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beixiao\Project\appBXGis\src\bxgis\配置\"/>
    </mc:Choice>
  </mc:AlternateContent>
  <xr:revisionPtr revIDLastSave="0" documentId="13_ncr:1_{4435DC10-6DFD-441A-994C-F4A6DCC69501}" xr6:coauthVersionLast="47" xr6:coauthVersionMax="47" xr10:uidLastSave="{00000000-0000-0000-0000-000000000000}"/>
  <bookViews>
    <workbookView xWindow="30270" yWindow="0" windowWidth="27315" windowHeight="13980" tabRatio="621" xr2:uid="{00000000-000D-0000-FFFF-FFFF00000000}"/>
  </bookViews>
  <sheets>
    <sheet name="Sheet1" sheetId="2" r:id="rId1"/>
    <sheet name="Sheet2" sheetId="3" r:id="rId2"/>
  </sheets>
  <definedNames>
    <definedName name="_xlnm._FilterDatabase" localSheetId="0" hidden="1">Sheet1!$CI$1:$CI$949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90" i="3" l="1"/>
  <c r="B490" i="3"/>
  <c r="C490" i="3"/>
  <c r="D490" i="3"/>
  <c r="E490" i="3"/>
  <c r="F490" i="3"/>
  <c r="G490" i="3"/>
  <c r="H490" i="3"/>
  <c r="I490" i="3"/>
  <c r="J490" i="3"/>
  <c r="K490" i="3"/>
  <c r="A491" i="3"/>
  <c r="B491" i="3"/>
  <c r="C491" i="3"/>
  <c r="D491" i="3"/>
  <c r="E491" i="3"/>
  <c r="F491" i="3"/>
  <c r="G491" i="3"/>
  <c r="H491" i="3"/>
  <c r="I491" i="3"/>
  <c r="J491" i="3"/>
  <c r="K491" i="3"/>
  <c r="A492" i="3"/>
  <c r="B492" i="3"/>
  <c r="C492" i="3"/>
  <c r="D492" i="3"/>
  <c r="E492" i="3"/>
  <c r="F492" i="3"/>
  <c r="G492" i="3"/>
  <c r="H492" i="3"/>
  <c r="I492" i="3"/>
  <c r="J492" i="3"/>
  <c r="K492" i="3"/>
  <c r="A493" i="3"/>
  <c r="B493" i="3"/>
  <c r="C493" i="3"/>
  <c r="D493" i="3"/>
  <c r="E493" i="3"/>
  <c r="F493" i="3"/>
  <c r="G493" i="3"/>
  <c r="H493" i="3"/>
  <c r="I493" i="3"/>
  <c r="J493" i="3"/>
  <c r="K493" i="3"/>
  <c r="A494" i="3"/>
  <c r="B494" i="3"/>
  <c r="C494" i="3"/>
  <c r="D494" i="3"/>
  <c r="E494" i="3"/>
  <c r="F494" i="3"/>
  <c r="G494" i="3"/>
  <c r="H494" i="3"/>
  <c r="I494" i="3"/>
  <c r="J494" i="3"/>
  <c r="K494" i="3"/>
  <c r="A495" i="3"/>
  <c r="B495" i="3"/>
  <c r="C495" i="3"/>
  <c r="D495" i="3"/>
  <c r="E495" i="3"/>
  <c r="F495" i="3"/>
  <c r="G495" i="3"/>
  <c r="H495" i="3"/>
  <c r="I495" i="3"/>
  <c r="J495" i="3"/>
  <c r="K495" i="3"/>
  <c r="A496" i="3"/>
  <c r="B496" i="3"/>
  <c r="C496" i="3"/>
  <c r="D496" i="3"/>
  <c r="E496" i="3"/>
  <c r="F496" i="3"/>
  <c r="G496" i="3"/>
  <c r="H496" i="3"/>
  <c r="I496" i="3"/>
  <c r="J496" i="3"/>
  <c r="K496" i="3"/>
  <c r="A497" i="3"/>
  <c r="B497" i="3"/>
  <c r="C497" i="3"/>
  <c r="D497" i="3"/>
  <c r="E497" i="3"/>
  <c r="F497" i="3"/>
  <c r="G497" i="3"/>
  <c r="H497" i="3"/>
  <c r="I497" i="3"/>
  <c r="J497" i="3"/>
  <c r="K497" i="3"/>
  <c r="A498" i="3"/>
  <c r="B498" i="3"/>
  <c r="C498" i="3"/>
  <c r="D498" i="3"/>
  <c r="E498" i="3"/>
  <c r="F498" i="3"/>
  <c r="G498" i="3"/>
  <c r="H498" i="3"/>
  <c r="I498" i="3"/>
  <c r="J498" i="3"/>
  <c r="K498" i="3"/>
  <c r="A499" i="3"/>
  <c r="B499" i="3"/>
  <c r="C499" i="3"/>
  <c r="D499" i="3"/>
  <c r="E499" i="3"/>
  <c r="F499" i="3"/>
  <c r="G499" i="3"/>
  <c r="H499" i="3"/>
  <c r="I499" i="3"/>
  <c r="J499" i="3"/>
  <c r="K499" i="3"/>
  <c r="A500" i="3"/>
  <c r="B500" i="3"/>
  <c r="C500" i="3"/>
  <c r="D500" i="3"/>
  <c r="E500" i="3"/>
  <c r="F500" i="3"/>
  <c r="G500" i="3"/>
  <c r="H500" i="3"/>
  <c r="I500" i="3"/>
  <c r="J500" i="3"/>
  <c r="K500" i="3"/>
  <c r="A501" i="3"/>
  <c r="B501" i="3"/>
  <c r="C501" i="3"/>
  <c r="D501" i="3"/>
  <c r="E501" i="3"/>
  <c r="F501" i="3"/>
  <c r="G501" i="3"/>
  <c r="H501" i="3"/>
  <c r="I501" i="3"/>
  <c r="J501" i="3"/>
  <c r="K501" i="3"/>
  <c r="A502" i="3"/>
  <c r="B502" i="3"/>
  <c r="C502" i="3"/>
  <c r="D502" i="3"/>
  <c r="E502" i="3"/>
  <c r="F502" i="3"/>
  <c r="G502" i="3"/>
  <c r="H502" i="3"/>
  <c r="I502" i="3"/>
  <c r="J502" i="3"/>
  <c r="K502" i="3"/>
  <c r="A503" i="3"/>
  <c r="B503" i="3"/>
  <c r="C503" i="3"/>
  <c r="D503" i="3"/>
  <c r="E503" i="3"/>
  <c r="F503" i="3"/>
  <c r="G503" i="3"/>
  <c r="H503" i="3"/>
  <c r="I503" i="3"/>
  <c r="J503" i="3"/>
  <c r="K503" i="3"/>
  <c r="A504" i="3"/>
  <c r="B504" i="3"/>
  <c r="C504" i="3"/>
  <c r="D504" i="3"/>
  <c r="E504" i="3"/>
  <c r="F504" i="3"/>
  <c r="G504" i="3"/>
  <c r="H504" i="3"/>
  <c r="I504" i="3"/>
  <c r="J504" i="3"/>
  <c r="K504" i="3"/>
  <c r="A505" i="3"/>
  <c r="B505" i="3"/>
  <c r="C505" i="3"/>
  <c r="D505" i="3"/>
  <c r="E505" i="3"/>
  <c r="F505" i="3"/>
  <c r="G505" i="3"/>
  <c r="H505" i="3"/>
  <c r="I505" i="3"/>
  <c r="J505" i="3"/>
  <c r="K505" i="3"/>
  <c r="A506" i="3"/>
  <c r="B506" i="3"/>
  <c r="C506" i="3"/>
  <c r="D506" i="3"/>
  <c r="E506" i="3"/>
  <c r="F506" i="3"/>
  <c r="G506" i="3"/>
  <c r="H506" i="3"/>
  <c r="I506" i="3"/>
  <c r="J506" i="3"/>
  <c r="K506" i="3"/>
  <c r="A507" i="3"/>
  <c r="B507" i="3"/>
  <c r="C507" i="3"/>
  <c r="D507" i="3"/>
  <c r="E507" i="3"/>
  <c r="F507" i="3"/>
  <c r="G507" i="3"/>
  <c r="H507" i="3"/>
  <c r="I507" i="3"/>
  <c r="J507" i="3"/>
  <c r="K507" i="3"/>
  <c r="A508" i="3"/>
  <c r="B508" i="3"/>
  <c r="C508" i="3"/>
  <c r="D508" i="3"/>
  <c r="E508" i="3"/>
  <c r="F508" i="3"/>
  <c r="G508" i="3"/>
  <c r="H508" i="3"/>
  <c r="I508" i="3"/>
  <c r="J508" i="3"/>
  <c r="K508" i="3"/>
  <c r="A509" i="3"/>
  <c r="B509" i="3"/>
  <c r="C509" i="3"/>
  <c r="D509" i="3"/>
  <c r="E509" i="3"/>
  <c r="F509" i="3"/>
  <c r="G509" i="3"/>
  <c r="H509" i="3"/>
  <c r="I509" i="3"/>
  <c r="J509" i="3"/>
  <c r="K509" i="3"/>
  <c r="A510" i="3"/>
  <c r="B510" i="3"/>
  <c r="C510" i="3"/>
  <c r="D510" i="3"/>
  <c r="E510" i="3"/>
  <c r="F510" i="3"/>
  <c r="G510" i="3"/>
  <c r="H510" i="3"/>
  <c r="I510" i="3"/>
  <c r="J510" i="3"/>
  <c r="K510" i="3"/>
  <c r="A511" i="3"/>
  <c r="B511" i="3"/>
  <c r="C511" i="3"/>
  <c r="D511" i="3"/>
  <c r="E511" i="3"/>
  <c r="F511" i="3"/>
  <c r="G511" i="3"/>
  <c r="H511" i="3"/>
  <c r="I511" i="3"/>
  <c r="J511" i="3"/>
  <c r="K511" i="3"/>
  <c r="A512" i="3"/>
  <c r="B512" i="3"/>
  <c r="C512" i="3"/>
  <c r="D512" i="3"/>
  <c r="E512" i="3"/>
  <c r="F512" i="3"/>
  <c r="G512" i="3"/>
  <c r="H512" i="3"/>
  <c r="I512" i="3"/>
  <c r="J512" i="3"/>
  <c r="K512" i="3"/>
  <c r="A513" i="3"/>
  <c r="B513" i="3"/>
  <c r="C513" i="3"/>
  <c r="D513" i="3"/>
  <c r="E513" i="3"/>
  <c r="F513" i="3"/>
  <c r="G513" i="3"/>
  <c r="H513" i="3"/>
  <c r="I513" i="3"/>
  <c r="J513" i="3"/>
  <c r="K513" i="3"/>
  <c r="A514" i="3"/>
  <c r="B514" i="3"/>
  <c r="C514" i="3"/>
  <c r="D514" i="3"/>
  <c r="E514" i="3"/>
  <c r="F514" i="3"/>
  <c r="G514" i="3"/>
  <c r="H514" i="3"/>
  <c r="I514" i="3"/>
  <c r="J514" i="3"/>
  <c r="K514" i="3"/>
  <c r="A515" i="3"/>
  <c r="B515" i="3"/>
  <c r="C515" i="3"/>
  <c r="D515" i="3"/>
  <c r="E515" i="3"/>
  <c r="F515" i="3"/>
  <c r="G515" i="3"/>
  <c r="H515" i="3"/>
  <c r="I515" i="3"/>
  <c r="J515" i="3"/>
  <c r="K515" i="3"/>
  <c r="A516" i="3"/>
  <c r="B516" i="3"/>
  <c r="C516" i="3"/>
  <c r="D516" i="3"/>
  <c r="E516" i="3"/>
  <c r="F516" i="3"/>
  <c r="G516" i="3"/>
  <c r="H516" i="3"/>
  <c r="I516" i="3"/>
  <c r="J516" i="3"/>
  <c r="K516" i="3"/>
  <c r="A517" i="3"/>
  <c r="B517" i="3"/>
  <c r="C517" i="3"/>
  <c r="D517" i="3"/>
  <c r="E517" i="3"/>
  <c r="F517" i="3"/>
  <c r="G517" i="3"/>
  <c r="H517" i="3"/>
  <c r="I517" i="3"/>
  <c r="J517" i="3"/>
  <c r="K517" i="3"/>
  <c r="A518" i="3"/>
  <c r="B518" i="3"/>
  <c r="C518" i="3"/>
  <c r="D518" i="3"/>
  <c r="E518" i="3"/>
  <c r="F518" i="3"/>
  <c r="G518" i="3"/>
  <c r="H518" i="3"/>
  <c r="I518" i="3"/>
  <c r="J518" i="3"/>
  <c r="K518" i="3"/>
  <c r="A519" i="3"/>
  <c r="B519" i="3"/>
  <c r="C519" i="3"/>
  <c r="D519" i="3"/>
  <c r="E519" i="3"/>
  <c r="F519" i="3"/>
  <c r="G519" i="3"/>
  <c r="H519" i="3"/>
  <c r="I519" i="3"/>
  <c r="J519" i="3"/>
  <c r="K519" i="3"/>
  <c r="A520" i="3"/>
  <c r="B520" i="3"/>
  <c r="C520" i="3"/>
  <c r="D520" i="3"/>
  <c r="E520" i="3"/>
  <c r="F520" i="3"/>
  <c r="G520" i="3"/>
  <c r="H520" i="3"/>
  <c r="I520" i="3"/>
  <c r="J520" i="3"/>
  <c r="K520" i="3"/>
  <c r="A521" i="3"/>
  <c r="B521" i="3"/>
  <c r="C521" i="3"/>
  <c r="D521" i="3"/>
  <c r="E521" i="3"/>
  <c r="F521" i="3"/>
  <c r="G521" i="3"/>
  <c r="H521" i="3"/>
  <c r="I521" i="3"/>
  <c r="J521" i="3"/>
  <c r="K521" i="3"/>
  <c r="A522" i="3"/>
  <c r="B522" i="3"/>
  <c r="C522" i="3"/>
  <c r="D522" i="3"/>
  <c r="E522" i="3"/>
  <c r="F522" i="3"/>
  <c r="G522" i="3"/>
  <c r="H522" i="3"/>
  <c r="I522" i="3"/>
  <c r="J522" i="3"/>
  <c r="K522" i="3"/>
  <c r="A523" i="3"/>
  <c r="B523" i="3"/>
  <c r="C523" i="3"/>
  <c r="D523" i="3"/>
  <c r="E523" i="3"/>
  <c r="F523" i="3"/>
  <c r="G523" i="3"/>
  <c r="H523" i="3"/>
  <c r="I523" i="3"/>
  <c r="J523" i="3"/>
  <c r="K523" i="3"/>
  <c r="A524" i="3"/>
  <c r="B524" i="3"/>
  <c r="C524" i="3"/>
  <c r="D524" i="3"/>
  <c r="E524" i="3"/>
  <c r="F524" i="3"/>
  <c r="G524" i="3"/>
  <c r="H524" i="3"/>
  <c r="I524" i="3"/>
  <c r="J524" i="3"/>
  <c r="K524" i="3"/>
  <c r="A525" i="3"/>
  <c r="B525" i="3"/>
  <c r="C525" i="3"/>
  <c r="D525" i="3"/>
  <c r="E525" i="3"/>
  <c r="F525" i="3"/>
  <c r="G525" i="3"/>
  <c r="H525" i="3"/>
  <c r="I525" i="3"/>
  <c r="J525" i="3"/>
  <c r="K525" i="3"/>
  <c r="A526" i="3"/>
  <c r="B526" i="3"/>
  <c r="C526" i="3"/>
  <c r="D526" i="3"/>
  <c r="E526" i="3"/>
  <c r="F526" i="3"/>
  <c r="G526" i="3"/>
  <c r="H526" i="3"/>
  <c r="I526" i="3"/>
  <c r="J526" i="3"/>
  <c r="K526" i="3"/>
  <c r="A527" i="3"/>
  <c r="B527" i="3"/>
  <c r="C527" i="3"/>
  <c r="D527" i="3"/>
  <c r="E527" i="3"/>
  <c r="F527" i="3"/>
  <c r="G527" i="3"/>
  <c r="H527" i="3"/>
  <c r="I527" i="3"/>
  <c r="J527" i="3"/>
  <c r="K527" i="3"/>
  <c r="A528" i="3"/>
  <c r="B528" i="3"/>
  <c r="C528" i="3"/>
  <c r="D528" i="3"/>
  <c r="E528" i="3"/>
  <c r="F528" i="3"/>
  <c r="G528" i="3"/>
  <c r="H528" i="3"/>
  <c r="I528" i="3"/>
  <c r="J528" i="3"/>
  <c r="K528" i="3"/>
  <c r="A529" i="3"/>
  <c r="B529" i="3"/>
  <c r="C529" i="3"/>
  <c r="D529" i="3"/>
  <c r="E529" i="3"/>
  <c r="F529" i="3"/>
  <c r="G529" i="3"/>
  <c r="H529" i="3"/>
  <c r="I529" i="3"/>
  <c r="J529" i="3"/>
  <c r="K529" i="3"/>
  <c r="A530" i="3"/>
  <c r="B530" i="3"/>
  <c r="C530" i="3"/>
  <c r="D530" i="3"/>
  <c r="E530" i="3"/>
  <c r="F530" i="3"/>
  <c r="G530" i="3"/>
  <c r="H530" i="3"/>
  <c r="I530" i="3"/>
  <c r="J530" i="3"/>
  <c r="K530" i="3"/>
  <c r="A531" i="3"/>
  <c r="B531" i="3"/>
  <c r="C531" i="3"/>
  <c r="D531" i="3"/>
  <c r="E531" i="3"/>
  <c r="F531" i="3"/>
  <c r="G531" i="3"/>
  <c r="H531" i="3"/>
  <c r="I531" i="3"/>
  <c r="J531" i="3"/>
  <c r="K531" i="3"/>
  <c r="A532" i="3"/>
  <c r="B532" i="3"/>
  <c r="C532" i="3"/>
  <c r="D532" i="3"/>
  <c r="E532" i="3"/>
  <c r="F532" i="3"/>
  <c r="G532" i="3"/>
  <c r="H532" i="3"/>
  <c r="I532" i="3"/>
  <c r="J532" i="3"/>
  <c r="K532" i="3"/>
  <c r="A533" i="3"/>
  <c r="B533" i="3"/>
  <c r="C533" i="3"/>
  <c r="D533" i="3"/>
  <c r="E533" i="3"/>
  <c r="F533" i="3"/>
  <c r="G533" i="3"/>
  <c r="H533" i="3"/>
  <c r="I533" i="3"/>
  <c r="J533" i="3"/>
  <c r="K533" i="3"/>
  <c r="A534" i="3"/>
  <c r="B534" i="3"/>
  <c r="C534" i="3"/>
  <c r="D534" i="3"/>
  <c r="E534" i="3"/>
  <c r="F534" i="3"/>
  <c r="G534" i="3"/>
  <c r="H534" i="3"/>
  <c r="I534" i="3"/>
  <c r="J534" i="3"/>
  <c r="K534" i="3"/>
  <c r="A535" i="3"/>
  <c r="B535" i="3"/>
  <c r="C535" i="3"/>
  <c r="D535" i="3"/>
  <c r="E535" i="3"/>
  <c r="F535" i="3"/>
  <c r="G535" i="3"/>
  <c r="H535" i="3"/>
  <c r="I535" i="3"/>
  <c r="J535" i="3"/>
  <c r="K535" i="3"/>
  <c r="A536" i="3"/>
  <c r="B536" i="3"/>
  <c r="C536" i="3"/>
  <c r="D536" i="3"/>
  <c r="E536" i="3"/>
  <c r="F536" i="3"/>
  <c r="G536" i="3"/>
  <c r="H536" i="3"/>
  <c r="I536" i="3"/>
  <c r="J536" i="3"/>
  <c r="K536" i="3"/>
  <c r="A537" i="3"/>
  <c r="B537" i="3"/>
  <c r="C537" i="3"/>
  <c r="D537" i="3"/>
  <c r="E537" i="3"/>
  <c r="F537" i="3"/>
  <c r="G537" i="3"/>
  <c r="H537" i="3"/>
  <c r="I537" i="3"/>
  <c r="J537" i="3"/>
  <c r="K537" i="3"/>
  <c r="A538" i="3"/>
  <c r="B538" i="3"/>
  <c r="C538" i="3"/>
  <c r="D538" i="3"/>
  <c r="E538" i="3"/>
  <c r="F538" i="3"/>
  <c r="G538" i="3"/>
  <c r="H538" i="3"/>
  <c r="I538" i="3"/>
  <c r="J538" i="3"/>
  <c r="K538" i="3"/>
  <c r="A539" i="3"/>
  <c r="B539" i="3"/>
  <c r="C539" i="3"/>
  <c r="D539" i="3"/>
  <c r="E539" i="3"/>
  <c r="F539" i="3"/>
  <c r="G539" i="3"/>
  <c r="H539" i="3"/>
  <c r="I539" i="3"/>
  <c r="J539" i="3"/>
  <c r="K539" i="3"/>
  <c r="A540" i="3"/>
  <c r="B540" i="3"/>
  <c r="C540" i="3"/>
  <c r="D540" i="3"/>
  <c r="E540" i="3"/>
  <c r="F540" i="3"/>
  <c r="G540" i="3"/>
  <c r="H540" i="3"/>
  <c r="I540" i="3"/>
  <c r="J540" i="3"/>
  <c r="K540" i="3"/>
  <c r="A541" i="3"/>
  <c r="B541" i="3"/>
  <c r="C541" i="3"/>
  <c r="D541" i="3"/>
  <c r="E541" i="3"/>
  <c r="F541" i="3"/>
  <c r="G541" i="3"/>
  <c r="H541" i="3"/>
  <c r="I541" i="3"/>
  <c r="J541" i="3"/>
  <c r="K541" i="3"/>
  <c r="A542" i="3"/>
  <c r="B542" i="3"/>
  <c r="C542" i="3"/>
  <c r="D542" i="3"/>
  <c r="E542" i="3"/>
  <c r="F542" i="3"/>
  <c r="G542" i="3"/>
  <c r="H542" i="3"/>
  <c r="I542" i="3"/>
  <c r="J542" i="3"/>
  <c r="K542" i="3"/>
  <c r="A543" i="3"/>
  <c r="B543" i="3"/>
  <c r="C543" i="3"/>
  <c r="D543" i="3"/>
  <c r="E543" i="3"/>
  <c r="F543" i="3"/>
  <c r="G543" i="3"/>
  <c r="H543" i="3"/>
  <c r="I543" i="3"/>
  <c r="J543" i="3"/>
  <c r="K543" i="3"/>
  <c r="A544" i="3"/>
  <c r="B544" i="3"/>
  <c r="C544" i="3"/>
  <c r="D544" i="3"/>
  <c r="E544" i="3"/>
  <c r="F544" i="3"/>
  <c r="G544" i="3"/>
  <c r="H544" i="3"/>
  <c r="I544" i="3"/>
  <c r="J544" i="3"/>
  <c r="K544" i="3"/>
  <c r="A545" i="3"/>
  <c r="B545" i="3"/>
  <c r="C545" i="3"/>
  <c r="D545" i="3"/>
  <c r="E545" i="3"/>
  <c r="F545" i="3"/>
  <c r="G545" i="3"/>
  <c r="H545" i="3"/>
  <c r="I545" i="3"/>
  <c r="J545" i="3"/>
  <c r="K545" i="3"/>
  <c r="A546" i="3"/>
  <c r="B546" i="3"/>
  <c r="C546" i="3"/>
  <c r="D546" i="3"/>
  <c r="E546" i="3"/>
  <c r="F546" i="3"/>
  <c r="G546" i="3"/>
  <c r="H546" i="3"/>
  <c r="I546" i="3"/>
  <c r="J546" i="3"/>
  <c r="K546" i="3"/>
  <c r="A547" i="3"/>
  <c r="B547" i="3"/>
  <c r="C547" i="3"/>
  <c r="D547" i="3"/>
  <c r="E547" i="3"/>
  <c r="F547" i="3"/>
  <c r="G547" i="3"/>
  <c r="H547" i="3"/>
  <c r="I547" i="3"/>
  <c r="J547" i="3"/>
  <c r="K547" i="3"/>
  <c r="A548" i="3"/>
  <c r="B548" i="3"/>
  <c r="C548" i="3"/>
  <c r="D548" i="3"/>
  <c r="E548" i="3"/>
  <c r="F548" i="3"/>
  <c r="G548" i="3"/>
  <c r="H548" i="3"/>
  <c r="I548" i="3"/>
  <c r="J548" i="3"/>
  <c r="K548" i="3"/>
  <c r="A549" i="3"/>
  <c r="B549" i="3"/>
  <c r="C549" i="3"/>
  <c r="D549" i="3"/>
  <c r="E549" i="3"/>
  <c r="F549" i="3"/>
  <c r="G549" i="3"/>
  <c r="H549" i="3"/>
  <c r="I549" i="3"/>
  <c r="J549" i="3"/>
  <c r="K549" i="3"/>
  <c r="A550" i="3"/>
  <c r="B550" i="3"/>
  <c r="C550" i="3"/>
  <c r="D550" i="3"/>
  <c r="E550" i="3"/>
  <c r="F550" i="3"/>
  <c r="G550" i="3"/>
  <c r="H550" i="3"/>
  <c r="I550" i="3"/>
  <c r="J550" i="3"/>
  <c r="K550" i="3"/>
  <c r="A551" i="3"/>
  <c r="B551" i="3"/>
  <c r="C551" i="3"/>
  <c r="D551" i="3"/>
  <c r="E551" i="3"/>
  <c r="F551" i="3"/>
  <c r="G551" i="3"/>
  <c r="H551" i="3"/>
  <c r="I551" i="3"/>
  <c r="J551" i="3"/>
  <c r="K551" i="3"/>
  <c r="A552" i="3"/>
  <c r="B552" i="3"/>
  <c r="C552" i="3"/>
  <c r="D552" i="3"/>
  <c r="E552" i="3"/>
  <c r="F552" i="3"/>
  <c r="G552" i="3"/>
  <c r="H552" i="3"/>
  <c r="I552" i="3"/>
  <c r="J552" i="3"/>
  <c r="K552" i="3"/>
  <c r="A553" i="3"/>
  <c r="B553" i="3"/>
  <c r="C553" i="3"/>
  <c r="D553" i="3"/>
  <c r="E553" i="3"/>
  <c r="F553" i="3"/>
  <c r="G553" i="3"/>
  <c r="H553" i="3"/>
  <c r="I553" i="3"/>
  <c r="J553" i="3"/>
  <c r="K553" i="3"/>
  <c r="A554" i="3"/>
  <c r="B554" i="3"/>
  <c r="C554" i="3"/>
  <c r="D554" i="3"/>
  <c r="E554" i="3"/>
  <c r="F554" i="3"/>
  <c r="G554" i="3"/>
  <c r="H554" i="3"/>
  <c r="I554" i="3"/>
  <c r="J554" i="3"/>
  <c r="K554" i="3"/>
  <c r="A555" i="3"/>
  <c r="B555" i="3"/>
  <c r="C555" i="3"/>
  <c r="D555" i="3"/>
  <c r="E555" i="3"/>
  <c r="F555" i="3"/>
  <c r="G555" i="3"/>
  <c r="H555" i="3"/>
  <c r="I555" i="3"/>
  <c r="J555" i="3"/>
  <c r="K555" i="3"/>
  <c r="A556" i="3"/>
  <c r="B556" i="3"/>
  <c r="C556" i="3"/>
  <c r="D556" i="3"/>
  <c r="E556" i="3"/>
  <c r="F556" i="3"/>
  <c r="G556" i="3"/>
  <c r="H556" i="3"/>
  <c r="I556" i="3"/>
  <c r="J556" i="3"/>
  <c r="K556" i="3"/>
  <c r="A557" i="3"/>
  <c r="B557" i="3"/>
  <c r="C557" i="3"/>
  <c r="D557" i="3"/>
  <c r="E557" i="3"/>
  <c r="F557" i="3"/>
  <c r="G557" i="3"/>
  <c r="H557" i="3"/>
  <c r="I557" i="3"/>
  <c r="J557" i="3"/>
  <c r="K557" i="3"/>
  <c r="A558" i="3"/>
  <c r="B558" i="3"/>
  <c r="C558" i="3"/>
  <c r="D558" i="3"/>
  <c r="E558" i="3"/>
  <c r="F558" i="3"/>
  <c r="G558" i="3"/>
  <c r="H558" i="3"/>
  <c r="I558" i="3"/>
  <c r="J558" i="3"/>
  <c r="K558" i="3"/>
  <c r="A559" i="3"/>
  <c r="B559" i="3"/>
  <c r="C559" i="3"/>
  <c r="D559" i="3"/>
  <c r="E559" i="3"/>
  <c r="F559" i="3"/>
  <c r="G559" i="3"/>
  <c r="H559" i="3"/>
  <c r="I559" i="3"/>
  <c r="J559" i="3"/>
  <c r="K559" i="3"/>
  <c r="A560" i="3"/>
  <c r="B560" i="3"/>
  <c r="C560" i="3"/>
  <c r="D560" i="3"/>
  <c r="E560" i="3"/>
  <c r="F560" i="3"/>
  <c r="G560" i="3"/>
  <c r="H560" i="3"/>
  <c r="I560" i="3"/>
  <c r="J560" i="3"/>
  <c r="K560" i="3"/>
  <c r="A561" i="3"/>
  <c r="B561" i="3"/>
  <c r="C561" i="3"/>
  <c r="D561" i="3"/>
  <c r="E561" i="3"/>
  <c r="F561" i="3"/>
  <c r="G561" i="3"/>
  <c r="H561" i="3"/>
  <c r="I561" i="3"/>
  <c r="J561" i="3"/>
  <c r="K561" i="3"/>
  <c r="A562" i="3"/>
  <c r="B562" i="3"/>
  <c r="C562" i="3"/>
  <c r="D562" i="3"/>
  <c r="E562" i="3"/>
  <c r="F562" i="3"/>
  <c r="G562" i="3"/>
  <c r="H562" i="3"/>
  <c r="I562" i="3"/>
  <c r="J562" i="3"/>
  <c r="K562" i="3"/>
  <c r="A563" i="3"/>
  <c r="B563" i="3"/>
  <c r="C563" i="3"/>
  <c r="D563" i="3"/>
  <c r="E563" i="3"/>
  <c r="F563" i="3"/>
  <c r="G563" i="3"/>
  <c r="H563" i="3"/>
  <c r="I563" i="3"/>
  <c r="J563" i="3"/>
  <c r="K563" i="3"/>
  <c r="A564" i="3"/>
  <c r="B564" i="3"/>
  <c r="C564" i="3"/>
  <c r="D564" i="3"/>
  <c r="E564" i="3"/>
  <c r="F564" i="3"/>
  <c r="G564" i="3"/>
  <c r="H564" i="3"/>
  <c r="I564" i="3"/>
  <c r="J564" i="3"/>
  <c r="K564" i="3"/>
  <c r="A565" i="3"/>
  <c r="B565" i="3"/>
  <c r="C565" i="3"/>
  <c r="D565" i="3"/>
  <c r="E565" i="3"/>
  <c r="F565" i="3"/>
  <c r="G565" i="3"/>
  <c r="H565" i="3"/>
  <c r="I565" i="3"/>
  <c r="J565" i="3"/>
  <c r="K565" i="3"/>
  <c r="A566" i="3"/>
  <c r="B566" i="3"/>
  <c r="C566" i="3"/>
  <c r="D566" i="3"/>
  <c r="E566" i="3"/>
  <c r="F566" i="3"/>
  <c r="G566" i="3"/>
  <c r="H566" i="3"/>
  <c r="I566" i="3"/>
  <c r="J566" i="3"/>
  <c r="K566" i="3"/>
  <c r="A567" i="3"/>
  <c r="B567" i="3"/>
  <c r="C567" i="3"/>
  <c r="D567" i="3"/>
  <c r="E567" i="3"/>
  <c r="F567" i="3"/>
  <c r="G567" i="3"/>
  <c r="H567" i="3"/>
  <c r="I567" i="3"/>
  <c r="J567" i="3"/>
  <c r="K567" i="3"/>
  <c r="A568" i="3"/>
  <c r="B568" i="3"/>
  <c r="C568" i="3"/>
  <c r="D568" i="3"/>
  <c r="E568" i="3"/>
  <c r="F568" i="3"/>
  <c r="G568" i="3"/>
  <c r="H568" i="3"/>
  <c r="I568" i="3"/>
  <c r="J568" i="3"/>
  <c r="K568" i="3"/>
  <c r="A569" i="3"/>
  <c r="B569" i="3"/>
  <c r="C569" i="3"/>
  <c r="D569" i="3"/>
  <c r="E569" i="3"/>
  <c r="F569" i="3"/>
  <c r="G569" i="3"/>
  <c r="H569" i="3"/>
  <c r="I569" i="3"/>
  <c r="J569" i="3"/>
  <c r="K569" i="3"/>
  <c r="A570" i="3"/>
  <c r="B570" i="3"/>
  <c r="C570" i="3"/>
  <c r="D570" i="3"/>
  <c r="E570" i="3"/>
  <c r="F570" i="3"/>
  <c r="G570" i="3"/>
  <c r="H570" i="3"/>
  <c r="I570" i="3"/>
  <c r="J570" i="3"/>
  <c r="K570" i="3"/>
  <c r="A571" i="3"/>
  <c r="B571" i="3"/>
  <c r="C571" i="3"/>
  <c r="D571" i="3"/>
  <c r="E571" i="3"/>
  <c r="F571" i="3"/>
  <c r="G571" i="3"/>
  <c r="H571" i="3"/>
  <c r="I571" i="3"/>
  <c r="J571" i="3"/>
  <c r="K571" i="3"/>
  <c r="A572" i="3"/>
  <c r="B572" i="3"/>
  <c r="C572" i="3"/>
  <c r="D572" i="3"/>
  <c r="E572" i="3"/>
  <c r="F572" i="3"/>
  <c r="G572" i="3"/>
  <c r="H572" i="3"/>
  <c r="I572" i="3"/>
  <c r="J572" i="3"/>
  <c r="K572" i="3"/>
  <c r="A573" i="3"/>
  <c r="B573" i="3"/>
  <c r="C573" i="3"/>
  <c r="D573" i="3"/>
  <c r="E573" i="3"/>
  <c r="F573" i="3"/>
  <c r="G573" i="3"/>
  <c r="H573" i="3"/>
  <c r="I573" i="3"/>
  <c r="J573" i="3"/>
  <c r="K573" i="3"/>
  <c r="A574" i="3"/>
  <c r="B574" i="3"/>
  <c r="C574" i="3"/>
  <c r="D574" i="3"/>
  <c r="E574" i="3"/>
  <c r="F574" i="3"/>
  <c r="G574" i="3"/>
  <c r="H574" i="3"/>
  <c r="I574" i="3"/>
  <c r="J574" i="3"/>
  <c r="K574" i="3"/>
  <c r="A575" i="3"/>
  <c r="B575" i="3"/>
  <c r="C575" i="3"/>
  <c r="D575" i="3"/>
  <c r="E575" i="3"/>
  <c r="F575" i="3"/>
  <c r="G575" i="3"/>
  <c r="H575" i="3"/>
  <c r="I575" i="3"/>
  <c r="J575" i="3"/>
  <c r="K575" i="3"/>
  <c r="A576" i="3"/>
  <c r="B576" i="3"/>
  <c r="C576" i="3"/>
  <c r="D576" i="3"/>
  <c r="E576" i="3"/>
  <c r="F576" i="3"/>
  <c r="G576" i="3"/>
  <c r="H576" i="3"/>
  <c r="I576" i="3"/>
  <c r="J576" i="3"/>
  <c r="K576" i="3"/>
  <c r="A577" i="3"/>
  <c r="B577" i="3"/>
  <c r="C577" i="3"/>
  <c r="D577" i="3"/>
  <c r="E577" i="3"/>
  <c r="F577" i="3"/>
  <c r="G577" i="3"/>
  <c r="H577" i="3"/>
  <c r="I577" i="3"/>
  <c r="J577" i="3"/>
  <c r="K577" i="3"/>
  <c r="A578" i="3"/>
  <c r="B578" i="3"/>
  <c r="C578" i="3"/>
  <c r="D578" i="3"/>
  <c r="E578" i="3"/>
  <c r="F578" i="3"/>
  <c r="G578" i="3"/>
  <c r="H578" i="3"/>
  <c r="I578" i="3"/>
  <c r="J578" i="3"/>
  <c r="K578" i="3"/>
  <c r="A579" i="3"/>
  <c r="B579" i="3"/>
  <c r="C579" i="3"/>
  <c r="D579" i="3"/>
  <c r="E579" i="3"/>
  <c r="F579" i="3"/>
  <c r="G579" i="3"/>
  <c r="H579" i="3"/>
  <c r="I579" i="3"/>
  <c r="J579" i="3"/>
  <c r="K579" i="3"/>
  <c r="A580" i="3"/>
  <c r="B580" i="3"/>
  <c r="C580" i="3"/>
  <c r="D580" i="3"/>
  <c r="E580" i="3"/>
  <c r="F580" i="3"/>
  <c r="G580" i="3"/>
  <c r="H580" i="3"/>
  <c r="I580" i="3"/>
  <c r="J580" i="3"/>
  <c r="K580" i="3"/>
  <c r="A581" i="3"/>
  <c r="B581" i="3"/>
  <c r="C581" i="3"/>
  <c r="D581" i="3"/>
  <c r="E581" i="3"/>
  <c r="F581" i="3"/>
  <c r="G581" i="3"/>
  <c r="H581" i="3"/>
  <c r="I581" i="3"/>
  <c r="J581" i="3"/>
  <c r="K581" i="3"/>
  <c r="A582" i="3"/>
  <c r="B582" i="3"/>
  <c r="C582" i="3"/>
  <c r="D582" i="3"/>
  <c r="E582" i="3"/>
  <c r="F582" i="3"/>
  <c r="G582" i="3"/>
  <c r="H582" i="3"/>
  <c r="I582" i="3"/>
  <c r="J582" i="3"/>
  <c r="K582" i="3"/>
  <c r="A583" i="3"/>
  <c r="B583" i="3"/>
  <c r="C583" i="3"/>
  <c r="D583" i="3"/>
  <c r="E583" i="3"/>
  <c r="F583" i="3"/>
  <c r="G583" i="3"/>
  <c r="H583" i="3"/>
  <c r="I583" i="3"/>
  <c r="J583" i="3"/>
  <c r="K583" i="3"/>
  <c r="A584" i="3"/>
  <c r="B584" i="3"/>
  <c r="C584" i="3"/>
  <c r="D584" i="3"/>
  <c r="E584" i="3"/>
  <c r="F584" i="3"/>
  <c r="G584" i="3"/>
  <c r="H584" i="3"/>
  <c r="I584" i="3"/>
  <c r="J584" i="3"/>
  <c r="K584" i="3"/>
  <c r="A585" i="3"/>
  <c r="B585" i="3"/>
  <c r="C585" i="3"/>
  <c r="D585" i="3"/>
  <c r="E585" i="3"/>
  <c r="F585" i="3"/>
  <c r="G585" i="3"/>
  <c r="H585" i="3"/>
  <c r="I585" i="3"/>
  <c r="J585" i="3"/>
  <c r="K585" i="3"/>
  <c r="A586" i="3"/>
  <c r="B586" i="3"/>
  <c r="C586" i="3"/>
  <c r="D586" i="3"/>
  <c r="E586" i="3"/>
  <c r="F586" i="3"/>
  <c r="G586" i="3"/>
  <c r="H586" i="3"/>
  <c r="I586" i="3"/>
  <c r="J586" i="3"/>
  <c r="K586" i="3"/>
  <c r="A587" i="3"/>
  <c r="B587" i="3"/>
  <c r="C587" i="3"/>
  <c r="D587" i="3"/>
  <c r="E587" i="3"/>
  <c r="F587" i="3"/>
  <c r="G587" i="3"/>
  <c r="H587" i="3"/>
  <c r="I587" i="3"/>
  <c r="J587" i="3"/>
  <c r="K587" i="3"/>
  <c r="A588" i="3"/>
  <c r="B588" i="3"/>
  <c r="C588" i="3"/>
  <c r="D588" i="3"/>
  <c r="E588" i="3"/>
  <c r="F588" i="3"/>
  <c r="G588" i="3"/>
  <c r="H588" i="3"/>
  <c r="I588" i="3"/>
  <c r="J588" i="3"/>
  <c r="K588" i="3"/>
  <c r="A589" i="3"/>
  <c r="B589" i="3"/>
  <c r="C589" i="3"/>
  <c r="D589" i="3"/>
  <c r="E589" i="3"/>
  <c r="F589" i="3"/>
  <c r="G589" i="3"/>
  <c r="H589" i="3"/>
  <c r="I589" i="3"/>
  <c r="J589" i="3"/>
  <c r="K589" i="3"/>
  <c r="A590" i="3"/>
  <c r="B590" i="3"/>
  <c r="C590" i="3"/>
  <c r="D590" i="3"/>
  <c r="E590" i="3"/>
  <c r="F590" i="3"/>
  <c r="G590" i="3"/>
  <c r="H590" i="3"/>
  <c r="I590" i="3"/>
  <c r="J590" i="3"/>
  <c r="K590" i="3"/>
  <c r="A591" i="3"/>
  <c r="B591" i="3"/>
  <c r="C591" i="3"/>
  <c r="D591" i="3"/>
  <c r="E591" i="3"/>
  <c r="F591" i="3"/>
  <c r="G591" i="3"/>
  <c r="H591" i="3"/>
  <c r="I591" i="3"/>
  <c r="J591" i="3"/>
  <c r="K591" i="3"/>
  <c r="A592" i="3"/>
  <c r="B592" i="3"/>
  <c r="C592" i="3"/>
  <c r="D592" i="3"/>
  <c r="E592" i="3"/>
  <c r="F592" i="3"/>
  <c r="G592" i="3"/>
  <c r="H592" i="3"/>
  <c r="I592" i="3"/>
  <c r="J592" i="3"/>
  <c r="K592" i="3"/>
  <c r="A593" i="3"/>
  <c r="B593" i="3"/>
  <c r="C593" i="3"/>
  <c r="D593" i="3"/>
  <c r="E593" i="3"/>
  <c r="F593" i="3"/>
  <c r="G593" i="3"/>
  <c r="H593" i="3"/>
  <c r="I593" i="3"/>
  <c r="J593" i="3"/>
  <c r="K593" i="3"/>
  <c r="A594" i="3"/>
  <c r="B594" i="3"/>
  <c r="C594" i="3"/>
  <c r="D594" i="3"/>
  <c r="E594" i="3"/>
  <c r="F594" i="3"/>
  <c r="G594" i="3"/>
  <c r="H594" i="3"/>
  <c r="I594" i="3"/>
  <c r="J594" i="3"/>
  <c r="K594" i="3"/>
  <c r="A595" i="3"/>
  <c r="B595" i="3"/>
  <c r="C595" i="3"/>
  <c r="D595" i="3"/>
  <c r="E595" i="3"/>
  <c r="F595" i="3"/>
  <c r="G595" i="3"/>
  <c r="H595" i="3"/>
  <c r="I595" i="3"/>
  <c r="J595" i="3"/>
  <c r="K595" i="3"/>
  <c r="A596" i="3"/>
  <c r="B596" i="3"/>
  <c r="C596" i="3"/>
  <c r="D596" i="3"/>
  <c r="E596" i="3"/>
  <c r="F596" i="3"/>
  <c r="G596" i="3"/>
  <c r="H596" i="3"/>
  <c r="I596" i="3"/>
  <c r="J596" i="3"/>
  <c r="K596" i="3"/>
  <c r="A597" i="3"/>
  <c r="B597" i="3"/>
  <c r="C597" i="3"/>
  <c r="D597" i="3"/>
  <c r="E597" i="3"/>
  <c r="F597" i="3"/>
  <c r="G597" i="3"/>
  <c r="H597" i="3"/>
  <c r="I597" i="3"/>
  <c r="J597" i="3"/>
  <c r="K597" i="3"/>
  <c r="A598" i="3"/>
  <c r="B598" i="3"/>
  <c r="C598" i="3"/>
  <c r="D598" i="3"/>
  <c r="E598" i="3"/>
  <c r="F598" i="3"/>
  <c r="G598" i="3"/>
  <c r="H598" i="3"/>
  <c r="I598" i="3"/>
  <c r="J598" i="3"/>
  <c r="K598" i="3"/>
  <c r="A599" i="3"/>
  <c r="B599" i="3"/>
  <c r="C599" i="3"/>
  <c r="D599" i="3"/>
  <c r="E599" i="3"/>
  <c r="F599" i="3"/>
  <c r="G599" i="3"/>
  <c r="H599" i="3"/>
  <c r="I599" i="3"/>
  <c r="J599" i="3"/>
  <c r="K599" i="3"/>
  <c r="A600" i="3"/>
  <c r="B600" i="3"/>
  <c r="C600" i="3"/>
  <c r="D600" i="3"/>
  <c r="E600" i="3"/>
  <c r="F600" i="3"/>
  <c r="G600" i="3"/>
  <c r="H600" i="3"/>
  <c r="I600" i="3"/>
  <c r="J600" i="3"/>
  <c r="K600" i="3"/>
  <c r="A601" i="3"/>
  <c r="B601" i="3"/>
  <c r="C601" i="3"/>
  <c r="D601" i="3"/>
  <c r="E601" i="3"/>
  <c r="F601" i="3"/>
  <c r="G601" i="3"/>
  <c r="H601" i="3"/>
  <c r="I601" i="3"/>
  <c r="J601" i="3"/>
  <c r="K601" i="3"/>
  <c r="A602" i="3"/>
  <c r="B602" i="3"/>
  <c r="C602" i="3"/>
  <c r="D602" i="3"/>
  <c r="E602" i="3"/>
  <c r="F602" i="3"/>
  <c r="G602" i="3"/>
  <c r="H602" i="3"/>
  <c r="I602" i="3"/>
  <c r="J602" i="3"/>
  <c r="K602" i="3"/>
  <c r="A603" i="3"/>
  <c r="B603" i="3"/>
  <c r="C603" i="3"/>
  <c r="D603" i="3"/>
  <c r="E603" i="3"/>
  <c r="F603" i="3"/>
  <c r="G603" i="3"/>
  <c r="H603" i="3"/>
  <c r="I603" i="3"/>
  <c r="J603" i="3"/>
  <c r="K603" i="3"/>
  <c r="A604" i="3"/>
  <c r="B604" i="3"/>
  <c r="C604" i="3"/>
  <c r="D604" i="3"/>
  <c r="E604" i="3"/>
  <c r="F604" i="3"/>
  <c r="G604" i="3"/>
  <c r="H604" i="3"/>
  <c r="I604" i="3"/>
  <c r="J604" i="3"/>
  <c r="K604" i="3"/>
  <c r="A605" i="3"/>
  <c r="B605" i="3"/>
  <c r="C605" i="3"/>
  <c r="D605" i="3"/>
  <c r="E605" i="3"/>
  <c r="F605" i="3"/>
  <c r="G605" i="3"/>
  <c r="H605" i="3"/>
  <c r="I605" i="3"/>
  <c r="J605" i="3"/>
  <c r="K605" i="3"/>
  <c r="A606" i="3"/>
  <c r="B606" i="3"/>
  <c r="C606" i="3"/>
  <c r="D606" i="3"/>
  <c r="E606" i="3"/>
  <c r="F606" i="3"/>
  <c r="G606" i="3"/>
  <c r="H606" i="3"/>
  <c r="I606" i="3"/>
  <c r="J606" i="3"/>
  <c r="K606" i="3"/>
  <c r="A607" i="3"/>
  <c r="B607" i="3"/>
  <c r="C607" i="3"/>
  <c r="D607" i="3"/>
  <c r="E607" i="3"/>
  <c r="F607" i="3"/>
  <c r="G607" i="3"/>
  <c r="H607" i="3"/>
  <c r="I607" i="3"/>
  <c r="J607" i="3"/>
  <c r="K607" i="3"/>
  <c r="A608" i="3"/>
  <c r="B608" i="3"/>
  <c r="C608" i="3"/>
  <c r="D608" i="3"/>
  <c r="E608" i="3"/>
  <c r="F608" i="3"/>
  <c r="G608" i="3"/>
  <c r="H608" i="3"/>
  <c r="I608" i="3"/>
  <c r="J608" i="3"/>
  <c r="K608" i="3"/>
  <c r="A609" i="3"/>
  <c r="B609" i="3"/>
  <c r="C609" i="3"/>
  <c r="D609" i="3"/>
  <c r="E609" i="3"/>
  <c r="F609" i="3"/>
  <c r="G609" i="3"/>
  <c r="H609" i="3"/>
  <c r="I609" i="3"/>
  <c r="J609" i="3"/>
  <c r="K609" i="3"/>
  <c r="A610" i="3"/>
  <c r="B610" i="3"/>
  <c r="C610" i="3"/>
  <c r="D610" i="3"/>
  <c r="E610" i="3"/>
  <c r="F610" i="3"/>
  <c r="G610" i="3"/>
  <c r="H610" i="3"/>
  <c r="I610" i="3"/>
  <c r="J610" i="3"/>
  <c r="K610" i="3"/>
  <c r="A611" i="3"/>
  <c r="B611" i="3"/>
  <c r="C611" i="3"/>
  <c r="D611" i="3"/>
  <c r="E611" i="3"/>
  <c r="F611" i="3"/>
  <c r="G611" i="3"/>
  <c r="H611" i="3"/>
  <c r="I611" i="3"/>
  <c r="J611" i="3"/>
  <c r="K611" i="3"/>
  <c r="A612" i="3"/>
  <c r="B612" i="3"/>
  <c r="C612" i="3"/>
  <c r="D612" i="3"/>
  <c r="E612" i="3"/>
  <c r="F612" i="3"/>
  <c r="G612" i="3"/>
  <c r="H612" i="3"/>
  <c r="I612" i="3"/>
  <c r="J612" i="3"/>
  <c r="K612" i="3"/>
  <c r="A613" i="3"/>
  <c r="B613" i="3"/>
  <c r="C613" i="3"/>
  <c r="D613" i="3"/>
  <c r="E613" i="3"/>
  <c r="F613" i="3"/>
  <c r="G613" i="3"/>
  <c r="H613" i="3"/>
  <c r="I613" i="3"/>
  <c r="J613" i="3"/>
  <c r="K613" i="3"/>
  <c r="A614" i="3"/>
  <c r="B614" i="3"/>
  <c r="C614" i="3"/>
  <c r="D614" i="3"/>
  <c r="E614" i="3"/>
  <c r="F614" i="3"/>
  <c r="G614" i="3"/>
  <c r="H614" i="3"/>
  <c r="I614" i="3"/>
  <c r="J614" i="3"/>
  <c r="K614" i="3"/>
  <c r="A615" i="3"/>
  <c r="B615" i="3"/>
  <c r="C615" i="3"/>
  <c r="D615" i="3"/>
  <c r="E615" i="3"/>
  <c r="F615" i="3"/>
  <c r="G615" i="3"/>
  <c r="H615" i="3"/>
  <c r="I615" i="3"/>
  <c r="J615" i="3"/>
  <c r="K615" i="3"/>
  <c r="A616" i="3"/>
  <c r="B616" i="3"/>
  <c r="C616" i="3"/>
  <c r="D616" i="3"/>
  <c r="E616" i="3"/>
  <c r="F616" i="3"/>
  <c r="G616" i="3"/>
  <c r="H616" i="3"/>
  <c r="I616" i="3"/>
  <c r="J616" i="3"/>
  <c r="K616" i="3"/>
  <c r="A617" i="3"/>
  <c r="B617" i="3"/>
  <c r="C617" i="3"/>
  <c r="D617" i="3"/>
  <c r="E617" i="3"/>
  <c r="F617" i="3"/>
  <c r="G617" i="3"/>
  <c r="H617" i="3"/>
  <c r="I617" i="3"/>
  <c r="J617" i="3"/>
  <c r="K617" i="3"/>
  <c r="A618" i="3"/>
  <c r="B618" i="3"/>
  <c r="C618" i="3"/>
  <c r="D618" i="3"/>
  <c r="E618" i="3"/>
  <c r="F618" i="3"/>
  <c r="G618" i="3"/>
  <c r="H618" i="3"/>
  <c r="I618" i="3"/>
  <c r="J618" i="3"/>
  <c r="K618" i="3"/>
  <c r="A619" i="3"/>
  <c r="B619" i="3"/>
  <c r="C619" i="3"/>
  <c r="D619" i="3"/>
  <c r="E619" i="3"/>
  <c r="F619" i="3"/>
  <c r="G619" i="3"/>
  <c r="H619" i="3"/>
  <c r="I619" i="3"/>
  <c r="J619" i="3"/>
  <c r="K619" i="3"/>
  <c r="A620" i="3"/>
  <c r="B620" i="3"/>
  <c r="C620" i="3"/>
  <c r="D620" i="3"/>
  <c r="E620" i="3"/>
  <c r="F620" i="3"/>
  <c r="G620" i="3"/>
  <c r="H620" i="3"/>
  <c r="I620" i="3"/>
  <c r="J620" i="3"/>
  <c r="K620" i="3"/>
  <c r="A621" i="3"/>
  <c r="B621" i="3"/>
  <c r="C621" i="3"/>
  <c r="D621" i="3"/>
  <c r="E621" i="3"/>
  <c r="F621" i="3"/>
  <c r="G621" i="3"/>
  <c r="H621" i="3"/>
  <c r="I621" i="3"/>
  <c r="J621" i="3"/>
  <c r="K621" i="3"/>
  <c r="A622" i="3"/>
  <c r="B622" i="3"/>
  <c r="C622" i="3"/>
  <c r="D622" i="3"/>
  <c r="E622" i="3"/>
  <c r="F622" i="3"/>
  <c r="G622" i="3"/>
  <c r="H622" i="3"/>
  <c r="I622" i="3"/>
  <c r="J622" i="3"/>
  <c r="K622" i="3"/>
  <c r="A623" i="3"/>
  <c r="B623" i="3"/>
  <c r="C623" i="3"/>
  <c r="D623" i="3"/>
  <c r="E623" i="3"/>
  <c r="F623" i="3"/>
  <c r="G623" i="3"/>
  <c r="H623" i="3"/>
  <c r="I623" i="3"/>
  <c r="J623" i="3"/>
  <c r="K623" i="3"/>
  <c r="A624" i="3"/>
  <c r="B624" i="3"/>
  <c r="C624" i="3"/>
  <c r="D624" i="3"/>
  <c r="E624" i="3"/>
  <c r="F624" i="3"/>
  <c r="G624" i="3"/>
  <c r="H624" i="3"/>
  <c r="I624" i="3"/>
  <c r="J624" i="3"/>
  <c r="K624" i="3"/>
  <c r="A625" i="3"/>
  <c r="B625" i="3"/>
  <c r="C625" i="3"/>
  <c r="D625" i="3"/>
  <c r="E625" i="3"/>
  <c r="F625" i="3"/>
  <c r="G625" i="3"/>
  <c r="H625" i="3"/>
  <c r="I625" i="3"/>
  <c r="J625" i="3"/>
  <c r="K625" i="3"/>
  <c r="A626" i="3"/>
  <c r="B626" i="3"/>
  <c r="C626" i="3"/>
  <c r="D626" i="3"/>
  <c r="E626" i="3"/>
  <c r="F626" i="3"/>
  <c r="G626" i="3"/>
  <c r="H626" i="3"/>
  <c r="I626" i="3"/>
  <c r="J626" i="3"/>
  <c r="K626" i="3"/>
  <c r="A627" i="3"/>
  <c r="B627" i="3"/>
  <c r="C627" i="3"/>
  <c r="D627" i="3"/>
  <c r="E627" i="3"/>
  <c r="F627" i="3"/>
  <c r="G627" i="3"/>
  <c r="H627" i="3"/>
  <c r="I627" i="3"/>
  <c r="J627" i="3"/>
  <c r="K627" i="3"/>
  <c r="A628" i="3"/>
  <c r="B628" i="3"/>
  <c r="C628" i="3"/>
  <c r="D628" i="3"/>
  <c r="E628" i="3"/>
  <c r="F628" i="3"/>
  <c r="G628" i="3"/>
  <c r="H628" i="3"/>
  <c r="I628" i="3"/>
  <c r="J628" i="3"/>
  <c r="K628" i="3"/>
  <c r="A629" i="3"/>
  <c r="B629" i="3"/>
  <c r="C629" i="3"/>
  <c r="D629" i="3"/>
  <c r="E629" i="3"/>
  <c r="F629" i="3"/>
  <c r="G629" i="3"/>
  <c r="H629" i="3"/>
  <c r="I629" i="3"/>
  <c r="J629" i="3"/>
  <c r="K629" i="3"/>
  <c r="A630" i="3"/>
  <c r="B630" i="3"/>
  <c r="C630" i="3"/>
  <c r="D630" i="3"/>
  <c r="E630" i="3"/>
  <c r="F630" i="3"/>
  <c r="G630" i="3"/>
  <c r="H630" i="3"/>
  <c r="I630" i="3"/>
  <c r="J630" i="3"/>
  <c r="K630" i="3"/>
  <c r="A631" i="3"/>
  <c r="B631" i="3"/>
  <c r="C631" i="3"/>
  <c r="D631" i="3"/>
  <c r="E631" i="3"/>
  <c r="F631" i="3"/>
  <c r="G631" i="3"/>
  <c r="H631" i="3"/>
  <c r="I631" i="3"/>
  <c r="J631" i="3"/>
  <c r="K631" i="3"/>
  <c r="A632" i="3"/>
  <c r="B632" i="3"/>
  <c r="C632" i="3"/>
  <c r="D632" i="3"/>
  <c r="E632" i="3"/>
  <c r="F632" i="3"/>
  <c r="G632" i="3"/>
  <c r="H632" i="3"/>
  <c r="I632" i="3"/>
  <c r="J632" i="3"/>
  <c r="K632" i="3"/>
  <c r="A633" i="3"/>
  <c r="B633" i="3"/>
  <c r="C633" i="3"/>
  <c r="D633" i="3"/>
  <c r="E633" i="3"/>
  <c r="F633" i="3"/>
  <c r="G633" i="3"/>
  <c r="H633" i="3"/>
  <c r="I633" i="3"/>
  <c r="J633" i="3"/>
  <c r="K633" i="3"/>
  <c r="A634" i="3"/>
  <c r="B634" i="3"/>
  <c r="C634" i="3"/>
  <c r="D634" i="3"/>
  <c r="E634" i="3"/>
  <c r="F634" i="3"/>
  <c r="G634" i="3"/>
  <c r="H634" i="3"/>
  <c r="I634" i="3"/>
  <c r="J634" i="3"/>
  <c r="K634" i="3"/>
  <c r="A635" i="3"/>
  <c r="B635" i="3"/>
  <c r="C635" i="3"/>
  <c r="D635" i="3"/>
  <c r="E635" i="3"/>
  <c r="F635" i="3"/>
  <c r="G635" i="3"/>
  <c r="H635" i="3"/>
  <c r="I635" i="3"/>
  <c r="J635" i="3"/>
  <c r="K635" i="3"/>
  <c r="A636" i="3"/>
  <c r="B636" i="3"/>
  <c r="C636" i="3"/>
  <c r="D636" i="3"/>
  <c r="E636" i="3"/>
  <c r="F636" i="3"/>
  <c r="G636" i="3"/>
  <c r="H636" i="3"/>
  <c r="I636" i="3"/>
  <c r="J636" i="3"/>
  <c r="K636" i="3"/>
  <c r="A637" i="3"/>
  <c r="B637" i="3"/>
  <c r="C637" i="3"/>
  <c r="D637" i="3"/>
  <c r="E637" i="3"/>
  <c r="F637" i="3"/>
  <c r="G637" i="3"/>
  <c r="H637" i="3"/>
  <c r="I637" i="3"/>
  <c r="J637" i="3"/>
  <c r="K637" i="3"/>
  <c r="A638" i="3"/>
  <c r="B638" i="3"/>
  <c r="C638" i="3"/>
  <c r="D638" i="3"/>
  <c r="E638" i="3"/>
  <c r="F638" i="3"/>
  <c r="G638" i="3"/>
  <c r="H638" i="3"/>
  <c r="I638" i="3"/>
  <c r="J638" i="3"/>
  <c r="K638" i="3"/>
  <c r="A639" i="3"/>
  <c r="B639" i="3"/>
  <c r="C639" i="3"/>
  <c r="D639" i="3"/>
  <c r="E639" i="3"/>
  <c r="F639" i="3"/>
  <c r="G639" i="3"/>
  <c r="H639" i="3"/>
  <c r="I639" i="3"/>
  <c r="J639" i="3"/>
  <c r="K639" i="3"/>
  <c r="A640" i="3"/>
  <c r="B640" i="3"/>
  <c r="C640" i="3"/>
  <c r="D640" i="3"/>
  <c r="E640" i="3"/>
  <c r="F640" i="3"/>
  <c r="G640" i="3"/>
  <c r="H640" i="3"/>
  <c r="I640" i="3"/>
  <c r="J640" i="3"/>
  <c r="K640" i="3"/>
  <c r="A641" i="3"/>
  <c r="B641" i="3"/>
  <c r="C641" i="3"/>
  <c r="D641" i="3"/>
  <c r="E641" i="3"/>
  <c r="F641" i="3"/>
  <c r="G641" i="3"/>
  <c r="H641" i="3"/>
  <c r="I641" i="3"/>
  <c r="J641" i="3"/>
  <c r="K641" i="3"/>
  <c r="A642" i="3"/>
  <c r="B642" i="3"/>
  <c r="C642" i="3"/>
  <c r="D642" i="3"/>
  <c r="E642" i="3"/>
  <c r="F642" i="3"/>
  <c r="G642" i="3"/>
  <c r="H642" i="3"/>
  <c r="I642" i="3"/>
  <c r="J642" i="3"/>
  <c r="K642" i="3"/>
  <c r="A643" i="3"/>
  <c r="B643" i="3"/>
  <c r="C643" i="3"/>
  <c r="D643" i="3"/>
  <c r="E643" i="3"/>
  <c r="F643" i="3"/>
  <c r="G643" i="3"/>
  <c r="H643" i="3"/>
  <c r="I643" i="3"/>
  <c r="J643" i="3"/>
  <c r="K643" i="3"/>
  <c r="A644" i="3"/>
  <c r="B644" i="3"/>
  <c r="C644" i="3"/>
  <c r="D644" i="3"/>
  <c r="E644" i="3"/>
  <c r="F644" i="3"/>
  <c r="G644" i="3"/>
  <c r="H644" i="3"/>
  <c r="I644" i="3"/>
  <c r="J644" i="3"/>
  <c r="K644" i="3"/>
  <c r="A645" i="3"/>
  <c r="B645" i="3"/>
  <c r="C645" i="3"/>
  <c r="D645" i="3"/>
  <c r="E645" i="3"/>
  <c r="F645" i="3"/>
  <c r="G645" i="3"/>
  <c r="H645" i="3"/>
  <c r="I645" i="3"/>
  <c r="J645" i="3"/>
  <c r="K645" i="3"/>
  <c r="A646" i="3"/>
  <c r="B646" i="3"/>
  <c r="C646" i="3"/>
  <c r="D646" i="3"/>
  <c r="E646" i="3"/>
  <c r="F646" i="3"/>
  <c r="G646" i="3"/>
  <c r="H646" i="3"/>
  <c r="I646" i="3"/>
  <c r="J646" i="3"/>
  <c r="K646" i="3"/>
  <c r="A647" i="3"/>
  <c r="B647" i="3"/>
  <c r="C647" i="3"/>
  <c r="D647" i="3"/>
  <c r="E647" i="3"/>
  <c r="F647" i="3"/>
  <c r="G647" i="3"/>
  <c r="H647" i="3"/>
  <c r="I647" i="3"/>
  <c r="J647" i="3"/>
  <c r="K647" i="3"/>
  <c r="A648" i="3"/>
  <c r="B648" i="3"/>
  <c r="C648" i="3"/>
  <c r="D648" i="3"/>
  <c r="E648" i="3"/>
  <c r="F648" i="3"/>
  <c r="G648" i="3"/>
  <c r="H648" i="3"/>
  <c r="I648" i="3"/>
  <c r="J648" i="3"/>
  <c r="K648" i="3"/>
  <c r="A649" i="3"/>
  <c r="B649" i="3"/>
  <c r="C649" i="3"/>
  <c r="D649" i="3"/>
  <c r="E649" i="3"/>
  <c r="F649" i="3"/>
  <c r="G649" i="3"/>
  <c r="H649" i="3"/>
  <c r="I649" i="3"/>
  <c r="J649" i="3"/>
  <c r="K649" i="3"/>
  <c r="A650" i="3"/>
  <c r="B650" i="3"/>
  <c r="C650" i="3"/>
  <c r="D650" i="3"/>
  <c r="E650" i="3"/>
  <c r="F650" i="3"/>
  <c r="G650" i="3"/>
  <c r="H650" i="3"/>
  <c r="I650" i="3"/>
  <c r="J650" i="3"/>
  <c r="K650" i="3"/>
  <c r="A651" i="3"/>
  <c r="B651" i="3"/>
  <c r="C651" i="3"/>
  <c r="D651" i="3"/>
  <c r="E651" i="3"/>
  <c r="F651" i="3"/>
  <c r="G651" i="3"/>
  <c r="H651" i="3"/>
  <c r="I651" i="3"/>
  <c r="J651" i="3"/>
  <c r="K651" i="3"/>
  <c r="A652" i="3"/>
  <c r="B652" i="3"/>
  <c r="C652" i="3"/>
  <c r="D652" i="3"/>
  <c r="E652" i="3"/>
  <c r="F652" i="3"/>
  <c r="G652" i="3"/>
  <c r="H652" i="3"/>
  <c r="I652" i="3"/>
  <c r="J652" i="3"/>
  <c r="K652" i="3"/>
  <c r="A653" i="3"/>
  <c r="B653" i="3"/>
  <c r="C653" i="3"/>
  <c r="D653" i="3"/>
  <c r="E653" i="3"/>
  <c r="F653" i="3"/>
  <c r="G653" i="3"/>
  <c r="H653" i="3"/>
  <c r="I653" i="3"/>
  <c r="J653" i="3"/>
  <c r="K653" i="3"/>
  <c r="A654" i="3"/>
  <c r="B654" i="3"/>
  <c r="C654" i="3"/>
  <c r="D654" i="3"/>
  <c r="E654" i="3"/>
  <c r="F654" i="3"/>
  <c r="G654" i="3"/>
  <c r="H654" i="3"/>
  <c r="I654" i="3"/>
  <c r="J654" i="3"/>
  <c r="K654" i="3"/>
  <c r="A655" i="3"/>
  <c r="B655" i="3"/>
  <c r="C655" i="3"/>
  <c r="D655" i="3"/>
  <c r="E655" i="3"/>
  <c r="F655" i="3"/>
  <c r="G655" i="3"/>
  <c r="H655" i="3"/>
  <c r="I655" i="3"/>
  <c r="J655" i="3"/>
  <c r="K655" i="3"/>
  <c r="A656" i="3"/>
  <c r="B656" i="3"/>
  <c r="C656" i="3"/>
  <c r="D656" i="3"/>
  <c r="E656" i="3"/>
  <c r="F656" i="3"/>
  <c r="G656" i="3"/>
  <c r="H656" i="3"/>
  <c r="I656" i="3"/>
  <c r="J656" i="3"/>
  <c r="K656" i="3"/>
  <c r="A657" i="3"/>
  <c r="B657" i="3"/>
  <c r="C657" i="3"/>
  <c r="D657" i="3"/>
  <c r="E657" i="3"/>
  <c r="F657" i="3"/>
  <c r="G657" i="3"/>
  <c r="H657" i="3"/>
  <c r="I657" i="3"/>
  <c r="J657" i="3"/>
  <c r="K657" i="3"/>
  <c r="A658" i="3"/>
  <c r="B658" i="3"/>
  <c r="C658" i="3"/>
  <c r="D658" i="3"/>
  <c r="E658" i="3"/>
  <c r="F658" i="3"/>
  <c r="G658" i="3"/>
  <c r="H658" i="3"/>
  <c r="I658" i="3"/>
  <c r="J658" i="3"/>
  <c r="K658" i="3"/>
  <c r="A659" i="3"/>
  <c r="B659" i="3"/>
  <c r="C659" i="3"/>
  <c r="D659" i="3"/>
  <c r="E659" i="3"/>
  <c r="F659" i="3"/>
  <c r="G659" i="3"/>
  <c r="H659" i="3"/>
  <c r="I659" i="3"/>
  <c r="J659" i="3"/>
  <c r="K659" i="3"/>
  <c r="A660" i="3"/>
  <c r="B660" i="3"/>
  <c r="C660" i="3"/>
  <c r="D660" i="3"/>
  <c r="E660" i="3"/>
  <c r="F660" i="3"/>
  <c r="G660" i="3"/>
  <c r="H660" i="3"/>
  <c r="I660" i="3"/>
  <c r="J660" i="3"/>
  <c r="K660" i="3"/>
  <c r="A661" i="3"/>
  <c r="B661" i="3"/>
  <c r="C661" i="3"/>
  <c r="D661" i="3"/>
  <c r="E661" i="3"/>
  <c r="F661" i="3"/>
  <c r="G661" i="3"/>
  <c r="H661" i="3"/>
  <c r="I661" i="3"/>
  <c r="J661" i="3"/>
  <c r="K661" i="3"/>
  <c r="A662" i="3"/>
  <c r="B662" i="3"/>
  <c r="C662" i="3"/>
  <c r="D662" i="3"/>
  <c r="E662" i="3"/>
  <c r="F662" i="3"/>
  <c r="G662" i="3"/>
  <c r="H662" i="3"/>
  <c r="I662" i="3"/>
  <c r="J662" i="3"/>
  <c r="K662" i="3"/>
  <c r="A663" i="3"/>
  <c r="B663" i="3"/>
  <c r="C663" i="3"/>
  <c r="D663" i="3"/>
  <c r="E663" i="3"/>
  <c r="F663" i="3"/>
  <c r="G663" i="3"/>
  <c r="H663" i="3"/>
  <c r="I663" i="3"/>
  <c r="J663" i="3"/>
  <c r="K663" i="3"/>
  <c r="A664" i="3"/>
  <c r="B664" i="3"/>
  <c r="C664" i="3"/>
  <c r="D664" i="3"/>
  <c r="E664" i="3"/>
  <c r="F664" i="3"/>
  <c r="G664" i="3"/>
  <c r="H664" i="3"/>
  <c r="I664" i="3"/>
  <c r="J664" i="3"/>
  <c r="K664" i="3"/>
  <c r="A665" i="3"/>
  <c r="B665" i="3"/>
  <c r="C665" i="3"/>
  <c r="D665" i="3"/>
  <c r="E665" i="3"/>
  <c r="F665" i="3"/>
  <c r="G665" i="3"/>
  <c r="H665" i="3"/>
  <c r="I665" i="3"/>
  <c r="J665" i="3"/>
  <c r="K665" i="3"/>
  <c r="A666" i="3"/>
  <c r="B666" i="3"/>
  <c r="C666" i="3"/>
  <c r="D666" i="3"/>
  <c r="E666" i="3"/>
  <c r="F666" i="3"/>
  <c r="G666" i="3"/>
  <c r="H666" i="3"/>
  <c r="I666" i="3"/>
  <c r="J666" i="3"/>
  <c r="K666" i="3"/>
  <c r="A667" i="3"/>
  <c r="B667" i="3"/>
  <c r="C667" i="3"/>
  <c r="D667" i="3"/>
  <c r="E667" i="3"/>
  <c r="F667" i="3"/>
  <c r="G667" i="3"/>
  <c r="H667" i="3"/>
  <c r="I667" i="3"/>
  <c r="J667" i="3"/>
  <c r="K667" i="3"/>
  <c r="A668" i="3"/>
  <c r="B668" i="3"/>
  <c r="C668" i="3"/>
  <c r="D668" i="3"/>
  <c r="E668" i="3"/>
  <c r="F668" i="3"/>
  <c r="G668" i="3"/>
  <c r="H668" i="3"/>
  <c r="I668" i="3"/>
  <c r="J668" i="3"/>
  <c r="K668" i="3"/>
  <c r="A669" i="3"/>
  <c r="B669" i="3"/>
  <c r="C669" i="3"/>
  <c r="D669" i="3"/>
  <c r="E669" i="3"/>
  <c r="F669" i="3"/>
  <c r="G669" i="3"/>
  <c r="H669" i="3"/>
  <c r="I669" i="3"/>
  <c r="J669" i="3"/>
  <c r="K669" i="3"/>
  <c r="A670" i="3"/>
  <c r="B670" i="3"/>
  <c r="C670" i="3"/>
  <c r="D670" i="3"/>
  <c r="E670" i="3"/>
  <c r="F670" i="3"/>
  <c r="G670" i="3"/>
  <c r="H670" i="3"/>
  <c r="I670" i="3"/>
  <c r="J670" i="3"/>
  <c r="K670" i="3"/>
  <c r="A671" i="3"/>
  <c r="B671" i="3"/>
  <c r="C671" i="3"/>
  <c r="D671" i="3"/>
  <c r="E671" i="3"/>
  <c r="F671" i="3"/>
  <c r="G671" i="3"/>
  <c r="H671" i="3"/>
  <c r="I671" i="3"/>
  <c r="J671" i="3"/>
  <c r="K671" i="3"/>
  <c r="A672" i="3"/>
  <c r="B672" i="3"/>
  <c r="C672" i="3"/>
  <c r="D672" i="3"/>
  <c r="E672" i="3"/>
  <c r="F672" i="3"/>
  <c r="G672" i="3"/>
  <c r="H672" i="3"/>
  <c r="I672" i="3"/>
  <c r="J672" i="3"/>
  <c r="K672" i="3"/>
  <c r="A673" i="3"/>
  <c r="B673" i="3"/>
  <c r="C673" i="3"/>
  <c r="D673" i="3"/>
  <c r="E673" i="3"/>
  <c r="F673" i="3"/>
  <c r="G673" i="3"/>
  <c r="H673" i="3"/>
  <c r="I673" i="3"/>
  <c r="J673" i="3"/>
  <c r="K673" i="3"/>
  <c r="A674" i="3"/>
  <c r="B674" i="3"/>
  <c r="C674" i="3"/>
  <c r="D674" i="3"/>
  <c r="E674" i="3"/>
  <c r="F674" i="3"/>
  <c r="G674" i="3"/>
  <c r="H674" i="3"/>
  <c r="I674" i="3"/>
  <c r="J674" i="3"/>
  <c r="K674" i="3"/>
  <c r="A675" i="3"/>
  <c r="B675" i="3"/>
  <c r="C675" i="3"/>
  <c r="D675" i="3"/>
  <c r="E675" i="3"/>
  <c r="F675" i="3"/>
  <c r="G675" i="3"/>
  <c r="H675" i="3"/>
  <c r="I675" i="3"/>
  <c r="J675" i="3"/>
  <c r="K675" i="3"/>
  <c r="A676" i="3"/>
  <c r="B676" i="3"/>
  <c r="C676" i="3"/>
  <c r="D676" i="3"/>
  <c r="E676" i="3"/>
  <c r="F676" i="3"/>
  <c r="G676" i="3"/>
  <c r="H676" i="3"/>
  <c r="I676" i="3"/>
  <c r="J676" i="3"/>
  <c r="K676" i="3"/>
  <c r="A677" i="3"/>
  <c r="B677" i="3"/>
  <c r="C677" i="3"/>
  <c r="D677" i="3"/>
  <c r="E677" i="3"/>
  <c r="F677" i="3"/>
  <c r="G677" i="3"/>
  <c r="H677" i="3"/>
  <c r="I677" i="3"/>
  <c r="J677" i="3"/>
  <c r="K677" i="3"/>
  <c r="A678" i="3"/>
  <c r="B678" i="3"/>
  <c r="C678" i="3"/>
  <c r="D678" i="3"/>
  <c r="E678" i="3"/>
  <c r="F678" i="3"/>
  <c r="G678" i="3"/>
  <c r="H678" i="3"/>
  <c r="I678" i="3"/>
  <c r="J678" i="3"/>
  <c r="K678" i="3"/>
  <c r="A679" i="3"/>
  <c r="B679" i="3"/>
  <c r="C679" i="3"/>
  <c r="D679" i="3"/>
  <c r="E679" i="3"/>
  <c r="F679" i="3"/>
  <c r="G679" i="3"/>
  <c r="H679" i="3"/>
  <c r="I679" i="3"/>
  <c r="J679" i="3"/>
  <c r="K679" i="3"/>
  <c r="A680" i="3"/>
  <c r="B680" i="3"/>
  <c r="C680" i="3"/>
  <c r="D680" i="3"/>
  <c r="E680" i="3"/>
  <c r="F680" i="3"/>
  <c r="G680" i="3"/>
  <c r="H680" i="3"/>
  <c r="I680" i="3"/>
  <c r="J680" i="3"/>
  <c r="K680" i="3"/>
  <c r="A681" i="3"/>
  <c r="B681" i="3"/>
  <c r="C681" i="3"/>
  <c r="D681" i="3"/>
  <c r="E681" i="3"/>
  <c r="F681" i="3"/>
  <c r="G681" i="3"/>
  <c r="H681" i="3"/>
  <c r="I681" i="3"/>
  <c r="J681" i="3"/>
  <c r="K681" i="3"/>
  <c r="A682" i="3"/>
  <c r="B682" i="3"/>
  <c r="C682" i="3"/>
  <c r="D682" i="3"/>
  <c r="E682" i="3"/>
  <c r="F682" i="3"/>
  <c r="G682" i="3"/>
  <c r="H682" i="3"/>
  <c r="I682" i="3"/>
  <c r="J682" i="3"/>
  <c r="K682" i="3"/>
  <c r="A683" i="3"/>
  <c r="B683" i="3"/>
  <c r="C683" i="3"/>
  <c r="D683" i="3"/>
  <c r="E683" i="3"/>
  <c r="F683" i="3"/>
  <c r="G683" i="3"/>
  <c r="H683" i="3"/>
  <c r="I683" i="3"/>
  <c r="J683" i="3"/>
  <c r="K683" i="3"/>
  <c r="A684" i="3"/>
  <c r="B684" i="3"/>
  <c r="C684" i="3"/>
  <c r="D684" i="3"/>
  <c r="E684" i="3"/>
  <c r="F684" i="3"/>
  <c r="G684" i="3"/>
  <c r="H684" i="3"/>
  <c r="I684" i="3"/>
  <c r="J684" i="3"/>
  <c r="K684" i="3"/>
  <c r="A685" i="3"/>
  <c r="B685" i="3"/>
  <c r="C685" i="3"/>
  <c r="D685" i="3"/>
  <c r="E685" i="3"/>
  <c r="F685" i="3"/>
  <c r="G685" i="3"/>
  <c r="H685" i="3"/>
  <c r="I685" i="3"/>
  <c r="J685" i="3"/>
  <c r="K685" i="3"/>
  <c r="A686" i="3"/>
  <c r="B686" i="3"/>
  <c r="C686" i="3"/>
  <c r="D686" i="3"/>
  <c r="E686" i="3"/>
  <c r="F686" i="3"/>
  <c r="G686" i="3"/>
  <c r="H686" i="3"/>
  <c r="I686" i="3"/>
  <c r="J686" i="3"/>
  <c r="K686" i="3"/>
  <c r="A687" i="3"/>
  <c r="B687" i="3"/>
  <c r="C687" i="3"/>
  <c r="D687" i="3"/>
  <c r="E687" i="3"/>
  <c r="F687" i="3"/>
  <c r="G687" i="3"/>
  <c r="H687" i="3"/>
  <c r="I687" i="3"/>
  <c r="J687" i="3"/>
  <c r="K687" i="3"/>
  <c r="A688" i="3"/>
  <c r="B688" i="3"/>
  <c r="C688" i="3"/>
  <c r="D688" i="3"/>
  <c r="E688" i="3"/>
  <c r="F688" i="3"/>
  <c r="G688" i="3"/>
  <c r="H688" i="3"/>
  <c r="I688" i="3"/>
  <c r="J688" i="3"/>
  <c r="K688" i="3"/>
  <c r="A689" i="3"/>
  <c r="B689" i="3"/>
  <c r="C689" i="3"/>
  <c r="D689" i="3"/>
  <c r="E689" i="3"/>
  <c r="F689" i="3"/>
  <c r="G689" i="3"/>
  <c r="H689" i="3"/>
  <c r="I689" i="3"/>
  <c r="J689" i="3"/>
  <c r="K689" i="3"/>
  <c r="A690" i="3"/>
  <c r="B690" i="3"/>
  <c r="C690" i="3"/>
  <c r="D690" i="3"/>
  <c r="E690" i="3"/>
  <c r="F690" i="3"/>
  <c r="G690" i="3"/>
  <c r="H690" i="3"/>
  <c r="I690" i="3"/>
  <c r="J690" i="3"/>
  <c r="K690" i="3"/>
  <c r="A691" i="3"/>
  <c r="B691" i="3"/>
  <c r="C691" i="3"/>
  <c r="D691" i="3"/>
  <c r="E691" i="3"/>
  <c r="F691" i="3"/>
  <c r="G691" i="3"/>
  <c r="H691" i="3"/>
  <c r="I691" i="3"/>
  <c r="J691" i="3"/>
  <c r="K691" i="3"/>
  <c r="A692" i="3"/>
  <c r="B692" i="3"/>
  <c r="C692" i="3"/>
  <c r="D692" i="3"/>
  <c r="E692" i="3"/>
  <c r="F692" i="3"/>
  <c r="G692" i="3"/>
  <c r="H692" i="3"/>
  <c r="I692" i="3"/>
  <c r="J692" i="3"/>
  <c r="K692" i="3"/>
  <c r="A693" i="3"/>
  <c r="B693" i="3"/>
  <c r="C693" i="3"/>
  <c r="D693" i="3"/>
  <c r="E693" i="3"/>
  <c r="F693" i="3"/>
  <c r="G693" i="3"/>
  <c r="H693" i="3"/>
  <c r="I693" i="3"/>
  <c r="J693" i="3"/>
  <c r="K693" i="3"/>
  <c r="A694" i="3"/>
  <c r="B694" i="3"/>
  <c r="C694" i="3"/>
  <c r="D694" i="3"/>
  <c r="E694" i="3"/>
  <c r="F694" i="3"/>
  <c r="G694" i="3"/>
  <c r="H694" i="3"/>
  <c r="I694" i="3"/>
  <c r="J694" i="3"/>
  <c r="K694" i="3"/>
  <c r="A695" i="3"/>
  <c r="B695" i="3"/>
  <c r="C695" i="3"/>
  <c r="D695" i="3"/>
  <c r="E695" i="3"/>
  <c r="F695" i="3"/>
  <c r="G695" i="3"/>
  <c r="H695" i="3"/>
  <c r="I695" i="3"/>
  <c r="J695" i="3"/>
  <c r="K695" i="3"/>
  <c r="A696" i="3"/>
  <c r="B696" i="3"/>
  <c r="C696" i="3"/>
  <c r="D696" i="3"/>
  <c r="E696" i="3"/>
  <c r="F696" i="3"/>
  <c r="G696" i="3"/>
  <c r="H696" i="3"/>
  <c r="I696" i="3"/>
  <c r="J696" i="3"/>
  <c r="K696" i="3"/>
  <c r="A697" i="3"/>
  <c r="B697" i="3"/>
  <c r="C697" i="3"/>
  <c r="D697" i="3"/>
  <c r="E697" i="3"/>
  <c r="F697" i="3"/>
  <c r="G697" i="3"/>
  <c r="H697" i="3"/>
  <c r="I697" i="3"/>
  <c r="J697" i="3"/>
  <c r="K697" i="3"/>
  <c r="A698" i="3"/>
  <c r="B698" i="3"/>
  <c r="C698" i="3"/>
  <c r="D698" i="3"/>
  <c r="E698" i="3"/>
  <c r="F698" i="3"/>
  <c r="G698" i="3"/>
  <c r="H698" i="3"/>
  <c r="I698" i="3"/>
  <c r="J698" i="3"/>
  <c r="K698" i="3"/>
  <c r="A699" i="3"/>
  <c r="B699" i="3"/>
  <c r="C699" i="3"/>
  <c r="D699" i="3"/>
  <c r="E699" i="3"/>
  <c r="F699" i="3"/>
  <c r="G699" i="3"/>
  <c r="H699" i="3"/>
  <c r="I699" i="3"/>
  <c r="J699" i="3"/>
  <c r="K699" i="3"/>
  <c r="A700" i="3"/>
  <c r="B700" i="3"/>
  <c r="C700" i="3"/>
  <c r="D700" i="3"/>
  <c r="E700" i="3"/>
  <c r="F700" i="3"/>
  <c r="G700" i="3"/>
  <c r="H700" i="3"/>
  <c r="I700" i="3"/>
  <c r="J700" i="3"/>
  <c r="K700" i="3"/>
  <c r="A701" i="3"/>
  <c r="B701" i="3"/>
  <c r="C701" i="3"/>
  <c r="D701" i="3"/>
  <c r="E701" i="3"/>
  <c r="F701" i="3"/>
  <c r="G701" i="3"/>
  <c r="H701" i="3"/>
  <c r="I701" i="3"/>
  <c r="J701" i="3"/>
  <c r="K701" i="3"/>
  <c r="A702" i="3"/>
  <c r="B702" i="3"/>
  <c r="C702" i="3"/>
  <c r="D702" i="3"/>
  <c r="E702" i="3"/>
  <c r="F702" i="3"/>
  <c r="G702" i="3"/>
  <c r="H702" i="3"/>
  <c r="I702" i="3"/>
  <c r="J702" i="3"/>
  <c r="K702" i="3"/>
  <c r="A703" i="3"/>
  <c r="B703" i="3"/>
  <c r="C703" i="3"/>
  <c r="D703" i="3"/>
  <c r="E703" i="3"/>
  <c r="F703" i="3"/>
  <c r="G703" i="3"/>
  <c r="H703" i="3"/>
  <c r="I703" i="3"/>
  <c r="J703" i="3"/>
  <c r="K703" i="3"/>
  <c r="A704" i="3"/>
  <c r="B704" i="3"/>
  <c r="C704" i="3"/>
  <c r="D704" i="3"/>
  <c r="E704" i="3"/>
  <c r="F704" i="3"/>
  <c r="G704" i="3"/>
  <c r="H704" i="3"/>
  <c r="I704" i="3"/>
  <c r="J704" i="3"/>
  <c r="K704" i="3"/>
  <c r="A705" i="3"/>
  <c r="B705" i="3"/>
  <c r="C705" i="3"/>
  <c r="D705" i="3"/>
  <c r="E705" i="3"/>
  <c r="F705" i="3"/>
  <c r="G705" i="3"/>
  <c r="H705" i="3"/>
  <c r="I705" i="3"/>
  <c r="J705" i="3"/>
  <c r="K705" i="3"/>
  <c r="A706" i="3"/>
  <c r="B706" i="3"/>
  <c r="C706" i="3"/>
  <c r="D706" i="3"/>
  <c r="E706" i="3"/>
  <c r="F706" i="3"/>
  <c r="G706" i="3"/>
  <c r="H706" i="3"/>
  <c r="I706" i="3"/>
  <c r="J706" i="3"/>
  <c r="K706" i="3"/>
  <c r="A707" i="3"/>
  <c r="B707" i="3"/>
  <c r="C707" i="3"/>
  <c r="D707" i="3"/>
  <c r="E707" i="3"/>
  <c r="F707" i="3"/>
  <c r="G707" i="3"/>
  <c r="H707" i="3"/>
  <c r="I707" i="3"/>
  <c r="J707" i="3"/>
  <c r="K707" i="3"/>
  <c r="A708" i="3"/>
  <c r="B708" i="3"/>
  <c r="C708" i="3"/>
  <c r="D708" i="3"/>
  <c r="E708" i="3"/>
  <c r="F708" i="3"/>
  <c r="G708" i="3"/>
  <c r="H708" i="3"/>
  <c r="I708" i="3"/>
  <c r="J708" i="3"/>
  <c r="K708" i="3"/>
  <c r="A709" i="3"/>
  <c r="B709" i="3"/>
  <c r="C709" i="3"/>
  <c r="D709" i="3"/>
  <c r="E709" i="3"/>
  <c r="F709" i="3"/>
  <c r="G709" i="3"/>
  <c r="H709" i="3"/>
  <c r="I709" i="3"/>
  <c r="J709" i="3"/>
  <c r="K709" i="3"/>
  <c r="A710" i="3"/>
  <c r="B710" i="3"/>
  <c r="C710" i="3"/>
  <c r="D710" i="3"/>
  <c r="E710" i="3"/>
  <c r="F710" i="3"/>
  <c r="G710" i="3"/>
  <c r="H710" i="3"/>
  <c r="I710" i="3"/>
  <c r="J710" i="3"/>
  <c r="K710" i="3"/>
  <c r="A711" i="3"/>
  <c r="B711" i="3"/>
  <c r="C711" i="3"/>
  <c r="D711" i="3"/>
  <c r="E711" i="3"/>
  <c r="F711" i="3"/>
  <c r="G711" i="3"/>
  <c r="H711" i="3"/>
  <c r="I711" i="3"/>
  <c r="J711" i="3"/>
  <c r="K711" i="3"/>
  <c r="A712" i="3"/>
  <c r="B712" i="3"/>
  <c r="C712" i="3"/>
  <c r="D712" i="3"/>
  <c r="E712" i="3"/>
  <c r="F712" i="3"/>
  <c r="G712" i="3"/>
  <c r="H712" i="3"/>
  <c r="I712" i="3"/>
  <c r="J712" i="3"/>
  <c r="K712" i="3"/>
  <c r="A713" i="3"/>
  <c r="B713" i="3"/>
  <c r="C713" i="3"/>
  <c r="D713" i="3"/>
  <c r="E713" i="3"/>
  <c r="F713" i="3"/>
  <c r="G713" i="3"/>
  <c r="H713" i="3"/>
  <c r="I713" i="3"/>
  <c r="J713" i="3"/>
  <c r="K713" i="3"/>
  <c r="A714" i="3"/>
  <c r="B714" i="3"/>
  <c r="C714" i="3"/>
  <c r="D714" i="3"/>
  <c r="E714" i="3"/>
  <c r="F714" i="3"/>
  <c r="G714" i="3"/>
  <c r="H714" i="3"/>
  <c r="I714" i="3"/>
  <c r="J714" i="3"/>
  <c r="K714" i="3"/>
  <c r="A715" i="3"/>
  <c r="B715" i="3"/>
  <c r="C715" i="3"/>
  <c r="D715" i="3"/>
  <c r="E715" i="3"/>
  <c r="F715" i="3"/>
  <c r="G715" i="3"/>
  <c r="H715" i="3"/>
  <c r="I715" i="3"/>
  <c r="J715" i="3"/>
  <c r="K715" i="3"/>
  <c r="A716" i="3"/>
  <c r="B716" i="3"/>
  <c r="C716" i="3"/>
  <c r="D716" i="3"/>
  <c r="E716" i="3"/>
  <c r="F716" i="3"/>
  <c r="G716" i="3"/>
  <c r="H716" i="3"/>
  <c r="I716" i="3"/>
  <c r="J716" i="3"/>
  <c r="K716" i="3"/>
  <c r="A717" i="3"/>
  <c r="B717" i="3"/>
  <c r="C717" i="3"/>
  <c r="D717" i="3"/>
  <c r="E717" i="3"/>
  <c r="F717" i="3"/>
  <c r="G717" i="3"/>
  <c r="H717" i="3"/>
  <c r="I717" i="3"/>
  <c r="J717" i="3"/>
  <c r="K717" i="3"/>
  <c r="A718" i="3"/>
  <c r="B718" i="3"/>
  <c r="C718" i="3"/>
  <c r="D718" i="3"/>
  <c r="E718" i="3"/>
  <c r="F718" i="3"/>
  <c r="G718" i="3"/>
  <c r="H718" i="3"/>
  <c r="I718" i="3"/>
  <c r="J718" i="3"/>
  <c r="K718" i="3"/>
  <c r="A719" i="3"/>
  <c r="B719" i="3"/>
  <c r="C719" i="3"/>
  <c r="D719" i="3"/>
  <c r="E719" i="3"/>
  <c r="F719" i="3"/>
  <c r="G719" i="3"/>
  <c r="H719" i="3"/>
  <c r="I719" i="3"/>
  <c r="J719" i="3"/>
  <c r="K719" i="3"/>
  <c r="A720" i="3"/>
  <c r="B720" i="3"/>
  <c r="C720" i="3"/>
  <c r="D720" i="3"/>
  <c r="E720" i="3"/>
  <c r="F720" i="3"/>
  <c r="G720" i="3"/>
  <c r="H720" i="3"/>
  <c r="I720" i="3"/>
  <c r="J720" i="3"/>
  <c r="K720" i="3"/>
  <c r="A721" i="3"/>
  <c r="B721" i="3"/>
  <c r="C721" i="3"/>
  <c r="D721" i="3"/>
  <c r="E721" i="3"/>
  <c r="F721" i="3"/>
  <c r="G721" i="3"/>
  <c r="H721" i="3"/>
  <c r="I721" i="3"/>
  <c r="J721" i="3"/>
  <c r="K721" i="3"/>
  <c r="A722" i="3"/>
  <c r="B722" i="3"/>
  <c r="C722" i="3"/>
  <c r="D722" i="3"/>
  <c r="E722" i="3"/>
  <c r="F722" i="3"/>
  <c r="G722" i="3"/>
  <c r="H722" i="3"/>
  <c r="I722" i="3"/>
  <c r="J722" i="3"/>
  <c r="K722" i="3"/>
  <c r="A723" i="3"/>
  <c r="B723" i="3"/>
  <c r="C723" i="3"/>
  <c r="D723" i="3"/>
  <c r="E723" i="3"/>
  <c r="F723" i="3"/>
  <c r="G723" i="3"/>
  <c r="H723" i="3"/>
  <c r="I723" i="3"/>
  <c r="J723" i="3"/>
  <c r="K723" i="3"/>
  <c r="A724" i="3"/>
  <c r="B724" i="3"/>
  <c r="C724" i="3"/>
  <c r="D724" i="3"/>
  <c r="E724" i="3"/>
  <c r="F724" i="3"/>
  <c r="G724" i="3"/>
  <c r="H724" i="3"/>
  <c r="I724" i="3"/>
  <c r="J724" i="3"/>
  <c r="K724" i="3"/>
  <c r="A725" i="3"/>
  <c r="B725" i="3"/>
  <c r="C725" i="3"/>
  <c r="D725" i="3"/>
  <c r="E725" i="3"/>
  <c r="F725" i="3"/>
  <c r="G725" i="3"/>
  <c r="H725" i="3"/>
  <c r="I725" i="3"/>
  <c r="J725" i="3"/>
  <c r="K725" i="3"/>
  <c r="A726" i="3"/>
  <c r="B726" i="3"/>
  <c r="C726" i="3"/>
  <c r="D726" i="3"/>
  <c r="E726" i="3"/>
  <c r="F726" i="3"/>
  <c r="G726" i="3"/>
  <c r="H726" i="3"/>
  <c r="I726" i="3"/>
  <c r="J726" i="3"/>
  <c r="K726" i="3"/>
  <c r="A727" i="3"/>
  <c r="B727" i="3"/>
  <c r="C727" i="3"/>
  <c r="D727" i="3"/>
  <c r="E727" i="3"/>
  <c r="F727" i="3"/>
  <c r="G727" i="3"/>
  <c r="H727" i="3"/>
  <c r="I727" i="3"/>
  <c r="J727" i="3"/>
  <c r="K727" i="3"/>
  <c r="A728" i="3"/>
  <c r="B728" i="3"/>
  <c r="C728" i="3"/>
  <c r="D728" i="3"/>
  <c r="E728" i="3"/>
  <c r="F728" i="3"/>
  <c r="G728" i="3"/>
  <c r="H728" i="3"/>
  <c r="I728" i="3"/>
  <c r="J728" i="3"/>
  <c r="K728" i="3"/>
  <c r="A729" i="3"/>
  <c r="B729" i="3"/>
  <c r="C729" i="3"/>
  <c r="D729" i="3"/>
  <c r="E729" i="3"/>
  <c r="F729" i="3"/>
  <c r="G729" i="3"/>
  <c r="H729" i="3"/>
  <c r="I729" i="3"/>
  <c r="J729" i="3"/>
  <c r="K729" i="3"/>
  <c r="A730" i="3"/>
  <c r="B730" i="3"/>
  <c r="C730" i="3"/>
  <c r="D730" i="3"/>
  <c r="E730" i="3"/>
  <c r="F730" i="3"/>
  <c r="G730" i="3"/>
  <c r="H730" i="3"/>
  <c r="I730" i="3"/>
  <c r="J730" i="3"/>
  <c r="K730" i="3"/>
  <c r="A731" i="3"/>
  <c r="B731" i="3"/>
  <c r="C731" i="3"/>
  <c r="D731" i="3"/>
  <c r="E731" i="3"/>
  <c r="F731" i="3"/>
  <c r="G731" i="3"/>
  <c r="H731" i="3"/>
  <c r="I731" i="3"/>
  <c r="J731" i="3"/>
  <c r="K731" i="3"/>
  <c r="A732" i="3"/>
  <c r="B732" i="3"/>
  <c r="C732" i="3"/>
  <c r="D732" i="3"/>
  <c r="E732" i="3"/>
  <c r="F732" i="3"/>
  <c r="G732" i="3"/>
  <c r="H732" i="3"/>
  <c r="I732" i="3"/>
  <c r="J732" i="3"/>
  <c r="K732" i="3"/>
  <c r="A733" i="3"/>
  <c r="B733" i="3"/>
  <c r="C733" i="3"/>
  <c r="D733" i="3"/>
  <c r="E733" i="3"/>
  <c r="F733" i="3"/>
  <c r="G733" i="3"/>
  <c r="H733" i="3"/>
  <c r="I733" i="3"/>
  <c r="J733" i="3"/>
  <c r="K733" i="3"/>
  <c r="A734" i="3"/>
  <c r="B734" i="3"/>
  <c r="C734" i="3"/>
  <c r="D734" i="3"/>
  <c r="E734" i="3"/>
  <c r="F734" i="3"/>
  <c r="G734" i="3"/>
  <c r="H734" i="3"/>
  <c r="I734" i="3"/>
  <c r="J734" i="3"/>
  <c r="K734" i="3"/>
  <c r="A735" i="3"/>
  <c r="B735" i="3"/>
  <c r="C735" i="3"/>
  <c r="D735" i="3"/>
  <c r="E735" i="3"/>
  <c r="F735" i="3"/>
  <c r="G735" i="3"/>
  <c r="H735" i="3"/>
  <c r="I735" i="3"/>
  <c r="J735" i="3"/>
  <c r="K735" i="3"/>
  <c r="A736" i="3"/>
  <c r="B736" i="3"/>
  <c r="C736" i="3"/>
  <c r="D736" i="3"/>
  <c r="E736" i="3"/>
  <c r="F736" i="3"/>
  <c r="G736" i="3"/>
  <c r="H736" i="3"/>
  <c r="I736" i="3"/>
  <c r="J736" i="3"/>
  <c r="K736" i="3"/>
  <c r="A737" i="3"/>
  <c r="B737" i="3"/>
  <c r="C737" i="3"/>
  <c r="D737" i="3"/>
  <c r="E737" i="3"/>
  <c r="F737" i="3"/>
  <c r="G737" i="3"/>
  <c r="H737" i="3"/>
  <c r="I737" i="3"/>
  <c r="J737" i="3"/>
  <c r="K737" i="3"/>
  <c r="A738" i="3"/>
  <c r="B738" i="3"/>
  <c r="C738" i="3"/>
  <c r="D738" i="3"/>
  <c r="E738" i="3"/>
  <c r="F738" i="3"/>
  <c r="G738" i="3"/>
  <c r="H738" i="3"/>
  <c r="I738" i="3"/>
  <c r="J738" i="3"/>
  <c r="K738" i="3"/>
  <c r="A739" i="3"/>
  <c r="B739" i="3"/>
  <c r="C739" i="3"/>
  <c r="D739" i="3"/>
  <c r="E739" i="3"/>
  <c r="F739" i="3"/>
  <c r="G739" i="3"/>
  <c r="H739" i="3"/>
  <c r="I739" i="3"/>
  <c r="J739" i="3"/>
  <c r="K739" i="3"/>
  <c r="A740" i="3"/>
  <c r="B740" i="3"/>
  <c r="C740" i="3"/>
  <c r="D740" i="3"/>
  <c r="E740" i="3"/>
  <c r="F740" i="3"/>
  <c r="G740" i="3"/>
  <c r="H740" i="3"/>
  <c r="I740" i="3"/>
  <c r="J740" i="3"/>
  <c r="K740" i="3"/>
  <c r="A741" i="3"/>
  <c r="B741" i="3"/>
  <c r="C741" i="3"/>
  <c r="D741" i="3"/>
  <c r="E741" i="3"/>
  <c r="F741" i="3"/>
  <c r="G741" i="3"/>
  <c r="H741" i="3"/>
  <c r="I741" i="3"/>
  <c r="J741" i="3"/>
  <c r="K741" i="3"/>
  <c r="A742" i="3"/>
  <c r="B742" i="3"/>
  <c r="C742" i="3"/>
  <c r="D742" i="3"/>
  <c r="E742" i="3"/>
  <c r="F742" i="3"/>
  <c r="G742" i="3"/>
  <c r="H742" i="3"/>
  <c r="I742" i="3"/>
  <c r="J742" i="3"/>
  <c r="K742" i="3"/>
  <c r="A743" i="3"/>
  <c r="B743" i="3"/>
  <c r="C743" i="3"/>
  <c r="D743" i="3"/>
  <c r="E743" i="3"/>
  <c r="F743" i="3"/>
  <c r="G743" i="3"/>
  <c r="H743" i="3"/>
  <c r="I743" i="3"/>
  <c r="J743" i="3"/>
  <c r="K743" i="3"/>
  <c r="A744" i="3"/>
  <c r="B744" i="3"/>
  <c r="C744" i="3"/>
  <c r="D744" i="3"/>
  <c r="E744" i="3"/>
  <c r="F744" i="3"/>
  <c r="G744" i="3"/>
  <c r="H744" i="3"/>
  <c r="I744" i="3"/>
  <c r="J744" i="3"/>
  <c r="K744" i="3"/>
  <c r="A745" i="3"/>
  <c r="B745" i="3"/>
  <c r="C745" i="3"/>
  <c r="D745" i="3"/>
  <c r="E745" i="3"/>
  <c r="F745" i="3"/>
  <c r="G745" i="3"/>
  <c r="H745" i="3"/>
  <c r="I745" i="3"/>
  <c r="J745" i="3"/>
  <c r="K745" i="3"/>
  <c r="A746" i="3"/>
  <c r="B746" i="3"/>
  <c r="C746" i="3"/>
  <c r="D746" i="3"/>
  <c r="E746" i="3"/>
  <c r="F746" i="3"/>
  <c r="G746" i="3"/>
  <c r="H746" i="3"/>
  <c r="I746" i="3"/>
  <c r="J746" i="3"/>
  <c r="K746" i="3"/>
  <c r="A747" i="3"/>
  <c r="B747" i="3"/>
  <c r="C747" i="3"/>
  <c r="D747" i="3"/>
  <c r="E747" i="3"/>
  <c r="F747" i="3"/>
  <c r="G747" i="3"/>
  <c r="H747" i="3"/>
  <c r="I747" i="3"/>
  <c r="J747" i="3"/>
  <c r="K747" i="3"/>
  <c r="A748" i="3"/>
  <c r="B748" i="3"/>
  <c r="C748" i="3"/>
  <c r="D748" i="3"/>
  <c r="E748" i="3"/>
  <c r="F748" i="3"/>
  <c r="G748" i="3"/>
  <c r="H748" i="3"/>
  <c r="I748" i="3"/>
  <c r="J748" i="3"/>
  <c r="K748" i="3"/>
  <c r="A749" i="3"/>
  <c r="B749" i="3"/>
  <c r="C749" i="3"/>
  <c r="D749" i="3"/>
  <c r="E749" i="3"/>
  <c r="F749" i="3"/>
  <c r="G749" i="3"/>
  <c r="H749" i="3"/>
  <c r="I749" i="3"/>
  <c r="J749" i="3"/>
  <c r="K749" i="3"/>
  <c r="A750" i="3"/>
  <c r="B750" i="3"/>
  <c r="C750" i="3"/>
  <c r="D750" i="3"/>
  <c r="E750" i="3"/>
  <c r="F750" i="3"/>
  <c r="G750" i="3"/>
  <c r="H750" i="3"/>
  <c r="I750" i="3"/>
  <c r="J750" i="3"/>
  <c r="K750" i="3"/>
  <c r="A751" i="3"/>
  <c r="B751" i="3"/>
  <c r="C751" i="3"/>
  <c r="D751" i="3"/>
  <c r="E751" i="3"/>
  <c r="F751" i="3"/>
  <c r="G751" i="3"/>
  <c r="H751" i="3"/>
  <c r="I751" i="3"/>
  <c r="J751" i="3"/>
  <c r="K751" i="3"/>
  <c r="A752" i="3"/>
  <c r="B752" i="3"/>
  <c r="C752" i="3"/>
  <c r="D752" i="3"/>
  <c r="E752" i="3"/>
  <c r="F752" i="3"/>
  <c r="G752" i="3"/>
  <c r="H752" i="3"/>
  <c r="I752" i="3"/>
  <c r="J752" i="3"/>
  <c r="K752" i="3"/>
  <c r="A753" i="3"/>
  <c r="B753" i="3"/>
  <c r="C753" i="3"/>
  <c r="D753" i="3"/>
  <c r="E753" i="3"/>
  <c r="F753" i="3"/>
  <c r="G753" i="3"/>
  <c r="H753" i="3"/>
  <c r="I753" i="3"/>
  <c r="J753" i="3"/>
  <c r="K753" i="3"/>
  <c r="A754" i="3"/>
  <c r="B754" i="3"/>
  <c r="C754" i="3"/>
  <c r="D754" i="3"/>
  <c r="E754" i="3"/>
  <c r="F754" i="3"/>
  <c r="G754" i="3"/>
  <c r="H754" i="3"/>
  <c r="I754" i="3"/>
  <c r="J754" i="3"/>
  <c r="K754" i="3"/>
  <c r="A755" i="3"/>
  <c r="B755" i="3"/>
  <c r="C755" i="3"/>
  <c r="D755" i="3"/>
  <c r="E755" i="3"/>
  <c r="F755" i="3"/>
  <c r="G755" i="3"/>
  <c r="H755" i="3"/>
  <c r="I755" i="3"/>
  <c r="J755" i="3"/>
  <c r="K755" i="3"/>
  <c r="A756" i="3"/>
  <c r="B756" i="3"/>
  <c r="C756" i="3"/>
  <c r="D756" i="3"/>
  <c r="E756" i="3"/>
  <c r="F756" i="3"/>
  <c r="G756" i="3"/>
  <c r="H756" i="3"/>
  <c r="I756" i="3"/>
  <c r="J756" i="3"/>
  <c r="K756" i="3"/>
  <c r="A757" i="3"/>
  <c r="B757" i="3"/>
  <c r="C757" i="3"/>
  <c r="D757" i="3"/>
  <c r="E757" i="3"/>
  <c r="F757" i="3"/>
  <c r="G757" i="3"/>
  <c r="H757" i="3"/>
  <c r="I757" i="3"/>
  <c r="J757" i="3"/>
  <c r="K757" i="3"/>
  <c r="A758" i="3"/>
  <c r="B758" i="3"/>
  <c r="C758" i="3"/>
  <c r="D758" i="3"/>
  <c r="E758" i="3"/>
  <c r="F758" i="3"/>
  <c r="G758" i="3"/>
  <c r="H758" i="3"/>
  <c r="I758" i="3"/>
  <c r="J758" i="3"/>
  <c r="K758" i="3"/>
  <c r="A759" i="3"/>
  <c r="B759" i="3"/>
  <c r="C759" i="3"/>
  <c r="D759" i="3"/>
  <c r="E759" i="3"/>
  <c r="F759" i="3"/>
  <c r="G759" i="3"/>
  <c r="H759" i="3"/>
  <c r="I759" i="3"/>
  <c r="J759" i="3"/>
  <c r="K759" i="3"/>
  <c r="A760" i="3"/>
  <c r="B760" i="3"/>
  <c r="C760" i="3"/>
  <c r="D760" i="3"/>
  <c r="E760" i="3"/>
  <c r="F760" i="3"/>
  <c r="G760" i="3"/>
  <c r="H760" i="3"/>
  <c r="I760" i="3"/>
  <c r="J760" i="3"/>
  <c r="K760" i="3"/>
  <c r="A761" i="3"/>
  <c r="B761" i="3"/>
  <c r="C761" i="3"/>
  <c r="D761" i="3"/>
  <c r="E761" i="3"/>
  <c r="F761" i="3"/>
  <c r="G761" i="3"/>
  <c r="H761" i="3"/>
  <c r="I761" i="3"/>
  <c r="J761" i="3"/>
  <c r="K761" i="3"/>
  <c r="A762" i="3"/>
  <c r="B762" i="3"/>
  <c r="C762" i="3"/>
  <c r="D762" i="3"/>
  <c r="E762" i="3"/>
  <c r="F762" i="3"/>
  <c r="G762" i="3"/>
  <c r="H762" i="3"/>
  <c r="I762" i="3"/>
  <c r="J762" i="3"/>
  <c r="K762" i="3"/>
  <c r="A763" i="3"/>
  <c r="B763" i="3"/>
  <c r="C763" i="3"/>
  <c r="D763" i="3"/>
  <c r="E763" i="3"/>
  <c r="F763" i="3"/>
  <c r="G763" i="3"/>
  <c r="H763" i="3"/>
  <c r="I763" i="3"/>
  <c r="J763" i="3"/>
  <c r="K763" i="3"/>
  <c r="A764" i="3"/>
  <c r="B764" i="3"/>
  <c r="C764" i="3"/>
  <c r="D764" i="3"/>
  <c r="E764" i="3"/>
  <c r="F764" i="3"/>
  <c r="G764" i="3"/>
  <c r="H764" i="3"/>
  <c r="I764" i="3"/>
  <c r="J764" i="3"/>
  <c r="K764" i="3"/>
  <c r="C765" i="3"/>
  <c r="D765" i="3"/>
  <c r="E765" i="3"/>
  <c r="F765" i="3"/>
  <c r="G765" i="3"/>
  <c r="H765" i="3"/>
  <c r="I765" i="3"/>
  <c r="J765" i="3"/>
  <c r="K765" i="3"/>
  <c r="C766" i="3"/>
  <c r="D766" i="3"/>
  <c r="E766" i="3"/>
  <c r="F766" i="3"/>
  <c r="G766" i="3"/>
  <c r="H766" i="3"/>
  <c r="I766" i="3"/>
  <c r="J766" i="3"/>
  <c r="K766" i="3"/>
  <c r="A767" i="3"/>
  <c r="B767" i="3"/>
  <c r="C767" i="3"/>
  <c r="D767" i="3"/>
  <c r="E767" i="3"/>
  <c r="F767" i="3"/>
  <c r="G767" i="3"/>
  <c r="H767" i="3"/>
  <c r="I767" i="3"/>
  <c r="J767" i="3"/>
  <c r="K767" i="3"/>
  <c r="A768" i="3"/>
  <c r="B768" i="3"/>
  <c r="C768" i="3"/>
  <c r="D768" i="3"/>
  <c r="E768" i="3"/>
  <c r="F768" i="3"/>
  <c r="G768" i="3"/>
  <c r="H768" i="3"/>
  <c r="I768" i="3"/>
  <c r="J768" i="3"/>
  <c r="K768" i="3"/>
  <c r="A769" i="3"/>
  <c r="B769" i="3"/>
  <c r="C769" i="3"/>
  <c r="D769" i="3"/>
  <c r="E769" i="3"/>
  <c r="F769" i="3"/>
  <c r="G769" i="3"/>
  <c r="H769" i="3"/>
  <c r="I769" i="3"/>
  <c r="J769" i="3"/>
  <c r="K769" i="3"/>
  <c r="A770" i="3"/>
  <c r="B770" i="3"/>
  <c r="C770" i="3"/>
  <c r="D770" i="3"/>
  <c r="E770" i="3"/>
  <c r="F770" i="3"/>
  <c r="G770" i="3"/>
  <c r="H770" i="3"/>
  <c r="I770" i="3"/>
  <c r="J770" i="3"/>
  <c r="K770" i="3"/>
  <c r="A771" i="3"/>
  <c r="B771" i="3"/>
  <c r="C771" i="3"/>
  <c r="D771" i="3"/>
  <c r="E771" i="3"/>
  <c r="F771" i="3"/>
  <c r="G771" i="3"/>
  <c r="H771" i="3"/>
  <c r="I771" i="3"/>
  <c r="J771" i="3"/>
  <c r="K771" i="3"/>
  <c r="A772" i="3"/>
  <c r="B772" i="3"/>
  <c r="C772" i="3"/>
  <c r="D772" i="3"/>
  <c r="E772" i="3"/>
  <c r="F772" i="3"/>
  <c r="G772" i="3"/>
  <c r="H772" i="3"/>
  <c r="I772" i="3"/>
  <c r="J772" i="3"/>
  <c r="K772" i="3"/>
  <c r="A773" i="3"/>
  <c r="B773" i="3"/>
  <c r="C773" i="3"/>
  <c r="D773" i="3"/>
  <c r="E773" i="3"/>
  <c r="F773" i="3"/>
  <c r="G773" i="3"/>
  <c r="H773" i="3"/>
  <c r="I773" i="3"/>
  <c r="J773" i="3"/>
  <c r="K773" i="3"/>
  <c r="A774" i="3"/>
  <c r="B774" i="3"/>
  <c r="C774" i="3"/>
  <c r="D774" i="3"/>
  <c r="E774" i="3"/>
  <c r="F774" i="3"/>
  <c r="G774" i="3"/>
  <c r="H774" i="3"/>
  <c r="I774" i="3"/>
  <c r="J774" i="3"/>
  <c r="K774" i="3"/>
  <c r="A775" i="3"/>
  <c r="B775" i="3"/>
  <c r="C775" i="3"/>
  <c r="D775" i="3"/>
  <c r="E775" i="3"/>
  <c r="F775" i="3"/>
  <c r="G775" i="3"/>
  <c r="H775" i="3"/>
  <c r="I775" i="3"/>
  <c r="J775" i="3"/>
  <c r="K775" i="3"/>
  <c r="A776" i="3"/>
  <c r="B776" i="3"/>
  <c r="C776" i="3"/>
  <c r="D776" i="3"/>
  <c r="E776" i="3"/>
  <c r="F776" i="3"/>
  <c r="G776" i="3"/>
  <c r="H776" i="3"/>
  <c r="I776" i="3"/>
  <c r="J776" i="3"/>
  <c r="K776" i="3"/>
  <c r="A777" i="3"/>
  <c r="B777" i="3"/>
  <c r="C777" i="3"/>
  <c r="D777" i="3"/>
  <c r="E777" i="3"/>
  <c r="F777" i="3"/>
  <c r="G777" i="3"/>
  <c r="H777" i="3"/>
  <c r="I777" i="3"/>
  <c r="J777" i="3"/>
  <c r="K777" i="3"/>
  <c r="A778" i="3"/>
  <c r="B778" i="3"/>
  <c r="C778" i="3"/>
  <c r="D778" i="3"/>
  <c r="E778" i="3"/>
  <c r="F778" i="3"/>
  <c r="G778" i="3"/>
  <c r="H778" i="3"/>
  <c r="I778" i="3"/>
  <c r="J778" i="3"/>
  <c r="K778" i="3"/>
  <c r="A779" i="3"/>
  <c r="B779" i="3"/>
  <c r="C779" i="3"/>
  <c r="D779" i="3"/>
  <c r="E779" i="3"/>
  <c r="F779" i="3"/>
  <c r="G779" i="3"/>
  <c r="H779" i="3"/>
  <c r="I779" i="3"/>
  <c r="J779" i="3"/>
  <c r="K779" i="3"/>
  <c r="A780" i="3"/>
  <c r="B780" i="3"/>
  <c r="C780" i="3"/>
  <c r="D780" i="3"/>
  <c r="E780" i="3"/>
  <c r="F780" i="3"/>
  <c r="G780" i="3"/>
  <c r="H780" i="3"/>
  <c r="I780" i="3"/>
  <c r="J780" i="3"/>
  <c r="K780" i="3"/>
  <c r="A781" i="3"/>
  <c r="B781" i="3"/>
  <c r="C781" i="3"/>
  <c r="D781" i="3"/>
  <c r="E781" i="3"/>
  <c r="F781" i="3"/>
  <c r="G781" i="3"/>
  <c r="H781" i="3"/>
  <c r="I781" i="3"/>
  <c r="J781" i="3"/>
  <c r="K781" i="3"/>
  <c r="A782" i="3"/>
  <c r="B782" i="3"/>
  <c r="C782" i="3"/>
  <c r="D782" i="3"/>
  <c r="E782" i="3"/>
  <c r="F782" i="3"/>
  <c r="G782" i="3"/>
  <c r="H782" i="3"/>
  <c r="I782" i="3"/>
  <c r="J782" i="3"/>
  <c r="K782" i="3"/>
  <c r="A783" i="3"/>
  <c r="B783" i="3"/>
  <c r="C783" i="3"/>
  <c r="D783" i="3"/>
  <c r="E783" i="3"/>
  <c r="F783" i="3"/>
  <c r="G783" i="3"/>
  <c r="H783" i="3"/>
  <c r="I783" i="3"/>
  <c r="J783" i="3"/>
  <c r="K783" i="3"/>
  <c r="A784" i="3"/>
  <c r="B784" i="3"/>
  <c r="C784" i="3"/>
  <c r="D784" i="3"/>
  <c r="E784" i="3"/>
  <c r="F784" i="3"/>
  <c r="G784" i="3"/>
  <c r="H784" i="3"/>
  <c r="I784" i="3"/>
  <c r="J784" i="3"/>
  <c r="K784" i="3"/>
  <c r="A785" i="3"/>
  <c r="B785" i="3"/>
  <c r="C785" i="3"/>
  <c r="D785" i="3"/>
  <c r="E785" i="3"/>
  <c r="F785" i="3"/>
  <c r="G785" i="3"/>
  <c r="H785" i="3"/>
  <c r="I785" i="3"/>
  <c r="J785" i="3"/>
  <c r="K785" i="3"/>
  <c r="A786" i="3"/>
  <c r="B786" i="3"/>
  <c r="C786" i="3"/>
  <c r="D786" i="3"/>
  <c r="E786" i="3"/>
  <c r="F786" i="3"/>
  <c r="G786" i="3"/>
  <c r="H786" i="3"/>
  <c r="I786" i="3"/>
  <c r="J786" i="3"/>
  <c r="K786" i="3"/>
  <c r="A787" i="3"/>
  <c r="B787" i="3"/>
  <c r="C787" i="3"/>
  <c r="D787" i="3"/>
  <c r="E787" i="3"/>
  <c r="F787" i="3"/>
  <c r="G787" i="3"/>
  <c r="H787" i="3"/>
  <c r="I787" i="3"/>
  <c r="J787" i="3"/>
  <c r="K787" i="3"/>
  <c r="A788" i="3"/>
  <c r="B788" i="3"/>
  <c r="C788" i="3"/>
  <c r="D788" i="3"/>
  <c r="E788" i="3"/>
  <c r="F788" i="3"/>
  <c r="G788" i="3"/>
  <c r="H788" i="3"/>
  <c r="I788" i="3"/>
  <c r="J788" i="3"/>
  <c r="K788" i="3"/>
  <c r="A789" i="3"/>
  <c r="B789" i="3"/>
  <c r="C789" i="3"/>
  <c r="D789" i="3"/>
  <c r="E789" i="3"/>
  <c r="F789" i="3"/>
  <c r="G789" i="3"/>
  <c r="H789" i="3"/>
  <c r="I789" i="3"/>
  <c r="J789" i="3"/>
  <c r="K789" i="3"/>
  <c r="A790" i="3"/>
  <c r="B790" i="3"/>
  <c r="C790" i="3"/>
  <c r="D790" i="3"/>
  <c r="E790" i="3"/>
  <c r="F790" i="3"/>
  <c r="G790" i="3"/>
  <c r="H790" i="3"/>
  <c r="I790" i="3"/>
  <c r="J790" i="3"/>
  <c r="K790" i="3"/>
  <c r="A791" i="3"/>
  <c r="B791" i="3"/>
  <c r="C791" i="3"/>
  <c r="D791" i="3"/>
  <c r="E791" i="3"/>
  <c r="F791" i="3"/>
  <c r="G791" i="3"/>
  <c r="H791" i="3"/>
  <c r="I791" i="3"/>
  <c r="J791" i="3"/>
  <c r="K791" i="3"/>
  <c r="A792" i="3"/>
  <c r="B792" i="3"/>
  <c r="C792" i="3"/>
  <c r="D792" i="3"/>
  <c r="E792" i="3"/>
  <c r="F792" i="3"/>
  <c r="G792" i="3"/>
  <c r="H792" i="3"/>
  <c r="I792" i="3"/>
  <c r="J792" i="3"/>
  <c r="K792" i="3"/>
  <c r="A793" i="3"/>
  <c r="B793" i="3"/>
  <c r="C793" i="3"/>
  <c r="D793" i="3"/>
  <c r="E793" i="3"/>
  <c r="F793" i="3"/>
  <c r="G793" i="3"/>
  <c r="H793" i="3"/>
  <c r="I793" i="3"/>
  <c r="J793" i="3"/>
  <c r="K793" i="3"/>
  <c r="A794" i="3"/>
  <c r="B794" i="3"/>
  <c r="C794" i="3"/>
  <c r="D794" i="3"/>
  <c r="E794" i="3"/>
  <c r="F794" i="3"/>
  <c r="G794" i="3"/>
  <c r="H794" i="3"/>
  <c r="I794" i="3"/>
  <c r="J794" i="3"/>
  <c r="K794" i="3"/>
  <c r="A795" i="3"/>
  <c r="B795" i="3"/>
  <c r="C795" i="3"/>
  <c r="D795" i="3"/>
  <c r="E795" i="3"/>
  <c r="F795" i="3"/>
  <c r="G795" i="3"/>
  <c r="H795" i="3"/>
  <c r="I795" i="3"/>
  <c r="J795" i="3"/>
  <c r="K795" i="3"/>
  <c r="A796" i="3"/>
  <c r="B796" i="3"/>
  <c r="C796" i="3"/>
  <c r="D796" i="3"/>
  <c r="E796" i="3"/>
  <c r="F796" i="3"/>
  <c r="G796" i="3"/>
  <c r="H796" i="3"/>
  <c r="I796" i="3"/>
  <c r="J796" i="3"/>
  <c r="K796" i="3"/>
  <c r="A797" i="3"/>
  <c r="B797" i="3"/>
  <c r="C797" i="3"/>
  <c r="D797" i="3"/>
  <c r="E797" i="3"/>
  <c r="F797" i="3"/>
  <c r="G797" i="3"/>
  <c r="H797" i="3"/>
  <c r="I797" i="3"/>
  <c r="J797" i="3"/>
  <c r="K797" i="3"/>
  <c r="A798" i="3"/>
  <c r="B798" i="3"/>
  <c r="C798" i="3"/>
  <c r="D798" i="3"/>
  <c r="E798" i="3"/>
  <c r="F798" i="3"/>
  <c r="G798" i="3"/>
  <c r="H798" i="3"/>
  <c r="I798" i="3"/>
  <c r="J798" i="3"/>
  <c r="K798" i="3"/>
  <c r="A799" i="3"/>
  <c r="B799" i="3"/>
  <c r="C799" i="3"/>
  <c r="D799" i="3"/>
  <c r="E799" i="3"/>
  <c r="F799" i="3"/>
  <c r="G799" i="3"/>
  <c r="H799" i="3"/>
  <c r="I799" i="3"/>
  <c r="J799" i="3"/>
  <c r="K799" i="3"/>
  <c r="A800" i="3"/>
  <c r="B800" i="3"/>
  <c r="C800" i="3"/>
  <c r="D800" i="3"/>
  <c r="E800" i="3"/>
  <c r="F800" i="3"/>
  <c r="G800" i="3"/>
  <c r="H800" i="3"/>
  <c r="I800" i="3"/>
  <c r="J800" i="3"/>
  <c r="K800" i="3"/>
  <c r="A801" i="3"/>
  <c r="B801" i="3"/>
  <c r="C801" i="3"/>
  <c r="D801" i="3"/>
  <c r="E801" i="3"/>
  <c r="F801" i="3"/>
  <c r="G801" i="3"/>
  <c r="H801" i="3"/>
  <c r="I801" i="3"/>
  <c r="J801" i="3"/>
  <c r="K801" i="3"/>
  <c r="A802" i="3"/>
  <c r="B802" i="3"/>
  <c r="C802" i="3"/>
  <c r="D802" i="3"/>
  <c r="E802" i="3"/>
  <c r="F802" i="3"/>
  <c r="G802" i="3"/>
  <c r="H802" i="3"/>
  <c r="I802" i="3"/>
  <c r="J802" i="3"/>
  <c r="K802" i="3"/>
  <c r="A803" i="3"/>
  <c r="B803" i="3"/>
  <c r="C803" i="3"/>
  <c r="D803" i="3"/>
  <c r="E803" i="3"/>
  <c r="F803" i="3"/>
  <c r="G803" i="3"/>
  <c r="H803" i="3"/>
  <c r="I803" i="3"/>
  <c r="J803" i="3"/>
  <c r="K803" i="3"/>
  <c r="A804" i="3"/>
  <c r="B804" i="3"/>
  <c r="C804" i="3"/>
  <c r="D804" i="3"/>
  <c r="E804" i="3"/>
  <c r="F804" i="3"/>
  <c r="G804" i="3"/>
  <c r="H804" i="3"/>
  <c r="I804" i="3"/>
  <c r="J804" i="3"/>
  <c r="K804" i="3"/>
  <c r="A805" i="3"/>
  <c r="B805" i="3"/>
  <c r="C805" i="3"/>
  <c r="D805" i="3"/>
  <c r="E805" i="3"/>
  <c r="F805" i="3"/>
  <c r="G805" i="3"/>
  <c r="H805" i="3"/>
  <c r="I805" i="3"/>
  <c r="J805" i="3"/>
  <c r="K805" i="3"/>
  <c r="A806" i="3"/>
  <c r="B806" i="3"/>
  <c r="C806" i="3"/>
  <c r="D806" i="3"/>
  <c r="E806" i="3"/>
  <c r="F806" i="3"/>
  <c r="G806" i="3"/>
  <c r="H806" i="3"/>
  <c r="I806" i="3"/>
  <c r="J806" i="3"/>
  <c r="K806" i="3"/>
  <c r="A807" i="3"/>
  <c r="B807" i="3"/>
  <c r="C807" i="3"/>
  <c r="D807" i="3"/>
  <c r="E807" i="3"/>
  <c r="F807" i="3"/>
  <c r="G807" i="3"/>
  <c r="H807" i="3"/>
  <c r="I807" i="3"/>
  <c r="J807" i="3"/>
  <c r="K807" i="3"/>
  <c r="A808" i="3"/>
  <c r="B808" i="3"/>
  <c r="C808" i="3"/>
  <c r="D808" i="3"/>
  <c r="E808" i="3"/>
  <c r="F808" i="3"/>
  <c r="G808" i="3"/>
  <c r="H808" i="3"/>
  <c r="I808" i="3"/>
  <c r="J808" i="3"/>
  <c r="K808" i="3"/>
  <c r="A809" i="3"/>
  <c r="B809" i="3"/>
  <c r="C809" i="3"/>
  <c r="D809" i="3"/>
  <c r="E809" i="3"/>
  <c r="F809" i="3"/>
  <c r="G809" i="3"/>
  <c r="H809" i="3"/>
  <c r="I809" i="3"/>
  <c r="J809" i="3"/>
  <c r="K809" i="3"/>
  <c r="A810" i="3"/>
  <c r="B810" i="3"/>
  <c r="C810" i="3"/>
  <c r="D810" i="3"/>
  <c r="E810" i="3"/>
  <c r="F810" i="3"/>
  <c r="G810" i="3"/>
  <c r="H810" i="3"/>
  <c r="I810" i="3"/>
  <c r="J810" i="3"/>
  <c r="K810" i="3"/>
  <c r="A811" i="3"/>
  <c r="B811" i="3"/>
  <c r="C811" i="3"/>
  <c r="D811" i="3"/>
  <c r="E811" i="3"/>
  <c r="F811" i="3"/>
  <c r="G811" i="3"/>
  <c r="H811" i="3"/>
  <c r="I811" i="3"/>
  <c r="J811" i="3"/>
  <c r="K811" i="3"/>
  <c r="A812" i="3"/>
  <c r="B812" i="3"/>
  <c r="C812" i="3"/>
  <c r="D812" i="3"/>
  <c r="E812" i="3"/>
  <c r="F812" i="3"/>
  <c r="G812" i="3"/>
  <c r="H812" i="3"/>
  <c r="I812" i="3"/>
  <c r="J812" i="3"/>
  <c r="K812" i="3"/>
  <c r="A813" i="3"/>
  <c r="B813" i="3"/>
  <c r="C813" i="3"/>
  <c r="D813" i="3"/>
  <c r="E813" i="3"/>
  <c r="F813" i="3"/>
  <c r="G813" i="3"/>
  <c r="H813" i="3"/>
  <c r="I813" i="3"/>
  <c r="J813" i="3"/>
  <c r="K813" i="3"/>
  <c r="A814" i="3"/>
  <c r="B814" i="3"/>
  <c r="C814" i="3"/>
  <c r="D814" i="3"/>
  <c r="E814" i="3"/>
  <c r="F814" i="3"/>
  <c r="G814" i="3"/>
  <c r="H814" i="3"/>
  <c r="I814" i="3"/>
  <c r="J814" i="3"/>
  <c r="K814" i="3"/>
  <c r="A815" i="3"/>
  <c r="B815" i="3"/>
  <c r="C815" i="3"/>
  <c r="D815" i="3"/>
  <c r="E815" i="3"/>
  <c r="F815" i="3"/>
  <c r="G815" i="3"/>
  <c r="H815" i="3"/>
  <c r="I815" i="3"/>
  <c r="J815" i="3"/>
  <c r="K815" i="3"/>
  <c r="A816" i="3"/>
  <c r="B816" i="3"/>
  <c r="C816" i="3"/>
  <c r="D816" i="3"/>
  <c r="E816" i="3"/>
  <c r="F816" i="3"/>
  <c r="G816" i="3"/>
  <c r="H816" i="3"/>
  <c r="I816" i="3"/>
  <c r="J816" i="3"/>
  <c r="K816" i="3"/>
  <c r="A817" i="3"/>
  <c r="B817" i="3"/>
  <c r="C817" i="3"/>
  <c r="D817" i="3"/>
  <c r="E817" i="3"/>
  <c r="F817" i="3"/>
  <c r="G817" i="3"/>
  <c r="H817" i="3"/>
  <c r="I817" i="3"/>
  <c r="J817" i="3"/>
  <c r="K817" i="3"/>
  <c r="A818" i="3"/>
  <c r="B818" i="3"/>
  <c r="C818" i="3"/>
  <c r="D818" i="3"/>
  <c r="E818" i="3"/>
  <c r="F818" i="3"/>
  <c r="G818" i="3"/>
  <c r="H818" i="3"/>
  <c r="I818" i="3"/>
  <c r="J818" i="3"/>
  <c r="K818" i="3"/>
  <c r="A819" i="3"/>
  <c r="B819" i="3"/>
  <c r="C819" i="3"/>
  <c r="D819" i="3"/>
  <c r="E819" i="3"/>
  <c r="F819" i="3"/>
  <c r="G819" i="3"/>
  <c r="H819" i="3"/>
  <c r="I819" i="3"/>
  <c r="J819" i="3"/>
  <c r="K819" i="3"/>
  <c r="A820" i="3"/>
  <c r="B820" i="3"/>
  <c r="C820" i="3"/>
  <c r="D820" i="3"/>
  <c r="E820" i="3"/>
  <c r="F820" i="3"/>
  <c r="G820" i="3"/>
  <c r="H820" i="3"/>
  <c r="I820" i="3"/>
  <c r="J820" i="3"/>
  <c r="K820" i="3"/>
  <c r="A821" i="3"/>
  <c r="B821" i="3"/>
  <c r="C821" i="3"/>
  <c r="D821" i="3"/>
  <c r="E821" i="3"/>
  <c r="F821" i="3"/>
  <c r="G821" i="3"/>
  <c r="H821" i="3"/>
  <c r="I821" i="3"/>
  <c r="J821" i="3"/>
  <c r="K821" i="3"/>
  <c r="A822" i="3"/>
  <c r="B822" i="3"/>
  <c r="C822" i="3"/>
  <c r="D822" i="3"/>
  <c r="E822" i="3"/>
  <c r="F822" i="3"/>
  <c r="G822" i="3"/>
  <c r="H822" i="3"/>
  <c r="I822" i="3"/>
  <c r="J822" i="3"/>
  <c r="K822" i="3"/>
  <c r="A823" i="3"/>
  <c r="B823" i="3"/>
  <c r="C823" i="3"/>
  <c r="D823" i="3"/>
  <c r="E823" i="3"/>
  <c r="F823" i="3"/>
  <c r="G823" i="3"/>
  <c r="H823" i="3"/>
  <c r="I823" i="3"/>
  <c r="J823" i="3"/>
  <c r="K823" i="3"/>
  <c r="A824" i="3"/>
  <c r="B824" i="3"/>
  <c r="C824" i="3"/>
  <c r="D824" i="3"/>
  <c r="E824" i="3"/>
  <c r="F824" i="3"/>
  <c r="G824" i="3"/>
  <c r="H824" i="3"/>
  <c r="I824" i="3"/>
  <c r="J824" i="3"/>
  <c r="K824" i="3"/>
  <c r="A825" i="3"/>
  <c r="B825" i="3"/>
  <c r="C825" i="3"/>
  <c r="D825" i="3"/>
  <c r="E825" i="3"/>
  <c r="F825" i="3"/>
  <c r="G825" i="3"/>
  <c r="H825" i="3"/>
  <c r="I825" i="3"/>
  <c r="J825" i="3"/>
  <c r="K825" i="3"/>
  <c r="A826" i="3"/>
  <c r="B826" i="3"/>
  <c r="C826" i="3"/>
  <c r="D826" i="3"/>
  <c r="E826" i="3"/>
  <c r="F826" i="3"/>
  <c r="G826" i="3"/>
  <c r="H826" i="3"/>
  <c r="I826" i="3"/>
  <c r="J826" i="3"/>
  <c r="K826" i="3"/>
  <c r="A827" i="3"/>
  <c r="B827" i="3"/>
  <c r="C827" i="3"/>
  <c r="D827" i="3"/>
  <c r="E827" i="3"/>
  <c r="F827" i="3"/>
  <c r="G827" i="3"/>
  <c r="H827" i="3"/>
  <c r="I827" i="3"/>
  <c r="J827" i="3"/>
  <c r="K827" i="3"/>
  <c r="A828" i="3"/>
  <c r="B828" i="3"/>
  <c r="C828" i="3"/>
  <c r="D828" i="3"/>
  <c r="E828" i="3"/>
  <c r="F828" i="3"/>
  <c r="G828" i="3"/>
  <c r="H828" i="3"/>
  <c r="I828" i="3"/>
  <c r="J828" i="3"/>
  <c r="K828" i="3"/>
  <c r="A829" i="3"/>
  <c r="B829" i="3"/>
  <c r="C829" i="3"/>
  <c r="D829" i="3"/>
  <c r="E829" i="3"/>
  <c r="F829" i="3"/>
  <c r="G829" i="3"/>
  <c r="H829" i="3"/>
  <c r="I829" i="3"/>
  <c r="J829" i="3"/>
  <c r="K829" i="3"/>
  <c r="A830" i="3"/>
  <c r="B830" i="3"/>
  <c r="C830" i="3"/>
  <c r="D830" i="3"/>
  <c r="E830" i="3"/>
  <c r="F830" i="3"/>
  <c r="G830" i="3"/>
  <c r="H830" i="3"/>
  <c r="I830" i="3"/>
  <c r="J830" i="3"/>
  <c r="K830" i="3"/>
  <c r="A831" i="3"/>
  <c r="B831" i="3"/>
  <c r="C831" i="3"/>
  <c r="D831" i="3"/>
  <c r="E831" i="3"/>
  <c r="F831" i="3"/>
  <c r="G831" i="3"/>
  <c r="H831" i="3"/>
  <c r="I831" i="3"/>
  <c r="J831" i="3"/>
  <c r="K831" i="3"/>
  <c r="A832" i="3"/>
  <c r="B832" i="3"/>
  <c r="C832" i="3"/>
  <c r="D832" i="3"/>
  <c r="E832" i="3"/>
  <c r="F832" i="3"/>
  <c r="G832" i="3"/>
  <c r="H832" i="3"/>
  <c r="I832" i="3"/>
  <c r="J832" i="3"/>
  <c r="K832" i="3"/>
  <c r="A833" i="3"/>
  <c r="B833" i="3"/>
  <c r="C833" i="3"/>
  <c r="D833" i="3"/>
  <c r="E833" i="3"/>
  <c r="F833" i="3"/>
  <c r="G833" i="3"/>
  <c r="H833" i="3"/>
  <c r="I833" i="3"/>
  <c r="J833" i="3"/>
  <c r="K833" i="3"/>
  <c r="A834" i="3"/>
  <c r="B834" i="3"/>
  <c r="C834" i="3"/>
  <c r="D834" i="3"/>
  <c r="E834" i="3"/>
  <c r="F834" i="3"/>
  <c r="G834" i="3"/>
  <c r="H834" i="3"/>
  <c r="I834" i="3"/>
  <c r="J834" i="3"/>
  <c r="K834" i="3"/>
  <c r="A835" i="3"/>
  <c r="B835" i="3"/>
  <c r="C835" i="3"/>
  <c r="D835" i="3"/>
  <c r="E835" i="3"/>
  <c r="F835" i="3"/>
  <c r="G835" i="3"/>
  <c r="H835" i="3"/>
  <c r="I835" i="3"/>
  <c r="J835" i="3"/>
  <c r="K835" i="3"/>
  <c r="A836" i="3"/>
  <c r="B836" i="3"/>
  <c r="C836" i="3"/>
  <c r="D836" i="3"/>
  <c r="E836" i="3"/>
  <c r="F836" i="3"/>
  <c r="G836" i="3"/>
  <c r="H836" i="3"/>
  <c r="I836" i="3"/>
  <c r="J836" i="3"/>
  <c r="K836" i="3"/>
  <c r="A837" i="3"/>
  <c r="B837" i="3"/>
  <c r="C837" i="3"/>
  <c r="D837" i="3"/>
  <c r="E837" i="3"/>
  <c r="F837" i="3"/>
  <c r="G837" i="3"/>
  <c r="H837" i="3"/>
  <c r="I837" i="3"/>
  <c r="J837" i="3"/>
  <c r="K837" i="3"/>
  <c r="A838" i="3"/>
  <c r="B838" i="3"/>
  <c r="C838" i="3"/>
  <c r="D838" i="3"/>
  <c r="E838" i="3"/>
  <c r="F838" i="3"/>
  <c r="G838" i="3"/>
  <c r="H838" i="3"/>
  <c r="I838" i="3"/>
  <c r="J838" i="3"/>
  <c r="K838" i="3"/>
  <c r="A839" i="3"/>
  <c r="B839" i="3"/>
  <c r="C839" i="3"/>
  <c r="D839" i="3"/>
  <c r="E839" i="3"/>
  <c r="F839" i="3"/>
  <c r="G839" i="3"/>
  <c r="H839" i="3"/>
  <c r="I839" i="3"/>
  <c r="J839" i="3"/>
  <c r="K839" i="3"/>
  <c r="A840" i="3"/>
  <c r="B840" i="3"/>
  <c r="C840" i="3"/>
  <c r="D840" i="3"/>
  <c r="E840" i="3"/>
  <c r="F840" i="3"/>
  <c r="G840" i="3"/>
  <c r="H840" i="3"/>
  <c r="I840" i="3"/>
  <c r="J840" i="3"/>
  <c r="K840" i="3"/>
  <c r="A841" i="3"/>
  <c r="B841" i="3"/>
  <c r="C841" i="3"/>
  <c r="D841" i="3"/>
  <c r="E841" i="3"/>
  <c r="F841" i="3"/>
  <c r="G841" i="3"/>
  <c r="H841" i="3"/>
  <c r="I841" i="3"/>
  <c r="J841" i="3"/>
  <c r="K841" i="3"/>
  <c r="A842" i="3"/>
  <c r="B842" i="3"/>
  <c r="C842" i="3"/>
  <c r="D842" i="3"/>
  <c r="E842" i="3"/>
  <c r="F842" i="3"/>
  <c r="G842" i="3"/>
  <c r="H842" i="3"/>
  <c r="I842" i="3"/>
  <c r="J842" i="3"/>
  <c r="K842" i="3"/>
  <c r="A843" i="3"/>
  <c r="B843" i="3"/>
  <c r="C843" i="3"/>
  <c r="D843" i="3"/>
  <c r="E843" i="3"/>
  <c r="F843" i="3"/>
  <c r="G843" i="3"/>
  <c r="H843" i="3"/>
  <c r="I843" i="3"/>
  <c r="J843" i="3"/>
  <c r="K843" i="3"/>
  <c r="A844" i="3"/>
  <c r="B844" i="3"/>
  <c r="C844" i="3"/>
  <c r="D844" i="3"/>
  <c r="E844" i="3"/>
  <c r="F844" i="3"/>
  <c r="G844" i="3"/>
  <c r="H844" i="3"/>
  <c r="I844" i="3"/>
  <c r="J844" i="3"/>
  <c r="K844" i="3"/>
  <c r="A845" i="3"/>
  <c r="B845" i="3"/>
  <c r="C845" i="3"/>
  <c r="D845" i="3"/>
  <c r="E845" i="3"/>
  <c r="F845" i="3"/>
  <c r="G845" i="3"/>
  <c r="H845" i="3"/>
  <c r="I845" i="3"/>
  <c r="J845" i="3"/>
  <c r="K845" i="3"/>
  <c r="A846" i="3"/>
  <c r="B846" i="3"/>
  <c r="C846" i="3"/>
  <c r="D846" i="3"/>
  <c r="E846" i="3"/>
  <c r="F846" i="3"/>
  <c r="G846" i="3"/>
  <c r="H846" i="3"/>
  <c r="I846" i="3"/>
  <c r="J846" i="3"/>
  <c r="K846" i="3"/>
  <c r="A847" i="3"/>
  <c r="B847" i="3"/>
  <c r="C847" i="3"/>
  <c r="D847" i="3"/>
  <c r="E847" i="3"/>
  <c r="F847" i="3"/>
  <c r="G847" i="3"/>
  <c r="H847" i="3"/>
  <c r="I847" i="3"/>
  <c r="J847" i="3"/>
  <c r="K847" i="3"/>
  <c r="A848" i="3"/>
  <c r="B848" i="3"/>
  <c r="C848" i="3"/>
  <c r="D848" i="3"/>
  <c r="E848" i="3"/>
  <c r="F848" i="3"/>
  <c r="G848" i="3"/>
  <c r="H848" i="3"/>
  <c r="I848" i="3"/>
  <c r="J848" i="3"/>
  <c r="K848" i="3"/>
  <c r="A849" i="3"/>
  <c r="B849" i="3"/>
  <c r="C849" i="3"/>
  <c r="D849" i="3"/>
  <c r="E849" i="3"/>
  <c r="F849" i="3"/>
  <c r="G849" i="3"/>
  <c r="H849" i="3"/>
  <c r="I849" i="3"/>
  <c r="J849" i="3"/>
  <c r="K849" i="3"/>
  <c r="A850" i="3"/>
  <c r="B850" i="3"/>
  <c r="C850" i="3"/>
  <c r="D850" i="3"/>
  <c r="E850" i="3"/>
  <c r="F850" i="3"/>
  <c r="G850" i="3"/>
  <c r="H850" i="3"/>
  <c r="I850" i="3"/>
  <c r="J850" i="3"/>
  <c r="K850" i="3"/>
  <c r="A851" i="3"/>
  <c r="B851" i="3"/>
  <c r="C851" i="3"/>
  <c r="D851" i="3"/>
  <c r="E851" i="3"/>
  <c r="F851" i="3"/>
  <c r="G851" i="3"/>
  <c r="H851" i="3"/>
  <c r="I851" i="3"/>
  <c r="J851" i="3"/>
  <c r="K851" i="3"/>
  <c r="A852" i="3"/>
  <c r="B852" i="3"/>
  <c r="C852" i="3"/>
  <c r="D852" i="3"/>
  <c r="E852" i="3"/>
  <c r="F852" i="3"/>
  <c r="G852" i="3"/>
  <c r="H852" i="3"/>
  <c r="I852" i="3"/>
  <c r="J852" i="3"/>
  <c r="K852" i="3"/>
  <c r="A853" i="3"/>
  <c r="B853" i="3"/>
  <c r="C853" i="3"/>
  <c r="D853" i="3"/>
  <c r="E853" i="3"/>
  <c r="F853" i="3"/>
  <c r="G853" i="3"/>
  <c r="H853" i="3"/>
  <c r="I853" i="3"/>
  <c r="J853" i="3"/>
  <c r="K853" i="3"/>
  <c r="A854" i="3"/>
  <c r="B854" i="3"/>
  <c r="C854" i="3"/>
  <c r="D854" i="3"/>
  <c r="E854" i="3"/>
  <c r="F854" i="3"/>
  <c r="G854" i="3"/>
  <c r="H854" i="3"/>
  <c r="I854" i="3"/>
  <c r="J854" i="3"/>
  <c r="K854" i="3"/>
  <c r="A855" i="3"/>
  <c r="B855" i="3"/>
  <c r="C855" i="3"/>
  <c r="D855" i="3"/>
  <c r="E855" i="3"/>
  <c r="F855" i="3"/>
  <c r="G855" i="3"/>
  <c r="H855" i="3"/>
  <c r="I855" i="3"/>
  <c r="J855" i="3"/>
  <c r="K855" i="3"/>
  <c r="A856" i="3"/>
  <c r="B856" i="3"/>
  <c r="C856" i="3"/>
  <c r="D856" i="3"/>
  <c r="E856" i="3"/>
  <c r="F856" i="3"/>
  <c r="G856" i="3"/>
  <c r="H856" i="3"/>
  <c r="I856" i="3"/>
  <c r="J856" i="3"/>
  <c r="K856" i="3"/>
  <c r="A857" i="3"/>
  <c r="B857" i="3"/>
  <c r="C857" i="3"/>
  <c r="D857" i="3"/>
  <c r="E857" i="3"/>
  <c r="F857" i="3"/>
  <c r="G857" i="3"/>
  <c r="H857" i="3"/>
  <c r="I857" i="3"/>
  <c r="J857" i="3"/>
  <c r="K857" i="3"/>
  <c r="A858" i="3"/>
  <c r="B858" i="3"/>
  <c r="C858" i="3"/>
  <c r="D858" i="3"/>
  <c r="E858" i="3"/>
  <c r="F858" i="3"/>
  <c r="G858" i="3"/>
  <c r="H858" i="3"/>
  <c r="I858" i="3"/>
  <c r="J858" i="3"/>
  <c r="K858" i="3"/>
  <c r="A859" i="3"/>
  <c r="B859" i="3"/>
  <c r="C859" i="3"/>
  <c r="D859" i="3"/>
  <c r="E859" i="3"/>
  <c r="F859" i="3"/>
  <c r="G859" i="3"/>
  <c r="H859" i="3"/>
  <c r="I859" i="3"/>
  <c r="J859" i="3"/>
  <c r="K859" i="3"/>
  <c r="A860" i="3"/>
  <c r="B860" i="3"/>
  <c r="C860" i="3"/>
  <c r="D860" i="3"/>
  <c r="E860" i="3"/>
  <c r="F860" i="3"/>
  <c r="G860" i="3"/>
  <c r="H860" i="3"/>
  <c r="I860" i="3"/>
  <c r="J860" i="3"/>
  <c r="K860" i="3"/>
  <c r="A861" i="3"/>
  <c r="B861" i="3"/>
  <c r="C861" i="3"/>
  <c r="D861" i="3"/>
  <c r="E861" i="3"/>
  <c r="F861" i="3"/>
  <c r="G861" i="3"/>
  <c r="H861" i="3"/>
  <c r="I861" i="3"/>
  <c r="J861" i="3"/>
  <c r="K861" i="3"/>
  <c r="A862" i="3"/>
  <c r="B862" i="3"/>
  <c r="C862" i="3"/>
  <c r="D862" i="3"/>
  <c r="E862" i="3"/>
  <c r="F862" i="3"/>
  <c r="G862" i="3"/>
  <c r="H862" i="3"/>
  <c r="I862" i="3"/>
  <c r="J862" i="3"/>
  <c r="K862" i="3"/>
  <c r="A863" i="3"/>
  <c r="B863" i="3"/>
  <c r="C863" i="3"/>
  <c r="D863" i="3"/>
  <c r="E863" i="3"/>
  <c r="F863" i="3"/>
  <c r="G863" i="3"/>
  <c r="H863" i="3"/>
  <c r="I863" i="3"/>
  <c r="J863" i="3"/>
  <c r="K863" i="3"/>
  <c r="A864" i="3"/>
  <c r="B864" i="3"/>
  <c r="C864" i="3"/>
  <c r="D864" i="3"/>
  <c r="E864" i="3"/>
  <c r="F864" i="3"/>
  <c r="G864" i="3"/>
  <c r="H864" i="3"/>
  <c r="I864" i="3"/>
  <c r="J864" i="3"/>
  <c r="K864" i="3"/>
  <c r="A865" i="3"/>
  <c r="B865" i="3"/>
  <c r="C865" i="3"/>
  <c r="D865" i="3"/>
  <c r="E865" i="3"/>
  <c r="F865" i="3"/>
  <c r="G865" i="3"/>
  <c r="H865" i="3"/>
  <c r="I865" i="3"/>
  <c r="J865" i="3"/>
  <c r="K865" i="3"/>
  <c r="A866" i="3"/>
  <c r="B866" i="3"/>
  <c r="C866" i="3"/>
  <c r="D866" i="3"/>
  <c r="E866" i="3"/>
  <c r="F866" i="3"/>
  <c r="G866" i="3"/>
  <c r="H866" i="3"/>
  <c r="I866" i="3"/>
  <c r="J866" i="3"/>
  <c r="K866" i="3"/>
  <c r="A867" i="3"/>
  <c r="B867" i="3"/>
  <c r="C867" i="3"/>
  <c r="D867" i="3"/>
  <c r="E867" i="3"/>
  <c r="F867" i="3"/>
  <c r="G867" i="3"/>
  <c r="H867" i="3"/>
  <c r="I867" i="3"/>
  <c r="J867" i="3"/>
  <c r="K867" i="3"/>
  <c r="A868" i="3"/>
  <c r="B868" i="3"/>
  <c r="C868" i="3"/>
  <c r="D868" i="3"/>
  <c r="E868" i="3"/>
  <c r="F868" i="3"/>
  <c r="G868" i="3"/>
  <c r="H868" i="3"/>
  <c r="I868" i="3"/>
  <c r="J868" i="3"/>
  <c r="K868" i="3"/>
  <c r="A869" i="3"/>
  <c r="B869" i="3"/>
  <c r="C869" i="3"/>
  <c r="D869" i="3"/>
  <c r="E869" i="3"/>
  <c r="F869" i="3"/>
  <c r="G869" i="3"/>
  <c r="H869" i="3"/>
  <c r="I869" i="3"/>
  <c r="J869" i="3"/>
  <c r="K869" i="3"/>
  <c r="A870" i="3"/>
  <c r="B870" i="3"/>
  <c r="C870" i="3"/>
  <c r="D870" i="3"/>
  <c r="E870" i="3"/>
  <c r="F870" i="3"/>
  <c r="G870" i="3"/>
  <c r="H870" i="3"/>
  <c r="I870" i="3"/>
  <c r="J870" i="3"/>
  <c r="K870" i="3"/>
  <c r="A871" i="3"/>
  <c r="B871" i="3"/>
  <c r="C871" i="3"/>
  <c r="D871" i="3"/>
  <c r="E871" i="3"/>
  <c r="F871" i="3"/>
  <c r="G871" i="3"/>
  <c r="H871" i="3"/>
  <c r="I871" i="3"/>
  <c r="J871" i="3"/>
  <c r="K871" i="3"/>
  <c r="A872" i="3"/>
  <c r="B872" i="3"/>
  <c r="C872" i="3"/>
  <c r="D872" i="3"/>
  <c r="E872" i="3"/>
  <c r="F872" i="3"/>
  <c r="G872" i="3"/>
  <c r="H872" i="3"/>
  <c r="I872" i="3"/>
  <c r="J872" i="3"/>
  <c r="K872" i="3"/>
  <c r="A873" i="3"/>
  <c r="B873" i="3"/>
  <c r="C873" i="3"/>
  <c r="D873" i="3"/>
  <c r="E873" i="3"/>
  <c r="F873" i="3"/>
  <c r="G873" i="3"/>
  <c r="H873" i="3"/>
  <c r="I873" i="3"/>
  <c r="J873" i="3"/>
  <c r="K873" i="3"/>
  <c r="A874" i="3"/>
  <c r="B874" i="3"/>
  <c r="C874" i="3"/>
  <c r="D874" i="3"/>
  <c r="E874" i="3"/>
  <c r="F874" i="3"/>
  <c r="G874" i="3"/>
  <c r="H874" i="3"/>
  <c r="I874" i="3"/>
  <c r="J874" i="3"/>
  <c r="K874" i="3"/>
  <c r="A875" i="3"/>
  <c r="B875" i="3"/>
  <c r="C875" i="3"/>
  <c r="D875" i="3"/>
  <c r="E875" i="3"/>
  <c r="F875" i="3"/>
  <c r="G875" i="3"/>
  <c r="H875" i="3"/>
  <c r="I875" i="3"/>
  <c r="J875" i="3"/>
  <c r="K875" i="3"/>
  <c r="A876" i="3"/>
  <c r="B876" i="3"/>
  <c r="C876" i="3"/>
  <c r="D876" i="3"/>
  <c r="E876" i="3"/>
  <c r="F876" i="3"/>
  <c r="G876" i="3"/>
  <c r="H876" i="3"/>
  <c r="I876" i="3"/>
  <c r="J876" i="3"/>
  <c r="K876" i="3"/>
  <c r="A877" i="3"/>
  <c r="B877" i="3"/>
  <c r="C877" i="3"/>
  <c r="D877" i="3"/>
  <c r="E877" i="3"/>
  <c r="F877" i="3"/>
  <c r="G877" i="3"/>
  <c r="H877" i="3"/>
  <c r="I877" i="3"/>
  <c r="J877" i="3"/>
  <c r="K877" i="3"/>
  <c r="A878" i="3"/>
  <c r="B878" i="3"/>
  <c r="C878" i="3"/>
  <c r="D878" i="3"/>
  <c r="E878" i="3"/>
  <c r="F878" i="3"/>
  <c r="G878" i="3"/>
  <c r="H878" i="3"/>
  <c r="I878" i="3"/>
  <c r="J878" i="3"/>
  <c r="K878" i="3"/>
  <c r="A879" i="3"/>
  <c r="B879" i="3"/>
  <c r="C879" i="3"/>
  <c r="D879" i="3"/>
  <c r="E879" i="3"/>
  <c r="F879" i="3"/>
  <c r="G879" i="3"/>
  <c r="H879" i="3"/>
  <c r="I879" i="3"/>
  <c r="J879" i="3"/>
  <c r="K879" i="3"/>
  <c r="A880" i="3"/>
  <c r="B880" i="3"/>
  <c r="C880" i="3"/>
  <c r="D880" i="3"/>
  <c r="E880" i="3"/>
  <c r="F880" i="3"/>
  <c r="G880" i="3"/>
  <c r="H880" i="3"/>
  <c r="I880" i="3"/>
  <c r="J880" i="3"/>
  <c r="K880" i="3"/>
  <c r="A881" i="3"/>
  <c r="B881" i="3"/>
  <c r="C881" i="3"/>
  <c r="D881" i="3"/>
  <c r="E881" i="3"/>
  <c r="F881" i="3"/>
  <c r="G881" i="3"/>
  <c r="H881" i="3"/>
  <c r="I881" i="3"/>
  <c r="J881" i="3"/>
  <c r="K881" i="3"/>
  <c r="A882" i="3"/>
  <c r="B882" i="3"/>
  <c r="C882" i="3"/>
  <c r="D882" i="3"/>
  <c r="E882" i="3"/>
  <c r="F882" i="3"/>
  <c r="G882" i="3"/>
  <c r="H882" i="3"/>
  <c r="I882" i="3"/>
  <c r="J882" i="3"/>
  <c r="K882" i="3"/>
  <c r="A883" i="3"/>
  <c r="B883" i="3"/>
  <c r="C883" i="3"/>
  <c r="D883" i="3"/>
  <c r="E883" i="3"/>
  <c r="F883" i="3"/>
  <c r="G883" i="3"/>
  <c r="H883" i="3"/>
  <c r="I883" i="3"/>
  <c r="J883" i="3"/>
  <c r="K883" i="3"/>
  <c r="A884" i="3"/>
  <c r="B884" i="3"/>
  <c r="C884" i="3"/>
  <c r="D884" i="3"/>
  <c r="E884" i="3"/>
  <c r="F884" i="3"/>
  <c r="G884" i="3"/>
  <c r="H884" i="3"/>
  <c r="I884" i="3"/>
  <c r="J884" i="3"/>
  <c r="K884" i="3"/>
  <c r="A885" i="3"/>
  <c r="B885" i="3"/>
  <c r="C885" i="3"/>
  <c r="D885" i="3"/>
  <c r="E885" i="3"/>
  <c r="F885" i="3"/>
  <c r="G885" i="3"/>
  <c r="H885" i="3"/>
  <c r="I885" i="3"/>
  <c r="J885" i="3"/>
  <c r="K885" i="3"/>
  <c r="A886" i="3"/>
  <c r="B886" i="3"/>
  <c r="C886" i="3"/>
  <c r="D886" i="3"/>
  <c r="E886" i="3"/>
  <c r="F886" i="3"/>
  <c r="G886" i="3"/>
  <c r="H886" i="3"/>
  <c r="I886" i="3"/>
  <c r="J886" i="3"/>
  <c r="K886" i="3"/>
  <c r="A887" i="3"/>
  <c r="B887" i="3"/>
  <c r="C887" i="3"/>
  <c r="D887" i="3"/>
  <c r="E887" i="3"/>
  <c r="F887" i="3"/>
  <c r="G887" i="3"/>
  <c r="H887" i="3"/>
  <c r="I887" i="3"/>
  <c r="J887" i="3"/>
  <c r="K887" i="3"/>
  <c r="A888" i="3"/>
  <c r="B888" i="3"/>
  <c r="C888" i="3"/>
  <c r="D888" i="3"/>
  <c r="E888" i="3"/>
  <c r="F888" i="3"/>
  <c r="G888" i="3"/>
  <c r="H888" i="3"/>
  <c r="I888" i="3"/>
  <c r="J888" i="3"/>
  <c r="K888" i="3"/>
  <c r="A889" i="3"/>
  <c r="B889" i="3"/>
  <c r="C889" i="3"/>
  <c r="D889" i="3"/>
  <c r="E889" i="3"/>
  <c r="F889" i="3"/>
  <c r="G889" i="3"/>
  <c r="H889" i="3"/>
  <c r="I889" i="3"/>
  <c r="J889" i="3"/>
  <c r="K889" i="3"/>
  <c r="A890" i="3"/>
  <c r="B890" i="3"/>
  <c r="C890" i="3"/>
  <c r="D890" i="3"/>
  <c r="E890" i="3"/>
  <c r="F890" i="3"/>
  <c r="G890" i="3"/>
  <c r="H890" i="3"/>
  <c r="I890" i="3"/>
  <c r="J890" i="3"/>
  <c r="K890" i="3"/>
  <c r="A891" i="3"/>
  <c r="B891" i="3"/>
  <c r="C891" i="3"/>
  <c r="D891" i="3"/>
  <c r="E891" i="3"/>
  <c r="F891" i="3"/>
  <c r="G891" i="3"/>
  <c r="H891" i="3"/>
  <c r="I891" i="3"/>
  <c r="J891" i="3"/>
  <c r="K891" i="3"/>
  <c r="A892" i="3"/>
  <c r="B892" i="3"/>
  <c r="C892" i="3"/>
  <c r="D892" i="3"/>
  <c r="E892" i="3"/>
  <c r="F892" i="3"/>
  <c r="G892" i="3"/>
  <c r="H892" i="3"/>
  <c r="I892" i="3"/>
  <c r="J892" i="3"/>
  <c r="K892" i="3"/>
  <c r="A893" i="3"/>
  <c r="B893" i="3"/>
  <c r="C893" i="3"/>
  <c r="D893" i="3"/>
  <c r="E893" i="3"/>
  <c r="F893" i="3"/>
  <c r="G893" i="3"/>
  <c r="H893" i="3"/>
  <c r="I893" i="3"/>
  <c r="J893" i="3"/>
  <c r="K893" i="3"/>
  <c r="A894" i="3"/>
  <c r="B894" i="3"/>
  <c r="C894" i="3"/>
  <c r="D894" i="3"/>
  <c r="E894" i="3"/>
  <c r="F894" i="3"/>
  <c r="G894" i="3"/>
  <c r="H894" i="3"/>
  <c r="I894" i="3"/>
  <c r="J894" i="3"/>
  <c r="K894" i="3"/>
  <c r="A895" i="3"/>
  <c r="B895" i="3"/>
  <c r="C895" i="3"/>
  <c r="D895" i="3"/>
  <c r="E895" i="3"/>
  <c r="F895" i="3"/>
  <c r="G895" i="3"/>
  <c r="H895" i="3"/>
  <c r="I895" i="3"/>
  <c r="J895" i="3"/>
  <c r="K895" i="3"/>
  <c r="A896" i="3"/>
  <c r="B896" i="3"/>
  <c r="C896" i="3"/>
  <c r="D896" i="3"/>
  <c r="E896" i="3"/>
  <c r="F896" i="3"/>
  <c r="G896" i="3"/>
  <c r="H896" i="3"/>
  <c r="I896" i="3"/>
  <c r="J896" i="3"/>
  <c r="K896" i="3"/>
  <c r="A897" i="3"/>
  <c r="B897" i="3"/>
  <c r="C897" i="3"/>
  <c r="D897" i="3"/>
  <c r="E897" i="3"/>
  <c r="F897" i="3"/>
  <c r="G897" i="3"/>
  <c r="H897" i="3"/>
  <c r="I897" i="3"/>
  <c r="J897" i="3"/>
  <c r="K897" i="3"/>
  <c r="A898" i="3"/>
  <c r="B898" i="3"/>
  <c r="C898" i="3"/>
  <c r="D898" i="3"/>
  <c r="E898" i="3"/>
  <c r="F898" i="3"/>
  <c r="G898" i="3"/>
  <c r="H898" i="3"/>
  <c r="I898" i="3"/>
  <c r="J898" i="3"/>
  <c r="K898" i="3"/>
  <c r="A899" i="3"/>
  <c r="B899" i="3"/>
  <c r="C899" i="3"/>
  <c r="D899" i="3"/>
  <c r="E899" i="3"/>
  <c r="F899" i="3"/>
  <c r="G899" i="3"/>
  <c r="H899" i="3"/>
  <c r="I899" i="3"/>
  <c r="J899" i="3"/>
  <c r="K899" i="3"/>
  <c r="A900" i="3"/>
  <c r="B900" i="3"/>
  <c r="C900" i="3"/>
  <c r="D900" i="3"/>
  <c r="E900" i="3"/>
  <c r="F900" i="3"/>
  <c r="G900" i="3"/>
  <c r="H900" i="3"/>
  <c r="I900" i="3"/>
  <c r="J900" i="3"/>
  <c r="K900" i="3"/>
  <c r="A901" i="3"/>
  <c r="B901" i="3"/>
  <c r="C901" i="3"/>
  <c r="D901" i="3"/>
  <c r="E901" i="3"/>
  <c r="F901" i="3"/>
  <c r="G901" i="3"/>
  <c r="H901" i="3"/>
  <c r="I901" i="3"/>
  <c r="J901" i="3"/>
  <c r="K901" i="3"/>
  <c r="A902" i="3"/>
  <c r="B902" i="3"/>
  <c r="C902" i="3"/>
  <c r="D902" i="3"/>
  <c r="E902" i="3"/>
  <c r="F902" i="3"/>
  <c r="G902" i="3"/>
  <c r="H902" i="3"/>
  <c r="I902" i="3"/>
  <c r="J902" i="3"/>
  <c r="K902" i="3"/>
  <c r="A903" i="3"/>
  <c r="B903" i="3"/>
  <c r="C903" i="3"/>
  <c r="D903" i="3"/>
  <c r="E903" i="3"/>
  <c r="F903" i="3"/>
  <c r="G903" i="3"/>
  <c r="H903" i="3"/>
  <c r="I903" i="3"/>
  <c r="J903" i="3"/>
  <c r="K903" i="3"/>
  <c r="A904" i="3"/>
  <c r="B904" i="3"/>
  <c r="C904" i="3"/>
  <c r="D904" i="3"/>
  <c r="E904" i="3"/>
  <c r="F904" i="3"/>
  <c r="G904" i="3"/>
  <c r="H904" i="3"/>
  <c r="I904" i="3"/>
  <c r="J904" i="3"/>
  <c r="K904" i="3"/>
  <c r="A905" i="3"/>
  <c r="B905" i="3"/>
  <c r="C905" i="3"/>
  <c r="D905" i="3"/>
  <c r="E905" i="3"/>
  <c r="F905" i="3"/>
  <c r="G905" i="3"/>
  <c r="H905" i="3"/>
  <c r="I905" i="3"/>
  <c r="J905" i="3"/>
  <c r="K905" i="3"/>
  <c r="A906" i="3"/>
  <c r="B906" i="3"/>
  <c r="C906" i="3"/>
  <c r="D906" i="3"/>
  <c r="E906" i="3"/>
  <c r="F906" i="3"/>
  <c r="G906" i="3"/>
  <c r="H906" i="3"/>
  <c r="I906" i="3"/>
  <c r="J906" i="3"/>
  <c r="K906" i="3"/>
  <c r="A907" i="3"/>
  <c r="B907" i="3"/>
  <c r="C907" i="3"/>
  <c r="D907" i="3"/>
  <c r="E907" i="3"/>
  <c r="F907" i="3"/>
  <c r="G907" i="3"/>
  <c r="H907" i="3"/>
  <c r="I907" i="3"/>
  <c r="J907" i="3"/>
  <c r="K907" i="3"/>
  <c r="A908" i="3"/>
  <c r="B908" i="3"/>
  <c r="C908" i="3"/>
  <c r="D908" i="3"/>
  <c r="E908" i="3"/>
  <c r="F908" i="3"/>
  <c r="G908" i="3"/>
  <c r="H908" i="3"/>
  <c r="I908" i="3"/>
  <c r="J908" i="3"/>
  <c r="K908" i="3"/>
  <c r="A909" i="3"/>
  <c r="B909" i="3"/>
  <c r="C909" i="3"/>
  <c r="D909" i="3"/>
  <c r="E909" i="3"/>
  <c r="F909" i="3"/>
  <c r="G909" i="3"/>
  <c r="H909" i="3"/>
  <c r="I909" i="3"/>
  <c r="J909" i="3"/>
  <c r="K909" i="3"/>
  <c r="A910" i="3"/>
  <c r="B910" i="3"/>
  <c r="C910" i="3"/>
  <c r="D910" i="3"/>
  <c r="E910" i="3"/>
  <c r="F910" i="3"/>
  <c r="G910" i="3"/>
  <c r="H910" i="3"/>
  <c r="I910" i="3"/>
  <c r="J910" i="3"/>
  <c r="K910" i="3"/>
  <c r="A911" i="3"/>
  <c r="B911" i="3"/>
  <c r="C911" i="3"/>
  <c r="D911" i="3"/>
  <c r="E911" i="3"/>
  <c r="F911" i="3"/>
  <c r="G911" i="3"/>
  <c r="H911" i="3"/>
  <c r="I911" i="3"/>
  <c r="J911" i="3"/>
  <c r="K911" i="3"/>
  <c r="A912" i="3"/>
  <c r="B912" i="3"/>
  <c r="C912" i="3"/>
  <c r="D912" i="3"/>
  <c r="E912" i="3"/>
  <c r="F912" i="3"/>
  <c r="G912" i="3"/>
  <c r="H912" i="3"/>
  <c r="I912" i="3"/>
  <c r="J912" i="3"/>
  <c r="K912" i="3"/>
  <c r="A913" i="3"/>
  <c r="B913" i="3"/>
  <c r="C913" i="3"/>
  <c r="D913" i="3"/>
  <c r="E913" i="3"/>
  <c r="F913" i="3"/>
  <c r="G913" i="3"/>
  <c r="H913" i="3"/>
  <c r="I913" i="3"/>
  <c r="J913" i="3"/>
  <c r="K913" i="3"/>
  <c r="A914" i="3"/>
  <c r="B914" i="3"/>
  <c r="C914" i="3"/>
  <c r="D914" i="3"/>
  <c r="E914" i="3"/>
  <c r="F914" i="3"/>
  <c r="G914" i="3"/>
  <c r="H914" i="3"/>
  <c r="I914" i="3"/>
  <c r="J914" i="3"/>
  <c r="K914" i="3"/>
  <c r="A915" i="3"/>
  <c r="B915" i="3"/>
  <c r="C915" i="3"/>
  <c r="D915" i="3"/>
  <c r="E915" i="3"/>
  <c r="F915" i="3"/>
  <c r="G915" i="3"/>
  <c r="H915" i="3"/>
  <c r="I915" i="3"/>
  <c r="J915" i="3"/>
  <c r="K915" i="3"/>
  <c r="A916" i="3"/>
  <c r="B916" i="3"/>
  <c r="C916" i="3"/>
  <c r="D916" i="3"/>
  <c r="E916" i="3"/>
  <c r="F916" i="3"/>
  <c r="G916" i="3"/>
  <c r="H916" i="3"/>
  <c r="I916" i="3"/>
  <c r="J916" i="3"/>
  <c r="K916" i="3"/>
  <c r="A917" i="3"/>
  <c r="B917" i="3"/>
  <c r="C917" i="3"/>
  <c r="D917" i="3"/>
  <c r="E917" i="3"/>
  <c r="F917" i="3"/>
  <c r="G917" i="3"/>
  <c r="H917" i="3"/>
  <c r="I917" i="3"/>
  <c r="J917" i="3"/>
  <c r="K917" i="3"/>
  <c r="A918" i="3"/>
  <c r="B918" i="3"/>
  <c r="C918" i="3"/>
  <c r="D918" i="3"/>
  <c r="E918" i="3"/>
  <c r="F918" i="3"/>
  <c r="G918" i="3"/>
  <c r="H918" i="3"/>
  <c r="I918" i="3"/>
  <c r="J918" i="3"/>
  <c r="K918" i="3"/>
  <c r="A919" i="3"/>
  <c r="B919" i="3"/>
  <c r="C919" i="3"/>
  <c r="D919" i="3"/>
  <c r="E919" i="3"/>
  <c r="F919" i="3"/>
  <c r="G919" i="3"/>
  <c r="H919" i="3"/>
  <c r="I919" i="3"/>
  <c r="J919" i="3"/>
  <c r="K919" i="3"/>
  <c r="A920" i="3"/>
  <c r="B920" i="3"/>
  <c r="C920" i="3"/>
  <c r="D920" i="3"/>
  <c r="E920" i="3"/>
  <c r="F920" i="3"/>
  <c r="G920" i="3"/>
  <c r="H920" i="3"/>
  <c r="I920" i="3"/>
  <c r="J920" i="3"/>
  <c r="K920" i="3"/>
  <c r="A921" i="3"/>
  <c r="B921" i="3"/>
  <c r="C921" i="3"/>
  <c r="D921" i="3"/>
  <c r="E921" i="3"/>
  <c r="F921" i="3"/>
  <c r="G921" i="3"/>
  <c r="H921" i="3"/>
  <c r="I921" i="3"/>
  <c r="J921" i="3"/>
  <c r="K921" i="3"/>
  <c r="A922" i="3"/>
  <c r="B922" i="3"/>
  <c r="C922" i="3"/>
  <c r="D922" i="3"/>
  <c r="E922" i="3"/>
  <c r="F922" i="3"/>
  <c r="G922" i="3"/>
  <c r="H922" i="3"/>
  <c r="I922" i="3"/>
  <c r="J922" i="3"/>
  <c r="K922" i="3"/>
  <c r="A923" i="3"/>
  <c r="B923" i="3"/>
  <c r="C923" i="3"/>
  <c r="D923" i="3"/>
  <c r="E923" i="3"/>
  <c r="F923" i="3"/>
  <c r="G923" i="3"/>
  <c r="H923" i="3"/>
  <c r="I923" i="3"/>
  <c r="J923" i="3"/>
  <c r="K923" i="3"/>
  <c r="A924" i="3"/>
  <c r="B924" i="3"/>
  <c r="C924" i="3"/>
  <c r="D924" i="3"/>
  <c r="E924" i="3"/>
  <c r="F924" i="3"/>
  <c r="G924" i="3"/>
  <c r="H924" i="3"/>
  <c r="I924" i="3"/>
  <c r="J924" i="3"/>
  <c r="K924" i="3"/>
  <c r="A925" i="3"/>
  <c r="B925" i="3"/>
  <c r="C925" i="3"/>
  <c r="D925" i="3"/>
  <c r="E925" i="3"/>
  <c r="F925" i="3"/>
  <c r="G925" i="3"/>
  <c r="H925" i="3"/>
  <c r="I925" i="3"/>
  <c r="J925" i="3"/>
  <c r="K925" i="3"/>
  <c r="A926" i="3"/>
  <c r="B926" i="3"/>
  <c r="C926" i="3"/>
  <c r="D926" i="3"/>
  <c r="E926" i="3"/>
  <c r="F926" i="3"/>
  <c r="G926" i="3"/>
  <c r="H926" i="3"/>
  <c r="I926" i="3"/>
  <c r="J926" i="3"/>
  <c r="K926" i="3"/>
  <c r="A927" i="3"/>
  <c r="B927" i="3"/>
  <c r="C927" i="3"/>
  <c r="D927" i="3"/>
  <c r="E927" i="3"/>
  <c r="F927" i="3"/>
  <c r="G927" i="3"/>
  <c r="H927" i="3"/>
  <c r="I927" i="3"/>
  <c r="J927" i="3"/>
  <c r="K927" i="3"/>
  <c r="A928" i="3"/>
  <c r="B928" i="3"/>
  <c r="C928" i="3"/>
  <c r="D928" i="3"/>
  <c r="E928" i="3"/>
  <c r="F928" i="3"/>
  <c r="G928" i="3"/>
  <c r="H928" i="3"/>
  <c r="I928" i="3"/>
  <c r="J928" i="3"/>
  <c r="K928" i="3"/>
  <c r="A929" i="3"/>
  <c r="B929" i="3"/>
  <c r="C929" i="3"/>
  <c r="D929" i="3"/>
  <c r="E929" i="3"/>
  <c r="F929" i="3"/>
  <c r="G929" i="3"/>
  <c r="H929" i="3"/>
  <c r="I929" i="3"/>
  <c r="J929" i="3"/>
  <c r="K929" i="3"/>
  <c r="A930" i="3"/>
  <c r="B930" i="3"/>
  <c r="C930" i="3"/>
  <c r="D930" i="3"/>
  <c r="E930" i="3"/>
  <c r="F930" i="3"/>
  <c r="G930" i="3"/>
  <c r="H930" i="3"/>
  <c r="I930" i="3"/>
  <c r="J930" i="3"/>
  <c r="K930" i="3"/>
  <c r="A931" i="3"/>
  <c r="B931" i="3"/>
  <c r="C931" i="3"/>
  <c r="D931" i="3"/>
  <c r="E931" i="3"/>
  <c r="F931" i="3"/>
  <c r="G931" i="3"/>
  <c r="H931" i="3"/>
  <c r="I931" i="3"/>
  <c r="J931" i="3"/>
  <c r="K931" i="3"/>
  <c r="A932" i="3"/>
  <c r="B932" i="3"/>
  <c r="C932" i="3"/>
  <c r="D932" i="3"/>
  <c r="E932" i="3"/>
  <c r="F932" i="3"/>
  <c r="G932" i="3"/>
  <c r="H932" i="3"/>
  <c r="I932" i="3"/>
  <c r="J932" i="3"/>
  <c r="K932" i="3"/>
  <c r="A933" i="3"/>
  <c r="B933" i="3"/>
  <c r="C933" i="3"/>
  <c r="D933" i="3"/>
  <c r="E933" i="3"/>
  <c r="F933" i="3"/>
  <c r="G933" i="3"/>
  <c r="H933" i="3"/>
  <c r="I933" i="3"/>
  <c r="J933" i="3"/>
  <c r="K933" i="3"/>
  <c r="A934" i="3"/>
  <c r="B934" i="3"/>
  <c r="C934" i="3"/>
  <c r="D934" i="3"/>
  <c r="E934" i="3"/>
  <c r="F934" i="3"/>
  <c r="G934" i="3"/>
  <c r="H934" i="3"/>
  <c r="I934" i="3"/>
  <c r="J934" i="3"/>
  <c r="K934" i="3"/>
  <c r="A935" i="3"/>
  <c r="B935" i="3"/>
  <c r="C935" i="3"/>
  <c r="D935" i="3"/>
  <c r="E935" i="3"/>
  <c r="F935" i="3"/>
  <c r="G935" i="3"/>
  <c r="H935" i="3"/>
  <c r="I935" i="3"/>
  <c r="J935" i="3"/>
  <c r="K935" i="3"/>
  <c r="A936" i="3"/>
  <c r="B936" i="3"/>
  <c r="C936" i="3"/>
  <c r="D936" i="3"/>
  <c r="E936" i="3"/>
  <c r="F936" i="3"/>
  <c r="G936" i="3"/>
  <c r="H936" i="3"/>
  <c r="I936" i="3"/>
  <c r="J936" i="3"/>
  <c r="K936" i="3"/>
  <c r="A937" i="3"/>
  <c r="B937" i="3"/>
  <c r="C937" i="3"/>
  <c r="D937" i="3"/>
  <c r="E937" i="3"/>
  <c r="F937" i="3"/>
  <c r="G937" i="3"/>
  <c r="H937" i="3"/>
  <c r="I937" i="3"/>
  <c r="J937" i="3"/>
  <c r="K937" i="3"/>
  <c r="A938" i="3"/>
  <c r="B938" i="3"/>
  <c r="C938" i="3"/>
  <c r="D938" i="3"/>
  <c r="E938" i="3"/>
  <c r="F938" i="3"/>
  <c r="G938" i="3"/>
  <c r="H938" i="3"/>
  <c r="I938" i="3"/>
  <c r="J938" i="3"/>
  <c r="K938" i="3"/>
  <c r="A939" i="3"/>
  <c r="B939" i="3"/>
  <c r="C939" i="3"/>
  <c r="D939" i="3"/>
  <c r="E939" i="3"/>
  <c r="F939" i="3"/>
  <c r="G939" i="3"/>
  <c r="H939" i="3"/>
  <c r="I939" i="3"/>
  <c r="J939" i="3"/>
  <c r="K939" i="3"/>
  <c r="A940" i="3"/>
  <c r="B940" i="3"/>
  <c r="C940" i="3"/>
  <c r="D940" i="3"/>
  <c r="E940" i="3"/>
  <c r="F940" i="3"/>
  <c r="G940" i="3"/>
  <c r="H940" i="3"/>
  <c r="I940" i="3"/>
  <c r="J940" i="3"/>
  <c r="K940" i="3"/>
  <c r="A941" i="3"/>
  <c r="B941" i="3"/>
  <c r="C941" i="3"/>
  <c r="D941" i="3"/>
  <c r="E941" i="3"/>
  <c r="F941" i="3"/>
  <c r="G941" i="3"/>
  <c r="H941" i="3"/>
  <c r="I941" i="3"/>
  <c r="J941" i="3"/>
  <c r="K941" i="3"/>
  <c r="A942" i="3"/>
  <c r="B942" i="3"/>
  <c r="C942" i="3"/>
  <c r="D942" i="3"/>
  <c r="E942" i="3"/>
  <c r="F942" i="3"/>
  <c r="G942" i="3"/>
  <c r="H942" i="3"/>
  <c r="I942" i="3"/>
  <c r="J942" i="3"/>
  <c r="K942" i="3"/>
  <c r="A943" i="3"/>
  <c r="B943" i="3"/>
  <c r="C943" i="3"/>
  <c r="D943" i="3"/>
  <c r="E943" i="3"/>
  <c r="F943" i="3"/>
  <c r="G943" i="3"/>
  <c r="H943" i="3"/>
  <c r="I943" i="3"/>
  <c r="J943" i="3"/>
  <c r="K943" i="3"/>
  <c r="A944" i="3"/>
  <c r="B944" i="3"/>
  <c r="C944" i="3"/>
  <c r="D944" i="3"/>
  <c r="E944" i="3"/>
  <c r="F944" i="3"/>
  <c r="G944" i="3"/>
  <c r="H944" i="3"/>
  <c r="I944" i="3"/>
  <c r="J944" i="3"/>
  <c r="K944" i="3"/>
  <c r="A945" i="3"/>
  <c r="B945" i="3"/>
  <c r="C945" i="3"/>
  <c r="D945" i="3"/>
  <c r="E945" i="3"/>
  <c r="F945" i="3"/>
  <c r="G945" i="3"/>
  <c r="H945" i="3"/>
  <c r="I945" i="3"/>
  <c r="J945" i="3"/>
  <c r="K945" i="3"/>
  <c r="A946" i="3"/>
  <c r="B946" i="3"/>
  <c r="C946" i="3"/>
  <c r="D946" i="3"/>
  <c r="E946" i="3"/>
  <c r="F946" i="3"/>
  <c r="G946" i="3"/>
  <c r="H946" i="3"/>
  <c r="I946" i="3"/>
  <c r="J946" i="3"/>
  <c r="K946" i="3"/>
  <c r="A947" i="3"/>
  <c r="B947" i="3"/>
  <c r="C947" i="3"/>
  <c r="D947" i="3"/>
  <c r="E947" i="3"/>
  <c r="F947" i="3"/>
  <c r="G947" i="3"/>
  <c r="H947" i="3"/>
  <c r="I947" i="3"/>
  <c r="J947" i="3"/>
  <c r="K947" i="3"/>
  <c r="A948" i="3"/>
  <c r="B948" i="3"/>
  <c r="C948" i="3"/>
  <c r="D948" i="3"/>
  <c r="E948" i="3"/>
  <c r="F948" i="3"/>
  <c r="G948" i="3"/>
  <c r="H948" i="3"/>
  <c r="I948" i="3"/>
  <c r="J948" i="3"/>
  <c r="K948" i="3"/>
  <c r="A949" i="3"/>
  <c r="B949" i="3"/>
  <c r="C949" i="3"/>
  <c r="D949" i="3"/>
  <c r="E949" i="3"/>
  <c r="F949" i="3"/>
  <c r="G949" i="3"/>
  <c r="H949" i="3"/>
  <c r="I949" i="3"/>
  <c r="J949" i="3"/>
  <c r="K949" i="3"/>
  <c r="CS766" i="2"/>
  <c r="CR766" i="2"/>
  <c r="CQ766" i="2"/>
  <c r="CP766" i="2"/>
  <c r="CO766" i="2"/>
  <c r="CN766" i="2"/>
  <c r="CM766" i="2"/>
  <c r="CL766" i="2"/>
  <c r="B766" i="3" s="1"/>
  <c r="J766" i="2"/>
  <c r="CT766" i="2" s="1"/>
  <c r="A766" i="2"/>
  <c r="CK766" i="2" s="1"/>
  <c r="A766" i="3" s="1"/>
  <c r="K766" i="2" l="1"/>
  <c r="CU766" i="2" s="1"/>
  <c r="CS936" i="2" l="1"/>
  <c r="CR936" i="2"/>
  <c r="CQ936" i="2"/>
  <c r="CP936" i="2"/>
  <c r="CO936" i="2"/>
  <c r="CN936" i="2"/>
  <c r="CM936" i="2"/>
  <c r="CL936" i="2"/>
  <c r="J936" i="2"/>
  <c r="CT936" i="2" s="1"/>
  <c r="A936" i="2"/>
  <c r="CK936" i="2" s="1"/>
  <c r="CS935" i="2"/>
  <c r="CR935" i="2"/>
  <c r="CQ935" i="2"/>
  <c r="CP935" i="2"/>
  <c r="CO935" i="2"/>
  <c r="CN935" i="2"/>
  <c r="CM935" i="2"/>
  <c r="CL935" i="2"/>
  <c r="J935" i="2"/>
  <c r="CT935" i="2" s="1"/>
  <c r="A935" i="2"/>
  <c r="CK935" i="2" s="1"/>
  <c r="CS934" i="2"/>
  <c r="CR934" i="2"/>
  <c r="CQ934" i="2"/>
  <c r="CP934" i="2"/>
  <c r="CO934" i="2"/>
  <c r="CN934" i="2"/>
  <c r="CM934" i="2"/>
  <c r="CL934" i="2"/>
  <c r="J934" i="2"/>
  <c r="CT934" i="2" s="1"/>
  <c r="A934" i="2"/>
  <c r="CK934" i="2" s="1"/>
  <c r="CS933" i="2"/>
  <c r="CR933" i="2"/>
  <c r="CQ933" i="2"/>
  <c r="CP933" i="2"/>
  <c r="CO933" i="2"/>
  <c r="CN933" i="2"/>
  <c r="CM933" i="2"/>
  <c r="CL933" i="2"/>
  <c r="J933" i="2"/>
  <c r="CT933" i="2" s="1"/>
  <c r="A933" i="2"/>
  <c r="CK933" i="2" s="1"/>
  <c r="CS927" i="2"/>
  <c r="CR927" i="2"/>
  <c r="CQ927" i="2"/>
  <c r="CP927" i="2"/>
  <c r="CO927" i="2"/>
  <c r="CN927" i="2"/>
  <c r="CM927" i="2"/>
  <c r="CL927" i="2"/>
  <c r="J927" i="2"/>
  <c r="CT927" i="2" s="1"/>
  <c r="A927" i="2"/>
  <c r="CK927" i="2" s="1"/>
  <c r="CS926" i="2"/>
  <c r="CR926" i="2"/>
  <c r="CQ926" i="2"/>
  <c r="CP926" i="2"/>
  <c r="CO926" i="2"/>
  <c r="CN926" i="2"/>
  <c r="CM926" i="2"/>
  <c r="CL926" i="2"/>
  <c r="J926" i="2"/>
  <c r="CT926" i="2" s="1"/>
  <c r="A926" i="2"/>
  <c r="CK926" i="2" s="1"/>
  <c r="CS914" i="2"/>
  <c r="CR914" i="2"/>
  <c r="CQ914" i="2"/>
  <c r="CP914" i="2"/>
  <c r="CO914" i="2"/>
  <c r="CN914" i="2"/>
  <c r="CM914" i="2"/>
  <c r="CL914" i="2"/>
  <c r="J914" i="2"/>
  <c r="CT914" i="2" s="1"/>
  <c r="A914" i="2"/>
  <c r="CK914" i="2" s="1"/>
  <c r="CS491" i="2"/>
  <c r="CR491" i="2"/>
  <c r="CQ491" i="2"/>
  <c r="CP491" i="2"/>
  <c r="CO491" i="2"/>
  <c r="CN491" i="2"/>
  <c r="CM491" i="2"/>
  <c r="CL491" i="2"/>
  <c r="J491" i="2"/>
  <c r="CT491" i="2" s="1"/>
  <c r="A491" i="2"/>
  <c r="CK491" i="2" s="1"/>
  <c r="CS467" i="2"/>
  <c r="I467" i="3" s="1"/>
  <c r="CR467" i="2"/>
  <c r="H467" i="3" s="1"/>
  <c r="CQ467" i="2"/>
  <c r="G467" i="3" s="1"/>
  <c r="CP467" i="2"/>
  <c r="F467" i="3" s="1"/>
  <c r="CO467" i="2"/>
  <c r="E467" i="3" s="1"/>
  <c r="CN467" i="2"/>
  <c r="D467" i="3" s="1"/>
  <c r="CM467" i="2"/>
  <c r="C467" i="3" s="1"/>
  <c r="CL467" i="2"/>
  <c r="B467" i="3" s="1"/>
  <c r="J467" i="2"/>
  <c r="CT467" i="2" s="1"/>
  <c r="J467" i="3" s="1"/>
  <c r="A467" i="2"/>
  <c r="CK467" i="2" s="1"/>
  <c r="A467" i="3" s="1"/>
  <c r="CS746" i="2"/>
  <c r="CR746" i="2"/>
  <c r="CQ746" i="2"/>
  <c r="CP746" i="2"/>
  <c r="CO746" i="2"/>
  <c r="CN746" i="2"/>
  <c r="CM746" i="2"/>
  <c r="CL746" i="2"/>
  <c r="J746" i="2"/>
  <c r="CT746" i="2" s="1"/>
  <c r="A746" i="2"/>
  <c r="CK746" i="2" s="1"/>
  <c r="CS786" i="2"/>
  <c r="CR786" i="2"/>
  <c r="CQ786" i="2"/>
  <c r="CP786" i="2"/>
  <c r="CO786" i="2"/>
  <c r="CN786" i="2"/>
  <c r="CM786" i="2"/>
  <c r="CL786" i="2"/>
  <c r="J786" i="2"/>
  <c r="CT786" i="2" s="1"/>
  <c r="A786" i="2"/>
  <c r="CK786" i="2" s="1"/>
  <c r="CS853" i="2"/>
  <c r="CR853" i="2"/>
  <c r="CQ853" i="2"/>
  <c r="CP853" i="2"/>
  <c r="CO853" i="2"/>
  <c r="CN853" i="2"/>
  <c r="CM853" i="2"/>
  <c r="CL853" i="2"/>
  <c r="J853" i="2"/>
  <c r="CT853" i="2" s="1"/>
  <c r="A853" i="2"/>
  <c r="CK853" i="2" s="1"/>
  <c r="CS740" i="2"/>
  <c r="CR740" i="2"/>
  <c r="CQ740" i="2"/>
  <c r="CP740" i="2"/>
  <c r="CO740" i="2"/>
  <c r="CN740" i="2"/>
  <c r="CM740" i="2"/>
  <c r="CL740" i="2"/>
  <c r="J740" i="2"/>
  <c r="CT740" i="2" s="1"/>
  <c r="A740" i="2"/>
  <c r="CK740" i="2" s="1"/>
  <c r="CS645" i="2"/>
  <c r="CR645" i="2"/>
  <c r="CQ645" i="2"/>
  <c r="CP645" i="2"/>
  <c r="CO645" i="2"/>
  <c r="CN645" i="2"/>
  <c r="CM645" i="2"/>
  <c r="CL645" i="2"/>
  <c r="J645" i="2"/>
  <c r="CT645" i="2" s="1"/>
  <c r="A645" i="2"/>
  <c r="CK645" i="2" s="1"/>
  <c r="CS834" i="2"/>
  <c r="CR834" i="2"/>
  <c r="CQ834" i="2"/>
  <c r="CP834" i="2"/>
  <c r="CO834" i="2"/>
  <c r="CN834" i="2"/>
  <c r="CM834" i="2"/>
  <c r="CL834" i="2"/>
  <c r="J834" i="2"/>
  <c r="CT834" i="2" s="1"/>
  <c r="A834" i="2"/>
  <c r="CK834" i="2" s="1"/>
  <c r="CS830" i="2"/>
  <c r="CR830" i="2"/>
  <c r="CQ830" i="2"/>
  <c r="CP830" i="2"/>
  <c r="CO830" i="2"/>
  <c r="CN830" i="2"/>
  <c r="CM830" i="2"/>
  <c r="CL830" i="2"/>
  <c r="J830" i="2"/>
  <c r="CT830" i="2" s="1"/>
  <c r="A830" i="2"/>
  <c r="CK830" i="2" s="1"/>
  <c r="CS827" i="2"/>
  <c r="CR827" i="2"/>
  <c r="CQ827" i="2"/>
  <c r="CP827" i="2"/>
  <c r="CO827" i="2"/>
  <c r="CN827" i="2"/>
  <c r="CM827" i="2"/>
  <c r="CL827" i="2"/>
  <c r="J827" i="2"/>
  <c r="CT827" i="2" s="1"/>
  <c r="A827" i="2"/>
  <c r="CK827" i="2" s="1"/>
  <c r="CS551" i="2"/>
  <c r="CR551" i="2"/>
  <c r="CQ551" i="2"/>
  <c r="CP551" i="2"/>
  <c r="CO551" i="2"/>
  <c r="CN551" i="2"/>
  <c r="CM551" i="2"/>
  <c r="CL551" i="2"/>
  <c r="J551" i="2"/>
  <c r="CT551" i="2" s="1"/>
  <c r="A551" i="2"/>
  <c r="CK551" i="2" s="1"/>
  <c r="CS636" i="2"/>
  <c r="CR636" i="2"/>
  <c r="CQ636" i="2"/>
  <c r="CP636" i="2"/>
  <c r="CO636" i="2"/>
  <c r="CN636" i="2"/>
  <c r="CM636" i="2"/>
  <c r="CL636" i="2"/>
  <c r="J636" i="2"/>
  <c r="CT636" i="2" s="1"/>
  <c r="A636" i="2"/>
  <c r="CK636" i="2" s="1"/>
  <c r="CS585" i="2"/>
  <c r="CR585" i="2"/>
  <c r="CQ585" i="2"/>
  <c r="CP585" i="2"/>
  <c r="CO585" i="2"/>
  <c r="CN585" i="2"/>
  <c r="CM585" i="2"/>
  <c r="CL585" i="2"/>
  <c r="J585" i="2"/>
  <c r="CT585" i="2" s="1"/>
  <c r="A585" i="2"/>
  <c r="CK585" i="2" s="1"/>
  <c r="CS628" i="2"/>
  <c r="CR628" i="2"/>
  <c r="CQ628" i="2"/>
  <c r="CP628" i="2"/>
  <c r="CO628" i="2"/>
  <c r="CN628" i="2"/>
  <c r="CM628" i="2"/>
  <c r="CL628" i="2"/>
  <c r="J628" i="2"/>
  <c r="CT628" i="2" s="1"/>
  <c r="A628" i="2"/>
  <c r="CK628" i="2" s="1"/>
  <c r="CS633" i="2"/>
  <c r="CR633" i="2"/>
  <c r="CQ633" i="2"/>
  <c r="CP633" i="2"/>
  <c r="CO633" i="2"/>
  <c r="CN633" i="2"/>
  <c r="CM633" i="2"/>
  <c r="CL633" i="2"/>
  <c r="J633" i="2"/>
  <c r="CT633" i="2" s="1"/>
  <c r="A633" i="2"/>
  <c r="CK633" i="2" s="1"/>
  <c r="CS894" i="2"/>
  <c r="CR894" i="2"/>
  <c r="CQ894" i="2"/>
  <c r="CP894" i="2"/>
  <c r="CO894" i="2"/>
  <c r="CN894" i="2"/>
  <c r="CM894" i="2"/>
  <c r="CL894" i="2"/>
  <c r="J894" i="2"/>
  <c r="CT894" i="2" s="1"/>
  <c r="A894" i="2"/>
  <c r="CK894" i="2" s="1"/>
  <c r="CS549" i="2"/>
  <c r="CR549" i="2"/>
  <c r="CQ549" i="2"/>
  <c r="CP549" i="2"/>
  <c r="CO549" i="2"/>
  <c r="CN549" i="2"/>
  <c r="CM549" i="2"/>
  <c r="CL549" i="2"/>
  <c r="J549" i="2"/>
  <c r="CT549" i="2" s="1"/>
  <c r="A549" i="2"/>
  <c r="CK549" i="2" s="1"/>
  <c r="CS647" i="2"/>
  <c r="CR647" i="2"/>
  <c r="CQ647" i="2"/>
  <c r="CP647" i="2"/>
  <c r="CO647" i="2"/>
  <c r="CN647" i="2"/>
  <c r="CM647" i="2"/>
  <c r="CL647" i="2"/>
  <c r="J647" i="2"/>
  <c r="CT647" i="2" s="1"/>
  <c r="A647" i="2"/>
  <c r="CK647" i="2" s="1"/>
  <c r="CS554" i="2"/>
  <c r="CR554" i="2"/>
  <c r="CQ554" i="2"/>
  <c r="CP554" i="2"/>
  <c r="CO554" i="2"/>
  <c r="CN554" i="2"/>
  <c r="CM554" i="2"/>
  <c r="CL554" i="2"/>
  <c r="J554" i="2"/>
  <c r="CT554" i="2" s="1"/>
  <c r="A554" i="2"/>
  <c r="CK554" i="2" s="1"/>
  <c r="CS631" i="2"/>
  <c r="CR631" i="2"/>
  <c r="CQ631" i="2"/>
  <c r="CP631" i="2"/>
  <c r="CO631" i="2"/>
  <c r="CN631" i="2"/>
  <c r="CM631" i="2"/>
  <c r="CL631" i="2"/>
  <c r="J631" i="2"/>
  <c r="CT631" i="2" s="1"/>
  <c r="A631" i="2"/>
  <c r="CK631" i="2" s="1"/>
  <c r="CS710" i="2"/>
  <c r="CR710" i="2"/>
  <c r="CQ710" i="2"/>
  <c r="CP710" i="2"/>
  <c r="CO710" i="2"/>
  <c r="CN710" i="2"/>
  <c r="CM710" i="2"/>
  <c r="CL710" i="2"/>
  <c r="J710" i="2"/>
  <c r="CT710" i="2" s="1"/>
  <c r="A710" i="2"/>
  <c r="CK710" i="2" s="1"/>
  <c r="CS764" i="2"/>
  <c r="CR764" i="2"/>
  <c r="CQ764" i="2"/>
  <c r="CP764" i="2"/>
  <c r="CO764" i="2"/>
  <c r="CN764" i="2"/>
  <c r="CM764" i="2"/>
  <c r="CL764" i="2"/>
  <c r="J764" i="2"/>
  <c r="CT764" i="2" s="1"/>
  <c r="A764" i="2"/>
  <c r="CK764" i="2" s="1"/>
  <c r="CR775" i="2"/>
  <c r="CQ775" i="2"/>
  <c r="CP775" i="2"/>
  <c r="CO775" i="2"/>
  <c r="CN775" i="2"/>
  <c r="CM775" i="2"/>
  <c r="CL775" i="2"/>
  <c r="J775" i="2"/>
  <c r="CT775" i="2" s="1"/>
  <c r="A775" i="2"/>
  <c r="CK775" i="2" s="1"/>
  <c r="CS650" i="2"/>
  <c r="CR650" i="2"/>
  <c r="CQ650" i="2"/>
  <c r="CP650" i="2"/>
  <c r="CO650" i="2"/>
  <c r="CN650" i="2"/>
  <c r="CM650" i="2"/>
  <c r="CL650" i="2"/>
  <c r="J650" i="2"/>
  <c r="CT650" i="2" s="1"/>
  <c r="A650" i="2"/>
  <c r="CK650" i="2" s="1"/>
  <c r="CS712" i="2"/>
  <c r="CR712" i="2"/>
  <c r="CQ712" i="2"/>
  <c r="CP712" i="2"/>
  <c r="CO712" i="2"/>
  <c r="CN712" i="2"/>
  <c r="CM712" i="2"/>
  <c r="CL712" i="2"/>
  <c r="J712" i="2"/>
  <c r="CT712" i="2" s="1"/>
  <c r="A712" i="2"/>
  <c r="CK712" i="2" s="1"/>
  <c r="CS842" i="2"/>
  <c r="CR842" i="2"/>
  <c r="CQ842" i="2"/>
  <c r="CP842" i="2"/>
  <c r="CO842" i="2"/>
  <c r="CN842" i="2"/>
  <c r="CM842" i="2"/>
  <c r="CL842" i="2"/>
  <c r="J842" i="2"/>
  <c r="CT842" i="2" s="1"/>
  <c r="A842" i="2"/>
  <c r="CK842" i="2" s="1"/>
  <c r="CS838" i="2"/>
  <c r="CR838" i="2"/>
  <c r="CQ838" i="2"/>
  <c r="CP838" i="2"/>
  <c r="CO838" i="2"/>
  <c r="CN838" i="2"/>
  <c r="CM838" i="2"/>
  <c r="CL838" i="2"/>
  <c r="J838" i="2"/>
  <c r="CT838" i="2" s="1"/>
  <c r="A838" i="2"/>
  <c r="CK838" i="2" s="1"/>
  <c r="CS716" i="2"/>
  <c r="CR716" i="2"/>
  <c r="CQ716" i="2"/>
  <c r="CP716" i="2"/>
  <c r="CO716" i="2"/>
  <c r="CN716" i="2"/>
  <c r="CM716" i="2"/>
  <c r="CL716" i="2"/>
  <c r="J716" i="2"/>
  <c r="CT716" i="2" s="1"/>
  <c r="A716" i="2"/>
  <c r="CK716" i="2" s="1"/>
  <c r="CQ714" i="2"/>
  <c r="CR714" i="2"/>
  <c r="CP714" i="2"/>
  <c r="CO714" i="2"/>
  <c r="CN714" i="2"/>
  <c r="CM714" i="2"/>
  <c r="CL714" i="2"/>
  <c r="J714" i="2"/>
  <c r="CT714" i="2" s="1"/>
  <c r="A714" i="2"/>
  <c r="CK714" i="2" s="1"/>
  <c r="CQ626" i="2"/>
  <c r="CS626" i="2"/>
  <c r="CR626" i="2"/>
  <c r="CP626" i="2"/>
  <c r="CO626" i="2"/>
  <c r="CN626" i="2"/>
  <c r="CM626" i="2"/>
  <c r="CL626" i="2"/>
  <c r="J626" i="2"/>
  <c r="CT626" i="2" s="1"/>
  <c r="A626" i="2"/>
  <c r="CK626" i="2" s="1"/>
  <c r="CQ546" i="2"/>
  <c r="CS546" i="2"/>
  <c r="CR546" i="2"/>
  <c r="CP546" i="2"/>
  <c r="CO546" i="2"/>
  <c r="CN546" i="2"/>
  <c r="CM546" i="2"/>
  <c r="CL546" i="2"/>
  <c r="J546" i="2"/>
  <c r="CT546" i="2" s="1"/>
  <c r="A546" i="2"/>
  <c r="CK546" i="2" s="1"/>
  <c r="CU72" i="2"/>
  <c r="K72" i="3" s="1"/>
  <c r="CT72" i="2"/>
  <c r="J72" i="3" s="1"/>
  <c r="CS72" i="2"/>
  <c r="I72" i="3" s="1"/>
  <c r="CR72" i="2"/>
  <c r="H72" i="3" s="1"/>
  <c r="CQ72" i="2"/>
  <c r="G72" i="3" s="1"/>
  <c r="CP72" i="2"/>
  <c r="F72" i="3" s="1"/>
  <c r="CO72" i="2"/>
  <c r="E72" i="3" s="1"/>
  <c r="CN72" i="2"/>
  <c r="D72" i="3" s="1"/>
  <c r="CM72" i="2"/>
  <c r="C72" i="3" s="1"/>
  <c r="CL72" i="2"/>
  <c r="B72" i="3" s="1"/>
  <c r="A72" i="2"/>
  <c r="CK72" i="2" s="1"/>
  <c r="A72" i="3" s="1"/>
  <c r="CS940" i="2"/>
  <c r="CR940" i="2"/>
  <c r="CQ940" i="2"/>
  <c r="CP940" i="2"/>
  <c r="CO940" i="2"/>
  <c r="CN940" i="2"/>
  <c r="CM940" i="2"/>
  <c r="CL940" i="2"/>
  <c r="J940" i="2"/>
  <c r="CT940" i="2" s="1"/>
  <c r="A940" i="2"/>
  <c r="CK940" i="2" s="1"/>
  <c r="CS858" i="2"/>
  <c r="CR858" i="2"/>
  <c r="CQ858" i="2"/>
  <c r="CP858" i="2"/>
  <c r="CO858" i="2"/>
  <c r="CN858" i="2"/>
  <c r="CM858" i="2"/>
  <c r="CL858" i="2"/>
  <c r="J858" i="2"/>
  <c r="CT858" i="2" s="1"/>
  <c r="A858" i="2"/>
  <c r="CK858" i="2" s="1"/>
  <c r="CS731" i="2"/>
  <c r="CR731" i="2"/>
  <c r="CQ731" i="2"/>
  <c r="CP731" i="2"/>
  <c r="CO731" i="2"/>
  <c r="CN731" i="2"/>
  <c r="CM731" i="2"/>
  <c r="CL731" i="2"/>
  <c r="J731" i="2"/>
  <c r="K731" i="2" s="1"/>
  <c r="CU731" i="2" s="1"/>
  <c r="A731" i="2"/>
  <c r="CK731" i="2" s="1"/>
  <c r="CS733" i="2"/>
  <c r="CR733" i="2"/>
  <c r="CQ733" i="2"/>
  <c r="CP733" i="2"/>
  <c r="CO733" i="2"/>
  <c r="CN733" i="2"/>
  <c r="CM733" i="2"/>
  <c r="CL733" i="2"/>
  <c r="J733" i="2"/>
  <c r="K733" i="2" s="1"/>
  <c r="CU733" i="2" s="1"/>
  <c r="A733" i="2"/>
  <c r="CK733" i="2" s="1"/>
  <c r="CS735" i="2"/>
  <c r="CR735" i="2"/>
  <c r="CQ735" i="2"/>
  <c r="CP735" i="2"/>
  <c r="CO735" i="2"/>
  <c r="CN735" i="2"/>
  <c r="CM735" i="2"/>
  <c r="CL735" i="2"/>
  <c r="J735" i="2"/>
  <c r="K735" i="2" s="1"/>
  <c r="CU735" i="2" s="1"/>
  <c r="A735" i="2"/>
  <c r="CK735" i="2" s="1"/>
  <c r="CS739" i="2"/>
  <c r="CR739" i="2"/>
  <c r="CQ739" i="2"/>
  <c r="CP739" i="2"/>
  <c r="CO739" i="2"/>
  <c r="CN739" i="2"/>
  <c r="CM739" i="2"/>
  <c r="CL739" i="2"/>
  <c r="J739" i="2"/>
  <c r="K739" i="2" s="1"/>
  <c r="CU739" i="2" s="1"/>
  <c r="A739" i="2"/>
  <c r="CK739" i="2" s="1"/>
  <c r="CS728" i="2"/>
  <c r="CR728" i="2"/>
  <c r="CQ728" i="2"/>
  <c r="CP728" i="2"/>
  <c r="CO728" i="2"/>
  <c r="CN728" i="2"/>
  <c r="CM728" i="2"/>
  <c r="CL728" i="2"/>
  <c r="J728" i="2"/>
  <c r="CT728" i="2" s="1"/>
  <c r="A728" i="2"/>
  <c r="CK728" i="2" s="1"/>
  <c r="CS734" i="2"/>
  <c r="CR734" i="2"/>
  <c r="CQ734" i="2"/>
  <c r="CP734" i="2"/>
  <c r="CO734" i="2"/>
  <c r="CN734" i="2"/>
  <c r="CM734" i="2"/>
  <c r="CL734" i="2"/>
  <c r="J734" i="2"/>
  <c r="K734" i="2" s="1"/>
  <c r="CU734" i="2" s="1"/>
  <c r="A734" i="2"/>
  <c r="CK734" i="2" s="1"/>
  <c r="CS732" i="2"/>
  <c r="CR732" i="2"/>
  <c r="CQ732" i="2"/>
  <c r="CP732" i="2"/>
  <c r="CO732" i="2"/>
  <c r="CN732" i="2"/>
  <c r="CM732" i="2"/>
  <c r="CL732" i="2"/>
  <c r="J732" i="2"/>
  <c r="K732" i="2" s="1"/>
  <c r="CU732" i="2" s="1"/>
  <c r="A732" i="2"/>
  <c r="CK732" i="2" s="1"/>
  <c r="CS727" i="2"/>
  <c r="CR727" i="2"/>
  <c r="CQ727" i="2"/>
  <c r="CP727" i="2"/>
  <c r="CO727" i="2"/>
  <c r="CN727" i="2"/>
  <c r="CM727" i="2"/>
  <c r="CL727" i="2"/>
  <c r="J727" i="2"/>
  <c r="K727" i="2" s="1"/>
  <c r="CU727" i="2" s="1"/>
  <c r="A727" i="2"/>
  <c r="CK727" i="2" s="1"/>
  <c r="CS748" i="2"/>
  <c r="CR748" i="2"/>
  <c r="CQ748" i="2"/>
  <c r="CP748" i="2"/>
  <c r="CO748" i="2"/>
  <c r="CN748" i="2"/>
  <c r="CM748" i="2"/>
  <c r="CL748" i="2"/>
  <c r="J748" i="2"/>
  <c r="K748" i="2" s="1"/>
  <c r="CU748" i="2" s="1"/>
  <c r="A748" i="2"/>
  <c r="CK748" i="2" s="1"/>
  <c r="CS726" i="2"/>
  <c r="CR726" i="2"/>
  <c r="CQ726" i="2"/>
  <c r="CP726" i="2"/>
  <c r="CO726" i="2"/>
  <c r="CN726" i="2"/>
  <c r="CM726" i="2"/>
  <c r="CL726" i="2"/>
  <c r="J726" i="2"/>
  <c r="K726" i="2" s="1"/>
  <c r="CU726" i="2" s="1"/>
  <c r="A726" i="2"/>
  <c r="CK726" i="2" s="1"/>
  <c r="CS612" i="2"/>
  <c r="CR612" i="2"/>
  <c r="CQ612" i="2"/>
  <c r="CP612" i="2"/>
  <c r="CO612" i="2"/>
  <c r="CN612" i="2"/>
  <c r="CM612" i="2"/>
  <c r="CL612" i="2"/>
  <c r="J612" i="2"/>
  <c r="K612" i="2" s="1"/>
  <c r="CU612" i="2" s="1"/>
  <c r="A612" i="2"/>
  <c r="CK612" i="2" s="1"/>
  <c r="CS737" i="2"/>
  <c r="CR737" i="2"/>
  <c r="CQ737" i="2"/>
  <c r="CP737" i="2"/>
  <c r="CO737" i="2"/>
  <c r="CN737" i="2"/>
  <c r="CM737" i="2"/>
  <c r="CL737" i="2"/>
  <c r="J737" i="2"/>
  <c r="K737" i="2" s="1"/>
  <c r="CU737" i="2" s="1"/>
  <c r="A737" i="2"/>
  <c r="CK737" i="2" s="1"/>
  <c r="CS730" i="2"/>
  <c r="CR730" i="2"/>
  <c r="CQ730" i="2"/>
  <c r="CP730" i="2"/>
  <c r="CO730" i="2"/>
  <c r="CN730" i="2"/>
  <c r="CM730" i="2"/>
  <c r="CL730" i="2"/>
  <c r="J730" i="2"/>
  <c r="K730" i="2" s="1"/>
  <c r="CU730" i="2" s="1"/>
  <c r="A730" i="2"/>
  <c r="CK730" i="2" s="1"/>
  <c r="CR2" i="2"/>
  <c r="CG875" i="2" a="1"/>
  <c r="CG877" i="2" a="1"/>
  <c r="M45" i="2" a="1"/>
  <c r="CA117" i="2" a="1"/>
  <c r="M72" i="2" a="1"/>
  <c r="CI72" i="2" a="1"/>
  <c r="CC338" i="2" a="1"/>
  <c r="M370" i="2" a="1"/>
  <c r="CA2" i="2" a="1"/>
  <c r="CA211" i="2" a="1"/>
  <c r="CC420" i="2" a="1"/>
  <c r="CE106" i="2" a="1"/>
  <c r="CC106" i="2" a="1"/>
  <c r="CE897" i="2" a="1"/>
  <c r="M305" i="2" a="1"/>
  <c r="CE419" i="2" a="1"/>
  <c r="CE420" i="2" a="1"/>
  <c r="CG876" i="2" a="1"/>
  <c r="CE240" i="2" a="1"/>
  <c r="CE414" i="2" a="1"/>
  <c r="CC210" i="2" a="1"/>
  <c r="CG211" i="2" a="1"/>
  <c r="CC878" i="2" a="1"/>
  <c r="CC896" i="2" a="1"/>
  <c r="CA126" i="2" a="1"/>
  <c r="M361" i="2" a="1"/>
  <c r="CE896" i="2" a="1"/>
  <c r="CA339" i="2" a="1"/>
  <c r="CC882" i="2" a="1"/>
  <c r="CG240" i="2" a="1"/>
  <c r="CA210" i="2" a="1"/>
  <c r="M393" i="2" a="1"/>
  <c r="CE2" i="2" a="1"/>
  <c r="CG319" i="2" a="1"/>
  <c r="CE413" i="2" a="1"/>
  <c r="CG226" i="2" a="1"/>
  <c r="CI853" i="2" a="1"/>
  <c r="M392" i="2" a="1"/>
  <c r="CI858" i="2" a="1"/>
  <c r="CC126" i="2" a="1"/>
  <c r="CE226" i="2" a="1"/>
  <c r="M55" i="2" a="1"/>
  <c r="CC391" i="2" a="1"/>
  <c r="CC893" i="2" a="1"/>
  <c r="CC418" i="2" a="1"/>
  <c r="AU645" i="2" a="1"/>
  <c r="CG895" i="2" a="1"/>
  <c r="M28" i="2" a="1"/>
  <c r="CC339" i="2" a="1"/>
  <c r="CI764" i="2" a="1"/>
  <c r="CC876" i="2" a="1"/>
  <c r="M233" i="2" a="1"/>
  <c r="CE391" i="2" a="1"/>
  <c r="CG414" i="2" a="1"/>
  <c r="CE339" i="2" a="1"/>
  <c r="CC159" i="2" a="1"/>
  <c r="M106" i="2" a="1"/>
  <c r="CE721" i="2" a="1"/>
  <c r="CE126" i="2" a="1"/>
  <c r="M407" i="2" a="1"/>
  <c r="CA894" i="2" a="1"/>
  <c r="CC240" i="2" a="1"/>
  <c r="CC720" i="2" a="1"/>
  <c r="M190" i="2" a="1"/>
  <c r="M746" i="2" a="1"/>
  <c r="CA418" i="2" a="1"/>
  <c r="M6" i="2" a="1"/>
  <c r="CC879" i="2" a="1"/>
  <c r="M401" i="2" a="1"/>
  <c r="CG106" i="2" a="1"/>
  <c r="CC209" i="2" a="1"/>
  <c r="CC2" i="2" a="1"/>
  <c r="CE319" i="2" a="1"/>
  <c r="CG418" i="2" a="1"/>
  <c r="CG126" i="2" a="1"/>
  <c r="CG338" i="2" a="1"/>
  <c r="CA896" i="2" a="1"/>
  <c r="CE159" i="2" a="1"/>
  <c r="CA412" i="2" a="1"/>
  <c r="M306" i="2" a="1"/>
  <c r="M3" i="2" a="1"/>
  <c r="CG894" i="2" a="1"/>
  <c r="CG412" i="2" a="1"/>
  <c r="AE853" i="2" a="1"/>
  <c r="CA721" i="2" a="1"/>
  <c r="CG720" i="2" a="1"/>
  <c r="CG415" i="2" a="1"/>
  <c r="CE893" i="2" a="1"/>
  <c r="CG420" i="2" a="1"/>
  <c r="M117" i="2" a="1"/>
  <c r="CA240" i="2" a="1"/>
  <c r="M301" i="2" a="1"/>
  <c r="CC412" i="2" a="1"/>
  <c r="CC884" i="2" a="1"/>
  <c r="M18" i="2" a="1"/>
  <c r="CC883" i="2" a="1"/>
  <c r="CA413" i="2" a="1"/>
  <c r="CA226" i="2" a="1"/>
  <c r="M25" i="2" a="1"/>
  <c r="CE209" i="2" a="1"/>
  <c r="M399" i="2" a="1"/>
  <c r="CG897" i="2" a="1"/>
  <c r="CC415" i="2" a="1"/>
  <c r="CC211" i="2" a="1"/>
  <c r="M50" i="2" a="1"/>
  <c r="M405" i="2" a="1"/>
  <c r="CA420" i="2" a="1"/>
  <c r="CA414" i="2" a="1"/>
  <c r="CC226" i="2" a="1"/>
  <c r="CG883" i="2" a="1"/>
  <c r="CE894" i="2" a="1"/>
  <c r="CA209" i="2" a="1"/>
  <c r="CC895" i="2" a="1"/>
  <c r="CG2" i="2" a="1"/>
  <c r="CA893" i="2" a="1"/>
  <c r="M237" i="2" a="1"/>
  <c r="CE338" i="2" a="1"/>
  <c r="CA338" i="2" a="1"/>
  <c r="M98" i="2" a="1"/>
  <c r="M2" i="2" a="1"/>
  <c r="M319" i="2" a="1"/>
  <c r="CA897" i="2" a="1"/>
  <c r="CC897" i="2" a="1"/>
  <c r="CA720" i="2" a="1"/>
  <c r="CA415" i="2" a="1"/>
  <c r="CA419" i="2" a="1"/>
  <c r="CG879" i="2" a="1"/>
  <c r="AW645" i="2" a="1"/>
  <c r="CC117" i="2" a="1"/>
  <c r="CE415" i="2" a="1"/>
  <c r="CE720" i="2" a="1"/>
  <c r="M10" i="2" a="1"/>
  <c r="AG853" i="2" a="1"/>
  <c r="CE300" i="2" a="1"/>
  <c r="CE211" i="2" a="1"/>
  <c r="M129" i="2" a="1"/>
  <c r="M240" i="2" a="1"/>
  <c r="CG300" i="2" a="1"/>
  <c r="CC419" i="2" a="1"/>
  <c r="M39" i="2" a="1"/>
  <c r="CC891" i="2" a="1"/>
  <c r="CG721" i="2" a="1"/>
  <c r="CG339" i="2" a="1"/>
  <c r="CG210" i="2" a="1"/>
  <c r="CA159" i="2" a="1"/>
  <c r="CG159" i="2" a="1"/>
  <c r="CE418" i="2" a="1"/>
  <c r="CI894" i="2" a="1"/>
  <c r="M400" i="2" a="1"/>
  <c r="CA891" i="2" a="1"/>
  <c r="M73" i="2" a="1"/>
  <c r="M30" i="2" a="1"/>
  <c r="M71" i="2" a="1"/>
  <c r="CG882" i="2" a="1"/>
  <c r="CC413" i="2" a="1"/>
  <c r="CG893" i="2" a="1"/>
  <c r="CG209" i="2" a="1"/>
  <c r="CG413" i="2" a="1"/>
  <c r="CE117" i="2" a="1"/>
  <c r="M126" i="2" a="1"/>
  <c r="CI2" i="2" a="1"/>
  <c r="CA391" i="2" a="1"/>
  <c r="M360" i="2" a="1"/>
  <c r="M123" i="2" a="1"/>
  <c r="CC414" i="2" a="1"/>
  <c r="CC721" i="2" a="1"/>
  <c r="M304" i="2" a="1"/>
  <c r="CA895" i="2" a="1"/>
  <c r="CE412" i="2" a="1"/>
  <c r="CG117" i="2" a="1"/>
  <c r="CC875" i="2" a="1"/>
  <c r="M59" i="2" a="1"/>
  <c r="CG878" i="2" a="1"/>
  <c r="CC894" i="2" a="1"/>
  <c r="M40" i="2" a="1"/>
  <c r="M29" i="2" a="1"/>
  <c r="M159" i="2" a="1"/>
  <c r="M226" i="2" a="1"/>
  <c r="M362" i="2" a="1"/>
  <c r="CC877" i="2" a="1"/>
  <c r="M398" i="2" a="1"/>
  <c r="CG391" i="2" a="1"/>
  <c r="CE895" i="2" a="1"/>
  <c r="M22" i="2" a="1"/>
  <c r="M107" i="2" a="1"/>
  <c r="CG419" i="2" a="1"/>
  <c r="CE210" i="2" a="1"/>
  <c r="CG896" i="2" a="1"/>
  <c r="M67" i="2" a="1"/>
  <c r="CG884" i="2" a="1"/>
  <c r="K936" i="2" l="1"/>
  <c r="CU936" i="2" s="1"/>
  <c r="K935" i="2"/>
  <c r="CU935" i="2" s="1"/>
  <c r="K934" i="2"/>
  <c r="CU934" i="2" s="1"/>
  <c r="K933" i="2"/>
  <c r="CU933" i="2" s="1"/>
  <c r="K927" i="2"/>
  <c r="CU927" i="2" s="1"/>
  <c r="K926" i="2"/>
  <c r="CU926" i="2" s="1"/>
  <c r="K914" i="2"/>
  <c r="CU914" i="2" s="1"/>
  <c r="K491" i="2"/>
  <c r="CU491" i="2" s="1"/>
  <c r="K467" i="2"/>
  <c r="CU467" i="2" s="1"/>
  <c r="K467" i="3" s="1"/>
  <c r="M746" i="2"/>
  <c r="CV746" i="2" s="1"/>
  <c r="L746" i="3" s="1"/>
  <c r="K746" i="2"/>
  <c r="CU746" i="2" s="1"/>
  <c r="K786" i="2"/>
  <c r="CU786" i="2" s="1"/>
  <c r="AE853" i="2"/>
  <c r="DE853" i="2" s="1"/>
  <c r="U853" i="3" s="1"/>
  <c r="CI853" i="2"/>
  <c r="EG853" i="2" s="1"/>
  <c r="AW853" i="3" s="1"/>
  <c r="AG853" i="2"/>
  <c r="DF853" i="2" s="1"/>
  <c r="V853" i="3" s="1"/>
  <c r="K853" i="2"/>
  <c r="CU853" i="2" s="1"/>
  <c r="K740" i="2"/>
  <c r="CU740" i="2" s="1"/>
  <c r="H2" i="3"/>
  <c r="H1" i="3"/>
  <c r="AU645" i="2"/>
  <c r="DM645" i="2" s="1"/>
  <c r="AC645" i="3" s="1"/>
  <c r="AW645" i="2"/>
  <c r="DN645" i="2" s="1"/>
  <c r="AD645" i="3" s="1"/>
  <c r="K645" i="2"/>
  <c r="CU645" i="2" s="1"/>
  <c r="K834" i="2"/>
  <c r="CU834" i="2" s="1"/>
  <c r="K830" i="2"/>
  <c r="CU830" i="2" s="1"/>
  <c r="K827" i="2"/>
  <c r="CU827" i="2" s="1"/>
  <c r="K551" i="2"/>
  <c r="CU551" i="2" s="1"/>
  <c r="K636" i="2"/>
  <c r="CU636" i="2" s="1"/>
  <c r="K585" i="2"/>
  <c r="CU585" i="2" s="1"/>
  <c r="K628" i="2"/>
  <c r="CU628" i="2" s="1"/>
  <c r="K633" i="2"/>
  <c r="CU633" i="2" s="1"/>
  <c r="CE894" i="2"/>
  <c r="EE894" i="2" s="1"/>
  <c r="AU894" i="3" s="1"/>
  <c r="CG894" i="2"/>
  <c r="EF894" i="2" s="1"/>
  <c r="AV894" i="3" s="1"/>
  <c r="CA894" i="2"/>
  <c r="EC894" i="2" s="1"/>
  <c r="AS894" i="3" s="1"/>
  <c r="CI894" i="2"/>
  <c r="EG894" i="2" s="1"/>
  <c r="AW894" i="3" s="1"/>
  <c r="CC894" i="2"/>
  <c r="ED894" i="2" s="1"/>
  <c r="AT894" i="3" s="1"/>
  <c r="K894" i="2"/>
  <c r="CU894" i="2" s="1"/>
  <c r="K549" i="2"/>
  <c r="CU549" i="2" s="1"/>
  <c r="K647" i="2"/>
  <c r="CU647" i="2" s="1"/>
  <c r="K554" i="2"/>
  <c r="CU554" i="2" s="1"/>
  <c r="K631" i="2"/>
  <c r="CU631" i="2" s="1"/>
  <c r="K710" i="2"/>
  <c r="CU710" i="2" s="1"/>
  <c r="CI764" i="2"/>
  <c r="EG764" i="2" s="1"/>
  <c r="AW764" i="3" s="1"/>
  <c r="K764" i="2"/>
  <c r="CU764" i="2" s="1"/>
  <c r="K650" i="2"/>
  <c r="CU650" i="2" s="1"/>
  <c r="K712" i="2"/>
  <c r="CU712" i="2" s="1"/>
  <c r="K842" i="2"/>
  <c r="CU842" i="2" s="1"/>
  <c r="K838" i="2"/>
  <c r="CU838" i="2" s="1"/>
  <c r="K716" i="2"/>
  <c r="CU716" i="2" s="1"/>
  <c r="K626" i="2"/>
  <c r="CU626" i="2" s="1"/>
  <c r="K546" i="2"/>
  <c r="CU546" i="2" s="1"/>
  <c r="M72" i="2"/>
  <c r="CV72" i="2" s="1"/>
  <c r="L72" i="3" s="1"/>
  <c r="CI72" i="2"/>
  <c r="EG72" i="2" s="1"/>
  <c r="AW72" i="3" s="1"/>
  <c r="K940" i="2"/>
  <c r="CU940" i="2" s="1"/>
  <c r="CI858" i="2"/>
  <c r="EG858" i="2" s="1"/>
  <c r="AW858" i="3" s="1"/>
  <c r="K858" i="2"/>
  <c r="CU858" i="2" s="1"/>
  <c r="CI2" i="2"/>
  <c r="EG2" i="2" s="1"/>
  <c r="CT733" i="2"/>
  <c r="CT731" i="2"/>
  <c r="CT735" i="2"/>
  <c r="CT739" i="2"/>
  <c r="K728" i="2"/>
  <c r="CU728" i="2" s="1"/>
  <c r="CT734" i="2"/>
  <c r="CT732" i="2"/>
  <c r="CT727" i="2"/>
  <c r="CT748" i="2"/>
  <c r="CT726" i="2"/>
  <c r="CT612" i="2"/>
  <c r="CT737" i="2"/>
  <c r="CT730" i="2"/>
  <c r="M398" i="2"/>
  <c r="M2" i="2"/>
  <c r="M6" i="2"/>
  <c r="M10" i="2"/>
  <c r="M18" i="2"/>
  <c r="M22" i="2"/>
  <c r="M30" i="2"/>
  <c r="M50" i="2"/>
  <c r="M107" i="2"/>
  <c r="M123" i="2"/>
  <c r="M159" i="2"/>
  <c r="M405" i="2"/>
  <c r="M39" i="2"/>
  <c r="M55" i="2"/>
  <c r="M71" i="2"/>
  <c r="M240" i="2"/>
  <c r="M304" i="2"/>
  <c r="M319" i="2"/>
  <c r="M399" i="2"/>
  <c r="M407" i="2"/>
  <c r="M3" i="2"/>
  <c r="M59" i="2"/>
  <c r="M67" i="2"/>
  <c r="M360" i="2"/>
  <c r="M392" i="2"/>
  <c r="M400" i="2"/>
  <c r="M40" i="2"/>
  <c r="M117" i="2"/>
  <c r="M129" i="2"/>
  <c r="M233" i="2"/>
  <c r="M237" i="2"/>
  <c r="M301" i="2"/>
  <c r="M305" i="2"/>
  <c r="M361" i="2"/>
  <c r="M393" i="2"/>
  <c r="M401" i="2"/>
  <c r="M28" i="2"/>
  <c r="M73" i="2"/>
  <c r="M362" i="2"/>
  <c r="M370" i="2"/>
  <c r="M29" i="2"/>
  <c r="M45" i="2"/>
  <c r="M126" i="2"/>
  <c r="M190" i="2"/>
  <c r="M226" i="2"/>
  <c r="M306" i="2"/>
  <c r="M25" i="2"/>
  <c r="M98" i="2"/>
  <c r="M106" i="2"/>
  <c r="CG117" i="2"/>
  <c r="CG240" i="2"/>
  <c r="CG413" i="2"/>
  <c r="CG419" i="2"/>
  <c r="CG893" i="2"/>
  <c r="CG106" i="2"/>
  <c r="CG209" i="2"/>
  <c r="CG420" i="2"/>
  <c r="CG126" i="2"/>
  <c r="CG414" i="2"/>
  <c r="CG159" i="2"/>
  <c r="CG210" i="2"/>
  <c r="CG300" i="2"/>
  <c r="CG319" i="2"/>
  <c r="CG338" i="2"/>
  <c r="CG415" i="2"/>
  <c r="CG226" i="2"/>
  <c r="CG412" i="2"/>
  <c r="CG211" i="2"/>
  <c r="CG339" i="2"/>
  <c r="CG418" i="2"/>
  <c r="CG2" i="2"/>
  <c r="EF2" i="2" s="1"/>
  <c r="CG391" i="2"/>
  <c r="CG883" i="2"/>
  <c r="CG720" i="2"/>
  <c r="CG721" i="2"/>
  <c r="CG875" i="2"/>
  <c r="CG877" i="2"/>
  <c r="CG879" i="2"/>
  <c r="CG878" i="2"/>
  <c r="CG882" i="2"/>
  <c r="CG895" i="2"/>
  <c r="CG896" i="2"/>
  <c r="CG876" i="2"/>
  <c r="CG884" i="2"/>
  <c r="CG897" i="2"/>
  <c r="CE415" i="2"/>
  <c r="CE2" i="2"/>
  <c r="CE338" i="2"/>
  <c r="CE209" i="2"/>
  <c r="CE117" i="2"/>
  <c r="CE339" i="2"/>
  <c r="CE106" i="2"/>
  <c r="CE126" i="2"/>
  <c r="CE210" i="2"/>
  <c r="CE226" i="2"/>
  <c r="CE391" i="2"/>
  <c r="CE893" i="2"/>
  <c r="CE159" i="2"/>
  <c r="CE211" i="2"/>
  <c r="CE319" i="2"/>
  <c r="CE418" i="2"/>
  <c r="CE412" i="2"/>
  <c r="CE419" i="2"/>
  <c r="CE240" i="2"/>
  <c r="CE300" i="2"/>
  <c r="CE413" i="2"/>
  <c r="CE414" i="2"/>
  <c r="CE420" i="2"/>
  <c r="CE895" i="2"/>
  <c r="CE896" i="2"/>
  <c r="CE720" i="2"/>
  <c r="CE897" i="2"/>
  <c r="CE721" i="2"/>
  <c r="CC211" i="2"/>
  <c r="CC210" i="2"/>
  <c r="CC338" i="2"/>
  <c r="CC117" i="2"/>
  <c r="CC126" i="2"/>
  <c r="CC2" i="2"/>
  <c r="CC159" i="2"/>
  <c r="CC419" i="2"/>
  <c r="CC240" i="2"/>
  <c r="CC106" i="2"/>
  <c r="CC226" i="2"/>
  <c r="CC209" i="2"/>
  <c r="CC418" i="2"/>
  <c r="CC412" i="2"/>
  <c r="CC420" i="2"/>
  <c r="CC339" i="2"/>
  <c r="CC413" i="2"/>
  <c r="CC414" i="2"/>
  <c r="CC876" i="2"/>
  <c r="CC391" i="2"/>
  <c r="CC415" i="2"/>
  <c r="CC884" i="2"/>
  <c r="CC877" i="2"/>
  <c r="CC893" i="2"/>
  <c r="CC878" i="2"/>
  <c r="CC895" i="2"/>
  <c r="CC879" i="2"/>
  <c r="CC896" i="2"/>
  <c r="CC720" i="2"/>
  <c r="CC897" i="2"/>
  <c r="CC721" i="2"/>
  <c r="CC882" i="2"/>
  <c r="CC875" i="2"/>
  <c r="CC883" i="2"/>
  <c r="CC891" i="2"/>
  <c r="CA413" i="2"/>
  <c r="CA117" i="2"/>
  <c r="CA226" i="2"/>
  <c r="CA412" i="2"/>
  <c r="CA415" i="2"/>
  <c r="CA126" i="2"/>
  <c r="CA209" i="2"/>
  <c r="CA159" i="2"/>
  <c r="CA210" i="2"/>
  <c r="CA338" i="2"/>
  <c r="CA419" i="2"/>
  <c r="CA211" i="2"/>
  <c r="CA339" i="2"/>
  <c r="CA420" i="2"/>
  <c r="CA240" i="2"/>
  <c r="CA391" i="2"/>
  <c r="CA2" i="2"/>
  <c r="CA414" i="2"/>
  <c r="CA418" i="2"/>
  <c r="CA895" i="2"/>
  <c r="CA720" i="2"/>
  <c r="CA721" i="2"/>
  <c r="CA893" i="2"/>
  <c r="CA891" i="2"/>
  <c r="CA896" i="2"/>
  <c r="CA897" i="2"/>
  <c r="M244" i="2" a="1"/>
  <c r="AV2" i="3" l="1"/>
  <c r="AV1" i="3"/>
  <c r="AW2" i="3"/>
  <c r="AW1" i="3"/>
  <c r="M244" i="2"/>
  <c r="CS870" i="2"/>
  <c r="CR870" i="2"/>
  <c r="CQ870" i="2"/>
  <c r="CP870" i="2"/>
  <c r="CO870" i="2"/>
  <c r="CN870" i="2"/>
  <c r="CM870" i="2"/>
  <c r="CL870" i="2"/>
  <c r="J870" i="2"/>
  <c r="K870" i="2" s="1"/>
  <c r="CU870" i="2" s="1"/>
  <c r="A870" i="2"/>
  <c r="CK870" i="2" s="1"/>
  <c r="CS800" i="2"/>
  <c r="CR800" i="2"/>
  <c r="CQ800" i="2"/>
  <c r="CP800" i="2"/>
  <c r="CO800" i="2"/>
  <c r="CN800" i="2"/>
  <c r="CM800" i="2"/>
  <c r="CL800" i="2"/>
  <c r="J800" i="2"/>
  <c r="CT800" i="2" s="1"/>
  <c r="A800" i="2"/>
  <c r="CK800" i="2" s="1"/>
  <c r="CS861" i="2"/>
  <c r="CR861" i="2"/>
  <c r="CQ861" i="2"/>
  <c r="CP861" i="2"/>
  <c r="CO861" i="2"/>
  <c r="CN861" i="2"/>
  <c r="CM861" i="2"/>
  <c r="CL861" i="2"/>
  <c r="J861" i="2"/>
  <c r="CT861" i="2" s="1"/>
  <c r="A861" i="2"/>
  <c r="CK861" i="2" s="1"/>
  <c r="CS860" i="2"/>
  <c r="CR860" i="2"/>
  <c r="CQ860" i="2"/>
  <c r="CP860" i="2"/>
  <c r="CO860" i="2"/>
  <c r="CN860" i="2"/>
  <c r="CM860" i="2"/>
  <c r="CL860" i="2"/>
  <c r="J860" i="2"/>
  <c r="K860" i="2" s="1"/>
  <c r="CU860" i="2" s="1"/>
  <c r="A860" i="2"/>
  <c r="CK860" i="2" s="1"/>
  <c r="CS859" i="2"/>
  <c r="CR859" i="2"/>
  <c r="CQ859" i="2"/>
  <c r="CP859" i="2"/>
  <c r="CO859" i="2"/>
  <c r="CN859" i="2"/>
  <c r="CM859" i="2"/>
  <c r="CL859" i="2"/>
  <c r="J859" i="2"/>
  <c r="K859" i="2" s="1"/>
  <c r="CU859" i="2" s="1"/>
  <c r="A859" i="2"/>
  <c r="CK859" i="2" s="1"/>
  <c r="CS857" i="2"/>
  <c r="CR857" i="2"/>
  <c r="CQ857" i="2"/>
  <c r="CP857" i="2"/>
  <c r="CO857" i="2"/>
  <c r="CN857" i="2"/>
  <c r="CM857" i="2"/>
  <c r="CL857" i="2"/>
  <c r="J857" i="2"/>
  <c r="K857" i="2" s="1"/>
  <c r="CU857" i="2" s="1"/>
  <c r="A857" i="2"/>
  <c r="CK857" i="2" s="1"/>
  <c r="CS869" i="2"/>
  <c r="CR869" i="2"/>
  <c r="CQ869" i="2"/>
  <c r="CP869" i="2"/>
  <c r="CO869" i="2"/>
  <c r="CN869" i="2"/>
  <c r="CM869" i="2"/>
  <c r="CL869" i="2"/>
  <c r="J869" i="2"/>
  <c r="K869" i="2" s="1"/>
  <c r="CU869" i="2" s="1"/>
  <c r="A869" i="2"/>
  <c r="CK869" i="2" s="1"/>
  <c r="CI22" i="2" a="1"/>
  <c r="CI28" i="2" a="1"/>
  <c r="CI10" i="2" a="1"/>
  <c r="CI18" i="2" a="1"/>
  <c r="CI29" i="2" a="1"/>
  <c r="CI28" i="2" l="1"/>
  <c r="EG28" i="2" s="1"/>
  <c r="AW28" i="3" s="1"/>
  <c r="CI29" i="2"/>
  <c r="EG29" i="2" s="1"/>
  <c r="AW29" i="3" s="1"/>
  <c r="CI10" i="2"/>
  <c r="EG10" i="2" s="1"/>
  <c r="AW10" i="3" s="1"/>
  <c r="CI18" i="2"/>
  <c r="EG18" i="2" s="1"/>
  <c r="AW18" i="3" s="1"/>
  <c r="CI22" i="2"/>
  <c r="EG22" i="2" s="1"/>
  <c r="AW22" i="3" s="1"/>
  <c r="CT870" i="2"/>
  <c r="K800" i="2"/>
  <c r="CU800" i="2" s="1"/>
  <c r="CT859" i="2"/>
  <c r="K861" i="2"/>
  <c r="CU861" i="2" s="1"/>
  <c r="CT857" i="2"/>
  <c r="CT860" i="2"/>
  <c r="CT869" i="2"/>
  <c r="CI27" i="2" a="1"/>
  <c r="CI98" i="2" a="1"/>
  <c r="CI39" i="2" a="1"/>
  <c r="CI902" i="2" a="1"/>
  <c r="CI27" i="2" l="1"/>
  <c r="EG27" i="2" s="1"/>
  <c r="AW27" i="3" s="1"/>
  <c r="CI902" i="2"/>
  <c r="EG902" i="2" s="1"/>
  <c r="AW902" i="3" s="1"/>
  <c r="CI39" i="2"/>
  <c r="EG39" i="2" s="1"/>
  <c r="AW39" i="3" s="1"/>
  <c r="CI98" i="2"/>
  <c r="EG98" i="2" s="1"/>
  <c r="AW98" i="3" s="1"/>
  <c r="CS868" i="2"/>
  <c r="CR868" i="2"/>
  <c r="CQ868" i="2"/>
  <c r="CP868" i="2"/>
  <c r="CO868" i="2"/>
  <c r="CN868" i="2"/>
  <c r="CM868" i="2"/>
  <c r="CL868" i="2"/>
  <c r="J868" i="2"/>
  <c r="K868" i="2" s="1"/>
  <c r="CU868" i="2" s="1"/>
  <c r="A868" i="2"/>
  <c r="CK868" i="2" s="1"/>
  <c r="CS736" i="2"/>
  <c r="CR736" i="2"/>
  <c r="CQ736" i="2"/>
  <c r="CP736" i="2"/>
  <c r="CO736" i="2"/>
  <c r="CN736" i="2"/>
  <c r="CM736" i="2"/>
  <c r="CL736" i="2"/>
  <c r="K736" i="2"/>
  <c r="CU736" i="2" s="1"/>
  <c r="A736" i="2"/>
  <c r="CK736" i="2" s="1"/>
  <c r="CS721" i="2"/>
  <c r="CR721" i="2"/>
  <c r="CQ721" i="2"/>
  <c r="CP721" i="2"/>
  <c r="CO721" i="2"/>
  <c r="CN721" i="2"/>
  <c r="CM721" i="2"/>
  <c r="CL721" i="2"/>
  <c r="EF721" i="2"/>
  <c r="AV721" i="3" s="1"/>
  <c r="EE721" i="2"/>
  <c r="AU721" i="3" s="1"/>
  <c r="ED721" i="2"/>
  <c r="AT721" i="3" s="1"/>
  <c r="EC721" i="2"/>
  <c r="AS721" i="3" s="1"/>
  <c r="J721" i="2"/>
  <c r="K721" i="2" s="1"/>
  <c r="CU721" i="2" s="1"/>
  <c r="A721" i="2"/>
  <c r="CK721" i="2" s="1"/>
  <c r="CS778" i="2"/>
  <c r="CR778" i="2"/>
  <c r="CQ778" i="2"/>
  <c r="CP778" i="2"/>
  <c r="CO778" i="2"/>
  <c r="CN778" i="2"/>
  <c r="CM778" i="2"/>
  <c r="CL778" i="2"/>
  <c r="J778" i="2"/>
  <c r="K778" i="2" s="1"/>
  <c r="CU778" i="2" s="1"/>
  <c r="A778" i="2"/>
  <c r="CK778" i="2" s="1"/>
  <c r="CS652" i="2"/>
  <c r="CR652" i="2"/>
  <c r="CQ652" i="2"/>
  <c r="CP652" i="2"/>
  <c r="CO652" i="2"/>
  <c r="CN652" i="2"/>
  <c r="CM652" i="2"/>
  <c r="CL652" i="2"/>
  <c r="J652" i="2"/>
  <c r="K652" i="2" s="1"/>
  <c r="CU652" i="2" s="1"/>
  <c r="A652" i="2"/>
  <c r="CK652" i="2" s="1"/>
  <c r="CS705" i="2"/>
  <c r="CR705" i="2"/>
  <c r="CQ705" i="2"/>
  <c r="CP705" i="2"/>
  <c r="CO705" i="2"/>
  <c r="CN705" i="2"/>
  <c r="CM705" i="2"/>
  <c r="CL705" i="2"/>
  <c r="J705" i="2"/>
  <c r="CT705" i="2" s="1"/>
  <c r="A705" i="2"/>
  <c r="CK705" i="2" s="1"/>
  <c r="A485" i="2"/>
  <c r="CK485" i="2" s="1"/>
  <c r="A485" i="3" s="1"/>
  <c r="J485" i="2"/>
  <c r="K485" i="2" s="1"/>
  <c r="CU485" i="2" s="1"/>
  <c r="K485" i="3" s="1"/>
  <c r="CL485" i="2"/>
  <c r="B485" i="3" s="1"/>
  <c r="CM485" i="2"/>
  <c r="C485" i="3" s="1"/>
  <c r="CN485" i="2"/>
  <c r="D485" i="3" s="1"/>
  <c r="CO485" i="2"/>
  <c r="E485" i="3" s="1"/>
  <c r="CP485" i="2"/>
  <c r="F485" i="3" s="1"/>
  <c r="CQ485" i="2"/>
  <c r="G485" i="3" s="1"/>
  <c r="CR485" i="2"/>
  <c r="H485" i="3" s="1"/>
  <c r="CS485" i="2"/>
  <c r="I485" i="3" s="1"/>
  <c r="ED106" i="2"/>
  <c r="AT106" i="3" s="1"/>
  <c r="ED209" i="2"/>
  <c r="AT209" i="3" s="1"/>
  <c r="ED210" i="2"/>
  <c r="AT210" i="3" s="1"/>
  <c r="ED211" i="2"/>
  <c r="AT211" i="3" s="1"/>
  <c r="ED240" i="2"/>
  <c r="AT240" i="3" s="1"/>
  <c r="ED338" i="2"/>
  <c r="AT338" i="3" s="1"/>
  <c r="ED391" i="2"/>
  <c r="AT391" i="3" s="1"/>
  <c r="ED412" i="2"/>
  <c r="AT412" i="3" s="1"/>
  <c r="ED413" i="2"/>
  <c r="AT413" i="3" s="1"/>
  <c r="ED414" i="2"/>
  <c r="AT414" i="3" s="1"/>
  <c r="ED415" i="2"/>
  <c r="AT415" i="3" s="1"/>
  <c r="ED418" i="2"/>
  <c r="AT418" i="3" s="1"/>
  <c r="ED419" i="2"/>
  <c r="AT419" i="3" s="1"/>
  <c r="ED420" i="2"/>
  <c r="AT420" i="3" s="1"/>
  <c r="ED875" i="2"/>
  <c r="AT875" i="3" s="1"/>
  <c r="ED876" i="2"/>
  <c r="AT876" i="3" s="1"/>
  <c r="ED877" i="2"/>
  <c r="AT877" i="3" s="1"/>
  <c r="ED878" i="2"/>
  <c r="AT878" i="3" s="1"/>
  <c r="ED879" i="2"/>
  <c r="AT879" i="3" s="1"/>
  <c r="ED882" i="2"/>
  <c r="AT882" i="3" s="1"/>
  <c r="ED883" i="2"/>
  <c r="AT883" i="3" s="1"/>
  <c r="ED884" i="2"/>
  <c r="AT884" i="3" s="1"/>
  <c r="ED893" i="2"/>
  <c r="AT893" i="3" s="1"/>
  <c r="ED895" i="2"/>
  <c r="AT895" i="3" s="1"/>
  <c r="ED896" i="2"/>
  <c r="AT896" i="3" s="1"/>
  <c r="ED897" i="2"/>
  <c r="AT897" i="3" s="1"/>
  <c r="ED2" i="2"/>
  <c r="EF209" i="2"/>
  <c r="AV209" i="3" s="1"/>
  <c r="EF210" i="2"/>
  <c r="AV210" i="3" s="1"/>
  <c r="EF211" i="2"/>
  <c r="AV211" i="3" s="1"/>
  <c r="EF412" i="2"/>
  <c r="AV412" i="3" s="1"/>
  <c r="EF413" i="2"/>
  <c r="AV413" i="3" s="1"/>
  <c r="EF414" i="2"/>
  <c r="AV414" i="3" s="1"/>
  <c r="EF415" i="2"/>
  <c r="AV415" i="3" s="1"/>
  <c r="EF418" i="2"/>
  <c r="AV418" i="3" s="1"/>
  <c r="EF419" i="2"/>
  <c r="AV419" i="3" s="1"/>
  <c r="EF420" i="2"/>
  <c r="AV420" i="3" s="1"/>
  <c r="EF875" i="2"/>
  <c r="AV875" i="3" s="1"/>
  <c r="EF876" i="2"/>
  <c r="AV876" i="3" s="1"/>
  <c r="EF877" i="2"/>
  <c r="AV877" i="3" s="1"/>
  <c r="EF878" i="2"/>
  <c r="AV878" i="3" s="1"/>
  <c r="EF879" i="2"/>
  <c r="AV879" i="3" s="1"/>
  <c r="EF882" i="2"/>
  <c r="AV882" i="3" s="1"/>
  <c r="EF883" i="2"/>
  <c r="AV883" i="3" s="1"/>
  <c r="EF884" i="2"/>
  <c r="AV884" i="3" s="1"/>
  <c r="EF893" i="2"/>
  <c r="AV893" i="3" s="1"/>
  <c r="EF895" i="2"/>
  <c r="AV895" i="3" s="1"/>
  <c r="EF896" i="2"/>
  <c r="AV896" i="3" s="1"/>
  <c r="EF897" i="2"/>
  <c r="AV897" i="3" s="1"/>
  <c r="EE2" i="2"/>
  <c r="EC2" i="2"/>
  <c r="CS949" i="2"/>
  <c r="CR949" i="2"/>
  <c r="CQ949" i="2"/>
  <c r="CP949" i="2"/>
  <c r="CO949" i="2"/>
  <c r="CN949" i="2"/>
  <c r="CM949" i="2"/>
  <c r="CL949" i="2"/>
  <c r="J949" i="2"/>
  <c r="K949" i="2" s="1"/>
  <c r="CU949" i="2" s="1"/>
  <c r="A949" i="2"/>
  <c r="CK949" i="2" s="1"/>
  <c r="CS948" i="2"/>
  <c r="CR948" i="2"/>
  <c r="CQ948" i="2"/>
  <c r="CP948" i="2"/>
  <c r="CO948" i="2"/>
  <c r="CN948" i="2"/>
  <c r="CM948" i="2"/>
  <c r="CL948" i="2"/>
  <c r="J948" i="2"/>
  <c r="K948" i="2" s="1"/>
  <c r="CU948" i="2" s="1"/>
  <c r="A948" i="2"/>
  <c r="CK948" i="2" s="1"/>
  <c r="CS947" i="2"/>
  <c r="CR947" i="2"/>
  <c r="CQ947" i="2"/>
  <c r="CP947" i="2"/>
  <c r="CO947" i="2"/>
  <c r="CN947" i="2"/>
  <c r="CM947" i="2"/>
  <c r="CL947" i="2"/>
  <c r="J947" i="2"/>
  <c r="K947" i="2" s="1"/>
  <c r="CU947" i="2" s="1"/>
  <c r="A947" i="2"/>
  <c r="CK947" i="2" s="1"/>
  <c r="CS946" i="2"/>
  <c r="CR946" i="2"/>
  <c r="CQ946" i="2"/>
  <c r="CP946" i="2"/>
  <c r="CO946" i="2"/>
  <c r="CN946" i="2"/>
  <c r="CM946" i="2"/>
  <c r="CL946" i="2"/>
  <c r="J946" i="2"/>
  <c r="CT946" i="2" s="1"/>
  <c r="A946" i="2"/>
  <c r="CK946" i="2" s="1"/>
  <c r="CS945" i="2"/>
  <c r="CR945" i="2"/>
  <c r="CQ945" i="2"/>
  <c r="CP945" i="2"/>
  <c r="CO945" i="2"/>
  <c r="CN945" i="2"/>
  <c r="CM945" i="2"/>
  <c r="CL945" i="2"/>
  <c r="J945" i="2"/>
  <c r="K945" i="2" s="1"/>
  <c r="CU945" i="2" s="1"/>
  <c r="A945" i="2"/>
  <c r="CK945" i="2" s="1"/>
  <c r="CS944" i="2"/>
  <c r="CR944" i="2"/>
  <c r="CQ944" i="2"/>
  <c r="CP944" i="2"/>
  <c r="CO944" i="2"/>
  <c r="CN944" i="2"/>
  <c r="CM944" i="2"/>
  <c r="CL944" i="2"/>
  <c r="J944" i="2"/>
  <c r="CT944" i="2" s="1"/>
  <c r="A944" i="2"/>
  <c r="CK944" i="2" s="1"/>
  <c r="CS943" i="2"/>
  <c r="CR943" i="2"/>
  <c r="CQ943" i="2"/>
  <c r="CP943" i="2"/>
  <c r="CO943" i="2"/>
  <c r="CN943" i="2"/>
  <c r="CM943" i="2"/>
  <c r="CL943" i="2"/>
  <c r="J943" i="2"/>
  <c r="K943" i="2" s="1"/>
  <c r="CU943" i="2" s="1"/>
  <c r="A943" i="2"/>
  <c r="CK943" i="2" s="1"/>
  <c r="CS941" i="2"/>
  <c r="CR941" i="2"/>
  <c r="CQ941" i="2"/>
  <c r="CP941" i="2"/>
  <c r="CO941" i="2"/>
  <c r="CN941" i="2"/>
  <c r="CM941" i="2"/>
  <c r="CL941" i="2"/>
  <c r="J941" i="2"/>
  <c r="CT941" i="2" s="1"/>
  <c r="A941" i="2"/>
  <c r="CK941" i="2" s="1"/>
  <c r="CS942" i="2"/>
  <c r="CR942" i="2"/>
  <c r="CQ942" i="2"/>
  <c r="CP942" i="2"/>
  <c r="CO942" i="2"/>
  <c r="CN942" i="2"/>
  <c r="CM942" i="2"/>
  <c r="CL942" i="2"/>
  <c r="J942" i="2"/>
  <c r="K942" i="2" s="1"/>
  <c r="CU942" i="2" s="1"/>
  <c r="A942" i="2"/>
  <c r="CK942" i="2" s="1"/>
  <c r="CS939" i="2"/>
  <c r="CR939" i="2"/>
  <c r="CQ939" i="2"/>
  <c r="CP939" i="2"/>
  <c r="CO939" i="2"/>
  <c r="CN939" i="2"/>
  <c r="CM939" i="2"/>
  <c r="CL939" i="2"/>
  <c r="J939" i="2"/>
  <c r="CT939" i="2" s="1"/>
  <c r="A939" i="2"/>
  <c r="CK939" i="2" s="1"/>
  <c r="CS938" i="2"/>
  <c r="CR938" i="2"/>
  <c r="CQ938" i="2"/>
  <c r="CP938" i="2"/>
  <c r="CO938" i="2"/>
  <c r="CN938" i="2"/>
  <c r="CM938" i="2"/>
  <c r="CL938" i="2"/>
  <c r="J938" i="2"/>
  <c r="K938" i="2" s="1"/>
  <c r="CU938" i="2" s="1"/>
  <c r="A938" i="2"/>
  <c r="CK938" i="2" s="1"/>
  <c r="CS937" i="2"/>
  <c r="CR937" i="2"/>
  <c r="CQ937" i="2"/>
  <c r="CP937" i="2"/>
  <c r="CO937" i="2"/>
  <c r="CN937" i="2"/>
  <c r="CM937" i="2"/>
  <c r="CL937" i="2"/>
  <c r="J937" i="2"/>
  <c r="CT937" i="2" s="1"/>
  <c r="A937" i="2"/>
  <c r="CK937" i="2" s="1"/>
  <c r="CS932" i="2"/>
  <c r="CR932" i="2"/>
  <c r="CQ932" i="2"/>
  <c r="CP932" i="2"/>
  <c r="CO932" i="2"/>
  <c r="CN932" i="2"/>
  <c r="CM932" i="2"/>
  <c r="CL932" i="2"/>
  <c r="J932" i="2"/>
  <c r="K932" i="2" s="1"/>
  <c r="CU932" i="2" s="1"/>
  <c r="A932" i="2"/>
  <c r="CK932" i="2" s="1"/>
  <c r="CS931" i="2"/>
  <c r="CR931" i="2"/>
  <c r="CQ931" i="2"/>
  <c r="CP931" i="2"/>
  <c r="CO931" i="2"/>
  <c r="CN931" i="2"/>
  <c r="CM931" i="2"/>
  <c r="CL931" i="2"/>
  <c r="J931" i="2"/>
  <c r="CT931" i="2" s="1"/>
  <c r="A931" i="2"/>
  <c r="CK931" i="2" s="1"/>
  <c r="CS930" i="2"/>
  <c r="CR930" i="2"/>
  <c r="CQ930" i="2"/>
  <c r="CP930" i="2"/>
  <c r="CO930" i="2"/>
  <c r="CN930" i="2"/>
  <c r="CM930" i="2"/>
  <c r="CL930" i="2"/>
  <c r="J930" i="2"/>
  <c r="K930" i="2" s="1"/>
  <c r="CU930" i="2" s="1"/>
  <c r="A930" i="2"/>
  <c r="CK930" i="2" s="1"/>
  <c r="CS929" i="2"/>
  <c r="CR929" i="2"/>
  <c r="CQ929" i="2"/>
  <c r="CP929" i="2"/>
  <c r="CO929" i="2"/>
  <c r="CN929" i="2"/>
  <c r="CM929" i="2"/>
  <c r="CL929" i="2"/>
  <c r="J929" i="2"/>
  <c r="A929" i="2"/>
  <c r="CK929" i="2" s="1"/>
  <c r="CS928" i="2"/>
  <c r="CR928" i="2"/>
  <c r="CQ928" i="2"/>
  <c r="CP928" i="2"/>
  <c r="CO928" i="2"/>
  <c r="CN928" i="2"/>
  <c r="CM928" i="2"/>
  <c r="CL928" i="2"/>
  <c r="J928" i="2"/>
  <c r="CT928" i="2" s="1"/>
  <c r="A928" i="2"/>
  <c r="CK928" i="2" s="1"/>
  <c r="CS925" i="2"/>
  <c r="CR925" i="2"/>
  <c r="CQ925" i="2"/>
  <c r="CP925" i="2"/>
  <c r="CO925" i="2"/>
  <c r="CN925" i="2"/>
  <c r="CM925" i="2"/>
  <c r="CL925" i="2"/>
  <c r="J925" i="2"/>
  <c r="K925" i="2" s="1"/>
  <c r="CU925" i="2" s="1"/>
  <c r="A925" i="2"/>
  <c r="CK925" i="2" s="1"/>
  <c r="CS924" i="2"/>
  <c r="CR924" i="2"/>
  <c r="CQ924" i="2"/>
  <c r="CP924" i="2"/>
  <c r="CO924" i="2"/>
  <c r="CN924" i="2"/>
  <c r="CM924" i="2"/>
  <c r="CL924" i="2"/>
  <c r="J924" i="2"/>
  <c r="K924" i="2" s="1"/>
  <c r="CU924" i="2" s="1"/>
  <c r="A924" i="2"/>
  <c r="CK924" i="2" s="1"/>
  <c r="CS923" i="2"/>
  <c r="CR923" i="2"/>
  <c r="CQ923" i="2"/>
  <c r="CP923" i="2"/>
  <c r="CO923" i="2"/>
  <c r="CN923" i="2"/>
  <c r="CM923" i="2"/>
  <c r="CL923" i="2"/>
  <c r="J923" i="2"/>
  <c r="A923" i="2"/>
  <c r="CK923" i="2" s="1"/>
  <c r="CS922" i="2"/>
  <c r="CR922" i="2"/>
  <c r="CQ922" i="2"/>
  <c r="CP922" i="2"/>
  <c r="CO922" i="2"/>
  <c r="CN922" i="2"/>
  <c r="CM922" i="2"/>
  <c r="CL922" i="2"/>
  <c r="J922" i="2"/>
  <c r="CT922" i="2" s="1"/>
  <c r="A922" i="2"/>
  <c r="CK922" i="2" s="1"/>
  <c r="CS921" i="2"/>
  <c r="CR921" i="2"/>
  <c r="CQ921" i="2"/>
  <c r="CP921" i="2"/>
  <c r="CO921" i="2"/>
  <c r="CN921" i="2"/>
  <c r="CM921" i="2"/>
  <c r="CL921" i="2"/>
  <c r="J921" i="2"/>
  <c r="K921" i="2" s="1"/>
  <c r="CU921" i="2" s="1"/>
  <c r="A921" i="2"/>
  <c r="CK921" i="2" s="1"/>
  <c r="CS920" i="2"/>
  <c r="CR920" i="2"/>
  <c r="CQ920" i="2"/>
  <c r="CP920" i="2"/>
  <c r="CO920" i="2"/>
  <c r="CN920" i="2"/>
  <c r="CM920" i="2"/>
  <c r="CL920" i="2"/>
  <c r="J920" i="2"/>
  <c r="K920" i="2" s="1"/>
  <c r="CU920" i="2" s="1"/>
  <c r="A920" i="2"/>
  <c r="CK920" i="2" s="1"/>
  <c r="CS919" i="2"/>
  <c r="CR919" i="2"/>
  <c r="CQ919" i="2"/>
  <c r="CP919" i="2"/>
  <c r="CO919" i="2"/>
  <c r="CN919" i="2"/>
  <c r="CM919" i="2"/>
  <c r="CL919" i="2"/>
  <c r="J919" i="2"/>
  <c r="A919" i="2"/>
  <c r="CK919" i="2" s="1"/>
  <c r="CS918" i="2"/>
  <c r="CR918" i="2"/>
  <c r="CQ918" i="2"/>
  <c r="CP918" i="2"/>
  <c r="CO918" i="2"/>
  <c r="CN918" i="2"/>
  <c r="CM918" i="2"/>
  <c r="CL918" i="2"/>
  <c r="J918" i="2"/>
  <c r="CT918" i="2" s="1"/>
  <c r="A918" i="2"/>
  <c r="CK918" i="2" s="1"/>
  <c r="CS917" i="2"/>
  <c r="CR917" i="2"/>
  <c r="CQ917" i="2"/>
  <c r="CP917" i="2"/>
  <c r="CO917" i="2"/>
  <c r="CN917" i="2"/>
  <c r="CM917" i="2"/>
  <c r="CL917" i="2"/>
  <c r="J917" i="2"/>
  <c r="K917" i="2" s="1"/>
  <c r="CU917" i="2" s="1"/>
  <c r="A917" i="2"/>
  <c r="CK917" i="2" s="1"/>
  <c r="CS916" i="2"/>
  <c r="CR916" i="2"/>
  <c r="CQ916" i="2"/>
  <c r="CP916" i="2"/>
  <c r="CO916" i="2"/>
  <c r="CN916" i="2"/>
  <c r="CM916" i="2"/>
  <c r="CL916" i="2"/>
  <c r="J916" i="2"/>
  <c r="K916" i="2" s="1"/>
  <c r="CU916" i="2" s="1"/>
  <c r="A916" i="2"/>
  <c r="CK916" i="2" s="1"/>
  <c r="CS915" i="2"/>
  <c r="CR915" i="2"/>
  <c r="CQ915" i="2"/>
  <c r="CP915" i="2"/>
  <c r="CO915" i="2"/>
  <c r="CN915" i="2"/>
  <c r="CM915" i="2"/>
  <c r="CL915" i="2"/>
  <c r="J915" i="2"/>
  <c r="CT915" i="2" s="1"/>
  <c r="A915" i="2"/>
  <c r="CK915" i="2" s="1"/>
  <c r="CS913" i="2"/>
  <c r="CR913" i="2"/>
  <c r="CQ913" i="2"/>
  <c r="CP913" i="2"/>
  <c r="CO913" i="2"/>
  <c r="CN913" i="2"/>
  <c r="CM913" i="2"/>
  <c r="CL913" i="2"/>
  <c r="J913" i="2"/>
  <c r="CT913" i="2" s="1"/>
  <c r="A913" i="2"/>
  <c r="CK913" i="2" s="1"/>
  <c r="CS912" i="2"/>
  <c r="CR912" i="2"/>
  <c r="CQ912" i="2"/>
  <c r="CP912" i="2"/>
  <c r="CO912" i="2"/>
  <c r="CN912" i="2"/>
  <c r="CM912" i="2"/>
  <c r="CL912" i="2"/>
  <c r="J912" i="2"/>
  <c r="CT912" i="2" s="1"/>
  <c r="A912" i="2"/>
  <c r="CK912" i="2" s="1"/>
  <c r="CS911" i="2"/>
  <c r="CR911" i="2"/>
  <c r="CQ911" i="2"/>
  <c r="CP911" i="2"/>
  <c r="CO911" i="2"/>
  <c r="CN911" i="2"/>
  <c r="CM911" i="2"/>
  <c r="CL911" i="2"/>
  <c r="J911" i="2"/>
  <c r="CT911" i="2" s="1"/>
  <c r="A911" i="2"/>
  <c r="CK911" i="2" s="1"/>
  <c r="CS910" i="2"/>
  <c r="CR910" i="2"/>
  <c r="CQ910" i="2"/>
  <c r="CP910" i="2"/>
  <c r="CO910" i="2"/>
  <c r="CN910" i="2"/>
  <c r="CM910" i="2"/>
  <c r="CL910" i="2"/>
  <c r="J910" i="2"/>
  <c r="CT910" i="2" s="1"/>
  <c r="A910" i="2"/>
  <c r="CK910" i="2" s="1"/>
  <c r="CS909" i="2"/>
  <c r="CR909" i="2"/>
  <c r="CQ909" i="2"/>
  <c r="CP909" i="2"/>
  <c r="CO909" i="2"/>
  <c r="CN909" i="2"/>
  <c r="CM909" i="2"/>
  <c r="CL909" i="2"/>
  <c r="J909" i="2"/>
  <c r="CT909" i="2" s="1"/>
  <c r="A909" i="2"/>
  <c r="CK909" i="2" s="1"/>
  <c r="CS908" i="2"/>
  <c r="CR908" i="2"/>
  <c r="CQ908" i="2"/>
  <c r="CP908" i="2"/>
  <c r="CO908" i="2"/>
  <c r="CN908" i="2"/>
  <c r="CM908" i="2"/>
  <c r="CL908" i="2"/>
  <c r="J908" i="2"/>
  <c r="CT908" i="2" s="1"/>
  <c r="A908" i="2"/>
  <c r="CK908" i="2" s="1"/>
  <c r="CS907" i="2"/>
  <c r="CR907" i="2"/>
  <c r="CQ907" i="2"/>
  <c r="CP907" i="2"/>
  <c r="CO907" i="2"/>
  <c r="CN907" i="2"/>
  <c r="CM907" i="2"/>
  <c r="CL907" i="2"/>
  <c r="J907" i="2"/>
  <c r="CT907" i="2" s="1"/>
  <c r="A907" i="2"/>
  <c r="CK907" i="2" s="1"/>
  <c r="CS906" i="2"/>
  <c r="CR906" i="2"/>
  <c r="CQ906" i="2"/>
  <c r="CP906" i="2"/>
  <c r="CO906" i="2"/>
  <c r="CN906" i="2"/>
  <c r="CM906" i="2"/>
  <c r="CL906" i="2"/>
  <c r="J906" i="2"/>
  <c r="CT906" i="2" s="1"/>
  <c r="A906" i="2"/>
  <c r="CK906" i="2" s="1"/>
  <c r="CS905" i="2"/>
  <c r="CR905" i="2"/>
  <c r="CQ905" i="2"/>
  <c r="CP905" i="2"/>
  <c r="CO905" i="2"/>
  <c r="CN905" i="2"/>
  <c r="CM905" i="2"/>
  <c r="CL905" i="2"/>
  <c r="J905" i="2"/>
  <c r="K905" i="2" s="1"/>
  <c r="CU905" i="2" s="1"/>
  <c r="A905" i="2"/>
  <c r="CK905" i="2" s="1"/>
  <c r="CS904" i="2"/>
  <c r="CR904" i="2"/>
  <c r="CQ904" i="2"/>
  <c r="CP904" i="2"/>
  <c r="CO904" i="2"/>
  <c r="CN904" i="2"/>
  <c r="CM904" i="2"/>
  <c r="CL904" i="2"/>
  <c r="J904" i="2"/>
  <c r="CT904" i="2" s="1"/>
  <c r="A904" i="2"/>
  <c r="CK904" i="2" s="1"/>
  <c r="CS903" i="2"/>
  <c r="CR903" i="2"/>
  <c r="CQ903" i="2"/>
  <c r="CP903" i="2"/>
  <c r="CO903" i="2"/>
  <c r="CN903" i="2"/>
  <c r="CM903" i="2"/>
  <c r="CL903" i="2"/>
  <c r="J903" i="2"/>
  <c r="K903" i="2" s="1"/>
  <c r="CU903" i="2" s="1"/>
  <c r="A903" i="2"/>
  <c r="CK903" i="2" s="1"/>
  <c r="CS902" i="2"/>
  <c r="CR902" i="2"/>
  <c r="CQ902" i="2"/>
  <c r="CP902" i="2"/>
  <c r="CO902" i="2"/>
  <c r="CN902" i="2"/>
  <c r="CM902" i="2"/>
  <c r="CL902" i="2"/>
  <c r="J902" i="2"/>
  <c r="CT902" i="2" s="1"/>
  <c r="A902" i="2"/>
  <c r="CK902" i="2" s="1"/>
  <c r="CS901" i="2"/>
  <c r="CR901" i="2"/>
  <c r="CQ901" i="2"/>
  <c r="CP901" i="2"/>
  <c r="CO901" i="2"/>
  <c r="CN901" i="2"/>
  <c r="CM901" i="2"/>
  <c r="CL901" i="2"/>
  <c r="J901" i="2"/>
  <c r="K901" i="2" s="1"/>
  <c r="CU901" i="2" s="1"/>
  <c r="A901" i="2"/>
  <c r="CK901" i="2" s="1"/>
  <c r="CS900" i="2"/>
  <c r="CR900" i="2"/>
  <c r="CQ900" i="2"/>
  <c r="CP900" i="2"/>
  <c r="CO900" i="2"/>
  <c r="CN900" i="2"/>
  <c r="CM900" i="2"/>
  <c r="CL900" i="2"/>
  <c r="J900" i="2"/>
  <c r="K900" i="2" s="1"/>
  <c r="CU900" i="2" s="1"/>
  <c r="A900" i="2"/>
  <c r="CK900" i="2" s="1"/>
  <c r="CS899" i="2"/>
  <c r="CR899" i="2"/>
  <c r="CQ899" i="2"/>
  <c r="CP899" i="2"/>
  <c r="CO899" i="2"/>
  <c r="CN899" i="2"/>
  <c r="CM899" i="2"/>
  <c r="CL899" i="2"/>
  <c r="J899" i="2"/>
  <c r="K899" i="2" s="1"/>
  <c r="CU899" i="2" s="1"/>
  <c r="A899" i="2"/>
  <c r="CK899" i="2" s="1"/>
  <c r="CS898" i="2"/>
  <c r="CR898" i="2"/>
  <c r="CQ898" i="2"/>
  <c r="CP898" i="2"/>
  <c r="CO898" i="2"/>
  <c r="CN898" i="2"/>
  <c r="CM898" i="2"/>
  <c r="CL898" i="2"/>
  <c r="J898" i="2"/>
  <c r="CT898" i="2" s="1"/>
  <c r="A898" i="2"/>
  <c r="CK898" i="2" s="1"/>
  <c r="CS897" i="2"/>
  <c r="CR897" i="2"/>
  <c r="CQ897" i="2"/>
  <c r="CP897" i="2"/>
  <c r="CO897" i="2"/>
  <c r="CN897" i="2"/>
  <c r="CM897" i="2"/>
  <c r="CL897" i="2"/>
  <c r="J897" i="2"/>
  <c r="K897" i="2" s="1"/>
  <c r="CU897" i="2" s="1"/>
  <c r="A897" i="2"/>
  <c r="CK897" i="2" s="1"/>
  <c r="CS896" i="2"/>
  <c r="CR896" i="2"/>
  <c r="CQ896" i="2"/>
  <c r="CP896" i="2"/>
  <c r="CO896" i="2"/>
  <c r="CN896" i="2"/>
  <c r="CM896" i="2"/>
  <c r="CL896" i="2"/>
  <c r="J896" i="2"/>
  <c r="K896" i="2" s="1"/>
  <c r="CU896" i="2" s="1"/>
  <c r="A896" i="2"/>
  <c r="CK896" i="2" s="1"/>
  <c r="CS895" i="2"/>
  <c r="CR895" i="2"/>
  <c r="CQ895" i="2"/>
  <c r="CP895" i="2"/>
  <c r="CO895" i="2"/>
  <c r="CN895" i="2"/>
  <c r="CM895" i="2"/>
  <c r="CL895" i="2"/>
  <c r="J895" i="2"/>
  <c r="K895" i="2" s="1"/>
  <c r="CU895" i="2" s="1"/>
  <c r="A895" i="2"/>
  <c r="CK895" i="2" s="1"/>
  <c r="CS893" i="2"/>
  <c r="CR893" i="2"/>
  <c r="CQ893" i="2"/>
  <c r="CP893" i="2"/>
  <c r="CO893" i="2"/>
  <c r="CN893" i="2"/>
  <c r="CM893" i="2"/>
  <c r="CL893" i="2"/>
  <c r="J893" i="2"/>
  <c r="A893" i="2"/>
  <c r="CK893" i="2" s="1"/>
  <c r="CS892" i="2"/>
  <c r="CR892" i="2"/>
  <c r="CQ892" i="2"/>
  <c r="CP892" i="2"/>
  <c r="CO892" i="2"/>
  <c r="CN892" i="2"/>
  <c r="CM892" i="2"/>
  <c r="CL892" i="2"/>
  <c r="J892" i="2"/>
  <c r="CT892" i="2" s="1"/>
  <c r="A892" i="2"/>
  <c r="CK892" i="2" s="1"/>
  <c r="CS891" i="2"/>
  <c r="CR891" i="2"/>
  <c r="CQ891" i="2"/>
  <c r="CP891" i="2"/>
  <c r="CO891" i="2"/>
  <c r="CN891" i="2"/>
  <c r="CM891" i="2"/>
  <c r="CL891" i="2"/>
  <c r="J891" i="2"/>
  <c r="A891" i="2"/>
  <c r="CK891" i="2" s="1"/>
  <c r="CS890" i="2"/>
  <c r="CR890" i="2"/>
  <c r="CQ890" i="2"/>
  <c r="CP890" i="2"/>
  <c r="CO890" i="2"/>
  <c r="CN890" i="2"/>
  <c r="CM890" i="2"/>
  <c r="CL890" i="2"/>
  <c r="J890" i="2"/>
  <c r="K890" i="2" s="1"/>
  <c r="CU890" i="2" s="1"/>
  <c r="A890" i="2"/>
  <c r="CK890" i="2" s="1"/>
  <c r="CS889" i="2"/>
  <c r="CR889" i="2"/>
  <c r="CQ889" i="2"/>
  <c r="CP889" i="2"/>
  <c r="CO889" i="2"/>
  <c r="CN889" i="2"/>
  <c r="CM889" i="2"/>
  <c r="CL889" i="2"/>
  <c r="J889" i="2"/>
  <c r="K889" i="2" s="1"/>
  <c r="CU889" i="2" s="1"/>
  <c r="A889" i="2"/>
  <c r="CK889" i="2" s="1"/>
  <c r="CS888" i="2"/>
  <c r="CR888" i="2"/>
  <c r="CQ888" i="2"/>
  <c r="CP888" i="2"/>
  <c r="CO888" i="2"/>
  <c r="CN888" i="2"/>
  <c r="CM888" i="2"/>
  <c r="CL888" i="2"/>
  <c r="J888" i="2"/>
  <c r="CT888" i="2" s="1"/>
  <c r="A888" i="2"/>
  <c r="CK888" i="2" s="1"/>
  <c r="CS887" i="2"/>
  <c r="CR887" i="2"/>
  <c r="CQ887" i="2"/>
  <c r="CP887" i="2"/>
  <c r="CO887" i="2"/>
  <c r="CN887" i="2"/>
  <c r="CM887" i="2"/>
  <c r="CL887" i="2"/>
  <c r="J887" i="2"/>
  <c r="K887" i="2" s="1"/>
  <c r="CU887" i="2" s="1"/>
  <c r="A887" i="2"/>
  <c r="CK887" i="2" s="1"/>
  <c r="CS886" i="2"/>
  <c r="CR886" i="2"/>
  <c r="CQ886" i="2"/>
  <c r="CP886" i="2"/>
  <c r="CO886" i="2"/>
  <c r="CN886" i="2"/>
  <c r="CM886" i="2"/>
  <c r="CL886" i="2"/>
  <c r="J886" i="2"/>
  <c r="K886" i="2" s="1"/>
  <c r="CU886" i="2" s="1"/>
  <c r="A886" i="2"/>
  <c r="CK886" i="2" s="1"/>
  <c r="CS885" i="2"/>
  <c r="CR885" i="2"/>
  <c r="CQ885" i="2"/>
  <c r="CP885" i="2"/>
  <c r="CO885" i="2"/>
  <c r="CN885" i="2"/>
  <c r="CM885" i="2"/>
  <c r="CL885" i="2"/>
  <c r="J885" i="2"/>
  <c r="CT885" i="2" s="1"/>
  <c r="A885" i="2"/>
  <c r="CK885" i="2" s="1"/>
  <c r="CS884" i="2"/>
  <c r="CR884" i="2"/>
  <c r="CQ884" i="2"/>
  <c r="CP884" i="2"/>
  <c r="CO884" i="2"/>
  <c r="CN884" i="2"/>
  <c r="CM884" i="2"/>
  <c r="CL884" i="2"/>
  <c r="J884" i="2"/>
  <c r="CT884" i="2" s="1"/>
  <c r="A884" i="2"/>
  <c r="CK884" i="2" s="1"/>
  <c r="CS883" i="2"/>
  <c r="CR883" i="2"/>
  <c r="CQ883" i="2"/>
  <c r="CP883" i="2"/>
  <c r="CO883" i="2"/>
  <c r="CN883" i="2"/>
  <c r="CM883" i="2"/>
  <c r="CL883" i="2"/>
  <c r="J883" i="2"/>
  <c r="K883" i="2" s="1"/>
  <c r="CU883" i="2" s="1"/>
  <c r="A883" i="2"/>
  <c r="CK883" i="2" s="1"/>
  <c r="CS882" i="2"/>
  <c r="CR882" i="2"/>
  <c r="CQ882" i="2"/>
  <c r="CP882" i="2"/>
  <c r="CO882" i="2"/>
  <c r="CN882" i="2"/>
  <c r="CM882" i="2"/>
  <c r="CL882" i="2"/>
  <c r="J882" i="2"/>
  <c r="K882" i="2" s="1"/>
  <c r="CU882" i="2" s="1"/>
  <c r="A882" i="2"/>
  <c r="CK882" i="2" s="1"/>
  <c r="CS881" i="2"/>
  <c r="CR881" i="2"/>
  <c r="CQ881" i="2"/>
  <c r="CP881" i="2"/>
  <c r="CO881" i="2"/>
  <c r="CN881" i="2"/>
  <c r="CM881" i="2"/>
  <c r="CL881" i="2"/>
  <c r="J881" i="2"/>
  <c r="CT881" i="2" s="1"/>
  <c r="A881" i="2"/>
  <c r="CK881" i="2" s="1"/>
  <c r="CS880" i="2"/>
  <c r="CR880" i="2"/>
  <c r="CQ880" i="2"/>
  <c r="CP880" i="2"/>
  <c r="CO880" i="2"/>
  <c r="CN880" i="2"/>
  <c r="CM880" i="2"/>
  <c r="CL880" i="2"/>
  <c r="J880" i="2"/>
  <c r="CT880" i="2" s="1"/>
  <c r="A880" i="2"/>
  <c r="CK880" i="2" s="1"/>
  <c r="CS879" i="2"/>
  <c r="CR879" i="2"/>
  <c r="CQ879" i="2"/>
  <c r="CP879" i="2"/>
  <c r="CO879" i="2"/>
  <c r="CN879" i="2"/>
  <c r="CM879" i="2"/>
  <c r="CL879" i="2"/>
  <c r="J879" i="2"/>
  <c r="K879" i="2" s="1"/>
  <c r="CU879" i="2" s="1"/>
  <c r="A879" i="2"/>
  <c r="CK879" i="2" s="1"/>
  <c r="CS878" i="2"/>
  <c r="CR878" i="2"/>
  <c r="CQ878" i="2"/>
  <c r="CP878" i="2"/>
  <c r="CO878" i="2"/>
  <c r="CN878" i="2"/>
  <c r="CM878" i="2"/>
  <c r="CL878" i="2"/>
  <c r="J878" i="2"/>
  <c r="A878" i="2"/>
  <c r="CK878" i="2" s="1"/>
  <c r="CS877" i="2"/>
  <c r="CR877" i="2"/>
  <c r="CQ877" i="2"/>
  <c r="CP877" i="2"/>
  <c r="CO877" i="2"/>
  <c r="CN877" i="2"/>
  <c r="CM877" i="2"/>
  <c r="CL877" i="2"/>
  <c r="J877" i="2"/>
  <c r="CT877" i="2" s="1"/>
  <c r="A877" i="2"/>
  <c r="CK877" i="2" s="1"/>
  <c r="CS876" i="2"/>
  <c r="CR876" i="2"/>
  <c r="CQ876" i="2"/>
  <c r="CP876" i="2"/>
  <c r="CO876" i="2"/>
  <c r="CN876" i="2"/>
  <c r="CM876" i="2"/>
  <c r="CL876" i="2"/>
  <c r="J876" i="2"/>
  <c r="K876" i="2" s="1"/>
  <c r="CU876" i="2" s="1"/>
  <c r="A876" i="2"/>
  <c r="CK876" i="2" s="1"/>
  <c r="CS875" i="2"/>
  <c r="CR875" i="2"/>
  <c r="CQ875" i="2"/>
  <c r="CP875" i="2"/>
  <c r="CO875" i="2"/>
  <c r="CN875" i="2"/>
  <c r="CM875" i="2"/>
  <c r="CL875" i="2"/>
  <c r="J875" i="2"/>
  <c r="CT875" i="2" s="1"/>
  <c r="A875" i="2"/>
  <c r="CK875" i="2" s="1"/>
  <c r="CS874" i="2"/>
  <c r="CR874" i="2"/>
  <c r="CQ874" i="2"/>
  <c r="CP874" i="2"/>
  <c r="CO874" i="2"/>
  <c r="CN874" i="2"/>
  <c r="CM874" i="2"/>
  <c r="CL874" i="2"/>
  <c r="J874" i="2"/>
  <c r="A874" i="2"/>
  <c r="CK874" i="2" s="1"/>
  <c r="CS873" i="2"/>
  <c r="CR873" i="2"/>
  <c r="CQ873" i="2"/>
  <c r="CP873" i="2"/>
  <c r="CO873" i="2"/>
  <c r="CN873" i="2"/>
  <c r="CM873" i="2"/>
  <c r="CL873" i="2"/>
  <c r="J873" i="2"/>
  <c r="CT873" i="2" s="1"/>
  <c r="A873" i="2"/>
  <c r="CK873" i="2" s="1"/>
  <c r="CS872" i="2"/>
  <c r="CR872" i="2"/>
  <c r="CQ872" i="2"/>
  <c r="CP872" i="2"/>
  <c r="CO872" i="2"/>
  <c r="CN872" i="2"/>
  <c r="CM872" i="2"/>
  <c r="CL872" i="2"/>
  <c r="J872" i="2"/>
  <c r="K872" i="2" s="1"/>
  <c r="CU872" i="2" s="1"/>
  <c r="A872" i="2"/>
  <c r="CK872" i="2" s="1"/>
  <c r="CS871" i="2"/>
  <c r="CR871" i="2"/>
  <c r="CQ871" i="2"/>
  <c r="CP871" i="2"/>
  <c r="CO871" i="2"/>
  <c r="CN871" i="2"/>
  <c r="CM871" i="2"/>
  <c r="CL871" i="2"/>
  <c r="J871" i="2"/>
  <c r="CT871" i="2" s="1"/>
  <c r="A871" i="2"/>
  <c r="CK871" i="2" s="1"/>
  <c r="CS867" i="2"/>
  <c r="CR867" i="2"/>
  <c r="CQ867" i="2"/>
  <c r="CP867" i="2"/>
  <c r="CO867" i="2"/>
  <c r="CN867" i="2"/>
  <c r="CM867" i="2"/>
  <c r="CL867" i="2"/>
  <c r="J867" i="2"/>
  <c r="A867" i="2"/>
  <c r="CK867" i="2" s="1"/>
  <c r="CS866" i="2"/>
  <c r="CR866" i="2"/>
  <c r="CQ866" i="2"/>
  <c r="CP866" i="2"/>
  <c r="CO866" i="2"/>
  <c r="CN866" i="2"/>
  <c r="CM866" i="2"/>
  <c r="CL866" i="2"/>
  <c r="J866" i="2"/>
  <c r="CT866" i="2" s="1"/>
  <c r="A866" i="2"/>
  <c r="CK866" i="2" s="1"/>
  <c r="CS865" i="2"/>
  <c r="CR865" i="2"/>
  <c r="CQ865" i="2"/>
  <c r="CP865" i="2"/>
  <c r="CO865" i="2"/>
  <c r="CN865" i="2"/>
  <c r="CM865" i="2"/>
  <c r="CL865" i="2"/>
  <c r="J865" i="2"/>
  <c r="A865" i="2"/>
  <c r="CK865" i="2" s="1"/>
  <c r="CS864" i="2"/>
  <c r="CR864" i="2"/>
  <c r="CQ864" i="2"/>
  <c r="CP864" i="2"/>
  <c r="CO864" i="2"/>
  <c r="CN864" i="2"/>
  <c r="CM864" i="2"/>
  <c r="CL864" i="2"/>
  <c r="J864" i="2"/>
  <c r="K864" i="2" s="1"/>
  <c r="CU864" i="2" s="1"/>
  <c r="A864" i="2"/>
  <c r="CK864" i="2" s="1"/>
  <c r="CS863" i="2"/>
  <c r="CR863" i="2"/>
  <c r="CQ863" i="2"/>
  <c r="CP863" i="2"/>
  <c r="CO863" i="2"/>
  <c r="CN863" i="2"/>
  <c r="CM863" i="2"/>
  <c r="CL863" i="2"/>
  <c r="J863" i="2"/>
  <c r="CT863" i="2" s="1"/>
  <c r="A863" i="2"/>
  <c r="CK863" i="2" s="1"/>
  <c r="CS862" i="2"/>
  <c r="CR862" i="2"/>
  <c r="CQ862" i="2"/>
  <c r="CP862" i="2"/>
  <c r="CO862" i="2"/>
  <c r="CN862" i="2"/>
  <c r="CM862" i="2"/>
  <c r="CL862" i="2"/>
  <c r="J862" i="2"/>
  <c r="K862" i="2" s="1"/>
  <c r="CU862" i="2" s="1"/>
  <c r="A862" i="2"/>
  <c r="CK862" i="2" s="1"/>
  <c r="CS856" i="2"/>
  <c r="CR856" i="2"/>
  <c r="CQ856" i="2"/>
  <c r="CP856" i="2"/>
  <c r="CO856" i="2"/>
  <c r="CN856" i="2"/>
  <c r="CM856" i="2"/>
  <c r="CL856" i="2"/>
  <c r="J856" i="2"/>
  <c r="K856" i="2" s="1"/>
  <c r="CU856" i="2" s="1"/>
  <c r="A856" i="2"/>
  <c r="CK856" i="2" s="1"/>
  <c r="CS855" i="2"/>
  <c r="CR855" i="2"/>
  <c r="CQ855" i="2"/>
  <c r="CP855" i="2"/>
  <c r="CO855" i="2"/>
  <c r="CN855" i="2"/>
  <c r="CM855" i="2"/>
  <c r="CL855" i="2"/>
  <c r="J855" i="2"/>
  <c r="CT855" i="2" s="1"/>
  <c r="A855" i="2"/>
  <c r="CK855" i="2" s="1"/>
  <c r="CS854" i="2"/>
  <c r="CR854" i="2"/>
  <c r="CQ854" i="2"/>
  <c r="CP854" i="2"/>
  <c r="CO854" i="2"/>
  <c r="CN854" i="2"/>
  <c r="CM854" i="2"/>
  <c r="CL854" i="2"/>
  <c r="J854" i="2"/>
  <c r="CT854" i="2" s="1"/>
  <c r="A854" i="2"/>
  <c r="CK854" i="2" s="1"/>
  <c r="CS852" i="2"/>
  <c r="CR852" i="2"/>
  <c r="CQ852" i="2"/>
  <c r="CP852" i="2"/>
  <c r="CO852" i="2"/>
  <c r="CN852" i="2"/>
  <c r="CM852" i="2"/>
  <c r="CL852" i="2"/>
  <c r="J852" i="2"/>
  <c r="CT852" i="2" s="1"/>
  <c r="A852" i="2"/>
  <c r="CK852" i="2" s="1"/>
  <c r="CS851" i="2"/>
  <c r="CR851" i="2"/>
  <c r="CQ851" i="2"/>
  <c r="CP851" i="2"/>
  <c r="CO851" i="2"/>
  <c r="CN851" i="2"/>
  <c r="CM851" i="2"/>
  <c r="CL851" i="2"/>
  <c r="J851" i="2"/>
  <c r="K851" i="2" s="1"/>
  <c r="CU851" i="2" s="1"/>
  <c r="A851" i="2"/>
  <c r="CK851" i="2" s="1"/>
  <c r="CS850" i="2"/>
  <c r="CR850" i="2"/>
  <c r="CQ850" i="2"/>
  <c r="CP850" i="2"/>
  <c r="CO850" i="2"/>
  <c r="CN850" i="2"/>
  <c r="CM850" i="2"/>
  <c r="CL850" i="2"/>
  <c r="J850" i="2"/>
  <c r="K850" i="2" s="1"/>
  <c r="CU850" i="2" s="1"/>
  <c r="A850" i="2"/>
  <c r="CK850" i="2" s="1"/>
  <c r="CS849" i="2"/>
  <c r="CR849" i="2"/>
  <c r="CQ849" i="2"/>
  <c r="CP849" i="2"/>
  <c r="CO849" i="2"/>
  <c r="CN849" i="2"/>
  <c r="CM849" i="2"/>
  <c r="CL849" i="2"/>
  <c r="J849" i="2"/>
  <c r="CT849" i="2" s="1"/>
  <c r="A849" i="2"/>
  <c r="CK849" i="2" s="1"/>
  <c r="CS848" i="2"/>
  <c r="CR848" i="2"/>
  <c r="CQ848" i="2"/>
  <c r="CP848" i="2"/>
  <c r="CO848" i="2"/>
  <c r="CN848" i="2"/>
  <c r="CM848" i="2"/>
  <c r="CL848" i="2"/>
  <c r="J848" i="2"/>
  <c r="K848" i="2" s="1"/>
  <c r="CU848" i="2" s="1"/>
  <c r="A848" i="2"/>
  <c r="CK848" i="2" s="1"/>
  <c r="CS847" i="2"/>
  <c r="CR847" i="2"/>
  <c r="CQ847" i="2"/>
  <c r="CP847" i="2"/>
  <c r="CO847" i="2"/>
  <c r="CN847" i="2"/>
  <c r="CM847" i="2"/>
  <c r="CL847" i="2"/>
  <c r="J847" i="2"/>
  <c r="K847" i="2" s="1"/>
  <c r="CU847" i="2" s="1"/>
  <c r="A847" i="2"/>
  <c r="CK847" i="2" s="1"/>
  <c r="CS846" i="2"/>
  <c r="CR846" i="2"/>
  <c r="CQ846" i="2"/>
  <c r="CP846" i="2"/>
  <c r="CO846" i="2"/>
  <c r="CN846" i="2"/>
  <c r="CM846" i="2"/>
  <c r="CL846" i="2"/>
  <c r="J846" i="2"/>
  <c r="K846" i="2" s="1"/>
  <c r="CU846" i="2" s="1"/>
  <c r="A846" i="2"/>
  <c r="CK846" i="2" s="1"/>
  <c r="CS845" i="2"/>
  <c r="CR845" i="2"/>
  <c r="CQ845" i="2"/>
  <c r="CP845" i="2"/>
  <c r="CO845" i="2"/>
  <c r="CN845" i="2"/>
  <c r="CM845" i="2"/>
  <c r="CL845" i="2"/>
  <c r="J845" i="2"/>
  <c r="A845" i="2"/>
  <c r="CK845" i="2" s="1"/>
  <c r="CS844" i="2"/>
  <c r="CR844" i="2"/>
  <c r="CQ844" i="2"/>
  <c r="CP844" i="2"/>
  <c r="CO844" i="2"/>
  <c r="CN844" i="2"/>
  <c r="CM844" i="2"/>
  <c r="CL844" i="2"/>
  <c r="J844" i="2"/>
  <c r="CT844" i="2" s="1"/>
  <c r="A844" i="2"/>
  <c r="CK844" i="2" s="1"/>
  <c r="CS843" i="2"/>
  <c r="CR843" i="2"/>
  <c r="CQ843" i="2"/>
  <c r="CP843" i="2"/>
  <c r="CO843" i="2"/>
  <c r="CN843" i="2"/>
  <c r="CM843" i="2"/>
  <c r="CL843" i="2"/>
  <c r="J843" i="2"/>
  <c r="A843" i="2"/>
  <c r="CK843" i="2" s="1"/>
  <c r="CS841" i="2"/>
  <c r="CR841" i="2"/>
  <c r="CQ841" i="2"/>
  <c r="CP841" i="2"/>
  <c r="CO841" i="2"/>
  <c r="CN841" i="2"/>
  <c r="CM841" i="2"/>
  <c r="CL841" i="2"/>
  <c r="J841" i="2"/>
  <c r="CT841" i="2" s="1"/>
  <c r="A841" i="2"/>
  <c r="CK841" i="2" s="1"/>
  <c r="CS840" i="2"/>
  <c r="CR840" i="2"/>
  <c r="CQ840" i="2"/>
  <c r="CP840" i="2"/>
  <c r="CO840" i="2"/>
  <c r="CN840" i="2"/>
  <c r="CM840" i="2"/>
  <c r="CL840" i="2"/>
  <c r="J840" i="2"/>
  <c r="CT840" i="2" s="1"/>
  <c r="A840" i="2"/>
  <c r="CK840" i="2" s="1"/>
  <c r="CS839" i="2"/>
  <c r="CR839" i="2"/>
  <c r="CQ839" i="2"/>
  <c r="CP839" i="2"/>
  <c r="CO839" i="2"/>
  <c r="CN839" i="2"/>
  <c r="CM839" i="2"/>
  <c r="CL839" i="2"/>
  <c r="J839" i="2"/>
  <c r="K839" i="2" s="1"/>
  <c r="CU839" i="2" s="1"/>
  <c r="A839" i="2"/>
  <c r="CK839" i="2" s="1"/>
  <c r="CS837" i="2"/>
  <c r="CR837" i="2"/>
  <c r="CQ837" i="2"/>
  <c r="CP837" i="2"/>
  <c r="CO837" i="2"/>
  <c r="CN837" i="2"/>
  <c r="CM837" i="2"/>
  <c r="CL837" i="2"/>
  <c r="J837" i="2"/>
  <c r="CT837" i="2" s="1"/>
  <c r="A837" i="2"/>
  <c r="CK837" i="2" s="1"/>
  <c r="CS836" i="2"/>
  <c r="CR836" i="2"/>
  <c r="CQ836" i="2"/>
  <c r="CP836" i="2"/>
  <c r="CO836" i="2"/>
  <c r="CN836" i="2"/>
  <c r="CM836" i="2"/>
  <c r="CL836" i="2"/>
  <c r="J836" i="2"/>
  <c r="CT836" i="2" s="1"/>
  <c r="A836" i="2"/>
  <c r="CK836" i="2" s="1"/>
  <c r="CS835" i="2"/>
  <c r="CR835" i="2"/>
  <c r="CQ835" i="2"/>
  <c r="CP835" i="2"/>
  <c r="CO835" i="2"/>
  <c r="CN835" i="2"/>
  <c r="CM835" i="2"/>
  <c r="CL835" i="2"/>
  <c r="J835" i="2"/>
  <c r="CT835" i="2" s="1"/>
  <c r="A835" i="2"/>
  <c r="CK835" i="2" s="1"/>
  <c r="CS833" i="2"/>
  <c r="CR833" i="2"/>
  <c r="CQ833" i="2"/>
  <c r="CP833" i="2"/>
  <c r="CO833" i="2"/>
  <c r="CN833" i="2"/>
  <c r="CM833" i="2"/>
  <c r="CL833" i="2"/>
  <c r="J833" i="2"/>
  <c r="K833" i="2" s="1"/>
  <c r="CU833" i="2" s="1"/>
  <c r="A833" i="2"/>
  <c r="CK833" i="2" s="1"/>
  <c r="CS832" i="2"/>
  <c r="CR832" i="2"/>
  <c r="CQ832" i="2"/>
  <c r="CP832" i="2"/>
  <c r="CO832" i="2"/>
  <c r="CN832" i="2"/>
  <c r="CM832" i="2"/>
  <c r="CL832" i="2"/>
  <c r="J832" i="2"/>
  <c r="CT832" i="2" s="1"/>
  <c r="A832" i="2"/>
  <c r="CK832" i="2" s="1"/>
  <c r="CS831" i="2"/>
  <c r="CR831" i="2"/>
  <c r="CQ831" i="2"/>
  <c r="CP831" i="2"/>
  <c r="CO831" i="2"/>
  <c r="CN831" i="2"/>
  <c r="CM831" i="2"/>
  <c r="CL831" i="2"/>
  <c r="J831" i="2"/>
  <c r="CT831" i="2" s="1"/>
  <c r="A831" i="2"/>
  <c r="CK831" i="2" s="1"/>
  <c r="CS829" i="2"/>
  <c r="CR829" i="2"/>
  <c r="CQ829" i="2"/>
  <c r="CP829" i="2"/>
  <c r="CO829" i="2"/>
  <c r="CN829" i="2"/>
  <c r="CM829" i="2"/>
  <c r="CL829" i="2"/>
  <c r="J829" i="2"/>
  <c r="CT829" i="2" s="1"/>
  <c r="A829" i="2"/>
  <c r="CK829" i="2" s="1"/>
  <c r="CS828" i="2"/>
  <c r="CR828" i="2"/>
  <c r="CQ828" i="2"/>
  <c r="CP828" i="2"/>
  <c r="CO828" i="2"/>
  <c r="CN828" i="2"/>
  <c r="CM828" i="2"/>
  <c r="CL828" i="2"/>
  <c r="J828" i="2"/>
  <c r="K828" i="2" s="1"/>
  <c r="CU828" i="2" s="1"/>
  <c r="A828" i="2"/>
  <c r="CK828" i="2" s="1"/>
  <c r="CS826" i="2"/>
  <c r="CR826" i="2"/>
  <c r="CQ826" i="2"/>
  <c r="CP826" i="2"/>
  <c r="CO826" i="2"/>
  <c r="CN826" i="2"/>
  <c r="CM826" i="2"/>
  <c r="CL826" i="2"/>
  <c r="J826" i="2"/>
  <c r="CT826" i="2" s="1"/>
  <c r="A826" i="2"/>
  <c r="CK826" i="2" s="1"/>
  <c r="CS825" i="2"/>
  <c r="CR825" i="2"/>
  <c r="CQ825" i="2"/>
  <c r="CP825" i="2"/>
  <c r="CO825" i="2"/>
  <c r="CN825" i="2"/>
  <c r="CM825" i="2"/>
  <c r="CL825" i="2"/>
  <c r="J825" i="2"/>
  <c r="A825" i="2"/>
  <c r="CK825" i="2" s="1"/>
  <c r="CS824" i="2"/>
  <c r="CR824" i="2"/>
  <c r="CQ824" i="2"/>
  <c r="CP824" i="2"/>
  <c r="CO824" i="2"/>
  <c r="CN824" i="2"/>
  <c r="CM824" i="2"/>
  <c r="CL824" i="2"/>
  <c r="J824" i="2"/>
  <c r="CT824" i="2" s="1"/>
  <c r="A824" i="2"/>
  <c r="CK824" i="2" s="1"/>
  <c r="CS823" i="2"/>
  <c r="CR823" i="2"/>
  <c r="CQ823" i="2"/>
  <c r="CP823" i="2"/>
  <c r="CO823" i="2"/>
  <c r="CN823" i="2"/>
  <c r="CM823" i="2"/>
  <c r="CL823" i="2"/>
  <c r="J823" i="2"/>
  <c r="CT823" i="2" s="1"/>
  <c r="A823" i="2"/>
  <c r="CK823" i="2" s="1"/>
  <c r="CS822" i="2"/>
  <c r="CR822" i="2"/>
  <c r="CQ822" i="2"/>
  <c r="CP822" i="2"/>
  <c r="CO822" i="2"/>
  <c r="CN822" i="2"/>
  <c r="CM822" i="2"/>
  <c r="CL822" i="2"/>
  <c r="J822" i="2"/>
  <c r="CT822" i="2" s="1"/>
  <c r="A822" i="2"/>
  <c r="CK822" i="2" s="1"/>
  <c r="CS821" i="2"/>
  <c r="CR821" i="2"/>
  <c r="CQ821" i="2"/>
  <c r="CP821" i="2"/>
  <c r="CO821" i="2"/>
  <c r="CN821" i="2"/>
  <c r="CM821" i="2"/>
  <c r="CL821" i="2"/>
  <c r="J821" i="2"/>
  <c r="CT821" i="2" s="1"/>
  <c r="A821" i="2"/>
  <c r="CK821" i="2" s="1"/>
  <c r="CS820" i="2"/>
  <c r="CR820" i="2"/>
  <c r="CQ820" i="2"/>
  <c r="CP820" i="2"/>
  <c r="CO820" i="2"/>
  <c r="CN820" i="2"/>
  <c r="CM820" i="2"/>
  <c r="CL820" i="2"/>
  <c r="J820" i="2"/>
  <c r="CT820" i="2" s="1"/>
  <c r="A820" i="2"/>
  <c r="CK820" i="2" s="1"/>
  <c r="CS819" i="2"/>
  <c r="CR819" i="2"/>
  <c r="CQ819" i="2"/>
  <c r="CP819" i="2"/>
  <c r="CO819" i="2"/>
  <c r="CN819" i="2"/>
  <c r="CM819" i="2"/>
  <c r="CL819" i="2"/>
  <c r="J819" i="2"/>
  <c r="CT819" i="2" s="1"/>
  <c r="A819" i="2"/>
  <c r="CK819" i="2" s="1"/>
  <c r="CS818" i="2"/>
  <c r="CR818" i="2"/>
  <c r="CQ818" i="2"/>
  <c r="CP818" i="2"/>
  <c r="CO818" i="2"/>
  <c r="CN818" i="2"/>
  <c r="CM818" i="2"/>
  <c r="CL818" i="2"/>
  <c r="J818" i="2"/>
  <c r="CT818" i="2" s="1"/>
  <c r="A818" i="2"/>
  <c r="CK818" i="2" s="1"/>
  <c r="CS817" i="2"/>
  <c r="CR817" i="2"/>
  <c r="CQ817" i="2"/>
  <c r="CP817" i="2"/>
  <c r="CO817" i="2"/>
  <c r="CN817" i="2"/>
  <c r="CM817" i="2"/>
  <c r="CL817" i="2"/>
  <c r="J817" i="2"/>
  <c r="CT817" i="2" s="1"/>
  <c r="A817" i="2"/>
  <c r="CK817" i="2" s="1"/>
  <c r="CS816" i="2"/>
  <c r="CR816" i="2"/>
  <c r="CQ816" i="2"/>
  <c r="CP816" i="2"/>
  <c r="CO816" i="2"/>
  <c r="CN816" i="2"/>
  <c r="CM816" i="2"/>
  <c r="CL816" i="2"/>
  <c r="J816" i="2"/>
  <c r="CT816" i="2" s="1"/>
  <c r="A816" i="2"/>
  <c r="CK816" i="2" s="1"/>
  <c r="CS815" i="2"/>
  <c r="CR815" i="2"/>
  <c r="CQ815" i="2"/>
  <c r="CP815" i="2"/>
  <c r="CO815" i="2"/>
  <c r="CN815" i="2"/>
  <c r="CM815" i="2"/>
  <c r="CL815" i="2"/>
  <c r="J815" i="2"/>
  <c r="K815" i="2" s="1"/>
  <c r="CU815" i="2" s="1"/>
  <c r="A815" i="2"/>
  <c r="CK815" i="2" s="1"/>
  <c r="CS814" i="2"/>
  <c r="CR814" i="2"/>
  <c r="CQ814" i="2"/>
  <c r="CP814" i="2"/>
  <c r="CO814" i="2"/>
  <c r="CN814" i="2"/>
  <c r="CM814" i="2"/>
  <c r="CL814" i="2"/>
  <c r="J814" i="2"/>
  <c r="K814" i="2" s="1"/>
  <c r="CU814" i="2" s="1"/>
  <c r="A814" i="2"/>
  <c r="CK814" i="2" s="1"/>
  <c r="CS813" i="2"/>
  <c r="CR813" i="2"/>
  <c r="CQ813" i="2"/>
  <c r="CP813" i="2"/>
  <c r="CO813" i="2"/>
  <c r="CN813" i="2"/>
  <c r="CM813" i="2"/>
  <c r="CL813" i="2"/>
  <c r="J813" i="2"/>
  <c r="K813" i="2" s="1"/>
  <c r="CU813" i="2" s="1"/>
  <c r="A813" i="2"/>
  <c r="CK813" i="2" s="1"/>
  <c r="CS812" i="2"/>
  <c r="CR812" i="2"/>
  <c r="CQ812" i="2"/>
  <c r="CP812" i="2"/>
  <c r="CO812" i="2"/>
  <c r="CN812" i="2"/>
  <c r="CM812" i="2"/>
  <c r="CL812" i="2"/>
  <c r="J812" i="2"/>
  <c r="K812" i="2" s="1"/>
  <c r="CU812" i="2" s="1"/>
  <c r="A812" i="2"/>
  <c r="CK812" i="2" s="1"/>
  <c r="CS811" i="2"/>
  <c r="CR811" i="2"/>
  <c r="CQ811" i="2"/>
  <c r="CP811" i="2"/>
  <c r="CO811" i="2"/>
  <c r="CN811" i="2"/>
  <c r="CM811" i="2"/>
  <c r="CL811" i="2"/>
  <c r="J811" i="2"/>
  <c r="K811" i="2" s="1"/>
  <c r="CU811" i="2" s="1"/>
  <c r="A811" i="2"/>
  <c r="CK811" i="2" s="1"/>
  <c r="CS810" i="2"/>
  <c r="CR810" i="2"/>
  <c r="CQ810" i="2"/>
  <c r="CP810" i="2"/>
  <c r="CO810" i="2"/>
  <c r="CN810" i="2"/>
  <c r="CM810" i="2"/>
  <c r="CL810" i="2"/>
  <c r="J810" i="2"/>
  <c r="K810" i="2" s="1"/>
  <c r="CU810" i="2" s="1"/>
  <c r="A810" i="2"/>
  <c r="CK810" i="2" s="1"/>
  <c r="CS809" i="2"/>
  <c r="CR809" i="2"/>
  <c r="CQ809" i="2"/>
  <c r="CP809" i="2"/>
  <c r="CO809" i="2"/>
  <c r="CN809" i="2"/>
  <c r="CM809" i="2"/>
  <c r="CL809" i="2"/>
  <c r="J809" i="2"/>
  <c r="K809" i="2" s="1"/>
  <c r="CU809" i="2" s="1"/>
  <c r="A809" i="2"/>
  <c r="CK809" i="2" s="1"/>
  <c r="CS808" i="2"/>
  <c r="CR808" i="2"/>
  <c r="CQ808" i="2"/>
  <c r="CP808" i="2"/>
  <c r="CO808" i="2"/>
  <c r="CN808" i="2"/>
  <c r="CM808" i="2"/>
  <c r="CL808" i="2"/>
  <c r="J808" i="2"/>
  <c r="K808" i="2" s="1"/>
  <c r="CU808" i="2" s="1"/>
  <c r="A808" i="2"/>
  <c r="CK808" i="2" s="1"/>
  <c r="CS807" i="2"/>
  <c r="CR807" i="2"/>
  <c r="CQ807" i="2"/>
  <c r="CP807" i="2"/>
  <c r="CO807" i="2"/>
  <c r="CN807" i="2"/>
  <c r="CM807" i="2"/>
  <c r="CL807" i="2"/>
  <c r="J807" i="2"/>
  <c r="K807" i="2" s="1"/>
  <c r="CU807" i="2" s="1"/>
  <c r="A807" i="2"/>
  <c r="CK807" i="2" s="1"/>
  <c r="CS806" i="2"/>
  <c r="CR806" i="2"/>
  <c r="CQ806" i="2"/>
  <c r="CP806" i="2"/>
  <c r="CO806" i="2"/>
  <c r="CN806" i="2"/>
  <c r="CM806" i="2"/>
  <c r="CL806" i="2"/>
  <c r="J806" i="2"/>
  <c r="K806" i="2" s="1"/>
  <c r="CU806" i="2" s="1"/>
  <c r="A806" i="2"/>
  <c r="CK806" i="2" s="1"/>
  <c r="CS805" i="2"/>
  <c r="CR805" i="2"/>
  <c r="CQ805" i="2"/>
  <c r="CP805" i="2"/>
  <c r="CO805" i="2"/>
  <c r="CN805" i="2"/>
  <c r="CM805" i="2"/>
  <c r="CL805" i="2"/>
  <c r="J805" i="2"/>
  <c r="K805" i="2" s="1"/>
  <c r="CU805" i="2" s="1"/>
  <c r="A805" i="2"/>
  <c r="CK805" i="2" s="1"/>
  <c r="CS804" i="2"/>
  <c r="CR804" i="2"/>
  <c r="CQ804" i="2"/>
  <c r="CP804" i="2"/>
  <c r="CO804" i="2"/>
  <c r="CN804" i="2"/>
  <c r="CM804" i="2"/>
  <c r="CL804" i="2"/>
  <c r="J804" i="2"/>
  <c r="K804" i="2" s="1"/>
  <c r="CU804" i="2" s="1"/>
  <c r="A804" i="2"/>
  <c r="CK804" i="2" s="1"/>
  <c r="CS803" i="2"/>
  <c r="CR803" i="2"/>
  <c r="CQ803" i="2"/>
  <c r="CP803" i="2"/>
  <c r="CO803" i="2"/>
  <c r="CN803" i="2"/>
  <c r="CM803" i="2"/>
  <c r="CL803" i="2"/>
  <c r="J803" i="2"/>
  <c r="CT803" i="2" s="1"/>
  <c r="A803" i="2"/>
  <c r="CK803" i="2" s="1"/>
  <c r="CS802" i="2"/>
  <c r="CR802" i="2"/>
  <c r="CQ802" i="2"/>
  <c r="CP802" i="2"/>
  <c r="CO802" i="2"/>
  <c r="CN802" i="2"/>
  <c r="CM802" i="2"/>
  <c r="CL802" i="2"/>
  <c r="J802" i="2"/>
  <c r="K802" i="2" s="1"/>
  <c r="CU802" i="2" s="1"/>
  <c r="A802" i="2"/>
  <c r="CK802" i="2" s="1"/>
  <c r="CS801" i="2"/>
  <c r="CR801" i="2"/>
  <c r="CQ801" i="2"/>
  <c r="CP801" i="2"/>
  <c r="CO801" i="2"/>
  <c r="CN801" i="2"/>
  <c r="CM801" i="2"/>
  <c r="CL801" i="2"/>
  <c r="J801" i="2"/>
  <c r="K801" i="2" s="1"/>
  <c r="CU801" i="2" s="1"/>
  <c r="A801" i="2"/>
  <c r="CK801" i="2" s="1"/>
  <c r="CS799" i="2"/>
  <c r="CR799" i="2"/>
  <c r="CQ799" i="2"/>
  <c r="CP799" i="2"/>
  <c r="CO799" i="2"/>
  <c r="CN799" i="2"/>
  <c r="CM799" i="2"/>
  <c r="CL799" i="2"/>
  <c r="J799" i="2"/>
  <c r="K799" i="2" s="1"/>
  <c r="CU799" i="2" s="1"/>
  <c r="A799" i="2"/>
  <c r="CK799" i="2" s="1"/>
  <c r="CS798" i="2"/>
  <c r="CR798" i="2"/>
  <c r="CQ798" i="2"/>
  <c r="CP798" i="2"/>
  <c r="CO798" i="2"/>
  <c r="CN798" i="2"/>
  <c r="CM798" i="2"/>
  <c r="CL798" i="2"/>
  <c r="J798" i="2"/>
  <c r="CT798" i="2" s="1"/>
  <c r="A798" i="2"/>
  <c r="CK798" i="2" s="1"/>
  <c r="CS797" i="2"/>
  <c r="CR797" i="2"/>
  <c r="CQ797" i="2"/>
  <c r="CP797" i="2"/>
  <c r="CO797" i="2"/>
  <c r="CN797" i="2"/>
  <c r="CM797" i="2"/>
  <c r="CL797" i="2"/>
  <c r="J797" i="2"/>
  <c r="CT797" i="2" s="1"/>
  <c r="A797" i="2"/>
  <c r="CK797" i="2" s="1"/>
  <c r="CS796" i="2"/>
  <c r="CR796" i="2"/>
  <c r="CQ796" i="2"/>
  <c r="CP796" i="2"/>
  <c r="CO796" i="2"/>
  <c r="CN796" i="2"/>
  <c r="CM796" i="2"/>
  <c r="CL796" i="2"/>
  <c r="J796" i="2"/>
  <c r="K796" i="2" s="1"/>
  <c r="CU796" i="2" s="1"/>
  <c r="A796" i="2"/>
  <c r="CK796" i="2" s="1"/>
  <c r="CS795" i="2"/>
  <c r="CR795" i="2"/>
  <c r="CQ795" i="2"/>
  <c r="CP795" i="2"/>
  <c r="CO795" i="2"/>
  <c r="CN795" i="2"/>
  <c r="CM795" i="2"/>
  <c r="CL795" i="2"/>
  <c r="J795" i="2"/>
  <c r="A795" i="2"/>
  <c r="CK795" i="2" s="1"/>
  <c r="CS794" i="2"/>
  <c r="CR794" i="2"/>
  <c r="CQ794" i="2"/>
  <c r="CP794" i="2"/>
  <c r="CO794" i="2"/>
  <c r="CN794" i="2"/>
  <c r="CM794" i="2"/>
  <c r="CL794" i="2"/>
  <c r="J794" i="2"/>
  <c r="CT794" i="2" s="1"/>
  <c r="A794" i="2"/>
  <c r="CK794" i="2" s="1"/>
  <c r="CS793" i="2"/>
  <c r="CR793" i="2"/>
  <c r="CQ793" i="2"/>
  <c r="CP793" i="2"/>
  <c r="CO793" i="2"/>
  <c r="CN793" i="2"/>
  <c r="CM793" i="2"/>
  <c r="CL793" i="2"/>
  <c r="J793" i="2"/>
  <c r="K793" i="2" s="1"/>
  <c r="CU793" i="2" s="1"/>
  <c r="A793" i="2"/>
  <c r="CK793" i="2" s="1"/>
  <c r="CS792" i="2"/>
  <c r="CR792" i="2"/>
  <c r="CQ792" i="2"/>
  <c r="CP792" i="2"/>
  <c r="CO792" i="2"/>
  <c r="CN792" i="2"/>
  <c r="CM792" i="2"/>
  <c r="CL792" i="2"/>
  <c r="J792" i="2"/>
  <c r="K792" i="2" s="1"/>
  <c r="CU792" i="2" s="1"/>
  <c r="A792" i="2"/>
  <c r="CK792" i="2" s="1"/>
  <c r="CS791" i="2"/>
  <c r="CR791" i="2"/>
  <c r="CQ791" i="2"/>
  <c r="CP791" i="2"/>
  <c r="CO791" i="2"/>
  <c r="CN791" i="2"/>
  <c r="CM791" i="2"/>
  <c r="CL791" i="2"/>
  <c r="J791" i="2"/>
  <c r="A791" i="2"/>
  <c r="CK791" i="2" s="1"/>
  <c r="CS790" i="2"/>
  <c r="CR790" i="2"/>
  <c r="CQ790" i="2"/>
  <c r="CP790" i="2"/>
  <c r="CO790" i="2"/>
  <c r="CN790" i="2"/>
  <c r="CM790" i="2"/>
  <c r="CL790" i="2"/>
  <c r="J790" i="2"/>
  <c r="CT790" i="2" s="1"/>
  <c r="A790" i="2"/>
  <c r="CK790" i="2" s="1"/>
  <c r="CS789" i="2"/>
  <c r="CR789" i="2"/>
  <c r="CQ789" i="2"/>
  <c r="CP789" i="2"/>
  <c r="CO789" i="2"/>
  <c r="CN789" i="2"/>
  <c r="CM789" i="2"/>
  <c r="CL789" i="2"/>
  <c r="J789" i="2"/>
  <c r="K789" i="2" s="1"/>
  <c r="CU789" i="2" s="1"/>
  <c r="A789" i="2"/>
  <c r="CK789" i="2" s="1"/>
  <c r="CS788" i="2"/>
  <c r="CR788" i="2"/>
  <c r="CQ788" i="2"/>
  <c r="CP788" i="2"/>
  <c r="CO788" i="2"/>
  <c r="CN788" i="2"/>
  <c r="CM788" i="2"/>
  <c r="CL788" i="2"/>
  <c r="J788" i="2"/>
  <c r="K788" i="2" s="1"/>
  <c r="CU788" i="2" s="1"/>
  <c r="A788" i="2"/>
  <c r="CK788" i="2" s="1"/>
  <c r="CS787" i="2"/>
  <c r="CR787" i="2"/>
  <c r="CQ787" i="2"/>
  <c r="CP787" i="2"/>
  <c r="CO787" i="2"/>
  <c r="CN787" i="2"/>
  <c r="CM787" i="2"/>
  <c r="CL787" i="2"/>
  <c r="J787" i="2"/>
  <c r="A787" i="2"/>
  <c r="CK787" i="2" s="1"/>
  <c r="CS785" i="2"/>
  <c r="CR785" i="2"/>
  <c r="CQ785" i="2"/>
  <c r="CP785" i="2"/>
  <c r="CO785" i="2"/>
  <c r="CN785" i="2"/>
  <c r="CM785" i="2"/>
  <c r="CL785" i="2"/>
  <c r="J785" i="2"/>
  <c r="CT785" i="2" s="1"/>
  <c r="A785" i="2"/>
  <c r="CK785" i="2" s="1"/>
  <c r="CS784" i="2"/>
  <c r="CR784" i="2"/>
  <c r="CQ784" i="2"/>
  <c r="CP784" i="2"/>
  <c r="CO784" i="2"/>
  <c r="CN784" i="2"/>
  <c r="CM784" i="2"/>
  <c r="CL784" i="2"/>
  <c r="J784" i="2"/>
  <c r="K784" i="2" s="1"/>
  <c r="CU784" i="2" s="1"/>
  <c r="A784" i="2"/>
  <c r="CK784" i="2" s="1"/>
  <c r="CS783" i="2"/>
  <c r="CR783" i="2"/>
  <c r="CQ783" i="2"/>
  <c r="CP783" i="2"/>
  <c r="CO783" i="2"/>
  <c r="CN783" i="2"/>
  <c r="CM783" i="2"/>
  <c r="CL783" i="2"/>
  <c r="J783" i="2"/>
  <c r="K783" i="2" s="1"/>
  <c r="CU783" i="2" s="1"/>
  <c r="A783" i="2"/>
  <c r="CK783" i="2" s="1"/>
  <c r="CS782" i="2"/>
  <c r="CR782" i="2"/>
  <c r="CQ782" i="2"/>
  <c r="CP782" i="2"/>
  <c r="CO782" i="2"/>
  <c r="CN782" i="2"/>
  <c r="CM782" i="2"/>
  <c r="CL782" i="2"/>
  <c r="J782" i="2"/>
  <c r="A782" i="2"/>
  <c r="CK782" i="2" s="1"/>
  <c r="CS781" i="2"/>
  <c r="CR781" i="2"/>
  <c r="CQ781" i="2"/>
  <c r="CP781" i="2"/>
  <c r="CO781" i="2"/>
  <c r="CN781" i="2"/>
  <c r="CM781" i="2"/>
  <c r="CL781" i="2"/>
  <c r="J781" i="2"/>
  <c r="CT781" i="2" s="1"/>
  <c r="A781" i="2"/>
  <c r="CK781" i="2" s="1"/>
  <c r="CS780" i="2"/>
  <c r="CR780" i="2"/>
  <c r="CQ780" i="2"/>
  <c r="CP780" i="2"/>
  <c r="CO780" i="2"/>
  <c r="CN780" i="2"/>
  <c r="CM780" i="2"/>
  <c r="CL780" i="2"/>
  <c r="J780" i="2"/>
  <c r="K780" i="2" s="1"/>
  <c r="CU780" i="2" s="1"/>
  <c r="A780" i="2"/>
  <c r="CK780" i="2" s="1"/>
  <c r="CS779" i="2"/>
  <c r="CR779" i="2"/>
  <c r="CQ779" i="2"/>
  <c r="CP779" i="2"/>
  <c r="CO779" i="2"/>
  <c r="CN779" i="2"/>
  <c r="CM779" i="2"/>
  <c r="CL779" i="2"/>
  <c r="J779" i="2"/>
  <c r="K779" i="2" s="1"/>
  <c r="CU779" i="2" s="1"/>
  <c r="A779" i="2"/>
  <c r="CK779" i="2" s="1"/>
  <c r="CS777" i="2"/>
  <c r="CR777" i="2"/>
  <c r="CQ777" i="2"/>
  <c r="CP777" i="2"/>
  <c r="CO777" i="2"/>
  <c r="CN777" i="2"/>
  <c r="CM777" i="2"/>
  <c r="CL777" i="2"/>
  <c r="J777" i="2"/>
  <c r="A777" i="2"/>
  <c r="CK777" i="2" s="1"/>
  <c r="CS776" i="2"/>
  <c r="CR776" i="2"/>
  <c r="CQ776" i="2"/>
  <c r="CP776" i="2"/>
  <c r="CO776" i="2"/>
  <c r="CN776" i="2"/>
  <c r="CM776" i="2"/>
  <c r="CL776" i="2"/>
  <c r="J776" i="2"/>
  <c r="CT776" i="2" s="1"/>
  <c r="A776" i="2"/>
  <c r="CK776" i="2" s="1"/>
  <c r="CS774" i="2"/>
  <c r="CR774" i="2"/>
  <c r="CQ774" i="2"/>
  <c r="CP774" i="2"/>
  <c r="CO774" i="2"/>
  <c r="CN774" i="2"/>
  <c r="CM774" i="2"/>
  <c r="CL774" i="2"/>
  <c r="J774" i="2"/>
  <c r="A774" i="2"/>
  <c r="CK774" i="2" s="1"/>
  <c r="CS773" i="2"/>
  <c r="CR773" i="2"/>
  <c r="CQ773" i="2"/>
  <c r="CP773" i="2"/>
  <c r="CO773" i="2"/>
  <c r="CN773" i="2"/>
  <c r="CM773" i="2"/>
  <c r="CL773" i="2"/>
  <c r="J773" i="2"/>
  <c r="K773" i="2" s="1"/>
  <c r="CU773" i="2" s="1"/>
  <c r="A773" i="2"/>
  <c r="CK773" i="2" s="1"/>
  <c r="CS772" i="2"/>
  <c r="CR772" i="2"/>
  <c r="CQ772" i="2"/>
  <c r="CP772" i="2"/>
  <c r="CO772" i="2"/>
  <c r="CN772" i="2"/>
  <c r="CM772" i="2"/>
  <c r="CL772" i="2"/>
  <c r="J772" i="2"/>
  <c r="A772" i="2"/>
  <c r="CK772" i="2" s="1"/>
  <c r="CS771" i="2"/>
  <c r="CR771" i="2"/>
  <c r="CQ771" i="2"/>
  <c r="CP771" i="2"/>
  <c r="CO771" i="2"/>
  <c r="CN771" i="2"/>
  <c r="CM771" i="2"/>
  <c r="CL771" i="2"/>
  <c r="J771" i="2"/>
  <c r="CT771" i="2" s="1"/>
  <c r="A771" i="2"/>
  <c r="CK771" i="2" s="1"/>
  <c r="CS770" i="2"/>
  <c r="CR770" i="2"/>
  <c r="CQ770" i="2"/>
  <c r="CP770" i="2"/>
  <c r="CO770" i="2"/>
  <c r="CN770" i="2"/>
  <c r="CM770" i="2"/>
  <c r="CL770" i="2"/>
  <c r="J770" i="2"/>
  <c r="A770" i="2"/>
  <c r="CK770" i="2" s="1"/>
  <c r="CS769" i="2"/>
  <c r="CR769" i="2"/>
  <c r="CQ769" i="2"/>
  <c r="CP769" i="2"/>
  <c r="CO769" i="2"/>
  <c r="CN769" i="2"/>
  <c r="CM769" i="2"/>
  <c r="CL769" i="2"/>
  <c r="J769" i="2"/>
  <c r="A769" i="2"/>
  <c r="CK769" i="2" s="1"/>
  <c r="CS768" i="2"/>
  <c r="CR768" i="2"/>
  <c r="CQ768" i="2"/>
  <c r="CP768" i="2"/>
  <c r="CO768" i="2"/>
  <c r="CN768" i="2"/>
  <c r="CM768" i="2"/>
  <c r="CL768" i="2"/>
  <c r="J768" i="2"/>
  <c r="CT768" i="2" s="1"/>
  <c r="A768" i="2"/>
  <c r="CK768" i="2" s="1"/>
  <c r="CS767" i="2"/>
  <c r="CR767" i="2"/>
  <c r="CQ767" i="2"/>
  <c r="CP767" i="2"/>
  <c r="CO767" i="2"/>
  <c r="CN767" i="2"/>
  <c r="CM767" i="2"/>
  <c r="CL767" i="2"/>
  <c r="J767" i="2"/>
  <c r="K767" i="2" s="1"/>
  <c r="CU767" i="2" s="1"/>
  <c r="A767" i="2"/>
  <c r="CK767" i="2" s="1"/>
  <c r="CS765" i="2"/>
  <c r="CR765" i="2"/>
  <c r="CQ765" i="2"/>
  <c r="CP765" i="2"/>
  <c r="CO765" i="2"/>
  <c r="CN765" i="2"/>
  <c r="CM765" i="2"/>
  <c r="CL765" i="2"/>
  <c r="B765" i="3" s="1"/>
  <c r="J765" i="2"/>
  <c r="CT765" i="2" s="1"/>
  <c r="A765" i="2"/>
  <c r="CK765" i="2" s="1"/>
  <c r="A765" i="3" s="1"/>
  <c r="CS763" i="2"/>
  <c r="CR763" i="2"/>
  <c r="CQ763" i="2"/>
  <c r="CP763" i="2"/>
  <c r="CO763" i="2"/>
  <c r="CN763" i="2"/>
  <c r="CM763" i="2"/>
  <c r="CL763" i="2"/>
  <c r="J763" i="2"/>
  <c r="K763" i="2" s="1"/>
  <c r="CU763" i="2" s="1"/>
  <c r="A763" i="2"/>
  <c r="CK763" i="2" s="1"/>
  <c r="CS762" i="2"/>
  <c r="CR762" i="2"/>
  <c r="CQ762" i="2"/>
  <c r="CP762" i="2"/>
  <c r="CO762" i="2"/>
  <c r="CN762" i="2"/>
  <c r="CM762" i="2"/>
  <c r="CL762" i="2"/>
  <c r="J762" i="2"/>
  <c r="CT762" i="2" s="1"/>
  <c r="A762" i="2"/>
  <c r="CK762" i="2" s="1"/>
  <c r="CS761" i="2"/>
  <c r="CR761" i="2"/>
  <c r="CQ761" i="2"/>
  <c r="CP761" i="2"/>
  <c r="CO761" i="2"/>
  <c r="CN761" i="2"/>
  <c r="CM761" i="2"/>
  <c r="CL761" i="2"/>
  <c r="J761" i="2"/>
  <c r="CT761" i="2" s="1"/>
  <c r="A761" i="2"/>
  <c r="CK761" i="2" s="1"/>
  <c r="CS760" i="2"/>
  <c r="CR760" i="2"/>
  <c r="CQ760" i="2"/>
  <c r="CP760" i="2"/>
  <c r="CO760" i="2"/>
  <c r="CN760" i="2"/>
  <c r="CM760" i="2"/>
  <c r="CL760" i="2"/>
  <c r="J760" i="2"/>
  <c r="K760" i="2" s="1"/>
  <c r="CU760" i="2" s="1"/>
  <c r="A760" i="2"/>
  <c r="CK760" i="2" s="1"/>
  <c r="CS759" i="2"/>
  <c r="CR759" i="2"/>
  <c r="CQ759" i="2"/>
  <c r="CP759" i="2"/>
  <c r="CO759" i="2"/>
  <c r="CN759" i="2"/>
  <c r="CM759" i="2"/>
  <c r="CL759" i="2"/>
  <c r="J759" i="2"/>
  <c r="K759" i="2" s="1"/>
  <c r="CU759" i="2" s="1"/>
  <c r="A759" i="2"/>
  <c r="CK759" i="2" s="1"/>
  <c r="CS758" i="2"/>
  <c r="CR758" i="2"/>
  <c r="CQ758" i="2"/>
  <c r="CP758" i="2"/>
  <c r="CO758" i="2"/>
  <c r="CN758" i="2"/>
  <c r="CM758" i="2"/>
  <c r="CL758" i="2"/>
  <c r="J758" i="2"/>
  <c r="CT758" i="2" s="1"/>
  <c r="A758" i="2"/>
  <c r="CK758" i="2" s="1"/>
  <c r="CS757" i="2"/>
  <c r="CR757" i="2"/>
  <c r="CQ757" i="2"/>
  <c r="CP757" i="2"/>
  <c r="CO757" i="2"/>
  <c r="CN757" i="2"/>
  <c r="CM757" i="2"/>
  <c r="CL757" i="2"/>
  <c r="J757" i="2"/>
  <c r="CT757" i="2" s="1"/>
  <c r="A757" i="2"/>
  <c r="CK757" i="2" s="1"/>
  <c r="CS756" i="2"/>
  <c r="CR756" i="2"/>
  <c r="CQ756" i="2"/>
  <c r="CP756" i="2"/>
  <c r="CO756" i="2"/>
  <c r="CN756" i="2"/>
  <c r="CM756" i="2"/>
  <c r="CL756" i="2"/>
  <c r="J756" i="2"/>
  <c r="K756" i="2" s="1"/>
  <c r="CU756" i="2" s="1"/>
  <c r="A756" i="2"/>
  <c r="CK756" i="2" s="1"/>
  <c r="CS755" i="2"/>
  <c r="CR755" i="2"/>
  <c r="CQ755" i="2"/>
  <c r="CP755" i="2"/>
  <c r="CO755" i="2"/>
  <c r="CN755" i="2"/>
  <c r="CM755" i="2"/>
  <c r="CL755" i="2"/>
  <c r="J755" i="2"/>
  <c r="K755" i="2" s="1"/>
  <c r="CU755" i="2" s="1"/>
  <c r="A755" i="2"/>
  <c r="CK755" i="2" s="1"/>
  <c r="CS754" i="2"/>
  <c r="CR754" i="2"/>
  <c r="CQ754" i="2"/>
  <c r="CP754" i="2"/>
  <c r="CO754" i="2"/>
  <c r="CN754" i="2"/>
  <c r="CM754" i="2"/>
  <c r="CL754" i="2"/>
  <c r="J754" i="2"/>
  <c r="K754" i="2" s="1"/>
  <c r="CU754" i="2" s="1"/>
  <c r="A754" i="2"/>
  <c r="CK754" i="2" s="1"/>
  <c r="CS753" i="2"/>
  <c r="CR753" i="2"/>
  <c r="CQ753" i="2"/>
  <c r="CP753" i="2"/>
  <c r="CO753" i="2"/>
  <c r="CN753" i="2"/>
  <c r="CM753" i="2"/>
  <c r="CL753" i="2"/>
  <c r="J753" i="2"/>
  <c r="CT753" i="2" s="1"/>
  <c r="A753" i="2"/>
  <c r="CK753" i="2" s="1"/>
  <c r="CS752" i="2"/>
  <c r="CR752" i="2"/>
  <c r="CQ752" i="2"/>
  <c r="CP752" i="2"/>
  <c r="CO752" i="2"/>
  <c r="CN752" i="2"/>
  <c r="CM752" i="2"/>
  <c r="CL752" i="2"/>
  <c r="J752" i="2"/>
  <c r="K752" i="2" s="1"/>
  <c r="CU752" i="2" s="1"/>
  <c r="A752" i="2"/>
  <c r="CK752" i="2" s="1"/>
  <c r="CS751" i="2"/>
  <c r="CR751" i="2"/>
  <c r="CQ751" i="2"/>
  <c r="CP751" i="2"/>
  <c r="CO751" i="2"/>
  <c r="CN751" i="2"/>
  <c r="CM751" i="2"/>
  <c r="CL751" i="2"/>
  <c r="J751" i="2"/>
  <c r="K751" i="2" s="1"/>
  <c r="CU751" i="2" s="1"/>
  <c r="A751" i="2"/>
  <c r="CK751" i="2" s="1"/>
  <c r="CS750" i="2"/>
  <c r="CR750" i="2"/>
  <c r="CQ750" i="2"/>
  <c r="CP750" i="2"/>
  <c r="CO750" i="2"/>
  <c r="CN750" i="2"/>
  <c r="CM750" i="2"/>
  <c r="CL750" i="2"/>
  <c r="J750" i="2"/>
  <c r="K750" i="2" s="1"/>
  <c r="CU750" i="2" s="1"/>
  <c r="A750" i="2"/>
  <c r="CK750" i="2" s="1"/>
  <c r="CS749" i="2"/>
  <c r="CR749" i="2"/>
  <c r="CQ749" i="2"/>
  <c r="CP749" i="2"/>
  <c r="CO749" i="2"/>
  <c r="CN749" i="2"/>
  <c r="CM749" i="2"/>
  <c r="CL749" i="2"/>
  <c r="J749" i="2"/>
  <c r="CT749" i="2" s="1"/>
  <c r="A749" i="2"/>
  <c r="CK749" i="2" s="1"/>
  <c r="CS747" i="2"/>
  <c r="CR747" i="2"/>
  <c r="CQ747" i="2"/>
  <c r="CP747" i="2"/>
  <c r="CO747" i="2"/>
  <c r="CN747" i="2"/>
  <c r="CM747" i="2"/>
  <c r="CL747" i="2"/>
  <c r="J747" i="2"/>
  <c r="K747" i="2" s="1"/>
  <c r="CU747" i="2" s="1"/>
  <c r="A747" i="2"/>
  <c r="CK747" i="2" s="1"/>
  <c r="CS745" i="2"/>
  <c r="CR745" i="2"/>
  <c r="CQ745" i="2"/>
  <c r="CP745" i="2"/>
  <c r="CO745" i="2"/>
  <c r="CN745" i="2"/>
  <c r="CM745" i="2"/>
  <c r="CL745" i="2"/>
  <c r="J745" i="2"/>
  <c r="K745" i="2" s="1"/>
  <c r="CU745" i="2" s="1"/>
  <c r="A745" i="2"/>
  <c r="CK745" i="2" s="1"/>
  <c r="CS744" i="2"/>
  <c r="CR744" i="2"/>
  <c r="CQ744" i="2"/>
  <c r="CP744" i="2"/>
  <c r="CO744" i="2"/>
  <c r="CN744" i="2"/>
  <c r="CM744" i="2"/>
  <c r="CL744" i="2"/>
  <c r="J744" i="2"/>
  <c r="K744" i="2" s="1"/>
  <c r="CU744" i="2" s="1"/>
  <c r="A744" i="2"/>
  <c r="CK744" i="2" s="1"/>
  <c r="CS743" i="2"/>
  <c r="CR743" i="2"/>
  <c r="CQ743" i="2"/>
  <c r="CP743" i="2"/>
  <c r="CO743" i="2"/>
  <c r="CN743" i="2"/>
  <c r="CM743" i="2"/>
  <c r="CL743" i="2"/>
  <c r="J743" i="2"/>
  <c r="CT743" i="2" s="1"/>
  <c r="A743" i="2"/>
  <c r="CK743" i="2" s="1"/>
  <c r="CS742" i="2"/>
  <c r="CR742" i="2"/>
  <c r="CQ742" i="2"/>
  <c r="CP742" i="2"/>
  <c r="CO742" i="2"/>
  <c r="CN742" i="2"/>
  <c r="CM742" i="2"/>
  <c r="CL742" i="2"/>
  <c r="J742" i="2"/>
  <c r="K742" i="2" s="1"/>
  <c r="CU742" i="2" s="1"/>
  <c r="A742" i="2"/>
  <c r="CK742" i="2" s="1"/>
  <c r="CS741" i="2"/>
  <c r="CR741" i="2"/>
  <c r="CQ741" i="2"/>
  <c r="CP741" i="2"/>
  <c r="CO741" i="2"/>
  <c r="CN741" i="2"/>
  <c r="CM741" i="2"/>
  <c r="CL741" i="2"/>
  <c r="J741" i="2"/>
  <c r="K741" i="2" s="1"/>
  <c r="CU741" i="2" s="1"/>
  <c r="A741" i="2"/>
  <c r="CK741" i="2" s="1"/>
  <c r="CS738" i="2"/>
  <c r="CR738" i="2"/>
  <c r="CQ738" i="2"/>
  <c r="CP738" i="2"/>
  <c r="CO738" i="2"/>
  <c r="CN738" i="2"/>
  <c r="CM738" i="2"/>
  <c r="CL738" i="2"/>
  <c r="J738" i="2"/>
  <c r="K738" i="2" s="1"/>
  <c r="CU738" i="2" s="1"/>
  <c r="A738" i="2"/>
  <c r="CK738" i="2" s="1"/>
  <c r="CS729" i="2"/>
  <c r="CR729" i="2"/>
  <c r="CQ729" i="2"/>
  <c r="CP729" i="2"/>
  <c r="CO729" i="2"/>
  <c r="CN729" i="2"/>
  <c r="CM729" i="2"/>
  <c r="CL729" i="2"/>
  <c r="J729" i="2"/>
  <c r="A729" i="2"/>
  <c r="CK729" i="2" s="1"/>
  <c r="CS725" i="2"/>
  <c r="CR725" i="2"/>
  <c r="CQ725" i="2"/>
  <c r="CP725" i="2"/>
  <c r="CO725" i="2"/>
  <c r="CN725" i="2"/>
  <c r="CM725" i="2"/>
  <c r="CL725" i="2"/>
  <c r="J725" i="2"/>
  <c r="K725" i="2" s="1"/>
  <c r="CU725" i="2" s="1"/>
  <c r="A725" i="2"/>
  <c r="CK725" i="2" s="1"/>
  <c r="CS724" i="2"/>
  <c r="CR724" i="2"/>
  <c r="CQ724" i="2"/>
  <c r="CP724" i="2"/>
  <c r="CO724" i="2"/>
  <c r="CN724" i="2"/>
  <c r="CM724" i="2"/>
  <c r="CL724" i="2"/>
  <c r="J724" i="2"/>
  <c r="CT724" i="2" s="1"/>
  <c r="A724" i="2"/>
  <c r="CK724" i="2" s="1"/>
  <c r="CS723" i="2"/>
  <c r="CR723" i="2"/>
  <c r="CQ723" i="2"/>
  <c r="CP723" i="2"/>
  <c r="CO723" i="2"/>
  <c r="CN723" i="2"/>
  <c r="CM723" i="2"/>
  <c r="CL723" i="2"/>
  <c r="J723" i="2"/>
  <c r="CT723" i="2" s="1"/>
  <c r="A723" i="2"/>
  <c r="CK723" i="2" s="1"/>
  <c r="CS722" i="2"/>
  <c r="CR722" i="2"/>
  <c r="CQ722" i="2"/>
  <c r="CP722" i="2"/>
  <c r="CO722" i="2"/>
  <c r="CN722" i="2"/>
  <c r="CM722" i="2"/>
  <c r="CL722" i="2"/>
  <c r="J722" i="2"/>
  <c r="K722" i="2" s="1"/>
  <c r="CU722" i="2" s="1"/>
  <c r="A722" i="2"/>
  <c r="CK722" i="2" s="1"/>
  <c r="CS720" i="2"/>
  <c r="CR720" i="2"/>
  <c r="CQ720" i="2"/>
  <c r="CP720" i="2"/>
  <c r="CO720" i="2"/>
  <c r="CN720" i="2"/>
  <c r="CM720" i="2"/>
  <c r="CL720" i="2"/>
  <c r="J720" i="2"/>
  <c r="K720" i="2" s="1"/>
  <c r="CU720" i="2" s="1"/>
  <c r="A720" i="2"/>
  <c r="CK720" i="2" s="1"/>
  <c r="CS719" i="2"/>
  <c r="CR719" i="2"/>
  <c r="CQ719" i="2"/>
  <c r="CP719" i="2"/>
  <c r="CO719" i="2"/>
  <c r="CN719" i="2"/>
  <c r="CM719" i="2"/>
  <c r="CL719" i="2"/>
  <c r="J719" i="2"/>
  <c r="CT719" i="2" s="1"/>
  <c r="A719" i="2"/>
  <c r="CK719" i="2" s="1"/>
  <c r="CS718" i="2"/>
  <c r="CR718" i="2"/>
  <c r="CQ718" i="2"/>
  <c r="CP718" i="2"/>
  <c r="CO718" i="2"/>
  <c r="CN718" i="2"/>
  <c r="CM718" i="2"/>
  <c r="CL718" i="2"/>
  <c r="J718" i="2"/>
  <c r="K718" i="2" s="1"/>
  <c r="CU718" i="2" s="1"/>
  <c r="A718" i="2"/>
  <c r="CK718" i="2" s="1"/>
  <c r="CS717" i="2"/>
  <c r="CR717" i="2"/>
  <c r="CQ717" i="2"/>
  <c r="CP717" i="2"/>
  <c r="CO717" i="2"/>
  <c r="CN717" i="2"/>
  <c r="CM717" i="2"/>
  <c r="CL717" i="2"/>
  <c r="J717" i="2"/>
  <c r="K717" i="2" s="1"/>
  <c r="CU717" i="2" s="1"/>
  <c r="A717" i="2"/>
  <c r="CK717" i="2" s="1"/>
  <c r="CS715" i="2"/>
  <c r="CR715" i="2"/>
  <c r="CQ715" i="2"/>
  <c r="CP715" i="2"/>
  <c r="CO715" i="2"/>
  <c r="CN715" i="2"/>
  <c r="CM715" i="2"/>
  <c r="CL715" i="2"/>
  <c r="J715" i="2"/>
  <c r="K715" i="2" s="1"/>
  <c r="CU715" i="2" s="1"/>
  <c r="A715" i="2"/>
  <c r="CK715" i="2" s="1"/>
  <c r="CS713" i="2"/>
  <c r="CR713" i="2"/>
  <c r="CQ713" i="2"/>
  <c r="CP713" i="2"/>
  <c r="CO713" i="2"/>
  <c r="CN713" i="2"/>
  <c r="CM713" i="2"/>
  <c r="CL713" i="2"/>
  <c r="J713" i="2"/>
  <c r="CT713" i="2" s="1"/>
  <c r="A713" i="2"/>
  <c r="CK713" i="2" s="1"/>
  <c r="CS711" i="2"/>
  <c r="CR711" i="2"/>
  <c r="CQ711" i="2"/>
  <c r="CP711" i="2"/>
  <c r="CO711" i="2"/>
  <c r="CN711" i="2"/>
  <c r="CM711" i="2"/>
  <c r="CL711" i="2"/>
  <c r="J711" i="2"/>
  <c r="K711" i="2" s="1"/>
  <c r="CU711" i="2" s="1"/>
  <c r="A711" i="2"/>
  <c r="CK711" i="2" s="1"/>
  <c r="CS709" i="2"/>
  <c r="CR709" i="2"/>
  <c r="CQ709" i="2"/>
  <c r="CP709" i="2"/>
  <c r="CO709" i="2"/>
  <c r="CN709" i="2"/>
  <c r="CM709" i="2"/>
  <c r="CL709" i="2"/>
  <c r="J709" i="2"/>
  <c r="K709" i="2" s="1"/>
  <c r="CU709" i="2" s="1"/>
  <c r="A709" i="2"/>
  <c r="CK709" i="2" s="1"/>
  <c r="CS708" i="2"/>
  <c r="CR708" i="2"/>
  <c r="CQ708" i="2"/>
  <c r="CP708" i="2"/>
  <c r="CO708" i="2"/>
  <c r="CN708" i="2"/>
  <c r="CM708" i="2"/>
  <c r="CL708" i="2"/>
  <c r="J708" i="2"/>
  <c r="K708" i="2" s="1"/>
  <c r="CU708" i="2" s="1"/>
  <c r="A708" i="2"/>
  <c r="CK708" i="2" s="1"/>
  <c r="CS707" i="2"/>
  <c r="CR707" i="2"/>
  <c r="CQ707" i="2"/>
  <c r="CP707" i="2"/>
  <c r="CO707" i="2"/>
  <c r="CN707" i="2"/>
  <c r="CM707" i="2"/>
  <c r="CL707" i="2"/>
  <c r="J707" i="2"/>
  <c r="CT707" i="2" s="1"/>
  <c r="A707" i="2"/>
  <c r="CK707" i="2" s="1"/>
  <c r="CS706" i="2"/>
  <c r="CR706" i="2"/>
  <c r="CQ706" i="2"/>
  <c r="CP706" i="2"/>
  <c r="CO706" i="2"/>
  <c r="CN706" i="2"/>
  <c r="CM706" i="2"/>
  <c r="CL706" i="2"/>
  <c r="J706" i="2"/>
  <c r="K706" i="2" s="1"/>
  <c r="CU706" i="2" s="1"/>
  <c r="A706" i="2"/>
  <c r="CK706" i="2" s="1"/>
  <c r="CS704" i="2"/>
  <c r="CR704" i="2"/>
  <c r="CQ704" i="2"/>
  <c r="CP704" i="2"/>
  <c r="CO704" i="2"/>
  <c r="CN704" i="2"/>
  <c r="CM704" i="2"/>
  <c r="CL704" i="2"/>
  <c r="J704" i="2"/>
  <c r="A704" i="2"/>
  <c r="CK704" i="2" s="1"/>
  <c r="CS703" i="2"/>
  <c r="CR703" i="2"/>
  <c r="CQ703" i="2"/>
  <c r="CP703" i="2"/>
  <c r="CO703" i="2"/>
  <c r="CN703" i="2"/>
  <c r="CM703" i="2"/>
  <c r="CL703" i="2"/>
  <c r="J703" i="2"/>
  <c r="K703" i="2" s="1"/>
  <c r="CU703" i="2" s="1"/>
  <c r="A703" i="2"/>
  <c r="CK703" i="2" s="1"/>
  <c r="CS702" i="2"/>
  <c r="CR702" i="2"/>
  <c r="CQ702" i="2"/>
  <c r="CP702" i="2"/>
  <c r="CO702" i="2"/>
  <c r="CN702" i="2"/>
  <c r="CM702" i="2"/>
  <c r="CL702" i="2"/>
  <c r="J702" i="2"/>
  <c r="CT702" i="2" s="1"/>
  <c r="A702" i="2"/>
  <c r="CK702" i="2" s="1"/>
  <c r="CS701" i="2"/>
  <c r="CR701" i="2"/>
  <c r="CQ701" i="2"/>
  <c r="CP701" i="2"/>
  <c r="CO701" i="2"/>
  <c r="CN701" i="2"/>
  <c r="CM701" i="2"/>
  <c r="CL701" i="2"/>
  <c r="J701" i="2"/>
  <c r="K701" i="2" s="1"/>
  <c r="CU701" i="2" s="1"/>
  <c r="A701" i="2"/>
  <c r="CK701" i="2" s="1"/>
  <c r="CS700" i="2"/>
  <c r="CR700" i="2"/>
  <c r="CQ700" i="2"/>
  <c r="CP700" i="2"/>
  <c r="CO700" i="2"/>
  <c r="CN700" i="2"/>
  <c r="CM700" i="2"/>
  <c r="CL700" i="2"/>
  <c r="J700" i="2"/>
  <c r="A700" i="2"/>
  <c r="CK700" i="2" s="1"/>
  <c r="CS699" i="2"/>
  <c r="CR699" i="2"/>
  <c r="CQ699" i="2"/>
  <c r="CP699" i="2"/>
  <c r="CO699" i="2"/>
  <c r="CN699" i="2"/>
  <c r="CM699" i="2"/>
  <c r="CL699" i="2"/>
  <c r="J699" i="2"/>
  <c r="K699" i="2" s="1"/>
  <c r="CU699" i="2" s="1"/>
  <c r="A699" i="2"/>
  <c r="CK699" i="2" s="1"/>
  <c r="CS698" i="2"/>
  <c r="CR698" i="2"/>
  <c r="CQ698" i="2"/>
  <c r="CP698" i="2"/>
  <c r="CO698" i="2"/>
  <c r="CN698" i="2"/>
  <c r="CM698" i="2"/>
  <c r="CL698" i="2"/>
  <c r="J698" i="2"/>
  <c r="CT698" i="2" s="1"/>
  <c r="A698" i="2"/>
  <c r="CK698" i="2" s="1"/>
  <c r="CS697" i="2"/>
  <c r="CR697" i="2"/>
  <c r="CQ697" i="2"/>
  <c r="CP697" i="2"/>
  <c r="CO697" i="2"/>
  <c r="CN697" i="2"/>
  <c r="CM697" i="2"/>
  <c r="CL697" i="2"/>
  <c r="J697" i="2"/>
  <c r="CT697" i="2" s="1"/>
  <c r="A697" i="2"/>
  <c r="CK697" i="2" s="1"/>
  <c r="CS696" i="2"/>
  <c r="CR696" i="2"/>
  <c r="CQ696" i="2"/>
  <c r="CP696" i="2"/>
  <c r="CO696" i="2"/>
  <c r="CN696" i="2"/>
  <c r="CM696" i="2"/>
  <c r="CL696" i="2"/>
  <c r="J696" i="2"/>
  <c r="CT696" i="2" s="1"/>
  <c r="A696" i="2"/>
  <c r="CK696" i="2" s="1"/>
  <c r="CS695" i="2"/>
  <c r="CR695" i="2"/>
  <c r="CQ695" i="2"/>
  <c r="CP695" i="2"/>
  <c r="CO695" i="2"/>
  <c r="CN695" i="2"/>
  <c r="CM695" i="2"/>
  <c r="CL695" i="2"/>
  <c r="J695" i="2"/>
  <c r="K695" i="2" s="1"/>
  <c r="CU695" i="2" s="1"/>
  <c r="A695" i="2"/>
  <c r="CK695" i="2" s="1"/>
  <c r="CS694" i="2"/>
  <c r="CR694" i="2"/>
  <c r="CQ694" i="2"/>
  <c r="CP694" i="2"/>
  <c r="CO694" i="2"/>
  <c r="CN694" i="2"/>
  <c r="CM694" i="2"/>
  <c r="CL694" i="2"/>
  <c r="J694" i="2"/>
  <c r="CT694" i="2" s="1"/>
  <c r="A694" i="2"/>
  <c r="CK694" i="2" s="1"/>
  <c r="CS693" i="2"/>
  <c r="CR693" i="2"/>
  <c r="CQ693" i="2"/>
  <c r="CP693" i="2"/>
  <c r="CO693" i="2"/>
  <c r="CN693" i="2"/>
  <c r="CM693" i="2"/>
  <c r="CL693" i="2"/>
  <c r="J693" i="2"/>
  <c r="K693" i="2" s="1"/>
  <c r="CU693" i="2" s="1"/>
  <c r="A693" i="2"/>
  <c r="CK693" i="2" s="1"/>
  <c r="CS692" i="2"/>
  <c r="CR692" i="2"/>
  <c r="CQ692" i="2"/>
  <c r="CP692" i="2"/>
  <c r="CO692" i="2"/>
  <c r="CN692" i="2"/>
  <c r="CM692" i="2"/>
  <c r="CL692" i="2"/>
  <c r="J692" i="2"/>
  <c r="CT692" i="2" s="1"/>
  <c r="A692" i="2"/>
  <c r="CK692" i="2" s="1"/>
  <c r="CS691" i="2"/>
  <c r="CR691" i="2"/>
  <c r="CQ691" i="2"/>
  <c r="CP691" i="2"/>
  <c r="CO691" i="2"/>
  <c r="CN691" i="2"/>
  <c r="CM691" i="2"/>
  <c r="CL691" i="2"/>
  <c r="J691" i="2"/>
  <c r="K691" i="2" s="1"/>
  <c r="CU691" i="2" s="1"/>
  <c r="A691" i="2"/>
  <c r="CK691" i="2" s="1"/>
  <c r="CS690" i="2"/>
  <c r="CR690" i="2"/>
  <c r="CQ690" i="2"/>
  <c r="CP690" i="2"/>
  <c r="CO690" i="2"/>
  <c r="CN690" i="2"/>
  <c r="CM690" i="2"/>
  <c r="CL690" i="2"/>
  <c r="J690" i="2"/>
  <c r="CT690" i="2" s="1"/>
  <c r="A690" i="2"/>
  <c r="CK690" i="2" s="1"/>
  <c r="CS689" i="2"/>
  <c r="CR689" i="2"/>
  <c r="CQ689" i="2"/>
  <c r="CP689" i="2"/>
  <c r="CO689" i="2"/>
  <c r="CN689" i="2"/>
  <c r="CM689" i="2"/>
  <c r="CL689" i="2"/>
  <c r="J689" i="2"/>
  <c r="K689" i="2" s="1"/>
  <c r="CU689" i="2" s="1"/>
  <c r="A689" i="2"/>
  <c r="CK689" i="2" s="1"/>
  <c r="CS688" i="2"/>
  <c r="CR688" i="2"/>
  <c r="CQ688" i="2"/>
  <c r="CP688" i="2"/>
  <c r="CO688" i="2"/>
  <c r="CN688" i="2"/>
  <c r="CM688" i="2"/>
  <c r="CL688" i="2"/>
  <c r="J688" i="2"/>
  <c r="CT688" i="2" s="1"/>
  <c r="A688" i="2"/>
  <c r="CK688" i="2" s="1"/>
  <c r="CS687" i="2"/>
  <c r="CR687" i="2"/>
  <c r="CQ687" i="2"/>
  <c r="CP687" i="2"/>
  <c r="CO687" i="2"/>
  <c r="CN687" i="2"/>
  <c r="CM687" i="2"/>
  <c r="CL687" i="2"/>
  <c r="J687" i="2"/>
  <c r="K687" i="2" s="1"/>
  <c r="CU687" i="2" s="1"/>
  <c r="A687" i="2"/>
  <c r="CK687" i="2" s="1"/>
  <c r="CS686" i="2"/>
  <c r="CR686" i="2"/>
  <c r="CQ686" i="2"/>
  <c r="CP686" i="2"/>
  <c r="CO686" i="2"/>
  <c r="CN686" i="2"/>
  <c r="CM686" i="2"/>
  <c r="CL686" i="2"/>
  <c r="J686" i="2"/>
  <c r="CT686" i="2" s="1"/>
  <c r="A686" i="2"/>
  <c r="CK686" i="2" s="1"/>
  <c r="CS685" i="2"/>
  <c r="CR685" i="2"/>
  <c r="CQ685" i="2"/>
  <c r="CP685" i="2"/>
  <c r="CO685" i="2"/>
  <c r="CN685" i="2"/>
  <c r="CM685" i="2"/>
  <c r="CL685" i="2"/>
  <c r="J685" i="2"/>
  <c r="K685" i="2" s="1"/>
  <c r="CU685" i="2" s="1"/>
  <c r="A685" i="2"/>
  <c r="CK685" i="2" s="1"/>
  <c r="CS684" i="2"/>
  <c r="CR684" i="2"/>
  <c r="CQ684" i="2"/>
  <c r="CP684" i="2"/>
  <c r="CO684" i="2"/>
  <c r="CN684" i="2"/>
  <c r="CM684" i="2"/>
  <c r="CL684" i="2"/>
  <c r="J684" i="2"/>
  <c r="CT684" i="2" s="1"/>
  <c r="A684" i="2"/>
  <c r="CK684" i="2" s="1"/>
  <c r="CS683" i="2"/>
  <c r="CR683" i="2"/>
  <c r="CQ683" i="2"/>
  <c r="CP683" i="2"/>
  <c r="CO683" i="2"/>
  <c r="CN683" i="2"/>
  <c r="CM683" i="2"/>
  <c r="CL683" i="2"/>
  <c r="J683" i="2"/>
  <c r="K683" i="2" s="1"/>
  <c r="CU683" i="2" s="1"/>
  <c r="A683" i="2"/>
  <c r="CK683" i="2" s="1"/>
  <c r="CS682" i="2"/>
  <c r="CR682" i="2"/>
  <c r="CQ682" i="2"/>
  <c r="CP682" i="2"/>
  <c r="CO682" i="2"/>
  <c r="CN682" i="2"/>
  <c r="CM682" i="2"/>
  <c r="CL682" i="2"/>
  <c r="J682" i="2"/>
  <c r="CT682" i="2" s="1"/>
  <c r="A682" i="2"/>
  <c r="CK682" i="2" s="1"/>
  <c r="CS681" i="2"/>
  <c r="CR681" i="2"/>
  <c r="CQ681" i="2"/>
  <c r="CP681" i="2"/>
  <c r="CO681" i="2"/>
  <c r="CN681" i="2"/>
  <c r="CM681" i="2"/>
  <c r="CL681" i="2"/>
  <c r="J681" i="2"/>
  <c r="K681" i="2" s="1"/>
  <c r="CU681" i="2" s="1"/>
  <c r="A681" i="2"/>
  <c r="CK681" i="2" s="1"/>
  <c r="CS680" i="2"/>
  <c r="CR680" i="2"/>
  <c r="CQ680" i="2"/>
  <c r="CP680" i="2"/>
  <c r="CO680" i="2"/>
  <c r="CN680" i="2"/>
  <c r="CM680" i="2"/>
  <c r="CL680" i="2"/>
  <c r="J680" i="2"/>
  <c r="CT680" i="2" s="1"/>
  <c r="A680" i="2"/>
  <c r="CK680" i="2" s="1"/>
  <c r="CS679" i="2"/>
  <c r="CR679" i="2"/>
  <c r="CQ679" i="2"/>
  <c r="CP679" i="2"/>
  <c r="CO679" i="2"/>
  <c r="CN679" i="2"/>
  <c r="CM679" i="2"/>
  <c r="CL679" i="2"/>
  <c r="J679" i="2"/>
  <c r="CT679" i="2" s="1"/>
  <c r="A679" i="2"/>
  <c r="CK679" i="2" s="1"/>
  <c r="CS678" i="2"/>
  <c r="CR678" i="2"/>
  <c r="CQ678" i="2"/>
  <c r="CP678" i="2"/>
  <c r="CO678" i="2"/>
  <c r="CN678" i="2"/>
  <c r="CM678" i="2"/>
  <c r="CL678" i="2"/>
  <c r="J678" i="2"/>
  <c r="CT678" i="2" s="1"/>
  <c r="A678" i="2"/>
  <c r="CK678" i="2" s="1"/>
  <c r="CS677" i="2"/>
  <c r="CR677" i="2"/>
  <c r="CQ677" i="2"/>
  <c r="CP677" i="2"/>
  <c r="CO677" i="2"/>
  <c r="CN677" i="2"/>
  <c r="CM677" i="2"/>
  <c r="CL677" i="2"/>
  <c r="J677" i="2"/>
  <c r="K677" i="2" s="1"/>
  <c r="CU677" i="2" s="1"/>
  <c r="A677" i="2"/>
  <c r="CK677" i="2" s="1"/>
  <c r="CS676" i="2"/>
  <c r="CR676" i="2"/>
  <c r="CQ676" i="2"/>
  <c r="CP676" i="2"/>
  <c r="CO676" i="2"/>
  <c r="CN676" i="2"/>
  <c r="CM676" i="2"/>
  <c r="CL676" i="2"/>
  <c r="J676" i="2"/>
  <c r="CT676" i="2" s="1"/>
  <c r="A676" i="2"/>
  <c r="CK676" i="2" s="1"/>
  <c r="CS675" i="2"/>
  <c r="CR675" i="2"/>
  <c r="CQ675" i="2"/>
  <c r="CP675" i="2"/>
  <c r="CO675" i="2"/>
  <c r="CN675" i="2"/>
  <c r="CM675" i="2"/>
  <c r="CL675" i="2"/>
  <c r="J675" i="2"/>
  <c r="K675" i="2" s="1"/>
  <c r="CU675" i="2" s="1"/>
  <c r="A675" i="2"/>
  <c r="CK675" i="2" s="1"/>
  <c r="CS674" i="2"/>
  <c r="CR674" i="2"/>
  <c r="CQ674" i="2"/>
  <c r="CP674" i="2"/>
  <c r="CO674" i="2"/>
  <c r="CN674" i="2"/>
  <c r="CM674" i="2"/>
  <c r="CL674" i="2"/>
  <c r="J674" i="2"/>
  <c r="CT674" i="2" s="1"/>
  <c r="A674" i="2"/>
  <c r="CK674" i="2" s="1"/>
  <c r="CS673" i="2"/>
  <c r="CR673" i="2"/>
  <c r="CQ673" i="2"/>
  <c r="CP673" i="2"/>
  <c r="CO673" i="2"/>
  <c r="CN673" i="2"/>
  <c r="CM673" i="2"/>
  <c r="CL673" i="2"/>
  <c r="J673" i="2"/>
  <c r="K673" i="2" s="1"/>
  <c r="CU673" i="2" s="1"/>
  <c r="A673" i="2"/>
  <c r="CK673" i="2" s="1"/>
  <c r="CS672" i="2"/>
  <c r="CR672" i="2"/>
  <c r="CQ672" i="2"/>
  <c r="CP672" i="2"/>
  <c r="CO672" i="2"/>
  <c r="CN672" i="2"/>
  <c r="CM672" i="2"/>
  <c r="CL672" i="2"/>
  <c r="J672" i="2"/>
  <c r="A672" i="2"/>
  <c r="CK672" i="2" s="1"/>
  <c r="CS671" i="2"/>
  <c r="CR671" i="2"/>
  <c r="CQ671" i="2"/>
  <c r="CP671" i="2"/>
  <c r="CO671" i="2"/>
  <c r="CN671" i="2"/>
  <c r="CM671" i="2"/>
  <c r="CL671" i="2"/>
  <c r="J671" i="2"/>
  <c r="CT671" i="2" s="1"/>
  <c r="A671" i="2"/>
  <c r="CK671" i="2" s="1"/>
  <c r="CS670" i="2"/>
  <c r="CR670" i="2"/>
  <c r="CQ670" i="2"/>
  <c r="CP670" i="2"/>
  <c r="CO670" i="2"/>
  <c r="CN670" i="2"/>
  <c r="CM670" i="2"/>
  <c r="CL670" i="2"/>
  <c r="J670" i="2"/>
  <c r="CT670" i="2" s="1"/>
  <c r="A670" i="2"/>
  <c r="CK670" i="2" s="1"/>
  <c r="CS669" i="2"/>
  <c r="CR669" i="2"/>
  <c r="CQ669" i="2"/>
  <c r="CP669" i="2"/>
  <c r="CO669" i="2"/>
  <c r="CN669" i="2"/>
  <c r="CM669" i="2"/>
  <c r="CL669" i="2"/>
  <c r="J669" i="2"/>
  <c r="K669" i="2" s="1"/>
  <c r="CU669" i="2" s="1"/>
  <c r="A669" i="2"/>
  <c r="CK669" i="2" s="1"/>
  <c r="CS668" i="2"/>
  <c r="CR668" i="2"/>
  <c r="CQ668" i="2"/>
  <c r="CP668" i="2"/>
  <c r="CO668" i="2"/>
  <c r="CN668" i="2"/>
  <c r="CM668" i="2"/>
  <c r="CL668" i="2"/>
  <c r="J668" i="2"/>
  <c r="K668" i="2" s="1"/>
  <c r="CU668" i="2" s="1"/>
  <c r="A668" i="2"/>
  <c r="CK668" i="2" s="1"/>
  <c r="CS667" i="2"/>
  <c r="CR667" i="2"/>
  <c r="CQ667" i="2"/>
  <c r="CP667" i="2"/>
  <c r="CO667" i="2"/>
  <c r="CN667" i="2"/>
  <c r="CM667" i="2"/>
  <c r="CL667" i="2"/>
  <c r="J667" i="2"/>
  <c r="K667" i="2" s="1"/>
  <c r="CU667" i="2" s="1"/>
  <c r="A667" i="2"/>
  <c r="CK667" i="2" s="1"/>
  <c r="CS666" i="2"/>
  <c r="CR666" i="2"/>
  <c r="CQ666" i="2"/>
  <c r="CP666" i="2"/>
  <c r="CO666" i="2"/>
  <c r="CN666" i="2"/>
  <c r="CM666" i="2"/>
  <c r="CL666" i="2"/>
  <c r="J666" i="2"/>
  <c r="CT666" i="2" s="1"/>
  <c r="A666" i="2"/>
  <c r="CK666" i="2" s="1"/>
  <c r="CS665" i="2"/>
  <c r="CR665" i="2"/>
  <c r="CQ665" i="2"/>
  <c r="CP665" i="2"/>
  <c r="CO665" i="2"/>
  <c r="CN665" i="2"/>
  <c r="CM665" i="2"/>
  <c r="CL665" i="2"/>
  <c r="J665" i="2"/>
  <c r="K665" i="2" s="1"/>
  <c r="CU665" i="2" s="1"/>
  <c r="A665" i="2"/>
  <c r="CK665" i="2" s="1"/>
  <c r="CS664" i="2"/>
  <c r="CR664" i="2"/>
  <c r="CQ664" i="2"/>
  <c r="CP664" i="2"/>
  <c r="CO664" i="2"/>
  <c r="CN664" i="2"/>
  <c r="CM664" i="2"/>
  <c r="CL664" i="2"/>
  <c r="J664" i="2"/>
  <c r="K664" i="2" s="1"/>
  <c r="CU664" i="2" s="1"/>
  <c r="A664" i="2"/>
  <c r="CK664" i="2" s="1"/>
  <c r="CS663" i="2"/>
  <c r="CR663" i="2"/>
  <c r="CQ663" i="2"/>
  <c r="CP663" i="2"/>
  <c r="CO663" i="2"/>
  <c r="CN663" i="2"/>
  <c r="CM663" i="2"/>
  <c r="CL663" i="2"/>
  <c r="J663" i="2"/>
  <c r="K663" i="2" s="1"/>
  <c r="CU663" i="2" s="1"/>
  <c r="A663" i="2"/>
  <c r="CK663" i="2" s="1"/>
  <c r="CS662" i="2"/>
  <c r="CR662" i="2"/>
  <c r="CQ662" i="2"/>
  <c r="CP662" i="2"/>
  <c r="CO662" i="2"/>
  <c r="CN662" i="2"/>
  <c r="CM662" i="2"/>
  <c r="CL662" i="2"/>
  <c r="J662" i="2"/>
  <c r="CT662" i="2" s="1"/>
  <c r="A662" i="2"/>
  <c r="CK662" i="2" s="1"/>
  <c r="CS661" i="2"/>
  <c r="CR661" i="2"/>
  <c r="CQ661" i="2"/>
  <c r="CP661" i="2"/>
  <c r="CO661" i="2"/>
  <c r="CN661" i="2"/>
  <c r="CM661" i="2"/>
  <c r="CL661" i="2"/>
  <c r="J661" i="2"/>
  <c r="K661" i="2" s="1"/>
  <c r="CU661" i="2" s="1"/>
  <c r="A661" i="2"/>
  <c r="CK661" i="2" s="1"/>
  <c r="CS660" i="2"/>
  <c r="CR660" i="2"/>
  <c r="CQ660" i="2"/>
  <c r="CP660" i="2"/>
  <c r="CO660" i="2"/>
  <c r="CN660" i="2"/>
  <c r="CM660" i="2"/>
  <c r="CL660" i="2"/>
  <c r="J660" i="2"/>
  <c r="K660" i="2" s="1"/>
  <c r="CU660" i="2" s="1"/>
  <c r="A660" i="2"/>
  <c r="CK660" i="2" s="1"/>
  <c r="CS659" i="2"/>
  <c r="CR659" i="2"/>
  <c r="CQ659" i="2"/>
  <c r="CP659" i="2"/>
  <c r="CO659" i="2"/>
  <c r="CN659" i="2"/>
  <c r="CM659" i="2"/>
  <c r="CL659" i="2"/>
  <c r="J659" i="2"/>
  <c r="K659" i="2" s="1"/>
  <c r="CU659" i="2" s="1"/>
  <c r="A659" i="2"/>
  <c r="CK659" i="2" s="1"/>
  <c r="CS658" i="2"/>
  <c r="CR658" i="2"/>
  <c r="CQ658" i="2"/>
  <c r="CP658" i="2"/>
  <c r="CO658" i="2"/>
  <c r="CN658" i="2"/>
  <c r="CM658" i="2"/>
  <c r="CL658" i="2"/>
  <c r="J658" i="2"/>
  <c r="CT658" i="2" s="1"/>
  <c r="A658" i="2"/>
  <c r="CK658" i="2" s="1"/>
  <c r="CS657" i="2"/>
  <c r="CR657" i="2"/>
  <c r="CQ657" i="2"/>
  <c r="CP657" i="2"/>
  <c r="CO657" i="2"/>
  <c r="CN657" i="2"/>
  <c r="CM657" i="2"/>
  <c r="CL657" i="2"/>
  <c r="J657" i="2"/>
  <c r="K657" i="2" s="1"/>
  <c r="CU657" i="2" s="1"/>
  <c r="A657" i="2"/>
  <c r="CK657" i="2" s="1"/>
  <c r="CS656" i="2"/>
  <c r="CR656" i="2"/>
  <c r="CQ656" i="2"/>
  <c r="CP656" i="2"/>
  <c r="CO656" i="2"/>
  <c r="CN656" i="2"/>
  <c r="CM656" i="2"/>
  <c r="CL656" i="2"/>
  <c r="J656" i="2"/>
  <c r="K656" i="2" s="1"/>
  <c r="CU656" i="2" s="1"/>
  <c r="A656" i="2"/>
  <c r="CK656" i="2" s="1"/>
  <c r="CS655" i="2"/>
  <c r="CR655" i="2"/>
  <c r="CQ655" i="2"/>
  <c r="CP655" i="2"/>
  <c r="CO655" i="2"/>
  <c r="CN655" i="2"/>
  <c r="CM655" i="2"/>
  <c r="CL655" i="2"/>
  <c r="J655" i="2"/>
  <c r="K655" i="2" s="1"/>
  <c r="CU655" i="2" s="1"/>
  <c r="A655" i="2"/>
  <c r="CK655" i="2" s="1"/>
  <c r="CS654" i="2"/>
  <c r="CR654" i="2"/>
  <c r="CQ654" i="2"/>
  <c r="CP654" i="2"/>
  <c r="CO654" i="2"/>
  <c r="CN654" i="2"/>
  <c r="CM654" i="2"/>
  <c r="CL654" i="2"/>
  <c r="J654" i="2"/>
  <c r="CT654" i="2" s="1"/>
  <c r="A654" i="2"/>
  <c r="CK654" i="2" s="1"/>
  <c r="CS653" i="2"/>
  <c r="CR653" i="2"/>
  <c r="CQ653" i="2"/>
  <c r="CP653" i="2"/>
  <c r="CO653" i="2"/>
  <c r="CN653" i="2"/>
  <c r="CM653" i="2"/>
  <c r="CL653" i="2"/>
  <c r="J653" i="2"/>
  <c r="K653" i="2" s="1"/>
  <c r="CU653" i="2" s="1"/>
  <c r="A653" i="2"/>
  <c r="CK653" i="2" s="1"/>
  <c r="CS651" i="2"/>
  <c r="CR651" i="2"/>
  <c r="CQ651" i="2"/>
  <c r="CP651" i="2"/>
  <c r="CO651" i="2"/>
  <c r="CN651" i="2"/>
  <c r="CM651" i="2"/>
  <c r="CL651" i="2"/>
  <c r="J651" i="2"/>
  <c r="K651" i="2" s="1"/>
  <c r="CU651" i="2" s="1"/>
  <c r="A651" i="2"/>
  <c r="CK651" i="2" s="1"/>
  <c r="CS649" i="2"/>
  <c r="CR649" i="2"/>
  <c r="CQ649" i="2"/>
  <c r="CP649" i="2"/>
  <c r="CO649" i="2"/>
  <c r="CN649" i="2"/>
  <c r="CM649" i="2"/>
  <c r="CL649" i="2"/>
  <c r="J649" i="2"/>
  <c r="K649" i="2" s="1"/>
  <c r="CU649" i="2" s="1"/>
  <c r="A649" i="2"/>
  <c r="CK649" i="2" s="1"/>
  <c r="CS648" i="2"/>
  <c r="CR648" i="2"/>
  <c r="CQ648" i="2"/>
  <c r="CP648" i="2"/>
  <c r="CO648" i="2"/>
  <c r="CN648" i="2"/>
  <c r="CM648" i="2"/>
  <c r="CL648" i="2"/>
  <c r="J648" i="2"/>
  <c r="CT648" i="2" s="1"/>
  <c r="A648" i="2"/>
  <c r="CK648" i="2" s="1"/>
  <c r="CS646" i="2"/>
  <c r="CR646" i="2"/>
  <c r="CQ646" i="2"/>
  <c r="CP646" i="2"/>
  <c r="CO646" i="2"/>
  <c r="CN646" i="2"/>
  <c r="CM646" i="2"/>
  <c r="CL646" i="2"/>
  <c r="J646" i="2"/>
  <c r="K646" i="2" s="1"/>
  <c r="CU646" i="2" s="1"/>
  <c r="A646" i="2"/>
  <c r="CK646" i="2" s="1"/>
  <c r="CS644" i="2"/>
  <c r="CR644" i="2"/>
  <c r="CQ644" i="2"/>
  <c r="CP644" i="2"/>
  <c r="CO644" i="2"/>
  <c r="CN644" i="2"/>
  <c r="CM644" i="2"/>
  <c r="CL644" i="2"/>
  <c r="J644" i="2"/>
  <c r="CT644" i="2" s="1"/>
  <c r="A644" i="2"/>
  <c r="CK644" i="2" s="1"/>
  <c r="CS643" i="2"/>
  <c r="CR643" i="2"/>
  <c r="CQ643" i="2"/>
  <c r="CP643" i="2"/>
  <c r="CO643" i="2"/>
  <c r="CN643" i="2"/>
  <c r="CM643" i="2"/>
  <c r="CL643" i="2"/>
  <c r="J643" i="2"/>
  <c r="K643" i="2" s="1"/>
  <c r="CU643" i="2" s="1"/>
  <c r="A643" i="2"/>
  <c r="CK643" i="2" s="1"/>
  <c r="CS642" i="2"/>
  <c r="CR642" i="2"/>
  <c r="CQ642" i="2"/>
  <c r="CP642" i="2"/>
  <c r="CO642" i="2"/>
  <c r="CN642" i="2"/>
  <c r="CM642" i="2"/>
  <c r="CL642" i="2"/>
  <c r="J642" i="2"/>
  <c r="K642" i="2" s="1"/>
  <c r="CU642" i="2" s="1"/>
  <c r="A642" i="2"/>
  <c r="CK642" i="2" s="1"/>
  <c r="CS641" i="2"/>
  <c r="CR641" i="2"/>
  <c r="CQ641" i="2"/>
  <c r="CP641" i="2"/>
  <c r="CO641" i="2"/>
  <c r="CN641" i="2"/>
  <c r="CM641" i="2"/>
  <c r="CL641" i="2"/>
  <c r="J641" i="2"/>
  <c r="K641" i="2" s="1"/>
  <c r="CU641" i="2" s="1"/>
  <c r="A641" i="2"/>
  <c r="CK641" i="2" s="1"/>
  <c r="CS640" i="2"/>
  <c r="CR640" i="2"/>
  <c r="CQ640" i="2"/>
  <c r="CP640" i="2"/>
  <c r="CO640" i="2"/>
  <c r="CN640" i="2"/>
  <c r="CM640" i="2"/>
  <c r="CL640" i="2"/>
  <c r="J640" i="2"/>
  <c r="CT640" i="2" s="1"/>
  <c r="A640" i="2"/>
  <c r="CK640" i="2" s="1"/>
  <c r="CS639" i="2"/>
  <c r="CR639" i="2"/>
  <c r="CQ639" i="2"/>
  <c r="CP639" i="2"/>
  <c r="CO639" i="2"/>
  <c r="CN639" i="2"/>
  <c r="CM639" i="2"/>
  <c r="CL639" i="2"/>
  <c r="J639" i="2"/>
  <c r="K639" i="2" s="1"/>
  <c r="CU639" i="2" s="1"/>
  <c r="A639" i="2"/>
  <c r="CK639" i="2" s="1"/>
  <c r="CS638" i="2"/>
  <c r="CR638" i="2"/>
  <c r="CQ638" i="2"/>
  <c r="CP638" i="2"/>
  <c r="CO638" i="2"/>
  <c r="CN638" i="2"/>
  <c r="CM638" i="2"/>
  <c r="CL638" i="2"/>
  <c r="J638" i="2"/>
  <c r="CT638" i="2" s="1"/>
  <c r="A638" i="2"/>
  <c r="CK638" i="2" s="1"/>
  <c r="CS637" i="2"/>
  <c r="CR637" i="2"/>
  <c r="CQ637" i="2"/>
  <c r="CP637" i="2"/>
  <c r="CO637" i="2"/>
  <c r="CN637" i="2"/>
  <c r="CM637" i="2"/>
  <c r="CL637" i="2"/>
  <c r="J637" i="2"/>
  <c r="CT637" i="2" s="1"/>
  <c r="A637" i="2"/>
  <c r="CK637" i="2" s="1"/>
  <c r="CS635" i="2"/>
  <c r="CR635" i="2"/>
  <c r="CQ635" i="2"/>
  <c r="CP635" i="2"/>
  <c r="CO635" i="2"/>
  <c r="CN635" i="2"/>
  <c r="CM635" i="2"/>
  <c r="CL635" i="2"/>
  <c r="J635" i="2"/>
  <c r="CT635" i="2" s="1"/>
  <c r="A635" i="2"/>
  <c r="CK635" i="2" s="1"/>
  <c r="CS634" i="2"/>
  <c r="CR634" i="2"/>
  <c r="CQ634" i="2"/>
  <c r="CP634" i="2"/>
  <c r="CO634" i="2"/>
  <c r="CN634" i="2"/>
  <c r="CM634" i="2"/>
  <c r="CL634" i="2"/>
  <c r="J634" i="2"/>
  <c r="CT634" i="2" s="1"/>
  <c r="A634" i="2"/>
  <c r="CK634" i="2" s="1"/>
  <c r="CS632" i="2"/>
  <c r="CR632" i="2"/>
  <c r="CQ632" i="2"/>
  <c r="CP632" i="2"/>
  <c r="CO632" i="2"/>
  <c r="CN632" i="2"/>
  <c r="CM632" i="2"/>
  <c r="CL632" i="2"/>
  <c r="J632" i="2"/>
  <c r="K632" i="2" s="1"/>
  <c r="CU632" i="2" s="1"/>
  <c r="A632" i="2"/>
  <c r="CK632" i="2" s="1"/>
  <c r="CS630" i="2"/>
  <c r="CR630" i="2"/>
  <c r="CQ630" i="2"/>
  <c r="CP630" i="2"/>
  <c r="CO630" i="2"/>
  <c r="CN630" i="2"/>
  <c r="CM630" i="2"/>
  <c r="CL630" i="2"/>
  <c r="J630" i="2"/>
  <c r="CT630" i="2" s="1"/>
  <c r="A630" i="2"/>
  <c r="CK630" i="2" s="1"/>
  <c r="CS629" i="2"/>
  <c r="CR629" i="2"/>
  <c r="CQ629" i="2"/>
  <c r="CP629" i="2"/>
  <c r="CO629" i="2"/>
  <c r="CN629" i="2"/>
  <c r="CM629" i="2"/>
  <c r="CL629" i="2"/>
  <c r="J629" i="2"/>
  <c r="CT629" i="2" s="1"/>
  <c r="A629" i="2"/>
  <c r="CK629" i="2" s="1"/>
  <c r="CS627" i="2"/>
  <c r="CR627" i="2"/>
  <c r="CQ627" i="2"/>
  <c r="CP627" i="2"/>
  <c r="CO627" i="2"/>
  <c r="CN627" i="2"/>
  <c r="CM627" i="2"/>
  <c r="CL627" i="2"/>
  <c r="J627" i="2"/>
  <c r="CT627" i="2" s="1"/>
  <c r="A627" i="2"/>
  <c r="CK627" i="2" s="1"/>
  <c r="CS625" i="2"/>
  <c r="CR625" i="2"/>
  <c r="CQ625" i="2"/>
  <c r="CP625" i="2"/>
  <c r="CO625" i="2"/>
  <c r="CN625" i="2"/>
  <c r="CM625" i="2"/>
  <c r="CL625" i="2"/>
  <c r="J625" i="2"/>
  <c r="K625" i="2" s="1"/>
  <c r="CU625" i="2" s="1"/>
  <c r="A625" i="2"/>
  <c r="CK625" i="2" s="1"/>
  <c r="CS624" i="2"/>
  <c r="CR624" i="2"/>
  <c r="CQ624" i="2"/>
  <c r="CP624" i="2"/>
  <c r="CO624" i="2"/>
  <c r="CN624" i="2"/>
  <c r="CM624" i="2"/>
  <c r="CL624" i="2"/>
  <c r="J624" i="2"/>
  <c r="CT624" i="2" s="1"/>
  <c r="A624" i="2"/>
  <c r="CK624" i="2" s="1"/>
  <c r="CS623" i="2"/>
  <c r="CR623" i="2"/>
  <c r="CQ623" i="2"/>
  <c r="CP623" i="2"/>
  <c r="CO623" i="2"/>
  <c r="CN623" i="2"/>
  <c r="CM623" i="2"/>
  <c r="CL623" i="2"/>
  <c r="J623" i="2"/>
  <c r="CT623" i="2" s="1"/>
  <c r="A623" i="2"/>
  <c r="CK623" i="2" s="1"/>
  <c r="CS622" i="2"/>
  <c r="CR622" i="2"/>
  <c r="CQ622" i="2"/>
  <c r="CP622" i="2"/>
  <c r="CO622" i="2"/>
  <c r="CN622" i="2"/>
  <c r="CM622" i="2"/>
  <c r="CL622" i="2"/>
  <c r="J622" i="2"/>
  <c r="CT622" i="2" s="1"/>
  <c r="A622" i="2"/>
  <c r="CK622" i="2" s="1"/>
  <c r="CS621" i="2"/>
  <c r="CR621" i="2"/>
  <c r="CQ621" i="2"/>
  <c r="CP621" i="2"/>
  <c r="CO621" i="2"/>
  <c r="CN621" i="2"/>
  <c r="CM621" i="2"/>
  <c r="CL621" i="2"/>
  <c r="J621" i="2"/>
  <c r="K621" i="2" s="1"/>
  <c r="CU621" i="2" s="1"/>
  <c r="A621" i="2"/>
  <c r="CK621" i="2" s="1"/>
  <c r="CS620" i="2"/>
  <c r="CR620" i="2"/>
  <c r="CQ620" i="2"/>
  <c r="CP620" i="2"/>
  <c r="CO620" i="2"/>
  <c r="CN620" i="2"/>
  <c r="CM620" i="2"/>
  <c r="CL620" i="2"/>
  <c r="J620" i="2"/>
  <c r="CT620" i="2" s="1"/>
  <c r="A620" i="2"/>
  <c r="CK620" i="2" s="1"/>
  <c r="CS619" i="2"/>
  <c r="CR619" i="2"/>
  <c r="CQ619" i="2"/>
  <c r="CP619" i="2"/>
  <c r="CO619" i="2"/>
  <c r="CN619" i="2"/>
  <c r="CM619" i="2"/>
  <c r="CL619" i="2"/>
  <c r="J619" i="2"/>
  <c r="K619" i="2" s="1"/>
  <c r="CU619" i="2" s="1"/>
  <c r="A619" i="2"/>
  <c r="CK619" i="2" s="1"/>
  <c r="CS618" i="2"/>
  <c r="CR618" i="2"/>
  <c r="CQ618" i="2"/>
  <c r="CP618" i="2"/>
  <c r="CO618" i="2"/>
  <c r="CN618" i="2"/>
  <c r="CM618" i="2"/>
  <c r="CL618" i="2"/>
  <c r="J618" i="2"/>
  <c r="CT618" i="2" s="1"/>
  <c r="A618" i="2"/>
  <c r="CK618" i="2" s="1"/>
  <c r="CS617" i="2"/>
  <c r="CR617" i="2"/>
  <c r="CQ617" i="2"/>
  <c r="CP617" i="2"/>
  <c r="CO617" i="2"/>
  <c r="CN617" i="2"/>
  <c r="CM617" i="2"/>
  <c r="CL617" i="2"/>
  <c r="J617" i="2"/>
  <c r="K617" i="2" s="1"/>
  <c r="CU617" i="2" s="1"/>
  <c r="A617" i="2"/>
  <c r="CK617" i="2" s="1"/>
  <c r="CS616" i="2"/>
  <c r="CR616" i="2"/>
  <c r="CQ616" i="2"/>
  <c r="CP616" i="2"/>
  <c r="CO616" i="2"/>
  <c r="CN616" i="2"/>
  <c r="CM616" i="2"/>
  <c r="CL616" i="2"/>
  <c r="J616" i="2"/>
  <c r="CT616" i="2" s="1"/>
  <c r="A616" i="2"/>
  <c r="CK616" i="2" s="1"/>
  <c r="CS615" i="2"/>
  <c r="CR615" i="2"/>
  <c r="CQ615" i="2"/>
  <c r="CP615" i="2"/>
  <c r="CO615" i="2"/>
  <c r="CN615" i="2"/>
  <c r="CM615" i="2"/>
  <c r="CL615" i="2"/>
  <c r="J615" i="2"/>
  <c r="CT615" i="2" s="1"/>
  <c r="A615" i="2"/>
  <c r="CK615" i="2" s="1"/>
  <c r="CS614" i="2"/>
  <c r="CR614" i="2"/>
  <c r="CQ614" i="2"/>
  <c r="CP614" i="2"/>
  <c r="CO614" i="2"/>
  <c r="CN614" i="2"/>
  <c r="CM614" i="2"/>
  <c r="CL614" i="2"/>
  <c r="J614" i="2"/>
  <c r="CT614" i="2" s="1"/>
  <c r="A614" i="2"/>
  <c r="CK614" i="2" s="1"/>
  <c r="CS613" i="2"/>
  <c r="CR613" i="2"/>
  <c r="CQ613" i="2"/>
  <c r="CP613" i="2"/>
  <c r="CO613" i="2"/>
  <c r="CN613" i="2"/>
  <c r="CM613" i="2"/>
  <c r="CL613" i="2"/>
  <c r="J613" i="2"/>
  <c r="K613" i="2" s="1"/>
  <c r="CU613" i="2" s="1"/>
  <c r="A613" i="2"/>
  <c r="CK613" i="2" s="1"/>
  <c r="CS611" i="2"/>
  <c r="CR611" i="2"/>
  <c r="CQ611" i="2"/>
  <c r="CP611" i="2"/>
  <c r="CO611" i="2"/>
  <c r="CN611" i="2"/>
  <c r="CM611" i="2"/>
  <c r="CL611" i="2"/>
  <c r="J611" i="2"/>
  <c r="CT611" i="2" s="1"/>
  <c r="A611" i="2"/>
  <c r="CK611" i="2" s="1"/>
  <c r="CS610" i="2"/>
  <c r="CR610" i="2"/>
  <c r="CQ610" i="2"/>
  <c r="CP610" i="2"/>
  <c r="CO610" i="2"/>
  <c r="CN610" i="2"/>
  <c r="CM610" i="2"/>
  <c r="CL610" i="2"/>
  <c r="J610" i="2"/>
  <c r="K610" i="2" s="1"/>
  <c r="CU610" i="2" s="1"/>
  <c r="A610" i="2"/>
  <c r="CK610" i="2" s="1"/>
  <c r="CS609" i="2"/>
  <c r="CR609" i="2"/>
  <c r="CQ609" i="2"/>
  <c r="CP609" i="2"/>
  <c r="CO609" i="2"/>
  <c r="CN609" i="2"/>
  <c r="CM609" i="2"/>
  <c r="CL609" i="2"/>
  <c r="J609" i="2"/>
  <c r="CT609" i="2" s="1"/>
  <c r="A609" i="2"/>
  <c r="CK609" i="2" s="1"/>
  <c r="CS608" i="2"/>
  <c r="CR608" i="2"/>
  <c r="CQ608" i="2"/>
  <c r="CP608" i="2"/>
  <c r="CO608" i="2"/>
  <c r="CN608" i="2"/>
  <c r="CM608" i="2"/>
  <c r="CL608" i="2"/>
  <c r="J608" i="2"/>
  <c r="CT608" i="2" s="1"/>
  <c r="A608" i="2"/>
  <c r="CK608" i="2" s="1"/>
  <c r="CS607" i="2"/>
  <c r="CR607" i="2"/>
  <c r="CQ607" i="2"/>
  <c r="CP607" i="2"/>
  <c r="CO607" i="2"/>
  <c r="CN607" i="2"/>
  <c r="CM607" i="2"/>
  <c r="CL607" i="2"/>
  <c r="J607" i="2"/>
  <c r="CT607" i="2" s="1"/>
  <c r="A607" i="2"/>
  <c r="CK607" i="2" s="1"/>
  <c r="CS606" i="2"/>
  <c r="CR606" i="2"/>
  <c r="CQ606" i="2"/>
  <c r="CP606" i="2"/>
  <c r="CO606" i="2"/>
  <c r="CN606" i="2"/>
  <c r="CM606" i="2"/>
  <c r="CL606" i="2"/>
  <c r="J606" i="2"/>
  <c r="K606" i="2" s="1"/>
  <c r="CU606" i="2" s="1"/>
  <c r="A606" i="2"/>
  <c r="CK606" i="2" s="1"/>
  <c r="CS605" i="2"/>
  <c r="CR605" i="2"/>
  <c r="CQ605" i="2"/>
  <c r="CP605" i="2"/>
  <c r="CO605" i="2"/>
  <c r="CN605" i="2"/>
  <c r="CM605" i="2"/>
  <c r="CL605" i="2"/>
  <c r="J605" i="2"/>
  <c r="CT605" i="2" s="1"/>
  <c r="A605" i="2"/>
  <c r="CK605" i="2" s="1"/>
  <c r="CS604" i="2"/>
  <c r="CR604" i="2"/>
  <c r="CQ604" i="2"/>
  <c r="CP604" i="2"/>
  <c r="CO604" i="2"/>
  <c r="CN604" i="2"/>
  <c r="CM604" i="2"/>
  <c r="CL604" i="2"/>
  <c r="J604" i="2"/>
  <c r="K604" i="2" s="1"/>
  <c r="CU604" i="2" s="1"/>
  <c r="A604" i="2"/>
  <c r="CK604" i="2" s="1"/>
  <c r="CS603" i="2"/>
  <c r="CR603" i="2"/>
  <c r="CQ603" i="2"/>
  <c r="CP603" i="2"/>
  <c r="CO603" i="2"/>
  <c r="CN603" i="2"/>
  <c r="CM603" i="2"/>
  <c r="CL603" i="2"/>
  <c r="J603" i="2"/>
  <c r="CT603" i="2" s="1"/>
  <c r="A603" i="2"/>
  <c r="CK603" i="2" s="1"/>
  <c r="CS602" i="2"/>
  <c r="CR602" i="2"/>
  <c r="CQ602" i="2"/>
  <c r="CP602" i="2"/>
  <c r="CO602" i="2"/>
  <c r="CN602" i="2"/>
  <c r="CM602" i="2"/>
  <c r="CL602" i="2"/>
  <c r="J602" i="2"/>
  <c r="K602" i="2" s="1"/>
  <c r="CU602" i="2" s="1"/>
  <c r="A602" i="2"/>
  <c r="CK602" i="2" s="1"/>
  <c r="CS601" i="2"/>
  <c r="CR601" i="2"/>
  <c r="CQ601" i="2"/>
  <c r="CP601" i="2"/>
  <c r="CO601" i="2"/>
  <c r="CN601" i="2"/>
  <c r="CM601" i="2"/>
  <c r="CL601" i="2"/>
  <c r="J601" i="2"/>
  <c r="CT601" i="2" s="1"/>
  <c r="A601" i="2"/>
  <c r="CK601" i="2" s="1"/>
  <c r="CS600" i="2"/>
  <c r="CR600" i="2"/>
  <c r="CQ600" i="2"/>
  <c r="CP600" i="2"/>
  <c r="CO600" i="2"/>
  <c r="CN600" i="2"/>
  <c r="CM600" i="2"/>
  <c r="CL600" i="2"/>
  <c r="J600" i="2"/>
  <c r="K600" i="2" s="1"/>
  <c r="CU600" i="2" s="1"/>
  <c r="A600" i="2"/>
  <c r="CK600" i="2" s="1"/>
  <c r="CS599" i="2"/>
  <c r="CR599" i="2"/>
  <c r="CQ599" i="2"/>
  <c r="CP599" i="2"/>
  <c r="CO599" i="2"/>
  <c r="CN599" i="2"/>
  <c r="CM599" i="2"/>
  <c r="CL599" i="2"/>
  <c r="J599" i="2"/>
  <c r="CT599" i="2" s="1"/>
  <c r="A599" i="2"/>
  <c r="CK599" i="2" s="1"/>
  <c r="CS598" i="2"/>
  <c r="CR598" i="2"/>
  <c r="CQ598" i="2"/>
  <c r="CP598" i="2"/>
  <c r="CO598" i="2"/>
  <c r="CN598" i="2"/>
  <c r="CM598" i="2"/>
  <c r="CL598" i="2"/>
  <c r="J598" i="2"/>
  <c r="K598" i="2" s="1"/>
  <c r="CU598" i="2" s="1"/>
  <c r="A598" i="2"/>
  <c r="CK598" i="2" s="1"/>
  <c r="CS597" i="2"/>
  <c r="CR597" i="2"/>
  <c r="CQ597" i="2"/>
  <c r="CP597" i="2"/>
  <c r="CO597" i="2"/>
  <c r="CN597" i="2"/>
  <c r="CM597" i="2"/>
  <c r="CL597" i="2"/>
  <c r="J597" i="2"/>
  <c r="K597" i="2" s="1"/>
  <c r="CU597" i="2" s="1"/>
  <c r="A597" i="2"/>
  <c r="CK597" i="2" s="1"/>
  <c r="CS596" i="2"/>
  <c r="CR596" i="2"/>
  <c r="CQ596" i="2"/>
  <c r="CP596" i="2"/>
  <c r="CO596" i="2"/>
  <c r="CN596" i="2"/>
  <c r="CM596" i="2"/>
  <c r="CL596" i="2"/>
  <c r="J596" i="2"/>
  <c r="K596" i="2" s="1"/>
  <c r="CU596" i="2" s="1"/>
  <c r="A596" i="2"/>
  <c r="CK596" i="2" s="1"/>
  <c r="CS595" i="2"/>
  <c r="CR595" i="2"/>
  <c r="CQ595" i="2"/>
  <c r="CP595" i="2"/>
  <c r="CO595" i="2"/>
  <c r="CN595" i="2"/>
  <c r="CM595" i="2"/>
  <c r="CL595" i="2"/>
  <c r="J595" i="2"/>
  <c r="CT595" i="2" s="1"/>
  <c r="A595" i="2"/>
  <c r="CK595" i="2" s="1"/>
  <c r="CS594" i="2"/>
  <c r="CR594" i="2"/>
  <c r="CQ594" i="2"/>
  <c r="CP594" i="2"/>
  <c r="CO594" i="2"/>
  <c r="CN594" i="2"/>
  <c r="CM594" i="2"/>
  <c r="CL594" i="2"/>
  <c r="J594" i="2"/>
  <c r="CT594" i="2" s="1"/>
  <c r="A594" i="2"/>
  <c r="CK594" i="2" s="1"/>
  <c r="CS593" i="2"/>
  <c r="CR593" i="2"/>
  <c r="CQ593" i="2"/>
  <c r="CP593" i="2"/>
  <c r="CO593" i="2"/>
  <c r="CN593" i="2"/>
  <c r="CM593" i="2"/>
  <c r="CL593" i="2"/>
  <c r="J593" i="2"/>
  <c r="CT593" i="2" s="1"/>
  <c r="A593" i="2"/>
  <c r="CK593" i="2" s="1"/>
  <c r="CS592" i="2"/>
  <c r="CR592" i="2"/>
  <c r="CQ592" i="2"/>
  <c r="CP592" i="2"/>
  <c r="CO592" i="2"/>
  <c r="CN592" i="2"/>
  <c r="CM592" i="2"/>
  <c r="CL592" i="2"/>
  <c r="J592" i="2"/>
  <c r="CT592" i="2" s="1"/>
  <c r="A592" i="2"/>
  <c r="CK592" i="2" s="1"/>
  <c r="CS591" i="2"/>
  <c r="CR591" i="2"/>
  <c r="CQ591" i="2"/>
  <c r="CP591" i="2"/>
  <c r="CO591" i="2"/>
  <c r="CN591" i="2"/>
  <c r="CM591" i="2"/>
  <c r="CL591" i="2"/>
  <c r="J591" i="2"/>
  <c r="CT591" i="2" s="1"/>
  <c r="A591" i="2"/>
  <c r="CK591" i="2" s="1"/>
  <c r="CS590" i="2"/>
  <c r="CR590" i="2"/>
  <c r="CQ590" i="2"/>
  <c r="CP590" i="2"/>
  <c r="CO590" i="2"/>
  <c r="CN590" i="2"/>
  <c r="CM590" i="2"/>
  <c r="CL590" i="2"/>
  <c r="J590" i="2"/>
  <c r="K590" i="2" s="1"/>
  <c r="CU590" i="2" s="1"/>
  <c r="A590" i="2"/>
  <c r="CK590" i="2" s="1"/>
  <c r="CS589" i="2"/>
  <c r="CR589" i="2"/>
  <c r="CQ589" i="2"/>
  <c r="CP589" i="2"/>
  <c r="CO589" i="2"/>
  <c r="CN589" i="2"/>
  <c r="CM589" i="2"/>
  <c r="CL589" i="2"/>
  <c r="J589" i="2"/>
  <c r="CT589" i="2" s="1"/>
  <c r="A589" i="2"/>
  <c r="CK589" i="2" s="1"/>
  <c r="CS588" i="2"/>
  <c r="CR588" i="2"/>
  <c r="CQ588" i="2"/>
  <c r="CP588" i="2"/>
  <c r="CO588" i="2"/>
  <c r="CN588" i="2"/>
  <c r="CM588" i="2"/>
  <c r="CL588" i="2"/>
  <c r="J588" i="2"/>
  <c r="CT588" i="2" s="1"/>
  <c r="A588" i="2"/>
  <c r="CK588" i="2" s="1"/>
  <c r="CS587" i="2"/>
  <c r="CR587" i="2"/>
  <c r="CQ587" i="2"/>
  <c r="CP587" i="2"/>
  <c r="CO587" i="2"/>
  <c r="CN587" i="2"/>
  <c r="CM587" i="2"/>
  <c r="CL587" i="2"/>
  <c r="J587" i="2"/>
  <c r="CT587" i="2" s="1"/>
  <c r="A587" i="2"/>
  <c r="CK587" i="2" s="1"/>
  <c r="CS586" i="2"/>
  <c r="CR586" i="2"/>
  <c r="CQ586" i="2"/>
  <c r="CP586" i="2"/>
  <c r="CO586" i="2"/>
  <c r="CN586" i="2"/>
  <c r="CM586" i="2"/>
  <c r="CL586" i="2"/>
  <c r="J586" i="2"/>
  <c r="K586" i="2" s="1"/>
  <c r="CU586" i="2" s="1"/>
  <c r="A586" i="2"/>
  <c r="CK586" i="2" s="1"/>
  <c r="CS584" i="2"/>
  <c r="CR584" i="2"/>
  <c r="CQ584" i="2"/>
  <c r="CP584" i="2"/>
  <c r="CO584" i="2"/>
  <c r="CN584" i="2"/>
  <c r="CM584" i="2"/>
  <c r="CL584" i="2"/>
  <c r="J584" i="2"/>
  <c r="CT584" i="2" s="1"/>
  <c r="A584" i="2"/>
  <c r="CK584" i="2" s="1"/>
  <c r="CS583" i="2"/>
  <c r="CR583" i="2"/>
  <c r="CQ583" i="2"/>
  <c r="CP583" i="2"/>
  <c r="CO583" i="2"/>
  <c r="CN583" i="2"/>
  <c r="CM583" i="2"/>
  <c r="CL583" i="2"/>
  <c r="J583" i="2"/>
  <c r="K583" i="2" s="1"/>
  <c r="CU583" i="2" s="1"/>
  <c r="A583" i="2"/>
  <c r="CK583" i="2" s="1"/>
  <c r="CS582" i="2"/>
  <c r="CR582" i="2"/>
  <c r="CQ582" i="2"/>
  <c r="CP582" i="2"/>
  <c r="CO582" i="2"/>
  <c r="CN582" i="2"/>
  <c r="CM582" i="2"/>
  <c r="CL582" i="2"/>
  <c r="J582" i="2"/>
  <c r="A582" i="2"/>
  <c r="CK582" i="2" s="1"/>
  <c r="CS581" i="2"/>
  <c r="CR581" i="2"/>
  <c r="CQ581" i="2"/>
  <c r="CP581" i="2"/>
  <c r="CO581" i="2"/>
  <c r="CN581" i="2"/>
  <c r="CM581" i="2"/>
  <c r="CL581" i="2"/>
  <c r="J581" i="2"/>
  <c r="K581" i="2" s="1"/>
  <c r="CU581" i="2" s="1"/>
  <c r="A581" i="2"/>
  <c r="CK581" i="2" s="1"/>
  <c r="CS580" i="2"/>
  <c r="CR580" i="2"/>
  <c r="CQ580" i="2"/>
  <c r="CP580" i="2"/>
  <c r="CO580" i="2"/>
  <c r="CN580" i="2"/>
  <c r="CM580" i="2"/>
  <c r="CL580" i="2"/>
  <c r="J580" i="2"/>
  <c r="A580" i="2"/>
  <c r="CK580" i="2" s="1"/>
  <c r="CS579" i="2"/>
  <c r="CR579" i="2"/>
  <c r="CQ579" i="2"/>
  <c r="CP579" i="2"/>
  <c r="CO579" i="2"/>
  <c r="CN579" i="2"/>
  <c r="CM579" i="2"/>
  <c r="CL579" i="2"/>
  <c r="J579" i="2"/>
  <c r="CT579" i="2" s="1"/>
  <c r="A579" i="2"/>
  <c r="CK579" i="2" s="1"/>
  <c r="CS578" i="2"/>
  <c r="CR578" i="2"/>
  <c r="CQ578" i="2"/>
  <c r="CP578" i="2"/>
  <c r="CO578" i="2"/>
  <c r="CN578" i="2"/>
  <c r="CM578" i="2"/>
  <c r="CL578" i="2"/>
  <c r="J578" i="2"/>
  <c r="K578" i="2" s="1"/>
  <c r="CU578" i="2" s="1"/>
  <c r="A578" i="2"/>
  <c r="CK578" i="2" s="1"/>
  <c r="CS577" i="2"/>
  <c r="CR577" i="2"/>
  <c r="CQ577" i="2"/>
  <c r="CP577" i="2"/>
  <c r="CO577" i="2"/>
  <c r="CN577" i="2"/>
  <c r="CM577" i="2"/>
  <c r="CL577" i="2"/>
  <c r="J577" i="2"/>
  <c r="CT577" i="2" s="1"/>
  <c r="A577" i="2"/>
  <c r="CK577" i="2" s="1"/>
  <c r="CS576" i="2"/>
  <c r="CR576" i="2"/>
  <c r="CQ576" i="2"/>
  <c r="CP576" i="2"/>
  <c r="CO576" i="2"/>
  <c r="CN576" i="2"/>
  <c r="CM576" i="2"/>
  <c r="CL576" i="2"/>
  <c r="J576" i="2"/>
  <c r="A576" i="2"/>
  <c r="CK576" i="2" s="1"/>
  <c r="CS575" i="2"/>
  <c r="CR575" i="2"/>
  <c r="CQ575" i="2"/>
  <c r="CP575" i="2"/>
  <c r="CO575" i="2"/>
  <c r="CN575" i="2"/>
  <c r="CM575" i="2"/>
  <c r="CL575" i="2"/>
  <c r="J575" i="2"/>
  <c r="CT575" i="2" s="1"/>
  <c r="A575" i="2"/>
  <c r="CK575" i="2" s="1"/>
  <c r="CS574" i="2"/>
  <c r="CR574" i="2"/>
  <c r="CQ574" i="2"/>
  <c r="CP574" i="2"/>
  <c r="CO574" i="2"/>
  <c r="CN574" i="2"/>
  <c r="CM574" i="2"/>
  <c r="CL574" i="2"/>
  <c r="J574" i="2"/>
  <c r="K574" i="2" s="1"/>
  <c r="CU574" i="2" s="1"/>
  <c r="A574" i="2"/>
  <c r="CK574" i="2" s="1"/>
  <c r="CS573" i="2"/>
  <c r="CR573" i="2"/>
  <c r="CQ573" i="2"/>
  <c r="CP573" i="2"/>
  <c r="CO573" i="2"/>
  <c r="CN573" i="2"/>
  <c r="CM573" i="2"/>
  <c r="CL573" i="2"/>
  <c r="J573" i="2"/>
  <c r="K573" i="2" s="1"/>
  <c r="CU573" i="2" s="1"/>
  <c r="A573" i="2"/>
  <c r="CK573" i="2" s="1"/>
  <c r="CS572" i="2"/>
  <c r="CR572" i="2"/>
  <c r="CQ572" i="2"/>
  <c r="CP572" i="2"/>
  <c r="CO572" i="2"/>
  <c r="CN572" i="2"/>
  <c r="CM572" i="2"/>
  <c r="CL572" i="2"/>
  <c r="J572" i="2"/>
  <c r="A572" i="2"/>
  <c r="CK572" i="2" s="1"/>
  <c r="CS571" i="2"/>
  <c r="CR571" i="2"/>
  <c r="CQ571" i="2"/>
  <c r="CP571" i="2"/>
  <c r="CO571" i="2"/>
  <c r="CN571" i="2"/>
  <c r="CM571" i="2"/>
  <c r="CL571" i="2"/>
  <c r="J571" i="2"/>
  <c r="CT571" i="2" s="1"/>
  <c r="A571" i="2"/>
  <c r="CK571" i="2" s="1"/>
  <c r="CS570" i="2"/>
  <c r="CR570" i="2"/>
  <c r="CQ570" i="2"/>
  <c r="CP570" i="2"/>
  <c r="CO570" i="2"/>
  <c r="CN570" i="2"/>
  <c r="CM570" i="2"/>
  <c r="CL570" i="2"/>
  <c r="J570" i="2"/>
  <c r="K570" i="2" s="1"/>
  <c r="CU570" i="2" s="1"/>
  <c r="A570" i="2"/>
  <c r="CK570" i="2" s="1"/>
  <c r="CS569" i="2"/>
  <c r="CR569" i="2"/>
  <c r="CQ569" i="2"/>
  <c r="CP569" i="2"/>
  <c r="CO569" i="2"/>
  <c r="CN569" i="2"/>
  <c r="CM569" i="2"/>
  <c r="CL569" i="2"/>
  <c r="J569" i="2"/>
  <c r="K569" i="2" s="1"/>
  <c r="CU569" i="2" s="1"/>
  <c r="A569" i="2"/>
  <c r="CK569" i="2" s="1"/>
  <c r="CS568" i="2"/>
  <c r="CR568" i="2"/>
  <c r="CQ568" i="2"/>
  <c r="CP568" i="2"/>
  <c r="CO568" i="2"/>
  <c r="CN568" i="2"/>
  <c r="CM568" i="2"/>
  <c r="CL568" i="2"/>
  <c r="J568" i="2"/>
  <c r="A568" i="2"/>
  <c r="CK568" i="2" s="1"/>
  <c r="CS567" i="2"/>
  <c r="CR567" i="2"/>
  <c r="CQ567" i="2"/>
  <c r="CP567" i="2"/>
  <c r="CO567" i="2"/>
  <c r="CN567" i="2"/>
  <c r="CM567" i="2"/>
  <c r="CL567" i="2"/>
  <c r="J567" i="2"/>
  <c r="CT567" i="2" s="1"/>
  <c r="A567" i="2"/>
  <c r="CK567" i="2" s="1"/>
  <c r="CS566" i="2"/>
  <c r="CR566" i="2"/>
  <c r="CQ566" i="2"/>
  <c r="CP566" i="2"/>
  <c r="CO566" i="2"/>
  <c r="CN566" i="2"/>
  <c r="CM566" i="2"/>
  <c r="CL566" i="2"/>
  <c r="J566" i="2"/>
  <c r="K566" i="2" s="1"/>
  <c r="CU566" i="2" s="1"/>
  <c r="A566" i="2"/>
  <c r="CK566" i="2" s="1"/>
  <c r="CS565" i="2"/>
  <c r="CR565" i="2"/>
  <c r="CQ565" i="2"/>
  <c r="CP565" i="2"/>
  <c r="CO565" i="2"/>
  <c r="CN565" i="2"/>
  <c r="CM565" i="2"/>
  <c r="CL565" i="2"/>
  <c r="J565" i="2"/>
  <c r="K565" i="2" s="1"/>
  <c r="CU565" i="2" s="1"/>
  <c r="A565" i="2"/>
  <c r="CK565" i="2" s="1"/>
  <c r="CS564" i="2"/>
  <c r="CR564" i="2"/>
  <c r="CQ564" i="2"/>
  <c r="CP564" i="2"/>
  <c r="CO564" i="2"/>
  <c r="CN564" i="2"/>
  <c r="CM564" i="2"/>
  <c r="CL564" i="2"/>
  <c r="J564" i="2"/>
  <c r="A564" i="2"/>
  <c r="CK564" i="2" s="1"/>
  <c r="CS563" i="2"/>
  <c r="CR563" i="2"/>
  <c r="CQ563" i="2"/>
  <c r="CP563" i="2"/>
  <c r="CO563" i="2"/>
  <c r="CN563" i="2"/>
  <c r="CM563" i="2"/>
  <c r="CL563" i="2"/>
  <c r="J563" i="2"/>
  <c r="CT563" i="2" s="1"/>
  <c r="A563" i="2"/>
  <c r="CK563" i="2" s="1"/>
  <c r="CS562" i="2"/>
  <c r="CR562" i="2"/>
  <c r="CQ562" i="2"/>
  <c r="CP562" i="2"/>
  <c r="CO562" i="2"/>
  <c r="CN562" i="2"/>
  <c r="CM562" i="2"/>
  <c r="CL562" i="2"/>
  <c r="J562" i="2"/>
  <c r="K562" i="2" s="1"/>
  <c r="CU562" i="2" s="1"/>
  <c r="A562" i="2"/>
  <c r="CK562" i="2" s="1"/>
  <c r="CS561" i="2"/>
  <c r="CR561" i="2"/>
  <c r="CQ561" i="2"/>
  <c r="CP561" i="2"/>
  <c r="CO561" i="2"/>
  <c r="CN561" i="2"/>
  <c r="CM561" i="2"/>
  <c r="CL561" i="2"/>
  <c r="J561" i="2"/>
  <c r="K561" i="2" s="1"/>
  <c r="CU561" i="2" s="1"/>
  <c r="A561" i="2"/>
  <c r="CK561" i="2" s="1"/>
  <c r="CS560" i="2"/>
  <c r="CR560" i="2"/>
  <c r="CQ560" i="2"/>
  <c r="CP560" i="2"/>
  <c r="CO560" i="2"/>
  <c r="CN560" i="2"/>
  <c r="CM560" i="2"/>
  <c r="CL560" i="2"/>
  <c r="J560" i="2"/>
  <c r="A560" i="2"/>
  <c r="CK560" i="2" s="1"/>
  <c r="CS559" i="2"/>
  <c r="CR559" i="2"/>
  <c r="CQ559" i="2"/>
  <c r="CP559" i="2"/>
  <c r="CO559" i="2"/>
  <c r="CN559" i="2"/>
  <c r="CM559" i="2"/>
  <c r="CL559" i="2"/>
  <c r="J559" i="2"/>
  <c r="CT559" i="2" s="1"/>
  <c r="A559" i="2"/>
  <c r="CK559" i="2" s="1"/>
  <c r="CS558" i="2"/>
  <c r="CR558" i="2"/>
  <c r="CQ558" i="2"/>
  <c r="CP558" i="2"/>
  <c r="CO558" i="2"/>
  <c r="CN558" i="2"/>
  <c r="CM558" i="2"/>
  <c r="CL558" i="2"/>
  <c r="J558" i="2"/>
  <c r="K558" i="2" s="1"/>
  <c r="CU558" i="2" s="1"/>
  <c r="A558" i="2"/>
  <c r="CK558" i="2" s="1"/>
  <c r="CS557" i="2"/>
  <c r="CR557" i="2"/>
  <c r="CQ557" i="2"/>
  <c r="CP557" i="2"/>
  <c r="CO557" i="2"/>
  <c r="CN557" i="2"/>
  <c r="CM557" i="2"/>
  <c r="CL557" i="2"/>
  <c r="J557" i="2"/>
  <c r="K557" i="2" s="1"/>
  <c r="CU557" i="2" s="1"/>
  <c r="A557" i="2"/>
  <c r="CK557" i="2" s="1"/>
  <c r="CS556" i="2"/>
  <c r="CR556" i="2"/>
  <c r="CQ556" i="2"/>
  <c r="CP556" i="2"/>
  <c r="CO556" i="2"/>
  <c r="CN556" i="2"/>
  <c r="CM556" i="2"/>
  <c r="CL556" i="2"/>
  <c r="J556" i="2"/>
  <c r="A556" i="2"/>
  <c r="CK556" i="2" s="1"/>
  <c r="CS555" i="2"/>
  <c r="CR555" i="2"/>
  <c r="CQ555" i="2"/>
  <c r="CP555" i="2"/>
  <c r="CO555" i="2"/>
  <c r="CN555" i="2"/>
  <c r="CM555" i="2"/>
  <c r="CL555" i="2"/>
  <c r="J555" i="2"/>
  <c r="CT555" i="2" s="1"/>
  <c r="A555" i="2"/>
  <c r="CK555" i="2" s="1"/>
  <c r="CS553" i="2"/>
  <c r="CR553" i="2"/>
  <c r="CQ553" i="2"/>
  <c r="CP553" i="2"/>
  <c r="CO553" i="2"/>
  <c r="CN553" i="2"/>
  <c r="CM553" i="2"/>
  <c r="CL553" i="2"/>
  <c r="J553" i="2"/>
  <c r="K553" i="2" s="1"/>
  <c r="CU553" i="2" s="1"/>
  <c r="A553" i="2"/>
  <c r="CK553" i="2" s="1"/>
  <c r="CS552" i="2"/>
  <c r="CR552" i="2"/>
  <c r="CQ552" i="2"/>
  <c r="CP552" i="2"/>
  <c r="CO552" i="2"/>
  <c r="CN552" i="2"/>
  <c r="CM552" i="2"/>
  <c r="CL552" i="2"/>
  <c r="J552" i="2"/>
  <c r="K552" i="2" s="1"/>
  <c r="CU552" i="2" s="1"/>
  <c r="A552" i="2"/>
  <c r="CK552" i="2" s="1"/>
  <c r="CS550" i="2"/>
  <c r="CR550" i="2"/>
  <c r="CQ550" i="2"/>
  <c r="CP550" i="2"/>
  <c r="CO550" i="2"/>
  <c r="CN550" i="2"/>
  <c r="CM550" i="2"/>
  <c r="CL550" i="2"/>
  <c r="J550" i="2"/>
  <c r="A550" i="2"/>
  <c r="CK550" i="2" s="1"/>
  <c r="CS548" i="2"/>
  <c r="CR548" i="2"/>
  <c r="CQ548" i="2"/>
  <c r="CP548" i="2"/>
  <c r="CO548" i="2"/>
  <c r="CN548" i="2"/>
  <c r="CM548" i="2"/>
  <c r="CL548" i="2"/>
  <c r="J548" i="2"/>
  <c r="CT548" i="2" s="1"/>
  <c r="A548" i="2"/>
  <c r="CK548" i="2" s="1"/>
  <c r="CS547" i="2"/>
  <c r="CR547" i="2"/>
  <c r="CQ547" i="2"/>
  <c r="CP547" i="2"/>
  <c r="CO547" i="2"/>
  <c r="CN547" i="2"/>
  <c r="CM547" i="2"/>
  <c r="CL547" i="2"/>
  <c r="J547" i="2"/>
  <c r="K547" i="2" s="1"/>
  <c r="CU547" i="2" s="1"/>
  <c r="A547" i="2"/>
  <c r="CK547" i="2" s="1"/>
  <c r="CS545" i="2"/>
  <c r="CR545" i="2"/>
  <c r="CQ545" i="2"/>
  <c r="CP545" i="2"/>
  <c r="CO545" i="2"/>
  <c r="CN545" i="2"/>
  <c r="CM545" i="2"/>
  <c r="CL545" i="2"/>
  <c r="J545" i="2"/>
  <c r="K545" i="2" s="1"/>
  <c r="CU545" i="2" s="1"/>
  <c r="A545" i="2"/>
  <c r="CK545" i="2" s="1"/>
  <c r="CS544" i="2"/>
  <c r="CR544" i="2"/>
  <c r="CQ544" i="2"/>
  <c r="CP544" i="2"/>
  <c r="CO544" i="2"/>
  <c r="CN544" i="2"/>
  <c r="CM544" i="2"/>
  <c r="CL544" i="2"/>
  <c r="J544" i="2"/>
  <c r="A544" i="2"/>
  <c r="CK544" i="2" s="1"/>
  <c r="CS543" i="2"/>
  <c r="CR543" i="2"/>
  <c r="CQ543" i="2"/>
  <c r="CP543" i="2"/>
  <c r="CO543" i="2"/>
  <c r="CN543" i="2"/>
  <c r="CM543" i="2"/>
  <c r="CL543" i="2"/>
  <c r="J543" i="2"/>
  <c r="CT543" i="2" s="1"/>
  <c r="A543" i="2"/>
  <c r="CK543" i="2" s="1"/>
  <c r="CS542" i="2"/>
  <c r="CR542" i="2"/>
  <c r="CQ542" i="2"/>
  <c r="CP542" i="2"/>
  <c r="CO542" i="2"/>
  <c r="CN542" i="2"/>
  <c r="CM542" i="2"/>
  <c r="CL542" i="2"/>
  <c r="J542" i="2"/>
  <c r="K542" i="2" s="1"/>
  <c r="CU542" i="2" s="1"/>
  <c r="A542" i="2"/>
  <c r="CK542" i="2" s="1"/>
  <c r="CS541" i="2"/>
  <c r="CR541" i="2"/>
  <c r="CQ541" i="2"/>
  <c r="CP541" i="2"/>
  <c r="CO541" i="2"/>
  <c r="CN541" i="2"/>
  <c r="CM541" i="2"/>
  <c r="CL541" i="2"/>
  <c r="J541" i="2"/>
  <c r="K541" i="2" s="1"/>
  <c r="CU541" i="2" s="1"/>
  <c r="A541" i="2"/>
  <c r="CK541" i="2" s="1"/>
  <c r="CS540" i="2"/>
  <c r="CR540" i="2"/>
  <c r="CQ540" i="2"/>
  <c r="CP540" i="2"/>
  <c r="CO540" i="2"/>
  <c r="CN540" i="2"/>
  <c r="CM540" i="2"/>
  <c r="CL540" i="2"/>
  <c r="J540" i="2"/>
  <c r="A540" i="2"/>
  <c r="CK540" i="2" s="1"/>
  <c r="CS539" i="2"/>
  <c r="CR539" i="2"/>
  <c r="CQ539" i="2"/>
  <c r="CP539" i="2"/>
  <c r="CO539" i="2"/>
  <c r="CN539" i="2"/>
  <c r="CM539" i="2"/>
  <c r="CL539" i="2"/>
  <c r="J539" i="2"/>
  <c r="CT539" i="2" s="1"/>
  <c r="A539" i="2"/>
  <c r="CK539" i="2" s="1"/>
  <c r="CS538" i="2"/>
  <c r="CR538" i="2"/>
  <c r="CQ538" i="2"/>
  <c r="CP538" i="2"/>
  <c r="CO538" i="2"/>
  <c r="CN538" i="2"/>
  <c r="CM538" i="2"/>
  <c r="CL538" i="2"/>
  <c r="J538" i="2"/>
  <c r="K538" i="2" s="1"/>
  <c r="CU538" i="2" s="1"/>
  <c r="A538" i="2"/>
  <c r="CK538" i="2" s="1"/>
  <c r="CS537" i="2"/>
  <c r="CR537" i="2"/>
  <c r="CQ537" i="2"/>
  <c r="CP537" i="2"/>
  <c r="CO537" i="2"/>
  <c r="CN537" i="2"/>
  <c r="CM537" i="2"/>
  <c r="CL537" i="2"/>
  <c r="J537" i="2"/>
  <c r="K537" i="2" s="1"/>
  <c r="CU537" i="2" s="1"/>
  <c r="A537" i="2"/>
  <c r="CK537" i="2" s="1"/>
  <c r="CS536" i="2"/>
  <c r="CR536" i="2"/>
  <c r="CQ536" i="2"/>
  <c r="CP536" i="2"/>
  <c r="CO536" i="2"/>
  <c r="CN536" i="2"/>
  <c r="CM536" i="2"/>
  <c r="CL536" i="2"/>
  <c r="J536" i="2"/>
  <c r="A536" i="2"/>
  <c r="CK536" i="2" s="1"/>
  <c r="CS535" i="2"/>
  <c r="CR535" i="2"/>
  <c r="CQ535" i="2"/>
  <c r="CP535" i="2"/>
  <c r="CO535" i="2"/>
  <c r="CN535" i="2"/>
  <c r="CM535" i="2"/>
  <c r="CL535" i="2"/>
  <c r="J535" i="2"/>
  <c r="CT535" i="2" s="1"/>
  <c r="A535" i="2"/>
  <c r="CK535" i="2" s="1"/>
  <c r="CS534" i="2"/>
  <c r="CR534" i="2"/>
  <c r="CQ534" i="2"/>
  <c r="CP534" i="2"/>
  <c r="CO534" i="2"/>
  <c r="CN534" i="2"/>
  <c r="CM534" i="2"/>
  <c r="CL534" i="2"/>
  <c r="J534" i="2"/>
  <c r="K534" i="2" s="1"/>
  <c r="CU534" i="2" s="1"/>
  <c r="A534" i="2"/>
  <c r="CK534" i="2" s="1"/>
  <c r="CS533" i="2"/>
  <c r="CR533" i="2"/>
  <c r="CQ533" i="2"/>
  <c r="CP533" i="2"/>
  <c r="CO533" i="2"/>
  <c r="CN533" i="2"/>
  <c r="CM533" i="2"/>
  <c r="CL533" i="2"/>
  <c r="J533" i="2"/>
  <c r="K533" i="2" s="1"/>
  <c r="CU533" i="2" s="1"/>
  <c r="A533" i="2"/>
  <c r="CK533" i="2" s="1"/>
  <c r="CS532" i="2"/>
  <c r="CR532" i="2"/>
  <c r="CQ532" i="2"/>
  <c r="CP532" i="2"/>
  <c r="CO532" i="2"/>
  <c r="CN532" i="2"/>
  <c r="CM532" i="2"/>
  <c r="CL532" i="2"/>
  <c r="J532" i="2"/>
  <c r="A532" i="2"/>
  <c r="CK532" i="2" s="1"/>
  <c r="CS531" i="2"/>
  <c r="CR531" i="2"/>
  <c r="CQ531" i="2"/>
  <c r="CP531" i="2"/>
  <c r="CO531" i="2"/>
  <c r="CN531" i="2"/>
  <c r="CM531" i="2"/>
  <c r="CL531" i="2"/>
  <c r="J531" i="2"/>
  <c r="K531" i="2" s="1"/>
  <c r="CU531" i="2" s="1"/>
  <c r="A531" i="2"/>
  <c r="CK531" i="2" s="1"/>
  <c r="CS530" i="2"/>
  <c r="CR530" i="2"/>
  <c r="CQ530" i="2"/>
  <c r="CP530" i="2"/>
  <c r="CO530" i="2"/>
  <c r="CN530" i="2"/>
  <c r="CM530" i="2"/>
  <c r="CL530" i="2"/>
  <c r="J530" i="2"/>
  <c r="K530" i="2" s="1"/>
  <c r="CU530" i="2" s="1"/>
  <c r="A530" i="2"/>
  <c r="CK530" i="2" s="1"/>
  <c r="CS529" i="2"/>
  <c r="CR529" i="2"/>
  <c r="CQ529" i="2"/>
  <c r="CP529" i="2"/>
  <c r="CO529" i="2"/>
  <c r="CN529" i="2"/>
  <c r="CM529" i="2"/>
  <c r="CL529" i="2"/>
  <c r="J529" i="2"/>
  <c r="K529" i="2" s="1"/>
  <c r="CU529" i="2" s="1"/>
  <c r="A529" i="2"/>
  <c r="CK529" i="2" s="1"/>
  <c r="CS528" i="2"/>
  <c r="CR528" i="2"/>
  <c r="CQ528" i="2"/>
  <c r="CP528" i="2"/>
  <c r="CO528" i="2"/>
  <c r="CN528" i="2"/>
  <c r="CM528" i="2"/>
  <c r="CL528" i="2"/>
  <c r="J528" i="2"/>
  <c r="A528" i="2"/>
  <c r="CK528" i="2" s="1"/>
  <c r="CS527" i="2"/>
  <c r="CR527" i="2"/>
  <c r="CQ527" i="2"/>
  <c r="CP527" i="2"/>
  <c r="CO527" i="2"/>
  <c r="CN527" i="2"/>
  <c r="CM527" i="2"/>
  <c r="CL527" i="2"/>
  <c r="J527" i="2"/>
  <c r="K527" i="2" s="1"/>
  <c r="CU527" i="2" s="1"/>
  <c r="A527" i="2"/>
  <c r="CK527" i="2" s="1"/>
  <c r="CS526" i="2"/>
  <c r="CR526" i="2"/>
  <c r="CQ526" i="2"/>
  <c r="CP526" i="2"/>
  <c r="CO526" i="2"/>
  <c r="CN526" i="2"/>
  <c r="CM526" i="2"/>
  <c r="CL526" i="2"/>
  <c r="J526" i="2"/>
  <c r="A526" i="2"/>
  <c r="CK526" i="2" s="1"/>
  <c r="CS525" i="2"/>
  <c r="CR525" i="2"/>
  <c r="CQ525" i="2"/>
  <c r="CP525" i="2"/>
  <c r="CO525" i="2"/>
  <c r="CN525" i="2"/>
  <c r="CM525" i="2"/>
  <c r="CL525" i="2"/>
  <c r="J525" i="2"/>
  <c r="K525" i="2" s="1"/>
  <c r="CU525" i="2" s="1"/>
  <c r="A525" i="2"/>
  <c r="CK525" i="2" s="1"/>
  <c r="CS524" i="2"/>
  <c r="CR524" i="2"/>
  <c r="CQ524" i="2"/>
  <c r="CP524" i="2"/>
  <c r="CO524" i="2"/>
  <c r="CN524" i="2"/>
  <c r="CM524" i="2"/>
  <c r="CL524" i="2"/>
  <c r="J524" i="2"/>
  <c r="CT524" i="2" s="1"/>
  <c r="A524" i="2"/>
  <c r="CK524" i="2" s="1"/>
  <c r="CS523" i="2"/>
  <c r="CR523" i="2"/>
  <c r="CQ523" i="2"/>
  <c r="CP523" i="2"/>
  <c r="CO523" i="2"/>
  <c r="CN523" i="2"/>
  <c r="CM523" i="2"/>
  <c r="CL523" i="2"/>
  <c r="J523" i="2"/>
  <c r="K523" i="2" s="1"/>
  <c r="CU523" i="2" s="1"/>
  <c r="A523" i="2"/>
  <c r="CK523" i="2" s="1"/>
  <c r="CS522" i="2"/>
  <c r="CR522" i="2"/>
  <c r="CQ522" i="2"/>
  <c r="CP522" i="2"/>
  <c r="CO522" i="2"/>
  <c r="CN522" i="2"/>
  <c r="CM522" i="2"/>
  <c r="CL522" i="2"/>
  <c r="J522" i="2"/>
  <c r="A522" i="2"/>
  <c r="CK522" i="2" s="1"/>
  <c r="CS521" i="2"/>
  <c r="CR521" i="2"/>
  <c r="CQ521" i="2"/>
  <c r="CP521" i="2"/>
  <c r="CO521" i="2"/>
  <c r="CN521" i="2"/>
  <c r="CM521" i="2"/>
  <c r="CL521" i="2"/>
  <c r="J521" i="2"/>
  <c r="CT521" i="2" s="1"/>
  <c r="A521" i="2"/>
  <c r="CK521" i="2" s="1"/>
  <c r="CS520" i="2"/>
  <c r="CR520" i="2"/>
  <c r="CQ520" i="2"/>
  <c r="CP520" i="2"/>
  <c r="CO520" i="2"/>
  <c r="CN520" i="2"/>
  <c r="CM520" i="2"/>
  <c r="CL520" i="2"/>
  <c r="J520" i="2"/>
  <c r="CT520" i="2" s="1"/>
  <c r="A520" i="2"/>
  <c r="CK520" i="2" s="1"/>
  <c r="CS519" i="2"/>
  <c r="CR519" i="2"/>
  <c r="CQ519" i="2"/>
  <c r="CP519" i="2"/>
  <c r="CO519" i="2"/>
  <c r="CN519" i="2"/>
  <c r="CM519" i="2"/>
  <c r="CL519" i="2"/>
  <c r="J519" i="2"/>
  <c r="K519" i="2" s="1"/>
  <c r="CU519" i="2" s="1"/>
  <c r="A519" i="2"/>
  <c r="CK519" i="2" s="1"/>
  <c r="CS518" i="2"/>
  <c r="CR518" i="2"/>
  <c r="CQ518" i="2"/>
  <c r="CP518" i="2"/>
  <c r="CO518" i="2"/>
  <c r="CN518" i="2"/>
  <c r="CM518" i="2"/>
  <c r="CL518" i="2"/>
  <c r="J518" i="2"/>
  <c r="A518" i="2"/>
  <c r="CK518" i="2" s="1"/>
  <c r="CS517" i="2"/>
  <c r="CR517" i="2"/>
  <c r="CQ517" i="2"/>
  <c r="CP517" i="2"/>
  <c r="CO517" i="2"/>
  <c r="CN517" i="2"/>
  <c r="CM517" i="2"/>
  <c r="CL517" i="2"/>
  <c r="J517" i="2"/>
  <c r="CT517" i="2" s="1"/>
  <c r="A517" i="2"/>
  <c r="CK517" i="2" s="1"/>
  <c r="CS516" i="2"/>
  <c r="CR516" i="2"/>
  <c r="CQ516" i="2"/>
  <c r="CP516" i="2"/>
  <c r="CO516" i="2"/>
  <c r="CN516" i="2"/>
  <c r="CM516" i="2"/>
  <c r="CL516" i="2"/>
  <c r="J516" i="2"/>
  <c r="K516" i="2" s="1"/>
  <c r="CU516" i="2" s="1"/>
  <c r="A516" i="2"/>
  <c r="CK516" i="2" s="1"/>
  <c r="CS515" i="2"/>
  <c r="CR515" i="2"/>
  <c r="CQ515" i="2"/>
  <c r="CP515" i="2"/>
  <c r="CO515" i="2"/>
  <c r="CN515" i="2"/>
  <c r="CM515" i="2"/>
  <c r="CL515" i="2"/>
  <c r="J515" i="2"/>
  <c r="K515" i="2" s="1"/>
  <c r="CU515" i="2" s="1"/>
  <c r="A515" i="2"/>
  <c r="CK515" i="2" s="1"/>
  <c r="CS514" i="2"/>
  <c r="CR514" i="2"/>
  <c r="CQ514" i="2"/>
  <c r="CP514" i="2"/>
  <c r="CO514" i="2"/>
  <c r="CN514" i="2"/>
  <c r="CM514" i="2"/>
  <c r="CL514" i="2"/>
  <c r="J514" i="2"/>
  <c r="A514" i="2"/>
  <c r="CK514" i="2" s="1"/>
  <c r="CS513" i="2"/>
  <c r="CR513" i="2"/>
  <c r="CQ513" i="2"/>
  <c r="CP513" i="2"/>
  <c r="CO513" i="2"/>
  <c r="CN513" i="2"/>
  <c r="CM513" i="2"/>
  <c r="CL513" i="2"/>
  <c r="J513" i="2"/>
  <c r="CT513" i="2" s="1"/>
  <c r="A513" i="2"/>
  <c r="CK513" i="2" s="1"/>
  <c r="CS512" i="2"/>
  <c r="CR512" i="2"/>
  <c r="CQ512" i="2"/>
  <c r="CP512" i="2"/>
  <c r="CO512" i="2"/>
  <c r="CN512" i="2"/>
  <c r="CM512" i="2"/>
  <c r="CL512" i="2"/>
  <c r="J512" i="2"/>
  <c r="CT512" i="2" s="1"/>
  <c r="A512" i="2"/>
  <c r="CK512" i="2" s="1"/>
  <c r="CS511" i="2"/>
  <c r="CR511" i="2"/>
  <c r="CQ511" i="2"/>
  <c r="CP511" i="2"/>
  <c r="CO511" i="2"/>
  <c r="CN511" i="2"/>
  <c r="CM511" i="2"/>
  <c r="CL511" i="2"/>
  <c r="J511" i="2"/>
  <c r="K511" i="2" s="1"/>
  <c r="CU511" i="2" s="1"/>
  <c r="A511" i="2"/>
  <c r="CK511" i="2" s="1"/>
  <c r="CS510" i="2"/>
  <c r="CR510" i="2"/>
  <c r="CQ510" i="2"/>
  <c r="CP510" i="2"/>
  <c r="CO510" i="2"/>
  <c r="CN510" i="2"/>
  <c r="CM510" i="2"/>
  <c r="CL510" i="2"/>
  <c r="J510" i="2"/>
  <c r="A510" i="2"/>
  <c r="CK510" i="2" s="1"/>
  <c r="CS509" i="2"/>
  <c r="CR509" i="2"/>
  <c r="CQ509" i="2"/>
  <c r="CP509" i="2"/>
  <c r="CO509" i="2"/>
  <c r="CN509" i="2"/>
  <c r="CM509" i="2"/>
  <c r="CL509" i="2"/>
  <c r="J509" i="2"/>
  <c r="CT509" i="2" s="1"/>
  <c r="A509" i="2"/>
  <c r="CK509" i="2" s="1"/>
  <c r="CS508" i="2"/>
  <c r="CR508" i="2"/>
  <c r="CQ508" i="2"/>
  <c r="CP508" i="2"/>
  <c r="CO508" i="2"/>
  <c r="CN508" i="2"/>
  <c r="CM508" i="2"/>
  <c r="CL508" i="2"/>
  <c r="J508" i="2"/>
  <c r="CT508" i="2" s="1"/>
  <c r="A508" i="2"/>
  <c r="CK508" i="2" s="1"/>
  <c r="CS507" i="2"/>
  <c r="CR507" i="2"/>
  <c r="CQ507" i="2"/>
  <c r="CP507" i="2"/>
  <c r="CO507" i="2"/>
  <c r="CN507" i="2"/>
  <c r="CM507" i="2"/>
  <c r="CL507" i="2"/>
  <c r="J507" i="2"/>
  <c r="K507" i="2" s="1"/>
  <c r="CU507" i="2" s="1"/>
  <c r="A507" i="2"/>
  <c r="CK507" i="2" s="1"/>
  <c r="CS506" i="2"/>
  <c r="CR506" i="2"/>
  <c r="CQ506" i="2"/>
  <c r="CP506" i="2"/>
  <c r="CO506" i="2"/>
  <c r="CN506" i="2"/>
  <c r="CM506" i="2"/>
  <c r="CL506" i="2"/>
  <c r="J506" i="2"/>
  <c r="A506" i="2"/>
  <c r="CK506" i="2" s="1"/>
  <c r="CS505" i="2"/>
  <c r="CR505" i="2"/>
  <c r="CQ505" i="2"/>
  <c r="CP505" i="2"/>
  <c r="CO505" i="2"/>
  <c r="CN505" i="2"/>
  <c r="CM505" i="2"/>
  <c r="CL505" i="2"/>
  <c r="J505" i="2"/>
  <c r="CT505" i="2" s="1"/>
  <c r="A505" i="2"/>
  <c r="CK505" i="2" s="1"/>
  <c r="CS504" i="2"/>
  <c r="CR504" i="2"/>
  <c r="CQ504" i="2"/>
  <c r="CP504" i="2"/>
  <c r="CO504" i="2"/>
  <c r="CN504" i="2"/>
  <c r="CM504" i="2"/>
  <c r="CL504" i="2"/>
  <c r="J504" i="2"/>
  <c r="CT504" i="2" s="1"/>
  <c r="A504" i="2"/>
  <c r="CK504" i="2" s="1"/>
  <c r="CS503" i="2"/>
  <c r="CR503" i="2"/>
  <c r="CQ503" i="2"/>
  <c r="CP503" i="2"/>
  <c r="CO503" i="2"/>
  <c r="CN503" i="2"/>
  <c r="CM503" i="2"/>
  <c r="CL503" i="2"/>
  <c r="J503" i="2"/>
  <c r="K503" i="2" s="1"/>
  <c r="CU503" i="2" s="1"/>
  <c r="A503" i="2"/>
  <c r="CK503" i="2" s="1"/>
  <c r="CS502" i="2"/>
  <c r="CR502" i="2"/>
  <c r="CQ502" i="2"/>
  <c r="CP502" i="2"/>
  <c r="CO502" i="2"/>
  <c r="CN502" i="2"/>
  <c r="CM502" i="2"/>
  <c r="CL502" i="2"/>
  <c r="J502" i="2"/>
  <c r="A502" i="2"/>
  <c r="CK502" i="2" s="1"/>
  <c r="CS501" i="2"/>
  <c r="CR501" i="2"/>
  <c r="CQ501" i="2"/>
  <c r="CP501" i="2"/>
  <c r="CO501" i="2"/>
  <c r="CN501" i="2"/>
  <c r="CM501" i="2"/>
  <c r="CL501" i="2"/>
  <c r="J501" i="2"/>
  <c r="CT501" i="2" s="1"/>
  <c r="A501" i="2"/>
  <c r="CK501" i="2" s="1"/>
  <c r="CS500" i="2"/>
  <c r="CR500" i="2"/>
  <c r="CQ500" i="2"/>
  <c r="CP500" i="2"/>
  <c r="CO500" i="2"/>
  <c r="CN500" i="2"/>
  <c r="CM500" i="2"/>
  <c r="CL500" i="2"/>
  <c r="J500" i="2"/>
  <c r="CT500" i="2" s="1"/>
  <c r="A500" i="2"/>
  <c r="CK500" i="2" s="1"/>
  <c r="CS499" i="2"/>
  <c r="CR499" i="2"/>
  <c r="CQ499" i="2"/>
  <c r="CP499" i="2"/>
  <c r="CO499" i="2"/>
  <c r="CN499" i="2"/>
  <c r="CM499" i="2"/>
  <c r="CL499" i="2"/>
  <c r="J499" i="2"/>
  <c r="K499" i="2" s="1"/>
  <c r="CU499" i="2" s="1"/>
  <c r="A499" i="2"/>
  <c r="CK499" i="2" s="1"/>
  <c r="CS498" i="2"/>
  <c r="CR498" i="2"/>
  <c r="CQ498" i="2"/>
  <c r="CP498" i="2"/>
  <c r="CO498" i="2"/>
  <c r="CN498" i="2"/>
  <c r="CM498" i="2"/>
  <c r="CL498" i="2"/>
  <c r="J498" i="2"/>
  <c r="A498" i="2"/>
  <c r="CK498" i="2" s="1"/>
  <c r="CS497" i="2"/>
  <c r="CR497" i="2"/>
  <c r="CQ497" i="2"/>
  <c r="CP497" i="2"/>
  <c r="CO497" i="2"/>
  <c r="CN497" i="2"/>
  <c r="CM497" i="2"/>
  <c r="CL497" i="2"/>
  <c r="J497" i="2"/>
  <c r="CT497" i="2" s="1"/>
  <c r="A497" i="2"/>
  <c r="CK497" i="2" s="1"/>
  <c r="CS496" i="2"/>
  <c r="CR496" i="2"/>
  <c r="CQ496" i="2"/>
  <c r="CP496" i="2"/>
  <c r="CO496" i="2"/>
  <c r="CN496" i="2"/>
  <c r="CM496" i="2"/>
  <c r="CL496" i="2"/>
  <c r="J496" i="2"/>
  <c r="CT496" i="2" s="1"/>
  <c r="A496" i="2"/>
  <c r="CK496" i="2" s="1"/>
  <c r="CS495" i="2"/>
  <c r="CR495" i="2"/>
  <c r="CQ495" i="2"/>
  <c r="CP495" i="2"/>
  <c r="CO495" i="2"/>
  <c r="CN495" i="2"/>
  <c r="CM495" i="2"/>
  <c r="CL495" i="2"/>
  <c r="J495" i="2"/>
  <c r="K495" i="2" s="1"/>
  <c r="CU495" i="2" s="1"/>
  <c r="A495" i="2"/>
  <c r="CK495" i="2" s="1"/>
  <c r="CS494" i="2"/>
  <c r="CR494" i="2"/>
  <c r="CQ494" i="2"/>
  <c r="CP494" i="2"/>
  <c r="CO494" i="2"/>
  <c r="CN494" i="2"/>
  <c r="CM494" i="2"/>
  <c r="CL494" i="2"/>
  <c r="J494" i="2"/>
  <c r="A494" i="2"/>
  <c r="CK494" i="2" s="1"/>
  <c r="CS493" i="2"/>
  <c r="CR493" i="2"/>
  <c r="CQ493" i="2"/>
  <c r="CP493" i="2"/>
  <c r="CO493" i="2"/>
  <c r="CN493" i="2"/>
  <c r="CM493" i="2"/>
  <c r="CL493" i="2"/>
  <c r="J493" i="2"/>
  <c r="CT493" i="2" s="1"/>
  <c r="A493" i="2"/>
  <c r="CK493" i="2" s="1"/>
  <c r="CS492" i="2"/>
  <c r="CR492" i="2"/>
  <c r="CQ492" i="2"/>
  <c r="CP492" i="2"/>
  <c r="CO492" i="2"/>
  <c r="CN492" i="2"/>
  <c r="CM492" i="2"/>
  <c r="CL492" i="2"/>
  <c r="J492" i="2"/>
  <c r="CT492" i="2" s="1"/>
  <c r="A492" i="2"/>
  <c r="CK492" i="2" s="1"/>
  <c r="CS490" i="2"/>
  <c r="CR490" i="2"/>
  <c r="CQ490" i="2"/>
  <c r="CP490" i="2"/>
  <c r="CO490" i="2"/>
  <c r="CN490" i="2"/>
  <c r="CM490" i="2"/>
  <c r="CL490" i="2"/>
  <c r="J490" i="2"/>
  <c r="K490" i="2" s="1"/>
  <c r="CU490" i="2" s="1"/>
  <c r="A490" i="2"/>
  <c r="CK490" i="2" s="1"/>
  <c r="CS489" i="2"/>
  <c r="I489" i="3" s="1"/>
  <c r="CR489" i="2"/>
  <c r="H489" i="3" s="1"/>
  <c r="CQ489" i="2"/>
  <c r="G489" i="3" s="1"/>
  <c r="CP489" i="2"/>
  <c r="F489" i="3" s="1"/>
  <c r="CO489" i="2"/>
  <c r="E489" i="3" s="1"/>
  <c r="CN489" i="2"/>
  <c r="D489" i="3" s="1"/>
  <c r="CM489" i="2"/>
  <c r="C489" i="3" s="1"/>
  <c r="CL489" i="2"/>
  <c r="B489" i="3" s="1"/>
  <c r="J489" i="2"/>
  <c r="A489" i="2"/>
  <c r="CK489" i="2" s="1"/>
  <c r="A489" i="3" s="1"/>
  <c r="CS488" i="2"/>
  <c r="I488" i="3" s="1"/>
  <c r="CR488" i="2"/>
  <c r="H488" i="3" s="1"/>
  <c r="CQ488" i="2"/>
  <c r="G488" i="3" s="1"/>
  <c r="CP488" i="2"/>
  <c r="F488" i="3" s="1"/>
  <c r="CO488" i="2"/>
  <c r="E488" i="3" s="1"/>
  <c r="CN488" i="2"/>
  <c r="D488" i="3" s="1"/>
  <c r="CM488" i="2"/>
  <c r="C488" i="3" s="1"/>
  <c r="CL488" i="2"/>
  <c r="B488" i="3" s="1"/>
  <c r="J488" i="2"/>
  <c r="CT488" i="2" s="1"/>
  <c r="J488" i="3" s="1"/>
  <c r="A488" i="2"/>
  <c r="CK488" i="2" s="1"/>
  <c r="A488" i="3" s="1"/>
  <c r="CS487" i="2"/>
  <c r="I487" i="3" s="1"/>
  <c r="CR487" i="2"/>
  <c r="H487" i="3" s="1"/>
  <c r="CQ487" i="2"/>
  <c r="G487" i="3" s="1"/>
  <c r="CP487" i="2"/>
  <c r="F487" i="3" s="1"/>
  <c r="CO487" i="2"/>
  <c r="E487" i="3" s="1"/>
  <c r="CN487" i="2"/>
  <c r="D487" i="3" s="1"/>
  <c r="CM487" i="2"/>
  <c r="C487" i="3" s="1"/>
  <c r="CL487" i="2"/>
  <c r="B487" i="3" s="1"/>
  <c r="J487" i="2"/>
  <c r="CT487" i="2" s="1"/>
  <c r="J487" i="3" s="1"/>
  <c r="A487" i="2"/>
  <c r="CK487" i="2" s="1"/>
  <c r="A487" i="3" s="1"/>
  <c r="CS486" i="2"/>
  <c r="I486" i="3" s="1"/>
  <c r="CR486" i="2"/>
  <c r="H486" i="3" s="1"/>
  <c r="CQ486" i="2"/>
  <c r="G486" i="3" s="1"/>
  <c r="CP486" i="2"/>
  <c r="F486" i="3" s="1"/>
  <c r="CO486" i="2"/>
  <c r="E486" i="3" s="1"/>
  <c r="CN486" i="2"/>
  <c r="D486" i="3" s="1"/>
  <c r="CM486" i="2"/>
  <c r="C486" i="3" s="1"/>
  <c r="CL486" i="2"/>
  <c r="B486" i="3" s="1"/>
  <c r="J486" i="2"/>
  <c r="K486" i="2" s="1"/>
  <c r="CU486" i="2" s="1"/>
  <c r="K486" i="3" s="1"/>
  <c r="A486" i="2"/>
  <c r="CK486" i="2" s="1"/>
  <c r="A486" i="3" s="1"/>
  <c r="CS484" i="2"/>
  <c r="I484" i="3" s="1"/>
  <c r="CR484" i="2"/>
  <c r="H484" i="3" s="1"/>
  <c r="CQ484" i="2"/>
  <c r="G484" i="3" s="1"/>
  <c r="CP484" i="2"/>
  <c r="F484" i="3" s="1"/>
  <c r="CO484" i="2"/>
  <c r="E484" i="3" s="1"/>
  <c r="CN484" i="2"/>
  <c r="D484" i="3" s="1"/>
  <c r="CM484" i="2"/>
  <c r="C484" i="3" s="1"/>
  <c r="CL484" i="2"/>
  <c r="B484" i="3" s="1"/>
  <c r="J484" i="2"/>
  <c r="A484" i="2"/>
  <c r="CK484" i="2" s="1"/>
  <c r="A484" i="3" s="1"/>
  <c r="CS483" i="2"/>
  <c r="I483" i="3" s="1"/>
  <c r="CR483" i="2"/>
  <c r="H483" i="3" s="1"/>
  <c r="CQ483" i="2"/>
  <c r="G483" i="3" s="1"/>
  <c r="CP483" i="2"/>
  <c r="F483" i="3" s="1"/>
  <c r="CO483" i="2"/>
  <c r="E483" i="3" s="1"/>
  <c r="CN483" i="2"/>
  <c r="D483" i="3" s="1"/>
  <c r="CM483" i="2"/>
  <c r="C483" i="3" s="1"/>
  <c r="CL483" i="2"/>
  <c r="B483" i="3" s="1"/>
  <c r="J483" i="2"/>
  <c r="CT483" i="2" s="1"/>
  <c r="J483" i="3" s="1"/>
  <c r="A483" i="2"/>
  <c r="CK483" i="2" s="1"/>
  <c r="A483" i="3" s="1"/>
  <c r="CS482" i="2"/>
  <c r="I482" i="3" s="1"/>
  <c r="CR482" i="2"/>
  <c r="H482" i="3" s="1"/>
  <c r="CQ482" i="2"/>
  <c r="G482" i="3" s="1"/>
  <c r="CP482" i="2"/>
  <c r="F482" i="3" s="1"/>
  <c r="CO482" i="2"/>
  <c r="E482" i="3" s="1"/>
  <c r="CN482" i="2"/>
  <c r="D482" i="3" s="1"/>
  <c r="CM482" i="2"/>
  <c r="C482" i="3" s="1"/>
  <c r="CL482" i="2"/>
  <c r="B482" i="3" s="1"/>
  <c r="J482" i="2"/>
  <c r="CT482" i="2" s="1"/>
  <c r="J482" i="3" s="1"/>
  <c r="A482" i="2"/>
  <c r="CK482" i="2" s="1"/>
  <c r="A482" i="3" s="1"/>
  <c r="CS481" i="2"/>
  <c r="I481" i="3" s="1"/>
  <c r="CR481" i="2"/>
  <c r="H481" i="3" s="1"/>
  <c r="CQ481" i="2"/>
  <c r="G481" i="3" s="1"/>
  <c r="CP481" i="2"/>
  <c r="F481" i="3" s="1"/>
  <c r="CO481" i="2"/>
  <c r="E481" i="3" s="1"/>
  <c r="CN481" i="2"/>
  <c r="D481" i="3" s="1"/>
  <c r="CM481" i="2"/>
  <c r="C481" i="3" s="1"/>
  <c r="CL481" i="2"/>
  <c r="B481" i="3" s="1"/>
  <c r="J481" i="2"/>
  <c r="K481" i="2" s="1"/>
  <c r="CU481" i="2" s="1"/>
  <c r="K481" i="3" s="1"/>
  <c r="A481" i="2"/>
  <c r="CK481" i="2" s="1"/>
  <c r="A481" i="3" s="1"/>
  <c r="CS480" i="2"/>
  <c r="I480" i="3" s="1"/>
  <c r="CR480" i="2"/>
  <c r="H480" i="3" s="1"/>
  <c r="CQ480" i="2"/>
  <c r="G480" i="3" s="1"/>
  <c r="CP480" i="2"/>
  <c r="F480" i="3" s="1"/>
  <c r="CO480" i="2"/>
  <c r="E480" i="3" s="1"/>
  <c r="CN480" i="2"/>
  <c r="D480" i="3" s="1"/>
  <c r="CM480" i="2"/>
  <c r="C480" i="3" s="1"/>
  <c r="CL480" i="2"/>
  <c r="B480" i="3" s="1"/>
  <c r="J480" i="2"/>
  <c r="A480" i="2"/>
  <c r="CK480" i="2" s="1"/>
  <c r="A480" i="3" s="1"/>
  <c r="CS479" i="2"/>
  <c r="I479" i="3" s="1"/>
  <c r="CR479" i="2"/>
  <c r="H479" i="3" s="1"/>
  <c r="CQ479" i="2"/>
  <c r="G479" i="3" s="1"/>
  <c r="CP479" i="2"/>
  <c r="F479" i="3" s="1"/>
  <c r="CO479" i="2"/>
  <c r="E479" i="3" s="1"/>
  <c r="CN479" i="2"/>
  <c r="D479" i="3" s="1"/>
  <c r="CM479" i="2"/>
  <c r="C479" i="3" s="1"/>
  <c r="CL479" i="2"/>
  <c r="B479" i="3" s="1"/>
  <c r="J479" i="2"/>
  <c r="CT479" i="2" s="1"/>
  <c r="J479" i="3" s="1"/>
  <c r="A479" i="2"/>
  <c r="CK479" i="2" s="1"/>
  <c r="A479" i="3" s="1"/>
  <c r="CS478" i="2"/>
  <c r="I478" i="3" s="1"/>
  <c r="CR478" i="2"/>
  <c r="H478" i="3" s="1"/>
  <c r="CQ478" i="2"/>
  <c r="G478" i="3" s="1"/>
  <c r="CP478" i="2"/>
  <c r="F478" i="3" s="1"/>
  <c r="CO478" i="2"/>
  <c r="E478" i="3" s="1"/>
  <c r="CN478" i="2"/>
  <c r="D478" i="3" s="1"/>
  <c r="CM478" i="2"/>
  <c r="C478" i="3" s="1"/>
  <c r="CL478" i="2"/>
  <c r="B478" i="3" s="1"/>
  <c r="J478" i="2"/>
  <c r="CT478" i="2" s="1"/>
  <c r="J478" i="3" s="1"/>
  <c r="A478" i="2"/>
  <c r="CK478" i="2" s="1"/>
  <c r="A478" i="3" s="1"/>
  <c r="CS477" i="2"/>
  <c r="I477" i="3" s="1"/>
  <c r="CR477" i="2"/>
  <c r="H477" i="3" s="1"/>
  <c r="CQ477" i="2"/>
  <c r="G477" i="3" s="1"/>
  <c r="CP477" i="2"/>
  <c r="F477" i="3" s="1"/>
  <c r="CO477" i="2"/>
  <c r="E477" i="3" s="1"/>
  <c r="CN477" i="2"/>
  <c r="D477" i="3" s="1"/>
  <c r="CM477" i="2"/>
  <c r="C477" i="3" s="1"/>
  <c r="CL477" i="2"/>
  <c r="B477" i="3" s="1"/>
  <c r="J477" i="2"/>
  <c r="K477" i="2" s="1"/>
  <c r="CU477" i="2" s="1"/>
  <c r="K477" i="3" s="1"/>
  <c r="A477" i="2"/>
  <c r="CK477" i="2" s="1"/>
  <c r="A477" i="3" s="1"/>
  <c r="CS476" i="2"/>
  <c r="I476" i="3" s="1"/>
  <c r="CR476" i="2"/>
  <c r="H476" i="3" s="1"/>
  <c r="CQ476" i="2"/>
  <c r="G476" i="3" s="1"/>
  <c r="CP476" i="2"/>
  <c r="F476" i="3" s="1"/>
  <c r="CO476" i="2"/>
  <c r="E476" i="3" s="1"/>
  <c r="CN476" i="2"/>
  <c r="D476" i="3" s="1"/>
  <c r="CM476" i="2"/>
  <c r="C476" i="3" s="1"/>
  <c r="CL476" i="2"/>
  <c r="B476" i="3" s="1"/>
  <c r="J476" i="2"/>
  <c r="A476" i="2"/>
  <c r="CK476" i="2" s="1"/>
  <c r="A476" i="3" s="1"/>
  <c r="CS475" i="2"/>
  <c r="I475" i="3" s="1"/>
  <c r="CR475" i="2"/>
  <c r="H475" i="3" s="1"/>
  <c r="CQ475" i="2"/>
  <c r="G475" i="3" s="1"/>
  <c r="CP475" i="2"/>
  <c r="F475" i="3" s="1"/>
  <c r="CO475" i="2"/>
  <c r="E475" i="3" s="1"/>
  <c r="CN475" i="2"/>
  <c r="D475" i="3" s="1"/>
  <c r="CM475" i="2"/>
  <c r="C475" i="3" s="1"/>
  <c r="CL475" i="2"/>
  <c r="B475" i="3" s="1"/>
  <c r="J475" i="2"/>
  <c r="CT475" i="2" s="1"/>
  <c r="J475" i="3" s="1"/>
  <c r="A475" i="2"/>
  <c r="CK475" i="2" s="1"/>
  <c r="A475" i="3" s="1"/>
  <c r="CS474" i="2"/>
  <c r="I474" i="3" s="1"/>
  <c r="CR474" i="2"/>
  <c r="H474" i="3" s="1"/>
  <c r="CQ474" i="2"/>
  <c r="G474" i="3" s="1"/>
  <c r="CP474" i="2"/>
  <c r="F474" i="3" s="1"/>
  <c r="CO474" i="2"/>
  <c r="E474" i="3" s="1"/>
  <c r="CN474" i="2"/>
  <c r="D474" i="3" s="1"/>
  <c r="CM474" i="2"/>
  <c r="C474" i="3" s="1"/>
  <c r="CL474" i="2"/>
  <c r="B474" i="3" s="1"/>
  <c r="J474" i="2"/>
  <c r="CT474" i="2" s="1"/>
  <c r="J474" i="3" s="1"/>
  <c r="A474" i="2"/>
  <c r="CK474" i="2" s="1"/>
  <c r="A474" i="3" s="1"/>
  <c r="CS473" i="2"/>
  <c r="I473" i="3" s="1"/>
  <c r="CR473" i="2"/>
  <c r="H473" i="3" s="1"/>
  <c r="CQ473" i="2"/>
  <c r="G473" i="3" s="1"/>
  <c r="CP473" i="2"/>
  <c r="F473" i="3" s="1"/>
  <c r="CO473" i="2"/>
  <c r="E473" i="3" s="1"/>
  <c r="CN473" i="2"/>
  <c r="D473" i="3" s="1"/>
  <c r="CM473" i="2"/>
  <c r="C473" i="3" s="1"/>
  <c r="CL473" i="2"/>
  <c r="B473" i="3" s="1"/>
  <c r="J473" i="2"/>
  <c r="A473" i="2"/>
  <c r="CK473" i="2" s="1"/>
  <c r="A473" i="3" s="1"/>
  <c r="CS472" i="2"/>
  <c r="I472" i="3" s="1"/>
  <c r="CR472" i="2"/>
  <c r="H472" i="3" s="1"/>
  <c r="CQ472" i="2"/>
  <c r="G472" i="3" s="1"/>
  <c r="CP472" i="2"/>
  <c r="F472" i="3" s="1"/>
  <c r="CO472" i="2"/>
  <c r="E472" i="3" s="1"/>
  <c r="CN472" i="2"/>
  <c r="D472" i="3" s="1"/>
  <c r="CM472" i="2"/>
  <c r="C472" i="3" s="1"/>
  <c r="CL472" i="2"/>
  <c r="B472" i="3" s="1"/>
  <c r="J472" i="2"/>
  <c r="CT472" i="2" s="1"/>
  <c r="J472" i="3" s="1"/>
  <c r="A472" i="2"/>
  <c r="CK472" i="2" s="1"/>
  <c r="A472" i="3" s="1"/>
  <c r="CS471" i="2"/>
  <c r="I471" i="3" s="1"/>
  <c r="CR471" i="2"/>
  <c r="H471" i="3" s="1"/>
  <c r="CQ471" i="2"/>
  <c r="G471" i="3" s="1"/>
  <c r="CP471" i="2"/>
  <c r="F471" i="3" s="1"/>
  <c r="CO471" i="2"/>
  <c r="E471" i="3" s="1"/>
  <c r="CN471" i="2"/>
  <c r="D471" i="3" s="1"/>
  <c r="CM471" i="2"/>
  <c r="C471" i="3" s="1"/>
  <c r="CL471" i="2"/>
  <c r="B471" i="3" s="1"/>
  <c r="J471" i="2"/>
  <c r="K471" i="2" s="1"/>
  <c r="CU471" i="2" s="1"/>
  <c r="K471" i="3" s="1"/>
  <c r="A471" i="2"/>
  <c r="CK471" i="2" s="1"/>
  <c r="A471" i="3" s="1"/>
  <c r="CS470" i="2"/>
  <c r="I470" i="3" s="1"/>
  <c r="CR470" i="2"/>
  <c r="H470" i="3" s="1"/>
  <c r="CQ470" i="2"/>
  <c r="G470" i="3" s="1"/>
  <c r="CP470" i="2"/>
  <c r="F470" i="3" s="1"/>
  <c r="CO470" i="2"/>
  <c r="E470" i="3" s="1"/>
  <c r="CN470" i="2"/>
  <c r="D470" i="3" s="1"/>
  <c r="CM470" i="2"/>
  <c r="C470" i="3" s="1"/>
  <c r="CL470" i="2"/>
  <c r="B470" i="3" s="1"/>
  <c r="J470" i="2"/>
  <c r="K470" i="2" s="1"/>
  <c r="CU470" i="2" s="1"/>
  <c r="K470" i="3" s="1"/>
  <c r="A470" i="2"/>
  <c r="CK470" i="2" s="1"/>
  <c r="A470" i="3" s="1"/>
  <c r="CS469" i="2"/>
  <c r="I469" i="3" s="1"/>
  <c r="CR469" i="2"/>
  <c r="H469" i="3" s="1"/>
  <c r="CQ469" i="2"/>
  <c r="G469" i="3" s="1"/>
  <c r="CP469" i="2"/>
  <c r="F469" i="3" s="1"/>
  <c r="CO469" i="2"/>
  <c r="E469" i="3" s="1"/>
  <c r="CN469" i="2"/>
  <c r="D469" i="3" s="1"/>
  <c r="CM469" i="2"/>
  <c r="C469" i="3" s="1"/>
  <c r="CL469" i="2"/>
  <c r="B469" i="3" s="1"/>
  <c r="J469" i="2"/>
  <c r="CT469" i="2" s="1"/>
  <c r="J469" i="3" s="1"/>
  <c r="A469" i="2"/>
  <c r="CK469" i="2" s="1"/>
  <c r="A469" i="3" s="1"/>
  <c r="CS468" i="2"/>
  <c r="I468" i="3" s="1"/>
  <c r="CR468" i="2"/>
  <c r="H468" i="3" s="1"/>
  <c r="CQ468" i="2"/>
  <c r="G468" i="3" s="1"/>
  <c r="CP468" i="2"/>
  <c r="F468" i="3" s="1"/>
  <c r="CO468" i="2"/>
  <c r="E468" i="3" s="1"/>
  <c r="CN468" i="2"/>
  <c r="D468" i="3" s="1"/>
  <c r="CM468" i="2"/>
  <c r="C468" i="3" s="1"/>
  <c r="CL468" i="2"/>
  <c r="B468" i="3" s="1"/>
  <c r="J468" i="2"/>
  <c r="CT468" i="2" s="1"/>
  <c r="J468" i="3" s="1"/>
  <c r="A468" i="2"/>
  <c r="CK468" i="2" s="1"/>
  <c r="A468" i="3" s="1"/>
  <c r="CS466" i="2"/>
  <c r="I466" i="3" s="1"/>
  <c r="CR466" i="2"/>
  <c r="H466" i="3" s="1"/>
  <c r="CQ466" i="2"/>
  <c r="G466" i="3" s="1"/>
  <c r="CP466" i="2"/>
  <c r="F466" i="3" s="1"/>
  <c r="CO466" i="2"/>
  <c r="E466" i="3" s="1"/>
  <c r="CN466" i="2"/>
  <c r="D466" i="3" s="1"/>
  <c r="CM466" i="2"/>
  <c r="C466" i="3" s="1"/>
  <c r="CL466" i="2"/>
  <c r="B466" i="3" s="1"/>
  <c r="J466" i="2"/>
  <c r="CT466" i="2" s="1"/>
  <c r="J466" i="3" s="1"/>
  <c r="A466" i="2"/>
  <c r="CK466" i="2" s="1"/>
  <c r="A466" i="3" s="1"/>
  <c r="CS465" i="2"/>
  <c r="I465" i="3" s="1"/>
  <c r="CR465" i="2"/>
  <c r="H465" i="3" s="1"/>
  <c r="CQ465" i="2"/>
  <c r="G465" i="3" s="1"/>
  <c r="CP465" i="2"/>
  <c r="F465" i="3" s="1"/>
  <c r="CO465" i="2"/>
  <c r="E465" i="3" s="1"/>
  <c r="CN465" i="2"/>
  <c r="D465" i="3" s="1"/>
  <c r="CM465" i="2"/>
  <c r="C465" i="3" s="1"/>
  <c r="CL465" i="2"/>
  <c r="B465" i="3" s="1"/>
  <c r="J465" i="2"/>
  <c r="K465" i="2" s="1"/>
  <c r="CU465" i="2" s="1"/>
  <c r="K465" i="3" s="1"/>
  <c r="A465" i="2"/>
  <c r="CK465" i="2" s="1"/>
  <c r="A465" i="3" s="1"/>
  <c r="CS464" i="2"/>
  <c r="I464" i="3" s="1"/>
  <c r="CR464" i="2"/>
  <c r="H464" i="3" s="1"/>
  <c r="CQ464" i="2"/>
  <c r="G464" i="3" s="1"/>
  <c r="CP464" i="2"/>
  <c r="F464" i="3" s="1"/>
  <c r="CO464" i="2"/>
  <c r="E464" i="3" s="1"/>
  <c r="CN464" i="2"/>
  <c r="D464" i="3" s="1"/>
  <c r="CM464" i="2"/>
  <c r="C464" i="3" s="1"/>
  <c r="CL464" i="2"/>
  <c r="B464" i="3" s="1"/>
  <c r="J464" i="2"/>
  <c r="CT464" i="2" s="1"/>
  <c r="J464" i="3" s="1"/>
  <c r="A464" i="2"/>
  <c r="CK464" i="2" s="1"/>
  <c r="A464" i="3" s="1"/>
  <c r="CS463" i="2"/>
  <c r="I463" i="3" s="1"/>
  <c r="CR463" i="2"/>
  <c r="H463" i="3" s="1"/>
  <c r="CQ463" i="2"/>
  <c r="G463" i="3" s="1"/>
  <c r="CP463" i="2"/>
  <c r="F463" i="3" s="1"/>
  <c r="CO463" i="2"/>
  <c r="E463" i="3" s="1"/>
  <c r="CN463" i="2"/>
  <c r="D463" i="3" s="1"/>
  <c r="CM463" i="2"/>
  <c r="C463" i="3" s="1"/>
  <c r="CL463" i="2"/>
  <c r="B463" i="3" s="1"/>
  <c r="J463" i="2"/>
  <c r="K463" i="2" s="1"/>
  <c r="CU463" i="2" s="1"/>
  <c r="K463" i="3" s="1"/>
  <c r="A463" i="2"/>
  <c r="CK463" i="2" s="1"/>
  <c r="A463" i="3" s="1"/>
  <c r="CS462" i="2"/>
  <c r="I462" i="3" s="1"/>
  <c r="CR462" i="2"/>
  <c r="H462" i="3" s="1"/>
  <c r="CQ462" i="2"/>
  <c r="G462" i="3" s="1"/>
  <c r="CP462" i="2"/>
  <c r="F462" i="3" s="1"/>
  <c r="CO462" i="2"/>
  <c r="E462" i="3" s="1"/>
  <c r="CN462" i="2"/>
  <c r="D462" i="3" s="1"/>
  <c r="CM462" i="2"/>
  <c r="C462" i="3" s="1"/>
  <c r="CL462" i="2"/>
  <c r="B462" i="3" s="1"/>
  <c r="J462" i="2"/>
  <c r="CT462" i="2" s="1"/>
  <c r="J462" i="3" s="1"/>
  <c r="A462" i="2"/>
  <c r="CK462" i="2" s="1"/>
  <c r="A462" i="3" s="1"/>
  <c r="CS461" i="2"/>
  <c r="I461" i="3" s="1"/>
  <c r="CR461" i="2"/>
  <c r="H461" i="3" s="1"/>
  <c r="CQ461" i="2"/>
  <c r="G461" i="3" s="1"/>
  <c r="CP461" i="2"/>
  <c r="F461" i="3" s="1"/>
  <c r="CO461" i="2"/>
  <c r="E461" i="3" s="1"/>
  <c r="CN461" i="2"/>
  <c r="D461" i="3" s="1"/>
  <c r="CM461" i="2"/>
  <c r="C461" i="3" s="1"/>
  <c r="CL461" i="2"/>
  <c r="B461" i="3" s="1"/>
  <c r="J461" i="2"/>
  <c r="K461" i="2" s="1"/>
  <c r="CU461" i="2" s="1"/>
  <c r="K461" i="3" s="1"/>
  <c r="A461" i="2"/>
  <c r="CK461" i="2" s="1"/>
  <c r="A461" i="3" s="1"/>
  <c r="CS460" i="2"/>
  <c r="I460" i="3" s="1"/>
  <c r="CR460" i="2"/>
  <c r="H460" i="3" s="1"/>
  <c r="CQ460" i="2"/>
  <c r="G460" i="3" s="1"/>
  <c r="CP460" i="2"/>
  <c r="F460" i="3" s="1"/>
  <c r="CO460" i="2"/>
  <c r="E460" i="3" s="1"/>
  <c r="CN460" i="2"/>
  <c r="D460" i="3" s="1"/>
  <c r="CM460" i="2"/>
  <c r="C460" i="3" s="1"/>
  <c r="CL460" i="2"/>
  <c r="B460" i="3" s="1"/>
  <c r="J460" i="2"/>
  <c r="CT460" i="2" s="1"/>
  <c r="J460" i="3" s="1"/>
  <c r="A460" i="2"/>
  <c r="CK460" i="2" s="1"/>
  <c r="A460" i="3" s="1"/>
  <c r="CS459" i="2"/>
  <c r="I459" i="3" s="1"/>
  <c r="CR459" i="2"/>
  <c r="H459" i="3" s="1"/>
  <c r="CQ459" i="2"/>
  <c r="G459" i="3" s="1"/>
  <c r="CP459" i="2"/>
  <c r="F459" i="3" s="1"/>
  <c r="CO459" i="2"/>
  <c r="E459" i="3" s="1"/>
  <c r="CN459" i="2"/>
  <c r="D459" i="3" s="1"/>
  <c r="CM459" i="2"/>
  <c r="C459" i="3" s="1"/>
  <c r="CL459" i="2"/>
  <c r="B459" i="3" s="1"/>
  <c r="J459" i="2"/>
  <c r="K459" i="2" s="1"/>
  <c r="CU459" i="2" s="1"/>
  <c r="K459" i="3" s="1"/>
  <c r="A459" i="2"/>
  <c r="CK459" i="2" s="1"/>
  <c r="A459" i="3" s="1"/>
  <c r="CS458" i="2"/>
  <c r="I458" i="3" s="1"/>
  <c r="CR458" i="2"/>
  <c r="H458" i="3" s="1"/>
  <c r="CQ458" i="2"/>
  <c r="G458" i="3" s="1"/>
  <c r="CP458" i="2"/>
  <c r="F458" i="3" s="1"/>
  <c r="CO458" i="2"/>
  <c r="E458" i="3" s="1"/>
  <c r="CN458" i="2"/>
  <c r="D458" i="3" s="1"/>
  <c r="CM458" i="2"/>
  <c r="C458" i="3" s="1"/>
  <c r="CL458" i="2"/>
  <c r="B458" i="3" s="1"/>
  <c r="J458" i="2"/>
  <c r="K458" i="2" s="1"/>
  <c r="CU458" i="2" s="1"/>
  <c r="K458" i="3" s="1"/>
  <c r="A458" i="2"/>
  <c r="CK458" i="2" s="1"/>
  <c r="A458" i="3" s="1"/>
  <c r="CU457" i="2"/>
  <c r="K457" i="3" s="1"/>
  <c r="CT457" i="2"/>
  <c r="J457" i="3" s="1"/>
  <c r="CS457" i="2"/>
  <c r="I457" i="3" s="1"/>
  <c r="CR457" i="2"/>
  <c r="H457" i="3" s="1"/>
  <c r="CQ457" i="2"/>
  <c r="G457" i="3" s="1"/>
  <c r="CP457" i="2"/>
  <c r="F457" i="3" s="1"/>
  <c r="CO457" i="2"/>
  <c r="E457" i="3" s="1"/>
  <c r="CN457" i="2"/>
  <c r="D457" i="3" s="1"/>
  <c r="CM457" i="2"/>
  <c r="C457" i="3" s="1"/>
  <c r="CL457" i="2"/>
  <c r="B457" i="3" s="1"/>
  <c r="A457" i="2"/>
  <c r="CK457" i="2" s="1"/>
  <c r="A457" i="3" s="1"/>
  <c r="CU456" i="2"/>
  <c r="K456" i="3" s="1"/>
  <c r="CT456" i="2"/>
  <c r="J456" i="3" s="1"/>
  <c r="CS456" i="2"/>
  <c r="I456" i="3" s="1"/>
  <c r="CR456" i="2"/>
  <c r="H456" i="3" s="1"/>
  <c r="CQ456" i="2"/>
  <c r="G456" i="3" s="1"/>
  <c r="CP456" i="2"/>
  <c r="F456" i="3" s="1"/>
  <c r="CO456" i="2"/>
  <c r="E456" i="3" s="1"/>
  <c r="CN456" i="2"/>
  <c r="D456" i="3" s="1"/>
  <c r="CM456" i="2"/>
  <c r="C456" i="3" s="1"/>
  <c r="CL456" i="2"/>
  <c r="B456" i="3" s="1"/>
  <c r="A456" i="2"/>
  <c r="CK456" i="2" s="1"/>
  <c r="A456" i="3" s="1"/>
  <c r="CU455" i="2"/>
  <c r="K455" i="3" s="1"/>
  <c r="CT455" i="2"/>
  <c r="J455" i="3" s="1"/>
  <c r="CS455" i="2"/>
  <c r="I455" i="3" s="1"/>
  <c r="CR455" i="2"/>
  <c r="H455" i="3" s="1"/>
  <c r="CQ455" i="2"/>
  <c r="G455" i="3" s="1"/>
  <c r="CP455" i="2"/>
  <c r="F455" i="3" s="1"/>
  <c r="CO455" i="2"/>
  <c r="E455" i="3" s="1"/>
  <c r="CN455" i="2"/>
  <c r="D455" i="3" s="1"/>
  <c r="CM455" i="2"/>
  <c r="C455" i="3" s="1"/>
  <c r="CL455" i="2"/>
  <c r="B455" i="3" s="1"/>
  <c r="A455" i="2"/>
  <c r="CK455" i="2" s="1"/>
  <c r="A455" i="3" s="1"/>
  <c r="CU454" i="2"/>
  <c r="K454" i="3" s="1"/>
  <c r="CT454" i="2"/>
  <c r="J454" i="3" s="1"/>
  <c r="CS454" i="2"/>
  <c r="I454" i="3" s="1"/>
  <c r="CR454" i="2"/>
  <c r="H454" i="3" s="1"/>
  <c r="CQ454" i="2"/>
  <c r="G454" i="3" s="1"/>
  <c r="CP454" i="2"/>
  <c r="F454" i="3" s="1"/>
  <c r="CO454" i="2"/>
  <c r="E454" i="3" s="1"/>
  <c r="CN454" i="2"/>
  <c r="D454" i="3" s="1"/>
  <c r="CM454" i="2"/>
  <c r="C454" i="3" s="1"/>
  <c r="CL454" i="2"/>
  <c r="B454" i="3" s="1"/>
  <c r="A454" i="2"/>
  <c r="CK454" i="2" s="1"/>
  <c r="A454" i="3" s="1"/>
  <c r="CU453" i="2"/>
  <c r="K453" i="3" s="1"/>
  <c r="CT453" i="2"/>
  <c r="J453" i="3" s="1"/>
  <c r="CS453" i="2"/>
  <c r="I453" i="3" s="1"/>
  <c r="CR453" i="2"/>
  <c r="H453" i="3" s="1"/>
  <c r="CQ453" i="2"/>
  <c r="G453" i="3" s="1"/>
  <c r="CP453" i="2"/>
  <c r="F453" i="3" s="1"/>
  <c r="CO453" i="2"/>
  <c r="E453" i="3" s="1"/>
  <c r="CN453" i="2"/>
  <c r="D453" i="3" s="1"/>
  <c r="CM453" i="2"/>
  <c r="C453" i="3" s="1"/>
  <c r="CL453" i="2"/>
  <c r="B453" i="3" s="1"/>
  <c r="A453" i="2"/>
  <c r="CK453" i="2" s="1"/>
  <c r="A453" i="3" s="1"/>
  <c r="CU452" i="2"/>
  <c r="K452" i="3" s="1"/>
  <c r="CT452" i="2"/>
  <c r="J452" i="3" s="1"/>
  <c r="CS452" i="2"/>
  <c r="I452" i="3" s="1"/>
  <c r="CR452" i="2"/>
  <c r="H452" i="3" s="1"/>
  <c r="CQ452" i="2"/>
  <c r="G452" i="3" s="1"/>
  <c r="CP452" i="2"/>
  <c r="F452" i="3" s="1"/>
  <c r="CO452" i="2"/>
  <c r="E452" i="3" s="1"/>
  <c r="CN452" i="2"/>
  <c r="D452" i="3" s="1"/>
  <c r="CM452" i="2"/>
  <c r="C452" i="3" s="1"/>
  <c r="CL452" i="2"/>
  <c r="B452" i="3" s="1"/>
  <c r="A452" i="2"/>
  <c r="CK452" i="2" s="1"/>
  <c r="A452" i="3" s="1"/>
  <c r="CU451" i="2"/>
  <c r="K451" i="3" s="1"/>
  <c r="CT451" i="2"/>
  <c r="J451" i="3" s="1"/>
  <c r="CS451" i="2"/>
  <c r="I451" i="3" s="1"/>
  <c r="CR451" i="2"/>
  <c r="H451" i="3" s="1"/>
  <c r="CQ451" i="2"/>
  <c r="G451" i="3" s="1"/>
  <c r="CP451" i="2"/>
  <c r="F451" i="3" s="1"/>
  <c r="CO451" i="2"/>
  <c r="E451" i="3" s="1"/>
  <c r="CN451" i="2"/>
  <c r="D451" i="3" s="1"/>
  <c r="CM451" i="2"/>
  <c r="C451" i="3" s="1"/>
  <c r="CL451" i="2"/>
  <c r="B451" i="3" s="1"/>
  <c r="A451" i="2"/>
  <c r="CK451" i="2" s="1"/>
  <c r="A451" i="3" s="1"/>
  <c r="CU450" i="2"/>
  <c r="K450" i="3" s="1"/>
  <c r="CT450" i="2"/>
  <c r="J450" i="3" s="1"/>
  <c r="CS450" i="2"/>
  <c r="I450" i="3" s="1"/>
  <c r="CR450" i="2"/>
  <c r="H450" i="3" s="1"/>
  <c r="CQ450" i="2"/>
  <c r="G450" i="3" s="1"/>
  <c r="CP450" i="2"/>
  <c r="F450" i="3" s="1"/>
  <c r="CO450" i="2"/>
  <c r="E450" i="3" s="1"/>
  <c r="CN450" i="2"/>
  <c r="D450" i="3" s="1"/>
  <c r="CM450" i="2"/>
  <c r="C450" i="3" s="1"/>
  <c r="CL450" i="2"/>
  <c r="B450" i="3" s="1"/>
  <c r="A450" i="2"/>
  <c r="CK450" i="2" s="1"/>
  <c r="A450" i="3" s="1"/>
  <c r="CU449" i="2"/>
  <c r="K449" i="3" s="1"/>
  <c r="CT449" i="2"/>
  <c r="J449" i="3" s="1"/>
  <c r="CS449" i="2"/>
  <c r="I449" i="3" s="1"/>
  <c r="CR449" i="2"/>
  <c r="H449" i="3" s="1"/>
  <c r="CQ449" i="2"/>
  <c r="G449" i="3" s="1"/>
  <c r="CP449" i="2"/>
  <c r="F449" i="3" s="1"/>
  <c r="CO449" i="2"/>
  <c r="E449" i="3" s="1"/>
  <c r="CN449" i="2"/>
  <c r="D449" i="3" s="1"/>
  <c r="CM449" i="2"/>
  <c r="C449" i="3" s="1"/>
  <c r="CL449" i="2"/>
  <c r="B449" i="3" s="1"/>
  <c r="A449" i="2"/>
  <c r="CK449" i="2" s="1"/>
  <c r="A449" i="3" s="1"/>
  <c r="CU448" i="2"/>
  <c r="K448" i="3" s="1"/>
  <c r="CT448" i="2"/>
  <c r="J448" i="3" s="1"/>
  <c r="CS448" i="2"/>
  <c r="I448" i="3" s="1"/>
  <c r="CR448" i="2"/>
  <c r="H448" i="3" s="1"/>
  <c r="CQ448" i="2"/>
  <c r="G448" i="3" s="1"/>
  <c r="CP448" i="2"/>
  <c r="F448" i="3" s="1"/>
  <c r="CO448" i="2"/>
  <c r="E448" i="3" s="1"/>
  <c r="CN448" i="2"/>
  <c r="D448" i="3" s="1"/>
  <c r="CM448" i="2"/>
  <c r="C448" i="3" s="1"/>
  <c r="CL448" i="2"/>
  <c r="B448" i="3" s="1"/>
  <c r="A448" i="2"/>
  <c r="CK448" i="2" s="1"/>
  <c r="A448" i="3" s="1"/>
  <c r="CU447" i="2"/>
  <c r="K447" i="3" s="1"/>
  <c r="CT447" i="2"/>
  <c r="J447" i="3" s="1"/>
  <c r="CS447" i="2"/>
  <c r="I447" i="3" s="1"/>
  <c r="CR447" i="2"/>
  <c r="H447" i="3" s="1"/>
  <c r="CQ447" i="2"/>
  <c r="G447" i="3" s="1"/>
  <c r="CP447" i="2"/>
  <c r="F447" i="3" s="1"/>
  <c r="CO447" i="2"/>
  <c r="E447" i="3" s="1"/>
  <c r="CN447" i="2"/>
  <c r="D447" i="3" s="1"/>
  <c r="CM447" i="2"/>
  <c r="C447" i="3" s="1"/>
  <c r="CL447" i="2"/>
  <c r="B447" i="3" s="1"/>
  <c r="A447" i="2"/>
  <c r="CK447" i="2" s="1"/>
  <c r="A447" i="3" s="1"/>
  <c r="CU446" i="2"/>
  <c r="K446" i="3" s="1"/>
  <c r="CT446" i="2"/>
  <c r="J446" i="3" s="1"/>
  <c r="CS446" i="2"/>
  <c r="I446" i="3" s="1"/>
  <c r="CR446" i="2"/>
  <c r="H446" i="3" s="1"/>
  <c r="CQ446" i="2"/>
  <c r="G446" i="3" s="1"/>
  <c r="CP446" i="2"/>
  <c r="F446" i="3" s="1"/>
  <c r="CO446" i="2"/>
  <c r="E446" i="3" s="1"/>
  <c r="CN446" i="2"/>
  <c r="D446" i="3" s="1"/>
  <c r="CM446" i="2"/>
  <c r="C446" i="3" s="1"/>
  <c r="CL446" i="2"/>
  <c r="B446" i="3" s="1"/>
  <c r="A446" i="2"/>
  <c r="CK446" i="2" s="1"/>
  <c r="A446" i="3" s="1"/>
  <c r="CU445" i="2"/>
  <c r="K445" i="3" s="1"/>
  <c r="CT445" i="2"/>
  <c r="J445" i="3" s="1"/>
  <c r="CS445" i="2"/>
  <c r="I445" i="3" s="1"/>
  <c r="CR445" i="2"/>
  <c r="H445" i="3" s="1"/>
  <c r="CQ445" i="2"/>
  <c r="G445" i="3" s="1"/>
  <c r="CP445" i="2"/>
  <c r="F445" i="3" s="1"/>
  <c r="CO445" i="2"/>
  <c r="E445" i="3" s="1"/>
  <c r="CN445" i="2"/>
  <c r="D445" i="3" s="1"/>
  <c r="CM445" i="2"/>
  <c r="C445" i="3" s="1"/>
  <c r="CL445" i="2"/>
  <c r="B445" i="3" s="1"/>
  <c r="A445" i="2"/>
  <c r="CK445" i="2" s="1"/>
  <c r="A445" i="3" s="1"/>
  <c r="CU444" i="2"/>
  <c r="K444" i="3" s="1"/>
  <c r="CT444" i="2"/>
  <c r="J444" i="3" s="1"/>
  <c r="CS444" i="2"/>
  <c r="I444" i="3" s="1"/>
  <c r="CR444" i="2"/>
  <c r="H444" i="3" s="1"/>
  <c r="CQ444" i="2"/>
  <c r="G444" i="3" s="1"/>
  <c r="CP444" i="2"/>
  <c r="F444" i="3" s="1"/>
  <c r="CO444" i="2"/>
  <c r="E444" i="3" s="1"/>
  <c r="CN444" i="2"/>
  <c r="D444" i="3" s="1"/>
  <c r="CM444" i="2"/>
  <c r="C444" i="3" s="1"/>
  <c r="CL444" i="2"/>
  <c r="B444" i="3" s="1"/>
  <c r="A444" i="2"/>
  <c r="CK444" i="2" s="1"/>
  <c r="A444" i="3" s="1"/>
  <c r="CU443" i="2"/>
  <c r="K443" i="3" s="1"/>
  <c r="CT443" i="2"/>
  <c r="J443" i="3" s="1"/>
  <c r="CS443" i="2"/>
  <c r="I443" i="3" s="1"/>
  <c r="CR443" i="2"/>
  <c r="H443" i="3" s="1"/>
  <c r="CQ443" i="2"/>
  <c r="G443" i="3" s="1"/>
  <c r="CP443" i="2"/>
  <c r="F443" i="3" s="1"/>
  <c r="CO443" i="2"/>
  <c r="E443" i="3" s="1"/>
  <c r="CN443" i="2"/>
  <c r="D443" i="3" s="1"/>
  <c r="CM443" i="2"/>
  <c r="C443" i="3" s="1"/>
  <c r="CL443" i="2"/>
  <c r="B443" i="3" s="1"/>
  <c r="A443" i="2"/>
  <c r="CK443" i="2" s="1"/>
  <c r="A443" i="3" s="1"/>
  <c r="CU442" i="2"/>
  <c r="K442" i="3" s="1"/>
  <c r="CT442" i="2"/>
  <c r="J442" i="3" s="1"/>
  <c r="CS442" i="2"/>
  <c r="I442" i="3" s="1"/>
  <c r="CR442" i="2"/>
  <c r="H442" i="3" s="1"/>
  <c r="CQ442" i="2"/>
  <c r="G442" i="3" s="1"/>
  <c r="CP442" i="2"/>
  <c r="F442" i="3" s="1"/>
  <c r="CO442" i="2"/>
  <c r="E442" i="3" s="1"/>
  <c r="CN442" i="2"/>
  <c r="D442" i="3" s="1"/>
  <c r="CM442" i="2"/>
  <c r="C442" i="3" s="1"/>
  <c r="CL442" i="2"/>
  <c r="B442" i="3" s="1"/>
  <c r="A442" i="2"/>
  <c r="CK442" i="2" s="1"/>
  <c r="A442" i="3" s="1"/>
  <c r="CU441" i="2"/>
  <c r="K441" i="3" s="1"/>
  <c r="CT441" i="2"/>
  <c r="J441" i="3" s="1"/>
  <c r="CS441" i="2"/>
  <c r="I441" i="3" s="1"/>
  <c r="CR441" i="2"/>
  <c r="H441" i="3" s="1"/>
  <c r="CQ441" i="2"/>
  <c r="G441" i="3" s="1"/>
  <c r="CP441" i="2"/>
  <c r="F441" i="3" s="1"/>
  <c r="CO441" i="2"/>
  <c r="E441" i="3" s="1"/>
  <c r="CN441" i="2"/>
  <c r="D441" i="3" s="1"/>
  <c r="CM441" i="2"/>
  <c r="C441" i="3" s="1"/>
  <c r="CL441" i="2"/>
  <c r="B441" i="3" s="1"/>
  <c r="A441" i="2"/>
  <c r="CK441" i="2" s="1"/>
  <c r="A441" i="3" s="1"/>
  <c r="CU440" i="2"/>
  <c r="K440" i="3" s="1"/>
  <c r="CT440" i="2"/>
  <c r="J440" i="3" s="1"/>
  <c r="CS440" i="2"/>
  <c r="I440" i="3" s="1"/>
  <c r="CR440" i="2"/>
  <c r="H440" i="3" s="1"/>
  <c r="CQ440" i="2"/>
  <c r="G440" i="3" s="1"/>
  <c r="CP440" i="2"/>
  <c r="F440" i="3" s="1"/>
  <c r="CO440" i="2"/>
  <c r="E440" i="3" s="1"/>
  <c r="CN440" i="2"/>
  <c r="D440" i="3" s="1"/>
  <c r="CM440" i="2"/>
  <c r="C440" i="3" s="1"/>
  <c r="CL440" i="2"/>
  <c r="B440" i="3" s="1"/>
  <c r="A440" i="2"/>
  <c r="CK440" i="2" s="1"/>
  <c r="A440" i="3" s="1"/>
  <c r="CU439" i="2"/>
  <c r="K439" i="3" s="1"/>
  <c r="CT439" i="2"/>
  <c r="J439" i="3" s="1"/>
  <c r="CS439" i="2"/>
  <c r="I439" i="3" s="1"/>
  <c r="CR439" i="2"/>
  <c r="H439" i="3" s="1"/>
  <c r="CQ439" i="2"/>
  <c r="G439" i="3" s="1"/>
  <c r="CP439" i="2"/>
  <c r="F439" i="3" s="1"/>
  <c r="CO439" i="2"/>
  <c r="E439" i="3" s="1"/>
  <c r="CN439" i="2"/>
  <c r="D439" i="3" s="1"/>
  <c r="CM439" i="2"/>
  <c r="C439" i="3" s="1"/>
  <c r="CL439" i="2"/>
  <c r="B439" i="3" s="1"/>
  <c r="A439" i="2"/>
  <c r="CK439" i="2" s="1"/>
  <c r="A439" i="3" s="1"/>
  <c r="CU438" i="2"/>
  <c r="K438" i="3" s="1"/>
  <c r="CT438" i="2"/>
  <c r="J438" i="3" s="1"/>
  <c r="CS438" i="2"/>
  <c r="I438" i="3" s="1"/>
  <c r="CR438" i="2"/>
  <c r="H438" i="3" s="1"/>
  <c r="CQ438" i="2"/>
  <c r="G438" i="3" s="1"/>
  <c r="CP438" i="2"/>
  <c r="F438" i="3" s="1"/>
  <c r="CO438" i="2"/>
  <c r="E438" i="3" s="1"/>
  <c r="CN438" i="2"/>
  <c r="D438" i="3" s="1"/>
  <c r="CM438" i="2"/>
  <c r="C438" i="3" s="1"/>
  <c r="CL438" i="2"/>
  <c r="B438" i="3" s="1"/>
  <c r="A438" i="2"/>
  <c r="CK438" i="2" s="1"/>
  <c r="A438" i="3" s="1"/>
  <c r="CU437" i="2"/>
  <c r="K437" i="3" s="1"/>
  <c r="CT437" i="2"/>
  <c r="J437" i="3" s="1"/>
  <c r="CS437" i="2"/>
  <c r="I437" i="3" s="1"/>
  <c r="CR437" i="2"/>
  <c r="H437" i="3" s="1"/>
  <c r="CQ437" i="2"/>
  <c r="G437" i="3" s="1"/>
  <c r="CP437" i="2"/>
  <c r="F437" i="3" s="1"/>
  <c r="CO437" i="2"/>
  <c r="E437" i="3" s="1"/>
  <c r="CN437" i="2"/>
  <c r="D437" i="3" s="1"/>
  <c r="CM437" i="2"/>
  <c r="C437" i="3" s="1"/>
  <c r="CL437" i="2"/>
  <c r="B437" i="3" s="1"/>
  <c r="A437" i="2"/>
  <c r="CK437" i="2" s="1"/>
  <c r="A437" i="3" s="1"/>
  <c r="CU436" i="2"/>
  <c r="K436" i="3" s="1"/>
  <c r="CT436" i="2"/>
  <c r="J436" i="3" s="1"/>
  <c r="CS436" i="2"/>
  <c r="I436" i="3" s="1"/>
  <c r="CR436" i="2"/>
  <c r="H436" i="3" s="1"/>
  <c r="CQ436" i="2"/>
  <c r="G436" i="3" s="1"/>
  <c r="CP436" i="2"/>
  <c r="F436" i="3" s="1"/>
  <c r="CO436" i="2"/>
  <c r="E436" i="3" s="1"/>
  <c r="CN436" i="2"/>
  <c r="D436" i="3" s="1"/>
  <c r="CM436" i="2"/>
  <c r="C436" i="3" s="1"/>
  <c r="CL436" i="2"/>
  <c r="B436" i="3" s="1"/>
  <c r="A436" i="2"/>
  <c r="CK436" i="2" s="1"/>
  <c r="A436" i="3" s="1"/>
  <c r="CU435" i="2"/>
  <c r="K435" i="3" s="1"/>
  <c r="CT435" i="2"/>
  <c r="J435" i="3" s="1"/>
  <c r="CS435" i="2"/>
  <c r="I435" i="3" s="1"/>
  <c r="CR435" i="2"/>
  <c r="H435" i="3" s="1"/>
  <c r="CQ435" i="2"/>
  <c r="G435" i="3" s="1"/>
  <c r="CP435" i="2"/>
  <c r="F435" i="3" s="1"/>
  <c r="CO435" i="2"/>
  <c r="E435" i="3" s="1"/>
  <c r="CN435" i="2"/>
  <c r="D435" i="3" s="1"/>
  <c r="CM435" i="2"/>
  <c r="C435" i="3" s="1"/>
  <c r="CL435" i="2"/>
  <c r="B435" i="3" s="1"/>
  <c r="A435" i="2"/>
  <c r="CK435" i="2" s="1"/>
  <c r="A435" i="3" s="1"/>
  <c r="CU434" i="2"/>
  <c r="K434" i="3" s="1"/>
  <c r="CT434" i="2"/>
  <c r="J434" i="3" s="1"/>
  <c r="CS434" i="2"/>
  <c r="I434" i="3" s="1"/>
  <c r="CR434" i="2"/>
  <c r="H434" i="3" s="1"/>
  <c r="CQ434" i="2"/>
  <c r="G434" i="3" s="1"/>
  <c r="CP434" i="2"/>
  <c r="F434" i="3" s="1"/>
  <c r="CO434" i="2"/>
  <c r="E434" i="3" s="1"/>
  <c r="CN434" i="2"/>
  <c r="D434" i="3" s="1"/>
  <c r="CM434" i="2"/>
  <c r="C434" i="3" s="1"/>
  <c r="CL434" i="2"/>
  <c r="B434" i="3" s="1"/>
  <c r="A434" i="2"/>
  <c r="CK434" i="2" s="1"/>
  <c r="A434" i="3" s="1"/>
  <c r="CU433" i="2"/>
  <c r="K433" i="3" s="1"/>
  <c r="CT433" i="2"/>
  <c r="J433" i="3" s="1"/>
  <c r="CS433" i="2"/>
  <c r="I433" i="3" s="1"/>
  <c r="CR433" i="2"/>
  <c r="H433" i="3" s="1"/>
  <c r="CQ433" i="2"/>
  <c r="G433" i="3" s="1"/>
  <c r="CP433" i="2"/>
  <c r="F433" i="3" s="1"/>
  <c r="CO433" i="2"/>
  <c r="E433" i="3" s="1"/>
  <c r="CN433" i="2"/>
  <c r="D433" i="3" s="1"/>
  <c r="CM433" i="2"/>
  <c r="C433" i="3" s="1"/>
  <c r="CL433" i="2"/>
  <c r="B433" i="3" s="1"/>
  <c r="A433" i="2"/>
  <c r="CK433" i="2" s="1"/>
  <c r="A433" i="3" s="1"/>
  <c r="CU432" i="2"/>
  <c r="K432" i="3" s="1"/>
  <c r="CT432" i="2"/>
  <c r="J432" i="3" s="1"/>
  <c r="CS432" i="2"/>
  <c r="I432" i="3" s="1"/>
  <c r="CR432" i="2"/>
  <c r="H432" i="3" s="1"/>
  <c r="CQ432" i="2"/>
  <c r="G432" i="3" s="1"/>
  <c r="CP432" i="2"/>
  <c r="F432" i="3" s="1"/>
  <c r="CO432" i="2"/>
  <c r="E432" i="3" s="1"/>
  <c r="CN432" i="2"/>
  <c r="D432" i="3" s="1"/>
  <c r="CM432" i="2"/>
  <c r="C432" i="3" s="1"/>
  <c r="CL432" i="2"/>
  <c r="B432" i="3" s="1"/>
  <c r="A432" i="2"/>
  <c r="CK432" i="2" s="1"/>
  <c r="A432" i="3" s="1"/>
  <c r="CU431" i="2"/>
  <c r="K431" i="3" s="1"/>
  <c r="CT431" i="2"/>
  <c r="J431" i="3" s="1"/>
  <c r="CS431" i="2"/>
  <c r="I431" i="3" s="1"/>
  <c r="CR431" i="2"/>
  <c r="H431" i="3" s="1"/>
  <c r="CQ431" i="2"/>
  <c r="G431" i="3" s="1"/>
  <c r="CP431" i="2"/>
  <c r="F431" i="3" s="1"/>
  <c r="CO431" i="2"/>
  <c r="E431" i="3" s="1"/>
  <c r="CN431" i="2"/>
  <c r="D431" i="3" s="1"/>
  <c r="CM431" i="2"/>
  <c r="C431" i="3" s="1"/>
  <c r="CL431" i="2"/>
  <c r="B431" i="3" s="1"/>
  <c r="A431" i="2"/>
  <c r="CK431" i="2" s="1"/>
  <c r="A431" i="3" s="1"/>
  <c r="CU430" i="2"/>
  <c r="K430" i="3" s="1"/>
  <c r="CT430" i="2"/>
  <c r="J430" i="3" s="1"/>
  <c r="CS430" i="2"/>
  <c r="I430" i="3" s="1"/>
  <c r="CR430" i="2"/>
  <c r="H430" i="3" s="1"/>
  <c r="CQ430" i="2"/>
  <c r="G430" i="3" s="1"/>
  <c r="CP430" i="2"/>
  <c r="F430" i="3" s="1"/>
  <c r="CO430" i="2"/>
  <c r="E430" i="3" s="1"/>
  <c r="CN430" i="2"/>
  <c r="D430" i="3" s="1"/>
  <c r="CM430" i="2"/>
  <c r="C430" i="3" s="1"/>
  <c r="CL430" i="2"/>
  <c r="B430" i="3" s="1"/>
  <c r="A430" i="2"/>
  <c r="CK430" i="2" s="1"/>
  <c r="A430" i="3" s="1"/>
  <c r="CU429" i="2"/>
  <c r="K429" i="3" s="1"/>
  <c r="CT429" i="2"/>
  <c r="J429" i="3" s="1"/>
  <c r="CS429" i="2"/>
  <c r="I429" i="3" s="1"/>
  <c r="CR429" i="2"/>
  <c r="H429" i="3" s="1"/>
  <c r="CQ429" i="2"/>
  <c r="G429" i="3" s="1"/>
  <c r="CP429" i="2"/>
  <c r="F429" i="3" s="1"/>
  <c r="CO429" i="2"/>
  <c r="E429" i="3" s="1"/>
  <c r="CN429" i="2"/>
  <c r="D429" i="3" s="1"/>
  <c r="CM429" i="2"/>
  <c r="C429" i="3" s="1"/>
  <c r="CL429" i="2"/>
  <c r="B429" i="3" s="1"/>
  <c r="A429" i="2"/>
  <c r="CK429" i="2" s="1"/>
  <c r="A429" i="3" s="1"/>
  <c r="CU428" i="2"/>
  <c r="K428" i="3" s="1"/>
  <c r="CT428" i="2"/>
  <c r="J428" i="3" s="1"/>
  <c r="CS428" i="2"/>
  <c r="I428" i="3" s="1"/>
  <c r="CR428" i="2"/>
  <c r="H428" i="3" s="1"/>
  <c r="CQ428" i="2"/>
  <c r="G428" i="3" s="1"/>
  <c r="CP428" i="2"/>
  <c r="F428" i="3" s="1"/>
  <c r="CO428" i="2"/>
  <c r="E428" i="3" s="1"/>
  <c r="CN428" i="2"/>
  <c r="D428" i="3" s="1"/>
  <c r="CM428" i="2"/>
  <c r="C428" i="3" s="1"/>
  <c r="CL428" i="2"/>
  <c r="B428" i="3" s="1"/>
  <c r="A428" i="2"/>
  <c r="CK428" i="2" s="1"/>
  <c r="A428" i="3" s="1"/>
  <c r="CU427" i="2"/>
  <c r="K427" i="3" s="1"/>
  <c r="CT427" i="2"/>
  <c r="J427" i="3" s="1"/>
  <c r="CS427" i="2"/>
  <c r="I427" i="3" s="1"/>
  <c r="CR427" i="2"/>
  <c r="H427" i="3" s="1"/>
  <c r="CQ427" i="2"/>
  <c r="G427" i="3" s="1"/>
  <c r="CP427" i="2"/>
  <c r="F427" i="3" s="1"/>
  <c r="CO427" i="2"/>
  <c r="E427" i="3" s="1"/>
  <c r="CN427" i="2"/>
  <c r="D427" i="3" s="1"/>
  <c r="CM427" i="2"/>
  <c r="C427" i="3" s="1"/>
  <c r="CL427" i="2"/>
  <c r="B427" i="3" s="1"/>
  <c r="A427" i="2"/>
  <c r="CK427" i="2" s="1"/>
  <c r="A427" i="3" s="1"/>
  <c r="CU426" i="2"/>
  <c r="K426" i="3" s="1"/>
  <c r="CT426" i="2"/>
  <c r="J426" i="3" s="1"/>
  <c r="CS426" i="2"/>
  <c r="I426" i="3" s="1"/>
  <c r="CR426" i="2"/>
  <c r="H426" i="3" s="1"/>
  <c r="CQ426" i="2"/>
  <c r="G426" i="3" s="1"/>
  <c r="CP426" i="2"/>
  <c r="F426" i="3" s="1"/>
  <c r="CO426" i="2"/>
  <c r="E426" i="3" s="1"/>
  <c r="CN426" i="2"/>
  <c r="D426" i="3" s="1"/>
  <c r="CM426" i="2"/>
  <c r="C426" i="3" s="1"/>
  <c r="CL426" i="2"/>
  <c r="B426" i="3" s="1"/>
  <c r="A426" i="2"/>
  <c r="CK426" i="2" s="1"/>
  <c r="A426" i="3" s="1"/>
  <c r="CU425" i="2"/>
  <c r="K425" i="3" s="1"/>
  <c r="CT425" i="2"/>
  <c r="J425" i="3" s="1"/>
  <c r="CS425" i="2"/>
  <c r="I425" i="3" s="1"/>
  <c r="CR425" i="2"/>
  <c r="H425" i="3" s="1"/>
  <c r="CQ425" i="2"/>
  <c r="G425" i="3" s="1"/>
  <c r="CP425" i="2"/>
  <c r="F425" i="3" s="1"/>
  <c r="CO425" i="2"/>
  <c r="E425" i="3" s="1"/>
  <c r="CN425" i="2"/>
  <c r="D425" i="3" s="1"/>
  <c r="CM425" i="2"/>
  <c r="C425" i="3" s="1"/>
  <c r="CL425" i="2"/>
  <c r="B425" i="3" s="1"/>
  <c r="A425" i="2"/>
  <c r="CK425" i="2" s="1"/>
  <c r="A425" i="3" s="1"/>
  <c r="CU424" i="2"/>
  <c r="K424" i="3" s="1"/>
  <c r="CT424" i="2"/>
  <c r="J424" i="3" s="1"/>
  <c r="CS424" i="2"/>
  <c r="I424" i="3" s="1"/>
  <c r="CR424" i="2"/>
  <c r="H424" i="3" s="1"/>
  <c r="CQ424" i="2"/>
  <c r="G424" i="3" s="1"/>
  <c r="CP424" i="2"/>
  <c r="F424" i="3" s="1"/>
  <c r="CO424" i="2"/>
  <c r="E424" i="3" s="1"/>
  <c r="CN424" i="2"/>
  <c r="D424" i="3" s="1"/>
  <c r="CM424" i="2"/>
  <c r="C424" i="3" s="1"/>
  <c r="CL424" i="2"/>
  <c r="B424" i="3" s="1"/>
  <c r="A424" i="2"/>
  <c r="CK424" i="2" s="1"/>
  <c r="A424" i="3" s="1"/>
  <c r="CU423" i="2"/>
  <c r="K423" i="3" s="1"/>
  <c r="CT423" i="2"/>
  <c r="J423" i="3" s="1"/>
  <c r="CS423" i="2"/>
  <c r="I423" i="3" s="1"/>
  <c r="CR423" i="2"/>
  <c r="H423" i="3" s="1"/>
  <c r="CQ423" i="2"/>
  <c r="G423" i="3" s="1"/>
  <c r="CP423" i="2"/>
  <c r="F423" i="3" s="1"/>
  <c r="CO423" i="2"/>
  <c r="E423" i="3" s="1"/>
  <c r="CN423" i="2"/>
  <c r="D423" i="3" s="1"/>
  <c r="CM423" i="2"/>
  <c r="C423" i="3" s="1"/>
  <c r="CL423" i="2"/>
  <c r="B423" i="3" s="1"/>
  <c r="A423" i="2"/>
  <c r="CK423" i="2" s="1"/>
  <c r="A423" i="3" s="1"/>
  <c r="CU422" i="2"/>
  <c r="K422" i="3" s="1"/>
  <c r="CT422" i="2"/>
  <c r="J422" i="3" s="1"/>
  <c r="CS422" i="2"/>
  <c r="I422" i="3" s="1"/>
  <c r="CR422" i="2"/>
  <c r="H422" i="3" s="1"/>
  <c r="CQ422" i="2"/>
  <c r="G422" i="3" s="1"/>
  <c r="CP422" i="2"/>
  <c r="F422" i="3" s="1"/>
  <c r="CO422" i="2"/>
  <c r="E422" i="3" s="1"/>
  <c r="CN422" i="2"/>
  <c r="D422" i="3" s="1"/>
  <c r="CM422" i="2"/>
  <c r="C422" i="3" s="1"/>
  <c r="CL422" i="2"/>
  <c r="B422" i="3" s="1"/>
  <c r="A422" i="2"/>
  <c r="CK422" i="2" s="1"/>
  <c r="A422" i="3" s="1"/>
  <c r="CU421" i="2"/>
  <c r="K421" i="3" s="1"/>
  <c r="CT421" i="2"/>
  <c r="J421" i="3" s="1"/>
  <c r="CS421" i="2"/>
  <c r="I421" i="3" s="1"/>
  <c r="CR421" i="2"/>
  <c r="H421" i="3" s="1"/>
  <c r="CQ421" i="2"/>
  <c r="G421" i="3" s="1"/>
  <c r="CP421" i="2"/>
  <c r="F421" i="3" s="1"/>
  <c r="CO421" i="2"/>
  <c r="E421" i="3" s="1"/>
  <c r="CN421" i="2"/>
  <c r="D421" i="3" s="1"/>
  <c r="CM421" i="2"/>
  <c r="C421" i="3" s="1"/>
  <c r="CL421" i="2"/>
  <c r="B421" i="3" s="1"/>
  <c r="A421" i="2"/>
  <c r="CK421" i="2" s="1"/>
  <c r="A421" i="3" s="1"/>
  <c r="CU420" i="2"/>
  <c r="K420" i="3" s="1"/>
  <c r="CT420" i="2"/>
  <c r="J420" i="3" s="1"/>
  <c r="CS420" i="2"/>
  <c r="I420" i="3" s="1"/>
  <c r="CR420" i="2"/>
  <c r="H420" i="3" s="1"/>
  <c r="CQ420" i="2"/>
  <c r="G420" i="3" s="1"/>
  <c r="CP420" i="2"/>
  <c r="F420" i="3" s="1"/>
  <c r="CO420" i="2"/>
  <c r="E420" i="3" s="1"/>
  <c r="CN420" i="2"/>
  <c r="D420" i="3" s="1"/>
  <c r="CM420" i="2"/>
  <c r="C420" i="3" s="1"/>
  <c r="CL420" i="2"/>
  <c r="B420" i="3" s="1"/>
  <c r="A420" i="2"/>
  <c r="CK420" i="2" s="1"/>
  <c r="A420" i="3" s="1"/>
  <c r="CU419" i="2"/>
  <c r="K419" i="3" s="1"/>
  <c r="CT419" i="2"/>
  <c r="J419" i="3" s="1"/>
  <c r="CS419" i="2"/>
  <c r="I419" i="3" s="1"/>
  <c r="CR419" i="2"/>
  <c r="H419" i="3" s="1"/>
  <c r="CQ419" i="2"/>
  <c r="G419" i="3" s="1"/>
  <c r="CP419" i="2"/>
  <c r="F419" i="3" s="1"/>
  <c r="CO419" i="2"/>
  <c r="E419" i="3" s="1"/>
  <c r="CN419" i="2"/>
  <c r="D419" i="3" s="1"/>
  <c r="CM419" i="2"/>
  <c r="C419" i="3" s="1"/>
  <c r="CL419" i="2"/>
  <c r="B419" i="3" s="1"/>
  <c r="A419" i="2"/>
  <c r="CK419" i="2" s="1"/>
  <c r="A419" i="3" s="1"/>
  <c r="CU418" i="2"/>
  <c r="K418" i="3" s="1"/>
  <c r="CT418" i="2"/>
  <c r="J418" i="3" s="1"/>
  <c r="CS418" i="2"/>
  <c r="I418" i="3" s="1"/>
  <c r="CR418" i="2"/>
  <c r="H418" i="3" s="1"/>
  <c r="CQ418" i="2"/>
  <c r="G418" i="3" s="1"/>
  <c r="CP418" i="2"/>
  <c r="F418" i="3" s="1"/>
  <c r="CO418" i="2"/>
  <c r="E418" i="3" s="1"/>
  <c r="CN418" i="2"/>
  <c r="D418" i="3" s="1"/>
  <c r="CM418" i="2"/>
  <c r="C418" i="3" s="1"/>
  <c r="CL418" i="2"/>
  <c r="B418" i="3" s="1"/>
  <c r="A418" i="2"/>
  <c r="CK418" i="2" s="1"/>
  <c r="A418" i="3" s="1"/>
  <c r="CU417" i="2"/>
  <c r="K417" i="3" s="1"/>
  <c r="CT417" i="2"/>
  <c r="J417" i="3" s="1"/>
  <c r="CS417" i="2"/>
  <c r="I417" i="3" s="1"/>
  <c r="CR417" i="2"/>
  <c r="H417" i="3" s="1"/>
  <c r="CQ417" i="2"/>
  <c r="G417" i="3" s="1"/>
  <c r="CP417" i="2"/>
  <c r="F417" i="3" s="1"/>
  <c r="CO417" i="2"/>
  <c r="E417" i="3" s="1"/>
  <c r="CN417" i="2"/>
  <c r="D417" i="3" s="1"/>
  <c r="CM417" i="2"/>
  <c r="C417" i="3" s="1"/>
  <c r="CL417" i="2"/>
  <c r="B417" i="3" s="1"/>
  <c r="A417" i="2"/>
  <c r="CK417" i="2" s="1"/>
  <c r="A417" i="3" s="1"/>
  <c r="CU416" i="2"/>
  <c r="K416" i="3" s="1"/>
  <c r="CT416" i="2"/>
  <c r="J416" i="3" s="1"/>
  <c r="CS416" i="2"/>
  <c r="I416" i="3" s="1"/>
  <c r="CR416" i="2"/>
  <c r="H416" i="3" s="1"/>
  <c r="CQ416" i="2"/>
  <c r="G416" i="3" s="1"/>
  <c r="CP416" i="2"/>
  <c r="F416" i="3" s="1"/>
  <c r="CO416" i="2"/>
  <c r="E416" i="3" s="1"/>
  <c r="CN416" i="2"/>
  <c r="D416" i="3" s="1"/>
  <c r="CM416" i="2"/>
  <c r="C416" i="3" s="1"/>
  <c r="CL416" i="2"/>
  <c r="B416" i="3" s="1"/>
  <c r="A416" i="2"/>
  <c r="CK416" i="2" s="1"/>
  <c r="A416" i="3" s="1"/>
  <c r="CU415" i="2"/>
  <c r="K415" i="3" s="1"/>
  <c r="CT415" i="2"/>
  <c r="J415" i="3" s="1"/>
  <c r="CS415" i="2"/>
  <c r="I415" i="3" s="1"/>
  <c r="CR415" i="2"/>
  <c r="H415" i="3" s="1"/>
  <c r="CQ415" i="2"/>
  <c r="G415" i="3" s="1"/>
  <c r="CP415" i="2"/>
  <c r="F415" i="3" s="1"/>
  <c r="CO415" i="2"/>
  <c r="E415" i="3" s="1"/>
  <c r="CN415" i="2"/>
  <c r="D415" i="3" s="1"/>
  <c r="CM415" i="2"/>
  <c r="C415" i="3" s="1"/>
  <c r="CL415" i="2"/>
  <c r="B415" i="3" s="1"/>
  <c r="A415" i="2"/>
  <c r="CK415" i="2" s="1"/>
  <c r="A415" i="3" s="1"/>
  <c r="CU414" i="2"/>
  <c r="K414" i="3" s="1"/>
  <c r="CT414" i="2"/>
  <c r="J414" i="3" s="1"/>
  <c r="CS414" i="2"/>
  <c r="I414" i="3" s="1"/>
  <c r="CR414" i="2"/>
  <c r="H414" i="3" s="1"/>
  <c r="CQ414" i="2"/>
  <c r="G414" i="3" s="1"/>
  <c r="CP414" i="2"/>
  <c r="F414" i="3" s="1"/>
  <c r="CO414" i="2"/>
  <c r="E414" i="3" s="1"/>
  <c r="CN414" i="2"/>
  <c r="D414" i="3" s="1"/>
  <c r="CM414" i="2"/>
  <c r="C414" i="3" s="1"/>
  <c r="CL414" i="2"/>
  <c r="B414" i="3" s="1"/>
  <c r="A414" i="2"/>
  <c r="CK414" i="2" s="1"/>
  <c r="A414" i="3" s="1"/>
  <c r="CU413" i="2"/>
  <c r="K413" i="3" s="1"/>
  <c r="CT413" i="2"/>
  <c r="J413" i="3" s="1"/>
  <c r="CS413" i="2"/>
  <c r="I413" i="3" s="1"/>
  <c r="CR413" i="2"/>
  <c r="H413" i="3" s="1"/>
  <c r="CQ413" i="2"/>
  <c r="G413" i="3" s="1"/>
  <c r="CP413" i="2"/>
  <c r="F413" i="3" s="1"/>
  <c r="CO413" i="2"/>
  <c r="E413" i="3" s="1"/>
  <c r="CN413" i="2"/>
  <c r="D413" i="3" s="1"/>
  <c r="CM413" i="2"/>
  <c r="C413" i="3" s="1"/>
  <c r="CL413" i="2"/>
  <c r="B413" i="3" s="1"/>
  <c r="A413" i="2"/>
  <c r="CK413" i="2" s="1"/>
  <c r="A413" i="3" s="1"/>
  <c r="CU412" i="2"/>
  <c r="K412" i="3" s="1"/>
  <c r="CT412" i="2"/>
  <c r="J412" i="3" s="1"/>
  <c r="CS412" i="2"/>
  <c r="I412" i="3" s="1"/>
  <c r="CR412" i="2"/>
  <c r="H412" i="3" s="1"/>
  <c r="CQ412" i="2"/>
  <c r="G412" i="3" s="1"/>
  <c r="CP412" i="2"/>
  <c r="F412" i="3" s="1"/>
  <c r="CO412" i="2"/>
  <c r="E412" i="3" s="1"/>
  <c r="CN412" i="2"/>
  <c r="D412" i="3" s="1"/>
  <c r="CM412" i="2"/>
  <c r="C412" i="3" s="1"/>
  <c r="CL412" i="2"/>
  <c r="B412" i="3" s="1"/>
  <c r="A412" i="2"/>
  <c r="CK412" i="2" s="1"/>
  <c r="A412" i="3" s="1"/>
  <c r="CU411" i="2"/>
  <c r="K411" i="3" s="1"/>
  <c r="CT411" i="2"/>
  <c r="J411" i="3" s="1"/>
  <c r="CS411" i="2"/>
  <c r="I411" i="3" s="1"/>
  <c r="CR411" i="2"/>
  <c r="H411" i="3" s="1"/>
  <c r="CQ411" i="2"/>
  <c r="G411" i="3" s="1"/>
  <c r="CP411" i="2"/>
  <c r="F411" i="3" s="1"/>
  <c r="CO411" i="2"/>
  <c r="E411" i="3" s="1"/>
  <c r="CN411" i="2"/>
  <c r="D411" i="3" s="1"/>
  <c r="CM411" i="2"/>
  <c r="C411" i="3" s="1"/>
  <c r="CL411" i="2"/>
  <c r="B411" i="3" s="1"/>
  <c r="A411" i="2"/>
  <c r="CK411" i="2" s="1"/>
  <c r="A411" i="3" s="1"/>
  <c r="CU410" i="2"/>
  <c r="K410" i="3" s="1"/>
  <c r="CT410" i="2"/>
  <c r="J410" i="3" s="1"/>
  <c r="CS410" i="2"/>
  <c r="I410" i="3" s="1"/>
  <c r="CR410" i="2"/>
  <c r="H410" i="3" s="1"/>
  <c r="CQ410" i="2"/>
  <c r="G410" i="3" s="1"/>
  <c r="CP410" i="2"/>
  <c r="F410" i="3" s="1"/>
  <c r="CO410" i="2"/>
  <c r="E410" i="3" s="1"/>
  <c r="CN410" i="2"/>
  <c r="D410" i="3" s="1"/>
  <c r="CM410" i="2"/>
  <c r="C410" i="3" s="1"/>
  <c r="CL410" i="2"/>
  <c r="B410" i="3" s="1"/>
  <c r="A410" i="2"/>
  <c r="CK410" i="2" s="1"/>
  <c r="A410" i="3" s="1"/>
  <c r="CU409" i="2"/>
  <c r="K409" i="3" s="1"/>
  <c r="CT409" i="2"/>
  <c r="J409" i="3" s="1"/>
  <c r="CS409" i="2"/>
  <c r="I409" i="3" s="1"/>
  <c r="CR409" i="2"/>
  <c r="H409" i="3" s="1"/>
  <c r="CQ409" i="2"/>
  <c r="G409" i="3" s="1"/>
  <c r="CP409" i="2"/>
  <c r="F409" i="3" s="1"/>
  <c r="CO409" i="2"/>
  <c r="E409" i="3" s="1"/>
  <c r="CN409" i="2"/>
  <c r="D409" i="3" s="1"/>
  <c r="CM409" i="2"/>
  <c r="C409" i="3" s="1"/>
  <c r="CL409" i="2"/>
  <c r="B409" i="3" s="1"/>
  <c r="A409" i="2"/>
  <c r="CK409" i="2" s="1"/>
  <c r="A409" i="3" s="1"/>
  <c r="CU408" i="2"/>
  <c r="K408" i="3" s="1"/>
  <c r="CT408" i="2"/>
  <c r="J408" i="3" s="1"/>
  <c r="CS408" i="2"/>
  <c r="I408" i="3" s="1"/>
  <c r="CR408" i="2"/>
  <c r="H408" i="3" s="1"/>
  <c r="CQ408" i="2"/>
  <c r="G408" i="3" s="1"/>
  <c r="CP408" i="2"/>
  <c r="F408" i="3" s="1"/>
  <c r="CO408" i="2"/>
  <c r="E408" i="3" s="1"/>
  <c r="CN408" i="2"/>
  <c r="D408" i="3" s="1"/>
  <c r="CM408" i="2"/>
  <c r="C408" i="3" s="1"/>
  <c r="CL408" i="2"/>
  <c r="B408" i="3" s="1"/>
  <c r="A408" i="2"/>
  <c r="CK408" i="2" s="1"/>
  <c r="A408" i="3" s="1"/>
  <c r="CU407" i="2"/>
  <c r="K407" i="3" s="1"/>
  <c r="CT407" i="2"/>
  <c r="J407" i="3" s="1"/>
  <c r="CS407" i="2"/>
  <c r="I407" i="3" s="1"/>
  <c r="CR407" i="2"/>
  <c r="H407" i="3" s="1"/>
  <c r="CQ407" i="2"/>
  <c r="G407" i="3" s="1"/>
  <c r="CP407" i="2"/>
  <c r="F407" i="3" s="1"/>
  <c r="CO407" i="2"/>
  <c r="E407" i="3" s="1"/>
  <c r="CN407" i="2"/>
  <c r="D407" i="3" s="1"/>
  <c r="CM407" i="2"/>
  <c r="C407" i="3" s="1"/>
  <c r="CL407" i="2"/>
  <c r="B407" i="3" s="1"/>
  <c r="CV407" i="2"/>
  <c r="L407" i="3" s="1"/>
  <c r="A407" i="2"/>
  <c r="CK407" i="2" s="1"/>
  <c r="A407" i="3" s="1"/>
  <c r="CU406" i="2"/>
  <c r="K406" i="3" s="1"/>
  <c r="CT406" i="2"/>
  <c r="J406" i="3" s="1"/>
  <c r="CS406" i="2"/>
  <c r="I406" i="3" s="1"/>
  <c r="CR406" i="2"/>
  <c r="H406" i="3" s="1"/>
  <c r="CQ406" i="2"/>
  <c r="G406" i="3" s="1"/>
  <c r="CP406" i="2"/>
  <c r="F406" i="3" s="1"/>
  <c r="CO406" i="2"/>
  <c r="E406" i="3" s="1"/>
  <c r="CN406" i="2"/>
  <c r="D406" i="3" s="1"/>
  <c r="CM406" i="2"/>
  <c r="C406" i="3" s="1"/>
  <c r="CL406" i="2"/>
  <c r="B406" i="3" s="1"/>
  <c r="A406" i="2"/>
  <c r="CK406" i="2" s="1"/>
  <c r="A406" i="3" s="1"/>
  <c r="CU405" i="2"/>
  <c r="K405" i="3" s="1"/>
  <c r="CT405" i="2"/>
  <c r="J405" i="3" s="1"/>
  <c r="CS405" i="2"/>
  <c r="I405" i="3" s="1"/>
  <c r="CR405" i="2"/>
  <c r="H405" i="3" s="1"/>
  <c r="CQ405" i="2"/>
  <c r="G405" i="3" s="1"/>
  <c r="CP405" i="2"/>
  <c r="F405" i="3" s="1"/>
  <c r="CO405" i="2"/>
  <c r="E405" i="3" s="1"/>
  <c r="CN405" i="2"/>
  <c r="D405" i="3" s="1"/>
  <c r="CM405" i="2"/>
  <c r="C405" i="3" s="1"/>
  <c r="CL405" i="2"/>
  <c r="B405" i="3" s="1"/>
  <c r="CV405" i="2"/>
  <c r="L405" i="3" s="1"/>
  <c r="A405" i="2"/>
  <c r="CK405" i="2" s="1"/>
  <c r="A405" i="3" s="1"/>
  <c r="CU404" i="2"/>
  <c r="K404" i="3" s="1"/>
  <c r="CT404" i="2"/>
  <c r="J404" i="3" s="1"/>
  <c r="CS404" i="2"/>
  <c r="I404" i="3" s="1"/>
  <c r="CR404" i="2"/>
  <c r="H404" i="3" s="1"/>
  <c r="CQ404" i="2"/>
  <c r="G404" i="3" s="1"/>
  <c r="CP404" i="2"/>
  <c r="F404" i="3" s="1"/>
  <c r="CO404" i="2"/>
  <c r="E404" i="3" s="1"/>
  <c r="CN404" i="2"/>
  <c r="D404" i="3" s="1"/>
  <c r="CM404" i="2"/>
  <c r="C404" i="3" s="1"/>
  <c r="CL404" i="2"/>
  <c r="B404" i="3" s="1"/>
  <c r="A404" i="2"/>
  <c r="CK404" i="2" s="1"/>
  <c r="A404" i="3" s="1"/>
  <c r="CU403" i="2"/>
  <c r="K403" i="3" s="1"/>
  <c r="CT403" i="2"/>
  <c r="J403" i="3" s="1"/>
  <c r="CS403" i="2"/>
  <c r="I403" i="3" s="1"/>
  <c r="CR403" i="2"/>
  <c r="H403" i="3" s="1"/>
  <c r="CQ403" i="2"/>
  <c r="G403" i="3" s="1"/>
  <c r="CP403" i="2"/>
  <c r="F403" i="3" s="1"/>
  <c r="CO403" i="2"/>
  <c r="E403" i="3" s="1"/>
  <c r="CN403" i="2"/>
  <c r="D403" i="3" s="1"/>
  <c r="CM403" i="2"/>
  <c r="C403" i="3" s="1"/>
  <c r="CL403" i="2"/>
  <c r="B403" i="3" s="1"/>
  <c r="A403" i="2"/>
  <c r="CK403" i="2" s="1"/>
  <c r="A403" i="3" s="1"/>
  <c r="CU402" i="2"/>
  <c r="K402" i="3" s="1"/>
  <c r="CT402" i="2"/>
  <c r="J402" i="3" s="1"/>
  <c r="CS402" i="2"/>
  <c r="I402" i="3" s="1"/>
  <c r="CR402" i="2"/>
  <c r="H402" i="3" s="1"/>
  <c r="CQ402" i="2"/>
  <c r="G402" i="3" s="1"/>
  <c r="CP402" i="2"/>
  <c r="F402" i="3" s="1"/>
  <c r="CO402" i="2"/>
  <c r="E402" i="3" s="1"/>
  <c r="CN402" i="2"/>
  <c r="D402" i="3" s="1"/>
  <c r="CM402" i="2"/>
  <c r="C402" i="3" s="1"/>
  <c r="CL402" i="2"/>
  <c r="B402" i="3" s="1"/>
  <c r="A402" i="2"/>
  <c r="CK402" i="2" s="1"/>
  <c r="A402" i="3" s="1"/>
  <c r="CU401" i="2"/>
  <c r="K401" i="3" s="1"/>
  <c r="CT401" i="2"/>
  <c r="J401" i="3" s="1"/>
  <c r="CS401" i="2"/>
  <c r="I401" i="3" s="1"/>
  <c r="CR401" i="2"/>
  <c r="H401" i="3" s="1"/>
  <c r="CQ401" i="2"/>
  <c r="G401" i="3" s="1"/>
  <c r="CP401" i="2"/>
  <c r="F401" i="3" s="1"/>
  <c r="CO401" i="2"/>
  <c r="E401" i="3" s="1"/>
  <c r="CN401" i="2"/>
  <c r="D401" i="3" s="1"/>
  <c r="CM401" i="2"/>
  <c r="C401" i="3" s="1"/>
  <c r="CL401" i="2"/>
  <c r="B401" i="3" s="1"/>
  <c r="CV401" i="2"/>
  <c r="L401" i="3" s="1"/>
  <c r="A401" i="2"/>
  <c r="CK401" i="2" s="1"/>
  <c r="A401" i="3" s="1"/>
  <c r="CU400" i="2"/>
  <c r="K400" i="3" s="1"/>
  <c r="CT400" i="2"/>
  <c r="J400" i="3" s="1"/>
  <c r="CS400" i="2"/>
  <c r="I400" i="3" s="1"/>
  <c r="CR400" i="2"/>
  <c r="H400" i="3" s="1"/>
  <c r="CQ400" i="2"/>
  <c r="G400" i="3" s="1"/>
  <c r="CP400" i="2"/>
  <c r="F400" i="3" s="1"/>
  <c r="CO400" i="2"/>
  <c r="E400" i="3" s="1"/>
  <c r="CN400" i="2"/>
  <c r="D400" i="3" s="1"/>
  <c r="CM400" i="2"/>
  <c r="C400" i="3" s="1"/>
  <c r="CL400" i="2"/>
  <c r="B400" i="3" s="1"/>
  <c r="A400" i="2"/>
  <c r="CK400" i="2" s="1"/>
  <c r="A400" i="3" s="1"/>
  <c r="CU399" i="2"/>
  <c r="K399" i="3" s="1"/>
  <c r="CT399" i="2"/>
  <c r="J399" i="3" s="1"/>
  <c r="CS399" i="2"/>
  <c r="I399" i="3" s="1"/>
  <c r="CR399" i="2"/>
  <c r="H399" i="3" s="1"/>
  <c r="CQ399" i="2"/>
  <c r="G399" i="3" s="1"/>
  <c r="CP399" i="2"/>
  <c r="F399" i="3" s="1"/>
  <c r="CO399" i="2"/>
  <c r="E399" i="3" s="1"/>
  <c r="CN399" i="2"/>
  <c r="D399" i="3" s="1"/>
  <c r="CM399" i="2"/>
  <c r="C399" i="3" s="1"/>
  <c r="CL399" i="2"/>
  <c r="B399" i="3" s="1"/>
  <c r="CV399" i="2"/>
  <c r="L399" i="3" s="1"/>
  <c r="A399" i="2"/>
  <c r="CK399" i="2" s="1"/>
  <c r="A399" i="3" s="1"/>
  <c r="CU398" i="2"/>
  <c r="K398" i="3" s="1"/>
  <c r="CT398" i="2"/>
  <c r="J398" i="3" s="1"/>
  <c r="CS398" i="2"/>
  <c r="I398" i="3" s="1"/>
  <c r="CR398" i="2"/>
  <c r="H398" i="3" s="1"/>
  <c r="CQ398" i="2"/>
  <c r="G398" i="3" s="1"/>
  <c r="CP398" i="2"/>
  <c r="F398" i="3" s="1"/>
  <c r="CO398" i="2"/>
  <c r="E398" i="3" s="1"/>
  <c r="CN398" i="2"/>
  <c r="D398" i="3" s="1"/>
  <c r="CM398" i="2"/>
  <c r="C398" i="3" s="1"/>
  <c r="CL398" i="2"/>
  <c r="B398" i="3" s="1"/>
  <c r="CV398" i="2"/>
  <c r="L398" i="3" s="1"/>
  <c r="A398" i="2"/>
  <c r="CK398" i="2" s="1"/>
  <c r="A398" i="3" s="1"/>
  <c r="CU397" i="2"/>
  <c r="K397" i="3" s="1"/>
  <c r="CT397" i="2"/>
  <c r="J397" i="3" s="1"/>
  <c r="CS397" i="2"/>
  <c r="I397" i="3" s="1"/>
  <c r="CR397" i="2"/>
  <c r="H397" i="3" s="1"/>
  <c r="CQ397" i="2"/>
  <c r="G397" i="3" s="1"/>
  <c r="CP397" i="2"/>
  <c r="F397" i="3" s="1"/>
  <c r="CO397" i="2"/>
  <c r="E397" i="3" s="1"/>
  <c r="CN397" i="2"/>
  <c r="D397" i="3" s="1"/>
  <c r="CM397" i="2"/>
  <c r="C397" i="3" s="1"/>
  <c r="CL397" i="2"/>
  <c r="B397" i="3" s="1"/>
  <c r="A397" i="2"/>
  <c r="CK397" i="2" s="1"/>
  <c r="A397" i="3" s="1"/>
  <c r="CU396" i="2"/>
  <c r="K396" i="3" s="1"/>
  <c r="CT396" i="2"/>
  <c r="J396" i="3" s="1"/>
  <c r="CS396" i="2"/>
  <c r="I396" i="3" s="1"/>
  <c r="CR396" i="2"/>
  <c r="H396" i="3" s="1"/>
  <c r="CQ396" i="2"/>
  <c r="G396" i="3" s="1"/>
  <c r="CP396" i="2"/>
  <c r="F396" i="3" s="1"/>
  <c r="CO396" i="2"/>
  <c r="E396" i="3" s="1"/>
  <c r="CN396" i="2"/>
  <c r="D396" i="3" s="1"/>
  <c r="CM396" i="2"/>
  <c r="C396" i="3" s="1"/>
  <c r="CL396" i="2"/>
  <c r="B396" i="3" s="1"/>
  <c r="A396" i="2"/>
  <c r="CK396" i="2" s="1"/>
  <c r="A396" i="3" s="1"/>
  <c r="CU395" i="2"/>
  <c r="K395" i="3" s="1"/>
  <c r="CT395" i="2"/>
  <c r="J395" i="3" s="1"/>
  <c r="CS395" i="2"/>
  <c r="I395" i="3" s="1"/>
  <c r="CR395" i="2"/>
  <c r="H395" i="3" s="1"/>
  <c r="CQ395" i="2"/>
  <c r="G395" i="3" s="1"/>
  <c r="CP395" i="2"/>
  <c r="F395" i="3" s="1"/>
  <c r="CO395" i="2"/>
  <c r="E395" i="3" s="1"/>
  <c r="CN395" i="2"/>
  <c r="D395" i="3" s="1"/>
  <c r="CM395" i="2"/>
  <c r="C395" i="3" s="1"/>
  <c r="CL395" i="2"/>
  <c r="B395" i="3" s="1"/>
  <c r="A395" i="2"/>
  <c r="CK395" i="2" s="1"/>
  <c r="A395" i="3" s="1"/>
  <c r="CU394" i="2"/>
  <c r="K394" i="3" s="1"/>
  <c r="CT394" i="2"/>
  <c r="J394" i="3" s="1"/>
  <c r="CS394" i="2"/>
  <c r="I394" i="3" s="1"/>
  <c r="CR394" i="2"/>
  <c r="H394" i="3" s="1"/>
  <c r="CQ394" i="2"/>
  <c r="G394" i="3" s="1"/>
  <c r="CP394" i="2"/>
  <c r="F394" i="3" s="1"/>
  <c r="CO394" i="2"/>
  <c r="E394" i="3" s="1"/>
  <c r="CN394" i="2"/>
  <c r="D394" i="3" s="1"/>
  <c r="CM394" i="2"/>
  <c r="C394" i="3" s="1"/>
  <c r="CL394" i="2"/>
  <c r="B394" i="3" s="1"/>
  <c r="A394" i="2"/>
  <c r="CK394" i="2" s="1"/>
  <c r="A394" i="3" s="1"/>
  <c r="CU393" i="2"/>
  <c r="K393" i="3" s="1"/>
  <c r="CT393" i="2"/>
  <c r="J393" i="3" s="1"/>
  <c r="CS393" i="2"/>
  <c r="I393" i="3" s="1"/>
  <c r="CR393" i="2"/>
  <c r="H393" i="3" s="1"/>
  <c r="CQ393" i="2"/>
  <c r="G393" i="3" s="1"/>
  <c r="CP393" i="2"/>
  <c r="F393" i="3" s="1"/>
  <c r="CO393" i="2"/>
  <c r="E393" i="3" s="1"/>
  <c r="CN393" i="2"/>
  <c r="D393" i="3" s="1"/>
  <c r="CM393" i="2"/>
  <c r="C393" i="3" s="1"/>
  <c r="CL393" i="2"/>
  <c r="B393" i="3" s="1"/>
  <c r="CV393" i="2"/>
  <c r="L393" i="3" s="1"/>
  <c r="A393" i="2"/>
  <c r="CK393" i="2" s="1"/>
  <c r="A393" i="3" s="1"/>
  <c r="CU392" i="2"/>
  <c r="K392" i="3" s="1"/>
  <c r="CT392" i="2"/>
  <c r="J392" i="3" s="1"/>
  <c r="CS392" i="2"/>
  <c r="I392" i="3" s="1"/>
  <c r="CR392" i="2"/>
  <c r="H392" i="3" s="1"/>
  <c r="CQ392" i="2"/>
  <c r="G392" i="3" s="1"/>
  <c r="CP392" i="2"/>
  <c r="F392" i="3" s="1"/>
  <c r="CO392" i="2"/>
  <c r="E392" i="3" s="1"/>
  <c r="CN392" i="2"/>
  <c r="D392" i="3" s="1"/>
  <c r="CM392" i="2"/>
  <c r="C392" i="3" s="1"/>
  <c r="CL392" i="2"/>
  <c r="B392" i="3" s="1"/>
  <c r="CV392" i="2"/>
  <c r="L392" i="3" s="1"/>
  <c r="A392" i="2"/>
  <c r="CK392" i="2" s="1"/>
  <c r="A392" i="3" s="1"/>
  <c r="CU391" i="2"/>
  <c r="K391" i="3" s="1"/>
  <c r="CT391" i="2"/>
  <c r="J391" i="3" s="1"/>
  <c r="CS391" i="2"/>
  <c r="I391" i="3" s="1"/>
  <c r="CR391" i="2"/>
  <c r="H391" i="3" s="1"/>
  <c r="CQ391" i="2"/>
  <c r="G391" i="3" s="1"/>
  <c r="CP391" i="2"/>
  <c r="F391" i="3" s="1"/>
  <c r="CO391" i="2"/>
  <c r="E391" i="3" s="1"/>
  <c r="CN391" i="2"/>
  <c r="D391" i="3" s="1"/>
  <c r="CM391" i="2"/>
  <c r="C391" i="3" s="1"/>
  <c r="CL391" i="2"/>
  <c r="B391" i="3" s="1"/>
  <c r="A391" i="2"/>
  <c r="CK391" i="2" s="1"/>
  <c r="A391" i="3" s="1"/>
  <c r="CU390" i="2"/>
  <c r="K390" i="3" s="1"/>
  <c r="CT390" i="2"/>
  <c r="J390" i="3" s="1"/>
  <c r="CS390" i="2"/>
  <c r="I390" i="3" s="1"/>
  <c r="CR390" i="2"/>
  <c r="H390" i="3" s="1"/>
  <c r="CQ390" i="2"/>
  <c r="G390" i="3" s="1"/>
  <c r="CP390" i="2"/>
  <c r="F390" i="3" s="1"/>
  <c r="CO390" i="2"/>
  <c r="E390" i="3" s="1"/>
  <c r="CN390" i="2"/>
  <c r="D390" i="3" s="1"/>
  <c r="CM390" i="2"/>
  <c r="C390" i="3" s="1"/>
  <c r="CL390" i="2"/>
  <c r="B390" i="3" s="1"/>
  <c r="A390" i="2"/>
  <c r="CK390" i="2" s="1"/>
  <c r="A390" i="3" s="1"/>
  <c r="CU389" i="2"/>
  <c r="K389" i="3" s="1"/>
  <c r="CT389" i="2"/>
  <c r="J389" i="3" s="1"/>
  <c r="CS389" i="2"/>
  <c r="I389" i="3" s="1"/>
  <c r="CR389" i="2"/>
  <c r="H389" i="3" s="1"/>
  <c r="CQ389" i="2"/>
  <c r="G389" i="3" s="1"/>
  <c r="CP389" i="2"/>
  <c r="F389" i="3" s="1"/>
  <c r="CO389" i="2"/>
  <c r="E389" i="3" s="1"/>
  <c r="CN389" i="2"/>
  <c r="D389" i="3" s="1"/>
  <c r="CM389" i="2"/>
  <c r="C389" i="3" s="1"/>
  <c r="CL389" i="2"/>
  <c r="B389" i="3" s="1"/>
  <c r="A389" i="2"/>
  <c r="CK389" i="2" s="1"/>
  <c r="A389" i="3" s="1"/>
  <c r="CU388" i="2"/>
  <c r="K388" i="3" s="1"/>
  <c r="CT388" i="2"/>
  <c r="J388" i="3" s="1"/>
  <c r="CS388" i="2"/>
  <c r="I388" i="3" s="1"/>
  <c r="CR388" i="2"/>
  <c r="H388" i="3" s="1"/>
  <c r="CQ388" i="2"/>
  <c r="G388" i="3" s="1"/>
  <c r="CP388" i="2"/>
  <c r="F388" i="3" s="1"/>
  <c r="CO388" i="2"/>
  <c r="E388" i="3" s="1"/>
  <c r="CN388" i="2"/>
  <c r="D388" i="3" s="1"/>
  <c r="CM388" i="2"/>
  <c r="C388" i="3" s="1"/>
  <c r="CL388" i="2"/>
  <c r="B388" i="3" s="1"/>
  <c r="A388" i="2"/>
  <c r="CK388" i="2" s="1"/>
  <c r="A388" i="3" s="1"/>
  <c r="CU387" i="2"/>
  <c r="K387" i="3" s="1"/>
  <c r="CT387" i="2"/>
  <c r="J387" i="3" s="1"/>
  <c r="CS387" i="2"/>
  <c r="I387" i="3" s="1"/>
  <c r="CR387" i="2"/>
  <c r="H387" i="3" s="1"/>
  <c r="CQ387" i="2"/>
  <c r="G387" i="3" s="1"/>
  <c r="CP387" i="2"/>
  <c r="F387" i="3" s="1"/>
  <c r="CO387" i="2"/>
  <c r="E387" i="3" s="1"/>
  <c r="CN387" i="2"/>
  <c r="D387" i="3" s="1"/>
  <c r="CM387" i="2"/>
  <c r="C387" i="3" s="1"/>
  <c r="CL387" i="2"/>
  <c r="B387" i="3" s="1"/>
  <c r="A387" i="2"/>
  <c r="CK387" i="2" s="1"/>
  <c r="A387" i="3" s="1"/>
  <c r="CU386" i="2"/>
  <c r="K386" i="3" s="1"/>
  <c r="CT386" i="2"/>
  <c r="J386" i="3" s="1"/>
  <c r="CS386" i="2"/>
  <c r="I386" i="3" s="1"/>
  <c r="CR386" i="2"/>
  <c r="H386" i="3" s="1"/>
  <c r="CQ386" i="2"/>
  <c r="G386" i="3" s="1"/>
  <c r="CP386" i="2"/>
  <c r="F386" i="3" s="1"/>
  <c r="CO386" i="2"/>
  <c r="E386" i="3" s="1"/>
  <c r="CN386" i="2"/>
  <c r="D386" i="3" s="1"/>
  <c r="CM386" i="2"/>
  <c r="C386" i="3" s="1"/>
  <c r="CL386" i="2"/>
  <c r="B386" i="3" s="1"/>
  <c r="A386" i="2"/>
  <c r="CK386" i="2" s="1"/>
  <c r="A386" i="3" s="1"/>
  <c r="CU385" i="2"/>
  <c r="K385" i="3" s="1"/>
  <c r="CT385" i="2"/>
  <c r="J385" i="3" s="1"/>
  <c r="CS385" i="2"/>
  <c r="I385" i="3" s="1"/>
  <c r="CR385" i="2"/>
  <c r="H385" i="3" s="1"/>
  <c r="CQ385" i="2"/>
  <c r="G385" i="3" s="1"/>
  <c r="CP385" i="2"/>
  <c r="F385" i="3" s="1"/>
  <c r="CO385" i="2"/>
  <c r="E385" i="3" s="1"/>
  <c r="CN385" i="2"/>
  <c r="D385" i="3" s="1"/>
  <c r="CM385" i="2"/>
  <c r="C385" i="3" s="1"/>
  <c r="CL385" i="2"/>
  <c r="B385" i="3" s="1"/>
  <c r="A385" i="2"/>
  <c r="CK385" i="2" s="1"/>
  <c r="A385" i="3" s="1"/>
  <c r="CU384" i="2"/>
  <c r="K384" i="3" s="1"/>
  <c r="CT384" i="2"/>
  <c r="J384" i="3" s="1"/>
  <c r="CS384" i="2"/>
  <c r="I384" i="3" s="1"/>
  <c r="CR384" i="2"/>
  <c r="H384" i="3" s="1"/>
  <c r="CQ384" i="2"/>
  <c r="G384" i="3" s="1"/>
  <c r="CP384" i="2"/>
  <c r="F384" i="3" s="1"/>
  <c r="CO384" i="2"/>
  <c r="E384" i="3" s="1"/>
  <c r="CN384" i="2"/>
  <c r="D384" i="3" s="1"/>
  <c r="CM384" i="2"/>
  <c r="C384" i="3" s="1"/>
  <c r="CL384" i="2"/>
  <c r="B384" i="3" s="1"/>
  <c r="A384" i="2"/>
  <c r="CK384" i="2" s="1"/>
  <c r="A384" i="3" s="1"/>
  <c r="CU383" i="2"/>
  <c r="K383" i="3" s="1"/>
  <c r="CT383" i="2"/>
  <c r="J383" i="3" s="1"/>
  <c r="CS383" i="2"/>
  <c r="I383" i="3" s="1"/>
  <c r="CR383" i="2"/>
  <c r="H383" i="3" s="1"/>
  <c r="CQ383" i="2"/>
  <c r="G383" i="3" s="1"/>
  <c r="CP383" i="2"/>
  <c r="F383" i="3" s="1"/>
  <c r="CO383" i="2"/>
  <c r="E383" i="3" s="1"/>
  <c r="CN383" i="2"/>
  <c r="D383" i="3" s="1"/>
  <c r="CM383" i="2"/>
  <c r="C383" i="3" s="1"/>
  <c r="CL383" i="2"/>
  <c r="B383" i="3" s="1"/>
  <c r="A383" i="2"/>
  <c r="CK383" i="2" s="1"/>
  <c r="A383" i="3" s="1"/>
  <c r="CU382" i="2"/>
  <c r="K382" i="3" s="1"/>
  <c r="CT382" i="2"/>
  <c r="J382" i="3" s="1"/>
  <c r="CS382" i="2"/>
  <c r="I382" i="3" s="1"/>
  <c r="CR382" i="2"/>
  <c r="H382" i="3" s="1"/>
  <c r="CQ382" i="2"/>
  <c r="G382" i="3" s="1"/>
  <c r="CP382" i="2"/>
  <c r="F382" i="3" s="1"/>
  <c r="CO382" i="2"/>
  <c r="E382" i="3" s="1"/>
  <c r="CN382" i="2"/>
  <c r="D382" i="3" s="1"/>
  <c r="CM382" i="2"/>
  <c r="C382" i="3" s="1"/>
  <c r="CL382" i="2"/>
  <c r="B382" i="3" s="1"/>
  <c r="A382" i="2"/>
  <c r="CK382" i="2" s="1"/>
  <c r="A382" i="3" s="1"/>
  <c r="CU381" i="2"/>
  <c r="K381" i="3" s="1"/>
  <c r="CT381" i="2"/>
  <c r="J381" i="3" s="1"/>
  <c r="CS381" i="2"/>
  <c r="I381" i="3" s="1"/>
  <c r="CR381" i="2"/>
  <c r="H381" i="3" s="1"/>
  <c r="CQ381" i="2"/>
  <c r="G381" i="3" s="1"/>
  <c r="CP381" i="2"/>
  <c r="F381" i="3" s="1"/>
  <c r="CO381" i="2"/>
  <c r="E381" i="3" s="1"/>
  <c r="CN381" i="2"/>
  <c r="D381" i="3" s="1"/>
  <c r="CM381" i="2"/>
  <c r="C381" i="3" s="1"/>
  <c r="CL381" i="2"/>
  <c r="B381" i="3" s="1"/>
  <c r="A381" i="2"/>
  <c r="CK381" i="2" s="1"/>
  <c r="A381" i="3" s="1"/>
  <c r="CU380" i="2"/>
  <c r="K380" i="3" s="1"/>
  <c r="CT380" i="2"/>
  <c r="J380" i="3" s="1"/>
  <c r="CS380" i="2"/>
  <c r="I380" i="3" s="1"/>
  <c r="CR380" i="2"/>
  <c r="H380" i="3" s="1"/>
  <c r="CQ380" i="2"/>
  <c r="G380" i="3" s="1"/>
  <c r="CP380" i="2"/>
  <c r="F380" i="3" s="1"/>
  <c r="CO380" i="2"/>
  <c r="E380" i="3" s="1"/>
  <c r="CN380" i="2"/>
  <c r="D380" i="3" s="1"/>
  <c r="CM380" i="2"/>
  <c r="C380" i="3" s="1"/>
  <c r="CL380" i="2"/>
  <c r="B380" i="3" s="1"/>
  <c r="A380" i="2"/>
  <c r="CK380" i="2" s="1"/>
  <c r="A380" i="3" s="1"/>
  <c r="CU379" i="2"/>
  <c r="K379" i="3" s="1"/>
  <c r="CT379" i="2"/>
  <c r="J379" i="3" s="1"/>
  <c r="CS379" i="2"/>
  <c r="I379" i="3" s="1"/>
  <c r="CR379" i="2"/>
  <c r="H379" i="3" s="1"/>
  <c r="CQ379" i="2"/>
  <c r="G379" i="3" s="1"/>
  <c r="CP379" i="2"/>
  <c r="F379" i="3" s="1"/>
  <c r="CO379" i="2"/>
  <c r="E379" i="3" s="1"/>
  <c r="CN379" i="2"/>
  <c r="D379" i="3" s="1"/>
  <c r="CM379" i="2"/>
  <c r="C379" i="3" s="1"/>
  <c r="CL379" i="2"/>
  <c r="B379" i="3" s="1"/>
  <c r="A379" i="2"/>
  <c r="CK379" i="2" s="1"/>
  <c r="A379" i="3" s="1"/>
  <c r="CU378" i="2"/>
  <c r="K378" i="3" s="1"/>
  <c r="CT378" i="2"/>
  <c r="J378" i="3" s="1"/>
  <c r="CS378" i="2"/>
  <c r="I378" i="3" s="1"/>
  <c r="CR378" i="2"/>
  <c r="H378" i="3" s="1"/>
  <c r="CQ378" i="2"/>
  <c r="G378" i="3" s="1"/>
  <c r="CP378" i="2"/>
  <c r="F378" i="3" s="1"/>
  <c r="CO378" i="2"/>
  <c r="E378" i="3" s="1"/>
  <c r="CN378" i="2"/>
  <c r="D378" i="3" s="1"/>
  <c r="CM378" i="2"/>
  <c r="C378" i="3" s="1"/>
  <c r="CL378" i="2"/>
  <c r="B378" i="3" s="1"/>
  <c r="A378" i="2"/>
  <c r="CK378" i="2" s="1"/>
  <c r="A378" i="3" s="1"/>
  <c r="CU377" i="2"/>
  <c r="K377" i="3" s="1"/>
  <c r="CT377" i="2"/>
  <c r="J377" i="3" s="1"/>
  <c r="CS377" i="2"/>
  <c r="I377" i="3" s="1"/>
  <c r="CR377" i="2"/>
  <c r="H377" i="3" s="1"/>
  <c r="CQ377" i="2"/>
  <c r="G377" i="3" s="1"/>
  <c r="CP377" i="2"/>
  <c r="F377" i="3" s="1"/>
  <c r="CO377" i="2"/>
  <c r="E377" i="3" s="1"/>
  <c r="CN377" i="2"/>
  <c r="D377" i="3" s="1"/>
  <c r="CM377" i="2"/>
  <c r="C377" i="3" s="1"/>
  <c r="CL377" i="2"/>
  <c r="B377" i="3" s="1"/>
  <c r="A377" i="2"/>
  <c r="CK377" i="2" s="1"/>
  <c r="A377" i="3" s="1"/>
  <c r="CU376" i="2"/>
  <c r="K376" i="3" s="1"/>
  <c r="CT376" i="2"/>
  <c r="J376" i="3" s="1"/>
  <c r="CS376" i="2"/>
  <c r="I376" i="3" s="1"/>
  <c r="CR376" i="2"/>
  <c r="H376" i="3" s="1"/>
  <c r="CQ376" i="2"/>
  <c r="G376" i="3" s="1"/>
  <c r="CP376" i="2"/>
  <c r="F376" i="3" s="1"/>
  <c r="CO376" i="2"/>
  <c r="E376" i="3" s="1"/>
  <c r="CN376" i="2"/>
  <c r="D376" i="3" s="1"/>
  <c r="CM376" i="2"/>
  <c r="C376" i="3" s="1"/>
  <c r="CL376" i="2"/>
  <c r="B376" i="3" s="1"/>
  <c r="A376" i="2"/>
  <c r="CK376" i="2" s="1"/>
  <c r="A376" i="3" s="1"/>
  <c r="CU375" i="2"/>
  <c r="K375" i="3" s="1"/>
  <c r="CT375" i="2"/>
  <c r="J375" i="3" s="1"/>
  <c r="CS375" i="2"/>
  <c r="I375" i="3" s="1"/>
  <c r="CR375" i="2"/>
  <c r="H375" i="3" s="1"/>
  <c r="CQ375" i="2"/>
  <c r="G375" i="3" s="1"/>
  <c r="CP375" i="2"/>
  <c r="F375" i="3" s="1"/>
  <c r="CO375" i="2"/>
  <c r="E375" i="3" s="1"/>
  <c r="CN375" i="2"/>
  <c r="D375" i="3" s="1"/>
  <c r="CM375" i="2"/>
  <c r="C375" i="3" s="1"/>
  <c r="CL375" i="2"/>
  <c r="B375" i="3" s="1"/>
  <c r="A375" i="2"/>
  <c r="CK375" i="2" s="1"/>
  <c r="A375" i="3" s="1"/>
  <c r="CU374" i="2"/>
  <c r="K374" i="3" s="1"/>
  <c r="CT374" i="2"/>
  <c r="J374" i="3" s="1"/>
  <c r="CS374" i="2"/>
  <c r="I374" i="3" s="1"/>
  <c r="CR374" i="2"/>
  <c r="H374" i="3" s="1"/>
  <c r="CQ374" i="2"/>
  <c r="G374" i="3" s="1"/>
  <c r="CP374" i="2"/>
  <c r="F374" i="3" s="1"/>
  <c r="CO374" i="2"/>
  <c r="E374" i="3" s="1"/>
  <c r="CN374" i="2"/>
  <c r="D374" i="3" s="1"/>
  <c r="CM374" i="2"/>
  <c r="C374" i="3" s="1"/>
  <c r="CL374" i="2"/>
  <c r="B374" i="3" s="1"/>
  <c r="A374" i="2"/>
  <c r="CK374" i="2" s="1"/>
  <c r="A374" i="3" s="1"/>
  <c r="CU373" i="2"/>
  <c r="K373" i="3" s="1"/>
  <c r="CT373" i="2"/>
  <c r="J373" i="3" s="1"/>
  <c r="CS373" i="2"/>
  <c r="I373" i="3" s="1"/>
  <c r="CR373" i="2"/>
  <c r="H373" i="3" s="1"/>
  <c r="CQ373" i="2"/>
  <c r="G373" i="3" s="1"/>
  <c r="CP373" i="2"/>
  <c r="F373" i="3" s="1"/>
  <c r="CO373" i="2"/>
  <c r="E373" i="3" s="1"/>
  <c r="CN373" i="2"/>
  <c r="D373" i="3" s="1"/>
  <c r="CM373" i="2"/>
  <c r="C373" i="3" s="1"/>
  <c r="CL373" i="2"/>
  <c r="B373" i="3" s="1"/>
  <c r="A373" i="2"/>
  <c r="CK373" i="2" s="1"/>
  <c r="A373" i="3" s="1"/>
  <c r="CU372" i="2"/>
  <c r="K372" i="3" s="1"/>
  <c r="CT372" i="2"/>
  <c r="J372" i="3" s="1"/>
  <c r="CS372" i="2"/>
  <c r="I372" i="3" s="1"/>
  <c r="CR372" i="2"/>
  <c r="H372" i="3" s="1"/>
  <c r="CQ372" i="2"/>
  <c r="G372" i="3" s="1"/>
  <c r="CP372" i="2"/>
  <c r="F372" i="3" s="1"/>
  <c r="CO372" i="2"/>
  <c r="E372" i="3" s="1"/>
  <c r="CN372" i="2"/>
  <c r="D372" i="3" s="1"/>
  <c r="CM372" i="2"/>
  <c r="C372" i="3" s="1"/>
  <c r="CL372" i="2"/>
  <c r="B372" i="3" s="1"/>
  <c r="A372" i="2"/>
  <c r="CK372" i="2" s="1"/>
  <c r="A372" i="3" s="1"/>
  <c r="CU371" i="2"/>
  <c r="K371" i="3" s="1"/>
  <c r="CT371" i="2"/>
  <c r="J371" i="3" s="1"/>
  <c r="CS371" i="2"/>
  <c r="I371" i="3" s="1"/>
  <c r="CR371" i="2"/>
  <c r="H371" i="3" s="1"/>
  <c r="CQ371" i="2"/>
  <c r="G371" i="3" s="1"/>
  <c r="CP371" i="2"/>
  <c r="F371" i="3" s="1"/>
  <c r="CO371" i="2"/>
  <c r="E371" i="3" s="1"/>
  <c r="CN371" i="2"/>
  <c r="D371" i="3" s="1"/>
  <c r="CM371" i="2"/>
  <c r="C371" i="3" s="1"/>
  <c r="CL371" i="2"/>
  <c r="B371" i="3" s="1"/>
  <c r="A371" i="2"/>
  <c r="CK371" i="2" s="1"/>
  <c r="A371" i="3" s="1"/>
  <c r="CU370" i="2"/>
  <c r="K370" i="3" s="1"/>
  <c r="CT370" i="2"/>
  <c r="J370" i="3" s="1"/>
  <c r="CS370" i="2"/>
  <c r="I370" i="3" s="1"/>
  <c r="CR370" i="2"/>
  <c r="H370" i="3" s="1"/>
  <c r="CQ370" i="2"/>
  <c r="G370" i="3" s="1"/>
  <c r="CP370" i="2"/>
  <c r="F370" i="3" s="1"/>
  <c r="CO370" i="2"/>
  <c r="E370" i="3" s="1"/>
  <c r="CN370" i="2"/>
  <c r="D370" i="3" s="1"/>
  <c r="CM370" i="2"/>
  <c r="C370" i="3" s="1"/>
  <c r="CL370" i="2"/>
  <c r="B370" i="3" s="1"/>
  <c r="CV370" i="2"/>
  <c r="L370" i="3" s="1"/>
  <c r="A370" i="2"/>
  <c r="CK370" i="2" s="1"/>
  <c r="A370" i="3" s="1"/>
  <c r="CU369" i="2"/>
  <c r="K369" i="3" s="1"/>
  <c r="CT369" i="2"/>
  <c r="J369" i="3" s="1"/>
  <c r="CS369" i="2"/>
  <c r="I369" i="3" s="1"/>
  <c r="CR369" i="2"/>
  <c r="H369" i="3" s="1"/>
  <c r="CQ369" i="2"/>
  <c r="G369" i="3" s="1"/>
  <c r="CP369" i="2"/>
  <c r="F369" i="3" s="1"/>
  <c r="CO369" i="2"/>
  <c r="E369" i="3" s="1"/>
  <c r="CN369" i="2"/>
  <c r="D369" i="3" s="1"/>
  <c r="CM369" i="2"/>
  <c r="C369" i="3" s="1"/>
  <c r="CL369" i="2"/>
  <c r="B369" i="3" s="1"/>
  <c r="A369" i="2"/>
  <c r="CK369" i="2" s="1"/>
  <c r="A369" i="3" s="1"/>
  <c r="CU368" i="2"/>
  <c r="K368" i="3" s="1"/>
  <c r="CT368" i="2"/>
  <c r="J368" i="3" s="1"/>
  <c r="CS368" i="2"/>
  <c r="I368" i="3" s="1"/>
  <c r="CR368" i="2"/>
  <c r="H368" i="3" s="1"/>
  <c r="CQ368" i="2"/>
  <c r="G368" i="3" s="1"/>
  <c r="CP368" i="2"/>
  <c r="F368" i="3" s="1"/>
  <c r="CO368" i="2"/>
  <c r="E368" i="3" s="1"/>
  <c r="CN368" i="2"/>
  <c r="D368" i="3" s="1"/>
  <c r="CM368" i="2"/>
  <c r="C368" i="3" s="1"/>
  <c r="CL368" i="2"/>
  <c r="B368" i="3" s="1"/>
  <c r="A368" i="2"/>
  <c r="CK368" i="2" s="1"/>
  <c r="A368" i="3" s="1"/>
  <c r="CU367" i="2"/>
  <c r="K367" i="3" s="1"/>
  <c r="CT367" i="2"/>
  <c r="J367" i="3" s="1"/>
  <c r="CS367" i="2"/>
  <c r="I367" i="3" s="1"/>
  <c r="CR367" i="2"/>
  <c r="H367" i="3" s="1"/>
  <c r="CQ367" i="2"/>
  <c r="G367" i="3" s="1"/>
  <c r="CP367" i="2"/>
  <c r="F367" i="3" s="1"/>
  <c r="CO367" i="2"/>
  <c r="E367" i="3" s="1"/>
  <c r="CN367" i="2"/>
  <c r="D367" i="3" s="1"/>
  <c r="CM367" i="2"/>
  <c r="C367" i="3" s="1"/>
  <c r="CL367" i="2"/>
  <c r="B367" i="3" s="1"/>
  <c r="A367" i="2"/>
  <c r="CK367" i="2" s="1"/>
  <c r="A367" i="3" s="1"/>
  <c r="CU366" i="2"/>
  <c r="K366" i="3" s="1"/>
  <c r="CT366" i="2"/>
  <c r="J366" i="3" s="1"/>
  <c r="CS366" i="2"/>
  <c r="I366" i="3" s="1"/>
  <c r="CR366" i="2"/>
  <c r="H366" i="3" s="1"/>
  <c r="CQ366" i="2"/>
  <c r="G366" i="3" s="1"/>
  <c r="CP366" i="2"/>
  <c r="F366" i="3" s="1"/>
  <c r="CO366" i="2"/>
  <c r="E366" i="3" s="1"/>
  <c r="CN366" i="2"/>
  <c r="D366" i="3" s="1"/>
  <c r="CM366" i="2"/>
  <c r="C366" i="3" s="1"/>
  <c r="CL366" i="2"/>
  <c r="B366" i="3" s="1"/>
  <c r="A366" i="2"/>
  <c r="CK366" i="2" s="1"/>
  <c r="A366" i="3" s="1"/>
  <c r="CU365" i="2"/>
  <c r="K365" i="3" s="1"/>
  <c r="CT365" i="2"/>
  <c r="J365" i="3" s="1"/>
  <c r="CS365" i="2"/>
  <c r="I365" i="3" s="1"/>
  <c r="CR365" i="2"/>
  <c r="H365" i="3" s="1"/>
  <c r="CQ365" i="2"/>
  <c r="G365" i="3" s="1"/>
  <c r="CP365" i="2"/>
  <c r="F365" i="3" s="1"/>
  <c r="CO365" i="2"/>
  <c r="E365" i="3" s="1"/>
  <c r="CN365" i="2"/>
  <c r="D365" i="3" s="1"/>
  <c r="CM365" i="2"/>
  <c r="C365" i="3" s="1"/>
  <c r="CL365" i="2"/>
  <c r="B365" i="3" s="1"/>
  <c r="A365" i="2"/>
  <c r="CK365" i="2" s="1"/>
  <c r="A365" i="3" s="1"/>
  <c r="CU364" i="2"/>
  <c r="K364" i="3" s="1"/>
  <c r="CT364" i="2"/>
  <c r="J364" i="3" s="1"/>
  <c r="CS364" i="2"/>
  <c r="I364" i="3" s="1"/>
  <c r="CR364" i="2"/>
  <c r="H364" i="3" s="1"/>
  <c r="CQ364" i="2"/>
  <c r="G364" i="3" s="1"/>
  <c r="CP364" i="2"/>
  <c r="F364" i="3" s="1"/>
  <c r="CO364" i="2"/>
  <c r="E364" i="3" s="1"/>
  <c r="CN364" i="2"/>
  <c r="D364" i="3" s="1"/>
  <c r="CM364" i="2"/>
  <c r="C364" i="3" s="1"/>
  <c r="CL364" i="2"/>
  <c r="B364" i="3" s="1"/>
  <c r="A364" i="2"/>
  <c r="CK364" i="2" s="1"/>
  <c r="A364" i="3" s="1"/>
  <c r="CU363" i="2"/>
  <c r="K363" i="3" s="1"/>
  <c r="CT363" i="2"/>
  <c r="J363" i="3" s="1"/>
  <c r="CS363" i="2"/>
  <c r="I363" i="3" s="1"/>
  <c r="CR363" i="2"/>
  <c r="H363" i="3" s="1"/>
  <c r="CQ363" i="2"/>
  <c r="G363" i="3" s="1"/>
  <c r="CP363" i="2"/>
  <c r="F363" i="3" s="1"/>
  <c r="CO363" i="2"/>
  <c r="E363" i="3" s="1"/>
  <c r="CN363" i="2"/>
  <c r="D363" i="3" s="1"/>
  <c r="CM363" i="2"/>
  <c r="C363" i="3" s="1"/>
  <c r="CL363" i="2"/>
  <c r="B363" i="3" s="1"/>
  <c r="A363" i="2"/>
  <c r="CK363" i="2" s="1"/>
  <c r="A363" i="3" s="1"/>
  <c r="CU362" i="2"/>
  <c r="K362" i="3" s="1"/>
  <c r="CT362" i="2"/>
  <c r="J362" i="3" s="1"/>
  <c r="CS362" i="2"/>
  <c r="I362" i="3" s="1"/>
  <c r="CR362" i="2"/>
  <c r="H362" i="3" s="1"/>
  <c r="CQ362" i="2"/>
  <c r="G362" i="3" s="1"/>
  <c r="CP362" i="2"/>
  <c r="F362" i="3" s="1"/>
  <c r="CO362" i="2"/>
  <c r="E362" i="3" s="1"/>
  <c r="CN362" i="2"/>
  <c r="D362" i="3" s="1"/>
  <c r="CM362" i="2"/>
  <c r="C362" i="3" s="1"/>
  <c r="CL362" i="2"/>
  <c r="B362" i="3" s="1"/>
  <c r="CV362" i="2"/>
  <c r="L362" i="3" s="1"/>
  <c r="A362" i="2"/>
  <c r="CK362" i="2" s="1"/>
  <c r="A362" i="3" s="1"/>
  <c r="CU361" i="2"/>
  <c r="K361" i="3" s="1"/>
  <c r="CT361" i="2"/>
  <c r="J361" i="3" s="1"/>
  <c r="CS361" i="2"/>
  <c r="I361" i="3" s="1"/>
  <c r="CR361" i="2"/>
  <c r="H361" i="3" s="1"/>
  <c r="CQ361" i="2"/>
  <c r="G361" i="3" s="1"/>
  <c r="CP361" i="2"/>
  <c r="F361" i="3" s="1"/>
  <c r="CO361" i="2"/>
  <c r="E361" i="3" s="1"/>
  <c r="CN361" i="2"/>
  <c r="D361" i="3" s="1"/>
  <c r="CM361" i="2"/>
  <c r="C361" i="3" s="1"/>
  <c r="CL361" i="2"/>
  <c r="B361" i="3" s="1"/>
  <c r="CV361" i="2"/>
  <c r="L361" i="3" s="1"/>
  <c r="A361" i="2"/>
  <c r="CK361" i="2" s="1"/>
  <c r="A361" i="3" s="1"/>
  <c r="CU360" i="2"/>
  <c r="K360" i="3" s="1"/>
  <c r="CT360" i="2"/>
  <c r="J360" i="3" s="1"/>
  <c r="CS360" i="2"/>
  <c r="I360" i="3" s="1"/>
  <c r="CR360" i="2"/>
  <c r="H360" i="3" s="1"/>
  <c r="CQ360" i="2"/>
  <c r="G360" i="3" s="1"/>
  <c r="CP360" i="2"/>
  <c r="F360" i="3" s="1"/>
  <c r="CO360" i="2"/>
  <c r="E360" i="3" s="1"/>
  <c r="CN360" i="2"/>
  <c r="D360" i="3" s="1"/>
  <c r="CM360" i="2"/>
  <c r="C360" i="3" s="1"/>
  <c r="CL360" i="2"/>
  <c r="B360" i="3" s="1"/>
  <c r="CV360" i="2"/>
  <c r="L360" i="3" s="1"/>
  <c r="A360" i="2"/>
  <c r="CK360" i="2" s="1"/>
  <c r="A360" i="3" s="1"/>
  <c r="CU359" i="2"/>
  <c r="K359" i="3" s="1"/>
  <c r="CT359" i="2"/>
  <c r="J359" i="3" s="1"/>
  <c r="CS359" i="2"/>
  <c r="I359" i="3" s="1"/>
  <c r="CR359" i="2"/>
  <c r="H359" i="3" s="1"/>
  <c r="CQ359" i="2"/>
  <c r="G359" i="3" s="1"/>
  <c r="CP359" i="2"/>
  <c r="F359" i="3" s="1"/>
  <c r="CO359" i="2"/>
  <c r="E359" i="3" s="1"/>
  <c r="CN359" i="2"/>
  <c r="D359" i="3" s="1"/>
  <c r="CM359" i="2"/>
  <c r="C359" i="3" s="1"/>
  <c r="CL359" i="2"/>
  <c r="B359" i="3" s="1"/>
  <c r="A359" i="2"/>
  <c r="CK359" i="2" s="1"/>
  <c r="A359" i="3" s="1"/>
  <c r="CU358" i="2"/>
  <c r="K358" i="3" s="1"/>
  <c r="CT358" i="2"/>
  <c r="J358" i="3" s="1"/>
  <c r="CS358" i="2"/>
  <c r="I358" i="3" s="1"/>
  <c r="CR358" i="2"/>
  <c r="H358" i="3" s="1"/>
  <c r="CQ358" i="2"/>
  <c r="G358" i="3" s="1"/>
  <c r="CP358" i="2"/>
  <c r="F358" i="3" s="1"/>
  <c r="CO358" i="2"/>
  <c r="E358" i="3" s="1"/>
  <c r="CN358" i="2"/>
  <c r="D358" i="3" s="1"/>
  <c r="CM358" i="2"/>
  <c r="C358" i="3" s="1"/>
  <c r="CL358" i="2"/>
  <c r="B358" i="3" s="1"/>
  <c r="A358" i="2"/>
  <c r="CK358" i="2" s="1"/>
  <c r="A358" i="3" s="1"/>
  <c r="CU357" i="2"/>
  <c r="K357" i="3" s="1"/>
  <c r="CT357" i="2"/>
  <c r="J357" i="3" s="1"/>
  <c r="CS357" i="2"/>
  <c r="I357" i="3" s="1"/>
  <c r="CR357" i="2"/>
  <c r="H357" i="3" s="1"/>
  <c r="CQ357" i="2"/>
  <c r="G357" i="3" s="1"/>
  <c r="CP357" i="2"/>
  <c r="F357" i="3" s="1"/>
  <c r="CO357" i="2"/>
  <c r="E357" i="3" s="1"/>
  <c r="CN357" i="2"/>
  <c r="D357" i="3" s="1"/>
  <c r="CM357" i="2"/>
  <c r="C357" i="3" s="1"/>
  <c r="CL357" i="2"/>
  <c r="B357" i="3" s="1"/>
  <c r="A357" i="2"/>
  <c r="CK357" i="2" s="1"/>
  <c r="A357" i="3" s="1"/>
  <c r="CU356" i="2"/>
  <c r="K356" i="3" s="1"/>
  <c r="CT356" i="2"/>
  <c r="J356" i="3" s="1"/>
  <c r="CS356" i="2"/>
  <c r="I356" i="3" s="1"/>
  <c r="CR356" i="2"/>
  <c r="H356" i="3" s="1"/>
  <c r="CQ356" i="2"/>
  <c r="G356" i="3" s="1"/>
  <c r="CP356" i="2"/>
  <c r="F356" i="3" s="1"/>
  <c r="CO356" i="2"/>
  <c r="E356" i="3" s="1"/>
  <c r="CN356" i="2"/>
  <c r="D356" i="3" s="1"/>
  <c r="CM356" i="2"/>
  <c r="C356" i="3" s="1"/>
  <c r="CL356" i="2"/>
  <c r="B356" i="3" s="1"/>
  <c r="A356" i="2"/>
  <c r="CK356" i="2" s="1"/>
  <c r="A356" i="3" s="1"/>
  <c r="CU355" i="2"/>
  <c r="K355" i="3" s="1"/>
  <c r="CT355" i="2"/>
  <c r="J355" i="3" s="1"/>
  <c r="CS355" i="2"/>
  <c r="I355" i="3" s="1"/>
  <c r="CR355" i="2"/>
  <c r="H355" i="3" s="1"/>
  <c r="CQ355" i="2"/>
  <c r="G355" i="3" s="1"/>
  <c r="CP355" i="2"/>
  <c r="F355" i="3" s="1"/>
  <c r="CO355" i="2"/>
  <c r="E355" i="3" s="1"/>
  <c r="CN355" i="2"/>
  <c r="D355" i="3" s="1"/>
  <c r="CM355" i="2"/>
  <c r="C355" i="3" s="1"/>
  <c r="CL355" i="2"/>
  <c r="B355" i="3" s="1"/>
  <c r="A355" i="2"/>
  <c r="CK355" i="2" s="1"/>
  <c r="A355" i="3" s="1"/>
  <c r="CU354" i="2"/>
  <c r="K354" i="3" s="1"/>
  <c r="CT354" i="2"/>
  <c r="J354" i="3" s="1"/>
  <c r="CS354" i="2"/>
  <c r="I354" i="3" s="1"/>
  <c r="CR354" i="2"/>
  <c r="H354" i="3" s="1"/>
  <c r="CQ354" i="2"/>
  <c r="G354" i="3" s="1"/>
  <c r="CP354" i="2"/>
  <c r="F354" i="3" s="1"/>
  <c r="CO354" i="2"/>
  <c r="E354" i="3" s="1"/>
  <c r="CN354" i="2"/>
  <c r="D354" i="3" s="1"/>
  <c r="CM354" i="2"/>
  <c r="C354" i="3" s="1"/>
  <c r="CL354" i="2"/>
  <c r="B354" i="3" s="1"/>
  <c r="A354" i="2"/>
  <c r="CK354" i="2" s="1"/>
  <c r="A354" i="3" s="1"/>
  <c r="CU353" i="2"/>
  <c r="K353" i="3" s="1"/>
  <c r="CT353" i="2"/>
  <c r="J353" i="3" s="1"/>
  <c r="CS353" i="2"/>
  <c r="I353" i="3" s="1"/>
  <c r="CR353" i="2"/>
  <c r="H353" i="3" s="1"/>
  <c r="CQ353" i="2"/>
  <c r="G353" i="3" s="1"/>
  <c r="CP353" i="2"/>
  <c r="F353" i="3" s="1"/>
  <c r="CO353" i="2"/>
  <c r="E353" i="3" s="1"/>
  <c r="CN353" i="2"/>
  <c r="D353" i="3" s="1"/>
  <c r="CM353" i="2"/>
  <c r="C353" i="3" s="1"/>
  <c r="CL353" i="2"/>
  <c r="B353" i="3" s="1"/>
  <c r="A353" i="2"/>
  <c r="CK353" i="2" s="1"/>
  <c r="A353" i="3" s="1"/>
  <c r="CU352" i="2"/>
  <c r="K352" i="3" s="1"/>
  <c r="CT352" i="2"/>
  <c r="J352" i="3" s="1"/>
  <c r="CS352" i="2"/>
  <c r="I352" i="3" s="1"/>
  <c r="CR352" i="2"/>
  <c r="H352" i="3" s="1"/>
  <c r="CQ352" i="2"/>
  <c r="G352" i="3" s="1"/>
  <c r="CP352" i="2"/>
  <c r="F352" i="3" s="1"/>
  <c r="CO352" i="2"/>
  <c r="E352" i="3" s="1"/>
  <c r="CN352" i="2"/>
  <c r="D352" i="3" s="1"/>
  <c r="CM352" i="2"/>
  <c r="C352" i="3" s="1"/>
  <c r="CL352" i="2"/>
  <c r="B352" i="3" s="1"/>
  <c r="A352" i="2"/>
  <c r="CK352" i="2" s="1"/>
  <c r="A352" i="3" s="1"/>
  <c r="CU351" i="2"/>
  <c r="K351" i="3" s="1"/>
  <c r="CT351" i="2"/>
  <c r="J351" i="3" s="1"/>
  <c r="CS351" i="2"/>
  <c r="I351" i="3" s="1"/>
  <c r="CR351" i="2"/>
  <c r="H351" i="3" s="1"/>
  <c r="CQ351" i="2"/>
  <c r="G351" i="3" s="1"/>
  <c r="CP351" i="2"/>
  <c r="F351" i="3" s="1"/>
  <c r="CO351" i="2"/>
  <c r="E351" i="3" s="1"/>
  <c r="CN351" i="2"/>
  <c r="D351" i="3" s="1"/>
  <c r="CM351" i="2"/>
  <c r="C351" i="3" s="1"/>
  <c r="CL351" i="2"/>
  <c r="B351" i="3" s="1"/>
  <c r="A351" i="2"/>
  <c r="CK351" i="2" s="1"/>
  <c r="A351" i="3" s="1"/>
  <c r="CU350" i="2"/>
  <c r="K350" i="3" s="1"/>
  <c r="CT350" i="2"/>
  <c r="J350" i="3" s="1"/>
  <c r="CS350" i="2"/>
  <c r="I350" i="3" s="1"/>
  <c r="CR350" i="2"/>
  <c r="H350" i="3" s="1"/>
  <c r="CQ350" i="2"/>
  <c r="G350" i="3" s="1"/>
  <c r="CP350" i="2"/>
  <c r="F350" i="3" s="1"/>
  <c r="CO350" i="2"/>
  <c r="E350" i="3" s="1"/>
  <c r="CN350" i="2"/>
  <c r="D350" i="3" s="1"/>
  <c r="CM350" i="2"/>
  <c r="C350" i="3" s="1"/>
  <c r="CL350" i="2"/>
  <c r="B350" i="3" s="1"/>
  <c r="A350" i="2"/>
  <c r="CK350" i="2" s="1"/>
  <c r="A350" i="3" s="1"/>
  <c r="CU349" i="2"/>
  <c r="K349" i="3" s="1"/>
  <c r="CT349" i="2"/>
  <c r="J349" i="3" s="1"/>
  <c r="CS349" i="2"/>
  <c r="I349" i="3" s="1"/>
  <c r="CR349" i="2"/>
  <c r="H349" i="3" s="1"/>
  <c r="CQ349" i="2"/>
  <c r="G349" i="3" s="1"/>
  <c r="CP349" i="2"/>
  <c r="F349" i="3" s="1"/>
  <c r="CO349" i="2"/>
  <c r="E349" i="3" s="1"/>
  <c r="CN349" i="2"/>
  <c r="D349" i="3" s="1"/>
  <c r="CM349" i="2"/>
  <c r="C349" i="3" s="1"/>
  <c r="CL349" i="2"/>
  <c r="B349" i="3" s="1"/>
  <c r="A349" i="2"/>
  <c r="CK349" i="2" s="1"/>
  <c r="A349" i="3" s="1"/>
  <c r="CU348" i="2"/>
  <c r="K348" i="3" s="1"/>
  <c r="CT348" i="2"/>
  <c r="J348" i="3" s="1"/>
  <c r="CS348" i="2"/>
  <c r="I348" i="3" s="1"/>
  <c r="CR348" i="2"/>
  <c r="H348" i="3" s="1"/>
  <c r="CQ348" i="2"/>
  <c r="G348" i="3" s="1"/>
  <c r="CP348" i="2"/>
  <c r="F348" i="3" s="1"/>
  <c r="CO348" i="2"/>
  <c r="E348" i="3" s="1"/>
  <c r="CN348" i="2"/>
  <c r="D348" i="3" s="1"/>
  <c r="CM348" i="2"/>
  <c r="C348" i="3" s="1"/>
  <c r="CL348" i="2"/>
  <c r="B348" i="3" s="1"/>
  <c r="A348" i="2"/>
  <c r="CK348" i="2" s="1"/>
  <c r="A348" i="3" s="1"/>
  <c r="CU347" i="2"/>
  <c r="K347" i="3" s="1"/>
  <c r="CT347" i="2"/>
  <c r="J347" i="3" s="1"/>
  <c r="CS347" i="2"/>
  <c r="I347" i="3" s="1"/>
  <c r="CR347" i="2"/>
  <c r="H347" i="3" s="1"/>
  <c r="CQ347" i="2"/>
  <c r="G347" i="3" s="1"/>
  <c r="CP347" i="2"/>
  <c r="F347" i="3" s="1"/>
  <c r="CO347" i="2"/>
  <c r="E347" i="3" s="1"/>
  <c r="CN347" i="2"/>
  <c r="D347" i="3" s="1"/>
  <c r="CM347" i="2"/>
  <c r="C347" i="3" s="1"/>
  <c r="CL347" i="2"/>
  <c r="B347" i="3" s="1"/>
  <c r="A347" i="2"/>
  <c r="CK347" i="2" s="1"/>
  <c r="A347" i="3" s="1"/>
  <c r="CU346" i="2"/>
  <c r="K346" i="3" s="1"/>
  <c r="CT346" i="2"/>
  <c r="J346" i="3" s="1"/>
  <c r="CS346" i="2"/>
  <c r="I346" i="3" s="1"/>
  <c r="CR346" i="2"/>
  <c r="H346" i="3" s="1"/>
  <c r="CQ346" i="2"/>
  <c r="G346" i="3" s="1"/>
  <c r="CP346" i="2"/>
  <c r="F346" i="3" s="1"/>
  <c r="CO346" i="2"/>
  <c r="E346" i="3" s="1"/>
  <c r="CN346" i="2"/>
  <c r="D346" i="3" s="1"/>
  <c r="CM346" i="2"/>
  <c r="C346" i="3" s="1"/>
  <c r="CL346" i="2"/>
  <c r="B346" i="3" s="1"/>
  <c r="A346" i="2"/>
  <c r="CK346" i="2" s="1"/>
  <c r="A346" i="3" s="1"/>
  <c r="CU345" i="2"/>
  <c r="K345" i="3" s="1"/>
  <c r="CT345" i="2"/>
  <c r="J345" i="3" s="1"/>
  <c r="CS345" i="2"/>
  <c r="I345" i="3" s="1"/>
  <c r="CR345" i="2"/>
  <c r="H345" i="3" s="1"/>
  <c r="CQ345" i="2"/>
  <c r="G345" i="3" s="1"/>
  <c r="CP345" i="2"/>
  <c r="F345" i="3" s="1"/>
  <c r="CO345" i="2"/>
  <c r="E345" i="3" s="1"/>
  <c r="CN345" i="2"/>
  <c r="D345" i="3" s="1"/>
  <c r="CM345" i="2"/>
  <c r="C345" i="3" s="1"/>
  <c r="CL345" i="2"/>
  <c r="B345" i="3" s="1"/>
  <c r="A345" i="2"/>
  <c r="CK345" i="2" s="1"/>
  <c r="A345" i="3" s="1"/>
  <c r="CU344" i="2"/>
  <c r="K344" i="3" s="1"/>
  <c r="CT344" i="2"/>
  <c r="J344" i="3" s="1"/>
  <c r="CS344" i="2"/>
  <c r="I344" i="3" s="1"/>
  <c r="CR344" i="2"/>
  <c r="H344" i="3" s="1"/>
  <c r="CQ344" i="2"/>
  <c r="G344" i="3" s="1"/>
  <c r="CP344" i="2"/>
  <c r="F344" i="3" s="1"/>
  <c r="CO344" i="2"/>
  <c r="E344" i="3" s="1"/>
  <c r="CN344" i="2"/>
  <c r="D344" i="3" s="1"/>
  <c r="CM344" i="2"/>
  <c r="C344" i="3" s="1"/>
  <c r="CL344" i="2"/>
  <c r="B344" i="3" s="1"/>
  <c r="A344" i="2"/>
  <c r="CK344" i="2" s="1"/>
  <c r="A344" i="3" s="1"/>
  <c r="CU343" i="2"/>
  <c r="K343" i="3" s="1"/>
  <c r="CT343" i="2"/>
  <c r="J343" i="3" s="1"/>
  <c r="CS343" i="2"/>
  <c r="I343" i="3" s="1"/>
  <c r="CR343" i="2"/>
  <c r="H343" i="3" s="1"/>
  <c r="CQ343" i="2"/>
  <c r="G343" i="3" s="1"/>
  <c r="CP343" i="2"/>
  <c r="F343" i="3" s="1"/>
  <c r="CO343" i="2"/>
  <c r="E343" i="3" s="1"/>
  <c r="CN343" i="2"/>
  <c r="D343" i="3" s="1"/>
  <c r="CM343" i="2"/>
  <c r="C343" i="3" s="1"/>
  <c r="CL343" i="2"/>
  <c r="B343" i="3" s="1"/>
  <c r="A343" i="2"/>
  <c r="CK343" i="2" s="1"/>
  <c r="A343" i="3" s="1"/>
  <c r="CU342" i="2"/>
  <c r="K342" i="3" s="1"/>
  <c r="CT342" i="2"/>
  <c r="J342" i="3" s="1"/>
  <c r="CS342" i="2"/>
  <c r="I342" i="3" s="1"/>
  <c r="CR342" i="2"/>
  <c r="H342" i="3" s="1"/>
  <c r="CQ342" i="2"/>
  <c r="G342" i="3" s="1"/>
  <c r="CP342" i="2"/>
  <c r="F342" i="3" s="1"/>
  <c r="CO342" i="2"/>
  <c r="E342" i="3" s="1"/>
  <c r="CN342" i="2"/>
  <c r="D342" i="3" s="1"/>
  <c r="CM342" i="2"/>
  <c r="C342" i="3" s="1"/>
  <c r="CL342" i="2"/>
  <c r="B342" i="3" s="1"/>
  <c r="A342" i="2"/>
  <c r="CK342" i="2" s="1"/>
  <c r="A342" i="3" s="1"/>
  <c r="CU341" i="2"/>
  <c r="K341" i="3" s="1"/>
  <c r="CT341" i="2"/>
  <c r="J341" i="3" s="1"/>
  <c r="CS341" i="2"/>
  <c r="I341" i="3" s="1"/>
  <c r="CR341" i="2"/>
  <c r="H341" i="3" s="1"/>
  <c r="CQ341" i="2"/>
  <c r="G341" i="3" s="1"/>
  <c r="CP341" i="2"/>
  <c r="F341" i="3" s="1"/>
  <c r="CO341" i="2"/>
  <c r="E341" i="3" s="1"/>
  <c r="CN341" i="2"/>
  <c r="D341" i="3" s="1"/>
  <c r="CM341" i="2"/>
  <c r="C341" i="3" s="1"/>
  <c r="CL341" i="2"/>
  <c r="B341" i="3" s="1"/>
  <c r="A341" i="2"/>
  <c r="CK341" i="2" s="1"/>
  <c r="A341" i="3" s="1"/>
  <c r="CU340" i="2"/>
  <c r="K340" i="3" s="1"/>
  <c r="CT340" i="2"/>
  <c r="J340" i="3" s="1"/>
  <c r="CS340" i="2"/>
  <c r="I340" i="3" s="1"/>
  <c r="CR340" i="2"/>
  <c r="H340" i="3" s="1"/>
  <c r="CQ340" i="2"/>
  <c r="G340" i="3" s="1"/>
  <c r="CP340" i="2"/>
  <c r="F340" i="3" s="1"/>
  <c r="CO340" i="2"/>
  <c r="E340" i="3" s="1"/>
  <c r="CN340" i="2"/>
  <c r="D340" i="3" s="1"/>
  <c r="CM340" i="2"/>
  <c r="C340" i="3" s="1"/>
  <c r="CL340" i="2"/>
  <c r="B340" i="3" s="1"/>
  <c r="A340" i="2"/>
  <c r="CK340" i="2" s="1"/>
  <c r="A340" i="3" s="1"/>
  <c r="CU339" i="2"/>
  <c r="K339" i="3" s="1"/>
  <c r="CT339" i="2"/>
  <c r="J339" i="3" s="1"/>
  <c r="CS339" i="2"/>
  <c r="I339" i="3" s="1"/>
  <c r="CR339" i="2"/>
  <c r="H339" i="3" s="1"/>
  <c r="CQ339" i="2"/>
  <c r="G339" i="3" s="1"/>
  <c r="CP339" i="2"/>
  <c r="F339" i="3" s="1"/>
  <c r="CO339" i="2"/>
  <c r="E339" i="3" s="1"/>
  <c r="CN339" i="2"/>
  <c r="D339" i="3" s="1"/>
  <c r="CM339" i="2"/>
  <c r="C339" i="3" s="1"/>
  <c r="CL339" i="2"/>
  <c r="B339" i="3" s="1"/>
  <c r="A339" i="2"/>
  <c r="CK339" i="2" s="1"/>
  <c r="A339" i="3" s="1"/>
  <c r="CU338" i="2"/>
  <c r="K338" i="3" s="1"/>
  <c r="CT338" i="2"/>
  <c r="J338" i="3" s="1"/>
  <c r="CS338" i="2"/>
  <c r="I338" i="3" s="1"/>
  <c r="CR338" i="2"/>
  <c r="H338" i="3" s="1"/>
  <c r="CQ338" i="2"/>
  <c r="G338" i="3" s="1"/>
  <c r="CP338" i="2"/>
  <c r="F338" i="3" s="1"/>
  <c r="CO338" i="2"/>
  <c r="E338" i="3" s="1"/>
  <c r="CN338" i="2"/>
  <c r="D338" i="3" s="1"/>
  <c r="CM338" i="2"/>
  <c r="C338" i="3" s="1"/>
  <c r="CL338" i="2"/>
  <c r="B338" i="3" s="1"/>
  <c r="A338" i="2"/>
  <c r="CK338" i="2" s="1"/>
  <c r="A338" i="3" s="1"/>
  <c r="CU337" i="2"/>
  <c r="K337" i="3" s="1"/>
  <c r="CT337" i="2"/>
  <c r="J337" i="3" s="1"/>
  <c r="CS337" i="2"/>
  <c r="I337" i="3" s="1"/>
  <c r="CR337" i="2"/>
  <c r="H337" i="3" s="1"/>
  <c r="CQ337" i="2"/>
  <c r="G337" i="3" s="1"/>
  <c r="CP337" i="2"/>
  <c r="F337" i="3" s="1"/>
  <c r="CO337" i="2"/>
  <c r="E337" i="3" s="1"/>
  <c r="CN337" i="2"/>
  <c r="D337" i="3" s="1"/>
  <c r="CM337" i="2"/>
  <c r="C337" i="3" s="1"/>
  <c r="CL337" i="2"/>
  <c r="B337" i="3" s="1"/>
  <c r="A337" i="2"/>
  <c r="CK337" i="2" s="1"/>
  <c r="A337" i="3" s="1"/>
  <c r="CU336" i="2"/>
  <c r="K336" i="3" s="1"/>
  <c r="CT336" i="2"/>
  <c r="J336" i="3" s="1"/>
  <c r="CS336" i="2"/>
  <c r="I336" i="3" s="1"/>
  <c r="CR336" i="2"/>
  <c r="H336" i="3" s="1"/>
  <c r="CQ336" i="2"/>
  <c r="G336" i="3" s="1"/>
  <c r="CP336" i="2"/>
  <c r="F336" i="3" s="1"/>
  <c r="CO336" i="2"/>
  <c r="E336" i="3" s="1"/>
  <c r="CN336" i="2"/>
  <c r="D336" i="3" s="1"/>
  <c r="CM336" i="2"/>
  <c r="C336" i="3" s="1"/>
  <c r="CL336" i="2"/>
  <c r="B336" i="3" s="1"/>
  <c r="A336" i="2"/>
  <c r="CK336" i="2" s="1"/>
  <c r="A336" i="3" s="1"/>
  <c r="CU335" i="2"/>
  <c r="K335" i="3" s="1"/>
  <c r="CT335" i="2"/>
  <c r="J335" i="3" s="1"/>
  <c r="CS335" i="2"/>
  <c r="I335" i="3" s="1"/>
  <c r="CR335" i="2"/>
  <c r="H335" i="3" s="1"/>
  <c r="CQ335" i="2"/>
  <c r="G335" i="3" s="1"/>
  <c r="CP335" i="2"/>
  <c r="F335" i="3" s="1"/>
  <c r="CO335" i="2"/>
  <c r="E335" i="3" s="1"/>
  <c r="CN335" i="2"/>
  <c r="D335" i="3" s="1"/>
  <c r="CM335" i="2"/>
  <c r="C335" i="3" s="1"/>
  <c r="CL335" i="2"/>
  <c r="B335" i="3" s="1"/>
  <c r="A335" i="2"/>
  <c r="CK335" i="2" s="1"/>
  <c r="A335" i="3" s="1"/>
  <c r="CU334" i="2"/>
  <c r="K334" i="3" s="1"/>
  <c r="CT334" i="2"/>
  <c r="J334" i="3" s="1"/>
  <c r="CS334" i="2"/>
  <c r="I334" i="3" s="1"/>
  <c r="CR334" i="2"/>
  <c r="H334" i="3" s="1"/>
  <c r="CQ334" i="2"/>
  <c r="G334" i="3" s="1"/>
  <c r="CP334" i="2"/>
  <c r="F334" i="3" s="1"/>
  <c r="CO334" i="2"/>
  <c r="E334" i="3" s="1"/>
  <c r="CN334" i="2"/>
  <c r="D334" i="3" s="1"/>
  <c r="CM334" i="2"/>
  <c r="C334" i="3" s="1"/>
  <c r="CL334" i="2"/>
  <c r="B334" i="3" s="1"/>
  <c r="A334" i="2"/>
  <c r="CK334" i="2" s="1"/>
  <c r="A334" i="3" s="1"/>
  <c r="CU333" i="2"/>
  <c r="K333" i="3" s="1"/>
  <c r="CT333" i="2"/>
  <c r="J333" i="3" s="1"/>
  <c r="CS333" i="2"/>
  <c r="I333" i="3" s="1"/>
  <c r="CR333" i="2"/>
  <c r="H333" i="3" s="1"/>
  <c r="CQ333" i="2"/>
  <c r="G333" i="3" s="1"/>
  <c r="CP333" i="2"/>
  <c r="F333" i="3" s="1"/>
  <c r="CO333" i="2"/>
  <c r="E333" i="3" s="1"/>
  <c r="CN333" i="2"/>
  <c r="D333" i="3" s="1"/>
  <c r="CM333" i="2"/>
  <c r="C333" i="3" s="1"/>
  <c r="CL333" i="2"/>
  <c r="B333" i="3" s="1"/>
  <c r="A333" i="2"/>
  <c r="CK333" i="2" s="1"/>
  <c r="A333" i="3" s="1"/>
  <c r="CU332" i="2"/>
  <c r="K332" i="3" s="1"/>
  <c r="CT332" i="2"/>
  <c r="J332" i="3" s="1"/>
  <c r="CS332" i="2"/>
  <c r="I332" i="3" s="1"/>
  <c r="CR332" i="2"/>
  <c r="H332" i="3" s="1"/>
  <c r="CQ332" i="2"/>
  <c r="G332" i="3" s="1"/>
  <c r="CP332" i="2"/>
  <c r="F332" i="3" s="1"/>
  <c r="CO332" i="2"/>
  <c r="E332" i="3" s="1"/>
  <c r="CN332" i="2"/>
  <c r="D332" i="3" s="1"/>
  <c r="CM332" i="2"/>
  <c r="C332" i="3" s="1"/>
  <c r="CL332" i="2"/>
  <c r="B332" i="3" s="1"/>
  <c r="A332" i="2"/>
  <c r="CK332" i="2" s="1"/>
  <c r="A332" i="3" s="1"/>
  <c r="CU331" i="2"/>
  <c r="K331" i="3" s="1"/>
  <c r="CT331" i="2"/>
  <c r="J331" i="3" s="1"/>
  <c r="CS331" i="2"/>
  <c r="I331" i="3" s="1"/>
  <c r="CR331" i="2"/>
  <c r="H331" i="3" s="1"/>
  <c r="CQ331" i="2"/>
  <c r="G331" i="3" s="1"/>
  <c r="CP331" i="2"/>
  <c r="F331" i="3" s="1"/>
  <c r="CO331" i="2"/>
  <c r="E331" i="3" s="1"/>
  <c r="CN331" i="2"/>
  <c r="D331" i="3" s="1"/>
  <c r="CM331" i="2"/>
  <c r="C331" i="3" s="1"/>
  <c r="CL331" i="2"/>
  <c r="B331" i="3" s="1"/>
  <c r="A331" i="2"/>
  <c r="CK331" i="2" s="1"/>
  <c r="A331" i="3" s="1"/>
  <c r="CU330" i="2"/>
  <c r="K330" i="3" s="1"/>
  <c r="CT330" i="2"/>
  <c r="J330" i="3" s="1"/>
  <c r="CS330" i="2"/>
  <c r="I330" i="3" s="1"/>
  <c r="CR330" i="2"/>
  <c r="H330" i="3" s="1"/>
  <c r="CQ330" i="2"/>
  <c r="G330" i="3" s="1"/>
  <c r="CP330" i="2"/>
  <c r="F330" i="3" s="1"/>
  <c r="CO330" i="2"/>
  <c r="E330" i="3" s="1"/>
  <c r="CN330" i="2"/>
  <c r="D330" i="3" s="1"/>
  <c r="CM330" i="2"/>
  <c r="C330" i="3" s="1"/>
  <c r="CL330" i="2"/>
  <c r="B330" i="3" s="1"/>
  <c r="A330" i="2"/>
  <c r="CK330" i="2" s="1"/>
  <c r="A330" i="3" s="1"/>
  <c r="CU329" i="2"/>
  <c r="K329" i="3" s="1"/>
  <c r="CT329" i="2"/>
  <c r="J329" i="3" s="1"/>
  <c r="CS329" i="2"/>
  <c r="I329" i="3" s="1"/>
  <c r="CR329" i="2"/>
  <c r="H329" i="3" s="1"/>
  <c r="CQ329" i="2"/>
  <c r="G329" i="3" s="1"/>
  <c r="CP329" i="2"/>
  <c r="F329" i="3" s="1"/>
  <c r="CO329" i="2"/>
  <c r="E329" i="3" s="1"/>
  <c r="CN329" i="2"/>
  <c r="D329" i="3" s="1"/>
  <c r="CM329" i="2"/>
  <c r="C329" i="3" s="1"/>
  <c r="CL329" i="2"/>
  <c r="B329" i="3" s="1"/>
  <c r="A329" i="2"/>
  <c r="CK329" i="2" s="1"/>
  <c r="A329" i="3" s="1"/>
  <c r="CU328" i="2"/>
  <c r="K328" i="3" s="1"/>
  <c r="CT328" i="2"/>
  <c r="J328" i="3" s="1"/>
  <c r="CS328" i="2"/>
  <c r="I328" i="3" s="1"/>
  <c r="CR328" i="2"/>
  <c r="H328" i="3" s="1"/>
  <c r="CQ328" i="2"/>
  <c r="G328" i="3" s="1"/>
  <c r="CP328" i="2"/>
  <c r="F328" i="3" s="1"/>
  <c r="CO328" i="2"/>
  <c r="E328" i="3" s="1"/>
  <c r="CN328" i="2"/>
  <c r="D328" i="3" s="1"/>
  <c r="CM328" i="2"/>
  <c r="C328" i="3" s="1"/>
  <c r="CL328" i="2"/>
  <c r="B328" i="3" s="1"/>
  <c r="A328" i="2"/>
  <c r="CK328" i="2" s="1"/>
  <c r="A328" i="3" s="1"/>
  <c r="CU327" i="2"/>
  <c r="K327" i="3" s="1"/>
  <c r="CT327" i="2"/>
  <c r="J327" i="3" s="1"/>
  <c r="CS327" i="2"/>
  <c r="I327" i="3" s="1"/>
  <c r="CR327" i="2"/>
  <c r="H327" i="3" s="1"/>
  <c r="CQ327" i="2"/>
  <c r="G327" i="3" s="1"/>
  <c r="CP327" i="2"/>
  <c r="F327" i="3" s="1"/>
  <c r="CO327" i="2"/>
  <c r="E327" i="3" s="1"/>
  <c r="CN327" i="2"/>
  <c r="D327" i="3" s="1"/>
  <c r="CM327" i="2"/>
  <c r="C327" i="3" s="1"/>
  <c r="CL327" i="2"/>
  <c r="B327" i="3" s="1"/>
  <c r="A327" i="2"/>
  <c r="CK327" i="2" s="1"/>
  <c r="A327" i="3" s="1"/>
  <c r="CU326" i="2"/>
  <c r="K326" i="3" s="1"/>
  <c r="CT326" i="2"/>
  <c r="J326" i="3" s="1"/>
  <c r="CS326" i="2"/>
  <c r="I326" i="3" s="1"/>
  <c r="CR326" i="2"/>
  <c r="H326" i="3" s="1"/>
  <c r="CQ326" i="2"/>
  <c r="G326" i="3" s="1"/>
  <c r="CP326" i="2"/>
  <c r="F326" i="3" s="1"/>
  <c r="CO326" i="2"/>
  <c r="E326" i="3" s="1"/>
  <c r="CN326" i="2"/>
  <c r="D326" i="3" s="1"/>
  <c r="CM326" i="2"/>
  <c r="C326" i="3" s="1"/>
  <c r="CL326" i="2"/>
  <c r="B326" i="3" s="1"/>
  <c r="A326" i="2"/>
  <c r="CK326" i="2" s="1"/>
  <c r="A326" i="3" s="1"/>
  <c r="CU325" i="2"/>
  <c r="K325" i="3" s="1"/>
  <c r="CT325" i="2"/>
  <c r="J325" i="3" s="1"/>
  <c r="CS325" i="2"/>
  <c r="I325" i="3" s="1"/>
  <c r="CR325" i="2"/>
  <c r="H325" i="3" s="1"/>
  <c r="CQ325" i="2"/>
  <c r="G325" i="3" s="1"/>
  <c r="CP325" i="2"/>
  <c r="F325" i="3" s="1"/>
  <c r="CO325" i="2"/>
  <c r="E325" i="3" s="1"/>
  <c r="CN325" i="2"/>
  <c r="D325" i="3" s="1"/>
  <c r="CM325" i="2"/>
  <c r="C325" i="3" s="1"/>
  <c r="CL325" i="2"/>
  <c r="B325" i="3" s="1"/>
  <c r="A325" i="2"/>
  <c r="CK325" i="2" s="1"/>
  <c r="A325" i="3" s="1"/>
  <c r="CU324" i="2"/>
  <c r="K324" i="3" s="1"/>
  <c r="CT324" i="2"/>
  <c r="J324" i="3" s="1"/>
  <c r="CS324" i="2"/>
  <c r="I324" i="3" s="1"/>
  <c r="CR324" i="2"/>
  <c r="H324" i="3" s="1"/>
  <c r="CQ324" i="2"/>
  <c r="G324" i="3" s="1"/>
  <c r="CP324" i="2"/>
  <c r="F324" i="3" s="1"/>
  <c r="CO324" i="2"/>
  <c r="E324" i="3" s="1"/>
  <c r="CN324" i="2"/>
  <c r="D324" i="3" s="1"/>
  <c r="CM324" i="2"/>
  <c r="C324" i="3" s="1"/>
  <c r="CL324" i="2"/>
  <c r="B324" i="3" s="1"/>
  <c r="A324" i="2"/>
  <c r="CK324" i="2" s="1"/>
  <c r="A324" i="3" s="1"/>
  <c r="CU323" i="2"/>
  <c r="K323" i="3" s="1"/>
  <c r="CT323" i="2"/>
  <c r="J323" i="3" s="1"/>
  <c r="CS323" i="2"/>
  <c r="I323" i="3" s="1"/>
  <c r="CR323" i="2"/>
  <c r="H323" i="3" s="1"/>
  <c r="CQ323" i="2"/>
  <c r="G323" i="3" s="1"/>
  <c r="CP323" i="2"/>
  <c r="F323" i="3" s="1"/>
  <c r="CO323" i="2"/>
  <c r="E323" i="3" s="1"/>
  <c r="CN323" i="2"/>
  <c r="D323" i="3" s="1"/>
  <c r="CM323" i="2"/>
  <c r="C323" i="3" s="1"/>
  <c r="CL323" i="2"/>
  <c r="B323" i="3" s="1"/>
  <c r="A323" i="2"/>
  <c r="CK323" i="2" s="1"/>
  <c r="A323" i="3" s="1"/>
  <c r="CU322" i="2"/>
  <c r="K322" i="3" s="1"/>
  <c r="CT322" i="2"/>
  <c r="J322" i="3" s="1"/>
  <c r="CS322" i="2"/>
  <c r="I322" i="3" s="1"/>
  <c r="CR322" i="2"/>
  <c r="H322" i="3" s="1"/>
  <c r="CQ322" i="2"/>
  <c r="G322" i="3" s="1"/>
  <c r="CP322" i="2"/>
  <c r="F322" i="3" s="1"/>
  <c r="CO322" i="2"/>
  <c r="E322" i="3" s="1"/>
  <c r="CN322" i="2"/>
  <c r="D322" i="3" s="1"/>
  <c r="CM322" i="2"/>
  <c r="C322" i="3" s="1"/>
  <c r="CL322" i="2"/>
  <c r="B322" i="3" s="1"/>
  <c r="A322" i="2"/>
  <c r="CK322" i="2" s="1"/>
  <c r="A322" i="3" s="1"/>
  <c r="CU321" i="2"/>
  <c r="K321" i="3" s="1"/>
  <c r="CT321" i="2"/>
  <c r="J321" i="3" s="1"/>
  <c r="CS321" i="2"/>
  <c r="I321" i="3" s="1"/>
  <c r="CR321" i="2"/>
  <c r="H321" i="3" s="1"/>
  <c r="CQ321" i="2"/>
  <c r="G321" i="3" s="1"/>
  <c r="CP321" i="2"/>
  <c r="F321" i="3" s="1"/>
  <c r="CO321" i="2"/>
  <c r="E321" i="3" s="1"/>
  <c r="CN321" i="2"/>
  <c r="D321" i="3" s="1"/>
  <c r="CM321" i="2"/>
  <c r="C321" i="3" s="1"/>
  <c r="CL321" i="2"/>
  <c r="B321" i="3" s="1"/>
  <c r="A321" i="2"/>
  <c r="CK321" i="2" s="1"/>
  <c r="A321" i="3" s="1"/>
  <c r="CU320" i="2"/>
  <c r="K320" i="3" s="1"/>
  <c r="CT320" i="2"/>
  <c r="J320" i="3" s="1"/>
  <c r="CS320" i="2"/>
  <c r="I320" i="3" s="1"/>
  <c r="CR320" i="2"/>
  <c r="H320" i="3" s="1"/>
  <c r="CQ320" i="2"/>
  <c r="G320" i="3" s="1"/>
  <c r="CP320" i="2"/>
  <c r="F320" i="3" s="1"/>
  <c r="CO320" i="2"/>
  <c r="E320" i="3" s="1"/>
  <c r="CN320" i="2"/>
  <c r="D320" i="3" s="1"/>
  <c r="CM320" i="2"/>
  <c r="C320" i="3" s="1"/>
  <c r="CL320" i="2"/>
  <c r="B320" i="3" s="1"/>
  <c r="A320" i="2"/>
  <c r="CK320" i="2" s="1"/>
  <c r="A320" i="3" s="1"/>
  <c r="CU319" i="2"/>
  <c r="K319" i="3" s="1"/>
  <c r="CT319" i="2"/>
  <c r="J319" i="3" s="1"/>
  <c r="CS319" i="2"/>
  <c r="I319" i="3" s="1"/>
  <c r="CR319" i="2"/>
  <c r="H319" i="3" s="1"/>
  <c r="CQ319" i="2"/>
  <c r="G319" i="3" s="1"/>
  <c r="CP319" i="2"/>
  <c r="F319" i="3" s="1"/>
  <c r="CO319" i="2"/>
  <c r="E319" i="3" s="1"/>
  <c r="CN319" i="2"/>
  <c r="D319" i="3" s="1"/>
  <c r="CM319" i="2"/>
  <c r="C319" i="3" s="1"/>
  <c r="CL319" i="2"/>
  <c r="B319" i="3" s="1"/>
  <c r="CV319" i="2"/>
  <c r="L319" i="3" s="1"/>
  <c r="A319" i="2"/>
  <c r="CK319" i="2" s="1"/>
  <c r="A319" i="3" s="1"/>
  <c r="CU318" i="2"/>
  <c r="K318" i="3" s="1"/>
  <c r="CT318" i="2"/>
  <c r="J318" i="3" s="1"/>
  <c r="CS318" i="2"/>
  <c r="I318" i="3" s="1"/>
  <c r="CR318" i="2"/>
  <c r="H318" i="3" s="1"/>
  <c r="CQ318" i="2"/>
  <c r="G318" i="3" s="1"/>
  <c r="CP318" i="2"/>
  <c r="F318" i="3" s="1"/>
  <c r="CO318" i="2"/>
  <c r="E318" i="3" s="1"/>
  <c r="CN318" i="2"/>
  <c r="D318" i="3" s="1"/>
  <c r="CM318" i="2"/>
  <c r="C318" i="3" s="1"/>
  <c r="CL318" i="2"/>
  <c r="B318" i="3" s="1"/>
  <c r="A318" i="2"/>
  <c r="CK318" i="2" s="1"/>
  <c r="A318" i="3" s="1"/>
  <c r="CU317" i="2"/>
  <c r="K317" i="3" s="1"/>
  <c r="CT317" i="2"/>
  <c r="J317" i="3" s="1"/>
  <c r="CS317" i="2"/>
  <c r="I317" i="3" s="1"/>
  <c r="CR317" i="2"/>
  <c r="H317" i="3" s="1"/>
  <c r="CQ317" i="2"/>
  <c r="G317" i="3" s="1"/>
  <c r="CP317" i="2"/>
  <c r="F317" i="3" s="1"/>
  <c r="CO317" i="2"/>
  <c r="E317" i="3" s="1"/>
  <c r="CN317" i="2"/>
  <c r="D317" i="3" s="1"/>
  <c r="CM317" i="2"/>
  <c r="C317" i="3" s="1"/>
  <c r="CL317" i="2"/>
  <c r="B317" i="3" s="1"/>
  <c r="A317" i="2"/>
  <c r="CK317" i="2" s="1"/>
  <c r="A317" i="3" s="1"/>
  <c r="CU316" i="2"/>
  <c r="K316" i="3" s="1"/>
  <c r="CT316" i="2"/>
  <c r="J316" i="3" s="1"/>
  <c r="CS316" i="2"/>
  <c r="I316" i="3" s="1"/>
  <c r="CR316" i="2"/>
  <c r="H316" i="3" s="1"/>
  <c r="CQ316" i="2"/>
  <c r="G316" i="3" s="1"/>
  <c r="CP316" i="2"/>
  <c r="F316" i="3" s="1"/>
  <c r="CO316" i="2"/>
  <c r="E316" i="3" s="1"/>
  <c r="CN316" i="2"/>
  <c r="D316" i="3" s="1"/>
  <c r="CM316" i="2"/>
  <c r="C316" i="3" s="1"/>
  <c r="CL316" i="2"/>
  <c r="B316" i="3" s="1"/>
  <c r="A316" i="2"/>
  <c r="CK316" i="2" s="1"/>
  <c r="A316" i="3" s="1"/>
  <c r="CU315" i="2"/>
  <c r="K315" i="3" s="1"/>
  <c r="CT315" i="2"/>
  <c r="J315" i="3" s="1"/>
  <c r="CS315" i="2"/>
  <c r="I315" i="3" s="1"/>
  <c r="CR315" i="2"/>
  <c r="H315" i="3" s="1"/>
  <c r="CQ315" i="2"/>
  <c r="G315" i="3" s="1"/>
  <c r="CP315" i="2"/>
  <c r="F315" i="3" s="1"/>
  <c r="CO315" i="2"/>
  <c r="E315" i="3" s="1"/>
  <c r="CN315" i="2"/>
  <c r="D315" i="3" s="1"/>
  <c r="CM315" i="2"/>
  <c r="C315" i="3" s="1"/>
  <c r="CL315" i="2"/>
  <c r="B315" i="3" s="1"/>
  <c r="A315" i="2"/>
  <c r="CK315" i="2" s="1"/>
  <c r="A315" i="3" s="1"/>
  <c r="CU314" i="2"/>
  <c r="K314" i="3" s="1"/>
  <c r="CT314" i="2"/>
  <c r="J314" i="3" s="1"/>
  <c r="CS314" i="2"/>
  <c r="I314" i="3" s="1"/>
  <c r="CR314" i="2"/>
  <c r="H314" i="3" s="1"/>
  <c r="CQ314" i="2"/>
  <c r="G314" i="3" s="1"/>
  <c r="CP314" i="2"/>
  <c r="F314" i="3" s="1"/>
  <c r="CO314" i="2"/>
  <c r="E314" i="3" s="1"/>
  <c r="CN314" i="2"/>
  <c r="D314" i="3" s="1"/>
  <c r="CM314" i="2"/>
  <c r="C314" i="3" s="1"/>
  <c r="CL314" i="2"/>
  <c r="B314" i="3" s="1"/>
  <c r="A314" i="2"/>
  <c r="CK314" i="2" s="1"/>
  <c r="A314" i="3" s="1"/>
  <c r="CU313" i="2"/>
  <c r="K313" i="3" s="1"/>
  <c r="CT313" i="2"/>
  <c r="J313" i="3" s="1"/>
  <c r="CS313" i="2"/>
  <c r="I313" i="3" s="1"/>
  <c r="CR313" i="2"/>
  <c r="H313" i="3" s="1"/>
  <c r="CQ313" i="2"/>
  <c r="G313" i="3" s="1"/>
  <c r="CP313" i="2"/>
  <c r="F313" i="3" s="1"/>
  <c r="CO313" i="2"/>
  <c r="E313" i="3" s="1"/>
  <c r="CN313" i="2"/>
  <c r="D313" i="3" s="1"/>
  <c r="CM313" i="2"/>
  <c r="C313" i="3" s="1"/>
  <c r="CL313" i="2"/>
  <c r="B313" i="3" s="1"/>
  <c r="A313" i="2"/>
  <c r="CK313" i="2" s="1"/>
  <c r="A313" i="3" s="1"/>
  <c r="CU312" i="2"/>
  <c r="K312" i="3" s="1"/>
  <c r="CT312" i="2"/>
  <c r="J312" i="3" s="1"/>
  <c r="CS312" i="2"/>
  <c r="I312" i="3" s="1"/>
  <c r="CR312" i="2"/>
  <c r="H312" i="3" s="1"/>
  <c r="CQ312" i="2"/>
  <c r="G312" i="3" s="1"/>
  <c r="CP312" i="2"/>
  <c r="F312" i="3" s="1"/>
  <c r="CO312" i="2"/>
  <c r="E312" i="3" s="1"/>
  <c r="CN312" i="2"/>
  <c r="D312" i="3" s="1"/>
  <c r="CM312" i="2"/>
  <c r="C312" i="3" s="1"/>
  <c r="CL312" i="2"/>
  <c r="B312" i="3" s="1"/>
  <c r="A312" i="2"/>
  <c r="CK312" i="2" s="1"/>
  <c r="A312" i="3" s="1"/>
  <c r="CU311" i="2"/>
  <c r="K311" i="3" s="1"/>
  <c r="CT311" i="2"/>
  <c r="J311" i="3" s="1"/>
  <c r="CS311" i="2"/>
  <c r="I311" i="3" s="1"/>
  <c r="CR311" i="2"/>
  <c r="H311" i="3" s="1"/>
  <c r="CQ311" i="2"/>
  <c r="G311" i="3" s="1"/>
  <c r="CP311" i="2"/>
  <c r="F311" i="3" s="1"/>
  <c r="CO311" i="2"/>
  <c r="E311" i="3" s="1"/>
  <c r="CN311" i="2"/>
  <c r="D311" i="3" s="1"/>
  <c r="CM311" i="2"/>
  <c r="C311" i="3" s="1"/>
  <c r="CL311" i="2"/>
  <c r="B311" i="3" s="1"/>
  <c r="A311" i="2"/>
  <c r="CK311" i="2" s="1"/>
  <c r="A311" i="3" s="1"/>
  <c r="CU310" i="2"/>
  <c r="K310" i="3" s="1"/>
  <c r="CT310" i="2"/>
  <c r="J310" i="3" s="1"/>
  <c r="CS310" i="2"/>
  <c r="I310" i="3" s="1"/>
  <c r="CR310" i="2"/>
  <c r="H310" i="3" s="1"/>
  <c r="CQ310" i="2"/>
  <c r="G310" i="3" s="1"/>
  <c r="CP310" i="2"/>
  <c r="F310" i="3" s="1"/>
  <c r="CO310" i="2"/>
  <c r="E310" i="3" s="1"/>
  <c r="CN310" i="2"/>
  <c r="D310" i="3" s="1"/>
  <c r="CM310" i="2"/>
  <c r="C310" i="3" s="1"/>
  <c r="CL310" i="2"/>
  <c r="B310" i="3" s="1"/>
  <c r="A310" i="2"/>
  <c r="CK310" i="2" s="1"/>
  <c r="A310" i="3" s="1"/>
  <c r="CU309" i="2"/>
  <c r="K309" i="3" s="1"/>
  <c r="CT309" i="2"/>
  <c r="J309" i="3" s="1"/>
  <c r="CS309" i="2"/>
  <c r="I309" i="3" s="1"/>
  <c r="CR309" i="2"/>
  <c r="H309" i="3" s="1"/>
  <c r="CQ309" i="2"/>
  <c r="G309" i="3" s="1"/>
  <c r="CP309" i="2"/>
  <c r="F309" i="3" s="1"/>
  <c r="CO309" i="2"/>
  <c r="E309" i="3" s="1"/>
  <c r="CN309" i="2"/>
  <c r="D309" i="3" s="1"/>
  <c r="CM309" i="2"/>
  <c r="C309" i="3" s="1"/>
  <c r="CL309" i="2"/>
  <c r="B309" i="3" s="1"/>
  <c r="A309" i="2"/>
  <c r="CK309" i="2" s="1"/>
  <c r="A309" i="3" s="1"/>
  <c r="CU308" i="2"/>
  <c r="K308" i="3" s="1"/>
  <c r="CT308" i="2"/>
  <c r="J308" i="3" s="1"/>
  <c r="CS308" i="2"/>
  <c r="I308" i="3" s="1"/>
  <c r="CR308" i="2"/>
  <c r="H308" i="3" s="1"/>
  <c r="CQ308" i="2"/>
  <c r="G308" i="3" s="1"/>
  <c r="CP308" i="2"/>
  <c r="F308" i="3" s="1"/>
  <c r="CO308" i="2"/>
  <c r="E308" i="3" s="1"/>
  <c r="CN308" i="2"/>
  <c r="D308" i="3" s="1"/>
  <c r="CM308" i="2"/>
  <c r="C308" i="3" s="1"/>
  <c r="CL308" i="2"/>
  <c r="B308" i="3" s="1"/>
  <c r="A308" i="2"/>
  <c r="CK308" i="2" s="1"/>
  <c r="A308" i="3" s="1"/>
  <c r="CU307" i="2"/>
  <c r="K307" i="3" s="1"/>
  <c r="CT307" i="2"/>
  <c r="J307" i="3" s="1"/>
  <c r="CS307" i="2"/>
  <c r="I307" i="3" s="1"/>
  <c r="CR307" i="2"/>
  <c r="H307" i="3" s="1"/>
  <c r="CQ307" i="2"/>
  <c r="G307" i="3" s="1"/>
  <c r="CP307" i="2"/>
  <c r="F307" i="3" s="1"/>
  <c r="CO307" i="2"/>
  <c r="E307" i="3" s="1"/>
  <c r="CN307" i="2"/>
  <c r="D307" i="3" s="1"/>
  <c r="CM307" i="2"/>
  <c r="C307" i="3" s="1"/>
  <c r="CL307" i="2"/>
  <c r="B307" i="3" s="1"/>
  <c r="A307" i="2"/>
  <c r="CK307" i="2" s="1"/>
  <c r="A307" i="3" s="1"/>
  <c r="CU306" i="2"/>
  <c r="K306" i="3" s="1"/>
  <c r="CT306" i="2"/>
  <c r="J306" i="3" s="1"/>
  <c r="CS306" i="2"/>
  <c r="I306" i="3" s="1"/>
  <c r="CR306" i="2"/>
  <c r="H306" i="3" s="1"/>
  <c r="CQ306" i="2"/>
  <c r="G306" i="3" s="1"/>
  <c r="CP306" i="2"/>
  <c r="F306" i="3" s="1"/>
  <c r="CO306" i="2"/>
  <c r="E306" i="3" s="1"/>
  <c r="CN306" i="2"/>
  <c r="D306" i="3" s="1"/>
  <c r="CM306" i="2"/>
  <c r="C306" i="3" s="1"/>
  <c r="CL306" i="2"/>
  <c r="B306" i="3" s="1"/>
  <c r="CV306" i="2"/>
  <c r="L306" i="3" s="1"/>
  <c r="A306" i="2"/>
  <c r="CK306" i="2" s="1"/>
  <c r="A306" i="3" s="1"/>
  <c r="CU305" i="2"/>
  <c r="K305" i="3" s="1"/>
  <c r="CT305" i="2"/>
  <c r="J305" i="3" s="1"/>
  <c r="CS305" i="2"/>
  <c r="I305" i="3" s="1"/>
  <c r="CR305" i="2"/>
  <c r="H305" i="3" s="1"/>
  <c r="CQ305" i="2"/>
  <c r="G305" i="3" s="1"/>
  <c r="CP305" i="2"/>
  <c r="F305" i="3" s="1"/>
  <c r="CO305" i="2"/>
  <c r="E305" i="3" s="1"/>
  <c r="CN305" i="2"/>
  <c r="D305" i="3" s="1"/>
  <c r="CM305" i="2"/>
  <c r="C305" i="3" s="1"/>
  <c r="CL305" i="2"/>
  <c r="B305" i="3" s="1"/>
  <c r="CV305" i="2"/>
  <c r="L305" i="3" s="1"/>
  <c r="A305" i="2"/>
  <c r="CK305" i="2" s="1"/>
  <c r="A305" i="3" s="1"/>
  <c r="CU304" i="2"/>
  <c r="K304" i="3" s="1"/>
  <c r="CT304" i="2"/>
  <c r="J304" i="3" s="1"/>
  <c r="CS304" i="2"/>
  <c r="I304" i="3" s="1"/>
  <c r="CR304" i="2"/>
  <c r="H304" i="3" s="1"/>
  <c r="CQ304" i="2"/>
  <c r="G304" i="3" s="1"/>
  <c r="CP304" i="2"/>
  <c r="F304" i="3" s="1"/>
  <c r="CO304" i="2"/>
  <c r="E304" i="3" s="1"/>
  <c r="CN304" i="2"/>
  <c r="D304" i="3" s="1"/>
  <c r="CM304" i="2"/>
  <c r="C304" i="3" s="1"/>
  <c r="CL304" i="2"/>
  <c r="B304" i="3" s="1"/>
  <c r="CV304" i="2"/>
  <c r="L304" i="3" s="1"/>
  <c r="A304" i="2"/>
  <c r="CK304" i="2" s="1"/>
  <c r="A304" i="3" s="1"/>
  <c r="CU303" i="2"/>
  <c r="K303" i="3" s="1"/>
  <c r="CT303" i="2"/>
  <c r="J303" i="3" s="1"/>
  <c r="CS303" i="2"/>
  <c r="I303" i="3" s="1"/>
  <c r="CR303" i="2"/>
  <c r="H303" i="3" s="1"/>
  <c r="CQ303" i="2"/>
  <c r="G303" i="3" s="1"/>
  <c r="CP303" i="2"/>
  <c r="F303" i="3" s="1"/>
  <c r="CO303" i="2"/>
  <c r="E303" i="3" s="1"/>
  <c r="CN303" i="2"/>
  <c r="D303" i="3" s="1"/>
  <c r="CM303" i="2"/>
  <c r="C303" i="3" s="1"/>
  <c r="CL303" i="2"/>
  <c r="B303" i="3" s="1"/>
  <c r="A303" i="2"/>
  <c r="CK303" i="2" s="1"/>
  <c r="A303" i="3" s="1"/>
  <c r="CU302" i="2"/>
  <c r="K302" i="3" s="1"/>
  <c r="CT302" i="2"/>
  <c r="J302" i="3" s="1"/>
  <c r="CS302" i="2"/>
  <c r="I302" i="3" s="1"/>
  <c r="CR302" i="2"/>
  <c r="H302" i="3" s="1"/>
  <c r="CQ302" i="2"/>
  <c r="G302" i="3" s="1"/>
  <c r="CP302" i="2"/>
  <c r="F302" i="3" s="1"/>
  <c r="CO302" i="2"/>
  <c r="E302" i="3" s="1"/>
  <c r="CN302" i="2"/>
  <c r="D302" i="3" s="1"/>
  <c r="CM302" i="2"/>
  <c r="C302" i="3" s="1"/>
  <c r="CL302" i="2"/>
  <c r="B302" i="3" s="1"/>
  <c r="A302" i="2"/>
  <c r="CK302" i="2" s="1"/>
  <c r="A302" i="3" s="1"/>
  <c r="CU301" i="2"/>
  <c r="K301" i="3" s="1"/>
  <c r="CT301" i="2"/>
  <c r="J301" i="3" s="1"/>
  <c r="CS301" i="2"/>
  <c r="I301" i="3" s="1"/>
  <c r="CR301" i="2"/>
  <c r="H301" i="3" s="1"/>
  <c r="CQ301" i="2"/>
  <c r="G301" i="3" s="1"/>
  <c r="CP301" i="2"/>
  <c r="F301" i="3" s="1"/>
  <c r="CO301" i="2"/>
  <c r="E301" i="3" s="1"/>
  <c r="CN301" i="2"/>
  <c r="D301" i="3" s="1"/>
  <c r="CM301" i="2"/>
  <c r="C301" i="3" s="1"/>
  <c r="CL301" i="2"/>
  <c r="B301" i="3" s="1"/>
  <c r="CV301" i="2"/>
  <c r="L301" i="3" s="1"/>
  <c r="A301" i="2"/>
  <c r="CK301" i="2" s="1"/>
  <c r="A301" i="3" s="1"/>
  <c r="CU300" i="2"/>
  <c r="K300" i="3" s="1"/>
  <c r="CT300" i="2"/>
  <c r="J300" i="3" s="1"/>
  <c r="CS300" i="2"/>
  <c r="I300" i="3" s="1"/>
  <c r="CR300" i="2"/>
  <c r="H300" i="3" s="1"/>
  <c r="CQ300" i="2"/>
  <c r="G300" i="3" s="1"/>
  <c r="CP300" i="2"/>
  <c r="F300" i="3" s="1"/>
  <c r="CO300" i="2"/>
  <c r="E300" i="3" s="1"/>
  <c r="CN300" i="2"/>
  <c r="D300" i="3" s="1"/>
  <c r="CM300" i="2"/>
  <c r="C300" i="3" s="1"/>
  <c r="CL300" i="2"/>
  <c r="B300" i="3" s="1"/>
  <c r="A300" i="2"/>
  <c r="CK300" i="2" s="1"/>
  <c r="A300" i="3" s="1"/>
  <c r="CU299" i="2"/>
  <c r="K299" i="3" s="1"/>
  <c r="CT299" i="2"/>
  <c r="J299" i="3" s="1"/>
  <c r="CS299" i="2"/>
  <c r="I299" i="3" s="1"/>
  <c r="CR299" i="2"/>
  <c r="H299" i="3" s="1"/>
  <c r="CQ299" i="2"/>
  <c r="G299" i="3" s="1"/>
  <c r="CP299" i="2"/>
  <c r="F299" i="3" s="1"/>
  <c r="CO299" i="2"/>
  <c r="E299" i="3" s="1"/>
  <c r="CN299" i="2"/>
  <c r="D299" i="3" s="1"/>
  <c r="CM299" i="2"/>
  <c r="C299" i="3" s="1"/>
  <c r="CL299" i="2"/>
  <c r="B299" i="3" s="1"/>
  <c r="A299" i="2"/>
  <c r="CK299" i="2" s="1"/>
  <c r="A299" i="3" s="1"/>
  <c r="CU298" i="2"/>
  <c r="K298" i="3" s="1"/>
  <c r="CT298" i="2"/>
  <c r="J298" i="3" s="1"/>
  <c r="CS298" i="2"/>
  <c r="I298" i="3" s="1"/>
  <c r="CR298" i="2"/>
  <c r="H298" i="3" s="1"/>
  <c r="CQ298" i="2"/>
  <c r="G298" i="3" s="1"/>
  <c r="CP298" i="2"/>
  <c r="F298" i="3" s="1"/>
  <c r="CO298" i="2"/>
  <c r="E298" i="3" s="1"/>
  <c r="CN298" i="2"/>
  <c r="D298" i="3" s="1"/>
  <c r="CM298" i="2"/>
  <c r="C298" i="3" s="1"/>
  <c r="CL298" i="2"/>
  <c r="B298" i="3" s="1"/>
  <c r="A298" i="2"/>
  <c r="CK298" i="2" s="1"/>
  <c r="A298" i="3" s="1"/>
  <c r="CU297" i="2"/>
  <c r="K297" i="3" s="1"/>
  <c r="CT297" i="2"/>
  <c r="J297" i="3" s="1"/>
  <c r="CS297" i="2"/>
  <c r="I297" i="3" s="1"/>
  <c r="CR297" i="2"/>
  <c r="H297" i="3" s="1"/>
  <c r="CQ297" i="2"/>
  <c r="G297" i="3" s="1"/>
  <c r="CP297" i="2"/>
  <c r="F297" i="3" s="1"/>
  <c r="CO297" i="2"/>
  <c r="E297" i="3" s="1"/>
  <c r="CN297" i="2"/>
  <c r="D297" i="3" s="1"/>
  <c r="CM297" i="2"/>
  <c r="C297" i="3" s="1"/>
  <c r="CL297" i="2"/>
  <c r="B297" i="3" s="1"/>
  <c r="A297" i="2"/>
  <c r="CK297" i="2" s="1"/>
  <c r="A297" i="3" s="1"/>
  <c r="CU296" i="2"/>
  <c r="K296" i="3" s="1"/>
  <c r="CT296" i="2"/>
  <c r="J296" i="3" s="1"/>
  <c r="CS296" i="2"/>
  <c r="I296" i="3" s="1"/>
  <c r="CR296" i="2"/>
  <c r="H296" i="3" s="1"/>
  <c r="CQ296" i="2"/>
  <c r="G296" i="3" s="1"/>
  <c r="CP296" i="2"/>
  <c r="F296" i="3" s="1"/>
  <c r="CO296" i="2"/>
  <c r="E296" i="3" s="1"/>
  <c r="CN296" i="2"/>
  <c r="D296" i="3" s="1"/>
  <c r="CM296" i="2"/>
  <c r="C296" i="3" s="1"/>
  <c r="CL296" i="2"/>
  <c r="B296" i="3" s="1"/>
  <c r="A296" i="2"/>
  <c r="CK296" i="2" s="1"/>
  <c r="A296" i="3" s="1"/>
  <c r="CU295" i="2"/>
  <c r="K295" i="3" s="1"/>
  <c r="CT295" i="2"/>
  <c r="J295" i="3" s="1"/>
  <c r="CS295" i="2"/>
  <c r="I295" i="3" s="1"/>
  <c r="CR295" i="2"/>
  <c r="H295" i="3" s="1"/>
  <c r="CQ295" i="2"/>
  <c r="G295" i="3" s="1"/>
  <c r="CP295" i="2"/>
  <c r="F295" i="3" s="1"/>
  <c r="CO295" i="2"/>
  <c r="E295" i="3" s="1"/>
  <c r="CN295" i="2"/>
  <c r="D295" i="3" s="1"/>
  <c r="CM295" i="2"/>
  <c r="C295" i="3" s="1"/>
  <c r="CL295" i="2"/>
  <c r="B295" i="3" s="1"/>
  <c r="A295" i="2"/>
  <c r="CK295" i="2" s="1"/>
  <c r="A295" i="3" s="1"/>
  <c r="CU294" i="2"/>
  <c r="K294" i="3" s="1"/>
  <c r="CT294" i="2"/>
  <c r="J294" i="3" s="1"/>
  <c r="CS294" i="2"/>
  <c r="I294" i="3" s="1"/>
  <c r="CR294" i="2"/>
  <c r="H294" i="3" s="1"/>
  <c r="CQ294" i="2"/>
  <c r="G294" i="3" s="1"/>
  <c r="CP294" i="2"/>
  <c r="F294" i="3" s="1"/>
  <c r="CO294" i="2"/>
  <c r="E294" i="3" s="1"/>
  <c r="CN294" i="2"/>
  <c r="D294" i="3" s="1"/>
  <c r="CM294" i="2"/>
  <c r="C294" i="3" s="1"/>
  <c r="CL294" i="2"/>
  <c r="B294" i="3" s="1"/>
  <c r="A294" i="2"/>
  <c r="CK294" i="2" s="1"/>
  <c r="A294" i="3" s="1"/>
  <c r="CU293" i="2"/>
  <c r="K293" i="3" s="1"/>
  <c r="CT293" i="2"/>
  <c r="J293" i="3" s="1"/>
  <c r="CS293" i="2"/>
  <c r="I293" i="3" s="1"/>
  <c r="CR293" i="2"/>
  <c r="H293" i="3" s="1"/>
  <c r="CQ293" i="2"/>
  <c r="G293" i="3" s="1"/>
  <c r="CP293" i="2"/>
  <c r="F293" i="3" s="1"/>
  <c r="CO293" i="2"/>
  <c r="E293" i="3" s="1"/>
  <c r="CN293" i="2"/>
  <c r="D293" i="3" s="1"/>
  <c r="CM293" i="2"/>
  <c r="C293" i="3" s="1"/>
  <c r="CL293" i="2"/>
  <c r="B293" i="3" s="1"/>
  <c r="A293" i="2"/>
  <c r="CK293" i="2" s="1"/>
  <c r="A293" i="3" s="1"/>
  <c r="CU292" i="2"/>
  <c r="K292" i="3" s="1"/>
  <c r="CT292" i="2"/>
  <c r="J292" i="3" s="1"/>
  <c r="CS292" i="2"/>
  <c r="I292" i="3" s="1"/>
  <c r="CR292" i="2"/>
  <c r="H292" i="3" s="1"/>
  <c r="CQ292" i="2"/>
  <c r="G292" i="3" s="1"/>
  <c r="CP292" i="2"/>
  <c r="F292" i="3" s="1"/>
  <c r="CO292" i="2"/>
  <c r="E292" i="3" s="1"/>
  <c r="CN292" i="2"/>
  <c r="D292" i="3" s="1"/>
  <c r="CM292" i="2"/>
  <c r="C292" i="3" s="1"/>
  <c r="CL292" i="2"/>
  <c r="B292" i="3" s="1"/>
  <c r="A292" i="2"/>
  <c r="CK292" i="2" s="1"/>
  <c r="A292" i="3" s="1"/>
  <c r="CU291" i="2"/>
  <c r="K291" i="3" s="1"/>
  <c r="CT291" i="2"/>
  <c r="J291" i="3" s="1"/>
  <c r="CS291" i="2"/>
  <c r="I291" i="3" s="1"/>
  <c r="CR291" i="2"/>
  <c r="H291" i="3" s="1"/>
  <c r="CQ291" i="2"/>
  <c r="G291" i="3" s="1"/>
  <c r="CP291" i="2"/>
  <c r="F291" i="3" s="1"/>
  <c r="CO291" i="2"/>
  <c r="E291" i="3" s="1"/>
  <c r="CN291" i="2"/>
  <c r="D291" i="3" s="1"/>
  <c r="CM291" i="2"/>
  <c r="C291" i="3" s="1"/>
  <c r="CL291" i="2"/>
  <c r="B291" i="3" s="1"/>
  <c r="A291" i="2"/>
  <c r="CK291" i="2" s="1"/>
  <c r="A291" i="3" s="1"/>
  <c r="CU290" i="2"/>
  <c r="K290" i="3" s="1"/>
  <c r="CT290" i="2"/>
  <c r="J290" i="3" s="1"/>
  <c r="CS290" i="2"/>
  <c r="I290" i="3" s="1"/>
  <c r="CR290" i="2"/>
  <c r="H290" i="3" s="1"/>
  <c r="CQ290" i="2"/>
  <c r="G290" i="3" s="1"/>
  <c r="CP290" i="2"/>
  <c r="F290" i="3" s="1"/>
  <c r="CO290" i="2"/>
  <c r="E290" i="3" s="1"/>
  <c r="CN290" i="2"/>
  <c r="D290" i="3" s="1"/>
  <c r="CM290" i="2"/>
  <c r="C290" i="3" s="1"/>
  <c r="CL290" i="2"/>
  <c r="B290" i="3" s="1"/>
  <c r="A290" i="2"/>
  <c r="CK290" i="2" s="1"/>
  <c r="A290" i="3" s="1"/>
  <c r="CU289" i="2"/>
  <c r="K289" i="3" s="1"/>
  <c r="CT289" i="2"/>
  <c r="J289" i="3" s="1"/>
  <c r="CS289" i="2"/>
  <c r="I289" i="3" s="1"/>
  <c r="CR289" i="2"/>
  <c r="H289" i="3" s="1"/>
  <c r="CQ289" i="2"/>
  <c r="G289" i="3" s="1"/>
  <c r="CP289" i="2"/>
  <c r="F289" i="3" s="1"/>
  <c r="CO289" i="2"/>
  <c r="E289" i="3" s="1"/>
  <c r="CN289" i="2"/>
  <c r="D289" i="3" s="1"/>
  <c r="CM289" i="2"/>
  <c r="C289" i="3" s="1"/>
  <c r="CL289" i="2"/>
  <c r="B289" i="3" s="1"/>
  <c r="A289" i="2"/>
  <c r="CK289" i="2" s="1"/>
  <c r="A289" i="3" s="1"/>
  <c r="CU288" i="2"/>
  <c r="K288" i="3" s="1"/>
  <c r="CT288" i="2"/>
  <c r="J288" i="3" s="1"/>
  <c r="CS288" i="2"/>
  <c r="I288" i="3" s="1"/>
  <c r="CR288" i="2"/>
  <c r="H288" i="3" s="1"/>
  <c r="CQ288" i="2"/>
  <c r="G288" i="3" s="1"/>
  <c r="CP288" i="2"/>
  <c r="F288" i="3" s="1"/>
  <c r="CO288" i="2"/>
  <c r="E288" i="3" s="1"/>
  <c r="CN288" i="2"/>
  <c r="D288" i="3" s="1"/>
  <c r="CM288" i="2"/>
  <c r="C288" i="3" s="1"/>
  <c r="CL288" i="2"/>
  <c r="B288" i="3" s="1"/>
  <c r="A288" i="2"/>
  <c r="CK288" i="2" s="1"/>
  <c r="A288" i="3" s="1"/>
  <c r="CU287" i="2"/>
  <c r="K287" i="3" s="1"/>
  <c r="CT287" i="2"/>
  <c r="J287" i="3" s="1"/>
  <c r="CS287" i="2"/>
  <c r="I287" i="3" s="1"/>
  <c r="CR287" i="2"/>
  <c r="H287" i="3" s="1"/>
  <c r="CQ287" i="2"/>
  <c r="G287" i="3" s="1"/>
  <c r="CP287" i="2"/>
  <c r="F287" i="3" s="1"/>
  <c r="CO287" i="2"/>
  <c r="E287" i="3" s="1"/>
  <c r="CN287" i="2"/>
  <c r="D287" i="3" s="1"/>
  <c r="CM287" i="2"/>
  <c r="C287" i="3" s="1"/>
  <c r="CL287" i="2"/>
  <c r="B287" i="3" s="1"/>
  <c r="A287" i="2"/>
  <c r="CK287" i="2" s="1"/>
  <c r="A287" i="3" s="1"/>
  <c r="CU286" i="2"/>
  <c r="K286" i="3" s="1"/>
  <c r="CT286" i="2"/>
  <c r="J286" i="3" s="1"/>
  <c r="CS286" i="2"/>
  <c r="I286" i="3" s="1"/>
  <c r="CR286" i="2"/>
  <c r="H286" i="3" s="1"/>
  <c r="CQ286" i="2"/>
  <c r="G286" i="3" s="1"/>
  <c r="CP286" i="2"/>
  <c r="F286" i="3" s="1"/>
  <c r="CO286" i="2"/>
  <c r="E286" i="3" s="1"/>
  <c r="CN286" i="2"/>
  <c r="D286" i="3" s="1"/>
  <c r="CM286" i="2"/>
  <c r="C286" i="3" s="1"/>
  <c r="CL286" i="2"/>
  <c r="B286" i="3" s="1"/>
  <c r="A286" i="2"/>
  <c r="CK286" i="2" s="1"/>
  <c r="A286" i="3" s="1"/>
  <c r="CU285" i="2"/>
  <c r="K285" i="3" s="1"/>
  <c r="CT285" i="2"/>
  <c r="J285" i="3" s="1"/>
  <c r="CS285" i="2"/>
  <c r="I285" i="3" s="1"/>
  <c r="CR285" i="2"/>
  <c r="H285" i="3" s="1"/>
  <c r="CQ285" i="2"/>
  <c r="G285" i="3" s="1"/>
  <c r="CP285" i="2"/>
  <c r="F285" i="3" s="1"/>
  <c r="CO285" i="2"/>
  <c r="E285" i="3" s="1"/>
  <c r="CN285" i="2"/>
  <c r="D285" i="3" s="1"/>
  <c r="CM285" i="2"/>
  <c r="C285" i="3" s="1"/>
  <c r="CL285" i="2"/>
  <c r="B285" i="3" s="1"/>
  <c r="A285" i="2"/>
  <c r="CK285" i="2" s="1"/>
  <c r="A285" i="3" s="1"/>
  <c r="CU284" i="2"/>
  <c r="K284" i="3" s="1"/>
  <c r="CT284" i="2"/>
  <c r="J284" i="3" s="1"/>
  <c r="CS284" i="2"/>
  <c r="I284" i="3" s="1"/>
  <c r="CR284" i="2"/>
  <c r="H284" i="3" s="1"/>
  <c r="CQ284" i="2"/>
  <c r="G284" i="3" s="1"/>
  <c r="CP284" i="2"/>
  <c r="F284" i="3" s="1"/>
  <c r="CO284" i="2"/>
  <c r="E284" i="3" s="1"/>
  <c r="CN284" i="2"/>
  <c r="D284" i="3" s="1"/>
  <c r="CM284" i="2"/>
  <c r="C284" i="3" s="1"/>
  <c r="CL284" i="2"/>
  <c r="B284" i="3" s="1"/>
  <c r="A284" i="2"/>
  <c r="CK284" i="2" s="1"/>
  <c r="A284" i="3" s="1"/>
  <c r="CU283" i="2"/>
  <c r="K283" i="3" s="1"/>
  <c r="CT283" i="2"/>
  <c r="J283" i="3" s="1"/>
  <c r="CS283" i="2"/>
  <c r="I283" i="3" s="1"/>
  <c r="CR283" i="2"/>
  <c r="H283" i="3" s="1"/>
  <c r="CQ283" i="2"/>
  <c r="G283" i="3" s="1"/>
  <c r="CP283" i="2"/>
  <c r="F283" i="3" s="1"/>
  <c r="CO283" i="2"/>
  <c r="E283" i="3" s="1"/>
  <c r="CN283" i="2"/>
  <c r="D283" i="3" s="1"/>
  <c r="CM283" i="2"/>
  <c r="C283" i="3" s="1"/>
  <c r="CL283" i="2"/>
  <c r="B283" i="3" s="1"/>
  <c r="A283" i="2"/>
  <c r="CK283" i="2" s="1"/>
  <c r="A283" i="3" s="1"/>
  <c r="CU282" i="2"/>
  <c r="K282" i="3" s="1"/>
  <c r="CT282" i="2"/>
  <c r="J282" i="3" s="1"/>
  <c r="CS282" i="2"/>
  <c r="I282" i="3" s="1"/>
  <c r="CR282" i="2"/>
  <c r="H282" i="3" s="1"/>
  <c r="CQ282" i="2"/>
  <c r="G282" i="3" s="1"/>
  <c r="CP282" i="2"/>
  <c r="F282" i="3" s="1"/>
  <c r="CO282" i="2"/>
  <c r="E282" i="3" s="1"/>
  <c r="CN282" i="2"/>
  <c r="D282" i="3" s="1"/>
  <c r="CM282" i="2"/>
  <c r="C282" i="3" s="1"/>
  <c r="CL282" i="2"/>
  <c r="B282" i="3" s="1"/>
  <c r="A282" i="2"/>
  <c r="CK282" i="2" s="1"/>
  <c r="A282" i="3" s="1"/>
  <c r="CU281" i="2"/>
  <c r="K281" i="3" s="1"/>
  <c r="CT281" i="2"/>
  <c r="J281" i="3" s="1"/>
  <c r="CS281" i="2"/>
  <c r="I281" i="3" s="1"/>
  <c r="CR281" i="2"/>
  <c r="H281" i="3" s="1"/>
  <c r="CQ281" i="2"/>
  <c r="G281" i="3" s="1"/>
  <c r="CP281" i="2"/>
  <c r="F281" i="3" s="1"/>
  <c r="CO281" i="2"/>
  <c r="E281" i="3" s="1"/>
  <c r="CN281" i="2"/>
  <c r="D281" i="3" s="1"/>
  <c r="CM281" i="2"/>
  <c r="C281" i="3" s="1"/>
  <c r="CL281" i="2"/>
  <c r="B281" i="3" s="1"/>
  <c r="A281" i="2"/>
  <c r="CK281" i="2" s="1"/>
  <c r="A281" i="3" s="1"/>
  <c r="CU280" i="2"/>
  <c r="K280" i="3" s="1"/>
  <c r="CT280" i="2"/>
  <c r="J280" i="3" s="1"/>
  <c r="CS280" i="2"/>
  <c r="I280" i="3" s="1"/>
  <c r="CR280" i="2"/>
  <c r="H280" i="3" s="1"/>
  <c r="CQ280" i="2"/>
  <c r="G280" i="3" s="1"/>
  <c r="CP280" i="2"/>
  <c r="F280" i="3" s="1"/>
  <c r="CO280" i="2"/>
  <c r="E280" i="3" s="1"/>
  <c r="CN280" i="2"/>
  <c r="D280" i="3" s="1"/>
  <c r="CM280" i="2"/>
  <c r="C280" i="3" s="1"/>
  <c r="CL280" i="2"/>
  <c r="B280" i="3" s="1"/>
  <c r="A280" i="2"/>
  <c r="CK280" i="2" s="1"/>
  <c r="A280" i="3" s="1"/>
  <c r="CU279" i="2"/>
  <c r="K279" i="3" s="1"/>
  <c r="CT279" i="2"/>
  <c r="J279" i="3" s="1"/>
  <c r="CS279" i="2"/>
  <c r="I279" i="3" s="1"/>
  <c r="CR279" i="2"/>
  <c r="H279" i="3" s="1"/>
  <c r="CQ279" i="2"/>
  <c r="G279" i="3" s="1"/>
  <c r="CP279" i="2"/>
  <c r="F279" i="3" s="1"/>
  <c r="CO279" i="2"/>
  <c r="E279" i="3" s="1"/>
  <c r="CN279" i="2"/>
  <c r="D279" i="3" s="1"/>
  <c r="CM279" i="2"/>
  <c r="C279" i="3" s="1"/>
  <c r="CL279" i="2"/>
  <c r="B279" i="3" s="1"/>
  <c r="A279" i="2"/>
  <c r="CK279" i="2" s="1"/>
  <c r="A279" i="3" s="1"/>
  <c r="CU278" i="2"/>
  <c r="K278" i="3" s="1"/>
  <c r="CT278" i="2"/>
  <c r="J278" i="3" s="1"/>
  <c r="CS278" i="2"/>
  <c r="I278" i="3" s="1"/>
  <c r="CR278" i="2"/>
  <c r="H278" i="3" s="1"/>
  <c r="CQ278" i="2"/>
  <c r="G278" i="3" s="1"/>
  <c r="CP278" i="2"/>
  <c r="F278" i="3" s="1"/>
  <c r="CO278" i="2"/>
  <c r="E278" i="3" s="1"/>
  <c r="CN278" i="2"/>
  <c r="D278" i="3" s="1"/>
  <c r="CM278" i="2"/>
  <c r="C278" i="3" s="1"/>
  <c r="CL278" i="2"/>
  <c r="B278" i="3" s="1"/>
  <c r="A278" i="2"/>
  <c r="CK278" i="2" s="1"/>
  <c r="A278" i="3" s="1"/>
  <c r="CU277" i="2"/>
  <c r="K277" i="3" s="1"/>
  <c r="CT277" i="2"/>
  <c r="J277" i="3" s="1"/>
  <c r="CS277" i="2"/>
  <c r="I277" i="3" s="1"/>
  <c r="CR277" i="2"/>
  <c r="H277" i="3" s="1"/>
  <c r="CQ277" i="2"/>
  <c r="G277" i="3" s="1"/>
  <c r="CP277" i="2"/>
  <c r="F277" i="3" s="1"/>
  <c r="CO277" i="2"/>
  <c r="E277" i="3" s="1"/>
  <c r="CN277" i="2"/>
  <c r="D277" i="3" s="1"/>
  <c r="CM277" i="2"/>
  <c r="C277" i="3" s="1"/>
  <c r="CL277" i="2"/>
  <c r="B277" i="3" s="1"/>
  <c r="A277" i="2"/>
  <c r="CK277" i="2" s="1"/>
  <c r="A277" i="3" s="1"/>
  <c r="CU276" i="2"/>
  <c r="K276" i="3" s="1"/>
  <c r="CT276" i="2"/>
  <c r="J276" i="3" s="1"/>
  <c r="CS276" i="2"/>
  <c r="I276" i="3" s="1"/>
  <c r="CR276" i="2"/>
  <c r="H276" i="3" s="1"/>
  <c r="CQ276" i="2"/>
  <c r="G276" i="3" s="1"/>
  <c r="CP276" i="2"/>
  <c r="F276" i="3" s="1"/>
  <c r="CO276" i="2"/>
  <c r="E276" i="3" s="1"/>
  <c r="CN276" i="2"/>
  <c r="D276" i="3" s="1"/>
  <c r="CM276" i="2"/>
  <c r="C276" i="3" s="1"/>
  <c r="CL276" i="2"/>
  <c r="B276" i="3" s="1"/>
  <c r="A276" i="2"/>
  <c r="CK276" i="2" s="1"/>
  <c r="A276" i="3" s="1"/>
  <c r="CU275" i="2"/>
  <c r="K275" i="3" s="1"/>
  <c r="CT275" i="2"/>
  <c r="J275" i="3" s="1"/>
  <c r="CS275" i="2"/>
  <c r="I275" i="3" s="1"/>
  <c r="CR275" i="2"/>
  <c r="H275" i="3" s="1"/>
  <c r="CQ275" i="2"/>
  <c r="G275" i="3" s="1"/>
  <c r="CP275" i="2"/>
  <c r="F275" i="3" s="1"/>
  <c r="CO275" i="2"/>
  <c r="E275" i="3" s="1"/>
  <c r="CN275" i="2"/>
  <c r="D275" i="3" s="1"/>
  <c r="CM275" i="2"/>
  <c r="C275" i="3" s="1"/>
  <c r="CL275" i="2"/>
  <c r="B275" i="3" s="1"/>
  <c r="A275" i="2"/>
  <c r="CK275" i="2" s="1"/>
  <c r="A275" i="3" s="1"/>
  <c r="CU274" i="2"/>
  <c r="K274" i="3" s="1"/>
  <c r="CT274" i="2"/>
  <c r="J274" i="3" s="1"/>
  <c r="CS274" i="2"/>
  <c r="I274" i="3" s="1"/>
  <c r="CR274" i="2"/>
  <c r="H274" i="3" s="1"/>
  <c r="CQ274" i="2"/>
  <c r="G274" i="3" s="1"/>
  <c r="CP274" i="2"/>
  <c r="F274" i="3" s="1"/>
  <c r="CO274" i="2"/>
  <c r="E274" i="3" s="1"/>
  <c r="CN274" i="2"/>
  <c r="D274" i="3" s="1"/>
  <c r="CM274" i="2"/>
  <c r="C274" i="3" s="1"/>
  <c r="CL274" i="2"/>
  <c r="B274" i="3" s="1"/>
  <c r="A274" i="2"/>
  <c r="CK274" i="2" s="1"/>
  <c r="A274" i="3" s="1"/>
  <c r="CU273" i="2"/>
  <c r="K273" i="3" s="1"/>
  <c r="CT273" i="2"/>
  <c r="J273" i="3" s="1"/>
  <c r="CS273" i="2"/>
  <c r="I273" i="3" s="1"/>
  <c r="CR273" i="2"/>
  <c r="H273" i="3" s="1"/>
  <c r="CQ273" i="2"/>
  <c r="G273" i="3" s="1"/>
  <c r="CP273" i="2"/>
  <c r="F273" i="3" s="1"/>
  <c r="CO273" i="2"/>
  <c r="E273" i="3" s="1"/>
  <c r="CN273" i="2"/>
  <c r="D273" i="3" s="1"/>
  <c r="CM273" i="2"/>
  <c r="C273" i="3" s="1"/>
  <c r="CL273" i="2"/>
  <c r="B273" i="3" s="1"/>
  <c r="A273" i="2"/>
  <c r="CK273" i="2" s="1"/>
  <c r="A273" i="3" s="1"/>
  <c r="CU272" i="2"/>
  <c r="K272" i="3" s="1"/>
  <c r="CT272" i="2"/>
  <c r="J272" i="3" s="1"/>
  <c r="CS272" i="2"/>
  <c r="I272" i="3" s="1"/>
  <c r="CR272" i="2"/>
  <c r="H272" i="3" s="1"/>
  <c r="CQ272" i="2"/>
  <c r="G272" i="3" s="1"/>
  <c r="CP272" i="2"/>
  <c r="F272" i="3" s="1"/>
  <c r="CO272" i="2"/>
  <c r="E272" i="3" s="1"/>
  <c r="CN272" i="2"/>
  <c r="D272" i="3" s="1"/>
  <c r="CM272" i="2"/>
  <c r="C272" i="3" s="1"/>
  <c r="CL272" i="2"/>
  <c r="B272" i="3" s="1"/>
  <c r="A272" i="2"/>
  <c r="CK272" i="2" s="1"/>
  <c r="A272" i="3" s="1"/>
  <c r="CU271" i="2"/>
  <c r="K271" i="3" s="1"/>
  <c r="CT271" i="2"/>
  <c r="J271" i="3" s="1"/>
  <c r="CS271" i="2"/>
  <c r="I271" i="3" s="1"/>
  <c r="CR271" i="2"/>
  <c r="H271" i="3" s="1"/>
  <c r="CQ271" i="2"/>
  <c r="G271" i="3" s="1"/>
  <c r="CP271" i="2"/>
  <c r="F271" i="3" s="1"/>
  <c r="CO271" i="2"/>
  <c r="E271" i="3" s="1"/>
  <c r="CN271" i="2"/>
  <c r="D271" i="3" s="1"/>
  <c r="CM271" i="2"/>
  <c r="C271" i="3" s="1"/>
  <c r="CL271" i="2"/>
  <c r="B271" i="3" s="1"/>
  <c r="A271" i="2"/>
  <c r="CK271" i="2" s="1"/>
  <c r="A271" i="3" s="1"/>
  <c r="CU270" i="2"/>
  <c r="K270" i="3" s="1"/>
  <c r="CT270" i="2"/>
  <c r="J270" i="3" s="1"/>
  <c r="CS270" i="2"/>
  <c r="I270" i="3" s="1"/>
  <c r="CR270" i="2"/>
  <c r="H270" i="3" s="1"/>
  <c r="CQ270" i="2"/>
  <c r="G270" i="3" s="1"/>
  <c r="CP270" i="2"/>
  <c r="F270" i="3" s="1"/>
  <c r="CO270" i="2"/>
  <c r="E270" i="3" s="1"/>
  <c r="CN270" i="2"/>
  <c r="D270" i="3" s="1"/>
  <c r="CM270" i="2"/>
  <c r="C270" i="3" s="1"/>
  <c r="CL270" i="2"/>
  <c r="B270" i="3" s="1"/>
  <c r="A270" i="2"/>
  <c r="CK270" i="2" s="1"/>
  <c r="A270" i="3" s="1"/>
  <c r="CU269" i="2"/>
  <c r="K269" i="3" s="1"/>
  <c r="CT269" i="2"/>
  <c r="J269" i="3" s="1"/>
  <c r="CS269" i="2"/>
  <c r="I269" i="3" s="1"/>
  <c r="CR269" i="2"/>
  <c r="H269" i="3" s="1"/>
  <c r="CQ269" i="2"/>
  <c r="G269" i="3" s="1"/>
  <c r="CP269" i="2"/>
  <c r="F269" i="3" s="1"/>
  <c r="CO269" i="2"/>
  <c r="E269" i="3" s="1"/>
  <c r="CN269" i="2"/>
  <c r="D269" i="3" s="1"/>
  <c r="CM269" i="2"/>
  <c r="C269" i="3" s="1"/>
  <c r="CL269" i="2"/>
  <c r="B269" i="3" s="1"/>
  <c r="A269" i="2"/>
  <c r="CK269" i="2" s="1"/>
  <c r="A269" i="3" s="1"/>
  <c r="CU268" i="2"/>
  <c r="K268" i="3" s="1"/>
  <c r="CT268" i="2"/>
  <c r="J268" i="3" s="1"/>
  <c r="CS268" i="2"/>
  <c r="I268" i="3" s="1"/>
  <c r="CR268" i="2"/>
  <c r="H268" i="3" s="1"/>
  <c r="CQ268" i="2"/>
  <c r="G268" i="3" s="1"/>
  <c r="CP268" i="2"/>
  <c r="F268" i="3" s="1"/>
  <c r="CO268" i="2"/>
  <c r="E268" i="3" s="1"/>
  <c r="CN268" i="2"/>
  <c r="D268" i="3" s="1"/>
  <c r="CM268" i="2"/>
  <c r="C268" i="3" s="1"/>
  <c r="CL268" i="2"/>
  <c r="B268" i="3" s="1"/>
  <c r="A268" i="2"/>
  <c r="CK268" i="2" s="1"/>
  <c r="A268" i="3" s="1"/>
  <c r="CU267" i="2"/>
  <c r="K267" i="3" s="1"/>
  <c r="CT267" i="2"/>
  <c r="J267" i="3" s="1"/>
  <c r="CS267" i="2"/>
  <c r="I267" i="3" s="1"/>
  <c r="CR267" i="2"/>
  <c r="H267" i="3" s="1"/>
  <c r="CQ267" i="2"/>
  <c r="G267" i="3" s="1"/>
  <c r="CP267" i="2"/>
  <c r="F267" i="3" s="1"/>
  <c r="CO267" i="2"/>
  <c r="E267" i="3" s="1"/>
  <c r="CN267" i="2"/>
  <c r="D267" i="3" s="1"/>
  <c r="CM267" i="2"/>
  <c r="C267" i="3" s="1"/>
  <c r="CL267" i="2"/>
  <c r="B267" i="3" s="1"/>
  <c r="A267" i="2"/>
  <c r="CK267" i="2" s="1"/>
  <c r="A267" i="3" s="1"/>
  <c r="CU266" i="2"/>
  <c r="K266" i="3" s="1"/>
  <c r="CT266" i="2"/>
  <c r="J266" i="3" s="1"/>
  <c r="CS266" i="2"/>
  <c r="I266" i="3" s="1"/>
  <c r="CR266" i="2"/>
  <c r="H266" i="3" s="1"/>
  <c r="CQ266" i="2"/>
  <c r="G266" i="3" s="1"/>
  <c r="CP266" i="2"/>
  <c r="F266" i="3" s="1"/>
  <c r="CO266" i="2"/>
  <c r="E266" i="3" s="1"/>
  <c r="CN266" i="2"/>
  <c r="D266" i="3" s="1"/>
  <c r="CM266" i="2"/>
  <c r="C266" i="3" s="1"/>
  <c r="CL266" i="2"/>
  <c r="B266" i="3" s="1"/>
  <c r="A266" i="2"/>
  <c r="CK266" i="2" s="1"/>
  <c r="A266" i="3" s="1"/>
  <c r="CU265" i="2"/>
  <c r="K265" i="3" s="1"/>
  <c r="CT265" i="2"/>
  <c r="J265" i="3" s="1"/>
  <c r="CS265" i="2"/>
  <c r="I265" i="3" s="1"/>
  <c r="CR265" i="2"/>
  <c r="H265" i="3" s="1"/>
  <c r="CQ265" i="2"/>
  <c r="G265" i="3" s="1"/>
  <c r="CP265" i="2"/>
  <c r="F265" i="3" s="1"/>
  <c r="CO265" i="2"/>
  <c r="E265" i="3" s="1"/>
  <c r="CN265" i="2"/>
  <c r="D265" i="3" s="1"/>
  <c r="CM265" i="2"/>
  <c r="C265" i="3" s="1"/>
  <c r="CL265" i="2"/>
  <c r="B265" i="3" s="1"/>
  <c r="A265" i="2"/>
  <c r="CK265" i="2" s="1"/>
  <c r="A265" i="3" s="1"/>
  <c r="CU264" i="2"/>
  <c r="K264" i="3" s="1"/>
  <c r="CT264" i="2"/>
  <c r="J264" i="3" s="1"/>
  <c r="CS264" i="2"/>
  <c r="I264" i="3" s="1"/>
  <c r="CR264" i="2"/>
  <c r="H264" i="3" s="1"/>
  <c r="CQ264" i="2"/>
  <c r="G264" i="3" s="1"/>
  <c r="CP264" i="2"/>
  <c r="F264" i="3" s="1"/>
  <c r="CO264" i="2"/>
  <c r="E264" i="3" s="1"/>
  <c r="CN264" i="2"/>
  <c r="D264" i="3" s="1"/>
  <c r="CM264" i="2"/>
  <c r="C264" i="3" s="1"/>
  <c r="CL264" i="2"/>
  <c r="B264" i="3" s="1"/>
  <c r="A264" i="2"/>
  <c r="CK264" i="2" s="1"/>
  <c r="A264" i="3" s="1"/>
  <c r="CU263" i="2"/>
  <c r="K263" i="3" s="1"/>
  <c r="CT263" i="2"/>
  <c r="J263" i="3" s="1"/>
  <c r="CS263" i="2"/>
  <c r="I263" i="3" s="1"/>
  <c r="CR263" i="2"/>
  <c r="H263" i="3" s="1"/>
  <c r="CQ263" i="2"/>
  <c r="G263" i="3" s="1"/>
  <c r="CP263" i="2"/>
  <c r="F263" i="3" s="1"/>
  <c r="CO263" i="2"/>
  <c r="E263" i="3" s="1"/>
  <c r="CN263" i="2"/>
  <c r="D263" i="3" s="1"/>
  <c r="CM263" i="2"/>
  <c r="C263" i="3" s="1"/>
  <c r="CL263" i="2"/>
  <c r="B263" i="3" s="1"/>
  <c r="A263" i="2"/>
  <c r="CK263" i="2" s="1"/>
  <c r="A263" i="3" s="1"/>
  <c r="CU262" i="2"/>
  <c r="K262" i="3" s="1"/>
  <c r="CT262" i="2"/>
  <c r="J262" i="3" s="1"/>
  <c r="CS262" i="2"/>
  <c r="I262" i="3" s="1"/>
  <c r="CR262" i="2"/>
  <c r="H262" i="3" s="1"/>
  <c r="CQ262" i="2"/>
  <c r="G262" i="3" s="1"/>
  <c r="CP262" i="2"/>
  <c r="F262" i="3" s="1"/>
  <c r="CO262" i="2"/>
  <c r="E262" i="3" s="1"/>
  <c r="CN262" i="2"/>
  <c r="D262" i="3" s="1"/>
  <c r="CM262" i="2"/>
  <c r="C262" i="3" s="1"/>
  <c r="CL262" i="2"/>
  <c r="B262" i="3" s="1"/>
  <c r="A262" i="2"/>
  <c r="CK262" i="2" s="1"/>
  <c r="A262" i="3" s="1"/>
  <c r="CU261" i="2"/>
  <c r="K261" i="3" s="1"/>
  <c r="CT261" i="2"/>
  <c r="J261" i="3" s="1"/>
  <c r="CS261" i="2"/>
  <c r="I261" i="3" s="1"/>
  <c r="CR261" i="2"/>
  <c r="H261" i="3" s="1"/>
  <c r="CQ261" i="2"/>
  <c r="G261" i="3" s="1"/>
  <c r="CP261" i="2"/>
  <c r="F261" i="3" s="1"/>
  <c r="CO261" i="2"/>
  <c r="E261" i="3" s="1"/>
  <c r="CN261" i="2"/>
  <c r="D261" i="3" s="1"/>
  <c r="CM261" i="2"/>
  <c r="C261" i="3" s="1"/>
  <c r="CL261" i="2"/>
  <c r="B261" i="3" s="1"/>
  <c r="A261" i="2"/>
  <c r="CK261" i="2" s="1"/>
  <c r="A261" i="3" s="1"/>
  <c r="CU260" i="2"/>
  <c r="K260" i="3" s="1"/>
  <c r="CT260" i="2"/>
  <c r="J260" i="3" s="1"/>
  <c r="CS260" i="2"/>
  <c r="I260" i="3" s="1"/>
  <c r="CR260" i="2"/>
  <c r="H260" i="3" s="1"/>
  <c r="CQ260" i="2"/>
  <c r="G260" i="3" s="1"/>
  <c r="CP260" i="2"/>
  <c r="F260" i="3" s="1"/>
  <c r="CO260" i="2"/>
  <c r="E260" i="3" s="1"/>
  <c r="CN260" i="2"/>
  <c r="D260" i="3" s="1"/>
  <c r="CM260" i="2"/>
  <c r="C260" i="3" s="1"/>
  <c r="CL260" i="2"/>
  <c r="B260" i="3" s="1"/>
  <c r="A260" i="2"/>
  <c r="CK260" i="2" s="1"/>
  <c r="A260" i="3" s="1"/>
  <c r="CU259" i="2"/>
  <c r="K259" i="3" s="1"/>
  <c r="CT259" i="2"/>
  <c r="J259" i="3" s="1"/>
  <c r="CS259" i="2"/>
  <c r="I259" i="3" s="1"/>
  <c r="CR259" i="2"/>
  <c r="H259" i="3" s="1"/>
  <c r="CQ259" i="2"/>
  <c r="G259" i="3" s="1"/>
  <c r="CP259" i="2"/>
  <c r="F259" i="3" s="1"/>
  <c r="CO259" i="2"/>
  <c r="E259" i="3" s="1"/>
  <c r="CN259" i="2"/>
  <c r="D259" i="3" s="1"/>
  <c r="CM259" i="2"/>
  <c r="C259" i="3" s="1"/>
  <c r="CL259" i="2"/>
  <c r="B259" i="3" s="1"/>
  <c r="A259" i="2"/>
  <c r="CK259" i="2" s="1"/>
  <c r="A259" i="3" s="1"/>
  <c r="CU258" i="2"/>
  <c r="K258" i="3" s="1"/>
  <c r="CT258" i="2"/>
  <c r="J258" i="3" s="1"/>
  <c r="CS258" i="2"/>
  <c r="I258" i="3" s="1"/>
  <c r="CR258" i="2"/>
  <c r="H258" i="3" s="1"/>
  <c r="CQ258" i="2"/>
  <c r="G258" i="3" s="1"/>
  <c r="CP258" i="2"/>
  <c r="F258" i="3" s="1"/>
  <c r="CO258" i="2"/>
  <c r="E258" i="3" s="1"/>
  <c r="CN258" i="2"/>
  <c r="D258" i="3" s="1"/>
  <c r="CM258" i="2"/>
  <c r="C258" i="3" s="1"/>
  <c r="CL258" i="2"/>
  <c r="B258" i="3" s="1"/>
  <c r="A258" i="2"/>
  <c r="CK258" i="2" s="1"/>
  <c r="A258" i="3" s="1"/>
  <c r="CU257" i="2"/>
  <c r="K257" i="3" s="1"/>
  <c r="CT257" i="2"/>
  <c r="J257" i="3" s="1"/>
  <c r="CS257" i="2"/>
  <c r="I257" i="3" s="1"/>
  <c r="CR257" i="2"/>
  <c r="H257" i="3" s="1"/>
  <c r="CQ257" i="2"/>
  <c r="G257" i="3" s="1"/>
  <c r="CP257" i="2"/>
  <c r="F257" i="3" s="1"/>
  <c r="CO257" i="2"/>
  <c r="E257" i="3" s="1"/>
  <c r="CN257" i="2"/>
  <c r="D257" i="3" s="1"/>
  <c r="CM257" i="2"/>
  <c r="C257" i="3" s="1"/>
  <c r="CL257" i="2"/>
  <c r="B257" i="3" s="1"/>
  <c r="A257" i="2"/>
  <c r="CK257" i="2" s="1"/>
  <c r="A257" i="3" s="1"/>
  <c r="CU256" i="2"/>
  <c r="K256" i="3" s="1"/>
  <c r="CT256" i="2"/>
  <c r="J256" i="3" s="1"/>
  <c r="CS256" i="2"/>
  <c r="I256" i="3" s="1"/>
  <c r="CR256" i="2"/>
  <c r="H256" i="3" s="1"/>
  <c r="CQ256" i="2"/>
  <c r="G256" i="3" s="1"/>
  <c r="CP256" i="2"/>
  <c r="F256" i="3" s="1"/>
  <c r="CO256" i="2"/>
  <c r="E256" i="3" s="1"/>
  <c r="CN256" i="2"/>
  <c r="D256" i="3" s="1"/>
  <c r="CM256" i="2"/>
  <c r="C256" i="3" s="1"/>
  <c r="CL256" i="2"/>
  <c r="B256" i="3" s="1"/>
  <c r="A256" i="2"/>
  <c r="CK256" i="2" s="1"/>
  <c r="A256" i="3" s="1"/>
  <c r="CU255" i="2"/>
  <c r="K255" i="3" s="1"/>
  <c r="CT255" i="2"/>
  <c r="J255" i="3" s="1"/>
  <c r="CS255" i="2"/>
  <c r="I255" i="3" s="1"/>
  <c r="CR255" i="2"/>
  <c r="H255" i="3" s="1"/>
  <c r="CQ255" i="2"/>
  <c r="G255" i="3" s="1"/>
  <c r="CP255" i="2"/>
  <c r="F255" i="3" s="1"/>
  <c r="CO255" i="2"/>
  <c r="E255" i="3" s="1"/>
  <c r="CN255" i="2"/>
  <c r="D255" i="3" s="1"/>
  <c r="CM255" i="2"/>
  <c r="C255" i="3" s="1"/>
  <c r="CL255" i="2"/>
  <c r="B255" i="3" s="1"/>
  <c r="A255" i="2"/>
  <c r="CK255" i="2" s="1"/>
  <c r="A255" i="3" s="1"/>
  <c r="CU254" i="2"/>
  <c r="K254" i="3" s="1"/>
  <c r="CT254" i="2"/>
  <c r="J254" i="3" s="1"/>
  <c r="CS254" i="2"/>
  <c r="I254" i="3" s="1"/>
  <c r="CR254" i="2"/>
  <c r="H254" i="3" s="1"/>
  <c r="CQ254" i="2"/>
  <c r="G254" i="3" s="1"/>
  <c r="CP254" i="2"/>
  <c r="F254" i="3" s="1"/>
  <c r="CO254" i="2"/>
  <c r="E254" i="3" s="1"/>
  <c r="CN254" i="2"/>
  <c r="D254" i="3" s="1"/>
  <c r="CM254" i="2"/>
  <c r="C254" i="3" s="1"/>
  <c r="CL254" i="2"/>
  <c r="B254" i="3" s="1"/>
  <c r="A254" i="2"/>
  <c r="CK254" i="2" s="1"/>
  <c r="A254" i="3" s="1"/>
  <c r="CU253" i="2"/>
  <c r="K253" i="3" s="1"/>
  <c r="CT253" i="2"/>
  <c r="J253" i="3" s="1"/>
  <c r="CS253" i="2"/>
  <c r="I253" i="3" s="1"/>
  <c r="CR253" i="2"/>
  <c r="H253" i="3" s="1"/>
  <c r="CQ253" i="2"/>
  <c r="G253" i="3" s="1"/>
  <c r="CP253" i="2"/>
  <c r="F253" i="3" s="1"/>
  <c r="CO253" i="2"/>
  <c r="E253" i="3" s="1"/>
  <c r="CN253" i="2"/>
  <c r="D253" i="3" s="1"/>
  <c r="CM253" i="2"/>
  <c r="C253" i="3" s="1"/>
  <c r="CL253" i="2"/>
  <c r="B253" i="3" s="1"/>
  <c r="A253" i="2"/>
  <c r="CK253" i="2" s="1"/>
  <c r="A253" i="3" s="1"/>
  <c r="CU252" i="2"/>
  <c r="K252" i="3" s="1"/>
  <c r="CT252" i="2"/>
  <c r="J252" i="3" s="1"/>
  <c r="CS252" i="2"/>
  <c r="I252" i="3" s="1"/>
  <c r="CR252" i="2"/>
  <c r="H252" i="3" s="1"/>
  <c r="CQ252" i="2"/>
  <c r="G252" i="3" s="1"/>
  <c r="CP252" i="2"/>
  <c r="F252" i="3" s="1"/>
  <c r="CO252" i="2"/>
  <c r="E252" i="3" s="1"/>
  <c r="CN252" i="2"/>
  <c r="D252" i="3" s="1"/>
  <c r="CM252" i="2"/>
  <c r="C252" i="3" s="1"/>
  <c r="CL252" i="2"/>
  <c r="B252" i="3" s="1"/>
  <c r="A252" i="2"/>
  <c r="CK252" i="2" s="1"/>
  <c r="A252" i="3" s="1"/>
  <c r="CU251" i="2"/>
  <c r="K251" i="3" s="1"/>
  <c r="CT251" i="2"/>
  <c r="J251" i="3" s="1"/>
  <c r="CS251" i="2"/>
  <c r="I251" i="3" s="1"/>
  <c r="CR251" i="2"/>
  <c r="H251" i="3" s="1"/>
  <c r="CQ251" i="2"/>
  <c r="G251" i="3" s="1"/>
  <c r="CP251" i="2"/>
  <c r="F251" i="3" s="1"/>
  <c r="CO251" i="2"/>
  <c r="E251" i="3" s="1"/>
  <c r="CN251" i="2"/>
  <c r="D251" i="3" s="1"/>
  <c r="CM251" i="2"/>
  <c r="C251" i="3" s="1"/>
  <c r="CL251" i="2"/>
  <c r="B251" i="3" s="1"/>
  <c r="A251" i="2"/>
  <c r="CK251" i="2" s="1"/>
  <c r="A251" i="3" s="1"/>
  <c r="CU250" i="2"/>
  <c r="K250" i="3" s="1"/>
  <c r="CT250" i="2"/>
  <c r="J250" i="3" s="1"/>
  <c r="CS250" i="2"/>
  <c r="I250" i="3" s="1"/>
  <c r="CR250" i="2"/>
  <c r="H250" i="3" s="1"/>
  <c r="CQ250" i="2"/>
  <c r="G250" i="3" s="1"/>
  <c r="CP250" i="2"/>
  <c r="F250" i="3" s="1"/>
  <c r="CO250" i="2"/>
  <c r="E250" i="3" s="1"/>
  <c r="CN250" i="2"/>
  <c r="D250" i="3" s="1"/>
  <c r="CM250" i="2"/>
  <c r="C250" i="3" s="1"/>
  <c r="CL250" i="2"/>
  <c r="B250" i="3" s="1"/>
  <c r="A250" i="2"/>
  <c r="CK250" i="2" s="1"/>
  <c r="A250" i="3" s="1"/>
  <c r="CU249" i="2"/>
  <c r="K249" i="3" s="1"/>
  <c r="CT249" i="2"/>
  <c r="J249" i="3" s="1"/>
  <c r="CS249" i="2"/>
  <c r="I249" i="3" s="1"/>
  <c r="CR249" i="2"/>
  <c r="H249" i="3" s="1"/>
  <c r="CQ249" i="2"/>
  <c r="G249" i="3" s="1"/>
  <c r="CP249" i="2"/>
  <c r="F249" i="3" s="1"/>
  <c r="CO249" i="2"/>
  <c r="E249" i="3" s="1"/>
  <c r="CN249" i="2"/>
  <c r="D249" i="3" s="1"/>
  <c r="CM249" i="2"/>
  <c r="C249" i="3" s="1"/>
  <c r="CL249" i="2"/>
  <c r="B249" i="3" s="1"/>
  <c r="A249" i="2"/>
  <c r="CK249" i="2" s="1"/>
  <c r="A249" i="3" s="1"/>
  <c r="CU248" i="2"/>
  <c r="K248" i="3" s="1"/>
  <c r="CT248" i="2"/>
  <c r="J248" i="3" s="1"/>
  <c r="CS248" i="2"/>
  <c r="I248" i="3" s="1"/>
  <c r="CR248" i="2"/>
  <c r="H248" i="3" s="1"/>
  <c r="CQ248" i="2"/>
  <c r="G248" i="3" s="1"/>
  <c r="CP248" i="2"/>
  <c r="F248" i="3" s="1"/>
  <c r="CO248" i="2"/>
  <c r="E248" i="3" s="1"/>
  <c r="CN248" i="2"/>
  <c r="D248" i="3" s="1"/>
  <c r="CM248" i="2"/>
  <c r="C248" i="3" s="1"/>
  <c r="CL248" i="2"/>
  <c r="B248" i="3" s="1"/>
  <c r="A248" i="2"/>
  <c r="CK248" i="2" s="1"/>
  <c r="A248" i="3" s="1"/>
  <c r="CU247" i="2"/>
  <c r="K247" i="3" s="1"/>
  <c r="CT247" i="2"/>
  <c r="J247" i="3" s="1"/>
  <c r="CS247" i="2"/>
  <c r="I247" i="3" s="1"/>
  <c r="CR247" i="2"/>
  <c r="H247" i="3" s="1"/>
  <c r="CQ247" i="2"/>
  <c r="G247" i="3" s="1"/>
  <c r="CP247" i="2"/>
  <c r="F247" i="3" s="1"/>
  <c r="CO247" i="2"/>
  <c r="E247" i="3" s="1"/>
  <c r="CN247" i="2"/>
  <c r="D247" i="3" s="1"/>
  <c r="CM247" i="2"/>
  <c r="C247" i="3" s="1"/>
  <c r="CL247" i="2"/>
  <c r="B247" i="3" s="1"/>
  <c r="A247" i="2"/>
  <c r="CK247" i="2" s="1"/>
  <c r="A247" i="3" s="1"/>
  <c r="CU246" i="2"/>
  <c r="K246" i="3" s="1"/>
  <c r="CT246" i="2"/>
  <c r="J246" i="3" s="1"/>
  <c r="CS246" i="2"/>
  <c r="I246" i="3" s="1"/>
  <c r="CR246" i="2"/>
  <c r="H246" i="3" s="1"/>
  <c r="CQ246" i="2"/>
  <c r="G246" i="3" s="1"/>
  <c r="CP246" i="2"/>
  <c r="F246" i="3" s="1"/>
  <c r="CO246" i="2"/>
  <c r="E246" i="3" s="1"/>
  <c r="CN246" i="2"/>
  <c r="D246" i="3" s="1"/>
  <c r="CM246" i="2"/>
  <c r="C246" i="3" s="1"/>
  <c r="CL246" i="2"/>
  <c r="B246" i="3" s="1"/>
  <c r="A246" i="2"/>
  <c r="CK246" i="2" s="1"/>
  <c r="A246" i="3" s="1"/>
  <c r="CU245" i="2"/>
  <c r="K245" i="3" s="1"/>
  <c r="CT245" i="2"/>
  <c r="J245" i="3" s="1"/>
  <c r="CS245" i="2"/>
  <c r="I245" i="3" s="1"/>
  <c r="CR245" i="2"/>
  <c r="H245" i="3" s="1"/>
  <c r="CQ245" i="2"/>
  <c r="G245" i="3" s="1"/>
  <c r="CP245" i="2"/>
  <c r="F245" i="3" s="1"/>
  <c r="CO245" i="2"/>
  <c r="E245" i="3" s="1"/>
  <c r="CN245" i="2"/>
  <c r="D245" i="3" s="1"/>
  <c r="CM245" i="2"/>
  <c r="C245" i="3" s="1"/>
  <c r="CL245" i="2"/>
  <c r="B245" i="3" s="1"/>
  <c r="A245" i="2"/>
  <c r="CK245" i="2" s="1"/>
  <c r="A245" i="3" s="1"/>
  <c r="CU244" i="2"/>
  <c r="K244" i="3" s="1"/>
  <c r="CT244" i="2"/>
  <c r="J244" i="3" s="1"/>
  <c r="CS244" i="2"/>
  <c r="I244" i="3" s="1"/>
  <c r="CR244" i="2"/>
  <c r="H244" i="3" s="1"/>
  <c r="CQ244" i="2"/>
  <c r="G244" i="3" s="1"/>
  <c r="CP244" i="2"/>
  <c r="F244" i="3" s="1"/>
  <c r="CO244" i="2"/>
  <c r="E244" i="3" s="1"/>
  <c r="CN244" i="2"/>
  <c r="D244" i="3" s="1"/>
  <c r="CM244" i="2"/>
  <c r="C244" i="3" s="1"/>
  <c r="CL244" i="2"/>
  <c r="B244" i="3" s="1"/>
  <c r="CV244" i="2"/>
  <c r="L244" i="3" s="1"/>
  <c r="A244" i="2"/>
  <c r="CK244" i="2" s="1"/>
  <c r="A244" i="3" s="1"/>
  <c r="CU243" i="2"/>
  <c r="K243" i="3" s="1"/>
  <c r="CT243" i="2"/>
  <c r="J243" i="3" s="1"/>
  <c r="CS243" i="2"/>
  <c r="I243" i="3" s="1"/>
  <c r="CR243" i="2"/>
  <c r="H243" i="3" s="1"/>
  <c r="CQ243" i="2"/>
  <c r="G243" i="3" s="1"/>
  <c r="CP243" i="2"/>
  <c r="F243" i="3" s="1"/>
  <c r="CO243" i="2"/>
  <c r="E243" i="3" s="1"/>
  <c r="CN243" i="2"/>
  <c r="D243" i="3" s="1"/>
  <c r="CM243" i="2"/>
  <c r="C243" i="3" s="1"/>
  <c r="CL243" i="2"/>
  <c r="B243" i="3" s="1"/>
  <c r="A243" i="2"/>
  <c r="CK243" i="2" s="1"/>
  <c r="A243" i="3" s="1"/>
  <c r="CU242" i="2"/>
  <c r="K242" i="3" s="1"/>
  <c r="CT242" i="2"/>
  <c r="J242" i="3" s="1"/>
  <c r="CS242" i="2"/>
  <c r="I242" i="3" s="1"/>
  <c r="CR242" i="2"/>
  <c r="H242" i="3" s="1"/>
  <c r="CQ242" i="2"/>
  <c r="G242" i="3" s="1"/>
  <c r="CP242" i="2"/>
  <c r="F242" i="3" s="1"/>
  <c r="CO242" i="2"/>
  <c r="E242" i="3" s="1"/>
  <c r="CN242" i="2"/>
  <c r="D242" i="3" s="1"/>
  <c r="CM242" i="2"/>
  <c r="C242" i="3" s="1"/>
  <c r="CL242" i="2"/>
  <c r="B242" i="3" s="1"/>
  <c r="A242" i="2"/>
  <c r="CK242" i="2" s="1"/>
  <c r="A242" i="3" s="1"/>
  <c r="CU241" i="2"/>
  <c r="K241" i="3" s="1"/>
  <c r="CT241" i="2"/>
  <c r="J241" i="3" s="1"/>
  <c r="CS241" i="2"/>
  <c r="I241" i="3" s="1"/>
  <c r="CR241" i="2"/>
  <c r="H241" i="3" s="1"/>
  <c r="CQ241" i="2"/>
  <c r="G241" i="3" s="1"/>
  <c r="CP241" i="2"/>
  <c r="F241" i="3" s="1"/>
  <c r="CO241" i="2"/>
  <c r="E241" i="3" s="1"/>
  <c r="CN241" i="2"/>
  <c r="D241" i="3" s="1"/>
  <c r="CM241" i="2"/>
  <c r="C241" i="3" s="1"/>
  <c r="CL241" i="2"/>
  <c r="B241" i="3" s="1"/>
  <c r="A241" i="2"/>
  <c r="CK241" i="2" s="1"/>
  <c r="A241" i="3" s="1"/>
  <c r="CU240" i="2"/>
  <c r="K240" i="3" s="1"/>
  <c r="CT240" i="2"/>
  <c r="J240" i="3" s="1"/>
  <c r="CS240" i="2"/>
  <c r="I240" i="3" s="1"/>
  <c r="CR240" i="2"/>
  <c r="H240" i="3" s="1"/>
  <c r="CQ240" i="2"/>
  <c r="G240" i="3" s="1"/>
  <c r="CP240" i="2"/>
  <c r="F240" i="3" s="1"/>
  <c r="CO240" i="2"/>
  <c r="E240" i="3" s="1"/>
  <c r="CN240" i="2"/>
  <c r="D240" i="3" s="1"/>
  <c r="CM240" i="2"/>
  <c r="C240" i="3" s="1"/>
  <c r="CL240" i="2"/>
  <c r="B240" i="3" s="1"/>
  <c r="CV240" i="2"/>
  <c r="L240" i="3" s="1"/>
  <c r="A240" i="2"/>
  <c r="CK240" i="2" s="1"/>
  <c r="A240" i="3" s="1"/>
  <c r="CU239" i="2"/>
  <c r="K239" i="3" s="1"/>
  <c r="CT239" i="2"/>
  <c r="J239" i="3" s="1"/>
  <c r="CS239" i="2"/>
  <c r="I239" i="3" s="1"/>
  <c r="CR239" i="2"/>
  <c r="H239" i="3" s="1"/>
  <c r="CQ239" i="2"/>
  <c r="G239" i="3" s="1"/>
  <c r="CP239" i="2"/>
  <c r="F239" i="3" s="1"/>
  <c r="CO239" i="2"/>
  <c r="E239" i="3" s="1"/>
  <c r="CN239" i="2"/>
  <c r="D239" i="3" s="1"/>
  <c r="CM239" i="2"/>
  <c r="C239" i="3" s="1"/>
  <c r="CL239" i="2"/>
  <c r="B239" i="3" s="1"/>
  <c r="A239" i="2"/>
  <c r="CK239" i="2" s="1"/>
  <c r="A239" i="3" s="1"/>
  <c r="CU238" i="2"/>
  <c r="K238" i="3" s="1"/>
  <c r="CT238" i="2"/>
  <c r="J238" i="3" s="1"/>
  <c r="CS238" i="2"/>
  <c r="I238" i="3" s="1"/>
  <c r="CR238" i="2"/>
  <c r="H238" i="3" s="1"/>
  <c r="CQ238" i="2"/>
  <c r="G238" i="3" s="1"/>
  <c r="CP238" i="2"/>
  <c r="F238" i="3" s="1"/>
  <c r="CO238" i="2"/>
  <c r="E238" i="3" s="1"/>
  <c r="CN238" i="2"/>
  <c r="D238" i="3" s="1"/>
  <c r="CM238" i="2"/>
  <c r="C238" i="3" s="1"/>
  <c r="CL238" i="2"/>
  <c r="B238" i="3" s="1"/>
  <c r="A238" i="2"/>
  <c r="CK238" i="2" s="1"/>
  <c r="A238" i="3" s="1"/>
  <c r="CU237" i="2"/>
  <c r="K237" i="3" s="1"/>
  <c r="CT237" i="2"/>
  <c r="J237" i="3" s="1"/>
  <c r="CS237" i="2"/>
  <c r="I237" i="3" s="1"/>
  <c r="CR237" i="2"/>
  <c r="H237" i="3" s="1"/>
  <c r="CQ237" i="2"/>
  <c r="G237" i="3" s="1"/>
  <c r="CP237" i="2"/>
  <c r="F237" i="3" s="1"/>
  <c r="CO237" i="2"/>
  <c r="E237" i="3" s="1"/>
  <c r="CN237" i="2"/>
  <c r="D237" i="3" s="1"/>
  <c r="CM237" i="2"/>
  <c r="C237" i="3" s="1"/>
  <c r="CL237" i="2"/>
  <c r="B237" i="3" s="1"/>
  <c r="CV237" i="2"/>
  <c r="L237" i="3" s="1"/>
  <c r="A237" i="2"/>
  <c r="CK237" i="2" s="1"/>
  <c r="A237" i="3" s="1"/>
  <c r="CU236" i="2"/>
  <c r="K236" i="3" s="1"/>
  <c r="CT236" i="2"/>
  <c r="J236" i="3" s="1"/>
  <c r="CS236" i="2"/>
  <c r="I236" i="3" s="1"/>
  <c r="CR236" i="2"/>
  <c r="H236" i="3" s="1"/>
  <c r="CQ236" i="2"/>
  <c r="G236" i="3" s="1"/>
  <c r="CP236" i="2"/>
  <c r="F236" i="3" s="1"/>
  <c r="CO236" i="2"/>
  <c r="E236" i="3" s="1"/>
  <c r="CN236" i="2"/>
  <c r="D236" i="3" s="1"/>
  <c r="CM236" i="2"/>
  <c r="C236" i="3" s="1"/>
  <c r="CL236" i="2"/>
  <c r="B236" i="3" s="1"/>
  <c r="A236" i="2"/>
  <c r="CK236" i="2" s="1"/>
  <c r="A236" i="3" s="1"/>
  <c r="CU235" i="2"/>
  <c r="K235" i="3" s="1"/>
  <c r="CT235" i="2"/>
  <c r="J235" i="3" s="1"/>
  <c r="CS235" i="2"/>
  <c r="I235" i="3" s="1"/>
  <c r="CR235" i="2"/>
  <c r="H235" i="3" s="1"/>
  <c r="CQ235" i="2"/>
  <c r="G235" i="3" s="1"/>
  <c r="CP235" i="2"/>
  <c r="F235" i="3" s="1"/>
  <c r="CO235" i="2"/>
  <c r="E235" i="3" s="1"/>
  <c r="CN235" i="2"/>
  <c r="D235" i="3" s="1"/>
  <c r="CM235" i="2"/>
  <c r="C235" i="3" s="1"/>
  <c r="CL235" i="2"/>
  <c r="B235" i="3" s="1"/>
  <c r="A235" i="2"/>
  <c r="CK235" i="2" s="1"/>
  <c r="A235" i="3" s="1"/>
  <c r="CU234" i="2"/>
  <c r="K234" i="3" s="1"/>
  <c r="CT234" i="2"/>
  <c r="J234" i="3" s="1"/>
  <c r="CS234" i="2"/>
  <c r="I234" i="3" s="1"/>
  <c r="CR234" i="2"/>
  <c r="H234" i="3" s="1"/>
  <c r="CQ234" i="2"/>
  <c r="G234" i="3" s="1"/>
  <c r="CP234" i="2"/>
  <c r="F234" i="3" s="1"/>
  <c r="CO234" i="2"/>
  <c r="E234" i="3" s="1"/>
  <c r="CN234" i="2"/>
  <c r="D234" i="3" s="1"/>
  <c r="CM234" i="2"/>
  <c r="C234" i="3" s="1"/>
  <c r="CL234" i="2"/>
  <c r="B234" i="3" s="1"/>
  <c r="A234" i="2"/>
  <c r="CK234" i="2" s="1"/>
  <c r="A234" i="3" s="1"/>
  <c r="CU233" i="2"/>
  <c r="K233" i="3" s="1"/>
  <c r="CT233" i="2"/>
  <c r="J233" i="3" s="1"/>
  <c r="CS233" i="2"/>
  <c r="I233" i="3" s="1"/>
  <c r="CR233" i="2"/>
  <c r="H233" i="3" s="1"/>
  <c r="CQ233" i="2"/>
  <c r="G233" i="3" s="1"/>
  <c r="CP233" i="2"/>
  <c r="F233" i="3" s="1"/>
  <c r="CO233" i="2"/>
  <c r="E233" i="3" s="1"/>
  <c r="CN233" i="2"/>
  <c r="D233" i="3" s="1"/>
  <c r="CM233" i="2"/>
  <c r="C233" i="3" s="1"/>
  <c r="CL233" i="2"/>
  <c r="B233" i="3" s="1"/>
  <c r="CV233" i="2"/>
  <c r="L233" i="3" s="1"/>
  <c r="A233" i="2"/>
  <c r="CK233" i="2" s="1"/>
  <c r="A233" i="3" s="1"/>
  <c r="CU232" i="2"/>
  <c r="K232" i="3" s="1"/>
  <c r="CT232" i="2"/>
  <c r="J232" i="3" s="1"/>
  <c r="CS232" i="2"/>
  <c r="I232" i="3" s="1"/>
  <c r="CR232" i="2"/>
  <c r="H232" i="3" s="1"/>
  <c r="CQ232" i="2"/>
  <c r="G232" i="3" s="1"/>
  <c r="CP232" i="2"/>
  <c r="F232" i="3" s="1"/>
  <c r="CO232" i="2"/>
  <c r="E232" i="3" s="1"/>
  <c r="CN232" i="2"/>
  <c r="D232" i="3" s="1"/>
  <c r="CM232" i="2"/>
  <c r="C232" i="3" s="1"/>
  <c r="CL232" i="2"/>
  <c r="B232" i="3" s="1"/>
  <c r="A232" i="2"/>
  <c r="CK232" i="2" s="1"/>
  <c r="A232" i="3" s="1"/>
  <c r="CU231" i="2"/>
  <c r="K231" i="3" s="1"/>
  <c r="CT231" i="2"/>
  <c r="J231" i="3" s="1"/>
  <c r="CS231" i="2"/>
  <c r="I231" i="3" s="1"/>
  <c r="CR231" i="2"/>
  <c r="H231" i="3" s="1"/>
  <c r="CQ231" i="2"/>
  <c r="G231" i="3" s="1"/>
  <c r="CP231" i="2"/>
  <c r="F231" i="3" s="1"/>
  <c r="CO231" i="2"/>
  <c r="E231" i="3" s="1"/>
  <c r="CN231" i="2"/>
  <c r="D231" i="3" s="1"/>
  <c r="CM231" i="2"/>
  <c r="C231" i="3" s="1"/>
  <c r="CL231" i="2"/>
  <c r="B231" i="3" s="1"/>
  <c r="A231" i="2"/>
  <c r="CK231" i="2" s="1"/>
  <c r="A231" i="3" s="1"/>
  <c r="CU230" i="2"/>
  <c r="K230" i="3" s="1"/>
  <c r="CT230" i="2"/>
  <c r="J230" i="3" s="1"/>
  <c r="CS230" i="2"/>
  <c r="I230" i="3" s="1"/>
  <c r="CR230" i="2"/>
  <c r="H230" i="3" s="1"/>
  <c r="CQ230" i="2"/>
  <c r="G230" i="3" s="1"/>
  <c r="CP230" i="2"/>
  <c r="F230" i="3" s="1"/>
  <c r="CO230" i="2"/>
  <c r="E230" i="3" s="1"/>
  <c r="CN230" i="2"/>
  <c r="D230" i="3" s="1"/>
  <c r="CM230" i="2"/>
  <c r="C230" i="3" s="1"/>
  <c r="CL230" i="2"/>
  <c r="B230" i="3" s="1"/>
  <c r="A230" i="2"/>
  <c r="CK230" i="2" s="1"/>
  <c r="A230" i="3" s="1"/>
  <c r="CU229" i="2"/>
  <c r="K229" i="3" s="1"/>
  <c r="CT229" i="2"/>
  <c r="J229" i="3" s="1"/>
  <c r="CS229" i="2"/>
  <c r="I229" i="3" s="1"/>
  <c r="CR229" i="2"/>
  <c r="H229" i="3" s="1"/>
  <c r="CQ229" i="2"/>
  <c r="G229" i="3" s="1"/>
  <c r="CP229" i="2"/>
  <c r="F229" i="3" s="1"/>
  <c r="CO229" i="2"/>
  <c r="E229" i="3" s="1"/>
  <c r="CN229" i="2"/>
  <c r="D229" i="3" s="1"/>
  <c r="CM229" i="2"/>
  <c r="C229" i="3" s="1"/>
  <c r="CL229" i="2"/>
  <c r="B229" i="3" s="1"/>
  <c r="A229" i="2"/>
  <c r="CK229" i="2" s="1"/>
  <c r="A229" i="3" s="1"/>
  <c r="CU228" i="2"/>
  <c r="K228" i="3" s="1"/>
  <c r="CT228" i="2"/>
  <c r="J228" i="3" s="1"/>
  <c r="CS228" i="2"/>
  <c r="I228" i="3" s="1"/>
  <c r="CR228" i="2"/>
  <c r="H228" i="3" s="1"/>
  <c r="CQ228" i="2"/>
  <c r="G228" i="3" s="1"/>
  <c r="CP228" i="2"/>
  <c r="F228" i="3" s="1"/>
  <c r="CO228" i="2"/>
  <c r="E228" i="3" s="1"/>
  <c r="CN228" i="2"/>
  <c r="D228" i="3" s="1"/>
  <c r="CM228" i="2"/>
  <c r="C228" i="3" s="1"/>
  <c r="CL228" i="2"/>
  <c r="B228" i="3" s="1"/>
  <c r="A228" i="2"/>
  <c r="CK228" i="2" s="1"/>
  <c r="A228" i="3" s="1"/>
  <c r="CU227" i="2"/>
  <c r="K227" i="3" s="1"/>
  <c r="CT227" i="2"/>
  <c r="J227" i="3" s="1"/>
  <c r="CS227" i="2"/>
  <c r="I227" i="3" s="1"/>
  <c r="CR227" i="2"/>
  <c r="H227" i="3" s="1"/>
  <c r="CQ227" i="2"/>
  <c r="G227" i="3" s="1"/>
  <c r="CP227" i="2"/>
  <c r="F227" i="3" s="1"/>
  <c r="CO227" i="2"/>
  <c r="E227" i="3" s="1"/>
  <c r="CN227" i="2"/>
  <c r="D227" i="3" s="1"/>
  <c r="CM227" i="2"/>
  <c r="C227" i="3" s="1"/>
  <c r="CL227" i="2"/>
  <c r="B227" i="3" s="1"/>
  <c r="A227" i="2"/>
  <c r="CK227" i="2" s="1"/>
  <c r="A227" i="3" s="1"/>
  <c r="CU226" i="2"/>
  <c r="K226" i="3" s="1"/>
  <c r="CT226" i="2"/>
  <c r="J226" i="3" s="1"/>
  <c r="CS226" i="2"/>
  <c r="I226" i="3" s="1"/>
  <c r="CR226" i="2"/>
  <c r="H226" i="3" s="1"/>
  <c r="CQ226" i="2"/>
  <c r="G226" i="3" s="1"/>
  <c r="CP226" i="2"/>
  <c r="F226" i="3" s="1"/>
  <c r="CO226" i="2"/>
  <c r="E226" i="3" s="1"/>
  <c r="CN226" i="2"/>
  <c r="D226" i="3" s="1"/>
  <c r="CM226" i="2"/>
  <c r="C226" i="3" s="1"/>
  <c r="CL226" i="2"/>
  <c r="B226" i="3" s="1"/>
  <c r="CV226" i="2"/>
  <c r="L226" i="3" s="1"/>
  <c r="A226" i="2"/>
  <c r="CK226" i="2" s="1"/>
  <c r="A226" i="3" s="1"/>
  <c r="CU225" i="2"/>
  <c r="K225" i="3" s="1"/>
  <c r="CT225" i="2"/>
  <c r="J225" i="3" s="1"/>
  <c r="CS225" i="2"/>
  <c r="I225" i="3" s="1"/>
  <c r="CR225" i="2"/>
  <c r="H225" i="3" s="1"/>
  <c r="CQ225" i="2"/>
  <c r="G225" i="3" s="1"/>
  <c r="CP225" i="2"/>
  <c r="F225" i="3" s="1"/>
  <c r="CO225" i="2"/>
  <c r="E225" i="3" s="1"/>
  <c r="CN225" i="2"/>
  <c r="D225" i="3" s="1"/>
  <c r="CM225" i="2"/>
  <c r="C225" i="3" s="1"/>
  <c r="CL225" i="2"/>
  <c r="B225" i="3" s="1"/>
  <c r="A225" i="2"/>
  <c r="CK225" i="2" s="1"/>
  <c r="A225" i="3" s="1"/>
  <c r="CU224" i="2"/>
  <c r="K224" i="3" s="1"/>
  <c r="CT224" i="2"/>
  <c r="J224" i="3" s="1"/>
  <c r="CS224" i="2"/>
  <c r="I224" i="3" s="1"/>
  <c r="CR224" i="2"/>
  <c r="H224" i="3" s="1"/>
  <c r="CQ224" i="2"/>
  <c r="G224" i="3" s="1"/>
  <c r="CP224" i="2"/>
  <c r="F224" i="3" s="1"/>
  <c r="CO224" i="2"/>
  <c r="E224" i="3" s="1"/>
  <c r="CN224" i="2"/>
  <c r="D224" i="3" s="1"/>
  <c r="CM224" i="2"/>
  <c r="C224" i="3" s="1"/>
  <c r="CL224" i="2"/>
  <c r="B224" i="3" s="1"/>
  <c r="A224" i="2"/>
  <c r="CK224" i="2" s="1"/>
  <c r="A224" i="3" s="1"/>
  <c r="CU223" i="2"/>
  <c r="K223" i="3" s="1"/>
  <c r="CT223" i="2"/>
  <c r="J223" i="3" s="1"/>
  <c r="CS223" i="2"/>
  <c r="I223" i="3" s="1"/>
  <c r="CR223" i="2"/>
  <c r="H223" i="3" s="1"/>
  <c r="CQ223" i="2"/>
  <c r="G223" i="3" s="1"/>
  <c r="CP223" i="2"/>
  <c r="F223" i="3" s="1"/>
  <c r="CO223" i="2"/>
  <c r="E223" i="3" s="1"/>
  <c r="CN223" i="2"/>
  <c r="D223" i="3" s="1"/>
  <c r="CM223" i="2"/>
  <c r="C223" i="3" s="1"/>
  <c r="CL223" i="2"/>
  <c r="B223" i="3" s="1"/>
  <c r="A223" i="2"/>
  <c r="CK223" i="2" s="1"/>
  <c r="A223" i="3" s="1"/>
  <c r="CU222" i="2"/>
  <c r="K222" i="3" s="1"/>
  <c r="CT222" i="2"/>
  <c r="J222" i="3" s="1"/>
  <c r="CS222" i="2"/>
  <c r="I222" i="3" s="1"/>
  <c r="CR222" i="2"/>
  <c r="H222" i="3" s="1"/>
  <c r="CQ222" i="2"/>
  <c r="G222" i="3" s="1"/>
  <c r="CP222" i="2"/>
  <c r="F222" i="3" s="1"/>
  <c r="CO222" i="2"/>
  <c r="E222" i="3" s="1"/>
  <c r="CN222" i="2"/>
  <c r="D222" i="3" s="1"/>
  <c r="CM222" i="2"/>
  <c r="C222" i="3" s="1"/>
  <c r="CL222" i="2"/>
  <c r="B222" i="3" s="1"/>
  <c r="A222" i="2"/>
  <c r="CK222" i="2" s="1"/>
  <c r="A222" i="3" s="1"/>
  <c r="CU221" i="2"/>
  <c r="K221" i="3" s="1"/>
  <c r="CT221" i="2"/>
  <c r="J221" i="3" s="1"/>
  <c r="CS221" i="2"/>
  <c r="I221" i="3" s="1"/>
  <c r="CR221" i="2"/>
  <c r="H221" i="3" s="1"/>
  <c r="CQ221" i="2"/>
  <c r="G221" i="3" s="1"/>
  <c r="CP221" i="2"/>
  <c r="F221" i="3" s="1"/>
  <c r="CO221" i="2"/>
  <c r="E221" i="3" s="1"/>
  <c r="CN221" i="2"/>
  <c r="D221" i="3" s="1"/>
  <c r="CM221" i="2"/>
  <c r="C221" i="3" s="1"/>
  <c r="CL221" i="2"/>
  <c r="B221" i="3" s="1"/>
  <c r="A221" i="2"/>
  <c r="CK221" i="2" s="1"/>
  <c r="A221" i="3" s="1"/>
  <c r="CU220" i="2"/>
  <c r="K220" i="3" s="1"/>
  <c r="CT220" i="2"/>
  <c r="J220" i="3" s="1"/>
  <c r="CS220" i="2"/>
  <c r="I220" i="3" s="1"/>
  <c r="CR220" i="2"/>
  <c r="H220" i="3" s="1"/>
  <c r="CQ220" i="2"/>
  <c r="G220" i="3" s="1"/>
  <c r="CP220" i="2"/>
  <c r="F220" i="3" s="1"/>
  <c r="CO220" i="2"/>
  <c r="E220" i="3" s="1"/>
  <c r="CN220" i="2"/>
  <c r="D220" i="3" s="1"/>
  <c r="CM220" i="2"/>
  <c r="C220" i="3" s="1"/>
  <c r="CL220" i="2"/>
  <c r="B220" i="3" s="1"/>
  <c r="A220" i="2"/>
  <c r="CK220" i="2" s="1"/>
  <c r="A220" i="3" s="1"/>
  <c r="CU219" i="2"/>
  <c r="K219" i="3" s="1"/>
  <c r="CT219" i="2"/>
  <c r="J219" i="3" s="1"/>
  <c r="CS219" i="2"/>
  <c r="I219" i="3" s="1"/>
  <c r="CR219" i="2"/>
  <c r="H219" i="3" s="1"/>
  <c r="CQ219" i="2"/>
  <c r="G219" i="3" s="1"/>
  <c r="CP219" i="2"/>
  <c r="F219" i="3" s="1"/>
  <c r="CO219" i="2"/>
  <c r="E219" i="3" s="1"/>
  <c r="CN219" i="2"/>
  <c r="D219" i="3" s="1"/>
  <c r="CM219" i="2"/>
  <c r="C219" i="3" s="1"/>
  <c r="CL219" i="2"/>
  <c r="B219" i="3" s="1"/>
  <c r="A219" i="2"/>
  <c r="CK219" i="2" s="1"/>
  <c r="A219" i="3" s="1"/>
  <c r="CU218" i="2"/>
  <c r="K218" i="3" s="1"/>
  <c r="CT218" i="2"/>
  <c r="J218" i="3" s="1"/>
  <c r="CS218" i="2"/>
  <c r="I218" i="3" s="1"/>
  <c r="CR218" i="2"/>
  <c r="H218" i="3" s="1"/>
  <c r="CQ218" i="2"/>
  <c r="G218" i="3" s="1"/>
  <c r="CP218" i="2"/>
  <c r="F218" i="3" s="1"/>
  <c r="CO218" i="2"/>
  <c r="E218" i="3" s="1"/>
  <c r="CN218" i="2"/>
  <c r="D218" i="3" s="1"/>
  <c r="CM218" i="2"/>
  <c r="C218" i="3" s="1"/>
  <c r="CL218" i="2"/>
  <c r="B218" i="3" s="1"/>
  <c r="A218" i="2"/>
  <c r="CK218" i="2" s="1"/>
  <c r="A218" i="3" s="1"/>
  <c r="CU217" i="2"/>
  <c r="K217" i="3" s="1"/>
  <c r="CT217" i="2"/>
  <c r="J217" i="3" s="1"/>
  <c r="CS217" i="2"/>
  <c r="I217" i="3" s="1"/>
  <c r="CR217" i="2"/>
  <c r="H217" i="3" s="1"/>
  <c r="CQ217" i="2"/>
  <c r="G217" i="3" s="1"/>
  <c r="CP217" i="2"/>
  <c r="F217" i="3" s="1"/>
  <c r="CO217" i="2"/>
  <c r="E217" i="3" s="1"/>
  <c r="CN217" i="2"/>
  <c r="D217" i="3" s="1"/>
  <c r="CM217" i="2"/>
  <c r="C217" i="3" s="1"/>
  <c r="CL217" i="2"/>
  <c r="B217" i="3" s="1"/>
  <c r="A217" i="2"/>
  <c r="CK217" i="2" s="1"/>
  <c r="A217" i="3" s="1"/>
  <c r="CU216" i="2"/>
  <c r="K216" i="3" s="1"/>
  <c r="CT216" i="2"/>
  <c r="J216" i="3" s="1"/>
  <c r="CS216" i="2"/>
  <c r="I216" i="3" s="1"/>
  <c r="CR216" i="2"/>
  <c r="H216" i="3" s="1"/>
  <c r="CQ216" i="2"/>
  <c r="G216" i="3" s="1"/>
  <c r="CP216" i="2"/>
  <c r="F216" i="3" s="1"/>
  <c r="CO216" i="2"/>
  <c r="E216" i="3" s="1"/>
  <c r="CN216" i="2"/>
  <c r="D216" i="3" s="1"/>
  <c r="CM216" i="2"/>
  <c r="C216" i="3" s="1"/>
  <c r="CL216" i="2"/>
  <c r="B216" i="3" s="1"/>
  <c r="A216" i="2"/>
  <c r="CK216" i="2" s="1"/>
  <c r="A216" i="3" s="1"/>
  <c r="CU215" i="2"/>
  <c r="K215" i="3" s="1"/>
  <c r="CT215" i="2"/>
  <c r="J215" i="3" s="1"/>
  <c r="CS215" i="2"/>
  <c r="I215" i="3" s="1"/>
  <c r="CR215" i="2"/>
  <c r="H215" i="3" s="1"/>
  <c r="CQ215" i="2"/>
  <c r="G215" i="3" s="1"/>
  <c r="CP215" i="2"/>
  <c r="F215" i="3" s="1"/>
  <c r="CO215" i="2"/>
  <c r="E215" i="3" s="1"/>
  <c r="CN215" i="2"/>
  <c r="D215" i="3" s="1"/>
  <c r="CM215" i="2"/>
  <c r="C215" i="3" s="1"/>
  <c r="CL215" i="2"/>
  <c r="B215" i="3" s="1"/>
  <c r="A215" i="2"/>
  <c r="CK215" i="2" s="1"/>
  <c r="A215" i="3" s="1"/>
  <c r="CU214" i="2"/>
  <c r="K214" i="3" s="1"/>
  <c r="CT214" i="2"/>
  <c r="J214" i="3" s="1"/>
  <c r="CS214" i="2"/>
  <c r="I214" i="3" s="1"/>
  <c r="CR214" i="2"/>
  <c r="H214" i="3" s="1"/>
  <c r="CQ214" i="2"/>
  <c r="G214" i="3" s="1"/>
  <c r="CP214" i="2"/>
  <c r="F214" i="3" s="1"/>
  <c r="CO214" i="2"/>
  <c r="E214" i="3" s="1"/>
  <c r="CN214" i="2"/>
  <c r="D214" i="3" s="1"/>
  <c r="CM214" i="2"/>
  <c r="C214" i="3" s="1"/>
  <c r="CL214" i="2"/>
  <c r="B214" i="3" s="1"/>
  <c r="A214" i="2"/>
  <c r="CK214" i="2" s="1"/>
  <c r="A214" i="3" s="1"/>
  <c r="CU213" i="2"/>
  <c r="K213" i="3" s="1"/>
  <c r="CT213" i="2"/>
  <c r="J213" i="3" s="1"/>
  <c r="CS213" i="2"/>
  <c r="I213" i="3" s="1"/>
  <c r="CR213" i="2"/>
  <c r="H213" i="3" s="1"/>
  <c r="CQ213" i="2"/>
  <c r="G213" i="3" s="1"/>
  <c r="CP213" i="2"/>
  <c r="F213" i="3" s="1"/>
  <c r="CO213" i="2"/>
  <c r="E213" i="3" s="1"/>
  <c r="CN213" i="2"/>
  <c r="D213" i="3" s="1"/>
  <c r="CM213" i="2"/>
  <c r="C213" i="3" s="1"/>
  <c r="CL213" i="2"/>
  <c r="B213" i="3" s="1"/>
  <c r="A213" i="2"/>
  <c r="CK213" i="2" s="1"/>
  <c r="A213" i="3" s="1"/>
  <c r="CU212" i="2"/>
  <c r="K212" i="3" s="1"/>
  <c r="CT212" i="2"/>
  <c r="J212" i="3" s="1"/>
  <c r="CS212" i="2"/>
  <c r="I212" i="3" s="1"/>
  <c r="CR212" i="2"/>
  <c r="H212" i="3" s="1"/>
  <c r="CQ212" i="2"/>
  <c r="G212" i="3" s="1"/>
  <c r="CP212" i="2"/>
  <c r="F212" i="3" s="1"/>
  <c r="CO212" i="2"/>
  <c r="E212" i="3" s="1"/>
  <c r="CN212" i="2"/>
  <c r="D212" i="3" s="1"/>
  <c r="CM212" i="2"/>
  <c r="C212" i="3" s="1"/>
  <c r="CL212" i="2"/>
  <c r="B212" i="3" s="1"/>
  <c r="A212" i="2"/>
  <c r="CK212" i="2" s="1"/>
  <c r="A212" i="3" s="1"/>
  <c r="CU211" i="2"/>
  <c r="K211" i="3" s="1"/>
  <c r="CT211" i="2"/>
  <c r="J211" i="3" s="1"/>
  <c r="CS211" i="2"/>
  <c r="I211" i="3" s="1"/>
  <c r="CR211" i="2"/>
  <c r="H211" i="3" s="1"/>
  <c r="CQ211" i="2"/>
  <c r="G211" i="3" s="1"/>
  <c r="CP211" i="2"/>
  <c r="F211" i="3" s="1"/>
  <c r="CO211" i="2"/>
  <c r="E211" i="3" s="1"/>
  <c r="CN211" i="2"/>
  <c r="D211" i="3" s="1"/>
  <c r="CM211" i="2"/>
  <c r="C211" i="3" s="1"/>
  <c r="CL211" i="2"/>
  <c r="B211" i="3" s="1"/>
  <c r="A211" i="2"/>
  <c r="CK211" i="2" s="1"/>
  <c r="A211" i="3" s="1"/>
  <c r="CU210" i="2"/>
  <c r="K210" i="3" s="1"/>
  <c r="CT210" i="2"/>
  <c r="J210" i="3" s="1"/>
  <c r="CS210" i="2"/>
  <c r="I210" i="3" s="1"/>
  <c r="CR210" i="2"/>
  <c r="H210" i="3" s="1"/>
  <c r="CQ210" i="2"/>
  <c r="G210" i="3" s="1"/>
  <c r="CP210" i="2"/>
  <c r="F210" i="3" s="1"/>
  <c r="CO210" i="2"/>
  <c r="E210" i="3" s="1"/>
  <c r="CN210" i="2"/>
  <c r="D210" i="3" s="1"/>
  <c r="CM210" i="2"/>
  <c r="C210" i="3" s="1"/>
  <c r="CL210" i="2"/>
  <c r="B210" i="3" s="1"/>
  <c r="A210" i="2"/>
  <c r="CK210" i="2" s="1"/>
  <c r="A210" i="3" s="1"/>
  <c r="CU209" i="2"/>
  <c r="K209" i="3" s="1"/>
  <c r="CT209" i="2"/>
  <c r="J209" i="3" s="1"/>
  <c r="CS209" i="2"/>
  <c r="I209" i="3" s="1"/>
  <c r="CR209" i="2"/>
  <c r="H209" i="3" s="1"/>
  <c r="CQ209" i="2"/>
  <c r="G209" i="3" s="1"/>
  <c r="CP209" i="2"/>
  <c r="F209" i="3" s="1"/>
  <c r="CO209" i="2"/>
  <c r="E209" i="3" s="1"/>
  <c r="CN209" i="2"/>
  <c r="D209" i="3" s="1"/>
  <c r="CM209" i="2"/>
  <c r="C209" i="3" s="1"/>
  <c r="CL209" i="2"/>
  <c r="B209" i="3" s="1"/>
  <c r="A209" i="2"/>
  <c r="CK209" i="2" s="1"/>
  <c r="A209" i="3" s="1"/>
  <c r="CU208" i="2"/>
  <c r="K208" i="3" s="1"/>
  <c r="CT208" i="2"/>
  <c r="J208" i="3" s="1"/>
  <c r="CS208" i="2"/>
  <c r="I208" i="3" s="1"/>
  <c r="CR208" i="2"/>
  <c r="H208" i="3" s="1"/>
  <c r="CQ208" i="2"/>
  <c r="G208" i="3" s="1"/>
  <c r="CP208" i="2"/>
  <c r="F208" i="3" s="1"/>
  <c r="CO208" i="2"/>
  <c r="E208" i="3" s="1"/>
  <c r="CN208" i="2"/>
  <c r="D208" i="3" s="1"/>
  <c r="CM208" i="2"/>
  <c r="C208" i="3" s="1"/>
  <c r="CL208" i="2"/>
  <c r="B208" i="3" s="1"/>
  <c r="A208" i="2"/>
  <c r="CK208" i="2" s="1"/>
  <c r="A208" i="3" s="1"/>
  <c r="CU207" i="2"/>
  <c r="K207" i="3" s="1"/>
  <c r="CT207" i="2"/>
  <c r="J207" i="3" s="1"/>
  <c r="CS207" i="2"/>
  <c r="I207" i="3" s="1"/>
  <c r="CR207" i="2"/>
  <c r="H207" i="3" s="1"/>
  <c r="CQ207" i="2"/>
  <c r="G207" i="3" s="1"/>
  <c r="CP207" i="2"/>
  <c r="F207" i="3" s="1"/>
  <c r="CO207" i="2"/>
  <c r="E207" i="3" s="1"/>
  <c r="CN207" i="2"/>
  <c r="D207" i="3" s="1"/>
  <c r="CM207" i="2"/>
  <c r="C207" i="3" s="1"/>
  <c r="CL207" i="2"/>
  <c r="B207" i="3" s="1"/>
  <c r="A207" i="2"/>
  <c r="CK207" i="2" s="1"/>
  <c r="A207" i="3" s="1"/>
  <c r="CU206" i="2"/>
  <c r="K206" i="3" s="1"/>
  <c r="CT206" i="2"/>
  <c r="J206" i="3" s="1"/>
  <c r="CS206" i="2"/>
  <c r="I206" i="3" s="1"/>
  <c r="CR206" i="2"/>
  <c r="H206" i="3" s="1"/>
  <c r="CQ206" i="2"/>
  <c r="G206" i="3" s="1"/>
  <c r="CP206" i="2"/>
  <c r="F206" i="3" s="1"/>
  <c r="CO206" i="2"/>
  <c r="E206" i="3" s="1"/>
  <c r="CN206" i="2"/>
  <c r="D206" i="3" s="1"/>
  <c r="CM206" i="2"/>
  <c r="C206" i="3" s="1"/>
  <c r="CL206" i="2"/>
  <c r="B206" i="3" s="1"/>
  <c r="A206" i="2"/>
  <c r="CK206" i="2" s="1"/>
  <c r="A206" i="3" s="1"/>
  <c r="CU205" i="2"/>
  <c r="K205" i="3" s="1"/>
  <c r="CT205" i="2"/>
  <c r="J205" i="3" s="1"/>
  <c r="CS205" i="2"/>
  <c r="I205" i="3" s="1"/>
  <c r="CR205" i="2"/>
  <c r="H205" i="3" s="1"/>
  <c r="CQ205" i="2"/>
  <c r="G205" i="3" s="1"/>
  <c r="CP205" i="2"/>
  <c r="F205" i="3" s="1"/>
  <c r="CO205" i="2"/>
  <c r="E205" i="3" s="1"/>
  <c r="CN205" i="2"/>
  <c r="D205" i="3" s="1"/>
  <c r="CM205" i="2"/>
  <c r="C205" i="3" s="1"/>
  <c r="CL205" i="2"/>
  <c r="B205" i="3" s="1"/>
  <c r="A205" i="2"/>
  <c r="CK205" i="2" s="1"/>
  <c r="A205" i="3" s="1"/>
  <c r="CU204" i="2"/>
  <c r="K204" i="3" s="1"/>
  <c r="CT204" i="2"/>
  <c r="J204" i="3" s="1"/>
  <c r="CS204" i="2"/>
  <c r="I204" i="3" s="1"/>
  <c r="CR204" i="2"/>
  <c r="H204" i="3" s="1"/>
  <c r="CQ204" i="2"/>
  <c r="G204" i="3" s="1"/>
  <c r="CP204" i="2"/>
  <c r="F204" i="3" s="1"/>
  <c r="CO204" i="2"/>
  <c r="E204" i="3" s="1"/>
  <c r="CN204" i="2"/>
  <c r="D204" i="3" s="1"/>
  <c r="CM204" i="2"/>
  <c r="C204" i="3" s="1"/>
  <c r="CL204" i="2"/>
  <c r="B204" i="3" s="1"/>
  <c r="A204" i="2"/>
  <c r="CK204" i="2" s="1"/>
  <c r="A204" i="3" s="1"/>
  <c r="CU203" i="2"/>
  <c r="K203" i="3" s="1"/>
  <c r="CT203" i="2"/>
  <c r="J203" i="3" s="1"/>
  <c r="CS203" i="2"/>
  <c r="I203" i="3" s="1"/>
  <c r="CR203" i="2"/>
  <c r="H203" i="3" s="1"/>
  <c r="CQ203" i="2"/>
  <c r="G203" i="3" s="1"/>
  <c r="CP203" i="2"/>
  <c r="F203" i="3" s="1"/>
  <c r="CO203" i="2"/>
  <c r="E203" i="3" s="1"/>
  <c r="CN203" i="2"/>
  <c r="D203" i="3" s="1"/>
  <c r="CM203" i="2"/>
  <c r="C203" i="3" s="1"/>
  <c r="CL203" i="2"/>
  <c r="B203" i="3" s="1"/>
  <c r="A203" i="2"/>
  <c r="CK203" i="2" s="1"/>
  <c r="A203" i="3" s="1"/>
  <c r="CU202" i="2"/>
  <c r="K202" i="3" s="1"/>
  <c r="CT202" i="2"/>
  <c r="J202" i="3" s="1"/>
  <c r="CS202" i="2"/>
  <c r="I202" i="3" s="1"/>
  <c r="CR202" i="2"/>
  <c r="H202" i="3" s="1"/>
  <c r="CQ202" i="2"/>
  <c r="G202" i="3" s="1"/>
  <c r="CP202" i="2"/>
  <c r="F202" i="3" s="1"/>
  <c r="CO202" i="2"/>
  <c r="E202" i="3" s="1"/>
  <c r="CN202" i="2"/>
  <c r="D202" i="3" s="1"/>
  <c r="CM202" i="2"/>
  <c r="C202" i="3" s="1"/>
  <c r="CL202" i="2"/>
  <c r="B202" i="3" s="1"/>
  <c r="A202" i="2"/>
  <c r="CK202" i="2" s="1"/>
  <c r="A202" i="3" s="1"/>
  <c r="CU201" i="2"/>
  <c r="K201" i="3" s="1"/>
  <c r="CT201" i="2"/>
  <c r="J201" i="3" s="1"/>
  <c r="CS201" i="2"/>
  <c r="I201" i="3" s="1"/>
  <c r="CR201" i="2"/>
  <c r="H201" i="3" s="1"/>
  <c r="CQ201" i="2"/>
  <c r="G201" i="3" s="1"/>
  <c r="CP201" i="2"/>
  <c r="F201" i="3" s="1"/>
  <c r="CO201" i="2"/>
  <c r="E201" i="3" s="1"/>
  <c r="CN201" i="2"/>
  <c r="D201" i="3" s="1"/>
  <c r="CM201" i="2"/>
  <c r="C201" i="3" s="1"/>
  <c r="CL201" i="2"/>
  <c r="B201" i="3" s="1"/>
  <c r="A201" i="2"/>
  <c r="CK201" i="2" s="1"/>
  <c r="A201" i="3" s="1"/>
  <c r="CU200" i="2"/>
  <c r="K200" i="3" s="1"/>
  <c r="CT200" i="2"/>
  <c r="J200" i="3" s="1"/>
  <c r="CS200" i="2"/>
  <c r="I200" i="3" s="1"/>
  <c r="CR200" i="2"/>
  <c r="H200" i="3" s="1"/>
  <c r="CQ200" i="2"/>
  <c r="G200" i="3" s="1"/>
  <c r="CP200" i="2"/>
  <c r="F200" i="3" s="1"/>
  <c r="CO200" i="2"/>
  <c r="E200" i="3" s="1"/>
  <c r="CN200" i="2"/>
  <c r="D200" i="3" s="1"/>
  <c r="CM200" i="2"/>
  <c r="C200" i="3" s="1"/>
  <c r="CL200" i="2"/>
  <c r="B200" i="3" s="1"/>
  <c r="A200" i="2"/>
  <c r="CK200" i="2" s="1"/>
  <c r="A200" i="3" s="1"/>
  <c r="CU199" i="2"/>
  <c r="K199" i="3" s="1"/>
  <c r="CT199" i="2"/>
  <c r="J199" i="3" s="1"/>
  <c r="CS199" i="2"/>
  <c r="I199" i="3" s="1"/>
  <c r="CR199" i="2"/>
  <c r="H199" i="3" s="1"/>
  <c r="CQ199" i="2"/>
  <c r="G199" i="3" s="1"/>
  <c r="CP199" i="2"/>
  <c r="F199" i="3" s="1"/>
  <c r="CO199" i="2"/>
  <c r="E199" i="3" s="1"/>
  <c r="CN199" i="2"/>
  <c r="D199" i="3" s="1"/>
  <c r="CM199" i="2"/>
  <c r="C199" i="3" s="1"/>
  <c r="CL199" i="2"/>
  <c r="B199" i="3" s="1"/>
  <c r="A199" i="2"/>
  <c r="CK199" i="2" s="1"/>
  <c r="A199" i="3" s="1"/>
  <c r="CU198" i="2"/>
  <c r="K198" i="3" s="1"/>
  <c r="CT198" i="2"/>
  <c r="J198" i="3" s="1"/>
  <c r="CS198" i="2"/>
  <c r="I198" i="3" s="1"/>
  <c r="CR198" i="2"/>
  <c r="H198" i="3" s="1"/>
  <c r="CQ198" i="2"/>
  <c r="G198" i="3" s="1"/>
  <c r="CP198" i="2"/>
  <c r="F198" i="3" s="1"/>
  <c r="CO198" i="2"/>
  <c r="E198" i="3" s="1"/>
  <c r="CN198" i="2"/>
  <c r="D198" i="3" s="1"/>
  <c r="CM198" i="2"/>
  <c r="C198" i="3" s="1"/>
  <c r="CL198" i="2"/>
  <c r="B198" i="3" s="1"/>
  <c r="A198" i="2"/>
  <c r="CK198" i="2" s="1"/>
  <c r="A198" i="3" s="1"/>
  <c r="CU197" i="2"/>
  <c r="K197" i="3" s="1"/>
  <c r="CT197" i="2"/>
  <c r="J197" i="3" s="1"/>
  <c r="CS197" i="2"/>
  <c r="I197" i="3" s="1"/>
  <c r="CR197" i="2"/>
  <c r="H197" i="3" s="1"/>
  <c r="CQ197" i="2"/>
  <c r="G197" i="3" s="1"/>
  <c r="CP197" i="2"/>
  <c r="F197" i="3" s="1"/>
  <c r="CO197" i="2"/>
  <c r="E197" i="3" s="1"/>
  <c r="CN197" i="2"/>
  <c r="D197" i="3" s="1"/>
  <c r="CM197" i="2"/>
  <c r="C197" i="3" s="1"/>
  <c r="CL197" i="2"/>
  <c r="B197" i="3" s="1"/>
  <c r="A197" i="2"/>
  <c r="CK197" i="2" s="1"/>
  <c r="A197" i="3" s="1"/>
  <c r="CU196" i="2"/>
  <c r="K196" i="3" s="1"/>
  <c r="CT196" i="2"/>
  <c r="J196" i="3" s="1"/>
  <c r="CS196" i="2"/>
  <c r="I196" i="3" s="1"/>
  <c r="CR196" i="2"/>
  <c r="H196" i="3" s="1"/>
  <c r="CQ196" i="2"/>
  <c r="G196" i="3" s="1"/>
  <c r="CP196" i="2"/>
  <c r="F196" i="3" s="1"/>
  <c r="CO196" i="2"/>
  <c r="E196" i="3" s="1"/>
  <c r="CN196" i="2"/>
  <c r="D196" i="3" s="1"/>
  <c r="CM196" i="2"/>
  <c r="C196" i="3" s="1"/>
  <c r="CL196" i="2"/>
  <c r="B196" i="3" s="1"/>
  <c r="A196" i="2"/>
  <c r="CK196" i="2" s="1"/>
  <c r="A196" i="3" s="1"/>
  <c r="CU195" i="2"/>
  <c r="K195" i="3" s="1"/>
  <c r="CT195" i="2"/>
  <c r="J195" i="3" s="1"/>
  <c r="CS195" i="2"/>
  <c r="I195" i="3" s="1"/>
  <c r="CR195" i="2"/>
  <c r="H195" i="3" s="1"/>
  <c r="CQ195" i="2"/>
  <c r="G195" i="3" s="1"/>
  <c r="CP195" i="2"/>
  <c r="F195" i="3" s="1"/>
  <c r="CO195" i="2"/>
  <c r="E195" i="3" s="1"/>
  <c r="CN195" i="2"/>
  <c r="D195" i="3" s="1"/>
  <c r="CM195" i="2"/>
  <c r="C195" i="3" s="1"/>
  <c r="CL195" i="2"/>
  <c r="B195" i="3" s="1"/>
  <c r="A195" i="2"/>
  <c r="CK195" i="2" s="1"/>
  <c r="A195" i="3" s="1"/>
  <c r="CU194" i="2"/>
  <c r="K194" i="3" s="1"/>
  <c r="CT194" i="2"/>
  <c r="J194" i="3" s="1"/>
  <c r="CS194" i="2"/>
  <c r="I194" i="3" s="1"/>
  <c r="CR194" i="2"/>
  <c r="H194" i="3" s="1"/>
  <c r="CQ194" i="2"/>
  <c r="G194" i="3" s="1"/>
  <c r="CP194" i="2"/>
  <c r="F194" i="3" s="1"/>
  <c r="CO194" i="2"/>
  <c r="E194" i="3" s="1"/>
  <c r="CN194" i="2"/>
  <c r="D194" i="3" s="1"/>
  <c r="CM194" i="2"/>
  <c r="C194" i="3" s="1"/>
  <c r="CL194" i="2"/>
  <c r="B194" i="3" s="1"/>
  <c r="A194" i="2"/>
  <c r="CK194" i="2" s="1"/>
  <c r="A194" i="3" s="1"/>
  <c r="CU193" i="2"/>
  <c r="K193" i="3" s="1"/>
  <c r="CT193" i="2"/>
  <c r="J193" i="3" s="1"/>
  <c r="CS193" i="2"/>
  <c r="I193" i="3" s="1"/>
  <c r="CR193" i="2"/>
  <c r="H193" i="3" s="1"/>
  <c r="CQ193" i="2"/>
  <c r="G193" i="3" s="1"/>
  <c r="CP193" i="2"/>
  <c r="F193" i="3" s="1"/>
  <c r="CO193" i="2"/>
  <c r="E193" i="3" s="1"/>
  <c r="CN193" i="2"/>
  <c r="D193" i="3" s="1"/>
  <c r="CM193" i="2"/>
  <c r="C193" i="3" s="1"/>
  <c r="CL193" i="2"/>
  <c r="B193" i="3" s="1"/>
  <c r="A193" i="2"/>
  <c r="CK193" i="2" s="1"/>
  <c r="A193" i="3" s="1"/>
  <c r="CU192" i="2"/>
  <c r="K192" i="3" s="1"/>
  <c r="CT192" i="2"/>
  <c r="J192" i="3" s="1"/>
  <c r="CS192" i="2"/>
  <c r="I192" i="3" s="1"/>
  <c r="CR192" i="2"/>
  <c r="H192" i="3" s="1"/>
  <c r="CQ192" i="2"/>
  <c r="G192" i="3" s="1"/>
  <c r="CP192" i="2"/>
  <c r="F192" i="3" s="1"/>
  <c r="CO192" i="2"/>
  <c r="E192" i="3" s="1"/>
  <c r="CN192" i="2"/>
  <c r="D192" i="3" s="1"/>
  <c r="CM192" i="2"/>
  <c r="C192" i="3" s="1"/>
  <c r="CL192" i="2"/>
  <c r="B192" i="3" s="1"/>
  <c r="A192" i="2"/>
  <c r="CK192" i="2" s="1"/>
  <c r="A192" i="3" s="1"/>
  <c r="CU191" i="2"/>
  <c r="K191" i="3" s="1"/>
  <c r="CT191" i="2"/>
  <c r="J191" i="3" s="1"/>
  <c r="CS191" i="2"/>
  <c r="I191" i="3" s="1"/>
  <c r="CR191" i="2"/>
  <c r="H191" i="3" s="1"/>
  <c r="CQ191" i="2"/>
  <c r="G191" i="3" s="1"/>
  <c r="CP191" i="2"/>
  <c r="F191" i="3" s="1"/>
  <c r="CO191" i="2"/>
  <c r="E191" i="3" s="1"/>
  <c r="CN191" i="2"/>
  <c r="D191" i="3" s="1"/>
  <c r="CM191" i="2"/>
  <c r="C191" i="3" s="1"/>
  <c r="CL191" i="2"/>
  <c r="B191" i="3" s="1"/>
  <c r="A191" i="2"/>
  <c r="CK191" i="2" s="1"/>
  <c r="A191" i="3" s="1"/>
  <c r="CU190" i="2"/>
  <c r="K190" i="3" s="1"/>
  <c r="CT190" i="2"/>
  <c r="J190" i="3" s="1"/>
  <c r="CS190" i="2"/>
  <c r="I190" i="3" s="1"/>
  <c r="CR190" i="2"/>
  <c r="H190" i="3" s="1"/>
  <c r="CQ190" i="2"/>
  <c r="G190" i="3" s="1"/>
  <c r="CP190" i="2"/>
  <c r="F190" i="3" s="1"/>
  <c r="CO190" i="2"/>
  <c r="E190" i="3" s="1"/>
  <c r="CN190" i="2"/>
  <c r="D190" i="3" s="1"/>
  <c r="CM190" i="2"/>
  <c r="C190" i="3" s="1"/>
  <c r="CL190" i="2"/>
  <c r="B190" i="3" s="1"/>
  <c r="CV190" i="2"/>
  <c r="L190" i="3" s="1"/>
  <c r="A190" i="2"/>
  <c r="CK190" i="2" s="1"/>
  <c r="A190" i="3" s="1"/>
  <c r="CU189" i="2"/>
  <c r="K189" i="3" s="1"/>
  <c r="CT189" i="2"/>
  <c r="J189" i="3" s="1"/>
  <c r="CS189" i="2"/>
  <c r="I189" i="3" s="1"/>
  <c r="CR189" i="2"/>
  <c r="H189" i="3" s="1"/>
  <c r="CQ189" i="2"/>
  <c r="G189" i="3" s="1"/>
  <c r="CP189" i="2"/>
  <c r="F189" i="3" s="1"/>
  <c r="CO189" i="2"/>
  <c r="E189" i="3" s="1"/>
  <c r="CN189" i="2"/>
  <c r="D189" i="3" s="1"/>
  <c r="CM189" i="2"/>
  <c r="C189" i="3" s="1"/>
  <c r="CL189" i="2"/>
  <c r="B189" i="3" s="1"/>
  <c r="A189" i="2"/>
  <c r="CK189" i="2" s="1"/>
  <c r="A189" i="3" s="1"/>
  <c r="CU188" i="2"/>
  <c r="K188" i="3" s="1"/>
  <c r="CT188" i="2"/>
  <c r="J188" i="3" s="1"/>
  <c r="CS188" i="2"/>
  <c r="I188" i="3" s="1"/>
  <c r="CR188" i="2"/>
  <c r="H188" i="3" s="1"/>
  <c r="CQ188" i="2"/>
  <c r="G188" i="3" s="1"/>
  <c r="CP188" i="2"/>
  <c r="F188" i="3" s="1"/>
  <c r="CO188" i="2"/>
  <c r="E188" i="3" s="1"/>
  <c r="CN188" i="2"/>
  <c r="D188" i="3" s="1"/>
  <c r="CM188" i="2"/>
  <c r="C188" i="3" s="1"/>
  <c r="CL188" i="2"/>
  <c r="B188" i="3" s="1"/>
  <c r="A188" i="2"/>
  <c r="CK188" i="2" s="1"/>
  <c r="A188" i="3" s="1"/>
  <c r="CU187" i="2"/>
  <c r="K187" i="3" s="1"/>
  <c r="CT187" i="2"/>
  <c r="J187" i="3" s="1"/>
  <c r="CS187" i="2"/>
  <c r="I187" i="3" s="1"/>
  <c r="CR187" i="2"/>
  <c r="H187" i="3" s="1"/>
  <c r="CQ187" i="2"/>
  <c r="G187" i="3" s="1"/>
  <c r="CP187" i="2"/>
  <c r="F187" i="3" s="1"/>
  <c r="CO187" i="2"/>
  <c r="E187" i="3" s="1"/>
  <c r="CN187" i="2"/>
  <c r="D187" i="3" s="1"/>
  <c r="CM187" i="2"/>
  <c r="C187" i="3" s="1"/>
  <c r="CL187" i="2"/>
  <c r="B187" i="3" s="1"/>
  <c r="A187" i="2"/>
  <c r="CK187" i="2" s="1"/>
  <c r="A187" i="3" s="1"/>
  <c r="CU186" i="2"/>
  <c r="K186" i="3" s="1"/>
  <c r="CT186" i="2"/>
  <c r="J186" i="3" s="1"/>
  <c r="CS186" i="2"/>
  <c r="I186" i="3" s="1"/>
  <c r="CR186" i="2"/>
  <c r="H186" i="3" s="1"/>
  <c r="CQ186" i="2"/>
  <c r="G186" i="3" s="1"/>
  <c r="CP186" i="2"/>
  <c r="F186" i="3" s="1"/>
  <c r="CO186" i="2"/>
  <c r="E186" i="3" s="1"/>
  <c r="CN186" i="2"/>
  <c r="D186" i="3" s="1"/>
  <c r="CM186" i="2"/>
  <c r="C186" i="3" s="1"/>
  <c r="CL186" i="2"/>
  <c r="B186" i="3" s="1"/>
  <c r="A186" i="2"/>
  <c r="CK186" i="2" s="1"/>
  <c r="A186" i="3" s="1"/>
  <c r="CU185" i="2"/>
  <c r="K185" i="3" s="1"/>
  <c r="CT185" i="2"/>
  <c r="J185" i="3" s="1"/>
  <c r="CS185" i="2"/>
  <c r="I185" i="3" s="1"/>
  <c r="CR185" i="2"/>
  <c r="H185" i="3" s="1"/>
  <c r="CQ185" i="2"/>
  <c r="G185" i="3" s="1"/>
  <c r="CP185" i="2"/>
  <c r="F185" i="3" s="1"/>
  <c r="CO185" i="2"/>
  <c r="E185" i="3" s="1"/>
  <c r="CN185" i="2"/>
  <c r="D185" i="3" s="1"/>
  <c r="CM185" i="2"/>
  <c r="C185" i="3" s="1"/>
  <c r="CL185" i="2"/>
  <c r="B185" i="3" s="1"/>
  <c r="A185" i="2"/>
  <c r="CK185" i="2" s="1"/>
  <c r="A185" i="3" s="1"/>
  <c r="CU184" i="2"/>
  <c r="K184" i="3" s="1"/>
  <c r="CT184" i="2"/>
  <c r="J184" i="3" s="1"/>
  <c r="CS184" i="2"/>
  <c r="I184" i="3" s="1"/>
  <c r="CR184" i="2"/>
  <c r="H184" i="3" s="1"/>
  <c r="CQ184" i="2"/>
  <c r="G184" i="3" s="1"/>
  <c r="CP184" i="2"/>
  <c r="F184" i="3" s="1"/>
  <c r="CO184" i="2"/>
  <c r="E184" i="3" s="1"/>
  <c r="CN184" i="2"/>
  <c r="D184" i="3" s="1"/>
  <c r="CM184" i="2"/>
  <c r="C184" i="3" s="1"/>
  <c r="CL184" i="2"/>
  <c r="B184" i="3" s="1"/>
  <c r="A184" i="2"/>
  <c r="CK184" i="2" s="1"/>
  <c r="A184" i="3" s="1"/>
  <c r="CU183" i="2"/>
  <c r="K183" i="3" s="1"/>
  <c r="CT183" i="2"/>
  <c r="J183" i="3" s="1"/>
  <c r="CS183" i="2"/>
  <c r="I183" i="3" s="1"/>
  <c r="CR183" i="2"/>
  <c r="H183" i="3" s="1"/>
  <c r="CQ183" i="2"/>
  <c r="G183" i="3" s="1"/>
  <c r="CP183" i="2"/>
  <c r="F183" i="3" s="1"/>
  <c r="CO183" i="2"/>
  <c r="E183" i="3" s="1"/>
  <c r="CN183" i="2"/>
  <c r="D183" i="3" s="1"/>
  <c r="CM183" i="2"/>
  <c r="C183" i="3" s="1"/>
  <c r="CL183" i="2"/>
  <c r="B183" i="3" s="1"/>
  <c r="A183" i="2"/>
  <c r="CK183" i="2" s="1"/>
  <c r="A183" i="3" s="1"/>
  <c r="CU182" i="2"/>
  <c r="K182" i="3" s="1"/>
  <c r="CT182" i="2"/>
  <c r="J182" i="3" s="1"/>
  <c r="CS182" i="2"/>
  <c r="I182" i="3" s="1"/>
  <c r="CR182" i="2"/>
  <c r="H182" i="3" s="1"/>
  <c r="CQ182" i="2"/>
  <c r="G182" i="3" s="1"/>
  <c r="CP182" i="2"/>
  <c r="F182" i="3" s="1"/>
  <c r="CO182" i="2"/>
  <c r="E182" i="3" s="1"/>
  <c r="CN182" i="2"/>
  <c r="D182" i="3" s="1"/>
  <c r="CM182" i="2"/>
  <c r="C182" i="3" s="1"/>
  <c r="CL182" i="2"/>
  <c r="B182" i="3" s="1"/>
  <c r="A182" i="2"/>
  <c r="CK182" i="2" s="1"/>
  <c r="A182" i="3" s="1"/>
  <c r="CU181" i="2"/>
  <c r="K181" i="3" s="1"/>
  <c r="CT181" i="2"/>
  <c r="J181" i="3" s="1"/>
  <c r="CS181" i="2"/>
  <c r="I181" i="3" s="1"/>
  <c r="CR181" i="2"/>
  <c r="H181" i="3" s="1"/>
  <c r="CQ181" i="2"/>
  <c r="G181" i="3" s="1"/>
  <c r="CP181" i="2"/>
  <c r="F181" i="3" s="1"/>
  <c r="CO181" i="2"/>
  <c r="E181" i="3" s="1"/>
  <c r="CN181" i="2"/>
  <c r="D181" i="3" s="1"/>
  <c r="CM181" i="2"/>
  <c r="C181" i="3" s="1"/>
  <c r="CL181" i="2"/>
  <c r="B181" i="3" s="1"/>
  <c r="A181" i="2"/>
  <c r="CK181" i="2" s="1"/>
  <c r="A181" i="3" s="1"/>
  <c r="CU180" i="2"/>
  <c r="K180" i="3" s="1"/>
  <c r="CT180" i="2"/>
  <c r="J180" i="3" s="1"/>
  <c r="CS180" i="2"/>
  <c r="I180" i="3" s="1"/>
  <c r="CR180" i="2"/>
  <c r="H180" i="3" s="1"/>
  <c r="CQ180" i="2"/>
  <c r="G180" i="3" s="1"/>
  <c r="CP180" i="2"/>
  <c r="F180" i="3" s="1"/>
  <c r="CO180" i="2"/>
  <c r="E180" i="3" s="1"/>
  <c r="CN180" i="2"/>
  <c r="D180" i="3" s="1"/>
  <c r="CM180" i="2"/>
  <c r="C180" i="3" s="1"/>
  <c r="CL180" i="2"/>
  <c r="B180" i="3" s="1"/>
  <c r="A180" i="2"/>
  <c r="CK180" i="2" s="1"/>
  <c r="A180" i="3" s="1"/>
  <c r="CU179" i="2"/>
  <c r="K179" i="3" s="1"/>
  <c r="CT179" i="2"/>
  <c r="J179" i="3" s="1"/>
  <c r="CS179" i="2"/>
  <c r="I179" i="3" s="1"/>
  <c r="CR179" i="2"/>
  <c r="H179" i="3" s="1"/>
  <c r="CQ179" i="2"/>
  <c r="G179" i="3" s="1"/>
  <c r="CP179" i="2"/>
  <c r="F179" i="3" s="1"/>
  <c r="CO179" i="2"/>
  <c r="E179" i="3" s="1"/>
  <c r="CN179" i="2"/>
  <c r="D179" i="3" s="1"/>
  <c r="CM179" i="2"/>
  <c r="C179" i="3" s="1"/>
  <c r="CL179" i="2"/>
  <c r="B179" i="3" s="1"/>
  <c r="A179" i="2"/>
  <c r="CK179" i="2" s="1"/>
  <c r="A179" i="3" s="1"/>
  <c r="CU178" i="2"/>
  <c r="K178" i="3" s="1"/>
  <c r="CT178" i="2"/>
  <c r="J178" i="3" s="1"/>
  <c r="CS178" i="2"/>
  <c r="I178" i="3" s="1"/>
  <c r="CR178" i="2"/>
  <c r="H178" i="3" s="1"/>
  <c r="CQ178" i="2"/>
  <c r="G178" i="3" s="1"/>
  <c r="CP178" i="2"/>
  <c r="F178" i="3" s="1"/>
  <c r="CO178" i="2"/>
  <c r="E178" i="3" s="1"/>
  <c r="CN178" i="2"/>
  <c r="D178" i="3" s="1"/>
  <c r="CM178" i="2"/>
  <c r="C178" i="3" s="1"/>
  <c r="CL178" i="2"/>
  <c r="B178" i="3" s="1"/>
  <c r="A178" i="2"/>
  <c r="CK178" i="2" s="1"/>
  <c r="A178" i="3" s="1"/>
  <c r="CU177" i="2"/>
  <c r="K177" i="3" s="1"/>
  <c r="CT177" i="2"/>
  <c r="J177" i="3" s="1"/>
  <c r="CS177" i="2"/>
  <c r="I177" i="3" s="1"/>
  <c r="CR177" i="2"/>
  <c r="H177" i="3" s="1"/>
  <c r="CQ177" i="2"/>
  <c r="G177" i="3" s="1"/>
  <c r="CP177" i="2"/>
  <c r="F177" i="3" s="1"/>
  <c r="CO177" i="2"/>
  <c r="E177" i="3" s="1"/>
  <c r="CN177" i="2"/>
  <c r="D177" i="3" s="1"/>
  <c r="CM177" i="2"/>
  <c r="C177" i="3" s="1"/>
  <c r="CL177" i="2"/>
  <c r="B177" i="3" s="1"/>
  <c r="A177" i="2"/>
  <c r="CK177" i="2" s="1"/>
  <c r="A177" i="3" s="1"/>
  <c r="CU176" i="2"/>
  <c r="K176" i="3" s="1"/>
  <c r="CT176" i="2"/>
  <c r="J176" i="3" s="1"/>
  <c r="CS176" i="2"/>
  <c r="I176" i="3" s="1"/>
  <c r="CR176" i="2"/>
  <c r="H176" i="3" s="1"/>
  <c r="CQ176" i="2"/>
  <c r="G176" i="3" s="1"/>
  <c r="CP176" i="2"/>
  <c r="F176" i="3" s="1"/>
  <c r="CO176" i="2"/>
  <c r="E176" i="3" s="1"/>
  <c r="CN176" i="2"/>
  <c r="D176" i="3" s="1"/>
  <c r="CM176" i="2"/>
  <c r="C176" i="3" s="1"/>
  <c r="CL176" i="2"/>
  <c r="B176" i="3" s="1"/>
  <c r="A176" i="2"/>
  <c r="CK176" i="2" s="1"/>
  <c r="A176" i="3" s="1"/>
  <c r="CU175" i="2"/>
  <c r="K175" i="3" s="1"/>
  <c r="CT175" i="2"/>
  <c r="J175" i="3" s="1"/>
  <c r="CS175" i="2"/>
  <c r="I175" i="3" s="1"/>
  <c r="CR175" i="2"/>
  <c r="H175" i="3" s="1"/>
  <c r="CQ175" i="2"/>
  <c r="G175" i="3" s="1"/>
  <c r="CP175" i="2"/>
  <c r="F175" i="3" s="1"/>
  <c r="CO175" i="2"/>
  <c r="E175" i="3" s="1"/>
  <c r="CN175" i="2"/>
  <c r="D175" i="3" s="1"/>
  <c r="CM175" i="2"/>
  <c r="C175" i="3" s="1"/>
  <c r="CL175" i="2"/>
  <c r="B175" i="3" s="1"/>
  <c r="A175" i="2"/>
  <c r="CK175" i="2" s="1"/>
  <c r="A175" i="3" s="1"/>
  <c r="CU174" i="2"/>
  <c r="K174" i="3" s="1"/>
  <c r="CT174" i="2"/>
  <c r="J174" i="3" s="1"/>
  <c r="CS174" i="2"/>
  <c r="I174" i="3" s="1"/>
  <c r="CR174" i="2"/>
  <c r="H174" i="3" s="1"/>
  <c r="CQ174" i="2"/>
  <c r="G174" i="3" s="1"/>
  <c r="CP174" i="2"/>
  <c r="F174" i="3" s="1"/>
  <c r="CO174" i="2"/>
  <c r="E174" i="3" s="1"/>
  <c r="CN174" i="2"/>
  <c r="D174" i="3" s="1"/>
  <c r="CM174" i="2"/>
  <c r="C174" i="3" s="1"/>
  <c r="CL174" i="2"/>
  <c r="B174" i="3" s="1"/>
  <c r="A174" i="2"/>
  <c r="CK174" i="2" s="1"/>
  <c r="A174" i="3" s="1"/>
  <c r="CU173" i="2"/>
  <c r="K173" i="3" s="1"/>
  <c r="CT173" i="2"/>
  <c r="J173" i="3" s="1"/>
  <c r="CS173" i="2"/>
  <c r="I173" i="3" s="1"/>
  <c r="CR173" i="2"/>
  <c r="H173" i="3" s="1"/>
  <c r="CQ173" i="2"/>
  <c r="G173" i="3" s="1"/>
  <c r="CP173" i="2"/>
  <c r="F173" i="3" s="1"/>
  <c r="CO173" i="2"/>
  <c r="E173" i="3" s="1"/>
  <c r="CN173" i="2"/>
  <c r="D173" i="3" s="1"/>
  <c r="CM173" i="2"/>
  <c r="C173" i="3" s="1"/>
  <c r="CL173" i="2"/>
  <c r="B173" i="3" s="1"/>
  <c r="A173" i="2"/>
  <c r="CK173" i="2" s="1"/>
  <c r="A173" i="3" s="1"/>
  <c r="CU172" i="2"/>
  <c r="K172" i="3" s="1"/>
  <c r="CT172" i="2"/>
  <c r="J172" i="3" s="1"/>
  <c r="CS172" i="2"/>
  <c r="I172" i="3" s="1"/>
  <c r="CR172" i="2"/>
  <c r="H172" i="3" s="1"/>
  <c r="CQ172" i="2"/>
  <c r="G172" i="3" s="1"/>
  <c r="CP172" i="2"/>
  <c r="F172" i="3" s="1"/>
  <c r="CO172" i="2"/>
  <c r="E172" i="3" s="1"/>
  <c r="CN172" i="2"/>
  <c r="D172" i="3" s="1"/>
  <c r="CM172" i="2"/>
  <c r="C172" i="3" s="1"/>
  <c r="CL172" i="2"/>
  <c r="B172" i="3" s="1"/>
  <c r="A172" i="2"/>
  <c r="CK172" i="2" s="1"/>
  <c r="A172" i="3" s="1"/>
  <c r="CU171" i="2"/>
  <c r="K171" i="3" s="1"/>
  <c r="CT171" i="2"/>
  <c r="J171" i="3" s="1"/>
  <c r="CS171" i="2"/>
  <c r="I171" i="3" s="1"/>
  <c r="CR171" i="2"/>
  <c r="H171" i="3" s="1"/>
  <c r="CQ171" i="2"/>
  <c r="G171" i="3" s="1"/>
  <c r="CP171" i="2"/>
  <c r="F171" i="3" s="1"/>
  <c r="CO171" i="2"/>
  <c r="E171" i="3" s="1"/>
  <c r="CN171" i="2"/>
  <c r="D171" i="3" s="1"/>
  <c r="CM171" i="2"/>
  <c r="C171" i="3" s="1"/>
  <c r="CL171" i="2"/>
  <c r="B171" i="3" s="1"/>
  <c r="A171" i="2"/>
  <c r="CK171" i="2" s="1"/>
  <c r="A171" i="3" s="1"/>
  <c r="CU170" i="2"/>
  <c r="K170" i="3" s="1"/>
  <c r="CT170" i="2"/>
  <c r="J170" i="3" s="1"/>
  <c r="CS170" i="2"/>
  <c r="I170" i="3" s="1"/>
  <c r="CR170" i="2"/>
  <c r="H170" i="3" s="1"/>
  <c r="CQ170" i="2"/>
  <c r="G170" i="3" s="1"/>
  <c r="CP170" i="2"/>
  <c r="F170" i="3" s="1"/>
  <c r="CO170" i="2"/>
  <c r="E170" i="3" s="1"/>
  <c r="CN170" i="2"/>
  <c r="D170" i="3" s="1"/>
  <c r="CM170" i="2"/>
  <c r="C170" i="3" s="1"/>
  <c r="CL170" i="2"/>
  <c r="B170" i="3" s="1"/>
  <c r="A170" i="2"/>
  <c r="CK170" i="2" s="1"/>
  <c r="A170" i="3" s="1"/>
  <c r="CU169" i="2"/>
  <c r="K169" i="3" s="1"/>
  <c r="CT169" i="2"/>
  <c r="J169" i="3" s="1"/>
  <c r="CS169" i="2"/>
  <c r="I169" i="3" s="1"/>
  <c r="CR169" i="2"/>
  <c r="H169" i="3" s="1"/>
  <c r="CQ169" i="2"/>
  <c r="G169" i="3" s="1"/>
  <c r="CP169" i="2"/>
  <c r="F169" i="3" s="1"/>
  <c r="CO169" i="2"/>
  <c r="E169" i="3" s="1"/>
  <c r="CN169" i="2"/>
  <c r="D169" i="3" s="1"/>
  <c r="CM169" i="2"/>
  <c r="C169" i="3" s="1"/>
  <c r="CL169" i="2"/>
  <c r="B169" i="3" s="1"/>
  <c r="A169" i="2"/>
  <c r="CK169" i="2" s="1"/>
  <c r="A169" i="3" s="1"/>
  <c r="CU168" i="2"/>
  <c r="K168" i="3" s="1"/>
  <c r="CT168" i="2"/>
  <c r="J168" i="3" s="1"/>
  <c r="CS168" i="2"/>
  <c r="I168" i="3" s="1"/>
  <c r="CR168" i="2"/>
  <c r="H168" i="3" s="1"/>
  <c r="CQ168" i="2"/>
  <c r="G168" i="3" s="1"/>
  <c r="CP168" i="2"/>
  <c r="F168" i="3" s="1"/>
  <c r="CO168" i="2"/>
  <c r="E168" i="3" s="1"/>
  <c r="CN168" i="2"/>
  <c r="D168" i="3" s="1"/>
  <c r="CM168" i="2"/>
  <c r="C168" i="3" s="1"/>
  <c r="CL168" i="2"/>
  <c r="B168" i="3" s="1"/>
  <c r="A168" i="2"/>
  <c r="CK168" i="2" s="1"/>
  <c r="A168" i="3" s="1"/>
  <c r="CU167" i="2"/>
  <c r="K167" i="3" s="1"/>
  <c r="CT167" i="2"/>
  <c r="J167" i="3" s="1"/>
  <c r="CS167" i="2"/>
  <c r="I167" i="3" s="1"/>
  <c r="CR167" i="2"/>
  <c r="H167" i="3" s="1"/>
  <c r="CQ167" i="2"/>
  <c r="G167" i="3" s="1"/>
  <c r="CP167" i="2"/>
  <c r="F167" i="3" s="1"/>
  <c r="CO167" i="2"/>
  <c r="E167" i="3" s="1"/>
  <c r="CN167" i="2"/>
  <c r="D167" i="3" s="1"/>
  <c r="CM167" i="2"/>
  <c r="C167" i="3" s="1"/>
  <c r="CL167" i="2"/>
  <c r="B167" i="3" s="1"/>
  <c r="A167" i="2"/>
  <c r="CK167" i="2" s="1"/>
  <c r="A167" i="3" s="1"/>
  <c r="CU166" i="2"/>
  <c r="K166" i="3" s="1"/>
  <c r="CT166" i="2"/>
  <c r="J166" i="3" s="1"/>
  <c r="CS166" i="2"/>
  <c r="I166" i="3" s="1"/>
  <c r="CR166" i="2"/>
  <c r="H166" i="3" s="1"/>
  <c r="CQ166" i="2"/>
  <c r="G166" i="3" s="1"/>
  <c r="CP166" i="2"/>
  <c r="F166" i="3" s="1"/>
  <c r="CO166" i="2"/>
  <c r="E166" i="3" s="1"/>
  <c r="CN166" i="2"/>
  <c r="D166" i="3" s="1"/>
  <c r="CM166" i="2"/>
  <c r="C166" i="3" s="1"/>
  <c r="CL166" i="2"/>
  <c r="B166" i="3" s="1"/>
  <c r="A166" i="2"/>
  <c r="CK166" i="2" s="1"/>
  <c r="A166" i="3" s="1"/>
  <c r="CU165" i="2"/>
  <c r="K165" i="3" s="1"/>
  <c r="CT165" i="2"/>
  <c r="J165" i="3" s="1"/>
  <c r="CS165" i="2"/>
  <c r="I165" i="3" s="1"/>
  <c r="CR165" i="2"/>
  <c r="H165" i="3" s="1"/>
  <c r="CQ165" i="2"/>
  <c r="G165" i="3" s="1"/>
  <c r="CP165" i="2"/>
  <c r="F165" i="3" s="1"/>
  <c r="CO165" i="2"/>
  <c r="E165" i="3" s="1"/>
  <c r="CN165" i="2"/>
  <c r="D165" i="3" s="1"/>
  <c r="CM165" i="2"/>
  <c r="C165" i="3" s="1"/>
  <c r="CL165" i="2"/>
  <c r="B165" i="3" s="1"/>
  <c r="A165" i="2"/>
  <c r="CK165" i="2" s="1"/>
  <c r="A165" i="3" s="1"/>
  <c r="CU164" i="2"/>
  <c r="K164" i="3" s="1"/>
  <c r="CT164" i="2"/>
  <c r="J164" i="3" s="1"/>
  <c r="CS164" i="2"/>
  <c r="I164" i="3" s="1"/>
  <c r="CR164" i="2"/>
  <c r="H164" i="3" s="1"/>
  <c r="CQ164" i="2"/>
  <c r="G164" i="3" s="1"/>
  <c r="CP164" i="2"/>
  <c r="F164" i="3" s="1"/>
  <c r="CO164" i="2"/>
  <c r="E164" i="3" s="1"/>
  <c r="CN164" i="2"/>
  <c r="D164" i="3" s="1"/>
  <c r="CM164" i="2"/>
  <c r="C164" i="3" s="1"/>
  <c r="CL164" i="2"/>
  <c r="B164" i="3" s="1"/>
  <c r="A164" i="2"/>
  <c r="CK164" i="2" s="1"/>
  <c r="A164" i="3" s="1"/>
  <c r="CU163" i="2"/>
  <c r="K163" i="3" s="1"/>
  <c r="CT163" i="2"/>
  <c r="J163" i="3" s="1"/>
  <c r="CS163" i="2"/>
  <c r="I163" i="3" s="1"/>
  <c r="CR163" i="2"/>
  <c r="H163" i="3" s="1"/>
  <c r="CQ163" i="2"/>
  <c r="G163" i="3" s="1"/>
  <c r="CP163" i="2"/>
  <c r="F163" i="3" s="1"/>
  <c r="CO163" i="2"/>
  <c r="E163" i="3" s="1"/>
  <c r="CN163" i="2"/>
  <c r="D163" i="3" s="1"/>
  <c r="CM163" i="2"/>
  <c r="C163" i="3" s="1"/>
  <c r="CL163" i="2"/>
  <c r="B163" i="3" s="1"/>
  <c r="A163" i="2"/>
  <c r="CK163" i="2" s="1"/>
  <c r="A163" i="3" s="1"/>
  <c r="CU162" i="2"/>
  <c r="K162" i="3" s="1"/>
  <c r="CT162" i="2"/>
  <c r="J162" i="3" s="1"/>
  <c r="CS162" i="2"/>
  <c r="I162" i="3" s="1"/>
  <c r="CR162" i="2"/>
  <c r="H162" i="3" s="1"/>
  <c r="CQ162" i="2"/>
  <c r="G162" i="3" s="1"/>
  <c r="CP162" i="2"/>
  <c r="F162" i="3" s="1"/>
  <c r="CO162" i="2"/>
  <c r="E162" i="3" s="1"/>
  <c r="CN162" i="2"/>
  <c r="D162" i="3" s="1"/>
  <c r="CM162" i="2"/>
  <c r="C162" i="3" s="1"/>
  <c r="CL162" i="2"/>
  <c r="B162" i="3" s="1"/>
  <c r="A162" i="2"/>
  <c r="CK162" i="2" s="1"/>
  <c r="A162" i="3" s="1"/>
  <c r="CU161" i="2"/>
  <c r="K161" i="3" s="1"/>
  <c r="CT161" i="2"/>
  <c r="J161" i="3" s="1"/>
  <c r="CS161" i="2"/>
  <c r="I161" i="3" s="1"/>
  <c r="CR161" i="2"/>
  <c r="H161" i="3" s="1"/>
  <c r="CQ161" i="2"/>
  <c r="G161" i="3" s="1"/>
  <c r="CP161" i="2"/>
  <c r="F161" i="3" s="1"/>
  <c r="CO161" i="2"/>
  <c r="E161" i="3" s="1"/>
  <c r="CN161" i="2"/>
  <c r="D161" i="3" s="1"/>
  <c r="CM161" i="2"/>
  <c r="C161" i="3" s="1"/>
  <c r="CL161" i="2"/>
  <c r="B161" i="3" s="1"/>
  <c r="A161" i="2"/>
  <c r="CK161" i="2" s="1"/>
  <c r="A161" i="3" s="1"/>
  <c r="CU160" i="2"/>
  <c r="K160" i="3" s="1"/>
  <c r="CT160" i="2"/>
  <c r="J160" i="3" s="1"/>
  <c r="CS160" i="2"/>
  <c r="I160" i="3" s="1"/>
  <c r="CR160" i="2"/>
  <c r="H160" i="3" s="1"/>
  <c r="CQ160" i="2"/>
  <c r="G160" i="3" s="1"/>
  <c r="CP160" i="2"/>
  <c r="F160" i="3" s="1"/>
  <c r="CO160" i="2"/>
  <c r="E160" i="3" s="1"/>
  <c r="CN160" i="2"/>
  <c r="D160" i="3" s="1"/>
  <c r="CM160" i="2"/>
  <c r="C160" i="3" s="1"/>
  <c r="CL160" i="2"/>
  <c r="B160" i="3" s="1"/>
  <c r="A160" i="2"/>
  <c r="CK160" i="2" s="1"/>
  <c r="A160" i="3" s="1"/>
  <c r="CU159" i="2"/>
  <c r="K159" i="3" s="1"/>
  <c r="CT159" i="2"/>
  <c r="J159" i="3" s="1"/>
  <c r="CS159" i="2"/>
  <c r="I159" i="3" s="1"/>
  <c r="CR159" i="2"/>
  <c r="H159" i="3" s="1"/>
  <c r="CQ159" i="2"/>
  <c r="G159" i="3" s="1"/>
  <c r="CP159" i="2"/>
  <c r="F159" i="3" s="1"/>
  <c r="CO159" i="2"/>
  <c r="E159" i="3" s="1"/>
  <c r="CN159" i="2"/>
  <c r="D159" i="3" s="1"/>
  <c r="CM159" i="2"/>
  <c r="C159" i="3" s="1"/>
  <c r="CL159" i="2"/>
  <c r="B159" i="3" s="1"/>
  <c r="CV159" i="2"/>
  <c r="L159" i="3" s="1"/>
  <c r="A159" i="2"/>
  <c r="CK159" i="2" s="1"/>
  <c r="A159" i="3" s="1"/>
  <c r="CU158" i="2"/>
  <c r="K158" i="3" s="1"/>
  <c r="CT158" i="2"/>
  <c r="J158" i="3" s="1"/>
  <c r="CS158" i="2"/>
  <c r="I158" i="3" s="1"/>
  <c r="CR158" i="2"/>
  <c r="H158" i="3" s="1"/>
  <c r="CQ158" i="2"/>
  <c r="G158" i="3" s="1"/>
  <c r="CP158" i="2"/>
  <c r="F158" i="3" s="1"/>
  <c r="CO158" i="2"/>
  <c r="E158" i="3" s="1"/>
  <c r="CN158" i="2"/>
  <c r="D158" i="3" s="1"/>
  <c r="CM158" i="2"/>
  <c r="C158" i="3" s="1"/>
  <c r="CL158" i="2"/>
  <c r="B158" i="3" s="1"/>
  <c r="A158" i="2"/>
  <c r="CK158" i="2" s="1"/>
  <c r="A158" i="3" s="1"/>
  <c r="CU157" i="2"/>
  <c r="K157" i="3" s="1"/>
  <c r="CT157" i="2"/>
  <c r="J157" i="3" s="1"/>
  <c r="CS157" i="2"/>
  <c r="I157" i="3" s="1"/>
  <c r="CR157" i="2"/>
  <c r="H157" i="3" s="1"/>
  <c r="CQ157" i="2"/>
  <c r="G157" i="3" s="1"/>
  <c r="CP157" i="2"/>
  <c r="F157" i="3" s="1"/>
  <c r="CO157" i="2"/>
  <c r="E157" i="3" s="1"/>
  <c r="CN157" i="2"/>
  <c r="D157" i="3" s="1"/>
  <c r="CM157" i="2"/>
  <c r="C157" i="3" s="1"/>
  <c r="CL157" i="2"/>
  <c r="B157" i="3" s="1"/>
  <c r="A157" i="2"/>
  <c r="CK157" i="2" s="1"/>
  <c r="A157" i="3" s="1"/>
  <c r="CU156" i="2"/>
  <c r="K156" i="3" s="1"/>
  <c r="CT156" i="2"/>
  <c r="J156" i="3" s="1"/>
  <c r="CS156" i="2"/>
  <c r="I156" i="3" s="1"/>
  <c r="CR156" i="2"/>
  <c r="H156" i="3" s="1"/>
  <c r="CQ156" i="2"/>
  <c r="G156" i="3" s="1"/>
  <c r="CP156" i="2"/>
  <c r="F156" i="3" s="1"/>
  <c r="CO156" i="2"/>
  <c r="E156" i="3" s="1"/>
  <c r="CN156" i="2"/>
  <c r="D156" i="3" s="1"/>
  <c r="CM156" i="2"/>
  <c r="C156" i="3" s="1"/>
  <c r="CL156" i="2"/>
  <c r="B156" i="3" s="1"/>
  <c r="A156" i="2"/>
  <c r="CK156" i="2" s="1"/>
  <c r="A156" i="3" s="1"/>
  <c r="CU155" i="2"/>
  <c r="K155" i="3" s="1"/>
  <c r="CT155" i="2"/>
  <c r="J155" i="3" s="1"/>
  <c r="CS155" i="2"/>
  <c r="I155" i="3" s="1"/>
  <c r="CR155" i="2"/>
  <c r="H155" i="3" s="1"/>
  <c r="CQ155" i="2"/>
  <c r="G155" i="3" s="1"/>
  <c r="CP155" i="2"/>
  <c r="F155" i="3" s="1"/>
  <c r="CO155" i="2"/>
  <c r="E155" i="3" s="1"/>
  <c r="CN155" i="2"/>
  <c r="D155" i="3" s="1"/>
  <c r="CM155" i="2"/>
  <c r="C155" i="3" s="1"/>
  <c r="CL155" i="2"/>
  <c r="B155" i="3" s="1"/>
  <c r="A155" i="2"/>
  <c r="CK155" i="2" s="1"/>
  <c r="A155" i="3" s="1"/>
  <c r="CU154" i="2"/>
  <c r="K154" i="3" s="1"/>
  <c r="CT154" i="2"/>
  <c r="J154" i="3" s="1"/>
  <c r="CS154" i="2"/>
  <c r="I154" i="3" s="1"/>
  <c r="CR154" i="2"/>
  <c r="H154" i="3" s="1"/>
  <c r="CQ154" i="2"/>
  <c r="G154" i="3" s="1"/>
  <c r="CP154" i="2"/>
  <c r="F154" i="3" s="1"/>
  <c r="CO154" i="2"/>
  <c r="E154" i="3" s="1"/>
  <c r="CN154" i="2"/>
  <c r="D154" i="3" s="1"/>
  <c r="CM154" i="2"/>
  <c r="C154" i="3" s="1"/>
  <c r="CL154" i="2"/>
  <c r="B154" i="3" s="1"/>
  <c r="A154" i="2"/>
  <c r="CK154" i="2" s="1"/>
  <c r="A154" i="3" s="1"/>
  <c r="CU153" i="2"/>
  <c r="K153" i="3" s="1"/>
  <c r="CT153" i="2"/>
  <c r="J153" i="3" s="1"/>
  <c r="CS153" i="2"/>
  <c r="I153" i="3" s="1"/>
  <c r="CR153" i="2"/>
  <c r="H153" i="3" s="1"/>
  <c r="CQ153" i="2"/>
  <c r="G153" i="3" s="1"/>
  <c r="CP153" i="2"/>
  <c r="F153" i="3" s="1"/>
  <c r="CO153" i="2"/>
  <c r="E153" i="3" s="1"/>
  <c r="CN153" i="2"/>
  <c r="D153" i="3" s="1"/>
  <c r="CM153" i="2"/>
  <c r="C153" i="3" s="1"/>
  <c r="CL153" i="2"/>
  <c r="B153" i="3" s="1"/>
  <c r="A153" i="2"/>
  <c r="CK153" i="2" s="1"/>
  <c r="A153" i="3" s="1"/>
  <c r="CU152" i="2"/>
  <c r="K152" i="3" s="1"/>
  <c r="CT152" i="2"/>
  <c r="J152" i="3" s="1"/>
  <c r="CS152" i="2"/>
  <c r="I152" i="3" s="1"/>
  <c r="CR152" i="2"/>
  <c r="H152" i="3" s="1"/>
  <c r="CQ152" i="2"/>
  <c r="G152" i="3" s="1"/>
  <c r="CP152" i="2"/>
  <c r="F152" i="3" s="1"/>
  <c r="CO152" i="2"/>
  <c r="E152" i="3" s="1"/>
  <c r="CN152" i="2"/>
  <c r="D152" i="3" s="1"/>
  <c r="CM152" i="2"/>
  <c r="C152" i="3" s="1"/>
  <c r="CL152" i="2"/>
  <c r="B152" i="3" s="1"/>
  <c r="A152" i="2"/>
  <c r="CK152" i="2" s="1"/>
  <c r="A152" i="3" s="1"/>
  <c r="CU151" i="2"/>
  <c r="K151" i="3" s="1"/>
  <c r="CT151" i="2"/>
  <c r="J151" i="3" s="1"/>
  <c r="CS151" i="2"/>
  <c r="I151" i="3" s="1"/>
  <c r="CR151" i="2"/>
  <c r="H151" i="3" s="1"/>
  <c r="CQ151" i="2"/>
  <c r="G151" i="3" s="1"/>
  <c r="CP151" i="2"/>
  <c r="F151" i="3" s="1"/>
  <c r="CO151" i="2"/>
  <c r="E151" i="3" s="1"/>
  <c r="CN151" i="2"/>
  <c r="D151" i="3" s="1"/>
  <c r="CM151" i="2"/>
  <c r="C151" i="3" s="1"/>
  <c r="CL151" i="2"/>
  <c r="B151" i="3" s="1"/>
  <c r="A151" i="2"/>
  <c r="CK151" i="2" s="1"/>
  <c r="A151" i="3" s="1"/>
  <c r="CU150" i="2"/>
  <c r="K150" i="3" s="1"/>
  <c r="CT150" i="2"/>
  <c r="J150" i="3" s="1"/>
  <c r="CS150" i="2"/>
  <c r="I150" i="3" s="1"/>
  <c r="CR150" i="2"/>
  <c r="H150" i="3" s="1"/>
  <c r="CQ150" i="2"/>
  <c r="G150" i="3" s="1"/>
  <c r="CP150" i="2"/>
  <c r="F150" i="3" s="1"/>
  <c r="CO150" i="2"/>
  <c r="E150" i="3" s="1"/>
  <c r="CN150" i="2"/>
  <c r="D150" i="3" s="1"/>
  <c r="CM150" i="2"/>
  <c r="C150" i="3" s="1"/>
  <c r="CL150" i="2"/>
  <c r="B150" i="3" s="1"/>
  <c r="A150" i="2"/>
  <c r="CK150" i="2" s="1"/>
  <c r="A150" i="3" s="1"/>
  <c r="CU149" i="2"/>
  <c r="K149" i="3" s="1"/>
  <c r="CT149" i="2"/>
  <c r="J149" i="3" s="1"/>
  <c r="CS149" i="2"/>
  <c r="I149" i="3" s="1"/>
  <c r="CR149" i="2"/>
  <c r="H149" i="3" s="1"/>
  <c r="CQ149" i="2"/>
  <c r="G149" i="3" s="1"/>
  <c r="CP149" i="2"/>
  <c r="F149" i="3" s="1"/>
  <c r="CO149" i="2"/>
  <c r="E149" i="3" s="1"/>
  <c r="CN149" i="2"/>
  <c r="D149" i="3" s="1"/>
  <c r="CM149" i="2"/>
  <c r="C149" i="3" s="1"/>
  <c r="CL149" i="2"/>
  <c r="B149" i="3" s="1"/>
  <c r="A149" i="2"/>
  <c r="CK149" i="2" s="1"/>
  <c r="A149" i="3" s="1"/>
  <c r="CU148" i="2"/>
  <c r="K148" i="3" s="1"/>
  <c r="CT148" i="2"/>
  <c r="J148" i="3" s="1"/>
  <c r="CS148" i="2"/>
  <c r="I148" i="3" s="1"/>
  <c r="CR148" i="2"/>
  <c r="H148" i="3" s="1"/>
  <c r="CQ148" i="2"/>
  <c r="G148" i="3" s="1"/>
  <c r="CP148" i="2"/>
  <c r="F148" i="3" s="1"/>
  <c r="CO148" i="2"/>
  <c r="E148" i="3" s="1"/>
  <c r="CN148" i="2"/>
  <c r="D148" i="3" s="1"/>
  <c r="CM148" i="2"/>
  <c r="C148" i="3" s="1"/>
  <c r="CL148" i="2"/>
  <c r="B148" i="3" s="1"/>
  <c r="A148" i="2"/>
  <c r="CK148" i="2" s="1"/>
  <c r="A148" i="3" s="1"/>
  <c r="CU147" i="2"/>
  <c r="K147" i="3" s="1"/>
  <c r="CT147" i="2"/>
  <c r="J147" i="3" s="1"/>
  <c r="CS147" i="2"/>
  <c r="I147" i="3" s="1"/>
  <c r="CR147" i="2"/>
  <c r="H147" i="3" s="1"/>
  <c r="CQ147" i="2"/>
  <c r="G147" i="3" s="1"/>
  <c r="CP147" i="2"/>
  <c r="F147" i="3" s="1"/>
  <c r="CO147" i="2"/>
  <c r="E147" i="3" s="1"/>
  <c r="CN147" i="2"/>
  <c r="D147" i="3" s="1"/>
  <c r="CM147" i="2"/>
  <c r="C147" i="3" s="1"/>
  <c r="CL147" i="2"/>
  <c r="B147" i="3" s="1"/>
  <c r="A147" i="2"/>
  <c r="CK147" i="2" s="1"/>
  <c r="A147" i="3" s="1"/>
  <c r="CU146" i="2"/>
  <c r="K146" i="3" s="1"/>
  <c r="CT146" i="2"/>
  <c r="J146" i="3" s="1"/>
  <c r="CS146" i="2"/>
  <c r="I146" i="3" s="1"/>
  <c r="CR146" i="2"/>
  <c r="H146" i="3" s="1"/>
  <c r="CQ146" i="2"/>
  <c r="G146" i="3" s="1"/>
  <c r="CP146" i="2"/>
  <c r="F146" i="3" s="1"/>
  <c r="CO146" i="2"/>
  <c r="E146" i="3" s="1"/>
  <c r="CN146" i="2"/>
  <c r="D146" i="3" s="1"/>
  <c r="CM146" i="2"/>
  <c r="C146" i="3" s="1"/>
  <c r="CL146" i="2"/>
  <c r="B146" i="3" s="1"/>
  <c r="A146" i="2"/>
  <c r="CK146" i="2" s="1"/>
  <c r="A146" i="3" s="1"/>
  <c r="CU145" i="2"/>
  <c r="K145" i="3" s="1"/>
  <c r="CT145" i="2"/>
  <c r="J145" i="3" s="1"/>
  <c r="CS145" i="2"/>
  <c r="I145" i="3" s="1"/>
  <c r="CR145" i="2"/>
  <c r="H145" i="3" s="1"/>
  <c r="CQ145" i="2"/>
  <c r="G145" i="3" s="1"/>
  <c r="CP145" i="2"/>
  <c r="F145" i="3" s="1"/>
  <c r="CO145" i="2"/>
  <c r="E145" i="3" s="1"/>
  <c r="CN145" i="2"/>
  <c r="D145" i="3" s="1"/>
  <c r="CM145" i="2"/>
  <c r="C145" i="3" s="1"/>
  <c r="CL145" i="2"/>
  <c r="B145" i="3" s="1"/>
  <c r="A145" i="2"/>
  <c r="CK145" i="2" s="1"/>
  <c r="A145" i="3" s="1"/>
  <c r="CU144" i="2"/>
  <c r="K144" i="3" s="1"/>
  <c r="CT144" i="2"/>
  <c r="J144" i="3" s="1"/>
  <c r="CS144" i="2"/>
  <c r="I144" i="3" s="1"/>
  <c r="CR144" i="2"/>
  <c r="H144" i="3" s="1"/>
  <c r="CQ144" i="2"/>
  <c r="G144" i="3" s="1"/>
  <c r="CP144" i="2"/>
  <c r="F144" i="3" s="1"/>
  <c r="CO144" i="2"/>
  <c r="E144" i="3" s="1"/>
  <c r="CN144" i="2"/>
  <c r="D144" i="3" s="1"/>
  <c r="CM144" i="2"/>
  <c r="C144" i="3" s="1"/>
  <c r="CL144" i="2"/>
  <c r="B144" i="3" s="1"/>
  <c r="A144" i="2"/>
  <c r="CK144" i="2" s="1"/>
  <c r="A144" i="3" s="1"/>
  <c r="CU143" i="2"/>
  <c r="K143" i="3" s="1"/>
  <c r="CT143" i="2"/>
  <c r="J143" i="3" s="1"/>
  <c r="CS143" i="2"/>
  <c r="I143" i="3" s="1"/>
  <c r="CR143" i="2"/>
  <c r="H143" i="3" s="1"/>
  <c r="CQ143" i="2"/>
  <c r="G143" i="3" s="1"/>
  <c r="CP143" i="2"/>
  <c r="F143" i="3" s="1"/>
  <c r="CO143" i="2"/>
  <c r="E143" i="3" s="1"/>
  <c r="CN143" i="2"/>
  <c r="D143" i="3" s="1"/>
  <c r="CM143" i="2"/>
  <c r="C143" i="3" s="1"/>
  <c r="CL143" i="2"/>
  <c r="B143" i="3" s="1"/>
  <c r="A143" i="2"/>
  <c r="CK143" i="2" s="1"/>
  <c r="A143" i="3" s="1"/>
  <c r="CU142" i="2"/>
  <c r="K142" i="3" s="1"/>
  <c r="CT142" i="2"/>
  <c r="J142" i="3" s="1"/>
  <c r="CS142" i="2"/>
  <c r="I142" i="3" s="1"/>
  <c r="CR142" i="2"/>
  <c r="H142" i="3" s="1"/>
  <c r="CQ142" i="2"/>
  <c r="G142" i="3" s="1"/>
  <c r="CP142" i="2"/>
  <c r="F142" i="3" s="1"/>
  <c r="CO142" i="2"/>
  <c r="E142" i="3" s="1"/>
  <c r="CN142" i="2"/>
  <c r="D142" i="3" s="1"/>
  <c r="CM142" i="2"/>
  <c r="C142" i="3" s="1"/>
  <c r="CL142" i="2"/>
  <c r="B142" i="3" s="1"/>
  <c r="A142" i="2"/>
  <c r="CK142" i="2" s="1"/>
  <c r="A142" i="3" s="1"/>
  <c r="CU141" i="2"/>
  <c r="K141" i="3" s="1"/>
  <c r="CT141" i="2"/>
  <c r="J141" i="3" s="1"/>
  <c r="CS141" i="2"/>
  <c r="I141" i="3" s="1"/>
  <c r="CR141" i="2"/>
  <c r="H141" i="3" s="1"/>
  <c r="CQ141" i="2"/>
  <c r="G141" i="3" s="1"/>
  <c r="CP141" i="2"/>
  <c r="F141" i="3" s="1"/>
  <c r="CO141" i="2"/>
  <c r="E141" i="3" s="1"/>
  <c r="CN141" i="2"/>
  <c r="D141" i="3" s="1"/>
  <c r="CM141" i="2"/>
  <c r="C141" i="3" s="1"/>
  <c r="CL141" i="2"/>
  <c r="B141" i="3" s="1"/>
  <c r="A141" i="2"/>
  <c r="CK141" i="2" s="1"/>
  <c r="A141" i="3" s="1"/>
  <c r="CU140" i="2"/>
  <c r="K140" i="3" s="1"/>
  <c r="CT140" i="2"/>
  <c r="J140" i="3" s="1"/>
  <c r="CS140" i="2"/>
  <c r="I140" i="3" s="1"/>
  <c r="CR140" i="2"/>
  <c r="H140" i="3" s="1"/>
  <c r="CQ140" i="2"/>
  <c r="G140" i="3" s="1"/>
  <c r="CP140" i="2"/>
  <c r="F140" i="3" s="1"/>
  <c r="CO140" i="2"/>
  <c r="E140" i="3" s="1"/>
  <c r="CN140" i="2"/>
  <c r="D140" i="3" s="1"/>
  <c r="CM140" i="2"/>
  <c r="C140" i="3" s="1"/>
  <c r="CL140" i="2"/>
  <c r="B140" i="3" s="1"/>
  <c r="A140" i="2"/>
  <c r="CK140" i="2" s="1"/>
  <c r="A140" i="3" s="1"/>
  <c r="CU139" i="2"/>
  <c r="K139" i="3" s="1"/>
  <c r="CT139" i="2"/>
  <c r="J139" i="3" s="1"/>
  <c r="CS139" i="2"/>
  <c r="I139" i="3" s="1"/>
  <c r="CR139" i="2"/>
  <c r="H139" i="3" s="1"/>
  <c r="CQ139" i="2"/>
  <c r="G139" i="3" s="1"/>
  <c r="CP139" i="2"/>
  <c r="F139" i="3" s="1"/>
  <c r="CO139" i="2"/>
  <c r="E139" i="3" s="1"/>
  <c r="CN139" i="2"/>
  <c r="D139" i="3" s="1"/>
  <c r="CM139" i="2"/>
  <c r="C139" i="3" s="1"/>
  <c r="CL139" i="2"/>
  <c r="B139" i="3" s="1"/>
  <c r="A139" i="2"/>
  <c r="CK139" i="2" s="1"/>
  <c r="A139" i="3" s="1"/>
  <c r="CU138" i="2"/>
  <c r="K138" i="3" s="1"/>
  <c r="CT138" i="2"/>
  <c r="J138" i="3" s="1"/>
  <c r="CS138" i="2"/>
  <c r="I138" i="3" s="1"/>
  <c r="CR138" i="2"/>
  <c r="H138" i="3" s="1"/>
  <c r="CQ138" i="2"/>
  <c r="G138" i="3" s="1"/>
  <c r="CP138" i="2"/>
  <c r="F138" i="3" s="1"/>
  <c r="CO138" i="2"/>
  <c r="E138" i="3" s="1"/>
  <c r="CN138" i="2"/>
  <c r="D138" i="3" s="1"/>
  <c r="CM138" i="2"/>
  <c r="C138" i="3" s="1"/>
  <c r="CL138" i="2"/>
  <c r="B138" i="3" s="1"/>
  <c r="A138" i="2"/>
  <c r="CK138" i="2" s="1"/>
  <c r="A138" i="3" s="1"/>
  <c r="CU137" i="2"/>
  <c r="K137" i="3" s="1"/>
  <c r="CT137" i="2"/>
  <c r="J137" i="3" s="1"/>
  <c r="CS137" i="2"/>
  <c r="I137" i="3" s="1"/>
  <c r="CR137" i="2"/>
  <c r="H137" i="3" s="1"/>
  <c r="CQ137" i="2"/>
  <c r="G137" i="3" s="1"/>
  <c r="CP137" i="2"/>
  <c r="F137" i="3" s="1"/>
  <c r="CO137" i="2"/>
  <c r="E137" i="3" s="1"/>
  <c r="CN137" i="2"/>
  <c r="D137" i="3" s="1"/>
  <c r="CM137" i="2"/>
  <c r="C137" i="3" s="1"/>
  <c r="CL137" i="2"/>
  <c r="B137" i="3" s="1"/>
  <c r="A137" i="2"/>
  <c r="CK137" i="2" s="1"/>
  <c r="A137" i="3" s="1"/>
  <c r="CU136" i="2"/>
  <c r="K136" i="3" s="1"/>
  <c r="CT136" i="2"/>
  <c r="J136" i="3" s="1"/>
  <c r="CS136" i="2"/>
  <c r="I136" i="3" s="1"/>
  <c r="CR136" i="2"/>
  <c r="H136" i="3" s="1"/>
  <c r="CQ136" i="2"/>
  <c r="G136" i="3" s="1"/>
  <c r="CP136" i="2"/>
  <c r="F136" i="3" s="1"/>
  <c r="CO136" i="2"/>
  <c r="E136" i="3" s="1"/>
  <c r="CN136" i="2"/>
  <c r="D136" i="3" s="1"/>
  <c r="CM136" i="2"/>
  <c r="C136" i="3" s="1"/>
  <c r="CL136" i="2"/>
  <c r="B136" i="3" s="1"/>
  <c r="A136" i="2"/>
  <c r="CK136" i="2" s="1"/>
  <c r="A136" i="3" s="1"/>
  <c r="CU135" i="2"/>
  <c r="K135" i="3" s="1"/>
  <c r="CT135" i="2"/>
  <c r="J135" i="3" s="1"/>
  <c r="CS135" i="2"/>
  <c r="I135" i="3" s="1"/>
  <c r="CR135" i="2"/>
  <c r="H135" i="3" s="1"/>
  <c r="CQ135" i="2"/>
  <c r="G135" i="3" s="1"/>
  <c r="CP135" i="2"/>
  <c r="F135" i="3" s="1"/>
  <c r="CO135" i="2"/>
  <c r="E135" i="3" s="1"/>
  <c r="CN135" i="2"/>
  <c r="D135" i="3" s="1"/>
  <c r="CM135" i="2"/>
  <c r="C135" i="3" s="1"/>
  <c r="CL135" i="2"/>
  <c r="B135" i="3" s="1"/>
  <c r="A135" i="2"/>
  <c r="CK135" i="2" s="1"/>
  <c r="A135" i="3" s="1"/>
  <c r="CU134" i="2"/>
  <c r="K134" i="3" s="1"/>
  <c r="CT134" i="2"/>
  <c r="J134" i="3" s="1"/>
  <c r="CS134" i="2"/>
  <c r="I134" i="3" s="1"/>
  <c r="CR134" i="2"/>
  <c r="H134" i="3" s="1"/>
  <c r="CQ134" i="2"/>
  <c r="G134" i="3" s="1"/>
  <c r="CP134" i="2"/>
  <c r="F134" i="3" s="1"/>
  <c r="CO134" i="2"/>
  <c r="E134" i="3" s="1"/>
  <c r="CN134" i="2"/>
  <c r="D134" i="3" s="1"/>
  <c r="CM134" i="2"/>
  <c r="C134" i="3" s="1"/>
  <c r="CL134" i="2"/>
  <c r="B134" i="3" s="1"/>
  <c r="A134" i="2"/>
  <c r="CK134" i="2" s="1"/>
  <c r="A134" i="3" s="1"/>
  <c r="CU133" i="2"/>
  <c r="K133" i="3" s="1"/>
  <c r="CT133" i="2"/>
  <c r="J133" i="3" s="1"/>
  <c r="CS133" i="2"/>
  <c r="I133" i="3" s="1"/>
  <c r="CR133" i="2"/>
  <c r="H133" i="3" s="1"/>
  <c r="CQ133" i="2"/>
  <c r="G133" i="3" s="1"/>
  <c r="CP133" i="2"/>
  <c r="F133" i="3" s="1"/>
  <c r="CO133" i="2"/>
  <c r="E133" i="3" s="1"/>
  <c r="CN133" i="2"/>
  <c r="D133" i="3" s="1"/>
  <c r="CM133" i="2"/>
  <c r="C133" i="3" s="1"/>
  <c r="CL133" i="2"/>
  <c r="B133" i="3" s="1"/>
  <c r="A133" i="2"/>
  <c r="CK133" i="2" s="1"/>
  <c r="A133" i="3" s="1"/>
  <c r="CU132" i="2"/>
  <c r="K132" i="3" s="1"/>
  <c r="CT132" i="2"/>
  <c r="J132" i="3" s="1"/>
  <c r="CS132" i="2"/>
  <c r="I132" i="3" s="1"/>
  <c r="CR132" i="2"/>
  <c r="H132" i="3" s="1"/>
  <c r="CQ132" i="2"/>
  <c r="G132" i="3" s="1"/>
  <c r="CP132" i="2"/>
  <c r="F132" i="3" s="1"/>
  <c r="CO132" i="2"/>
  <c r="E132" i="3" s="1"/>
  <c r="CN132" i="2"/>
  <c r="D132" i="3" s="1"/>
  <c r="CM132" i="2"/>
  <c r="C132" i="3" s="1"/>
  <c r="CL132" i="2"/>
  <c r="B132" i="3" s="1"/>
  <c r="A132" i="2"/>
  <c r="CK132" i="2" s="1"/>
  <c r="A132" i="3" s="1"/>
  <c r="CU131" i="2"/>
  <c r="K131" i="3" s="1"/>
  <c r="CT131" i="2"/>
  <c r="J131" i="3" s="1"/>
  <c r="CS131" i="2"/>
  <c r="I131" i="3" s="1"/>
  <c r="CR131" i="2"/>
  <c r="H131" i="3" s="1"/>
  <c r="CQ131" i="2"/>
  <c r="G131" i="3" s="1"/>
  <c r="CP131" i="2"/>
  <c r="F131" i="3" s="1"/>
  <c r="CO131" i="2"/>
  <c r="E131" i="3" s="1"/>
  <c r="CN131" i="2"/>
  <c r="D131" i="3" s="1"/>
  <c r="CM131" i="2"/>
  <c r="C131" i="3" s="1"/>
  <c r="CL131" i="2"/>
  <c r="B131" i="3" s="1"/>
  <c r="A131" i="2"/>
  <c r="CK131" i="2" s="1"/>
  <c r="A131" i="3" s="1"/>
  <c r="CU130" i="2"/>
  <c r="K130" i="3" s="1"/>
  <c r="CT130" i="2"/>
  <c r="J130" i="3" s="1"/>
  <c r="CS130" i="2"/>
  <c r="I130" i="3" s="1"/>
  <c r="CR130" i="2"/>
  <c r="H130" i="3" s="1"/>
  <c r="CQ130" i="2"/>
  <c r="G130" i="3" s="1"/>
  <c r="CP130" i="2"/>
  <c r="F130" i="3" s="1"/>
  <c r="CO130" i="2"/>
  <c r="E130" i="3" s="1"/>
  <c r="CN130" i="2"/>
  <c r="D130" i="3" s="1"/>
  <c r="CM130" i="2"/>
  <c r="C130" i="3" s="1"/>
  <c r="CL130" i="2"/>
  <c r="B130" i="3" s="1"/>
  <c r="A130" i="2"/>
  <c r="CK130" i="2" s="1"/>
  <c r="A130" i="3" s="1"/>
  <c r="CU129" i="2"/>
  <c r="K129" i="3" s="1"/>
  <c r="CT129" i="2"/>
  <c r="J129" i="3" s="1"/>
  <c r="CS129" i="2"/>
  <c r="I129" i="3" s="1"/>
  <c r="CR129" i="2"/>
  <c r="H129" i="3" s="1"/>
  <c r="CQ129" i="2"/>
  <c r="G129" i="3" s="1"/>
  <c r="CP129" i="2"/>
  <c r="F129" i="3" s="1"/>
  <c r="CO129" i="2"/>
  <c r="E129" i="3" s="1"/>
  <c r="CN129" i="2"/>
  <c r="D129" i="3" s="1"/>
  <c r="CM129" i="2"/>
  <c r="C129" i="3" s="1"/>
  <c r="CL129" i="2"/>
  <c r="B129" i="3" s="1"/>
  <c r="CV129" i="2"/>
  <c r="L129" i="3" s="1"/>
  <c r="A129" i="2"/>
  <c r="CK129" i="2" s="1"/>
  <c r="A129" i="3" s="1"/>
  <c r="CU128" i="2"/>
  <c r="K128" i="3" s="1"/>
  <c r="CT128" i="2"/>
  <c r="J128" i="3" s="1"/>
  <c r="CS128" i="2"/>
  <c r="I128" i="3" s="1"/>
  <c r="CR128" i="2"/>
  <c r="H128" i="3" s="1"/>
  <c r="CQ128" i="2"/>
  <c r="G128" i="3" s="1"/>
  <c r="CP128" i="2"/>
  <c r="F128" i="3" s="1"/>
  <c r="CO128" i="2"/>
  <c r="E128" i="3" s="1"/>
  <c r="CN128" i="2"/>
  <c r="D128" i="3" s="1"/>
  <c r="CM128" i="2"/>
  <c r="C128" i="3" s="1"/>
  <c r="CL128" i="2"/>
  <c r="B128" i="3" s="1"/>
  <c r="A128" i="2"/>
  <c r="CK128" i="2" s="1"/>
  <c r="A128" i="3" s="1"/>
  <c r="CU127" i="2"/>
  <c r="K127" i="3" s="1"/>
  <c r="CT127" i="2"/>
  <c r="J127" i="3" s="1"/>
  <c r="CS127" i="2"/>
  <c r="I127" i="3" s="1"/>
  <c r="CR127" i="2"/>
  <c r="H127" i="3" s="1"/>
  <c r="CQ127" i="2"/>
  <c r="G127" i="3" s="1"/>
  <c r="CP127" i="2"/>
  <c r="F127" i="3" s="1"/>
  <c r="CO127" i="2"/>
  <c r="E127" i="3" s="1"/>
  <c r="CN127" i="2"/>
  <c r="D127" i="3" s="1"/>
  <c r="CM127" i="2"/>
  <c r="C127" i="3" s="1"/>
  <c r="CL127" i="2"/>
  <c r="B127" i="3" s="1"/>
  <c r="A127" i="2"/>
  <c r="CK127" i="2" s="1"/>
  <c r="A127" i="3" s="1"/>
  <c r="CU126" i="2"/>
  <c r="K126" i="3" s="1"/>
  <c r="CT126" i="2"/>
  <c r="J126" i="3" s="1"/>
  <c r="CS126" i="2"/>
  <c r="I126" i="3" s="1"/>
  <c r="CR126" i="2"/>
  <c r="H126" i="3" s="1"/>
  <c r="CQ126" i="2"/>
  <c r="G126" i="3" s="1"/>
  <c r="CP126" i="2"/>
  <c r="F126" i="3" s="1"/>
  <c r="CO126" i="2"/>
  <c r="E126" i="3" s="1"/>
  <c r="CN126" i="2"/>
  <c r="D126" i="3" s="1"/>
  <c r="CM126" i="2"/>
  <c r="C126" i="3" s="1"/>
  <c r="CL126" i="2"/>
  <c r="B126" i="3" s="1"/>
  <c r="CV126" i="2"/>
  <c r="L126" i="3" s="1"/>
  <c r="A126" i="2"/>
  <c r="CK126" i="2" s="1"/>
  <c r="A126" i="3" s="1"/>
  <c r="CU125" i="2"/>
  <c r="K125" i="3" s="1"/>
  <c r="CT125" i="2"/>
  <c r="J125" i="3" s="1"/>
  <c r="CS125" i="2"/>
  <c r="I125" i="3" s="1"/>
  <c r="CR125" i="2"/>
  <c r="H125" i="3" s="1"/>
  <c r="CQ125" i="2"/>
  <c r="G125" i="3" s="1"/>
  <c r="CP125" i="2"/>
  <c r="F125" i="3" s="1"/>
  <c r="CO125" i="2"/>
  <c r="E125" i="3" s="1"/>
  <c r="CN125" i="2"/>
  <c r="D125" i="3" s="1"/>
  <c r="CM125" i="2"/>
  <c r="C125" i="3" s="1"/>
  <c r="CL125" i="2"/>
  <c r="B125" i="3" s="1"/>
  <c r="A125" i="2"/>
  <c r="CK125" i="2" s="1"/>
  <c r="A125" i="3" s="1"/>
  <c r="CU124" i="2"/>
  <c r="K124" i="3" s="1"/>
  <c r="CT124" i="2"/>
  <c r="J124" i="3" s="1"/>
  <c r="CS124" i="2"/>
  <c r="I124" i="3" s="1"/>
  <c r="CR124" i="2"/>
  <c r="H124" i="3" s="1"/>
  <c r="CQ124" i="2"/>
  <c r="G124" i="3" s="1"/>
  <c r="CP124" i="2"/>
  <c r="F124" i="3" s="1"/>
  <c r="CO124" i="2"/>
  <c r="E124" i="3" s="1"/>
  <c r="CN124" i="2"/>
  <c r="D124" i="3" s="1"/>
  <c r="CM124" i="2"/>
  <c r="C124" i="3" s="1"/>
  <c r="CL124" i="2"/>
  <c r="B124" i="3" s="1"/>
  <c r="A124" i="2"/>
  <c r="CK124" i="2" s="1"/>
  <c r="A124" i="3" s="1"/>
  <c r="CU123" i="2"/>
  <c r="K123" i="3" s="1"/>
  <c r="CT123" i="2"/>
  <c r="J123" i="3" s="1"/>
  <c r="CS123" i="2"/>
  <c r="I123" i="3" s="1"/>
  <c r="CR123" i="2"/>
  <c r="H123" i="3" s="1"/>
  <c r="CQ123" i="2"/>
  <c r="G123" i="3" s="1"/>
  <c r="CP123" i="2"/>
  <c r="F123" i="3" s="1"/>
  <c r="CO123" i="2"/>
  <c r="E123" i="3" s="1"/>
  <c r="CN123" i="2"/>
  <c r="D123" i="3" s="1"/>
  <c r="CM123" i="2"/>
  <c r="C123" i="3" s="1"/>
  <c r="CL123" i="2"/>
  <c r="B123" i="3" s="1"/>
  <c r="CV123" i="2"/>
  <c r="L123" i="3" s="1"/>
  <c r="A123" i="2"/>
  <c r="CK123" i="2" s="1"/>
  <c r="A123" i="3" s="1"/>
  <c r="CU122" i="2"/>
  <c r="K122" i="3" s="1"/>
  <c r="CT122" i="2"/>
  <c r="J122" i="3" s="1"/>
  <c r="CS122" i="2"/>
  <c r="I122" i="3" s="1"/>
  <c r="CR122" i="2"/>
  <c r="H122" i="3" s="1"/>
  <c r="CQ122" i="2"/>
  <c r="G122" i="3" s="1"/>
  <c r="CP122" i="2"/>
  <c r="F122" i="3" s="1"/>
  <c r="CO122" i="2"/>
  <c r="E122" i="3" s="1"/>
  <c r="CN122" i="2"/>
  <c r="D122" i="3" s="1"/>
  <c r="CM122" i="2"/>
  <c r="C122" i="3" s="1"/>
  <c r="CL122" i="2"/>
  <c r="B122" i="3" s="1"/>
  <c r="A122" i="2"/>
  <c r="CK122" i="2" s="1"/>
  <c r="A122" i="3" s="1"/>
  <c r="CU121" i="2"/>
  <c r="K121" i="3" s="1"/>
  <c r="CT121" i="2"/>
  <c r="J121" i="3" s="1"/>
  <c r="CS121" i="2"/>
  <c r="I121" i="3" s="1"/>
  <c r="CR121" i="2"/>
  <c r="H121" i="3" s="1"/>
  <c r="CQ121" i="2"/>
  <c r="G121" i="3" s="1"/>
  <c r="CP121" i="2"/>
  <c r="F121" i="3" s="1"/>
  <c r="CO121" i="2"/>
  <c r="E121" i="3" s="1"/>
  <c r="CN121" i="2"/>
  <c r="D121" i="3" s="1"/>
  <c r="CM121" i="2"/>
  <c r="C121" i="3" s="1"/>
  <c r="CL121" i="2"/>
  <c r="B121" i="3" s="1"/>
  <c r="A121" i="2"/>
  <c r="CK121" i="2" s="1"/>
  <c r="A121" i="3" s="1"/>
  <c r="CU120" i="2"/>
  <c r="K120" i="3" s="1"/>
  <c r="CT120" i="2"/>
  <c r="J120" i="3" s="1"/>
  <c r="CS120" i="2"/>
  <c r="I120" i="3" s="1"/>
  <c r="CR120" i="2"/>
  <c r="H120" i="3" s="1"/>
  <c r="CQ120" i="2"/>
  <c r="G120" i="3" s="1"/>
  <c r="CP120" i="2"/>
  <c r="F120" i="3" s="1"/>
  <c r="CO120" i="2"/>
  <c r="E120" i="3" s="1"/>
  <c r="CN120" i="2"/>
  <c r="D120" i="3" s="1"/>
  <c r="CM120" i="2"/>
  <c r="C120" i="3" s="1"/>
  <c r="CL120" i="2"/>
  <c r="B120" i="3" s="1"/>
  <c r="A120" i="2"/>
  <c r="CK120" i="2" s="1"/>
  <c r="A120" i="3" s="1"/>
  <c r="CU119" i="2"/>
  <c r="K119" i="3" s="1"/>
  <c r="CT119" i="2"/>
  <c r="J119" i="3" s="1"/>
  <c r="CS119" i="2"/>
  <c r="I119" i="3" s="1"/>
  <c r="CR119" i="2"/>
  <c r="H119" i="3" s="1"/>
  <c r="CQ119" i="2"/>
  <c r="G119" i="3" s="1"/>
  <c r="CP119" i="2"/>
  <c r="F119" i="3" s="1"/>
  <c r="CO119" i="2"/>
  <c r="E119" i="3" s="1"/>
  <c r="CN119" i="2"/>
  <c r="D119" i="3" s="1"/>
  <c r="CM119" i="2"/>
  <c r="C119" i="3" s="1"/>
  <c r="CL119" i="2"/>
  <c r="B119" i="3" s="1"/>
  <c r="A119" i="2"/>
  <c r="CK119" i="2" s="1"/>
  <c r="A119" i="3" s="1"/>
  <c r="CU118" i="2"/>
  <c r="K118" i="3" s="1"/>
  <c r="CT118" i="2"/>
  <c r="J118" i="3" s="1"/>
  <c r="CS118" i="2"/>
  <c r="I118" i="3" s="1"/>
  <c r="CR118" i="2"/>
  <c r="H118" i="3" s="1"/>
  <c r="CQ118" i="2"/>
  <c r="G118" i="3" s="1"/>
  <c r="CP118" i="2"/>
  <c r="F118" i="3" s="1"/>
  <c r="CO118" i="2"/>
  <c r="E118" i="3" s="1"/>
  <c r="CN118" i="2"/>
  <c r="D118" i="3" s="1"/>
  <c r="CM118" i="2"/>
  <c r="C118" i="3" s="1"/>
  <c r="CL118" i="2"/>
  <c r="B118" i="3" s="1"/>
  <c r="A118" i="2"/>
  <c r="CK118" i="2" s="1"/>
  <c r="A118" i="3" s="1"/>
  <c r="CU117" i="2"/>
  <c r="K117" i="3" s="1"/>
  <c r="CT117" i="2"/>
  <c r="J117" i="3" s="1"/>
  <c r="CS117" i="2"/>
  <c r="I117" i="3" s="1"/>
  <c r="CR117" i="2"/>
  <c r="H117" i="3" s="1"/>
  <c r="CQ117" i="2"/>
  <c r="G117" i="3" s="1"/>
  <c r="CP117" i="2"/>
  <c r="F117" i="3" s="1"/>
  <c r="CO117" i="2"/>
  <c r="E117" i="3" s="1"/>
  <c r="CN117" i="2"/>
  <c r="D117" i="3" s="1"/>
  <c r="CM117" i="2"/>
  <c r="C117" i="3" s="1"/>
  <c r="CL117" i="2"/>
  <c r="B117" i="3" s="1"/>
  <c r="CV117" i="2"/>
  <c r="L117" i="3" s="1"/>
  <c r="A117" i="2"/>
  <c r="CK117" i="2" s="1"/>
  <c r="A117" i="3" s="1"/>
  <c r="CU116" i="2"/>
  <c r="K116" i="3" s="1"/>
  <c r="CT116" i="2"/>
  <c r="J116" i="3" s="1"/>
  <c r="CS116" i="2"/>
  <c r="I116" i="3" s="1"/>
  <c r="CR116" i="2"/>
  <c r="H116" i="3" s="1"/>
  <c r="CQ116" i="2"/>
  <c r="G116" i="3" s="1"/>
  <c r="CP116" i="2"/>
  <c r="F116" i="3" s="1"/>
  <c r="CO116" i="2"/>
  <c r="E116" i="3" s="1"/>
  <c r="CN116" i="2"/>
  <c r="D116" i="3" s="1"/>
  <c r="CM116" i="2"/>
  <c r="C116" i="3" s="1"/>
  <c r="CL116" i="2"/>
  <c r="B116" i="3" s="1"/>
  <c r="A116" i="2"/>
  <c r="CK116" i="2" s="1"/>
  <c r="A116" i="3" s="1"/>
  <c r="CU115" i="2"/>
  <c r="K115" i="3" s="1"/>
  <c r="CT115" i="2"/>
  <c r="J115" i="3" s="1"/>
  <c r="CS115" i="2"/>
  <c r="I115" i="3" s="1"/>
  <c r="CR115" i="2"/>
  <c r="H115" i="3" s="1"/>
  <c r="CQ115" i="2"/>
  <c r="G115" i="3" s="1"/>
  <c r="CP115" i="2"/>
  <c r="F115" i="3" s="1"/>
  <c r="CO115" i="2"/>
  <c r="E115" i="3" s="1"/>
  <c r="CN115" i="2"/>
  <c r="D115" i="3" s="1"/>
  <c r="CM115" i="2"/>
  <c r="C115" i="3" s="1"/>
  <c r="CL115" i="2"/>
  <c r="B115" i="3" s="1"/>
  <c r="A115" i="2"/>
  <c r="CK115" i="2" s="1"/>
  <c r="A115" i="3" s="1"/>
  <c r="CU114" i="2"/>
  <c r="K114" i="3" s="1"/>
  <c r="CT114" i="2"/>
  <c r="J114" i="3" s="1"/>
  <c r="CS114" i="2"/>
  <c r="I114" i="3" s="1"/>
  <c r="CR114" i="2"/>
  <c r="H114" i="3" s="1"/>
  <c r="CQ114" i="2"/>
  <c r="G114" i="3" s="1"/>
  <c r="CP114" i="2"/>
  <c r="F114" i="3" s="1"/>
  <c r="CO114" i="2"/>
  <c r="E114" i="3" s="1"/>
  <c r="CN114" i="2"/>
  <c r="D114" i="3" s="1"/>
  <c r="CM114" i="2"/>
  <c r="C114" i="3" s="1"/>
  <c r="CL114" i="2"/>
  <c r="B114" i="3" s="1"/>
  <c r="A114" i="2"/>
  <c r="CK114" i="2" s="1"/>
  <c r="A114" i="3" s="1"/>
  <c r="CU113" i="2"/>
  <c r="K113" i="3" s="1"/>
  <c r="CT113" i="2"/>
  <c r="J113" i="3" s="1"/>
  <c r="CS113" i="2"/>
  <c r="I113" i="3" s="1"/>
  <c r="CR113" i="2"/>
  <c r="H113" i="3" s="1"/>
  <c r="CQ113" i="2"/>
  <c r="G113" i="3" s="1"/>
  <c r="CP113" i="2"/>
  <c r="F113" i="3" s="1"/>
  <c r="CO113" i="2"/>
  <c r="E113" i="3" s="1"/>
  <c r="CN113" i="2"/>
  <c r="D113" i="3" s="1"/>
  <c r="CM113" i="2"/>
  <c r="C113" i="3" s="1"/>
  <c r="CL113" i="2"/>
  <c r="B113" i="3" s="1"/>
  <c r="A113" i="2"/>
  <c r="CK113" i="2" s="1"/>
  <c r="A113" i="3" s="1"/>
  <c r="CU112" i="2"/>
  <c r="K112" i="3" s="1"/>
  <c r="CT112" i="2"/>
  <c r="J112" i="3" s="1"/>
  <c r="CS112" i="2"/>
  <c r="I112" i="3" s="1"/>
  <c r="CR112" i="2"/>
  <c r="H112" i="3" s="1"/>
  <c r="CQ112" i="2"/>
  <c r="G112" i="3" s="1"/>
  <c r="CP112" i="2"/>
  <c r="F112" i="3" s="1"/>
  <c r="CO112" i="2"/>
  <c r="E112" i="3" s="1"/>
  <c r="CN112" i="2"/>
  <c r="D112" i="3" s="1"/>
  <c r="CM112" i="2"/>
  <c r="C112" i="3" s="1"/>
  <c r="CL112" i="2"/>
  <c r="B112" i="3" s="1"/>
  <c r="A112" i="2"/>
  <c r="CK112" i="2" s="1"/>
  <c r="A112" i="3" s="1"/>
  <c r="CU111" i="2"/>
  <c r="K111" i="3" s="1"/>
  <c r="CT111" i="2"/>
  <c r="J111" i="3" s="1"/>
  <c r="CS111" i="2"/>
  <c r="I111" i="3" s="1"/>
  <c r="CR111" i="2"/>
  <c r="H111" i="3" s="1"/>
  <c r="CQ111" i="2"/>
  <c r="G111" i="3" s="1"/>
  <c r="CP111" i="2"/>
  <c r="F111" i="3" s="1"/>
  <c r="CO111" i="2"/>
  <c r="E111" i="3" s="1"/>
  <c r="CN111" i="2"/>
  <c r="D111" i="3" s="1"/>
  <c r="CM111" i="2"/>
  <c r="C111" i="3" s="1"/>
  <c r="CL111" i="2"/>
  <c r="B111" i="3" s="1"/>
  <c r="A111" i="2"/>
  <c r="CK111" i="2" s="1"/>
  <c r="A111" i="3" s="1"/>
  <c r="CU110" i="2"/>
  <c r="K110" i="3" s="1"/>
  <c r="CT110" i="2"/>
  <c r="J110" i="3" s="1"/>
  <c r="CS110" i="2"/>
  <c r="I110" i="3" s="1"/>
  <c r="CR110" i="2"/>
  <c r="H110" i="3" s="1"/>
  <c r="CQ110" i="2"/>
  <c r="G110" i="3" s="1"/>
  <c r="CP110" i="2"/>
  <c r="F110" i="3" s="1"/>
  <c r="CO110" i="2"/>
  <c r="E110" i="3" s="1"/>
  <c r="CN110" i="2"/>
  <c r="D110" i="3" s="1"/>
  <c r="CM110" i="2"/>
  <c r="C110" i="3" s="1"/>
  <c r="CL110" i="2"/>
  <c r="B110" i="3" s="1"/>
  <c r="A110" i="2"/>
  <c r="CK110" i="2" s="1"/>
  <c r="A110" i="3" s="1"/>
  <c r="CU109" i="2"/>
  <c r="K109" i="3" s="1"/>
  <c r="CT109" i="2"/>
  <c r="J109" i="3" s="1"/>
  <c r="CS109" i="2"/>
  <c r="I109" i="3" s="1"/>
  <c r="CR109" i="2"/>
  <c r="H109" i="3" s="1"/>
  <c r="CQ109" i="2"/>
  <c r="G109" i="3" s="1"/>
  <c r="CP109" i="2"/>
  <c r="F109" i="3" s="1"/>
  <c r="CO109" i="2"/>
  <c r="E109" i="3" s="1"/>
  <c r="CN109" i="2"/>
  <c r="D109" i="3" s="1"/>
  <c r="CM109" i="2"/>
  <c r="C109" i="3" s="1"/>
  <c r="CL109" i="2"/>
  <c r="B109" i="3" s="1"/>
  <c r="A109" i="2"/>
  <c r="CK109" i="2" s="1"/>
  <c r="A109" i="3" s="1"/>
  <c r="CU108" i="2"/>
  <c r="K108" i="3" s="1"/>
  <c r="CT108" i="2"/>
  <c r="J108" i="3" s="1"/>
  <c r="CS108" i="2"/>
  <c r="I108" i="3" s="1"/>
  <c r="CR108" i="2"/>
  <c r="H108" i="3" s="1"/>
  <c r="CQ108" i="2"/>
  <c r="G108" i="3" s="1"/>
  <c r="CP108" i="2"/>
  <c r="F108" i="3" s="1"/>
  <c r="CO108" i="2"/>
  <c r="E108" i="3" s="1"/>
  <c r="CN108" i="2"/>
  <c r="D108" i="3" s="1"/>
  <c r="CM108" i="2"/>
  <c r="C108" i="3" s="1"/>
  <c r="CL108" i="2"/>
  <c r="B108" i="3" s="1"/>
  <c r="A108" i="2"/>
  <c r="CK108" i="2" s="1"/>
  <c r="A108" i="3" s="1"/>
  <c r="CU107" i="2"/>
  <c r="K107" i="3" s="1"/>
  <c r="CT107" i="2"/>
  <c r="J107" i="3" s="1"/>
  <c r="CS107" i="2"/>
  <c r="I107" i="3" s="1"/>
  <c r="CR107" i="2"/>
  <c r="H107" i="3" s="1"/>
  <c r="CQ107" i="2"/>
  <c r="G107" i="3" s="1"/>
  <c r="CP107" i="2"/>
  <c r="F107" i="3" s="1"/>
  <c r="CO107" i="2"/>
  <c r="E107" i="3" s="1"/>
  <c r="CN107" i="2"/>
  <c r="D107" i="3" s="1"/>
  <c r="CM107" i="2"/>
  <c r="C107" i="3" s="1"/>
  <c r="CL107" i="2"/>
  <c r="B107" i="3" s="1"/>
  <c r="CV107" i="2"/>
  <c r="L107" i="3" s="1"/>
  <c r="A107" i="2"/>
  <c r="CK107" i="2" s="1"/>
  <c r="A107" i="3" s="1"/>
  <c r="CU106" i="2"/>
  <c r="K106" i="3" s="1"/>
  <c r="CT106" i="2"/>
  <c r="J106" i="3" s="1"/>
  <c r="CS106" i="2"/>
  <c r="I106" i="3" s="1"/>
  <c r="CR106" i="2"/>
  <c r="H106" i="3" s="1"/>
  <c r="CQ106" i="2"/>
  <c r="G106" i="3" s="1"/>
  <c r="CP106" i="2"/>
  <c r="F106" i="3" s="1"/>
  <c r="CO106" i="2"/>
  <c r="E106" i="3" s="1"/>
  <c r="CN106" i="2"/>
  <c r="D106" i="3" s="1"/>
  <c r="CM106" i="2"/>
  <c r="C106" i="3" s="1"/>
  <c r="CL106" i="2"/>
  <c r="B106" i="3" s="1"/>
  <c r="CV106" i="2"/>
  <c r="L106" i="3" s="1"/>
  <c r="A106" i="2"/>
  <c r="CK106" i="2" s="1"/>
  <c r="A106" i="3" s="1"/>
  <c r="CU105" i="2"/>
  <c r="K105" i="3" s="1"/>
  <c r="CT105" i="2"/>
  <c r="J105" i="3" s="1"/>
  <c r="CS105" i="2"/>
  <c r="I105" i="3" s="1"/>
  <c r="CR105" i="2"/>
  <c r="H105" i="3" s="1"/>
  <c r="CQ105" i="2"/>
  <c r="G105" i="3" s="1"/>
  <c r="CP105" i="2"/>
  <c r="F105" i="3" s="1"/>
  <c r="CO105" i="2"/>
  <c r="E105" i="3" s="1"/>
  <c r="CN105" i="2"/>
  <c r="D105" i="3" s="1"/>
  <c r="CM105" i="2"/>
  <c r="C105" i="3" s="1"/>
  <c r="CL105" i="2"/>
  <c r="B105" i="3" s="1"/>
  <c r="A105" i="2"/>
  <c r="CK105" i="2" s="1"/>
  <c r="A105" i="3" s="1"/>
  <c r="CU104" i="2"/>
  <c r="K104" i="3" s="1"/>
  <c r="CT104" i="2"/>
  <c r="J104" i="3" s="1"/>
  <c r="CS104" i="2"/>
  <c r="I104" i="3" s="1"/>
  <c r="CR104" i="2"/>
  <c r="H104" i="3" s="1"/>
  <c r="CQ104" i="2"/>
  <c r="G104" i="3" s="1"/>
  <c r="CP104" i="2"/>
  <c r="F104" i="3" s="1"/>
  <c r="CO104" i="2"/>
  <c r="E104" i="3" s="1"/>
  <c r="CN104" i="2"/>
  <c r="D104" i="3" s="1"/>
  <c r="CM104" i="2"/>
  <c r="C104" i="3" s="1"/>
  <c r="CL104" i="2"/>
  <c r="B104" i="3" s="1"/>
  <c r="A104" i="2"/>
  <c r="CK104" i="2" s="1"/>
  <c r="A104" i="3" s="1"/>
  <c r="CU103" i="2"/>
  <c r="K103" i="3" s="1"/>
  <c r="CT103" i="2"/>
  <c r="J103" i="3" s="1"/>
  <c r="CS103" i="2"/>
  <c r="I103" i="3" s="1"/>
  <c r="CR103" i="2"/>
  <c r="H103" i="3" s="1"/>
  <c r="CQ103" i="2"/>
  <c r="G103" i="3" s="1"/>
  <c r="CP103" i="2"/>
  <c r="F103" i="3" s="1"/>
  <c r="CO103" i="2"/>
  <c r="E103" i="3" s="1"/>
  <c r="CN103" i="2"/>
  <c r="D103" i="3" s="1"/>
  <c r="CM103" i="2"/>
  <c r="C103" i="3" s="1"/>
  <c r="CL103" i="2"/>
  <c r="B103" i="3" s="1"/>
  <c r="A103" i="2"/>
  <c r="CK103" i="2" s="1"/>
  <c r="A103" i="3" s="1"/>
  <c r="CU102" i="2"/>
  <c r="K102" i="3" s="1"/>
  <c r="CT102" i="2"/>
  <c r="J102" i="3" s="1"/>
  <c r="CS102" i="2"/>
  <c r="I102" i="3" s="1"/>
  <c r="CR102" i="2"/>
  <c r="H102" i="3" s="1"/>
  <c r="CQ102" i="2"/>
  <c r="G102" i="3" s="1"/>
  <c r="CP102" i="2"/>
  <c r="F102" i="3" s="1"/>
  <c r="CO102" i="2"/>
  <c r="E102" i="3" s="1"/>
  <c r="CN102" i="2"/>
  <c r="D102" i="3" s="1"/>
  <c r="CM102" i="2"/>
  <c r="C102" i="3" s="1"/>
  <c r="CL102" i="2"/>
  <c r="B102" i="3" s="1"/>
  <c r="A102" i="2"/>
  <c r="CK102" i="2" s="1"/>
  <c r="A102" i="3" s="1"/>
  <c r="CU101" i="2"/>
  <c r="K101" i="3" s="1"/>
  <c r="CT101" i="2"/>
  <c r="J101" i="3" s="1"/>
  <c r="CS101" i="2"/>
  <c r="I101" i="3" s="1"/>
  <c r="CR101" i="2"/>
  <c r="H101" i="3" s="1"/>
  <c r="CQ101" i="2"/>
  <c r="G101" i="3" s="1"/>
  <c r="CP101" i="2"/>
  <c r="F101" i="3" s="1"/>
  <c r="CO101" i="2"/>
  <c r="E101" i="3" s="1"/>
  <c r="CN101" i="2"/>
  <c r="D101" i="3" s="1"/>
  <c r="CM101" i="2"/>
  <c r="C101" i="3" s="1"/>
  <c r="CL101" i="2"/>
  <c r="B101" i="3" s="1"/>
  <c r="A101" i="2"/>
  <c r="CK101" i="2" s="1"/>
  <c r="A101" i="3" s="1"/>
  <c r="CU100" i="2"/>
  <c r="K100" i="3" s="1"/>
  <c r="CT100" i="2"/>
  <c r="J100" i="3" s="1"/>
  <c r="CS100" i="2"/>
  <c r="I100" i="3" s="1"/>
  <c r="CR100" i="2"/>
  <c r="H100" i="3" s="1"/>
  <c r="CQ100" i="2"/>
  <c r="G100" i="3" s="1"/>
  <c r="CP100" i="2"/>
  <c r="F100" i="3" s="1"/>
  <c r="CO100" i="2"/>
  <c r="E100" i="3" s="1"/>
  <c r="CN100" i="2"/>
  <c r="D100" i="3" s="1"/>
  <c r="CM100" i="2"/>
  <c r="C100" i="3" s="1"/>
  <c r="CL100" i="2"/>
  <c r="B100" i="3" s="1"/>
  <c r="A100" i="2"/>
  <c r="CK100" i="2" s="1"/>
  <c r="A100" i="3" s="1"/>
  <c r="CU99" i="2"/>
  <c r="K99" i="3" s="1"/>
  <c r="CT99" i="2"/>
  <c r="J99" i="3" s="1"/>
  <c r="CS99" i="2"/>
  <c r="I99" i="3" s="1"/>
  <c r="CR99" i="2"/>
  <c r="H99" i="3" s="1"/>
  <c r="CQ99" i="2"/>
  <c r="G99" i="3" s="1"/>
  <c r="CP99" i="2"/>
  <c r="F99" i="3" s="1"/>
  <c r="CO99" i="2"/>
  <c r="E99" i="3" s="1"/>
  <c r="CN99" i="2"/>
  <c r="D99" i="3" s="1"/>
  <c r="CM99" i="2"/>
  <c r="C99" i="3" s="1"/>
  <c r="CL99" i="2"/>
  <c r="B99" i="3" s="1"/>
  <c r="A99" i="2"/>
  <c r="CK99" i="2" s="1"/>
  <c r="A99" i="3" s="1"/>
  <c r="CU98" i="2"/>
  <c r="K98" i="3" s="1"/>
  <c r="CT98" i="2"/>
  <c r="J98" i="3" s="1"/>
  <c r="CS98" i="2"/>
  <c r="I98" i="3" s="1"/>
  <c r="CR98" i="2"/>
  <c r="H98" i="3" s="1"/>
  <c r="CQ98" i="2"/>
  <c r="G98" i="3" s="1"/>
  <c r="CP98" i="2"/>
  <c r="F98" i="3" s="1"/>
  <c r="CO98" i="2"/>
  <c r="E98" i="3" s="1"/>
  <c r="CN98" i="2"/>
  <c r="D98" i="3" s="1"/>
  <c r="CM98" i="2"/>
  <c r="C98" i="3" s="1"/>
  <c r="CL98" i="2"/>
  <c r="B98" i="3" s="1"/>
  <c r="CV98" i="2"/>
  <c r="L98" i="3" s="1"/>
  <c r="A98" i="2"/>
  <c r="CK98" i="2" s="1"/>
  <c r="A98" i="3" s="1"/>
  <c r="CU97" i="2"/>
  <c r="K97" i="3" s="1"/>
  <c r="CT97" i="2"/>
  <c r="J97" i="3" s="1"/>
  <c r="CS97" i="2"/>
  <c r="I97" i="3" s="1"/>
  <c r="CR97" i="2"/>
  <c r="H97" i="3" s="1"/>
  <c r="CQ97" i="2"/>
  <c r="G97" i="3" s="1"/>
  <c r="CP97" i="2"/>
  <c r="F97" i="3" s="1"/>
  <c r="CO97" i="2"/>
  <c r="E97" i="3" s="1"/>
  <c r="CN97" i="2"/>
  <c r="D97" i="3" s="1"/>
  <c r="CM97" i="2"/>
  <c r="C97" i="3" s="1"/>
  <c r="CL97" i="2"/>
  <c r="B97" i="3" s="1"/>
  <c r="A97" i="2"/>
  <c r="CK97" i="2" s="1"/>
  <c r="A97" i="3" s="1"/>
  <c r="CU96" i="2"/>
  <c r="K96" i="3" s="1"/>
  <c r="CT96" i="2"/>
  <c r="J96" i="3" s="1"/>
  <c r="CS96" i="2"/>
  <c r="I96" i="3" s="1"/>
  <c r="CR96" i="2"/>
  <c r="H96" i="3" s="1"/>
  <c r="CQ96" i="2"/>
  <c r="G96" i="3" s="1"/>
  <c r="CP96" i="2"/>
  <c r="F96" i="3" s="1"/>
  <c r="CO96" i="2"/>
  <c r="E96" i="3" s="1"/>
  <c r="CN96" i="2"/>
  <c r="D96" i="3" s="1"/>
  <c r="CM96" i="2"/>
  <c r="C96" i="3" s="1"/>
  <c r="CL96" i="2"/>
  <c r="B96" i="3" s="1"/>
  <c r="A96" i="2"/>
  <c r="CK96" i="2" s="1"/>
  <c r="A96" i="3" s="1"/>
  <c r="CU95" i="2"/>
  <c r="K95" i="3" s="1"/>
  <c r="CT95" i="2"/>
  <c r="J95" i="3" s="1"/>
  <c r="CS95" i="2"/>
  <c r="I95" i="3" s="1"/>
  <c r="CR95" i="2"/>
  <c r="H95" i="3" s="1"/>
  <c r="CQ95" i="2"/>
  <c r="G95" i="3" s="1"/>
  <c r="CP95" i="2"/>
  <c r="F95" i="3" s="1"/>
  <c r="CO95" i="2"/>
  <c r="E95" i="3" s="1"/>
  <c r="CN95" i="2"/>
  <c r="D95" i="3" s="1"/>
  <c r="CM95" i="2"/>
  <c r="C95" i="3" s="1"/>
  <c r="CL95" i="2"/>
  <c r="B95" i="3" s="1"/>
  <c r="A95" i="2"/>
  <c r="CK95" i="2" s="1"/>
  <c r="A95" i="3" s="1"/>
  <c r="CU94" i="2"/>
  <c r="K94" i="3" s="1"/>
  <c r="CT94" i="2"/>
  <c r="J94" i="3" s="1"/>
  <c r="CS94" i="2"/>
  <c r="I94" i="3" s="1"/>
  <c r="CR94" i="2"/>
  <c r="H94" i="3" s="1"/>
  <c r="CQ94" i="2"/>
  <c r="G94" i="3" s="1"/>
  <c r="CP94" i="2"/>
  <c r="F94" i="3" s="1"/>
  <c r="CO94" i="2"/>
  <c r="E94" i="3" s="1"/>
  <c r="CN94" i="2"/>
  <c r="D94" i="3" s="1"/>
  <c r="CM94" i="2"/>
  <c r="C94" i="3" s="1"/>
  <c r="CL94" i="2"/>
  <c r="B94" i="3" s="1"/>
  <c r="A94" i="2"/>
  <c r="CK94" i="2" s="1"/>
  <c r="A94" i="3" s="1"/>
  <c r="CU93" i="2"/>
  <c r="K93" i="3" s="1"/>
  <c r="CT93" i="2"/>
  <c r="J93" i="3" s="1"/>
  <c r="CS93" i="2"/>
  <c r="I93" i="3" s="1"/>
  <c r="CR93" i="2"/>
  <c r="H93" i="3" s="1"/>
  <c r="CQ93" i="2"/>
  <c r="G93" i="3" s="1"/>
  <c r="CP93" i="2"/>
  <c r="F93" i="3" s="1"/>
  <c r="CO93" i="2"/>
  <c r="E93" i="3" s="1"/>
  <c r="CN93" i="2"/>
  <c r="D93" i="3" s="1"/>
  <c r="CM93" i="2"/>
  <c r="C93" i="3" s="1"/>
  <c r="CL93" i="2"/>
  <c r="B93" i="3" s="1"/>
  <c r="A93" i="2"/>
  <c r="CK93" i="2" s="1"/>
  <c r="A93" i="3" s="1"/>
  <c r="CU92" i="2"/>
  <c r="K92" i="3" s="1"/>
  <c r="CT92" i="2"/>
  <c r="J92" i="3" s="1"/>
  <c r="CS92" i="2"/>
  <c r="I92" i="3" s="1"/>
  <c r="CR92" i="2"/>
  <c r="H92" i="3" s="1"/>
  <c r="CQ92" i="2"/>
  <c r="G92" i="3" s="1"/>
  <c r="CP92" i="2"/>
  <c r="F92" i="3" s="1"/>
  <c r="CO92" i="2"/>
  <c r="E92" i="3" s="1"/>
  <c r="CN92" i="2"/>
  <c r="D92" i="3" s="1"/>
  <c r="CM92" i="2"/>
  <c r="C92" i="3" s="1"/>
  <c r="CL92" i="2"/>
  <c r="B92" i="3" s="1"/>
  <c r="A92" i="2"/>
  <c r="CK92" i="2" s="1"/>
  <c r="A92" i="3" s="1"/>
  <c r="CU91" i="2"/>
  <c r="K91" i="3" s="1"/>
  <c r="CT91" i="2"/>
  <c r="J91" i="3" s="1"/>
  <c r="CS91" i="2"/>
  <c r="I91" i="3" s="1"/>
  <c r="CR91" i="2"/>
  <c r="H91" i="3" s="1"/>
  <c r="CQ91" i="2"/>
  <c r="G91" i="3" s="1"/>
  <c r="CP91" i="2"/>
  <c r="F91" i="3" s="1"/>
  <c r="CO91" i="2"/>
  <c r="E91" i="3" s="1"/>
  <c r="CN91" i="2"/>
  <c r="D91" i="3" s="1"/>
  <c r="CM91" i="2"/>
  <c r="C91" i="3" s="1"/>
  <c r="CL91" i="2"/>
  <c r="B91" i="3" s="1"/>
  <c r="A91" i="2"/>
  <c r="CK91" i="2" s="1"/>
  <c r="A91" i="3" s="1"/>
  <c r="CU90" i="2"/>
  <c r="K90" i="3" s="1"/>
  <c r="CT90" i="2"/>
  <c r="J90" i="3" s="1"/>
  <c r="CS90" i="2"/>
  <c r="I90" i="3" s="1"/>
  <c r="CR90" i="2"/>
  <c r="H90" i="3" s="1"/>
  <c r="CQ90" i="2"/>
  <c r="G90" i="3" s="1"/>
  <c r="CP90" i="2"/>
  <c r="F90" i="3" s="1"/>
  <c r="CO90" i="2"/>
  <c r="E90" i="3" s="1"/>
  <c r="CN90" i="2"/>
  <c r="D90" i="3" s="1"/>
  <c r="CM90" i="2"/>
  <c r="C90" i="3" s="1"/>
  <c r="CL90" i="2"/>
  <c r="B90" i="3" s="1"/>
  <c r="A90" i="2"/>
  <c r="CK90" i="2" s="1"/>
  <c r="A90" i="3" s="1"/>
  <c r="CU89" i="2"/>
  <c r="K89" i="3" s="1"/>
  <c r="CT89" i="2"/>
  <c r="J89" i="3" s="1"/>
  <c r="CS89" i="2"/>
  <c r="I89" i="3" s="1"/>
  <c r="CR89" i="2"/>
  <c r="H89" i="3" s="1"/>
  <c r="CQ89" i="2"/>
  <c r="G89" i="3" s="1"/>
  <c r="CP89" i="2"/>
  <c r="F89" i="3" s="1"/>
  <c r="CO89" i="2"/>
  <c r="E89" i="3" s="1"/>
  <c r="CN89" i="2"/>
  <c r="D89" i="3" s="1"/>
  <c r="CM89" i="2"/>
  <c r="C89" i="3" s="1"/>
  <c r="CL89" i="2"/>
  <c r="B89" i="3" s="1"/>
  <c r="A89" i="2"/>
  <c r="CK89" i="2" s="1"/>
  <c r="A89" i="3" s="1"/>
  <c r="CU88" i="2"/>
  <c r="K88" i="3" s="1"/>
  <c r="CT88" i="2"/>
  <c r="J88" i="3" s="1"/>
  <c r="CS88" i="2"/>
  <c r="I88" i="3" s="1"/>
  <c r="CR88" i="2"/>
  <c r="H88" i="3" s="1"/>
  <c r="CQ88" i="2"/>
  <c r="G88" i="3" s="1"/>
  <c r="CP88" i="2"/>
  <c r="F88" i="3" s="1"/>
  <c r="CO88" i="2"/>
  <c r="E88" i="3" s="1"/>
  <c r="CN88" i="2"/>
  <c r="D88" i="3" s="1"/>
  <c r="CM88" i="2"/>
  <c r="C88" i="3" s="1"/>
  <c r="CL88" i="2"/>
  <c r="B88" i="3" s="1"/>
  <c r="A88" i="2"/>
  <c r="CK88" i="2" s="1"/>
  <c r="A88" i="3" s="1"/>
  <c r="CU87" i="2"/>
  <c r="K87" i="3" s="1"/>
  <c r="CT87" i="2"/>
  <c r="J87" i="3" s="1"/>
  <c r="CS87" i="2"/>
  <c r="I87" i="3" s="1"/>
  <c r="CR87" i="2"/>
  <c r="H87" i="3" s="1"/>
  <c r="CQ87" i="2"/>
  <c r="G87" i="3" s="1"/>
  <c r="CP87" i="2"/>
  <c r="F87" i="3" s="1"/>
  <c r="CO87" i="2"/>
  <c r="E87" i="3" s="1"/>
  <c r="CN87" i="2"/>
  <c r="D87" i="3" s="1"/>
  <c r="CM87" i="2"/>
  <c r="C87" i="3" s="1"/>
  <c r="CL87" i="2"/>
  <c r="B87" i="3" s="1"/>
  <c r="A87" i="2"/>
  <c r="CK87" i="2" s="1"/>
  <c r="A87" i="3" s="1"/>
  <c r="CU86" i="2"/>
  <c r="K86" i="3" s="1"/>
  <c r="CT86" i="2"/>
  <c r="J86" i="3" s="1"/>
  <c r="CS86" i="2"/>
  <c r="I86" i="3" s="1"/>
  <c r="CR86" i="2"/>
  <c r="H86" i="3" s="1"/>
  <c r="CQ86" i="2"/>
  <c r="G86" i="3" s="1"/>
  <c r="CP86" i="2"/>
  <c r="F86" i="3" s="1"/>
  <c r="CO86" i="2"/>
  <c r="E86" i="3" s="1"/>
  <c r="CN86" i="2"/>
  <c r="D86" i="3" s="1"/>
  <c r="CM86" i="2"/>
  <c r="C86" i="3" s="1"/>
  <c r="CL86" i="2"/>
  <c r="B86" i="3" s="1"/>
  <c r="A86" i="2"/>
  <c r="CK86" i="2" s="1"/>
  <c r="A86" i="3" s="1"/>
  <c r="CU85" i="2"/>
  <c r="K85" i="3" s="1"/>
  <c r="CT85" i="2"/>
  <c r="J85" i="3" s="1"/>
  <c r="CS85" i="2"/>
  <c r="I85" i="3" s="1"/>
  <c r="CR85" i="2"/>
  <c r="H85" i="3" s="1"/>
  <c r="CQ85" i="2"/>
  <c r="G85" i="3" s="1"/>
  <c r="CP85" i="2"/>
  <c r="F85" i="3" s="1"/>
  <c r="CO85" i="2"/>
  <c r="E85" i="3" s="1"/>
  <c r="CN85" i="2"/>
  <c r="D85" i="3" s="1"/>
  <c r="CM85" i="2"/>
  <c r="C85" i="3" s="1"/>
  <c r="CL85" i="2"/>
  <c r="B85" i="3" s="1"/>
  <c r="A85" i="2"/>
  <c r="CK85" i="2" s="1"/>
  <c r="A85" i="3" s="1"/>
  <c r="CU84" i="2"/>
  <c r="K84" i="3" s="1"/>
  <c r="CT84" i="2"/>
  <c r="J84" i="3" s="1"/>
  <c r="CS84" i="2"/>
  <c r="I84" i="3" s="1"/>
  <c r="CR84" i="2"/>
  <c r="H84" i="3" s="1"/>
  <c r="CQ84" i="2"/>
  <c r="G84" i="3" s="1"/>
  <c r="CP84" i="2"/>
  <c r="F84" i="3" s="1"/>
  <c r="CO84" i="2"/>
  <c r="E84" i="3" s="1"/>
  <c r="CN84" i="2"/>
  <c r="D84" i="3" s="1"/>
  <c r="CM84" i="2"/>
  <c r="C84" i="3" s="1"/>
  <c r="CL84" i="2"/>
  <c r="B84" i="3" s="1"/>
  <c r="A84" i="2"/>
  <c r="CK84" i="2" s="1"/>
  <c r="A84" i="3" s="1"/>
  <c r="CU83" i="2"/>
  <c r="K83" i="3" s="1"/>
  <c r="CT83" i="2"/>
  <c r="J83" i="3" s="1"/>
  <c r="CS83" i="2"/>
  <c r="I83" i="3" s="1"/>
  <c r="CR83" i="2"/>
  <c r="H83" i="3" s="1"/>
  <c r="CQ83" i="2"/>
  <c r="G83" i="3" s="1"/>
  <c r="CP83" i="2"/>
  <c r="F83" i="3" s="1"/>
  <c r="CO83" i="2"/>
  <c r="E83" i="3" s="1"/>
  <c r="CN83" i="2"/>
  <c r="D83" i="3" s="1"/>
  <c r="CM83" i="2"/>
  <c r="C83" i="3" s="1"/>
  <c r="CL83" i="2"/>
  <c r="B83" i="3" s="1"/>
  <c r="A83" i="2"/>
  <c r="CK83" i="2" s="1"/>
  <c r="A83" i="3" s="1"/>
  <c r="CU82" i="2"/>
  <c r="K82" i="3" s="1"/>
  <c r="CT82" i="2"/>
  <c r="J82" i="3" s="1"/>
  <c r="CS82" i="2"/>
  <c r="I82" i="3" s="1"/>
  <c r="CR82" i="2"/>
  <c r="H82" i="3" s="1"/>
  <c r="CQ82" i="2"/>
  <c r="G82" i="3" s="1"/>
  <c r="CP82" i="2"/>
  <c r="F82" i="3" s="1"/>
  <c r="CO82" i="2"/>
  <c r="E82" i="3" s="1"/>
  <c r="CN82" i="2"/>
  <c r="D82" i="3" s="1"/>
  <c r="CM82" i="2"/>
  <c r="C82" i="3" s="1"/>
  <c r="CL82" i="2"/>
  <c r="B82" i="3" s="1"/>
  <c r="A82" i="2"/>
  <c r="CK82" i="2" s="1"/>
  <c r="A82" i="3" s="1"/>
  <c r="CU81" i="2"/>
  <c r="K81" i="3" s="1"/>
  <c r="CT81" i="2"/>
  <c r="J81" i="3" s="1"/>
  <c r="CS81" i="2"/>
  <c r="I81" i="3" s="1"/>
  <c r="CR81" i="2"/>
  <c r="H81" i="3" s="1"/>
  <c r="CQ81" i="2"/>
  <c r="G81" i="3" s="1"/>
  <c r="CP81" i="2"/>
  <c r="F81" i="3" s="1"/>
  <c r="CO81" i="2"/>
  <c r="E81" i="3" s="1"/>
  <c r="CN81" i="2"/>
  <c r="D81" i="3" s="1"/>
  <c r="CM81" i="2"/>
  <c r="C81" i="3" s="1"/>
  <c r="CL81" i="2"/>
  <c r="B81" i="3" s="1"/>
  <c r="A81" i="2"/>
  <c r="CK81" i="2" s="1"/>
  <c r="A81" i="3" s="1"/>
  <c r="CU80" i="2"/>
  <c r="K80" i="3" s="1"/>
  <c r="CT80" i="2"/>
  <c r="J80" i="3" s="1"/>
  <c r="CS80" i="2"/>
  <c r="I80" i="3" s="1"/>
  <c r="CR80" i="2"/>
  <c r="H80" i="3" s="1"/>
  <c r="CQ80" i="2"/>
  <c r="G80" i="3" s="1"/>
  <c r="CP80" i="2"/>
  <c r="F80" i="3" s="1"/>
  <c r="CO80" i="2"/>
  <c r="E80" i="3" s="1"/>
  <c r="CN80" i="2"/>
  <c r="D80" i="3" s="1"/>
  <c r="CM80" i="2"/>
  <c r="C80" i="3" s="1"/>
  <c r="CL80" i="2"/>
  <c r="B80" i="3" s="1"/>
  <c r="A80" i="2"/>
  <c r="CK80" i="2" s="1"/>
  <c r="A80" i="3" s="1"/>
  <c r="CU79" i="2"/>
  <c r="K79" i="3" s="1"/>
  <c r="CT79" i="2"/>
  <c r="J79" i="3" s="1"/>
  <c r="CS79" i="2"/>
  <c r="I79" i="3" s="1"/>
  <c r="CR79" i="2"/>
  <c r="H79" i="3" s="1"/>
  <c r="CQ79" i="2"/>
  <c r="G79" i="3" s="1"/>
  <c r="CP79" i="2"/>
  <c r="F79" i="3" s="1"/>
  <c r="CO79" i="2"/>
  <c r="E79" i="3" s="1"/>
  <c r="CN79" i="2"/>
  <c r="D79" i="3" s="1"/>
  <c r="CM79" i="2"/>
  <c r="C79" i="3" s="1"/>
  <c r="CL79" i="2"/>
  <c r="B79" i="3" s="1"/>
  <c r="A79" i="2"/>
  <c r="CK79" i="2" s="1"/>
  <c r="A79" i="3" s="1"/>
  <c r="CU78" i="2"/>
  <c r="K78" i="3" s="1"/>
  <c r="CT78" i="2"/>
  <c r="J78" i="3" s="1"/>
  <c r="CS78" i="2"/>
  <c r="I78" i="3" s="1"/>
  <c r="CR78" i="2"/>
  <c r="H78" i="3" s="1"/>
  <c r="CQ78" i="2"/>
  <c r="G78" i="3" s="1"/>
  <c r="CP78" i="2"/>
  <c r="F78" i="3" s="1"/>
  <c r="CO78" i="2"/>
  <c r="E78" i="3" s="1"/>
  <c r="CN78" i="2"/>
  <c r="D78" i="3" s="1"/>
  <c r="CM78" i="2"/>
  <c r="C78" i="3" s="1"/>
  <c r="CL78" i="2"/>
  <c r="B78" i="3" s="1"/>
  <c r="A78" i="2"/>
  <c r="CK78" i="2" s="1"/>
  <c r="A78" i="3" s="1"/>
  <c r="CU77" i="2"/>
  <c r="K77" i="3" s="1"/>
  <c r="CT77" i="2"/>
  <c r="J77" i="3" s="1"/>
  <c r="CS77" i="2"/>
  <c r="I77" i="3" s="1"/>
  <c r="CR77" i="2"/>
  <c r="H77" i="3" s="1"/>
  <c r="CQ77" i="2"/>
  <c r="G77" i="3" s="1"/>
  <c r="CP77" i="2"/>
  <c r="F77" i="3" s="1"/>
  <c r="CO77" i="2"/>
  <c r="E77" i="3" s="1"/>
  <c r="CN77" i="2"/>
  <c r="D77" i="3" s="1"/>
  <c r="CM77" i="2"/>
  <c r="C77" i="3" s="1"/>
  <c r="CL77" i="2"/>
  <c r="B77" i="3" s="1"/>
  <c r="A77" i="2"/>
  <c r="CK77" i="2" s="1"/>
  <c r="A77" i="3" s="1"/>
  <c r="CU76" i="2"/>
  <c r="K76" i="3" s="1"/>
  <c r="CT76" i="2"/>
  <c r="J76" i="3" s="1"/>
  <c r="CS76" i="2"/>
  <c r="I76" i="3" s="1"/>
  <c r="CR76" i="2"/>
  <c r="H76" i="3" s="1"/>
  <c r="CQ76" i="2"/>
  <c r="G76" i="3" s="1"/>
  <c r="CP76" i="2"/>
  <c r="F76" i="3" s="1"/>
  <c r="CO76" i="2"/>
  <c r="E76" i="3" s="1"/>
  <c r="CN76" i="2"/>
  <c r="D76" i="3" s="1"/>
  <c r="CM76" i="2"/>
  <c r="C76" i="3" s="1"/>
  <c r="CL76" i="2"/>
  <c r="B76" i="3" s="1"/>
  <c r="A76" i="2"/>
  <c r="CK76" i="2" s="1"/>
  <c r="A76" i="3" s="1"/>
  <c r="CU75" i="2"/>
  <c r="K75" i="3" s="1"/>
  <c r="CT75" i="2"/>
  <c r="J75" i="3" s="1"/>
  <c r="CS75" i="2"/>
  <c r="I75" i="3" s="1"/>
  <c r="CR75" i="2"/>
  <c r="H75" i="3" s="1"/>
  <c r="CQ75" i="2"/>
  <c r="G75" i="3" s="1"/>
  <c r="CP75" i="2"/>
  <c r="F75" i="3" s="1"/>
  <c r="CO75" i="2"/>
  <c r="E75" i="3" s="1"/>
  <c r="CN75" i="2"/>
  <c r="D75" i="3" s="1"/>
  <c r="CM75" i="2"/>
  <c r="C75" i="3" s="1"/>
  <c r="CL75" i="2"/>
  <c r="B75" i="3" s="1"/>
  <c r="A75" i="2"/>
  <c r="CK75" i="2" s="1"/>
  <c r="A75" i="3" s="1"/>
  <c r="CU74" i="2"/>
  <c r="K74" i="3" s="1"/>
  <c r="CT74" i="2"/>
  <c r="J74" i="3" s="1"/>
  <c r="CS74" i="2"/>
  <c r="I74" i="3" s="1"/>
  <c r="CR74" i="2"/>
  <c r="H74" i="3" s="1"/>
  <c r="CQ74" i="2"/>
  <c r="G74" i="3" s="1"/>
  <c r="CP74" i="2"/>
  <c r="F74" i="3" s="1"/>
  <c r="CO74" i="2"/>
  <c r="E74" i="3" s="1"/>
  <c r="CN74" i="2"/>
  <c r="D74" i="3" s="1"/>
  <c r="CM74" i="2"/>
  <c r="C74" i="3" s="1"/>
  <c r="CL74" i="2"/>
  <c r="B74" i="3" s="1"/>
  <c r="A74" i="2"/>
  <c r="CK74" i="2" s="1"/>
  <c r="A74" i="3" s="1"/>
  <c r="CU73" i="2"/>
  <c r="K73" i="3" s="1"/>
  <c r="CT73" i="2"/>
  <c r="J73" i="3" s="1"/>
  <c r="CS73" i="2"/>
  <c r="I73" i="3" s="1"/>
  <c r="CR73" i="2"/>
  <c r="H73" i="3" s="1"/>
  <c r="CQ73" i="2"/>
  <c r="G73" i="3" s="1"/>
  <c r="CP73" i="2"/>
  <c r="F73" i="3" s="1"/>
  <c r="CO73" i="2"/>
  <c r="E73" i="3" s="1"/>
  <c r="CN73" i="2"/>
  <c r="D73" i="3" s="1"/>
  <c r="CM73" i="2"/>
  <c r="C73" i="3" s="1"/>
  <c r="CL73" i="2"/>
  <c r="B73" i="3" s="1"/>
  <c r="CV73" i="2"/>
  <c r="L73" i="3" s="1"/>
  <c r="A73" i="2"/>
  <c r="CK73" i="2" s="1"/>
  <c r="A73" i="3" s="1"/>
  <c r="CU71" i="2"/>
  <c r="K71" i="3" s="1"/>
  <c r="CT71" i="2"/>
  <c r="J71" i="3" s="1"/>
  <c r="CS71" i="2"/>
  <c r="I71" i="3" s="1"/>
  <c r="CR71" i="2"/>
  <c r="H71" i="3" s="1"/>
  <c r="CQ71" i="2"/>
  <c r="G71" i="3" s="1"/>
  <c r="CP71" i="2"/>
  <c r="F71" i="3" s="1"/>
  <c r="CO71" i="2"/>
  <c r="E71" i="3" s="1"/>
  <c r="CN71" i="2"/>
  <c r="D71" i="3" s="1"/>
  <c r="CM71" i="2"/>
  <c r="C71" i="3" s="1"/>
  <c r="CL71" i="2"/>
  <c r="B71" i="3" s="1"/>
  <c r="CV71" i="2"/>
  <c r="L71" i="3" s="1"/>
  <c r="A71" i="2"/>
  <c r="CK71" i="2" s="1"/>
  <c r="A71" i="3" s="1"/>
  <c r="CU70" i="2"/>
  <c r="K70" i="3" s="1"/>
  <c r="CT70" i="2"/>
  <c r="J70" i="3" s="1"/>
  <c r="CS70" i="2"/>
  <c r="I70" i="3" s="1"/>
  <c r="CR70" i="2"/>
  <c r="H70" i="3" s="1"/>
  <c r="CQ70" i="2"/>
  <c r="G70" i="3" s="1"/>
  <c r="CP70" i="2"/>
  <c r="F70" i="3" s="1"/>
  <c r="CO70" i="2"/>
  <c r="E70" i="3" s="1"/>
  <c r="CN70" i="2"/>
  <c r="D70" i="3" s="1"/>
  <c r="CM70" i="2"/>
  <c r="C70" i="3" s="1"/>
  <c r="CL70" i="2"/>
  <c r="B70" i="3" s="1"/>
  <c r="A70" i="2"/>
  <c r="CK70" i="2" s="1"/>
  <c r="A70" i="3" s="1"/>
  <c r="CU69" i="2"/>
  <c r="K69" i="3" s="1"/>
  <c r="CT69" i="2"/>
  <c r="J69" i="3" s="1"/>
  <c r="CS69" i="2"/>
  <c r="I69" i="3" s="1"/>
  <c r="CR69" i="2"/>
  <c r="H69" i="3" s="1"/>
  <c r="CQ69" i="2"/>
  <c r="G69" i="3" s="1"/>
  <c r="CP69" i="2"/>
  <c r="F69" i="3" s="1"/>
  <c r="CO69" i="2"/>
  <c r="E69" i="3" s="1"/>
  <c r="CN69" i="2"/>
  <c r="D69" i="3" s="1"/>
  <c r="CM69" i="2"/>
  <c r="C69" i="3" s="1"/>
  <c r="CL69" i="2"/>
  <c r="B69" i="3" s="1"/>
  <c r="A69" i="2"/>
  <c r="CK69" i="2" s="1"/>
  <c r="A69" i="3" s="1"/>
  <c r="CU68" i="2"/>
  <c r="K68" i="3" s="1"/>
  <c r="CT68" i="2"/>
  <c r="J68" i="3" s="1"/>
  <c r="CS68" i="2"/>
  <c r="I68" i="3" s="1"/>
  <c r="CR68" i="2"/>
  <c r="H68" i="3" s="1"/>
  <c r="CQ68" i="2"/>
  <c r="G68" i="3" s="1"/>
  <c r="CP68" i="2"/>
  <c r="F68" i="3" s="1"/>
  <c r="CO68" i="2"/>
  <c r="E68" i="3" s="1"/>
  <c r="CN68" i="2"/>
  <c r="D68" i="3" s="1"/>
  <c r="CM68" i="2"/>
  <c r="C68" i="3" s="1"/>
  <c r="CL68" i="2"/>
  <c r="B68" i="3" s="1"/>
  <c r="A68" i="2"/>
  <c r="CK68" i="2" s="1"/>
  <c r="A68" i="3" s="1"/>
  <c r="CU67" i="2"/>
  <c r="K67" i="3" s="1"/>
  <c r="CT67" i="2"/>
  <c r="J67" i="3" s="1"/>
  <c r="CS67" i="2"/>
  <c r="I67" i="3" s="1"/>
  <c r="CR67" i="2"/>
  <c r="H67" i="3" s="1"/>
  <c r="CQ67" i="2"/>
  <c r="G67" i="3" s="1"/>
  <c r="CP67" i="2"/>
  <c r="F67" i="3" s="1"/>
  <c r="CO67" i="2"/>
  <c r="E67" i="3" s="1"/>
  <c r="CN67" i="2"/>
  <c r="D67" i="3" s="1"/>
  <c r="CM67" i="2"/>
  <c r="C67" i="3" s="1"/>
  <c r="CL67" i="2"/>
  <c r="B67" i="3" s="1"/>
  <c r="CV67" i="2"/>
  <c r="L67" i="3" s="1"/>
  <c r="A67" i="2"/>
  <c r="CK67" i="2" s="1"/>
  <c r="A67" i="3" s="1"/>
  <c r="CU66" i="2"/>
  <c r="K66" i="3" s="1"/>
  <c r="CT66" i="2"/>
  <c r="J66" i="3" s="1"/>
  <c r="CS66" i="2"/>
  <c r="I66" i="3" s="1"/>
  <c r="CR66" i="2"/>
  <c r="H66" i="3" s="1"/>
  <c r="CQ66" i="2"/>
  <c r="G66" i="3" s="1"/>
  <c r="CP66" i="2"/>
  <c r="F66" i="3" s="1"/>
  <c r="CO66" i="2"/>
  <c r="E66" i="3" s="1"/>
  <c r="CN66" i="2"/>
  <c r="D66" i="3" s="1"/>
  <c r="CM66" i="2"/>
  <c r="C66" i="3" s="1"/>
  <c r="CL66" i="2"/>
  <c r="B66" i="3" s="1"/>
  <c r="A66" i="2"/>
  <c r="CK66" i="2" s="1"/>
  <c r="A66" i="3" s="1"/>
  <c r="CU65" i="2"/>
  <c r="K65" i="3" s="1"/>
  <c r="CT65" i="2"/>
  <c r="J65" i="3" s="1"/>
  <c r="CS65" i="2"/>
  <c r="I65" i="3" s="1"/>
  <c r="CR65" i="2"/>
  <c r="H65" i="3" s="1"/>
  <c r="CQ65" i="2"/>
  <c r="G65" i="3" s="1"/>
  <c r="CP65" i="2"/>
  <c r="F65" i="3" s="1"/>
  <c r="CO65" i="2"/>
  <c r="E65" i="3" s="1"/>
  <c r="CN65" i="2"/>
  <c r="D65" i="3" s="1"/>
  <c r="CM65" i="2"/>
  <c r="C65" i="3" s="1"/>
  <c r="CL65" i="2"/>
  <c r="B65" i="3" s="1"/>
  <c r="A65" i="2"/>
  <c r="CK65" i="2" s="1"/>
  <c r="A65" i="3" s="1"/>
  <c r="CU64" i="2"/>
  <c r="K64" i="3" s="1"/>
  <c r="CT64" i="2"/>
  <c r="J64" i="3" s="1"/>
  <c r="CS64" i="2"/>
  <c r="I64" i="3" s="1"/>
  <c r="CR64" i="2"/>
  <c r="H64" i="3" s="1"/>
  <c r="CQ64" i="2"/>
  <c r="G64" i="3" s="1"/>
  <c r="CP64" i="2"/>
  <c r="F64" i="3" s="1"/>
  <c r="CO64" i="2"/>
  <c r="E64" i="3" s="1"/>
  <c r="CN64" i="2"/>
  <c r="D64" i="3" s="1"/>
  <c r="CM64" i="2"/>
  <c r="C64" i="3" s="1"/>
  <c r="CL64" i="2"/>
  <c r="B64" i="3" s="1"/>
  <c r="A64" i="2"/>
  <c r="CK64" i="2" s="1"/>
  <c r="A64" i="3" s="1"/>
  <c r="CU63" i="2"/>
  <c r="K63" i="3" s="1"/>
  <c r="CT63" i="2"/>
  <c r="J63" i="3" s="1"/>
  <c r="CS63" i="2"/>
  <c r="I63" i="3" s="1"/>
  <c r="CR63" i="2"/>
  <c r="H63" i="3" s="1"/>
  <c r="CQ63" i="2"/>
  <c r="G63" i="3" s="1"/>
  <c r="CP63" i="2"/>
  <c r="F63" i="3" s="1"/>
  <c r="CO63" i="2"/>
  <c r="E63" i="3" s="1"/>
  <c r="CN63" i="2"/>
  <c r="D63" i="3" s="1"/>
  <c r="CM63" i="2"/>
  <c r="C63" i="3" s="1"/>
  <c r="CL63" i="2"/>
  <c r="B63" i="3" s="1"/>
  <c r="A63" i="2"/>
  <c r="CK63" i="2" s="1"/>
  <c r="A63" i="3" s="1"/>
  <c r="CU62" i="2"/>
  <c r="K62" i="3" s="1"/>
  <c r="CT62" i="2"/>
  <c r="J62" i="3" s="1"/>
  <c r="CS62" i="2"/>
  <c r="I62" i="3" s="1"/>
  <c r="CR62" i="2"/>
  <c r="H62" i="3" s="1"/>
  <c r="CQ62" i="2"/>
  <c r="G62" i="3" s="1"/>
  <c r="CP62" i="2"/>
  <c r="F62" i="3" s="1"/>
  <c r="CO62" i="2"/>
  <c r="E62" i="3" s="1"/>
  <c r="CN62" i="2"/>
  <c r="D62" i="3" s="1"/>
  <c r="CM62" i="2"/>
  <c r="C62" i="3" s="1"/>
  <c r="CL62" i="2"/>
  <c r="B62" i="3" s="1"/>
  <c r="A62" i="2"/>
  <c r="CK62" i="2" s="1"/>
  <c r="A62" i="3" s="1"/>
  <c r="CU61" i="2"/>
  <c r="K61" i="3" s="1"/>
  <c r="CT61" i="2"/>
  <c r="J61" i="3" s="1"/>
  <c r="CS61" i="2"/>
  <c r="I61" i="3" s="1"/>
  <c r="CR61" i="2"/>
  <c r="H61" i="3" s="1"/>
  <c r="CQ61" i="2"/>
  <c r="G61" i="3" s="1"/>
  <c r="CP61" i="2"/>
  <c r="F61" i="3" s="1"/>
  <c r="CO61" i="2"/>
  <c r="E61" i="3" s="1"/>
  <c r="CN61" i="2"/>
  <c r="D61" i="3" s="1"/>
  <c r="CM61" i="2"/>
  <c r="C61" i="3" s="1"/>
  <c r="CL61" i="2"/>
  <c r="B61" i="3" s="1"/>
  <c r="A61" i="2"/>
  <c r="CK61" i="2" s="1"/>
  <c r="A61" i="3" s="1"/>
  <c r="CU60" i="2"/>
  <c r="K60" i="3" s="1"/>
  <c r="CT60" i="2"/>
  <c r="J60" i="3" s="1"/>
  <c r="CS60" i="2"/>
  <c r="I60" i="3" s="1"/>
  <c r="CR60" i="2"/>
  <c r="H60" i="3" s="1"/>
  <c r="CQ60" i="2"/>
  <c r="G60" i="3" s="1"/>
  <c r="CP60" i="2"/>
  <c r="F60" i="3" s="1"/>
  <c r="CO60" i="2"/>
  <c r="E60" i="3" s="1"/>
  <c r="CN60" i="2"/>
  <c r="D60" i="3" s="1"/>
  <c r="CM60" i="2"/>
  <c r="C60" i="3" s="1"/>
  <c r="CL60" i="2"/>
  <c r="B60" i="3" s="1"/>
  <c r="A60" i="2"/>
  <c r="CK60" i="2" s="1"/>
  <c r="A60" i="3" s="1"/>
  <c r="CU59" i="2"/>
  <c r="K59" i="3" s="1"/>
  <c r="CT59" i="2"/>
  <c r="J59" i="3" s="1"/>
  <c r="CS59" i="2"/>
  <c r="I59" i="3" s="1"/>
  <c r="CR59" i="2"/>
  <c r="H59" i="3" s="1"/>
  <c r="CQ59" i="2"/>
  <c r="G59" i="3" s="1"/>
  <c r="CP59" i="2"/>
  <c r="F59" i="3" s="1"/>
  <c r="CO59" i="2"/>
  <c r="E59" i="3" s="1"/>
  <c r="CN59" i="2"/>
  <c r="D59" i="3" s="1"/>
  <c r="CM59" i="2"/>
  <c r="C59" i="3" s="1"/>
  <c r="CL59" i="2"/>
  <c r="B59" i="3" s="1"/>
  <c r="CV59" i="2"/>
  <c r="L59" i="3" s="1"/>
  <c r="A59" i="2"/>
  <c r="CK59" i="2" s="1"/>
  <c r="A59" i="3" s="1"/>
  <c r="CU58" i="2"/>
  <c r="K58" i="3" s="1"/>
  <c r="CT58" i="2"/>
  <c r="J58" i="3" s="1"/>
  <c r="CS58" i="2"/>
  <c r="I58" i="3" s="1"/>
  <c r="CR58" i="2"/>
  <c r="H58" i="3" s="1"/>
  <c r="CQ58" i="2"/>
  <c r="G58" i="3" s="1"/>
  <c r="CP58" i="2"/>
  <c r="F58" i="3" s="1"/>
  <c r="CO58" i="2"/>
  <c r="E58" i="3" s="1"/>
  <c r="CN58" i="2"/>
  <c r="D58" i="3" s="1"/>
  <c r="CM58" i="2"/>
  <c r="C58" i="3" s="1"/>
  <c r="CL58" i="2"/>
  <c r="B58" i="3" s="1"/>
  <c r="A58" i="2"/>
  <c r="CK58" i="2" s="1"/>
  <c r="A58" i="3" s="1"/>
  <c r="CU57" i="2"/>
  <c r="K57" i="3" s="1"/>
  <c r="CT57" i="2"/>
  <c r="J57" i="3" s="1"/>
  <c r="CS57" i="2"/>
  <c r="I57" i="3" s="1"/>
  <c r="CR57" i="2"/>
  <c r="H57" i="3" s="1"/>
  <c r="CQ57" i="2"/>
  <c r="G57" i="3" s="1"/>
  <c r="CP57" i="2"/>
  <c r="F57" i="3" s="1"/>
  <c r="CO57" i="2"/>
  <c r="E57" i="3" s="1"/>
  <c r="CN57" i="2"/>
  <c r="D57" i="3" s="1"/>
  <c r="CM57" i="2"/>
  <c r="C57" i="3" s="1"/>
  <c r="CL57" i="2"/>
  <c r="B57" i="3" s="1"/>
  <c r="A57" i="2"/>
  <c r="CK57" i="2" s="1"/>
  <c r="A57" i="3" s="1"/>
  <c r="CU56" i="2"/>
  <c r="K56" i="3" s="1"/>
  <c r="CT56" i="2"/>
  <c r="J56" i="3" s="1"/>
  <c r="CS56" i="2"/>
  <c r="I56" i="3" s="1"/>
  <c r="CR56" i="2"/>
  <c r="H56" i="3" s="1"/>
  <c r="CQ56" i="2"/>
  <c r="G56" i="3" s="1"/>
  <c r="CP56" i="2"/>
  <c r="F56" i="3" s="1"/>
  <c r="CO56" i="2"/>
  <c r="E56" i="3" s="1"/>
  <c r="CN56" i="2"/>
  <c r="D56" i="3" s="1"/>
  <c r="CM56" i="2"/>
  <c r="C56" i="3" s="1"/>
  <c r="CL56" i="2"/>
  <c r="B56" i="3" s="1"/>
  <c r="A56" i="2"/>
  <c r="CK56" i="2" s="1"/>
  <c r="A56" i="3" s="1"/>
  <c r="CU55" i="2"/>
  <c r="K55" i="3" s="1"/>
  <c r="CT55" i="2"/>
  <c r="J55" i="3" s="1"/>
  <c r="CS55" i="2"/>
  <c r="I55" i="3" s="1"/>
  <c r="CR55" i="2"/>
  <c r="H55" i="3" s="1"/>
  <c r="CQ55" i="2"/>
  <c r="G55" i="3" s="1"/>
  <c r="CP55" i="2"/>
  <c r="F55" i="3" s="1"/>
  <c r="CO55" i="2"/>
  <c r="E55" i="3" s="1"/>
  <c r="CN55" i="2"/>
  <c r="D55" i="3" s="1"/>
  <c r="CM55" i="2"/>
  <c r="C55" i="3" s="1"/>
  <c r="CL55" i="2"/>
  <c r="B55" i="3" s="1"/>
  <c r="CV55" i="2"/>
  <c r="L55" i="3" s="1"/>
  <c r="A55" i="2"/>
  <c r="CK55" i="2" s="1"/>
  <c r="A55" i="3" s="1"/>
  <c r="CU54" i="2"/>
  <c r="K54" i="3" s="1"/>
  <c r="CT54" i="2"/>
  <c r="J54" i="3" s="1"/>
  <c r="CS54" i="2"/>
  <c r="I54" i="3" s="1"/>
  <c r="CR54" i="2"/>
  <c r="H54" i="3" s="1"/>
  <c r="CQ54" i="2"/>
  <c r="G54" i="3" s="1"/>
  <c r="CP54" i="2"/>
  <c r="F54" i="3" s="1"/>
  <c r="CO54" i="2"/>
  <c r="E54" i="3" s="1"/>
  <c r="CN54" i="2"/>
  <c r="D54" i="3" s="1"/>
  <c r="CM54" i="2"/>
  <c r="C54" i="3" s="1"/>
  <c r="CL54" i="2"/>
  <c r="B54" i="3" s="1"/>
  <c r="A54" i="2"/>
  <c r="CK54" i="2" s="1"/>
  <c r="A54" i="3" s="1"/>
  <c r="CU53" i="2"/>
  <c r="K53" i="3" s="1"/>
  <c r="CT53" i="2"/>
  <c r="J53" i="3" s="1"/>
  <c r="CS53" i="2"/>
  <c r="I53" i="3" s="1"/>
  <c r="CR53" i="2"/>
  <c r="H53" i="3" s="1"/>
  <c r="CQ53" i="2"/>
  <c r="G53" i="3" s="1"/>
  <c r="CP53" i="2"/>
  <c r="F53" i="3" s="1"/>
  <c r="CO53" i="2"/>
  <c r="E53" i="3" s="1"/>
  <c r="CN53" i="2"/>
  <c r="D53" i="3" s="1"/>
  <c r="CM53" i="2"/>
  <c r="C53" i="3" s="1"/>
  <c r="CL53" i="2"/>
  <c r="B53" i="3" s="1"/>
  <c r="A53" i="2"/>
  <c r="CK53" i="2" s="1"/>
  <c r="A53" i="3" s="1"/>
  <c r="CU52" i="2"/>
  <c r="K52" i="3" s="1"/>
  <c r="CT52" i="2"/>
  <c r="J52" i="3" s="1"/>
  <c r="CS52" i="2"/>
  <c r="I52" i="3" s="1"/>
  <c r="CR52" i="2"/>
  <c r="H52" i="3" s="1"/>
  <c r="CQ52" i="2"/>
  <c r="G52" i="3" s="1"/>
  <c r="CP52" i="2"/>
  <c r="F52" i="3" s="1"/>
  <c r="CO52" i="2"/>
  <c r="E52" i="3" s="1"/>
  <c r="CN52" i="2"/>
  <c r="D52" i="3" s="1"/>
  <c r="CM52" i="2"/>
  <c r="C52" i="3" s="1"/>
  <c r="CL52" i="2"/>
  <c r="B52" i="3" s="1"/>
  <c r="A52" i="2"/>
  <c r="CK52" i="2" s="1"/>
  <c r="A52" i="3" s="1"/>
  <c r="CU51" i="2"/>
  <c r="K51" i="3" s="1"/>
  <c r="CT51" i="2"/>
  <c r="J51" i="3" s="1"/>
  <c r="CS51" i="2"/>
  <c r="I51" i="3" s="1"/>
  <c r="CR51" i="2"/>
  <c r="H51" i="3" s="1"/>
  <c r="CQ51" i="2"/>
  <c r="G51" i="3" s="1"/>
  <c r="CP51" i="2"/>
  <c r="F51" i="3" s="1"/>
  <c r="CO51" i="2"/>
  <c r="E51" i="3" s="1"/>
  <c r="CN51" i="2"/>
  <c r="D51" i="3" s="1"/>
  <c r="CM51" i="2"/>
  <c r="C51" i="3" s="1"/>
  <c r="CL51" i="2"/>
  <c r="B51" i="3" s="1"/>
  <c r="A51" i="2"/>
  <c r="CK51" i="2" s="1"/>
  <c r="A51" i="3" s="1"/>
  <c r="CU50" i="2"/>
  <c r="K50" i="3" s="1"/>
  <c r="CT50" i="2"/>
  <c r="J50" i="3" s="1"/>
  <c r="CS50" i="2"/>
  <c r="I50" i="3" s="1"/>
  <c r="CR50" i="2"/>
  <c r="H50" i="3" s="1"/>
  <c r="CQ50" i="2"/>
  <c r="G50" i="3" s="1"/>
  <c r="CP50" i="2"/>
  <c r="F50" i="3" s="1"/>
  <c r="CO50" i="2"/>
  <c r="E50" i="3" s="1"/>
  <c r="CN50" i="2"/>
  <c r="D50" i="3" s="1"/>
  <c r="CM50" i="2"/>
  <c r="C50" i="3" s="1"/>
  <c r="CL50" i="2"/>
  <c r="B50" i="3" s="1"/>
  <c r="CV50" i="2"/>
  <c r="L50" i="3" s="1"/>
  <c r="A50" i="2"/>
  <c r="CK50" i="2" s="1"/>
  <c r="A50" i="3" s="1"/>
  <c r="CU49" i="2"/>
  <c r="K49" i="3" s="1"/>
  <c r="CT49" i="2"/>
  <c r="J49" i="3" s="1"/>
  <c r="CS49" i="2"/>
  <c r="I49" i="3" s="1"/>
  <c r="CR49" i="2"/>
  <c r="H49" i="3" s="1"/>
  <c r="CQ49" i="2"/>
  <c r="G49" i="3" s="1"/>
  <c r="CP49" i="2"/>
  <c r="F49" i="3" s="1"/>
  <c r="CO49" i="2"/>
  <c r="E49" i="3" s="1"/>
  <c r="CN49" i="2"/>
  <c r="D49" i="3" s="1"/>
  <c r="CM49" i="2"/>
  <c r="C49" i="3" s="1"/>
  <c r="CL49" i="2"/>
  <c r="B49" i="3" s="1"/>
  <c r="A49" i="2"/>
  <c r="CK49" i="2" s="1"/>
  <c r="A49" i="3" s="1"/>
  <c r="CU48" i="2"/>
  <c r="K48" i="3" s="1"/>
  <c r="CT48" i="2"/>
  <c r="J48" i="3" s="1"/>
  <c r="CS48" i="2"/>
  <c r="I48" i="3" s="1"/>
  <c r="CR48" i="2"/>
  <c r="H48" i="3" s="1"/>
  <c r="CQ48" i="2"/>
  <c r="G48" i="3" s="1"/>
  <c r="CP48" i="2"/>
  <c r="F48" i="3" s="1"/>
  <c r="CO48" i="2"/>
  <c r="E48" i="3" s="1"/>
  <c r="CN48" i="2"/>
  <c r="D48" i="3" s="1"/>
  <c r="CM48" i="2"/>
  <c r="C48" i="3" s="1"/>
  <c r="CL48" i="2"/>
  <c r="B48" i="3" s="1"/>
  <c r="A48" i="2"/>
  <c r="CK48" i="2" s="1"/>
  <c r="A48" i="3" s="1"/>
  <c r="CU47" i="2"/>
  <c r="K47" i="3" s="1"/>
  <c r="CT47" i="2"/>
  <c r="J47" i="3" s="1"/>
  <c r="CS47" i="2"/>
  <c r="I47" i="3" s="1"/>
  <c r="CR47" i="2"/>
  <c r="H47" i="3" s="1"/>
  <c r="CQ47" i="2"/>
  <c r="G47" i="3" s="1"/>
  <c r="CP47" i="2"/>
  <c r="F47" i="3" s="1"/>
  <c r="CO47" i="2"/>
  <c r="E47" i="3" s="1"/>
  <c r="CN47" i="2"/>
  <c r="D47" i="3" s="1"/>
  <c r="CM47" i="2"/>
  <c r="C47" i="3" s="1"/>
  <c r="CL47" i="2"/>
  <c r="B47" i="3" s="1"/>
  <c r="A47" i="2"/>
  <c r="CK47" i="2" s="1"/>
  <c r="A47" i="3" s="1"/>
  <c r="CU46" i="2"/>
  <c r="K46" i="3" s="1"/>
  <c r="CT46" i="2"/>
  <c r="J46" i="3" s="1"/>
  <c r="CS46" i="2"/>
  <c r="I46" i="3" s="1"/>
  <c r="CR46" i="2"/>
  <c r="H46" i="3" s="1"/>
  <c r="CQ46" i="2"/>
  <c r="G46" i="3" s="1"/>
  <c r="CP46" i="2"/>
  <c r="F46" i="3" s="1"/>
  <c r="CO46" i="2"/>
  <c r="E46" i="3" s="1"/>
  <c r="CN46" i="2"/>
  <c r="D46" i="3" s="1"/>
  <c r="CM46" i="2"/>
  <c r="C46" i="3" s="1"/>
  <c r="CL46" i="2"/>
  <c r="B46" i="3" s="1"/>
  <c r="A46" i="2"/>
  <c r="CK46" i="2" s="1"/>
  <c r="A46" i="3" s="1"/>
  <c r="CU45" i="2"/>
  <c r="K45" i="3" s="1"/>
  <c r="CT45" i="2"/>
  <c r="J45" i="3" s="1"/>
  <c r="CS45" i="2"/>
  <c r="I45" i="3" s="1"/>
  <c r="CR45" i="2"/>
  <c r="H45" i="3" s="1"/>
  <c r="CQ45" i="2"/>
  <c r="G45" i="3" s="1"/>
  <c r="CP45" i="2"/>
  <c r="F45" i="3" s="1"/>
  <c r="CO45" i="2"/>
  <c r="E45" i="3" s="1"/>
  <c r="CN45" i="2"/>
  <c r="D45" i="3" s="1"/>
  <c r="CM45" i="2"/>
  <c r="C45" i="3" s="1"/>
  <c r="CL45" i="2"/>
  <c r="B45" i="3" s="1"/>
  <c r="CV45" i="2"/>
  <c r="L45" i="3" s="1"/>
  <c r="A45" i="2"/>
  <c r="CK45" i="2" s="1"/>
  <c r="A45" i="3" s="1"/>
  <c r="CU44" i="2"/>
  <c r="K44" i="3" s="1"/>
  <c r="CT44" i="2"/>
  <c r="J44" i="3" s="1"/>
  <c r="CS44" i="2"/>
  <c r="I44" i="3" s="1"/>
  <c r="CR44" i="2"/>
  <c r="H44" i="3" s="1"/>
  <c r="CQ44" i="2"/>
  <c r="G44" i="3" s="1"/>
  <c r="CP44" i="2"/>
  <c r="F44" i="3" s="1"/>
  <c r="CO44" i="2"/>
  <c r="E44" i="3" s="1"/>
  <c r="CN44" i="2"/>
  <c r="D44" i="3" s="1"/>
  <c r="CM44" i="2"/>
  <c r="C44" i="3" s="1"/>
  <c r="CL44" i="2"/>
  <c r="B44" i="3" s="1"/>
  <c r="A44" i="2"/>
  <c r="CK44" i="2" s="1"/>
  <c r="A44" i="3" s="1"/>
  <c r="CU43" i="2"/>
  <c r="K43" i="3" s="1"/>
  <c r="CT43" i="2"/>
  <c r="J43" i="3" s="1"/>
  <c r="CS43" i="2"/>
  <c r="I43" i="3" s="1"/>
  <c r="CR43" i="2"/>
  <c r="H43" i="3" s="1"/>
  <c r="CQ43" i="2"/>
  <c r="G43" i="3" s="1"/>
  <c r="CP43" i="2"/>
  <c r="F43" i="3" s="1"/>
  <c r="CO43" i="2"/>
  <c r="E43" i="3" s="1"/>
  <c r="CN43" i="2"/>
  <c r="D43" i="3" s="1"/>
  <c r="CM43" i="2"/>
  <c r="C43" i="3" s="1"/>
  <c r="CL43" i="2"/>
  <c r="B43" i="3" s="1"/>
  <c r="A43" i="2"/>
  <c r="CK43" i="2" s="1"/>
  <c r="A43" i="3" s="1"/>
  <c r="CU42" i="2"/>
  <c r="K42" i="3" s="1"/>
  <c r="CT42" i="2"/>
  <c r="J42" i="3" s="1"/>
  <c r="CS42" i="2"/>
  <c r="I42" i="3" s="1"/>
  <c r="CR42" i="2"/>
  <c r="H42" i="3" s="1"/>
  <c r="CQ42" i="2"/>
  <c r="G42" i="3" s="1"/>
  <c r="CP42" i="2"/>
  <c r="F42" i="3" s="1"/>
  <c r="CO42" i="2"/>
  <c r="E42" i="3" s="1"/>
  <c r="CN42" i="2"/>
  <c r="D42" i="3" s="1"/>
  <c r="CM42" i="2"/>
  <c r="C42" i="3" s="1"/>
  <c r="CL42" i="2"/>
  <c r="B42" i="3" s="1"/>
  <c r="A42" i="2"/>
  <c r="CK42" i="2" s="1"/>
  <c r="A42" i="3" s="1"/>
  <c r="CU41" i="2"/>
  <c r="K41" i="3" s="1"/>
  <c r="CT41" i="2"/>
  <c r="J41" i="3" s="1"/>
  <c r="CS41" i="2"/>
  <c r="I41" i="3" s="1"/>
  <c r="CR41" i="2"/>
  <c r="H41" i="3" s="1"/>
  <c r="CQ41" i="2"/>
  <c r="G41" i="3" s="1"/>
  <c r="CP41" i="2"/>
  <c r="F41" i="3" s="1"/>
  <c r="CO41" i="2"/>
  <c r="E41" i="3" s="1"/>
  <c r="CN41" i="2"/>
  <c r="D41" i="3" s="1"/>
  <c r="CM41" i="2"/>
  <c r="C41" i="3" s="1"/>
  <c r="CL41" i="2"/>
  <c r="B41" i="3" s="1"/>
  <c r="A41" i="2"/>
  <c r="CK41" i="2" s="1"/>
  <c r="A41" i="3" s="1"/>
  <c r="CU40" i="2"/>
  <c r="K40" i="3" s="1"/>
  <c r="CT40" i="2"/>
  <c r="J40" i="3" s="1"/>
  <c r="CS40" i="2"/>
  <c r="I40" i="3" s="1"/>
  <c r="CR40" i="2"/>
  <c r="H40" i="3" s="1"/>
  <c r="CQ40" i="2"/>
  <c r="G40" i="3" s="1"/>
  <c r="CP40" i="2"/>
  <c r="F40" i="3" s="1"/>
  <c r="CO40" i="2"/>
  <c r="E40" i="3" s="1"/>
  <c r="CN40" i="2"/>
  <c r="D40" i="3" s="1"/>
  <c r="CM40" i="2"/>
  <c r="C40" i="3" s="1"/>
  <c r="CL40" i="2"/>
  <c r="B40" i="3" s="1"/>
  <c r="CV40" i="2"/>
  <c r="L40" i="3" s="1"/>
  <c r="A40" i="2"/>
  <c r="CK40" i="2" s="1"/>
  <c r="A40" i="3" s="1"/>
  <c r="CU39" i="2"/>
  <c r="K39" i="3" s="1"/>
  <c r="CT39" i="2"/>
  <c r="J39" i="3" s="1"/>
  <c r="CS39" i="2"/>
  <c r="I39" i="3" s="1"/>
  <c r="CR39" i="2"/>
  <c r="H39" i="3" s="1"/>
  <c r="CQ39" i="2"/>
  <c r="G39" i="3" s="1"/>
  <c r="CP39" i="2"/>
  <c r="F39" i="3" s="1"/>
  <c r="CO39" i="2"/>
  <c r="E39" i="3" s="1"/>
  <c r="CN39" i="2"/>
  <c r="D39" i="3" s="1"/>
  <c r="CM39" i="2"/>
  <c r="C39" i="3" s="1"/>
  <c r="CL39" i="2"/>
  <c r="B39" i="3" s="1"/>
  <c r="CV39" i="2"/>
  <c r="L39" i="3" s="1"/>
  <c r="A39" i="2"/>
  <c r="CK39" i="2" s="1"/>
  <c r="A39" i="3" s="1"/>
  <c r="CU38" i="2"/>
  <c r="K38" i="3" s="1"/>
  <c r="CT38" i="2"/>
  <c r="J38" i="3" s="1"/>
  <c r="CS38" i="2"/>
  <c r="I38" i="3" s="1"/>
  <c r="CR38" i="2"/>
  <c r="H38" i="3" s="1"/>
  <c r="CQ38" i="2"/>
  <c r="G38" i="3" s="1"/>
  <c r="CP38" i="2"/>
  <c r="F38" i="3" s="1"/>
  <c r="CO38" i="2"/>
  <c r="E38" i="3" s="1"/>
  <c r="CN38" i="2"/>
  <c r="D38" i="3" s="1"/>
  <c r="CM38" i="2"/>
  <c r="C38" i="3" s="1"/>
  <c r="CL38" i="2"/>
  <c r="B38" i="3" s="1"/>
  <c r="A38" i="2"/>
  <c r="CK38" i="2" s="1"/>
  <c r="A38" i="3" s="1"/>
  <c r="CU37" i="2"/>
  <c r="K37" i="3" s="1"/>
  <c r="CT37" i="2"/>
  <c r="J37" i="3" s="1"/>
  <c r="CS37" i="2"/>
  <c r="I37" i="3" s="1"/>
  <c r="CR37" i="2"/>
  <c r="H37" i="3" s="1"/>
  <c r="CQ37" i="2"/>
  <c r="G37" i="3" s="1"/>
  <c r="CP37" i="2"/>
  <c r="F37" i="3" s="1"/>
  <c r="CO37" i="2"/>
  <c r="E37" i="3" s="1"/>
  <c r="CN37" i="2"/>
  <c r="D37" i="3" s="1"/>
  <c r="CM37" i="2"/>
  <c r="C37" i="3" s="1"/>
  <c r="CL37" i="2"/>
  <c r="B37" i="3" s="1"/>
  <c r="A37" i="2"/>
  <c r="CK37" i="2" s="1"/>
  <c r="A37" i="3" s="1"/>
  <c r="CU36" i="2"/>
  <c r="K36" i="3" s="1"/>
  <c r="CT36" i="2"/>
  <c r="J36" i="3" s="1"/>
  <c r="CS36" i="2"/>
  <c r="I36" i="3" s="1"/>
  <c r="CR36" i="2"/>
  <c r="H36" i="3" s="1"/>
  <c r="CQ36" i="2"/>
  <c r="G36" i="3" s="1"/>
  <c r="CP36" i="2"/>
  <c r="F36" i="3" s="1"/>
  <c r="CO36" i="2"/>
  <c r="E36" i="3" s="1"/>
  <c r="CN36" i="2"/>
  <c r="D36" i="3" s="1"/>
  <c r="CM36" i="2"/>
  <c r="C36" i="3" s="1"/>
  <c r="CL36" i="2"/>
  <c r="B36" i="3" s="1"/>
  <c r="A36" i="2"/>
  <c r="CK36" i="2" s="1"/>
  <c r="A36" i="3" s="1"/>
  <c r="CU35" i="2"/>
  <c r="K35" i="3" s="1"/>
  <c r="CT35" i="2"/>
  <c r="J35" i="3" s="1"/>
  <c r="CS35" i="2"/>
  <c r="I35" i="3" s="1"/>
  <c r="CR35" i="2"/>
  <c r="H35" i="3" s="1"/>
  <c r="CQ35" i="2"/>
  <c r="G35" i="3" s="1"/>
  <c r="CP35" i="2"/>
  <c r="F35" i="3" s="1"/>
  <c r="CO35" i="2"/>
  <c r="E35" i="3" s="1"/>
  <c r="CN35" i="2"/>
  <c r="D35" i="3" s="1"/>
  <c r="CM35" i="2"/>
  <c r="C35" i="3" s="1"/>
  <c r="CL35" i="2"/>
  <c r="B35" i="3" s="1"/>
  <c r="A35" i="2"/>
  <c r="CK35" i="2" s="1"/>
  <c r="A35" i="3" s="1"/>
  <c r="CU34" i="2"/>
  <c r="K34" i="3" s="1"/>
  <c r="CT34" i="2"/>
  <c r="J34" i="3" s="1"/>
  <c r="CS34" i="2"/>
  <c r="I34" i="3" s="1"/>
  <c r="CR34" i="2"/>
  <c r="H34" i="3" s="1"/>
  <c r="CQ34" i="2"/>
  <c r="G34" i="3" s="1"/>
  <c r="CP34" i="2"/>
  <c r="F34" i="3" s="1"/>
  <c r="CO34" i="2"/>
  <c r="E34" i="3" s="1"/>
  <c r="CN34" i="2"/>
  <c r="D34" i="3" s="1"/>
  <c r="CM34" i="2"/>
  <c r="C34" i="3" s="1"/>
  <c r="CL34" i="2"/>
  <c r="B34" i="3" s="1"/>
  <c r="A34" i="2"/>
  <c r="CK34" i="2" s="1"/>
  <c r="A34" i="3" s="1"/>
  <c r="CU33" i="2"/>
  <c r="K33" i="3" s="1"/>
  <c r="CT33" i="2"/>
  <c r="J33" i="3" s="1"/>
  <c r="CS33" i="2"/>
  <c r="I33" i="3" s="1"/>
  <c r="CR33" i="2"/>
  <c r="H33" i="3" s="1"/>
  <c r="CQ33" i="2"/>
  <c r="G33" i="3" s="1"/>
  <c r="CP33" i="2"/>
  <c r="F33" i="3" s="1"/>
  <c r="CO33" i="2"/>
  <c r="E33" i="3" s="1"/>
  <c r="CN33" i="2"/>
  <c r="D33" i="3" s="1"/>
  <c r="CM33" i="2"/>
  <c r="C33" i="3" s="1"/>
  <c r="CL33" i="2"/>
  <c r="B33" i="3" s="1"/>
  <c r="A33" i="2"/>
  <c r="CK33" i="2" s="1"/>
  <c r="A33" i="3" s="1"/>
  <c r="CU32" i="2"/>
  <c r="K32" i="3" s="1"/>
  <c r="CT32" i="2"/>
  <c r="J32" i="3" s="1"/>
  <c r="CS32" i="2"/>
  <c r="I32" i="3" s="1"/>
  <c r="CR32" i="2"/>
  <c r="H32" i="3" s="1"/>
  <c r="CQ32" i="2"/>
  <c r="G32" i="3" s="1"/>
  <c r="CP32" i="2"/>
  <c r="F32" i="3" s="1"/>
  <c r="CO32" i="2"/>
  <c r="E32" i="3" s="1"/>
  <c r="CN32" i="2"/>
  <c r="D32" i="3" s="1"/>
  <c r="CM32" i="2"/>
  <c r="C32" i="3" s="1"/>
  <c r="CL32" i="2"/>
  <c r="B32" i="3" s="1"/>
  <c r="A32" i="2"/>
  <c r="CK32" i="2" s="1"/>
  <c r="A32" i="3" s="1"/>
  <c r="CU31" i="2"/>
  <c r="K31" i="3" s="1"/>
  <c r="CT31" i="2"/>
  <c r="J31" i="3" s="1"/>
  <c r="CS31" i="2"/>
  <c r="I31" i="3" s="1"/>
  <c r="CR31" i="2"/>
  <c r="H31" i="3" s="1"/>
  <c r="CQ31" i="2"/>
  <c r="G31" i="3" s="1"/>
  <c r="CP31" i="2"/>
  <c r="F31" i="3" s="1"/>
  <c r="CO31" i="2"/>
  <c r="E31" i="3" s="1"/>
  <c r="CN31" i="2"/>
  <c r="D31" i="3" s="1"/>
  <c r="CM31" i="2"/>
  <c r="C31" i="3" s="1"/>
  <c r="CL31" i="2"/>
  <c r="B31" i="3" s="1"/>
  <c r="A31" i="2"/>
  <c r="CK31" i="2" s="1"/>
  <c r="A31" i="3" s="1"/>
  <c r="CU30" i="2"/>
  <c r="K30" i="3" s="1"/>
  <c r="CT30" i="2"/>
  <c r="J30" i="3" s="1"/>
  <c r="CS30" i="2"/>
  <c r="I30" i="3" s="1"/>
  <c r="CR30" i="2"/>
  <c r="H30" i="3" s="1"/>
  <c r="CQ30" i="2"/>
  <c r="G30" i="3" s="1"/>
  <c r="CP30" i="2"/>
  <c r="F30" i="3" s="1"/>
  <c r="CO30" i="2"/>
  <c r="E30" i="3" s="1"/>
  <c r="CN30" i="2"/>
  <c r="D30" i="3" s="1"/>
  <c r="CM30" i="2"/>
  <c r="C30" i="3" s="1"/>
  <c r="CL30" i="2"/>
  <c r="B30" i="3" s="1"/>
  <c r="CV30" i="2"/>
  <c r="L30" i="3" s="1"/>
  <c r="A30" i="2"/>
  <c r="CK30" i="2" s="1"/>
  <c r="A30" i="3" s="1"/>
  <c r="CU29" i="2"/>
  <c r="K29" i="3" s="1"/>
  <c r="CT29" i="2"/>
  <c r="J29" i="3" s="1"/>
  <c r="CS29" i="2"/>
  <c r="I29" i="3" s="1"/>
  <c r="CR29" i="2"/>
  <c r="H29" i="3" s="1"/>
  <c r="CQ29" i="2"/>
  <c r="G29" i="3" s="1"/>
  <c r="CP29" i="2"/>
  <c r="F29" i="3" s="1"/>
  <c r="CO29" i="2"/>
  <c r="E29" i="3" s="1"/>
  <c r="CN29" i="2"/>
  <c r="D29" i="3" s="1"/>
  <c r="CM29" i="2"/>
  <c r="C29" i="3" s="1"/>
  <c r="CL29" i="2"/>
  <c r="B29" i="3" s="1"/>
  <c r="CV29" i="2"/>
  <c r="L29" i="3" s="1"/>
  <c r="A29" i="2"/>
  <c r="CK29" i="2" s="1"/>
  <c r="A29" i="3" s="1"/>
  <c r="CU28" i="2"/>
  <c r="K28" i="3" s="1"/>
  <c r="CT28" i="2"/>
  <c r="J28" i="3" s="1"/>
  <c r="CS28" i="2"/>
  <c r="I28" i="3" s="1"/>
  <c r="CR28" i="2"/>
  <c r="H28" i="3" s="1"/>
  <c r="CQ28" i="2"/>
  <c r="G28" i="3" s="1"/>
  <c r="CP28" i="2"/>
  <c r="F28" i="3" s="1"/>
  <c r="CO28" i="2"/>
  <c r="E28" i="3" s="1"/>
  <c r="CN28" i="2"/>
  <c r="D28" i="3" s="1"/>
  <c r="CM28" i="2"/>
  <c r="C28" i="3" s="1"/>
  <c r="CL28" i="2"/>
  <c r="B28" i="3" s="1"/>
  <c r="CV28" i="2"/>
  <c r="L28" i="3" s="1"/>
  <c r="A28" i="2"/>
  <c r="CK28" i="2" s="1"/>
  <c r="A28" i="3" s="1"/>
  <c r="CU27" i="2"/>
  <c r="K27" i="3" s="1"/>
  <c r="CT27" i="2"/>
  <c r="J27" i="3" s="1"/>
  <c r="CS27" i="2"/>
  <c r="I27" i="3" s="1"/>
  <c r="CR27" i="2"/>
  <c r="H27" i="3" s="1"/>
  <c r="CQ27" i="2"/>
  <c r="G27" i="3" s="1"/>
  <c r="CP27" i="2"/>
  <c r="F27" i="3" s="1"/>
  <c r="CO27" i="2"/>
  <c r="E27" i="3" s="1"/>
  <c r="CN27" i="2"/>
  <c r="D27" i="3" s="1"/>
  <c r="CM27" i="2"/>
  <c r="C27" i="3" s="1"/>
  <c r="CL27" i="2"/>
  <c r="B27" i="3" s="1"/>
  <c r="A27" i="2"/>
  <c r="CK27" i="2" s="1"/>
  <c r="A27" i="3" s="1"/>
  <c r="CU26" i="2"/>
  <c r="K26" i="3" s="1"/>
  <c r="CT26" i="2"/>
  <c r="J26" i="3" s="1"/>
  <c r="CS26" i="2"/>
  <c r="I26" i="3" s="1"/>
  <c r="CR26" i="2"/>
  <c r="H26" i="3" s="1"/>
  <c r="CQ26" i="2"/>
  <c r="G26" i="3" s="1"/>
  <c r="CP26" i="2"/>
  <c r="F26" i="3" s="1"/>
  <c r="CO26" i="2"/>
  <c r="E26" i="3" s="1"/>
  <c r="CN26" i="2"/>
  <c r="D26" i="3" s="1"/>
  <c r="CM26" i="2"/>
  <c r="C26" i="3" s="1"/>
  <c r="CL26" i="2"/>
  <c r="B26" i="3" s="1"/>
  <c r="A26" i="2"/>
  <c r="CK26" i="2" s="1"/>
  <c r="A26" i="3" s="1"/>
  <c r="CU25" i="2"/>
  <c r="K25" i="3" s="1"/>
  <c r="CT25" i="2"/>
  <c r="J25" i="3" s="1"/>
  <c r="CS25" i="2"/>
  <c r="I25" i="3" s="1"/>
  <c r="CR25" i="2"/>
  <c r="H25" i="3" s="1"/>
  <c r="CQ25" i="2"/>
  <c r="G25" i="3" s="1"/>
  <c r="CP25" i="2"/>
  <c r="F25" i="3" s="1"/>
  <c r="CO25" i="2"/>
  <c r="E25" i="3" s="1"/>
  <c r="CN25" i="2"/>
  <c r="D25" i="3" s="1"/>
  <c r="CM25" i="2"/>
  <c r="C25" i="3" s="1"/>
  <c r="CL25" i="2"/>
  <c r="B25" i="3" s="1"/>
  <c r="CV25" i="2"/>
  <c r="L25" i="3" s="1"/>
  <c r="A25" i="2"/>
  <c r="CK25" i="2" s="1"/>
  <c r="A25" i="3" s="1"/>
  <c r="CU24" i="2"/>
  <c r="K24" i="3" s="1"/>
  <c r="CT24" i="2"/>
  <c r="J24" i="3" s="1"/>
  <c r="CS24" i="2"/>
  <c r="I24" i="3" s="1"/>
  <c r="CR24" i="2"/>
  <c r="H24" i="3" s="1"/>
  <c r="CQ24" i="2"/>
  <c r="G24" i="3" s="1"/>
  <c r="CP24" i="2"/>
  <c r="F24" i="3" s="1"/>
  <c r="CO24" i="2"/>
  <c r="E24" i="3" s="1"/>
  <c r="CN24" i="2"/>
  <c r="D24" i="3" s="1"/>
  <c r="CM24" i="2"/>
  <c r="C24" i="3" s="1"/>
  <c r="CL24" i="2"/>
  <c r="B24" i="3" s="1"/>
  <c r="A24" i="2"/>
  <c r="CK24" i="2" s="1"/>
  <c r="A24" i="3" s="1"/>
  <c r="CU23" i="2"/>
  <c r="K23" i="3" s="1"/>
  <c r="CT23" i="2"/>
  <c r="J23" i="3" s="1"/>
  <c r="CS23" i="2"/>
  <c r="I23" i="3" s="1"/>
  <c r="CR23" i="2"/>
  <c r="H23" i="3" s="1"/>
  <c r="CQ23" i="2"/>
  <c r="G23" i="3" s="1"/>
  <c r="CP23" i="2"/>
  <c r="F23" i="3" s="1"/>
  <c r="CO23" i="2"/>
  <c r="E23" i="3" s="1"/>
  <c r="CN23" i="2"/>
  <c r="D23" i="3" s="1"/>
  <c r="CM23" i="2"/>
  <c r="C23" i="3" s="1"/>
  <c r="CL23" i="2"/>
  <c r="B23" i="3" s="1"/>
  <c r="A23" i="2"/>
  <c r="CK23" i="2" s="1"/>
  <c r="A23" i="3" s="1"/>
  <c r="CU22" i="2"/>
  <c r="K22" i="3" s="1"/>
  <c r="CT22" i="2"/>
  <c r="J22" i="3" s="1"/>
  <c r="CS22" i="2"/>
  <c r="I22" i="3" s="1"/>
  <c r="CR22" i="2"/>
  <c r="H22" i="3" s="1"/>
  <c r="CQ22" i="2"/>
  <c r="G22" i="3" s="1"/>
  <c r="CP22" i="2"/>
  <c r="F22" i="3" s="1"/>
  <c r="CO22" i="2"/>
  <c r="E22" i="3" s="1"/>
  <c r="CN22" i="2"/>
  <c r="D22" i="3" s="1"/>
  <c r="CM22" i="2"/>
  <c r="C22" i="3" s="1"/>
  <c r="CL22" i="2"/>
  <c r="B22" i="3" s="1"/>
  <c r="CV22" i="2"/>
  <c r="L22" i="3" s="1"/>
  <c r="A22" i="2"/>
  <c r="CK22" i="2" s="1"/>
  <c r="A22" i="3" s="1"/>
  <c r="CU21" i="2"/>
  <c r="K21" i="3" s="1"/>
  <c r="CT21" i="2"/>
  <c r="J21" i="3" s="1"/>
  <c r="CS21" i="2"/>
  <c r="I21" i="3" s="1"/>
  <c r="CR21" i="2"/>
  <c r="H21" i="3" s="1"/>
  <c r="CQ21" i="2"/>
  <c r="G21" i="3" s="1"/>
  <c r="CP21" i="2"/>
  <c r="F21" i="3" s="1"/>
  <c r="CO21" i="2"/>
  <c r="E21" i="3" s="1"/>
  <c r="CN21" i="2"/>
  <c r="D21" i="3" s="1"/>
  <c r="CM21" i="2"/>
  <c r="C21" i="3" s="1"/>
  <c r="CL21" i="2"/>
  <c r="B21" i="3" s="1"/>
  <c r="A21" i="2"/>
  <c r="CK21" i="2" s="1"/>
  <c r="A21" i="3" s="1"/>
  <c r="CU20" i="2"/>
  <c r="K20" i="3" s="1"/>
  <c r="CT20" i="2"/>
  <c r="J20" i="3" s="1"/>
  <c r="CS20" i="2"/>
  <c r="I20" i="3" s="1"/>
  <c r="CR20" i="2"/>
  <c r="H20" i="3" s="1"/>
  <c r="CQ20" i="2"/>
  <c r="G20" i="3" s="1"/>
  <c r="CP20" i="2"/>
  <c r="F20" i="3" s="1"/>
  <c r="CO20" i="2"/>
  <c r="E20" i="3" s="1"/>
  <c r="CN20" i="2"/>
  <c r="D20" i="3" s="1"/>
  <c r="CM20" i="2"/>
  <c r="C20" i="3" s="1"/>
  <c r="CL20" i="2"/>
  <c r="B20" i="3" s="1"/>
  <c r="A20" i="2"/>
  <c r="CK20" i="2" s="1"/>
  <c r="A20" i="3" s="1"/>
  <c r="CU19" i="2"/>
  <c r="K19" i="3" s="1"/>
  <c r="CT19" i="2"/>
  <c r="J19" i="3" s="1"/>
  <c r="CS19" i="2"/>
  <c r="I19" i="3" s="1"/>
  <c r="CR19" i="2"/>
  <c r="H19" i="3" s="1"/>
  <c r="CQ19" i="2"/>
  <c r="G19" i="3" s="1"/>
  <c r="CP19" i="2"/>
  <c r="F19" i="3" s="1"/>
  <c r="CO19" i="2"/>
  <c r="E19" i="3" s="1"/>
  <c r="CN19" i="2"/>
  <c r="D19" i="3" s="1"/>
  <c r="CM19" i="2"/>
  <c r="C19" i="3" s="1"/>
  <c r="CL19" i="2"/>
  <c r="B19" i="3" s="1"/>
  <c r="A19" i="2"/>
  <c r="CK19" i="2" s="1"/>
  <c r="A19" i="3" s="1"/>
  <c r="CU18" i="2"/>
  <c r="K18" i="3" s="1"/>
  <c r="CT18" i="2"/>
  <c r="J18" i="3" s="1"/>
  <c r="CS18" i="2"/>
  <c r="I18" i="3" s="1"/>
  <c r="CR18" i="2"/>
  <c r="H18" i="3" s="1"/>
  <c r="CQ18" i="2"/>
  <c r="G18" i="3" s="1"/>
  <c r="CP18" i="2"/>
  <c r="F18" i="3" s="1"/>
  <c r="CO18" i="2"/>
  <c r="E18" i="3" s="1"/>
  <c r="CN18" i="2"/>
  <c r="D18" i="3" s="1"/>
  <c r="CM18" i="2"/>
  <c r="C18" i="3" s="1"/>
  <c r="CL18" i="2"/>
  <c r="B18" i="3" s="1"/>
  <c r="CV18" i="2"/>
  <c r="L18" i="3" s="1"/>
  <c r="A18" i="2"/>
  <c r="CK18" i="2" s="1"/>
  <c r="A18" i="3" s="1"/>
  <c r="CU17" i="2"/>
  <c r="K17" i="3" s="1"/>
  <c r="CT17" i="2"/>
  <c r="J17" i="3" s="1"/>
  <c r="CS17" i="2"/>
  <c r="I17" i="3" s="1"/>
  <c r="CR17" i="2"/>
  <c r="H17" i="3" s="1"/>
  <c r="CQ17" i="2"/>
  <c r="G17" i="3" s="1"/>
  <c r="CP17" i="2"/>
  <c r="F17" i="3" s="1"/>
  <c r="CO17" i="2"/>
  <c r="E17" i="3" s="1"/>
  <c r="CN17" i="2"/>
  <c r="D17" i="3" s="1"/>
  <c r="CM17" i="2"/>
  <c r="C17" i="3" s="1"/>
  <c r="CL17" i="2"/>
  <c r="B17" i="3" s="1"/>
  <c r="A17" i="2"/>
  <c r="CK17" i="2" s="1"/>
  <c r="A17" i="3" s="1"/>
  <c r="CU16" i="2"/>
  <c r="K16" i="3" s="1"/>
  <c r="CT16" i="2"/>
  <c r="J16" i="3" s="1"/>
  <c r="CS16" i="2"/>
  <c r="I16" i="3" s="1"/>
  <c r="CR16" i="2"/>
  <c r="H16" i="3" s="1"/>
  <c r="CQ16" i="2"/>
  <c r="G16" i="3" s="1"/>
  <c r="CP16" i="2"/>
  <c r="F16" i="3" s="1"/>
  <c r="CO16" i="2"/>
  <c r="E16" i="3" s="1"/>
  <c r="CN16" i="2"/>
  <c r="D16" i="3" s="1"/>
  <c r="CM16" i="2"/>
  <c r="C16" i="3" s="1"/>
  <c r="CL16" i="2"/>
  <c r="B16" i="3" s="1"/>
  <c r="A16" i="2"/>
  <c r="CK16" i="2" s="1"/>
  <c r="A16" i="3" s="1"/>
  <c r="CU15" i="2"/>
  <c r="K15" i="3" s="1"/>
  <c r="CT15" i="2"/>
  <c r="J15" i="3" s="1"/>
  <c r="CS15" i="2"/>
  <c r="I15" i="3" s="1"/>
  <c r="CR15" i="2"/>
  <c r="H15" i="3" s="1"/>
  <c r="CQ15" i="2"/>
  <c r="G15" i="3" s="1"/>
  <c r="CP15" i="2"/>
  <c r="F15" i="3" s="1"/>
  <c r="CO15" i="2"/>
  <c r="E15" i="3" s="1"/>
  <c r="CN15" i="2"/>
  <c r="D15" i="3" s="1"/>
  <c r="CM15" i="2"/>
  <c r="C15" i="3" s="1"/>
  <c r="CL15" i="2"/>
  <c r="B15" i="3" s="1"/>
  <c r="A15" i="2"/>
  <c r="CK15" i="2" s="1"/>
  <c r="A15" i="3" s="1"/>
  <c r="CU14" i="2"/>
  <c r="K14" i="3" s="1"/>
  <c r="CT14" i="2"/>
  <c r="J14" i="3" s="1"/>
  <c r="CS14" i="2"/>
  <c r="I14" i="3" s="1"/>
  <c r="CR14" i="2"/>
  <c r="H14" i="3" s="1"/>
  <c r="CQ14" i="2"/>
  <c r="G14" i="3" s="1"/>
  <c r="CP14" i="2"/>
  <c r="F14" i="3" s="1"/>
  <c r="CO14" i="2"/>
  <c r="E14" i="3" s="1"/>
  <c r="CN14" i="2"/>
  <c r="D14" i="3" s="1"/>
  <c r="CM14" i="2"/>
  <c r="C14" i="3" s="1"/>
  <c r="CL14" i="2"/>
  <c r="B14" i="3" s="1"/>
  <c r="A14" i="2"/>
  <c r="CK14" i="2" s="1"/>
  <c r="A14" i="3" s="1"/>
  <c r="CU13" i="2"/>
  <c r="K13" i="3" s="1"/>
  <c r="CT13" i="2"/>
  <c r="J13" i="3" s="1"/>
  <c r="CS13" i="2"/>
  <c r="I13" i="3" s="1"/>
  <c r="CR13" i="2"/>
  <c r="H13" i="3" s="1"/>
  <c r="CQ13" i="2"/>
  <c r="G13" i="3" s="1"/>
  <c r="CP13" i="2"/>
  <c r="F13" i="3" s="1"/>
  <c r="CO13" i="2"/>
  <c r="E13" i="3" s="1"/>
  <c r="CN13" i="2"/>
  <c r="D13" i="3" s="1"/>
  <c r="CM13" i="2"/>
  <c r="C13" i="3" s="1"/>
  <c r="CL13" i="2"/>
  <c r="B13" i="3" s="1"/>
  <c r="A13" i="2"/>
  <c r="CK13" i="2" s="1"/>
  <c r="A13" i="3" s="1"/>
  <c r="CU12" i="2"/>
  <c r="K12" i="3" s="1"/>
  <c r="CT12" i="2"/>
  <c r="J12" i="3" s="1"/>
  <c r="CS12" i="2"/>
  <c r="I12" i="3" s="1"/>
  <c r="CR12" i="2"/>
  <c r="H12" i="3" s="1"/>
  <c r="CQ12" i="2"/>
  <c r="G12" i="3" s="1"/>
  <c r="CP12" i="2"/>
  <c r="F12" i="3" s="1"/>
  <c r="CO12" i="2"/>
  <c r="E12" i="3" s="1"/>
  <c r="CN12" i="2"/>
  <c r="D12" i="3" s="1"/>
  <c r="CM12" i="2"/>
  <c r="C12" i="3" s="1"/>
  <c r="CL12" i="2"/>
  <c r="B12" i="3" s="1"/>
  <c r="A12" i="2"/>
  <c r="CK12" i="2" s="1"/>
  <c r="A12" i="3" s="1"/>
  <c r="CU11" i="2"/>
  <c r="K11" i="3" s="1"/>
  <c r="CT11" i="2"/>
  <c r="J11" i="3" s="1"/>
  <c r="CS11" i="2"/>
  <c r="I11" i="3" s="1"/>
  <c r="CR11" i="2"/>
  <c r="H11" i="3" s="1"/>
  <c r="CQ11" i="2"/>
  <c r="G11" i="3" s="1"/>
  <c r="CP11" i="2"/>
  <c r="F11" i="3" s="1"/>
  <c r="CO11" i="2"/>
  <c r="E11" i="3" s="1"/>
  <c r="CN11" i="2"/>
  <c r="D11" i="3" s="1"/>
  <c r="CM11" i="2"/>
  <c r="C11" i="3" s="1"/>
  <c r="CL11" i="2"/>
  <c r="B11" i="3" s="1"/>
  <c r="A11" i="2"/>
  <c r="CK11" i="2" s="1"/>
  <c r="A11" i="3" s="1"/>
  <c r="CU10" i="2"/>
  <c r="K10" i="3" s="1"/>
  <c r="CT10" i="2"/>
  <c r="J10" i="3" s="1"/>
  <c r="CS10" i="2"/>
  <c r="I10" i="3" s="1"/>
  <c r="CR10" i="2"/>
  <c r="H10" i="3" s="1"/>
  <c r="CQ10" i="2"/>
  <c r="G10" i="3" s="1"/>
  <c r="CP10" i="2"/>
  <c r="F10" i="3" s="1"/>
  <c r="CO10" i="2"/>
  <c r="E10" i="3" s="1"/>
  <c r="CN10" i="2"/>
  <c r="D10" i="3" s="1"/>
  <c r="CM10" i="2"/>
  <c r="C10" i="3" s="1"/>
  <c r="CL10" i="2"/>
  <c r="B10" i="3" s="1"/>
  <c r="CV10" i="2"/>
  <c r="L10" i="3" s="1"/>
  <c r="A10" i="2"/>
  <c r="CK10" i="2" s="1"/>
  <c r="A10" i="3" s="1"/>
  <c r="CU9" i="2"/>
  <c r="K9" i="3" s="1"/>
  <c r="CT9" i="2"/>
  <c r="J9" i="3" s="1"/>
  <c r="CS9" i="2"/>
  <c r="I9" i="3" s="1"/>
  <c r="CR9" i="2"/>
  <c r="H9" i="3" s="1"/>
  <c r="CP9" i="2"/>
  <c r="F9" i="3" s="1"/>
  <c r="CO9" i="2"/>
  <c r="E9" i="3" s="1"/>
  <c r="CN9" i="2"/>
  <c r="D9" i="3" s="1"/>
  <c r="CM9" i="2"/>
  <c r="C9" i="3" s="1"/>
  <c r="CL9" i="2"/>
  <c r="B9" i="3" s="1"/>
  <c r="A9" i="2"/>
  <c r="CK9" i="2" s="1"/>
  <c r="A9" i="3" s="1"/>
  <c r="CU8" i="2"/>
  <c r="K8" i="3" s="1"/>
  <c r="CT8" i="2"/>
  <c r="J8" i="3" s="1"/>
  <c r="CS8" i="2"/>
  <c r="I8" i="3" s="1"/>
  <c r="CR8" i="2"/>
  <c r="H8" i="3" s="1"/>
  <c r="CP8" i="2"/>
  <c r="F8" i="3" s="1"/>
  <c r="CO8" i="2"/>
  <c r="E8" i="3" s="1"/>
  <c r="CN8" i="2"/>
  <c r="D8" i="3" s="1"/>
  <c r="CM8" i="2"/>
  <c r="C8" i="3" s="1"/>
  <c r="CL8" i="2"/>
  <c r="B8" i="3" s="1"/>
  <c r="A8" i="2"/>
  <c r="CK8" i="2" s="1"/>
  <c r="A8" i="3" s="1"/>
  <c r="CU7" i="2"/>
  <c r="K7" i="3" s="1"/>
  <c r="CT7" i="2"/>
  <c r="J7" i="3" s="1"/>
  <c r="CS7" i="2"/>
  <c r="I7" i="3" s="1"/>
  <c r="CR7" i="2"/>
  <c r="H7" i="3" s="1"/>
  <c r="CP7" i="2"/>
  <c r="F7" i="3" s="1"/>
  <c r="CO7" i="2"/>
  <c r="E7" i="3" s="1"/>
  <c r="CN7" i="2"/>
  <c r="D7" i="3" s="1"/>
  <c r="CM7" i="2"/>
  <c r="C7" i="3" s="1"/>
  <c r="CL7" i="2"/>
  <c r="B7" i="3" s="1"/>
  <c r="A7" i="2"/>
  <c r="CK7" i="2" s="1"/>
  <c r="A7" i="3" s="1"/>
  <c r="CU6" i="2"/>
  <c r="K6" i="3" s="1"/>
  <c r="CT6" i="2"/>
  <c r="J6" i="3" s="1"/>
  <c r="CS6" i="2"/>
  <c r="I6" i="3" s="1"/>
  <c r="CR6" i="2"/>
  <c r="H6" i="3" s="1"/>
  <c r="CP6" i="2"/>
  <c r="F6" i="3" s="1"/>
  <c r="CO6" i="2"/>
  <c r="E6" i="3" s="1"/>
  <c r="CN6" i="2"/>
  <c r="D6" i="3" s="1"/>
  <c r="CM6" i="2"/>
  <c r="C6" i="3" s="1"/>
  <c r="CL6" i="2"/>
  <c r="B6" i="3" s="1"/>
  <c r="CV6" i="2"/>
  <c r="L6" i="3" s="1"/>
  <c r="A6" i="2"/>
  <c r="G9" i="2" s="1"/>
  <c r="CU5" i="2"/>
  <c r="K5" i="3" s="1"/>
  <c r="CT5" i="2"/>
  <c r="J5" i="3" s="1"/>
  <c r="CS5" i="2"/>
  <c r="I5" i="3" s="1"/>
  <c r="CR5" i="2"/>
  <c r="H5" i="3" s="1"/>
  <c r="CP5" i="2"/>
  <c r="F5" i="3" s="1"/>
  <c r="CO5" i="2"/>
  <c r="E5" i="3" s="1"/>
  <c r="CN5" i="2"/>
  <c r="D5" i="3" s="1"/>
  <c r="CM5" i="2"/>
  <c r="C5" i="3" s="1"/>
  <c r="CL5" i="2"/>
  <c r="B5" i="3" s="1"/>
  <c r="A5" i="2"/>
  <c r="CK5" i="2" s="1"/>
  <c r="A5" i="3" s="1"/>
  <c r="CU4" i="2"/>
  <c r="K4" i="3" s="1"/>
  <c r="CT4" i="2"/>
  <c r="J4" i="3" s="1"/>
  <c r="CS4" i="2"/>
  <c r="I4" i="3" s="1"/>
  <c r="CR4" i="2"/>
  <c r="H4" i="3" s="1"/>
  <c r="CP4" i="2"/>
  <c r="F4" i="3" s="1"/>
  <c r="CO4" i="2"/>
  <c r="E4" i="3" s="1"/>
  <c r="CN4" i="2"/>
  <c r="D4" i="3" s="1"/>
  <c r="CM4" i="2"/>
  <c r="C4" i="3" s="1"/>
  <c r="CL4" i="2"/>
  <c r="B4" i="3" s="1"/>
  <c r="A4" i="2"/>
  <c r="G6" i="2" s="1"/>
  <c r="CU3" i="2"/>
  <c r="K3" i="3" s="1"/>
  <c r="CT3" i="2"/>
  <c r="J3" i="3" s="1"/>
  <c r="CS3" i="2"/>
  <c r="I3" i="3" s="1"/>
  <c r="CR3" i="2"/>
  <c r="H3" i="3" s="1"/>
  <c r="CP3" i="2"/>
  <c r="F3" i="3" s="1"/>
  <c r="CO3" i="2"/>
  <c r="E3" i="3" s="1"/>
  <c r="CN3" i="2"/>
  <c r="D3" i="3" s="1"/>
  <c r="CM3" i="2"/>
  <c r="C3" i="3" s="1"/>
  <c r="CL3" i="2"/>
  <c r="B3" i="3" s="1"/>
  <c r="CV3" i="2"/>
  <c r="L3" i="3" s="1"/>
  <c r="A3" i="2"/>
  <c r="CK3" i="2" s="1"/>
  <c r="A3" i="3" s="1"/>
  <c r="CU2" i="2"/>
  <c r="CT2" i="2"/>
  <c r="CS2" i="2"/>
  <c r="CQ2" i="2"/>
  <c r="CP2" i="2"/>
  <c r="CO2" i="2"/>
  <c r="CN2" i="2"/>
  <c r="CM2" i="2"/>
  <c r="CL2" i="2"/>
  <c r="CV2" i="2"/>
  <c r="A2" i="2"/>
  <c r="M694" i="2" a="1"/>
  <c r="M653" i="2" a="1"/>
  <c r="M805" i="2" a="1"/>
  <c r="M151" i="2" a="1"/>
  <c r="CI938" i="2" a="1"/>
  <c r="M634" i="2" a="1"/>
  <c r="M332" i="2" a="1"/>
  <c r="M909" i="2" a="1"/>
  <c r="M24" i="2" a="1"/>
  <c r="M745" i="2" a="1"/>
  <c r="CI104" i="2" a="1"/>
  <c r="CI759" i="2" a="1"/>
  <c r="M406" i="2" a="1"/>
  <c r="M51" i="2" a="1"/>
  <c r="M871" i="2" a="1"/>
  <c r="M124" i="2" a="1"/>
  <c r="M234" i="2" a="1"/>
  <c r="CI11" i="2" a="1"/>
  <c r="CI20" i="2" a="1"/>
  <c r="M942" i="2" a="1"/>
  <c r="CI9" i="2" a="1"/>
  <c r="M425" i="2" a="1"/>
  <c r="M915" i="2" a="1"/>
  <c r="M120" i="2" a="1"/>
  <c r="M467" i="2" a="1"/>
  <c r="M493" i="2" a="1"/>
  <c r="CI71" i="2" a="1"/>
  <c r="M311" i="2" a="1"/>
  <c r="M944" i="2" a="1"/>
  <c r="M43" i="2" a="1"/>
  <c r="CI761" i="2" a="1"/>
  <c r="M35" i="2" a="1"/>
  <c r="M644" i="2" a="1"/>
  <c r="M404" i="2" a="1"/>
  <c r="M383" i="2" a="1"/>
  <c r="M432" i="2" a="1"/>
  <c r="M296" i="2" a="1"/>
  <c r="M758" i="2" a="1"/>
  <c r="M27" i="2" a="1"/>
  <c r="CI897" i="2" a="1"/>
  <c r="M729" i="2" a="1"/>
  <c r="M343" i="2" a="1"/>
  <c r="M844" i="2" a="1"/>
  <c r="CI103" i="2" a="1"/>
  <c r="M289" i="2" a="1"/>
  <c r="M825" i="2" a="1"/>
  <c r="M303" i="2" a="1"/>
  <c r="CI457" i="2" a="1"/>
  <c r="M866" i="2" a="1"/>
  <c r="M641" i="2" a="1"/>
  <c r="M865" i="2" a="1"/>
  <c r="M480" i="2" a="1"/>
  <c r="M724" i="2" a="1"/>
  <c r="M95" i="2" a="1"/>
  <c r="M309" i="2" a="1"/>
  <c r="M410" i="2" a="1"/>
  <c r="M102" i="2" a="1"/>
  <c r="M136" i="2" a="1"/>
  <c r="M548" i="2" a="1"/>
  <c r="M322" i="2" a="1"/>
  <c r="CA636" i="2" a="1"/>
  <c r="M715" i="2" a="1"/>
  <c r="M852" i="2" a="1"/>
  <c r="M755" i="2" a="1"/>
  <c r="M431" i="2" a="1"/>
  <c r="M876" i="2" a="1"/>
  <c r="M236" i="2" a="1"/>
  <c r="CI99" i="2" a="1"/>
  <c r="M417" i="2" a="1"/>
  <c r="M23" i="2" a="1"/>
  <c r="CI100" i="2" a="1"/>
  <c r="M458" i="2" a="1"/>
  <c r="M416" i="2" a="1"/>
  <c r="M526" i="2" a="1"/>
  <c r="M12" i="2" a="1"/>
  <c r="M380" i="2" a="1"/>
  <c r="M422" i="2" a="1"/>
  <c r="M26" i="2" a="1"/>
  <c r="M145" i="2" a="1"/>
  <c r="CI19" i="2" a="1"/>
  <c r="M542" i="2" a="1"/>
  <c r="M156" i="2" a="1"/>
  <c r="M819" i="2" a="1"/>
  <c r="M886" i="2" a="1"/>
  <c r="M238" i="2" a="1"/>
  <c r="M477" i="2" a="1"/>
  <c r="M104" i="2" a="1"/>
  <c r="CI23" i="2" a="1"/>
  <c r="M108" i="2" a="1"/>
  <c r="M475" i="2" a="1"/>
  <c r="CI941" i="2" a="1"/>
  <c r="CI718" i="2" a="1"/>
  <c r="M105" i="2" a="1"/>
  <c r="M549" i="2" a="1"/>
  <c r="M747" i="2" a="1"/>
  <c r="M472" i="2" a="1"/>
  <c r="M879" i="2" a="1"/>
  <c r="M420" i="2" a="1"/>
  <c r="M414" i="2" a="1"/>
  <c r="M504" i="2" a="1"/>
  <c r="M735" i="2" a="1"/>
  <c r="M191" i="2" a="1"/>
  <c r="M748" i="2" a="1"/>
  <c r="M530" i="2" a="1"/>
  <c r="M403" i="2" a="1"/>
  <c r="M62" i="2" a="1"/>
  <c r="M210" i="2" a="1"/>
  <c r="CI30" i="2" a="1"/>
  <c r="M654" i="2" a="1"/>
  <c r="M464" i="2" a="1"/>
  <c r="M946" i="2" a="1"/>
  <c r="CI55" i="2" a="1"/>
  <c r="CI59" i="2" a="1"/>
  <c r="M857" i="2" a="1"/>
  <c r="CI40" i="2" a="1"/>
  <c r="M141" i="2" a="1"/>
  <c r="CG636" i="2" a="1"/>
  <c r="M906" i="2" a="1"/>
  <c r="M490" i="2" a="1"/>
  <c r="M466" i="2" a="1"/>
  <c r="M44" i="2" a="1"/>
  <c r="M711" i="2" a="1"/>
  <c r="CI67" i="2" a="1"/>
  <c r="M704" i="2" a="1"/>
  <c r="M119" i="2" a="1"/>
  <c r="M308" i="2" a="1"/>
  <c r="M538" i="2" a="1"/>
  <c r="M38" i="2" a="1"/>
  <c r="M302" i="2" a="1"/>
  <c r="M703" i="2" a="1"/>
  <c r="CC636" i="2" a="1"/>
  <c r="CI719" i="2" a="1"/>
  <c r="M818" i="2" a="1"/>
  <c r="M196" i="2" a="1"/>
  <c r="CI762" i="2" a="1"/>
  <c r="M241" i="2" a="1"/>
  <c r="M725" i="2" a="1"/>
  <c r="M638" i="2" a="1"/>
  <c r="M409" i="2" a="1"/>
  <c r="M314" i="2" a="1"/>
  <c r="M928" i="2" a="1"/>
  <c r="M60" i="2" a="1"/>
  <c r="M65" i="2" a="1"/>
  <c r="M790" i="2" a="1"/>
  <c r="M153" i="2" a="1"/>
  <c r="M461" i="2" a="1"/>
  <c r="M535" i="2" a="1"/>
  <c r="M861" i="2" a="1"/>
  <c r="CI13" i="2" a="1"/>
  <c r="M497" i="2" a="1"/>
  <c r="M860" i="2" a="1"/>
  <c r="M787" i="2" a="1"/>
  <c r="M880" i="2" a="1"/>
  <c r="M647" i="2" a="1"/>
  <c r="M709" i="2" a="1"/>
  <c r="M345" i="2" a="1"/>
  <c r="M760" i="2" a="1"/>
  <c r="M358" i="2" a="1"/>
  <c r="M872" i="2" a="1"/>
  <c r="M856" i="2" a="1"/>
  <c r="M337" i="2" a="1"/>
  <c r="M423" i="2" a="1"/>
  <c r="M524" i="2" a="1"/>
  <c r="M242" i="2" a="1"/>
  <c r="M463" i="2" a="1"/>
  <c r="M710" i="2" a="1"/>
  <c r="M698" i="2" a="1"/>
  <c r="M20" i="2" a="1"/>
  <c r="M386" i="2" a="1"/>
  <c r="M855" i="2" a="1"/>
  <c r="M738" i="2" a="1"/>
  <c r="M131" i="2" a="1"/>
  <c r="M531" i="2" a="1"/>
  <c r="CI758" i="2" a="1"/>
  <c r="M479" i="2" a="1"/>
  <c r="M719" i="2" a="1"/>
  <c r="CI945" i="2" a="1"/>
  <c r="M161" i="2" a="1"/>
  <c r="M741" i="2" a="1"/>
  <c r="M762" i="2" a="1"/>
  <c r="M788" i="2" a="1"/>
  <c r="M313" i="2" a="1"/>
  <c r="M943" i="2" a="1"/>
  <c r="M49" i="2" a="1"/>
  <c r="M293" i="2" a="1"/>
  <c r="M318" i="2" a="1"/>
  <c r="M892" i="2" a="1"/>
  <c r="M133" i="2" a="1"/>
  <c r="M744" i="2" a="1"/>
  <c r="M528" i="2" a="1"/>
  <c r="M235" i="2" a="1"/>
  <c r="M457" i="2" a="1"/>
  <c r="M513" i="2" a="1"/>
  <c r="CI45" i="2" a="1"/>
  <c r="M292" i="2" a="1"/>
  <c r="CI944" i="2" a="1"/>
  <c r="M492" i="2" a="1"/>
  <c r="M922" i="2" a="1"/>
  <c r="M730" i="2" a="1"/>
  <c r="M732" i="2" a="1"/>
  <c r="M152" i="2" a="1"/>
  <c r="M642" i="2" a="1"/>
  <c r="M110" i="2" a="1"/>
  <c r="M804" i="2" a="1"/>
  <c r="M147" i="2" a="1"/>
  <c r="M521" i="2" a="1"/>
  <c r="CI892" i="2" a="1"/>
  <c r="M868" i="2" a="1"/>
  <c r="M646" i="2" a="1"/>
  <c r="M888" i="2" a="1"/>
  <c r="M705" i="2" a="1"/>
  <c r="CI946" i="2" a="1"/>
  <c r="M478" i="2" a="1"/>
  <c r="M46" i="2" a="1"/>
  <c r="M649" i="2" a="1"/>
  <c r="M412" i="2" a="1"/>
  <c r="M243" i="2" a="1"/>
  <c r="M321" i="2" a="1"/>
  <c r="M586" i="2" a="1"/>
  <c r="M751" i="2" a="1"/>
  <c r="M938" i="2" a="1"/>
  <c r="CI15" i="2" a="1"/>
  <c r="M295" i="2" a="1"/>
  <c r="M759" i="2" a="1"/>
  <c r="M315" i="2" a="1"/>
  <c r="M9" i="2" a="1"/>
  <c r="M536" i="2" a="1"/>
  <c r="M749" i="2" a="1"/>
  <c r="M462" i="2" a="1"/>
  <c r="M320" i="2" a="1"/>
  <c r="M267" i="2" a="1"/>
  <c r="M465" i="2" a="1"/>
  <c r="M525" i="2" a="1"/>
  <c r="M699" i="2" a="1"/>
  <c r="CI24" i="2" a="1"/>
  <c r="M718" i="2" a="1"/>
  <c r="M307" i="2" a="1"/>
  <c r="M624" i="2" a="1"/>
  <c r="M739" i="2" a="1"/>
  <c r="M14" i="2" a="1"/>
  <c r="M485" i="2" a="1"/>
  <c r="M286" i="2" a="1"/>
  <c r="M135" i="2" a="1"/>
  <c r="M424" i="2" a="1"/>
  <c r="M227" i="2" a="1"/>
  <c r="CE636" i="2" a="1"/>
  <c r="M408" i="2" a="1"/>
  <c r="CI943" i="2" a="1"/>
  <c r="M149" i="2" a="1"/>
  <c r="M193" i="2" a="1"/>
  <c r="M494" i="2" a="1"/>
  <c r="M15" i="2" a="1"/>
  <c r="M483" i="2" a="1"/>
  <c r="CI50" i="2" a="1"/>
  <c r="M635" i="2" a="1"/>
  <c r="M900" i="2" a="1"/>
  <c r="M299" i="2" a="1"/>
  <c r="M696" i="2" a="1"/>
  <c r="M70" i="2" a="1"/>
  <c r="M130" i="2" a="1"/>
  <c r="M532" i="2" a="1"/>
  <c r="M52" i="2" a="1"/>
  <c r="M121" i="2" a="1"/>
  <c r="M897" i="2" a="1"/>
  <c r="M291" i="2" a="1"/>
  <c r="M505" i="2" a="1"/>
  <c r="M460" i="2" a="1"/>
  <c r="M290" i="2" a="1"/>
  <c r="M534" i="2" a="1"/>
  <c r="M643" i="2" a="1"/>
  <c r="M74" i="2" a="1"/>
  <c r="M122" i="2" a="1"/>
  <c r="M297" i="2" a="1"/>
  <c r="M903" i="2" a="1"/>
  <c r="M468" i="2" a="1"/>
  <c r="M139" i="2" a="1"/>
  <c r="M870" i="2" a="1"/>
  <c r="M486" i="2" a="1"/>
  <c r="CI899" i="2" a="1"/>
  <c r="M697" i="2" a="1"/>
  <c r="M734" i="2" a="1"/>
  <c r="M873" i="2" a="1"/>
  <c r="M645" i="2" a="1"/>
  <c r="M140" i="2" a="1"/>
  <c r="M889" i="2" a="1"/>
  <c r="M877" i="2" a="1"/>
  <c r="M444" i="2" a="1"/>
  <c r="M413" i="2" a="1"/>
  <c r="M519" i="2" a="1"/>
  <c r="M419" i="2" a="1"/>
  <c r="M864" i="2" a="1"/>
  <c r="M11" i="2" a="1"/>
  <c r="M150" i="2" a="1"/>
  <c r="M539" i="2" a="1"/>
  <c r="M142" i="2" a="1"/>
  <c r="M21" i="2" a="1"/>
  <c r="M706" i="2" a="1"/>
  <c r="M863" i="2" a="1"/>
  <c r="M99" i="2" a="1"/>
  <c r="M890" i="2" a="1"/>
  <c r="M881" i="2" a="1"/>
  <c r="M68" i="2" a="1"/>
  <c r="M452" i="2" a="1"/>
  <c r="M48" i="2" a="1"/>
  <c r="M164" i="2" a="1"/>
  <c r="M523" i="2" a="1"/>
  <c r="M753" i="2" a="1"/>
  <c r="M533" i="2" a="1"/>
  <c r="M298" i="2" a="1"/>
  <c r="M63" i="2" a="1"/>
  <c r="M148" i="2" a="1"/>
  <c r="M636" i="2" a="1"/>
  <c r="M648" i="2" a="1"/>
  <c r="M415" i="2" a="1"/>
  <c r="M47" i="2" a="1"/>
  <c r="M437" i="2" a="1"/>
  <c r="M209" i="2" a="1"/>
  <c r="M53" i="2" a="1"/>
  <c r="M736" i="2" a="1"/>
  <c r="M317" i="2" a="1"/>
  <c r="M137" i="2" a="1"/>
  <c r="M101" i="2" a="1"/>
  <c r="M713" i="2" a="1"/>
  <c r="M750" i="2" a="1"/>
  <c r="M945" i="2" a="1"/>
  <c r="CI12" i="2" a="1"/>
  <c r="M56" i="2" a="1"/>
  <c r="CI101" i="2" a="1"/>
  <c r="M885" i="2" a="1"/>
  <c r="M58" i="2" a="1"/>
  <c r="M491" i="2" a="1"/>
  <c r="M901" i="2" a="1"/>
  <c r="M288" i="2" a="1"/>
  <c r="M103" i="2" a="1"/>
  <c r="M61" i="2" a="1"/>
  <c r="M743" i="2" a="1"/>
  <c r="M941" i="2" a="1"/>
  <c r="M862" i="2" a="1"/>
  <c r="M57" i="2" a="1"/>
  <c r="M482" i="2" a="1"/>
  <c r="M717" i="2" a="1"/>
  <c r="M695" i="2" a="1"/>
  <c r="M481" i="2" a="1"/>
  <c r="M854" i="2" a="1"/>
  <c r="M344" i="2" a="1"/>
  <c r="M874" i="2" a="1"/>
  <c r="M884" i="2" a="1"/>
  <c r="M132" i="2" a="1"/>
  <c r="M16" i="2" a="1"/>
  <c r="M878" i="2" a="1"/>
  <c r="M545" i="2" a="1"/>
  <c r="M891" i="2" a="1"/>
  <c r="CI760" i="2" a="1"/>
  <c r="M875" i="2" a="1"/>
  <c r="M239" i="2" a="1"/>
  <c r="M41" i="2" a="1"/>
  <c r="M520" i="2" a="1"/>
  <c r="M421" i="2" a="1"/>
  <c r="M387" i="2" a="1"/>
  <c r="M887" i="2" a="1"/>
  <c r="M459" i="2" a="1"/>
  <c r="M537" i="2" a="1"/>
  <c r="M316" i="2" a="1"/>
  <c r="M806" i="2" a="1"/>
  <c r="M143" i="2" a="1"/>
  <c r="M418" i="2" a="1"/>
  <c r="M675" i="2" a="1"/>
  <c r="M484" i="2" a="1"/>
  <c r="M155" i="2" a="1"/>
  <c r="M31" i="2" a="1"/>
  <c r="M245" i="2" a="1"/>
  <c r="M761" i="2" a="1"/>
  <c r="M100" i="2" a="1"/>
  <c r="M371" i="2" a="1"/>
  <c r="M211" i="2" a="1"/>
  <c r="M910" i="2" a="1"/>
  <c r="M882" i="2" a="1"/>
  <c r="M752" i="2" a="1"/>
  <c r="M323" i="2" a="1"/>
  <c r="M522" i="2" a="1"/>
  <c r="M853" i="2" a="1"/>
  <c r="M109" i="2" a="1"/>
  <c r="M817" i="2" a="1"/>
  <c r="M411" i="2" a="1"/>
  <c r="M529" i="2" a="1"/>
  <c r="M312" i="2" a="1"/>
  <c r="M154" i="2" a="1"/>
  <c r="M89" i="2" a="1"/>
  <c r="M701" i="2" a="1"/>
  <c r="CI891" i="2" a="1"/>
  <c r="M869" i="2" a="1"/>
  <c r="M85" i="2" a="1"/>
  <c r="M13" i="2" a="1"/>
  <c r="CI8" i="2" a="1"/>
  <c r="M388" i="2" a="1"/>
  <c r="M470" i="2" a="1"/>
  <c r="M473" i="2" a="1"/>
  <c r="M883" i="2" a="1"/>
  <c r="CI14" i="2" a="1"/>
  <c r="M700" i="2" a="1"/>
  <c r="M507" i="2" a="1"/>
  <c r="M931" i="2" a="1"/>
  <c r="M69" i="2" a="1"/>
  <c r="M737" i="2" a="1"/>
  <c r="M42" i="2" a="1"/>
  <c r="M160" i="2" a="1"/>
  <c r="M138" i="2" a="1"/>
  <c r="M702" i="2" a="1"/>
  <c r="M66" i="2" a="1"/>
  <c r="M527" i="2" a="1"/>
  <c r="CI102" i="2" a="1"/>
  <c r="M125" i="2" a="1"/>
  <c r="CI105" i="2" a="1"/>
  <c r="M495" i="2" a="1"/>
  <c r="M294" i="2" a="1"/>
  <c r="M78" i="2" a="1"/>
  <c r="CI21" i="2" a="1"/>
  <c r="M742" i="2" a="1"/>
  <c r="M676" i="2" a="1"/>
  <c r="M453" i="2" a="1"/>
  <c r="M310" i="2" a="1"/>
  <c r="M858" i="2" a="1"/>
  <c r="M733" i="2" a="1"/>
  <c r="M471" i="2" a="1"/>
  <c r="M439" i="2" a="1"/>
  <c r="M146" i="2" a="1"/>
  <c r="M547" i="2" a="1"/>
  <c r="M64" i="2" a="1"/>
  <c r="M859" i="2" a="1"/>
  <c r="M34" i="2" a="1"/>
  <c r="M204" i="2" a="1"/>
  <c r="M92" i="2" a="1"/>
  <c r="M731" i="2" a="1"/>
  <c r="M469" i="2" a="1"/>
  <c r="M19" i="2" a="1"/>
  <c r="M287" i="2" a="1"/>
  <c r="M843" i="2" a="1"/>
  <c r="M476" i="2" a="1"/>
  <c r="M540" i="2" a="1"/>
  <c r="M899" i="2" a="1"/>
  <c r="M789" i="2" a="1"/>
  <c r="M134" i="2" a="1"/>
  <c r="M402" i="2" a="1"/>
  <c r="M867" i="2" a="1"/>
  <c r="M54" i="2" a="1"/>
  <c r="M514" i="2" a="1"/>
  <c r="M127" i="2" a="1"/>
  <c r="M947" i="2" a="1"/>
  <c r="M506" i="2" a="1"/>
  <c r="M637" i="2" a="1"/>
  <c r="M640" i="2" a="1"/>
  <c r="M541" i="2" a="1"/>
  <c r="CI942" i="2" a="1"/>
  <c r="M902" i="2" a="1"/>
  <c r="M144" i="2" a="1"/>
  <c r="M474" i="2" a="1"/>
  <c r="M266" i="2" a="1"/>
  <c r="M491" i="2" l="1"/>
  <c r="CV491" i="2" s="1"/>
  <c r="L491" i="3" s="1"/>
  <c r="M467" i="2"/>
  <c r="CV467" i="2" s="1"/>
  <c r="L467" i="3" s="1"/>
  <c r="M35" i="2"/>
  <c r="M24" i="2"/>
  <c r="M321" i="2"/>
  <c r="CV321" i="2" s="1"/>
  <c r="L321" i="3" s="1"/>
  <c r="M322" i="2"/>
  <c r="CV322" i="2" s="1"/>
  <c r="L322" i="3" s="1"/>
  <c r="M853" i="2"/>
  <c r="CV853" i="2" s="1"/>
  <c r="L853" i="3" s="1"/>
  <c r="M645" i="2"/>
  <c r="CV645" i="2" s="1"/>
  <c r="L645" i="3" s="1"/>
  <c r="B1" i="3"/>
  <c r="B2" i="3"/>
  <c r="K1" i="3"/>
  <c r="K2" i="3"/>
  <c r="J1" i="3"/>
  <c r="J2" i="3"/>
  <c r="C1" i="3"/>
  <c r="C2" i="3"/>
  <c r="D1" i="3"/>
  <c r="D2" i="3"/>
  <c r="I2" i="3"/>
  <c r="I1" i="3"/>
  <c r="E1" i="3"/>
  <c r="E2" i="3"/>
  <c r="F2" i="3"/>
  <c r="F1" i="3"/>
  <c r="G2" i="3"/>
  <c r="G1" i="3"/>
  <c r="L2" i="3"/>
  <c r="L1" i="3"/>
  <c r="AU2" i="3"/>
  <c r="AU1" i="3"/>
  <c r="AS2" i="3"/>
  <c r="AS1" i="3"/>
  <c r="AT2" i="3"/>
  <c r="AT1" i="3"/>
  <c r="CC636" i="2"/>
  <c r="ED636" i="2" s="1"/>
  <c r="AT636" i="3" s="1"/>
  <c r="CG636" i="2"/>
  <c r="EF636" i="2" s="1"/>
  <c r="AV636" i="3" s="1"/>
  <c r="CA636" i="2"/>
  <c r="EC636" i="2" s="1"/>
  <c r="AS636" i="3" s="1"/>
  <c r="M636" i="2"/>
  <c r="CV636" i="2" s="1"/>
  <c r="L636" i="3" s="1"/>
  <c r="CE636" i="2"/>
  <c r="EE636" i="2" s="1"/>
  <c r="AU636" i="3" s="1"/>
  <c r="M549" i="2"/>
  <c r="CV549" i="2" s="1"/>
  <c r="L549" i="3" s="1"/>
  <c r="M647" i="2"/>
  <c r="CV647" i="2" s="1"/>
  <c r="L647" i="3" s="1"/>
  <c r="M710" i="2"/>
  <c r="CV710" i="2" s="1"/>
  <c r="L710" i="3" s="1"/>
  <c r="M858" i="2"/>
  <c r="CV858" i="2" s="1"/>
  <c r="L858" i="3" s="1"/>
  <c r="CI457" i="2"/>
  <c r="EG457" i="2" s="1"/>
  <c r="AW457" i="3" s="1"/>
  <c r="CI30" i="2"/>
  <c r="EG30" i="2" s="1"/>
  <c r="AW30" i="3" s="1"/>
  <c r="CI759" i="2"/>
  <c r="EG759" i="2" s="1"/>
  <c r="AW759" i="3" s="1"/>
  <c r="CI762" i="2"/>
  <c r="EG762" i="2" s="1"/>
  <c r="AW762" i="3" s="1"/>
  <c r="CI758" i="2"/>
  <c r="EG758" i="2" s="1"/>
  <c r="AW758" i="3" s="1"/>
  <c r="CI761" i="2"/>
  <c r="EG761" i="2" s="1"/>
  <c r="AW761" i="3" s="1"/>
  <c r="CI760" i="2"/>
  <c r="EG760" i="2" s="1"/>
  <c r="AW760" i="3" s="1"/>
  <c r="CI15" i="2"/>
  <c r="EG15" i="2" s="1"/>
  <c r="AW15" i="3" s="1"/>
  <c r="CI11" i="2"/>
  <c r="EG11" i="2" s="1"/>
  <c r="AW11" i="3" s="1"/>
  <c r="CI14" i="2"/>
  <c r="EG14" i="2" s="1"/>
  <c r="AW14" i="3" s="1"/>
  <c r="CI13" i="2"/>
  <c r="EG13" i="2" s="1"/>
  <c r="AW13" i="3" s="1"/>
  <c r="CI12" i="2"/>
  <c r="EG12" i="2" s="1"/>
  <c r="AW12" i="3" s="1"/>
  <c r="CI897" i="2"/>
  <c r="EG897" i="2" s="1"/>
  <c r="AW897" i="3" s="1"/>
  <c r="CI892" i="2"/>
  <c r="EG892" i="2" s="1"/>
  <c r="AW892" i="3" s="1"/>
  <c r="CI891" i="2"/>
  <c r="EG891" i="2" s="1"/>
  <c r="AW891" i="3" s="1"/>
  <c r="CI899" i="2"/>
  <c r="EG899" i="2" s="1"/>
  <c r="AW899" i="3" s="1"/>
  <c r="CI19" i="2"/>
  <c r="EG19" i="2" s="1"/>
  <c r="AW19" i="3" s="1"/>
  <c r="CI21" i="2"/>
  <c r="EG21" i="2" s="1"/>
  <c r="AW21" i="3" s="1"/>
  <c r="CI20" i="2"/>
  <c r="EG20" i="2" s="1"/>
  <c r="AW20" i="3" s="1"/>
  <c r="CI719" i="2"/>
  <c r="EG719" i="2" s="1"/>
  <c r="AW719" i="3" s="1"/>
  <c r="CI718" i="2"/>
  <c r="EG718" i="2" s="1"/>
  <c r="AW718" i="3" s="1"/>
  <c r="CI23" i="2"/>
  <c r="EG23" i="2" s="1"/>
  <c r="AW23" i="3" s="1"/>
  <c r="CI24" i="2"/>
  <c r="EG24" i="2" s="1"/>
  <c r="AW24" i="3" s="1"/>
  <c r="CI100" i="2"/>
  <c r="EG100" i="2" s="1"/>
  <c r="AW100" i="3" s="1"/>
  <c r="CI101" i="2"/>
  <c r="EG101" i="2" s="1"/>
  <c r="AW101" i="3" s="1"/>
  <c r="CI102" i="2"/>
  <c r="EG102" i="2" s="1"/>
  <c r="AW102" i="3" s="1"/>
  <c r="CI103" i="2"/>
  <c r="EG103" i="2" s="1"/>
  <c r="AW103" i="3" s="1"/>
  <c r="CI104" i="2"/>
  <c r="EG104" i="2" s="1"/>
  <c r="AW104" i="3" s="1"/>
  <c r="CI105" i="2"/>
  <c r="EG105" i="2" s="1"/>
  <c r="AW105" i="3" s="1"/>
  <c r="CI99" i="2"/>
  <c r="CI938" i="2"/>
  <c r="EG938" i="2" s="1"/>
  <c r="AW938" i="3" s="1"/>
  <c r="CI943" i="2"/>
  <c r="EG943" i="2" s="1"/>
  <c r="AW943" i="3" s="1"/>
  <c r="CI944" i="2"/>
  <c r="EG944" i="2" s="1"/>
  <c r="AW944" i="3" s="1"/>
  <c r="CI942" i="2"/>
  <c r="EG942" i="2" s="1"/>
  <c r="AW942" i="3" s="1"/>
  <c r="CI945" i="2"/>
  <c r="EG945" i="2" s="1"/>
  <c r="AW945" i="3" s="1"/>
  <c r="CI941" i="2"/>
  <c r="EG941" i="2" s="1"/>
  <c r="AW941" i="3" s="1"/>
  <c r="CI946" i="2"/>
  <c r="EG946" i="2" s="1"/>
  <c r="AW946" i="3" s="1"/>
  <c r="CI8" i="2"/>
  <c r="EG8" i="2" s="1"/>
  <c r="AW8" i="3" s="1"/>
  <c r="CI9" i="2"/>
  <c r="EG9" i="2" s="1"/>
  <c r="AW9" i="3" s="1"/>
  <c r="CI40" i="2"/>
  <c r="EG40" i="2" s="1"/>
  <c r="AW40" i="3" s="1"/>
  <c r="CI45" i="2"/>
  <c r="CI50" i="2"/>
  <c r="EG50" i="2" s="1"/>
  <c r="AW50" i="3" s="1"/>
  <c r="CI71" i="2"/>
  <c r="EG71" i="2" s="1"/>
  <c r="AW71" i="3" s="1"/>
  <c r="CI55" i="2"/>
  <c r="EG55" i="2" s="1"/>
  <c r="AW55" i="3" s="1"/>
  <c r="CI59" i="2"/>
  <c r="EG59" i="2" s="1"/>
  <c r="AW59" i="3" s="1"/>
  <c r="CI67" i="2"/>
  <c r="M731" i="2"/>
  <c r="CV731" i="2" s="1"/>
  <c r="L731" i="3" s="1"/>
  <c r="M733" i="2"/>
  <c r="CV733" i="2" s="1"/>
  <c r="L733" i="3" s="1"/>
  <c r="M735" i="2"/>
  <c r="CV735" i="2" s="1"/>
  <c r="L735" i="3" s="1"/>
  <c r="M739" i="2"/>
  <c r="CV739" i="2" s="1"/>
  <c r="L739" i="3" s="1"/>
  <c r="M99" i="2"/>
  <c r="M245" i="2"/>
  <c r="M734" i="2"/>
  <c r="CV734" i="2" s="1"/>
  <c r="L734" i="3" s="1"/>
  <c r="M732" i="2"/>
  <c r="CV732" i="2" s="1"/>
  <c r="L732" i="3" s="1"/>
  <c r="M748" i="2"/>
  <c r="CV748" i="2" s="1"/>
  <c r="L748" i="3" s="1"/>
  <c r="M737" i="2"/>
  <c r="CV737" i="2" s="1"/>
  <c r="L737" i="3" s="1"/>
  <c r="M730" i="2"/>
  <c r="CV730" i="2" s="1"/>
  <c r="L730" i="3" s="1"/>
  <c r="M9" i="2"/>
  <c r="CV9" i="2" s="1"/>
  <c r="L9" i="3" s="1"/>
  <c r="M453" i="2"/>
  <c r="CV453" i="2" s="1"/>
  <c r="L453" i="3" s="1"/>
  <c r="M424" i="2"/>
  <c r="CV424" i="2" s="1"/>
  <c r="L424" i="3" s="1"/>
  <c r="M717" i="2"/>
  <c r="CV717" i="2" s="1"/>
  <c r="L717" i="3" s="1"/>
  <c r="M743" i="2"/>
  <c r="CV743" i="2" s="1"/>
  <c r="L743" i="3" s="1"/>
  <c r="M458" i="2"/>
  <c r="CV458" i="2" s="1"/>
  <c r="L458" i="3" s="1"/>
  <c r="M371" i="2"/>
  <c r="M844" i="2"/>
  <c r="CV844" i="2" s="1"/>
  <c r="L844" i="3" s="1"/>
  <c r="M241" i="2"/>
  <c r="CV241" i="2" s="1"/>
  <c r="L241" i="3" s="1"/>
  <c r="M523" i="2"/>
  <c r="CV523" i="2" s="1"/>
  <c r="L523" i="3" s="1"/>
  <c r="M506" i="2"/>
  <c r="CV506" i="2" s="1"/>
  <c r="L506" i="3" s="1"/>
  <c r="M519" i="2"/>
  <c r="CV519" i="2" s="1"/>
  <c r="L519" i="3" s="1"/>
  <c r="M804" i="2"/>
  <c r="CV804" i="2" s="1"/>
  <c r="L804" i="3" s="1"/>
  <c r="M901" i="2"/>
  <c r="CV901" i="2" s="1"/>
  <c r="L901" i="3" s="1"/>
  <c r="M762" i="2"/>
  <c r="CV762" i="2" s="1"/>
  <c r="L762" i="3" s="1"/>
  <c r="M102" i="2"/>
  <c r="CV102" i="2" s="1"/>
  <c r="L102" i="3" s="1"/>
  <c r="M211" i="2"/>
  <c r="M209" i="2"/>
  <c r="CV209" i="2" s="1"/>
  <c r="L209" i="3" s="1"/>
  <c r="M63" i="2"/>
  <c r="CV63" i="2" s="1"/>
  <c r="L63" i="3" s="1"/>
  <c r="M61" i="2"/>
  <c r="CV61" i="2" s="1"/>
  <c r="L61" i="3" s="1"/>
  <c r="M464" i="2"/>
  <c r="CV464" i="2" s="1"/>
  <c r="L464" i="3" s="1"/>
  <c r="M899" i="2"/>
  <c r="CV899" i="2" s="1"/>
  <c r="L899" i="3" s="1"/>
  <c r="M492" i="2"/>
  <c r="CV492" i="2" s="1"/>
  <c r="L492" i="3" s="1"/>
  <c r="M288" i="2"/>
  <c r="CV288" i="2" s="1"/>
  <c r="L288" i="3" s="1"/>
  <c r="M234" i="2"/>
  <c r="CV234" i="2" s="1"/>
  <c r="L234" i="3" s="1"/>
  <c r="M697" i="2"/>
  <c r="CV697" i="2" s="1"/>
  <c r="L697" i="3" s="1"/>
  <c r="M866" i="2"/>
  <c r="CV866" i="2" s="1"/>
  <c r="L866" i="3" s="1"/>
  <c r="M144" i="2"/>
  <c r="CV144" i="2" s="1"/>
  <c r="L144" i="3" s="1"/>
  <c r="M537" i="2"/>
  <c r="CV537" i="2" s="1"/>
  <c r="L537" i="3" s="1"/>
  <c r="M529" i="2"/>
  <c r="CV529" i="2" s="1"/>
  <c r="L529" i="3" s="1"/>
  <c r="M541" i="2"/>
  <c r="CV541" i="2" s="1"/>
  <c r="L541" i="3" s="1"/>
  <c r="M538" i="2"/>
  <c r="CV538" i="2" s="1"/>
  <c r="L538" i="3" s="1"/>
  <c r="M34" i="2"/>
  <c r="CV34" i="2" s="1"/>
  <c r="L34" i="3" s="1"/>
  <c r="M323" i="2"/>
  <c r="M74" i="2"/>
  <c r="M267" i="2"/>
  <c r="CV267" i="2" s="1"/>
  <c r="L267" i="3" s="1"/>
  <c r="M718" i="2"/>
  <c r="CV718" i="2" s="1"/>
  <c r="L718" i="3" s="1"/>
  <c r="M887" i="2"/>
  <c r="CV887" i="2" s="1"/>
  <c r="L887" i="3" s="1"/>
  <c r="M239" i="2"/>
  <c r="CV239" i="2" s="1"/>
  <c r="L239" i="3" s="1"/>
  <c r="M705" i="2"/>
  <c r="CV705" i="2" s="1"/>
  <c r="L705" i="3" s="1"/>
  <c r="M468" i="2"/>
  <c r="CV468" i="2" s="1"/>
  <c r="L468" i="3" s="1"/>
  <c r="M409" i="2"/>
  <c r="CV409" i="2" s="1"/>
  <c r="L409" i="3" s="1"/>
  <c r="M411" i="2"/>
  <c r="CV411" i="2" s="1"/>
  <c r="L411" i="3" s="1"/>
  <c r="M634" i="2"/>
  <c r="CV634" i="2" s="1"/>
  <c r="L634" i="3" s="1"/>
  <c r="M196" i="2"/>
  <c r="M235" i="2"/>
  <c r="CV235" i="2" s="1"/>
  <c r="L235" i="3" s="1"/>
  <c r="M788" i="2"/>
  <c r="CV788" i="2" s="1"/>
  <c r="L788" i="3" s="1"/>
  <c r="M95" i="2"/>
  <c r="M472" i="2"/>
  <c r="CV472" i="2" s="1"/>
  <c r="L472" i="3" s="1"/>
  <c r="M729" i="2"/>
  <c r="CV729" i="2" s="1"/>
  <c r="L729" i="3" s="1"/>
  <c r="M344" i="2"/>
  <c r="M58" i="2"/>
  <c r="CV58" i="2" s="1"/>
  <c r="L58" i="3" s="1"/>
  <c r="M425" i="2"/>
  <c r="CV425" i="2" s="1"/>
  <c r="L425" i="3" s="1"/>
  <c r="M747" i="2"/>
  <c r="CV747" i="2" s="1"/>
  <c r="L747" i="3" s="1"/>
  <c r="M742" i="2"/>
  <c r="CV742" i="2" s="1"/>
  <c r="L742" i="3" s="1"/>
  <c r="M459" i="2"/>
  <c r="CV459" i="2" s="1"/>
  <c r="L459" i="3" s="1"/>
  <c r="M387" i="2"/>
  <c r="CV387" i="2" s="1"/>
  <c r="L387" i="3" s="1"/>
  <c r="M825" i="2"/>
  <c r="CV825" i="2" s="1"/>
  <c r="L825" i="3" s="1"/>
  <c r="M635" i="2"/>
  <c r="CV635" i="2" s="1"/>
  <c r="L635" i="3" s="1"/>
  <c r="M120" i="2"/>
  <c r="CV120" i="2" s="1"/>
  <c r="L120" i="3" s="1"/>
  <c r="M358" i="2"/>
  <c r="CV358" i="2" s="1"/>
  <c r="L358" i="3" s="1"/>
  <c r="M130" i="2"/>
  <c r="CV130" i="2" s="1"/>
  <c r="L130" i="3" s="1"/>
  <c r="M790" i="2"/>
  <c r="CV790" i="2" s="1"/>
  <c r="L790" i="3" s="1"/>
  <c r="M14" i="2"/>
  <c r="CV14" i="2" s="1"/>
  <c r="L14" i="3" s="1"/>
  <c r="M758" i="2"/>
  <c r="CV758" i="2" s="1"/>
  <c r="L758" i="3" s="1"/>
  <c r="M941" i="2"/>
  <c r="CV941" i="2" s="1"/>
  <c r="L941" i="3" s="1"/>
  <c r="M160" i="2"/>
  <c r="M210" i="2"/>
  <c r="CV210" i="2" s="1"/>
  <c r="L210" i="3" s="1"/>
  <c r="M480" i="2"/>
  <c r="CV480" i="2" s="1"/>
  <c r="L480" i="3" s="1"/>
  <c r="M484" i="2"/>
  <c r="CV484" i="2" s="1"/>
  <c r="L484" i="3" s="1"/>
  <c r="M465" i="2"/>
  <c r="CV465" i="2" s="1"/>
  <c r="L465" i="3" s="1"/>
  <c r="M891" i="2"/>
  <c r="CV891" i="2" s="1"/>
  <c r="L891" i="3" s="1"/>
  <c r="M69" i="2"/>
  <c r="CV69" i="2" s="1"/>
  <c r="L69" i="3" s="1"/>
  <c r="M292" i="2"/>
  <c r="CV292" i="2" s="1"/>
  <c r="L292" i="3" s="1"/>
  <c r="M286" i="2"/>
  <c r="CV286" i="2" s="1"/>
  <c r="L286" i="3" s="1"/>
  <c r="M698" i="2"/>
  <c r="CV698" i="2" s="1"/>
  <c r="L698" i="3" s="1"/>
  <c r="M139" i="2"/>
  <c r="CV139" i="2" s="1"/>
  <c r="L139" i="3" s="1"/>
  <c r="M148" i="2"/>
  <c r="CV148" i="2" s="1"/>
  <c r="L148" i="3" s="1"/>
  <c r="M137" i="2"/>
  <c r="CV137" i="2" s="1"/>
  <c r="L137" i="3" s="1"/>
  <c r="M540" i="2"/>
  <c r="CV540" i="2" s="1"/>
  <c r="L540" i="3" s="1"/>
  <c r="M532" i="2"/>
  <c r="CV532" i="2" s="1"/>
  <c r="L532" i="3" s="1"/>
  <c r="M542" i="2"/>
  <c r="CV542" i="2" s="1"/>
  <c r="L542" i="3" s="1"/>
  <c r="M38" i="2"/>
  <c r="CV38" i="2" s="1"/>
  <c r="L38" i="3" s="1"/>
  <c r="M444" i="2"/>
  <c r="CV444" i="2" s="1"/>
  <c r="L444" i="3" s="1"/>
  <c r="M915" i="2"/>
  <c r="CV915" i="2" s="1"/>
  <c r="L915" i="3" s="1"/>
  <c r="M437" i="2"/>
  <c r="M719" i="2"/>
  <c r="CV719" i="2" s="1"/>
  <c r="L719" i="3" s="1"/>
  <c r="M888" i="2"/>
  <c r="CV888" i="2" s="1"/>
  <c r="L888" i="3" s="1"/>
  <c r="M299" i="2"/>
  <c r="CV299" i="2" s="1"/>
  <c r="L299" i="3" s="1"/>
  <c r="M706" i="2"/>
  <c r="CV706" i="2" s="1"/>
  <c r="L706" i="3" s="1"/>
  <c r="M54" i="2"/>
  <c r="CV54" i="2" s="1"/>
  <c r="L54" i="3" s="1"/>
  <c r="M469" i="2"/>
  <c r="CV469" i="2" s="1"/>
  <c r="L469" i="3" s="1"/>
  <c r="M417" i="2"/>
  <c r="CV417" i="2" s="1"/>
  <c r="L417" i="3" s="1"/>
  <c r="M419" i="2"/>
  <c r="CV419" i="2" s="1"/>
  <c r="L419" i="3" s="1"/>
  <c r="M869" i="2"/>
  <c r="CV869" i="2" s="1"/>
  <c r="L869" i="3" s="1"/>
  <c r="M878" i="2"/>
  <c r="CV878" i="2" s="1"/>
  <c r="L878" i="3" s="1"/>
  <c r="M884" i="2"/>
  <c r="CV884" i="2" s="1"/>
  <c r="L884" i="3" s="1"/>
  <c r="M711" i="2"/>
  <c r="CV711" i="2" s="1"/>
  <c r="L711" i="3" s="1"/>
  <c r="M474" i="2"/>
  <c r="CV474" i="2" s="1"/>
  <c r="L474" i="3" s="1"/>
  <c r="M460" i="2"/>
  <c r="CV460" i="2" s="1"/>
  <c r="L460" i="3" s="1"/>
  <c r="M520" i="2"/>
  <c r="CV520" i="2" s="1"/>
  <c r="L520" i="3" s="1"/>
  <c r="M481" i="2"/>
  <c r="CV481" i="2" s="1"/>
  <c r="L481" i="3" s="1"/>
  <c r="M699" i="2"/>
  <c r="CV699" i="2" s="1"/>
  <c r="L699" i="3" s="1"/>
  <c r="M495" i="2"/>
  <c r="CV495" i="2" s="1"/>
  <c r="L495" i="3" s="1"/>
  <c r="M947" i="2"/>
  <c r="CV947" i="2" s="1"/>
  <c r="L947" i="3" s="1"/>
  <c r="M402" i="2"/>
  <c r="CV402" i="2" s="1"/>
  <c r="L402" i="3" s="1"/>
  <c r="M789" i="2"/>
  <c r="CV789" i="2" s="1"/>
  <c r="L789" i="3" s="1"/>
  <c r="M473" i="2"/>
  <c r="CV473" i="2" s="1"/>
  <c r="L473" i="3" s="1"/>
  <c r="M889" i="2"/>
  <c r="CV889" i="2" s="1"/>
  <c r="L889" i="3" s="1"/>
  <c r="M317" i="2"/>
  <c r="CV317" i="2" s="1"/>
  <c r="L317" i="3" s="1"/>
  <c r="M724" i="2"/>
  <c r="CV724" i="2" s="1"/>
  <c r="L724" i="3" s="1"/>
  <c r="M108" i="2"/>
  <c r="M41" i="2"/>
  <c r="CV41" i="2" s="1"/>
  <c r="L41" i="3" s="1"/>
  <c r="M380" i="2"/>
  <c r="M242" i="2"/>
  <c r="CV242" i="2" s="1"/>
  <c r="L242" i="3" s="1"/>
  <c r="M132" i="2"/>
  <c r="CV132" i="2" s="1"/>
  <c r="L132" i="3" s="1"/>
  <c r="M109" i="2"/>
  <c r="CV109" i="2" s="1"/>
  <c r="L109" i="3" s="1"/>
  <c r="M134" i="2"/>
  <c r="CV134" i="2" s="1"/>
  <c r="L134" i="3" s="1"/>
  <c r="M806" i="2"/>
  <c r="CV806" i="2" s="1"/>
  <c r="L806" i="3" s="1"/>
  <c r="M15" i="2"/>
  <c r="CV15" i="2" s="1"/>
  <c r="L15" i="3" s="1"/>
  <c r="M759" i="2"/>
  <c r="CV759" i="2" s="1"/>
  <c r="L759" i="3" s="1"/>
  <c r="M946" i="2"/>
  <c r="CV946" i="2" s="1"/>
  <c r="L946" i="3" s="1"/>
  <c r="M164" i="2"/>
  <c r="M545" i="2"/>
  <c r="CV545" i="2" s="1"/>
  <c r="L545" i="3" s="1"/>
  <c r="M479" i="2"/>
  <c r="CV479" i="2" s="1"/>
  <c r="L479" i="3" s="1"/>
  <c r="M65" i="2"/>
  <c r="CV65" i="2" s="1"/>
  <c r="L65" i="3" s="1"/>
  <c r="M48" i="2"/>
  <c r="CV48" i="2" s="1"/>
  <c r="L48" i="3" s="1"/>
  <c r="M892" i="2"/>
  <c r="CV892" i="2" s="1"/>
  <c r="L892" i="3" s="1"/>
  <c r="M332" i="2"/>
  <c r="CV332" i="2" s="1"/>
  <c r="L332" i="3" s="1"/>
  <c r="M493" i="2"/>
  <c r="CV493" i="2" s="1"/>
  <c r="L493" i="3" s="1"/>
  <c r="M296" i="2"/>
  <c r="CV296" i="2" s="1"/>
  <c r="L296" i="3" s="1"/>
  <c r="M290" i="2"/>
  <c r="CV290" i="2" s="1"/>
  <c r="L290" i="3" s="1"/>
  <c r="M640" i="2"/>
  <c r="CV640" i="2" s="1"/>
  <c r="L640" i="3" s="1"/>
  <c r="M143" i="2"/>
  <c r="CV143" i="2" s="1"/>
  <c r="L143" i="3" s="1"/>
  <c r="M152" i="2"/>
  <c r="CV152" i="2" s="1"/>
  <c r="L152" i="3" s="1"/>
  <c r="M141" i="2"/>
  <c r="CV141" i="2" s="1"/>
  <c r="L141" i="3" s="1"/>
  <c r="M138" i="2"/>
  <c r="CV138" i="2" s="1"/>
  <c r="L138" i="3" s="1"/>
  <c r="M654" i="2"/>
  <c r="CV654" i="2" s="1"/>
  <c r="L654" i="3" s="1"/>
  <c r="M787" i="2"/>
  <c r="CV787" i="2" s="1"/>
  <c r="L787" i="3" s="1"/>
  <c r="M31" i="2"/>
  <c r="M752" i="2"/>
  <c r="CV752" i="2" s="1"/>
  <c r="L752" i="3" s="1"/>
  <c r="M910" i="2"/>
  <c r="CV910" i="2" s="1"/>
  <c r="L910" i="3" s="1"/>
  <c r="M266" i="2"/>
  <c r="CV266" i="2" s="1"/>
  <c r="L266" i="3" s="1"/>
  <c r="M423" i="2"/>
  <c r="CV423" i="2" s="1"/>
  <c r="L423" i="3" s="1"/>
  <c r="M309" i="2"/>
  <c r="CV309" i="2" s="1"/>
  <c r="L309" i="3" s="1"/>
  <c r="M644" i="2"/>
  <c r="CV644" i="2" s="1"/>
  <c r="L644" i="3" s="1"/>
  <c r="M548" i="2"/>
  <c r="CV548" i="2" s="1"/>
  <c r="L548" i="3" s="1"/>
  <c r="M470" i="2"/>
  <c r="CV470" i="2" s="1"/>
  <c r="L470" i="3" s="1"/>
  <c r="M413" i="2"/>
  <c r="CV413" i="2" s="1"/>
  <c r="L413" i="3" s="1"/>
  <c r="M859" i="2"/>
  <c r="CV859" i="2" s="1"/>
  <c r="L859" i="3" s="1"/>
  <c r="M881" i="2"/>
  <c r="CV881" i="2" s="1"/>
  <c r="L881" i="3" s="1"/>
  <c r="M870" i="2"/>
  <c r="CV870" i="2" s="1"/>
  <c r="L870" i="3" s="1"/>
  <c r="M882" i="2"/>
  <c r="CV882" i="2" s="1"/>
  <c r="L882" i="3" s="1"/>
  <c r="M303" i="2"/>
  <c r="CV303" i="2" s="1"/>
  <c r="L303" i="3" s="1"/>
  <c r="M725" i="2"/>
  <c r="CV725" i="2" s="1"/>
  <c r="L725" i="3" s="1"/>
  <c r="M857" i="2"/>
  <c r="CV857" i="2" s="1"/>
  <c r="L857" i="3" s="1"/>
  <c r="M11" i="2"/>
  <c r="CV11" i="2" s="1"/>
  <c r="L11" i="3" s="1"/>
  <c r="M466" i="2"/>
  <c r="CV466" i="2" s="1"/>
  <c r="L466" i="3" s="1"/>
  <c r="M695" i="2"/>
  <c r="CV695" i="2" s="1"/>
  <c r="L695" i="3" s="1"/>
  <c r="M142" i="2"/>
  <c r="CV142" i="2" s="1"/>
  <c r="L142" i="3" s="1"/>
  <c r="M307" i="2"/>
  <c r="CV307" i="2" s="1"/>
  <c r="L307" i="3" s="1"/>
  <c r="M861" i="2"/>
  <c r="CV861" i="2" s="1"/>
  <c r="L861" i="3" s="1"/>
  <c r="M56" i="2"/>
  <c r="CV56" i="2" s="1"/>
  <c r="L56" i="3" s="1"/>
  <c r="M890" i="2"/>
  <c r="CV890" i="2" s="1"/>
  <c r="L890" i="3" s="1"/>
  <c r="M313" i="2"/>
  <c r="CV313" i="2" s="1"/>
  <c r="L313" i="3" s="1"/>
  <c r="M745" i="2"/>
  <c r="CV745" i="2" s="1"/>
  <c r="L745" i="3" s="1"/>
  <c r="M42" i="2"/>
  <c r="CV42" i="2" s="1"/>
  <c r="L42" i="3" s="1"/>
  <c r="M485" i="2"/>
  <c r="CV485" i="2" s="1"/>
  <c r="L485" i="3" s="1"/>
  <c r="M452" i="2"/>
  <c r="M637" i="2"/>
  <c r="CV637" i="2" s="1"/>
  <c r="L637" i="3" s="1"/>
  <c r="M127" i="2"/>
  <c r="M431" i="2"/>
  <c r="CV431" i="2" s="1"/>
  <c r="L431" i="3" s="1"/>
  <c r="M125" i="2"/>
  <c r="CV125" i="2" s="1"/>
  <c r="L125" i="3" s="1"/>
  <c r="M805" i="2"/>
  <c r="CV805" i="2" s="1"/>
  <c r="L805" i="3" s="1"/>
  <c r="M26" i="2"/>
  <c r="CV26" i="2" s="1"/>
  <c r="L26" i="3" s="1"/>
  <c r="M12" i="2"/>
  <c r="CV12" i="2" s="1"/>
  <c r="L12" i="3" s="1"/>
  <c r="M104" i="2"/>
  <c r="CV104" i="2" s="1"/>
  <c r="L104" i="3" s="1"/>
  <c r="M943" i="2"/>
  <c r="CV943" i="2" s="1"/>
  <c r="L943" i="3" s="1"/>
  <c r="M204" i="2"/>
  <c r="M586" i="2"/>
  <c r="CV586" i="2" s="1"/>
  <c r="L586" i="3" s="1"/>
  <c r="M60" i="2"/>
  <c r="CV60" i="2" s="1"/>
  <c r="L60" i="3" s="1"/>
  <c r="M46" i="2"/>
  <c r="CV46" i="2" s="1"/>
  <c r="L46" i="3" s="1"/>
  <c r="M49" i="2"/>
  <c r="CV49" i="2" s="1"/>
  <c r="L49" i="3" s="1"/>
  <c r="M70" i="2"/>
  <c r="CV70" i="2" s="1"/>
  <c r="L70" i="3" s="1"/>
  <c r="M287" i="2"/>
  <c r="CV287" i="2" s="1"/>
  <c r="L287" i="3" s="1"/>
  <c r="M289" i="2"/>
  <c r="CV289" i="2" s="1"/>
  <c r="L289" i="3" s="1"/>
  <c r="M643" i="2"/>
  <c r="CV643" i="2" s="1"/>
  <c r="L643" i="3" s="1"/>
  <c r="M641" i="2"/>
  <c r="CV641" i="2" s="1"/>
  <c r="L641" i="3" s="1"/>
  <c r="M151" i="2"/>
  <c r="CV151" i="2" s="1"/>
  <c r="L151" i="3" s="1"/>
  <c r="M343" i="2"/>
  <c r="M149" i="2"/>
  <c r="CV149" i="2" s="1"/>
  <c r="L149" i="3" s="1"/>
  <c r="M146" i="2"/>
  <c r="CV146" i="2" s="1"/>
  <c r="L146" i="3" s="1"/>
  <c r="M514" i="2"/>
  <c r="CV514" i="2" s="1"/>
  <c r="L514" i="3" s="1"/>
  <c r="M497" i="2"/>
  <c r="CV497" i="2" s="1"/>
  <c r="L497" i="3" s="1"/>
  <c r="M903" i="2"/>
  <c r="CV903" i="2" s="1"/>
  <c r="L903" i="3" s="1"/>
  <c r="M755" i="2"/>
  <c r="CV755" i="2" s="1"/>
  <c r="L755" i="3" s="1"/>
  <c r="M92" i="2"/>
  <c r="M931" i="2"/>
  <c r="CV931" i="2" s="1"/>
  <c r="L931" i="3" s="1"/>
  <c r="M649" i="2"/>
  <c r="CV649" i="2" s="1"/>
  <c r="L649" i="3" s="1"/>
  <c r="M406" i="2"/>
  <c r="CV406" i="2" s="1"/>
  <c r="L406" i="3" s="1"/>
  <c r="M738" i="2"/>
  <c r="CV738" i="2" s="1"/>
  <c r="L738" i="3" s="1"/>
  <c r="M298" i="2"/>
  <c r="CV298" i="2" s="1"/>
  <c r="L298" i="3" s="1"/>
  <c r="M51" i="2"/>
  <c r="CV51" i="2" s="1"/>
  <c r="L51" i="3" s="1"/>
  <c r="M414" i="2"/>
  <c r="CV414" i="2" s="1"/>
  <c r="L414" i="3" s="1"/>
  <c r="M410" i="2"/>
  <c r="CV410" i="2" s="1"/>
  <c r="L410" i="3" s="1"/>
  <c r="M412" i="2"/>
  <c r="CV412" i="2" s="1"/>
  <c r="L412" i="3" s="1"/>
  <c r="M863" i="2"/>
  <c r="CV863" i="2" s="1"/>
  <c r="L863" i="3" s="1"/>
  <c r="M875" i="2"/>
  <c r="CV875" i="2" s="1"/>
  <c r="L875" i="3" s="1"/>
  <c r="M311" i="2"/>
  <c r="CV311" i="2" s="1"/>
  <c r="L311" i="3" s="1"/>
  <c r="M736" i="2"/>
  <c r="CV736" i="2" s="1"/>
  <c r="L736" i="3" s="1"/>
  <c r="M874" i="2"/>
  <c r="CV874" i="2" s="1"/>
  <c r="L874" i="3" s="1"/>
  <c r="M744" i="2"/>
  <c r="CV744" i="2" s="1"/>
  <c r="L744" i="3" s="1"/>
  <c r="M119" i="2"/>
  <c r="M103" i="2"/>
  <c r="CV103" i="2" s="1"/>
  <c r="L103" i="3" s="1"/>
  <c r="M897" i="2"/>
  <c r="CV897" i="2" s="1"/>
  <c r="L897" i="3" s="1"/>
  <c r="M147" i="2"/>
  <c r="CV147" i="2" s="1"/>
  <c r="L147" i="3" s="1"/>
  <c r="M422" i="2"/>
  <c r="CV422" i="2" s="1"/>
  <c r="L422" i="3" s="1"/>
  <c r="M404" i="2"/>
  <c r="CV404" i="2" s="1"/>
  <c r="L404" i="3" s="1"/>
  <c r="M852" i="2"/>
  <c r="CV852" i="2" s="1"/>
  <c r="L852" i="3" s="1"/>
  <c r="M475" i="2"/>
  <c r="CV475" i="2" s="1"/>
  <c r="L475" i="3" s="1"/>
  <c r="M314" i="2"/>
  <c r="CV314" i="2" s="1"/>
  <c r="L314" i="3" s="1"/>
  <c r="M741" i="2"/>
  <c r="CV741" i="2" s="1"/>
  <c r="L741" i="3" s="1"/>
  <c r="M461" i="2"/>
  <c r="CV461" i="2" s="1"/>
  <c r="L461" i="3" s="1"/>
  <c r="M383" i="2"/>
  <c r="M124" i="2"/>
  <c r="CV124" i="2" s="1"/>
  <c r="L124" i="3" s="1"/>
  <c r="M638" i="2"/>
  <c r="CV638" i="2" s="1"/>
  <c r="L638" i="3" s="1"/>
  <c r="M131" i="2"/>
  <c r="CV131" i="2" s="1"/>
  <c r="L131" i="3" s="1"/>
  <c r="M505" i="2"/>
  <c r="CV505" i="2" s="1"/>
  <c r="L505" i="3" s="1"/>
  <c r="M345" i="2"/>
  <c r="CV345" i="2" s="1"/>
  <c r="L345" i="3" s="1"/>
  <c r="M524" i="2"/>
  <c r="CV524" i="2" s="1"/>
  <c r="L524" i="3" s="1"/>
  <c r="M27" i="2"/>
  <c r="CV27" i="2" s="1"/>
  <c r="L27" i="3" s="1"/>
  <c r="M13" i="2"/>
  <c r="CV13" i="2" s="1"/>
  <c r="L13" i="3" s="1"/>
  <c r="M100" i="2"/>
  <c r="CV100" i="2" s="1"/>
  <c r="L100" i="3" s="1"/>
  <c r="M944" i="2"/>
  <c r="CV944" i="2" s="1"/>
  <c r="L944" i="3" s="1"/>
  <c r="M432" i="2"/>
  <c r="M62" i="2"/>
  <c r="CV62" i="2" s="1"/>
  <c r="L62" i="3" s="1"/>
  <c r="M482" i="2"/>
  <c r="CV482" i="2" s="1"/>
  <c r="L482" i="3" s="1"/>
  <c r="M462" i="2"/>
  <c r="CV462" i="2" s="1"/>
  <c r="L462" i="3" s="1"/>
  <c r="M19" i="2"/>
  <c r="CV19" i="2" s="1"/>
  <c r="L19" i="3" s="1"/>
  <c r="M486" i="2"/>
  <c r="CV486" i="2" s="1"/>
  <c r="L486" i="3" s="1"/>
  <c r="M291" i="2"/>
  <c r="CV291" i="2" s="1"/>
  <c r="L291" i="3" s="1"/>
  <c r="M293" i="2"/>
  <c r="CV293" i="2" s="1"/>
  <c r="L293" i="3" s="1"/>
  <c r="M694" i="2"/>
  <c r="CV694" i="2" s="1"/>
  <c r="L694" i="3" s="1"/>
  <c r="M700" i="2"/>
  <c r="CV700" i="2" s="1"/>
  <c r="L700" i="3" s="1"/>
  <c r="M155" i="2"/>
  <c r="CV155" i="2" s="1"/>
  <c r="L155" i="3" s="1"/>
  <c r="M536" i="2"/>
  <c r="CV536" i="2" s="1"/>
  <c r="L536" i="3" s="1"/>
  <c r="M153" i="2"/>
  <c r="CV153" i="2" s="1"/>
  <c r="L153" i="3" s="1"/>
  <c r="M150" i="2"/>
  <c r="CV150" i="2" s="1"/>
  <c r="L150" i="3" s="1"/>
  <c r="M526" i="2"/>
  <c r="CV526" i="2" s="1"/>
  <c r="L526" i="3" s="1"/>
  <c r="M110" i="2"/>
  <c r="M909" i="2"/>
  <c r="CV909" i="2" s="1"/>
  <c r="L909" i="3" s="1"/>
  <c r="M749" i="2"/>
  <c r="CV749" i="2" s="1"/>
  <c r="L749" i="3" s="1"/>
  <c r="M85" i="2"/>
  <c r="M922" i="2"/>
  <c r="CV922" i="2" s="1"/>
  <c r="L922" i="3" s="1"/>
  <c r="M675" i="2"/>
  <c r="CV675" i="2" s="1"/>
  <c r="L675" i="3" s="1"/>
  <c r="M860" i="2"/>
  <c r="CV860" i="2" s="1"/>
  <c r="L860" i="3" s="1"/>
  <c r="M817" i="2"/>
  <c r="CV817" i="2" s="1"/>
  <c r="L817" i="3" s="1"/>
  <c r="M646" i="2"/>
  <c r="CV646" i="2" s="1"/>
  <c r="L646" i="3" s="1"/>
  <c r="M471" i="2"/>
  <c r="CV471" i="2" s="1"/>
  <c r="L471" i="3" s="1"/>
  <c r="M415" i="2"/>
  <c r="CV415" i="2" s="1"/>
  <c r="L415" i="3" s="1"/>
  <c r="M418" i="2"/>
  <c r="CV418" i="2" s="1"/>
  <c r="L418" i="3" s="1"/>
  <c r="M420" i="2"/>
  <c r="CV420" i="2" s="1"/>
  <c r="L420" i="3" s="1"/>
  <c r="M871" i="2"/>
  <c r="CV871" i="2" s="1"/>
  <c r="L871" i="3" s="1"/>
  <c r="M879" i="2"/>
  <c r="CV879" i="2" s="1"/>
  <c r="L879" i="3" s="1"/>
  <c r="M308" i="2"/>
  <c r="CV308" i="2" s="1"/>
  <c r="L308" i="3" s="1"/>
  <c r="M709" i="2"/>
  <c r="CV709" i="2" s="1"/>
  <c r="L709" i="3" s="1"/>
  <c r="M880" i="2"/>
  <c r="CV880" i="2" s="1"/>
  <c r="L880" i="3" s="1"/>
  <c r="M312" i="2"/>
  <c r="CV312" i="2" s="1"/>
  <c r="L312" i="3" s="1"/>
  <c r="M388" i="2"/>
  <c r="M522" i="2"/>
  <c r="CV522" i="2" s="1"/>
  <c r="L522" i="3" s="1"/>
  <c r="M477" i="2"/>
  <c r="CV477" i="2" s="1"/>
  <c r="L477" i="3" s="1"/>
  <c r="M294" i="2"/>
  <c r="CV294" i="2" s="1"/>
  <c r="L294" i="3" s="1"/>
  <c r="M906" i="2"/>
  <c r="CV906" i="2" s="1"/>
  <c r="L906" i="3" s="1"/>
  <c r="M624" i="2"/>
  <c r="CV624" i="2" s="1"/>
  <c r="L624" i="3" s="1"/>
  <c r="M421" i="2"/>
  <c r="CV421" i="2" s="1"/>
  <c r="L421" i="3" s="1"/>
  <c r="M862" i="2"/>
  <c r="CV862" i="2" s="1"/>
  <c r="L862" i="3" s="1"/>
  <c r="M476" i="2"/>
  <c r="CV476" i="2" s="1"/>
  <c r="L476" i="3" s="1"/>
  <c r="M315" i="2"/>
  <c r="CV315" i="2" s="1"/>
  <c r="L315" i="3" s="1"/>
  <c r="M43" i="2"/>
  <c r="CV43" i="2" s="1"/>
  <c r="L43" i="3" s="1"/>
  <c r="M16" i="2"/>
  <c r="CV16" i="2" s="1"/>
  <c r="L16" i="3" s="1"/>
  <c r="M243" i="2"/>
  <c r="CV243" i="2" s="1"/>
  <c r="L243" i="3" s="1"/>
  <c r="M653" i="2"/>
  <c r="CV653" i="2" s="1"/>
  <c r="L653" i="3" s="1"/>
  <c r="M135" i="2"/>
  <c r="CV135" i="2" s="1"/>
  <c r="L135" i="3" s="1"/>
  <c r="M525" i="2"/>
  <c r="CV525" i="2" s="1"/>
  <c r="L525" i="3" s="1"/>
  <c r="M507" i="2"/>
  <c r="CV507" i="2" s="1"/>
  <c r="L507" i="3" s="1"/>
  <c r="M122" i="2"/>
  <c r="CV122" i="2" s="1"/>
  <c r="L122" i="3" s="1"/>
  <c r="M902" i="2"/>
  <c r="CV902" i="2" s="1"/>
  <c r="L902" i="3" s="1"/>
  <c r="M761" i="2"/>
  <c r="CV761" i="2" s="1"/>
  <c r="L761" i="3" s="1"/>
  <c r="M101" i="2"/>
  <c r="CV101" i="2" s="1"/>
  <c r="L101" i="3" s="1"/>
  <c r="M942" i="2"/>
  <c r="CV942" i="2" s="1"/>
  <c r="L942" i="3" s="1"/>
  <c r="M161" i="2"/>
  <c r="M66" i="2"/>
  <c r="CV66" i="2" s="1"/>
  <c r="L66" i="3" s="1"/>
  <c r="M64" i="2"/>
  <c r="CV64" i="2" s="1"/>
  <c r="L64" i="3" s="1"/>
  <c r="M47" i="2"/>
  <c r="CV47" i="2" s="1"/>
  <c r="L47" i="3" s="1"/>
  <c r="M20" i="2"/>
  <c r="CV20" i="2" s="1"/>
  <c r="L20" i="3" s="1"/>
  <c r="M337" i="2"/>
  <c r="CV337" i="2" s="1"/>
  <c r="L337" i="3" s="1"/>
  <c r="M68" i="2"/>
  <c r="CV68" i="2" s="1"/>
  <c r="L68" i="3" s="1"/>
  <c r="M295" i="2"/>
  <c r="CV295" i="2" s="1"/>
  <c r="L295" i="3" s="1"/>
  <c r="M297" i="2"/>
  <c r="CV297" i="2" s="1"/>
  <c r="L297" i="3" s="1"/>
  <c r="M702" i="2"/>
  <c r="CV702" i="2" s="1"/>
  <c r="L702" i="3" s="1"/>
  <c r="M642" i="2"/>
  <c r="CV642" i="2" s="1"/>
  <c r="L642" i="3" s="1"/>
  <c r="M533" i="2"/>
  <c r="CV533" i="2" s="1"/>
  <c r="L533" i="3" s="1"/>
  <c r="M535" i="2"/>
  <c r="CV535" i="2" s="1"/>
  <c r="L535" i="3" s="1"/>
  <c r="M528" i="2"/>
  <c r="CV528" i="2" s="1"/>
  <c r="L528" i="3" s="1"/>
  <c r="M154" i="2"/>
  <c r="CV154" i="2" s="1"/>
  <c r="L154" i="3" s="1"/>
  <c r="M530" i="2"/>
  <c r="CV530" i="2" s="1"/>
  <c r="L530" i="3" s="1"/>
  <c r="M504" i="2"/>
  <c r="CV504" i="2" s="1"/>
  <c r="L504" i="3" s="1"/>
  <c r="M753" i="2"/>
  <c r="CV753" i="2" s="1"/>
  <c r="L753" i="3" s="1"/>
  <c r="M750" i="2"/>
  <c r="CV750" i="2" s="1"/>
  <c r="L750" i="3" s="1"/>
  <c r="M89" i="2"/>
  <c r="M928" i="2"/>
  <c r="CV928" i="2" s="1"/>
  <c r="L928" i="3" s="1"/>
  <c r="M676" i="2"/>
  <c r="CV676" i="2" s="1"/>
  <c r="L676" i="3" s="1"/>
  <c r="M855" i="2"/>
  <c r="CV855" i="2" s="1"/>
  <c r="L855" i="3" s="1"/>
  <c r="M818" i="2"/>
  <c r="CV818" i="2" s="1"/>
  <c r="L818" i="3" s="1"/>
  <c r="M704" i="2"/>
  <c r="CV704" i="2" s="1"/>
  <c r="L704" i="3" s="1"/>
  <c r="M52" i="2"/>
  <c r="CV52" i="2" s="1"/>
  <c r="L52" i="3" s="1"/>
  <c r="M408" i="2"/>
  <c r="CV408" i="2" s="1"/>
  <c r="L408" i="3" s="1"/>
  <c r="M867" i="2"/>
  <c r="CV867" i="2" s="1"/>
  <c r="L867" i="3" s="1"/>
  <c r="M877" i="2"/>
  <c r="CV877" i="2" s="1"/>
  <c r="L877" i="3" s="1"/>
  <c r="M872" i="2"/>
  <c r="CV872" i="2" s="1"/>
  <c r="L872" i="3" s="1"/>
  <c r="M883" i="2"/>
  <c r="CV883" i="2" s="1"/>
  <c r="L883" i="3" s="1"/>
  <c r="M713" i="2"/>
  <c r="CV713" i="2" s="1"/>
  <c r="L713" i="3" s="1"/>
  <c r="M457" i="2"/>
  <c r="CV457" i="2" s="1"/>
  <c r="L457" i="3" s="1"/>
  <c r="M310" i="2"/>
  <c r="CV310" i="2" s="1"/>
  <c r="L310" i="3" s="1"/>
  <c r="M856" i="2"/>
  <c r="CV856" i="2" s="1"/>
  <c r="L856" i="3" s="1"/>
  <c r="M121" i="2"/>
  <c r="CV121" i="2" s="1"/>
  <c r="L121" i="3" s="1"/>
  <c r="M547" i="2"/>
  <c r="CV547" i="2" s="1"/>
  <c r="L547" i="3" s="1"/>
  <c r="M156" i="2"/>
  <c r="CV156" i="2" s="1"/>
  <c r="L156" i="3" s="1"/>
  <c r="M715" i="2"/>
  <c r="CV715" i="2" s="1"/>
  <c r="L715" i="3" s="1"/>
  <c r="M854" i="2"/>
  <c r="CV854" i="2" s="1"/>
  <c r="L854" i="3" s="1"/>
  <c r="M865" i="2"/>
  <c r="CV865" i="2" s="1"/>
  <c r="L865" i="3" s="1"/>
  <c r="M57" i="2"/>
  <c r="CV57" i="2" s="1"/>
  <c r="L57" i="3" s="1"/>
  <c r="M318" i="2"/>
  <c r="CV318" i="2" s="1"/>
  <c r="L318" i="3" s="1"/>
  <c r="M316" i="2"/>
  <c r="CV316" i="2" s="1"/>
  <c r="L316" i="3" s="1"/>
  <c r="M44" i="2"/>
  <c r="CV44" i="2" s="1"/>
  <c r="L44" i="3" s="1"/>
  <c r="M386" i="2"/>
  <c r="M843" i="2"/>
  <c r="CV843" i="2" s="1"/>
  <c r="L843" i="3" s="1"/>
  <c r="M439" i="2"/>
  <c r="CV439" i="2" s="1"/>
  <c r="L439" i="3" s="1"/>
  <c r="M191" i="2"/>
  <c r="CV191" i="2" s="1"/>
  <c r="L191" i="3" s="1"/>
  <c r="M513" i="2"/>
  <c r="CV513" i="2" s="1"/>
  <c r="L513" i="3" s="1"/>
  <c r="M133" i="2"/>
  <c r="CV133" i="2" s="1"/>
  <c r="L133" i="3" s="1"/>
  <c r="M521" i="2"/>
  <c r="CV521" i="2" s="1"/>
  <c r="L521" i="3" s="1"/>
  <c r="M900" i="2"/>
  <c r="CV900" i="2" s="1"/>
  <c r="L900" i="3" s="1"/>
  <c r="M760" i="2"/>
  <c r="CV760" i="2" s="1"/>
  <c r="L760" i="3" s="1"/>
  <c r="M105" i="2"/>
  <c r="CV105" i="2" s="1"/>
  <c r="L105" i="3" s="1"/>
  <c r="M945" i="2"/>
  <c r="CV945" i="2" s="1"/>
  <c r="L945" i="3" s="1"/>
  <c r="M193" i="2"/>
  <c r="M478" i="2"/>
  <c r="CV478" i="2" s="1"/>
  <c r="L478" i="3" s="1"/>
  <c r="M483" i="2"/>
  <c r="CV483" i="2" s="1"/>
  <c r="L483" i="3" s="1"/>
  <c r="M463" i="2"/>
  <c r="CV463" i="2" s="1"/>
  <c r="L463" i="3" s="1"/>
  <c r="M21" i="2"/>
  <c r="CV21" i="2" s="1"/>
  <c r="L21" i="3" s="1"/>
  <c r="M490" i="2"/>
  <c r="CV490" i="2" s="1"/>
  <c r="L490" i="3" s="1"/>
  <c r="M236" i="2"/>
  <c r="CV236" i="2" s="1"/>
  <c r="L236" i="3" s="1"/>
  <c r="M703" i="2"/>
  <c r="CV703" i="2" s="1"/>
  <c r="L703" i="3" s="1"/>
  <c r="M696" i="2"/>
  <c r="CV696" i="2" s="1"/>
  <c r="L696" i="3" s="1"/>
  <c r="M701" i="2"/>
  <c r="CV701" i="2" s="1"/>
  <c r="L701" i="3" s="1"/>
  <c r="M140" i="2"/>
  <c r="CV140" i="2" s="1"/>
  <c r="L140" i="3" s="1"/>
  <c r="M527" i="2"/>
  <c r="CV527" i="2" s="1"/>
  <c r="L527" i="3" s="1"/>
  <c r="M539" i="2"/>
  <c r="CV539" i="2" s="1"/>
  <c r="L539" i="3" s="1"/>
  <c r="M531" i="2"/>
  <c r="CV531" i="2" s="1"/>
  <c r="L531" i="3" s="1"/>
  <c r="M534" i="2"/>
  <c r="CV534" i="2" s="1"/>
  <c r="L534" i="3" s="1"/>
  <c r="M494" i="2"/>
  <c r="CV494" i="2" s="1"/>
  <c r="L494" i="3" s="1"/>
  <c r="M320" i="2"/>
  <c r="M751" i="2"/>
  <c r="CV751" i="2" s="1"/>
  <c r="L751" i="3" s="1"/>
  <c r="M78" i="2"/>
  <c r="M227" i="2"/>
  <c r="M23" i="2"/>
  <c r="CV23" i="2" s="1"/>
  <c r="L23" i="3" s="1"/>
  <c r="M864" i="2"/>
  <c r="CV864" i="2" s="1"/>
  <c r="L864" i="3" s="1"/>
  <c r="M819" i="2"/>
  <c r="CV819" i="2" s="1"/>
  <c r="L819" i="3" s="1"/>
  <c r="M648" i="2"/>
  <c r="CV648" i="2" s="1"/>
  <c r="L648" i="3" s="1"/>
  <c r="M53" i="2"/>
  <c r="CV53" i="2" s="1"/>
  <c r="L53" i="3" s="1"/>
  <c r="M416" i="2"/>
  <c r="CV416" i="2" s="1"/>
  <c r="L416" i="3" s="1"/>
  <c r="M403" i="2"/>
  <c r="CV403" i="2" s="1"/>
  <c r="L403" i="3" s="1"/>
  <c r="M868" i="2"/>
  <c r="CV868" i="2" s="1"/>
  <c r="L868" i="3" s="1"/>
  <c r="M873" i="2"/>
  <c r="CV873" i="2" s="1"/>
  <c r="L873" i="3" s="1"/>
  <c r="M876" i="2"/>
  <c r="CV876" i="2" s="1"/>
  <c r="L876" i="3" s="1"/>
  <c r="M302" i="2"/>
  <c r="CV302" i="2" s="1"/>
  <c r="L302" i="3" s="1"/>
  <c r="M885" i="2"/>
  <c r="CV885" i="2" s="1"/>
  <c r="L885" i="3" s="1"/>
  <c r="M136" i="2"/>
  <c r="CV136" i="2" s="1"/>
  <c r="L136" i="3" s="1"/>
  <c r="M938" i="2"/>
  <c r="CV938" i="2" s="1"/>
  <c r="L938" i="3" s="1"/>
  <c r="M145" i="2"/>
  <c r="CV145" i="2" s="1"/>
  <c r="L145" i="3" s="1"/>
  <c r="M238" i="2"/>
  <c r="CV238" i="2" s="1"/>
  <c r="L238" i="3" s="1"/>
  <c r="M886" i="2"/>
  <c r="CV886" i="2" s="1"/>
  <c r="L886" i="3" s="1"/>
  <c r="CK2" i="2"/>
  <c r="CV400" i="2"/>
  <c r="L400" i="3" s="1"/>
  <c r="CT868" i="2"/>
  <c r="CT736" i="2"/>
  <c r="CT721" i="2"/>
  <c r="CT778" i="2"/>
  <c r="CT652" i="2"/>
  <c r="K705" i="2"/>
  <c r="CU705" i="2" s="1"/>
  <c r="CT485" i="2"/>
  <c r="J485" i="3" s="1"/>
  <c r="CT945" i="2"/>
  <c r="CT661" i="2"/>
  <c r="CT808" i="2"/>
  <c r="CT864" i="2"/>
  <c r="CT812" i="2"/>
  <c r="K762" i="2"/>
  <c r="CU762" i="2" s="1"/>
  <c r="K589" i="2"/>
  <c r="CU589" i="2" s="1"/>
  <c r="K666" i="2"/>
  <c r="CU666" i="2" s="1"/>
  <c r="ED117" i="2"/>
  <c r="AT117" i="3" s="1"/>
  <c r="ED226" i="2"/>
  <c r="AT226" i="3" s="1"/>
  <c r="ED126" i="2"/>
  <c r="AT126" i="3" s="1"/>
  <c r="EF339" i="2"/>
  <c r="AV339" i="3" s="1"/>
  <c r="EF117" i="2"/>
  <c r="AV117" i="3" s="1"/>
  <c r="ED339" i="2"/>
  <c r="AT339" i="3" s="1"/>
  <c r="EF106" i="2"/>
  <c r="AV106" i="3" s="1"/>
  <c r="ED159" i="2"/>
  <c r="AT159" i="3" s="1"/>
  <c r="EF226" i="2"/>
  <c r="AV226" i="3" s="1"/>
  <c r="EF338" i="2"/>
  <c r="AV338" i="3" s="1"/>
  <c r="EF319" i="2"/>
  <c r="AV319" i="3" s="1"/>
  <c r="EF126" i="2"/>
  <c r="AV126" i="3" s="1"/>
  <c r="EF300" i="2"/>
  <c r="AV300" i="3" s="1"/>
  <c r="EF720" i="2"/>
  <c r="AV720" i="3" s="1"/>
  <c r="EF240" i="2"/>
  <c r="AV240" i="3" s="1"/>
  <c r="EF159" i="2"/>
  <c r="AV159" i="3" s="1"/>
  <c r="K892" i="2"/>
  <c r="CU892" i="2" s="1"/>
  <c r="CT675" i="2"/>
  <c r="CT799" i="2"/>
  <c r="CT814" i="2"/>
  <c r="CT862" i="2"/>
  <c r="CT461" i="2"/>
  <c r="J461" i="3" s="1"/>
  <c r="CT813" i="2"/>
  <c r="CT663" i="2"/>
  <c r="CT691" i="2"/>
  <c r="CT807" i="2"/>
  <c r="K852" i="2"/>
  <c r="CU852" i="2" s="1"/>
  <c r="K637" i="2"/>
  <c r="CU637" i="2" s="1"/>
  <c r="K638" i="2"/>
  <c r="CU638" i="2" s="1"/>
  <c r="CT806" i="2"/>
  <c r="K844" i="2"/>
  <c r="CU844" i="2" s="1"/>
  <c r="K482" i="2"/>
  <c r="CU482" i="2" s="1"/>
  <c r="K482" i="3" s="1"/>
  <c r="CT531" i="2"/>
  <c r="CT683" i="2"/>
  <c r="K508" i="2"/>
  <c r="CU508" i="2" s="1"/>
  <c r="K588" i="2"/>
  <c r="CU588" i="2" s="1"/>
  <c r="K618" i="2"/>
  <c r="CU618" i="2" s="1"/>
  <c r="K671" i="2"/>
  <c r="CU671" i="2" s="1"/>
  <c r="K678" i="2"/>
  <c r="CU678" i="2" s="1"/>
  <c r="CT742" i="2"/>
  <c r="K881" i="2"/>
  <c r="CU881" i="2" s="1"/>
  <c r="K466" i="2"/>
  <c r="CU466" i="2" s="1"/>
  <c r="K466" i="3" s="1"/>
  <c r="K690" i="2"/>
  <c r="CU690" i="2" s="1"/>
  <c r="K609" i="2"/>
  <c r="CU609" i="2" s="1"/>
  <c r="CT646" i="2"/>
  <c r="CT667" i="2"/>
  <c r="CT471" i="2"/>
  <c r="J471" i="3" s="1"/>
  <c r="CT597" i="2"/>
  <c r="K608" i="2"/>
  <c r="CU608" i="2" s="1"/>
  <c r="K915" i="2"/>
  <c r="CU915" i="2" s="1"/>
  <c r="CT470" i="2"/>
  <c r="J470" i="3" s="1"/>
  <c r="CT802" i="2"/>
  <c r="K504" i="2"/>
  <c r="CU504" i="2" s="1"/>
  <c r="K575" i="2"/>
  <c r="CU575" i="2" s="1"/>
  <c r="K587" i="2"/>
  <c r="CU587" i="2" s="1"/>
  <c r="K595" i="2"/>
  <c r="CU595" i="2" s="1"/>
  <c r="K603" i="2"/>
  <c r="CU603" i="2" s="1"/>
  <c r="K797" i="2"/>
  <c r="CU797" i="2" s="1"/>
  <c r="K875" i="2"/>
  <c r="CU875" i="2" s="1"/>
  <c r="K487" i="2"/>
  <c r="CU487" i="2" s="1"/>
  <c r="K487" i="3" s="1"/>
  <c r="K571" i="2"/>
  <c r="CU571" i="2" s="1"/>
  <c r="CT600" i="2"/>
  <c r="CT695" i="2"/>
  <c r="K698" i="2"/>
  <c r="CU698" i="2" s="1"/>
  <c r="CT805" i="2"/>
  <c r="K472" i="2"/>
  <c r="CU472" i="2" s="1"/>
  <c r="K472" i="3" s="1"/>
  <c r="CT529" i="2"/>
  <c r="K555" i="2"/>
  <c r="CU555" i="2" s="1"/>
  <c r="K697" i="2"/>
  <c r="CU697" i="2" s="1"/>
  <c r="CT804" i="2"/>
  <c r="CT890" i="2"/>
  <c r="CT610" i="2"/>
  <c r="K620" i="2"/>
  <c r="CU620" i="2" s="1"/>
  <c r="CT639" i="2"/>
  <c r="CT669" i="2"/>
  <c r="CT677" i="2"/>
  <c r="CT693" i="2"/>
  <c r="CT711" i="2"/>
  <c r="K724" i="2"/>
  <c r="CU724" i="2" s="1"/>
  <c r="CT744" i="2"/>
  <c r="K863" i="2"/>
  <c r="CU863" i="2" s="1"/>
  <c r="CT899" i="2"/>
  <c r="K469" i="2"/>
  <c r="CU469" i="2" s="1"/>
  <c r="K469" i="3" s="1"/>
  <c r="K835" i="2"/>
  <c r="CU835" i="2" s="1"/>
  <c r="CT905" i="2"/>
  <c r="K468" i="2"/>
  <c r="CU468" i="2" s="1"/>
  <c r="K468" i="3" s="1"/>
  <c r="K492" i="2"/>
  <c r="CU492" i="2" s="1"/>
  <c r="CT541" i="2"/>
  <c r="K686" i="2"/>
  <c r="CU686" i="2" s="1"/>
  <c r="K758" i="2"/>
  <c r="CU758" i="2" s="1"/>
  <c r="K907" i="2"/>
  <c r="CU907" i="2" s="1"/>
  <c r="K694" i="2"/>
  <c r="CU694" i="2" s="1"/>
  <c r="CT801" i="2"/>
  <c r="CT886" i="2"/>
  <c r="CT887" i="2"/>
  <c r="CT895" i="2"/>
  <c r="K591" i="2"/>
  <c r="CU591" i="2" s="1"/>
  <c r="CT596" i="2"/>
  <c r="K634" i="2"/>
  <c r="CU634" i="2" s="1"/>
  <c r="CT811" i="2"/>
  <c r="K871" i="2"/>
  <c r="CU871" i="2" s="1"/>
  <c r="CT533" i="2"/>
  <c r="CT665" i="2"/>
  <c r="CT706" i="2"/>
  <c r="CT718" i="2"/>
  <c r="CT810" i="2"/>
  <c r="K624" i="2"/>
  <c r="CU624" i="2" s="1"/>
  <c r="CT657" i="2"/>
  <c r="CT681" i="2"/>
  <c r="CT809" i="2"/>
  <c r="K888" i="2"/>
  <c r="CU888" i="2" s="1"/>
  <c r="K912" i="2"/>
  <c r="CU912" i="2" s="1"/>
  <c r="K548" i="2"/>
  <c r="CU548" i="2" s="1"/>
  <c r="K559" i="2"/>
  <c r="CU559" i="2" s="1"/>
  <c r="CT621" i="2"/>
  <c r="CT756" i="2"/>
  <c r="K884" i="2"/>
  <c r="CU884" i="2" s="1"/>
  <c r="K911" i="2"/>
  <c r="CU911" i="2" s="1"/>
  <c r="K512" i="2"/>
  <c r="CU512" i="2" s="1"/>
  <c r="K520" i="2"/>
  <c r="CU520" i="2" s="1"/>
  <c r="CT527" i="2"/>
  <c r="CT537" i="2"/>
  <c r="CT689" i="2"/>
  <c r="K707" i="2"/>
  <c r="CU707" i="2" s="1"/>
  <c r="CT720" i="2"/>
  <c r="CT752" i="2"/>
  <c r="K768" i="2"/>
  <c r="CU768" i="2" s="1"/>
  <c r="K816" i="2"/>
  <c r="CU816" i="2" s="1"/>
  <c r="K817" i="2"/>
  <c r="CU817" i="2" s="1"/>
  <c r="K818" i="2"/>
  <c r="CU818" i="2" s="1"/>
  <c r="K819" i="2"/>
  <c r="CU819" i="2" s="1"/>
  <c r="K820" i="2"/>
  <c r="CU820" i="2" s="1"/>
  <c r="K821" i="2"/>
  <c r="CU821" i="2" s="1"/>
  <c r="K822" i="2"/>
  <c r="CU822" i="2" s="1"/>
  <c r="K823" i="2"/>
  <c r="CU823" i="2" s="1"/>
  <c r="K826" i="2"/>
  <c r="CU826" i="2" s="1"/>
  <c r="K841" i="2"/>
  <c r="CU841" i="2" s="1"/>
  <c r="K854" i="2"/>
  <c r="CU854" i="2" s="1"/>
  <c r="K855" i="2"/>
  <c r="CU855" i="2" s="1"/>
  <c r="CT879" i="2"/>
  <c r="CT882" i="2"/>
  <c r="CT903" i="2"/>
  <c r="K906" i="2"/>
  <c r="CU906" i="2" s="1"/>
  <c r="K539" i="2"/>
  <c r="CU539" i="2" s="1"/>
  <c r="K592" i="2"/>
  <c r="CU592" i="2" s="1"/>
  <c r="K593" i="2"/>
  <c r="CU593" i="2" s="1"/>
  <c r="K594" i="2"/>
  <c r="CU594" i="2" s="1"/>
  <c r="CT604" i="2"/>
  <c r="K607" i="2"/>
  <c r="CU607" i="2" s="1"/>
  <c r="CT641" i="2"/>
  <c r="CT643" i="2"/>
  <c r="CT653" i="2"/>
  <c r="K679" i="2"/>
  <c r="CU679" i="2" s="1"/>
  <c r="CT701" i="2"/>
  <c r="K829" i="2"/>
  <c r="CU829" i="2" s="1"/>
  <c r="CT889" i="2"/>
  <c r="CT916" i="2"/>
  <c r="CT917" i="2"/>
  <c r="K939" i="2"/>
  <c r="CU939" i="2" s="1"/>
  <c r="CT525" i="2"/>
  <c r="CT619" i="2"/>
  <c r="CT642" i="2"/>
  <c r="K723" i="2"/>
  <c r="CU723" i="2" s="1"/>
  <c r="CT747" i="2"/>
  <c r="CT750" i="2"/>
  <c r="CT883" i="2"/>
  <c r="CT932" i="2"/>
  <c r="G7" i="2"/>
  <c r="CT516" i="2"/>
  <c r="K622" i="2"/>
  <c r="CU622" i="2" s="1"/>
  <c r="K630" i="2"/>
  <c r="CU630" i="2" s="1"/>
  <c r="CT673" i="2"/>
  <c r="CT687" i="2"/>
  <c r="CT699" i="2"/>
  <c r="K880" i="2"/>
  <c r="CU880" i="2" s="1"/>
  <c r="CT901" i="2"/>
  <c r="CT465" i="2"/>
  <c r="J465" i="3" s="1"/>
  <c r="K474" i="2"/>
  <c r="CU474" i="2" s="1"/>
  <c r="K474" i="3" s="1"/>
  <c r="K496" i="2"/>
  <c r="CU496" i="2" s="1"/>
  <c r="CT523" i="2"/>
  <c r="K605" i="2"/>
  <c r="CU605" i="2" s="1"/>
  <c r="CT617" i="2"/>
  <c r="K644" i="2"/>
  <c r="CU644" i="2" s="1"/>
  <c r="CT649" i="2"/>
  <c r="K654" i="2"/>
  <c r="CU654" i="2" s="1"/>
  <c r="CT659" i="2"/>
  <c r="K662" i="2"/>
  <c r="CU662" i="2" s="1"/>
  <c r="CT685" i="2"/>
  <c r="K702" i="2"/>
  <c r="CU702" i="2" s="1"/>
  <c r="CT715" i="2"/>
  <c r="K719" i="2"/>
  <c r="CU719" i="2" s="1"/>
  <c r="K837" i="2"/>
  <c r="CU837" i="2" s="1"/>
  <c r="CT583" i="2"/>
  <c r="CT848" i="2"/>
  <c r="CT850" i="2"/>
  <c r="CT463" i="2"/>
  <c r="J463" i="3" s="1"/>
  <c r="K535" i="2"/>
  <c r="CU535" i="2" s="1"/>
  <c r="K563" i="2"/>
  <c r="CU563" i="2" s="1"/>
  <c r="K579" i="2"/>
  <c r="CU579" i="2" s="1"/>
  <c r="K627" i="2"/>
  <c r="CU627" i="2" s="1"/>
  <c r="K674" i="2"/>
  <c r="CU674" i="2" s="1"/>
  <c r="CT846" i="2"/>
  <c r="K885" i="2"/>
  <c r="CU885" i="2" s="1"/>
  <c r="K913" i="2"/>
  <c r="CU913" i="2" s="1"/>
  <c r="CT897" i="2"/>
  <c r="K543" i="2"/>
  <c r="CU543" i="2" s="1"/>
  <c r="K577" i="2"/>
  <c r="CU577" i="2" s="1"/>
  <c r="K584" i="2"/>
  <c r="CU584" i="2" s="1"/>
  <c r="K601" i="2"/>
  <c r="CU601" i="2" s="1"/>
  <c r="K648" i="2"/>
  <c r="CU648" i="2" s="1"/>
  <c r="CT655" i="2"/>
  <c r="K658" i="2"/>
  <c r="CU658" i="2" s="1"/>
  <c r="K670" i="2"/>
  <c r="CU670" i="2" s="1"/>
  <c r="K849" i="2"/>
  <c r="CU849" i="2" s="1"/>
  <c r="K910" i="2"/>
  <c r="CU910" i="2" s="1"/>
  <c r="CT459" i="2"/>
  <c r="J459" i="3" s="1"/>
  <c r="K464" i="2"/>
  <c r="CU464" i="2" s="1"/>
  <c r="K464" i="3" s="1"/>
  <c r="K478" i="2"/>
  <c r="CU478" i="2" s="1"/>
  <c r="K478" i="3" s="1"/>
  <c r="K500" i="2"/>
  <c r="CU500" i="2" s="1"/>
  <c r="K567" i="2"/>
  <c r="CU567" i="2" s="1"/>
  <c r="K599" i="2"/>
  <c r="CU599" i="2" s="1"/>
  <c r="K616" i="2"/>
  <c r="CU616" i="2" s="1"/>
  <c r="CT708" i="2"/>
  <c r="K713" i="2"/>
  <c r="CU713" i="2" s="1"/>
  <c r="CT760" i="2"/>
  <c r="CT815" i="2"/>
  <c r="K909" i="2"/>
  <c r="CU909" i="2" s="1"/>
  <c r="CT942" i="2"/>
  <c r="K944" i="2"/>
  <c r="CU944" i="2" s="1"/>
  <c r="K462" i="2"/>
  <c r="CU462" i="2" s="1"/>
  <c r="K462" i="3" s="1"/>
  <c r="CT613" i="2"/>
  <c r="CT738" i="2"/>
  <c r="CT754" i="2"/>
  <c r="K832" i="2"/>
  <c r="CU832" i="2" s="1"/>
  <c r="K908" i="2"/>
  <c r="CU908" i="2" s="1"/>
  <c r="G4" i="2"/>
  <c r="K682" i="2"/>
  <c r="CU682" i="2" s="1"/>
  <c r="CT703" i="2"/>
  <c r="CT949" i="2"/>
  <c r="CQ9" i="2"/>
  <c r="G9" i="3" s="1"/>
  <c r="CQ6" i="2"/>
  <c r="G6" i="3" s="1"/>
  <c r="G5" i="2"/>
  <c r="G8" i="2"/>
  <c r="CK4" i="2"/>
  <c r="A4" i="3" s="1"/>
  <c r="CK6" i="2"/>
  <c r="A6" i="3" s="1"/>
  <c r="G3" i="2"/>
  <c r="CT476" i="2"/>
  <c r="J476" i="3" s="1"/>
  <c r="K476" i="2"/>
  <c r="CU476" i="2" s="1"/>
  <c r="K476" i="3" s="1"/>
  <c r="K460" i="2"/>
  <c r="CU460" i="2" s="1"/>
  <c r="K460" i="3" s="1"/>
  <c r="CT480" i="2"/>
  <c r="J480" i="3" s="1"/>
  <c r="K480" i="2"/>
  <c r="CU480" i="2" s="1"/>
  <c r="K480" i="3" s="1"/>
  <c r="CT522" i="2"/>
  <c r="K522" i="2"/>
  <c r="CU522" i="2" s="1"/>
  <c r="CT572" i="2"/>
  <c r="K572" i="2"/>
  <c r="CU572" i="2" s="1"/>
  <c r="CT458" i="2"/>
  <c r="J458" i="3" s="1"/>
  <c r="CT489" i="2"/>
  <c r="J489" i="3" s="1"/>
  <c r="K489" i="2"/>
  <c r="CU489" i="2" s="1"/>
  <c r="K489" i="3" s="1"/>
  <c r="CT502" i="2"/>
  <c r="K502" i="2"/>
  <c r="CU502" i="2" s="1"/>
  <c r="CT514" i="2"/>
  <c r="K514" i="2"/>
  <c r="CU514" i="2" s="1"/>
  <c r="K473" i="2"/>
  <c r="CU473" i="2" s="1"/>
  <c r="K473" i="3" s="1"/>
  <c r="CT473" i="2"/>
  <c r="J473" i="3" s="1"/>
  <c r="CT494" i="2"/>
  <c r="K494" i="2"/>
  <c r="CU494" i="2" s="1"/>
  <c r="CT506" i="2"/>
  <c r="K506" i="2"/>
  <c r="CU506" i="2" s="1"/>
  <c r="CT484" i="2"/>
  <c r="J484" i="3" s="1"/>
  <c r="K484" i="2"/>
  <c r="CU484" i="2" s="1"/>
  <c r="K484" i="3" s="1"/>
  <c r="CT518" i="2"/>
  <c r="K518" i="2"/>
  <c r="CU518" i="2" s="1"/>
  <c r="CT498" i="2"/>
  <c r="K498" i="2"/>
  <c r="CU498" i="2" s="1"/>
  <c r="CT510" i="2"/>
  <c r="K510" i="2"/>
  <c r="CU510" i="2" s="1"/>
  <c r="CT576" i="2"/>
  <c r="K576" i="2"/>
  <c r="CU576" i="2" s="1"/>
  <c r="K524" i="2"/>
  <c r="CU524" i="2" s="1"/>
  <c r="CT560" i="2"/>
  <c r="K560" i="2"/>
  <c r="CU560" i="2" s="1"/>
  <c r="K475" i="2"/>
  <c r="CU475" i="2" s="1"/>
  <c r="K475" i="3" s="1"/>
  <c r="K479" i="2"/>
  <c r="CU479" i="2" s="1"/>
  <c r="K479" i="3" s="1"/>
  <c r="K483" i="2"/>
  <c r="CU483" i="2" s="1"/>
  <c r="K483" i="3" s="1"/>
  <c r="K488" i="2"/>
  <c r="CU488" i="2" s="1"/>
  <c r="K488" i="3" s="1"/>
  <c r="K493" i="2"/>
  <c r="CU493" i="2" s="1"/>
  <c r="K497" i="2"/>
  <c r="CU497" i="2" s="1"/>
  <c r="K501" i="2"/>
  <c r="CU501" i="2" s="1"/>
  <c r="K505" i="2"/>
  <c r="CU505" i="2" s="1"/>
  <c r="K509" i="2"/>
  <c r="CU509" i="2" s="1"/>
  <c r="K513" i="2"/>
  <c r="CU513" i="2" s="1"/>
  <c r="K517" i="2"/>
  <c r="CU517" i="2" s="1"/>
  <c r="K521" i="2"/>
  <c r="CU521" i="2" s="1"/>
  <c r="CT540" i="2"/>
  <c r="K540" i="2"/>
  <c r="CU540" i="2" s="1"/>
  <c r="CT477" i="2"/>
  <c r="J477" i="3" s="1"/>
  <c r="CT481" i="2"/>
  <c r="J481" i="3" s="1"/>
  <c r="CT486" i="2"/>
  <c r="J486" i="3" s="1"/>
  <c r="CT490" i="2"/>
  <c r="CT495" i="2"/>
  <c r="CT499" i="2"/>
  <c r="CT503" i="2"/>
  <c r="CT507" i="2"/>
  <c r="CT511" i="2"/>
  <c r="CT515" i="2"/>
  <c r="CT519" i="2"/>
  <c r="CT528" i="2"/>
  <c r="K528" i="2"/>
  <c r="CU528" i="2" s="1"/>
  <c r="CT532" i="2"/>
  <c r="K532" i="2"/>
  <c r="CU532" i="2" s="1"/>
  <c r="CT550" i="2"/>
  <c r="K550" i="2"/>
  <c r="CU550" i="2" s="1"/>
  <c r="CT580" i="2"/>
  <c r="K580" i="2"/>
  <c r="CU580" i="2" s="1"/>
  <c r="CT564" i="2"/>
  <c r="K564" i="2"/>
  <c r="CU564" i="2" s="1"/>
  <c r="CT568" i="2"/>
  <c r="K568" i="2"/>
  <c r="CU568" i="2" s="1"/>
  <c r="CT544" i="2"/>
  <c r="K544" i="2"/>
  <c r="CU544" i="2" s="1"/>
  <c r="CT556" i="2"/>
  <c r="K556" i="2"/>
  <c r="CU556" i="2" s="1"/>
  <c r="K526" i="2"/>
  <c r="CU526" i="2" s="1"/>
  <c r="CT526" i="2"/>
  <c r="CT536" i="2"/>
  <c r="K536" i="2"/>
  <c r="CU536" i="2" s="1"/>
  <c r="CT582" i="2"/>
  <c r="K582" i="2"/>
  <c r="CU582" i="2" s="1"/>
  <c r="CT530" i="2"/>
  <c r="CT534" i="2"/>
  <c r="CT538" i="2"/>
  <c r="CT542" i="2"/>
  <c r="CT547" i="2"/>
  <c r="CT553" i="2"/>
  <c r="CT558" i="2"/>
  <c r="CT562" i="2"/>
  <c r="CT566" i="2"/>
  <c r="CT570" i="2"/>
  <c r="CT574" i="2"/>
  <c r="CT578" i="2"/>
  <c r="CT545" i="2"/>
  <c r="CT552" i="2"/>
  <c r="CT557" i="2"/>
  <c r="CT561" i="2"/>
  <c r="CT565" i="2"/>
  <c r="CT569" i="2"/>
  <c r="CT573" i="2"/>
  <c r="CT581" i="2"/>
  <c r="CT586" i="2"/>
  <c r="CT590" i="2"/>
  <c r="CT598" i="2"/>
  <c r="CT602" i="2"/>
  <c r="CT606" i="2"/>
  <c r="K614" i="2"/>
  <c r="CU614" i="2" s="1"/>
  <c r="K611" i="2"/>
  <c r="CU611" i="2" s="1"/>
  <c r="K615" i="2"/>
  <c r="CU615" i="2" s="1"/>
  <c r="K623" i="2"/>
  <c r="CU623" i="2" s="1"/>
  <c r="K629" i="2"/>
  <c r="CU629" i="2" s="1"/>
  <c r="K635" i="2"/>
  <c r="CU635" i="2" s="1"/>
  <c r="K640" i="2"/>
  <c r="CU640" i="2" s="1"/>
  <c r="CT625" i="2"/>
  <c r="CT632" i="2"/>
  <c r="CT651" i="2"/>
  <c r="CT656" i="2"/>
  <c r="CT660" i="2"/>
  <c r="CT664" i="2"/>
  <c r="CT668" i="2"/>
  <c r="CT672" i="2"/>
  <c r="K672" i="2"/>
  <c r="CU672" i="2" s="1"/>
  <c r="K700" i="2"/>
  <c r="CU700" i="2" s="1"/>
  <c r="CT700" i="2"/>
  <c r="K676" i="2"/>
  <c r="CU676" i="2" s="1"/>
  <c r="K680" i="2"/>
  <c r="CU680" i="2" s="1"/>
  <c r="K684" i="2"/>
  <c r="CU684" i="2" s="1"/>
  <c r="K688" i="2"/>
  <c r="CU688" i="2" s="1"/>
  <c r="K692" i="2"/>
  <c r="CU692" i="2" s="1"/>
  <c r="K696" i="2"/>
  <c r="CU696" i="2" s="1"/>
  <c r="K704" i="2"/>
  <c r="CU704" i="2" s="1"/>
  <c r="CT704" i="2"/>
  <c r="CT709" i="2"/>
  <c r="CT717" i="2"/>
  <c r="CT722" i="2"/>
  <c r="CT725" i="2"/>
  <c r="CT795" i="2"/>
  <c r="K795" i="2"/>
  <c r="CU795" i="2" s="1"/>
  <c r="CT729" i="2"/>
  <c r="K729" i="2"/>
  <c r="CU729" i="2" s="1"/>
  <c r="K743" i="2"/>
  <c r="CU743" i="2" s="1"/>
  <c r="K749" i="2"/>
  <c r="CU749" i="2" s="1"/>
  <c r="K753" i="2"/>
  <c r="CU753" i="2" s="1"/>
  <c r="K757" i="2"/>
  <c r="CU757" i="2" s="1"/>
  <c r="K761" i="2"/>
  <c r="CU761" i="2" s="1"/>
  <c r="CT741" i="2"/>
  <c r="CT745" i="2"/>
  <c r="CT751" i="2"/>
  <c r="CT755" i="2"/>
  <c r="CT759" i="2"/>
  <c r="CT763" i="2"/>
  <c r="CT777" i="2"/>
  <c r="K777" i="2"/>
  <c r="CU777" i="2" s="1"/>
  <c r="K770" i="2"/>
  <c r="CU770" i="2" s="1"/>
  <c r="CT770" i="2"/>
  <c r="K765" i="2"/>
  <c r="CU765" i="2" s="1"/>
  <c r="K774" i="2"/>
  <c r="CU774" i="2" s="1"/>
  <c r="CT774" i="2"/>
  <c r="CT782" i="2"/>
  <c r="K782" i="2"/>
  <c r="CU782" i="2" s="1"/>
  <c r="CT767" i="2"/>
  <c r="K769" i="2"/>
  <c r="CU769" i="2" s="1"/>
  <c r="CT769" i="2"/>
  <c r="CT787" i="2"/>
  <c r="K787" i="2"/>
  <c r="CU787" i="2" s="1"/>
  <c r="CT791" i="2"/>
  <c r="K791" i="2"/>
  <c r="CU791" i="2" s="1"/>
  <c r="CT772" i="2"/>
  <c r="K772" i="2"/>
  <c r="CU772" i="2" s="1"/>
  <c r="CT780" i="2"/>
  <c r="CT784" i="2"/>
  <c r="CT789" i="2"/>
  <c r="CT793" i="2"/>
  <c r="K771" i="2"/>
  <c r="CU771" i="2" s="1"/>
  <c r="K776" i="2"/>
  <c r="CU776" i="2" s="1"/>
  <c r="K781" i="2"/>
  <c r="CU781" i="2" s="1"/>
  <c r="K785" i="2"/>
  <c r="CU785" i="2" s="1"/>
  <c r="K790" i="2"/>
  <c r="CU790" i="2" s="1"/>
  <c r="K794" i="2"/>
  <c r="CU794" i="2" s="1"/>
  <c r="CT773" i="2"/>
  <c r="CT779" i="2"/>
  <c r="CT783" i="2"/>
  <c r="CT788" i="2"/>
  <c r="CT792" i="2"/>
  <c r="CT796" i="2"/>
  <c r="K798" i="2"/>
  <c r="CU798" i="2" s="1"/>
  <c r="K803" i="2"/>
  <c r="CU803" i="2" s="1"/>
  <c r="CT825" i="2"/>
  <c r="K825" i="2"/>
  <c r="CU825" i="2" s="1"/>
  <c r="K824" i="2"/>
  <c r="CU824" i="2" s="1"/>
  <c r="K831" i="2"/>
  <c r="CU831" i="2" s="1"/>
  <c r="K836" i="2"/>
  <c r="CU836" i="2" s="1"/>
  <c r="K840" i="2"/>
  <c r="CU840" i="2" s="1"/>
  <c r="CT845" i="2"/>
  <c r="K845" i="2"/>
  <c r="CU845" i="2" s="1"/>
  <c r="CT828" i="2"/>
  <c r="CT833" i="2"/>
  <c r="CT839" i="2"/>
  <c r="K843" i="2"/>
  <c r="CU843" i="2" s="1"/>
  <c r="CT843" i="2"/>
  <c r="CT847" i="2"/>
  <c r="CT851" i="2"/>
  <c r="CT856" i="2"/>
  <c r="K865" i="2"/>
  <c r="CU865" i="2" s="1"/>
  <c r="CT865" i="2"/>
  <c r="CT867" i="2"/>
  <c r="K867" i="2"/>
  <c r="CU867" i="2" s="1"/>
  <c r="CT878" i="2"/>
  <c r="K878" i="2"/>
  <c r="CU878" i="2" s="1"/>
  <c r="CT874" i="2"/>
  <c r="K874" i="2"/>
  <c r="CU874" i="2" s="1"/>
  <c r="CT872" i="2"/>
  <c r="CT876" i="2"/>
  <c r="K866" i="2"/>
  <c r="CU866" i="2" s="1"/>
  <c r="K873" i="2"/>
  <c r="CU873" i="2" s="1"/>
  <c r="K877" i="2"/>
  <c r="CU877" i="2" s="1"/>
  <c r="K891" i="2"/>
  <c r="CU891" i="2" s="1"/>
  <c r="CT891" i="2"/>
  <c r="CT893" i="2"/>
  <c r="K893" i="2"/>
  <c r="CU893" i="2" s="1"/>
  <c r="K898" i="2"/>
  <c r="CU898" i="2" s="1"/>
  <c r="K902" i="2"/>
  <c r="CU902" i="2" s="1"/>
  <c r="CT896" i="2"/>
  <c r="CT900" i="2"/>
  <c r="K904" i="2"/>
  <c r="CU904" i="2" s="1"/>
  <c r="CT919" i="2"/>
  <c r="K919" i="2"/>
  <c r="CU919" i="2" s="1"/>
  <c r="CT923" i="2"/>
  <c r="K923" i="2"/>
  <c r="CU923" i="2" s="1"/>
  <c r="CT929" i="2"/>
  <c r="K929" i="2"/>
  <c r="CU929" i="2" s="1"/>
  <c r="K918" i="2"/>
  <c r="CU918" i="2" s="1"/>
  <c r="CT921" i="2"/>
  <c r="CT925" i="2"/>
  <c r="K922" i="2"/>
  <c r="CU922" i="2" s="1"/>
  <c r="K928" i="2"/>
  <c r="CU928" i="2" s="1"/>
  <c r="K931" i="2"/>
  <c r="CU931" i="2" s="1"/>
  <c r="CT920" i="2"/>
  <c r="CT924" i="2"/>
  <c r="CT930" i="2"/>
  <c r="K937" i="2"/>
  <c r="CU937" i="2" s="1"/>
  <c r="K941" i="2"/>
  <c r="CU941" i="2" s="1"/>
  <c r="K946" i="2"/>
  <c r="CU946" i="2" s="1"/>
  <c r="CT948" i="2"/>
  <c r="CT938" i="2"/>
  <c r="CT943" i="2"/>
  <c r="CT947" i="2"/>
  <c r="CI939" i="2" a="1"/>
  <c r="CI52" i="2" a="1"/>
  <c r="M935" i="2" a="1"/>
  <c r="M280" i="2" a="1"/>
  <c r="M681" i="2" a="1"/>
  <c r="CI61" i="2" a="1"/>
  <c r="M936" i="2" a="1"/>
  <c r="CI481" i="2" a="1"/>
  <c r="CI58" i="2" a="1"/>
  <c r="M269" i="2" a="1"/>
  <c r="M274" i="2" a="1"/>
  <c r="CI476" i="2" a="1"/>
  <c r="M628" i="2" a="1"/>
  <c r="M786" i="2" a="1"/>
  <c r="M685" i="2" a="1"/>
  <c r="M246" i="2" a="1"/>
  <c r="M688" i="2" a="1"/>
  <c r="CI452" i="2" a="1"/>
  <c r="CI44" i="2" a="1"/>
  <c r="CI41" i="2" a="1"/>
  <c r="CI486" i="2" a="1"/>
  <c r="CI51" i="2" a="1"/>
  <c r="CI458" i="2" a="1"/>
  <c r="M841" i="2" a="1"/>
  <c r="CI475" i="2" a="1"/>
  <c r="M939" i="2" a="1"/>
  <c r="CI62" i="2" a="1"/>
  <c r="M683" i="2" a="1"/>
  <c r="CI453" i="2" a="1"/>
  <c r="CI470" i="2" a="1"/>
  <c r="CI462" i="2" a="1"/>
  <c r="CI445" i="2" a="1"/>
  <c r="CI490" i="2" a="1"/>
  <c r="CI903" i="2" a="1"/>
  <c r="CI68" i="2" a="1"/>
  <c r="M684" i="2" a="1"/>
  <c r="CI38" i="2" a="1"/>
  <c r="CI467" i="2" a="1"/>
  <c r="CI472" i="2" a="1"/>
  <c r="M838" i="2" a="1"/>
  <c r="CI484" i="2" a="1"/>
  <c r="CI440" i="2" a="1"/>
  <c r="CI426" i="2" a="1"/>
  <c r="M682" i="2" a="1"/>
  <c r="CI60" i="2" a="1"/>
  <c r="CI478" i="2" a="1"/>
  <c r="CI66" i="2" a="1"/>
  <c r="CI211" i="2" a="1"/>
  <c r="M273" i="2" a="1"/>
  <c r="M679" i="2" a="1"/>
  <c r="M268" i="2" a="1"/>
  <c r="CI64" i="2" a="1"/>
  <c r="M631" i="2" a="1"/>
  <c r="CI471" i="2" a="1"/>
  <c r="CI332" i="2" a="1"/>
  <c r="CI56" i="2" a="1"/>
  <c r="M554" i="2" a="1"/>
  <c r="CI47" i="2" a="1"/>
  <c r="CI3" i="2" a="1"/>
  <c r="M933" i="2" a="1"/>
  <c r="CI73" i="2" a="1"/>
  <c r="CI386" i="2" a="1"/>
  <c r="M277" i="2" a="1"/>
  <c r="CI722" i="2" a="1"/>
  <c r="M281" i="2" a="1"/>
  <c r="CI465" i="2" a="1"/>
  <c r="CI473" i="2" a="1"/>
  <c r="CI906" i="2" a="1"/>
  <c r="CI477" i="2" a="1"/>
  <c r="M914" i="2" a="1"/>
  <c r="CI53" i="2" a="1"/>
  <c r="M37" i="2" a="1"/>
  <c r="M677" i="2" a="1"/>
  <c r="M278" i="2" a="1"/>
  <c r="M827" i="2" a="1"/>
  <c r="M754" i="2" a="1"/>
  <c r="CI16" i="2" a="1"/>
  <c r="CI459" i="2" a="1"/>
  <c r="M680" i="2" a="1"/>
  <c r="M443" i="2" a="1"/>
  <c r="CI865" i="2" a="1"/>
  <c r="CI209" i="2" a="1"/>
  <c r="CI480" i="2" a="1"/>
  <c r="M272" i="2" a="1"/>
  <c r="CI437" i="2" a="1"/>
  <c r="CI479" i="2" a="1"/>
  <c r="CI940" i="2" a="1"/>
  <c r="M686" i="2" a="1"/>
  <c r="M633" i="2" a="1"/>
  <c r="CI482" i="2" a="1"/>
  <c r="CI49" i="2" a="1"/>
  <c r="CI34" i="2" a="1"/>
  <c r="M678" i="2" a="1"/>
  <c r="CI909" i="2" a="1"/>
  <c r="CI469" i="2" a="1"/>
  <c r="CI461" i="2" a="1"/>
  <c r="CI861" i="2" a="1"/>
  <c r="CI460" i="2" a="1"/>
  <c r="M585" i="2" a="1"/>
  <c r="CI432" i="2" a="1"/>
  <c r="CI464" i="2" a="1"/>
  <c r="M551" i="2" a="1"/>
  <c r="CI48" i="2" a="1"/>
  <c r="M723" i="2" a="1"/>
  <c r="CI723" i="2" a="1"/>
  <c r="CI63" i="2" a="1"/>
  <c r="CI857" i="2" a="1"/>
  <c r="CI763" i="2" a="1"/>
  <c r="M834" i="2" a="1"/>
  <c r="CI862" i="2" a="1"/>
  <c r="CI442" i="2" a="1"/>
  <c r="CI57" i="2" a="1"/>
  <c r="M566" i="2" a="1"/>
  <c r="CI31" i="2" a="1"/>
  <c r="M276" i="2" a="1"/>
  <c r="M940" i="2" a="1"/>
  <c r="M894" i="2" a="1"/>
  <c r="CI70" i="2" a="1"/>
  <c r="CI466" i="2" a="1"/>
  <c r="CI43" i="2" a="1"/>
  <c r="M689" i="2" a="1"/>
  <c r="CI492" i="2" a="1"/>
  <c r="M842" i="2" a="1"/>
  <c r="CI54" i="2" a="1"/>
  <c r="CI443" i="2" a="1"/>
  <c r="CI35" i="2" a="1"/>
  <c r="M271" i="2" a="1"/>
  <c r="M546" i="2" a="1"/>
  <c r="M926" i="2" a="1"/>
  <c r="M907" i="2" a="1"/>
  <c r="M908" i="2" a="1"/>
  <c r="CI491" i="2" a="1"/>
  <c r="CI69" i="2" a="1"/>
  <c r="CI444" i="2" a="1"/>
  <c r="CI483" i="2" a="1"/>
  <c r="CI843" i="2" a="1"/>
  <c r="M279" i="2" a="1"/>
  <c r="CI463" i="2" a="1"/>
  <c r="CI493" i="2" a="1"/>
  <c r="CI210" i="2" a="1"/>
  <c r="M275" i="2" a="1"/>
  <c r="CI468" i="2" a="1"/>
  <c r="M934" i="2" a="1"/>
  <c r="M927" i="2" a="1"/>
  <c r="CI474" i="2" a="1"/>
  <c r="CI65" i="2" a="1"/>
  <c r="M830" i="2" a="1"/>
  <c r="M687" i="2" a="1"/>
  <c r="M650" i="2" a="1"/>
  <c r="CI485" i="2" a="1"/>
  <c r="CI46" i="2" a="1"/>
  <c r="CI42" i="2" a="1"/>
  <c r="M36" i="2" a="1"/>
  <c r="M270" i="2" a="1"/>
  <c r="M936" i="2" l="1"/>
  <c r="CV936" i="2" s="1"/>
  <c r="L936" i="3" s="1"/>
  <c r="M935" i="2"/>
  <c r="CV935" i="2" s="1"/>
  <c r="L935" i="3" s="1"/>
  <c r="M934" i="2"/>
  <c r="CV934" i="2" s="1"/>
  <c r="L934" i="3" s="1"/>
  <c r="M933" i="2"/>
  <c r="CV933" i="2" s="1"/>
  <c r="L933" i="3" s="1"/>
  <c r="M927" i="2"/>
  <c r="CV927" i="2" s="1"/>
  <c r="L927" i="3" s="1"/>
  <c r="M926" i="2"/>
  <c r="CV926" i="2" s="1"/>
  <c r="L926" i="3" s="1"/>
  <c r="M914" i="2"/>
  <c r="CV914" i="2" s="1"/>
  <c r="L914" i="3" s="1"/>
  <c r="CI491" i="2"/>
  <c r="EG491" i="2" s="1"/>
  <c r="AW491" i="3" s="1"/>
  <c r="EG67" i="2"/>
  <c r="AW67" i="3" s="1"/>
  <c r="CI467" i="2"/>
  <c r="EG467" i="2" s="1"/>
  <c r="AW467" i="3" s="1"/>
  <c r="EG45" i="2"/>
  <c r="AW45" i="3" s="1"/>
  <c r="M443" i="2"/>
  <c r="CV443" i="2" s="1"/>
  <c r="L443" i="3" s="1"/>
  <c r="M723" i="2"/>
  <c r="CV723" i="2" s="1"/>
  <c r="L723" i="3" s="1"/>
  <c r="M908" i="2"/>
  <c r="CV908" i="2" s="1"/>
  <c r="L908" i="3" s="1"/>
  <c r="M907" i="2"/>
  <c r="CV907" i="2" s="1"/>
  <c r="L907" i="3" s="1"/>
  <c r="M37" i="2"/>
  <c r="CV37" i="2" s="1"/>
  <c r="L37" i="3" s="1"/>
  <c r="M36" i="2"/>
  <c r="CV36" i="2" s="1"/>
  <c r="L36" i="3" s="1"/>
  <c r="CV24" i="2"/>
  <c r="L24" i="3" s="1"/>
  <c r="CV35" i="2"/>
  <c r="L35" i="3" s="1"/>
  <c r="M841" i="2"/>
  <c r="CV841" i="2" s="1"/>
  <c r="L841" i="3" s="1"/>
  <c r="CV386" i="2"/>
  <c r="L386" i="3" s="1"/>
  <c r="M754" i="2"/>
  <c r="CV754" i="2" s="1"/>
  <c r="L754" i="3" s="1"/>
  <c r="CV323" i="2"/>
  <c r="L323" i="3" s="1"/>
  <c r="M786" i="2"/>
  <c r="CV786" i="2" s="1"/>
  <c r="L786" i="3" s="1"/>
  <c r="A1" i="3"/>
  <c r="A2" i="3"/>
  <c r="M834" i="2"/>
  <c r="CV834" i="2" s="1"/>
  <c r="L834" i="3" s="1"/>
  <c r="M830" i="2"/>
  <c r="CV830" i="2" s="1"/>
  <c r="L830" i="3" s="1"/>
  <c r="M827" i="2"/>
  <c r="CV827" i="2" s="1"/>
  <c r="L827" i="3" s="1"/>
  <c r="M551" i="2"/>
  <c r="CV551" i="2" s="1"/>
  <c r="L551" i="3" s="1"/>
  <c r="M585" i="2"/>
  <c r="CV585" i="2" s="1"/>
  <c r="L585" i="3" s="1"/>
  <c r="M628" i="2"/>
  <c r="CV628" i="2" s="1"/>
  <c r="L628" i="3" s="1"/>
  <c r="M633" i="2"/>
  <c r="CV633" i="2" s="1"/>
  <c r="L633" i="3" s="1"/>
  <c r="M894" i="2"/>
  <c r="CV894" i="2" s="1"/>
  <c r="L894" i="3" s="1"/>
  <c r="CV211" i="2"/>
  <c r="L211" i="3" s="1"/>
  <c r="M554" i="2"/>
  <c r="CV554" i="2" s="1"/>
  <c r="L554" i="3" s="1"/>
  <c r="M631" i="2"/>
  <c r="CV631" i="2" s="1"/>
  <c r="L631" i="3" s="1"/>
  <c r="M650" i="2"/>
  <c r="CV650" i="2" s="1"/>
  <c r="L650" i="3" s="1"/>
  <c r="M842" i="2"/>
  <c r="CV842" i="2" s="1"/>
  <c r="L842" i="3" s="1"/>
  <c r="CV452" i="2"/>
  <c r="L452" i="3" s="1"/>
  <c r="M838" i="2"/>
  <c r="CV838" i="2" s="1"/>
  <c r="L838" i="3" s="1"/>
  <c r="M546" i="2"/>
  <c r="CV546" i="2" s="1"/>
  <c r="L546" i="3" s="1"/>
  <c r="CV432" i="2"/>
  <c r="L432" i="3" s="1"/>
  <c r="CI940" i="2"/>
  <c r="EG940" i="2" s="1"/>
  <c r="AW940" i="3" s="1"/>
  <c r="M940" i="2"/>
  <c r="CV940" i="2" s="1"/>
  <c r="L940" i="3" s="1"/>
  <c r="EG99" i="2"/>
  <c r="AW99" i="3" s="1"/>
  <c r="CI443" i="2"/>
  <c r="EG443" i="2" s="1"/>
  <c r="AW443" i="3" s="1"/>
  <c r="CI723" i="2"/>
  <c r="EG723" i="2" s="1"/>
  <c r="AW723" i="3" s="1"/>
  <c r="CI442" i="2"/>
  <c r="EG442" i="2" s="1"/>
  <c r="AW442" i="3" s="1"/>
  <c r="CI722" i="2"/>
  <c r="EG722" i="2" s="1"/>
  <c r="AW722" i="3" s="1"/>
  <c r="CI906" i="2"/>
  <c r="EG906" i="2" s="1"/>
  <c r="AW906" i="3" s="1"/>
  <c r="CI909" i="2"/>
  <c r="EG909" i="2" s="1"/>
  <c r="AW909" i="3" s="1"/>
  <c r="CI903" i="2"/>
  <c r="EG903" i="2" s="1"/>
  <c r="AW903" i="3" s="1"/>
  <c r="CI31" i="2"/>
  <c r="EG31" i="2" s="1"/>
  <c r="AW31" i="3" s="1"/>
  <c r="CI35" i="2"/>
  <c r="EG35" i="2" s="1"/>
  <c r="AW35" i="3" s="1"/>
  <c r="CI38" i="2"/>
  <c r="EG38" i="2" s="1"/>
  <c r="AW38" i="3" s="1"/>
  <c r="CI34" i="2"/>
  <c r="EG34" i="2" s="1"/>
  <c r="AW34" i="3" s="1"/>
  <c r="CI73" i="2"/>
  <c r="EG73" i="2" s="1"/>
  <c r="AW73" i="3" s="1"/>
  <c r="CI3" i="2"/>
  <c r="EG3" i="2" s="1"/>
  <c r="AW3" i="3" s="1"/>
  <c r="CI437" i="2"/>
  <c r="EG437" i="2" s="1"/>
  <c r="AW437" i="3" s="1"/>
  <c r="CI60" i="2"/>
  <c r="EG60" i="2" s="1"/>
  <c r="AW60" i="3" s="1"/>
  <c r="CI64" i="2"/>
  <c r="EG64" i="2" s="1"/>
  <c r="AW64" i="3" s="1"/>
  <c r="CI61" i="2"/>
  <c r="EG61" i="2" s="1"/>
  <c r="AW61" i="3" s="1"/>
  <c r="CI65" i="2"/>
  <c r="EG65" i="2" s="1"/>
  <c r="AW65" i="3" s="1"/>
  <c r="CI62" i="2"/>
  <c r="EG62" i="2" s="1"/>
  <c r="AW62" i="3" s="1"/>
  <c r="CI66" i="2"/>
  <c r="EG66" i="2" s="1"/>
  <c r="AW66" i="3" s="1"/>
  <c r="CI477" i="2"/>
  <c r="EG477" i="2" s="1"/>
  <c r="AW477" i="3" s="1"/>
  <c r="CI483" i="2"/>
  <c r="EG483" i="2" s="1"/>
  <c r="AW483" i="3" s="1"/>
  <c r="CI63" i="2"/>
  <c r="EG63" i="2" s="1"/>
  <c r="AW63" i="3" s="1"/>
  <c r="CI478" i="2"/>
  <c r="EG478" i="2" s="1"/>
  <c r="AW478" i="3" s="1"/>
  <c r="CI484" i="2"/>
  <c r="EG484" i="2" s="1"/>
  <c r="AW484" i="3" s="1"/>
  <c r="CI479" i="2"/>
  <c r="EG479" i="2" s="1"/>
  <c r="AW479" i="3" s="1"/>
  <c r="CI480" i="2"/>
  <c r="EG480" i="2" s="1"/>
  <c r="AW480" i="3" s="1"/>
  <c r="CI481" i="2"/>
  <c r="EG481" i="2" s="1"/>
  <c r="AW481" i="3" s="1"/>
  <c r="CI482" i="2"/>
  <c r="EG482" i="2" s="1"/>
  <c r="AW482" i="3" s="1"/>
  <c r="CI426" i="2"/>
  <c r="EG426" i="2" s="1"/>
  <c r="AW426" i="3" s="1"/>
  <c r="CI939" i="2"/>
  <c r="EG939" i="2" s="1"/>
  <c r="AW939" i="3" s="1"/>
  <c r="CI862" i="2"/>
  <c r="EG862" i="2" s="1"/>
  <c r="AW862" i="3" s="1"/>
  <c r="CI857" i="2"/>
  <c r="EG857" i="2" s="1"/>
  <c r="AW857" i="3" s="1"/>
  <c r="CI453" i="2"/>
  <c r="EG453" i="2" s="1"/>
  <c r="AW453" i="3" s="1"/>
  <c r="CI861" i="2"/>
  <c r="EG861" i="2" s="1"/>
  <c r="AW861" i="3" s="1"/>
  <c r="CI865" i="2"/>
  <c r="EG865" i="2" s="1"/>
  <c r="AW865" i="3" s="1"/>
  <c r="CI56" i="2"/>
  <c r="EG56" i="2" s="1"/>
  <c r="AW56" i="3" s="1"/>
  <c r="CI57" i="2"/>
  <c r="EG57" i="2" s="1"/>
  <c r="AW57" i="3" s="1"/>
  <c r="CI58" i="2"/>
  <c r="EG58" i="2" s="1"/>
  <c r="AW58" i="3" s="1"/>
  <c r="CI473" i="2"/>
  <c r="EG473" i="2" s="1"/>
  <c r="AW473" i="3" s="1"/>
  <c r="CI474" i="2"/>
  <c r="EG474" i="2" s="1"/>
  <c r="AW474" i="3" s="1"/>
  <c r="CI475" i="2"/>
  <c r="EG475" i="2" s="1"/>
  <c r="AW475" i="3" s="1"/>
  <c r="CI476" i="2"/>
  <c r="EG476" i="2" s="1"/>
  <c r="AW476" i="3" s="1"/>
  <c r="CI68" i="2"/>
  <c r="EG68" i="2" s="1"/>
  <c r="AW68" i="3" s="1"/>
  <c r="CI69" i="2"/>
  <c r="EG69" i="2" s="1"/>
  <c r="AW69" i="3" s="1"/>
  <c r="CI70" i="2"/>
  <c r="EG70" i="2" s="1"/>
  <c r="AW70" i="3" s="1"/>
  <c r="CI490" i="2"/>
  <c r="EG490" i="2" s="1"/>
  <c r="AW490" i="3" s="1"/>
  <c r="CI492" i="2"/>
  <c r="EG492" i="2" s="1"/>
  <c r="AW492" i="3" s="1"/>
  <c r="CI486" i="2"/>
  <c r="EG486" i="2" s="1"/>
  <c r="AW486" i="3" s="1"/>
  <c r="CI493" i="2"/>
  <c r="EG493" i="2" s="1"/>
  <c r="AW493" i="3" s="1"/>
  <c r="CI16" i="2"/>
  <c r="EG16" i="2" s="1"/>
  <c r="AW16" i="3" s="1"/>
  <c r="CI386" i="2"/>
  <c r="EG386" i="2" s="1"/>
  <c r="AW386" i="3" s="1"/>
  <c r="CI452" i="2"/>
  <c r="EG452" i="2" s="1"/>
  <c r="AW452" i="3" s="1"/>
  <c r="CI843" i="2"/>
  <c r="EG843" i="2" s="1"/>
  <c r="AW843" i="3" s="1"/>
  <c r="CI444" i="2"/>
  <c r="EG444" i="2" s="1"/>
  <c r="AW444" i="3" s="1"/>
  <c r="CI52" i="2"/>
  <c r="EG52" i="2" s="1"/>
  <c r="AW52" i="3" s="1"/>
  <c r="CI53" i="2"/>
  <c r="EG53" i="2" s="1"/>
  <c r="AW53" i="3" s="1"/>
  <c r="CI54" i="2"/>
  <c r="EG54" i="2" s="1"/>
  <c r="AW54" i="3" s="1"/>
  <c r="CI51" i="2"/>
  <c r="EG51" i="2" s="1"/>
  <c r="AW51" i="3" s="1"/>
  <c r="CI471" i="2"/>
  <c r="EG471" i="2" s="1"/>
  <c r="AW471" i="3" s="1"/>
  <c r="CI472" i="2"/>
  <c r="EG472" i="2" s="1"/>
  <c r="AW472" i="3" s="1"/>
  <c r="CI468" i="2"/>
  <c r="EG468" i="2" s="1"/>
  <c r="AW468" i="3" s="1"/>
  <c r="CI469" i="2"/>
  <c r="EG469" i="2" s="1"/>
  <c r="AW469" i="3" s="1"/>
  <c r="CI470" i="2"/>
  <c r="EG470" i="2" s="1"/>
  <c r="AW470" i="3" s="1"/>
  <c r="CI209" i="2"/>
  <c r="EG209" i="2" s="1"/>
  <c r="AW209" i="3" s="1"/>
  <c r="CI211" i="2"/>
  <c r="EG211" i="2" s="1"/>
  <c r="AW211" i="3" s="1"/>
  <c r="CI432" i="2"/>
  <c r="EG432" i="2" s="1"/>
  <c r="AW432" i="3" s="1"/>
  <c r="CI210" i="2"/>
  <c r="EG210" i="2" s="1"/>
  <c r="AW210" i="3" s="1"/>
  <c r="CI48" i="2"/>
  <c r="EG48" i="2" s="1"/>
  <c r="AW48" i="3" s="1"/>
  <c r="CI49" i="2"/>
  <c r="EG49" i="2" s="1"/>
  <c r="AW49" i="3" s="1"/>
  <c r="CI46" i="2"/>
  <c r="EG46" i="2" s="1"/>
  <c r="AW46" i="3" s="1"/>
  <c r="CI47" i="2"/>
  <c r="EG47" i="2" s="1"/>
  <c r="AW47" i="3" s="1"/>
  <c r="CI463" i="2"/>
  <c r="EG463" i="2" s="1"/>
  <c r="AW463" i="3" s="1"/>
  <c r="CI464" i="2"/>
  <c r="EG464" i="2" s="1"/>
  <c r="AW464" i="3" s="1"/>
  <c r="CI465" i="2"/>
  <c r="EG465" i="2" s="1"/>
  <c r="AW465" i="3" s="1"/>
  <c r="CI466" i="2"/>
  <c r="EG466" i="2" s="1"/>
  <c r="AW466" i="3" s="1"/>
  <c r="CI462" i="2"/>
  <c r="EG462" i="2" s="1"/>
  <c r="AW462" i="3" s="1"/>
  <c r="CI332" i="2"/>
  <c r="EG332" i="2" s="1"/>
  <c r="AW332" i="3" s="1"/>
  <c r="CI445" i="2"/>
  <c r="EG445" i="2" s="1"/>
  <c r="AW445" i="3" s="1"/>
  <c r="CI763" i="2"/>
  <c r="EG763" i="2" s="1"/>
  <c r="AW763" i="3" s="1"/>
  <c r="CI44" i="2"/>
  <c r="EG44" i="2" s="1"/>
  <c r="AW44" i="3" s="1"/>
  <c r="CI41" i="2"/>
  <c r="EG41" i="2" s="1"/>
  <c r="AW41" i="3" s="1"/>
  <c r="CI42" i="2"/>
  <c r="EG42" i="2" s="1"/>
  <c r="AW42" i="3" s="1"/>
  <c r="CI43" i="2"/>
  <c r="EG43" i="2" s="1"/>
  <c r="AW43" i="3" s="1"/>
  <c r="CI458" i="2"/>
  <c r="EG458" i="2" s="1"/>
  <c r="AW458" i="3" s="1"/>
  <c r="CI485" i="2"/>
  <c r="EG485" i="2" s="1"/>
  <c r="AW485" i="3" s="1"/>
  <c r="CI459" i="2"/>
  <c r="EG459" i="2" s="1"/>
  <c r="AW459" i="3" s="1"/>
  <c r="CI460" i="2"/>
  <c r="EG460" i="2" s="1"/>
  <c r="AW460" i="3" s="1"/>
  <c r="CI461" i="2"/>
  <c r="EG461" i="2" s="1"/>
  <c r="AW461" i="3" s="1"/>
  <c r="CI440" i="2"/>
  <c r="EG440" i="2" s="1"/>
  <c r="AW440" i="3" s="1"/>
  <c r="M679" i="2"/>
  <c r="CV679" i="2" s="1"/>
  <c r="L679" i="3" s="1"/>
  <c r="M685" i="2"/>
  <c r="CV685" i="2" s="1"/>
  <c r="L685" i="3" s="1"/>
  <c r="M278" i="2"/>
  <c r="CV278" i="2" s="1"/>
  <c r="L278" i="3" s="1"/>
  <c r="M678" i="2"/>
  <c r="CV678" i="2" s="1"/>
  <c r="L678" i="3" s="1"/>
  <c r="M689" i="2"/>
  <c r="CV689" i="2" s="1"/>
  <c r="L689" i="3" s="1"/>
  <c r="M687" i="2"/>
  <c r="CV687" i="2" s="1"/>
  <c r="L687" i="3" s="1"/>
  <c r="M276" i="2"/>
  <c r="CV276" i="2" s="1"/>
  <c r="L276" i="3" s="1"/>
  <c r="M677" i="2"/>
  <c r="CV677" i="2" s="1"/>
  <c r="L677" i="3" s="1"/>
  <c r="M688" i="2"/>
  <c r="CV688" i="2" s="1"/>
  <c r="L688" i="3" s="1"/>
  <c r="M686" i="2"/>
  <c r="CV686" i="2" s="1"/>
  <c r="L686" i="3" s="1"/>
  <c r="M275" i="2"/>
  <c r="CV275" i="2" s="1"/>
  <c r="L275" i="3" s="1"/>
  <c r="M279" i="2"/>
  <c r="CV279" i="2" s="1"/>
  <c r="L279" i="3" s="1"/>
  <c r="M280" i="2"/>
  <c r="CV280" i="2" s="1"/>
  <c r="L280" i="3" s="1"/>
  <c r="M270" i="2"/>
  <c r="CV270" i="2" s="1"/>
  <c r="L270" i="3" s="1"/>
  <c r="M683" i="2"/>
  <c r="CV683" i="2" s="1"/>
  <c r="L683" i="3" s="1"/>
  <c r="M272" i="2"/>
  <c r="CV272" i="2" s="1"/>
  <c r="L272" i="3" s="1"/>
  <c r="M271" i="2"/>
  <c r="CV271" i="2" s="1"/>
  <c r="L271" i="3" s="1"/>
  <c r="M681" i="2"/>
  <c r="CV681" i="2" s="1"/>
  <c r="L681" i="3" s="1"/>
  <c r="M274" i="2"/>
  <c r="CV274" i="2" s="1"/>
  <c r="L274" i="3" s="1"/>
  <c r="M281" i="2"/>
  <c r="CV281" i="2" s="1"/>
  <c r="L281" i="3" s="1"/>
  <c r="M682" i="2"/>
  <c r="CV682" i="2" s="1"/>
  <c r="L682" i="3" s="1"/>
  <c r="M277" i="2"/>
  <c r="CV277" i="2" s="1"/>
  <c r="L277" i="3" s="1"/>
  <c r="M269" i="2"/>
  <c r="CV269" i="2" s="1"/>
  <c r="L269" i="3" s="1"/>
  <c r="M684" i="2"/>
  <c r="CV684" i="2" s="1"/>
  <c r="L684" i="3" s="1"/>
  <c r="M268" i="2"/>
  <c r="CV268" i="2" s="1"/>
  <c r="L268" i="3" s="1"/>
  <c r="M680" i="2"/>
  <c r="CV680" i="2" s="1"/>
  <c r="L680" i="3" s="1"/>
  <c r="M273" i="2"/>
  <c r="CV273" i="2" s="1"/>
  <c r="L273" i="3" s="1"/>
  <c r="M939" i="2"/>
  <c r="CV939" i="2" s="1"/>
  <c r="L939" i="3" s="1"/>
  <c r="CV245" i="2"/>
  <c r="L245" i="3" s="1"/>
  <c r="CV99" i="2"/>
  <c r="L99" i="3" s="1"/>
  <c r="M566" i="2"/>
  <c r="M246" i="2"/>
  <c r="CV110" i="2"/>
  <c r="L110" i="3" s="1"/>
  <c r="CQ4" i="2"/>
  <c r="G4" i="3" s="1"/>
  <c r="CQ7" i="2"/>
  <c r="G7" i="3" s="1"/>
  <c r="EC897" i="2"/>
  <c r="AS897" i="3" s="1"/>
  <c r="EE897" i="2"/>
  <c r="AU897" i="3" s="1"/>
  <c r="CQ3" i="2"/>
  <c r="G3" i="3" s="1"/>
  <c r="CV74" i="2"/>
  <c r="L74" i="3" s="1"/>
  <c r="CV85" i="2"/>
  <c r="L85" i="3" s="1"/>
  <c r="CQ8" i="2"/>
  <c r="G8" i="3" s="1"/>
  <c r="CQ5" i="2"/>
  <c r="G5" i="3" s="1"/>
  <c r="CV196" i="2"/>
  <c r="L196" i="3" s="1"/>
  <c r="CV31" i="2"/>
  <c r="L31" i="3" s="1"/>
  <c r="CV193" i="2"/>
  <c r="L193" i="3" s="1"/>
  <c r="CV164" i="2"/>
  <c r="L164" i="3" s="1"/>
  <c r="CV161" i="2"/>
  <c r="L161" i="3" s="1"/>
  <c r="CV78" i="2"/>
  <c r="L78" i="3" s="1"/>
  <c r="CV127" i="2"/>
  <c r="L127" i="3" s="1"/>
  <c r="CV160" i="2"/>
  <c r="L160" i="3" s="1"/>
  <c r="CV108" i="2"/>
  <c r="L108" i="3" s="1"/>
  <c r="CV89" i="2"/>
  <c r="L89" i="3" s="1"/>
  <c r="CV204" i="2"/>
  <c r="L204" i="3" s="1"/>
  <c r="CV92" i="2"/>
  <c r="L92" i="3" s="1"/>
  <c r="CV227" i="2"/>
  <c r="L227" i="3" s="1"/>
  <c r="CV95" i="2"/>
  <c r="L95" i="3" s="1"/>
  <c r="CV119" i="2"/>
  <c r="L119" i="3" s="1"/>
  <c r="CV343" i="2"/>
  <c r="L343" i="3" s="1"/>
  <c r="CV437" i="2"/>
  <c r="L437" i="3" s="1"/>
  <c r="CV320" i="2"/>
  <c r="L320" i="3" s="1"/>
  <c r="CV344" i="2"/>
  <c r="L344" i="3" s="1"/>
  <c r="CV388" i="2"/>
  <c r="L388" i="3" s="1"/>
  <c r="CV380" i="2"/>
  <c r="L380" i="3" s="1"/>
  <c r="CV383" i="2"/>
  <c r="L383" i="3" s="1"/>
  <c r="CV371" i="2"/>
  <c r="L371" i="3" s="1"/>
  <c r="M284" i="2" a="1"/>
  <c r="CI25" i="2" a="1"/>
  <c r="CI435" i="2" a="1"/>
  <c r="CI513" i="2" a="1"/>
  <c r="CI36" i="2" a="1"/>
  <c r="CI92" i="2" a="1"/>
  <c r="CI455" i="2" a="1"/>
  <c r="CI910" i="2" a="1"/>
  <c r="CI907" i="2" a="1"/>
  <c r="CI863" i="2" a="1"/>
  <c r="CI95" i="2" a="1"/>
  <c r="M691" i="2" a="1"/>
  <c r="CI908" i="2" a="1"/>
  <c r="CI385" i="2" a="1"/>
  <c r="M816" i="2" a="1"/>
  <c r="CI915" i="2" a="1"/>
  <c r="CI860" i="2" a="1"/>
  <c r="CI456" i="2" a="1"/>
  <c r="CI4" i="2" a="1"/>
  <c r="CI17" i="2" a="1"/>
  <c r="CI74" i="2" a="1"/>
  <c r="CI905" i="2" a="1"/>
  <c r="CI451" i="2" a="1"/>
  <c r="CI864" i="2" a="1"/>
  <c r="CI509" i="2" a="1"/>
  <c r="CI454" i="2" a="1"/>
  <c r="CI510" i="2" a="1"/>
  <c r="CI653" i="2" a="1"/>
  <c r="CI928" i="2" a="1"/>
  <c r="CI399" i="2" a="1"/>
  <c r="CI427" i="2" a="1"/>
  <c r="CI947" i="2" a="1"/>
  <c r="CI32" i="2" a="1"/>
  <c r="CI893" i="2" a="1"/>
  <c r="CI85" i="2" a="1"/>
  <c r="CI721" i="2" a="1"/>
  <c r="CI433" i="2" a="1"/>
  <c r="CI33" i="2" a="1"/>
  <c r="CI436" i="2" a="1"/>
  <c r="CI37" i="2" a="1"/>
  <c r="CI904" i="2" a="1"/>
  <c r="CI431" i="2" a="1"/>
  <c r="CI508" i="2" a="1"/>
  <c r="CI859" i="2" a="1"/>
  <c r="CI438" i="2" a="1"/>
  <c r="CI720" i="2" a="1"/>
  <c r="M282" i="2" a="1"/>
  <c r="CI895" i="2" a="1"/>
  <c r="CI651" i="2" a="1"/>
  <c r="CI78" i="2" a="1"/>
  <c r="CI780" i="2" a="1"/>
  <c r="M815" i="2" a="1"/>
  <c r="M283" i="2" a="1"/>
  <c r="CI931" i="2" a="1"/>
  <c r="CI434" i="2" a="1"/>
  <c r="CI922" i="2" a="1"/>
  <c r="CI840" i="2" a="1"/>
  <c r="CI777" i="2" a="1"/>
  <c r="CI896" i="2" a="1"/>
  <c r="M285" i="2" a="1"/>
  <c r="CI588" i="2" a="1"/>
  <c r="CI428" i="2" a="1"/>
  <c r="M692" i="2" a="1"/>
  <c r="CI590" i="2" a="1"/>
  <c r="CI441" i="2" a="1"/>
  <c r="CI778" i="2" a="1"/>
  <c r="CI439" i="2" a="1"/>
  <c r="CI587" i="2" a="1"/>
  <c r="CI898" i="2" a="1"/>
  <c r="M690" i="2" a="1"/>
  <c r="CI589" i="2" a="1"/>
  <c r="CI652" i="2" a="1"/>
  <c r="CI89" i="2" a="1"/>
  <c r="M693" i="2" a="1"/>
  <c r="M791" i="2" a="1"/>
  <c r="CI401" i="2" a="1"/>
  <c r="CI905" i="2" l="1"/>
  <c r="EG905" i="2" s="1"/>
  <c r="AW905" i="3" s="1"/>
  <c r="CI904" i="2"/>
  <c r="EG904" i="2" s="1"/>
  <c r="AW904" i="3" s="1"/>
  <c r="CI33" i="2"/>
  <c r="EG33" i="2" s="1"/>
  <c r="AW33" i="3" s="1"/>
  <c r="CI32" i="2"/>
  <c r="EG32" i="2" s="1"/>
  <c r="AW32" i="3" s="1"/>
  <c r="CI25" i="2"/>
  <c r="EG25" i="2" s="1"/>
  <c r="AW25" i="3" s="1"/>
  <c r="CI399" i="2"/>
  <c r="EG399" i="2" s="1"/>
  <c r="AW399" i="3" s="1"/>
  <c r="CI401" i="2"/>
  <c r="EG401" i="2" s="1"/>
  <c r="AW401" i="3" s="1"/>
  <c r="CI4" i="2"/>
  <c r="EG4" i="2" s="1"/>
  <c r="AW4" i="3" s="1"/>
  <c r="CI915" i="2"/>
  <c r="EG915" i="2" s="1"/>
  <c r="AW915" i="3" s="1"/>
  <c r="CI910" i="2"/>
  <c r="EG910" i="2" s="1"/>
  <c r="AW910" i="3" s="1"/>
  <c r="CI928" i="2"/>
  <c r="EG928" i="2" s="1"/>
  <c r="AW928" i="3" s="1"/>
  <c r="CI922" i="2"/>
  <c r="EG922" i="2" s="1"/>
  <c r="AW922" i="3" s="1"/>
  <c r="CI931" i="2"/>
  <c r="EG931" i="2" s="1"/>
  <c r="AW931" i="3" s="1"/>
  <c r="CI947" i="2"/>
  <c r="EG947" i="2" s="1"/>
  <c r="AW947" i="3" s="1"/>
  <c r="CI89" i="2"/>
  <c r="EG89" i="2" s="1"/>
  <c r="AW89" i="3" s="1"/>
  <c r="CI95" i="2"/>
  <c r="EG95" i="2" s="1"/>
  <c r="AW95" i="3" s="1"/>
  <c r="CI78" i="2"/>
  <c r="EG78" i="2" s="1"/>
  <c r="AW78" i="3" s="1"/>
  <c r="CI85" i="2"/>
  <c r="CI92" i="2"/>
  <c r="CI74" i="2"/>
  <c r="CI908" i="2"/>
  <c r="EG908" i="2" s="1"/>
  <c r="AW908" i="3" s="1"/>
  <c r="CI907" i="2"/>
  <c r="EG907" i="2" s="1"/>
  <c r="AW907" i="3" s="1"/>
  <c r="CI37" i="2"/>
  <c r="EG37" i="2" s="1"/>
  <c r="AW37" i="3" s="1"/>
  <c r="CI36" i="2"/>
  <c r="EG36" i="2" s="1"/>
  <c r="AW36" i="3" s="1"/>
  <c r="CI451" i="2"/>
  <c r="EG451" i="2" s="1"/>
  <c r="AW451" i="3" s="1"/>
  <c r="CI780" i="2"/>
  <c r="EG780" i="2" s="1"/>
  <c r="AW780" i="3" s="1"/>
  <c r="CI896" i="2"/>
  <c r="EG896" i="2" s="1"/>
  <c r="AW896" i="3" s="1"/>
  <c r="CI431" i="2"/>
  <c r="EG431" i="2" s="1"/>
  <c r="AW431" i="3" s="1"/>
  <c r="CI513" i="2"/>
  <c r="EG513" i="2" s="1"/>
  <c r="AW513" i="3" s="1"/>
  <c r="CI859" i="2"/>
  <c r="EG859" i="2" s="1"/>
  <c r="AW859" i="3" s="1"/>
  <c r="CI863" i="2"/>
  <c r="EG863" i="2" s="1"/>
  <c r="AW863" i="3" s="1"/>
  <c r="CI455" i="2"/>
  <c r="EG455" i="2" s="1"/>
  <c r="AW455" i="3" s="1"/>
  <c r="CI454" i="2"/>
  <c r="EG454" i="2" s="1"/>
  <c r="AW454" i="3" s="1"/>
  <c r="CI456" i="2"/>
  <c r="EG456" i="2" s="1"/>
  <c r="AW456" i="3" s="1"/>
  <c r="CI385" i="2"/>
  <c r="EG385" i="2" s="1"/>
  <c r="AW385" i="3" s="1"/>
  <c r="CI840" i="2"/>
  <c r="EG840" i="2" s="1"/>
  <c r="AW840" i="3" s="1"/>
  <c r="CI893" i="2"/>
  <c r="EG893" i="2" s="1"/>
  <c r="AW893" i="3" s="1"/>
  <c r="CI510" i="2"/>
  <c r="EG510" i="2" s="1"/>
  <c r="AW510" i="3" s="1"/>
  <c r="CI427" i="2"/>
  <c r="EG427" i="2" s="1"/>
  <c r="AW427" i="3" s="1"/>
  <c r="CI428" i="2"/>
  <c r="EG428" i="2" s="1"/>
  <c r="AW428" i="3" s="1"/>
  <c r="CI508" i="2"/>
  <c r="EG508" i="2" s="1"/>
  <c r="AW508" i="3" s="1"/>
  <c r="CI509" i="2"/>
  <c r="EG509" i="2" s="1"/>
  <c r="AW509" i="3" s="1"/>
  <c r="CI438" i="2"/>
  <c r="EG438" i="2" s="1"/>
  <c r="AW438" i="3" s="1"/>
  <c r="CI651" i="2"/>
  <c r="EG651" i="2" s="1"/>
  <c r="AW651" i="3" s="1"/>
  <c r="CI652" i="2"/>
  <c r="EG652" i="2" s="1"/>
  <c r="AW652" i="3" s="1"/>
  <c r="CI777" i="2"/>
  <c r="EG777" i="2" s="1"/>
  <c r="AW777" i="3" s="1"/>
  <c r="CI778" i="2"/>
  <c r="EG778" i="2" s="1"/>
  <c r="AW778" i="3" s="1"/>
  <c r="CI17" i="2"/>
  <c r="EG17" i="2" s="1"/>
  <c r="AW17" i="3" s="1"/>
  <c r="CI898" i="2"/>
  <c r="EG898" i="2" s="1"/>
  <c r="AW898" i="3" s="1"/>
  <c r="CI439" i="2"/>
  <c r="EG439" i="2" s="1"/>
  <c r="AW439" i="3" s="1"/>
  <c r="CI653" i="2"/>
  <c r="EG653" i="2" s="1"/>
  <c r="AW653" i="3" s="1"/>
  <c r="CI590" i="2"/>
  <c r="EG590" i="2" s="1"/>
  <c r="AW590" i="3" s="1"/>
  <c r="CI433" i="2"/>
  <c r="EG433" i="2" s="1"/>
  <c r="AW433" i="3" s="1"/>
  <c r="CI587" i="2"/>
  <c r="EG587" i="2" s="1"/>
  <c r="AW587" i="3" s="1"/>
  <c r="CI588" i="2"/>
  <c r="EG588" i="2" s="1"/>
  <c r="AW588" i="3" s="1"/>
  <c r="CI434" i="2"/>
  <c r="EG434" i="2" s="1"/>
  <c r="AW434" i="3" s="1"/>
  <c r="CI436" i="2"/>
  <c r="EG436" i="2" s="1"/>
  <c r="AW436" i="3" s="1"/>
  <c r="CI435" i="2"/>
  <c r="EG435" i="2" s="1"/>
  <c r="AW435" i="3" s="1"/>
  <c r="CI589" i="2"/>
  <c r="EG589" i="2" s="1"/>
  <c r="AW589" i="3" s="1"/>
  <c r="CI441" i="2"/>
  <c r="EG441" i="2" s="1"/>
  <c r="AW441" i="3" s="1"/>
  <c r="CI720" i="2"/>
  <c r="EG720" i="2" s="1"/>
  <c r="AW720" i="3" s="1"/>
  <c r="CI721" i="2"/>
  <c r="EG721" i="2" s="1"/>
  <c r="AW721" i="3" s="1"/>
  <c r="CI895" i="2"/>
  <c r="EG895" i="2" s="1"/>
  <c r="AW895" i="3" s="1"/>
  <c r="CI860" i="2"/>
  <c r="EG860" i="2" s="1"/>
  <c r="AW860" i="3" s="1"/>
  <c r="CI864" i="2"/>
  <c r="EG864" i="2" s="1"/>
  <c r="AW864" i="3" s="1"/>
  <c r="M815" i="2"/>
  <c r="CV815" i="2" s="1"/>
  <c r="L815" i="3" s="1"/>
  <c r="M791" i="2"/>
  <c r="CV791" i="2" s="1"/>
  <c r="L791" i="3" s="1"/>
  <c r="M816" i="2"/>
  <c r="CV816" i="2" s="1"/>
  <c r="L816" i="3" s="1"/>
  <c r="CV566" i="2"/>
  <c r="L566" i="3" s="1"/>
  <c r="M284" i="2"/>
  <c r="CV284" i="2" s="1"/>
  <c r="L284" i="3" s="1"/>
  <c r="M282" i="2"/>
  <c r="CV282" i="2" s="1"/>
  <c r="L282" i="3" s="1"/>
  <c r="M690" i="2"/>
  <c r="CV690" i="2" s="1"/>
  <c r="L690" i="3" s="1"/>
  <c r="M283" i="2"/>
  <c r="CV283" i="2" s="1"/>
  <c r="L283" i="3" s="1"/>
  <c r="M692" i="2"/>
  <c r="CV692" i="2" s="1"/>
  <c r="L692" i="3" s="1"/>
  <c r="M693" i="2"/>
  <c r="CV693" i="2" s="1"/>
  <c r="L693" i="3" s="1"/>
  <c r="M691" i="2"/>
  <c r="CV691" i="2" s="1"/>
  <c r="L691" i="3" s="1"/>
  <c r="M285" i="2"/>
  <c r="CV285" i="2" s="1"/>
  <c r="L285" i="3" s="1"/>
  <c r="CV246" i="2"/>
  <c r="L246" i="3" s="1"/>
  <c r="CI75" i="2" a="1"/>
  <c r="CI914" i="2" a="1"/>
  <c r="CI920" i="2" a="1"/>
  <c r="CI949" i="2" a="1"/>
  <c r="CI911" i="2" a="1"/>
  <c r="CI487" i="2" a="1"/>
  <c r="CI81" i="2" a="1"/>
  <c r="CI901" i="2" a="1"/>
  <c r="CI87" i="2" a="1"/>
  <c r="CI83" i="2" a="1"/>
  <c r="CI86" i="2" a="1"/>
  <c r="CI919" i="2" a="1"/>
  <c r="CI935" i="2" a="1"/>
  <c r="CI88" i="2" a="1"/>
  <c r="CI26" i="2" a="1"/>
  <c r="CI937" i="2" a="1"/>
  <c r="CI97" i="2" a="1"/>
  <c r="CI488" i="2" a="1"/>
  <c r="CI447" i="2" a="1"/>
  <c r="CI76" i="2" a="1"/>
  <c r="CI916" i="2" a="1"/>
  <c r="CI430" i="2" a="1"/>
  <c r="CI84" i="2" a="1"/>
  <c r="CI6" i="2" a="1"/>
  <c r="CI929" i="2" a="1"/>
  <c r="CI82" i="2" a="1"/>
  <c r="CI512" i="2" a="1"/>
  <c r="CI94" i="2" a="1"/>
  <c r="CI936" i="2" a="1"/>
  <c r="CI511" i="2" a="1"/>
  <c r="CI924" i="2" a="1"/>
  <c r="CI866" i="2" a="1"/>
  <c r="CI930" i="2" a="1"/>
  <c r="CI932" i="2" a="1"/>
  <c r="CI90" i="2" a="1"/>
  <c r="CI917" i="2" a="1"/>
  <c r="CI91" i="2" a="1"/>
  <c r="CI933" i="2" a="1"/>
  <c r="CI918" i="2" a="1"/>
  <c r="CI923" i="2" a="1"/>
  <c r="CI921" i="2" a="1"/>
  <c r="CI912" i="2" a="1"/>
  <c r="CI429" i="2" a="1"/>
  <c r="CI96" i="2" a="1"/>
  <c r="CI79" i="2" a="1"/>
  <c r="CI80" i="2" a="1"/>
  <c r="CI925" i="2" a="1"/>
  <c r="CI5" i="2" a="1"/>
  <c r="CI934" i="2" a="1"/>
  <c r="CI927" i="2" a="1"/>
  <c r="CI77" i="2" a="1"/>
  <c r="CI913" i="2" a="1"/>
  <c r="CI93" i="2" a="1"/>
  <c r="CI926" i="2" a="1"/>
  <c r="CI900" i="2" a="1"/>
  <c r="CI948" i="2" a="1"/>
  <c r="CI487" i="2" l="1"/>
  <c r="EG487" i="2" s="1"/>
  <c r="AW487" i="3" s="1"/>
  <c r="CI936" i="2"/>
  <c r="EG936" i="2" s="1"/>
  <c r="AW936" i="3" s="1"/>
  <c r="CI935" i="2"/>
  <c r="EG935" i="2" s="1"/>
  <c r="AW935" i="3" s="1"/>
  <c r="CI934" i="2"/>
  <c r="EG934" i="2" s="1"/>
  <c r="AW934" i="3" s="1"/>
  <c r="CI933" i="2"/>
  <c r="EG933" i="2" s="1"/>
  <c r="AW933" i="3" s="1"/>
  <c r="EG92" i="2"/>
  <c r="AW92" i="3" s="1"/>
  <c r="CI927" i="2"/>
  <c r="EG927" i="2" s="1"/>
  <c r="AW927" i="3" s="1"/>
  <c r="CI926" i="2"/>
  <c r="EG926" i="2" s="1"/>
  <c r="AW926" i="3" s="1"/>
  <c r="EG85" i="2"/>
  <c r="AW85" i="3" s="1"/>
  <c r="CI914" i="2"/>
  <c r="EG914" i="2" s="1"/>
  <c r="AW914" i="3" s="1"/>
  <c r="EG74" i="2"/>
  <c r="AW74" i="3" s="1"/>
  <c r="CI949" i="2"/>
  <c r="EG949" i="2" s="1"/>
  <c r="AW949" i="3" s="1"/>
  <c r="CI948" i="2"/>
  <c r="EG948" i="2" s="1"/>
  <c r="AW948" i="3" s="1"/>
  <c r="CI97" i="2"/>
  <c r="EG97" i="2" s="1"/>
  <c r="AW97" i="3" s="1"/>
  <c r="CI96" i="2"/>
  <c r="EG96" i="2" s="1"/>
  <c r="AW96" i="3" s="1"/>
  <c r="CI6" i="2"/>
  <c r="EG6" i="2" s="1"/>
  <c r="AW6" i="3" s="1"/>
  <c r="CI5" i="2"/>
  <c r="EG5" i="2" s="1"/>
  <c r="AW5" i="3" s="1"/>
  <c r="CI866" i="2"/>
  <c r="EG866" i="2" s="1"/>
  <c r="AW866" i="3" s="1"/>
  <c r="CI929" i="2"/>
  <c r="EG929" i="2" s="1"/>
  <c r="AW929" i="3" s="1"/>
  <c r="CI90" i="2"/>
  <c r="EG90" i="2" s="1"/>
  <c r="AW90" i="3" s="1"/>
  <c r="CI930" i="2"/>
  <c r="EG930" i="2" s="1"/>
  <c r="AW930" i="3" s="1"/>
  <c r="CI91" i="2"/>
  <c r="EG91" i="2" s="1"/>
  <c r="AW91" i="3" s="1"/>
  <c r="CI26" i="2"/>
  <c r="EG26" i="2" s="1"/>
  <c r="AW26" i="3" s="1"/>
  <c r="CI900" i="2"/>
  <c r="EG900" i="2" s="1"/>
  <c r="AW900" i="3" s="1"/>
  <c r="CI901" i="2"/>
  <c r="EG901" i="2" s="1"/>
  <c r="AW901" i="3" s="1"/>
  <c r="CI913" i="2"/>
  <c r="EG913" i="2" s="1"/>
  <c r="AW913" i="3" s="1"/>
  <c r="CI912" i="2"/>
  <c r="EG912" i="2" s="1"/>
  <c r="AW912" i="3" s="1"/>
  <c r="CI911" i="2"/>
  <c r="EG911" i="2" s="1"/>
  <c r="AW911" i="3" s="1"/>
  <c r="CI76" i="2"/>
  <c r="EG76" i="2" s="1"/>
  <c r="AW76" i="3" s="1"/>
  <c r="CI75" i="2"/>
  <c r="EG75" i="2" s="1"/>
  <c r="AW75" i="3" s="1"/>
  <c r="CI77" i="2"/>
  <c r="EG77" i="2" s="1"/>
  <c r="AW77" i="3" s="1"/>
  <c r="CI937" i="2"/>
  <c r="EG937" i="2" s="1"/>
  <c r="AW937" i="3" s="1"/>
  <c r="CI932" i="2"/>
  <c r="EG932" i="2" s="1"/>
  <c r="AW932" i="3" s="1"/>
  <c r="CI94" i="2"/>
  <c r="EG94" i="2" s="1"/>
  <c r="AW94" i="3" s="1"/>
  <c r="CI93" i="2"/>
  <c r="EG93" i="2" s="1"/>
  <c r="AW93" i="3" s="1"/>
  <c r="CI923" i="2"/>
  <c r="EG923" i="2" s="1"/>
  <c r="AW923" i="3" s="1"/>
  <c r="CI925" i="2"/>
  <c r="EG925" i="2" s="1"/>
  <c r="AW925" i="3" s="1"/>
  <c r="CI924" i="2"/>
  <c r="EG924" i="2" s="1"/>
  <c r="AW924" i="3" s="1"/>
  <c r="CI88" i="2"/>
  <c r="EG88" i="2" s="1"/>
  <c r="AW88" i="3" s="1"/>
  <c r="CI87" i="2"/>
  <c r="EG87" i="2" s="1"/>
  <c r="AW87" i="3" s="1"/>
  <c r="CI86" i="2"/>
  <c r="EG86" i="2" s="1"/>
  <c r="AW86" i="3" s="1"/>
  <c r="CI919" i="2"/>
  <c r="EG919" i="2" s="1"/>
  <c r="AW919" i="3" s="1"/>
  <c r="CI918" i="2"/>
  <c r="EG918" i="2" s="1"/>
  <c r="AW918" i="3" s="1"/>
  <c r="CI921" i="2"/>
  <c r="EG921" i="2" s="1"/>
  <c r="AW921" i="3" s="1"/>
  <c r="CI82" i="2"/>
  <c r="EG82" i="2" s="1"/>
  <c r="AW82" i="3" s="1"/>
  <c r="CI920" i="2"/>
  <c r="EG920" i="2" s="1"/>
  <c r="AW920" i="3" s="1"/>
  <c r="CI917" i="2"/>
  <c r="EG917" i="2" s="1"/>
  <c r="AW917" i="3" s="1"/>
  <c r="CI916" i="2"/>
  <c r="EG916" i="2" s="1"/>
  <c r="AW916" i="3" s="1"/>
  <c r="CI83" i="2"/>
  <c r="EG83" i="2" s="1"/>
  <c r="AW83" i="3" s="1"/>
  <c r="CI81" i="2"/>
  <c r="EG81" i="2" s="1"/>
  <c r="AW81" i="3" s="1"/>
  <c r="CI80" i="2"/>
  <c r="EG80" i="2" s="1"/>
  <c r="AW80" i="3" s="1"/>
  <c r="CI79" i="2"/>
  <c r="EG79" i="2" s="1"/>
  <c r="AW79" i="3" s="1"/>
  <c r="CI84" i="2"/>
  <c r="EG84" i="2" s="1"/>
  <c r="AW84" i="3" s="1"/>
  <c r="CI511" i="2"/>
  <c r="EG511" i="2" s="1"/>
  <c r="AW511" i="3" s="1"/>
  <c r="CI512" i="2"/>
  <c r="EG512" i="2" s="1"/>
  <c r="AW512" i="3" s="1"/>
  <c r="CI429" i="2"/>
  <c r="EG429" i="2" s="1"/>
  <c r="AW429" i="3" s="1"/>
  <c r="CI430" i="2"/>
  <c r="EG430" i="2" s="1"/>
  <c r="AW430" i="3" s="1"/>
  <c r="CI488" i="2"/>
  <c r="EG488" i="2" s="1"/>
  <c r="AW488" i="3" s="1"/>
  <c r="CI447" i="2"/>
  <c r="EG447" i="2" s="1"/>
  <c r="AW447" i="3" s="1"/>
  <c r="EC159" i="2"/>
  <c r="AS159" i="3" s="1"/>
  <c r="EE159" i="2"/>
  <c r="AU159" i="3" s="1"/>
  <c r="EC226" i="2"/>
  <c r="AS226" i="3" s="1"/>
  <c r="EE300" i="2"/>
  <c r="AU300" i="3" s="1"/>
  <c r="EE106" i="2"/>
  <c r="AU106" i="3" s="1"/>
  <c r="EE319" i="2"/>
  <c r="AU319" i="3" s="1"/>
  <c r="EE226" i="2"/>
  <c r="AU226" i="3" s="1"/>
  <c r="EC891" i="2"/>
  <c r="AS891" i="3" s="1"/>
  <c r="EC209" i="2"/>
  <c r="AS209" i="3" s="1"/>
  <c r="EC210" i="2"/>
  <c r="AS210" i="3" s="1"/>
  <c r="EC211" i="2"/>
  <c r="AS211" i="3" s="1"/>
  <c r="EC893" i="2"/>
  <c r="AS893" i="3" s="1"/>
  <c r="EC895" i="2"/>
  <c r="AS895" i="3" s="1"/>
  <c r="EC896" i="2"/>
  <c r="AS896" i="3" s="1"/>
  <c r="EC720" i="2"/>
  <c r="AS720" i="3" s="1"/>
  <c r="EE209" i="2"/>
  <c r="AU209" i="3" s="1"/>
  <c r="EE210" i="2"/>
  <c r="AU210" i="3" s="1"/>
  <c r="EE211" i="2"/>
  <c r="AU211" i="3" s="1"/>
  <c r="EE893" i="2"/>
  <c r="AU893" i="3" s="1"/>
  <c r="EE895" i="2"/>
  <c r="AU895" i="3" s="1"/>
  <c r="EE896" i="2"/>
  <c r="AU896" i="3" s="1"/>
  <c r="EE720" i="2"/>
  <c r="AU720" i="3" s="1"/>
  <c r="ED720" i="2"/>
  <c r="AT720" i="3" s="1"/>
  <c r="ED891" i="2"/>
  <c r="AT891" i="3" s="1"/>
  <c r="CI319" i="2" a="1"/>
  <c r="CI325" i="2" a="1"/>
  <c r="CI159" i="2" a="1"/>
  <c r="CI300" i="2" a="1"/>
  <c r="CI370" i="2" a="1"/>
  <c r="CI226" i="2" a="1"/>
  <c r="CI449" i="2" a="1"/>
  <c r="CI7" i="2" a="1"/>
  <c r="CI398" i="2" a="1"/>
  <c r="CI106" i="2" a="1"/>
  <c r="CI448" i="2" a="1"/>
  <c r="CI106" i="2" l="1"/>
  <c r="EG106" i="2" s="1"/>
  <c r="AW106" i="3" s="1"/>
  <c r="CI226" i="2"/>
  <c r="CI398" i="2"/>
  <c r="EG398" i="2" s="1"/>
  <c r="AW398" i="3" s="1"/>
  <c r="CI370" i="2"/>
  <c r="CI319" i="2"/>
  <c r="EG319" i="2" s="1"/>
  <c r="AW319" i="3" s="1"/>
  <c r="CI159" i="2"/>
  <c r="CI325" i="2"/>
  <c r="EG325" i="2" s="1"/>
  <c r="AW325" i="3" s="1"/>
  <c r="CI300" i="2"/>
  <c r="EG300" i="2" s="1"/>
  <c r="AW300" i="3" s="1"/>
  <c r="CI7" i="2"/>
  <c r="EG7" i="2" s="1"/>
  <c r="AW7" i="3" s="1"/>
  <c r="CI448" i="2"/>
  <c r="EG448" i="2" s="1"/>
  <c r="AW448" i="3" s="1"/>
  <c r="CI449" i="2"/>
  <c r="EG449" i="2" s="1"/>
  <c r="AW449" i="3" s="1"/>
  <c r="EE240" i="2"/>
  <c r="AU240" i="3" s="1"/>
  <c r="EC117" i="2"/>
  <c r="AS117" i="3" s="1"/>
  <c r="EC339" i="2"/>
  <c r="AS339" i="3" s="1"/>
  <c r="EE339" i="2"/>
  <c r="AU339" i="3" s="1"/>
  <c r="EC126" i="2"/>
  <c r="AS126" i="3" s="1"/>
  <c r="EC338" i="2"/>
  <c r="AS338" i="3" s="1"/>
  <c r="EE338" i="2"/>
  <c r="AU338" i="3" s="1"/>
  <c r="EE117" i="2"/>
  <c r="AU117" i="3" s="1"/>
  <c r="EE126" i="2"/>
  <c r="AU126" i="3" s="1"/>
  <c r="EC240" i="2"/>
  <c r="AS240" i="3" s="1"/>
  <c r="EC391" i="2"/>
  <c r="AS391" i="3" s="1"/>
  <c r="EC412" i="2"/>
  <c r="AS412" i="3" s="1"/>
  <c r="EC413" i="2"/>
  <c r="AS413" i="3" s="1"/>
  <c r="EC414" i="2"/>
  <c r="AS414" i="3" s="1"/>
  <c r="EC415" i="2"/>
  <c r="AS415" i="3" s="1"/>
  <c r="EC418" i="2"/>
  <c r="AS418" i="3" s="1"/>
  <c r="EC419" i="2"/>
  <c r="AS419" i="3" s="1"/>
  <c r="EC420" i="2"/>
  <c r="AS420" i="3" s="1"/>
  <c r="EE412" i="2"/>
  <c r="AU412" i="3" s="1"/>
  <c r="EE413" i="2"/>
  <c r="AU413" i="3" s="1"/>
  <c r="EE414" i="2"/>
  <c r="AU414" i="3" s="1"/>
  <c r="EE418" i="2"/>
  <c r="AU418" i="3" s="1"/>
  <c r="EE415" i="2"/>
  <c r="AU415" i="3" s="1"/>
  <c r="EE419" i="2"/>
  <c r="AU419" i="3" s="1"/>
  <c r="EE420" i="2"/>
  <c r="AU420" i="3" s="1"/>
  <c r="EE391" i="2"/>
  <c r="AU391" i="3" s="1"/>
  <c r="CI337" i="2" a="1"/>
  <c r="CI117" i="2" a="1"/>
  <c r="CI789" i="2" a="1"/>
  <c r="CI344" i="2" a="1"/>
  <c r="CI387" i="2" a="1"/>
  <c r="CI267" i="2" a="1"/>
  <c r="CI708" i="2" a="1"/>
  <c r="CI407" i="2" a="1"/>
  <c r="CI495" i="2" a="1"/>
  <c r="CI339" i="2" a="1"/>
  <c r="CI240" i="2" a="1"/>
  <c r="CI405" i="2" a="1"/>
  <c r="CI237" i="2" a="1"/>
  <c r="CI755" i="2" a="1"/>
  <c r="CI388" i="2" a="1"/>
  <c r="CI752" i="2" a="1"/>
  <c r="CI160" i="2" a="1"/>
  <c r="CI757" i="2" a="1"/>
  <c r="CI586" i="2" a="1"/>
  <c r="CI400" i="2" a="1"/>
  <c r="CI123" i="2" a="1"/>
  <c r="CI494" i="2" a="1"/>
  <c r="CI334" i="2" a="1"/>
  <c r="CI369" i="2" a="1"/>
  <c r="CI323" i="2" a="1"/>
  <c r="CI233" i="2" a="1"/>
  <c r="CI497" i="2" a="1"/>
  <c r="CI371" i="2" a="1"/>
  <c r="CI825" i="2" a="1"/>
  <c r="CI266" i="2" a="1"/>
  <c r="CI322" i="2" a="1"/>
  <c r="CI852" i="2" a="1"/>
  <c r="CI750" i="2" a="1"/>
  <c r="CI227" i="2" a="1"/>
  <c r="CI675" i="2" a="1"/>
  <c r="CI676" i="2" a="1"/>
  <c r="CI320" i="2" a="1"/>
  <c r="CI751" i="2" a="1"/>
  <c r="CI545" i="2" a="1"/>
  <c r="CI333" i="2" a="1"/>
  <c r="CI161" i="2" a="1"/>
  <c r="CI753" i="2" a="1"/>
  <c r="CI547" i="2" a="1"/>
  <c r="CI326" i="2" a="1"/>
  <c r="CI107" i="2" a="1"/>
  <c r="CI304" i="2" a="1"/>
  <c r="CI338" i="2" a="1"/>
  <c r="CI749" i="2" a="1"/>
  <c r="CI110" i="2" a="1"/>
  <c r="CI707" i="2" a="1"/>
  <c r="CI244" i="2" a="1"/>
  <c r="CI164" i="2" a="1"/>
  <c r="CI204" i="2" a="1"/>
  <c r="CI306" i="2" a="1"/>
  <c r="CI193" i="2" a="1"/>
  <c r="CI126" i="2" a="1"/>
  <c r="CI844" i="2" a="1"/>
  <c r="CI321" i="2" a="1"/>
  <c r="CI546" i="2" a="1"/>
  <c r="CI383" i="2" a="1"/>
  <c r="CI380" i="2" a="1"/>
  <c r="CI196" i="2" a="1"/>
  <c r="CI624" i="2" a="1"/>
  <c r="CI305" i="2" a="1"/>
  <c r="CI301" i="2" a="1"/>
  <c r="CI824" i="2" a="1"/>
  <c r="EG226" i="2" l="1"/>
  <c r="AW226" i="3" s="1"/>
  <c r="EG370" i="2"/>
  <c r="AW370" i="3" s="1"/>
  <c r="CI546" i="2"/>
  <c r="EG546" i="2" s="1"/>
  <c r="AW546" i="3" s="1"/>
  <c r="EG159" i="2"/>
  <c r="AW159" i="3" s="1"/>
  <c r="CI708" i="2"/>
  <c r="EG708" i="2" s="1"/>
  <c r="AW708" i="3" s="1"/>
  <c r="CI707" i="2"/>
  <c r="EG707" i="2" s="1"/>
  <c r="AW707" i="3" s="1"/>
  <c r="CI306" i="2"/>
  <c r="CI305" i="2"/>
  <c r="EG305" i="2" s="1"/>
  <c r="AW305" i="3" s="1"/>
  <c r="CI304" i="2"/>
  <c r="CI301" i="2"/>
  <c r="CI757" i="2"/>
  <c r="EG757" i="2" s="1"/>
  <c r="AW757" i="3" s="1"/>
  <c r="CI338" i="2"/>
  <c r="EG338" i="2" s="1"/>
  <c r="AW338" i="3" s="1"/>
  <c r="CI824" i="2"/>
  <c r="EG824" i="2" s="1"/>
  <c r="AW824" i="3" s="1"/>
  <c r="CI339" i="2"/>
  <c r="EG339" i="2" s="1"/>
  <c r="AW339" i="3" s="1"/>
  <c r="CI369" i="2"/>
  <c r="EG369" i="2" s="1"/>
  <c r="AW369" i="3" s="1"/>
  <c r="CI337" i="2"/>
  <c r="CI334" i="2"/>
  <c r="CI326" i="2"/>
  <c r="CI333" i="2"/>
  <c r="EG333" i="2" s="1"/>
  <c r="AW333" i="3" s="1"/>
  <c r="CI547" i="2"/>
  <c r="EG547" i="2" s="1"/>
  <c r="AW547" i="3" s="1"/>
  <c r="CI545" i="2"/>
  <c r="EG545" i="2" s="1"/>
  <c r="AW545" i="3" s="1"/>
  <c r="CI586" i="2"/>
  <c r="EG586" i="2" s="1"/>
  <c r="AW586" i="3" s="1"/>
  <c r="CI193" i="2"/>
  <c r="EG193" i="2" s="1"/>
  <c r="AW193" i="3" s="1"/>
  <c r="CI161" i="2"/>
  <c r="CI160" i="2"/>
  <c r="EG160" i="2" s="1"/>
  <c r="AW160" i="3" s="1"/>
  <c r="CI204" i="2"/>
  <c r="CI196" i="2"/>
  <c r="EG196" i="2" s="1"/>
  <c r="AW196" i="3" s="1"/>
  <c r="CI164" i="2"/>
  <c r="EG164" i="2" s="1"/>
  <c r="AW164" i="3" s="1"/>
  <c r="CI755" i="2"/>
  <c r="EG755" i="2" s="1"/>
  <c r="AW755" i="3" s="1"/>
  <c r="CI751" i="2"/>
  <c r="EG751" i="2" s="1"/>
  <c r="AW751" i="3" s="1"/>
  <c r="CI750" i="2"/>
  <c r="EG750" i="2" s="1"/>
  <c r="AW750" i="3" s="1"/>
  <c r="CI749" i="2"/>
  <c r="EG749" i="2" s="1"/>
  <c r="AW749" i="3" s="1"/>
  <c r="CI753" i="2"/>
  <c r="EG753" i="2" s="1"/>
  <c r="AW753" i="3" s="1"/>
  <c r="CI752" i="2"/>
  <c r="EG752" i="2" s="1"/>
  <c r="AW752" i="3" s="1"/>
  <c r="CI322" i="2"/>
  <c r="EG322" i="2" s="1"/>
  <c r="AW322" i="3" s="1"/>
  <c r="CI323" i="2"/>
  <c r="CI321" i="2"/>
  <c r="EG321" i="2" s="1"/>
  <c r="AW321" i="3" s="1"/>
  <c r="CI320" i="2"/>
  <c r="EG320" i="2" s="1"/>
  <c r="AW320" i="3" s="1"/>
  <c r="CI825" i="2"/>
  <c r="EG825" i="2" s="1"/>
  <c r="AW825" i="3" s="1"/>
  <c r="CI844" i="2"/>
  <c r="EG844" i="2" s="1"/>
  <c r="AW844" i="3" s="1"/>
  <c r="CI388" i="2"/>
  <c r="CI380" i="2"/>
  <c r="CI387" i="2"/>
  <c r="EG387" i="2" s="1"/>
  <c r="AW387" i="3" s="1"/>
  <c r="CI383" i="2"/>
  <c r="EG383" i="2" s="1"/>
  <c r="AW383" i="3" s="1"/>
  <c r="CI371" i="2"/>
  <c r="CI789" i="2"/>
  <c r="EG789" i="2" s="1"/>
  <c r="AW789" i="3" s="1"/>
  <c r="CI852" i="2"/>
  <c r="EG852" i="2" s="1"/>
  <c r="AW852" i="3" s="1"/>
  <c r="CI405" i="2"/>
  <c r="EG405" i="2" s="1"/>
  <c r="AW405" i="3" s="1"/>
  <c r="CI344" i="2"/>
  <c r="EG344" i="2" s="1"/>
  <c r="AW344" i="3" s="1"/>
  <c r="CI400" i="2"/>
  <c r="EG400" i="2" s="1"/>
  <c r="AW400" i="3" s="1"/>
  <c r="CI407" i="2"/>
  <c r="EG407" i="2" s="1"/>
  <c r="AW407" i="3" s="1"/>
  <c r="CI676" i="2"/>
  <c r="EG676" i="2" s="1"/>
  <c r="AW676" i="3" s="1"/>
  <c r="CI624" i="2"/>
  <c r="EG624" i="2" s="1"/>
  <c r="AW624" i="3" s="1"/>
  <c r="CI675" i="2"/>
  <c r="EG675" i="2" s="1"/>
  <c r="AW675" i="3" s="1"/>
  <c r="CI266" i="2"/>
  <c r="EG266" i="2" s="1"/>
  <c r="AW266" i="3" s="1"/>
  <c r="CI267" i="2"/>
  <c r="EG267" i="2" s="1"/>
  <c r="AW267" i="3" s="1"/>
  <c r="CI227" i="2"/>
  <c r="CI233" i="2"/>
  <c r="EG233" i="2" s="1"/>
  <c r="AW233" i="3" s="1"/>
  <c r="CI240" i="2"/>
  <c r="CI237" i="2"/>
  <c r="CI244" i="2"/>
  <c r="CI495" i="2"/>
  <c r="EG495" i="2" s="1"/>
  <c r="AW495" i="3" s="1"/>
  <c r="CI494" i="2"/>
  <c r="EG494" i="2" s="1"/>
  <c r="AW494" i="3" s="1"/>
  <c r="CI497" i="2"/>
  <c r="EG497" i="2" s="1"/>
  <c r="AW497" i="3" s="1"/>
  <c r="CI123" i="2"/>
  <c r="CI107" i="2"/>
  <c r="EG107" i="2" s="1"/>
  <c r="AW107" i="3" s="1"/>
  <c r="CI126" i="2"/>
  <c r="EG126" i="2" s="1"/>
  <c r="AW126" i="3" s="1"/>
  <c r="CI110" i="2"/>
  <c r="EG110" i="2" s="1"/>
  <c r="AW110" i="3" s="1"/>
  <c r="CI117" i="2"/>
  <c r="EG117" i="2" s="1"/>
  <c r="AW117" i="3" s="1"/>
  <c r="CI585" i="2" a="1"/>
  <c r="CI754" i="2" a="1"/>
  <c r="CI773" i="2" a="1"/>
  <c r="CI649" i="2" a="1"/>
  <c r="CI636" i="2" a="1"/>
  <c r="CI633" i="2" a="1"/>
  <c r="CI766" i="2" a="1"/>
  <c r="CI628" i="2" a="1"/>
  <c r="CI714" i="2" a="1"/>
  <c r="CI775" i="2" a="1"/>
  <c r="CI712" i="2" a="1"/>
  <c r="CI838" i="2" a="1"/>
  <c r="CI554" i="2" a="1"/>
  <c r="CI746" i="2" a="1"/>
  <c r="CI830" i="2" a="1"/>
  <c r="CI631" i="2" a="1"/>
  <c r="CI645" i="2" a="1"/>
  <c r="CI626" i="2" a="1"/>
  <c r="CI716" i="2" a="1"/>
  <c r="CI786" i="2" a="1"/>
  <c r="CI841" i="2" a="1"/>
  <c r="CI728" i="2" a="1"/>
  <c r="CI647" i="2" a="1"/>
  <c r="CI551" i="2" a="1"/>
  <c r="CI779" i="2" a="1"/>
  <c r="CI834" i="2" a="1"/>
  <c r="CI740" i="2" a="1"/>
  <c r="CI842" i="2" a="1"/>
  <c r="CI772" i="2" a="1"/>
  <c r="CI710" i="2" a="1"/>
  <c r="CI726" i="2" a="1"/>
  <c r="CI727" i="2" a="1"/>
  <c r="CI827" i="2" a="1"/>
  <c r="CI504" i="2" a="1"/>
  <c r="CI650" i="2" a="1"/>
  <c r="CI446" i="2" a="1"/>
  <c r="CI446" i="2" l="1"/>
  <c r="CI766" i="2"/>
  <c r="EG766" i="2" s="1"/>
  <c r="AW766" i="3" s="1"/>
  <c r="EG326" i="2"/>
  <c r="AW326" i="3" s="1"/>
  <c r="CI746" i="2"/>
  <c r="EG746" i="2" s="1"/>
  <c r="AW746" i="3" s="1"/>
  <c r="EG306" i="2"/>
  <c r="AW306" i="3" s="1"/>
  <c r="CI842" i="2"/>
  <c r="EG842" i="2" s="1"/>
  <c r="AW842" i="3" s="1"/>
  <c r="CI841" i="2"/>
  <c r="EG841" i="2" s="1"/>
  <c r="AW841" i="3" s="1"/>
  <c r="EG388" i="2"/>
  <c r="AW388" i="3" s="1"/>
  <c r="CI779" i="2"/>
  <c r="EG779" i="2" s="1"/>
  <c r="AW779" i="3" s="1"/>
  <c r="EG337" i="2"/>
  <c r="AW337" i="3" s="1"/>
  <c r="CI773" i="2"/>
  <c r="EG773" i="2" s="1"/>
  <c r="AW773" i="3" s="1"/>
  <c r="CI772" i="2"/>
  <c r="EG772" i="2" s="1"/>
  <c r="AW772" i="3" s="1"/>
  <c r="CI754" i="2"/>
  <c r="EG754" i="2" s="1"/>
  <c r="AW754" i="3" s="1"/>
  <c r="EG323" i="2"/>
  <c r="AW323" i="3" s="1"/>
  <c r="CI650" i="2"/>
  <c r="EG650" i="2" s="1"/>
  <c r="AW650" i="3" s="1"/>
  <c r="CI649" i="2"/>
  <c r="EG649" i="2" s="1"/>
  <c r="AW649" i="3" s="1"/>
  <c r="EG244" i="2"/>
  <c r="AW244" i="3" s="1"/>
  <c r="CI504" i="2"/>
  <c r="EG504" i="2" s="1"/>
  <c r="AW504" i="3" s="1"/>
  <c r="EG123" i="2"/>
  <c r="AW123" i="3" s="1"/>
  <c r="CI786" i="2"/>
  <c r="EG786" i="2" s="1"/>
  <c r="AW786" i="3" s="1"/>
  <c r="CI740" i="2"/>
  <c r="EG740" i="2" s="1"/>
  <c r="AW740" i="3" s="1"/>
  <c r="CI645" i="2"/>
  <c r="EG645" i="2" s="1"/>
  <c r="AW645" i="3" s="1"/>
  <c r="CI834" i="2"/>
  <c r="EG834" i="2" s="1"/>
  <c r="AW834" i="3" s="1"/>
  <c r="CI830" i="2"/>
  <c r="EG830" i="2" s="1"/>
  <c r="AW830" i="3" s="1"/>
  <c r="CI827" i="2"/>
  <c r="EG827" i="2" s="1"/>
  <c r="AW827" i="3" s="1"/>
  <c r="EG371" i="2"/>
  <c r="AW371" i="3" s="1"/>
  <c r="CI551" i="2"/>
  <c r="EG551" i="2" s="1"/>
  <c r="AW551" i="3" s="1"/>
  <c r="CI636" i="2"/>
  <c r="EG636" i="2" s="1"/>
  <c r="AW636" i="3" s="1"/>
  <c r="EG240" i="2"/>
  <c r="AW240" i="3" s="1"/>
  <c r="CI585" i="2"/>
  <c r="EG585" i="2" s="1"/>
  <c r="AW585" i="3" s="1"/>
  <c r="EG204" i="2"/>
  <c r="AW204" i="3" s="1"/>
  <c r="CI628" i="2"/>
  <c r="EG628" i="2" s="1"/>
  <c r="AW628" i="3" s="1"/>
  <c r="CI633" i="2"/>
  <c r="EG633" i="2" s="1"/>
  <c r="AW633" i="3" s="1"/>
  <c r="CI647" i="2"/>
  <c r="EG647" i="2" s="1"/>
  <c r="AW647" i="3" s="1"/>
  <c r="EG237" i="2"/>
  <c r="AW237" i="3" s="1"/>
  <c r="CI631" i="2"/>
  <c r="EG631" i="2" s="1"/>
  <c r="AW631" i="3" s="1"/>
  <c r="CI554" i="2"/>
  <c r="EG554" i="2" s="1"/>
  <c r="AW554" i="3" s="1"/>
  <c r="EG161" i="2"/>
  <c r="AW161" i="3" s="1"/>
  <c r="CI710" i="2"/>
  <c r="EG710" i="2" s="1"/>
  <c r="AW710" i="3" s="1"/>
  <c r="CI775" i="2"/>
  <c r="EG775" i="2" s="1"/>
  <c r="AW775" i="3" s="1"/>
  <c r="EG334" i="2"/>
  <c r="AW334" i="3" s="1"/>
  <c r="CI712" i="2"/>
  <c r="EG712" i="2" s="1"/>
  <c r="AW712" i="3" s="1"/>
  <c r="CI838" i="2"/>
  <c r="EG838" i="2" s="1"/>
  <c r="AW838" i="3" s="1"/>
  <c r="EG380" i="2"/>
  <c r="AW380" i="3" s="1"/>
  <c r="CI716" i="2"/>
  <c r="EG716" i="2" s="1"/>
  <c r="AW716" i="3" s="1"/>
  <c r="CI714" i="2"/>
  <c r="EG714" i="2" s="1"/>
  <c r="AW714" i="3" s="1"/>
  <c r="EG301" i="2"/>
  <c r="AW301" i="3" s="1"/>
  <c r="CI626" i="2"/>
  <c r="EG626" i="2" s="1"/>
  <c r="AW626" i="3" s="1"/>
  <c r="EG227" i="2"/>
  <c r="AW227" i="3" s="1"/>
  <c r="CI726" i="2"/>
  <c r="EG726" i="2" s="1"/>
  <c r="AW726" i="3" s="1"/>
  <c r="CI727" i="2"/>
  <c r="EG727" i="2" s="1"/>
  <c r="AW727" i="3" s="1"/>
  <c r="CI728" i="2"/>
  <c r="EG728" i="2" s="1"/>
  <c r="AW728" i="3" s="1"/>
  <c r="EG304" i="2"/>
  <c r="AW304" i="3" s="1"/>
  <c r="EF391" i="2"/>
  <c r="AV391" i="3" s="1"/>
  <c r="CI450" i="2" a="1"/>
  <c r="CI489" i="2" a="1"/>
  <c r="CI489" i="2" l="1"/>
  <c r="EG489" i="2" s="1"/>
  <c r="AW489" i="3" s="1"/>
  <c r="CI450" i="2"/>
  <c r="EG450" i="2" s="1"/>
  <c r="AW450" i="3" s="1"/>
  <c r="EG446" i="2"/>
  <c r="AW446" i="3" s="1"/>
  <c r="CS714" i="2"/>
  <c r="K714" i="2"/>
  <c r="CU714" i="2" s="1"/>
  <c r="CS775" i="2" l="1"/>
  <c r="K775" i="2"/>
  <c r="CU775" i="2" s="1"/>
  <c r="AU555" i="2" a="1"/>
  <c r="M218" i="2" a="1"/>
  <c r="CG586" i="2" a="1"/>
  <c r="M920" i="2" a="1"/>
  <c r="CA267" i="2" a="1"/>
  <c r="CI353" i="2" a="1"/>
  <c r="CA528" i="2" a="1"/>
  <c r="M80" i="2" a="1"/>
  <c r="CI871" i="2" a="1"/>
  <c r="CI667" i="2" a="1"/>
  <c r="BW190" i="2" a="1"/>
  <c r="CI579" i="2" a="1"/>
  <c r="M215" i="2" a="1"/>
  <c r="CI239" i="2" a="1"/>
  <c r="AU226" i="2" a="1"/>
  <c r="U3" i="2" a="1"/>
  <c r="CA161" i="2" a="1"/>
  <c r="M672" i="2" a="1"/>
  <c r="W654" i="2" a="1"/>
  <c r="M162" i="2" a="1"/>
  <c r="CI205" i="2" a="1"/>
  <c r="AK782" i="2" a="1"/>
  <c r="BK440" i="2" a="1"/>
  <c r="AI6" i="2" a="1"/>
  <c r="CI335" i="2" a="1"/>
  <c r="BM339" i="2" a="1"/>
  <c r="AE862" i="2" a="1"/>
  <c r="M590" i="2" a="1"/>
  <c r="CG160" i="2" a="1"/>
  <c r="CG138" i="2" a="1"/>
  <c r="CI166" i="2" a="1"/>
  <c r="CE527" i="2" a="1"/>
  <c r="CA676" i="2" a="1"/>
  <c r="BK127" i="2" a="1"/>
  <c r="AS3" i="2" a="1"/>
  <c r="AU640" i="2" a="1"/>
  <c r="CI419" i="2" a="1"/>
  <c r="Q3" i="2" a="1"/>
  <c r="CI702" i="2" a="1"/>
  <c r="CE637" i="2" a="1"/>
  <c r="CI575" i="2" a="1"/>
  <c r="CI314" i="2" a="1"/>
  <c r="AA2" i="2" a="1"/>
  <c r="AU749" i="2" a="1"/>
  <c r="BO300" i="2" a="1"/>
  <c r="M225" i="2" a="1"/>
  <c r="CA805" i="2" a="1"/>
  <c r="BI226" i="2" a="1"/>
  <c r="Q126" i="2" a="1"/>
  <c r="BW164" i="2" a="1"/>
  <c r="CG152" i="2" a="1"/>
  <c r="BE325" i="2" a="1"/>
  <c r="CC528" i="2" a="1"/>
  <c r="AW187" i="2" a="1"/>
  <c r="CE350" i="2" a="1"/>
  <c r="CE147" i="2" a="1"/>
  <c r="M658" i="2" a="1"/>
  <c r="M454" i="2" a="1"/>
  <c r="M587" i="2" a="1"/>
  <c r="BW338" i="2" a="1"/>
  <c r="AQ2" i="2" a="1"/>
  <c r="CI299" i="2" a="1"/>
  <c r="CI208" i="2" a="1"/>
  <c r="CI584" i="2" a="1"/>
  <c r="CI124" i="2" a="1"/>
  <c r="M589" i="2" a="1"/>
  <c r="AO782" i="2" a="1"/>
  <c r="CE266" i="2" a="1"/>
  <c r="AW559" i="2" a="1"/>
  <c r="AU607" i="2" a="1"/>
  <c r="CA125" i="2" a="1"/>
  <c r="CA795" i="2" a="1"/>
  <c r="M372" i="2" a="1"/>
  <c r="CG121" i="2" a="1"/>
  <c r="CI288" i="2" a="1"/>
  <c r="CC541" i="2" a="1"/>
  <c r="CI846" i="2" a="1"/>
  <c r="BI161" i="2" a="1"/>
  <c r="CI213" i="2" a="1"/>
  <c r="CE140" i="2" a="1"/>
  <c r="CI379" i="2" a="1"/>
  <c r="BK159" i="2" a="1"/>
  <c r="CC437" i="2" a="1"/>
  <c r="CG143" i="2" a="1"/>
  <c r="AS489" i="2" a="1"/>
  <c r="CA191" i="2" a="1"/>
  <c r="CG135" i="2" a="1"/>
  <c r="CI290" i="2" a="1"/>
  <c r="CC243" i="2" a="1"/>
  <c r="CI876" i="2" a="1"/>
  <c r="BM338" i="2" a="1"/>
  <c r="CC431" i="2" a="1"/>
  <c r="CG120" i="2" a="1"/>
  <c r="CI660" i="2" a="1"/>
  <c r="CE161" i="2" a="1"/>
  <c r="BU240" i="2" a="1"/>
  <c r="AC2" i="2" a="1"/>
  <c r="M937" i="2" a="1"/>
  <c r="AA708" i="2" a="1"/>
  <c r="AU566" i="2" a="1"/>
  <c r="CC793" i="2" a="1"/>
  <c r="CE750" i="2" a="1"/>
  <c r="CC133" i="2" a="1"/>
  <c r="CE135" i="2" a="1"/>
  <c r="AU565" i="2" a="1"/>
  <c r="BI382" i="2" a="1"/>
  <c r="BO18" i="2" a="1"/>
  <c r="U338" i="2" a="1"/>
  <c r="AY306" i="2" a="1"/>
  <c r="CC127" i="2" a="1"/>
  <c r="M728" i="2" a="1"/>
  <c r="BA210" i="2" a="1"/>
  <c r="CA525" i="2" a="1"/>
  <c r="CI293" i="2" a="1"/>
  <c r="BI2" i="2" a="1"/>
  <c r="M924" i="2" a="1"/>
  <c r="BM6" i="2" a="1"/>
  <c r="BA159" i="2" a="1"/>
  <c r="M77" i="2" a="1"/>
  <c r="AW607" i="2" a="1"/>
  <c r="CA654" i="2" a="1"/>
  <c r="BC319" i="2" a="1"/>
  <c r="CG146" i="2" a="1"/>
  <c r="CG541" i="2" a="1"/>
  <c r="CC494" i="2" a="1"/>
  <c r="CC506" i="2" a="1"/>
  <c r="CI696" i="2" a="1"/>
  <c r="BA338" i="2" a="1"/>
  <c r="AC3" i="2" a="1"/>
  <c r="BS3" i="2" a="1"/>
  <c r="M664" i="2" a="1"/>
  <c r="CG140" i="2" a="1"/>
  <c r="AY6" i="2" a="1"/>
  <c r="CE360" i="2" a="1"/>
  <c r="CA149" i="2" a="1"/>
  <c r="M612" i="2" a="1"/>
  <c r="CG237" i="2" a="1"/>
  <c r="CG545" i="2" a="1"/>
  <c r="AM3" i="2" a="1"/>
  <c r="AU781" i="2" a="1"/>
  <c r="BM300" i="2" a="1"/>
  <c r="CI317" i="2" a="1"/>
  <c r="BM117" i="2" a="1"/>
  <c r="U654" i="2" a="1"/>
  <c r="CI744" i="2" a="1"/>
  <c r="M516" i="2" a="1"/>
  <c r="CI404" i="2" a="1"/>
  <c r="M83" i="2" a="1"/>
  <c r="CI662" i="2" a="1"/>
  <c r="AO2" i="2" a="1"/>
  <c r="M668" i="2" a="1"/>
  <c r="M262" i="2" a="1"/>
  <c r="CG788" i="2" a="1"/>
  <c r="AU644" i="2" a="1"/>
  <c r="CG527" i="2" a="1"/>
  <c r="M581" i="2" a="1"/>
  <c r="CA506" i="2" a="1"/>
  <c r="BI237" i="2" a="1"/>
  <c r="CI410" i="2" a="1"/>
  <c r="BI117" i="2" a="1"/>
  <c r="CI402" i="2" a="1"/>
  <c r="CI303" i="2" a="1"/>
  <c r="AW560" i="2" a="1"/>
  <c r="CA806" i="2" a="1"/>
  <c r="Q2" i="2" a="1"/>
  <c r="CC781" i="2" a="1"/>
  <c r="CE143" i="2" a="1"/>
  <c r="CG505" i="2" a="1"/>
  <c r="CG787" i="2" a="1"/>
  <c r="CE535" i="2" a="1"/>
  <c r="AM6" i="2" a="1"/>
  <c r="CI654" i="2" a="1"/>
  <c r="CI820" i="2" a="1"/>
  <c r="CI312" i="2" a="1"/>
  <c r="CE539" i="2" a="1"/>
  <c r="M917" i="2" a="1"/>
  <c r="CG457" i="2" a="1"/>
  <c r="CA514" i="2" a="1"/>
  <c r="CI776" i="2" a="1"/>
  <c r="AY161" i="2" a="1"/>
  <c r="CE321" i="2" a="1"/>
  <c r="BI3" i="2" a="1"/>
  <c r="CG321" i="2" a="1"/>
  <c r="CI202" i="2" a="1"/>
  <c r="CI154" i="2" a="1"/>
  <c r="CI570" i="2" a="1"/>
  <c r="BW440" i="2" a="1"/>
  <c r="AE398" i="2" a="1"/>
  <c r="CI519" i="2" a="1"/>
  <c r="CI311" i="2" a="1"/>
  <c r="Q782" i="2" a="1"/>
  <c r="CI770" i="2" a="1"/>
  <c r="BQ126" i="2" a="1"/>
  <c r="M359" i="2" a="1"/>
  <c r="CI252" i="2" a="1"/>
  <c r="CC155" i="2" a="1"/>
  <c r="BW233" i="2" a="1"/>
  <c r="CI695" i="2" a="1"/>
  <c r="CA155" i="2" a="1"/>
  <c r="CC362" i="2" a="1"/>
  <c r="CI663" i="2" a="1"/>
  <c r="CA241" i="2" a="1"/>
  <c r="AO117" i="2" a="1"/>
  <c r="BK339" i="2" a="1"/>
  <c r="CI203" i="2" a="1"/>
  <c r="CG528" i="2" a="1"/>
  <c r="CI735" i="2" a="1"/>
  <c r="CC540" i="2" a="1"/>
  <c r="BW183" i="2" a="1"/>
  <c r="M200" i="2" a="1"/>
  <c r="BW184" i="2" a="1"/>
  <c r="AU750" i="2" a="1"/>
  <c r="CG134" i="2" a="1"/>
  <c r="CA360" i="2" a="1"/>
  <c r="BY325" i="2" a="1"/>
  <c r="CE533" i="2" a="1"/>
  <c r="AQ782" i="2" a="1"/>
  <c r="CI730" i="2" a="1"/>
  <c r="W127" i="2" a="1"/>
  <c r="CE497" i="2" a="1"/>
  <c r="AW338" i="2" a="1"/>
  <c r="CE160" i="2" a="1"/>
  <c r="CC539" i="2" a="1"/>
  <c r="CI251" i="2" a="1"/>
  <c r="BY240" i="2" a="1"/>
  <c r="CG110" i="2" a="1"/>
  <c r="CI738" i="2" a="1"/>
  <c r="M580" i="2" a="1"/>
  <c r="CI350" i="2" a="1"/>
  <c r="CE521" i="2" a="1"/>
  <c r="BI106" i="2" a="1"/>
  <c r="BE106" i="2" a="1"/>
  <c r="CI532" i="2" a="1"/>
  <c r="CC792" i="2" a="1"/>
  <c r="CI355" i="2" a="1"/>
  <c r="CG137" i="2" a="1"/>
  <c r="CA790" i="2" a="1"/>
  <c r="CE301" i="2" a="1"/>
  <c r="CE130" i="2" a="1"/>
  <c r="M300" i="2" a="1"/>
  <c r="CE797" i="2" a="1"/>
  <c r="M948" i="2" a="1"/>
  <c r="BO209" i="2" a="1"/>
  <c r="CI291" i="2" a="1"/>
  <c r="CC521" i="2" a="1"/>
  <c r="CG522" i="2" a="1"/>
  <c r="M163" i="2" a="1"/>
  <c r="BO370" i="2" a="1"/>
  <c r="M667" i="2" a="1"/>
  <c r="CE531" i="2" a="1"/>
  <c r="M368" i="2" a="1"/>
  <c r="CE795" i="2" a="1"/>
  <c r="CI381" i="2" a="1"/>
  <c r="CG141" i="2" a="1"/>
  <c r="BK326" i="2" a="1"/>
  <c r="CE796" i="2" a="1"/>
  <c r="CI784" i="2" a="1"/>
  <c r="W2" i="2" a="1"/>
  <c r="CE752" i="2" a="1"/>
  <c r="CE120" i="2" a="1"/>
  <c r="CG148" i="2" a="1"/>
  <c r="AU634" i="2" a="1"/>
  <c r="CE541" i="2" a="1"/>
  <c r="M845" i="2" a="1"/>
  <c r="CG354" i="2" a="1"/>
  <c r="CI616" i="2" a="1"/>
  <c r="AS708" i="2" a="1"/>
  <c r="CG638" i="2" a="1"/>
  <c r="CA352" i="2" a="1"/>
  <c r="AW183" i="2" a="1"/>
  <c r="CE204" i="2" a="1"/>
  <c r="CE634" i="2" a="1"/>
  <c r="M434" i="2" a="1"/>
  <c r="M553" i="2" a="1"/>
  <c r="AK107" i="2" a="1"/>
  <c r="M202" i="2" a="1"/>
  <c r="CI345" i="2" a="1"/>
  <c r="M87" i="2" a="1"/>
  <c r="CA148" i="2" a="1"/>
  <c r="CI520" i="2" a="1"/>
  <c r="M555" i="2" a="1"/>
  <c r="BI18" i="2" a="1"/>
  <c r="CI870" i="2" a="1"/>
  <c r="CG440" i="2" a="1"/>
  <c r="CI706" i="2" a="1"/>
  <c r="CI316" i="2" a="1"/>
  <c r="BI126" i="2" a="1"/>
  <c r="BI204" i="2" a="1"/>
  <c r="CG349" i="2" a="1"/>
  <c r="U127" i="2" a="1"/>
  <c r="BY319" i="2" a="1"/>
  <c r="BY182" i="2" a="1"/>
  <c r="M896" i="2" a="1"/>
  <c r="CC141" i="2" a="1"/>
  <c r="AU319" i="2" a="1"/>
  <c r="S781" i="2" a="1"/>
  <c r="M90" i="2" a="1"/>
  <c r="CE306" i="2" a="1"/>
  <c r="M912" i="2" a="1"/>
  <c r="BG398" i="2" a="1"/>
  <c r="AW127" i="2" a="1"/>
  <c r="BW2" i="2" a="1"/>
  <c r="AW3" i="2" a="1"/>
  <c r="M913" i="2" a="1"/>
  <c r="CA237" i="2" a="1"/>
  <c r="AY211" i="2" a="1"/>
  <c r="CI873" i="2" a="1"/>
  <c r="CA139" i="2" a="1"/>
  <c r="CC788" i="2" a="1"/>
  <c r="BW196" i="2" a="1"/>
  <c r="CC136" i="2" a="1"/>
  <c r="BY184" i="2" a="1"/>
  <c r="BO326" i="2" a="1"/>
  <c r="CG532" i="2" a="1"/>
  <c r="CA242" i="2" a="1"/>
  <c r="BY2" i="2" a="1"/>
  <c r="CG538" i="2" a="1"/>
  <c r="AW565" i="2" a="1"/>
  <c r="CI888" i="2" a="1"/>
  <c r="AW640" i="2" a="1"/>
  <c r="CI422" i="2" a="1"/>
  <c r="CA519" i="2" a="1"/>
  <c r="M544" i="2" a="1"/>
  <c r="CC797" i="2" a="1"/>
  <c r="BA106" i="2" a="1"/>
  <c r="AU891" i="2" a="1"/>
  <c r="BQ339" i="2" a="1"/>
  <c r="AW566" i="2" a="1"/>
  <c r="CG123" i="2" a="1"/>
  <c r="CG156" i="2" a="1"/>
  <c r="CI627" i="2" a="1"/>
  <c r="BY6" i="2" a="1"/>
  <c r="BK193" i="2" a="1"/>
  <c r="AU300" i="2" a="1"/>
  <c r="CI523" i="2" a="1"/>
  <c r="CG635" i="2" a="1"/>
  <c r="CE529" i="2" a="1"/>
  <c r="CE505" i="2" a="1"/>
  <c r="BW119" i="2" a="1"/>
  <c r="CI533" i="2" a="1"/>
  <c r="CI149" i="2" a="1"/>
  <c r="CI225" i="2" a="1"/>
  <c r="CG653" i="2" a="1"/>
  <c r="AQ825" i="2" a="1"/>
  <c r="CC119" i="2" a="1"/>
  <c r="BC2" i="2" a="1"/>
  <c r="CC125" i="2" a="1"/>
  <c r="CG637" i="2" a="1"/>
  <c r="M221" i="2" a="1"/>
  <c r="CI298" i="2" a="1"/>
  <c r="M376" i="2" a="1"/>
  <c r="BA488" i="2" a="1"/>
  <c r="CG191" i="2" a="1"/>
  <c r="BM370" i="2" a="1"/>
  <c r="BS18" i="2" a="1"/>
  <c r="M756" i="2" a="1"/>
  <c r="M86" i="2" a="1"/>
  <c r="CA151" i="2" a="1"/>
  <c r="AI3" i="2" a="1"/>
  <c r="CC526" i="2" a="1"/>
  <c r="AW624" i="2" a="1"/>
  <c r="CE154" i="2" a="1"/>
  <c r="CI137" i="2" a="1"/>
  <c r="CC160" i="2" a="1"/>
  <c r="CC520" i="2" a="1"/>
  <c r="CC361" i="2" a="1"/>
  <c r="CG750" i="2" a="1"/>
  <c r="BG237" i="2" a="1"/>
  <c r="CG351" i="2" a="1"/>
  <c r="CI623" i="2" a="1"/>
  <c r="BQ226" i="2" a="1"/>
  <c r="M662" i="2" a="1"/>
  <c r="CI309" i="2" a="1"/>
  <c r="AW825" i="2" a="1"/>
  <c r="CE431" i="2" a="1"/>
  <c r="BW20" i="2" a="1"/>
  <c r="M195" i="2" a="1"/>
  <c r="AW119" i="2" a="1"/>
  <c r="BW188" i="2" a="1"/>
  <c r="CE530" i="2" a="1"/>
  <c r="AQ325" i="2" a="1"/>
  <c r="M365" i="2" a="1"/>
  <c r="BM226" i="2" a="1"/>
  <c r="BC226" i="2" a="1"/>
  <c r="CA132" i="2" a="1"/>
  <c r="AU624" i="2" a="1"/>
  <c r="AY167" i="2" a="1"/>
  <c r="M803" i="2" a="1"/>
  <c r="CC130" i="2" a="1"/>
  <c r="BQ159" i="2" a="1"/>
  <c r="CI867" i="2" a="1"/>
  <c r="M384" i="2" a="1"/>
  <c r="CI669" i="2" a="1"/>
  <c r="AS749" i="2" a="1"/>
  <c r="CA796" i="2" a="1"/>
  <c r="CC795" i="2" a="1"/>
  <c r="BQ209" i="2" a="1"/>
  <c r="BY18" i="2" a="1"/>
  <c r="CE109" i="2" a="1"/>
  <c r="CG204" i="2" a="1"/>
  <c r="CA787" i="2" a="1"/>
  <c r="CI540" i="2" a="1"/>
  <c r="M207" i="2" a="1"/>
  <c r="CI829" i="2" a="1"/>
  <c r="AQ226" i="2" a="1"/>
  <c r="CC135" i="2" a="1"/>
  <c r="AW757" i="2" a="1"/>
  <c r="AA300" i="2" a="1"/>
  <c r="BC370" i="2" a="1"/>
  <c r="BU319" i="2" a="1"/>
  <c r="BA240" i="2" a="1"/>
  <c r="CI549" i="2" a="1"/>
  <c r="CI668" i="2" a="1"/>
  <c r="M572" i="2" a="1"/>
  <c r="M613" i="2" a="1"/>
  <c r="AU339" i="2" a="1"/>
  <c r="CG431" i="2" a="1"/>
  <c r="M229" i="2" a="1"/>
  <c r="BI107" i="2" a="1"/>
  <c r="AY370" i="2" a="1"/>
  <c r="CI768" i="2" a="1"/>
  <c r="M257" i="2" a="1"/>
  <c r="CI362" i="2" a="1"/>
  <c r="CI847" i="2" a="1"/>
  <c r="CE675" i="2" a="1"/>
  <c r="CG535" i="2" a="1"/>
  <c r="BU233" i="2" a="1"/>
  <c r="CE146" i="2" a="1"/>
  <c r="M367" i="2" a="1"/>
  <c r="M840" i="2" a="1"/>
  <c r="M222" i="2" a="1"/>
  <c r="BY300" i="2" a="1"/>
  <c r="BK18" i="2" a="1"/>
  <c r="CI781" i="2" a="1"/>
  <c r="BK398" i="2" a="1"/>
  <c r="CI672" i="2" a="1"/>
  <c r="BW106" i="2" a="1"/>
  <c r="CC3" i="2" a="1"/>
  <c r="CI315" i="2" a="1"/>
  <c r="CG127" i="2" a="1"/>
  <c r="BY186" i="2" a="1"/>
  <c r="CE787" i="2" a="1"/>
  <c r="W3" i="2" a="1"/>
  <c r="CC637" i="2" a="1"/>
  <c r="CG539" i="2" a="1"/>
  <c r="CI882" i="2" a="1"/>
  <c r="M622" i="2" a="1"/>
  <c r="BG370" i="2" a="1"/>
  <c r="M201" i="2" a="1"/>
  <c r="CA653" i="2" a="1"/>
  <c r="CC532" i="2" a="1"/>
  <c r="AU708" i="2" a="1"/>
  <c r="CC545" i="2" a="1"/>
  <c r="M247" i="2" a="1"/>
  <c r="M905" i="2" a="1"/>
  <c r="BW339" i="2" a="1"/>
  <c r="CA145" i="2" a="1"/>
  <c r="CI638" i="2" a="1"/>
  <c r="CC152" i="2" a="1"/>
  <c r="CG243" i="2" a="1"/>
  <c r="CA147" i="2" a="1"/>
  <c r="CC529" i="2" a="1"/>
  <c r="M263" i="2" a="1"/>
  <c r="BK300" i="2" a="1"/>
  <c r="BQ240" i="2" a="1"/>
  <c r="AC825" i="2" a="1"/>
  <c r="CE523" i="2" a="1"/>
  <c r="AK6" i="2" a="1"/>
  <c r="CE806" i="2" a="1"/>
  <c r="CC349" i="2" a="1"/>
  <c r="M157" i="2" a="1"/>
  <c r="M259" i="2" a="1"/>
  <c r="CA245" i="2" a="1"/>
  <c r="CG150" i="2" a="1"/>
  <c r="CG523" i="2" a="1"/>
  <c r="M588" i="2" a="1"/>
  <c r="BK117" i="2" a="1"/>
  <c r="M615" i="2" a="1"/>
  <c r="BA3" i="2" a="1"/>
  <c r="CG139" i="2" a="1"/>
  <c r="M203" i="2" a="1"/>
  <c r="BU186" i="2" a="1"/>
  <c r="BS126" i="2" a="1"/>
  <c r="CC635" i="2" a="1"/>
  <c r="CI147" i="2" a="1"/>
  <c r="BI338" i="2" a="1"/>
  <c r="BS159" i="2" a="1"/>
  <c r="CI622" i="2" a="1"/>
  <c r="M616" i="2" a="1"/>
  <c r="CI119" i="2" a="1"/>
  <c r="CI238" i="2" a="1"/>
  <c r="BY20" i="2" a="1"/>
  <c r="BE370" i="2" a="1"/>
  <c r="CI310" i="2" a="1"/>
  <c r="M8" i="2" a="1"/>
  <c r="CI408" i="2" a="1"/>
  <c r="U226" i="2" a="1"/>
  <c r="CC267" i="2" a="1"/>
  <c r="CE133" i="2" a="1"/>
  <c r="BU440" i="2" a="1"/>
  <c r="Y127" i="2" a="1"/>
  <c r="BA370" i="2" a="1"/>
  <c r="BU325" i="2" a="1"/>
  <c r="CI582" i="2" a="1"/>
  <c r="BY187" i="2" a="1"/>
  <c r="CG122" i="2" a="1"/>
  <c r="M573" i="2" a="1"/>
  <c r="CA532" i="2" a="1"/>
  <c r="CI782" i="2" a="1"/>
  <c r="CG352" i="2" a="1"/>
  <c r="M930" i="2" a="1"/>
  <c r="M214" i="2" a="1"/>
  <c r="CA794" i="2" a="1"/>
  <c r="CI294" i="2" a="1"/>
  <c r="BO339" i="2" a="1"/>
  <c r="BK107" i="2" a="1"/>
  <c r="CI659" i="2" a="1"/>
  <c r="CI136" i="2" a="1"/>
  <c r="BK106" i="2" a="1"/>
  <c r="CI525" i="2" a="1"/>
  <c r="CE792" i="2" a="1"/>
  <c r="M224" i="2" a="1"/>
  <c r="CI887" i="2" a="1"/>
  <c r="CI742" i="2" a="1"/>
  <c r="M670" i="2" a="1"/>
  <c r="M256" i="2" a="1"/>
  <c r="AW319" i="2" a="1"/>
  <c r="M821" i="2" a="1"/>
  <c r="CI529" i="2" a="1"/>
  <c r="CI230" i="2" a="1"/>
  <c r="CE506" i="2" a="1"/>
  <c r="BK164" i="2" a="1"/>
  <c r="CI214" i="2" a="1"/>
  <c r="CI572" i="2" a="1"/>
  <c r="S127" i="2" a="1"/>
  <c r="M374" i="2" a="1"/>
  <c r="BQ326" i="2" a="1"/>
  <c r="CG155" i="2" a="1"/>
  <c r="CI143" i="2" a="1"/>
  <c r="BK319" i="2" a="1"/>
  <c r="CE538" i="2" a="1"/>
  <c r="BU6" i="2" a="1"/>
  <c r="BU106" i="2" a="1"/>
  <c r="AE865" i="2" a="1"/>
  <c r="AW644" i="2" a="1"/>
  <c r="CA624" i="2" a="1"/>
  <c r="CI739" i="2" a="1"/>
  <c r="CA119" i="2" a="1"/>
  <c r="M355" i="2" a="1"/>
  <c r="CA150" i="2" a="1"/>
  <c r="CG497" i="2" a="1"/>
  <c r="CA635" i="2" a="1"/>
  <c r="CI135" i="2" a="1"/>
  <c r="M617" i="2" a="1"/>
  <c r="CI411" i="2" a="1"/>
  <c r="BU226" i="2" a="1"/>
  <c r="M231" i="2" a="1"/>
  <c r="M213" i="2" a="1"/>
  <c r="AW782" i="2" a="1"/>
  <c r="CI384" i="2" a="1"/>
  <c r="M661" i="2" a="1"/>
  <c r="CG242" i="2" a="1"/>
  <c r="M265" i="2" a="1"/>
  <c r="CI831" i="2" a="1"/>
  <c r="BU210" i="2" a="1"/>
  <c r="BS370" i="2" a="1"/>
  <c r="BW204" i="2" a="1"/>
  <c r="CA523" i="2" a="1"/>
  <c r="CI556" i="2" a="1"/>
  <c r="CC358" i="2" a="1"/>
  <c r="AW781" i="2" a="1"/>
  <c r="CE237" i="2" a="1"/>
  <c r="CA545" i="2" a="1"/>
  <c r="AW185" i="2" a="1"/>
  <c r="BM326" i="2" a="1"/>
  <c r="BE18" i="2" a="1"/>
  <c r="CI643" i="2" a="1"/>
  <c r="CC432" i="2" a="1"/>
  <c r="CC120" i="2" a="1"/>
  <c r="CC140" i="2" a="1"/>
  <c r="M252" i="2" a="1"/>
  <c r="CE141" i="2" a="1"/>
  <c r="CI243" i="2" a="1"/>
  <c r="CI307" i="2" a="1"/>
  <c r="CE536" i="2" a="1"/>
  <c r="BG107" i="2" a="1"/>
  <c r="W245" i="2" a="1"/>
  <c r="CE513" i="2" a="1"/>
  <c r="AQ338" i="2" a="1"/>
  <c r="CI886" i="2" a="1"/>
  <c r="CI787" i="2" a="1"/>
  <c r="BG380" i="2" a="1"/>
  <c r="AS325" i="2" a="1"/>
  <c r="M230" i="2" a="1"/>
  <c r="M579" i="2" a="1"/>
  <c r="M577" i="2" a="1"/>
  <c r="CC790" i="2" a="1"/>
  <c r="CI612" i="2" a="1"/>
  <c r="M618" i="2" a="1"/>
  <c r="M258" i="2" a="1"/>
  <c r="CE3" i="2" a="1"/>
  <c r="S226" i="2" a="1"/>
  <c r="U788" i="2" a="1"/>
  <c r="BY204" i="2" a="1"/>
  <c r="BQ325" i="2" a="1"/>
  <c r="CE149" i="2" a="1"/>
  <c r="CA638" i="2" a="1"/>
  <c r="AG2" i="2" a="1"/>
  <c r="AY117" i="2" a="1"/>
  <c r="CI833" i="2" a="1"/>
  <c r="Q654" i="2" a="1"/>
  <c r="CE142" i="2" a="1"/>
  <c r="AU559" i="2" a="1"/>
  <c r="BU190" i="2" a="1"/>
  <c r="AY339" i="2" a="1"/>
  <c r="BU184" i="2" a="1"/>
  <c r="AW300" i="2" a="1"/>
  <c r="CC139" i="2" a="1"/>
  <c r="AU2" i="2" a="1"/>
  <c r="M656" i="2" a="1"/>
  <c r="M651" i="2" a="1"/>
  <c r="CC143" i="2" a="1"/>
  <c r="M339" i="2" a="1"/>
  <c r="CG749" i="2" a="1"/>
  <c r="CG343" i="2" a="1"/>
  <c r="CI522" i="2" a="1"/>
  <c r="CA637" i="2" a="1"/>
  <c r="W246" i="2" a="1"/>
  <c r="CG753" i="2" a="1"/>
  <c r="M552" i="2" a="1"/>
  <c r="CE520" i="2" a="1"/>
  <c r="CA141" i="2" a="1"/>
  <c r="CA143" i="2" a="1"/>
  <c r="M167" i="2" a="1"/>
  <c r="AY226" i="2" a="1"/>
  <c r="BK6" i="2" a="1"/>
  <c r="M623" i="2" a="1"/>
  <c r="CC245" i="2" a="1"/>
  <c r="CG624" i="2" a="1"/>
  <c r="BY338" i="2" a="1"/>
  <c r="CE547" i="2" a="1"/>
  <c r="AQ3" i="2" a="1"/>
  <c r="CC161" i="2" a="1"/>
  <c r="CC352" i="2" a="1"/>
  <c r="CI132" i="2" a="1"/>
  <c r="AW708" i="2" a="1"/>
  <c r="CI256" i="2" a="1"/>
  <c r="AY127" i="2" a="1"/>
  <c r="BE190" i="2" a="1"/>
  <c r="CI120" i="2" a="1"/>
  <c r="M515" i="2" a="1"/>
  <c r="BY193" i="2" a="1"/>
  <c r="CI287" i="2" a="1"/>
  <c r="CA437" i="2" a="1"/>
  <c r="M918" i="2" a="1"/>
  <c r="BA190" i="2" a="1"/>
  <c r="BA204" i="2" a="1"/>
  <c r="BO3" i="2" a="1"/>
  <c r="CI890" i="2" a="1"/>
  <c r="CG131" i="2" a="1"/>
  <c r="CI568" i="2" a="1"/>
  <c r="BA306" i="2" a="1"/>
  <c r="AW306" i="2" a="1"/>
  <c r="CI641" i="2" a="1"/>
  <c r="CI506" i="2" a="1"/>
  <c r="BW21" i="2" a="1"/>
  <c r="CE494" i="2" a="1"/>
  <c r="CC146" i="2" a="1"/>
  <c r="CE753" i="2" a="1"/>
  <c r="CG675" i="2" a="1"/>
  <c r="AO339" i="2" a="1"/>
  <c r="BM159" i="2" a="1"/>
  <c r="CI703" i="2" a="1"/>
  <c r="BW186" i="2" a="1"/>
  <c r="CI884" i="2" a="1"/>
  <c r="BU18" i="2" a="1"/>
  <c r="BY233" i="2" a="1"/>
  <c r="CI774" i="2" a="1"/>
  <c r="CI340" i="2" a="1"/>
  <c r="M81" i="2" a="1"/>
  <c r="CE540" i="2" a="1"/>
  <c r="CI569" i="2" a="1"/>
  <c r="CE361" i="2" a="1"/>
  <c r="BQ117" i="2" a="1"/>
  <c r="Q343" i="2" a="1"/>
  <c r="M659" i="2" a="1"/>
  <c r="CI336" i="2" a="1"/>
  <c r="CI657" i="2" a="1"/>
  <c r="CA505" i="2" a="1"/>
  <c r="CG107" i="2" a="1"/>
  <c r="CI793" i="2" a="1"/>
  <c r="CC142" i="2" a="1"/>
  <c r="CA354" i="2" a="1"/>
  <c r="M831" i="2" a="1"/>
  <c r="BQ211" i="2" a="1"/>
  <c r="M205" i="2" a="1"/>
  <c r="CE507" i="2" a="1"/>
  <c r="CI373" i="2" a="1"/>
  <c r="BO226" i="2" a="1"/>
  <c r="O3" i="2" a="1"/>
  <c r="AQ750" i="2" a="1"/>
  <c r="CG266" i="2" a="1"/>
  <c r="BU161" i="2" a="1"/>
  <c r="CC350" i="2" a="1"/>
  <c r="CE152" i="2" a="1"/>
  <c r="BA161" i="2" a="1"/>
  <c r="W343" i="2" a="1"/>
  <c r="CE524" i="2" a="1"/>
  <c r="M801" i="2" a="1"/>
  <c r="M338" i="2" a="1"/>
  <c r="BK226" i="2" a="1"/>
  <c r="BA127" i="2" a="1"/>
  <c r="CG305" i="2" a="1"/>
  <c r="AU182" i="2" a="1"/>
  <c r="BA167" i="2" a="1"/>
  <c r="CI567" i="2" a="1"/>
  <c r="CA133" i="2" a="1"/>
  <c r="BQ106" i="2" a="1"/>
  <c r="CC227" i="2" a="1"/>
  <c r="CI697" i="2" a="1"/>
  <c r="M391" i="2" a="1"/>
  <c r="CC782" i="2" a="1"/>
  <c r="CE323" i="2" a="1"/>
  <c r="M94" i="2" a="1"/>
  <c r="M846" i="2" a="1"/>
  <c r="CG755" i="2" a="1"/>
  <c r="M929" i="2" a="1"/>
  <c r="CI296" i="2" a="1"/>
  <c r="CG519" i="2" a="1"/>
  <c r="AU562" i="2" a="1"/>
  <c r="CC351" i="2" a="1"/>
  <c r="M166" i="2" a="1"/>
  <c r="CG495" i="2" a="1"/>
  <c r="CG752" i="2" a="1"/>
  <c r="BG209" i="2" a="1"/>
  <c r="M111" i="2" a="1"/>
  <c r="CI583" i="2" a="1"/>
  <c r="M799" i="2" a="1"/>
  <c r="BG127" i="2" a="1"/>
  <c r="BO106" i="2" a="1"/>
  <c r="BI381" i="2" a="1"/>
  <c r="CA788" i="2" a="1"/>
  <c r="M847" i="2" a="1"/>
  <c r="AY18" i="2" a="1"/>
  <c r="CE362" i="2" a="1"/>
  <c r="M250" i="2" a="1"/>
  <c r="CI374" i="2" a="1"/>
  <c r="S655" i="2" a="1"/>
  <c r="AS338" i="2" a="1"/>
  <c r="AG863" i="2" a="1"/>
  <c r="CE439" i="2" a="1"/>
  <c r="CI217" i="2" a="1"/>
  <c r="CE305" i="2" a="1"/>
  <c r="M189" i="2" a="1"/>
  <c r="CI200" i="2" a="1"/>
  <c r="M627" i="2" a="1"/>
  <c r="BA339" i="2" a="1"/>
  <c r="AW749" i="2" a="1"/>
  <c r="CG521" i="2" a="1"/>
  <c r="CI151" i="2" a="1"/>
  <c r="CI330" i="2" a="1"/>
  <c r="CG513" i="2" a="1"/>
  <c r="AK3" i="2" a="1"/>
  <c r="CA539" i="2" a="1"/>
  <c r="M324" i="2" a="1"/>
  <c r="BU188" i="2" a="1"/>
  <c r="M435" i="2" a="1"/>
  <c r="BW209" i="2" a="1"/>
  <c r="CC266" i="2" a="1"/>
  <c r="CI885" i="2" a="1"/>
  <c r="CI127" i="2" a="1"/>
  <c r="AW233" i="2" a="1"/>
  <c r="M76" i="2" a="1"/>
  <c r="M79" i="2" a="1"/>
  <c r="AW750" i="2" a="1"/>
  <c r="M260" i="2" a="1"/>
  <c r="CA536" i="2" a="1"/>
  <c r="BG10" i="2" a="1"/>
  <c r="AQ634" i="2" a="1"/>
  <c r="CI111" i="2" a="1"/>
  <c r="CA136" i="2" a="1"/>
  <c r="BY3" i="2" a="1"/>
  <c r="BK325" i="2" a="1"/>
  <c r="AQ117" i="2" a="1"/>
  <c r="M836" i="2" a="1"/>
  <c r="CI880" i="2" a="1"/>
  <c r="BO210" i="2" a="1"/>
  <c r="M620" i="2" a="1"/>
  <c r="BW210" i="2" a="1"/>
  <c r="CI527" i="2" a="1"/>
  <c r="M583" i="2" a="1"/>
  <c r="BE6" i="2" a="1"/>
  <c r="M569" i="2" a="1"/>
  <c r="CC204" i="2" a="1"/>
  <c r="CI736" i="2" a="1"/>
  <c r="CI828" i="2" a="1"/>
  <c r="CI674" i="2" a="1"/>
  <c r="BG326" i="2" a="1"/>
  <c r="CI581" i="2" a="1"/>
  <c r="AU560" i="2" a="1"/>
  <c r="BS325" i="2" a="1"/>
  <c r="M614" i="2" a="1"/>
  <c r="AS117" i="2" a="1"/>
  <c r="AY2" i="2" a="1"/>
  <c r="U781" i="2" a="1"/>
  <c r="CA792" i="2" a="1"/>
  <c r="CI253" i="2" a="1"/>
  <c r="BW161" i="2" a="1"/>
  <c r="S245" i="2" a="1"/>
  <c r="CI874" i="2" a="1"/>
  <c r="CI423" i="2" a="1"/>
  <c r="BO126" i="2" a="1"/>
  <c r="BS338" i="2" a="1"/>
  <c r="AG865" i="2" a="1"/>
  <c r="AI106" i="2" a="1"/>
  <c r="CI883" i="2" a="1"/>
  <c r="BK210" i="2" a="1"/>
  <c r="CG245" i="2" a="1"/>
  <c r="AM782" i="2" a="1"/>
  <c r="CG345" i="2" a="1"/>
  <c r="AW555" i="2" a="1"/>
  <c r="CG795" i="2" a="1"/>
  <c r="CI393" i="2" a="1"/>
  <c r="BG18" i="2" a="1"/>
  <c r="CC149" i="2" a="1"/>
  <c r="CI324" i="2" a="1"/>
  <c r="CI352" i="2" a="1"/>
  <c r="BG204" i="2" a="1"/>
  <c r="BY119" i="2" a="1"/>
  <c r="BE159" i="2" a="1"/>
  <c r="CC495" i="2" a="1"/>
  <c r="CG323" i="2" a="1"/>
  <c r="AS226" i="2" a="1"/>
  <c r="BY159" i="2" a="1"/>
  <c r="S343" i="2" a="1"/>
  <c r="M82" i="2" a="1"/>
  <c r="AU183" i="2" a="1"/>
  <c r="BO319" i="2" a="1"/>
  <c r="AY204" i="2" a="1"/>
  <c r="CE127" i="2" a="1"/>
  <c r="CI248" i="2" a="1"/>
  <c r="CE653" i="2" a="1"/>
  <c r="CI613" i="2" a="1"/>
  <c r="CI356" i="2" a="1"/>
  <c r="BQ370" i="2" a="1"/>
  <c r="CA153" i="2" a="1"/>
  <c r="BG193" i="2" a="1"/>
  <c r="CE145" i="2" a="1"/>
  <c r="CI414" i="2" a="1"/>
  <c r="M17" i="2" a="1"/>
  <c r="BU126" i="2" a="1"/>
  <c r="W226" i="2" a="1"/>
  <c r="CI700" i="2" a="1"/>
  <c r="CE526" i="2" a="1"/>
  <c r="CE440" i="2" a="1"/>
  <c r="CI139" i="2" a="1"/>
  <c r="M829" i="2" a="1"/>
  <c r="CG350" i="2" a="1"/>
  <c r="AU187" i="2" a="1"/>
  <c r="CI192" i="2" a="1"/>
  <c r="CI145" i="2" a="1"/>
  <c r="BK488" i="2" a="1"/>
  <c r="CC676" i="2" a="1"/>
  <c r="BG117" i="2" a="1"/>
  <c r="AU159" i="2" a="1"/>
  <c r="BO6" i="2" a="1"/>
  <c r="CI666" i="2" a="1"/>
  <c r="BM18" i="2" a="1"/>
  <c r="W788" i="2" a="1"/>
  <c r="M206" i="2" a="1"/>
  <c r="CA526" i="2" a="1"/>
  <c r="CA527" i="2" a="1"/>
  <c r="BE226" i="2" a="1"/>
  <c r="CI836" i="2" a="1"/>
  <c r="M584" i="2" a="1"/>
  <c r="U126" i="2" a="1"/>
  <c r="CI671" i="2" a="1"/>
  <c r="AW891" i="2" a="1"/>
  <c r="CI236" i="2" a="1"/>
  <c r="BA6" i="2" a="1"/>
  <c r="BW185" i="2" a="1"/>
  <c r="CE586" i="2" a="1"/>
  <c r="CI704" i="2" a="1"/>
  <c r="CE532" i="2" a="1"/>
  <c r="CE233" i="2" a="1"/>
  <c r="CI163" i="2" a="1"/>
  <c r="CI327" i="2" a="1"/>
  <c r="BO117" i="2" a="1"/>
  <c r="BQ300" i="2" a="1"/>
  <c r="CG796" i="2" a="1"/>
  <c r="CI797" i="2" a="1"/>
  <c r="AW339" i="2" a="1"/>
  <c r="CI701" i="2" a="1"/>
  <c r="CC137" i="2" a="1"/>
  <c r="CG432" i="2" a="1"/>
  <c r="CA542" i="2" a="1"/>
  <c r="CC360" i="2" a="1"/>
  <c r="CI713" i="2" a="1"/>
  <c r="AW325" i="2" a="1"/>
  <c r="CI724" i="2" a="1"/>
  <c r="M571" i="2" a="1"/>
  <c r="CI417" i="2" a="1"/>
  <c r="CE110" i="2" a="1"/>
  <c r="AW182" i="2" a="1"/>
  <c r="M949" i="2" a="1"/>
  <c r="CA204" i="2" a="1"/>
  <c r="AY210" i="2" a="1"/>
  <c r="BG338" i="2" a="1"/>
  <c r="CA144" i="2" a="1"/>
  <c r="BG381" i="2" a="1"/>
  <c r="AS487" i="2" a="1"/>
  <c r="CC343" i="2" a="1"/>
  <c r="CI341" i="2" a="1"/>
  <c r="AY159" i="2" a="1"/>
  <c r="BW319" i="2" a="1"/>
  <c r="M382" i="2" a="1"/>
  <c r="CI343" i="2" a="1"/>
  <c r="CG524" i="2" a="1"/>
  <c r="AW106" i="2" a="1"/>
  <c r="M609" i="2" a="1"/>
  <c r="CG304" i="2" a="1"/>
  <c r="CG437" i="2" a="1"/>
  <c r="CC164" i="2" a="1"/>
  <c r="CC147" i="2" a="1"/>
  <c r="M722" i="2" a="1"/>
  <c r="M629" i="2" a="1"/>
  <c r="CA782" i="2" a="1"/>
  <c r="BG161" i="2" a="1"/>
  <c r="CA350" i="2" a="1"/>
  <c r="CA193" i="2" a="1"/>
  <c r="CI801" i="2" a="1"/>
  <c r="CI621" i="2" a="1"/>
  <c r="CE781" i="2" a="1"/>
  <c r="CI614" i="2" a="1"/>
  <c r="AW370" i="2" a="1"/>
  <c r="BI325" i="2" a="1"/>
  <c r="CE349" i="2" a="1"/>
  <c r="AQ240" i="2" a="1"/>
  <c r="BK2" i="2" a="1"/>
  <c r="U624" i="2" a="1"/>
  <c r="U245" i="2" a="1"/>
  <c r="BA398" i="2" a="1"/>
  <c r="CG506" i="2" a="1"/>
  <c r="CI521" i="2" a="1"/>
  <c r="CA431" i="2" a="1"/>
  <c r="U246" i="2" a="1"/>
  <c r="W624" i="2" a="1"/>
  <c r="AS757" i="2" a="1"/>
  <c r="CA266" i="2" a="1"/>
  <c r="M346" i="2" a="1"/>
  <c r="AU117" i="2" a="1"/>
  <c r="CI372" i="2" a="1"/>
  <c r="BI159" i="2" a="1"/>
  <c r="AS781" i="2" a="1"/>
  <c r="CA156" i="2" a="1"/>
  <c r="CC132" i="2" a="1"/>
  <c r="W781" i="2" a="1"/>
  <c r="AM106" i="2" a="1"/>
  <c r="BA164" i="2" a="1"/>
  <c r="BU164" i="2" a="1"/>
  <c r="BQ18" i="2" a="1"/>
  <c r="CI792" i="2" a="1"/>
  <c r="BC106" i="2" a="1"/>
  <c r="CI640" i="2" a="1"/>
  <c r="AU240" i="2" a="1"/>
  <c r="CE444" i="2" a="1"/>
  <c r="AQ624" i="2" a="1"/>
  <c r="CI826" i="2" a="1"/>
  <c r="CI534" i="2" a="1"/>
  <c r="CI608" i="2" a="1"/>
  <c r="AU186" i="2" a="1"/>
  <c r="BG300" i="2" a="1"/>
  <c r="CI302" i="2" a="1"/>
  <c r="AU126" i="2" a="1"/>
  <c r="CI295" i="2" a="1"/>
  <c r="BG106" i="2" a="1"/>
  <c r="AK2" i="2" a="1"/>
  <c r="BG488" i="2" a="1"/>
  <c r="BE339" i="2" a="1"/>
  <c r="BI326" i="2" a="1"/>
  <c r="CE245" i="2" a="1"/>
  <c r="BC338" i="2" a="1"/>
  <c r="CC233" i="2" a="1"/>
  <c r="CC138" i="2" a="1"/>
  <c r="CI258" i="2" a="1"/>
  <c r="CA131" i="2" a="1"/>
  <c r="AQ300" i="2" a="1"/>
  <c r="CE343" i="2" a="1"/>
  <c r="CE782" i="2" a="1"/>
  <c r="CI142" i="2" a="1"/>
  <c r="CC244" i="2" a="1"/>
  <c r="CI425" i="2" a="1"/>
  <c r="BS117" i="2" a="1"/>
  <c r="AY319" i="2" a="1"/>
  <c r="BA10" i="2" a="1"/>
  <c r="M833" i="2" a="1"/>
  <c r="CE358" i="2" a="1"/>
  <c r="CG132" i="2" a="1"/>
  <c r="CI878" i="2" a="1"/>
  <c r="Y3" i="2" a="1"/>
  <c r="BY211" i="2" a="1"/>
  <c r="CE241" i="2" a="1"/>
  <c r="AS634" i="2" a="1"/>
  <c r="CI756" i="2" a="1"/>
  <c r="CG806" i="2" a="1"/>
  <c r="BG440" i="2" a="1"/>
  <c r="BG226" i="2" a="1"/>
  <c r="BS106" i="2" a="1"/>
  <c r="CI420" i="2" a="1"/>
  <c r="CG161" i="2" a="1"/>
  <c r="BG210" i="2" a="1"/>
  <c r="CG533" i="2" a="1"/>
  <c r="AW18" i="2" a="1"/>
  <c r="BW159" i="2" a="1"/>
  <c r="AS300" i="2" a="1"/>
  <c r="BK204" i="2" a="1"/>
  <c r="AU825" i="2" a="1"/>
  <c r="BK3" i="2" a="1"/>
  <c r="U343" i="2" a="1"/>
  <c r="M455" i="2" a="1"/>
  <c r="BE300" i="2" a="1"/>
  <c r="CA513" i="2" a="1"/>
  <c r="CI868" i="2" a="1"/>
  <c r="CE139" i="2" a="1"/>
  <c r="CI553" i="2" a="1"/>
  <c r="CG361" i="2" a="1"/>
  <c r="CA353" i="2" a="1"/>
  <c r="CC675" i="2" a="1"/>
  <c r="AS2" i="2" a="1"/>
  <c r="CI541" i="2" a="1"/>
  <c r="CI140" i="2" a="1"/>
  <c r="M442" i="2" a="1"/>
  <c r="CE132" i="2" a="1"/>
  <c r="CI745" i="2" a="1"/>
  <c r="CI507" i="2" a="1"/>
  <c r="AY3" i="2" a="1"/>
  <c r="CA586" i="2" a="1"/>
  <c r="CE267" i="2" a="1"/>
  <c r="CI619" i="2" a="1"/>
  <c r="CI146" i="2" a="1"/>
  <c r="BY339" i="2" a="1"/>
  <c r="BS209" i="2" a="1"/>
  <c r="CA160" i="2" a="1"/>
  <c r="CA152" i="2" a="1"/>
  <c r="AQ370" i="2" a="1"/>
  <c r="CC537" i="2" a="1"/>
  <c r="CC522" i="2" a="1"/>
  <c r="M84" i="2" a="1"/>
  <c r="CI409" i="2" a="1"/>
  <c r="CA521" i="2" a="1"/>
  <c r="CI358" i="2" a="1"/>
  <c r="CE638" i="2" a="1"/>
  <c r="CI665" i="2" a="1"/>
  <c r="CA135" i="2" a="1"/>
  <c r="CA533" i="2" a="1"/>
  <c r="AY126" i="2" a="1"/>
  <c r="BM3" i="2" a="1"/>
  <c r="CC196" i="2" a="1"/>
  <c r="CI351" i="2" a="1"/>
  <c r="CI769" i="2" a="1"/>
  <c r="M611" i="2" a="1"/>
  <c r="CI223" i="2" a="1"/>
  <c r="AS319" i="2" a="1"/>
  <c r="CC131" i="2" a="1"/>
  <c r="M567" i="2" a="1"/>
  <c r="S246" i="2" a="1"/>
  <c r="CG444" i="2" a="1"/>
  <c r="AI117" i="2" a="1"/>
  <c r="CE193" i="2" a="1"/>
  <c r="CE352" i="2" a="1"/>
  <c r="BA193" i="2" a="1"/>
  <c r="CG130" i="2" a="1"/>
  <c r="M639" i="2" a="1"/>
  <c r="M253" i="2" a="1"/>
  <c r="AY10" i="2" a="1"/>
  <c r="CI397" i="2" a="1"/>
  <c r="M194" i="2" a="1"/>
  <c r="AS750" i="2" a="1"/>
  <c r="M366" i="2" a="1"/>
  <c r="AU782" i="2" a="1"/>
  <c r="CI577" i="2" a="1"/>
  <c r="CI732" i="2" a="1"/>
  <c r="M219" i="2" a="1"/>
  <c r="M575" i="2" a="1"/>
  <c r="M369" i="2" a="1"/>
  <c r="CE635" i="2" a="1"/>
  <c r="AU757" i="2" a="1"/>
  <c r="Q339" i="2" a="1"/>
  <c r="AU564" i="2" a="1"/>
  <c r="CI406" i="2" a="1"/>
  <c r="AG864" i="2" a="1"/>
  <c r="U2" i="2" a="1"/>
  <c r="CI771" i="2" a="1"/>
  <c r="CI134" i="2" a="1"/>
  <c r="CE125" i="2" a="1"/>
  <c r="BQ3" i="2" a="1"/>
  <c r="BG325" i="2" a="1"/>
  <c r="CA530" i="2" a="1"/>
  <c r="CG154" i="2" a="1"/>
  <c r="CI197" i="2" a="1"/>
  <c r="CC154" i="2" a="1"/>
  <c r="BK161" i="2" a="1"/>
  <c r="CI528" i="2" a="1"/>
  <c r="Q788" i="2" a="1"/>
  <c r="CI538" i="2" a="1"/>
  <c r="CI725" i="2" a="1"/>
  <c r="AQ707" i="2" a="1"/>
  <c r="CE519" i="2" a="1"/>
  <c r="CI189" i="2" a="1"/>
  <c r="CA345" i="2" a="1"/>
  <c r="BE2" i="2" a="1"/>
  <c r="M88" i="2" a="1"/>
  <c r="CA351" i="2" a="1"/>
  <c r="AW2" i="2" a="1"/>
  <c r="CI748" i="2" a="1"/>
  <c r="CE196" i="2" a="1"/>
  <c r="BK380" i="2" a="1"/>
  <c r="CG147" i="2" a="1"/>
  <c r="BA226" i="2" a="1"/>
  <c r="CC534" i="2" a="1"/>
  <c r="CI664" i="2" a="1"/>
  <c r="CI342" i="2" a="1"/>
  <c r="BU3" i="2" a="1"/>
  <c r="CI403" i="2" a="1"/>
  <c r="CI737" i="2" a="1"/>
  <c r="CI297" i="2" a="1"/>
  <c r="CI609" i="2" a="1"/>
  <c r="AM426" i="2" a="1"/>
  <c r="CE131" i="2" a="1"/>
  <c r="M223" i="2" a="1"/>
  <c r="CI578" i="2" a="1"/>
  <c r="AO426" i="2" a="1"/>
  <c r="CI799" i="2" a="1"/>
  <c r="CG531" i="2" a="1"/>
  <c r="Q106" i="2" a="1"/>
  <c r="M893" i="2" a="1"/>
  <c r="CI412" i="2" a="1"/>
  <c r="CG153" i="2" a="1"/>
  <c r="AK339" i="2" a="1"/>
  <c r="CI648" i="2" a="1"/>
  <c r="CE528" i="2" a="1"/>
  <c r="CE545" i="2" a="1"/>
  <c r="CG136" i="2" a="1"/>
  <c r="M932" i="2" a="1"/>
  <c r="M375" i="2" a="1"/>
  <c r="CI536" i="2" a="1"/>
  <c r="AU338" i="2" a="1"/>
  <c r="BC339" i="2" a="1"/>
  <c r="CG119" i="2" a="1"/>
  <c r="M568" i="2" a="1"/>
  <c r="CC134" i="2" a="1"/>
  <c r="CG267" i="2" a="1"/>
  <c r="M619" i="2" a="1"/>
  <c r="CI421" i="2" a="1"/>
  <c r="CC241" i="2" a="1"/>
  <c r="CI796" i="2" a="1"/>
  <c r="CI699" i="2" a="1"/>
  <c r="CI805" i="2" a="1"/>
  <c r="CI832" i="2" a="1"/>
  <c r="CG514" i="2" a="1"/>
  <c r="AM339" i="2" a="1"/>
  <c r="AU508" i="2" a="1"/>
  <c r="M820" i="2" a="1"/>
  <c r="CI247" i="2" a="1"/>
  <c r="Q245" i="2" a="1"/>
  <c r="BA209" i="2" a="1"/>
  <c r="AY488" i="2" a="1"/>
  <c r="CI656" i="2" a="1"/>
  <c r="CI806" i="2" a="1"/>
  <c r="CE495" i="2" a="1"/>
  <c r="CI152" i="2" a="1"/>
  <c r="BY188" i="2" a="1"/>
  <c r="BI380" i="2" a="1"/>
  <c r="CI839" i="2" a="1"/>
  <c r="CA529" i="2" a="1"/>
  <c r="W338" i="2" a="1"/>
  <c r="CC345" i="2" a="1"/>
  <c r="CA122" i="2" a="1"/>
  <c r="M32" i="2" a="1"/>
  <c r="CI212" i="2" a="1"/>
  <c r="AU188" i="2" a="1"/>
  <c r="M228" i="2" a="1"/>
  <c r="CG149" i="2" a="1"/>
  <c r="CA534" i="2" a="1"/>
  <c r="AG453" i="2" a="1"/>
  <c r="M582" i="2" a="1"/>
  <c r="BU183" i="2" a="1"/>
  <c r="CG540" i="2" a="1"/>
  <c r="M800" i="2" a="1"/>
  <c r="M895" i="2" a="1"/>
  <c r="CG142" i="2" a="1"/>
  <c r="CI539" i="2" a="1"/>
  <c r="BK167" i="2" a="1"/>
  <c r="CG547" i="2" a="1"/>
  <c r="AY240" i="2" a="1"/>
  <c r="M674" i="2" a="1"/>
  <c r="CE708" i="2" a="1"/>
  <c r="CI216" i="2" a="1"/>
  <c r="CI875" i="2" a="1"/>
  <c r="M923" i="2" a="1"/>
  <c r="CE457" i="2" a="1"/>
  <c r="Y246" i="2" a="1"/>
  <c r="CG320" i="2" a="1"/>
  <c r="CI224" i="2" a="1"/>
  <c r="Y117" i="2" a="1"/>
  <c r="CC156" i="2" a="1"/>
  <c r="BA18" i="2" a="1"/>
  <c r="CA343" i="2" a="1"/>
  <c r="CG3" i="2" a="1"/>
  <c r="AW561" i="2" a="1"/>
  <c r="CC121" i="2" a="1"/>
  <c r="BG159" i="2" a="1"/>
  <c r="CC513" i="2" a="1"/>
  <c r="CG526" i="2" a="1"/>
  <c r="BE3" i="2" a="1"/>
  <c r="CI711" i="2" a="1"/>
  <c r="CI837" i="2" a="1"/>
  <c r="CG196" i="2" a="1"/>
  <c r="BO159" i="2" a="1"/>
  <c r="CI611" i="2" a="1"/>
  <c r="M251" i="2" a="1"/>
  <c r="AO6" i="2" a="1"/>
  <c r="CA362" i="2" a="1"/>
  <c r="BQ6" i="2" a="1"/>
  <c r="CA233" i="2" a="1"/>
  <c r="M578" i="2" a="1"/>
  <c r="CA137" i="2" a="1"/>
  <c r="CE345" i="2" a="1"/>
  <c r="BW211" i="2" a="1"/>
  <c r="CI741" i="2" a="1"/>
  <c r="BW226" i="2" a="1"/>
  <c r="M356" i="2" a="1"/>
  <c r="CA520" i="2" a="1"/>
  <c r="CC514" i="2" a="1"/>
  <c r="M438" i="2" a="1"/>
  <c r="CI357" i="2" a="1"/>
  <c r="CI845" i="2" a="1"/>
  <c r="AU164" i="2" a="1"/>
  <c r="CG145" i="2" a="1"/>
  <c r="BQ210" i="2" a="1"/>
  <c r="BU339" i="2" a="1"/>
  <c r="CI661" i="2" a="1"/>
  <c r="CE351" i="2" a="1"/>
  <c r="BO338" i="2" a="1"/>
  <c r="CI524" i="2" a="1"/>
  <c r="CI376" i="2" a="1"/>
  <c r="CI207" i="2" a="1"/>
  <c r="AW226" i="2" a="1"/>
  <c r="BY185" i="2" a="1"/>
  <c r="BC3" i="2" a="1"/>
  <c r="CI148" i="2" a="1"/>
  <c r="CI262" i="2" a="1"/>
  <c r="BU185" i="2" a="1"/>
  <c r="CI234" i="2" a="1"/>
  <c r="BS6" i="2" a="1"/>
  <c r="CA227" i="2" a="1"/>
  <c r="CI851" i="2" a="1"/>
  <c r="BS226" i="2" a="1"/>
  <c r="BK126" i="2" a="1"/>
  <c r="AQ488" i="2" a="1"/>
  <c r="AM2" i="2" a="1"/>
  <c r="BY210" i="2" a="1"/>
  <c r="CG530" i="2" a="1"/>
  <c r="CE150" i="2" a="1"/>
  <c r="CI242" i="2" a="1"/>
  <c r="M433" i="2" a="1"/>
  <c r="CG133" i="2" a="1"/>
  <c r="AG858" i="2" a="1"/>
  <c r="CE790" i="2" a="1"/>
  <c r="M217" i="2" a="1"/>
  <c r="S2" i="2" a="1"/>
  <c r="CI731" i="2" a="1"/>
  <c r="AU106" i="2" a="1"/>
  <c r="BC325" i="2" a="1"/>
  <c r="BY164" i="2" a="1"/>
  <c r="CC519" i="2" a="1"/>
  <c r="BE319" i="2" a="1"/>
  <c r="AU18" i="2" a="1"/>
  <c r="CI767" i="2" a="1"/>
  <c r="BY209" i="2" a="1"/>
  <c r="CI673" i="2" a="1"/>
  <c r="AY325" i="2" a="1"/>
  <c r="AU707" i="2" a="1"/>
  <c r="BY190" i="2" a="1"/>
  <c r="CI249" i="2" a="1"/>
  <c r="CA120" i="2" a="1"/>
  <c r="CI620" i="2" a="1"/>
  <c r="CE242" i="2" a="1"/>
  <c r="CI328" i="2" a="1"/>
  <c r="CI788" i="2" a="1"/>
  <c r="M828" i="2" a="1"/>
  <c r="CG233" i="2" a="1"/>
  <c r="CC150" i="2" a="1"/>
  <c r="BK382" i="2" a="1"/>
  <c r="CC107" i="2" a="1"/>
  <c r="CC654" i="2" a="1"/>
  <c r="CI167" i="2" a="1"/>
  <c r="BS300" i="2" a="1"/>
  <c r="BY21" i="2" a="1"/>
  <c r="BM210" i="2" a="1"/>
  <c r="CI670" i="2" a="1"/>
  <c r="CE805" i="2" a="1"/>
  <c r="M839" i="2" a="1"/>
  <c r="CE514" i="2" a="1"/>
  <c r="AU190" i="2" a="1"/>
  <c r="M764" i="2" a="1"/>
  <c r="CI644" i="2" a="1"/>
  <c r="BG240" i="2" a="1"/>
  <c r="M621" i="2" a="1"/>
  <c r="M556" i="2" a="1"/>
  <c r="CE137" i="2" a="1"/>
  <c r="CE525" i="2" a="1"/>
  <c r="AG398" i="2" a="1"/>
  <c r="AO106" i="2" a="1"/>
  <c r="CI329" i="2" a="1"/>
  <c r="M921" i="2" a="1"/>
  <c r="M208" i="2" a="1"/>
  <c r="AU724" i="2" a="1"/>
  <c r="CG751" i="2" a="1"/>
  <c r="BQ2" i="2" a="1"/>
  <c r="BW187" i="2" a="1"/>
  <c r="CE320" i="2" a="1"/>
  <c r="CI795" i="2" a="1"/>
  <c r="AU127" i="2" a="1"/>
  <c r="CI733" i="2" a="1"/>
  <c r="M385" i="2" a="1"/>
  <c r="BM240" i="2" a="1"/>
  <c r="CI257" i="2" a="1"/>
  <c r="AW126" i="2" a="1"/>
  <c r="M673" i="2" a="1"/>
  <c r="CC634" i="2" a="1"/>
  <c r="CC439" i="2" a="1"/>
  <c r="CC457" i="2" a="1"/>
  <c r="CI141" i="2" a="1"/>
  <c r="CI254" i="2" a="1"/>
  <c r="BU187" i="2" a="1"/>
  <c r="M632" i="2" a="1"/>
  <c r="AA750" i="2" a="1"/>
  <c r="CE148" i="2" a="1"/>
  <c r="BY183" i="2" a="1"/>
  <c r="CE537" i="2" a="1"/>
  <c r="M669" i="2" a="1"/>
  <c r="BO211" i="2" a="1"/>
  <c r="CI190" i="2" a="1"/>
  <c r="O2" i="2" a="1"/>
  <c r="CE654" i="2" a="1"/>
  <c r="CI155" i="2" a="1"/>
  <c r="M325" i="2" a="1"/>
  <c r="AQ339" i="2" a="1"/>
  <c r="M630" i="2" a="1"/>
  <c r="BA196" i="2" a="1"/>
  <c r="CG494" i="2" a="1"/>
  <c r="BW300" i="2" a="1"/>
  <c r="M4" i="2" a="1"/>
  <c r="CC193" i="2" a="1"/>
  <c r="CA634" i="2" a="1"/>
  <c r="BW117" i="2" a="1"/>
  <c r="CI629" i="2" a="1"/>
  <c r="CI331" i="2" a="1"/>
  <c r="CI131" i="2" a="1"/>
  <c r="AW707" i="2" a="1"/>
  <c r="CI255" i="2" a="1"/>
  <c r="CE107" i="2" a="1"/>
  <c r="M610" i="2" a="1"/>
  <c r="CE144" i="2" a="1"/>
  <c r="CC122" i="2" a="1"/>
  <c r="AW117" i="2" a="1"/>
  <c r="CG536" i="2" a="1"/>
  <c r="AW720" i="2" a="1"/>
  <c r="CA535" i="2" a="1"/>
  <c r="AI339" i="2" a="1"/>
  <c r="CI222" i="2" a="1"/>
  <c r="M93" i="2" a="1"/>
  <c r="AQ159" i="2" a="1"/>
  <c r="CG542" i="2" a="1"/>
  <c r="M671" i="2" a="1"/>
  <c r="BC190" i="2" a="1"/>
  <c r="M248" i="2" a="1"/>
  <c r="M496" i="2" a="1"/>
  <c r="AK106" i="2" a="1"/>
  <c r="CG227" i="2" a="1"/>
  <c r="CI109" i="2" a="1"/>
  <c r="M426" i="2" a="1"/>
  <c r="BG6" i="2" a="1"/>
  <c r="BU300" i="2" a="1"/>
  <c r="CG322" i="2" a="1"/>
  <c r="AQ757" i="2" a="1"/>
  <c r="AA319" i="2" a="1"/>
  <c r="U655" i="2" a="1"/>
  <c r="CI156" i="2" a="1"/>
  <c r="BS2" i="2" a="1"/>
  <c r="CE676" i="2" a="1"/>
  <c r="CA130" i="2" a="1"/>
  <c r="CI259" i="2" a="1"/>
  <c r="BI488" i="2" a="1"/>
  <c r="CI229" i="2" a="1"/>
  <c r="M823" i="2" a="1"/>
  <c r="CI531" i="2" a="1"/>
  <c r="AQ749" i="2" a="1"/>
  <c r="CI881" i="2" a="1"/>
  <c r="CI195" i="2" a="1"/>
  <c r="CI250" i="2" a="1"/>
  <c r="AY209" i="2" a="1"/>
  <c r="BG2" i="2" a="1"/>
  <c r="CI747" i="2" a="1"/>
  <c r="CI573" i="2" a="1"/>
  <c r="CI382" i="2" a="1"/>
  <c r="AQ487" i="2" a="1"/>
  <c r="CE353" i="2" a="1"/>
  <c r="BK211" i="2" a="1"/>
  <c r="CE119" i="2" a="1"/>
  <c r="CE244" i="2" a="1"/>
  <c r="BA126" i="2" a="1"/>
  <c r="CE624" i="2" a="1"/>
  <c r="CI235" i="2" a="1"/>
  <c r="AW159" i="2" a="1"/>
  <c r="BO240" i="2" a="1"/>
  <c r="CC242" i="2" a="1"/>
  <c r="Y2" i="2" a="1"/>
  <c r="CI557" i="2" a="1"/>
  <c r="CI615" i="2" a="1"/>
  <c r="CC533" i="2" a="1"/>
  <c r="CC653" i="2" a="1"/>
  <c r="BI209" i="2" a="1"/>
  <c r="CI122" i="2" a="1"/>
  <c r="CI292" i="2" a="1"/>
  <c r="BG211" i="2" a="1"/>
  <c r="CC145" i="2" a="1"/>
  <c r="AW240" i="2" a="1"/>
  <c r="CA537" i="2" a="1"/>
  <c r="CG151" i="2" a="1"/>
  <c r="CI392" i="2" a="1"/>
  <c r="AQ126" i="2" a="1"/>
  <c r="M456" i="2" a="1"/>
  <c r="CI785" i="2" a="1"/>
  <c r="CG109" i="2" a="1"/>
  <c r="BS326" i="2" a="1"/>
  <c r="CI550" i="2" a="1"/>
  <c r="CC524" i="2" a="1"/>
  <c r="BY440" i="2" a="1"/>
  <c r="BI211" i="2" a="1"/>
  <c r="CI308" i="2" a="1"/>
  <c r="AS624" i="2" a="1"/>
  <c r="S624" i="2" a="1"/>
  <c r="S126" i="2" a="1"/>
  <c r="CI289" i="2" a="1"/>
  <c r="CA154" i="2" a="1"/>
  <c r="CI194" i="2" a="1"/>
  <c r="CE793" i="2" a="1"/>
  <c r="CI872" i="2" a="1"/>
  <c r="M665" i="2" a="1"/>
  <c r="M652" i="2" a="1"/>
  <c r="M192" i="2" a="1"/>
  <c r="M261" i="2" a="1"/>
  <c r="BU2" i="2" a="1"/>
  <c r="CA140" i="2" a="1"/>
  <c r="CA538" i="2" a="1"/>
  <c r="AS339" i="2" a="1"/>
  <c r="CA457" i="2" a="1"/>
  <c r="AW563" i="2" a="1"/>
  <c r="CA432" i="2" a="1"/>
  <c r="CI535" i="2" a="1"/>
  <c r="BQ319" i="2" a="1"/>
  <c r="BA325" i="2" a="1"/>
  <c r="CG353" i="2" a="1"/>
  <c r="M381" i="2" a="1"/>
  <c r="M33" i="2" a="1"/>
  <c r="AU119" i="2" a="1"/>
  <c r="BA117" i="2" a="1"/>
  <c r="CI642" i="2" a="1"/>
  <c r="CC538" i="2" a="1"/>
  <c r="CC110" i="2" a="1"/>
  <c r="CG244" i="2" a="1"/>
  <c r="BI193" i="2" a="1"/>
  <c r="CI889" i="2" a="1"/>
  <c r="CI201" i="2" a="1"/>
  <c r="AY300" i="2" a="1"/>
  <c r="BA2" i="2" a="1"/>
  <c r="BU209" i="2" a="1"/>
  <c r="BM126" i="2" a="1"/>
  <c r="CI610" i="2" a="1"/>
  <c r="CE153" i="2" a="1"/>
  <c r="CG790" i="2" a="1"/>
  <c r="CA361" i="2" a="1"/>
  <c r="CA531" i="2" a="1"/>
  <c r="CI108" i="2" a="1"/>
  <c r="AU184" i="2" a="1"/>
  <c r="M118" i="2" a="1"/>
  <c r="CI265" i="2" a="1"/>
  <c r="CI415" i="2" a="1"/>
  <c r="CG676" i="2" a="1"/>
  <c r="AW508" i="2" a="1"/>
  <c r="CE322" i="2" a="1"/>
  <c r="CI286" i="2" a="1"/>
  <c r="S654" i="2" a="1"/>
  <c r="W787" i="2" a="1"/>
  <c r="CA164" i="2" a="1"/>
  <c r="CE138" i="2" a="1"/>
  <c r="AW724" i="2" a="1"/>
  <c r="CI618" i="2" a="1"/>
  <c r="CA524" i="2" a="1"/>
  <c r="CC638" i="2" a="1"/>
  <c r="CC148" i="2" a="1"/>
  <c r="M557" i="2" a="1"/>
  <c r="BS210" i="2" a="1"/>
  <c r="BU119" i="2" a="1"/>
  <c r="CI555" i="2" a="1"/>
  <c r="M660" i="2" a="1"/>
  <c r="AU370" i="2" a="1"/>
  <c r="CE534" i="2" a="1"/>
  <c r="M264" i="2" a="1"/>
  <c r="M254" i="2" a="1"/>
  <c r="BO325" i="2" a="1"/>
  <c r="CG537" i="2" a="1"/>
  <c r="CC536" i="2" a="1"/>
  <c r="AI2" i="2" a="1"/>
  <c r="M334" i="2" a="1"/>
  <c r="CA106" i="2" a="1"/>
  <c r="CI635" i="2" a="1"/>
  <c r="BG319" i="2" a="1"/>
  <c r="CI783" i="2" a="1"/>
  <c r="CA134" i="2" a="1"/>
  <c r="BS339" i="2" a="1"/>
  <c r="BG164" i="2" a="1"/>
  <c r="CG520" i="2" a="1"/>
  <c r="M389" i="2" a="1"/>
  <c r="BC18" i="2" a="1"/>
  <c r="AS825" i="2" a="1"/>
  <c r="CG525" i="2" a="1"/>
  <c r="AU237" i="2" a="1"/>
  <c r="BU117" i="2" a="1"/>
  <c r="BY117" i="2" a="1"/>
  <c r="CE164" i="2" a="1"/>
  <c r="BW193" i="2" a="1"/>
  <c r="CI391" i="2" a="1"/>
  <c r="AU561" i="2" a="1"/>
  <c r="CG360" i="2" a="1"/>
  <c r="CE755" i="2" a="1"/>
  <c r="CI717" i="2" a="1"/>
  <c r="CA146" i="2" a="1"/>
  <c r="AQ489" i="2" a="1"/>
  <c r="BM106" i="2" a="1"/>
  <c r="CE432" i="2" a="1"/>
  <c r="M925" i="2" a="1"/>
  <c r="M655" i="2" a="1"/>
  <c r="M249" i="2" a="1"/>
  <c r="S788" i="2" a="1"/>
  <c r="M916" i="2" a="1"/>
  <c r="BI398" i="2" a="1"/>
  <c r="BY106" i="2" a="1"/>
  <c r="CE522" i="2" a="1"/>
  <c r="CA121" i="2" a="1"/>
  <c r="BW182" i="2" a="1"/>
  <c r="CI658" i="2" a="1"/>
  <c r="AA707" i="2" a="1"/>
  <c r="BG339" i="2" a="1"/>
  <c r="AQ319" i="2" a="1"/>
  <c r="BK240" i="2" a="1"/>
  <c r="AA749" i="2" a="1"/>
  <c r="BM209" i="2" a="1"/>
  <c r="CI218" i="2" a="1"/>
  <c r="M220" i="2" a="1"/>
  <c r="AW634" i="2" a="1"/>
  <c r="CE542" i="2" a="1"/>
  <c r="CA358" i="2" a="1"/>
  <c r="M165" i="2" a="1"/>
  <c r="CI361" i="2" a="1"/>
  <c r="AU185" i="2" a="1"/>
  <c r="AI426" i="2" a="1"/>
  <c r="BC159" i="2" a="1"/>
  <c r="CG529" i="2" a="1"/>
  <c r="BU211" i="2" a="1"/>
  <c r="M657" i="2" a="1"/>
  <c r="CI138" i="2" a="1"/>
  <c r="CE227" i="2" a="1"/>
  <c r="CI734" i="2" a="1"/>
  <c r="CI580" i="2" a="1"/>
  <c r="AW721" i="2" a="1"/>
  <c r="CC527" i="2" a="1"/>
  <c r="CI231" i="2" a="1"/>
  <c r="AW562" i="2" a="1"/>
  <c r="CG708" i="2" a="1"/>
  <c r="BW240" i="2" a="1"/>
  <c r="CI125" i="2" a="1"/>
  <c r="CI698" i="2" a="1"/>
  <c r="CI646" i="2" a="1"/>
  <c r="CC525" i="2" a="1"/>
  <c r="CI705" i="2" a="1"/>
  <c r="AK117" i="2" a="1"/>
  <c r="CI526" i="2" a="1"/>
  <c r="AY398" i="2" a="1"/>
  <c r="CA109" i="2" a="1"/>
  <c r="Q117" i="2" a="1"/>
  <c r="CI709" i="2" a="1"/>
  <c r="CE354" i="2" a="1"/>
  <c r="CI165" i="2" a="1"/>
  <c r="CC191" i="2" a="1"/>
  <c r="BY126" i="2" a="1"/>
  <c r="M436" i="2" a="1"/>
  <c r="BU21" i="2" a="1"/>
  <c r="BE338" i="2" a="1"/>
  <c r="AW190" i="2" a="1"/>
  <c r="AW237" i="2" a="1"/>
  <c r="CE122" i="2" a="1"/>
  <c r="CI232" i="2" a="1"/>
  <c r="CI390" i="2" a="1"/>
  <c r="CG781" i="2" a="1"/>
  <c r="CI634" i="2" a="1"/>
  <c r="CG164" i="2" a="1"/>
  <c r="CG793" i="2" a="1"/>
  <c r="AY196" i="2" a="1"/>
  <c r="M779" i="2" a="1"/>
  <c r="CC144" i="2" a="1"/>
  <c r="CA142" i="2" a="1"/>
  <c r="CE304" i="2" a="1"/>
  <c r="CG654" i="2" a="1"/>
  <c r="CC354" i="2" a="1"/>
  <c r="AW564" i="2" a="1"/>
  <c r="BU338" i="2" a="1"/>
  <c r="CC586" i="2" a="1"/>
  <c r="CC507" i="2" a="1"/>
  <c r="CE156" i="2" a="1"/>
  <c r="CI800" i="2" a="1"/>
  <c r="AA3" i="2" a="1"/>
  <c r="M216" i="2" a="1"/>
  <c r="BG167" i="2" a="1"/>
  <c r="CE788" i="2" a="1"/>
  <c r="AU325" i="2" a="1"/>
  <c r="CI206" i="2" a="1"/>
  <c r="CI617" i="2" a="1"/>
  <c r="BG382" i="2" a="1"/>
  <c r="CC109" i="2" a="1"/>
  <c r="M96" i="2" a="1"/>
  <c r="CI219" i="2" a="1"/>
  <c r="CE794" i="2" a="1"/>
  <c r="BW126" i="2" a="1"/>
  <c r="CI130" i="2" a="1"/>
  <c r="AW186" i="2" a="1"/>
  <c r="AS159" i="2" a="1"/>
  <c r="CG125" i="2" a="1"/>
  <c r="BU20" i="2" a="1"/>
  <c r="CI803" i="2" a="1"/>
  <c r="CG193" i="2" a="1"/>
  <c r="CI879" i="2" a="1"/>
  <c r="AW184" i="2" a="1"/>
  <c r="BY226" i="2" a="1"/>
  <c r="BI127" i="2" a="1"/>
  <c r="BS319" i="2" a="1"/>
  <c r="CE804" i="2" a="1"/>
  <c r="CG792" i="2" a="1"/>
  <c r="CI856" i="2" a="1"/>
  <c r="AS126" i="2" a="1"/>
  <c r="CI360" i="2" a="1"/>
  <c r="BU196" i="2" a="1"/>
  <c r="CC787" i="2" a="1"/>
  <c r="CI790" i="2" a="1"/>
  <c r="BQ338" i="2" a="1"/>
  <c r="CG306" i="2" a="1"/>
  <c r="CI260" i="2" a="1"/>
  <c r="CC547" i="2" a="1"/>
  <c r="CI514" i="2" a="1"/>
  <c r="CG362" i="2" a="1"/>
  <c r="S3" i="2" a="1"/>
  <c r="CI318" i="2" a="1"/>
  <c r="CI729" i="2" a="1"/>
  <c r="CI133" i="2" a="1"/>
  <c r="CI416" i="2" a="1"/>
  <c r="Y159" i="2" a="1"/>
  <c r="CG707" i="2" a="1"/>
  <c r="CA349" i="2" a="1"/>
  <c r="M826" i="2" a="1"/>
  <c r="BA211" i="2" a="1"/>
  <c r="CG358" i="2" a="1"/>
  <c r="AE864" i="2" a="1"/>
  <c r="CG301" i="2" a="1"/>
  <c r="BI370" i="2" a="1"/>
  <c r="CE749" i="2" a="1"/>
  <c r="CC794" i="2" a="1"/>
  <c r="CI530" i="2" a="1"/>
  <c r="CI552" i="2" a="1"/>
  <c r="CI354" i="2" a="1"/>
  <c r="M158" i="2" a="1"/>
  <c r="CI630" i="2" a="1"/>
  <c r="CI221" i="2" a="1"/>
  <c r="BC300" i="2" a="1"/>
  <c r="CA439" i="2" a="1"/>
  <c r="AK426" i="2" a="1"/>
  <c r="CA522" i="2" a="1"/>
  <c r="W126" i="2" a="1"/>
  <c r="M798" i="2" a="1"/>
  <c r="M911" i="2" a="1"/>
  <c r="AE858" i="2" a="1"/>
  <c r="BW6" i="2" a="1"/>
  <c r="BO2" i="2" a="1"/>
  <c r="CI264" i="2" a="1"/>
  <c r="CC542" i="2" a="1"/>
  <c r="AG862" i="2" a="1"/>
  <c r="M333" i="2" a="1"/>
  <c r="CG794" i="2" a="1"/>
  <c r="CG439" i="2" a="1"/>
  <c r="CG534" i="2" a="1"/>
  <c r="CA244" i="2" a="1"/>
  <c r="M802" i="2" a="1"/>
  <c r="CC153" i="2" a="1"/>
  <c r="M550" i="2" a="1"/>
  <c r="M390" i="2" a="1"/>
  <c r="CC151" i="2" a="1"/>
  <c r="CI855" i="2" a="1"/>
  <c r="M97" i="2" a="1"/>
  <c r="BW3" i="2" a="1"/>
  <c r="CI349" i="2" a="1"/>
  <c r="CA507" i="2" a="1"/>
  <c r="AY193" i="2" a="1"/>
  <c r="M197" i="2" a="1"/>
  <c r="CE751" i="2" a="1"/>
  <c r="CE136" i="2" a="1"/>
  <c r="BU193" i="2" a="1"/>
  <c r="CC796" i="2" a="1"/>
  <c r="BK209" i="2" a="1"/>
  <c r="CI798" i="2" a="1"/>
  <c r="CI313" i="2" a="1"/>
  <c r="CI542" i="2" a="1"/>
  <c r="CI715" i="2" a="1"/>
  <c r="CI854" i="2" a="1"/>
  <c r="Q787" i="2" a="1"/>
  <c r="AS370" i="2" a="1"/>
  <c r="CG797" i="2" a="1"/>
  <c r="CI743" i="2" a="1"/>
  <c r="BW325" i="2" a="1"/>
  <c r="CI537" i="2" a="1"/>
  <c r="S338" i="2" a="1"/>
  <c r="Y655" i="2" a="1"/>
  <c r="BI339" i="2" a="1"/>
  <c r="M373" i="2" a="1"/>
  <c r="BS240" i="2" a="1"/>
  <c r="AC370" i="2" a="1"/>
  <c r="AE2" i="2" a="1"/>
  <c r="CC530" i="2" a="1"/>
  <c r="S787" i="2" a="1"/>
  <c r="M543" i="2" a="1"/>
  <c r="CC535" i="2" a="1"/>
  <c r="CI263" i="2" a="1"/>
  <c r="AS707" i="2" a="1"/>
  <c r="AU3" i="2" a="1"/>
  <c r="CA540" i="2" a="1"/>
  <c r="BI6" i="2" a="1"/>
  <c r="M7" i="2" a="1"/>
  <c r="CI625" i="2" a="1"/>
  <c r="CC804" i="2" a="1"/>
  <c r="M397" i="2" a="1"/>
  <c r="CI220" i="2" a="1"/>
  <c r="CI869" i="2" a="1"/>
  <c r="M851" i="2" a="1"/>
  <c r="CI162" i="2" a="1"/>
  <c r="CA781" i="2" a="1"/>
  <c r="AW188" i="2" a="1"/>
  <c r="BM325" i="2" a="1"/>
  <c r="CI505" i="2" a="1"/>
  <c r="CG634" i="2" a="1"/>
  <c r="CI245" i="2" a="1"/>
  <c r="CA541" i="2" a="1"/>
  <c r="M663" i="2" a="1"/>
  <c r="CI694" i="2" a="1"/>
  <c r="CA675" i="2" a="1"/>
  <c r="M212" i="2" a="1"/>
  <c r="CI637" i="2" a="1"/>
  <c r="CE151" i="2" a="1"/>
  <c r="BG3" i="2" a="1"/>
  <c r="AU563" i="2" a="1"/>
  <c r="CI418" i="2" a="1"/>
  <c r="CI261" i="2" a="1"/>
  <c r="CG804" i="2" a="1"/>
  <c r="BU182" i="2" a="1"/>
  <c r="CI571" i="2" a="1"/>
  <c r="AU306" i="2" a="1"/>
  <c r="BK381" i="2" a="1"/>
  <c r="CI877" i="2" a="1"/>
  <c r="CA3" i="2" a="1"/>
  <c r="CC531" i="2" a="1"/>
  <c r="AS782" i="2" a="1"/>
  <c r="CG144" i="2" a="1"/>
  <c r="M357" i="2" a="1"/>
  <c r="AW107" i="2" a="1"/>
  <c r="CE437" i="2" a="1"/>
  <c r="CI150" i="2" a="1"/>
  <c r="AY164" i="2" a="1"/>
  <c r="M837" i="2" a="1"/>
  <c r="M379" i="2" a="1"/>
  <c r="CC123" i="2" a="1"/>
  <c r="U787" i="2" a="1"/>
  <c r="CI375" i="2" a="1"/>
  <c r="AS240" i="2" a="1"/>
  <c r="AQ781" i="2" a="1"/>
  <c r="AU233" i="2" a="1"/>
  <c r="AY190" i="2" a="1"/>
  <c r="CE155" i="2" a="1"/>
  <c r="M822" i="2" a="1"/>
  <c r="AS488" i="2" a="1"/>
  <c r="W655" i="2" a="1"/>
  <c r="CC497" i="2" a="1"/>
  <c r="BK10" i="2" a="1"/>
  <c r="CG805" i="2" a="1"/>
  <c r="CI413" i="2" a="1"/>
  <c r="BI167" i="2" a="1"/>
  <c r="CE243" i="2" a="1"/>
  <c r="M727" i="2" a="1"/>
  <c r="M832" i="2" a="1"/>
  <c r="CC523" i="2" a="1"/>
  <c r="M919" i="2" a="1"/>
  <c r="CE191" i="2" a="1"/>
  <c r="CE123" i="2" a="1"/>
  <c r="AI782" i="2" a="1"/>
  <c r="CI794" i="2" a="1"/>
  <c r="CI144" i="2" a="1"/>
  <c r="M232" i="2" a="1"/>
  <c r="CA138" i="2" a="1"/>
  <c r="CI215" i="2" a="1"/>
  <c r="BY161" i="2" a="1"/>
  <c r="AI107" i="2" a="1"/>
  <c r="BY196" i="2" a="1"/>
  <c r="CI228" i="2" a="1"/>
  <c r="BG126" i="2" a="1"/>
  <c r="BK370" i="2" a="1"/>
  <c r="CC805" i="2" a="1"/>
  <c r="BK338" i="2" a="1"/>
  <c r="M570" i="2" a="1"/>
  <c r="BI210" i="2" a="1"/>
  <c r="BI240" i="2" a="1"/>
  <c r="AE863" i="2" a="1"/>
  <c r="M255" i="2" a="1"/>
  <c r="M625" i="2" a="1"/>
  <c r="BU204" i="2" a="1"/>
  <c r="BK237" i="2" a="1"/>
  <c r="CA243" i="2" a="1"/>
  <c r="CA127" i="2" a="1"/>
  <c r="CI639" i="2" a="1"/>
  <c r="CA793" i="2" a="1"/>
  <c r="AY106" i="2" a="1"/>
  <c r="CE134" i="2" a="1"/>
  <c r="BA319" i="2" a="1"/>
  <c r="CC624" i="2" a="1"/>
  <c r="CG241" i="2" a="1"/>
  <c r="CA547" i="2" a="1"/>
  <c r="CI365" i="2" a="1"/>
  <c r="M726" i="2" a="1"/>
  <c r="CI121" i="2" a="1"/>
  <c r="BM319" i="2" a="1"/>
  <c r="BU159" i="2" a="1"/>
  <c r="M75" i="2" a="1"/>
  <c r="AQ708" i="2" a="1"/>
  <c r="BI319" i="2" a="1"/>
  <c r="CA196" i="2" a="1"/>
  <c r="CA797" i="2" a="1"/>
  <c r="AY338" i="2" a="1"/>
  <c r="AU107" i="2" a="1"/>
  <c r="CC353" i="2" a="1"/>
  <c r="AO3" i="2" a="1"/>
  <c r="CI424" i="2" a="1"/>
  <c r="BC6" i="2" a="1"/>
  <c r="BI300" i="2" a="1"/>
  <c r="CI802" i="2" a="1"/>
  <c r="AW164" i="2" a="1"/>
  <c r="CG507" i="2" a="1"/>
  <c r="BI10" i="2" a="1"/>
  <c r="CC806" i="2" a="1"/>
  <c r="BI164" i="2" a="1"/>
  <c r="BW18" i="2" a="1"/>
  <c r="AE453" i="2" a="1"/>
  <c r="M763" i="2" a="1"/>
  <c r="BS211" i="2" a="1"/>
  <c r="AM117" i="2" a="1"/>
  <c r="CI632" i="2" a="1"/>
  <c r="CE121" i="2" a="1"/>
  <c r="CI191" i="2" a="1"/>
  <c r="CC505" i="2" a="1"/>
  <c r="CI153" i="2" a="1"/>
  <c r="M326" i="2" a="1"/>
  <c r="BM211" i="2" a="1"/>
  <c r="CC237" i="2" a="1"/>
  <c r="BM2" i="2" a="1"/>
  <c r="M91" i="2" a="1"/>
  <c r="M904" i="2" a="1"/>
  <c r="CI765" i="2" a="1"/>
  <c r="BA300" i="2" a="1"/>
  <c r="CA804" i="2" a="1"/>
  <c r="CE707" i="2" a="1"/>
  <c r="M666" i="2" a="1"/>
  <c r="CI389" i="2" a="1"/>
  <c r="CI241" i="2" a="1"/>
  <c r="CG782" i="2" a="1"/>
  <c r="M608" i="2" a="1"/>
  <c r="CI804" i="2" a="1"/>
  <c r="CI804" i="2" l="1"/>
  <c r="EG804" i="2" s="1"/>
  <c r="AW804" i="3" s="1"/>
  <c r="M608" i="2"/>
  <c r="CV608" i="2" s="1"/>
  <c r="CG782" i="2"/>
  <c r="EF782" i="2" s="1"/>
  <c r="AV782" i="3" s="1"/>
  <c r="CI241" i="2"/>
  <c r="EG241" i="2" s="1"/>
  <c r="AW241" i="3" s="1"/>
  <c r="CI389" i="2"/>
  <c r="EG389" i="2" s="1"/>
  <c r="AW389" i="3" s="1"/>
  <c r="M666" i="2"/>
  <c r="CV666" i="2" s="1"/>
  <c r="CE707" i="2"/>
  <c r="EE707" i="2" s="1"/>
  <c r="AU707" i="3" s="1"/>
  <c r="CA804" i="2"/>
  <c r="EC804" i="2" s="1"/>
  <c r="AS804" i="3" s="1"/>
  <c r="BA300" i="2"/>
  <c r="CI765" i="2"/>
  <c r="EG765" i="2" s="1"/>
  <c r="AW765" i="3" s="1"/>
  <c r="M904" i="2"/>
  <c r="CV904" i="2" s="1"/>
  <c r="M91" i="2"/>
  <c r="CV91" i="2" s="1"/>
  <c r="BM2" i="2"/>
  <c r="CC237" i="2"/>
  <c r="BM211" i="2"/>
  <c r="M326" i="2"/>
  <c r="CI153" i="2"/>
  <c r="EG153" i="2" s="1"/>
  <c r="AW153" i="3" s="1"/>
  <c r="CC505" i="2"/>
  <c r="ED505" i="2" s="1"/>
  <c r="AT505" i="3" s="1"/>
  <c r="CI191" i="2"/>
  <c r="CE121" i="2"/>
  <c r="EE121" i="2" s="1"/>
  <c r="AU121" i="3" s="1"/>
  <c r="CI632" i="2"/>
  <c r="EG632" i="2" s="1"/>
  <c r="AW632" i="3" s="1"/>
  <c r="AM117" i="2"/>
  <c r="BS211" i="2"/>
  <c r="M763" i="2"/>
  <c r="CV763" i="2" s="1"/>
  <c r="AE453" i="2"/>
  <c r="BW18" i="2"/>
  <c r="BI164" i="2"/>
  <c r="CC806" i="2"/>
  <c r="ED806" i="2" s="1"/>
  <c r="AT806" i="3" s="1"/>
  <c r="BI10" i="2"/>
  <c r="CG507" i="2"/>
  <c r="EF507" i="2" s="1"/>
  <c r="AV507" i="3" s="1"/>
  <c r="AW164" i="2"/>
  <c r="CI802" i="2"/>
  <c r="EG802" i="2" s="1"/>
  <c r="AW802" i="3" s="1"/>
  <c r="BI300" i="2"/>
  <c r="BC6" i="2"/>
  <c r="CI424" i="2"/>
  <c r="EG424" i="2" s="1"/>
  <c r="AW424" i="3" s="1"/>
  <c r="AO3" i="2"/>
  <c r="CC353" i="2"/>
  <c r="ED353" i="2" s="1"/>
  <c r="AT353" i="3" s="1"/>
  <c r="AU107" i="2"/>
  <c r="AY338" i="2"/>
  <c r="CA797" i="2"/>
  <c r="EC797" i="2" s="1"/>
  <c r="AS797" i="3" s="1"/>
  <c r="CA196" i="2"/>
  <c r="BI319" i="2"/>
  <c r="AQ708" i="2"/>
  <c r="DK708" i="2" s="1"/>
  <c r="AA708" i="3" s="1"/>
  <c r="M75" i="2"/>
  <c r="CV75" i="2" s="1"/>
  <c r="BU159" i="2"/>
  <c r="BM319" i="2"/>
  <c r="CI121" i="2"/>
  <c r="EG121" i="2" s="1"/>
  <c r="AW121" i="3" s="1"/>
  <c r="M726" i="2"/>
  <c r="CV726" i="2" s="1"/>
  <c r="CI365" i="2"/>
  <c r="EG365" i="2" s="1"/>
  <c r="AW365" i="3" s="1"/>
  <c r="CA547" i="2"/>
  <c r="EC547" i="2" s="1"/>
  <c r="AS547" i="3" s="1"/>
  <c r="CG241" i="2"/>
  <c r="EF241" i="2" s="1"/>
  <c r="AV241" i="3" s="1"/>
  <c r="CC624" i="2"/>
  <c r="ED624" i="2" s="1"/>
  <c r="AT624" i="3" s="1"/>
  <c r="BA319" i="2"/>
  <c r="CE134" i="2"/>
  <c r="EE134" i="2" s="1"/>
  <c r="AU134" i="3" s="1"/>
  <c r="AY106" i="2"/>
  <c r="CA793" i="2"/>
  <c r="EC793" i="2" s="1"/>
  <c r="AS793" i="3" s="1"/>
  <c r="CI639" i="2"/>
  <c r="EG639" i="2" s="1"/>
  <c r="AW639" i="3" s="1"/>
  <c r="CA127" i="2"/>
  <c r="CA243" i="2"/>
  <c r="EC243" i="2" s="1"/>
  <c r="AS243" i="3" s="1"/>
  <c r="BK237" i="2"/>
  <c r="BU204" i="2"/>
  <c r="M625" i="2"/>
  <c r="CV625" i="2" s="1"/>
  <c r="M255" i="2"/>
  <c r="CV255" i="2" s="1"/>
  <c r="AE863" i="2"/>
  <c r="DE863" i="2" s="1"/>
  <c r="U863" i="3" s="1"/>
  <c r="BI240" i="2"/>
  <c r="BI210" i="2"/>
  <c r="M570" i="2"/>
  <c r="CV570" i="2" s="1"/>
  <c r="BK338" i="2"/>
  <c r="CC805" i="2"/>
  <c r="ED805" i="2" s="1"/>
  <c r="AT805" i="3" s="1"/>
  <c r="BK370" i="2"/>
  <c r="BG126" i="2"/>
  <c r="CI228" i="2"/>
  <c r="EG228" i="2" s="1"/>
  <c r="AW228" i="3" s="1"/>
  <c r="BY196" i="2"/>
  <c r="AI107" i="2"/>
  <c r="BY161" i="2"/>
  <c r="CI215" i="2"/>
  <c r="EG215" i="2" s="1"/>
  <c r="AW215" i="3" s="1"/>
  <c r="CA138" i="2"/>
  <c r="EC138" i="2" s="1"/>
  <c r="AS138" i="3" s="1"/>
  <c r="M232" i="2"/>
  <c r="CV232" i="2" s="1"/>
  <c r="CI144" i="2"/>
  <c r="EG144" i="2" s="1"/>
  <c r="AW144" i="3" s="1"/>
  <c r="CI794" i="2"/>
  <c r="EG794" i="2" s="1"/>
  <c r="AW794" i="3" s="1"/>
  <c r="AI782" i="2"/>
  <c r="DG782" i="2" s="1"/>
  <c r="W782" i="3" s="1"/>
  <c r="CE123" i="2"/>
  <c r="CE191" i="2"/>
  <c r="M919" i="2"/>
  <c r="CV919" i="2" s="1"/>
  <c r="CC523" i="2"/>
  <c r="ED523" i="2" s="1"/>
  <c r="AT523" i="3" s="1"/>
  <c r="M832" i="2"/>
  <c r="CV832" i="2" s="1"/>
  <c r="M727" i="2"/>
  <c r="CV727" i="2" s="1"/>
  <c r="CE243" i="2"/>
  <c r="EE243" i="2" s="1"/>
  <c r="AU243" i="3" s="1"/>
  <c r="BI167" i="2"/>
  <c r="CI413" i="2"/>
  <c r="EG413" i="2" s="1"/>
  <c r="AW413" i="3" s="1"/>
  <c r="CG805" i="2"/>
  <c r="EF805" i="2" s="1"/>
  <c r="AV805" i="3" s="1"/>
  <c r="BK10" i="2"/>
  <c r="CC497" i="2"/>
  <c r="ED497" i="2" s="1"/>
  <c r="AT497" i="3" s="1"/>
  <c r="W655" i="2"/>
  <c r="DA655" i="2" s="1"/>
  <c r="Q655" i="3" s="1"/>
  <c r="AS488" i="2"/>
  <c r="DL488" i="2" s="1"/>
  <c r="AB488" i="3" s="1"/>
  <c r="M822" i="2"/>
  <c r="CV822" i="2" s="1"/>
  <c r="CE155" i="2"/>
  <c r="EE155" i="2" s="1"/>
  <c r="AU155" i="3" s="1"/>
  <c r="AY190" i="2"/>
  <c r="AU233" i="2"/>
  <c r="AQ781" i="2"/>
  <c r="DK781" i="2" s="1"/>
  <c r="AA781" i="3" s="1"/>
  <c r="AS240" i="2"/>
  <c r="CI375" i="2"/>
  <c r="EG375" i="2" s="1"/>
  <c r="AW375" i="3" s="1"/>
  <c r="U787" i="2"/>
  <c r="CZ787" i="2" s="1"/>
  <c r="P787" i="3" s="1"/>
  <c r="CC123" i="2"/>
  <c r="M379" i="2"/>
  <c r="CV379" i="2" s="1"/>
  <c r="M837" i="2"/>
  <c r="CV837" i="2" s="1"/>
  <c r="AY164" i="2"/>
  <c r="CI150" i="2"/>
  <c r="EG150" i="2" s="1"/>
  <c r="AW150" i="3" s="1"/>
  <c r="CE437" i="2"/>
  <c r="AW107" i="2"/>
  <c r="M357" i="2"/>
  <c r="CV357" i="2" s="1"/>
  <c r="CG144" i="2"/>
  <c r="EF144" i="2" s="1"/>
  <c r="AV144" i="3" s="1"/>
  <c r="AS782" i="2"/>
  <c r="DL782" i="2" s="1"/>
  <c r="AB782" i="3" s="1"/>
  <c r="CC531" i="2"/>
  <c r="ED531" i="2" s="1"/>
  <c r="AT531" i="3" s="1"/>
  <c r="CA3" i="2"/>
  <c r="CI877" i="2"/>
  <c r="EG877" i="2" s="1"/>
  <c r="AW877" i="3" s="1"/>
  <c r="BK381" i="2"/>
  <c r="AU306" i="2"/>
  <c r="CI571" i="2"/>
  <c r="EG571" i="2" s="1"/>
  <c r="AW571" i="3" s="1"/>
  <c r="BU182" i="2"/>
  <c r="CG804" i="2"/>
  <c r="EF804" i="2" s="1"/>
  <c r="AV804" i="3" s="1"/>
  <c r="CI261" i="2"/>
  <c r="EG261" i="2" s="1"/>
  <c r="AW261" i="3" s="1"/>
  <c r="CI418" i="2"/>
  <c r="EG418" i="2" s="1"/>
  <c r="AW418" i="3" s="1"/>
  <c r="AU563" i="2"/>
  <c r="DM563" i="2" s="1"/>
  <c r="AC563" i="3" s="1"/>
  <c r="BG3" i="2"/>
  <c r="CE151" i="2"/>
  <c r="EE151" i="2" s="1"/>
  <c r="AU151" i="3" s="1"/>
  <c r="CI637" i="2"/>
  <c r="EG637" i="2" s="1"/>
  <c r="AW637" i="3" s="1"/>
  <c r="M212" i="2"/>
  <c r="CV212" i="2" s="1"/>
  <c r="CA675" i="2"/>
  <c r="EC675" i="2" s="1"/>
  <c r="AS675" i="3" s="1"/>
  <c r="CI694" i="2"/>
  <c r="EG694" i="2" s="1"/>
  <c r="AW694" i="3" s="1"/>
  <c r="M663" i="2"/>
  <c r="CV663" i="2" s="1"/>
  <c r="CA541" i="2"/>
  <c r="EC541" i="2" s="1"/>
  <c r="AS541" i="3" s="1"/>
  <c r="CI245" i="2"/>
  <c r="CG634" i="2"/>
  <c r="EF634" i="2" s="1"/>
  <c r="AV634" i="3" s="1"/>
  <c r="CI505" i="2"/>
  <c r="EG505" i="2" s="1"/>
  <c r="AW505" i="3" s="1"/>
  <c r="BM325" i="2"/>
  <c r="AW188" i="2"/>
  <c r="CA781" i="2"/>
  <c r="EC781" i="2" s="1"/>
  <c r="AS781" i="3" s="1"/>
  <c r="CI162" i="2"/>
  <c r="EG162" i="2" s="1"/>
  <c r="AW162" i="3" s="1"/>
  <c r="M851" i="2"/>
  <c r="CV851" i="2" s="1"/>
  <c r="CI869" i="2"/>
  <c r="EG869" i="2" s="1"/>
  <c r="AW869" i="3" s="1"/>
  <c r="CI220" i="2"/>
  <c r="EG220" i="2" s="1"/>
  <c r="AW220" i="3" s="1"/>
  <c r="M397" i="2"/>
  <c r="CV397" i="2" s="1"/>
  <c r="CC804" i="2"/>
  <c r="ED804" i="2" s="1"/>
  <c r="AT804" i="3" s="1"/>
  <c r="CI625" i="2"/>
  <c r="EG625" i="2" s="1"/>
  <c r="AW625" i="3" s="1"/>
  <c r="M7" i="2"/>
  <c r="CV7" i="2" s="1"/>
  <c r="BI6" i="2"/>
  <c r="CA540" i="2"/>
  <c r="EC540" i="2" s="1"/>
  <c r="AS540" i="3" s="1"/>
  <c r="AU3" i="2"/>
  <c r="AS707" i="2"/>
  <c r="DL707" i="2" s="1"/>
  <c r="AB707" i="3" s="1"/>
  <c r="CI263" i="2"/>
  <c r="EG263" i="2" s="1"/>
  <c r="AW263" i="3" s="1"/>
  <c r="CC535" i="2"/>
  <c r="ED535" i="2" s="1"/>
  <c r="AT535" i="3" s="1"/>
  <c r="M543" i="2"/>
  <c r="CV543" i="2" s="1"/>
  <c r="S787" i="2"/>
  <c r="CY787" i="2" s="1"/>
  <c r="O787" i="3" s="1"/>
  <c r="CC530" i="2"/>
  <c r="ED530" i="2" s="1"/>
  <c r="AT530" i="3" s="1"/>
  <c r="AE2" i="2"/>
  <c r="AC370" i="2"/>
  <c r="BS240" i="2"/>
  <c r="M373" i="2"/>
  <c r="BI339" i="2"/>
  <c r="Y655" i="2"/>
  <c r="DB655" i="2" s="1"/>
  <c r="R655" i="3" s="1"/>
  <c r="S338" i="2"/>
  <c r="CI537" i="2"/>
  <c r="EG537" i="2" s="1"/>
  <c r="AW537" i="3" s="1"/>
  <c r="BW325" i="2"/>
  <c r="CI743" i="2"/>
  <c r="EG743" i="2" s="1"/>
  <c r="AW743" i="3" s="1"/>
  <c r="CG797" i="2"/>
  <c r="EF797" i="2" s="1"/>
  <c r="AV797" i="3" s="1"/>
  <c r="AS370" i="2"/>
  <c r="Q787" i="2"/>
  <c r="CX787" i="2" s="1"/>
  <c r="N787" i="3" s="1"/>
  <c r="CI854" i="2"/>
  <c r="EG854" i="2" s="1"/>
  <c r="AW854" i="3" s="1"/>
  <c r="CI715" i="2"/>
  <c r="EG715" i="2" s="1"/>
  <c r="AW715" i="3" s="1"/>
  <c r="CI542" i="2"/>
  <c r="EG542" i="2" s="1"/>
  <c r="AW542" i="3" s="1"/>
  <c r="CI313" i="2"/>
  <c r="EG313" i="2" s="1"/>
  <c r="AW313" i="3" s="1"/>
  <c r="CI798" i="2"/>
  <c r="EG798" i="2" s="1"/>
  <c r="AW798" i="3" s="1"/>
  <c r="BK209" i="2"/>
  <c r="CC796" i="2"/>
  <c r="ED796" i="2" s="1"/>
  <c r="AT796" i="3" s="1"/>
  <c r="BU193" i="2"/>
  <c r="CE136" i="2"/>
  <c r="EE136" i="2" s="1"/>
  <c r="AU136" i="3" s="1"/>
  <c r="CE751" i="2"/>
  <c r="EE751" i="2" s="1"/>
  <c r="AU751" i="3" s="1"/>
  <c r="M197" i="2"/>
  <c r="AY193" i="2"/>
  <c r="CA507" i="2"/>
  <c r="EC507" i="2" s="1"/>
  <c r="AS507" i="3" s="1"/>
  <c r="CI349" i="2"/>
  <c r="EG349" i="2" s="1"/>
  <c r="AW349" i="3" s="1"/>
  <c r="BW3" i="2"/>
  <c r="M97" i="2"/>
  <c r="CV97" i="2" s="1"/>
  <c r="CI855" i="2"/>
  <c r="EG855" i="2" s="1"/>
  <c r="AW855" i="3" s="1"/>
  <c r="CC151" i="2"/>
  <c r="ED151" i="2" s="1"/>
  <c r="AT151" i="3" s="1"/>
  <c r="M390" i="2"/>
  <c r="CV390" i="2" s="1"/>
  <c r="M550" i="2"/>
  <c r="CV550" i="2" s="1"/>
  <c r="CC153" i="2"/>
  <c r="ED153" i="2" s="1"/>
  <c r="AT153" i="3" s="1"/>
  <c r="M802" i="2"/>
  <c r="CV802" i="2" s="1"/>
  <c r="CA244" i="2"/>
  <c r="CG534" i="2"/>
  <c r="EF534" i="2" s="1"/>
  <c r="AV534" i="3" s="1"/>
  <c r="CG439" i="2"/>
  <c r="EF439" i="2" s="1"/>
  <c r="AV439" i="3" s="1"/>
  <c r="CG794" i="2"/>
  <c r="EF794" i="2" s="1"/>
  <c r="AV794" i="3" s="1"/>
  <c r="M333" i="2"/>
  <c r="AG862" i="2"/>
  <c r="DF862" i="2" s="1"/>
  <c r="V862" i="3" s="1"/>
  <c r="CC542" i="2"/>
  <c r="ED542" i="2" s="1"/>
  <c r="AT542" i="3" s="1"/>
  <c r="CI264" i="2"/>
  <c r="EG264" i="2" s="1"/>
  <c r="AW264" i="3" s="1"/>
  <c r="BO2" i="2"/>
  <c r="BW6" i="2"/>
  <c r="AE858" i="2"/>
  <c r="DE858" i="2" s="1"/>
  <c r="U858" i="3" s="1"/>
  <c r="M911" i="2"/>
  <c r="CV911" i="2" s="1"/>
  <c r="M798" i="2"/>
  <c r="CV798" i="2" s="1"/>
  <c r="W126" i="2"/>
  <c r="CA522" i="2"/>
  <c r="EC522" i="2" s="1"/>
  <c r="AS522" i="3" s="1"/>
  <c r="AK426" i="2"/>
  <c r="CA439" i="2"/>
  <c r="EC439" i="2" s="1"/>
  <c r="AS439" i="3" s="1"/>
  <c r="BC300" i="2"/>
  <c r="CI221" i="2"/>
  <c r="EG221" i="2" s="1"/>
  <c r="AW221" i="3" s="1"/>
  <c r="CI630" i="2"/>
  <c r="EG630" i="2" s="1"/>
  <c r="AW630" i="3" s="1"/>
  <c r="M158" i="2"/>
  <c r="CV158" i="2" s="1"/>
  <c r="CI354" i="2"/>
  <c r="EG354" i="2" s="1"/>
  <c r="AW354" i="3" s="1"/>
  <c r="CI552" i="2"/>
  <c r="EG552" i="2" s="1"/>
  <c r="AW552" i="3" s="1"/>
  <c r="CI530" i="2"/>
  <c r="EG530" i="2" s="1"/>
  <c r="AW530" i="3" s="1"/>
  <c r="CC794" i="2"/>
  <c r="ED794" i="2" s="1"/>
  <c r="AT794" i="3" s="1"/>
  <c r="CE749" i="2"/>
  <c r="EE749" i="2" s="1"/>
  <c r="AU749" i="3" s="1"/>
  <c r="BI370" i="2"/>
  <c r="CG301" i="2"/>
  <c r="AE864" i="2"/>
  <c r="DE864" i="2" s="1"/>
  <c r="U864" i="3" s="1"/>
  <c r="CG358" i="2"/>
  <c r="EF358" i="2" s="1"/>
  <c r="AV358" i="3" s="1"/>
  <c r="BA211" i="2"/>
  <c r="M826" i="2"/>
  <c r="CV826" i="2" s="1"/>
  <c r="CA349" i="2"/>
  <c r="EC349" i="2" s="1"/>
  <c r="AS349" i="3" s="1"/>
  <c r="CG707" i="2"/>
  <c r="EF707" i="2" s="1"/>
  <c r="AV707" i="3" s="1"/>
  <c r="Y159" i="2"/>
  <c r="CI416" i="2"/>
  <c r="EG416" i="2" s="1"/>
  <c r="AW416" i="3" s="1"/>
  <c r="CI133" i="2"/>
  <c r="EG133" i="2" s="1"/>
  <c r="AW133" i="3" s="1"/>
  <c r="CI729" i="2"/>
  <c r="EG729" i="2" s="1"/>
  <c r="AW729" i="3" s="1"/>
  <c r="CI318" i="2"/>
  <c r="EG318" i="2" s="1"/>
  <c r="AW318" i="3" s="1"/>
  <c r="S3" i="2"/>
  <c r="CG362" i="2"/>
  <c r="EF362" i="2" s="1"/>
  <c r="AV362" i="3" s="1"/>
  <c r="CI514" i="2"/>
  <c r="EG514" i="2" s="1"/>
  <c r="AW514" i="3" s="1"/>
  <c r="CC547" i="2"/>
  <c r="ED547" i="2" s="1"/>
  <c r="AT547" i="3" s="1"/>
  <c r="CI260" i="2"/>
  <c r="EG260" i="2" s="1"/>
  <c r="AW260" i="3" s="1"/>
  <c r="CG306" i="2"/>
  <c r="BQ338" i="2"/>
  <c r="CI790" i="2"/>
  <c r="EG790" i="2" s="1"/>
  <c r="AW790" i="3" s="1"/>
  <c r="CC787" i="2"/>
  <c r="ED787" i="2" s="1"/>
  <c r="AT787" i="3" s="1"/>
  <c r="BU196" i="2"/>
  <c r="CI360" i="2"/>
  <c r="AS126" i="2"/>
  <c r="CI856" i="2"/>
  <c r="EG856" i="2" s="1"/>
  <c r="AW856" i="3" s="1"/>
  <c r="CG792" i="2"/>
  <c r="EF792" i="2" s="1"/>
  <c r="AV792" i="3" s="1"/>
  <c r="CE804" i="2"/>
  <c r="EE804" i="2" s="1"/>
  <c r="AU804" i="3" s="1"/>
  <c r="BS319" i="2"/>
  <c r="BI127" i="2"/>
  <c r="BY226" i="2"/>
  <c r="AW184" i="2"/>
  <c r="CI879" i="2"/>
  <c r="EG879" i="2" s="1"/>
  <c r="AW879" i="3" s="1"/>
  <c r="CG193" i="2"/>
  <c r="CI803" i="2"/>
  <c r="EG803" i="2" s="1"/>
  <c r="AW803" i="3" s="1"/>
  <c r="BU20" i="2"/>
  <c r="DZ20" i="2" s="1"/>
  <c r="AP20" i="3" s="1"/>
  <c r="CG125" i="2"/>
  <c r="EF125" i="2" s="1"/>
  <c r="AV125" i="3" s="1"/>
  <c r="AS159" i="2"/>
  <c r="AW186" i="2"/>
  <c r="CI130" i="2"/>
  <c r="EG130" i="2" s="1"/>
  <c r="AW130" i="3" s="1"/>
  <c r="BW126" i="2"/>
  <c r="CE794" i="2"/>
  <c r="EE794" i="2" s="1"/>
  <c r="AU794" i="3" s="1"/>
  <c r="CI219" i="2"/>
  <c r="EG219" i="2" s="1"/>
  <c r="AW219" i="3" s="1"/>
  <c r="M96" i="2"/>
  <c r="CV96" i="2" s="1"/>
  <c r="CC109" i="2"/>
  <c r="ED109" i="2" s="1"/>
  <c r="AT109" i="3" s="1"/>
  <c r="BG382" i="2"/>
  <c r="CI617" i="2"/>
  <c r="EG617" i="2" s="1"/>
  <c r="AW617" i="3" s="1"/>
  <c r="CI206" i="2"/>
  <c r="EG206" i="2" s="1"/>
  <c r="AW206" i="3" s="1"/>
  <c r="AU325" i="2"/>
  <c r="CE788" i="2"/>
  <c r="EE788" i="2" s="1"/>
  <c r="AU788" i="3" s="1"/>
  <c r="BG167" i="2"/>
  <c r="M216" i="2"/>
  <c r="CV216" i="2" s="1"/>
  <c r="AA3" i="2"/>
  <c r="CI800" i="2"/>
  <c r="EG800" i="2" s="1"/>
  <c r="AW800" i="3" s="1"/>
  <c r="CE156" i="2"/>
  <c r="EE156" i="2" s="1"/>
  <c r="AU156" i="3" s="1"/>
  <c r="CC507" i="2"/>
  <c r="ED507" i="2" s="1"/>
  <c r="AT507" i="3" s="1"/>
  <c r="CC586" i="2"/>
  <c r="ED586" i="2" s="1"/>
  <c r="AT586" i="3" s="1"/>
  <c r="BU338" i="2"/>
  <c r="AW564" i="2"/>
  <c r="DN564" i="2" s="1"/>
  <c r="AD564" i="3" s="1"/>
  <c r="CC354" i="2"/>
  <c r="ED354" i="2" s="1"/>
  <c r="AT354" i="3" s="1"/>
  <c r="CG654" i="2"/>
  <c r="EF654" i="2" s="1"/>
  <c r="AV654" i="3" s="1"/>
  <c r="CE304" i="2"/>
  <c r="CA142" i="2"/>
  <c r="EC142" i="2" s="1"/>
  <c r="AS142" i="3" s="1"/>
  <c r="CC144" i="2"/>
  <c r="ED144" i="2" s="1"/>
  <c r="AT144" i="3" s="1"/>
  <c r="M779" i="2"/>
  <c r="CV779" i="2" s="1"/>
  <c r="AY196" i="2"/>
  <c r="CG793" i="2"/>
  <c r="EF793" i="2" s="1"/>
  <c r="AV793" i="3" s="1"/>
  <c r="CG164" i="2"/>
  <c r="CI634" i="2"/>
  <c r="EG634" i="2" s="1"/>
  <c r="AW634" i="3" s="1"/>
  <c r="CG781" i="2"/>
  <c r="EF781" i="2" s="1"/>
  <c r="AV781" i="3" s="1"/>
  <c r="CI390" i="2"/>
  <c r="EG390" i="2" s="1"/>
  <c r="AW390" i="3" s="1"/>
  <c r="CI232" i="2"/>
  <c r="EG232" i="2" s="1"/>
  <c r="AW232" i="3" s="1"/>
  <c r="CE122" i="2"/>
  <c r="EE122" i="2" s="1"/>
  <c r="AU122" i="3" s="1"/>
  <c r="AW237" i="2"/>
  <c r="AW190" i="2"/>
  <c r="BE338" i="2"/>
  <c r="BU21" i="2"/>
  <c r="DZ21" i="2" s="1"/>
  <c r="AP21" i="3" s="1"/>
  <c r="M436" i="2"/>
  <c r="CV436" i="2" s="1"/>
  <c r="BY126" i="2"/>
  <c r="CC191" i="2"/>
  <c r="CI165" i="2"/>
  <c r="EG165" i="2" s="1"/>
  <c r="AW165" i="3" s="1"/>
  <c r="CE354" i="2"/>
  <c r="EE354" i="2" s="1"/>
  <c r="AU354" i="3" s="1"/>
  <c r="CI709" i="2"/>
  <c r="EG709" i="2" s="1"/>
  <c r="AW709" i="3" s="1"/>
  <c r="Q117" i="2"/>
  <c r="CA109" i="2"/>
  <c r="EC109" i="2" s="1"/>
  <c r="AS109" i="3" s="1"/>
  <c r="AY398" i="2"/>
  <c r="CI526" i="2"/>
  <c r="EG526" i="2" s="1"/>
  <c r="AW526" i="3" s="1"/>
  <c r="AK117" i="2"/>
  <c r="CI705" i="2"/>
  <c r="EG705" i="2" s="1"/>
  <c r="AW705" i="3" s="1"/>
  <c r="CC525" i="2"/>
  <c r="ED525" i="2" s="1"/>
  <c r="AT525" i="3" s="1"/>
  <c r="CI646" i="2"/>
  <c r="EG646" i="2" s="1"/>
  <c r="AW646" i="3" s="1"/>
  <c r="CI698" i="2"/>
  <c r="EG698" i="2" s="1"/>
  <c r="AW698" i="3" s="1"/>
  <c r="CI125" i="2"/>
  <c r="EG125" i="2" s="1"/>
  <c r="AW125" i="3" s="1"/>
  <c r="BW240" i="2"/>
  <c r="CG708" i="2"/>
  <c r="EF708" i="2" s="1"/>
  <c r="AV708" i="3" s="1"/>
  <c r="AW562" i="2"/>
  <c r="DN562" i="2" s="1"/>
  <c r="AD562" i="3" s="1"/>
  <c r="CI231" i="2"/>
  <c r="EG231" i="2" s="1"/>
  <c r="AW231" i="3" s="1"/>
  <c r="CC527" i="2"/>
  <c r="ED527" i="2" s="1"/>
  <c r="AT527" i="3" s="1"/>
  <c r="AW721" i="2"/>
  <c r="DN721" i="2" s="1"/>
  <c r="AD721" i="3" s="1"/>
  <c r="CI580" i="2"/>
  <c r="EG580" i="2" s="1"/>
  <c r="AW580" i="3" s="1"/>
  <c r="CI734" i="2"/>
  <c r="EG734" i="2" s="1"/>
  <c r="AW734" i="3" s="1"/>
  <c r="CE227" i="2"/>
  <c r="CI138" i="2"/>
  <c r="EG138" i="2" s="1"/>
  <c r="AW138" i="3" s="1"/>
  <c r="M657" i="2"/>
  <c r="CV657" i="2" s="1"/>
  <c r="BU211" i="2"/>
  <c r="CG529" i="2"/>
  <c r="EF529" i="2" s="1"/>
  <c r="AV529" i="3" s="1"/>
  <c r="BC159" i="2"/>
  <c r="AI426" i="2"/>
  <c r="AU185" i="2"/>
  <c r="CI361" i="2"/>
  <c r="EG361" i="2" s="1"/>
  <c r="AW361" i="3" s="1"/>
  <c r="M165" i="2"/>
  <c r="CV165" i="2" s="1"/>
  <c r="CA358" i="2"/>
  <c r="EC358" i="2" s="1"/>
  <c r="AS358" i="3" s="1"/>
  <c r="CE542" i="2"/>
  <c r="EE542" i="2" s="1"/>
  <c r="AU542" i="3" s="1"/>
  <c r="AW634" i="2"/>
  <c r="DN634" i="2" s="1"/>
  <c r="AD634" i="3" s="1"/>
  <c r="M220" i="2"/>
  <c r="CV220" i="2" s="1"/>
  <c r="CI218" i="2"/>
  <c r="EG218" i="2" s="1"/>
  <c r="AW218" i="3" s="1"/>
  <c r="BM209" i="2"/>
  <c r="AA749" i="2"/>
  <c r="DC749" i="2" s="1"/>
  <c r="S749" i="3" s="1"/>
  <c r="BK240" i="2"/>
  <c r="AQ319" i="2"/>
  <c r="BG339" i="2"/>
  <c r="AA707" i="2"/>
  <c r="DC707" i="2" s="1"/>
  <c r="S707" i="3" s="1"/>
  <c r="CI658" i="2"/>
  <c r="EG658" i="2" s="1"/>
  <c r="AW658" i="3" s="1"/>
  <c r="BW182" i="2"/>
  <c r="CA121" i="2"/>
  <c r="EC121" i="2" s="1"/>
  <c r="AS121" i="3" s="1"/>
  <c r="CE522" i="2"/>
  <c r="EE522" i="2" s="1"/>
  <c r="AU522" i="3" s="1"/>
  <c r="BY106" i="2"/>
  <c r="BI398" i="2"/>
  <c r="M916" i="2"/>
  <c r="CV916" i="2" s="1"/>
  <c r="S788" i="2"/>
  <c r="CY788" i="2" s="1"/>
  <c r="O788" i="3" s="1"/>
  <c r="M249" i="2"/>
  <c r="CV249" i="2" s="1"/>
  <c r="M655" i="2"/>
  <c r="CV655" i="2" s="1"/>
  <c r="M925" i="2"/>
  <c r="CV925" i="2" s="1"/>
  <c r="CE432" i="2"/>
  <c r="BM106" i="2"/>
  <c r="AQ489" i="2"/>
  <c r="DK489" i="2" s="1"/>
  <c r="AA489" i="3" s="1"/>
  <c r="CA146" i="2"/>
  <c r="EC146" i="2" s="1"/>
  <c r="AS146" i="3" s="1"/>
  <c r="CI717" i="2"/>
  <c r="EG717" i="2" s="1"/>
  <c r="AW717" i="3" s="1"/>
  <c r="CE755" i="2"/>
  <c r="EE755" i="2" s="1"/>
  <c r="AU755" i="3" s="1"/>
  <c r="CG360" i="2"/>
  <c r="AU561" i="2"/>
  <c r="DM561" i="2" s="1"/>
  <c r="AC561" i="3" s="1"/>
  <c r="CI391" i="2"/>
  <c r="EG391" i="2" s="1"/>
  <c r="AW391" i="3" s="1"/>
  <c r="BW193" i="2"/>
  <c r="CE164" i="2"/>
  <c r="BY117" i="2"/>
  <c r="BU117" i="2"/>
  <c r="AU237" i="2"/>
  <c r="CG525" i="2"/>
  <c r="EF525" i="2" s="1"/>
  <c r="AV525" i="3" s="1"/>
  <c r="AS825" i="2"/>
  <c r="DL825" i="2" s="1"/>
  <c r="AB825" i="3" s="1"/>
  <c r="BC18" i="2"/>
  <c r="M389" i="2"/>
  <c r="CV389" i="2" s="1"/>
  <c r="CG520" i="2"/>
  <c r="EF520" i="2" s="1"/>
  <c r="AV520" i="3" s="1"/>
  <c r="BG164" i="2"/>
  <c r="BS339" i="2"/>
  <c r="CA134" i="2"/>
  <c r="EC134" i="2" s="1"/>
  <c r="AS134" i="3" s="1"/>
  <c r="CI783" i="2"/>
  <c r="EG783" i="2" s="1"/>
  <c r="AW783" i="3" s="1"/>
  <c r="BG319" i="2"/>
  <c r="CI635" i="2"/>
  <c r="EG635" i="2" s="1"/>
  <c r="AW635" i="3" s="1"/>
  <c r="CA106" i="2"/>
  <c r="M334" i="2"/>
  <c r="AI2" i="2"/>
  <c r="CC536" i="2"/>
  <c r="ED536" i="2" s="1"/>
  <c r="AT536" i="3" s="1"/>
  <c r="CG537" i="2"/>
  <c r="EF537" i="2" s="1"/>
  <c r="AV537" i="3" s="1"/>
  <c r="BO325" i="2"/>
  <c r="M254" i="2"/>
  <c r="CV254" i="2" s="1"/>
  <c r="M264" i="2"/>
  <c r="CV264" i="2" s="1"/>
  <c r="CE534" i="2"/>
  <c r="EE534" i="2" s="1"/>
  <c r="AU534" i="3" s="1"/>
  <c r="AU370" i="2"/>
  <c r="M660" i="2"/>
  <c r="CV660" i="2" s="1"/>
  <c r="CI555" i="2"/>
  <c r="EG555" i="2" s="1"/>
  <c r="AW555" i="3" s="1"/>
  <c r="BU119" i="2"/>
  <c r="BS210" i="2"/>
  <c r="M557" i="2"/>
  <c r="CV557" i="2" s="1"/>
  <c r="CC148" i="2"/>
  <c r="ED148" i="2" s="1"/>
  <c r="AT148" i="3" s="1"/>
  <c r="CC638" i="2"/>
  <c r="ED638" i="2" s="1"/>
  <c r="AT638" i="3" s="1"/>
  <c r="CA524" i="2"/>
  <c r="EC524" i="2" s="1"/>
  <c r="AS524" i="3" s="1"/>
  <c r="CI618" i="2"/>
  <c r="EG618" i="2" s="1"/>
  <c r="AW618" i="3" s="1"/>
  <c r="AW724" i="2"/>
  <c r="DN724" i="2" s="1"/>
  <c r="AD724" i="3" s="1"/>
  <c r="CE138" i="2"/>
  <c r="EE138" i="2" s="1"/>
  <c r="AU138" i="3" s="1"/>
  <c r="CA164" i="2"/>
  <c r="W787" i="2"/>
  <c r="DA787" i="2" s="1"/>
  <c r="Q787" i="3" s="1"/>
  <c r="S654" i="2"/>
  <c r="CY654" i="2" s="1"/>
  <c r="O654" i="3" s="1"/>
  <c r="CI286" i="2"/>
  <c r="EG286" i="2" s="1"/>
  <c r="AW286" i="3" s="1"/>
  <c r="CE322" i="2"/>
  <c r="EE322" i="2" s="1"/>
  <c r="AU322" i="3" s="1"/>
  <c r="AW508" i="2"/>
  <c r="DN508" i="2" s="1"/>
  <c r="AD508" i="3" s="1"/>
  <c r="CG676" i="2"/>
  <c r="EF676" i="2" s="1"/>
  <c r="AV676" i="3" s="1"/>
  <c r="CI415" i="2"/>
  <c r="EG415" i="2" s="1"/>
  <c r="AW415" i="3" s="1"/>
  <c r="CI265" i="2"/>
  <c r="EG265" i="2" s="1"/>
  <c r="AW265" i="3" s="1"/>
  <c r="M118" i="2"/>
  <c r="AU184" i="2"/>
  <c r="CI108" i="2"/>
  <c r="CA531" i="2"/>
  <c r="EC531" i="2" s="1"/>
  <c r="AS531" i="3" s="1"/>
  <c r="CA361" i="2"/>
  <c r="EC361" i="2" s="1"/>
  <c r="AS361" i="3" s="1"/>
  <c r="CG790" i="2"/>
  <c r="EF790" i="2" s="1"/>
  <c r="AV790" i="3" s="1"/>
  <c r="CE153" i="2"/>
  <c r="EE153" i="2" s="1"/>
  <c r="AU153" i="3" s="1"/>
  <c r="CI610" i="2"/>
  <c r="EG610" i="2" s="1"/>
  <c r="AW610" i="3" s="1"/>
  <c r="BM126" i="2"/>
  <c r="BU209" i="2"/>
  <c r="BA2" i="2"/>
  <c r="AY300" i="2"/>
  <c r="CI201" i="2"/>
  <c r="EG201" i="2" s="1"/>
  <c r="AW201" i="3" s="1"/>
  <c r="CI889" i="2"/>
  <c r="EG889" i="2" s="1"/>
  <c r="AW889" i="3" s="1"/>
  <c r="BI193" i="2"/>
  <c r="CG244" i="2"/>
  <c r="CC110" i="2"/>
  <c r="CC538" i="2"/>
  <c r="ED538" i="2" s="1"/>
  <c r="AT538" i="3" s="1"/>
  <c r="CI642" i="2"/>
  <c r="EG642" i="2" s="1"/>
  <c r="AW642" i="3" s="1"/>
  <c r="BA117" i="2"/>
  <c r="AU119" i="2"/>
  <c r="M33" i="2"/>
  <c r="CV33" i="2" s="1"/>
  <c r="M381" i="2"/>
  <c r="CG353" i="2"/>
  <c r="EF353" i="2" s="1"/>
  <c r="AV353" i="3" s="1"/>
  <c r="BA325" i="2"/>
  <c r="BQ319" i="2"/>
  <c r="CI535" i="2"/>
  <c r="EG535" i="2" s="1"/>
  <c r="AW535" i="3" s="1"/>
  <c r="CA432" i="2"/>
  <c r="AW563" i="2"/>
  <c r="DN563" i="2" s="1"/>
  <c r="AD563" i="3" s="1"/>
  <c r="CA457" i="2"/>
  <c r="EC457" i="2" s="1"/>
  <c r="AS457" i="3" s="1"/>
  <c r="AS339" i="2"/>
  <c r="CA538" i="2"/>
  <c r="EC538" i="2" s="1"/>
  <c r="AS538" i="3" s="1"/>
  <c r="CA140" i="2"/>
  <c r="EC140" i="2" s="1"/>
  <c r="AS140" i="3" s="1"/>
  <c r="BU2" i="2"/>
  <c r="M261" i="2"/>
  <c r="CV261" i="2" s="1"/>
  <c r="M192" i="2"/>
  <c r="CV192" i="2" s="1"/>
  <c r="M652" i="2"/>
  <c r="CV652" i="2" s="1"/>
  <c r="M665" i="2"/>
  <c r="CV665" i="2" s="1"/>
  <c r="CI872" i="2"/>
  <c r="EG872" i="2" s="1"/>
  <c r="AW872" i="3" s="1"/>
  <c r="CE793" i="2"/>
  <c r="EE793" i="2" s="1"/>
  <c r="AU793" i="3" s="1"/>
  <c r="CI194" i="2"/>
  <c r="EG194" i="2" s="1"/>
  <c r="AW194" i="3" s="1"/>
  <c r="CA154" i="2"/>
  <c r="EC154" i="2" s="1"/>
  <c r="AS154" i="3" s="1"/>
  <c r="CI289" i="2"/>
  <c r="EG289" i="2" s="1"/>
  <c r="AW289" i="3" s="1"/>
  <c r="S126" i="2"/>
  <c r="S624" i="2"/>
  <c r="CY624" i="2" s="1"/>
  <c r="O624" i="3" s="1"/>
  <c r="AS624" i="2"/>
  <c r="DL624" i="2" s="1"/>
  <c r="AB624" i="3" s="1"/>
  <c r="CI308" i="2"/>
  <c r="EG308" i="2" s="1"/>
  <c r="AW308" i="3" s="1"/>
  <c r="BI211" i="2"/>
  <c r="BY440" i="2"/>
  <c r="CC524" i="2"/>
  <c r="ED524" i="2" s="1"/>
  <c r="AT524" i="3" s="1"/>
  <c r="CI550" i="2"/>
  <c r="EG550" i="2" s="1"/>
  <c r="AW550" i="3" s="1"/>
  <c r="BS326" i="2"/>
  <c r="CG109" i="2"/>
  <c r="EF109" i="2" s="1"/>
  <c r="AV109" i="3" s="1"/>
  <c r="CI785" i="2"/>
  <c r="EG785" i="2" s="1"/>
  <c r="AW785" i="3" s="1"/>
  <c r="M456" i="2"/>
  <c r="CV456" i="2" s="1"/>
  <c r="AQ126" i="2"/>
  <c r="CI392" i="2"/>
  <c r="EG392" i="2" s="1"/>
  <c r="AW392" i="3" s="1"/>
  <c r="CG151" i="2"/>
  <c r="EF151" i="2" s="1"/>
  <c r="AV151" i="3" s="1"/>
  <c r="CA537" i="2"/>
  <c r="EC537" i="2" s="1"/>
  <c r="AS537" i="3" s="1"/>
  <c r="AW240" i="2"/>
  <c r="CC145" i="2"/>
  <c r="ED145" i="2" s="1"/>
  <c r="AT145" i="3" s="1"/>
  <c r="BG211" i="2"/>
  <c r="CI292" i="2"/>
  <c r="EG292" i="2" s="1"/>
  <c r="AW292" i="3" s="1"/>
  <c r="CI122" i="2"/>
  <c r="EG122" i="2" s="1"/>
  <c r="AW122" i="3" s="1"/>
  <c r="BI209" i="2"/>
  <c r="CC653" i="2"/>
  <c r="ED653" i="2" s="1"/>
  <c r="AT653" i="3" s="1"/>
  <c r="CC533" i="2"/>
  <c r="ED533" i="2" s="1"/>
  <c r="AT533" i="3" s="1"/>
  <c r="CI615" i="2"/>
  <c r="EG615" i="2" s="1"/>
  <c r="AW615" i="3" s="1"/>
  <c r="CI557" i="2"/>
  <c r="EG557" i="2" s="1"/>
  <c r="AW557" i="3" s="1"/>
  <c r="Y2" i="2"/>
  <c r="CC242" i="2"/>
  <c r="ED242" i="2" s="1"/>
  <c r="AT242" i="3" s="1"/>
  <c r="BO240" i="2"/>
  <c r="AW159" i="2"/>
  <c r="CI235" i="2"/>
  <c r="EG235" i="2" s="1"/>
  <c r="AW235" i="3" s="1"/>
  <c r="CE624" i="2"/>
  <c r="EE624" i="2" s="1"/>
  <c r="AU624" i="3" s="1"/>
  <c r="BA126" i="2"/>
  <c r="CE244" i="2"/>
  <c r="CE119" i="2"/>
  <c r="BK211" i="2"/>
  <c r="CE353" i="2"/>
  <c r="EE353" i="2" s="1"/>
  <c r="AU353" i="3" s="1"/>
  <c r="AQ487" i="2"/>
  <c r="DK487" i="2" s="1"/>
  <c r="AA487" i="3" s="1"/>
  <c r="CI382" i="2"/>
  <c r="CI573" i="2"/>
  <c r="EG573" i="2" s="1"/>
  <c r="AW573" i="3" s="1"/>
  <c r="CI747" i="2"/>
  <c r="EG747" i="2" s="1"/>
  <c r="AW747" i="3" s="1"/>
  <c r="BG2" i="2"/>
  <c r="AY209" i="2"/>
  <c r="CI250" i="2"/>
  <c r="EG250" i="2" s="1"/>
  <c r="AW250" i="3" s="1"/>
  <c r="CI195" i="2"/>
  <c r="EG195" i="2" s="1"/>
  <c r="AW195" i="3" s="1"/>
  <c r="CI881" i="2"/>
  <c r="EG881" i="2" s="1"/>
  <c r="AW881" i="3" s="1"/>
  <c r="AQ749" i="2"/>
  <c r="DK749" i="2" s="1"/>
  <c r="AA749" i="3" s="1"/>
  <c r="CI531" i="2"/>
  <c r="EG531" i="2" s="1"/>
  <c r="AW531" i="3" s="1"/>
  <c r="M823" i="2"/>
  <c r="CV823" i="2" s="1"/>
  <c r="CI229" i="2"/>
  <c r="EG229" i="2" s="1"/>
  <c r="AW229" i="3" s="1"/>
  <c r="BI488" i="2"/>
  <c r="DT488" i="2" s="1"/>
  <c r="AJ488" i="3" s="1"/>
  <c r="CI259" i="2"/>
  <c r="EG259" i="2" s="1"/>
  <c r="AW259" i="3" s="1"/>
  <c r="CA130" i="2"/>
  <c r="EC130" i="2" s="1"/>
  <c r="AS130" i="3" s="1"/>
  <c r="CE676" i="2"/>
  <c r="EE676" i="2" s="1"/>
  <c r="AU676" i="3" s="1"/>
  <c r="BS2" i="2"/>
  <c r="CI156" i="2"/>
  <c r="EG156" i="2" s="1"/>
  <c r="AW156" i="3" s="1"/>
  <c r="U655" i="2"/>
  <c r="CZ655" i="2" s="1"/>
  <c r="P655" i="3" s="1"/>
  <c r="AA319" i="2"/>
  <c r="AQ757" i="2"/>
  <c r="DK757" i="2" s="1"/>
  <c r="AA757" i="3" s="1"/>
  <c r="CG322" i="2"/>
  <c r="EF322" i="2" s="1"/>
  <c r="AV322" i="3" s="1"/>
  <c r="BU300" i="2"/>
  <c r="BG6" i="2"/>
  <c r="M426" i="2"/>
  <c r="CI109" i="2"/>
  <c r="EG109" i="2" s="1"/>
  <c r="AW109" i="3" s="1"/>
  <c r="CG227" i="2"/>
  <c r="AK106" i="2"/>
  <c r="M496" i="2"/>
  <c r="CV496" i="2" s="1"/>
  <c r="M248" i="2"/>
  <c r="CV248" i="2" s="1"/>
  <c r="BC190" i="2"/>
  <c r="M671" i="2"/>
  <c r="CV671" i="2" s="1"/>
  <c r="CG542" i="2"/>
  <c r="EF542" i="2" s="1"/>
  <c r="AV542" i="3" s="1"/>
  <c r="AQ159" i="2"/>
  <c r="M93" i="2"/>
  <c r="CV93" i="2" s="1"/>
  <c r="CI222" i="2"/>
  <c r="EG222" i="2" s="1"/>
  <c r="AW222" i="3" s="1"/>
  <c r="AI339" i="2"/>
  <c r="CA535" i="2"/>
  <c r="EC535" i="2" s="1"/>
  <c r="AS535" i="3" s="1"/>
  <c r="AW720" i="2"/>
  <c r="DN720" i="2" s="1"/>
  <c r="AD720" i="3" s="1"/>
  <c r="CG536" i="2"/>
  <c r="EF536" i="2" s="1"/>
  <c r="AV536" i="3" s="1"/>
  <c r="AW117" i="2"/>
  <c r="CC122" i="2"/>
  <c r="ED122" i="2" s="1"/>
  <c r="AT122" i="3" s="1"/>
  <c r="CE144" i="2"/>
  <c r="EE144" i="2" s="1"/>
  <c r="AU144" i="3" s="1"/>
  <c r="M610" i="2"/>
  <c r="CV610" i="2" s="1"/>
  <c r="CE107" i="2"/>
  <c r="CI255" i="2"/>
  <c r="EG255" i="2" s="1"/>
  <c r="AW255" i="3" s="1"/>
  <c r="AW707" i="2"/>
  <c r="DN707" i="2" s="1"/>
  <c r="AD707" i="3" s="1"/>
  <c r="CI131" i="2"/>
  <c r="EG131" i="2" s="1"/>
  <c r="AW131" i="3" s="1"/>
  <c r="CI331" i="2"/>
  <c r="EG331" i="2" s="1"/>
  <c r="AW331" i="3" s="1"/>
  <c r="CI629" i="2"/>
  <c r="EG629" i="2" s="1"/>
  <c r="AW629" i="3" s="1"/>
  <c r="BW117" i="2"/>
  <c r="CA634" i="2"/>
  <c r="EC634" i="2" s="1"/>
  <c r="AS634" i="3" s="1"/>
  <c r="CC193" i="2"/>
  <c r="M4" i="2"/>
  <c r="BW300" i="2"/>
  <c r="CG494" i="2"/>
  <c r="EF494" i="2" s="1"/>
  <c r="AV494" i="3" s="1"/>
  <c r="BA196" i="2"/>
  <c r="M630" i="2"/>
  <c r="CV630" i="2" s="1"/>
  <c r="AQ339" i="2"/>
  <c r="M325" i="2"/>
  <c r="CI155" i="2"/>
  <c r="EG155" i="2" s="1"/>
  <c r="AW155" i="3" s="1"/>
  <c r="CE654" i="2"/>
  <c r="EE654" i="2" s="1"/>
  <c r="AU654" i="3" s="1"/>
  <c r="O2" i="2"/>
  <c r="CI190" i="2"/>
  <c r="BO211" i="2"/>
  <c r="M669" i="2"/>
  <c r="CV669" i="2" s="1"/>
  <c r="CE537" i="2"/>
  <c r="EE537" i="2" s="1"/>
  <c r="AU537" i="3" s="1"/>
  <c r="BY183" i="2"/>
  <c r="CE148" i="2"/>
  <c r="EE148" i="2" s="1"/>
  <c r="AU148" i="3" s="1"/>
  <c r="AA750" i="2"/>
  <c r="DC750" i="2" s="1"/>
  <c r="S750" i="3" s="1"/>
  <c r="M632" i="2"/>
  <c r="CV632" i="2" s="1"/>
  <c r="BU187" i="2"/>
  <c r="CI254" i="2"/>
  <c r="EG254" i="2" s="1"/>
  <c r="AW254" i="3" s="1"/>
  <c r="CI141" i="2"/>
  <c r="EG141" i="2" s="1"/>
  <c r="AW141" i="3" s="1"/>
  <c r="CC457" i="2"/>
  <c r="ED457" i="2" s="1"/>
  <c r="AT457" i="3" s="1"/>
  <c r="CC439" i="2"/>
  <c r="ED439" i="2" s="1"/>
  <c r="AT439" i="3" s="1"/>
  <c r="CC634" i="2"/>
  <c r="ED634" i="2" s="1"/>
  <c r="AT634" i="3" s="1"/>
  <c r="M673" i="2"/>
  <c r="CV673" i="2" s="1"/>
  <c r="AW126" i="2"/>
  <c r="CI257" i="2"/>
  <c r="EG257" i="2" s="1"/>
  <c r="AW257" i="3" s="1"/>
  <c r="BM240" i="2"/>
  <c r="M385" i="2"/>
  <c r="CV385" i="2" s="1"/>
  <c r="CI733" i="2"/>
  <c r="EG733" i="2" s="1"/>
  <c r="AW733" i="3" s="1"/>
  <c r="AU127" i="2"/>
  <c r="CI795" i="2"/>
  <c r="EG795" i="2" s="1"/>
  <c r="AW795" i="3" s="1"/>
  <c r="CE320" i="2"/>
  <c r="BW187" i="2"/>
  <c r="BQ2" i="2"/>
  <c r="CG751" i="2"/>
  <c r="EF751" i="2" s="1"/>
  <c r="AV751" i="3" s="1"/>
  <c r="AU724" i="2"/>
  <c r="DM724" i="2" s="1"/>
  <c r="AC724" i="3" s="1"/>
  <c r="M208" i="2"/>
  <c r="CV208" i="2" s="1"/>
  <c r="M921" i="2"/>
  <c r="CV921" i="2" s="1"/>
  <c r="CI329" i="2"/>
  <c r="EG329" i="2" s="1"/>
  <c r="AW329" i="3" s="1"/>
  <c r="AO106" i="2"/>
  <c r="AG398" i="2"/>
  <c r="CE525" i="2"/>
  <c r="EE525" i="2" s="1"/>
  <c r="AU525" i="3" s="1"/>
  <c r="CE137" i="2"/>
  <c r="EE137" i="2" s="1"/>
  <c r="AU137" i="3" s="1"/>
  <c r="M556" i="2"/>
  <c r="CV556" i="2" s="1"/>
  <c r="M621" i="2"/>
  <c r="CV621" i="2" s="1"/>
  <c r="BG240" i="2"/>
  <c r="CI644" i="2"/>
  <c r="EG644" i="2" s="1"/>
  <c r="AW644" i="3" s="1"/>
  <c r="M764" i="2"/>
  <c r="CV764" i="2" s="1"/>
  <c r="AU190" i="2"/>
  <c r="CE514" i="2"/>
  <c r="EE514" i="2" s="1"/>
  <c r="AU514" i="3" s="1"/>
  <c r="M839" i="2"/>
  <c r="CV839" i="2" s="1"/>
  <c r="CE805" i="2"/>
  <c r="EE805" i="2" s="1"/>
  <c r="AU805" i="3" s="1"/>
  <c r="CI670" i="2"/>
  <c r="EG670" i="2" s="1"/>
  <c r="AW670" i="3" s="1"/>
  <c r="BM210" i="2"/>
  <c r="BY21" i="2"/>
  <c r="EB21" i="2" s="1"/>
  <c r="AR21" i="3" s="1"/>
  <c r="BS300" i="2"/>
  <c r="CI167" i="2"/>
  <c r="CC654" i="2"/>
  <c r="ED654" i="2" s="1"/>
  <c r="AT654" i="3" s="1"/>
  <c r="CC107" i="2"/>
  <c r="BK382" i="2"/>
  <c r="CC150" i="2"/>
  <c r="ED150" i="2" s="1"/>
  <c r="AT150" i="3" s="1"/>
  <c r="CG233" i="2"/>
  <c r="M828" i="2"/>
  <c r="CV828" i="2" s="1"/>
  <c r="CI788" i="2"/>
  <c r="EG788" i="2" s="1"/>
  <c r="AW788" i="3" s="1"/>
  <c r="CI328" i="2"/>
  <c r="EG328" i="2" s="1"/>
  <c r="AW328" i="3" s="1"/>
  <c r="CE242" i="2"/>
  <c r="EE242" i="2" s="1"/>
  <c r="AU242" i="3" s="1"/>
  <c r="CI620" i="2"/>
  <c r="EG620" i="2" s="1"/>
  <c r="AW620" i="3" s="1"/>
  <c r="CA120" i="2"/>
  <c r="EC120" i="2" s="1"/>
  <c r="AS120" i="3" s="1"/>
  <c r="CI249" i="2"/>
  <c r="EG249" i="2" s="1"/>
  <c r="AW249" i="3" s="1"/>
  <c r="BY190" i="2"/>
  <c r="AU707" i="2"/>
  <c r="DM707" i="2" s="1"/>
  <c r="AC707" i="3" s="1"/>
  <c r="AY325" i="2"/>
  <c r="CI673" i="2"/>
  <c r="EG673" i="2" s="1"/>
  <c r="AW673" i="3" s="1"/>
  <c r="BY209" i="2"/>
  <c r="CI767" i="2"/>
  <c r="EG767" i="2" s="1"/>
  <c r="AW767" i="3" s="1"/>
  <c r="AU18" i="2"/>
  <c r="BE319" i="2"/>
  <c r="CC519" i="2"/>
  <c r="ED519" i="2" s="1"/>
  <c r="AT519" i="3" s="1"/>
  <c r="BY164" i="2"/>
  <c r="BC325" i="2"/>
  <c r="AU106" i="2"/>
  <c r="CI731" i="2"/>
  <c r="EG731" i="2" s="1"/>
  <c r="AW731" i="3" s="1"/>
  <c r="S2" i="2"/>
  <c r="M217" i="2"/>
  <c r="CV217" i="2" s="1"/>
  <c r="CE790" i="2"/>
  <c r="EE790" i="2" s="1"/>
  <c r="AU790" i="3" s="1"/>
  <c r="AG858" i="2"/>
  <c r="DF858" i="2" s="1"/>
  <c r="V858" i="3" s="1"/>
  <c r="CG133" i="2"/>
  <c r="EF133" i="2" s="1"/>
  <c r="AV133" i="3" s="1"/>
  <c r="M433" i="2"/>
  <c r="CV433" i="2" s="1"/>
  <c r="CI242" i="2"/>
  <c r="EG242" i="2" s="1"/>
  <c r="AW242" i="3" s="1"/>
  <c r="CE150" i="2"/>
  <c r="EE150" i="2" s="1"/>
  <c r="AU150" i="3" s="1"/>
  <c r="CG530" i="2"/>
  <c r="EF530" i="2" s="1"/>
  <c r="AV530" i="3" s="1"/>
  <c r="BY210" i="2"/>
  <c r="AM2" i="2"/>
  <c r="AQ488" i="2"/>
  <c r="DK488" i="2" s="1"/>
  <c r="AA488" i="3" s="1"/>
  <c r="BK126" i="2"/>
  <c r="BS226" i="2"/>
  <c r="CI851" i="2"/>
  <c r="EG851" i="2" s="1"/>
  <c r="AW851" i="3" s="1"/>
  <c r="CA227" i="2"/>
  <c r="BS6" i="2"/>
  <c r="CI234" i="2"/>
  <c r="EG234" i="2" s="1"/>
  <c r="AW234" i="3" s="1"/>
  <c r="BU185" i="2"/>
  <c r="CI262" i="2"/>
  <c r="EG262" i="2" s="1"/>
  <c r="AW262" i="3" s="1"/>
  <c r="CI148" i="2"/>
  <c r="EG148" i="2" s="1"/>
  <c r="AW148" i="3" s="1"/>
  <c r="BC3" i="2"/>
  <c r="BY185" i="2"/>
  <c r="AW226" i="2"/>
  <c r="CI207" i="2"/>
  <c r="EG207" i="2" s="1"/>
  <c r="AW207" i="3" s="1"/>
  <c r="CI376" i="2"/>
  <c r="CI524" i="2"/>
  <c r="EG524" i="2" s="1"/>
  <c r="AW524" i="3" s="1"/>
  <c r="BO338" i="2"/>
  <c r="CE351" i="2"/>
  <c r="EE351" i="2" s="1"/>
  <c r="AU351" i="3" s="1"/>
  <c r="CI661" i="2"/>
  <c r="EG661" i="2" s="1"/>
  <c r="AW661" i="3" s="1"/>
  <c r="BU339" i="2"/>
  <c r="BQ210" i="2"/>
  <c r="CG145" i="2"/>
  <c r="EF145" i="2" s="1"/>
  <c r="AV145" i="3" s="1"/>
  <c r="AU164" i="2"/>
  <c r="CI845" i="2"/>
  <c r="EG845" i="2" s="1"/>
  <c r="AW845" i="3" s="1"/>
  <c r="CI357" i="2"/>
  <c r="EG357" i="2" s="1"/>
  <c r="AW357" i="3" s="1"/>
  <c r="M438" i="2"/>
  <c r="CC514" i="2"/>
  <c r="ED514" i="2" s="1"/>
  <c r="AT514" i="3" s="1"/>
  <c r="CA520" i="2"/>
  <c r="EC520" i="2" s="1"/>
  <c r="AS520" i="3" s="1"/>
  <c r="M356" i="2"/>
  <c r="CV356" i="2" s="1"/>
  <c r="BW226" i="2"/>
  <c r="CI741" i="2"/>
  <c r="EG741" i="2" s="1"/>
  <c r="AW741" i="3" s="1"/>
  <c r="BW211" i="2"/>
  <c r="CE345" i="2"/>
  <c r="EE345" i="2" s="1"/>
  <c r="AU345" i="3" s="1"/>
  <c r="CA137" i="2"/>
  <c r="EC137" i="2" s="1"/>
  <c r="AS137" i="3" s="1"/>
  <c r="M578" i="2"/>
  <c r="CV578" i="2" s="1"/>
  <c r="CA233" i="2"/>
  <c r="BQ6" i="2"/>
  <c r="CA362" i="2"/>
  <c r="EC362" i="2" s="1"/>
  <c r="AS362" i="3" s="1"/>
  <c r="AO6" i="2"/>
  <c r="M251" i="2"/>
  <c r="CV251" i="2" s="1"/>
  <c r="CI611" i="2"/>
  <c r="EG611" i="2" s="1"/>
  <c r="AW611" i="3" s="1"/>
  <c r="BO159" i="2"/>
  <c r="CG196" i="2"/>
  <c r="CI837" i="2"/>
  <c r="EG837" i="2" s="1"/>
  <c r="AW837" i="3" s="1"/>
  <c r="CI711" i="2"/>
  <c r="EG711" i="2" s="1"/>
  <c r="AW711" i="3" s="1"/>
  <c r="BE3" i="2"/>
  <c r="CG526" i="2"/>
  <c r="EF526" i="2" s="1"/>
  <c r="AV526" i="3" s="1"/>
  <c r="CC513" i="2"/>
  <c r="ED513" i="2" s="1"/>
  <c r="AT513" i="3" s="1"/>
  <c r="BG159" i="2"/>
  <c r="CC121" i="2"/>
  <c r="ED121" i="2" s="1"/>
  <c r="AT121" i="3" s="1"/>
  <c r="AW561" i="2"/>
  <c r="DN561" i="2" s="1"/>
  <c r="AD561" i="3" s="1"/>
  <c r="CG3" i="2"/>
  <c r="CA343" i="2"/>
  <c r="BA18" i="2"/>
  <c r="CC156" i="2"/>
  <c r="ED156" i="2" s="1"/>
  <c r="AT156" i="3" s="1"/>
  <c r="Y117" i="2"/>
  <c r="CI224" i="2"/>
  <c r="EG224" i="2" s="1"/>
  <c r="AW224" i="3" s="1"/>
  <c r="CG320" i="2"/>
  <c r="Y246" i="2"/>
  <c r="CE457" i="2"/>
  <c r="EE457" i="2" s="1"/>
  <c r="AU457" i="3" s="1"/>
  <c r="M923" i="2"/>
  <c r="CV923" i="2" s="1"/>
  <c r="CI875" i="2"/>
  <c r="EG875" i="2" s="1"/>
  <c r="AW875" i="3" s="1"/>
  <c r="CI216" i="2"/>
  <c r="EG216" i="2" s="1"/>
  <c r="AW216" i="3" s="1"/>
  <c r="CE708" i="2"/>
  <c r="EE708" i="2" s="1"/>
  <c r="AU708" i="3" s="1"/>
  <c r="M674" i="2"/>
  <c r="CV674" i="2" s="1"/>
  <c r="AY240" i="2"/>
  <c r="CG547" i="2"/>
  <c r="EF547" i="2" s="1"/>
  <c r="AV547" i="3" s="1"/>
  <c r="BK167" i="2"/>
  <c r="CI539" i="2"/>
  <c r="EG539" i="2" s="1"/>
  <c r="AW539" i="3" s="1"/>
  <c r="CG142" i="2"/>
  <c r="EF142" i="2" s="1"/>
  <c r="AV142" i="3" s="1"/>
  <c r="M895" i="2"/>
  <c r="CV895" i="2" s="1"/>
  <c r="M800" i="2"/>
  <c r="CV800" i="2" s="1"/>
  <c r="CG540" i="2"/>
  <c r="EF540" i="2" s="1"/>
  <c r="AV540" i="3" s="1"/>
  <c r="BU183" i="2"/>
  <c r="M582" i="2"/>
  <c r="CV582" i="2" s="1"/>
  <c r="AG453" i="2"/>
  <c r="CA534" i="2"/>
  <c r="EC534" i="2" s="1"/>
  <c r="AS534" i="3" s="1"/>
  <c r="CG149" i="2"/>
  <c r="EF149" i="2" s="1"/>
  <c r="AV149" i="3" s="1"/>
  <c r="M228" i="2"/>
  <c r="CV228" i="2" s="1"/>
  <c r="AU188" i="2"/>
  <c r="CI212" i="2"/>
  <c r="EG212" i="2" s="1"/>
  <c r="AW212" i="3" s="1"/>
  <c r="M32" i="2"/>
  <c r="CV32" i="2" s="1"/>
  <c r="CA122" i="2"/>
  <c r="EC122" i="2" s="1"/>
  <c r="AS122" i="3" s="1"/>
  <c r="CC345" i="2"/>
  <c r="ED345" i="2" s="1"/>
  <c r="AT345" i="3" s="1"/>
  <c r="W338" i="2"/>
  <c r="CA529" i="2"/>
  <c r="EC529" i="2" s="1"/>
  <c r="AS529" i="3" s="1"/>
  <c r="CI839" i="2"/>
  <c r="EG839" i="2" s="1"/>
  <c r="AW839" i="3" s="1"/>
  <c r="BI380" i="2"/>
  <c r="BY188" i="2"/>
  <c r="CI152" i="2"/>
  <c r="EG152" i="2" s="1"/>
  <c r="AW152" i="3" s="1"/>
  <c r="CE495" i="2"/>
  <c r="EE495" i="2" s="1"/>
  <c r="AU495" i="3" s="1"/>
  <c r="CI806" i="2"/>
  <c r="EG806" i="2" s="1"/>
  <c r="AW806" i="3" s="1"/>
  <c r="CI656" i="2"/>
  <c r="EG656" i="2" s="1"/>
  <c r="AW656" i="3" s="1"/>
  <c r="AY488" i="2"/>
  <c r="DO488" i="2" s="1"/>
  <c r="AE488" i="3" s="1"/>
  <c r="BA209" i="2"/>
  <c r="Q245" i="2"/>
  <c r="CI247" i="2"/>
  <c r="EG247" i="2" s="1"/>
  <c r="AW247" i="3" s="1"/>
  <c r="M820" i="2"/>
  <c r="CV820" i="2" s="1"/>
  <c r="AU508" i="2"/>
  <c r="DM508" i="2" s="1"/>
  <c r="AC508" i="3" s="1"/>
  <c r="AM339" i="2"/>
  <c r="CG514" i="2"/>
  <c r="EF514" i="2" s="1"/>
  <c r="AV514" i="3" s="1"/>
  <c r="CI832" i="2"/>
  <c r="EG832" i="2" s="1"/>
  <c r="AW832" i="3" s="1"/>
  <c r="CI805" i="2"/>
  <c r="EG805" i="2" s="1"/>
  <c r="AW805" i="3" s="1"/>
  <c r="CI699" i="2"/>
  <c r="EG699" i="2" s="1"/>
  <c r="AW699" i="3" s="1"/>
  <c r="CI796" i="2"/>
  <c r="EG796" i="2" s="1"/>
  <c r="AW796" i="3" s="1"/>
  <c r="CC241" i="2"/>
  <c r="ED241" i="2" s="1"/>
  <c r="AT241" i="3" s="1"/>
  <c r="CI421" i="2"/>
  <c r="EG421" i="2" s="1"/>
  <c r="AW421" i="3" s="1"/>
  <c r="M619" i="2"/>
  <c r="CV619" i="2" s="1"/>
  <c r="CG267" i="2"/>
  <c r="EF267" i="2" s="1"/>
  <c r="AV267" i="3" s="1"/>
  <c r="CC134" i="2"/>
  <c r="ED134" i="2" s="1"/>
  <c r="AT134" i="3" s="1"/>
  <c r="M568" i="2"/>
  <c r="CV568" i="2" s="1"/>
  <c r="CG119" i="2"/>
  <c r="BC339" i="2"/>
  <c r="AU338" i="2"/>
  <c r="CI536" i="2"/>
  <c r="EG536" i="2" s="1"/>
  <c r="AW536" i="3" s="1"/>
  <c r="M375" i="2"/>
  <c r="CV375" i="2" s="1"/>
  <c r="M932" i="2"/>
  <c r="CV932" i="2" s="1"/>
  <c r="CG136" i="2"/>
  <c r="EF136" i="2" s="1"/>
  <c r="AV136" i="3" s="1"/>
  <c r="CE545" i="2"/>
  <c r="EE545" i="2" s="1"/>
  <c r="AU545" i="3" s="1"/>
  <c r="CE528" i="2"/>
  <c r="EE528" i="2" s="1"/>
  <c r="AU528" i="3" s="1"/>
  <c r="CI648" i="2"/>
  <c r="EG648" i="2" s="1"/>
  <c r="AW648" i="3" s="1"/>
  <c r="AK339" i="2"/>
  <c r="CG153" i="2"/>
  <c r="EF153" i="2" s="1"/>
  <c r="AV153" i="3" s="1"/>
  <c r="CI412" i="2"/>
  <c r="EG412" i="2" s="1"/>
  <c r="AW412" i="3" s="1"/>
  <c r="M893" i="2"/>
  <c r="CV893" i="2" s="1"/>
  <c r="Q106" i="2"/>
  <c r="CG531" i="2"/>
  <c r="EF531" i="2" s="1"/>
  <c r="AV531" i="3" s="1"/>
  <c r="CI799" i="2"/>
  <c r="EG799" i="2" s="1"/>
  <c r="AW799" i="3" s="1"/>
  <c r="AO426" i="2"/>
  <c r="CI578" i="2"/>
  <c r="EG578" i="2" s="1"/>
  <c r="AW578" i="3" s="1"/>
  <c r="M223" i="2"/>
  <c r="CV223" i="2" s="1"/>
  <c r="CE131" i="2"/>
  <c r="EE131" i="2" s="1"/>
  <c r="AU131" i="3" s="1"/>
  <c r="AM426" i="2"/>
  <c r="CI609" i="2"/>
  <c r="EG609" i="2" s="1"/>
  <c r="AW609" i="3" s="1"/>
  <c r="CI297" i="2"/>
  <c r="EG297" i="2" s="1"/>
  <c r="AW297" i="3" s="1"/>
  <c r="CI737" i="2"/>
  <c r="EG737" i="2" s="1"/>
  <c r="AW737" i="3" s="1"/>
  <c r="CI403" i="2"/>
  <c r="EG403" i="2" s="1"/>
  <c r="AW403" i="3" s="1"/>
  <c r="BU3" i="2"/>
  <c r="CI342" i="2"/>
  <c r="EG342" i="2" s="1"/>
  <c r="AW342" i="3" s="1"/>
  <c r="CI664" i="2"/>
  <c r="EG664" i="2" s="1"/>
  <c r="AW664" i="3" s="1"/>
  <c r="CC534" i="2"/>
  <c r="ED534" i="2" s="1"/>
  <c r="AT534" i="3" s="1"/>
  <c r="BA226" i="2"/>
  <c r="CG147" i="2"/>
  <c r="EF147" i="2" s="1"/>
  <c r="AV147" i="3" s="1"/>
  <c r="BK380" i="2"/>
  <c r="CE196" i="2"/>
  <c r="CI748" i="2"/>
  <c r="EG748" i="2" s="1"/>
  <c r="AW748" i="3" s="1"/>
  <c r="AW2" i="2"/>
  <c r="CA351" i="2"/>
  <c r="EC351" i="2" s="1"/>
  <c r="AS351" i="3" s="1"/>
  <c r="M88" i="2"/>
  <c r="CV88" i="2" s="1"/>
  <c r="BE2" i="2"/>
  <c r="CA345" i="2"/>
  <c r="EC345" i="2" s="1"/>
  <c r="AS345" i="3" s="1"/>
  <c r="CI189" i="2"/>
  <c r="EG189" i="2" s="1"/>
  <c r="AW189" i="3" s="1"/>
  <c r="CE519" i="2"/>
  <c r="EE519" i="2" s="1"/>
  <c r="AU519" i="3" s="1"/>
  <c r="AQ707" i="2"/>
  <c r="DK707" i="2" s="1"/>
  <c r="AA707" i="3" s="1"/>
  <c r="CI725" i="2"/>
  <c r="EG725" i="2" s="1"/>
  <c r="AW725" i="3" s="1"/>
  <c r="CI538" i="2"/>
  <c r="EG538" i="2" s="1"/>
  <c r="AW538" i="3" s="1"/>
  <c r="Q788" i="2"/>
  <c r="CX788" i="2" s="1"/>
  <c r="N788" i="3" s="1"/>
  <c r="CI528" i="2"/>
  <c r="EG528" i="2" s="1"/>
  <c r="AW528" i="3" s="1"/>
  <c r="BK161" i="2"/>
  <c r="CC154" i="2"/>
  <c r="ED154" i="2" s="1"/>
  <c r="AT154" i="3" s="1"/>
  <c r="CI197" i="2"/>
  <c r="CG154" i="2"/>
  <c r="EF154" i="2" s="1"/>
  <c r="AV154" i="3" s="1"/>
  <c r="CA530" i="2"/>
  <c r="EC530" i="2" s="1"/>
  <c r="AS530" i="3" s="1"/>
  <c r="BG325" i="2"/>
  <c r="BQ3" i="2"/>
  <c r="CE125" i="2"/>
  <c r="EE125" i="2" s="1"/>
  <c r="AU125" i="3" s="1"/>
  <c r="CI134" i="2"/>
  <c r="EG134" i="2" s="1"/>
  <c r="AW134" i="3" s="1"/>
  <c r="CI771" i="2"/>
  <c r="EG771" i="2" s="1"/>
  <c r="AW771" i="3" s="1"/>
  <c r="U2" i="2"/>
  <c r="AG864" i="2"/>
  <c r="DF864" i="2" s="1"/>
  <c r="V864" i="3" s="1"/>
  <c r="CI406" i="2"/>
  <c r="EG406" i="2" s="1"/>
  <c r="AW406" i="3" s="1"/>
  <c r="AU564" i="2"/>
  <c r="DM564" i="2" s="1"/>
  <c r="AC564" i="3" s="1"/>
  <c r="Q339" i="2"/>
  <c r="AU757" i="2"/>
  <c r="DM757" i="2" s="1"/>
  <c r="AC757" i="3" s="1"/>
  <c r="CE635" i="2"/>
  <c r="EE635" i="2" s="1"/>
  <c r="AU635" i="3" s="1"/>
  <c r="M369" i="2"/>
  <c r="CV369" i="2" s="1"/>
  <c r="M575" i="2"/>
  <c r="CV575" i="2" s="1"/>
  <c r="M219" i="2"/>
  <c r="CV219" i="2" s="1"/>
  <c r="CI732" i="2"/>
  <c r="EG732" i="2" s="1"/>
  <c r="AW732" i="3" s="1"/>
  <c r="CI577" i="2"/>
  <c r="EG577" i="2" s="1"/>
  <c r="AW577" i="3" s="1"/>
  <c r="AU782" i="2"/>
  <c r="DM782" i="2" s="1"/>
  <c r="AC782" i="3" s="1"/>
  <c r="M366" i="2"/>
  <c r="CV366" i="2" s="1"/>
  <c r="AS750" i="2"/>
  <c r="DL750" i="2" s="1"/>
  <c r="AB750" i="3" s="1"/>
  <c r="M194" i="2"/>
  <c r="CV194" i="2" s="1"/>
  <c r="CI397" i="2"/>
  <c r="EG397" i="2" s="1"/>
  <c r="AW397" i="3" s="1"/>
  <c r="AY10" i="2"/>
  <c r="M253" i="2"/>
  <c r="CV253" i="2" s="1"/>
  <c r="M639" i="2"/>
  <c r="CV639" i="2" s="1"/>
  <c r="CG130" i="2"/>
  <c r="EF130" i="2" s="1"/>
  <c r="AV130" i="3" s="1"/>
  <c r="BA193" i="2"/>
  <c r="CE352" i="2"/>
  <c r="EE352" i="2" s="1"/>
  <c r="AU352" i="3" s="1"/>
  <c r="CE193" i="2"/>
  <c r="AI117" i="2"/>
  <c r="CG444" i="2"/>
  <c r="EF444" i="2" s="1"/>
  <c r="AV444" i="3" s="1"/>
  <c r="S246" i="2"/>
  <c r="M567" i="2"/>
  <c r="CV567" i="2" s="1"/>
  <c r="CC131" i="2"/>
  <c r="ED131" i="2" s="1"/>
  <c r="AT131" i="3" s="1"/>
  <c r="AS319" i="2"/>
  <c r="CI223" i="2"/>
  <c r="EG223" i="2" s="1"/>
  <c r="AW223" i="3" s="1"/>
  <c r="M611" i="2"/>
  <c r="CV611" i="2" s="1"/>
  <c r="CI769" i="2"/>
  <c r="EG769" i="2" s="1"/>
  <c r="AW769" i="3" s="1"/>
  <c r="CI351" i="2"/>
  <c r="EG351" i="2" s="1"/>
  <c r="AW351" i="3" s="1"/>
  <c r="CC196" i="2"/>
  <c r="BM3" i="2"/>
  <c r="AY126" i="2"/>
  <c r="CA533" i="2"/>
  <c r="EC533" i="2" s="1"/>
  <c r="AS533" i="3" s="1"/>
  <c r="CA135" i="2"/>
  <c r="EC135" i="2" s="1"/>
  <c r="AS135" i="3" s="1"/>
  <c r="CI665" i="2"/>
  <c r="EG665" i="2" s="1"/>
  <c r="AW665" i="3" s="1"/>
  <c r="CE638" i="2"/>
  <c r="EE638" i="2" s="1"/>
  <c r="AU638" i="3" s="1"/>
  <c r="CI358" i="2"/>
  <c r="EG358" i="2" s="1"/>
  <c r="AW358" i="3" s="1"/>
  <c r="CA521" i="2"/>
  <c r="EC521" i="2" s="1"/>
  <c r="AS521" i="3" s="1"/>
  <c r="CI409" i="2"/>
  <c r="EG409" i="2" s="1"/>
  <c r="AW409" i="3" s="1"/>
  <c r="M84" i="2"/>
  <c r="CV84" i="2" s="1"/>
  <c r="CC522" i="2"/>
  <c r="ED522" i="2" s="1"/>
  <c r="AT522" i="3" s="1"/>
  <c r="CC537" i="2"/>
  <c r="ED537" i="2" s="1"/>
  <c r="AT537" i="3" s="1"/>
  <c r="AQ370" i="2"/>
  <c r="CA152" i="2"/>
  <c r="EC152" i="2" s="1"/>
  <c r="AS152" i="3" s="1"/>
  <c r="CA160" i="2"/>
  <c r="BS209" i="2"/>
  <c r="BY339" i="2"/>
  <c r="CI146" i="2"/>
  <c r="EG146" i="2" s="1"/>
  <c r="AW146" i="3" s="1"/>
  <c r="CI619" i="2"/>
  <c r="EG619" i="2" s="1"/>
  <c r="AW619" i="3" s="1"/>
  <c r="CE267" i="2"/>
  <c r="EE267" i="2" s="1"/>
  <c r="AU267" i="3" s="1"/>
  <c r="CA586" i="2"/>
  <c r="EC586" i="2" s="1"/>
  <c r="AS586" i="3" s="1"/>
  <c r="AY3" i="2"/>
  <c r="CI507" i="2"/>
  <c r="EG507" i="2" s="1"/>
  <c r="AW507" i="3" s="1"/>
  <c r="CI745" i="2"/>
  <c r="EG745" i="2" s="1"/>
  <c r="AW745" i="3" s="1"/>
  <c r="CE132" i="2"/>
  <c r="EE132" i="2" s="1"/>
  <c r="AU132" i="3" s="1"/>
  <c r="M442" i="2"/>
  <c r="CV442" i="2" s="1"/>
  <c r="CI140" i="2"/>
  <c r="EG140" i="2" s="1"/>
  <c r="AW140" i="3" s="1"/>
  <c r="CI541" i="2"/>
  <c r="EG541" i="2" s="1"/>
  <c r="AW541" i="3" s="1"/>
  <c r="AS2" i="2"/>
  <c r="CC675" i="2"/>
  <c r="ED675" i="2" s="1"/>
  <c r="AT675" i="3" s="1"/>
  <c r="CA353" i="2"/>
  <c r="EC353" i="2" s="1"/>
  <c r="AS353" i="3" s="1"/>
  <c r="CG361" i="2"/>
  <c r="EF361" i="2" s="1"/>
  <c r="AV361" i="3" s="1"/>
  <c r="CI553" i="2"/>
  <c r="EG553" i="2" s="1"/>
  <c r="AW553" i="3" s="1"/>
  <c r="CE139" i="2"/>
  <c r="EE139" i="2" s="1"/>
  <c r="AU139" i="3" s="1"/>
  <c r="CI868" i="2"/>
  <c r="EG868" i="2" s="1"/>
  <c r="AW868" i="3" s="1"/>
  <c r="CA513" i="2"/>
  <c r="EC513" i="2" s="1"/>
  <c r="AS513" i="3" s="1"/>
  <c r="BE300" i="2"/>
  <c r="M455" i="2"/>
  <c r="CV455" i="2" s="1"/>
  <c r="U343" i="2"/>
  <c r="BK3" i="2"/>
  <c r="AU825" i="2"/>
  <c r="DM825" i="2" s="1"/>
  <c r="AC825" i="3" s="1"/>
  <c r="BK204" i="2"/>
  <c r="AS300" i="2"/>
  <c r="BW159" i="2"/>
  <c r="AW18" i="2"/>
  <c r="CG533" i="2"/>
  <c r="EF533" i="2" s="1"/>
  <c r="AV533" i="3" s="1"/>
  <c r="BG210" i="2"/>
  <c r="CG161" i="2"/>
  <c r="CI420" i="2"/>
  <c r="EG420" i="2" s="1"/>
  <c r="AW420" i="3" s="1"/>
  <c r="BS106" i="2"/>
  <c r="BG226" i="2"/>
  <c r="BG440" i="2"/>
  <c r="CG806" i="2"/>
  <c r="EF806" i="2" s="1"/>
  <c r="AV806" i="3" s="1"/>
  <c r="CI756" i="2"/>
  <c r="EG756" i="2" s="1"/>
  <c r="AW756" i="3" s="1"/>
  <c r="AS634" i="2"/>
  <c r="DL634" i="2" s="1"/>
  <c r="AB634" i="3" s="1"/>
  <c r="CE241" i="2"/>
  <c r="EE241" i="2" s="1"/>
  <c r="AU241" i="3" s="1"/>
  <c r="BY211" i="2"/>
  <c r="Y3" i="2"/>
  <c r="CI878" i="2"/>
  <c r="EG878" i="2" s="1"/>
  <c r="AW878" i="3" s="1"/>
  <c r="CG132" i="2"/>
  <c r="EF132" i="2" s="1"/>
  <c r="AV132" i="3" s="1"/>
  <c r="CE358" i="2"/>
  <c r="EE358" i="2" s="1"/>
  <c r="AU358" i="3" s="1"/>
  <c r="M833" i="2"/>
  <c r="CV833" i="2" s="1"/>
  <c r="BA10" i="2"/>
  <c r="AY319" i="2"/>
  <c r="BS117" i="2"/>
  <c r="CI425" i="2"/>
  <c r="EG425" i="2" s="1"/>
  <c r="AW425" i="3" s="1"/>
  <c r="CC244" i="2"/>
  <c r="CI142" i="2"/>
  <c r="EG142" i="2" s="1"/>
  <c r="AW142" i="3" s="1"/>
  <c r="CE782" i="2"/>
  <c r="EE782" i="2" s="1"/>
  <c r="AU782" i="3" s="1"/>
  <c r="CE343" i="2"/>
  <c r="AQ300" i="2"/>
  <c r="CA131" i="2"/>
  <c r="EC131" i="2" s="1"/>
  <c r="AS131" i="3" s="1"/>
  <c r="CI258" i="2"/>
  <c r="EG258" i="2" s="1"/>
  <c r="AW258" i="3" s="1"/>
  <c r="CC138" i="2"/>
  <c r="ED138" i="2" s="1"/>
  <c r="AT138" i="3" s="1"/>
  <c r="CC233" i="2"/>
  <c r="BC338" i="2"/>
  <c r="CE245" i="2"/>
  <c r="BI326" i="2"/>
  <c r="BE339" i="2"/>
  <c r="BG488" i="2"/>
  <c r="DS488" i="2" s="1"/>
  <c r="AI488" i="3" s="1"/>
  <c r="AK2" i="2"/>
  <c r="BG106" i="2"/>
  <c r="CI295" i="2"/>
  <c r="EG295" i="2" s="1"/>
  <c r="AW295" i="3" s="1"/>
  <c r="AU126" i="2"/>
  <c r="CI302" i="2"/>
  <c r="EG302" i="2" s="1"/>
  <c r="AW302" i="3" s="1"/>
  <c r="BG300" i="2"/>
  <c r="AU186" i="2"/>
  <c r="CI608" i="2"/>
  <c r="EG608" i="2" s="1"/>
  <c r="AW608" i="3" s="1"/>
  <c r="CI534" i="2"/>
  <c r="EG534" i="2" s="1"/>
  <c r="AW534" i="3" s="1"/>
  <c r="CI826" i="2"/>
  <c r="EG826" i="2" s="1"/>
  <c r="AW826" i="3" s="1"/>
  <c r="AQ624" i="2"/>
  <c r="DK624" i="2" s="1"/>
  <c r="AA624" i="3" s="1"/>
  <c r="CE444" i="2"/>
  <c r="EE444" i="2" s="1"/>
  <c r="AU444" i="3" s="1"/>
  <c r="AU240" i="2"/>
  <c r="CI640" i="2"/>
  <c r="EG640" i="2" s="1"/>
  <c r="AW640" i="3" s="1"/>
  <c r="BC106" i="2"/>
  <c r="CI792" i="2"/>
  <c r="EG792" i="2" s="1"/>
  <c r="AW792" i="3" s="1"/>
  <c r="BQ18" i="2"/>
  <c r="BU164" i="2"/>
  <c r="BA164" i="2"/>
  <c r="AM106" i="2"/>
  <c r="W781" i="2"/>
  <c r="DA781" i="2" s="1"/>
  <c r="Q781" i="3" s="1"/>
  <c r="CC132" i="2"/>
  <c r="ED132" i="2" s="1"/>
  <c r="AT132" i="3" s="1"/>
  <c r="CA156" i="2"/>
  <c r="EC156" i="2" s="1"/>
  <c r="AS156" i="3" s="1"/>
  <c r="AS781" i="2"/>
  <c r="DL781" i="2" s="1"/>
  <c r="AB781" i="3" s="1"/>
  <c r="BI159" i="2"/>
  <c r="CI372" i="2"/>
  <c r="EG372" i="2" s="1"/>
  <c r="AW372" i="3" s="1"/>
  <c r="AU117" i="2"/>
  <c r="M346" i="2"/>
  <c r="CV346" i="2" s="1"/>
  <c r="CA266" i="2"/>
  <c r="EC266" i="2" s="1"/>
  <c r="AS266" i="3" s="1"/>
  <c r="AS757" i="2"/>
  <c r="DL757" i="2" s="1"/>
  <c r="AB757" i="3" s="1"/>
  <c r="W624" i="2"/>
  <c r="DA624" i="2" s="1"/>
  <c r="Q624" i="3" s="1"/>
  <c r="U246" i="2"/>
  <c r="CA431" i="2"/>
  <c r="EC431" i="2" s="1"/>
  <c r="AS431" i="3" s="1"/>
  <c r="CI521" i="2"/>
  <c r="EG521" i="2" s="1"/>
  <c r="AW521" i="3" s="1"/>
  <c r="CG506" i="2"/>
  <c r="EF506" i="2" s="1"/>
  <c r="AV506" i="3" s="1"/>
  <c r="BA398" i="2"/>
  <c r="U245" i="2"/>
  <c r="U624" i="2"/>
  <c r="CZ624" i="2" s="1"/>
  <c r="P624" i="3" s="1"/>
  <c r="BK2" i="2"/>
  <c r="AQ240" i="2"/>
  <c r="CE349" i="2"/>
  <c r="EE349" i="2" s="1"/>
  <c r="AU349" i="3" s="1"/>
  <c r="BI325" i="2"/>
  <c r="AW370" i="2"/>
  <c r="CI614" i="2"/>
  <c r="EG614" i="2" s="1"/>
  <c r="AW614" i="3" s="1"/>
  <c r="CE781" i="2"/>
  <c r="EE781" i="2" s="1"/>
  <c r="AU781" i="3" s="1"/>
  <c r="CI621" i="2"/>
  <c r="EG621" i="2" s="1"/>
  <c r="AW621" i="3" s="1"/>
  <c r="CI801" i="2"/>
  <c r="EG801" i="2" s="1"/>
  <c r="AW801" i="3" s="1"/>
  <c r="CA193" i="2"/>
  <c r="CA350" i="2"/>
  <c r="EC350" i="2" s="1"/>
  <c r="AS350" i="3" s="1"/>
  <c r="BG161" i="2"/>
  <c r="CA782" i="2"/>
  <c r="EC782" i="2" s="1"/>
  <c r="AS782" i="3" s="1"/>
  <c r="M629" i="2"/>
  <c r="CV629" i="2" s="1"/>
  <c r="M722" i="2"/>
  <c r="CV722" i="2" s="1"/>
  <c r="CC147" i="2"/>
  <c r="ED147" i="2" s="1"/>
  <c r="AT147" i="3" s="1"/>
  <c r="CC164" i="2"/>
  <c r="CG437" i="2"/>
  <c r="CG304" i="2"/>
  <c r="M609" i="2"/>
  <c r="CV609" i="2" s="1"/>
  <c r="AW106" i="2"/>
  <c r="CG524" i="2"/>
  <c r="EF524" i="2" s="1"/>
  <c r="AV524" i="3" s="1"/>
  <c r="CI343" i="2"/>
  <c r="M382" i="2"/>
  <c r="BW319" i="2"/>
  <c r="AY159" i="2"/>
  <c r="CI341" i="2"/>
  <c r="EG341" i="2" s="1"/>
  <c r="AW341" i="3" s="1"/>
  <c r="CC343" i="2"/>
  <c r="AS487" i="2"/>
  <c r="DL487" i="2" s="1"/>
  <c r="AB487" i="3" s="1"/>
  <c r="BG381" i="2"/>
  <c r="CA144" i="2"/>
  <c r="EC144" i="2" s="1"/>
  <c r="AS144" i="3" s="1"/>
  <c r="BG338" i="2"/>
  <c r="AY210" i="2"/>
  <c r="CA204" i="2"/>
  <c r="M949" i="2"/>
  <c r="CV949" i="2" s="1"/>
  <c r="AW182" i="2"/>
  <c r="CE110" i="2"/>
  <c r="CI417" i="2"/>
  <c r="EG417" i="2" s="1"/>
  <c r="AW417" i="3" s="1"/>
  <c r="M571" i="2"/>
  <c r="CV571" i="2" s="1"/>
  <c r="CI724" i="2"/>
  <c r="EG724" i="2" s="1"/>
  <c r="AW724" i="3" s="1"/>
  <c r="AW325" i="2"/>
  <c r="CI713" i="2"/>
  <c r="EG713" i="2" s="1"/>
  <c r="AW713" i="3" s="1"/>
  <c r="CC360" i="2"/>
  <c r="CA542" i="2"/>
  <c r="EC542" i="2" s="1"/>
  <c r="AS542" i="3" s="1"/>
  <c r="CG432" i="2"/>
  <c r="CC137" i="2"/>
  <c r="ED137" i="2" s="1"/>
  <c r="AT137" i="3" s="1"/>
  <c r="CI701" i="2"/>
  <c r="EG701" i="2" s="1"/>
  <c r="AW701" i="3" s="1"/>
  <c r="AW339" i="2"/>
  <c r="CI797" i="2"/>
  <c r="EG797" i="2" s="1"/>
  <c r="AW797" i="3" s="1"/>
  <c r="CG796" i="2"/>
  <c r="EF796" i="2" s="1"/>
  <c r="AV796" i="3" s="1"/>
  <c r="BQ300" i="2"/>
  <c r="BO117" i="2"/>
  <c r="CI327" i="2"/>
  <c r="EG327" i="2" s="1"/>
  <c r="AW327" i="3" s="1"/>
  <c r="CI163" i="2"/>
  <c r="EG163" i="2" s="1"/>
  <c r="AW163" i="3" s="1"/>
  <c r="CE233" i="2"/>
  <c r="CE532" i="2"/>
  <c r="EE532" i="2" s="1"/>
  <c r="AU532" i="3" s="1"/>
  <c r="CI704" i="2"/>
  <c r="EG704" i="2" s="1"/>
  <c r="AW704" i="3" s="1"/>
  <c r="CE586" i="2"/>
  <c r="EE586" i="2" s="1"/>
  <c r="AU586" i="3" s="1"/>
  <c r="BW185" i="2"/>
  <c r="BA6" i="2"/>
  <c r="CI236" i="2"/>
  <c r="EG236" i="2" s="1"/>
  <c r="AW236" i="3" s="1"/>
  <c r="AW891" i="2"/>
  <c r="DN891" i="2" s="1"/>
  <c r="AD891" i="3" s="1"/>
  <c r="CI671" i="2"/>
  <c r="EG671" i="2" s="1"/>
  <c r="AW671" i="3" s="1"/>
  <c r="U126" i="2"/>
  <c r="M584" i="2"/>
  <c r="CV584" i="2" s="1"/>
  <c r="CI836" i="2"/>
  <c r="EG836" i="2" s="1"/>
  <c r="AW836" i="3" s="1"/>
  <c r="BE226" i="2"/>
  <c r="CA527" i="2"/>
  <c r="EC527" i="2" s="1"/>
  <c r="AS527" i="3" s="1"/>
  <c r="CA526" i="2"/>
  <c r="EC526" i="2" s="1"/>
  <c r="AS526" i="3" s="1"/>
  <c r="M206" i="2"/>
  <c r="CV206" i="2" s="1"/>
  <c r="W788" i="2"/>
  <c r="DA788" i="2" s="1"/>
  <c r="Q788" i="3" s="1"/>
  <c r="BM18" i="2"/>
  <c r="CI666" i="2"/>
  <c r="EG666" i="2" s="1"/>
  <c r="AW666" i="3" s="1"/>
  <c r="BO6" i="2"/>
  <c r="AU159" i="2"/>
  <c r="BG117" i="2"/>
  <c r="CC676" i="2"/>
  <c r="ED676" i="2" s="1"/>
  <c r="AT676" i="3" s="1"/>
  <c r="BK488" i="2"/>
  <c r="DU488" i="2" s="1"/>
  <c r="AK488" i="3" s="1"/>
  <c r="CI145" i="2"/>
  <c r="EG145" i="2" s="1"/>
  <c r="AW145" i="3" s="1"/>
  <c r="CI192" i="2"/>
  <c r="EG192" i="2" s="1"/>
  <c r="AW192" i="3" s="1"/>
  <c r="AU187" i="2"/>
  <c r="CG350" i="2"/>
  <c r="EF350" i="2" s="1"/>
  <c r="AV350" i="3" s="1"/>
  <c r="M829" i="2"/>
  <c r="CV829" i="2" s="1"/>
  <c r="CI139" i="2"/>
  <c r="EG139" i="2" s="1"/>
  <c r="AW139" i="3" s="1"/>
  <c r="CE440" i="2"/>
  <c r="CE526" i="2"/>
  <c r="EE526" i="2" s="1"/>
  <c r="AU526" i="3" s="1"/>
  <c r="CI700" i="2"/>
  <c r="EG700" i="2" s="1"/>
  <c r="AW700" i="3" s="1"/>
  <c r="W226" i="2"/>
  <c r="BU126" i="2"/>
  <c r="M17" i="2"/>
  <c r="CI414" i="2"/>
  <c r="EG414" i="2" s="1"/>
  <c r="AW414" i="3" s="1"/>
  <c r="CE145" i="2"/>
  <c r="EE145" i="2" s="1"/>
  <c r="AU145" i="3" s="1"/>
  <c r="BG193" i="2"/>
  <c r="CA153" i="2"/>
  <c r="EC153" i="2" s="1"/>
  <c r="AS153" i="3" s="1"/>
  <c r="BQ370" i="2"/>
  <c r="CI356" i="2"/>
  <c r="EG356" i="2" s="1"/>
  <c r="AW356" i="3" s="1"/>
  <c r="CI613" i="2"/>
  <c r="EG613" i="2" s="1"/>
  <c r="AW613" i="3" s="1"/>
  <c r="CE653" i="2"/>
  <c r="EE653" i="2" s="1"/>
  <c r="AU653" i="3" s="1"/>
  <c r="CI248" i="2"/>
  <c r="EG248" i="2" s="1"/>
  <c r="AW248" i="3" s="1"/>
  <c r="CE127" i="2"/>
  <c r="AY204" i="2"/>
  <c r="BO319" i="2"/>
  <c r="AU183" i="2"/>
  <c r="M82" i="2"/>
  <c r="CV82" i="2" s="1"/>
  <c r="S343" i="2"/>
  <c r="BY159" i="2"/>
  <c r="AS226" i="2"/>
  <c r="CG323" i="2"/>
  <c r="CC495" i="2"/>
  <c r="ED495" i="2" s="1"/>
  <c r="AT495" i="3" s="1"/>
  <c r="BE159" i="2"/>
  <c r="BY119" i="2"/>
  <c r="BG204" i="2"/>
  <c r="CI352" i="2"/>
  <c r="EG352" i="2" s="1"/>
  <c r="AW352" i="3" s="1"/>
  <c r="CI324" i="2"/>
  <c r="EG324" i="2" s="1"/>
  <c r="AW324" i="3" s="1"/>
  <c r="CC149" i="2"/>
  <c r="ED149" i="2" s="1"/>
  <c r="AT149" i="3" s="1"/>
  <c r="BG18" i="2"/>
  <c r="CI393" i="2"/>
  <c r="EG393" i="2" s="1"/>
  <c r="AW393" i="3" s="1"/>
  <c r="CG795" i="2"/>
  <c r="EF795" i="2" s="1"/>
  <c r="AV795" i="3" s="1"/>
  <c r="AW555" i="2"/>
  <c r="DN555" i="2" s="1"/>
  <c r="AD555" i="3" s="1"/>
  <c r="CG345" i="2"/>
  <c r="EF345" i="2" s="1"/>
  <c r="AV345" i="3" s="1"/>
  <c r="AM782" i="2"/>
  <c r="DI782" i="2" s="1"/>
  <c r="Y782" i="3" s="1"/>
  <c r="CG245" i="2"/>
  <c r="BK210" i="2"/>
  <c r="CI883" i="2"/>
  <c r="EG883" i="2" s="1"/>
  <c r="AW883" i="3" s="1"/>
  <c r="AI106" i="2"/>
  <c r="AG865" i="2"/>
  <c r="DF865" i="2" s="1"/>
  <c r="V865" i="3" s="1"/>
  <c r="BS338" i="2"/>
  <c r="BO126" i="2"/>
  <c r="CI423" i="2"/>
  <c r="EG423" i="2" s="1"/>
  <c r="AW423" i="3" s="1"/>
  <c r="CI874" i="2"/>
  <c r="EG874" i="2" s="1"/>
  <c r="AW874" i="3" s="1"/>
  <c r="S245" i="2"/>
  <c r="BW161" i="2"/>
  <c r="CI253" i="2"/>
  <c r="EG253" i="2" s="1"/>
  <c r="AW253" i="3" s="1"/>
  <c r="CA792" i="2"/>
  <c r="EC792" i="2" s="1"/>
  <c r="AS792" i="3" s="1"/>
  <c r="U781" i="2"/>
  <c r="CZ781" i="2" s="1"/>
  <c r="P781" i="3" s="1"/>
  <c r="AY2" i="2"/>
  <c r="AS117" i="2"/>
  <c r="M614" i="2"/>
  <c r="CV614" i="2" s="1"/>
  <c r="BS325" i="2"/>
  <c r="AU560" i="2"/>
  <c r="DM560" i="2" s="1"/>
  <c r="AC560" i="3" s="1"/>
  <c r="CI581" i="2"/>
  <c r="EG581" i="2" s="1"/>
  <c r="AW581" i="3" s="1"/>
  <c r="BG326" i="2"/>
  <c r="CI674" i="2"/>
  <c r="EG674" i="2" s="1"/>
  <c r="AW674" i="3" s="1"/>
  <c r="CI828" i="2"/>
  <c r="EG828" i="2" s="1"/>
  <c r="AW828" i="3" s="1"/>
  <c r="CI736" i="2"/>
  <c r="EG736" i="2" s="1"/>
  <c r="AW736" i="3" s="1"/>
  <c r="CC204" i="2"/>
  <c r="M569" i="2"/>
  <c r="CV569" i="2" s="1"/>
  <c r="BE6" i="2"/>
  <c r="M583" i="2"/>
  <c r="CV583" i="2" s="1"/>
  <c r="CI527" i="2"/>
  <c r="EG527" i="2" s="1"/>
  <c r="AW527" i="3" s="1"/>
  <c r="BW210" i="2"/>
  <c r="M620" i="2"/>
  <c r="CV620" i="2" s="1"/>
  <c r="BO210" i="2"/>
  <c r="CI880" i="2"/>
  <c r="EG880" i="2" s="1"/>
  <c r="AW880" i="3" s="1"/>
  <c r="M836" i="2"/>
  <c r="CV836" i="2" s="1"/>
  <c r="AQ117" i="2"/>
  <c r="BK325" i="2"/>
  <c r="BY3" i="2"/>
  <c r="CA136" i="2"/>
  <c r="EC136" i="2" s="1"/>
  <c r="AS136" i="3" s="1"/>
  <c r="CI111" i="2"/>
  <c r="AQ634" i="2"/>
  <c r="DK634" i="2" s="1"/>
  <c r="AA634" i="3" s="1"/>
  <c r="BG10" i="2"/>
  <c r="CA536" i="2"/>
  <c r="EC536" i="2" s="1"/>
  <c r="AS536" i="3" s="1"/>
  <c r="M260" i="2"/>
  <c r="CV260" i="2" s="1"/>
  <c r="AW750" i="2"/>
  <c r="DN750" i="2" s="1"/>
  <c r="AD750" i="3" s="1"/>
  <c r="M79" i="2"/>
  <c r="CV79" i="2" s="1"/>
  <c r="M76" i="2"/>
  <c r="CV76" i="2" s="1"/>
  <c r="AW233" i="2"/>
  <c r="CI127" i="2"/>
  <c r="CI885" i="2"/>
  <c r="EG885" i="2" s="1"/>
  <c r="AW885" i="3" s="1"/>
  <c r="CC266" i="2"/>
  <c r="ED266" i="2" s="1"/>
  <c r="AT266" i="3" s="1"/>
  <c r="BW209" i="2"/>
  <c r="M435" i="2"/>
  <c r="CV435" i="2" s="1"/>
  <c r="BU188" i="2"/>
  <c r="M324" i="2"/>
  <c r="CV324" i="2" s="1"/>
  <c r="CA539" i="2"/>
  <c r="EC539" i="2" s="1"/>
  <c r="AS539" i="3" s="1"/>
  <c r="AK3" i="2"/>
  <c r="CG513" i="2"/>
  <c r="EF513" i="2" s="1"/>
  <c r="AV513" i="3" s="1"/>
  <c r="CI330" i="2"/>
  <c r="EG330" i="2" s="1"/>
  <c r="AW330" i="3" s="1"/>
  <c r="CI151" i="2"/>
  <c r="EG151" i="2" s="1"/>
  <c r="AW151" i="3" s="1"/>
  <c r="CG521" i="2"/>
  <c r="EF521" i="2" s="1"/>
  <c r="AV521" i="3" s="1"/>
  <c r="AW749" i="2"/>
  <c r="DN749" i="2" s="1"/>
  <c r="AD749" i="3" s="1"/>
  <c r="BA339" i="2"/>
  <c r="M627" i="2"/>
  <c r="CV627" i="2" s="1"/>
  <c r="CI200" i="2"/>
  <c r="EG200" i="2" s="1"/>
  <c r="AW200" i="3" s="1"/>
  <c r="M189" i="2"/>
  <c r="CV189" i="2" s="1"/>
  <c r="CE305" i="2"/>
  <c r="CI217" i="2"/>
  <c r="EG217" i="2" s="1"/>
  <c r="AW217" i="3" s="1"/>
  <c r="CE439" i="2"/>
  <c r="EE439" i="2" s="1"/>
  <c r="AU439" i="3" s="1"/>
  <c r="AG863" i="2"/>
  <c r="DF863" i="2" s="1"/>
  <c r="V863" i="3" s="1"/>
  <c r="AS338" i="2"/>
  <c r="S655" i="2"/>
  <c r="CY655" i="2" s="1"/>
  <c r="O655" i="3" s="1"/>
  <c r="CI374" i="2"/>
  <c r="EG374" i="2" s="1"/>
  <c r="AW374" i="3" s="1"/>
  <c r="M250" i="2"/>
  <c r="CV250" i="2" s="1"/>
  <c r="CE362" i="2"/>
  <c r="EE362" i="2" s="1"/>
  <c r="AU362" i="3" s="1"/>
  <c r="AY18" i="2"/>
  <c r="M847" i="2"/>
  <c r="CV847" i="2" s="1"/>
  <c r="CA788" i="2"/>
  <c r="EC788" i="2" s="1"/>
  <c r="AS788" i="3" s="1"/>
  <c r="BI381" i="2"/>
  <c r="BO106" i="2"/>
  <c r="BG127" i="2"/>
  <c r="M799" i="2"/>
  <c r="CV799" i="2" s="1"/>
  <c r="CI583" i="2"/>
  <c r="EG583" i="2" s="1"/>
  <c r="AW583" i="3" s="1"/>
  <c r="M111" i="2"/>
  <c r="BG209" i="2"/>
  <c r="CG752" i="2"/>
  <c r="EF752" i="2" s="1"/>
  <c r="AV752" i="3" s="1"/>
  <c r="CG495" i="2"/>
  <c r="EF495" i="2" s="1"/>
  <c r="AV495" i="3" s="1"/>
  <c r="M166" i="2"/>
  <c r="CV166" i="2" s="1"/>
  <c r="CC351" i="2"/>
  <c r="ED351" i="2" s="1"/>
  <c r="AT351" i="3" s="1"/>
  <c r="AU562" i="2"/>
  <c r="DM562" i="2" s="1"/>
  <c r="AC562" i="3" s="1"/>
  <c r="CG519" i="2"/>
  <c r="EF519" i="2" s="1"/>
  <c r="AV519" i="3" s="1"/>
  <c r="CI296" i="2"/>
  <c r="EG296" i="2" s="1"/>
  <c r="AW296" i="3" s="1"/>
  <c r="M929" i="2"/>
  <c r="CV929" i="2" s="1"/>
  <c r="CG755" i="2"/>
  <c r="EF755" i="2" s="1"/>
  <c r="AV755" i="3" s="1"/>
  <c r="M846" i="2"/>
  <c r="CV846" i="2" s="1"/>
  <c r="M94" i="2"/>
  <c r="CV94" i="2" s="1"/>
  <c r="CE323" i="2"/>
  <c r="CC782" i="2"/>
  <c r="ED782" i="2" s="1"/>
  <c r="AT782" i="3" s="1"/>
  <c r="M391" i="2"/>
  <c r="CV391" i="2" s="1"/>
  <c r="CI697" i="2"/>
  <c r="EG697" i="2" s="1"/>
  <c r="AW697" i="3" s="1"/>
  <c r="CC227" i="2"/>
  <c r="BQ106" i="2"/>
  <c r="CA133" i="2"/>
  <c r="EC133" i="2" s="1"/>
  <c r="AS133" i="3" s="1"/>
  <c r="CI567" i="2"/>
  <c r="EG567" i="2" s="1"/>
  <c r="AW567" i="3" s="1"/>
  <c r="BA167" i="2"/>
  <c r="AU182" i="2"/>
  <c r="CG305" i="2"/>
  <c r="BA127" i="2"/>
  <c r="BK226" i="2"/>
  <c r="M338" i="2"/>
  <c r="M801" i="2"/>
  <c r="CV801" i="2" s="1"/>
  <c r="CE524" i="2"/>
  <c r="EE524" i="2" s="1"/>
  <c r="AU524" i="3" s="1"/>
  <c r="W343" i="2"/>
  <c r="BA161" i="2"/>
  <c r="CE152" i="2"/>
  <c r="EE152" i="2" s="1"/>
  <c r="AU152" i="3" s="1"/>
  <c r="CC350" i="2"/>
  <c r="ED350" i="2" s="1"/>
  <c r="AT350" i="3" s="1"/>
  <c r="BU161" i="2"/>
  <c r="CG266" i="2"/>
  <c r="EF266" i="2" s="1"/>
  <c r="AV266" i="3" s="1"/>
  <c r="AQ750" i="2"/>
  <c r="DK750" i="2" s="1"/>
  <c r="AA750" i="3" s="1"/>
  <c r="O3" i="2"/>
  <c r="BO226" i="2"/>
  <c r="CI373" i="2"/>
  <c r="CE507" i="2"/>
  <c r="EE507" i="2" s="1"/>
  <c r="AU507" i="3" s="1"/>
  <c r="M205" i="2"/>
  <c r="CV205" i="2" s="1"/>
  <c r="BQ211" i="2"/>
  <c r="M831" i="2"/>
  <c r="CV831" i="2" s="1"/>
  <c r="CA354" i="2"/>
  <c r="EC354" i="2" s="1"/>
  <c r="AS354" i="3" s="1"/>
  <c r="CC142" i="2"/>
  <c r="ED142" i="2" s="1"/>
  <c r="AT142" i="3" s="1"/>
  <c r="CI793" i="2"/>
  <c r="EG793" i="2" s="1"/>
  <c r="AW793" i="3" s="1"/>
  <c r="CG107" i="2"/>
  <c r="CA505" i="2"/>
  <c r="EC505" i="2" s="1"/>
  <c r="AS505" i="3" s="1"/>
  <c r="CI657" i="2"/>
  <c r="EG657" i="2" s="1"/>
  <c r="AW657" i="3" s="1"/>
  <c r="CI336" i="2"/>
  <c r="EG336" i="2" s="1"/>
  <c r="AW336" i="3" s="1"/>
  <c r="M659" i="2"/>
  <c r="CV659" i="2" s="1"/>
  <c r="Q343" i="2"/>
  <c r="BQ117" i="2"/>
  <c r="CE361" i="2"/>
  <c r="EE361" i="2" s="1"/>
  <c r="AU361" i="3" s="1"/>
  <c r="CI569" i="2"/>
  <c r="EG569" i="2" s="1"/>
  <c r="AW569" i="3" s="1"/>
  <c r="CE540" i="2"/>
  <c r="EE540" i="2" s="1"/>
  <c r="AU540" i="3" s="1"/>
  <c r="M81" i="2"/>
  <c r="CV81" i="2" s="1"/>
  <c r="CI340" i="2"/>
  <c r="EG340" i="2" s="1"/>
  <c r="AW340" i="3" s="1"/>
  <c r="CI774" i="2"/>
  <c r="EG774" i="2" s="1"/>
  <c r="AW774" i="3" s="1"/>
  <c r="BY233" i="2"/>
  <c r="BU18" i="2"/>
  <c r="CI884" i="2"/>
  <c r="EG884" i="2" s="1"/>
  <c r="AW884" i="3" s="1"/>
  <c r="BW186" i="2"/>
  <c r="CI703" i="2"/>
  <c r="EG703" i="2" s="1"/>
  <c r="AW703" i="3" s="1"/>
  <c r="BM159" i="2"/>
  <c r="AO339" i="2"/>
  <c r="CG675" i="2"/>
  <c r="EF675" i="2" s="1"/>
  <c r="AV675" i="3" s="1"/>
  <c r="CE753" i="2"/>
  <c r="EE753" i="2" s="1"/>
  <c r="AU753" i="3" s="1"/>
  <c r="CC146" i="2"/>
  <c r="ED146" i="2" s="1"/>
  <c r="AT146" i="3" s="1"/>
  <c r="CE494" i="2"/>
  <c r="EE494" i="2" s="1"/>
  <c r="AU494" i="3" s="1"/>
  <c r="BW21" i="2"/>
  <c r="EA21" i="2" s="1"/>
  <c r="AQ21" i="3" s="1"/>
  <c r="CI506" i="2"/>
  <c r="EG506" i="2" s="1"/>
  <c r="AW506" i="3" s="1"/>
  <c r="CI641" i="2"/>
  <c r="EG641" i="2" s="1"/>
  <c r="AW641" i="3" s="1"/>
  <c r="AW306" i="2"/>
  <c r="BA306" i="2"/>
  <c r="CI568" i="2"/>
  <c r="EG568" i="2" s="1"/>
  <c r="AW568" i="3" s="1"/>
  <c r="CG131" i="2"/>
  <c r="EF131" i="2" s="1"/>
  <c r="AV131" i="3" s="1"/>
  <c r="CI890" i="2"/>
  <c r="EG890" i="2" s="1"/>
  <c r="AW890" i="3" s="1"/>
  <c r="BO3" i="2"/>
  <c r="BA204" i="2"/>
  <c r="BA190" i="2"/>
  <c r="M918" i="2"/>
  <c r="CV918" i="2" s="1"/>
  <c r="CA437" i="2"/>
  <c r="CI287" i="2"/>
  <c r="EG287" i="2" s="1"/>
  <c r="AW287" i="3" s="1"/>
  <c r="BY193" i="2"/>
  <c r="M515" i="2"/>
  <c r="CV515" i="2" s="1"/>
  <c r="CI120" i="2"/>
  <c r="EG120" i="2" s="1"/>
  <c r="AW120" i="3" s="1"/>
  <c r="BE190" i="2"/>
  <c r="AY127" i="2"/>
  <c r="CI256" i="2"/>
  <c r="EG256" i="2" s="1"/>
  <c r="AW256" i="3" s="1"/>
  <c r="AW708" i="2"/>
  <c r="DN708" i="2" s="1"/>
  <c r="AD708" i="3" s="1"/>
  <c r="CI132" i="2"/>
  <c r="EG132" i="2" s="1"/>
  <c r="AW132" i="3" s="1"/>
  <c r="CC352" i="2"/>
  <c r="ED352" i="2" s="1"/>
  <c r="AT352" i="3" s="1"/>
  <c r="CC161" i="2"/>
  <c r="AQ3" i="2"/>
  <c r="CE547" i="2"/>
  <c r="EE547" i="2" s="1"/>
  <c r="AU547" i="3" s="1"/>
  <c r="BY338" i="2"/>
  <c r="CG624" i="2"/>
  <c r="EF624" i="2" s="1"/>
  <c r="AV624" i="3" s="1"/>
  <c r="CC245" i="2"/>
  <c r="M623" i="2"/>
  <c r="CV623" i="2" s="1"/>
  <c r="BK6" i="2"/>
  <c r="AY226" i="2"/>
  <c r="M167" i="2"/>
  <c r="CA143" i="2"/>
  <c r="EC143" i="2" s="1"/>
  <c r="AS143" i="3" s="1"/>
  <c r="CA141" i="2"/>
  <c r="EC141" i="2" s="1"/>
  <c r="AS141" i="3" s="1"/>
  <c r="CE520" i="2"/>
  <c r="EE520" i="2" s="1"/>
  <c r="AU520" i="3" s="1"/>
  <c r="M552" i="2"/>
  <c r="CV552" i="2" s="1"/>
  <c r="CG753" i="2"/>
  <c r="EF753" i="2" s="1"/>
  <c r="AV753" i="3" s="1"/>
  <c r="W246" i="2"/>
  <c r="CA637" i="2"/>
  <c r="EC637" i="2" s="1"/>
  <c r="AS637" i="3" s="1"/>
  <c r="CI522" i="2"/>
  <c r="EG522" i="2" s="1"/>
  <c r="AW522" i="3" s="1"/>
  <c r="CG343" i="2"/>
  <c r="CG749" i="2"/>
  <c r="EF749" i="2" s="1"/>
  <c r="AV749" i="3" s="1"/>
  <c r="M339" i="2"/>
  <c r="CC143" i="2"/>
  <c r="ED143" i="2" s="1"/>
  <c r="AT143" i="3" s="1"/>
  <c r="M651" i="2"/>
  <c r="CV651" i="2" s="1"/>
  <c r="M656" i="2"/>
  <c r="CV656" i="2" s="1"/>
  <c r="AU2" i="2"/>
  <c r="CC139" i="2"/>
  <c r="ED139" i="2" s="1"/>
  <c r="AT139" i="3" s="1"/>
  <c r="AW300" i="2"/>
  <c r="BU184" i="2"/>
  <c r="AY339" i="2"/>
  <c r="BU190" i="2"/>
  <c r="AU559" i="2"/>
  <c r="DM559" i="2" s="1"/>
  <c r="AC559" i="3" s="1"/>
  <c r="CE142" i="2"/>
  <c r="EE142" i="2" s="1"/>
  <c r="AU142" i="3" s="1"/>
  <c r="Q654" i="2"/>
  <c r="CX654" i="2" s="1"/>
  <c r="N654" i="3" s="1"/>
  <c r="CI833" i="2"/>
  <c r="EG833" i="2" s="1"/>
  <c r="AW833" i="3" s="1"/>
  <c r="AY117" i="2"/>
  <c r="AG2" i="2"/>
  <c r="CA638" i="2"/>
  <c r="EC638" i="2" s="1"/>
  <c r="AS638" i="3" s="1"/>
  <c r="CE149" i="2"/>
  <c r="EE149" i="2" s="1"/>
  <c r="AU149" i="3" s="1"/>
  <c r="BQ325" i="2"/>
  <c r="BY204" i="2"/>
  <c r="U788" i="2"/>
  <c r="CZ788" i="2" s="1"/>
  <c r="P788" i="3" s="1"/>
  <c r="S226" i="2"/>
  <c r="CE3" i="2"/>
  <c r="M258" i="2"/>
  <c r="CV258" i="2" s="1"/>
  <c r="M618" i="2"/>
  <c r="CV618" i="2" s="1"/>
  <c r="CI612" i="2"/>
  <c r="EG612" i="2" s="1"/>
  <c r="AW612" i="3" s="1"/>
  <c r="CC790" i="2"/>
  <c r="ED790" i="2" s="1"/>
  <c r="AT790" i="3" s="1"/>
  <c r="M577" i="2"/>
  <c r="CV577" i="2" s="1"/>
  <c r="M579" i="2"/>
  <c r="CV579" i="2" s="1"/>
  <c r="M230" i="2"/>
  <c r="CV230" i="2" s="1"/>
  <c r="AS325" i="2"/>
  <c r="BG380" i="2"/>
  <c r="CI787" i="2"/>
  <c r="EG787" i="2" s="1"/>
  <c r="AW787" i="3" s="1"/>
  <c r="CI886" i="2"/>
  <c r="EG886" i="2" s="1"/>
  <c r="AW886" i="3" s="1"/>
  <c r="AQ338" i="2"/>
  <c r="CE513" i="2"/>
  <c r="EE513" i="2" s="1"/>
  <c r="AU513" i="3" s="1"/>
  <c r="W245" i="2"/>
  <c r="BG107" i="2"/>
  <c r="CE536" i="2"/>
  <c r="EE536" i="2" s="1"/>
  <c r="AU536" i="3" s="1"/>
  <c r="CI307" i="2"/>
  <c r="EG307" i="2" s="1"/>
  <c r="AW307" i="3" s="1"/>
  <c r="CI243" i="2"/>
  <c r="EG243" i="2" s="1"/>
  <c r="AW243" i="3" s="1"/>
  <c r="CE141" i="2"/>
  <c r="EE141" i="2" s="1"/>
  <c r="AU141" i="3" s="1"/>
  <c r="M252" i="2"/>
  <c r="CV252" i="2" s="1"/>
  <c r="CC140" i="2"/>
  <c r="ED140" i="2" s="1"/>
  <c r="AT140" i="3" s="1"/>
  <c r="CC120" i="2"/>
  <c r="ED120" i="2" s="1"/>
  <c r="AT120" i="3" s="1"/>
  <c r="CC432" i="2"/>
  <c r="CI643" i="2"/>
  <c r="EG643" i="2" s="1"/>
  <c r="AW643" i="3" s="1"/>
  <c r="BE18" i="2"/>
  <c r="BM326" i="2"/>
  <c r="AW185" i="2"/>
  <c r="CA545" i="2"/>
  <c r="EC545" i="2" s="1"/>
  <c r="AS545" i="3" s="1"/>
  <c r="CE237" i="2"/>
  <c r="AW781" i="2"/>
  <c r="DN781" i="2" s="1"/>
  <c r="AD781" i="3" s="1"/>
  <c r="CC358" i="2"/>
  <c r="ED358" i="2" s="1"/>
  <c r="AT358" i="3" s="1"/>
  <c r="CI556" i="2"/>
  <c r="EG556" i="2" s="1"/>
  <c r="AW556" i="3" s="1"/>
  <c r="CA523" i="2"/>
  <c r="EC523" i="2" s="1"/>
  <c r="AS523" i="3" s="1"/>
  <c r="BW204" i="2"/>
  <c r="BS370" i="2"/>
  <c r="BU210" i="2"/>
  <c r="CI831" i="2"/>
  <c r="EG831" i="2" s="1"/>
  <c r="AW831" i="3" s="1"/>
  <c r="M265" i="2"/>
  <c r="CV265" i="2" s="1"/>
  <c r="CG242" i="2"/>
  <c r="EF242" i="2" s="1"/>
  <c r="AV242" i="3" s="1"/>
  <c r="M661" i="2"/>
  <c r="CV661" i="2" s="1"/>
  <c r="CI384" i="2"/>
  <c r="EG384" i="2" s="1"/>
  <c r="AW384" i="3" s="1"/>
  <c r="AW782" i="2"/>
  <c r="DN782" i="2" s="1"/>
  <c r="AD782" i="3" s="1"/>
  <c r="M213" i="2"/>
  <c r="CV213" i="2" s="1"/>
  <c r="M231" i="2"/>
  <c r="CV231" i="2" s="1"/>
  <c r="BU226" i="2"/>
  <c r="CI411" i="2"/>
  <c r="EG411" i="2" s="1"/>
  <c r="AW411" i="3" s="1"/>
  <c r="M617" i="2"/>
  <c r="CV617" i="2" s="1"/>
  <c r="CI135" i="2"/>
  <c r="EG135" i="2" s="1"/>
  <c r="AW135" i="3" s="1"/>
  <c r="CA635" i="2"/>
  <c r="EC635" i="2" s="1"/>
  <c r="AS635" i="3" s="1"/>
  <c r="CG497" i="2"/>
  <c r="EF497" i="2" s="1"/>
  <c r="AV497" i="3" s="1"/>
  <c r="CA150" i="2"/>
  <c r="EC150" i="2" s="1"/>
  <c r="AS150" i="3" s="1"/>
  <c r="M355" i="2"/>
  <c r="CV355" i="2" s="1"/>
  <c r="CA119" i="2"/>
  <c r="CI739" i="2"/>
  <c r="EG739" i="2" s="1"/>
  <c r="AW739" i="3" s="1"/>
  <c r="CA624" i="2"/>
  <c r="EC624" i="2" s="1"/>
  <c r="AS624" i="3" s="1"/>
  <c r="AW644" i="2"/>
  <c r="DN644" i="2" s="1"/>
  <c r="AD644" i="3" s="1"/>
  <c r="AE865" i="2"/>
  <c r="DE865" i="2" s="1"/>
  <c r="U865" i="3" s="1"/>
  <c r="BU106" i="2"/>
  <c r="BU6" i="2"/>
  <c r="CE538" i="2"/>
  <c r="EE538" i="2" s="1"/>
  <c r="AU538" i="3" s="1"/>
  <c r="BK319" i="2"/>
  <c r="CI143" i="2"/>
  <c r="EG143" i="2" s="1"/>
  <c r="AW143" i="3" s="1"/>
  <c r="CG155" i="2"/>
  <c r="EF155" i="2" s="1"/>
  <c r="AV155" i="3" s="1"/>
  <c r="BQ326" i="2"/>
  <c r="M374" i="2"/>
  <c r="CV374" i="2" s="1"/>
  <c r="S127" i="2"/>
  <c r="CI572" i="2"/>
  <c r="EG572" i="2" s="1"/>
  <c r="AW572" i="3" s="1"/>
  <c r="CI214" i="2"/>
  <c r="EG214" i="2" s="1"/>
  <c r="AW214" i="3" s="1"/>
  <c r="BK164" i="2"/>
  <c r="CE506" i="2"/>
  <c r="EE506" i="2" s="1"/>
  <c r="AU506" i="3" s="1"/>
  <c r="CI230" i="2"/>
  <c r="EG230" i="2" s="1"/>
  <c r="AW230" i="3" s="1"/>
  <c r="CI529" i="2"/>
  <c r="EG529" i="2" s="1"/>
  <c r="AW529" i="3" s="1"/>
  <c r="M821" i="2"/>
  <c r="CV821" i="2" s="1"/>
  <c r="AW319" i="2"/>
  <c r="M256" i="2"/>
  <c r="CV256" i="2" s="1"/>
  <c r="M670" i="2"/>
  <c r="CV670" i="2" s="1"/>
  <c r="CI742" i="2"/>
  <c r="EG742" i="2" s="1"/>
  <c r="AW742" i="3" s="1"/>
  <c r="CI887" i="2"/>
  <c r="EG887" i="2" s="1"/>
  <c r="AW887" i="3" s="1"/>
  <c r="M224" i="2"/>
  <c r="CV224" i="2" s="1"/>
  <c r="CE792" i="2"/>
  <c r="EE792" i="2" s="1"/>
  <c r="AU792" i="3" s="1"/>
  <c r="CI525" i="2"/>
  <c r="EG525" i="2" s="1"/>
  <c r="AW525" i="3" s="1"/>
  <c r="BK106" i="2"/>
  <c r="CI136" i="2"/>
  <c r="EG136" i="2" s="1"/>
  <c r="AW136" i="3" s="1"/>
  <c r="CI659" i="2"/>
  <c r="EG659" i="2" s="1"/>
  <c r="AW659" i="3" s="1"/>
  <c r="BK107" i="2"/>
  <c r="BO339" i="2"/>
  <c r="CI294" i="2"/>
  <c r="EG294" i="2" s="1"/>
  <c r="AW294" i="3" s="1"/>
  <c r="CA794" i="2"/>
  <c r="EC794" i="2" s="1"/>
  <c r="AS794" i="3" s="1"/>
  <c r="M214" i="2"/>
  <c r="CV214" i="2" s="1"/>
  <c r="M930" i="2"/>
  <c r="CV930" i="2" s="1"/>
  <c r="CG352" i="2"/>
  <c r="EF352" i="2" s="1"/>
  <c r="AV352" i="3" s="1"/>
  <c r="CI782" i="2"/>
  <c r="EG782" i="2" s="1"/>
  <c r="AW782" i="3" s="1"/>
  <c r="CA532" i="2"/>
  <c r="EC532" i="2" s="1"/>
  <c r="AS532" i="3" s="1"/>
  <c r="M573" i="2"/>
  <c r="CV573" i="2" s="1"/>
  <c r="CG122" i="2"/>
  <c r="EF122" i="2" s="1"/>
  <c r="AV122" i="3" s="1"/>
  <c r="BY187" i="2"/>
  <c r="CI582" i="2"/>
  <c r="EG582" i="2" s="1"/>
  <c r="AW582" i="3" s="1"/>
  <c r="BU325" i="2"/>
  <c r="BA370" i="2"/>
  <c r="Y127" i="2"/>
  <c r="BU440" i="2"/>
  <c r="CE133" i="2"/>
  <c r="EE133" i="2" s="1"/>
  <c r="AU133" i="3" s="1"/>
  <c r="CC267" i="2"/>
  <c r="ED267" i="2" s="1"/>
  <c r="AT267" i="3" s="1"/>
  <c r="U226" i="2"/>
  <c r="CI408" i="2"/>
  <c r="EG408" i="2" s="1"/>
  <c r="AW408" i="3" s="1"/>
  <c r="M8" i="2"/>
  <c r="CV8" i="2" s="1"/>
  <c r="CI310" i="2"/>
  <c r="EG310" i="2" s="1"/>
  <c r="AW310" i="3" s="1"/>
  <c r="BE370" i="2"/>
  <c r="BY20" i="2"/>
  <c r="EB20" i="2" s="1"/>
  <c r="AR20" i="3" s="1"/>
  <c r="CI238" i="2"/>
  <c r="EG238" i="2" s="1"/>
  <c r="AW238" i="3" s="1"/>
  <c r="CI119" i="2"/>
  <c r="M616" i="2"/>
  <c r="CV616" i="2" s="1"/>
  <c r="CI622" i="2"/>
  <c r="EG622" i="2" s="1"/>
  <c r="AW622" i="3" s="1"/>
  <c r="BS159" i="2"/>
  <c r="BI338" i="2"/>
  <c r="CI147" i="2"/>
  <c r="EG147" i="2" s="1"/>
  <c r="AW147" i="3" s="1"/>
  <c r="CC635" i="2"/>
  <c r="ED635" i="2" s="1"/>
  <c r="AT635" i="3" s="1"/>
  <c r="BS126" i="2"/>
  <c r="BU186" i="2"/>
  <c r="M203" i="2"/>
  <c r="CV203" i="2" s="1"/>
  <c r="CG139" i="2"/>
  <c r="EF139" i="2" s="1"/>
  <c r="AV139" i="3" s="1"/>
  <c r="BA3" i="2"/>
  <c r="M615" i="2"/>
  <c r="CV615" i="2" s="1"/>
  <c r="BK117" i="2"/>
  <c r="M588" i="2"/>
  <c r="CV588" i="2" s="1"/>
  <c r="CG523" i="2"/>
  <c r="EF523" i="2" s="1"/>
  <c r="AV523" i="3" s="1"/>
  <c r="CG150" i="2"/>
  <c r="EF150" i="2" s="1"/>
  <c r="AV150" i="3" s="1"/>
  <c r="CA245" i="2"/>
  <c r="M259" i="2"/>
  <c r="CV259" i="2" s="1"/>
  <c r="M157" i="2"/>
  <c r="CV157" i="2" s="1"/>
  <c r="CC349" i="2"/>
  <c r="ED349" i="2" s="1"/>
  <c r="AT349" i="3" s="1"/>
  <c r="CE806" i="2"/>
  <c r="EE806" i="2" s="1"/>
  <c r="AU806" i="3" s="1"/>
  <c r="AK6" i="2"/>
  <c r="CE523" i="2"/>
  <c r="EE523" i="2" s="1"/>
  <c r="AU523" i="3" s="1"/>
  <c r="AC825" i="2"/>
  <c r="DD825" i="2" s="1"/>
  <c r="T825" i="3" s="1"/>
  <c r="BQ240" i="2"/>
  <c r="BK300" i="2"/>
  <c r="M263" i="2"/>
  <c r="CV263" i="2" s="1"/>
  <c r="CC529" i="2"/>
  <c r="ED529" i="2" s="1"/>
  <c r="AT529" i="3" s="1"/>
  <c r="CA147" i="2"/>
  <c r="EC147" i="2" s="1"/>
  <c r="AS147" i="3" s="1"/>
  <c r="CG243" i="2"/>
  <c r="EF243" i="2" s="1"/>
  <c r="AV243" i="3" s="1"/>
  <c r="CC152" i="2"/>
  <c r="ED152" i="2" s="1"/>
  <c r="AT152" i="3" s="1"/>
  <c r="CI638" i="2"/>
  <c r="EG638" i="2" s="1"/>
  <c r="AW638" i="3" s="1"/>
  <c r="CA145" i="2"/>
  <c r="EC145" i="2" s="1"/>
  <c r="AS145" i="3" s="1"/>
  <c r="BW339" i="2"/>
  <c r="M905" i="2"/>
  <c r="CV905" i="2" s="1"/>
  <c r="M247" i="2"/>
  <c r="CV247" i="2" s="1"/>
  <c r="CC545" i="2"/>
  <c r="ED545" i="2" s="1"/>
  <c r="AT545" i="3" s="1"/>
  <c r="AU708" i="2"/>
  <c r="DM708" i="2" s="1"/>
  <c r="AC708" i="3" s="1"/>
  <c r="CC532" i="2"/>
  <c r="ED532" i="2" s="1"/>
  <c r="AT532" i="3" s="1"/>
  <c r="CA653" i="2"/>
  <c r="EC653" i="2" s="1"/>
  <c r="AS653" i="3" s="1"/>
  <c r="M201" i="2"/>
  <c r="CV201" i="2" s="1"/>
  <c r="BG370" i="2"/>
  <c r="M622" i="2"/>
  <c r="CV622" i="2" s="1"/>
  <c r="CI882" i="2"/>
  <c r="EG882" i="2" s="1"/>
  <c r="AW882" i="3" s="1"/>
  <c r="CG539" i="2"/>
  <c r="EF539" i="2" s="1"/>
  <c r="AV539" i="3" s="1"/>
  <c r="CC637" i="2"/>
  <c r="ED637" i="2" s="1"/>
  <c r="AT637" i="3" s="1"/>
  <c r="W3" i="2"/>
  <c r="CE787" i="2"/>
  <c r="EE787" i="2" s="1"/>
  <c r="AU787" i="3" s="1"/>
  <c r="BY186" i="2"/>
  <c r="CG127" i="2"/>
  <c r="CI315" i="2"/>
  <c r="EG315" i="2" s="1"/>
  <c r="AW315" i="3" s="1"/>
  <c r="CC3" i="2"/>
  <c r="BW106" i="2"/>
  <c r="CI672" i="2"/>
  <c r="EG672" i="2" s="1"/>
  <c r="AW672" i="3" s="1"/>
  <c r="BK398" i="2"/>
  <c r="CI781" i="2"/>
  <c r="EG781" i="2" s="1"/>
  <c r="AW781" i="3" s="1"/>
  <c r="BK18" i="2"/>
  <c r="BY300" i="2"/>
  <c r="M222" i="2"/>
  <c r="CV222" i="2" s="1"/>
  <c r="M840" i="2"/>
  <c r="CV840" i="2" s="1"/>
  <c r="M367" i="2"/>
  <c r="CV367" i="2" s="1"/>
  <c r="CE146" i="2"/>
  <c r="EE146" i="2" s="1"/>
  <c r="AU146" i="3" s="1"/>
  <c r="BU233" i="2"/>
  <c r="CG535" i="2"/>
  <c r="EF535" i="2" s="1"/>
  <c r="AV535" i="3" s="1"/>
  <c r="CE675" i="2"/>
  <c r="EE675" i="2" s="1"/>
  <c r="AU675" i="3" s="1"/>
  <c r="CI847" i="2"/>
  <c r="EG847" i="2" s="1"/>
  <c r="AW847" i="3" s="1"/>
  <c r="CI362" i="2"/>
  <c r="EG362" i="2" s="1"/>
  <c r="AW362" i="3" s="1"/>
  <c r="M257" i="2"/>
  <c r="CV257" i="2" s="1"/>
  <c r="CI768" i="2"/>
  <c r="EG768" i="2" s="1"/>
  <c r="AW768" i="3" s="1"/>
  <c r="AY370" i="2"/>
  <c r="BI107" i="2"/>
  <c r="M229" i="2"/>
  <c r="CV229" i="2" s="1"/>
  <c r="CG431" i="2"/>
  <c r="EF431" i="2" s="1"/>
  <c r="AV431" i="3" s="1"/>
  <c r="AU339" i="2"/>
  <c r="M613" i="2"/>
  <c r="CV613" i="2" s="1"/>
  <c r="M572" i="2"/>
  <c r="CV572" i="2" s="1"/>
  <c r="CI668" i="2"/>
  <c r="EG668" i="2" s="1"/>
  <c r="AW668" i="3" s="1"/>
  <c r="CI549" i="2"/>
  <c r="EG549" i="2" s="1"/>
  <c r="AW549" i="3" s="1"/>
  <c r="BA240" i="2"/>
  <c r="BU319" i="2"/>
  <c r="BC370" i="2"/>
  <c r="AA300" i="2"/>
  <c r="AW757" i="2"/>
  <c r="DN757" i="2" s="1"/>
  <c r="AD757" i="3" s="1"/>
  <c r="CC135" i="2"/>
  <c r="ED135" i="2" s="1"/>
  <c r="AT135" i="3" s="1"/>
  <c r="AQ226" i="2"/>
  <c r="CI829" i="2"/>
  <c r="EG829" i="2" s="1"/>
  <c r="AW829" i="3" s="1"/>
  <c r="M207" i="2"/>
  <c r="CV207" i="2" s="1"/>
  <c r="CI540" i="2"/>
  <c r="EG540" i="2" s="1"/>
  <c r="AW540" i="3" s="1"/>
  <c r="CA787" i="2"/>
  <c r="EC787" i="2" s="1"/>
  <c r="AS787" i="3" s="1"/>
  <c r="CG204" i="2"/>
  <c r="CE109" i="2"/>
  <c r="EE109" i="2" s="1"/>
  <c r="AU109" i="3" s="1"/>
  <c r="BY18" i="2"/>
  <c r="BQ209" i="2"/>
  <c r="CC795" i="2"/>
  <c r="ED795" i="2" s="1"/>
  <c r="AT795" i="3" s="1"/>
  <c r="CA796" i="2"/>
  <c r="EC796" i="2" s="1"/>
  <c r="AS796" i="3" s="1"/>
  <c r="AS749" i="2"/>
  <c r="DL749" i="2" s="1"/>
  <c r="AB749" i="3" s="1"/>
  <c r="CI669" i="2"/>
  <c r="EG669" i="2" s="1"/>
  <c r="AW669" i="3" s="1"/>
  <c r="M384" i="2"/>
  <c r="CV384" i="2" s="1"/>
  <c r="CI867" i="2"/>
  <c r="EG867" i="2" s="1"/>
  <c r="AW867" i="3" s="1"/>
  <c r="BQ159" i="2"/>
  <c r="CC130" i="2"/>
  <c r="ED130" i="2" s="1"/>
  <c r="AT130" i="3" s="1"/>
  <c r="M803" i="2"/>
  <c r="CV803" i="2" s="1"/>
  <c r="AY167" i="2"/>
  <c r="AU624" i="2"/>
  <c r="DM624" i="2" s="1"/>
  <c r="AC624" i="3" s="1"/>
  <c r="CA132" i="2"/>
  <c r="EC132" i="2" s="1"/>
  <c r="AS132" i="3" s="1"/>
  <c r="BC226" i="2"/>
  <c r="BM226" i="2"/>
  <c r="M365" i="2"/>
  <c r="CV365" i="2" s="1"/>
  <c r="AQ325" i="2"/>
  <c r="CE530" i="2"/>
  <c r="EE530" i="2" s="1"/>
  <c r="AU530" i="3" s="1"/>
  <c r="BW188" i="2"/>
  <c r="AW119" i="2"/>
  <c r="M195" i="2"/>
  <c r="CV195" i="2" s="1"/>
  <c r="BW20" i="2"/>
  <c r="EA20" i="2" s="1"/>
  <c r="AQ20" i="3" s="1"/>
  <c r="CE431" i="2"/>
  <c r="EE431" i="2" s="1"/>
  <c r="AU431" i="3" s="1"/>
  <c r="AW825" i="2"/>
  <c r="DN825" i="2" s="1"/>
  <c r="AD825" i="3" s="1"/>
  <c r="CI309" i="2"/>
  <c r="EG309" i="2" s="1"/>
  <c r="AW309" i="3" s="1"/>
  <c r="M662" i="2"/>
  <c r="CV662" i="2" s="1"/>
  <c r="BQ226" i="2"/>
  <c r="CI623" i="2"/>
  <c r="EG623" i="2" s="1"/>
  <c r="AW623" i="3" s="1"/>
  <c r="CG351" i="2"/>
  <c r="EF351" i="2" s="1"/>
  <c r="AV351" i="3" s="1"/>
  <c r="BG237" i="2"/>
  <c r="CG750" i="2"/>
  <c r="EF750" i="2" s="1"/>
  <c r="AV750" i="3" s="1"/>
  <c r="CC361" i="2"/>
  <c r="ED361" i="2" s="1"/>
  <c r="AT361" i="3" s="1"/>
  <c r="CC520" i="2"/>
  <c r="ED520" i="2" s="1"/>
  <c r="AT520" i="3" s="1"/>
  <c r="CC160" i="2"/>
  <c r="CI137" i="2"/>
  <c r="EG137" i="2" s="1"/>
  <c r="AW137" i="3" s="1"/>
  <c r="CE154" i="2"/>
  <c r="EE154" i="2" s="1"/>
  <c r="AU154" i="3" s="1"/>
  <c r="AW624" i="2"/>
  <c r="DN624" i="2" s="1"/>
  <c r="AD624" i="3" s="1"/>
  <c r="CC526" i="2"/>
  <c r="ED526" i="2" s="1"/>
  <c r="AT526" i="3" s="1"/>
  <c r="AI3" i="2"/>
  <c r="CA151" i="2"/>
  <c r="EC151" i="2" s="1"/>
  <c r="AS151" i="3" s="1"/>
  <c r="M86" i="2"/>
  <c r="CV86" i="2" s="1"/>
  <c r="M756" i="2"/>
  <c r="CV756" i="2" s="1"/>
  <c r="BS18" i="2"/>
  <c r="BM370" i="2"/>
  <c r="CG191" i="2"/>
  <c r="BA488" i="2"/>
  <c r="DP488" i="2" s="1"/>
  <c r="AF488" i="3" s="1"/>
  <c r="M376" i="2"/>
  <c r="CI298" i="2"/>
  <c r="EG298" i="2" s="1"/>
  <c r="AW298" i="3" s="1"/>
  <c r="M221" i="2"/>
  <c r="CV221" i="2" s="1"/>
  <c r="CG637" i="2"/>
  <c r="EF637" i="2" s="1"/>
  <c r="AV637" i="3" s="1"/>
  <c r="CC125" i="2"/>
  <c r="ED125" i="2" s="1"/>
  <c r="AT125" i="3" s="1"/>
  <c r="BC2" i="2"/>
  <c r="CC119" i="2"/>
  <c r="AQ825" i="2"/>
  <c r="DK825" i="2" s="1"/>
  <c r="AA825" i="3" s="1"/>
  <c r="CG653" i="2"/>
  <c r="EF653" i="2" s="1"/>
  <c r="AV653" i="3" s="1"/>
  <c r="CI225" i="2"/>
  <c r="EG225" i="2" s="1"/>
  <c r="AW225" i="3" s="1"/>
  <c r="CI149" i="2"/>
  <c r="EG149" i="2" s="1"/>
  <c r="AW149" i="3" s="1"/>
  <c r="CI533" i="2"/>
  <c r="EG533" i="2" s="1"/>
  <c r="AW533" i="3" s="1"/>
  <c r="BW119" i="2"/>
  <c r="CE505" i="2"/>
  <c r="EE505" i="2" s="1"/>
  <c r="AU505" i="3" s="1"/>
  <c r="CE529" i="2"/>
  <c r="EE529" i="2" s="1"/>
  <c r="AU529" i="3" s="1"/>
  <c r="CG635" i="2"/>
  <c r="EF635" i="2" s="1"/>
  <c r="AV635" i="3" s="1"/>
  <c r="CI523" i="2"/>
  <c r="EG523" i="2" s="1"/>
  <c r="AW523" i="3" s="1"/>
  <c r="AU300" i="2"/>
  <c r="BK193" i="2"/>
  <c r="BY6" i="2"/>
  <c r="CI627" i="2"/>
  <c r="EG627" i="2" s="1"/>
  <c r="AW627" i="3" s="1"/>
  <c r="CG156" i="2"/>
  <c r="EF156" i="2" s="1"/>
  <c r="AV156" i="3" s="1"/>
  <c r="CG123" i="2"/>
  <c r="AW566" i="2"/>
  <c r="BQ339" i="2"/>
  <c r="AU891" i="2"/>
  <c r="DM891" i="2" s="1"/>
  <c r="AC891" i="3" s="1"/>
  <c r="BA106" i="2"/>
  <c r="CC797" i="2"/>
  <c r="ED797" i="2" s="1"/>
  <c r="AT797" i="3" s="1"/>
  <c r="M544" i="2"/>
  <c r="CV544" i="2" s="1"/>
  <c r="CA519" i="2"/>
  <c r="EC519" i="2" s="1"/>
  <c r="AS519" i="3" s="1"/>
  <c r="CI422" i="2"/>
  <c r="EG422" i="2" s="1"/>
  <c r="AW422" i="3" s="1"/>
  <c r="AW640" i="2"/>
  <c r="DN640" i="2" s="1"/>
  <c r="AD640" i="3" s="1"/>
  <c r="CI888" i="2"/>
  <c r="EG888" i="2" s="1"/>
  <c r="AW888" i="3" s="1"/>
  <c r="AW565" i="2"/>
  <c r="DN565" i="2" s="1"/>
  <c r="AD565" i="3" s="1"/>
  <c r="CG538" i="2"/>
  <c r="EF538" i="2" s="1"/>
  <c r="AV538" i="3" s="1"/>
  <c r="BY2" i="2"/>
  <c r="CA242" i="2"/>
  <c r="EC242" i="2" s="1"/>
  <c r="AS242" i="3" s="1"/>
  <c r="CG532" i="2"/>
  <c r="EF532" i="2" s="1"/>
  <c r="AV532" i="3" s="1"/>
  <c r="BO326" i="2"/>
  <c r="BY184" i="2"/>
  <c r="CC136" i="2"/>
  <c r="ED136" i="2" s="1"/>
  <c r="AT136" i="3" s="1"/>
  <c r="BW196" i="2"/>
  <c r="CC788" i="2"/>
  <c r="ED788" i="2" s="1"/>
  <c r="AT788" i="3" s="1"/>
  <c r="CA139" i="2"/>
  <c r="EC139" i="2" s="1"/>
  <c r="AS139" i="3" s="1"/>
  <c r="CI873" i="2"/>
  <c r="EG873" i="2" s="1"/>
  <c r="AW873" i="3" s="1"/>
  <c r="AY211" i="2"/>
  <c r="CA237" i="2"/>
  <c r="M913" i="2"/>
  <c r="CV913" i="2" s="1"/>
  <c r="AW3" i="2"/>
  <c r="BW2" i="2"/>
  <c r="AW127" i="2"/>
  <c r="BG398" i="2"/>
  <c r="M912" i="2"/>
  <c r="CV912" i="2" s="1"/>
  <c r="CE306" i="2"/>
  <c r="M90" i="2"/>
  <c r="CV90" i="2" s="1"/>
  <c r="S781" i="2"/>
  <c r="CY781" i="2" s="1"/>
  <c r="O781" i="3" s="1"/>
  <c r="AU319" i="2"/>
  <c r="CC141" i="2"/>
  <c r="ED141" i="2" s="1"/>
  <c r="AT141" i="3" s="1"/>
  <c r="M896" i="2"/>
  <c r="CV896" i="2" s="1"/>
  <c r="BY182" i="2"/>
  <c r="BY319" i="2"/>
  <c r="U127" i="2"/>
  <c r="CG349" i="2"/>
  <c r="EF349" i="2" s="1"/>
  <c r="AV349" i="3" s="1"/>
  <c r="BI204" i="2"/>
  <c r="BI126" i="2"/>
  <c r="CI316" i="2"/>
  <c r="EG316" i="2" s="1"/>
  <c r="AW316" i="3" s="1"/>
  <c r="CI706" i="2"/>
  <c r="EG706" i="2" s="1"/>
  <c r="AW706" i="3" s="1"/>
  <c r="CG440" i="2"/>
  <c r="CI870" i="2"/>
  <c r="EG870" i="2" s="1"/>
  <c r="AW870" i="3" s="1"/>
  <c r="BI18" i="2"/>
  <c r="M555" i="2"/>
  <c r="CV555" i="2" s="1"/>
  <c r="CI520" i="2"/>
  <c r="EG520" i="2" s="1"/>
  <c r="AW520" i="3" s="1"/>
  <c r="CA148" i="2"/>
  <c r="EC148" i="2" s="1"/>
  <c r="AS148" i="3" s="1"/>
  <c r="M87" i="2"/>
  <c r="CV87" i="2" s="1"/>
  <c r="CI345" i="2"/>
  <c r="EG345" i="2" s="1"/>
  <c r="AW345" i="3" s="1"/>
  <c r="M202" i="2"/>
  <c r="CV202" i="2" s="1"/>
  <c r="AK107" i="2"/>
  <c r="M553" i="2"/>
  <c r="CV553" i="2" s="1"/>
  <c r="M434" i="2"/>
  <c r="CV434" i="2" s="1"/>
  <c r="CE634" i="2"/>
  <c r="EE634" i="2" s="1"/>
  <c r="AU634" i="3" s="1"/>
  <c r="CE204" i="2"/>
  <c r="AW183" i="2"/>
  <c r="CA352" i="2"/>
  <c r="EC352" i="2" s="1"/>
  <c r="AS352" i="3" s="1"/>
  <c r="CG638" i="2"/>
  <c r="EF638" i="2" s="1"/>
  <c r="AV638" i="3" s="1"/>
  <c r="AS708" i="2"/>
  <c r="DL708" i="2" s="1"/>
  <c r="AB708" i="3" s="1"/>
  <c r="CI616" i="2"/>
  <c r="EG616" i="2" s="1"/>
  <c r="AW616" i="3" s="1"/>
  <c r="CG354" i="2"/>
  <c r="EF354" i="2" s="1"/>
  <c r="AV354" i="3" s="1"/>
  <c r="M845" i="2"/>
  <c r="CV845" i="2" s="1"/>
  <c r="CE541" i="2"/>
  <c r="EE541" i="2" s="1"/>
  <c r="AU541" i="3" s="1"/>
  <c r="AU634" i="2"/>
  <c r="DM634" i="2" s="1"/>
  <c r="AC634" i="3" s="1"/>
  <c r="CG148" i="2"/>
  <c r="EF148" i="2" s="1"/>
  <c r="AV148" i="3" s="1"/>
  <c r="CE120" i="2"/>
  <c r="EE120" i="2" s="1"/>
  <c r="AU120" i="3" s="1"/>
  <c r="CE752" i="2"/>
  <c r="EE752" i="2" s="1"/>
  <c r="AU752" i="3" s="1"/>
  <c r="W2" i="2"/>
  <c r="CI784" i="2"/>
  <c r="EG784" i="2" s="1"/>
  <c r="AW784" i="3" s="1"/>
  <c r="CE796" i="2"/>
  <c r="EE796" i="2" s="1"/>
  <c r="AU796" i="3" s="1"/>
  <c r="BK326" i="2"/>
  <c r="CG141" i="2"/>
  <c r="EF141" i="2" s="1"/>
  <c r="AV141" i="3" s="1"/>
  <c r="CI381" i="2"/>
  <c r="CE795" i="2"/>
  <c r="EE795" i="2" s="1"/>
  <c r="AU795" i="3" s="1"/>
  <c r="M368" i="2"/>
  <c r="CV368" i="2" s="1"/>
  <c r="CE531" i="2"/>
  <c r="EE531" i="2" s="1"/>
  <c r="AU531" i="3" s="1"/>
  <c r="M667" i="2"/>
  <c r="CV667" i="2" s="1"/>
  <c r="BO370" i="2"/>
  <c r="M163" i="2"/>
  <c r="CV163" i="2" s="1"/>
  <c r="CG522" i="2"/>
  <c r="EF522" i="2" s="1"/>
  <c r="AV522" i="3" s="1"/>
  <c r="CC521" i="2"/>
  <c r="ED521" i="2" s="1"/>
  <c r="AT521" i="3" s="1"/>
  <c r="CI291" i="2"/>
  <c r="EG291" i="2" s="1"/>
  <c r="AW291" i="3" s="1"/>
  <c r="BO209" i="2"/>
  <c r="M948" i="2"/>
  <c r="CV948" i="2" s="1"/>
  <c r="CE797" i="2"/>
  <c r="EE797" i="2" s="1"/>
  <c r="AU797" i="3" s="1"/>
  <c r="M300" i="2"/>
  <c r="CE130" i="2"/>
  <c r="EE130" i="2" s="1"/>
  <c r="AU130" i="3" s="1"/>
  <c r="CE301" i="2"/>
  <c r="CA790" i="2"/>
  <c r="EC790" i="2" s="1"/>
  <c r="AS790" i="3" s="1"/>
  <c r="CG137" i="2"/>
  <c r="EF137" i="2" s="1"/>
  <c r="AV137" i="3" s="1"/>
  <c r="CI355" i="2"/>
  <c r="EG355" i="2" s="1"/>
  <c r="AW355" i="3" s="1"/>
  <c r="CC792" i="2"/>
  <c r="ED792" i="2" s="1"/>
  <c r="AT792" i="3" s="1"/>
  <c r="CI532" i="2"/>
  <c r="EG532" i="2" s="1"/>
  <c r="AW532" i="3" s="1"/>
  <c r="BE106" i="2"/>
  <c r="BI106" i="2"/>
  <c r="CE521" i="2"/>
  <c r="EE521" i="2" s="1"/>
  <c r="AU521" i="3" s="1"/>
  <c r="CI350" i="2"/>
  <c r="EG350" i="2" s="1"/>
  <c r="AW350" i="3" s="1"/>
  <c r="M580" i="2"/>
  <c r="CV580" i="2" s="1"/>
  <c r="CI738" i="2"/>
  <c r="EG738" i="2" s="1"/>
  <c r="AW738" i="3" s="1"/>
  <c r="CG110" i="2"/>
  <c r="BY240" i="2"/>
  <c r="CI251" i="2"/>
  <c r="EG251" i="2" s="1"/>
  <c r="AW251" i="3" s="1"/>
  <c r="CC539" i="2"/>
  <c r="ED539" i="2" s="1"/>
  <c r="AT539" i="3" s="1"/>
  <c r="CE160" i="2"/>
  <c r="AW338" i="2"/>
  <c r="CE497" i="2"/>
  <c r="EE497" i="2" s="1"/>
  <c r="AU497" i="3" s="1"/>
  <c r="W127" i="2"/>
  <c r="CI730" i="2"/>
  <c r="EG730" i="2" s="1"/>
  <c r="AW730" i="3" s="1"/>
  <c r="AQ782" i="2"/>
  <c r="DK782" i="2" s="1"/>
  <c r="AA782" i="3" s="1"/>
  <c r="CE533" i="2"/>
  <c r="EE533" i="2" s="1"/>
  <c r="AU533" i="3" s="1"/>
  <c r="BY325" i="2"/>
  <c r="CA360" i="2"/>
  <c r="CG134" i="2"/>
  <c r="EF134" i="2" s="1"/>
  <c r="AV134" i="3" s="1"/>
  <c r="AU750" i="2"/>
  <c r="DM750" i="2" s="1"/>
  <c r="AC750" i="3" s="1"/>
  <c r="BW184" i="2"/>
  <c r="M200" i="2"/>
  <c r="CV200" i="2" s="1"/>
  <c r="BW183" i="2"/>
  <c r="CC540" i="2"/>
  <c r="ED540" i="2" s="1"/>
  <c r="AT540" i="3" s="1"/>
  <c r="CI735" i="2"/>
  <c r="EG735" i="2" s="1"/>
  <c r="AW735" i="3" s="1"/>
  <c r="CG528" i="2"/>
  <c r="EF528" i="2" s="1"/>
  <c r="AV528" i="3" s="1"/>
  <c r="CI203" i="2"/>
  <c r="EG203" i="2" s="1"/>
  <c r="AW203" i="3" s="1"/>
  <c r="BK339" i="2"/>
  <c r="AO117" i="2"/>
  <c r="CA241" i="2"/>
  <c r="EC241" i="2" s="1"/>
  <c r="AS241" i="3" s="1"/>
  <c r="CI663" i="2"/>
  <c r="EG663" i="2" s="1"/>
  <c r="AW663" i="3" s="1"/>
  <c r="CC362" i="2"/>
  <c r="ED362" i="2" s="1"/>
  <c r="AT362" i="3" s="1"/>
  <c r="CA155" i="2"/>
  <c r="EC155" i="2" s="1"/>
  <c r="AS155" i="3" s="1"/>
  <c r="CI695" i="2"/>
  <c r="EG695" i="2" s="1"/>
  <c r="AW695" i="3" s="1"/>
  <c r="BW233" i="2"/>
  <c r="CC155" i="2"/>
  <c r="ED155" i="2" s="1"/>
  <c r="AT155" i="3" s="1"/>
  <c r="CI252" i="2"/>
  <c r="EG252" i="2" s="1"/>
  <c r="AW252" i="3" s="1"/>
  <c r="M359" i="2"/>
  <c r="CV359" i="2" s="1"/>
  <c r="BQ126" i="2"/>
  <c r="CI770" i="2"/>
  <c r="EG770" i="2" s="1"/>
  <c r="AW770" i="3" s="1"/>
  <c r="Q782" i="2"/>
  <c r="CX782" i="2" s="1"/>
  <c r="N782" i="3" s="1"/>
  <c r="CI311" i="2"/>
  <c r="EG311" i="2" s="1"/>
  <c r="AW311" i="3" s="1"/>
  <c r="CI519" i="2"/>
  <c r="EG519" i="2" s="1"/>
  <c r="AW519" i="3" s="1"/>
  <c r="AE398" i="2"/>
  <c r="BW440" i="2"/>
  <c r="CI570" i="2"/>
  <c r="EG570" i="2" s="1"/>
  <c r="AW570" i="3" s="1"/>
  <c r="CI154" i="2"/>
  <c r="EG154" i="2" s="1"/>
  <c r="AW154" i="3" s="1"/>
  <c r="CI202" i="2"/>
  <c r="EG202" i="2" s="1"/>
  <c r="AW202" i="3" s="1"/>
  <c r="CG321" i="2"/>
  <c r="EF321" i="2" s="1"/>
  <c r="AV321" i="3" s="1"/>
  <c r="BI3" i="2"/>
  <c r="CE321" i="2"/>
  <c r="EE321" i="2" s="1"/>
  <c r="AU321" i="3" s="1"/>
  <c r="AY161" i="2"/>
  <c r="CI776" i="2"/>
  <c r="EG776" i="2" s="1"/>
  <c r="AW776" i="3" s="1"/>
  <c r="CA514" i="2"/>
  <c r="EC514" i="2" s="1"/>
  <c r="AS514" i="3" s="1"/>
  <c r="CG457" i="2"/>
  <c r="EF457" i="2" s="1"/>
  <c r="AV457" i="3" s="1"/>
  <c r="M917" i="2"/>
  <c r="CV917" i="2" s="1"/>
  <c r="CE539" i="2"/>
  <c r="EE539" i="2" s="1"/>
  <c r="AU539" i="3" s="1"/>
  <c r="CI312" i="2"/>
  <c r="EG312" i="2" s="1"/>
  <c r="AW312" i="3" s="1"/>
  <c r="CI820" i="2"/>
  <c r="EG820" i="2" s="1"/>
  <c r="AW820" i="3" s="1"/>
  <c r="CI654" i="2"/>
  <c r="EG654" i="2" s="1"/>
  <c r="AW654" i="3" s="1"/>
  <c r="AM6" i="2"/>
  <c r="CE535" i="2"/>
  <c r="EE535" i="2" s="1"/>
  <c r="AU535" i="3" s="1"/>
  <c r="CG787" i="2"/>
  <c r="EF787" i="2" s="1"/>
  <c r="AV787" i="3" s="1"/>
  <c r="CG505" i="2"/>
  <c r="EF505" i="2" s="1"/>
  <c r="AV505" i="3" s="1"/>
  <c r="CE143" i="2"/>
  <c r="EE143" i="2" s="1"/>
  <c r="AU143" i="3" s="1"/>
  <c r="CC781" i="2"/>
  <c r="ED781" i="2" s="1"/>
  <c r="AT781" i="3" s="1"/>
  <c r="Q2" i="2"/>
  <c r="CA806" i="2"/>
  <c r="EC806" i="2" s="1"/>
  <c r="AS806" i="3" s="1"/>
  <c r="AW560" i="2"/>
  <c r="DN560" i="2" s="1"/>
  <c r="AD560" i="3" s="1"/>
  <c r="CI303" i="2"/>
  <c r="EG303" i="2" s="1"/>
  <c r="AW303" i="3" s="1"/>
  <c r="CI402" i="2"/>
  <c r="EG402" i="2" s="1"/>
  <c r="AW402" i="3" s="1"/>
  <c r="BI117" i="2"/>
  <c r="CI410" i="2"/>
  <c r="EG410" i="2" s="1"/>
  <c r="AW410" i="3" s="1"/>
  <c r="BI237" i="2"/>
  <c r="CA506" i="2"/>
  <c r="EC506" i="2" s="1"/>
  <c r="AS506" i="3" s="1"/>
  <c r="M581" i="2"/>
  <c r="CV581" i="2" s="1"/>
  <c r="CG527" i="2"/>
  <c r="EF527" i="2" s="1"/>
  <c r="AV527" i="3" s="1"/>
  <c r="AU644" i="2"/>
  <c r="DM644" i="2" s="1"/>
  <c r="AC644" i="3" s="1"/>
  <c r="CG788" i="2"/>
  <c r="EF788" i="2" s="1"/>
  <c r="AV788" i="3" s="1"/>
  <c r="M262" i="2"/>
  <c r="CV262" i="2" s="1"/>
  <c r="M668" i="2"/>
  <c r="CV668" i="2" s="1"/>
  <c r="AO2" i="2"/>
  <c r="CI662" i="2"/>
  <c r="EG662" i="2" s="1"/>
  <c r="AW662" i="3" s="1"/>
  <c r="M83" i="2"/>
  <c r="CV83" i="2" s="1"/>
  <c r="CI404" i="2"/>
  <c r="EG404" i="2" s="1"/>
  <c r="AW404" i="3" s="1"/>
  <c r="M516" i="2"/>
  <c r="CV516" i="2" s="1"/>
  <c r="CI744" i="2"/>
  <c r="EG744" i="2" s="1"/>
  <c r="AW744" i="3" s="1"/>
  <c r="U654" i="2"/>
  <c r="CZ654" i="2" s="1"/>
  <c r="P654" i="3" s="1"/>
  <c r="BM117" i="2"/>
  <c r="CI317" i="2"/>
  <c r="EG317" i="2" s="1"/>
  <c r="AW317" i="3" s="1"/>
  <c r="BM300" i="2"/>
  <c r="AU781" i="2"/>
  <c r="DM781" i="2" s="1"/>
  <c r="AC781" i="3" s="1"/>
  <c r="AM3" i="2"/>
  <c r="CG545" i="2"/>
  <c r="EF545" i="2" s="1"/>
  <c r="AV545" i="3" s="1"/>
  <c r="CG237" i="2"/>
  <c r="M612" i="2"/>
  <c r="CV612" i="2" s="1"/>
  <c r="CA149" i="2"/>
  <c r="EC149" i="2" s="1"/>
  <c r="AS149" i="3" s="1"/>
  <c r="CE360" i="2"/>
  <c r="AY6" i="2"/>
  <c r="CG140" i="2"/>
  <c r="EF140" i="2" s="1"/>
  <c r="AV140" i="3" s="1"/>
  <c r="M664" i="2"/>
  <c r="CV664" i="2" s="1"/>
  <c r="BS3" i="2"/>
  <c r="AC3" i="2"/>
  <c r="BA338" i="2"/>
  <c r="CI696" i="2"/>
  <c r="EG696" i="2" s="1"/>
  <c r="AW696" i="3" s="1"/>
  <c r="CC506" i="2"/>
  <c r="ED506" i="2" s="1"/>
  <c r="AT506" i="3" s="1"/>
  <c r="CC494" i="2"/>
  <c r="ED494" i="2" s="1"/>
  <c r="AT494" i="3" s="1"/>
  <c r="CG541" i="2"/>
  <c r="EF541" i="2" s="1"/>
  <c r="AV541" i="3" s="1"/>
  <c r="CG146" i="2"/>
  <c r="EF146" i="2" s="1"/>
  <c r="AV146" i="3" s="1"/>
  <c r="BC319" i="2"/>
  <c r="CA654" i="2"/>
  <c r="EC654" i="2" s="1"/>
  <c r="AS654" i="3" s="1"/>
  <c r="AW607" i="2"/>
  <c r="DN607" i="2" s="1"/>
  <c r="AD607" i="3" s="1"/>
  <c r="M77" i="2"/>
  <c r="CV77" i="2" s="1"/>
  <c r="BA159" i="2"/>
  <c r="BM6" i="2"/>
  <c r="M924" i="2"/>
  <c r="CV924" i="2" s="1"/>
  <c r="BI2" i="2"/>
  <c r="CI293" i="2"/>
  <c r="EG293" i="2" s="1"/>
  <c r="AW293" i="3" s="1"/>
  <c r="CA525" i="2"/>
  <c r="EC525" i="2" s="1"/>
  <c r="AS525" i="3" s="1"/>
  <c r="BA210" i="2"/>
  <c r="M728" i="2"/>
  <c r="CV728" i="2" s="1"/>
  <c r="CC127" i="2"/>
  <c r="AY306" i="2"/>
  <c r="U338" i="2"/>
  <c r="BO18" i="2"/>
  <c r="BI382" i="2"/>
  <c r="AU565" i="2"/>
  <c r="DM565" i="2" s="1"/>
  <c r="AC565" i="3" s="1"/>
  <c r="CE135" i="2"/>
  <c r="EE135" i="2" s="1"/>
  <c r="AU135" i="3" s="1"/>
  <c r="CC133" i="2"/>
  <c r="ED133" i="2" s="1"/>
  <c r="AT133" i="3" s="1"/>
  <c r="CE750" i="2"/>
  <c r="EE750" i="2" s="1"/>
  <c r="AU750" i="3" s="1"/>
  <c r="CC793" i="2"/>
  <c r="ED793" i="2" s="1"/>
  <c r="AT793" i="3" s="1"/>
  <c r="AU566" i="2"/>
  <c r="AA708" i="2"/>
  <c r="DC708" i="2" s="1"/>
  <c r="S708" i="3" s="1"/>
  <c r="M937" i="2"/>
  <c r="CV937" i="2" s="1"/>
  <c r="AC2" i="2"/>
  <c r="BU240" i="2"/>
  <c r="CE161" i="2"/>
  <c r="CI660" i="2"/>
  <c r="EG660" i="2" s="1"/>
  <c r="AW660" i="3" s="1"/>
  <c r="CG120" i="2"/>
  <c r="EF120" i="2" s="1"/>
  <c r="AV120" i="3" s="1"/>
  <c r="CC431" i="2"/>
  <c r="ED431" i="2" s="1"/>
  <c r="AT431" i="3" s="1"/>
  <c r="BM338" i="2"/>
  <c r="CI876" i="2"/>
  <c r="EG876" i="2" s="1"/>
  <c r="AW876" i="3" s="1"/>
  <c r="CC243" i="2"/>
  <c r="ED243" i="2" s="1"/>
  <c r="AT243" i="3" s="1"/>
  <c r="CI290" i="2"/>
  <c r="EG290" i="2" s="1"/>
  <c r="AW290" i="3" s="1"/>
  <c r="CG135" i="2"/>
  <c r="EF135" i="2" s="1"/>
  <c r="AV135" i="3" s="1"/>
  <c r="CA191" i="2"/>
  <c r="AS489" i="2"/>
  <c r="DL489" i="2" s="1"/>
  <c r="AB489" i="3" s="1"/>
  <c r="CG143" i="2"/>
  <c r="EF143" i="2" s="1"/>
  <c r="AV143" i="3" s="1"/>
  <c r="CC437" i="2"/>
  <c r="BK159" i="2"/>
  <c r="CI379" i="2"/>
  <c r="EG379" i="2" s="1"/>
  <c r="AW379" i="3" s="1"/>
  <c r="CE140" i="2"/>
  <c r="EE140" i="2" s="1"/>
  <c r="AU140" i="3" s="1"/>
  <c r="CI213" i="2"/>
  <c r="EG213" i="2" s="1"/>
  <c r="AW213" i="3" s="1"/>
  <c r="BI161" i="2"/>
  <c r="CI846" i="2"/>
  <c r="EG846" i="2" s="1"/>
  <c r="AW846" i="3" s="1"/>
  <c r="CC541" i="2"/>
  <c r="ED541" i="2" s="1"/>
  <c r="AT541" i="3" s="1"/>
  <c r="CI288" i="2"/>
  <c r="EG288" i="2" s="1"/>
  <c r="AW288" i="3" s="1"/>
  <c r="CG121" i="2"/>
  <c r="EF121" i="2" s="1"/>
  <c r="AV121" i="3" s="1"/>
  <c r="M372" i="2"/>
  <c r="CV372" i="2" s="1"/>
  <c r="CA795" i="2"/>
  <c r="EC795" i="2" s="1"/>
  <c r="AS795" i="3" s="1"/>
  <c r="CA125" i="2"/>
  <c r="EC125" i="2" s="1"/>
  <c r="AS125" i="3" s="1"/>
  <c r="AU607" i="2"/>
  <c r="DM607" i="2" s="1"/>
  <c r="AC607" i="3" s="1"/>
  <c r="AW559" i="2"/>
  <c r="DN559" i="2" s="1"/>
  <c r="AD559" i="3" s="1"/>
  <c r="CE266" i="2"/>
  <c r="EE266" i="2" s="1"/>
  <c r="AU266" i="3" s="1"/>
  <c r="AO782" i="2"/>
  <c r="DJ782" i="2" s="1"/>
  <c r="Z782" i="3" s="1"/>
  <c r="M589" i="2"/>
  <c r="CV589" i="2" s="1"/>
  <c r="CI124" i="2"/>
  <c r="EG124" i="2" s="1"/>
  <c r="AW124" i="3" s="1"/>
  <c r="CI584" i="2"/>
  <c r="EG584" i="2" s="1"/>
  <c r="AW584" i="3" s="1"/>
  <c r="CI208" i="2"/>
  <c r="EG208" i="2" s="1"/>
  <c r="AW208" i="3" s="1"/>
  <c r="CI299" i="2"/>
  <c r="EG299" i="2" s="1"/>
  <c r="AW299" i="3" s="1"/>
  <c r="AQ2" i="2"/>
  <c r="BW338" i="2"/>
  <c r="M587" i="2"/>
  <c r="CV587" i="2" s="1"/>
  <c r="M454" i="2"/>
  <c r="CV454" i="2" s="1"/>
  <c r="M658" i="2"/>
  <c r="CV658" i="2" s="1"/>
  <c r="CE147" i="2"/>
  <c r="EE147" i="2" s="1"/>
  <c r="AU147" i="3" s="1"/>
  <c r="CE350" i="2"/>
  <c r="EE350" i="2" s="1"/>
  <c r="AU350" i="3" s="1"/>
  <c r="AW187" i="2"/>
  <c r="CC528" i="2"/>
  <c r="ED528" i="2" s="1"/>
  <c r="AT528" i="3" s="1"/>
  <c r="BE325" i="2"/>
  <c r="CG152" i="2"/>
  <c r="EF152" i="2" s="1"/>
  <c r="AV152" i="3" s="1"/>
  <c r="BW164" i="2"/>
  <c r="Q126" i="2"/>
  <c r="BI226" i="2"/>
  <c r="CA805" i="2"/>
  <c r="EC805" i="2" s="1"/>
  <c r="AS805" i="3" s="1"/>
  <c r="M225" i="2"/>
  <c r="CV225" i="2" s="1"/>
  <c r="BO300" i="2"/>
  <c r="AU749" i="2"/>
  <c r="DM749" i="2" s="1"/>
  <c r="AC749" i="3" s="1"/>
  <c r="AA2" i="2"/>
  <c r="CI314" i="2"/>
  <c r="EG314" i="2" s="1"/>
  <c r="AW314" i="3" s="1"/>
  <c r="CI575" i="2"/>
  <c r="EG575" i="2" s="1"/>
  <c r="AW575" i="3" s="1"/>
  <c r="CE637" i="2"/>
  <c r="EE637" i="2" s="1"/>
  <c r="AU637" i="3" s="1"/>
  <c r="CI702" i="2"/>
  <c r="EG702" i="2" s="1"/>
  <c r="AW702" i="3" s="1"/>
  <c r="Q3" i="2"/>
  <c r="CI419" i="2"/>
  <c r="EG419" i="2" s="1"/>
  <c r="AW419" i="3" s="1"/>
  <c r="AU640" i="2"/>
  <c r="DM640" i="2" s="1"/>
  <c r="AC640" i="3" s="1"/>
  <c r="AS3" i="2"/>
  <c r="BK127" i="2"/>
  <c r="CA676" i="2"/>
  <c r="EC676" i="2" s="1"/>
  <c r="AS676" i="3" s="1"/>
  <c r="CE527" i="2"/>
  <c r="EE527" i="2" s="1"/>
  <c r="AU527" i="3" s="1"/>
  <c r="CI166" i="2"/>
  <c r="EG166" i="2" s="1"/>
  <c r="AW166" i="3" s="1"/>
  <c r="CG138" i="2"/>
  <c r="EF138" i="2" s="1"/>
  <c r="AV138" i="3" s="1"/>
  <c r="CG160" i="2"/>
  <c r="M590" i="2"/>
  <c r="CV590" i="2" s="1"/>
  <c r="AE862" i="2"/>
  <c r="DE862" i="2" s="1"/>
  <c r="U862" i="3" s="1"/>
  <c r="BM339" i="2"/>
  <c r="CI335" i="2"/>
  <c r="EG335" i="2" s="1"/>
  <c r="AW335" i="3" s="1"/>
  <c r="AI6" i="2"/>
  <c r="BK440" i="2"/>
  <c r="AK782" i="2"/>
  <c r="DH782" i="2" s="1"/>
  <c r="X782" i="3" s="1"/>
  <c r="CI205" i="2"/>
  <c r="EG205" i="2" s="1"/>
  <c r="AW205" i="3" s="1"/>
  <c r="M162" i="2"/>
  <c r="CV162" i="2" s="1"/>
  <c r="W654" i="2"/>
  <c r="DA654" i="2" s="1"/>
  <c r="Q654" i="3" s="1"/>
  <c r="M672" i="2"/>
  <c r="CV672" i="2" s="1"/>
  <c r="CA161" i="2"/>
  <c r="U3" i="2"/>
  <c r="AU226" i="2"/>
  <c r="CI239" i="2"/>
  <c r="EG239" i="2" s="1"/>
  <c r="AW239" i="3" s="1"/>
  <c r="M215" i="2"/>
  <c r="CV215" i="2" s="1"/>
  <c r="CI579" i="2"/>
  <c r="EG579" i="2" s="1"/>
  <c r="AW579" i="3" s="1"/>
  <c r="BW190" i="2"/>
  <c r="CI667" i="2"/>
  <c r="EG667" i="2" s="1"/>
  <c r="AW667" i="3" s="1"/>
  <c r="CI871" i="2"/>
  <c r="EG871" i="2" s="1"/>
  <c r="AW871" i="3" s="1"/>
  <c r="M80" i="2"/>
  <c r="CV80" i="2" s="1"/>
  <c r="CA528" i="2"/>
  <c r="EC528" i="2" s="1"/>
  <c r="AS528" i="3" s="1"/>
  <c r="CI353" i="2"/>
  <c r="EG353" i="2" s="1"/>
  <c r="AW353" i="3" s="1"/>
  <c r="CA267" i="2"/>
  <c r="EC267" i="2" s="1"/>
  <c r="AS267" i="3" s="1"/>
  <c r="M920" i="2"/>
  <c r="CV920" i="2" s="1"/>
  <c r="CG586" i="2"/>
  <c r="EF586" i="2" s="1"/>
  <c r="AV586" i="3" s="1"/>
  <c r="M218" i="2"/>
  <c r="CV218" i="2" s="1"/>
  <c r="AU555" i="2"/>
  <c r="DM555" i="2" s="1"/>
  <c r="AC555" i="3" s="1"/>
  <c r="BA440" i="2" a="1"/>
  <c r="BA304" i="2" a="1"/>
  <c r="BA707" i="2" a="1"/>
  <c r="BA305" i="2" a="1"/>
  <c r="BA708" i="2" a="1"/>
  <c r="BA301" i="2" a="1"/>
  <c r="AE455" i="2" a="1"/>
  <c r="AE456" i="2" a="1"/>
  <c r="AE454" i="2" a="1"/>
  <c r="BI301" i="2" a="1"/>
  <c r="BI440" i="2" a="1"/>
  <c r="BI304" i="2" a="1"/>
  <c r="BI707" i="2" a="1"/>
  <c r="BI708" i="2" a="1"/>
  <c r="BI306" i="2" a="1"/>
  <c r="BI305" i="2" a="1"/>
  <c r="CA579" i="2" a="1"/>
  <c r="CA575" i="2" a="1"/>
  <c r="CA203" i="2" a="1"/>
  <c r="CA622" i="2" a="1"/>
  <c r="CA573" i="2" a="1"/>
  <c r="CA577" i="2" a="1"/>
  <c r="CA200" i="2" a="1"/>
  <c r="CA201" i="2" a="1"/>
  <c r="CA572" i="2" a="1"/>
  <c r="CA202" i="2" a="1"/>
  <c r="CA224" i="2" a="1"/>
  <c r="CA578" i="2" a="1"/>
  <c r="CA197" i="2" a="1"/>
  <c r="BI637" i="2" a="1"/>
  <c r="BI635" i="2" a="1"/>
  <c r="BI243" i="2" a="1"/>
  <c r="BI241" i="2" a="1"/>
  <c r="BI636" i="2" a="1"/>
  <c r="BI439" i="2" a="1"/>
  <c r="BI242" i="2" a="1"/>
  <c r="BI634" i="2" a="1"/>
  <c r="BI638" i="2" a="1"/>
  <c r="BI653" i="2" a="1"/>
  <c r="BY202" i="2" a="1"/>
  <c r="BY575" i="2" a="1"/>
  <c r="BY577" i="2" a="1"/>
  <c r="BY573" i="2" a="1"/>
  <c r="BY578" i="2" a="1"/>
  <c r="BY572" i="2" a="1"/>
  <c r="BY622" i="2" a="1"/>
  <c r="BY197" i="2" a="1"/>
  <c r="BY579" i="2" a="1"/>
  <c r="BY200" i="2" a="1"/>
  <c r="BY224" i="2" a="1"/>
  <c r="BY203" i="2" a="1"/>
  <c r="BY201" i="2" a="1"/>
  <c r="BI807" i="2" a="1"/>
  <c r="BI182" i="2" a="1"/>
  <c r="BI347" i="2" a="1"/>
  <c r="BI183" i="2" a="1"/>
  <c r="BI809" i="2" a="1"/>
  <c r="BI558" i="2" a="1"/>
  <c r="BI185" i="2" a="1"/>
  <c r="BI811" i="2" a="1"/>
  <c r="BI363" i="2" a="1"/>
  <c r="BI591" i="2" a="1"/>
  <c r="BI186" i="2" a="1"/>
  <c r="BI184" i="2" a="1"/>
  <c r="BI188" i="2" a="1"/>
  <c r="BI813" i="2" a="1"/>
  <c r="BI187" i="2" a="1"/>
  <c r="AW606" i="2" a="1"/>
  <c r="AW605" i="2" a="1"/>
  <c r="AW180" i="2" a="1"/>
  <c r="AW181" i="2" a="1"/>
  <c r="BI843" i="2" a="1"/>
  <c r="BI383" i="2" a="1"/>
  <c r="BI825" i="2" a="1"/>
  <c r="BI387" i="2" a="1"/>
  <c r="BI844" i="2" a="1"/>
  <c r="BI371" i="2" a="1"/>
  <c r="BI386" i="2" a="1"/>
  <c r="BI388" i="2" a="1"/>
  <c r="BI452" i="2" a="1"/>
  <c r="BI16" i="2" a="1"/>
  <c r="Y209" i="2" a="1"/>
  <c r="Y545" i="2" a="1"/>
  <c r="Y547" i="2" a="1"/>
  <c r="Y210" i="2" a="1"/>
  <c r="Y160" i="2" a="1"/>
  <c r="Y193" i="2" a="1"/>
  <c r="Y586" i="2" a="1"/>
  <c r="Y196" i="2" a="1"/>
  <c r="Y432" i="2" a="1"/>
  <c r="Y164" i="2" a="1"/>
  <c r="Y211" i="2" a="1"/>
  <c r="Y161" i="2" a="1"/>
  <c r="Y204" i="2" a="1"/>
  <c r="AS514" i="2" a="1"/>
  <c r="AS534" i="2" a="1"/>
  <c r="AS532" i="2" a="1"/>
  <c r="AS530" i="2" a="1"/>
  <c r="AS139" i="2" a="1"/>
  <c r="AS140" i="2" a="1"/>
  <c r="AS146" i="2" a="1"/>
  <c r="AS535" i="2" a="1"/>
  <c r="AS152" i="2" a="1"/>
  <c r="AS542" i="2" a="1"/>
  <c r="AS142" i="2" a="1"/>
  <c r="AS787" i="2" a="1"/>
  <c r="AS533" i="2" a="1"/>
  <c r="AS540" i="2" a="1"/>
  <c r="AS151" i="2" a="1"/>
  <c r="AS529" i="2" a="1"/>
  <c r="AS537" i="2" a="1"/>
  <c r="AS144" i="2" a="1"/>
  <c r="AS147" i="2" a="1"/>
  <c r="AS149" i="2" a="1"/>
  <c r="AS538" i="2" a="1"/>
  <c r="AS137" i="2" a="1"/>
  <c r="AS528" i="2" a="1"/>
  <c r="AS138" i="2" a="1"/>
  <c r="AS156" i="2" a="1"/>
  <c r="AS145" i="2" a="1"/>
  <c r="AS526" i="2" a="1"/>
  <c r="AS539" i="2" a="1"/>
  <c r="AS141" i="2" a="1"/>
  <c r="AS527" i="2" a="1"/>
  <c r="AS153" i="2" a="1"/>
  <c r="AS148" i="2" a="1"/>
  <c r="AS245" i="2" a="1"/>
  <c r="AS143" i="2" a="1"/>
  <c r="AS155" i="2" a="1"/>
  <c r="AS150" i="2" a="1"/>
  <c r="AS343" i="2" a="1"/>
  <c r="AS654" i="2" a="1"/>
  <c r="AS154" i="2" a="1"/>
  <c r="AS536" i="2" a="1"/>
  <c r="AS531" i="2" a="1"/>
  <c r="AS788" i="2" a="1"/>
  <c r="AS541" i="2" a="1"/>
  <c r="BW146" i="2" a="1"/>
  <c r="BW137" i="2" a="1"/>
  <c r="BW530" i="2" a="1"/>
  <c r="BW514" i="2" a="1"/>
  <c r="BW153" i="2" a="1"/>
  <c r="BW139" i="2" a="1"/>
  <c r="BW528" i="2" a="1"/>
  <c r="BW539" i="2" a="1"/>
  <c r="BW155" i="2" a="1"/>
  <c r="BW526" i="2" a="1"/>
  <c r="BW144" i="2" a="1"/>
  <c r="BW343" i="2" a="1"/>
  <c r="BW537" i="2" a="1"/>
  <c r="BW535" i="2" a="1"/>
  <c r="BW245" i="2" a="1"/>
  <c r="BW149" i="2" a="1"/>
  <c r="BW541" i="2" a="1"/>
  <c r="BW156" i="2" a="1"/>
  <c r="BW148" i="2" a="1"/>
  <c r="BW152" i="2" a="1"/>
  <c r="BW141" i="2" a="1"/>
  <c r="BW150" i="2" a="1"/>
  <c r="BW536" i="2" a="1"/>
  <c r="BW788" i="2" a="1"/>
  <c r="BW145" i="2" a="1"/>
  <c r="BW142" i="2" a="1"/>
  <c r="BW542" i="2" a="1"/>
  <c r="BW147" i="2" a="1"/>
  <c r="BW529" i="2" a="1"/>
  <c r="BW531" i="2" a="1"/>
  <c r="BW532" i="2" a="1"/>
  <c r="BW143" i="2" a="1"/>
  <c r="BW540" i="2" a="1"/>
  <c r="BW154" i="2" a="1"/>
  <c r="BW533" i="2" a="1"/>
  <c r="BW140" i="2" a="1"/>
  <c r="BW534" i="2" a="1"/>
  <c r="BW527" i="2" a="1"/>
  <c r="BW654" i="2" a="1"/>
  <c r="BW138" i="2" a="1"/>
  <c r="BW538" i="2" a="1"/>
  <c r="BW787" i="2" a="1"/>
  <c r="BW151" i="2" a="1"/>
  <c r="AU369" i="2" a="1"/>
  <c r="AU332" i="2" a="1"/>
  <c r="AU326" i="2" a="1"/>
  <c r="AU824" i="2" a="1"/>
  <c r="AU337" i="2" a="1"/>
  <c r="AU333" i="2" a="1"/>
  <c r="AU334" i="2" a="1"/>
  <c r="AU445" i="2" a="1"/>
  <c r="BU894" i="2" a="1"/>
  <c r="BU895" i="2" a="1"/>
  <c r="BG360" i="2" a="1"/>
  <c r="BG361" i="2" a="1"/>
  <c r="BG362" i="2" a="1"/>
  <c r="BG782" i="2" a="1"/>
  <c r="BY130" i="2" a="1"/>
  <c r="BY134" i="2" a="1"/>
  <c r="BY505" i="2" a="1"/>
  <c r="BY133" i="2" a="1"/>
  <c r="BY191" i="2" a="1"/>
  <c r="BY358" i="2" a="1"/>
  <c r="BY513" i="2" a="1"/>
  <c r="BY135" i="2" a="1"/>
  <c r="BY431" i="2" a="1"/>
  <c r="BY120" i="2" a="1"/>
  <c r="BY524" i="2" a="1"/>
  <c r="BY109" i="2" a="1"/>
  <c r="BY521" i="2" a="1"/>
  <c r="BY520" i="2" a="1"/>
  <c r="BY804" i="2" a="1"/>
  <c r="BY507" i="2" a="1"/>
  <c r="BY806" i="2" a="1"/>
  <c r="BY519" i="2" a="1"/>
  <c r="BY790" i="2" a="1"/>
  <c r="BY122" i="2" a="1"/>
  <c r="BY132" i="2" a="1"/>
  <c r="BY805" i="2" a="1"/>
  <c r="BY121" i="2" a="1"/>
  <c r="BY522" i="2" a="1"/>
  <c r="BY525" i="2" a="1"/>
  <c r="BY523" i="2" a="1"/>
  <c r="BY127" i="2" a="1"/>
  <c r="BY125" i="2" a="1"/>
  <c r="BY131" i="2" a="1"/>
  <c r="BY136" i="2" a="1"/>
  <c r="BY506" i="2" a="1"/>
  <c r="BY345" i="2" a="1"/>
  <c r="BG557" i="2" a="1"/>
  <c r="BG556" i="2" a="1"/>
  <c r="BG618" i="2" a="1"/>
  <c r="BG619" i="2" a="1"/>
  <c r="BG568" i="2" a="1"/>
  <c r="BG620" i="2" a="1"/>
  <c r="BG189" i="2" a="1"/>
  <c r="BG220" i="2" a="1"/>
  <c r="BG221" i="2" a="1"/>
  <c r="BG190" i="2" a="1"/>
  <c r="BG567" i="2" a="1"/>
  <c r="BG222" i="2" a="1"/>
  <c r="BG555" i="2" a="1"/>
  <c r="BG165" i="2" a="1"/>
  <c r="BG166" i="2" a="1"/>
  <c r="BG192" i="2" a="1"/>
  <c r="AI457" i="2" a="1"/>
  <c r="AU359" i="2" a="1"/>
  <c r="AU118" i="2" a="1"/>
  <c r="AU346" i="2" a="1"/>
  <c r="CE650" i="2" a="1"/>
  <c r="CE649" i="2" a="1"/>
  <c r="BG457" i="2" a="1"/>
  <c r="AA752" i="2" a="1"/>
  <c r="AA323" i="2" a="1"/>
  <c r="AA751" i="2" a="1"/>
  <c r="AA755" i="2" a="1"/>
  <c r="AA322" i="2" a="1"/>
  <c r="AA320" i="2" a="1"/>
  <c r="AA444" i="2" a="1"/>
  <c r="AA321" i="2" a="1"/>
  <c r="AA753" i="2" a="1"/>
  <c r="AK110" i="2" a="1"/>
  <c r="AK495" i="2" a="1"/>
  <c r="AK126" i="2" a="1"/>
  <c r="AK123" i="2" a="1"/>
  <c r="AK497" i="2" a="1"/>
  <c r="AK494" i="2" a="1"/>
  <c r="M824" i="2" a="1"/>
  <c r="M757" i="2" a="1"/>
  <c r="M445" i="2" a="1"/>
  <c r="BY595" i="2" a="1"/>
  <c r="BY170" i="2" a="1"/>
  <c r="BY596" i="2" a="1"/>
  <c r="BY171" i="2" a="1"/>
  <c r="BY594" i="2" a="1"/>
  <c r="AU543" i="2" a="1"/>
  <c r="AU544" i="2" a="1"/>
  <c r="AU515" i="2" a="1"/>
  <c r="AU655" i="2" a="1"/>
  <c r="AU157" i="2" a="1"/>
  <c r="AU246" i="2" a="1"/>
  <c r="AU158" i="2" a="1"/>
  <c r="BG242" i="2" a="1"/>
  <c r="BG637" i="2" a="1"/>
  <c r="BG638" i="2" a="1"/>
  <c r="BG241" i="2" a="1"/>
  <c r="BG635" i="2" a="1"/>
  <c r="BG634" i="2" a="1"/>
  <c r="BG243" i="2" a="1"/>
  <c r="BG653" i="2" a="1"/>
  <c r="BG439" i="2" a="1"/>
  <c r="BG636" i="2" a="1"/>
  <c r="BM893" i="2" a="1"/>
  <c r="CG287" i="2" a="1"/>
  <c r="CG640" i="2" a="1"/>
  <c r="CG642" i="2" a="1"/>
  <c r="CG699" i="2" a="1"/>
  <c r="CG697" i="2" a="1"/>
  <c r="CG296" i="2" a="1"/>
  <c r="CG293" i="2" a="1"/>
  <c r="CG295" i="2" a="1"/>
  <c r="CG291" i="2" a="1"/>
  <c r="CG703" i="2" a="1"/>
  <c r="CG698" i="2" a="1"/>
  <c r="CG294" i="2" a="1"/>
  <c r="CG235" i="2" a="1"/>
  <c r="CG292" i="2" a="1"/>
  <c r="CG286" i="2" a="1"/>
  <c r="CG290" i="2" a="1"/>
  <c r="CG288" i="2" a="1"/>
  <c r="CG701" i="2" a="1"/>
  <c r="CG700" i="2" a="1"/>
  <c r="CG289" i="2" a="1"/>
  <c r="CG694" i="2" a="1"/>
  <c r="CG236" i="2" a="1"/>
  <c r="CG695" i="2" a="1"/>
  <c r="CG702" i="2" a="1"/>
  <c r="CG641" i="2" a="1"/>
  <c r="CG234" i="2" a="1"/>
  <c r="CG297" i="2" a="1"/>
  <c r="CG643" i="2" a="1"/>
  <c r="CG696" i="2" a="1"/>
  <c r="BY548" i="2" a="1"/>
  <c r="BY549" i="2" a="1"/>
  <c r="BO781" i="2" a="1"/>
  <c r="BO793" i="2" a="1"/>
  <c r="BO796" i="2" a="1"/>
  <c r="BO797" i="2" a="1"/>
  <c r="BO792" i="2" a="1"/>
  <c r="BO350" i="2" a="1"/>
  <c r="BO352" i="2" a="1"/>
  <c r="BO354" i="2" a="1"/>
  <c r="BO351" i="2" a="1"/>
  <c r="BO349" i="2" a="1"/>
  <c r="BO795" i="2" a="1"/>
  <c r="BO794" i="2" a="1"/>
  <c r="BO353" i="2" a="1"/>
  <c r="BG545" i="2" a="1"/>
  <c r="BG547" i="2" a="1"/>
  <c r="BG432" i="2" a="1"/>
  <c r="BG586" i="2" a="1"/>
  <c r="BG160" i="2" a="1"/>
  <c r="BG196" i="2" a="1"/>
  <c r="BY606" i="2" a="1"/>
  <c r="BY180" i="2" a="1"/>
  <c r="BY181" i="2" a="1"/>
  <c r="BY605" i="2" a="1"/>
  <c r="BC362" i="2" a="1"/>
  <c r="BC360" i="2" a="1"/>
  <c r="BC361" i="2" a="1"/>
  <c r="BC782" i="2" a="1"/>
  <c r="AO428" i="2" a="1"/>
  <c r="AO427" i="2" a="1"/>
  <c r="AO510" i="2" a="1"/>
  <c r="AO509" i="2" a="1"/>
  <c r="AO508" i="2" a="1"/>
  <c r="CE622" i="2" a="1"/>
  <c r="CE573" i="2" a="1"/>
  <c r="CE197" i="2" a="1"/>
  <c r="CE577" i="2" a="1"/>
  <c r="CE202" i="2" a="1"/>
  <c r="CE575" i="2" a="1"/>
  <c r="CE224" i="2" a="1"/>
  <c r="CE201" i="2" a="1"/>
  <c r="CE200" i="2" a="1"/>
  <c r="CE203" i="2" a="1"/>
  <c r="CE572" i="2" a="1"/>
  <c r="CE579" i="2" a="1"/>
  <c r="CE578" i="2" a="1"/>
  <c r="CI574" i="2" a="1"/>
  <c r="CI198" i="2" a="1"/>
  <c r="CI199" i="2" a="1"/>
  <c r="CI576" i="2" a="1"/>
  <c r="U457" i="2" a="1"/>
  <c r="AI132" i="2" a="1"/>
  <c r="AI358" i="2" a="1"/>
  <c r="AI523" i="2" a="1"/>
  <c r="AI127" i="2" a="1"/>
  <c r="AI133" i="2" a="1"/>
  <c r="AI520" i="2" a="1"/>
  <c r="AI806" i="2" a="1"/>
  <c r="AI524" i="2" a="1"/>
  <c r="AI804" i="2" a="1"/>
  <c r="AI345" i="2" a="1"/>
  <c r="AI119" i="2" a="1"/>
  <c r="AI125" i="2" a="1"/>
  <c r="AI507" i="2" a="1"/>
  <c r="AI130" i="2" a="1"/>
  <c r="AI431" i="2" a="1"/>
  <c r="AI135" i="2" a="1"/>
  <c r="AI506" i="2" a="1"/>
  <c r="AI122" i="2" a="1"/>
  <c r="AI191" i="2" a="1"/>
  <c r="AI131" i="2" a="1"/>
  <c r="AI519" i="2" a="1"/>
  <c r="AI522" i="2" a="1"/>
  <c r="AI120" i="2" a="1"/>
  <c r="AI521" i="2" a="1"/>
  <c r="AI121" i="2" a="1"/>
  <c r="AI525" i="2" a="1"/>
  <c r="AI790" i="2" a="1"/>
  <c r="AI805" i="2" a="1"/>
  <c r="AI505" i="2" a="1"/>
  <c r="AI136" i="2" a="1"/>
  <c r="AI134" i="2" a="1"/>
  <c r="AI513" i="2" a="1"/>
  <c r="AI109" i="2" a="1"/>
  <c r="AY399" i="2" a="1"/>
  <c r="AY29" i="2" a="1"/>
  <c r="AY22" i="2" a="1"/>
  <c r="AY401" i="2" a="1"/>
  <c r="AY25" i="2" a="1"/>
  <c r="AY28" i="2" a="1"/>
  <c r="AY4" i="2" a="1"/>
  <c r="CE367" i="2" a="1"/>
  <c r="CE368" i="2" a="1"/>
  <c r="CE822" i="2" a="1"/>
  <c r="CE823" i="2" a="1"/>
  <c r="CE821" i="2" a="1"/>
  <c r="CE366" i="2" a="1"/>
  <c r="BI446" i="2" a="1"/>
  <c r="BI771" i="2" a="1"/>
  <c r="BI327" i="2" a="1"/>
  <c r="BI768" i="2" a="1"/>
  <c r="BI767" i="2" a="1"/>
  <c r="BI328" i="2" a="1"/>
  <c r="BI329" i="2" a="1"/>
  <c r="BI765" i="2" a="1"/>
  <c r="BI766" i="2" a="1"/>
  <c r="BI330" i="2" a="1"/>
  <c r="BI331" i="2" a="1"/>
  <c r="BI770" i="2" a="1"/>
  <c r="BI769" i="2" a="1"/>
  <c r="BG708" i="2" a="1"/>
  <c r="BG707" i="2" a="1"/>
  <c r="BG306" i="2" a="1"/>
  <c r="BG305" i="2" a="1"/>
  <c r="BG304" i="2" a="1"/>
  <c r="BG301" i="2" a="1"/>
  <c r="M848" i="2" a="1"/>
  <c r="M394" i="2" a="1"/>
  <c r="BG350" i="2" a="1"/>
  <c r="BG349" i="2" a="1"/>
  <c r="BG352" i="2" a="1"/>
  <c r="BG794" i="2" a="1"/>
  <c r="BG351" i="2" a="1"/>
  <c r="BG793" i="2" a="1"/>
  <c r="BG354" i="2" a="1"/>
  <c r="BG781" i="2" a="1"/>
  <c r="BG792" i="2" a="1"/>
  <c r="BG796" i="2" a="1"/>
  <c r="BG795" i="2" a="1"/>
  <c r="BG353" i="2" a="1"/>
  <c r="BG797" i="2" a="1"/>
  <c r="AW362" i="2" a="1"/>
  <c r="AW361" i="2" a="1"/>
  <c r="AW360" i="2" a="1"/>
  <c r="U534" i="2" a="1"/>
  <c r="U148" i="2" a="1"/>
  <c r="U531" i="2" a="1"/>
  <c r="U149" i="2" a="1"/>
  <c r="U154" i="2" a="1"/>
  <c r="U540" i="2" a="1"/>
  <c r="U145" i="2" a="1"/>
  <c r="U539" i="2" a="1"/>
  <c r="U151" i="2" a="1"/>
  <c r="U141" i="2" a="1"/>
  <c r="U542" i="2" a="1"/>
  <c r="U140" i="2" a="1"/>
  <c r="U139" i="2" a="1"/>
  <c r="U143" i="2" a="1"/>
  <c r="U530" i="2" a="1"/>
  <c r="U137" i="2" a="1"/>
  <c r="U144" i="2" a="1"/>
  <c r="U153" i="2" a="1"/>
  <c r="U514" i="2" a="1"/>
  <c r="U142" i="2" a="1"/>
  <c r="U152" i="2" a="1"/>
  <c r="U527" i="2" a="1"/>
  <c r="U537" i="2" a="1"/>
  <c r="U147" i="2" a="1"/>
  <c r="U526" i="2" a="1"/>
  <c r="U538" i="2" a="1"/>
  <c r="U150" i="2" a="1"/>
  <c r="U155" i="2" a="1"/>
  <c r="U529" i="2" a="1"/>
  <c r="U532" i="2" a="1"/>
  <c r="U533" i="2" a="1"/>
  <c r="U156" i="2" a="1"/>
  <c r="U146" i="2" a="1"/>
  <c r="U535" i="2" a="1"/>
  <c r="U138" i="2" a="1"/>
  <c r="U541" i="2" a="1"/>
  <c r="U536" i="2" a="1"/>
  <c r="U528" i="2" a="1"/>
  <c r="BM19" i="2" a="1"/>
  <c r="BM20" i="2" a="1"/>
  <c r="BM899" i="2" a="1"/>
  <c r="BM891" i="2" a="1"/>
  <c r="BM21" i="2" a="1"/>
  <c r="BM897" i="2" a="1"/>
  <c r="BM892" i="2" a="1"/>
  <c r="W676" i="2" a="1"/>
  <c r="W675" i="2" a="1"/>
  <c r="W267" i="2" a="1"/>
  <c r="W240" i="2" a="1"/>
  <c r="W244" i="2" a="1"/>
  <c r="W237" i="2" a="1"/>
  <c r="W227" i="2" a="1"/>
  <c r="W437" i="2" a="1"/>
  <c r="W233" i="2" a="1"/>
  <c r="W266" i="2" a="1"/>
  <c r="BG585" i="2" a="1"/>
  <c r="BG225" i="2" a="1"/>
  <c r="BG623" i="2" a="1"/>
  <c r="BG582" i="2" a="1"/>
  <c r="BG205" i="2" a="1"/>
  <c r="BG580" i="2" a="1"/>
  <c r="BG208" i="2" a="1"/>
  <c r="BG206" i="2" a="1"/>
  <c r="BG584" i="2" a="1"/>
  <c r="BG583" i="2" a="1"/>
  <c r="BG581" i="2" a="1"/>
  <c r="BG207" i="2" a="1"/>
  <c r="BO156" i="2" a="1"/>
  <c r="BO146" i="2" a="1"/>
  <c r="BO539" i="2" a="1"/>
  <c r="BO154" i="2" a="1"/>
  <c r="BO138" i="2" a="1"/>
  <c r="BO144" i="2" a="1"/>
  <c r="BO542" i="2" a="1"/>
  <c r="BO533" i="2" a="1"/>
  <c r="BO141" i="2" a="1"/>
  <c r="BO514" i="2" a="1"/>
  <c r="BO526" i="2" a="1"/>
  <c r="BO142" i="2" a="1"/>
  <c r="BO530" i="2" a="1"/>
  <c r="BO155" i="2" a="1"/>
  <c r="BO137" i="2" a="1"/>
  <c r="BO536" i="2" a="1"/>
  <c r="BO139" i="2" a="1"/>
  <c r="BO245" i="2" a="1"/>
  <c r="BO140" i="2" a="1"/>
  <c r="BO527" i="2" a="1"/>
  <c r="BO153" i="2" a="1"/>
  <c r="BO145" i="2" a="1"/>
  <c r="BO534" i="2" a="1"/>
  <c r="BO151" i="2" a="1"/>
  <c r="BO529" i="2" a="1"/>
  <c r="BO152" i="2" a="1"/>
  <c r="BO148" i="2" a="1"/>
  <c r="BO788" i="2" a="1"/>
  <c r="BO541" i="2" a="1"/>
  <c r="BO654" i="2" a="1"/>
  <c r="BO535" i="2" a="1"/>
  <c r="BO143" i="2" a="1"/>
  <c r="BO343" i="2" a="1"/>
  <c r="BO532" i="2" a="1"/>
  <c r="BO528" i="2" a="1"/>
  <c r="BO537" i="2" a="1"/>
  <c r="BO540" i="2" a="1"/>
  <c r="BO787" i="2" a="1"/>
  <c r="BO147" i="2" a="1"/>
  <c r="BO538" i="2" a="1"/>
  <c r="BO150" i="2" a="1"/>
  <c r="BO531" i="2" a="1"/>
  <c r="BO149" i="2" a="1"/>
  <c r="AY457" i="2" a="1"/>
  <c r="CI116" i="2" a="1"/>
  <c r="CI115" i="2" a="1"/>
  <c r="CI502" i="2" a="1"/>
  <c r="CI517" i="2" a="1"/>
  <c r="CI518" i="2" a="1"/>
  <c r="CI503" i="2" a="1"/>
  <c r="CI498" i="2" a="1"/>
  <c r="CI500" i="2" a="1"/>
  <c r="CI501" i="2" a="1"/>
  <c r="CI499" i="2" a="1"/>
  <c r="CI114" i="2" a="1"/>
  <c r="CI129" i="2" a="1"/>
  <c r="CI112" i="2" a="1"/>
  <c r="CI113" i="2" a="1"/>
  <c r="CI128" i="2" a="1"/>
  <c r="AW288" i="2" a="1"/>
  <c r="AW696" i="2" a="1"/>
  <c r="AW236" i="2" a="1"/>
  <c r="AW642" i="2" a="1"/>
  <c r="AW643" i="2" a="1"/>
  <c r="AW699" i="2" a="1"/>
  <c r="AW296" i="2" a="1"/>
  <c r="AW286" i="2" a="1"/>
  <c r="AW700" i="2" a="1"/>
  <c r="AW703" i="2" a="1"/>
  <c r="AW694" i="2" a="1"/>
  <c r="AW292" i="2" a="1"/>
  <c r="AW295" i="2" a="1"/>
  <c r="AW294" i="2" a="1"/>
  <c r="AW702" i="2" a="1"/>
  <c r="AW234" i="2" a="1"/>
  <c r="AW289" i="2" a="1"/>
  <c r="AW297" i="2" a="1"/>
  <c r="AW235" i="2" a="1"/>
  <c r="AW641" i="2" a="1"/>
  <c r="AW697" i="2" a="1"/>
  <c r="AW695" i="2" a="1"/>
  <c r="AW290" i="2" a="1"/>
  <c r="AW287" i="2" a="1"/>
  <c r="AW701" i="2" a="1"/>
  <c r="AW293" i="2" a="1"/>
  <c r="AW291" i="2" a="1"/>
  <c r="AW698" i="2" a="1"/>
  <c r="BO494" i="2" a="1"/>
  <c r="BO495" i="2" a="1"/>
  <c r="BO497" i="2" a="1"/>
  <c r="BO110" i="2" a="1"/>
  <c r="BO123" i="2" a="1"/>
  <c r="BO107" i="2" a="1"/>
  <c r="O401" i="2" a="1"/>
  <c r="O18" i="2" a="1"/>
  <c r="O10" i="2" a="1"/>
  <c r="O28" i="2" a="1"/>
  <c r="O25" i="2" a="1"/>
  <c r="O22" i="2" a="1"/>
  <c r="O399" i="2" a="1"/>
  <c r="O29" i="2" a="1"/>
  <c r="O4" i="2" a="1"/>
  <c r="BQ132" i="2" a="1"/>
  <c r="BQ121" i="2" a="1"/>
  <c r="BQ519" i="2" a="1"/>
  <c r="BQ806" i="2" a="1"/>
  <c r="BQ521" i="2" a="1"/>
  <c r="BQ523" i="2" a="1"/>
  <c r="BQ522" i="2" a="1"/>
  <c r="BQ805" i="2" a="1"/>
  <c r="BQ804" i="2" a="1"/>
  <c r="BQ431" i="2" a="1"/>
  <c r="BQ131" i="2" a="1"/>
  <c r="BQ506" i="2" a="1"/>
  <c r="BQ122" i="2" a="1"/>
  <c r="BQ135" i="2" a="1"/>
  <c r="BQ507" i="2" a="1"/>
  <c r="BQ524" i="2" a="1"/>
  <c r="BQ525" i="2" a="1"/>
  <c r="BQ520" i="2" a="1"/>
  <c r="BQ345" i="2" a="1"/>
  <c r="BQ120" i="2" a="1"/>
  <c r="BQ130" i="2" a="1"/>
  <c r="BQ125" i="2" a="1"/>
  <c r="BQ119" i="2" a="1"/>
  <c r="BQ191" i="2" a="1"/>
  <c r="BQ133" i="2" a="1"/>
  <c r="BQ505" i="2" a="1"/>
  <c r="BQ790" i="2" a="1"/>
  <c r="BQ513" i="2" a="1"/>
  <c r="BQ127" i="2" a="1"/>
  <c r="BQ109" i="2" a="1"/>
  <c r="BQ358" i="2" a="1"/>
  <c r="BQ136" i="2" a="1"/>
  <c r="BQ134" i="2" a="1"/>
  <c r="BU19" i="2" a="1"/>
  <c r="BU897" i="2" a="1"/>
  <c r="BU899" i="2" a="1"/>
  <c r="BU892" i="2" a="1"/>
  <c r="BU891" i="2" a="1"/>
  <c r="BY571" i="2" a="1"/>
  <c r="BY223" i="2" a="1"/>
  <c r="BY194" i="2" a="1"/>
  <c r="BY621" i="2" a="1"/>
  <c r="BY570" i="2" a="1"/>
  <c r="BY569" i="2" a="1"/>
  <c r="BY195" i="2" a="1"/>
  <c r="BK8" i="2" a="1"/>
  <c r="BK7" i="2" a="1"/>
  <c r="BK9" i="2" a="1"/>
  <c r="W282" i="2" a="1"/>
  <c r="W283" i="2" a="1"/>
  <c r="W285" i="2" a="1"/>
  <c r="W284" i="2" a="1"/>
  <c r="W691" i="2" a="1"/>
  <c r="W690" i="2" a="1"/>
  <c r="W692" i="2" a="1"/>
  <c r="W693" i="2" a="1"/>
  <c r="BY206" i="2" a="1"/>
  <c r="BY583" i="2" a="1"/>
  <c r="BY582" i="2" a="1"/>
  <c r="BY580" i="2" a="1"/>
  <c r="BY208" i="2" a="1"/>
  <c r="BY225" i="2" a="1"/>
  <c r="BY585" i="2" a="1"/>
  <c r="BY207" i="2" a="1"/>
  <c r="BY584" i="2" a="1"/>
  <c r="BY581" i="2" a="1"/>
  <c r="BY623" i="2" a="1"/>
  <c r="BY205" i="2" a="1"/>
  <c r="CE238" i="2" a="1"/>
  <c r="CE298" i="2" a="1"/>
  <c r="CE704" i="2" a="1"/>
  <c r="CE705" i="2" a="1"/>
  <c r="CE644" i="2" a="1"/>
  <c r="CE647" i="2" a="1"/>
  <c r="CE239" i="2" a="1"/>
  <c r="CE299" i="2" a="1"/>
  <c r="CE645" i="2" a="1"/>
  <c r="CE646" i="2" a="1"/>
  <c r="CE706" i="2" a="1"/>
  <c r="CE648" i="2" a="1"/>
  <c r="BU624" i="2" a="1"/>
  <c r="BU237" i="2" a="1"/>
  <c r="BU676" i="2" a="1"/>
  <c r="BU437" i="2" a="1"/>
  <c r="BU266" i="2" a="1"/>
  <c r="BU267" i="2" a="1"/>
  <c r="BU227" i="2" a="1"/>
  <c r="BU244" i="2" a="1"/>
  <c r="BU675" i="2" a="1"/>
  <c r="CA118" i="2" a="1"/>
  <c r="CA359" i="2" a="1"/>
  <c r="CA346" i="2" a="1"/>
  <c r="BK320" i="2" a="1"/>
  <c r="BK321" i="2" a="1"/>
  <c r="BK755" i="2" a="1"/>
  <c r="BK752" i="2" a="1"/>
  <c r="BK753" i="2" a="1"/>
  <c r="BK750" i="2" a="1"/>
  <c r="BK749" i="2" a="1"/>
  <c r="BK323" i="2" a="1"/>
  <c r="BK322" i="2" a="1"/>
  <c r="BK751" i="2" a="1"/>
  <c r="BK444" i="2" a="1"/>
  <c r="BK221" i="2" a="1"/>
  <c r="BK192" i="2" a="1"/>
  <c r="BK619" i="2" a="1"/>
  <c r="BK556" i="2" a="1"/>
  <c r="BK567" i="2" a="1"/>
  <c r="BK618" i="2" a="1"/>
  <c r="BK189" i="2" a="1"/>
  <c r="BK220" i="2" a="1"/>
  <c r="BK222" i="2" a="1"/>
  <c r="BK190" i="2" a="1"/>
  <c r="BK165" i="2" a="1"/>
  <c r="BK620" i="2" a="1"/>
  <c r="BK568" i="2" a="1"/>
  <c r="BK557" i="2" a="1"/>
  <c r="BK166" i="2" a="1"/>
  <c r="BK555" i="2" a="1"/>
  <c r="BK108" i="2" a="1"/>
  <c r="BU720" i="2" a="1"/>
  <c r="BU721" i="2" a="1"/>
  <c r="BU441" i="2" a="1"/>
  <c r="AK8" i="2" a="1"/>
  <c r="AK7" i="2" a="1"/>
  <c r="AK9" i="2" a="1"/>
  <c r="AY383" i="2" a="1"/>
  <c r="AY386" i="2" a="1"/>
  <c r="AY388" i="2" a="1"/>
  <c r="AY16" i="2" a="1"/>
  <c r="AY371" i="2" a="1"/>
  <c r="AY387" i="2" a="1"/>
  <c r="AY844" i="2" a="1"/>
  <c r="AY825" i="2" a="1"/>
  <c r="AY843" i="2" a="1"/>
  <c r="AY380" i="2" a="1"/>
  <c r="AY452" i="2" a="1"/>
  <c r="CC609" i="2" a="1"/>
  <c r="CC610" i="2" a="1"/>
  <c r="CC608" i="2" a="1"/>
  <c r="CC214" i="2" a="1"/>
  <c r="CC213" i="2" a="1"/>
  <c r="CC212" i="2" a="1"/>
  <c r="BY8" i="2" a="1"/>
  <c r="BY7" i="2" a="1"/>
  <c r="BY9" i="2" a="1"/>
  <c r="BY457" i="2" a="1"/>
  <c r="BG862" i="2" a="1"/>
  <c r="BG857" i="2" a="1"/>
  <c r="BG852" i="2" a="1"/>
  <c r="BG853" i="2" a="1"/>
  <c r="BG865" i="2" a="1"/>
  <c r="BG789" i="2" a="1"/>
  <c r="BG405" i="2" a="1"/>
  <c r="BG453" i="2" a="1"/>
  <c r="BG861" i="2" a="1"/>
  <c r="BG400" i="2" a="1"/>
  <c r="BG407" i="2" a="1"/>
  <c r="BG344" i="2" a="1"/>
  <c r="BY592" i="2" a="1"/>
  <c r="BY169" i="2" a="1"/>
  <c r="BY168" i="2" a="1"/>
  <c r="BY593" i="2" a="1"/>
  <c r="CG441" i="2" a="1"/>
  <c r="BE326" i="2" a="1"/>
  <c r="BE332" i="2" a="1"/>
  <c r="BE333" i="2" a="1"/>
  <c r="BE824" i="2" a="1"/>
  <c r="BE369" i="2" a="1"/>
  <c r="BE757" i="2" a="1"/>
  <c r="BE334" i="2" a="1"/>
  <c r="BE445" i="2" a="1"/>
  <c r="BE337" i="2" a="1"/>
  <c r="BW897" i="2" a="1"/>
  <c r="BW892" i="2" a="1"/>
  <c r="BW891" i="2" a="1"/>
  <c r="BW899" i="2" a="1"/>
  <c r="BW19" i="2" a="1"/>
  <c r="BC9" i="2" a="1"/>
  <c r="BC7" i="2" a="1"/>
  <c r="BC8" i="2" a="1"/>
  <c r="BI751" i="2" a="1"/>
  <c r="BI755" i="2" a="1"/>
  <c r="BI444" i="2" a="1"/>
  <c r="BI753" i="2" a="1"/>
  <c r="BI320" i="2" a="1"/>
  <c r="BI752" i="2" a="1"/>
  <c r="BI321" i="2" a="1"/>
  <c r="BI750" i="2" a="1"/>
  <c r="BI749" i="2" a="1"/>
  <c r="BI323" i="2" a="1"/>
  <c r="BI322" i="2" a="1"/>
  <c r="CA544" i="2" a="1"/>
  <c r="CA157" i="2" a="1"/>
  <c r="CA515" i="2" a="1"/>
  <c r="CA543" i="2" a="1"/>
  <c r="CA246" i="2" a="1"/>
  <c r="CA655" i="2" a="1"/>
  <c r="CA158" i="2" a="1"/>
  <c r="BI893" i="2" a="1"/>
  <c r="AI108" i="2" a="1"/>
  <c r="CE504" i="2" a="1"/>
  <c r="CE124" i="2" a="1"/>
  <c r="AY549" i="2" a="1"/>
  <c r="AY548" i="2" a="1"/>
  <c r="S793" i="2" a="1"/>
  <c r="S354" i="2" a="1"/>
  <c r="S796" i="2" a="1"/>
  <c r="S349" i="2" a="1"/>
  <c r="S350" i="2" a="1"/>
  <c r="S352" i="2" a="1"/>
  <c r="S351" i="2" a="1"/>
  <c r="S794" i="2" a="1"/>
  <c r="S792" i="2" a="1"/>
  <c r="S795" i="2" a="1"/>
  <c r="S797" i="2" a="1"/>
  <c r="S353" i="2" a="1"/>
  <c r="CG734" i="2" a="1"/>
  <c r="CG735" i="2" a="1"/>
  <c r="CG711" i="2" a="1"/>
  <c r="CG302" i="2" a="1"/>
  <c r="CG311" i="2" a="1"/>
  <c r="CG307" i="2" a="1"/>
  <c r="CG729" i="2" a="1"/>
  <c r="CG725" i="2" a="1"/>
  <c r="CG736" i="2" a="1"/>
  <c r="CG303" i="2" a="1"/>
  <c r="CG308" i="2" a="1"/>
  <c r="CG710" i="2" a="1"/>
  <c r="CG713" i="2" a="1"/>
  <c r="CG310" i="2" a="1"/>
  <c r="CG709" i="2" a="1"/>
  <c r="CG571" i="2" a="1"/>
  <c r="CG570" i="2" a="1"/>
  <c r="CG621" i="2" a="1"/>
  <c r="CG569" i="2" a="1"/>
  <c r="CG195" i="2" a="1"/>
  <c r="CG223" i="2" a="1"/>
  <c r="CG194" i="2" a="1"/>
  <c r="BU793" i="2" a="1"/>
  <c r="BU350" i="2" a="1"/>
  <c r="BU795" i="2" a="1"/>
  <c r="BU351" i="2" a="1"/>
  <c r="BU792" i="2" a="1"/>
  <c r="BU349" i="2" a="1"/>
  <c r="BU353" i="2" a="1"/>
  <c r="BU796" i="2" a="1"/>
  <c r="BU352" i="2" a="1"/>
  <c r="BU797" i="2" a="1"/>
  <c r="BU781" i="2" a="1"/>
  <c r="BU794" i="2" a="1"/>
  <c r="BU354" i="2" a="1"/>
  <c r="AY200" i="2" a="1"/>
  <c r="AY573" i="2" a="1"/>
  <c r="AY197" i="2" a="1"/>
  <c r="AY579" i="2" a="1"/>
  <c r="AY572" i="2" a="1"/>
  <c r="AY201" i="2" a="1"/>
  <c r="AY575" i="2" a="1"/>
  <c r="AY224" i="2" a="1"/>
  <c r="AY578" i="2" a="1"/>
  <c r="AY203" i="2" a="1"/>
  <c r="AY622" i="2" a="1"/>
  <c r="AY202" i="2" a="1"/>
  <c r="AY577" i="2" a="1"/>
  <c r="AW299" i="2" a="1"/>
  <c r="AW238" i="2" a="1"/>
  <c r="AW239" i="2" a="1"/>
  <c r="AW705" i="2" a="1"/>
  <c r="AW704" i="2" a="1"/>
  <c r="AW646" i="2" a="1"/>
  <c r="AW298" i="2" a="1"/>
  <c r="AW706" i="2" a="1"/>
  <c r="AW648" i="2" a="1"/>
  <c r="AW647" i="2" a="1"/>
  <c r="BU134" i="2" a="1"/>
  <c r="BU133" i="2" a="1"/>
  <c r="BU513" i="2" a="1"/>
  <c r="BU125" i="2" a="1"/>
  <c r="BU191" i="2" a="1"/>
  <c r="BU507" i="2" a="1"/>
  <c r="BU127" i="2" a="1"/>
  <c r="BU132" i="2" a="1"/>
  <c r="BU506" i="2" a="1"/>
  <c r="BU525" i="2" a="1"/>
  <c r="BU804" i="2" a="1"/>
  <c r="BU130" i="2" a="1"/>
  <c r="BU790" i="2" a="1"/>
  <c r="BU520" i="2" a="1"/>
  <c r="BU523" i="2" a="1"/>
  <c r="BU121" i="2" a="1"/>
  <c r="BU431" i="2" a="1"/>
  <c r="BU122" i="2" a="1"/>
  <c r="BU521" i="2" a="1"/>
  <c r="BU345" i="2" a="1"/>
  <c r="BU135" i="2" a="1"/>
  <c r="BU505" i="2" a="1"/>
  <c r="BU805" i="2" a="1"/>
  <c r="BU109" i="2" a="1"/>
  <c r="BU522" i="2" a="1"/>
  <c r="BU131" i="2" a="1"/>
  <c r="BU120" i="2" a="1"/>
  <c r="BU519" i="2" a="1"/>
  <c r="BU524" i="2" a="1"/>
  <c r="BU136" i="2" a="1"/>
  <c r="BU806" i="2" a="1"/>
  <c r="BU358" i="2" a="1"/>
  <c r="BS361" i="2" a="1"/>
  <c r="BS362" i="2" a="1"/>
  <c r="BS360" i="2" a="1"/>
  <c r="BS782" i="2" a="1"/>
  <c r="BG895" i="2" a="1"/>
  <c r="BG894" i="2" a="1"/>
  <c r="Y457" i="2" a="1"/>
  <c r="CE118" i="2" a="1"/>
  <c r="CE346" i="2" a="1"/>
  <c r="CE359" i="2" a="1"/>
  <c r="AY896" i="2" a="1"/>
  <c r="AI362" i="2" a="1"/>
  <c r="AI361" i="2" a="1"/>
  <c r="AI360" i="2" a="1"/>
  <c r="CE108" i="2" a="1"/>
  <c r="CC569" i="2" a="1"/>
  <c r="CC195" i="2" a="1"/>
  <c r="CC223" i="2" a="1"/>
  <c r="CC570" i="2" a="1"/>
  <c r="CC571" i="2" a="1"/>
  <c r="CC621" i="2" a="1"/>
  <c r="CC194" i="2" a="1"/>
  <c r="BY221" i="2" a="1"/>
  <c r="BY620" i="2" a="1"/>
  <c r="BY222" i="2" a="1"/>
  <c r="BY568" i="2" a="1"/>
  <c r="BY167" i="2" a="1"/>
  <c r="BY619" i="2" a="1"/>
  <c r="BY567" i="2" a="1"/>
  <c r="BY555" i="2" a="1"/>
  <c r="BY166" i="2" a="1"/>
  <c r="BY192" i="2" a="1"/>
  <c r="BY189" i="2" a="1"/>
  <c r="BY557" i="2" a="1"/>
  <c r="BY165" i="2" a="1"/>
  <c r="BY618" i="2" a="1"/>
  <c r="BY556" i="2" a="1"/>
  <c r="BY220" i="2" a="1"/>
  <c r="BK542" i="2" a="1"/>
  <c r="BK538" i="2" a="1"/>
  <c r="BK539" i="2" a="1"/>
  <c r="BK147" i="2" a="1"/>
  <c r="BK154" i="2" a="1"/>
  <c r="BK541" i="2" a="1"/>
  <c r="BK245" i="2" a="1"/>
  <c r="BK150" i="2" a="1"/>
  <c r="BK654" i="2" a="1"/>
  <c r="BK787" i="2" a="1"/>
  <c r="BK142" i="2" a="1"/>
  <c r="BK156" i="2" a="1"/>
  <c r="BK527" i="2" a="1"/>
  <c r="BK532" i="2" a="1"/>
  <c r="BK155" i="2" a="1"/>
  <c r="BK145" i="2" a="1"/>
  <c r="BK343" i="2" a="1"/>
  <c r="BK540" i="2" a="1"/>
  <c r="BK146" i="2" a="1"/>
  <c r="BK151" i="2" a="1"/>
  <c r="BK143" i="2" a="1"/>
  <c r="BK140" i="2" a="1"/>
  <c r="BK528" i="2" a="1"/>
  <c r="BK788" i="2" a="1"/>
  <c r="BK535" i="2" a="1"/>
  <c r="BK139" i="2" a="1"/>
  <c r="BK138" i="2" a="1"/>
  <c r="BK137" i="2" a="1"/>
  <c r="BK141" i="2" a="1"/>
  <c r="BK530" i="2" a="1"/>
  <c r="BK536" i="2" a="1"/>
  <c r="BK149" i="2" a="1"/>
  <c r="BK514" i="2" a="1"/>
  <c r="BK148" i="2" a="1"/>
  <c r="BK152" i="2" a="1"/>
  <c r="BK529" i="2" a="1"/>
  <c r="BK534" i="2" a="1"/>
  <c r="BK533" i="2" a="1"/>
  <c r="BK153" i="2" a="1"/>
  <c r="BK144" i="2" a="1"/>
  <c r="BK537" i="2" a="1"/>
  <c r="BK531" i="2" a="1"/>
  <c r="BK526" i="2" a="1"/>
  <c r="M626" i="2" a="1"/>
  <c r="BO164" i="2" a="1"/>
  <c r="BO161" i="2" a="1"/>
  <c r="BO432" i="2" a="1"/>
  <c r="BO204" i="2" a="1"/>
  <c r="BO586" i="2" a="1"/>
  <c r="BO160" i="2" a="1"/>
  <c r="BO196" i="2" a="1"/>
  <c r="BO545" i="2" a="1"/>
  <c r="BO547" i="2" a="1"/>
  <c r="BO193" i="2" a="1"/>
  <c r="CG756" i="2" a="1"/>
  <c r="CG324" i="2" a="1"/>
  <c r="AY653" i="2" a="1"/>
  <c r="AY439" i="2" a="1"/>
  <c r="AY637" i="2" a="1"/>
  <c r="AY635" i="2" a="1"/>
  <c r="AY243" i="2" a="1"/>
  <c r="AY636" i="2" a="1"/>
  <c r="AY241" i="2" a="1"/>
  <c r="AY634" i="2" a="1"/>
  <c r="AY242" i="2" a="1"/>
  <c r="AY638" i="2" a="1"/>
  <c r="BU170" i="2" a="1"/>
  <c r="BU594" i="2" a="1"/>
  <c r="BU595" i="2" a="1"/>
  <c r="BU596" i="2" a="1"/>
  <c r="BU171" i="2" a="1"/>
  <c r="AU350" i="2" a="1"/>
  <c r="AU794" i="2" a="1"/>
  <c r="AU352" i="2" a="1"/>
  <c r="AU796" i="2" a="1"/>
  <c r="AU349" i="2" a="1"/>
  <c r="AU795" i="2" a="1"/>
  <c r="AU792" i="2" a="1"/>
  <c r="AU797" i="2" a="1"/>
  <c r="AU354" i="2" a="1"/>
  <c r="AU353" i="2" a="1"/>
  <c r="AU351" i="2" a="1"/>
  <c r="AU793" i="2" a="1"/>
  <c r="AK361" i="2" a="1"/>
  <c r="AK360" i="2" a="1"/>
  <c r="AK362" i="2" a="1"/>
  <c r="BU25" i="2" a="1"/>
  <c r="BU29" i="2" a="1"/>
  <c r="BU4" i="2" a="1"/>
  <c r="BU10" i="2" a="1"/>
  <c r="BU22" i="2" a="1"/>
  <c r="BU401" i="2" a="1"/>
  <c r="BU399" i="2" a="1"/>
  <c r="BU28" i="2" a="1"/>
  <c r="AY759" i="2" a="1"/>
  <c r="AY13" i="2" a="1"/>
  <c r="AY758" i="2" a="1"/>
  <c r="AY760" i="2" a="1"/>
  <c r="AY15" i="2" a="1"/>
  <c r="AY11" i="2" a="1"/>
  <c r="AY12" i="2" a="1"/>
  <c r="AY14" i="2" a="1"/>
  <c r="AY762" i="2" a="1"/>
  <c r="AY761" i="2" a="1"/>
  <c r="CA214" i="2" a="1"/>
  <c r="CA609" i="2" a="1"/>
  <c r="CA608" i="2" a="1"/>
  <c r="CA212" i="2" a="1"/>
  <c r="CA610" i="2" a="1"/>
  <c r="CA213" i="2" a="1"/>
  <c r="U821" i="2" a="1"/>
  <c r="U367" i="2" a="1"/>
  <c r="U368" i="2" a="1"/>
  <c r="U366" i="2" a="1"/>
  <c r="U822" i="2" a="1"/>
  <c r="U823" i="2" a="1"/>
  <c r="BG893" i="2" a="1"/>
  <c r="BA14" i="2" a="1"/>
  <c r="BA12" i="2" a="1"/>
  <c r="BA759" i="2" a="1"/>
  <c r="BA758" i="2" a="1"/>
  <c r="BA760" i="2" a="1"/>
  <c r="BA15" i="2" a="1"/>
  <c r="BA11" i="2" a="1"/>
  <c r="BA13" i="2" a="1"/>
  <c r="BA761" i="2" a="1"/>
  <c r="BA762" i="2" a="1"/>
  <c r="AQ304" i="2" a="1"/>
  <c r="AQ440" i="2" a="1"/>
  <c r="AQ306" i="2" a="1"/>
  <c r="AQ301" i="2" a="1"/>
  <c r="AQ305" i="2" a="1"/>
  <c r="BE361" i="2" a="1"/>
  <c r="BE362" i="2" a="1"/>
  <c r="BE360" i="2" a="1"/>
  <c r="BE782" i="2" a="1"/>
  <c r="AU177" i="2" a="1"/>
  <c r="AU601" i="2" a="1"/>
  <c r="AU602" i="2" a="1"/>
  <c r="AU176" i="2" a="1"/>
  <c r="BC123" i="2" a="1"/>
  <c r="BC495" i="2" a="1"/>
  <c r="BC117" i="2" a="1"/>
  <c r="BC494" i="2" a="1"/>
  <c r="BC126" i="2" a="1"/>
  <c r="BC107" i="2" a="1"/>
  <c r="BC110" i="2" a="1"/>
  <c r="BC497" i="2" a="1"/>
  <c r="BK457" i="2" a="1"/>
  <c r="CC220" i="2" a="1"/>
  <c r="CC620" i="2" a="1"/>
  <c r="CC557" i="2" a="1"/>
  <c r="CC619" i="2" a="1"/>
  <c r="CC222" i="2" a="1"/>
  <c r="CC555" i="2" a="1"/>
  <c r="CC192" i="2" a="1"/>
  <c r="CC189" i="2" a="1"/>
  <c r="CC567" i="2" a="1"/>
  <c r="CC221" i="2" a="1"/>
  <c r="CC618" i="2" a="1"/>
  <c r="CC568" i="2" a="1"/>
  <c r="CC167" i="2" a="1"/>
  <c r="CC190" i="2" a="1"/>
  <c r="CC166" i="2" a="1"/>
  <c r="CC165" i="2" a="1"/>
  <c r="CC556" i="2" a="1"/>
  <c r="BW755" i="2" a="1"/>
  <c r="BW753" i="2" a="1"/>
  <c r="BW751" i="2" a="1"/>
  <c r="BW320" i="2" a="1"/>
  <c r="BW323" i="2" a="1"/>
  <c r="BW321" i="2" a="1"/>
  <c r="BW752" i="2" a="1"/>
  <c r="BW322" i="2" a="1"/>
  <c r="BW749" i="2" a="1"/>
  <c r="BW750" i="2" a="1"/>
  <c r="BW444" i="2" a="1"/>
  <c r="AY893" i="2" a="1"/>
  <c r="AW334" i="2" a="1"/>
  <c r="AW333" i="2" a="1"/>
  <c r="AW445" i="2" a="1"/>
  <c r="AW326" i="2" a="1"/>
  <c r="AW332" i="2" a="1"/>
  <c r="AW337" i="2" a="1"/>
  <c r="AW369" i="2" a="1"/>
  <c r="AW824" i="2" a="1"/>
  <c r="AU603" i="2" a="1"/>
  <c r="AU604" i="2" a="1"/>
  <c r="AU179" i="2" a="1"/>
  <c r="AU178" i="2" a="1"/>
  <c r="BU528" i="2" a="1"/>
  <c r="BU533" i="2" a="1"/>
  <c r="BU535" i="2" a="1"/>
  <c r="BU245" i="2" a="1"/>
  <c r="BU151" i="2" a="1"/>
  <c r="BU147" i="2" a="1"/>
  <c r="BU537" i="2" a="1"/>
  <c r="BU534" i="2" a="1"/>
  <c r="BU144" i="2" a="1"/>
  <c r="BU138" i="2" a="1"/>
  <c r="BU143" i="2" a="1"/>
  <c r="BU787" i="2" a="1"/>
  <c r="BU145" i="2" a="1"/>
  <c r="BU526" i="2" a="1"/>
  <c r="BU532" i="2" a="1"/>
  <c r="BU541" i="2" a="1"/>
  <c r="BU139" i="2" a="1"/>
  <c r="BU531" i="2" a="1"/>
  <c r="BU156" i="2" a="1"/>
  <c r="BU538" i="2" a="1"/>
  <c r="BU140" i="2" a="1"/>
  <c r="BU137" i="2" a="1"/>
  <c r="BU343" i="2" a="1"/>
  <c r="BU654" i="2" a="1"/>
  <c r="BU155" i="2" a="1"/>
  <c r="BU152" i="2" a="1"/>
  <c r="BU514" i="2" a="1"/>
  <c r="BU539" i="2" a="1"/>
  <c r="BU148" i="2" a="1"/>
  <c r="BU153" i="2" a="1"/>
  <c r="BU149" i="2" a="1"/>
  <c r="BU142" i="2" a="1"/>
  <c r="BU150" i="2" a="1"/>
  <c r="BU530" i="2" a="1"/>
  <c r="BU146" i="2" a="1"/>
  <c r="BU788" i="2" a="1"/>
  <c r="BU527" i="2" a="1"/>
  <c r="BU540" i="2" a="1"/>
  <c r="BU536" i="2" a="1"/>
  <c r="BU141" i="2" a="1"/>
  <c r="BU542" i="2" a="1"/>
  <c r="BU154" i="2" a="1"/>
  <c r="BU529" i="2" a="1"/>
  <c r="S822" i="2" a="1"/>
  <c r="S368" i="2" a="1"/>
  <c r="S823" i="2" a="1"/>
  <c r="S366" i="2" a="1"/>
  <c r="S821" i="2" a="1"/>
  <c r="S367" i="2" a="1"/>
  <c r="AS505" i="2" a="1"/>
  <c r="AS135" i="2" a="1"/>
  <c r="AS132" i="2" a="1"/>
  <c r="AS136" i="2" a="1"/>
  <c r="AS130" i="2" a="1"/>
  <c r="AS520" i="2" a="1"/>
  <c r="AS120" i="2" a="1"/>
  <c r="AS121" i="2" a="1"/>
  <c r="AS507" i="2" a="1"/>
  <c r="AS345" i="2" a="1"/>
  <c r="AS191" i="2" a="1"/>
  <c r="AS519" i="2" a="1"/>
  <c r="AS131" i="2" a="1"/>
  <c r="AS805" i="2" a="1"/>
  <c r="AS127" i="2" a="1"/>
  <c r="AS525" i="2" a="1"/>
  <c r="AS804" i="2" a="1"/>
  <c r="AS125" i="2" a="1"/>
  <c r="AS133" i="2" a="1"/>
  <c r="AS790" i="2" a="1"/>
  <c r="AS358" i="2" a="1"/>
  <c r="AS119" i="2" a="1"/>
  <c r="AS522" i="2" a="1"/>
  <c r="AS523" i="2" a="1"/>
  <c r="AS524" i="2" a="1"/>
  <c r="AS513" i="2" a="1"/>
  <c r="AS122" i="2" a="1"/>
  <c r="AS109" i="2" a="1"/>
  <c r="AS506" i="2" a="1"/>
  <c r="AS134" i="2" a="1"/>
  <c r="AS521" i="2" a="1"/>
  <c r="AS431" i="2" a="1"/>
  <c r="AS806" i="2" a="1"/>
  <c r="BO893" i="2" a="1"/>
  <c r="CI158" i="2" a="1"/>
  <c r="CI543" i="2" a="1"/>
  <c r="CI157" i="2" a="1"/>
  <c r="CI246" i="2" a="1"/>
  <c r="CI655" i="2" a="1"/>
  <c r="CI515" i="2" a="1"/>
  <c r="CI544" i="2" a="1"/>
  <c r="AK399" i="2" a="1"/>
  <c r="AK22" i="2" a="1"/>
  <c r="AK18" i="2" a="1"/>
  <c r="AK25" i="2" a="1"/>
  <c r="AK29" i="2" a="1"/>
  <c r="AK28" i="2" a="1"/>
  <c r="AK401" i="2" a="1"/>
  <c r="AK10" i="2" a="1"/>
  <c r="AK4" i="2" a="1"/>
  <c r="BG515" i="2" a="1"/>
  <c r="BG655" i="2" a="1"/>
  <c r="BG543" i="2" a="1"/>
  <c r="BG158" i="2" a="1"/>
  <c r="BG544" i="2" a="1"/>
  <c r="BG246" i="2" a="1"/>
  <c r="BG157" i="2" a="1"/>
  <c r="CE754" i="2" a="1"/>
  <c r="BA188" i="2" a="1"/>
  <c r="BA809" i="2" a="1"/>
  <c r="BA363" i="2" a="1"/>
  <c r="BA347" i="2" a="1"/>
  <c r="BA811" i="2" a="1"/>
  <c r="BA591" i="2" a="1"/>
  <c r="BA187" i="2" a="1"/>
  <c r="BA183" i="2" a="1"/>
  <c r="BA807" i="2" a="1"/>
  <c r="BA185" i="2" a="1"/>
  <c r="BA184" i="2" a="1"/>
  <c r="BA182" i="2" a="1"/>
  <c r="BA813" i="2" a="1"/>
  <c r="BA186" i="2" a="1"/>
  <c r="BA558" i="2" a="1"/>
  <c r="W367" i="2" a="1"/>
  <c r="W821" i="2" a="1"/>
  <c r="W368" i="2" a="1"/>
  <c r="W366" i="2" a="1"/>
  <c r="W822" i="2" a="1"/>
  <c r="W823" i="2" a="1"/>
  <c r="BO624" i="2" a="1"/>
  <c r="BO675" i="2" a="1"/>
  <c r="BO233" i="2" a="1"/>
  <c r="BO267" i="2" a="1"/>
  <c r="BO266" i="2" a="1"/>
  <c r="BO237" i="2" a="1"/>
  <c r="BO244" i="2" a="1"/>
  <c r="BO676" i="2" a="1"/>
  <c r="BO227" i="2" a="1"/>
  <c r="BO437" i="2" a="1"/>
  <c r="CC611" i="2" a="1"/>
  <c r="CC613" i="2" a="1"/>
  <c r="CC162" i="2" a="1"/>
  <c r="CC820" i="2" a="1"/>
  <c r="CC552" i="2" a="1"/>
  <c r="CC216" i="2" a="1"/>
  <c r="CC615" i="2" a="1"/>
  <c r="CC551" i="2" a="1"/>
  <c r="CC217" i="2" a="1"/>
  <c r="CC616" i="2" a="1"/>
  <c r="CC612" i="2" a="1"/>
  <c r="CC614" i="2" a="1"/>
  <c r="CC163" i="2" a="1"/>
  <c r="CC617" i="2" a="1"/>
  <c r="CC365" i="2" a="1"/>
  <c r="CC215" i="2" a="1"/>
  <c r="CC550" i="2" a="1"/>
  <c r="CC218" i="2" a="1"/>
  <c r="CC219" i="2" a="1"/>
  <c r="CC553" i="2" a="1"/>
  <c r="CC554" i="2" a="1"/>
  <c r="AY233" i="2" a="1"/>
  <c r="AY675" i="2" a="1"/>
  <c r="AY676" i="2" a="1"/>
  <c r="AY266" i="2" a="1"/>
  <c r="AY437" i="2" a="1"/>
  <c r="AY227" i="2" a="1"/>
  <c r="AY624" i="2" a="1"/>
  <c r="AY237" i="2" a="1"/>
  <c r="AY267" i="2" a="1"/>
  <c r="AY244" i="2" a="1"/>
  <c r="AU457" i="2" a="1"/>
  <c r="W278" i="2" a="1"/>
  <c r="W684" i="2" a="1"/>
  <c r="W273" i="2" a="1"/>
  <c r="W689" i="2" a="1"/>
  <c r="W688" i="2" a="1"/>
  <c r="W685" i="2" a="1"/>
  <c r="W682" i="2" a="1"/>
  <c r="W681" i="2" a="1"/>
  <c r="W276" i="2" a="1"/>
  <c r="W269" i="2" a="1"/>
  <c r="W274" i="2" a="1"/>
  <c r="W677" i="2" a="1"/>
  <c r="W680" i="2" a="1"/>
  <c r="W272" i="2" a="1"/>
  <c r="W270" i="2" a="1"/>
  <c r="W275" i="2" a="1"/>
  <c r="W277" i="2" a="1"/>
  <c r="W268" i="2" a="1"/>
  <c r="W279" i="2" a="1"/>
  <c r="W687" i="2" a="1"/>
  <c r="W683" i="2" a="1"/>
  <c r="W271" i="2" a="1"/>
  <c r="W280" i="2" a="1"/>
  <c r="W679" i="2" a="1"/>
  <c r="W678" i="2" a="1"/>
  <c r="W686" i="2" a="1"/>
  <c r="W281" i="2" a="1"/>
  <c r="BO360" i="2" a="1"/>
  <c r="BO361" i="2" a="1"/>
  <c r="BO362" i="2" a="1"/>
  <c r="BO782" i="2" a="1"/>
  <c r="BS139" i="2" a="1"/>
  <c r="BS138" i="2" a="1"/>
  <c r="BS527" i="2" a="1"/>
  <c r="BS142" i="2" a="1"/>
  <c r="BS148" i="2" a="1"/>
  <c r="BS535" i="2" a="1"/>
  <c r="BS146" i="2" a="1"/>
  <c r="BS141" i="2" a="1"/>
  <c r="BS152" i="2" a="1"/>
  <c r="BS343" i="2" a="1"/>
  <c r="BS540" i="2" a="1"/>
  <c r="BS531" i="2" a="1"/>
  <c r="BS539" i="2" a="1"/>
  <c r="BS245" i="2" a="1"/>
  <c r="BS153" i="2" a="1"/>
  <c r="BS137" i="2" a="1"/>
  <c r="BS151" i="2" a="1"/>
  <c r="BS144" i="2" a="1"/>
  <c r="BS533" i="2" a="1"/>
  <c r="BS526" i="2" a="1"/>
  <c r="BS149" i="2" a="1"/>
  <c r="BS156" i="2" a="1"/>
  <c r="BS143" i="2" a="1"/>
  <c r="BS155" i="2" a="1"/>
  <c r="BS154" i="2" a="1"/>
  <c r="BS654" i="2" a="1"/>
  <c r="BS542" i="2" a="1"/>
  <c r="BS150" i="2" a="1"/>
  <c r="BS529" i="2" a="1"/>
  <c r="BS787" i="2" a="1"/>
  <c r="BS538" i="2" a="1"/>
  <c r="BS534" i="2" a="1"/>
  <c r="BS788" i="2" a="1"/>
  <c r="BS528" i="2" a="1"/>
  <c r="BS541" i="2" a="1"/>
  <c r="BS532" i="2" a="1"/>
  <c r="BS140" i="2" a="1"/>
  <c r="BS145" i="2" a="1"/>
  <c r="BS537" i="2" a="1"/>
  <c r="BS514" i="2" a="1"/>
  <c r="BS530" i="2" a="1"/>
  <c r="BS536" i="2" a="1"/>
  <c r="BS147" i="2" a="1"/>
  <c r="W10" i="2" a="1"/>
  <c r="W22" i="2" a="1"/>
  <c r="W18" i="2" a="1"/>
  <c r="W29" i="2" a="1"/>
  <c r="W4" i="2" a="1"/>
  <c r="W28" i="2" a="1"/>
  <c r="W401" i="2" a="1"/>
  <c r="W399" i="2" a="1"/>
  <c r="W25" i="2" a="1"/>
  <c r="BK857" i="2" a="1"/>
  <c r="BK453" i="2" a="1"/>
  <c r="BK405" i="2" a="1"/>
  <c r="BK861" i="2" a="1"/>
  <c r="BK400" i="2" a="1"/>
  <c r="BK789" i="2" a="1"/>
  <c r="BK344" i="2" a="1"/>
  <c r="BK862" i="2" a="1"/>
  <c r="BK853" i="2" a="1"/>
  <c r="BK407" i="2" a="1"/>
  <c r="BK852" i="2" a="1"/>
  <c r="BK865" i="2" a="1"/>
  <c r="BU701" i="2" a="1"/>
  <c r="BU642" i="2" a="1"/>
  <c r="BU292" i="2" a="1"/>
  <c r="BU643" i="2" a="1"/>
  <c r="BU640" i="2" a="1"/>
  <c r="BU700" i="2" a="1"/>
  <c r="BU295" i="2" a="1"/>
  <c r="BU696" i="2" a="1"/>
  <c r="BU291" i="2" a="1"/>
  <c r="BU235" i="2" a="1"/>
  <c r="BU288" i="2" a="1"/>
  <c r="BU289" i="2" a="1"/>
  <c r="BU286" i="2" a="1"/>
  <c r="BU694" i="2" a="1"/>
  <c r="BU236" i="2" a="1"/>
  <c r="BU293" i="2" a="1"/>
  <c r="BU290" i="2" a="1"/>
  <c r="BU702" i="2" a="1"/>
  <c r="BU297" i="2" a="1"/>
  <c r="BU697" i="2" a="1"/>
  <c r="BU698" i="2" a="1"/>
  <c r="BU294" i="2" a="1"/>
  <c r="BU641" i="2" a="1"/>
  <c r="BU287" i="2" a="1"/>
  <c r="BU695" i="2" a="1"/>
  <c r="BU699" i="2" a="1"/>
  <c r="BU296" i="2" a="1"/>
  <c r="BU234" i="2" a="1"/>
  <c r="BU703" i="2" a="1"/>
  <c r="BI108" i="2" a="1"/>
  <c r="BA243" i="2" a="1"/>
  <c r="BA638" i="2" a="1"/>
  <c r="BA439" i="2" a="1"/>
  <c r="BA242" i="2" a="1"/>
  <c r="BA241" i="2" a="1"/>
  <c r="BA653" i="2" a="1"/>
  <c r="BA634" i="2" a="1"/>
  <c r="BA635" i="2" a="1"/>
  <c r="BA636" i="2" a="1"/>
  <c r="BA637" i="2" a="1"/>
  <c r="AY184" i="2" a="1"/>
  <c r="AY183" i="2" a="1"/>
  <c r="AY813" i="2" a="1"/>
  <c r="AY186" i="2" a="1"/>
  <c r="AY811" i="2" a="1"/>
  <c r="AY187" i="2" a="1"/>
  <c r="AY347" i="2" a="1"/>
  <c r="AY363" i="2" a="1"/>
  <c r="AY591" i="2" a="1"/>
  <c r="AY809" i="2" a="1"/>
  <c r="AY182" i="2" a="1"/>
  <c r="AY807" i="2" a="1"/>
  <c r="AY558" i="2" a="1"/>
  <c r="AY188" i="2" a="1"/>
  <c r="AY185" i="2" a="1"/>
  <c r="BW180" i="2" a="1"/>
  <c r="BW606" i="2" a="1"/>
  <c r="BW605" i="2" a="1"/>
  <c r="BW181" i="2" a="1"/>
  <c r="BQ227" i="2" a="1"/>
  <c r="BQ267" i="2" a="1"/>
  <c r="BQ233" i="2" a="1"/>
  <c r="BQ244" i="2" a="1"/>
  <c r="BQ675" i="2" a="1"/>
  <c r="BQ624" i="2" a="1"/>
  <c r="BQ266" i="2" a="1"/>
  <c r="BQ237" i="2" a="1"/>
  <c r="BQ437" i="2" a="1"/>
  <c r="BQ676" i="2" a="1"/>
  <c r="BS891" i="2" a="1"/>
  <c r="BS20" i="2" a="1"/>
  <c r="BS899" i="2" a="1"/>
  <c r="BS19" i="2" a="1"/>
  <c r="BS892" i="2" a="1"/>
  <c r="BS21" i="2" a="1"/>
  <c r="BS897" i="2" a="1"/>
  <c r="BW359" i="2" a="1"/>
  <c r="BW346" i="2" a="1"/>
  <c r="BW118" i="2" a="1"/>
  <c r="BY752" i="2" a="1"/>
  <c r="BY444" i="2" a="1"/>
  <c r="BY321" i="2" a="1"/>
  <c r="BY750" i="2" a="1"/>
  <c r="BY751" i="2" a="1"/>
  <c r="BY749" i="2" a="1"/>
  <c r="BY755" i="2" a="1"/>
  <c r="BY320" i="2" a="1"/>
  <c r="BY323" i="2" a="1"/>
  <c r="BY322" i="2" a="1"/>
  <c r="BY753" i="2" a="1"/>
  <c r="AK108" i="2" a="1"/>
  <c r="BO896" i="2" a="1"/>
  <c r="W515" i="2" a="1"/>
  <c r="W157" i="2" a="1"/>
  <c r="W158" i="2" a="1"/>
  <c r="W543" i="2" a="1"/>
  <c r="W544" i="2" a="1"/>
  <c r="BW808" i="2" a="1"/>
  <c r="BW597" i="2" a="1"/>
  <c r="BW348" i="2" a="1"/>
  <c r="BW814" i="2" a="1"/>
  <c r="BW812" i="2" a="1"/>
  <c r="BW364" i="2" a="1"/>
  <c r="BW810" i="2" a="1"/>
  <c r="BW598" i="2" a="1"/>
  <c r="BW173" i="2" a="1"/>
  <c r="BW172" i="2" a="1"/>
  <c r="AO522" i="2" a="1"/>
  <c r="AO513" i="2" a="1"/>
  <c r="AO805" i="2" a="1"/>
  <c r="AO132" i="2" a="1"/>
  <c r="AO523" i="2" a="1"/>
  <c r="AO121" i="2" a="1"/>
  <c r="AO130" i="2" a="1"/>
  <c r="AO109" i="2" a="1"/>
  <c r="AO507" i="2" a="1"/>
  <c r="AO191" i="2" a="1"/>
  <c r="AO122" i="2" a="1"/>
  <c r="AO521" i="2" a="1"/>
  <c r="AO136" i="2" a="1"/>
  <c r="AO506" i="2" a="1"/>
  <c r="AO131" i="2" a="1"/>
  <c r="AO119" i="2" a="1"/>
  <c r="AO125" i="2" a="1"/>
  <c r="AO135" i="2" a="1"/>
  <c r="AO134" i="2" a="1"/>
  <c r="AO133" i="2" a="1"/>
  <c r="AO790" i="2" a="1"/>
  <c r="AO505" i="2" a="1"/>
  <c r="AO525" i="2" a="1"/>
  <c r="AO345" i="2" a="1"/>
  <c r="AO519" i="2" a="1"/>
  <c r="AO127" i="2" a="1"/>
  <c r="AO120" i="2" a="1"/>
  <c r="AO431" i="2" a="1"/>
  <c r="AO358" i="2" a="1"/>
  <c r="AO804" i="2" a="1"/>
  <c r="AO806" i="2" a="1"/>
  <c r="AO524" i="2" a="1"/>
  <c r="AO520" i="2" a="1"/>
  <c r="BW720" i="2" a="1"/>
  <c r="BW441" i="2" a="1"/>
  <c r="BW721" i="2" a="1"/>
  <c r="AM8" i="2" a="1"/>
  <c r="AM7" i="2" a="1"/>
  <c r="AM9" i="2" a="1"/>
  <c r="AM22" i="2" a="1"/>
  <c r="AM399" i="2" a="1"/>
  <c r="AM25" i="2" a="1"/>
  <c r="AM401" i="2" a="1"/>
  <c r="AM29" i="2" a="1"/>
  <c r="AM10" i="2" a="1"/>
  <c r="AM18" i="2" a="1"/>
  <c r="AM28" i="2" a="1"/>
  <c r="AM4" i="2" a="1"/>
  <c r="BI457" i="2" a="1"/>
  <c r="BO20" i="2" a="1"/>
  <c r="BO891" i="2" a="1"/>
  <c r="BO892" i="2" a="1"/>
  <c r="BO21" i="2" a="1"/>
  <c r="BO19" i="2" a="1"/>
  <c r="BO899" i="2" a="1"/>
  <c r="BO897" i="2" a="1"/>
  <c r="BM797" i="2" a="1"/>
  <c r="BM795" i="2" a="1"/>
  <c r="BM353" i="2" a="1"/>
  <c r="BM794" i="2" a="1"/>
  <c r="BM350" i="2" a="1"/>
  <c r="BM354" i="2" a="1"/>
  <c r="BM781" i="2" a="1"/>
  <c r="BM349" i="2" a="1"/>
  <c r="BM792" i="2" a="1"/>
  <c r="BM352" i="2" a="1"/>
  <c r="BM351" i="2" a="1"/>
  <c r="BM793" i="2" a="1"/>
  <c r="BM796" i="2" a="1"/>
  <c r="CC652" i="2" a="1"/>
  <c r="CC651" i="2" a="1"/>
  <c r="CC438" i="2" a="1"/>
  <c r="AA457" i="2" a="1"/>
  <c r="AS10" i="2" a="1"/>
  <c r="AS22" i="2" a="1"/>
  <c r="AS28" i="2" a="1"/>
  <c r="AS399" i="2" a="1"/>
  <c r="AS401" i="2" a="1"/>
  <c r="AS29" i="2" a="1"/>
  <c r="AS4" i="2" a="1"/>
  <c r="AS18" i="2" a="1"/>
  <c r="AS25" i="2" a="1"/>
  <c r="BW549" i="2" a="1"/>
  <c r="BW548" i="2" a="1"/>
  <c r="BO707" i="2" a="1"/>
  <c r="BO304" i="2" a="1"/>
  <c r="BO306" i="2" a="1"/>
  <c r="BO440" i="2" a="1"/>
  <c r="BO301" i="2" a="1"/>
  <c r="BO708" i="2" a="1"/>
  <c r="BO305" i="2" a="1"/>
  <c r="U352" i="2" a="1"/>
  <c r="U794" i="2" a="1"/>
  <c r="U354" i="2" a="1"/>
  <c r="U351" i="2" a="1"/>
  <c r="U349" i="2" a="1"/>
  <c r="U796" i="2" a="1"/>
  <c r="U353" i="2" a="1"/>
  <c r="U350" i="2" a="1"/>
  <c r="U792" i="2" a="1"/>
  <c r="U793" i="2" a="1"/>
  <c r="U795" i="2" a="1"/>
  <c r="U797" i="2" a="1"/>
  <c r="AU816" i="2" a="1"/>
  <c r="AU815" i="2" a="1"/>
  <c r="AU791" i="2" a="1"/>
  <c r="CI566" i="2" a="1"/>
  <c r="BI619" i="2" a="1"/>
  <c r="BI220" i="2" a="1"/>
  <c r="BI620" i="2" a="1"/>
  <c r="BI222" i="2" a="1"/>
  <c r="BI189" i="2" a="1"/>
  <c r="BI556" i="2" a="1"/>
  <c r="BI166" i="2" a="1"/>
  <c r="BI192" i="2" a="1"/>
  <c r="BI190" i="2" a="1"/>
  <c r="BI568" i="2" a="1"/>
  <c r="BI567" i="2" a="1"/>
  <c r="BI165" i="2" a="1"/>
  <c r="BI555" i="2" a="1"/>
  <c r="BI221" i="2" a="1"/>
  <c r="BI618" i="2" a="1"/>
  <c r="BI557" i="2" a="1"/>
  <c r="BY612" i="2" a="1"/>
  <c r="BY365" i="2" a="1"/>
  <c r="BY553" i="2" a="1"/>
  <c r="BY162" i="2" a="1"/>
  <c r="BY218" i="2" a="1"/>
  <c r="BY551" i="2" a="1"/>
  <c r="BY617" i="2" a="1"/>
  <c r="BY217" i="2" a="1"/>
  <c r="BY552" i="2" a="1"/>
  <c r="BY550" i="2" a="1"/>
  <c r="BY219" i="2" a="1"/>
  <c r="BY615" i="2" a="1"/>
  <c r="BY616" i="2" a="1"/>
  <c r="BY163" i="2" a="1"/>
  <c r="BY613" i="2" a="1"/>
  <c r="BY614" i="2" a="1"/>
  <c r="BY554" i="2" a="1"/>
  <c r="BY820" i="2" a="1"/>
  <c r="BY216" i="2" a="1"/>
  <c r="BY215" i="2" a="1"/>
  <c r="BY611" i="2" a="1"/>
  <c r="CE566" i="2" a="1"/>
  <c r="AU290" i="2" a="1"/>
  <c r="AU234" i="2" a="1"/>
  <c r="AU289" i="2" a="1"/>
  <c r="AU695" i="2" a="1"/>
  <c r="AU292" i="2" a="1"/>
  <c r="AU641" i="2" a="1"/>
  <c r="AU288" i="2" a="1"/>
  <c r="AU642" i="2" a="1"/>
  <c r="AU286" i="2" a="1"/>
  <c r="AU294" i="2" a="1"/>
  <c r="AU297" i="2" a="1"/>
  <c r="AU700" i="2" a="1"/>
  <c r="AU703" i="2" a="1"/>
  <c r="AU296" i="2" a="1"/>
  <c r="AU643" i="2" a="1"/>
  <c r="AU699" i="2" a="1"/>
  <c r="AU235" i="2" a="1"/>
  <c r="AU694" i="2" a="1"/>
  <c r="AU696" i="2" a="1"/>
  <c r="AU236" i="2" a="1"/>
  <c r="AU287" i="2" a="1"/>
  <c r="AU697" i="2" a="1"/>
  <c r="AU698" i="2" a="1"/>
  <c r="AU701" i="2" a="1"/>
  <c r="AU291" i="2" a="1"/>
  <c r="AU702" i="2" a="1"/>
  <c r="AU293" i="2" a="1"/>
  <c r="AU295" i="2" a="1"/>
  <c r="AY165" i="2" a="1"/>
  <c r="AY567" i="2" a="1"/>
  <c r="AY556" i="2" a="1"/>
  <c r="AY620" i="2" a="1"/>
  <c r="AY222" i="2" a="1"/>
  <c r="AY220" i="2" a="1"/>
  <c r="AY192" i="2" a="1"/>
  <c r="AY619" i="2" a="1"/>
  <c r="AY166" i="2" a="1"/>
  <c r="AY221" i="2" a="1"/>
  <c r="AY557" i="2" a="1"/>
  <c r="AY189" i="2" a="1"/>
  <c r="AY618" i="2" a="1"/>
  <c r="AY555" i="2" a="1"/>
  <c r="AY568" i="2" a="1"/>
  <c r="CA28" i="2" a="1"/>
  <c r="CA399" i="2" a="1"/>
  <c r="CA4" i="2" a="1"/>
  <c r="CA22" i="2" a="1"/>
  <c r="CA29" i="2" a="1"/>
  <c r="CA10" i="2" a="1"/>
  <c r="CA401" i="2" a="1"/>
  <c r="CA25" i="2" a="1"/>
  <c r="CA18" i="2" a="1"/>
  <c r="BI7" i="2" a="1"/>
  <c r="BI8" i="2" a="1"/>
  <c r="BI9" i="2" a="1"/>
  <c r="M576" i="2" a="1"/>
  <c r="M198" i="2" a="1"/>
  <c r="M199" i="2" a="1"/>
  <c r="M574" i="2" a="1"/>
  <c r="M340" i="2" a="1"/>
  <c r="M784" i="2" a="1"/>
  <c r="M783" i="2" a="1"/>
  <c r="M341" i="2" a="1"/>
  <c r="CG741" i="2" a="1"/>
  <c r="CG317" i="2" a="1"/>
  <c r="CG724" i="2" a="1"/>
  <c r="CG744" i="2" a="1"/>
  <c r="CG312" i="2" a="1"/>
  <c r="CG314" i="2" a="1"/>
  <c r="CG746" i="2" a="1"/>
  <c r="CG316" i="2" a="1"/>
  <c r="CG745" i="2" a="1"/>
  <c r="CG742" i="2" a="1"/>
  <c r="CG313" i="2" a="1"/>
  <c r="CG315" i="2" a="1"/>
  <c r="CG743" i="2" a="1"/>
  <c r="BG185" i="2" a="1"/>
  <c r="BG183" i="2" a="1"/>
  <c r="BG184" i="2" a="1"/>
  <c r="BG809" i="2" a="1"/>
  <c r="BG188" i="2" a="1"/>
  <c r="BG363" i="2" a="1"/>
  <c r="BG187" i="2" a="1"/>
  <c r="BG813" i="2" a="1"/>
  <c r="BG591" i="2" a="1"/>
  <c r="BG347" i="2" a="1"/>
  <c r="BG811" i="2" a="1"/>
  <c r="BG807" i="2" a="1"/>
  <c r="BG182" i="2" a="1"/>
  <c r="BG558" i="2" a="1"/>
  <c r="BG186" i="2" a="1"/>
  <c r="AW548" i="2" a="1"/>
  <c r="AW549" i="2" a="1"/>
  <c r="BC211" i="2" a="1"/>
  <c r="BC547" i="2" a="1"/>
  <c r="BC204" i="2" a="1"/>
  <c r="BC586" i="2" a="1"/>
  <c r="BC210" i="2" a="1"/>
  <c r="BC545" i="2" a="1"/>
  <c r="BC432" i="2" a="1"/>
  <c r="BC196" i="2" a="1"/>
  <c r="BC209" i="2" a="1"/>
  <c r="BC161" i="2" a="1"/>
  <c r="BC160" i="2" a="1"/>
  <c r="BC164" i="2" a="1"/>
  <c r="BC193" i="2" a="1"/>
  <c r="AU704" i="2" a="1"/>
  <c r="AU299" i="2" a="1"/>
  <c r="AU646" i="2" a="1"/>
  <c r="AU239" i="2" a="1"/>
  <c r="AU648" i="2" a="1"/>
  <c r="AU706" i="2" a="1"/>
  <c r="AU298" i="2" a="1"/>
  <c r="AU238" i="2" a="1"/>
  <c r="AU705" i="2" a="1"/>
  <c r="AU647" i="2" a="1"/>
  <c r="BU118" i="2" a="1"/>
  <c r="BU359" i="2" a="1"/>
  <c r="BU346" i="2" a="1"/>
  <c r="BI570" i="2" a="1"/>
  <c r="BI569" i="2" a="1"/>
  <c r="BI621" i="2" a="1"/>
  <c r="BI571" i="2" a="1"/>
  <c r="BI195" i="2" a="1"/>
  <c r="BI223" i="2" a="1"/>
  <c r="BI194" i="2" a="1"/>
  <c r="M395" i="2" a="1"/>
  <c r="M849" i="2" a="1"/>
  <c r="AS360" i="2" a="1"/>
  <c r="AS361" i="2" a="1"/>
  <c r="AS362" i="2" a="1"/>
  <c r="BK894" i="2" a="1"/>
  <c r="BK895" i="2" a="1"/>
  <c r="M5" i="2" a="1"/>
  <c r="CE324" i="2" a="1"/>
  <c r="CE756" i="2" a="1"/>
  <c r="AO126" i="2" a="1"/>
  <c r="AO110" i="2" a="1"/>
  <c r="AO495" i="2" a="1"/>
  <c r="AO123" i="2" a="1"/>
  <c r="AO107" i="2" a="1"/>
  <c r="AO497" i="2" a="1"/>
  <c r="AO494" i="2" a="1"/>
  <c r="BS306" i="2" a="1"/>
  <c r="BS305" i="2" a="1"/>
  <c r="BS301" i="2" a="1"/>
  <c r="BS707" i="2" a="1"/>
  <c r="BS304" i="2" a="1"/>
  <c r="BS440" i="2" a="1"/>
  <c r="BS708" i="2" a="1"/>
  <c r="AY326" i="2" a="1"/>
  <c r="AY337" i="2" a="1"/>
  <c r="AY334" i="2" a="1"/>
  <c r="AY369" i="2" a="1"/>
  <c r="AY824" i="2" a="1"/>
  <c r="AY332" i="2" a="1"/>
  <c r="AY333" i="2" a="1"/>
  <c r="AY757" i="2" a="1"/>
  <c r="AY445" i="2" a="1"/>
  <c r="BC337" i="2" a="1"/>
  <c r="BC333" i="2" a="1"/>
  <c r="BC326" i="2" a="1"/>
  <c r="BC445" i="2" a="1"/>
  <c r="BC824" i="2" a="1"/>
  <c r="BC334" i="2" a="1"/>
  <c r="BC757" i="2" a="1"/>
  <c r="BC369" i="2" a="1"/>
  <c r="BC332" i="2" a="1"/>
  <c r="BS244" i="2" a="1"/>
  <c r="BS227" i="2" a="1"/>
  <c r="BS624" i="2" a="1"/>
  <c r="BS267" i="2" a="1"/>
  <c r="BS233" i="2" a="1"/>
  <c r="BS437" i="2" a="1"/>
  <c r="BS676" i="2" a="1"/>
  <c r="BS675" i="2" a="1"/>
  <c r="BS237" i="2" a="1"/>
  <c r="BS266" i="2" a="1"/>
  <c r="BC4" i="2" a="1"/>
  <c r="BC22" i="2" a="1"/>
  <c r="BC29" i="2" a="1"/>
  <c r="BC399" i="2" a="1"/>
  <c r="BC10" i="2" a="1"/>
  <c r="BC25" i="2" a="1"/>
  <c r="BC28" i="2" a="1"/>
  <c r="BC401" i="2" a="1"/>
  <c r="CG622" i="2" a="1"/>
  <c r="CG201" i="2" a="1"/>
  <c r="CG572" i="2" a="1"/>
  <c r="CG203" i="2" a="1"/>
  <c r="CG575" i="2" a="1"/>
  <c r="CG577" i="2" a="1"/>
  <c r="CG202" i="2" a="1"/>
  <c r="CG579" i="2" a="1"/>
  <c r="CG200" i="2" a="1"/>
  <c r="CG197" i="2" a="1"/>
  <c r="CG224" i="2" a="1"/>
  <c r="CG578" i="2" a="1"/>
  <c r="CG573" i="2" a="1"/>
  <c r="Y693" i="2" a="1"/>
  <c r="Y282" i="2" a="1"/>
  <c r="Y284" i="2" a="1"/>
  <c r="Y285" i="2" a="1"/>
  <c r="Y691" i="2" a="1"/>
  <c r="Y690" i="2" a="1"/>
  <c r="Y283" i="2" a="1"/>
  <c r="Y692" i="2" a="1"/>
  <c r="AW457" i="2" a="1"/>
  <c r="S693" i="2" a="1"/>
  <c r="S283" i="2" a="1"/>
  <c r="S282" i="2" a="1"/>
  <c r="S691" i="2" a="1"/>
  <c r="S284" i="2" a="1"/>
  <c r="S690" i="2" a="1"/>
  <c r="S692" i="2" a="1"/>
  <c r="S285" i="2" a="1"/>
  <c r="CC575" i="2" a="1"/>
  <c r="CC578" i="2" a="1"/>
  <c r="CC572" i="2" a="1"/>
  <c r="CC201" i="2" a="1"/>
  <c r="CC577" i="2" a="1"/>
  <c r="CC197" i="2" a="1"/>
  <c r="CC202" i="2" a="1"/>
  <c r="CC573" i="2" a="1"/>
  <c r="CC203" i="2" a="1"/>
  <c r="CC200" i="2" a="1"/>
  <c r="CC622" i="2" a="1"/>
  <c r="CC579" i="2" a="1"/>
  <c r="CC224" i="2" a="1"/>
  <c r="BS896" i="2" a="1"/>
  <c r="BK25" i="2" a="1"/>
  <c r="BK22" i="2" a="1"/>
  <c r="BK401" i="2" a="1"/>
  <c r="BK4" i="2" a="1"/>
  <c r="BK399" i="2" a="1"/>
  <c r="BK28" i="2" a="1"/>
  <c r="BK29" i="2" a="1"/>
  <c r="CG551" i="2" a="1"/>
  <c r="CG552" i="2" a="1"/>
  <c r="CG612" i="2" a="1"/>
  <c r="CG365" i="2" a="1"/>
  <c r="CG215" i="2" a="1"/>
  <c r="CG553" i="2" a="1"/>
  <c r="CG613" i="2" a="1"/>
  <c r="CG611" i="2" a="1"/>
  <c r="CG616" i="2" a="1"/>
  <c r="CG218" i="2" a="1"/>
  <c r="CG216" i="2" a="1"/>
  <c r="CG219" i="2" a="1"/>
  <c r="CG554" i="2" a="1"/>
  <c r="CG617" i="2" a="1"/>
  <c r="CG550" i="2" a="1"/>
  <c r="CG162" i="2" a="1"/>
  <c r="CG163" i="2" a="1"/>
  <c r="CG217" i="2" a="1"/>
  <c r="CG820" i="2" a="1"/>
  <c r="CG615" i="2" a="1"/>
  <c r="CG614" i="2" a="1"/>
  <c r="AY320" i="2" a="1"/>
  <c r="AY755" i="2" a="1"/>
  <c r="AY322" i="2" a="1"/>
  <c r="AY321" i="2" a="1"/>
  <c r="AY749" i="2" a="1"/>
  <c r="AY444" i="2" a="1"/>
  <c r="AY323" i="2" a="1"/>
  <c r="AY752" i="2" a="1"/>
  <c r="AY753" i="2" a="1"/>
  <c r="AY750" i="2" a="1"/>
  <c r="AY751" i="2" a="1"/>
  <c r="U691" i="2" a="1"/>
  <c r="U282" i="2" a="1"/>
  <c r="U284" i="2" a="1"/>
  <c r="U285" i="2" a="1"/>
  <c r="U283" i="2" a="1"/>
  <c r="U692" i="2" a="1"/>
  <c r="U693" i="2" a="1"/>
  <c r="U690" i="2" a="1"/>
  <c r="AQ653" i="2" a="1"/>
  <c r="AQ637" i="2" a="1"/>
  <c r="AQ242" i="2" a="1"/>
  <c r="AQ243" i="2" a="1"/>
  <c r="AQ638" i="2" a="1"/>
  <c r="AQ635" i="2" a="1"/>
  <c r="AQ439" i="2" a="1"/>
  <c r="AQ241" i="2" a="1"/>
  <c r="AQ636" i="2" a="1"/>
  <c r="CA621" i="2" a="1"/>
  <c r="CA223" i="2" a="1"/>
  <c r="CA571" i="2" a="1"/>
  <c r="CA195" i="2" a="1"/>
  <c r="CA569" i="2" a="1"/>
  <c r="CA570" i="2" a="1"/>
  <c r="CA194" i="2" a="1"/>
  <c r="CG652" i="2" a="1"/>
  <c r="CG651" i="2" a="1"/>
  <c r="CG438" i="2" a="1"/>
  <c r="AY432" i="2" a="1"/>
  <c r="AY586" i="2" a="1"/>
  <c r="AY547" i="2" a="1"/>
  <c r="AY545" i="2" a="1"/>
  <c r="AY160" i="2" a="1"/>
  <c r="CA623" i="2" a="1"/>
  <c r="CA585" i="2" a="1"/>
  <c r="CA207" i="2" a="1"/>
  <c r="CA205" i="2" a="1"/>
  <c r="CA225" i="2" a="1"/>
  <c r="CA208" i="2" a="1"/>
  <c r="CA582" i="2" a="1"/>
  <c r="CA206" i="2" a="1"/>
  <c r="CA580" i="2" a="1"/>
  <c r="CA581" i="2" a="1"/>
  <c r="CA584" i="2" a="1"/>
  <c r="CA583" i="2" a="1"/>
  <c r="BO7" i="2" a="1"/>
  <c r="BO8" i="2" a="1"/>
  <c r="BO9" i="2" a="1"/>
  <c r="M898" i="2" a="1"/>
  <c r="BY586" i="2" a="1"/>
  <c r="BY547" i="2" a="1"/>
  <c r="BY432" i="2" a="1"/>
  <c r="BY160" i="2" a="1"/>
  <c r="BY545" i="2" a="1"/>
  <c r="CG272" i="2" a="1"/>
  <c r="CG687" i="2" a="1"/>
  <c r="CG274" i="2" a="1"/>
  <c r="CG677" i="2" a="1"/>
  <c r="CG270" i="2" a="1"/>
  <c r="CG686" i="2" a="1"/>
  <c r="CG278" i="2" a="1"/>
  <c r="CG275" i="2" a="1"/>
  <c r="CG271" i="2" a="1"/>
  <c r="CG683" i="2" a="1"/>
  <c r="CG269" i="2" a="1"/>
  <c r="CG678" i="2" a="1"/>
  <c r="CG273" i="2" a="1"/>
  <c r="CG681" i="2" a="1"/>
  <c r="CG689" i="2" a="1"/>
  <c r="CG280" i="2" a="1"/>
  <c r="CG679" i="2" a="1"/>
  <c r="CG276" i="2" a="1"/>
  <c r="CG277" i="2" a="1"/>
  <c r="CG279" i="2" a="1"/>
  <c r="CG685" i="2" a="1"/>
  <c r="CG682" i="2" a="1"/>
  <c r="CG268" i="2" a="1"/>
  <c r="CG680" i="2" a="1"/>
  <c r="CG688" i="2" a="1"/>
  <c r="CG684" i="2" a="1"/>
  <c r="CG281" i="2" a="1"/>
  <c r="CC207" i="2" a="1"/>
  <c r="CC583" i="2" a="1"/>
  <c r="CC585" i="2" a="1"/>
  <c r="CC623" i="2" a="1"/>
  <c r="CC582" i="2" a="1"/>
  <c r="CC206" i="2" a="1"/>
  <c r="CC225" i="2" a="1"/>
  <c r="CC205" i="2" a="1"/>
  <c r="CC581" i="2" a="1"/>
  <c r="CC580" i="2" a="1"/>
  <c r="CC584" i="2" a="1"/>
  <c r="CC208" i="2" a="1"/>
  <c r="BG762" i="2" a="1"/>
  <c r="BG14" i="2" a="1"/>
  <c r="BG761" i="2" a="1"/>
  <c r="BG759" i="2" a="1"/>
  <c r="BG15" i="2" a="1"/>
  <c r="BG758" i="2" a="1"/>
  <c r="BG12" i="2" a="1"/>
  <c r="BG11" i="2" a="1"/>
  <c r="BG760" i="2" a="1"/>
  <c r="BG13" i="2" a="1"/>
  <c r="AU593" i="2" a="1"/>
  <c r="AU592" i="2" a="1"/>
  <c r="AU168" i="2" a="1"/>
  <c r="AU169" i="2" a="1"/>
  <c r="BA617" i="2" a="1"/>
  <c r="BA163" i="2" a="1"/>
  <c r="BA219" i="2" a="1"/>
  <c r="BA216" i="2" a="1"/>
  <c r="BA365" i="2" a="1"/>
  <c r="BA215" i="2" a="1"/>
  <c r="BA550" i="2" a="1"/>
  <c r="BA614" i="2" a="1"/>
  <c r="BA820" i="2" a="1"/>
  <c r="BA616" i="2" a="1"/>
  <c r="BA615" i="2" a="1"/>
  <c r="BA217" i="2" a="1"/>
  <c r="BA612" i="2" a="1"/>
  <c r="BA613" i="2" a="1"/>
  <c r="BA553" i="2" a="1"/>
  <c r="BA218" i="2" a="1"/>
  <c r="BA551" i="2" a="1"/>
  <c r="BA552" i="2" a="1"/>
  <c r="BA162" i="2" a="1"/>
  <c r="BA611" i="2" a="1"/>
  <c r="BA554" i="2" a="1"/>
  <c r="CI850" i="2" a="1"/>
  <c r="CI396" i="2" a="1"/>
  <c r="CG108" i="2" a="1"/>
  <c r="BW176" i="2" a="1"/>
  <c r="BW177" i="2" a="1"/>
  <c r="BW602" i="2" a="1"/>
  <c r="BW601" i="2" a="1"/>
  <c r="BO25" i="2" a="1"/>
  <c r="BO10" i="2" a="1"/>
  <c r="BO22" i="2" a="1"/>
  <c r="BO399" i="2" a="1"/>
  <c r="BO401" i="2" a="1"/>
  <c r="BO4" i="2" a="1"/>
  <c r="BO28" i="2" a="1"/>
  <c r="BO29" i="2" a="1"/>
  <c r="AQ29" i="2" a="1"/>
  <c r="AQ18" i="2" a="1"/>
  <c r="AQ10" i="2" a="1"/>
  <c r="AQ22" i="2" a="1"/>
  <c r="AQ28" i="2" a="1"/>
  <c r="AQ399" i="2" a="1"/>
  <c r="AQ401" i="2" a="1"/>
  <c r="AQ4" i="2" a="1"/>
  <c r="AQ25" i="2" a="1"/>
  <c r="M188" i="2" a="1"/>
  <c r="M185" i="2" a="1"/>
  <c r="M186" i="2" a="1"/>
  <c r="M811" i="2" a="1"/>
  <c r="M347" i="2" a="1"/>
  <c r="M184" i="2" a="1"/>
  <c r="M591" i="2" a="1"/>
  <c r="M187" i="2" a="1"/>
  <c r="M558" i="2" a="1"/>
  <c r="M183" i="2" a="1"/>
  <c r="M809" i="2" a="1"/>
  <c r="M807" i="2" a="1"/>
  <c r="M813" i="2" a="1"/>
  <c r="M363" i="2" a="1"/>
  <c r="M182" i="2" a="1"/>
  <c r="S244" i="2" a="1"/>
  <c r="S675" i="2" a="1"/>
  <c r="S266" i="2" a="1"/>
  <c r="S437" i="2" a="1"/>
  <c r="S676" i="2" a="1"/>
  <c r="S227" i="2" a="1"/>
  <c r="S240" i="2" a="1"/>
  <c r="S267" i="2" a="1"/>
  <c r="S233" i="2" a="1"/>
  <c r="S237" i="2" a="1"/>
  <c r="BG108" i="2" a="1"/>
  <c r="CC590" i="2" a="1"/>
  <c r="CC546" i="2" a="1"/>
  <c r="CC588" i="2" a="1"/>
  <c r="CC433" i="2" a="1"/>
  <c r="CC435" i="2" a="1"/>
  <c r="CC589" i="2" a="1"/>
  <c r="CC436" i="2" a="1"/>
  <c r="CC587" i="2" a="1"/>
  <c r="CC434" i="2" a="1"/>
  <c r="CI359" i="2" a="1"/>
  <c r="CI118" i="2" a="1"/>
  <c r="CI346" i="2" a="1"/>
  <c r="BU602" i="2" a="1"/>
  <c r="BU177" i="2" a="1"/>
  <c r="BU601" i="2" a="1"/>
  <c r="BU176" i="2" a="1"/>
  <c r="BU320" i="2" a="1"/>
  <c r="BU751" i="2" a="1"/>
  <c r="BU323" i="2" a="1"/>
  <c r="BU321" i="2" a="1"/>
  <c r="BU752" i="2" a="1"/>
  <c r="BU750" i="2" a="1"/>
  <c r="BU444" i="2" a="1"/>
  <c r="BU755" i="2" a="1"/>
  <c r="BU322" i="2" a="1"/>
  <c r="BU749" i="2" a="1"/>
  <c r="BU753" i="2" a="1"/>
  <c r="AW346" i="2" a="1"/>
  <c r="AW118" i="2" a="1"/>
  <c r="AW359" i="2" a="1"/>
  <c r="BM844" i="2" a="1"/>
  <c r="BM843" i="2" a="1"/>
  <c r="BM825" i="2" a="1"/>
  <c r="BM388" i="2" a="1"/>
  <c r="BM380" i="2" a="1"/>
  <c r="BM383" i="2" a="1"/>
  <c r="BM16" i="2" a="1"/>
  <c r="BM386" i="2" a="1"/>
  <c r="BM452" i="2" a="1"/>
  <c r="BM371" i="2" a="1"/>
  <c r="BM387" i="2" a="1"/>
  <c r="BC457" i="2" a="1"/>
  <c r="AY894" i="2" a="1"/>
  <c r="AY895" i="2" a="1"/>
  <c r="CE315" i="2" a="1"/>
  <c r="CE743" i="2" a="1"/>
  <c r="CE312" i="2" a="1"/>
  <c r="CE746" i="2" a="1"/>
  <c r="CE744" i="2" a="1"/>
  <c r="CE745" i="2" a="1"/>
  <c r="CE724" i="2" a="1"/>
  <c r="CE313" i="2" a="1"/>
  <c r="CE741" i="2" a="1"/>
  <c r="CE317" i="2" a="1"/>
  <c r="CE314" i="2" a="1"/>
  <c r="CE742" i="2" a="1"/>
  <c r="CE316" i="2" a="1"/>
  <c r="U515" i="2" a="1"/>
  <c r="U158" i="2" a="1"/>
  <c r="U543" i="2" a="1"/>
  <c r="U544" i="2" a="1"/>
  <c r="U157" i="2" a="1"/>
  <c r="BI897" i="2" a="1"/>
  <c r="BI892" i="2" a="1"/>
  <c r="BI21" i="2" a="1"/>
  <c r="BI20" i="2" a="1"/>
  <c r="BI891" i="2" a="1"/>
  <c r="BI899" i="2" a="1"/>
  <c r="BI19" i="2" a="1"/>
  <c r="W457" i="2" a="1"/>
  <c r="CG111" i="2" a="1"/>
  <c r="BS4" i="2" a="1"/>
  <c r="BS22" i="2" a="1"/>
  <c r="BS28" i="2" a="1"/>
  <c r="BS29" i="2" a="1"/>
  <c r="BS10" i="2" a="1"/>
  <c r="BS401" i="2" a="1"/>
  <c r="BS399" i="2" a="1"/>
  <c r="BS25" i="2" a="1"/>
  <c r="BC750" i="2" a="1"/>
  <c r="BC752" i="2" a="1"/>
  <c r="BC751" i="2" a="1"/>
  <c r="BC444" i="2" a="1"/>
  <c r="BC749" i="2" a="1"/>
  <c r="BC320" i="2" a="1"/>
  <c r="BC755" i="2" a="1"/>
  <c r="BC321" i="2" a="1"/>
  <c r="BC322" i="2" a="1"/>
  <c r="BC753" i="2" a="1"/>
  <c r="BC323" i="2" a="1"/>
  <c r="BI848" i="2" a="1"/>
  <c r="BI394" i="2" a="1"/>
  <c r="BK545" i="2" a="1"/>
  <c r="BK196" i="2" a="1"/>
  <c r="BK586" i="2" a="1"/>
  <c r="BK160" i="2" a="1"/>
  <c r="BK432" i="2" a="1"/>
  <c r="BK547" i="2" a="1"/>
  <c r="BW167" i="2" a="1"/>
  <c r="BW220" i="2" a="1"/>
  <c r="BW555" i="2" a="1"/>
  <c r="BW221" i="2" a="1"/>
  <c r="BW620" i="2" a="1"/>
  <c r="BW166" i="2" a="1"/>
  <c r="BW222" i="2" a="1"/>
  <c r="BW619" i="2" a="1"/>
  <c r="BW165" i="2" a="1"/>
  <c r="BW189" i="2" a="1"/>
  <c r="BW192" i="2" a="1"/>
  <c r="BW556" i="2" a="1"/>
  <c r="BW567" i="2" a="1"/>
  <c r="BW557" i="2" a="1"/>
  <c r="BW618" i="2" a="1"/>
  <c r="BW568" i="2" a="1"/>
  <c r="BK157" i="2" a="1"/>
  <c r="BK543" i="2" a="1"/>
  <c r="BK655" i="2" a="1"/>
  <c r="BK544" i="2" a="1"/>
  <c r="BK246" i="2" a="1"/>
  <c r="BK158" i="2" a="1"/>
  <c r="BK515" i="2" a="1"/>
  <c r="BM360" i="2" a="1"/>
  <c r="BM782" i="2" a="1"/>
  <c r="BM361" i="2" a="1"/>
  <c r="BM362" i="2" a="1"/>
  <c r="AY743" i="2" a="1"/>
  <c r="AY746" i="2" a="1"/>
  <c r="AY744" i="2" a="1"/>
  <c r="AY317" i="2" a="1"/>
  <c r="AY742" i="2" a="1"/>
  <c r="AY741" i="2" a="1"/>
  <c r="AY724" i="2" a="1"/>
  <c r="AY315" i="2" a="1"/>
  <c r="AY316" i="2" a="1"/>
  <c r="AY314" i="2" a="1"/>
  <c r="AY313" i="2" a="1"/>
  <c r="AY312" i="2" a="1"/>
  <c r="AY745" i="2" a="1"/>
  <c r="BK361" i="2" a="1"/>
  <c r="BK360" i="2" a="1"/>
  <c r="BK782" i="2" a="1"/>
  <c r="BK362" i="2" a="1"/>
  <c r="AO4" i="2" a="1"/>
  <c r="AO25" i="2" a="1"/>
  <c r="AO28" i="2" a="1"/>
  <c r="AO22" i="2" a="1"/>
  <c r="AO10" i="2" a="1"/>
  <c r="AO401" i="2" a="1"/>
  <c r="AO18" i="2" a="1"/>
  <c r="AO399" i="2" a="1"/>
  <c r="AO29" i="2" a="1"/>
  <c r="BK647" i="2" a="1"/>
  <c r="BK648" i="2" a="1"/>
  <c r="BK298" i="2" a="1"/>
  <c r="BK239" i="2" a="1"/>
  <c r="BK705" i="2" a="1"/>
  <c r="BK299" i="2" a="1"/>
  <c r="BK644" i="2" a="1"/>
  <c r="BK704" i="2" a="1"/>
  <c r="BK238" i="2" a="1"/>
  <c r="BK706" i="2" a="1"/>
  <c r="BK646" i="2" a="1"/>
  <c r="BK645" i="2" a="1"/>
  <c r="BK349" i="2" a="1"/>
  <c r="BK795" i="2" a="1"/>
  <c r="BK351" i="2" a="1"/>
  <c r="BK354" i="2" a="1"/>
  <c r="BK794" i="2" a="1"/>
  <c r="BK797" i="2" a="1"/>
  <c r="BK353" i="2" a="1"/>
  <c r="BK793" i="2" a="1"/>
  <c r="BK350" i="2" a="1"/>
  <c r="BK352" i="2" a="1"/>
  <c r="BK792" i="2" a="1"/>
  <c r="BK796" i="2" a="1"/>
  <c r="BK781" i="2" a="1"/>
  <c r="BK15" i="2" a="1"/>
  <c r="BK14" i="2" a="1"/>
  <c r="BK762" i="2" a="1"/>
  <c r="BK11" i="2" a="1"/>
  <c r="BK758" i="2" a="1"/>
  <c r="BK12" i="2" a="1"/>
  <c r="BK761" i="2" a="1"/>
  <c r="BK760" i="2" a="1"/>
  <c r="BK759" i="2" a="1"/>
  <c r="BK13" i="2" a="1"/>
  <c r="AE457" i="2" a="1"/>
  <c r="AE3" i="2" a="1"/>
  <c r="BW369" i="2" a="1"/>
  <c r="BW333" i="2" a="1"/>
  <c r="BW332" i="2" a="1"/>
  <c r="BW326" i="2" a="1"/>
  <c r="BW757" i="2" a="1"/>
  <c r="BW337" i="2" a="1"/>
  <c r="BW334" i="2" a="1"/>
  <c r="BW445" i="2" a="1"/>
  <c r="BW824" i="2" a="1"/>
  <c r="AY195" i="2" a="1"/>
  <c r="AY621" i="2" a="1"/>
  <c r="AY194" i="2" a="1"/>
  <c r="AY223" i="2" a="1"/>
  <c r="AY571" i="2" a="1"/>
  <c r="AY569" i="2" a="1"/>
  <c r="AY570" i="2" a="1"/>
  <c r="W152" i="2" a="1"/>
  <c r="W141" i="2" a="1"/>
  <c r="W146" i="2" a="1"/>
  <c r="W154" i="2" a="1"/>
  <c r="W531" i="2" a="1"/>
  <c r="W150" i="2" a="1"/>
  <c r="W139" i="2" a="1"/>
  <c r="W153" i="2" a="1"/>
  <c r="W144" i="2" a="1"/>
  <c r="W541" i="2" a="1"/>
  <c r="W147" i="2" a="1"/>
  <c r="W530" i="2" a="1"/>
  <c r="W534" i="2" a="1"/>
  <c r="W143" i="2" a="1"/>
  <c r="W151" i="2" a="1"/>
  <c r="W535" i="2" a="1"/>
  <c r="W526" i="2" a="1"/>
  <c r="W148" i="2" a="1"/>
  <c r="W140" i="2" a="1"/>
  <c r="W145" i="2" a="1"/>
  <c r="W138" i="2" a="1"/>
  <c r="W529" i="2" a="1"/>
  <c r="W528" i="2" a="1"/>
  <c r="W514" i="2" a="1"/>
  <c r="W137" i="2" a="1"/>
  <c r="W532" i="2" a="1"/>
  <c r="W142" i="2" a="1"/>
  <c r="W527" i="2" a="1"/>
  <c r="W149" i="2" a="1"/>
  <c r="W540" i="2" a="1"/>
  <c r="W538" i="2" a="1"/>
  <c r="W537" i="2" a="1"/>
  <c r="W155" i="2" a="1"/>
  <c r="W533" i="2" a="1"/>
  <c r="W542" i="2" a="1"/>
  <c r="W539" i="2" a="1"/>
  <c r="W156" i="2" a="1"/>
  <c r="W536" i="2" a="1"/>
  <c r="BQ792" i="2" a="1"/>
  <c r="BQ350" i="2" a="1"/>
  <c r="BQ781" i="2" a="1"/>
  <c r="BQ351" i="2" a="1"/>
  <c r="BQ796" i="2" a="1"/>
  <c r="BQ797" i="2" a="1"/>
  <c r="BQ353" i="2" a="1"/>
  <c r="BQ352" i="2" a="1"/>
  <c r="BQ794" i="2" a="1"/>
  <c r="BQ354" i="2" a="1"/>
  <c r="BQ349" i="2" a="1"/>
  <c r="BQ793" i="2" a="1"/>
  <c r="BQ795" i="2" a="1"/>
  <c r="CG192" i="2" a="1"/>
  <c r="CG556" i="2" a="1"/>
  <c r="CG568" i="2" a="1"/>
  <c r="CG189" i="2" a="1"/>
  <c r="CG557" i="2" a="1"/>
  <c r="CG222" i="2" a="1"/>
  <c r="CG220" i="2" a="1"/>
  <c r="CG620" i="2" a="1"/>
  <c r="CG567" i="2" a="1"/>
  <c r="CG619" i="2" a="1"/>
  <c r="CG167" i="2" a="1"/>
  <c r="CG165" i="2" a="1"/>
  <c r="CG221" i="2" a="1"/>
  <c r="CG166" i="2" a="1"/>
  <c r="CG555" i="2" a="1"/>
  <c r="CG618" i="2" a="1"/>
  <c r="CG190" i="2" a="1"/>
  <c r="BE350" i="2" a="1"/>
  <c r="BE794" i="2" a="1"/>
  <c r="BE795" i="2" a="1"/>
  <c r="BE797" i="2" a="1"/>
  <c r="BE796" i="2" a="1"/>
  <c r="BE352" i="2" a="1"/>
  <c r="BE349" i="2" a="1"/>
  <c r="BE793" i="2" a="1"/>
  <c r="BE354" i="2" a="1"/>
  <c r="BE353" i="2" a="1"/>
  <c r="BE792" i="2" a="1"/>
  <c r="BE781" i="2" a="1"/>
  <c r="BE351" i="2" a="1"/>
  <c r="Q513" i="2" a="1"/>
  <c r="Q122" i="2" a="1"/>
  <c r="Q125" i="2" a="1"/>
  <c r="Q133" i="2" a="1"/>
  <c r="Q431" i="2" a="1"/>
  <c r="Q522" i="2" a="1"/>
  <c r="Q521" i="2" a="1"/>
  <c r="Q804" i="2" a="1"/>
  <c r="Q525" i="2" a="1"/>
  <c r="Q345" i="2" a="1"/>
  <c r="Q131" i="2" a="1"/>
  <c r="Q805" i="2" a="1"/>
  <c r="Q806" i="2" a="1"/>
  <c r="Q524" i="2" a="1"/>
  <c r="Q519" i="2" a="1"/>
  <c r="Q505" i="2" a="1"/>
  <c r="Q120" i="2" a="1"/>
  <c r="Q135" i="2" a="1"/>
  <c r="Q507" i="2" a="1"/>
  <c r="Q520" i="2" a="1"/>
  <c r="Q109" i="2" a="1"/>
  <c r="Q136" i="2" a="1"/>
  <c r="Q121" i="2" a="1"/>
  <c r="Q358" i="2" a="1"/>
  <c r="Q132" i="2" a="1"/>
  <c r="Q134" i="2" a="1"/>
  <c r="Q127" i="2" a="1"/>
  <c r="Q790" i="2" a="1"/>
  <c r="Q119" i="2" a="1"/>
  <c r="Q130" i="2" a="1"/>
  <c r="Q523" i="2" a="1"/>
  <c r="Q506" i="2" a="1"/>
  <c r="Q191" i="2" a="1"/>
  <c r="AI508" i="2" a="1"/>
  <c r="AI510" i="2" a="1"/>
  <c r="AI428" i="2" a="1"/>
  <c r="AI509" i="2" a="1"/>
  <c r="AI427" i="2" a="1"/>
  <c r="BW168" i="2" a="1"/>
  <c r="BW593" i="2" a="1"/>
  <c r="BW592" i="2" a="1"/>
  <c r="BW169" i="2" a="1"/>
  <c r="CG817" i="2" a="1"/>
  <c r="CG818" i="2" a="1"/>
  <c r="CG819" i="2" a="1"/>
  <c r="BO824" i="2" a="1"/>
  <c r="BO334" i="2" a="1"/>
  <c r="BO333" i="2" a="1"/>
  <c r="BO757" i="2" a="1"/>
  <c r="BO369" i="2" a="1"/>
  <c r="BO332" i="2" a="1"/>
  <c r="BO337" i="2" a="1"/>
  <c r="BO445" i="2" a="1"/>
  <c r="BS893" i="2" a="1"/>
  <c r="CA165" i="2" a="1"/>
  <c r="CA619" i="2" a="1"/>
  <c r="CA221" i="2" a="1"/>
  <c r="CA166" i="2" a="1"/>
  <c r="CA620" i="2" a="1"/>
  <c r="CA567" i="2" a="1"/>
  <c r="CA555" i="2" a="1"/>
  <c r="CA556" i="2" a="1"/>
  <c r="CA167" i="2" a="1"/>
  <c r="CA222" i="2" a="1"/>
  <c r="CA568" i="2" a="1"/>
  <c r="CA557" i="2" a="1"/>
  <c r="CA220" i="2" a="1"/>
  <c r="CA190" i="2" a="1"/>
  <c r="CA618" i="2" a="1"/>
  <c r="CA189" i="2" a="1"/>
  <c r="CA192" i="2" a="1"/>
  <c r="CG650" i="2" a="1"/>
  <c r="CG649" i="2" a="1"/>
  <c r="BI894" i="2" a="1"/>
  <c r="BI895" i="2" a="1"/>
  <c r="AQ150" i="2" a="1"/>
  <c r="AQ787" i="2" a="1"/>
  <c r="AQ534" i="2" a="1"/>
  <c r="AQ529" i="2" a="1"/>
  <c r="AQ147" i="2" a="1"/>
  <c r="AQ539" i="2" a="1"/>
  <c r="AQ155" i="2" a="1"/>
  <c r="AQ654" i="2" a="1"/>
  <c r="AQ538" i="2" a="1"/>
  <c r="AQ532" i="2" a="1"/>
  <c r="AQ141" i="2" a="1"/>
  <c r="AQ149" i="2" a="1"/>
  <c r="AQ788" i="2" a="1"/>
  <c r="AQ514" i="2" a="1"/>
  <c r="AQ153" i="2" a="1"/>
  <c r="AQ138" i="2" a="1"/>
  <c r="AQ151" i="2" a="1"/>
  <c r="AQ536" i="2" a="1"/>
  <c r="AQ343" i="2" a="1"/>
  <c r="AQ535" i="2" a="1"/>
  <c r="AQ245" i="2" a="1"/>
  <c r="AQ528" i="2" a="1"/>
  <c r="AQ154" i="2" a="1"/>
  <c r="AQ533" i="2" a="1"/>
  <c r="AQ540" i="2" a="1"/>
  <c r="AQ530" i="2" a="1"/>
  <c r="AQ144" i="2" a="1"/>
  <c r="AQ139" i="2" a="1"/>
  <c r="AQ142" i="2" a="1"/>
  <c r="AQ542" i="2" a="1"/>
  <c r="AQ531" i="2" a="1"/>
  <c r="AQ526" i="2" a="1"/>
  <c r="AQ148" i="2" a="1"/>
  <c r="AQ152" i="2" a="1"/>
  <c r="AQ140" i="2" a="1"/>
  <c r="AQ537" i="2" a="1"/>
  <c r="AQ146" i="2" a="1"/>
  <c r="AQ137" i="2" a="1"/>
  <c r="AQ541" i="2" a="1"/>
  <c r="AQ527" i="2" a="1"/>
  <c r="AQ143" i="2" a="1"/>
  <c r="AQ145" i="2" a="1"/>
  <c r="AQ156" i="2" a="1"/>
  <c r="BO242" i="2" a="1"/>
  <c r="BO638" i="2" a="1"/>
  <c r="BO241" i="2" a="1"/>
  <c r="BO635" i="2" a="1"/>
  <c r="BO637" i="2" a="1"/>
  <c r="BO653" i="2" a="1"/>
  <c r="BO636" i="2" a="1"/>
  <c r="BO243" i="2" a="1"/>
  <c r="BO439" i="2" a="1"/>
  <c r="BO634" i="2" a="1"/>
  <c r="BU304" i="2" a="1"/>
  <c r="BU305" i="2" a="1"/>
  <c r="BU708" i="2" a="1"/>
  <c r="BU306" i="2" a="1"/>
  <c r="BU707" i="2" a="1"/>
  <c r="BU301" i="2" a="1"/>
  <c r="BC548" i="2" a="1"/>
  <c r="BC549" i="2" a="1"/>
  <c r="BW306" i="2" a="1"/>
  <c r="BW301" i="2" a="1"/>
  <c r="BW304" i="2" a="1"/>
  <c r="BW708" i="2" a="1"/>
  <c r="BW305" i="2" a="1"/>
  <c r="BW707" i="2" a="1"/>
  <c r="O457" i="2" a="1"/>
  <c r="AW148" i="2" a="1"/>
  <c r="AW153" i="2" a="1"/>
  <c r="AW532" i="2" a="1"/>
  <c r="AW514" i="2" a="1"/>
  <c r="AW149" i="2" a="1"/>
  <c r="AW535" i="2" a="1"/>
  <c r="AW154" i="2" a="1"/>
  <c r="AW156" i="2" a="1"/>
  <c r="AW146" i="2" a="1"/>
  <c r="AW526" i="2" a="1"/>
  <c r="AW142" i="2" a="1"/>
  <c r="AW137" i="2" a="1"/>
  <c r="AW528" i="2" a="1"/>
  <c r="AW155" i="2" a="1"/>
  <c r="AW143" i="2" a="1"/>
  <c r="AW150" i="2" a="1"/>
  <c r="AW788" i="2" a="1"/>
  <c r="AW529" i="2" a="1"/>
  <c r="AW139" i="2" a="1"/>
  <c r="AW527" i="2" a="1"/>
  <c r="AW534" i="2" a="1"/>
  <c r="AW245" i="2" a="1"/>
  <c r="AW787" i="2" a="1"/>
  <c r="AW537" i="2" a="1"/>
  <c r="AW542" i="2" a="1"/>
  <c r="AW654" i="2" a="1"/>
  <c r="AW531" i="2" a="1"/>
  <c r="AW530" i="2" a="1"/>
  <c r="AW151" i="2" a="1"/>
  <c r="AW141" i="2" a="1"/>
  <c r="AW138" i="2" a="1"/>
  <c r="AW152" i="2" a="1"/>
  <c r="AW539" i="2" a="1"/>
  <c r="AW144" i="2" a="1"/>
  <c r="AW140" i="2" a="1"/>
  <c r="AW536" i="2" a="1"/>
  <c r="AW538" i="2" a="1"/>
  <c r="AW533" i="2" a="1"/>
  <c r="AW343" i="2" a="1"/>
  <c r="AW145" i="2" a="1"/>
  <c r="AW540" i="2" a="1"/>
  <c r="AW541" i="2" a="1"/>
  <c r="AW147" i="2" a="1"/>
  <c r="BW604" i="2" a="1"/>
  <c r="BW603" i="2" a="1"/>
  <c r="BW179" i="2" a="1"/>
  <c r="BW178" i="2" a="1"/>
  <c r="AG400" i="2" a="1"/>
  <c r="AG852" i="2" a="1"/>
  <c r="AG405" i="2" a="1"/>
  <c r="AG861" i="2" a="1"/>
  <c r="AG789" i="2" a="1"/>
  <c r="AG857" i="2" a="1"/>
  <c r="AG344" i="2" a="1"/>
  <c r="AG407" i="2" a="1"/>
  <c r="AU549" i="2" a="1"/>
  <c r="AU548" i="2" a="1"/>
  <c r="CI363" i="2" a="1"/>
  <c r="CI184" i="2" a="1"/>
  <c r="CI188" i="2" a="1"/>
  <c r="CI811" i="2" a="1"/>
  <c r="CI813" i="2" a="1"/>
  <c r="CI182" i="2" a="1"/>
  <c r="CI185" i="2" a="1"/>
  <c r="CI187" i="2" a="1"/>
  <c r="CI591" i="2" a="1"/>
  <c r="CI186" i="2" a="1"/>
  <c r="CI807" i="2" a="1"/>
  <c r="CI558" i="2" a="1"/>
  <c r="CI347" i="2" a="1"/>
  <c r="CI183" i="2" a="1"/>
  <c r="CI809" i="2" a="1"/>
  <c r="AU494" i="2" a="1"/>
  <c r="AU495" i="2" a="1"/>
  <c r="AU123" i="2" a="1"/>
  <c r="AU110" i="2" a="1"/>
  <c r="AU497" i="2" a="1"/>
  <c r="BY600" i="2" a="1"/>
  <c r="BY599" i="2" a="1"/>
  <c r="BY175" i="2" a="1"/>
  <c r="BY174" i="2" a="1"/>
  <c r="BU361" i="2" a="1"/>
  <c r="BU782" i="2" a="1"/>
  <c r="BU362" i="2" a="1"/>
  <c r="BU360" i="2" a="1"/>
  <c r="CA287" i="2" a="1"/>
  <c r="CA642" i="2" a="1"/>
  <c r="CA700" i="2" a="1"/>
  <c r="CA698" i="2" a="1"/>
  <c r="CA702" i="2" a="1"/>
  <c r="CA234" i="2" a="1"/>
  <c r="CA295" i="2" a="1"/>
  <c r="CA701" i="2" a="1"/>
  <c r="CA291" i="2" a="1"/>
  <c r="CA696" i="2" a="1"/>
  <c r="CA641" i="2" a="1"/>
  <c r="CA699" i="2" a="1"/>
  <c r="CA235" i="2" a="1"/>
  <c r="CA292" i="2" a="1"/>
  <c r="CA293" i="2" a="1"/>
  <c r="CA643" i="2" a="1"/>
  <c r="CA290" i="2" a="1"/>
  <c r="CA236" i="2" a="1"/>
  <c r="CA296" i="2" a="1"/>
  <c r="CA297" i="2" a="1"/>
  <c r="CA288" i="2" a="1"/>
  <c r="CA695" i="2" a="1"/>
  <c r="CA640" i="2" a="1"/>
  <c r="CA697" i="2" a="1"/>
  <c r="CA294" i="2" a="1"/>
  <c r="CA703" i="2" a="1"/>
  <c r="CA286" i="2" a="1"/>
  <c r="CA694" i="2" a="1"/>
  <c r="CA289" i="2" a="1"/>
  <c r="CG10" i="2" a="1"/>
  <c r="CG29" i="2" a="1"/>
  <c r="CG28" i="2" a="1"/>
  <c r="CG401" i="2" a="1"/>
  <c r="CG18" i="2" a="1"/>
  <c r="CG399" i="2" a="1"/>
  <c r="CG4" i="2" a="1"/>
  <c r="CG22" i="2" a="1"/>
  <c r="CG25" i="2" a="1"/>
  <c r="BK807" i="2" a="1"/>
  <c r="BK363" i="2" a="1"/>
  <c r="BK347" i="2" a="1"/>
  <c r="BK811" i="2" a="1"/>
  <c r="BK187" i="2" a="1"/>
  <c r="BK182" i="2" a="1"/>
  <c r="BK558" i="2" a="1"/>
  <c r="BK184" i="2" a="1"/>
  <c r="BK188" i="2" a="1"/>
  <c r="BK185" i="2" a="1"/>
  <c r="BK183" i="2" a="1"/>
  <c r="BK186" i="2" a="1"/>
  <c r="BK813" i="2" a="1"/>
  <c r="BK809" i="2" a="1"/>
  <c r="BK591" i="2" a="1"/>
  <c r="AG455" i="2" a="1"/>
  <c r="AG456" i="2" a="1"/>
  <c r="AG454" i="2" a="1"/>
  <c r="AM362" i="2" a="1"/>
  <c r="AM360" i="2" a="1"/>
  <c r="AM361" i="2" a="1"/>
  <c r="BG757" i="2" a="1"/>
  <c r="BG824" i="2" a="1"/>
  <c r="BG337" i="2" a="1"/>
  <c r="BG333" i="2" a="1"/>
  <c r="BG332" i="2" a="1"/>
  <c r="BG334" i="2" a="1"/>
  <c r="BG369" i="2" a="1"/>
  <c r="BG445" i="2" a="1"/>
  <c r="BM25" i="2" a="1"/>
  <c r="BM4" i="2" a="1"/>
  <c r="BM28" i="2" a="1"/>
  <c r="BM399" i="2" a="1"/>
  <c r="BM22" i="2" a="1"/>
  <c r="BM29" i="2" a="1"/>
  <c r="BM401" i="2" a="1"/>
  <c r="BM10" i="2" a="1"/>
  <c r="BY361" i="2" a="1"/>
  <c r="BY362" i="2" a="1"/>
  <c r="BY360" i="2" a="1"/>
  <c r="BY782" i="2" a="1"/>
  <c r="BY894" i="2" a="1"/>
  <c r="BY895" i="2" a="1"/>
  <c r="BS132" i="2" a="1"/>
  <c r="BS520" i="2" a="1"/>
  <c r="BS431" i="2" a="1"/>
  <c r="BS524" i="2" a="1"/>
  <c r="BS127" i="2" a="1"/>
  <c r="BS805" i="2" a="1"/>
  <c r="BS109" i="2" a="1"/>
  <c r="BS790" i="2" a="1"/>
  <c r="BS122" i="2" a="1"/>
  <c r="BS804" i="2" a="1"/>
  <c r="BS506" i="2" a="1"/>
  <c r="BS133" i="2" a="1"/>
  <c r="BS519" i="2" a="1"/>
  <c r="BS345" i="2" a="1"/>
  <c r="BS134" i="2" a="1"/>
  <c r="BS135" i="2" a="1"/>
  <c r="BS120" i="2" a="1"/>
  <c r="BS121" i="2" a="1"/>
  <c r="BS525" i="2" a="1"/>
  <c r="BS806" i="2" a="1"/>
  <c r="BS131" i="2" a="1"/>
  <c r="BS513" i="2" a="1"/>
  <c r="BS358" i="2" a="1"/>
  <c r="BS523" i="2" a="1"/>
  <c r="BS125" i="2" a="1"/>
  <c r="BS521" i="2" a="1"/>
  <c r="BS136" i="2" a="1"/>
  <c r="BS522" i="2" a="1"/>
  <c r="BS130" i="2" a="1"/>
  <c r="BS507" i="2" a="1"/>
  <c r="BS505" i="2" a="1"/>
  <c r="BS191" i="2" a="1"/>
  <c r="BS119" i="2" a="1"/>
  <c r="AK457" i="2" a="1"/>
  <c r="BQ892" i="2" a="1"/>
  <c r="BQ20" i="2" a="1"/>
  <c r="BQ899" i="2" a="1"/>
  <c r="BQ891" i="2" a="1"/>
  <c r="BQ897" i="2" a="1"/>
  <c r="BQ19" i="2" a="1"/>
  <c r="BQ21" i="2" a="1"/>
  <c r="BI160" i="2" a="1"/>
  <c r="BI196" i="2" a="1"/>
  <c r="BI432" i="2" a="1"/>
  <c r="BI547" i="2" a="1"/>
  <c r="BI586" i="2" a="1"/>
  <c r="BI545" i="2" a="1"/>
  <c r="CG726" i="2" a="1"/>
  <c r="CG738" i="2" a="1"/>
  <c r="CG715" i="2" a="1"/>
  <c r="CG732" i="2" a="1"/>
  <c r="CG737" i="2" a="1"/>
  <c r="CG739" i="2" a="1"/>
  <c r="CG309" i="2" a="1"/>
  <c r="CG730" i="2" a="1"/>
  <c r="CG728" i="2" a="1"/>
  <c r="CG731" i="2" a="1"/>
  <c r="CG733" i="2" a="1"/>
  <c r="CG727" i="2" a="1"/>
  <c r="CC819" i="2" a="1"/>
  <c r="CC818" i="2" a="1"/>
  <c r="CC817" i="2" a="1"/>
  <c r="BQ440" i="2" a="1"/>
  <c r="BQ306" i="2" a="1"/>
  <c r="BQ305" i="2" a="1"/>
  <c r="BQ708" i="2" a="1"/>
  <c r="BQ707" i="2" a="1"/>
  <c r="BQ304" i="2" a="1"/>
  <c r="BQ301" i="2" a="1"/>
  <c r="BW174" i="2" a="1"/>
  <c r="BW600" i="2" a="1"/>
  <c r="BW599" i="2" a="1"/>
  <c r="BW175" i="2" a="1"/>
  <c r="BE676" i="2" a="1"/>
  <c r="BE437" i="2" a="1"/>
  <c r="BE624" i="2" a="1"/>
  <c r="BE240" i="2" a="1"/>
  <c r="BE233" i="2" a="1"/>
  <c r="BE266" i="2" a="1"/>
  <c r="BE244" i="2" a="1"/>
  <c r="BE675" i="2" a="1"/>
  <c r="BE237" i="2" a="1"/>
  <c r="BE227" i="2" a="1"/>
  <c r="BE267" i="2" a="1"/>
  <c r="AU209" i="2" a="1"/>
  <c r="AU161" i="2" a="1"/>
  <c r="AU432" i="2" a="1"/>
  <c r="AU160" i="2" a="1"/>
  <c r="AU586" i="2" a="1"/>
  <c r="AU211" i="2" a="1"/>
  <c r="AU193" i="2" a="1"/>
  <c r="AU210" i="2" a="1"/>
  <c r="AU204" i="2" a="1"/>
  <c r="AU545" i="2" a="1"/>
  <c r="AU196" i="2" a="1"/>
  <c r="AU547" i="2" a="1"/>
  <c r="AS244" i="2" a="1"/>
  <c r="AS437" i="2" a="1"/>
  <c r="AS267" i="2" a="1"/>
  <c r="AS233" i="2" a="1"/>
  <c r="AS675" i="2" a="1"/>
  <c r="AS237" i="2" a="1"/>
  <c r="AS227" i="2" a="1"/>
  <c r="AS266" i="2" a="1"/>
  <c r="AS676" i="2" a="1"/>
  <c r="BK893" i="2" a="1"/>
  <c r="S681" i="2" a="1"/>
  <c r="S682" i="2" a="1"/>
  <c r="S268" i="2" a="1"/>
  <c r="S277" i="2" a="1"/>
  <c r="S270" i="2" a="1"/>
  <c r="S281" i="2" a="1"/>
  <c r="S680" i="2" a="1"/>
  <c r="S273" i="2" a="1"/>
  <c r="S677" i="2" a="1"/>
  <c r="S269" i="2" a="1"/>
  <c r="S274" i="2" a="1"/>
  <c r="S678" i="2" a="1"/>
  <c r="S684" i="2" a="1"/>
  <c r="S278" i="2" a="1"/>
  <c r="S686" i="2" a="1"/>
  <c r="S683" i="2" a="1"/>
  <c r="S688" i="2" a="1"/>
  <c r="S279" i="2" a="1"/>
  <c r="S280" i="2" a="1"/>
  <c r="S272" i="2" a="1"/>
  <c r="S685" i="2" a="1"/>
  <c r="S271" i="2" a="1"/>
  <c r="S275" i="2" a="1"/>
  <c r="S687" i="2" a="1"/>
  <c r="S679" i="2" a="1"/>
  <c r="S276" i="2" a="1"/>
  <c r="S689" i="2" a="1"/>
  <c r="BS337" i="2" a="1"/>
  <c r="BS369" i="2" a="1"/>
  <c r="BS333" i="2" a="1"/>
  <c r="BS332" i="2" a="1"/>
  <c r="BS445" i="2" a="1"/>
  <c r="BS824" i="2" a="1"/>
  <c r="BS757" i="2" a="1"/>
  <c r="BS334" i="2" a="1"/>
  <c r="CE318" i="2" a="1"/>
  <c r="CE748" i="2" a="1"/>
  <c r="CE747" i="2" a="1"/>
  <c r="CE717" i="2" a="1"/>
  <c r="CG747" i="2" a="1"/>
  <c r="CG748" i="2" a="1"/>
  <c r="CG717" i="2" a="1"/>
  <c r="CG318" i="2" a="1"/>
  <c r="BA205" i="2" a="1"/>
  <c r="BA208" i="2" a="1"/>
  <c r="BA582" i="2" a="1"/>
  <c r="BA583" i="2" a="1"/>
  <c r="BA581" i="2" a="1"/>
  <c r="BA207" i="2" a="1"/>
  <c r="BA623" i="2" a="1"/>
  <c r="BA206" i="2" a="1"/>
  <c r="BA585" i="2" a="1"/>
  <c r="BA580" i="2" a="1"/>
  <c r="BA225" i="2" a="1"/>
  <c r="BA584" i="2" a="1"/>
  <c r="BE549" i="2" a="1"/>
  <c r="BE548" i="2" a="1"/>
  <c r="CG823" i="2" a="1"/>
  <c r="CG822" i="2" a="1"/>
  <c r="CG368" i="2" a="1"/>
  <c r="CG367" i="2" a="1"/>
  <c r="CG821" i="2" a="1"/>
  <c r="CG366" i="2" a="1"/>
  <c r="AW301" i="2" a="1"/>
  <c r="AW304" i="2" a="1"/>
  <c r="AW440" i="2" a="1"/>
  <c r="AW305" i="2" a="1"/>
  <c r="AY519" i="2" a="1"/>
  <c r="AY805" i="2" a="1"/>
  <c r="AY136" i="2" a="1"/>
  <c r="AY121" i="2" a="1"/>
  <c r="AY806" i="2" a="1"/>
  <c r="AY522" i="2" a="1"/>
  <c r="AY130" i="2" a="1"/>
  <c r="AY524" i="2" a="1"/>
  <c r="AY345" i="2" a="1"/>
  <c r="AY122" i="2" a="1"/>
  <c r="AY520" i="2" a="1"/>
  <c r="AY358" i="2" a="1"/>
  <c r="AY525" i="2" a="1"/>
  <c r="AY191" i="2" a="1"/>
  <c r="AY790" i="2" a="1"/>
  <c r="AY513" i="2" a="1"/>
  <c r="AY431" i="2" a="1"/>
  <c r="AY132" i="2" a="1"/>
  <c r="AY125" i="2" a="1"/>
  <c r="AY507" i="2" a="1"/>
  <c r="AY505" i="2" a="1"/>
  <c r="AY521" i="2" a="1"/>
  <c r="AY506" i="2" a="1"/>
  <c r="AY133" i="2" a="1"/>
  <c r="AY804" i="2" a="1"/>
  <c r="AY109" i="2" a="1"/>
  <c r="AY523" i="2" a="1"/>
  <c r="AY120" i="2" a="1"/>
  <c r="AY131" i="2" a="1"/>
  <c r="AY119" i="2" a="1"/>
  <c r="AY134" i="2" a="1"/>
  <c r="AY135" i="2" a="1"/>
  <c r="CE18" i="2" a="1"/>
  <c r="CE29" i="2" a="1"/>
  <c r="CE25" i="2" a="1"/>
  <c r="CE399" i="2" a="1"/>
  <c r="CE22" i="2" a="1"/>
  <c r="CE401" i="2" a="1"/>
  <c r="CE28" i="2" a="1"/>
  <c r="CE10" i="2" a="1"/>
  <c r="CE4" i="2" a="1"/>
  <c r="AS445" i="2" a="1"/>
  <c r="AS326" i="2" a="1"/>
  <c r="AS333" i="2" a="1"/>
  <c r="AS337" i="2" a="1"/>
  <c r="AS824" i="2" a="1"/>
  <c r="AS332" i="2" a="1"/>
  <c r="AS369" i="2" a="1"/>
  <c r="AS334" i="2" a="1"/>
  <c r="BQ328" i="2" a="1"/>
  <c r="BQ446" i="2" a="1"/>
  <c r="BQ330" i="2" a="1"/>
  <c r="BQ329" i="2" a="1"/>
  <c r="BQ766" i="2" a="1"/>
  <c r="BQ331" i="2" a="1"/>
  <c r="BQ768" i="2" a="1"/>
  <c r="BQ771" i="2" a="1"/>
  <c r="BQ770" i="2" a="1"/>
  <c r="BQ769" i="2" a="1"/>
  <c r="BQ327" i="2" a="1"/>
  <c r="BQ765" i="2" a="1"/>
  <c r="BQ767" i="2" a="1"/>
  <c r="BY604" i="2" a="1"/>
  <c r="BY178" i="2" a="1"/>
  <c r="BY603" i="2" a="1"/>
  <c r="BY179" i="2" a="1"/>
  <c r="U266" i="2" a="1"/>
  <c r="U267" i="2" a="1"/>
  <c r="U237" i="2" a="1"/>
  <c r="U437" i="2" a="1"/>
  <c r="U676" i="2" a="1"/>
  <c r="U675" i="2" a="1"/>
  <c r="U240" i="2" a="1"/>
  <c r="U233" i="2" a="1"/>
  <c r="U244" i="2" a="1"/>
  <c r="U227" i="2" a="1"/>
  <c r="CA275" i="2" a="1"/>
  <c r="CA279" i="2" a="1"/>
  <c r="CA678" i="2" a="1"/>
  <c r="CA680" i="2" a="1"/>
  <c r="CA683" i="2" a="1"/>
  <c r="CA281" i="2" a="1"/>
  <c r="CA274" i="2" a="1"/>
  <c r="CA688" i="2" a="1"/>
  <c r="CA278" i="2" a="1"/>
  <c r="CA272" i="2" a="1"/>
  <c r="CA685" i="2" a="1"/>
  <c r="CA677" i="2" a="1"/>
  <c r="CA271" i="2" a="1"/>
  <c r="CA684" i="2" a="1"/>
  <c r="CA269" i="2" a="1"/>
  <c r="CA682" i="2" a="1"/>
  <c r="CA277" i="2" a="1"/>
  <c r="CA689" i="2" a="1"/>
  <c r="CA687" i="2" a="1"/>
  <c r="CA681" i="2" a="1"/>
  <c r="CA270" i="2" a="1"/>
  <c r="CA268" i="2" a="1"/>
  <c r="CA280" i="2" a="1"/>
  <c r="CA273" i="2" a="1"/>
  <c r="CA276" i="2" a="1"/>
  <c r="CA686" i="2" a="1"/>
  <c r="CA679" i="2" a="1"/>
  <c r="BQ242" i="2" a="1"/>
  <c r="BQ243" i="2" a="1"/>
  <c r="BQ638" i="2" a="1"/>
  <c r="BQ635" i="2" a="1"/>
  <c r="BQ241" i="2" a="1"/>
  <c r="BQ439" i="2" a="1"/>
  <c r="BQ636" i="2" a="1"/>
  <c r="BQ634" i="2" a="1"/>
  <c r="BQ653" i="2" a="1"/>
  <c r="BQ637" i="2" a="1"/>
  <c r="BY176" i="2" a="1"/>
  <c r="BY601" i="2" a="1"/>
  <c r="BY602" i="2" a="1"/>
  <c r="BY177" i="2" a="1"/>
  <c r="BK892" i="2" a="1"/>
  <c r="BK899" i="2" a="1"/>
  <c r="BK21" i="2" a="1"/>
  <c r="BK891" i="2" a="1"/>
  <c r="BK897" i="2" a="1"/>
  <c r="BK19" i="2" a="1"/>
  <c r="BK20" i="2" a="1"/>
  <c r="BC843" i="2" a="1"/>
  <c r="BC844" i="2" a="1"/>
  <c r="BC388" i="2" a="1"/>
  <c r="BC387" i="2" a="1"/>
  <c r="BC371" i="2" a="1"/>
  <c r="BC452" i="2" a="1"/>
  <c r="BC16" i="2" a="1"/>
  <c r="BC386" i="2" a="1"/>
  <c r="BC383" i="2" a="1"/>
  <c r="BC380" i="2" a="1"/>
  <c r="BC825" i="2" a="1"/>
  <c r="CG566" i="2" a="1"/>
  <c r="CC359" i="2" a="1"/>
  <c r="CC118" i="2" a="1"/>
  <c r="CC346" i="2" a="1"/>
  <c r="CG124" i="2" a="1"/>
  <c r="CG504" i="2" a="1"/>
  <c r="BO767" i="2" a="1"/>
  <c r="BO768" i="2" a="1"/>
  <c r="BO327" i="2" a="1"/>
  <c r="BO770" i="2" a="1"/>
  <c r="BO765" i="2" a="1"/>
  <c r="BO328" i="2" a="1"/>
  <c r="BO769" i="2" a="1"/>
  <c r="BO771" i="2" a="1"/>
  <c r="BO331" i="2" a="1"/>
  <c r="BO329" i="2" a="1"/>
  <c r="BO330" i="2" a="1"/>
  <c r="BO446" i="2" a="1"/>
  <c r="BO766" i="2" a="1"/>
  <c r="CA706" i="2" a="1"/>
  <c r="CA647" i="2" a="1"/>
  <c r="CA645" i="2" a="1"/>
  <c r="CA299" i="2" a="1"/>
  <c r="CA238" i="2" a="1"/>
  <c r="CA648" i="2" a="1"/>
  <c r="CA239" i="2" a="1"/>
  <c r="CA704" i="2" a="1"/>
  <c r="CA298" i="2" a="1"/>
  <c r="CA705" i="2" a="1"/>
  <c r="CA644" i="2" a="1"/>
  <c r="CA646" i="2" a="1"/>
  <c r="BY653" i="2" a="1"/>
  <c r="BY636" i="2" a="1"/>
  <c r="BY634" i="2" a="1"/>
  <c r="BY242" i="2" a="1"/>
  <c r="BY243" i="2" a="1"/>
  <c r="BY637" i="2" a="1"/>
  <c r="BY439" i="2" a="1"/>
  <c r="BY638" i="2" a="1"/>
  <c r="BY241" i="2" a="1"/>
  <c r="BY635" i="2" a="1"/>
  <c r="BW170" i="2" a="1"/>
  <c r="BW171" i="2" a="1"/>
  <c r="BW596" i="2" a="1"/>
  <c r="BW594" i="2" a="1"/>
  <c r="BW595" i="2" a="1"/>
  <c r="BQ540" i="2" a="1"/>
  <c r="BQ654" i="2" a="1"/>
  <c r="BQ154" i="2" a="1"/>
  <c r="BQ529" i="2" a="1"/>
  <c r="BQ151" i="2" a="1"/>
  <c r="BQ137" i="2" a="1"/>
  <c r="BQ537" i="2" a="1"/>
  <c r="BQ138" i="2" a="1"/>
  <c r="BQ788" i="2" a="1"/>
  <c r="BQ541" i="2" a="1"/>
  <c r="BQ514" i="2" a="1"/>
  <c r="BQ140" i="2" a="1"/>
  <c r="BQ533" i="2" a="1"/>
  <c r="BQ528" i="2" a="1"/>
  <c r="BQ145" i="2" a="1"/>
  <c r="BQ153" i="2" a="1"/>
  <c r="BQ143" i="2" a="1"/>
  <c r="BQ147" i="2" a="1"/>
  <c r="BQ152" i="2" a="1"/>
  <c r="BQ142" i="2" a="1"/>
  <c r="BQ535" i="2" a="1"/>
  <c r="BQ146" i="2" a="1"/>
  <c r="BQ141" i="2" a="1"/>
  <c r="BQ149" i="2" a="1"/>
  <c r="BQ530" i="2" a="1"/>
  <c r="BQ534" i="2" a="1"/>
  <c r="BQ150" i="2" a="1"/>
  <c r="BQ245" i="2" a="1"/>
  <c r="BQ536" i="2" a="1"/>
  <c r="BQ531" i="2" a="1"/>
  <c r="BQ787" i="2" a="1"/>
  <c r="BQ144" i="2" a="1"/>
  <c r="BQ526" i="2" a="1"/>
  <c r="BQ532" i="2" a="1"/>
  <c r="BQ148" i="2" a="1"/>
  <c r="BQ139" i="2" a="1"/>
  <c r="BQ155" i="2" a="1"/>
  <c r="BQ538" i="2" a="1"/>
  <c r="BQ539" i="2" a="1"/>
  <c r="BQ343" i="2" a="1"/>
  <c r="BQ542" i="2" a="1"/>
  <c r="BQ156" i="2" a="1"/>
  <c r="BQ527" i="2" a="1"/>
  <c r="CG648" i="2" a="1"/>
  <c r="CG646" i="2" a="1"/>
  <c r="CG645" i="2" a="1"/>
  <c r="CG238" i="2" a="1"/>
  <c r="CG239" i="2" a="1"/>
  <c r="CG705" i="2" a="1"/>
  <c r="CG299" i="2" a="1"/>
  <c r="CG706" i="2" a="1"/>
  <c r="CG298" i="2" a="1"/>
  <c r="CG647" i="2" a="1"/>
  <c r="CG704" i="2" a="1"/>
  <c r="CG644" i="2" a="1"/>
  <c r="AC399" i="2" a="1"/>
  <c r="AC401" i="2" a="1"/>
  <c r="AC25" i="2" a="1"/>
  <c r="AC4" i="2" a="1"/>
  <c r="AC10" i="2" a="1"/>
  <c r="AC28" i="2" a="1"/>
  <c r="AC18" i="2" a="1"/>
  <c r="AC29" i="2" a="1"/>
  <c r="AC22" i="2" a="1"/>
  <c r="AC457" i="2" a="1"/>
  <c r="Q533" i="2" a="1"/>
  <c r="Q534" i="2" a="1"/>
  <c r="Q145" i="2" a="1"/>
  <c r="Q149" i="2" a="1"/>
  <c r="Q140" i="2" a="1"/>
  <c r="Q153" i="2" a="1"/>
  <c r="Q156" i="2" a="1"/>
  <c r="Q527" i="2" a="1"/>
  <c r="Q138" i="2" a="1"/>
  <c r="Q531" i="2" a="1"/>
  <c r="Q528" i="2" a="1"/>
  <c r="Q147" i="2" a="1"/>
  <c r="Q143" i="2" a="1"/>
  <c r="Q529" i="2" a="1"/>
  <c r="Q541" i="2" a="1"/>
  <c r="Q538" i="2" a="1"/>
  <c r="Q141" i="2" a="1"/>
  <c r="Q526" i="2" a="1"/>
  <c r="Q146" i="2" a="1"/>
  <c r="Q142" i="2" a="1"/>
  <c r="Q532" i="2" a="1"/>
  <c r="Q155" i="2" a="1"/>
  <c r="Q154" i="2" a="1"/>
  <c r="Q542" i="2" a="1"/>
  <c r="Q530" i="2" a="1"/>
  <c r="Q535" i="2" a="1"/>
  <c r="Q137" i="2" a="1"/>
  <c r="Q514" i="2" a="1"/>
  <c r="Q536" i="2" a="1"/>
  <c r="Q139" i="2" a="1"/>
  <c r="Q539" i="2" a="1"/>
  <c r="Q152" i="2" a="1"/>
  <c r="Q150" i="2" a="1"/>
  <c r="Q148" i="2" a="1"/>
  <c r="Q537" i="2" a="1"/>
  <c r="Q144" i="2" a="1"/>
  <c r="Q151" i="2" a="1"/>
  <c r="Q540" i="2" a="1"/>
  <c r="CA215" i="2" a="1"/>
  <c r="CA553" i="2" a="1"/>
  <c r="CA552" i="2" a="1"/>
  <c r="CA615" i="2" a="1"/>
  <c r="CA554" i="2" a="1"/>
  <c r="CA551" i="2" a="1"/>
  <c r="CA216" i="2" a="1"/>
  <c r="CA163" i="2" a="1"/>
  <c r="CA617" i="2" a="1"/>
  <c r="CA219" i="2" a="1"/>
  <c r="CA217" i="2" a="1"/>
  <c r="CA162" i="2" a="1"/>
  <c r="CA616" i="2" a="1"/>
  <c r="CA614" i="2" a="1"/>
  <c r="CA365" i="2" a="1"/>
  <c r="CA612" i="2" a="1"/>
  <c r="CA550" i="2" a="1"/>
  <c r="CA611" i="2" a="1"/>
  <c r="CA613" i="2" a="1"/>
  <c r="CA820" i="2" a="1"/>
  <c r="CA218" i="2" a="1"/>
  <c r="BY173" i="2" a="1"/>
  <c r="BY812" i="2" a="1"/>
  <c r="BY597" i="2" a="1"/>
  <c r="BY810" i="2" a="1"/>
  <c r="BY348" i="2" a="1"/>
  <c r="BY814" i="2" a="1"/>
  <c r="BY364" i="2" a="1"/>
  <c r="BY808" i="2" a="1"/>
  <c r="BY172" i="2" a="1"/>
  <c r="BY598" i="2" a="1"/>
  <c r="BA796" i="2" a="1"/>
  <c r="BA795" i="2" a="1"/>
  <c r="BA792" i="2" a="1"/>
  <c r="BA351" i="2" a="1"/>
  <c r="BA781" i="2" a="1"/>
  <c r="BA349" i="2" a="1"/>
  <c r="BA350" i="2" a="1"/>
  <c r="BA354" i="2" a="1"/>
  <c r="BA352" i="2" a="1"/>
  <c r="BA794" i="2" a="1"/>
  <c r="BA353" i="2" a="1"/>
  <c r="BA797" i="2" a="1"/>
  <c r="BA793" i="2" a="1"/>
  <c r="BU638" i="2" a="1"/>
  <c r="BU243" i="2" a="1"/>
  <c r="BU635" i="2" a="1"/>
  <c r="BU241" i="2" a="1"/>
  <c r="BU636" i="2" a="1"/>
  <c r="BU637" i="2" a="1"/>
  <c r="BU439" i="2" a="1"/>
  <c r="BU242" i="2" a="1"/>
  <c r="BU653" i="2" a="1"/>
  <c r="BU634" i="2" a="1"/>
  <c r="BI227" i="2" a="1"/>
  <c r="BI267" i="2" a="1"/>
  <c r="BI624" i="2" a="1"/>
  <c r="BI676" i="2" a="1"/>
  <c r="BI233" i="2" a="1"/>
  <c r="BI244" i="2" a="1"/>
  <c r="BI266" i="2" a="1"/>
  <c r="BI437" i="2" a="1"/>
  <c r="BI675" i="2" a="1"/>
  <c r="AI7" i="2" a="1"/>
  <c r="AI9" i="2" a="1"/>
  <c r="AI8" i="2" a="1"/>
  <c r="U29" i="2" a="1"/>
  <c r="U399" i="2" a="1"/>
  <c r="U18" i="2" a="1"/>
  <c r="U22" i="2" a="1"/>
  <c r="U401" i="2" a="1"/>
  <c r="U4" i="2" a="1"/>
  <c r="U28" i="2" a="1"/>
  <c r="U10" i="2" a="1"/>
  <c r="U25" i="2" a="1"/>
  <c r="CE219" i="2" a="1"/>
  <c r="CE162" i="2" a="1"/>
  <c r="CE615" i="2" a="1"/>
  <c r="CE550" i="2" a="1"/>
  <c r="CE617" i="2" a="1"/>
  <c r="CE616" i="2" a="1"/>
  <c r="CE614" i="2" a="1"/>
  <c r="CE552" i="2" a="1"/>
  <c r="CE551" i="2" a="1"/>
  <c r="CE217" i="2" a="1"/>
  <c r="CE365" i="2" a="1"/>
  <c r="CE612" i="2" a="1"/>
  <c r="CE820" i="2" a="1"/>
  <c r="CE215" i="2" a="1"/>
  <c r="CE218" i="2" a="1"/>
  <c r="CE554" i="2" a="1"/>
  <c r="CE611" i="2" a="1"/>
  <c r="CE613" i="2" a="1"/>
  <c r="CE553" i="2" a="1"/>
  <c r="CE163" i="2" a="1"/>
  <c r="CE216" i="2" a="1"/>
  <c r="CI395" i="2" a="1"/>
  <c r="CI849" i="2" a="1"/>
  <c r="AW792" i="2" a="1"/>
  <c r="AW794" i="2" a="1"/>
  <c r="AW797" i="2" a="1"/>
  <c r="AW353" i="2" a="1"/>
  <c r="AW349" i="2" a="1"/>
  <c r="AW354" i="2" a="1"/>
  <c r="AW793" i="2" a="1"/>
  <c r="AW795" i="2" a="1"/>
  <c r="AW351" i="2" a="1"/>
  <c r="AW350" i="2" a="1"/>
  <c r="AW352" i="2" a="1"/>
  <c r="AW796" i="2" a="1"/>
  <c r="Q457" i="2" a="1"/>
  <c r="AQ457" i="2" a="1"/>
  <c r="CG610" i="2" a="1"/>
  <c r="CG608" i="2" a="1"/>
  <c r="CG214" i="2" a="1"/>
  <c r="CG212" i="2" a="1"/>
  <c r="CG609" i="2" a="1"/>
  <c r="CG213" i="2" a="1"/>
  <c r="AY215" i="2" a="1"/>
  <c r="AY163" i="2" a="1"/>
  <c r="AY616" i="2" a="1"/>
  <c r="AY365" i="2" a="1"/>
  <c r="AY820" i="2" a="1"/>
  <c r="AY218" i="2" a="1"/>
  <c r="AY162" i="2" a="1"/>
  <c r="AY613" i="2" a="1"/>
  <c r="AY554" i="2" a="1"/>
  <c r="AY217" i="2" a="1"/>
  <c r="AY612" i="2" a="1"/>
  <c r="AY551" i="2" a="1"/>
  <c r="AY550" i="2" a="1"/>
  <c r="AY614" i="2" a="1"/>
  <c r="AY615" i="2" a="1"/>
  <c r="AY552" i="2" a="1"/>
  <c r="AY611" i="2" a="1"/>
  <c r="AY617" i="2" a="1"/>
  <c r="AY219" i="2" a="1"/>
  <c r="AY216" i="2" a="1"/>
  <c r="AY553" i="2" a="1"/>
  <c r="BM457" i="2" a="1"/>
  <c r="BI762" i="2" a="1"/>
  <c r="BI761" i="2" a="1"/>
  <c r="BI15" i="2" a="1"/>
  <c r="BI760" i="2" a="1"/>
  <c r="BI14" i="2" a="1"/>
  <c r="BI13" i="2" a="1"/>
  <c r="BI12" i="2" a="1"/>
  <c r="BI759" i="2" a="1"/>
  <c r="BI11" i="2" a="1"/>
  <c r="BI758" i="2" a="1"/>
  <c r="BU160" i="2" a="1"/>
  <c r="BU545" i="2" a="1"/>
  <c r="BU547" i="2" a="1"/>
  <c r="BU432" i="2" a="1"/>
  <c r="BU586" i="2" a="1"/>
  <c r="BA320" i="2" a="1"/>
  <c r="BA751" i="2" a="1"/>
  <c r="BA755" i="2" a="1"/>
  <c r="BA752" i="2" a="1"/>
  <c r="BA321" i="2" a="1"/>
  <c r="BA323" i="2" a="1"/>
  <c r="BA749" i="2" a="1"/>
  <c r="BA444" i="2" a="1"/>
  <c r="BA322" i="2" a="1"/>
  <c r="BA753" i="2" a="1"/>
  <c r="BA750" i="2" a="1"/>
  <c r="BU205" i="2" a="1"/>
  <c r="BU584" i="2" a="1"/>
  <c r="BU583" i="2" a="1"/>
  <c r="BU585" i="2" a="1"/>
  <c r="BU207" i="2" a="1"/>
  <c r="BU623" i="2" a="1"/>
  <c r="BU580" i="2" a="1"/>
  <c r="BU206" i="2" a="1"/>
  <c r="BU225" i="2" a="1"/>
  <c r="BU208" i="2" a="1"/>
  <c r="BU581" i="2" a="1"/>
  <c r="BU582" i="2" a="1"/>
  <c r="AS638" i="2" a="1"/>
  <c r="AS439" i="2" a="1"/>
  <c r="AS243" i="2" a="1"/>
  <c r="AS653" i="2" a="1"/>
  <c r="AS635" i="2" a="1"/>
  <c r="AS242" i="2" a="1"/>
  <c r="AS241" i="2" a="1"/>
  <c r="AS636" i="2" a="1"/>
  <c r="AS637" i="2" a="1"/>
  <c r="CE651" i="2" a="1"/>
  <c r="CE652" i="2" a="1"/>
  <c r="CE438" i="2" a="1"/>
  <c r="BK395" i="2" a="1"/>
  <c r="BK849" i="2" a="1"/>
  <c r="BG4" i="2" a="1"/>
  <c r="BG25" i="2" a="1"/>
  <c r="BG401" i="2" a="1"/>
  <c r="BG22" i="2" a="1"/>
  <c r="BG399" i="2" a="1"/>
  <c r="BG29" i="2" a="1"/>
  <c r="BG28" i="2" a="1"/>
  <c r="CI688" i="2" a="1"/>
  <c r="CI279" i="2" a="1"/>
  <c r="CI268" i="2" a="1"/>
  <c r="CI277" i="2" a="1"/>
  <c r="CI269" i="2" a="1"/>
  <c r="CI272" i="2" a="1"/>
  <c r="CI270" i="2" a="1"/>
  <c r="CI273" i="2" a="1"/>
  <c r="CI677" i="2" a="1"/>
  <c r="CI679" i="2" a="1"/>
  <c r="CI684" i="2" a="1"/>
  <c r="CI682" i="2" a="1"/>
  <c r="CI687" i="2" a="1"/>
  <c r="CI274" i="2" a="1"/>
  <c r="CI681" i="2" a="1"/>
  <c r="CI689" i="2" a="1"/>
  <c r="CI678" i="2" a="1"/>
  <c r="CI278" i="2" a="1"/>
  <c r="CI683" i="2" a="1"/>
  <c r="CI680" i="2" a="1"/>
  <c r="CI276" i="2" a="1"/>
  <c r="CI275" i="2" a="1"/>
  <c r="CI686" i="2" a="1"/>
  <c r="CI271" i="2" a="1"/>
  <c r="CI281" i="2" a="1"/>
  <c r="CI280" i="2" a="1"/>
  <c r="CI685" i="2" a="1"/>
  <c r="AU25" i="2" a="1"/>
  <c r="AU28" i="2" a="1"/>
  <c r="AU22" i="2" a="1"/>
  <c r="AU29" i="2" a="1"/>
  <c r="AU4" i="2" a="1"/>
  <c r="AU399" i="2" a="1"/>
  <c r="AU10" i="2" a="1"/>
  <c r="AU401" i="2" a="1"/>
  <c r="AC387" i="2" a="1"/>
  <c r="AC843" i="2" a="1"/>
  <c r="AC386" i="2" a="1"/>
  <c r="AC844" i="2" a="1"/>
  <c r="AC371" i="2" a="1"/>
  <c r="AC16" i="2" a="1"/>
  <c r="AC452" i="2" a="1"/>
  <c r="AC380" i="2" a="1"/>
  <c r="AC383" i="2" a="1"/>
  <c r="AC388" i="2" a="1"/>
  <c r="BA895" i="2" a="1"/>
  <c r="BA894" i="2" a="1"/>
  <c r="BS753" i="2" a="1"/>
  <c r="BS444" i="2" a="1"/>
  <c r="BS751" i="2" a="1"/>
  <c r="BS320" i="2" a="1"/>
  <c r="BS750" i="2" a="1"/>
  <c r="BS321" i="2" a="1"/>
  <c r="BS749" i="2" a="1"/>
  <c r="BS322" i="2" a="1"/>
  <c r="BS755" i="2" a="1"/>
  <c r="BS323" i="2" a="1"/>
  <c r="BS752" i="2" a="1"/>
  <c r="AA29" i="2" a="1"/>
  <c r="AA399" i="2" a="1"/>
  <c r="AA401" i="2" a="1"/>
  <c r="AA18" i="2" a="1"/>
  <c r="AA4" i="2" a="1"/>
  <c r="AA10" i="2" a="1"/>
  <c r="AA22" i="2" a="1"/>
  <c r="AA28" i="2" a="1"/>
  <c r="AA25" i="2" a="1"/>
  <c r="AU175" i="2" a="1"/>
  <c r="AU600" i="2" a="1"/>
  <c r="AU599" i="2" a="1"/>
  <c r="AU174" i="2" a="1"/>
  <c r="BM896" i="2" a="1"/>
  <c r="BG749" i="2" a="1"/>
  <c r="BG323" i="2" a="1"/>
  <c r="BG322" i="2" a="1"/>
  <c r="BG752" i="2" a="1"/>
  <c r="BG444" i="2" a="1"/>
  <c r="BG753" i="2" a="1"/>
  <c r="BG755" i="2" a="1"/>
  <c r="BG750" i="2" a="1"/>
  <c r="BG751" i="2" a="1"/>
  <c r="BG320" i="2" a="1"/>
  <c r="BG321" i="2" a="1"/>
  <c r="M607" i="2" a="1"/>
  <c r="BM153" i="2" a="1"/>
  <c r="BM140" i="2" a="1"/>
  <c r="BM151" i="2" a="1"/>
  <c r="BM147" i="2" a="1"/>
  <c r="BM148" i="2" a="1"/>
  <c r="BM150" i="2" a="1"/>
  <c r="BM245" i="2" a="1"/>
  <c r="BM514" i="2" a="1"/>
  <c r="BM534" i="2" a="1"/>
  <c r="BM526" i="2" a="1"/>
  <c r="BM143" i="2" a="1"/>
  <c r="BM142" i="2" a="1"/>
  <c r="BM538" i="2" a="1"/>
  <c r="BM532" i="2" a="1"/>
  <c r="BM539" i="2" a="1"/>
  <c r="BM535" i="2" a="1"/>
  <c r="BM144" i="2" a="1"/>
  <c r="BM141" i="2" a="1"/>
  <c r="BM540" i="2" a="1"/>
  <c r="BM152" i="2" a="1"/>
  <c r="BM533" i="2" a="1"/>
  <c r="BM536" i="2" a="1"/>
  <c r="BM154" i="2" a="1"/>
  <c r="BM531" i="2" a="1"/>
  <c r="BM542" i="2" a="1"/>
  <c r="BM787" i="2" a="1"/>
  <c r="BM527" i="2" a="1"/>
  <c r="BM537" i="2" a="1"/>
  <c r="BM155" i="2" a="1"/>
  <c r="BM343" i="2" a="1"/>
  <c r="BM788" i="2" a="1"/>
  <c r="BM149" i="2" a="1"/>
  <c r="BM541" i="2" a="1"/>
  <c r="BM138" i="2" a="1"/>
  <c r="BM146" i="2" a="1"/>
  <c r="BM145" i="2" a="1"/>
  <c r="BM156" i="2" a="1"/>
  <c r="BM137" i="2" a="1"/>
  <c r="BM530" i="2" a="1"/>
  <c r="BM139" i="2" a="1"/>
  <c r="BM528" i="2" a="1"/>
  <c r="BM654" i="2" a="1"/>
  <c r="BM529" i="2" a="1"/>
  <c r="CC111" i="2" a="1"/>
  <c r="BA757" i="2" a="1"/>
  <c r="BA333" i="2" a="1"/>
  <c r="BA824" i="2" a="1"/>
  <c r="BA332" i="2" a="1"/>
  <c r="BA369" i="2" a="1"/>
  <c r="BA445" i="2" a="1"/>
  <c r="BA337" i="2" a="1"/>
  <c r="BA326" i="2" a="1"/>
  <c r="BA334" i="2" a="1"/>
  <c r="BY721" i="2" a="1"/>
  <c r="BY720" i="2" a="1"/>
  <c r="BY441" i="2" a="1"/>
  <c r="BI896" i="2" a="1"/>
  <c r="AW193" i="2" a="1"/>
  <c r="AW160" i="2" a="1"/>
  <c r="AW586" i="2" a="1"/>
  <c r="AW545" i="2" a="1"/>
  <c r="AW547" i="2" a="1"/>
  <c r="AW211" i="2" a="1"/>
  <c r="AW209" i="2" a="1"/>
  <c r="AW432" i="2" a="1"/>
  <c r="AW161" i="2" a="1"/>
  <c r="AW196" i="2" a="1"/>
  <c r="AW210" i="2" a="1"/>
  <c r="AW204" i="2" a="1"/>
  <c r="BG7" i="2" a="1"/>
  <c r="BG8" i="2" a="1"/>
  <c r="BG9" i="2" a="1"/>
  <c r="CI548" i="2" a="1"/>
  <c r="BU604" i="2" a="1"/>
  <c r="BU603" i="2" a="1"/>
  <c r="BU178" i="2" a="1"/>
  <c r="BU179" i="2" a="1"/>
  <c r="BQ457" i="2" a="1"/>
  <c r="BY896" i="2" a="1"/>
  <c r="CA625" i="2" a="1"/>
  <c r="CA263" i="2" a="1"/>
  <c r="CA265" i="2" a="1"/>
  <c r="CA665" i="2" a="1"/>
  <c r="CA254" i="2" a="1"/>
  <c r="CA247" i="2" a="1"/>
  <c r="CA663" i="2" a="1"/>
  <c r="CA260" i="2" a="1"/>
  <c r="CA249" i="2" a="1"/>
  <c r="CA786" i="2" a="1"/>
  <c r="CA392" i="2" a="1"/>
  <c r="CA632" i="2" a="1"/>
  <c r="CA674" i="2" a="1"/>
  <c r="CA662" i="2" a="1"/>
  <c r="CA256" i="2" a="1"/>
  <c r="CA671" i="2" a="1"/>
  <c r="CA258" i="2" a="1"/>
  <c r="CA255" i="2" a="1"/>
  <c r="CA672" i="2" a="1"/>
  <c r="CA846" i="2" a="1"/>
  <c r="CA251" i="2" a="1"/>
  <c r="CA847" i="2" a="1"/>
  <c r="CA393" i="2" a="1"/>
  <c r="CA261" i="2" a="1"/>
  <c r="CA257" i="2" a="1"/>
  <c r="CA633" i="2" a="1"/>
  <c r="CA248" i="2" a="1"/>
  <c r="CA631" i="2" a="1"/>
  <c r="CA629" i="2" a="1"/>
  <c r="CA628" i="2" a="1"/>
  <c r="CA661" i="2" a="1"/>
  <c r="CA668" i="2" a="1"/>
  <c r="CA250" i="2" a="1"/>
  <c r="CA252" i="2" a="1"/>
  <c r="CA253" i="2" a="1"/>
  <c r="CA656" i="2" a="1"/>
  <c r="CA229" i="2" a="1"/>
  <c r="CA232" i="2" a="1"/>
  <c r="CA658" i="2" a="1"/>
  <c r="CA264" i="2" a="1"/>
  <c r="CA627" i="2" a="1"/>
  <c r="CA660" i="2" a="1"/>
  <c r="CA228" i="2" a="1"/>
  <c r="CA673" i="2" a="1"/>
  <c r="CA230" i="2" a="1"/>
  <c r="CA664" i="2" a="1"/>
  <c r="CA262" i="2" a="1"/>
  <c r="CA231" i="2" a="1"/>
  <c r="CA667" i="2" a="1"/>
  <c r="CA670" i="2" a="1"/>
  <c r="CA659" i="2" a="1"/>
  <c r="CA657" i="2" a="1"/>
  <c r="CA259" i="2" a="1"/>
  <c r="CA639" i="2" a="1"/>
  <c r="CA630" i="2" a="1"/>
  <c r="CA669" i="2" a="1"/>
  <c r="CA666" i="2" a="1"/>
  <c r="AW675" i="2" a="1"/>
  <c r="AW437" i="2" a="1"/>
  <c r="AW227" i="2" a="1"/>
  <c r="AW266" i="2" a="1"/>
  <c r="AW676" i="2" a="1"/>
  <c r="AW267" i="2" a="1"/>
  <c r="AW244" i="2" a="1"/>
  <c r="BQ893" i="2" a="1"/>
  <c r="BQ7" i="2" a="1"/>
  <c r="BQ8" i="2" a="1"/>
  <c r="BQ9" i="2" a="1"/>
  <c r="CA368" i="2" a="1"/>
  <c r="CA367" i="2" a="1"/>
  <c r="CA821" i="2" a="1"/>
  <c r="CA823" i="2" a="1"/>
  <c r="CA366" i="2" a="1"/>
  <c r="CA822" i="2" a="1"/>
  <c r="W793" i="2" a="1"/>
  <c r="W796" i="2" a="1"/>
  <c r="W353" i="2" a="1"/>
  <c r="W797" i="2" a="1"/>
  <c r="W792" i="2" a="1"/>
  <c r="W350" i="2" a="1"/>
  <c r="W349" i="2" a="1"/>
  <c r="W795" i="2" a="1"/>
  <c r="W354" i="2" a="1"/>
  <c r="W352" i="2" a="1"/>
  <c r="W351" i="2" a="1"/>
  <c r="W794" i="2" a="1"/>
  <c r="AM428" i="2" a="1"/>
  <c r="AM508" i="2" a="1"/>
  <c r="AM509" i="2" a="1"/>
  <c r="AM510" i="2" a="1"/>
  <c r="AM427" i="2" a="1"/>
  <c r="BQ28" i="2" a="1"/>
  <c r="BQ399" i="2" a="1"/>
  <c r="BQ4" i="2" a="1"/>
  <c r="BQ22" i="2" a="1"/>
  <c r="BQ10" i="2" a="1"/>
  <c r="BQ29" i="2" a="1"/>
  <c r="BQ401" i="2" a="1"/>
  <c r="BQ25" i="2" a="1"/>
  <c r="Q361" i="2" a="1"/>
  <c r="Q362" i="2" a="1"/>
  <c r="Q360" i="2" a="1"/>
  <c r="AY538" i="2" a="1"/>
  <c r="AY137" i="2" a="1"/>
  <c r="AY534" i="2" a="1"/>
  <c r="AY153" i="2" a="1"/>
  <c r="AY526" i="2" a="1"/>
  <c r="AY156" i="2" a="1"/>
  <c r="AY139" i="2" a="1"/>
  <c r="AY150" i="2" a="1"/>
  <c r="AY146" i="2" a="1"/>
  <c r="AY148" i="2" a="1"/>
  <c r="AY145" i="2" a="1"/>
  <c r="AY151" i="2" a="1"/>
  <c r="AY530" i="2" a="1"/>
  <c r="AY528" i="2" a="1"/>
  <c r="AY788" i="2" a="1"/>
  <c r="AY536" i="2" a="1"/>
  <c r="AY540" i="2" a="1"/>
  <c r="AY144" i="2" a="1"/>
  <c r="AY531" i="2" a="1"/>
  <c r="AY787" i="2" a="1"/>
  <c r="AY141" i="2" a="1"/>
  <c r="AY514" i="2" a="1"/>
  <c r="AY533" i="2" a="1"/>
  <c r="AY343" i="2" a="1"/>
  <c r="AY152" i="2" a="1"/>
  <c r="AY140" i="2" a="1"/>
  <c r="AY143" i="2" a="1"/>
  <c r="AY532" i="2" a="1"/>
  <c r="AY527" i="2" a="1"/>
  <c r="AY149" i="2" a="1"/>
  <c r="AY245" i="2" a="1"/>
  <c r="AY154" i="2" a="1"/>
  <c r="AY542" i="2" a="1"/>
  <c r="AY142" i="2" a="1"/>
  <c r="AY539" i="2" a="1"/>
  <c r="AY654" i="2" a="1"/>
  <c r="AY155" i="2" a="1"/>
  <c r="AY147" i="2" a="1"/>
  <c r="AY138" i="2" a="1"/>
  <c r="AY529" i="2" a="1"/>
  <c r="AY541" i="2" a="1"/>
  <c r="AY535" i="2" a="1"/>
  <c r="AY537" i="2" a="1"/>
  <c r="BK225" i="2" a="1"/>
  <c r="BK580" i="2" a="1"/>
  <c r="BK208" i="2" a="1"/>
  <c r="BK205" i="2" a="1"/>
  <c r="BK584" i="2" a="1"/>
  <c r="BK582" i="2" a="1"/>
  <c r="BK206" i="2" a="1"/>
  <c r="BK583" i="2" a="1"/>
  <c r="BK623" i="2" a="1"/>
  <c r="BK581" i="2" a="1"/>
  <c r="BK585" i="2" a="1"/>
  <c r="BK207" i="2" a="1"/>
  <c r="BS494" i="2" a="1"/>
  <c r="BS123" i="2" a="1"/>
  <c r="BS495" i="2" a="1"/>
  <c r="BS110" i="2" a="1"/>
  <c r="BS107" i="2" a="1"/>
  <c r="BS497" i="2" a="1"/>
  <c r="Y10" i="2" a="1"/>
  <c r="Y401" i="2" a="1"/>
  <c r="Y25" i="2" a="1"/>
  <c r="Y4" i="2" a="1"/>
  <c r="Y29" i="2" a="1"/>
  <c r="Y28" i="2" a="1"/>
  <c r="Y18" i="2" a="1"/>
  <c r="Y399" i="2" a="1"/>
  <c r="Y22" i="2" a="1"/>
  <c r="BG495" i="2" a="1"/>
  <c r="BG494" i="2" a="1"/>
  <c r="BG110" i="2" a="1"/>
  <c r="BG123" i="2" a="1"/>
  <c r="BG497" i="2" a="1"/>
  <c r="BU165" i="2" a="1"/>
  <c r="BU557" i="2" a="1"/>
  <c r="BU567" i="2" a="1"/>
  <c r="BU167" i="2" a="1"/>
  <c r="BU556" i="2" a="1"/>
  <c r="BU568" i="2" a="1"/>
  <c r="BU220" i="2" a="1"/>
  <c r="BU555" i="2" a="1"/>
  <c r="BU221" i="2" a="1"/>
  <c r="BU618" i="2" a="1"/>
  <c r="BU620" i="2" a="1"/>
  <c r="BU192" i="2" a="1"/>
  <c r="BU222" i="2" a="1"/>
  <c r="BU619" i="2" a="1"/>
  <c r="BU189" i="2" a="1"/>
  <c r="BU166" i="2" a="1"/>
  <c r="BI445" i="2" a="1"/>
  <c r="BI369" i="2" a="1"/>
  <c r="BI337" i="2" a="1"/>
  <c r="BI824" i="2" a="1"/>
  <c r="BI334" i="2" a="1"/>
  <c r="BI332" i="2" a="1"/>
  <c r="BI333" i="2" a="1"/>
  <c r="BI757" i="2" a="1"/>
  <c r="BG218" i="2" a="1"/>
  <c r="BG162" i="2" a="1"/>
  <c r="BG820" i="2" a="1"/>
  <c r="BG611" i="2" a="1"/>
  <c r="BG219" i="2" a="1"/>
  <c r="BG365" i="2" a="1"/>
  <c r="BG550" i="2" a="1"/>
  <c r="BG553" i="2" a="1"/>
  <c r="BG617" i="2" a="1"/>
  <c r="BG552" i="2" a="1"/>
  <c r="BG554" i="2" a="1"/>
  <c r="BG163" i="2" a="1"/>
  <c r="BG614" i="2" a="1"/>
  <c r="BG615" i="2" a="1"/>
  <c r="BG613" i="2" a="1"/>
  <c r="BG616" i="2" a="1"/>
  <c r="BG215" i="2" a="1"/>
  <c r="BG216" i="2" a="1"/>
  <c r="BG551" i="2" a="1"/>
  <c r="BG217" i="2" a="1"/>
  <c r="BG612" i="2" a="1"/>
  <c r="CC823" i="2" a="1"/>
  <c r="CC821" i="2" a="1"/>
  <c r="CC822" i="2" a="1"/>
  <c r="CC366" i="2" a="1"/>
  <c r="CC367" i="2" a="1"/>
  <c r="CC368" i="2" a="1"/>
  <c r="AW592" i="2" a="1"/>
  <c r="AW593" i="2" a="1"/>
  <c r="AW168" i="2" a="1"/>
  <c r="AW169" i="2" a="1"/>
  <c r="BO524" i="2" a="1"/>
  <c r="BO506" i="2" a="1"/>
  <c r="BO806" i="2" a="1"/>
  <c r="BO136" i="2" a="1"/>
  <c r="BO790" i="2" a="1"/>
  <c r="BO513" i="2" a="1"/>
  <c r="BO431" i="2" a="1"/>
  <c r="BO505" i="2" a="1"/>
  <c r="BO522" i="2" a="1"/>
  <c r="BO130" i="2" a="1"/>
  <c r="BO191" i="2" a="1"/>
  <c r="BO523" i="2" a="1"/>
  <c r="BO127" i="2" a="1"/>
  <c r="BO135" i="2" a="1"/>
  <c r="BO122" i="2" a="1"/>
  <c r="BO119" i="2" a="1"/>
  <c r="BO131" i="2" a="1"/>
  <c r="BO525" i="2" a="1"/>
  <c r="BO134" i="2" a="1"/>
  <c r="BO120" i="2" a="1"/>
  <c r="BO132" i="2" a="1"/>
  <c r="BO133" i="2" a="1"/>
  <c r="BO125" i="2" a="1"/>
  <c r="BO520" i="2" a="1"/>
  <c r="BO358" i="2" a="1"/>
  <c r="BO109" i="2" a="1"/>
  <c r="BO521" i="2" a="1"/>
  <c r="BO121" i="2" a="1"/>
  <c r="BO507" i="2" a="1"/>
  <c r="BO805" i="2" a="1"/>
  <c r="BO345" i="2" a="1"/>
  <c r="BO519" i="2" a="1"/>
  <c r="BO804" i="2" a="1"/>
  <c r="BA7" i="2" a="1"/>
  <c r="BA9" i="2" a="1"/>
  <c r="BA8" i="2" a="1"/>
  <c r="BG805" i="2" a="1"/>
  <c r="BG135" i="2" a="1"/>
  <c r="BG345" i="2" a="1"/>
  <c r="BG120" i="2" a="1"/>
  <c r="BG358" i="2" a="1"/>
  <c r="BG507" i="2" a="1"/>
  <c r="BG431" i="2" a="1"/>
  <c r="BG525" i="2" a="1"/>
  <c r="BG790" i="2" a="1"/>
  <c r="BG804" i="2" a="1"/>
  <c r="BG125" i="2" a="1"/>
  <c r="BG132" i="2" a="1"/>
  <c r="BG519" i="2" a="1"/>
  <c r="BG806" i="2" a="1"/>
  <c r="BG122" i="2" a="1"/>
  <c r="BG130" i="2" a="1"/>
  <c r="BG191" i="2" a="1"/>
  <c r="BG521" i="2" a="1"/>
  <c r="BG524" i="2" a="1"/>
  <c r="BG133" i="2" a="1"/>
  <c r="BG506" i="2" a="1"/>
  <c r="BG505" i="2" a="1"/>
  <c r="BG134" i="2" a="1"/>
  <c r="BG522" i="2" a="1"/>
  <c r="BG109" i="2" a="1"/>
  <c r="BG520" i="2" a="1"/>
  <c r="BG121" i="2" a="1"/>
  <c r="BG119" i="2" a="1"/>
  <c r="BG131" i="2" a="1"/>
  <c r="BG523" i="2" a="1"/>
  <c r="BG136" i="2" a="1"/>
  <c r="BG513" i="2" a="1"/>
  <c r="CE543" i="2" a="1"/>
  <c r="CE158" i="2" a="1"/>
  <c r="CE515" i="2" a="1"/>
  <c r="CE544" i="2" a="1"/>
  <c r="CE655" i="2" a="1"/>
  <c r="CE246" i="2" a="1"/>
  <c r="CE157" i="2" a="1"/>
  <c r="CG754" i="2" a="1"/>
  <c r="BG892" i="2" a="1"/>
  <c r="BG891" i="2" a="1"/>
  <c r="BG899" i="2" a="1"/>
  <c r="BG20" i="2" a="1"/>
  <c r="BG897" i="2" a="1"/>
  <c r="BG21" i="2" a="1"/>
  <c r="BG19" i="2" a="1"/>
  <c r="BW365" i="2" a="1"/>
  <c r="BW550" i="2" a="1"/>
  <c r="BW611" i="2" a="1"/>
  <c r="BW162" i="2" a="1"/>
  <c r="BW552" i="2" a="1"/>
  <c r="BW614" i="2" a="1"/>
  <c r="BW215" i="2" a="1"/>
  <c r="BW163" i="2" a="1"/>
  <c r="BW612" i="2" a="1"/>
  <c r="BW219" i="2" a="1"/>
  <c r="BW613" i="2" a="1"/>
  <c r="BW551" i="2" a="1"/>
  <c r="BW820" i="2" a="1"/>
  <c r="BW216" i="2" a="1"/>
  <c r="BW554" i="2" a="1"/>
  <c r="BW617" i="2" a="1"/>
  <c r="BW553" i="2" a="1"/>
  <c r="BW218" i="2" a="1"/>
  <c r="BW616" i="2" a="1"/>
  <c r="BW217" i="2" a="1"/>
  <c r="BW615" i="2" a="1"/>
  <c r="BE9" i="2" a="1"/>
  <c r="BE8" i="2" a="1"/>
  <c r="BE7" i="2" a="1"/>
  <c r="AQ523" i="2" a="1"/>
  <c r="AQ125" i="2" a="1"/>
  <c r="AQ431" i="2" a="1"/>
  <c r="AQ521" i="2" a="1"/>
  <c r="AQ513" i="2" a="1"/>
  <c r="AQ131" i="2" a="1"/>
  <c r="AQ804" i="2" a="1"/>
  <c r="AQ524" i="2" a="1"/>
  <c r="AQ122" i="2" a="1"/>
  <c r="AQ522" i="2" a="1"/>
  <c r="AQ127" i="2" a="1"/>
  <c r="AQ790" i="2" a="1"/>
  <c r="AQ136" i="2" a="1"/>
  <c r="AQ805" i="2" a="1"/>
  <c r="AQ507" i="2" a="1"/>
  <c r="AQ134" i="2" a="1"/>
  <c r="AQ506" i="2" a="1"/>
  <c r="AQ130" i="2" a="1"/>
  <c r="AQ525" i="2" a="1"/>
  <c r="AQ135" i="2" a="1"/>
  <c r="AQ520" i="2" a="1"/>
  <c r="AQ505" i="2" a="1"/>
  <c r="AQ358" i="2" a="1"/>
  <c r="AQ806" i="2" a="1"/>
  <c r="AQ121" i="2" a="1"/>
  <c r="AQ519" i="2" a="1"/>
  <c r="AQ120" i="2" a="1"/>
  <c r="AQ132" i="2" a="1"/>
  <c r="AQ119" i="2" a="1"/>
  <c r="AQ191" i="2" a="1"/>
  <c r="AQ345" i="2" a="1"/>
  <c r="AQ109" i="2" a="1"/>
  <c r="AQ133" i="2" a="1"/>
  <c r="BW896" i="2" a="1"/>
  <c r="AY19" i="2" a="1"/>
  <c r="AY21" i="2" a="1"/>
  <c r="AY20" i="2" a="1"/>
  <c r="AY892" i="2" a="1"/>
  <c r="AY891" i="2" a="1"/>
  <c r="AY897" i="2" a="1"/>
  <c r="AY899" i="2" a="1"/>
  <c r="M517" i="2" a="1"/>
  <c r="M518" i="2" a="1"/>
  <c r="M500" i="2" a="1"/>
  <c r="M501" i="2" a="1"/>
  <c r="M502" i="2" a="1"/>
  <c r="M115" i="2" a="1"/>
  <c r="M499" i="2" a="1"/>
  <c r="M114" i="2" a="1"/>
  <c r="M112" i="2" a="1"/>
  <c r="M128" i="2" a="1"/>
  <c r="M116" i="2" a="1"/>
  <c r="M498" i="2" a="1"/>
  <c r="M113" i="2" a="1"/>
  <c r="M503" i="2" a="1"/>
  <c r="BA158" i="2" a="1"/>
  <c r="BA543" i="2" a="1"/>
  <c r="BA246" i="2" a="1"/>
  <c r="BA544" i="2" a="1"/>
  <c r="BA157" i="2" a="1"/>
  <c r="BA655" i="2" a="1"/>
  <c r="BA515" i="2" a="1"/>
  <c r="BM160" i="2" a="1"/>
  <c r="BM432" i="2" a="1"/>
  <c r="BM164" i="2" a="1"/>
  <c r="BM161" i="2" a="1"/>
  <c r="BM196" i="2" a="1"/>
  <c r="BM204" i="2" a="1"/>
  <c r="BM193" i="2" a="1"/>
  <c r="BM545" i="2" a="1"/>
  <c r="BM547" i="2" a="1"/>
  <c r="BM586" i="2" a="1"/>
  <c r="BA548" i="2" a="1"/>
  <c r="BA549" i="2" a="1"/>
  <c r="AY515" i="2" a="1"/>
  <c r="AY158" i="2" a="1"/>
  <c r="AY655" i="2" a="1"/>
  <c r="AY543" i="2" a="1"/>
  <c r="AY544" i="2" a="1"/>
  <c r="AY157" i="2" a="1"/>
  <c r="AY246" i="2" a="1"/>
  <c r="BY796" i="2" a="1"/>
  <c r="BY353" i="2" a="1"/>
  <c r="BY351" i="2" a="1"/>
  <c r="BY797" i="2" a="1"/>
  <c r="BY793" i="2" a="1"/>
  <c r="BY781" i="2" a="1"/>
  <c r="BY795" i="2" a="1"/>
  <c r="BY794" i="2" a="1"/>
  <c r="BY792" i="2" a="1"/>
  <c r="BY352" i="2" a="1"/>
  <c r="BY349" i="2" a="1"/>
  <c r="BY350" i="2" a="1"/>
  <c r="BY354" i="2" a="1"/>
  <c r="BU597" i="2" a="1"/>
  <c r="BU812" i="2" a="1"/>
  <c r="BU172" i="2" a="1"/>
  <c r="BU808" i="2" a="1"/>
  <c r="BU348" i="2" a="1"/>
  <c r="BU173" i="2" a="1"/>
  <c r="BU364" i="2" a="1"/>
  <c r="BU598" i="2" a="1"/>
  <c r="BU810" i="2" a="1"/>
  <c r="BU814" i="2" a="1"/>
  <c r="AG3" i="2" a="1"/>
  <c r="AG457" i="2" a="1"/>
  <c r="BG837" i="2" a="1"/>
  <c r="BG838" i="2" a="1"/>
  <c r="BG828" i="2" a="1"/>
  <c r="BE899" i="2" a="1"/>
  <c r="BE891" i="2" a="1"/>
  <c r="BE19" i="2" a="1"/>
  <c r="BE21" i="2" a="1"/>
  <c r="BE20" i="2" a="1"/>
  <c r="BE897" i="2" a="1"/>
  <c r="BE892" i="2" a="1"/>
  <c r="BK306" i="2" a="1"/>
  <c r="BK305" i="2" a="1"/>
  <c r="BK708" i="2" a="1"/>
  <c r="BK304" i="2" a="1"/>
  <c r="BK301" i="2" a="1"/>
  <c r="BK707" i="2" a="1"/>
  <c r="BW782" i="2" a="1"/>
  <c r="BW361" i="2" a="1"/>
  <c r="BW362" i="2" a="1"/>
  <c r="BW360" i="2" a="1"/>
  <c r="BG825" i="2" a="1"/>
  <c r="BG371" i="2" a="1"/>
  <c r="BG386" i="2" a="1"/>
  <c r="BG383" i="2" a="1"/>
  <c r="BG452" i="2" a="1"/>
  <c r="BG16" i="2" a="1"/>
  <c r="BG388" i="2" a="1"/>
  <c r="BG387" i="2" a="1"/>
  <c r="BG844" i="2" a="1"/>
  <c r="BG843" i="2" a="1"/>
  <c r="CG157" i="2" a="1"/>
  <c r="CG655" i="2" a="1"/>
  <c r="CG158" i="2" a="1"/>
  <c r="CG544" i="2" a="1"/>
  <c r="CG515" i="2" a="1"/>
  <c r="CG246" i="2" a="1"/>
  <c r="CG543" i="2" a="1"/>
  <c r="BY306" i="2" a="1"/>
  <c r="BY305" i="2" a="1"/>
  <c r="BY304" i="2" a="1"/>
  <c r="BY708" i="2" a="1"/>
  <c r="BY301" i="2" a="1"/>
  <c r="BY707" i="2" a="1"/>
  <c r="AU362" i="2" a="1"/>
  <c r="AU361" i="2" a="1"/>
  <c r="AU360" i="2" a="1"/>
  <c r="AA306" i="2" a="1"/>
  <c r="AA305" i="2" a="1"/>
  <c r="AA440" i="2" a="1"/>
  <c r="AA301" i="2" a="1"/>
  <c r="AA304" i="2" a="1"/>
  <c r="CG623" i="2" a="1"/>
  <c r="CG581" i="2" a="1"/>
  <c r="CG585" i="2" a="1"/>
  <c r="CG584" i="2" a="1"/>
  <c r="CG583" i="2" a="1"/>
  <c r="CG206" i="2" a="1"/>
  <c r="CG207" i="2" a="1"/>
  <c r="CG582" i="2" a="1"/>
  <c r="CG580" i="2" a="1"/>
  <c r="CG205" i="2" a="1"/>
  <c r="CG225" i="2" a="1"/>
  <c r="CG208" i="2" a="1"/>
  <c r="BC266" i="2" a="1"/>
  <c r="BC237" i="2" a="1"/>
  <c r="BC233" i="2" a="1"/>
  <c r="BC240" i="2" a="1"/>
  <c r="BC624" i="2" a="1"/>
  <c r="BC227" i="2" a="1"/>
  <c r="BC675" i="2" a="1"/>
  <c r="BC676" i="2" a="1"/>
  <c r="BC244" i="2" a="1"/>
  <c r="BC437" i="2" a="1"/>
  <c r="BC267" i="2" a="1"/>
  <c r="BG644" i="2" a="1"/>
  <c r="BG706" i="2" a="1"/>
  <c r="BG646" i="2" a="1"/>
  <c r="BG645" i="2" a="1"/>
  <c r="BG704" i="2" a="1"/>
  <c r="BG648" i="2" a="1"/>
  <c r="BG299" i="2" a="1"/>
  <c r="BG239" i="2" a="1"/>
  <c r="BG298" i="2" a="1"/>
  <c r="BG238" i="2" a="1"/>
  <c r="BG647" i="2" a="1"/>
  <c r="BG705" i="2" a="1"/>
  <c r="AW791" i="2" a="1"/>
  <c r="AW816" i="2" a="1"/>
  <c r="AW815" i="2" a="1"/>
  <c r="BI623" i="2" a="1"/>
  <c r="BI225" i="2" a="1"/>
  <c r="BI580" i="2" a="1"/>
  <c r="BI205" i="2" a="1"/>
  <c r="BI206" i="2" a="1"/>
  <c r="BI208" i="2" a="1"/>
  <c r="BI584" i="2" a="1"/>
  <c r="BI207" i="2" a="1"/>
  <c r="BI581" i="2" a="1"/>
  <c r="BI583" i="2" a="1"/>
  <c r="BI585" i="2" a="1"/>
  <c r="BI582" i="2" a="1"/>
  <c r="BO383" i="2" a="1"/>
  <c r="BO371" i="2" a="1"/>
  <c r="BO452" i="2" a="1"/>
  <c r="BO380" i="2" a="1"/>
  <c r="BO844" i="2" a="1"/>
  <c r="BO843" i="2" a="1"/>
  <c r="BO825" i="2" a="1"/>
  <c r="BO388" i="2" a="1"/>
  <c r="BO387" i="2" a="1"/>
  <c r="BO386" i="2" a="1"/>
  <c r="BO16" i="2" a="1"/>
  <c r="M708" i="2" a="1"/>
  <c r="M707" i="2" a="1"/>
  <c r="M440" i="2" a="1"/>
  <c r="BE117" i="2" a="1"/>
  <c r="BE495" i="2" a="1"/>
  <c r="BE123" i="2" a="1"/>
  <c r="BE494" i="2" a="1"/>
  <c r="BE107" i="2" a="1"/>
  <c r="BE110" i="2" a="1"/>
  <c r="BE126" i="2" a="1"/>
  <c r="BE497" i="2" a="1"/>
  <c r="BI136" i="2" a="1"/>
  <c r="BI523" i="2" a="1"/>
  <c r="BI358" i="2" a="1"/>
  <c r="BI120" i="2" a="1"/>
  <c r="BI134" i="2" a="1"/>
  <c r="BI519" i="2" a="1"/>
  <c r="BI522" i="2" a="1"/>
  <c r="BI525" i="2" a="1"/>
  <c r="BI806" i="2" a="1"/>
  <c r="BI125" i="2" a="1"/>
  <c r="BI133" i="2" a="1"/>
  <c r="BI507" i="2" a="1"/>
  <c r="BI122" i="2" a="1"/>
  <c r="BI131" i="2" a="1"/>
  <c r="BI804" i="2" a="1"/>
  <c r="BI130" i="2" a="1"/>
  <c r="BI191" i="2" a="1"/>
  <c r="BI121" i="2" a="1"/>
  <c r="BI431" i="2" a="1"/>
  <c r="BI132" i="2" a="1"/>
  <c r="BI109" i="2" a="1"/>
  <c r="BI506" i="2" a="1"/>
  <c r="BI524" i="2" a="1"/>
  <c r="BI520" i="2" a="1"/>
  <c r="BI805" i="2" a="1"/>
  <c r="BI119" i="2" a="1"/>
  <c r="BI513" i="2" a="1"/>
  <c r="BI505" i="2" a="1"/>
  <c r="BI135" i="2" a="1"/>
  <c r="BI790" i="2" a="1"/>
  <c r="BI345" i="2" a="1"/>
  <c r="BI521" i="2" a="1"/>
  <c r="BA893" i="2" a="1"/>
  <c r="BW295" i="2" a="1"/>
  <c r="BW695" i="2" a="1"/>
  <c r="BW236" i="2" a="1"/>
  <c r="BW640" i="2" a="1"/>
  <c r="BW290" i="2" a="1"/>
  <c r="BW289" i="2" a="1"/>
  <c r="BW700" i="2" a="1"/>
  <c r="BW698" i="2" a="1"/>
  <c r="BW291" i="2" a="1"/>
  <c r="BW296" i="2" a="1"/>
  <c r="BW234" i="2" a="1"/>
  <c r="BW293" i="2" a="1"/>
  <c r="BW701" i="2" a="1"/>
  <c r="BW292" i="2" a="1"/>
  <c r="BW294" i="2" a="1"/>
  <c r="BW694" i="2" a="1"/>
  <c r="BW288" i="2" a="1"/>
  <c r="BW703" i="2" a="1"/>
  <c r="BW287" i="2" a="1"/>
  <c r="BW642" i="2" a="1"/>
  <c r="BW699" i="2" a="1"/>
  <c r="BW286" i="2" a="1"/>
  <c r="BW643" i="2" a="1"/>
  <c r="BW702" i="2" a="1"/>
  <c r="BW641" i="2" a="1"/>
  <c r="BW235" i="2" a="1"/>
  <c r="BW697" i="2" a="1"/>
  <c r="BW696" i="2" a="1"/>
  <c r="BW297" i="2" a="1"/>
  <c r="CC644" i="2" a="1"/>
  <c r="CC239" i="2" a="1"/>
  <c r="CC704" i="2" a="1"/>
  <c r="CC647" i="2" a="1"/>
  <c r="CC705" i="2" a="1"/>
  <c r="CC645" i="2" a="1"/>
  <c r="CC706" i="2" a="1"/>
  <c r="CC646" i="2" a="1"/>
  <c r="CC298" i="2" a="1"/>
  <c r="CC299" i="2" a="1"/>
  <c r="CC648" i="2" a="1"/>
  <c r="CC238" i="2" a="1"/>
  <c r="AM358" i="2" a="1"/>
  <c r="AM121" i="2" a="1"/>
  <c r="AM522" i="2" a="1"/>
  <c r="AM519" i="2" a="1"/>
  <c r="AM120" i="2" a="1"/>
  <c r="AM130" i="2" a="1"/>
  <c r="AM804" i="2" a="1"/>
  <c r="AM524" i="2" a="1"/>
  <c r="AM133" i="2" a="1"/>
  <c r="AM525" i="2" a="1"/>
  <c r="AM125" i="2" a="1"/>
  <c r="AM345" i="2" a="1"/>
  <c r="AM119" i="2" a="1"/>
  <c r="AM507" i="2" a="1"/>
  <c r="AM131" i="2" a="1"/>
  <c r="AM191" i="2" a="1"/>
  <c r="AM806" i="2" a="1"/>
  <c r="AM431" i="2" a="1"/>
  <c r="AM109" i="2" a="1"/>
  <c r="AM135" i="2" a="1"/>
  <c r="AM134" i="2" a="1"/>
  <c r="AM521" i="2" a="1"/>
  <c r="AM513" i="2" a="1"/>
  <c r="AM523" i="2" a="1"/>
  <c r="AM790" i="2" a="1"/>
  <c r="AM132" i="2" a="1"/>
  <c r="AM805" i="2" a="1"/>
  <c r="AM506" i="2" a="1"/>
  <c r="AM505" i="2" a="1"/>
  <c r="AM127" i="2" a="1"/>
  <c r="AM520" i="2" a="1"/>
  <c r="AM122" i="2" a="1"/>
  <c r="AM136" i="2" a="1"/>
  <c r="AU108" i="2" a="1"/>
  <c r="BM750" i="2" a="1"/>
  <c r="BM320" i="2" a="1"/>
  <c r="BM444" i="2" a="1"/>
  <c r="BM751" i="2" a="1"/>
  <c r="BM749" i="2" a="1"/>
  <c r="BM753" i="2" a="1"/>
  <c r="BM322" i="2" a="1"/>
  <c r="BM752" i="2" a="1"/>
  <c r="BM323" i="2" a="1"/>
  <c r="BM755" i="2" a="1"/>
  <c r="BM321" i="2" a="1"/>
  <c r="BK383" i="2" a="1"/>
  <c r="BK16" i="2" a="1"/>
  <c r="BK825" i="2" a="1"/>
  <c r="BK452" i="2" a="1"/>
  <c r="BK371" i="2" a="1"/>
  <c r="BK843" i="2" a="1"/>
  <c r="BK387" i="2" a="1"/>
  <c r="BK386" i="2" a="1"/>
  <c r="BK388" i="2" a="1"/>
  <c r="BK844" i="2" a="1"/>
  <c r="AW108" i="2" a="1"/>
  <c r="AU742" i="2" a="1"/>
  <c r="AU317" i="2" a="1"/>
  <c r="AU313" i="2" a="1"/>
  <c r="AU743" i="2" a="1"/>
  <c r="AU314" i="2" a="1"/>
  <c r="AU741" i="2" a="1"/>
  <c r="AU316" i="2" a="1"/>
  <c r="AU312" i="2" a="1"/>
  <c r="AU745" i="2" a="1"/>
  <c r="AU744" i="2" a="1"/>
  <c r="AU315" i="2" a="1"/>
  <c r="AU746" i="2" a="1"/>
  <c r="BS634" i="2" a="1"/>
  <c r="BS653" i="2" a="1"/>
  <c r="BS243" i="2" a="1"/>
  <c r="BS635" i="2" a="1"/>
  <c r="BS636" i="2" a="1"/>
  <c r="BS242" i="2" a="1"/>
  <c r="BS241" i="2" a="1"/>
  <c r="BS439" i="2" a="1"/>
  <c r="BS638" i="2" a="1"/>
  <c r="BS637" i="2" a="1"/>
  <c r="BK896" i="2" a="1"/>
  <c r="AK428" i="2" a="1"/>
  <c r="AK427" i="2" a="1"/>
  <c r="AK508" i="2" a="1"/>
  <c r="AK509" i="2" a="1"/>
  <c r="AK510" i="2" a="1"/>
  <c r="S401" i="2" a="1"/>
  <c r="S22" i="2" a="1"/>
  <c r="S399" i="2" a="1"/>
  <c r="S4" i="2" a="1"/>
  <c r="S28" i="2" a="1"/>
  <c r="S25" i="2" a="1"/>
  <c r="S18" i="2" a="1"/>
  <c r="S10" i="2" a="1"/>
  <c r="S29" i="2" a="1"/>
  <c r="BI246" i="2" a="1"/>
  <c r="BI543" i="2" a="1"/>
  <c r="BI157" i="2" a="1"/>
  <c r="BI544" i="2" a="1"/>
  <c r="BI158" i="2" a="1"/>
  <c r="BI515" i="2" a="1"/>
  <c r="BI655" i="2" a="1"/>
  <c r="AS204" i="2" a="1"/>
  <c r="AS210" i="2" a="1"/>
  <c r="AS547" i="2" a="1"/>
  <c r="AS211" i="2" a="1"/>
  <c r="AS196" i="2" a="1"/>
  <c r="AS209" i="2" a="1"/>
  <c r="AS193" i="2" a="1"/>
  <c r="AS545" i="2" a="1"/>
  <c r="AS164" i="2" a="1"/>
  <c r="AS432" i="2" a="1"/>
  <c r="AS161" i="2" a="1"/>
  <c r="AS160" i="2" a="1"/>
  <c r="AS586" i="2" a="1"/>
  <c r="BG848" i="2" a="1"/>
  <c r="BG394" i="2" a="1"/>
  <c r="CE733" i="2" a="1"/>
  <c r="CE309" i="2" a="1"/>
  <c r="CE732" i="2" a="1"/>
  <c r="CE731" i="2" a="1"/>
  <c r="CE726" i="2" a="1"/>
  <c r="CE737" i="2" a="1"/>
  <c r="CE715" i="2" a="1"/>
  <c r="CE728" i="2" a="1"/>
  <c r="CE739" i="2" a="1"/>
  <c r="CE727" i="2" a="1"/>
  <c r="CE730" i="2" a="1"/>
  <c r="CE738" i="2" a="1"/>
  <c r="AY865" i="2" a="1"/>
  <c r="AY400" i="2" a="1"/>
  <c r="AY405" i="2" a="1"/>
  <c r="AY862" i="2" a="1"/>
  <c r="AY344" i="2" a="1"/>
  <c r="AY852" i="2" a="1"/>
  <c r="AY853" i="2" a="1"/>
  <c r="AY407" i="2" a="1"/>
  <c r="AY857" i="2" a="1"/>
  <c r="AY453" i="2" a="1"/>
  <c r="AY789" i="2" a="1"/>
  <c r="AY861" i="2" a="1"/>
  <c r="BW635" i="2" a="1"/>
  <c r="BW636" i="2" a="1"/>
  <c r="BW242" i="2" a="1"/>
  <c r="BW243" i="2" a="1"/>
  <c r="BW634" i="2" a="1"/>
  <c r="BW637" i="2" a="1"/>
  <c r="BW653" i="2" a="1"/>
  <c r="BW439" i="2" a="1"/>
  <c r="BW638" i="2" a="1"/>
  <c r="BW241" i="2" a="1"/>
  <c r="CE250" i="2" a="1"/>
  <c r="CE231" i="2" a="1"/>
  <c r="CE258" i="2" a="1"/>
  <c r="CE631" i="2" a="1"/>
  <c r="CE249" i="2" a="1"/>
  <c r="CE229" i="2" a="1"/>
  <c r="CE670" i="2" a="1"/>
  <c r="CE663" i="2" a="1"/>
  <c r="CE665" i="2" a="1"/>
  <c r="CE228" i="2" a="1"/>
  <c r="CE628" i="2" a="1"/>
  <c r="CE656" i="2" a="1"/>
  <c r="CE251" i="2" a="1"/>
  <c r="CE253" i="2" a="1"/>
  <c r="CE265" i="2" a="1"/>
  <c r="CE255" i="2" a="1"/>
  <c r="CE256" i="2" a="1"/>
  <c r="CE668" i="2" a="1"/>
  <c r="CE392" i="2" a="1"/>
  <c r="CE666" i="2" a="1"/>
  <c r="CE629" i="2" a="1"/>
  <c r="CE672" i="2" a="1"/>
  <c r="CE257" i="2" a="1"/>
  <c r="CE633" i="2" a="1"/>
  <c r="CE625" i="2" a="1"/>
  <c r="CE658" i="2" a="1"/>
  <c r="CE669" i="2" a="1"/>
  <c r="CE786" i="2" a="1"/>
  <c r="CE232" i="2" a="1"/>
  <c r="CE639" i="2" a="1"/>
  <c r="CE630" i="2" a="1"/>
  <c r="CE393" i="2" a="1"/>
  <c r="CE254" i="2" a="1"/>
  <c r="CE662" i="2" a="1"/>
  <c r="CE846" i="2" a="1"/>
  <c r="CE264" i="2" a="1"/>
  <c r="CE661" i="2" a="1"/>
  <c r="CE263" i="2" a="1"/>
  <c r="CE659" i="2" a="1"/>
  <c r="CE671" i="2" a="1"/>
  <c r="CE262" i="2" a="1"/>
  <c r="CE674" i="2" a="1"/>
  <c r="CE627" i="2" a="1"/>
  <c r="CE248" i="2" a="1"/>
  <c r="CE259" i="2" a="1"/>
  <c r="CE247" i="2" a="1"/>
  <c r="CE657" i="2" a="1"/>
  <c r="CE847" i="2" a="1"/>
  <c r="CE673" i="2" a="1"/>
  <c r="CE632" i="2" a="1"/>
  <c r="CE664" i="2" a="1"/>
  <c r="CE252" i="2" a="1"/>
  <c r="CE261" i="2" a="1"/>
  <c r="CE230" i="2" a="1"/>
  <c r="CE667" i="2" a="1"/>
  <c r="CE260" i="2" a="1"/>
  <c r="CE660" i="2" a="1"/>
  <c r="CE435" i="2" a="1"/>
  <c r="CE587" i="2" a="1"/>
  <c r="CE590" i="2" a="1"/>
  <c r="CE546" i="2" a="1"/>
  <c r="CE433" i="2" a="1"/>
  <c r="CE434" i="2" a="1"/>
  <c r="CE589" i="2" a="1"/>
  <c r="CE436" i="2" a="1"/>
  <c r="CE588" i="2" a="1"/>
  <c r="BC899" i="2" a="1"/>
  <c r="BC20" i="2" a="1"/>
  <c r="BC892" i="2" a="1"/>
  <c r="BC891" i="2" a="1"/>
  <c r="BC897" i="2" a="1"/>
  <c r="BC21" i="2" a="1"/>
  <c r="BC19" i="2" a="1"/>
  <c r="AU172" i="2" a="1"/>
  <c r="AU364" i="2" a="1"/>
  <c r="AU597" i="2" a="1"/>
  <c r="AU598" i="2" a="1"/>
  <c r="AU173" i="2" a="1"/>
  <c r="AU812" i="2" a="1"/>
  <c r="AU810" i="2" a="1"/>
  <c r="AU348" i="2" a="1"/>
  <c r="AU808" i="2" a="1"/>
  <c r="AU814" i="2" a="1"/>
  <c r="BU896" i="2" a="1"/>
  <c r="BQ755" i="2" a="1"/>
  <c r="BQ321" i="2" a="1"/>
  <c r="BQ322" i="2" a="1"/>
  <c r="BQ444" i="2" a="1"/>
  <c r="BQ323" i="2" a="1"/>
  <c r="BQ753" i="2" a="1"/>
  <c r="BQ750" i="2" a="1"/>
  <c r="BQ749" i="2" a="1"/>
  <c r="BQ752" i="2" a="1"/>
  <c r="BQ751" i="2" a="1"/>
  <c r="BQ320" i="2" a="1"/>
  <c r="BU457" i="2" a="1"/>
  <c r="CI848" i="2" a="1"/>
  <c r="CI394" i="2" a="1"/>
  <c r="BS457" i="2" a="1"/>
  <c r="M509" i="2" a="1"/>
  <c r="M508" i="2" a="1"/>
  <c r="M427" i="2" a="1"/>
  <c r="M510" i="2" a="1"/>
  <c r="M428" i="2" a="1"/>
  <c r="AW345" i="2" a="1"/>
  <c r="AW505" i="2" a="1"/>
  <c r="AW136" i="2" a="1"/>
  <c r="AW790" i="2" a="1"/>
  <c r="AW131" i="2" a="1"/>
  <c r="AW134" i="2" a="1"/>
  <c r="AW524" i="2" a="1"/>
  <c r="AW525" i="2" a="1"/>
  <c r="AW132" i="2" a="1"/>
  <c r="AW120" i="2" a="1"/>
  <c r="AW431" i="2" a="1"/>
  <c r="AW506" i="2" a="1"/>
  <c r="AW125" i="2" a="1"/>
  <c r="AW507" i="2" a="1"/>
  <c r="AW191" i="2" a="1"/>
  <c r="AW109" i="2" a="1"/>
  <c r="AW130" i="2" a="1"/>
  <c r="AW804" i="2" a="1"/>
  <c r="AW122" i="2" a="1"/>
  <c r="AW519" i="2" a="1"/>
  <c r="AW121" i="2" a="1"/>
  <c r="AW513" i="2" a="1"/>
  <c r="AW806" i="2" a="1"/>
  <c r="AW133" i="2" a="1"/>
  <c r="AW521" i="2" a="1"/>
  <c r="AW523" i="2" a="1"/>
  <c r="AW522" i="2" a="1"/>
  <c r="AW805" i="2" a="1"/>
  <c r="AW135" i="2" a="1"/>
  <c r="AW358" i="2" a="1"/>
  <c r="AW520" i="2" a="1"/>
  <c r="BA578" i="2" a="1"/>
  <c r="BA575" i="2" a="1"/>
  <c r="BA200" i="2" a="1"/>
  <c r="BA622" i="2" a="1"/>
  <c r="BA201" i="2" a="1"/>
  <c r="BA224" i="2" a="1"/>
  <c r="BA202" i="2" a="1"/>
  <c r="BA203" i="2" a="1"/>
  <c r="BA572" i="2" a="1"/>
  <c r="BA579" i="2" a="1"/>
  <c r="BA577" i="2" a="1"/>
  <c r="BA197" i="2" a="1"/>
  <c r="BA573" i="2" a="1"/>
  <c r="BO894" i="2" a="1"/>
  <c r="BO895" i="2" a="1"/>
  <c r="BM439" i="2" a="1"/>
  <c r="BM653" i="2" a="1"/>
  <c r="BM636" i="2" a="1"/>
  <c r="BM241" i="2" a="1"/>
  <c r="BM638" i="2" a="1"/>
  <c r="BM242" i="2" a="1"/>
  <c r="BM634" i="2" a="1"/>
  <c r="BM635" i="2" a="1"/>
  <c r="BM637" i="2" a="1"/>
  <c r="BM243" i="2" a="1"/>
  <c r="CC108" i="2" a="1"/>
  <c r="S457" i="2" a="1"/>
  <c r="BS7" i="2" a="1"/>
  <c r="BS8" i="2" a="1"/>
  <c r="BS9" i="2" a="1"/>
  <c r="BW675" i="2" a="1"/>
  <c r="BW227" i="2" a="1"/>
  <c r="BW266" i="2" a="1"/>
  <c r="BW676" i="2" a="1"/>
  <c r="BW267" i="2" a="1"/>
  <c r="BW624" i="2" a="1"/>
  <c r="BW437" i="2" a="1"/>
  <c r="BW237" i="2" a="1"/>
  <c r="BW244" i="2" a="1"/>
  <c r="BE401" i="2" a="1"/>
  <c r="BE10" i="2" a="1"/>
  <c r="BE29" i="2" a="1"/>
  <c r="BE4" i="2" a="1"/>
  <c r="BE22" i="2" a="1"/>
  <c r="BE28" i="2" a="1"/>
  <c r="BE399" i="2" a="1"/>
  <c r="BE25" i="2" a="1"/>
  <c r="BA21" i="2" a="1"/>
  <c r="BA891" i="2" a="1"/>
  <c r="BA899" i="2" a="1"/>
  <c r="BA20" i="2" a="1"/>
  <c r="BA892" i="2" a="1"/>
  <c r="BA19" i="2" a="1"/>
  <c r="BA897" i="2" a="1"/>
  <c r="Q497" i="2" a="1"/>
  <c r="Q494" i="2" a="1"/>
  <c r="Q110" i="2" a="1"/>
  <c r="Q495" i="2" a="1"/>
  <c r="Q107" i="2" a="1"/>
  <c r="Q123" i="2" a="1"/>
  <c r="BA437" i="2" a="1"/>
  <c r="BA624" i="2" a="1"/>
  <c r="BA267" i="2" a="1"/>
  <c r="BA266" i="2" a="1"/>
  <c r="BA244" i="2" a="1"/>
  <c r="BA237" i="2" a="1"/>
  <c r="BA227" i="2" a="1"/>
  <c r="BA676" i="2" a="1"/>
  <c r="BA675" i="2" a="1"/>
  <c r="BA233" i="2" a="1"/>
  <c r="BE457" i="2" a="1"/>
  <c r="BA569" i="2" a="1"/>
  <c r="BA621" i="2" a="1"/>
  <c r="BA194" i="2" a="1"/>
  <c r="BA195" i="2" a="1"/>
  <c r="BA223" i="2" a="1"/>
  <c r="BA570" i="2" a="1"/>
  <c r="BA571" i="2" a="1"/>
  <c r="AS322" i="2" a="1"/>
  <c r="AS444" i="2" a="1"/>
  <c r="AS753" i="2" a="1"/>
  <c r="AS323" i="2" a="1"/>
  <c r="AS751" i="2" a="1"/>
  <c r="AS752" i="2" a="1"/>
  <c r="AS321" i="2" a="1"/>
  <c r="AS320" i="2" a="1"/>
  <c r="AS755" i="2" a="1"/>
  <c r="AS306" i="2" a="1"/>
  <c r="AS301" i="2" a="1"/>
  <c r="AS305" i="2" a="1"/>
  <c r="AS440" i="2" a="1"/>
  <c r="AS304" i="2" a="1"/>
  <c r="BG624" i="2" a="1"/>
  <c r="BG267" i="2" a="1"/>
  <c r="BG233" i="2" a="1"/>
  <c r="BG266" i="2" a="1"/>
  <c r="BG675" i="2" a="1"/>
  <c r="BG437" i="2" a="1"/>
  <c r="BG227" i="2" a="1"/>
  <c r="BG244" i="2" a="1"/>
  <c r="BG676" i="2" a="1"/>
  <c r="CC650" i="2" a="1"/>
  <c r="CC649" i="2" a="1"/>
  <c r="CC700" i="2" a="1"/>
  <c r="CC641" i="2" a="1"/>
  <c r="CC289" i="2" a="1"/>
  <c r="CC287" i="2" a="1"/>
  <c r="CC294" i="2" a="1"/>
  <c r="CC703" i="2" a="1"/>
  <c r="CC295" i="2" a="1"/>
  <c r="CC640" i="2" a="1"/>
  <c r="CC697" i="2" a="1"/>
  <c r="CC701" i="2" a="1"/>
  <c r="CC290" i="2" a="1"/>
  <c r="CC293" i="2" a="1"/>
  <c r="CC236" i="2" a="1"/>
  <c r="CC702" i="2" a="1"/>
  <c r="CC286" i="2" a="1"/>
  <c r="CC698" i="2" a="1"/>
  <c r="CC695" i="2" a="1"/>
  <c r="CC642" i="2" a="1"/>
  <c r="CC643" i="2" a="1"/>
  <c r="CC292" i="2" a="1"/>
  <c r="CC694" i="2" a="1"/>
  <c r="CC234" i="2" a="1"/>
  <c r="CC696" i="2" a="1"/>
  <c r="CC288" i="2" a="1"/>
  <c r="CC235" i="2" a="1"/>
  <c r="CC297" i="2" a="1"/>
  <c r="CC699" i="2" a="1"/>
  <c r="CC291" i="2" a="1"/>
  <c r="CC296" i="2" a="1"/>
  <c r="BA165" i="2" a="1"/>
  <c r="BA568" i="2" a="1"/>
  <c r="BA557" i="2" a="1"/>
  <c r="BA620" i="2" a="1"/>
  <c r="BA567" i="2" a="1"/>
  <c r="BA555" i="2" a="1"/>
  <c r="BA220" i="2" a="1"/>
  <c r="BA556" i="2" a="1"/>
  <c r="BA221" i="2" a="1"/>
  <c r="BA166" i="2" a="1"/>
  <c r="BA619" i="2" a="1"/>
  <c r="BA189" i="2" a="1"/>
  <c r="BA618" i="2" a="1"/>
  <c r="BA222" i="2" a="1"/>
  <c r="BA192" i="2" a="1"/>
  <c r="AU525" i="2" a="1"/>
  <c r="AU121" i="2" a="1"/>
  <c r="AU507" i="2" a="1"/>
  <c r="AU522" i="2" a="1"/>
  <c r="AU523" i="2" a="1"/>
  <c r="AU513" i="2" a="1"/>
  <c r="AU122" i="2" a="1"/>
  <c r="AU120" i="2" a="1"/>
  <c r="AU521" i="2" a="1"/>
  <c r="AU135" i="2" a="1"/>
  <c r="AU358" i="2" a="1"/>
  <c r="AU131" i="2" a="1"/>
  <c r="AU133" i="2" a="1"/>
  <c r="AU132" i="2" a="1"/>
  <c r="AU345" i="2" a="1"/>
  <c r="AU519" i="2" a="1"/>
  <c r="AU506" i="2" a="1"/>
  <c r="AU804" i="2" a="1"/>
  <c r="AU431" i="2" a="1"/>
  <c r="AU524" i="2" a="1"/>
  <c r="AU130" i="2" a="1"/>
  <c r="AU134" i="2" a="1"/>
  <c r="AU505" i="2" a="1"/>
  <c r="AU520" i="2" a="1"/>
  <c r="AU125" i="2" a="1"/>
  <c r="AU790" i="2" a="1"/>
  <c r="AU191" i="2" a="1"/>
  <c r="AU109" i="2" a="1"/>
  <c r="AU136" i="2" a="1"/>
  <c r="AU805" i="2" a="1"/>
  <c r="AU806" i="2" a="1"/>
  <c r="AW380" i="2" a="1"/>
  <c r="AW386" i="2" a="1"/>
  <c r="AW843" i="2" a="1"/>
  <c r="AW371" i="2" a="1"/>
  <c r="AW383" i="2" a="1"/>
  <c r="AW387" i="2" a="1"/>
  <c r="AW844" i="2" a="1"/>
  <c r="AW388" i="2" a="1"/>
  <c r="AW452" i="2" a="1"/>
  <c r="AW16" i="2" a="1"/>
  <c r="AW123" i="2" a="1"/>
  <c r="AW497" i="2" a="1"/>
  <c r="AW495" i="2" a="1"/>
  <c r="AW110" i="2" a="1"/>
  <c r="AW494" i="2" a="1"/>
  <c r="CE111" i="2" a="1"/>
  <c r="CG587" i="2" a="1"/>
  <c r="CG546" i="2" a="1"/>
  <c r="CG590" i="2" a="1"/>
  <c r="CG435" i="2" a="1"/>
  <c r="CG588" i="2" a="1"/>
  <c r="CG433" i="2" a="1"/>
  <c r="CG436" i="2" a="1"/>
  <c r="CG589" i="2" a="1"/>
  <c r="CG434" i="2" a="1"/>
  <c r="CE441" i="2" a="1"/>
  <c r="BG621" i="2" a="1"/>
  <c r="BG223" i="2" a="1"/>
  <c r="BG195" i="2" a="1"/>
  <c r="BG569" i="2" a="1"/>
  <c r="BG194" i="2" a="1"/>
  <c r="BG570" i="2" a="1"/>
  <c r="BG571" i="2" a="1"/>
  <c r="AY580" i="2" a="1"/>
  <c r="AY623" i="2" a="1"/>
  <c r="AY207" i="2" a="1"/>
  <c r="AY584" i="2" a="1"/>
  <c r="AY205" i="2" a="1"/>
  <c r="AY582" i="2" a="1"/>
  <c r="AY585" i="2" a="1"/>
  <c r="AY206" i="2" a="1"/>
  <c r="AY208" i="2" a="1"/>
  <c r="AY581" i="2" a="1"/>
  <c r="AY225" i="2" a="1"/>
  <c r="AY583" i="2" a="1"/>
  <c r="AI497" i="2" a="1"/>
  <c r="AI110" i="2" a="1"/>
  <c r="AI126" i="2" a="1"/>
  <c r="AI495" i="2" a="1"/>
  <c r="AI123" i="2" a="1"/>
  <c r="AI494" i="2" a="1"/>
  <c r="BK369" i="2" a="1"/>
  <c r="BK445" i="2" a="1"/>
  <c r="BK333" i="2" a="1"/>
  <c r="BK757" i="2" a="1"/>
  <c r="BK334" i="2" a="1"/>
  <c r="BK337" i="2" a="1"/>
  <c r="BK824" i="2" a="1"/>
  <c r="BK332" i="2" a="1"/>
  <c r="BG896" i="2" a="1"/>
  <c r="CC261" i="2" a="1"/>
  <c r="CC627" i="2" a="1"/>
  <c r="CC254" i="2" a="1"/>
  <c r="CC666" i="2" a="1"/>
  <c r="CC255" i="2" a="1"/>
  <c r="CC629" i="2" a="1"/>
  <c r="CC265" i="2" a="1"/>
  <c r="CC625" i="2" a="1"/>
  <c r="CC846" i="2" a="1"/>
  <c r="CC248" i="2" a="1"/>
  <c r="CC673" i="2" a="1"/>
  <c r="CC663" i="2" a="1"/>
  <c r="CC630" i="2" a="1"/>
  <c r="CC671" i="2" a="1"/>
  <c r="CC668" i="2" a="1"/>
  <c r="CC631" i="2" a="1"/>
  <c r="CC252" i="2" a="1"/>
  <c r="CC639" i="2" a="1"/>
  <c r="CC249" i="2" a="1"/>
  <c r="CC662" i="2" a="1"/>
  <c r="CC786" i="2" a="1"/>
  <c r="CC247" i="2" a="1"/>
  <c r="CC667" i="2" a="1"/>
  <c r="CC229" i="2" a="1"/>
  <c r="CC232" i="2" a="1"/>
  <c r="CC228" i="2" a="1"/>
  <c r="CC661" i="2" a="1"/>
  <c r="CC230" i="2" a="1"/>
  <c r="CC672" i="2" a="1"/>
  <c r="CC670" i="2" a="1"/>
  <c r="CC632" i="2" a="1"/>
  <c r="CC260" i="2" a="1"/>
  <c r="CC847" i="2" a="1"/>
  <c r="CC628" i="2" a="1"/>
  <c r="CC664" i="2" a="1"/>
  <c r="CC264" i="2" a="1"/>
  <c r="CC665" i="2" a="1"/>
  <c r="CC393" i="2" a="1"/>
  <c r="CC253" i="2" a="1"/>
  <c r="CC251" i="2" a="1"/>
  <c r="CC633" i="2" a="1"/>
  <c r="CC674" i="2" a="1"/>
  <c r="CC660" i="2" a="1"/>
  <c r="CC262" i="2" a="1"/>
  <c r="CC658" i="2" a="1"/>
  <c r="CC258" i="2" a="1"/>
  <c r="CC669" i="2" a="1"/>
  <c r="CC263" i="2" a="1"/>
  <c r="CC231" i="2" a="1"/>
  <c r="CC250" i="2" a="1"/>
  <c r="CC257" i="2" a="1"/>
  <c r="CC659" i="2" a="1"/>
  <c r="CC256" i="2" a="1"/>
  <c r="CC657" i="2" a="1"/>
  <c r="CC656" i="2" a="1"/>
  <c r="CC259" i="2" a="1"/>
  <c r="CC392" i="2" a="1"/>
  <c r="BK675" i="2" a="1"/>
  <c r="BK266" i="2" a="1"/>
  <c r="BK227" i="2" a="1"/>
  <c r="BK233" i="2" a="1"/>
  <c r="BK437" i="2" a="1"/>
  <c r="BK267" i="2" a="1"/>
  <c r="BK624" i="2" a="1"/>
  <c r="BK244" i="2" a="1"/>
  <c r="BK676" i="2" a="1"/>
  <c r="BU554" i="2" a="1"/>
  <c r="BU617" i="2" a="1"/>
  <c r="BU163" i="2" a="1"/>
  <c r="BU551" i="2" a="1"/>
  <c r="BU611" i="2" a="1"/>
  <c r="BU553" i="2" a="1"/>
  <c r="BU550" i="2" a="1"/>
  <c r="BU218" i="2" a="1"/>
  <c r="BU612" i="2" a="1"/>
  <c r="BU219" i="2" a="1"/>
  <c r="BU615" i="2" a="1"/>
  <c r="BU216" i="2" a="1"/>
  <c r="BU613" i="2" a="1"/>
  <c r="BU820" i="2" a="1"/>
  <c r="BU365" i="2" a="1"/>
  <c r="BU215" i="2" a="1"/>
  <c r="BU217" i="2" a="1"/>
  <c r="BU552" i="2" a="1"/>
  <c r="BU616" i="2" a="1"/>
  <c r="BU614" i="2" a="1"/>
  <c r="BU162" i="2" a="1"/>
  <c r="BQ894" i="2" a="1"/>
  <c r="BQ895" i="2" a="1"/>
  <c r="AO361" i="2" a="1"/>
  <c r="AO362" i="2" a="1"/>
  <c r="AO360" i="2" a="1"/>
  <c r="AW312" i="2" a="1"/>
  <c r="AW316" i="2" a="1"/>
  <c r="AW746" i="2" a="1"/>
  <c r="AW742" i="2" a="1"/>
  <c r="AW745" i="2" a="1"/>
  <c r="AW743" i="2" a="1"/>
  <c r="AW741" i="2" a="1"/>
  <c r="AW744" i="2" a="1"/>
  <c r="AW317" i="2" a="1"/>
  <c r="AW314" i="2" a="1"/>
  <c r="AW313" i="2" a="1"/>
  <c r="AW315" i="2" a="1"/>
  <c r="M782" i="2" a="1"/>
  <c r="AY782" i="2" a="1"/>
  <c r="AY362" i="2" a="1"/>
  <c r="AY360" i="2" a="1"/>
  <c r="AY361" i="2" a="1"/>
  <c r="BM331" i="2" a="1"/>
  <c r="BM330" i="2" a="1"/>
  <c r="BM329" i="2" a="1"/>
  <c r="BM766" i="2" a="1"/>
  <c r="BM768" i="2" a="1"/>
  <c r="BM767" i="2" a="1"/>
  <c r="BM765" i="2" a="1"/>
  <c r="BM769" i="2" a="1"/>
  <c r="BM327" i="2" a="1"/>
  <c r="BM446" i="2" a="1"/>
  <c r="BM771" i="2" a="1"/>
  <c r="BM328" i="2" a="1"/>
  <c r="BM770" i="2" a="1"/>
  <c r="BW584" i="2" a="1"/>
  <c r="BW580" i="2" a="1"/>
  <c r="BW205" i="2" a="1"/>
  <c r="BW585" i="2" a="1"/>
  <c r="BW206" i="2" a="1"/>
  <c r="BW623" i="2" a="1"/>
  <c r="BW581" i="2" a="1"/>
  <c r="BW582" i="2" a="1"/>
  <c r="BW207" i="2" a="1"/>
  <c r="BW583" i="2" a="1"/>
  <c r="BW208" i="2" a="1"/>
  <c r="BW225" i="2" a="1"/>
  <c r="BU495" i="2" a="1"/>
  <c r="BU497" i="2" a="1"/>
  <c r="BU110" i="2" a="1"/>
  <c r="BU123" i="2" a="1"/>
  <c r="BU107" i="2" a="1"/>
  <c r="BU494" i="2" a="1"/>
  <c r="S158" i="2" a="1"/>
  <c r="S157" i="2" a="1"/>
  <c r="S544" i="2" a="1"/>
  <c r="S515" i="2" a="1"/>
  <c r="S543" i="2" a="1"/>
  <c r="AW753" i="2" a="1"/>
  <c r="AW321" i="2" a="1"/>
  <c r="AW444" i="2" a="1"/>
  <c r="AW752" i="2" a="1"/>
  <c r="AW751" i="2" a="1"/>
  <c r="AW320" i="2" a="1"/>
  <c r="AW755" i="2" a="1"/>
  <c r="AW322" i="2" a="1"/>
  <c r="AW323" i="2" a="1"/>
  <c r="BK123" i="2" a="1"/>
  <c r="BK494" i="2" a="1"/>
  <c r="BK110" i="2" a="1"/>
  <c r="BK495" i="2" a="1"/>
  <c r="BK497" i="2" a="1"/>
  <c r="BU369" i="2" a="1"/>
  <c r="BU337" i="2" a="1"/>
  <c r="BU333" i="2" a="1"/>
  <c r="BU332" i="2" a="1"/>
  <c r="BU445" i="2" a="1"/>
  <c r="BU757" i="2" a="1"/>
  <c r="BU326" i="2" a="1"/>
  <c r="BU824" i="2" a="1"/>
  <c r="BU334" i="2" a="1"/>
  <c r="BS164" i="2" a="1"/>
  <c r="BS161" i="2" a="1"/>
  <c r="BS432" i="2" a="1"/>
  <c r="BS193" i="2" a="1"/>
  <c r="BS160" i="2" a="1"/>
  <c r="BS196" i="2" a="1"/>
  <c r="BS545" i="2" a="1"/>
  <c r="BS586" i="2" a="1"/>
  <c r="BS204" i="2" a="1"/>
  <c r="BS547" i="2" a="1"/>
  <c r="BA28" i="2" a="1"/>
  <c r="BA399" i="2" a="1"/>
  <c r="BA22" i="2" a="1"/>
  <c r="BA4" i="2" a="1"/>
  <c r="BA401" i="2" a="1"/>
  <c r="BA29" i="2" a="1"/>
  <c r="BA25" i="2" a="1"/>
  <c r="BM266" i="2" a="1"/>
  <c r="BM267" i="2" a="1"/>
  <c r="BM676" i="2" a="1"/>
  <c r="BM233" i="2" a="1"/>
  <c r="BM624" i="2" a="1"/>
  <c r="BM237" i="2" a="1"/>
  <c r="BM437" i="2" a="1"/>
  <c r="BM244" i="2" a="1"/>
  <c r="BM227" i="2" a="1"/>
  <c r="BM675" i="2" a="1"/>
  <c r="AI18" i="2" a="1"/>
  <c r="AI29" i="2" a="1"/>
  <c r="AI10" i="2" a="1"/>
  <c r="AI25" i="2" a="1"/>
  <c r="AI22" i="2" a="1"/>
  <c r="AI399" i="2" a="1"/>
  <c r="AI401" i="2" a="1"/>
  <c r="AI4" i="2" a="1"/>
  <c r="AI28" i="2" a="1"/>
  <c r="M378" i="2" a="1"/>
  <c r="M835" i="2" a="1"/>
  <c r="M377" i="2" a="1"/>
  <c r="BQ361" i="2" a="1"/>
  <c r="BQ362" i="2" a="1"/>
  <c r="BQ782" i="2" a="1"/>
  <c r="BQ360" i="2" a="1"/>
  <c r="AW401" i="2" a="1"/>
  <c r="AW22" i="2" a="1"/>
  <c r="AW10" i="2" a="1"/>
  <c r="AW4" i="2" a="1"/>
  <c r="AW25" i="2" a="1"/>
  <c r="AW399" i="2" a="1"/>
  <c r="AW29" i="2" a="1"/>
  <c r="AW28" i="2" a="1"/>
  <c r="AU751" i="2" a="1"/>
  <c r="AU322" i="2" a="1"/>
  <c r="AU755" i="2" a="1"/>
  <c r="AU323" i="2" a="1"/>
  <c r="AU752" i="2" a="1"/>
  <c r="AU320" i="2" a="1"/>
  <c r="AU444" i="2" a="1"/>
  <c r="AU321" i="2" a="1"/>
  <c r="AU753" i="2" a="1"/>
  <c r="BI538" i="2" a="1"/>
  <c r="BI145" i="2" a="1"/>
  <c r="BI152" i="2" a="1"/>
  <c r="BI138" i="2" a="1"/>
  <c r="BI534" i="2" a="1"/>
  <c r="BI150" i="2" a="1"/>
  <c r="BI537" i="2" a="1"/>
  <c r="BI137" i="2" a="1"/>
  <c r="BI153" i="2" a="1"/>
  <c r="BI535" i="2" a="1"/>
  <c r="BI148" i="2" a="1"/>
  <c r="BI530" i="2" a="1"/>
  <c r="BI536" i="2" a="1"/>
  <c r="BI147" i="2" a="1"/>
  <c r="BI156" i="2" a="1"/>
  <c r="BI141" i="2" a="1"/>
  <c r="BI529" i="2" a="1"/>
  <c r="BI245" i="2" a="1"/>
  <c r="BI151" i="2" a="1"/>
  <c r="BI788" i="2" a="1"/>
  <c r="BI540" i="2" a="1"/>
  <c r="BI142" i="2" a="1"/>
  <c r="BI343" i="2" a="1"/>
  <c r="BI154" i="2" a="1"/>
  <c r="BI526" i="2" a="1"/>
  <c r="BI533" i="2" a="1"/>
  <c r="BI149" i="2" a="1"/>
  <c r="BI143" i="2" a="1"/>
  <c r="BI531" i="2" a="1"/>
  <c r="BI155" i="2" a="1"/>
  <c r="BI542" i="2" a="1"/>
  <c r="BI527" i="2" a="1"/>
  <c r="BI541" i="2" a="1"/>
  <c r="BI514" i="2" a="1"/>
  <c r="BI532" i="2" a="1"/>
  <c r="BI140" i="2" a="1"/>
  <c r="BI144" i="2" a="1"/>
  <c r="BI528" i="2" a="1"/>
  <c r="BI539" i="2" a="1"/>
  <c r="BI654" i="2" a="1"/>
  <c r="BI146" i="2" a="1"/>
  <c r="BI787" i="2" a="1"/>
  <c r="BI139" i="2" a="1"/>
  <c r="CE584" i="2" a="1"/>
  <c r="CE205" i="2" a="1"/>
  <c r="CE208" i="2" a="1"/>
  <c r="CE580" i="2" a="1"/>
  <c r="CE206" i="2" a="1"/>
  <c r="CE582" i="2" a="1"/>
  <c r="CE225" i="2" a="1"/>
  <c r="CE585" i="2" a="1"/>
  <c r="CE583" i="2" a="1"/>
  <c r="CE207" i="2" a="1"/>
  <c r="CE623" i="2" a="1"/>
  <c r="CE581" i="2" a="1"/>
  <c r="BK767" i="2" a="1"/>
  <c r="BK766" i="2" a="1"/>
  <c r="BK329" i="2" a="1"/>
  <c r="BK330" i="2" a="1"/>
  <c r="BK328" i="2" a="1"/>
  <c r="BK327" i="2" a="1"/>
  <c r="BK771" i="2" a="1"/>
  <c r="BK770" i="2" a="1"/>
  <c r="BK765" i="2" a="1"/>
  <c r="BK768" i="2" a="1"/>
  <c r="BK769" i="2" a="1"/>
  <c r="BK331" i="2" a="1"/>
  <c r="BK446" i="2" a="1"/>
  <c r="BI497" i="2" a="1"/>
  <c r="BI494" i="2" a="1"/>
  <c r="BI110" i="2" a="1"/>
  <c r="BI123" i="2" a="1"/>
  <c r="BI495" i="2" a="1"/>
  <c r="BY445" i="2" a="1"/>
  <c r="BY337" i="2" a="1"/>
  <c r="BY757" i="2" a="1"/>
  <c r="BY334" i="2" a="1"/>
  <c r="BY326" i="2" a="1"/>
  <c r="BY369" i="2" a="1"/>
  <c r="BY333" i="2" a="1"/>
  <c r="BY332" i="2" a="1"/>
  <c r="BY824" i="2" a="1"/>
  <c r="BM431" i="2" a="1"/>
  <c r="BM122" i="2" a="1"/>
  <c r="BM132" i="2" a="1"/>
  <c r="BM134" i="2" a="1"/>
  <c r="BM131" i="2" a="1"/>
  <c r="BM519" i="2" a="1"/>
  <c r="BM135" i="2" a="1"/>
  <c r="BM130" i="2" a="1"/>
  <c r="BM358" i="2" a="1"/>
  <c r="BM520" i="2" a="1"/>
  <c r="BM523" i="2" a="1"/>
  <c r="BM522" i="2" a="1"/>
  <c r="BM525" i="2" a="1"/>
  <c r="BM507" i="2" a="1"/>
  <c r="BM121" i="2" a="1"/>
  <c r="BM506" i="2" a="1"/>
  <c r="BM133" i="2" a="1"/>
  <c r="BM513" i="2" a="1"/>
  <c r="BM127" i="2" a="1"/>
  <c r="BM804" i="2" a="1"/>
  <c r="BM524" i="2" a="1"/>
  <c r="BM191" i="2" a="1"/>
  <c r="BM790" i="2" a="1"/>
  <c r="BM345" i="2" a="1"/>
  <c r="BM806" i="2" a="1"/>
  <c r="BM125" i="2" a="1"/>
  <c r="BM109" i="2" a="1"/>
  <c r="BM505" i="2" a="1"/>
  <c r="BM521" i="2" a="1"/>
  <c r="BM120" i="2" a="1"/>
  <c r="BM136" i="2" a="1"/>
  <c r="BM119" i="2" a="1"/>
  <c r="BM805" i="2" a="1"/>
  <c r="BK721" i="2" a="1"/>
  <c r="BK720" i="2" a="1"/>
  <c r="BK441" i="2" a="1"/>
  <c r="AU227" i="2" a="1"/>
  <c r="AU437" i="2" a="1"/>
  <c r="AU676" i="2" a="1"/>
  <c r="AU244" i="2" a="1"/>
  <c r="AU267" i="2" a="1"/>
  <c r="AU675" i="2" a="1"/>
  <c r="AU266" i="2" a="1"/>
  <c r="AY9" i="2" a="1"/>
  <c r="AY8" i="2" a="1"/>
  <c r="AY7" i="2" a="1"/>
  <c r="AE857" i="2" a="1"/>
  <c r="AE861" i="2" a="1"/>
  <c r="AE405" i="2" a="1"/>
  <c r="AE400" i="2" a="1"/>
  <c r="AE789" i="2" a="1"/>
  <c r="AE407" i="2" a="1"/>
  <c r="AE852" i="2" a="1"/>
  <c r="AE344" i="2" a="1"/>
  <c r="BM894" i="2" a="1"/>
  <c r="BM895" i="2" a="1"/>
  <c r="BS894" i="2" a="1"/>
  <c r="BS895" i="2" a="1"/>
  <c r="AW165" i="2" a="1"/>
  <c r="AW166" i="2" a="1"/>
  <c r="AW222" i="2" a="1"/>
  <c r="AW567" i="2" a="1"/>
  <c r="AW619" i="2" a="1"/>
  <c r="AW192" i="2" a="1"/>
  <c r="AW167" i="2" a="1"/>
  <c r="AW221" i="2" a="1"/>
  <c r="AW556" i="2" a="1"/>
  <c r="AW189" i="2" a="1"/>
  <c r="AW618" i="2" a="1"/>
  <c r="AW557" i="2" a="1"/>
  <c r="AW620" i="2" a="1"/>
  <c r="AW220" i="2" a="1"/>
  <c r="AW568" i="2" a="1"/>
  <c r="AY795" i="2" a="1"/>
  <c r="AY796" i="2" a="1"/>
  <c r="AY792" i="2" a="1"/>
  <c r="AY797" i="2" a="1"/>
  <c r="AY794" i="2" a="1"/>
  <c r="AY349" i="2" a="1"/>
  <c r="AY793" i="2" a="1"/>
  <c r="AY353" i="2" a="1"/>
  <c r="AY354" i="2" a="1"/>
  <c r="AY350" i="2" a="1"/>
  <c r="AY352" i="2" a="1"/>
  <c r="AY351" i="2" a="1"/>
  <c r="AY781" i="2" a="1"/>
  <c r="AY494" i="2" a="1"/>
  <c r="AY495" i="2" a="1"/>
  <c r="AY110" i="2" a="1"/>
  <c r="AY123" i="2" a="1"/>
  <c r="AY107" i="2" a="1"/>
  <c r="AY497" i="2" a="1"/>
  <c r="BG527" i="2" a="1"/>
  <c r="BG535" i="2" a="1"/>
  <c r="BG144" i="2" a="1"/>
  <c r="BG147" i="2" a="1"/>
  <c r="BG536" i="2" a="1"/>
  <c r="BG530" i="2" a="1"/>
  <c r="BG540" i="2" a="1"/>
  <c r="BG149" i="2" a="1"/>
  <c r="BG150" i="2" a="1"/>
  <c r="BG154" i="2" a="1"/>
  <c r="BG532" i="2" a="1"/>
  <c r="BG788" i="2" a="1"/>
  <c r="BG156" i="2" a="1"/>
  <c r="BG787" i="2" a="1"/>
  <c r="BG143" i="2" a="1"/>
  <c r="BG531" i="2" a="1"/>
  <c r="BG526" i="2" a="1"/>
  <c r="BG542" i="2" a="1"/>
  <c r="BG153" i="2" a="1"/>
  <c r="BG142" i="2" a="1"/>
  <c r="BG245" i="2" a="1"/>
  <c r="BG537" i="2" a="1"/>
  <c r="BG152" i="2" a="1"/>
  <c r="BG155" i="2" a="1"/>
  <c r="BG146" i="2" a="1"/>
  <c r="BG343" i="2" a="1"/>
  <c r="BG140" i="2" a="1"/>
  <c r="BG514" i="2" a="1"/>
  <c r="BG145" i="2" a="1"/>
  <c r="BG538" i="2" a="1"/>
  <c r="BG137" i="2" a="1"/>
  <c r="BG138" i="2" a="1"/>
  <c r="BG151" i="2" a="1"/>
  <c r="BG654" i="2" a="1"/>
  <c r="BG533" i="2" a="1"/>
  <c r="BG541" i="2" a="1"/>
  <c r="BG148" i="2" a="1"/>
  <c r="BG528" i="2" a="1"/>
  <c r="BG139" i="2" a="1"/>
  <c r="BG539" i="2" a="1"/>
  <c r="BG529" i="2" a="1"/>
  <c r="BG534" i="2" a="1"/>
  <c r="BG141" i="2" a="1"/>
  <c r="M396" i="2" a="1"/>
  <c r="M850" i="2" a="1"/>
  <c r="AS388" i="2" a="1"/>
  <c r="AS843" i="2" a="1"/>
  <c r="AS387" i="2" a="1"/>
  <c r="AS383" i="2" a="1"/>
  <c r="AS844" i="2" a="1"/>
  <c r="AS386" i="2" a="1"/>
  <c r="AS380" i="2" a="1"/>
  <c r="AS371" i="2" a="1"/>
  <c r="AS452" i="2" a="1"/>
  <c r="AS16" i="2" a="1"/>
  <c r="BW25" i="2" a="1"/>
  <c r="BW28" i="2" a="1"/>
  <c r="BW4" i="2" a="1"/>
  <c r="BW22" i="2" a="1"/>
  <c r="BW29" i="2" a="1"/>
  <c r="BW401" i="2" a="1"/>
  <c r="BW10" i="2" a="1"/>
  <c r="BW399" i="2" a="1"/>
  <c r="CA650" i="2" a="1"/>
  <c r="CA649" i="2" a="1"/>
  <c r="BO457" i="2" a="1"/>
  <c r="BU197" i="2" a="1"/>
  <c r="BU622" i="2" a="1"/>
  <c r="BU578" i="2" a="1"/>
  <c r="BU201" i="2" a="1"/>
  <c r="BU579" i="2" a="1"/>
  <c r="BU572" i="2" a="1"/>
  <c r="BU224" i="2" a="1"/>
  <c r="BU203" i="2" a="1"/>
  <c r="BU575" i="2" a="1"/>
  <c r="BU202" i="2" a="1"/>
  <c r="BU573" i="2" a="1"/>
  <c r="BU577" i="2" a="1"/>
  <c r="BU200" i="2" a="1"/>
  <c r="BY227" i="2" a="1"/>
  <c r="BY267" i="2" a="1"/>
  <c r="BY624" i="2" a="1"/>
  <c r="BY266" i="2" a="1"/>
  <c r="BY675" i="2" a="1"/>
  <c r="BY676" i="2" a="1"/>
  <c r="BY244" i="2" a="1"/>
  <c r="BY237" i="2" a="1"/>
  <c r="BY437" i="2" a="1"/>
  <c r="AW601" i="2" a="1"/>
  <c r="AW602" i="2" a="1"/>
  <c r="AW176" i="2" a="1"/>
  <c r="AW177" i="2" a="1"/>
  <c r="BY144" i="2" a="1"/>
  <c r="BY137" i="2" a="1"/>
  <c r="BY145" i="2" a="1"/>
  <c r="BY139" i="2" a="1"/>
  <c r="BY514" i="2" a="1"/>
  <c r="BY245" i="2" a="1"/>
  <c r="BY526" i="2" a="1"/>
  <c r="BY155" i="2" a="1"/>
  <c r="BY143" i="2" a="1"/>
  <c r="BY532" i="2" a="1"/>
  <c r="BY142" i="2" a="1"/>
  <c r="BY151" i="2" a="1"/>
  <c r="BY787" i="2" a="1"/>
  <c r="BY533" i="2" a="1"/>
  <c r="BY654" i="2" a="1"/>
  <c r="BY542" i="2" a="1"/>
  <c r="BY154" i="2" a="1"/>
  <c r="BY788" i="2" a="1"/>
  <c r="BY534" i="2" a="1"/>
  <c r="BY149" i="2" a="1"/>
  <c r="BY536" i="2" a="1"/>
  <c r="BY147" i="2" a="1"/>
  <c r="BY535" i="2" a="1"/>
  <c r="BY531" i="2" a="1"/>
  <c r="BY343" i="2" a="1"/>
  <c r="BY141" i="2" a="1"/>
  <c r="BY153" i="2" a="1"/>
  <c r="BY540" i="2" a="1"/>
  <c r="BY529" i="2" a="1"/>
  <c r="BY528" i="2" a="1"/>
  <c r="BY146" i="2" a="1"/>
  <c r="BY148" i="2" a="1"/>
  <c r="BY152" i="2" a="1"/>
  <c r="BY530" i="2" a="1"/>
  <c r="BY138" i="2" a="1"/>
  <c r="BY541" i="2" a="1"/>
  <c r="BY140" i="2" a="1"/>
  <c r="BY150" i="2" a="1"/>
  <c r="BY538" i="2" a="1"/>
  <c r="BY527" i="2" a="1"/>
  <c r="BY537" i="2" a="1"/>
  <c r="BY539" i="2" a="1"/>
  <c r="BY156" i="2" a="1"/>
  <c r="BK242" i="2" a="1"/>
  <c r="BK439" i="2" a="1"/>
  <c r="BK634" i="2" a="1"/>
  <c r="BK653" i="2" a="1"/>
  <c r="BK243" i="2" a="1"/>
  <c r="BK241" i="2" a="1"/>
  <c r="BK637" i="2" a="1"/>
  <c r="BK635" i="2" a="1"/>
  <c r="BK638" i="2" a="1"/>
  <c r="BK636" i="2" a="1"/>
  <c r="BY123" i="2" a="1"/>
  <c r="BY494" i="2" a="1"/>
  <c r="BY497" i="2" a="1"/>
  <c r="BY110" i="2" a="1"/>
  <c r="BY107" i="2" a="1"/>
  <c r="BY495" i="2" a="1"/>
  <c r="BM497" i="2" a="1"/>
  <c r="BM107" i="2" a="1"/>
  <c r="BM495" i="2" a="1"/>
  <c r="BM494" i="2" a="1"/>
  <c r="BM110" i="2" a="1"/>
  <c r="BM123" i="2" a="1"/>
  <c r="BW195" i="2" a="1"/>
  <c r="BW569" i="2" a="1"/>
  <c r="BW621" i="2" a="1"/>
  <c r="BW571" i="2" a="1"/>
  <c r="BW223" i="2" a="1"/>
  <c r="BW194" i="2" a="1"/>
  <c r="BW570" i="2" a="1"/>
  <c r="CA494" i="2" a="1"/>
  <c r="CA123" i="2" a="1"/>
  <c r="CA497" i="2" a="1"/>
  <c r="CA107" i="2" a="1"/>
  <c r="CA495" i="2" a="1"/>
  <c r="CA110" i="2" a="1"/>
  <c r="CI496" i="2" a="1"/>
  <c r="CI516" i="2" a="1"/>
  <c r="BA457" i="2" a="1"/>
  <c r="AQ160" i="2" a="1"/>
  <c r="AQ211" i="2" a="1"/>
  <c r="AQ161" i="2" a="1"/>
  <c r="AQ586" i="2" a="1"/>
  <c r="AQ547" i="2" a="1"/>
  <c r="AQ209" i="2" a="1"/>
  <c r="AQ193" i="2" a="1"/>
  <c r="AQ432" i="2" a="1"/>
  <c r="AQ210" i="2" a="1"/>
  <c r="AQ545" i="2" a="1"/>
  <c r="AQ196" i="2" a="1"/>
  <c r="AQ164" i="2" a="1"/>
  <c r="AQ204" i="2" a="1"/>
  <c r="BK848" i="2" a="1"/>
  <c r="BK394" i="2" a="1"/>
  <c r="AU19" i="2" a="1"/>
  <c r="AU892" i="2" a="1"/>
  <c r="AU20" i="2" a="1"/>
  <c r="AU897" i="2" a="1"/>
  <c r="AU899" i="2" a="1"/>
  <c r="AU21" i="2" a="1"/>
  <c r="BY893" i="2" a="1"/>
  <c r="CI835" i="2" a="1"/>
  <c r="CI377" i="2" a="1"/>
  <c r="CI378" i="2" a="1"/>
  <c r="AU192" i="2" a="1"/>
  <c r="AU167" i="2" a="1"/>
  <c r="AU567" i="2" a="1"/>
  <c r="AU222" i="2" a="1"/>
  <c r="AU557" i="2" a="1"/>
  <c r="AU189" i="2" a="1"/>
  <c r="AU568" i="2" a="1"/>
  <c r="AU220" i="2" a="1"/>
  <c r="AU221" i="2" a="1"/>
  <c r="AU620" i="2" a="1"/>
  <c r="AU166" i="2" a="1"/>
  <c r="AU165" i="2" a="1"/>
  <c r="AU618" i="2" a="1"/>
  <c r="AU619" i="2" a="1"/>
  <c r="AU556" i="2" a="1"/>
  <c r="AO9" i="2" a="1"/>
  <c r="AO8" i="2" a="1"/>
  <c r="AO7" i="2" a="1"/>
  <c r="BA896" i="2" a="1"/>
  <c r="BK615" i="2" a="1"/>
  <c r="BK215" i="2" a="1"/>
  <c r="BK611" i="2" a="1"/>
  <c r="BK616" i="2" a="1"/>
  <c r="BK613" i="2" a="1"/>
  <c r="BK820" i="2" a="1"/>
  <c r="BK612" i="2" a="1"/>
  <c r="BK162" i="2" a="1"/>
  <c r="BK552" i="2" a="1"/>
  <c r="BK219" i="2" a="1"/>
  <c r="BK551" i="2" a="1"/>
  <c r="BK550" i="2" a="1"/>
  <c r="BK365" i="2" a="1"/>
  <c r="BK617" i="2" a="1"/>
  <c r="BK218" i="2" a="1"/>
  <c r="BK554" i="2" a="1"/>
  <c r="BK553" i="2" a="1"/>
  <c r="BK216" i="2" a="1"/>
  <c r="BK163" i="2" a="1"/>
  <c r="BK614" i="2" a="1"/>
  <c r="BK217" i="2" a="1"/>
  <c r="BW545" i="2" a="1"/>
  <c r="BW160" i="2" a="1"/>
  <c r="BW547" i="2" a="1"/>
  <c r="BW586" i="2" a="1"/>
  <c r="BW432" i="2" a="1"/>
  <c r="BG721" i="2" a="1"/>
  <c r="BG441" i="2" a="1"/>
  <c r="BG720" i="2" a="1"/>
  <c r="BC794" i="2" a="1"/>
  <c r="BC354" i="2" a="1"/>
  <c r="BC792" i="2" a="1"/>
  <c r="BC793" i="2" a="1"/>
  <c r="BC350" i="2" a="1"/>
  <c r="BC353" i="2" a="1"/>
  <c r="BC795" i="2" a="1"/>
  <c r="BC781" i="2" a="1"/>
  <c r="BC797" i="2" a="1"/>
  <c r="BC349" i="2" a="1"/>
  <c r="BC352" i="2" a="1"/>
  <c r="BC351" i="2" a="1"/>
  <c r="BC796" i="2" a="1"/>
  <c r="AU537" i="2" a="1"/>
  <c r="AU533" i="2" a="1"/>
  <c r="AU528" i="2" a="1"/>
  <c r="AU150" i="2" a="1"/>
  <c r="AU154" i="2" a="1"/>
  <c r="AU152" i="2" a="1"/>
  <c r="AU141" i="2" a="1"/>
  <c r="AU529" i="2" a="1"/>
  <c r="AU531" i="2" a="1"/>
  <c r="AU139" i="2" a="1"/>
  <c r="AU532" i="2" a="1"/>
  <c r="AU143" i="2" a="1"/>
  <c r="AU146" i="2" a="1"/>
  <c r="AU527" i="2" a="1"/>
  <c r="AU156" i="2" a="1"/>
  <c r="AU539" i="2" a="1"/>
  <c r="AU788" i="2" a="1"/>
  <c r="AU534" i="2" a="1"/>
  <c r="AU526" i="2" a="1"/>
  <c r="AU148" i="2" a="1"/>
  <c r="AU245" i="2" a="1"/>
  <c r="AU145" i="2" a="1"/>
  <c r="AU140" i="2" a="1"/>
  <c r="AU144" i="2" a="1"/>
  <c r="AU137" i="2" a="1"/>
  <c r="AU541" i="2" a="1"/>
  <c r="AU142" i="2" a="1"/>
  <c r="AU149" i="2" a="1"/>
  <c r="AU151" i="2" a="1"/>
  <c r="AU787" i="2" a="1"/>
  <c r="AU530" i="2" a="1"/>
  <c r="AU147" i="2" a="1"/>
  <c r="AU138" i="2" a="1"/>
  <c r="AU343" i="2" a="1"/>
  <c r="AU540" i="2" a="1"/>
  <c r="AU654" i="2" a="1"/>
  <c r="AU514" i="2" a="1"/>
  <c r="AU153" i="2" a="1"/>
  <c r="AU542" i="2" a="1"/>
  <c r="AU155" i="2" a="1"/>
  <c r="AU538" i="2" a="1"/>
  <c r="AU536" i="2" a="1"/>
  <c r="AU535" i="2" a="1"/>
  <c r="AM497" i="2" a="1"/>
  <c r="AM126" i="2" a="1"/>
  <c r="AM107" i="2" a="1"/>
  <c r="AM110" i="2" a="1"/>
  <c r="AM123" i="2" a="1"/>
  <c r="AM494" i="2" a="1"/>
  <c r="AM495" i="2" a="1"/>
  <c r="BA865" i="2" a="1"/>
  <c r="BA853" i="2" a="1"/>
  <c r="BA789" i="2" a="1"/>
  <c r="BA344" i="2" a="1"/>
  <c r="BA861" i="2" a="1"/>
  <c r="BA407" i="2" a="1"/>
  <c r="BA862" i="2" a="1"/>
  <c r="BA857" i="2" a="1"/>
  <c r="BA400" i="2" a="1"/>
  <c r="BA852" i="2" a="1"/>
  <c r="BA405" i="2" a="1"/>
  <c r="BA453" i="2" a="1"/>
  <c r="BG395" i="2" a="1"/>
  <c r="BG849" i="2" a="1"/>
  <c r="BO755" i="2" a="1"/>
  <c r="BO749" i="2" a="1"/>
  <c r="BO320" i="2" a="1"/>
  <c r="BO444" i="2" a="1"/>
  <c r="BO321" i="2" a="1"/>
  <c r="BO753" i="2" a="1"/>
  <c r="BO323" i="2" a="1"/>
  <c r="BO322" i="2" a="1"/>
  <c r="BO751" i="2" a="1"/>
  <c r="BO752" i="2" a="1"/>
  <c r="BO750" i="2" a="1"/>
  <c r="BE545" i="2" a="1"/>
  <c r="BE161" i="2" a="1"/>
  <c r="BE432" i="2" a="1"/>
  <c r="BE210" i="2" a="1"/>
  <c r="BE547" i="2" a="1"/>
  <c r="BE160" i="2" a="1"/>
  <c r="BE586" i="2" a="1"/>
  <c r="BE211" i="2" a="1"/>
  <c r="BE209" i="2" a="1"/>
  <c r="BE193" i="2" a="1"/>
  <c r="BE204" i="2" a="1"/>
  <c r="BE164" i="2" a="1"/>
  <c r="BE196" i="2" a="1"/>
  <c r="BG329" i="2" a="1"/>
  <c r="BG770" i="2" a="1"/>
  <c r="BG766" i="2" a="1"/>
  <c r="BG327" i="2" a="1"/>
  <c r="BG446" i="2" a="1"/>
  <c r="BG331" i="2" a="1"/>
  <c r="BG769" i="2" a="1"/>
  <c r="BG765" i="2" a="1"/>
  <c r="BG767" i="2" a="1"/>
  <c r="BG328" i="2" a="1"/>
  <c r="BG771" i="2" a="1"/>
  <c r="BG330" i="2" a="1"/>
  <c r="BG768" i="2" a="1"/>
  <c r="BY25" i="2" a="1"/>
  <c r="BY28" i="2" a="1"/>
  <c r="BY29" i="2" a="1"/>
  <c r="BY22" i="2" a="1"/>
  <c r="BY401" i="2" a="1"/>
  <c r="BY10" i="2" a="1"/>
  <c r="BY399" i="2" a="1"/>
  <c r="BY4" i="2" a="1"/>
  <c r="BU180" i="2" a="1"/>
  <c r="BU181" i="2" a="1"/>
  <c r="BU605" i="2" a="1"/>
  <c r="BU606" i="2" a="1"/>
  <c r="BQ107" i="2" a="1"/>
  <c r="BQ497" i="2" a="1"/>
  <c r="BQ123" i="2" a="1"/>
  <c r="BQ495" i="2" a="1"/>
  <c r="BQ494" i="2" a="1"/>
  <c r="BQ110" i="2" a="1"/>
  <c r="M796" i="2" a="1"/>
  <c r="M353" i="2" a="1"/>
  <c r="M352" i="2" a="1"/>
  <c r="M349" i="2" a="1"/>
  <c r="M792" i="2" a="1"/>
  <c r="M781" i="2" a="1"/>
  <c r="M797" i="2" a="1"/>
  <c r="M354" i="2" a="1"/>
  <c r="M794" i="2" a="1"/>
  <c r="M350" i="2" a="1"/>
  <c r="M351" i="2" a="1"/>
  <c r="M795" i="2" a="1"/>
  <c r="M793" i="2" a="1"/>
  <c r="BA743" i="2" a="1"/>
  <c r="BA745" i="2" a="1"/>
  <c r="BA316" i="2" a="1"/>
  <c r="BA746" i="2" a="1"/>
  <c r="BA724" i="2" a="1"/>
  <c r="BA313" i="2" a="1"/>
  <c r="BA312" i="2" a="1"/>
  <c r="BA315" i="2" a="1"/>
  <c r="BA317" i="2" a="1"/>
  <c r="BA744" i="2" a="1"/>
  <c r="BA314" i="2" a="1"/>
  <c r="BA741" i="2" a="1"/>
  <c r="BA742" i="2" a="1"/>
  <c r="CA652" i="2" a="1"/>
  <c r="CA438" i="2" a="1"/>
  <c r="CA651" i="2" a="1"/>
  <c r="CC274" i="2" a="1"/>
  <c r="CC271" i="2" a="1"/>
  <c r="CC279" i="2" a="1"/>
  <c r="CC686" i="2" a="1"/>
  <c r="CC275" i="2" a="1"/>
  <c r="CC682" i="2" a="1"/>
  <c r="CC276" i="2" a="1"/>
  <c r="CC685" i="2" a="1"/>
  <c r="CC689" i="2" a="1"/>
  <c r="CC270" i="2" a="1"/>
  <c r="CC687" i="2" a="1"/>
  <c r="CC278" i="2" a="1"/>
  <c r="CC680" i="2" a="1"/>
  <c r="CC277" i="2" a="1"/>
  <c r="CC268" i="2" a="1"/>
  <c r="CC683" i="2" a="1"/>
  <c r="CC677" i="2" a="1"/>
  <c r="CC269" i="2" a="1"/>
  <c r="CC678" i="2" a="1"/>
  <c r="CC684" i="2" a="1"/>
  <c r="CC681" i="2" a="1"/>
  <c r="CC280" i="2" a="1"/>
  <c r="CC281" i="2" a="1"/>
  <c r="CC272" i="2" a="1"/>
  <c r="CC688" i="2" a="1"/>
  <c r="CC273" i="2" a="1"/>
  <c r="CC679" i="2" a="1"/>
  <c r="BU549" i="2" a="1"/>
  <c r="BU548" i="2" a="1"/>
  <c r="AW174" i="2" a="1"/>
  <c r="AW600" i="2" a="1"/>
  <c r="AW599" i="2" a="1"/>
  <c r="AW175" i="2" a="1"/>
  <c r="BS380" i="2" a="1"/>
  <c r="BS386" i="2" a="1"/>
  <c r="BS387" i="2" a="1"/>
  <c r="BS844" i="2" a="1"/>
  <c r="BS383" i="2" a="1"/>
  <c r="BS371" i="2" a="1"/>
  <c r="BS16" i="2" a="1"/>
  <c r="BS843" i="2" a="1"/>
  <c r="BS825" i="2" a="1"/>
  <c r="BS452" i="2" a="1"/>
  <c r="BS388" i="2" a="1"/>
  <c r="BU8" i="2" a="1"/>
  <c r="BU7" i="2" a="1"/>
  <c r="BU9" i="2" a="1"/>
  <c r="BA383" i="2" a="1"/>
  <c r="BA825" i="2" a="1"/>
  <c r="BA387" i="2" a="1"/>
  <c r="BA380" i="2" a="1"/>
  <c r="BA386" i="2" a="1"/>
  <c r="BA388" i="2" a="1"/>
  <c r="BA371" i="2" a="1"/>
  <c r="BA452" i="2" a="1"/>
  <c r="BA844" i="2" a="1"/>
  <c r="BA843" i="2" a="1"/>
  <c r="BA16" i="2" a="1"/>
  <c r="BI354" i="2" a="1"/>
  <c r="BI349" i="2" a="1"/>
  <c r="BI793" i="2" a="1"/>
  <c r="BI797" i="2" a="1"/>
  <c r="BI796" i="2" a="1"/>
  <c r="BI352" i="2" a="1"/>
  <c r="BI792" i="2" a="1"/>
  <c r="BI350" i="2" a="1"/>
  <c r="BI795" i="2" a="1"/>
  <c r="BI794" i="2" a="1"/>
  <c r="BI353" i="2" a="1"/>
  <c r="BI351" i="2" a="1"/>
  <c r="BI781" i="2" a="1"/>
  <c r="CC401" i="2" a="1"/>
  <c r="CC4" i="2" a="1"/>
  <c r="CC10" i="2" a="1"/>
  <c r="CC25" i="2" a="1"/>
  <c r="CC29" i="2" a="1"/>
  <c r="CC22" i="2" a="1"/>
  <c r="CC28" i="2" a="1"/>
  <c r="CC399" i="2" a="1"/>
  <c r="CC18" i="2" a="1"/>
  <c r="BY891" i="2" a="1"/>
  <c r="BY892" i="2" a="1"/>
  <c r="BY899" i="2" a="1"/>
  <c r="BY897" i="2" a="1"/>
  <c r="BY19" i="2" a="1"/>
  <c r="BQ164" i="2" a="1"/>
  <c r="BQ161" i="2" a="1"/>
  <c r="BQ432" i="2" a="1"/>
  <c r="BQ586" i="2" a="1"/>
  <c r="BQ547" i="2" a="1"/>
  <c r="BQ193" i="2" a="1"/>
  <c r="BQ545" i="2" a="1"/>
  <c r="BQ160" i="2" a="1"/>
  <c r="BQ204" i="2" a="1"/>
  <c r="BQ196" i="2" a="1"/>
  <c r="AU305" i="2" a="1"/>
  <c r="AU301" i="2" a="1"/>
  <c r="AU440" i="2" a="1"/>
  <c r="AU304" i="2" a="1"/>
  <c r="BW577" i="2" a="1"/>
  <c r="BW202" i="2" a="1"/>
  <c r="BW197" i="2" a="1"/>
  <c r="BW578" i="2" a="1"/>
  <c r="BW224" i="2" a="1"/>
  <c r="BW622" i="2" a="1"/>
  <c r="BW572" i="2" a="1"/>
  <c r="BW201" i="2" a="1"/>
  <c r="BW200" i="2" a="1"/>
  <c r="BW203" i="2" a="1"/>
  <c r="BW573" i="2" a="1"/>
  <c r="BW579" i="2" a="1"/>
  <c r="BW575" i="2" a="1"/>
  <c r="BW457" i="2" a="1"/>
  <c r="AW596" i="2" a="1"/>
  <c r="AW594" i="2" a="1"/>
  <c r="AW595" i="2" a="1"/>
  <c r="AW170" i="2" a="1"/>
  <c r="AW171" i="2" a="1"/>
  <c r="CE308" i="2" a="1"/>
  <c r="CE736" i="2" a="1"/>
  <c r="CE709" i="2" a="1"/>
  <c r="CE311" i="2" a="1"/>
  <c r="CE735" i="2" a="1"/>
  <c r="CE310" i="2" a="1"/>
  <c r="CE734" i="2" a="1"/>
  <c r="CE302" i="2" a="1"/>
  <c r="CE307" i="2" a="1"/>
  <c r="CE729" i="2" a="1"/>
  <c r="CE725" i="2" a="1"/>
  <c r="CE303" i="2" a="1"/>
  <c r="CE711" i="2" a="1"/>
  <c r="CE713" i="2" a="1"/>
  <c r="CE710" i="2" a="1"/>
  <c r="CE212" i="2" a="1"/>
  <c r="CE213" i="2" a="1"/>
  <c r="CE609" i="2" a="1"/>
  <c r="CE608" i="2" a="1"/>
  <c r="CE214" i="2" a="1"/>
  <c r="CE610" i="2" a="1"/>
  <c r="CA817" i="2" a="1"/>
  <c r="CA819" i="2" a="1"/>
  <c r="CA818" i="2" a="1"/>
  <c r="BI25" i="2" a="1"/>
  <c r="BI4" i="2" a="1"/>
  <c r="BI29" i="2" a="1"/>
  <c r="BI22" i="2" a="1"/>
  <c r="BI401" i="2" a="1"/>
  <c r="BI28" i="2" a="1"/>
  <c r="BI399" i="2" a="1"/>
  <c r="BI298" i="2" a="1"/>
  <c r="BI704" i="2" a="1"/>
  <c r="BI644" i="2" a="1"/>
  <c r="BI299" i="2" a="1"/>
  <c r="BI646" i="2" a="1"/>
  <c r="BI706" i="2" a="1"/>
  <c r="BI705" i="2" a="1"/>
  <c r="BI239" i="2" a="1"/>
  <c r="BI648" i="2" a="1"/>
  <c r="BI647" i="2" a="1"/>
  <c r="BI645" i="2" a="1"/>
  <c r="BI238" i="2" a="1"/>
  <c r="AO457" i="2" a="1"/>
  <c r="CE818" i="2" a="1"/>
  <c r="CE817" i="2" a="1"/>
  <c r="CE819" i="2" a="1"/>
  <c r="BA160" i="2" a="1"/>
  <c r="BA547" i="2" a="1"/>
  <c r="BA432" i="2" a="1"/>
  <c r="BA545" i="2" a="1"/>
  <c r="BA586" i="2" a="1"/>
  <c r="CC543" i="2" a="1"/>
  <c r="CC246" i="2" a="1"/>
  <c r="CC515" i="2" a="1"/>
  <c r="CC544" i="2" a="1"/>
  <c r="CC158" i="2" a="1"/>
  <c r="CC157" i="2" a="1"/>
  <c r="CC655" i="2" a="1"/>
  <c r="CA566" i="2" a="1"/>
  <c r="BI218" i="2" a="1"/>
  <c r="BI612" i="2" a="1"/>
  <c r="BI551" i="2" a="1"/>
  <c r="BI553" i="2" a="1"/>
  <c r="BI217" i="2" a="1"/>
  <c r="BI820" i="2" a="1"/>
  <c r="BI215" i="2" a="1"/>
  <c r="BI613" i="2" a="1"/>
  <c r="BI617" i="2" a="1"/>
  <c r="BI219" i="2" a="1"/>
  <c r="BI163" i="2" a="1"/>
  <c r="BI614" i="2" a="1"/>
  <c r="BI616" i="2" a="1"/>
  <c r="BI162" i="2" a="1"/>
  <c r="BI365" i="2" a="1"/>
  <c r="BI554" i="2" a="1"/>
  <c r="BI611" i="2" a="1"/>
  <c r="BI615" i="2" a="1"/>
  <c r="BI552" i="2" a="1"/>
  <c r="BI550" i="2" a="1"/>
  <c r="BI216" i="2" a="1"/>
  <c r="AW604" i="2" a="1"/>
  <c r="AW603" i="2" a="1"/>
  <c r="AW179" i="2" a="1"/>
  <c r="AW178" i="2" a="1"/>
  <c r="Q18" i="2" a="1"/>
  <c r="Q22" i="2" a="1"/>
  <c r="Q25" i="2" a="1"/>
  <c r="Q10" i="2" a="1"/>
  <c r="Q28" i="2" a="1"/>
  <c r="Q4" i="2" a="1"/>
  <c r="Q29" i="2" a="1"/>
  <c r="Q399" i="2" a="1"/>
  <c r="Q401" i="2" a="1"/>
  <c r="AQ352" i="2" a="1"/>
  <c r="AQ793" i="2" a="1"/>
  <c r="AQ354" i="2" a="1"/>
  <c r="AQ794" i="2" a="1"/>
  <c r="AQ797" i="2" a="1"/>
  <c r="AQ353" i="2" a="1"/>
  <c r="AQ792" i="2" a="1"/>
  <c r="AQ349" i="2" a="1"/>
  <c r="AQ795" i="2" a="1"/>
  <c r="AQ351" i="2" a="1"/>
  <c r="AQ796" i="2" a="1"/>
  <c r="AQ350" i="2" a="1"/>
  <c r="BU893" i="2" a="1"/>
  <c r="Y543" i="2" a="1"/>
  <c r="Y544" i="2" a="1"/>
  <c r="Y158" i="2" a="1"/>
  <c r="Y157" i="2" a="1"/>
  <c r="Y515" i="2" a="1"/>
  <c r="BE843" i="2" a="1"/>
  <c r="BE383" i="2" a="1"/>
  <c r="BE388" i="2" a="1"/>
  <c r="BE371" i="2" a="1"/>
  <c r="BE825" i="2" a="1"/>
  <c r="BE387" i="2" a="1"/>
  <c r="BE386" i="2" a="1"/>
  <c r="BE844" i="2" a="1"/>
  <c r="BE452" i="2" a="1"/>
  <c r="BE380" i="2" a="1"/>
  <c r="BE16" i="2" a="1"/>
  <c r="BW494" i="2" a="1"/>
  <c r="BW497" i="2" a="1"/>
  <c r="BW495" i="2" a="1"/>
  <c r="BW107" i="2" a="1"/>
  <c r="BW110" i="2" a="1"/>
  <c r="BW123" i="2" a="1"/>
  <c r="AQ369" i="2" a="1"/>
  <c r="AQ824" i="2" a="1"/>
  <c r="AQ326" i="2" a="1"/>
  <c r="AQ337" i="2" a="1"/>
  <c r="AQ332" i="2" a="1"/>
  <c r="AQ334" i="2" a="1"/>
  <c r="AQ445" i="2" a="1"/>
  <c r="AQ333" i="2" a="1"/>
  <c r="BA497" i="2" a="1"/>
  <c r="BA107" i="2" a="1"/>
  <c r="BA494" i="2" a="1"/>
  <c r="BA123" i="2" a="1"/>
  <c r="BA495" i="2" a="1"/>
  <c r="BA110" i="2" a="1"/>
  <c r="BM305" i="2" a="1"/>
  <c r="BM306" i="2" a="1"/>
  <c r="BM304" i="2" a="1"/>
  <c r="BM440" i="2" a="1"/>
  <c r="BM707" i="2" a="1"/>
  <c r="BM301" i="2" a="1"/>
  <c r="BM708" i="2" a="1"/>
  <c r="BM7" i="2" a="1"/>
  <c r="BM9" i="2" a="1"/>
  <c r="BM8" i="2" a="1"/>
  <c r="BW793" i="2" a="1"/>
  <c r="BW354" i="2" a="1"/>
  <c r="BW781" i="2" a="1"/>
  <c r="BW796" i="2" a="1"/>
  <c r="BW797" i="2" a="1"/>
  <c r="BW349" i="2" a="1"/>
  <c r="BW794" i="2" a="1"/>
  <c r="BW350" i="2" a="1"/>
  <c r="BW352" i="2" a="1"/>
  <c r="BW353" i="2" a="1"/>
  <c r="BW351" i="2" a="1"/>
  <c r="BW795" i="2" a="1"/>
  <c r="BW792" i="2" a="1"/>
  <c r="M765" i="2" a="1"/>
  <c r="M328" i="2" a="1"/>
  <c r="M767" i="2" a="1"/>
  <c r="M446" i="2" a="1"/>
  <c r="M770" i="2" a="1"/>
  <c r="M766" i="2" a="1"/>
  <c r="M768" i="2" a="1"/>
  <c r="M769" i="2" a="1"/>
  <c r="M331" i="2" a="1"/>
  <c r="M329" i="2" a="1"/>
  <c r="M771" i="2" a="1"/>
  <c r="M330" i="2" a="1"/>
  <c r="M327" i="2" a="1"/>
  <c r="CC504" i="2" a="1"/>
  <c r="CC124" i="2" a="1"/>
  <c r="BU168" i="2" a="1"/>
  <c r="BU169" i="2" a="1"/>
  <c r="BU592" i="2" a="1"/>
  <c r="BU593" i="2" a="1"/>
  <c r="BM757" i="2" a="1"/>
  <c r="BM445" i="2" a="1"/>
  <c r="BM333" i="2" a="1"/>
  <c r="BM369" i="2" a="1"/>
  <c r="BM334" i="2" a="1"/>
  <c r="BM824" i="2" a="1"/>
  <c r="BM337" i="2" a="1"/>
  <c r="BM332" i="2" a="1"/>
  <c r="BI360" i="2" a="1"/>
  <c r="BI362" i="2" a="1"/>
  <c r="BI782" i="2" a="1"/>
  <c r="BI361" i="2" a="1"/>
  <c r="BU195" i="2" a="1"/>
  <c r="BU570" i="2" a="1"/>
  <c r="BU194" i="2" a="1"/>
  <c r="BU223" i="2" a="1"/>
  <c r="BU569" i="2" a="1"/>
  <c r="BU621" i="2" a="1"/>
  <c r="BU571" i="2" a="1"/>
  <c r="BW7" i="2" a="1"/>
  <c r="BW9" i="2" a="1"/>
  <c r="BW8" i="2" a="1"/>
  <c r="BC301" i="2" a="1"/>
  <c r="BC440" i="2" a="1"/>
  <c r="BC306" i="2" a="1"/>
  <c r="BC707" i="2" a="1"/>
  <c r="BC305" i="2" a="1"/>
  <c r="BC304" i="2" a="1"/>
  <c r="BC708" i="2" a="1"/>
  <c r="CI817" i="2" a="1"/>
  <c r="CI819" i="2" a="1"/>
  <c r="CI818" i="2" a="1"/>
  <c r="AW348" i="2" a="1"/>
  <c r="AW810" i="2" a="1"/>
  <c r="AW808" i="2" a="1"/>
  <c r="AW814" i="2" a="1"/>
  <c r="AW812" i="2" a="1"/>
  <c r="AW597" i="2" a="1"/>
  <c r="AW598" i="2" a="1"/>
  <c r="AW173" i="2" a="1"/>
  <c r="AW364" i="2" a="1"/>
  <c r="AW172" i="2" a="1"/>
  <c r="CC566" i="2" a="1"/>
  <c r="AK358" i="2" a="1"/>
  <c r="AK805" i="2" a="1"/>
  <c r="AK519" i="2" a="1"/>
  <c r="AK524" i="2" a="1"/>
  <c r="AK136" i="2" a="1"/>
  <c r="AK506" i="2" a="1"/>
  <c r="AK521" i="2" a="1"/>
  <c r="AK505" i="2" a="1"/>
  <c r="AK507" i="2" a="1"/>
  <c r="AK132" i="2" a="1"/>
  <c r="AK130" i="2" a="1"/>
  <c r="AK804" i="2" a="1"/>
  <c r="AK523" i="2" a="1"/>
  <c r="AK120" i="2" a="1"/>
  <c r="AK131" i="2" a="1"/>
  <c r="AK806" i="2" a="1"/>
  <c r="AK790" i="2" a="1"/>
  <c r="AK520" i="2" a="1"/>
  <c r="AK109" i="2" a="1"/>
  <c r="AK125" i="2" a="1"/>
  <c r="AK119" i="2" a="1"/>
  <c r="AK127" i="2" a="1"/>
  <c r="AK525" i="2" a="1"/>
  <c r="AK513" i="2" a="1"/>
  <c r="AK121" i="2" a="1"/>
  <c r="AK134" i="2" a="1"/>
  <c r="AK122" i="2" a="1"/>
  <c r="AK345" i="2" a="1"/>
  <c r="AK191" i="2" a="1"/>
  <c r="AK135" i="2" a="1"/>
  <c r="AK431" i="2" a="1"/>
  <c r="AK522" i="2" a="1"/>
  <c r="AK133" i="2" a="1"/>
  <c r="AQ753" i="2" a="1"/>
  <c r="AQ321" i="2" a="1"/>
  <c r="AQ752" i="2" a="1"/>
  <c r="AQ320" i="2" a="1"/>
  <c r="AQ755" i="2" a="1"/>
  <c r="AQ444" i="2" a="1"/>
  <c r="AQ323" i="2" a="1"/>
  <c r="AQ322" i="2" a="1"/>
  <c r="AQ751" i="2" a="1"/>
  <c r="BI861" i="2" a="1"/>
  <c r="BI405" i="2" a="1"/>
  <c r="BI344" i="2" a="1"/>
  <c r="BI865" i="2" a="1"/>
  <c r="BI789" i="2" a="1"/>
  <c r="BI852" i="2" a="1"/>
  <c r="BI862" i="2" a="1"/>
  <c r="BI857" i="2" a="1"/>
  <c r="BI400" i="2" a="1"/>
  <c r="BI407" i="2" a="1"/>
  <c r="BI853" i="2" a="1"/>
  <c r="BI453" i="2" a="1"/>
  <c r="CE618" i="2" a="1"/>
  <c r="CE167" i="2" a="1"/>
  <c r="CE555" i="2" a="1"/>
  <c r="CE189" i="2" a="1"/>
  <c r="CE557" i="2" a="1"/>
  <c r="CE556" i="2" a="1"/>
  <c r="CE222" i="2" a="1"/>
  <c r="CE620" i="2" a="1"/>
  <c r="CE190" i="2" a="1"/>
  <c r="CE567" i="2" a="1"/>
  <c r="CE619" i="2" a="1"/>
  <c r="CE166" i="2" a="1"/>
  <c r="CE165" i="2" a="1"/>
  <c r="CE192" i="2" a="1"/>
  <c r="CE221" i="2" a="1"/>
  <c r="CE220" i="2" a="1"/>
  <c r="CE568" i="2" a="1"/>
  <c r="M772" i="2" a="1"/>
  <c r="M335" i="2" a="1"/>
  <c r="M342" i="2" a="1"/>
  <c r="M773" i="2" a="1"/>
  <c r="M777" i="2" a="1"/>
  <c r="M774" i="2" a="1"/>
  <c r="M778" i="2" a="1"/>
  <c r="M775" i="2" a="1"/>
  <c r="M776" i="2" a="1"/>
  <c r="M336" i="2" a="1"/>
  <c r="M780" i="2" a="1"/>
  <c r="M785" i="2" a="1"/>
  <c r="AU380" i="2" a="1"/>
  <c r="AU843" i="2" a="1"/>
  <c r="AU452" i="2" a="1"/>
  <c r="AU383" i="2" a="1"/>
  <c r="AU387" i="2" a="1"/>
  <c r="AU388" i="2" a="1"/>
  <c r="AU844" i="2" a="1"/>
  <c r="AU386" i="2" a="1"/>
  <c r="AU371" i="2" a="1"/>
  <c r="AU16" i="2" a="1"/>
  <c r="AY304" i="2" a="1"/>
  <c r="AY708" i="2" a="1"/>
  <c r="AY305" i="2" a="1"/>
  <c r="AY440" i="2" a="1"/>
  <c r="AY301" i="2" a="1"/>
  <c r="AY707" i="2" a="1"/>
  <c r="BA109" i="2" a="1"/>
  <c r="BA506" i="2" a="1"/>
  <c r="BA191" i="2" a="1"/>
  <c r="BA525" i="2" a="1"/>
  <c r="BA125" i="2" a="1"/>
  <c r="BA520" i="2" a="1"/>
  <c r="BA130" i="2" a="1"/>
  <c r="BA805" i="2" a="1"/>
  <c r="BA507" i="2" a="1"/>
  <c r="BA524" i="2" a="1"/>
  <c r="BA804" i="2" a="1"/>
  <c r="BA120" i="2" a="1"/>
  <c r="BA806" i="2" a="1"/>
  <c r="BA523" i="2" a="1"/>
  <c r="BA522" i="2" a="1"/>
  <c r="BA345" i="2" a="1"/>
  <c r="BA121" i="2" a="1"/>
  <c r="BA119" i="2" a="1"/>
  <c r="BA135" i="2" a="1"/>
  <c r="BA358" i="2" a="1"/>
  <c r="BA521" i="2" a="1"/>
  <c r="BA122" i="2" a="1"/>
  <c r="BA133" i="2" a="1"/>
  <c r="BA513" i="2" a="1"/>
  <c r="BA136" i="2" a="1"/>
  <c r="BA134" i="2" a="1"/>
  <c r="BA132" i="2" a="1"/>
  <c r="BA790" i="2" a="1"/>
  <c r="BA505" i="2" a="1"/>
  <c r="BA131" i="2" a="1"/>
  <c r="BA519" i="2" a="1"/>
  <c r="BA431" i="2" a="1"/>
  <c r="CA433" i="2" a="1"/>
  <c r="CA590" i="2" a="1"/>
  <c r="CA588" i="2" a="1"/>
  <c r="CA436" i="2" a="1"/>
  <c r="CA589" i="2" a="1"/>
  <c r="CA587" i="2" a="1"/>
  <c r="CA434" i="2" a="1"/>
  <c r="CA435" i="2" a="1"/>
  <c r="CA546" i="2" a="1"/>
  <c r="S538" i="2" a="1"/>
  <c r="S152" i="2" a="1"/>
  <c r="S530" i="2" a="1"/>
  <c r="S150" i="2" a="1"/>
  <c r="S146" i="2" a="1"/>
  <c r="S541" i="2" a="1"/>
  <c r="S140" i="2" a="1"/>
  <c r="S514" i="2" a="1"/>
  <c r="S144" i="2" a="1"/>
  <c r="S148" i="2" a="1"/>
  <c r="S536" i="2" a="1"/>
  <c r="S141" i="2" a="1"/>
  <c r="S156" i="2" a="1"/>
  <c r="S139" i="2" a="1"/>
  <c r="S537" i="2" a="1"/>
  <c r="S534" i="2" a="1"/>
  <c r="S154" i="2" a="1"/>
  <c r="S542" i="2" a="1"/>
  <c r="S529" i="2" a="1"/>
  <c r="S540" i="2" a="1"/>
  <c r="S155" i="2" a="1"/>
  <c r="S153" i="2" a="1"/>
  <c r="S145" i="2" a="1"/>
  <c r="S147" i="2" a="1"/>
  <c r="S138" i="2" a="1"/>
  <c r="S533" i="2" a="1"/>
  <c r="S527" i="2" a="1"/>
  <c r="S528" i="2" a="1"/>
  <c r="S539" i="2" a="1"/>
  <c r="S526" i="2" a="1"/>
  <c r="S531" i="2" a="1"/>
  <c r="S143" i="2" a="1"/>
  <c r="S142" i="2" a="1"/>
  <c r="S151" i="2" a="1"/>
  <c r="S137" i="2" a="1"/>
  <c r="S532" i="2" a="1"/>
  <c r="S149" i="2" a="1"/>
  <c r="S535" i="2" a="1"/>
  <c r="BS766" i="2" a="1"/>
  <c r="BS767" i="2" a="1"/>
  <c r="BS770" i="2" a="1"/>
  <c r="BS768" i="2" a="1"/>
  <c r="BS327" i="2" a="1"/>
  <c r="BS769" i="2" a="1"/>
  <c r="BS328" i="2" a="1"/>
  <c r="BS329" i="2" a="1"/>
  <c r="BS330" i="2" a="1"/>
  <c r="BS446" i="2" a="1"/>
  <c r="BS331" i="2" a="1"/>
  <c r="BS771" i="2" a="1"/>
  <c r="BS765" i="2" a="1"/>
  <c r="AW636" i="2" a="1"/>
  <c r="AW638" i="2" a="1"/>
  <c r="AW242" i="2" a="1"/>
  <c r="AW653" i="2" a="1"/>
  <c r="AW439" i="2" a="1"/>
  <c r="AW241" i="2" a="1"/>
  <c r="AW637" i="2" a="1"/>
  <c r="AW635" i="2" a="1"/>
  <c r="AW243" i="2" a="1"/>
  <c r="BA526" i="2" a="1"/>
  <c r="BA147" i="2" a="1"/>
  <c r="BA138" i="2" a="1"/>
  <c r="BA541" i="2" a="1"/>
  <c r="BA343" i="2" a="1"/>
  <c r="BA142" i="2" a="1"/>
  <c r="BA530" i="2" a="1"/>
  <c r="BA537" i="2" a="1"/>
  <c r="BA152" i="2" a="1"/>
  <c r="BA245" i="2" a="1"/>
  <c r="BA528" i="2" a="1"/>
  <c r="BA155" i="2" a="1"/>
  <c r="BA535" i="2" a="1"/>
  <c r="BA145" i="2" a="1"/>
  <c r="BA141" i="2" a="1"/>
  <c r="BA538" i="2" a="1"/>
  <c r="BA148" i="2" a="1"/>
  <c r="BA529" i="2" a="1"/>
  <c r="BA788" i="2" a="1"/>
  <c r="BA540" i="2" a="1"/>
  <c r="BA137" i="2" a="1"/>
  <c r="BA140" i="2" a="1"/>
  <c r="BA536" i="2" a="1"/>
  <c r="BA534" i="2" a="1"/>
  <c r="BA533" i="2" a="1"/>
  <c r="BA514" i="2" a="1"/>
  <c r="BA156" i="2" a="1"/>
  <c r="BA150" i="2" a="1"/>
  <c r="BA539" i="2" a="1"/>
  <c r="BA144" i="2" a="1"/>
  <c r="BA542" i="2" a="1"/>
  <c r="BA531" i="2" a="1"/>
  <c r="BA787" i="2" a="1"/>
  <c r="BA153" i="2" a="1"/>
  <c r="BA154" i="2" a="1"/>
  <c r="BA654" i="2" a="1"/>
  <c r="BA532" i="2" a="1"/>
  <c r="BA146" i="2" a="1"/>
  <c r="BA149" i="2" a="1"/>
  <c r="BA139" i="2" a="1"/>
  <c r="BA527" i="2" a="1"/>
  <c r="BA143" i="2" a="1"/>
  <c r="BA151" i="2" a="1"/>
  <c r="CG659" i="2" a="1"/>
  <c r="CG250" i="2" a="1"/>
  <c r="CG392" i="2" a="1"/>
  <c r="CG666" i="2" a="1"/>
  <c r="CG847" i="2" a="1"/>
  <c r="CG253" i="2" a="1"/>
  <c r="CG248" i="2" a="1"/>
  <c r="CG674" i="2" a="1"/>
  <c r="CG393" i="2" a="1"/>
  <c r="CG630" i="2" a="1"/>
  <c r="CG667" i="2" a="1"/>
  <c r="CG254" i="2" a="1"/>
  <c r="CG656" i="2" a="1"/>
  <c r="CG247" i="2" a="1"/>
  <c r="CG671" i="2" a="1"/>
  <c r="CG265" i="2" a="1"/>
  <c r="CG252" i="2" a="1"/>
  <c r="CG633" i="2" a="1"/>
  <c r="CG625" i="2" a="1"/>
  <c r="CG262" i="2" a="1"/>
  <c r="CG663" i="2" a="1"/>
  <c r="CG261" i="2" a="1"/>
  <c r="CG639" i="2" a="1"/>
  <c r="CG264" i="2" a="1"/>
  <c r="CG249" i="2" a="1"/>
  <c r="CG662" i="2" a="1"/>
  <c r="CG658" i="2" a="1"/>
  <c r="CG263" i="2" a="1"/>
  <c r="CG660" i="2" a="1"/>
  <c r="CG255" i="2" a="1"/>
  <c r="CG672" i="2" a="1"/>
  <c r="CG632" i="2" a="1"/>
  <c r="CG256" i="2" a="1"/>
  <c r="CG251" i="2" a="1"/>
  <c r="CG231" i="2" a="1"/>
  <c r="CG258" i="2" a="1"/>
  <c r="CG230" i="2" a="1"/>
  <c r="CG629" i="2" a="1"/>
  <c r="CG627" i="2" a="1"/>
  <c r="CG260" i="2" a="1"/>
  <c r="CG628" i="2" a="1"/>
  <c r="CG664" i="2" a="1"/>
  <c r="CG670" i="2" a="1"/>
  <c r="CG661" i="2" a="1"/>
  <c r="CG673" i="2" a="1"/>
  <c r="CG668" i="2" a="1"/>
  <c r="CG786" i="2" a="1"/>
  <c r="CG229" i="2" a="1"/>
  <c r="CG657" i="2" a="1"/>
  <c r="CG669" i="2" a="1"/>
  <c r="CG228" i="2" a="1"/>
  <c r="CG232" i="2" a="1"/>
  <c r="CG259" i="2" a="1"/>
  <c r="CG846" i="2" a="1"/>
  <c r="CG257" i="2" a="1"/>
  <c r="CG665" i="2" a="1"/>
  <c r="CG631" i="2" a="1"/>
  <c r="BW125" i="2" a="1"/>
  <c r="BW131" i="2" a="1"/>
  <c r="BW804" i="2" a="1"/>
  <c r="BW505" i="2" a="1"/>
  <c r="BW358" i="2" a="1"/>
  <c r="BW513" i="2" a="1"/>
  <c r="BW806" i="2" a="1"/>
  <c r="BW522" i="2" a="1"/>
  <c r="BW524" i="2" a="1"/>
  <c r="BW133" i="2" a="1"/>
  <c r="BW525" i="2" a="1"/>
  <c r="BW132" i="2" a="1"/>
  <c r="BW127" i="2" a="1"/>
  <c r="BW136" i="2" a="1"/>
  <c r="BW521" i="2" a="1"/>
  <c r="BW135" i="2" a="1"/>
  <c r="BW120" i="2" a="1"/>
  <c r="BW121" i="2" a="1"/>
  <c r="BW134" i="2" a="1"/>
  <c r="BW805" i="2" a="1"/>
  <c r="BW130" i="2" a="1"/>
  <c r="BW122" i="2" a="1"/>
  <c r="BW431" i="2" a="1"/>
  <c r="BW523" i="2" a="1"/>
  <c r="BW790" i="2" a="1"/>
  <c r="BW506" i="2" a="1"/>
  <c r="BW109" i="2" a="1"/>
  <c r="BW519" i="2" a="1"/>
  <c r="BW345" i="2" a="1"/>
  <c r="BW507" i="2" a="1"/>
  <c r="BW520" i="2" a="1"/>
  <c r="BW191" i="2" a="1"/>
  <c r="AQ361" i="2" a="1"/>
  <c r="AQ360" i="2" a="1"/>
  <c r="AQ362" i="2" a="1"/>
  <c r="BE752" i="2" a="1"/>
  <c r="BE320" i="2" a="1"/>
  <c r="BE753" i="2" a="1"/>
  <c r="BE321" i="2" a="1"/>
  <c r="BE749" i="2" a="1"/>
  <c r="BE755" i="2" a="1"/>
  <c r="BE751" i="2" a="1"/>
  <c r="BE322" i="2" a="1"/>
  <c r="BE750" i="2" a="1"/>
  <c r="BE323" i="2" a="1"/>
  <c r="BE444" i="2" a="1"/>
  <c r="AM457" i="2" a="1"/>
  <c r="BU174" i="2" a="1"/>
  <c r="BU175" i="2" a="1"/>
  <c r="BU600" i="2" a="1"/>
  <c r="BU599" i="2" a="1"/>
  <c r="BW894" i="2" a="1"/>
  <c r="BW895" i="2" a="1"/>
  <c r="Y519" i="2" a="1"/>
  <c r="Y191" i="2" a="1"/>
  <c r="Y345" i="2" a="1"/>
  <c r="Y132" i="2" a="1"/>
  <c r="Y522" i="2" a="1"/>
  <c r="Y130" i="2" a="1"/>
  <c r="Y805" i="2" a="1"/>
  <c r="Y136" i="2" a="1"/>
  <c r="Y520" i="2" a="1"/>
  <c r="Y806" i="2" a="1"/>
  <c r="Y431" i="2" a="1"/>
  <c r="Y135" i="2" a="1"/>
  <c r="Y524" i="2" a="1"/>
  <c r="Y120" i="2" a="1"/>
  <c r="Y790" i="2" a="1"/>
  <c r="Y109" i="2" a="1"/>
  <c r="Y513" i="2" a="1"/>
  <c r="Y121" i="2" a="1"/>
  <c r="Y804" i="2" a="1"/>
  <c r="Y134" i="2" a="1"/>
  <c r="Y133" i="2" a="1"/>
  <c r="Y507" i="2" a="1"/>
  <c r="Y122" i="2" a="1"/>
  <c r="Y505" i="2" a="1"/>
  <c r="Y358" i="2" a="1"/>
  <c r="Y525" i="2" a="1"/>
  <c r="Y523" i="2" a="1"/>
  <c r="Y506" i="2" a="1"/>
  <c r="Y119" i="2" a="1"/>
  <c r="Y125" i="2" a="1"/>
  <c r="Y521" i="2" a="1"/>
  <c r="Y131" i="2" a="1"/>
  <c r="AU606" i="2" a="1"/>
  <c r="AU181" i="2" a="1"/>
  <c r="AU605" i="2" a="1"/>
  <c r="AU180" i="2" a="1"/>
  <c r="BI838" i="2" a="1"/>
  <c r="BI837" i="2" a="1"/>
  <c r="BI828" i="2" a="1"/>
  <c r="Q684" i="2" a="1"/>
  <c r="Q681" i="2" a="1"/>
  <c r="Q281" i="2" a="1"/>
  <c r="Q274" i="2" a="1"/>
  <c r="Q683" i="2" a="1"/>
  <c r="Q677" i="2" a="1"/>
  <c r="Q686" i="2" a="1"/>
  <c r="Q682" i="2" a="1"/>
  <c r="Q679" i="2" a="1"/>
  <c r="Q680" i="2" a="1"/>
  <c r="Q685" i="2" a="1"/>
  <c r="Q270" i="2" a="1"/>
  <c r="Q272" i="2" a="1"/>
  <c r="Q276" i="2" a="1"/>
  <c r="Q273" i="2" a="1"/>
  <c r="Q678" i="2" a="1"/>
  <c r="Q275" i="2" a="1"/>
  <c r="Q271" i="2" a="1"/>
  <c r="Q280" i="2" a="1"/>
  <c r="Q688" i="2" a="1"/>
  <c r="Q687" i="2" a="1"/>
  <c r="Q269" i="2" a="1"/>
  <c r="Q268" i="2" a="1"/>
  <c r="Q278" i="2" a="1"/>
  <c r="Q279" i="2" a="1"/>
  <c r="Q277" i="2" a="1"/>
  <c r="Q689" i="2" a="1"/>
  <c r="CG359" i="2" a="1"/>
  <c r="CG118" i="2" a="1"/>
  <c r="CG346" i="2" a="1"/>
  <c r="BK828" i="2" a="1"/>
  <c r="BK838" i="2" a="1"/>
  <c r="BK837" i="2" a="1"/>
  <c r="CE195" i="2" a="1"/>
  <c r="CE621" i="2" a="1"/>
  <c r="CE223" i="2" a="1"/>
  <c r="CE571" i="2" a="1"/>
  <c r="CE569" i="2" a="1"/>
  <c r="CE194" i="2" a="1"/>
  <c r="CE570" i="2" a="1"/>
  <c r="AQ383" i="2" a="1"/>
  <c r="AQ452" i="2" a="1"/>
  <c r="AQ386" i="2" a="1"/>
  <c r="AQ843" i="2" a="1"/>
  <c r="AQ388" i="2" a="1"/>
  <c r="AQ387" i="2" a="1"/>
  <c r="AQ16" i="2" a="1"/>
  <c r="AQ844" i="2" a="1"/>
  <c r="AQ371" i="2" a="1"/>
  <c r="AQ380" i="2" a="1"/>
  <c r="AS457" i="2" a="1"/>
  <c r="BE301" i="2" a="1"/>
  <c r="BE304" i="2" a="1"/>
  <c r="BE306" i="2" a="1"/>
  <c r="BE305" i="2" a="1"/>
  <c r="BE708" i="2" a="1"/>
  <c r="BE707" i="2" a="1"/>
  <c r="BE440" i="2" a="1"/>
  <c r="AW20" i="2" a="1"/>
  <c r="AW899" i="2" a="1"/>
  <c r="AW892" i="2" a="1"/>
  <c r="AW21" i="2" a="1"/>
  <c r="AW19" i="2" a="1"/>
  <c r="AW897" i="2" a="1"/>
  <c r="CE273" i="2" a="1"/>
  <c r="CE683" i="2" a="1"/>
  <c r="CE281" i="2" a="1"/>
  <c r="CE680" i="2" a="1"/>
  <c r="CE280" i="2" a="1"/>
  <c r="CE689" i="2" a="1"/>
  <c r="CE278" i="2" a="1"/>
  <c r="CE276" i="2" a="1"/>
  <c r="CE677" i="2" a="1"/>
  <c r="CE268" i="2" a="1"/>
  <c r="CE270" i="2" a="1"/>
  <c r="CE682" i="2" a="1"/>
  <c r="CE271" i="2" a="1"/>
  <c r="CE685" i="2" a="1"/>
  <c r="CE687" i="2" a="1"/>
  <c r="CE678" i="2" a="1"/>
  <c r="CE272" i="2" a="1"/>
  <c r="CE279" i="2" a="1"/>
  <c r="CE684" i="2" a="1"/>
  <c r="CE277" i="2" a="1"/>
  <c r="CE688" i="2" a="1"/>
  <c r="CE679" i="2" a="1"/>
  <c r="CE269" i="2" a="1"/>
  <c r="CE686" i="2" a="1"/>
  <c r="CE274" i="2" a="1"/>
  <c r="CE681" i="2" a="1"/>
  <c r="CE275" i="2" a="1"/>
  <c r="AU636" i="2" a="1"/>
  <c r="AU439" i="2" a="1"/>
  <c r="AU635" i="2" a="1"/>
  <c r="AU243" i="2" a="1"/>
  <c r="AU242" i="2" a="1"/>
  <c r="AU653" i="2" a="1"/>
  <c r="AU241" i="2" a="1"/>
  <c r="AU637" i="2" a="1"/>
  <c r="AU638" i="2" a="1"/>
  <c r="U681" i="2" a="1"/>
  <c r="U275" i="2" a="1"/>
  <c r="U272" i="2" a="1"/>
  <c r="U685" i="2" a="1"/>
  <c r="U279" i="2" a="1"/>
  <c r="U684" i="2" a="1"/>
  <c r="U274" i="2" a="1"/>
  <c r="U269" i="2" a="1"/>
  <c r="U281" i="2" a="1"/>
  <c r="U688" i="2" a="1"/>
  <c r="U680" i="2" a="1"/>
  <c r="U682" i="2" a="1"/>
  <c r="U687" i="2" a="1"/>
  <c r="U278" i="2" a="1"/>
  <c r="U273" i="2" a="1"/>
  <c r="U280" i="2" a="1"/>
  <c r="U268" i="2" a="1"/>
  <c r="U678" i="2" a="1"/>
  <c r="U271" i="2" a="1"/>
  <c r="U683" i="2" a="1"/>
  <c r="U270" i="2" a="1"/>
  <c r="U277" i="2" a="1"/>
  <c r="U276" i="2" a="1"/>
  <c r="U689" i="2" a="1"/>
  <c r="U679" i="2" a="1"/>
  <c r="U677" i="2" a="1"/>
  <c r="U686" i="2" a="1"/>
  <c r="CI368" i="2" a="1"/>
  <c r="CI367" i="2" a="1"/>
  <c r="CI821" i="2" a="1"/>
  <c r="CI823" i="2" a="1"/>
  <c r="CI822" i="2" a="1"/>
  <c r="CI366" i="2" a="1"/>
  <c r="CE289" i="2" a="1"/>
  <c r="CE288" i="2" a="1"/>
  <c r="CE699" i="2" a="1"/>
  <c r="CE697" i="2" a="1"/>
  <c r="CE640" i="2" a="1"/>
  <c r="CE287" i="2" a="1"/>
  <c r="CE295" i="2" a="1"/>
  <c r="CE293" i="2" a="1"/>
  <c r="CE235" i="2" a="1"/>
  <c r="CE696" i="2" a="1"/>
  <c r="CE703" i="2" a="1"/>
  <c r="CE286" i="2" a="1"/>
  <c r="CE642" i="2" a="1"/>
  <c r="CE297" i="2" a="1"/>
  <c r="CE702" i="2" a="1"/>
  <c r="CE695" i="2" a="1"/>
  <c r="CE292" i="2" a="1"/>
  <c r="CE296" i="2" a="1"/>
  <c r="CE236" i="2" a="1"/>
  <c r="CE290" i="2" a="1"/>
  <c r="CE698" i="2" a="1"/>
  <c r="CE700" i="2" a="1"/>
  <c r="CE701" i="2" a="1"/>
  <c r="CE294" i="2" a="1"/>
  <c r="CE291" i="2" a="1"/>
  <c r="CE641" i="2" a="1"/>
  <c r="CE643" i="2" a="1"/>
  <c r="CE234" i="2" a="1"/>
  <c r="CE694" i="2" a="1"/>
  <c r="BQ371" i="2" a="1"/>
  <c r="BQ383" i="2" a="1"/>
  <c r="BQ387" i="2" a="1"/>
  <c r="BQ843" i="2" a="1"/>
  <c r="BQ452" i="2" a="1"/>
  <c r="BQ388" i="2" a="1"/>
  <c r="BQ844" i="2" a="1"/>
  <c r="BQ825" i="2" a="1"/>
  <c r="BQ386" i="2" a="1"/>
  <c r="BQ16" i="2" a="1"/>
  <c r="BQ380" i="2" a="1"/>
  <c r="AU596" i="2" a="1"/>
  <c r="AU595" i="2" a="1"/>
  <c r="AU170" i="2" a="1"/>
  <c r="AU594" i="2" a="1"/>
  <c r="AU171" i="2" a="1"/>
  <c r="BY359" i="2" a="1"/>
  <c r="BY346" i="2" a="1"/>
  <c r="BY118" i="2" a="1"/>
  <c r="BS794" i="2" a="1"/>
  <c r="BS349" i="2" a="1"/>
  <c r="BS781" i="2" a="1"/>
  <c r="BS792" i="2" a="1"/>
  <c r="BS352" i="2" a="1"/>
  <c r="BS351" i="2" a="1"/>
  <c r="BS353" i="2" a="1"/>
  <c r="BS350" i="2" a="1"/>
  <c r="BS797" i="2" a="1"/>
  <c r="BS795" i="2" a="1"/>
  <c r="BS796" i="2" a="1"/>
  <c r="BS354" i="2" a="1"/>
  <c r="BS793" i="2" a="1"/>
  <c r="BW893" i="2" a="1"/>
  <c r="BA782" i="2" a="1"/>
  <c r="BA360" i="2" a="1"/>
  <c r="BA362" i="2" a="1"/>
  <c r="BA361" i="2" a="1"/>
  <c r="AS792" i="2" a="1"/>
  <c r="AS794" i="2" a="1"/>
  <c r="AS796" i="2" a="1"/>
  <c r="AS349" i="2" a="1"/>
  <c r="AS352" i="2" a="1"/>
  <c r="AS795" i="2" a="1"/>
  <c r="AS354" i="2" a="1"/>
  <c r="AS350" i="2" a="1"/>
  <c r="AS793" i="2" a="1"/>
  <c r="AS797" i="2" a="1"/>
  <c r="AS353" i="2" a="1"/>
  <c r="AS351" i="2" a="1"/>
  <c r="BI395" i="2" a="1"/>
  <c r="BI849" i="2" a="1"/>
  <c r="Q822" i="2" a="1"/>
  <c r="Q823" i="2" a="1"/>
  <c r="Q367" i="2" a="1"/>
  <c r="Q821" i="2" a="1"/>
  <c r="Q366" i="2" a="1"/>
  <c r="Q368" i="2" a="1"/>
  <c r="BY236" i="2" a="1"/>
  <c r="BY288" i="2" a="1"/>
  <c r="BY293" i="2" a="1"/>
  <c r="BY700" i="2" a="1"/>
  <c r="BY289" i="2" a="1"/>
  <c r="BY697" i="2" a="1"/>
  <c r="BY703" i="2" a="1"/>
  <c r="BY234" i="2" a="1"/>
  <c r="BY296" i="2" a="1"/>
  <c r="BY294" i="2" a="1"/>
  <c r="BY295" i="2" a="1"/>
  <c r="BY297" i="2" a="1"/>
  <c r="BY696" i="2" a="1"/>
  <c r="BY286" i="2" a="1"/>
  <c r="BY641" i="2" a="1"/>
  <c r="BY291" i="2" a="1"/>
  <c r="BY292" i="2" a="1"/>
  <c r="BY694" i="2" a="1"/>
  <c r="BY640" i="2" a="1"/>
  <c r="BY698" i="2" a="1"/>
  <c r="BY642" i="2" a="1"/>
  <c r="BY695" i="2" a="1"/>
  <c r="BY290" i="2" a="1"/>
  <c r="BY699" i="2" a="1"/>
  <c r="BY701" i="2" a="1"/>
  <c r="BY643" i="2" a="1"/>
  <c r="BY235" i="2" a="1"/>
  <c r="BY287" i="2" a="1"/>
  <c r="BY702" i="2" a="1"/>
  <c r="BQ824" i="2" a="1"/>
  <c r="BQ337" i="2" a="1"/>
  <c r="BQ757" i="2" a="1"/>
  <c r="BQ334" i="2" a="1"/>
  <c r="BQ369" i="2" a="1"/>
  <c r="BQ332" i="2" a="1"/>
  <c r="BQ445" i="2" a="1"/>
  <c r="BQ333" i="2" a="1"/>
  <c r="BK513" i="2" a="1"/>
  <c r="BK358" i="2" a="1"/>
  <c r="BK109" i="2" a="1"/>
  <c r="BK505" i="2" a="1"/>
  <c r="BK119" i="2" a="1"/>
  <c r="BK520" i="2" a="1"/>
  <c r="BK134" i="2" a="1"/>
  <c r="BK345" i="2" a="1"/>
  <c r="BK125" i="2" a="1"/>
  <c r="BK120" i="2" a="1"/>
  <c r="BK522" i="2" a="1"/>
  <c r="BK191" i="2" a="1"/>
  <c r="BK130" i="2" a="1"/>
  <c r="BK804" i="2" a="1"/>
  <c r="BK133" i="2" a="1"/>
  <c r="BK790" i="2" a="1"/>
  <c r="BK523" i="2" a="1"/>
  <c r="BK806" i="2" a="1"/>
  <c r="BK131" i="2" a="1"/>
  <c r="BK525" i="2" a="1"/>
  <c r="BK431" i="2" a="1"/>
  <c r="BK122" i="2" a="1"/>
  <c r="BK507" i="2" a="1"/>
  <c r="BK136" i="2" a="1"/>
  <c r="BK132" i="2" a="1"/>
  <c r="BK506" i="2" a="1"/>
  <c r="BK135" i="2" a="1"/>
  <c r="BK524" i="2" a="1"/>
  <c r="BK805" i="2" a="1"/>
  <c r="BK519" i="2" a="1"/>
  <c r="BK521" i="2" a="1"/>
  <c r="BK121" i="2" a="1"/>
  <c r="AQ266" i="2" a="1"/>
  <c r="AQ244" i="2" a="1"/>
  <c r="AQ237" i="2" a="1"/>
  <c r="AQ676" i="2" a="1"/>
  <c r="AQ227" i="2" a="1"/>
  <c r="AQ267" i="2" a="1"/>
  <c r="AQ437" i="2" a="1"/>
  <c r="AQ233" i="2" a="1"/>
  <c r="AQ675" i="2" a="1"/>
  <c r="BQ896" i="2" a="1"/>
  <c r="BK571" i="2" a="1"/>
  <c r="BK569" i="2" a="1"/>
  <c r="BK621" i="2" a="1"/>
  <c r="BK570" i="2" a="1"/>
  <c r="BK195" i="2" a="1"/>
  <c r="BK194" i="2" a="1"/>
  <c r="BK223" i="2" a="1"/>
  <c r="AW544" i="2" a="1"/>
  <c r="AW246" i="2" a="1"/>
  <c r="AW515" i="2" a="1"/>
  <c r="AW157" i="2" a="1"/>
  <c r="AW655" i="2" a="1"/>
  <c r="AW543" i="2" a="1"/>
  <c r="AW158" i="2" a="1"/>
  <c r="AW158" i="2" l="1"/>
  <c r="DN158" i="2" s="1"/>
  <c r="AD158" i="3" s="1"/>
  <c r="AW543" i="2"/>
  <c r="DN543" i="2" s="1"/>
  <c r="AD543" i="3" s="1"/>
  <c r="AW655" i="2"/>
  <c r="DN655" i="2" s="1"/>
  <c r="AD655" i="3" s="1"/>
  <c r="AW157" i="2"/>
  <c r="DN157" i="2" s="1"/>
  <c r="AD157" i="3" s="1"/>
  <c r="AW515" i="2"/>
  <c r="DN515" i="2" s="1"/>
  <c r="AD515" i="3" s="1"/>
  <c r="AW246" i="2"/>
  <c r="AW544" i="2"/>
  <c r="DN544" i="2" s="1"/>
  <c r="AD544" i="3" s="1"/>
  <c r="BK223" i="2"/>
  <c r="DU223" i="2" s="1"/>
  <c r="AK223" i="3" s="1"/>
  <c r="BK194" i="2"/>
  <c r="DU194" i="2" s="1"/>
  <c r="AK194" i="3" s="1"/>
  <c r="BK195" i="2"/>
  <c r="DU195" i="2" s="1"/>
  <c r="AK195" i="3" s="1"/>
  <c r="BK570" i="2"/>
  <c r="DU570" i="2" s="1"/>
  <c r="AK570" i="3" s="1"/>
  <c r="BK621" i="2"/>
  <c r="DU621" i="2" s="1"/>
  <c r="AK621" i="3" s="1"/>
  <c r="BK569" i="2"/>
  <c r="DU569" i="2" s="1"/>
  <c r="AK569" i="3" s="1"/>
  <c r="BK571" i="2"/>
  <c r="DU571" i="2" s="1"/>
  <c r="AK571" i="3" s="1"/>
  <c r="BQ896" i="2"/>
  <c r="DX896" i="2" s="1"/>
  <c r="AN896" i="3" s="1"/>
  <c r="AQ675" i="2"/>
  <c r="DK675" i="2" s="1"/>
  <c r="AA675" i="3" s="1"/>
  <c r="AQ233" i="2"/>
  <c r="AQ437" i="2"/>
  <c r="AQ267" i="2"/>
  <c r="DK267" i="2" s="1"/>
  <c r="AA267" i="3" s="1"/>
  <c r="AQ227" i="2"/>
  <c r="AQ676" i="2"/>
  <c r="DK676" i="2" s="1"/>
  <c r="AA676" i="3" s="1"/>
  <c r="AQ237" i="2"/>
  <c r="AQ244" i="2"/>
  <c r="AQ266" i="2"/>
  <c r="DK266" i="2" s="1"/>
  <c r="AA266" i="3" s="1"/>
  <c r="BK121" i="2"/>
  <c r="DU121" i="2" s="1"/>
  <c r="AK121" i="3" s="1"/>
  <c r="BK521" i="2"/>
  <c r="DU521" i="2" s="1"/>
  <c r="AK521" i="3" s="1"/>
  <c r="BK519" i="2"/>
  <c r="DU519" i="2" s="1"/>
  <c r="AK519" i="3" s="1"/>
  <c r="BK805" i="2"/>
  <c r="DU805" i="2" s="1"/>
  <c r="AK805" i="3" s="1"/>
  <c r="BK524" i="2"/>
  <c r="DU524" i="2" s="1"/>
  <c r="AK524" i="3" s="1"/>
  <c r="BK135" i="2"/>
  <c r="DU135" i="2" s="1"/>
  <c r="AK135" i="3" s="1"/>
  <c r="BK506" i="2"/>
  <c r="DU506" i="2" s="1"/>
  <c r="AK506" i="3" s="1"/>
  <c r="BK132" i="2"/>
  <c r="DU132" i="2" s="1"/>
  <c r="AK132" i="3" s="1"/>
  <c r="BK136" i="2"/>
  <c r="DU136" i="2" s="1"/>
  <c r="AK136" i="3" s="1"/>
  <c r="BK507" i="2"/>
  <c r="DU507" i="2" s="1"/>
  <c r="AK507" i="3" s="1"/>
  <c r="BK122" i="2"/>
  <c r="DU122" i="2" s="1"/>
  <c r="AK122" i="3" s="1"/>
  <c r="BK431" i="2"/>
  <c r="DU431" i="2" s="1"/>
  <c r="AK431" i="3" s="1"/>
  <c r="BK525" i="2"/>
  <c r="DU525" i="2" s="1"/>
  <c r="AK525" i="3" s="1"/>
  <c r="BK131" i="2"/>
  <c r="DU131" i="2" s="1"/>
  <c r="AK131" i="3" s="1"/>
  <c r="BK806" i="2"/>
  <c r="DU806" i="2" s="1"/>
  <c r="AK806" i="3" s="1"/>
  <c r="BK523" i="2"/>
  <c r="DU523" i="2" s="1"/>
  <c r="AK523" i="3" s="1"/>
  <c r="BK790" i="2"/>
  <c r="DU790" i="2" s="1"/>
  <c r="AK790" i="3" s="1"/>
  <c r="BK133" i="2"/>
  <c r="DU133" i="2" s="1"/>
  <c r="AK133" i="3" s="1"/>
  <c r="BK804" i="2"/>
  <c r="DU804" i="2" s="1"/>
  <c r="AK804" i="3" s="1"/>
  <c r="BK130" i="2"/>
  <c r="DU130" i="2" s="1"/>
  <c r="AK130" i="3" s="1"/>
  <c r="BK191" i="2"/>
  <c r="BK522" i="2"/>
  <c r="DU522" i="2" s="1"/>
  <c r="AK522" i="3" s="1"/>
  <c r="BK120" i="2"/>
  <c r="DU120" i="2" s="1"/>
  <c r="AK120" i="3" s="1"/>
  <c r="BK125" i="2"/>
  <c r="DU125" i="2" s="1"/>
  <c r="AK125" i="3" s="1"/>
  <c r="BK345" i="2"/>
  <c r="DU345" i="2" s="1"/>
  <c r="AK345" i="3" s="1"/>
  <c r="BK134" i="2"/>
  <c r="DU134" i="2" s="1"/>
  <c r="AK134" i="3" s="1"/>
  <c r="BK520" i="2"/>
  <c r="DU520" i="2" s="1"/>
  <c r="AK520" i="3" s="1"/>
  <c r="BK119" i="2"/>
  <c r="BK505" i="2"/>
  <c r="DU505" i="2" s="1"/>
  <c r="AK505" i="3" s="1"/>
  <c r="BK109" i="2"/>
  <c r="DU109" i="2" s="1"/>
  <c r="AK109" i="3" s="1"/>
  <c r="BK358" i="2"/>
  <c r="DU358" i="2" s="1"/>
  <c r="AK358" i="3" s="1"/>
  <c r="BK513" i="2"/>
  <c r="DU513" i="2" s="1"/>
  <c r="AK513" i="3" s="1"/>
  <c r="BQ333" i="2"/>
  <c r="BQ445" i="2"/>
  <c r="BQ332" i="2"/>
  <c r="BQ369" i="2"/>
  <c r="DX369" i="2" s="1"/>
  <c r="AN369" i="3" s="1"/>
  <c r="BQ334" i="2"/>
  <c r="BQ757" i="2"/>
  <c r="DX757" i="2" s="1"/>
  <c r="AN757" i="3" s="1"/>
  <c r="BQ337" i="2"/>
  <c r="BQ824" i="2"/>
  <c r="DX824" i="2" s="1"/>
  <c r="AN824" i="3" s="1"/>
  <c r="BY702" i="2"/>
  <c r="EB702" i="2" s="1"/>
  <c r="AR702" i="3" s="1"/>
  <c r="BY287" i="2"/>
  <c r="EB287" i="2" s="1"/>
  <c r="AR287" i="3" s="1"/>
  <c r="BY235" i="2"/>
  <c r="EB235" i="2" s="1"/>
  <c r="AR235" i="3" s="1"/>
  <c r="BY643" i="2"/>
  <c r="EB643" i="2" s="1"/>
  <c r="AR643" i="3" s="1"/>
  <c r="BY701" i="2"/>
  <c r="EB701" i="2" s="1"/>
  <c r="AR701" i="3" s="1"/>
  <c r="BY699" i="2"/>
  <c r="EB699" i="2" s="1"/>
  <c r="AR699" i="3" s="1"/>
  <c r="BY290" i="2"/>
  <c r="EB290" i="2" s="1"/>
  <c r="AR290" i="3" s="1"/>
  <c r="BY695" i="2"/>
  <c r="EB695" i="2" s="1"/>
  <c r="AR695" i="3" s="1"/>
  <c r="BY642" i="2"/>
  <c r="EB642" i="2" s="1"/>
  <c r="AR642" i="3" s="1"/>
  <c r="BY698" i="2"/>
  <c r="EB698" i="2" s="1"/>
  <c r="AR698" i="3" s="1"/>
  <c r="BY640" i="2"/>
  <c r="EB640" i="2" s="1"/>
  <c r="AR640" i="3" s="1"/>
  <c r="BY694" i="2"/>
  <c r="EB694" i="2" s="1"/>
  <c r="AR694" i="3" s="1"/>
  <c r="BY292" i="2"/>
  <c r="EB292" i="2" s="1"/>
  <c r="AR292" i="3" s="1"/>
  <c r="BY291" i="2"/>
  <c r="EB291" i="2" s="1"/>
  <c r="AR291" i="3" s="1"/>
  <c r="BY641" i="2"/>
  <c r="EB641" i="2" s="1"/>
  <c r="AR641" i="3" s="1"/>
  <c r="BY286" i="2"/>
  <c r="EB286" i="2" s="1"/>
  <c r="AR286" i="3" s="1"/>
  <c r="BY696" i="2"/>
  <c r="EB696" i="2" s="1"/>
  <c r="AR696" i="3" s="1"/>
  <c r="BY297" i="2"/>
  <c r="EB297" i="2" s="1"/>
  <c r="AR297" i="3" s="1"/>
  <c r="BY295" i="2"/>
  <c r="EB295" i="2" s="1"/>
  <c r="AR295" i="3" s="1"/>
  <c r="BY294" i="2"/>
  <c r="EB294" i="2" s="1"/>
  <c r="AR294" i="3" s="1"/>
  <c r="BY296" i="2"/>
  <c r="EB296" i="2" s="1"/>
  <c r="AR296" i="3" s="1"/>
  <c r="BY234" i="2"/>
  <c r="EB234" i="2" s="1"/>
  <c r="AR234" i="3" s="1"/>
  <c r="BY703" i="2"/>
  <c r="EB703" i="2" s="1"/>
  <c r="AR703" i="3" s="1"/>
  <c r="BY697" i="2"/>
  <c r="EB697" i="2" s="1"/>
  <c r="AR697" i="3" s="1"/>
  <c r="BY289" i="2"/>
  <c r="EB289" i="2" s="1"/>
  <c r="AR289" i="3" s="1"/>
  <c r="BY700" i="2"/>
  <c r="EB700" i="2" s="1"/>
  <c r="AR700" i="3" s="1"/>
  <c r="BY293" i="2"/>
  <c r="EB293" i="2" s="1"/>
  <c r="AR293" i="3" s="1"/>
  <c r="BY288" i="2"/>
  <c r="EB288" i="2" s="1"/>
  <c r="AR288" i="3" s="1"/>
  <c r="BY236" i="2"/>
  <c r="EB236" i="2" s="1"/>
  <c r="AR236" i="3" s="1"/>
  <c r="Q368" i="2"/>
  <c r="CX368" i="2" s="1"/>
  <c r="N368" i="3" s="1"/>
  <c r="Q366" i="2"/>
  <c r="CX366" i="2" s="1"/>
  <c r="N366" i="3" s="1"/>
  <c r="Q821" i="2"/>
  <c r="CX821" i="2" s="1"/>
  <c r="N821" i="3" s="1"/>
  <c r="Q367" i="2"/>
  <c r="CX367" i="2" s="1"/>
  <c r="N367" i="3" s="1"/>
  <c r="Q823" i="2"/>
  <c r="CX823" i="2" s="1"/>
  <c r="N823" i="3" s="1"/>
  <c r="Q822" i="2"/>
  <c r="CX822" i="2" s="1"/>
  <c r="N822" i="3" s="1"/>
  <c r="BI849" i="2"/>
  <c r="DT849" i="2" s="1"/>
  <c r="AJ849" i="3" s="1"/>
  <c r="BI395" i="2"/>
  <c r="DT395" i="2" s="1"/>
  <c r="AJ395" i="3" s="1"/>
  <c r="AS351" i="2"/>
  <c r="DL351" i="2" s="1"/>
  <c r="AB351" i="3" s="1"/>
  <c r="AS353" i="2"/>
  <c r="DL353" i="2" s="1"/>
  <c r="AB353" i="3" s="1"/>
  <c r="AS797" i="2"/>
  <c r="DL797" i="2" s="1"/>
  <c r="AB797" i="3" s="1"/>
  <c r="AS793" i="2"/>
  <c r="DL793" i="2" s="1"/>
  <c r="AB793" i="3" s="1"/>
  <c r="AS350" i="2"/>
  <c r="DL350" i="2" s="1"/>
  <c r="AB350" i="3" s="1"/>
  <c r="AS354" i="2"/>
  <c r="DL354" i="2" s="1"/>
  <c r="AB354" i="3" s="1"/>
  <c r="AS795" i="2"/>
  <c r="DL795" i="2" s="1"/>
  <c r="AB795" i="3" s="1"/>
  <c r="AS352" i="2"/>
  <c r="DL352" i="2" s="1"/>
  <c r="AB352" i="3" s="1"/>
  <c r="AS349" i="2"/>
  <c r="DL349" i="2" s="1"/>
  <c r="AB349" i="3" s="1"/>
  <c r="AS796" i="2"/>
  <c r="DL796" i="2" s="1"/>
  <c r="AB796" i="3" s="1"/>
  <c r="AS794" i="2"/>
  <c r="DL794" i="2" s="1"/>
  <c r="AB794" i="3" s="1"/>
  <c r="AS792" i="2"/>
  <c r="DL792" i="2" s="1"/>
  <c r="AB792" i="3" s="1"/>
  <c r="BA361" i="2"/>
  <c r="DP361" i="2" s="1"/>
  <c r="AF361" i="3" s="1"/>
  <c r="BA362" i="2"/>
  <c r="DP362" i="2" s="1"/>
  <c r="AF362" i="3" s="1"/>
  <c r="BA360" i="2"/>
  <c r="BA782" i="2"/>
  <c r="DP782" i="2" s="1"/>
  <c r="AF782" i="3" s="1"/>
  <c r="BW893" i="2"/>
  <c r="EA893" i="2" s="1"/>
  <c r="AQ893" i="3" s="1"/>
  <c r="BS793" i="2"/>
  <c r="DY793" i="2" s="1"/>
  <c r="AO793" i="3" s="1"/>
  <c r="BS354" i="2"/>
  <c r="DY354" i="2" s="1"/>
  <c r="AO354" i="3" s="1"/>
  <c r="BS796" i="2"/>
  <c r="DY796" i="2" s="1"/>
  <c r="AO796" i="3" s="1"/>
  <c r="BS795" i="2"/>
  <c r="DY795" i="2" s="1"/>
  <c r="AO795" i="3" s="1"/>
  <c r="BS797" i="2"/>
  <c r="DY797" i="2" s="1"/>
  <c r="AO797" i="3" s="1"/>
  <c r="BS350" i="2"/>
  <c r="DY350" i="2" s="1"/>
  <c r="AO350" i="3" s="1"/>
  <c r="BS353" i="2"/>
  <c r="DY353" i="2" s="1"/>
  <c r="AO353" i="3" s="1"/>
  <c r="BS351" i="2"/>
  <c r="DY351" i="2" s="1"/>
  <c r="AO351" i="3" s="1"/>
  <c r="BS352" i="2"/>
  <c r="DY352" i="2" s="1"/>
  <c r="AO352" i="3" s="1"/>
  <c r="BS792" i="2"/>
  <c r="DY792" i="2" s="1"/>
  <c r="AO792" i="3" s="1"/>
  <c r="BS781" i="2"/>
  <c r="DY781" i="2" s="1"/>
  <c r="AO781" i="3" s="1"/>
  <c r="BS349" i="2"/>
  <c r="DY349" i="2" s="1"/>
  <c r="AO349" i="3" s="1"/>
  <c r="BS794" i="2"/>
  <c r="DY794" i="2" s="1"/>
  <c r="AO794" i="3" s="1"/>
  <c r="BY118" i="2"/>
  <c r="BY346" i="2"/>
  <c r="EB346" i="2" s="1"/>
  <c r="AR346" i="3" s="1"/>
  <c r="BY359" i="2"/>
  <c r="EB359" i="2" s="1"/>
  <c r="AR359" i="3" s="1"/>
  <c r="AU171" i="2"/>
  <c r="DM171" i="2" s="1"/>
  <c r="AC171" i="3" s="1"/>
  <c r="AU594" i="2"/>
  <c r="DM594" i="2" s="1"/>
  <c r="AC594" i="3" s="1"/>
  <c r="AU170" i="2"/>
  <c r="DM170" i="2" s="1"/>
  <c r="AC170" i="3" s="1"/>
  <c r="AU595" i="2"/>
  <c r="DM595" i="2" s="1"/>
  <c r="AC595" i="3" s="1"/>
  <c r="AU596" i="2"/>
  <c r="DM596" i="2" s="1"/>
  <c r="AC596" i="3" s="1"/>
  <c r="BQ380" i="2"/>
  <c r="BQ16" i="2"/>
  <c r="BQ386" i="2"/>
  <c r="DX386" i="2" s="1"/>
  <c r="AN386" i="3" s="1"/>
  <c r="BQ825" i="2"/>
  <c r="DX825" i="2" s="1"/>
  <c r="AN825" i="3" s="1"/>
  <c r="BQ844" i="2"/>
  <c r="DX844" i="2" s="1"/>
  <c r="AN844" i="3" s="1"/>
  <c r="BQ388" i="2"/>
  <c r="BQ452" i="2"/>
  <c r="DX452" i="2" s="1"/>
  <c r="AN452" i="3" s="1"/>
  <c r="BQ843" i="2"/>
  <c r="DX843" i="2" s="1"/>
  <c r="AN843" i="3" s="1"/>
  <c r="BQ387" i="2"/>
  <c r="DX387" i="2" s="1"/>
  <c r="AN387" i="3" s="1"/>
  <c r="BQ383" i="2"/>
  <c r="BQ371" i="2"/>
  <c r="CE694" i="2"/>
  <c r="EE694" i="2" s="1"/>
  <c r="AU694" i="3" s="1"/>
  <c r="CE234" i="2"/>
  <c r="EE234" i="2" s="1"/>
  <c r="AU234" i="3" s="1"/>
  <c r="CE643" i="2"/>
  <c r="EE643" i="2" s="1"/>
  <c r="AU643" i="3" s="1"/>
  <c r="CE641" i="2"/>
  <c r="EE641" i="2" s="1"/>
  <c r="AU641" i="3" s="1"/>
  <c r="CE291" i="2"/>
  <c r="EE291" i="2" s="1"/>
  <c r="AU291" i="3" s="1"/>
  <c r="CE294" i="2"/>
  <c r="EE294" i="2" s="1"/>
  <c r="AU294" i="3" s="1"/>
  <c r="CE701" i="2"/>
  <c r="EE701" i="2" s="1"/>
  <c r="AU701" i="3" s="1"/>
  <c r="CE700" i="2"/>
  <c r="EE700" i="2" s="1"/>
  <c r="AU700" i="3" s="1"/>
  <c r="CE698" i="2"/>
  <c r="EE698" i="2" s="1"/>
  <c r="AU698" i="3" s="1"/>
  <c r="CE290" i="2"/>
  <c r="EE290" i="2" s="1"/>
  <c r="AU290" i="3" s="1"/>
  <c r="CE236" i="2"/>
  <c r="EE236" i="2" s="1"/>
  <c r="AU236" i="3" s="1"/>
  <c r="CE296" i="2"/>
  <c r="EE296" i="2" s="1"/>
  <c r="AU296" i="3" s="1"/>
  <c r="CE292" i="2"/>
  <c r="EE292" i="2" s="1"/>
  <c r="AU292" i="3" s="1"/>
  <c r="CE695" i="2"/>
  <c r="EE695" i="2" s="1"/>
  <c r="AU695" i="3" s="1"/>
  <c r="CE702" i="2"/>
  <c r="EE702" i="2" s="1"/>
  <c r="AU702" i="3" s="1"/>
  <c r="CE297" i="2"/>
  <c r="EE297" i="2" s="1"/>
  <c r="AU297" i="3" s="1"/>
  <c r="CE642" i="2"/>
  <c r="EE642" i="2" s="1"/>
  <c r="AU642" i="3" s="1"/>
  <c r="CE286" i="2"/>
  <c r="EE286" i="2" s="1"/>
  <c r="AU286" i="3" s="1"/>
  <c r="CE703" i="2"/>
  <c r="EE703" i="2" s="1"/>
  <c r="AU703" i="3" s="1"/>
  <c r="CE696" i="2"/>
  <c r="EE696" i="2" s="1"/>
  <c r="AU696" i="3" s="1"/>
  <c r="CE235" i="2"/>
  <c r="EE235" i="2" s="1"/>
  <c r="AU235" i="3" s="1"/>
  <c r="CE293" i="2"/>
  <c r="EE293" i="2" s="1"/>
  <c r="AU293" i="3" s="1"/>
  <c r="CE295" i="2"/>
  <c r="EE295" i="2" s="1"/>
  <c r="AU295" i="3" s="1"/>
  <c r="CE287" i="2"/>
  <c r="EE287" i="2" s="1"/>
  <c r="AU287" i="3" s="1"/>
  <c r="CE640" i="2"/>
  <c r="EE640" i="2" s="1"/>
  <c r="AU640" i="3" s="1"/>
  <c r="CE697" i="2"/>
  <c r="EE697" i="2" s="1"/>
  <c r="AU697" i="3" s="1"/>
  <c r="CE699" i="2"/>
  <c r="EE699" i="2" s="1"/>
  <c r="AU699" i="3" s="1"/>
  <c r="CE288" i="2"/>
  <c r="EE288" i="2" s="1"/>
  <c r="AU288" i="3" s="1"/>
  <c r="CE289" i="2"/>
  <c r="EE289" i="2" s="1"/>
  <c r="AU289" i="3" s="1"/>
  <c r="CI366" i="2"/>
  <c r="EG366" i="2" s="1"/>
  <c r="AW366" i="3" s="1"/>
  <c r="CI822" i="2"/>
  <c r="EG822" i="2" s="1"/>
  <c r="AW822" i="3" s="1"/>
  <c r="CI823" i="2"/>
  <c r="EG823" i="2" s="1"/>
  <c r="AW823" i="3" s="1"/>
  <c r="CI821" i="2"/>
  <c r="EG821" i="2" s="1"/>
  <c r="AW821" i="3" s="1"/>
  <c r="CI367" i="2"/>
  <c r="EG367" i="2" s="1"/>
  <c r="AW367" i="3" s="1"/>
  <c r="CI368" i="2"/>
  <c r="EG368" i="2" s="1"/>
  <c r="AW368" i="3" s="1"/>
  <c r="U686" i="2"/>
  <c r="CZ686" i="2" s="1"/>
  <c r="P686" i="3" s="1"/>
  <c r="U677" i="2"/>
  <c r="CZ677" i="2" s="1"/>
  <c r="P677" i="3" s="1"/>
  <c r="U679" i="2"/>
  <c r="CZ679" i="2" s="1"/>
  <c r="P679" i="3" s="1"/>
  <c r="U689" i="2"/>
  <c r="CZ689" i="2" s="1"/>
  <c r="P689" i="3" s="1"/>
  <c r="U276" i="2"/>
  <c r="CZ276" i="2" s="1"/>
  <c r="P276" i="3" s="1"/>
  <c r="U277" i="2"/>
  <c r="CZ277" i="2" s="1"/>
  <c r="P277" i="3" s="1"/>
  <c r="U270" i="2"/>
  <c r="CZ270" i="2" s="1"/>
  <c r="P270" i="3" s="1"/>
  <c r="U683" i="2"/>
  <c r="CZ683" i="2" s="1"/>
  <c r="P683" i="3" s="1"/>
  <c r="U271" i="2"/>
  <c r="CZ271" i="2" s="1"/>
  <c r="P271" i="3" s="1"/>
  <c r="U678" i="2"/>
  <c r="CZ678" i="2" s="1"/>
  <c r="P678" i="3" s="1"/>
  <c r="U268" i="2"/>
  <c r="CZ268" i="2" s="1"/>
  <c r="P268" i="3" s="1"/>
  <c r="U280" i="2"/>
  <c r="CZ280" i="2" s="1"/>
  <c r="P280" i="3" s="1"/>
  <c r="U273" i="2"/>
  <c r="CZ273" i="2" s="1"/>
  <c r="P273" i="3" s="1"/>
  <c r="U278" i="2"/>
  <c r="CZ278" i="2" s="1"/>
  <c r="P278" i="3" s="1"/>
  <c r="U687" i="2"/>
  <c r="CZ687" i="2" s="1"/>
  <c r="P687" i="3" s="1"/>
  <c r="U682" i="2"/>
  <c r="CZ682" i="2" s="1"/>
  <c r="P682" i="3" s="1"/>
  <c r="U680" i="2"/>
  <c r="CZ680" i="2" s="1"/>
  <c r="P680" i="3" s="1"/>
  <c r="U688" i="2"/>
  <c r="CZ688" i="2" s="1"/>
  <c r="P688" i="3" s="1"/>
  <c r="U281" i="2"/>
  <c r="CZ281" i="2" s="1"/>
  <c r="P281" i="3" s="1"/>
  <c r="U269" i="2"/>
  <c r="CZ269" i="2" s="1"/>
  <c r="P269" i="3" s="1"/>
  <c r="U274" i="2"/>
  <c r="CZ274" i="2" s="1"/>
  <c r="P274" i="3" s="1"/>
  <c r="U684" i="2"/>
  <c r="CZ684" i="2" s="1"/>
  <c r="P684" i="3" s="1"/>
  <c r="U279" i="2"/>
  <c r="CZ279" i="2" s="1"/>
  <c r="P279" i="3" s="1"/>
  <c r="U685" i="2"/>
  <c r="CZ685" i="2" s="1"/>
  <c r="P685" i="3" s="1"/>
  <c r="U272" i="2"/>
  <c r="CZ272" i="2" s="1"/>
  <c r="P272" i="3" s="1"/>
  <c r="U275" i="2"/>
  <c r="CZ275" i="2" s="1"/>
  <c r="P275" i="3" s="1"/>
  <c r="U681" i="2"/>
  <c r="CZ681" i="2" s="1"/>
  <c r="P681" i="3" s="1"/>
  <c r="AU638" i="2"/>
  <c r="DM638" i="2" s="1"/>
  <c r="AC638" i="3" s="1"/>
  <c r="AU637" i="2"/>
  <c r="DM637" i="2" s="1"/>
  <c r="AC637" i="3" s="1"/>
  <c r="AU241" i="2"/>
  <c r="DM241" i="2" s="1"/>
  <c r="AC241" i="3" s="1"/>
  <c r="AU653" i="2"/>
  <c r="DM653" i="2" s="1"/>
  <c r="AC653" i="3" s="1"/>
  <c r="AU242" i="2"/>
  <c r="DM242" i="2" s="1"/>
  <c r="AC242" i="3" s="1"/>
  <c r="AU243" i="2"/>
  <c r="DM243" i="2" s="1"/>
  <c r="AC243" i="3" s="1"/>
  <c r="AU635" i="2"/>
  <c r="DM635" i="2" s="1"/>
  <c r="AC635" i="3" s="1"/>
  <c r="AU439" i="2"/>
  <c r="DM439" i="2" s="1"/>
  <c r="AC439" i="3" s="1"/>
  <c r="AU636" i="2"/>
  <c r="DM636" i="2" s="1"/>
  <c r="AC636" i="3" s="1"/>
  <c r="CE275" i="2"/>
  <c r="EE275" i="2" s="1"/>
  <c r="AU275" i="3" s="1"/>
  <c r="CE681" i="2"/>
  <c r="EE681" i="2" s="1"/>
  <c r="AU681" i="3" s="1"/>
  <c r="CE274" i="2"/>
  <c r="EE274" i="2" s="1"/>
  <c r="AU274" i="3" s="1"/>
  <c r="CE686" i="2"/>
  <c r="EE686" i="2" s="1"/>
  <c r="AU686" i="3" s="1"/>
  <c r="CE269" i="2"/>
  <c r="EE269" i="2" s="1"/>
  <c r="AU269" i="3" s="1"/>
  <c r="CE679" i="2"/>
  <c r="EE679" i="2" s="1"/>
  <c r="AU679" i="3" s="1"/>
  <c r="CE688" i="2"/>
  <c r="EE688" i="2" s="1"/>
  <c r="AU688" i="3" s="1"/>
  <c r="CE277" i="2"/>
  <c r="EE277" i="2" s="1"/>
  <c r="AU277" i="3" s="1"/>
  <c r="CE684" i="2"/>
  <c r="EE684" i="2" s="1"/>
  <c r="AU684" i="3" s="1"/>
  <c r="CE279" i="2"/>
  <c r="EE279" i="2" s="1"/>
  <c r="AU279" i="3" s="1"/>
  <c r="CE272" i="2"/>
  <c r="EE272" i="2" s="1"/>
  <c r="AU272" i="3" s="1"/>
  <c r="CE678" i="2"/>
  <c r="EE678" i="2" s="1"/>
  <c r="AU678" i="3" s="1"/>
  <c r="CE687" i="2"/>
  <c r="EE687" i="2" s="1"/>
  <c r="AU687" i="3" s="1"/>
  <c r="CE685" i="2"/>
  <c r="EE685" i="2" s="1"/>
  <c r="AU685" i="3" s="1"/>
  <c r="CE271" i="2"/>
  <c r="EE271" i="2" s="1"/>
  <c r="AU271" i="3" s="1"/>
  <c r="CE682" i="2"/>
  <c r="EE682" i="2" s="1"/>
  <c r="AU682" i="3" s="1"/>
  <c r="CE270" i="2"/>
  <c r="EE270" i="2" s="1"/>
  <c r="AU270" i="3" s="1"/>
  <c r="CE268" i="2"/>
  <c r="EE268" i="2" s="1"/>
  <c r="AU268" i="3" s="1"/>
  <c r="CE677" i="2"/>
  <c r="EE677" i="2" s="1"/>
  <c r="AU677" i="3" s="1"/>
  <c r="CE276" i="2"/>
  <c r="EE276" i="2" s="1"/>
  <c r="AU276" i="3" s="1"/>
  <c r="CE278" i="2"/>
  <c r="EE278" i="2" s="1"/>
  <c r="AU278" i="3" s="1"/>
  <c r="CE689" i="2"/>
  <c r="EE689" i="2" s="1"/>
  <c r="AU689" i="3" s="1"/>
  <c r="CE280" i="2"/>
  <c r="EE280" i="2" s="1"/>
  <c r="AU280" i="3" s="1"/>
  <c r="CE680" i="2"/>
  <c r="EE680" i="2" s="1"/>
  <c r="AU680" i="3" s="1"/>
  <c r="CE281" i="2"/>
  <c r="EE281" i="2" s="1"/>
  <c r="AU281" i="3" s="1"/>
  <c r="CE683" i="2"/>
  <c r="EE683" i="2" s="1"/>
  <c r="AU683" i="3" s="1"/>
  <c r="CE273" i="2"/>
  <c r="EE273" i="2" s="1"/>
  <c r="AU273" i="3" s="1"/>
  <c r="AW897" i="2"/>
  <c r="DN897" i="2" s="1"/>
  <c r="AD897" i="3" s="1"/>
  <c r="AW19" i="2"/>
  <c r="DN19" i="2" s="1"/>
  <c r="AD19" i="3" s="1"/>
  <c r="AW21" i="2"/>
  <c r="DN21" i="2" s="1"/>
  <c r="AD21" i="3" s="1"/>
  <c r="AW892" i="2"/>
  <c r="DN892" i="2" s="1"/>
  <c r="AD892" i="3" s="1"/>
  <c r="AW899" i="2"/>
  <c r="DN899" i="2" s="1"/>
  <c r="AD899" i="3" s="1"/>
  <c r="AW20" i="2"/>
  <c r="DN20" i="2" s="1"/>
  <c r="AD20" i="3" s="1"/>
  <c r="BE440" i="2"/>
  <c r="BE707" i="2"/>
  <c r="DR707" i="2" s="1"/>
  <c r="AH707" i="3" s="1"/>
  <c r="BE708" i="2"/>
  <c r="DR708" i="2" s="1"/>
  <c r="AH708" i="3" s="1"/>
  <c r="BE305" i="2"/>
  <c r="BE306" i="2"/>
  <c r="BE304" i="2"/>
  <c r="BE301" i="2"/>
  <c r="AS457" i="2"/>
  <c r="DL457" i="2" s="1"/>
  <c r="AB457" i="3" s="1"/>
  <c r="AQ380" i="2"/>
  <c r="AQ371" i="2"/>
  <c r="AQ844" i="2"/>
  <c r="DK844" i="2" s="1"/>
  <c r="AA844" i="3" s="1"/>
  <c r="AQ16" i="2"/>
  <c r="AQ387" i="2"/>
  <c r="DK387" i="2" s="1"/>
  <c r="AA387" i="3" s="1"/>
  <c r="AQ388" i="2"/>
  <c r="AQ843" i="2"/>
  <c r="DK843" i="2" s="1"/>
  <c r="AA843" i="3" s="1"/>
  <c r="AQ386" i="2"/>
  <c r="DK386" i="2" s="1"/>
  <c r="AA386" i="3" s="1"/>
  <c r="AQ452" i="2"/>
  <c r="DK452" i="2" s="1"/>
  <c r="AA452" i="3" s="1"/>
  <c r="AQ383" i="2"/>
  <c r="CE570" i="2"/>
  <c r="EE570" i="2" s="1"/>
  <c r="AU570" i="3" s="1"/>
  <c r="CE194" i="2"/>
  <c r="EE194" i="2" s="1"/>
  <c r="AU194" i="3" s="1"/>
  <c r="CE569" i="2"/>
  <c r="EE569" i="2" s="1"/>
  <c r="AU569" i="3" s="1"/>
  <c r="CE571" i="2"/>
  <c r="EE571" i="2" s="1"/>
  <c r="AU571" i="3" s="1"/>
  <c r="CE223" i="2"/>
  <c r="EE223" i="2" s="1"/>
  <c r="AU223" i="3" s="1"/>
  <c r="CE621" i="2"/>
  <c r="EE621" i="2" s="1"/>
  <c r="AU621" i="3" s="1"/>
  <c r="CE195" i="2"/>
  <c r="EE195" i="2" s="1"/>
  <c r="AU195" i="3" s="1"/>
  <c r="BK837" i="2"/>
  <c r="DU837" i="2" s="1"/>
  <c r="AK837" i="3" s="1"/>
  <c r="BK838" i="2"/>
  <c r="DU838" i="2" s="1"/>
  <c r="AK838" i="3" s="1"/>
  <c r="BK828" i="2"/>
  <c r="DU828" i="2" s="1"/>
  <c r="AK828" i="3" s="1"/>
  <c r="CG346" i="2"/>
  <c r="EF346" i="2" s="1"/>
  <c r="AV346" i="3" s="1"/>
  <c r="CG118" i="2"/>
  <c r="CG359" i="2"/>
  <c r="EF359" i="2" s="1"/>
  <c r="AV359" i="3" s="1"/>
  <c r="Q689" i="2"/>
  <c r="CX689" i="2" s="1"/>
  <c r="N689" i="3" s="1"/>
  <c r="Q277" i="2"/>
  <c r="CX277" i="2" s="1"/>
  <c r="N277" i="3" s="1"/>
  <c r="Q279" i="2"/>
  <c r="CX279" i="2" s="1"/>
  <c r="N279" i="3" s="1"/>
  <c r="Q278" i="2"/>
  <c r="CX278" i="2" s="1"/>
  <c r="N278" i="3" s="1"/>
  <c r="Q268" i="2"/>
  <c r="CX268" i="2" s="1"/>
  <c r="N268" i="3" s="1"/>
  <c r="Q269" i="2"/>
  <c r="CX269" i="2" s="1"/>
  <c r="N269" i="3" s="1"/>
  <c r="Q687" i="2"/>
  <c r="CX687" i="2" s="1"/>
  <c r="N687" i="3" s="1"/>
  <c r="Q688" i="2"/>
  <c r="CX688" i="2" s="1"/>
  <c r="N688" i="3" s="1"/>
  <c r="Q280" i="2"/>
  <c r="CX280" i="2" s="1"/>
  <c r="N280" i="3" s="1"/>
  <c r="Q271" i="2"/>
  <c r="CX271" i="2" s="1"/>
  <c r="N271" i="3" s="1"/>
  <c r="Q275" i="2"/>
  <c r="CX275" i="2" s="1"/>
  <c r="N275" i="3" s="1"/>
  <c r="Q678" i="2"/>
  <c r="CX678" i="2" s="1"/>
  <c r="N678" i="3" s="1"/>
  <c r="Q273" i="2"/>
  <c r="CX273" i="2" s="1"/>
  <c r="N273" i="3" s="1"/>
  <c r="Q276" i="2"/>
  <c r="CX276" i="2" s="1"/>
  <c r="N276" i="3" s="1"/>
  <c r="Q272" i="2"/>
  <c r="CX272" i="2" s="1"/>
  <c r="N272" i="3" s="1"/>
  <c r="Q270" i="2"/>
  <c r="CX270" i="2" s="1"/>
  <c r="N270" i="3" s="1"/>
  <c r="Q685" i="2"/>
  <c r="CX685" i="2" s="1"/>
  <c r="N685" i="3" s="1"/>
  <c r="Q680" i="2"/>
  <c r="CX680" i="2" s="1"/>
  <c r="N680" i="3" s="1"/>
  <c r="Q679" i="2"/>
  <c r="CX679" i="2" s="1"/>
  <c r="N679" i="3" s="1"/>
  <c r="Q682" i="2"/>
  <c r="CX682" i="2" s="1"/>
  <c r="N682" i="3" s="1"/>
  <c r="Q686" i="2"/>
  <c r="CX686" i="2" s="1"/>
  <c r="N686" i="3" s="1"/>
  <c r="Q677" i="2"/>
  <c r="CX677" i="2" s="1"/>
  <c r="N677" i="3" s="1"/>
  <c r="Q683" i="2"/>
  <c r="CX683" i="2" s="1"/>
  <c r="N683" i="3" s="1"/>
  <c r="Q274" i="2"/>
  <c r="CX274" i="2" s="1"/>
  <c r="N274" i="3" s="1"/>
  <c r="Q281" i="2"/>
  <c r="CX281" i="2" s="1"/>
  <c r="N281" i="3" s="1"/>
  <c r="Q681" i="2"/>
  <c r="CX681" i="2" s="1"/>
  <c r="N681" i="3" s="1"/>
  <c r="Q684" i="2"/>
  <c r="CX684" i="2" s="1"/>
  <c r="N684" i="3" s="1"/>
  <c r="BI828" i="2"/>
  <c r="DT828" i="2" s="1"/>
  <c r="AJ828" i="3" s="1"/>
  <c r="BI837" i="2"/>
  <c r="DT837" i="2" s="1"/>
  <c r="AJ837" i="3" s="1"/>
  <c r="BI838" i="2"/>
  <c r="DT838" i="2" s="1"/>
  <c r="AJ838" i="3" s="1"/>
  <c r="AU180" i="2"/>
  <c r="DM180" i="2" s="1"/>
  <c r="AC180" i="3" s="1"/>
  <c r="AU605" i="2"/>
  <c r="DM605" i="2" s="1"/>
  <c r="AC605" i="3" s="1"/>
  <c r="AU181" i="2"/>
  <c r="DM181" i="2" s="1"/>
  <c r="AC181" i="3" s="1"/>
  <c r="AU606" i="2"/>
  <c r="DM606" i="2" s="1"/>
  <c r="AC606" i="3" s="1"/>
  <c r="Y131" i="2"/>
  <c r="DB131" i="2" s="1"/>
  <c r="R131" i="3" s="1"/>
  <c r="Y521" i="2"/>
  <c r="DB521" i="2" s="1"/>
  <c r="R521" i="3" s="1"/>
  <c r="Y125" i="2"/>
  <c r="DB125" i="2" s="1"/>
  <c r="R125" i="3" s="1"/>
  <c r="Y119" i="2"/>
  <c r="Y506" i="2"/>
  <c r="DB506" i="2" s="1"/>
  <c r="R506" i="3" s="1"/>
  <c r="Y523" i="2"/>
  <c r="DB523" i="2" s="1"/>
  <c r="R523" i="3" s="1"/>
  <c r="Y525" i="2"/>
  <c r="DB525" i="2" s="1"/>
  <c r="R525" i="3" s="1"/>
  <c r="Y358" i="2"/>
  <c r="DB358" i="2" s="1"/>
  <c r="R358" i="3" s="1"/>
  <c r="Y505" i="2"/>
  <c r="DB505" i="2" s="1"/>
  <c r="R505" i="3" s="1"/>
  <c r="Y122" i="2"/>
  <c r="DB122" i="2" s="1"/>
  <c r="R122" i="3" s="1"/>
  <c r="Y507" i="2"/>
  <c r="DB507" i="2" s="1"/>
  <c r="R507" i="3" s="1"/>
  <c r="Y133" i="2"/>
  <c r="DB133" i="2" s="1"/>
  <c r="R133" i="3" s="1"/>
  <c r="Y134" i="2"/>
  <c r="DB134" i="2" s="1"/>
  <c r="R134" i="3" s="1"/>
  <c r="Y804" i="2"/>
  <c r="DB804" i="2" s="1"/>
  <c r="R804" i="3" s="1"/>
  <c r="Y121" i="2"/>
  <c r="DB121" i="2" s="1"/>
  <c r="R121" i="3" s="1"/>
  <c r="Y513" i="2"/>
  <c r="DB513" i="2" s="1"/>
  <c r="R513" i="3" s="1"/>
  <c r="Y109" i="2"/>
  <c r="DB109" i="2" s="1"/>
  <c r="R109" i="3" s="1"/>
  <c r="Y790" i="2"/>
  <c r="DB790" i="2" s="1"/>
  <c r="R790" i="3" s="1"/>
  <c r="Y120" i="2"/>
  <c r="DB120" i="2" s="1"/>
  <c r="R120" i="3" s="1"/>
  <c r="Y524" i="2"/>
  <c r="DB524" i="2" s="1"/>
  <c r="R524" i="3" s="1"/>
  <c r="Y135" i="2"/>
  <c r="DB135" i="2" s="1"/>
  <c r="R135" i="3" s="1"/>
  <c r="Y431" i="2"/>
  <c r="DB431" i="2" s="1"/>
  <c r="R431" i="3" s="1"/>
  <c r="Y806" i="2"/>
  <c r="DB806" i="2" s="1"/>
  <c r="R806" i="3" s="1"/>
  <c r="Y520" i="2"/>
  <c r="DB520" i="2" s="1"/>
  <c r="R520" i="3" s="1"/>
  <c r="Y136" i="2"/>
  <c r="DB136" i="2" s="1"/>
  <c r="R136" i="3" s="1"/>
  <c r="Y805" i="2"/>
  <c r="DB805" i="2" s="1"/>
  <c r="R805" i="3" s="1"/>
  <c r="Y130" i="2"/>
  <c r="DB130" i="2" s="1"/>
  <c r="R130" i="3" s="1"/>
  <c r="Y522" i="2"/>
  <c r="DB522" i="2" s="1"/>
  <c r="R522" i="3" s="1"/>
  <c r="Y132" i="2"/>
  <c r="DB132" i="2" s="1"/>
  <c r="R132" i="3" s="1"/>
  <c r="Y345" i="2"/>
  <c r="DB345" i="2" s="1"/>
  <c r="R345" i="3" s="1"/>
  <c r="Y191" i="2"/>
  <c r="Y519" i="2"/>
  <c r="DB519" i="2" s="1"/>
  <c r="R519" i="3" s="1"/>
  <c r="BW895" i="2"/>
  <c r="EA895" i="2" s="1"/>
  <c r="AQ895" i="3" s="1"/>
  <c r="BW894" i="2"/>
  <c r="EA894" i="2" s="1"/>
  <c r="AQ894" i="3" s="1"/>
  <c r="BU599" i="2"/>
  <c r="DZ599" i="2" s="1"/>
  <c r="AP599" i="3" s="1"/>
  <c r="BU600" i="2"/>
  <c r="DZ600" i="2" s="1"/>
  <c r="AP600" i="3" s="1"/>
  <c r="BU175" i="2"/>
  <c r="DZ175" i="2" s="1"/>
  <c r="AP175" i="3" s="1"/>
  <c r="BU174" i="2"/>
  <c r="AM457" i="2"/>
  <c r="DI457" i="2" s="1"/>
  <c r="Y457" i="3" s="1"/>
  <c r="BE444" i="2"/>
  <c r="DR444" i="2" s="1"/>
  <c r="AH444" i="3" s="1"/>
  <c r="BE323" i="2"/>
  <c r="BE750" i="2"/>
  <c r="DR750" i="2" s="1"/>
  <c r="AH750" i="3" s="1"/>
  <c r="BE322" i="2"/>
  <c r="DR322" i="2" s="1"/>
  <c r="AH322" i="3" s="1"/>
  <c r="BE751" i="2"/>
  <c r="DR751" i="2" s="1"/>
  <c r="AH751" i="3" s="1"/>
  <c r="BE755" i="2"/>
  <c r="DR755" i="2" s="1"/>
  <c r="AH755" i="3" s="1"/>
  <c r="BE749" i="2"/>
  <c r="DR749" i="2" s="1"/>
  <c r="AH749" i="3" s="1"/>
  <c r="BE321" i="2"/>
  <c r="DR321" i="2" s="1"/>
  <c r="AH321" i="3" s="1"/>
  <c r="BE753" i="2"/>
  <c r="DR753" i="2" s="1"/>
  <c r="AH753" i="3" s="1"/>
  <c r="BE320" i="2"/>
  <c r="BE752" i="2"/>
  <c r="DR752" i="2" s="1"/>
  <c r="AH752" i="3" s="1"/>
  <c r="AQ362" i="2"/>
  <c r="DK362" i="2" s="1"/>
  <c r="AA362" i="3" s="1"/>
  <c r="AQ360" i="2"/>
  <c r="AQ361" i="2"/>
  <c r="DK361" i="2" s="1"/>
  <c r="AA361" i="3" s="1"/>
  <c r="BW191" i="2"/>
  <c r="BW520" i="2"/>
  <c r="EA520" i="2" s="1"/>
  <c r="AQ520" i="3" s="1"/>
  <c r="BW507" i="2"/>
  <c r="EA507" i="2" s="1"/>
  <c r="AQ507" i="3" s="1"/>
  <c r="BW345" i="2"/>
  <c r="EA345" i="2" s="1"/>
  <c r="AQ345" i="3" s="1"/>
  <c r="BW519" i="2"/>
  <c r="EA519" i="2" s="1"/>
  <c r="AQ519" i="3" s="1"/>
  <c r="BW109" i="2"/>
  <c r="EA109" i="2" s="1"/>
  <c r="AQ109" i="3" s="1"/>
  <c r="BW506" i="2"/>
  <c r="EA506" i="2" s="1"/>
  <c r="AQ506" i="3" s="1"/>
  <c r="BW790" i="2"/>
  <c r="EA790" i="2" s="1"/>
  <c r="AQ790" i="3" s="1"/>
  <c r="BW523" i="2"/>
  <c r="EA523" i="2" s="1"/>
  <c r="AQ523" i="3" s="1"/>
  <c r="BW431" i="2"/>
  <c r="EA431" i="2" s="1"/>
  <c r="AQ431" i="3" s="1"/>
  <c r="BW122" i="2"/>
  <c r="EA122" i="2" s="1"/>
  <c r="AQ122" i="3" s="1"/>
  <c r="BW130" i="2"/>
  <c r="EA130" i="2" s="1"/>
  <c r="AQ130" i="3" s="1"/>
  <c r="BW805" i="2"/>
  <c r="EA805" i="2" s="1"/>
  <c r="AQ805" i="3" s="1"/>
  <c r="BW134" i="2"/>
  <c r="EA134" i="2" s="1"/>
  <c r="AQ134" i="3" s="1"/>
  <c r="BW121" i="2"/>
  <c r="EA121" i="2" s="1"/>
  <c r="AQ121" i="3" s="1"/>
  <c r="BW120" i="2"/>
  <c r="EA120" i="2" s="1"/>
  <c r="AQ120" i="3" s="1"/>
  <c r="BW135" i="2"/>
  <c r="EA135" i="2" s="1"/>
  <c r="AQ135" i="3" s="1"/>
  <c r="BW521" i="2"/>
  <c r="EA521" i="2" s="1"/>
  <c r="AQ521" i="3" s="1"/>
  <c r="BW136" i="2"/>
  <c r="EA136" i="2" s="1"/>
  <c r="AQ136" i="3" s="1"/>
  <c r="BW127" i="2"/>
  <c r="BW132" i="2"/>
  <c r="EA132" i="2" s="1"/>
  <c r="AQ132" i="3" s="1"/>
  <c r="BW525" i="2"/>
  <c r="EA525" i="2" s="1"/>
  <c r="AQ525" i="3" s="1"/>
  <c r="BW133" i="2"/>
  <c r="EA133" i="2" s="1"/>
  <c r="AQ133" i="3" s="1"/>
  <c r="BW524" i="2"/>
  <c r="EA524" i="2" s="1"/>
  <c r="AQ524" i="3" s="1"/>
  <c r="BW522" i="2"/>
  <c r="EA522" i="2" s="1"/>
  <c r="AQ522" i="3" s="1"/>
  <c r="BW806" i="2"/>
  <c r="EA806" i="2" s="1"/>
  <c r="AQ806" i="3" s="1"/>
  <c r="BW513" i="2"/>
  <c r="EA513" i="2" s="1"/>
  <c r="AQ513" i="3" s="1"/>
  <c r="BW358" i="2"/>
  <c r="EA358" i="2" s="1"/>
  <c r="AQ358" i="3" s="1"/>
  <c r="BW505" i="2"/>
  <c r="EA505" i="2" s="1"/>
  <c r="AQ505" i="3" s="1"/>
  <c r="BW804" i="2"/>
  <c r="EA804" i="2" s="1"/>
  <c r="AQ804" i="3" s="1"/>
  <c r="BW131" i="2"/>
  <c r="EA131" i="2" s="1"/>
  <c r="AQ131" i="3" s="1"/>
  <c r="BW125" i="2"/>
  <c r="EA125" i="2" s="1"/>
  <c r="AQ125" i="3" s="1"/>
  <c r="CG631" i="2"/>
  <c r="EF631" i="2" s="1"/>
  <c r="AV631" i="3" s="1"/>
  <c r="CG665" i="2"/>
  <c r="EF665" i="2" s="1"/>
  <c r="AV665" i="3" s="1"/>
  <c r="CG257" i="2"/>
  <c r="EF257" i="2" s="1"/>
  <c r="AV257" i="3" s="1"/>
  <c r="CG846" i="2"/>
  <c r="EF846" i="2" s="1"/>
  <c r="AV846" i="3" s="1"/>
  <c r="CG259" i="2"/>
  <c r="EF259" i="2" s="1"/>
  <c r="AV259" i="3" s="1"/>
  <c r="CG232" i="2"/>
  <c r="EF232" i="2" s="1"/>
  <c r="AV232" i="3" s="1"/>
  <c r="CG228" i="2"/>
  <c r="EF228" i="2" s="1"/>
  <c r="AV228" i="3" s="1"/>
  <c r="CG669" i="2"/>
  <c r="EF669" i="2" s="1"/>
  <c r="AV669" i="3" s="1"/>
  <c r="CG657" i="2"/>
  <c r="EF657" i="2" s="1"/>
  <c r="AV657" i="3" s="1"/>
  <c r="CG229" i="2"/>
  <c r="EF229" i="2" s="1"/>
  <c r="AV229" i="3" s="1"/>
  <c r="CG786" i="2"/>
  <c r="EF786" i="2" s="1"/>
  <c r="AV786" i="3" s="1"/>
  <c r="CG668" i="2"/>
  <c r="EF668" i="2" s="1"/>
  <c r="AV668" i="3" s="1"/>
  <c r="CG673" i="2"/>
  <c r="EF673" i="2" s="1"/>
  <c r="AV673" i="3" s="1"/>
  <c r="CG661" i="2"/>
  <c r="EF661" i="2" s="1"/>
  <c r="AV661" i="3" s="1"/>
  <c r="CG670" i="2"/>
  <c r="EF670" i="2" s="1"/>
  <c r="AV670" i="3" s="1"/>
  <c r="CG664" i="2"/>
  <c r="EF664" i="2" s="1"/>
  <c r="AV664" i="3" s="1"/>
  <c r="CG628" i="2"/>
  <c r="EF628" i="2" s="1"/>
  <c r="AV628" i="3" s="1"/>
  <c r="CG260" i="2"/>
  <c r="EF260" i="2" s="1"/>
  <c r="AV260" i="3" s="1"/>
  <c r="CG627" i="2"/>
  <c r="EF627" i="2" s="1"/>
  <c r="AV627" i="3" s="1"/>
  <c r="CG629" i="2"/>
  <c r="EF629" i="2" s="1"/>
  <c r="AV629" i="3" s="1"/>
  <c r="CG230" i="2"/>
  <c r="EF230" i="2" s="1"/>
  <c r="AV230" i="3" s="1"/>
  <c r="CG258" i="2"/>
  <c r="EF258" i="2" s="1"/>
  <c r="AV258" i="3" s="1"/>
  <c r="CG231" i="2"/>
  <c r="EF231" i="2" s="1"/>
  <c r="AV231" i="3" s="1"/>
  <c r="CG251" i="2"/>
  <c r="EF251" i="2" s="1"/>
  <c r="AV251" i="3" s="1"/>
  <c r="CG256" i="2"/>
  <c r="EF256" i="2" s="1"/>
  <c r="AV256" i="3" s="1"/>
  <c r="CG632" i="2"/>
  <c r="EF632" i="2" s="1"/>
  <c r="AV632" i="3" s="1"/>
  <c r="CG672" i="2"/>
  <c r="EF672" i="2" s="1"/>
  <c r="AV672" i="3" s="1"/>
  <c r="CG255" i="2"/>
  <c r="EF255" i="2" s="1"/>
  <c r="AV255" i="3" s="1"/>
  <c r="CG660" i="2"/>
  <c r="EF660" i="2" s="1"/>
  <c r="AV660" i="3" s="1"/>
  <c r="CG263" i="2"/>
  <c r="EF263" i="2" s="1"/>
  <c r="AV263" i="3" s="1"/>
  <c r="CG658" i="2"/>
  <c r="EF658" i="2" s="1"/>
  <c r="AV658" i="3" s="1"/>
  <c r="CG662" i="2"/>
  <c r="EF662" i="2" s="1"/>
  <c r="AV662" i="3" s="1"/>
  <c r="CG249" i="2"/>
  <c r="EF249" i="2" s="1"/>
  <c r="AV249" i="3" s="1"/>
  <c r="CG264" i="2"/>
  <c r="EF264" i="2" s="1"/>
  <c r="AV264" i="3" s="1"/>
  <c r="CG639" i="2"/>
  <c r="EF639" i="2" s="1"/>
  <c r="AV639" i="3" s="1"/>
  <c r="CG261" i="2"/>
  <c r="EF261" i="2" s="1"/>
  <c r="AV261" i="3" s="1"/>
  <c r="CG663" i="2"/>
  <c r="EF663" i="2" s="1"/>
  <c r="AV663" i="3" s="1"/>
  <c r="CG262" i="2"/>
  <c r="EF262" i="2" s="1"/>
  <c r="AV262" i="3" s="1"/>
  <c r="CG625" i="2"/>
  <c r="EF625" i="2" s="1"/>
  <c r="AV625" i="3" s="1"/>
  <c r="CG633" i="2"/>
  <c r="EF633" i="2" s="1"/>
  <c r="AV633" i="3" s="1"/>
  <c r="CG252" i="2"/>
  <c r="EF252" i="2" s="1"/>
  <c r="AV252" i="3" s="1"/>
  <c r="CG265" i="2"/>
  <c r="EF265" i="2" s="1"/>
  <c r="AV265" i="3" s="1"/>
  <c r="CG671" i="2"/>
  <c r="EF671" i="2" s="1"/>
  <c r="AV671" i="3" s="1"/>
  <c r="CG247" i="2"/>
  <c r="EF247" i="2" s="1"/>
  <c r="AV247" i="3" s="1"/>
  <c r="CG656" i="2"/>
  <c r="EF656" i="2" s="1"/>
  <c r="AV656" i="3" s="1"/>
  <c r="CG254" i="2"/>
  <c r="EF254" i="2" s="1"/>
  <c r="AV254" i="3" s="1"/>
  <c r="CG667" i="2"/>
  <c r="EF667" i="2" s="1"/>
  <c r="AV667" i="3" s="1"/>
  <c r="CG630" i="2"/>
  <c r="EF630" i="2" s="1"/>
  <c r="AV630" i="3" s="1"/>
  <c r="CG393" i="2"/>
  <c r="EF393" i="2" s="1"/>
  <c r="AV393" i="3" s="1"/>
  <c r="CG674" i="2"/>
  <c r="EF674" i="2" s="1"/>
  <c r="AV674" i="3" s="1"/>
  <c r="CG248" i="2"/>
  <c r="EF248" i="2" s="1"/>
  <c r="AV248" i="3" s="1"/>
  <c r="CG253" i="2"/>
  <c r="EF253" i="2" s="1"/>
  <c r="AV253" i="3" s="1"/>
  <c r="CG847" i="2"/>
  <c r="EF847" i="2" s="1"/>
  <c r="AV847" i="3" s="1"/>
  <c r="CG666" i="2"/>
  <c r="EF666" i="2" s="1"/>
  <c r="AV666" i="3" s="1"/>
  <c r="CG392" i="2"/>
  <c r="EF392" i="2" s="1"/>
  <c r="AV392" i="3" s="1"/>
  <c r="CG250" i="2"/>
  <c r="EF250" i="2" s="1"/>
  <c r="AV250" i="3" s="1"/>
  <c r="CG659" i="2"/>
  <c r="EF659" i="2" s="1"/>
  <c r="AV659" i="3" s="1"/>
  <c r="BA151" i="2"/>
  <c r="DP151" i="2" s="1"/>
  <c r="AF151" i="3" s="1"/>
  <c r="BA143" i="2"/>
  <c r="DP143" i="2" s="1"/>
  <c r="AF143" i="3" s="1"/>
  <c r="BA527" i="2"/>
  <c r="DP527" i="2" s="1"/>
  <c r="AF527" i="3" s="1"/>
  <c r="BA139" i="2"/>
  <c r="DP139" i="2" s="1"/>
  <c r="AF139" i="3" s="1"/>
  <c r="BA149" i="2"/>
  <c r="DP149" i="2" s="1"/>
  <c r="AF149" i="3" s="1"/>
  <c r="BA146" i="2"/>
  <c r="DP146" i="2" s="1"/>
  <c r="AF146" i="3" s="1"/>
  <c r="BA532" i="2"/>
  <c r="DP532" i="2" s="1"/>
  <c r="AF532" i="3" s="1"/>
  <c r="BA654" i="2"/>
  <c r="DP654" i="2" s="1"/>
  <c r="AF654" i="3" s="1"/>
  <c r="BA154" i="2"/>
  <c r="DP154" i="2" s="1"/>
  <c r="AF154" i="3" s="1"/>
  <c r="BA153" i="2"/>
  <c r="DP153" i="2" s="1"/>
  <c r="AF153" i="3" s="1"/>
  <c r="BA787" i="2"/>
  <c r="DP787" i="2" s="1"/>
  <c r="AF787" i="3" s="1"/>
  <c r="BA531" i="2"/>
  <c r="DP531" i="2" s="1"/>
  <c r="AF531" i="3" s="1"/>
  <c r="BA542" i="2"/>
  <c r="DP542" i="2" s="1"/>
  <c r="AF542" i="3" s="1"/>
  <c r="BA144" i="2"/>
  <c r="DP144" i="2" s="1"/>
  <c r="AF144" i="3" s="1"/>
  <c r="BA539" i="2"/>
  <c r="DP539" i="2" s="1"/>
  <c r="AF539" i="3" s="1"/>
  <c r="BA150" i="2"/>
  <c r="DP150" i="2" s="1"/>
  <c r="AF150" i="3" s="1"/>
  <c r="BA156" i="2"/>
  <c r="DP156" i="2" s="1"/>
  <c r="AF156" i="3" s="1"/>
  <c r="BA514" i="2"/>
  <c r="DP514" i="2" s="1"/>
  <c r="AF514" i="3" s="1"/>
  <c r="BA533" i="2"/>
  <c r="DP533" i="2" s="1"/>
  <c r="AF533" i="3" s="1"/>
  <c r="BA534" i="2"/>
  <c r="DP534" i="2" s="1"/>
  <c r="AF534" i="3" s="1"/>
  <c r="BA536" i="2"/>
  <c r="DP536" i="2" s="1"/>
  <c r="AF536" i="3" s="1"/>
  <c r="BA140" i="2"/>
  <c r="DP140" i="2" s="1"/>
  <c r="AF140" i="3" s="1"/>
  <c r="BA137" i="2"/>
  <c r="DP137" i="2" s="1"/>
  <c r="AF137" i="3" s="1"/>
  <c r="BA540" i="2"/>
  <c r="DP540" i="2" s="1"/>
  <c r="AF540" i="3" s="1"/>
  <c r="BA788" i="2"/>
  <c r="DP788" i="2" s="1"/>
  <c r="AF788" i="3" s="1"/>
  <c r="BA529" i="2"/>
  <c r="DP529" i="2" s="1"/>
  <c r="AF529" i="3" s="1"/>
  <c r="BA148" i="2"/>
  <c r="DP148" i="2" s="1"/>
  <c r="AF148" i="3" s="1"/>
  <c r="BA538" i="2"/>
  <c r="DP538" i="2" s="1"/>
  <c r="AF538" i="3" s="1"/>
  <c r="BA141" i="2"/>
  <c r="DP141" i="2" s="1"/>
  <c r="AF141" i="3" s="1"/>
  <c r="BA145" i="2"/>
  <c r="DP145" i="2" s="1"/>
  <c r="AF145" i="3" s="1"/>
  <c r="BA535" i="2"/>
  <c r="DP535" i="2" s="1"/>
  <c r="AF535" i="3" s="1"/>
  <c r="BA155" i="2"/>
  <c r="DP155" i="2" s="1"/>
  <c r="AF155" i="3" s="1"/>
  <c r="BA528" i="2"/>
  <c r="DP528" i="2" s="1"/>
  <c r="AF528" i="3" s="1"/>
  <c r="BA245" i="2"/>
  <c r="BA152" i="2"/>
  <c r="DP152" i="2" s="1"/>
  <c r="AF152" i="3" s="1"/>
  <c r="BA537" i="2"/>
  <c r="DP537" i="2" s="1"/>
  <c r="AF537" i="3" s="1"/>
  <c r="BA530" i="2"/>
  <c r="DP530" i="2" s="1"/>
  <c r="AF530" i="3" s="1"/>
  <c r="BA142" i="2"/>
  <c r="DP142" i="2" s="1"/>
  <c r="AF142" i="3" s="1"/>
  <c r="BA343" i="2"/>
  <c r="BA541" i="2"/>
  <c r="DP541" i="2" s="1"/>
  <c r="AF541" i="3" s="1"/>
  <c r="BA138" i="2"/>
  <c r="DP138" i="2" s="1"/>
  <c r="AF138" i="3" s="1"/>
  <c r="BA147" i="2"/>
  <c r="DP147" i="2" s="1"/>
  <c r="AF147" i="3" s="1"/>
  <c r="BA526" i="2"/>
  <c r="DP526" i="2" s="1"/>
  <c r="AF526" i="3" s="1"/>
  <c r="AW243" i="2"/>
  <c r="DN243" i="2" s="1"/>
  <c r="AD243" i="3" s="1"/>
  <c r="AW635" i="2"/>
  <c r="DN635" i="2" s="1"/>
  <c r="AD635" i="3" s="1"/>
  <c r="AW637" i="2"/>
  <c r="DN637" i="2" s="1"/>
  <c r="AD637" i="3" s="1"/>
  <c r="AW241" i="2"/>
  <c r="DN241" i="2" s="1"/>
  <c r="AD241" i="3" s="1"/>
  <c r="AW439" i="2"/>
  <c r="DN439" i="2" s="1"/>
  <c r="AD439" i="3" s="1"/>
  <c r="AW653" i="2"/>
  <c r="DN653" i="2" s="1"/>
  <c r="AD653" i="3" s="1"/>
  <c r="AW242" i="2"/>
  <c r="DN242" i="2" s="1"/>
  <c r="AD242" i="3" s="1"/>
  <c r="AW638" i="2"/>
  <c r="DN638" i="2" s="1"/>
  <c r="AD638" i="3" s="1"/>
  <c r="AW636" i="2"/>
  <c r="DN636" i="2" s="1"/>
  <c r="AD636" i="3" s="1"/>
  <c r="BS765" i="2"/>
  <c r="DY765" i="2" s="1"/>
  <c r="AO765" i="3" s="1"/>
  <c r="BS771" i="2"/>
  <c r="DY771" i="2" s="1"/>
  <c r="AO771" i="3" s="1"/>
  <c r="BS331" i="2"/>
  <c r="DY331" i="2" s="1"/>
  <c r="AO331" i="3" s="1"/>
  <c r="BS446" i="2"/>
  <c r="BS330" i="2"/>
  <c r="DY330" i="2" s="1"/>
  <c r="AO330" i="3" s="1"/>
  <c r="BS329" i="2"/>
  <c r="DY329" i="2" s="1"/>
  <c r="AO329" i="3" s="1"/>
  <c r="BS328" i="2"/>
  <c r="DY328" i="2" s="1"/>
  <c r="AO328" i="3" s="1"/>
  <c r="BS769" i="2"/>
  <c r="DY769" i="2" s="1"/>
  <c r="AO769" i="3" s="1"/>
  <c r="BS327" i="2"/>
  <c r="DY327" i="2" s="1"/>
  <c r="AO327" i="3" s="1"/>
  <c r="BS768" i="2"/>
  <c r="DY768" i="2" s="1"/>
  <c r="AO768" i="3" s="1"/>
  <c r="BS770" i="2"/>
  <c r="DY770" i="2" s="1"/>
  <c r="AO770" i="3" s="1"/>
  <c r="BS767" i="2"/>
  <c r="DY767" i="2" s="1"/>
  <c r="AO767" i="3" s="1"/>
  <c r="BS766" i="2"/>
  <c r="DY766" i="2" s="1"/>
  <c r="AO766" i="3" s="1"/>
  <c r="S535" i="2"/>
  <c r="CY535" i="2" s="1"/>
  <c r="O535" i="3" s="1"/>
  <c r="S149" i="2"/>
  <c r="CY149" i="2" s="1"/>
  <c r="O149" i="3" s="1"/>
  <c r="S532" i="2"/>
  <c r="CY532" i="2" s="1"/>
  <c r="O532" i="3" s="1"/>
  <c r="S137" i="2"/>
  <c r="CY137" i="2" s="1"/>
  <c r="O137" i="3" s="1"/>
  <c r="S151" i="2"/>
  <c r="CY151" i="2" s="1"/>
  <c r="O151" i="3" s="1"/>
  <c r="S142" i="2"/>
  <c r="CY142" i="2" s="1"/>
  <c r="O142" i="3" s="1"/>
  <c r="S143" i="2"/>
  <c r="CY143" i="2" s="1"/>
  <c r="O143" i="3" s="1"/>
  <c r="S531" i="2"/>
  <c r="CY531" i="2" s="1"/>
  <c r="O531" i="3" s="1"/>
  <c r="S526" i="2"/>
  <c r="CY526" i="2" s="1"/>
  <c r="O526" i="3" s="1"/>
  <c r="S539" i="2"/>
  <c r="CY539" i="2" s="1"/>
  <c r="O539" i="3" s="1"/>
  <c r="S528" i="2"/>
  <c r="CY528" i="2" s="1"/>
  <c r="O528" i="3" s="1"/>
  <c r="S527" i="2"/>
  <c r="CY527" i="2" s="1"/>
  <c r="O527" i="3" s="1"/>
  <c r="S533" i="2"/>
  <c r="CY533" i="2" s="1"/>
  <c r="O533" i="3" s="1"/>
  <c r="S138" i="2"/>
  <c r="CY138" i="2" s="1"/>
  <c r="O138" i="3" s="1"/>
  <c r="S147" i="2"/>
  <c r="CY147" i="2" s="1"/>
  <c r="O147" i="3" s="1"/>
  <c r="S145" i="2"/>
  <c r="CY145" i="2" s="1"/>
  <c r="O145" i="3" s="1"/>
  <c r="S153" i="2"/>
  <c r="CY153" i="2" s="1"/>
  <c r="O153" i="3" s="1"/>
  <c r="S155" i="2"/>
  <c r="CY155" i="2" s="1"/>
  <c r="O155" i="3" s="1"/>
  <c r="S540" i="2"/>
  <c r="CY540" i="2" s="1"/>
  <c r="O540" i="3" s="1"/>
  <c r="S529" i="2"/>
  <c r="CY529" i="2" s="1"/>
  <c r="O529" i="3" s="1"/>
  <c r="S542" i="2"/>
  <c r="CY542" i="2" s="1"/>
  <c r="O542" i="3" s="1"/>
  <c r="S154" i="2"/>
  <c r="CY154" i="2" s="1"/>
  <c r="O154" i="3" s="1"/>
  <c r="S534" i="2"/>
  <c r="CY534" i="2" s="1"/>
  <c r="O534" i="3" s="1"/>
  <c r="S537" i="2"/>
  <c r="CY537" i="2" s="1"/>
  <c r="O537" i="3" s="1"/>
  <c r="S139" i="2"/>
  <c r="CY139" i="2" s="1"/>
  <c r="O139" i="3" s="1"/>
  <c r="S156" i="2"/>
  <c r="CY156" i="2" s="1"/>
  <c r="O156" i="3" s="1"/>
  <c r="S141" i="2"/>
  <c r="CY141" i="2" s="1"/>
  <c r="O141" i="3" s="1"/>
  <c r="S536" i="2"/>
  <c r="CY536" i="2" s="1"/>
  <c r="O536" i="3" s="1"/>
  <c r="S148" i="2"/>
  <c r="CY148" i="2" s="1"/>
  <c r="O148" i="3" s="1"/>
  <c r="S144" i="2"/>
  <c r="CY144" i="2" s="1"/>
  <c r="O144" i="3" s="1"/>
  <c r="S514" i="2"/>
  <c r="CY514" i="2" s="1"/>
  <c r="O514" i="3" s="1"/>
  <c r="S140" i="2"/>
  <c r="CY140" i="2" s="1"/>
  <c r="O140" i="3" s="1"/>
  <c r="S541" i="2"/>
  <c r="CY541" i="2" s="1"/>
  <c r="O541" i="3" s="1"/>
  <c r="S146" i="2"/>
  <c r="CY146" i="2" s="1"/>
  <c r="O146" i="3" s="1"/>
  <c r="S150" i="2"/>
  <c r="CY150" i="2" s="1"/>
  <c r="O150" i="3" s="1"/>
  <c r="S530" i="2"/>
  <c r="CY530" i="2" s="1"/>
  <c r="O530" i="3" s="1"/>
  <c r="S152" i="2"/>
  <c r="CY152" i="2" s="1"/>
  <c r="O152" i="3" s="1"/>
  <c r="S538" i="2"/>
  <c r="CY538" i="2" s="1"/>
  <c r="O538" i="3" s="1"/>
  <c r="CA546" i="2"/>
  <c r="EC546" i="2" s="1"/>
  <c r="AS546" i="3" s="1"/>
  <c r="CA435" i="2"/>
  <c r="EC435" i="2" s="1"/>
  <c r="AS435" i="3" s="1"/>
  <c r="CA434" i="2"/>
  <c r="EC434" i="2" s="1"/>
  <c r="AS434" i="3" s="1"/>
  <c r="CA587" i="2"/>
  <c r="EC587" i="2" s="1"/>
  <c r="AS587" i="3" s="1"/>
  <c r="CA589" i="2"/>
  <c r="EC589" i="2" s="1"/>
  <c r="AS589" i="3" s="1"/>
  <c r="CA436" i="2"/>
  <c r="EC436" i="2" s="1"/>
  <c r="AS436" i="3" s="1"/>
  <c r="CA588" i="2"/>
  <c r="EC588" i="2" s="1"/>
  <c r="AS588" i="3" s="1"/>
  <c r="CA590" i="2"/>
  <c r="EC590" i="2" s="1"/>
  <c r="AS590" i="3" s="1"/>
  <c r="CA433" i="2"/>
  <c r="EC433" i="2" s="1"/>
  <c r="AS433" i="3" s="1"/>
  <c r="BA431" i="2"/>
  <c r="DP431" i="2" s="1"/>
  <c r="AF431" i="3" s="1"/>
  <c r="BA519" i="2"/>
  <c r="DP519" i="2" s="1"/>
  <c r="AF519" i="3" s="1"/>
  <c r="BA131" i="2"/>
  <c r="DP131" i="2" s="1"/>
  <c r="AF131" i="3" s="1"/>
  <c r="BA505" i="2"/>
  <c r="DP505" i="2" s="1"/>
  <c r="AF505" i="3" s="1"/>
  <c r="BA790" i="2"/>
  <c r="DP790" i="2" s="1"/>
  <c r="AF790" i="3" s="1"/>
  <c r="BA132" i="2"/>
  <c r="DP132" i="2" s="1"/>
  <c r="AF132" i="3" s="1"/>
  <c r="BA134" i="2"/>
  <c r="DP134" i="2" s="1"/>
  <c r="AF134" i="3" s="1"/>
  <c r="BA136" i="2"/>
  <c r="DP136" i="2" s="1"/>
  <c r="AF136" i="3" s="1"/>
  <c r="BA513" i="2"/>
  <c r="DP513" i="2" s="1"/>
  <c r="AF513" i="3" s="1"/>
  <c r="BA133" i="2"/>
  <c r="DP133" i="2" s="1"/>
  <c r="AF133" i="3" s="1"/>
  <c r="BA122" i="2"/>
  <c r="DP122" i="2" s="1"/>
  <c r="AF122" i="3" s="1"/>
  <c r="BA521" i="2"/>
  <c r="DP521" i="2" s="1"/>
  <c r="AF521" i="3" s="1"/>
  <c r="BA358" i="2"/>
  <c r="DP358" i="2" s="1"/>
  <c r="AF358" i="3" s="1"/>
  <c r="BA135" i="2"/>
  <c r="DP135" i="2" s="1"/>
  <c r="AF135" i="3" s="1"/>
  <c r="BA119" i="2"/>
  <c r="BA121" i="2"/>
  <c r="DP121" i="2" s="1"/>
  <c r="AF121" i="3" s="1"/>
  <c r="BA345" i="2"/>
  <c r="DP345" i="2" s="1"/>
  <c r="AF345" i="3" s="1"/>
  <c r="BA522" i="2"/>
  <c r="DP522" i="2" s="1"/>
  <c r="AF522" i="3" s="1"/>
  <c r="BA523" i="2"/>
  <c r="DP523" i="2" s="1"/>
  <c r="AF523" i="3" s="1"/>
  <c r="BA806" i="2"/>
  <c r="DP806" i="2" s="1"/>
  <c r="AF806" i="3" s="1"/>
  <c r="BA120" i="2"/>
  <c r="DP120" i="2" s="1"/>
  <c r="AF120" i="3" s="1"/>
  <c r="BA804" i="2"/>
  <c r="DP804" i="2" s="1"/>
  <c r="AF804" i="3" s="1"/>
  <c r="BA524" i="2"/>
  <c r="DP524" i="2" s="1"/>
  <c r="AF524" i="3" s="1"/>
  <c r="BA507" i="2"/>
  <c r="DP507" i="2" s="1"/>
  <c r="AF507" i="3" s="1"/>
  <c r="BA805" i="2"/>
  <c r="DP805" i="2" s="1"/>
  <c r="AF805" i="3" s="1"/>
  <c r="BA130" i="2"/>
  <c r="DP130" i="2" s="1"/>
  <c r="AF130" i="3" s="1"/>
  <c r="BA520" i="2"/>
  <c r="DP520" i="2" s="1"/>
  <c r="AF520" i="3" s="1"/>
  <c r="BA125" i="2"/>
  <c r="DP125" i="2" s="1"/>
  <c r="AF125" i="3" s="1"/>
  <c r="BA525" i="2"/>
  <c r="DP525" i="2" s="1"/>
  <c r="AF525" i="3" s="1"/>
  <c r="BA191" i="2"/>
  <c r="BA506" i="2"/>
  <c r="DP506" i="2" s="1"/>
  <c r="AF506" i="3" s="1"/>
  <c r="BA109" i="2"/>
  <c r="DP109" i="2" s="1"/>
  <c r="AF109" i="3" s="1"/>
  <c r="AY707" i="2"/>
  <c r="DO707" i="2" s="1"/>
  <c r="AE707" i="3" s="1"/>
  <c r="AY301" i="2"/>
  <c r="AY440" i="2"/>
  <c r="AY305" i="2"/>
  <c r="AY708" i="2"/>
  <c r="DO708" i="2" s="1"/>
  <c r="AE708" i="3" s="1"/>
  <c r="AY304" i="2"/>
  <c r="AU16" i="2"/>
  <c r="AU371" i="2"/>
  <c r="AU386" i="2"/>
  <c r="DM386" i="2" s="1"/>
  <c r="AC386" i="3" s="1"/>
  <c r="AU844" i="2"/>
  <c r="DM844" i="2" s="1"/>
  <c r="AC844" i="3" s="1"/>
  <c r="AU388" i="2"/>
  <c r="AU387" i="2"/>
  <c r="DM387" i="2" s="1"/>
  <c r="AC387" i="3" s="1"/>
  <c r="AU383" i="2"/>
  <c r="AU452" i="2"/>
  <c r="DM452" i="2" s="1"/>
  <c r="AC452" i="3" s="1"/>
  <c r="AU843" i="2"/>
  <c r="DM843" i="2" s="1"/>
  <c r="AC843" i="3" s="1"/>
  <c r="AU380" i="2"/>
  <c r="M785" i="2"/>
  <c r="CV785" i="2" s="1"/>
  <c r="M780" i="2"/>
  <c r="CV780" i="2" s="1"/>
  <c r="M336" i="2"/>
  <c r="CV336" i="2" s="1"/>
  <c r="M776" i="2"/>
  <c r="CV776" i="2" s="1"/>
  <c r="M775" i="2"/>
  <c r="CV775" i="2" s="1"/>
  <c r="M778" i="2"/>
  <c r="CV778" i="2" s="1"/>
  <c r="M774" i="2"/>
  <c r="CV774" i="2" s="1"/>
  <c r="M777" i="2"/>
  <c r="CV777" i="2" s="1"/>
  <c r="M773" i="2"/>
  <c r="CV773" i="2" s="1"/>
  <c r="M342" i="2"/>
  <c r="CV342" i="2" s="1"/>
  <c r="M335" i="2"/>
  <c r="CV335" i="2" s="1"/>
  <c r="M772" i="2"/>
  <c r="CV772" i="2" s="1"/>
  <c r="CE568" i="2"/>
  <c r="EE568" i="2" s="1"/>
  <c r="AU568" i="3" s="1"/>
  <c r="CE220" i="2"/>
  <c r="EE220" i="2" s="1"/>
  <c r="AU220" i="3" s="1"/>
  <c r="CE221" i="2"/>
  <c r="EE221" i="2" s="1"/>
  <c r="AU221" i="3" s="1"/>
  <c r="CE192" i="2"/>
  <c r="EE192" i="2" s="1"/>
  <c r="AU192" i="3" s="1"/>
  <c r="CE165" i="2"/>
  <c r="EE165" i="2" s="1"/>
  <c r="AU165" i="3" s="1"/>
  <c r="CE166" i="2"/>
  <c r="EE166" i="2" s="1"/>
  <c r="AU166" i="3" s="1"/>
  <c r="CE619" i="2"/>
  <c r="EE619" i="2" s="1"/>
  <c r="AU619" i="3" s="1"/>
  <c r="CE567" i="2"/>
  <c r="EE567" i="2" s="1"/>
  <c r="AU567" i="3" s="1"/>
  <c r="CE190" i="2"/>
  <c r="CE620" i="2"/>
  <c r="EE620" i="2" s="1"/>
  <c r="AU620" i="3" s="1"/>
  <c r="CE222" i="2"/>
  <c r="EE222" i="2" s="1"/>
  <c r="AU222" i="3" s="1"/>
  <c r="CE556" i="2"/>
  <c r="EE556" i="2" s="1"/>
  <c r="AU556" i="3" s="1"/>
  <c r="CE557" i="2"/>
  <c r="EE557" i="2" s="1"/>
  <c r="AU557" i="3" s="1"/>
  <c r="CE189" i="2"/>
  <c r="EE189" i="2" s="1"/>
  <c r="AU189" i="3" s="1"/>
  <c r="CE555" i="2"/>
  <c r="EE555" i="2" s="1"/>
  <c r="AU555" i="3" s="1"/>
  <c r="CE167" i="2"/>
  <c r="CE618" i="2"/>
  <c r="EE618" i="2" s="1"/>
  <c r="AU618" i="3" s="1"/>
  <c r="BI453" i="2"/>
  <c r="BI853" i="2"/>
  <c r="DT853" i="2" s="1"/>
  <c r="AJ853" i="3" s="1"/>
  <c r="BI407" i="2"/>
  <c r="BI400" i="2"/>
  <c r="BI857" i="2"/>
  <c r="DT857" i="2" s="1"/>
  <c r="AJ857" i="3" s="1"/>
  <c r="BI862" i="2"/>
  <c r="DT862" i="2" s="1"/>
  <c r="AJ862" i="3" s="1"/>
  <c r="BI852" i="2"/>
  <c r="DT852" i="2" s="1"/>
  <c r="AJ852" i="3" s="1"/>
  <c r="BI789" i="2"/>
  <c r="DT789" i="2" s="1"/>
  <c r="AJ789" i="3" s="1"/>
  <c r="BI865" i="2"/>
  <c r="DT865" i="2" s="1"/>
  <c r="AJ865" i="3" s="1"/>
  <c r="BI344" i="2"/>
  <c r="BI405" i="2"/>
  <c r="BI861" i="2"/>
  <c r="DT861" i="2" s="1"/>
  <c r="AJ861" i="3" s="1"/>
  <c r="AQ751" i="2"/>
  <c r="DK751" i="2" s="1"/>
  <c r="AA751" i="3" s="1"/>
  <c r="AQ322" i="2"/>
  <c r="DK322" i="2" s="1"/>
  <c r="AA322" i="3" s="1"/>
  <c r="AQ323" i="2"/>
  <c r="AQ444" i="2"/>
  <c r="DK444" i="2" s="1"/>
  <c r="AA444" i="3" s="1"/>
  <c r="AQ755" i="2"/>
  <c r="DK755" i="2" s="1"/>
  <c r="AA755" i="3" s="1"/>
  <c r="AQ320" i="2"/>
  <c r="AQ752" i="2"/>
  <c r="DK752" i="2" s="1"/>
  <c r="AA752" i="3" s="1"/>
  <c r="AQ321" i="2"/>
  <c r="DK321" i="2" s="1"/>
  <c r="AA321" i="3" s="1"/>
  <c r="AQ753" i="2"/>
  <c r="DK753" i="2" s="1"/>
  <c r="AA753" i="3" s="1"/>
  <c r="AK133" i="2"/>
  <c r="DH133" i="2" s="1"/>
  <c r="X133" i="3" s="1"/>
  <c r="AK522" i="2"/>
  <c r="DH522" i="2" s="1"/>
  <c r="X522" i="3" s="1"/>
  <c r="AK431" i="2"/>
  <c r="DH431" i="2" s="1"/>
  <c r="X431" i="3" s="1"/>
  <c r="AK135" i="2"/>
  <c r="DH135" i="2" s="1"/>
  <c r="X135" i="3" s="1"/>
  <c r="AK191" i="2"/>
  <c r="AK345" i="2"/>
  <c r="DH345" i="2" s="1"/>
  <c r="X345" i="3" s="1"/>
  <c r="AK122" i="2"/>
  <c r="DH122" i="2" s="1"/>
  <c r="X122" i="3" s="1"/>
  <c r="AK134" i="2"/>
  <c r="DH134" i="2" s="1"/>
  <c r="X134" i="3" s="1"/>
  <c r="AK121" i="2"/>
  <c r="DH121" i="2" s="1"/>
  <c r="X121" i="3" s="1"/>
  <c r="AK513" i="2"/>
  <c r="DH513" i="2" s="1"/>
  <c r="X513" i="3" s="1"/>
  <c r="AK525" i="2"/>
  <c r="DH525" i="2" s="1"/>
  <c r="X525" i="3" s="1"/>
  <c r="AK127" i="2"/>
  <c r="AK119" i="2"/>
  <c r="AK125" i="2"/>
  <c r="DH125" i="2" s="1"/>
  <c r="X125" i="3" s="1"/>
  <c r="AK109" i="2"/>
  <c r="DH109" i="2" s="1"/>
  <c r="X109" i="3" s="1"/>
  <c r="AK520" i="2"/>
  <c r="DH520" i="2" s="1"/>
  <c r="X520" i="3" s="1"/>
  <c r="AK790" i="2"/>
  <c r="DH790" i="2" s="1"/>
  <c r="X790" i="3" s="1"/>
  <c r="AK806" i="2"/>
  <c r="DH806" i="2" s="1"/>
  <c r="X806" i="3" s="1"/>
  <c r="AK131" i="2"/>
  <c r="DH131" i="2" s="1"/>
  <c r="X131" i="3" s="1"/>
  <c r="AK120" i="2"/>
  <c r="DH120" i="2" s="1"/>
  <c r="X120" i="3" s="1"/>
  <c r="AK523" i="2"/>
  <c r="DH523" i="2" s="1"/>
  <c r="X523" i="3" s="1"/>
  <c r="AK804" i="2"/>
  <c r="DH804" i="2" s="1"/>
  <c r="X804" i="3" s="1"/>
  <c r="AK130" i="2"/>
  <c r="DH130" i="2" s="1"/>
  <c r="X130" i="3" s="1"/>
  <c r="AK132" i="2"/>
  <c r="DH132" i="2" s="1"/>
  <c r="X132" i="3" s="1"/>
  <c r="AK507" i="2"/>
  <c r="DH507" i="2" s="1"/>
  <c r="X507" i="3" s="1"/>
  <c r="AK505" i="2"/>
  <c r="DH505" i="2" s="1"/>
  <c r="X505" i="3" s="1"/>
  <c r="AK521" i="2"/>
  <c r="DH521" i="2" s="1"/>
  <c r="X521" i="3" s="1"/>
  <c r="AK506" i="2"/>
  <c r="DH506" i="2" s="1"/>
  <c r="X506" i="3" s="1"/>
  <c r="AK136" i="2"/>
  <c r="DH136" i="2" s="1"/>
  <c r="X136" i="3" s="1"/>
  <c r="AK524" i="2"/>
  <c r="DH524" i="2" s="1"/>
  <c r="X524" i="3" s="1"/>
  <c r="AK519" i="2"/>
  <c r="DH519" i="2" s="1"/>
  <c r="X519" i="3" s="1"/>
  <c r="AK805" i="2"/>
  <c r="DH805" i="2" s="1"/>
  <c r="X805" i="3" s="1"/>
  <c r="AK358" i="2"/>
  <c r="DH358" i="2" s="1"/>
  <c r="X358" i="3" s="1"/>
  <c r="CC566" i="2"/>
  <c r="AW172" i="2"/>
  <c r="DN172" i="2" s="1"/>
  <c r="AD172" i="3" s="1"/>
  <c r="AW364" i="2"/>
  <c r="DN364" i="2" s="1"/>
  <c r="AD364" i="3" s="1"/>
  <c r="AW173" i="2"/>
  <c r="DN173" i="2" s="1"/>
  <c r="AD173" i="3" s="1"/>
  <c r="AW598" i="2"/>
  <c r="DN598" i="2" s="1"/>
  <c r="AD598" i="3" s="1"/>
  <c r="AW597" i="2"/>
  <c r="DN597" i="2" s="1"/>
  <c r="AD597" i="3" s="1"/>
  <c r="AW812" i="2"/>
  <c r="DN812" i="2" s="1"/>
  <c r="AD812" i="3" s="1"/>
  <c r="AW814" i="2"/>
  <c r="DN814" i="2" s="1"/>
  <c r="AD814" i="3" s="1"/>
  <c r="AW808" i="2"/>
  <c r="DN808" i="2" s="1"/>
  <c r="AD808" i="3" s="1"/>
  <c r="AW810" i="2"/>
  <c r="DN810" i="2" s="1"/>
  <c r="AD810" i="3" s="1"/>
  <c r="AW348" i="2"/>
  <c r="DN348" i="2" s="1"/>
  <c r="AD348" i="3" s="1"/>
  <c r="CI818" i="2"/>
  <c r="EG818" i="2" s="1"/>
  <c r="AW818" i="3" s="1"/>
  <c r="CI819" i="2"/>
  <c r="EG819" i="2" s="1"/>
  <c r="AW819" i="3" s="1"/>
  <c r="CI817" i="2"/>
  <c r="EG817" i="2" s="1"/>
  <c r="AW817" i="3" s="1"/>
  <c r="BC708" i="2"/>
  <c r="DQ708" i="2" s="1"/>
  <c r="AG708" i="3" s="1"/>
  <c r="BC304" i="2"/>
  <c r="BC305" i="2"/>
  <c r="BC707" i="2"/>
  <c r="DQ707" i="2" s="1"/>
  <c r="AG707" i="3" s="1"/>
  <c r="BC306" i="2"/>
  <c r="BC440" i="2"/>
  <c r="BC301" i="2"/>
  <c r="BW8" i="2"/>
  <c r="BW9" i="2"/>
  <c r="EA9" i="2" s="1"/>
  <c r="AQ9" i="3" s="1"/>
  <c r="BW7" i="2"/>
  <c r="EA7" i="2" s="1"/>
  <c r="AQ7" i="3" s="1"/>
  <c r="BU571" i="2"/>
  <c r="DZ571" i="2" s="1"/>
  <c r="AP571" i="3" s="1"/>
  <c r="BU621" i="2"/>
  <c r="DZ621" i="2" s="1"/>
  <c r="AP621" i="3" s="1"/>
  <c r="BU569" i="2"/>
  <c r="DZ569" i="2" s="1"/>
  <c r="AP569" i="3" s="1"/>
  <c r="BU223" i="2"/>
  <c r="DZ223" i="2" s="1"/>
  <c r="AP223" i="3" s="1"/>
  <c r="BU194" i="2"/>
  <c r="DZ194" i="2" s="1"/>
  <c r="AP194" i="3" s="1"/>
  <c r="BU570" i="2"/>
  <c r="DZ570" i="2" s="1"/>
  <c r="AP570" i="3" s="1"/>
  <c r="BU195" i="2"/>
  <c r="DZ195" i="2" s="1"/>
  <c r="AP195" i="3" s="1"/>
  <c r="BI361" i="2"/>
  <c r="DT361" i="2" s="1"/>
  <c r="AJ361" i="3" s="1"/>
  <c r="BI782" i="2"/>
  <c r="DT782" i="2" s="1"/>
  <c r="AJ782" i="3" s="1"/>
  <c r="BI362" i="2"/>
  <c r="DT362" i="2" s="1"/>
  <c r="AJ362" i="3" s="1"/>
  <c r="BI360" i="2"/>
  <c r="BM332" i="2"/>
  <c r="BM337" i="2"/>
  <c r="BM824" i="2"/>
  <c r="DV824" i="2" s="1"/>
  <c r="AL824" i="3" s="1"/>
  <c r="BM334" i="2"/>
  <c r="BM369" i="2"/>
  <c r="DV369" i="2" s="1"/>
  <c r="AL369" i="3" s="1"/>
  <c r="BM333" i="2"/>
  <c r="BM445" i="2"/>
  <c r="BM757" i="2"/>
  <c r="DV757" i="2" s="1"/>
  <c r="AL757" i="3" s="1"/>
  <c r="BU593" i="2"/>
  <c r="DZ593" i="2" s="1"/>
  <c r="AP593" i="3" s="1"/>
  <c r="BU592" i="2"/>
  <c r="DZ592" i="2" s="1"/>
  <c r="AP592" i="3" s="1"/>
  <c r="BU169" i="2"/>
  <c r="DZ169" i="2" s="1"/>
  <c r="AP169" i="3" s="1"/>
  <c r="BU168" i="2"/>
  <c r="CC124" i="2"/>
  <c r="ED124" i="2" s="1"/>
  <c r="AT124" i="3" s="1"/>
  <c r="CC504" i="2"/>
  <c r="ED504" i="2" s="1"/>
  <c r="AT504" i="3" s="1"/>
  <c r="M327" i="2"/>
  <c r="CV327" i="2" s="1"/>
  <c r="M330" i="2"/>
  <c r="CV330" i="2" s="1"/>
  <c r="M771" i="2"/>
  <c r="CV771" i="2" s="1"/>
  <c r="M329" i="2"/>
  <c r="CV329" i="2" s="1"/>
  <c r="M331" i="2"/>
  <c r="CV331" i="2" s="1"/>
  <c r="M769" i="2"/>
  <c r="CV769" i="2" s="1"/>
  <c r="M768" i="2"/>
  <c r="CV768" i="2" s="1"/>
  <c r="M766" i="2"/>
  <c r="CV766" i="2" s="1"/>
  <c r="M770" i="2"/>
  <c r="CV770" i="2" s="1"/>
  <c r="M446" i="2"/>
  <c r="M767" i="2"/>
  <c r="CV767" i="2" s="1"/>
  <c r="M328" i="2"/>
  <c r="CV328" i="2" s="1"/>
  <c r="M765" i="2"/>
  <c r="CV765" i="2" s="1"/>
  <c r="BW792" i="2"/>
  <c r="EA792" i="2" s="1"/>
  <c r="AQ792" i="3" s="1"/>
  <c r="BW795" i="2"/>
  <c r="EA795" i="2" s="1"/>
  <c r="AQ795" i="3" s="1"/>
  <c r="BW351" i="2"/>
  <c r="EA351" i="2" s="1"/>
  <c r="AQ351" i="3" s="1"/>
  <c r="BW353" i="2"/>
  <c r="EA353" i="2" s="1"/>
  <c r="AQ353" i="3" s="1"/>
  <c r="BW352" i="2"/>
  <c r="EA352" i="2" s="1"/>
  <c r="AQ352" i="3" s="1"/>
  <c r="BW350" i="2"/>
  <c r="EA350" i="2" s="1"/>
  <c r="AQ350" i="3" s="1"/>
  <c r="BW794" i="2"/>
  <c r="EA794" i="2" s="1"/>
  <c r="AQ794" i="3" s="1"/>
  <c r="BW349" i="2"/>
  <c r="EA349" i="2" s="1"/>
  <c r="AQ349" i="3" s="1"/>
  <c r="BW797" i="2"/>
  <c r="EA797" i="2" s="1"/>
  <c r="AQ797" i="3" s="1"/>
  <c r="BW796" i="2"/>
  <c r="EA796" i="2" s="1"/>
  <c r="AQ796" i="3" s="1"/>
  <c r="BW781" i="2"/>
  <c r="EA781" i="2" s="1"/>
  <c r="AQ781" i="3" s="1"/>
  <c r="BW354" i="2"/>
  <c r="EA354" i="2" s="1"/>
  <c r="AQ354" i="3" s="1"/>
  <c r="BW793" i="2"/>
  <c r="EA793" i="2" s="1"/>
  <c r="AQ793" i="3" s="1"/>
  <c r="BM8" i="2"/>
  <c r="BM9" i="2"/>
  <c r="DV9" i="2" s="1"/>
  <c r="AL9" i="3" s="1"/>
  <c r="BM7" i="2"/>
  <c r="DV7" i="2" s="1"/>
  <c r="AL7" i="3" s="1"/>
  <c r="BM708" i="2"/>
  <c r="DV708" i="2" s="1"/>
  <c r="AL708" i="3" s="1"/>
  <c r="BM301" i="2"/>
  <c r="BM707" i="2"/>
  <c r="DV707" i="2" s="1"/>
  <c r="AL707" i="3" s="1"/>
  <c r="BM440" i="2"/>
  <c r="BM304" i="2"/>
  <c r="BM306" i="2"/>
  <c r="BM305" i="2"/>
  <c r="BA110" i="2"/>
  <c r="BA495" i="2"/>
  <c r="DP495" i="2" s="1"/>
  <c r="AF495" i="3" s="1"/>
  <c r="BA123" i="2"/>
  <c r="BA494" i="2"/>
  <c r="DP494" i="2" s="1"/>
  <c r="AF494" i="3" s="1"/>
  <c r="BA107" i="2"/>
  <c r="BA497" i="2"/>
  <c r="DP497" i="2" s="1"/>
  <c r="AF497" i="3" s="1"/>
  <c r="AQ333" i="2"/>
  <c r="AQ445" i="2"/>
  <c r="AQ334" i="2"/>
  <c r="AQ332" i="2"/>
  <c r="AQ337" i="2"/>
  <c r="AQ326" i="2"/>
  <c r="AQ824" i="2"/>
  <c r="DK824" i="2" s="1"/>
  <c r="AA824" i="3" s="1"/>
  <c r="AQ369" i="2"/>
  <c r="DK369" i="2" s="1"/>
  <c r="AA369" i="3" s="1"/>
  <c r="BW123" i="2"/>
  <c r="BW110" i="2"/>
  <c r="BW107" i="2"/>
  <c r="BW495" i="2"/>
  <c r="EA495" i="2" s="1"/>
  <c r="AQ495" i="3" s="1"/>
  <c r="BW497" i="2"/>
  <c r="EA497" i="2" s="1"/>
  <c r="AQ497" i="3" s="1"/>
  <c r="BW494" i="2"/>
  <c r="EA494" i="2" s="1"/>
  <c r="AQ494" i="3" s="1"/>
  <c r="BE16" i="2"/>
  <c r="BE380" i="2"/>
  <c r="BE452" i="2"/>
  <c r="DR452" i="2" s="1"/>
  <c r="AH452" i="3" s="1"/>
  <c r="BE844" i="2"/>
  <c r="DR844" i="2" s="1"/>
  <c r="AH844" i="3" s="1"/>
  <c r="BE386" i="2"/>
  <c r="DR386" i="2" s="1"/>
  <c r="AH386" i="3" s="1"/>
  <c r="BE387" i="2"/>
  <c r="DR387" i="2" s="1"/>
  <c r="AH387" i="3" s="1"/>
  <c r="BE825" i="2"/>
  <c r="DR825" i="2" s="1"/>
  <c r="AH825" i="3" s="1"/>
  <c r="BE371" i="2"/>
  <c r="BE388" i="2"/>
  <c r="BE383" i="2"/>
  <c r="BE843" i="2"/>
  <c r="DR843" i="2" s="1"/>
  <c r="AH843" i="3" s="1"/>
  <c r="Y515" i="2"/>
  <c r="DB515" i="2" s="1"/>
  <c r="R515" i="3" s="1"/>
  <c r="Y157" i="2"/>
  <c r="DB157" i="2" s="1"/>
  <c r="R157" i="3" s="1"/>
  <c r="Y158" i="2"/>
  <c r="DB158" i="2" s="1"/>
  <c r="R158" i="3" s="1"/>
  <c r="Y544" i="2"/>
  <c r="DB544" i="2" s="1"/>
  <c r="R544" i="3" s="1"/>
  <c r="Y543" i="2"/>
  <c r="DB543" i="2" s="1"/>
  <c r="R543" i="3" s="1"/>
  <c r="BU893" i="2"/>
  <c r="DZ893" i="2" s="1"/>
  <c r="AP893" i="3" s="1"/>
  <c r="AQ350" i="2"/>
  <c r="DK350" i="2" s="1"/>
  <c r="AA350" i="3" s="1"/>
  <c r="AQ796" i="2"/>
  <c r="DK796" i="2" s="1"/>
  <c r="AA796" i="3" s="1"/>
  <c r="AQ351" i="2"/>
  <c r="DK351" i="2" s="1"/>
  <c r="AA351" i="3" s="1"/>
  <c r="AQ795" i="2"/>
  <c r="DK795" i="2" s="1"/>
  <c r="AA795" i="3" s="1"/>
  <c r="AQ349" i="2"/>
  <c r="DK349" i="2" s="1"/>
  <c r="AA349" i="3" s="1"/>
  <c r="AQ792" i="2"/>
  <c r="DK792" i="2" s="1"/>
  <c r="AA792" i="3" s="1"/>
  <c r="AQ353" i="2"/>
  <c r="DK353" i="2" s="1"/>
  <c r="AA353" i="3" s="1"/>
  <c r="AQ797" i="2"/>
  <c r="DK797" i="2" s="1"/>
  <c r="AA797" i="3" s="1"/>
  <c r="AQ794" i="2"/>
  <c r="DK794" i="2" s="1"/>
  <c r="AA794" i="3" s="1"/>
  <c r="AQ354" i="2"/>
  <c r="DK354" i="2" s="1"/>
  <c r="AA354" i="3" s="1"/>
  <c r="AQ793" i="2"/>
  <c r="DK793" i="2" s="1"/>
  <c r="AA793" i="3" s="1"/>
  <c r="AQ352" i="2"/>
  <c r="DK352" i="2" s="1"/>
  <c r="AA352" i="3" s="1"/>
  <c r="Q401" i="2"/>
  <c r="Q399" i="2"/>
  <c r="CX399" i="2" s="1"/>
  <c r="N399" i="3" s="1"/>
  <c r="Q29" i="2"/>
  <c r="Q4" i="2"/>
  <c r="Q28" i="2"/>
  <c r="CX28" i="2" s="1"/>
  <c r="N28" i="3" s="1"/>
  <c r="Q10" i="2"/>
  <c r="Q25" i="2"/>
  <c r="Q22" i="2"/>
  <c r="Q18" i="2"/>
  <c r="AW178" i="2"/>
  <c r="DN178" i="2" s="1"/>
  <c r="AD178" i="3" s="1"/>
  <c r="AW179" i="2"/>
  <c r="DN179" i="2" s="1"/>
  <c r="AD179" i="3" s="1"/>
  <c r="AW603" i="2"/>
  <c r="DN603" i="2" s="1"/>
  <c r="AD603" i="3" s="1"/>
  <c r="AW604" i="2"/>
  <c r="DN604" i="2" s="1"/>
  <c r="AD604" i="3" s="1"/>
  <c r="BI216" i="2"/>
  <c r="DT216" i="2" s="1"/>
  <c r="AJ216" i="3" s="1"/>
  <c r="BI550" i="2"/>
  <c r="DT550" i="2" s="1"/>
  <c r="AJ550" i="3" s="1"/>
  <c r="BI552" i="2"/>
  <c r="DT552" i="2" s="1"/>
  <c r="AJ552" i="3" s="1"/>
  <c r="BI615" i="2"/>
  <c r="DT615" i="2" s="1"/>
  <c r="AJ615" i="3" s="1"/>
  <c r="BI611" i="2"/>
  <c r="DT611" i="2" s="1"/>
  <c r="AJ611" i="3" s="1"/>
  <c r="BI554" i="2"/>
  <c r="DT554" i="2" s="1"/>
  <c r="AJ554" i="3" s="1"/>
  <c r="BI365" i="2"/>
  <c r="DT365" i="2" s="1"/>
  <c r="AJ365" i="3" s="1"/>
  <c r="BI162" i="2"/>
  <c r="DT162" i="2" s="1"/>
  <c r="AJ162" i="3" s="1"/>
  <c r="BI616" i="2"/>
  <c r="DT616" i="2" s="1"/>
  <c r="AJ616" i="3" s="1"/>
  <c r="BI614" i="2"/>
  <c r="DT614" i="2" s="1"/>
  <c r="AJ614" i="3" s="1"/>
  <c r="BI163" i="2"/>
  <c r="DT163" i="2" s="1"/>
  <c r="AJ163" i="3" s="1"/>
  <c r="BI219" i="2"/>
  <c r="DT219" i="2" s="1"/>
  <c r="AJ219" i="3" s="1"/>
  <c r="BI617" i="2"/>
  <c r="DT617" i="2" s="1"/>
  <c r="AJ617" i="3" s="1"/>
  <c r="BI613" i="2"/>
  <c r="DT613" i="2" s="1"/>
  <c r="AJ613" i="3" s="1"/>
  <c r="BI215" i="2"/>
  <c r="DT215" i="2" s="1"/>
  <c r="AJ215" i="3" s="1"/>
  <c r="BI820" i="2"/>
  <c r="DT820" i="2" s="1"/>
  <c r="AJ820" i="3" s="1"/>
  <c r="BI217" i="2"/>
  <c r="DT217" i="2" s="1"/>
  <c r="AJ217" i="3" s="1"/>
  <c r="BI553" i="2"/>
  <c r="DT553" i="2" s="1"/>
  <c r="AJ553" i="3" s="1"/>
  <c r="BI551" i="2"/>
  <c r="DT551" i="2" s="1"/>
  <c r="AJ551" i="3" s="1"/>
  <c r="BI612" i="2"/>
  <c r="DT612" i="2" s="1"/>
  <c r="AJ612" i="3" s="1"/>
  <c r="BI218" i="2"/>
  <c r="DT218" i="2" s="1"/>
  <c r="AJ218" i="3" s="1"/>
  <c r="CA566" i="2"/>
  <c r="CC655" i="2"/>
  <c r="ED655" i="2" s="1"/>
  <c r="AT655" i="3" s="1"/>
  <c r="CC157" i="2"/>
  <c r="ED157" i="2" s="1"/>
  <c r="AT157" i="3" s="1"/>
  <c r="CC158" i="2"/>
  <c r="ED158" i="2" s="1"/>
  <c r="AT158" i="3" s="1"/>
  <c r="CC544" i="2"/>
  <c r="ED544" i="2" s="1"/>
  <c r="AT544" i="3" s="1"/>
  <c r="CC515" i="2"/>
  <c r="ED515" i="2" s="1"/>
  <c r="AT515" i="3" s="1"/>
  <c r="CC246" i="2"/>
  <c r="CC543" i="2"/>
  <c r="ED543" i="2" s="1"/>
  <c r="AT543" i="3" s="1"/>
  <c r="BA586" i="2"/>
  <c r="DP586" i="2" s="1"/>
  <c r="AF586" i="3" s="1"/>
  <c r="BA545" i="2"/>
  <c r="DP545" i="2" s="1"/>
  <c r="AF545" i="3" s="1"/>
  <c r="BA432" i="2"/>
  <c r="BA547" i="2"/>
  <c r="DP547" i="2" s="1"/>
  <c r="AF547" i="3" s="1"/>
  <c r="BA160" i="2"/>
  <c r="CE819" i="2"/>
  <c r="EE819" i="2" s="1"/>
  <c r="AU819" i="3" s="1"/>
  <c r="CE817" i="2"/>
  <c r="EE817" i="2" s="1"/>
  <c r="AU817" i="3" s="1"/>
  <c r="CE818" i="2"/>
  <c r="EE818" i="2" s="1"/>
  <c r="AU818" i="3" s="1"/>
  <c r="AO457" i="2"/>
  <c r="DJ457" i="2" s="1"/>
  <c r="Z457" i="3" s="1"/>
  <c r="BI238" i="2"/>
  <c r="DT238" i="2" s="1"/>
  <c r="AJ238" i="3" s="1"/>
  <c r="BI645" i="2"/>
  <c r="DT645" i="2" s="1"/>
  <c r="AJ645" i="3" s="1"/>
  <c r="BI647" i="2"/>
  <c r="DT647" i="2" s="1"/>
  <c r="AJ647" i="3" s="1"/>
  <c r="BI648" i="2"/>
  <c r="DT648" i="2" s="1"/>
  <c r="AJ648" i="3" s="1"/>
  <c r="BI239" i="2"/>
  <c r="DT239" i="2" s="1"/>
  <c r="AJ239" i="3" s="1"/>
  <c r="BI705" i="2"/>
  <c r="DT705" i="2" s="1"/>
  <c r="AJ705" i="3" s="1"/>
  <c r="BI706" i="2"/>
  <c r="DT706" i="2" s="1"/>
  <c r="AJ706" i="3" s="1"/>
  <c r="BI646" i="2"/>
  <c r="DT646" i="2" s="1"/>
  <c r="AJ646" i="3" s="1"/>
  <c r="BI299" i="2"/>
  <c r="DT299" i="2" s="1"/>
  <c r="AJ299" i="3" s="1"/>
  <c r="BI644" i="2"/>
  <c r="DT644" i="2" s="1"/>
  <c r="AJ644" i="3" s="1"/>
  <c r="BI704" i="2"/>
  <c r="DT704" i="2" s="1"/>
  <c r="AJ704" i="3" s="1"/>
  <c r="BI298" i="2"/>
  <c r="DT298" i="2" s="1"/>
  <c r="AJ298" i="3" s="1"/>
  <c r="BI399" i="2"/>
  <c r="DT399" i="2" s="1"/>
  <c r="AJ399" i="3" s="1"/>
  <c r="BI28" i="2"/>
  <c r="DT28" i="2" s="1"/>
  <c r="AJ28" i="3" s="1"/>
  <c r="BI401" i="2"/>
  <c r="BI22" i="2"/>
  <c r="BI29" i="2"/>
  <c r="BI4" i="2"/>
  <c r="BI25" i="2"/>
  <c r="CA818" i="2"/>
  <c r="EC818" i="2" s="1"/>
  <c r="AS818" i="3" s="1"/>
  <c r="CA819" i="2"/>
  <c r="EC819" i="2" s="1"/>
  <c r="AS819" i="3" s="1"/>
  <c r="CA817" i="2"/>
  <c r="EC817" i="2" s="1"/>
  <c r="AS817" i="3" s="1"/>
  <c r="CE610" i="2"/>
  <c r="EE610" i="2" s="1"/>
  <c r="AU610" i="3" s="1"/>
  <c r="CE214" i="2"/>
  <c r="EE214" i="2" s="1"/>
  <c r="AU214" i="3" s="1"/>
  <c r="CE608" i="2"/>
  <c r="EE608" i="2" s="1"/>
  <c r="AU608" i="3" s="1"/>
  <c r="CE609" i="2"/>
  <c r="EE609" i="2" s="1"/>
  <c r="AU609" i="3" s="1"/>
  <c r="CE213" i="2"/>
  <c r="EE213" i="2" s="1"/>
  <c r="AU213" i="3" s="1"/>
  <c r="CE212" i="2"/>
  <c r="EE212" i="2" s="1"/>
  <c r="AU212" i="3" s="1"/>
  <c r="CE710" i="2"/>
  <c r="EE710" i="2" s="1"/>
  <c r="AU710" i="3" s="1"/>
  <c r="CE713" i="2"/>
  <c r="EE713" i="2" s="1"/>
  <c r="AU713" i="3" s="1"/>
  <c r="CE711" i="2"/>
  <c r="EE711" i="2" s="1"/>
  <c r="AU711" i="3" s="1"/>
  <c r="CE303" i="2"/>
  <c r="EE303" i="2" s="1"/>
  <c r="AU303" i="3" s="1"/>
  <c r="CE725" i="2"/>
  <c r="EE725" i="2" s="1"/>
  <c r="AU725" i="3" s="1"/>
  <c r="CE729" i="2"/>
  <c r="EE729" i="2" s="1"/>
  <c r="AU729" i="3" s="1"/>
  <c r="CE307" i="2"/>
  <c r="EE307" i="2" s="1"/>
  <c r="AU307" i="3" s="1"/>
  <c r="CE302" i="2"/>
  <c r="EE302" i="2" s="1"/>
  <c r="AU302" i="3" s="1"/>
  <c r="CE734" i="2"/>
  <c r="EE734" i="2" s="1"/>
  <c r="AU734" i="3" s="1"/>
  <c r="CE310" i="2"/>
  <c r="EE310" i="2" s="1"/>
  <c r="AU310" i="3" s="1"/>
  <c r="CE735" i="2"/>
  <c r="EE735" i="2" s="1"/>
  <c r="AU735" i="3" s="1"/>
  <c r="CE311" i="2"/>
  <c r="EE311" i="2" s="1"/>
  <c r="AU311" i="3" s="1"/>
  <c r="CE709" i="2"/>
  <c r="EE709" i="2" s="1"/>
  <c r="AU709" i="3" s="1"/>
  <c r="CE736" i="2"/>
  <c r="EE736" i="2" s="1"/>
  <c r="AU736" i="3" s="1"/>
  <c r="CE308" i="2"/>
  <c r="EE308" i="2" s="1"/>
  <c r="AU308" i="3" s="1"/>
  <c r="AW171" i="2"/>
  <c r="DN171" i="2" s="1"/>
  <c r="AD171" i="3" s="1"/>
  <c r="AW170" i="2"/>
  <c r="DN170" i="2" s="1"/>
  <c r="AD170" i="3" s="1"/>
  <c r="AW595" i="2"/>
  <c r="DN595" i="2" s="1"/>
  <c r="AD595" i="3" s="1"/>
  <c r="AW594" i="2"/>
  <c r="DN594" i="2" s="1"/>
  <c r="AD594" i="3" s="1"/>
  <c r="AW596" i="2"/>
  <c r="DN596" i="2" s="1"/>
  <c r="AD596" i="3" s="1"/>
  <c r="BW457" i="2"/>
  <c r="EA457" i="2" s="1"/>
  <c r="AQ457" i="3" s="1"/>
  <c r="BW575" i="2"/>
  <c r="EA575" i="2" s="1"/>
  <c r="AQ575" i="3" s="1"/>
  <c r="BW579" i="2"/>
  <c r="EA579" i="2" s="1"/>
  <c r="AQ579" i="3" s="1"/>
  <c r="BW573" i="2"/>
  <c r="EA573" i="2" s="1"/>
  <c r="AQ573" i="3" s="1"/>
  <c r="BW203" i="2"/>
  <c r="EA203" i="2" s="1"/>
  <c r="AQ203" i="3" s="1"/>
  <c r="BW200" i="2"/>
  <c r="EA200" i="2" s="1"/>
  <c r="AQ200" i="3" s="1"/>
  <c r="BW201" i="2"/>
  <c r="EA201" i="2" s="1"/>
  <c r="AQ201" i="3" s="1"/>
  <c r="BW572" i="2"/>
  <c r="EA572" i="2" s="1"/>
  <c r="AQ572" i="3" s="1"/>
  <c r="BW622" i="2"/>
  <c r="EA622" i="2" s="1"/>
  <c r="AQ622" i="3" s="1"/>
  <c r="BW224" i="2"/>
  <c r="EA224" i="2" s="1"/>
  <c r="AQ224" i="3" s="1"/>
  <c r="BW578" i="2"/>
  <c r="EA578" i="2" s="1"/>
  <c r="AQ578" i="3" s="1"/>
  <c r="BW197" i="2"/>
  <c r="BW202" i="2"/>
  <c r="EA202" i="2" s="1"/>
  <c r="AQ202" i="3" s="1"/>
  <c r="BW577" i="2"/>
  <c r="EA577" i="2" s="1"/>
  <c r="AQ577" i="3" s="1"/>
  <c r="AU304" i="2"/>
  <c r="AU440" i="2"/>
  <c r="AU301" i="2"/>
  <c r="AU305" i="2"/>
  <c r="BQ196" i="2"/>
  <c r="BQ204" i="2"/>
  <c r="BQ160" i="2"/>
  <c r="BQ545" i="2"/>
  <c r="DX545" i="2" s="1"/>
  <c r="AN545" i="3" s="1"/>
  <c r="BQ193" i="2"/>
  <c r="BQ547" i="2"/>
  <c r="DX547" i="2" s="1"/>
  <c r="AN547" i="3" s="1"/>
  <c r="BQ586" i="2"/>
  <c r="DX586" i="2" s="1"/>
  <c r="AN586" i="3" s="1"/>
  <c r="BQ432" i="2"/>
  <c r="BQ161" i="2"/>
  <c r="BQ164" i="2"/>
  <c r="BY19" i="2"/>
  <c r="EB19" i="2" s="1"/>
  <c r="AR19" i="3" s="1"/>
  <c r="BY897" i="2"/>
  <c r="EB897" i="2" s="1"/>
  <c r="AR897" i="3" s="1"/>
  <c r="BY899" i="2"/>
  <c r="EB899" i="2" s="1"/>
  <c r="AR899" i="3" s="1"/>
  <c r="BY892" i="2"/>
  <c r="EB892" i="2" s="1"/>
  <c r="AR892" i="3" s="1"/>
  <c r="BY891" i="2"/>
  <c r="EB891" i="2" s="1"/>
  <c r="AR891" i="3" s="1"/>
  <c r="CC18" i="2"/>
  <c r="CC399" i="2"/>
  <c r="ED399" i="2" s="1"/>
  <c r="AT399" i="3" s="1"/>
  <c r="CC28" i="2"/>
  <c r="ED28" i="2" s="1"/>
  <c r="AT28" i="3" s="1"/>
  <c r="CC22" i="2"/>
  <c r="CC29" i="2"/>
  <c r="CC25" i="2"/>
  <c r="CC10" i="2"/>
  <c r="CC4" i="2"/>
  <c r="CC401" i="2"/>
  <c r="BI781" i="2"/>
  <c r="DT781" i="2" s="1"/>
  <c r="AJ781" i="3" s="1"/>
  <c r="BI351" i="2"/>
  <c r="DT351" i="2" s="1"/>
  <c r="AJ351" i="3" s="1"/>
  <c r="BI353" i="2"/>
  <c r="DT353" i="2" s="1"/>
  <c r="AJ353" i="3" s="1"/>
  <c r="BI794" i="2"/>
  <c r="DT794" i="2" s="1"/>
  <c r="AJ794" i="3" s="1"/>
  <c r="BI795" i="2"/>
  <c r="DT795" i="2" s="1"/>
  <c r="AJ795" i="3" s="1"/>
  <c r="BI350" i="2"/>
  <c r="DT350" i="2" s="1"/>
  <c r="AJ350" i="3" s="1"/>
  <c r="BI792" i="2"/>
  <c r="DT792" i="2" s="1"/>
  <c r="AJ792" i="3" s="1"/>
  <c r="BI352" i="2"/>
  <c r="DT352" i="2" s="1"/>
  <c r="AJ352" i="3" s="1"/>
  <c r="BI796" i="2"/>
  <c r="DT796" i="2" s="1"/>
  <c r="AJ796" i="3" s="1"/>
  <c r="BI797" i="2"/>
  <c r="DT797" i="2" s="1"/>
  <c r="AJ797" i="3" s="1"/>
  <c r="BI793" i="2"/>
  <c r="DT793" i="2" s="1"/>
  <c r="AJ793" i="3" s="1"/>
  <c r="BI349" i="2"/>
  <c r="DT349" i="2" s="1"/>
  <c r="AJ349" i="3" s="1"/>
  <c r="BI354" i="2"/>
  <c r="DT354" i="2" s="1"/>
  <c r="AJ354" i="3" s="1"/>
  <c r="BA16" i="2"/>
  <c r="BA843" i="2"/>
  <c r="DP843" i="2" s="1"/>
  <c r="AF843" i="3" s="1"/>
  <c r="BA844" i="2"/>
  <c r="DP844" i="2" s="1"/>
  <c r="AF844" i="3" s="1"/>
  <c r="BA452" i="2"/>
  <c r="DP452" i="2" s="1"/>
  <c r="AF452" i="3" s="1"/>
  <c r="BA371" i="2"/>
  <c r="BA388" i="2"/>
  <c r="BA386" i="2"/>
  <c r="DP386" i="2" s="1"/>
  <c r="AF386" i="3" s="1"/>
  <c r="BA380" i="2"/>
  <c r="BA387" i="2"/>
  <c r="DP387" i="2" s="1"/>
  <c r="AF387" i="3" s="1"/>
  <c r="BA825" i="2"/>
  <c r="DP825" i="2" s="1"/>
  <c r="AF825" i="3" s="1"/>
  <c r="BA383" i="2"/>
  <c r="BU9" i="2"/>
  <c r="DZ9" i="2" s="1"/>
  <c r="AP9" i="3" s="1"/>
  <c r="BU7" i="2"/>
  <c r="DZ7" i="2" s="1"/>
  <c r="AP7" i="3" s="1"/>
  <c r="BU8" i="2"/>
  <c r="BS388" i="2"/>
  <c r="BS452" i="2"/>
  <c r="DY452" i="2" s="1"/>
  <c r="AO452" i="3" s="1"/>
  <c r="BS825" i="2"/>
  <c r="DY825" i="2" s="1"/>
  <c r="AO825" i="3" s="1"/>
  <c r="BS843" i="2"/>
  <c r="DY843" i="2" s="1"/>
  <c r="AO843" i="3" s="1"/>
  <c r="BS16" i="2"/>
  <c r="BS371" i="2"/>
  <c r="BS383" i="2"/>
  <c r="BS844" i="2"/>
  <c r="DY844" i="2" s="1"/>
  <c r="AO844" i="3" s="1"/>
  <c r="BS387" i="2"/>
  <c r="DY387" i="2" s="1"/>
  <c r="AO387" i="3" s="1"/>
  <c r="BS386" i="2"/>
  <c r="DY386" i="2" s="1"/>
  <c r="AO386" i="3" s="1"/>
  <c r="BS380" i="2"/>
  <c r="AW175" i="2"/>
  <c r="DN175" i="2" s="1"/>
  <c r="AD175" i="3" s="1"/>
  <c r="AW599" i="2"/>
  <c r="DN599" i="2" s="1"/>
  <c r="AD599" i="3" s="1"/>
  <c r="AW600" i="2"/>
  <c r="DN600" i="2" s="1"/>
  <c r="AD600" i="3" s="1"/>
  <c r="AW174" i="2"/>
  <c r="DN174" i="2" s="1"/>
  <c r="AD174" i="3" s="1"/>
  <c r="BU548" i="2"/>
  <c r="DZ548" i="2" s="1"/>
  <c r="AP548" i="3" s="1"/>
  <c r="BU549" i="2"/>
  <c r="DZ549" i="2" s="1"/>
  <c r="AP549" i="3" s="1"/>
  <c r="CC679" i="2"/>
  <c r="ED679" i="2" s="1"/>
  <c r="AT679" i="3" s="1"/>
  <c r="CC273" i="2"/>
  <c r="ED273" i="2" s="1"/>
  <c r="AT273" i="3" s="1"/>
  <c r="CC688" i="2"/>
  <c r="ED688" i="2" s="1"/>
  <c r="AT688" i="3" s="1"/>
  <c r="CC272" i="2"/>
  <c r="ED272" i="2" s="1"/>
  <c r="AT272" i="3" s="1"/>
  <c r="CC281" i="2"/>
  <c r="ED281" i="2" s="1"/>
  <c r="AT281" i="3" s="1"/>
  <c r="CC280" i="2"/>
  <c r="ED280" i="2" s="1"/>
  <c r="AT280" i="3" s="1"/>
  <c r="CC681" i="2"/>
  <c r="ED681" i="2" s="1"/>
  <c r="AT681" i="3" s="1"/>
  <c r="CC684" i="2"/>
  <c r="ED684" i="2" s="1"/>
  <c r="AT684" i="3" s="1"/>
  <c r="CC678" i="2"/>
  <c r="ED678" i="2" s="1"/>
  <c r="AT678" i="3" s="1"/>
  <c r="CC269" i="2"/>
  <c r="ED269" i="2" s="1"/>
  <c r="AT269" i="3" s="1"/>
  <c r="CC677" i="2"/>
  <c r="ED677" i="2" s="1"/>
  <c r="AT677" i="3" s="1"/>
  <c r="CC683" i="2"/>
  <c r="ED683" i="2" s="1"/>
  <c r="AT683" i="3" s="1"/>
  <c r="CC268" i="2"/>
  <c r="ED268" i="2" s="1"/>
  <c r="AT268" i="3" s="1"/>
  <c r="CC277" i="2"/>
  <c r="ED277" i="2" s="1"/>
  <c r="AT277" i="3" s="1"/>
  <c r="CC680" i="2"/>
  <c r="ED680" i="2" s="1"/>
  <c r="AT680" i="3" s="1"/>
  <c r="CC278" i="2"/>
  <c r="ED278" i="2" s="1"/>
  <c r="AT278" i="3" s="1"/>
  <c r="CC687" i="2"/>
  <c r="ED687" i="2" s="1"/>
  <c r="AT687" i="3" s="1"/>
  <c r="CC270" i="2"/>
  <c r="ED270" i="2" s="1"/>
  <c r="AT270" i="3" s="1"/>
  <c r="CC689" i="2"/>
  <c r="ED689" i="2" s="1"/>
  <c r="AT689" i="3" s="1"/>
  <c r="CC685" i="2"/>
  <c r="ED685" i="2" s="1"/>
  <c r="AT685" i="3" s="1"/>
  <c r="CC276" i="2"/>
  <c r="ED276" i="2" s="1"/>
  <c r="AT276" i="3" s="1"/>
  <c r="CC682" i="2"/>
  <c r="ED682" i="2" s="1"/>
  <c r="AT682" i="3" s="1"/>
  <c r="CC275" i="2"/>
  <c r="ED275" i="2" s="1"/>
  <c r="AT275" i="3" s="1"/>
  <c r="CC686" i="2"/>
  <c r="ED686" i="2" s="1"/>
  <c r="AT686" i="3" s="1"/>
  <c r="CC279" i="2"/>
  <c r="ED279" i="2" s="1"/>
  <c r="AT279" i="3" s="1"/>
  <c r="CC271" i="2"/>
  <c r="ED271" i="2" s="1"/>
  <c r="AT271" i="3" s="1"/>
  <c r="CC274" i="2"/>
  <c r="ED274" i="2" s="1"/>
  <c r="AT274" i="3" s="1"/>
  <c r="CA651" i="2"/>
  <c r="EC651" i="2" s="1"/>
  <c r="AS651" i="3" s="1"/>
  <c r="CA438" i="2"/>
  <c r="CA652" i="2"/>
  <c r="EC652" i="2" s="1"/>
  <c r="AS652" i="3" s="1"/>
  <c r="BA742" i="2"/>
  <c r="DP742" i="2" s="1"/>
  <c r="AF742" i="3" s="1"/>
  <c r="BA741" i="2"/>
  <c r="DP741" i="2" s="1"/>
  <c r="AF741" i="3" s="1"/>
  <c r="BA314" i="2"/>
  <c r="DP314" i="2" s="1"/>
  <c r="AF314" i="3" s="1"/>
  <c r="BA744" i="2"/>
  <c r="DP744" i="2" s="1"/>
  <c r="AF744" i="3" s="1"/>
  <c r="BA317" i="2"/>
  <c r="DP317" i="2" s="1"/>
  <c r="AF317" i="3" s="1"/>
  <c r="BA315" i="2"/>
  <c r="DP315" i="2" s="1"/>
  <c r="AF315" i="3" s="1"/>
  <c r="BA312" i="2"/>
  <c r="DP312" i="2" s="1"/>
  <c r="AF312" i="3" s="1"/>
  <c r="BA313" i="2"/>
  <c r="DP313" i="2" s="1"/>
  <c r="AF313" i="3" s="1"/>
  <c r="BA724" i="2"/>
  <c r="DP724" i="2" s="1"/>
  <c r="AF724" i="3" s="1"/>
  <c r="BA746" i="2"/>
  <c r="DP746" i="2" s="1"/>
  <c r="AF746" i="3" s="1"/>
  <c r="BA316" i="2"/>
  <c r="DP316" i="2" s="1"/>
  <c r="AF316" i="3" s="1"/>
  <c r="BA745" i="2"/>
  <c r="DP745" i="2" s="1"/>
  <c r="AF745" i="3" s="1"/>
  <c r="BA743" i="2"/>
  <c r="DP743" i="2" s="1"/>
  <c r="AF743" i="3" s="1"/>
  <c r="M793" i="2"/>
  <c r="CV793" i="2" s="1"/>
  <c r="M795" i="2"/>
  <c r="CV795" i="2" s="1"/>
  <c r="M351" i="2"/>
  <c r="CV351" i="2" s="1"/>
  <c r="M350" i="2"/>
  <c r="CV350" i="2" s="1"/>
  <c r="M794" i="2"/>
  <c r="CV794" i="2" s="1"/>
  <c r="M354" i="2"/>
  <c r="CV354" i="2" s="1"/>
  <c r="M797" i="2"/>
  <c r="CV797" i="2" s="1"/>
  <c r="M781" i="2"/>
  <c r="CV781" i="2" s="1"/>
  <c r="M792" i="2"/>
  <c r="CV792" i="2" s="1"/>
  <c r="M349" i="2"/>
  <c r="CV349" i="2" s="1"/>
  <c r="M352" i="2"/>
  <c r="CV352" i="2" s="1"/>
  <c r="M353" i="2"/>
  <c r="CV353" i="2" s="1"/>
  <c r="M796" i="2"/>
  <c r="CV796" i="2" s="1"/>
  <c r="BQ110" i="2"/>
  <c r="BQ494" i="2"/>
  <c r="DX494" i="2" s="1"/>
  <c r="AN494" i="3" s="1"/>
  <c r="BQ495" i="2"/>
  <c r="DX495" i="2" s="1"/>
  <c r="AN495" i="3" s="1"/>
  <c r="BQ123" i="2"/>
  <c r="BQ497" i="2"/>
  <c r="DX497" i="2" s="1"/>
  <c r="AN497" i="3" s="1"/>
  <c r="BQ107" i="2"/>
  <c r="BU606" i="2"/>
  <c r="DZ606" i="2" s="1"/>
  <c r="AP606" i="3" s="1"/>
  <c r="BU605" i="2"/>
  <c r="DZ605" i="2" s="1"/>
  <c r="AP605" i="3" s="1"/>
  <c r="BU181" i="2"/>
  <c r="DZ181" i="2" s="1"/>
  <c r="AP181" i="3" s="1"/>
  <c r="BU180" i="2"/>
  <c r="BY4" i="2"/>
  <c r="BY399" i="2"/>
  <c r="EB399" i="2" s="1"/>
  <c r="AR399" i="3" s="1"/>
  <c r="BY10" i="2"/>
  <c r="BY401" i="2"/>
  <c r="BY22" i="2"/>
  <c r="BY29" i="2"/>
  <c r="BY28" i="2"/>
  <c r="EB28" i="2" s="1"/>
  <c r="AR28" i="3" s="1"/>
  <c r="BY25" i="2"/>
  <c r="BG768" i="2"/>
  <c r="DS768" i="2" s="1"/>
  <c r="AI768" i="3" s="1"/>
  <c r="BG330" i="2"/>
  <c r="DS330" i="2" s="1"/>
  <c r="AI330" i="3" s="1"/>
  <c r="BG771" i="2"/>
  <c r="DS771" i="2" s="1"/>
  <c r="AI771" i="3" s="1"/>
  <c r="BG328" i="2"/>
  <c r="DS328" i="2" s="1"/>
  <c r="AI328" i="3" s="1"/>
  <c r="BG767" i="2"/>
  <c r="DS767" i="2" s="1"/>
  <c r="AI767" i="3" s="1"/>
  <c r="BG765" i="2"/>
  <c r="DS765" i="2" s="1"/>
  <c r="AI765" i="3" s="1"/>
  <c r="BG769" i="2"/>
  <c r="DS769" i="2" s="1"/>
  <c r="AI769" i="3" s="1"/>
  <c r="BG331" i="2"/>
  <c r="DS331" i="2" s="1"/>
  <c r="AI331" i="3" s="1"/>
  <c r="BG446" i="2"/>
  <c r="BG327" i="2"/>
  <c r="DS327" i="2" s="1"/>
  <c r="AI327" i="3" s="1"/>
  <c r="BG766" i="2"/>
  <c r="DS766" i="2" s="1"/>
  <c r="AI766" i="3" s="1"/>
  <c r="BG770" i="2"/>
  <c r="DS770" i="2" s="1"/>
  <c r="AI770" i="3" s="1"/>
  <c r="BG329" i="2"/>
  <c r="DS329" i="2" s="1"/>
  <c r="AI329" i="3" s="1"/>
  <c r="BE196" i="2"/>
  <c r="BE164" i="2"/>
  <c r="BE204" i="2"/>
  <c r="BE193" i="2"/>
  <c r="BE209" i="2"/>
  <c r="BE211" i="2"/>
  <c r="BE586" i="2"/>
  <c r="DR586" i="2" s="1"/>
  <c r="AH586" i="3" s="1"/>
  <c r="BE160" i="2"/>
  <c r="BE547" i="2"/>
  <c r="DR547" i="2" s="1"/>
  <c r="AH547" i="3" s="1"/>
  <c r="BE210" i="2"/>
  <c r="BE432" i="2"/>
  <c r="BE161" i="2"/>
  <c r="BE545" i="2"/>
  <c r="DR545" i="2" s="1"/>
  <c r="AH545" i="3" s="1"/>
  <c r="BO750" i="2"/>
  <c r="DW750" i="2" s="1"/>
  <c r="AM750" i="3" s="1"/>
  <c r="BO752" i="2"/>
  <c r="DW752" i="2" s="1"/>
  <c r="AM752" i="3" s="1"/>
  <c r="BO751" i="2"/>
  <c r="DW751" i="2" s="1"/>
  <c r="AM751" i="3" s="1"/>
  <c r="BO322" i="2"/>
  <c r="DW322" i="2" s="1"/>
  <c r="AM322" i="3" s="1"/>
  <c r="BO323" i="2"/>
  <c r="BO753" i="2"/>
  <c r="DW753" i="2" s="1"/>
  <c r="AM753" i="3" s="1"/>
  <c r="BO321" i="2"/>
  <c r="DW321" i="2" s="1"/>
  <c r="AM321" i="3" s="1"/>
  <c r="BO444" i="2"/>
  <c r="DW444" i="2" s="1"/>
  <c r="AM444" i="3" s="1"/>
  <c r="BO320" i="2"/>
  <c r="BO749" i="2"/>
  <c r="DW749" i="2" s="1"/>
  <c r="AM749" i="3" s="1"/>
  <c r="BO755" i="2"/>
  <c r="DW755" i="2" s="1"/>
  <c r="AM755" i="3" s="1"/>
  <c r="BG849" i="2"/>
  <c r="DS849" i="2" s="1"/>
  <c r="AI849" i="3" s="1"/>
  <c r="BG395" i="2"/>
  <c r="DS395" i="2" s="1"/>
  <c r="AI395" i="3" s="1"/>
  <c r="BA453" i="2"/>
  <c r="BA405" i="2"/>
  <c r="BA852" i="2"/>
  <c r="DP852" i="2" s="1"/>
  <c r="AF852" i="3" s="1"/>
  <c r="BA400" i="2"/>
  <c r="BA857" i="2"/>
  <c r="DP857" i="2" s="1"/>
  <c r="AF857" i="3" s="1"/>
  <c r="BA862" i="2"/>
  <c r="DP862" i="2" s="1"/>
  <c r="AF862" i="3" s="1"/>
  <c r="BA407" i="2"/>
  <c r="BA861" i="2"/>
  <c r="DP861" i="2" s="1"/>
  <c r="AF861" i="3" s="1"/>
  <c r="BA344" i="2"/>
  <c r="BA789" i="2"/>
  <c r="DP789" i="2" s="1"/>
  <c r="AF789" i="3" s="1"/>
  <c r="BA853" i="2"/>
  <c r="DP853" i="2" s="1"/>
  <c r="AF853" i="3" s="1"/>
  <c r="BA865" i="2"/>
  <c r="DP865" i="2" s="1"/>
  <c r="AF865" i="3" s="1"/>
  <c r="AM495" i="2"/>
  <c r="DI495" i="2" s="1"/>
  <c r="Y495" i="3" s="1"/>
  <c r="AM494" i="2"/>
  <c r="DI494" i="2" s="1"/>
  <c r="Y494" i="3" s="1"/>
  <c r="AM123" i="2"/>
  <c r="AM110" i="2"/>
  <c r="AM107" i="2"/>
  <c r="AM126" i="2"/>
  <c r="AM497" i="2"/>
  <c r="DI497" i="2" s="1"/>
  <c r="Y497" i="3" s="1"/>
  <c r="AU535" i="2"/>
  <c r="DM535" i="2" s="1"/>
  <c r="AC535" i="3" s="1"/>
  <c r="AU536" i="2"/>
  <c r="DM536" i="2" s="1"/>
  <c r="AC536" i="3" s="1"/>
  <c r="AU538" i="2"/>
  <c r="DM538" i="2" s="1"/>
  <c r="AC538" i="3" s="1"/>
  <c r="AU155" i="2"/>
  <c r="DM155" i="2" s="1"/>
  <c r="AC155" i="3" s="1"/>
  <c r="AU542" i="2"/>
  <c r="DM542" i="2" s="1"/>
  <c r="AC542" i="3" s="1"/>
  <c r="AU153" i="2"/>
  <c r="DM153" i="2" s="1"/>
  <c r="AC153" i="3" s="1"/>
  <c r="AU514" i="2"/>
  <c r="DM514" i="2" s="1"/>
  <c r="AC514" i="3" s="1"/>
  <c r="AU654" i="2"/>
  <c r="DM654" i="2" s="1"/>
  <c r="AC654" i="3" s="1"/>
  <c r="AU540" i="2"/>
  <c r="DM540" i="2" s="1"/>
  <c r="AC540" i="3" s="1"/>
  <c r="AU343" i="2"/>
  <c r="AU138" i="2"/>
  <c r="DM138" i="2" s="1"/>
  <c r="AC138" i="3" s="1"/>
  <c r="AU147" i="2"/>
  <c r="DM147" i="2" s="1"/>
  <c r="AC147" i="3" s="1"/>
  <c r="AU530" i="2"/>
  <c r="DM530" i="2" s="1"/>
  <c r="AC530" i="3" s="1"/>
  <c r="AU787" i="2"/>
  <c r="DM787" i="2" s="1"/>
  <c r="AC787" i="3" s="1"/>
  <c r="AU151" i="2"/>
  <c r="DM151" i="2" s="1"/>
  <c r="AC151" i="3" s="1"/>
  <c r="AU149" i="2"/>
  <c r="DM149" i="2" s="1"/>
  <c r="AC149" i="3" s="1"/>
  <c r="AU142" i="2"/>
  <c r="DM142" i="2" s="1"/>
  <c r="AC142" i="3" s="1"/>
  <c r="AU541" i="2"/>
  <c r="DM541" i="2" s="1"/>
  <c r="AC541" i="3" s="1"/>
  <c r="AU137" i="2"/>
  <c r="DM137" i="2" s="1"/>
  <c r="AC137" i="3" s="1"/>
  <c r="AU144" i="2"/>
  <c r="DM144" i="2" s="1"/>
  <c r="AC144" i="3" s="1"/>
  <c r="AU140" i="2"/>
  <c r="DM140" i="2" s="1"/>
  <c r="AC140" i="3" s="1"/>
  <c r="AU145" i="2"/>
  <c r="DM145" i="2" s="1"/>
  <c r="AC145" i="3" s="1"/>
  <c r="AU245" i="2"/>
  <c r="AU148" i="2"/>
  <c r="DM148" i="2" s="1"/>
  <c r="AC148" i="3" s="1"/>
  <c r="AU526" i="2"/>
  <c r="DM526" i="2" s="1"/>
  <c r="AC526" i="3" s="1"/>
  <c r="AU534" i="2"/>
  <c r="DM534" i="2" s="1"/>
  <c r="AC534" i="3" s="1"/>
  <c r="AU788" i="2"/>
  <c r="DM788" i="2" s="1"/>
  <c r="AC788" i="3" s="1"/>
  <c r="AU539" i="2"/>
  <c r="DM539" i="2" s="1"/>
  <c r="AC539" i="3" s="1"/>
  <c r="AU156" i="2"/>
  <c r="DM156" i="2" s="1"/>
  <c r="AC156" i="3" s="1"/>
  <c r="AU527" i="2"/>
  <c r="DM527" i="2" s="1"/>
  <c r="AC527" i="3" s="1"/>
  <c r="AU146" i="2"/>
  <c r="DM146" i="2" s="1"/>
  <c r="AC146" i="3" s="1"/>
  <c r="AU143" i="2"/>
  <c r="DM143" i="2" s="1"/>
  <c r="AC143" i="3" s="1"/>
  <c r="AU532" i="2"/>
  <c r="DM532" i="2" s="1"/>
  <c r="AC532" i="3" s="1"/>
  <c r="AU139" i="2"/>
  <c r="DM139" i="2" s="1"/>
  <c r="AC139" i="3" s="1"/>
  <c r="AU531" i="2"/>
  <c r="DM531" i="2" s="1"/>
  <c r="AC531" i="3" s="1"/>
  <c r="AU529" i="2"/>
  <c r="DM529" i="2" s="1"/>
  <c r="AC529" i="3" s="1"/>
  <c r="AU141" i="2"/>
  <c r="DM141" i="2" s="1"/>
  <c r="AC141" i="3" s="1"/>
  <c r="AU152" i="2"/>
  <c r="DM152" i="2" s="1"/>
  <c r="AC152" i="3" s="1"/>
  <c r="AU154" i="2"/>
  <c r="DM154" i="2" s="1"/>
  <c r="AC154" i="3" s="1"/>
  <c r="AU150" i="2"/>
  <c r="DM150" i="2" s="1"/>
  <c r="AC150" i="3" s="1"/>
  <c r="AU528" i="2"/>
  <c r="DM528" i="2" s="1"/>
  <c r="AC528" i="3" s="1"/>
  <c r="AU533" i="2"/>
  <c r="DM533" i="2" s="1"/>
  <c r="AC533" i="3" s="1"/>
  <c r="AU537" i="2"/>
  <c r="DM537" i="2" s="1"/>
  <c r="AC537" i="3" s="1"/>
  <c r="BC796" i="2"/>
  <c r="DQ796" i="2" s="1"/>
  <c r="AG796" i="3" s="1"/>
  <c r="BC351" i="2"/>
  <c r="DQ351" i="2" s="1"/>
  <c r="AG351" i="3" s="1"/>
  <c r="BC352" i="2"/>
  <c r="DQ352" i="2" s="1"/>
  <c r="AG352" i="3" s="1"/>
  <c r="BC349" i="2"/>
  <c r="DQ349" i="2" s="1"/>
  <c r="AG349" i="3" s="1"/>
  <c r="BC797" i="2"/>
  <c r="DQ797" i="2" s="1"/>
  <c r="AG797" i="3" s="1"/>
  <c r="BC781" i="2"/>
  <c r="DQ781" i="2" s="1"/>
  <c r="AG781" i="3" s="1"/>
  <c r="BC795" i="2"/>
  <c r="DQ795" i="2" s="1"/>
  <c r="AG795" i="3" s="1"/>
  <c r="BC353" i="2"/>
  <c r="DQ353" i="2" s="1"/>
  <c r="AG353" i="3" s="1"/>
  <c r="BC350" i="2"/>
  <c r="DQ350" i="2" s="1"/>
  <c r="AG350" i="3" s="1"/>
  <c r="BC793" i="2"/>
  <c r="DQ793" i="2" s="1"/>
  <c r="AG793" i="3" s="1"/>
  <c r="BC792" i="2"/>
  <c r="DQ792" i="2" s="1"/>
  <c r="AG792" i="3" s="1"/>
  <c r="BC354" i="2"/>
  <c r="DQ354" i="2" s="1"/>
  <c r="AG354" i="3" s="1"/>
  <c r="BC794" i="2"/>
  <c r="DQ794" i="2" s="1"/>
  <c r="AG794" i="3" s="1"/>
  <c r="BG720" i="2"/>
  <c r="DS720" i="2" s="1"/>
  <c r="AI720" i="3" s="1"/>
  <c r="BG441" i="2"/>
  <c r="BG721" i="2"/>
  <c r="DS721" i="2" s="1"/>
  <c r="AI721" i="3" s="1"/>
  <c r="BW432" i="2"/>
  <c r="BW586" i="2"/>
  <c r="EA586" i="2" s="1"/>
  <c r="AQ586" i="3" s="1"/>
  <c r="BW547" i="2"/>
  <c r="EA547" i="2" s="1"/>
  <c r="AQ547" i="3" s="1"/>
  <c r="BW160" i="2"/>
  <c r="BW545" i="2"/>
  <c r="EA545" i="2" s="1"/>
  <c r="AQ545" i="3" s="1"/>
  <c r="BK217" i="2"/>
  <c r="DU217" i="2" s="1"/>
  <c r="AK217" i="3" s="1"/>
  <c r="BK614" i="2"/>
  <c r="DU614" i="2" s="1"/>
  <c r="AK614" i="3" s="1"/>
  <c r="BK163" i="2"/>
  <c r="DU163" i="2" s="1"/>
  <c r="AK163" i="3" s="1"/>
  <c r="BK216" i="2"/>
  <c r="DU216" i="2" s="1"/>
  <c r="AK216" i="3" s="1"/>
  <c r="BK553" i="2"/>
  <c r="DU553" i="2" s="1"/>
  <c r="AK553" i="3" s="1"/>
  <c r="BK554" i="2"/>
  <c r="DU554" i="2" s="1"/>
  <c r="AK554" i="3" s="1"/>
  <c r="BK218" i="2"/>
  <c r="DU218" i="2" s="1"/>
  <c r="AK218" i="3" s="1"/>
  <c r="BK617" i="2"/>
  <c r="DU617" i="2" s="1"/>
  <c r="AK617" i="3" s="1"/>
  <c r="BK365" i="2"/>
  <c r="DU365" i="2" s="1"/>
  <c r="AK365" i="3" s="1"/>
  <c r="BK550" i="2"/>
  <c r="DU550" i="2" s="1"/>
  <c r="AK550" i="3" s="1"/>
  <c r="BK551" i="2"/>
  <c r="DU551" i="2" s="1"/>
  <c r="AK551" i="3" s="1"/>
  <c r="BK219" i="2"/>
  <c r="DU219" i="2" s="1"/>
  <c r="AK219" i="3" s="1"/>
  <c r="BK552" i="2"/>
  <c r="DU552" i="2" s="1"/>
  <c r="AK552" i="3" s="1"/>
  <c r="BK162" i="2"/>
  <c r="DU162" i="2" s="1"/>
  <c r="AK162" i="3" s="1"/>
  <c r="BK612" i="2"/>
  <c r="DU612" i="2" s="1"/>
  <c r="AK612" i="3" s="1"/>
  <c r="BK820" i="2"/>
  <c r="DU820" i="2" s="1"/>
  <c r="AK820" i="3" s="1"/>
  <c r="BK613" i="2"/>
  <c r="DU613" i="2" s="1"/>
  <c r="AK613" i="3" s="1"/>
  <c r="BK616" i="2"/>
  <c r="DU616" i="2" s="1"/>
  <c r="AK616" i="3" s="1"/>
  <c r="BK611" i="2"/>
  <c r="DU611" i="2" s="1"/>
  <c r="AK611" i="3" s="1"/>
  <c r="BK215" i="2"/>
  <c r="DU215" i="2" s="1"/>
  <c r="AK215" i="3" s="1"/>
  <c r="BK615" i="2"/>
  <c r="DU615" i="2" s="1"/>
  <c r="AK615" i="3" s="1"/>
  <c r="BA896" i="2"/>
  <c r="DP896" i="2" s="1"/>
  <c r="AF896" i="3" s="1"/>
  <c r="AO7" i="2"/>
  <c r="DJ7" i="2" s="1"/>
  <c r="Z7" i="3" s="1"/>
  <c r="AO8" i="2"/>
  <c r="DJ8" i="2" s="1"/>
  <c r="Z8" i="3" s="1"/>
  <c r="AO9" i="2"/>
  <c r="DJ9" i="2" s="1"/>
  <c r="Z9" i="3" s="1"/>
  <c r="AU556" i="2"/>
  <c r="DM556" i="2" s="1"/>
  <c r="AC556" i="3" s="1"/>
  <c r="AU619" i="2"/>
  <c r="DM619" i="2" s="1"/>
  <c r="AC619" i="3" s="1"/>
  <c r="AU618" i="2"/>
  <c r="DM618" i="2" s="1"/>
  <c r="AC618" i="3" s="1"/>
  <c r="AU165" i="2"/>
  <c r="DM165" i="2" s="1"/>
  <c r="AC165" i="3" s="1"/>
  <c r="AU166" i="2"/>
  <c r="DM166" i="2" s="1"/>
  <c r="AC166" i="3" s="1"/>
  <c r="AU620" i="2"/>
  <c r="DM620" i="2" s="1"/>
  <c r="AC620" i="3" s="1"/>
  <c r="AU221" i="2"/>
  <c r="DM221" i="2" s="1"/>
  <c r="AC221" i="3" s="1"/>
  <c r="AU220" i="2"/>
  <c r="DM220" i="2" s="1"/>
  <c r="AC220" i="3" s="1"/>
  <c r="AU568" i="2"/>
  <c r="DM568" i="2" s="1"/>
  <c r="AC568" i="3" s="1"/>
  <c r="AU189" i="2"/>
  <c r="DM189" i="2" s="1"/>
  <c r="AC189" i="3" s="1"/>
  <c r="AU557" i="2"/>
  <c r="DM557" i="2" s="1"/>
  <c r="AC557" i="3" s="1"/>
  <c r="AU222" i="2"/>
  <c r="DM222" i="2" s="1"/>
  <c r="AC222" i="3" s="1"/>
  <c r="AU567" i="2"/>
  <c r="DM567" i="2" s="1"/>
  <c r="AC567" i="3" s="1"/>
  <c r="AU167" i="2"/>
  <c r="AU192" i="2"/>
  <c r="DM192" i="2" s="1"/>
  <c r="AC192" i="3" s="1"/>
  <c r="CI378" i="2"/>
  <c r="EG378" i="2" s="1"/>
  <c r="AW378" i="3" s="1"/>
  <c r="CI377" i="2"/>
  <c r="EG377" i="2" s="1"/>
  <c r="AW377" i="3" s="1"/>
  <c r="CI835" i="2"/>
  <c r="EG835" i="2" s="1"/>
  <c r="AW835" i="3" s="1"/>
  <c r="BY893" i="2"/>
  <c r="EB893" i="2" s="1"/>
  <c r="AR893" i="3" s="1"/>
  <c r="AU21" i="2"/>
  <c r="DM21" i="2" s="1"/>
  <c r="AC21" i="3" s="1"/>
  <c r="AU899" i="2"/>
  <c r="DM899" i="2" s="1"/>
  <c r="AC899" i="3" s="1"/>
  <c r="AU897" i="2"/>
  <c r="DM897" i="2" s="1"/>
  <c r="AC897" i="3" s="1"/>
  <c r="AU20" i="2"/>
  <c r="DM20" i="2" s="1"/>
  <c r="AC20" i="3" s="1"/>
  <c r="AU892" i="2"/>
  <c r="DM892" i="2" s="1"/>
  <c r="AC892" i="3" s="1"/>
  <c r="AU19" i="2"/>
  <c r="DM19" i="2" s="1"/>
  <c r="AC19" i="3" s="1"/>
  <c r="BK394" i="2"/>
  <c r="DU394" i="2" s="1"/>
  <c r="AK394" i="3" s="1"/>
  <c r="BK848" i="2"/>
  <c r="DU848" i="2" s="1"/>
  <c r="AK848" i="3" s="1"/>
  <c r="AQ204" i="2"/>
  <c r="AQ164" i="2"/>
  <c r="AQ196" i="2"/>
  <c r="AQ545" i="2"/>
  <c r="DK545" i="2" s="1"/>
  <c r="AA545" i="3" s="1"/>
  <c r="AQ210" i="2"/>
  <c r="AQ432" i="2"/>
  <c r="AQ193" i="2"/>
  <c r="AQ209" i="2"/>
  <c r="AQ547" i="2"/>
  <c r="DK547" i="2" s="1"/>
  <c r="AA547" i="3" s="1"/>
  <c r="AQ586" i="2"/>
  <c r="DK586" i="2" s="1"/>
  <c r="AA586" i="3" s="1"/>
  <c r="AQ161" i="2"/>
  <c r="AQ211" i="2"/>
  <c r="AQ160" i="2"/>
  <c r="BA457" i="2"/>
  <c r="DP457" i="2" s="1"/>
  <c r="AF457" i="3" s="1"/>
  <c r="CI516" i="2"/>
  <c r="EG516" i="2" s="1"/>
  <c r="AW516" i="3" s="1"/>
  <c r="CI496" i="2"/>
  <c r="EG496" i="2" s="1"/>
  <c r="AW496" i="3" s="1"/>
  <c r="CA110" i="2"/>
  <c r="CA495" i="2"/>
  <c r="EC495" i="2" s="1"/>
  <c r="AS495" i="3" s="1"/>
  <c r="CA107" i="2"/>
  <c r="CA497" i="2"/>
  <c r="EC497" i="2" s="1"/>
  <c r="AS497" i="3" s="1"/>
  <c r="CA123" i="2"/>
  <c r="CA494" i="2"/>
  <c r="EC494" i="2" s="1"/>
  <c r="AS494" i="3" s="1"/>
  <c r="BW570" i="2"/>
  <c r="EA570" i="2" s="1"/>
  <c r="AQ570" i="3" s="1"/>
  <c r="BW194" i="2"/>
  <c r="EA194" i="2" s="1"/>
  <c r="AQ194" i="3" s="1"/>
  <c r="BW223" i="2"/>
  <c r="EA223" i="2" s="1"/>
  <c r="AQ223" i="3" s="1"/>
  <c r="BW571" i="2"/>
  <c r="EA571" i="2" s="1"/>
  <c r="AQ571" i="3" s="1"/>
  <c r="BW621" i="2"/>
  <c r="EA621" i="2" s="1"/>
  <c r="AQ621" i="3" s="1"/>
  <c r="BW569" i="2"/>
  <c r="EA569" i="2" s="1"/>
  <c r="AQ569" i="3" s="1"/>
  <c r="BW195" i="2"/>
  <c r="EA195" i="2" s="1"/>
  <c r="AQ195" i="3" s="1"/>
  <c r="BM123" i="2"/>
  <c r="BM110" i="2"/>
  <c r="BM494" i="2"/>
  <c r="DV494" i="2" s="1"/>
  <c r="AL494" i="3" s="1"/>
  <c r="BM495" i="2"/>
  <c r="DV495" i="2" s="1"/>
  <c r="AL495" i="3" s="1"/>
  <c r="BM107" i="2"/>
  <c r="BM497" i="2"/>
  <c r="DV497" i="2" s="1"/>
  <c r="AL497" i="3" s="1"/>
  <c r="BY495" i="2"/>
  <c r="EB495" i="2" s="1"/>
  <c r="AR495" i="3" s="1"/>
  <c r="BY107" i="2"/>
  <c r="BY110" i="2"/>
  <c r="BY497" i="2"/>
  <c r="EB497" i="2" s="1"/>
  <c r="AR497" i="3" s="1"/>
  <c r="BY494" i="2"/>
  <c r="EB494" i="2" s="1"/>
  <c r="AR494" i="3" s="1"/>
  <c r="BY123" i="2"/>
  <c r="BK636" i="2"/>
  <c r="DU636" i="2" s="1"/>
  <c r="AK636" i="3" s="1"/>
  <c r="BK638" i="2"/>
  <c r="DU638" i="2" s="1"/>
  <c r="AK638" i="3" s="1"/>
  <c r="BK635" i="2"/>
  <c r="DU635" i="2" s="1"/>
  <c r="AK635" i="3" s="1"/>
  <c r="BK637" i="2"/>
  <c r="DU637" i="2" s="1"/>
  <c r="AK637" i="3" s="1"/>
  <c r="BK241" i="2"/>
  <c r="DU241" i="2" s="1"/>
  <c r="AK241" i="3" s="1"/>
  <c r="BK243" i="2"/>
  <c r="DU243" i="2" s="1"/>
  <c r="AK243" i="3" s="1"/>
  <c r="BK653" i="2"/>
  <c r="DU653" i="2" s="1"/>
  <c r="AK653" i="3" s="1"/>
  <c r="BK634" i="2"/>
  <c r="DU634" i="2" s="1"/>
  <c r="AK634" i="3" s="1"/>
  <c r="BK439" i="2"/>
  <c r="DU439" i="2" s="1"/>
  <c r="AK439" i="3" s="1"/>
  <c r="BK242" i="2"/>
  <c r="DU242" i="2" s="1"/>
  <c r="AK242" i="3" s="1"/>
  <c r="BY156" i="2"/>
  <c r="EB156" i="2" s="1"/>
  <c r="AR156" i="3" s="1"/>
  <c r="BY539" i="2"/>
  <c r="EB539" i="2" s="1"/>
  <c r="AR539" i="3" s="1"/>
  <c r="BY537" i="2"/>
  <c r="EB537" i="2" s="1"/>
  <c r="AR537" i="3" s="1"/>
  <c r="BY527" i="2"/>
  <c r="EB527" i="2" s="1"/>
  <c r="AR527" i="3" s="1"/>
  <c r="BY538" i="2"/>
  <c r="EB538" i="2" s="1"/>
  <c r="AR538" i="3" s="1"/>
  <c r="BY150" i="2"/>
  <c r="EB150" i="2" s="1"/>
  <c r="AR150" i="3" s="1"/>
  <c r="BY140" i="2"/>
  <c r="EB140" i="2" s="1"/>
  <c r="AR140" i="3" s="1"/>
  <c r="BY541" i="2"/>
  <c r="EB541" i="2" s="1"/>
  <c r="AR541" i="3" s="1"/>
  <c r="BY138" i="2"/>
  <c r="EB138" i="2" s="1"/>
  <c r="AR138" i="3" s="1"/>
  <c r="BY530" i="2"/>
  <c r="EB530" i="2" s="1"/>
  <c r="AR530" i="3" s="1"/>
  <c r="BY152" i="2"/>
  <c r="EB152" i="2" s="1"/>
  <c r="AR152" i="3" s="1"/>
  <c r="BY148" i="2"/>
  <c r="EB148" i="2" s="1"/>
  <c r="AR148" i="3" s="1"/>
  <c r="BY146" i="2"/>
  <c r="EB146" i="2" s="1"/>
  <c r="AR146" i="3" s="1"/>
  <c r="BY528" i="2"/>
  <c r="EB528" i="2" s="1"/>
  <c r="AR528" i="3" s="1"/>
  <c r="BY529" i="2"/>
  <c r="EB529" i="2" s="1"/>
  <c r="AR529" i="3" s="1"/>
  <c r="BY540" i="2"/>
  <c r="EB540" i="2" s="1"/>
  <c r="AR540" i="3" s="1"/>
  <c r="BY153" i="2"/>
  <c r="EB153" i="2" s="1"/>
  <c r="AR153" i="3" s="1"/>
  <c r="BY141" i="2"/>
  <c r="EB141" i="2" s="1"/>
  <c r="AR141" i="3" s="1"/>
  <c r="BY343" i="2"/>
  <c r="BY531" i="2"/>
  <c r="EB531" i="2" s="1"/>
  <c r="AR531" i="3" s="1"/>
  <c r="BY535" i="2"/>
  <c r="EB535" i="2" s="1"/>
  <c r="AR535" i="3" s="1"/>
  <c r="BY147" i="2"/>
  <c r="EB147" i="2" s="1"/>
  <c r="AR147" i="3" s="1"/>
  <c r="BY536" i="2"/>
  <c r="EB536" i="2" s="1"/>
  <c r="AR536" i="3" s="1"/>
  <c r="BY149" i="2"/>
  <c r="EB149" i="2" s="1"/>
  <c r="AR149" i="3" s="1"/>
  <c r="BY534" i="2"/>
  <c r="EB534" i="2" s="1"/>
  <c r="AR534" i="3" s="1"/>
  <c r="BY788" i="2"/>
  <c r="EB788" i="2" s="1"/>
  <c r="AR788" i="3" s="1"/>
  <c r="BY154" i="2"/>
  <c r="EB154" i="2" s="1"/>
  <c r="AR154" i="3" s="1"/>
  <c r="BY542" i="2"/>
  <c r="EB542" i="2" s="1"/>
  <c r="AR542" i="3" s="1"/>
  <c r="BY654" i="2"/>
  <c r="EB654" i="2" s="1"/>
  <c r="AR654" i="3" s="1"/>
  <c r="BY533" i="2"/>
  <c r="EB533" i="2" s="1"/>
  <c r="AR533" i="3" s="1"/>
  <c r="BY787" i="2"/>
  <c r="EB787" i="2" s="1"/>
  <c r="AR787" i="3" s="1"/>
  <c r="BY151" i="2"/>
  <c r="EB151" i="2" s="1"/>
  <c r="AR151" i="3" s="1"/>
  <c r="BY142" i="2"/>
  <c r="EB142" i="2" s="1"/>
  <c r="AR142" i="3" s="1"/>
  <c r="BY532" i="2"/>
  <c r="EB532" i="2" s="1"/>
  <c r="AR532" i="3" s="1"/>
  <c r="BY143" i="2"/>
  <c r="EB143" i="2" s="1"/>
  <c r="AR143" i="3" s="1"/>
  <c r="BY155" i="2"/>
  <c r="EB155" i="2" s="1"/>
  <c r="AR155" i="3" s="1"/>
  <c r="BY526" i="2"/>
  <c r="EB526" i="2" s="1"/>
  <c r="AR526" i="3" s="1"/>
  <c r="BY245" i="2"/>
  <c r="BY514" i="2"/>
  <c r="EB514" i="2" s="1"/>
  <c r="AR514" i="3" s="1"/>
  <c r="BY139" i="2"/>
  <c r="EB139" i="2" s="1"/>
  <c r="AR139" i="3" s="1"/>
  <c r="BY145" i="2"/>
  <c r="EB145" i="2" s="1"/>
  <c r="AR145" i="3" s="1"/>
  <c r="BY137" i="2"/>
  <c r="EB137" i="2" s="1"/>
  <c r="AR137" i="3" s="1"/>
  <c r="BY144" i="2"/>
  <c r="EB144" i="2" s="1"/>
  <c r="AR144" i="3" s="1"/>
  <c r="AW177" i="2"/>
  <c r="DN177" i="2" s="1"/>
  <c r="AD177" i="3" s="1"/>
  <c r="AW176" i="2"/>
  <c r="DN176" i="2" s="1"/>
  <c r="AD176" i="3" s="1"/>
  <c r="AW602" i="2"/>
  <c r="DN602" i="2" s="1"/>
  <c r="AD602" i="3" s="1"/>
  <c r="AW601" i="2"/>
  <c r="DN601" i="2" s="1"/>
  <c r="AD601" i="3" s="1"/>
  <c r="BY437" i="2"/>
  <c r="BY237" i="2"/>
  <c r="BY244" i="2"/>
  <c r="BY676" i="2"/>
  <c r="EB676" i="2" s="1"/>
  <c r="AR676" i="3" s="1"/>
  <c r="BY675" i="2"/>
  <c r="EB675" i="2" s="1"/>
  <c r="AR675" i="3" s="1"/>
  <c r="BY266" i="2"/>
  <c r="EB266" i="2" s="1"/>
  <c r="AR266" i="3" s="1"/>
  <c r="BY624" i="2"/>
  <c r="EB624" i="2" s="1"/>
  <c r="AR624" i="3" s="1"/>
  <c r="BY267" i="2"/>
  <c r="EB267" i="2" s="1"/>
  <c r="AR267" i="3" s="1"/>
  <c r="BY227" i="2"/>
  <c r="BU200" i="2"/>
  <c r="DZ200" i="2" s="1"/>
  <c r="AP200" i="3" s="1"/>
  <c r="BU577" i="2"/>
  <c r="DZ577" i="2" s="1"/>
  <c r="AP577" i="3" s="1"/>
  <c r="BU573" i="2"/>
  <c r="DZ573" i="2" s="1"/>
  <c r="AP573" i="3" s="1"/>
  <c r="BU202" i="2"/>
  <c r="DZ202" i="2" s="1"/>
  <c r="AP202" i="3" s="1"/>
  <c r="BU575" i="2"/>
  <c r="DZ575" i="2" s="1"/>
  <c r="AP575" i="3" s="1"/>
  <c r="BU203" i="2"/>
  <c r="DZ203" i="2" s="1"/>
  <c r="AP203" i="3" s="1"/>
  <c r="BU224" i="2"/>
  <c r="DZ224" i="2" s="1"/>
  <c r="AP224" i="3" s="1"/>
  <c r="BU572" i="2"/>
  <c r="DZ572" i="2" s="1"/>
  <c r="AP572" i="3" s="1"/>
  <c r="BU579" i="2"/>
  <c r="DZ579" i="2" s="1"/>
  <c r="AP579" i="3" s="1"/>
  <c r="BU201" i="2"/>
  <c r="DZ201" i="2" s="1"/>
  <c r="AP201" i="3" s="1"/>
  <c r="BU578" i="2"/>
  <c r="DZ578" i="2" s="1"/>
  <c r="AP578" i="3" s="1"/>
  <c r="BU622" i="2"/>
  <c r="DZ622" i="2" s="1"/>
  <c r="AP622" i="3" s="1"/>
  <c r="BU197" i="2"/>
  <c r="BO457" i="2"/>
  <c r="DW457" i="2" s="1"/>
  <c r="AM457" i="3" s="1"/>
  <c r="CA649" i="2"/>
  <c r="EC649" i="2" s="1"/>
  <c r="AS649" i="3" s="1"/>
  <c r="CA650" i="2"/>
  <c r="EC650" i="2" s="1"/>
  <c r="AS650" i="3" s="1"/>
  <c r="BW399" i="2"/>
  <c r="EA399" i="2" s="1"/>
  <c r="AQ399" i="3" s="1"/>
  <c r="BW10" i="2"/>
  <c r="BW401" i="2"/>
  <c r="BW29" i="2"/>
  <c r="BW22" i="2"/>
  <c r="BW4" i="2"/>
  <c r="BW28" i="2"/>
  <c r="EA28" i="2" s="1"/>
  <c r="AQ28" i="3" s="1"/>
  <c r="BW25" i="2"/>
  <c r="AS16" i="2"/>
  <c r="AS452" i="2"/>
  <c r="DL452" i="2" s="1"/>
  <c r="AB452" i="3" s="1"/>
  <c r="AS371" i="2"/>
  <c r="AS380" i="2"/>
  <c r="AS386" i="2"/>
  <c r="DL386" i="2" s="1"/>
  <c r="AB386" i="3" s="1"/>
  <c r="AS844" i="2"/>
  <c r="DL844" i="2" s="1"/>
  <c r="AB844" i="3" s="1"/>
  <c r="AS383" i="2"/>
  <c r="AS387" i="2"/>
  <c r="DL387" i="2" s="1"/>
  <c r="AB387" i="3" s="1"/>
  <c r="AS843" i="2"/>
  <c r="DL843" i="2" s="1"/>
  <c r="AB843" i="3" s="1"/>
  <c r="AS388" i="2"/>
  <c r="M850" i="2"/>
  <c r="CV850" i="2" s="1"/>
  <c r="M396" i="2"/>
  <c r="CV396" i="2" s="1"/>
  <c r="BG141" i="2"/>
  <c r="DS141" i="2" s="1"/>
  <c r="AI141" i="3" s="1"/>
  <c r="BG534" i="2"/>
  <c r="DS534" i="2" s="1"/>
  <c r="AI534" i="3" s="1"/>
  <c r="BG529" i="2"/>
  <c r="DS529" i="2" s="1"/>
  <c r="AI529" i="3" s="1"/>
  <c r="BG539" i="2"/>
  <c r="DS539" i="2" s="1"/>
  <c r="AI539" i="3" s="1"/>
  <c r="BG139" i="2"/>
  <c r="DS139" i="2" s="1"/>
  <c r="AI139" i="3" s="1"/>
  <c r="BG528" i="2"/>
  <c r="DS528" i="2" s="1"/>
  <c r="AI528" i="3" s="1"/>
  <c r="BG148" i="2"/>
  <c r="DS148" i="2" s="1"/>
  <c r="AI148" i="3" s="1"/>
  <c r="BG541" i="2"/>
  <c r="DS541" i="2" s="1"/>
  <c r="AI541" i="3" s="1"/>
  <c r="BG533" i="2"/>
  <c r="DS533" i="2" s="1"/>
  <c r="AI533" i="3" s="1"/>
  <c r="BG654" i="2"/>
  <c r="DS654" i="2" s="1"/>
  <c r="AI654" i="3" s="1"/>
  <c r="BG151" i="2"/>
  <c r="DS151" i="2" s="1"/>
  <c r="AI151" i="3" s="1"/>
  <c r="BG138" i="2"/>
  <c r="DS138" i="2" s="1"/>
  <c r="AI138" i="3" s="1"/>
  <c r="BG137" i="2"/>
  <c r="DS137" i="2" s="1"/>
  <c r="AI137" i="3" s="1"/>
  <c r="BG538" i="2"/>
  <c r="DS538" i="2" s="1"/>
  <c r="AI538" i="3" s="1"/>
  <c r="BG145" i="2"/>
  <c r="DS145" i="2" s="1"/>
  <c r="AI145" i="3" s="1"/>
  <c r="BG514" i="2"/>
  <c r="DS514" i="2" s="1"/>
  <c r="AI514" i="3" s="1"/>
  <c r="BG140" i="2"/>
  <c r="DS140" i="2" s="1"/>
  <c r="AI140" i="3" s="1"/>
  <c r="BG343" i="2"/>
  <c r="BG146" i="2"/>
  <c r="DS146" i="2" s="1"/>
  <c r="AI146" i="3" s="1"/>
  <c r="BG155" i="2"/>
  <c r="DS155" i="2" s="1"/>
  <c r="AI155" i="3" s="1"/>
  <c r="BG152" i="2"/>
  <c r="DS152" i="2" s="1"/>
  <c r="AI152" i="3" s="1"/>
  <c r="BG537" i="2"/>
  <c r="DS537" i="2" s="1"/>
  <c r="AI537" i="3" s="1"/>
  <c r="BG245" i="2"/>
  <c r="BG142" i="2"/>
  <c r="DS142" i="2" s="1"/>
  <c r="AI142" i="3" s="1"/>
  <c r="BG153" i="2"/>
  <c r="DS153" i="2" s="1"/>
  <c r="AI153" i="3" s="1"/>
  <c r="BG542" i="2"/>
  <c r="DS542" i="2" s="1"/>
  <c r="AI542" i="3" s="1"/>
  <c r="BG526" i="2"/>
  <c r="DS526" i="2" s="1"/>
  <c r="AI526" i="3" s="1"/>
  <c r="BG531" i="2"/>
  <c r="DS531" i="2" s="1"/>
  <c r="AI531" i="3" s="1"/>
  <c r="BG143" i="2"/>
  <c r="DS143" i="2" s="1"/>
  <c r="AI143" i="3" s="1"/>
  <c r="BG787" i="2"/>
  <c r="DS787" i="2" s="1"/>
  <c r="AI787" i="3" s="1"/>
  <c r="BG156" i="2"/>
  <c r="DS156" i="2" s="1"/>
  <c r="AI156" i="3" s="1"/>
  <c r="BG788" i="2"/>
  <c r="DS788" i="2" s="1"/>
  <c r="AI788" i="3" s="1"/>
  <c r="BG532" i="2"/>
  <c r="DS532" i="2" s="1"/>
  <c r="AI532" i="3" s="1"/>
  <c r="BG154" i="2"/>
  <c r="DS154" i="2" s="1"/>
  <c r="AI154" i="3" s="1"/>
  <c r="BG150" i="2"/>
  <c r="DS150" i="2" s="1"/>
  <c r="AI150" i="3" s="1"/>
  <c r="BG149" i="2"/>
  <c r="DS149" i="2" s="1"/>
  <c r="AI149" i="3" s="1"/>
  <c r="BG540" i="2"/>
  <c r="DS540" i="2" s="1"/>
  <c r="AI540" i="3" s="1"/>
  <c r="BG530" i="2"/>
  <c r="DS530" i="2" s="1"/>
  <c r="AI530" i="3" s="1"/>
  <c r="BG536" i="2"/>
  <c r="DS536" i="2" s="1"/>
  <c r="AI536" i="3" s="1"/>
  <c r="BG147" i="2"/>
  <c r="DS147" i="2" s="1"/>
  <c r="AI147" i="3" s="1"/>
  <c r="BG144" i="2"/>
  <c r="DS144" i="2" s="1"/>
  <c r="AI144" i="3" s="1"/>
  <c r="BG535" i="2"/>
  <c r="DS535" i="2" s="1"/>
  <c r="AI535" i="3" s="1"/>
  <c r="BG527" i="2"/>
  <c r="DS527" i="2" s="1"/>
  <c r="AI527" i="3" s="1"/>
  <c r="AY497" i="2"/>
  <c r="DO497" i="2" s="1"/>
  <c r="AE497" i="3" s="1"/>
  <c r="AY107" i="2"/>
  <c r="AY123" i="2"/>
  <c r="AY110" i="2"/>
  <c r="AY495" i="2"/>
  <c r="DO495" i="2" s="1"/>
  <c r="AE495" i="3" s="1"/>
  <c r="AY494" i="2"/>
  <c r="DO494" i="2" s="1"/>
  <c r="AE494" i="3" s="1"/>
  <c r="AY781" i="2"/>
  <c r="DO781" i="2" s="1"/>
  <c r="AE781" i="3" s="1"/>
  <c r="AY351" i="2"/>
  <c r="DO351" i="2" s="1"/>
  <c r="AE351" i="3" s="1"/>
  <c r="AY352" i="2"/>
  <c r="DO352" i="2" s="1"/>
  <c r="AE352" i="3" s="1"/>
  <c r="AY350" i="2"/>
  <c r="DO350" i="2" s="1"/>
  <c r="AE350" i="3" s="1"/>
  <c r="AY354" i="2"/>
  <c r="DO354" i="2" s="1"/>
  <c r="AE354" i="3" s="1"/>
  <c r="AY353" i="2"/>
  <c r="DO353" i="2" s="1"/>
  <c r="AE353" i="3" s="1"/>
  <c r="AY793" i="2"/>
  <c r="DO793" i="2" s="1"/>
  <c r="AE793" i="3" s="1"/>
  <c r="AY349" i="2"/>
  <c r="DO349" i="2" s="1"/>
  <c r="AE349" i="3" s="1"/>
  <c r="AY794" i="2"/>
  <c r="DO794" i="2" s="1"/>
  <c r="AE794" i="3" s="1"/>
  <c r="AY797" i="2"/>
  <c r="DO797" i="2" s="1"/>
  <c r="AE797" i="3" s="1"/>
  <c r="AY792" i="2"/>
  <c r="DO792" i="2" s="1"/>
  <c r="AE792" i="3" s="1"/>
  <c r="AY796" i="2"/>
  <c r="DO796" i="2" s="1"/>
  <c r="AE796" i="3" s="1"/>
  <c r="AY795" i="2"/>
  <c r="DO795" i="2" s="1"/>
  <c r="AE795" i="3" s="1"/>
  <c r="AW568" i="2"/>
  <c r="DN568" i="2" s="1"/>
  <c r="AD568" i="3" s="1"/>
  <c r="AW220" i="2"/>
  <c r="DN220" i="2" s="1"/>
  <c r="AD220" i="3" s="1"/>
  <c r="AW620" i="2"/>
  <c r="DN620" i="2" s="1"/>
  <c r="AD620" i="3" s="1"/>
  <c r="AW557" i="2"/>
  <c r="DN557" i="2" s="1"/>
  <c r="AD557" i="3" s="1"/>
  <c r="AW618" i="2"/>
  <c r="DN618" i="2" s="1"/>
  <c r="AD618" i="3" s="1"/>
  <c r="AW189" i="2"/>
  <c r="DN189" i="2" s="1"/>
  <c r="AD189" i="3" s="1"/>
  <c r="AW556" i="2"/>
  <c r="DN556" i="2" s="1"/>
  <c r="AD556" i="3" s="1"/>
  <c r="AW221" i="2"/>
  <c r="DN221" i="2" s="1"/>
  <c r="AD221" i="3" s="1"/>
  <c r="AW167" i="2"/>
  <c r="AW192" i="2"/>
  <c r="DN192" i="2" s="1"/>
  <c r="AD192" i="3" s="1"/>
  <c r="AW619" i="2"/>
  <c r="DN619" i="2" s="1"/>
  <c r="AD619" i="3" s="1"/>
  <c r="AW567" i="2"/>
  <c r="DN567" i="2" s="1"/>
  <c r="AD567" i="3" s="1"/>
  <c r="AW222" i="2"/>
  <c r="DN222" i="2" s="1"/>
  <c r="AD222" i="3" s="1"/>
  <c r="AW166" i="2"/>
  <c r="DN166" i="2" s="1"/>
  <c r="AD166" i="3" s="1"/>
  <c r="AW165" i="2"/>
  <c r="DN165" i="2" s="1"/>
  <c r="AD165" i="3" s="1"/>
  <c r="BS895" i="2"/>
  <c r="DY895" i="2" s="1"/>
  <c r="AO895" i="3" s="1"/>
  <c r="BS894" i="2"/>
  <c r="DY894" i="2" s="1"/>
  <c r="AO894" i="3" s="1"/>
  <c r="BM895" i="2"/>
  <c r="DV895" i="2" s="1"/>
  <c r="AL895" i="3" s="1"/>
  <c r="BM894" i="2"/>
  <c r="DV894" i="2" s="1"/>
  <c r="AL894" i="3" s="1"/>
  <c r="AE344" i="2"/>
  <c r="AE852" i="2"/>
  <c r="DE852" i="2" s="1"/>
  <c r="U852" i="3" s="1"/>
  <c r="AE407" i="2"/>
  <c r="AE789" i="2"/>
  <c r="DE789" i="2" s="1"/>
  <c r="U789" i="3" s="1"/>
  <c r="AE400" i="2"/>
  <c r="AE405" i="2"/>
  <c r="AE861" i="2"/>
  <c r="DE861" i="2" s="1"/>
  <c r="U861" i="3" s="1"/>
  <c r="AE857" i="2"/>
  <c r="DE857" i="2" s="1"/>
  <c r="U857" i="3" s="1"/>
  <c r="AY7" i="2"/>
  <c r="DO7" i="2" s="1"/>
  <c r="AE7" i="3" s="1"/>
  <c r="AY8" i="2"/>
  <c r="AY9" i="2"/>
  <c r="DO9" i="2" s="1"/>
  <c r="AE9" i="3" s="1"/>
  <c r="AU266" i="2"/>
  <c r="DM266" i="2" s="1"/>
  <c r="AC266" i="3" s="1"/>
  <c r="AU675" i="2"/>
  <c r="DM675" i="2" s="1"/>
  <c r="AC675" i="3" s="1"/>
  <c r="AU267" i="2"/>
  <c r="DM267" i="2" s="1"/>
  <c r="AC267" i="3" s="1"/>
  <c r="AU244" i="2"/>
  <c r="AU676" i="2"/>
  <c r="DM676" i="2" s="1"/>
  <c r="AC676" i="3" s="1"/>
  <c r="AU437" i="2"/>
  <c r="AU227" i="2"/>
  <c r="BK441" i="2"/>
  <c r="BK720" i="2"/>
  <c r="DU720" i="2" s="1"/>
  <c r="AK720" i="3" s="1"/>
  <c r="BK721" i="2"/>
  <c r="DU721" i="2" s="1"/>
  <c r="AK721" i="3" s="1"/>
  <c r="BM805" i="2"/>
  <c r="DV805" i="2" s="1"/>
  <c r="AL805" i="3" s="1"/>
  <c r="BM119" i="2"/>
  <c r="BM136" i="2"/>
  <c r="DV136" i="2" s="1"/>
  <c r="AL136" i="3" s="1"/>
  <c r="BM120" i="2"/>
  <c r="DV120" i="2" s="1"/>
  <c r="AL120" i="3" s="1"/>
  <c r="BM521" i="2"/>
  <c r="DV521" i="2" s="1"/>
  <c r="AL521" i="3" s="1"/>
  <c r="BM505" i="2"/>
  <c r="DV505" i="2" s="1"/>
  <c r="AL505" i="3" s="1"/>
  <c r="BM109" i="2"/>
  <c r="DV109" i="2" s="1"/>
  <c r="AL109" i="3" s="1"/>
  <c r="BM125" i="2"/>
  <c r="DV125" i="2" s="1"/>
  <c r="AL125" i="3" s="1"/>
  <c r="BM806" i="2"/>
  <c r="DV806" i="2" s="1"/>
  <c r="AL806" i="3" s="1"/>
  <c r="BM345" i="2"/>
  <c r="DV345" i="2" s="1"/>
  <c r="AL345" i="3" s="1"/>
  <c r="BM790" i="2"/>
  <c r="DV790" i="2" s="1"/>
  <c r="AL790" i="3" s="1"/>
  <c r="BM191" i="2"/>
  <c r="BM524" i="2"/>
  <c r="DV524" i="2" s="1"/>
  <c r="AL524" i="3" s="1"/>
  <c r="BM804" i="2"/>
  <c r="DV804" i="2" s="1"/>
  <c r="AL804" i="3" s="1"/>
  <c r="BM127" i="2"/>
  <c r="BM513" i="2"/>
  <c r="DV513" i="2" s="1"/>
  <c r="AL513" i="3" s="1"/>
  <c r="BM133" i="2"/>
  <c r="DV133" i="2" s="1"/>
  <c r="AL133" i="3" s="1"/>
  <c r="BM506" i="2"/>
  <c r="DV506" i="2" s="1"/>
  <c r="AL506" i="3" s="1"/>
  <c r="BM121" i="2"/>
  <c r="DV121" i="2" s="1"/>
  <c r="AL121" i="3" s="1"/>
  <c r="BM507" i="2"/>
  <c r="DV507" i="2" s="1"/>
  <c r="AL507" i="3" s="1"/>
  <c r="BM525" i="2"/>
  <c r="DV525" i="2" s="1"/>
  <c r="AL525" i="3" s="1"/>
  <c r="BM522" i="2"/>
  <c r="DV522" i="2" s="1"/>
  <c r="AL522" i="3" s="1"/>
  <c r="BM523" i="2"/>
  <c r="DV523" i="2" s="1"/>
  <c r="AL523" i="3" s="1"/>
  <c r="BM520" i="2"/>
  <c r="DV520" i="2" s="1"/>
  <c r="AL520" i="3" s="1"/>
  <c r="BM358" i="2"/>
  <c r="DV358" i="2" s="1"/>
  <c r="AL358" i="3" s="1"/>
  <c r="BM130" i="2"/>
  <c r="DV130" i="2" s="1"/>
  <c r="AL130" i="3" s="1"/>
  <c r="BM135" i="2"/>
  <c r="DV135" i="2" s="1"/>
  <c r="AL135" i="3" s="1"/>
  <c r="BM519" i="2"/>
  <c r="DV519" i="2" s="1"/>
  <c r="AL519" i="3" s="1"/>
  <c r="BM131" i="2"/>
  <c r="DV131" i="2" s="1"/>
  <c r="AL131" i="3" s="1"/>
  <c r="BM134" i="2"/>
  <c r="DV134" i="2" s="1"/>
  <c r="AL134" i="3" s="1"/>
  <c r="BM132" i="2"/>
  <c r="DV132" i="2" s="1"/>
  <c r="AL132" i="3" s="1"/>
  <c r="BM122" i="2"/>
  <c r="DV122" i="2" s="1"/>
  <c r="AL122" i="3" s="1"/>
  <c r="BM431" i="2"/>
  <c r="DV431" i="2" s="1"/>
  <c r="AL431" i="3" s="1"/>
  <c r="BY824" i="2"/>
  <c r="EB824" i="2" s="1"/>
  <c r="AR824" i="3" s="1"/>
  <c r="BY332" i="2"/>
  <c r="BY333" i="2"/>
  <c r="BY369" i="2"/>
  <c r="EB369" i="2" s="1"/>
  <c r="AR369" i="3" s="1"/>
  <c r="BY326" i="2"/>
  <c r="BY334" i="2"/>
  <c r="BY757" i="2"/>
  <c r="EB757" i="2" s="1"/>
  <c r="AR757" i="3" s="1"/>
  <c r="BY337" i="2"/>
  <c r="BY445" i="2"/>
  <c r="BI495" i="2"/>
  <c r="DT495" i="2" s="1"/>
  <c r="AJ495" i="3" s="1"/>
  <c r="BI123" i="2"/>
  <c r="BI110" i="2"/>
  <c r="BI494" i="2"/>
  <c r="DT494" i="2" s="1"/>
  <c r="AJ494" i="3" s="1"/>
  <c r="BI497" i="2"/>
  <c r="DT497" i="2" s="1"/>
  <c r="AJ497" i="3" s="1"/>
  <c r="BK446" i="2"/>
  <c r="BK331" i="2"/>
  <c r="DU331" i="2" s="1"/>
  <c r="AK331" i="3" s="1"/>
  <c r="BK769" i="2"/>
  <c r="DU769" i="2" s="1"/>
  <c r="AK769" i="3" s="1"/>
  <c r="BK768" i="2"/>
  <c r="DU768" i="2" s="1"/>
  <c r="AK768" i="3" s="1"/>
  <c r="BK765" i="2"/>
  <c r="DU765" i="2" s="1"/>
  <c r="AK765" i="3" s="1"/>
  <c r="BK770" i="2"/>
  <c r="DU770" i="2" s="1"/>
  <c r="AK770" i="3" s="1"/>
  <c r="BK771" i="2"/>
  <c r="DU771" i="2" s="1"/>
  <c r="AK771" i="3" s="1"/>
  <c r="BK327" i="2"/>
  <c r="DU327" i="2" s="1"/>
  <c r="AK327" i="3" s="1"/>
  <c r="BK328" i="2"/>
  <c r="DU328" i="2" s="1"/>
  <c r="AK328" i="3" s="1"/>
  <c r="BK330" i="2"/>
  <c r="DU330" i="2" s="1"/>
  <c r="AK330" i="3" s="1"/>
  <c r="BK329" i="2"/>
  <c r="DU329" i="2" s="1"/>
  <c r="AK329" i="3" s="1"/>
  <c r="BK766" i="2"/>
  <c r="DU766" i="2" s="1"/>
  <c r="AK766" i="3" s="1"/>
  <c r="BK767" i="2"/>
  <c r="DU767" i="2" s="1"/>
  <c r="AK767" i="3" s="1"/>
  <c r="CE581" i="2"/>
  <c r="EE581" i="2" s="1"/>
  <c r="AU581" i="3" s="1"/>
  <c r="CE623" i="2"/>
  <c r="EE623" i="2" s="1"/>
  <c r="AU623" i="3" s="1"/>
  <c r="CE207" i="2"/>
  <c r="EE207" i="2" s="1"/>
  <c r="AU207" i="3" s="1"/>
  <c r="CE583" i="2"/>
  <c r="EE583" i="2" s="1"/>
  <c r="AU583" i="3" s="1"/>
  <c r="CE585" i="2"/>
  <c r="EE585" i="2" s="1"/>
  <c r="AU585" i="3" s="1"/>
  <c r="CE225" i="2"/>
  <c r="EE225" i="2" s="1"/>
  <c r="AU225" i="3" s="1"/>
  <c r="CE582" i="2"/>
  <c r="EE582" i="2" s="1"/>
  <c r="AU582" i="3" s="1"/>
  <c r="CE206" i="2"/>
  <c r="EE206" i="2" s="1"/>
  <c r="AU206" i="3" s="1"/>
  <c r="CE580" i="2"/>
  <c r="EE580" i="2" s="1"/>
  <c r="AU580" i="3" s="1"/>
  <c r="CE208" i="2"/>
  <c r="EE208" i="2" s="1"/>
  <c r="AU208" i="3" s="1"/>
  <c r="CE205" i="2"/>
  <c r="EE205" i="2" s="1"/>
  <c r="AU205" i="3" s="1"/>
  <c r="CE584" i="2"/>
  <c r="EE584" i="2" s="1"/>
  <c r="AU584" i="3" s="1"/>
  <c r="BI139" i="2"/>
  <c r="DT139" i="2" s="1"/>
  <c r="AJ139" i="3" s="1"/>
  <c r="BI787" i="2"/>
  <c r="DT787" i="2" s="1"/>
  <c r="AJ787" i="3" s="1"/>
  <c r="BI146" i="2"/>
  <c r="DT146" i="2" s="1"/>
  <c r="AJ146" i="3" s="1"/>
  <c r="BI654" i="2"/>
  <c r="DT654" i="2" s="1"/>
  <c r="AJ654" i="3" s="1"/>
  <c r="BI539" i="2"/>
  <c r="DT539" i="2" s="1"/>
  <c r="AJ539" i="3" s="1"/>
  <c r="BI528" i="2"/>
  <c r="DT528" i="2" s="1"/>
  <c r="AJ528" i="3" s="1"/>
  <c r="BI144" i="2"/>
  <c r="DT144" i="2" s="1"/>
  <c r="AJ144" i="3" s="1"/>
  <c r="BI140" i="2"/>
  <c r="DT140" i="2" s="1"/>
  <c r="AJ140" i="3" s="1"/>
  <c r="BI532" i="2"/>
  <c r="DT532" i="2" s="1"/>
  <c r="AJ532" i="3" s="1"/>
  <c r="BI514" i="2"/>
  <c r="DT514" i="2" s="1"/>
  <c r="AJ514" i="3" s="1"/>
  <c r="BI541" i="2"/>
  <c r="DT541" i="2" s="1"/>
  <c r="AJ541" i="3" s="1"/>
  <c r="BI527" i="2"/>
  <c r="DT527" i="2" s="1"/>
  <c r="AJ527" i="3" s="1"/>
  <c r="BI542" i="2"/>
  <c r="DT542" i="2" s="1"/>
  <c r="AJ542" i="3" s="1"/>
  <c r="BI155" i="2"/>
  <c r="DT155" i="2" s="1"/>
  <c r="AJ155" i="3" s="1"/>
  <c r="BI531" i="2"/>
  <c r="DT531" i="2" s="1"/>
  <c r="AJ531" i="3" s="1"/>
  <c r="BI143" i="2"/>
  <c r="DT143" i="2" s="1"/>
  <c r="AJ143" i="3" s="1"/>
  <c r="BI149" i="2"/>
  <c r="DT149" i="2" s="1"/>
  <c r="AJ149" i="3" s="1"/>
  <c r="BI533" i="2"/>
  <c r="DT533" i="2" s="1"/>
  <c r="AJ533" i="3" s="1"/>
  <c r="BI526" i="2"/>
  <c r="DT526" i="2" s="1"/>
  <c r="AJ526" i="3" s="1"/>
  <c r="BI154" i="2"/>
  <c r="DT154" i="2" s="1"/>
  <c r="AJ154" i="3" s="1"/>
  <c r="BI343" i="2"/>
  <c r="BI142" i="2"/>
  <c r="DT142" i="2" s="1"/>
  <c r="AJ142" i="3" s="1"/>
  <c r="BI540" i="2"/>
  <c r="DT540" i="2" s="1"/>
  <c r="AJ540" i="3" s="1"/>
  <c r="BI788" i="2"/>
  <c r="DT788" i="2" s="1"/>
  <c r="AJ788" i="3" s="1"/>
  <c r="BI151" i="2"/>
  <c r="DT151" i="2" s="1"/>
  <c r="AJ151" i="3" s="1"/>
  <c r="BI245" i="2"/>
  <c r="BI529" i="2"/>
  <c r="DT529" i="2" s="1"/>
  <c r="AJ529" i="3" s="1"/>
  <c r="BI141" i="2"/>
  <c r="DT141" i="2" s="1"/>
  <c r="AJ141" i="3" s="1"/>
  <c r="BI156" i="2"/>
  <c r="DT156" i="2" s="1"/>
  <c r="AJ156" i="3" s="1"/>
  <c r="BI147" i="2"/>
  <c r="DT147" i="2" s="1"/>
  <c r="AJ147" i="3" s="1"/>
  <c r="BI536" i="2"/>
  <c r="DT536" i="2" s="1"/>
  <c r="AJ536" i="3" s="1"/>
  <c r="BI530" i="2"/>
  <c r="DT530" i="2" s="1"/>
  <c r="AJ530" i="3" s="1"/>
  <c r="BI148" i="2"/>
  <c r="DT148" i="2" s="1"/>
  <c r="AJ148" i="3" s="1"/>
  <c r="BI535" i="2"/>
  <c r="DT535" i="2" s="1"/>
  <c r="AJ535" i="3" s="1"/>
  <c r="BI153" i="2"/>
  <c r="DT153" i="2" s="1"/>
  <c r="AJ153" i="3" s="1"/>
  <c r="BI137" i="2"/>
  <c r="DT137" i="2" s="1"/>
  <c r="AJ137" i="3" s="1"/>
  <c r="BI537" i="2"/>
  <c r="DT537" i="2" s="1"/>
  <c r="AJ537" i="3" s="1"/>
  <c r="BI150" i="2"/>
  <c r="DT150" i="2" s="1"/>
  <c r="AJ150" i="3" s="1"/>
  <c r="BI534" i="2"/>
  <c r="DT534" i="2" s="1"/>
  <c r="AJ534" i="3" s="1"/>
  <c r="BI138" i="2"/>
  <c r="DT138" i="2" s="1"/>
  <c r="AJ138" i="3" s="1"/>
  <c r="BI152" i="2"/>
  <c r="DT152" i="2" s="1"/>
  <c r="AJ152" i="3" s="1"/>
  <c r="BI145" i="2"/>
  <c r="DT145" i="2" s="1"/>
  <c r="AJ145" i="3" s="1"/>
  <c r="BI538" i="2"/>
  <c r="DT538" i="2" s="1"/>
  <c r="AJ538" i="3" s="1"/>
  <c r="AU753" i="2"/>
  <c r="DM753" i="2" s="1"/>
  <c r="AC753" i="3" s="1"/>
  <c r="AU321" i="2"/>
  <c r="DM321" i="2" s="1"/>
  <c r="AC321" i="3" s="1"/>
  <c r="AU444" i="2"/>
  <c r="DM444" i="2" s="1"/>
  <c r="AC444" i="3" s="1"/>
  <c r="AU320" i="2"/>
  <c r="AU752" i="2"/>
  <c r="DM752" i="2" s="1"/>
  <c r="AC752" i="3" s="1"/>
  <c r="AU323" i="2"/>
  <c r="AU755" i="2"/>
  <c r="DM755" i="2" s="1"/>
  <c r="AC755" i="3" s="1"/>
  <c r="AU322" i="2"/>
  <c r="DM322" i="2" s="1"/>
  <c r="AC322" i="3" s="1"/>
  <c r="AU751" i="2"/>
  <c r="DM751" i="2" s="1"/>
  <c r="AC751" i="3" s="1"/>
  <c r="AW28" i="2"/>
  <c r="DN28" i="2" s="1"/>
  <c r="AD28" i="3" s="1"/>
  <c r="AW29" i="2"/>
  <c r="AW399" i="2"/>
  <c r="DN399" i="2" s="1"/>
  <c r="AD399" i="3" s="1"/>
  <c r="AW25" i="2"/>
  <c r="AW4" i="2"/>
  <c r="AW10" i="2"/>
  <c r="AW22" i="2"/>
  <c r="AW401" i="2"/>
  <c r="BQ360" i="2"/>
  <c r="BQ782" i="2"/>
  <c r="DX782" i="2" s="1"/>
  <c r="AN782" i="3" s="1"/>
  <c r="BQ362" i="2"/>
  <c r="DX362" i="2" s="1"/>
  <c r="AN362" i="3" s="1"/>
  <c r="BQ361" i="2"/>
  <c r="DX361" i="2" s="1"/>
  <c r="AN361" i="3" s="1"/>
  <c r="M377" i="2"/>
  <c r="CV377" i="2" s="1"/>
  <c r="M835" i="2"/>
  <c r="CV835" i="2" s="1"/>
  <c r="M378" i="2"/>
  <c r="CV378" i="2" s="1"/>
  <c r="AI28" i="2"/>
  <c r="DG28" i="2" s="1"/>
  <c r="W28" i="3" s="1"/>
  <c r="AI4" i="2"/>
  <c r="AI401" i="2"/>
  <c r="AI399" i="2"/>
  <c r="DG399" i="2" s="1"/>
  <c r="W399" i="3" s="1"/>
  <c r="AI22" i="2"/>
  <c r="AI25" i="2"/>
  <c r="AI10" i="2"/>
  <c r="AI29" i="2"/>
  <c r="AI18" i="2"/>
  <c r="BM675" i="2"/>
  <c r="DV675" i="2" s="1"/>
  <c r="AL675" i="3" s="1"/>
  <c r="BM227" i="2"/>
  <c r="BM244" i="2"/>
  <c r="BM437" i="2"/>
  <c r="BM237" i="2"/>
  <c r="BM624" i="2"/>
  <c r="DV624" i="2" s="1"/>
  <c r="AL624" i="3" s="1"/>
  <c r="BM233" i="2"/>
  <c r="BM676" i="2"/>
  <c r="DV676" i="2" s="1"/>
  <c r="AL676" i="3" s="1"/>
  <c r="BM267" i="2"/>
  <c r="DV267" i="2" s="1"/>
  <c r="AL267" i="3" s="1"/>
  <c r="BM266" i="2"/>
  <c r="DV266" i="2" s="1"/>
  <c r="AL266" i="3" s="1"/>
  <c r="BA25" i="2"/>
  <c r="BA29" i="2"/>
  <c r="BA401" i="2"/>
  <c r="BA4" i="2"/>
  <c r="BA22" i="2"/>
  <c r="BA399" i="2"/>
  <c r="DP399" i="2" s="1"/>
  <c r="AF399" i="3" s="1"/>
  <c r="BA28" i="2"/>
  <c r="DP28" i="2" s="1"/>
  <c r="AF28" i="3" s="1"/>
  <c r="BS547" i="2"/>
  <c r="DY547" i="2" s="1"/>
  <c r="AO547" i="3" s="1"/>
  <c r="BS204" i="2"/>
  <c r="BS586" i="2"/>
  <c r="DY586" i="2" s="1"/>
  <c r="AO586" i="3" s="1"/>
  <c r="BS545" i="2"/>
  <c r="DY545" i="2" s="1"/>
  <c r="AO545" i="3" s="1"/>
  <c r="BS196" i="2"/>
  <c r="BS160" i="2"/>
  <c r="BS193" i="2"/>
  <c r="BS432" i="2"/>
  <c r="BS161" i="2"/>
  <c r="BS164" i="2"/>
  <c r="BU334" i="2"/>
  <c r="BU824" i="2"/>
  <c r="DZ824" i="2" s="1"/>
  <c r="AP824" i="3" s="1"/>
  <c r="BU326" i="2"/>
  <c r="BU757" i="2"/>
  <c r="DZ757" i="2" s="1"/>
  <c r="AP757" i="3" s="1"/>
  <c r="BU445" i="2"/>
  <c r="BU332" i="2"/>
  <c r="BU333" i="2"/>
  <c r="BU337" i="2"/>
  <c r="BU369" i="2"/>
  <c r="DZ369" i="2" s="1"/>
  <c r="AP369" i="3" s="1"/>
  <c r="BK497" i="2"/>
  <c r="DU497" i="2" s="1"/>
  <c r="AK497" i="3" s="1"/>
  <c r="BK495" i="2"/>
  <c r="DU495" i="2" s="1"/>
  <c r="AK495" i="3" s="1"/>
  <c r="BK110" i="2"/>
  <c r="BK494" i="2"/>
  <c r="DU494" i="2" s="1"/>
  <c r="AK494" i="3" s="1"/>
  <c r="BK123" i="2"/>
  <c r="AW323" i="2"/>
  <c r="AW322" i="2"/>
  <c r="DN322" i="2" s="1"/>
  <c r="AD322" i="3" s="1"/>
  <c r="AW755" i="2"/>
  <c r="DN755" i="2" s="1"/>
  <c r="AD755" i="3" s="1"/>
  <c r="AW320" i="2"/>
  <c r="AW751" i="2"/>
  <c r="DN751" i="2" s="1"/>
  <c r="AD751" i="3" s="1"/>
  <c r="AW752" i="2"/>
  <c r="DN752" i="2" s="1"/>
  <c r="AD752" i="3" s="1"/>
  <c r="AW444" i="2"/>
  <c r="DN444" i="2" s="1"/>
  <c r="AD444" i="3" s="1"/>
  <c r="AW321" i="2"/>
  <c r="DN321" i="2" s="1"/>
  <c r="AD321" i="3" s="1"/>
  <c r="AW753" i="2"/>
  <c r="DN753" i="2" s="1"/>
  <c r="AD753" i="3" s="1"/>
  <c r="S543" i="2"/>
  <c r="CY543" i="2" s="1"/>
  <c r="O543" i="3" s="1"/>
  <c r="S515" i="2"/>
  <c r="CY515" i="2" s="1"/>
  <c r="O515" i="3" s="1"/>
  <c r="S544" i="2"/>
  <c r="CY544" i="2" s="1"/>
  <c r="O544" i="3" s="1"/>
  <c r="S157" i="2"/>
  <c r="CY157" i="2" s="1"/>
  <c r="O157" i="3" s="1"/>
  <c r="S158" i="2"/>
  <c r="CY158" i="2" s="1"/>
  <c r="O158" i="3" s="1"/>
  <c r="BU494" i="2"/>
  <c r="DZ494" i="2" s="1"/>
  <c r="AP494" i="3" s="1"/>
  <c r="BU107" i="2"/>
  <c r="BU123" i="2"/>
  <c r="BU110" i="2"/>
  <c r="BU497" i="2"/>
  <c r="DZ497" i="2" s="1"/>
  <c r="AP497" i="3" s="1"/>
  <c r="BU495" i="2"/>
  <c r="DZ495" i="2" s="1"/>
  <c r="AP495" i="3" s="1"/>
  <c r="BW225" i="2"/>
  <c r="EA225" i="2" s="1"/>
  <c r="AQ225" i="3" s="1"/>
  <c r="BW208" i="2"/>
  <c r="EA208" i="2" s="1"/>
  <c r="AQ208" i="3" s="1"/>
  <c r="BW583" i="2"/>
  <c r="EA583" i="2" s="1"/>
  <c r="AQ583" i="3" s="1"/>
  <c r="BW207" i="2"/>
  <c r="EA207" i="2" s="1"/>
  <c r="AQ207" i="3" s="1"/>
  <c r="BW582" i="2"/>
  <c r="EA582" i="2" s="1"/>
  <c r="AQ582" i="3" s="1"/>
  <c r="BW581" i="2"/>
  <c r="EA581" i="2" s="1"/>
  <c r="AQ581" i="3" s="1"/>
  <c r="BW623" i="2"/>
  <c r="EA623" i="2" s="1"/>
  <c r="AQ623" i="3" s="1"/>
  <c r="BW206" i="2"/>
  <c r="EA206" i="2" s="1"/>
  <c r="AQ206" i="3" s="1"/>
  <c r="BW585" i="2"/>
  <c r="EA585" i="2" s="1"/>
  <c r="AQ585" i="3" s="1"/>
  <c r="BW205" i="2"/>
  <c r="EA205" i="2" s="1"/>
  <c r="AQ205" i="3" s="1"/>
  <c r="BW580" i="2"/>
  <c r="EA580" i="2" s="1"/>
  <c r="AQ580" i="3" s="1"/>
  <c r="BW584" i="2"/>
  <c r="EA584" i="2" s="1"/>
  <c r="AQ584" i="3" s="1"/>
  <c r="BM770" i="2"/>
  <c r="DV770" i="2" s="1"/>
  <c r="AL770" i="3" s="1"/>
  <c r="BM328" i="2"/>
  <c r="DV328" i="2" s="1"/>
  <c r="AL328" i="3" s="1"/>
  <c r="BM771" i="2"/>
  <c r="DV771" i="2" s="1"/>
  <c r="AL771" i="3" s="1"/>
  <c r="BM446" i="2"/>
  <c r="BM327" i="2"/>
  <c r="DV327" i="2" s="1"/>
  <c r="AL327" i="3" s="1"/>
  <c r="BM769" i="2"/>
  <c r="DV769" i="2" s="1"/>
  <c r="AL769" i="3" s="1"/>
  <c r="BM765" i="2"/>
  <c r="DV765" i="2" s="1"/>
  <c r="AL765" i="3" s="1"/>
  <c r="BM767" i="2"/>
  <c r="DV767" i="2" s="1"/>
  <c r="AL767" i="3" s="1"/>
  <c r="BM768" i="2"/>
  <c r="DV768" i="2" s="1"/>
  <c r="AL768" i="3" s="1"/>
  <c r="BM766" i="2"/>
  <c r="DV766" i="2" s="1"/>
  <c r="AL766" i="3" s="1"/>
  <c r="BM329" i="2"/>
  <c r="DV329" i="2" s="1"/>
  <c r="AL329" i="3" s="1"/>
  <c r="BM330" i="2"/>
  <c r="DV330" i="2" s="1"/>
  <c r="AL330" i="3" s="1"/>
  <c r="BM331" i="2"/>
  <c r="DV331" i="2" s="1"/>
  <c r="AL331" i="3" s="1"/>
  <c r="AY361" i="2"/>
  <c r="DO361" i="2" s="1"/>
  <c r="AE361" i="3" s="1"/>
  <c r="AY360" i="2"/>
  <c r="AY362" i="2"/>
  <c r="DO362" i="2" s="1"/>
  <c r="AE362" i="3" s="1"/>
  <c r="AY782" i="2"/>
  <c r="DO782" i="2" s="1"/>
  <c r="AE782" i="3" s="1"/>
  <c r="M782" i="2"/>
  <c r="CV782" i="2" s="1"/>
  <c r="AW315" i="2"/>
  <c r="DN315" i="2" s="1"/>
  <c r="AD315" i="3" s="1"/>
  <c r="AW313" i="2"/>
  <c r="DN313" i="2" s="1"/>
  <c r="AD313" i="3" s="1"/>
  <c r="AW314" i="2"/>
  <c r="DN314" i="2" s="1"/>
  <c r="AD314" i="3" s="1"/>
  <c r="AW317" i="2"/>
  <c r="DN317" i="2" s="1"/>
  <c r="AD317" i="3" s="1"/>
  <c r="AW744" i="2"/>
  <c r="DN744" i="2" s="1"/>
  <c r="AD744" i="3" s="1"/>
  <c r="AW741" i="2"/>
  <c r="DN741" i="2" s="1"/>
  <c r="AD741" i="3" s="1"/>
  <c r="AW743" i="2"/>
  <c r="DN743" i="2" s="1"/>
  <c r="AD743" i="3" s="1"/>
  <c r="AW745" i="2"/>
  <c r="DN745" i="2" s="1"/>
  <c r="AD745" i="3" s="1"/>
  <c r="AW742" i="2"/>
  <c r="DN742" i="2" s="1"/>
  <c r="AD742" i="3" s="1"/>
  <c r="AW746" i="2"/>
  <c r="DN746" i="2" s="1"/>
  <c r="AD746" i="3" s="1"/>
  <c r="AW316" i="2"/>
  <c r="DN316" i="2" s="1"/>
  <c r="AD316" i="3" s="1"/>
  <c r="AW312" i="2"/>
  <c r="DN312" i="2" s="1"/>
  <c r="AD312" i="3" s="1"/>
  <c r="AO360" i="2"/>
  <c r="AO362" i="2"/>
  <c r="DJ362" i="2" s="1"/>
  <c r="Z362" i="3" s="1"/>
  <c r="AO361" i="2"/>
  <c r="DJ361" i="2" s="1"/>
  <c r="Z361" i="3" s="1"/>
  <c r="BQ895" i="2"/>
  <c r="DX895" i="2" s="1"/>
  <c r="AN895" i="3" s="1"/>
  <c r="BQ894" i="2"/>
  <c r="DX894" i="2" s="1"/>
  <c r="AN894" i="3" s="1"/>
  <c r="BU162" i="2"/>
  <c r="DZ162" i="2" s="1"/>
  <c r="AP162" i="3" s="1"/>
  <c r="BU614" i="2"/>
  <c r="DZ614" i="2" s="1"/>
  <c r="AP614" i="3" s="1"/>
  <c r="BU616" i="2"/>
  <c r="DZ616" i="2" s="1"/>
  <c r="AP616" i="3" s="1"/>
  <c r="BU552" i="2"/>
  <c r="DZ552" i="2" s="1"/>
  <c r="AP552" i="3" s="1"/>
  <c r="BU217" i="2"/>
  <c r="DZ217" i="2" s="1"/>
  <c r="AP217" i="3" s="1"/>
  <c r="BU215" i="2"/>
  <c r="DZ215" i="2" s="1"/>
  <c r="AP215" i="3" s="1"/>
  <c r="BU365" i="2"/>
  <c r="DZ365" i="2" s="1"/>
  <c r="AP365" i="3" s="1"/>
  <c r="BU820" i="2"/>
  <c r="DZ820" i="2" s="1"/>
  <c r="AP820" i="3" s="1"/>
  <c r="BU613" i="2"/>
  <c r="DZ613" i="2" s="1"/>
  <c r="AP613" i="3" s="1"/>
  <c r="BU216" i="2"/>
  <c r="DZ216" i="2" s="1"/>
  <c r="AP216" i="3" s="1"/>
  <c r="BU615" i="2"/>
  <c r="DZ615" i="2" s="1"/>
  <c r="AP615" i="3" s="1"/>
  <c r="BU219" i="2"/>
  <c r="DZ219" i="2" s="1"/>
  <c r="AP219" i="3" s="1"/>
  <c r="BU612" i="2"/>
  <c r="DZ612" i="2" s="1"/>
  <c r="AP612" i="3" s="1"/>
  <c r="BU218" i="2"/>
  <c r="DZ218" i="2" s="1"/>
  <c r="AP218" i="3" s="1"/>
  <c r="BU550" i="2"/>
  <c r="DZ550" i="2" s="1"/>
  <c r="AP550" i="3" s="1"/>
  <c r="BU553" i="2"/>
  <c r="DZ553" i="2" s="1"/>
  <c r="AP553" i="3" s="1"/>
  <c r="BU611" i="2"/>
  <c r="DZ611" i="2" s="1"/>
  <c r="AP611" i="3" s="1"/>
  <c r="BU551" i="2"/>
  <c r="DZ551" i="2" s="1"/>
  <c r="AP551" i="3" s="1"/>
  <c r="BU163" i="2"/>
  <c r="DZ163" i="2" s="1"/>
  <c r="AP163" i="3" s="1"/>
  <c r="BU617" i="2"/>
  <c r="DZ617" i="2" s="1"/>
  <c r="AP617" i="3" s="1"/>
  <c r="BU554" i="2"/>
  <c r="DZ554" i="2" s="1"/>
  <c r="AP554" i="3" s="1"/>
  <c r="BK676" i="2"/>
  <c r="DU676" i="2" s="1"/>
  <c r="AK676" i="3" s="1"/>
  <c r="BK244" i="2"/>
  <c r="BK624" i="2"/>
  <c r="DU624" i="2" s="1"/>
  <c r="AK624" i="3" s="1"/>
  <c r="BK267" i="2"/>
  <c r="DU267" i="2" s="1"/>
  <c r="AK267" i="3" s="1"/>
  <c r="BK437" i="2"/>
  <c r="BK233" i="2"/>
  <c r="BK227" i="2"/>
  <c r="BK266" i="2"/>
  <c r="DU266" i="2" s="1"/>
  <c r="AK266" i="3" s="1"/>
  <c r="BK675" i="2"/>
  <c r="DU675" i="2" s="1"/>
  <c r="AK675" i="3" s="1"/>
  <c r="CC392" i="2"/>
  <c r="ED392" i="2" s="1"/>
  <c r="AT392" i="3" s="1"/>
  <c r="CC259" i="2"/>
  <c r="ED259" i="2" s="1"/>
  <c r="AT259" i="3" s="1"/>
  <c r="CC656" i="2"/>
  <c r="ED656" i="2" s="1"/>
  <c r="AT656" i="3" s="1"/>
  <c r="CC657" i="2"/>
  <c r="ED657" i="2" s="1"/>
  <c r="AT657" i="3" s="1"/>
  <c r="CC256" i="2"/>
  <c r="ED256" i="2" s="1"/>
  <c r="AT256" i="3" s="1"/>
  <c r="CC659" i="2"/>
  <c r="ED659" i="2" s="1"/>
  <c r="AT659" i="3" s="1"/>
  <c r="CC257" i="2"/>
  <c r="ED257" i="2" s="1"/>
  <c r="AT257" i="3" s="1"/>
  <c r="CC250" i="2"/>
  <c r="ED250" i="2" s="1"/>
  <c r="AT250" i="3" s="1"/>
  <c r="CC231" i="2"/>
  <c r="ED231" i="2" s="1"/>
  <c r="AT231" i="3" s="1"/>
  <c r="CC263" i="2"/>
  <c r="ED263" i="2" s="1"/>
  <c r="AT263" i="3" s="1"/>
  <c r="CC669" i="2"/>
  <c r="ED669" i="2" s="1"/>
  <c r="AT669" i="3" s="1"/>
  <c r="CC258" i="2"/>
  <c r="ED258" i="2" s="1"/>
  <c r="AT258" i="3" s="1"/>
  <c r="CC658" i="2"/>
  <c r="ED658" i="2" s="1"/>
  <c r="AT658" i="3" s="1"/>
  <c r="CC262" i="2"/>
  <c r="ED262" i="2" s="1"/>
  <c r="AT262" i="3" s="1"/>
  <c r="CC660" i="2"/>
  <c r="ED660" i="2" s="1"/>
  <c r="AT660" i="3" s="1"/>
  <c r="CC674" i="2"/>
  <c r="ED674" i="2" s="1"/>
  <c r="AT674" i="3" s="1"/>
  <c r="CC633" i="2"/>
  <c r="ED633" i="2" s="1"/>
  <c r="AT633" i="3" s="1"/>
  <c r="CC251" i="2"/>
  <c r="ED251" i="2" s="1"/>
  <c r="AT251" i="3" s="1"/>
  <c r="CC253" i="2"/>
  <c r="ED253" i="2" s="1"/>
  <c r="AT253" i="3" s="1"/>
  <c r="CC393" i="2"/>
  <c r="ED393" i="2" s="1"/>
  <c r="AT393" i="3" s="1"/>
  <c r="CC665" i="2"/>
  <c r="ED665" i="2" s="1"/>
  <c r="AT665" i="3" s="1"/>
  <c r="CC264" i="2"/>
  <c r="ED264" i="2" s="1"/>
  <c r="AT264" i="3" s="1"/>
  <c r="CC664" i="2"/>
  <c r="ED664" i="2" s="1"/>
  <c r="AT664" i="3" s="1"/>
  <c r="CC628" i="2"/>
  <c r="ED628" i="2" s="1"/>
  <c r="AT628" i="3" s="1"/>
  <c r="CC847" i="2"/>
  <c r="ED847" i="2" s="1"/>
  <c r="AT847" i="3" s="1"/>
  <c r="CC260" i="2"/>
  <c r="ED260" i="2" s="1"/>
  <c r="AT260" i="3" s="1"/>
  <c r="CC632" i="2"/>
  <c r="ED632" i="2" s="1"/>
  <c r="AT632" i="3" s="1"/>
  <c r="CC670" i="2"/>
  <c r="ED670" i="2" s="1"/>
  <c r="AT670" i="3" s="1"/>
  <c r="CC672" i="2"/>
  <c r="ED672" i="2" s="1"/>
  <c r="AT672" i="3" s="1"/>
  <c r="CC230" i="2"/>
  <c r="ED230" i="2" s="1"/>
  <c r="AT230" i="3" s="1"/>
  <c r="CC661" i="2"/>
  <c r="ED661" i="2" s="1"/>
  <c r="AT661" i="3" s="1"/>
  <c r="CC228" i="2"/>
  <c r="ED228" i="2" s="1"/>
  <c r="AT228" i="3" s="1"/>
  <c r="CC232" i="2"/>
  <c r="ED232" i="2" s="1"/>
  <c r="AT232" i="3" s="1"/>
  <c r="CC229" i="2"/>
  <c r="ED229" i="2" s="1"/>
  <c r="AT229" i="3" s="1"/>
  <c r="CC667" i="2"/>
  <c r="ED667" i="2" s="1"/>
  <c r="AT667" i="3" s="1"/>
  <c r="CC247" i="2"/>
  <c r="ED247" i="2" s="1"/>
  <c r="AT247" i="3" s="1"/>
  <c r="CC786" i="2"/>
  <c r="ED786" i="2" s="1"/>
  <c r="AT786" i="3" s="1"/>
  <c r="CC662" i="2"/>
  <c r="ED662" i="2" s="1"/>
  <c r="AT662" i="3" s="1"/>
  <c r="CC249" i="2"/>
  <c r="ED249" i="2" s="1"/>
  <c r="AT249" i="3" s="1"/>
  <c r="CC639" i="2"/>
  <c r="ED639" i="2" s="1"/>
  <c r="AT639" i="3" s="1"/>
  <c r="CC252" i="2"/>
  <c r="ED252" i="2" s="1"/>
  <c r="AT252" i="3" s="1"/>
  <c r="CC631" i="2"/>
  <c r="ED631" i="2" s="1"/>
  <c r="AT631" i="3" s="1"/>
  <c r="CC668" i="2"/>
  <c r="ED668" i="2" s="1"/>
  <c r="AT668" i="3" s="1"/>
  <c r="CC671" i="2"/>
  <c r="ED671" i="2" s="1"/>
  <c r="AT671" i="3" s="1"/>
  <c r="CC630" i="2"/>
  <c r="ED630" i="2" s="1"/>
  <c r="AT630" i="3" s="1"/>
  <c r="CC663" i="2"/>
  <c r="ED663" i="2" s="1"/>
  <c r="AT663" i="3" s="1"/>
  <c r="CC673" i="2"/>
  <c r="ED673" i="2" s="1"/>
  <c r="AT673" i="3" s="1"/>
  <c r="CC248" i="2"/>
  <c r="ED248" i="2" s="1"/>
  <c r="AT248" i="3" s="1"/>
  <c r="CC846" i="2"/>
  <c r="ED846" i="2" s="1"/>
  <c r="AT846" i="3" s="1"/>
  <c r="CC625" i="2"/>
  <c r="ED625" i="2" s="1"/>
  <c r="AT625" i="3" s="1"/>
  <c r="CC265" i="2"/>
  <c r="ED265" i="2" s="1"/>
  <c r="AT265" i="3" s="1"/>
  <c r="CC629" i="2"/>
  <c r="ED629" i="2" s="1"/>
  <c r="AT629" i="3" s="1"/>
  <c r="CC255" i="2"/>
  <c r="ED255" i="2" s="1"/>
  <c r="AT255" i="3" s="1"/>
  <c r="CC666" i="2"/>
  <c r="ED666" i="2" s="1"/>
  <c r="AT666" i="3" s="1"/>
  <c r="CC254" i="2"/>
  <c r="ED254" i="2" s="1"/>
  <c r="AT254" i="3" s="1"/>
  <c r="CC627" i="2"/>
  <c r="ED627" i="2" s="1"/>
  <c r="AT627" i="3" s="1"/>
  <c r="CC261" i="2"/>
  <c r="ED261" i="2" s="1"/>
  <c r="AT261" i="3" s="1"/>
  <c r="BG896" i="2"/>
  <c r="DS896" i="2" s="1"/>
  <c r="AI896" i="3" s="1"/>
  <c r="BK332" i="2"/>
  <c r="BK824" i="2"/>
  <c r="DU824" i="2" s="1"/>
  <c r="AK824" i="3" s="1"/>
  <c r="BK337" i="2"/>
  <c r="BK334" i="2"/>
  <c r="BK757" i="2"/>
  <c r="DU757" i="2" s="1"/>
  <c r="AK757" i="3" s="1"/>
  <c r="BK333" i="2"/>
  <c r="BK445" i="2"/>
  <c r="BK369" i="2"/>
  <c r="DU369" i="2" s="1"/>
  <c r="AK369" i="3" s="1"/>
  <c r="AI494" i="2"/>
  <c r="DG494" i="2" s="1"/>
  <c r="W494" i="3" s="1"/>
  <c r="AI123" i="2"/>
  <c r="AI495" i="2"/>
  <c r="DG495" i="2" s="1"/>
  <c r="W495" i="3" s="1"/>
  <c r="AI126" i="2"/>
  <c r="AI110" i="2"/>
  <c r="AI497" i="2"/>
  <c r="DG497" i="2" s="1"/>
  <c r="W497" i="3" s="1"/>
  <c r="AY583" i="2"/>
  <c r="DO583" i="2" s="1"/>
  <c r="AE583" i="3" s="1"/>
  <c r="AY225" i="2"/>
  <c r="DO225" i="2" s="1"/>
  <c r="AE225" i="3" s="1"/>
  <c r="AY581" i="2"/>
  <c r="DO581" i="2" s="1"/>
  <c r="AE581" i="3" s="1"/>
  <c r="AY208" i="2"/>
  <c r="DO208" i="2" s="1"/>
  <c r="AE208" i="3" s="1"/>
  <c r="AY206" i="2"/>
  <c r="DO206" i="2" s="1"/>
  <c r="AE206" i="3" s="1"/>
  <c r="AY585" i="2"/>
  <c r="DO585" i="2" s="1"/>
  <c r="AE585" i="3" s="1"/>
  <c r="AY582" i="2"/>
  <c r="DO582" i="2" s="1"/>
  <c r="AE582" i="3" s="1"/>
  <c r="AY205" i="2"/>
  <c r="DO205" i="2" s="1"/>
  <c r="AE205" i="3" s="1"/>
  <c r="AY584" i="2"/>
  <c r="DO584" i="2" s="1"/>
  <c r="AE584" i="3" s="1"/>
  <c r="AY207" i="2"/>
  <c r="DO207" i="2" s="1"/>
  <c r="AE207" i="3" s="1"/>
  <c r="AY623" i="2"/>
  <c r="DO623" i="2" s="1"/>
  <c r="AE623" i="3" s="1"/>
  <c r="AY580" i="2"/>
  <c r="DO580" i="2" s="1"/>
  <c r="AE580" i="3" s="1"/>
  <c r="BG571" i="2"/>
  <c r="DS571" i="2" s="1"/>
  <c r="AI571" i="3" s="1"/>
  <c r="BG570" i="2"/>
  <c r="DS570" i="2" s="1"/>
  <c r="AI570" i="3" s="1"/>
  <c r="BG194" i="2"/>
  <c r="DS194" i="2" s="1"/>
  <c r="AI194" i="3" s="1"/>
  <c r="BG569" i="2"/>
  <c r="DS569" i="2" s="1"/>
  <c r="AI569" i="3" s="1"/>
  <c r="BG195" i="2"/>
  <c r="DS195" i="2" s="1"/>
  <c r="AI195" i="3" s="1"/>
  <c r="BG223" i="2"/>
  <c r="DS223" i="2" s="1"/>
  <c r="AI223" i="3" s="1"/>
  <c r="BG621" i="2"/>
  <c r="DS621" i="2" s="1"/>
  <c r="AI621" i="3" s="1"/>
  <c r="CE441" i="2"/>
  <c r="CG434" i="2"/>
  <c r="EF434" i="2" s="1"/>
  <c r="AV434" i="3" s="1"/>
  <c r="CG589" i="2"/>
  <c r="EF589" i="2" s="1"/>
  <c r="AV589" i="3" s="1"/>
  <c r="CG436" i="2"/>
  <c r="EF436" i="2" s="1"/>
  <c r="AV436" i="3" s="1"/>
  <c r="CG433" i="2"/>
  <c r="EF433" i="2" s="1"/>
  <c r="AV433" i="3" s="1"/>
  <c r="CG588" i="2"/>
  <c r="EF588" i="2" s="1"/>
  <c r="AV588" i="3" s="1"/>
  <c r="CG435" i="2"/>
  <c r="EF435" i="2" s="1"/>
  <c r="AV435" i="3" s="1"/>
  <c r="CG590" i="2"/>
  <c r="EF590" i="2" s="1"/>
  <c r="AV590" i="3" s="1"/>
  <c r="CG546" i="2"/>
  <c r="EF546" i="2" s="1"/>
  <c r="AV546" i="3" s="1"/>
  <c r="CG587" i="2"/>
  <c r="EF587" i="2" s="1"/>
  <c r="AV587" i="3" s="1"/>
  <c r="CE111" i="2"/>
  <c r="AW494" i="2"/>
  <c r="DN494" i="2" s="1"/>
  <c r="AD494" i="3" s="1"/>
  <c r="AW110" i="2"/>
  <c r="AW495" i="2"/>
  <c r="DN495" i="2" s="1"/>
  <c r="AD495" i="3" s="1"/>
  <c r="AW497" i="2"/>
  <c r="DN497" i="2" s="1"/>
  <c r="AD497" i="3" s="1"/>
  <c r="AW123" i="2"/>
  <c r="AW16" i="2"/>
  <c r="AW452" i="2"/>
  <c r="DN452" i="2" s="1"/>
  <c r="AD452" i="3" s="1"/>
  <c r="AW388" i="2"/>
  <c r="AW844" i="2"/>
  <c r="DN844" i="2" s="1"/>
  <c r="AD844" i="3" s="1"/>
  <c r="AW387" i="2"/>
  <c r="DN387" i="2" s="1"/>
  <c r="AD387" i="3" s="1"/>
  <c r="AW383" i="2"/>
  <c r="AW371" i="2"/>
  <c r="AW843" i="2"/>
  <c r="DN843" i="2" s="1"/>
  <c r="AD843" i="3" s="1"/>
  <c r="AW386" i="2"/>
  <c r="DN386" i="2" s="1"/>
  <c r="AD386" i="3" s="1"/>
  <c r="AW380" i="2"/>
  <c r="AU806" i="2"/>
  <c r="DM806" i="2" s="1"/>
  <c r="AC806" i="3" s="1"/>
  <c r="AU805" i="2"/>
  <c r="DM805" i="2" s="1"/>
  <c r="AC805" i="3" s="1"/>
  <c r="AU136" i="2"/>
  <c r="DM136" i="2" s="1"/>
  <c r="AC136" i="3" s="1"/>
  <c r="AU109" i="2"/>
  <c r="DM109" i="2" s="1"/>
  <c r="AC109" i="3" s="1"/>
  <c r="AU191" i="2"/>
  <c r="DM191" i="2" s="1"/>
  <c r="AC191" i="3" s="1"/>
  <c r="AU790" i="2"/>
  <c r="DM790" i="2" s="1"/>
  <c r="AC790" i="3" s="1"/>
  <c r="AU125" i="2"/>
  <c r="DM125" i="2" s="1"/>
  <c r="AC125" i="3" s="1"/>
  <c r="AU520" i="2"/>
  <c r="DM520" i="2" s="1"/>
  <c r="AC520" i="3" s="1"/>
  <c r="AU505" i="2"/>
  <c r="DM505" i="2" s="1"/>
  <c r="AC505" i="3" s="1"/>
  <c r="AU134" i="2"/>
  <c r="DM134" i="2" s="1"/>
  <c r="AC134" i="3" s="1"/>
  <c r="AU130" i="2"/>
  <c r="DM130" i="2" s="1"/>
  <c r="AC130" i="3" s="1"/>
  <c r="AU524" i="2"/>
  <c r="DM524" i="2" s="1"/>
  <c r="AC524" i="3" s="1"/>
  <c r="AU431" i="2"/>
  <c r="DM431" i="2" s="1"/>
  <c r="AC431" i="3" s="1"/>
  <c r="AU804" i="2"/>
  <c r="DM804" i="2" s="1"/>
  <c r="AC804" i="3" s="1"/>
  <c r="AU506" i="2"/>
  <c r="DM506" i="2" s="1"/>
  <c r="AC506" i="3" s="1"/>
  <c r="AU519" i="2"/>
  <c r="DM519" i="2" s="1"/>
  <c r="AC519" i="3" s="1"/>
  <c r="AU345" i="2"/>
  <c r="DM345" i="2" s="1"/>
  <c r="AC345" i="3" s="1"/>
  <c r="AU132" i="2"/>
  <c r="DM132" i="2" s="1"/>
  <c r="AC132" i="3" s="1"/>
  <c r="AU133" i="2"/>
  <c r="DM133" i="2" s="1"/>
  <c r="AC133" i="3" s="1"/>
  <c r="AU131" i="2"/>
  <c r="DM131" i="2" s="1"/>
  <c r="AC131" i="3" s="1"/>
  <c r="AU358" i="2"/>
  <c r="DM358" i="2" s="1"/>
  <c r="AC358" i="3" s="1"/>
  <c r="AU135" i="2"/>
  <c r="DM135" i="2" s="1"/>
  <c r="AC135" i="3" s="1"/>
  <c r="AU521" i="2"/>
  <c r="DM521" i="2" s="1"/>
  <c r="AC521" i="3" s="1"/>
  <c r="AU120" i="2"/>
  <c r="DM120" i="2" s="1"/>
  <c r="AC120" i="3" s="1"/>
  <c r="AU122" i="2"/>
  <c r="DM122" i="2" s="1"/>
  <c r="AC122" i="3" s="1"/>
  <c r="AU513" i="2"/>
  <c r="DM513" i="2" s="1"/>
  <c r="AC513" i="3" s="1"/>
  <c r="AU523" i="2"/>
  <c r="DM523" i="2" s="1"/>
  <c r="AC523" i="3" s="1"/>
  <c r="AU522" i="2"/>
  <c r="DM522" i="2" s="1"/>
  <c r="AC522" i="3" s="1"/>
  <c r="AU507" i="2"/>
  <c r="DM507" i="2" s="1"/>
  <c r="AC507" i="3" s="1"/>
  <c r="AU121" i="2"/>
  <c r="DM121" i="2" s="1"/>
  <c r="AC121" i="3" s="1"/>
  <c r="AU525" i="2"/>
  <c r="DM525" i="2" s="1"/>
  <c r="AC525" i="3" s="1"/>
  <c r="BA192" i="2"/>
  <c r="DP192" i="2" s="1"/>
  <c r="AF192" i="3" s="1"/>
  <c r="BA222" i="2"/>
  <c r="DP222" i="2" s="1"/>
  <c r="AF222" i="3" s="1"/>
  <c r="BA618" i="2"/>
  <c r="DP618" i="2" s="1"/>
  <c r="AF618" i="3" s="1"/>
  <c r="BA189" i="2"/>
  <c r="DP189" i="2" s="1"/>
  <c r="AF189" i="3" s="1"/>
  <c r="BA619" i="2"/>
  <c r="DP619" i="2" s="1"/>
  <c r="AF619" i="3" s="1"/>
  <c r="BA166" i="2"/>
  <c r="DP166" i="2" s="1"/>
  <c r="AF166" i="3" s="1"/>
  <c r="BA221" i="2"/>
  <c r="DP221" i="2" s="1"/>
  <c r="AF221" i="3" s="1"/>
  <c r="BA556" i="2"/>
  <c r="DP556" i="2" s="1"/>
  <c r="AF556" i="3" s="1"/>
  <c r="BA220" i="2"/>
  <c r="DP220" i="2" s="1"/>
  <c r="AF220" i="3" s="1"/>
  <c r="BA555" i="2"/>
  <c r="DP555" i="2" s="1"/>
  <c r="AF555" i="3" s="1"/>
  <c r="BA567" i="2"/>
  <c r="DP567" i="2" s="1"/>
  <c r="AF567" i="3" s="1"/>
  <c r="BA620" i="2"/>
  <c r="DP620" i="2" s="1"/>
  <c r="AF620" i="3" s="1"/>
  <c r="BA557" i="2"/>
  <c r="DP557" i="2" s="1"/>
  <c r="AF557" i="3" s="1"/>
  <c r="BA568" i="2"/>
  <c r="DP568" i="2" s="1"/>
  <c r="AF568" i="3" s="1"/>
  <c r="BA165" i="2"/>
  <c r="DP165" i="2" s="1"/>
  <c r="AF165" i="3" s="1"/>
  <c r="CC296" i="2"/>
  <c r="ED296" i="2" s="1"/>
  <c r="AT296" i="3" s="1"/>
  <c r="CC291" i="2"/>
  <c r="ED291" i="2" s="1"/>
  <c r="AT291" i="3" s="1"/>
  <c r="CC699" i="2"/>
  <c r="ED699" i="2" s="1"/>
  <c r="AT699" i="3" s="1"/>
  <c r="CC297" i="2"/>
  <c r="ED297" i="2" s="1"/>
  <c r="AT297" i="3" s="1"/>
  <c r="CC235" i="2"/>
  <c r="ED235" i="2" s="1"/>
  <c r="AT235" i="3" s="1"/>
  <c r="CC288" i="2"/>
  <c r="ED288" i="2" s="1"/>
  <c r="AT288" i="3" s="1"/>
  <c r="CC696" i="2"/>
  <c r="ED696" i="2" s="1"/>
  <c r="AT696" i="3" s="1"/>
  <c r="CC234" i="2"/>
  <c r="ED234" i="2" s="1"/>
  <c r="AT234" i="3" s="1"/>
  <c r="CC694" i="2"/>
  <c r="ED694" i="2" s="1"/>
  <c r="AT694" i="3" s="1"/>
  <c r="CC292" i="2"/>
  <c r="ED292" i="2" s="1"/>
  <c r="AT292" i="3" s="1"/>
  <c r="CC643" i="2"/>
  <c r="ED643" i="2" s="1"/>
  <c r="AT643" i="3" s="1"/>
  <c r="CC642" i="2"/>
  <c r="ED642" i="2" s="1"/>
  <c r="AT642" i="3" s="1"/>
  <c r="CC695" i="2"/>
  <c r="ED695" i="2" s="1"/>
  <c r="AT695" i="3" s="1"/>
  <c r="CC698" i="2"/>
  <c r="ED698" i="2" s="1"/>
  <c r="AT698" i="3" s="1"/>
  <c r="CC286" i="2"/>
  <c r="ED286" i="2" s="1"/>
  <c r="AT286" i="3" s="1"/>
  <c r="CC702" i="2"/>
  <c r="ED702" i="2" s="1"/>
  <c r="AT702" i="3" s="1"/>
  <c r="CC236" i="2"/>
  <c r="ED236" i="2" s="1"/>
  <c r="AT236" i="3" s="1"/>
  <c r="CC293" i="2"/>
  <c r="ED293" i="2" s="1"/>
  <c r="AT293" i="3" s="1"/>
  <c r="CC290" i="2"/>
  <c r="ED290" i="2" s="1"/>
  <c r="AT290" i="3" s="1"/>
  <c r="CC701" i="2"/>
  <c r="ED701" i="2" s="1"/>
  <c r="AT701" i="3" s="1"/>
  <c r="CC697" i="2"/>
  <c r="ED697" i="2" s="1"/>
  <c r="AT697" i="3" s="1"/>
  <c r="CC640" i="2"/>
  <c r="ED640" i="2" s="1"/>
  <c r="AT640" i="3" s="1"/>
  <c r="CC295" i="2"/>
  <c r="ED295" i="2" s="1"/>
  <c r="AT295" i="3" s="1"/>
  <c r="CC703" i="2"/>
  <c r="ED703" i="2" s="1"/>
  <c r="AT703" i="3" s="1"/>
  <c r="CC294" i="2"/>
  <c r="ED294" i="2" s="1"/>
  <c r="AT294" i="3" s="1"/>
  <c r="CC287" i="2"/>
  <c r="ED287" i="2" s="1"/>
  <c r="AT287" i="3" s="1"/>
  <c r="CC289" i="2"/>
  <c r="ED289" i="2" s="1"/>
  <c r="AT289" i="3" s="1"/>
  <c r="CC641" i="2"/>
  <c r="ED641" i="2" s="1"/>
  <c r="AT641" i="3" s="1"/>
  <c r="CC700" i="2"/>
  <c r="ED700" i="2" s="1"/>
  <c r="AT700" i="3" s="1"/>
  <c r="CC649" i="2"/>
  <c r="ED649" i="2" s="1"/>
  <c r="AT649" i="3" s="1"/>
  <c r="CC650" i="2"/>
  <c r="ED650" i="2" s="1"/>
  <c r="AT650" i="3" s="1"/>
  <c r="BG676" i="2"/>
  <c r="DS676" i="2" s="1"/>
  <c r="AI676" i="3" s="1"/>
  <c r="BG244" i="2"/>
  <c r="BG227" i="2"/>
  <c r="BG437" i="2"/>
  <c r="BG675" i="2"/>
  <c r="DS675" i="2" s="1"/>
  <c r="AI675" i="3" s="1"/>
  <c r="BG266" i="2"/>
  <c r="DS266" i="2" s="1"/>
  <c r="AI266" i="3" s="1"/>
  <c r="BG233" i="2"/>
  <c r="BG267" i="2"/>
  <c r="DS267" i="2" s="1"/>
  <c r="AI267" i="3" s="1"/>
  <c r="BG624" i="2"/>
  <c r="DS624" i="2" s="1"/>
  <c r="AI624" i="3" s="1"/>
  <c r="AS304" i="2"/>
  <c r="AS440" i="2"/>
  <c r="AS305" i="2"/>
  <c r="AS301" i="2"/>
  <c r="AS306" i="2"/>
  <c r="AS755" i="2"/>
  <c r="DL755" i="2" s="1"/>
  <c r="AB755" i="3" s="1"/>
  <c r="AS320" i="2"/>
  <c r="AS321" i="2"/>
  <c r="DL321" i="2" s="1"/>
  <c r="AB321" i="3" s="1"/>
  <c r="AS752" i="2"/>
  <c r="DL752" i="2" s="1"/>
  <c r="AB752" i="3" s="1"/>
  <c r="AS751" i="2"/>
  <c r="DL751" i="2" s="1"/>
  <c r="AB751" i="3" s="1"/>
  <c r="AS323" i="2"/>
  <c r="AS753" i="2"/>
  <c r="DL753" i="2" s="1"/>
  <c r="AB753" i="3" s="1"/>
  <c r="AS444" i="2"/>
  <c r="DL444" i="2" s="1"/>
  <c r="AB444" i="3" s="1"/>
  <c r="AS322" i="2"/>
  <c r="DL322" i="2" s="1"/>
  <c r="AB322" i="3" s="1"/>
  <c r="BA571" i="2"/>
  <c r="DP571" i="2" s="1"/>
  <c r="AF571" i="3" s="1"/>
  <c r="BA570" i="2"/>
  <c r="DP570" i="2" s="1"/>
  <c r="AF570" i="3" s="1"/>
  <c r="BA223" i="2"/>
  <c r="DP223" i="2" s="1"/>
  <c r="AF223" i="3" s="1"/>
  <c r="BA195" i="2"/>
  <c r="DP195" i="2" s="1"/>
  <c r="AF195" i="3" s="1"/>
  <c r="BA194" i="2"/>
  <c r="DP194" i="2" s="1"/>
  <c r="AF194" i="3" s="1"/>
  <c r="BA621" i="2"/>
  <c r="DP621" i="2" s="1"/>
  <c r="AF621" i="3" s="1"/>
  <c r="BA569" i="2"/>
  <c r="DP569" i="2" s="1"/>
  <c r="AF569" i="3" s="1"/>
  <c r="BE457" i="2"/>
  <c r="DR457" i="2" s="1"/>
  <c r="AH457" i="3" s="1"/>
  <c r="BA233" i="2"/>
  <c r="BA675" i="2"/>
  <c r="DP675" i="2" s="1"/>
  <c r="AF675" i="3" s="1"/>
  <c r="BA676" i="2"/>
  <c r="DP676" i="2" s="1"/>
  <c r="AF676" i="3" s="1"/>
  <c r="BA227" i="2"/>
  <c r="BA237" i="2"/>
  <c r="BA244" i="2"/>
  <c r="BA266" i="2"/>
  <c r="DP266" i="2" s="1"/>
  <c r="AF266" i="3" s="1"/>
  <c r="BA267" i="2"/>
  <c r="DP267" i="2" s="1"/>
  <c r="AF267" i="3" s="1"/>
  <c r="BA624" i="2"/>
  <c r="DP624" i="2" s="1"/>
  <c r="AF624" i="3" s="1"/>
  <c r="BA437" i="2"/>
  <c r="Q123" i="2"/>
  <c r="Q107" i="2"/>
  <c r="Q495" i="2"/>
  <c r="CX495" i="2" s="1"/>
  <c r="N495" i="3" s="1"/>
  <c r="Q110" i="2"/>
  <c r="Q494" i="2"/>
  <c r="CX494" i="2" s="1"/>
  <c r="N494" i="3" s="1"/>
  <c r="Q497" i="2"/>
  <c r="CX497" i="2" s="1"/>
  <c r="N497" i="3" s="1"/>
  <c r="BA897" i="2"/>
  <c r="DP897" i="2" s="1"/>
  <c r="AF897" i="3" s="1"/>
  <c r="BA19" i="2"/>
  <c r="DP19" i="2" s="1"/>
  <c r="AF19" i="3" s="1"/>
  <c r="BA892" i="2"/>
  <c r="DP892" i="2" s="1"/>
  <c r="AF892" i="3" s="1"/>
  <c r="BA20" i="2"/>
  <c r="DP20" i="2" s="1"/>
  <c r="AF20" i="3" s="1"/>
  <c r="BA899" i="2"/>
  <c r="DP899" i="2" s="1"/>
  <c r="AF899" i="3" s="1"/>
  <c r="BA891" i="2"/>
  <c r="DP891" i="2" s="1"/>
  <c r="AF891" i="3" s="1"/>
  <c r="BA21" i="2"/>
  <c r="DP21" i="2" s="1"/>
  <c r="AF21" i="3" s="1"/>
  <c r="BE25" i="2"/>
  <c r="BE399" i="2"/>
  <c r="DR399" i="2" s="1"/>
  <c r="AH399" i="3" s="1"/>
  <c r="BE28" i="2"/>
  <c r="DR28" i="2" s="1"/>
  <c r="AH28" i="3" s="1"/>
  <c r="BE22" i="2"/>
  <c r="BE4" i="2"/>
  <c r="BE29" i="2"/>
  <c r="BE10" i="2"/>
  <c r="BE401" i="2"/>
  <c r="BW244" i="2"/>
  <c r="BW237" i="2"/>
  <c r="BW437" i="2"/>
  <c r="BW624" i="2"/>
  <c r="EA624" i="2" s="1"/>
  <c r="AQ624" i="3" s="1"/>
  <c r="BW267" i="2"/>
  <c r="EA267" i="2" s="1"/>
  <c r="AQ267" i="3" s="1"/>
  <c r="BW676" i="2"/>
  <c r="EA676" i="2" s="1"/>
  <c r="AQ676" i="3" s="1"/>
  <c r="BW266" i="2"/>
  <c r="EA266" i="2" s="1"/>
  <c r="AQ266" i="3" s="1"/>
  <c r="BW227" i="2"/>
  <c r="BW675" i="2"/>
  <c r="EA675" i="2" s="1"/>
  <c r="AQ675" i="3" s="1"/>
  <c r="BS9" i="2"/>
  <c r="DY9" i="2" s="1"/>
  <c r="AO9" i="3" s="1"/>
  <c r="BS8" i="2"/>
  <c r="BS7" i="2"/>
  <c r="DY7" i="2" s="1"/>
  <c r="AO7" i="3" s="1"/>
  <c r="S457" i="2"/>
  <c r="CY457" i="2" s="1"/>
  <c r="O457" i="3" s="1"/>
  <c r="CC108" i="2"/>
  <c r="BM243" i="2"/>
  <c r="DV243" i="2" s="1"/>
  <c r="AL243" i="3" s="1"/>
  <c r="BM637" i="2"/>
  <c r="DV637" i="2" s="1"/>
  <c r="AL637" i="3" s="1"/>
  <c r="BM635" i="2"/>
  <c r="DV635" i="2" s="1"/>
  <c r="AL635" i="3" s="1"/>
  <c r="BM634" i="2"/>
  <c r="DV634" i="2" s="1"/>
  <c r="AL634" i="3" s="1"/>
  <c r="BM242" i="2"/>
  <c r="DV242" i="2" s="1"/>
  <c r="AL242" i="3" s="1"/>
  <c r="BM638" i="2"/>
  <c r="DV638" i="2" s="1"/>
  <c r="AL638" i="3" s="1"/>
  <c r="BM241" i="2"/>
  <c r="DV241" i="2" s="1"/>
  <c r="AL241" i="3" s="1"/>
  <c r="BM636" i="2"/>
  <c r="DV636" i="2" s="1"/>
  <c r="AL636" i="3" s="1"/>
  <c r="BM653" i="2"/>
  <c r="DV653" i="2" s="1"/>
  <c r="AL653" i="3" s="1"/>
  <c r="BM439" i="2"/>
  <c r="DV439" i="2" s="1"/>
  <c r="AL439" i="3" s="1"/>
  <c r="BO895" i="2"/>
  <c r="DW895" i="2" s="1"/>
  <c r="AM895" i="3" s="1"/>
  <c r="BO894" i="2"/>
  <c r="DW894" i="2" s="1"/>
  <c r="AM894" i="3" s="1"/>
  <c r="BA573" i="2"/>
  <c r="DP573" i="2" s="1"/>
  <c r="AF573" i="3" s="1"/>
  <c r="BA197" i="2"/>
  <c r="BA577" i="2"/>
  <c r="DP577" i="2" s="1"/>
  <c r="AF577" i="3" s="1"/>
  <c r="BA579" i="2"/>
  <c r="DP579" i="2" s="1"/>
  <c r="AF579" i="3" s="1"/>
  <c r="BA572" i="2"/>
  <c r="DP572" i="2" s="1"/>
  <c r="AF572" i="3" s="1"/>
  <c r="BA203" i="2"/>
  <c r="DP203" i="2" s="1"/>
  <c r="AF203" i="3" s="1"/>
  <c r="BA202" i="2"/>
  <c r="DP202" i="2" s="1"/>
  <c r="AF202" i="3" s="1"/>
  <c r="BA224" i="2"/>
  <c r="DP224" i="2" s="1"/>
  <c r="AF224" i="3" s="1"/>
  <c r="BA201" i="2"/>
  <c r="DP201" i="2" s="1"/>
  <c r="AF201" i="3" s="1"/>
  <c r="BA622" i="2"/>
  <c r="DP622" i="2" s="1"/>
  <c r="AF622" i="3" s="1"/>
  <c r="BA200" i="2"/>
  <c r="DP200" i="2" s="1"/>
  <c r="AF200" i="3" s="1"/>
  <c r="BA575" i="2"/>
  <c r="DP575" i="2" s="1"/>
  <c r="AF575" i="3" s="1"/>
  <c r="BA578" i="2"/>
  <c r="DP578" i="2" s="1"/>
  <c r="AF578" i="3" s="1"/>
  <c r="AW520" i="2"/>
  <c r="DN520" i="2" s="1"/>
  <c r="AD520" i="3" s="1"/>
  <c r="AW358" i="2"/>
  <c r="DN358" i="2" s="1"/>
  <c r="AD358" i="3" s="1"/>
  <c r="AW135" i="2"/>
  <c r="DN135" i="2" s="1"/>
  <c r="AD135" i="3" s="1"/>
  <c r="AW805" i="2"/>
  <c r="DN805" i="2" s="1"/>
  <c r="AD805" i="3" s="1"/>
  <c r="AW522" i="2"/>
  <c r="DN522" i="2" s="1"/>
  <c r="AD522" i="3" s="1"/>
  <c r="AW523" i="2"/>
  <c r="DN523" i="2" s="1"/>
  <c r="AD523" i="3" s="1"/>
  <c r="AW521" i="2"/>
  <c r="DN521" i="2" s="1"/>
  <c r="AD521" i="3" s="1"/>
  <c r="AW133" i="2"/>
  <c r="DN133" i="2" s="1"/>
  <c r="AD133" i="3" s="1"/>
  <c r="AW806" i="2"/>
  <c r="DN806" i="2" s="1"/>
  <c r="AD806" i="3" s="1"/>
  <c r="AW513" i="2"/>
  <c r="DN513" i="2" s="1"/>
  <c r="AD513" i="3" s="1"/>
  <c r="AW121" i="2"/>
  <c r="DN121" i="2" s="1"/>
  <c r="AD121" i="3" s="1"/>
  <c r="AW519" i="2"/>
  <c r="DN519" i="2" s="1"/>
  <c r="AD519" i="3" s="1"/>
  <c r="AW122" i="2"/>
  <c r="DN122" i="2" s="1"/>
  <c r="AD122" i="3" s="1"/>
  <c r="AW804" i="2"/>
  <c r="DN804" i="2" s="1"/>
  <c r="AD804" i="3" s="1"/>
  <c r="AW130" i="2"/>
  <c r="DN130" i="2" s="1"/>
  <c r="AD130" i="3" s="1"/>
  <c r="AW109" i="2"/>
  <c r="DN109" i="2" s="1"/>
  <c r="AD109" i="3" s="1"/>
  <c r="AW191" i="2"/>
  <c r="DN191" i="2" s="1"/>
  <c r="AD191" i="3" s="1"/>
  <c r="AW507" i="2"/>
  <c r="DN507" i="2" s="1"/>
  <c r="AD507" i="3" s="1"/>
  <c r="AW125" i="2"/>
  <c r="DN125" i="2" s="1"/>
  <c r="AD125" i="3" s="1"/>
  <c r="AW506" i="2"/>
  <c r="DN506" i="2" s="1"/>
  <c r="AD506" i="3" s="1"/>
  <c r="AW431" i="2"/>
  <c r="DN431" i="2" s="1"/>
  <c r="AD431" i="3" s="1"/>
  <c r="AW120" i="2"/>
  <c r="DN120" i="2" s="1"/>
  <c r="AD120" i="3" s="1"/>
  <c r="AW132" i="2"/>
  <c r="DN132" i="2" s="1"/>
  <c r="AD132" i="3" s="1"/>
  <c r="AW525" i="2"/>
  <c r="DN525" i="2" s="1"/>
  <c r="AD525" i="3" s="1"/>
  <c r="AW524" i="2"/>
  <c r="DN524" i="2" s="1"/>
  <c r="AD524" i="3" s="1"/>
  <c r="AW134" i="2"/>
  <c r="DN134" i="2" s="1"/>
  <c r="AD134" i="3" s="1"/>
  <c r="AW131" i="2"/>
  <c r="DN131" i="2" s="1"/>
  <c r="AD131" i="3" s="1"/>
  <c r="AW790" i="2"/>
  <c r="DN790" i="2" s="1"/>
  <c r="AD790" i="3" s="1"/>
  <c r="AW136" i="2"/>
  <c r="DN136" i="2" s="1"/>
  <c r="AD136" i="3" s="1"/>
  <c r="AW505" i="2"/>
  <c r="DN505" i="2" s="1"/>
  <c r="AD505" i="3" s="1"/>
  <c r="AW345" i="2"/>
  <c r="DN345" i="2" s="1"/>
  <c r="AD345" i="3" s="1"/>
  <c r="M428" i="2"/>
  <c r="M510" i="2"/>
  <c r="CV510" i="2" s="1"/>
  <c r="M427" i="2"/>
  <c r="CV427" i="2" s="1"/>
  <c r="M508" i="2"/>
  <c r="CV508" i="2" s="1"/>
  <c r="M509" i="2"/>
  <c r="CV509" i="2" s="1"/>
  <c r="BS457" i="2"/>
  <c r="DY457" i="2" s="1"/>
  <c r="AO457" i="3" s="1"/>
  <c r="CI394" i="2"/>
  <c r="EG394" i="2" s="1"/>
  <c r="AW394" i="3" s="1"/>
  <c r="CI848" i="2"/>
  <c r="EG848" i="2" s="1"/>
  <c r="AW848" i="3" s="1"/>
  <c r="BU457" i="2"/>
  <c r="DZ457" i="2" s="1"/>
  <c r="AP457" i="3" s="1"/>
  <c r="BQ320" i="2"/>
  <c r="BQ751" i="2"/>
  <c r="DX751" i="2" s="1"/>
  <c r="AN751" i="3" s="1"/>
  <c r="BQ752" i="2"/>
  <c r="DX752" i="2" s="1"/>
  <c r="AN752" i="3" s="1"/>
  <c r="BQ749" i="2"/>
  <c r="DX749" i="2" s="1"/>
  <c r="AN749" i="3" s="1"/>
  <c r="BQ750" i="2"/>
  <c r="DX750" i="2" s="1"/>
  <c r="AN750" i="3" s="1"/>
  <c r="BQ753" i="2"/>
  <c r="DX753" i="2" s="1"/>
  <c r="AN753" i="3" s="1"/>
  <c r="BQ323" i="2"/>
  <c r="BQ444" i="2"/>
  <c r="DX444" i="2" s="1"/>
  <c r="AN444" i="3" s="1"/>
  <c r="BQ322" i="2"/>
  <c r="DX322" i="2" s="1"/>
  <c r="AN322" i="3" s="1"/>
  <c r="BQ321" i="2"/>
  <c r="DX321" i="2" s="1"/>
  <c r="AN321" i="3" s="1"/>
  <c r="BQ755" i="2"/>
  <c r="DX755" i="2" s="1"/>
  <c r="AN755" i="3" s="1"/>
  <c r="BU896" i="2"/>
  <c r="DZ896" i="2" s="1"/>
  <c r="AP896" i="3" s="1"/>
  <c r="AU814" i="2"/>
  <c r="DM814" i="2" s="1"/>
  <c r="AC814" i="3" s="1"/>
  <c r="AU808" i="2"/>
  <c r="DM808" i="2" s="1"/>
  <c r="AC808" i="3" s="1"/>
  <c r="AU348" i="2"/>
  <c r="DM348" i="2" s="1"/>
  <c r="AC348" i="3" s="1"/>
  <c r="AU810" i="2"/>
  <c r="DM810" i="2" s="1"/>
  <c r="AC810" i="3" s="1"/>
  <c r="AU812" i="2"/>
  <c r="DM812" i="2" s="1"/>
  <c r="AC812" i="3" s="1"/>
  <c r="AU173" i="2"/>
  <c r="DM173" i="2" s="1"/>
  <c r="AC173" i="3" s="1"/>
  <c r="AU598" i="2"/>
  <c r="DM598" i="2" s="1"/>
  <c r="AC598" i="3" s="1"/>
  <c r="AU597" i="2"/>
  <c r="DM597" i="2" s="1"/>
  <c r="AC597" i="3" s="1"/>
  <c r="AU364" i="2"/>
  <c r="DM364" i="2" s="1"/>
  <c r="AC364" i="3" s="1"/>
  <c r="AU172" i="2"/>
  <c r="DM172" i="2" s="1"/>
  <c r="AC172" i="3" s="1"/>
  <c r="BC19" i="2"/>
  <c r="DQ19" i="2" s="1"/>
  <c r="AG19" i="3" s="1"/>
  <c r="BC21" i="2"/>
  <c r="DQ21" i="2" s="1"/>
  <c r="AG21" i="3" s="1"/>
  <c r="BC897" i="2"/>
  <c r="DQ897" i="2" s="1"/>
  <c r="AG897" i="3" s="1"/>
  <c r="BC891" i="2"/>
  <c r="DQ891" i="2" s="1"/>
  <c r="AG891" i="3" s="1"/>
  <c r="BC892" i="2"/>
  <c r="DQ892" i="2" s="1"/>
  <c r="AG892" i="3" s="1"/>
  <c r="BC20" i="2"/>
  <c r="DQ20" i="2" s="1"/>
  <c r="AG20" i="3" s="1"/>
  <c r="BC899" i="2"/>
  <c r="DQ899" i="2" s="1"/>
  <c r="AG899" i="3" s="1"/>
  <c r="CE588" i="2"/>
  <c r="EE588" i="2" s="1"/>
  <c r="AU588" i="3" s="1"/>
  <c r="CE436" i="2"/>
  <c r="EE436" i="2" s="1"/>
  <c r="AU436" i="3" s="1"/>
  <c r="CE589" i="2"/>
  <c r="EE589" i="2" s="1"/>
  <c r="AU589" i="3" s="1"/>
  <c r="CE434" i="2"/>
  <c r="EE434" i="2" s="1"/>
  <c r="AU434" i="3" s="1"/>
  <c r="CE433" i="2"/>
  <c r="EE433" i="2" s="1"/>
  <c r="AU433" i="3" s="1"/>
  <c r="CE546" i="2"/>
  <c r="EE546" i="2" s="1"/>
  <c r="AU546" i="3" s="1"/>
  <c r="CE590" i="2"/>
  <c r="EE590" i="2" s="1"/>
  <c r="AU590" i="3" s="1"/>
  <c r="CE587" i="2"/>
  <c r="EE587" i="2" s="1"/>
  <c r="AU587" i="3" s="1"/>
  <c r="CE435" i="2"/>
  <c r="EE435" i="2" s="1"/>
  <c r="AU435" i="3" s="1"/>
  <c r="CE660" i="2"/>
  <c r="EE660" i="2" s="1"/>
  <c r="AU660" i="3" s="1"/>
  <c r="CE260" i="2"/>
  <c r="EE260" i="2" s="1"/>
  <c r="AU260" i="3" s="1"/>
  <c r="CE667" i="2"/>
  <c r="EE667" i="2" s="1"/>
  <c r="AU667" i="3" s="1"/>
  <c r="CE230" i="2"/>
  <c r="EE230" i="2" s="1"/>
  <c r="AU230" i="3" s="1"/>
  <c r="CE261" i="2"/>
  <c r="EE261" i="2" s="1"/>
  <c r="AU261" i="3" s="1"/>
  <c r="CE252" i="2"/>
  <c r="EE252" i="2" s="1"/>
  <c r="AU252" i="3" s="1"/>
  <c r="CE664" i="2"/>
  <c r="EE664" i="2" s="1"/>
  <c r="AU664" i="3" s="1"/>
  <c r="CE632" i="2"/>
  <c r="EE632" i="2" s="1"/>
  <c r="AU632" i="3" s="1"/>
  <c r="CE673" i="2"/>
  <c r="EE673" i="2" s="1"/>
  <c r="AU673" i="3" s="1"/>
  <c r="CE847" i="2"/>
  <c r="EE847" i="2" s="1"/>
  <c r="AU847" i="3" s="1"/>
  <c r="CE657" i="2"/>
  <c r="EE657" i="2" s="1"/>
  <c r="AU657" i="3" s="1"/>
  <c r="CE247" i="2"/>
  <c r="EE247" i="2" s="1"/>
  <c r="AU247" i="3" s="1"/>
  <c r="CE259" i="2"/>
  <c r="EE259" i="2" s="1"/>
  <c r="AU259" i="3" s="1"/>
  <c r="CE248" i="2"/>
  <c r="EE248" i="2" s="1"/>
  <c r="AU248" i="3" s="1"/>
  <c r="CE627" i="2"/>
  <c r="EE627" i="2" s="1"/>
  <c r="AU627" i="3" s="1"/>
  <c r="CE674" i="2"/>
  <c r="EE674" i="2" s="1"/>
  <c r="AU674" i="3" s="1"/>
  <c r="CE262" i="2"/>
  <c r="EE262" i="2" s="1"/>
  <c r="AU262" i="3" s="1"/>
  <c r="CE671" i="2"/>
  <c r="EE671" i="2" s="1"/>
  <c r="AU671" i="3" s="1"/>
  <c r="CE659" i="2"/>
  <c r="EE659" i="2" s="1"/>
  <c r="AU659" i="3" s="1"/>
  <c r="CE263" i="2"/>
  <c r="EE263" i="2" s="1"/>
  <c r="AU263" i="3" s="1"/>
  <c r="CE661" i="2"/>
  <c r="EE661" i="2" s="1"/>
  <c r="AU661" i="3" s="1"/>
  <c r="CE264" i="2"/>
  <c r="EE264" i="2" s="1"/>
  <c r="AU264" i="3" s="1"/>
  <c r="CE846" i="2"/>
  <c r="EE846" i="2" s="1"/>
  <c r="AU846" i="3" s="1"/>
  <c r="CE662" i="2"/>
  <c r="EE662" i="2" s="1"/>
  <c r="AU662" i="3" s="1"/>
  <c r="CE254" i="2"/>
  <c r="EE254" i="2" s="1"/>
  <c r="AU254" i="3" s="1"/>
  <c r="CE393" i="2"/>
  <c r="EE393" i="2" s="1"/>
  <c r="AU393" i="3" s="1"/>
  <c r="CE630" i="2"/>
  <c r="EE630" i="2" s="1"/>
  <c r="AU630" i="3" s="1"/>
  <c r="CE639" i="2"/>
  <c r="EE639" i="2" s="1"/>
  <c r="AU639" i="3" s="1"/>
  <c r="CE232" i="2"/>
  <c r="EE232" i="2" s="1"/>
  <c r="AU232" i="3" s="1"/>
  <c r="CE786" i="2"/>
  <c r="EE786" i="2" s="1"/>
  <c r="AU786" i="3" s="1"/>
  <c r="CE669" i="2"/>
  <c r="EE669" i="2" s="1"/>
  <c r="AU669" i="3" s="1"/>
  <c r="CE658" i="2"/>
  <c r="EE658" i="2" s="1"/>
  <c r="AU658" i="3" s="1"/>
  <c r="CE625" i="2"/>
  <c r="EE625" i="2" s="1"/>
  <c r="AU625" i="3" s="1"/>
  <c r="CE633" i="2"/>
  <c r="EE633" i="2" s="1"/>
  <c r="AU633" i="3" s="1"/>
  <c r="CE257" i="2"/>
  <c r="EE257" i="2" s="1"/>
  <c r="AU257" i="3" s="1"/>
  <c r="CE672" i="2"/>
  <c r="EE672" i="2" s="1"/>
  <c r="AU672" i="3" s="1"/>
  <c r="CE629" i="2"/>
  <c r="EE629" i="2" s="1"/>
  <c r="AU629" i="3" s="1"/>
  <c r="CE666" i="2"/>
  <c r="EE666" i="2" s="1"/>
  <c r="AU666" i="3" s="1"/>
  <c r="CE392" i="2"/>
  <c r="EE392" i="2" s="1"/>
  <c r="AU392" i="3" s="1"/>
  <c r="CE668" i="2"/>
  <c r="EE668" i="2" s="1"/>
  <c r="AU668" i="3" s="1"/>
  <c r="CE256" i="2"/>
  <c r="EE256" i="2" s="1"/>
  <c r="AU256" i="3" s="1"/>
  <c r="CE255" i="2"/>
  <c r="EE255" i="2" s="1"/>
  <c r="AU255" i="3" s="1"/>
  <c r="CE265" i="2"/>
  <c r="EE265" i="2" s="1"/>
  <c r="AU265" i="3" s="1"/>
  <c r="CE253" i="2"/>
  <c r="EE253" i="2" s="1"/>
  <c r="AU253" i="3" s="1"/>
  <c r="CE251" i="2"/>
  <c r="EE251" i="2" s="1"/>
  <c r="AU251" i="3" s="1"/>
  <c r="CE656" i="2"/>
  <c r="EE656" i="2" s="1"/>
  <c r="AU656" i="3" s="1"/>
  <c r="CE628" i="2"/>
  <c r="EE628" i="2" s="1"/>
  <c r="AU628" i="3" s="1"/>
  <c r="CE228" i="2"/>
  <c r="EE228" i="2" s="1"/>
  <c r="AU228" i="3" s="1"/>
  <c r="CE665" i="2"/>
  <c r="EE665" i="2" s="1"/>
  <c r="AU665" i="3" s="1"/>
  <c r="CE663" i="2"/>
  <c r="EE663" i="2" s="1"/>
  <c r="AU663" i="3" s="1"/>
  <c r="CE670" i="2"/>
  <c r="EE670" i="2" s="1"/>
  <c r="AU670" i="3" s="1"/>
  <c r="CE229" i="2"/>
  <c r="EE229" i="2" s="1"/>
  <c r="AU229" i="3" s="1"/>
  <c r="CE249" i="2"/>
  <c r="EE249" i="2" s="1"/>
  <c r="AU249" i="3" s="1"/>
  <c r="CE631" i="2"/>
  <c r="EE631" i="2" s="1"/>
  <c r="AU631" i="3" s="1"/>
  <c r="CE258" i="2"/>
  <c r="EE258" i="2" s="1"/>
  <c r="AU258" i="3" s="1"/>
  <c r="CE231" i="2"/>
  <c r="EE231" i="2" s="1"/>
  <c r="AU231" i="3" s="1"/>
  <c r="CE250" i="2"/>
  <c r="EE250" i="2" s="1"/>
  <c r="AU250" i="3" s="1"/>
  <c r="BW241" i="2"/>
  <c r="EA241" i="2" s="1"/>
  <c r="AQ241" i="3" s="1"/>
  <c r="BW638" i="2"/>
  <c r="EA638" i="2" s="1"/>
  <c r="AQ638" i="3" s="1"/>
  <c r="BW439" i="2"/>
  <c r="EA439" i="2" s="1"/>
  <c r="AQ439" i="3" s="1"/>
  <c r="BW653" i="2"/>
  <c r="EA653" i="2" s="1"/>
  <c r="AQ653" i="3" s="1"/>
  <c r="BW637" i="2"/>
  <c r="EA637" i="2" s="1"/>
  <c r="AQ637" i="3" s="1"/>
  <c r="BW634" i="2"/>
  <c r="EA634" i="2" s="1"/>
  <c r="AQ634" i="3" s="1"/>
  <c r="BW243" i="2"/>
  <c r="EA243" i="2" s="1"/>
  <c r="AQ243" i="3" s="1"/>
  <c r="BW242" i="2"/>
  <c r="EA242" i="2" s="1"/>
  <c r="AQ242" i="3" s="1"/>
  <c r="BW636" i="2"/>
  <c r="EA636" i="2" s="1"/>
  <c r="AQ636" i="3" s="1"/>
  <c r="BW635" i="2"/>
  <c r="EA635" i="2" s="1"/>
  <c r="AQ635" i="3" s="1"/>
  <c r="AY861" i="2"/>
  <c r="DO861" i="2" s="1"/>
  <c r="AE861" i="3" s="1"/>
  <c r="AY789" i="2"/>
  <c r="DO789" i="2" s="1"/>
  <c r="AE789" i="3" s="1"/>
  <c r="AY453" i="2"/>
  <c r="AY857" i="2"/>
  <c r="DO857" i="2" s="1"/>
  <c r="AE857" i="3" s="1"/>
  <c r="AY407" i="2"/>
  <c r="AY853" i="2"/>
  <c r="DO853" i="2" s="1"/>
  <c r="AE853" i="3" s="1"/>
  <c r="AY852" i="2"/>
  <c r="DO852" i="2" s="1"/>
  <c r="AE852" i="3" s="1"/>
  <c r="AY344" i="2"/>
  <c r="AY862" i="2"/>
  <c r="DO862" i="2" s="1"/>
  <c r="AE862" i="3" s="1"/>
  <c r="AY405" i="2"/>
  <c r="AY400" i="2"/>
  <c r="AY865" i="2"/>
  <c r="DO865" i="2" s="1"/>
  <c r="AE865" i="3" s="1"/>
  <c r="CE738" i="2"/>
  <c r="EE738" i="2" s="1"/>
  <c r="AU738" i="3" s="1"/>
  <c r="CE730" i="2"/>
  <c r="EE730" i="2" s="1"/>
  <c r="AU730" i="3" s="1"/>
  <c r="CE727" i="2"/>
  <c r="EE727" i="2" s="1"/>
  <c r="AU727" i="3" s="1"/>
  <c r="CE739" i="2"/>
  <c r="EE739" i="2" s="1"/>
  <c r="AU739" i="3" s="1"/>
  <c r="CE728" i="2"/>
  <c r="EE728" i="2" s="1"/>
  <c r="AU728" i="3" s="1"/>
  <c r="CE715" i="2"/>
  <c r="EE715" i="2" s="1"/>
  <c r="AU715" i="3" s="1"/>
  <c r="CE737" i="2"/>
  <c r="EE737" i="2" s="1"/>
  <c r="AU737" i="3" s="1"/>
  <c r="CE726" i="2"/>
  <c r="EE726" i="2" s="1"/>
  <c r="AU726" i="3" s="1"/>
  <c r="CE731" i="2"/>
  <c r="EE731" i="2" s="1"/>
  <c r="AU731" i="3" s="1"/>
  <c r="CE732" i="2"/>
  <c r="EE732" i="2" s="1"/>
  <c r="AU732" i="3" s="1"/>
  <c r="CE309" i="2"/>
  <c r="EE309" i="2" s="1"/>
  <c r="AU309" i="3" s="1"/>
  <c r="CE733" i="2"/>
  <c r="EE733" i="2" s="1"/>
  <c r="AU733" i="3" s="1"/>
  <c r="BG394" i="2"/>
  <c r="DS394" i="2" s="1"/>
  <c r="AI394" i="3" s="1"/>
  <c r="BG848" i="2"/>
  <c r="DS848" i="2" s="1"/>
  <c r="AI848" i="3" s="1"/>
  <c r="AS586" i="2"/>
  <c r="DL586" i="2" s="1"/>
  <c r="AB586" i="3" s="1"/>
  <c r="AS160" i="2"/>
  <c r="AS161" i="2"/>
  <c r="AS432" i="2"/>
  <c r="AS164" i="2"/>
  <c r="AS545" i="2"/>
  <c r="DL545" i="2" s="1"/>
  <c r="AB545" i="3" s="1"/>
  <c r="AS193" i="2"/>
  <c r="AS209" i="2"/>
  <c r="AS196" i="2"/>
  <c r="AS211" i="2"/>
  <c r="AS547" i="2"/>
  <c r="DL547" i="2" s="1"/>
  <c r="AB547" i="3" s="1"/>
  <c r="AS210" i="2"/>
  <c r="AS204" i="2"/>
  <c r="BI655" i="2"/>
  <c r="DT655" i="2" s="1"/>
  <c r="AJ655" i="3" s="1"/>
  <c r="BI515" i="2"/>
  <c r="DT515" i="2" s="1"/>
  <c r="AJ515" i="3" s="1"/>
  <c r="BI158" i="2"/>
  <c r="DT158" i="2" s="1"/>
  <c r="AJ158" i="3" s="1"/>
  <c r="BI544" i="2"/>
  <c r="DT544" i="2" s="1"/>
  <c r="AJ544" i="3" s="1"/>
  <c r="BI157" i="2"/>
  <c r="DT157" i="2" s="1"/>
  <c r="AJ157" i="3" s="1"/>
  <c r="BI543" i="2"/>
  <c r="DT543" i="2" s="1"/>
  <c r="AJ543" i="3" s="1"/>
  <c r="BI246" i="2"/>
  <c r="S29" i="2"/>
  <c r="S10" i="2"/>
  <c r="S18" i="2"/>
  <c r="S25" i="2"/>
  <c r="S28" i="2"/>
  <c r="CY28" i="2" s="1"/>
  <c r="O28" i="3" s="1"/>
  <c r="S4" i="2"/>
  <c r="S399" i="2"/>
  <c r="CY399" i="2" s="1"/>
  <c r="O399" i="3" s="1"/>
  <c r="S22" i="2"/>
  <c r="S401" i="2"/>
  <c r="AK510" i="2"/>
  <c r="DH510" i="2" s="1"/>
  <c r="X510" i="3" s="1"/>
  <c r="AK509" i="2"/>
  <c r="DH509" i="2" s="1"/>
  <c r="X509" i="3" s="1"/>
  <c r="AK508" i="2"/>
  <c r="DH508" i="2" s="1"/>
  <c r="X508" i="3" s="1"/>
  <c r="AK427" i="2"/>
  <c r="DH427" i="2" s="1"/>
  <c r="X427" i="3" s="1"/>
  <c r="AK428" i="2"/>
  <c r="BK896" i="2"/>
  <c r="DU896" i="2" s="1"/>
  <c r="AK896" i="3" s="1"/>
  <c r="BS637" i="2"/>
  <c r="DY637" i="2" s="1"/>
  <c r="AO637" i="3" s="1"/>
  <c r="BS638" i="2"/>
  <c r="DY638" i="2" s="1"/>
  <c r="AO638" i="3" s="1"/>
  <c r="BS439" i="2"/>
  <c r="DY439" i="2" s="1"/>
  <c r="AO439" i="3" s="1"/>
  <c r="BS241" i="2"/>
  <c r="DY241" i="2" s="1"/>
  <c r="AO241" i="3" s="1"/>
  <c r="BS242" i="2"/>
  <c r="DY242" i="2" s="1"/>
  <c r="AO242" i="3" s="1"/>
  <c r="BS636" i="2"/>
  <c r="DY636" i="2" s="1"/>
  <c r="AO636" i="3" s="1"/>
  <c r="BS635" i="2"/>
  <c r="DY635" i="2" s="1"/>
  <c r="AO635" i="3" s="1"/>
  <c r="BS243" i="2"/>
  <c r="DY243" i="2" s="1"/>
  <c r="AO243" i="3" s="1"/>
  <c r="BS653" i="2"/>
  <c r="DY653" i="2" s="1"/>
  <c r="AO653" i="3" s="1"/>
  <c r="BS634" i="2"/>
  <c r="DY634" i="2" s="1"/>
  <c r="AO634" i="3" s="1"/>
  <c r="AU746" i="2"/>
  <c r="DM746" i="2" s="1"/>
  <c r="AC746" i="3" s="1"/>
  <c r="AU315" i="2"/>
  <c r="DM315" i="2" s="1"/>
  <c r="AC315" i="3" s="1"/>
  <c r="AU744" i="2"/>
  <c r="DM744" i="2" s="1"/>
  <c r="AC744" i="3" s="1"/>
  <c r="AU745" i="2"/>
  <c r="DM745" i="2" s="1"/>
  <c r="AC745" i="3" s="1"/>
  <c r="AU312" i="2"/>
  <c r="DM312" i="2" s="1"/>
  <c r="AC312" i="3" s="1"/>
  <c r="AU316" i="2"/>
  <c r="DM316" i="2" s="1"/>
  <c r="AC316" i="3" s="1"/>
  <c r="AU741" i="2"/>
  <c r="DM741" i="2" s="1"/>
  <c r="AC741" i="3" s="1"/>
  <c r="AU314" i="2"/>
  <c r="DM314" i="2" s="1"/>
  <c r="AC314" i="3" s="1"/>
  <c r="AU743" i="2"/>
  <c r="DM743" i="2" s="1"/>
  <c r="AC743" i="3" s="1"/>
  <c r="AU313" i="2"/>
  <c r="DM313" i="2" s="1"/>
  <c r="AC313" i="3" s="1"/>
  <c r="AU317" i="2"/>
  <c r="DM317" i="2" s="1"/>
  <c r="AC317" i="3" s="1"/>
  <c r="AU742" i="2"/>
  <c r="DM742" i="2" s="1"/>
  <c r="AC742" i="3" s="1"/>
  <c r="AW108" i="2"/>
  <c r="BK844" i="2"/>
  <c r="DU844" i="2" s="1"/>
  <c r="AK844" i="3" s="1"/>
  <c r="BK388" i="2"/>
  <c r="BK386" i="2"/>
  <c r="DU386" i="2" s="1"/>
  <c r="AK386" i="3" s="1"/>
  <c r="BK387" i="2"/>
  <c r="DU387" i="2" s="1"/>
  <c r="AK387" i="3" s="1"/>
  <c r="BK843" i="2"/>
  <c r="DU843" i="2" s="1"/>
  <c r="AK843" i="3" s="1"/>
  <c r="BK371" i="2"/>
  <c r="BK452" i="2"/>
  <c r="DU452" i="2" s="1"/>
  <c r="AK452" i="3" s="1"/>
  <c r="BK825" i="2"/>
  <c r="DU825" i="2" s="1"/>
  <c r="AK825" i="3" s="1"/>
  <c r="BK16" i="2"/>
  <c r="BK383" i="2"/>
  <c r="BM321" i="2"/>
  <c r="DV321" i="2" s="1"/>
  <c r="AL321" i="3" s="1"/>
  <c r="BM755" i="2"/>
  <c r="DV755" i="2" s="1"/>
  <c r="AL755" i="3" s="1"/>
  <c r="BM323" i="2"/>
  <c r="BM752" i="2"/>
  <c r="DV752" i="2" s="1"/>
  <c r="AL752" i="3" s="1"/>
  <c r="BM322" i="2"/>
  <c r="DV322" i="2" s="1"/>
  <c r="AL322" i="3" s="1"/>
  <c r="BM753" i="2"/>
  <c r="DV753" i="2" s="1"/>
  <c r="AL753" i="3" s="1"/>
  <c r="BM749" i="2"/>
  <c r="DV749" i="2" s="1"/>
  <c r="AL749" i="3" s="1"/>
  <c r="BM751" i="2"/>
  <c r="DV751" i="2" s="1"/>
  <c r="AL751" i="3" s="1"/>
  <c r="BM444" i="2"/>
  <c r="DV444" i="2" s="1"/>
  <c r="AL444" i="3" s="1"/>
  <c r="BM320" i="2"/>
  <c r="BM750" i="2"/>
  <c r="DV750" i="2" s="1"/>
  <c r="AL750" i="3" s="1"/>
  <c r="AU108" i="2"/>
  <c r="AM136" i="2"/>
  <c r="DI136" i="2" s="1"/>
  <c r="Y136" i="3" s="1"/>
  <c r="AM122" i="2"/>
  <c r="DI122" i="2" s="1"/>
  <c r="Y122" i="3" s="1"/>
  <c r="AM520" i="2"/>
  <c r="DI520" i="2" s="1"/>
  <c r="Y520" i="3" s="1"/>
  <c r="AM127" i="2"/>
  <c r="AM505" i="2"/>
  <c r="DI505" i="2" s="1"/>
  <c r="Y505" i="3" s="1"/>
  <c r="AM506" i="2"/>
  <c r="DI506" i="2" s="1"/>
  <c r="Y506" i="3" s="1"/>
  <c r="AM805" i="2"/>
  <c r="DI805" i="2" s="1"/>
  <c r="Y805" i="3" s="1"/>
  <c r="AM132" i="2"/>
  <c r="DI132" i="2" s="1"/>
  <c r="Y132" i="3" s="1"/>
  <c r="AM790" i="2"/>
  <c r="DI790" i="2" s="1"/>
  <c r="Y790" i="3" s="1"/>
  <c r="AM523" i="2"/>
  <c r="DI523" i="2" s="1"/>
  <c r="Y523" i="3" s="1"/>
  <c r="AM513" i="2"/>
  <c r="DI513" i="2" s="1"/>
  <c r="Y513" i="3" s="1"/>
  <c r="AM521" i="2"/>
  <c r="DI521" i="2" s="1"/>
  <c r="Y521" i="3" s="1"/>
  <c r="AM134" i="2"/>
  <c r="DI134" i="2" s="1"/>
  <c r="Y134" i="3" s="1"/>
  <c r="AM135" i="2"/>
  <c r="DI135" i="2" s="1"/>
  <c r="Y135" i="3" s="1"/>
  <c r="AM109" i="2"/>
  <c r="DI109" i="2" s="1"/>
  <c r="Y109" i="3" s="1"/>
  <c r="AM431" i="2"/>
  <c r="DI431" i="2" s="1"/>
  <c r="Y431" i="3" s="1"/>
  <c r="AM806" i="2"/>
  <c r="DI806" i="2" s="1"/>
  <c r="Y806" i="3" s="1"/>
  <c r="AM191" i="2"/>
  <c r="AM131" i="2"/>
  <c r="DI131" i="2" s="1"/>
  <c r="Y131" i="3" s="1"/>
  <c r="AM507" i="2"/>
  <c r="DI507" i="2" s="1"/>
  <c r="Y507" i="3" s="1"/>
  <c r="AM119" i="2"/>
  <c r="AM345" i="2"/>
  <c r="DI345" i="2" s="1"/>
  <c r="Y345" i="3" s="1"/>
  <c r="AM125" i="2"/>
  <c r="DI125" i="2" s="1"/>
  <c r="Y125" i="3" s="1"/>
  <c r="AM525" i="2"/>
  <c r="DI525" i="2" s="1"/>
  <c r="Y525" i="3" s="1"/>
  <c r="AM133" i="2"/>
  <c r="DI133" i="2" s="1"/>
  <c r="Y133" i="3" s="1"/>
  <c r="AM524" i="2"/>
  <c r="DI524" i="2" s="1"/>
  <c r="Y524" i="3" s="1"/>
  <c r="AM804" i="2"/>
  <c r="DI804" i="2" s="1"/>
  <c r="Y804" i="3" s="1"/>
  <c r="AM130" i="2"/>
  <c r="DI130" i="2" s="1"/>
  <c r="Y130" i="3" s="1"/>
  <c r="AM120" i="2"/>
  <c r="DI120" i="2" s="1"/>
  <c r="Y120" i="3" s="1"/>
  <c r="AM519" i="2"/>
  <c r="DI519" i="2" s="1"/>
  <c r="Y519" i="3" s="1"/>
  <c r="AM522" i="2"/>
  <c r="DI522" i="2" s="1"/>
  <c r="Y522" i="3" s="1"/>
  <c r="AM121" i="2"/>
  <c r="DI121" i="2" s="1"/>
  <c r="Y121" i="3" s="1"/>
  <c r="AM358" i="2"/>
  <c r="DI358" i="2" s="1"/>
  <c r="Y358" i="3" s="1"/>
  <c r="CC238" i="2"/>
  <c r="ED238" i="2" s="1"/>
  <c r="AT238" i="3" s="1"/>
  <c r="CC648" i="2"/>
  <c r="ED648" i="2" s="1"/>
  <c r="AT648" i="3" s="1"/>
  <c r="CC299" i="2"/>
  <c r="ED299" i="2" s="1"/>
  <c r="AT299" i="3" s="1"/>
  <c r="CC298" i="2"/>
  <c r="ED298" i="2" s="1"/>
  <c r="AT298" i="3" s="1"/>
  <c r="CC646" i="2"/>
  <c r="ED646" i="2" s="1"/>
  <c r="AT646" i="3" s="1"/>
  <c r="CC706" i="2"/>
  <c r="ED706" i="2" s="1"/>
  <c r="AT706" i="3" s="1"/>
  <c r="CC645" i="2"/>
  <c r="ED645" i="2" s="1"/>
  <c r="AT645" i="3" s="1"/>
  <c r="CC705" i="2"/>
  <c r="ED705" i="2" s="1"/>
  <c r="AT705" i="3" s="1"/>
  <c r="CC647" i="2"/>
  <c r="ED647" i="2" s="1"/>
  <c r="AT647" i="3" s="1"/>
  <c r="CC704" i="2"/>
  <c r="ED704" i="2" s="1"/>
  <c r="AT704" i="3" s="1"/>
  <c r="CC239" i="2"/>
  <c r="ED239" i="2" s="1"/>
  <c r="AT239" i="3" s="1"/>
  <c r="CC644" i="2"/>
  <c r="ED644" i="2" s="1"/>
  <c r="AT644" i="3" s="1"/>
  <c r="BW297" i="2"/>
  <c r="EA297" i="2" s="1"/>
  <c r="AQ297" i="3" s="1"/>
  <c r="BW696" i="2"/>
  <c r="EA696" i="2" s="1"/>
  <c r="AQ696" i="3" s="1"/>
  <c r="BW697" i="2"/>
  <c r="EA697" i="2" s="1"/>
  <c r="AQ697" i="3" s="1"/>
  <c r="BW235" i="2"/>
  <c r="EA235" i="2" s="1"/>
  <c r="AQ235" i="3" s="1"/>
  <c r="BW641" i="2"/>
  <c r="EA641" i="2" s="1"/>
  <c r="AQ641" i="3" s="1"/>
  <c r="BW702" i="2"/>
  <c r="EA702" i="2" s="1"/>
  <c r="AQ702" i="3" s="1"/>
  <c r="BW643" i="2"/>
  <c r="EA643" i="2" s="1"/>
  <c r="AQ643" i="3" s="1"/>
  <c r="BW286" i="2"/>
  <c r="EA286" i="2" s="1"/>
  <c r="AQ286" i="3" s="1"/>
  <c r="BW699" i="2"/>
  <c r="EA699" i="2" s="1"/>
  <c r="AQ699" i="3" s="1"/>
  <c r="BW642" i="2"/>
  <c r="EA642" i="2" s="1"/>
  <c r="AQ642" i="3" s="1"/>
  <c r="BW287" i="2"/>
  <c r="EA287" i="2" s="1"/>
  <c r="AQ287" i="3" s="1"/>
  <c r="BW703" i="2"/>
  <c r="EA703" i="2" s="1"/>
  <c r="AQ703" i="3" s="1"/>
  <c r="BW288" i="2"/>
  <c r="EA288" i="2" s="1"/>
  <c r="AQ288" i="3" s="1"/>
  <c r="BW694" i="2"/>
  <c r="EA694" i="2" s="1"/>
  <c r="AQ694" i="3" s="1"/>
  <c r="BW294" i="2"/>
  <c r="EA294" i="2" s="1"/>
  <c r="AQ294" i="3" s="1"/>
  <c r="BW292" i="2"/>
  <c r="EA292" i="2" s="1"/>
  <c r="AQ292" i="3" s="1"/>
  <c r="BW701" i="2"/>
  <c r="EA701" i="2" s="1"/>
  <c r="AQ701" i="3" s="1"/>
  <c r="BW293" i="2"/>
  <c r="EA293" i="2" s="1"/>
  <c r="AQ293" i="3" s="1"/>
  <c r="BW234" i="2"/>
  <c r="EA234" i="2" s="1"/>
  <c r="AQ234" i="3" s="1"/>
  <c r="BW296" i="2"/>
  <c r="EA296" i="2" s="1"/>
  <c r="AQ296" i="3" s="1"/>
  <c r="BW291" i="2"/>
  <c r="EA291" i="2" s="1"/>
  <c r="AQ291" i="3" s="1"/>
  <c r="BW698" i="2"/>
  <c r="EA698" i="2" s="1"/>
  <c r="AQ698" i="3" s="1"/>
  <c r="BW700" i="2"/>
  <c r="EA700" i="2" s="1"/>
  <c r="AQ700" i="3" s="1"/>
  <c r="BW289" i="2"/>
  <c r="EA289" i="2" s="1"/>
  <c r="AQ289" i="3" s="1"/>
  <c r="BW290" i="2"/>
  <c r="EA290" i="2" s="1"/>
  <c r="AQ290" i="3" s="1"/>
  <c r="BW640" i="2"/>
  <c r="EA640" i="2" s="1"/>
  <c r="AQ640" i="3" s="1"/>
  <c r="BW236" i="2"/>
  <c r="EA236" i="2" s="1"/>
  <c r="AQ236" i="3" s="1"/>
  <c r="BW695" i="2"/>
  <c r="EA695" i="2" s="1"/>
  <c r="AQ695" i="3" s="1"/>
  <c r="BW295" i="2"/>
  <c r="EA295" i="2" s="1"/>
  <c r="AQ295" i="3" s="1"/>
  <c r="BA893" i="2"/>
  <c r="DP893" i="2" s="1"/>
  <c r="AF893" i="3" s="1"/>
  <c r="BI521" i="2"/>
  <c r="DT521" i="2" s="1"/>
  <c r="AJ521" i="3" s="1"/>
  <c r="BI345" i="2"/>
  <c r="DT345" i="2" s="1"/>
  <c r="AJ345" i="3" s="1"/>
  <c r="BI790" i="2"/>
  <c r="DT790" i="2" s="1"/>
  <c r="AJ790" i="3" s="1"/>
  <c r="BI135" i="2"/>
  <c r="DT135" i="2" s="1"/>
  <c r="AJ135" i="3" s="1"/>
  <c r="BI505" i="2"/>
  <c r="DT505" i="2" s="1"/>
  <c r="AJ505" i="3" s="1"/>
  <c r="BI513" i="2"/>
  <c r="DT513" i="2" s="1"/>
  <c r="AJ513" i="3" s="1"/>
  <c r="BI119" i="2"/>
  <c r="BI805" i="2"/>
  <c r="DT805" i="2" s="1"/>
  <c r="AJ805" i="3" s="1"/>
  <c r="BI520" i="2"/>
  <c r="DT520" i="2" s="1"/>
  <c r="AJ520" i="3" s="1"/>
  <c r="BI524" i="2"/>
  <c r="DT524" i="2" s="1"/>
  <c r="AJ524" i="3" s="1"/>
  <c r="BI506" i="2"/>
  <c r="DT506" i="2" s="1"/>
  <c r="AJ506" i="3" s="1"/>
  <c r="BI109" i="2"/>
  <c r="DT109" i="2" s="1"/>
  <c r="AJ109" i="3" s="1"/>
  <c r="BI132" i="2"/>
  <c r="DT132" i="2" s="1"/>
  <c r="AJ132" i="3" s="1"/>
  <c r="BI431" i="2"/>
  <c r="DT431" i="2" s="1"/>
  <c r="AJ431" i="3" s="1"/>
  <c r="BI121" i="2"/>
  <c r="DT121" i="2" s="1"/>
  <c r="AJ121" i="3" s="1"/>
  <c r="BI191" i="2"/>
  <c r="BI130" i="2"/>
  <c r="DT130" i="2" s="1"/>
  <c r="AJ130" i="3" s="1"/>
  <c r="BI804" i="2"/>
  <c r="DT804" i="2" s="1"/>
  <c r="AJ804" i="3" s="1"/>
  <c r="BI131" i="2"/>
  <c r="DT131" i="2" s="1"/>
  <c r="AJ131" i="3" s="1"/>
  <c r="BI122" i="2"/>
  <c r="DT122" i="2" s="1"/>
  <c r="AJ122" i="3" s="1"/>
  <c r="BI507" i="2"/>
  <c r="DT507" i="2" s="1"/>
  <c r="AJ507" i="3" s="1"/>
  <c r="BI133" i="2"/>
  <c r="DT133" i="2" s="1"/>
  <c r="AJ133" i="3" s="1"/>
  <c r="BI125" i="2"/>
  <c r="DT125" i="2" s="1"/>
  <c r="AJ125" i="3" s="1"/>
  <c r="BI806" i="2"/>
  <c r="DT806" i="2" s="1"/>
  <c r="AJ806" i="3" s="1"/>
  <c r="BI525" i="2"/>
  <c r="DT525" i="2" s="1"/>
  <c r="AJ525" i="3" s="1"/>
  <c r="BI522" i="2"/>
  <c r="DT522" i="2" s="1"/>
  <c r="AJ522" i="3" s="1"/>
  <c r="BI519" i="2"/>
  <c r="DT519" i="2" s="1"/>
  <c r="AJ519" i="3" s="1"/>
  <c r="BI134" i="2"/>
  <c r="DT134" i="2" s="1"/>
  <c r="AJ134" i="3" s="1"/>
  <c r="BI120" i="2"/>
  <c r="DT120" i="2" s="1"/>
  <c r="AJ120" i="3" s="1"/>
  <c r="BI358" i="2"/>
  <c r="DT358" i="2" s="1"/>
  <c r="AJ358" i="3" s="1"/>
  <c r="BI523" i="2"/>
  <c r="DT523" i="2" s="1"/>
  <c r="AJ523" i="3" s="1"/>
  <c r="BI136" i="2"/>
  <c r="DT136" i="2" s="1"/>
  <c r="AJ136" i="3" s="1"/>
  <c r="BE497" i="2"/>
  <c r="DR497" i="2" s="1"/>
  <c r="AH497" i="3" s="1"/>
  <c r="BE126" i="2"/>
  <c r="BE110" i="2"/>
  <c r="BE107" i="2"/>
  <c r="BE494" i="2"/>
  <c r="DR494" i="2" s="1"/>
  <c r="AH494" i="3" s="1"/>
  <c r="BE123" i="2"/>
  <c r="BE495" i="2"/>
  <c r="DR495" i="2" s="1"/>
  <c r="AH495" i="3" s="1"/>
  <c r="BE117" i="2"/>
  <c r="M440" i="2"/>
  <c r="M707" i="2"/>
  <c r="CV707" i="2" s="1"/>
  <c r="M708" i="2"/>
  <c r="CV708" i="2" s="1"/>
  <c r="BO16" i="2"/>
  <c r="BO386" i="2"/>
  <c r="DW386" i="2" s="1"/>
  <c r="AM386" i="3" s="1"/>
  <c r="BO387" i="2"/>
  <c r="DW387" i="2" s="1"/>
  <c r="AM387" i="3" s="1"/>
  <c r="BO388" i="2"/>
  <c r="BO825" i="2"/>
  <c r="DW825" i="2" s="1"/>
  <c r="AM825" i="3" s="1"/>
  <c r="BO843" i="2"/>
  <c r="DW843" i="2" s="1"/>
  <c r="AM843" i="3" s="1"/>
  <c r="BO844" i="2"/>
  <c r="DW844" i="2" s="1"/>
  <c r="AM844" i="3" s="1"/>
  <c r="BO380" i="2"/>
  <c r="BO452" i="2"/>
  <c r="DW452" i="2" s="1"/>
  <c r="AM452" i="3" s="1"/>
  <c r="BO371" i="2"/>
  <c r="BO383" i="2"/>
  <c r="BI582" i="2"/>
  <c r="DT582" i="2" s="1"/>
  <c r="AJ582" i="3" s="1"/>
  <c r="BI585" i="2"/>
  <c r="DT585" i="2" s="1"/>
  <c r="AJ585" i="3" s="1"/>
  <c r="BI583" i="2"/>
  <c r="DT583" i="2" s="1"/>
  <c r="AJ583" i="3" s="1"/>
  <c r="BI581" i="2"/>
  <c r="DT581" i="2" s="1"/>
  <c r="AJ581" i="3" s="1"/>
  <c r="BI207" i="2"/>
  <c r="DT207" i="2" s="1"/>
  <c r="AJ207" i="3" s="1"/>
  <c r="BI584" i="2"/>
  <c r="DT584" i="2" s="1"/>
  <c r="AJ584" i="3" s="1"/>
  <c r="BI208" i="2"/>
  <c r="DT208" i="2" s="1"/>
  <c r="AJ208" i="3" s="1"/>
  <c r="BI206" i="2"/>
  <c r="DT206" i="2" s="1"/>
  <c r="AJ206" i="3" s="1"/>
  <c r="BI205" i="2"/>
  <c r="DT205" i="2" s="1"/>
  <c r="AJ205" i="3" s="1"/>
  <c r="BI580" i="2"/>
  <c r="DT580" i="2" s="1"/>
  <c r="AJ580" i="3" s="1"/>
  <c r="BI225" i="2"/>
  <c r="DT225" i="2" s="1"/>
  <c r="AJ225" i="3" s="1"/>
  <c r="BI623" i="2"/>
  <c r="DT623" i="2" s="1"/>
  <c r="AJ623" i="3" s="1"/>
  <c r="AW815" i="2"/>
  <c r="DN815" i="2" s="1"/>
  <c r="AD815" i="3" s="1"/>
  <c r="AW816" i="2"/>
  <c r="DN816" i="2" s="1"/>
  <c r="AD816" i="3" s="1"/>
  <c r="AW791" i="2"/>
  <c r="DN791" i="2" s="1"/>
  <c r="AD791" i="3" s="1"/>
  <c r="BG705" i="2"/>
  <c r="DS705" i="2" s="1"/>
  <c r="AI705" i="3" s="1"/>
  <c r="BG647" i="2"/>
  <c r="DS647" i="2" s="1"/>
  <c r="AI647" i="3" s="1"/>
  <c r="BG238" i="2"/>
  <c r="DS238" i="2" s="1"/>
  <c r="AI238" i="3" s="1"/>
  <c r="BG298" i="2"/>
  <c r="DS298" i="2" s="1"/>
  <c r="AI298" i="3" s="1"/>
  <c r="BG239" i="2"/>
  <c r="DS239" i="2" s="1"/>
  <c r="AI239" i="3" s="1"/>
  <c r="BG299" i="2"/>
  <c r="DS299" i="2" s="1"/>
  <c r="AI299" i="3" s="1"/>
  <c r="BG648" i="2"/>
  <c r="DS648" i="2" s="1"/>
  <c r="AI648" i="3" s="1"/>
  <c r="BG704" i="2"/>
  <c r="DS704" i="2" s="1"/>
  <c r="AI704" i="3" s="1"/>
  <c r="BG645" i="2"/>
  <c r="DS645" i="2" s="1"/>
  <c r="AI645" i="3" s="1"/>
  <c r="BG646" i="2"/>
  <c r="DS646" i="2" s="1"/>
  <c r="AI646" i="3" s="1"/>
  <c r="BG706" i="2"/>
  <c r="DS706" i="2" s="1"/>
  <c r="AI706" i="3" s="1"/>
  <c r="BG644" i="2"/>
  <c r="DS644" i="2" s="1"/>
  <c r="AI644" i="3" s="1"/>
  <c r="BC267" i="2"/>
  <c r="DQ267" i="2" s="1"/>
  <c r="AG267" i="3" s="1"/>
  <c r="BC437" i="2"/>
  <c r="BC244" i="2"/>
  <c r="BC676" i="2"/>
  <c r="DQ676" i="2" s="1"/>
  <c r="AG676" i="3" s="1"/>
  <c r="BC675" i="2"/>
  <c r="DQ675" i="2" s="1"/>
  <c r="AG675" i="3" s="1"/>
  <c r="BC227" i="2"/>
  <c r="BC624" i="2"/>
  <c r="DQ624" i="2" s="1"/>
  <c r="AG624" i="3" s="1"/>
  <c r="BC240" i="2"/>
  <c r="BC233" i="2"/>
  <c r="BC237" i="2"/>
  <c r="BC266" i="2"/>
  <c r="DQ266" i="2" s="1"/>
  <c r="AG266" i="3" s="1"/>
  <c r="CG208" i="2"/>
  <c r="EF208" i="2" s="1"/>
  <c r="AV208" i="3" s="1"/>
  <c r="CG225" i="2"/>
  <c r="EF225" i="2" s="1"/>
  <c r="AV225" i="3" s="1"/>
  <c r="CG205" i="2"/>
  <c r="EF205" i="2" s="1"/>
  <c r="AV205" i="3" s="1"/>
  <c r="CG580" i="2"/>
  <c r="EF580" i="2" s="1"/>
  <c r="AV580" i="3" s="1"/>
  <c r="CG582" i="2"/>
  <c r="EF582" i="2" s="1"/>
  <c r="AV582" i="3" s="1"/>
  <c r="CG207" i="2"/>
  <c r="EF207" i="2" s="1"/>
  <c r="AV207" i="3" s="1"/>
  <c r="CG206" i="2"/>
  <c r="EF206" i="2" s="1"/>
  <c r="AV206" i="3" s="1"/>
  <c r="CG583" i="2"/>
  <c r="EF583" i="2" s="1"/>
  <c r="AV583" i="3" s="1"/>
  <c r="CG584" i="2"/>
  <c r="EF584" i="2" s="1"/>
  <c r="AV584" i="3" s="1"/>
  <c r="CG585" i="2"/>
  <c r="EF585" i="2" s="1"/>
  <c r="AV585" i="3" s="1"/>
  <c r="CG581" i="2"/>
  <c r="EF581" i="2" s="1"/>
  <c r="AV581" i="3" s="1"/>
  <c r="CG623" i="2"/>
  <c r="EF623" i="2" s="1"/>
  <c r="AV623" i="3" s="1"/>
  <c r="AA304" i="2"/>
  <c r="AA301" i="2"/>
  <c r="AA440" i="2"/>
  <c r="AA305" i="2"/>
  <c r="AA306" i="2"/>
  <c r="AU360" i="2"/>
  <c r="AU361" i="2"/>
  <c r="DM361" i="2" s="1"/>
  <c r="AC361" i="3" s="1"/>
  <c r="AU362" i="2"/>
  <c r="DM362" i="2" s="1"/>
  <c r="AC362" i="3" s="1"/>
  <c r="BY707" i="2"/>
  <c r="EB707" i="2" s="1"/>
  <c r="AR707" i="3" s="1"/>
  <c r="BY301" i="2"/>
  <c r="BY708" i="2"/>
  <c r="EB708" i="2" s="1"/>
  <c r="AR708" i="3" s="1"/>
  <c r="BY304" i="2"/>
  <c r="BY305" i="2"/>
  <c r="BY306" i="2"/>
  <c r="CG543" i="2"/>
  <c r="EF543" i="2" s="1"/>
  <c r="AV543" i="3" s="1"/>
  <c r="CG246" i="2"/>
  <c r="CG515" i="2"/>
  <c r="EF515" i="2" s="1"/>
  <c r="AV515" i="3" s="1"/>
  <c r="CG544" i="2"/>
  <c r="EF544" i="2" s="1"/>
  <c r="AV544" i="3" s="1"/>
  <c r="CG158" i="2"/>
  <c r="EF158" i="2" s="1"/>
  <c r="AV158" i="3" s="1"/>
  <c r="CG655" i="2"/>
  <c r="EF655" i="2" s="1"/>
  <c r="AV655" i="3" s="1"/>
  <c r="CG157" i="2"/>
  <c r="EF157" i="2" s="1"/>
  <c r="AV157" i="3" s="1"/>
  <c r="BG843" i="2"/>
  <c r="DS843" i="2" s="1"/>
  <c r="AI843" i="3" s="1"/>
  <c r="BG844" i="2"/>
  <c r="DS844" i="2" s="1"/>
  <c r="AI844" i="3" s="1"/>
  <c r="BG387" i="2"/>
  <c r="DS387" i="2" s="1"/>
  <c r="AI387" i="3" s="1"/>
  <c r="BG388" i="2"/>
  <c r="BG16" i="2"/>
  <c r="BG452" i="2"/>
  <c r="DS452" i="2" s="1"/>
  <c r="AI452" i="3" s="1"/>
  <c r="BG383" i="2"/>
  <c r="BG386" i="2"/>
  <c r="DS386" i="2" s="1"/>
  <c r="AI386" i="3" s="1"/>
  <c r="BG371" i="2"/>
  <c r="BG825" i="2"/>
  <c r="DS825" i="2" s="1"/>
  <c r="AI825" i="3" s="1"/>
  <c r="BW360" i="2"/>
  <c r="BW362" i="2"/>
  <c r="EA362" i="2" s="1"/>
  <c r="AQ362" i="3" s="1"/>
  <c r="BW361" i="2"/>
  <c r="EA361" i="2" s="1"/>
  <c r="AQ361" i="3" s="1"/>
  <c r="BW782" i="2"/>
  <c r="EA782" i="2" s="1"/>
  <c r="AQ782" i="3" s="1"/>
  <c r="BK707" i="2"/>
  <c r="DU707" i="2" s="1"/>
  <c r="AK707" i="3" s="1"/>
  <c r="BK301" i="2"/>
  <c r="BK304" i="2"/>
  <c r="BK708" i="2"/>
  <c r="DU708" i="2" s="1"/>
  <c r="AK708" i="3" s="1"/>
  <c r="BK305" i="2"/>
  <c r="BK306" i="2"/>
  <c r="BE892" i="2"/>
  <c r="DR892" i="2" s="1"/>
  <c r="AH892" i="3" s="1"/>
  <c r="BE897" i="2"/>
  <c r="DR897" i="2" s="1"/>
  <c r="AH897" i="3" s="1"/>
  <c r="BE20" i="2"/>
  <c r="DR20" i="2" s="1"/>
  <c r="AH20" i="3" s="1"/>
  <c r="BE21" i="2"/>
  <c r="DR21" i="2" s="1"/>
  <c r="AH21" i="3" s="1"/>
  <c r="BE19" i="2"/>
  <c r="DR19" i="2" s="1"/>
  <c r="AH19" i="3" s="1"/>
  <c r="BE891" i="2"/>
  <c r="DR891" i="2" s="1"/>
  <c r="AH891" i="3" s="1"/>
  <c r="BE899" i="2"/>
  <c r="DR899" i="2" s="1"/>
  <c r="AH899" i="3" s="1"/>
  <c r="BG828" i="2"/>
  <c r="DS828" i="2" s="1"/>
  <c r="AI828" i="3" s="1"/>
  <c r="BG838" i="2"/>
  <c r="DS838" i="2" s="1"/>
  <c r="AI838" i="3" s="1"/>
  <c r="BG837" i="2"/>
  <c r="DS837" i="2" s="1"/>
  <c r="AI837" i="3" s="1"/>
  <c r="AG457" i="2"/>
  <c r="DF457" i="2" s="1"/>
  <c r="V457" i="3" s="1"/>
  <c r="AG3" i="2"/>
  <c r="BU814" i="2"/>
  <c r="DZ814" i="2" s="1"/>
  <c r="AP814" i="3" s="1"/>
  <c r="BU810" i="2"/>
  <c r="DZ810" i="2" s="1"/>
  <c r="AP810" i="3" s="1"/>
  <c r="BU598" i="2"/>
  <c r="DZ598" i="2" s="1"/>
  <c r="AP598" i="3" s="1"/>
  <c r="BU364" i="2"/>
  <c r="DZ364" i="2" s="1"/>
  <c r="AP364" i="3" s="1"/>
  <c r="BU173" i="2"/>
  <c r="DZ173" i="2" s="1"/>
  <c r="AP173" i="3" s="1"/>
  <c r="BU348" i="2"/>
  <c r="DZ348" i="2" s="1"/>
  <c r="AP348" i="3" s="1"/>
  <c r="BU808" i="2"/>
  <c r="DZ808" i="2" s="1"/>
  <c r="AP808" i="3" s="1"/>
  <c r="BU172" i="2"/>
  <c r="BU812" i="2"/>
  <c r="DZ812" i="2" s="1"/>
  <c r="AP812" i="3" s="1"/>
  <c r="BU597" i="2"/>
  <c r="DZ597" i="2" s="1"/>
  <c r="AP597" i="3" s="1"/>
  <c r="BY354" i="2"/>
  <c r="EB354" i="2" s="1"/>
  <c r="AR354" i="3" s="1"/>
  <c r="BY350" i="2"/>
  <c r="EB350" i="2" s="1"/>
  <c r="AR350" i="3" s="1"/>
  <c r="BY349" i="2"/>
  <c r="EB349" i="2" s="1"/>
  <c r="AR349" i="3" s="1"/>
  <c r="BY352" i="2"/>
  <c r="EB352" i="2" s="1"/>
  <c r="AR352" i="3" s="1"/>
  <c r="BY792" i="2"/>
  <c r="EB792" i="2" s="1"/>
  <c r="AR792" i="3" s="1"/>
  <c r="BY794" i="2"/>
  <c r="EB794" i="2" s="1"/>
  <c r="AR794" i="3" s="1"/>
  <c r="BY795" i="2"/>
  <c r="EB795" i="2" s="1"/>
  <c r="AR795" i="3" s="1"/>
  <c r="BY781" i="2"/>
  <c r="EB781" i="2" s="1"/>
  <c r="AR781" i="3" s="1"/>
  <c r="BY793" i="2"/>
  <c r="EB793" i="2" s="1"/>
  <c r="AR793" i="3" s="1"/>
  <c r="BY797" i="2"/>
  <c r="EB797" i="2" s="1"/>
  <c r="AR797" i="3" s="1"/>
  <c r="BY351" i="2"/>
  <c r="EB351" i="2" s="1"/>
  <c r="AR351" i="3" s="1"/>
  <c r="BY353" i="2"/>
  <c r="EB353" i="2" s="1"/>
  <c r="AR353" i="3" s="1"/>
  <c r="BY796" i="2"/>
  <c r="EB796" i="2" s="1"/>
  <c r="AR796" i="3" s="1"/>
  <c r="AY246" i="2"/>
  <c r="AY157" i="2"/>
  <c r="DO157" i="2" s="1"/>
  <c r="AE157" i="3" s="1"/>
  <c r="AY544" i="2"/>
  <c r="DO544" i="2" s="1"/>
  <c r="AE544" i="3" s="1"/>
  <c r="AY543" i="2"/>
  <c r="DO543" i="2" s="1"/>
  <c r="AE543" i="3" s="1"/>
  <c r="AY655" i="2"/>
  <c r="DO655" i="2" s="1"/>
  <c r="AE655" i="3" s="1"/>
  <c r="AY158" i="2"/>
  <c r="DO158" i="2" s="1"/>
  <c r="AE158" i="3" s="1"/>
  <c r="AY515" i="2"/>
  <c r="DO515" i="2" s="1"/>
  <c r="AE515" i="3" s="1"/>
  <c r="BA549" i="2"/>
  <c r="DP549" i="2" s="1"/>
  <c r="AF549" i="3" s="1"/>
  <c r="BA548" i="2"/>
  <c r="DP548" i="2" s="1"/>
  <c r="AF548" i="3" s="1"/>
  <c r="BM586" i="2"/>
  <c r="DV586" i="2" s="1"/>
  <c r="AL586" i="3" s="1"/>
  <c r="BM547" i="2"/>
  <c r="DV547" i="2" s="1"/>
  <c r="AL547" i="3" s="1"/>
  <c r="BM545" i="2"/>
  <c r="DV545" i="2" s="1"/>
  <c r="AL545" i="3" s="1"/>
  <c r="BM193" i="2"/>
  <c r="BM204" i="2"/>
  <c r="BM196" i="2"/>
  <c r="BM161" i="2"/>
  <c r="BM164" i="2"/>
  <c r="BM432" i="2"/>
  <c r="BM160" i="2"/>
  <c r="BA515" i="2"/>
  <c r="DP515" i="2" s="1"/>
  <c r="AF515" i="3" s="1"/>
  <c r="BA655" i="2"/>
  <c r="DP655" i="2" s="1"/>
  <c r="AF655" i="3" s="1"/>
  <c r="BA157" i="2"/>
  <c r="DP157" i="2" s="1"/>
  <c r="AF157" i="3" s="1"/>
  <c r="BA544" i="2"/>
  <c r="DP544" i="2" s="1"/>
  <c r="AF544" i="3" s="1"/>
  <c r="BA246" i="2"/>
  <c r="BA543" i="2"/>
  <c r="DP543" i="2" s="1"/>
  <c r="AF543" i="3" s="1"/>
  <c r="BA158" i="2"/>
  <c r="DP158" i="2" s="1"/>
  <c r="AF158" i="3" s="1"/>
  <c r="M503" i="2"/>
  <c r="CV503" i="2" s="1"/>
  <c r="M113" i="2"/>
  <c r="CV113" i="2" s="1"/>
  <c r="M498" i="2"/>
  <c r="CV498" i="2" s="1"/>
  <c r="M116" i="2"/>
  <c r="CV116" i="2" s="1"/>
  <c r="M128" i="2"/>
  <c r="CV128" i="2" s="1"/>
  <c r="M112" i="2"/>
  <c r="CV112" i="2" s="1"/>
  <c r="M114" i="2"/>
  <c r="CV114" i="2" s="1"/>
  <c r="M499" i="2"/>
  <c r="CV499" i="2" s="1"/>
  <c r="M115" i="2"/>
  <c r="CV115" i="2" s="1"/>
  <c r="M502" i="2"/>
  <c r="CV502" i="2" s="1"/>
  <c r="M501" i="2"/>
  <c r="CV501" i="2" s="1"/>
  <c r="M500" i="2"/>
  <c r="CV500" i="2" s="1"/>
  <c r="M518" i="2"/>
  <c r="CV518" i="2" s="1"/>
  <c r="M517" i="2"/>
  <c r="CV517" i="2" s="1"/>
  <c r="AY899" i="2"/>
  <c r="DO899" i="2" s="1"/>
  <c r="AE899" i="3" s="1"/>
  <c r="AY897" i="2"/>
  <c r="DO897" i="2" s="1"/>
  <c r="AE897" i="3" s="1"/>
  <c r="AY891" i="2"/>
  <c r="DO891" i="2" s="1"/>
  <c r="AE891" i="3" s="1"/>
  <c r="AY892" i="2"/>
  <c r="DO892" i="2" s="1"/>
  <c r="AE892" i="3" s="1"/>
  <c r="AY20" i="2"/>
  <c r="DO20" i="2" s="1"/>
  <c r="AE20" i="3" s="1"/>
  <c r="AY21" i="2"/>
  <c r="DO21" i="2" s="1"/>
  <c r="AE21" i="3" s="1"/>
  <c r="AY19" i="2"/>
  <c r="DO19" i="2" s="1"/>
  <c r="AE19" i="3" s="1"/>
  <c r="BW896" i="2"/>
  <c r="EA896" i="2" s="1"/>
  <c r="AQ896" i="3" s="1"/>
  <c r="AQ133" i="2"/>
  <c r="DK133" i="2" s="1"/>
  <c r="AA133" i="3" s="1"/>
  <c r="AQ109" i="2"/>
  <c r="DK109" i="2" s="1"/>
  <c r="AA109" i="3" s="1"/>
  <c r="AQ345" i="2"/>
  <c r="DK345" i="2" s="1"/>
  <c r="AA345" i="3" s="1"/>
  <c r="AQ191" i="2"/>
  <c r="AQ119" i="2"/>
  <c r="AQ132" i="2"/>
  <c r="DK132" i="2" s="1"/>
  <c r="AA132" i="3" s="1"/>
  <c r="AQ120" i="2"/>
  <c r="DK120" i="2" s="1"/>
  <c r="AA120" i="3" s="1"/>
  <c r="AQ519" i="2"/>
  <c r="DK519" i="2" s="1"/>
  <c r="AA519" i="3" s="1"/>
  <c r="AQ121" i="2"/>
  <c r="DK121" i="2" s="1"/>
  <c r="AA121" i="3" s="1"/>
  <c r="AQ806" i="2"/>
  <c r="DK806" i="2" s="1"/>
  <c r="AA806" i="3" s="1"/>
  <c r="AQ358" i="2"/>
  <c r="DK358" i="2" s="1"/>
  <c r="AA358" i="3" s="1"/>
  <c r="AQ505" i="2"/>
  <c r="DK505" i="2" s="1"/>
  <c r="AA505" i="3" s="1"/>
  <c r="AQ520" i="2"/>
  <c r="DK520" i="2" s="1"/>
  <c r="AA520" i="3" s="1"/>
  <c r="AQ135" i="2"/>
  <c r="DK135" i="2" s="1"/>
  <c r="AA135" i="3" s="1"/>
  <c r="AQ525" i="2"/>
  <c r="DK525" i="2" s="1"/>
  <c r="AA525" i="3" s="1"/>
  <c r="AQ130" i="2"/>
  <c r="DK130" i="2" s="1"/>
  <c r="AA130" i="3" s="1"/>
  <c r="AQ506" i="2"/>
  <c r="DK506" i="2" s="1"/>
  <c r="AA506" i="3" s="1"/>
  <c r="AQ134" i="2"/>
  <c r="DK134" i="2" s="1"/>
  <c r="AA134" i="3" s="1"/>
  <c r="AQ507" i="2"/>
  <c r="DK507" i="2" s="1"/>
  <c r="AA507" i="3" s="1"/>
  <c r="AQ805" i="2"/>
  <c r="DK805" i="2" s="1"/>
  <c r="AA805" i="3" s="1"/>
  <c r="AQ136" i="2"/>
  <c r="DK136" i="2" s="1"/>
  <c r="AA136" i="3" s="1"/>
  <c r="AQ790" i="2"/>
  <c r="DK790" i="2" s="1"/>
  <c r="AA790" i="3" s="1"/>
  <c r="AQ127" i="2"/>
  <c r="AQ522" i="2"/>
  <c r="DK522" i="2" s="1"/>
  <c r="AA522" i="3" s="1"/>
  <c r="AQ122" i="2"/>
  <c r="DK122" i="2" s="1"/>
  <c r="AA122" i="3" s="1"/>
  <c r="AQ524" i="2"/>
  <c r="DK524" i="2" s="1"/>
  <c r="AA524" i="3" s="1"/>
  <c r="AQ804" i="2"/>
  <c r="DK804" i="2" s="1"/>
  <c r="AA804" i="3" s="1"/>
  <c r="AQ131" i="2"/>
  <c r="DK131" i="2" s="1"/>
  <c r="AA131" i="3" s="1"/>
  <c r="AQ513" i="2"/>
  <c r="DK513" i="2" s="1"/>
  <c r="AA513" i="3" s="1"/>
  <c r="AQ521" i="2"/>
  <c r="DK521" i="2" s="1"/>
  <c r="AA521" i="3" s="1"/>
  <c r="AQ431" i="2"/>
  <c r="DK431" i="2" s="1"/>
  <c r="AA431" i="3" s="1"/>
  <c r="AQ125" i="2"/>
  <c r="DK125" i="2" s="1"/>
  <c r="AA125" i="3" s="1"/>
  <c r="AQ523" i="2"/>
  <c r="DK523" i="2" s="1"/>
  <c r="AA523" i="3" s="1"/>
  <c r="BE7" i="2"/>
  <c r="DR7" i="2" s="1"/>
  <c r="AH7" i="3" s="1"/>
  <c r="BE8" i="2"/>
  <c r="BE9" i="2"/>
  <c r="DR9" i="2" s="1"/>
  <c r="AH9" i="3" s="1"/>
  <c r="BW615" i="2"/>
  <c r="EA615" i="2" s="1"/>
  <c r="AQ615" i="3" s="1"/>
  <c r="BW217" i="2"/>
  <c r="EA217" i="2" s="1"/>
  <c r="AQ217" i="3" s="1"/>
  <c r="BW616" i="2"/>
  <c r="EA616" i="2" s="1"/>
  <c r="AQ616" i="3" s="1"/>
  <c r="BW218" i="2"/>
  <c r="EA218" i="2" s="1"/>
  <c r="AQ218" i="3" s="1"/>
  <c r="BW553" i="2"/>
  <c r="EA553" i="2" s="1"/>
  <c r="AQ553" i="3" s="1"/>
  <c r="BW617" i="2"/>
  <c r="EA617" i="2" s="1"/>
  <c r="AQ617" i="3" s="1"/>
  <c r="BW554" i="2"/>
  <c r="EA554" i="2" s="1"/>
  <c r="AQ554" i="3" s="1"/>
  <c r="BW216" i="2"/>
  <c r="EA216" i="2" s="1"/>
  <c r="AQ216" i="3" s="1"/>
  <c r="BW820" i="2"/>
  <c r="EA820" i="2" s="1"/>
  <c r="AQ820" i="3" s="1"/>
  <c r="BW551" i="2"/>
  <c r="EA551" i="2" s="1"/>
  <c r="AQ551" i="3" s="1"/>
  <c r="BW613" i="2"/>
  <c r="EA613" i="2" s="1"/>
  <c r="AQ613" i="3" s="1"/>
  <c r="BW219" i="2"/>
  <c r="EA219" i="2" s="1"/>
  <c r="AQ219" i="3" s="1"/>
  <c r="BW612" i="2"/>
  <c r="EA612" i="2" s="1"/>
  <c r="AQ612" i="3" s="1"/>
  <c r="BW163" i="2"/>
  <c r="EA163" i="2" s="1"/>
  <c r="AQ163" i="3" s="1"/>
  <c r="BW215" i="2"/>
  <c r="EA215" i="2" s="1"/>
  <c r="AQ215" i="3" s="1"/>
  <c r="BW614" i="2"/>
  <c r="EA614" i="2" s="1"/>
  <c r="AQ614" i="3" s="1"/>
  <c r="BW552" i="2"/>
  <c r="EA552" i="2" s="1"/>
  <c r="AQ552" i="3" s="1"/>
  <c r="BW162" i="2"/>
  <c r="EA162" i="2" s="1"/>
  <c r="AQ162" i="3" s="1"/>
  <c r="BW611" i="2"/>
  <c r="EA611" i="2" s="1"/>
  <c r="AQ611" i="3" s="1"/>
  <c r="BW550" i="2"/>
  <c r="EA550" i="2" s="1"/>
  <c r="AQ550" i="3" s="1"/>
  <c r="BW365" i="2"/>
  <c r="EA365" i="2" s="1"/>
  <c r="AQ365" i="3" s="1"/>
  <c r="BG19" i="2"/>
  <c r="DS19" i="2" s="1"/>
  <c r="AI19" i="3" s="1"/>
  <c r="BG21" i="2"/>
  <c r="DS21" i="2" s="1"/>
  <c r="AI21" i="3" s="1"/>
  <c r="BG897" i="2"/>
  <c r="DS897" i="2" s="1"/>
  <c r="AI897" i="3" s="1"/>
  <c r="BG20" i="2"/>
  <c r="DS20" i="2" s="1"/>
  <c r="AI20" i="3" s="1"/>
  <c r="BG899" i="2"/>
  <c r="DS899" i="2" s="1"/>
  <c r="AI899" i="3" s="1"/>
  <c r="BG891" i="2"/>
  <c r="DS891" i="2" s="1"/>
  <c r="AI891" i="3" s="1"/>
  <c r="BG892" i="2"/>
  <c r="DS892" i="2" s="1"/>
  <c r="AI892" i="3" s="1"/>
  <c r="CG754" i="2"/>
  <c r="EF754" i="2" s="1"/>
  <c r="AV754" i="3" s="1"/>
  <c r="CE157" i="2"/>
  <c r="EE157" i="2" s="1"/>
  <c r="AU157" i="3" s="1"/>
  <c r="CE246" i="2"/>
  <c r="CE655" i="2"/>
  <c r="EE655" i="2" s="1"/>
  <c r="AU655" i="3" s="1"/>
  <c r="CE544" i="2"/>
  <c r="EE544" i="2" s="1"/>
  <c r="AU544" i="3" s="1"/>
  <c r="CE515" i="2"/>
  <c r="EE515" i="2" s="1"/>
  <c r="AU515" i="3" s="1"/>
  <c r="CE158" i="2"/>
  <c r="EE158" i="2" s="1"/>
  <c r="AU158" i="3" s="1"/>
  <c r="CE543" i="2"/>
  <c r="EE543" i="2" s="1"/>
  <c r="AU543" i="3" s="1"/>
  <c r="BG513" i="2"/>
  <c r="DS513" i="2" s="1"/>
  <c r="AI513" i="3" s="1"/>
  <c r="BG136" i="2"/>
  <c r="DS136" i="2" s="1"/>
  <c r="AI136" i="3" s="1"/>
  <c r="BG523" i="2"/>
  <c r="DS523" i="2" s="1"/>
  <c r="AI523" i="3" s="1"/>
  <c r="BG131" i="2"/>
  <c r="DS131" i="2" s="1"/>
  <c r="AI131" i="3" s="1"/>
  <c r="BG119" i="2"/>
  <c r="BG121" i="2"/>
  <c r="DS121" i="2" s="1"/>
  <c r="AI121" i="3" s="1"/>
  <c r="BG520" i="2"/>
  <c r="DS520" i="2" s="1"/>
  <c r="AI520" i="3" s="1"/>
  <c r="BG109" i="2"/>
  <c r="DS109" i="2" s="1"/>
  <c r="AI109" i="3" s="1"/>
  <c r="BG522" i="2"/>
  <c r="DS522" i="2" s="1"/>
  <c r="AI522" i="3" s="1"/>
  <c r="BG134" i="2"/>
  <c r="DS134" i="2" s="1"/>
  <c r="AI134" i="3" s="1"/>
  <c r="BG505" i="2"/>
  <c r="DS505" i="2" s="1"/>
  <c r="AI505" i="3" s="1"/>
  <c r="BG506" i="2"/>
  <c r="DS506" i="2" s="1"/>
  <c r="AI506" i="3" s="1"/>
  <c r="BG133" i="2"/>
  <c r="DS133" i="2" s="1"/>
  <c r="AI133" i="3" s="1"/>
  <c r="BG524" i="2"/>
  <c r="DS524" i="2" s="1"/>
  <c r="AI524" i="3" s="1"/>
  <c r="BG521" i="2"/>
  <c r="DS521" i="2" s="1"/>
  <c r="AI521" i="3" s="1"/>
  <c r="BG191" i="2"/>
  <c r="BG130" i="2"/>
  <c r="DS130" i="2" s="1"/>
  <c r="AI130" i="3" s="1"/>
  <c r="BG122" i="2"/>
  <c r="DS122" i="2" s="1"/>
  <c r="AI122" i="3" s="1"/>
  <c r="BG806" i="2"/>
  <c r="DS806" i="2" s="1"/>
  <c r="AI806" i="3" s="1"/>
  <c r="BG519" i="2"/>
  <c r="DS519" i="2" s="1"/>
  <c r="AI519" i="3" s="1"/>
  <c r="BG132" i="2"/>
  <c r="DS132" i="2" s="1"/>
  <c r="AI132" i="3" s="1"/>
  <c r="BG125" i="2"/>
  <c r="DS125" i="2" s="1"/>
  <c r="AI125" i="3" s="1"/>
  <c r="BG804" i="2"/>
  <c r="DS804" i="2" s="1"/>
  <c r="AI804" i="3" s="1"/>
  <c r="BG790" i="2"/>
  <c r="DS790" i="2" s="1"/>
  <c r="AI790" i="3" s="1"/>
  <c r="BG525" i="2"/>
  <c r="DS525" i="2" s="1"/>
  <c r="AI525" i="3" s="1"/>
  <c r="BG431" i="2"/>
  <c r="DS431" i="2" s="1"/>
  <c r="AI431" i="3" s="1"/>
  <c r="BG507" i="2"/>
  <c r="DS507" i="2" s="1"/>
  <c r="AI507" i="3" s="1"/>
  <c r="BG358" i="2"/>
  <c r="DS358" i="2" s="1"/>
  <c r="AI358" i="3" s="1"/>
  <c r="BG120" i="2"/>
  <c r="DS120" i="2" s="1"/>
  <c r="AI120" i="3" s="1"/>
  <c r="BG345" i="2"/>
  <c r="DS345" i="2" s="1"/>
  <c r="AI345" i="3" s="1"/>
  <c r="BG135" i="2"/>
  <c r="DS135" i="2" s="1"/>
  <c r="AI135" i="3" s="1"/>
  <c r="BG805" i="2"/>
  <c r="DS805" i="2" s="1"/>
  <c r="AI805" i="3" s="1"/>
  <c r="BA8" i="2"/>
  <c r="BA9" i="2"/>
  <c r="DP9" i="2" s="1"/>
  <c r="AF9" i="3" s="1"/>
  <c r="BA7" i="2"/>
  <c r="DP7" i="2" s="1"/>
  <c r="AF7" i="3" s="1"/>
  <c r="BO804" i="2"/>
  <c r="DW804" i="2" s="1"/>
  <c r="AM804" i="3" s="1"/>
  <c r="BO519" i="2"/>
  <c r="DW519" i="2" s="1"/>
  <c r="AM519" i="3" s="1"/>
  <c r="BO345" i="2"/>
  <c r="DW345" i="2" s="1"/>
  <c r="AM345" i="3" s="1"/>
  <c r="BO805" i="2"/>
  <c r="DW805" i="2" s="1"/>
  <c r="AM805" i="3" s="1"/>
  <c r="BO507" i="2"/>
  <c r="DW507" i="2" s="1"/>
  <c r="AM507" i="3" s="1"/>
  <c r="BO121" i="2"/>
  <c r="DW121" i="2" s="1"/>
  <c r="AM121" i="3" s="1"/>
  <c r="BO521" i="2"/>
  <c r="DW521" i="2" s="1"/>
  <c r="AM521" i="3" s="1"/>
  <c r="BO109" i="2"/>
  <c r="DW109" i="2" s="1"/>
  <c r="AM109" i="3" s="1"/>
  <c r="BO358" i="2"/>
  <c r="DW358" i="2" s="1"/>
  <c r="AM358" i="3" s="1"/>
  <c r="BO520" i="2"/>
  <c r="DW520" i="2" s="1"/>
  <c r="AM520" i="3" s="1"/>
  <c r="BO125" i="2"/>
  <c r="DW125" i="2" s="1"/>
  <c r="AM125" i="3" s="1"/>
  <c r="BO133" i="2"/>
  <c r="DW133" i="2" s="1"/>
  <c r="AM133" i="3" s="1"/>
  <c r="BO132" i="2"/>
  <c r="DW132" i="2" s="1"/>
  <c r="AM132" i="3" s="1"/>
  <c r="BO120" i="2"/>
  <c r="DW120" i="2" s="1"/>
  <c r="AM120" i="3" s="1"/>
  <c r="BO134" i="2"/>
  <c r="DW134" i="2" s="1"/>
  <c r="AM134" i="3" s="1"/>
  <c r="BO525" i="2"/>
  <c r="DW525" i="2" s="1"/>
  <c r="AM525" i="3" s="1"/>
  <c r="BO131" i="2"/>
  <c r="DW131" i="2" s="1"/>
  <c r="AM131" i="3" s="1"/>
  <c r="BO119" i="2"/>
  <c r="BO122" i="2"/>
  <c r="DW122" i="2" s="1"/>
  <c r="AM122" i="3" s="1"/>
  <c r="BO135" i="2"/>
  <c r="DW135" i="2" s="1"/>
  <c r="AM135" i="3" s="1"/>
  <c r="BO127" i="2"/>
  <c r="BO523" i="2"/>
  <c r="DW523" i="2" s="1"/>
  <c r="AM523" i="3" s="1"/>
  <c r="BO191" i="2"/>
  <c r="BO130" i="2"/>
  <c r="DW130" i="2" s="1"/>
  <c r="AM130" i="3" s="1"/>
  <c r="BO522" i="2"/>
  <c r="DW522" i="2" s="1"/>
  <c r="AM522" i="3" s="1"/>
  <c r="BO505" i="2"/>
  <c r="DW505" i="2" s="1"/>
  <c r="AM505" i="3" s="1"/>
  <c r="BO431" i="2"/>
  <c r="DW431" i="2" s="1"/>
  <c r="AM431" i="3" s="1"/>
  <c r="BO513" i="2"/>
  <c r="DW513" i="2" s="1"/>
  <c r="AM513" i="3" s="1"/>
  <c r="BO790" i="2"/>
  <c r="DW790" i="2" s="1"/>
  <c r="AM790" i="3" s="1"/>
  <c r="BO136" i="2"/>
  <c r="DW136" i="2" s="1"/>
  <c r="AM136" i="3" s="1"/>
  <c r="BO806" i="2"/>
  <c r="DW806" i="2" s="1"/>
  <c r="AM806" i="3" s="1"/>
  <c r="BO506" i="2"/>
  <c r="DW506" i="2" s="1"/>
  <c r="AM506" i="3" s="1"/>
  <c r="BO524" i="2"/>
  <c r="DW524" i="2" s="1"/>
  <c r="AM524" i="3" s="1"/>
  <c r="AW169" i="2"/>
  <c r="DN169" i="2" s="1"/>
  <c r="AD169" i="3" s="1"/>
  <c r="AW168" i="2"/>
  <c r="DN168" i="2" s="1"/>
  <c r="AD168" i="3" s="1"/>
  <c r="AW593" i="2"/>
  <c r="DN593" i="2" s="1"/>
  <c r="AD593" i="3" s="1"/>
  <c r="AW592" i="2"/>
  <c r="DN592" i="2" s="1"/>
  <c r="AD592" i="3" s="1"/>
  <c r="CC368" i="2"/>
  <c r="ED368" i="2" s="1"/>
  <c r="AT368" i="3" s="1"/>
  <c r="CC367" i="2"/>
  <c r="ED367" i="2" s="1"/>
  <c r="AT367" i="3" s="1"/>
  <c r="CC366" i="2"/>
  <c r="ED366" i="2" s="1"/>
  <c r="AT366" i="3" s="1"/>
  <c r="CC822" i="2"/>
  <c r="ED822" i="2" s="1"/>
  <c r="AT822" i="3" s="1"/>
  <c r="CC821" i="2"/>
  <c r="ED821" i="2" s="1"/>
  <c r="AT821" i="3" s="1"/>
  <c r="CC823" i="2"/>
  <c r="ED823" i="2" s="1"/>
  <c r="AT823" i="3" s="1"/>
  <c r="BG612" i="2"/>
  <c r="DS612" i="2" s="1"/>
  <c r="AI612" i="3" s="1"/>
  <c r="BG217" i="2"/>
  <c r="DS217" i="2" s="1"/>
  <c r="AI217" i="3" s="1"/>
  <c r="BG551" i="2"/>
  <c r="DS551" i="2" s="1"/>
  <c r="AI551" i="3" s="1"/>
  <c r="BG216" i="2"/>
  <c r="DS216" i="2" s="1"/>
  <c r="AI216" i="3" s="1"/>
  <c r="BG215" i="2"/>
  <c r="DS215" i="2" s="1"/>
  <c r="AI215" i="3" s="1"/>
  <c r="BG616" i="2"/>
  <c r="DS616" i="2" s="1"/>
  <c r="AI616" i="3" s="1"/>
  <c r="BG613" i="2"/>
  <c r="DS613" i="2" s="1"/>
  <c r="AI613" i="3" s="1"/>
  <c r="BG615" i="2"/>
  <c r="DS615" i="2" s="1"/>
  <c r="AI615" i="3" s="1"/>
  <c r="BG614" i="2"/>
  <c r="DS614" i="2" s="1"/>
  <c r="AI614" i="3" s="1"/>
  <c r="BG163" i="2"/>
  <c r="DS163" i="2" s="1"/>
  <c r="AI163" i="3" s="1"/>
  <c r="BG554" i="2"/>
  <c r="DS554" i="2" s="1"/>
  <c r="AI554" i="3" s="1"/>
  <c r="BG552" i="2"/>
  <c r="DS552" i="2" s="1"/>
  <c r="AI552" i="3" s="1"/>
  <c r="BG617" i="2"/>
  <c r="DS617" i="2" s="1"/>
  <c r="AI617" i="3" s="1"/>
  <c r="BG553" i="2"/>
  <c r="DS553" i="2" s="1"/>
  <c r="AI553" i="3" s="1"/>
  <c r="BG550" i="2"/>
  <c r="DS550" i="2" s="1"/>
  <c r="AI550" i="3" s="1"/>
  <c r="BG365" i="2"/>
  <c r="DS365" i="2" s="1"/>
  <c r="AI365" i="3" s="1"/>
  <c r="BG219" i="2"/>
  <c r="DS219" i="2" s="1"/>
  <c r="AI219" i="3" s="1"/>
  <c r="BG611" i="2"/>
  <c r="DS611" i="2" s="1"/>
  <c r="AI611" i="3" s="1"/>
  <c r="BG820" i="2"/>
  <c r="DS820" i="2" s="1"/>
  <c r="AI820" i="3" s="1"/>
  <c r="BG162" i="2"/>
  <c r="DS162" i="2" s="1"/>
  <c r="AI162" i="3" s="1"/>
  <c r="BG218" i="2"/>
  <c r="DS218" i="2" s="1"/>
  <c r="AI218" i="3" s="1"/>
  <c r="BI757" i="2"/>
  <c r="DT757" i="2" s="1"/>
  <c r="AJ757" i="3" s="1"/>
  <c r="BI333" i="2"/>
  <c r="BI332" i="2"/>
  <c r="BI334" i="2"/>
  <c r="BI824" i="2"/>
  <c r="DT824" i="2" s="1"/>
  <c r="AJ824" i="3" s="1"/>
  <c r="BI337" i="2"/>
  <c r="BI369" i="2"/>
  <c r="DT369" i="2" s="1"/>
  <c r="AJ369" i="3" s="1"/>
  <c r="BI445" i="2"/>
  <c r="BU166" i="2"/>
  <c r="DZ166" i="2" s="1"/>
  <c r="AP166" i="3" s="1"/>
  <c r="BU189" i="2"/>
  <c r="DZ189" i="2" s="1"/>
  <c r="AP189" i="3" s="1"/>
  <c r="BU619" i="2"/>
  <c r="DZ619" i="2" s="1"/>
  <c r="AP619" i="3" s="1"/>
  <c r="BU222" i="2"/>
  <c r="DZ222" i="2" s="1"/>
  <c r="AP222" i="3" s="1"/>
  <c r="BU192" i="2"/>
  <c r="DZ192" i="2" s="1"/>
  <c r="AP192" i="3" s="1"/>
  <c r="BU620" i="2"/>
  <c r="DZ620" i="2" s="1"/>
  <c r="AP620" i="3" s="1"/>
  <c r="BU618" i="2"/>
  <c r="DZ618" i="2" s="1"/>
  <c r="AP618" i="3" s="1"/>
  <c r="BU221" i="2"/>
  <c r="DZ221" i="2" s="1"/>
  <c r="AP221" i="3" s="1"/>
  <c r="BU555" i="2"/>
  <c r="DZ555" i="2" s="1"/>
  <c r="AP555" i="3" s="1"/>
  <c r="BU220" i="2"/>
  <c r="DZ220" i="2" s="1"/>
  <c r="AP220" i="3" s="1"/>
  <c r="BU568" i="2"/>
  <c r="DZ568" i="2" s="1"/>
  <c r="AP568" i="3" s="1"/>
  <c r="BU556" i="2"/>
  <c r="DZ556" i="2" s="1"/>
  <c r="AP556" i="3" s="1"/>
  <c r="BU167" i="2"/>
  <c r="BU567" i="2"/>
  <c r="DZ567" i="2" s="1"/>
  <c r="AP567" i="3" s="1"/>
  <c r="BU557" i="2"/>
  <c r="DZ557" i="2" s="1"/>
  <c r="AP557" i="3" s="1"/>
  <c r="BU165" i="2"/>
  <c r="DZ165" i="2" s="1"/>
  <c r="AP165" i="3" s="1"/>
  <c r="BG497" i="2"/>
  <c r="DS497" i="2" s="1"/>
  <c r="AI497" i="3" s="1"/>
  <c r="BG123" i="2"/>
  <c r="BG110" i="2"/>
  <c r="BG494" i="2"/>
  <c r="DS494" i="2" s="1"/>
  <c r="AI494" i="3" s="1"/>
  <c r="BG495" i="2"/>
  <c r="DS495" i="2" s="1"/>
  <c r="AI495" i="3" s="1"/>
  <c r="Y22" i="2"/>
  <c r="Y399" i="2"/>
  <c r="DB399" i="2" s="1"/>
  <c r="R399" i="3" s="1"/>
  <c r="Y18" i="2"/>
  <c r="Y28" i="2"/>
  <c r="DB28" i="2" s="1"/>
  <c r="R28" i="3" s="1"/>
  <c r="Y29" i="2"/>
  <c r="Y4" i="2"/>
  <c r="Y25" i="2"/>
  <c r="Y401" i="2"/>
  <c r="Y10" i="2"/>
  <c r="BS497" i="2"/>
  <c r="DY497" i="2" s="1"/>
  <c r="AO497" i="3" s="1"/>
  <c r="BS107" i="2"/>
  <c r="BS110" i="2"/>
  <c r="BS495" i="2"/>
  <c r="DY495" i="2" s="1"/>
  <c r="AO495" i="3" s="1"/>
  <c r="BS123" i="2"/>
  <c r="BS494" i="2"/>
  <c r="DY494" i="2" s="1"/>
  <c r="AO494" i="3" s="1"/>
  <c r="BK207" i="2"/>
  <c r="DU207" i="2" s="1"/>
  <c r="AK207" i="3" s="1"/>
  <c r="BK585" i="2"/>
  <c r="DU585" i="2" s="1"/>
  <c r="AK585" i="3" s="1"/>
  <c r="BK581" i="2"/>
  <c r="DU581" i="2" s="1"/>
  <c r="AK581" i="3" s="1"/>
  <c r="BK623" i="2"/>
  <c r="DU623" i="2" s="1"/>
  <c r="AK623" i="3" s="1"/>
  <c r="BK583" i="2"/>
  <c r="DU583" i="2" s="1"/>
  <c r="AK583" i="3" s="1"/>
  <c r="BK206" i="2"/>
  <c r="DU206" i="2" s="1"/>
  <c r="AK206" i="3" s="1"/>
  <c r="BK582" i="2"/>
  <c r="DU582" i="2" s="1"/>
  <c r="AK582" i="3" s="1"/>
  <c r="BK584" i="2"/>
  <c r="DU584" i="2" s="1"/>
  <c r="AK584" i="3" s="1"/>
  <c r="BK205" i="2"/>
  <c r="DU205" i="2" s="1"/>
  <c r="AK205" i="3" s="1"/>
  <c r="BK208" i="2"/>
  <c r="DU208" i="2" s="1"/>
  <c r="AK208" i="3" s="1"/>
  <c r="BK580" i="2"/>
  <c r="DU580" i="2" s="1"/>
  <c r="AK580" i="3" s="1"/>
  <c r="BK225" i="2"/>
  <c r="DU225" i="2" s="1"/>
  <c r="AK225" i="3" s="1"/>
  <c r="AY537" i="2"/>
  <c r="DO537" i="2" s="1"/>
  <c r="AE537" i="3" s="1"/>
  <c r="AY535" i="2"/>
  <c r="DO535" i="2" s="1"/>
  <c r="AE535" i="3" s="1"/>
  <c r="AY541" i="2"/>
  <c r="DO541" i="2" s="1"/>
  <c r="AE541" i="3" s="1"/>
  <c r="AY529" i="2"/>
  <c r="DO529" i="2" s="1"/>
  <c r="AE529" i="3" s="1"/>
  <c r="AY138" i="2"/>
  <c r="DO138" i="2" s="1"/>
  <c r="AE138" i="3" s="1"/>
  <c r="AY147" i="2"/>
  <c r="DO147" i="2" s="1"/>
  <c r="AE147" i="3" s="1"/>
  <c r="AY155" i="2"/>
  <c r="DO155" i="2" s="1"/>
  <c r="AE155" i="3" s="1"/>
  <c r="AY654" i="2"/>
  <c r="DO654" i="2" s="1"/>
  <c r="AE654" i="3" s="1"/>
  <c r="AY539" i="2"/>
  <c r="DO539" i="2" s="1"/>
  <c r="AE539" i="3" s="1"/>
  <c r="AY142" i="2"/>
  <c r="DO142" i="2" s="1"/>
  <c r="AE142" i="3" s="1"/>
  <c r="AY542" i="2"/>
  <c r="DO542" i="2" s="1"/>
  <c r="AE542" i="3" s="1"/>
  <c r="AY154" i="2"/>
  <c r="DO154" i="2" s="1"/>
  <c r="AE154" i="3" s="1"/>
  <c r="AY245" i="2"/>
  <c r="AY149" i="2"/>
  <c r="DO149" i="2" s="1"/>
  <c r="AE149" i="3" s="1"/>
  <c r="AY527" i="2"/>
  <c r="DO527" i="2" s="1"/>
  <c r="AE527" i="3" s="1"/>
  <c r="AY532" i="2"/>
  <c r="DO532" i="2" s="1"/>
  <c r="AE532" i="3" s="1"/>
  <c r="AY143" i="2"/>
  <c r="DO143" i="2" s="1"/>
  <c r="AE143" i="3" s="1"/>
  <c r="AY140" i="2"/>
  <c r="DO140" i="2" s="1"/>
  <c r="AE140" i="3" s="1"/>
  <c r="AY152" i="2"/>
  <c r="DO152" i="2" s="1"/>
  <c r="AE152" i="3" s="1"/>
  <c r="AY343" i="2"/>
  <c r="AY533" i="2"/>
  <c r="DO533" i="2" s="1"/>
  <c r="AE533" i="3" s="1"/>
  <c r="AY514" i="2"/>
  <c r="DO514" i="2" s="1"/>
  <c r="AE514" i="3" s="1"/>
  <c r="AY141" i="2"/>
  <c r="DO141" i="2" s="1"/>
  <c r="AE141" i="3" s="1"/>
  <c r="AY787" i="2"/>
  <c r="DO787" i="2" s="1"/>
  <c r="AE787" i="3" s="1"/>
  <c r="AY531" i="2"/>
  <c r="DO531" i="2" s="1"/>
  <c r="AE531" i="3" s="1"/>
  <c r="AY144" i="2"/>
  <c r="DO144" i="2" s="1"/>
  <c r="AE144" i="3" s="1"/>
  <c r="AY540" i="2"/>
  <c r="DO540" i="2" s="1"/>
  <c r="AE540" i="3" s="1"/>
  <c r="AY536" i="2"/>
  <c r="DO536" i="2" s="1"/>
  <c r="AE536" i="3" s="1"/>
  <c r="AY788" i="2"/>
  <c r="DO788" i="2" s="1"/>
  <c r="AE788" i="3" s="1"/>
  <c r="AY528" i="2"/>
  <c r="DO528" i="2" s="1"/>
  <c r="AE528" i="3" s="1"/>
  <c r="AY530" i="2"/>
  <c r="DO530" i="2" s="1"/>
  <c r="AE530" i="3" s="1"/>
  <c r="AY151" i="2"/>
  <c r="DO151" i="2" s="1"/>
  <c r="AE151" i="3" s="1"/>
  <c r="AY145" i="2"/>
  <c r="DO145" i="2" s="1"/>
  <c r="AE145" i="3" s="1"/>
  <c r="AY148" i="2"/>
  <c r="DO148" i="2" s="1"/>
  <c r="AE148" i="3" s="1"/>
  <c r="AY146" i="2"/>
  <c r="DO146" i="2" s="1"/>
  <c r="AE146" i="3" s="1"/>
  <c r="AY150" i="2"/>
  <c r="DO150" i="2" s="1"/>
  <c r="AE150" i="3" s="1"/>
  <c r="AY139" i="2"/>
  <c r="DO139" i="2" s="1"/>
  <c r="AE139" i="3" s="1"/>
  <c r="AY156" i="2"/>
  <c r="DO156" i="2" s="1"/>
  <c r="AE156" i="3" s="1"/>
  <c r="AY526" i="2"/>
  <c r="DO526" i="2" s="1"/>
  <c r="AE526" i="3" s="1"/>
  <c r="AY153" i="2"/>
  <c r="DO153" i="2" s="1"/>
  <c r="AE153" i="3" s="1"/>
  <c r="AY534" i="2"/>
  <c r="DO534" i="2" s="1"/>
  <c r="AE534" i="3" s="1"/>
  <c r="AY137" i="2"/>
  <c r="DO137" i="2" s="1"/>
  <c r="AE137" i="3" s="1"/>
  <c r="AY538" i="2"/>
  <c r="DO538" i="2" s="1"/>
  <c r="AE538" i="3" s="1"/>
  <c r="Q360" i="2"/>
  <c r="Q362" i="2"/>
  <c r="CX362" i="2" s="1"/>
  <c r="N362" i="3" s="1"/>
  <c r="Q361" i="2"/>
  <c r="CX361" i="2" s="1"/>
  <c r="N361" i="3" s="1"/>
  <c r="BQ25" i="2"/>
  <c r="BQ401" i="2"/>
  <c r="BQ29" i="2"/>
  <c r="BQ10" i="2"/>
  <c r="BQ22" i="2"/>
  <c r="BQ4" i="2"/>
  <c r="BQ399" i="2"/>
  <c r="DX399" i="2" s="1"/>
  <c r="AN399" i="3" s="1"/>
  <c r="BQ28" i="2"/>
  <c r="DX28" i="2" s="1"/>
  <c r="AN28" i="3" s="1"/>
  <c r="AM427" i="2"/>
  <c r="DI427" i="2" s="1"/>
  <c r="Y427" i="3" s="1"/>
  <c r="AM510" i="2"/>
  <c r="DI510" i="2" s="1"/>
  <c r="Y510" i="3" s="1"/>
  <c r="AM509" i="2"/>
  <c r="DI509" i="2" s="1"/>
  <c r="Y509" i="3" s="1"/>
  <c r="AM508" i="2"/>
  <c r="DI508" i="2" s="1"/>
  <c r="Y508" i="3" s="1"/>
  <c r="AM428" i="2"/>
  <c r="W794" i="2"/>
  <c r="DA794" i="2" s="1"/>
  <c r="Q794" i="3" s="1"/>
  <c r="W351" i="2"/>
  <c r="DA351" i="2" s="1"/>
  <c r="Q351" i="3" s="1"/>
  <c r="W352" i="2"/>
  <c r="DA352" i="2" s="1"/>
  <c r="Q352" i="3" s="1"/>
  <c r="W354" i="2"/>
  <c r="DA354" i="2" s="1"/>
  <c r="Q354" i="3" s="1"/>
  <c r="W795" i="2"/>
  <c r="DA795" i="2" s="1"/>
  <c r="Q795" i="3" s="1"/>
  <c r="W349" i="2"/>
  <c r="DA349" i="2" s="1"/>
  <c r="Q349" i="3" s="1"/>
  <c r="W350" i="2"/>
  <c r="DA350" i="2" s="1"/>
  <c r="Q350" i="3" s="1"/>
  <c r="W792" i="2"/>
  <c r="DA792" i="2" s="1"/>
  <c r="Q792" i="3" s="1"/>
  <c r="W797" i="2"/>
  <c r="DA797" i="2" s="1"/>
  <c r="Q797" i="3" s="1"/>
  <c r="W353" i="2"/>
  <c r="DA353" i="2" s="1"/>
  <c r="Q353" i="3" s="1"/>
  <c r="W796" i="2"/>
  <c r="DA796" i="2" s="1"/>
  <c r="Q796" i="3" s="1"/>
  <c r="W793" i="2"/>
  <c r="DA793" i="2" s="1"/>
  <c r="Q793" i="3" s="1"/>
  <c r="CA822" i="2"/>
  <c r="EC822" i="2" s="1"/>
  <c r="AS822" i="3" s="1"/>
  <c r="CA366" i="2"/>
  <c r="EC366" i="2" s="1"/>
  <c r="AS366" i="3" s="1"/>
  <c r="CA823" i="2"/>
  <c r="EC823" i="2" s="1"/>
  <c r="AS823" i="3" s="1"/>
  <c r="CA821" i="2"/>
  <c r="EC821" i="2" s="1"/>
  <c r="AS821" i="3" s="1"/>
  <c r="CA367" i="2"/>
  <c r="EC367" i="2" s="1"/>
  <c r="AS367" i="3" s="1"/>
  <c r="CA368" i="2"/>
  <c r="EC368" i="2" s="1"/>
  <c r="AS368" i="3" s="1"/>
  <c r="BQ9" i="2"/>
  <c r="DX9" i="2" s="1"/>
  <c r="AN9" i="3" s="1"/>
  <c r="BQ8" i="2"/>
  <c r="BQ7" i="2"/>
  <c r="DX7" i="2" s="1"/>
  <c r="AN7" i="3" s="1"/>
  <c r="BQ893" i="2"/>
  <c r="DX893" i="2" s="1"/>
  <c r="AN893" i="3" s="1"/>
  <c r="AW244" i="2"/>
  <c r="AW267" i="2"/>
  <c r="DN267" i="2" s="1"/>
  <c r="AD267" i="3" s="1"/>
  <c r="AW676" i="2"/>
  <c r="DN676" i="2" s="1"/>
  <c r="AD676" i="3" s="1"/>
  <c r="AW266" i="2"/>
  <c r="DN266" i="2" s="1"/>
  <c r="AD266" i="3" s="1"/>
  <c r="AW227" i="2"/>
  <c r="AW437" i="2"/>
  <c r="AW675" i="2"/>
  <c r="DN675" i="2" s="1"/>
  <c r="AD675" i="3" s="1"/>
  <c r="CA666" i="2"/>
  <c r="EC666" i="2" s="1"/>
  <c r="AS666" i="3" s="1"/>
  <c r="CA669" i="2"/>
  <c r="EC669" i="2" s="1"/>
  <c r="AS669" i="3" s="1"/>
  <c r="CA630" i="2"/>
  <c r="EC630" i="2" s="1"/>
  <c r="AS630" i="3" s="1"/>
  <c r="CA639" i="2"/>
  <c r="EC639" i="2" s="1"/>
  <c r="AS639" i="3" s="1"/>
  <c r="CA259" i="2"/>
  <c r="EC259" i="2" s="1"/>
  <c r="AS259" i="3" s="1"/>
  <c r="CA657" i="2"/>
  <c r="EC657" i="2" s="1"/>
  <c r="AS657" i="3" s="1"/>
  <c r="CA659" i="2"/>
  <c r="EC659" i="2" s="1"/>
  <c r="AS659" i="3" s="1"/>
  <c r="CA670" i="2"/>
  <c r="EC670" i="2" s="1"/>
  <c r="AS670" i="3" s="1"/>
  <c r="CA667" i="2"/>
  <c r="EC667" i="2" s="1"/>
  <c r="AS667" i="3" s="1"/>
  <c r="CA231" i="2"/>
  <c r="EC231" i="2" s="1"/>
  <c r="AS231" i="3" s="1"/>
  <c r="CA262" i="2"/>
  <c r="EC262" i="2" s="1"/>
  <c r="AS262" i="3" s="1"/>
  <c r="CA664" i="2"/>
  <c r="EC664" i="2" s="1"/>
  <c r="AS664" i="3" s="1"/>
  <c r="CA230" i="2"/>
  <c r="EC230" i="2" s="1"/>
  <c r="AS230" i="3" s="1"/>
  <c r="CA673" i="2"/>
  <c r="EC673" i="2" s="1"/>
  <c r="AS673" i="3" s="1"/>
  <c r="CA228" i="2"/>
  <c r="EC228" i="2" s="1"/>
  <c r="AS228" i="3" s="1"/>
  <c r="CA660" i="2"/>
  <c r="EC660" i="2" s="1"/>
  <c r="AS660" i="3" s="1"/>
  <c r="CA627" i="2"/>
  <c r="EC627" i="2" s="1"/>
  <c r="AS627" i="3" s="1"/>
  <c r="CA264" i="2"/>
  <c r="EC264" i="2" s="1"/>
  <c r="AS264" i="3" s="1"/>
  <c r="CA658" i="2"/>
  <c r="EC658" i="2" s="1"/>
  <c r="AS658" i="3" s="1"/>
  <c r="CA232" i="2"/>
  <c r="EC232" i="2" s="1"/>
  <c r="AS232" i="3" s="1"/>
  <c r="CA229" i="2"/>
  <c r="EC229" i="2" s="1"/>
  <c r="AS229" i="3" s="1"/>
  <c r="CA656" i="2"/>
  <c r="EC656" i="2" s="1"/>
  <c r="AS656" i="3" s="1"/>
  <c r="CA253" i="2"/>
  <c r="EC253" i="2" s="1"/>
  <c r="AS253" i="3" s="1"/>
  <c r="CA252" i="2"/>
  <c r="EC252" i="2" s="1"/>
  <c r="AS252" i="3" s="1"/>
  <c r="CA250" i="2"/>
  <c r="EC250" i="2" s="1"/>
  <c r="AS250" i="3" s="1"/>
  <c r="CA668" i="2"/>
  <c r="EC668" i="2" s="1"/>
  <c r="AS668" i="3" s="1"/>
  <c r="CA661" i="2"/>
  <c r="EC661" i="2" s="1"/>
  <c r="AS661" i="3" s="1"/>
  <c r="CA628" i="2"/>
  <c r="EC628" i="2" s="1"/>
  <c r="AS628" i="3" s="1"/>
  <c r="CA629" i="2"/>
  <c r="EC629" i="2" s="1"/>
  <c r="AS629" i="3" s="1"/>
  <c r="CA631" i="2"/>
  <c r="EC631" i="2" s="1"/>
  <c r="AS631" i="3" s="1"/>
  <c r="CA248" i="2"/>
  <c r="EC248" i="2" s="1"/>
  <c r="AS248" i="3" s="1"/>
  <c r="CA633" i="2"/>
  <c r="EC633" i="2" s="1"/>
  <c r="AS633" i="3" s="1"/>
  <c r="CA257" i="2"/>
  <c r="EC257" i="2" s="1"/>
  <c r="AS257" i="3" s="1"/>
  <c r="CA261" i="2"/>
  <c r="EC261" i="2" s="1"/>
  <c r="AS261" i="3" s="1"/>
  <c r="CA393" i="2"/>
  <c r="EC393" i="2" s="1"/>
  <c r="AS393" i="3" s="1"/>
  <c r="CA847" i="2"/>
  <c r="EC847" i="2" s="1"/>
  <c r="AS847" i="3" s="1"/>
  <c r="CA251" i="2"/>
  <c r="EC251" i="2" s="1"/>
  <c r="AS251" i="3" s="1"/>
  <c r="CA846" i="2"/>
  <c r="EC846" i="2" s="1"/>
  <c r="AS846" i="3" s="1"/>
  <c r="CA672" i="2"/>
  <c r="EC672" i="2" s="1"/>
  <c r="AS672" i="3" s="1"/>
  <c r="CA255" i="2"/>
  <c r="EC255" i="2" s="1"/>
  <c r="AS255" i="3" s="1"/>
  <c r="CA258" i="2"/>
  <c r="EC258" i="2" s="1"/>
  <c r="AS258" i="3" s="1"/>
  <c r="CA671" i="2"/>
  <c r="EC671" i="2" s="1"/>
  <c r="AS671" i="3" s="1"/>
  <c r="CA256" i="2"/>
  <c r="EC256" i="2" s="1"/>
  <c r="AS256" i="3" s="1"/>
  <c r="CA662" i="2"/>
  <c r="EC662" i="2" s="1"/>
  <c r="AS662" i="3" s="1"/>
  <c r="CA674" i="2"/>
  <c r="EC674" i="2" s="1"/>
  <c r="AS674" i="3" s="1"/>
  <c r="CA632" i="2"/>
  <c r="EC632" i="2" s="1"/>
  <c r="AS632" i="3" s="1"/>
  <c r="CA392" i="2"/>
  <c r="EC392" i="2" s="1"/>
  <c r="AS392" i="3" s="1"/>
  <c r="CA786" i="2"/>
  <c r="EC786" i="2" s="1"/>
  <c r="AS786" i="3" s="1"/>
  <c r="CA249" i="2"/>
  <c r="EC249" i="2" s="1"/>
  <c r="AS249" i="3" s="1"/>
  <c r="CA260" i="2"/>
  <c r="EC260" i="2" s="1"/>
  <c r="AS260" i="3" s="1"/>
  <c r="CA663" i="2"/>
  <c r="EC663" i="2" s="1"/>
  <c r="AS663" i="3" s="1"/>
  <c r="CA247" i="2"/>
  <c r="EC247" i="2" s="1"/>
  <c r="AS247" i="3" s="1"/>
  <c r="CA254" i="2"/>
  <c r="EC254" i="2" s="1"/>
  <c r="AS254" i="3" s="1"/>
  <c r="CA665" i="2"/>
  <c r="EC665" i="2" s="1"/>
  <c r="AS665" i="3" s="1"/>
  <c r="CA265" i="2"/>
  <c r="EC265" i="2" s="1"/>
  <c r="AS265" i="3" s="1"/>
  <c r="CA263" i="2"/>
  <c r="EC263" i="2" s="1"/>
  <c r="AS263" i="3" s="1"/>
  <c r="CA625" i="2"/>
  <c r="EC625" i="2" s="1"/>
  <c r="AS625" i="3" s="1"/>
  <c r="BY896" i="2"/>
  <c r="EB896" i="2" s="1"/>
  <c r="AR896" i="3" s="1"/>
  <c r="BQ457" i="2"/>
  <c r="DX457" i="2" s="1"/>
  <c r="AN457" i="3" s="1"/>
  <c r="BU179" i="2"/>
  <c r="DZ179" i="2" s="1"/>
  <c r="AP179" i="3" s="1"/>
  <c r="BU178" i="2"/>
  <c r="BU603" i="2"/>
  <c r="DZ603" i="2" s="1"/>
  <c r="AP603" i="3" s="1"/>
  <c r="BU604" i="2"/>
  <c r="DZ604" i="2" s="1"/>
  <c r="AP604" i="3" s="1"/>
  <c r="CI548" i="2"/>
  <c r="EG548" i="2" s="1"/>
  <c r="AW548" i="3" s="1"/>
  <c r="BG9" i="2"/>
  <c r="DS9" i="2" s="1"/>
  <c r="AI9" i="3" s="1"/>
  <c r="BG8" i="2"/>
  <c r="BG7" i="2"/>
  <c r="DS7" i="2" s="1"/>
  <c r="AI7" i="3" s="1"/>
  <c r="AW204" i="2"/>
  <c r="AW210" i="2"/>
  <c r="AW196" i="2"/>
  <c r="AW161" i="2"/>
  <c r="AW432" i="2"/>
  <c r="AW209" i="2"/>
  <c r="AW211" i="2"/>
  <c r="AW547" i="2"/>
  <c r="DN547" i="2" s="1"/>
  <c r="AD547" i="3" s="1"/>
  <c r="AW545" i="2"/>
  <c r="DN545" i="2" s="1"/>
  <c r="AD545" i="3" s="1"/>
  <c r="AW586" i="2"/>
  <c r="DN586" i="2" s="1"/>
  <c r="AD586" i="3" s="1"/>
  <c r="AW160" i="2"/>
  <c r="AW193" i="2"/>
  <c r="BI896" i="2"/>
  <c r="DT896" i="2" s="1"/>
  <c r="AJ896" i="3" s="1"/>
  <c r="BY441" i="2"/>
  <c r="BY720" i="2"/>
  <c r="EB720" i="2" s="1"/>
  <c r="AR720" i="3" s="1"/>
  <c r="BY721" i="2"/>
  <c r="EB721" i="2" s="1"/>
  <c r="AR721" i="3" s="1"/>
  <c r="BA334" i="2"/>
  <c r="BA326" i="2"/>
  <c r="BA337" i="2"/>
  <c r="BA445" i="2"/>
  <c r="BA369" i="2"/>
  <c r="DP369" i="2" s="1"/>
  <c r="AF369" i="3" s="1"/>
  <c r="BA332" i="2"/>
  <c r="BA824" i="2"/>
  <c r="DP824" i="2" s="1"/>
  <c r="AF824" i="3" s="1"/>
  <c r="BA333" i="2"/>
  <c r="BA757" i="2"/>
  <c r="DP757" i="2" s="1"/>
  <c r="AF757" i="3" s="1"/>
  <c r="CC111" i="2"/>
  <c r="BM529" i="2"/>
  <c r="DV529" i="2" s="1"/>
  <c r="AL529" i="3" s="1"/>
  <c r="BM654" i="2"/>
  <c r="DV654" i="2" s="1"/>
  <c r="AL654" i="3" s="1"/>
  <c r="BM528" i="2"/>
  <c r="DV528" i="2" s="1"/>
  <c r="AL528" i="3" s="1"/>
  <c r="BM139" i="2"/>
  <c r="DV139" i="2" s="1"/>
  <c r="AL139" i="3" s="1"/>
  <c r="BM530" i="2"/>
  <c r="DV530" i="2" s="1"/>
  <c r="AL530" i="3" s="1"/>
  <c r="BM137" i="2"/>
  <c r="DV137" i="2" s="1"/>
  <c r="AL137" i="3" s="1"/>
  <c r="BM156" i="2"/>
  <c r="DV156" i="2" s="1"/>
  <c r="AL156" i="3" s="1"/>
  <c r="BM145" i="2"/>
  <c r="DV145" i="2" s="1"/>
  <c r="AL145" i="3" s="1"/>
  <c r="BM146" i="2"/>
  <c r="DV146" i="2" s="1"/>
  <c r="AL146" i="3" s="1"/>
  <c r="BM138" i="2"/>
  <c r="DV138" i="2" s="1"/>
  <c r="AL138" i="3" s="1"/>
  <c r="BM541" i="2"/>
  <c r="DV541" i="2" s="1"/>
  <c r="AL541" i="3" s="1"/>
  <c r="BM149" i="2"/>
  <c r="DV149" i="2" s="1"/>
  <c r="AL149" i="3" s="1"/>
  <c r="BM788" i="2"/>
  <c r="DV788" i="2" s="1"/>
  <c r="AL788" i="3" s="1"/>
  <c r="BM343" i="2"/>
  <c r="BM155" i="2"/>
  <c r="DV155" i="2" s="1"/>
  <c r="AL155" i="3" s="1"/>
  <c r="BM537" i="2"/>
  <c r="DV537" i="2" s="1"/>
  <c r="AL537" i="3" s="1"/>
  <c r="BM527" i="2"/>
  <c r="DV527" i="2" s="1"/>
  <c r="AL527" i="3" s="1"/>
  <c r="BM787" i="2"/>
  <c r="DV787" i="2" s="1"/>
  <c r="AL787" i="3" s="1"/>
  <c r="BM542" i="2"/>
  <c r="DV542" i="2" s="1"/>
  <c r="AL542" i="3" s="1"/>
  <c r="BM531" i="2"/>
  <c r="DV531" i="2" s="1"/>
  <c r="AL531" i="3" s="1"/>
  <c r="BM154" i="2"/>
  <c r="DV154" i="2" s="1"/>
  <c r="AL154" i="3" s="1"/>
  <c r="BM536" i="2"/>
  <c r="DV536" i="2" s="1"/>
  <c r="AL536" i="3" s="1"/>
  <c r="BM533" i="2"/>
  <c r="DV533" i="2" s="1"/>
  <c r="AL533" i="3" s="1"/>
  <c r="BM152" i="2"/>
  <c r="DV152" i="2" s="1"/>
  <c r="AL152" i="3" s="1"/>
  <c r="BM540" i="2"/>
  <c r="DV540" i="2" s="1"/>
  <c r="AL540" i="3" s="1"/>
  <c r="BM141" i="2"/>
  <c r="DV141" i="2" s="1"/>
  <c r="AL141" i="3" s="1"/>
  <c r="BM144" i="2"/>
  <c r="DV144" i="2" s="1"/>
  <c r="AL144" i="3" s="1"/>
  <c r="BM535" i="2"/>
  <c r="DV535" i="2" s="1"/>
  <c r="AL535" i="3" s="1"/>
  <c r="BM539" i="2"/>
  <c r="DV539" i="2" s="1"/>
  <c r="AL539" i="3" s="1"/>
  <c r="BM532" i="2"/>
  <c r="DV532" i="2" s="1"/>
  <c r="AL532" i="3" s="1"/>
  <c r="BM538" i="2"/>
  <c r="DV538" i="2" s="1"/>
  <c r="AL538" i="3" s="1"/>
  <c r="BM142" i="2"/>
  <c r="DV142" i="2" s="1"/>
  <c r="AL142" i="3" s="1"/>
  <c r="BM143" i="2"/>
  <c r="DV143" i="2" s="1"/>
  <c r="AL143" i="3" s="1"/>
  <c r="BM526" i="2"/>
  <c r="DV526" i="2" s="1"/>
  <c r="AL526" i="3" s="1"/>
  <c r="BM534" i="2"/>
  <c r="DV534" i="2" s="1"/>
  <c r="AL534" i="3" s="1"/>
  <c r="BM514" i="2"/>
  <c r="DV514" i="2" s="1"/>
  <c r="AL514" i="3" s="1"/>
  <c r="BM245" i="2"/>
  <c r="BM150" i="2"/>
  <c r="DV150" i="2" s="1"/>
  <c r="AL150" i="3" s="1"/>
  <c r="BM148" i="2"/>
  <c r="DV148" i="2" s="1"/>
  <c r="AL148" i="3" s="1"/>
  <c r="BM147" i="2"/>
  <c r="DV147" i="2" s="1"/>
  <c r="AL147" i="3" s="1"/>
  <c r="BM151" i="2"/>
  <c r="DV151" i="2" s="1"/>
  <c r="AL151" i="3" s="1"/>
  <c r="BM140" i="2"/>
  <c r="DV140" i="2" s="1"/>
  <c r="AL140" i="3" s="1"/>
  <c r="BM153" i="2"/>
  <c r="DV153" i="2" s="1"/>
  <c r="AL153" i="3" s="1"/>
  <c r="M607" i="2"/>
  <c r="CV607" i="2" s="1"/>
  <c r="BG321" i="2"/>
  <c r="DS321" i="2" s="1"/>
  <c r="AI321" i="3" s="1"/>
  <c r="BG320" i="2"/>
  <c r="BG751" i="2"/>
  <c r="DS751" i="2" s="1"/>
  <c r="AI751" i="3" s="1"/>
  <c r="BG750" i="2"/>
  <c r="DS750" i="2" s="1"/>
  <c r="AI750" i="3" s="1"/>
  <c r="BG755" i="2"/>
  <c r="DS755" i="2" s="1"/>
  <c r="AI755" i="3" s="1"/>
  <c r="BG753" i="2"/>
  <c r="DS753" i="2" s="1"/>
  <c r="AI753" i="3" s="1"/>
  <c r="BG444" i="2"/>
  <c r="DS444" i="2" s="1"/>
  <c r="AI444" i="3" s="1"/>
  <c r="BG752" i="2"/>
  <c r="DS752" i="2" s="1"/>
  <c r="AI752" i="3" s="1"/>
  <c r="BG322" i="2"/>
  <c r="DS322" i="2" s="1"/>
  <c r="AI322" i="3" s="1"/>
  <c r="BG323" i="2"/>
  <c r="BG749" i="2"/>
  <c r="DS749" i="2" s="1"/>
  <c r="AI749" i="3" s="1"/>
  <c r="BM896" i="2"/>
  <c r="DV896" i="2" s="1"/>
  <c r="AL896" i="3" s="1"/>
  <c r="AU174" i="2"/>
  <c r="DM174" i="2" s="1"/>
  <c r="AC174" i="3" s="1"/>
  <c r="AU599" i="2"/>
  <c r="DM599" i="2" s="1"/>
  <c r="AC599" i="3" s="1"/>
  <c r="AU600" i="2"/>
  <c r="DM600" i="2" s="1"/>
  <c r="AC600" i="3" s="1"/>
  <c r="AU175" i="2"/>
  <c r="DM175" i="2" s="1"/>
  <c r="AC175" i="3" s="1"/>
  <c r="AA25" i="2"/>
  <c r="AA28" i="2"/>
  <c r="DC28" i="2" s="1"/>
  <c r="S28" i="3" s="1"/>
  <c r="AA22" i="2"/>
  <c r="AA10" i="2"/>
  <c r="AA4" i="2"/>
  <c r="AA18" i="2"/>
  <c r="AA401" i="2"/>
  <c r="AA399" i="2"/>
  <c r="DC399" i="2" s="1"/>
  <c r="S399" i="3" s="1"/>
  <c r="AA29" i="2"/>
  <c r="BS752" i="2"/>
  <c r="DY752" i="2" s="1"/>
  <c r="AO752" i="3" s="1"/>
  <c r="BS323" i="2"/>
  <c r="BS755" i="2"/>
  <c r="DY755" i="2" s="1"/>
  <c r="AO755" i="3" s="1"/>
  <c r="BS322" i="2"/>
  <c r="DY322" i="2" s="1"/>
  <c r="AO322" i="3" s="1"/>
  <c r="BS749" i="2"/>
  <c r="DY749" i="2" s="1"/>
  <c r="AO749" i="3" s="1"/>
  <c r="BS321" i="2"/>
  <c r="DY321" i="2" s="1"/>
  <c r="AO321" i="3" s="1"/>
  <c r="BS750" i="2"/>
  <c r="DY750" i="2" s="1"/>
  <c r="AO750" i="3" s="1"/>
  <c r="BS320" i="2"/>
  <c r="BS751" i="2"/>
  <c r="DY751" i="2" s="1"/>
  <c r="AO751" i="3" s="1"/>
  <c r="BS444" i="2"/>
  <c r="DY444" i="2" s="1"/>
  <c r="AO444" i="3" s="1"/>
  <c r="BS753" i="2"/>
  <c r="DY753" i="2" s="1"/>
  <c r="AO753" i="3" s="1"/>
  <c r="BA894" i="2"/>
  <c r="DP894" i="2" s="1"/>
  <c r="AF894" i="3" s="1"/>
  <c r="BA895" i="2"/>
  <c r="DP895" i="2" s="1"/>
  <c r="AF895" i="3" s="1"/>
  <c r="AC388" i="2"/>
  <c r="AC383" i="2"/>
  <c r="AC380" i="2"/>
  <c r="AC452" i="2"/>
  <c r="DD452" i="2" s="1"/>
  <c r="T452" i="3" s="1"/>
  <c r="AC16" i="2"/>
  <c r="AC371" i="2"/>
  <c r="AC844" i="2"/>
  <c r="DD844" i="2" s="1"/>
  <c r="T844" i="3" s="1"/>
  <c r="AC386" i="2"/>
  <c r="DD386" i="2" s="1"/>
  <c r="T386" i="3" s="1"/>
  <c r="AC843" i="2"/>
  <c r="DD843" i="2" s="1"/>
  <c r="T843" i="3" s="1"/>
  <c r="AC387" i="2"/>
  <c r="DD387" i="2" s="1"/>
  <c r="T387" i="3" s="1"/>
  <c r="AU401" i="2"/>
  <c r="AU10" i="2"/>
  <c r="AU399" i="2"/>
  <c r="DM399" i="2" s="1"/>
  <c r="AC399" i="3" s="1"/>
  <c r="AU4" i="2"/>
  <c r="AU29" i="2"/>
  <c r="AU22" i="2"/>
  <c r="AU28" i="2"/>
  <c r="DM28" i="2" s="1"/>
  <c r="AC28" i="3" s="1"/>
  <c r="AU25" i="2"/>
  <c r="CI685" i="2"/>
  <c r="EG685" i="2" s="1"/>
  <c r="AW685" i="3" s="1"/>
  <c r="CI280" i="2"/>
  <c r="EG280" i="2" s="1"/>
  <c r="AW280" i="3" s="1"/>
  <c r="CI281" i="2"/>
  <c r="EG281" i="2" s="1"/>
  <c r="AW281" i="3" s="1"/>
  <c r="CI271" i="2"/>
  <c r="EG271" i="2" s="1"/>
  <c r="AW271" i="3" s="1"/>
  <c r="CI686" i="2"/>
  <c r="EG686" i="2" s="1"/>
  <c r="AW686" i="3" s="1"/>
  <c r="CI275" i="2"/>
  <c r="EG275" i="2" s="1"/>
  <c r="AW275" i="3" s="1"/>
  <c r="CI276" i="2"/>
  <c r="EG276" i="2" s="1"/>
  <c r="AW276" i="3" s="1"/>
  <c r="CI680" i="2"/>
  <c r="EG680" i="2" s="1"/>
  <c r="AW680" i="3" s="1"/>
  <c r="CI683" i="2"/>
  <c r="EG683" i="2" s="1"/>
  <c r="AW683" i="3" s="1"/>
  <c r="CI278" i="2"/>
  <c r="EG278" i="2" s="1"/>
  <c r="AW278" i="3" s="1"/>
  <c r="CI678" i="2"/>
  <c r="EG678" i="2" s="1"/>
  <c r="AW678" i="3" s="1"/>
  <c r="CI689" i="2"/>
  <c r="EG689" i="2" s="1"/>
  <c r="AW689" i="3" s="1"/>
  <c r="CI681" i="2"/>
  <c r="EG681" i="2" s="1"/>
  <c r="AW681" i="3" s="1"/>
  <c r="CI274" i="2"/>
  <c r="EG274" i="2" s="1"/>
  <c r="AW274" i="3" s="1"/>
  <c r="CI687" i="2"/>
  <c r="EG687" i="2" s="1"/>
  <c r="AW687" i="3" s="1"/>
  <c r="CI682" i="2"/>
  <c r="EG682" i="2" s="1"/>
  <c r="AW682" i="3" s="1"/>
  <c r="CI684" i="2"/>
  <c r="EG684" i="2" s="1"/>
  <c r="AW684" i="3" s="1"/>
  <c r="CI679" i="2"/>
  <c r="EG679" i="2" s="1"/>
  <c r="AW679" i="3" s="1"/>
  <c r="CI677" i="2"/>
  <c r="EG677" i="2" s="1"/>
  <c r="AW677" i="3" s="1"/>
  <c r="CI273" i="2"/>
  <c r="EG273" i="2" s="1"/>
  <c r="AW273" i="3" s="1"/>
  <c r="CI270" i="2"/>
  <c r="EG270" i="2" s="1"/>
  <c r="AW270" i="3" s="1"/>
  <c r="CI272" i="2"/>
  <c r="EG272" i="2" s="1"/>
  <c r="AW272" i="3" s="1"/>
  <c r="CI269" i="2"/>
  <c r="EG269" i="2" s="1"/>
  <c r="AW269" i="3" s="1"/>
  <c r="CI277" i="2"/>
  <c r="EG277" i="2" s="1"/>
  <c r="AW277" i="3" s="1"/>
  <c r="CI268" i="2"/>
  <c r="EG268" i="2" s="1"/>
  <c r="AW268" i="3" s="1"/>
  <c r="CI279" i="2"/>
  <c r="EG279" i="2" s="1"/>
  <c r="AW279" i="3" s="1"/>
  <c r="CI688" i="2"/>
  <c r="EG688" i="2" s="1"/>
  <c r="AW688" i="3" s="1"/>
  <c r="BG28" i="2"/>
  <c r="DS28" i="2" s="1"/>
  <c r="AI28" i="3" s="1"/>
  <c r="BG29" i="2"/>
  <c r="BG399" i="2"/>
  <c r="DS399" i="2" s="1"/>
  <c r="AI399" i="3" s="1"/>
  <c r="BG22" i="2"/>
  <c r="BG401" i="2"/>
  <c r="BG25" i="2"/>
  <c r="BG4" i="2"/>
  <c r="BK849" i="2"/>
  <c r="DU849" i="2" s="1"/>
  <c r="AK849" i="3" s="1"/>
  <c r="BK395" i="2"/>
  <c r="DU395" i="2" s="1"/>
  <c r="AK395" i="3" s="1"/>
  <c r="CE438" i="2"/>
  <c r="CE652" i="2"/>
  <c r="EE652" i="2" s="1"/>
  <c r="AU652" i="3" s="1"/>
  <c r="CE651" i="2"/>
  <c r="EE651" i="2" s="1"/>
  <c r="AU651" i="3" s="1"/>
  <c r="AS637" i="2"/>
  <c r="DL637" i="2" s="1"/>
  <c r="AB637" i="3" s="1"/>
  <c r="AS636" i="2"/>
  <c r="DL636" i="2" s="1"/>
  <c r="AB636" i="3" s="1"/>
  <c r="AS241" i="2"/>
  <c r="DL241" i="2" s="1"/>
  <c r="AB241" i="3" s="1"/>
  <c r="AS242" i="2"/>
  <c r="DL242" i="2" s="1"/>
  <c r="AB242" i="3" s="1"/>
  <c r="AS635" i="2"/>
  <c r="DL635" i="2" s="1"/>
  <c r="AB635" i="3" s="1"/>
  <c r="AS653" i="2"/>
  <c r="DL653" i="2" s="1"/>
  <c r="AB653" i="3" s="1"/>
  <c r="AS243" i="2"/>
  <c r="DL243" i="2" s="1"/>
  <c r="AB243" i="3" s="1"/>
  <c r="AS439" i="2"/>
  <c r="DL439" i="2" s="1"/>
  <c r="AB439" i="3" s="1"/>
  <c r="AS638" i="2"/>
  <c r="DL638" i="2" s="1"/>
  <c r="AB638" i="3" s="1"/>
  <c r="BU582" i="2"/>
  <c r="DZ582" i="2" s="1"/>
  <c r="AP582" i="3" s="1"/>
  <c r="BU581" i="2"/>
  <c r="DZ581" i="2" s="1"/>
  <c r="AP581" i="3" s="1"/>
  <c r="BU208" i="2"/>
  <c r="DZ208" i="2" s="1"/>
  <c r="AP208" i="3" s="1"/>
  <c r="BU225" i="2"/>
  <c r="DZ225" i="2" s="1"/>
  <c r="AP225" i="3" s="1"/>
  <c r="BU206" i="2"/>
  <c r="DZ206" i="2" s="1"/>
  <c r="AP206" i="3" s="1"/>
  <c r="BU580" i="2"/>
  <c r="DZ580" i="2" s="1"/>
  <c r="AP580" i="3" s="1"/>
  <c r="BU623" i="2"/>
  <c r="DZ623" i="2" s="1"/>
  <c r="AP623" i="3" s="1"/>
  <c r="BU207" i="2"/>
  <c r="DZ207" i="2" s="1"/>
  <c r="AP207" i="3" s="1"/>
  <c r="BU585" i="2"/>
  <c r="DZ585" i="2" s="1"/>
  <c r="AP585" i="3" s="1"/>
  <c r="BU583" i="2"/>
  <c r="DZ583" i="2" s="1"/>
  <c r="AP583" i="3" s="1"/>
  <c r="BU584" i="2"/>
  <c r="DZ584" i="2" s="1"/>
  <c r="AP584" i="3" s="1"/>
  <c r="BU205" i="2"/>
  <c r="DZ205" i="2" s="1"/>
  <c r="AP205" i="3" s="1"/>
  <c r="BA750" i="2"/>
  <c r="DP750" i="2" s="1"/>
  <c r="AF750" i="3" s="1"/>
  <c r="BA753" i="2"/>
  <c r="DP753" i="2" s="1"/>
  <c r="AF753" i="3" s="1"/>
  <c r="BA322" i="2"/>
  <c r="DP322" i="2" s="1"/>
  <c r="AF322" i="3" s="1"/>
  <c r="BA444" i="2"/>
  <c r="DP444" i="2" s="1"/>
  <c r="AF444" i="3" s="1"/>
  <c r="BA749" i="2"/>
  <c r="DP749" i="2" s="1"/>
  <c r="AF749" i="3" s="1"/>
  <c r="BA323" i="2"/>
  <c r="BA321" i="2"/>
  <c r="DP321" i="2" s="1"/>
  <c r="AF321" i="3" s="1"/>
  <c r="BA752" i="2"/>
  <c r="DP752" i="2" s="1"/>
  <c r="AF752" i="3" s="1"/>
  <c r="BA755" i="2"/>
  <c r="DP755" i="2" s="1"/>
  <c r="AF755" i="3" s="1"/>
  <c r="BA751" i="2"/>
  <c r="DP751" i="2" s="1"/>
  <c r="AF751" i="3" s="1"/>
  <c r="BA320" i="2"/>
  <c r="BU586" i="2"/>
  <c r="DZ586" i="2" s="1"/>
  <c r="AP586" i="3" s="1"/>
  <c r="BU432" i="2"/>
  <c r="BU547" i="2"/>
  <c r="DZ547" i="2" s="1"/>
  <c r="AP547" i="3" s="1"/>
  <c r="BU545" i="2"/>
  <c r="DZ545" i="2" s="1"/>
  <c r="AP545" i="3" s="1"/>
  <c r="BU160" i="2"/>
  <c r="BI758" i="2"/>
  <c r="DT758" i="2" s="1"/>
  <c r="AJ758" i="3" s="1"/>
  <c r="BI11" i="2"/>
  <c r="DT11" i="2" s="1"/>
  <c r="AJ11" i="3" s="1"/>
  <c r="BI759" i="2"/>
  <c r="DT759" i="2" s="1"/>
  <c r="AJ759" i="3" s="1"/>
  <c r="BI12" i="2"/>
  <c r="DT12" i="2" s="1"/>
  <c r="AJ12" i="3" s="1"/>
  <c r="BI13" i="2"/>
  <c r="DT13" i="2" s="1"/>
  <c r="AJ13" i="3" s="1"/>
  <c r="BI14" i="2"/>
  <c r="DT14" i="2" s="1"/>
  <c r="AJ14" i="3" s="1"/>
  <c r="BI760" i="2"/>
  <c r="DT760" i="2" s="1"/>
  <c r="AJ760" i="3" s="1"/>
  <c r="BI15" i="2"/>
  <c r="DT15" i="2" s="1"/>
  <c r="AJ15" i="3" s="1"/>
  <c r="BI761" i="2"/>
  <c r="DT761" i="2" s="1"/>
  <c r="AJ761" i="3" s="1"/>
  <c r="BI762" i="2"/>
  <c r="DT762" i="2" s="1"/>
  <c r="AJ762" i="3" s="1"/>
  <c r="BM457" i="2"/>
  <c r="DV457" i="2" s="1"/>
  <c r="AL457" i="3" s="1"/>
  <c r="AY553" i="2"/>
  <c r="DO553" i="2" s="1"/>
  <c r="AE553" i="3" s="1"/>
  <c r="AY216" i="2"/>
  <c r="DO216" i="2" s="1"/>
  <c r="AE216" i="3" s="1"/>
  <c r="AY219" i="2"/>
  <c r="DO219" i="2" s="1"/>
  <c r="AE219" i="3" s="1"/>
  <c r="AY617" i="2"/>
  <c r="DO617" i="2" s="1"/>
  <c r="AE617" i="3" s="1"/>
  <c r="AY611" i="2"/>
  <c r="DO611" i="2" s="1"/>
  <c r="AE611" i="3" s="1"/>
  <c r="AY552" i="2"/>
  <c r="DO552" i="2" s="1"/>
  <c r="AE552" i="3" s="1"/>
  <c r="AY615" i="2"/>
  <c r="DO615" i="2" s="1"/>
  <c r="AE615" i="3" s="1"/>
  <c r="AY614" i="2"/>
  <c r="DO614" i="2" s="1"/>
  <c r="AE614" i="3" s="1"/>
  <c r="AY550" i="2"/>
  <c r="DO550" i="2" s="1"/>
  <c r="AE550" i="3" s="1"/>
  <c r="AY551" i="2"/>
  <c r="DO551" i="2" s="1"/>
  <c r="AE551" i="3" s="1"/>
  <c r="AY612" i="2"/>
  <c r="DO612" i="2" s="1"/>
  <c r="AE612" i="3" s="1"/>
  <c r="AY217" i="2"/>
  <c r="DO217" i="2" s="1"/>
  <c r="AE217" i="3" s="1"/>
  <c r="AY554" i="2"/>
  <c r="DO554" i="2" s="1"/>
  <c r="AE554" i="3" s="1"/>
  <c r="AY613" i="2"/>
  <c r="DO613" i="2" s="1"/>
  <c r="AE613" i="3" s="1"/>
  <c r="AY162" i="2"/>
  <c r="DO162" i="2" s="1"/>
  <c r="AE162" i="3" s="1"/>
  <c r="AY218" i="2"/>
  <c r="DO218" i="2" s="1"/>
  <c r="AE218" i="3" s="1"/>
  <c r="AY820" i="2"/>
  <c r="DO820" i="2" s="1"/>
  <c r="AE820" i="3" s="1"/>
  <c r="AY365" i="2"/>
  <c r="DO365" i="2" s="1"/>
  <c r="AE365" i="3" s="1"/>
  <c r="AY616" i="2"/>
  <c r="DO616" i="2" s="1"/>
  <c r="AE616" i="3" s="1"/>
  <c r="AY163" i="2"/>
  <c r="DO163" i="2" s="1"/>
  <c r="AE163" i="3" s="1"/>
  <c r="AY215" i="2"/>
  <c r="DO215" i="2" s="1"/>
  <c r="AE215" i="3" s="1"/>
  <c r="CG213" i="2"/>
  <c r="EF213" i="2" s="1"/>
  <c r="AV213" i="3" s="1"/>
  <c r="CG609" i="2"/>
  <c r="EF609" i="2" s="1"/>
  <c r="AV609" i="3" s="1"/>
  <c r="CG212" i="2"/>
  <c r="EF212" i="2" s="1"/>
  <c r="AV212" i="3" s="1"/>
  <c r="CG214" i="2"/>
  <c r="EF214" i="2" s="1"/>
  <c r="AV214" i="3" s="1"/>
  <c r="CG608" i="2"/>
  <c r="EF608" i="2" s="1"/>
  <c r="AV608" i="3" s="1"/>
  <c r="CG610" i="2"/>
  <c r="EF610" i="2" s="1"/>
  <c r="AV610" i="3" s="1"/>
  <c r="AQ457" i="2"/>
  <c r="DK457" i="2" s="1"/>
  <c r="AA457" i="3" s="1"/>
  <c r="Q457" i="2"/>
  <c r="CX457" i="2" s="1"/>
  <c r="N457" i="3" s="1"/>
  <c r="AW796" i="2"/>
  <c r="DN796" i="2" s="1"/>
  <c r="AD796" i="3" s="1"/>
  <c r="AW352" i="2"/>
  <c r="DN352" i="2" s="1"/>
  <c r="AD352" i="3" s="1"/>
  <c r="AW350" i="2"/>
  <c r="DN350" i="2" s="1"/>
  <c r="AD350" i="3" s="1"/>
  <c r="AW351" i="2"/>
  <c r="DN351" i="2" s="1"/>
  <c r="AD351" i="3" s="1"/>
  <c r="AW795" i="2"/>
  <c r="DN795" i="2" s="1"/>
  <c r="AD795" i="3" s="1"/>
  <c r="AW793" i="2"/>
  <c r="DN793" i="2" s="1"/>
  <c r="AD793" i="3" s="1"/>
  <c r="AW354" i="2"/>
  <c r="DN354" i="2" s="1"/>
  <c r="AD354" i="3" s="1"/>
  <c r="AW349" i="2"/>
  <c r="DN349" i="2" s="1"/>
  <c r="AD349" i="3" s="1"/>
  <c r="AW353" i="2"/>
  <c r="DN353" i="2" s="1"/>
  <c r="AD353" i="3" s="1"/>
  <c r="AW797" i="2"/>
  <c r="DN797" i="2" s="1"/>
  <c r="AD797" i="3" s="1"/>
  <c r="AW794" i="2"/>
  <c r="DN794" i="2" s="1"/>
  <c r="AD794" i="3" s="1"/>
  <c r="AW792" i="2"/>
  <c r="DN792" i="2" s="1"/>
  <c r="AD792" i="3" s="1"/>
  <c r="CI849" i="2"/>
  <c r="EG849" i="2" s="1"/>
  <c r="AW849" i="3" s="1"/>
  <c r="CI395" i="2"/>
  <c r="EG395" i="2" s="1"/>
  <c r="AW395" i="3" s="1"/>
  <c r="CE216" i="2"/>
  <c r="EE216" i="2" s="1"/>
  <c r="AU216" i="3" s="1"/>
  <c r="CE163" i="2"/>
  <c r="EE163" i="2" s="1"/>
  <c r="AU163" i="3" s="1"/>
  <c r="CE553" i="2"/>
  <c r="EE553" i="2" s="1"/>
  <c r="AU553" i="3" s="1"/>
  <c r="CE613" i="2"/>
  <c r="EE613" i="2" s="1"/>
  <c r="AU613" i="3" s="1"/>
  <c r="CE611" i="2"/>
  <c r="EE611" i="2" s="1"/>
  <c r="AU611" i="3" s="1"/>
  <c r="CE554" i="2"/>
  <c r="EE554" i="2" s="1"/>
  <c r="AU554" i="3" s="1"/>
  <c r="CE218" i="2"/>
  <c r="EE218" i="2" s="1"/>
  <c r="AU218" i="3" s="1"/>
  <c r="CE215" i="2"/>
  <c r="EE215" i="2" s="1"/>
  <c r="AU215" i="3" s="1"/>
  <c r="CE820" i="2"/>
  <c r="EE820" i="2" s="1"/>
  <c r="AU820" i="3" s="1"/>
  <c r="CE612" i="2"/>
  <c r="EE612" i="2" s="1"/>
  <c r="AU612" i="3" s="1"/>
  <c r="CE365" i="2"/>
  <c r="EE365" i="2" s="1"/>
  <c r="AU365" i="3" s="1"/>
  <c r="CE217" i="2"/>
  <c r="EE217" i="2" s="1"/>
  <c r="AU217" i="3" s="1"/>
  <c r="CE551" i="2"/>
  <c r="EE551" i="2" s="1"/>
  <c r="AU551" i="3" s="1"/>
  <c r="CE552" i="2"/>
  <c r="EE552" i="2" s="1"/>
  <c r="AU552" i="3" s="1"/>
  <c r="CE614" i="2"/>
  <c r="EE614" i="2" s="1"/>
  <c r="AU614" i="3" s="1"/>
  <c r="CE616" i="2"/>
  <c r="EE616" i="2" s="1"/>
  <c r="AU616" i="3" s="1"/>
  <c r="CE617" i="2"/>
  <c r="EE617" i="2" s="1"/>
  <c r="AU617" i="3" s="1"/>
  <c r="CE550" i="2"/>
  <c r="EE550" i="2" s="1"/>
  <c r="AU550" i="3" s="1"/>
  <c r="CE615" i="2"/>
  <c r="EE615" i="2" s="1"/>
  <c r="AU615" i="3" s="1"/>
  <c r="CE162" i="2"/>
  <c r="EE162" i="2" s="1"/>
  <c r="AU162" i="3" s="1"/>
  <c r="CE219" i="2"/>
  <c r="EE219" i="2" s="1"/>
  <c r="AU219" i="3" s="1"/>
  <c r="U25" i="2"/>
  <c r="U10" i="2"/>
  <c r="U28" i="2"/>
  <c r="CZ28" i="2" s="1"/>
  <c r="P28" i="3" s="1"/>
  <c r="U4" i="2"/>
  <c r="U401" i="2"/>
  <c r="U22" i="2"/>
  <c r="U18" i="2"/>
  <c r="U399" i="2"/>
  <c r="CZ399" i="2" s="1"/>
  <c r="P399" i="3" s="1"/>
  <c r="U29" i="2"/>
  <c r="AI8" i="2"/>
  <c r="DG8" i="2" s="1"/>
  <c r="W8" i="3" s="1"/>
  <c r="AI9" i="2"/>
  <c r="DG9" i="2" s="1"/>
  <c r="W9" i="3" s="1"/>
  <c r="AI7" i="2"/>
  <c r="DG7" i="2" s="1"/>
  <c r="W7" i="3" s="1"/>
  <c r="BI675" i="2"/>
  <c r="DT675" i="2" s="1"/>
  <c r="AJ675" i="3" s="1"/>
  <c r="BI437" i="2"/>
  <c r="BI266" i="2"/>
  <c r="DT266" i="2" s="1"/>
  <c r="AJ266" i="3" s="1"/>
  <c r="BI244" i="2"/>
  <c r="BI233" i="2"/>
  <c r="BI676" i="2"/>
  <c r="DT676" i="2" s="1"/>
  <c r="AJ676" i="3" s="1"/>
  <c r="BI624" i="2"/>
  <c r="DT624" i="2" s="1"/>
  <c r="AJ624" i="3" s="1"/>
  <c r="BI267" i="2"/>
  <c r="DT267" i="2" s="1"/>
  <c r="AJ267" i="3" s="1"/>
  <c r="BI227" i="2"/>
  <c r="BU634" i="2"/>
  <c r="DZ634" i="2" s="1"/>
  <c r="AP634" i="3" s="1"/>
  <c r="BU653" i="2"/>
  <c r="DZ653" i="2" s="1"/>
  <c r="AP653" i="3" s="1"/>
  <c r="BU242" i="2"/>
  <c r="DZ242" i="2" s="1"/>
  <c r="AP242" i="3" s="1"/>
  <c r="BU439" i="2"/>
  <c r="DZ439" i="2" s="1"/>
  <c r="AP439" i="3" s="1"/>
  <c r="BU637" i="2"/>
  <c r="DZ637" i="2" s="1"/>
  <c r="AP637" i="3" s="1"/>
  <c r="BU636" i="2"/>
  <c r="DZ636" i="2" s="1"/>
  <c r="AP636" i="3" s="1"/>
  <c r="BU241" i="2"/>
  <c r="DZ241" i="2" s="1"/>
  <c r="AP241" i="3" s="1"/>
  <c r="BU635" i="2"/>
  <c r="DZ635" i="2" s="1"/>
  <c r="AP635" i="3" s="1"/>
  <c r="BU243" i="2"/>
  <c r="DZ243" i="2" s="1"/>
  <c r="AP243" i="3" s="1"/>
  <c r="BU638" i="2"/>
  <c r="DZ638" i="2" s="1"/>
  <c r="AP638" i="3" s="1"/>
  <c r="BA793" i="2"/>
  <c r="DP793" i="2" s="1"/>
  <c r="AF793" i="3" s="1"/>
  <c r="BA797" i="2"/>
  <c r="DP797" i="2" s="1"/>
  <c r="AF797" i="3" s="1"/>
  <c r="BA353" i="2"/>
  <c r="DP353" i="2" s="1"/>
  <c r="AF353" i="3" s="1"/>
  <c r="BA794" i="2"/>
  <c r="DP794" i="2" s="1"/>
  <c r="AF794" i="3" s="1"/>
  <c r="BA352" i="2"/>
  <c r="DP352" i="2" s="1"/>
  <c r="AF352" i="3" s="1"/>
  <c r="BA354" i="2"/>
  <c r="DP354" i="2" s="1"/>
  <c r="AF354" i="3" s="1"/>
  <c r="BA350" i="2"/>
  <c r="DP350" i="2" s="1"/>
  <c r="AF350" i="3" s="1"/>
  <c r="BA349" i="2"/>
  <c r="DP349" i="2" s="1"/>
  <c r="AF349" i="3" s="1"/>
  <c r="BA781" i="2"/>
  <c r="DP781" i="2" s="1"/>
  <c r="AF781" i="3" s="1"/>
  <c r="BA351" i="2"/>
  <c r="DP351" i="2" s="1"/>
  <c r="AF351" i="3" s="1"/>
  <c r="BA792" i="2"/>
  <c r="DP792" i="2" s="1"/>
  <c r="AF792" i="3" s="1"/>
  <c r="BA795" i="2"/>
  <c r="DP795" i="2" s="1"/>
  <c r="AF795" i="3" s="1"/>
  <c r="BA796" i="2"/>
  <c r="DP796" i="2" s="1"/>
  <c r="AF796" i="3" s="1"/>
  <c r="BY598" i="2"/>
  <c r="EB598" i="2" s="1"/>
  <c r="AR598" i="3" s="1"/>
  <c r="BY172" i="2"/>
  <c r="BY808" i="2"/>
  <c r="EB808" i="2" s="1"/>
  <c r="AR808" i="3" s="1"/>
  <c r="BY364" i="2"/>
  <c r="EB364" i="2" s="1"/>
  <c r="AR364" i="3" s="1"/>
  <c r="BY814" i="2"/>
  <c r="EB814" i="2" s="1"/>
  <c r="AR814" i="3" s="1"/>
  <c r="BY348" i="2"/>
  <c r="EB348" i="2" s="1"/>
  <c r="AR348" i="3" s="1"/>
  <c r="BY810" i="2"/>
  <c r="EB810" i="2" s="1"/>
  <c r="AR810" i="3" s="1"/>
  <c r="BY597" i="2"/>
  <c r="EB597" i="2" s="1"/>
  <c r="AR597" i="3" s="1"/>
  <c r="BY812" i="2"/>
  <c r="EB812" i="2" s="1"/>
  <c r="AR812" i="3" s="1"/>
  <c r="BY173" i="2"/>
  <c r="EB173" i="2" s="1"/>
  <c r="AR173" i="3" s="1"/>
  <c r="CA218" i="2"/>
  <c r="EC218" i="2" s="1"/>
  <c r="AS218" i="3" s="1"/>
  <c r="CA820" i="2"/>
  <c r="EC820" i="2" s="1"/>
  <c r="AS820" i="3" s="1"/>
  <c r="CA613" i="2"/>
  <c r="EC613" i="2" s="1"/>
  <c r="AS613" i="3" s="1"/>
  <c r="CA611" i="2"/>
  <c r="EC611" i="2" s="1"/>
  <c r="AS611" i="3" s="1"/>
  <c r="CA550" i="2"/>
  <c r="EC550" i="2" s="1"/>
  <c r="AS550" i="3" s="1"/>
  <c r="CA612" i="2"/>
  <c r="EC612" i="2" s="1"/>
  <c r="AS612" i="3" s="1"/>
  <c r="CA365" i="2"/>
  <c r="EC365" i="2" s="1"/>
  <c r="AS365" i="3" s="1"/>
  <c r="CA614" i="2"/>
  <c r="EC614" i="2" s="1"/>
  <c r="AS614" i="3" s="1"/>
  <c r="CA616" i="2"/>
  <c r="EC616" i="2" s="1"/>
  <c r="AS616" i="3" s="1"/>
  <c r="CA162" i="2"/>
  <c r="EC162" i="2" s="1"/>
  <c r="AS162" i="3" s="1"/>
  <c r="CA217" i="2"/>
  <c r="EC217" i="2" s="1"/>
  <c r="AS217" i="3" s="1"/>
  <c r="CA219" i="2"/>
  <c r="EC219" i="2" s="1"/>
  <c r="AS219" i="3" s="1"/>
  <c r="CA617" i="2"/>
  <c r="EC617" i="2" s="1"/>
  <c r="AS617" i="3" s="1"/>
  <c r="CA163" i="2"/>
  <c r="EC163" i="2" s="1"/>
  <c r="AS163" i="3" s="1"/>
  <c r="CA216" i="2"/>
  <c r="EC216" i="2" s="1"/>
  <c r="AS216" i="3" s="1"/>
  <c r="CA551" i="2"/>
  <c r="EC551" i="2" s="1"/>
  <c r="AS551" i="3" s="1"/>
  <c r="CA554" i="2"/>
  <c r="EC554" i="2" s="1"/>
  <c r="AS554" i="3" s="1"/>
  <c r="CA615" i="2"/>
  <c r="EC615" i="2" s="1"/>
  <c r="AS615" i="3" s="1"/>
  <c r="CA552" i="2"/>
  <c r="EC552" i="2" s="1"/>
  <c r="AS552" i="3" s="1"/>
  <c r="CA553" i="2"/>
  <c r="EC553" i="2" s="1"/>
  <c r="AS553" i="3" s="1"/>
  <c r="CA215" i="2"/>
  <c r="EC215" i="2" s="1"/>
  <c r="AS215" i="3" s="1"/>
  <c r="Q540" i="2"/>
  <c r="CX540" i="2" s="1"/>
  <c r="N540" i="3" s="1"/>
  <c r="Q151" i="2"/>
  <c r="CX151" i="2" s="1"/>
  <c r="N151" i="3" s="1"/>
  <c r="Q144" i="2"/>
  <c r="CX144" i="2" s="1"/>
  <c r="N144" i="3" s="1"/>
  <c r="Q537" i="2"/>
  <c r="CX537" i="2" s="1"/>
  <c r="N537" i="3" s="1"/>
  <c r="Q148" i="2"/>
  <c r="CX148" i="2" s="1"/>
  <c r="N148" i="3" s="1"/>
  <c r="Q150" i="2"/>
  <c r="CX150" i="2" s="1"/>
  <c r="N150" i="3" s="1"/>
  <c r="Q152" i="2"/>
  <c r="CX152" i="2" s="1"/>
  <c r="N152" i="3" s="1"/>
  <c r="Q539" i="2"/>
  <c r="CX539" i="2" s="1"/>
  <c r="N539" i="3" s="1"/>
  <c r="Q139" i="2"/>
  <c r="CX139" i="2" s="1"/>
  <c r="N139" i="3" s="1"/>
  <c r="Q536" i="2"/>
  <c r="CX536" i="2" s="1"/>
  <c r="N536" i="3" s="1"/>
  <c r="Q514" i="2"/>
  <c r="CX514" i="2" s="1"/>
  <c r="N514" i="3" s="1"/>
  <c r="Q137" i="2"/>
  <c r="CX137" i="2" s="1"/>
  <c r="N137" i="3" s="1"/>
  <c r="Q535" i="2"/>
  <c r="CX535" i="2" s="1"/>
  <c r="N535" i="3" s="1"/>
  <c r="Q530" i="2"/>
  <c r="CX530" i="2" s="1"/>
  <c r="N530" i="3" s="1"/>
  <c r="Q542" i="2"/>
  <c r="CX542" i="2" s="1"/>
  <c r="N542" i="3" s="1"/>
  <c r="Q154" i="2"/>
  <c r="CX154" i="2" s="1"/>
  <c r="N154" i="3" s="1"/>
  <c r="Q155" i="2"/>
  <c r="CX155" i="2" s="1"/>
  <c r="N155" i="3" s="1"/>
  <c r="Q532" i="2"/>
  <c r="CX532" i="2" s="1"/>
  <c r="N532" i="3" s="1"/>
  <c r="Q142" i="2"/>
  <c r="CX142" i="2" s="1"/>
  <c r="N142" i="3" s="1"/>
  <c r="Q146" i="2"/>
  <c r="CX146" i="2" s="1"/>
  <c r="N146" i="3" s="1"/>
  <c r="Q526" i="2"/>
  <c r="CX526" i="2" s="1"/>
  <c r="N526" i="3" s="1"/>
  <c r="Q141" i="2"/>
  <c r="CX141" i="2" s="1"/>
  <c r="N141" i="3" s="1"/>
  <c r="Q538" i="2"/>
  <c r="CX538" i="2" s="1"/>
  <c r="N538" i="3" s="1"/>
  <c r="Q541" i="2"/>
  <c r="CX541" i="2" s="1"/>
  <c r="N541" i="3" s="1"/>
  <c r="Q529" i="2"/>
  <c r="CX529" i="2" s="1"/>
  <c r="N529" i="3" s="1"/>
  <c r="Q143" i="2"/>
  <c r="CX143" i="2" s="1"/>
  <c r="N143" i="3" s="1"/>
  <c r="Q147" i="2"/>
  <c r="CX147" i="2" s="1"/>
  <c r="N147" i="3" s="1"/>
  <c r="Q528" i="2"/>
  <c r="CX528" i="2" s="1"/>
  <c r="N528" i="3" s="1"/>
  <c r="Q531" i="2"/>
  <c r="CX531" i="2" s="1"/>
  <c r="N531" i="3" s="1"/>
  <c r="Q138" i="2"/>
  <c r="CX138" i="2" s="1"/>
  <c r="N138" i="3" s="1"/>
  <c r="Q527" i="2"/>
  <c r="CX527" i="2" s="1"/>
  <c r="N527" i="3" s="1"/>
  <c r="Q156" i="2"/>
  <c r="CX156" i="2" s="1"/>
  <c r="N156" i="3" s="1"/>
  <c r="Q153" i="2"/>
  <c r="CX153" i="2" s="1"/>
  <c r="N153" i="3" s="1"/>
  <c r="Q140" i="2"/>
  <c r="CX140" i="2" s="1"/>
  <c r="N140" i="3" s="1"/>
  <c r="Q149" i="2"/>
  <c r="CX149" i="2" s="1"/>
  <c r="N149" i="3" s="1"/>
  <c r="Q145" i="2"/>
  <c r="CX145" i="2" s="1"/>
  <c r="N145" i="3" s="1"/>
  <c r="Q534" i="2"/>
  <c r="CX534" i="2" s="1"/>
  <c r="N534" i="3" s="1"/>
  <c r="Q533" i="2"/>
  <c r="CX533" i="2" s="1"/>
  <c r="N533" i="3" s="1"/>
  <c r="AC457" i="2"/>
  <c r="DD457" i="2" s="1"/>
  <c r="T457" i="3" s="1"/>
  <c r="AC22" i="2"/>
  <c r="AC29" i="2"/>
  <c r="AC18" i="2"/>
  <c r="AC28" i="2"/>
  <c r="DD28" i="2" s="1"/>
  <c r="T28" i="3" s="1"/>
  <c r="AC10" i="2"/>
  <c r="AC4" i="2"/>
  <c r="AC25" i="2"/>
  <c r="AC401" i="2"/>
  <c r="AC399" i="2"/>
  <c r="DD399" i="2" s="1"/>
  <c r="T399" i="3" s="1"/>
  <c r="CG644" i="2"/>
  <c r="EF644" i="2" s="1"/>
  <c r="AV644" i="3" s="1"/>
  <c r="CG704" i="2"/>
  <c r="EF704" i="2" s="1"/>
  <c r="AV704" i="3" s="1"/>
  <c r="CG647" i="2"/>
  <c r="EF647" i="2" s="1"/>
  <c r="AV647" i="3" s="1"/>
  <c r="CG298" i="2"/>
  <c r="EF298" i="2" s="1"/>
  <c r="AV298" i="3" s="1"/>
  <c r="CG706" i="2"/>
  <c r="EF706" i="2" s="1"/>
  <c r="AV706" i="3" s="1"/>
  <c r="CG299" i="2"/>
  <c r="EF299" i="2" s="1"/>
  <c r="AV299" i="3" s="1"/>
  <c r="CG705" i="2"/>
  <c r="EF705" i="2" s="1"/>
  <c r="AV705" i="3" s="1"/>
  <c r="CG239" i="2"/>
  <c r="EF239" i="2" s="1"/>
  <c r="AV239" i="3" s="1"/>
  <c r="CG238" i="2"/>
  <c r="EF238" i="2" s="1"/>
  <c r="AV238" i="3" s="1"/>
  <c r="CG645" i="2"/>
  <c r="EF645" i="2" s="1"/>
  <c r="AV645" i="3" s="1"/>
  <c r="CG646" i="2"/>
  <c r="EF646" i="2" s="1"/>
  <c r="AV646" i="3" s="1"/>
  <c r="CG648" i="2"/>
  <c r="EF648" i="2" s="1"/>
  <c r="AV648" i="3" s="1"/>
  <c r="BQ527" i="2"/>
  <c r="DX527" i="2" s="1"/>
  <c r="AN527" i="3" s="1"/>
  <c r="BQ156" i="2"/>
  <c r="DX156" i="2" s="1"/>
  <c r="AN156" i="3" s="1"/>
  <c r="BQ542" i="2"/>
  <c r="DX542" i="2" s="1"/>
  <c r="AN542" i="3" s="1"/>
  <c r="BQ343" i="2"/>
  <c r="BQ539" i="2"/>
  <c r="DX539" i="2" s="1"/>
  <c r="AN539" i="3" s="1"/>
  <c r="BQ538" i="2"/>
  <c r="DX538" i="2" s="1"/>
  <c r="AN538" i="3" s="1"/>
  <c r="BQ155" i="2"/>
  <c r="DX155" i="2" s="1"/>
  <c r="AN155" i="3" s="1"/>
  <c r="BQ139" i="2"/>
  <c r="DX139" i="2" s="1"/>
  <c r="AN139" i="3" s="1"/>
  <c r="BQ148" i="2"/>
  <c r="DX148" i="2" s="1"/>
  <c r="AN148" i="3" s="1"/>
  <c r="BQ532" i="2"/>
  <c r="DX532" i="2" s="1"/>
  <c r="AN532" i="3" s="1"/>
  <c r="BQ526" i="2"/>
  <c r="DX526" i="2" s="1"/>
  <c r="AN526" i="3" s="1"/>
  <c r="BQ144" i="2"/>
  <c r="DX144" i="2" s="1"/>
  <c r="AN144" i="3" s="1"/>
  <c r="BQ787" i="2"/>
  <c r="DX787" i="2" s="1"/>
  <c r="AN787" i="3" s="1"/>
  <c r="BQ531" i="2"/>
  <c r="DX531" i="2" s="1"/>
  <c r="AN531" i="3" s="1"/>
  <c r="BQ536" i="2"/>
  <c r="DX536" i="2" s="1"/>
  <c r="AN536" i="3" s="1"/>
  <c r="BQ245" i="2"/>
  <c r="BQ150" i="2"/>
  <c r="DX150" i="2" s="1"/>
  <c r="AN150" i="3" s="1"/>
  <c r="BQ534" i="2"/>
  <c r="DX534" i="2" s="1"/>
  <c r="AN534" i="3" s="1"/>
  <c r="BQ530" i="2"/>
  <c r="DX530" i="2" s="1"/>
  <c r="AN530" i="3" s="1"/>
  <c r="BQ149" i="2"/>
  <c r="DX149" i="2" s="1"/>
  <c r="AN149" i="3" s="1"/>
  <c r="BQ141" i="2"/>
  <c r="DX141" i="2" s="1"/>
  <c r="AN141" i="3" s="1"/>
  <c r="BQ146" i="2"/>
  <c r="DX146" i="2" s="1"/>
  <c r="AN146" i="3" s="1"/>
  <c r="BQ535" i="2"/>
  <c r="DX535" i="2" s="1"/>
  <c r="AN535" i="3" s="1"/>
  <c r="BQ142" i="2"/>
  <c r="DX142" i="2" s="1"/>
  <c r="AN142" i="3" s="1"/>
  <c r="BQ152" i="2"/>
  <c r="DX152" i="2" s="1"/>
  <c r="AN152" i="3" s="1"/>
  <c r="BQ147" i="2"/>
  <c r="DX147" i="2" s="1"/>
  <c r="AN147" i="3" s="1"/>
  <c r="BQ143" i="2"/>
  <c r="DX143" i="2" s="1"/>
  <c r="AN143" i="3" s="1"/>
  <c r="BQ153" i="2"/>
  <c r="DX153" i="2" s="1"/>
  <c r="AN153" i="3" s="1"/>
  <c r="BQ145" i="2"/>
  <c r="DX145" i="2" s="1"/>
  <c r="AN145" i="3" s="1"/>
  <c r="BQ528" i="2"/>
  <c r="DX528" i="2" s="1"/>
  <c r="AN528" i="3" s="1"/>
  <c r="BQ533" i="2"/>
  <c r="DX533" i="2" s="1"/>
  <c r="AN533" i="3" s="1"/>
  <c r="BQ140" i="2"/>
  <c r="DX140" i="2" s="1"/>
  <c r="AN140" i="3" s="1"/>
  <c r="BQ514" i="2"/>
  <c r="DX514" i="2" s="1"/>
  <c r="AN514" i="3" s="1"/>
  <c r="BQ541" i="2"/>
  <c r="DX541" i="2" s="1"/>
  <c r="AN541" i="3" s="1"/>
  <c r="BQ788" i="2"/>
  <c r="DX788" i="2" s="1"/>
  <c r="AN788" i="3" s="1"/>
  <c r="BQ138" i="2"/>
  <c r="DX138" i="2" s="1"/>
  <c r="AN138" i="3" s="1"/>
  <c r="BQ537" i="2"/>
  <c r="DX537" i="2" s="1"/>
  <c r="AN537" i="3" s="1"/>
  <c r="BQ137" i="2"/>
  <c r="DX137" i="2" s="1"/>
  <c r="AN137" i="3" s="1"/>
  <c r="BQ151" i="2"/>
  <c r="DX151" i="2" s="1"/>
  <c r="AN151" i="3" s="1"/>
  <c r="BQ529" i="2"/>
  <c r="DX529" i="2" s="1"/>
  <c r="AN529" i="3" s="1"/>
  <c r="BQ154" i="2"/>
  <c r="DX154" i="2" s="1"/>
  <c r="AN154" i="3" s="1"/>
  <c r="BQ654" i="2"/>
  <c r="DX654" i="2" s="1"/>
  <c r="AN654" i="3" s="1"/>
  <c r="BQ540" i="2"/>
  <c r="DX540" i="2" s="1"/>
  <c r="AN540" i="3" s="1"/>
  <c r="BW595" i="2"/>
  <c r="EA595" i="2" s="1"/>
  <c r="AQ595" i="3" s="1"/>
  <c r="BW594" i="2"/>
  <c r="EA594" i="2" s="1"/>
  <c r="AQ594" i="3" s="1"/>
  <c r="BW596" i="2"/>
  <c r="EA596" i="2" s="1"/>
  <c r="AQ596" i="3" s="1"/>
  <c r="BW171" i="2"/>
  <c r="EA171" i="2" s="1"/>
  <c r="AQ171" i="3" s="1"/>
  <c r="BW170" i="2"/>
  <c r="BY635" i="2"/>
  <c r="EB635" i="2" s="1"/>
  <c r="AR635" i="3" s="1"/>
  <c r="BY241" i="2"/>
  <c r="EB241" i="2" s="1"/>
  <c r="AR241" i="3" s="1"/>
  <c r="BY638" i="2"/>
  <c r="EB638" i="2" s="1"/>
  <c r="AR638" i="3" s="1"/>
  <c r="BY439" i="2"/>
  <c r="EB439" i="2" s="1"/>
  <c r="AR439" i="3" s="1"/>
  <c r="BY637" i="2"/>
  <c r="EB637" i="2" s="1"/>
  <c r="AR637" i="3" s="1"/>
  <c r="BY243" i="2"/>
  <c r="EB243" i="2" s="1"/>
  <c r="AR243" i="3" s="1"/>
  <c r="BY242" i="2"/>
  <c r="EB242" i="2" s="1"/>
  <c r="AR242" i="3" s="1"/>
  <c r="BY634" i="2"/>
  <c r="EB634" i="2" s="1"/>
  <c r="AR634" i="3" s="1"/>
  <c r="BY636" i="2"/>
  <c r="EB636" i="2" s="1"/>
  <c r="AR636" i="3" s="1"/>
  <c r="BY653" i="2"/>
  <c r="EB653" i="2" s="1"/>
  <c r="AR653" i="3" s="1"/>
  <c r="CA646" i="2"/>
  <c r="EC646" i="2" s="1"/>
  <c r="AS646" i="3" s="1"/>
  <c r="CA644" i="2"/>
  <c r="EC644" i="2" s="1"/>
  <c r="AS644" i="3" s="1"/>
  <c r="CA705" i="2"/>
  <c r="EC705" i="2" s="1"/>
  <c r="AS705" i="3" s="1"/>
  <c r="CA298" i="2"/>
  <c r="EC298" i="2" s="1"/>
  <c r="AS298" i="3" s="1"/>
  <c r="CA704" i="2"/>
  <c r="EC704" i="2" s="1"/>
  <c r="AS704" i="3" s="1"/>
  <c r="CA239" i="2"/>
  <c r="EC239" i="2" s="1"/>
  <c r="AS239" i="3" s="1"/>
  <c r="CA648" i="2"/>
  <c r="EC648" i="2" s="1"/>
  <c r="AS648" i="3" s="1"/>
  <c r="CA238" i="2"/>
  <c r="EC238" i="2" s="1"/>
  <c r="AS238" i="3" s="1"/>
  <c r="CA299" i="2"/>
  <c r="EC299" i="2" s="1"/>
  <c r="AS299" i="3" s="1"/>
  <c r="CA645" i="2"/>
  <c r="EC645" i="2" s="1"/>
  <c r="AS645" i="3" s="1"/>
  <c r="CA647" i="2"/>
  <c r="EC647" i="2" s="1"/>
  <c r="AS647" i="3" s="1"/>
  <c r="CA706" i="2"/>
  <c r="EC706" i="2" s="1"/>
  <c r="AS706" i="3" s="1"/>
  <c r="BO766" i="2"/>
  <c r="DW766" i="2" s="1"/>
  <c r="AM766" i="3" s="1"/>
  <c r="BO446" i="2"/>
  <c r="BO330" i="2"/>
  <c r="DW330" i="2" s="1"/>
  <c r="AM330" i="3" s="1"/>
  <c r="BO329" i="2"/>
  <c r="DW329" i="2" s="1"/>
  <c r="AM329" i="3" s="1"/>
  <c r="BO331" i="2"/>
  <c r="DW331" i="2" s="1"/>
  <c r="AM331" i="3" s="1"/>
  <c r="BO771" i="2"/>
  <c r="DW771" i="2" s="1"/>
  <c r="AM771" i="3" s="1"/>
  <c r="BO769" i="2"/>
  <c r="DW769" i="2" s="1"/>
  <c r="AM769" i="3" s="1"/>
  <c r="BO328" i="2"/>
  <c r="DW328" i="2" s="1"/>
  <c r="AM328" i="3" s="1"/>
  <c r="BO765" i="2"/>
  <c r="DW765" i="2" s="1"/>
  <c r="AM765" i="3" s="1"/>
  <c r="BO770" i="2"/>
  <c r="DW770" i="2" s="1"/>
  <c r="AM770" i="3" s="1"/>
  <c r="BO327" i="2"/>
  <c r="DW327" i="2" s="1"/>
  <c r="AM327" i="3" s="1"/>
  <c r="BO768" i="2"/>
  <c r="DW768" i="2" s="1"/>
  <c r="AM768" i="3" s="1"/>
  <c r="BO767" i="2"/>
  <c r="DW767" i="2" s="1"/>
  <c r="AM767" i="3" s="1"/>
  <c r="CG504" i="2"/>
  <c r="EF504" i="2" s="1"/>
  <c r="AV504" i="3" s="1"/>
  <c r="CG124" i="2"/>
  <c r="EF124" i="2" s="1"/>
  <c r="AV124" i="3" s="1"/>
  <c r="CC346" i="2"/>
  <c r="ED346" i="2" s="1"/>
  <c r="AT346" i="3" s="1"/>
  <c r="CC118" i="2"/>
  <c r="CC359" i="2"/>
  <c r="ED359" i="2" s="1"/>
  <c r="AT359" i="3" s="1"/>
  <c r="CG566" i="2"/>
  <c r="BC825" i="2"/>
  <c r="DQ825" i="2" s="1"/>
  <c r="AG825" i="3" s="1"/>
  <c r="BC380" i="2"/>
  <c r="BC383" i="2"/>
  <c r="BC386" i="2"/>
  <c r="DQ386" i="2" s="1"/>
  <c r="AG386" i="3" s="1"/>
  <c r="BC16" i="2"/>
  <c r="BC452" i="2"/>
  <c r="DQ452" i="2" s="1"/>
  <c r="AG452" i="3" s="1"/>
  <c r="BC371" i="2"/>
  <c r="BC387" i="2"/>
  <c r="DQ387" i="2" s="1"/>
  <c r="AG387" i="3" s="1"/>
  <c r="BC388" i="2"/>
  <c r="BC844" i="2"/>
  <c r="DQ844" i="2" s="1"/>
  <c r="AG844" i="3" s="1"/>
  <c r="BC843" i="2"/>
  <c r="DQ843" i="2" s="1"/>
  <c r="AG843" i="3" s="1"/>
  <c r="BK20" i="2"/>
  <c r="DU20" i="2" s="1"/>
  <c r="AK20" i="3" s="1"/>
  <c r="BK19" i="2"/>
  <c r="DU19" i="2" s="1"/>
  <c r="AK19" i="3" s="1"/>
  <c r="BK897" i="2"/>
  <c r="DU897" i="2" s="1"/>
  <c r="AK897" i="3" s="1"/>
  <c r="BK891" i="2"/>
  <c r="DU891" i="2" s="1"/>
  <c r="AK891" i="3" s="1"/>
  <c r="BK21" i="2"/>
  <c r="DU21" i="2" s="1"/>
  <c r="AK21" i="3" s="1"/>
  <c r="BK899" i="2"/>
  <c r="DU899" i="2" s="1"/>
  <c r="AK899" i="3" s="1"/>
  <c r="BK892" i="2"/>
  <c r="DU892" i="2" s="1"/>
  <c r="AK892" i="3" s="1"/>
  <c r="BY177" i="2"/>
  <c r="EB177" i="2" s="1"/>
  <c r="AR177" i="3" s="1"/>
  <c r="BY602" i="2"/>
  <c r="EB602" i="2" s="1"/>
  <c r="AR602" i="3" s="1"/>
  <c r="BY601" i="2"/>
  <c r="EB601" i="2" s="1"/>
  <c r="AR601" i="3" s="1"/>
  <c r="BY176" i="2"/>
  <c r="BQ637" i="2"/>
  <c r="DX637" i="2" s="1"/>
  <c r="AN637" i="3" s="1"/>
  <c r="BQ653" i="2"/>
  <c r="DX653" i="2" s="1"/>
  <c r="AN653" i="3" s="1"/>
  <c r="BQ634" i="2"/>
  <c r="DX634" i="2" s="1"/>
  <c r="AN634" i="3" s="1"/>
  <c r="BQ636" i="2"/>
  <c r="DX636" i="2" s="1"/>
  <c r="AN636" i="3" s="1"/>
  <c r="BQ439" i="2"/>
  <c r="DX439" i="2" s="1"/>
  <c r="AN439" i="3" s="1"/>
  <c r="BQ241" i="2"/>
  <c r="DX241" i="2" s="1"/>
  <c r="AN241" i="3" s="1"/>
  <c r="BQ635" i="2"/>
  <c r="DX635" i="2" s="1"/>
  <c r="AN635" i="3" s="1"/>
  <c r="BQ638" i="2"/>
  <c r="DX638" i="2" s="1"/>
  <c r="AN638" i="3" s="1"/>
  <c r="BQ243" i="2"/>
  <c r="DX243" i="2" s="1"/>
  <c r="AN243" i="3" s="1"/>
  <c r="BQ242" i="2"/>
  <c r="DX242" i="2" s="1"/>
  <c r="AN242" i="3" s="1"/>
  <c r="CA679" i="2"/>
  <c r="EC679" i="2" s="1"/>
  <c r="AS679" i="3" s="1"/>
  <c r="CA686" i="2"/>
  <c r="EC686" i="2" s="1"/>
  <c r="AS686" i="3" s="1"/>
  <c r="CA276" i="2"/>
  <c r="EC276" i="2" s="1"/>
  <c r="AS276" i="3" s="1"/>
  <c r="CA273" i="2"/>
  <c r="EC273" i="2" s="1"/>
  <c r="AS273" i="3" s="1"/>
  <c r="CA280" i="2"/>
  <c r="EC280" i="2" s="1"/>
  <c r="AS280" i="3" s="1"/>
  <c r="CA268" i="2"/>
  <c r="EC268" i="2" s="1"/>
  <c r="AS268" i="3" s="1"/>
  <c r="CA270" i="2"/>
  <c r="EC270" i="2" s="1"/>
  <c r="AS270" i="3" s="1"/>
  <c r="CA681" i="2"/>
  <c r="EC681" i="2" s="1"/>
  <c r="AS681" i="3" s="1"/>
  <c r="CA687" i="2"/>
  <c r="EC687" i="2" s="1"/>
  <c r="AS687" i="3" s="1"/>
  <c r="CA689" i="2"/>
  <c r="EC689" i="2" s="1"/>
  <c r="AS689" i="3" s="1"/>
  <c r="CA277" i="2"/>
  <c r="EC277" i="2" s="1"/>
  <c r="AS277" i="3" s="1"/>
  <c r="CA682" i="2"/>
  <c r="EC682" i="2" s="1"/>
  <c r="AS682" i="3" s="1"/>
  <c r="CA269" i="2"/>
  <c r="EC269" i="2" s="1"/>
  <c r="AS269" i="3" s="1"/>
  <c r="CA684" i="2"/>
  <c r="EC684" i="2" s="1"/>
  <c r="AS684" i="3" s="1"/>
  <c r="CA271" i="2"/>
  <c r="EC271" i="2" s="1"/>
  <c r="AS271" i="3" s="1"/>
  <c r="CA677" i="2"/>
  <c r="EC677" i="2" s="1"/>
  <c r="AS677" i="3" s="1"/>
  <c r="CA685" i="2"/>
  <c r="EC685" i="2" s="1"/>
  <c r="AS685" i="3" s="1"/>
  <c r="CA272" i="2"/>
  <c r="EC272" i="2" s="1"/>
  <c r="AS272" i="3" s="1"/>
  <c r="CA278" i="2"/>
  <c r="EC278" i="2" s="1"/>
  <c r="AS278" i="3" s="1"/>
  <c r="CA688" i="2"/>
  <c r="EC688" i="2" s="1"/>
  <c r="AS688" i="3" s="1"/>
  <c r="CA274" i="2"/>
  <c r="EC274" i="2" s="1"/>
  <c r="AS274" i="3" s="1"/>
  <c r="CA281" i="2"/>
  <c r="EC281" i="2" s="1"/>
  <c r="AS281" i="3" s="1"/>
  <c r="CA683" i="2"/>
  <c r="EC683" i="2" s="1"/>
  <c r="AS683" i="3" s="1"/>
  <c r="CA680" i="2"/>
  <c r="EC680" i="2" s="1"/>
  <c r="AS680" i="3" s="1"/>
  <c r="CA678" i="2"/>
  <c r="EC678" i="2" s="1"/>
  <c r="AS678" i="3" s="1"/>
  <c r="CA279" i="2"/>
  <c r="EC279" i="2" s="1"/>
  <c r="AS279" i="3" s="1"/>
  <c r="CA275" i="2"/>
  <c r="EC275" i="2" s="1"/>
  <c r="AS275" i="3" s="1"/>
  <c r="U227" i="2"/>
  <c r="U244" i="2"/>
  <c r="U233" i="2"/>
  <c r="U240" i="2"/>
  <c r="U675" i="2"/>
  <c r="CZ675" i="2" s="1"/>
  <c r="P675" i="3" s="1"/>
  <c r="U676" i="2"/>
  <c r="CZ676" i="2" s="1"/>
  <c r="P676" i="3" s="1"/>
  <c r="U437" i="2"/>
  <c r="U237" i="2"/>
  <c r="U267" i="2"/>
  <c r="CZ267" i="2" s="1"/>
  <c r="P267" i="3" s="1"/>
  <c r="U266" i="2"/>
  <c r="CZ266" i="2" s="1"/>
  <c r="P266" i="3" s="1"/>
  <c r="BY179" i="2"/>
  <c r="EB179" i="2" s="1"/>
  <c r="AR179" i="3" s="1"/>
  <c r="BY603" i="2"/>
  <c r="EB603" i="2" s="1"/>
  <c r="AR603" i="3" s="1"/>
  <c r="BY178" i="2"/>
  <c r="BY604" i="2"/>
  <c r="EB604" i="2" s="1"/>
  <c r="AR604" i="3" s="1"/>
  <c r="BQ767" i="2"/>
  <c r="DX767" i="2" s="1"/>
  <c r="AN767" i="3" s="1"/>
  <c r="BQ765" i="2"/>
  <c r="DX765" i="2" s="1"/>
  <c r="AN765" i="3" s="1"/>
  <c r="BQ327" i="2"/>
  <c r="DX327" i="2" s="1"/>
  <c r="AN327" i="3" s="1"/>
  <c r="BQ769" i="2"/>
  <c r="DX769" i="2" s="1"/>
  <c r="AN769" i="3" s="1"/>
  <c r="BQ770" i="2"/>
  <c r="DX770" i="2" s="1"/>
  <c r="AN770" i="3" s="1"/>
  <c r="BQ771" i="2"/>
  <c r="DX771" i="2" s="1"/>
  <c r="AN771" i="3" s="1"/>
  <c r="BQ768" i="2"/>
  <c r="DX768" i="2" s="1"/>
  <c r="AN768" i="3" s="1"/>
  <c r="BQ331" i="2"/>
  <c r="DX331" i="2" s="1"/>
  <c r="AN331" i="3" s="1"/>
  <c r="BQ766" i="2"/>
  <c r="DX766" i="2" s="1"/>
  <c r="AN766" i="3" s="1"/>
  <c r="BQ329" i="2"/>
  <c r="DX329" i="2" s="1"/>
  <c r="AN329" i="3" s="1"/>
  <c r="BQ330" i="2"/>
  <c r="DX330" i="2" s="1"/>
  <c r="AN330" i="3" s="1"/>
  <c r="BQ446" i="2"/>
  <c r="BQ328" i="2"/>
  <c r="DX328" i="2" s="1"/>
  <c r="AN328" i="3" s="1"/>
  <c r="AS334" i="2"/>
  <c r="AS369" i="2"/>
  <c r="DL369" i="2" s="1"/>
  <c r="AB369" i="3" s="1"/>
  <c r="AS332" i="2"/>
  <c r="AS824" i="2"/>
  <c r="DL824" i="2" s="1"/>
  <c r="AB824" i="3" s="1"/>
  <c r="AS337" i="2"/>
  <c r="AS333" i="2"/>
  <c r="AS326" i="2"/>
  <c r="AS445" i="2"/>
  <c r="CE4" i="2"/>
  <c r="CE10" i="2"/>
  <c r="CE28" i="2"/>
  <c r="EE28" i="2" s="1"/>
  <c r="AU28" i="3" s="1"/>
  <c r="CE401" i="2"/>
  <c r="CE22" i="2"/>
  <c r="CE399" i="2"/>
  <c r="EE399" i="2" s="1"/>
  <c r="AU399" i="3" s="1"/>
  <c r="CE25" i="2"/>
  <c r="CE29" i="2"/>
  <c r="CE18" i="2"/>
  <c r="AY135" i="2"/>
  <c r="DO135" i="2" s="1"/>
  <c r="AE135" i="3" s="1"/>
  <c r="AY134" i="2"/>
  <c r="DO134" i="2" s="1"/>
  <c r="AE134" i="3" s="1"/>
  <c r="AY119" i="2"/>
  <c r="AY131" i="2"/>
  <c r="DO131" i="2" s="1"/>
  <c r="AE131" i="3" s="1"/>
  <c r="AY120" i="2"/>
  <c r="DO120" i="2" s="1"/>
  <c r="AE120" i="3" s="1"/>
  <c r="AY523" i="2"/>
  <c r="DO523" i="2" s="1"/>
  <c r="AE523" i="3" s="1"/>
  <c r="AY109" i="2"/>
  <c r="DO109" i="2" s="1"/>
  <c r="AE109" i="3" s="1"/>
  <c r="AY804" i="2"/>
  <c r="DO804" i="2" s="1"/>
  <c r="AE804" i="3" s="1"/>
  <c r="AY133" i="2"/>
  <c r="DO133" i="2" s="1"/>
  <c r="AE133" i="3" s="1"/>
  <c r="AY506" i="2"/>
  <c r="DO506" i="2" s="1"/>
  <c r="AE506" i="3" s="1"/>
  <c r="AY521" i="2"/>
  <c r="DO521" i="2" s="1"/>
  <c r="AE521" i="3" s="1"/>
  <c r="AY505" i="2"/>
  <c r="DO505" i="2" s="1"/>
  <c r="AE505" i="3" s="1"/>
  <c r="AY507" i="2"/>
  <c r="DO507" i="2" s="1"/>
  <c r="AE507" i="3" s="1"/>
  <c r="AY125" i="2"/>
  <c r="DO125" i="2" s="1"/>
  <c r="AE125" i="3" s="1"/>
  <c r="AY132" i="2"/>
  <c r="DO132" i="2" s="1"/>
  <c r="AE132" i="3" s="1"/>
  <c r="AY431" i="2"/>
  <c r="DO431" i="2" s="1"/>
  <c r="AE431" i="3" s="1"/>
  <c r="AY513" i="2"/>
  <c r="DO513" i="2" s="1"/>
  <c r="AE513" i="3" s="1"/>
  <c r="AY790" i="2"/>
  <c r="DO790" i="2" s="1"/>
  <c r="AE790" i="3" s="1"/>
  <c r="AY191" i="2"/>
  <c r="AY525" i="2"/>
  <c r="DO525" i="2" s="1"/>
  <c r="AE525" i="3" s="1"/>
  <c r="AY358" i="2"/>
  <c r="DO358" i="2" s="1"/>
  <c r="AE358" i="3" s="1"/>
  <c r="AY520" i="2"/>
  <c r="DO520" i="2" s="1"/>
  <c r="AE520" i="3" s="1"/>
  <c r="AY122" i="2"/>
  <c r="DO122" i="2" s="1"/>
  <c r="AE122" i="3" s="1"/>
  <c r="AY345" i="2"/>
  <c r="DO345" i="2" s="1"/>
  <c r="AE345" i="3" s="1"/>
  <c r="AY524" i="2"/>
  <c r="DO524" i="2" s="1"/>
  <c r="AE524" i="3" s="1"/>
  <c r="AY130" i="2"/>
  <c r="DO130" i="2" s="1"/>
  <c r="AE130" i="3" s="1"/>
  <c r="AY522" i="2"/>
  <c r="DO522" i="2" s="1"/>
  <c r="AE522" i="3" s="1"/>
  <c r="AY806" i="2"/>
  <c r="DO806" i="2" s="1"/>
  <c r="AE806" i="3" s="1"/>
  <c r="AY121" i="2"/>
  <c r="DO121" i="2" s="1"/>
  <c r="AE121" i="3" s="1"/>
  <c r="AY136" i="2"/>
  <c r="DO136" i="2" s="1"/>
  <c r="AE136" i="3" s="1"/>
  <c r="AY805" i="2"/>
  <c r="DO805" i="2" s="1"/>
  <c r="AE805" i="3" s="1"/>
  <c r="AY519" i="2"/>
  <c r="DO519" i="2" s="1"/>
  <c r="AE519" i="3" s="1"/>
  <c r="AW305" i="2"/>
  <c r="AW440" i="2"/>
  <c r="AW304" i="2"/>
  <c r="AW301" i="2"/>
  <c r="CG366" i="2"/>
  <c r="EF366" i="2" s="1"/>
  <c r="AV366" i="3" s="1"/>
  <c r="CG821" i="2"/>
  <c r="EF821" i="2" s="1"/>
  <c r="AV821" i="3" s="1"/>
  <c r="CG367" i="2"/>
  <c r="EF367" i="2" s="1"/>
  <c r="AV367" i="3" s="1"/>
  <c r="CG368" i="2"/>
  <c r="EF368" i="2" s="1"/>
  <c r="AV368" i="3" s="1"/>
  <c r="CG822" i="2"/>
  <c r="EF822" i="2" s="1"/>
  <c r="AV822" i="3" s="1"/>
  <c r="CG823" i="2"/>
  <c r="EF823" i="2" s="1"/>
  <c r="AV823" i="3" s="1"/>
  <c r="BE548" i="2"/>
  <c r="DR548" i="2" s="1"/>
  <c r="AH548" i="3" s="1"/>
  <c r="BE549" i="2"/>
  <c r="DR549" i="2" s="1"/>
  <c r="AH549" i="3" s="1"/>
  <c r="BA584" i="2"/>
  <c r="DP584" i="2" s="1"/>
  <c r="AF584" i="3" s="1"/>
  <c r="BA225" i="2"/>
  <c r="DP225" i="2" s="1"/>
  <c r="AF225" i="3" s="1"/>
  <c r="BA580" i="2"/>
  <c r="DP580" i="2" s="1"/>
  <c r="AF580" i="3" s="1"/>
  <c r="BA585" i="2"/>
  <c r="DP585" i="2" s="1"/>
  <c r="AF585" i="3" s="1"/>
  <c r="BA206" i="2"/>
  <c r="DP206" i="2" s="1"/>
  <c r="AF206" i="3" s="1"/>
  <c r="BA623" i="2"/>
  <c r="DP623" i="2" s="1"/>
  <c r="AF623" i="3" s="1"/>
  <c r="BA207" i="2"/>
  <c r="DP207" i="2" s="1"/>
  <c r="AF207" i="3" s="1"/>
  <c r="BA581" i="2"/>
  <c r="DP581" i="2" s="1"/>
  <c r="AF581" i="3" s="1"/>
  <c r="BA583" i="2"/>
  <c r="DP583" i="2" s="1"/>
  <c r="AF583" i="3" s="1"/>
  <c r="BA582" i="2"/>
  <c r="DP582" i="2" s="1"/>
  <c r="AF582" i="3" s="1"/>
  <c r="BA208" i="2"/>
  <c r="DP208" i="2" s="1"/>
  <c r="AF208" i="3" s="1"/>
  <c r="BA205" i="2"/>
  <c r="DP205" i="2" s="1"/>
  <c r="AF205" i="3" s="1"/>
  <c r="CG318" i="2"/>
  <c r="EF318" i="2" s="1"/>
  <c r="AV318" i="3" s="1"/>
  <c r="CG717" i="2"/>
  <c r="EF717" i="2" s="1"/>
  <c r="AV717" i="3" s="1"/>
  <c r="CG748" i="2"/>
  <c r="EF748" i="2" s="1"/>
  <c r="AV748" i="3" s="1"/>
  <c r="CG747" i="2"/>
  <c r="EF747" i="2" s="1"/>
  <c r="AV747" i="3" s="1"/>
  <c r="CE717" i="2"/>
  <c r="EE717" i="2" s="1"/>
  <c r="AU717" i="3" s="1"/>
  <c r="CE747" i="2"/>
  <c r="EE747" i="2" s="1"/>
  <c r="AU747" i="3" s="1"/>
  <c r="CE748" i="2"/>
  <c r="EE748" i="2" s="1"/>
  <c r="AU748" i="3" s="1"/>
  <c r="CE318" i="2"/>
  <c r="EE318" i="2" s="1"/>
  <c r="AU318" i="3" s="1"/>
  <c r="BS334" i="2"/>
  <c r="BS757" i="2"/>
  <c r="DY757" i="2" s="1"/>
  <c r="AO757" i="3" s="1"/>
  <c r="BS824" i="2"/>
  <c r="DY824" i="2" s="1"/>
  <c r="AO824" i="3" s="1"/>
  <c r="BS445" i="2"/>
  <c r="BS332" i="2"/>
  <c r="BS333" i="2"/>
  <c r="BS369" i="2"/>
  <c r="DY369" i="2" s="1"/>
  <c r="AO369" i="3" s="1"/>
  <c r="BS337" i="2"/>
  <c r="S689" i="2"/>
  <c r="CY689" i="2" s="1"/>
  <c r="O689" i="3" s="1"/>
  <c r="S276" i="2"/>
  <c r="CY276" i="2" s="1"/>
  <c r="O276" i="3" s="1"/>
  <c r="S679" i="2"/>
  <c r="CY679" i="2" s="1"/>
  <c r="O679" i="3" s="1"/>
  <c r="S687" i="2"/>
  <c r="CY687" i="2" s="1"/>
  <c r="O687" i="3" s="1"/>
  <c r="S275" i="2"/>
  <c r="CY275" i="2" s="1"/>
  <c r="O275" i="3" s="1"/>
  <c r="S271" i="2"/>
  <c r="CY271" i="2" s="1"/>
  <c r="O271" i="3" s="1"/>
  <c r="S685" i="2"/>
  <c r="CY685" i="2" s="1"/>
  <c r="O685" i="3" s="1"/>
  <c r="S272" i="2"/>
  <c r="CY272" i="2" s="1"/>
  <c r="O272" i="3" s="1"/>
  <c r="S280" i="2"/>
  <c r="CY280" i="2" s="1"/>
  <c r="O280" i="3" s="1"/>
  <c r="S279" i="2"/>
  <c r="CY279" i="2" s="1"/>
  <c r="O279" i="3" s="1"/>
  <c r="S688" i="2"/>
  <c r="CY688" i="2" s="1"/>
  <c r="O688" i="3" s="1"/>
  <c r="S683" i="2"/>
  <c r="CY683" i="2" s="1"/>
  <c r="O683" i="3" s="1"/>
  <c r="S686" i="2"/>
  <c r="CY686" i="2" s="1"/>
  <c r="O686" i="3" s="1"/>
  <c r="S278" i="2"/>
  <c r="CY278" i="2" s="1"/>
  <c r="O278" i="3" s="1"/>
  <c r="S684" i="2"/>
  <c r="CY684" i="2" s="1"/>
  <c r="O684" i="3" s="1"/>
  <c r="S678" i="2"/>
  <c r="CY678" i="2" s="1"/>
  <c r="O678" i="3" s="1"/>
  <c r="S274" i="2"/>
  <c r="CY274" i="2" s="1"/>
  <c r="O274" i="3" s="1"/>
  <c r="S269" i="2"/>
  <c r="CY269" i="2" s="1"/>
  <c r="O269" i="3" s="1"/>
  <c r="S677" i="2"/>
  <c r="CY677" i="2" s="1"/>
  <c r="O677" i="3" s="1"/>
  <c r="S273" i="2"/>
  <c r="CY273" i="2" s="1"/>
  <c r="O273" i="3" s="1"/>
  <c r="S680" i="2"/>
  <c r="CY680" i="2" s="1"/>
  <c r="O680" i="3" s="1"/>
  <c r="S281" i="2"/>
  <c r="CY281" i="2" s="1"/>
  <c r="O281" i="3" s="1"/>
  <c r="S270" i="2"/>
  <c r="CY270" i="2" s="1"/>
  <c r="O270" i="3" s="1"/>
  <c r="S277" i="2"/>
  <c r="CY277" i="2" s="1"/>
  <c r="O277" i="3" s="1"/>
  <c r="S268" i="2"/>
  <c r="CY268" i="2" s="1"/>
  <c r="O268" i="3" s="1"/>
  <c r="S682" i="2"/>
  <c r="CY682" i="2" s="1"/>
  <c r="O682" i="3" s="1"/>
  <c r="S681" i="2"/>
  <c r="CY681" i="2" s="1"/>
  <c r="O681" i="3" s="1"/>
  <c r="BK893" i="2"/>
  <c r="DU893" i="2" s="1"/>
  <c r="AK893" i="3" s="1"/>
  <c r="AS676" i="2"/>
  <c r="DL676" i="2" s="1"/>
  <c r="AB676" i="3" s="1"/>
  <c r="AS266" i="2"/>
  <c r="DL266" i="2" s="1"/>
  <c r="AB266" i="3" s="1"/>
  <c r="AS227" i="2"/>
  <c r="AS237" i="2"/>
  <c r="AS675" i="2"/>
  <c r="DL675" i="2" s="1"/>
  <c r="AB675" i="3" s="1"/>
  <c r="AS233" i="2"/>
  <c r="AS267" i="2"/>
  <c r="DL267" i="2" s="1"/>
  <c r="AB267" i="3" s="1"/>
  <c r="AS437" i="2"/>
  <c r="AS244" i="2"/>
  <c r="AU547" i="2"/>
  <c r="DM547" i="2" s="1"/>
  <c r="AC547" i="3" s="1"/>
  <c r="AU196" i="2"/>
  <c r="AU545" i="2"/>
  <c r="DM545" i="2" s="1"/>
  <c r="AC545" i="3" s="1"/>
  <c r="AU204" i="2"/>
  <c r="AU210" i="2"/>
  <c r="AU193" i="2"/>
  <c r="AU211" i="2"/>
  <c r="AU586" i="2"/>
  <c r="DM586" i="2" s="1"/>
  <c r="AC586" i="3" s="1"/>
  <c r="AU160" i="2"/>
  <c r="AU432" i="2"/>
  <c r="AU161" i="2"/>
  <c r="AU209" i="2"/>
  <c r="BE267" i="2"/>
  <c r="DR267" i="2" s="1"/>
  <c r="AH267" i="3" s="1"/>
  <c r="BE227" i="2"/>
  <c r="BE237" i="2"/>
  <c r="BE675" i="2"/>
  <c r="DR675" i="2" s="1"/>
  <c r="AH675" i="3" s="1"/>
  <c r="BE244" i="2"/>
  <c r="BE266" i="2"/>
  <c r="DR266" i="2" s="1"/>
  <c r="AH266" i="3" s="1"/>
  <c r="BE233" i="2"/>
  <c r="BE240" i="2"/>
  <c r="BE624" i="2"/>
  <c r="DR624" i="2" s="1"/>
  <c r="AH624" i="3" s="1"/>
  <c r="BE437" i="2"/>
  <c r="BE676" i="2"/>
  <c r="DR676" i="2" s="1"/>
  <c r="AH676" i="3" s="1"/>
  <c r="BW175" i="2"/>
  <c r="EA175" i="2" s="1"/>
  <c r="AQ175" i="3" s="1"/>
  <c r="BW599" i="2"/>
  <c r="EA599" i="2" s="1"/>
  <c r="AQ599" i="3" s="1"/>
  <c r="BW600" i="2"/>
  <c r="EA600" i="2" s="1"/>
  <c r="AQ600" i="3" s="1"/>
  <c r="BW174" i="2"/>
  <c r="BQ301" i="2"/>
  <c r="BQ304" i="2"/>
  <c r="BQ707" i="2"/>
  <c r="DX707" i="2" s="1"/>
  <c r="AN707" i="3" s="1"/>
  <c r="BQ708" i="2"/>
  <c r="DX708" i="2" s="1"/>
  <c r="AN708" i="3" s="1"/>
  <c r="BQ305" i="2"/>
  <c r="BQ306" i="2"/>
  <c r="BQ440" i="2"/>
  <c r="CC817" i="2"/>
  <c r="ED817" i="2" s="1"/>
  <c r="AT817" i="3" s="1"/>
  <c r="CC818" i="2"/>
  <c r="ED818" i="2" s="1"/>
  <c r="AT818" i="3" s="1"/>
  <c r="CC819" i="2"/>
  <c r="ED819" i="2" s="1"/>
  <c r="AT819" i="3" s="1"/>
  <c r="CG727" i="2"/>
  <c r="EF727" i="2" s="1"/>
  <c r="AV727" i="3" s="1"/>
  <c r="CG733" i="2"/>
  <c r="EF733" i="2" s="1"/>
  <c r="AV733" i="3" s="1"/>
  <c r="CG731" i="2"/>
  <c r="EF731" i="2" s="1"/>
  <c r="AV731" i="3" s="1"/>
  <c r="CG728" i="2"/>
  <c r="EF728" i="2" s="1"/>
  <c r="AV728" i="3" s="1"/>
  <c r="CG730" i="2"/>
  <c r="EF730" i="2" s="1"/>
  <c r="AV730" i="3" s="1"/>
  <c r="CG309" i="2"/>
  <c r="EF309" i="2" s="1"/>
  <c r="AV309" i="3" s="1"/>
  <c r="CG739" i="2"/>
  <c r="EF739" i="2" s="1"/>
  <c r="AV739" i="3" s="1"/>
  <c r="CG737" i="2"/>
  <c r="EF737" i="2" s="1"/>
  <c r="AV737" i="3" s="1"/>
  <c r="CG732" i="2"/>
  <c r="EF732" i="2" s="1"/>
  <c r="AV732" i="3" s="1"/>
  <c r="CG715" i="2"/>
  <c r="EF715" i="2" s="1"/>
  <c r="AV715" i="3" s="1"/>
  <c r="CG738" i="2"/>
  <c r="EF738" i="2" s="1"/>
  <c r="AV738" i="3" s="1"/>
  <c r="CG726" i="2"/>
  <c r="EF726" i="2" s="1"/>
  <c r="AV726" i="3" s="1"/>
  <c r="BI545" i="2"/>
  <c r="DT545" i="2" s="1"/>
  <c r="AJ545" i="3" s="1"/>
  <c r="BI586" i="2"/>
  <c r="DT586" i="2" s="1"/>
  <c r="AJ586" i="3" s="1"/>
  <c r="BI547" i="2"/>
  <c r="DT547" i="2" s="1"/>
  <c r="AJ547" i="3" s="1"/>
  <c r="BI432" i="2"/>
  <c r="BI196" i="2"/>
  <c r="BI160" i="2"/>
  <c r="BQ21" i="2"/>
  <c r="DX21" i="2" s="1"/>
  <c r="AN21" i="3" s="1"/>
  <c r="BQ19" i="2"/>
  <c r="DX19" i="2" s="1"/>
  <c r="AN19" i="3" s="1"/>
  <c r="BQ897" i="2"/>
  <c r="DX897" i="2" s="1"/>
  <c r="AN897" i="3" s="1"/>
  <c r="BQ891" i="2"/>
  <c r="DX891" i="2" s="1"/>
  <c r="AN891" i="3" s="1"/>
  <c r="BQ899" i="2"/>
  <c r="DX899" i="2" s="1"/>
  <c r="AN899" i="3" s="1"/>
  <c r="BQ20" i="2"/>
  <c r="DX20" i="2" s="1"/>
  <c r="AN20" i="3" s="1"/>
  <c r="BQ892" i="2"/>
  <c r="DX892" i="2" s="1"/>
  <c r="AN892" i="3" s="1"/>
  <c r="AK457" i="2"/>
  <c r="DH457" i="2" s="1"/>
  <c r="X457" i="3" s="1"/>
  <c r="BS119" i="2"/>
  <c r="BS191" i="2"/>
  <c r="BS505" i="2"/>
  <c r="DY505" i="2" s="1"/>
  <c r="AO505" i="3" s="1"/>
  <c r="BS507" i="2"/>
  <c r="DY507" i="2" s="1"/>
  <c r="AO507" i="3" s="1"/>
  <c r="BS130" i="2"/>
  <c r="DY130" i="2" s="1"/>
  <c r="AO130" i="3" s="1"/>
  <c r="BS522" i="2"/>
  <c r="DY522" i="2" s="1"/>
  <c r="AO522" i="3" s="1"/>
  <c r="BS136" i="2"/>
  <c r="DY136" i="2" s="1"/>
  <c r="AO136" i="3" s="1"/>
  <c r="BS521" i="2"/>
  <c r="DY521" i="2" s="1"/>
  <c r="AO521" i="3" s="1"/>
  <c r="BS125" i="2"/>
  <c r="DY125" i="2" s="1"/>
  <c r="AO125" i="3" s="1"/>
  <c r="BS523" i="2"/>
  <c r="DY523" i="2" s="1"/>
  <c r="AO523" i="3" s="1"/>
  <c r="BS358" i="2"/>
  <c r="DY358" i="2" s="1"/>
  <c r="AO358" i="3" s="1"/>
  <c r="BS513" i="2"/>
  <c r="DY513" i="2" s="1"/>
  <c r="AO513" i="3" s="1"/>
  <c r="BS131" i="2"/>
  <c r="DY131" i="2" s="1"/>
  <c r="AO131" i="3" s="1"/>
  <c r="BS806" i="2"/>
  <c r="DY806" i="2" s="1"/>
  <c r="AO806" i="3" s="1"/>
  <c r="BS525" i="2"/>
  <c r="DY525" i="2" s="1"/>
  <c r="AO525" i="3" s="1"/>
  <c r="BS121" i="2"/>
  <c r="DY121" i="2" s="1"/>
  <c r="AO121" i="3" s="1"/>
  <c r="BS120" i="2"/>
  <c r="DY120" i="2" s="1"/>
  <c r="AO120" i="3" s="1"/>
  <c r="BS135" i="2"/>
  <c r="DY135" i="2" s="1"/>
  <c r="AO135" i="3" s="1"/>
  <c r="BS134" i="2"/>
  <c r="DY134" i="2" s="1"/>
  <c r="AO134" i="3" s="1"/>
  <c r="BS345" i="2"/>
  <c r="DY345" i="2" s="1"/>
  <c r="AO345" i="3" s="1"/>
  <c r="BS519" i="2"/>
  <c r="DY519" i="2" s="1"/>
  <c r="AO519" i="3" s="1"/>
  <c r="BS133" i="2"/>
  <c r="DY133" i="2" s="1"/>
  <c r="AO133" i="3" s="1"/>
  <c r="BS506" i="2"/>
  <c r="DY506" i="2" s="1"/>
  <c r="AO506" i="3" s="1"/>
  <c r="BS804" i="2"/>
  <c r="DY804" i="2" s="1"/>
  <c r="AO804" i="3" s="1"/>
  <c r="BS122" i="2"/>
  <c r="DY122" i="2" s="1"/>
  <c r="AO122" i="3" s="1"/>
  <c r="BS790" i="2"/>
  <c r="DY790" i="2" s="1"/>
  <c r="AO790" i="3" s="1"/>
  <c r="BS109" i="2"/>
  <c r="DY109" i="2" s="1"/>
  <c r="AO109" i="3" s="1"/>
  <c r="BS805" i="2"/>
  <c r="DY805" i="2" s="1"/>
  <c r="AO805" i="3" s="1"/>
  <c r="BS127" i="2"/>
  <c r="BS524" i="2"/>
  <c r="DY524" i="2" s="1"/>
  <c r="AO524" i="3" s="1"/>
  <c r="BS431" i="2"/>
  <c r="DY431" i="2" s="1"/>
  <c r="AO431" i="3" s="1"/>
  <c r="BS520" i="2"/>
  <c r="DY520" i="2" s="1"/>
  <c r="AO520" i="3" s="1"/>
  <c r="BS132" i="2"/>
  <c r="DY132" i="2" s="1"/>
  <c r="AO132" i="3" s="1"/>
  <c r="BY895" i="2"/>
  <c r="EB895" i="2" s="1"/>
  <c r="AR895" i="3" s="1"/>
  <c r="BY894" i="2"/>
  <c r="EB894" i="2" s="1"/>
  <c r="AR894" i="3" s="1"/>
  <c r="BY782" i="2"/>
  <c r="EB782" i="2" s="1"/>
  <c r="AR782" i="3" s="1"/>
  <c r="BY360" i="2"/>
  <c r="BY362" i="2"/>
  <c r="EB362" i="2" s="1"/>
  <c r="AR362" i="3" s="1"/>
  <c r="BY361" i="2"/>
  <c r="EB361" i="2" s="1"/>
  <c r="AR361" i="3" s="1"/>
  <c r="BM10" i="2"/>
  <c r="BM401" i="2"/>
  <c r="BM29" i="2"/>
  <c r="BM22" i="2"/>
  <c r="BM399" i="2"/>
  <c r="DV399" i="2" s="1"/>
  <c r="AL399" i="3" s="1"/>
  <c r="BM28" i="2"/>
  <c r="DV28" i="2" s="1"/>
  <c r="AL28" i="3" s="1"/>
  <c r="BM4" i="2"/>
  <c r="BM25" i="2"/>
  <c r="BG445" i="2"/>
  <c r="BG369" i="2"/>
  <c r="DS369" i="2" s="1"/>
  <c r="AI369" i="3" s="1"/>
  <c r="BG334" i="2"/>
  <c r="BG332" i="2"/>
  <c r="BG333" i="2"/>
  <c r="BG337" i="2"/>
  <c r="BG824" i="2"/>
  <c r="DS824" i="2" s="1"/>
  <c r="AI824" i="3" s="1"/>
  <c r="BG757" i="2"/>
  <c r="DS757" i="2" s="1"/>
  <c r="AI757" i="3" s="1"/>
  <c r="AM361" i="2"/>
  <c r="DI361" i="2" s="1"/>
  <c r="Y361" i="3" s="1"/>
  <c r="AM360" i="2"/>
  <c r="AM362" i="2"/>
  <c r="DI362" i="2" s="1"/>
  <c r="Y362" i="3" s="1"/>
  <c r="AG454" i="2"/>
  <c r="DF454" i="2" s="1"/>
  <c r="V454" i="3" s="1"/>
  <c r="AG456" i="2"/>
  <c r="DF456" i="2" s="1"/>
  <c r="V456" i="3" s="1"/>
  <c r="AG455" i="2"/>
  <c r="DF455" i="2" s="1"/>
  <c r="V455" i="3" s="1"/>
  <c r="BK591" i="2"/>
  <c r="DU591" i="2" s="1"/>
  <c r="AK591" i="3" s="1"/>
  <c r="BK809" i="2"/>
  <c r="DU809" i="2" s="1"/>
  <c r="AK809" i="3" s="1"/>
  <c r="BK813" i="2"/>
  <c r="DU813" i="2" s="1"/>
  <c r="AK813" i="3" s="1"/>
  <c r="BK186" i="2"/>
  <c r="BK183" i="2"/>
  <c r="BK185" i="2"/>
  <c r="BK188" i="2"/>
  <c r="BK184" i="2"/>
  <c r="BK558" i="2"/>
  <c r="DU558" i="2" s="1"/>
  <c r="AK558" i="3" s="1"/>
  <c r="BK182" i="2"/>
  <c r="BK187" i="2"/>
  <c r="BK811" i="2"/>
  <c r="DU811" i="2" s="1"/>
  <c r="AK811" i="3" s="1"/>
  <c r="BK347" i="2"/>
  <c r="DU347" i="2" s="1"/>
  <c r="AK347" i="3" s="1"/>
  <c r="BK363" i="2"/>
  <c r="DU363" i="2" s="1"/>
  <c r="AK363" i="3" s="1"/>
  <c r="BK807" i="2"/>
  <c r="DU807" i="2" s="1"/>
  <c r="AK807" i="3" s="1"/>
  <c r="CG25" i="2"/>
  <c r="CG22" i="2"/>
  <c r="CG4" i="2"/>
  <c r="CG399" i="2"/>
  <c r="EF399" i="2" s="1"/>
  <c r="AV399" i="3" s="1"/>
  <c r="CG18" i="2"/>
  <c r="CG401" i="2"/>
  <c r="CG28" i="2"/>
  <c r="EF28" i="2" s="1"/>
  <c r="AV28" i="3" s="1"/>
  <c r="CG29" i="2"/>
  <c r="CG10" i="2"/>
  <c r="CA289" i="2"/>
  <c r="EC289" i="2" s="1"/>
  <c r="AS289" i="3" s="1"/>
  <c r="CA694" i="2"/>
  <c r="EC694" i="2" s="1"/>
  <c r="AS694" i="3" s="1"/>
  <c r="CA286" i="2"/>
  <c r="EC286" i="2" s="1"/>
  <c r="AS286" i="3" s="1"/>
  <c r="CA703" i="2"/>
  <c r="EC703" i="2" s="1"/>
  <c r="AS703" i="3" s="1"/>
  <c r="CA294" i="2"/>
  <c r="EC294" i="2" s="1"/>
  <c r="AS294" i="3" s="1"/>
  <c r="CA697" i="2"/>
  <c r="EC697" i="2" s="1"/>
  <c r="AS697" i="3" s="1"/>
  <c r="CA640" i="2"/>
  <c r="EC640" i="2" s="1"/>
  <c r="AS640" i="3" s="1"/>
  <c r="CA695" i="2"/>
  <c r="EC695" i="2" s="1"/>
  <c r="AS695" i="3" s="1"/>
  <c r="CA288" i="2"/>
  <c r="EC288" i="2" s="1"/>
  <c r="AS288" i="3" s="1"/>
  <c r="CA297" i="2"/>
  <c r="EC297" i="2" s="1"/>
  <c r="AS297" i="3" s="1"/>
  <c r="CA296" i="2"/>
  <c r="EC296" i="2" s="1"/>
  <c r="AS296" i="3" s="1"/>
  <c r="CA236" i="2"/>
  <c r="EC236" i="2" s="1"/>
  <c r="AS236" i="3" s="1"/>
  <c r="CA290" i="2"/>
  <c r="EC290" i="2" s="1"/>
  <c r="AS290" i="3" s="1"/>
  <c r="CA643" i="2"/>
  <c r="EC643" i="2" s="1"/>
  <c r="AS643" i="3" s="1"/>
  <c r="CA293" i="2"/>
  <c r="EC293" i="2" s="1"/>
  <c r="AS293" i="3" s="1"/>
  <c r="CA292" i="2"/>
  <c r="EC292" i="2" s="1"/>
  <c r="AS292" i="3" s="1"/>
  <c r="CA235" i="2"/>
  <c r="EC235" i="2" s="1"/>
  <c r="AS235" i="3" s="1"/>
  <c r="CA699" i="2"/>
  <c r="EC699" i="2" s="1"/>
  <c r="AS699" i="3" s="1"/>
  <c r="CA641" i="2"/>
  <c r="EC641" i="2" s="1"/>
  <c r="AS641" i="3" s="1"/>
  <c r="CA696" i="2"/>
  <c r="EC696" i="2" s="1"/>
  <c r="AS696" i="3" s="1"/>
  <c r="CA291" i="2"/>
  <c r="EC291" i="2" s="1"/>
  <c r="AS291" i="3" s="1"/>
  <c r="CA701" i="2"/>
  <c r="EC701" i="2" s="1"/>
  <c r="AS701" i="3" s="1"/>
  <c r="CA295" i="2"/>
  <c r="EC295" i="2" s="1"/>
  <c r="AS295" i="3" s="1"/>
  <c r="CA234" i="2"/>
  <c r="EC234" i="2" s="1"/>
  <c r="AS234" i="3" s="1"/>
  <c r="CA702" i="2"/>
  <c r="EC702" i="2" s="1"/>
  <c r="AS702" i="3" s="1"/>
  <c r="CA698" i="2"/>
  <c r="EC698" i="2" s="1"/>
  <c r="AS698" i="3" s="1"/>
  <c r="CA700" i="2"/>
  <c r="EC700" i="2" s="1"/>
  <c r="AS700" i="3" s="1"/>
  <c r="CA642" i="2"/>
  <c r="EC642" i="2" s="1"/>
  <c r="AS642" i="3" s="1"/>
  <c r="CA287" i="2"/>
  <c r="EC287" i="2" s="1"/>
  <c r="AS287" i="3" s="1"/>
  <c r="BU360" i="2"/>
  <c r="BU362" i="2"/>
  <c r="DZ362" i="2" s="1"/>
  <c r="AP362" i="3" s="1"/>
  <c r="BU782" i="2"/>
  <c r="DZ782" i="2" s="1"/>
  <c r="AP782" i="3" s="1"/>
  <c r="BU361" i="2"/>
  <c r="DZ361" i="2" s="1"/>
  <c r="AP361" i="3" s="1"/>
  <c r="BY174" i="2"/>
  <c r="BY175" i="2"/>
  <c r="EB175" i="2" s="1"/>
  <c r="AR175" i="3" s="1"/>
  <c r="BY599" i="2"/>
  <c r="EB599" i="2" s="1"/>
  <c r="AR599" i="3" s="1"/>
  <c r="BY600" i="2"/>
  <c r="EB600" i="2" s="1"/>
  <c r="AR600" i="3" s="1"/>
  <c r="AU497" i="2"/>
  <c r="DM497" i="2" s="1"/>
  <c r="AC497" i="3" s="1"/>
  <c r="AU110" i="2"/>
  <c r="AU123" i="2"/>
  <c r="AU495" i="2"/>
  <c r="DM495" i="2" s="1"/>
  <c r="AC495" i="3" s="1"/>
  <c r="AU494" i="2"/>
  <c r="DM494" i="2" s="1"/>
  <c r="AC494" i="3" s="1"/>
  <c r="CI809" i="2"/>
  <c r="EG809" i="2" s="1"/>
  <c r="AW809" i="3" s="1"/>
  <c r="CI183" i="2"/>
  <c r="CI347" i="2"/>
  <c r="EG347" i="2" s="1"/>
  <c r="AW347" i="3" s="1"/>
  <c r="CI558" i="2"/>
  <c r="EG558" i="2" s="1"/>
  <c r="AW558" i="3" s="1"/>
  <c r="CI807" i="2"/>
  <c r="EG807" i="2" s="1"/>
  <c r="AW807" i="3" s="1"/>
  <c r="CI186" i="2"/>
  <c r="CI591" i="2"/>
  <c r="EG591" i="2" s="1"/>
  <c r="AW591" i="3" s="1"/>
  <c r="CI187" i="2"/>
  <c r="CI185" i="2"/>
  <c r="CI182" i="2"/>
  <c r="CI813" i="2"/>
  <c r="EG813" i="2" s="1"/>
  <c r="AW813" i="3" s="1"/>
  <c r="CI811" i="2"/>
  <c r="EG811" i="2" s="1"/>
  <c r="AW811" i="3" s="1"/>
  <c r="CI188" i="2"/>
  <c r="CI184" i="2"/>
  <c r="CI363" i="2"/>
  <c r="EG363" i="2" s="1"/>
  <c r="AW363" i="3" s="1"/>
  <c r="AU548" i="2"/>
  <c r="DM548" i="2" s="1"/>
  <c r="AC548" i="3" s="1"/>
  <c r="AU549" i="2"/>
  <c r="DM549" i="2" s="1"/>
  <c r="AC549" i="3" s="1"/>
  <c r="AG407" i="2"/>
  <c r="AG344" i="2"/>
  <c r="AG857" i="2"/>
  <c r="DF857" i="2" s="1"/>
  <c r="V857" i="3" s="1"/>
  <c r="AG789" i="2"/>
  <c r="DF789" i="2" s="1"/>
  <c r="V789" i="3" s="1"/>
  <c r="AG861" i="2"/>
  <c r="DF861" i="2" s="1"/>
  <c r="V861" i="3" s="1"/>
  <c r="AG405" i="2"/>
  <c r="AG852" i="2"/>
  <c r="DF852" i="2" s="1"/>
  <c r="V852" i="3" s="1"/>
  <c r="AG400" i="2"/>
  <c r="BW178" i="2"/>
  <c r="BW179" i="2"/>
  <c r="EA179" i="2" s="1"/>
  <c r="AQ179" i="3" s="1"/>
  <c r="BW603" i="2"/>
  <c r="EA603" i="2" s="1"/>
  <c r="AQ603" i="3" s="1"/>
  <c r="BW604" i="2"/>
  <c r="EA604" i="2" s="1"/>
  <c r="AQ604" i="3" s="1"/>
  <c r="AW147" i="2"/>
  <c r="DN147" i="2" s="1"/>
  <c r="AD147" i="3" s="1"/>
  <c r="AW541" i="2"/>
  <c r="DN541" i="2" s="1"/>
  <c r="AD541" i="3" s="1"/>
  <c r="AW540" i="2"/>
  <c r="DN540" i="2" s="1"/>
  <c r="AD540" i="3" s="1"/>
  <c r="AW145" i="2"/>
  <c r="DN145" i="2" s="1"/>
  <c r="AD145" i="3" s="1"/>
  <c r="AW343" i="2"/>
  <c r="AW533" i="2"/>
  <c r="DN533" i="2" s="1"/>
  <c r="AD533" i="3" s="1"/>
  <c r="AW538" i="2"/>
  <c r="DN538" i="2" s="1"/>
  <c r="AD538" i="3" s="1"/>
  <c r="AW536" i="2"/>
  <c r="DN536" i="2" s="1"/>
  <c r="AD536" i="3" s="1"/>
  <c r="AW140" i="2"/>
  <c r="DN140" i="2" s="1"/>
  <c r="AD140" i="3" s="1"/>
  <c r="AW144" i="2"/>
  <c r="DN144" i="2" s="1"/>
  <c r="AD144" i="3" s="1"/>
  <c r="AW539" i="2"/>
  <c r="DN539" i="2" s="1"/>
  <c r="AD539" i="3" s="1"/>
  <c r="AW152" i="2"/>
  <c r="DN152" i="2" s="1"/>
  <c r="AD152" i="3" s="1"/>
  <c r="AW138" i="2"/>
  <c r="DN138" i="2" s="1"/>
  <c r="AD138" i="3" s="1"/>
  <c r="AW141" i="2"/>
  <c r="DN141" i="2" s="1"/>
  <c r="AD141" i="3" s="1"/>
  <c r="AW151" i="2"/>
  <c r="DN151" i="2" s="1"/>
  <c r="AD151" i="3" s="1"/>
  <c r="AW530" i="2"/>
  <c r="DN530" i="2" s="1"/>
  <c r="AD530" i="3" s="1"/>
  <c r="AW531" i="2"/>
  <c r="DN531" i="2" s="1"/>
  <c r="AD531" i="3" s="1"/>
  <c r="AW654" i="2"/>
  <c r="DN654" i="2" s="1"/>
  <c r="AD654" i="3" s="1"/>
  <c r="AW542" i="2"/>
  <c r="DN542" i="2" s="1"/>
  <c r="AD542" i="3" s="1"/>
  <c r="AW537" i="2"/>
  <c r="DN537" i="2" s="1"/>
  <c r="AD537" i="3" s="1"/>
  <c r="AW787" i="2"/>
  <c r="DN787" i="2" s="1"/>
  <c r="AD787" i="3" s="1"/>
  <c r="AW245" i="2"/>
  <c r="AW534" i="2"/>
  <c r="DN534" i="2" s="1"/>
  <c r="AD534" i="3" s="1"/>
  <c r="AW527" i="2"/>
  <c r="DN527" i="2" s="1"/>
  <c r="AD527" i="3" s="1"/>
  <c r="AW139" i="2"/>
  <c r="DN139" i="2" s="1"/>
  <c r="AD139" i="3" s="1"/>
  <c r="AW529" i="2"/>
  <c r="DN529" i="2" s="1"/>
  <c r="AD529" i="3" s="1"/>
  <c r="AW788" i="2"/>
  <c r="DN788" i="2" s="1"/>
  <c r="AD788" i="3" s="1"/>
  <c r="AW150" i="2"/>
  <c r="DN150" i="2" s="1"/>
  <c r="AD150" i="3" s="1"/>
  <c r="AW143" i="2"/>
  <c r="DN143" i="2" s="1"/>
  <c r="AD143" i="3" s="1"/>
  <c r="AW155" i="2"/>
  <c r="DN155" i="2" s="1"/>
  <c r="AD155" i="3" s="1"/>
  <c r="AW528" i="2"/>
  <c r="DN528" i="2" s="1"/>
  <c r="AD528" i="3" s="1"/>
  <c r="AW137" i="2"/>
  <c r="DN137" i="2" s="1"/>
  <c r="AD137" i="3" s="1"/>
  <c r="AW142" i="2"/>
  <c r="DN142" i="2" s="1"/>
  <c r="AD142" i="3" s="1"/>
  <c r="AW526" i="2"/>
  <c r="DN526" i="2" s="1"/>
  <c r="AD526" i="3" s="1"/>
  <c r="AW146" i="2"/>
  <c r="DN146" i="2" s="1"/>
  <c r="AD146" i="3" s="1"/>
  <c r="AW156" i="2"/>
  <c r="DN156" i="2" s="1"/>
  <c r="AD156" i="3" s="1"/>
  <c r="AW154" i="2"/>
  <c r="DN154" i="2" s="1"/>
  <c r="AD154" i="3" s="1"/>
  <c r="AW535" i="2"/>
  <c r="DN535" i="2" s="1"/>
  <c r="AD535" i="3" s="1"/>
  <c r="AW149" i="2"/>
  <c r="DN149" i="2" s="1"/>
  <c r="AD149" i="3" s="1"/>
  <c r="AW514" i="2"/>
  <c r="DN514" i="2" s="1"/>
  <c r="AD514" i="3" s="1"/>
  <c r="AW532" i="2"/>
  <c r="DN532" i="2" s="1"/>
  <c r="AD532" i="3" s="1"/>
  <c r="AW153" i="2"/>
  <c r="DN153" i="2" s="1"/>
  <c r="AD153" i="3" s="1"/>
  <c r="AW148" i="2"/>
  <c r="DN148" i="2" s="1"/>
  <c r="AD148" i="3" s="1"/>
  <c r="O457" i="2"/>
  <c r="CW457" i="2" s="1"/>
  <c r="BW707" i="2"/>
  <c r="EA707" i="2" s="1"/>
  <c r="AQ707" i="3" s="1"/>
  <c r="BW305" i="2"/>
  <c r="BW708" i="2"/>
  <c r="EA708" i="2" s="1"/>
  <c r="AQ708" i="3" s="1"/>
  <c r="BW304" i="2"/>
  <c r="BW301" i="2"/>
  <c r="BW306" i="2"/>
  <c r="BC549" i="2"/>
  <c r="DQ549" i="2" s="1"/>
  <c r="AG549" i="3" s="1"/>
  <c r="BC548" i="2"/>
  <c r="DQ548" i="2" s="1"/>
  <c r="AG548" i="3" s="1"/>
  <c r="BU301" i="2"/>
  <c r="BU707" i="2"/>
  <c r="DZ707" i="2" s="1"/>
  <c r="AP707" i="3" s="1"/>
  <c r="BU306" i="2"/>
  <c r="BU708" i="2"/>
  <c r="DZ708" i="2" s="1"/>
  <c r="AP708" i="3" s="1"/>
  <c r="BU305" i="2"/>
  <c r="BU304" i="2"/>
  <c r="BO634" i="2"/>
  <c r="DW634" i="2" s="1"/>
  <c r="AM634" i="3" s="1"/>
  <c r="BO439" i="2"/>
  <c r="DW439" i="2" s="1"/>
  <c r="AM439" i="3" s="1"/>
  <c r="BO243" i="2"/>
  <c r="DW243" i="2" s="1"/>
  <c r="AM243" i="3" s="1"/>
  <c r="BO636" i="2"/>
  <c r="DW636" i="2" s="1"/>
  <c r="AM636" i="3" s="1"/>
  <c r="BO653" i="2"/>
  <c r="DW653" i="2" s="1"/>
  <c r="AM653" i="3" s="1"/>
  <c r="BO637" i="2"/>
  <c r="DW637" i="2" s="1"/>
  <c r="AM637" i="3" s="1"/>
  <c r="BO635" i="2"/>
  <c r="DW635" i="2" s="1"/>
  <c r="AM635" i="3" s="1"/>
  <c r="BO241" i="2"/>
  <c r="DW241" i="2" s="1"/>
  <c r="AM241" i="3" s="1"/>
  <c r="BO638" i="2"/>
  <c r="DW638" i="2" s="1"/>
  <c r="AM638" i="3" s="1"/>
  <c r="BO242" i="2"/>
  <c r="DW242" i="2" s="1"/>
  <c r="AM242" i="3" s="1"/>
  <c r="AQ156" i="2"/>
  <c r="DK156" i="2" s="1"/>
  <c r="AA156" i="3" s="1"/>
  <c r="AQ145" i="2"/>
  <c r="DK145" i="2" s="1"/>
  <c r="AA145" i="3" s="1"/>
  <c r="AQ143" i="2"/>
  <c r="DK143" i="2" s="1"/>
  <c r="AA143" i="3" s="1"/>
  <c r="AQ527" i="2"/>
  <c r="DK527" i="2" s="1"/>
  <c r="AA527" i="3" s="1"/>
  <c r="AQ541" i="2"/>
  <c r="DK541" i="2" s="1"/>
  <c r="AA541" i="3" s="1"/>
  <c r="AQ137" i="2"/>
  <c r="DK137" i="2" s="1"/>
  <c r="AA137" i="3" s="1"/>
  <c r="AQ146" i="2"/>
  <c r="DK146" i="2" s="1"/>
  <c r="AA146" i="3" s="1"/>
  <c r="AQ537" i="2"/>
  <c r="DK537" i="2" s="1"/>
  <c r="AA537" i="3" s="1"/>
  <c r="AQ140" i="2"/>
  <c r="DK140" i="2" s="1"/>
  <c r="AA140" i="3" s="1"/>
  <c r="AQ152" i="2"/>
  <c r="DK152" i="2" s="1"/>
  <c r="AA152" i="3" s="1"/>
  <c r="AQ148" i="2"/>
  <c r="DK148" i="2" s="1"/>
  <c r="AA148" i="3" s="1"/>
  <c r="AQ526" i="2"/>
  <c r="DK526" i="2" s="1"/>
  <c r="AA526" i="3" s="1"/>
  <c r="AQ531" i="2"/>
  <c r="DK531" i="2" s="1"/>
  <c r="AA531" i="3" s="1"/>
  <c r="AQ542" i="2"/>
  <c r="DK542" i="2" s="1"/>
  <c r="AA542" i="3" s="1"/>
  <c r="AQ142" i="2"/>
  <c r="DK142" i="2" s="1"/>
  <c r="AA142" i="3" s="1"/>
  <c r="AQ139" i="2"/>
  <c r="DK139" i="2" s="1"/>
  <c r="AA139" i="3" s="1"/>
  <c r="AQ144" i="2"/>
  <c r="DK144" i="2" s="1"/>
  <c r="AA144" i="3" s="1"/>
  <c r="AQ530" i="2"/>
  <c r="DK530" i="2" s="1"/>
  <c r="AA530" i="3" s="1"/>
  <c r="AQ540" i="2"/>
  <c r="DK540" i="2" s="1"/>
  <c r="AA540" i="3" s="1"/>
  <c r="AQ533" i="2"/>
  <c r="DK533" i="2" s="1"/>
  <c r="AA533" i="3" s="1"/>
  <c r="AQ154" i="2"/>
  <c r="DK154" i="2" s="1"/>
  <c r="AA154" i="3" s="1"/>
  <c r="AQ528" i="2"/>
  <c r="DK528" i="2" s="1"/>
  <c r="AA528" i="3" s="1"/>
  <c r="AQ245" i="2"/>
  <c r="AQ535" i="2"/>
  <c r="DK535" i="2" s="1"/>
  <c r="AA535" i="3" s="1"/>
  <c r="AQ343" i="2"/>
  <c r="AQ536" i="2"/>
  <c r="DK536" i="2" s="1"/>
  <c r="AA536" i="3" s="1"/>
  <c r="AQ151" i="2"/>
  <c r="DK151" i="2" s="1"/>
  <c r="AA151" i="3" s="1"/>
  <c r="AQ138" i="2"/>
  <c r="DK138" i="2" s="1"/>
  <c r="AA138" i="3" s="1"/>
  <c r="AQ153" i="2"/>
  <c r="DK153" i="2" s="1"/>
  <c r="AA153" i="3" s="1"/>
  <c r="AQ514" i="2"/>
  <c r="DK514" i="2" s="1"/>
  <c r="AA514" i="3" s="1"/>
  <c r="AQ788" i="2"/>
  <c r="DK788" i="2" s="1"/>
  <c r="AA788" i="3" s="1"/>
  <c r="AQ149" i="2"/>
  <c r="DK149" i="2" s="1"/>
  <c r="AA149" i="3" s="1"/>
  <c r="AQ141" i="2"/>
  <c r="DK141" i="2" s="1"/>
  <c r="AA141" i="3" s="1"/>
  <c r="AQ532" i="2"/>
  <c r="DK532" i="2" s="1"/>
  <c r="AA532" i="3" s="1"/>
  <c r="AQ538" i="2"/>
  <c r="DK538" i="2" s="1"/>
  <c r="AA538" i="3" s="1"/>
  <c r="AQ654" i="2"/>
  <c r="DK654" i="2" s="1"/>
  <c r="AA654" i="3" s="1"/>
  <c r="AQ155" i="2"/>
  <c r="DK155" i="2" s="1"/>
  <c r="AA155" i="3" s="1"/>
  <c r="AQ539" i="2"/>
  <c r="DK539" i="2" s="1"/>
  <c r="AA539" i="3" s="1"/>
  <c r="AQ147" i="2"/>
  <c r="DK147" i="2" s="1"/>
  <c r="AA147" i="3" s="1"/>
  <c r="AQ529" i="2"/>
  <c r="DK529" i="2" s="1"/>
  <c r="AA529" i="3" s="1"/>
  <c r="AQ534" i="2"/>
  <c r="DK534" i="2" s="1"/>
  <c r="AA534" i="3" s="1"/>
  <c r="AQ787" i="2"/>
  <c r="DK787" i="2" s="1"/>
  <c r="AA787" i="3" s="1"/>
  <c r="AQ150" i="2"/>
  <c r="DK150" i="2" s="1"/>
  <c r="AA150" i="3" s="1"/>
  <c r="BI895" i="2"/>
  <c r="DT895" i="2" s="1"/>
  <c r="AJ895" i="3" s="1"/>
  <c r="BI894" i="2"/>
  <c r="DT894" i="2" s="1"/>
  <c r="AJ894" i="3" s="1"/>
  <c r="CG649" i="2"/>
  <c r="EF649" i="2" s="1"/>
  <c r="AV649" i="3" s="1"/>
  <c r="CG650" i="2"/>
  <c r="EF650" i="2" s="1"/>
  <c r="AV650" i="3" s="1"/>
  <c r="CA192" i="2"/>
  <c r="EC192" i="2" s="1"/>
  <c r="AS192" i="3" s="1"/>
  <c r="CA189" i="2"/>
  <c r="EC189" i="2" s="1"/>
  <c r="AS189" i="3" s="1"/>
  <c r="CA618" i="2"/>
  <c r="EC618" i="2" s="1"/>
  <c r="AS618" i="3" s="1"/>
  <c r="CA190" i="2"/>
  <c r="CA220" i="2"/>
  <c r="EC220" i="2" s="1"/>
  <c r="AS220" i="3" s="1"/>
  <c r="CA557" i="2"/>
  <c r="EC557" i="2" s="1"/>
  <c r="AS557" i="3" s="1"/>
  <c r="CA568" i="2"/>
  <c r="EC568" i="2" s="1"/>
  <c r="AS568" i="3" s="1"/>
  <c r="CA222" i="2"/>
  <c r="EC222" i="2" s="1"/>
  <c r="AS222" i="3" s="1"/>
  <c r="CA167" i="2"/>
  <c r="CA556" i="2"/>
  <c r="EC556" i="2" s="1"/>
  <c r="AS556" i="3" s="1"/>
  <c r="CA555" i="2"/>
  <c r="EC555" i="2" s="1"/>
  <c r="AS555" i="3" s="1"/>
  <c r="CA567" i="2"/>
  <c r="EC567" i="2" s="1"/>
  <c r="AS567" i="3" s="1"/>
  <c r="CA620" i="2"/>
  <c r="EC620" i="2" s="1"/>
  <c r="AS620" i="3" s="1"/>
  <c r="CA166" i="2"/>
  <c r="EC166" i="2" s="1"/>
  <c r="AS166" i="3" s="1"/>
  <c r="CA221" i="2"/>
  <c r="EC221" i="2" s="1"/>
  <c r="AS221" i="3" s="1"/>
  <c r="CA619" i="2"/>
  <c r="EC619" i="2" s="1"/>
  <c r="AS619" i="3" s="1"/>
  <c r="CA165" i="2"/>
  <c r="EC165" i="2" s="1"/>
  <c r="AS165" i="3" s="1"/>
  <c r="BS893" i="2"/>
  <c r="DY893" i="2" s="1"/>
  <c r="AO893" i="3" s="1"/>
  <c r="BO445" i="2"/>
  <c r="BO337" i="2"/>
  <c r="BO332" i="2"/>
  <c r="BO369" i="2"/>
  <c r="DW369" i="2" s="1"/>
  <c r="AM369" i="3" s="1"/>
  <c r="BO757" i="2"/>
  <c r="DW757" i="2" s="1"/>
  <c r="AM757" i="3" s="1"/>
  <c r="BO333" i="2"/>
  <c r="BO334" i="2"/>
  <c r="BO824" i="2"/>
  <c r="DW824" i="2" s="1"/>
  <c r="AM824" i="3" s="1"/>
  <c r="CG819" i="2"/>
  <c r="EF819" i="2" s="1"/>
  <c r="AV819" i="3" s="1"/>
  <c r="CG818" i="2"/>
  <c r="EF818" i="2" s="1"/>
  <c r="AV818" i="3" s="1"/>
  <c r="CG817" i="2"/>
  <c r="EF817" i="2" s="1"/>
  <c r="AV817" i="3" s="1"/>
  <c r="BW169" i="2"/>
  <c r="EA169" i="2" s="1"/>
  <c r="AQ169" i="3" s="1"/>
  <c r="BW592" i="2"/>
  <c r="EA592" i="2" s="1"/>
  <c r="AQ592" i="3" s="1"/>
  <c r="BW593" i="2"/>
  <c r="EA593" i="2" s="1"/>
  <c r="AQ593" i="3" s="1"/>
  <c r="BW168" i="2"/>
  <c r="AI427" i="2"/>
  <c r="DG427" i="2" s="1"/>
  <c r="W427" i="3" s="1"/>
  <c r="AI509" i="2"/>
  <c r="DG509" i="2" s="1"/>
  <c r="W509" i="3" s="1"/>
  <c r="AI428" i="2"/>
  <c r="AI510" i="2"/>
  <c r="DG510" i="2" s="1"/>
  <c r="W510" i="3" s="1"/>
  <c r="AI508" i="2"/>
  <c r="DG508" i="2" s="1"/>
  <c r="W508" i="3" s="1"/>
  <c r="Q191" i="2"/>
  <c r="Q506" i="2"/>
  <c r="CX506" i="2" s="1"/>
  <c r="N506" i="3" s="1"/>
  <c r="Q523" i="2"/>
  <c r="CX523" i="2" s="1"/>
  <c r="N523" i="3" s="1"/>
  <c r="Q130" i="2"/>
  <c r="CX130" i="2" s="1"/>
  <c r="N130" i="3" s="1"/>
  <c r="Q119" i="2"/>
  <c r="Q790" i="2"/>
  <c r="CX790" i="2" s="1"/>
  <c r="N790" i="3" s="1"/>
  <c r="Q127" i="2"/>
  <c r="Q134" i="2"/>
  <c r="CX134" i="2" s="1"/>
  <c r="N134" i="3" s="1"/>
  <c r="Q132" i="2"/>
  <c r="CX132" i="2" s="1"/>
  <c r="N132" i="3" s="1"/>
  <c r="Q358" i="2"/>
  <c r="CX358" i="2" s="1"/>
  <c r="N358" i="3" s="1"/>
  <c r="Q121" i="2"/>
  <c r="CX121" i="2" s="1"/>
  <c r="N121" i="3" s="1"/>
  <c r="Q136" i="2"/>
  <c r="CX136" i="2" s="1"/>
  <c r="N136" i="3" s="1"/>
  <c r="Q109" i="2"/>
  <c r="CX109" i="2" s="1"/>
  <c r="N109" i="3" s="1"/>
  <c r="Q520" i="2"/>
  <c r="CX520" i="2" s="1"/>
  <c r="N520" i="3" s="1"/>
  <c r="Q507" i="2"/>
  <c r="CX507" i="2" s="1"/>
  <c r="N507" i="3" s="1"/>
  <c r="Q135" i="2"/>
  <c r="CX135" i="2" s="1"/>
  <c r="N135" i="3" s="1"/>
  <c r="Q120" i="2"/>
  <c r="CX120" i="2" s="1"/>
  <c r="N120" i="3" s="1"/>
  <c r="Q505" i="2"/>
  <c r="CX505" i="2" s="1"/>
  <c r="N505" i="3" s="1"/>
  <c r="Q519" i="2"/>
  <c r="CX519" i="2" s="1"/>
  <c r="N519" i="3" s="1"/>
  <c r="Q524" i="2"/>
  <c r="CX524" i="2" s="1"/>
  <c r="N524" i="3" s="1"/>
  <c r="Q806" i="2"/>
  <c r="CX806" i="2" s="1"/>
  <c r="N806" i="3" s="1"/>
  <c r="Q805" i="2"/>
  <c r="CX805" i="2" s="1"/>
  <c r="N805" i="3" s="1"/>
  <c r="Q131" i="2"/>
  <c r="CX131" i="2" s="1"/>
  <c r="N131" i="3" s="1"/>
  <c r="Q345" i="2"/>
  <c r="CX345" i="2" s="1"/>
  <c r="N345" i="3" s="1"/>
  <c r="Q525" i="2"/>
  <c r="CX525" i="2" s="1"/>
  <c r="N525" i="3" s="1"/>
  <c r="Q804" i="2"/>
  <c r="CX804" i="2" s="1"/>
  <c r="N804" i="3" s="1"/>
  <c r="Q521" i="2"/>
  <c r="CX521" i="2" s="1"/>
  <c r="N521" i="3" s="1"/>
  <c r="Q522" i="2"/>
  <c r="CX522" i="2" s="1"/>
  <c r="N522" i="3" s="1"/>
  <c r="Q431" i="2"/>
  <c r="CX431" i="2" s="1"/>
  <c r="N431" i="3" s="1"/>
  <c r="Q133" i="2"/>
  <c r="CX133" i="2" s="1"/>
  <c r="N133" i="3" s="1"/>
  <c r="Q125" i="2"/>
  <c r="CX125" i="2" s="1"/>
  <c r="N125" i="3" s="1"/>
  <c r="Q122" i="2"/>
  <c r="CX122" i="2" s="1"/>
  <c r="N122" i="3" s="1"/>
  <c r="Q513" i="2"/>
  <c r="CX513" i="2" s="1"/>
  <c r="N513" i="3" s="1"/>
  <c r="BE351" i="2"/>
  <c r="DR351" i="2" s="1"/>
  <c r="AH351" i="3" s="1"/>
  <c r="BE781" i="2"/>
  <c r="DR781" i="2" s="1"/>
  <c r="AH781" i="3" s="1"/>
  <c r="BE792" i="2"/>
  <c r="DR792" i="2" s="1"/>
  <c r="AH792" i="3" s="1"/>
  <c r="BE353" i="2"/>
  <c r="DR353" i="2" s="1"/>
  <c r="AH353" i="3" s="1"/>
  <c r="BE354" i="2"/>
  <c r="DR354" i="2" s="1"/>
  <c r="AH354" i="3" s="1"/>
  <c r="BE793" i="2"/>
  <c r="DR793" i="2" s="1"/>
  <c r="AH793" i="3" s="1"/>
  <c r="BE349" i="2"/>
  <c r="DR349" i="2" s="1"/>
  <c r="AH349" i="3" s="1"/>
  <c r="BE352" i="2"/>
  <c r="DR352" i="2" s="1"/>
  <c r="AH352" i="3" s="1"/>
  <c r="BE796" i="2"/>
  <c r="DR796" i="2" s="1"/>
  <c r="AH796" i="3" s="1"/>
  <c r="BE797" i="2"/>
  <c r="DR797" i="2" s="1"/>
  <c r="AH797" i="3" s="1"/>
  <c r="BE795" i="2"/>
  <c r="DR795" i="2" s="1"/>
  <c r="AH795" i="3" s="1"/>
  <c r="BE794" i="2"/>
  <c r="DR794" i="2" s="1"/>
  <c r="AH794" i="3" s="1"/>
  <c r="BE350" i="2"/>
  <c r="DR350" i="2" s="1"/>
  <c r="AH350" i="3" s="1"/>
  <c r="CG190" i="2"/>
  <c r="CG618" i="2"/>
  <c r="EF618" i="2" s="1"/>
  <c r="AV618" i="3" s="1"/>
  <c r="CG555" i="2"/>
  <c r="EF555" i="2" s="1"/>
  <c r="AV555" i="3" s="1"/>
  <c r="CG166" i="2"/>
  <c r="EF166" i="2" s="1"/>
  <c r="AV166" i="3" s="1"/>
  <c r="CG221" i="2"/>
  <c r="EF221" i="2" s="1"/>
  <c r="AV221" i="3" s="1"/>
  <c r="CG165" i="2"/>
  <c r="EF165" i="2" s="1"/>
  <c r="AV165" i="3" s="1"/>
  <c r="CG167" i="2"/>
  <c r="CG619" i="2"/>
  <c r="EF619" i="2" s="1"/>
  <c r="AV619" i="3" s="1"/>
  <c r="CG567" i="2"/>
  <c r="EF567" i="2" s="1"/>
  <c r="AV567" i="3" s="1"/>
  <c r="CG620" i="2"/>
  <c r="EF620" i="2" s="1"/>
  <c r="AV620" i="3" s="1"/>
  <c r="CG220" i="2"/>
  <c r="EF220" i="2" s="1"/>
  <c r="AV220" i="3" s="1"/>
  <c r="CG222" i="2"/>
  <c r="EF222" i="2" s="1"/>
  <c r="AV222" i="3" s="1"/>
  <c r="CG557" i="2"/>
  <c r="EF557" i="2" s="1"/>
  <c r="AV557" i="3" s="1"/>
  <c r="CG189" i="2"/>
  <c r="EF189" i="2" s="1"/>
  <c r="AV189" i="3" s="1"/>
  <c r="CG568" i="2"/>
  <c r="EF568" i="2" s="1"/>
  <c r="AV568" i="3" s="1"/>
  <c r="CG556" i="2"/>
  <c r="EF556" i="2" s="1"/>
  <c r="AV556" i="3" s="1"/>
  <c r="CG192" i="2"/>
  <c r="EF192" i="2" s="1"/>
  <c r="AV192" i="3" s="1"/>
  <c r="BQ795" i="2"/>
  <c r="DX795" i="2" s="1"/>
  <c r="AN795" i="3" s="1"/>
  <c r="BQ793" i="2"/>
  <c r="DX793" i="2" s="1"/>
  <c r="AN793" i="3" s="1"/>
  <c r="BQ349" i="2"/>
  <c r="DX349" i="2" s="1"/>
  <c r="AN349" i="3" s="1"/>
  <c r="BQ354" i="2"/>
  <c r="DX354" i="2" s="1"/>
  <c r="AN354" i="3" s="1"/>
  <c r="BQ794" i="2"/>
  <c r="DX794" i="2" s="1"/>
  <c r="AN794" i="3" s="1"/>
  <c r="BQ352" i="2"/>
  <c r="DX352" i="2" s="1"/>
  <c r="AN352" i="3" s="1"/>
  <c r="BQ353" i="2"/>
  <c r="DX353" i="2" s="1"/>
  <c r="AN353" i="3" s="1"/>
  <c r="BQ797" i="2"/>
  <c r="DX797" i="2" s="1"/>
  <c r="AN797" i="3" s="1"/>
  <c r="BQ796" i="2"/>
  <c r="DX796" i="2" s="1"/>
  <c r="AN796" i="3" s="1"/>
  <c r="BQ351" i="2"/>
  <c r="DX351" i="2" s="1"/>
  <c r="AN351" i="3" s="1"/>
  <c r="BQ781" i="2"/>
  <c r="DX781" i="2" s="1"/>
  <c r="AN781" i="3" s="1"/>
  <c r="BQ350" i="2"/>
  <c r="DX350" i="2" s="1"/>
  <c r="AN350" i="3" s="1"/>
  <c r="BQ792" i="2"/>
  <c r="DX792" i="2" s="1"/>
  <c r="AN792" i="3" s="1"/>
  <c r="W536" i="2"/>
  <c r="DA536" i="2" s="1"/>
  <c r="Q536" i="3" s="1"/>
  <c r="W156" i="2"/>
  <c r="DA156" i="2" s="1"/>
  <c r="Q156" i="3" s="1"/>
  <c r="W539" i="2"/>
  <c r="DA539" i="2" s="1"/>
  <c r="Q539" i="3" s="1"/>
  <c r="W542" i="2"/>
  <c r="DA542" i="2" s="1"/>
  <c r="Q542" i="3" s="1"/>
  <c r="W533" i="2"/>
  <c r="DA533" i="2" s="1"/>
  <c r="Q533" i="3" s="1"/>
  <c r="W155" i="2"/>
  <c r="DA155" i="2" s="1"/>
  <c r="Q155" i="3" s="1"/>
  <c r="W537" i="2"/>
  <c r="DA537" i="2" s="1"/>
  <c r="Q537" i="3" s="1"/>
  <c r="W538" i="2"/>
  <c r="DA538" i="2" s="1"/>
  <c r="Q538" i="3" s="1"/>
  <c r="W540" i="2"/>
  <c r="DA540" i="2" s="1"/>
  <c r="Q540" i="3" s="1"/>
  <c r="W149" i="2"/>
  <c r="DA149" i="2" s="1"/>
  <c r="Q149" i="3" s="1"/>
  <c r="W527" i="2"/>
  <c r="DA527" i="2" s="1"/>
  <c r="Q527" i="3" s="1"/>
  <c r="W142" i="2"/>
  <c r="DA142" i="2" s="1"/>
  <c r="Q142" i="3" s="1"/>
  <c r="W532" i="2"/>
  <c r="DA532" i="2" s="1"/>
  <c r="Q532" i="3" s="1"/>
  <c r="W137" i="2"/>
  <c r="DA137" i="2" s="1"/>
  <c r="Q137" i="3" s="1"/>
  <c r="W514" i="2"/>
  <c r="DA514" i="2" s="1"/>
  <c r="Q514" i="3" s="1"/>
  <c r="W528" i="2"/>
  <c r="DA528" i="2" s="1"/>
  <c r="Q528" i="3" s="1"/>
  <c r="W529" i="2"/>
  <c r="DA529" i="2" s="1"/>
  <c r="Q529" i="3" s="1"/>
  <c r="W138" i="2"/>
  <c r="DA138" i="2" s="1"/>
  <c r="Q138" i="3" s="1"/>
  <c r="W145" i="2"/>
  <c r="DA145" i="2" s="1"/>
  <c r="Q145" i="3" s="1"/>
  <c r="W140" i="2"/>
  <c r="DA140" i="2" s="1"/>
  <c r="Q140" i="3" s="1"/>
  <c r="W148" i="2"/>
  <c r="DA148" i="2" s="1"/>
  <c r="Q148" i="3" s="1"/>
  <c r="W526" i="2"/>
  <c r="DA526" i="2" s="1"/>
  <c r="Q526" i="3" s="1"/>
  <c r="W535" i="2"/>
  <c r="DA535" i="2" s="1"/>
  <c r="Q535" i="3" s="1"/>
  <c r="W151" i="2"/>
  <c r="DA151" i="2" s="1"/>
  <c r="Q151" i="3" s="1"/>
  <c r="W143" i="2"/>
  <c r="DA143" i="2" s="1"/>
  <c r="Q143" i="3" s="1"/>
  <c r="W534" i="2"/>
  <c r="DA534" i="2" s="1"/>
  <c r="Q534" i="3" s="1"/>
  <c r="W530" i="2"/>
  <c r="DA530" i="2" s="1"/>
  <c r="Q530" i="3" s="1"/>
  <c r="W147" i="2"/>
  <c r="DA147" i="2" s="1"/>
  <c r="Q147" i="3" s="1"/>
  <c r="W541" i="2"/>
  <c r="DA541" i="2" s="1"/>
  <c r="Q541" i="3" s="1"/>
  <c r="W144" i="2"/>
  <c r="DA144" i="2" s="1"/>
  <c r="Q144" i="3" s="1"/>
  <c r="W153" i="2"/>
  <c r="DA153" i="2" s="1"/>
  <c r="Q153" i="3" s="1"/>
  <c r="W139" i="2"/>
  <c r="DA139" i="2" s="1"/>
  <c r="Q139" i="3" s="1"/>
  <c r="W150" i="2"/>
  <c r="DA150" i="2" s="1"/>
  <c r="Q150" i="3" s="1"/>
  <c r="W531" i="2"/>
  <c r="DA531" i="2" s="1"/>
  <c r="Q531" i="3" s="1"/>
  <c r="W154" i="2"/>
  <c r="DA154" i="2" s="1"/>
  <c r="Q154" i="3" s="1"/>
  <c r="W146" i="2"/>
  <c r="DA146" i="2" s="1"/>
  <c r="Q146" i="3" s="1"/>
  <c r="W141" i="2"/>
  <c r="DA141" i="2" s="1"/>
  <c r="Q141" i="3" s="1"/>
  <c r="W152" i="2"/>
  <c r="DA152" i="2" s="1"/>
  <c r="Q152" i="3" s="1"/>
  <c r="AY570" i="2"/>
  <c r="DO570" i="2" s="1"/>
  <c r="AE570" i="3" s="1"/>
  <c r="AY569" i="2"/>
  <c r="DO569" i="2" s="1"/>
  <c r="AE569" i="3" s="1"/>
  <c r="AY571" i="2"/>
  <c r="DO571" i="2" s="1"/>
  <c r="AE571" i="3" s="1"/>
  <c r="AY223" i="2"/>
  <c r="DO223" i="2" s="1"/>
  <c r="AE223" i="3" s="1"/>
  <c r="AY194" i="2"/>
  <c r="DO194" i="2" s="1"/>
  <c r="AE194" i="3" s="1"/>
  <c r="AY621" i="2"/>
  <c r="DO621" i="2" s="1"/>
  <c r="AE621" i="3" s="1"/>
  <c r="AY195" i="2"/>
  <c r="DO195" i="2" s="1"/>
  <c r="AE195" i="3" s="1"/>
  <c r="BW824" i="2"/>
  <c r="EA824" i="2" s="1"/>
  <c r="AQ824" i="3" s="1"/>
  <c r="BW445" i="2"/>
  <c r="BW334" i="2"/>
  <c r="BW337" i="2"/>
  <c r="BW757" i="2"/>
  <c r="EA757" i="2" s="1"/>
  <c r="AQ757" i="3" s="1"/>
  <c r="BW326" i="2"/>
  <c r="BW332" i="2"/>
  <c r="BW333" i="2"/>
  <c r="BW369" i="2"/>
  <c r="EA369" i="2" s="1"/>
  <c r="AQ369" i="3" s="1"/>
  <c r="AE3" i="2"/>
  <c r="AE457" i="2"/>
  <c r="DE457" i="2" s="1"/>
  <c r="U457" i="3" s="1"/>
  <c r="BK13" i="2"/>
  <c r="DU13" i="2" s="1"/>
  <c r="AK13" i="3" s="1"/>
  <c r="BK759" i="2"/>
  <c r="DU759" i="2" s="1"/>
  <c r="AK759" i="3" s="1"/>
  <c r="BK760" i="2"/>
  <c r="DU760" i="2" s="1"/>
  <c r="AK760" i="3" s="1"/>
  <c r="BK761" i="2"/>
  <c r="DU761" i="2" s="1"/>
  <c r="AK761" i="3" s="1"/>
  <c r="BK12" i="2"/>
  <c r="DU12" i="2" s="1"/>
  <c r="AK12" i="3" s="1"/>
  <c r="BK758" i="2"/>
  <c r="DU758" i="2" s="1"/>
  <c r="AK758" i="3" s="1"/>
  <c r="BK11" i="2"/>
  <c r="DU11" i="2" s="1"/>
  <c r="AK11" i="3" s="1"/>
  <c r="BK762" i="2"/>
  <c r="DU762" i="2" s="1"/>
  <c r="AK762" i="3" s="1"/>
  <c r="BK14" i="2"/>
  <c r="DU14" i="2" s="1"/>
  <c r="AK14" i="3" s="1"/>
  <c r="BK15" i="2"/>
  <c r="DU15" i="2" s="1"/>
  <c r="AK15" i="3" s="1"/>
  <c r="BK781" i="2"/>
  <c r="DU781" i="2" s="1"/>
  <c r="AK781" i="3" s="1"/>
  <c r="BK796" i="2"/>
  <c r="DU796" i="2" s="1"/>
  <c r="AK796" i="3" s="1"/>
  <c r="BK792" i="2"/>
  <c r="DU792" i="2" s="1"/>
  <c r="AK792" i="3" s="1"/>
  <c r="BK352" i="2"/>
  <c r="DU352" i="2" s="1"/>
  <c r="AK352" i="3" s="1"/>
  <c r="BK350" i="2"/>
  <c r="DU350" i="2" s="1"/>
  <c r="AK350" i="3" s="1"/>
  <c r="BK793" i="2"/>
  <c r="DU793" i="2" s="1"/>
  <c r="AK793" i="3" s="1"/>
  <c r="BK353" i="2"/>
  <c r="DU353" i="2" s="1"/>
  <c r="AK353" i="3" s="1"/>
  <c r="BK797" i="2"/>
  <c r="DU797" i="2" s="1"/>
  <c r="AK797" i="3" s="1"/>
  <c r="BK794" i="2"/>
  <c r="DU794" i="2" s="1"/>
  <c r="AK794" i="3" s="1"/>
  <c r="BK354" i="2"/>
  <c r="DU354" i="2" s="1"/>
  <c r="AK354" i="3" s="1"/>
  <c r="BK351" i="2"/>
  <c r="DU351" i="2" s="1"/>
  <c r="AK351" i="3" s="1"/>
  <c r="BK795" i="2"/>
  <c r="DU795" i="2" s="1"/>
  <c r="AK795" i="3" s="1"/>
  <c r="BK349" i="2"/>
  <c r="DU349" i="2" s="1"/>
  <c r="AK349" i="3" s="1"/>
  <c r="BK645" i="2"/>
  <c r="DU645" i="2" s="1"/>
  <c r="AK645" i="3" s="1"/>
  <c r="BK646" i="2"/>
  <c r="DU646" i="2" s="1"/>
  <c r="AK646" i="3" s="1"/>
  <c r="BK706" i="2"/>
  <c r="DU706" i="2" s="1"/>
  <c r="AK706" i="3" s="1"/>
  <c r="BK238" i="2"/>
  <c r="DU238" i="2" s="1"/>
  <c r="AK238" i="3" s="1"/>
  <c r="BK704" i="2"/>
  <c r="DU704" i="2" s="1"/>
  <c r="AK704" i="3" s="1"/>
  <c r="BK644" i="2"/>
  <c r="DU644" i="2" s="1"/>
  <c r="AK644" i="3" s="1"/>
  <c r="BK299" i="2"/>
  <c r="DU299" i="2" s="1"/>
  <c r="AK299" i="3" s="1"/>
  <c r="BK705" i="2"/>
  <c r="DU705" i="2" s="1"/>
  <c r="AK705" i="3" s="1"/>
  <c r="BK239" i="2"/>
  <c r="DU239" i="2" s="1"/>
  <c r="AK239" i="3" s="1"/>
  <c r="BK298" i="2"/>
  <c r="DU298" i="2" s="1"/>
  <c r="AK298" i="3" s="1"/>
  <c r="BK648" i="2"/>
  <c r="DU648" i="2" s="1"/>
  <c r="AK648" i="3" s="1"/>
  <c r="BK647" i="2"/>
  <c r="DU647" i="2" s="1"/>
  <c r="AK647" i="3" s="1"/>
  <c r="AO29" i="2"/>
  <c r="AO399" i="2"/>
  <c r="DJ399" i="2" s="1"/>
  <c r="Z399" i="3" s="1"/>
  <c r="AO18" i="2"/>
  <c r="AO401" i="2"/>
  <c r="AO10" i="2"/>
  <c r="AO22" i="2"/>
  <c r="AO28" i="2"/>
  <c r="DJ28" i="2" s="1"/>
  <c r="Z28" i="3" s="1"/>
  <c r="AO25" i="2"/>
  <c r="AO4" i="2"/>
  <c r="BK362" i="2"/>
  <c r="DU362" i="2" s="1"/>
  <c r="AK362" i="3" s="1"/>
  <c r="BK782" i="2"/>
  <c r="DU782" i="2" s="1"/>
  <c r="AK782" i="3" s="1"/>
  <c r="BK360" i="2"/>
  <c r="BK361" i="2"/>
  <c r="DU361" i="2" s="1"/>
  <c r="AK361" i="3" s="1"/>
  <c r="AY745" i="2"/>
  <c r="DO745" i="2" s="1"/>
  <c r="AE745" i="3" s="1"/>
  <c r="AY312" i="2"/>
  <c r="DO312" i="2" s="1"/>
  <c r="AE312" i="3" s="1"/>
  <c r="AY313" i="2"/>
  <c r="DO313" i="2" s="1"/>
  <c r="AE313" i="3" s="1"/>
  <c r="AY314" i="2"/>
  <c r="DO314" i="2" s="1"/>
  <c r="AE314" i="3" s="1"/>
  <c r="AY316" i="2"/>
  <c r="DO316" i="2" s="1"/>
  <c r="AE316" i="3" s="1"/>
  <c r="AY315" i="2"/>
  <c r="DO315" i="2" s="1"/>
  <c r="AE315" i="3" s="1"/>
  <c r="AY724" i="2"/>
  <c r="DO724" i="2" s="1"/>
  <c r="AE724" i="3" s="1"/>
  <c r="AY741" i="2"/>
  <c r="DO741" i="2" s="1"/>
  <c r="AE741" i="3" s="1"/>
  <c r="AY742" i="2"/>
  <c r="DO742" i="2" s="1"/>
  <c r="AE742" i="3" s="1"/>
  <c r="AY317" i="2"/>
  <c r="DO317" i="2" s="1"/>
  <c r="AE317" i="3" s="1"/>
  <c r="AY744" i="2"/>
  <c r="DO744" i="2" s="1"/>
  <c r="AE744" i="3" s="1"/>
  <c r="AY746" i="2"/>
  <c r="DO746" i="2" s="1"/>
  <c r="AE746" i="3" s="1"/>
  <c r="AY743" i="2"/>
  <c r="DO743" i="2" s="1"/>
  <c r="AE743" i="3" s="1"/>
  <c r="BM362" i="2"/>
  <c r="DV362" i="2" s="1"/>
  <c r="AL362" i="3" s="1"/>
  <c r="BM361" i="2"/>
  <c r="DV361" i="2" s="1"/>
  <c r="AL361" i="3" s="1"/>
  <c r="BM782" i="2"/>
  <c r="DV782" i="2" s="1"/>
  <c r="AL782" i="3" s="1"/>
  <c r="BM360" i="2"/>
  <c r="BK515" i="2"/>
  <c r="DU515" i="2" s="1"/>
  <c r="AK515" i="3" s="1"/>
  <c r="BK158" i="2"/>
  <c r="DU158" i="2" s="1"/>
  <c r="AK158" i="3" s="1"/>
  <c r="BK246" i="2"/>
  <c r="BK544" i="2"/>
  <c r="DU544" i="2" s="1"/>
  <c r="AK544" i="3" s="1"/>
  <c r="BK655" i="2"/>
  <c r="DU655" i="2" s="1"/>
  <c r="AK655" i="3" s="1"/>
  <c r="BK543" i="2"/>
  <c r="DU543" i="2" s="1"/>
  <c r="AK543" i="3" s="1"/>
  <c r="BK157" i="2"/>
  <c r="DU157" i="2" s="1"/>
  <c r="AK157" i="3" s="1"/>
  <c r="BW568" i="2"/>
  <c r="EA568" i="2" s="1"/>
  <c r="AQ568" i="3" s="1"/>
  <c r="BW618" i="2"/>
  <c r="EA618" i="2" s="1"/>
  <c r="AQ618" i="3" s="1"/>
  <c r="BW557" i="2"/>
  <c r="EA557" i="2" s="1"/>
  <c r="AQ557" i="3" s="1"/>
  <c r="BW567" i="2"/>
  <c r="EA567" i="2" s="1"/>
  <c r="AQ567" i="3" s="1"/>
  <c r="BW556" i="2"/>
  <c r="EA556" i="2" s="1"/>
  <c r="AQ556" i="3" s="1"/>
  <c r="BW192" i="2"/>
  <c r="EA192" i="2" s="1"/>
  <c r="AQ192" i="3" s="1"/>
  <c r="BW189" i="2"/>
  <c r="EA189" i="2" s="1"/>
  <c r="AQ189" i="3" s="1"/>
  <c r="BW165" i="2"/>
  <c r="EA165" i="2" s="1"/>
  <c r="AQ165" i="3" s="1"/>
  <c r="BW619" i="2"/>
  <c r="EA619" i="2" s="1"/>
  <c r="AQ619" i="3" s="1"/>
  <c r="BW222" i="2"/>
  <c r="EA222" i="2" s="1"/>
  <c r="AQ222" i="3" s="1"/>
  <c r="BW166" i="2"/>
  <c r="EA166" i="2" s="1"/>
  <c r="AQ166" i="3" s="1"/>
  <c r="BW620" i="2"/>
  <c r="EA620" i="2" s="1"/>
  <c r="AQ620" i="3" s="1"/>
  <c r="BW221" i="2"/>
  <c r="EA221" i="2" s="1"/>
  <c r="AQ221" i="3" s="1"/>
  <c r="BW555" i="2"/>
  <c r="EA555" i="2" s="1"/>
  <c r="AQ555" i="3" s="1"/>
  <c r="BW220" i="2"/>
  <c r="EA220" i="2" s="1"/>
  <c r="AQ220" i="3" s="1"/>
  <c r="BW167" i="2"/>
  <c r="BK547" i="2"/>
  <c r="DU547" i="2" s="1"/>
  <c r="AK547" i="3" s="1"/>
  <c r="BK432" i="2"/>
  <c r="BK160" i="2"/>
  <c r="BK586" i="2"/>
  <c r="DU586" i="2" s="1"/>
  <c r="AK586" i="3" s="1"/>
  <c r="BK196" i="2"/>
  <c r="BK545" i="2"/>
  <c r="DU545" i="2" s="1"/>
  <c r="AK545" i="3" s="1"/>
  <c r="BI394" i="2"/>
  <c r="DT394" i="2" s="1"/>
  <c r="AJ394" i="3" s="1"/>
  <c r="BI848" i="2"/>
  <c r="DT848" i="2" s="1"/>
  <c r="AJ848" i="3" s="1"/>
  <c r="BC323" i="2"/>
  <c r="BC753" i="2"/>
  <c r="DQ753" i="2" s="1"/>
  <c r="AG753" i="3" s="1"/>
  <c r="BC322" i="2"/>
  <c r="DQ322" i="2" s="1"/>
  <c r="AG322" i="3" s="1"/>
  <c r="BC321" i="2"/>
  <c r="DQ321" i="2" s="1"/>
  <c r="AG321" i="3" s="1"/>
  <c r="BC755" i="2"/>
  <c r="DQ755" i="2" s="1"/>
  <c r="AG755" i="3" s="1"/>
  <c r="BC320" i="2"/>
  <c r="BC749" i="2"/>
  <c r="DQ749" i="2" s="1"/>
  <c r="AG749" i="3" s="1"/>
  <c r="BC444" i="2"/>
  <c r="DQ444" i="2" s="1"/>
  <c r="AG444" i="3" s="1"/>
  <c r="BC751" i="2"/>
  <c r="DQ751" i="2" s="1"/>
  <c r="AG751" i="3" s="1"/>
  <c r="BC752" i="2"/>
  <c r="DQ752" i="2" s="1"/>
  <c r="AG752" i="3" s="1"/>
  <c r="BC750" i="2"/>
  <c r="DQ750" i="2" s="1"/>
  <c r="AG750" i="3" s="1"/>
  <c r="BS25" i="2"/>
  <c r="BS399" i="2"/>
  <c r="DY399" i="2" s="1"/>
  <c r="AO399" i="3" s="1"/>
  <c r="BS401" i="2"/>
  <c r="BS10" i="2"/>
  <c r="BS29" i="2"/>
  <c r="BS28" i="2"/>
  <c r="DY28" i="2" s="1"/>
  <c r="AO28" i="3" s="1"/>
  <c r="BS22" i="2"/>
  <c r="BS4" i="2"/>
  <c r="CG111" i="2"/>
  <c r="W457" i="2"/>
  <c r="DA457" i="2" s="1"/>
  <c r="Q457" i="3" s="1"/>
  <c r="BI19" i="2"/>
  <c r="DT19" i="2" s="1"/>
  <c r="AJ19" i="3" s="1"/>
  <c r="BI899" i="2"/>
  <c r="DT899" i="2" s="1"/>
  <c r="AJ899" i="3" s="1"/>
  <c r="BI891" i="2"/>
  <c r="DT891" i="2" s="1"/>
  <c r="AJ891" i="3" s="1"/>
  <c r="BI20" i="2"/>
  <c r="DT20" i="2" s="1"/>
  <c r="AJ20" i="3" s="1"/>
  <c r="BI21" i="2"/>
  <c r="DT21" i="2" s="1"/>
  <c r="AJ21" i="3" s="1"/>
  <c r="BI892" i="2"/>
  <c r="DT892" i="2" s="1"/>
  <c r="AJ892" i="3" s="1"/>
  <c r="BI897" i="2"/>
  <c r="DT897" i="2" s="1"/>
  <c r="AJ897" i="3" s="1"/>
  <c r="U157" i="2"/>
  <c r="CZ157" i="2" s="1"/>
  <c r="P157" i="3" s="1"/>
  <c r="U544" i="2"/>
  <c r="CZ544" i="2" s="1"/>
  <c r="P544" i="3" s="1"/>
  <c r="U543" i="2"/>
  <c r="CZ543" i="2" s="1"/>
  <c r="P543" i="3" s="1"/>
  <c r="U158" i="2"/>
  <c r="CZ158" i="2" s="1"/>
  <c r="P158" i="3" s="1"/>
  <c r="U515" i="2"/>
  <c r="CZ515" i="2" s="1"/>
  <c r="P515" i="3" s="1"/>
  <c r="CE316" i="2"/>
  <c r="EE316" i="2" s="1"/>
  <c r="AU316" i="3" s="1"/>
  <c r="CE742" i="2"/>
  <c r="EE742" i="2" s="1"/>
  <c r="AU742" i="3" s="1"/>
  <c r="CE314" i="2"/>
  <c r="EE314" i="2" s="1"/>
  <c r="AU314" i="3" s="1"/>
  <c r="CE317" i="2"/>
  <c r="EE317" i="2" s="1"/>
  <c r="AU317" i="3" s="1"/>
  <c r="CE741" i="2"/>
  <c r="EE741" i="2" s="1"/>
  <c r="AU741" i="3" s="1"/>
  <c r="CE313" i="2"/>
  <c r="EE313" i="2" s="1"/>
  <c r="AU313" i="3" s="1"/>
  <c r="CE724" i="2"/>
  <c r="EE724" i="2" s="1"/>
  <c r="AU724" i="3" s="1"/>
  <c r="CE745" i="2"/>
  <c r="EE745" i="2" s="1"/>
  <c r="AU745" i="3" s="1"/>
  <c r="CE744" i="2"/>
  <c r="EE744" i="2" s="1"/>
  <c r="AU744" i="3" s="1"/>
  <c r="CE746" i="2"/>
  <c r="EE746" i="2" s="1"/>
  <c r="AU746" i="3" s="1"/>
  <c r="CE312" i="2"/>
  <c r="EE312" i="2" s="1"/>
  <c r="AU312" i="3" s="1"/>
  <c r="CE743" i="2"/>
  <c r="EE743" i="2" s="1"/>
  <c r="AU743" i="3" s="1"/>
  <c r="CE315" i="2"/>
  <c r="EE315" i="2" s="1"/>
  <c r="AU315" i="3" s="1"/>
  <c r="AY895" i="2"/>
  <c r="DO895" i="2" s="1"/>
  <c r="AE895" i="3" s="1"/>
  <c r="AY894" i="2"/>
  <c r="DO894" i="2" s="1"/>
  <c r="AE894" i="3" s="1"/>
  <c r="BC457" i="2"/>
  <c r="DQ457" i="2" s="1"/>
  <c r="AG457" i="3" s="1"/>
  <c r="BM387" i="2"/>
  <c r="DV387" i="2" s="1"/>
  <c r="AL387" i="3" s="1"/>
  <c r="BM371" i="2"/>
  <c r="BM452" i="2"/>
  <c r="DV452" i="2" s="1"/>
  <c r="AL452" i="3" s="1"/>
  <c r="BM386" i="2"/>
  <c r="DV386" i="2" s="1"/>
  <c r="AL386" i="3" s="1"/>
  <c r="BM16" i="2"/>
  <c r="BM383" i="2"/>
  <c r="BM380" i="2"/>
  <c r="BM388" i="2"/>
  <c r="BM825" i="2"/>
  <c r="DV825" i="2" s="1"/>
  <c r="AL825" i="3" s="1"/>
  <c r="BM843" i="2"/>
  <c r="DV843" i="2" s="1"/>
  <c r="AL843" i="3" s="1"/>
  <c r="BM844" i="2"/>
  <c r="DV844" i="2" s="1"/>
  <c r="AL844" i="3" s="1"/>
  <c r="AW359" i="2"/>
  <c r="DN359" i="2" s="1"/>
  <c r="AD359" i="3" s="1"/>
  <c r="AW118" i="2"/>
  <c r="DN118" i="2" s="1"/>
  <c r="AD118" i="3" s="1"/>
  <c r="AW346" i="2"/>
  <c r="DN346" i="2" s="1"/>
  <c r="AD346" i="3" s="1"/>
  <c r="BU753" i="2"/>
  <c r="DZ753" i="2" s="1"/>
  <c r="AP753" i="3" s="1"/>
  <c r="BU749" i="2"/>
  <c r="DZ749" i="2" s="1"/>
  <c r="AP749" i="3" s="1"/>
  <c r="BU322" i="2"/>
  <c r="DZ322" i="2" s="1"/>
  <c r="AP322" i="3" s="1"/>
  <c r="BU755" i="2"/>
  <c r="DZ755" i="2" s="1"/>
  <c r="AP755" i="3" s="1"/>
  <c r="BU444" i="2"/>
  <c r="DZ444" i="2" s="1"/>
  <c r="AP444" i="3" s="1"/>
  <c r="BU750" i="2"/>
  <c r="DZ750" i="2" s="1"/>
  <c r="AP750" i="3" s="1"/>
  <c r="BU752" i="2"/>
  <c r="DZ752" i="2" s="1"/>
  <c r="AP752" i="3" s="1"/>
  <c r="BU321" i="2"/>
  <c r="DZ321" i="2" s="1"/>
  <c r="AP321" i="3" s="1"/>
  <c r="BU323" i="2"/>
  <c r="BU751" i="2"/>
  <c r="DZ751" i="2" s="1"/>
  <c r="AP751" i="3" s="1"/>
  <c r="BU320" i="2"/>
  <c r="BU176" i="2"/>
  <c r="BU601" i="2"/>
  <c r="DZ601" i="2" s="1"/>
  <c r="AP601" i="3" s="1"/>
  <c r="BU177" i="2"/>
  <c r="DZ177" i="2" s="1"/>
  <c r="AP177" i="3" s="1"/>
  <c r="BU602" i="2"/>
  <c r="DZ602" i="2" s="1"/>
  <c r="AP602" i="3" s="1"/>
  <c r="CI346" i="2"/>
  <c r="EG346" i="2" s="1"/>
  <c r="AW346" i="3" s="1"/>
  <c r="CI118" i="2"/>
  <c r="CI359" i="2"/>
  <c r="EG359" i="2" s="1"/>
  <c r="AW359" i="3" s="1"/>
  <c r="CC434" i="2"/>
  <c r="ED434" i="2" s="1"/>
  <c r="AT434" i="3" s="1"/>
  <c r="CC587" i="2"/>
  <c r="ED587" i="2" s="1"/>
  <c r="AT587" i="3" s="1"/>
  <c r="CC436" i="2"/>
  <c r="ED436" i="2" s="1"/>
  <c r="AT436" i="3" s="1"/>
  <c r="CC589" i="2"/>
  <c r="ED589" i="2" s="1"/>
  <c r="AT589" i="3" s="1"/>
  <c r="CC435" i="2"/>
  <c r="ED435" i="2" s="1"/>
  <c r="AT435" i="3" s="1"/>
  <c r="CC433" i="2"/>
  <c r="ED433" i="2" s="1"/>
  <c r="AT433" i="3" s="1"/>
  <c r="CC588" i="2"/>
  <c r="ED588" i="2" s="1"/>
  <c r="AT588" i="3" s="1"/>
  <c r="CC546" i="2"/>
  <c r="ED546" i="2" s="1"/>
  <c r="AT546" i="3" s="1"/>
  <c r="CC590" i="2"/>
  <c r="ED590" i="2" s="1"/>
  <c r="AT590" i="3" s="1"/>
  <c r="BG108" i="2"/>
  <c r="S237" i="2"/>
  <c r="S233" i="2"/>
  <c r="S267" i="2"/>
  <c r="CY267" i="2" s="1"/>
  <c r="O267" i="3" s="1"/>
  <c r="S240" i="2"/>
  <c r="S227" i="2"/>
  <c r="S676" i="2"/>
  <c r="CY676" i="2" s="1"/>
  <c r="O676" i="3" s="1"/>
  <c r="S437" i="2"/>
  <c r="S266" i="2"/>
  <c r="CY266" i="2" s="1"/>
  <c r="O266" i="3" s="1"/>
  <c r="S675" i="2"/>
  <c r="CY675" i="2" s="1"/>
  <c r="O675" i="3" s="1"/>
  <c r="S244" i="2"/>
  <c r="M182" i="2"/>
  <c r="M363" i="2"/>
  <c r="CV363" i="2" s="1"/>
  <c r="M813" i="2"/>
  <c r="CV813" i="2" s="1"/>
  <c r="M807" i="2"/>
  <c r="CV807" i="2" s="1"/>
  <c r="M809" i="2"/>
  <c r="CV809" i="2" s="1"/>
  <c r="M183" i="2"/>
  <c r="M558" i="2"/>
  <c r="CV558" i="2" s="1"/>
  <c r="M187" i="2"/>
  <c r="M591" i="2"/>
  <c r="CV591" i="2" s="1"/>
  <c r="M184" i="2"/>
  <c r="M347" i="2"/>
  <c r="CV347" i="2" s="1"/>
  <c r="M811" i="2"/>
  <c r="CV811" i="2" s="1"/>
  <c r="M186" i="2"/>
  <c r="M185" i="2"/>
  <c r="M188" i="2"/>
  <c r="AQ25" i="2"/>
  <c r="AQ4" i="2"/>
  <c r="AQ401" i="2"/>
  <c r="AQ399" i="2"/>
  <c r="DK399" i="2" s="1"/>
  <c r="AA399" i="3" s="1"/>
  <c r="AQ28" i="2"/>
  <c r="DK28" i="2" s="1"/>
  <c r="AA28" i="3" s="1"/>
  <c r="AQ22" i="2"/>
  <c r="AQ10" i="2"/>
  <c r="AQ18" i="2"/>
  <c r="AQ29" i="2"/>
  <c r="BO29" i="2"/>
  <c r="BO28" i="2"/>
  <c r="DW28" i="2" s="1"/>
  <c r="AM28" i="3" s="1"/>
  <c r="BO4" i="2"/>
  <c r="BO401" i="2"/>
  <c r="BO399" i="2"/>
  <c r="DW399" i="2" s="1"/>
  <c r="AM399" i="3" s="1"/>
  <c r="BO22" i="2"/>
  <c r="BO10" i="2"/>
  <c r="BO25" i="2"/>
  <c r="BW601" i="2"/>
  <c r="EA601" i="2" s="1"/>
  <c r="AQ601" i="3" s="1"/>
  <c r="BW602" i="2"/>
  <c r="EA602" i="2" s="1"/>
  <c r="AQ602" i="3" s="1"/>
  <c r="BW177" i="2"/>
  <c r="EA177" i="2" s="1"/>
  <c r="AQ177" i="3" s="1"/>
  <c r="BW176" i="2"/>
  <c r="CG108" i="2"/>
  <c r="CI396" i="2"/>
  <c r="EG396" i="2" s="1"/>
  <c r="AW396" i="3" s="1"/>
  <c r="CI850" i="2"/>
  <c r="EG850" i="2" s="1"/>
  <c r="AW850" i="3" s="1"/>
  <c r="BA554" i="2"/>
  <c r="DP554" i="2" s="1"/>
  <c r="AF554" i="3" s="1"/>
  <c r="BA611" i="2"/>
  <c r="DP611" i="2" s="1"/>
  <c r="AF611" i="3" s="1"/>
  <c r="BA162" i="2"/>
  <c r="DP162" i="2" s="1"/>
  <c r="AF162" i="3" s="1"/>
  <c r="BA552" i="2"/>
  <c r="DP552" i="2" s="1"/>
  <c r="AF552" i="3" s="1"/>
  <c r="BA551" i="2"/>
  <c r="DP551" i="2" s="1"/>
  <c r="AF551" i="3" s="1"/>
  <c r="BA218" i="2"/>
  <c r="DP218" i="2" s="1"/>
  <c r="AF218" i="3" s="1"/>
  <c r="BA553" i="2"/>
  <c r="DP553" i="2" s="1"/>
  <c r="AF553" i="3" s="1"/>
  <c r="BA613" i="2"/>
  <c r="DP613" i="2" s="1"/>
  <c r="AF613" i="3" s="1"/>
  <c r="BA612" i="2"/>
  <c r="DP612" i="2" s="1"/>
  <c r="AF612" i="3" s="1"/>
  <c r="BA217" i="2"/>
  <c r="DP217" i="2" s="1"/>
  <c r="AF217" i="3" s="1"/>
  <c r="BA615" i="2"/>
  <c r="DP615" i="2" s="1"/>
  <c r="AF615" i="3" s="1"/>
  <c r="BA616" i="2"/>
  <c r="DP616" i="2" s="1"/>
  <c r="AF616" i="3" s="1"/>
  <c r="BA820" i="2"/>
  <c r="DP820" i="2" s="1"/>
  <c r="AF820" i="3" s="1"/>
  <c r="BA614" i="2"/>
  <c r="DP614" i="2" s="1"/>
  <c r="AF614" i="3" s="1"/>
  <c r="BA550" i="2"/>
  <c r="DP550" i="2" s="1"/>
  <c r="AF550" i="3" s="1"/>
  <c r="BA215" i="2"/>
  <c r="DP215" i="2" s="1"/>
  <c r="AF215" i="3" s="1"/>
  <c r="BA365" i="2"/>
  <c r="DP365" i="2" s="1"/>
  <c r="AF365" i="3" s="1"/>
  <c r="BA216" i="2"/>
  <c r="DP216" i="2" s="1"/>
  <c r="AF216" i="3" s="1"/>
  <c r="BA219" i="2"/>
  <c r="DP219" i="2" s="1"/>
  <c r="AF219" i="3" s="1"/>
  <c r="BA163" i="2"/>
  <c r="DP163" i="2" s="1"/>
  <c r="AF163" i="3" s="1"/>
  <c r="BA617" i="2"/>
  <c r="DP617" i="2" s="1"/>
  <c r="AF617" i="3" s="1"/>
  <c r="AU169" i="2"/>
  <c r="DM169" i="2" s="1"/>
  <c r="AC169" i="3" s="1"/>
  <c r="AU168" i="2"/>
  <c r="DM168" i="2" s="1"/>
  <c r="AC168" i="3" s="1"/>
  <c r="AU592" i="2"/>
  <c r="DM592" i="2" s="1"/>
  <c r="AC592" i="3" s="1"/>
  <c r="AU593" i="2"/>
  <c r="DM593" i="2" s="1"/>
  <c r="AC593" i="3" s="1"/>
  <c r="BG13" i="2"/>
  <c r="DS13" i="2" s="1"/>
  <c r="AI13" i="3" s="1"/>
  <c r="BG760" i="2"/>
  <c r="DS760" i="2" s="1"/>
  <c r="AI760" i="3" s="1"/>
  <c r="BG11" i="2"/>
  <c r="DS11" i="2" s="1"/>
  <c r="AI11" i="3" s="1"/>
  <c r="BG12" i="2"/>
  <c r="DS12" i="2" s="1"/>
  <c r="AI12" i="3" s="1"/>
  <c r="BG758" i="2"/>
  <c r="DS758" i="2" s="1"/>
  <c r="AI758" i="3" s="1"/>
  <c r="BG15" i="2"/>
  <c r="DS15" i="2" s="1"/>
  <c r="AI15" i="3" s="1"/>
  <c r="BG759" i="2"/>
  <c r="DS759" i="2" s="1"/>
  <c r="AI759" i="3" s="1"/>
  <c r="BG761" i="2"/>
  <c r="DS761" i="2" s="1"/>
  <c r="AI761" i="3" s="1"/>
  <c r="BG14" i="2"/>
  <c r="DS14" i="2" s="1"/>
  <c r="AI14" i="3" s="1"/>
  <c r="BG762" i="2"/>
  <c r="DS762" i="2" s="1"/>
  <c r="AI762" i="3" s="1"/>
  <c r="CC208" i="2"/>
  <c r="ED208" i="2" s="1"/>
  <c r="AT208" i="3" s="1"/>
  <c r="CC584" i="2"/>
  <c r="ED584" i="2" s="1"/>
  <c r="AT584" i="3" s="1"/>
  <c r="CC580" i="2"/>
  <c r="ED580" i="2" s="1"/>
  <c r="AT580" i="3" s="1"/>
  <c r="CC581" i="2"/>
  <c r="ED581" i="2" s="1"/>
  <c r="AT581" i="3" s="1"/>
  <c r="CC205" i="2"/>
  <c r="ED205" i="2" s="1"/>
  <c r="AT205" i="3" s="1"/>
  <c r="CC225" i="2"/>
  <c r="ED225" i="2" s="1"/>
  <c r="AT225" i="3" s="1"/>
  <c r="CC206" i="2"/>
  <c r="ED206" i="2" s="1"/>
  <c r="AT206" i="3" s="1"/>
  <c r="CC582" i="2"/>
  <c r="ED582" i="2" s="1"/>
  <c r="AT582" i="3" s="1"/>
  <c r="CC623" i="2"/>
  <c r="ED623" i="2" s="1"/>
  <c r="AT623" i="3" s="1"/>
  <c r="CC585" i="2"/>
  <c r="ED585" i="2" s="1"/>
  <c r="AT585" i="3" s="1"/>
  <c r="CC583" i="2"/>
  <c r="ED583" i="2" s="1"/>
  <c r="AT583" i="3" s="1"/>
  <c r="CC207" i="2"/>
  <c r="ED207" i="2" s="1"/>
  <c r="AT207" i="3" s="1"/>
  <c r="CG281" i="2"/>
  <c r="EF281" i="2" s="1"/>
  <c r="AV281" i="3" s="1"/>
  <c r="CG684" i="2"/>
  <c r="EF684" i="2" s="1"/>
  <c r="AV684" i="3" s="1"/>
  <c r="CG688" i="2"/>
  <c r="EF688" i="2" s="1"/>
  <c r="AV688" i="3" s="1"/>
  <c r="CG680" i="2"/>
  <c r="EF680" i="2" s="1"/>
  <c r="AV680" i="3" s="1"/>
  <c r="CG268" i="2"/>
  <c r="EF268" i="2" s="1"/>
  <c r="AV268" i="3" s="1"/>
  <c r="CG682" i="2"/>
  <c r="EF682" i="2" s="1"/>
  <c r="AV682" i="3" s="1"/>
  <c r="CG685" i="2"/>
  <c r="EF685" i="2" s="1"/>
  <c r="AV685" i="3" s="1"/>
  <c r="CG279" i="2"/>
  <c r="EF279" i="2" s="1"/>
  <c r="AV279" i="3" s="1"/>
  <c r="CG277" i="2"/>
  <c r="EF277" i="2" s="1"/>
  <c r="AV277" i="3" s="1"/>
  <c r="CG276" i="2"/>
  <c r="EF276" i="2" s="1"/>
  <c r="AV276" i="3" s="1"/>
  <c r="CG679" i="2"/>
  <c r="EF679" i="2" s="1"/>
  <c r="AV679" i="3" s="1"/>
  <c r="CG280" i="2"/>
  <c r="EF280" i="2" s="1"/>
  <c r="AV280" i="3" s="1"/>
  <c r="CG689" i="2"/>
  <c r="EF689" i="2" s="1"/>
  <c r="AV689" i="3" s="1"/>
  <c r="CG681" i="2"/>
  <c r="EF681" i="2" s="1"/>
  <c r="AV681" i="3" s="1"/>
  <c r="CG273" i="2"/>
  <c r="EF273" i="2" s="1"/>
  <c r="AV273" i="3" s="1"/>
  <c r="CG678" i="2"/>
  <c r="EF678" i="2" s="1"/>
  <c r="AV678" i="3" s="1"/>
  <c r="CG269" i="2"/>
  <c r="EF269" i="2" s="1"/>
  <c r="AV269" i="3" s="1"/>
  <c r="CG683" i="2"/>
  <c r="EF683" i="2" s="1"/>
  <c r="AV683" i="3" s="1"/>
  <c r="CG271" i="2"/>
  <c r="EF271" i="2" s="1"/>
  <c r="AV271" i="3" s="1"/>
  <c r="CG275" i="2"/>
  <c r="EF275" i="2" s="1"/>
  <c r="AV275" i="3" s="1"/>
  <c r="CG278" i="2"/>
  <c r="EF278" i="2" s="1"/>
  <c r="AV278" i="3" s="1"/>
  <c r="CG686" i="2"/>
  <c r="EF686" i="2" s="1"/>
  <c r="AV686" i="3" s="1"/>
  <c r="CG270" i="2"/>
  <c r="EF270" i="2" s="1"/>
  <c r="AV270" i="3" s="1"/>
  <c r="CG677" i="2"/>
  <c r="EF677" i="2" s="1"/>
  <c r="AV677" i="3" s="1"/>
  <c r="CG274" i="2"/>
  <c r="EF274" i="2" s="1"/>
  <c r="AV274" i="3" s="1"/>
  <c r="CG687" i="2"/>
  <c r="EF687" i="2" s="1"/>
  <c r="AV687" i="3" s="1"/>
  <c r="CG272" i="2"/>
  <c r="EF272" i="2" s="1"/>
  <c r="AV272" i="3" s="1"/>
  <c r="BY545" i="2"/>
  <c r="EB545" i="2" s="1"/>
  <c r="AR545" i="3" s="1"/>
  <c r="BY160" i="2"/>
  <c r="BY432" i="2"/>
  <c r="BY547" i="2"/>
  <c r="EB547" i="2" s="1"/>
  <c r="AR547" i="3" s="1"/>
  <c r="BY586" i="2"/>
  <c r="EB586" i="2" s="1"/>
  <c r="AR586" i="3" s="1"/>
  <c r="M898" i="2"/>
  <c r="CV898" i="2" s="1"/>
  <c r="BO9" i="2"/>
  <c r="DW9" i="2" s="1"/>
  <c r="AM9" i="3" s="1"/>
  <c r="BO8" i="2"/>
  <c r="BO7" i="2"/>
  <c r="DW7" i="2" s="1"/>
  <c r="AM7" i="3" s="1"/>
  <c r="CA583" i="2"/>
  <c r="EC583" i="2" s="1"/>
  <c r="AS583" i="3" s="1"/>
  <c r="CA584" i="2"/>
  <c r="EC584" i="2" s="1"/>
  <c r="AS584" i="3" s="1"/>
  <c r="CA581" i="2"/>
  <c r="EC581" i="2" s="1"/>
  <c r="AS581" i="3" s="1"/>
  <c r="CA580" i="2"/>
  <c r="EC580" i="2" s="1"/>
  <c r="AS580" i="3" s="1"/>
  <c r="CA206" i="2"/>
  <c r="EC206" i="2" s="1"/>
  <c r="AS206" i="3" s="1"/>
  <c r="CA582" i="2"/>
  <c r="EC582" i="2" s="1"/>
  <c r="AS582" i="3" s="1"/>
  <c r="CA208" i="2"/>
  <c r="EC208" i="2" s="1"/>
  <c r="AS208" i="3" s="1"/>
  <c r="CA225" i="2"/>
  <c r="EC225" i="2" s="1"/>
  <c r="AS225" i="3" s="1"/>
  <c r="CA205" i="2"/>
  <c r="EC205" i="2" s="1"/>
  <c r="AS205" i="3" s="1"/>
  <c r="CA207" i="2"/>
  <c r="EC207" i="2" s="1"/>
  <c r="AS207" i="3" s="1"/>
  <c r="CA585" i="2"/>
  <c r="EC585" i="2" s="1"/>
  <c r="AS585" i="3" s="1"/>
  <c r="CA623" i="2"/>
  <c r="EC623" i="2" s="1"/>
  <c r="AS623" i="3" s="1"/>
  <c r="AY160" i="2"/>
  <c r="AY545" i="2"/>
  <c r="DO545" i="2" s="1"/>
  <c r="AE545" i="3" s="1"/>
  <c r="AY547" i="2"/>
  <c r="DO547" i="2" s="1"/>
  <c r="AE547" i="3" s="1"/>
  <c r="AY586" i="2"/>
  <c r="DO586" i="2" s="1"/>
  <c r="AE586" i="3" s="1"/>
  <c r="AY432" i="2"/>
  <c r="CG438" i="2"/>
  <c r="CG651" i="2"/>
  <c r="EF651" i="2" s="1"/>
  <c r="AV651" i="3" s="1"/>
  <c r="CG652" i="2"/>
  <c r="EF652" i="2" s="1"/>
  <c r="AV652" i="3" s="1"/>
  <c r="CA194" i="2"/>
  <c r="EC194" i="2" s="1"/>
  <c r="AS194" i="3" s="1"/>
  <c r="CA570" i="2"/>
  <c r="EC570" i="2" s="1"/>
  <c r="AS570" i="3" s="1"/>
  <c r="CA569" i="2"/>
  <c r="EC569" i="2" s="1"/>
  <c r="AS569" i="3" s="1"/>
  <c r="CA195" i="2"/>
  <c r="EC195" i="2" s="1"/>
  <c r="AS195" i="3" s="1"/>
  <c r="CA571" i="2"/>
  <c r="EC571" i="2" s="1"/>
  <c r="AS571" i="3" s="1"/>
  <c r="CA223" i="2"/>
  <c r="EC223" i="2" s="1"/>
  <c r="AS223" i="3" s="1"/>
  <c r="CA621" i="2"/>
  <c r="EC621" i="2" s="1"/>
  <c r="AS621" i="3" s="1"/>
  <c r="AQ636" i="2"/>
  <c r="DK636" i="2" s="1"/>
  <c r="AA636" i="3" s="1"/>
  <c r="AQ241" i="2"/>
  <c r="DK241" i="2" s="1"/>
  <c r="AA241" i="3" s="1"/>
  <c r="AQ439" i="2"/>
  <c r="DK439" i="2" s="1"/>
  <c r="AA439" i="3" s="1"/>
  <c r="AQ635" i="2"/>
  <c r="DK635" i="2" s="1"/>
  <c r="AA635" i="3" s="1"/>
  <c r="AQ638" i="2"/>
  <c r="DK638" i="2" s="1"/>
  <c r="AA638" i="3" s="1"/>
  <c r="AQ243" i="2"/>
  <c r="DK243" i="2" s="1"/>
  <c r="AA243" i="3" s="1"/>
  <c r="AQ242" i="2"/>
  <c r="DK242" i="2" s="1"/>
  <c r="AA242" i="3" s="1"/>
  <c r="AQ637" i="2"/>
  <c r="DK637" i="2" s="1"/>
  <c r="AA637" i="3" s="1"/>
  <c r="AQ653" i="2"/>
  <c r="DK653" i="2" s="1"/>
  <c r="AA653" i="3" s="1"/>
  <c r="U690" i="2"/>
  <c r="CZ690" i="2" s="1"/>
  <c r="P690" i="3" s="1"/>
  <c r="U693" i="2"/>
  <c r="CZ693" i="2" s="1"/>
  <c r="P693" i="3" s="1"/>
  <c r="U692" i="2"/>
  <c r="CZ692" i="2" s="1"/>
  <c r="P692" i="3" s="1"/>
  <c r="U283" i="2"/>
  <c r="CZ283" i="2" s="1"/>
  <c r="P283" i="3" s="1"/>
  <c r="U285" i="2"/>
  <c r="CZ285" i="2" s="1"/>
  <c r="P285" i="3" s="1"/>
  <c r="U284" i="2"/>
  <c r="CZ284" i="2" s="1"/>
  <c r="P284" i="3" s="1"/>
  <c r="U282" i="2"/>
  <c r="CZ282" i="2" s="1"/>
  <c r="P282" i="3" s="1"/>
  <c r="U691" i="2"/>
  <c r="CZ691" i="2" s="1"/>
  <c r="P691" i="3" s="1"/>
  <c r="AY751" i="2"/>
  <c r="DO751" i="2" s="1"/>
  <c r="AE751" i="3" s="1"/>
  <c r="AY750" i="2"/>
  <c r="DO750" i="2" s="1"/>
  <c r="AE750" i="3" s="1"/>
  <c r="AY753" i="2"/>
  <c r="DO753" i="2" s="1"/>
  <c r="AE753" i="3" s="1"/>
  <c r="AY752" i="2"/>
  <c r="DO752" i="2" s="1"/>
  <c r="AE752" i="3" s="1"/>
  <c r="AY323" i="2"/>
  <c r="AY444" i="2"/>
  <c r="DO444" i="2" s="1"/>
  <c r="AE444" i="3" s="1"/>
  <c r="AY749" i="2"/>
  <c r="DO749" i="2" s="1"/>
  <c r="AE749" i="3" s="1"/>
  <c r="AY321" i="2"/>
  <c r="DO321" i="2" s="1"/>
  <c r="AE321" i="3" s="1"/>
  <c r="AY322" i="2"/>
  <c r="DO322" i="2" s="1"/>
  <c r="AE322" i="3" s="1"/>
  <c r="AY755" i="2"/>
  <c r="DO755" i="2" s="1"/>
  <c r="AE755" i="3" s="1"/>
  <c r="AY320" i="2"/>
  <c r="CG614" i="2"/>
  <c r="EF614" i="2" s="1"/>
  <c r="AV614" i="3" s="1"/>
  <c r="CG615" i="2"/>
  <c r="EF615" i="2" s="1"/>
  <c r="AV615" i="3" s="1"/>
  <c r="CG820" i="2"/>
  <c r="EF820" i="2" s="1"/>
  <c r="AV820" i="3" s="1"/>
  <c r="CG217" i="2"/>
  <c r="EF217" i="2" s="1"/>
  <c r="AV217" i="3" s="1"/>
  <c r="CG163" i="2"/>
  <c r="EF163" i="2" s="1"/>
  <c r="AV163" i="3" s="1"/>
  <c r="CG162" i="2"/>
  <c r="EF162" i="2" s="1"/>
  <c r="AV162" i="3" s="1"/>
  <c r="CG550" i="2"/>
  <c r="EF550" i="2" s="1"/>
  <c r="AV550" i="3" s="1"/>
  <c r="CG617" i="2"/>
  <c r="EF617" i="2" s="1"/>
  <c r="AV617" i="3" s="1"/>
  <c r="CG554" i="2"/>
  <c r="EF554" i="2" s="1"/>
  <c r="AV554" i="3" s="1"/>
  <c r="CG219" i="2"/>
  <c r="EF219" i="2" s="1"/>
  <c r="AV219" i="3" s="1"/>
  <c r="CG216" i="2"/>
  <c r="EF216" i="2" s="1"/>
  <c r="AV216" i="3" s="1"/>
  <c r="CG218" i="2"/>
  <c r="EF218" i="2" s="1"/>
  <c r="AV218" i="3" s="1"/>
  <c r="CG616" i="2"/>
  <c r="EF616" i="2" s="1"/>
  <c r="AV616" i="3" s="1"/>
  <c r="CG611" i="2"/>
  <c r="EF611" i="2" s="1"/>
  <c r="AV611" i="3" s="1"/>
  <c r="CG613" i="2"/>
  <c r="EF613" i="2" s="1"/>
  <c r="AV613" i="3" s="1"/>
  <c r="CG553" i="2"/>
  <c r="EF553" i="2" s="1"/>
  <c r="AV553" i="3" s="1"/>
  <c r="CG215" i="2"/>
  <c r="EF215" i="2" s="1"/>
  <c r="AV215" i="3" s="1"/>
  <c r="CG365" i="2"/>
  <c r="EF365" i="2" s="1"/>
  <c r="AV365" i="3" s="1"/>
  <c r="CG612" i="2"/>
  <c r="EF612" i="2" s="1"/>
  <c r="AV612" i="3" s="1"/>
  <c r="CG552" i="2"/>
  <c r="EF552" i="2" s="1"/>
  <c r="AV552" i="3" s="1"/>
  <c r="CG551" i="2"/>
  <c r="EF551" i="2" s="1"/>
  <c r="AV551" i="3" s="1"/>
  <c r="BK29" i="2"/>
  <c r="BK28" i="2"/>
  <c r="DU28" i="2" s="1"/>
  <c r="AK28" i="3" s="1"/>
  <c r="BK399" i="2"/>
  <c r="DU399" i="2" s="1"/>
  <c r="AK399" i="3" s="1"/>
  <c r="BK4" i="2"/>
  <c r="BK401" i="2"/>
  <c r="BK22" i="2"/>
  <c r="BK25" i="2"/>
  <c r="BS896" i="2"/>
  <c r="DY896" i="2" s="1"/>
  <c r="AO896" i="3" s="1"/>
  <c r="CC224" i="2"/>
  <c r="ED224" i="2" s="1"/>
  <c r="AT224" i="3" s="1"/>
  <c r="CC579" i="2"/>
  <c r="ED579" i="2" s="1"/>
  <c r="AT579" i="3" s="1"/>
  <c r="CC622" i="2"/>
  <c r="ED622" i="2" s="1"/>
  <c r="AT622" i="3" s="1"/>
  <c r="CC200" i="2"/>
  <c r="ED200" i="2" s="1"/>
  <c r="AT200" i="3" s="1"/>
  <c r="CC203" i="2"/>
  <c r="ED203" i="2" s="1"/>
  <c r="AT203" i="3" s="1"/>
  <c r="CC573" i="2"/>
  <c r="ED573" i="2" s="1"/>
  <c r="AT573" i="3" s="1"/>
  <c r="CC202" i="2"/>
  <c r="ED202" i="2" s="1"/>
  <c r="AT202" i="3" s="1"/>
  <c r="CC197" i="2"/>
  <c r="CC577" i="2"/>
  <c r="ED577" i="2" s="1"/>
  <c r="AT577" i="3" s="1"/>
  <c r="CC201" i="2"/>
  <c r="ED201" i="2" s="1"/>
  <c r="AT201" i="3" s="1"/>
  <c r="CC572" i="2"/>
  <c r="ED572" i="2" s="1"/>
  <c r="AT572" i="3" s="1"/>
  <c r="CC578" i="2"/>
  <c r="ED578" i="2" s="1"/>
  <c r="AT578" i="3" s="1"/>
  <c r="CC575" i="2"/>
  <c r="ED575" i="2" s="1"/>
  <c r="AT575" i="3" s="1"/>
  <c r="S285" i="2"/>
  <c r="CY285" i="2" s="1"/>
  <c r="O285" i="3" s="1"/>
  <c r="S692" i="2"/>
  <c r="CY692" i="2" s="1"/>
  <c r="O692" i="3" s="1"/>
  <c r="S690" i="2"/>
  <c r="CY690" i="2" s="1"/>
  <c r="O690" i="3" s="1"/>
  <c r="S284" i="2"/>
  <c r="CY284" i="2" s="1"/>
  <c r="O284" i="3" s="1"/>
  <c r="S691" i="2"/>
  <c r="CY691" i="2" s="1"/>
  <c r="O691" i="3" s="1"/>
  <c r="S282" i="2"/>
  <c r="CY282" i="2" s="1"/>
  <c r="O282" i="3" s="1"/>
  <c r="S283" i="2"/>
  <c r="CY283" i="2" s="1"/>
  <c r="O283" i="3" s="1"/>
  <c r="S693" i="2"/>
  <c r="CY693" i="2" s="1"/>
  <c r="O693" i="3" s="1"/>
  <c r="AW457" i="2"/>
  <c r="DN457" i="2" s="1"/>
  <c r="AD457" i="3" s="1"/>
  <c r="Y692" i="2"/>
  <c r="DB692" i="2" s="1"/>
  <c r="R692" i="3" s="1"/>
  <c r="Y283" i="2"/>
  <c r="DB283" i="2" s="1"/>
  <c r="R283" i="3" s="1"/>
  <c r="Y690" i="2"/>
  <c r="DB690" i="2" s="1"/>
  <c r="R690" i="3" s="1"/>
  <c r="Y691" i="2"/>
  <c r="DB691" i="2" s="1"/>
  <c r="R691" i="3" s="1"/>
  <c r="Y285" i="2"/>
  <c r="DB285" i="2" s="1"/>
  <c r="R285" i="3" s="1"/>
  <c r="Y284" i="2"/>
  <c r="DB284" i="2" s="1"/>
  <c r="R284" i="3" s="1"/>
  <c r="Y282" i="2"/>
  <c r="DB282" i="2" s="1"/>
  <c r="R282" i="3" s="1"/>
  <c r="Y693" i="2"/>
  <c r="DB693" i="2" s="1"/>
  <c r="R693" i="3" s="1"/>
  <c r="CG573" i="2"/>
  <c r="EF573" i="2" s="1"/>
  <c r="AV573" i="3" s="1"/>
  <c r="CG578" i="2"/>
  <c r="EF578" i="2" s="1"/>
  <c r="AV578" i="3" s="1"/>
  <c r="CG224" i="2"/>
  <c r="EF224" i="2" s="1"/>
  <c r="AV224" i="3" s="1"/>
  <c r="CG197" i="2"/>
  <c r="CG200" i="2"/>
  <c r="EF200" i="2" s="1"/>
  <c r="AV200" i="3" s="1"/>
  <c r="CG579" i="2"/>
  <c r="EF579" i="2" s="1"/>
  <c r="AV579" i="3" s="1"/>
  <c r="CG202" i="2"/>
  <c r="EF202" i="2" s="1"/>
  <c r="AV202" i="3" s="1"/>
  <c r="CG577" i="2"/>
  <c r="EF577" i="2" s="1"/>
  <c r="AV577" i="3" s="1"/>
  <c r="CG575" i="2"/>
  <c r="EF575" i="2" s="1"/>
  <c r="AV575" i="3" s="1"/>
  <c r="CG203" i="2"/>
  <c r="EF203" i="2" s="1"/>
  <c r="AV203" i="3" s="1"/>
  <c r="CG572" i="2"/>
  <c r="EF572" i="2" s="1"/>
  <c r="AV572" i="3" s="1"/>
  <c r="CG201" i="2"/>
  <c r="EF201" i="2" s="1"/>
  <c r="AV201" i="3" s="1"/>
  <c r="CG622" i="2"/>
  <c r="EF622" i="2" s="1"/>
  <c r="AV622" i="3" s="1"/>
  <c r="BC401" i="2"/>
  <c r="BC28" i="2"/>
  <c r="DQ28" i="2" s="1"/>
  <c r="AG28" i="3" s="1"/>
  <c r="BC25" i="2"/>
  <c r="BC10" i="2"/>
  <c r="BC399" i="2"/>
  <c r="DQ399" i="2" s="1"/>
  <c r="AG399" i="3" s="1"/>
  <c r="BC29" i="2"/>
  <c r="BC22" i="2"/>
  <c r="BC4" i="2"/>
  <c r="BS266" i="2"/>
  <c r="DY266" i="2" s="1"/>
  <c r="AO266" i="3" s="1"/>
  <c r="BS237" i="2"/>
  <c r="BS675" i="2"/>
  <c r="DY675" i="2" s="1"/>
  <c r="AO675" i="3" s="1"/>
  <c r="BS676" i="2"/>
  <c r="DY676" i="2" s="1"/>
  <c r="AO676" i="3" s="1"/>
  <c r="BS437" i="2"/>
  <c r="BS233" i="2"/>
  <c r="BS267" i="2"/>
  <c r="DY267" i="2" s="1"/>
  <c r="AO267" i="3" s="1"/>
  <c r="BS624" i="2"/>
  <c r="DY624" i="2" s="1"/>
  <c r="AO624" i="3" s="1"/>
  <c r="BS227" i="2"/>
  <c r="BS244" i="2"/>
  <c r="BC332" i="2"/>
  <c r="BC369" i="2"/>
  <c r="DQ369" i="2" s="1"/>
  <c r="AG369" i="3" s="1"/>
  <c r="BC757" i="2"/>
  <c r="DQ757" i="2" s="1"/>
  <c r="AG757" i="3" s="1"/>
  <c r="BC334" i="2"/>
  <c r="BC824" i="2"/>
  <c r="DQ824" i="2" s="1"/>
  <c r="AG824" i="3" s="1"/>
  <c r="BC445" i="2"/>
  <c r="BC326" i="2"/>
  <c r="BC333" i="2"/>
  <c r="BC337" i="2"/>
  <c r="AY445" i="2"/>
  <c r="AY757" i="2"/>
  <c r="DO757" i="2" s="1"/>
  <c r="AE757" i="3" s="1"/>
  <c r="AY333" i="2"/>
  <c r="AY332" i="2"/>
  <c r="AY824" i="2"/>
  <c r="DO824" i="2" s="1"/>
  <c r="AE824" i="3" s="1"/>
  <c r="AY369" i="2"/>
  <c r="DO369" i="2" s="1"/>
  <c r="AE369" i="3" s="1"/>
  <c r="AY334" i="2"/>
  <c r="AY337" i="2"/>
  <c r="AY326" i="2"/>
  <c r="BS708" i="2"/>
  <c r="DY708" i="2" s="1"/>
  <c r="AO708" i="3" s="1"/>
  <c r="BS440" i="2"/>
  <c r="BS304" i="2"/>
  <c r="BS707" i="2"/>
  <c r="DY707" i="2" s="1"/>
  <c r="AO707" i="3" s="1"/>
  <c r="BS301" i="2"/>
  <c r="BS305" i="2"/>
  <c r="BS306" i="2"/>
  <c r="AO494" i="2"/>
  <c r="DJ494" i="2" s="1"/>
  <c r="Z494" i="3" s="1"/>
  <c r="AO497" i="2"/>
  <c r="DJ497" i="2" s="1"/>
  <c r="Z497" i="3" s="1"/>
  <c r="AO107" i="2"/>
  <c r="AO123" i="2"/>
  <c r="AO495" i="2"/>
  <c r="DJ495" i="2" s="1"/>
  <c r="Z495" i="3" s="1"/>
  <c r="AO110" i="2"/>
  <c r="AO126" i="2"/>
  <c r="CE756" i="2"/>
  <c r="EE756" i="2" s="1"/>
  <c r="AU756" i="3" s="1"/>
  <c r="CE324" i="2"/>
  <c r="EE324" i="2" s="1"/>
  <c r="AU324" i="3" s="1"/>
  <c r="M5" i="2"/>
  <c r="CV5" i="2" s="1"/>
  <c r="BK895" i="2"/>
  <c r="DU895" i="2" s="1"/>
  <c r="AK895" i="3" s="1"/>
  <c r="BK894" i="2"/>
  <c r="DU894" i="2" s="1"/>
  <c r="AK894" i="3" s="1"/>
  <c r="AS362" i="2"/>
  <c r="DL362" i="2" s="1"/>
  <c r="AB362" i="3" s="1"/>
  <c r="AS361" i="2"/>
  <c r="DL361" i="2" s="1"/>
  <c r="AB361" i="3" s="1"/>
  <c r="AS360" i="2"/>
  <c r="M849" i="2"/>
  <c r="CV849" i="2" s="1"/>
  <c r="M395" i="2"/>
  <c r="CV395" i="2" s="1"/>
  <c r="BI194" i="2"/>
  <c r="DT194" i="2" s="1"/>
  <c r="AJ194" i="3" s="1"/>
  <c r="BI223" i="2"/>
  <c r="DT223" i="2" s="1"/>
  <c r="AJ223" i="3" s="1"/>
  <c r="BI195" i="2"/>
  <c r="DT195" i="2" s="1"/>
  <c r="AJ195" i="3" s="1"/>
  <c r="BI571" i="2"/>
  <c r="DT571" i="2" s="1"/>
  <c r="AJ571" i="3" s="1"/>
  <c r="BI621" i="2"/>
  <c r="DT621" i="2" s="1"/>
  <c r="AJ621" i="3" s="1"/>
  <c r="BI569" i="2"/>
  <c r="DT569" i="2" s="1"/>
  <c r="AJ569" i="3" s="1"/>
  <c r="BI570" i="2"/>
  <c r="DT570" i="2" s="1"/>
  <c r="AJ570" i="3" s="1"/>
  <c r="BU346" i="2"/>
  <c r="DZ346" i="2" s="1"/>
  <c r="AP346" i="3" s="1"/>
  <c r="BU359" i="2"/>
  <c r="DZ359" i="2" s="1"/>
  <c r="AP359" i="3" s="1"/>
  <c r="BU118" i="2"/>
  <c r="AU647" i="2"/>
  <c r="DM647" i="2" s="1"/>
  <c r="AC647" i="3" s="1"/>
  <c r="AU705" i="2"/>
  <c r="DM705" i="2" s="1"/>
  <c r="AC705" i="3" s="1"/>
  <c r="AU238" i="2"/>
  <c r="DM238" i="2" s="1"/>
  <c r="AC238" i="3" s="1"/>
  <c r="AU298" i="2"/>
  <c r="DM298" i="2" s="1"/>
  <c r="AC298" i="3" s="1"/>
  <c r="AU706" i="2"/>
  <c r="DM706" i="2" s="1"/>
  <c r="AC706" i="3" s="1"/>
  <c r="AU648" i="2"/>
  <c r="DM648" i="2" s="1"/>
  <c r="AC648" i="3" s="1"/>
  <c r="AU239" i="2"/>
  <c r="DM239" i="2" s="1"/>
  <c r="AC239" i="3" s="1"/>
  <c r="AU646" i="2"/>
  <c r="DM646" i="2" s="1"/>
  <c r="AC646" i="3" s="1"/>
  <c r="AU299" i="2"/>
  <c r="DM299" i="2" s="1"/>
  <c r="AC299" i="3" s="1"/>
  <c r="AU704" i="2"/>
  <c r="DM704" i="2" s="1"/>
  <c r="AC704" i="3" s="1"/>
  <c r="BC193" i="2"/>
  <c r="BC164" i="2"/>
  <c r="BC160" i="2"/>
  <c r="BC161" i="2"/>
  <c r="BC209" i="2"/>
  <c r="BC196" i="2"/>
  <c r="BC432" i="2"/>
  <c r="BC545" i="2"/>
  <c r="DQ545" i="2" s="1"/>
  <c r="AG545" i="3" s="1"/>
  <c r="BC210" i="2"/>
  <c r="BC586" i="2"/>
  <c r="DQ586" i="2" s="1"/>
  <c r="AG586" i="3" s="1"/>
  <c r="BC204" i="2"/>
  <c r="BC547" i="2"/>
  <c r="DQ547" i="2" s="1"/>
  <c r="AG547" i="3" s="1"/>
  <c r="BC211" i="2"/>
  <c r="AW549" i="2"/>
  <c r="DN549" i="2" s="1"/>
  <c r="AD549" i="3" s="1"/>
  <c r="AW548" i="2"/>
  <c r="DN548" i="2" s="1"/>
  <c r="AD548" i="3" s="1"/>
  <c r="BG186" i="2"/>
  <c r="BG558" i="2"/>
  <c r="DS558" i="2" s="1"/>
  <c r="AI558" i="3" s="1"/>
  <c r="BG182" i="2"/>
  <c r="BG807" i="2"/>
  <c r="DS807" i="2" s="1"/>
  <c r="AI807" i="3" s="1"/>
  <c r="BG811" i="2"/>
  <c r="DS811" i="2" s="1"/>
  <c r="AI811" i="3" s="1"/>
  <c r="BG347" i="2"/>
  <c r="DS347" i="2" s="1"/>
  <c r="AI347" i="3" s="1"/>
  <c r="BG591" i="2"/>
  <c r="DS591" i="2" s="1"/>
  <c r="AI591" i="3" s="1"/>
  <c r="BG813" i="2"/>
  <c r="DS813" i="2" s="1"/>
  <c r="AI813" i="3" s="1"/>
  <c r="BG187" i="2"/>
  <c r="BG363" i="2"/>
  <c r="DS363" i="2" s="1"/>
  <c r="AI363" i="3" s="1"/>
  <c r="BG188" i="2"/>
  <c r="BG809" i="2"/>
  <c r="DS809" i="2" s="1"/>
  <c r="AI809" i="3" s="1"/>
  <c r="BG184" i="2"/>
  <c r="BG183" i="2"/>
  <c r="BG185" i="2"/>
  <c r="CG743" i="2"/>
  <c r="EF743" i="2" s="1"/>
  <c r="AV743" i="3" s="1"/>
  <c r="CG315" i="2"/>
  <c r="EF315" i="2" s="1"/>
  <c r="AV315" i="3" s="1"/>
  <c r="CG313" i="2"/>
  <c r="EF313" i="2" s="1"/>
  <c r="AV313" i="3" s="1"/>
  <c r="CG742" i="2"/>
  <c r="EF742" i="2" s="1"/>
  <c r="AV742" i="3" s="1"/>
  <c r="CG745" i="2"/>
  <c r="EF745" i="2" s="1"/>
  <c r="AV745" i="3" s="1"/>
  <c r="CG316" i="2"/>
  <c r="EF316" i="2" s="1"/>
  <c r="AV316" i="3" s="1"/>
  <c r="CG746" i="2"/>
  <c r="EF746" i="2" s="1"/>
  <c r="AV746" i="3" s="1"/>
  <c r="CG314" i="2"/>
  <c r="EF314" i="2" s="1"/>
  <c r="AV314" i="3" s="1"/>
  <c r="CG312" i="2"/>
  <c r="EF312" i="2" s="1"/>
  <c r="AV312" i="3" s="1"/>
  <c r="CG744" i="2"/>
  <c r="EF744" i="2" s="1"/>
  <c r="AV744" i="3" s="1"/>
  <c r="CG724" i="2"/>
  <c r="EF724" i="2" s="1"/>
  <c r="AV724" i="3" s="1"/>
  <c r="CG317" i="2"/>
  <c r="EF317" i="2" s="1"/>
  <c r="AV317" i="3" s="1"/>
  <c r="CG741" i="2"/>
  <c r="EF741" i="2" s="1"/>
  <c r="AV741" i="3" s="1"/>
  <c r="M341" i="2"/>
  <c r="CV341" i="2" s="1"/>
  <c r="M783" i="2"/>
  <c r="CV783" i="2" s="1"/>
  <c r="M784" i="2"/>
  <c r="CV784" i="2" s="1"/>
  <c r="M340" i="2"/>
  <c r="CV340" i="2" s="1"/>
  <c r="M574" i="2"/>
  <c r="CV574" i="2" s="1"/>
  <c r="M199" i="2"/>
  <c r="CV199" i="2" s="1"/>
  <c r="M198" i="2"/>
  <c r="CV198" i="2" s="1"/>
  <c r="M576" i="2"/>
  <c r="CV576" i="2" s="1"/>
  <c r="BI9" i="2"/>
  <c r="DT9" i="2" s="1"/>
  <c r="AJ9" i="3" s="1"/>
  <c r="BI8" i="2"/>
  <c r="BI7" i="2"/>
  <c r="DT7" i="2" s="1"/>
  <c r="AJ7" i="3" s="1"/>
  <c r="CA18" i="2"/>
  <c r="CA25" i="2"/>
  <c r="CA401" i="2"/>
  <c r="CA10" i="2"/>
  <c r="CA29" i="2"/>
  <c r="CA22" i="2"/>
  <c r="CA4" i="2"/>
  <c r="CA399" i="2"/>
  <c r="EC399" i="2" s="1"/>
  <c r="AS399" i="3" s="1"/>
  <c r="CA28" i="2"/>
  <c r="EC28" i="2" s="1"/>
  <c r="AS28" i="3" s="1"/>
  <c r="AY568" i="2"/>
  <c r="DO568" i="2" s="1"/>
  <c r="AE568" i="3" s="1"/>
  <c r="AY555" i="2"/>
  <c r="DO555" i="2" s="1"/>
  <c r="AE555" i="3" s="1"/>
  <c r="AY618" i="2"/>
  <c r="DO618" i="2" s="1"/>
  <c r="AE618" i="3" s="1"/>
  <c r="AY189" i="2"/>
  <c r="DO189" i="2" s="1"/>
  <c r="AE189" i="3" s="1"/>
  <c r="AY557" i="2"/>
  <c r="DO557" i="2" s="1"/>
  <c r="AE557" i="3" s="1"/>
  <c r="AY221" i="2"/>
  <c r="DO221" i="2" s="1"/>
  <c r="AE221" i="3" s="1"/>
  <c r="AY166" i="2"/>
  <c r="DO166" i="2" s="1"/>
  <c r="AE166" i="3" s="1"/>
  <c r="AY619" i="2"/>
  <c r="DO619" i="2" s="1"/>
  <c r="AE619" i="3" s="1"/>
  <c r="AY192" i="2"/>
  <c r="DO192" i="2" s="1"/>
  <c r="AE192" i="3" s="1"/>
  <c r="AY220" i="2"/>
  <c r="DO220" i="2" s="1"/>
  <c r="AE220" i="3" s="1"/>
  <c r="AY222" i="2"/>
  <c r="DO222" i="2" s="1"/>
  <c r="AE222" i="3" s="1"/>
  <c r="AY620" i="2"/>
  <c r="DO620" i="2" s="1"/>
  <c r="AE620" i="3" s="1"/>
  <c r="AY556" i="2"/>
  <c r="DO556" i="2" s="1"/>
  <c r="AE556" i="3" s="1"/>
  <c r="AY567" i="2"/>
  <c r="DO567" i="2" s="1"/>
  <c r="AE567" i="3" s="1"/>
  <c r="AY165" i="2"/>
  <c r="DO165" i="2" s="1"/>
  <c r="AE165" i="3" s="1"/>
  <c r="AU295" i="2"/>
  <c r="DM295" i="2" s="1"/>
  <c r="AC295" i="3" s="1"/>
  <c r="AU293" i="2"/>
  <c r="DM293" i="2" s="1"/>
  <c r="AC293" i="3" s="1"/>
  <c r="AU702" i="2"/>
  <c r="DM702" i="2" s="1"/>
  <c r="AC702" i="3" s="1"/>
  <c r="AU291" i="2"/>
  <c r="DM291" i="2" s="1"/>
  <c r="AC291" i="3" s="1"/>
  <c r="AU701" i="2"/>
  <c r="DM701" i="2" s="1"/>
  <c r="AC701" i="3" s="1"/>
  <c r="AU698" i="2"/>
  <c r="DM698" i="2" s="1"/>
  <c r="AC698" i="3" s="1"/>
  <c r="AU697" i="2"/>
  <c r="DM697" i="2" s="1"/>
  <c r="AC697" i="3" s="1"/>
  <c r="AU287" i="2"/>
  <c r="DM287" i="2" s="1"/>
  <c r="AC287" i="3" s="1"/>
  <c r="AU236" i="2"/>
  <c r="DM236" i="2" s="1"/>
  <c r="AC236" i="3" s="1"/>
  <c r="AU696" i="2"/>
  <c r="DM696" i="2" s="1"/>
  <c r="AC696" i="3" s="1"/>
  <c r="AU694" i="2"/>
  <c r="DM694" i="2" s="1"/>
  <c r="AC694" i="3" s="1"/>
  <c r="AU235" i="2"/>
  <c r="DM235" i="2" s="1"/>
  <c r="AC235" i="3" s="1"/>
  <c r="AU699" i="2"/>
  <c r="DM699" i="2" s="1"/>
  <c r="AC699" i="3" s="1"/>
  <c r="AU643" i="2"/>
  <c r="DM643" i="2" s="1"/>
  <c r="AC643" i="3" s="1"/>
  <c r="AU296" i="2"/>
  <c r="DM296" i="2" s="1"/>
  <c r="AC296" i="3" s="1"/>
  <c r="AU703" i="2"/>
  <c r="DM703" i="2" s="1"/>
  <c r="AC703" i="3" s="1"/>
  <c r="AU700" i="2"/>
  <c r="DM700" i="2" s="1"/>
  <c r="AC700" i="3" s="1"/>
  <c r="AU297" i="2"/>
  <c r="DM297" i="2" s="1"/>
  <c r="AC297" i="3" s="1"/>
  <c r="AU294" i="2"/>
  <c r="DM294" i="2" s="1"/>
  <c r="AC294" i="3" s="1"/>
  <c r="AU286" i="2"/>
  <c r="DM286" i="2" s="1"/>
  <c r="AC286" i="3" s="1"/>
  <c r="AU642" i="2"/>
  <c r="DM642" i="2" s="1"/>
  <c r="AC642" i="3" s="1"/>
  <c r="AU288" i="2"/>
  <c r="DM288" i="2" s="1"/>
  <c r="AC288" i="3" s="1"/>
  <c r="AU641" i="2"/>
  <c r="DM641" i="2" s="1"/>
  <c r="AC641" i="3" s="1"/>
  <c r="AU292" i="2"/>
  <c r="DM292" i="2" s="1"/>
  <c r="AC292" i="3" s="1"/>
  <c r="AU695" i="2"/>
  <c r="DM695" i="2" s="1"/>
  <c r="AC695" i="3" s="1"/>
  <c r="AU289" i="2"/>
  <c r="DM289" i="2" s="1"/>
  <c r="AC289" i="3" s="1"/>
  <c r="AU234" i="2"/>
  <c r="DM234" i="2" s="1"/>
  <c r="AC234" i="3" s="1"/>
  <c r="AU290" i="2"/>
  <c r="DM290" i="2" s="1"/>
  <c r="AC290" i="3" s="1"/>
  <c r="CE566" i="2"/>
  <c r="BY611" i="2"/>
  <c r="EB611" i="2" s="1"/>
  <c r="AR611" i="3" s="1"/>
  <c r="BY215" i="2"/>
  <c r="EB215" i="2" s="1"/>
  <c r="AR215" i="3" s="1"/>
  <c r="BY216" i="2"/>
  <c r="EB216" i="2" s="1"/>
  <c r="AR216" i="3" s="1"/>
  <c r="BY820" i="2"/>
  <c r="EB820" i="2" s="1"/>
  <c r="AR820" i="3" s="1"/>
  <c r="BY554" i="2"/>
  <c r="EB554" i="2" s="1"/>
  <c r="AR554" i="3" s="1"/>
  <c r="BY614" i="2"/>
  <c r="EB614" i="2" s="1"/>
  <c r="AR614" i="3" s="1"/>
  <c r="BY613" i="2"/>
  <c r="EB613" i="2" s="1"/>
  <c r="AR613" i="3" s="1"/>
  <c r="BY163" i="2"/>
  <c r="EB163" i="2" s="1"/>
  <c r="AR163" i="3" s="1"/>
  <c r="BY616" i="2"/>
  <c r="EB616" i="2" s="1"/>
  <c r="AR616" i="3" s="1"/>
  <c r="BY615" i="2"/>
  <c r="EB615" i="2" s="1"/>
  <c r="AR615" i="3" s="1"/>
  <c r="BY219" i="2"/>
  <c r="EB219" i="2" s="1"/>
  <c r="AR219" i="3" s="1"/>
  <c r="BY550" i="2"/>
  <c r="EB550" i="2" s="1"/>
  <c r="AR550" i="3" s="1"/>
  <c r="BY552" i="2"/>
  <c r="EB552" i="2" s="1"/>
  <c r="AR552" i="3" s="1"/>
  <c r="BY217" i="2"/>
  <c r="EB217" i="2" s="1"/>
  <c r="AR217" i="3" s="1"/>
  <c r="BY617" i="2"/>
  <c r="EB617" i="2" s="1"/>
  <c r="AR617" i="3" s="1"/>
  <c r="BY551" i="2"/>
  <c r="EB551" i="2" s="1"/>
  <c r="AR551" i="3" s="1"/>
  <c r="BY218" i="2"/>
  <c r="EB218" i="2" s="1"/>
  <c r="AR218" i="3" s="1"/>
  <c r="BY162" i="2"/>
  <c r="EB162" i="2" s="1"/>
  <c r="AR162" i="3" s="1"/>
  <c r="BY553" i="2"/>
  <c r="EB553" i="2" s="1"/>
  <c r="AR553" i="3" s="1"/>
  <c r="BY365" i="2"/>
  <c r="EB365" i="2" s="1"/>
  <c r="AR365" i="3" s="1"/>
  <c r="BY612" i="2"/>
  <c r="EB612" i="2" s="1"/>
  <c r="AR612" i="3" s="1"/>
  <c r="BI557" i="2"/>
  <c r="DT557" i="2" s="1"/>
  <c r="AJ557" i="3" s="1"/>
  <c r="BI618" i="2"/>
  <c r="DT618" i="2" s="1"/>
  <c r="AJ618" i="3" s="1"/>
  <c r="BI221" i="2"/>
  <c r="DT221" i="2" s="1"/>
  <c r="AJ221" i="3" s="1"/>
  <c r="BI555" i="2"/>
  <c r="DT555" i="2" s="1"/>
  <c r="AJ555" i="3" s="1"/>
  <c r="BI165" i="2"/>
  <c r="DT165" i="2" s="1"/>
  <c r="AJ165" i="3" s="1"/>
  <c r="BI567" i="2"/>
  <c r="DT567" i="2" s="1"/>
  <c r="AJ567" i="3" s="1"/>
  <c r="BI568" i="2"/>
  <c r="DT568" i="2" s="1"/>
  <c r="AJ568" i="3" s="1"/>
  <c r="BI190" i="2"/>
  <c r="BI192" i="2"/>
  <c r="DT192" i="2" s="1"/>
  <c r="AJ192" i="3" s="1"/>
  <c r="BI166" i="2"/>
  <c r="DT166" i="2" s="1"/>
  <c r="AJ166" i="3" s="1"/>
  <c r="BI556" i="2"/>
  <c r="DT556" i="2" s="1"/>
  <c r="AJ556" i="3" s="1"/>
  <c r="BI189" i="2"/>
  <c r="DT189" i="2" s="1"/>
  <c r="AJ189" i="3" s="1"/>
  <c r="BI222" i="2"/>
  <c r="DT222" i="2" s="1"/>
  <c r="AJ222" i="3" s="1"/>
  <c r="BI620" i="2"/>
  <c r="DT620" i="2" s="1"/>
  <c r="AJ620" i="3" s="1"/>
  <c r="BI220" i="2"/>
  <c r="DT220" i="2" s="1"/>
  <c r="AJ220" i="3" s="1"/>
  <c r="BI619" i="2"/>
  <c r="DT619" i="2" s="1"/>
  <c r="AJ619" i="3" s="1"/>
  <c r="CI566" i="2"/>
  <c r="AU791" i="2"/>
  <c r="DM791" i="2" s="1"/>
  <c r="AC791" i="3" s="1"/>
  <c r="AU815" i="2"/>
  <c r="DM815" i="2" s="1"/>
  <c r="AC815" i="3" s="1"/>
  <c r="AU816" i="2"/>
  <c r="DM816" i="2" s="1"/>
  <c r="AC816" i="3" s="1"/>
  <c r="U797" i="2"/>
  <c r="CZ797" i="2" s="1"/>
  <c r="P797" i="3" s="1"/>
  <c r="U795" i="2"/>
  <c r="CZ795" i="2" s="1"/>
  <c r="P795" i="3" s="1"/>
  <c r="U793" i="2"/>
  <c r="CZ793" i="2" s="1"/>
  <c r="P793" i="3" s="1"/>
  <c r="U792" i="2"/>
  <c r="CZ792" i="2" s="1"/>
  <c r="P792" i="3" s="1"/>
  <c r="U350" i="2"/>
  <c r="CZ350" i="2" s="1"/>
  <c r="P350" i="3" s="1"/>
  <c r="U353" i="2"/>
  <c r="CZ353" i="2" s="1"/>
  <c r="P353" i="3" s="1"/>
  <c r="U796" i="2"/>
  <c r="CZ796" i="2" s="1"/>
  <c r="P796" i="3" s="1"/>
  <c r="U349" i="2"/>
  <c r="CZ349" i="2" s="1"/>
  <c r="P349" i="3" s="1"/>
  <c r="U351" i="2"/>
  <c r="CZ351" i="2" s="1"/>
  <c r="P351" i="3" s="1"/>
  <c r="U354" i="2"/>
  <c r="CZ354" i="2" s="1"/>
  <c r="P354" i="3" s="1"/>
  <c r="U794" i="2"/>
  <c r="CZ794" i="2" s="1"/>
  <c r="P794" i="3" s="1"/>
  <c r="U352" i="2"/>
  <c r="CZ352" i="2" s="1"/>
  <c r="P352" i="3" s="1"/>
  <c r="BO305" i="2"/>
  <c r="BO708" i="2"/>
  <c r="DW708" i="2" s="1"/>
  <c r="AM708" i="3" s="1"/>
  <c r="BO301" i="2"/>
  <c r="BO440" i="2"/>
  <c r="BO306" i="2"/>
  <c r="BO304" i="2"/>
  <c r="BO707" i="2"/>
  <c r="DW707" i="2" s="1"/>
  <c r="AM707" i="3" s="1"/>
  <c r="BW548" i="2"/>
  <c r="EA548" i="2" s="1"/>
  <c r="AQ548" i="3" s="1"/>
  <c r="BW549" i="2"/>
  <c r="EA549" i="2" s="1"/>
  <c r="AQ549" i="3" s="1"/>
  <c r="AS25" i="2"/>
  <c r="AS18" i="2"/>
  <c r="AS4" i="2"/>
  <c r="AS29" i="2"/>
  <c r="AS401" i="2"/>
  <c r="AS399" i="2"/>
  <c r="DL399" i="2" s="1"/>
  <c r="AB399" i="3" s="1"/>
  <c r="AS28" i="2"/>
  <c r="DL28" i="2" s="1"/>
  <c r="AB28" i="3" s="1"/>
  <c r="AS22" i="2"/>
  <c r="AS10" i="2"/>
  <c r="AA457" i="2"/>
  <c r="DC457" i="2" s="1"/>
  <c r="S457" i="3" s="1"/>
  <c r="CC438" i="2"/>
  <c r="CC651" i="2"/>
  <c r="ED651" i="2" s="1"/>
  <c r="AT651" i="3" s="1"/>
  <c r="CC652" i="2"/>
  <c r="ED652" i="2" s="1"/>
  <c r="AT652" i="3" s="1"/>
  <c r="BM796" i="2"/>
  <c r="DV796" i="2" s="1"/>
  <c r="AL796" i="3" s="1"/>
  <c r="BM793" i="2"/>
  <c r="DV793" i="2" s="1"/>
  <c r="AL793" i="3" s="1"/>
  <c r="BM351" i="2"/>
  <c r="DV351" i="2" s="1"/>
  <c r="AL351" i="3" s="1"/>
  <c r="BM352" i="2"/>
  <c r="DV352" i="2" s="1"/>
  <c r="AL352" i="3" s="1"/>
  <c r="BM792" i="2"/>
  <c r="DV792" i="2" s="1"/>
  <c r="AL792" i="3" s="1"/>
  <c r="BM349" i="2"/>
  <c r="DV349" i="2" s="1"/>
  <c r="AL349" i="3" s="1"/>
  <c r="BM781" i="2"/>
  <c r="DV781" i="2" s="1"/>
  <c r="AL781" i="3" s="1"/>
  <c r="BM354" i="2"/>
  <c r="DV354" i="2" s="1"/>
  <c r="AL354" i="3" s="1"/>
  <c r="BM350" i="2"/>
  <c r="DV350" i="2" s="1"/>
  <c r="AL350" i="3" s="1"/>
  <c r="BM794" i="2"/>
  <c r="DV794" i="2" s="1"/>
  <c r="AL794" i="3" s="1"/>
  <c r="BM353" i="2"/>
  <c r="DV353" i="2" s="1"/>
  <c r="AL353" i="3" s="1"/>
  <c r="BM795" i="2"/>
  <c r="DV795" i="2" s="1"/>
  <c r="AL795" i="3" s="1"/>
  <c r="BM797" i="2"/>
  <c r="DV797" i="2" s="1"/>
  <c r="AL797" i="3" s="1"/>
  <c r="BO897" i="2"/>
  <c r="DW897" i="2" s="1"/>
  <c r="AM897" i="3" s="1"/>
  <c r="BO899" i="2"/>
  <c r="DW899" i="2" s="1"/>
  <c r="AM899" i="3" s="1"/>
  <c r="BO19" i="2"/>
  <c r="DW19" i="2" s="1"/>
  <c r="AM19" i="3" s="1"/>
  <c r="BO21" i="2"/>
  <c r="DW21" i="2" s="1"/>
  <c r="AM21" i="3" s="1"/>
  <c r="BO892" i="2"/>
  <c r="DW892" i="2" s="1"/>
  <c r="AM892" i="3" s="1"/>
  <c r="BO891" i="2"/>
  <c r="DW891" i="2" s="1"/>
  <c r="AM891" i="3" s="1"/>
  <c r="BO20" i="2"/>
  <c r="DW20" i="2" s="1"/>
  <c r="AM20" i="3" s="1"/>
  <c r="BI457" i="2"/>
  <c r="DT457" i="2" s="1"/>
  <c r="AJ457" i="3" s="1"/>
  <c r="AM4" i="2"/>
  <c r="AM28" i="2"/>
  <c r="DI28" i="2" s="1"/>
  <c r="Y28" i="3" s="1"/>
  <c r="AM18" i="2"/>
  <c r="AM10" i="2"/>
  <c r="AM29" i="2"/>
  <c r="AM401" i="2"/>
  <c r="AM25" i="2"/>
  <c r="AM399" i="2"/>
  <c r="DI399" i="2" s="1"/>
  <c r="Y399" i="3" s="1"/>
  <c r="AM22" i="2"/>
  <c r="AM9" i="2"/>
  <c r="DI9" i="2" s="1"/>
  <c r="Y9" i="3" s="1"/>
  <c r="AM7" i="2"/>
  <c r="DI7" i="2" s="1"/>
  <c r="Y7" i="3" s="1"/>
  <c r="AM8" i="2"/>
  <c r="DI8" i="2" s="1"/>
  <c r="Y8" i="3" s="1"/>
  <c r="BW721" i="2"/>
  <c r="EA721" i="2" s="1"/>
  <c r="AQ721" i="3" s="1"/>
  <c r="BW441" i="2"/>
  <c r="BW720" i="2"/>
  <c r="EA720" i="2" s="1"/>
  <c r="AQ720" i="3" s="1"/>
  <c r="AO520" i="2"/>
  <c r="DJ520" i="2" s="1"/>
  <c r="Z520" i="3" s="1"/>
  <c r="AO524" i="2"/>
  <c r="DJ524" i="2" s="1"/>
  <c r="Z524" i="3" s="1"/>
  <c r="AO806" i="2"/>
  <c r="DJ806" i="2" s="1"/>
  <c r="Z806" i="3" s="1"/>
  <c r="AO804" i="2"/>
  <c r="DJ804" i="2" s="1"/>
  <c r="Z804" i="3" s="1"/>
  <c r="AO358" i="2"/>
  <c r="DJ358" i="2" s="1"/>
  <c r="Z358" i="3" s="1"/>
  <c r="AO431" i="2"/>
  <c r="DJ431" i="2" s="1"/>
  <c r="Z431" i="3" s="1"/>
  <c r="AO120" i="2"/>
  <c r="DJ120" i="2" s="1"/>
  <c r="Z120" i="3" s="1"/>
  <c r="AO127" i="2"/>
  <c r="AO519" i="2"/>
  <c r="DJ519" i="2" s="1"/>
  <c r="Z519" i="3" s="1"/>
  <c r="AO345" i="2"/>
  <c r="DJ345" i="2" s="1"/>
  <c r="Z345" i="3" s="1"/>
  <c r="AO525" i="2"/>
  <c r="DJ525" i="2" s="1"/>
  <c r="Z525" i="3" s="1"/>
  <c r="AO505" i="2"/>
  <c r="DJ505" i="2" s="1"/>
  <c r="Z505" i="3" s="1"/>
  <c r="AO790" i="2"/>
  <c r="DJ790" i="2" s="1"/>
  <c r="Z790" i="3" s="1"/>
  <c r="AO133" i="2"/>
  <c r="DJ133" i="2" s="1"/>
  <c r="Z133" i="3" s="1"/>
  <c r="AO134" i="2"/>
  <c r="DJ134" i="2" s="1"/>
  <c r="Z134" i="3" s="1"/>
  <c r="AO135" i="2"/>
  <c r="DJ135" i="2" s="1"/>
  <c r="Z135" i="3" s="1"/>
  <c r="AO125" i="2"/>
  <c r="DJ125" i="2" s="1"/>
  <c r="Z125" i="3" s="1"/>
  <c r="AO119" i="2"/>
  <c r="AO131" i="2"/>
  <c r="DJ131" i="2" s="1"/>
  <c r="Z131" i="3" s="1"/>
  <c r="AO506" i="2"/>
  <c r="DJ506" i="2" s="1"/>
  <c r="Z506" i="3" s="1"/>
  <c r="AO136" i="2"/>
  <c r="DJ136" i="2" s="1"/>
  <c r="Z136" i="3" s="1"/>
  <c r="AO521" i="2"/>
  <c r="DJ521" i="2" s="1"/>
  <c r="Z521" i="3" s="1"/>
  <c r="AO122" i="2"/>
  <c r="DJ122" i="2" s="1"/>
  <c r="Z122" i="3" s="1"/>
  <c r="AO191" i="2"/>
  <c r="AO507" i="2"/>
  <c r="DJ507" i="2" s="1"/>
  <c r="Z507" i="3" s="1"/>
  <c r="AO109" i="2"/>
  <c r="DJ109" i="2" s="1"/>
  <c r="Z109" i="3" s="1"/>
  <c r="AO130" i="2"/>
  <c r="DJ130" i="2" s="1"/>
  <c r="Z130" i="3" s="1"/>
  <c r="AO121" i="2"/>
  <c r="DJ121" i="2" s="1"/>
  <c r="Z121" i="3" s="1"/>
  <c r="AO523" i="2"/>
  <c r="DJ523" i="2" s="1"/>
  <c r="Z523" i="3" s="1"/>
  <c r="AO132" i="2"/>
  <c r="DJ132" i="2" s="1"/>
  <c r="Z132" i="3" s="1"/>
  <c r="AO805" i="2"/>
  <c r="DJ805" i="2" s="1"/>
  <c r="Z805" i="3" s="1"/>
  <c r="AO513" i="2"/>
  <c r="DJ513" i="2" s="1"/>
  <c r="Z513" i="3" s="1"/>
  <c r="AO522" i="2"/>
  <c r="DJ522" i="2" s="1"/>
  <c r="Z522" i="3" s="1"/>
  <c r="BW172" i="2"/>
  <c r="BW173" i="2"/>
  <c r="EA173" i="2" s="1"/>
  <c r="AQ173" i="3" s="1"/>
  <c r="BW598" i="2"/>
  <c r="EA598" i="2" s="1"/>
  <c r="AQ598" i="3" s="1"/>
  <c r="BW810" i="2"/>
  <c r="EA810" i="2" s="1"/>
  <c r="AQ810" i="3" s="1"/>
  <c r="BW364" i="2"/>
  <c r="EA364" i="2" s="1"/>
  <c r="AQ364" i="3" s="1"/>
  <c r="BW812" i="2"/>
  <c r="EA812" i="2" s="1"/>
  <c r="AQ812" i="3" s="1"/>
  <c r="BW814" i="2"/>
  <c r="EA814" i="2" s="1"/>
  <c r="AQ814" i="3" s="1"/>
  <c r="BW348" i="2"/>
  <c r="EA348" i="2" s="1"/>
  <c r="AQ348" i="3" s="1"/>
  <c r="BW597" i="2"/>
  <c r="EA597" i="2" s="1"/>
  <c r="AQ597" i="3" s="1"/>
  <c r="BW808" i="2"/>
  <c r="EA808" i="2" s="1"/>
  <c r="AQ808" i="3" s="1"/>
  <c r="W544" i="2"/>
  <c r="DA544" i="2" s="1"/>
  <c r="Q544" i="3" s="1"/>
  <c r="W543" i="2"/>
  <c r="DA543" i="2" s="1"/>
  <c r="Q543" i="3" s="1"/>
  <c r="W158" i="2"/>
  <c r="DA158" i="2" s="1"/>
  <c r="Q158" i="3" s="1"/>
  <c r="W157" i="2"/>
  <c r="DA157" i="2" s="1"/>
  <c r="Q157" i="3" s="1"/>
  <c r="W515" i="2"/>
  <c r="DA515" i="2" s="1"/>
  <c r="Q515" i="3" s="1"/>
  <c r="BO896" i="2"/>
  <c r="DW896" i="2" s="1"/>
  <c r="AM896" i="3" s="1"/>
  <c r="AK108" i="2"/>
  <c r="BY753" i="2"/>
  <c r="EB753" i="2" s="1"/>
  <c r="AR753" i="3" s="1"/>
  <c r="BY322" i="2"/>
  <c r="EB322" i="2" s="1"/>
  <c r="AR322" i="3" s="1"/>
  <c r="BY323" i="2"/>
  <c r="BY320" i="2"/>
  <c r="BY755" i="2"/>
  <c r="EB755" i="2" s="1"/>
  <c r="AR755" i="3" s="1"/>
  <c r="BY749" i="2"/>
  <c r="EB749" i="2" s="1"/>
  <c r="AR749" i="3" s="1"/>
  <c r="BY751" i="2"/>
  <c r="EB751" i="2" s="1"/>
  <c r="AR751" i="3" s="1"/>
  <c r="BY750" i="2"/>
  <c r="EB750" i="2" s="1"/>
  <c r="AR750" i="3" s="1"/>
  <c r="BY321" i="2"/>
  <c r="EB321" i="2" s="1"/>
  <c r="AR321" i="3" s="1"/>
  <c r="BY444" i="2"/>
  <c r="EB444" i="2" s="1"/>
  <c r="AR444" i="3" s="1"/>
  <c r="BY752" i="2"/>
  <c r="EB752" i="2" s="1"/>
  <c r="AR752" i="3" s="1"/>
  <c r="BW118" i="2"/>
  <c r="BW346" i="2"/>
  <c r="EA346" i="2" s="1"/>
  <c r="AQ346" i="3" s="1"/>
  <c r="BW359" i="2"/>
  <c r="EA359" i="2" s="1"/>
  <c r="AQ359" i="3" s="1"/>
  <c r="BS897" i="2"/>
  <c r="DY897" i="2" s="1"/>
  <c r="AO897" i="3" s="1"/>
  <c r="BS21" i="2"/>
  <c r="DY21" i="2" s="1"/>
  <c r="AO21" i="3" s="1"/>
  <c r="BS892" i="2"/>
  <c r="DY892" i="2" s="1"/>
  <c r="AO892" i="3" s="1"/>
  <c r="BS19" i="2"/>
  <c r="DY19" i="2" s="1"/>
  <c r="AO19" i="3" s="1"/>
  <c r="BS899" i="2"/>
  <c r="DY899" i="2" s="1"/>
  <c r="AO899" i="3" s="1"/>
  <c r="BS20" i="2"/>
  <c r="DY20" i="2" s="1"/>
  <c r="AO20" i="3" s="1"/>
  <c r="BS891" i="2"/>
  <c r="DY891" i="2" s="1"/>
  <c r="AO891" i="3" s="1"/>
  <c r="BQ676" i="2"/>
  <c r="DX676" i="2" s="1"/>
  <c r="AN676" i="3" s="1"/>
  <c r="BQ437" i="2"/>
  <c r="BQ237" i="2"/>
  <c r="BQ266" i="2"/>
  <c r="DX266" i="2" s="1"/>
  <c r="AN266" i="3" s="1"/>
  <c r="BQ624" i="2"/>
  <c r="DX624" i="2" s="1"/>
  <c r="AN624" i="3" s="1"/>
  <c r="BQ675" i="2"/>
  <c r="DX675" i="2" s="1"/>
  <c r="AN675" i="3" s="1"/>
  <c r="BQ244" i="2"/>
  <c r="BQ233" i="2"/>
  <c r="BQ267" i="2"/>
  <c r="DX267" i="2" s="1"/>
  <c r="AN267" i="3" s="1"/>
  <c r="BQ227" i="2"/>
  <c r="BW181" i="2"/>
  <c r="EA181" i="2" s="1"/>
  <c r="AQ181" i="3" s="1"/>
  <c r="BW605" i="2"/>
  <c r="EA605" i="2" s="1"/>
  <c r="AQ605" i="3" s="1"/>
  <c r="BW606" i="2"/>
  <c r="EA606" i="2" s="1"/>
  <c r="AQ606" i="3" s="1"/>
  <c r="BW180" i="2"/>
  <c r="AY185" i="2"/>
  <c r="AY188" i="2"/>
  <c r="AY558" i="2"/>
  <c r="DO558" i="2" s="1"/>
  <c r="AE558" i="3" s="1"/>
  <c r="AY807" i="2"/>
  <c r="DO807" i="2" s="1"/>
  <c r="AE807" i="3" s="1"/>
  <c r="AY182" i="2"/>
  <c r="AY809" i="2"/>
  <c r="DO809" i="2" s="1"/>
  <c r="AE809" i="3" s="1"/>
  <c r="AY591" i="2"/>
  <c r="DO591" i="2" s="1"/>
  <c r="AE591" i="3" s="1"/>
  <c r="AY363" i="2"/>
  <c r="DO363" i="2" s="1"/>
  <c r="AE363" i="3" s="1"/>
  <c r="AY347" i="2"/>
  <c r="DO347" i="2" s="1"/>
  <c r="AE347" i="3" s="1"/>
  <c r="AY187" i="2"/>
  <c r="AY811" i="2"/>
  <c r="DO811" i="2" s="1"/>
  <c r="AE811" i="3" s="1"/>
  <c r="AY186" i="2"/>
  <c r="AY813" i="2"/>
  <c r="DO813" i="2" s="1"/>
  <c r="AE813" i="3" s="1"/>
  <c r="AY183" i="2"/>
  <c r="AY184" i="2"/>
  <c r="BA637" i="2"/>
  <c r="DP637" i="2" s="1"/>
  <c r="AF637" i="3" s="1"/>
  <c r="BA636" i="2"/>
  <c r="DP636" i="2" s="1"/>
  <c r="AF636" i="3" s="1"/>
  <c r="BA635" i="2"/>
  <c r="DP635" i="2" s="1"/>
  <c r="AF635" i="3" s="1"/>
  <c r="BA634" i="2"/>
  <c r="DP634" i="2" s="1"/>
  <c r="AF634" i="3" s="1"/>
  <c r="BA653" i="2"/>
  <c r="DP653" i="2" s="1"/>
  <c r="AF653" i="3" s="1"/>
  <c r="BA241" i="2"/>
  <c r="DP241" i="2" s="1"/>
  <c r="AF241" i="3" s="1"/>
  <c r="BA242" i="2"/>
  <c r="DP242" i="2" s="1"/>
  <c r="AF242" i="3" s="1"/>
  <c r="BA439" i="2"/>
  <c r="DP439" i="2" s="1"/>
  <c r="AF439" i="3" s="1"/>
  <c r="BA638" i="2"/>
  <c r="DP638" i="2" s="1"/>
  <c r="AF638" i="3" s="1"/>
  <c r="BA243" i="2"/>
  <c r="DP243" i="2" s="1"/>
  <c r="AF243" i="3" s="1"/>
  <c r="BI108" i="2"/>
  <c r="BU703" i="2"/>
  <c r="DZ703" i="2" s="1"/>
  <c r="AP703" i="3" s="1"/>
  <c r="BU234" i="2"/>
  <c r="DZ234" i="2" s="1"/>
  <c r="AP234" i="3" s="1"/>
  <c r="BU296" i="2"/>
  <c r="DZ296" i="2" s="1"/>
  <c r="AP296" i="3" s="1"/>
  <c r="BU699" i="2"/>
  <c r="DZ699" i="2" s="1"/>
  <c r="AP699" i="3" s="1"/>
  <c r="BU695" i="2"/>
  <c r="DZ695" i="2" s="1"/>
  <c r="AP695" i="3" s="1"/>
  <c r="BU287" i="2"/>
  <c r="DZ287" i="2" s="1"/>
  <c r="AP287" i="3" s="1"/>
  <c r="BU641" i="2"/>
  <c r="DZ641" i="2" s="1"/>
  <c r="AP641" i="3" s="1"/>
  <c r="BU294" i="2"/>
  <c r="DZ294" i="2" s="1"/>
  <c r="AP294" i="3" s="1"/>
  <c r="BU698" i="2"/>
  <c r="DZ698" i="2" s="1"/>
  <c r="AP698" i="3" s="1"/>
  <c r="BU697" i="2"/>
  <c r="DZ697" i="2" s="1"/>
  <c r="AP697" i="3" s="1"/>
  <c r="BU297" i="2"/>
  <c r="DZ297" i="2" s="1"/>
  <c r="AP297" i="3" s="1"/>
  <c r="BU702" i="2"/>
  <c r="DZ702" i="2" s="1"/>
  <c r="AP702" i="3" s="1"/>
  <c r="BU290" i="2"/>
  <c r="DZ290" i="2" s="1"/>
  <c r="AP290" i="3" s="1"/>
  <c r="BU293" i="2"/>
  <c r="DZ293" i="2" s="1"/>
  <c r="AP293" i="3" s="1"/>
  <c r="BU236" i="2"/>
  <c r="DZ236" i="2" s="1"/>
  <c r="AP236" i="3" s="1"/>
  <c r="BU694" i="2"/>
  <c r="DZ694" i="2" s="1"/>
  <c r="AP694" i="3" s="1"/>
  <c r="BU286" i="2"/>
  <c r="DZ286" i="2" s="1"/>
  <c r="AP286" i="3" s="1"/>
  <c r="BU289" i="2"/>
  <c r="DZ289" i="2" s="1"/>
  <c r="AP289" i="3" s="1"/>
  <c r="BU288" i="2"/>
  <c r="DZ288" i="2" s="1"/>
  <c r="AP288" i="3" s="1"/>
  <c r="BU235" i="2"/>
  <c r="DZ235" i="2" s="1"/>
  <c r="AP235" i="3" s="1"/>
  <c r="BU291" i="2"/>
  <c r="DZ291" i="2" s="1"/>
  <c r="AP291" i="3" s="1"/>
  <c r="BU696" i="2"/>
  <c r="DZ696" i="2" s="1"/>
  <c r="AP696" i="3" s="1"/>
  <c r="BU295" i="2"/>
  <c r="DZ295" i="2" s="1"/>
  <c r="AP295" i="3" s="1"/>
  <c r="BU700" i="2"/>
  <c r="DZ700" i="2" s="1"/>
  <c r="AP700" i="3" s="1"/>
  <c r="BU640" i="2"/>
  <c r="DZ640" i="2" s="1"/>
  <c r="AP640" i="3" s="1"/>
  <c r="BU643" i="2"/>
  <c r="DZ643" i="2" s="1"/>
  <c r="AP643" i="3" s="1"/>
  <c r="BU292" i="2"/>
  <c r="DZ292" i="2" s="1"/>
  <c r="AP292" i="3" s="1"/>
  <c r="BU642" i="2"/>
  <c r="DZ642" i="2" s="1"/>
  <c r="AP642" i="3" s="1"/>
  <c r="BU701" i="2"/>
  <c r="DZ701" i="2" s="1"/>
  <c r="AP701" i="3" s="1"/>
  <c r="BK865" i="2"/>
  <c r="DU865" i="2" s="1"/>
  <c r="AK865" i="3" s="1"/>
  <c r="BK852" i="2"/>
  <c r="DU852" i="2" s="1"/>
  <c r="AK852" i="3" s="1"/>
  <c r="BK407" i="2"/>
  <c r="BK853" i="2"/>
  <c r="DU853" i="2" s="1"/>
  <c r="AK853" i="3" s="1"/>
  <c r="BK862" i="2"/>
  <c r="DU862" i="2" s="1"/>
  <c r="AK862" i="3" s="1"/>
  <c r="BK344" i="2"/>
  <c r="BK789" i="2"/>
  <c r="DU789" i="2" s="1"/>
  <c r="AK789" i="3" s="1"/>
  <c r="BK400" i="2"/>
  <c r="BK861" i="2"/>
  <c r="DU861" i="2" s="1"/>
  <c r="AK861" i="3" s="1"/>
  <c r="BK405" i="2"/>
  <c r="BK453" i="2"/>
  <c r="BK857" i="2"/>
  <c r="DU857" i="2" s="1"/>
  <c r="AK857" i="3" s="1"/>
  <c r="W25" i="2"/>
  <c r="W399" i="2"/>
  <c r="DA399" i="2" s="1"/>
  <c r="Q399" i="3" s="1"/>
  <c r="W401" i="2"/>
  <c r="W28" i="2"/>
  <c r="DA28" i="2" s="1"/>
  <c r="Q28" i="3" s="1"/>
  <c r="W4" i="2"/>
  <c r="W29" i="2"/>
  <c r="W18" i="2"/>
  <c r="W22" i="2"/>
  <c r="W10" i="2"/>
  <c r="BS147" i="2"/>
  <c r="DY147" i="2" s="1"/>
  <c r="AO147" i="3" s="1"/>
  <c r="BS536" i="2"/>
  <c r="DY536" i="2" s="1"/>
  <c r="AO536" i="3" s="1"/>
  <c r="BS530" i="2"/>
  <c r="DY530" i="2" s="1"/>
  <c r="AO530" i="3" s="1"/>
  <c r="BS514" i="2"/>
  <c r="DY514" i="2" s="1"/>
  <c r="AO514" i="3" s="1"/>
  <c r="BS537" i="2"/>
  <c r="DY537" i="2" s="1"/>
  <c r="AO537" i="3" s="1"/>
  <c r="BS145" i="2"/>
  <c r="DY145" i="2" s="1"/>
  <c r="AO145" i="3" s="1"/>
  <c r="BS140" i="2"/>
  <c r="DY140" i="2" s="1"/>
  <c r="AO140" i="3" s="1"/>
  <c r="BS532" i="2"/>
  <c r="DY532" i="2" s="1"/>
  <c r="AO532" i="3" s="1"/>
  <c r="BS541" i="2"/>
  <c r="DY541" i="2" s="1"/>
  <c r="AO541" i="3" s="1"/>
  <c r="BS528" i="2"/>
  <c r="DY528" i="2" s="1"/>
  <c r="AO528" i="3" s="1"/>
  <c r="BS788" i="2"/>
  <c r="DY788" i="2" s="1"/>
  <c r="AO788" i="3" s="1"/>
  <c r="BS534" i="2"/>
  <c r="DY534" i="2" s="1"/>
  <c r="AO534" i="3" s="1"/>
  <c r="BS538" i="2"/>
  <c r="DY538" i="2" s="1"/>
  <c r="AO538" i="3" s="1"/>
  <c r="BS787" i="2"/>
  <c r="DY787" i="2" s="1"/>
  <c r="AO787" i="3" s="1"/>
  <c r="BS529" i="2"/>
  <c r="DY529" i="2" s="1"/>
  <c r="AO529" i="3" s="1"/>
  <c r="BS150" i="2"/>
  <c r="DY150" i="2" s="1"/>
  <c r="AO150" i="3" s="1"/>
  <c r="BS542" i="2"/>
  <c r="DY542" i="2" s="1"/>
  <c r="AO542" i="3" s="1"/>
  <c r="BS654" i="2"/>
  <c r="DY654" i="2" s="1"/>
  <c r="AO654" i="3" s="1"/>
  <c r="BS154" i="2"/>
  <c r="DY154" i="2" s="1"/>
  <c r="AO154" i="3" s="1"/>
  <c r="BS155" i="2"/>
  <c r="DY155" i="2" s="1"/>
  <c r="AO155" i="3" s="1"/>
  <c r="BS143" i="2"/>
  <c r="DY143" i="2" s="1"/>
  <c r="AO143" i="3" s="1"/>
  <c r="BS156" i="2"/>
  <c r="DY156" i="2" s="1"/>
  <c r="AO156" i="3" s="1"/>
  <c r="BS149" i="2"/>
  <c r="DY149" i="2" s="1"/>
  <c r="AO149" i="3" s="1"/>
  <c r="BS526" i="2"/>
  <c r="DY526" i="2" s="1"/>
  <c r="AO526" i="3" s="1"/>
  <c r="BS533" i="2"/>
  <c r="DY533" i="2" s="1"/>
  <c r="AO533" i="3" s="1"/>
  <c r="BS144" i="2"/>
  <c r="DY144" i="2" s="1"/>
  <c r="AO144" i="3" s="1"/>
  <c r="BS151" i="2"/>
  <c r="DY151" i="2" s="1"/>
  <c r="AO151" i="3" s="1"/>
  <c r="BS137" i="2"/>
  <c r="DY137" i="2" s="1"/>
  <c r="AO137" i="3" s="1"/>
  <c r="BS153" i="2"/>
  <c r="DY153" i="2" s="1"/>
  <c r="AO153" i="3" s="1"/>
  <c r="BS245" i="2"/>
  <c r="BS539" i="2"/>
  <c r="DY539" i="2" s="1"/>
  <c r="AO539" i="3" s="1"/>
  <c r="BS531" i="2"/>
  <c r="DY531" i="2" s="1"/>
  <c r="AO531" i="3" s="1"/>
  <c r="BS540" i="2"/>
  <c r="DY540" i="2" s="1"/>
  <c r="AO540" i="3" s="1"/>
  <c r="BS343" i="2"/>
  <c r="BS152" i="2"/>
  <c r="DY152" i="2" s="1"/>
  <c r="AO152" i="3" s="1"/>
  <c r="BS141" i="2"/>
  <c r="DY141" i="2" s="1"/>
  <c r="AO141" i="3" s="1"/>
  <c r="BS146" i="2"/>
  <c r="DY146" i="2" s="1"/>
  <c r="AO146" i="3" s="1"/>
  <c r="BS535" i="2"/>
  <c r="DY535" i="2" s="1"/>
  <c r="AO535" i="3" s="1"/>
  <c r="BS148" i="2"/>
  <c r="DY148" i="2" s="1"/>
  <c r="AO148" i="3" s="1"/>
  <c r="BS142" i="2"/>
  <c r="DY142" i="2" s="1"/>
  <c r="AO142" i="3" s="1"/>
  <c r="BS527" i="2"/>
  <c r="DY527" i="2" s="1"/>
  <c r="AO527" i="3" s="1"/>
  <c r="BS138" i="2"/>
  <c r="DY138" i="2" s="1"/>
  <c r="AO138" i="3" s="1"/>
  <c r="BS139" i="2"/>
  <c r="DY139" i="2" s="1"/>
  <c r="AO139" i="3" s="1"/>
  <c r="BO782" i="2"/>
  <c r="DW782" i="2" s="1"/>
  <c r="AM782" i="3" s="1"/>
  <c r="BO362" i="2"/>
  <c r="DW362" i="2" s="1"/>
  <c r="AM362" i="3" s="1"/>
  <c r="BO361" i="2"/>
  <c r="DW361" i="2" s="1"/>
  <c r="AM361" i="3" s="1"/>
  <c r="BO360" i="2"/>
  <c r="W281" i="2"/>
  <c r="DA281" i="2" s="1"/>
  <c r="Q281" i="3" s="1"/>
  <c r="W686" i="2"/>
  <c r="DA686" i="2" s="1"/>
  <c r="Q686" i="3" s="1"/>
  <c r="W678" i="2"/>
  <c r="DA678" i="2" s="1"/>
  <c r="Q678" i="3" s="1"/>
  <c r="W679" i="2"/>
  <c r="DA679" i="2" s="1"/>
  <c r="Q679" i="3" s="1"/>
  <c r="W280" i="2"/>
  <c r="DA280" i="2" s="1"/>
  <c r="Q280" i="3" s="1"/>
  <c r="W271" i="2"/>
  <c r="DA271" i="2" s="1"/>
  <c r="Q271" i="3" s="1"/>
  <c r="W683" i="2"/>
  <c r="DA683" i="2" s="1"/>
  <c r="Q683" i="3" s="1"/>
  <c r="W687" i="2"/>
  <c r="DA687" i="2" s="1"/>
  <c r="Q687" i="3" s="1"/>
  <c r="W279" i="2"/>
  <c r="DA279" i="2" s="1"/>
  <c r="Q279" i="3" s="1"/>
  <c r="W268" i="2"/>
  <c r="DA268" i="2" s="1"/>
  <c r="Q268" i="3" s="1"/>
  <c r="W277" i="2"/>
  <c r="DA277" i="2" s="1"/>
  <c r="Q277" i="3" s="1"/>
  <c r="W275" i="2"/>
  <c r="DA275" i="2" s="1"/>
  <c r="Q275" i="3" s="1"/>
  <c r="W270" i="2"/>
  <c r="DA270" i="2" s="1"/>
  <c r="Q270" i="3" s="1"/>
  <c r="W272" i="2"/>
  <c r="DA272" i="2" s="1"/>
  <c r="Q272" i="3" s="1"/>
  <c r="W680" i="2"/>
  <c r="DA680" i="2" s="1"/>
  <c r="Q680" i="3" s="1"/>
  <c r="W677" i="2"/>
  <c r="DA677" i="2" s="1"/>
  <c r="Q677" i="3" s="1"/>
  <c r="W274" i="2"/>
  <c r="DA274" i="2" s="1"/>
  <c r="Q274" i="3" s="1"/>
  <c r="W269" i="2"/>
  <c r="DA269" i="2" s="1"/>
  <c r="Q269" i="3" s="1"/>
  <c r="W276" i="2"/>
  <c r="DA276" i="2" s="1"/>
  <c r="Q276" i="3" s="1"/>
  <c r="W681" i="2"/>
  <c r="DA681" i="2" s="1"/>
  <c r="Q681" i="3" s="1"/>
  <c r="W682" i="2"/>
  <c r="DA682" i="2" s="1"/>
  <c r="Q682" i="3" s="1"/>
  <c r="W685" i="2"/>
  <c r="DA685" i="2" s="1"/>
  <c r="Q685" i="3" s="1"/>
  <c r="W688" i="2"/>
  <c r="DA688" i="2" s="1"/>
  <c r="Q688" i="3" s="1"/>
  <c r="W689" i="2"/>
  <c r="DA689" i="2" s="1"/>
  <c r="Q689" i="3" s="1"/>
  <c r="W273" i="2"/>
  <c r="DA273" i="2" s="1"/>
  <c r="Q273" i="3" s="1"/>
  <c r="W684" i="2"/>
  <c r="DA684" i="2" s="1"/>
  <c r="Q684" i="3" s="1"/>
  <c r="W278" i="2"/>
  <c r="DA278" i="2" s="1"/>
  <c r="Q278" i="3" s="1"/>
  <c r="AU457" i="2"/>
  <c r="DM457" i="2" s="1"/>
  <c r="AC457" i="3" s="1"/>
  <c r="AY244" i="2"/>
  <c r="AY267" i="2"/>
  <c r="DO267" i="2" s="1"/>
  <c r="AE267" i="3" s="1"/>
  <c r="AY237" i="2"/>
  <c r="AY624" i="2"/>
  <c r="DO624" i="2" s="1"/>
  <c r="AE624" i="3" s="1"/>
  <c r="AY227" i="2"/>
  <c r="AY437" i="2"/>
  <c r="AY266" i="2"/>
  <c r="DO266" i="2" s="1"/>
  <c r="AE266" i="3" s="1"/>
  <c r="AY676" i="2"/>
  <c r="DO676" i="2" s="1"/>
  <c r="AE676" i="3" s="1"/>
  <c r="AY675" i="2"/>
  <c r="DO675" i="2" s="1"/>
  <c r="AE675" i="3" s="1"/>
  <c r="AY233" i="2"/>
  <c r="CC554" i="2"/>
  <c r="ED554" i="2" s="1"/>
  <c r="AT554" i="3" s="1"/>
  <c r="CC553" i="2"/>
  <c r="ED553" i="2" s="1"/>
  <c r="AT553" i="3" s="1"/>
  <c r="CC219" i="2"/>
  <c r="ED219" i="2" s="1"/>
  <c r="AT219" i="3" s="1"/>
  <c r="CC218" i="2"/>
  <c r="ED218" i="2" s="1"/>
  <c r="AT218" i="3" s="1"/>
  <c r="CC550" i="2"/>
  <c r="ED550" i="2" s="1"/>
  <c r="AT550" i="3" s="1"/>
  <c r="CC215" i="2"/>
  <c r="ED215" i="2" s="1"/>
  <c r="AT215" i="3" s="1"/>
  <c r="CC365" i="2"/>
  <c r="ED365" i="2" s="1"/>
  <c r="AT365" i="3" s="1"/>
  <c r="CC617" i="2"/>
  <c r="ED617" i="2" s="1"/>
  <c r="AT617" i="3" s="1"/>
  <c r="CC163" i="2"/>
  <c r="ED163" i="2" s="1"/>
  <c r="AT163" i="3" s="1"/>
  <c r="CC614" i="2"/>
  <c r="ED614" i="2" s="1"/>
  <c r="AT614" i="3" s="1"/>
  <c r="CC612" i="2"/>
  <c r="ED612" i="2" s="1"/>
  <c r="AT612" i="3" s="1"/>
  <c r="CC616" i="2"/>
  <c r="ED616" i="2" s="1"/>
  <c r="AT616" i="3" s="1"/>
  <c r="CC217" i="2"/>
  <c r="ED217" i="2" s="1"/>
  <c r="AT217" i="3" s="1"/>
  <c r="CC551" i="2"/>
  <c r="ED551" i="2" s="1"/>
  <c r="AT551" i="3" s="1"/>
  <c r="CC615" i="2"/>
  <c r="ED615" i="2" s="1"/>
  <c r="AT615" i="3" s="1"/>
  <c r="CC216" i="2"/>
  <c r="ED216" i="2" s="1"/>
  <c r="AT216" i="3" s="1"/>
  <c r="CC552" i="2"/>
  <c r="ED552" i="2" s="1"/>
  <c r="AT552" i="3" s="1"/>
  <c r="CC820" i="2"/>
  <c r="ED820" i="2" s="1"/>
  <c r="AT820" i="3" s="1"/>
  <c r="CC162" i="2"/>
  <c r="ED162" i="2" s="1"/>
  <c r="AT162" i="3" s="1"/>
  <c r="CC613" i="2"/>
  <c r="ED613" i="2" s="1"/>
  <c r="AT613" i="3" s="1"/>
  <c r="CC611" i="2"/>
  <c r="ED611" i="2" s="1"/>
  <c r="AT611" i="3" s="1"/>
  <c r="BO437" i="2"/>
  <c r="BO227" i="2"/>
  <c r="BO676" i="2"/>
  <c r="DW676" i="2" s="1"/>
  <c r="AM676" i="3" s="1"/>
  <c r="BO244" i="2"/>
  <c r="BO237" i="2"/>
  <c r="BO266" i="2"/>
  <c r="DW266" i="2" s="1"/>
  <c r="AM266" i="3" s="1"/>
  <c r="BO267" i="2"/>
  <c r="DW267" i="2" s="1"/>
  <c r="AM267" i="3" s="1"/>
  <c r="BO233" i="2"/>
  <c r="BO675" i="2"/>
  <c r="DW675" i="2" s="1"/>
  <c r="AM675" i="3" s="1"/>
  <c r="BO624" i="2"/>
  <c r="DW624" i="2" s="1"/>
  <c r="AM624" i="3" s="1"/>
  <c r="W823" i="2"/>
  <c r="DA823" i="2" s="1"/>
  <c r="Q823" i="3" s="1"/>
  <c r="W822" i="2"/>
  <c r="DA822" i="2" s="1"/>
  <c r="Q822" i="3" s="1"/>
  <c r="W366" i="2"/>
  <c r="DA366" i="2" s="1"/>
  <c r="Q366" i="3" s="1"/>
  <c r="W368" i="2"/>
  <c r="DA368" i="2" s="1"/>
  <c r="Q368" i="3" s="1"/>
  <c r="W821" i="2"/>
  <c r="DA821" i="2" s="1"/>
  <c r="Q821" i="3" s="1"/>
  <c r="W367" i="2"/>
  <c r="DA367" i="2" s="1"/>
  <c r="Q367" i="3" s="1"/>
  <c r="BA558" i="2"/>
  <c r="DP558" i="2" s="1"/>
  <c r="AF558" i="3" s="1"/>
  <c r="BA186" i="2"/>
  <c r="BA813" i="2"/>
  <c r="DP813" i="2" s="1"/>
  <c r="AF813" i="3" s="1"/>
  <c r="BA182" i="2"/>
  <c r="BA184" i="2"/>
  <c r="BA185" i="2"/>
  <c r="BA807" i="2"/>
  <c r="DP807" i="2" s="1"/>
  <c r="AF807" i="3" s="1"/>
  <c r="BA183" i="2"/>
  <c r="BA187" i="2"/>
  <c r="BA591" i="2"/>
  <c r="DP591" i="2" s="1"/>
  <c r="AF591" i="3" s="1"/>
  <c r="BA811" i="2"/>
  <c r="DP811" i="2" s="1"/>
  <c r="AF811" i="3" s="1"/>
  <c r="BA347" i="2"/>
  <c r="DP347" i="2" s="1"/>
  <c r="AF347" i="3" s="1"/>
  <c r="BA363" i="2"/>
  <c r="DP363" i="2" s="1"/>
  <c r="AF363" i="3" s="1"/>
  <c r="BA809" i="2"/>
  <c r="DP809" i="2" s="1"/>
  <c r="AF809" i="3" s="1"/>
  <c r="BA188" i="2"/>
  <c r="CE754" i="2"/>
  <c r="EE754" i="2" s="1"/>
  <c r="AU754" i="3" s="1"/>
  <c r="BG157" i="2"/>
  <c r="DS157" i="2" s="1"/>
  <c r="AI157" i="3" s="1"/>
  <c r="BG246" i="2"/>
  <c r="BG544" i="2"/>
  <c r="DS544" i="2" s="1"/>
  <c r="AI544" i="3" s="1"/>
  <c r="BG158" i="2"/>
  <c r="DS158" i="2" s="1"/>
  <c r="AI158" i="3" s="1"/>
  <c r="BG543" i="2"/>
  <c r="DS543" i="2" s="1"/>
  <c r="AI543" i="3" s="1"/>
  <c r="BG655" i="2"/>
  <c r="DS655" i="2" s="1"/>
  <c r="AI655" i="3" s="1"/>
  <c r="BG515" i="2"/>
  <c r="DS515" i="2" s="1"/>
  <c r="AI515" i="3" s="1"/>
  <c r="AK4" i="2"/>
  <c r="AK10" i="2"/>
  <c r="AK401" i="2"/>
  <c r="AK28" i="2"/>
  <c r="DH28" i="2" s="1"/>
  <c r="X28" i="3" s="1"/>
  <c r="AK29" i="2"/>
  <c r="AK25" i="2"/>
  <c r="AK18" i="2"/>
  <c r="AK22" i="2"/>
  <c r="AK399" i="2"/>
  <c r="DH399" i="2" s="1"/>
  <c r="X399" i="3" s="1"/>
  <c r="CI544" i="2"/>
  <c r="EG544" i="2" s="1"/>
  <c r="AW544" i="3" s="1"/>
  <c r="CI515" i="2"/>
  <c r="EG515" i="2" s="1"/>
  <c r="AW515" i="3" s="1"/>
  <c r="CI655" i="2"/>
  <c r="EG655" i="2" s="1"/>
  <c r="AW655" i="3" s="1"/>
  <c r="CI246" i="2"/>
  <c r="CI157" i="2"/>
  <c r="EG157" i="2" s="1"/>
  <c r="AW157" i="3" s="1"/>
  <c r="CI543" i="2"/>
  <c r="EG543" i="2" s="1"/>
  <c r="AW543" i="3" s="1"/>
  <c r="CI158" i="2"/>
  <c r="EG158" i="2" s="1"/>
  <c r="AW158" i="3" s="1"/>
  <c r="BO893" i="2"/>
  <c r="DW893" i="2" s="1"/>
  <c r="AM893" i="3" s="1"/>
  <c r="AS806" i="2"/>
  <c r="DL806" i="2" s="1"/>
  <c r="AB806" i="3" s="1"/>
  <c r="AS431" i="2"/>
  <c r="DL431" i="2" s="1"/>
  <c r="AB431" i="3" s="1"/>
  <c r="AS521" i="2"/>
  <c r="DL521" i="2" s="1"/>
  <c r="AB521" i="3" s="1"/>
  <c r="AS134" i="2"/>
  <c r="DL134" i="2" s="1"/>
  <c r="AB134" i="3" s="1"/>
  <c r="AS506" i="2"/>
  <c r="DL506" i="2" s="1"/>
  <c r="AB506" i="3" s="1"/>
  <c r="AS109" i="2"/>
  <c r="DL109" i="2" s="1"/>
  <c r="AB109" i="3" s="1"/>
  <c r="AS122" i="2"/>
  <c r="DL122" i="2" s="1"/>
  <c r="AB122" i="3" s="1"/>
  <c r="AS513" i="2"/>
  <c r="DL513" i="2" s="1"/>
  <c r="AB513" i="3" s="1"/>
  <c r="AS524" i="2"/>
  <c r="DL524" i="2" s="1"/>
  <c r="AB524" i="3" s="1"/>
  <c r="AS523" i="2"/>
  <c r="DL523" i="2" s="1"/>
  <c r="AB523" i="3" s="1"/>
  <c r="AS522" i="2"/>
  <c r="DL522" i="2" s="1"/>
  <c r="AB522" i="3" s="1"/>
  <c r="AS119" i="2"/>
  <c r="AS358" i="2"/>
  <c r="DL358" i="2" s="1"/>
  <c r="AB358" i="3" s="1"/>
  <c r="AS790" i="2"/>
  <c r="DL790" i="2" s="1"/>
  <c r="AB790" i="3" s="1"/>
  <c r="AS133" i="2"/>
  <c r="DL133" i="2" s="1"/>
  <c r="AB133" i="3" s="1"/>
  <c r="AS125" i="2"/>
  <c r="DL125" i="2" s="1"/>
  <c r="AB125" i="3" s="1"/>
  <c r="AS804" i="2"/>
  <c r="DL804" i="2" s="1"/>
  <c r="AB804" i="3" s="1"/>
  <c r="AS525" i="2"/>
  <c r="DL525" i="2" s="1"/>
  <c r="AB525" i="3" s="1"/>
  <c r="AS127" i="2"/>
  <c r="AS805" i="2"/>
  <c r="DL805" i="2" s="1"/>
  <c r="AB805" i="3" s="1"/>
  <c r="AS131" i="2"/>
  <c r="DL131" i="2" s="1"/>
  <c r="AB131" i="3" s="1"/>
  <c r="AS519" i="2"/>
  <c r="DL519" i="2" s="1"/>
  <c r="AB519" i="3" s="1"/>
  <c r="AS191" i="2"/>
  <c r="AS345" i="2"/>
  <c r="DL345" i="2" s="1"/>
  <c r="AB345" i="3" s="1"/>
  <c r="AS507" i="2"/>
  <c r="DL507" i="2" s="1"/>
  <c r="AB507" i="3" s="1"/>
  <c r="AS121" i="2"/>
  <c r="DL121" i="2" s="1"/>
  <c r="AB121" i="3" s="1"/>
  <c r="AS120" i="2"/>
  <c r="DL120" i="2" s="1"/>
  <c r="AB120" i="3" s="1"/>
  <c r="AS520" i="2"/>
  <c r="DL520" i="2" s="1"/>
  <c r="AB520" i="3" s="1"/>
  <c r="AS130" i="2"/>
  <c r="DL130" i="2" s="1"/>
  <c r="AB130" i="3" s="1"/>
  <c r="AS136" i="2"/>
  <c r="DL136" i="2" s="1"/>
  <c r="AB136" i="3" s="1"/>
  <c r="AS132" i="2"/>
  <c r="DL132" i="2" s="1"/>
  <c r="AB132" i="3" s="1"/>
  <c r="AS135" i="2"/>
  <c r="DL135" i="2" s="1"/>
  <c r="AB135" i="3" s="1"/>
  <c r="AS505" i="2"/>
  <c r="DL505" i="2" s="1"/>
  <c r="AB505" i="3" s="1"/>
  <c r="S367" i="2"/>
  <c r="CY367" i="2" s="1"/>
  <c r="O367" i="3" s="1"/>
  <c r="S821" i="2"/>
  <c r="CY821" i="2" s="1"/>
  <c r="O821" i="3" s="1"/>
  <c r="S366" i="2"/>
  <c r="CY366" i="2" s="1"/>
  <c r="O366" i="3" s="1"/>
  <c r="S823" i="2"/>
  <c r="CY823" i="2" s="1"/>
  <c r="O823" i="3" s="1"/>
  <c r="S368" i="2"/>
  <c r="CY368" i="2" s="1"/>
  <c r="O368" i="3" s="1"/>
  <c r="S822" i="2"/>
  <c r="CY822" i="2" s="1"/>
  <c r="O822" i="3" s="1"/>
  <c r="BU529" i="2"/>
  <c r="DZ529" i="2" s="1"/>
  <c r="AP529" i="3" s="1"/>
  <c r="BU154" i="2"/>
  <c r="DZ154" i="2" s="1"/>
  <c r="AP154" i="3" s="1"/>
  <c r="BU542" i="2"/>
  <c r="DZ542" i="2" s="1"/>
  <c r="AP542" i="3" s="1"/>
  <c r="BU141" i="2"/>
  <c r="DZ141" i="2" s="1"/>
  <c r="AP141" i="3" s="1"/>
  <c r="BU536" i="2"/>
  <c r="DZ536" i="2" s="1"/>
  <c r="AP536" i="3" s="1"/>
  <c r="BU540" i="2"/>
  <c r="DZ540" i="2" s="1"/>
  <c r="AP540" i="3" s="1"/>
  <c r="BU527" i="2"/>
  <c r="DZ527" i="2" s="1"/>
  <c r="AP527" i="3" s="1"/>
  <c r="BU788" i="2"/>
  <c r="DZ788" i="2" s="1"/>
  <c r="AP788" i="3" s="1"/>
  <c r="BU146" i="2"/>
  <c r="DZ146" i="2" s="1"/>
  <c r="AP146" i="3" s="1"/>
  <c r="BU530" i="2"/>
  <c r="DZ530" i="2" s="1"/>
  <c r="AP530" i="3" s="1"/>
  <c r="BU150" i="2"/>
  <c r="DZ150" i="2" s="1"/>
  <c r="AP150" i="3" s="1"/>
  <c r="BU142" i="2"/>
  <c r="DZ142" i="2" s="1"/>
  <c r="AP142" i="3" s="1"/>
  <c r="BU149" i="2"/>
  <c r="DZ149" i="2" s="1"/>
  <c r="AP149" i="3" s="1"/>
  <c r="BU153" i="2"/>
  <c r="DZ153" i="2" s="1"/>
  <c r="AP153" i="3" s="1"/>
  <c r="BU148" i="2"/>
  <c r="DZ148" i="2" s="1"/>
  <c r="AP148" i="3" s="1"/>
  <c r="BU539" i="2"/>
  <c r="DZ539" i="2" s="1"/>
  <c r="AP539" i="3" s="1"/>
  <c r="BU514" i="2"/>
  <c r="DZ514" i="2" s="1"/>
  <c r="AP514" i="3" s="1"/>
  <c r="BU152" i="2"/>
  <c r="DZ152" i="2" s="1"/>
  <c r="AP152" i="3" s="1"/>
  <c r="BU155" i="2"/>
  <c r="DZ155" i="2" s="1"/>
  <c r="AP155" i="3" s="1"/>
  <c r="BU654" i="2"/>
  <c r="DZ654" i="2" s="1"/>
  <c r="AP654" i="3" s="1"/>
  <c r="BU343" i="2"/>
  <c r="BU137" i="2"/>
  <c r="DZ137" i="2" s="1"/>
  <c r="AP137" i="3" s="1"/>
  <c r="BU140" i="2"/>
  <c r="DZ140" i="2" s="1"/>
  <c r="AP140" i="3" s="1"/>
  <c r="BU538" i="2"/>
  <c r="DZ538" i="2" s="1"/>
  <c r="AP538" i="3" s="1"/>
  <c r="BU156" i="2"/>
  <c r="DZ156" i="2" s="1"/>
  <c r="AP156" i="3" s="1"/>
  <c r="BU531" i="2"/>
  <c r="DZ531" i="2" s="1"/>
  <c r="AP531" i="3" s="1"/>
  <c r="BU139" i="2"/>
  <c r="DZ139" i="2" s="1"/>
  <c r="AP139" i="3" s="1"/>
  <c r="BU541" i="2"/>
  <c r="DZ541" i="2" s="1"/>
  <c r="AP541" i="3" s="1"/>
  <c r="BU532" i="2"/>
  <c r="DZ532" i="2" s="1"/>
  <c r="AP532" i="3" s="1"/>
  <c r="BU526" i="2"/>
  <c r="DZ526" i="2" s="1"/>
  <c r="AP526" i="3" s="1"/>
  <c r="BU145" i="2"/>
  <c r="DZ145" i="2" s="1"/>
  <c r="AP145" i="3" s="1"/>
  <c r="BU787" i="2"/>
  <c r="DZ787" i="2" s="1"/>
  <c r="AP787" i="3" s="1"/>
  <c r="BU143" i="2"/>
  <c r="DZ143" i="2" s="1"/>
  <c r="AP143" i="3" s="1"/>
  <c r="BU138" i="2"/>
  <c r="DZ138" i="2" s="1"/>
  <c r="AP138" i="3" s="1"/>
  <c r="BU144" i="2"/>
  <c r="DZ144" i="2" s="1"/>
  <c r="AP144" i="3" s="1"/>
  <c r="BU534" i="2"/>
  <c r="DZ534" i="2" s="1"/>
  <c r="AP534" i="3" s="1"/>
  <c r="BU537" i="2"/>
  <c r="DZ537" i="2" s="1"/>
  <c r="AP537" i="3" s="1"/>
  <c r="BU147" i="2"/>
  <c r="DZ147" i="2" s="1"/>
  <c r="AP147" i="3" s="1"/>
  <c r="BU151" i="2"/>
  <c r="DZ151" i="2" s="1"/>
  <c r="AP151" i="3" s="1"/>
  <c r="BU245" i="2"/>
  <c r="BU535" i="2"/>
  <c r="DZ535" i="2" s="1"/>
  <c r="AP535" i="3" s="1"/>
  <c r="BU533" i="2"/>
  <c r="DZ533" i="2" s="1"/>
  <c r="AP533" i="3" s="1"/>
  <c r="BU528" i="2"/>
  <c r="DZ528" i="2" s="1"/>
  <c r="AP528" i="3" s="1"/>
  <c r="AU178" i="2"/>
  <c r="DM178" i="2" s="1"/>
  <c r="AC178" i="3" s="1"/>
  <c r="AU179" i="2"/>
  <c r="DM179" i="2" s="1"/>
  <c r="AC179" i="3" s="1"/>
  <c r="AU604" i="2"/>
  <c r="DM604" i="2" s="1"/>
  <c r="AC604" i="3" s="1"/>
  <c r="AU603" i="2"/>
  <c r="DM603" i="2" s="1"/>
  <c r="AC603" i="3" s="1"/>
  <c r="AW824" i="2"/>
  <c r="DN824" i="2" s="1"/>
  <c r="AD824" i="3" s="1"/>
  <c r="AW369" i="2"/>
  <c r="DN369" i="2" s="1"/>
  <c r="AD369" i="3" s="1"/>
  <c r="AW337" i="2"/>
  <c r="AW332" i="2"/>
  <c r="AW326" i="2"/>
  <c r="AW445" i="2"/>
  <c r="AW333" i="2"/>
  <c r="AW334" i="2"/>
  <c r="AY893" i="2"/>
  <c r="DO893" i="2" s="1"/>
  <c r="AE893" i="3" s="1"/>
  <c r="BW444" i="2"/>
  <c r="EA444" i="2" s="1"/>
  <c r="AQ444" i="3" s="1"/>
  <c r="BW750" i="2"/>
  <c r="EA750" i="2" s="1"/>
  <c r="AQ750" i="3" s="1"/>
  <c r="BW749" i="2"/>
  <c r="EA749" i="2" s="1"/>
  <c r="AQ749" i="3" s="1"/>
  <c r="BW322" i="2"/>
  <c r="EA322" i="2" s="1"/>
  <c r="AQ322" i="3" s="1"/>
  <c r="BW752" i="2"/>
  <c r="EA752" i="2" s="1"/>
  <c r="AQ752" i="3" s="1"/>
  <c r="BW321" i="2"/>
  <c r="EA321" i="2" s="1"/>
  <c r="AQ321" i="3" s="1"/>
  <c r="BW323" i="2"/>
  <c r="BW320" i="2"/>
  <c r="BW751" i="2"/>
  <c r="EA751" i="2" s="1"/>
  <c r="AQ751" i="3" s="1"/>
  <c r="BW753" i="2"/>
  <c r="EA753" i="2" s="1"/>
  <c r="AQ753" i="3" s="1"/>
  <c r="BW755" i="2"/>
  <c r="EA755" i="2" s="1"/>
  <c r="AQ755" i="3" s="1"/>
  <c r="CC556" i="2"/>
  <c r="ED556" i="2" s="1"/>
  <c r="AT556" i="3" s="1"/>
  <c r="CC165" i="2"/>
  <c r="ED165" i="2" s="1"/>
  <c r="AT165" i="3" s="1"/>
  <c r="CC166" i="2"/>
  <c r="ED166" i="2" s="1"/>
  <c r="AT166" i="3" s="1"/>
  <c r="CC190" i="2"/>
  <c r="CC167" i="2"/>
  <c r="CC568" i="2"/>
  <c r="ED568" i="2" s="1"/>
  <c r="AT568" i="3" s="1"/>
  <c r="CC618" i="2"/>
  <c r="ED618" i="2" s="1"/>
  <c r="AT618" i="3" s="1"/>
  <c r="CC221" i="2"/>
  <c r="ED221" i="2" s="1"/>
  <c r="AT221" i="3" s="1"/>
  <c r="CC567" i="2"/>
  <c r="ED567" i="2" s="1"/>
  <c r="AT567" i="3" s="1"/>
  <c r="CC189" i="2"/>
  <c r="ED189" i="2" s="1"/>
  <c r="AT189" i="3" s="1"/>
  <c r="CC192" i="2"/>
  <c r="ED192" i="2" s="1"/>
  <c r="AT192" i="3" s="1"/>
  <c r="CC555" i="2"/>
  <c r="ED555" i="2" s="1"/>
  <c r="AT555" i="3" s="1"/>
  <c r="CC222" i="2"/>
  <c r="ED222" i="2" s="1"/>
  <c r="AT222" i="3" s="1"/>
  <c r="CC619" i="2"/>
  <c r="ED619" i="2" s="1"/>
  <c r="AT619" i="3" s="1"/>
  <c r="CC557" i="2"/>
  <c r="ED557" i="2" s="1"/>
  <c r="AT557" i="3" s="1"/>
  <c r="CC620" i="2"/>
  <c r="ED620" i="2" s="1"/>
  <c r="AT620" i="3" s="1"/>
  <c r="CC220" i="2"/>
  <c r="ED220" i="2" s="1"/>
  <c r="AT220" i="3" s="1"/>
  <c r="BK457" i="2"/>
  <c r="DU457" i="2" s="1"/>
  <c r="AK457" i="3" s="1"/>
  <c r="BC497" i="2"/>
  <c r="DQ497" i="2" s="1"/>
  <c r="AG497" i="3" s="1"/>
  <c r="BC110" i="2"/>
  <c r="BC107" i="2"/>
  <c r="BC126" i="2"/>
  <c r="BC494" i="2"/>
  <c r="DQ494" i="2" s="1"/>
  <c r="AG494" i="3" s="1"/>
  <c r="BC117" i="2"/>
  <c r="BC495" i="2"/>
  <c r="DQ495" i="2" s="1"/>
  <c r="AG495" i="3" s="1"/>
  <c r="BC123" i="2"/>
  <c r="AU176" i="2"/>
  <c r="DM176" i="2" s="1"/>
  <c r="AC176" i="3" s="1"/>
  <c r="AU602" i="2"/>
  <c r="DM602" i="2" s="1"/>
  <c r="AC602" i="3" s="1"/>
  <c r="AU601" i="2"/>
  <c r="DM601" i="2" s="1"/>
  <c r="AC601" i="3" s="1"/>
  <c r="AU177" i="2"/>
  <c r="DM177" i="2" s="1"/>
  <c r="AC177" i="3" s="1"/>
  <c r="BE782" i="2"/>
  <c r="DR782" i="2" s="1"/>
  <c r="AH782" i="3" s="1"/>
  <c r="BE360" i="2"/>
  <c r="BE362" i="2"/>
  <c r="DR362" i="2" s="1"/>
  <c r="AH362" i="3" s="1"/>
  <c r="BE361" i="2"/>
  <c r="DR361" i="2" s="1"/>
  <c r="AH361" i="3" s="1"/>
  <c r="AQ305" i="2"/>
  <c r="AQ301" i="2"/>
  <c r="AQ306" i="2"/>
  <c r="AQ440" i="2"/>
  <c r="AQ304" i="2"/>
  <c r="BA762" i="2"/>
  <c r="DP762" i="2" s="1"/>
  <c r="AF762" i="3" s="1"/>
  <c r="BA761" i="2"/>
  <c r="DP761" i="2" s="1"/>
  <c r="AF761" i="3" s="1"/>
  <c r="BA13" i="2"/>
  <c r="DP13" i="2" s="1"/>
  <c r="AF13" i="3" s="1"/>
  <c r="BA11" i="2"/>
  <c r="DP11" i="2" s="1"/>
  <c r="AF11" i="3" s="1"/>
  <c r="BA15" i="2"/>
  <c r="DP15" i="2" s="1"/>
  <c r="AF15" i="3" s="1"/>
  <c r="BA760" i="2"/>
  <c r="DP760" i="2" s="1"/>
  <c r="AF760" i="3" s="1"/>
  <c r="BA758" i="2"/>
  <c r="DP758" i="2" s="1"/>
  <c r="AF758" i="3" s="1"/>
  <c r="BA759" i="2"/>
  <c r="DP759" i="2" s="1"/>
  <c r="AF759" i="3" s="1"/>
  <c r="BA12" i="2"/>
  <c r="DP12" i="2" s="1"/>
  <c r="AF12" i="3" s="1"/>
  <c r="BA14" i="2"/>
  <c r="DP14" i="2" s="1"/>
  <c r="AF14" i="3" s="1"/>
  <c r="BG893" i="2"/>
  <c r="DS893" i="2" s="1"/>
  <c r="AI893" i="3" s="1"/>
  <c r="U823" i="2"/>
  <c r="CZ823" i="2" s="1"/>
  <c r="P823" i="3" s="1"/>
  <c r="U822" i="2"/>
  <c r="CZ822" i="2" s="1"/>
  <c r="P822" i="3" s="1"/>
  <c r="U366" i="2"/>
  <c r="CZ366" i="2" s="1"/>
  <c r="P366" i="3" s="1"/>
  <c r="U368" i="2"/>
  <c r="CZ368" i="2" s="1"/>
  <c r="P368" i="3" s="1"/>
  <c r="U367" i="2"/>
  <c r="CZ367" i="2" s="1"/>
  <c r="P367" i="3" s="1"/>
  <c r="U821" i="2"/>
  <c r="CZ821" i="2" s="1"/>
  <c r="P821" i="3" s="1"/>
  <c r="CA213" i="2"/>
  <c r="EC213" i="2" s="1"/>
  <c r="AS213" i="3" s="1"/>
  <c r="CA610" i="2"/>
  <c r="EC610" i="2" s="1"/>
  <c r="AS610" i="3" s="1"/>
  <c r="CA212" i="2"/>
  <c r="EC212" i="2" s="1"/>
  <c r="AS212" i="3" s="1"/>
  <c r="CA608" i="2"/>
  <c r="EC608" i="2" s="1"/>
  <c r="AS608" i="3" s="1"/>
  <c r="CA609" i="2"/>
  <c r="EC609" i="2" s="1"/>
  <c r="AS609" i="3" s="1"/>
  <c r="CA214" i="2"/>
  <c r="EC214" i="2" s="1"/>
  <c r="AS214" i="3" s="1"/>
  <c r="AY761" i="2"/>
  <c r="DO761" i="2" s="1"/>
  <c r="AE761" i="3" s="1"/>
  <c r="AY762" i="2"/>
  <c r="DO762" i="2" s="1"/>
  <c r="AE762" i="3" s="1"/>
  <c r="AY14" i="2"/>
  <c r="DO14" i="2" s="1"/>
  <c r="AE14" i="3" s="1"/>
  <c r="AY12" i="2"/>
  <c r="DO12" i="2" s="1"/>
  <c r="AE12" i="3" s="1"/>
  <c r="AY11" i="2"/>
  <c r="DO11" i="2" s="1"/>
  <c r="AE11" i="3" s="1"/>
  <c r="AY15" i="2"/>
  <c r="DO15" i="2" s="1"/>
  <c r="AE15" i="3" s="1"/>
  <c r="AY760" i="2"/>
  <c r="DO760" i="2" s="1"/>
  <c r="AE760" i="3" s="1"/>
  <c r="AY758" i="2"/>
  <c r="DO758" i="2" s="1"/>
  <c r="AE758" i="3" s="1"/>
  <c r="AY13" i="2"/>
  <c r="DO13" i="2" s="1"/>
  <c r="AE13" i="3" s="1"/>
  <c r="AY759" i="2"/>
  <c r="DO759" i="2" s="1"/>
  <c r="AE759" i="3" s="1"/>
  <c r="BU28" i="2"/>
  <c r="DZ28" i="2" s="1"/>
  <c r="AP28" i="3" s="1"/>
  <c r="BU399" i="2"/>
  <c r="DZ399" i="2" s="1"/>
  <c r="AP399" i="3" s="1"/>
  <c r="BU401" i="2"/>
  <c r="BU22" i="2"/>
  <c r="BU10" i="2"/>
  <c r="BU4" i="2"/>
  <c r="BU29" i="2"/>
  <c r="BU25" i="2"/>
  <c r="AK362" i="2"/>
  <c r="DH362" i="2" s="1"/>
  <c r="X362" i="3" s="1"/>
  <c r="AK360" i="2"/>
  <c r="AK361" i="2"/>
  <c r="DH361" i="2" s="1"/>
  <c r="X361" i="3" s="1"/>
  <c r="AU793" i="2"/>
  <c r="DM793" i="2" s="1"/>
  <c r="AC793" i="3" s="1"/>
  <c r="AU351" i="2"/>
  <c r="DM351" i="2" s="1"/>
  <c r="AC351" i="3" s="1"/>
  <c r="AU353" i="2"/>
  <c r="DM353" i="2" s="1"/>
  <c r="AC353" i="3" s="1"/>
  <c r="AU354" i="2"/>
  <c r="DM354" i="2" s="1"/>
  <c r="AC354" i="3" s="1"/>
  <c r="AU797" i="2"/>
  <c r="DM797" i="2" s="1"/>
  <c r="AC797" i="3" s="1"/>
  <c r="AU792" i="2"/>
  <c r="DM792" i="2" s="1"/>
  <c r="AC792" i="3" s="1"/>
  <c r="AU795" i="2"/>
  <c r="DM795" i="2" s="1"/>
  <c r="AC795" i="3" s="1"/>
  <c r="AU349" i="2"/>
  <c r="DM349" i="2" s="1"/>
  <c r="AC349" i="3" s="1"/>
  <c r="AU796" i="2"/>
  <c r="DM796" i="2" s="1"/>
  <c r="AC796" i="3" s="1"/>
  <c r="AU352" i="2"/>
  <c r="DM352" i="2" s="1"/>
  <c r="AC352" i="3" s="1"/>
  <c r="AU794" i="2"/>
  <c r="DM794" i="2" s="1"/>
  <c r="AC794" i="3" s="1"/>
  <c r="AU350" i="2"/>
  <c r="DM350" i="2" s="1"/>
  <c r="AC350" i="3" s="1"/>
  <c r="BU171" i="2"/>
  <c r="DZ171" i="2" s="1"/>
  <c r="AP171" i="3" s="1"/>
  <c r="BU596" i="2"/>
  <c r="DZ596" i="2" s="1"/>
  <c r="AP596" i="3" s="1"/>
  <c r="BU595" i="2"/>
  <c r="DZ595" i="2" s="1"/>
  <c r="AP595" i="3" s="1"/>
  <c r="BU594" i="2"/>
  <c r="DZ594" i="2" s="1"/>
  <c r="AP594" i="3" s="1"/>
  <c r="BU170" i="2"/>
  <c r="AY638" i="2"/>
  <c r="DO638" i="2" s="1"/>
  <c r="AE638" i="3" s="1"/>
  <c r="AY242" i="2"/>
  <c r="DO242" i="2" s="1"/>
  <c r="AE242" i="3" s="1"/>
  <c r="AY634" i="2"/>
  <c r="DO634" i="2" s="1"/>
  <c r="AE634" i="3" s="1"/>
  <c r="AY241" i="2"/>
  <c r="DO241" i="2" s="1"/>
  <c r="AE241" i="3" s="1"/>
  <c r="AY636" i="2"/>
  <c r="DO636" i="2" s="1"/>
  <c r="AE636" i="3" s="1"/>
  <c r="AY243" i="2"/>
  <c r="DO243" i="2" s="1"/>
  <c r="AE243" i="3" s="1"/>
  <c r="AY635" i="2"/>
  <c r="DO635" i="2" s="1"/>
  <c r="AE635" i="3" s="1"/>
  <c r="AY637" i="2"/>
  <c r="DO637" i="2" s="1"/>
  <c r="AE637" i="3" s="1"/>
  <c r="AY439" i="2"/>
  <c r="DO439" i="2" s="1"/>
  <c r="AE439" i="3" s="1"/>
  <c r="AY653" i="2"/>
  <c r="DO653" i="2" s="1"/>
  <c r="AE653" i="3" s="1"/>
  <c r="CG324" i="2"/>
  <c r="EF324" i="2" s="1"/>
  <c r="AV324" i="3" s="1"/>
  <c r="CG756" i="2"/>
  <c r="EF756" i="2" s="1"/>
  <c r="AV756" i="3" s="1"/>
  <c r="BO193" i="2"/>
  <c r="BO547" i="2"/>
  <c r="DW547" i="2" s="1"/>
  <c r="AM547" i="3" s="1"/>
  <c r="BO545" i="2"/>
  <c r="DW545" i="2" s="1"/>
  <c r="AM545" i="3" s="1"/>
  <c r="BO196" i="2"/>
  <c r="BO160" i="2"/>
  <c r="BO586" i="2"/>
  <c r="DW586" i="2" s="1"/>
  <c r="AM586" i="3" s="1"/>
  <c r="BO204" i="2"/>
  <c r="BO432" i="2"/>
  <c r="BO161" i="2"/>
  <c r="BO164" i="2"/>
  <c r="M626" i="2"/>
  <c r="CV626" i="2" s="1"/>
  <c r="BK526" i="2"/>
  <c r="DU526" i="2" s="1"/>
  <c r="AK526" i="3" s="1"/>
  <c r="BK531" i="2"/>
  <c r="DU531" i="2" s="1"/>
  <c r="AK531" i="3" s="1"/>
  <c r="BK537" i="2"/>
  <c r="DU537" i="2" s="1"/>
  <c r="AK537" i="3" s="1"/>
  <c r="BK144" i="2"/>
  <c r="DU144" i="2" s="1"/>
  <c r="AK144" i="3" s="1"/>
  <c r="BK153" i="2"/>
  <c r="DU153" i="2" s="1"/>
  <c r="AK153" i="3" s="1"/>
  <c r="BK533" i="2"/>
  <c r="DU533" i="2" s="1"/>
  <c r="AK533" i="3" s="1"/>
  <c r="BK534" i="2"/>
  <c r="DU534" i="2" s="1"/>
  <c r="AK534" i="3" s="1"/>
  <c r="BK529" i="2"/>
  <c r="DU529" i="2" s="1"/>
  <c r="AK529" i="3" s="1"/>
  <c r="BK152" i="2"/>
  <c r="DU152" i="2" s="1"/>
  <c r="AK152" i="3" s="1"/>
  <c r="BK148" i="2"/>
  <c r="DU148" i="2" s="1"/>
  <c r="AK148" i="3" s="1"/>
  <c r="BK514" i="2"/>
  <c r="DU514" i="2" s="1"/>
  <c r="AK514" i="3" s="1"/>
  <c r="BK149" i="2"/>
  <c r="DU149" i="2" s="1"/>
  <c r="AK149" i="3" s="1"/>
  <c r="BK536" i="2"/>
  <c r="DU536" i="2" s="1"/>
  <c r="AK536" i="3" s="1"/>
  <c r="BK530" i="2"/>
  <c r="DU530" i="2" s="1"/>
  <c r="AK530" i="3" s="1"/>
  <c r="BK141" i="2"/>
  <c r="DU141" i="2" s="1"/>
  <c r="AK141" i="3" s="1"/>
  <c r="BK137" i="2"/>
  <c r="DU137" i="2" s="1"/>
  <c r="AK137" i="3" s="1"/>
  <c r="BK138" i="2"/>
  <c r="DU138" i="2" s="1"/>
  <c r="AK138" i="3" s="1"/>
  <c r="BK139" i="2"/>
  <c r="DU139" i="2" s="1"/>
  <c r="AK139" i="3" s="1"/>
  <c r="BK535" i="2"/>
  <c r="DU535" i="2" s="1"/>
  <c r="AK535" i="3" s="1"/>
  <c r="BK788" i="2"/>
  <c r="DU788" i="2" s="1"/>
  <c r="AK788" i="3" s="1"/>
  <c r="BK528" i="2"/>
  <c r="DU528" i="2" s="1"/>
  <c r="AK528" i="3" s="1"/>
  <c r="BK140" i="2"/>
  <c r="DU140" i="2" s="1"/>
  <c r="AK140" i="3" s="1"/>
  <c r="BK143" i="2"/>
  <c r="DU143" i="2" s="1"/>
  <c r="AK143" i="3" s="1"/>
  <c r="BK151" i="2"/>
  <c r="DU151" i="2" s="1"/>
  <c r="AK151" i="3" s="1"/>
  <c r="BK146" i="2"/>
  <c r="DU146" i="2" s="1"/>
  <c r="AK146" i="3" s="1"/>
  <c r="BK540" i="2"/>
  <c r="DU540" i="2" s="1"/>
  <c r="AK540" i="3" s="1"/>
  <c r="BK343" i="2"/>
  <c r="BK145" i="2"/>
  <c r="DU145" i="2" s="1"/>
  <c r="AK145" i="3" s="1"/>
  <c r="BK155" i="2"/>
  <c r="DU155" i="2" s="1"/>
  <c r="AK155" i="3" s="1"/>
  <c r="BK532" i="2"/>
  <c r="DU532" i="2" s="1"/>
  <c r="AK532" i="3" s="1"/>
  <c r="BK527" i="2"/>
  <c r="DU527" i="2" s="1"/>
  <c r="AK527" i="3" s="1"/>
  <c r="BK156" i="2"/>
  <c r="DU156" i="2" s="1"/>
  <c r="AK156" i="3" s="1"/>
  <c r="BK142" i="2"/>
  <c r="DU142" i="2" s="1"/>
  <c r="AK142" i="3" s="1"/>
  <c r="BK787" i="2"/>
  <c r="DU787" i="2" s="1"/>
  <c r="AK787" i="3" s="1"/>
  <c r="BK654" i="2"/>
  <c r="DU654" i="2" s="1"/>
  <c r="AK654" i="3" s="1"/>
  <c r="BK150" i="2"/>
  <c r="DU150" i="2" s="1"/>
  <c r="AK150" i="3" s="1"/>
  <c r="BK245" i="2"/>
  <c r="BK541" i="2"/>
  <c r="DU541" i="2" s="1"/>
  <c r="AK541" i="3" s="1"/>
  <c r="BK154" i="2"/>
  <c r="DU154" i="2" s="1"/>
  <c r="AK154" i="3" s="1"/>
  <c r="BK147" i="2"/>
  <c r="DU147" i="2" s="1"/>
  <c r="AK147" i="3" s="1"/>
  <c r="BK539" i="2"/>
  <c r="DU539" i="2" s="1"/>
  <c r="AK539" i="3" s="1"/>
  <c r="BK538" i="2"/>
  <c r="DU538" i="2" s="1"/>
  <c r="AK538" i="3" s="1"/>
  <c r="BK542" i="2"/>
  <c r="DU542" i="2" s="1"/>
  <c r="AK542" i="3" s="1"/>
  <c r="BY220" i="2"/>
  <c r="EB220" i="2" s="1"/>
  <c r="AR220" i="3" s="1"/>
  <c r="BY556" i="2"/>
  <c r="EB556" i="2" s="1"/>
  <c r="AR556" i="3" s="1"/>
  <c r="BY618" i="2"/>
  <c r="EB618" i="2" s="1"/>
  <c r="AR618" i="3" s="1"/>
  <c r="BY165" i="2"/>
  <c r="EB165" i="2" s="1"/>
  <c r="AR165" i="3" s="1"/>
  <c r="BY557" i="2"/>
  <c r="EB557" i="2" s="1"/>
  <c r="AR557" i="3" s="1"/>
  <c r="BY189" i="2"/>
  <c r="EB189" i="2" s="1"/>
  <c r="AR189" i="3" s="1"/>
  <c r="BY192" i="2"/>
  <c r="EB192" i="2" s="1"/>
  <c r="AR192" i="3" s="1"/>
  <c r="BY166" i="2"/>
  <c r="EB166" i="2" s="1"/>
  <c r="AR166" i="3" s="1"/>
  <c r="BY555" i="2"/>
  <c r="EB555" i="2" s="1"/>
  <c r="AR555" i="3" s="1"/>
  <c r="BY567" i="2"/>
  <c r="EB567" i="2" s="1"/>
  <c r="AR567" i="3" s="1"/>
  <c r="BY619" i="2"/>
  <c r="EB619" i="2" s="1"/>
  <c r="AR619" i="3" s="1"/>
  <c r="BY167" i="2"/>
  <c r="BY568" i="2"/>
  <c r="EB568" i="2" s="1"/>
  <c r="AR568" i="3" s="1"/>
  <c r="BY222" i="2"/>
  <c r="EB222" i="2" s="1"/>
  <c r="AR222" i="3" s="1"/>
  <c r="BY620" i="2"/>
  <c r="EB620" i="2" s="1"/>
  <c r="AR620" i="3" s="1"/>
  <c r="BY221" i="2"/>
  <c r="EB221" i="2" s="1"/>
  <c r="AR221" i="3" s="1"/>
  <c r="CC194" i="2"/>
  <c r="ED194" i="2" s="1"/>
  <c r="AT194" i="3" s="1"/>
  <c r="CC621" i="2"/>
  <c r="ED621" i="2" s="1"/>
  <c r="AT621" i="3" s="1"/>
  <c r="CC571" i="2"/>
  <c r="ED571" i="2" s="1"/>
  <c r="AT571" i="3" s="1"/>
  <c r="CC570" i="2"/>
  <c r="ED570" i="2" s="1"/>
  <c r="AT570" i="3" s="1"/>
  <c r="CC223" i="2"/>
  <c r="ED223" i="2" s="1"/>
  <c r="AT223" i="3" s="1"/>
  <c r="CC195" i="2"/>
  <c r="ED195" i="2" s="1"/>
  <c r="AT195" i="3" s="1"/>
  <c r="CC569" i="2"/>
  <c r="ED569" i="2" s="1"/>
  <c r="AT569" i="3" s="1"/>
  <c r="CE108" i="2"/>
  <c r="AI360" i="2"/>
  <c r="AI361" i="2"/>
  <c r="DG361" i="2" s="1"/>
  <c r="W361" i="3" s="1"/>
  <c r="AI362" i="2"/>
  <c r="DG362" i="2" s="1"/>
  <c r="W362" i="3" s="1"/>
  <c r="AY896" i="2"/>
  <c r="DO896" i="2" s="1"/>
  <c r="AE896" i="3" s="1"/>
  <c r="CE359" i="2"/>
  <c r="EE359" i="2" s="1"/>
  <c r="AU359" i="3" s="1"/>
  <c r="CE346" i="2"/>
  <c r="EE346" i="2" s="1"/>
  <c r="AU346" i="3" s="1"/>
  <c r="CE118" i="2"/>
  <c r="Y457" i="2"/>
  <c r="DB457" i="2" s="1"/>
  <c r="R457" i="3" s="1"/>
  <c r="BG894" i="2"/>
  <c r="DS894" i="2" s="1"/>
  <c r="AI894" i="3" s="1"/>
  <c r="BG895" i="2"/>
  <c r="DS895" i="2" s="1"/>
  <c r="AI895" i="3" s="1"/>
  <c r="BS782" i="2"/>
  <c r="DY782" i="2" s="1"/>
  <c r="AO782" i="3" s="1"/>
  <c r="BS360" i="2"/>
  <c r="BS362" i="2"/>
  <c r="DY362" i="2" s="1"/>
  <c r="AO362" i="3" s="1"/>
  <c r="BS361" i="2"/>
  <c r="DY361" i="2" s="1"/>
  <c r="AO361" i="3" s="1"/>
  <c r="BU358" i="2"/>
  <c r="DZ358" i="2" s="1"/>
  <c r="AP358" i="3" s="1"/>
  <c r="BU806" i="2"/>
  <c r="DZ806" i="2" s="1"/>
  <c r="AP806" i="3" s="1"/>
  <c r="BU136" i="2"/>
  <c r="DZ136" i="2" s="1"/>
  <c r="AP136" i="3" s="1"/>
  <c r="BU524" i="2"/>
  <c r="DZ524" i="2" s="1"/>
  <c r="AP524" i="3" s="1"/>
  <c r="BU519" i="2"/>
  <c r="DZ519" i="2" s="1"/>
  <c r="AP519" i="3" s="1"/>
  <c r="BU120" i="2"/>
  <c r="DZ120" i="2" s="1"/>
  <c r="AP120" i="3" s="1"/>
  <c r="BU131" i="2"/>
  <c r="DZ131" i="2" s="1"/>
  <c r="AP131" i="3" s="1"/>
  <c r="BU522" i="2"/>
  <c r="DZ522" i="2" s="1"/>
  <c r="AP522" i="3" s="1"/>
  <c r="BU109" i="2"/>
  <c r="DZ109" i="2" s="1"/>
  <c r="AP109" i="3" s="1"/>
  <c r="BU805" i="2"/>
  <c r="DZ805" i="2" s="1"/>
  <c r="AP805" i="3" s="1"/>
  <c r="BU505" i="2"/>
  <c r="DZ505" i="2" s="1"/>
  <c r="AP505" i="3" s="1"/>
  <c r="BU135" i="2"/>
  <c r="DZ135" i="2" s="1"/>
  <c r="AP135" i="3" s="1"/>
  <c r="BU345" i="2"/>
  <c r="DZ345" i="2" s="1"/>
  <c r="AP345" i="3" s="1"/>
  <c r="BU521" i="2"/>
  <c r="DZ521" i="2" s="1"/>
  <c r="AP521" i="3" s="1"/>
  <c r="BU122" i="2"/>
  <c r="DZ122" i="2" s="1"/>
  <c r="AP122" i="3" s="1"/>
  <c r="BU431" i="2"/>
  <c r="DZ431" i="2" s="1"/>
  <c r="AP431" i="3" s="1"/>
  <c r="BU121" i="2"/>
  <c r="DZ121" i="2" s="1"/>
  <c r="AP121" i="3" s="1"/>
  <c r="BU523" i="2"/>
  <c r="DZ523" i="2" s="1"/>
  <c r="AP523" i="3" s="1"/>
  <c r="BU520" i="2"/>
  <c r="DZ520" i="2" s="1"/>
  <c r="AP520" i="3" s="1"/>
  <c r="BU790" i="2"/>
  <c r="DZ790" i="2" s="1"/>
  <c r="AP790" i="3" s="1"/>
  <c r="BU130" i="2"/>
  <c r="DZ130" i="2" s="1"/>
  <c r="AP130" i="3" s="1"/>
  <c r="BU804" i="2"/>
  <c r="DZ804" i="2" s="1"/>
  <c r="AP804" i="3" s="1"/>
  <c r="BU525" i="2"/>
  <c r="DZ525" i="2" s="1"/>
  <c r="AP525" i="3" s="1"/>
  <c r="BU506" i="2"/>
  <c r="DZ506" i="2" s="1"/>
  <c r="AP506" i="3" s="1"/>
  <c r="BU132" i="2"/>
  <c r="DZ132" i="2" s="1"/>
  <c r="AP132" i="3" s="1"/>
  <c r="BU127" i="2"/>
  <c r="BU507" i="2"/>
  <c r="DZ507" i="2" s="1"/>
  <c r="AP507" i="3" s="1"/>
  <c r="BU191" i="2"/>
  <c r="BU125" i="2"/>
  <c r="DZ125" i="2" s="1"/>
  <c r="AP125" i="3" s="1"/>
  <c r="BU513" i="2"/>
  <c r="DZ513" i="2" s="1"/>
  <c r="AP513" i="3" s="1"/>
  <c r="BU133" i="2"/>
  <c r="DZ133" i="2" s="1"/>
  <c r="AP133" i="3" s="1"/>
  <c r="BU134" i="2"/>
  <c r="DZ134" i="2" s="1"/>
  <c r="AP134" i="3" s="1"/>
  <c r="AW647" i="2"/>
  <c r="DN647" i="2" s="1"/>
  <c r="AD647" i="3" s="1"/>
  <c r="AW648" i="2"/>
  <c r="DN648" i="2" s="1"/>
  <c r="AD648" i="3" s="1"/>
  <c r="AW706" i="2"/>
  <c r="DN706" i="2" s="1"/>
  <c r="AD706" i="3" s="1"/>
  <c r="AW298" i="2"/>
  <c r="DN298" i="2" s="1"/>
  <c r="AD298" i="3" s="1"/>
  <c r="AW646" i="2"/>
  <c r="DN646" i="2" s="1"/>
  <c r="AD646" i="3" s="1"/>
  <c r="AW704" i="2"/>
  <c r="DN704" i="2" s="1"/>
  <c r="AD704" i="3" s="1"/>
  <c r="AW705" i="2"/>
  <c r="DN705" i="2" s="1"/>
  <c r="AD705" i="3" s="1"/>
  <c r="AW239" i="2"/>
  <c r="DN239" i="2" s="1"/>
  <c r="AD239" i="3" s="1"/>
  <c r="AW238" i="2"/>
  <c r="DN238" i="2" s="1"/>
  <c r="AD238" i="3" s="1"/>
  <c r="AW299" i="2"/>
  <c r="DN299" i="2" s="1"/>
  <c r="AD299" i="3" s="1"/>
  <c r="AY577" i="2"/>
  <c r="DO577" i="2" s="1"/>
  <c r="AE577" i="3" s="1"/>
  <c r="AY202" i="2"/>
  <c r="DO202" i="2" s="1"/>
  <c r="AE202" i="3" s="1"/>
  <c r="AY622" i="2"/>
  <c r="DO622" i="2" s="1"/>
  <c r="AE622" i="3" s="1"/>
  <c r="AY203" i="2"/>
  <c r="DO203" i="2" s="1"/>
  <c r="AE203" i="3" s="1"/>
  <c r="AY578" i="2"/>
  <c r="DO578" i="2" s="1"/>
  <c r="AE578" i="3" s="1"/>
  <c r="AY224" i="2"/>
  <c r="DO224" i="2" s="1"/>
  <c r="AE224" i="3" s="1"/>
  <c r="AY575" i="2"/>
  <c r="DO575" i="2" s="1"/>
  <c r="AE575" i="3" s="1"/>
  <c r="AY201" i="2"/>
  <c r="DO201" i="2" s="1"/>
  <c r="AE201" i="3" s="1"/>
  <c r="AY572" i="2"/>
  <c r="DO572" i="2" s="1"/>
  <c r="AE572" i="3" s="1"/>
  <c r="AY579" i="2"/>
  <c r="DO579" i="2" s="1"/>
  <c r="AE579" i="3" s="1"/>
  <c r="AY197" i="2"/>
  <c r="AY573" i="2"/>
  <c r="DO573" i="2" s="1"/>
  <c r="AE573" i="3" s="1"/>
  <c r="AY200" i="2"/>
  <c r="DO200" i="2" s="1"/>
  <c r="AE200" i="3" s="1"/>
  <c r="BU354" i="2"/>
  <c r="DZ354" i="2" s="1"/>
  <c r="AP354" i="3" s="1"/>
  <c r="BU794" i="2"/>
  <c r="DZ794" i="2" s="1"/>
  <c r="AP794" i="3" s="1"/>
  <c r="BU781" i="2"/>
  <c r="DZ781" i="2" s="1"/>
  <c r="AP781" i="3" s="1"/>
  <c r="BU797" i="2"/>
  <c r="DZ797" i="2" s="1"/>
  <c r="AP797" i="3" s="1"/>
  <c r="BU352" i="2"/>
  <c r="DZ352" i="2" s="1"/>
  <c r="AP352" i="3" s="1"/>
  <c r="BU796" i="2"/>
  <c r="DZ796" i="2" s="1"/>
  <c r="AP796" i="3" s="1"/>
  <c r="BU353" i="2"/>
  <c r="DZ353" i="2" s="1"/>
  <c r="AP353" i="3" s="1"/>
  <c r="BU349" i="2"/>
  <c r="DZ349" i="2" s="1"/>
  <c r="AP349" i="3" s="1"/>
  <c r="BU792" i="2"/>
  <c r="DZ792" i="2" s="1"/>
  <c r="AP792" i="3" s="1"/>
  <c r="BU351" i="2"/>
  <c r="DZ351" i="2" s="1"/>
  <c r="AP351" i="3" s="1"/>
  <c r="BU795" i="2"/>
  <c r="DZ795" i="2" s="1"/>
  <c r="AP795" i="3" s="1"/>
  <c r="BU350" i="2"/>
  <c r="DZ350" i="2" s="1"/>
  <c r="AP350" i="3" s="1"/>
  <c r="BU793" i="2"/>
  <c r="DZ793" i="2" s="1"/>
  <c r="AP793" i="3" s="1"/>
  <c r="CG194" i="2"/>
  <c r="EF194" i="2" s="1"/>
  <c r="AV194" i="3" s="1"/>
  <c r="CG223" i="2"/>
  <c r="EF223" i="2" s="1"/>
  <c r="AV223" i="3" s="1"/>
  <c r="CG195" i="2"/>
  <c r="EF195" i="2" s="1"/>
  <c r="AV195" i="3" s="1"/>
  <c r="CG569" i="2"/>
  <c r="EF569" i="2" s="1"/>
  <c r="AV569" i="3" s="1"/>
  <c r="CG621" i="2"/>
  <c r="EF621" i="2" s="1"/>
  <c r="AV621" i="3" s="1"/>
  <c r="CG570" i="2"/>
  <c r="EF570" i="2" s="1"/>
  <c r="AV570" i="3" s="1"/>
  <c r="CG571" i="2"/>
  <c r="EF571" i="2" s="1"/>
  <c r="AV571" i="3" s="1"/>
  <c r="CG709" i="2"/>
  <c r="EF709" i="2" s="1"/>
  <c r="AV709" i="3" s="1"/>
  <c r="CG310" i="2"/>
  <c r="EF310" i="2" s="1"/>
  <c r="AV310" i="3" s="1"/>
  <c r="CG713" i="2"/>
  <c r="EF713" i="2" s="1"/>
  <c r="AV713" i="3" s="1"/>
  <c r="CG710" i="2"/>
  <c r="EF710" i="2" s="1"/>
  <c r="AV710" i="3" s="1"/>
  <c r="CG308" i="2"/>
  <c r="EF308" i="2" s="1"/>
  <c r="AV308" i="3" s="1"/>
  <c r="CG303" i="2"/>
  <c r="EF303" i="2" s="1"/>
  <c r="AV303" i="3" s="1"/>
  <c r="CG736" i="2"/>
  <c r="EF736" i="2" s="1"/>
  <c r="AV736" i="3" s="1"/>
  <c r="CG725" i="2"/>
  <c r="EF725" i="2" s="1"/>
  <c r="AV725" i="3" s="1"/>
  <c r="CG729" i="2"/>
  <c r="EF729" i="2" s="1"/>
  <c r="AV729" i="3" s="1"/>
  <c r="CG307" i="2"/>
  <c r="EF307" i="2" s="1"/>
  <c r="AV307" i="3" s="1"/>
  <c r="CG311" i="2"/>
  <c r="EF311" i="2" s="1"/>
  <c r="AV311" i="3" s="1"/>
  <c r="CG302" i="2"/>
  <c r="EF302" i="2" s="1"/>
  <c r="AV302" i="3" s="1"/>
  <c r="CG711" i="2"/>
  <c r="EF711" i="2" s="1"/>
  <c r="AV711" i="3" s="1"/>
  <c r="CG735" i="2"/>
  <c r="EF735" i="2" s="1"/>
  <c r="AV735" i="3" s="1"/>
  <c r="CG734" i="2"/>
  <c r="EF734" i="2" s="1"/>
  <c r="AV734" i="3" s="1"/>
  <c r="S353" i="2"/>
  <c r="CY353" i="2" s="1"/>
  <c r="O353" i="3" s="1"/>
  <c r="S797" i="2"/>
  <c r="CY797" i="2" s="1"/>
  <c r="O797" i="3" s="1"/>
  <c r="S795" i="2"/>
  <c r="CY795" i="2" s="1"/>
  <c r="O795" i="3" s="1"/>
  <c r="S792" i="2"/>
  <c r="CY792" i="2" s="1"/>
  <c r="O792" i="3" s="1"/>
  <c r="S794" i="2"/>
  <c r="CY794" i="2" s="1"/>
  <c r="O794" i="3" s="1"/>
  <c r="S351" i="2"/>
  <c r="CY351" i="2" s="1"/>
  <c r="O351" i="3" s="1"/>
  <c r="S352" i="2"/>
  <c r="CY352" i="2" s="1"/>
  <c r="O352" i="3" s="1"/>
  <c r="S350" i="2"/>
  <c r="CY350" i="2" s="1"/>
  <c r="O350" i="3" s="1"/>
  <c r="S349" i="2"/>
  <c r="CY349" i="2" s="1"/>
  <c r="O349" i="3" s="1"/>
  <c r="S796" i="2"/>
  <c r="CY796" i="2" s="1"/>
  <c r="O796" i="3" s="1"/>
  <c r="S354" i="2"/>
  <c r="CY354" i="2" s="1"/>
  <c r="O354" i="3" s="1"/>
  <c r="S793" i="2"/>
  <c r="CY793" i="2" s="1"/>
  <c r="O793" i="3" s="1"/>
  <c r="AY548" i="2"/>
  <c r="DO548" i="2" s="1"/>
  <c r="AE548" i="3" s="1"/>
  <c r="AY549" i="2"/>
  <c r="DO549" i="2" s="1"/>
  <c r="AE549" i="3" s="1"/>
  <c r="CE124" i="2"/>
  <c r="EE124" i="2" s="1"/>
  <c r="AU124" i="3" s="1"/>
  <c r="CE504" i="2"/>
  <c r="EE504" i="2" s="1"/>
  <c r="AU504" i="3" s="1"/>
  <c r="AI108" i="2"/>
  <c r="BI893" i="2"/>
  <c r="DT893" i="2" s="1"/>
  <c r="AJ893" i="3" s="1"/>
  <c r="CA158" i="2"/>
  <c r="EC158" i="2" s="1"/>
  <c r="AS158" i="3" s="1"/>
  <c r="CA655" i="2"/>
  <c r="EC655" i="2" s="1"/>
  <c r="AS655" i="3" s="1"/>
  <c r="CA246" i="2"/>
  <c r="CA543" i="2"/>
  <c r="EC543" i="2" s="1"/>
  <c r="AS543" i="3" s="1"/>
  <c r="CA515" i="2"/>
  <c r="EC515" i="2" s="1"/>
  <c r="AS515" i="3" s="1"/>
  <c r="CA157" i="2"/>
  <c r="EC157" i="2" s="1"/>
  <c r="AS157" i="3" s="1"/>
  <c r="CA544" i="2"/>
  <c r="EC544" i="2" s="1"/>
  <c r="AS544" i="3" s="1"/>
  <c r="BI322" i="2"/>
  <c r="DT322" i="2" s="1"/>
  <c r="AJ322" i="3" s="1"/>
  <c r="BI323" i="2"/>
  <c r="BI749" i="2"/>
  <c r="DT749" i="2" s="1"/>
  <c r="AJ749" i="3" s="1"/>
  <c r="BI750" i="2"/>
  <c r="DT750" i="2" s="1"/>
  <c r="AJ750" i="3" s="1"/>
  <c r="BI321" i="2"/>
  <c r="DT321" i="2" s="1"/>
  <c r="AJ321" i="3" s="1"/>
  <c r="BI752" i="2"/>
  <c r="DT752" i="2" s="1"/>
  <c r="AJ752" i="3" s="1"/>
  <c r="BI320" i="2"/>
  <c r="BI753" i="2"/>
  <c r="DT753" i="2" s="1"/>
  <c r="AJ753" i="3" s="1"/>
  <c r="BI444" i="2"/>
  <c r="DT444" i="2" s="1"/>
  <c r="AJ444" i="3" s="1"/>
  <c r="BI755" i="2"/>
  <c r="DT755" i="2" s="1"/>
  <c r="AJ755" i="3" s="1"/>
  <c r="BI751" i="2"/>
  <c r="DT751" i="2" s="1"/>
  <c r="AJ751" i="3" s="1"/>
  <c r="BC8" i="2"/>
  <c r="BC7" i="2"/>
  <c r="DQ7" i="2" s="1"/>
  <c r="AG7" i="3" s="1"/>
  <c r="BC9" i="2"/>
  <c r="DQ9" i="2" s="1"/>
  <c r="AG9" i="3" s="1"/>
  <c r="BW19" i="2"/>
  <c r="EA19" i="2" s="1"/>
  <c r="AQ19" i="3" s="1"/>
  <c r="BW899" i="2"/>
  <c r="EA899" i="2" s="1"/>
  <c r="AQ899" i="3" s="1"/>
  <c r="BW891" i="2"/>
  <c r="EA891" i="2" s="1"/>
  <c r="AQ891" i="3" s="1"/>
  <c r="BW892" i="2"/>
  <c r="EA892" i="2" s="1"/>
  <c r="AQ892" i="3" s="1"/>
  <c r="BW897" i="2"/>
  <c r="EA897" i="2" s="1"/>
  <c r="AQ897" i="3" s="1"/>
  <c r="BE337" i="2"/>
  <c r="BE445" i="2"/>
  <c r="BE334" i="2"/>
  <c r="BE757" i="2"/>
  <c r="DR757" i="2" s="1"/>
  <c r="AH757" i="3" s="1"/>
  <c r="BE369" i="2"/>
  <c r="DR369" i="2" s="1"/>
  <c r="AH369" i="3" s="1"/>
  <c r="BE824" i="2"/>
  <c r="DR824" i="2" s="1"/>
  <c r="AH824" i="3" s="1"/>
  <c r="BE333" i="2"/>
  <c r="BE332" i="2"/>
  <c r="BE326" i="2"/>
  <c r="CG441" i="2"/>
  <c r="BY593" i="2"/>
  <c r="EB593" i="2" s="1"/>
  <c r="AR593" i="3" s="1"/>
  <c r="BY168" i="2"/>
  <c r="BY169" i="2"/>
  <c r="EB169" i="2" s="1"/>
  <c r="AR169" i="3" s="1"/>
  <c r="BY592" i="2"/>
  <c r="EB592" i="2" s="1"/>
  <c r="AR592" i="3" s="1"/>
  <c r="BG344" i="2"/>
  <c r="BG407" i="2"/>
  <c r="BG400" i="2"/>
  <c r="BG861" i="2"/>
  <c r="DS861" i="2" s="1"/>
  <c r="AI861" i="3" s="1"/>
  <c r="BG453" i="2"/>
  <c r="BG405" i="2"/>
  <c r="BG789" i="2"/>
  <c r="DS789" i="2" s="1"/>
  <c r="AI789" i="3" s="1"/>
  <c r="BG865" i="2"/>
  <c r="DS865" i="2" s="1"/>
  <c r="AI865" i="3" s="1"/>
  <c r="BG853" i="2"/>
  <c r="DS853" i="2" s="1"/>
  <c r="AI853" i="3" s="1"/>
  <c r="BG852" i="2"/>
  <c r="DS852" i="2" s="1"/>
  <c r="AI852" i="3" s="1"/>
  <c r="BG857" i="2"/>
  <c r="DS857" i="2" s="1"/>
  <c r="AI857" i="3" s="1"/>
  <c r="BG862" i="2"/>
  <c r="DS862" i="2" s="1"/>
  <c r="AI862" i="3" s="1"/>
  <c r="BY457" i="2"/>
  <c r="EB457" i="2" s="1"/>
  <c r="AR457" i="3" s="1"/>
  <c r="BY9" i="2"/>
  <c r="EB9" i="2" s="1"/>
  <c r="AR9" i="3" s="1"/>
  <c r="BY7" i="2"/>
  <c r="EB7" i="2" s="1"/>
  <c r="AR7" i="3" s="1"/>
  <c r="BY8" i="2"/>
  <c r="CC212" i="2"/>
  <c r="ED212" i="2" s="1"/>
  <c r="AT212" i="3" s="1"/>
  <c r="CC213" i="2"/>
  <c r="ED213" i="2" s="1"/>
  <c r="AT213" i="3" s="1"/>
  <c r="CC214" i="2"/>
  <c r="ED214" i="2" s="1"/>
  <c r="AT214" i="3" s="1"/>
  <c r="CC608" i="2"/>
  <c r="ED608" i="2" s="1"/>
  <c r="AT608" i="3" s="1"/>
  <c r="CC610" i="2"/>
  <c r="ED610" i="2" s="1"/>
  <c r="AT610" i="3" s="1"/>
  <c r="CC609" i="2"/>
  <c r="ED609" i="2" s="1"/>
  <c r="AT609" i="3" s="1"/>
  <c r="AY452" i="2"/>
  <c r="DO452" i="2" s="1"/>
  <c r="AE452" i="3" s="1"/>
  <c r="AY380" i="2"/>
  <c r="AY843" i="2"/>
  <c r="DO843" i="2" s="1"/>
  <c r="AE843" i="3" s="1"/>
  <c r="AY825" i="2"/>
  <c r="DO825" i="2" s="1"/>
  <c r="AE825" i="3" s="1"/>
  <c r="AY844" i="2"/>
  <c r="DO844" i="2" s="1"/>
  <c r="AE844" i="3" s="1"/>
  <c r="AY387" i="2"/>
  <c r="DO387" i="2" s="1"/>
  <c r="AE387" i="3" s="1"/>
  <c r="AY371" i="2"/>
  <c r="AY16" i="2"/>
  <c r="AY388" i="2"/>
  <c r="AY386" i="2"/>
  <c r="DO386" i="2" s="1"/>
  <c r="AE386" i="3" s="1"/>
  <c r="AY383" i="2"/>
  <c r="AK9" i="2"/>
  <c r="DH9" i="2" s="1"/>
  <c r="X9" i="3" s="1"/>
  <c r="AK7" i="2"/>
  <c r="DH7" i="2" s="1"/>
  <c r="X7" i="3" s="1"/>
  <c r="AK8" i="2"/>
  <c r="DH8" i="2" s="1"/>
  <c r="X8" i="3" s="1"/>
  <c r="BU441" i="2"/>
  <c r="BU721" i="2"/>
  <c r="DZ721" i="2" s="1"/>
  <c r="AP721" i="3" s="1"/>
  <c r="BU720" i="2"/>
  <c r="DZ720" i="2" s="1"/>
  <c r="AP720" i="3" s="1"/>
  <c r="BK108" i="2"/>
  <c r="BK555" i="2"/>
  <c r="DU555" i="2" s="1"/>
  <c r="AK555" i="3" s="1"/>
  <c r="BK166" i="2"/>
  <c r="DU166" i="2" s="1"/>
  <c r="AK166" i="3" s="1"/>
  <c r="BK557" i="2"/>
  <c r="DU557" i="2" s="1"/>
  <c r="AK557" i="3" s="1"/>
  <c r="BK568" i="2"/>
  <c r="DU568" i="2" s="1"/>
  <c r="AK568" i="3" s="1"/>
  <c r="BK620" i="2"/>
  <c r="DU620" i="2" s="1"/>
  <c r="AK620" i="3" s="1"/>
  <c r="BK165" i="2"/>
  <c r="DU165" i="2" s="1"/>
  <c r="AK165" i="3" s="1"/>
  <c r="BK190" i="2"/>
  <c r="BK222" i="2"/>
  <c r="DU222" i="2" s="1"/>
  <c r="AK222" i="3" s="1"/>
  <c r="BK220" i="2"/>
  <c r="DU220" i="2" s="1"/>
  <c r="AK220" i="3" s="1"/>
  <c r="BK189" i="2"/>
  <c r="DU189" i="2" s="1"/>
  <c r="AK189" i="3" s="1"/>
  <c r="BK618" i="2"/>
  <c r="DU618" i="2" s="1"/>
  <c r="AK618" i="3" s="1"/>
  <c r="BK567" i="2"/>
  <c r="DU567" i="2" s="1"/>
  <c r="AK567" i="3" s="1"/>
  <c r="BK556" i="2"/>
  <c r="DU556" i="2" s="1"/>
  <c r="AK556" i="3" s="1"/>
  <c r="BK619" i="2"/>
  <c r="DU619" i="2" s="1"/>
  <c r="AK619" i="3" s="1"/>
  <c r="BK192" i="2"/>
  <c r="DU192" i="2" s="1"/>
  <c r="AK192" i="3" s="1"/>
  <c r="BK221" i="2"/>
  <c r="DU221" i="2" s="1"/>
  <c r="AK221" i="3" s="1"/>
  <c r="BK444" i="2"/>
  <c r="DU444" i="2" s="1"/>
  <c r="AK444" i="3" s="1"/>
  <c r="BK751" i="2"/>
  <c r="DU751" i="2" s="1"/>
  <c r="AK751" i="3" s="1"/>
  <c r="BK322" i="2"/>
  <c r="DU322" i="2" s="1"/>
  <c r="AK322" i="3" s="1"/>
  <c r="BK323" i="2"/>
  <c r="BK749" i="2"/>
  <c r="DU749" i="2" s="1"/>
  <c r="AK749" i="3" s="1"/>
  <c r="BK750" i="2"/>
  <c r="DU750" i="2" s="1"/>
  <c r="AK750" i="3" s="1"/>
  <c r="BK753" i="2"/>
  <c r="DU753" i="2" s="1"/>
  <c r="AK753" i="3" s="1"/>
  <c r="BK752" i="2"/>
  <c r="DU752" i="2" s="1"/>
  <c r="AK752" i="3" s="1"/>
  <c r="BK755" i="2"/>
  <c r="DU755" i="2" s="1"/>
  <c r="AK755" i="3" s="1"/>
  <c r="BK321" i="2"/>
  <c r="DU321" i="2" s="1"/>
  <c r="AK321" i="3" s="1"/>
  <c r="BK320" i="2"/>
  <c r="CA346" i="2"/>
  <c r="EC346" i="2" s="1"/>
  <c r="AS346" i="3" s="1"/>
  <c r="CA359" i="2"/>
  <c r="EC359" i="2" s="1"/>
  <c r="AS359" i="3" s="1"/>
  <c r="CA118" i="2"/>
  <c r="BU675" i="2"/>
  <c r="DZ675" i="2" s="1"/>
  <c r="AP675" i="3" s="1"/>
  <c r="BU244" i="2"/>
  <c r="BU227" i="2"/>
  <c r="BU267" i="2"/>
  <c r="DZ267" i="2" s="1"/>
  <c r="AP267" i="3" s="1"/>
  <c r="BU266" i="2"/>
  <c r="DZ266" i="2" s="1"/>
  <c r="AP266" i="3" s="1"/>
  <c r="BU437" i="2"/>
  <c r="BU676" i="2"/>
  <c r="DZ676" i="2" s="1"/>
  <c r="AP676" i="3" s="1"/>
  <c r="BU237" i="2"/>
  <c r="BU624" i="2"/>
  <c r="DZ624" i="2" s="1"/>
  <c r="AP624" i="3" s="1"/>
  <c r="CE648" i="2"/>
  <c r="EE648" i="2" s="1"/>
  <c r="AU648" i="3" s="1"/>
  <c r="CE706" i="2"/>
  <c r="EE706" i="2" s="1"/>
  <c r="AU706" i="3" s="1"/>
  <c r="CE646" i="2"/>
  <c r="EE646" i="2" s="1"/>
  <c r="AU646" i="3" s="1"/>
  <c r="CE645" i="2"/>
  <c r="EE645" i="2" s="1"/>
  <c r="AU645" i="3" s="1"/>
  <c r="CE299" i="2"/>
  <c r="EE299" i="2" s="1"/>
  <c r="AU299" i="3" s="1"/>
  <c r="CE239" i="2"/>
  <c r="EE239" i="2" s="1"/>
  <c r="AU239" i="3" s="1"/>
  <c r="CE647" i="2"/>
  <c r="EE647" i="2" s="1"/>
  <c r="AU647" i="3" s="1"/>
  <c r="CE644" i="2"/>
  <c r="EE644" i="2" s="1"/>
  <c r="AU644" i="3" s="1"/>
  <c r="CE705" i="2"/>
  <c r="EE705" i="2" s="1"/>
  <c r="AU705" i="3" s="1"/>
  <c r="CE704" i="2"/>
  <c r="EE704" i="2" s="1"/>
  <c r="AU704" i="3" s="1"/>
  <c r="CE298" i="2"/>
  <c r="EE298" i="2" s="1"/>
  <c r="AU298" i="3" s="1"/>
  <c r="CE238" i="2"/>
  <c r="EE238" i="2" s="1"/>
  <c r="AU238" i="3" s="1"/>
  <c r="BY205" i="2"/>
  <c r="EB205" i="2" s="1"/>
  <c r="AR205" i="3" s="1"/>
  <c r="BY623" i="2"/>
  <c r="EB623" i="2" s="1"/>
  <c r="AR623" i="3" s="1"/>
  <c r="BY581" i="2"/>
  <c r="EB581" i="2" s="1"/>
  <c r="AR581" i="3" s="1"/>
  <c r="BY584" i="2"/>
  <c r="EB584" i="2" s="1"/>
  <c r="AR584" i="3" s="1"/>
  <c r="BY207" i="2"/>
  <c r="EB207" i="2" s="1"/>
  <c r="AR207" i="3" s="1"/>
  <c r="BY585" i="2"/>
  <c r="EB585" i="2" s="1"/>
  <c r="AR585" i="3" s="1"/>
  <c r="BY225" i="2"/>
  <c r="EB225" i="2" s="1"/>
  <c r="AR225" i="3" s="1"/>
  <c r="BY208" i="2"/>
  <c r="EB208" i="2" s="1"/>
  <c r="AR208" i="3" s="1"/>
  <c r="BY580" i="2"/>
  <c r="EB580" i="2" s="1"/>
  <c r="AR580" i="3" s="1"/>
  <c r="BY582" i="2"/>
  <c r="EB582" i="2" s="1"/>
  <c r="AR582" i="3" s="1"/>
  <c r="BY583" i="2"/>
  <c r="EB583" i="2" s="1"/>
  <c r="AR583" i="3" s="1"/>
  <c r="BY206" i="2"/>
  <c r="EB206" i="2" s="1"/>
  <c r="AR206" i="3" s="1"/>
  <c r="W693" i="2"/>
  <c r="DA693" i="2" s="1"/>
  <c r="Q693" i="3" s="1"/>
  <c r="W692" i="2"/>
  <c r="DA692" i="2" s="1"/>
  <c r="Q692" i="3" s="1"/>
  <c r="W690" i="2"/>
  <c r="DA690" i="2" s="1"/>
  <c r="Q690" i="3" s="1"/>
  <c r="W691" i="2"/>
  <c r="DA691" i="2" s="1"/>
  <c r="Q691" i="3" s="1"/>
  <c r="W284" i="2"/>
  <c r="DA284" i="2" s="1"/>
  <c r="Q284" i="3" s="1"/>
  <c r="W285" i="2"/>
  <c r="DA285" i="2" s="1"/>
  <c r="Q285" i="3" s="1"/>
  <c r="W283" i="2"/>
  <c r="DA283" i="2" s="1"/>
  <c r="Q283" i="3" s="1"/>
  <c r="W282" i="2"/>
  <c r="DA282" i="2" s="1"/>
  <c r="Q282" i="3" s="1"/>
  <c r="BK9" i="2"/>
  <c r="DU9" i="2" s="1"/>
  <c r="AK9" i="3" s="1"/>
  <c r="BK7" i="2"/>
  <c r="DU7" i="2" s="1"/>
  <c r="AK7" i="3" s="1"/>
  <c r="BK8" i="2"/>
  <c r="BY195" i="2"/>
  <c r="EB195" i="2" s="1"/>
  <c r="AR195" i="3" s="1"/>
  <c r="BY569" i="2"/>
  <c r="EB569" i="2" s="1"/>
  <c r="AR569" i="3" s="1"/>
  <c r="BY570" i="2"/>
  <c r="EB570" i="2" s="1"/>
  <c r="AR570" i="3" s="1"/>
  <c r="BY621" i="2"/>
  <c r="EB621" i="2" s="1"/>
  <c r="AR621" i="3" s="1"/>
  <c r="BY194" i="2"/>
  <c r="EB194" i="2" s="1"/>
  <c r="AR194" i="3" s="1"/>
  <c r="BY223" i="2"/>
  <c r="EB223" i="2" s="1"/>
  <c r="AR223" i="3" s="1"/>
  <c r="BY571" i="2"/>
  <c r="EB571" i="2" s="1"/>
  <c r="AR571" i="3" s="1"/>
  <c r="BU891" i="2"/>
  <c r="DZ891" i="2" s="1"/>
  <c r="AP891" i="3" s="1"/>
  <c r="BU892" i="2"/>
  <c r="DZ892" i="2" s="1"/>
  <c r="AP892" i="3" s="1"/>
  <c r="BU899" i="2"/>
  <c r="DZ899" i="2" s="1"/>
  <c r="AP899" i="3" s="1"/>
  <c r="BU897" i="2"/>
  <c r="DZ897" i="2" s="1"/>
  <c r="AP897" i="3" s="1"/>
  <c r="BU19" i="2"/>
  <c r="DZ19" i="2" s="1"/>
  <c r="AP19" i="3" s="1"/>
  <c r="BQ134" i="2"/>
  <c r="DX134" i="2" s="1"/>
  <c r="AN134" i="3" s="1"/>
  <c r="BQ136" i="2"/>
  <c r="DX136" i="2" s="1"/>
  <c r="AN136" i="3" s="1"/>
  <c r="BQ358" i="2"/>
  <c r="DX358" i="2" s="1"/>
  <c r="AN358" i="3" s="1"/>
  <c r="BQ109" i="2"/>
  <c r="DX109" i="2" s="1"/>
  <c r="AN109" i="3" s="1"/>
  <c r="BQ127" i="2"/>
  <c r="BQ513" i="2"/>
  <c r="DX513" i="2" s="1"/>
  <c r="AN513" i="3" s="1"/>
  <c r="BQ790" i="2"/>
  <c r="DX790" i="2" s="1"/>
  <c r="AN790" i="3" s="1"/>
  <c r="BQ505" i="2"/>
  <c r="DX505" i="2" s="1"/>
  <c r="AN505" i="3" s="1"/>
  <c r="BQ133" i="2"/>
  <c r="DX133" i="2" s="1"/>
  <c r="AN133" i="3" s="1"/>
  <c r="BQ191" i="2"/>
  <c r="BQ119" i="2"/>
  <c r="BQ125" i="2"/>
  <c r="DX125" i="2" s="1"/>
  <c r="AN125" i="3" s="1"/>
  <c r="BQ130" i="2"/>
  <c r="DX130" i="2" s="1"/>
  <c r="AN130" i="3" s="1"/>
  <c r="BQ120" i="2"/>
  <c r="DX120" i="2" s="1"/>
  <c r="AN120" i="3" s="1"/>
  <c r="BQ345" i="2"/>
  <c r="DX345" i="2" s="1"/>
  <c r="AN345" i="3" s="1"/>
  <c r="BQ520" i="2"/>
  <c r="DX520" i="2" s="1"/>
  <c r="AN520" i="3" s="1"/>
  <c r="BQ525" i="2"/>
  <c r="DX525" i="2" s="1"/>
  <c r="AN525" i="3" s="1"/>
  <c r="BQ524" i="2"/>
  <c r="DX524" i="2" s="1"/>
  <c r="AN524" i="3" s="1"/>
  <c r="BQ507" i="2"/>
  <c r="DX507" i="2" s="1"/>
  <c r="AN507" i="3" s="1"/>
  <c r="BQ135" i="2"/>
  <c r="DX135" i="2" s="1"/>
  <c r="AN135" i="3" s="1"/>
  <c r="BQ122" i="2"/>
  <c r="DX122" i="2" s="1"/>
  <c r="AN122" i="3" s="1"/>
  <c r="BQ506" i="2"/>
  <c r="DX506" i="2" s="1"/>
  <c r="AN506" i="3" s="1"/>
  <c r="BQ131" i="2"/>
  <c r="DX131" i="2" s="1"/>
  <c r="AN131" i="3" s="1"/>
  <c r="BQ431" i="2"/>
  <c r="DX431" i="2" s="1"/>
  <c r="AN431" i="3" s="1"/>
  <c r="BQ804" i="2"/>
  <c r="DX804" i="2" s="1"/>
  <c r="AN804" i="3" s="1"/>
  <c r="BQ805" i="2"/>
  <c r="DX805" i="2" s="1"/>
  <c r="AN805" i="3" s="1"/>
  <c r="BQ522" i="2"/>
  <c r="DX522" i="2" s="1"/>
  <c r="AN522" i="3" s="1"/>
  <c r="BQ523" i="2"/>
  <c r="DX523" i="2" s="1"/>
  <c r="AN523" i="3" s="1"/>
  <c r="BQ521" i="2"/>
  <c r="DX521" i="2" s="1"/>
  <c r="AN521" i="3" s="1"/>
  <c r="BQ806" i="2"/>
  <c r="DX806" i="2" s="1"/>
  <c r="AN806" i="3" s="1"/>
  <c r="BQ519" i="2"/>
  <c r="DX519" i="2" s="1"/>
  <c r="AN519" i="3" s="1"/>
  <c r="BQ121" i="2"/>
  <c r="DX121" i="2" s="1"/>
  <c r="AN121" i="3" s="1"/>
  <c r="BQ132" i="2"/>
  <c r="DX132" i="2" s="1"/>
  <c r="AN132" i="3" s="1"/>
  <c r="O4" i="2"/>
  <c r="O29" i="2"/>
  <c r="O399" i="2"/>
  <c r="CW399" i="2" s="1"/>
  <c r="O22" i="2"/>
  <c r="O25" i="2"/>
  <c r="O28" i="2"/>
  <c r="CW28" i="2" s="1"/>
  <c r="O10" i="2"/>
  <c r="O18" i="2"/>
  <c r="O401" i="2"/>
  <c r="BO107" i="2"/>
  <c r="BO123" i="2"/>
  <c r="BO110" i="2"/>
  <c r="BO497" i="2"/>
  <c r="DW497" i="2" s="1"/>
  <c r="AM497" i="3" s="1"/>
  <c r="BO495" i="2"/>
  <c r="DW495" i="2" s="1"/>
  <c r="AM495" i="3" s="1"/>
  <c r="BO494" i="2"/>
  <c r="DW494" i="2" s="1"/>
  <c r="AM494" i="3" s="1"/>
  <c r="AW698" i="2"/>
  <c r="DN698" i="2" s="1"/>
  <c r="AD698" i="3" s="1"/>
  <c r="AW291" i="2"/>
  <c r="DN291" i="2" s="1"/>
  <c r="AD291" i="3" s="1"/>
  <c r="AW293" i="2"/>
  <c r="DN293" i="2" s="1"/>
  <c r="AD293" i="3" s="1"/>
  <c r="AW701" i="2"/>
  <c r="DN701" i="2" s="1"/>
  <c r="AD701" i="3" s="1"/>
  <c r="AW287" i="2"/>
  <c r="DN287" i="2" s="1"/>
  <c r="AD287" i="3" s="1"/>
  <c r="AW290" i="2"/>
  <c r="DN290" i="2" s="1"/>
  <c r="AD290" i="3" s="1"/>
  <c r="AW695" i="2"/>
  <c r="DN695" i="2" s="1"/>
  <c r="AD695" i="3" s="1"/>
  <c r="AW697" i="2"/>
  <c r="DN697" i="2" s="1"/>
  <c r="AD697" i="3" s="1"/>
  <c r="AW641" i="2"/>
  <c r="DN641" i="2" s="1"/>
  <c r="AD641" i="3" s="1"/>
  <c r="AW235" i="2"/>
  <c r="DN235" i="2" s="1"/>
  <c r="AD235" i="3" s="1"/>
  <c r="AW297" i="2"/>
  <c r="DN297" i="2" s="1"/>
  <c r="AD297" i="3" s="1"/>
  <c r="AW289" i="2"/>
  <c r="DN289" i="2" s="1"/>
  <c r="AD289" i="3" s="1"/>
  <c r="AW234" i="2"/>
  <c r="DN234" i="2" s="1"/>
  <c r="AD234" i="3" s="1"/>
  <c r="AW702" i="2"/>
  <c r="DN702" i="2" s="1"/>
  <c r="AD702" i="3" s="1"/>
  <c r="AW294" i="2"/>
  <c r="DN294" i="2" s="1"/>
  <c r="AD294" i="3" s="1"/>
  <c r="AW295" i="2"/>
  <c r="DN295" i="2" s="1"/>
  <c r="AD295" i="3" s="1"/>
  <c r="AW292" i="2"/>
  <c r="DN292" i="2" s="1"/>
  <c r="AD292" i="3" s="1"/>
  <c r="AW694" i="2"/>
  <c r="DN694" i="2" s="1"/>
  <c r="AD694" i="3" s="1"/>
  <c r="AW703" i="2"/>
  <c r="DN703" i="2" s="1"/>
  <c r="AD703" i="3" s="1"/>
  <c r="AW700" i="2"/>
  <c r="DN700" i="2" s="1"/>
  <c r="AD700" i="3" s="1"/>
  <c r="AW286" i="2"/>
  <c r="DN286" i="2" s="1"/>
  <c r="AD286" i="3" s="1"/>
  <c r="AW296" i="2"/>
  <c r="DN296" i="2" s="1"/>
  <c r="AD296" i="3" s="1"/>
  <c r="AW699" i="2"/>
  <c r="DN699" i="2" s="1"/>
  <c r="AD699" i="3" s="1"/>
  <c r="AW643" i="2"/>
  <c r="DN643" i="2" s="1"/>
  <c r="AD643" i="3" s="1"/>
  <c r="AW642" i="2"/>
  <c r="DN642" i="2" s="1"/>
  <c r="AD642" i="3" s="1"/>
  <c r="AW236" i="2"/>
  <c r="DN236" i="2" s="1"/>
  <c r="AD236" i="3" s="1"/>
  <c r="AW696" i="2"/>
  <c r="DN696" i="2" s="1"/>
  <c r="AD696" i="3" s="1"/>
  <c r="AW288" i="2"/>
  <c r="DN288" i="2" s="1"/>
  <c r="AD288" i="3" s="1"/>
  <c r="CI128" i="2"/>
  <c r="EG128" i="2" s="1"/>
  <c r="AW128" i="3" s="1"/>
  <c r="CI113" i="2"/>
  <c r="EG113" i="2" s="1"/>
  <c r="AW113" i="3" s="1"/>
  <c r="CI112" i="2"/>
  <c r="EG112" i="2" s="1"/>
  <c r="AW112" i="3" s="1"/>
  <c r="CI129" i="2"/>
  <c r="EG129" i="2" s="1"/>
  <c r="AW129" i="3" s="1"/>
  <c r="CI114" i="2"/>
  <c r="EG114" i="2" s="1"/>
  <c r="AW114" i="3" s="1"/>
  <c r="CI499" i="2"/>
  <c r="EG499" i="2" s="1"/>
  <c r="AW499" i="3" s="1"/>
  <c r="CI501" i="2"/>
  <c r="EG501" i="2" s="1"/>
  <c r="AW501" i="3" s="1"/>
  <c r="CI500" i="2"/>
  <c r="EG500" i="2" s="1"/>
  <c r="AW500" i="3" s="1"/>
  <c r="CI498" i="2"/>
  <c r="EG498" i="2" s="1"/>
  <c r="AW498" i="3" s="1"/>
  <c r="CI503" i="2"/>
  <c r="EG503" i="2" s="1"/>
  <c r="AW503" i="3" s="1"/>
  <c r="CI518" i="2"/>
  <c r="EG518" i="2" s="1"/>
  <c r="AW518" i="3" s="1"/>
  <c r="CI517" i="2"/>
  <c r="EG517" i="2" s="1"/>
  <c r="AW517" i="3" s="1"/>
  <c r="CI502" i="2"/>
  <c r="EG502" i="2" s="1"/>
  <c r="AW502" i="3" s="1"/>
  <c r="CI115" i="2"/>
  <c r="EG115" i="2" s="1"/>
  <c r="AW115" i="3" s="1"/>
  <c r="CI116" i="2"/>
  <c r="EG116" i="2" s="1"/>
  <c r="AW116" i="3" s="1"/>
  <c r="AY457" i="2"/>
  <c r="DO457" i="2" s="1"/>
  <c r="AE457" i="3" s="1"/>
  <c r="BO149" i="2"/>
  <c r="DW149" i="2" s="1"/>
  <c r="AM149" i="3" s="1"/>
  <c r="BO531" i="2"/>
  <c r="DW531" i="2" s="1"/>
  <c r="AM531" i="3" s="1"/>
  <c r="BO150" i="2"/>
  <c r="DW150" i="2" s="1"/>
  <c r="AM150" i="3" s="1"/>
  <c r="BO538" i="2"/>
  <c r="DW538" i="2" s="1"/>
  <c r="AM538" i="3" s="1"/>
  <c r="BO147" i="2"/>
  <c r="DW147" i="2" s="1"/>
  <c r="AM147" i="3" s="1"/>
  <c r="BO787" i="2"/>
  <c r="DW787" i="2" s="1"/>
  <c r="AM787" i="3" s="1"/>
  <c r="BO540" i="2"/>
  <c r="DW540" i="2" s="1"/>
  <c r="AM540" i="3" s="1"/>
  <c r="BO537" i="2"/>
  <c r="DW537" i="2" s="1"/>
  <c r="AM537" i="3" s="1"/>
  <c r="BO528" i="2"/>
  <c r="DW528" i="2" s="1"/>
  <c r="AM528" i="3" s="1"/>
  <c r="BO532" i="2"/>
  <c r="DW532" i="2" s="1"/>
  <c r="AM532" i="3" s="1"/>
  <c r="BO343" i="2"/>
  <c r="BO143" i="2"/>
  <c r="DW143" i="2" s="1"/>
  <c r="AM143" i="3" s="1"/>
  <c r="BO535" i="2"/>
  <c r="DW535" i="2" s="1"/>
  <c r="AM535" i="3" s="1"/>
  <c r="BO654" i="2"/>
  <c r="DW654" i="2" s="1"/>
  <c r="AM654" i="3" s="1"/>
  <c r="BO541" i="2"/>
  <c r="DW541" i="2" s="1"/>
  <c r="AM541" i="3" s="1"/>
  <c r="BO788" i="2"/>
  <c r="DW788" i="2" s="1"/>
  <c r="AM788" i="3" s="1"/>
  <c r="BO148" i="2"/>
  <c r="DW148" i="2" s="1"/>
  <c r="AM148" i="3" s="1"/>
  <c r="BO152" i="2"/>
  <c r="DW152" i="2" s="1"/>
  <c r="AM152" i="3" s="1"/>
  <c r="BO529" i="2"/>
  <c r="DW529" i="2" s="1"/>
  <c r="AM529" i="3" s="1"/>
  <c r="BO151" i="2"/>
  <c r="DW151" i="2" s="1"/>
  <c r="AM151" i="3" s="1"/>
  <c r="BO534" i="2"/>
  <c r="DW534" i="2" s="1"/>
  <c r="AM534" i="3" s="1"/>
  <c r="BO145" i="2"/>
  <c r="DW145" i="2" s="1"/>
  <c r="AM145" i="3" s="1"/>
  <c r="BO153" i="2"/>
  <c r="DW153" i="2" s="1"/>
  <c r="AM153" i="3" s="1"/>
  <c r="BO527" i="2"/>
  <c r="DW527" i="2" s="1"/>
  <c r="AM527" i="3" s="1"/>
  <c r="BO140" i="2"/>
  <c r="DW140" i="2" s="1"/>
  <c r="AM140" i="3" s="1"/>
  <c r="BO245" i="2"/>
  <c r="BO139" i="2"/>
  <c r="DW139" i="2" s="1"/>
  <c r="AM139" i="3" s="1"/>
  <c r="BO536" i="2"/>
  <c r="DW536" i="2" s="1"/>
  <c r="AM536" i="3" s="1"/>
  <c r="BO137" i="2"/>
  <c r="DW137" i="2" s="1"/>
  <c r="AM137" i="3" s="1"/>
  <c r="BO155" i="2"/>
  <c r="DW155" i="2" s="1"/>
  <c r="AM155" i="3" s="1"/>
  <c r="BO530" i="2"/>
  <c r="DW530" i="2" s="1"/>
  <c r="AM530" i="3" s="1"/>
  <c r="BO142" i="2"/>
  <c r="DW142" i="2" s="1"/>
  <c r="AM142" i="3" s="1"/>
  <c r="BO526" i="2"/>
  <c r="DW526" i="2" s="1"/>
  <c r="AM526" i="3" s="1"/>
  <c r="BO514" i="2"/>
  <c r="DW514" i="2" s="1"/>
  <c r="AM514" i="3" s="1"/>
  <c r="BO141" i="2"/>
  <c r="DW141" i="2" s="1"/>
  <c r="AM141" i="3" s="1"/>
  <c r="BO533" i="2"/>
  <c r="DW533" i="2" s="1"/>
  <c r="AM533" i="3" s="1"/>
  <c r="BO542" i="2"/>
  <c r="DW542" i="2" s="1"/>
  <c r="AM542" i="3" s="1"/>
  <c r="BO144" i="2"/>
  <c r="DW144" i="2" s="1"/>
  <c r="AM144" i="3" s="1"/>
  <c r="BO138" i="2"/>
  <c r="DW138" i="2" s="1"/>
  <c r="AM138" i="3" s="1"/>
  <c r="BO154" i="2"/>
  <c r="DW154" i="2" s="1"/>
  <c r="AM154" i="3" s="1"/>
  <c r="BO539" i="2"/>
  <c r="DW539" i="2" s="1"/>
  <c r="AM539" i="3" s="1"/>
  <c r="BO146" i="2"/>
  <c r="DW146" i="2" s="1"/>
  <c r="AM146" i="3" s="1"/>
  <c r="BO156" i="2"/>
  <c r="DW156" i="2" s="1"/>
  <c r="AM156" i="3" s="1"/>
  <c r="BG207" i="2"/>
  <c r="DS207" i="2" s="1"/>
  <c r="AI207" i="3" s="1"/>
  <c r="BG581" i="2"/>
  <c r="DS581" i="2" s="1"/>
  <c r="AI581" i="3" s="1"/>
  <c r="BG583" i="2"/>
  <c r="DS583" i="2" s="1"/>
  <c r="AI583" i="3" s="1"/>
  <c r="BG584" i="2"/>
  <c r="DS584" i="2" s="1"/>
  <c r="AI584" i="3" s="1"/>
  <c r="BG206" i="2"/>
  <c r="DS206" i="2" s="1"/>
  <c r="AI206" i="3" s="1"/>
  <c r="BG208" i="2"/>
  <c r="DS208" i="2" s="1"/>
  <c r="AI208" i="3" s="1"/>
  <c r="BG580" i="2"/>
  <c r="DS580" i="2" s="1"/>
  <c r="AI580" i="3" s="1"/>
  <c r="BG205" i="2"/>
  <c r="DS205" i="2" s="1"/>
  <c r="AI205" i="3" s="1"/>
  <c r="BG582" i="2"/>
  <c r="DS582" i="2" s="1"/>
  <c r="AI582" i="3" s="1"/>
  <c r="BG623" i="2"/>
  <c r="DS623" i="2" s="1"/>
  <c r="AI623" i="3" s="1"/>
  <c r="BG225" i="2"/>
  <c r="DS225" i="2" s="1"/>
  <c r="AI225" i="3" s="1"/>
  <c r="BG585" i="2"/>
  <c r="DS585" i="2" s="1"/>
  <c r="AI585" i="3" s="1"/>
  <c r="W266" i="2"/>
  <c r="DA266" i="2" s="1"/>
  <c r="Q266" i="3" s="1"/>
  <c r="W233" i="2"/>
  <c r="W437" i="2"/>
  <c r="W227" i="2"/>
  <c r="W237" i="2"/>
  <c r="W244" i="2"/>
  <c r="W240" i="2"/>
  <c r="W267" i="2"/>
  <c r="DA267" i="2" s="1"/>
  <c r="Q267" i="3" s="1"/>
  <c r="W675" i="2"/>
  <c r="DA675" i="2" s="1"/>
  <c r="Q675" i="3" s="1"/>
  <c r="W676" i="2"/>
  <c r="DA676" i="2" s="1"/>
  <c r="Q676" i="3" s="1"/>
  <c r="BM892" i="2"/>
  <c r="DV892" i="2" s="1"/>
  <c r="AL892" i="3" s="1"/>
  <c r="BM897" i="2"/>
  <c r="DV897" i="2" s="1"/>
  <c r="AL897" i="3" s="1"/>
  <c r="BM21" i="2"/>
  <c r="DV21" i="2" s="1"/>
  <c r="AL21" i="3" s="1"/>
  <c r="BM891" i="2"/>
  <c r="DV891" i="2" s="1"/>
  <c r="AL891" i="3" s="1"/>
  <c r="BM899" i="2"/>
  <c r="DV899" i="2" s="1"/>
  <c r="AL899" i="3" s="1"/>
  <c r="BM20" i="2"/>
  <c r="DV20" i="2" s="1"/>
  <c r="AL20" i="3" s="1"/>
  <c r="BM19" i="2"/>
  <c r="DV19" i="2" s="1"/>
  <c r="AL19" i="3" s="1"/>
  <c r="U528" i="2"/>
  <c r="CZ528" i="2" s="1"/>
  <c r="P528" i="3" s="1"/>
  <c r="U536" i="2"/>
  <c r="CZ536" i="2" s="1"/>
  <c r="P536" i="3" s="1"/>
  <c r="U541" i="2"/>
  <c r="CZ541" i="2" s="1"/>
  <c r="P541" i="3" s="1"/>
  <c r="U138" i="2"/>
  <c r="CZ138" i="2" s="1"/>
  <c r="P138" i="3" s="1"/>
  <c r="U535" i="2"/>
  <c r="CZ535" i="2" s="1"/>
  <c r="P535" i="3" s="1"/>
  <c r="U146" i="2"/>
  <c r="CZ146" i="2" s="1"/>
  <c r="P146" i="3" s="1"/>
  <c r="U156" i="2"/>
  <c r="CZ156" i="2" s="1"/>
  <c r="P156" i="3" s="1"/>
  <c r="U533" i="2"/>
  <c r="CZ533" i="2" s="1"/>
  <c r="P533" i="3" s="1"/>
  <c r="U532" i="2"/>
  <c r="CZ532" i="2" s="1"/>
  <c r="P532" i="3" s="1"/>
  <c r="U529" i="2"/>
  <c r="CZ529" i="2" s="1"/>
  <c r="P529" i="3" s="1"/>
  <c r="U155" i="2"/>
  <c r="CZ155" i="2" s="1"/>
  <c r="P155" i="3" s="1"/>
  <c r="U150" i="2"/>
  <c r="CZ150" i="2" s="1"/>
  <c r="P150" i="3" s="1"/>
  <c r="U538" i="2"/>
  <c r="CZ538" i="2" s="1"/>
  <c r="P538" i="3" s="1"/>
  <c r="U526" i="2"/>
  <c r="CZ526" i="2" s="1"/>
  <c r="P526" i="3" s="1"/>
  <c r="U147" i="2"/>
  <c r="CZ147" i="2" s="1"/>
  <c r="P147" i="3" s="1"/>
  <c r="U537" i="2"/>
  <c r="CZ537" i="2" s="1"/>
  <c r="P537" i="3" s="1"/>
  <c r="U527" i="2"/>
  <c r="CZ527" i="2" s="1"/>
  <c r="P527" i="3" s="1"/>
  <c r="U152" i="2"/>
  <c r="CZ152" i="2" s="1"/>
  <c r="P152" i="3" s="1"/>
  <c r="U142" i="2"/>
  <c r="CZ142" i="2" s="1"/>
  <c r="P142" i="3" s="1"/>
  <c r="U514" i="2"/>
  <c r="CZ514" i="2" s="1"/>
  <c r="P514" i="3" s="1"/>
  <c r="U153" i="2"/>
  <c r="CZ153" i="2" s="1"/>
  <c r="P153" i="3" s="1"/>
  <c r="U144" i="2"/>
  <c r="CZ144" i="2" s="1"/>
  <c r="P144" i="3" s="1"/>
  <c r="U137" i="2"/>
  <c r="CZ137" i="2" s="1"/>
  <c r="P137" i="3" s="1"/>
  <c r="U530" i="2"/>
  <c r="CZ530" i="2" s="1"/>
  <c r="P530" i="3" s="1"/>
  <c r="U143" i="2"/>
  <c r="CZ143" i="2" s="1"/>
  <c r="P143" i="3" s="1"/>
  <c r="U139" i="2"/>
  <c r="CZ139" i="2" s="1"/>
  <c r="P139" i="3" s="1"/>
  <c r="U140" i="2"/>
  <c r="CZ140" i="2" s="1"/>
  <c r="P140" i="3" s="1"/>
  <c r="U542" i="2"/>
  <c r="CZ542" i="2" s="1"/>
  <c r="P542" i="3" s="1"/>
  <c r="U141" i="2"/>
  <c r="CZ141" i="2" s="1"/>
  <c r="P141" i="3" s="1"/>
  <c r="U151" i="2"/>
  <c r="CZ151" i="2" s="1"/>
  <c r="P151" i="3" s="1"/>
  <c r="U539" i="2"/>
  <c r="CZ539" i="2" s="1"/>
  <c r="P539" i="3" s="1"/>
  <c r="U145" i="2"/>
  <c r="CZ145" i="2" s="1"/>
  <c r="P145" i="3" s="1"/>
  <c r="U540" i="2"/>
  <c r="CZ540" i="2" s="1"/>
  <c r="P540" i="3" s="1"/>
  <c r="U154" i="2"/>
  <c r="CZ154" i="2" s="1"/>
  <c r="P154" i="3" s="1"/>
  <c r="U149" i="2"/>
  <c r="CZ149" i="2" s="1"/>
  <c r="P149" i="3" s="1"/>
  <c r="U531" i="2"/>
  <c r="CZ531" i="2" s="1"/>
  <c r="P531" i="3" s="1"/>
  <c r="U148" i="2"/>
  <c r="CZ148" i="2" s="1"/>
  <c r="P148" i="3" s="1"/>
  <c r="U534" i="2"/>
  <c r="CZ534" i="2" s="1"/>
  <c r="P534" i="3" s="1"/>
  <c r="AW360" i="2"/>
  <c r="AW361" i="2"/>
  <c r="DN361" i="2" s="1"/>
  <c r="AD361" i="3" s="1"/>
  <c r="AW362" i="2"/>
  <c r="DN362" i="2" s="1"/>
  <c r="AD362" i="3" s="1"/>
  <c r="BG797" i="2"/>
  <c r="DS797" i="2" s="1"/>
  <c r="AI797" i="3" s="1"/>
  <c r="BG353" i="2"/>
  <c r="DS353" i="2" s="1"/>
  <c r="AI353" i="3" s="1"/>
  <c r="BG795" i="2"/>
  <c r="DS795" i="2" s="1"/>
  <c r="AI795" i="3" s="1"/>
  <c r="BG796" i="2"/>
  <c r="DS796" i="2" s="1"/>
  <c r="AI796" i="3" s="1"/>
  <c r="BG792" i="2"/>
  <c r="DS792" i="2" s="1"/>
  <c r="AI792" i="3" s="1"/>
  <c r="BG781" i="2"/>
  <c r="DS781" i="2" s="1"/>
  <c r="AI781" i="3" s="1"/>
  <c r="BG354" i="2"/>
  <c r="DS354" i="2" s="1"/>
  <c r="AI354" i="3" s="1"/>
  <c r="BG793" i="2"/>
  <c r="DS793" i="2" s="1"/>
  <c r="AI793" i="3" s="1"/>
  <c r="BG351" i="2"/>
  <c r="DS351" i="2" s="1"/>
  <c r="AI351" i="3" s="1"/>
  <c r="BG794" i="2"/>
  <c r="DS794" i="2" s="1"/>
  <c r="AI794" i="3" s="1"/>
  <c r="BG352" i="2"/>
  <c r="DS352" i="2" s="1"/>
  <c r="AI352" i="3" s="1"/>
  <c r="BG349" i="2"/>
  <c r="DS349" i="2" s="1"/>
  <c r="AI349" i="3" s="1"/>
  <c r="BG350" i="2"/>
  <c r="DS350" i="2" s="1"/>
  <c r="AI350" i="3" s="1"/>
  <c r="M394" i="2"/>
  <c r="CV394" i="2" s="1"/>
  <c r="M848" i="2"/>
  <c r="CV848" i="2" s="1"/>
  <c r="BG301" i="2"/>
  <c r="BG304" i="2"/>
  <c r="BG305" i="2"/>
  <c r="BG306" i="2"/>
  <c r="BG707" i="2"/>
  <c r="DS707" i="2" s="1"/>
  <c r="AI707" i="3" s="1"/>
  <c r="BG708" i="2"/>
  <c r="DS708" i="2" s="1"/>
  <c r="AI708" i="3" s="1"/>
  <c r="BI769" i="2"/>
  <c r="DT769" i="2" s="1"/>
  <c r="AJ769" i="3" s="1"/>
  <c r="BI770" i="2"/>
  <c r="DT770" i="2" s="1"/>
  <c r="AJ770" i="3" s="1"/>
  <c r="BI331" i="2"/>
  <c r="DT331" i="2" s="1"/>
  <c r="AJ331" i="3" s="1"/>
  <c r="BI330" i="2"/>
  <c r="DT330" i="2" s="1"/>
  <c r="AJ330" i="3" s="1"/>
  <c r="BI766" i="2"/>
  <c r="DT766" i="2" s="1"/>
  <c r="AJ766" i="3" s="1"/>
  <c r="BI765" i="2"/>
  <c r="DT765" i="2" s="1"/>
  <c r="AJ765" i="3" s="1"/>
  <c r="BI329" i="2"/>
  <c r="DT329" i="2" s="1"/>
  <c r="AJ329" i="3" s="1"/>
  <c r="BI328" i="2"/>
  <c r="DT328" i="2" s="1"/>
  <c r="AJ328" i="3" s="1"/>
  <c r="BI767" i="2"/>
  <c r="DT767" i="2" s="1"/>
  <c r="AJ767" i="3" s="1"/>
  <c r="BI768" i="2"/>
  <c r="DT768" i="2" s="1"/>
  <c r="AJ768" i="3" s="1"/>
  <c r="BI327" i="2"/>
  <c r="DT327" i="2" s="1"/>
  <c r="AJ327" i="3" s="1"/>
  <c r="BI771" i="2"/>
  <c r="DT771" i="2" s="1"/>
  <c r="AJ771" i="3" s="1"/>
  <c r="BI446" i="2"/>
  <c r="CE366" i="2"/>
  <c r="EE366" i="2" s="1"/>
  <c r="AU366" i="3" s="1"/>
  <c r="CE821" i="2"/>
  <c r="EE821" i="2" s="1"/>
  <c r="AU821" i="3" s="1"/>
  <c r="CE823" i="2"/>
  <c r="EE823" i="2" s="1"/>
  <c r="AU823" i="3" s="1"/>
  <c r="CE822" i="2"/>
  <c r="EE822" i="2" s="1"/>
  <c r="AU822" i="3" s="1"/>
  <c r="CE368" i="2"/>
  <c r="EE368" i="2" s="1"/>
  <c r="AU368" i="3" s="1"/>
  <c r="CE367" i="2"/>
  <c r="EE367" i="2" s="1"/>
  <c r="AU367" i="3" s="1"/>
  <c r="AY4" i="2"/>
  <c r="AY28" i="2"/>
  <c r="DO28" i="2" s="1"/>
  <c r="AE28" i="3" s="1"/>
  <c r="AY25" i="2"/>
  <c r="AY401" i="2"/>
  <c r="AY22" i="2"/>
  <c r="AY29" i="2"/>
  <c r="AY399" i="2"/>
  <c r="DO399" i="2" s="1"/>
  <c r="AE399" i="3" s="1"/>
  <c r="AI109" i="2"/>
  <c r="DG109" i="2" s="1"/>
  <c r="W109" i="3" s="1"/>
  <c r="AI513" i="2"/>
  <c r="DG513" i="2" s="1"/>
  <c r="W513" i="3" s="1"/>
  <c r="AI134" i="2"/>
  <c r="DG134" i="2" s="1"/>
  <c r="W134" i="3" s="1"/>
  <c r="AI136" i="2"/>
  <c r="DG136" i="2" s="1"/>
  <c r="W136" i="3" s="1"/>
  <c r="AI505" i="2"/>
  <c r="DG505" i="2" s="1"/>
  <c r="W505" i="3" s="1"/>
  <c r="AI805" i="2"/>
  <c r="DG805" i="2" s="1"/>
  <c r="W805" i="3" s="1"/>
  <c r="AI790" i="2"/>
  <c r="DG790" i="2" s="1"/>
  <c r="W790" i="3" s="1"/>
  <c r="AI525" i="2"/>
  <c r="DG525" i="2" s="1"/>
  <c r="W525" i="3" s="1"/>
  <c r="AI121" i="2"/>
  <c r="DG121" i="2" s="1"/>
  <c r="W121" i="3" s="1"/>
  <c r="AI521" i="2"/>
  <c r="DG521" i="2" s="1"/>
  <c r="W521" i="3" s="1"/>
  <c r="AI120" i="2"/>
  <c r="DG120" i="2" s="1"/>
  <c r="W120" i="3" s="1"/>
  <c r="AI522" i="2"/>
  <c r="DG522" i="2" s="1"/>
  <c r="W522" i="3" s="1"/>
  <c r="AI519" i="2"/>
  <c r="DG519" i="2" s="1"/>
  <c r="W519" i="3" s="1"/>
  <c r="AI131" i="2"/>
  <c r="DG131" i="2" s="1"/>
  <c r="W131" i="3" s="1"/>
  <c r="AI191" i="2"/>
  <c r="AI122" i="2"/>
  <c r="DG122" i="2" s="1"/>
  <c r="W122" i="3" s="1"/>
  <c r="AI506" i="2"/>
  <c r="DG506" i="2" s="1"/>
  <c r="W506" i="3" s="1"/>
  <c r="AI135" i="2"/>
  <c r="DG135" i="2" s="1"/>
  <c r="W135" i="3" s="1"/>
  <c r="AI431" i="2"/>
  <c r="DG431" i="2" s="1"/>
  <c r="W431" i="3" s="1"/>
  <c r="AI130" i="2"/>
  <c r="DG130" i="2" s="1"/>
  <c r="W130" i="3" s="1"/>
  <c r="AI507" i="2"/>
  <c r="DG507" i="2" s="1"/>
  <c r="W507" i="3" s="1"/>
  <c r="AI125" i="2"/>
  <c r="DG125" i="2" s="1"/>
  <c r="W125" i="3" s="1"/>
  <c r="AI119" i="2"/>
  <c r="AI345" i="2"/>
  <c r="DG345" i="2" s="1"/>
  <c r="W345" i="3" s="1"/>
  <c r="AI804" i="2"/>
  <c r="DG804" i="2" s="1"/>
  <c r="W804" i="3" s="1"/>
  <c r="AI524" i="2"/>
  <c r="DG524" i="2" s="1"/>
  <c r="W524" i="3" s="1"/>
  <c r="AI806" i="2"/>
  <c r="DG806" i="2" s="1"/>
  <c r="W806" i="3" s="1"/>
  <c r="AI520" i="2"/>
  <c r="DG520" i="2" s="1"/>
  <c r="W520" i="3" s="1"/>
  <c r="AI133" i="2"/>
  <c r="DG133" i="2" s="1"/>
  <c r="W133" i="3" s="1"/>
  <c r="AI127" i="2"/>
  <c r="AI523" i="2"/>
  <c r="DG523" i="2" s="1"/>
  <c r="W523" i="3" s="1"/>
  <c r="AI358" i="2"/>
  <c r="DG358" i="2" s="1"/>
  <c r="W358" i="3" s="1"/>
  <c r="AI132" i="2"/>
  <c r="DG132" i="2" s="1"/>
  <c r="W132" i="3" s="1"/>
  <c r="U457" i="2"/>
  <c r="CZ457" i="2" s="1"/>
  <c r="P457" i="3" s="1"/>
  <c r="CI576" i="2"/>
  <c r="EG576" i="2" s="1"/>
  <c r="AW576" i="3" s="1"/>
  <c r="CI199" i="2"/>
  <c r="EG199" i="2" s="1"/>
  <c r="AW199" i="3" s="1"/>
  <c r="CI198" i="2"/>
  <c r="EG198" i="2" s="1"/>
  <c r="AW198" i="3" s="1"/>
  <c r="CI574" i="2"/>
  <c r="EG574" i="2" s="1"/>
  <c r="AW574" i="3" s="1"/>
  <c r="CE578" i="2"/>
  <c r="EE578" i="2" s="1"/>
  <c r="AU578" i="3" s="1"/>
  <c r="CE579" i="2"/>
  <c r="EE579" i="2" s="1"/>
  <c r="AU579" i="3" s="1"/>
  <c r="CE572" i="2"/>
  <c r="EE572" i="2" s="1"/>
  <c r="AU572" i="3" s="1"/>
  <c r="CE203" i="2"/>
  <c r="EE203" i="2" s="1"/>
  <c r="AU203" i="3" s="1"/>
  <c r="CE200" i="2"/>
  <c r="EE200" i="2" s="1"/>
  <c r="AU200" i="3" s="1"/>
  <c r="CE201" i="2"/>
  <c r="EE201" i="2" s="1"/>
  <c r="AU201" i="3" s="1"/>
  <c r="CE224" i="2"/>
  <c r="EE224" i="2" s="1"/>
  <c r="AU224" i="3" s="1"/>
  <c r="CE575" i="2"/>
  <c r="EE575" i="2" s="1"/>
  <c r="AU575" i="3" s="1"/>
  <c r="CE202" i="2"/>
  <c r="EE202" i="2" s="1"/>
  <c r="AU202" i="3" s="1"/>
  <c r="CE577" i="2"/>
  <c r="EE577" i="2" s="1"/>
  <c r="AU577" i="3" s="1"/>
  <c r="CE197" i="2"/>
  <c r="CE573" i="2"/>
  <c r="EE573" i="2" s="1"/>
  <c r="AU573" i="3" s="1"/>
  <c r="CE622" i="2"/>
  <c r="EE622" i="2" s="1"/>
  <c r="AU622" i="3" s="1"/>
  <c r="AO508" i="2"/>
  <c r="DJ508" i="2" s="1"/>
  <c r="Z508" i="3" s="1"/>
  <c r="AO509" i="2"/>
  <c r="DJ509" i="2" s="1"/>
  <c r="Z509" i="3" s="1"/>
  <c r="AO510" i="2"/>
  <c r="DJ510" i="2" s="1"/>
  <c r="Z510" i="3" s="1"/>
  <c r="AO427" i="2"/>
  <c r="DJ427" i="2" s="1"/>
  <c r="Z427" i="3" s="1"/>
  <c r="AO428" i="2"/>
  <c r="BC782" i="2"/>
  <c r="DQ782" i="2" s="1"/>
  <c r="AG782" i="3" s="1"/>
  <c r="BC361" i="2"/>
  <c r="DQ361" i="2" s="1"/>
  <c r="AG361" i="3" s="1"/>
  <c r="BC360" i="2"/>
  <c r="BC362" i="2"/>
  <c r="DQ362" i="2" s="1"/>
  <c r="AG362" i="3" s="1"/>
  <c r="BY605" i="2"/>
  <c r="EB605" i="2" s="1"/>
  <c r="AR605" i="3" s="1"/>
  <c r="BY181" i="2"/>
  <c r="EB181" i="2" s="1"/>
  <c r="AR181" i="3" s="1"/>
  <c r="BY180" i="2"/>
  <c r="BY606" i="2"/>
  <c r="EB606" i="2" s="1"/>
  <c r="AR606" i="3" s="1"/>
  <c r="BG196" i="2"/>
  <c r="BG160" i="2"/>
  <c r="BG586" i="2"/>
  <c r="DS586" i="2" s="1"/>
  <c r="AI586" i="3" s="1"/>
  <c r="BG432" i="2"/>
  <c r="BG547" i="2"/>
  <c r="DS547" i="2" s="1"/>
  <c r="AI547" i="3" s="1"/>
  <c r="BG545" i="2"/>
  <c r="DS545" i="2" s="1"/>
  <c r="AI545" i="3" s="1"/>
  <c r="BO353" i="2"/>
  <c r="DW353" i="2" s="1"/>
  <c r="AM353" i="3" s="1"/>
  <c r="BO794" i="2"/>
  <c r="DW794" i="2" s="1"/>
  <c r="AM794" i="3" s="1"/>
  <c r="BO795" i="2"/>
  <c r="DW795" i="2" s="1"/>
  <c r="AM795" i="3" s="1"/>
  <c r="BO349" i="2"/>
  <c r="DW349" i="2" s="1"/>
  <c r="AM349" i="3" s="1"/>
  <c r="BO351" i="2"/>
  <c r="DW351" i="2" s="1"/>
  <c r="AM351" i="3" s="1"/>
  <c r="BO354" i="2"/>
  <c r="DW354" i="2" s="1"/>
  <c r="AM354" i="3" s="1"/>
  <c r="BO352" i="2"/>
  <c r="DW352" i="2" s="1"/>
  <c r="AM352" i="3" s="1"/>
  <c r="BO350" i="2"/>
  <c r="DW350" i="2" s="1"/>
  <c r="AM350" i="3" s="1"/>
  <c r="BO792" i="2"/>
  <c r="DW792" i="2" s="1"/>
  <c r="AM792" i="3" s="1"/>
  <c r="BO797" i="2"/>
  <c r="DW797" i="2" s="1"/>
  <c r="AM797" i="3" s="1"/>
  <c r="BO796" i="2"/>
  <c r="DW796" i="2" s="1"/>
  <c r="AM796" i="3" s="1"/>
  <c r="BO793" i="2"/>
  <c r="DW793" i="2" s="1"/>
  <c r="AM793" i="3" s="1"/>
  <c r="BO781" i="2"/>
  <c r="DW781" i="2" s="1"/>
  <c r="AM781" i="3" s="1"/>
  <c r="BY549" i="2"/>
  <c r="EB549" i="2" s="1"/>
  <c r="AR549" i="3" s="1"/>
  <c r="BY548" i="2"/>
  <c r="EB548" i="2" s="1"/>
  <c r="AR548" i="3" s="1"/>
  <c r="CG696" i="2"/>
  <c r="EF696" i="2" s="1"/>
  <c r="AV696" i="3" s="1"/>
  <c r="CG643" i="2"/>
  <c r="EF643" i="2" s="1"/>
  <c r="AV643" i="3" s="1"/>
  <c r="CG297" i="2"/>
  <c r="EF297" i="2" s="1"/>
  <c r="AV297" i="3" s="1"/>
  <c r="CG234" i="2"/>
  <c r="EF234" i="2" s="1"/>
  <c r="AV234" i="3" s="1"/>
  <c r="CG641" i="2"/>
  <c r="EF641" i="2" s="1"/>
  <c r="AV641" i="3" s="1"/>
  <c r="CG702" i="2"/>
  <c r="EF702" i="2" s="1"/>
  <c r="AV702" i="3" s="1"/>
  <c r="CG695" i="2"/>
  <c r="EF695" i="2" s="1"/>
  <c r="AV695" i="3" s="1"/>
  <c r="CG236" i="2"/>
  <c r="EF236" i="2" s="1"/>
  <c r="AV236" i="3" s="1"/>
  <c r="CG694" i="2"/>
  <c r="EF694" i="2" s="1"/>
  <c r="AV694" i="3" s="1"/>
  <c r="CG289" i="2"/>
  <c r="EF289" i="2" s="1"/>
  <c r="AV289" i="3" s="1"/>
  <c r="CG700" i="2"/>
  <c r="EF700" i="2" s="1"/>
  <c r="AV700" i="3" s="1"/>
  <c r="CG701" i="2"/>
  <c r="EF701" i="2" s="1"/>
  <c r="AV701" i="3" s="1"/>
  <c r="CG288" i="2"/>
  <c r="EF288" i="2" s="1"/>
  <c r="AV288" i="3" s="1"/>
  <c r="CG290" i="2"/>
  <c r="EF290" i="2" s="1"/>
  <c r="AV290" i="3" s="1"/>
  <c r="CG286" i="2"/>
  <c r="EF286" i="2" s="1"/>
  <c r="AV286" i="3" s="1"/>
  <c r="CG292" i="2"/>
  <c r="EF292" i="2" s="1"/>
  <c r="AV292" i="3" s="1"/>
  <c r="CG235" i="2"/>
  <c r="EF235" i="2" s="1"/>
  <c r="AV235" i="3" s="1"/>
  <c r="CG294" i="2"/>
  <c r="EF294" i="2" s="1"/>
  <c r="AV294" i="3" s="1"/>
  <c r="CG698" i="2"/>
  <c r="EF698" i="2" s="1"/>
  <c r="AV698" i="3" s="1"/>
  <c r="CG703" i="2"/>
  <c r="EF703" i="2" s="1"/>
  <c r="AV703" i="3" s="1"/>
  <c r="CG291" i="2"/>
  <c r="EF291" i="2" s="1"/>
  <c r="AV291" i="3" s="1"/>
  <c r="CG295" i="2"/>
  <c r="EF295" i="2" s="1"/>
  <c r="AV295" i="3" s="1"/>
  <c r="CG293" i="2"/>
  <c r="EF293" i="2" s="1"/>
  <c r="AV293" i="3" s="1"/>
  <c r="CG296" i="2"/>
  <c r="EF296" i="2" s="1"/>
  <c r="AV296" i="3" s="1"/>
  <c r="CG697" i="2"/>
  <c r="EF697" i="2" s="1"/>
  <c r="AV697" i="3" s="1"/>
  <c r="CG699" i="2"/>
  <c r="EF699" i="2" s="1"/>
  <c r="AV699" i="3" s="1"/>
  <c r="CG642" i="2"/>
  <c r="EF642" i="2" s="1"/>
  <c r="AV642" i="3" s="1"/>
  <c r="CG640" i="2"/>
  <c r="EF640" i="2" s="1"/>
  <c r="AV640" i="3" s="1"/>
  <c r="CG287" i="2"/>
  <c r="EF287" i="2" s="1"/>
  <c r="AV287" i="3" s="1"/>
  <c r="BM893" i="2"/>
  <c r="DV893" i="2" s="1"/>
  <c r="AL893" i="3" s="1"/>
  <c r="BG636" i="2"/>
  <c r="DS636" i="2" s="1"/>
  <c r="AI636" i="3" s="1"/>
  <c r="BG439" i="2"/>
  <c r="DS439" i="2" s="1"/>
  <c r="AI439" i="3" s="1"/>
  <c r="BG653" i="2"/>
  <c r="DS653" i="2" s="1"/>
  <c r="AI653" i="3" s="1"/>
  <c r="BG243" i="2"/>
  <c r="DS243" i="2" s="1"/>
  <c r="AI243" i="3" s="1"/>
  <c r="BG634" i="2"/>
  <c r="DS634" i="2" s="1"/>
  <c r="AI634" i="3" s="1"/>
  <c r="BG635" i="2"/>
  <c r="DS635" i="2" s="1"/>
  <c r="AI635" i="3" s="1"/>
  <c r="BG241" i="2"/>
  <c r="DS241" i="2" s="1"/>
  <c r="AI241" i="3" s="1"/>
  <c r="BG638" i="2"/>
  <c r="DS638" i="2" s="1"/>
  <c r="AI638" i="3" s="1"/>
  <c r="BG637" i="2"/>
  <c r="DS637" i="2" s="1"/>
  <c r="AI637" i="3" s="1"/>
  <c r="BG242" i="2"/>
  <c r="DS242" i="2" s="1"/>
  <c r="AI242" i="3" s="1"/>
  <c r="AU158" i="2"/>
  <c r="DM158" i="2" s="1"/>
  <c r="AC158" i="3" s="1"/>
  <c r="AU246" i="2"/>
  <c r="AU157" i="2"/>
  <c r="DM157" i="2" s="1"/>
  <c r="AC157" i="3" s="1"/>
  <c r="AU655" i="2"/>
  <c r="DM655" i="2" s="1"/>
  <c r="AC655" i="3" s="1"/>
  <c r="AU515" i="2"/>
  <c r="DM515" i="2" s="1"/>
  <c r="AC515" i="3" s="1"/>
  <c r="AU544" i="2"/>
  <c r="DM544" i="2" s="1"/>
  <c r="AC544" i="3" s="1"/>
  <c r="AU543" i="2"/>
  <c r="DM543" i="2" s="1"/>
  <c r="AC543" i="3" s="1"/>
  <c r="BY594" i="2"/>
  <c r="EB594" i="2" s="1"/>
  <c r="AR594" i="3" s="1"/>
  <c r="BY171" i="2"/>
  <c r="EB171" i="2" s="1"/>
  <c r="AR171" i="3" s="1"/>
  <c r="BY596" i="2"/>
  <c r="EB596" i="2" s="1"/>
  <c r="AR596" i="3" s="1"/>
  <c r="BY170" i="2"/>
  <c r="BY595" i="2"/>
  <c r="EB595" i="2" s="1"/>
  <c r="AR595" i="3" s="1"/>
  <c r="M445" i="2"/>
  <c r="M757" i="2"/>
  <c r="CV757" i="2" s="1"/>
  <c r="M824" i="2"/>
  <c r="CV824" i="2" s="1"/>
  <c r="AK494" i="2"/>
  <c r="DH494" i="2" s="1"/>
  <c r="X494" i="3" s="1"/>
  <c r="AK497" i="2"/>
  <c r="DH497" i="2" s="1"/>
  <c r="X497" i="3" s="1"/>
  <c r="AK123" i="2"/>
  <c r="AK126" i="2"/>
  <c r="AK495" i="2"/>
  <c r="DH495" i="2" s="1"/>
  <c r="X495" i="3" s="1"/>
  <c r="AK110" i="2"/>
  <c r="AA753" i="2"/>
  <c r="DC753" i="2" s="1"/>
  <c r="S753" i="3" s="1"/>
  <c r="AA321" i="2"/>
  <c r="DC321" i="2" s="1"/>
  <c r="S321" i="3" s="1"/>
  <c r="AA444" i="2"/>
  <c r="DC444" i="2" s="1"/>
  <c r="S444" i="3" s="1"/>
  <c r="AA320" i="2"/>
  <c r="AA322" i="2"/>
  <c r="DC322" i="2" s="1"/>
  <c r="S322" i="3" s="1"/>
  <c r="AA755" i="2"/>
  <c r="DC755" i="2" s="1"/>
  <c r="S755" i="3" s="1"/>
  <c r="AA751" i="2"/>
  <c r="DC751" i="2" s="1"/>
  <c r="S751" i="3" s="1"/>
  <c r="AA323" i="2"/>
  <c r="AA752" i="2"/>
  <c r="DC752" i="2" s="1"/>
  <c r="S752" i="3" s="1"/>
  <c r="BG457" i="2"/>
  <c r="DS457" i="2" s="1"/>
  <c r="AI457" i="3" s="1"/>
  <c r="CE649" i="2"/>
  <c r="EE649" i="2" s="1"/>
  <c r="AU649" i="3" s="1"/>
  <c r="CE650" i="2"/>
  <c r="EE650" i="2" s="1"/>
  <c r="AU650" i="3" s="1"/>
  <c r="AU346" i="2"/>
  <c r="DM346" i="2" s="1"/>
  <c r="AC346" i="3" s="1"/>
  <c r="AU118" i="2"/>
  <c r="DM118" i="2" s="1"/>
  <c r="AC118" i="3" s="1"/>
  <c r="AU359" i="2"/>
  <c r="DM359" i="2" s="1"/>
  <c r="AC359" i="3" s="1"/>
  <c r="AI457" i="2"/>
  <c r="DG457" i="2" s="1"/>
  <c r="W457" i="3" s="1"/>
  <c r="BG192" i="2"/>
  <c r="DS192" i="2" s="1"/>
  <c r="AI192" i="3" s="1"/>
  <c r="BG166" i="2"/>
  <c r="DS166" i="2" s="1"/>
  <c r="AI166" i="3" s="1"/>
  <c r="BG165" i="2"/>
  <c r="DS165" i="2" s="1"/>
  <c r="AI165" i="3" s="1"/>
  <c r="BG555" i="2"/>
  <c r="DS555" i="2" s="1"/>
  <c r="AI555" i="3" s="1"/>
  <c r="BG222" i="2"/>
  <c r="DS222" i="2" s="1"/>
  <c r="AI222" i="3" s="1"/>
  <c r="BG567" i="2"/>
  <c r="DS567" i="2" s="1"/>
  <c r="AI567" i="3" s="1"/>
  <c r="BG190" i="2"/>
  <c r="BG221" i="2"/>
  <c r="DS221" i="2" s="1"/>
  <c r="AI221" i="3" s="1"/>
  <c r="BG220" i="2"/>
  <c r="DS220" i="2" s="1"/>
  <c r="AI220" i="3" s="1"/>
  <c r="BG189" i="2"/>
  <c r="DS189" i="2" s="1"/>
  <c r="AI189" i="3" s="1"/>
  <c r="BG620" i="2"/>
  <c r="DS620" i="2" s="1"/>
  <c r="AI620" i="3" s="1"/>
  <c r="BG568" i="2"/>
  <c r="DS568" i="2" s="1"/>
  <c r="AI568" i="3" s="1"/>
  <c r="BG619" i="2"/>
  <c r="DS619" i="2" s="1"/>
  <c r="AI619" i="3" s="1"/>
  <c r="BG618" i="2"/>
  <c r="DS618" i="2" s="1"/>
  <c r="AI618" i="3" s="1"/>
  <c r="BG556" i="2"/>
  <c r="DS556" i="2" s="1"/>
  <c r="AI556" i="3" s="1"/>
  <c r="BG557" i="2"/>
  <c r="DS557" i="2" s="1"/>
  <c r="AI557" i="3" s="1"/>
  <c r="BY345" i="2"/>
  <c r="EB345" i="2" s="1"/>
  <c r="AR345" i="3" s="1"/>
  <c r="BY506" i="2"/>
  <c r="EB506" i="2" s="1"/>
  <c r="AR506" i="3" s="1"/>
  <c r="BY136" i="2"/>
  <c r="EB136" i="2" s="1"/>
  <c r="AR136" i="3" s="1"/>
  <c r="BY131" i="2"/>
  <c r="EB131" i="2" s="1"/>
  <c r="AR131" i="3" s="1"/>
  <c r="BY125" i="2"/>
  <c r="EB125" i="2" s="1"/>
  <c r="AR125" i="3" s="1"/>
  <c r="BY127" i="2"/>
  <c r="BY523" i="2"/>
  <c r="EB523" i="2" s="1"/>
  <c r="AR523" i="3" s="1"/>
  <c r="BY525" i="2"/>
  <c r="EB525" i="2" s="1"/>
  <c r="AR525" i="3" s="1"/>
  <c r="BY522" i="2"/>
  <c r="EB522" i="2" s="1"/>
  <c r="AR522" i="3" s="1"/>
  <c r="BY121" i="2"/>
  <c r="EB121" i="2" s="1"/>
  <c r="AR121" i="3" s="1"/>
  <c r="BY805" i="2"/>
  <c r="EB805" i="2" s="1"/>
  <c r="AR805" i="3" s="1"/>
  <c r="BY132" i="2"/>
  <c r="EB132" i="2" s="1"/>
  <c r="AR132" i="3" s="1"/>
  <c r="BY122" i="2"/>
  <c r="EB122" i="2" s="1"/>
  <c r="AR122" i="3" s="1"/>
  <c r="BY790" i="2"/>
  <c r="EB790" i="2" s="1"/>
  <c r="AR790" i="3" s="1"/>
  <c r="BY519" i="2"/>
  <c r="EB519" i="2" s="1"/>
  <c r="AR519" i="3" s="1"/>
  <c r="BY806" i="2"/>
  <c r="EB806" i="2" s="1"/>
  <c r="AR806" i="3" s="1"/>
  <c r="BY507" i="2"/>
  <c r="EB507" i="2" s="1"/>
  <c r="AR507" i="3" s="1"/>
  <c r="BY804" i="2"/>
  <c r="EB804" i="2" s="1"/>
  <c r="AR804" i="3" s="1"/>
  <c r="BY520" i="2"/>
  <c r="EB520" i="2" s="1"/>
  <c r="AR520" i="3" s="1"/>
  <c r="BY521" i="2"/>
  <c r="EB521" i="2" s="1"/>
  <c r="AR521" i="3" s="1"/>
  <c r="BY109" i="2"/>
  <c r="EB109" i="2" s="1"/>
  <c r="AR109" i="3" s="1"/>
  <c r="BY524" i="2"/>
  <c r="EB524" i="2" s="1"/>
  <c r="AR524" i="3" s="1"/>
  <c r="BY120" i="2"/>
  <c r="EB120" i="2" s="1"/>
  <c r="AR120" i="3" s="1"/>
  <c r="BY431" i="2"/>
  <c r="EB431" i="2" s="1"/>
  <c r="AR431" i="3" s="1"/>
  <c r="BY135" i="2"/>
  <c r="EB135" i="2" s="1"/>
  <c r="AR135" i="3" s="1"/>
  <c r="BY513" i="2"/>
  <c r="EB513" i="2" s="1"/>
  <c r="AR513" i="3" s="1"/>
  <c r="BY358" i="2"/>
  <c r="EB358" i="2" s="1"/>
  <c r="AR358" i="3" s="1"/>
  <c r="BY191" i="2"/>
  <c r="BY133" i="2"/>
  <c r="EB133" i="2" s="1"/>
  <c r="AR133" i="3" s="1"/>
  <c r="BY505" i="2"/>
  <c r="EB505" i="2" s="1"/>
  <c r="AR505" i="3" s="1"/>
  <c r="BY134" i="2"/>
  <c r="EB134" i="2" s="1"/>
  <c r="AR134" i="3" s="1"/>
  <c r="BY130" i="2"/>
  <c r="EB130" i="2" s="1"/>
  <c r="AR130" i="3" s="1"/>
  <c r="BG782" i="2"/>
  <c r="DS782" i="2" s="1"/>
  <c r="AI782" i="3" s="1"/>
  <c r="BG362" i="2"/>
  <c r="DS362" i="2" s="1"/>
  <c r="AI362" i="3" s="1"/>
  <c r="BG361" i="2"/>
  <c r="DS361" i="2" s="1"/>
  <c r="AI361" i="3" s="1"/>
  <c r="BG360" i="2"/>
  <c r="BU895" i="2"/>
  <c r="DZ895" i="2" s="1"/>
  <c r="AP895" i="3" s="1"/>
  <c r="BU894" i="2"/>
  <c r="DZ894" i="2" s="1"/>
  <c r="AP894" i="3" s="1"/>
  <c r="AU445" i="2"/>
  <c r="AU334" i="2"/>
  <c r="AU333" i="2"/>
  <c r="AU337" i="2"/>
  <c r="AU824" i="2"/>
  <c r="DM824" i="2" s="1"/>
  <c r="AC824" i="3" s="1"/>
  <c r="AU326" i="2"/>
  <c r="AU332" i="2"/>
  <c r="AU369" i="2"/>
  <c r="DM369" i="2" s="1"/>
  <c r="AC369" i="3" s="1"/>
  <c r="BW151" i="2"/>
  <c r="EA151" i="2" s="1"/>
  <c r="AQ151" i="3" s="1"/>
  <c r="BW787" i="2"/>
  <c r="EA787" i="2" s="1"/>
  <c r="AQ787" i="3" s="1"/>
  <c r="BW538" i="2"/>
  <c r="EA538" i="2" s="1"/>
  <c r="AQ538" i="3" s="1"/>
  <c r="BW138" i="2"/>
  <c r="EA138" i="2" s="1"/>
  <c r="AQ138" i="3" s="1"/>
  <c r="BW654" i="2"/>
  <c r="EA654" i="2" s="1"/>
  <c r="AQ654" i="3" s="1"/>
  <c r="BW527" i="2"/>
  <c r="EA527" i="2" s="1"/>
  <c r="AQ527" i="3" s="1"/>
  <c r="BW534" i="2"/>
  <c r="EA534" i="2" s="1"/>
  <c r="AQ534" i="3" s="1"/>
  <c r="BW140" i="2"/>
  <c r="EA140" i="2" s="1"/>
  <c r="AQ140" i="3" s="1"/>
  <c r="BW533" i="2"/>
  <c r="EA533" i="2" s="1"/>
  <c r="AQ533" i="3" s="1"/>
  <c r="BW154" i="2"/>
  <c r="EA154" i="2" s="1"/>
  <c r="AQ154" i="3" s="1"/>
  <c r="BW540" i="2"/>
  <c r="EA540" i="2" s="1"/>
  <c r="AQ540" i="3" s="1"/>
  <c r="BW143" i="2"/>
  <c r="EA143" i="2" s="1"/>
  <c r="AQ143" i="3" s="1"/>
  <c r="BW532" i="2"/>
  <c r="EA532" i="2" s="1"/>
  <c r="AQ532" i="3" s="1"/>
  <c r="BW531" i="2"/>
  <c r="EA531" i="2" s="1"/>
  <c r="AQ531" i="3" s="1"/>
  <c r="BW529" i="2"/>
  <c r="EA529" i="2" s="1"/>
  <c r="AQ529" i="3" s="1"/>
  <c r="BW147" i="2"/>
  <c r="EA147" i="2" s="1"/>
  <c r="AQ147" i="3" s="1"/>
  <c r="BW542" i="2"/>
  <c r="EA542" i="2" s="1"/>
  <c r="AQ542" i="3" s="1"/>
  <c r="BW142" i="2"/>
  <c r="EA142" i="2" s="1"/>
  <c r="AQ142" i="3" s="1"/>
  <c r="BW145" i="2"/>
  <c r="EA145" i="2" s="1"/>
  <c r="AQ145" i="3" s="1"/>
  <c r="BW788" i="2"/>
  <c r="EA788" i="2" s="1"/>
  <c r="AQ788" i="3" s="1"/>
  <c r="BW536" i="2"/>
  <c r="EA536" i="2" s="1"/>
  <c r="AQ536" i="3" s="1"/>
  <c r="BW150" i="2"/>
  <c r="EA150" i="2" s="1"/>
  <c r="AQ150" i="3" s="1"/>
  <c r="BW141" i="2"/>
  <c r="EA141" i="2" s="1"/>
  <c r="AQ141" i="3" s="1"/>
  <c r="BW152" i="2"/>
  <c r="EA152" i="2" s="1"/>
  <c r="AQ152" i="3" s="1"/>
  <c r="BW148" i="2"/>
  <c r="EA148" i="2" s="1"/>
  <c r="AQ148" i="3" s="1"/>
  <c r="BW156" i="2"/>
  <c r="EA156" i="2" s="1"/>
  <c r="AQ156" i="3" s="1"/>
  <c r="BW541" i="2"/>
  <c r="EA541" i="2" s="1"/>
  <c r="AQ541" i="3" s="1"/>
  <c r="BW149" i="2"/>
  <c r="EA149" i="2" s="1"/>
  <c r="AQ149" i="3" s="1"/>
  <c r="BW245" i="2"/>
  <c r="BW535" i="2"/>
  <c r="EA535" i="2" s="1"/>
  <c r="AQ535" i="3" s="1"/>
  <c r="BW537" i="2"/>
  <c r="EA537" i="2" s="1"/>
  <c r="AQ537" i="3" s="1"/>
  <c r="BW343" i="2"/>
  <c r="BW144" i="2"/>
  <c r="EA144" i="2" s="1"/>
  <c r="AQ144" i="3" s="1"/>
  <c r="BW526" i="2"/>
  <c r="EA526" i="2" s="1"/>
  <c r="AQ526" i="3" s="1"/>
  <c r="BW155" i="2"/>
  <c r="EA155" i="2" s="1"/>
  <c r="AQ155" i="3" s="1"/>
  <c r="BW539" i="2"/>
  <c r="EA539" i="2" s="1"/>
  <c r="AQ539" i="3" s="1"/>
  <c r="BW528" i="2"/>
  <c r="EA528" i="2" s="1"/>
  <c r="AQ528" i="3" s="1"/>
  <c r="BW139" i="2"/>
  <c r="EA139" i="2" s="1"/>
  <c r="AQ139" i="3" s="1"/>
  <c r="BW153" i="2"/>
  <c r="EA153" i="2" s="1"/>
  <c r="AQ153" i="3" s="1"/>
  <c r="BW514" i="2"/>
  <c r="EA514" i="2" s="1"/>
  <c r="AQ514" i="3" s="1"/>
  <c r="BW530" i="2"/>
  <c r="EA530" i="2" s="1"/>
  <c r="AQ530" i="3" s="1"/>
  <c r="BW137" i="2"/>
  <c r="EA137" i="2" s="1"/>
  <c r="AQ137" i="3" s="1"/>
  <c r="BW146" i="2"/>
  <c r="EA146" i="2" s="1"/>
  <c r="AQ146" i="3" s="1"/>
  <c r="AS541" i="2"/>
  <c r="DL541" i="2" s="1"/>
  <c r="AB541" i="3" s="1"/>
  <c r="AS788" i="2"/>
  <c r="DL788" i="2" s="1"/>
  <c r="AB788" i="3" s="1"/>
  <c r="AS531" i="2"/>
  <c r="DL531" i="2" s="1"/>
  <c r="AB531" i="3" s="1"/>
  <c r="AS536" i="2"/>
  <c r="DL536" i="2" s="1"/>
  <c r="AB536" i="3" s="1"/>
  <c r="AS154" i="2"/>
  <c r="DL154" i="2" s="1"/>
  <c r="AB154" i="3" s="1"/>
  <c r="AS654" i="2"/>
  <c r="DL654" i="2" s="1"/>
  <c r="AB654" i="3" s="1"/>
  <c r="AS343" i="2"/>
  <c r="AS150" i="2"/>
  <c r="DL150" i="2" s="1"/>
  <c r="AB150" i="3" s="1"/>
  <c r="AS155" i="2"/>
  <c r="DL155" i="2" s="1"/>
  <c r="AB155" i="3" s="1"/>
  <c r="AS143" i="2"/>
  <c r="DL143" i="2" s="1"/>
  <c r="AB143" i="3" s="1"/>
  <c r="AS245" i="2"/>
  <c r="AS148" i="2"/>
  <c r="DL148" i="2" s="1"/>
  <c r="AB148" i="3" s="1"/>
  <c r="AS153" i="2"/>
  <c r="DL153" i="2" s="1"/>
  <c r="AB153" i="3" s="1"/>
  <c r="AS527" i="2"/>
  <c r="DL527" i="2" s="1"/>
  <c r="AB527" i="3" s="1"/>
  <c r="AS141" i="2"/>
  <c r="DL141" i="2" s="1"/>
  <c r="AB141" i="3" s="1"/>
  <c r="AS539" i="2"/>
  <c r="DL539" i="2" s="1"/>
  <c r="AB539" i="3" s="1"/>
  <c r="AS526" i="2"/>
  <c r="DL526" i="2" s="1"/>
  <c r="AB526" i="3" s="1"/>
  <c r="AS145" i="2"/>
  <c r="DL145" i="2" s="1"/>
  <c r="AB145" i="3" s="1"/>
  <c r="AS156" i="2"/>
  <c r="DL156" i="2" s="1"/>
  <c r="AB156" i="3" s="1"/>
  <c r="AS138" i="2"/>
  <c r="DL138" i="2" s="1"/>
  <c r="AB138" i="3" s="1"/>
  <c r="AS528" i="2"/>
  <c r="DL528" i="2" s="1"/>
  <c r="AB528" i="3" s="1"/>
  <c r="AS137" i="2"/>
  <c r="DL137" i="2" s="1"/>
  <c r="AB137" i="3" s="1"/>
  <c r="AS538" i="2"/>
  <c r="DL538" i="2" s="1"/>
  <c r="AB538" i="3" s="1"/>
  <c r="AS149" i="2"/>
  <c r="DL149" i="2" s="1"/>
  <c r="AB149" i="3" s="1"/>
  <c r="AS147" i="2"/>
  <c r="DL147" i="2" s="1"/>
  <c r="AB147" i="3" s="1"/>
  <c r="AS144" i="2"/>
  <c r="DL144" i="2" s="1"/>
  <c r="AB144" i="3" s="1"/>
  <c r="AS537" i="2"/>
  <c r="DL537" i="2" s="1"/>
  <c r="AB537" i="3" s="1"/>
  <c r="AS529" i="2"/>
  <c r="DL529" i="2" s="1"/>
  <c r="AB529" i="3" s="1"/>
  <c r="AS151" i="2"/>
  <c r="DL151" i="2" s="1"/>
  <c r="AB151" i="3" s="1"/>
  <c r="AS540" i="2"/>
  <c r="DL540" i="2" s="1"/>
  <c r="AB540" i="3" s="1"/>
  <c r="AS533" i="2"/>
  <c r="DL533" i="2" s="1"/>
  <c r="AB533" i="3" s="1"/>
  <c r="AS787" i="2"/>
  <c r="DL787" i="2" s="1"/>
  <c r="AB787" i="3" s="1"/>
  <c r="AS142" i="2"/>
  <c r="DL142" i="2" s="1"/>
  <c r="AB142" i="3" s="1"/>
  <c r="AS542" i="2"/>
  <c r="DL542" i="2" s="1"/>
  <c r="AB542" i="3" s="1"/>
  <c r="AS152" i="2"/>
  <c r="DL152" i="2" s="1"/>
  <c r="AB152" i="3" s="1"/>
  <c r="AS535" i="2"/>
  <c r="DL535" i="2" s="1"/>
  <c r="AB535" i="3" s="1"/>
  <c r="AS146" i="2"/>
  <c r="DL146" i="2" s="1"/>
  <c r="AB146" i="3" s="1"/>
  <c r="AS140" i="2"/>
  <c r="DL140" i="2" s="1"/>
  <c r="AB140" i="3" s="1"/>
  <c r="AS139" i="2"/>
  <c r="DL139" i="2" s="1"/>
  <c r="AB139" i="3" s="1"/>
  <c r="AS530" i="2"/>
  <c r="DL530" i="2" s="1"/>
  <c r="AB530" i="3" s="1"/>
  <c r="AS532" i="2"/>
  <c r="DL532" i="2" s="1"/>
  <c r="AB532" i="3" s="1"/>
  <c r="AS534" i="2"/>
  <c r="DL534" i="2" s="1"/>
  <c r="AB534" i="3" s="1"/>
  <c r="AS514" i="2"/>
  <c r="DL514" i="2" s="1"/>
  <c r="AB514" i="3" s="1"/>
  <c r="Y204" i="2"/>
  <c r="Y161" i="2"/>
  <c r="Y211" i="2"/>
  <c r="Y164" i="2"/>
  <c r="Y432" i="2"/>
  <c r="Y196" i="2"/>
  <c r="Y586" i="2"/>
  <c r="DB586" i="2" s="1"/>
  <c r="R586" i="3" s="1"/>
  <c r="Y193" i="2"/>
  <c r="Y160" i="2"/>
  <c r="Y210" i="2"/>
  <c r="Y547" i="2"/>
  <c r="DB547" i="2" s="1"/>
  <c r="R547" i="3" s="1"/>
  <c r="Y545" i="2"/>
  <c r="DB545" i="2" s="1"/>
  <c r="R545" i="3" s="1"/>
  <c r="Y209" i="2"/>
  <c r="BI16" i="2"/>
  <c r="BI452" i="2"/>
  <c r="DT452" i="2" s="1"/>
  <c r="AJ452" i="3" s="1"/>
  <c r="BI388" i="2"/>
  <c r="BI386" i="2"/>
  <c r="DT386" i="2" s="1"/>
  <c r="AJ386" i="3" s="1"/>
  <c r="BI371" i="2"/>
  <c r="BI844" i="2"/>
  <c r="DT844" i="2" s="1"/>
  <c r="AJ844" i="3" s="1"/>
  <c r="BI387" i="2"/>
  <c r="DT387" i="2" s="1"/>
  <c r="AJ387" i="3" s="1"/>
  <c r="BI825" i="2"/>
  <c r="DT825" i="2" s="1"/>
  <c r="AJ825" i="3" s="1"/>
  <c r="BI383" i="2"/>
  <c r="BI843" i="2"/>
  <c r="DT843" i="2" s="1"/>
  <c r="AJ843" i="3" s="1"/>
  <c r="AW181" i="2"/>
  <c r="DN181" i="2" s="1"/>
  <c r="AD181" i="3" s="1"/>
  <c r="AW180" i="2"/>
  <c r="DN180" i="2" s="1"/>
  <c r="AD180" i="3" s="1"/>
  <c r="AW605" i="2"/>
  <c r="DN605" i="2" s="1"/>
  <c r="AD605" i="3" s="1"/>
  <c r="AW606" i="2"/>
  <c r="DN606" i="2" s="1"/>
  <c r="AD606" i="3" s="1"/>
  <c r="BI187" i="2"/>
  <c r="BI813" i="2"/>
  <c r="DT813" i="2" s="1"/>
  <c r="AJ813" i="3" s="1"/>
  <c r="BI188" i="2"/>
  <c r="BI184" i="2"/>
  <c r="BI186" i="2"/>
  <c r="BI591" i="2"/>
  <c r="DT591" i="2" s="1"/>
  <c r="AJ591" i="3" s="1"/>
  <c r="BI363" i="2"/>
  <c r="DT363" i="2" s="1"/>
  <c r="AJ363" i="3" s="1"/>
  <c r="BI811" i="2"/>
  <c r="DT811" i="2" s="1"/>
  <c r="AJ811" i="3" s="1"/>
  <c r="BI185" i="2"/>
  <c r="BI558" i="2"/>
  <c r="DT558" i="2" s="1"/>
  <c r="AJ558" i="3" s="1"/>
  <c r="BI809" i="2"/>
  <c r="DT809" i="2" s="1"/>
  <c r="AJ809" i="3" s="1"/>
  <c r="BI183" i="2"/>
  <c r="BI347" i="2"/>
  <c r="DT347" i="2" s="1"/>
  <c r="AJ347" i="3" s="1"/>
  <c r="BI182" i="2"/>
  <c r="BI807" i="2"/>
  <c r="DT807" i="2" s="1"/>
  <c r="AJ807" i="3" s="1"/>
  <c r="BY201" i="2"/>
  <c r="EB201" i="2" s="1"/>
  <c r="AR201" i="3" s="1"/>
  <c r="BY203" i="2"/>
  <c r="EB203" i="2" s="1"/>
  <c r="AR203" i="3" s="1"/>
  <c r="BY224" i="2"/>
  <c r="EB224" i="2" s="1"/>
  <c r="AR224" i="3" s="1"/>
  <c r="BY200" i="2"/>
  <c r="EB200" i="2" s="1"/>
  <c r="AR200" i="3" s="1"/>
  <c r="BY579" i="2"/>
  <c r="EB579" i="2" s="1"/>
  <c r="AR579" i="3" s="1"/>
  <c r="BY197" i="2"/>
  <c r="BY622" i="2"/>
  <c r="EB622" i="2" s="1"/>
  <c r="AR622" i="3" s="1"/>
  <c r="BY572" i="2"/>
  <c r="EB572" i="2" s="1"/>
  <c r="AR572" i="3" s="1"/>
  <c r="BY578" i="2"/>
  <c r="EB578" i="2" s="1"/>
  <c r="AR578" i="3" s="1"/>
  <c r="BY573" i="2"/>
  <c r="EB573" i="2" s="1"/>
  <c r="AR573" i="3" s="1"/>
  <c r="BY577" i="2"/>
  <c r="EB577" i="2" s="1"/>
  <c r="AR577" i="3" s="1"/>
  <c r="BY575" i="2"/>
  <c r="EB575" i="2" s="1"/>
  <c r="AR575" i="3" s="1"/>
  <c r="BY202" i="2"/>
  <c r="EB202" i="2" s="1"/>
  <c r="AR202" i="3" s="1"/>
  <c r="BI653" i="2"/>
  <c r="DT653" i="2" s="1"/>
  <c r="AJ653" i="3" s="1"/>
  <c r="BI638" i="2"/>
  <c r="DT638" i="2" s="1"/>
  <c r="AJ638" i="3" s="1"/>
  <c r="BI634" i="2"/>
  <c r="DT634" i="2" s="1"/>
  <c r="AJ634" i="3" s="1"/>
  <c r="BI242" i="2"/>
  <c r="DT242" i="2" s="1"/>
  <c r="AJ242" i="3" s="1"/>
  <c r="BI439" i="2"/>
  <c r="DT439" i="2" s="1"/>
  <c r="AJ439" i="3" s="1"/>
  <c r="BI636" i="2"/>
  <c r="DT636" i="2" s="1"/>
  <c r="AJ636" i="3" s="1"/>
  <c r="BI241" i="2"/>
  <c r="DT241" i="2" s="1"/>
  <c r="AJ241" i="3" s="1"/>
  <c r="BI243" i="2"/>
  <c r="DT243" i="2" s="1"/>
  <c r="AJ243" i="3" s="1"/>
  <c r="BI635" i="2"/>
  <c r="DT635" i="2" s="1"/>
  <c r="AJ635" i="3" s="1"/>
  <c r="BI637" i="2"/>
  <c r="DT637" i="2" s="1"/>
  <c r="AJ637" i="3" s="1"/>
  <c r="CA197" i="2"/>
  <c r="CA578" i="2"/>
  <c r="EC578" i="2" s="1"/>
  <c r="AS578" i="3" s="1"/>
  <c r="CA224" i="2"/>
  <c r="EC224" i="2" s="1"/>
  <c r="AS224" i="3" s="1"/>
  <c r="CA202" i="2"/>
  <c r="EC202" i="2" s="1"/>
  <c r="AS202" i="3" s="1"/>
  <c r="CA572" i="2"/>
  <c r="EC572" i="2" s="1"/>
  <c r="AS572" i="3" s="1"/>
  <c r="CA201" i="2"/>
  <c r="EC201" i="2" s="1"/>
  <c r="AS201" i="3" s="1"/>
  <c r="CA200" i="2"/>
  <c r="EC200" i="2" s="1"/>
  <c r="AS200" i="3" s="1"/>
  <c r="CA577" i="2"/>
  <c r="EC577" i="2" s="1"/>
  <c r="AS577" i="3" s="1"/>
  <c r="CA573" i="2"/>
  <c r="EC573" i="2" s="1"/>
  <c r="AS573" i="3" s="1"/>
  <c r="CA622" i="2"/>
  <c r="EC622" i="2" s="1"/>
  <c r="AS622" i="3" s="1"/>
  <c r="CA203" i="2"/>
  <c r="EC203" i="2" s="1"/>
  <c r="AS203" i="3" s="1"/>
  <c r="CA575" i="2"/>
  <c r="EC575" i="2" s="1"/>
  <c r="AS575" i="3" s="1"/>
  <c r="CA579" i="2"/>
  <c r="EC579" i="2" s="1"/>
  <c r="AS579" i="3" s="1"/>
  <c r="BI305" i="2"/>
  <c r="BI306" i="2"/>
  <c r="BI708" i="2"/>
  <c r="DT708" i="2" s="1"/>
  <c r="AJ708" i="3" s="1"/>
  <c r="BI707" i="2"/>
  <c r="DT707" i="2" s="1"/>
  <c r="AJ707" i="3" s="1"/>
  <c r="BI304" i="2"/>
  <c r="BI440" i="2"/>
  <c r="BI301" i="2"/>
  <c r="AE454" i="2"/>
  <c r="DE454" i="2" s="1"/>
  <c r="U454" i="3" s="1"/>
  <c r="AE456" i="2"/>
  <c r="DE456" i="2" s="1"/>
  <c r="U456" i="3" s="1"/>
  <c r="AE455" i="2"/>
  <c r="DE455" i="2" s="1"/>
  <c r="U455" i="3" s="1"/>
  <c r="BA301" i="2"/>
  <c r="BA708" i="2"/>
  <c r="DP708" i="2" s="1"/>
  <c r="AF708" i="3" s="1"/>
  <c r="BA305" i="2"/>
  <c r="BA707" i="2"/>
  <c r="DP707" i="2" s="1"/>
  <c r="AF707" i="3" s="1"/>
  <c r="BA304" i="2"/>
  <c r="BA440" i="2"/>
  <c r="L215" i="3"/>
  <c r="DN127" i="2"/>
  <c r="AD127" i="3" s="1"/>
  <c r="DU193" i="2"/>
  <c r="AK193" i="3" s="1"/>
  <c r="DX209" i="2"/>
  <c r="AN209" i="3" s="1"/>
  <c r="DK226" i="2"/>
  <c r="AA226" i="3" s="1"/>
  <c r="L367" i="3"/>
  <c r="DU117" i="2"/>
  <c r="AK117" i="3" s="1"/>
  <c r="DX325" i="2"/>
  <c r="AN325" i="3" s="1"/>
  <c r="L623" i="3"/>
  <c r="EB233" i="2"/>
  <c r="AR233" i="3" s="1"/>
  <c r="CX343" i="2"/>
  <c r="N343" i="3" s="1"/>
  <c r="L801" i="3"/>
  <c r="L846" i="3"/>
  <c r="DT381" i="2"/>
  <c r="AJ381" i="3" s="1"/>
  <c r="DL338" i="2"/>
  <c r="AB338" i="3" s="1"/>
  <c r="DP339" i="2"/>
  <c r="AF339" i="3" s="1"/>
  <c r="L324" i="3"/>
  <c r="L76" i="3"/>
  <c r="EA210" i="2"/>
  <c r="AQ210" i="3" s="1"/>
  <c r="DY338" i="2"/>
  <c r="AO338" i="3" s="1"/>
  <c r="EB119" i="2"/>
  <c r="AR119" i="3" s="1"/>
  <c r="DM183" i="2"/>
  <c r="AC183" i="3" s="1"/>
  <c r="DX370" i="2"/>
  <c r="AN370" i="3" s="1"/>
  <c r="EE233" i="2"/>
  <c r="AU233" i="3" s="1"/>
  <c r="L571" i="3"/>
  <c r="EG343" i="2"/>
  <c r="AW343" i="3" s="1"/>
  <c r="L722" i="3"/>
  <c r="CZ245" i="2"/>
  <c r="P245" i="3" s="1"/>
  <c r="DM240" i="2"/>
  <c r="AC240" i="3" s="1"/>
  <c r="EE245" i="2"/>
  <c r="AU245" i="3" s="1"/>
  <c r="DN18" i="2"/>
  <c r="AD18" i="3" s="1"/>
  <c r="DR300" i="2"/>
  <c r="AH300" i="3" s="1"/>
  <c r="DL2" i="2"/>
  <c r="DK370" i="2"/>
  <c r="AA370" i="3" s="1"/>
  <c r="L611" i="3"/>
  <c r="EE193" i="2"/>
  <c r="AU193" i="3" s="1"/>
  <c r="L194" i="3"/>
  <c r="L369" i="3"/>
  <c r="DU380" i="2"/>
  <c r="AK380" i="3" s="1"/>
  <c r="EF119" i="2"/>
  <c r="AV119" i="3" s="1"/>
  <c r="CX245" i="2"/>
  <c r="N245" i="3" s="1"/>
  <c r="DT380" i="2"/>
  <c r="AJ380" i="3" s="1"/>
  <c r="DM188" i="2"/>
  <c r="AC188" i="3" s="1"/>
  <c r="L800" i="3"/>
  <c r="DB117" i="2"/>
  <c r="R117" i="3" s="1"/>
  <c r="L251" i="3"/>
  <c r="EA211" i="2"/>
  <c r="AQ211" i="3" s="1"/>
  <c r="DZ185" i="2"/>
  <c r="AP185" i="3" s="1"/>
  <c r="DI2" i="2"/>
  <c r="DR319" i="2"/>
  <c r="AH319" i="3" s="1"/>
  <c r="L621" i="3"/>
  <c r="L208" i="3"/>
  <c r="DK339" i="2"/>
  <c r="AA339" i="3" s="1"/>
  <c r="EA117" i="2"/>
  <c r="AQ117" i="3" s="1"/>
  <c r="L93" i="3"/>
  <c r="EF227" i="2"/>
  <c r="AV227" i="3" s="1"/>
  <c r="L823" i="3"/>
  <c r="DP126" i="2"/>
  <c r="AF126" i="3" s="1"/>
  <c r="DN240" i="2"/>
  <c r="AD240" i="3" s="1"/>
  <c r="DY326" i="2"/>
  <c r="AO326" i="3" s="1"/>
  <c r="CY126" i="2"/>
  <c r="O126" i="3" s="1"/>
  <c r="L192" i="3"/>
  <c r="EC432" i="2"/>
  <c r="AS432" i="3" s="1"/>
  <c r="DP117" i="2"/>
  <c r="AF117" i="3" s="1"/>
  <c r="DO300" i="2"/>
  <c r="AE300" i="3" s="1"/>
  <c r="DM370" i="2"/>
  <c r="AC370" i="3" s="1"/>
  <c r="CV334" i="2"/>
  <c r="EE164" i="2"/>
  <c r="AU164" i="3" s="1"/>
  <c r="DT398" i="2"/>
  <c r="AJ398" i="3" s="1"/>
  <c r="DK319" i="2"/>
  <c r="AA319" i="3" s="1"/>
  <c r="L657" i="3"/>
  <c r="DH117" i="2"/>
  <c r="X117" i="3" s="1"/>
  <c r="ED191" i="2"/>
  <c r="AT191" i="3" s="1"/>
  <c r="DN184" i="2"/>
  <c r="AD184" i="3" s="1"/>
  <c r="EG360" i="2"/>
  <c r="AW360" i="3" s="1"/>
  <c r="DQ300" i="2"/>
  <c r="AG300" i="3" s="1"/>
  <c r="EA6" i="2"/>
  <c r="AQ6" i="3" s="1"/>
  <c r="L97" i="3"/>
  <c r="DZ193" i="2"/>
  <c r="AP193" i="3" s="1"/>
  <c r="DT339" i="2"/>
  <c r="AJ339" i="3" s="1"/>
  <c r="DV325" i="2"/>
  <c r="AL325" i="3" s="1"/>
  <c r="L212" i="3"/>
  <c r="DZ182" i="2"/>
  <c r="AP182" i="3" s="1"/>
  <c r="ED123" i="2"/>
  <c r="AT123" i="3" s="1"/>
  <c r="L822" i="3"/>
  <c r="L726" i="3"/>
  <c r="L763" i="3"/>
  <c r="CV326" i="2"/>
  <c r="L920" i="3"/>
  <c r="L590" i="3"/>
  <c r="EA338" i="2"/>
  <c r="AQ338" i="3" s="1"/>
  <c r="DV6" i="2"/>
  <c r="AL6" i="3" s="1"/>
  <c r="DV300" i="2"/>
  <c r="AL300" i="3" s="1"/>
  <c r="L896" i="3"/>
  <c r="DP106" i="2"/>
  <c r="AF106" i="3" s="1"/>
  <c r="L221" i="3"/>
  <c r="L86" i="3"/>
  <c r="DK325" i="2"/>
  <c r="AA325" i="3" s="1"/>
  <c r="EA106" i="2"/>
  <c r="AQ106" i="3" s="1"/>
  <c r="DR370" i="2"/>
  <c r="AH370" i="3" s="1"/>
  <c r="DB127" i="2"/>
  <c r="R127" i="3" s="1"/>
  <c r="L670" i="3"/>
  <c r="L355" i="3"/>
  <c r="L231" i="3"/>
  <c r="DZ210" i="2"/>
  <c r="AP210" i="3" s="1"/>
  <c r="L252" i="3"/>
  <c r="DK338" i="2"/>
  <c r="AA338" i="3" s="1"/>
  <c r="L651" i="3"/>
  <c r="CX3" i="2"/>
  <c r="N3" i="3" s="1"/>
  <c r="L225" i="3"/>
  <c r="DN187" i="2"/>
  <c r="AD187" i="3" s="1"/>
  <c r="DT161" i="2"/>
  <c r="AJ161" i="3" s="1"/>
  <c r="EC191" i="2"/>
  <c r="AS191" i="3" s="1"/>
  <c r="ED127" i="2"/>
  <c r="AT127" i="3" s="1"/>
  <c r="DP159" i="2"/>
  <c r="AF159" i="3" s="1"/>
  <c r="EE360" i="2"/>
  <c r="AU360" i="3" s="1"/>
  <c r="DJ2" i="2"/>
  <c r="DT237" i="2"/>
  <c r="AJ237" i="3" s="1"/>
  <c r="DT3" i="2"/>
  <c r="AJ3" i="3" s="1"/>
  <c r="EC360" i="2"/>
  <c r="AS360" i="3" s="1"/>
  <c r="EE160" i="2"/>
  <c r="AU160" i="3" s="1"/>
  <c r="EE301" i="2"/>
  <c r="AU301" i="3" s="1"/>
  <c r="DN183" i="2"/>
  <c r="AD183" i="3" s="1"/>
  <c r="L87" i="3"/>
  <c r="EA2" i="2"/>
  <c r="EA196" i="2"/>
  <c r="AQ196" i="3" s="1"/>
  <c r="DM300" i="2"/>
  <c r="AC300" i="3" s="1"/>
  <c r="L365" i="3"/>
  <c r="DX159" i="2"/>
  <c r="AN159" i="3" s="1"/>
  <c r="EB18" i="2"/>
  <c r="AR18" i="3" s="1"/>
  <c r="L572" i="3"/>
  <c r="L257" i="3"/>
  <c r="L840" i="3"/>
  <c r="ED3" i="2"/>
  <c r="AT3" i="3" s="1"/>
  <c r="L247" i="3"/>
  <c r="L615" i="3"/>
  <c r="DT338" i="2"/>
  <c r="AJ338" i="3" s="1"/>
  <c r="DP370" i="2"/>
  <c r="AF370" i="3" s="1"/>
  <c r="L256" i="3"/>
  <c r="DZ6" i="2"/>
  <c r="AP6" i="3" s="1"/>
  <c r="L213" i="3"/>
  <c r="DY370" i="2"/>
  <c r="AO370" i="3" s="1"/>
  <c r="DN185" i="2"/>
  <c r="AD185" i="3" s="1"/>
  <c r="DZ190" i="2"/>
  <c r="AP190" i="3" s="1"/>
  <c r="L552" i="3"/>
  <c r="ED245" i="2"/>
  <c r="AT245" i="3" s="1"/>
  <c r="EC437" i="2"/>
  <c r="AS437" i="3" s="1"/>
  <c r="DP306" i="2"/>
  <c r="AF306" i="3" s="1"/>
  <c r="L659" i="3"/>
  <c r="L831" i="3"/>
  <c r="CV338" i="2"/>
  <c r="DX106" i="2"/>
  <c r="AN106" i="3" s="1"/>
  <c r="DZ188" i="2"/>
  <c r="AP188" i="3" s="1"/>
  <c r="L79" i="3"/>
  <c r="EB3" i="2"/>
  <c r="AR3" i="3" s="1"/>
  <c r="DS326" i="2"/>
  <c r="AI326" i="3" s="1"/>
  <c r="DR159" i="2"/>
  <c r="AH159" i="3" s="1"/>
  <c r="DW319" i="2"/>
  <c r="AM319" i="3" s="1"/>
  <c r="L206" i="3"/>
  <c r="DS381" i="2"/>
  <c r="AI381" i="3" s="1"/>
  <c r="L629" i="3"/>
  <c r="DP398" i="2"/>
  <c r="AF398" i="3" s="1"/>
  <c r="L346" i="3"/>
  <c r="DI106" i="2"/>
  <c r="Y106" i="3" s="1"/>
  <c r="DM126" i="2"/>
  <c r="AC126" i="3" s="1"/>
  <c r="DQ338" i="2"/>
  <c r="AG338" i="3" s="1"/>
  <c r="DS440" i="2"/>
  <c r="AI440" i="3" s="1"/>
  <c r="EA159" i="2"/>
  <c r="AQ159" i="3" s="1"/>
  <c r="DU161" i="2"/>
  <c r="AK161" i="3" s="1"/>
  <c r="L568" i="3"/>
  <c r="DP209" i="2"/>
  <c r="AF209" i="3" s="1"/>
  <c r="L228" i="3"/>
  <c r="L895" i="3"/>
  <c r="DJ6" i="2"/>
  <c r="Z6" i="3" s="1"/>
  <c r="DM164" i="2"/>
  <c r="AC164" i="3" s="1"/>
  <c r="EG376" i="2"/>
  <c r="AW376" i="3" s="1"/>
  <c r="EB210" i="2"/>
  <c r="AR210" i="3" s="1"/>
  <c r="L217" i="3"/>
  <c r="DM18" i="2"/>
  <c r="AC18" i="3" s="1"/>
  <c r="DU382" i="2"/>
  <c r="AK382" i="3" s="1"/>
  <c r="L556" i="3"/>
  <c r="L385" i="3"/>
  <c r="L669" i="3"/>
  <c r="L630" i="3"/>
  <c r="DK159" i="2"/>
  <c r="AA159" i="3" s="1"/>
  <c r="L261" i="3"/>
  <c r="DP2" i="2"/>
  <c r="EG108" i="2"/>
  <c r="AW108" i="3" s="1"/>
  <c r="EC106" i="2"/>
  <c r="AS106" i="3" s="1"/>
  <c r="L389" i="3"/>
  <c r="EA193" i="2"/>
  <c r="AQ193" i="3" s="1"/>
  <c r="DV106" i="2"/>
  <c r="AL106" i="3" s="1"/>
  <c r="EB106" i="2"/>
  <c r="AR106" i="3" s="1"/>
  <c r="DU240" i="2"/>
  <c r="AK240" i="3" s="1"/>
  <c r="L165" i="3"/>
  <c r="EB126" i="2"/>
  <c r="AR126" i="3" s="1"/>
  <c r="DN186" i="2"/>
  <c r="AD186" i="3" s="1"/>
  <c r="EB226" i="2"/>
  <c r="AR226" i="3" s="1"/>
  <c r="DZ196" i="2"/>
  <c r="AP196" i="3" s="1"/>
  <c r="DW2" i="2"/>
  <c r="EC244" i="2"/>
  <c r="AS244" i="3" s="1"/>
  <c r="EA3" i="2"/>
  <c r="AQ3" i="3" s="1"/>
  <c r="DL370" i="2"/>
  <c r="AB370" i="3" s="1"/>
  <c r="CV373" i="2"/>
  <c r="L397" i="3"/>
  <c r="L357" i="3"/>
  <c r="L727" i="3"/>
  <c r="DS126" i="2"/>
  <c r="AI126" i="3" s="1"/>
  <c r="L255" i="3"/>
  <c r="DO106" i="2"/>
  <c r="AE106" i="3" s="1"/>
  <c r="DO338" i="2"/>
  <c r="AE338" i="3" s="1"/>
  <c r="DN164" i="2"/>
  <c r="AD164" i="3" s="1"/>
  <c r="DY211" i="2"/>
  <c r="AO211" i="3" s="1"/>
  <c r="DV211" i="2"/>
  <c r="AL211" i="3" s="1"/>
  <c r="DE398" i="2"/>
  <c r="U398" i="3" s="1"/>
  <c r="DO6" i="2"/>
  <c r="AE6" i="3" s="1"/>
  <c r="DM226" i="2"/>
  <c r="AC226" i="3" s="1"/>
  <c r="DU440" i="2"/>
  <c r="AK440" i="3" s="1"/>
  <c r="L728" i="3"/>
  <c r="L77" i="3"/>
  <c r="DV117" i="2"/>
  <c r="AL117" i="3" s="1"/>
  <c r="L668" i="3"/>
  <c r="EB325" i="2"/>
  <c r="AR325" i="3" s="1"/>
  <c r="DT106" i="2"/>
  <c r="AJ106" i="3" s="1"/>
  <c r="L163" i="3"/>
  <c r="DU326" i="2"/>
  <c r="AK326" i="3" s="1"/>
  <c r="EE204" i="2"/>
  <c r="AU204" i="3" s="1"/>
  <c r="DT126" i="2"/>
  <c r="AJ126" i="3" s="1"/>
  <c r="DM319" i="2"/>
  <c r="AC319" i="3" s="1"/>
  <c r="DN3" i="2"/>
  <c r="AD3" i="3" s="1"/>
  <c r="DX339" i="2"/>
  <c r="AN339" i="3" s="1"/>
  <c r="CV376" i="2"/>
  <c r="DG3" i="2"/>
  <c r="W3" i="3" s="1"/>
  <c r="DV226" i="2"/>
  <c r="AL226" i="3" s="1"/>
  <c r="L613" i="3"/>
  <c r="L222" i="3"/>
  <c r="L622" i="3"/>
  <c r="L905" i="3"/>
  <c r="L263" i="3"/>
  <c r="L157" i="3"/>
  <c r="DP3" i="2"/>
  <c r="AF3" i="3" s="1"/>
  <c r="DY159" i="2"/>
  <c r="AO159" i="3" s="1"/>
  <c r="L8" i="3"/>
  <c r="DZ325" i="2"/>
  <c r="AP325" i="3" s="1"/>
  <c r="L930" i="3"/>
  <c r="DU106" i="2"/>
  <c r="AK106" i="3" s="1"/>
  <c r="DN319" i="2"/>
  <c r="AD319" i="3" s="1"/>
  <c r="CY127" i="2"/>
  <c r="O127" i="3" s="1"/>
  <c r="DZ106" i="2"/>
  <c r="AP106" i="3" s="1"/>
  <c r="EA204" i="2"/>
  <c r="AQ204" i="3" s="1"/>
  <c r="DV326" i="2"/>
  <c r="AL326" i="3" s="1"/>
  <c r="L618" i="3"/>
  <c r="DO339" i="2"/>
  <c r="AE339" i="3" s="1"/>
  <c r="CV339" i="2"/>
  <c r="L918" i="3"/>
  <c r="DN306" i="2"/>
  <c r="AD306" i="3" s="1"/>
  <c r="DJ339" i="2"/>
  <c r="Z339" i="3" s="1"/>
  <c r="DX211" i="2"/>
  <c r="AN211" i="3" s="1"/>
  <c r="DZ161" i="2"/>
  <c r="AP161" i="3" s="1"/>
  <c r="DU226" i="2"/>
  <c r="AK226" i="3" s="1"/>
  <c r="ED227" i="2"/>
  <c r="AT227" i="3" s="1"/>
  <c r="L929" i="3"/>
  <c r="DS209" i="2"/>
  <c r="AI209" i="3" s="1"/>
  <c r="L847" i="3"/>
  <c r="L435" i="3"/>
  <c r="DU325" i="2"/>
  <c r="AK325" i="3" s="1"/>
  <c r="L583" i="3"/>
  <c r="DG106" i="2"/>
  <c r="W106" i="3" s="1"/>
  <c r="DO204" i="2"/>
  <c r="AE204" i="3" s="1"/>
  <c r="DS193" i="2"/>
  <c r="AI193" i="3" s="1"/>
  <c r="EE440" i="2"/>
  <c r="AU440" i="3" s="1"/>
  <c r="EF432" i="2"/>
  <c r="AV432" i="3" s="1"/>
  <c r="EE110" i="2"/>
  <c r="AU110" i="3" s="1"/>
  <c r="DN106" i="2"/>
  <c r="AD106" i="3" s="1"/>
  <c r="DN370" i="2"/>
  <c r="AD370" i="3" s="1"/>
  <c r="DM117" i="2"/>
  <c r="AC117" i="3" s="1"/>
  <c r="DP164" i="2"/>
  <c r="AF164" i="3" s="1"/>
  <c r="ED233" i="2"/>
  <c r="AT233" i="3" s="1"/>
  <c r="ED244" i="2"/>
  <c r="AT244" i="3" s="1"/>
  <c r="DS226" i="2"/>
  <c r="AI226" i="3" s="1"/>
  <c r="DL300" i="2"/>
  <c r="AB300" i="3" s="1"/>
  <c r="DL319" i="2"/>
  <c r="AB319" i="3" s="1"/>
  <c r="DP193" i="2"/>
  <c r="AF193" i="3" s="1"/>
  <c r="L366" i="3"/>
  <c r="DR2" i="2"/>
  <c r="DP226" i="2"/>
  <c r="AF226" i="3" s="1"/>
  <c r="CX106" i="2"/>
  <c r="N106" i="3" s="1"/>
  <c r="DP18" i="2"/>
  <c r="AF18" i="3" s="1"/>
  <c r="DR3" i="2"/>
  <c r="AH3" i="3" s="1"/>
  <c r="EA226" i="2"/>
  <c r="AQ226" i="3" s="1"/>
  <c r="DY6" i="2"/>
  <c r="AO6" i="3" s="1"/>
  <c r="CY2" i="2"/>
  <c r="ED107" i="2"/>
  <c r="AT107" i="3" s="1"/>
  <c r="L839" i="3"/>
  <c r="DV240" i="2"/>
  <c r="AL240" i="3" s="1"/>
  <c r="DW211" i="2"/>
  <c r="AM211" i="3" s="1"/>
  <c r="DP196" i="2"/>
  <c r="AF196" i="3" s="1"/>
  <c r="DN117" i="2"/>
  <c r="AD117" i="3" s="1"/>
  <c r="CV426" i="2"/>
  <c r="DY2" i="2"/>
  <c r="EG382" i="2"/>
  <c r="AW382" i="3" s="1"/>
  <c r="DZ2" i="2"/>
  <c r="DX319" i="2"/>
  <c r="AN319" i="3" s="1"/>
  <c r="DZ209" i="2"/>
  <c r="AP209" i="3" s="1"/>
  <c r="DM184" i="2"/>
  <c r="AC184" i="3" s="1"/>
  <c r="L264" i="3"/>
  <c r="DQ18" i="2"/>
  <c r="AG18" i="3" s="1"/>
  <c r="EE432" i="2"/>
  <c r="AU432" i="3" s="1"/>
  <c r="EE227" i="2"/>
  <c r="AU227" i="3" s="1"/>
  <c r="EA240" i="2"/>
  <c r="AQ240" i="3" s="1"/>
  <c r="DO398" i="2"/>
  <c r="AE398" i="3" s="1"/>
  <c r="L436" i="3"/>
  <c r="EE304" i="2"/>
  <c r="AU304" i="3" s="1"/>
  <c r="DS382" i="2"/>
  <c r="AI382" i="3" s="1"/>
  <c r="DL159" i="2"/>
  <c r="AB159" i="3" s="1"/>
  <c r="DT127" i="2"/>
  <c r="AJ127" i="3" s="1"/>
  <c r="CY3" i="2"/>
  <c r="O3" i="3" s="1"/>
  <c r="L826" i="3"/>
  <c r="DH426" i="2"/>
  <c r="X426" i="3" s="1"/>
  <c r="L802" i="3"/>
  <c r="DU209" i="2"/>
  <c r="AK209" i="3" s="1"/>
  <c r="DY240" i="2"/>
  <c r="AO240" i="3" s="1"/>
  <c r="DM306" i="2"/>
  <c r="AC306" i="3" s="1"/>
  <c r="DN107" i="2"/>
  <c r="AD107" i="3" s="1"/>
  <c r="L832" i="3"/>
  <c r="L232" i="3"/>
  <c r="DU370" i="2"/>
  <c r="AK370" i="3" s="1"/>
  <c r="L625" i="3"/>
  <c r="DV319" i="2"/>
  <c r="AL319" i="3" s="1"/>
  <c r="DM107" i="2"/>
  <c r="AC107" i="3" s="1"/>
  <c r="DI117" i="2"/>
  <c r="Y117" i="3" s="1"/>
  <c r="ED237" i="2"/>
  <c r="AT237" i="3" s="1"/>
  <c r="L666" i="3"/>
  <c r="EA233" i="2"/>
  <c r="AQ233" i="3" s="1"/>
  <c r="DP210" i="2"/>
  <c r="AF210" i="3" s="1"/>
  <c r="L262" i="3"/>
  <c r="DT117" i="2"/>
  <c r="AJ117" i="3" s="1"/>
  <c r="L917" i="3"/>
  <c r="DR106" i="2"/>
  <c r="AH106" i="3" s="1"/>
  <c r="CV300" i="2"/>
  <c r="DW370" i="2"/>
  <c r="AM370" i="3" s="1"/>
  <c r="L845" i="3"/>
  <c r="DT204" i="2"/>
  <c r="AJ204" i="3" s="1"/>
  <c r="L913" i="3"/>
  <c r="DN566" i="2"/>
  <c r="AD566" i="3" s="1"/>
  <c r="DS237" i="2"/>
  <c r="AI237" i="3" s="1"/>
  <c r="DQ226" i="2"/>
  <c r="AG226" i="3" s="1"/>
  <c r="L384" i="3"/>
  <c r="EF204" i="2"/>
  <c r="AV204" i="3" s="1"/>
  <c r="DC300" i="2"/>
  <c r="S300" i="3" s="1"/>
  <c r="DM339" i="2"/>
  <c r="AC339" i="3" s="1"/>
  <c r="EB300" i="2"/>
  <c r="AR300" i="3" s="1"/>
  <c r="EF127" i="2"/>
  <c r="AV127" i="3" s="1"/>
  <c r="DS370" i="2"/>
  <c r="AI370" i="3" s="1"/>
  <c r="EA339" i="2"/>
  <c r="AQ339" i="3" s="1"/>
  <c r="DU300" i="2"/>
  <c r="AK300" i="3" s="1"/>
  <c r="L259" i="3"/>
  <c r="L214" i="3"/>
  <c r="L821" i="3"/>
  <c r="L374" i="3"/>
  <c r="DR18" i="2"/>
  <c r="AH18" i="3" s="1"/>
  <c r="DS380" i="2"/>
  <c r="AI380" i="3" s="1"/>
  <c r="L258" i="3"/>
  <c r="DF2" i="2"/>
  <c r="DZ184" i="2"/>
  <c r="AP184" i="3" s="1"/>
  <c r="EB338" i="2"/>
  <c r="AR338" i="3" s="1"/>
  <c r="DO127" i="2"/>
  <c r="AE127" i="3" s="1"/>
  <c r="DP190" i="2"/>
  <c r="AF190" i="3" s="1"/>
  <c r="DV159" i="2"/>
  <c r="AL159" i="3" s="1"/>
  <c r="L81" i="3"/>
  <c r="L205" i="3"/>
  <c r="DP127" i="2"/>
  <c r="AF127" i="3" s="1"/>
  <c r="CV111" i="2"/>
  <c r="DO18" i="2"/>
  <c r="AE18" i="3" s="1"/>
  <c r="EA209" i="2"/>
  <c r="AQ209" i="3" s="1"/>
  <c r="L260" i="3"/>
  <c r="DK117" i="2"/>
  <c r="AA117" i="3" s="1"/>
  <c r="DR6" i="2"/>
  <c r="AH6" i="3" s="1"/>
  <c r="EA161" i="2"/>
  <c r="AQ161" i="3" s="1"/>
  <c r="DS18" i="2"/>
  <c r="AI18" i="3" s="1"/>
  <c r="EF323" i="2"/>
  <c r="AV323" i="3" s="1"/>
  <c r="EE127" i="2"/>
  <c r="AU127" i="3" s="1"/>
  <c r="DS117" i="2"/>
  <c r="AI117" i="3" s="1"/>
  <c r="DP6" i="2"/>
  <c r="AF6" i="3" s="1"/>
  <c r="DW117" i="2"/>
  <c r="AM117" i="3" s="1"/>
  <c r="DN182" i="2"/>
  <c r="AD182" i="3" s="1"/>
  <c r="ED343" i="2"/>
  <c r="AT343" i="3" s="1"/>
  <c r="L609" i="3"/>
  <c r="DS161" i="2"/>
  <c r="AI161" i="3" s="1"/>
  <c r="DT325" i="2"/>
  <c r="AJ325" i="3" s="1"/>
  <c r="DZ164" i="2"/>
  <c r="AP164" i="3" s="1"/>
  <c r="DS106" i="2"/>
  <c r="AI106" i="3" s="1"/>
  <c r="DB3" i="2"/>
  <c r="R3" i="3" s="1"/>
  <c r="DY106" i="2"/>
  <c r="AO106" i="3" s="1"/>
  <c r="DU204" i="2"/>
  <c r="AK204" i="3" s="1"/>
  <c r="L442" i="3"/>
  <c r="L84" i="3"/>
  <c r="DO126" i="2"/>
  <c r="AE126" i="3" s="1"/>
  <c r="CX339" i="2"/>
  <c r="N339" i="3" s="1"/>
  <c r="DX3" i="2"/>
  <c r="AN3" i="3" s="1"/>
  <c r="L88" i="3"/>
  <c r="DI426" i="2"/>
  <c r="Y426" i="3" s="1"/>
  <c r="L893" i="3"/>
  <c r="L932" i="3"/>
  <c r="DA338" i="2"/>
  <c r="Q338" i="3" s="1"/>
  <c r="L923" i="3"/>
  <c r="EC343" i="2"/>
  <c r="AS343" i="3" s="1"/>
  <c r="DX6" i="2"/>
  <c r="AN6" i="3" s="1"/>
  <c r="L356" i="3"/>
  <c r="DX210" i="2"/>
  <c r="AN210" i="3" s="1"/>
  <c r="DN226" i="2"/>
  <c r="AD226" i="3" s="1"/>
  <c r="EC227" i="2"/>
  <c r="AS227" i="3" s="1"/>
  <c r="EB209" i="2"/>
  <c r="AR209" i="3" s="1"/>
  <c r="DX2" i="2"/>
  <c r="DZ187" i="2"/>
  <c r="AP187" i="3" s="1"/>
  <c r="EG190" i="2"/>
  <c r="AW190" i="3" s="1"/>
  <c r="L671" i="3"/>
  <c r="DS6" i="2"/>
  <c r="AI6" i="3" s="1"/>
  <c r="DN159" i="2"/>
  <c r="AD159" i="3" s="1"/>
  <c r="DT209" i="2"/>
  <c r="AJ209" i="3" s="1"/>
  <c r="EB440" i="2"/>
  <c r="AR440" i="3" s="1"/>
  <c r="DP325" i="2"/>
  <c r="AF325" i="3" s="1"/>
  <c r="ED110" i="2"/>
  <c r="AT110" i="3" s="1"/>
  <c r="DV126" i="2"/>
  <c r="AL126" i="3" s="1"/>
  <c r="CV118" i="2"/>
  <c r="L557" i="3"/>
  <c r="L254" i="3"/>
  <c r="DS319" i="2"/>
  <c r="AI319" i="3" s="1"/>
  <c r="L925" i="3"/>
  <c r="DV209" i="2"/>
  <c r="AL209" i="3" s="1"/>
  <c r="DM185" i="2"/>
  <c r="AC185" i="3" s="1"/>
  <c r="DC3" i="2"/>
  <c r="S3" i="3" s="1"/>
  <c r="DY319" i="2"/>
  <c r="AO319" i="3" s="1"/>
  <c r="DP211" i="2"/>
  <c r="AF211" i="3" s="1"/>
  <c r="DD370" i="2"/>
  <c r="T370" i="3" s="1"/>
  <c r="DM3" i="2"/>
  <c r="AC3" i="3" s="1"/>
  <c r="EG245" i="2"/>
  <c r="AW245" i="3" s="1"/>
  <c r="DS3" i="2"/>
  <c r="AI3" i="3" s="1"/>
  <c r="DU381" i="2"/>
  <c r="AK381" i="3" s="1"/>
  <c r="EE437" i="2"/>
  <c r="AU437" i="3" s="1"/>
  <c r="DL240" i="2"/>
  <c r="AB240" i="3" s="1"/>
  <c r="DZ204" i="2"/>
  <c r="AP204" i="3" s="1"/>
  <c r="DP319" i="2"/>
  <c r="AF319" i="3" s="1"/>
  <c r="DZ159" i="2"/>
  <c r="AP159" i="3" s="1"/>
  <c r="DT10" i="2"/>
  <c r="AJ10" i="3" s="1"/>
  <c r="DV2" i="2"/>
  <c r="DO161" i="2"/>
  <c r="AE161" i="3" s="1"/>
  <c r="EF160" i="2"/>
  <c r="AV160" i="3" s="1"/>
  <c r="DK2" i="2"/>
  <c r="CX2" i="2"/>
  <c r="DN338" i="2"/>
  <c r="AD338" i="3" s="1"/>
  <c r="EG381" i="2"/>
  <c r="AW381" i="3" s="1"/>
  <c r="EE161" i="2"/>
  <c r="AU161" i="3" s="1"/>
  <c r="L80" i="3"/>
  <c r="CZ3" i="2"/>
  <c r="P3" i="3" s="1"/>
  <c r="DG6" i="2"/>
  <c r="W6" i="3" s="1"/>
  <c r="DT226" i="2"/>
  <c r="AJ226" i="3" s="1"/>
  <c r="DZ240" i="2"/>
  <c r="AP240" i="3" s="1"/>
  <c r="DP338" i="2"/>
  <c r="AF338" i="3" s="1"/>
  <c r="L612" i="3"/>
  <c r="EB184" i="2"/>
  <c r="AR184" i="3" s="1"/>
  <c r="EC161" i="2"/>
  <c r="AS161" i="3" s="1"/>
  <c r="CX126" i="2"/>
  <c r="N126" i="3" s="1"/>
  <c r="L658" i="3"/>
  <c r="L372" i="3"/>
  <c r="DD2" i="2"/>
  <c r="DD3" i="2"/>
  <c r="T3" i="3" s="1"/>
  <c r="EF237" i="2"/>
  <c r="AV237" i="3" s="1"/>
  <c r="DX126" i="2"/>
  <c r="AN126" i="3" s="1"/>
  <c r="EA183" i="2"/>
  <c r="AQ183" i="3" s="1"/>
  <c r="EB240" i="2"/>
  <c r="AR240" i="3" s="1"/>
  <c r="L667" i="3"/>
  <c r="L434" i="3"/>
  <c r="L555" i="3"/>
  <c r="L90" i="3"/>
  <c r="EC237" i="2"/>
  <c r="AS237" i="3" s="1"/>
  <c r="DW326" i="2"/>
  <c r="AM326" i="3" s="1"/>
  <c r="EF123" i="2"/>
  <c r="AV123" i="3" s="1"/>
  <c r="ED119" i="2"/>
  <c r="AT119" i="3" s="1"/>
  <c r="EF191" i="2"/>
  <c r="AV191" i="3" s="1"/>
  <c r="L195" i="3"/>
  <c r="DQ370" i="2"/>
  <c r="AG370" i="3" s="1"/>
  <c r="DU18" i="2"/>
  <c r="AK18" i="3" s="1"/>
  <c r="EB186" i="2"/>
  <c r="AR186" i="3" s="1"/>
  <c r="L201" i="3"/>
  <c r="DX240" i="2"/>
  <c r="AN240" i="3" s="1"/>
  <c r="EC245" i="2"/>
  <c r="AS245" i="3" s="1"/>
  <c r="L203" i="3"/>
  <c r="L616" i="3"/>
  <c r="CZ226" i="2"/>
  <c r="P226" i="3" s="1"/>
  <c r="EB187" i="2"/>
  <c r="AR187" i="3" s="1"/>
  <c r="DX326" i="2"/>
  <c r="AN326" i="3" s="1"/>
  <c r="L661" i="3"/>
  <c r="DL325" i="2"/>
  <c r="AB325" i="3" s="1"/>
  <c r="EE3" i="2"/>
  <c r="AU3" i="3" s="1"/>
  <c r="DO117" i="2"/>
  <c r="AE117" i="3" s="1"/>
  <c r="DN300" i="2"/>
  <c r="AD300" i="3" s="1"/>
  <c r="EF343" i="2"/>
  <c r="AV343" i="3" s="1"/>
  <c r="DR190" i="2"/>
  <c r="AH190" i="3" s="1"/>
  <c r="DP204" i="2"/>
  <c r="AF204" i="3" s="1"/>
  <c r="EF305" i="2"/>
  <c r="AV305" i="3" s="1"/>
  <c r="L391" i="3"/>
  <c r="EE305" i="2"/>
  <c r="AU305" i="3" s="1"/>
  <c r="L836" i="3"/>
  <c r="L569" i="3"/>
  <c r="DY325" i="2"/>
  <c r="AO325" i="3" s="1"/>
  <c r="CY245" i="2"/>
  <c r="O245" i="3" s="1"/>
  <c r="DU210" i="2"/>
  <c r="AK210" i="3" s="1"/>
  <c r="DL226" i="2"/>
  <c r="AB226" i="3" s="1"/>
  <c r="L829" i="3"/>
  <c r="DM159" i="2"/>
  <c r="AC159" i="3" s="1"/>
  <c r="DR226" i="2"/>
  <c r="AH226" i="3" s="1"/>
  <c r="EA185" i="2"/>
  <c r="AQ185" i="3" s="1"/>
  <c r="DX300" i="2"/>
  <c r="AN300" i="3" s="1"/>
  <c r="ED360" i="2"/>
  <c r="AT360" i="3" s="1"/>
  <c r="L949" i="3"/>
  <c r="EF304" i="2"/>
  <c r="AV304" i="3" s="1"/>
  <c r="DT159" i="2"/>
  <c r="AJ159" i="3" s="1"/>
  <c r="DX18" i="2"/>
  <c r="AN18" i="3" s="1"/>
  <c r="DH2" i="2"/>
  <c r="DY117" i="2"/>
  <c r="AO117" i="3" s="1"/>
  <c r="EB211" i="2"/>
  <c r="AR211" i="3" s="1"/>
  <c r="EB339" i="2"/>
  <c r="AR339" i="3" s="1"/>
  <c r="DV3" i="2"/>
  <c r="AL3" i="3" s="1"/>
  <c r="L567" i="3"/>
  <c r="L639" i="3"/>
  <c r="DS325" i="2"/>
  <c r="AI325" i="3" s="1"/>
  <c r="L375" i="3"/>
  <c r="L619" i="3"/>
  <c r="DI339" i="2"/>
  <c r="Y339" i="3" s="1"/>
  <c r="DF453" i="2"/>
  <c r="V453" i="3" s="1"/>
  <c r="DU167" i="2"/>
  <c r="AK167" i="3" s="1"/>
  <c r="EF3" i="2"/>
  <c r="AV3" i="3" s="1"/>
  <c r="EC233" i="2"/>
  <c r="AS233" i="3" s="1"/>
  <c r="DZ339" i="2"/>
  <c r="AP339" i="3" s="1"/>
  <c r="EB185" i="2"/>
  <c r="AR185" i="3" s="1"/>
  <c r="DM106" i="2"/>
  <c r="AC106" i="3" s="1"/>
  <c r="EG167" i="2"/>
  <c r="AW167" i="3" s="1"/>
  <c r="DM190" i="2"/>
  <c r="AC190" i="3" s="1"/>
  <c r="DF398" i="2"/>
  <c r="V398" i="3" s="1"/>
  <c r="EA187" i="2"/>
  <c r="AQ187" i="3" s="1"/>
  <c r="DN126" i="2"/>
  <c r="AD126" i="3" s="1"/>
  <c r="L632" i="3"/>
  <c r="CW2" i="2"/>
  <c r="EA300" i="2"/>
  <c r="AQ300" i="3" s="1"/>
  <c r="DQ190" i="2"/>
  <c r="AG190" i="3" s="1"/>
  <c r="DZ300" i="2"/>
  <c r="AP300" i="3" s="1"/>
  <c r="DW240" i="2"/>
  <c r="AM240" i="3" s="1"/>
  <c r="DK126" i="2"/>
  <c r="AA126" i="3" s="1"/>
  <c r="DT211" i="2"/>
  <c r="AJ211" i="3" s="1"/>
  <c r="EF244" i="2"/>
  <c r="AV244" i="3" s="1"/>
  <c r="EC164" i="2"/>
  <c r="AS164" i="3" s="1"/>
  <c r="DY210" i="2"/>
  <c r="AO210" i="3" s="1"/>
  <c r="DW325" i="2"/>
  <c r="AM325" i="3" s="1"/>
  <c r="EF360" i="2"/>
  <c r="AV360" i="3" s="1"/>
  <c r="L655" i="3"/>
  <c r="EA182" i="2"/>
  <c r="AQ182" i="3" s="1"/>
  <c r="DG426" i="2"/>
  <c r="W426" i="3" s="1"/>
  <c r="CX117" i="2"/>
  <c r="N117" i="3" s="1"/>
  <c r="DR338" i="2"/>
  <c r="AH338" i="3" s="1"/>
  <c r="EF164" i="2"/>
  <c r="AV164" i="3" s="1"/>
  <c r="L216" i="3"/>
  <c r="L96" i="3"/>
  <c r="DX338" i="2"/>
  <c r="AN338" i="3" s="1"/>
  <c r="DA126" i="2"/>
  <c r="Q126" i="3" s="1"/>
  <c r="L550" i="3"/>
  <c r="DO193" i="2"/>
  <c r="AE193" i="3" s="1"/>
  <c r="EA325" i="2"/>
  <c r="AQ325" i="3" s="1"/>
  <c r="DE2" i="2"/>
  <c r="L851" i="3"/>
  <c r="DU10" i="2"/>
  <c r="AK10" i="3" s="1"/>
  <c r="L919" i="3"/>
  <c r="DU338" i="2"/>
  <c r="AK338" i="3" s="1"/>
  <c r="DU237" i="2"/>
  <c r="AK237" i="3" s="1"/>
  <c r="L75" i="3"/>
  <c r="DJ3" i="2"/>
  <c r="Z3" i="3" s="1"/>
  <c r="L91" i="3"/>
  <c r="L581" i="3"/>
  <c r="DU339" i="2"/>
  <c r="AK339" i="3" s="1"/>
  <c r="DO306" i="2"/>
  <c r="AE306" i="3" s="1"/>
  <c r="L218" i="3"/>
  <c r="L672" i="3"/>
  <c r="DV339" i="2"/>
  <c r="AL339" i="3" s="1"/>
  <c r="DU127" i="2"/>
  <c r="AK127" i="3" s="1"/>
  <c r="EA164" i="2"/>
  <c r="AQ164" i="3" s="1"/>
  <c r="L454" i="3"/>
  <c r="L589" i="3"/>
  <c r="DU159" i="2"/>
  <c r="AK159" i="3" s="1"/>
  <c r="L937" i="3"/>
  <c r="DT382" i="2"/>
  <c r="AJ382" i="3" s="1"/>
  <c r="DQ319" i="2"/>
  <c r="AG319" i="3" s="1"/>
  <c r="DY3" i="2"/>
  <c r="AO3" i="3" s="1"/>
  <c r="L516" i="3"/>
  <c r="L359" i="3"/>
  <c r="L200" i="3"/>
  <c r="EF110" i="2"/>
  <c r="AV110" i="3" s="1"/>
  <c r="L948" i="3"/>
  <c r="DA2" i="2"/>
  <c r="L553" i="3"/>
  <c r="DT18" i="2"/>
  <c r="AJ18" i="3" s="1"/>
  <c r="CZ127" i="2"/>
  <c r="P127" i="3" s="1"/>
  <c r="EE306" i="2"/>
  <c r="AU306" i="3" s="1"/>
  <c r="DO211" i="2"/>
  <c r="AE211" i="3" s="1"/>
  <c r="DQ2" i="2"/>
  <c r="DV370" i="2"/>
  <c r="AL370" i="3" s="1"/>
  <c r="DN119" i="2"/>
  <c r="AD119" i="3" s="1"/>
  <c r="DZ319" i="2"/>
  <c r="AP319" i="3" s="1"/>
  <c r="L229" i="3"/>
  <c r="DZ186" i="2"/>
  <c r="AP186" i="3" s="1"/>
  <c r="EG119" i="2"/>
  <c r="AW119" i="3" s="1"/>
  <c r="L224" i="3"/>
  <c r="L617" i="3"/>
  <c r="ED432" i="2"/>
  <c r="AT432" i="3" s="1"/>
  <c r="DS107" i="2"/>
  <c r="AI107" i="3" s="1"/>
  <c r="L230" i="3"/>
  <c r="CY226" i="2"/>
  <c r="O226" i="3" s="1"/>
  <c r="CV167" i="2"/>
  <c r="DK3" i="2"/>
  <c r="AA3" i="3" s="1"/>
  <c r="DW3" i="2"/>
  <c r="AM3" i="3" s="1"/>
  <c r="EA186" i="2"/>
  <c r="AQ186" i="3" s="1"/>
  <c r="EF107" i="2"/>
  <c r="AV107" i="3" s="1"/>
  <c r="EG373" i="2"/>
  <c r="AW373" i="3" s="1"/>
  <c r="DP161" i="2"/>
  <c r="AF161" i="3" s="1"/>
  <c r="DM182" i="2"/>
  <c r="AC182" i="3" s="1"/>
  <c r="L799" i="3"/>
  <c r="L250" i="3"/>
  <c r="L189" i="3"/>
  <c r="DS10" i="2"/>
  <c r="AI10" i="3" s="1"/>
  <c r="ED204" i="2"/>
  <c r="AT204" i="3" s="1"/>
  <c r="L614" i="3"/>
  <c r="EF245" i="2"/>
  <c r="AV245" i="3" s="1"/>
  <c r="EB159" i="2"/>
  <c r="AR159" i="3" s="1"/>
  <c r="CV17" i="2"/>
  <c r="DW6" i="2"/>
  <c r="AM6" i="3" s="1"/>
  <c r="EC204" i="2"/>
  <c r="AS204" i="3" s="1"/>
  <c r="DO159" i="2"/>
  <c r="AE159" i="3" s="1"/>
  <c r="EF437" i="2"/>
  <c r="AV437" i="3" s="1"/>
  <c r="EC193" i="2"/>
  <c r="AS193" i="3" s="1"/>
  <c r="DK240" i="2"/>
  <c r="AA240" i="3" s="1"/>
  <c r="CZ246" i="2"/>
  <c r="P246" i="3" s="1"/>
  <c r="DO319" i="2"/>
  <c r="AE319" i="3" s="1"/>
  <c r="EF161" i="2"/>
  <c r="AV161" i="3" s="1"/>
  <c r="DU3" i="2"/>
  <c r="AK3" i="3" s="1"/>
  <c r="DY209" i="2"/>
  <c r="AO209" i="3" s="1"/>
  <c r="ED196" i="2"/>
  <c r="AT196" i="3" s="1"/>
  <c r="CY246" i="2"/>
  <c r="O246" i="3" s="1"/>
  <c r="L253" i="3"/>
  <c r="DN2" i="2"/>
  <c r="L223" i="3"/>
  <c r="L582" i="3"/>
  <c r="DB246" i="2"/>
  <c r="R246" i="3" s="1"/>
  <c r="EF196" i="2"/>
  <c r="AV196" i="3" s="1"/>
  <c r="L578" i="3"/>
  <c r="DQ3" i="2"/>
  <c r="AG3" i="3" s="1"/>
  <c r="DY226" i="2"/>
  <c r="AO226" i="3" s="1"/>
  <c r="L433" i="3"/>
  <c r="DQ325" i="2"/>
  <c r="AG325" i="3" s="1"/>
  <c r="DO325" i="2"/>
  <c r="AE325" i="3" s="1"/>
  <c r="DY300" i="2"/>
  <c r="AO300" i="3" s="1"/>
  <c r="L764" i="3"/>
  <c r="DJ106" i="2"/>
  <c r="Z106" i="3" s="1"/>
  <c r="EE320" i="2"/>
  <c r="AU320" i="3" s="1"/>
  <c r="L673" i="3"/>
  <c r="CV4" i="2"/>
  <c r="L248" i="3"/>
  <c r="DU211" i="2"/>
  <c r="AK211" i="3" s="1"/>
  <c r="L456" i="3"/>
  <c r="DL339" i="2"/>
  <c r="AB339" i="3" s="1"/>
  <c r="CV381" i="2"/>
  <c r="DT193" i="2"/>
  <c r="AJ193" i="3" s="1"/>
  <c r="DZ119" i="2"/>
  <c r="AP119" i="3" s="1"/>
  <c r="DM237" i="2"/>
  <c r="AC237" i="3" s="1"/>
  <c r="L249" i="3"/>
  <c r="L220" i="3"/>
  <c r="DQ159" i="2"/>
  <c r="AG159" i="3" s="1"/>
  <c r="DN190" i="2"/>
  <c r="AD190" i="3" s="1"/>
  <c r="DS167" i="2"/>
  <c r="AI167" i="3" s="1"/>
  <c r="EF306" i="2"/>
  <c r="AV306" i="3" s="1"/>
  <c r="L158" i="3"/>
  <c r="L798" i="3"/>
  <c r="CV333" i="2"/>
  <c r="L390" i="3"/>
  <c r="CV197" i="2"/>
  <c r="DT6" i="2"/>
  <c r="AJ6" i="3" s="1"/>
  <c r="L663" i="3"/>
  <c r="EC3" i="2"/>
  <c r="AS3" i="3" s="1"/>
  <c r="DO164" i="2"/>
  <c r="AE164" i="3" s="1"/>
  <c r="DM233" i="2"/>
  <c r="AC233" i="3" s="1"/>
  <c r="EE191" i="2"/>
  <c r="AU191" i="3" s="1"/>
  <c r="EB161" i="2"/>
  <c r="AR161" i="3" s="1"/>
  <c r="L570" i="3"/>
  <c r="DT164" i="2"/>
  <c r="AJ164" i="3" s="1"/>
  <c r="EG191" i="2"/>
  <c r="AW191" i="3" s="1"/>
  <c r="L904" i="3"/>
  <c r="DM566" i="2"/>
  <c r="AC566" i="3" s="1"/>
  <c r="CZ338" i="2"/>
  <c r="P338" i="3" s="1"/>
  <c r="L83" i="3"/>
  <c r="DW300" i="2"/>
  <c r="AM300" i="3" s="1"/>
  <c r="EA190" i="2"/>
  <c r="AQ190" i="3" s="1"/>
  <c r="DL3" i="2"/>
  <c r="AB3" i="3" s="1"/>
  <c r="DC2" i="2"/>
  <c r="L587" i="3"/>
  <c r="ED437" i="2"/>
  <c r="AT437" i="3" s="1"/>
  <c r="DV338" i="2"/>
  <c r="AL338" i="3" s="1"/>
  <c r="DW18" i="2"/>
  <c r="AM18" i="3" s="1"/>
  <c r="DT2" i="2"/>
  <c r="L664" i="3"/>
  <c r="DI3" i="2"/>
  <c r="Y3" i="3" s="1"/>
  <c r="DI6" i="2"/>
  <c r="Y6" i="3" s="1"/>
  <c r="EA440" i="2"/>
  <c r="AQ440" i="3" s="1"/>
  <c r="DJ117" i="2"/>
  <c r="Z117" i="3" s="1"/>
  <c r="EA184" i="2"/>
  <c r="AQ184" i="3" s="1"/>
  <c r="DA127" i="2"/>
  <c r="Q127" i="3" s="1"/>
  <c r="DW209" i="2"/>
  <c r="AM209" i="3" s="1"/>
  <c r="L368" i="3"/>
  <c r="DH107" i="2"/>
  <c r="X107" i="3" s="1"/>
  <c r="EB319" i="2"/>
  <c r="AR319" i="3" s="1"/>
  <c r="L912" i="3"/>
  <c r="L544" i="3"/>
  <c r="EA119" i="2"/>
  <c r="AQ119" i="3" s="1"/>
  <c r="DY18" i="2"/>
  <c r="AO18" i="3" s="1"/>
  <c r="DX226" i="2"/>
  <c r="AN226" i="3" s="1"/>
  <c r="EA188" i="2"/>
  <c r="AQ188" i="3" s="1"/>
  <c r="DO167" i="2"/>
  <c r="AE167" i="3" s="1"/>
  <c r="L207" i="3"/>
  <c r="DP240" i="2"/>
  <c r="AF240" i="3" s="1"/>
  <c r="DT107" i="2"/>
  <c r="AJ107" i="3" s="1"/>
  <c r="DZ233" i="2"/>
  <c r="AP233" i="3" s="1"/>
  <c r="DU398" i="2"/>
  <c r="AK398" i="3" s="1"/>
  <c r="DA3" i="2"/>
  <c r="Q3" i="3" s="1"/>
  <c r="DY126" i="2"/>
  <c r="AO126" i="3" s="1"/>
  <c r="L573" i="3"/>
  <c r="DW339" i="2"/>
  <c r="AM339" i="3" s="1"/>
  <c r="L265" i="3"/>
  <c r="DA245" i="2"/>
  <c r="Q245" i="3" s="1"/>
  <c r="L579" i="3"/>
  <c r="DM2" i="2"/>
  <c r="DO226" i="2"/>
  <c r="AE226" i="3" s="1"/>
  <c r="ED161" i="2"/>
  <c r="AT161" i="3" s="1"/>
  <c r="L515" i="3"/>
  <c r="DW226" i="2"/>
  <c r="AM226" i="3" s="1"/>
  <c r="DA343" i="2"/>
  <c r="Q343" i="3" s="1"/>
  <c r="DP167" i="2"/>
  <c r="AF167" i="3" s="1"/>
  <c r="EE323" i="2"/>
  <c r="AU323" i="3" s="1"/>
  <c r="DS127" i="2"/>
  <c r="AI127" i="3" s="1"/>
  <c r="DH3" i="2"/>
  <c r="X3" i="3" s="1"/>
  <c r="EG127" i="2"/>
  <c r="AW127" i="3" s="1"/>
  <c r="DW210" i="2"/>
  <c r="AM210" i="3" s="1"/>
  <c r="DL117" i="2"/>
  <c r="AB117" i="3" s="1"/>
  <c r="CY343" i="2"/>
  <c r="O343" i="3" s="1"/>
  <c r="DZ126" i="2"/>
  <c r="AP126" i="3" s="1"/>
  <c r="DM187" i="2"/>
  <c r="AC187" i="3" s="1"/>
  <c r="L584" i="3"/>
  <c r="DN325" i="2"/>
  <c r="AD325" i="3" s="1"/>
  <c r="DO210" i="2"/>
  <c r="AE210" i="3" s="1"/>
  <c r="EA319" i="2"/>
  <c r="AQ319" i="3" s="1"/>
  <c r="ED164" i="2"/>
  <c r="AT164" i="3" s="1"/>
  <c r="DU2" i="2"/>
  <c r="DQ106" i="2"/>
  <c r="AG106" i="3" s="1"/>
  <c r="DM186" i="2"/>
  <c r="AC186" i="3" s="1"/>
  <c r="DR339" i="2"/>
  <c r="AH339" i="3" s="1"/>
  <c r="DK300" i="2"/>
  <c r="AA300" i="3" s="1"/>
  <c r="DP10" i="2"/>
  <c r="AF10" i="3" s="1"/>
  <c r="DS210" i="2"/>
  <c r="AI210" i="3" s="1"/>
  <c r="CZ343" i="2"/>
  <c r="P343" i="3" s="1"/>
  <c r="EC160" i="2"/>
  <c r="AS160" i="3" s="1"/>
  <c r="DO10" i="2"/>
  <c r="AE10" i="3" s="1"/>
  <c r="L219" i="3"/>
  <c r="DZ3" i="2"/>
  <c r="AP3" i="3" s="1"/>
  <c r="DH339" i="2"/>
  <c r="X339" i="3" s="1"/>
  <c r="DM338" i="2"/>
  <c r="AC338" i="3" s="1"/>
  <c r="L820" i="3"/>
  <c r="L32" i="3"/>
  <c r="DZ183" i="2"/>
  <c r="AP183" i="3" s="1"/>
  <c r="DO240" i="2"/>
  <c r="AE240" i="3" s="1"/>
  <c r="EF320" i="2"/>
  <c r="AV320" i="3" s="1"/>
  <c r="DW159" i="2"/>
  <c r="AM159" i="3" s="1"/>
  <c r="CV438" i="2"/>
  <c r="DU126" i="2"/>
  <c r="AK126" i="3" s="1"/>
  <c r="EB164" i="2"/>
  <c r="AR164" i="3" s="1"/>
  <c r="L828" i="3"/>
  <c r="ED193" i="2"/>
  <c r="AT193" i="3" s="1"/>
  <c r="EE107" i="2"/>
  <c r="AU107" i="3" s="1"/>
  <c r="DG339" i="2"/>
  <c r="W339" i="3" s="1"/>
  <c r="L496" i="3"/>
  <c r="DO209" i="2"/>
  <c r="AE209" i="3" s="1"/>
  <c r="EE119" i="2"/>
  <c r="AU119" i="3" s="1"/>
  <c r="DB2" i="2"/>
  <c r="DS211" i="2"/>
  <c r="AI211" i="3" s="1"/>
  <c r="L665" i="3"/>
  <c r="L33" i="3"/>
  <c r="DY339" i="2"/>
  <c r="AO339" i="3" s="1"/>
  <c r="DZ117" i="2"/>
  <c r="AP117" i="3" s="1"/>
  <c r="DN237" i="2"/>
  <c r="AD237" i="3" s="1"/>
  <c r="DO196" i="2"/>
  <c r="AE196" i="3" s="1"/>
  <c r="DZ338" i="2"/>
  <c r="AP338" i="3" s="1"/>
  <c r="EF193" i="2"/>
  <c r="AV193" i="3" s="1"/>
  <c r="EF301" i="2"/>
  <c r="AV301" i="3" s="1"/>
  <c r="L911" i="3"/>
  <c r="CY338" i="2"/>
  <c r="O338" i="3" s="1"/>
  <c r="L7" i="3"/>
  <c r="L837" i="3"/>
  <c r="DO190" i="2"/>
  <c r="AE190" i="3" s="1"/>
  <c r="EE123" i="2"/>
  <c r="AU123" i="3" s="1"/>
  <c r="DG107" i="2"/>
  <c r="W107" i="3" s="1"/>
  <c r="DT210" i="2"/>
  <c r="AJ210" i="3" s="1"/>
  <c r="EC127" i="2"/>
  <c r="AS127" i="3" s="1"/>
  <c r="DT319" i="2"/>
  <c r="AJ319" i="3" s="1"/>
  <c r="DQ6" i="2"/>
  <c r="AG6" i="3" s="1"/>
  <c r="EA18" i="2"/>
  <c r="AQ18" i="3" s="1"/>
  <c r="L608" i="3"/>
  <c r="L162" i="3"/>
  <c r="DR325" i="2"/>
  <c r="AH325" i="3" s="1"/>
  <c r="L924" i="3"/>
  <c r="L580" i="3"/>
  <c r="L202" i="3"/>
  <c r="EF440" i="2"/>
  <c r="AV440" i="3" s="1"/>
  <c r="EB182" i="2"/>
  <c r="AR182" i="3" s="1"/>
  <c r="DS398" i="2"/>
  <c r="AI398" i="3" s="1"/>
  <c r="EB2" i="2"/>
  <c r="EB6" i="2"/>
  <c r="AR6" i="3" s="1"/>
  <c r="L756" i="3"/>
  <c r="ED160" i="2"/>
  <c r="AT160" i="3" s="1"/>
  <c r="L662" i="3"/>
  <c r="L803" i="3"/>
  <c r="DO370" i="2"/>
  <c r="AE370" i="3" s="1"/>
  <c r="DH6" i="2"/>
  <c r="X6" i="3" s="1"/>
  <c r="L588" i="3"/>
  <c r="DZ440" i="2"/>
  <c r="AP440" i="3" s="1"/>
  <c r="DU107" i="2"/>
  <c r="AK107" i="3" s="1"/>
  <c r="DU164" i="2"/>
  <c r="AK164" i="3" s="1"/>
  <c r="DU319" i="2"/>
  <c r="AK319" i="3" s="1"/>
  <c r="EC119" i="2"/>
  <c r="AS119" i="3" s="1"/>
  <c r="DZ226" i="2"/>
  <c r="AP226" i="3" s="1"/>
  <c r="EE237" i="2"/>
  <c r="AU237" i="3" s="1"/>
  <c r="L577" i="3"/>
  <c r="EB204" i="2"/>
  <c r="AR204" i="3" s="1"/>
  <c r="L656" i="3"/>
  <c r="DA246" i="2"/>
  <c r="Q246" i="3" s="1"/>
  <c r="DU6" i="2"/>
  <c r="AK6" i="3" s="1"/>
  <c r="EB193" i="2"/>
  <c r="AR193" i="3" s="1"/>
  <c r="DZ18" i="2"/>
  <c r="AP18" i="3" s="1"/>
  <c r="DX117" i="2"/>
  <c r="AN117" i="3" s="1"/>
  <c r="CW3" i="2"/>
  <c r="L94" i="3"/>
  <c r="L166" i="3"/>
  <c r="DW106" i="2"/>
  <c r="AM106" i="3" s="1"/>
  <c r="L627" i="3"/>
  <c r="DN233" i="2"/>
  <c r="AD233" i="3" s="1"/>
  <c r="EG111" i="2"/>
  <c r="AW111" i="3" s="1"/>
  <c r="L620" i="3"/>
  <c r="DO2" i="2"/>
  <c r="DW126" i="2"/>
  <c r="AM126" i="3" s="1"/>
  <c r="DS204" i="2"/>
  <c r="AI204" i="3" s="1"/>
  <c r="L82" i="3"/>
  <c r="DA226" i="2"/>
  <c r="Q226" i="3" s="1"/>
  <c r="DV18" i="2"/>
  <c r="AL18" i="3" s="1"/>
  <c r="CZ126" i="2"/>
  <c r="P126" i="3" s="1"/>
  <c r="DN339" i="2"/>
  <c r="AD339" i="3" s="1"/>
  <c r="DS338" i="2"/>
  <c r="AI338" i="3" s="1"/>
  <c r="CV382" i="2"/>
  <c r="DS300" i="2"/>
  <c r="AI300" i="3" s="1"/>
  <c r="DT326" i="2"/>
  <c r="AJ326" i="3" s="1"/>
  <c r="EE343" i="2"/>
  <c r="AU343" i="3" s="1"/>
  <c r="L833" i="3"/>
  <c r="L455" i="3"/>
  <c r="DO3" i="2"/>
  <c r="AE3" i="3" s="1"/>
  <c r="DG117" i="2"/>
  <c r="W117" i="3" s="1"/>
  <c r="L575" i="3"/>
  <c r="CZ2" i="2"/>
  <c r="EG197" i="2"/>
  <c r="AW197" i="3" s="1"/>
  <c r="EE196" i="2"/>
  <c r="AU196" i="3" s="1"/>
  <c r="DJ426" i="2"/>
  <c r="Z426" i="3" s="1"/>
  <c r="DQ339" i="2"/>
  <c r="AG339" i="3" s="1"/>
  <c r="EB188" i="2"/>
  <c r="AR188" i="3" s="1"/>
  <c r="L674" i="3"/>
  <c r="DS159" i="2"/>
  <c r="AI159" i="3" s="1"/>
  <c r="DW338" i="2"/>
  <c r="AM338" i="3" s="1"/>
  <c r="EB190" i="2"/>
  <c r="AR190" i="3" s="1"/>
  <c r="EF233" i="2"/>
  <c r="AV233" i="3" s="1"/>
  <c r="DV210" i="2"/>
  <c r="AL210" i="3" s="1"/>
  <c r="DS240" i="2"/>
  <c r="AI240" i="3" s="1"/>
  <c r="L921" i="3"/>
  <c r="DM127" i="2"/>
  <c r="AC127" i="3" s="1"/>
  <c r="EB183" i="2"/>
  <c r="AR183" i="3" s="1"/>
  <c r="CV325" i="2"/>
  <c r="L610" i="3"/>
  <c r="DH106" i="2"/>
  <c r="X106" i="3" s="1"/>
  <c r="DC319" i="2"/>
  <c r="S319" i="3" s="1"/>
  <c r="DS2" i="2"/>
  <c r="EE244" i="2"/>
  <c r="AU244" i="3" s="1"/>
  <c r="L652" i="3"/>
  <c r="DM119" i="2"/>
  <c r="AC119" i="3" s="1"/>
  <c r="L660" i="3"/>
  <c r="DG2" i="2"/>
  <c r="DS164" i="2"/>
  <c r="AI164" i="3" s="1"/>
  <c r="EB117" i="2"/>
  <c r="AR117" i="3" s="1"/>
  <c r="L916" i="3"/>
  <c r="DS339" i="2"/>
  <c r="AI339" i="3" s="1"/>
  <c r="DZ211" i="2"/>
  <c r="AP211" i="3" s="1"/>
  <c r="L779" i="3"/>
  <c r="DM325" i="2"/>
  <c r="AC325" i="3" s="1"/>
  <c r="EA126" i="2"/>
  <c r="AQ126" i="3" s="1"/>
  <c r="DL126" i="2"/>
  <c r="AB126" i="3" s="1"/>
  <c r="DB159" i="2"/>
  <c r="R159" i="3" s="1"/>
  <c r="DT370" i="2"/>
  <c r="AJ370" i="3" s="1"/>
  <c r="L543" i="3"/>
  <c r="DN188" i="2"/>
  <c r="AD188" i="3" s="1"/>
  <c r="L379" i="3"/>
  <c r="DT167" i="2"/>
  <c r="AJ167" i="3" s="1"/>
  <c r="EB196" i="2"/>
  <c r="AR196" i="3" s="1"/>
  <c r="DT240" i="2"/>
  <c r="AJ240" i="3" s="1"/>
  <c r="EC196" i="2"/>
  <c r="AS196" i="3" s="1"/>
  <c r="DT300" i="2"/>
  <c r="AJ300" i="3" s="1"/>
  <c r="DE453" i="2"/>
  <c r="U453" i="3" s="1"/>
  <c r="DP300" i="2"/>
  <c r="AF300" i="3" s="1"/>
  <c r="AQ294" i="2" a="1"/>
  <c r="AQ640" i="2" a="1"/>
  <c r="AQ292" i="2" a="1"/>
  <c r="AQ701" i="2" a="1"/>
  <c r="AQ698" i="2" a="1"/>
  <c r="AQ234" i="2" a="1"/>
  <c r="AQ699" i="2" a="1"/>
  <c r="AQ695" i="2" a="1"/>
  <c r="AQ235" i="2" a="1"/>
  <c r="AQ642" i="2" a="1"/>
  <c r="AQ694" i="2" a="1"/>
  <c r="AQ289" i="2" a="1"/>
  <c r="AQ297" i="2" a="1"/>
  <c r="AQ296" i="2" a="1"/>
  <c r="AQ702" i="2" a="1"/>
  <c r="AQ236" i="2" a="1"/>
  <c r="AQ286" i="2" a="1"/>
  <c r="AQ696" i="2" a="1"/>
  <c r="AQ643" i="2" a="1"/>
  <c r="AQ697" i="2" a="1"/>
  <c r="AQ291" i="2" a="1"/>
  <c r="AQ287" i="2" a="1"/>
  <c r="AQ290" i="2" a="1"/>
  <c r="AQ288" i="2" a="1"/>
  <c r="AQ641" i="2" a="1"/>
  <c r="AQ703" i="2" a="1"/>
  <c r="AQ700" i="2" a="1"/>
  <c r="AQ293" i="2" a="1"/>
  <c r="AQ295" i="2" a="1"/>
  <c r="BQ341" i="2" a="1"/>
  <c r="BQ784" i="2" a="1"/>
  <c r="BQ340" i="2" a="1"/>
  <c r="BQ783" i="2" a="1"/>
  <c r="BQ397" i="2" a="1"/>
  <c r="BQ851" i="2" a="1"/>
  <c r="BQ842" i="2" a="1"/>
  <c r="BQ841" i="2" a="1"/>
  <c r="AY717" i="2" a="1"/>
  <c r="AY747" i="2" a="1"/>
  <c r="AY318" i="2" a="1"/>
  <c r="AY748" i="2" a="1"/>
  <c r="CE347" i="2" a="1"/>
  <c r="CE185" i="2" a="1"/>
  <c r="CE811" i="2" a="1"/>
  <c r="CE591" i="2" a="1"/>
  <c r="CE183" i="2" a="1"/>
  <c r="CE187" i="2" a="1"/>
  <c r="CE363" i="2" a="1"/>
  <c r="CE809" i="2" a="1"/>
  <c r="CE188" i="2" a="1"/>
  <c r="CE813" i="2" a="1"/>
  <c r="CE182" i="2" a="1"/>
  <c r="CE184" i="2" a="1"/>
  <c r="CE807" i="2" a="1"/>
  <c r="CE558" i="2" a="1"/>
  <c r="CE186" i="2" a="1"/>
  <c r="AQ754" i="2" a="1"/>
  <c r="CC816" i="2" a="1"/>
  <c r="CC815" i="2" a="1"/>
  <c r="CC791" i="2" a="1"/>
  <c r="BC747" i="2" a="1"/>
  <c r="BC748" i="2" a="1"/>
  <c r="BC318" i="2" a="1"/>
  <c r="BC717" i="2" a="1"/>
  <c r="BM340" i="2" a="1"/>
  <c r="BM341" i="2" a="1"/>
  <c r="BM783" i="2" a="1"/>
  <c r="BM784" i="2" a="1"/>
  <c r="AQ765" i="2" a="1"/>
  <c r="AQ768" i="2" a="1"/>
  <c r="AQ766" i="2" a="1"/>
  <c r="AQ446" i="2" a="1"/>
  <c r="AQ771" i="2" a="1"/>
  <c r="AQ330" i="2" a="1"/>
  <c r="AQ329" i="2" a="1"/>
  <c r="AQ328" i="2" a="1"/>
  <c r="AQ770" i="2" a="1"/>
  <c r="AQ331" i="2" a="1"/>
  <c r="AQ327" i="2" a="1"/>
  <c r="AQ769" i="2" a="1"/>
  <c r="AQ767" i="2" a="1"/>
  <c r="BE376" i="2" a="1"/>
  <c r="BE373" i="2" a="1"/>
  <c r="BE827" i="2" a="1"/>
  <c r="BE829" i="2" a="1"/>
  <c r="BE836" i="2" a="1"/>
  <c r="BE826" i="2" a="1"/>
  <c r="BE830" i="2" a="1"/>
  <c r="BE375" i="2" a="1"/>
  <c r="BE833" i="2" a="1"/>
  <c r="BE831" i="2" a="1"/>
  <c r="BE845" i="2" a="1"/>
  <c r="BE832" i="2" a="1"/>
  <c r="BE379" i="2" a="1"/>
  <c r="BE390" i="2" a="1"/>
  <c r="BE372" i="2" a="1"/>
  <c r="BE834" i="2" a="1"/>
  <c r="BE374" i="2" a="1"/>
  <c r="BE389" i="2" a="1"/>
  <c r="BE391" i="2" a="1"/>
  <c r="Q98" i="2" a="1"/>
  <c r="Q72" i="2" a="1"/>
  <c r="Q39" i="2" a="1"/>
  <c r="Q30" i="2" a="1"/>
  <c r="CA791" i="2" a="1"/>
  <c r="CA816" i="2" a="1"/>
  <c r="CA815" i="2" a="1"/>
  <c r="BI718" i="2" a="1"/>
  <c r="BI24" i="2" a="1"/>
  <c r="BI23" i="2" a="1"/>
  <c r="BI719" i="2" a="1"/>
  <c r="AU720" i="2" a="1"/>
  <c r="AU721" i="2" a="1"/>
  <c r="AU441" i="2" a="1"/>
  <c r="CC762" i="2" a="1"/>
  <c r="CC758" i="2" a="1"/>
  <c r="CC760" i="2" a="1"/>
  <c r="CC14" i="2" a="1"/>
  <c r="CC761" i="2" a="1"/>
  <c r="CC13" i="2" a="1"/>
  <c r="CC11" i="2" a="1"/>
  <c r="CC759" i="2" a="1"/>
  <c r="CC12" i="2" a="1"/>
  <c r="CC15" i="2" a="1"/>
  <c r="BA17" i="2" a="1"/>
  <c r="BS381" i="2" a="1"/>
  <c r="BS382" i="2" a="1"/>
  <c r="BS838" i="2" a="1"/>
  <c r="BS837" i="2" a="1"/>
  <c r="BS828" i="2" a="1"/>
  <c r="BU565" i="2" a="1"/>
  <c r="BY26" i="2" a="1"/>
  <c r="BY901" i="2" a="1"/>
  <c r="BY27" i="2" a="1"/>
  <c r="BY902" i="2" a="1"/>
  <c r="BY900" i="2" a="1"/>
  <c r="BE582" i="2" a="1"/>
  <c r="BE205" i="2" a="1"/>
  <c r="BE206" i="2" a="1"/>
  <c r="BE623" i="2" a="1"/>
  <c r="BE225" i="2" a="1"/>
  <c r="BE583" i="2" a="1"/>
  <c r="BE580" i="2" a="1"/>
  <c r="BE208" i="2" a="1"/>
  <c r="BE581" i="2" a="1"/>
  <c r="BE585" i="2" a="1"/>
  <c r="BE584" i="2" a="1"/>
  <c r="BE207" i="2" a="1"/>
  <c r="BE587" i="2" a="1"/>
  <c r="BE589" i="2" a="1"/>
  <c r="BE436" i="2" a="1"/>
  <c r="BE590" i="2" a="1"/>
  <c r="BE435" i="2" a="1"/>
  <c r="BE433" i="2" a="1"/>
  <c r="BE434" i="2" a="1"/>
  <c r="BE588" i="2" a="1"/>
  <c r="BE546" i="2" a="1"/>
  <c r="BA454" i="2" a="1"/>
  <c r="BA455" i="2" a="1"/>
  <c r="BA456" i="2" a="1"/>
  <c r="BA355" i="2" a="1"/>
  <c r="BA799" i="2" a="1"/>
  <c r="BA356" i="2" a="1"/>
  <c r="BA798" i="2" a="1"/>
  <c r="BA802" i="2" a="1"/>
  <c r="BA357" i="2" a="1"/>
  <c r="BA803" i="2" a="1"/>
  <c r="BA801" i="2" a="1"/>
  <c r="BA800" i="2" a="1"/>
  <c r="AM108" i="2" a="1"/>
  <c r="AQ192" i="2" a="1"/>
  <c r="AQ567" i="2" a="1"/>
  <c r="AQ221" i="2" a="1"/>
  <c r="AQ165" i="2" a="1"/>
  <c r="AQ190" i="2" a="1"/>
  <c r="AQ568" i="2" a="1"/>
  <c r="AQ619" i="2" a="1"/>
  <c r="AQ166" i="2" a="1"/>
  <c r="AQ557" i="2" a="1"/>
  <c r="AQ556" i="2" a="1"/>
  <c r="AQ220" i="2" a="1"/>
  <c r="AQ618" i="2" a="1"/>
  <c r="AQ620" i="2" a="1"/>
  <c r="AQ222" i="2" a="1"/>
  <c r="AQ555" i="2" a="1"/>
  <c r="AQ167" i="2" a="1"/>
  <c r="AQ189" i="2" a="1"/>
  <c r="BM108" i="2" a="1"/>
  <c r="AS385" i="2" a="1"/>
  <c r="AS840" i="2" a="1"/>
  <c r="AS839" i="2" a="1"/>
  <c r="AS384" i="2" a="1"/>
  <c r="AY426" i="2" a="1"/>
  <c r="AU248" i="2" a="1"/>
  <c r="AU250" i="2" a="1"/>
  <c r="AU674" i="2" a="1"/>
  <c r="AU627" i="2" a="1"/>
  <c r="AU668" i="2" a="1"/>
  <c r="AU260" i="2" a="1"/>
  <c r="AU666" i="2" a="1"/>
  <c r="AU667" i="2" a="1"/>
  <c r="AU633" i="2" a="1"/>
  <c r="AU255" i="2" a="1"/>
  <c r="AU631" i="2" a="1"/>
  <c r="AU393" i="2" a="1"/>
  <c r="AU249" i="2" a="1"/>
  <c r="AU663" i="2" a="1"/>
  <c r="AU669" i="2" a="1"/>
  <c r="AU264" i="2" a="1"/>
  <c r="AU257" i="2" a="1"/>
  <c r="AU259" i="2" a="1"/>
  <c r="AU252" i="2" a="1"/>
  <c r="AU660" i="2" a="1"/>
  <c r="AU265" i="2" a="1"/>
  <c r="AU253" i="2" a="1"/>
  <c r="AU261" i="2" a="1"/>
  <c r="AU247" i="2" a="1"/>
  <c r="AU657" i="2" a="1"/>
  <c r="AU229" i="2" a="1"/>
  <c r="AU671" i="2" a="1"/>
  <c r="AU672" i="2" a="1"/>
  <c r="AU661" i="2" a="1"/>
  <c r="AU639" i="2" a="1"/>
  <c r="AU258" i="2" a="1"/>
  <c r="AU628" i="2" a="1"/>
  <c r="AU786" i="2" a="1"/>
  <c r="AU673" i="2" a="1"/>
  <c r="AU664" i="2" a="1"/>
  <c r="AU262" i="2" a="1"/>
  <c r="AU625" i="2" a="1"/>
  <c r="AU230" i="2" a="1"/>
  <c r="AU251" i="2" a="1"/>
  <c r="AU630" i="2" a="1"/>
  <c r="AU658" i="2" a="1"/>
  <c r="AU228" i="2" a="1"/>
  <c r="AU232" i="2" a="1"/>
  <c r="AU846" i="2" a="1"/>
  <c r="AU231" i="2" a="1"/>
  <c r="AU632" i="2" a="1"/>
  <c r="AU665" i="2" a="1"/>
  <c r="AU629" i="2" a="1"/>
  <c r="AU670" i="2" a="1"/>
  <c r="AU662" i="2" a="1"/>
  <c r="AU256" i="2" a="1"/>
  <c r="AU263" i="2" a="1"/>
  <c r="AU254" i="2" a="1"/>
  <c r="AU392" i="2" a="1"/>
  <c r="AU656" i="2" a="1"/>
  <c r="AU659" i="2" a="1"/>
  <c r="AU847" i="2" a="1"/>
  <c r="BI111" i="2" a="1"/>
  <c r="BI368" i="2" a="1"/>
  <c r="BI821" i="2" a="1"/>
  <c r="BI822" i="2" a="1"/>
  <c r="BI366" i="2" a="1"/>
  <c r="BI367" i="2" a="1"/>
  <c r="BI823" i="2" a="1"/>
  <c r="BQ819" i="2" a="1"/>
  <c r="BQ818" i="2" a="1"/>
  <c r="BQ817" i="2" a="1"/>
  <c r="AI5" i="2" a="1"/>
  <c r="BS590" i="2" a="1"/>
  <c r="BS546" i="2" a="1"/>
  <c r="BS434" i="2" a="1"/>
  <c r="BS589" i="2" a="1"/>
  <c r="BS588" i="2" a="1"/>
  <c r="BS436" i="2" a="1"/>
  <c r="BS587" i="2" a="1"/>
  <c r="BS435" i="2" a="1"/>
  <c r="BS433" i="2" a="1"/>
  <c r="BU763" i="2" a="1"/>
  <c r="BU764" i="2" a="1"/>
  <c r="BK124" i="2" a="1"/>
  <c r="BK504" i="2" a="1"/>
  <c r="BU108" i="2" a="1"/>
  <c r="AI111" i="2" a="1"/>
  <c r="AS310" i="2" a="1"/>
  <c r="AS303" i="2" a="1"/>
  <c r="AS734" i="2" a="1"/>
  <c r="AS709" i="2" a="1"/>
  <c r="AS311" i="2" a="1"/>
  <c r="AS725" i="2" a="1"/>
  <c r="AS735" i="2" a="1"/>
  <c r="AS710" i="2" a="1"/>
  <c r="AS713" i="2" a="1"/>
  <c r="AS711" i="2" a="1"/>
  <c r="AS302" i="2" a="1"/>
  <c r="AS308" i="2" a="1"/>
  <c r="AS736" i="2" a="1"/>
  <c r="AS307" i="2" a="1"/>
  <c r="AS729" i="2" a="1"/>
  <c r="BA650" i="2" a="1"/>
  <c r="BA649" i="2" a="1"/>
  <c r="Q111" i="2" a="1"/>
  <c r="BE760" i="2" a="1"/>
  <c r="BE762" i="2" a="1"/>
  <c r="BE759" i="2" a="1"/>
  <c r="BE758" i="2" a="1"/>
  <c r="BE11" i="2" a="1"/>
  <c r="BE761" i="2" a="1"/>
  <c r="BE14" i="2" a="1"/>
  <c r="BE13" i="2" a="1"/>
  <c r="BE15" i="2" a="1"/>
  <c r="BE12" i="2" a="1"/>
  <c r="M511" i="2" a="1"/>
  <c r="M430" i="2" a="1"/>
  <c r="M512" i="2" a="1"/>
  <c r="M429" i="2" a="1"/>
  <c r="AS166" i="2" a="1"/>
  <c r="AS167" i="2" a="1"/>
  <c r="AS619" i="2" a="1"/>
  <c r="AS189" i="2" a="1"/>
  <c r="AS557" i="2" a="1"/>
  <c r="AS620" i="2" a="1"/>
  <c r="AS568" i="2" a="1"/>
  <c r="AS192" i="2" a="1"/>
  <c r="AS567" i="2" a="1"/>
  <c r="AS555" i="2" a="1"/>
  <c r="AS221" i="2" a="1"/>
  <c r="AS618" i="2" a="1"/>
  <c r="AS220" i="2" a="1"/>
  <c r="AS222" i="2" a="1"/>
  <c r="AS165" i="2" a="1"/>
  <c r="AS556" i="2" a="1"/>
  <c r="AS190" i="2" a="1"/>
  <c r="AS207" i="2" a="1"/>
  <c r="AS581" i="2" a="1"/>
  <c r="AS582" i="2" a="1"/>
  <c r="AS580" i="2" a="1"/>
  <c r="AS208" i="2" a="1"/>
  <c r="AS206" i="2" a="1"/>
  <c r="AS205" i="2" a="1"/>
  <c r="AS225" i="2" a="1"/>
  <c r="AS583" i="2" a="1"/>
  <c r="AS623" i="2" a="1"/>
  <c r="AS585" i="2" a="1"/>
  <c r="AS584" i="2" a="1"/>
  <c r="S39" i="2" a="1"/>
  <c r="S72" i="2" a="1"/>
  <c r="S30" i="2" a="1"/>
  <c r="S98" i="2" a="1"/>
  <c r="S866" i="2" a="1"/>
  <c r="AM118" i="2" a="1"/>
  <c r="AM359" i="2" a="1"/>
  <c r="AM346" i="2" a="1"/>
  <c r="BE152" i="2" a="1"/>
  <c r="BE144" i="2" a="1"/>
  <c r="BE514" i="2" a="1"/>
  <c r="BE534" i="2" a="1"/>
  <c r="BE143" i="2" a="1"/>
  <c r="BE148" i="2" a="1"/>
  <c r="BE245" i="2" a="1"/>
  <c r="BE533" i="2" a="1"/>
  <c r="BE150" i="2" a="1"/>
  <c r="BE149" i="2" a="1"/>
  <c r="BE529" i="2" a="1"/>
  <c r="BE139" i="2" a="1"/>
  <c r="BE532" i="2" a="1"/>
  <c r="BE141" i="2" a="1"/>
  <c r="BE537" i="2" a="1"/>
  <c r="BE151" i="2" a="1"/>
  <c r="BE788" i="2" a="1"/>
  <c r="BE528" i="2" a="1"/>
  <c r="BE154" i="2" a="1"/>
  <c r="BE536" i="2" a="1"/>
  <c r="BE153" i="2" a="1"/>
  <c r="BE156" i="2" a="1"/>
  <c r="BE140" i="2" a="1"/>
  <c r="BE147" i="2" a="1"/>
  <c r="BE527" i="2" a="1"/>
  <c r="BE540" i="2" a="1"/>
  <c r="BE146" i="2" a="1"/>
  <c r="BE145" i="2" a="1"/>
  <c r="BE137" i="2" a="1"/>
  <c r="BE539" i="2" a="1"/>
  <c r="BE142" i="2" a="1"/>
  <c r="BE530" i="2" a="1"/>
  <c r="BE542" i="2" a="1"/>
  <c r="BE526" i="2" a="1"/>
  <c r="BE538" i="2" a="1"/>
  <c r="BE155" i="2" a="1"/>
  <c r="BE531" i="2" a="1"/>
  <c r="BE787" i="2" a="1"/>
  <c r="BE541" i="2" a="1"/>
  <c r="BE138" i="2" a="1"/>
  <c r="BE654" i="2" a="1"/>
  <c r="BE343" i="2" a="1"/>
  <c r="BE535" i="2" a="1"/>
  <c r="BC694" i="2" a="1"/>
  <c r="BC701" i="2" a="1"/>
  <c r="BC702" i="2" a="1"/>
  <c r="BC641" i="2" a="1"/>
  <c r="BC699" i="2" a="1"/>
  <c r="BC293" i="2" a="1"/>
  <c r="BC294" i="2" a="1"/>
  <c r="BC287" i="2" a="1"/>
  <c r="BC296" i="2" a="1"/>
  <c r="BC236" i="2" a="1"/>
  <c r="BC288" i="2" a="1"/>
  <c r="BC700" i="2" a="1"/>
  <c r="BC290" i="2" a="1"/>
  <c r="BC295" i="2" a="1"/>
  <c r="BC696" i="2" a="1"/>
  <c r="BC286" i="2" a="1"/>
  <c r="BC297" i="2" a="1"/>
  <c r="BC292" i="2" a="1"/>
  <c r="BC642" i="2" a="1"/>
  <c r="BC291" i="2" a="1"/>
  <c r="BC697" i="2" a="1"/>
  <c r="BC289" i="2" a="1"/>
  <c r="BC235" i="2" a="1"/>
  <c r="BC695" i="2" a="1"/>
  <c r="BC703" i="2" a="1"/>
  <c r="BC234" i="2" a="1"/>
  <c r="BC643" i="2" a="1"/>
  <c r="BC698" i="2" a="1"/>
  <c r="BC640" i="2" a="1"/>
  <c r="AA302" i="2" a="1"/>
  <c r="AA308" i="2" a="1"/>
  <c r="AA307" i="2" a="1"/>
  <c r="AA310" i="2" a="1"/>
  <c r="AA736" i="2" a="1"/>
  <c r="AA710" i="2" a="1"/>
  <c r="AA734" i="2" a="1"/>
  <c r="AA725" i="2" a="1"/>
  <c r="AA303" i="2" a="1"/>
  <c r="AA729" i="2" a="1"/>
  <c r="AA311" i="2" a="1"/>
  <c r="AA709" i="2" a="1"/>
  <c r="AA735" i="2" a="1"/>
  <c r="AA713" i="2" a="1"/>
  <c r="AA711" i="2" a="1"/>
  <c r="BY310" i="2" a="1"/>
  <c r="BY736" i="2" a="1"/>
  <c r="BY311" i="2" a="1"/>
  <c r="BY713" i="2" a="1"/>
  <c r="BY709" i="2" a="1"/>
  <c r="BY303" i="2" a="1"/>
  <c r="BY711" i="2" a="1"/>
  <c r="BY734" i="2" a="1"/>
  <c r="BY302" i="2" a="1"/>
  <c r="BY308" i="2" a="1"/>
  <c r="BY735" i="2" a="1"/>
  <c r="BY710" i="2" a="1"/>
  <c r="BY729" i="2" a="1"/>
  <c r="BY307" i="2" a="1"/>
  <c r="BY725" i="2" a="1"/>
  <c r="BG17" i="2" a="1"/>
  <c r="BM581" i="2" a="1"/>
  <c r="BM623" i="2" a="1"/>
  <c r="BM225" i="2" a="1"/>
  <c r="BM582" i="2" a="1"/>
  <c r="BM208" i="2" a="1"/>
  <c r="BM584" i="2" a="1"/>
  <c r="BM585" i="2" a="1"/>
  <c r="BM583" i="2" a="1"/>
  <c r="BM205" i="2" a="1"/>
  <c r="BM207" i="2" a="1"/>
  <c r="BM206" i="2" a="1"/>
  <c r="BM580" i="2" a="1"/>
  <c r="BI763" i="2" a="1"/>
  <c r="BI764" i="2" a="1"/>
  <c r="BG111" i="2" a="1"/>
  <c r="Y5" i="2" a="1"/>
  <c r="Y6" i="2" a="1"/>
  <c r="BS504" i="2" a="1"/>
  <c r="BS124" i="2" a="1"/>
  <c r="BQ718" i="2" a="1"/>
  <c r="BQ719" i="2" a="1"/>
  <c r="BQ24" i="2" a="1"/>
  <c r="BQ23" i="2" a="1"/>
  <c r="AM429" i="2" a="1"/>
  <c r="AM430" i="2" a="1"/>
  <c r="AM511" i="2" a="1"/>
  <c r="AM512" i="2" a="1"/>
  <c r="BA341" i="2" a="1"/>
  <c r="BA784" i="2" a="1"/>
  <c r="BA340" i="2" a="1"/>
  <c r="BA783" i="2" a="1"/>
  <c r="BM366" i="2" a="1"/>
  <c r="BM821" i="2" a="1"/>
  <c r="BM822" i="2" a="1"/>
  <c r="BM367" i="2" a="1"/>
  <c r="BM823" i="2" a="1"/>
  <c r="BM368" i="2" a="1"/>
  <c r="BG756" i="2" a="1"/>
  <c r="BG324" i="2" a="1"/>
  <c r="BG754" i="2" a="1"/>
  <c r="AU13" i="2" a="1"/>
  <c r="AU12" i="2" a="1"/>
  <c r="AU15" i="2" a="1"/>
  <c r="AU14" i="2" a="1"/>
  <c r="AU758" i="2" a="1"/>
  <c r="AU760" i="2" a="1"/>
  <c r="AU759" i="2" a="1"/>
  <c r="AU762" i="2" a="1"/>
  <c r="AU11" i="2" a="1"/>
  <c r="AU761" i="2" a="1"/>
  <c r="BG5" i="2" a="1"/>
  <c r="BA754" i="2" a="1"/>
  <c r="AC719" i="2" a="1"/>
  <c r="AC24" i="2" a="1"/>
  <c r="AC23" i="2" a="1"/>
  <c r="AC718" i="2" a="1"/>
  <c r="BQ823" i="2" a="1"/>
  <c r="BQ368" i="2" a="1"/>
  <c r="BQ366" i="2" a="1"/>
  <c r="BQ821" i="2" a="1"/>
  <c r="BQ367" i="2" a="1"/>
  <c r="BQ822" i="2" a="1"/>
  <c r="BC839" i="2" a="1"/>
  <c r="BC384" i="2" a="1"/>
  <c r="BC385" i="2" a="1"/>
  <c r="BC840" i="2" a="1"/>
  <c r="U647" i="2" a="1"/>
  <c r="U239" i="2" a="1"/>
  <c r="U704" i="2" a="1"/>
  <c r="U705" i="2" a="1"/>
  <c r="U644" i="2" a="1"/>
  <c r="U646" i="2" a="1"/>
  <c r="U238" i="2" a="1"/>
  <c r="U298" i="2" a="1"/>
  <c r="U645" i="2" a="1"/>
  <c r="U648" i="2" a="1"/>
  <c r="U706" i="2" a="1"/>
  <c r="U299" i="2" a="1"/>
  <c r="AS779" i="2" a="1"/>
  <c r="CE719" i="2" a="1"/>
  <c r="CE718" i="2" a="1"/>
  <c r="CE23" i="2" a="1"/>
  <c r="CE24" i="2" a="1"/>
  <c r="AW734" i="2" a="1"/>
  <c r="AW735" i="2" a="1"/>
  <c r="AW713" i="2" a="1"/>
  <c r="AW310" i="2" a="1"/>
  <c r="AW736" i="2" a="1"/>
  <c r="AW311" i="2" a="1"/>
  <c r="AW729" i="2" a="1"/>
  <c r="AW307" i="2" a="1"/>
  <c r="AW711" i="2" a="1"/>
  <c r="AW725" i="2" a="1"/>
  <c r="AW709" i="2" a="1"/>
  <c r="AW302" i="2" a="1"/>
  <c r="AW303" i="2" a="1"/>
  <c r="AW710" i="2" a="1"/>
  <c r="AW308" i="2" a="1"/>
  <c r="BS451" i="2" a="1"/>
  <c r="AS438" i="2" a="1"/>
  <c r="AS652" i="2" a="1"/>
  <c r="AS651" i="2" a="1"/>
  <c r="AU894" i="2" a="1"/>
  <c r="AU895" i="2" a="1"/>
  <c r="BE299" i="2" a="1"/>
  <c r="BE706" i="2" a="1"/>
  <c r="BE238" i="2" a="1"/>
  <c r="BE648" i="2" a="1"/>
  <c r="BE239" i="2" a="1"/>
  <c r="BE704" i="2" a="1"/>
  <c r="BE644" i="2" a="1"/>
  <c r="BE298" i="2" a="1"/>
  <c r="BE646" i="2" a="1"/>
  <c r="BE705" i="2" a="1"/>
  <c r="BE647" i="2" a="1"/>
  <c r="BE645" i="2" a="1"/>
  <c r="BI214" i="2" a="1"/>
  <c r="BI608" i="2" a="1"/>
  <c r="BI212" i="2" a="1"/>
  <c r="BI610" i="2" a="1"/>
  <c r="BI609" i="2" a="1"/>
  <c r="BI213" i="2" a="1"/>
  <c r="BM761" i="2" a="1"/>
  <c r="BM762" i="2" a="1"/>
  <c r="BM758" i="2" a="1"/>
  <c r="BM15" i="2" a="1"/>
  <c r="BM759" i="2" a="1"/>
  <c r="BM760" i="2" a="1"/>
  <c r="BM14" i="2" a="1"/>
  <c r="BM13" i="2" a="1"/>
  <c r="BM11" i="2" a="1"/>
  <c r="BM12" i="2" a="1"/>
  <c r="BG451" i="2" a="1"/>
  <c r="BK178" i="2" a="1"/>
  <c r="BK603" i="2" a="1"/>
  <c r="BK604" i="2" a="1"/>
  <c r="BK179" i="2" a="1"/>
  <c r="CI599" i="2" a="1"/>
  <c r="CI174" i="2" a="1"/>
  <c r="CI600" i="2" a="1"/>
  <c r="CI175" i="2" a="1"/>
  <c r="AG412" i="2" a="1"/>
  <c r="AG875" i="2" a="1"/>
  <c r="AG416" i="2" a="1"/>
  <c r="AG411" i="2" a="1"/>
  <c r="AG421" i="2" a="1"/>
  <c r="AG883" i="2" a="1"/>
  <c r="AG879" i="2" a="1"/>
  <c r="AG859" i="2" a="1"/>
  <c r="AG867" i="2" a="1"/>
  <c r="AG418" i="2" a="1"/>
  <c r="AG871" i="2" a="1"/>
  <c r="AG870" i="2" a="1"/>
  <c r="AG408" i="2" a="1"/>
  <c r="AG884" i="2" a="1"/>
  <c r="AG882" i="2" a="1"/>
  <c r="AG878" i="2" a="1"/>
  <c r="AG420" i="2" a="1"/>
  <c r="AG410" i="2" a="1"/>
  <c r="AG413" i="2" a="1"/>
  <c r="AG419" i="2" a="1"/>
  <c r="AG868" i="2" a="1"/>
  <c r="AG881" i="2" a="1"/>
  <c r="AG409" i="2" a="1"/>
  <c r="AG869" i="2" a="1"/>
  <c r="AG403" i="2" a="1"/>
  <c r="AG876" i="2" a="1"/>
  <c r="AG880" i="2" a="1"/>
  <c r="AG873" i="2" a="1"/>
  <c r="AG417" i="2" a="1"/>
  <c r="AG885" i="2" a="1"/>
  <c r="AG854" i="2" a="1"/>
  <c r="AG886" i="2" a="1"/>
  <c r="AG402" i="2" a="1"/>
  <c r="AG415" i="2" a="1"/>
  <c r="AG874" i="2" a="1"/>
  <c r="AG872" i="2" a="1"/>
  <c r="AG414" i="2" a="1"/>
  <c r="AG404" i="2" a="1"/>
  <c r="AG877" i="2" a="1"/>
  <c r="CA591" i="2" a="1"/>
  <c r="CA187" i="2" a="1"/>
  <c r="CA347" i="2" a="1"/>
  <c r="CA182" i="2" a="1"/>
  <c r="CA183" i="2" a="1"/>
  <c r="CA363" i="2" a="1"/>
  <c r="CA813" i="2" a="1"/>
  <c r="CA184" i="2" a="1"/>
  <c r="CA807" i="2" a="1"/>
  <c r="CA809" i="2" a="1"/>
  <c r="CA186" i="2" a="1"/>
  <c r="CA185" i="2" a="1"/>
  <c r="CA811" i="2" a="1"/>
  <c r="CA188" i="2" a="1"/>
  <c r="CA558" i="2" a="1"/>
  <c r="BO772" i="2" a="1"/>
  <c r="BO774" i="2" a="1"/>
  <c r="BO776" i="2" a="1"/>
  <c r="BO773" i="2" a="1"/>
  <c r="BO342" i="2" a="1"/>
  <c r="BO777" i="2" a="1"/>
  <c r="BO778" i="2" a="1"/>
  <c r="BO336" i="2" a="1"/>
  <c r="BO335" i="2" a="1"/>
  <c r="BO780" i="2" a="1"/>
  <c r="BO775" i="2" a="1"/>
  <c r="BO785" i="2" a="1"/>
  <c r="BW559" i="2" a="1"/>
  <c r="BW451" i="2" a="1"/>
  <c r="AE22" i="2" a="1"/>
  <c r="AE10" i="2" a="1"/>
  <c r="AE399" i="2" a="1"/>
  <c r="AE28" i="2" a="1"/>
  <c r="AE4" i="2" a="1"/>
  <c r="AE401" i="2" a="1"/>
  <c r="AE25" i="2" a="1"/>
  <c r="AE29" i="2" a="1"/>
  <c r="AE18" i="2" a="1"/>
  <c r="AO866" i="2" a="1"/>
  <c r="BK819" i="2" a="1"/>
  <c r="BK818" i="2" a="1"/>
  <c r="BK817" i="2" a="1"/>
  <c r="BS761" i="2" a="1"/>
  <c r="BS762" i="2" a="1"/>
  <c r="BS758" i="2" a="1"/>
  <c r="BS11" i="2" a="1"/>
  <c r="BS14" i="2" a="1"/>
  <c r="BS13" i="2" a="1"/>
  <c r="BS759" i="2" a="1"/>
  <c r="BS15" i="2" a="1"/>
  <c r="BS760" i="2" a="1"/>
  <c r="BS12" i="2" a="1"/>
  <c r="BM384" i="2" a="1"/>
  <c r="BM839" i="2" a="1"/>
  <c r="BM385" i="2" a="1"/>
  <c r="BM840" i="2" a="1"/>
  <c r="S242" i="2" a="1"/>
  <c r="S636" i="2" a="1"/>
  <c r="S637" i="2" a="1"/>
  <c r="S634" i="2" a="1"/>
  <c r="S638" i="2" a="1"/>
  <c r="S439" i="2" a="1"/>
  <c r="S241" i="2" a="1"/>
  <c r="S243" i="2" a="1"/>
  <c r="S653" i="2" a="1"/>
  <c r="S635" i="2" a="1"/>
  <c r="M808" i="2" a="1"/>
  <c r="M173" i="2" a="1"/>
  <c r="M810" i="2" a="1"/>
  <c r="M348" i="2" a="1"/>
  <c r="M172" i="2" a="1"/>
  <c r="M814" i="2" a="1"/>
  <c r="M598" i="2" a="1"/>
  <c r="M597" i="2" a="1"/>
  <c r="M812" i="2" a="1"/>
  <c r="M364" i="2" a="1"/>
  <c r="AQ866" i="2" a="1"/>
  <c r="BK5" i="2" a="1"/>
  <c r="BC866" i="2" a="1"/>
  <c r="BS663" i="2" a="1"/>
  <c r="BS254" i="2" a="1"/>
  <c r="BS263" i="2" a="1"/>
  <c r="BS392" i="2" a="1"/>
  <c r="BS628" i="2" a="1"/>
  <c r="BS625" i="2" a="1"/>
  <c r="BS261" i="2" a="1"/>
  <c r="BS657" i="2" a="1"/>
  <c r="BS661" i="2" a="1"/>
  <c r="BS265" i="2" a="1"/>
  <c r="BS660" i="2" a="1"/>
  <c r="BS228" i="2" a="1"/>
  <c r="BS259" i="2" a="1"/>
  <c r="BS264" i="2" a="1"/>
  <c r="BS633" i="2" a="1"/>
  <c r="BS669" i="2" a="1"/>
  <c r="BS262" i="2" a="1"/>
  <c r="BS258" i="2" a="1"/>
  <c r="BS629" i="2" a="1"/>
  <c r="BS247" i="2" a="1"/>
  <c r="BS631" i="2" a="1"/>
  <c r="BS256" i="2" a="1"/>
  <c r="BS665" i="2" a="1"/>
  <c r="BS667" i="2" a="1"/>
  <c r="BS847" i="2" a="1"/>
  <c r="BS231" i="2" a="1"/>
  <c r="BS674" i="2" a="1"/>
  <c r="BS668" i="2" a="1"/>
  <c r="BS658" i="2" a="1"/>
  <c r="BS656" i="2" a="1"/>
  <c r="BS229" i="2" a="1"/>
  <c r="BS252" i="2" a="1"/>
  <c r="BS255" i="2" a="1"/>
  <c r="BS666" i="2" a="1"/>
  <c r="BS662" i="2" a="1"/>
  <c r="BS393" i="2" a="1"/>
  <c r="BS251" i="2" a="1"/>
  <c r="BS248" i="2" a="1"/>
  <c r="BS671" i="2" a="1"/>
  <c r="BS786" i="2" a="1"/>
  <c r="BS232" i="2" a="1"/>
  <c r="BS672" i="2" a="1"/>
  <c r="BS664" i="2" a="1"/>
  <c r="BS632" i="2" a="1"/>
  <c r="BS673" i="2" a="1"/>
  <c r="BS253" i="2" a="1"/>
  <c r="BS230" i="2" a="1"/>
  <c r="BS630" i="2" a="1"/>
  <c r="BS639" i="2" a="1"/>
  <c r="BS659" i="2" a="1"/>
  <c r="BS257" i="2" a="1"/>
  <c r="BS627" i="2" a="1"/>
  <c r="BS250" i="2" a="1"/>
  <c r="BS846" i="2" a="1"/>
  <c r="BS249" i="2" a="1"/>
  <c r="BS260" i="2" a="1"/>
  <c r="BS670" i="2" a="1"/>
  <c r="BC327" i="2" a="1"/>
  <c r="BC767" i="2" a="1"/>
  <c r="BC329" i="2" a="1"/>
  <c r="BC330" i="2" a="1"/>
  <c r="BC766" i="2" a="1"/>
  <c r="BC770" i="2" a="1"/>
  <c r="BC768" i="2" a="1"/>
  <c r="BC765" i="2" a="1"/>
  <c r="BC328" i="2" a="1"/>
  <c r="BC331" i="2" a="1"/>
  <c r="BC446" i="2" a="1"/>
  <c r="BC771" i="2" a="1"/>
  <c r="BC769" i="2" a="1"/>
  <c r="BS729" i="2" a="1"/>
  <c r="BS713" i="2" a="1"/>
  <c r="BS734" i="2" a="1"/>
  <c r="BS736" i="2" a="1"/>
  <c r="BS711" i="2" a="1"/>
  <c r="BS311" i="2" a="1"/>
  <c r="BS310" i="2" a="1"/>
  <c r="BS735" i="2" a="1"/>
  <c r="BS709" i="2" a="1"/>
  <c r="BS302" i="2" a="1"/>
  <c r="BS725" i="2" a="1"/>
  <c r="BS303" i="2" a="1"/>
  <c r="BS307" i="2" a="1"/>
  <c r="BS308" i="2" a="1"/>
  <c r="BS710" i="2" a="1"/>
  <c r="AO111" i="2" a="1"/>
  <c r="BC223" i="2" a="1"/>
  <c r="BC569" i="2" a="1"/>
  <c r="BC194" i="2" a="1"/>
  <c r="BC195" i="2" a="1"/>
  <c r="BC621" i="2" a="1"/>
  <c r="BC570" i="2" a="1"/>
  <c r="BC571" i="2" a="1"/>
  <c r="BC893" i="2" a="1"/>
  <c r="CA866" i="2" a="1"/>
  <c r="CI791" i="2" a="1"/>
  <c r="CI815" i="2" a="1"/>
  <c r="CI816" i="2" a="1"/>
  <c r="BO747" i="2" a="1"/>
  <c r="BO717" i="2" a="1"/>
  <c r="BO318" i="2" a="1"/>
  <c r="BO748" i="2" a="1"/>
  <c r="AS24" i="2" a="1"/>
  <c r="AS719" i="2" a="1"/>
  <c r="AS23" i="2" a="1"/>
  <c r="AS718" i="2" a="1"/>
  <c r="AM866" i="2" a="1"/>
  <c r="BW714" i="2" a="1"/>
  <c r="BW712" i="2" a="1"/>
  <c r="BW716" i="2" a="1"/>
  <c r="BW740" i="2" a="1"/>
  <c r="BQ640" i="2" a="1"/>
  <c r="BQ289" i="2" a="1"/>
  <c r="BQ288" i="2" a="1"/>
  <c r="BQ643" i="2" a="1"/>
  <c r="BQ235" i="2" a="1"/>
  <c r="BQ290" i="2" a="1"/>
  <c r="BQ293" i="2" a="1"/>
  <c r="BQ296" i="2" a="1"/>
  <c r="BQ696" i="2" a="1"/>
  <c r="BQ698" i="2" a="1"/>
  <c r="BQ287" i="2" a="1"/>
  <c r="BQ295" i="2" a="1"/>
  <c r="BQ701" i="2" a="1"/>
  <c r="BQ700" i="2" a="1"/>
  <c r="BQ695" i="2" a="1"/>
  <c r="BQ291" i="2" a="1"/>
  <c r="BQ292" i="2" a="1"/>
  <c r="BQ641" i="2" a="1"/>
  <c r="BQ234" i="2" a="1"/>
  <c r="BQ697" i="2" a="1"/>
  <c r="BQ642" i="2" a="1"/>
  <c r="BQ703" i="2" a="1"/>
  <c r="BQ694" i="2" a="1"/>
  <c r="BQ702" i="2" a="1"/>
  <c r="BQ236" i="2" a="1"/>
  <c r="BQ294" i="2" a="1"/>
  <c r="BQ286" i="2" a="1"/>
  <c r="BQ699" i="2" a="1"/>
  <c r="BQ297" i="2" a="1"/>
  <c r="AY605" i="2" a="1"/>
  <c r="AY180" i="2" a="1"/>
  <c r="AY606" i="2" a="1"/>
  <c r="AY181" i="2" a="1"/>
  <c r="AY179" i="2" a="1"/>
  <c r="AY604" i="2" a="1"/>
  <c r="AY603" i="2" a="1"/>
  <c r="AY178" i="2" a="1"/>
  <c r="BI496" i="2" a="1"/>
  <c r="BI516" i="2" a="1"/>
  <c r="BK889" i="2" a="1"/>
  <c r="BK425" i="2" a="1"/>
  <c r="BK890" i="2" a="1"/>
  <c r="BK856" i="2" a="1"/>
  <c r="BK424" i="2" a="1"/>
  <c r="BK454" i="2" a="1"/>
  <c r="BK456" i="2" a="1"/>
  <c r="BK455" i="2" a="1"/>
  <c r="W891" i="2" a="1"/>
  <c r="W899" i="2" a="1"/>
  <c r="W21" i="2" a="1"/>
  <c r="W20" i="2" a="1"/>
  <c r="W19" i="2" a="1"/>
  <c r="W892" i="2" a="1"/>
  <c r="W897" i="2" a="1"/>
  <c r="BS278" i="2" a="1"/>
  <c r="BS271" i="2" a="1"/>
  <c r="BS280" i="2" a="1"/>
  <c r="BS274" i="2" a="1"/>
  <c r="BS277" i="2" a="1"/>
  <c r="BS685" i="2" a="1"/>
  <c r="BS678" i="2" a="1"/>
  <c r="BS689" i="2" a="1"/>
  <c r="BS276" i="2" a="1"/>
  <c r="BS681" i="2" a="1"/>
  <c r="BS682" i="2" a="1"/>
  <c r="BS680" i="2" a="1"/>
  <c r="BS683" i="2" a="1"/>
  <c r="BS270" i="2" a="1"/>
  <c r="BS677" i="2" a="1"/>
  <c r="BS281" i="2" a="1"/>
  <c r="BS272" i="2" a="1"/>
  <c r="BS279" i="2" a="1"/>
  <c r="BS679" i="2" a="1"/>
  <c r="BS268" i="2" a="1"/>
  <c r="BS687" i="2" a="1"/>
  <c r="BS269" i="2" a="1"/>
  <c r="BS275" i="2" a="1"/>
  <c r="BS688" i="2" a="1"/>
  <c r="BS273" i="2" a="1"/>
  <c r="BS686" i="2" a="1"/>
  <c r="BS684" i="2" a="1"/>
  <c r="AY239" i="2" a="1"/>
  <c r="AY644" i="2" a="1"/>
  <c r="AY648" i="2" a="1"/>
  <c r="AY238" i="2" a="1"/>
  <c r="AY705" i="2" a="1"/>
  <c r="AY704" i="2" a="1"/>
  <c r="AY645" i="2" a="1"/>
  <c r="AY646" i="2" a="1"/>
  <c r="AY647" i="2" a="1"/>
  <c r="AY706" i="2" a="1"/>
  <c r="AY298" i="2" a="1"/>
  <c r="AY299" i="2" a="1"/>
  <c r="BO650" i="2" a="1"/>
  <c r="BO649" i="2" a="1"/>
  <c r="BA592" i="2" a="1"/>
  <c r="BA593" i="2" a="1"/>
  <c r="BA168" i="2" a="1"/>
  <c r="BA169" i="2" a="1"/>
  <c r="AK30" i="2" a="1"/>
  <c r="AK98" i="2" a="1"/>
  <c r="AK39" i="2" a="1"/>
  <c r="AK72" i="2" a="1"/>
  <c r="CI690" i="2" a="1"/>
  <c r="CI285" i="2" a="1"/>
  <c r="CI284" i="2" a="1"/>
  <c r="CI282" i="2" a="1"/>
  <c r="CI692" i="2" a="1"/>
  <c r="CI691" i="2" a="1"/>
  <c r="CI283" i="2" a="1"/>
  <c r="CI693" i="2" a="1"/>
  <c r="AS118" i="2" a="1"/>
  <c r="AS346" i="2" a="1"/>
  <c r="AS359" i="2" a="1"/>
  <c r="BU823" i="2" a="1"/>
  <c r="BU822" i="2" a="1"/>
  <c r="BU367" i="2" a="1"/>
  <c r="BU821" i="2" a="1"/>
  <c r="BU366" i="2" a="1"/>
  <c r="BU368" i="2" a="1"/>
  <c r="AW451" i="2" a="1"/>
  <c r="BC124" i="2" a="1"/>
  <c r="BC504" i="2" a="1"/>
  <c r="AK818" i="2" a="1"/>
  <c r="AK819" i="2" a="1"/>
  <c r="AK817" i="2" a="1"/>
  <c r="BO618" i="2" a="1"/>
  <c r="BO166" i="2" a="1"/>
  <c r="BO192" i="2" a="1"/>
  <c r="BO620" i="2" a="1"/>
  <c r="BO190" i="2" a="1"/>
  <c r="BO557" i="2" a="1"/>
  <c r="BO220" i="2" a="1"/>
  <c r="BO556" i="2" a="1"/>
  <c r="BO619" i="2" a="1"/>
  <c r="BO221" i="2" a="1"/>
  <c r="BO165" i="2" a="1"/>
  <c r="BO555" i="2" a="1"/>
  <c r="BO568" i="2" a="1"/>
  <c r="BO567" i="2" a="1"/>
  <c r="BO189" i="2" a="1"/>
  <c r="BO222" i="2" a="1"/>
  <c r="BO167" i="2" a="1"/>
  <c r="BY811" i="2" a="1"/>
  <c r="BY807" i="2" a="1"/>
  <c r="BY363" i="2" a="1"/>
  <c r="BY591" i="2" a="1"/>
  <c r="BY809" i="2" a="1"/>
  <c r="BY347" i="2" a="1"/>
  <c r="BY558" i="2" a="1"/>
  <c r="BY813" i="2" a="1"/>
  <c r="BS817" i="2" a="1"/>
  <c r="BS818" i="2" a="1"/>
  <c r="BS819" i="2" a="1"/>
  <c r="BE764" i="2" a="1"/>
  <c r="BE763" i="2" a="1"/>
  <c r="BG856" i="2" a="1"/>
  <c r="BG889" i="2" a="1"/>
  <c r="BG424" i="2" a="1"/>
  <c r="BG425" i="2" a="1"/>
  <c r="BG890" i="2" a="1"/>
  <c r="BK426" i="2" a="1"/>
  <c r="BO124" i="2" a="1"/>
  <c r="BO504" i="2" a="1"/>
  <c r="AO429" i="2" a="1"/>
  <c r="AO430" i="2" a="1"/>
  <c r="AO511" i="2" a="1"/>
  <c r="AO512" i="2" a="1"/>
  <c r="BY560" i="2" a="1"/>
  <c r="AK144" i="2" a="1"/>
  <c r="AK538" i="2" a="1"/>
  <c r="AK147" i="2" a="1"/>
  <c r="AK532" i="2" a="1"/>
  <c r="AK542" i="2" a="1"/>
  <c r="AK539" i="2" a="1"/>
  <c r="AK156" i="2" a="1"/>
  <c r="AK140" i="2" a="1"/>
  <c r="AK787" i="2" a="1"/>
  <c r="AK530" i="2" a="1"/>
  <c r="AK151" i="2" a="1"/>
  <c r="AK536" i="2" a="1"/>
  <c r="AK531" i="2" a="1"/>
  <c r="AK528" i="2" a="1"/>
  <c r="AK533" i="2" a="1"/>
  <c r="AK152" i="2" a="1"/>
  <c r="AK537" i="2" a="1"/>
  <c r="AK654" i="2" a="1"/>
  <c r="AK343" i="2" a="1"/>
  <c r="AK534" i="2" a="1"/>
  <c r="AK529" i="2" a="1"/>
  <c r="AK137" i="2" a="1"/>
  <c r="AK145" i="2" a="1"/>
  <c r="AK146" i="2" a="1"/>
  <c r="AK788" i="2" a="1"/>
  <c r="AK153" i="2" a="1"/>
  <c r="AK138" i="2" a="1"/>
  <c r="AK142" i="2" a="1"/>
  <c r="AK154" i="2" a="1"/>
  <c r="AK143" i="2" a="1"/>
  <c r="AK535" i="2" a="1"/>
  <c r="AK540" i="2" a="1"/>
  <c r="AK155" i="2" a="1"/>
  <c r="AK149" i="2" a="1"/>
  <c r="AK527" i="2" a="1"/>
  <c r="AK150" i="2" a="1"/>
  <c r="AK514" i="2" a="1"/>
  <c r="AK139" i="2" a="1"/>
  <c r="AK245" i="2" a="1"/>
  <c r="AK541" i="2" a="1"/>
  <c r="AK141" i="2" a="1"/>
  <c r="AK148" i="2" a="1"/>
  <c r="AK526" i="2" a="1"/>
  <c r="BY158" i="2" a="1"/>
  <c r="BY544" i="2" a="1"/>
  <c r="BY543" i="2" a="1"/>
  <c r="BY655" i="2" a="1"/>
  <c r="BY515" i="2" a="1"/>
  <c r="BY246" i="2" a="1"/>
  <c r="BY157" i="2" a="1"/>
  <c r="BW368" i="2" a="1"/>
  <c r="BW367" i="2" a="1"/>
  <c r="BW821" i="2" a="1"/>
  <c r="BW823" i="2" a="1"/>
  <c r="BW822" i="2" a="1"/>
  <c r="BW366" i="2" a="1"/>
  <c r="Y162" i="2" a="1"/>
  <c r="Y163" i="2" a="1"/>
  <c r="Y614" i="2" a="1"/>
  <c r="Y612" i="2" a="1"/>
  <c r="Y217" i="2" a="1"/>
  <c r="Y615" i="2" a="1"/>
  <c r="Y553" i="2" a="1"/>
  <c r="Y613" i="2" a="1"/>
  <c r="Y616" i="2" a="1"/>
  <c r="Y365" i="2" a="1"/>
  <c r="Y617" i="2" a="1"/>
  <c r="Y215" i="2" a="1"/>
  <c r="Y611" i="2" a="1"/>
  <c r="Y219" i="2" a="1"/>
  <c r="Y554" i="2" a="1"/>
  <c r="Y218" i="2" a="1"/>
  <c r="Y551" i="2" a="1"/>
  <c r="Y552" i="2" a="1"/>
  <c r="Y216" i="2" a="1"/>
  <c r="Y820" i="2" a="1"/>
  <c r="Y550" i="2" a="1"/>
  <c r="Y893" i="2" a="1"/>
  <c r="BI376" i="2" a="1"/>
  <c r="BI391" i="2" a="1"/>
  <c r="BI831" i="2" a="1"/>
  <c r="BI834" i="2" a="1"/>
  <c r="BI829" i="2" a="1"/>
  <c r="BI845" i="2" a="1"/>
  <c r="BI390" i="2" a="1"/>
  <c r="BI827" i="2" a="1"/>
  <c r="BI836" i="2" a="1"/>
  <c r="BI379" i="2" a="1"/>
  <c r="BI373" i="2" a="1"/>
  <c r="BI372" i="2" a="1"/>
  <c r="BI374" i="2" a="1"/>
  <c r="BI375" i="2" a="1"/>
  <c r="BI833" i="2" a="1"/>
  <c r="BI826" i="2" a="1"/>
  <c r="BI389" i="2" a="1"/>
  <c r="BI832" i="2" a="1"/>
  <c r="BI830" i="2" a="1"/>
  <c r="CA198" i="2" a="1"/>
  <c r="CA574" i="2" a="1"/>
  <c r="CA576" i="2" a="1"/>
  <c r="CA199" i="2" a="1"/>
  <c r="AQ651" i="2" a="1"/>
  <c r="AQ652" i="2" a="1"/>
  <c r="AQ438" i="2" a="1"/>
  <c r="BQ451" i="2" a="1"/>
  <c r="BE717" i="2" a="1"/>
  <c r="BE318" i="2" a="1"/>
  <c r="BE748" i="2" a="1"/>
  <c r="BE747" i="2" a="1"/>
  <c r="AQ17" i="2" a="1"/>
  <c r="AU840" i="2" a="1"/>
  <c r="AU384" i="2" a="1"/>
  <c r="AU839" i="2" a="1"/>
  <c r="AU385" i="2" a="1"/>
  <c r="CE549" i="2" a="1"/>
  <c r="CE548" i="2" a="1"/>
  <c r="BM451" i="2" a="1"/>
  <c r="BM720" i="2" a="1"/>
  <c r="BM441" i="2" a="1"/>
  <c r="BM721" i="2" a="1"/>
  <c r="BA108" i="2" a="1"/>
  <c r="BE17" i="2" a="1"/>
  <c r="BE397" i="2" a="1"/>
  <c r="BE851" i="2" a="1"/>
  <c r="BE842" i="2" a="1"/>
  <c r="BE841" i="2" a="1"/>
  <c r="Q6" i="2" a="1"/>
  <c r="Q5" i="2" a="1"/>
  <c r="BI30" i="2" a="1"/>
  <c r="BI72" i="2" a="1"/>
  <c r="BI98" i="2" a="1"/>
  <c r="BI39" i="2" a="1"/>
  <c r="AU729" i="2" a="1"/>
  <c r="AU307" i="2" a="1"/>
  <c r="AU736" i="2" a="1"/>
  <c r="AU310" i="2" a="1"/>
  <c r="AU308" i="2" a="1"/>
  <c r="AU734" i="2" a="1"/>
  <c r="AU710" i="2" a="1"/>
  <c r="AU725" i="2" a="1"/>
  <c r="AU709" i="2" a="1"/>
  <c r="AU311" i="2" a="1"/>
  <c r="AU713" i="2" a="1"/>
  <c r="AU711" i="2" a="1"/>
  <c r="AU735" i="2" a="1"/>
  <c r="AU302" i="2" a="1"/>
  <c r="AU303" i="2" a="1"/>
  <c r="CC6" i="2" a="1"/>
  <c r="CC5" i="2" a="1"/>
  <c r="BY5" i="2" a="1"/>
  <c r="BG487" i="2" a="1"/>
  <c r="BG450" i="2" a="1"/>
  <c r="BG489" i="2" a="1"/>
  <c r="BG447" i="2" a="1"/>
  <c r="BE571" i="2" a="1"/>
  <c r="BE569" i="2" a="1"/>
  <c r="BE223" i="2" a="1"/>
  <c r="BE621" i="2" a="1"/>
  <c r="BE195" i="2" a="1"/>
  <c r="BE570" i="2" a="1"/>
  <c r="BE194" i="2" a="1"/>
  <c r="BE551" i="2" a="1"/>
  <c r="BE611" i="2" a="1"/>
  <c r="BE162" i="2" a="1"/>
  <c r="BE554" i="2" a="1"/>
  <c r="BE550" i="2" a="1"/>
  <c r="BE613" i="2" a="1"/>
  <c r="BE219" i="2" a="1"/>
  <c r="BE552" i="2" a="1"/>
  <c r="BE216" i="2" a="1"/>
  <c r="BE615" i="2" a="1"/>
  <c r="BE218" i="2" a="1"/>
  <c r="BE614" i="2" a="1"/>
  <c r="BE616" i="2" a="1"/>
  <c r="BE365" i="2" a="1"/>
  <c r="BE612" i="2" a="1"/>
  <c r="BE820" i="2" a="1"/>
  <c r="BE553" i="2" a="1"/>
  <c r="BE217" i="2" a="1"/>
  <c r="BE215" i="2" a="1"/>
  <c r="BE617" i="2" a="1"/>
  <c r="BE163" i="2" a="1"/>
  <c r="BA423" i="2" a="1"/>
  <c r="BA887" i="2" a="1"/>
  <c r="BA860" i="2" a="1"/>
  <c r="BA888" i="2" a="1"/>
  <c r="BA406" i="2" a="1"/>
  <c r="BA864" i="2" a="1"/>
  <c r="BA855" i="2" a="1"/>
  <c r="BA422" i="2" a="1"/>
  <c r="AM145" i="2" a="1"/>
  <c r="AM144" i="2" a="1"/>
  <c r="AM148" i="2" a="1"/>
  <c r="AM540" i="2" a="1"/>
  <c r="AM143" i="2" a="1"/>
  <c r="AM153" i="2" a="1"/>
  <c r="AM152" i="2" a="1"/>
  <c r="AM532" i="2" a="1"/>
  <c r="AM146" i="2" a="1"/>
  <c r="AM531" i="2" a="1"/>
  <c r="AM138" i="2" a="1"/>
  <c r="AM541" i="2" a="1"/>
  <c r="AM534" i="2" a="1"/>
  <c r="AM529" i="2" a="1"/>
  <c r="AM527" i="2" a="1"/>
  <c r="AM150" i="2" a="1"/>
  <c r="AM142" i="2" a="1"/>
  <c r="AM514" i="2" a="1"/>
  <c r="AM343" i="2" a="1"/>
  <c r="AM154" i="2" a="1"/>
  <c r="AM788" i="2" a="1"/>
  <c r="AM151" i="2" a="1"/>
  <c r="AM245" i="2" a="1"/>
  <c r="AM526" i="2" a="1"/>
  <c r="AM147" i="2" a="1"/>
  <c r="AM539" i="2" a="1"/>
  <c r="AM533" i="2" a="1"/>
  <c r="AM535" i="2" a="1"/>
  <c r="AM137" i="2" a="1"/>
  <c r="AM149" i="2" a="1"/>
  <c r="AM537" i="2" a="1"/>
  <c r="AM538" i="2" a="1"/>
  <c r="AM530" i="2" a="1"/>
  <c r="AM787" i="2" a="1"/>
  <c r="AM155" i="2" a="1"/>
  <c r="AM156" i="2" a="1"/>
  <c r="AM542" i="2" a="1"/>
  <c r="AM140" i="2" a="1"/>
  <c r="AM141" i="2" a="1"/>
  <c r="AM139" i="2" a="1"/>
  <c r="AM654" i="2" a="1"/>
  <c r="AM528" i="2" a="1"/>
  <c r="AM536" i="2" a="1"/>
  <c r="AU274" i="2" a="1"/>
  <c r="AU269" i="2" a="1"/>
  <c r="AU280" i="2" a="1"/>
  <c r="AU273" i="2" a="1"/>
  <c r="AU686" i="2" a="1"/>
  <c r="AU681" i="2" a="1"/>
  <c r="AU272" i="2" a="1"/>
  <c r="AU278" i="2" a="1"/>
  <c r="AU277" i="2" a="1"/>
  <c r="AU684" i="2" a="1"/>
  <c r="AU689" i="2" a="1"/>
  <c r="AU677" i="2" a="1"/>
  <c r="AU678" i="2" a="1"/>
  <c r="AU685" i="2" a="1"/>
  <c r="AU275" i="2" a="1"/>
  <c r="AU682" i="2" a="1"/>
  <c r="AU271" i="2" a="1"/>
  <c r="AU268" i="2" a="1"/>
  <c r="AU683" i="2" a="1"/>
  <c r="AU279" i="2" a="1"/>
  <c r="AU276" i="2" a="1"/>
  <c r="AU679" i="2" a="1"/>
  <c r="AU688" i="2" a="1"/>
  <c r="AU270" i="2" a="1"/>
  <c r="AU680" i="2" a="1"/>
  <c r="AU281" i="2" a="1"/>
  <c r="AU687" i="2" a="1"/>
  <c r="BW609" i="2" a="1"/>
  <c r="BW214" i="2" a="1"/>
  <c r="BW610" i="2" a="1"/>
  <c r="BW608" i="2" a="1"/>
  <c r="BW212" i="2" a="1"/>
  <c r="BW213" i="2" a="1"/>
  <c r="AU591" i="2" a="1"/>
  <c r="AU558" i="2" a="1"/>
  <c r="AU347" i="2" a="1"/>
  <c r="AU807" i="2" a="1"/>
  <c r="AU809" i="2" a="1"/>
  <c r="AU811" i="2" a="1"/>
  <c r="AU813" i="2" a="1"/>
  <c r="AU363" i="2" a="1"/>
  <c r="AQ578" i="2" a="1"/>
  <c r="AQ572" i="2" a="1"/>
  <c r="AQ224" i="2" a="1"/>
  <c r="AQ573" i="2" a="1"/>
  <c r="AQ577" i="2" a="1"/>
  <c r="AQ200" i="2" a="1"/>
  <c r="AQ202" i="2" a="1"/>
  <c r="AQ201" i="2" a="1"/>
  <c r="AQ579" i="2" a="1"/>
  <c r="AQ622" i="2" a="1"/>
  <c r="AQ203" i="2" a="1"/>
  <c r="AQ197" i="2" a="1"/>
  <c r="AQ575" i="2" a="1"/>
  <c r="AQ553" i="2" a="1"/>
  <c r="AQ163" i="2" a="1"/>
  <c r="AQ365" i="2" a="1"/>
  <c r="AQ218" i="2" a="1"/>
  <c r="AQ552" i="2" a="1"/>
  <c r="AQ554" i="2" a="1"/>
  <c r="AQ219" i="2" a="1"/>
  <c r="AQ217" i="2" a="1"/>
  <c r="AQ551" i="2" a="1"/>
  <c r="AQ614" i="2" a="1"/>
  <c r="AQ612" i="2" a="1"/>
  <c r="AQ820" i="2" a="1"/>
  <c r="AQ611" i="2" a="1"/>
  <c r="AQ617" i="2" a="1"/>
  <c r="AQ615" i="2" a="1"/>
  <c r="AQ216" i="2" a="1"/>
  <c r="AQ550" i="2" a="1"/>
  <c r="AQ613" i="2" a="1"/>
  <c r="AQ215" i="2" a="1"/>
  <c r="AQ162" i="2" a="1"/>
  <c r="AQ616" i="2" a="1"/>
  <c r="CA108" i="2" a="1"/>
  <c r="BY652" i="2" a="1"/>
  <c r="BY438" i="2" a="1"/>
  <c r="BY651" i="2" a="1"/>
  <c r="BY256" i="2" a="1"/>
  <c r="BY665" i="2" a="1"/>
  <c r="BY625" i="2" a="1"/>
  <c r="BY672" i="2" a="1"/>
  <c r="BY664" i="2" a="1"/>
  <c r="BY248" i="2" a="1"/>
  <c r="BY670" i="2" a="1"/>
  <c r="BY393" i="2" a="1"/>
  <c r="BY627" i="2" a="1"/>
  <c r="BY264" i="2" a="1"/>
  <c r="BY229" i="2" a="1"/>
  <c r="BY249" i="2" a="1"/>
  <c r="BY252" i="2" a="1"/>
  <c r="BY628" i="2" a="1"/>
  <c r="BY392" i="2" a="1"/>
  <c r="BY671" i="2" a="1"/>
  <c r="BY255" i="2" a="1"/>
  <c r="BY257" i="2" a="1"/>
  <c r="BY669" i="2" a="1"/>
  <c r="BY254" i="2" a="1"/>
  <c r="BY633" i="2" a="1"/>
  <c r="BY630" i="2" a="1"/>
  <c r="BY656" i="2" a="1"/>
  <c r="BY667" i="2" a="1"/>
  <c r="BY659" i="2" a="1"/>
  <c r="BY228" i="2" a="1"/>
  <c r="BY847" i="2" a="1"/>
  <c r="BY661" i="2" a="1"/>
  <c r="BY231" i="2" a="1"/>
  <c r="BY230" i="2" a="1"/>
  <c r="BY262" i="2" a="1"/>
  <c r="BY673" i="2" a="1"/>
  <c r="BY632" i="2" a="1"/>
  <c r="BY258" i="2" a="1"/>
  <c r="BY253" i="2" a="1"/>
  <c r="BY786" i="2" a="1"/>
  <c r="BY663" i="2" a="1"/>
  <c r="BY657" i="2" a="1"/>
  <c r="BY232" i="2" a="1"/>
  <c r="BY658" i="2" a="1"/>
  <c r="BY247" i="2" a="1"/>
  <c r="BY265" i="2" a="1"/>
  <c r="BY666" i="2" a="1"/>
  <c r="BY263" i="2" a="1"/>
  <c r="BY260" i="2" a="1"/>
  <c r="BY631" i="2" a="1"/>
  <c r="BY629" i="2" a="1"/>
  <c r="BY660" i="2" a="1"/>
  <c r="BY259" i="2" a="1"/>
  <c r="BY261" i="2" a="1"/>
  <c r="BY668" i="2" a="1"/>
  <c r="BY846" i="2" a="1"/>
  <c r="BY250" i="2" a="1"/>
  <c r="BY251" i="2" a="1"/>
  <c r="BY674" i="2" a="1"/>
  <c r="BY662" i="2" a="1"/>
  <c r="BY639" i="2" a="1"/>
  <c r="BW26" i="2" a="1"/>
  <c r="BW902" i="2" a="1"/>
  <c r="BW27" i="2" a="1"/>
  <c r="BW900" i="2" a="1"/>
  <c r="BW901" i="2" a="1"/>
  <c r="AE856" i="2" a="1"/>
  <c r="AE425" i="2" a="1"/>
  <c r="AE889" i="2" a="1"/>
  <c r="AE890" i="2" a="1"/>
  <c r="AE424" i="2" a="1"/>
  <c r="BK714" i="2" a="1"/>
  <c r="BK740" i="2" a="1"/>
  <c r="BK716" i="2" a="1"/>
  <c r="BK712" i="2" a="1"/>
  <c r="BY328" i="2" a="1"/>
  <c r="BY770" i="2" a="1"/>
  <c r="BY771" i="2" a="1"/>
  <c r="BY767" i="2" a="1"/>
  <c r="BY768" i="2" a="1"/>
  <c r="BY446" i="2" a="1"/>
  <c r="BY329" i="2" a="1"/>
  <c r="BY765" i="2" a="1"/>
  <c r="BY327" i="2" a="1"/>
  <c r="BY330" i="2" a="1"/>
  <c r="BY766" i="2" a="1"/>
  <c r="BY331" i="2" a="1"/>
  <c r="BY769" i="2" a="1"/>
  <c r="AW30" i="2" a="1"/>
  <c r="AW72" i="2" a="1"/>
  <c r="AW39" i="2" a="1"/>
  <c r="AW98" i="2" a="1"/>
  <c r="AI866" i="2" a="1"/>
  <c r="BM230" i="2" a="1"/>
  <c r="BM261" i="2" a="1"/>
  <c r="BM666" i="2" a="1"/>
  <c r="BM630" i="2" a="1"/>
  <c r="BM665" i="2" a="1"/>
  <c r="BM250" i="2" a="1"/>
  <c r="BM674" i="2" a="1"/>
  <c r="BM249" i="2" a="1"/>
  <c r="BM670" i="2" a="1"/>
  <c r="BM393" i="2" a="1"/>
  <c r="BM262" i="2" a="1"/>
  <c r="BM668" i="2" a="1"/>
  <c r="BM228" i="2" a="1"/>
  <c r="BM248" i="2" a="1"/>
  <c r="BM260" i="2" a="1"/>
  <c r="BM265" i="2" a="1"/>
  <c r="BM658" i="2" a="1"/>
  <c r="BM667" i="2" a="1"/>
  <c r="BM254" i="2" a="1"/>
  <c r="BM672" i="2" a="1"/>
  <c r="BM663" i="2" a="1"/>
  <c r="BM847" i="2" a="1"/>
  <c r="BM660" i="2" a="1"/>
  <c r="BM671" i="2" a="1"/>
  <c r="BM661" i="2" a="1"/>
  <c r="BM627" i="2" a="1"/>
  <c r="BM632" i="2" a="1"/>
  <c r="BM252" i="2" a="1"/>
  <c r="BM639" i="2" a="1"/>
  <c r="BM786" i="2" a="1"/>
  <c r="BM846" i="2" a="1"/>
  <c r="BM229" i="2" a="1"/>
  <c r="BM263" i="2" a="1"/>
  <c r="BM656" i="2" a="1"/>
  <c r="BM257" i="2" a="1"/>
  <c r="BM628" i="2" a="1"/>
  <c r="BM255" i="2" a="1"/>
  <c r="BM264" i="2" a="1"/>
  <c r="BM629" i="2" a="1"/>
  <c r="BM231" i="2" a="1"/>
  <c r="BM669" i="2" a="1"/>
  <c r="BM659" i="2" a="1"/>
  <c r="BM662" i="2" a="1"/>
  <c r="BM633" i="2" a="1"/>
  <c r="BM256" i="2" a="1"/>
  <c r="BM625" i="2" a="1"/>
  <c r="BM664" i="2" a="1"/>
  <c r="BM392" i="2" a="1"/>
  <c r="BM247" i="2" a="1"/>
  <c r="BM259" i="2" a="1"/>
  <c r="BM631" i="2" a="1"/>
  <c r="BM673" i="2" a="1"/>
  <c r="BM232" i="2" a="1"/>
  <c r="BM258" i="2" a="1"/>
  <c r="BM251" i="2" a="1"/>
  <c r="BM657" i="2" a="1"/>
  <c r="BM253" i="2" a="1"/>
  <c r="BS614" i="2" a="1"/>
  <c r="BS612" i="2" a="1"/>
  <c r="BS162" i="2" a="1"/>
  <c r="BS219" i="2" a="1"/>
  <c r="BS554" i="2" a="1"/>
  <c r="BS552" i="2" a="1"/>
  <c r="BS550" i="2" a="1"/>
  <c r="BS611" i="2" a="1"/>
  <c r="BS217" i="2" a="1"/>
  <c r="BS820" i="2" a="1"/>
  <c r="BS215" i="2" a="1"/>
  <c r="BS613" i="2" a="1"/>
  <c r="BS218" i="2" a="1"/>
  <c r="BS365" i="2" a="1"/>
  <c r="BS615" i="2" a="1"/>
  <c r="BS616" i="2" a="1"/>
  <c r="BS617" i="2" a="1"/>
  <c r="BS216" i="2" a="1"/>
  <c r="BS163" i="2" a="1"/>
  <c r="BS551" i="2" a="1"/>
  <c r="BS553" i="2" a="1"/>
  <c r="BU784" i="2" a="1"/>
  <c r="BU340" i="2" a="1"/>
  <c r="BU341" i="2" a="1"/>
  <c r="BU783" i="2" a="1"/>
  <c r="AW754" i="2" a="1"/>
  <c r="BU124" i="2" a="1"/>
  <c r="BU504" i="2" a="1"/>
  <c r="BK341" i="2" a="1"/>
  <c r="BK783" i="2" a="1"/>
  <c r="BK340" i="2" a="1"/>
  <c r="BK784" i="2" a="1"/>
  <c r="AW111" i="2" a="1"/>
  <c r="AS745" i="2" a="1"/>
  <c r="AS313" i="2" a="1"/>
  <c r="AS317" i="2" a="1"/>
  <c r="AS312" i="2" a="1"/>
  <c r="AS316" i="2" a="1"/>
  <c r="AS744" i="2" a="1"/>
  <c r="AS742" i="2" a="1"/>
  <c r="AS743" i="2" a="1"/>
  <c r="AS746" i="2" a="1"/>
  <c r="AS315" i="2" a="1"/>
  <c r="AS314" i="2" a="1"/>
  <c r="AS741" i="2" a="1"/>
  <c r="AS724" i="2" a="1"/>
  <c r="BE866" i="2" a="1"/>
  <c r="BW262" i="2" a="1"/>
  <c r="BW667" i="2" a="1"/>
  <c r="BW633" i="2" a="1"/>
  <c r="BW668" i="2" a="1"/>
  <c r="BW632" i="2" a="1"/>
  <c r="BW657" i="2" a="1"/>
  <c r="BW672" i="2" a="1"/>
  <c r="BW661" i="2" a="1"/>
  <c r="BW669" i="2" a="1"/>
  <c r="BW630" i="2" a="1"/>
  <c r="BW662" i="2" a="1"/>
  <c r="BW628" i="2" a="1"/>
  <c r="BW786" i="2" a="1"/>
  <c r="BW250" i="2" a="1"/>
  <c r="BW260" i="2" a="1"/>
  <c r="BW666" i="2" a="1"/>
  <c r="BW254" i="2" a="1"/>
  <c r="BW249" i="2" a="1"/>
  <c r="BW673" i="2" a="1"/>
  <c r="BW639" i="2" a="1"/>
  <c r="BW659" i="2" a="1"/>
  <c r="BW252" i="2" a="1"/>
  <c r="BW264" i="2" a="1"/>
  <c r="BW256" i="2" a="1"/>
  <c r="BW259" i="2" a="1"/>
  <c r="BW658" i="2" a="1"/>
  <c r="BW230" i="2" a="1"/>
  <c r="BW261" i="2" a="1"/>
  <c r="BW625" i="2" a="1"/>
  <c r="BW263" i="2" a="1"/>
  <c r="BW674" i="2" a="1"/>
  <c r="BW253" i="2" a="1"/>
  <c r="BW392" i="2" a="1"/>
  <c r="BW660" i="2" a="1"/>
  <c r="BW257" i="2" a="1"/>
  <c r="BW229" i="2" a="1"/>
  <c r="BW255" i="2" a="1"/>
  <c r="BW847" i="2" a="1"/>
  <c r="BW232" i="2" a="1"/>
  <c r="BW251" i="2" a="1"/>
  <c r="BW265" i="2" a="1"/>
  <c r="BW629" i="2" a="1"/>
  <c r="BW248" i="2" a="1"/>
  <c r="BW670" i="2" a="1"/>
  <c r="BW228" i="2" a="1"/>
  <c r="BW627" i="2" a="1"/>
  <c r="BW231" i="2" a="1"/>
  <c r="BW664" i="2" a="1"/>
  <c r="BW846" i="2" a="1"/>
  <c r="BW393" i="2" a="1"/>
  <c r="BW663" i="2" a="1"/>
  <c r="BW671" i="2" a="1"/>
  <c r="BW656" i="2" a="1"/>
  <c r="BW258" i="2" a="1"/>
  <c r="BW247" i="2" a="1"/>
  <c r="BW631" i="2" a="1"/>
  <c r="BW665" i="2" a="1"/>
  <c r="BQ756" i="2" a="1"/>
  <c r="BQ324" i="2" a="1"/>
  <c r="AY357" i="2" a="1"/>
  <c r="AY801" i="2" a="1"/>
  <c r="AY800" i="2" a="1"/>
  <c r="AY803" i="2" a="1"/>
  <c r="AY799" i="2" a="1"/>
  <c r="AY802" i="2" a="1"/>
  <c r="AY798" i="2" a="1"/>
  <c r="AY355" i="2" a="1"/>
  <c r="AY356" i="2" a="1"/>
  <c r="S761" i="2" a="1"/>
  <c r="S760" i="2" a="1"/>
  <c r="S13" i="2" a="1"/>
  <c r="S758" i="2" a="1"/>
  <c r="S15" i="2" a="1"/>
  <c r="S11" i="2" a="1"/>
  <c r="S762" i="2" a="1"/>
  <c r="S12" i="2" a="1"/>
  <c r="S14" i="2" a="1"/>
  <c r="S759" i="2" a="1"/>
  <c r="BM756" i="2" a="1"/>
  <c r="BM324" i="2" a="1"/>
  <c r="BE111" i="2" a="1"/>
  <c r="BO838" i="2" a="1"/>
  <c r="BO382" i="2" a="1"/>
  <c r="BO828" i="2" a="1"/>
  <c r="BO381" i="2" a="1"/>
  <c r="BO837" i="2" a="1"/>
  <c r="BC652" i="2" a="1"/>
  <c r="BC651" i="2" a="1"/>
  <c r="BC438" i="2" a="1"/>
  <c r="BC705" i="2" a="1"/>
  <c r="BC644" i="2" a="1"/>
  <c r="BC239" i="2" a="1"/>
  <c r="BC704" i="2" a="1"/>
  <c r="BC646" i="2" a="1"/>
  <c r="BC299" i="2" a="1"/>
  <c r="BC706" i="2" a="1"/>
  <c r="BC645" i="2" a="1"/>
  <c r="BC647" i="2" a="1"/>
  <c r="BC238" i="2" a="1"/>
  <c r="BC298" i="2" a="1"/>
  <c r="BC648" i="2" a="1"/>
  <c r="AA441" i="2" a="1"/>
  <c r="AA721" i="2" a="1"/>
  <c r="AA720" i="2" a="1"/>
  <c r="BM200" i="2" a="1"/>
  <c r="BM622" i="2" a="1"/>
  <c r="BM578" i="2" a="1"/>
  <c r="BM202" i="2" a="1"/>
  <c r="BM224" i="2" a="1"/>
  <c r="BM573" i="2" a="1"/>
  <c r="BM203" i="2" a="1"/>
  <c r="BM197" i="2" a="1"/>
  <c r="BM572" i="2" a="1"/>
  <c r="BM201" i="2" a="1"/>
  <c r="BM575" i="2" a="1"/>
  <c r="BM579" i="2" a="1"/>
  <c r="BM577" i="2" a="1"/>
  <c r="AQ655" i="2" a="1"/>
  <c r="AQ157" i="2" a="1"/>
  <c r="AQ544" i="2" a="1"/>
  <c r="AQ246" i="2" a="1"/>
  <c r="AQ515" i="2" a="1"/>
  <c r="AQ158" i="2" a="1"/>
  <c r="AQ543" i="2" a="1"/>
  <c r="BI772" i="2" a="1"/>
  <c r="BI776" i="2" a="1"/>
  <c r="BI778" i="2" a="1"/>
  <c r="BI780" i="2" a="1"/>
  <c r="BI777" i="2" a="1"/>
  <c r="BI335" i="2" a="1"/>
  <c r="BI775" i="2" a="1"/>
  <c r="BI773" i="2" a="1"/>
  <c r="BI342" i="2" a="1"/>
  <c r="BI774" i="2" a="1"/>
  <c r="BI336" i="2" a="1"/>
  <c r="BI785" i="2" a="1"/>
  <c r="Y27" i="2" a="1"/>
  <c r="Y26" i="2" a="1"/>
  <c r="Y902" i="2" a="1"/>
  <c r="Y901" i="2" a="1"/>
  <c r="Y900" i="2" a="1"/>
  <c r="AY366" i="2" a="1"/>
  <c r="AY822" i="2" a="1"/>
  <c r="AY821" i="2" a="1"/>
  <c r="AY368" i="2" a="1"/>
  <c r="AY823" i="2" a="1"/>
  <c r="AY367" i="2" a="1"/>
  <c r="Q818" i="2" a="1"/>
  <c r="Q817" i="2" a="1"/>
  <c r="Q819" i="2" a="1"/>
  <c r="BQ5" i="2" a="1"/>
  <c r="AW225" i="2" a="1"/>
  <c r="AW207" i="2" a="1"/>
  <c r="AW205" i="2" a="1"/>
  <c r="AW583" i="2" a="1"/>
  <c r="AW206" i="2" a="1"/>
  <c r="AW208" i="2" a="1"/>
  <c r="AW580" i="2" a="1"/>
  <c r="AW582" i="2" a="1"/>
  <c r="AW584" i="2" a="1"/>
  <c r="AW623" i="2" a="1"/>
  <c r="AW581" i="2" a="1"/>
  <c r="AW585" i="2" a="1"/>
  <c r="BA772" i="2" a="1"/>
  <c r="BA780" i="2" a="1"/>
  <c r="BA342" i="2" a="1"/>
  <c r="BA773" i="2" a="1"/>
  <c r="BA778" i="2" a="1"/>
  <c r="BA776" i="2" a="1"/>
  <c r="BA785" i="2" a="1"/>
  <c r="BA777" i="2" a="1"/>
  <c r="BA336" i="2" a="1"/>
  <c r="BA775" i="2" a="1"/>
  <c r="BA774" i="2" a="1"/>
  <c r="BA335" i="2" a="1"/>
  <c r="AA718" i="2" a="1"/>
  <c r="AA23" i="2" a="1"/>
  <c r="AA719" i="2" a="1"/>
  <c r="AA24" i="2" a="1"/>
  <c r="BS754" i="2" a="1"/>
  <c r="AC17" i="2" a="1"/>
  <c r="U6" i="2" a="1"/>
  <c r="U5" i="2" a="1"/>
  <c r="AC72" i="2" a="1"/>
  <c r="AC30" i="2" a="1"/>
  <c r="AC39" i="2" a="1"/>
  <c r="AC98" i="2" a="1"/>
  <c r="U260" i="2" a="1"/>
  <c r="U628" i="2" a="1"/>
  <c r="U663" i="2" a="1"/>
  <c r="U633" i="2" a="1"/>
  <c r="U673" i="2" a="1"/>
  <c r="U252" i="2" a="1"/>
  <c r="U665" i="2" a="1"/>
  <c r="U629" i="2" a="1"/>
  <c r="U393" i="2" a="1"/>
  <c r="U658" i="2" a="1"/>
  <c r="U265" i="2" a="1"/>
  <c r="U255" i="2" a="1"/>
  <c r="U632" i="2" a="1"/>
  <c r="U671" i="2" a="1"/>
  <c r="U659" i="2" a="1"/>
  <c r="U666" i="2" a="1"/>
  <c r="U631" i="2" a="1"/>
  <c r="U392" i="2" a="1"/>
  <c r="U664" i="2" a="1"/>
  <c r="U254" i="2" a="1"/>
  <c r="U656" i="2" a="1"/>
  <c r="U249" i="2" a="1"/>
  <c r="U639" i="2" a="1"/>
  <c r="U248" i="2" a="1"/>
  <c r="U660" i="2" a="1"/>
  <c r="U247" i="2" a="1"/>
  <c r="U257" i="2" a="1"/>
  <c r="U661" i="2" a="1"/>
  <c r="U662" i="2" a="1"/>
  <c r="U256" i="2" a="1"/>
  <c r="U231" i="2" a="1"/>
  <c r="U230" i="2" a="1"/>
  <c r="U625" i="2" a="1"/>
  <c r="U786" i="2" a="1"/>
  <c r="U667" i="2" a="1"/>
  <c r="U669" i="2" a="1"/>
  <c r="U668" i="2" a="1"/>
  <c r="U670" i="2" a="1"/>
  <c r="U253" i="2" a="1"/>
  <c r="U259" i="2" a="1"/>
  <c r="U672" i="2" a="1"/>
  <c r="U263" i="2" a="1"/>
  <c r="U229" i="2" a="1"/>
  <c r="U258" i="2" a="1"/>
  <c r="U674" i="2" a="1"/>
  <c r="U264" i="2" a="1"/>
  <c r="U846" i="2" a="1"/>
  <c r="U251" i="2" a="1"/>
  <c r="U657" i="2" a="1"/>
  <c r="U630" i="2" a="1"/>
  <c r="U228" i="2" a="1"/>
  <c r="U250" i="2" a="1"/>
  <c r="U262" i="2" a="1"/>
  <c r="U232" i="2" a="1"/>
  <c r="U627" i="2" a="1"/>
  <c r="U847" i="2" a="1"/>
  <c r="U261" i="2" a="1"/>
  <c r="AS340" i="2" a="1"/>
  <c r="AS783" i="2" a="1"/>
  <c r="AS341" i="2" a="1"/>
  <c r="AS784" i="2" a="1"/>
  <c r="BS763" i="2" a="1"/>
  <c r="BS764" i="2" a="1"/>
  <c r="AS649" i="2" a="1"/>
  <c r="AS650" i="2" a="1"/>
  <c r="BQ318" i="2" a="1"/>
  <c r="BQ717" i="2" a="1"/>
  <c r="BQ747" i="2" a="1"/>
  <c r="BQ748" i="2" a="1"/>
  <c r="BS359" i="2" a="1"/>
  <c r="BS346" i="2" a="1"/>
  <c r="BS118" i="2" a="1"/>
  <c r="BM866" i="2" a="1"/>
  <c r="AM819" i="2" a="1"/>
  <c r="AM817" i="2" a="1"/>
  <c r="AM818" i="2" a="1"/>
  <c r="BK176" i="2" a="1"/>
  <c r="BK601" i="2" a="1"/>
  <c r="BK177" i="2" a="1"/>
  <c r="BK602" i="2" a="1"/>
  <c r="CG20" i="2" a="1"/>
  <c r="CG19" i="2" a="1"/>
  <c r="CG21" i="2" a="1"/>
  <c r="CG891" i="2" a="1"/>
  <c r="CG899" i="2" a="1"/>
  <c r="CG892" i="2" a="1"/>
  <c r="CI596" i="2" a="1"/>
  <c r="CI171" i="2" a="1"/>
  <c r="CI594" i="2" a="1"/>
  <c r="CI170" i="2" a="1"/>
  <c r="CI595" i="2" a="1"/>
  <c r="CI169" i="2" a="1"/>
  <c r="CI168" i="2" a="1"/>
  <c r="CI592" i="2" a="1"/>
  <c r="CI593" i="2" a="1"/>
  <c r="AG890" i="2" a="1"/>
  <c r="AG889" i="2" a="1"/>
  <c r="AG425" i="2" a="1"/>
  <c r="AG424" i="2" a="1"/>
  <c r="AG856" i="2" a="1"/>
  <c r="BW564" i="2" a="1"/>
  <c r="AW367" i="2" a="1"/>
  <c r="AW822" i="2" a="1"/>
  <c r="AW821" i="2" a="1"/>
  <c r="AW823" i="2" a="1"/>
  <c r="AW366" i="2" a="1"/>
  <c r="AW368" i="2" a="1"/>
  <c r="BU710" i="2" a="1"/>
  <c r="BU734" i="2" a="1"/>
  <c r="BU711" i="2" a="1"/>
  <c r="BU729" i="2" a="1"/>
  <c r="BU310" i="2" a="1"/>
  <c r="BU725" i="2" a="1"/>
  <c r="BU303" i="2" a="1"/>
  <c r="BU709" i="2" a="1"/>
  <c r="BU735" i="2" a="1"/>
  <c r="BU307" i="2" a="1"/>
  <c r="BU308" i="2" a="1"/>
  <c r="BU713" i="2" a="1"/>
  <c r="BU302" i="2" a="1"/>
  <c r="BU311" i="2" a="1"/>
  <c r="BU736" i="2" a="1"/>
  <c r="AQ822" i="2" a="1"/>
  <c r="AQ368" i="2" a="1"/>
  <c r="AQ821" i="2" a="1"/>
  <c r="AQ367" i="2" a="1"/>
  <c r="AQ823" i="2" a="1"/>
  <c r="AQ366" i="2" a="1"/>
  <c r="BW780" i="2" a="1"/>
  <c r="BW785" i="2" a="1"/>
  <c r="BW775" i="2" a="1"/>
  <c r="BW776" i="2" a="1"/>
  <c r="BW342" i="2" a="1"/>
  <c r="BW336" i="2" a="1"/>
  <c r="BW777" i="2" a="1"/>
  <c r="BW774" i="2" a="1"/>
  <c r="BW778" i="2" a="1"/>
  <c r="BW335" i="2" a="1"/>
  <c r="BW772" i="2" a="1"/>
  <c r="BW773" i="2" a="1"/>
  <c r="AO758" i="2" a="1"/>
  <c r="AO760" i="2" a="1"/>
  <c r="AO762" i="2" a="1"/>
  <c r="AO15" i="2" a="1"/>
  <c r="AO761" i="2" a="1"/>
  <c r="AO14" i="2" a="1"/>
  <c r="AO12" i="2" a="1"/>
  <c r="AO759" i="2" a="1"/>
  <c r="AO13" i="2" a="1"/>
  <c r="AO11" i="2" a="1"/>
  <c r="BW558" i="2" a="1"/>
  <c r="BW591" i="2" a="1"/>
  <c r="BW807" i="2" a="1"/>
  <c r="BW809" i="2" a="1"/>
  <c r="BW813" i="2" a="1"/>
  <c r="BW363" i="2" a="1"/>
  <c r="BW811" i="2" a="1"/>
  <c r="BW347" i="2" a="1"/>
  <c r="BS72" i="2" a="1"/>
  <c r="BS98" i="2" a="1"/>
  <c r="BS39" i="2" a="1"/>
  <c r="BS30" i="2" a="1"/>
  <c r="BM382" i="2" a="1"/>
  <c r="BM381" i="2" a="1"/>
  <c r="BM828" i="2" a="1"/>
  <c r="BM837" i="2" a="1"/>
  <c r="BM838" i="2" a="1"/>
  <c r="BU754" i="2" a="1"/>
  <c r="CI607" i="2" a="1"/>
  <c r="S639" i="2" a="1"/>
  <c r="S627" i="2" a="1"/>
  <c r="S633" i="2" a="1"/>
  <c r="S252" i="2" a="1"/>
  <c r="S664" i="2" a="1"/>
  <c r="S258" i="2" a="1"/>
  <c r="S251" i="2" a="1"/>
  <c r="S656" i="2" a="1"/>
  <c r="S674" i="2" a="1"/>
  <c r="S663" i="2" a="1"/>
  <c r="S248" i="2" a="1"/>
  <c r="S250" i="2" a="1"/>
  <c r="S670" i="2" a="1"/>
  <c r="S228" i="2" a="1"/>
  <c r="S658" i="2" a="1"/>
  <c r="S632" i="2" a="1"/>
  <c r="S662" i="2" a="1"/>
  <c r="S249" i="2" a="1"/>
  <c r="S786" i="2" a="1"/>
  <c r="S256" i="2" a="1"/>
  <c r="S260" i="2" a="1"/>
  <c r="S666" i="2" a="1"/>
  <c r="S230" i="2" a="1"/>
  <c r="S262" i="2" a="1"/>
  <c r="S229" i="2" a="1"/>
  <c r="S672" i="2" a="1"/>
  <c r="S392" i="2" a="1"/>
  <c r="S847" i="2" a="1"/>
  <c r="S631" i="2" a="1"/>
  <c r="S630" i="2" a="1"/>
  <c r="S253" i="2" a="1"/>
  <c r="S231" i="2" a="1"/>
  <c r="S668" i="2" a="1"/>
  <c r="S255" i="2" a="1"/>
  <c r="S393" i="2" a="1"/>
  <c r="S659" i="2" a="1"/>
  <c r="S232" i="2" a="1"/>
  <c r="S265" i="2" a="1"/>
  <c r="S846" i="2" a="1"/>
  <c r="S257" i="2" a="1"/>
  <c r="S660" i="2" a="1"/>
  <c r="S669" i="2" a="1"/>
  <c r="S657" i="2" a="1"/>
  <c r="S247" i="2" a="1"/>
  <c r="S625" i="2" a="1"/>
  <c r="S261" i="2" a="1"/>
  <c r="S667" i="2" a="1"/>
  <c r="S263" i="2" a="1"/>
  <c r="S629" i="2" a="1"/>
  <c r="S254" i="2" a="1"/>
  <c r="S665" i="2" a="1"/>
  <c r="S671" i="2" a="1"/>
  <c r="S264" i="2" a="1"/>
  <c r="S628" i="2" a="1"/>
  <c r="S673" i="2" a="1"/>
  <c r="S259" i="2" a="1"/>
  <c r="S661" i="2" a="1"/>
  <c r="BO5" i="2" a="1"/>
  <c r="BY213" i="2" a="1"/>
  <c r="BY610" i="2" a="1"/>
  <c r="BY212" i="2" a="1"/>
  <c r="BY608" i="2" a="1"/>
  <c r="BY214" i="2" a="1"/>
  <c r="BY609" i="2" a="1"/>
  <c r="AY435" i="2" a="1"/>
  <c r="AY433" i="2" a="1"/>
  <c r="AY587" i="2" a="1"/>
  <c r="AY590" i="2" a="1"/>
  <c r="AY546" i="2" a="1"/>
  <c r="AY589" i="2" a="1"/>
  <c r="AY588" i="2" a="1"/>
  <c r="AY436" i="2" a="1"/>
  <c r="AY434" i="2" a="1"/>
  <c r="AY754" i="2" a="1"/>
  <c r="BK866" i="2" a="1"/>
  <c r="BS706" i="2" a="1"/>
  <c r="BS239" i="2" a="1"/>
  <c r="BS646" i="2" a="1"/>
  <c r="BS648" i="2" a="1"/>
  <c r="BS647" i="2" a="1"/>
  <c r="BS298" i="2" a="1"/>
  <c r="BS644" i="2" a="1"/>
  <c r="BS705" i="2" a="1"/>
  <c r="BS645" i="2" a="1"/>
  <c r="BS299" i="2" a="1"/>
  <c r="BS704" i="2" a="1"/>
  <c r="BS238" i="2" a="1"/>
  <c r="BS650" i="2" a="1"/>
  <c r="BS649" i="2" a="1"/>
  <c r="BC340" i="2" a="1"/>
  <c r="BC341" i="2" a="1"/>
  <c r="BC784" i="2" a="1"/>
  <c r="BC783" i="2" a="1"/>
  <c r="AY776" i="2" a="1"/>
  <c r="AY780" i="2" a="1"/>
  <c r="AY778" i="2" a="1"/>
  <c r="AY336" i="2" a="1"/>
  <c r="AY773" i="2" a="1"/>
  <c r="AY775" i="2" a="1"/>
  <c r="AY772" i="2" a="1"/>
  <c r="AY777" i="2" a="1"/>
  <c r="AY785" i="2" a="1"/>
  <c r="AY342" i="2" a="1"/>
  <c r="AY774" i="2" a="1"/>
  <c r="AY335" i="2" a="1"/>
  <c r="BS717" i="2" a="1"/>
  <c r="BS748" i="2" a="1"/>
  <c r="BS318" i="2" a="1"/>
  <c r="BS747" i="2" a="1"/>
  <c r="AO539" i="2" a="1"/>
  <c r="AO156" i="2" a="1"/>
  <c r="AO147" i="2" a="1"/>
  <c r="AO149" i="2" a="1"/>
  <c r="AO143" i="2" a="1"/>
  <c r="AO531" i="2" a="1"/>
  <c r="AO154" i="2" a="1"/>
  <c r="AO537" i="2" a="1"/>
  <c r="AO150" i="2" a="1"/>
  <c r="AO535" i="2" a="1"/>
  <c r="AO526" i="2" a="1"/>
  <c r="AO541" i="2" a="1"/>
  <c r="AO534" i="2" a="1"/>
  <c r="AO155" i="2" a="1"/>
  <c r="AO528" i="2" a="1"/>
  <c r="AO514" i="2" a="1"/>
  <c r="AO140" i="2" a="1"/>
  <c r="AO146" i="2" a="1"/>
  <c r="AO529" i="2" a="1"/>
  <c r="AO148" i="2" a="1"/>
  <c r="AO144" i="2" a="1"/>
  <c r="AO142" i="2" a="1"/>
  <c r="AO145" i="2" a="1"/>
  <c r="AO787" i="2" a="1"/>
  <c r="AO139" i="2" a="1"/>
  <c r="AO151" i="2" a="1"/>
  <c r="AO532" i="2" a="1"/>
  <c r="AO540" i="2" a="1"/>
  <c r="AO538" i="2" a="1"/>
  <c r="AO530" i="2" a="1"/>
  <c r="AO137" i="2" a="1"/>
  <c r="AO343" i="2" a="1"/>
  <c r="AO788" i="2" a="1"/>
  <c r="AO533" i="2" a="1"/>
  <c r="AO152" i="2" a="1"/>
  <c r="AO542" i="2" a="1"/>
  <c r="AO153" i="2" a="1"/>
  <c r="AO536" i="2" a="1"/>
  <c r="AO138" i="2" a="1"/>
  <c r="AO654" i="2" a="1"/>
  <c r="AO141" i="2" a="1"/>
  <c r="AO527" i="2" a="1"/>
  <c r="AO245" i="2" a="1"/>
  <c r="AS819" i="2" a="1"/>
  <c r="AS818" i="2" a="1"/>
  <c r="AS817" i="2" a="1"/>
  <c r="BC167" i="2" a="1"/>
  <c r="BC620" i="2" a="1"/>
  <c r="BC618" i="2" a="1"/>
  <c r="BC568" i="2" a="1"/>
  <c r="BC556" i="2" a="1"/>
  <c r="BC189" i="2" a="1"/>
  <c r="BC166" i="2" a="1"/>
  <c r="BC192" i="2" a="1"/>
  <c r="BC165" i="2" a="1"/>
  <c r="BC222" i="2" a="1"/>
  <c r="BC555" i="2" a="1"/>
  <c r="BC567" i="2" a="1"/>
  <c r="BC220" i="2" a="1"/>
  <c r="BC557" i="2" a="1"/>
  <c r="BC619" i="2" a="1"/>
  <c r="BC221" i="2" a="1"/>
  <c r="BG593" i="2" a="1"/>
  <c r="BG169" i="2" a="1"/>
  <c r="BG168" i="2" a="1"/>
  <c r="BG592" i="2" a="1"/>
  <c r="BG605" i="2" a="1"/>
  <c r="BG180" i="2" a="1"/>
  <c r="BG606" i="2" a="1"/>
  <c r="BG181" i="2" a="1"/>
  <c r="CA759" i="2" a="1"/>
  <c r="CA760" i="2" a="1"/>
  <c r="CA14" i="2" a="1"/>
  <c r="CA758" i="2" a="1"/>
  <c r="CA15" i="2" a="1"/>
  <c r="CA761" i="2" a="1"/>
  <c r="CA13" i="2" a="1"/>
  <c r="CA762" i="2" a="1"/>
  <c r="CA12" i="2" a="1"/>
  <c r="CA11" i="2" a="1"/>
  <c r="AS902" i="2" a="1"/>
  <c r="AS900" i="2" a="1"/>
  <c r="AS26" i="2" a="1"/>
  <c r="AS901" i="2" a="1"/>
  <c r="AS27" i="2" a="1"/>
  <c r="AS15" i="2" a="1"/>
  <c r="AS759" i="2" a="1"/>
  <c r="AS13" i="2" a="1"/>
  <c r="AS12" i="2" a="1"/>
  <c r="AS762" i="2" a="1"/>
  <c r="AS761" i="2" a="1"/>
  <c r="AS758" i="2" a="1"/>
  <c r="AS11" i="2" a="1"/>
  <c r="AS14" i="2" a="1"/>
  <c r="AS760" i="2" a="1"/>
  <c r="AM901" i="2" a="1"/>
  <c r="AM902" i="2" a="1"/>
  <c r="AM27" i="2" a="1"/>
  <c r="AM26" i="2" a="1"/>
  <c r="AM900" i="2" a="1"/>
  <c r="AO655" i="2" a="1"/>
  <c r="AO544" i="2" a="1"/>
  <c r="AO246" i="2" a="1"/>
  <c r="AO515" i="2" a="1"/>
  <c r="AO158" i="2" a="1"/>
  <c r="AO157" i="2" a="1"/>
  <c r="AO543" i="2" a="1"/>
  <c r="AO566" i="2" a="1"/>
  <c r="W23" i="2" a="1"/>
  <c r="W718" i="2" a="1"/>
  <c r="W24" i="2" a="1"/>
  <c r="W719" i="2" a="1"/>
  <c r="BO817" i="2" a="1"/>
  <c r="BO818" i="2" a="1"/>
  <c r="BO819" i="2" a="1"/>
  <c r="BO648" i="2" a="1"/>
  <c r="BO239" i="2" a="1"/>
  <c r="BO646" i="2" a="1"/>
  <c r="BO644" i="2" a="1"/>
  <c r="BO238" i="2" a="1"/>
  <c r="BO705" i="2" a="1"/>
  <c r="BO706" i="2" a="1"/>
  <c r="BO704" i="2" a="1"/>
  <c r="BO299" i="2" a="1"/>
  <c r="BO647" i="2" a="1"/>
  <c r="BO645" i="2" a="1"/>
  <c r="BO298" i="2" a="1"/>
  <c r="BA364" i="2" a="1"/>
  <c r="BA810" i="2" a="1"/>
  <c r="BA598" i="2" a="1"/>
  <c r="BA812" i="2" a="1"/>
  <c r="BA814" i="2" a="1"/>
  <c r="BA173" i="2" a="1"/>
  <c r="BA348" i="2" a="1"/>
  <c r="BA808" i="2" a="1"/>
  <c r="BA172" i="2" a="1"/>
  <c r="BA597" i="2" a="1"/>
  <c r="AK26" i="2" a="1"/>
  <c r="AK27" i="2" a="1"/>
  <c r="AK900" i="2" a="1"/>
  <c r="AK902" i="2" a="1"/>
  <c r="AK901" i="2" a="1"/>
  <c r="AW784" i="2" a="1"/>
  <c r="AW341" i="2" a="1"/>
  <c r="AW340" i="2" a="1"/>
  <c r="AW783" i="2" a="1"/>
  <c r="AQ747" i="2" a="1"/>
  <c r="AQ717" i="2" a="1"/>
  <c r="AQ748" i="2" a="1"/>
  <c r="AQ318" i="2" a="1"/>
  <c r="BU866" i="2" a="1"/>
  <c r="CA282" i="2" a="1"/>
  <c r="CA691" i="2" a="1"/>
  <c r="CA284" i="2" a="1"/>
  <c r="CA692" i="2" a="1"/>
  <c r="CA690" i="2" a="1"/>
  <c r="CA283" i="2" a="1"/>
  <c r="CA285" i="2" a="1"/>
  <c r="CA693" i="2" a="1"/>
  <c r="BC426" i="2" a="1"/>
  <c r="BE779" i="2" a="1"/>
  <c r="BE331" i="2" a="1"/>
  <c r="BE769" i="2" a="1"/>
  <c r="BE330" i="2" a="1"/>
  <c r="BE770" i="2" a="1"/>
  <c r="BE771" i="2" a="1"/>
  <c r="BE765" i="2" a="1"/>
  <c r="BE768" i="2" a="1"/>
  <c r="BE329" i="2" a="1"/>
  <c r="BE328" i="2" a="1"/>
  <c r="BE766" i="2" a="1"/>
  <c r="BE327" i="2" a="1"/>
  <c r="BE446" i="2" a="1"/>
  <c r="BE767" i="2" a="1"/>
  <c r="BG873" i="2" a="1"/>
  <c r="BG886" i="2" a="1"/>
  <c r="BG404" i="2" a="1"/>
  <c r="BG402" i="2" a="1"/>
  <c r="BG414" i="2" a="1"/>
  <c r="BG878" i="2" a="1"/>
  <c r="BG868" i="2" a="1"/>
  <c r="BG871" i="2" a="1"/>
  <c r="BG876" i="2" a="1"/>
  <c r="BG874" i="2" a="1"/>
  <c r="BG875" i="2" a="1"/>
  <c r="BG419" i="2" a="1"/>
  <c r="BG410" i="2" a="1"/>
  <c r="BG403" i="2" a="1"/>
  <c r="BG859" i="2" a="1"/>
  <c r="BG879" i="2" a="1"/>
  <c r="BG881" i="2" a="1"/>
  <c r="BG869" i="2" a="1"/>
  <c r="BG858" i="2" a="1"/>
  <c r="BG413" i="2" a="1"/>
  <c r="BG885" i="2" a="1"/>
  <c r="BG870" i="2" a="1"/>
  <c r="BG421" i="2" a="1"/>
  <c r="BG415" i="2" a="1"/>
  <c r="BG877" i="2" a="1"/>
  <c r="BG854" i="2" a="1"/>
  <c r="BG420" i="2" a="1"/>
  <c r="BG883" i="2" a="1"/>
  <c r="BG872" i="2" a="1"/>
  <c r="BG412" i="2" a="1"/>
  <c r="BG882" i="2" a="1"/>
  <c r="BG863" i="2" a="1"/>
  <c r="BG411" i="2" a="1"/>
  <c r="BG409" i="2" a="1"/>
  <c r="BG417" i="2" a="1"/>
  <c r="BG867" i="2" a="1"/>
  <c r="BG416" i="2" a="1"/>
  <c r="BG884" i="2" a="1"/>
  <c r="BG880" i="2" a="1"/>
  <c r="BG408" i="2" a="1"/>
  <c r="BG418" i="2" a="1"/>
  <c r="BK756" i="2" a="1"/>
  <c r="BK324" i="2" a="1"/>
  <c r="BQ246" i="2" a="1"/>
  <c r="BQ158" i="2" a="1"/>
  <c r="BQ655" i="2" a="1"/>
  <c r="BQ157" i="2" a="1"/>
  <c r="BQ515" i="2" a="1"/>
  <c r="BQ543" i="2" a="1"/>
  <c r="BQ544" i="2" a="1"/>
  <c r="O24" i="2" a="1"/>
  <c r="O718" i="2" a="1"/>
  <c r="O23" i="2" a="1"/>
  <c r="O719" i="2" a="1"/>
  <c r="BO111" i="2" a="1"/>
  <c r="W640" i="2" a="1"/>
  <c r="W701" i="2" a="1"/>
  <c r="W236" i="2" a="1"/>
  <c r="W697" i="2" a="1"/>
  <c r="W291" i="2" a="1"/>
  <c r="W700" i="2" a="1"/>
  <c r="W234" i="2" a="1"/>
  <c r="W703" i="2" a="1"/>
  <c r="W286" i="2" a="1"/>
  <c r="W297" i="2" a="1"/>
  <c r="W294" i="2" a="1"/>
  <c r="W287" i="2" a="1"/>
  <c r="W295" i="2" a="1"/>
  <c r="W643" i="2" a="1"/>
  <c r="W288" i="2" a="1"/>
  <c r="W694" i="2" a="1"/>
  <c r="W296" i="2" a="1"/>
  <c r="W235" i="2" a="1"/>
  <c r="W699" i="2" a="1"/>
  <c r="W698" i="2" a="1"/>
  <c r="W702" i="2" a="1"/>
  <c r="W290" i="2" a="1"/>
  <c r="W292" i="2" a="1"/>
  <c r="W293" i="2" a="1"/>
  <c r="W696" i="2" a="1"/>
  <c r="W641" i="2" a="1"/>
  <c r="W289" i="2" a="1"/>
  <c r="W695" i="2" a="1"/>
  <c r="W642" i="2" a="1"/>
  <c r="BG735" i="2" a="1"/>
  <c r="BG303" i="2" a="1"/>
  <c r="BG711" i="2" a="1"/>
  <c r="BG302" i="2" a="1"/>
  <c r="BG729" i="2" a="1"/>
  <c r="BG709" i="2" a="1"/>
  <c r="BG311" i="2" a="1"/>
  <c r="BG308" i="2" a="1"/>
  <c r="BG713" i="2" a="1"/>
  <c r="BG734" i="2" a="1"/>
  <c r="BG736" i="2" a="1"/>
  <c r="BG310" i="2" a="1"/>
  <c r="BG710" i="2" a="1"/>
  <c r="BG307" i="2" a="1"/>
  <c r="BG725" i="2" a="1"/>
  <c r="CE576" i="2" a="1"/>
  <c r="CE574" i="2" a="1"/>
  <c r="CE198" i="2" a="1"/>
  <c r="CE199" i="2" a="1"/>
  <c r="BG200" i="2" a="1"/>
  <c r="BG201" i="2" a="1"/>
  <c r="BG622" i="2" a="1"/>
  <c r="BG573" i="2" a="1"/>
  <c r="BG203" i="2" a="1"/>
  <c r="BG202" i="2" a="1"/>
  <c r="BG197" i="2" a="1"/>
  <c r="BG578" i="2" a="1"/>
  <c r="BG575" i="2" a="1"/>
  <c r="BG579" i="2" a="1"/>
  <c r="BG572" i="2" a="1"/>
  <c r="BG224" i="2" a="1"/>
  <c r="BG577" i="2" a="1"/>
  <c r="BG548" i="2" a="1"/>
  <c r="BG549" i="2" a="1"/>
  <c r="AU451" i="2" a="1"/>
  <c r="Y895" i="2" a="1"/>
  <c r="Y894" i="2" a="1"/>
  <c r="BI730" i="2" a="1"/>
  <c r="BI727" i="2" a="1"/>
  <c r="BI737" i="2" a="1"/>
  <c r="BI728" i="2" a="1"/>
  <c r="BI738" i="2" a="1"/>
  <c r="BI732" i="2" a="1"/>
  <c r="BI726" i="2" a="1"/>
  <c r="BI733" i="2" a="1"/>
  <c r="BI731" i="2" a="1"/>
  <c r="BI739" i="2" a="1"/>
  <c r="BI309" i="2" a="1"/>
  <c r="BI715" i="2" a="1"/>
  <c r="BA318" i="2" a="1"/>
  <c r="BA717" i="2" a="1"/>
  <c r="BA747" i="2" a="1"/>
  <c r="BA748" i="2" a="1"/>
  <c r="BQ763" i="2" a="1"/>
  <c r="BQ764" i="2" a="1"/>
  <c r="BE743" i="2" a="1"/>
  <c r="BE742" i="2" a="1"/>
  <c r="BE315" i="2" a="1"/>
  <c r="BE314" i="2" a="1"/>
  <c r="BE313" i="2" a="1"/>
  <c r="BE746" i="2" a="1"/>
  <c r="BE724" i="2" a="1"/>
  <c r="BE744" i="2" a="1"/>
  <c r="BE312" i="2" a="1"/>
  <c r="BE317" i="2" a="1"/>
  <c r="BE316" i="2" a="1"/>
  <c r="BE745" i="2" a="1"/>
  <c r="BE741" i="2" a="1"/>
  <c r="Y118" i="2" a="1"/>
  <c r="Y346" i="2" a="1"/>
  <c r="Y359" i="2" a="1"/>
  <c r="AQ817" i="2" a="1"/>
  <c r="AQ819" i="2" a="1"/>
  <c r="AQ818" i="2" a="1"/>
  <c r="BA566" i="2" a="1"/>
  <c r="AY731" i="2" a="1"/>
  <c r="AY726" i="2" a="1"/>
  <c r="AY732" i="2" a="1"/>
  <c r="AY733" i="2" a="1"/>
  <c r="AY727" i="2" a="1"/>
  <c r="AY737" i="2" a="1"/>
  <c r="AY309" i="2" a="1"/>
  <c r="AY715" i="2" a="1"/>
  <c r="AY739" i="2" a="1"/>
  <c r="AY738" i="2" a="1"/>
  <c r="AY730" i="2" a="1"/>
  <c r="AY728" i="2" a="1"/>
  <c r="BI454" i="2" a="1"/>
  <c r="BI455" i="2" a="1"/>
  <c r="BI456" i="2" a="1"/>
  <c r="AK655" i="2" a="1"/>
  <c r="AK515" i="2" a="1"/>
  <c r="AK544" i="2" a="1"/>
  <c r="AK157" i="2" a="1"/>
  <c r="AK543" i="2" a="1"/>
  <c r="AK158" i="2" a="1"/>
  <c r="AK246" i="2" a="1"/>
  <c r="BC724" i="2" a="1"/>
  <c r="BC313" i="2" a="1"/>
  <c r="BC315" i="2" a="1"/>
  <c r="BC314" i="2" a="1"/>
  <c r="BC743" i="2" a="1"/>
  <c r="BC316" i="2" a="1"/>
  <c r="BC746" i="2" a="1"/>
  <c r="BC317" i="2" a="1"/>
  <c r="BC741" i="2" a="1"/>
  <c r="BC744" i="2" a="1"/>
  <c r="BC742" i="2" a="1"/>
  <c r="BC745" i="2" a="1"/>
  <c r="BC312" i="2" a="1"/>
  <c r="BI819" i="2" a="1"/>
  <c r="BI817" i="2" a="1"/>
  <c r="BI818" i="2" a="1"/>
  <c r="M450" i="2" a="1"/>
  <c r="M488" i="2" a="1"/>
  <c r="M447" i="2" a="1"/>
  <c r="M489" i="2" a="1"/>
  <c r="M487" i="2" a="1"/>
  <c r="BM738" i="2" a="1"/>
  <c r="BM732" i="2" a="1"/>
  <c r="BM727" i="2" a="1"/>
  <c r="BM309" i="2" a="1"/>
  <c r="BM715" i="2" a="1"/>
  <c r="BM731" i="2" a="1"/>
  <c r="BM730" i="2" a="1"/>
  <c r="BM728" i="2" a="1"/>
  <c r="BM726" i="2" a="1"/>
  <c r="BM737" i="2" a="1"/>
  <c r="BM739" i="2" a="1"/>
  <c r="BM733" i="2" a="1"/>
  <c r="BE837" i="2" a="1"/>
  <c r="BE828" i="2" a="1"/>
  <c r="BE381" i="2" a="1"/>
  <c r="BE838" i="2" a="1"/>
  <c r="BE382" i="2" a="1"/>
  <c r="BE384" i="2" a="1"/>
  <c r="BE839" i="2" a="1"/>
  <c r="BE840" i="2" a="1"/>
  <c r="BE385" i="2" a="1"/>
  <c r="BA546" i="2" a="1"/>
  <c r="BA436" i="2" a="1"/>
  <c r="BA589" i="2" a="1"/>
  <c r="BA433" i="2" a="1"/>
  <c r="BA588" i="2" a="1"/>
  <c r="BA435" i="2" a="1"/>
  <c r="BA590" i="2" a="1"/>
  <c r="BA434" i="2" a="1"/>
  <c r="BA587" i="2" a="1"/>
  <c r="BI5" i="2" a="1"/>
  <c r="AU747" i="2" a="1"/>
  <c r="AU748" i="2" a="1"/>
  <c r="AU717" i="2" a="1"/>
  <c r="AU318" i="2" a="1"/>
  <c r="BQ589" i="2" a="1"/>
  <c r="BQ546" i="2" a="1"/>
  <c r="BQ433" i="2" a="1"/>
  <c r="BQ588" i="2" a="1"/>
  <c r="BQ434" i="2" a="1"/>
  <c r="BQ590" i="2" a="1"/>
  <c r="BQ436" i="2" a="1"/>
  <c r="BQ587" i="2" a="1"/>
  <c r="BQ435" i="2" a="1"/>
  <c r="CC19" i="2" a="1"/>
  <c r="CC21" i="2" a="1"/>
  <c r="CC20" i="2" a="1"/>
  <c r="CC899" i="2" a="1"/>
  <c r="CC892" i="2" a="1"/>
  <c r="CC866" i="2" a="1"/>
  <c r="BA384" i="2" a="1"/>
  <c r="BA385" i="2" a="1"/>
  <c r="BA840" i="2" a="1"/>
  <c r="BA839" i="2" a="1"/>
  <c r="BS17" i="2" a="1"/>
  <c r="BQ504" i="2" a="1"/>
  <c r="BQ124" i="2" a="1"/>
  <c r="BE896" i="2" a="1"/>
  <c r="AQ894" i="2" a="1"/>
  <c r="AQ895" i="2" a="1"/>
  <c r="BY704" i="2" a="1"/>
  <c r="BY298" i="2" a="1"/>
  <c r="BY646" i="2" a="1"/>
  <c r="BY648" i="2" a="1"/>
  <c r="BY644" i="2" a="1"/>
  <c r="BY647" i="2" a="1"/>
  <c r="BY645" i="2" a="1"/>
  <c r="BY238" i="2" a="1"/>
  <c r="BY299" i="2" a="1"/>
  <c r="BY706" i="2" a="1"/>
  <c r="BY705" i="2" a="1"/>
  <c r="BY239" i="2" a="1"/>
  <c r="AS17" i="2" a="1"/>
  <c r="AY108" i="2" a="1"/>
  <c r="BM544" i="2" a="1"/>
  <c r="BM515" i="2" a="1"/>
  <c r="BM543" i="2" a="1"/>
  <c r="BM246" i="2" a="1"/>
  <c r="BM158" i="2" a="1"/>
  <c r="BM655" i="2" a="1"/>
  <c r="BM157" i="2" a="1"/>
  <c r="BY775" i="2" a="1"/>
  <c r="BY342" i="2" a="1"/>
  <c r="BY336" i="2" a="1"/>
  <c r="BY785" i="2" a="1"/>
  <c r="BY772" i="2" a="1"/>
  <c r="BY780" i="2" a="1"/>
  <c r="BY778" i="2" a="1"/>
  <c r="BY776" i="2" a="1"/>
  <c r="BY774" i="2" a="1"/>
  <c r="BY335" i="2" a="1"/>
  <c r="BY773" i="2" a="1"/>
  <c r="BY777" i="2" a="1"/>
  <c r="AU324" i="2" a="1"/>
  <c r="AU756" i="2" a="1"/>
  <c r="BM650" i="2" a="1"/>
  <c r="BM649" i="2" a="1"/>
  <c r="BA27" i="2" a="1"/>
  <c r="BA26" i="2" a="1"/>
  <c r="BA901" i="2" a="1"/>
  <c r="BA900" i="2" a="1"/>
  <c r="BA902" i="2" a="1"/>
  <c r="BS208" i="2" a="1"/>
  <c r="BS207" i="2" a="1"/>
  <c r="BS623" i="2" a="1"/>
  <c r="BS206" i="2" a="1"/>
  <c r="BS581" i="2" a="1"/>
  <c r="BS225" i="2" a="1"/>
  <c r="BS585" i="2" a="1"/>
  <c r="BS580" i="2" a="1"/>
  <c r="BS584" i="2" a="1"/>
  <c r="BS582" i="2" a="1"/>
  <c r="BS205" i="2" a="1"/>
  <c r="BS583" i="2" a="1"/>
  <c r="BS618" i="2" a="1"/>
  <c r="BS166" i="2" a="1"/>
  <c r="BS167" i="2" a="1"/>
  <c r="BS619" i="2" a="1"/>
  <c r="BS221" i="2" a="1"/>
  <c r="BS220" i="2" a="1"/>
  <c r="BS556" i="2" a="1"/>
  <c r="BS165" i="2" a="1"/>
  <c r="BS192" i="2" a="1"/>
  <c r="BS557" i="2" a="1"/>
  <c r="BS190" i="2" a="1"/>
  <c r="BS620" i="2" a="1"/>
  <c r="BS222" i="2" a="1"/>
  <c r="BS568" i="2" a="1"/>
  <c r="BS189" i="2" a="1"/>
  <c r="BS555" i="2" a="1"/>
  <c r="BS567" i="2" a="1"/>
  <c r="BU779" i="2" a="1"/>
  <c r="BU111" i="2" a="1"/>
  <c r="BK650" i="2" a="1"/>
  <c r="BK649" i="2" a="1"/>
  <c r="BK451" i="2" a="1"/>
  <c r="AW385" i="2" a="1"/>
  <c r="AW384" i="2" a="1"/>
  <c r="AW839" i="2" a="1"/>
  <c r="AW840" i="2" a="1"/>
  <c r="BG289" i="2" a="1"/>
  <c r="BG290" i="2" a="1"/>
  <c r="BG294" i="2" a="1"/>
  <c r="BG699" i="2" a="1"/>
  <c r="BG236" i="2" a="1"/>
  <c r="BG292" i="2" a="1"/>
  <c r="BG293" i="2" a="1"/>
  <c r="BG696" i="2" a="1"/>
  <c r="BG287" i="2" a="1"/>
  <c r="BG698" i="2" a="1"/>
  <c r="BG702" i="2" a="1"/>
  <c r="BG234" i="2" a="1"/>
  <c r="BG695" i="2" a="1"/>
  <c r="BG643" i="2" a="1"/>
  <c r="BG703" i="2" a="1"/>
  <c r="BG642" i="2" a="1"/>
  <c r="BG694" i="2" a="1"/>
  <c r="BG288" i="2" a="1"/>
  <c r="BG291" i="2" a="1"/>
  <c r="BG235" i="2" a="1"/>
  <c r="BG700" i="2" a="1"/>
  <c r="BG286" i="2" a="1"/>
  <c r="BG297" i="2" a="1"/>
  <c r="BG640" i="2" a="1"/>
  <c r="BG641" i="2" a="1"/>
  <c r="BG296" i="2" a="1"/>
  <c r="BG295" i="2" a="1"/>
  <c r="BG701" i="2" a="1"/>
  <c r="BG697" i="2" a="1"/>
  <c r="BE900" i="2" a="1"/>
  <c r="BE901" i="2" a="1"/>
  <c r="BE902" i="2" a="1"/>
  <c r="BE27" i="2" a="1"/>
  <c r="BE26" i="2" a="1"/>
  <c r="BW650" i="2" a="1"/>
  <c r="BW649" i="2" a="1"/>
  <c r="AS195" i="2" a="1"/>
  <c r="AS570" i="2" a="1"/>
  <c r="AS223" i="2" a="1"/>
  <c r="AS571" i="2" a="1"/>
  <c r="AS194" i="2" a="1"/>
  <c r="AS569" i="2" a="1"/>
  <c r="AS621" i="2" a="1"/>
  <c r="S897" i="2" a="1"/>
  <c r="S899" i="2" a="1"/>
  <c r="S891" i="2" a="1"/>
  <c r="S21" i="2" a="1"/>
  <c r="S19" i="2" a="1"/>
  <c r="S20" i="2" a="1"/>
  <c r="S892" i="2" a="1"/>
  <c r="BM754" i="2" a="1"/>
  <c r="BE108" i="2" a="1"/>
  <c r="BO17" i="2" a="1"/>
  <c r="BC649" i="2" a="1"/>
  <c r="BC650" i="2" a="1"/>
  <c r="AA747" i="2" a="1"/>
  <c r="AA748" i="2" a="1"/>
  <c r="AA318" i="2" a="1"/>
  <c r="AA717" i="2" a="1"/>
  <c r="BY737" i="2" a="1"/>
  <c r="BY726" i="2" a="1"/>
  <c r="BY739" i="2" a="1"/>
  <c r="BY730" i="2" a="1"/>
  <c r="BY738" i="2" a="1"/>
  <c r="BY727" i="2" a="1"/>
  <c r="BY733" i="2" a="1"/>
  <c r="BY715" i="2" a="1"/>
  <c r="BY732" i="2" a="1"/>
  <c r="BY309" i="2" a="1"/>
  <c r="BY728" i="2" a="1"/>
  <c r="BY731" i="2" a="1"/>
  <c r="BG385" i="2" a="1"/>
  <c r="BG839" i="2" a="1"/>
  <c r="BG840" i="2" a="1"/>
  <c r="BG384" i="2" a="1"/>
  <c r="BM365" i="2" a="1"/>
  <c r="BM820" i="2" a="1"/>
  <c r="BM550" i="2" a="1"/>
  <c r="BM611" i="2" a="1"/>
  <c r="BM615" i="2" a="1"/>
  <c r="BM219" i="2" a="1"/>
  <c r="BM552" i="2" a="1"/>
  <c r="BM215" i="2" a="1"/>
  <c r="BM218" i="2" a="1"/>
  <c r="BM551" i="2" a="1"/>
  <c r="BM614" i="2" a="1"/>
  <c r="BM217" i="2" a="1"/>
  <c r="BM612" i="2" a="1"/>
  <c r="BM617" i="2" a="1"/>
  <c r="BM216" i="2" a="1"/>
  <c r="BM616" i="2" a="1"/>
  <c r="BM553" i="2" a="1"/>
  <c r="BM162" i="2" a="1"/>
  <c r="BM163" i="2" a="1"/>
  <c r="BM613" i="2" a="1"/>
  <c r="BM554" i="2" a="1"/>
  <c r="BA283" i="2" a="1"/>
  <c r="BA691" i="2" a="1"/>
  <c r="BA282" i="2" a="1"/>
  <c r="BA285" i="2" a="1"/>
  <c r="BA284" i="2" a="1"/>
  <c r="BA692" i="2" a="1"/>
  <c r="BA690" i="2" a="1"/>
  <c r="BA693" i="2" a="1"/>
  <c r="BG566" i="2" a="1"/>
  <c r="BO157" i="2" a="1"/>
  <c r="BO543" i="2" a="1"/>
  <c r="BO544" i="2" a="1"/>
  <c r="BO246" i="2" a="1"/>
  <c r="BO655" i="2" a="1"/>
  <c r="BO515" i="2" a="1"/>
  <c r="BO158" i="2" a="1"/>
  <c r="BU591" i="2" a="1"/>
  <c r="BU809" i="2" a="1"/>
  <c r="BU813" i="2" a="1"/>
  <c r="BU558" i="2" a="1"/>
  <c r="BU347" i="2" a="1"/>
  <c r="BU363" i="2" a="1"/>
  <c r="BU807" i="2" a="1"/>
  <c r="BU811" i="2" a="1"/>
  <c r="Y866" i="2" a="1"/>
  <c r="AY271" i="2" a="1"/>
  <c r="AY679" i="2" a="1"/>
  <c r="AY277" i="2" a="1"/>
  <c r="AY272" i="2" a="1"/>
  <c r="AY281" i="2" a="1"/>
  <c r="AY276" i="2" a="1"/>
  <c r="AY677" i="2" a="1"/>
  <c r="AY678" i="2" a="1"/>
  <c r="AY268" i="2" a="1"/>
  <c r="AY688" i="2" a="1"/>
  <c r="AY683" i="2" a="1"/>
  <c r="AY280" i="2" a="1"/>
  <c r="AY279" i="2" a="1"/>
  <c r="AY684" i="2" a="1"/>
  <c r="AY682" i="2" a="1"/>
  <c r="AY689" i="2" a="1"/>
  <c r="AY681" i="2" a="1"/>
  <c r="AY275" i="2" a="1"/>
  <c r="AY273" i="2" a="1"/>
  <c r="AY270" i="2" a="1"/>
  <c r="AY686" i="2" a="1"/>
  <c r="AY687" i="2" a="1"/>
  <c r="AY274" i="2" a="1"/>
  <c r="AY269" i="2" a="1"/>
  <c r="AY685" i="2" a="1"/>
  <c r="AY680" i="2" a="1"/>
  <c r="AY278" i="2" a="1"/>
  <c r="BU564" i="2" a="1"/>
  <c r="AW893" i="2" a="1"/>
  <c r="BA327" i="2" a="1"/>
  <c r="BA770" i="2" a="1"/>
  <c r="BA771" i="2" a="1"/>
  <c r="BA329" i="2" a="1"/>
  <c r="BA765" i="2" a="1"/>
  <c r="BA766" i="2" a="1"/>
  <c r="BA768" i="2" a="1"/>
  <c r="BA330" i="2" a="1"/>
  <c r="BA446" i="2" a="1"/>
  <c r="BA328" i="2" a="1"/>
  <c r="BA769" i="2" a="1"/>
  <c r="BA331" i="2" a="1"/>
  <c r="BA767" i="2" a="1"/>
  <c r="CC501" i="2" a="1"/>
  <c r="CC114" i="2" a="1"/>
  <c r="CC112" i="2" a="1"/>
  <c r="CC502" i="2" a="1"/>
  <c r="CC115" i="2" a="1"/>
  <c r="CC503" i="2" a="1"/>
  <c r="CC517" i="2" a="1"/>
  <c r="CC129" i="2" a="1"/>
  <c r="CC500" i="2" a="1"/>
  <c r="CC518" i="2" a="1"/>
  <c r="CC499" i="2" a="1"/>
  <c r="CC116" i="2" a="1"/>
  <c r="CC128" i="2" a="1"/>
  <c r="CC113" i="2" a="1"/>
  <c r="CC498" i="2" a="1"/>
  <c r="AA11" i="2" a="1"/>
  <c r="AA759" i="2" a="1"/>
  <c r="AA761" i="2" a="1"/>
  <c r="AA762" i="2" a="1"/>
  <c r="AA14" i="2" a="1"/>
  <c r="AA13" i="2" a="1"/>
  <c r="AA15" i="2" a="1"/>
  <c r="AA758" i="2" a="1"/>
  <c r="AA12" i="2" a="1"/>
  <c r="AA760" i="2" a="1"/>
  <c r="AC834" i="2" a="1"/>
  <c r="AC376" i="2" a="1"/>
  <c r="AC379" i="2" a="1"/>
  <c r="AC372" i="2" a="1"/>
  <c r="AC390" i="2" a="1"/>
  <c r="AC374" i="2" a="1"/>
  <c r="AC826" i="2" a="1"/>
  <c r="AC827" i="2" a="1"/>
  <c r="AC833" i="2" a="1"/>
  <c r="AC845" i="2" a="1"/>
  <c r="AC829" i="2" a="1"/>
  <c r="AC373" i="2" a="1"/>
  <c r="AC389" i="2" a="1"/>
  <c r="AC836" i="2" a="1"/>
  <c r="AC831" i="2" a="1"/>
  <c r="AC830" i="2" a="1"/>
  <c r="AC375" i="2" a="1"/>
  <c r="AC832" i="2" a="1"/>
  <c r="AC391" i="2" a="1"/>
  <c r="AU5" i="2" a="1"/>
  <c r="AU6" i="2" a="1"/>
  <c r="BU212" i="2" a="1"/>
  <c r="BU609" i="2" a="1"/>
  <c r="BU608" i="2" a="1"/>
  <c r="BU213" i="2" a="1"/>
  <c r="BU610" i="2" a="1"/>
  <c r="BU214" i="2" a="1"/>
  <c r="U866" i="2" a="1"/>
  <c r="BI631" i="2" a="1"/>
  <c r="BI230" i="2" a="1"/>
  <c r="BI633" i="2" a="1"/>
  <c r="BI629" i="2" a="1"/>
  <c r="BI231" i="2" a="1"/>
  <c r="BI627" i="2" a="1"/>
  <c r="BI257" i="2" a="1"/>
  <c r="BI847" i="2" a="1"/>
  <c r="BI229" i="2" a="1"/>
  <c r="BI667" i="2" a="1"/>
  <c r="BI251" i="2" a="1"/>
  <c r="BI660" i="2" a="1"/>
  <c r="BI256" i="2" a="1"/>
  <c r="BI249" i="2" a="1"/>
  <c r="BI228" i="2" a="1"/>
  <c r="BI392" i="2" a="1"/>
  <c r="BI673" i="2" a="1"/>
  <c r="BI261" i="2" a="1"/>
  <c r="BI262" i="2" a="1"/>
  <c r="BI668" i="2" a="1"/>
  <c r="BI259" i="2" a="1"/>
  <c r="BI625" i="2" a="1"/>
  <c r="BI232" i="2" a="1"/>
  <c r="BI786" i="2" a="1"/>
  <c r="BI255" i="2" a="1"/>
  <c r="BI662" i="2" a="1"/>
  <c r="BI661" i="2" a="1"/>
  <c r="BI632" i="2" a="1"/>
  <c r="BI263" i="2" a="1"/>
  <c r="BI659" i="2" a="1"/>
  <c r="BI671" i="2" a="1"/>
  <c r="BI846" i="2" a="1"/>
  <c r="BI250" i="2" a="1"/>
  <c r="BI252" i="2" a="1"/>
  <c r="BI264" i="2" a="1"/>
  <c r="BI248" i="2" a="1"/>
  <c r="BI657" i="2" a="1"/>
  <c r="BI247" i="2" a="1"/>
  <c r="BI260" i="2" a="1"/>
  <c r="BI253" i="2" a="1"/>
  <c r="BI258" i="2" a="1"/>
  <c r="BI670" i="2" a="1"/>
  <c r="BI674" i="2" a="1"/>
  <c r="BI666" i="2" a="1"/>
  <c r="BI639" i="2" a="1"/>
  <c r="BI265" i="2" a="1"/>
  <c r="BI628" i="2" a="1"/>
  <c r="BI663" i="2" a="1"/>
  <c r="BI665" i="2" a="1"/>
  <c r="BI393" i="2" a="1"/>
  <c r="BI658" i="2" a="1"/>
  <c r="BI656" i="2" a="1"/>
  <c r="BI672" i="2" a="1"/>
  <c r="BI664" i="2" a="1"/>
  <c r="BI630" i="2" a="1"/>
  <c r="BI669" i="2" a="1"/>
  <c r="BI254" i="2" a="1"/>
  <c r="AC21" i="2" a="1"/>
  <c r="AC20" i="2" a="1"/>
  <c r="AC891" i="2" a="1"/>
  <c r="AC899" i="2" a="1"/>
  <c r="AC892" i="2" a="1"/>
  <c r="AC19" i="2" a="1"/>
  <c r="AC897" i="2" a="1"/>
  <c r="BC17" i="2" a="1"/>
  <c r="U649" i="2" a="1"/>
  <c r="U650" i="2" a="1"/>
  <c r="BQ450" i="2" a="1"/>
  <c r="BQ488" i="2" a="1"/>
  <c r="BQ487" i="2" a="1"/>
  <c r="BQ489" i="2" a="1"/>
  <c r="BQ447" i="2" a="1"/>
  <c r="AS765" i="2" a="1"/>
  <c r="AS327" i="2" a="1"/>
  <c r="AS768" i="2" a="1"/>
  <c r="AS770" i="2" a="1"/>
  <c r="AS771" i="2" a="1"/>
  <c r="AS446" i="2" a="1"/>
  <c r="AS766" i="2" a="1"/>
  <c r="AS330" i="2" a="1"/>
  <c r="AS767" i="2" a="1"/>
  <c r="AS769" i="2" a="1"/>
  <c r="AS329" i="2" a="1"/>
  <c r="AS331" i="2" a="1"/>
  <c r="AS328" i="2" a="1"/>
  <c r="CE902" i="2" a="1"/>
  <c r="CE900" i="2" a="1"/>
  <c r="CE901" i="2" a="1"/>
  <c r="CE27" i="2" a="1"/>
  <c r="CE26" i="2" a="1"/>
  <c r="BS340" i="2" a="1"/>
  <c r="BS341" i="2" a="1"/>
  <c r="BS784" i="2" a="1"/>
  <c r="BS783" i="2" a="1"/>
  <c r="AU212" i="2" a="1"/>
  <c r="AU609" i="2" a="1"/>
  <c r="AU608" i="2" a="1"/>
  <c r="AU213" i="2" a="1"/>
  <c r="AU214" i="2" a="1"/>
  <c r="AU610" i="2" a="1"/>
  <c r="BE649" i="2" a="1"/>
  <c r="BE650" i="2" a="1"/>
  <c r="BQ316" i="2" a="1"/>
  <c r="BQ745" i="2" a="1"/>
  <c r="BQ315" i="2" a="1"/>
  <c r="BQ724" i="2" a="1"/>
  <c r="BQ312" i="2" a="1"/>
  <c r="BQ744" i="2" a="1"/>
  <c r="BQ746" i="2" a="1"/>
  <c r="BQ317" i="2" a="1"/>
  <c r="BQ313" i="2" a="1"/>
  <c r="BQ314" i="2" a="1"/>
  <c r="BQ742" i="2" a="1"/>
  <c r="BQ741" i="2" a="1"/>
  <c r="BQ743" i="2" a="1"/>
  <c r="BS566" i="2" a="1"/>
  <c r="BM39" i="2" a="1"/>
  <c r="BM30" i="2" a="1"/>
  <c r="BM72" i="2" a="1"/>
  <c r="BM98" i="2" a="1"/>
  <c r="BG342" i="2" a="1"/>
  <c r="BG773" i="2" a="1"/>
  <c r="BG335" i="2" a="1"/>
  <c r="BG336" i="2" a="1"/>
  <c r="BG775" i="2" a="1"/>
  <c r="BG785" i="2" a="1"/>
  <c r="BG780" i="2" a="1"/>
  <c r="BG778" i="2" a="1"/>
  <c r="BG776" i="2" a="1"/>
  <c r="BG777" i="2" a="1"/>
  <c r="BG774" i="2" a="1"/>
  <c r="BG772" i="2" a="1"/>
  <c r="BK170" i="2" a="1"/>
  <c r="BK595" i="2" a="1"/>
  <c r="BK594" i="2" a="1"/>
  <c r="BK171" i="2" a="1"/>
  <c r="BK596" i="2" a="1"/>
  <c r="CG866" i="2" a="1"/>
  <c r="AG803" i="2" a="1"/>
  <c r="AG356" i="2" a="1"/>
  <c r="AG800" i="2" a="1"/>
  <c r="AG798" i="2" a="1"/>
  <c r="AG355" i="2" a="1"/>
  <c r="AG357" i="2" a="1"/>
  <c r="AG799" i="2" a="1"/>
  <c r="AG801" i="2" a="1"/>
  <c r="AG802" i="2" a="1"/>
  <c r="AW277" i="2" a="1"/>
  <c r="AW679" i="2" a="1"/>
  <c r="AW683" i="2" a="1"/>
  <c r="AW273" i="2" a="1"/>
  <c r="AW689" i="2" a="1"/>
  <c r="AW274" i="2" a="1"/>
  <c r="AW276" i="2" a="1"/>
  <c r="AW686" i="2" a="1"/>
  <c r="AW281" i="2" a="1"/>
  <c r="AW688" i="2" a="1"/>
  <c r="AW268" i="2" a="1"/>
  <c r="AW275" i="2" a="1"/>
  <c r="AW270" i="2" a="1"/>
  <c r="AW278" i="2" a="1"/>
  <c r="AW685" i="2" a="1"/>
  <c r="AW678" i="2" a="1"/>
  <c r="AW677" i="2" a="1"/>
  <c r="AW687" i="2" a="1"/>
  <c r="AW279" i="2" a="1"/>
  <c r="AW682" i="2" a="1"/>
  <c r="AW681" i="2" a="1"/>
  <c r="AW280" i="2" a="1"/>
  <c r="AW272" i="2" a="1"/>
  <c r="AW269" i="2" a="1"/>
  <c r="AW271" i="2" a="1"/>
  <c r="AW684" i="2" a="1"/>
  <c r="AW680" i="2" a="1"/>
  <c r="BW747" i="2" a="1"/>
  <c r="BW748" i="2" a="1"/>
  <c r="BW717" i="2" a="1"/>
  <c r="BW318" i="2" a="1"/>
  <c r="BO451" i="2" a="1"/>
  <c r="Q359" i="2" a="1"/>
  <c r="Q346" i="2" a="1"/>
  <c r="Q118" i="2" a="1"/>
  <c r="CG558" i="2" a="1"/>
  <c r="CG809" i="2" a="1"/>
  <c r="CG363" i="2" a="1"/>
  <c r="CG591" i="2" a="1"/>
  <c r="CG188" i="2" a="1"/>
  <c r="CG187" i="2" a="1"/>
  <c r="CG807" i="2" a="1"/>
  <c r="CG186" i="2" a="1"/>
  <c r="CG184" i="2" a="1"/>
  <c r="CG182" i="2" a="1"/>
  <c r="CG811" i="2" a="1"/>
  <c r="CG813" i="2" a="1"/>
  <c r="CG347" i="2" a="1"/>
  <c r="CG185" i="2" a="1"/>
  <c r="CG183" i="2" a="1"/>
  <c r="BW779" i="2" a="1"/>
  <c r="AO718" i="2" a="1"/>
  <c r="AO719" i="2" a="1"/>
  <c r="AO24" i="2" a="1"/>
  <c r="AO23" i="2" a="1"/>
  <c r="BM818" i="2" a="1"/>
  <c r="BM819" i="2" a="1"/>
  <c r="BM817" i="2" a="1"/>
  <c r="BC754" i="2" a="1"/>
  <c r="BM397" i="2" a="1"/>
  <c r="BM841" i="2" a="1"/>
  <c r="BM851" i="2" a="1"/>
  <c r="BM842" i="2" a="1"/>
  <c r="BO866" i="2" a="1"/>
  <c r="BW563" i="2" a="1"/>
  <c r="BY436" i="2" a="1"/>
  <c r="BY433" i="2" a="1"/>
  <c r="BY588" i="2" a="1"/>
  <c r="BY589" i="2" a="1"/>
  <c r="BY546" i="2" a="1"/>
  <c r="BY435" i="2" a="1"/>
  <c r="BY434" i="2" a="1"/>
  <c r="BY590" i="2" a="1"/>
  <c r="BY587" i="2" a="1"/>
  <c r="CG626" i="2" a="1"/>
  <c r="BK24" i="2" a="1"/>
  <c r="BK23" i="2" a="1"/>
  <c r="BK718" i="2" a="1"/>
  <c r="BK719" i="2" a="1"/>
  <c r="BC900" i="2" a="1"/>
  <c r="BC27" i="2" a="1"/>
  <c r="BC902" i="2" a="1"/>
  <c r="BC26" i="2" a="1"/>
  <c r="BC901" i="2" a="1"/>
  <c r="BC763" i="2" a="1"/>
  <c r="BC764" i="2" a="1"/>
  <c r="BC779" i="2" a="1"/>
  <c r="AY779" i="2" a="1"/>
  <c r="BS745" i="2" a="1"/>
  <c r="BS724" i="2" a="1"/>
  <c r="BS312" i="2" a="1"/>
  <c r="BS315" i="2" a="1"/>
  <c r="BS743" i="2" a="1"/>
  <c r="BS313" i="2" a="1"/>
  <c r="BS316" i="2" a="1"/>
  <c r="BS746" i="2" a="1"/>
  <c r="BS314" i="2" a="1"/>
  <c r="BS317" i="2" a="1"/>
  <c r="BS742" i="2" a="1"/>
  <c r="BS741" i="2" a="1"/>
  <c r="BS744" i="2" a="1"/>
  <c r="BC608" i="2" a="1"/>
  <c r="BC214" i="2" a="1"/>
  <c r="BC610" i="2" a="1"/>
  <c r="BC213" i="2" a="1"/>
  <c r="BC609" i="2" a="1"/>
  <c r="BC212" i="2" a="1"/>
  <c r="BC581" i="2" a="1"/>
  <c r="BC206" i="2" a="1"/>
  <c r="BC208" i="2" a="1"/>
  <c r="BC225" i="2" a="1"/>
  <c r="BC584" i="2" a="1"/>
  <c r="BC205" i="2" a="1"/>
  <c r="BC585" i="2" a="1"/>
  <c r="BC623" i="2" a="1"/>
  <c r="BC207" i="2" a="1"/>
  <c r="BC582" i="2" a="1"/>
  <c r="BC583" i="2" a="1"/>
  <c r="BC580" i="2" a="1"/>
  <c r="CA72" i="2" a="1"/>
  <c r="CA39" i="2" a="1"/>
  <c r="CA98" i="2" a="1"/>
  <c r="CA30" i="2" a="1"/>
  <c r="CE815" i="2" a="1"/>
  <c r="CE816" i="2" a="1"/>
  <c r="CE791" i="2" a="1"/>
  <c r="BO725" i="2" a="1"/>
  <c r="BO310" i="2" a="1"/>
  <c r="BO302" i="2" a="1"/>
  <c r="BO308" i="2" a="1"/>
  <c r="BO711" i="2" a="1"/>
  <c r="BO710" i="2" a="1"/>
  <c r="BO311" i="2" a="1"/>
  <c r="BO713" i="2" a="1"/>
  <c r="BO307" i="2" a="1"/>
  <c r="BO303" i="2" a="1"/>
  <c r="BO729" i="2" a="1"/>
  <c r="BO736" i="2" a="1"/>
  <c r="BO734" i="2" a="1"/>
  <c r="BO735" i="2" a="1"/>
  <c r="BO709" i="2" a="1"/>
  <c r="AS21" i="2" a="1"/>
  <c r="AS897" i="2" a="1"/>
  <c r="AS19" i="2" a="1"/>
  <c r="AS899" i="2" a="1"/>
  <c r="AS892" i="2" a="1"/>
  <c r="AS891" i="2" a="1"/>
  <c r="AS20" i="2" a="1"/>
  <c r="BQ438" i="2" a="1"/>
  <c r="BQ651" i="2" a="1"/>
  <c r="BQ652" i="2" a="1"/>
  <c r="BQ786" i="2" a="1"/>
  <c r="BQ630" i="2" a="1"/>
  <c r="BQ659" i="2" a="1"/>
  <c r="BQ248" i="2" a="1"/>
  <c r="BQ247" i="2" a="1"/>
  <c r="BQ229" i="2" a="1"/>
  <c r="BQ256" i="2" a="1"/>
  <c r="BQ253" i="2" a="1"/>
  <c r="BQ671" i="2" a="1"/>
  <c r="BQ258" i="2" a="1"/>
  <c r="BQ658" i="2" a="1"/>
  <c r="BQ259" i="2" a="1"/>
  <c r="BQ657" i="2" a="1"/>
  <c r="BQ664" i="2" a="1"/>
  <c r="BQ255" i="2" a="1"/>
  <c r="BQ673" i="2" a="1"/>
  <c r="BQ674" i="2" a="1"/>
  <c r="BQ261" i="2" a="1"/>
  <c r="BQ847" i="2" a="1"/>
  <c r="BQ250" i="2" a="1"/>
  <c r="BQ660" i="2" a="1"/>
  <c r="BQ667" i="2" a="1"/>
  <c r="BQ631" i="2" a="1"/>
  <c r="BQ228" i="2" a="1"/>
  <c r="BQ254" i="2" a="1"/>
  <c r="BQ633" i="2" a="1"/>
  <c r="BQ668" i="2" a="1"/>
  <c r="BQ670" i="2" a="1"/>
  <c r="BQ260" i="2" a="1"/>
  <c r="BQ393" i="2" a="1"/>
  <c r="BQ230" i="2" a="1"/>
  <c r="BQ232" i="2" a="1"/>
  <c r="BQ265" i="2" a="1"/>
  <c r="BQ263" i="2" a="1"/>
  <c r="BQ249" i="2" a="1"/>
  <c r="BQ252" i="2" a="1"/>
  <c r="BQ257" i="2" a="1"/>
  <c r="BQ846" i="2" a="1"/>
  <c r="BQ656" i="2" a="1"/>
  <c r="BQ672" i="2" a="1"/>
  <c r="BQ262" i="2" a="1"/>
  <c r="BQ662" i="2" a="1"/>
  <c r="BQ669" i="2" a="1"/>
  <c r="BQ663" i="2" a="1"/>
  <c r="BQ251" i="2" a="1"/>
  <c r="BQ264" i="2" a="1"/>
  <c r="BQ627" i="2" a="1"/>
  <c r="BQ231" i="2" a="1"/>
  <c r="BQ632" i="2" a="1"/>
  <c r="BQ665" i="2" a="1"/>
  <c r="BQ666" i="2" a="1"/>
  <c r="BQ392" i="2" a="1"/>
  <c r="BQ629" i="2" a="1"/>
  <c r="BQ661" i="2" a="1"/>
  <c r="BQ639" i="2" a="1"/>
  <c r="BQ628" i="2" a="1"/>
  <c r="BQ625" i="2" a="1"/>
  <c r="AY601" i="2" a="1"/>
  <c r="AY602" i="2" a="1"/>
  <c r="AY176" i="2" a="1"/>
  <c r="AY177" i="2" a="1"/>
  <c r="W902" i="2" a="1"/>
  <c r="W27" i="2" a="1"/>
  <c r="W901" i="2" a="1"/>
  <c r="W26" i="2" a="1"/>
  <c r="W900" i="2" a="1"/>
  <c r="W760" i="2" a="1"/>
  <c r="W11" i="2" a="1"/>
  <c r="W762" i="2" a="1"/>
  <c r="W12" i="2" a="1"/>
  <c r="W15" i="2" a="1"/>
  <c r="W13" i="2" a="1"/>
  <c r="W759" i="2" a="1"/>
  <c r="W14" i="2" a="1"/>
  <c r="W758" i="2" a="1"/>
  <c r="W761" i="2" a="1"/>
  <c r="AY258" i="2" a="1"/>
  <c r="AY251" i="2" a="1"/>
  <c r="AY629" i="2" a="1"/>
  <c r="AY674" i="2" a="1"/>
  <c r="AY257" i="2" a="1"/>
  <c r="AY666" i="2" a="1"/>
  <c r="AY262" i="2" a="1"/>
  <c r="AY668" i="2" a="1"/>
  <c r="AY260" i="2" a="1"/>
  <c r="AY673" i="2" a="1"/>
  <c r="AY253" i="2" a="1"/>
  <c r="AY667" i="2" a="1"/>
  <c r="AY231" i="2" a="1"/>
  <c r="AY230" i="2" a="1"/>
  <c r="AY625" i="2" a="1"/>
  <c r="AY627" i="2" a="1"/>
  <c r="AY255" i="2" a="1"/>
  <c r="AY671" i="2" a="1"/>
  <c r="AY259" i="2" a="1"/>
  <c r="AY261" i="2" a="1"/>
  <c r="AY672" i="2" a="1"/>
  <c r="AY669" i="2" a="1"/>
  <c r="AY639" i="2" a="1"/>
  <c r="AY630" i="2" a="1"/>
  <c r="AY393" i="2" a="1"/>
  <c r="AY632" i="2" a="1"/>
  <c r="AY786" i="2" a="1"/>
  <c r="AY229" i="2" a="1"/>
  <c r="AY846" i="2" a="1"/>
  <c r="AY265" i="2" a="1"/>
  <c r="AY847" i="2" a="1"/>
  <c r="AY659" i="2" a="1"/>
  <c r="AY628" i="2" a="1"/>
  <c r="AY247" i="2" a="1"/>
  <c r="AY392" i="2" a="1"/>
  <c r="AY254" i="2" a="1"/>
  <c r="AY658" i="2" a="1"/>
  <c r="AY663" i="2" a="1"/>
  <c r="AY660" i="2" a="1"/>
  <c r="AY661" i="2" a="1"/>
  <c r="AY664" i="2" a="1"/>
  <c r="AY228" i="2" a="1"/>
  <c r="AY670" i="2" a="1"/>
  <c r="AY252" i="2" a="1"/>
  <c r="AY248" i="2" a="1"/>
  <c r="AY263" i="2" a="1"/>
  <c r="AY657" i="2" a="1"/>
  <c r="AY633" i="2" a="1"/>
  <c r="AY256" i="2" a="1"/>
  <c r="AY232" i="2" a="1"/>
  <c r="AY656" i="2" a="1"/>
  <c r="AY631" i="2" a="1"/>
  <c r="AY264" i="2" a="1"/>
  <c r="AY250" i="2" a="1"/>
  <c r="AY662" i="2" a="1"/>
  <c r="AY665" i="2" a="1"/>
  <c r="AY249" i="2" a="1"/>
  <c r="BA599" i="2" a="1"/>
  <c r="BA174" i="2" a="1"/>
  <c r="BA600" i="2" a="1"/>
  <c r="BA175" i="2" a="1"/>
  <c r="AK20" i="2" a="1"/>
  <c r="AK21" i="2" a="1"/>
  <c r="AK892" i="2" a="1"/>
  <c r="AK897" i="2" a="1"/>
  <c r="AK891" i="2" a="1"/>
  <c r="AK19" i="2" a="1"/>
  <c r="AK899" i="2" a="1"/>
  <c r="AW775" i="2" a="1"/>
  <c r="AW772" i="2" a="1"/>
  <c r="AW342" i="2" a="1"/>
  <c r="AW785" i="2" a="1"/>
  <c r="AW777" i="2" a="1"/>
  <c r="AW776" i="2" a="1"/>
  <c r="AW773" i="2" a="1"/>
  <c r="AW774" i="2" a="1"/>
  <c r="AW780" i="2" a="1"/>
  <c r="AW778" i="2" a="1"/>
  <c r="AW336" i="2" a="1"/>
  <c r="AW335" i="2" a="1"/>
  <c r="BW754" i="2" a="1"/>
  <c r="CC549" i="2" a="1"/>
  <c r="CC548" i="2" a="1"/>
  <c r="BC111" i="2" a="1"/>
  <c r="AQ711" i="2" a="1"/>
  <c r="AQ310" i="2" a="1"/>
  <c r="AQ729" i="2" a="1"/>
  <c r="AQ709" i="2" a="1"/>
  <c r="AQ725" i="2" a="1"/>
  <c r="AQ735" i="2" a="1"/>
  <c r="AQ736" i="2" a="1"/>
  <c r="AQ303" i="2" a="1"/>
  <c r="AQ734" i="2" a="1"/>
  <c r="AQ710" i="2" a="1"/>
  <c r="AQ308" i="2" a="1"/>
  <c r="AQ713" i="2" a="1"/>
  <c r="AQ307" i="2" a="1"/>
  <c r="AQ302" i="2" a="1"/>
  <c r="AQ311" i="2" a="1"/>
  <c r="BU718" i="2" a="1"/>
  <c r="BU719" i="2" a="1"/>
  <c r="BU24" i="2" a="1"/>
  <c r="BU23" i="2" a="1"/>
  <c r="BU560" i="2" a="1"/>
  <c r="BO224" i="2" a="1"/>
  <c r="BO200" i="2" a="1"/>
  <c r="BO202" i="2" a="1"/>
  <c r="BO577" i="2" a="1"/>
  <c r="BO572" i="2" a="1"/>
  <c r="BO201" i="2" a="1"/>
  <c r="BO578" i="2" a="1"/>
  <c r="BO573" i="2" a="1"/>
  <c r="BO203" i="2" a="1"/>
  <c r="BO197" i="2" a="1"/>
  <c r="BO579" i="2" a="1"/>
  <c r="BO575" i="2" a="1"/>
  <c r="BO622" i="2" a="1"/>
  <c r="BE451" i="2" a="1"/>
  <c r="CG712" i="2" a="1"/>
  <c r="CG716" i="2" a="1"/>
  <c r="CG714" i="2" a="1"/>
  <c r="CG740" i="2" a="1"/>
  <c r="BK754" i="2" a="1"/>
  <c r="BU652" i="2" a="1"/>
  <c r="BU651" i="2" a="1"/>
  <c r="BU438" i="2" a="1"/>
  <c r="O900" i="2" a="1"/>
  <c r="O902" i="2" a="1"/>
  <c r="O27" i="2" a="1"/>
  <c r="O26" i="2" a="1"/>
  <c r="O901" i="2" a="1"/>
  <c r="BO277" i="2" a="1"/>
  <c r="BO272" i="2" a="1"/>
  <c r="BO686" i="2" a="1"/>
  <c r="BO281" i="2" a="1"/>
  <c r="BO681" i="2" a="1"/>
  <c r="BO682" i="2" a="1"/>
  <c r="BO685" i="2" a="1"/>
  <c r="BO279" i="2" a="1"/>
  <c r="BO677" i="2" a="1"/>
  <c r="BO678" i="2" a="1"/>
  <c r="BO684" i="2" a="1"/>
  <c r="BO270" i="2" a="1"/>
  <c r="BO680" i="2" a="1"/>
  <c r="BO271" i="2" a="1"/>
  <c r="BO687" i="2" a="1"/>
  <c r="BO278" i="2" a="1"/>
  <c r="BO688" i="2" a="1"/>
  <c r="BO679" i="2" a="1"/>
  <c r="BO269" i="2" a="1"/>
  <c r="BO275" i="2" a="1"/>
  <c r="BO273" i="2" a="1"/>
  <c r="BO683" i="2" a="1"/>
  <c r="BO274" i="2" a="1"/>
  <c r="BO280" i="2" a="1"/>
  <c r="BO268" i="2" a="1"/>
  <c r="BO276" i="2" a="1"/>
  <c r="BO689" i="2" a="1"/>
  <c r="W438" i="2" a="1"/>
  <c r="W651" i="2" a="1"/>
  <c r="W652" i="2" a="1"/>
  <c r="BG728" i="2" a="1"/>
  <c r="BG738" i="2" a="1"/>
  <c r="BG737" i="2" a="1"/>
  <c r="BG730" i="2" a="1"/>
  <c r="BG732" i="2" a="1"/>
  <c r="BG726" i="2" a="1"/>
  <c r="BG309" i="2" a="1"/>
  <c r="BG733" i="2" a="1"/>
  <c r="BG727" i="2" a="1"/>
  <c r="BG715" i="2" a="1"/>
  <c r="BG731" i="2" a="1"/>
  <c r="BG739" i="2" a="1"/>
  <c r="AY5" i="2" a="1"/>
  <c r="BG214" i="2" a="1"/>
  <c r="BG608" i="2" a="1"/>
  <c r="BG610" i="2" a="1"/>
  <c r="BG609" i="2" a="1"/>
  <c r="BG212" i="2" a="1"/>
  <c r="BG213" i="2" a="1"/>
  <c r="M451" i="2" a="1"/>
  <c r="AK111" i="2" a="1"/>
  <c r="AA754" i="2" a="1"/>
  <c r="AU773" i="2" a="1"/>
  <c r="AU780" i="2" a="1"/>
  <c r="AU335" i="2" a="1"/>
  <c r="AU336" i="2" a="1"/>
  <c r="AU777" i="2" a="1"/>
  <c r="AU776" i="2" a="1"/>
  <c r="AU785" i="2" a="1"/>
  <c r="AU774" i="2" a="1"/>
  <c r="AU772" i="2" a="1"/>
  <c r="AU775" i="2" a="1"/>
  <c r="AU342" i="2" a="1"/>
  <c r="AU778" i="2" a="1"/>
  <c r="AS368" i="2" a="1"/>
  <c r="AS823" i="2" a="1"/>
  <c r="AS366" i="2" a="1"/>
  <c r="AS822" i="2" a="1"/>
  <c r="AS367" i="2" a="1"/>
  <c r="AS821" i="2" a="1"/>
  <c r="Y567" i="2" a="1"/>
  <c r="Y221" i="2" a="1"/>
  <c r="Y222" i="2" a="1"/>
  <c r="Y220" i="2" a="1"/>
  <c r="Y192" i="2" a="1"/>
  <c r="Y167" i="2" a="1"/>
  <c r="Y568" i="2" a="1"/>
  <c r="Y620" i="2" a="1"/>
  <c r="Y555" i="2" a="1"/>
  <c r="Y189" i="2" a="1"/>
  <c r="Y556" i="2" a="1"/>
  <c r="Y190" i="2" a="1"/>
  <c r="Y619" i="2" a="1"/>
  <c r="Y166" i="2" a="1"/>
  <c r="Y165" i="2" a="1"/>
  <c r="Y557" i="2" a="1"/>
  <c r="Y618" i="2" a="1"/>
  <c r="BI604" i="2" a="1"/>
  <c r="BI603" i="2" a="1"/>
  <c r="BI179" i="2" a="1"/>
  <c r="BI178" i="2" a="1"/>
  <c r="BI175" i="2" a="1"/>
  <c r="BI599" i="2" a="1"/>
  <c r="BI174" i="2" a="1"/>
  <c r="BI600" i="2" a="1"/>
  <c r="BI720" i="2" a="1"/>
  <c r="BI721" i="2" a="1"/>
  <c r="BI441" i="2" a="1"/>
  <c r="AQ674" i="2" a="1"/>
  <c r="AQ669" i="2" a="1"/>
  <c r="AQ392" i="2" a="1"/>
  <c r="AQ264" i="2" a="1"/>
  <c r="AQ632" i="2" a="1"/>
  <c r="AQ262" i="2" a="1"/>
  <c r="AQ393" i="2" a="1"/>
  <c r="AQ625" i="2" a="1"/>
  <c r="AQ667" i="2" a="1"/>
  <c r="AQ253" i="2" a="1"/>
  <c r="AQ846" i="2" a="1"/>
  <c r="AQ263" i="2" a="1"/>
  <c r="AQ657" i="2" a="1"/>
  <c r="AQ231" i="2" a="1"/>
  <c r="AQ248" i="2" a="1"/>
  <c r="AQ257" i="2" a="1"/>
  <c r="AQ847" i="2" a="1"/>
  <c r="AQ671" i="2" a="1"/>
  <c r="AQ250" i="2" a="1"/>
  <c r="AQ663" i="2" a="1"/>
  <c r="AQ659" i="2" a="1"/>
  <c r="AQ254" i="2" a="1"/>
  <c r="AQ255" i="2" a="1"/>
  <c r="AQ251" i="2" a="1"/>
  <c r="AQ664" i="2" a="1"/>
  <c r="AQ633" i="2" a="1"/>
  <c r="AQ660" i="2" a="1"/>
  <c r="AQ670" i="2" a="1"/>
  <c r="AQ229" i="2" a="1"/>
  <c r="AQ258" i="2" a="1"/>
  <c r="AQ665" i="2" a="1"/>
  <c r="AQ673" i="2" a="1"/>
  <c r="AQ630" i="2" a="1"/>
  <c r="AQ265" i="2" a="1"/>
  <c r="AQ628" i="2" a="1"/>
  <c r="AQ629" i="2" a="1"/>
  <c r="AQ256" i="2" a="1"/>
  <c r="AQ228" i="2" a="1"/>
  <c r="AQ252" i="2" a="1"/>
  <c r="AQ260" i="2" a="1"/>
  <c r="AQ672" i="2" a="1"/>
  <c r="AQ249" i="2" a="1"/>
  <c r="AQ668" i="2" a="1"/>
  <c r="AQ666" i="2" a="1"/>
  <c r="AQ662" i="2" a="1"/>
  <c r="AQ639" i="2" a="1"/>
  <c r="AQ232" i="2" a="1"/>
  <c r="AQ259" i="2" a="1"/>
  <c r="AQ631" i="2" a="1"/>
  <c r="AQ656" i="2" a="1"/>
  <c r="AQ627" i="2" a="1"/>
  <c r="AQ661" i="2" a="1"/>
  <c r="AQ261" i="2" a="1"/>
  <c r="AQ230" i="2" a="1"/>
  <c r="AQ247" i="2" a="1"/>
  <c r="AQ786" i="2" a="1"/>
  <c r="AQ658" i="2" a="1"/>
  <c r="BK359" i="2" a="1"/>
  <c r="BK118" i="2" a="1"/>
  <c r="BK346" i="2" a="1"/>
  <c r="BA818" i="2" a="1"/>
  <c r="BA819" i="2" a="1"/>
  <c r="BA817" i="2" a="1"/>
  <c r="BY607" i="2" a="1"/>
  <c r="BQ838" i="2" a="1"/>
  <c r="BQ828" i="2" a="1"/>
  <c r="BQ837" i="2" a="1"/>
  <c r="BQ382" i="2" a="1"/>
  <c r="BQ381" i="2" a="1"/>
  <c r="BE733" i="2" a="1"/>
  <c r="BE309" i="2" a="1"/>
  <c r="BE726" i="2" a="1"/>
  <c r="BE715" i="2" a="1"/>
  <c r="BE731" i="2" a="1"/>
  <c r="BE732" i="2" a="1"/>
  <c r="BE730" i="2" a="1"/>
  <c r="BE738" i="2" a="1"/>
  <c r="BE739" i="2" a="1"/>
  <c r="BE727" i="2" a="1"/>
  <c r="BE737" i="2" a="1"/>
  <c r="BE728" i="2" a="1"/>
  <c r="AQ851" i="2" a="1"/>
  <c r="AQ842" i="2" a="1"/>
  <c r="AQ397" i="2" a="1"/>
  <c r="AQ841" i="2" a="1"/>
  <c r="CG607" i="2" a="1"/>
  <c r="BA368" i="2" a="1"/>
  <c r="BA821" i="2" a="1"/>
  <c r="BA823" i="2" a="1"/>
  <c r="BA822" i="2" a="1"/>
  <c r="BA366" i="2" a="1"/>
  <c r="BA367" i="2" a="1"/>
  <c r="BA346" i="2" a="1"/>
  <c r="BA359" i="2" a="1"/>
  <c r="BA118" i="2" a="1"/>
  <c r="AU17" i="2" a="1"/>
  <c r="BI800" i="2" a="1"/>
  <c r="BI803" i="2" a="1"/>
  <c r="BI799" i="2" a="1"/>
  <c r="BI801" i="2" a="1"/>
  <c r="BI355" i="2" a="1"/>
  <c r="BI798" i="2" a="1"/>
  <c r="BI357" i="2" a="1"/>
  <c r="BI802" i="2" a="1"/>
  <c r="BI356" i="2" a="1"/>
  <c r="AQ756" i="2" a="1"/>
  <c r="AQ324" i="2" a="1"/>
  <c r="AK566" i="2" a="1"/>
  <c r="AK346" i="2" a="1"/>
  <c r="AK359" i="2" a="1"/>
  <c r="AK118" i="2" a="1"/>
  <c r="BC720" i="2" a="1"/>
  <c r="BC721" i="2" a="1"/>
  <c r="BC441" i="2" a="1"/>
  <c r="BM764" i="2" a="1"/>
  <c r="BM763" i="2" a="1"/>
  <c r="BM426" i="2" a="1"/>
  <c r="BM724" i="2" a="1"/>
  <c r="BM313" i="2" a="1"/>
  <c r="BM743" i="2" a="1"/>
  <c r="BM741" i="2" a="1"/>
  <c r="BM316" i="2" a="1"/>
  <c r="BM745" i="2" a="1"/>
  <c r="BM317" i="2" a="1"/>
  <c r="BM746" i="2" a="1"/>
  <c r="BM314" i="2" a="1"/>
  <c r="BM744" i="2" a="1"/>
  <c r="BM312" i="2" a="1"/>
  <c r="BM742" i="2" a="1"/>
  <c r="BM315" i="2" a="1"/>
  <c r="AQ341" i="2" a="1"/>
  <c r="AQ784" i="2" a="1"/>
  <c r="AQ783" i="2" a="1"/>
  <c r="AQ340" i="2" a="1"/>
  <c r="BW124" i="2" a="1"/>
  <c r="BW504" i="2" a="1"/>
  <c r="Q14" i="2" a="1"/>
  <c r="Q13" i="2" a="1"/>
  <c r="Q762" i="2" a="1"/>
  <c r="Q15" i="2" a="1"/>
  <c r="Q11" i="2" a="1"/>
  <c r="Q759" i="2" a="1"/>
  <c r="Q12" i="2" a="1"/>
  <c r="Q760" i="2" a="1"/>
  <c r="Q758" i="2" a="1"/>
  <c r="Q761" i="2" a="1"/>
  <c r="BI26" i="2" a="1"/>
  <c r="BI902" i="2" a="1"/>
  <c r="BI901" i="2" a="1"/>
  <c r="BI27" i="2" a="1"/>
  <c r="BI900" i="2" a="1"/>
  <c r="BQ201" i="2" a="1"/>
  <c r="BQ200" i="2" a="1"/>
  <c r="BQ578" i="2" a="1"/>
  <c r="BQ575" i="2" a="1"/>
  <c r="BQ202" i="2" a="1"/>
  <c r="BQ572" i="2" a="1"/>
  <c r="BQ224" i="2" a="1"/>
  <c r="BQ577" i="2" a="1"/>
  <c r="BQ573" i="2" a="1"/>
  <c r="BQ197" i="2" a="1"/>
  <c r="BQ579" i="2" a="1"/>
  <c r="BQ622" i="2" a="1"/>
  <c r="BQ203" i="2" a="1"/>
  <c r="BQ551" i="2" a="1"/>
  <c r="BQ616" i="2" a="1"/>
  <c r="BQ217" i="2" a="1"/>
  <c r="BQ613" i="2" a="1"/>
  <c r="BQ617" i="2" a="1"/>
  <c r="BQ550" i="2" a="1"/>
  <c r="BQ216" i="2" a="1"/>
  <c r="BQ163" i="2" a="1"/>
  <c r="BQ611" i="2" a="1"/>
  <c r="BQ552" i="2" a="1"/>
  <c r="BQ614" i="2" a="1"/>
  <c r="BQ365" i="2" a="1"/>
  <c r="BQ612" i="2" a="1"/>
  <c r="BQ218" i="2" a="1"/>
  <c r="BQ219" i="2" a="1"/>
  <c r="BQ553" i="2" a="1"/>
  <c r="BQ554" i="2" a="1"/>
  <c r="BQ615" i="2" a="1"/>
  <c r="BQ215" i="2" a="1"/>
  <c r="BQ820" i="2" a="1"/>
  <c r="BQ162" i="2" a="1"/>
  <c r="BS834" i="2" a="1"/>
  <c r="BS836" i="2" a="1"/>
  <c r="BS376" i="2" a="1"/>
  <c r="BS390" i="2" a="1"/>
  <c r="BS833" i="2" a="1"/>
  <c r="BS379" i="2" a="1"/>
  <c r="BS372" i="2" a="1"/>
  <c r="BS373" i="2" a="1"/>
  <c r="BS827" i="2" a="1"/>
  <c r="BS391" i="2" a="1"/>
  <c r="BS832" i="2" a="1"/>
  <c r="BS830" i="2" a="1"/>
  <c r="BS845" i="2" a="1"/>
  <c r="BS826" i="2" a="1"/>
  <c r="BS374" i="2" a="1"/>
  <c r="BS389" i="2" a="1"/>
  <c r="BS375" i="2" a="1"/>
  <c r="BS831" i="2" a="1"/>
  <c r="BS829" i="2" a="1"/>
  <c r="CA626" i="2" a="1"/>
  <c r="BY760" i="2" a="1"/>
  <c r="BY758" i="2" a="1"/>
  <c r="BY15" i="2" a="1"/>
  <c r="BY11" i="2" a="1"/>
  <c r="BY762" i="2" a="1"/>
  <c r="BY14" i="2" a="1"/>
  <c r="BY12" i="2" a="1"/>
  <c r="BY13" i="2" a="1"/>
  <c r="BY761" i="2" a="1"/>
  <c r="BY759" i="2" a="1"/>
  <c r="BE894" i="2" a="1"/>
  <c r="BE895" i="2" a="1"/>
  <c r="BO756" i="2" a="1"/>
  <c r="BO324" i="2" a="1"/>
  <c r="BA881" i="2" a="1"/>
  <c r="BA883" i="2" a="1"/>
  <c r="BA859" i="2" a="1"/>
  <c r="BA875" i="2" a="1"/>
  <c r="BA884" i="2" a="1"/>
  <c r="BA871" i="2" a="1"/>
  <c r="BA885" i="2" a="1"/>
  <c r="BA420" i="2" a="1"/>
  <c r="BA886" i="2" a="1"/>
  <c r="BA418" i="2" a="1"/>
  <c r="BA879" i="2" a="1"/>
  <c r="BA412" i="2" a="1"/>
  <c r="BA416" i="2" a="1"/>
  <c r="BA873" i="2" a="1"/>
  <c r="BA868" i="2" a="1"/>
  <c r="BA876" i="2" a="1"/>
  <c r="BA874" i="2" a="1"/>
  <c r="BA877" i="2" a="1"/>
  <c r="BA413" i="2" a="1"/>
  <c r="BA414" i="2" a="1"/>
  <c r="BA863" i="2" a="1"/>
  <c r="BA408" i="2" a="1"/>
  <c r="BA411" i="2" a="1"/>
  <c r="BA402" i="2" a="1"/>
  <c r="BA417" i="2" a="1"/>
  <c r="BA403" i="2" a="1"/>
  <c r="BA878" i="2" a="1"/>
  <c r="BA415" i="2" a="1"/>
  <c r="BA854" i="2" a="1"/>
  <c r="BA880" i="2" a="1"/>
  <c r="BA872" i="2" a="1"/>
  <c r="BA404" i="2" a="1"/>
  <c r="BA858" i="2" a="1"/>
  <c r="BA409" i="2" a="1"/>
  <c r="BA869" i="2" a="1"/>
  <c r="BA867" i="2" a="1"/>
  <c r="BA419" i="2" a="1"/>
  <c r="BA882" i="2" a="1"/>
  <c r="BA421" i="2" a="1"/>
  <c r="BA410" i="2" a="1"/>
  <c r="BA870" i="2" a="1"/>
  <c r="AQ893" i="2" a="1"/>
  <c r="AQ608" i="2" a="1"/>
  <c r="AQ214" i="2" a="1"/>
  <c r="AQ212" i="2" a="1"/>
  <c r="AQ213" i="2" a="1"/>
  <c r="AQ609" i="2" a="1"/>
  <c r="AQ610" i="2" a="1"/>
  <c r="CA124" i="2" a="1"/>
  <c r="CA504" i="2" a="1"/>
  <c r="BY108" i="2" a="1"/>
  <c r="BY650" i="2" a="1"/>
  <c r="BY649" i="2" a="1"/>
  <c r="BW759" i="2" a="1"/>
  <c r="BW12" i="2" a="1"/>
  <c r="BW762" i="2" a="1"/>
  <c r="BW11" i="2" a="1"/>
  <c r="BW761" i="2" a="1"/>
  <c r="BW13" i="2" a="1"/>
  <c r="BW760" i="2" a="1"/>
  <c r="BW758" i="2" a="1"/>
  <c r="BW15" i="2" a="1"/>
  <c r="BW14" i="2" a="1"/>
  <c r="AS397" i="2" a="1"/>
  <c r="AS841" i="2" a="1"/>
  <c r="AS851" i="2" a="1"/>
  <c r="AS842" i="2" a="1"/>
  <c r="AY124" i="2" a="1"/>
  <c r="AY504" i="2" a="1"/>
  <c r="AE875" i="2" a="1"/>
  <c r="AE412" i="2" a="1"/>
  <c r="AE410" i="2" a="1"/>
  <c r="AE886" i="2" a="1"/>
  <c r="AE880" i="2" a="1"/>
  <c r="AE421" i="2" a="1"/>
  <c r="AE854" i="2" a="1"/>
  <c r="AE867" i="2" a="1"/>
  <c r="AE403" i="2" a="1"/>
  <c r="AE883" i="2" a="1"/>
  <c r="AE878" i="2" a="1"/>
  <c r="AE881" i="2" a="1"/>
  <c r="AE885" i="2" a="1"/>
  <c r="AE415" i="2" a="1"/>
  <c r="AE419" i="2" a="1"/>
  <c r="AE414" i="2" a="1"/>
  <c r="AE877" i="2" a="1"/>
  <c r="AE872" i="2" a="1"/>
  <c r="AE884" i="2" a="1"/>
  <c r="AE411" i="2" a="1"/>
  <c r="AE869" i="2" a="1"/>
  <c r="AE859" i="2" a="1"/>
  <c r="AE416" i="2" a="1"/>
  <c r="AE404" i="2" a="1"/>
  <c r="AE871" i="2" a="1"/>
  <c r="AE879" i="2" a="1"/>
  <c r="AE876" i="2" a="1"/>
  <c r="AE418" i="2" a="1"/>
  <c r="AE417" i="2" a="1"/>
  <c r="AE870" i="2" a="1"/>
  <c r="AE882" i="2" a="1"/>
  <c r="AE868" i="2" a="1"/>
  <c r="AE874" i="2" a="1"/>
  <c r="AE409" i="2" a="1"/>
  <c r="AE413" i="2" a="1"/>
  <c r="AE420" i="2" a="1"/>
  <c r="AE402" i="2" a="1"/>
  <c r="AE873" i="2" a="1"/>
  <c r="AE408" i="2" a="1"/>
  <c r="BK450" i="2" a="1"/>
  <c r="BK447" i="2" a="1"/>
  <c r="BK487" i="2" a="1"/>
  <c r="BK489" i="2" a="1"/>
  <c r="AW901" i="2" a="1"/>
  <c r="AW902" i="2" a="1"/>
  <c r="AW27" i="2" a="1"/>
  <c r="AW900" i="2" a="1"/>
  <c r="AW26" i="2" a="1"/>
  <c r="AI24" i="2" a="1"/>
  <c r="AI23" i="2" a="1"/>
  <c r="AI719" i="2" a="1"/>
  <c r="AI718" i="2" a="1"/>
  <c r="BM651" i="2" a="1"/>
  <c r="BM438" i="2" a="1"/>
  <c r="BM652" i="2" a="1"/>
  <c r="BA30" i="2" a="1"/>
  <c r="BA39" i="2" a="1"/>
  <c r="BA72" i="2" a="1"/>
  <c r="BA98" i="2" a="1"/>
  <c r="BU777" i="2" a="1"/>
  <c r="BU785" i="2" a="1"/>
  <c r="BU780" i="2" a="1"/>
  <c r="BU776" i="2" a="1"/>
  <c r="BU773" i="2" a="1"/>
  <c r="BU342" i="2" a="1"/>
  <c r="BU772" i="2" a="1"/>
  <c r="BU335" i="2" a="1"/>
  <c r="BU775" i="2" a="1"/>
  <c r="BU774" i="2" a="1"/>
  <c r="BU778" i="2" a="1"/>
  <c r="BU336" i="2" a="1"/>
  <c r="AW826" i="2" a="1"/>
  <c r="AW829" i="2" a="1"/>
  <c r="AW836" i="2" a="1"/>
  <c r="AW389" i="2" a="1"/>
  <c r="AW379" i="2" a="1"/>
  <c r="AW830" i="2" a="1"/>
  <c r="AW827" i="2" a="1"/>
  <c r="AW833" i="2" a="1"/>
  <c r="AW390" i="2" a="1"/>
  <c r="AW831" i="2" a="1"/>
  <c r="AW372" i="2" a="1"/>
  <c r="AW391" i="2" a="1"/>
  <c r="AW374" i="2" a="1"/>
  <c r="AW845" i="2" a="1"/>
  <c r="AW376" i="2" a="1"/>
  <c r="AW373" i="2" a="1"/>
  <c r="AW834" i="2" a="1"/>
  <c r="AW375" i="2" a="1"/>
  <c r="AW832" i="2" a="1"/>
  <c r="AS756" i="2" a="1"/>
  <c r="AS324" i="2" a="1"/>
  <c r="BA694" i="2" a="1"/>
  <c r="BA703" i="2" a="1"/>
  <c r="BA640" i="2" a="1"/>
  <c r="BA292" i="2" a="1"/>
  <c r="BA698" i="2" a="1"/>
  <c r="BA642" i="2" a="1"/>
  <c r="BA701" i="2" a="1"/>
  <c r="BA297" i="2" a="1"/>
  <c r="BA289" i="2" a="1"/>
  <c r="BA294" i="2" a="1"/>
  <c r="BA286" i="2" a="1"/>
  <c r="BA291" i="2" a="1"/>
  <c r="BA699" i="2" a="1"/>
  <c r="BA643" i="2" a="1"/>
  <c r="BA287" i="2" a="1"/>
  <c r="BA235" i="2" a="1"/>
  <c r="BA696" i="2" a="1"/>
  <c r="BA236" i="2" a="1"/>
  <c r="BA288" i="2" a="1"/>
  <c r="BA700" i="2" a="1"/>
  <c r="BA293" i="2" a="1"/>
  <c r="BA234" i="2" a="1"/>
  <c r="BA641" i="2" a="1"/>
  <c r="BA296" i="2" a="1"/>
  <c r="BA697" i="2" a="1"/>
  <c r="BA695" i="2" a="1"/>
  <c r="BA702" i="2" a="1"/>
  <c r="BA290" i="2" a="1"/>
  <c r="BA295" i="2" a="1"/>
  <c r="BW705" i="2" a="1"/>
  <c r="BW298" i="2" a="1"/>
  <c r="BW644" i="2" a="1"/>
  <c r="BW239" i="2" a="1"/>
  <c r="BW647" i="2" a="1"/>
  <c r="BW648" i="2" a="1"/>
  <c r="BW299" i="2" a="1"/>
  <c r="BW704" i="2" a="1"/>
  <c r="BW706" i="2" a="1"/>
  <c r="BW238" i="2" a="1"/>
  <c r="BW645" i="2" a="1"/>
  <c r="BW646" i="2" a="1"/>
  <c r="AY422" i="2" a="1"/>
  <c r="AY864" i="2" a="1"/>
  <c r="AY887" i="2" a="1"/>
  <c r="AY855" i="2" a="1"/>
  <c r="AY423" i="2" a="1"/>
  <c r="AY406" i="2" a="1"/>
  <c r="AY860" i="2" a="1"/>
  <c r="AY888" i="2" a="1"/>
  <c r="AS896" i="2" a="1"/>
  <c r="S26" i="2" a="1"/>
  <c r="S902" i="2" a="1"/>
  <c r="S900" i="2" a="1"/>
  <c r="S27" i="2" a="1"/>
  <c r="S901" i="2" a="1"/>
  <c r="BK831" i="2" a="1"/>
  <c r="BK391" i="2" a="1"/>
  <c r="BK826" i="2" a="1"/>
  <c r="BK372" i="2" a="1"/>
  <c r="BK834" i="2" a="1"/>
  <c r="BK833" i="2" a="1"/>
  <c r="BK827" i="2" a="1"/>
  <c r="BK836" i="2" a="1"/>
  <c r="BK390" i="2" a="1"/>
  <c r="BK374" i="2" a="1"/>
  <c r="BK376" i="2" a="1"/>
  <c r="BK375" i="2" a="1"/>
  <c r="BK829" i="2" a="1"/>
  <c r="BK373" i="2" a="1"/>
  <c r="BK845" i="2" a="1"/>
  <c r="BK389" i="2" a="1"/>
  <c r="BK379" i="2" a="1"/>
  <c r="BK832" i="2" a="1"/>
  <c r="BK830" i="2" a="1"/>
  <c r="AU496" i="2" a="1"/>
  <c r="AU516" i="2" a="1"/>
  <c r="BO830" i="2" a="1"/>
  <c r="BO373" i="2" a="1"/>
  <c r="BO826" i="2" a="1"/>
  <c r="BO374" i="2" a="1"/>
  <c r="BO390" i="2" a="1"/>
  <c r="BO827" i="2" a="1"/>
  <c r="BO834" i="2" a="1"/>
  <c r="BO829" i="2" a="1"/>
  <c r="BO845" i="2" a="1"/>
  <c r="BO389" i="2" a="1"/>
  <c r="BO836" i="2" a="1"/>
  <c r="BO832" i="2" a="1"/>
  <c r="BO376" i="2" a="1"/>
  <c r="BO379" i="2" a="1"/>
  <c r="BO372" i="2" a="1"/>
  <c r="BO833" i="2" a="1"/>
  <c r="BO831" i="2" a="1"/>
  <c r="BO375" i="2" a="1"/>
  <c r="BO391" i="2" a="1"/>
  <c r="AA745" i="2" a="1"/>
  <c r="AA743" i="2" a="1"/>
  <c r="AA316" i="2" a="1"/>
  <c r="AA742" i="2" a="1"/>
  <c r="AA314" i="2" a="1"/>
  <c r="AA741" i="2" a="1"/>
  <c r="AA312" i="2" a="1"/>
  <c r="AA744" i="2" a="1"/>
  <c r="AA746" i="2" a="1"/>
  <c r="AA315" i="2" a="1"/>
  <c r="AA313" i="2" a="1"/>
  <c r="AA724" i="2" a="1"/>
  <c r="AA317" i="2" a="1"/>
  <c r="BY748" i="2" a="1"/>
  <c r="BY717" i="2" a="1"/>
  <c r="BY747" i="2" a="1"/>
  <c r="BY318" i="2" a="1"/>
  <c r="BK303" i="2" a="1"/>
  <c r="BK302" i="2" a="1"/>
  <c r="BK710" i="2" a="1"/>
  <c r="BK735" i="2" a="1"/>
  <c r="BK310" i="2" a="1"/>
  <c r="BK713" i="2" a="1"/>
  <c r="BK736" i="2" a="1"/>
  <c r="BK308" i="2" a="1"/>
  <c r="BK734" i="2" a="1"/>
  <c r="BK311" i="2" a="1"/>
  <c r="BK711" i="2" a="1"/>
  <c r="BK725" i="2" a="1"/>
  <c r="BK307" i="2" a="1"/>
  <c r="BK729" i="2" a="1"/>
  <c r="BK709" i="2" a="1"/>
  <c r="AG399" i="2" a="1"/>
  <c r="AG28" i="2" a="1"/>
  <c r="AG18" i="2" a="1"/>
  <c r="AG29" i="2" a="1"/>
  <c r="AG4" i="2" a="1"/>
  <c r="AG25" i="2" a="1"/>
  <c r="AG401" i="2" a="1"/>
  <c r="AG10" i="2" a="1"/>
  <c r="AG22" i="2" a="1"/>
  <c r="BU561" i="2" a="1"/>
  <c r="AY283" i="2" a="1"/>
  <c r="AY692" i="2" a="1"/>
  <c r="AY691" i="2" a="1"/>
  <c r="AY282" i="2" a="1"/>
  <c r="AY693" i="2" a="1"/>
  <c r="AY284" i="2" a="1"/>
  <c r="AY285" i="2" a="1"/>
  <c r="AY690" i="2" a="1"/>
  <c r="BM165" i="2" a="1"/>
  <c r="BM220" i="2" a="1"/>
  <c r="BM167" i="2" a="1"/>
  <c r="BM166" i="2" a="1"/>
  <c r="BM568" i="2" a="1"/>
  <c r="BM221" i="2" a="1"/>
  <c r="BM620" i="2" a="1"/>
  <c r="BM556" i="2" a="1"/>
  <c r="BM555" i="2" a="1"/>
  <c r="BM618" i="2" a="1"/>
  <c r="BM222" i="2" a="1"/>
  <c r="BM557" i="2" a="1"/>
  <c r="BM192" i="2" a="1"/>
  <c r="BM619" i="2" a="1"/>
  <c r="BM189" i="2" a="1"/>
  <c r="BM567" i="2" a="1"/>
  <c r="BM190" i="2" a="1"/>
  <c r="BA426" i="2" a="1"/>
  <c r="BI779" i="2" a="1"/>
  <c r="Y718" i="2" a="1"/>
  <c r="Y24" i="2" a="1"/>
  <c r="Y719" i="2" a="1"/>
  <c r="Y23" i="2" a="1"/>
  <c r="Y761" i="2" a="1"/>
  <c r="Y762" i="2" a="1"/>
  <c r="Y12" i="2" a="1"/>
  <c r="Y760" i="2" a="1"/>
  <c r="Y758" i="2" a="1"/>
  <c r="Y11" i="2" a="1"/>
  <c r="Y759" i="2" a="1"/>
  <c r="Y13" i="2" a="1"/>
  <c r="Y14" i="2" a="1"/>
  <c r="Y15" i="2" a="1"/>
  <c r="AW254" i="2" a="1"/>
  <c r="AW656" i="2" a="1"/>
  <c r="AW666" i="2" a="1"/>
  <c r="AW847" i="2" a="1"/>
  <c r="AW630" i="2" a="1"/>
  <c r="AW393" i="2" a="1"/>
  <c r="AW659" i="2" a="1"/>
  <c r="AW633" i="2" a="1"/>
  <c r="AW639" i="2" a="1"/>
  <c r="AW657" i="2" a="1"/>
  <c r="AW230" i="2" a="1"/>
  <c r="AW392" i="2" a="1"/>
  <c r="AW251" i="2" a="1"/>
  <c r="AW662" i="2" a="1"/>
  <c r="AW627" i="2" a="1"/>
  <c r="AW670" i="2" a="1"/>
  <c r="AW231" i="2" a="1"/>
  <c r="AW672" i="2" a="1"/>
  <c r="AW658" i="2" a="1"/>
  <c r="AW663" i="2" a="1"/>
  <c r="AW252" i="2" a="1"/>
  <c r="AW229" i="2" a="1"/>
  <c r="AW264" i="2" a="1"/>
  <c r="AW262" i="2" a="1"/>
  <c r="AW253" i="2" a="1"/>
  <c r="AW232" i="2" a="1"/>
  <c r="AW257" i="2" a="1"/>
  <c r="AW660" i="2" a="1"/>
  <c r="AW846" i="2" a="1"/>
  <c r="AW631" i="2" a="1"/>
  <c r="AW263" i="2" a="1"/>
  <c r="AW632" i="2" a="1"/>
  <c r="AW228" i="2" a="1"/>
  <c r="AW668" i="2" a="1"/>
  <c r="AW786" i="2" a="1"/>
  <c r="AW669" i="2" a="1"/>
  <c r="AW255" i="2" a="1"/>
  <c r="AW629" i="2" a="1"/>
  <c r="AW256" i="2" a="1"/>
  <c r="AW625" i="2" a="1"/>
  <c r="AW260" i="2" a="1"/>
  <c r="AW661" i="2" a="1"/>
  <c r="AW671" i="2" a="1"/>
  <c r="AW664" i="2" a="1"/>
  <c r="AW665" i="2" a="1"/>
  <c r="AW265" i="2" a="1"/>
  <c r="AW249" i="2" a="1"/>
  <c r="AW250" i="2" a="1"/>
  <c r="AW667" i="2" a="1"/>
  <c r="AW259" i="2" a="1"/>
  <c r="AW261" i="2" a="1"/>
  <c r="AW247" i="2" a="1"/>
  <c r="AW258" i="2" a="1"/>
  <c r="AW628" i="2" a="1"/>
  <c r="AW673" i="2" a="1"/>
  <c r="AW248" i="2" a="1"/>
  <c r="AW674" i="2" a="1"/>
  <c r="AW622" i="2" a="1"/>
  <c r="AW201" i="2" a="1"/>
  <c r="AW577" i="2" a="1"/>
  <c r="AW573" i="2" a="1"/>
  <c r="AW572" i="2" a="1"/>
  <c r="AW224" i="2" a="1"/>
  <c r="AW203" i="2" a="1"/>
  <c r="AW200" i="2" a="1"/>
  <c r="AW575" i="2" a="1"/>
  <c r="AW578" i="2" a="1"/>
  <c r="AW202" i="2" a="1"/>
  <c r="AW579" i="2" a="1"/>
  <c r="AW197" i="2" a="1"/>
  <c r="AW214" i="2" a="1"/>
  <c r="AW609" i="2" a="1"/>
  <c r="AW212" i="2" a="1"/>
  <c r="AW213" i="2" a="1"/>
  <c r="AW610" i="2" a="1"/>
  <c r="AW608" i="2" a="1"/>
  <c r="BA779" i="2" a="1"/>
  <c r="AA6" i="2" a="1"/>
  <c r="AA5" i="2" a="1"/>
  <c r="AU98" i="2" a="1"/>
  <c r="AU39" i="2" a="1"/>
  <c r="AU72" i="2" a="1"/>
  <c r="AU30" i="2" a="1"/>
  <c r="BG39" i="2" a="1"/>
  <c r="BG72" i="2" a="1"/>
  <c r="BG98" i="2" a="1"/>
  <c r="BG30" i="2" a="1"/>
  <c r="CE626" i="2" a="1"/>
  <c r="U718" i="2" a="1"/>
  <c r="U719" i="2" a="1"/>
  <c r="U23" i="2" a="1"/>
  <c r="U24" i="2" a="1"/>
  <c r="BI651" i="2" a="1"/>
  <c r="BI652" i="2" a="1"/>
  <c r="BI438" i="2" a="1"/>
  <c r="BY561" i="2" a="1"/>
  <c r="CC607" i="2" a="1"/>
  <c r="BY563" i="2" a="1"/>
  <c r="U286" i="2" a="1"/>
  <c r="U236" i="2" a="1"/>
  <c r="U288" i="2" a="1"/>
  <c r="U290" i="2" a="1"/>
  <c r="U287" i="2" a="1"/>
  <c r="U292" i="2" a="1"/>
  <c r="U700" i="2" a="1"/>
  <c r="U293" i="2" a="1"/>
  <c r="U702" i="2" a="1"/>
  <c r="U234" i="2" a="1"/>
  <c r="U641" i="2" a="1"/>
  <c r="U642" i="2" a="1"/>
  <c r="U701" i="2" a="1"/>
  <c r="U703" i="2" a="1"/>
  <c r="U235" i="2" a="1"/>
  <c r="U696" i="2" a="1"/>
  <c r="U695" i="2" a="1"/>
  <c r="U297" i="2" a="1"/>
  <c r="U697" i="2" a="1"/>
  <c r="U694" i="2" a="1"/>
  <c r="U698" i="2" a="1"/>
  <c r="U291" i="2" a="1"/>
  <c r="U643" i="2" a="1"/>
  <c r="U294" i="2" a="1"/>
  <c r="U296" i="2" a="1"/>
  <c r="U295" i="2" a="1"/>
  <c r="U699" i="2" a="1"/>
  <c r="U289" i="2" a="1"/>
  <c r="U640" i="2" a="1"/>
  <c r="AS451" i="2" a="1"/>
  <c r="CE30" i="2" a="1"/>
  <c r="CE39" i="2" a="1"/>
  <c r="CE72" i="2" a="1"/>
  <c r="CE98" i="2" a="1"/>
  <c r="AS659" i="2" a="1"/>
  <c r="AS667" i="2" a="1"/>
  <c r="AS666" i="2" a="1"/>
  <c r="AS247" i="2" a="1"/>
  <c r="AS253" i="2" a="1"/>
  <c r="AS256" i="2" a="1"/>
  <c r="AS629" i="2" a="1"/>
  <c r="AS656" i="2" a="1"/>
  <c r="AS229" i="2" a="1"/>
  <c r="AS673" i="2" a="1"/>
  <c r="AS262" i="2" a="1"/>
  <c r="AS261" i="2" a="1"/>
  <c r="AS674" i="2" a="1"/>
  <c r="AS633" i="2" a="1"/>
  <c r="AS672" i="2" a="1"/>
  <c r="AS670" i="2" a="1"/>
  <c r="AS628" i="2" a="1"/>
  <c r="AS255" i="2" a="1"/>
  <c r="AS259" i="2" a="1"/>
  <c r="AS250" i="2" a="1"/>
  <c r="AS657" i="2" a="1"/>
  <c r="AS258" i="2" a="1"/>
  <c r="AS660" i="2" a="1"/>
  <c r="AS393" i="2" a="1"/>
  <c r="AS248" i="2" a="1"/>
  <c r="AS625" i="2" a="1"/>
  <c r="AS254" i="2" a="1"/>
  <c r="AS228" i="2" a="1"/>
  <c r="AS263" i="2" a="1"/>
  <c r="AS231" i="2" a="1"/>
  <c r="AS249" i="2" a="1"/>
  <c r="AS663" i="2" a="1"/>
  <c r="AS639" i="2" a="1"/>
  <c r="AS786" i="2" a="1"/>
  <c r="AS257" i="2" a="1"/>
  <c r="AS630" i="2" a="1"/>
  <c r="AS260" i="2" a="1"/>
  <c r="AS671" i="2" a="1"/>
  <c r="AS846" i="2" a="1"/>
  <c r="AS392" i="2" a="1"/>
  <c r="AS661" i="2" a="1"/>
  <c r="AS230" i="2" a="1"/>
  <c r="AS232" i="2" a="1"/>
  <c r="AS847" i="2" a="1"/>
  <c r="AS627" i="2" a="1"/>
  <c r="AS668" i="2" a="1"/>
  <c r="AS252" i="2" a="1"/>
  <c r="AS632" i="2" a="1"/>
  <c r="AS664" i="2" a="1"/>
  <c r="AS265" i="2" a="1"/>
  <c r="AS658" i="2" a="1"/>
  <c r="AS251" i="2" a="1"/>
  <c r="AS662" i="2" a="1"/>
  <c r="AS669" i="2" a="1"/>
  <c r="AS264" i="2" a="1"/>
  <c r="AS665" i="2" a="1"/>
  <c r="AS631" i="2" a="1"/>
  <c r="AU203" i="2" a="1"/>
  <c r="AU575" i="2" a="1"/>
  <c r="AU573" i="2" a="1"/>
  <c r="AU200" i="2" a="1"/>
  <c r="AU197" i="2" a="1"/>
  <c r="AU202" i="2" a="1"/>
  <c r="AU622" i="2" a="1"/>
  <c r="AU577" i="2" a="1"/>
  <c r="AU224" i="2" a="1"/>
  <c r="AU578" i="2" a="1"/>
  <c r="AU572" i="2" a="1"/>
  <c r="AU201" i="2" a="1"/>
  <c r="AU579" i="2" a="1"/>
  <c r="AU587" i="2" a="1"/>
  <c r="AU589" i="2" a="1"/>
  <c r="AU436" i="2" a="1"/>
  <c r="AU435" i="2" a="1"/>
  <c r="AU434" i="2" a="1"/>
  <c r="AU433" i="2" a="1"/>
  <c r="AU588" i="2" a="1"/>
  <c r="AU546" i="2" a="1"/>
  <c r="AU590" i="2" a="1"/>
  <c r="BQ720" i="2" a="1"/>
  <c r="BQ721" i="2" a="1"/>
  <c r="BQ441" i="2" a="1"/>
  <c r="BM24" i="2" a="1"/>
  <c r="BM719" i="2" a="1"/>
  <c r="BM23" i="2" a="1"/>
  <c r="BM718" i="2" a="1"/>
  <c r="BG764" i="2" a="1"/>
  <c r="BG763" i="2" a="1"/>
  <c r="BK600" i="2" a="1"/>
  <c r="BK599" i="2" a="1"/>
  <c r="BK175" i="2" a="1"/>
  <c r="BK174" i="2" a="1"/>
  <c r="BU819" i="2" a="1"/>
  <c r="BU818" i="2" a="1"/>
  <c r="BU817" i="2" a="1"/>
  <c r="BU741" i="2" a="1"/>
  <c r="BU314" i="2" a="1"/>
  <c r="BU742" i="2" a="1"/>
  <c r="BU313" i="2" a="1"/>
  <c r="BU724" i="2" a="1"/>
  <c r="BU746" i="2" a="1"/>
  <c r="BU312" i="2" a="1"/>
  <c r="BU743" i="2" a="1"/>
  <c r="BU745" i="2" a="1"/>
  <c r="BU315" i="2" a="1"/>
  <c r="BU317" i="2" a="1"/>
  <c r="BU744" i="2" a="1"/>
  <c r="BU316" i="2" a="1"/>
  <c r="CA549" i="2" a="1"/>
  <c r="CA548" i="2" a="1"/>
  <c r="BO779" i="2" a="1"/>
  <c r="AI512" i="2" a="1"/>
  <c r="AI511" i="2" a="1"/>
  <c r="AI430" i="2" a="1"/>
  <c r="AI429" i="2" a="1"/>
  <c r="BK435" i="2" a="1"/>
  <c r="BK546" i="2" a="1"/>
  <c r="BK436" i="2" a="1"/>
  <c r="BK433" i="2" a="1"/>
  <c r="BK587" i="2" a="1"/>
  <c r="BK589" i="2" a="1"/>
  <c r="BK588" i="2" a="1"/>
  <c r="BK590" i="2" a="1"/>
  <c r="BK434" i="2" a="1"/>
  <c r="BS23" i="2" a="1"/>
  <c r="BS718" i="2" a="1"/>
  <c r="BS24" i="2" a="1"/>
  <c r="BS719" i="2" a="1"/>
  <c r="BU756" i="2" a="1"/>
  <c r="BU324" i="2" a="1"/>
  <c r="S651" i="2" a="1"/>
  <c r="S438" i="2" a="1"/>
  <c r="S652" i="2" a="1"/>
  <c r="M601" i="2" a="1"/>
  <c r="M176" i="2" a="1"/>
  <c r="M602" i="2" a="1"/>
  <c r="M177" i="2" a="1"/>
  <c r="AQ24" i="2" a="1"/>
  <c r="AQ718" i="2" a="1"/>
  <c r="AQ719" i="2" a="1"/>
  <c r="AQ23" i="2" a="1"/>
  <c r="CG516" i="2" a="1"/>
  <c r="CG496" i="2" a="1"/>
  <c r="BK900" i="2" a="1"/>
  <c r="BK902" i="2" a="1"/>
  <c r="BK27" i="2" a="1"/>
  <c r="BK901" i="2" a="1"/>
  <c r="BK26" i="2" a="1"/>
  <c r="BC13" i="2" a="1"/>
  <c r="BC758" i="2" a="1"/>
  <c r="BC762" i="2" a="1"/>
  <c r="BC14" i="2" a="1"/>
  <c r="BC761" i="2" a="1"/>
  <c r="BC11" i="2" a="1"/>
  <c r="BC760" i="2" a="1"/>
  <c r="BC15" i="2" a="1"/>
  <c r="BC759" i="2" a="1"/>
  <c r="BC12" i="2" a="1"/>
  <c r="AY451" i="2" a="1"/>
  <c r="AY769" i="2" a="1"/>
  <c r="AY330" i="2" a="1"/>
  <c r="AY766" i="2" a="1"/>
  <c r="AY328" i="2" a="1"/>
  <c r="AY767" i="2" a="1"/>
  <c r="AY327" i="2" a="1"/>
  <c r="AY329" i="2" a="1"/>
  <c r="AY446" i="2" a="1"/>
  <c r="AY771" i="2" a="1"/>
  <c r="AY765" i="2" a="1"/>
  <c r="AY331" i="2" a="1"/>
  <c r="AY768" i="2" a="1"/>
  <c r="AY770" i="2" a="1"/>
  <c r="BC216" i="2" a="1"/>
  <c r="BC219" i="2" a="1"/>
  <c r="BC615" i="2" a="1"/>
  <c r="BC218" i="2" a="1"/>
  <c r="BC552" i="2" a="1"/>
  <c r="BC551" i="2" a="1"/>
  <c r="BC617" i="2" a="1"/>
  <c r="BC215" i="2" a="1"/>
  <c r="BC554" i="2" a="1"/>
  <c r="BC217" i="2" a="1"/>
  <c r="BC614" i="2" a="1"/>
  <c r="BC613" i="2" a="1"/>
  <c r="BC820" i="2" a="1"/>
  <c r="BC611" i="2" a="1"/>
  <c r="BC162" i="2" a="1"/>
  <c r="BC163" i="2" a="1"/>
  <c r="BC553" i="2" a="1"/>
  <c r="BC550" i="2" a="1"/>
  <c r="BC612" i="2" a="1"/>
  <c r="BC365" i="2" a="1"/>
  <c r="BC616" i="2" a="1"/>
  <c r="BG348" i="2" a="1"/>
  <c r="BG814" i="2" a="1"/>
  <c r="BG364" i="2" a="1"/>
  <c r="BG810" i="2" a="1"/>
  <c r="BG812" i="2" a="1"/>
  <c r="BG808" i="2" a="1"/>
  <c r="BG597" i="2" a="1"/>
  <c r="BG598" i="2" a="1"/>
  <c r="BG173" i="2" a="1"/>
  <c r="BG172" i="2" a="1"/>
  <c r="CA719" i="2" a="1"/>
  <c r="CA718" i="2" a="1"/>
  <c r="CA24" i="2" a="1"/>
  <c r="CA23" i="2" a="1"/>
  <c r="BO720" i="2" a="1"/>
  <c r="BO721" i="2" a="1"/>
  <c r="BO441" i="2" a="1"/>
  <c r="AS5" i="2" a="1"/>
  <c r="AS6" i="2" a="1"/>
  <c r="CC626" i="2" a="1"/>
  <c r="AM5" i="2" a="1"/>
  <c r="AM719" i="2" a="1"/>
  <c r="AM23" i="2" a="1"/>
  <c r="AM24" i="2" a="1"/>
  <c r="AM718" i="2" a="1"/>
  <c r="AO346" i="2" a="1"/>
  <c r="AO118" i="2" a="1"/>
  <c r="AO359" i="2" a="1"/>
  <c r="BW561" i="2" a="1"/>
  <c r="AK516" i="2" a="1"/>
  <c r="AK496" i="2" a="1"/>
  <c r="BQ648" i="2" a="1"/>
  <c r="BQ239" i="2" a="1"/>
  <c r="BQ298" i="2" a="1"/>
  <c r="BQ647" i="2" a="1"/>
  <c r="BQ704" i="2" a="1"/>
  <c r="BQ645" i="2" a="1"/>
  <c r="BQ644" i="2" a="1"/>
  <c r="BQ706" i="2" a="1"/>
  <c r="BQ299" i="2" a="1"/>
  <c r="BQ646" i="2" a="1"/>
  <c r="BQ238" i="2" a="1"/>
  <c r="BQ705" i="2" a="1"/>
  <c r="AY593" i="2" a="1"/>
  <c r="AY592" i="2" a="1"/>
  <c r="AY169" i="2" a="1"/>
  <c r="AY168" i="2" a="1"/>
  <c r="BK355" i="2" a="1"/>
  <c r="BK800" i="2" a="1"/>
  <c r="BK799" i="2" a="1"/>
  <c r="BK802" i="2" a="1"/>
  <c r="BK356" i="2" a="1"/>
  <c r="BK801" i="2" a="1"/>
  <c r="BK357" i="2" a="1"/>
  <c r="BK798" i="2" a="1"/>
  <c r="BK803" i="2" a="1"/>
  <c r="AY652" i="2" a="1"/>
  <c r="AY438" i="2" a="1"/>
  <c r="AY651" i="2" a="1"/>
  <c r="BA605" i="2" a="1"/>
  <c r="BA606" i="2" a="1"/>
  <c r="BA180" i="2" a="1"/>
  <c r="BA181" i="2" a="1"/>
  <c r="AK24" i="2" a="1"/>
  <c r="AK719" i="2" a="1"/>
  <c r="AK718" i="2" a="1"/>
  <c r="AK23" i="2" a="1"/>
  <c r="AS566" i="2" a="1"/>
  <c r="BU679" i="2" a="1"/>
  <c r="BU680" i="2" a="1"/>
  <c r="BU683" i="2" a="1"/>
  <c r="BU687" i="2" a="1"/>
  <c r="BU271" i="2" a="1"/>
  <c r="BU276" i="2" a="1"/>
  <c r="BU280" i="2" a="1"/>
  <c r="BU689" i="2" a="1"/>
  <c r="BU682" i="2" a="1"/>
  <c r="BU270" i="2" a="1"/>
  <c r="BU688" i="2" a="1"/>
  <c r="BU281" i="2" a="1"/>
  <c r="BU678" i="2" a="1"/>
  <c r="BU272" i="2" a="1"/>
  <c r="BU274" i="2" a="1"/>
  <c r="BU684" i="2" a="1"/>
  <c r="BU277" i="2" a="1"/>
  <c r="BU269" i="2" a="1"/>
  <c r="BU279" i="2" a="1"/>
  <c r="BU268" i="2" a="1"/>
  <c r="BU677" i="2" a="1"/>
  <c r="BU681" i="2" a="1"/>
  <c r="BU686" i="2" a="1"/>
  <c r="BU273" i="2" a="1"/>
  <c r="BU275" i="2" a="1"/>
  <c r="BU278" i="2" a="1"/>
  <c r="BU685" i="2" a="1"/>
  <c r="BW756" i="2" a="1"/>
  <c r="BW324" i="2" a="1"/>
  <c r="CC363" i="2" a="1"/>
  <c r="CC558" i="2" a="1"/>
  <c r="CC185" i="2" a="1"/>
  <c r="CC186" i="2" a="1"/>
  <c r="CC187" i="2" a="1"/>
  <c r="CC813" i="2" a="1"/>
  <c r="CC184" i="2" a="1"/>
  <c r="CC182" i="2" a="1"/>
  <c r="CC811" i="2" a="1"/>
  <c r="CC809" i="2" a="1"/>
  <c r="CC347" i="2" a="1"/>
  <c r="CC183" i="2" a="1"/>
  <c r="CC807" i="2" a="1"/>
  <c r="CC188" i="2" a="1"/>
  <c r="CC591" i="2" a="1"/>
  <c r="BC108" i="2" a="1"/>
  <c r="AQ312" i="2" a="1"/>
  <c r="AQ745" i="2" a="1"/>
  <c r="AQ744" i="2" a="1"/>
  <c r="AQ742" i="2" a="1"/>
  <c r="AQ315" i="2" a="1"/>
  <c r="AQ314" i="2" a="1"/>
  <c r="AQ724" i="2" a="1"/>
  <c r="AQ316" i="2" a="1"/>
  <c r="AQ741" i="2" a="1"/>
  <c r="AQ746" i="2" a="1"/>
  <c r="AQ313" i="2" a="1"/>
  <c r="AQ317" i="2" a="1"/>
  <c r="AQ743" i="2" a="1"/>
  <c r="BU762" i="2" a="1"/>
  <c r="BU761" i="2" a="1"/>
  <c r="BU15" i="2" a="1"/>
  <c r="BU759" i="2" a="1"/>
  <c r="BU11" i="2" a="1"/>
  <c r="BU13" i="2" a="1"/>
  <c r="BU12" i="2" a="1"/>
  <c r="BU14" i="2" a="1"/>
  <c r="BU758" i="2" a="1"/>
  <c r="BU760" i="2" a="1"/>
  <c r="BO608" i="2" a="1"/>
  <c r="BO214" i="2" a="1"/>
  <c r="BO213" i="2" a="1"/>
  <c r="BO609" i="2" a="1"/>
  <c r="BO610" i="2" a="1"/>
  <c r="BO212" i="2" a="1"/>
  <c r="CE607" i="2" a="1"/>
  <c r="BE773" i="2" a="1"/>
  <c r="BE785" i="2" a="1"/>
  <c r="BE778" i="2" a="1"/>
  <c r="BE780" i="2" a="1"/>
  <c r="BE772" i="2" a="1"/>
  <c r="BE776" i="2" a="1"/>
  <c r="BE336" i="2" a="1"/>
  <c r="BE774" i="2" a="1"/>
  <c r="BE335" i="2" a="1"/>
  <c r="BE777" i="2" a="1"/>
  <c r="BE342" i="2" a="1"/>
  <c r="BE775" i="2" a="1"/>
  <c r="BG456" i="2" a="1"/>
  <c r="BG454" i="2" a="1"/>
  <c r="BG455" i="2" a="1"/>
  <c r="AY830" i="2" a="1"/>
  <c r="AY373" i="2" a="1"/>
  <c r="AY372" i="2" a="1"/>
  <c r="AY833" i="2" a="1"/>
  <c r="AY832" i="2" a="1"/>
  <c r="AY836" i="2" a="1"/>
  <c r="AY391" i="2" a="1"/>
  <c r="AY826" i="2" a="1"/>
  <c r="AY375" i="2" a="1"/>
  <c r="AY390" i="2" a="1"/>
  <c r="AY831" i="2" a="1"/>
  <c r="AY389" i="2" a="1"/>
  <c r="AY827" i="2" a="1"/>
  <c r="AY379" i="2" a="1"/>
  <c r="AY829" i="2" a="1"/>
  <c r="AY834" i="2" a="1"/>
  <c r="AY845" i="2" a="1"/>
  <c r="AY374" i="2" a="1"/>
  <c r="AY376" i="2" a="1"/>
  <c r="BU740" i="2" a="1"/>
  <c r="BU716" i="2" a="1"/>
  <c r="BU714" i="2" a="1"/>
  <c r="BU712" i="2" a="1"/>
  <c r="BO366" i="2" a="1"/>
  <c r="BO823" i="2" a="1"/>
  <c r="BO822" i="2" a="1"/>
  <c r="BO821" i="2" a="1"/>
  <c r="BO368" i="2" a="1"/>
  <c r="BO367" i="2" a="1"/>
  <c r="W631" i="2" a="1"/>
  <c r="W674" i="2" a="1"/>
  <c r="W393" i="2" a="1"/>
  <c r="W250" i="2" a="1"/>
  <c r="W664" i="2" a="1"/>
  <c r="W662" i="2" a="1"/>
  <c r="W232" i="2" a="1"/>
  <c r="W627" i="2" a="1"/>
  <c r="W629" i="2" a="1"/>
  <c r="W248" i="2" a="1"/>
  <c r="W670" i="2" a="1"/>
  <c r="W628" i="2" a="1"/>
  <c r="W263" i="2" a="1"/>
  <c r="W254" i="2" a="1"/>
  <c r="W258" i="2" a="1"/>
  <c r="W230" i="2" a="1"/>
  <c r="W253" i="2" a="1"/>
  <c r="W264" i="2" a="1"/>
  <c r="W392" i="2" a="1"/>
  <c r="W661" i="2" a="1"/>
  <c r="W260" i="2" a="1"/>
  <c r="W656" i="2" a="1"/>
  <c r="W265" i="2" a="1"/>
  <c r="W259" i="2" a="1"/>
  <c r="W668" i="2" a="1"/>
  <c r="W658" i="2" a="1"/>
  <c r="W663" i="2" a="1"/>
  <c r="W667" i="2" a="1"/>
  <c r="W666" i="2" a="1"/>
  <c r="W251" i="2" a="1"/>
  <c r="W257" i="2" a="1"/>
  <c r="W255" i="2" a="1"/>
  <c r="W639" i="2" a="1"/>
  <c r="W228" i="2" a="1"/>
  <c r="W630" i="2" a="1"/>
  <c r="W632" i="2" a="1"/>
  <c r="W673" i="2" a="1"/>
  <c r="W229" i="2" a="1"/>
  <c r="W249" i="2" a="1"/>
  <c r="W633" i="2" a="1"/>
  <c r="W846" i="2" a="1"/>
  <c r="W847" i="2" a="1"/>
  <c r="W261" i="2" a="1"/>
  <c r="W786" i="2" a="1"/>
  <c r="W659" i="2" a="1"/>
  <c r="W625" i="2" a="1"/>
  <c r="W657" i="2" a="1"/>
  <c r="W672" i="2" a="1"/>
  <c r="W247" i="2" a="1"/>
  <c r="W262" i="2" a="1"/>
  <c r="W671" i="2" a="1"/>
  <c r="W669" i="2" a="1"/>
  <c r="W231" i="2" a="1"/>
  <c r="W256" i="2" a="1"/>
  <c r="W665" i="2" a="1"/>
  <c r="W660" i="2" a="1"/>
  <c r="W252" i="2" a="1"/>
  <c r="BG747" i="2" a="1"/>
  <c r="BG748" i="2" a="1"/>
  <c r="BG318" i="2" a="1"/>
  <c r="BG717" i="2" a="1"/>
  <c r="BI447" i="2" a="1"/>
  <c r="BI487" i="2" a="1"/>
  <c r="BI489" i="2" a="1"/>
  <c r="BI450" i="2" a="1"/>
  <c r="BC819" i="2" a="1"/>
  <c r="BC817" i="2" a="1"/>
  <c r="BC818" i="2" a="1"/>
  <c r="AU340" i="2" a="1"/>
  <c r="AU341" i="2" a="1"/>
  <c r="AU784" i="2" a="1"/>
  <c r="AU783" i="2" a="1"/>
  <c r="Y589" i="2" a="1"/>
  <c r="Y588" i="2" a="1"/>
  <c r="Y546" i="2" a="1"/>
  <c r="Y434" i="2" a="1"/>
  <c r="Y435" i="2" a="1"/>
  <c r="Y436" i="2" a="1"/>
  <c r="Y587" i="2" a="1"/>
  <c r="Y433" i="2" a="1"/>
  <c r="Y590" i="2" a="1"/>
  <c r="Y896" i="2" a="1"/>
  <c r="BI729" i="2" a="1"/>
  <c r="BI709" i="2" a="1"/>
  <c r="BI735" i="2" a="1"/>
  <c r="BI710" i="2" a="1"/>
  <c r="BI725" i="2" a="1"/>
  <c r="BI302" i="2" a="1"/>
  <c r="BI711" i="2" a="1"/>
  <c r="BI303" i="2" a="1"/>
  <c r="BI311" i="2" a="1"/>
  <c r="BI308" i="2" a="1"/>
  <c r="BI307" i="2" a="1"/>
  <c r="BI734" i="2" a="1"/>
  <c r="BI736" i="2" a="1"/>
  <c r="BI310" i="2" a="1"/>
  <c r="BI713" i="2" a="1"/>
  <c r="BA727" i="2" a="1"/>
  <c r="BA738" i="2" a="1"/>
  <c r="BA732" i="2" a="1"/>
  <c r="BA733" i="2" a="1"/>
  <c r="BA739" i="2" a="1"/>
  <c r="BA309" i="2" a="1"/>
  <c r="BA730" i="2" a="1"/>
  <c r="BA726" i="2" a="1"/>
  <c r="BA737" i="2" a="1"/>
  <c r="BA715" i="2" a="1"/>
  <c r="BA731" i="2" a="1"/>
  <c r="BA728" i="2" a="1"/>
  <c r="BK566" i="2" a="1"/>
  <c r="BQ335" i="2" a="1"/>
  <c r="BQ778" i="2" a="1"/>
  <c r="BQ777" i="2" a="1"/>
  <c r="BQ776" i="2" a="1"/>
  <c r="BQ780" i="2" a="1"/>
  <c r="BQ774" i="2" a="1"/>
  <c r="BQ336" i="2" a="1"/>
  <c r="BQ342" i="2" a="1"/>
  <c r="BQ773" i="2" a="1"/>
  <c r="BQ772" i="2" a="1"/>
  <c r="BQ785" i="2" a="1"/>
  <c r="BQ775" i="2" a="1"/>
  <c r="BQ17" i="2" a="1"/>
  <c r="BQ839" i="2" a="1"/>
  <c r="BQ384" i="2" a="1"/>
  <c r="BQ385" i="2" a="1"/>
  <c r="BQ840" i="2" a="1"/>
  <c r="BE303" i="2" a="1"/>
  <c r="BE713" i="2" a="1"/>
  <c r="BE710" i="2" a="1"/>
  <c r="BE736" i="2" a="1"/>
  <c r="BE302" i="2" a="1"/>
  <c r="BE735" i="2" a="1"/>
  <c r="BE307" i="2" a="1"/>
  <c r="BE725" i="2" a="1"/>
  <c r="BE308" i="2" a="1"/>
  <c r="BE311" i="2" a="1"/>
  <c r="BE709" i="2" a="1"/>
  <c r="BE729" i="2" a="1"/>
  <c r="BE310" i="2" a="1"/>
  <c r="BE711" i="2" a="1"/>
  <c r="BE734" i="2" a="1"/>
  <c r="BU562" i="2" a="1"/>
  <c r="BW566" i="2" a="1"/>
  <c r="BS487" i="2" a="1"/>
  <c r="BS450" i="2" a="1"/>
  <c r="BS447" i="2" a="1"/>
  <c r="BS488" i="2" a="1"/>
  <c r="BS489" i="2" a="1"/>
  <c r="AU390" i="2" a="1"/>
  <c r="AU830" i="2" a="1"/>
  <c r="AU831" i="2" a="1"/>
  <c r="AU836" i="2" a="1"/>
  <c r="AU826" i="2" a="1"/>
  <c r="AU373" i="2" a="1"/>
  <c r="AU832" i="2" a="1"/>
  <c r="AU379" i="2" a="1"/>
  <c r="AU374" i="2" a="1"/>
  <c r="AU845" i="2" a="1"/>
  <c r="AU833" i="2" a="1"/>
  <c r="AU375" i="2" a="1"/>
  <c r="AU389" i="2" a="1"/>
  <c r="AU834" i="2" a="1"/>
  <c r="AU372" i="2" a="1"/>
  <c r="AU391" i="2" a="1"/>
  <c r="AU827" i="2" a="1"/>
  <c r="AU829" i="2" a="1"/>
  <c r="AU376" i="2" a="1"/>
  <c r="AU381" i="2" a="1"/>
  <c r="AU837" i="2" a="1"/>
  <c r="AU382" i="2" a="1"/>
  <c r="AU828" i="2" a="1"/>
  <c r="AU838" i="2" a="1"/>
  <c r="BI890" i="2" a="1"/>
  <c r="BI424" i="2" a="1"/>
  <c r="BI856" i="2" a="1"/>
  <c r="BI425" i="2" a="1"/>
  <c r="BI889" i="2" a="1"/>
  <c r="BI422" i="2" a="1"/>
  <c r="BI855" i="2" a="1"/>
  <c r="BI888" i="2" a="1"/>
  <c r="BI864" i="2" a="1"/>
  <c r="BI406" i="2" a="1"/>
  <c r="BI887" i="2" a="1"/>
  <c r="BI860" i="2" a="1"/>
  <c r="BI423" i="2" a="1"/>
  <c r="BC736" i="2" a="1"/>
  <c r="BC725" i="2" a="1"/>
  <c r="BC311" i="2" a="1"/>
  <c r="BC303" i="2" a="1"/>
  <c r="BC710" i="2" a="1"/>
  <c r="BC711" i="2" a="1"/>
  <c r="BC709" i="2" a="1"/>
  <c r="BC729" i="2" a="1"/>
  <c r="BC307" i="2" a="1"/>
  <c r="BC310" i="2" a="1"/>
  <c r="BC302" i="2" a="1"/>
  <c r="BC308" i="2" a="1"/>
  <c r="BC734" i="2" a="1"/>
  <c r="BC713" i="2" a="1"/>
  <c r="BC735" i="2" a="1"/>
  <c r="BM779" i="2" a="1"/>
  <c r="BM747" i="2" a="1"/>
  <c r="BM717" i="2" a="1"/>
  <c r="BM748" i="2" a="1"/>
  <c r="BM318" i="2" a="1"/>
  <c r="AQ451" i="2" a="1"/>
  <c r="BW111" i="2" a="1"/>
  <c r="Q901" i="2" a="1"/>
  <c r="Q902" i="2" a="1"/>
  <c r="Q900" i="2" a="1"/>
  <c r="Q27" i="2" a="1"/>
  <c r="Q26" i="2" a="1"/>
  <c r="BA608" i="2" a="1"/>
  <c r="BA214" i="2" a="1"/>
  <c r="BA610" i="2" a="1"/>
  <c r="BA609" i="2" a="1"/>
  <c r="BA213" i="2" a="1"/>
  <c r="BA212" i="2" a="1"/>
  <c r="BW198" i="2" a="1"/>
  <c r="BW199" i="2" a="1"/>
  <c r="BW576" i="2" a="1"/>
  <c r="BW574" i="2" a="1"/>
  <c r="BQ207" i="2" a="1"/>
  <c r="BQ582" i="2" a="1"/>
  <c r="BQ583" i="2" a="1"/>
  <c r="BQ225" i="2" a="1"/>
  <c r="BQ585" i="2" a="1"/>
  <c r="BQ206" i="2" a="1"/>
  <c r="BQ581" i="2" a="1"/>
  <c r="BQ205" i="2" a="1"/>
  <c r="BQ208" i="2" a="1"/>
  <c r="BQ584" i="2" a="1"/>
  <c r="BQ580" i="2" a="1"/>
  <c r="BQ623" i="2" a="1"/>
  <c r="BQ167" i="2" a="1"/>
  <c r="BQ555" i="2" a="1"/>
  <c r="BQ620" i="2" a="1"/>
  <c r="BQ557" i="2" a="1"/>
  <c r="BQ220" i="2" a="1"/>
  <c r="BQ568" i="2" a="1"/>
  <c r="BQ221" i="2" a="1"/>
  <c r="BQ556" i="2" a="1"/>
  <c r="BQ619" i="2" a="1"/>
  <c r="BQ190" i="2" a="1"/>
  <c r="BQ192" i="2" a="1"/>
  <c r="BQ222" i="2" a="1"/>
  <c r="BQ189" i="2" a="1"/>
  <c r="BQ165" i="2" a="1"/>
  <c r="BQ166" i="2" a="1"/>
  <c r="BQ567" i="2" a="1"/>
  <c r="BQ618" i="2" a="1"/>
  <c r="BA827" i="2" a="1"/>
  <c r="BA379" i="2" a="1"/>
  <c r="BA833" i="2" a="1"/>
  <c r="BA373" i="2" a="1"/>
  <c r="BA845" i="2" a="1"/>
  <c r="BA372" i="2" a="1"/>
  <c r="BA375" i="2" a="1"/>
  <c r="BA832" i="2" a="1"/>
  <c r="BA829" i="2" a="1"/>
  <c r="BA834" i="2" a="1"/>
  <c r="BA374" i="2" a="1"/>
  <c r="BA831" i="2" a="1"/>
  <c r="BA390" i="2" a="1"/>
  <c r="BA826" i="2" a="1"/>
  <c r="BA830" i="2" a="1"/>
  <c r="BA389" i="2" a="1"/>
  <c r="BA391" i="2" a="1"/>
  <c r="BA376" i="2" a="1"/>
  <c r="BA836" i="2" a="1"/>
  <c r="BS839" i="2" a="1"/>
  <c r="BS385" i="2" a="1"/>
  <c r="BS840" i="2" a="1"/>
  <c r="BS384" i="2" a="1"/>
  <c r="BQ108" i="2" a="1"/>
  <c r="BY866" i="2" a="1"/>
  <c r="AU368" i="2" a="1"/>
  <c r="AU367" i="2" a="1"/>
  <c r="AU821" i="2" a="1"/>
  <c r="AU366" i="2" a="1"/>
  <c r="AU823" i="2" a="1"/>
  <c r="AU822" i="2" a="1"/>
  <c r="BG740" i="2" a="1"/>
  <c r="BG712" i="2" a="1"/>
  <c r="BG714" i="2" a="1"/>
  <c r="BG716" i="2" a="1"/>
  <c r="AQ589" i="2" a="1"/>
  <c r="AQ587" i="2" a="1"/>
  <c r="AQ435" i="2" a="1"/>
  <c r="AQ588" i="2" a="1"/>
  <c r="AQ433" i="2" a="1"/>
  <c r="AQ590" i="2" a="1"/>
  <c r="AQ434" i="2" a="1"/>
  <c r="AQ436" i="2" a="1"/>
  <c r="AQ546" i="2" a="1"/>
  <c r="BM124" i="2" a="1"/>
  <c r="BM504" i="2" a="1"/>
  <c r="BY111" i="2" a="1"/>
  <c r="BY823" i="2" a="1"/>
  <c r="BY822" i="2" a="1"/>
  <c r="BY368" i="2" a="1"/>
  <c r="BY367" i="2" a="1"/>
  <c r="BY366" i="2" a="1"/>
  <c r="BY821" i="2" a="1"/>
  <c r="BW866" i="2" a="1"/>
  <c r="AS373" i="2" a="1"/>
  <c r="AS845" i="2" a="1"/>
  <c r="AS826" i="2" a="1"/>
  <c r="AS372" i="2" a="1"/>
  <c r="AS830" i="2" a="1"/>
  <c r="AS374" i="2" a="1"/>
  <c r="AS375" i="2" a="1"/>
  <c r="AS829" i="2" a="1"/>
  <c r="AS832" i="2" a="1"/>
  <c r="AS376" i="2" a="1"/>
  <c r="AS831" i="2" a="1"/>
  <c r="AS834" i="2" a="1"/>
  <c r="AS827" i="2" a="1"/>
  <c r="AS389" i="2" a="1"/>
  <c r="AS379" i="2" a="1"/>
  <c r="AS833" i="2" a="1"/>
  <c r="AS390" i="2" a="1"/>
  <c r="AS391" i="2" a="1"/>
  <c r="AS836" i="2" a="1"/>
  <c r="BG680" i="2" a="1"/>
  <c r="BG277" i="2" a="1"/>
  <c r="BG270" i="2" a="1"/>
  <c r="BG686" i="2" a="1"/>
  <c r="BG268" i="2" a="1"/>
  <c r="BG689" i="2" a="1"/>
  <c r="BG275" i="2" a="1"/>
  <c r="BG274" i="2" a="1"/>
  <c r="BG278" i="2" a="1"/>
  <c r="BG273" i="2" a="1"/>
  <c r="BG685" i="2" a="1"/>
  <c r="BG281" i="2" a="1"/>
  <c r="BG272" i="2" a="1"/>
  <c r="BG679" i="2" a="1"/>
  <c r="BG269" i="2" a="1"/>
  <c r="BG271" i="2" a="1"/>
  <c r="BG683" i="2" a="1"/>
  <c r="BG687" i="2" a="1"/>
  <c r="BG280" i="2" a="1"/>
  <c r="BG677" i="2" a="1"/>
  <c r="BG688" i="2" a="1"/>
  <c r="BG279" i="2" a="1"/>
  <c r="BG681" i="2" a="1"/>
  <c r="BG276" i="2" a="1"/>
  <c r="BG684" i="2" a="1"/>
  <c r="BG682" i="2" a="1"/>
  <c r="BG678" i="2" a="1"/>
  <c r="AY111" i="2" a="1"/>
  <c r="AW813" i="2" a="1"/>
  <c r="AW347" i="2" a="1"/>
  <c r="AW809" i="2" a="1"/>
  <c r="AW558" i="2" a="1"/>
  <c r="AW807" i="2" a="1"/>
  <c r="AW363" i="2" a="1"/>
  <c r="AW591" i="2" a="1"/>
  <c r="AW811" i="2" a="1"/>
  <c r="AE860" i="2" a="1"/>
  <c r="AE423" i="2" a="1"/>
  <c r="AE422" i="2" a="1"/>
  <c r="AE855" i="2" a="1"/>
  <c r="AE406" i="2" a="1"/>
  <c r="AE888" i="2" a="1"/>
  <c r="AE887" i="2" a="1"/>
  <c r="BY779" i="2" a="1"/>
  <c r="AU754" i="2" a="1"/>
  <c r="AW6" i="2" a="1"/>
  <c r="AW5" i="2" a="1"/>
  <c r="AI901" i="2" a="1"/>
  <c r="AI902" i="2" a="1"/>
  <c r="AI900" i="2" a="1"/>
  <c r="AI27" i="2" a="1"/>
  <c r="AI26" i="2" a="1"/>
  <c r="BM706" i="2" a="1"/>
  <c r="BM646" i="2" a="1"/>
  <c r="BM239" i="2" a="1"/>
  <c r="BM705" i="2" a="1"/>
  <c r="BM704" i="2" a="1"/>
  <c r="BM644" i="2" a="1"/>
  <c r="BM238" i="2" a="1"/>
  <c r="BM299" i="2" a="1"/>
  <c r="BM298" i="2" a="1"/>
  <c r="BM647" i="2" a="1"/>
  <c r="BM648" i="2" a="1"/>
  <c r="BM645" i="2" a="1"/>
  <c r="BA866" i="2" a="1"/>
  <c r="AW324" i="2" a="1"/>
  <c r="AW756" i="2" a="1"/>
  <c r="BM450" i="2" a="1"/>
  <c r="BM489" i="2" a="1"/>
  <c r="BM487" i="2" a="1"/>
  <c r="BM488" i="2" a="1"/>
  <c r="BM447" i="2" a="1"/>
  <c r="BK763" i="2" a="1"/>
  <c r="BK764" i="2" a="1"/>
  <c r="AW504" i="2" a="1"/>
  <c r="AW124" i="2" a="1"/>
  <c r="BA651" i="2" a="1"/>
  <c r="BA652" i="2" a="1"/>
  <c r="BA438" i="2" a="1"/>
  <c r="BW438" i="2" a="1"/>
  <c r="BW652" i="2" a="1"/>
  <c r="BW651" i="2" a="1"/>
  <c r="BS426" i="2" a="1"/>
  <c r="AY454" i="2" a="1"/>
  <c r="AY456" i="2" a="1"/>
  <c r="AY455" i="2" a="1"/>
  <c r="AY867" i="2" a="1"/>
  <c r="AY414" i="2" a="1"/>
  <c r="AY879" i="2" a="1"/>
  <c r="AY869" i="2" a="1"/>
  <c r="AY417" i="2" a="1"/>
  <c r="AY412" i="2" a="1"/>
  <c r="AY876" i="2" a="1"/>
  <c r="AY419" i="2" a="1"/>
  <c r="AY403" i="2" a="1"/>
  <c r="AY873" i="2" a="1"/>
  <c r="AY413" i="2" a="1"/>
  <c r="AY875" i="2" a="1"/>
  <c r="AY416" i="2" a="1"/>
  <c r="AY421" i="2" a="1"/>
  <c r="AY868" i="2" a="1"/>
  <c r="AY863" i="2" a="1"/>
  <c r="AY402" i="2" a="1"/>
  <c r="AY871" i="2" a="1"/>
  <c r="AY880" i="2" a="1"/>
  <c r="AY859" i="2" a="1"/>
  <c r="AY874" i="2" a="1"/>
  <c r="AY886" i="2" a="1"/>
  <c r="AY404" i="2" a="1"/>
  <c r="AY878" i="2" a="1"/>
  <c r="AY882" i="2" a="1"/>
  <c r="AY870" i="2" a="1"/>
  <c r="AY883" i="2" a="1"/>
  <c r="AY408" i="2" a="1"/>
  <c r="AY409" i="2" a="1"/>
  <c r="AY884" i="2" a="1"/>
  <c r="AY872" i="2" a="1"/>
  <c r="AY411" i="2" a="1"/>
  <c r="AY418" i="2" a="1"/>
  <c r="AY854" i="2" a="1"/>
  <c r="AY885" i="2" a="1"/>
  <c r="AY410" i="2" a="1"/>
  <c r="AY420" i="2" a="1"/>
  <c r="AY881" i="2" a="1"/>
  <c r="AY415" i="2" a="1"/>
  <c r="AY877" i="2" a="1"/>
  <c r="AY858" i="2" a="1"/>
  <c r="AS202" i="2" a="1"/>
  <c r="AS197" i="2" a="1"/>
  <c r="AS201" i="2" a="1"/>
  <c r="AS572" i="2" a="1"/>
  <c r="AS622" i="2" a="1"/>
  <c r="AS203" i="2" a="1"/>
  <c r="AS573" i="2" a="1"/>
  <c r="AS575" i="2" a="1"/>
  <c r="AS200" i="2" a="1"/>
  <c r="AS578" i="2" a="1"/>
  <c r="AS224" i="2" a="1"/>
  <c r="AS579" i="2" a="1"/>
  <c r="AS577" i="2" a="1"/>
  <c r="BE124" i="2" a="1"/>
  <c r="BE504" i="2" a="1"/>
  <c r="BO840" i="2" a="1"/>
  <c r="BO385" i="2" a="1"/>
  <c r="BO839" i="2" a="1"/>
  <c r="BO384" i="2" a="1"/>
  <c r="AU818" i="2" a="1"/>
  <c r="AU817" i="2" a="1"/>
  <c r="AU819" i="2" a="1"/>
  <c r="BY316" i="2" a="1"/>
  <c r="BY312" i="2" a="1"/>
  <c r="BY741" i="2" a="1"/>
  <c r="BY743" i="2" a="1"/>
  <c r="BY315" i="2" a="1"/>
  <c r="BY746" i="2" a="1"/>
  <c r="BY724" i="2" a="1"/>
  <c r="BY744" i="2" a="1"/>
  <c r="BY313" i="2" a="1"/>
  <c r="BY742" i="2" a="1"/>
  <c r="BY317" i="2" a="1"/>
  <c r="BY314" i="2" a="1"/>
  <c r="BY745" i="2" a="1"/>
  <c r="BG831" i="2" a="1"/>
  <c r="BG373" i="2" a="1"/>
  <c r="BG374" i="2" a="1"/>
  <c r="BG390" i="2" a="1"/>
  <c r="BG830" i="2" a="1"/>
  <c r="BG829" i="2" a="1"/>
  <c r="BG826" i="2" a="1"/>
  <c r="BG376" i="2" a="1"/>
  <c r="BG389" i="2" a="1"/>
  <c r="BG834" i="2" a="1"/>
  <c r="BG379" i="2" a="1"/>
  <c r="BG391" i="2" a="1"/>
  <c r="BG833" i="2" a="1"/>
  <c r="BG375" i="2" a="1"/>
  <c r="BG845" i="2" a="1"/>
  <c r="BG836" i="2" a="1"/>
  <c r="BG832" i="2" a="1"/>
  <c r="BG372" i="2" a="1"/>
  <c r="BG827" i="2" a="1"/>
  <c r="BK728" i="2" a="1"/>
  <c r="BK715" i="2" a="1"/>
  <c r="BK733" i="2" a="1"/>
  <c r="BK730" i="2" a="1"/>
  <c r="BK726" i="2" a="1"/>
  <c r="BK738" i="2" a="1"/>
  <c r="BK732" i="2" a="1"/>
  <c r="BK309" i="2" a="1"/>
  <c r="BK731" i="2" a="1"/>
  <c r="BK739" i="2" a="1"/>
  <c r="BK737" i="2" a="1"/>
  <c r="BK727" i="2" a="1"/>
  <c r="BM433" i="2" a="1"/>
  <c r="BM436" i="2" a="1"/>
  <c r="BM546" i="2" a="1"/>
  <c r="BM587" i="2" a="1"/>
  <c r="BM590" i="2" a="1"/>
  <c r="BM435" i="2" a="1"/>
  <c r="BM588" i="2" a="1"/>
  <c r="BM589" i="2" a="1"/>
  <c r="BM434" i="2" a="1"/>
  <c r="BO566" i="2" a="1"/>
  <c r="BQ901" i="2" a="1"/>
  <c r="BQ26" i="2" a="1"/>
  <c r="BQ27" i="2" a="1"/>
  <c r="BQ900" i="2" a="1"/>
  <c r="BQ902" i="2" a="1"/>
  <c r="BQ426" i="2" a="1"/>
  <c r="AW651" i="2" a="1"/>
  <c r="AW652" i="2" a="1"/>
  <c r="AW438" i="2" a="1"/>
  <c r="AW615" i="2" a="1"/>
  <c r="AW216" i="2" a="1"/>
  <c r="AW552" i="2" a="1"/>
  <c r="AW554" i="2" a="1"/>
  <c r="AW820" i="2" a="1"/>
  <c r="AW612" i="2" a="1"/>
  <c r="AW163" i="2" a="1"/>
  <c r="AW162" i="2" a="1"/>
  <c r="AW613" i="2" a="1"/>
  <c r="AW617" i="2" a="1"/>
  <c r="AW218" i="2" a="1"/>
  <c r="AW365" i="2" a="1"/>
  <c r="AW553" i="2" a="1"/>
  <c r="AW614" i="2" a="1"/>
  <c r="AW611" i="2" a="1"/>
  <c r="AW215" i="2" a="1"/>
  <c r="AW217" i="2" a="1"/>
  <c r="AW616" i="2" a="1"/>
  <c r="AW219" i="2" a="1"/>
  <c r="AW551" i="2" a="1"/>
  <c r="AW550" i="2" a="1"/>
  <c r="AW569" i="2" a="1"/>
  <c r="AW195" i="2" a="1"/>
  <c r="AW570" i="2" a="1"/>
  <c r="AW223" i="2" a="1"/>
  <c r="AW621" i="2" a="1"/>
  <c r="AW194" i="2" a="1"/>
  <c r="AW571" i="2" a="1"/>
  <c r="BA451" i="2" a="1"/>
  <c r="AA19" i="2" a="1"/>
  <c r="AA892" i="2" a="1"/>
  <c r="AA897" i="2" a="1"/>
  <c r="AA21" i="2" a="1"/>
  <c r="AA899" i="2" a="1"/>
  <c r="AA20" i="2" a="1"/>
  <c r="AA891" i="2" a="1"/>
  <c r="AU718" i="2" a="1"/>
  <c r="AU23" i="2" a="1"/>
  <c r="AU24" i="2" a="1"/>
  <c r="AU719" i="2" a="1"/>
  <c r="U899" i="2" a="1"/>
  <c r="U897" i="2" a="1"/>
  <c r="U20" i="2" a="1"/>
  <c r="U19" i="2" a="1"/>
  <c r="U21" i="2" a="1"/>
  <c r="U891" i="2" a="1"/>
  <c r="U892" i="2" a="1"/>
  <c r="AC759" i="2" a="1"/>
  <c r="AC760" i="2" a="1"/>
  <c r="AC13" i="2" a="1"/>
  <c r="AC12" i="2" a="1"/>
  <c r="AC758" i="2" a="1"/>
  <c r="AC11" i="2" a="1"/>
  <c r="AC761" i="2" a="1"/>
  <c r="AC14" i="2" a="1"/>
  <c r="AC762" i="2" a="1"/>
  <c r="AC15" i="2" a="1"/>
  <c r="BQ279" i="2" a="1"/>
  <c r="BQ686" i="2" a="1"/>
  <c r="BQ278" i="2" a="1"/>
  <c r="BQ270" i="2" a="1"/>
  <c r="BQ272" i="2" a="1"/>
  <c r="BQ680" i="2" a="1"/>
  <c r="BQ269" i="2" a="1"/>
  <c r="BQ689" i="2" a="1"/>
  <c r="BQ677" i="2" a="1"/>
  <c r="BQ683" i="2" a="1"/>
  <c r="BQ688" i="2" a="1"/>
  <c r="BQ271" i="2" a="1"/>
  <c r="BQ280" i="2" a="1"/>
  <c r="BQ274" i="2" a="1"/>
  <c r="BQ277" i="2" a="1"/>
  <c r="BQ276" i="2" a="1"/>
  <c r="BQ678" i="2" a="1"/>
  <c r="BQ682" i="2" a="1"/>
  <c r="BQ275" i="2" a="1"/>
  <c r="BQ687" i="2" a="1"/>
  <c r="BQ273" i="2" a="1"/>
  <c r="BQ679" i="2" a="1"/>
  <c r="BQ268" i="2" a="1"/>
  <c r="BQ681" i="2" a="1"/>
  <c r="BQ684" i="2" a="1"/>
  <c r="BQ281" i="2" a="1"/>
  <c r="BQ685" i="2" a="1"/>
  <c r="BW560" i="2" a="1"/>
  <c r="BO447" i="2" a="1"/>
  <c r="BO450" i="2" a="1"/>
  <c r="BO487" i="2" a="1"/>
  <c r="BO489" i="2" a="1"/>
  <c r="BO488" i="2" a="1"/>
  <c r="BC390" i="2" a="1"/>
  <c r="BC826" i="2" a="1"/>
  <c r="BC830" i="2" a="1"/>
  <c r="BC375" i="2" a="1"/>
  <c r="BC372" i="2" a="1"/>
  <c r="BC827" i="2" a="1"/>
  <c r="BC373" i="2" a="1"/>
  <c r="BC379" i="2" a="1"/>
  <c r="BC391" i="2" a="1"/>
  <c r="BC834" i="2" a="1"/>
  <c r="BC389" i="2" a="1"/>
  <c r="BC374" i="2" a="1"/>
  <c r="BC845" i="2" a="1"/>
  <c r="BC376" i="2" a="1"/>
  <c r="BC832" i="2" a="1"/>
  <c r="BC836" i="2" a="1"/>
  <c r="BC829" i="2" a="1"/>
  <c r="BC831" i="2" a="1"/>
  <c r="BC833" i="2" a="1"/>
  <c r="U635" i="2" a="1"/>
  <c r="U439" i="2" a="1"/>
  <c r="U634" i="2" a="1"/>
  <c r="U241" i="2" a="1"/>
  <c r="U637" i="2" a="1"/>
  <c r="U243" i="2" a="1"/>
  <c r="U638" i="2" a="1"/>
  <c r="U653" i="2" a="1"/>
  <c r="U636" i="2" a="1"/>
  <c r="U242" i="2" a="1"/>
  <c r="AS777" i="2" a="1"/>
  <c r="AS773" i="2" a="1"/>
  <c r="AS342" i="2" a="1"/>
  <c r="AS335" i="2" a="1"/>
  <c r="AS785" i="2" a="1"/>
  <c r="AS776" i="2" a="1"/>
  <c r="AS780" i="2" a="1"/>
  <c r="AS775" i="2" a="1"/>
  <c r="AS336" i="2" a="1"/>
  <c r="AS778" i="2" a="1"/>
  <c r="AS774" i="2" a="1"/>
  <c r="AS772" i="2" a="1"/>
  <c r="CE5" i="2" a="1"/>
  <c r="CE6" i="2" a="1"/>
  <c r="CE19" i="2" a="1"/>
  <c r="CE21" i="2" a="1"/>
  <c r="CE892" i="2" a="1"/>
  <c r="CE20" i="2" a="1"/>
  <c r="CE899" i="2" a="1"/>
  <c r="CE891" i="2" a="1"/>
  <c r="BS779" i="2" a="1"/>
  <c r="AS239" i="2" a="1"/>
  <c r="AS298" i="2" a="1"/>
  <c r="AS704" i="2" a="1"/>
  <c r="AS646" i="2" a="1"/>
  <c r="AS645" i="2" a="1"/>
  <c r="AS238" i="2" a="1"/>
  <c r="AS299" i="2" a="1"/>
  <c r="AS706" i="2" a="1"/>
  <c r="AS648" i="2" a="1"/>
  <c r="AS644" i="2" a="1"/>
  <c r="AS647" i="2" a="1"/>
  <c r="AS705" i="2" a="1"/>
  <c r="AU613" i="2" a="1"/>
  <c r="AU218" i="2" a="1"/>
  <c r="AU617" i="2" a="1"/>
  <c r="AU616" i="2" a="1"/>
  <c r="AU614" i="2" a="1"/>
  <c r="AU365" i="2" a="1"/>
  <c r="AU216" i="2" a="1"/>
  <c r="AU162" i="2" a="1"/>
  <c r="AU611" i="2" a="1"/>
  <c r="AU550" i="2" a="1"/>
  <c r="AU217" i="2" a="1"/>
  <c r="AU552" i="2" a="1"/>
  <c r="AU163" i="2" a="1"/>
  <c r="AU219" i="2" a="1"/>
  <c r="AU553" i="2" a="1"/>
  <c r="AU551" i="2" a="1"/>
  <c r="AU554" i="2" a="1"/>
  <c r="AU615" i="2" a="1"/>
  <c r="AU612" i="2" a="1"/>
  <c r="AU215" i="2" a="1"/>
  <c r="AU820" i="2" a="1"/>
  <c r="BE293" i="2" a="1"/>
  <c r="BE642" i="2" a="1"/>
  <c r="BE286" i="2" a="1"/>
  <c r="BE703" i="2" a="1"/>
  <c r="BE297" i="2" a="1"/>
  <c r="BE236" i="2" a="1"/>
  <c r="BE700" i="2" a="1"/>
  <c r="BE699" i="2" a="1"/>
  <c r="BE696" i="2" a="1"/>
  <c r="BE694" i="2" a="1"/>
  <c r="BE643" i="2" a="1"/>
  <c r="BE287" i="2" a="1"/>
  <c r="BE702" i="2" a="1"/>
  <c r="BE295" i="2" a="1"/>
  <c r="BE695" i="2" a="1"/>
  <c r="BE294" i="2" a="1"/>
  <c r="BE235" i="2" a="1"/>
  <c r="BE288" i="2" a="1"/>
  <c r="BE234" i="2" a="1"/>
  <c r="BE289" i="2" a="1"/>
  <c r="BE641" i="2" a="1"/>
  <c r="BE697" i="2" a="1"/>
  <c r="BE640" i="2" a="1"/>
  <c r="BE296" i="2" a="1"/>
  <c r="BE698" i="2" a="1"/>
  <c r="BE292" i="2" a="1"/>
  <c r="BE291" i="2" a="1"/>
  <c r="BE290" i="2" a="1"/>
  <c r="BE701" i="2" a="1"/>
  <c r="BW562" i="2" a="1"/>
  <c r="BG784" i="2" a="1"/>
  <c r="BG340" i="2" a="1"/>
  <c r="BG783" i="2" a="1"/>
  <c r="BG341" i="2" a="1"/>
  <c r="BK181" i="2" a="1"/>
  <c r="BK180" i="2" a="1"/>
  <c r="BK605" i="2" a="1"/>
  <c r="BK606" i="2" a="1"/>
  <c r="CG98" i="2" a="1"/>
  <c r="CG30" i="2" a="1"/>
  <c r="CG72" i="2" a="1"/>
  <c r="CG39" i="2" a="1"/>
  <c r="AU111" i="2" a="1"/>
  <c r="CI605" i="2" a="1"/>
  <c r="CI181" i="2" a="1"/>
  <c r="CI606" i="2" a="1"/>
  <c r="CI180" i="2" a="1"/>
  <c r="BW727" i="2" a="1"/>
  <c r="BW726" i="2" a="1"/>
  <c r="BW733" i="2" a="1"/>
  <c r="BW728" i="2" a="1"/>
  <c r="BW732" i="2" a="1"/>
  <c r="BW730" i="2" a="1"/>
  <c r="BW738" i="2" a="1"/>
  <c r="BW715" i="2" a="1"/>
  <c r="BW737" i="2" a="1"/>
  <c r="BW731" i="2" a="1"/>
  <c r="BW739" i="2" a="1"/>
  <c r="BW309" i="2" a="1"/>
  <c r="BO764" i="2" a="1"/>
  <c r="BO763" i="2" a="1"/>
  <c r="Q157" i="2" a="1"/>
  <c r="Q158" i="2" a="1"/>
  <c r="Q515" i="2" a="1"/>
  <c r="Q246" i="2" a="1"/>
  <c r="Q544" i="2" a="1"/>
  <c r="Q543" i="2" a="1"/>
  <c r="Q655" i="2" a="1"/>
  <c r="CG548" i="2" a="1"/>
  <c r="CG549" i="2" a="1"/>
  <c r="BW771" i="2" a="1"/>
  <c r="BW331" i="2" a="1"/>
  <c r="BW327" i="2" a="1"/>
  <c r="BW765" i="2" a="1"/>
  <c r="BW767" i="2" a="1"/>
  <c r="BW328" i="2" a="1"/>
  <c r="BW768" i="2" a="1"/>
  <c r="BW329" i="2" a="1"/>
  <c r="BW766" i="2" a="1"/>
  <c r="BW446" i="2" a="1"/>
  <c r="BW770" i="2" a="1"/>
  <c r="BW330" i="2" a="1"/>
  <c r="BW769" i="2" a="1"/>
  <c r="AO902" i="2" a="1"/>
  <c r="AO900" i="2" a="1"/>
  <c r="AO901" i="2" a="1"/>
  <c r="AO26" i="2" a="1"/>
  <c r="AO27" i="2" a="1"/>
  <c r="BK214" i="2" a="1"/>
  <c r="BK610" i="2" a="1"/>
  <c r="BK213" i="2" a="1"/>
  <c r="BK609" i="2" a="1"/>
  <c r="BK608" i="2" a="1"/>
  <c r="BK212" i="2" a="1"/>
  <c r="BS5" i="2" a="1"/>
  <c r="BM830" i="2" a="1"/>
  <c r="BM391" i="2" a="1"/>
  <c r="BM833" i="2" a="1"/>
  <c r="BM845" i="2" a="1"/>
  <c r="BM373" i="2" a="1"/>
  <c r="BM379" i="2" a="1"/>
  <c r="BM375" i="2" a="1"/>
  <c r="BM390" i="2" a="1"/>
  <c r="BM389" i="2" a="1"/>
  <c r="BM374" i="2" a="1"/>
  <c r="BM829" i="2" a="1"/>
  <c r="BM827" i="2" a="1"/>
  <c r="BM832" i="2" a="1"/>
  <c r="BM376" i="2" a="1"/>
  <c r="BM836" i="2" a="1"/>
  <c r="BM826" i="2" a="1"/>
  <c r="BM372" i="2" a="1"/>
  <c r="BM834" i="2" a="1"/>
  <c r="BM831" i="2" a="1"/>
  <c r="BU563" i="2" a="1"/>
  <c r="BG516" i="2" a="1"/>
  <c r="BG496" i="2" a="1"/>
  <c r="M170" i="2" a="1"/>
  <c r="M171" i="2" a="1"/>
  <c r="M596" i="2" a="1"/>
  <c r="M595" i="2" a="1"/>
  <c r="M594" i="2" a="1"/>
  <c r="M599" i="2" a="1"/>
  <c r="M174" i="2" a="1"/>
  <c r="M175" i="2" a="1"/>
  <c r="M600" i="2" a="1"/>
  <c r="AQ12" i="2" a="1"/>
  <c r="AQ762" i="2" a="1"/>
  <c r="AQ11" i="2" a="1"/>
  <c r="AQ760" i="2" a="1"/>
  <c r="AQ13" i="2" a="1"/>
  <c r="AQ14" i="2" a="1"/>
  <c r="AQ758" i="2" a="1"/>
  <c r="AQ759" i="2" a="1"/>
  <c r="AQ15" i="2" a="1"/>
  <c r="AQ761" i="2" a="1"/>
  <c r="BO719" i="2" a="1"/>
  <c r="BO23" i="2" a="1"/>
  <c r="BO718" i="2" a="1"/>
  <c r="BO24" i="2" a="1"/>
  <c r="CC574" i="2" a="1"/>
  <c r="CC576" i="2" a="1"/>
  <c r="CC199" i="2" a="1"/>
  <c r="CC198" i="2" a="1"/>
  <c r="BS651" i="2" a="1"/>
  <c r="BS652" i="2" a="1"/>
  <c r="BS438" i="2" a="1"/>
  <c r="BC896" i="2" a="1"/>
  <c r="BC895" i="2" a="1"/>
  <c r="BC894" i="2" a="1"/>
  <c r="BG594" i="2" a="1"/>
  <c r="BG171" i="2" a="1"/>
  <c r="BG596" i="2" a="1"/>
  <c r="BG595" i="2" a="1"/>
  <c r="BG170" i="2" a="1"/>
  <c r="BI426" i="2" a="1"/>
  <c r="CA6" i="2" a="1"/>
  <c r="CA5" i="2" a="1"/>
  <c r="BO313" i="2" a="1"/>
  <c r="BO742" i="2" a="1"/>
  <c r="BO316" i="2" a="1"/>
  <c r="BO741" i="2" a="1"/>
  <c r="BO745" i="2" a="1"/>
  <c r="BO743" i="2" a="1"/>
  <c r="BO724" i="2" a="1"/>
  <c r="BO317" i="2" a="1"/>
  <c r="BO314" i="2" a="1"/>
  <c r="BO746" i="2" a="1"/>
  <c r="BO315" i="2" a="1"/>
  <c r="BO312" i="2" a="1"/>
  <c r="BO744" i="2" a="1"/>
  <c r="AS98" i="2" a="1"/>
  <c r="AS39" i="2" a="1"/>
  <c r="AS72" i="2" a="1"/>
  <c r="AS30" i="2" a="1"/>
  <c r="AY170" i="2" a="1"/>
  <c r="AY595" i="2" a="1"/>
  <c r="AY596" i="2" a="1"/>
  <c r="AY594" i="2" a="1"/>
  <c r="AY171" i="2" a="1"/>
  <c r="W866" i="2" a="1"/>
  <c r="BS823" i="2" a="1"/>
  <c r="BS366" i="2" a="1"/>
  <c r="BS367" i="2" a="1"/>
  <c r="BS822" i="2" a="1"/>
  <c r="BS368" i="2" a="1"/>
  <c r="BS821" i="2" a="1"/>
  <c r="BO297" i="2" a="1"/>
  <c r="BO699" i="2" a="1"/>
  <c r="BO292" i="2" a="1"/>
  <c r="BO700" i="2" a="1"/>
  <c r="BO236" i="2" a="1"/>
  <c r="BO290" i="2" a="1"/>
  <c r="BO234" i="2" a="1"/>
  <c r="BO295" i="2" a="1"/>
  <c r="BO293" i="2" a="1"/>
  <c r="BO288" i="2" a="1"/>
  <c r="BO641" i="2" a="1"/>
  <c r="BO703" i="2" a="1"/>
  <c r="BO696" i="2" a="1"/>
  <c r="BO291" i="2" a="1"/>
  <c r="BO642" i="2" a="1"/>
  <c r="BO287" i="2" a="1"/>
  <c r="BO702" i="2" a="1"/>
  <c r="BO698" i="2" a="1"/>
  <c r="BO694" i="2" a="1"/>
  <c r="BO294" i="2" a="1"/>
  <c r="BO640" i="2" a="1"/>
  <c r="BO701" i="2" a="1"/>
  <c r="BO235" i="2" a="1"/>
  <c r="BO289" i="2" a="1"/>
  <c r="BO697" i="2" a="1"/>
  <c r="BO286" i="2" a="1"/>
  <c r="BO643" i="2" a="1"/>
  <c r="BO296" i="2" a="1"/>
  <c r="BO695" i="2" a="1"/>
  <c r="BA595" i="2" a="1"/>
  <c r="BA171" i="2" a="1"/>
  <c r="BA596" i="2" a="1"/>
  <c r="BA594" i="2" a="1"/>
  <c r="BA170" i="2" a="1"/>
  <c r="AK5" i="2" a="1"/>
  <c r="BC533" i="2" a="1"/>
  <c r="BC148" i="2" a="1"/>
  <c r="BC138" i="2" a="1"/>
  <c r="BC542" i="2" a="1"/>
  <c r="BC527" i="2" a="1"/>
  <c r="BC534" i="2" a="1"/>
  <c r="BC152" i="2" a="1"/>
  <c r="BC144" i="2" a="1"/>
  <c r="BC541" i="2" a="1"/>
  <c r="BC139" i="2" a="1"/>
  <c r="BC154" i="2" a="1"/>
  <c r="BC654" i="2" a="1"/>
  <c r="BC343" i="2" a="1"/>
  <c r="BC532" i="2" a="1"/>
  <c r="BC539" i="2" a="1"/>
  <c r="BC536" i="2" a="1"/>
  <c r="BC528" i="2" a="1"/>
  <c r="BC535" i="2" a="1"/>
  <c r="BC156" i="2" a="1"/>
  <c r="BC526" i="2" a="1"/>
  <c r="BC788" i="2" a="1"/>
  <c r="BC146" i="2" a="1"/>
  <c r="BC151" i="2" a="1"/>
  <c r="BC141" i="2" a="1"/>
  <c r="BC147" i="2" a="1"/>
  <c r="BC137" i="2" a="1"/>
  <c r="BC538" i="2" a="1"/>
  <c r="BC155" i="2" a="1"/>
  <c r="BC540" i="2" a="1"/>
  <c r="BC145" i="2" a="1"/>
  <c r="BC149" i="2" a="1"/>
  <c r="BC143" i="2" a="1"/>
  <c r="BC514" i="2" a="1"/>
  <c r="BC140" i="2" a="1"/>
  <c r="BC245" i="2" a="1"/>
  <c r="BC150" i="2" a="1"/>
  <c r="BC531" i="2" a="1"/>
  <c r="BC142" i="2" a="1"/>
  <c r="BC537" i="2" a="1"/>
  <c r="BC787" i="2" a="1"/>
  <c r="BC529" i="2" a="1"/>
  <c r="BC153" i="2" a="1"/>
  <c r="BC530" i="2" a="1"/>
  <c r="AQ721" i="2" a="1"/>
  <c r="AQ720" i="2" a="1"/>
  <c r="AQ441" i="2" a="1"/>
  <c r="BU5" i="2" a="1"/>
  <c r="BK821" i="2" a="1"/>
  <c r="BK368" i="2" a="1"/>
  <c r="BK822" i="2" a="1"/>
  <c r="BK366" i="2" a="1"/>
  <c r="BK823" i="2" a="1"/>
  <c r="BK367" i="2" a="1"/>
  <c r="CE516" i="2" a="1"/>
  <c r="CE496" i="2" a="1"/>
  <c r="BU543" i="2" a="1"/>
  <c r="BU246" i="2" a="1"/>
  <c r="BU515" i="2" a="1"/>
  <c r="BU158" i="2" a="1"/>
  <c r="BU655" i="2" a="1"/>
  <c r="BU157" i="2" a="1"/>
  <c r="BU544" i="2" a="1"/>
  <c r="BI756" i="2" a="1"/>
  <c r="BI324" i="2" a="1"/>
  <c r="BY559" i="2" a="1"/>
  <c r="BG860" i="2" a="1"/>
  <c r="BG855" i="2" a="1"/>
  <c r="BG888" i="2" a="1"/>
  <c r="BG864" i="2" a="1"/>
  <c r="BG406" i="2" a="1"/>
  <c r="BG887" i="2" a="1"/>
  <c r="BG423" i="2" a="1"/>
  <c r="BG422" i="2" a="1"/>
  <c r="AY17" i="2" a="1"/>
  <c r="CA607" i="2" a="1"/>
  <c r="BU298" i="2" a="1"/>
  <c r="BU644" i="2" a="1"/>
  <c r="BU647" i="2" a="1"/>
  <c r="BU239" i="2" a="1"/>
  <c r="BU704" i="2" a="1"/>
  <c r="BU706" i="2" a="1"/>
  <c r="BU648" i="2" a="1"/>
  <c r="BU645" i="2" a="1"/>
  <c r="BU299" i="2" a="1"/>
  <c r="BU646" i="2" a="1"/>
  <c r="BU238" i="2" a="1"/>
  <c r="BU705" i="2" a="1"/>
  <c r="O760" i="2" a="1"/>
  <c r="O13" i="2" a="1"/>
  <c r="O761" i="2" a="1"/>
  <c r="O11" i="2" a="1"/>
  <c r="O758" i="2" a="1"/>
  <c r="O14" i="2" a="1"/>
  <c r="O759" i="2" a="1"/>
  <c r="O762" i="2" a="1"/>
  <c r="O12" i="2" a="1"/>
  <c r="O15" i="2" a="1"/>
  <c r="W648" i="2" a="1"/>
  <c r="W706" i="2" a="1"/>
  <c r="W704" i="2" a="1"/>
  <c r="W705" i="2" a="1"/>
  <c r="W299" i="2" a="1"/>
  <c r="W646" i="2" a="1"/>
  <c r="W298" i="2" a="1"/>
  <c r="W239" i="2" a="1"/>
  <c r="W645" i="2" a="1"/>
  <c r="W647" i="2" a="1"/>
  <c r="W644" i="2" a="1"/>
  <c r="W238" i="2" a="1"/>
  <c r="BG313" i="2" a="1"/>
  <c r="BG315" i="2" a="1"/>
  <c r="BG317" i="2" a="1"/>
  <c r="BG745" i="2" a="1"/>
  <c r="BG744" i="2" a="1"/>
  <c r="BG314" i="2" a="1"/>
  <c r="BG746" i="2" a="1"/>
  <c r="BG742" i="2" a="1"/>
  <c r="BG741" i="2" a="1"/>
  <c r="BG316" i="2" a="1"/>
  <c r="BG743" i="2" a="1"/>
  <c r="BG724" i="2" a="1"/>
  <c r="BG312" i="2" a="1"/>
  <c r="AY902" i="2" a="1"/>
  <c r="AY27" i="2" a="1"/>
  <c r="AY901" i="2" a="1"/>
  <c r="AY900" i="2" a="1"/>
  <c r="AY26" i="2" a="1"/>
  <c r="BG433" i="2" a="1"/>
  <c r="BG546" i="2" a="1"/>
  <c r="BG434" i="2" a="1"/>
  <c r="BG589" i="2" a="1"/>
  <c r="BG588" i="2" a="1"/>
  <c r="BG436" i="2" a="1"/>
  <c r="BG587" i="2" a="1"/>
  <c r="BG435" i="2" a="1"/>
  <c r="BG590" i="2" a="1"/>
  <c r="AU779" i="2" a="1"/>
  <c r="Y203" i="2" a="1"/>
  <c r="Y201" i="2" a="1"/>
  <c r="Y622" i="2" a="1"/>
  <c r="Y575" i="2" a="1"/>
  <c r="Y202" i="2" a="1"/>
  <c r="Y577" i="2" a="1"/>
  <c r="Y573" i="2" a="1"/>
  <c r="Y224" i="2" a="1"/>
  <c r="Y200" i="2" a="1"/>
  <c r="Y197" i="2" a="1"/>
  <c r="Y572" i="2" a="1"/>
  <c r="Y579" i="2" a="1"/>
  <c r="Y578" i="2" a="1"/>
  <c r="BI17" i="2" a="1"/>
  <c r="BI384" i="2" a="1"/>
  <c r="BI385" i="2" a="1"/>
  <c r="BI839" i="2" a="1"/>
  <c r="BI840" i="2" a="1"/>
  <c r="BI180" i="2" a="1"/>
  <c r="BI181" i="2" a="1"/>
  <c r="BI606" i="2" a="1"/>
  <c r="BI605" i="2" a="1"/>
  <c r="BA441" i="2" a="1"/>
  <c r="BA721" i="2" a="1"/>
  <c r="BA720" i="2" a="1"/>
  <c r="AW283" i="2" a="1"/>
  <c r="AW693" i="2" a="1"/>
  <c r="AW690" i="2" a="1"/>
  <c r="AW284" i="2" a="1"/>
  <c r="AW285" i="2" a="1"/>
  <c r="AW692" i="2" a="1"/>
  <c r="AW282" i="2" a="1"/>
  <c r="AW691" i="2" a="1"/>
  <c r="AQ646" i="2" a="1"/>
  <c r="AQ648" i="2" a="1"/>
  <c r="AQ647" i="2" a="1"/>
  <c r="AQ706" i="2" a="1"/>
  <c r="AQ238" i="2" a="1"/>
  <c r="AQ704" i="2" a="1"/>
  <c r="AQ299" i="2" a="1"/>
  <c r="AQ239" i="2" a="1"/>
  <c r="AQ645" i="2" a="1"/>
  <c r="AQ298" i="2" a="1"/>
  <c r="AQ644" i="2" a="1"/>
  <c r="AQ705" i="2" a="1"/>
  <c r="BQ391" i="2" a="1"/>
  <c r="BQ379" i="2" a="1"/>
  <c r="BQ831" i="2" a="1"/>
  <c r="BQ833" i="2" a="1"/>
  <c r="BQ373" i="2" a="1"/>
  <c r="BQ376" i="2" a="1"/>
  <c r="BQ826" i="2" a="1"/>
  <c r="BQ829" i="2" a="1"/>
  <c r="BQ834" i="2" a="1"/>
  <c r="BQ830" i="2" a="1"/>
  <c r="BQ836" i="2" a="1"/>
  <c r="BQ390" i="2" a="1"/>
  <c r="BQ832" i="2" a="1"/>
  <c r="BQ374" i="2" a="1"/>
  <c r="BQ372" i="2" a="1"/>
  <c r="BQ375" i="2" a="1"/>
  <c r="BQ827" i="2" a="1"/>
  <c r="BQ845" i="2" a="1"/>
  <c r="BQ389" i="2" a="1"/>
  <c r="Y566" i="2" a="1"/>
  <c r="BI404" i="2" a="1"/>
  <c r="BI412" i="2" a="1"/>
  <c r="BI876" i="2" a="1"/>
  <c r="BI882" i="2" a="1"/>
  <c r="BI421" i="2" a="1"/>
  <c r="BI872" i="2" a="1"/>
  <c r="BI420" i="2" a="1"/>
  <c r="BI414" i="2" a="1"/>
  <c r="BI877" i="2" a="1"/>
  <c r="BI417" i="2" a="1"/>
  <c r="BI884" i="2" a="1"/>
  <c r="BI875" i="2" a="1"/>
  <c r="BI419" i="2" a="1"/>
  <c r="BI874" i="2" a="1"/>
  <c r="BI868" i="2" a="1"/>
  <c r="BI873" i="2" a="1"/>
  <c r="BI413" i="2" a="1"/>
  <c r="BI411" i="2" a="1"/>
  <c r="BI863" i="2" a="1"/>
  <c r="BI858" i="2" a="1"/>
  <c r="BI867" i="2" a="1"/>
  <c r="BI418" i="2" a="1"/>
  <c r="BI869" i="2" a="1"/>
  <c r="BI402" i="2" a="1"/>
  <c r="BI416" i="2" a="1"/>
  <c r="BI879" i="2" a="1"/>
  <c r="BI883" i="2" a="1"/>
  <c r="BI870" i="2" a="1"/>
  <c r="BI410" i="2" a="1"/>
  <c r="BI881" i="2" a="1"/>
  <c r="BI409" i="2" a="1"/>
  <c r="BI408" i="2" a="1"/>
  <c r="BI415" i="2" a="1"/>
  <c r="BI403" i="2" a="1"/>
  <c r="BI854" i="2" a="1"/>
  <c r="BI878" i="2" a="1"/>
  <c r="BI886" i="2" a="1"/>
  <c r="BI880" i="2" a="1"/>
  <c r="BI885" i="2" a="1"/>
  <c r="BI871" i="2" a="1"/>
  <c r="BI859" i="2" a="1"/>
  <c r="BW426" i="2" a="1"/>
  <c r="BA111" i="2" a="1"/>
  <c r="AQ775" i="2" a="1"/>
  <c r="AQ773" i="2" a="1"/>
  <c r="AQ780" i="2" a="1"/>
  <c r="AQ335" i="2" a="1"/>
  <c r="AQ342" i="2" a="1"/>
  <c r="AQ777" i="2" a="1"/>
  <c r="AQ776" i="2" a="1"/>
  <c r="AQ774" i="2" a="1"/>
  <c r="AQ785" i="2" a="1"/>
  <c r="AQ772" i="2" a="1"/>
  <c r="AQ336" i="2" a="1"/>
  <c r="AQ778" i="2" a="1"/>
  <c r="BW108" i="2" a="1"/>
  <c r="Q23" i="2" a="1"/>
  <c r="Q24" i="2" a="1"/>
  <c r="Q718" i="2" a="1"/>
  <c r="Q719" i="2" a="1"/>
  <c r="BQ214" i="2" a="1"/>
  <c r="BQ213" i="2" a="1"/>
  <c r="BQ609" i="2" a="1"/>
  <c r="BQ608" i="2" a="1"/>
  <c r="BQ610" i="2" a="1"/>
  <c r="BQ212" i="2" a="1"/>
  <c r="CC23" i="2" a="1"/>
  <c r="CC718" i="2" a="1"/>
  <c r="CC24" i="2" a="1"/>
  <c r="CC719" i="2" a="1"/>
  <c r="BA397" i="2" a="1"/>
  <c r="BA842" i="2" a="1"/>
  <c r="BA841" i="2" a="1"/>
  <c r="BA851" i="2" a="1"/>
  <c r="BU426" i="2" a="1"/>
  <c r="BY24" i="2" a="1"/>
  <c r="BY719" i="2" a="1"/>
  <c r="BY718" i="2" a="1"/>
  <c r="BY23" i="2" a="1"/>
  <c r="BE213" i="2" a="1"/>
  <c r="BE610" i="2" a="1"/>
  <c r="BE212" i="2" a="1"/>
  <c r="BE608" i="2" a="1"/>
  <c r="BE214" i="2" a="1"/>
  <c r="BE609" i="2" a="1"/>
  <c r="AQ194" i="2" a="1"/>
  <c r="AQ571" i="2" a="1"/>
  <c r="AQ569" i="2" a="1"/>
  <c r="AQ621" i="2" a="1"/>
  <c r="AQ195" i="2" a="1"/>
  <c r="AQ223" i="2" a="1"/>
  <c r="AQ570" i="2" a="1"/>
  <c r="BM111" i="2" a="1"/>
  <c r="BW72" i="2" a="1"/>
  <c r="BW30" i="2" a="1"/>
  <c r="BW39" i="2" a="1"/>
  <c r="BW98" i="2" a="1"/>
  <c r="AS382" i="2" a="1"/>
  <c r="AS838" i="2" a="1"/>
  <c r="AS837" i="2" a="1"/>
  <c r="AS381" i="2" a="1"/>
  <c r="AS828" i="2" a="1"/>
  <c r="AU650" i="2" a="1"/>
  <c r="AU649" i="2" a="1"/>
  <c r="BM359" i="2" a="1"/>
  <c r="BM118" i="2" a="1"/>
  <c r="BM346" i="2" a="1"/>
  <c r="BY451" i="2" a="1"/>
  <c r="BI274" i="2" a="1"/>
  <c r="BI677" i="2" a="1"/>
  <c r="BI689" i="2" a="1"/>
  <c r="BI685" i="2" a="1"/>
  <c r="BI683" i="2" a="1"/>
  <c r="BI684" i="2" a="1"/>
  <c r="BI682" i="2" a="1"/>
  <c r="BI272" i="2" a="1"/>
  <c r="BI687" i="2" a="1"/>
  <c r="BI273" i="2" a="1"/>
  <c r="BI277" i="2" a="1"/>
  <c r="BI279" i="2" a="1"/>
  <c r="BI686" i="2" a="1"/>
  <c r="BI681" i="2" a="1"/>
  <c r="BI269" i="2" a="1"/>
  <c r="BI275" i="2" a="1"/>
  <c r="BI678" i="2" a="1"/>
  <c r="BI680" i="2" a="1"/>
  <c r="BI280" i="2" a="1"/>
  <c r="BI281" i="2" a="1"/>
  <c r="BI688" i="2" a="1"/>
  <c r="BI278" i="2" a="1"/>
  <c r="BI271" i="2" a="1"/>
  <c r="BI270" i="2" a="1"/>
  <c r="BI276" i="2" a="1"/>
  <c r="BI679" i="2" a="1"/>
  <c r="BI268" i="2" a="1"/>
  <c r="AW11" i="2" a="1"/>
  <c r="AW13" i="2" a="1"/>
  <c r="AW12" i="2" a="1"/>
  <c r="AW14" i="2" a="1"/>
  <c r="AW760" i="2" a="1"/>
  <c r="AW761" i="2" a="1"/>
  <c r="AW758" i="2" a="1"/>
  <c r="AW15" i="2" a="1"/>
  <c r="AW762" i="2" a="1"/>
  <c r="AW759" i="2" a="1"/>
  <c r="AI760" i="2" a="1"/>
  <c r="AI758" i="2" a="1"/>
  <c r="AI12" i="2" a="1"/>
  <c r="AI15" i="2" a="1"/>
  <c r="AI759" i="2" a="1"/>
  <c r="AI761" i="2" a="1"/>
  <c r="AI762" i="2" a="1"/>
  <c r="AI13" i="2" a="1"/>
  <c r="AI11" i="2" a="1"/>
  <c r="AI14" i="2" a="1"/>
  <c r="BA5" i="2" a="1"/>
  <c r="BS575" i="2" a="1"/>
  <c r="BS577" i="2" a="1"/>
  <c r="BS572" i="2" a="1"/>
  <c r="BS573" i="2" a="1"/>
  <c r="BS579" i="2" a="1"/>
  <c r="BS622" i="2" a="1"/>
  <c r="BS200" i="2" a="1"/>
  <c r="BS201" i="2" a="1"/>
  <c r="BS203" i="2" a="1"/>
  <c r="BS224" i="2" a="1"/>
  <c r="BS202" i="2" a="1"/>
  <c r="BS197" i="2" a="1"/>
  <c r="BS578" i="2" a="1"/>
  <c r="BU767" i="2" a="1"/>
  <c r="BU771" i="2" a="1"/>
  <c r="BU446" i="2" a="1"/>
  <c r="BU327" i="2" a="1"/>
  <c r="BU769" i="2" a="1"/>
  <c r="BU765" i="2" a="1"/>
  <c r="BU766" i="2" a="1"/>
  <c r="BU768" i="2" a="1"/>
  <c r="BU331" i="2" a="1"/>
  <c r="BU770" i="2" a="1"/>
  <c r="BU329" i="2" a="1"/>
  <c r="BU330" i="2" a="1"/>
  <c r="BU328" i="2" a="1"/>
  <c r="BK438" i="2" a="1"/>
  <c r="BK651" i="2" a="1"/>
  <c r="BK652" i="2" a="1"/>
  <c r="AI504" i="2" a="1"/>
  <c r="AI124" i="2" a="1"/>
  <c r="CE740" i="2" a="1"/>
  <c r="CE716" i="2" a="1"/>
  <c r="CE714" i="2" a="1"/>
  <c r="CE712" i="2" a="1"/>
  <c r="AW17" i="2" a="1"/>
  <c r="BG649" i="2" a="1"/>
  <c r="BG650" i="2" a="1"/>
  <c r="AS731" i="2" a="1"/>
  <c r="AS715" i="2" a="1"/>
  <c r="AS738" i="2" a="1"/>
  <c r="AS739" i="2" a="1"/>
  <c r="AS726" i="2" a="1"/>
  <c r="AS733" i="2" a="1"/>
  <c r="AS727" i="2" a="1"/>
  <c r="AS737" i="2" a="1"/>
  <c r="AS732" i="2" a="1"/>
  <c r="AS728" i="2" a="1"/>
  <c r="AS730" i="2" a="1"/>
  <c r="AS309" i="2" a="1"/>
  <c r="Q124" i="2" a="1"/>
  <c r="Q504" i="2" a="1"/>
  <c r="BE718" i="2" a="1"/>
  <c r="BE24" i="2" a="1"/>
  <c r="BE23" i="2" a="1"/>
  <c r="BE719" i="2" a="1"/>
  <c r="BA198" i="2" a="1"/>
  <c r="BA199" i="2" a="1"/>
  <c r="BA574" i="2" a="1"/>
  <c r="BA576" i="2" a="1"/>
  <c r="AS214" i="2" a="1"/>
  <c r="AS212" i="2" a="1"/>
  <c r="AS608" i="2" a="1"/>
  <c r="AS610" i="2" a="1"/>
  <c r="AS213" i="2" a="1"/>
  <c r="AS609" i="2" a="1"/>
  <c r="AS894" i="2" a="1"/>
  <c r="AS895" i="2" a="1"/>
  <c r="S6" i="2" a="1"/>
  <c r="S5" i="2" a="1"/>
  <c r="AK430" i="2" a="1"/>
  <c r="AK512" i="2" a="1"/>
  <c r="AK429" i="2" a="1"/>
  <c r="AK511" i="2" a="1"/>
  <c r="AW516" i="2" a="1"/>
  <c r="AW496" i="2" a="1"/>
  <c r="AM566" i="2" a="1"/>
  <c r="BI359" i="2" a="1"/>
  <c r="BI346" i="2" a="1"/>
  <c r="BI118" i="2" a="1"/>
  <c r="BO841" i="2" a="1"/>
  <c r="BO397" i="2" a="1"/>
  <c r="BO851" i="2" a="1"/>
  <c r="BO842" i="2" a="1"/>
  <c r="BC633" i="2" a="1"/>
  <c r="BC249" i="2" a="1"/>
  <c r="BC254" i="2" a="1"/>
  <c r="BC664" i="2" a="1"/>
  <c r="BC665" i="2" a="1"/>
  <c r="BC669" i="2" a="1"/>
  <c r="BC253" i="2" a="1"/>
  <c r="BC247" i="2" a="1"/>
  <c r="BC231" i="2" a="1"/>
  <c r="BC259" i="2" a="1"/>
  <c r="BC265" i="2" a="1"/>
  <c r="BC632" i="2" a="1"/>
  <c r="BC255" i="2" a="1"/>
  <c r="BC673" i="2" a="1"/>
  <c r="BC657" i="2" a="1"/>
  <c r="BC252" i="2" a="1"/>
  <c r="BC631" i="2" a="1"/>
  <c r="BC258" i="2" a="1"/>
  <c r="BC248" i="2" a="1"/>
  <c r="BC627" i="2" a="1"/>
  <c r="BC846" i="2" a="1"/>
  <c r="BC229" i="2" a="1"/>
  <c r="BC639" i="2" a="1"/>
  <c r="BC663" i="2" a="1"/>
  <c r="BC256" i="2" a="1"/>
  <c r="BC264" i="2" a="1"/>
  <c r="BC250" i="2" a="1"/>
  <c r="BC232" i="2" a="1"/>
  <c r="BC659" i="2" a="1"/>
  <c r="BC670" i="2" a="1"/>
  <c r="BC393" i="2" a="1"/>
  <c r="BC662" i="2" a="1"/>
  <c r="BC261" i="2" a="1"/>
  <c r="BC667" i="2" a="1"/>
  <c r="BC230" i="2" a="1"/>
  <c r="BC658" i="2" a="1"/>
  <c r="BC251" i="2" a="1"/>
  <c r="BC666" i="2" a="1"/>
  <c r="BC668" i="2" a="1"/>
  <c r="BC656" i="2" a="1"/>
  <c r="BC263" i="2" a="1"/>
  <c r="BC262" i="2" a="1"/>
  <c r="BC629" i="2" a="1"/>
  <c r="BC786" i="2" a="1"/>
  <c r="BC260" i="2" a="1"/>
  <c r="BC660" i="2" a="1"/>
  <c r="BC630" i="2" a="1"/>
  <c r="BC672" i="2" a="1"/>
  <c r="BC661" i="2" a="1"/>
  <c r="BC257" i="2" a="1"/>
  <c r="BC228" i="2" a="1"/>
  <c r="BC625" i="2" a="1"/>
  <c r="BC628" i="2" a="1"/>
  <c r="BC847" i="2" a="1"/>
  <c r="BC674" i="2" a="1"/>
  <c r="BC671" i="2" a="1"/>
  <c r="BC392" i="2" a="1"/>
  <c r="BM213" i="2" a="1"/>
  <c r="BM609" i="2" a="1"/>
  <c r="BM608" i="2" a="1"/>
  <c r="BM214" i="2" a="1"/>
  <c r="BM610" i="2" a="1"/>
  <c r="BM212" i="2" a="1"/>
  <c r="BE426" i="2" a="1"/>
  <c r="CE284" i="2" a="1"/>
  <c r="CE282" i="2" a="1"/>
  <c r="CE283" i="2" a="1"/>
  <c r="CE691" i="2" a="1"/>
  <c r="CE690" i="2" a="1"/>
  <c r="CE692" i="2" a="1"/>
  <c r="CE285" i="2" a="1"/>
  <c r="CE693" i="2" a="1"/>
  <c r="BI451" i="2" a="1"/>
  <c r="Y892" i="2" a="1"/>
  <c r="Y21" i="2" a="1"/>
  <c r="Y19" i="2" a="1"/>
  <c r="Y891" i="2" a="1"/>
  <c r="Y899" i="2" a="1"/>
  <c r="Y20" i="2" a="1"/>
  <c r="Y897" i="2" a="1"/>
  <c r="BS108" i="2" a="1"/>
  <c r="BQ866" i="2" a="1"/>
  <c r="AW587" i="2" a="1"/>
  <c r="AW433" i="2" a="1"/>
  <c r="AW589" i="2" a="1"/>
  <c r="AW435" i="2" a="1"/>
  <c r="AW546" i="2" a="1"/>
  <c r="AW436" i="2" a="1"/>
  <c r="AW588" i="2" a="1"/>
  <c r="AW434" i="2" a="1"/>
  <c r="AW590" i="2" a="1"/>
  <c r="AA866" i="2" a="1"/>
  <c r="AC841" i="2" a="1"/>
  <c r="AC842" i="2" a="1"/>
  <c r="AC851" i="2" a="1"/>
  <c r="AC397" i="2" a="1"/>
  <c r="BG718" i="2" a="1"/>
  <c r="BG719" i="2" a="1"/>
  <c r="BG23" i="2" a="1"/>
  <c r="BG24" i="2" a="1"/>
  <c r="BA756" i="2" a="1"/>
  <c r="BA324" i="2" a="1"/>
  <c r="BI649" i="2" a="1"/>
  <c r="BI650" i="2" a="1"/>
  <c r="AC6" i="2" a="1"/>
  <c r="AC5" i="2" a="1"/>
  <c r="CG815" i="2" a="1"/>
  <c r="CG791" i="2" a="1"/>
  <c r="CG816" i="2" a="1"/>
  <c r="BY564" i="2" a="1"/>
  <c r="CE758" i="2" a="1"/>
  <c r="CE761" i="2" a="1"/>
  <c r="CE760" i="2" a="1"/>
  <c r="CE11" i="2" a="1"/>
  <c r="CE14" i="2" a="1"/>
  <c r="CE759" i="2" a="1"/>
  <c r="CE15" i="2" a="1"/>
  <c r="CE12" i="2" a="1"/>
  <c r="CE13" i="2" a="1"/>
  <c r="CE762" i="2" a="1"/>
  <c r="AW318" i="2" a="1"/>
  <c r="AW747" i="2" a="1"/>
  <c r="AW748" i="2" a="1"/>
  <c r="AW717" i="2" a="1"/>
  <c r="BS342" i="2" a="1"/>
  <c r="BS774" i="2" a="1"/>
  <c r="BS335" i="2" a="1"/>
  <c r="BS778" i="2" a="1"/>
  <c r="BS785" i="2" a="1"/>
  <c r="BS780" i="2" a="1"/>
  <c r="BS772" i="2" a="1"/>
  <c r="BS775" i="2" a="1"/>
  <c r="BS336" i="2" a="1"/>
  <c r="BS773" i="2" a="1"/>
  <c r="BS777" i="2" a="1"/>
  <c r="BS776" i="2" a="1"/>
  <c r="AU207" i="2" a="1"/>
  <c r="AU225" i="2" a="1"/>
  <c r="AU583" i="2" a="1"/>
  <c r="AU585" i="2" a="1"/>
  <c r="AU623" i="2" a="1"/>
  <c r="AU581" i="2" a="1"/>
  <c r="AU580" i="2" a="1"/>
  <c r="AU582" i="2" a="1"/>
  <c r="AU206" i="2" a="1"/>
  <c r="AU208" i="2" a="1"/>
  <c r="AU205" i="2" a="1"/>
  <c r="AU584" i="2" a="1"/>
  <c r="AU896" i="2" a="1"/>
  <c r="BE242" i="2" a="1"/>
  <c r="BE638" i="2" a="1"/>
  <c r="BE637" i="2" a="1"/>
  <c r="BE439" i="2" a="1"/>
  <c r="BE243" i="2" a="1"/>
  <c r="BE634" i="2" a="1"/>
  <c r="BE635" i="2" a="1"/>
  <c r="BE241" i="2" a="1"/>
  <c r="BE653" i="2" a="1"/>
  <c r="BE636" i="2" a="1"/>
  <c r="BQ311" i="2" a="1"/>
  <c r="BQ725" i="2" a="1"/>
  <c r="BQ302" i="2" a="1"/>
  <c r="BQ307" i="2" a="1"/>
  <c r="BQ734" i="2" a="1"/>
  <c r="BQ709" i="2" a="1"/>
  <c r="BQ308" i="2" a="1"/>
  <c r="BQ310" i="2" a="1"/>
  <c r="BQ736" i="2" a="1"/>
  <c r="BQ303" i="2" a="1"/>
  <c r="BQ729" i="2" a="1"/>
  <c r="BQ711" i="2" a="1"/>
  <c r="BQ710" i="2" a="1"/>
  <c r="BQ735" i="2" a="1"/>
  <c r="BQ713" i="2" a="1"/>
  <c r="BS158" i="2" a="1"/>
  <c r="BS246" i="2" a="1"/>
  <c r="BS157" i="2" a="1"/>
  <c r="BS655" i="2" a="1"/>
  <c r="BS515" i="2" a="1"/>
  <c r="BS543" i="2" a="1"/>
  <c r="BS544" i="2" a="1"/>
  <c r="BY818" i="2" a="1"/>
  <c r="BY817" i="2" a="1"/>
  <c r="BY819" i="2" a="1"/>
  <c r="BG779" i="2" a="1"/>
  <c r="BK364" i="2" a="1"/>
  <c r="BK808" i="2" a="1"/>
  <c r="BK810" i="2" a="1"/>
  <c r="BK173" i="2" a="1"/>
  <c r="BK348" i="2" a="1"/>
  <c r="BK812" i="2" a="1"/>
  <c r="BK172" i="2" a="1"/>
  <c r="BK598" i="2" a="1"/>
  <c r="BK814" i="2" a="1"/>
  <c r="BK597" i="2" a="1"/>
  <c r="CG900" i="2" a="1"/>
  <c r="CG901" i="2" a="1"/>
  <c r="CG26" i="2" a="1"/>
  <c r="CG902" i="2" a="1"/>
  <c r="CG27" i="2" a="1"/>
  <c r="CG14" i="2" a="1"/>
  <c r="CG12" i="2" a="1"/>
  <c r="CG761" i="2" a="1"/>
  <c r="CG762" i="2" a="1"/>
  <c r="CG760" i="2" a="1"/>
  <c r="CG759" i="2" a="1"/>
  <c r="CG11" i="2" a="1"/>
  <c r="CG13" i="2" a="1"/>
  <c r="CG758" i="2" a="1"/>
  <c r="CG15" i="2" a="1"/>
  <c r="AU504" i="2" a="1"/>
  <c r="AU124" i="2" a="1"/>
  <c r="CI176" i="2" a="1"/>
  <c r="CI602" i="2" a="1"/>
  <c r="CI177" i="2" a="1"/>
  <c r="CI601" i="2" a="1"/>
  <c r="CI348" i="2" a="1"/>
  <c r="CI597" i="2" a="1"/>
  <c r="CI598" i="2" a="1"/>
  <c r="CI172" i="2" a="1"/>
  <c r="CI810" i="2" a="1"/>
  <c r="CI814" i="2" a="1"/>
  <c r="CI364" i="2" a="1"/>
  <c r="CI808" i="2" a="1"/>
  <c r="CI173" i="2" a="1"/>
  <c r="CI812" i="2" a="1"/>
  <c r="BW308" i="2" a="1"/>
  <c r="BW709" i="2" a="1"/>
  <c r="BW710" i="2" a="1"/>
  <c r="BW302" i="2" a="1"/>
  <c r="BW713" i="2" a="1"/>
  <c r="BW736" i="2" a="1"/>
  <c r="BW307" i="2" a="1"/>
  <c r="BW735" i="2" a="1"/>
  <c r="BW729" i="2" a="1"/>
  <c r="BW725" i="2" a="1"/>
  <c r="BW711" i="2" a="1"/>
  <c r="BW311" i="2" a="1"/>
  <c r="BW310" i="2" a="1"/>
  <c r="BW303" i="2" a="1"/>
  <c r="BW734" i="2" a="1"/>
  <c r="BU717" i="2" a="1"/>
  <c r="BU318" i="2" a="1"/>
  <c r="BU748" i="2" a="1"/>
  <c r="BU747" i="2" a="1"/>
  <c r="BW763" i="2" a="1"/>
  <c r="BW764" i="2" a="1"/>
  <c r="AO30" i="2" a="1"/>
  <c r="AO72" i="2" a="1"/>
  <c r="AO39" i="2" a="1"/>
  <c r="AO98" i="2" a="1"/>
  <c r="AO5" i="2" a="1"/>
  <c r="BK690" i="2" a="1"/>
  <c r="BK693" i="2" a="1"/>
  <c r="BK284" i="2" a="1"/>
  <c r="BK691" i="2" a="1"/>
  <c r="BK692" i="2" a="1"/>
  <c r="BK282" i="2" a="1"/>
  <c r="BK285" i="2" a="1"/>
  <c r="BK283" i="2" a="1"/>
  <c r="BS901" i="2" a="1"/>
  <c r="BS27" i="2" a="1"/>
  <c r="BS900" i="2" a="1"/>
  <c r="BS902" i="2" a="1"/>
  <c r="BS26" i="2" a="1"/>
  <c r="CG112" i="2" a="1"/>
  <c r="CG114" i="2" a="1"/>
  <c r="CG116" i="2" a="1"/>
  <c r="CG500" i="2" a="1"/>
  <c r="CG129" i="2" a="1"/>
  <c r="CG502" i="2" a="1"/>
  <c r="CG501" i="2" a="1"/>
  <c r="CG518" i="2" a="1"/>
  <c r="CG498" i="2" a="1"/>
  <c r="CG128" i="2" a="1"/>
  <c r="CG115" i="2" a="1"/>
  <c r="CG517" i="2" a="1"/>
  <c r="CG499" i="2" a="1"/>
  <c r="CG503" i="2" a="1"/>
  <c r="CG113" i="2" a="1"/>
  <c r="S704" i="2" a="1"/>
  <c r="S646" i="2" a="1"/>
  <c r="S645" i="2" a="1"/>
  <c r="S298" i="2" a="1"/>
  <c r="S238" i="2" a="1"/>
  <c r="S299" i="2" a="1"/>
  <c r="S239" i="2" a="1"/>
  <c r="S705" i="2" a="1"/>
  <c r="S648" i="2" a="1"/>
  <c r="S644" i="2" a="1"/>
  <c r="S647" i="2" a="1"/>
  <c r="S706" i="2" a="1"/>
  <c r="M180" i="2" a="1"/>
  <c r="M605" i="2" a="1"/>
  <c r="M606" i="2" a="1"/>
  <c r="M181" i="2" a="1"/>
  <c r="AQ899" i="2" a="1"/>
  <c r="AQ892" i="2" a="1"/>
  <c r="AQ20" i="2" a="1"/>
  <c r="AQ19" i="2" a="1"/>
  <c r="AQ21" i="2" a="1"/>
  <c r="AQ897" i="2" a="1"/>
  <c r="AQ891" i="2" a="1"/>
  <c r="BO758" i="2" a="1"/>
  <c r="BO14" i="2" a="1"/>
  <c r="BO12" i="2" a="1"/>
  <c r="BO759" i="2" a="1"/>
  <c r="BO11" i="2" a="1"/>
  <c r="BO761" i="2" a="1"/>
  <c r="BO15" i="2" a="1"/>
  <c r="BO13" i="2" a="1"/>
  <c r="BO760" i="2" a="1"/>
  <c r="BO762" i="2" a="1"/>
  <c r="AY608" i="2" a="1"/>
  <c r="AY212" i="2" a="1"/>
  <c r="AY213" i="2" a="1"/>
  <c r="AY609" i="2" a="1"/>
  <c r="AY610" i="2" a="1"/>
  <c r="AY214" i="2" a="1"/>
  <c r="BK30" i="2" a="1"/>
  <c r="BK98" i="2" a="1"/>
  <c r="BK39" i="2" a="1"/>
  <c r="BK72" i="2" a="1"/>
  <c r="BC30" i="2" a="1"/>
  <c r="BC39" i="2" a="1"/>
  <c r="BC98" i="2" a="1"/>
  <c r="BC72" i="2" a="1"/>
  <c r="BS694" i="2" a="1"/>
  <c r="BS236" i="2" a="1"/>
  <c r="BS287" i="2" a="1"/>
  <c r="BS235" i="2" a="1"/>
  <c r="BS643" i="2" a="1"/>
  <c r="BS295" i="2" a="1"/>
  <c r="BS640" i="2" a="1"/>
  <c r="BS294" i="2" a="1"/>
  <c r="BS291" i="2" a="1"/>
  <c r="BS288" i="2" a="1"/>
  <c r="BS292" i="2" a="1"/>
  <c r="BS695" i="2" a="1"/>
  <c r="BS641" i="2" a="1"/>
  <c r="BS290" i="2" a="1"/>
  <c r="BS289" i="2" a="1"/>
  <c r="BS702" i="2" a="1"/>
  <c r="BS286" i="2" a="1"/>
  <c r="BS234" i="2" a="1"/>
  <c r="BS701" i="2" a="1"/>
  <c r="BS703" i="2" a="1"/>
  <c r="BS699" i="2" a="1"/>
  <c r="BS293" i="2" a="1"/>
  <c r="BS642" i="2" a="1"/>
  <c r="BS297" i="2" a="1"/>
  <c r="BS696" i="2" a="1"/>
  <c r="BS296" i="2" a="1"/>
  <c r="BS698" i="2" a="1"/>
  <c r="BS700" i="2" a="1"/>
  <c r="BS697" i="2" a="1"/>
  <c r="BC774" i="2" a="1"/>
  <c r="BC773" i="2" a="1"/>
  <c r="BC336" i="2" a="1"/>
  <c r="BC772" i="2" a="1"/>
  <c r="BC342" i="2" a="1"/>
  <c r="BC777" i="2" a="1"/>
  <c r="BC335" i="2" a="1"/>
  <c r="BC778" i="2" a="1"/>
  <c r="BC776" i="2" a="1"/>
  <c r="BC775" i="2" a="1"/>
  <c r="BC780" i="2" a="1"/>
  <c r="BC785" i="2" a="1"/>
  <c r="AY340" i="2" a="1"/>
  <c r="AY783" i="2" a="1"/>
  <c r="AY341" i="2" a="1"/>
  <c r="AY784" i="2" a="1"/>
  <c r="BS721" i="2" a="1"/>
  <c r="BS720" i="2" a="1"/>
  <c r="BS441" i="2" a="1"/>
  <c r="AO108" i="2" a="1"/>
  <c r="BU607" i="2" a="1"/>
  <c r="BC201" i="2" a="1"/>
  <c r="BC197" i="2" a="1"/>
  <c r="BC203" i="2" a="1"/>
  <c r="BC573" i="2" a="1"/>
  <c r="BC572" i="2" a="1"/>
  <c r="BC575" i="2" a="1"/>
  <c r="BC577" i="2" a="1"/>
  <c r="BC578" i="2" a="1"/>
  <c r="BC224" i="2" a="1"/>
  <c r="BC579" i="2" a="1"/>
  <c r="BC202" i="2" a="1"/>
  <c r="BC622" i="2" a="1"/>
  <c r="BC200" i="2" a="1"/>
  <c r="BG174" i="2" a="1"/>
  <c r="BG175" i="2" a="1"/>
  <c r="BG600" i="2" a="1"/>
  <c r="BG599" i="2" a="1"/>
  <c r="BO738" i="2" a="1"/>
  <c r="BO737" i="2" a="1"/>
  <c r="BO728" i="2" a="1"/>
  <c r="BO732" i="2" a="1"/>
  <c r="BO726" i="2" a="1"/>
  <c r="BO730" i="2" a="1"/>
  <c r="BO739" i="2" a="1"/>
  <c r="BO731" i="2" a="1"/>
  <c r="BO715" i="2" a="1"/>
  <c r="BO309" i="2" a="1"/>
  <c r="BO727" i="2" a="1"/>
  <c r="BO733" i="2" a="1"/>
  <c r="AS866" i="2" a="1"/>
  <c r="AM19" i="2" a="1"/>
  <c r="AM892" i="2" a="1"/>
  <c r="AM20" i="2" a="1"/>
  <c r="AM891" i="2" a="1"/>
  <c r="AM21" i="2" a="1"/>
  <c r="AM899" i="2" a="1"/>
  <c r="AM897" i="2" a="1"/>
  <c r="AY364" i="2" a="1"/>
  <c r="AY172" i="2" a="1"/>
  <c r="AY348" i="2" a="1"/>
  <c r="AY810" i="2" a="1"/>
  <c r="AY597" i="2" a="1"/>
  <c r="AY814" i="2" a="1"/>
  <c r="AY812" i="2" a="1"/>
  <c r="AY173" i="2" a="1"/>
  <c r="AY808" i="2" a="1"/>
  <c r="AY598" i="2" a="1"/>
  <c r="BK886" i="2" a="1"/>
  <c r="BK854" i="2" a="1"/>
  <c r="BK885" i="2" a="1"/>
  <c r="BK859" i="2" a="1"/>
  <c r="BK403" i="2" a="1"/>
  <c r="BK882" i="2" a="1"/>
  <c r="BK878" i="2" a="1"/>
  <c r="BK881" i="2" a="1"/>
  <c r="BK409" i="2" a="1"/>
  <c r="BK875" i="2" a="1"/>
  <c r="BK868" i="2" a="1"/>
  <c r="BK413" i="2" a="1"/>
  <c r="BK872" i="2" a="1"/>
  <c r="BK877" i="2" a="1"/>
  <c r="BK869" i="2" a="1"/>
  <c r="BK421" i="2" a="1"/>
  <c r="BK870" i="2" a="1"/>
  <c r="BK883" i="2" a="1"/>
  <c r="BK867" i="2" a="1"/>
  <c r="BK411" i="2" a="1"/>
  <c r="BK879" i="2" a="1"/>
  <c r="BK415" i="2" a="1"/>
  <c r="BK880" i="2" a="1"/>
  <c r="BK874" i="2" a="1"/>
  <c r="BK873" i="2" a="1"/>
  <c r="BK871" i="2" a="1"/>
  <c r="BK420" i="2" a="1"/>
  <c r="BK414" i="2" a="1"/>
  <c r="BK412" i="2" a="1"/>
  <c r="BK858" i="2" a="1"/>
  <c r="BK884" i="2" a="1"/>
  <c r="BK417" i="2" a="1"/>
  <c r="BK402" i="2" a="1"/>
  <c r="BK418" i="2" a="1"/>
  <c r="BK876" i="2" a="1"/>
  <c r="BK416" i="2" a="1"/>
  <c r="BK404" i="2" a="1"/>
  <c r="BK419" i="2" a="1"/>
  <c r="BK863" i="2" a="1"/>
  <c r="BK410" i="2" a="1"/>
  <c r="BK408" i="2" a="1"/>
  <c r="BO651" i="2" a="1"/>
  <c r="BO438" i="2" a="1"/>
  <c r="BO652" i="2" a="1"/>
  <c r="BA178" i="2" a="1"/>
  <c r="BA179" i="2" a="1"/>
  <c r="BA603" i="2" a="1"/>
  <c r="BA604" i="2" a="1"/>
  <c r="AK14" i="2" a="1"/>
  <c r="AK758" i="2" a="1"/>
  <c r="AK15" i="2" a="1"/>
  <c r="AK13" i="2" a="1"/>
  <c r="AK761" i="2" a="1"/>
  <c r="AK759" i="2" a="1"/>
  <c r="AK11" i="2" a="1"/>
  <c r="AK762" i="2" a="1"/>
  <c r="AK12" i="2" a="1"/>
  <c r="AK760" i="2" a="1"/>
  <c r="AW779" i="2" a="1"/>
  <c r="AQ309" i="2" a="1"/>
  <c r="AQ730" i="2" a="1"/>
  <c r="AQ737" i="2" a="1"/>
  <c r="AQ732" i="2" a="1"/>
  <c r="AQ715" i="2" a="1"/>
  <c r="AQ733" i="2" a="1"/>
  <c r="AQ731" i="2" a="1"/>
  <c r="AQ738" i="2" a="1"/>
  <c r="AQ739" i="2" a="1"/>
  <c r="AQ728" i="2" a="1"/>
  <c r="AQ727" i="2" a="1"/>
  <c r="AQ726" i="2" a="1"/>
  <c r="BU72" i="2" a="1"/>
  <c r="BU30" i="2" a="1"/>
  <c r="BU39" i="2" a="1"/>
  <c r="BU98" i="2" a="1"/>
  <c r="BO225" i="2" a="1"/>
  <c r="BO584" i="2" a="1"/>
  <c r="BO623" i="2" a="1"/>
  <c r="BO208" i="2" a="1"/>
  <c r="BO583" i="2" a="1"/>
  <c r="BO205" i="2" a="1"/>
  <c r="BO585" i="2" a="1"/>
  <c r="BO206" i="2" a="1"/>
  <c r="BO580" i="2" a="1"/>
  <c r="BO581" i="2" a="1"/>
  <c r="BO582" i="2" a="1"/>
  <c r="BO207" i="2" a="1"/>
  <c r="AI818" i="2" a="1"/>
  <c r="AI817" i="2" a="1"/>
  <c r="AI819" i="2" a="1"/>
  <c r="AI516" i="2" a="1"/>
  <c r="AI496" i="2" a="1"/>
  <c r="AY397" i="2" a="1"/>
  <c r="AY842" i="2" a="1"/>
  <c r="AY841" i="2" a="1"/>
  <c r="AY851" i="2" a="1"/>
  <c r="BK549" i="2" a="1"/>
  <c r="BK548" i="2" a="1"/>
  <c r="O892" i="2" a="1"/>
  <c r="O21" i="2" a="1"/>
  <c r="O897" i="2" a="1"/>
  <c r="O899" i="2" a="1"/>
  <c r="O19" i="2" a="1"/>
  <c r="O891" i="2" a="1"/>
  <c r="O20" i="2" a="1"/>
  <c r="W649" i="2" a="1"/>
  <c r="W650" i="2" a="1"/>
  <c r="AY866" i="2" a="1"/>
  <c r="BW688" i="2" a="1"/>
  <c r="BW685" i="2" a="1"/>
  <c r="BW683" i="2" a="1"/>
  <c r="BW276" i="2" a="1"/>
  <c r="BW274" i="2" a="1"/>
  <c r="BW684" i="2" a="1"/>
  <c r="BW270" i="2" a="1"/>
  <c r="BW680" i="2" a="1"/>
  <c r="BW687" i="2" a="1"/>
  <c r="BW269" i="2" a="1"/>
  <c r="BW681" i="2" a="1"/>
  <c r="BW678" i="2" a="1"/>
  <c r="BW679" i="2" a="1"/>
  <c r="BW271" i="2" a="1"/>
  <c r="BW275" i="2" a="1"/>
  <c r="BW278" i="2" a="1"/>
  <c r="BW268" i="2" a="1"/>
  <c r="BW273" i="2" a="1"/>
  <c r="BW677" i="2" a="1"/>
  <c r="BW279" i="2" a="1"/>
  <c r="BW272" i="2" a="1"/>
  <c r="BW686" i="2" a="1"/>
  <c r="BW689" i="2" a="1"/>
  <c r="BW281" i="2" a="1"/>
  <c r="BW277" i="2" a="1"/>
  <c r="BW280" i="2" a="1"/>
  <c r="BW682" i="2" a="1"/>
  <c r="BI808" i="2" a="1"/>
  <c r="BI348" i="2" a="1"/>
  <c r="BI364" i="2" a="1"/>
  <c r="BI173" i="2" a="1"/>
  <c r="BI172" i="2" a="1"/>
  <c r="BI814" i="2" a="1"/>
  <c r="BI812" i="2" a="1"/>
  <c r="BI598" i="2" a="1"/>
  <c r="BI810" i="2" a="1"/>
  <c r="BI597" i="2" a="1"/>
  <c r="BI170" i="2" a="1"/>
  <c r="BI171" i="2" a="1"/>
  <c r="BI594" i="2" a="1"/>
  <c r="BI596" i="2" a="1"/>
  <c r="BI595" i="2" a="1"/>
  <c r="BI318" i="2" a="1"/>
  <c r="BI748" i="2" a="1"/>
  <c r="BI717" i="2" a="1"/>
  <c r="BI747" i="2" a="1"/>
  <c r="AQ650" i="2" a="1"/>
  <c r="AQ649" i="2" a="1"/>
  <c r="BQ779" i="2" a="1"/>
  <c r="BE720" i="2" a="1"/>
  <c r="BE721" i="2" a="1"/>
  <c r="BE441" i="2" a="1"/>
  <c r="AQ828" i="2" a="1"/>
  <c r="AQ382" i="2" a="1"/>
  <c r="AQ838" i="2" a="1"/>
  <c r="AQ837" i="2" a="1"/>
  <c r="AQ381" i="2" a="1"/>
  <c r="BA281" i="2" a="1"/>
  <c r="BA280" i="2" a="1"/>
  <c r="BA272" i="2" a="1"/>
  <c r="BA273" i="2" a="1"/>
  <c r="BA683" i="2" a="1"/>
  <c r="BA270" i="2" a="1"/>
  <c r="BA685" i="2" a="1"/>
  <c r="BA268" i="2" a="1"/>
  <c r="BA678" i="2" a="1"/>
  <c r="BA681" i="2" a="1"/>
  <c r="BA689" i="2" a="1"/>
  <c r="BA278" i="2" a="1"/>
  <c r="BA679" i="2" a="1"/>
  <c r="BA684" i="2" a="1"/>
  <c r="BA276" i="2" a="1"/>
  <c r="BA677" i="2" a="1"/>
  <c r="BA688" i="2" a="1"/>
  <c r="BA680" i="2" a="1"/>
  <c r="BA277" i="2" a="1"/>
  <c r="BA274" i="2" a="1"/>
  <c r="BA275" i="2" a="1"/>
  <c r="BA686" i="2" a="1"/>
  <c r="BA279" i="2" a="1"/>
  <c r="BA271" i="2" a="1"/>
  <c r="BA687" i="2" a="1"/>
  <c r="BA269" i="2" a="1"/>
  <c r="BA682" i="2" a="1"/>
  <c r="AY308" i="2" a="1"/>
  <c r="AY734" i="2" a="1"/>
  <c r="AY729" i="2" a="1"/>
  <c r="AY711" i="2" a="1"/>
  <c r="AY709" i="2" a="1"/>
  <c r="AY310" i="2" a="1"/>
  <c r="AY710" i="2" a="1"/>
  <c r="AY311" i="2" a="1"/>
  <c r="AY735" i="2" a="1"/>
  <c r="AY307" i="2" a="1"/>
  <c r="AY303" i="2" a="1"/>
  <c r="AY725" i="2" a="1"/>
  <c r="AY713" i="2" a="1"/>
  <c r="AY736" i="2" a="1"/>
  <c r="AY302" i="2" a="1"/>
  <c r="BM785" i="2" a="1"/>
  <c r="BM342" i="2" a="1"/>
  <c r="BM335" i="2" a="1"/>
  <c r="BM776" i="2" a="1"/>
  <c r="BM772" i="2" a="1"/>
  <c r="BM775" i="2" a="1"/>
  <c r="BM773" i="2" a="1"/>
  <c r="BM774" i="2" a="1"/>
  <c r="BM780" i="2" a="1"/>
  <c r="BM336" i="2" a="1"/>
  <c r="BM778" i="2" a="1"/>
  <c r="BM777" i="2" a="1"/>
  <c r="BU559" i="2" a="1"/>
  <c r="AQ763" i="2" a="1"/>
  <c r="AQ764" i="2" a="1"/>
  <c r="Q866" i="2" a="1"/>
  <c r="Q891" i="2" a="1"/>
  <c r="Q899" i="2" a="1"/>
  <c r="Q19" i="2" a="1"/>
  <c r="Q892" i="2" a="1"/>
  <c r="Q21" i="2" a="1"/>
  <c r="Q20" i="2" a="1"/>
  <c r="Q897" i="2" a="1"/>
  <c r="CC690" i="2" a="1"/>
  <c r="CC693" i="2" a="1"/>
  <c r="CC284" i="2" a="1"/>
  <c r="CC692" i="2" a="1"/>
  <c r="CC691" i="2" a="1"/>
  <c r="CC283" i="2" a="1"/>
  <c r="CC282" i="2" a="1"/>
  <c r="CC285" i="2" a="1"/>
  <c r="CC72" i="2" a="1"/>
  <c r="CC98" i="2" a="1"/>
  <c r="CC39" i="2" a="1"/>
  <c r="CC30" i="2" a="1"/>
  <c r="BS851" i="2" a="1"/>
  <c r="BS397" i="2" a="1"/>
  <c r="BS842" i="2" a="1"/>
  <c r="BS841" i="2" a="1"/>
  <c r="BY30" i="2" a="1"/>
  <c r="BY39" i="2" a="1"/>
  <c r="BY72" i="2" a="1"/>
  <c r="BY98" i="2" a="1"/>
  <c r="BE200" i="2" a="1"/>
  <c r="BE224" i="2" a="1"/>
  <c r="BE578" i="2" a="1"/>
  <c r="BE577" i="2" a="1"/>
  <c r="BE572" i="2" a="1"/>
  <c r="BE201" i="2" a="1"/>
  <c r="BE575" i="2" a="1"/>
  <c r="BE573" i="2" a="1"/>
  <c r="BE622" i="2" a="1"/>
  <c r="BE203" i="2" a="1"/>
  <c r="BE579" i="2" a="1"/>
  <c r="BE197" i="2" a="1"/>
  <c r="BE202" i="2" a="1"/>
  <c r="BA424" i="2" a="1"/>
  <c r="BA425" i="2" a="1"/>
  <c r="BA856" i="2" a="1"/>
  <c r="BA890" i="2" a="1"/>
  <c r="BA889" i="2" a="1"/>
  <c r="AM504" i="2" a="1"/>
  <c r="AM124" i="2" a="1"/>
  <c r="BW433" i="2" a="1"/>
  <c r="BW435" i="2" a="1"/>
  <c r="BW589" i="2" a="1"/>
  <c r="BW434" i="2" a="1"/>
  <c r="BW546" i="2" a="1"/>
  <c r="BW587" i="2" a="1"/>
  <c r="BW590" i="2" a="1"/>
  <c r="BW588" i="2" a="1"/>
  <c r="BW436" i="2" a="1"/>
  <c r="AQ896" i="2" a="1"/>
  <c r="BU576" i="2" a="1"/>
  <c r="BU198" i="2" a="1"/>
  <c r="BU199" i="2" a="1"/>
  <c r="BU574" i="2" a="1"/>
  <c r="BW23" i="2" a="1"/>
  <c r="BW719" i="2" a="1"/>
  <c r="BW24" i="2" a="1"/>
  <c r="BW718" i="2" a="1"/>
  <c r="BY763" i="2" a="1"/>
  <c r="BY764" i="2" a="1"/>
  <c r="AW24" i="2" a="1"/>
  <c r="AW719" i="2" a="1"/>
  <c r="AW23" i="2" a="1"/>
  <c r="AW718" i="2" a="1"/>
  <c r="AI98" i="2" a="1"/>
  <c r="AI72" i="2" a="1"/>
  <c r="AI30" i="2" a="1"/>
  <c r="AI39" i="2" a="1"/>
  <c r="BM703" i="2" a="1"/>
  <c r="BM642" i="2" a="1"/>
  <c r="BM294" i="2" a="1"/>
  <c r="BM296" i="2" a="1"/>
  <c r="BM293" i="2" a="1"/>
  <c r="BM699" i="2" a="1"/>
  <c r="BM702" i="2" a="1"/>
  <c r="BM287" i="2" a="1"/>
  <c r="BM694" i="2" a="1"/>
  <c r="BM290" i="2" a="1"/>
  <c r="BM700" i="2" a="1"/>
  <c r="BM289" i="2" a="1"/>
  <c r="BM291" i="2" a="1"/>
  <c r="BM286" i="2" a="1"/>
  <c r="BM640" i="2" a="1"/>
  <c r="BM697" i="2" a="1"/>
  <c r="BM696" i="2" a="1"/>
  <c r="BM295" i="2" a="1"/>
  <c r="BM695" i="2" a="1"/>
  <c r="BM701" i="2" a="1"/>
  <c r="BM297" i="2" a="1"/>
  <c r="BM236" i="2" a="1"/>
  <c r="BM643" i="2" a="1"/>
  <c r="BM641" i="2" a="1"/>
  <c r="BM234" i="2" a="1"/>
  <c r="BM288" i="2" a="1"/>
  <c r="BM698" i="2" a="1"/>
  <c r="BM235" i="2" a="1"/>
  <c r="BM292" i="2" a="1"/>
  <c r="BA23" i="2" a="1"/>
  <c r="BA718" i="2" a="1"/>
  <c r="BA24" i="2" a="1"/>
  <c r="BA719" i="2" a="1"/>
  <c r="BS608" i="2" a="1"/>
  <c r="BS214" i="2" a="1"/>
  <c r="BS213" i="2" a="1"/>
  <c r="BS609" i="2" a="1"/>
  <c r="BS212" i="2" a="1"/>
  <c r="BS610" i="2" a="1"/>
  <c r="BK111" i="2" a="1"/>
  <c r="BK296" i="2" a="1"/>
  <c r="BK292" i="2" a="1"/>
  <c r="BK702" i="2" a="1"/>
  <c r="BK703" i="2" a="1"/>
  <c r="BK290" i="2" a="1"/>
  <c r="BK643" i="2" a="1"/>
  <c r="BK699" i="2" a="1"/>
  <c r="BK236" i="2" a="1"/>
  <c r="BK700" i="2" a="1"/>
  <c r="BK640" i="2" a="1"/>
  <c r="BK289" i="2" a="1"/>
  <c r="BK695" i="2" a="1"/>
  <c r="BK698" i="2" a="1"/>
  <c r="BK697" i="2" a="1"/>
  <c r="BK694" i="2" a="1"/>
  <c r="BK235" i="2" a="1"/>
  <c r="BK288" i="2" a="1"/>
  <c r="BK287" i="2" a="1"/>
  <c r="BK291" i="2" a="1"/>
  <c r="BK642" i="2" a="1"/>
  <c r="BK294" i="2" a="1"/>
  <c r="BK295" i="2" a="1"/>
  <c r="BK701" i="2" a="1"/>
  <c r="BK297" i="2" a="1"/>
  <c r="BK696" i="2" a="1"/>
  <c r="BK293" i="2" a="1"/>
  <c r="BK234" i="2" a="1"/>
  <c r="BK286" i="2" a="1"/>
  <c r="BK641" i="2" a="1"/>
  <c r="BK779" i="2" a="1"/>
  <c r="AW828" i="2" a="1"/>
  <c r="AW382" i="2" a="1"/>
  <c r="AW381" i="2" a="1"/>
  <c r="AW837" i="2" a="1"/>
  <c r="AW838" i="2" a="1"/>
  <c r="BG666" i="2" a="1"/>
  <c r="BG232" i="2" a="1"/>
  <c r="BG228" i="2" a="1"/>
  <c r="BG664" i="2" a="1"/>
  <c r="BG665" i="2" a="1"/>
  <c r="BG657" i="2" a="1"/>
  <c r="BG249" i="2" a="1"/>
  <c r="BG669" i="2" a="1"/>
  <c r="BG265" i="2" a="1"/>
  <c r="BG670" i="2" a="1"/>
  <c r="BG659" i="2" a="1"/>
  <c r="BG631" i="2" a="1"/>
  <c r="BG256" i="2" a="1"/>
  <c r="BG671" i="2" a="1"/>
  <c r="BG786" i="2" a="1"/>
  <c r="BG662" i="2" a="1"/>
  <c r="BG263" i="2" a="1"/>
  <c r="BG258" i="2" a="1"/>
  <c r="BG627" i="2" a="1"/>
  <c r="BG259" i="2" a="1"/>
  <c r="BG393" i="2" a="1"/>
  <c r="BG248" i="2" a="1"/>
  <c r="BG847" i="2" a="1"/>
  <c r="BG674" i="2" a="1"/>
  <c r="BG625" i="2" a="1"/>
  <c r="BG628" i="2" a="1"/>
  <c r="BG252" i="2" a="1"/>
  <c r="BG667" i="2" a="1"/>
  <c r="BG251" i="2" a="1"/>
  <c r="BG253" i="2" a="1"/>
  <c r="BG629" i="2" a="1"/>
  <c r="BG392" i="2" a="1"/>
  <c r="BG658" i="2" a="1"/>
  <c r="BG254" i="2" a="1"/>
  <c r="BG632" i="2" a="1"/>
  <c r="BG660" i="2" a="1"/>
  <c r="BG262" i="2" a="1"/>
  <c r="BG229" i="2" a="1"/>
  <c r="BG255" i="2" a="1"/>
  <c r="BG247" i="2" a="1"/>
  <c r="BG633" i="2" a="1"/>
  <c r="BG264" i="2" a="1"/>
  <c r="BG656" i="2" a="1"/>
  <c r="BG668" i="2" a="1"/>
  <c r="BG639" i="2" a="1"/>
  <c r="BG663" i="2" a="1"/>
  <c r="BG661" i="2" a="1"/>
  <c r="BG673" i="2" a="1"/>
  <c r="BG260" i="2" a="1"/>
  <c r="BG672" i="2" a="1"/>
  <c r="BG231" i="2" a="1"/>
  <c r="BG250" i="2" a="1"/>
  <c r="BG230" i="2" a="1"/>
  <c r="BG630" i="2" a="1"/>
  <c r="BG846" i="2" a="1"/>
  <c r="BG261" i="2" a="1"/>
  <c r="BG257" i="2" a="1"/>
  <c r="AS720" i="2" a="1"/>
  <c r="AS721" i="2" a="1"/>
  <c r="AS441" i="2" a="1"/>
  <c r="BA254" i="2" a="1"/>
  <c r="BA667" i="2" a="1"/>
  <c r="BA256" i="2" a="1"/>
  <c r="BA632" i="2" a="1"/>
  <c r="BA258" i="2" a="1"/>
  <c r="BA673" i="2" a="1"/>
  <c r="BA661" i="2" a="1"/>
  <c r="BA248" i="2" a="1"/>
  <c r="BA671" i="2" a="1"/>
  <c r="BA631" i="2" a="1"/>
  <c r="BA262" i="2" a="1"/>
  <c r="BA674" i="2" a="1"/>
  <c r="BA252" i="2" a="1"/>
  <c r="BA228" i="2" a="1"/>
  <c r="BA668" i="2" a="1"/>
  <c r="BA232" i="2" a="1"/>
  <c r="BA253" i="2" a="1"/>
  <c r="BA664" i="2" a="1"/>
  <c r="BA230" i="2" a="1"/>
  <c r="BA260" i="2" a="1"/>
  <c r="BA846" i="2" a="1"/>
  <c r="BA656" i="2" a="1"/>
  <c r="BA251" i="2" a="1"/>
  <c r="BA257" i="2" a="1"/>
  <c r="BA250" i="2" a="1"/>
  <c r="BA663" i="2" a="1"/>
  <c r="BA265" i="2" a="1"/>
  <c r="BA666" i="2" a="1"/>
  <c r="BA658" i="2" a="1"/>
  <c r="BA247" i="2" a="1"/>
  <c r="BA669" i="2" a="1"/>
  <c r="BA672" i="2" a="1"/>
  <c r="BA630" i="2" a="1"/>
  <c r="BA263" i="2" a="1"/>
  <c r="BA628" i="2" a="1"/>
  <c r="BA786" i="2" a="1"/>
  <c r="BA264" i="2" a="1"/>
  <c r="BA639" i="2" a="1"/>
  <c r="BA629" i="2" a="1"/>
  <c r="BA229" i="2" a="1"/>
  <c r="BA660" i="2" a="1"/>
  <c r="BA393" i="2" a="1"/>
  <c r="BA392" i="2" a="1"/>
  <c r="BA249" i="2" a="1"/>
  <c r="BA633" i="2" a="1"/>
  <c r="BA662" i="2" a="1"/>
  <c r="BA665" i="2" a="1"/>
  <c r="BA255" i="2" a="1"/>
  <c r="BA659" i="2" a="1"/>
  <c r="BA670" i="2" a="1"/>
  <c r="BA627" i="2" a="1"/>
  <c r="BA625" i="2" a="1"/>
  <c r="BA231" i="2" a="1"/>
  <c r="BA847" i="2" a="1"/>
  <c r="BA657" i="2" a="1"/>
  <c r="BA259" i="2" a="1"/>
  <c r="BA261" i="2" a="1"/>
  <c r="Q108" i="2" a="1"/>
  <c r="BE5" i="2" a="1"/>
  <c r="AY856" i="2" a="1"/>
  <c r="AY424" i="2" a="1"/>
  <c r="AY890" i="2" a="1"/>
  <c r="AY889" i="2" a="1"/>
  <c r="AY425" i="2" a="1"/>
  <c r="AS615" i="2" a="1"/>
  <c r="AS613" i="2" a="1"/>
  <c r="AS617" i="2" a="1"/>
  <c r="AS219" i="2" a="1"/>
  <c r="AS217" i="2" a="1"/>
  <c r="AS611" i="2" a="1"/>
  <c r="AS218" i="2" a="1"/>
  <c r="AS365" i="2" a="1"/>
  <c r="AS162" i="2" a="1"/>
  <c r="AS614" i="2" a="1"/>
  <c r="AS616" i="2" a="1"/>
  <c r="AS612" i="2" a="1"/>
  <c r="AS552" i="2" a="1"/>
  <c r="AS551" i="2" a="1"/>
  <c r="AS553" i="2" a="1"/>
  <c r="AS820" i="2" a="1"/>
  <c r="AS163" i="2" a="1"/>
  <c r="AS554" i="2" a="1"/>
  <c r="AS215" i="2" a="1"/>
  <c r="AS216" i="2" a="1"/>
  <c r="AS550" i="2" a="1"/>
  <c r="BK17" i="2" a="1"/>
  <c r="BI566" i="2" a="1"/>
  <c r="BE521" i="2" a="1"/>
  <c r="BE505" i="2" a="1"/>
  <c r="BE804" i="2" a="1"/>
  <c r="BE120" i="2" a="1"/>
  <c r="BE109" i="2" a="1"/>
  <c r="BE133" i="2" a="1"/>
  <c r="BE134" i="2" a="1"/>
  <c r="BE805" i="2" a="1"/>
  <c r="BE522" i="2" a="1"/>
  <c r="BE519" i="2" a="1"/>
  <c r="BE122" i="2" a="1"/>
  <c r="BE520" i="2" a="1"/>
  <c r="BE136" i="2" a="1"/>
  <c r="BE513" i="2" a="1"/>
  <c r="BE191" i="2" a="1"/>
  <c r="BE135" i="2" a="1"/>
  <c r="BE506" i="2" a="1"/>
  <c r="BE119" i="2" a="1"/>
  <c r="BE131" i="2" a="1"/>
  <c r="BE524" i="2" a="1"/>
  <c r="BE125" i="2" a="1"/>
  <c r="BE127" i="2" a="1"/>
  <c r="BE132" i="2" a="1"/>
  <c r="BE523" i="2" a="1"/>
  <c r="BE525" i="2" a="1"/>
  <c r="BE507" i="2" a="1"/>
  <c r="BE790" i="2" a="1"/>
  <c r="BE130" i="2" a="1"/>
  <c r="BE358" i="2" a="1"/>
  <c r="BE431" i="2" a="1"/>
  <c r="BE806" i="2" a="1"/>
  <c r="BE345" i="2" a="1"/>
  <c r="BE121" i="2" a="1"/>
  <c r="CG282" i="2" a="1"/>
  <c r="CG284" i="2" a="1"/>
  <c r="CG283" i="2" a="1"/>
  <c r="CG691" i="2" a="1"/>
  <c r="CG690" i="2" a="1"/>
  <c r="CG692" i="2" a="1"/>
  <c r="CG285" i="2" a="1"/>
  <c r="CG693" i="2" a="1"/>
  <c r="BW818" i="2" a="1"/>
  <c r="BW819" i="2" a="1"/>
  <c r="BW817" i="2" a="1"/>
  <c r="BK748" i="2" a="1"/>
  <c r="BK717" i="2" a="1"/>
  <c r="BK318" i="2" a="1"/>
  <c r="BK747" i="2" a="1"/>
  <c r="AQ566" i="2" a="1"/>
  <c r="BS111" i="2" a="1"/>
  <c r="BQ39" i="2" a="1"/>
  <c r="BQ30" i="2" a="1"/>
  <c r="BQ98" i="2" a="1"/>
  <c r="BQ72" i="2" a="1"/>
  <c r="AW896" i="2" a="1"/>
  <c r="BY712" i="2" a="1"/>
  <c r="BY714" i="2" a="1"/>
  <c r="BY740" i="2" a="1"/>
  <c r="BY716" i="2" a="1"/>
  <c r="BA764" i="2" a="1"/>
  <c r="BA763" i="2" a="1"/>
  <c r="AC385" i="2" a="1"/>
  <c r="AC384" i="2" a="1"/>
  <c r="AC839" i="2" a="1"/>
  <c r="AC840" i="2" a="1"/>
  <c r="AU901" i="2" a="1"/>
  <c r="AU26" i="2" a="1"/>
  <c r="AU27" i="2" a="1"/>
  <c r="AU902" i="2" a="1"/>
  <c r="AU900" i="2" a="1"/>
  <c r="BG866" i="2" a="1"/>
  <c r="U901" i="2" a="1"/>
  <c r="U27" i="2" a="1"/>
  <c r="U900" i="2" a="1"/>
  <c r="U26" i="2" a="1"/>
  <c r="U902" i="2" a="1"/>
  <c r="U39" i="2" a="1"/>
  <c r="U30" i="2" a="1"/>
  <c r="U98" i="2" a="1"/>
  <c r="U72" i="2" a="1"/>
  <c r="BI641" i="2" a="1"/>
  <c r="BI235" i="2" a="1"/>
  <c r="BI703" i="2" a="1"/>
  <c r="BI699" i="2" a="1"/>
  <c r="BI234" i="2" a="1"/>
  <c r="BI297" i="2" a="1"/>
  <c r="BI701" i="2" a="1"/>
  <c r="BI295" i="2" a="1"/>
  <c r="BI697" i="2" a="1"/>
  <c r="BI296" i="2" a="1"/>
  <c r="BI640" i="2" a="1"/>
  <c r="BI286" i="2" a="1"/>
  <c r="BI291" i="2" a="1"/>
  <c r="BI696" i="2" a="1"/>
  <c r="BI289" i="2" a="1"/>
  <c r="BI290" i="2" a="1"/>
  <c r="BI288" i="2" a="1"/>
  <c r="BI236" i="2" a="1"/>
  <c r="BI287" i="2" a="1"/>
  <c r="BI294" i="2" a="1"/>
  <c r="BI700" i="2" a="1"/>
  <c r="BI695" i="2" a="1"/>
  <c r="BI293" i="2" a="1"/>
  <c r="BI694" i="2" a="1"/>
  <c r="BI698" i="2" a="1"/>
  <c r="BI292" i="2" a="1"/>
  <c r="BI642" i="2" a="1"/>
  <c r="BI643" i="2" a="1"/>
  <c r="BI702" i="2" a="1"/>
  <c r="AC900" i="2" a="1"/>
  <c r="AC26" i="2" a="1"/>
  <c r="AC27" i="2" a="1"/>
  <c r="AC901" i="2" a="1"/>
  <c r="AC902" i="2" a="1"/>
  <c r="BC851" i="2" a="1"/>
  <c r="BC397" i="2" a="1"/>
  <c r="BC841" i="2" a="1"/>
  <c r="BC842" i="2" a="1"/>
  <c r="AS763" i="2" a="1"/>
  <c r="AS764" i="2" a="1"/>
  <c r="AW441" i="2" a="1"/>
  <c r="AS697" i="2" a="1"/>
  <c r="AS694" i="2" a="1"/>
  <c r="AS287" i="2" a="1"/>
  <c r="AS702" i="2" a="1"/>
  <c r="AS297" i="2" a="1"/>
  <c r="AS295" i="2" a="1"/>
  <c r="AS700" i="2" a="1"/>
  <c r="AS291" i="2" a="1"/>
  <c r="AS293" i="2" a="1"/>
  <c r="AS236" i="2" a="1"/>
  <c r="AS289" i="2" a="1"/>
  <c r="AS641" i="2" a="1"/>
  <c r="AS292" i="2" a="1"/>
  <c r="AS640" i="2" a="1"/>
  <c r="AS699" i="2" a="1"/>
  <c r="AS643" i="2" a="1"/>
  <c r="AS290" i="2" a="1"/>
  <c r="AS698" i="2" a="1"/>
  <c r="AS701" i="2" a="1"/>
  <c r="AS703" i="2" a="1"/>
  <c r="AS294" i="2" a="1"/>
  <c r="AS234" i="2" a="1"/>
  <c r="AS296" i="2" a="1"/>
  <c r="AS288" i="2" a="1"/>
  <c r="AS235" i="2" a="1"/>
  <c r="AS642" i="2" a="1"/>
  <c r="AS696" i="2" a="1"/>
  <c r="AS286" i="2" a="1"/>
  <c r="AS695" i="2" a="1"/>
  <c r="AU893" i="2" a="1"/>
  <c r="BQ726" i="2" a="1"/>
  <c r="BQ738" i="2" a="1"/>
  <c r="BQ732" i="2" a="1"/>
  <c r="BQ727" i="2" a="1"/>
  <c r="BQ309" i="2" a="1"/>
  <c r="BQ733" i="2" a="1"/>
  <c r="BQ737" i="2" a="1"/>
  <c r="BQ715" i="2" a="1"/>
  <c r="BQ731" i="2" a="1"/>
  <c r="BQ728" i="2" a="1"/>
  <c r="BQ739" i="2" a="1"/>
  <c r="BQ730" i="2" a="1"/>
  <c r="BI436" i="2" a="1"/>
  <c r="BI546" i="2" a="1"/>
  <c r="BI590" i="2" a="1"/>
  <c r="BI434" i="2" a="1"/>
  <c r="BI435" i="2" a="1"/>
  <c r="BI589" i="2" a="1"/>
  <c r="BI433" i="2" a="1"/>
  <c r="BI587" i="2" a="1"/>
  <c r="BI588" i="2" a="1"/>
  <c r="BM5" i="2" a="1"/>
  <c r="CG718" i="2" a="1"/>
  <c r="CG24" i="2" a="1"/>
  <c r="CG23" i="2" a="1"/>
  <c r="CG719" i="2" a="1"/>
  <c r="AG887" i="2" a="1"/>
  <c r="AG860" i="2" a="1"/>
  <c r="AG855" i="2" a="1"/>
  <c r="AG406" i="2" a="1"/>
  <c r="AG888" i="2" a="1"/>
  <c r="AG422" i="2" a="1"/>
  <c r="AG423" i="2" a="1"/>
  <c r="BW744" i="2" a="1"/>
  <c r="BW315" i="2" a="1"/>
  <c r="BW745" i="2" a="1"/>
  <c r="BW313" i="2" a="1"/>
  <c r="BW746" i="2" a="1"/>
  <c r="BW314" i="2" a="1"/>
  <c r="BW724" i="2" a="1"/>
  <c r="BW743" i="2" a="1"/>
  <c r="BW316" i="2" a="1"/>
  <c r="BW741" i="2" a="1"/>
  <c r="BW317" i="2" a="1"/>
  <c r="BW742" i="2" a="1"/>
  <c r="BW312" i="2" a="1"/>
  <c r="BU726" i="2" a="1"/>
  <c r="BU738" i="2" a="1"/>
  <c r="BU732" i="2" a="1"/>
  <c r="BU715" i="2" a="1"/>
  <c r="BU727" i="2" a="1"/>
  <c r="BU728" i="2" a="1"/>
  <c r="BU309" i="2" a="1"/>
  <c r="BU733" i="2" a="1"/>
  <c r="BU731" i="2" a="1"/>
  <c r="BU737" i="2" a="1"/>
  <c r="BU739" i="2" a="1"/>
  <c r="BU730" i="2" a="1"/>
  <c r="Q566" i="2" a="1"/>
  <c r="BW784" i="2" a="1"/>
  <c r="BW341" i="2" a="1"/>
  <c r="BW340" i="2" a="1"/>
  <c r="BW783" i="2" a="1"/>
  <c r="BK575" i="2" a="1"/>
  <c r="BK202" i="2" a="1"/>
  <c r="BK572" i="2" a="1"/>
  <c r="BK203" i="2" a="1"/>
  <c r="BK579" i="2" a="1"/>
  <c r="BK224" i="2" a="1"/>
  <c r="BK200" i="2" a="1"/>
  <c r="BK577" i="2" a="1"/>
  <c r="BK197" i="2" a="1"/>
  <c r="BK578" i="2" a="1"/>
  <c r="BK201" i="2" a="1"/>
  <c r="BK622" i="2" a="1"/>
  <c r="BK573" i="2" a="1"/>
  <c r="S700" i="2" a="1"/>
  <c r="S290" i="2" a="1"/>
  <c r="S294" i="2" a="1"/>
  <c r="S695" i="2" a="1"/>
  <c r="S297" i="2" a="1"/>
  <c r="S291" i="2" a="1"/>
  <c r="S287" i="2" a="1"/>
  <c r="S234" i="2" a="1"/>
  <c r="S642" i="2" a="1"/>
  <c r="S293" i="2" a="1"/>
  <c r="S236" i="2" a="1"/>
  <c r="S295" i="2" a="1"/>
  <c r="S694" i="2" a="1"/>
  <c r="S292" i="2" a="1"/>
  <c r="S697" i="2" a="1"/>
  <c r="S235" i="2" a="1"/>
  <c r="S703" i="2" a="1"/>
  <c r="S702" i="2" a="1"/>
  <c r="S296" i="2" a="1"/>
  <c r="S701" i="2" a="1"/>
  <c r="S641" i="2" a="1"/>
  <c r="S643" i="2" a="1"/>
  <c r="S288" i="2" a="1"/>
  <c r="S289" i="2" a="1"/>
  <c r="S699" i="2" a="1"/>
  <c r="S698" i="2" a="1"/>
  <c r="S696" i="2" a="1"/>
  <c r="S286" i="2" a="1"/>
  <c r="S640" i="2" a="1"/>
  <c r="S649" i="2" a="1"/>
  <c r="S650" i="2" a="1"/>
  <c r="M178" i="2" a="1"/>
  <c r="M604" i="2" a="1"/>
  <c r="M179" i="2" a="1"/>
  <c r="M603" i="2" a="1"/>
  <c r="AQ900" i="2" a="1"/>
  <c r="AQ901" i="2" a="1"/>
  <c r="AQ902" i="2" a="1"/>
  <c r="AQ26" i="2" a="1"/>
  <c r="AQ27" i="2" a="1"/>
  <c r="AQ39" i="2" a="1"/>
  <c r="AQ72" i="2" a="1"/>
  <c r="AQ98" i="2" a="1"/>
  <c r="AQ30" i="2" a="1"/>
  <c r="BO902" i="2" a="1"/>
  <c r="BO900" i="2" a="1"/>
  <c r="BO26" i="2" a="1"/>
  <c r="BO901" i="2" a="1"/>
  <c r="BO27" i="2" a="1"/>
  <c r="CG198" i="2" a="1"/>
  <c r="CG199" i="2" a="1"/>
  <c r="CG576" i="2" a="1"/>
  <c r="CG574" i="2" a="1"/>
  <c r="BC718" i="2" a="1"/>
  <c r="BC23" i="2" a="1"/>
  <c r="BC719" i="2" a="1"/>
  <c r="BC24" i="2" a="1"/>
  <c r="AY763" i="2" a="1"/>
  <c r="AY764" i="2" a="1"/>
  <c r="BS728" i="2" a="1"/>
  <c r="BS731" i="2" a="1"/>
  <c r="BS739" i="2" a="1"/>
  <c r="BS726" i="2" a="1"/>
  <c r="BS738" i="2" a="1"/>
  <c r="BS715" i="2" a="1"/>
  <c r="BS733" i="2" a="1"/>
  <c r="BS727" i="2" a="1"/>
  <c r="BS730" i="2" a="1"/>
  <c r="BS309" i="2" a="1"/>
  <c r="BS732" i="2" a="1"/>
  <c r="BS737" i="2" a="1"/>
  <c r="AO504" i="2" a="1"/>
  <c r="AO124" i="2" a="1"/>
  <c r="BC434" i="2" a="1"/>
  <c r="BC546" i="2" a="1"/>
  <c r="BC435" i="2" a="1"/>
  <c r="BC590" i="2" a="1"/>
  <c r="BC588" i="2" a="1"/>
  <c r="BC436" i="2" a="1"/>
  <c r="BC589" i="2" a="1"/>
  <c r="BC433" i="2" a="1"/>
  <c r="BC587" i="2" a="1"/>
  <c r="CA19" i="2" a="1"/>
  <c r="CA21" i="2" a="1"/>
  <c r="CA892" i="2" a="1"/>
  <c r="CA20" i="2" a="1"/>
  <c r="CA899" i="2" a="1"/>
  <c r="AM758" i="2" a="1"/>
  <c r="AM14" i="2" a="1"/>
  <c r="AM762" i="2" a="1"/>
  <c r="AM761" i="2" a="1"/>
  <c r="AM759" i="2" a="1"/>
  <c r="AM15" i="2" a="1"/>
  <c r="AM760" i="2" a="1"/>
  <c r="AM12" i="2" a="1"/>
  <c r="AM11" i="2" a="1"/>
  <c r="AM13" i="2" a="1"/>
  <c r="BY754" i="2" a="1"/>
  <c r="BW565" i="2" a="1"/>
  <c r="W6" i="2" a="1"/>
  <c r="W5" i="2" a="1"/>
  <c r="AY649" i="2" a="1"/>
  <c r="AY650" i="2" a="1"/>
  <c r="BO247" i="2" a="1"/>
  <c r="BO672" i="2" a="1"/>
  <c r="BO628" i="2" a="1"/>
  <c r="BO255" i="2" a="1"/>
  <c r="BO250" i="2" a="1"/>
  <c r="BO262" i="2" a="1"/>
  <c r="BO670" i="2" a="1"/>
  <c r="BO786" i="2" a="1"/>
  <c r="BO668" i="2" a="1"/>
  <c r="BO257" i="2" a="1"/>
  <c r="BO674" i="2" a="1"/>
  <c r="BO658" i="2" a="1"/>
  <c r="BO265" i="2" a="1"/>
  <c r="BO660" i="2" a="1"/>
  <c r="BO662" i="2" a="1"/>
  <c r="BO232" i="2" a="1"/>
  <c r="BO256" i="2" a="1"/>
  <c r="BO627" i="2" a="1"/>
  <c r="BO264" i="2" a="1"/>
  <c r="BO846" i="2" a="1"/>
  <c r="BO666" i="2" a="1"/>
  <c r="BO393" i="2" a="1"/>
  <c r="BO656" i="2" a="1"/>
  <c r="BO230" i="2" a="1"/>
  <c r="BO669" i="2" a="1"/>
  <c r="BO228" i="2" a="1"/>
  <c r="BO248" i="2" a="1"/>
  <c r="BO661" i="2" a="1"/>
  <c r="BO639" i="2" a="1"/>
  <c r="BO632" i="2" a="1"/>
  <c r="BO392" i="2" a="1"/>
  <c r="BO673" i="2" a="1"/>
  <c r="BO633" i="2" a="1"/>
  <c r="BO251" i="2" a="1"/>
  <c r="BO659" i="2" a="1"/>
  <c r="BO261" i="2" a="1"/>
  <c r="BO629" i="2" a="1"/>
  <c r="BO260" i="2" a="1"/>
  <c r="BO663" i="2" a="1"/>
  <c r="BO625" i="2" a="1"/>
  <c r="BO631" i="2" a="1"/>
  <c r="BO252" i="2" a="1"/>
  <c r="BO254" i="2" a="1"/>
  <c r="BO263" i="2" a="1"/>
  <c r="BO847" i="2" a="1"/>
  <c r="BO630" i="2" a="1"/>
  <c r="BO667" i="2" a="1"/>
  <c r="BO229" i="2" a="1"/>
  <c r="BO258" i="2" a="1"/>
  <c r="BO253" i="2" a="1"/>
  <c r="BO665" i="2" a="1"/>
  <c r="BO249" i="2" a="1"/>
  <c r="BO259" i="2" a="1"/>
  <c r="BO671" i="2" a="1"/>
  <c r="BO657" i="2" a="1"/>
  <c r="BO231" i="2" a="1"/>
  <c r="BO664" i="2" a="1"/>
  <c r="BA602" i="2" a="1"/>
  <c r="BA601" i="2" a="1"/>
  <c r="BA176" i="2" a="1"/>
  <c r="BA177" i="2" a="1"/>
  <c r="BG690" i="2" a="1"/>
  <c r="BG285" i="2" a="1"/>
  <c r="BG691" i="2" a="1"/>
  <c r="BG693" i="2" a="1"/>
  <c r="BG692" i="2" a="1"/>
  <c r="BG282" i="2" a="1"/>
  <c r="BG284" i="2" a="1"/>
  <c r="BG283" i="2" a="1"/>
  <c r="AK866" i="2" a="1"/>
  <c r="AW764" i="2" a="1"/>
  <c r="AW763" i="2" a="1"/>
  <c r="BC191" i="2" a="1"/>
  <c r="BC524" i="2" a="1"/>
  <c r="BC790" i="2" a="1"/>
  <c r="BC520" i="2" a="1"/>
  <c r="BC519" i="2" a="1"/>
  <c r="BC507" i="2" a="1"/>
  <c r="BC131" i="2" a="1"/>
  <c r="BC132" i="2" a="1"/>
  <c r="BC109" i="2" a="1"/>
  <c r="BC513" i="2" a="1"/>
  <c r="BC522" i="2" a="1"/>
  <c r="BC120" i="2" a="1"/>
  <c r="BC136" i="2" a="1"/>
  <c r="BC121" i="2" a="1"/>
  <c r="BC505" i="2" a="1"/>
  <c r="BC119" i="2" a="1"/>
  <c r="BC130" i="2" a="1"/>
  <c r="BC523" i="2" a="1"/>
  <c r="BC134" i="2" a="1"/>
  <c r="BC506" i="2" a="1"/>
  <c r="BC804" i="2" a="1"/>
  <c r="BC125" i="2" a="1"/>
  <c r="BC135" i="2" a="1"/>
  <c r="BC806" i="2" a="1"/>
  <c r="BC127" i="2" a="1"/>
  <c r="BC805" i="2" a="1"/>
  <c r="BC521" i="2" a="1"/>
  <c r="BC431" i="2" a="1"/>
  <c r="BC133" i="2" a="1"/>
  <c r="BC122" i="2" a="1"/>
  <c r="BC358" i="2" a="1"/>
  <c r="BC525" i="2" a="1"/>
  <c r="BC345" i="2" a="1"/>
  <c r="BE818" i="2" a="1"/>
  <c r="BE817" i="2" a="1"/>
  <c r="BE819" i="2" a="1"/>
  <c r="BU27" i="2" a="1"/>
  <c r="BU902" i="2" a="1"/>
  <c r="BU26" i="2" a="1"/>
  <c r="BU900" i="2" a="1"/>
  <c r="BU901" i="2" a="1"/>
  <c r="BO589" i="2" a="1"/>
  <c r="BO434" i="2" a="1"/>
  <c r="BO435" i="2" a="1"/>
  <c r="BO590" i="2" a="1"/>
  <c r="BO588" i="2" a="1"/>
  <c r="BO436" i="2" a="1"/>
  <c r="BO546" i="2" a="1"/>
  <c r="BO433" i="2" a="1"/>
  <c r="BO587" i="2" a="1"/>
  <c r="BK681" i="2" a="1"/>
  <c r="BK687" i="2" a="1"/>
  <c r="BK271" i="2" a="1"/>
  <c r="BK688" i="2" a="1"/>
  <c r="BK678" i="2" a="1"/>
  <c r="BK280" i="2" a="1"/>
  <c r="BK279" i="2" a="1"/>
  <c r="BK677" i="2" a="1"/>
  <c r="BK281" i="2" a="1"/>
  <c r="BK269" i="2" a="1"/>
  <c r="BK680" i="2" a="1"/>
  <c r="BK682" i="2" a="1"/>
  <c r="BK679" i="2" a="1"/>
  <c r="BK270" i="2" a="1"/>
  <c r="BK686" i="2" a="1"/>
  <c r="BK278" i="2" a="1"/>
  <c r="BK683" i="2" a="1"/>
  <c r="BK275" i="2" a="1"/>
  <c r="BK273" i="2" a="1"/>
  <c r="BK684" i="2" a="1"/>
  <c r="BK685" i="2" a="1"/>
  <c r="BK268" i="2" a="1"/>
  <c r="BK276" i="2" a="1"/>
  <c r="BK277" i="2" a="1"/>
  <c r="BK274" i="2" a="1"/>
  <c r="BK689" i="2" a="1"/>
  <c r="BK272" i="2" a="1"/>
  <c r="BU566" i="2" a="1"/>
  <c r="BY426" i="2" a="1"/>
  <c r="AY382" i="2" a="1"/>
  <c r="AY837" i="2" a="1"/>
  <c r="AY828" i="2" a="1"/>
  <c r="AY381" i="2" a="1"/>
  <c r="AY838" i="2" a="1"/>
  <c r="BK516" i="2" a="1"/>
  <c r="BK496" i="2" a="1"/>
  <c r="BU649" i="2" a="1"/>
  <c r="BU650" i="2" a="1"/>
  <c r="BQ566" i="2" a="1"/>
  <c r="O6" i="2" a="1"/>
  <c r="O5" i="2" a="1"/>
  <c r="O866" i="2" a="1"/>
  <c r="W653" i="2" a="1"/>
  <c r="W636" i="2" a="1"/>
  <c r="W638" i="2" a="1"/>
  <c r="W637" i="2" a="1"/>
  <c r="W242" i="2" a="1"/>
  <c r="W241" i="2" a="1"/>
  <c r="W634" i="2" a="1"/>
  <c r="W439" i="2" a="1"/>
  <c r="W635" i="2" a="1"/>
  <c r="W243" i="2" a="1"/>
  <c r="AY23" i="2" a="1"/>
  <c r="AY718" i="2" a="1"/>
  <c r="AY24" i="2" a="1"/>
  <c r="AY719" i="2" a="1"/>
  <c r="AI158" i="2" a="1"/>
  <c r="AI544" i="2" a="1"/>
  <c r="AI246" i="2" a="1"/>
  <c r="AI655" i="2" a="1"/>
  <c r="AI515" i="2" a="1"/>
  <c r="AI157" i="2" a="1"/>
  <c r="AI543" i="2" a="1"/>
  <c r="AA324" i="2" a="1"/>
  <c r="AA756" i="2" a="1"/>
  <c r="BY566" i="2" a="1"/>
  <c r="BG819" i="2" a="1"/>
  <c r="BG817" i="2" a="1"/>
  <c r="BG818" i="2" a="1"/>
  <c r="AU766" i="2" a="1"/>
  <c r="AU770" i="2" a="1"/>
  <c r="AU446" i="2" a="1"/>
  <c r="AU329" i="2" a="1"/>
  <c r="AU771" i="2" a="1"/>
  <c r="AU331" i="2" a="1"/>
  <c r="AU769" i="2" a="1"/>
  <c r="AU328" i="2" a="1"/>
  <c r="AU767" i="2" a="1"/>
  <c r="AU327" i="2" a="1"/>
  <c r="AU765" i="2" a="1"/>
  <c r="AU330" i="2" a="1"/>
  <c r="AU768" i="2" a="1"/>
  <c r="AS277" i="2" a="1"/>
  <c r="AS276" i="2" a="1"/>
  <c r="AS682" i="2" a="1"/>
  <c r="AS677" i="2" a="1"/>
  <c r="AS275" i="2" a="1"/>
  <c r="AS280" i="2" a="1"/>
  <c r="AS678" i="2" a="1"/>
  <c r="AS687" i="2" a="1"/>
  <c r="AS686" i="2" a="1"/>
  <c r="AS271" i="2" a="1"/>
  <c r="AS680" i="2" a="1"/>
  <c r="AS273" i="2" a="1"/>
  <c r="AS270" i="2" a="1"/>
  <c r="AS274" i="2" a="1"/>
  <c r="AS279" i="2" a="1"/>
  <c r="AS272" i="2" a="1"/>
  <c r="AS688" i="2" a="1"/>
  <c r="AS679" i="2" a="1"/>
  <c r="AS681" i="2" a="1"/>
  <c r="AS281" i="2" a="1"/>
  <c r="AS268" i="2" a="1"/>
  <c r="AS689" i="2" a="1"/>
  <c r="AS269" i="2" a="1"/>
  <c r="AS685" i="2" a="1"/>
  <c r="AS684" i="2" a="1"/>
  <c r="AS278" i="2" a="1"/>
  <c r="AS683" i="2" a="1"/>
  <c r="Y621" i="2" a="1"/>
  <c r="Y195" i="2" a="1"/>
  <c r="Y194" i="2" a="1"/>
  <c r="Y570" i="2" a="1"/>
  <c r="Y569" i="2" a="1"/>
  <c r="Y571" i="2" a="1"/>
  <c r="Y223" i="2" a="1"/>
  <c r="BI842" i="2" a="1"/>
  <c r="BI397" i="2" a="1"/>
  <c r="BI841" i="2" a="1"/>
  <c r="BI851" i="2" a="1"/>
  <c r="BI177" i="2" a="1"/>
  <c r="BI602" i="2" a="1"/>
  <c r="BI176" i="2" a="1"/>
  <c r="BI601" i="2" a="1"/>
  <c r="BY199" i="2" a="1"/>
  <c r="BY574" i="2" a="1"/>
  <c r="BY576" i="2" a="1"/>
  <c r="BY198" i="2" a="1"/>
  <c r="BI742" i="2" a="1"/>
  <c r="BI313" i="2" a="1"/>
  <c r="BI741" i="2" a="1"/>
  <c r="BI743" i="2" a="1"/>
  <c r="BI745" i="2" a="1"/>
  <c r="BI315" i="2" a="1"/>
  <c r="BI746" i="2" a="1"/>
  <c r="BI312" i="2" a="1"/>
  <c r="BI316" i="2" a="1"/>
  <c r="BI724" i="2" a="1"/>
  <c r="BI317" i="2" a="1"/>
  <c r="BI744" i="2" a="1"/>
  <c r="BI314" i="2" a="1"/>
  <c r="AQ372" i="2" a="1"/>
  <c r="AQ379" i="2" a="1"/>
  <c r="AQ829" i="2" a="1"/>
  <c r="AQ845" i="2" a="1"/>
  <c r="AQ375" i="2" a="1"/>
  <c r="AQ826" i="2" a="1"/>
  <c r="AQ390" i="2" a="1"/>
  <c r="AQ834" i="2" a="1"/>
  <c r="AQ827" i="2" a="1"/>
  <c r="AQ833" i="2" a="1"/>
  <c r="AQ836" i="2" a="1"/>
  <c r="AQ831" i="2" a="1"/>
  <c r="AQ391" i="2" a="1"/>
  <c r="AQ376" i="2" a="1"/>
  <c r="AQ374" i="2" a="1"/>
  <c r="AQ830" i="2" a="1"/>
  <c r="AQ832" i="2" a="1"/>
  <c r="AQ373" i="2" a="1"/>
  <c r="AQ389" i="2" a="1"/>
  <c r="AQ839" i="2" a="1"/>
  <c r="AQ384" i="2" a="1"/>
  <c r="AQ840" i="2" a="1"/>
  <c r="AQ385" i="2" a="1"/>
  <c r="BE754" i="2" a="1"/>
  <c r="BE756" i="2" a="1"/>
  <c r="BE324" i="2" a="1"/>
  <c r="BW515" i="2" a="1"/>
  <c r="BW158" i="2" a="1"/>
  <c r="BW157" i="2" a="1"/>
  <c r="BW543" i="2" a="1"/>
  <c r="BW655" i="2" a="1"/>
  <c r="BW544" i="2" a="1"/>
  <c r="BW246" i="2" a="1"/>
  <c r="AY720" i="2" a="1"/>
  <c r="AY721" i="2" a="1"/>
  <c r="AY441" i="2" a="1"/>
  <c r="AU842" i="2" a="1"/>
  <c r="AU397" i="2" a="1"/>
  <c r="AU841" i="2" a="1"/>
  <c r="AU851" i="2" a="1"/>
  <c r="BC737" i="2" a="1"/>
  <c r="BC715" i="2" a="1"/>
  <c r="BC739" i="2" a="1"/>
  <c r="BC732" i="2" a="1"/>
  <c r="BC726" i="2" a="1"/>
  <c r="BC733" i="2" a="1"/>
  <c r="BC731" i="2" a="1"/>
  <c r="BC738" i="2" a="1"/>
  <c r="BC730" i="2" a="1"/>
  <c r="BC309" i="2" a="1"/>
  <c r="BC728" i="2" a="1"/>
  <c r="BC727" i="2" a="1"/>
  <c r="BM736" i="2" a="1"/>
  <c r="BM710" i="2" a="1"/>
  <c r="BM709" i="2" a="1"/>
  <c r="BM311" i="2" a="1"/>
  <c r="BM735" i="2" a="1"/>
  <c r="BM310" i="2" a="1"/>
  <c r="BM734" i="2" a="1"/>
  <c r="BM725" i="2" a="1"/>
  <c r="BM713" i="2" a="1"/>
  <c r="BM307" i="2" a="1"/>
  <c r="BM302" i="2" a="1"/>
  <c r="BM308" i="2" a="1"/>
  <c r="BM729" i="2" a="1"/>
  <c r="BM303" i="2" a="1"/>
  <c r="BM711" i="2" a="1"/>
  <c r="BA504" i="2" a="1"/>
  <c r="BA124" i="2" a="1"/>
  <c r="AQ779" i="2" a="1"/>
  <c r="BI866" i="2" a="1"/>
  <c r="AU715" i="2" a="1"/>
  <c r="AU309" i="2" a="1"/>
  <c r="AU739" i="2" a="1"/>
  <c r="AU733" i="2" a="1"/>
  <c r="AU737" i="2" a="1"/>
  <c r="AU730" i="2" a="1"/>
  <c r="AU728" i="2" a="1"/>
  <c r="AU726" i="2" a="1"/>
  <c r="AU727" i="2" a="1"/>
  <c r="AU731" i="2" a="1"/>
  <c r="AU738" i="2" a="1"/>
  <c r="AU732" i="2" a="1"/>
  <c r="BQ195" i="2" a="1"/>
  <c r="BQ569" i="2" a="1"/>
  <c r="BQ621" i="2" a="1"/>
  <c r="BQ570" i="2" a="1"/>
  <c r="BQ194" i="2" a="1"/>
  <c r="BQ571" i="2" a="1"/>
  <c r="BQ223" i="2" a="1"/>
  <c r="CC901" i="2" a="1"/>
  <c r="CC900" i="2" a="1"/>
  <c r="CC27" i="2" a="1"/>
  <c r="CC902" i="2" a="1"/>
  <c r="CC26" i="2" a="1"/>
  <c r="BA828" i="2" a="1"/>
  <c r="BA837" i="2" a="1"/>
  <c r="BA382" i="2" a="1"/>
  <c r="BA838" i="2" a="1"/>
  <c r="BA381" i="2" a="1"/>
  <c r="BQ111" i="2" a="1"/>
  <c r="BE555" i="2" a="1"/>
  <c r="BE567" i="2" a="1"/>
  <c r="BE556" i="2" a="1"/>
  <c r="BE557" i="2" a="1"/>
  <c r="BE619" i="2" a="1"/>
  <c r="BE166" i="2" a="1"/>
  <c r="BE568" i="2" a="1"/>
  <c r="BE189" i="2" a="1"/>
  <c r="BE165" i="2" a="1"/>
  <c r="BE618" i="2" a="1"/>
  <c r="BE221" i="2" a="1"/>
  <c r="BE222" i="2" a="1"/>
  <c r="BE192" i="2" a="1"/>
  <c r="BE167" i="2" a="1"/>
  <c r="BE220" i="2" a="1"/>
  <c r="BE620" i="2" a="1"/>
  <c r="BE893" i="2" a="1"/>
  <c r="BO754" i="2" a="1"/>
  <c r="AM111" i="2" a="1"/>
  <c r="AQ585" i="2" a="1"/>
  <c r="AQ208" i="2" a="1"/>
  <c r="AQ206" i="2" a="1"/>
  <c r="AQ583" i="2" a="1"/>
  <c r="AQ584" i="2" a="1"/>
  <c r="AQ207" i="2" a="1"/>
  <c r="AQ225" i="2" a="1"/>
  <c r="AQ623" i="2" a="1"/>
  <c r="AQ581" i="2" a="1"/>
  <c r="AQ580" i="2" a="1"/>
  <c r="AQ205" i="2" a="1"/>
  <c r="AQ582" i="2" a="1"/>
  <c r="CA111" i="2" a="1"/>
  <c r="BY504" i="2" a="1"/>
  <c r="BY124" i="2" a="1"/>
  <c r="BY279" i="2" a="1"/>
  <c r="BY684" i="2" a="1"/>
  <c r="BY686" i="2" a="1"/>
  <c r="BY281" i="2" a="1"/>
  <c r="BY688" i="2" a="1"/>
  <c r="BY275" i="2" a="1"/>
  <c r="BY274" i="2" a="1"/>
  <c r="BY271" i="2" a="1"/>
  <c r="BY268" i="2" a="1"/>
  <c r="BY677" i="2" a="1"/>
  <c r="BY685" i="2" a="1"/>
  <c r="BY687" i="2" a="1"/>
  <c r="BY270" i="2" a="1"/>
  <c r="BY681" i="2" a="1"/>
  <c r="BY679" i="2" a="1"/>
  <c r="BY678" i="2" a="1"/>
  <c r="BY273" i="2" a="1"/>
  <c r="BY683" i="2" a="1"/>
  <c r="BY280" i="2" a="1"/>
  <c r="BY689" i="2" a="1"/>
  <c r="BY272" i="2" a="1"/>
  <c r="BY680" i="2" a="1"/>
  <c r="BY278" i="2" a="1"/>
  <c r="BY277" i="2" a="1"/>
  <c r="BY276" i="2" a="1"/>
  <c r="BY682" i="2" a="1"/>
  <c r="BY269" i="2" a="1"/>
  <c r="BW5" i="2" a="1"/>
  <c r="BG366" i="2" a="1"/>
  <c r="BG821" i="2" a="1"/>
  <c r="BG368" i="2" a="1"/>
  <c r="BG367" i="2" a="1"/>
  <c r="BG823" i="2" a="1"/>
  <c r="BG822" i="2" a="1"/>
  <c r="AE801" i="2" a="1"/>
  <c r="AE803" i="2" a="1"/>
  <c r="AE799" i="2" a="1"/>
  <c r="AE357" i="2" a="1"/>
  <c r="AE356" i="2" a="1"/>
  <c r="AE800" i="2" a="1"/>
  <c r="AE355" i="2" a="1"/>
  <c r="AE798" i="2" a="1"/>
  <c r="AE802" i="2" a="1"/>
  <c r="AU652" i="2" a="1"/>
  <c r="AU438" i="2" a="1"/>
  <c r="AU651" i="2" a="1"/>
  <c r="BM566" i="2" a="1"/>
  <c r="BY341" i="2" a="1"/>
  <c r="BY340" i="2" a="1"/>
  <c r="BY783" i="2" a="1"/>
  <c r="BY784" i="2" a="1"/>
  <c r="BI124" i="2" a="1"/>
  <c r="BI504" i="2" a="1"/>
  <c r="AW866" i="2" a="1"/>
  <c r="AI892" i="2" a="1"/>
  <c r="AI897" i="2" a="1"/>
  <c r="AI20" i="2" a="1"/>
  <c r="AI19" i="2" a="1"/>
  <c r="AI899" i="2" a="1"/>
  <c r="AI891" i="2" a="1"/>
  <c r="AI21" i="2" a="1"/>
  <c r="BS195" i="2" a="1"/>
  <c r="BS571" i="2" a="1"/>
  <c r="BS621" i="2" a="1"/>
  <c r="BS570" i="2" a="1"/>
  <c r="BS223" i="2" a="1"/>
  <c r="BS194" i="2" a="1"/>
  <c r="BS569" i="2" a="1"/>
  <c r="BU451" i="2" a="1"/>
  <c r="AY818" i="2" a="1"/>
  <c r="AY817" i="2" a="1"/>
  <c r="AY819" i="2" a="1"/>
  <c r="AO819" i="2" a="1"/>
  <c r="AO817" i="2" a="1"/>
  <c r="AO818" i="2" a="1"/>
  <c r="BK392" i="2" a="1"/>
  <c r="BK228" i="2" a="1"/>
  <c r="BK659" i="2" a="1"/>
  <c r="BK258" i="2" a="1"/>
  <c r="BK265" i="2" a="1"/>
  <c r="BK230" i="2" a="1"/>
  <c r="BK253" i="2" a="1"/>
  <c r="BK633" i="2" a="1"/>
  <c r="BK250" i="2" a="1"/>
  <c r="BK673" i="2" a="1"/>
  <c r="BK229" i="2" a="1"/>
  <c r="BK639" i="2" a="1"/>
  <c r="BK671" i="2" a="1"/>
  <c r="BK674" i="2" a="1"/>
  <c r="BK666" i="2" a="1"/>
  <c r="BK665" i="2" a="1"/>
  <c r="BK664" i="2" a="1"/>
  <c r="BK248" i="2" a="1"/>
  <c r="BK256" i="2" a="1"/>
  <c r="BK393" i="2" a="1"/>
  <c r="BK656" i="2" a="1"/>
  <c r="BK846" i="2" a="1"/>
  <c r="BK668" i="2" a="1"/>
  <c r="BK667" i="2" a="1"/>
  <c r="BK260" i="2" a="1"/>
  <c r="BK660" i="2" a="1"/>
  <c r="BK629" i="2" a="1"/>
  <c r="BK257" i="2" a="1"/>
  <c r="BK261" i="2" a="1"/>
  <c r="BK628" i="2" a="1"/>
  <c r="BK630" i="2" a="1"/>
  <c r="BK255" i="2" a="1"/>
  <c r="BK231" i="2" a="1"/>
  <c r="BK262" i="2" a="1"/>
  <c r="BK786" i="2" a="1"/>
  <c r="BK254" i="2" a="1"/>
  <c r="BK632" i="2" a="1"/>
  <c r="BK263" i="2" a="1"/>
  <c r="BK662" i="2" a="1"/>
  <c r="BK232" i="2" a="1"/>
  <c r="BK661" i="2" a="1"/>
  <c r="BK247" i="2" a="1"/>
  <c r="BK264" i="2" a="1"/>
  <c r="BK663" i="2" a="1"/>
  <c r="BK672" i="2" a="1"/>
  <c r="BK627" i="2" a="1"/>
  <c r="BK847" i="2" a="1"/>
  <c r="BK657" i="2" a="1"/>
  <c r="BK670" i="2" a="1"/>
  <c r="BK625" i="2" a="1"/>
  <c r="BK658" i="2" a="1"/>
  <c r="BK251" i="2" a="1"/>
  <c r="BK252" i="2" a="1"/>
  <c r="BK249" i="2" a="1"/>
  <c r="BK631" i="2" a="1"/>
  <c r="BK669" i="2" a="1"/>
  <c r="BK259" i="2" a="1"/>
  <c r="BK780" i="2" a="1"/>
  <c r="BK773" i="2" a="1"/>
  <c r="BK335" i="2" a="1"/>
  <c r="BK342" i="2" a="1"/>
  <c r="BK785" i="2" a="1"/>
  <c r="BK772" i="2" a="1"/>
  <c r="BK778" i="2" a="1"/>
  <c r="BK775" i="2" a="1"/>
  <c r="BK774" i="2" a="1"/>
  <c r="BK777" i="2" a="1"/>
  <c r="BK776" i="2" a="1"/>
  <c r="BK336" i="2" a="1"/>
  <c r="AI150" i="2" a="1"/>
  <c r="AI152" i="2" a="1"/>
  <c r="AI142" i="2" a="1"/>
  <c r="AI141" i="2" a="1"/>
  <c r="AI145" i="2" a="1"/>
  <c r="AI538" i="2" a="1"/>
  <c r="AI154" i="2" a="1"/>
  <c r="AI540" i="2" a="1"/>
  <c r="AI146" i="2" a="1"/>
  <c r="AI541" i="2" a="1"/>
  <c r="AI533" i="2" a="1"/>
  <c r="AI535" i="2" a="1"/>
  <c r="AI514" i="2" a="1"/>
  <c r="AI528" i="2" a="1"/>
  <c r="AI151" i="2" a="1"/>
  <c r="AI137" i="2" a="1"/>
  <c r="AI139" i="2" a="1"/>
  <c r="AI138" i="2" a="1"/>
  <c r="AI531" i="2" a="1"/>
  <c r="AI148" i="2" a="1"/>
  <c r="AI156" i="2" a="1"/>
  <c r="AI787" i="2" a="1"/>
  <c r="AI542" i="2" a="1"/>
  <c r="AI140" i="2" a="1"/>
  <c r="AI527" i="2" a="1"/>
  <c r="AI539" i="2" a="1"/>
  <c r="AI155" i="2" a="1"/>
  <c r="AI529" i="2" a="1"/>
  <c r="AI144" i="2" a="1"/>
  <c r="AI654" i="2" a="1"/>
  <c r="AI536" i="2" a="1"/>
  <c r="AI343" i="2" a="1"/>
  <c r="AI526" i="2" a="1"/>
  <c r="AI245" i="2" a="1"/>
  <c r="AI788" i="2" a="1"/>
  <c r="AI143" i="2" a="1"/>
  <c r="AI147" i="2" a="1"/>
  <c r="AI534" i="2" a="1"/>
  <c r="AI149" i="2" a="1"/>
  <c r="AI537" i="2" a="1"/>
  <c r="AI532" i="2" a="1"/>
  <c r="AI530" i="2" a="1"/>
  <c r="AI153" i="2" a="1"/>
  <c r="CE112" i="2" a="1"/>
  <c r="CE114" i="2" a="1"/>
  <c r="CE498" i="2" a="1"/>
  <c r="CE128" i="2" a="1"/>
  <c r="CE129" i="2" a="1"/>
  <c r="CE502" i="2" a="1"/>
  <c r="CE115" i="2" a="1"/>
  <c r="CE113" i="2" a="1"/>
  <c r="CE501" i="2" a="1"/>
  <c r="CE500" i="2" a="1"/>
  <c r="CE499" i="2" a="1"/>
  <c r="CE518" i="2" a="1"/>
  <c r="CE503" i="2" a="1"/>
  <c r="CE116" i="2" a="1"/>
  <c r="CE517" i="2" a="1"/>
  <c r="AW842" i="2" a="1"/>
  <c r="AW851" i="2" a="1"/>
  <c r="AW397" i="2" a="1"/>
  <c r="AW841" i="2" a="1"/>
  <c r="BG652" i="2" a="1"/>
  <c r="BG651" i="2" a="1"/>
  <c r="BG438" i="2" a="1"/>
  <c r="AS748" i="2" a="1"/>
  <c r="AS747" i="2" a="1"/>
  <c r="AS717" i="2" a="1"/>
  <c r="AS318" i="2" a="1"/>
  <c r="AS754" i="2" a="1"/>
  <c r="BA299" i="2" a="1"/>
  <c r="BA648" i="2" a="1"/>
  <c r="BA705" i="2" a="1"/>
  <c r="BA238" i="2" a="1"/>
  <c r="BA298" i="2" a="1"/>
  <c r="BA646" i="2" a="1"/>
  <c r="BA644" i="2" a="1"/>
  <c r="BA706" i="2" a="1"/>
  <c r="BA239" i="2" a="1"/>
  <c r="BA647" i="2" a="1"/>
  <c r="BA704" i="2" a="1"/>
  <c r="BA645" i="2" a="1"/>
  <c r="BE39" i="2" a="1"/>
  <c r="BE72" i="2" a="1"/>
  <c r="BE98" i="2" a="1"/>
  <c r="BE30" i="2" a="1"/>
  <c r="CC496" i="2" a="1"/>
  <c r="CC516" i="2" a="1"/>
  <c r="BQ754" i="2" a="1"/>
  <c r="AS435" i="2" a="1"/>
  <c r="AS434" i="2" a="1"/>
  <c r="AS587" i="2" a="1"/>
  <c r="AS589" i="2" a="1"/>
  <c r="AS436" i="2" a="1"/>
  <c r="AS590" i="2" a="1"/>
  <c r="AS433" i="2" a="1"/>
  <c r="AS588" i="2" a="1"/>
  <c r="AS546" i="2" a="1"/>
  <c r="AS893" i="2" a="1"/>
  <c r="BI690" i="2" a="1"/>
  <c r="BI285" i="2" a="1"/>
  <c r="BI284" i="2" a="1"/>
  <c r="BI693" i="2" a="1"/>
  <c r="BI692" i="2" a="1"/>
  <c r="BI283" i="2" a="1"/>
  <c r="BI691" i="2" a="1"/>
  <c r="BI282" i="2" a="1"/>
  <c r="S719" i="2" a="1"/>
  <c r="S24" i="2" a="1"/>
  <c r="S718" i="2" a="1"/>
  <c r="S23" i="2" a="1"/>
  <c r="BK851" i="2" a="1"/>
  <c r="BK841" i="2" a="1"/>
  <c r="BK842" i="2" a="1"/>
  <c r="BK397" i="2" a="1"/>
  <c r="BK840" i="2" a="1"/>
  <c r="BK839" i="2" a="1"/>
  <c r="BK385" i="2" a="1"/>
  <c r="BK384" i="2" a="1"/>
  <c r="AM157" i="2" a="1"/>
  <c r="AM543" i="2" a="1"/>
  <c r="AM655" i="2" a="1"/>
  <c r="AM158" i="2" a="1"/>
  <c r="AM515" i="2" a="1"/>
  <c r="AM246" i="2" a="1"/>
  <c r="AM544" i="2" a="1"/>
  <c r="M720" i="2" a="1"/>
  <c r="M441" i="2" a="1"/>
  <c r="M721" i="2" a="1"/>
  <c r="BC439" i="2" a="1"/>
  <c r="BC653" i="2" a="1"/>
  <c r="BC637" i="2" a="1"/>
  <c r="BC634" i="2" a="1"/>
  <c r="BC242" i="2" a="1"/>
  <c r="BC638" i="2" a="1"/>
  <c r="BC243" i="2" a="1"/>
  <c r="BC241" i="2" a="1"/>
  <c r="BC636" i="2" a="1"/>
  <c r="BC635" i="2" a="1"/>
  <c r="AA727" i="2" a="1"/>
  <c r="AA732" i="2" a="1"/>
  <c r="AA738" i="2" a="1"/>
  <c r="AA733" i="2" a="1"/>
  <c r="AA739" i="2" a="1"/>
  <c r="AA309" i="2" a="1"/>
  <c r="AA726" i="2" a="1"/>
  <c r="AA737" i="2" a="1"/>
  <c r="AA730" i="2" a="1"/>
  <c r="AA715" i="2" a="1"/>
  <c r="AA731" i="2" a="1"/>
  <c r="AA728" i="2" a="1"/>
  <c r="BG851" i="2" a="1"/>
  <c r="BG841" i="2" a="1"/>
  <c r="BG397" i="2" a="1"/>
  <c r="BG842" i="2" a="1"/>
  <c r="BK312" i="2" a="1"/>
  <c r="BK314" i="2" a="1"/>
  <c r="BK745" i="2" a="1"/>
  <c r="BK743" i="2" a="1"/>
  <c r="BK724" i="2" a="1"/>
  <c r="BK741" i="2" a="1"/>
  <c r="BK746" i="2" a="1"/>
  <c r="BK742" i="2" a="1"/>
  <c r="BK313" i="2" a="1"/>
  <c r="BK316" i="2" a="1"/>
  <c r="BK744" i="2" a="1"/>
  <c r="BK315" i="2" a="1"/>
  <c r="BK317" i="2" a="1"/>
  <c r="BM569" i="2" a="1"/>
  <c r="BM621" i="2" a="1"/>
  <c r="BM194" i="2" a="1"/>
  <c r="BM570" i="2" a="1"/>
  <c r="BM571" i="2" a="1"/>
  <c r="BM195" i="2" a="1"/>
  <c r="BM223" i="2" a="1"/>
  <c r="AQ118" i="2" a="1"/>
  <c r="AQ359" i="2" a="1"/>
  <c r="AQ346" i="2" a="1"/>
  <c r="BG118" i="2" a="1"/>
  <c r="BG346" i="2" a="1"/>
  <c r="BG359" i="2" a="1"/>
  <c r="BO359" i="2" a="1"/>
  <c r="BO118" i="2" a="1"/>
  <c r="BO346" i="2" a="1"/>
  <c r="BI784" i="2" a="1"/>
  <c r="BI783" i="2" a="1"/>
  <c r="BI340" i="2" a="1"/>
  <c r="BI341" i="2" a="1"/>
  <c r="BG504" i="2" a="1"/>
  <c r="BG124" i="2" a="1"/>
  <c r="Y98" i="2" a="1"/>
  <c r="Y72" i="2" a="1"/>
  <c r="Y39" i="2" a="1"/>
  <c r="Y30" i="2" a="1"/>
  <c r="BQ761" i="2" a="1"/>
  <c r="BQ13" i="2" a="1"/>
  <c r="BQ14" i="2" a="1"/>
  <c r="BQ760" i="2" a="1"/>
  <c r="BQ758" i="2" a="1"/>
  <c r="BQ762" i="2" a="1"/>
  <c r="BQ12" i="2" a="1"/>
  <c r="BQ15" i="2" a="1"/>
  <c r="BQ759" i="2" a="1"/>
  <c r="BQ11" i="2" a="1"/>
  <c r="AW650" i="2" a="1"/>
  <c r="AW649" i="2" a="1"/>
  <c r="BG426" i="2" a="1"/>
  <c r="AW894" i="2" a="1"/>
  <c r="AW895" i="2" a="1"/>
  <c r="BM276" i="2" a="1"/>
  <c r="BM682" i="2" a="1"/>
  <c r="BM685" i="2" a="1"/>
  <c r="BM271" i="2" a="1"/>
  <c r="BM277" i="2" a="1"/>
  <c r="BM273" i="2" a="1"/>
  <c r="BM684" i="2" a="1"/>
  <c r="BM680" i="2" a="1"/>
  <c r="BM278" i="2" a="1"/>
  <c r="BM681" i="2" a="1"/>
  <c r="BM683" i="2" a="1"/>
  <c r="BM689" i="2" a="1"/>
  <c r="BM280" i="2" a="1"/>
  <c r="BM270" i="2" a="1"/>
  <c r="BM686" i="2" a="1"/>
  <c r="BM677" i="2" a="1"/>
  <c r="BM678" i="2" a="1"/>
  <c r="BM268" i="2" a="1"/>
  <c r="BM281" i="2" a="1"/>
  <c r="BM269" i="2" a="1"/>
  <c r="BM274" i="2" a="1"/>
  <c r="BM687" i="2" a="1"/>
  <c r="BM275" i="2" a="1"/>
  <c r="BM679" i="2" a="1"/>
  <c r="BM279" i="2" a="1"/>
  <c r="BM688" i="2" a="1"/>
  <c r="BM272" i="2" a="1"/>
  <c r="AA26" i="2" a="1"/>
  <c r="AA902" i="2" a="1"/>
  <c r="AA901" i="2" a="1"/>
  <c r="AA900" i="2" a="1"/>
  <c r="AA27" i="2" a="1"/>
  <c r="AA30" i="2" a="1"/>
  <c r="AA39" i="2" a="1"/>
  <c r="AA72" i="2" a="1"/>
  <c r="AA98" i="2" a="1"/>
  <c r="BS324" i="2" a="1"/>
  <c r="BS756" i="2" a="1"/>
  <c r="AC381" i="2" a="1"/>
  <c r="AC838" i="2" a="1"/>
  <c r="AC828" i="2" a="1"/>
  <c r="AC382" i="2" a="1"/>
  <c r="AC837" i="2" a="1"/>
  <c r="AU866" i="2" a="1"/>
  <c r="BG27" i="2" a="1"/>
  <c r="BG26" i="2" a="1"/>
  <c r="BG902" i="2" a="1"/>
  <c r="BG901" i="2" a="1"/>
  <c r="BG900" i="2" a="1"/>
  <c r="BU546" i="2" a="1"/>
  <c r="BU433" i="2" a="1"/>
  <c r="BU588" i="2" a="1"/>
  <c r="BU590" i="2" a="1"/>
  <c r="BU435" i="2" a="1"/>
  <c r="BU589" i="2" a="1"/>
  <c r="BU434" i="2" a="1"/>
  <c r="BU436" i="2" a="1"/>
  <c r="BU587" i="2" a="1"/>
  <c r="U760" i="2" a="1"/>
  <c r="U761" i="2" a="1"/>
  <c r="U15" i="2" a="1"/>
  <c r="U759" i="2" a="1"/>
  <c r="U12" i="2" a="1"/>
  <c r="U13" i="2" a="1"/>
  <c r="U762" i="2" a="1"/>
  <c r="U14" i="2" a="1"/>
  <c r="U758" i="2" a="1"/>
  <c r="U11" i="2" a="1"/>
  <c r="AC866" i="2" a="1"/>
  <c r="BC838" i="2" a="1"/>
  <c r="BC381" i="2" a="1"/>
  <c r="BC837" i="2" a="1"/>
  <c r="BC828" i="2" a="1"/>
  <c r="BC382" i="2" a="1"/>
  <c r="U438" i="2" a="1"/>
  <c r="U652" i="2" a="1"/>
  <c r="U651" i="2" a="1"/>
  <c r="CE866" i="2" a="1"/>
  <c r="AY359" i="2" a="1"/>
  <c r="AY346" i="2" a="1"/>
  <c r="AY118" i="2" a="1"/>
  <c r="AY566" i="2" a="1"/>
  <c r="AW732" i="2" a="1"/>
  <c r="AW715" i="2" a="1"/>
  <c r="AW309" i="2" a="1"/>
  <c r="AW739" i="2" a="1"/>
  <c r="AW727" i="2" a="1"/>
  <c r="AW738" i="2" a="1"/>
  <c r="AW726" i="2" a="1"/>
  <c r="AW733" i="2" a="1"/>
  <c r="AW730" i="2" a="1"/>
  <c r="AW731" i="2" a="1"/>
  <c r="AW737" i="2" a="1"/>
  <c r="AW728" i="2" a="1"/>
  <c r="AU223" i="2" a="1"/>
  <c r="AU570" i="2" a="1"/>
  <c r="AU194" i="2" a="1"/>
  <c r="AU571" i="2" a="1"/>
  <c r="AU569" i="2" a="1"/>
  <c r="AU195" i="2" a="1"/>
  <c r="AU621" i="2" a="1"/>
  <c r="BE633" i="2" a="1"/>
  <c r="BE259" i="2" a="1"/>
  <c r="BE250" i="2" a="1"/>
  <c r="BE672" i="2" a="1"/>
  <c r="BE630" i="2" a="1"/>
  <c r="BE670" i="2" a="1"/>
  <c r="BE252" i="2" a="1"/>
  <c r="BE258" i="2" a="1"/>
  <c r="BE664" i="2" a="1"/>
  <c r="BE261" i="2" a="1"/>
  <c r="BE629" i="2" a="1"/>
  <c r="BE392" i="2" a="1"/>
  <c r="BE659" i="2" a="1"/>
  <c r="BE639" i="2" a="1"/>
  <c r="BE786" i="2" a="1"/>
  <c r="BE249" i="2" a="1"/>
  <c r="BE247" i="2" a="1"/>
  <c r="BE660" i="2" a="1"/>
  <c r="BE661" i="2" a="1"/>
  <c r="BE228" i="2" a="1"/>
  <c r="BE666" i="2" a="1"/>
  <c r="BE657" i="2" a="1"/>
  <c r="BE663" i="2" a="1"/>
  <c r="BE260" i="2" a="1"/>
  <c r="BE263" i="2" a="1"/>
  <c r="BE628" i="2" a="1"/>
  <c r="BE656" i="2" a="1"/>
  <c r="BE632" i="2" a="1"/>
  <c r="BE627" i="2" a="1"/>
  <c r="BE668" i="2" a="1"/>
  <c r="BE248" i="2" a="1"/>
  <c r="BE662" i="2" a="1"/>
  <c r="BE847" i="2" a="1"/>
  <c r="BE393" i="2" a="1"/>
  <c r="BE265" i="2" a="1"/>
  <c r="BE256" i="2" a="1"/>
  <c r="BE231" i="2" a="1"/>
  <c r="BE667" i="2" a="1"/>
  <c r="BE251" i="2" a="1"/>
  <c r="BE257" i="2" a="1"/>
  <c r="BE232" i="2" a="1"/>
  <c r="BE253" i="2" a="1"/>
  <c r="BE254" i="2" a="1"/>
  <c r="BE671" i="2" a="1"/>
  <c r="BE229" i="2" a="1"/>
  <c r="BE625" i="2" a="1"/>
  <c r="BE631" i="2" a="1"/>
  <c r="BE658" i="2" a="1"/>
  <c r="BE669" i="2" a="1"/>
  <c r="BE846" i="2" a="1"/>
  <c r="BE230" i="2" a="1"/>
  <c r="BE255" i="2" a="1"/>
  <c r="BE665" i="2" a="1"/>
  <c r="BE262" i="2" a="1"/>
  <c r="BE673" i="2" a="1"/>
  <c r="BE674" i="2" a="1"/>
  <c r="BE264" i="2" a="1"/>
  <c r="BE652" i="2" a="1"/>
  <c r="BE651" i="2" a="1"/>
  <c r="BE438" i="2" a="1"/>
  <c r="BI573" i="2" a="1"/>
  <c r="BI578" i="2" a="1"/>
  <c r="BI197" i="2" a="1"/>
  <c r="BI622" i="2" a="1"/>
  <c r="BI202" i="2" a="1"/>
  <c r="BI224" i="2" a="1"/>
  <c r="BI577" i="2" a="1"/>
  <c r="BI572" i="2" a="1"/>
  <c r="BI200" i="2" a="1"/>
  <c r="BI579" i="2" a="1"/>
  <c r="BI575" i="2" a="1"/>
  <c r="BI201" i="2" a="1"/>
  <c r="BI203" i="2" a="1"/>
  <c r="BM900" i="2" a="1"/>
  <c r="BM26" i="2" a="1"/>
  <c r="BM27" i="2" a="1"/>
  <c r="BM902" i="2" a="1"/>
  <c r="BM901" i="2" a="1"/>
  <c r="BK592" i="2" a="1"/>
  <c r="BK168" i="2" a="1"/>
  <c r="BK169" i="2" a="1"/>
  <c r="BK593" i="2" a="1"/>
  <c r="CG6" i="2" a="1"/>
  <c r="CG5" i="2" a="1"/>
  <c r="BY562" i="2" a="1"/>
  <c r="CI178" i="2" a="1"/>
  <c r="CI604" i="2" a="1"/>
  <c r="CI603" i="2" a="1"/>
  <c r="CI179" i="2" a="1"/>
  <c r="AQ685" i="2" a="1"/>
  <c r="AQ271" i="2" a="1"/>
  <c r="AQ682" i="2" a="1"/>
  <c r="AQ272" i="2" a="1"/>
  <c r="AQ268" i="2" a="1"/>
  <c r="AQ683" i="2" a="1"/>
  <c r="AQ681" i="2" a="1"/>
  <c r="AQ280" i="2" a="1"/>
  <c r="AQ686" i="2" a="1"/>
  <c r="AQ270" i="2" a="1"/>
  <c r="AQ275" i="2" a="1"/>
  <c r="AQ276" i="2" a="1"/>
  <c r="AQ274" i="2" a="1"/>
  <c r="AQ279" i="2" a="1"/>
  <c r="AQ687" i="2" a="1"/>
  <c r="AQ273" i="2" a="1"/>
  <c r="AQ678" i="2" a="1"/>
  <c r="AQ679" i="2" a="1"/>
  <c r="AQ277" i="2" a="1"/>
  <c r="AQ680" i="2" a="1"/>
  <c r="AQ281" i="2" a="1"/>
  <c r="AQ278" i="2" a="1"/>
  <c r="AQ269" i="2" a="1"/>
  <c r="AQ684" i="2" a="1"/>
  <c r="AQ677" i="2" a="1"/>
  <c r="AQ688" i="2" a="1"/>
  <c r="AQ689" i="2" a="1"/>
  <c r="BO341" i="2" a="1"/>
  <c r="BO784" i="2" a="1"/>
  <c r="BO783" i="2" a="1"/>
  <c r="BO340" i="2" a="1"/>
  <c r="AO20" i="2" a="1"/>
  <c r="AO21" i="2" a="1"/>
  <c r="AO892" i="2" a="1"/>
  <c r="AO19" i="2" a="1"/>
  <c r="AO897" i="2" a="1"/>
  <c r="AO899" i="2" a="1"/>
  <c r="AO891" i="2" a="1"/>
  <c r="BC756" i="2" a="1"/>
  <c r="BC324" i="2" a="1"/>
  <c r="BS866" i="2" a="1"/>
  <c r="BM17" i="2" a="1"/>
  <c r="M169" i="2" a="1"/>
  <c r="M593" i="2" a="1"/>
  <c r="M168" i="2" a="1"/>
  <c r="M592" i="2" a="1"/>
  <c r="AQ5" i="2" a="1"/>
  <c r="AQ6" i="2" a="1"/>
  <c r="BO39" i="2" a="1"/>
  <c r="BO98" i="2" a="1"/>
  <c r="BO30" i="2" a="1"/>
  <c r="BO72" i="2" a="1"/>
  <c r="BO426" i="2" a="1"/>
  <c r="AY324" i="2" a="1"/>
  <c r="AY756" i="2" a="1"/>
  <c r="BC5" i="2" a="1"/>
  <c r="BC451" i="2" a="1"/>
  <c r="BG601" i="2" a="1"/>
  <c r="BG176" i="2" a="1"/>
  <c r="BG177" i="2" a="1"/>
  <c r="BG602" i="2" a="1"/>
  <c r="BG179" i="2" a="1"/>
  <c r="BG178" i="2" a="1"/>
  <c r="BG604" i="2" a="1"/>
  <c r="BG603" i="2" a="1"/>
  <c r="CA900" i="2" a="1"/>
  <c r="CA27" i="2" a="1"/>
  <c r="CA26" i="2" a="1"/>
  <c r="CA901" i="2" a="1"/>
  <c r="CA902" i="2" a="1"/>
  <c r="BI548" i="2" a="1"/>
  <c r="BI549" i="2" a="1"/>
  <c r="AM72" i="2" a="1"/>
  <c r="AM39" i="2" a="1"/>
  <c r="AM30" i="2" a="1"/>
  <c r="AM98" i="2" a="1"/>
  <c r="BY324" i="2" a="1"/>
  <c r="BY756" i="2" a="1"/>
  <c r="BW607" i="2" a="1"/>
  <c r="BQ650" i="2" a="1"/>
  <c r="BQ649" i="2" a="1"/>
  <c r="AY174" i="2" a="1"/>
  <c r="AY599" i="2" a="1"/>
  <c r="AY600" i="2" a="1"/>
  <c r="AY175" i="2" a="1"/>
  <c r="BK887" i="2" a="1"/>
  <c r="BK864" i="2" a="1"/>
  <c r="BK888" i="2" a="1"/>
  <c r="BK422" i="2" a="1"/>
  <c r="BK406" i="2" a="1"/>
  <c r="BK855" i="2" a="1"/>
  <c r="BK423" i="2" a="1"/>
  <c r="BK860" i="2" a="1"/>
  <c r="W72" i="2" a="1"/>
  <c r="W39" i="2" a="1"/>
  <c r="W30" i="2" a="1"/>
  <c r="W98" i="2" a="1"/>
  <c r="AY292" i="2" a="1"/>
  <c r="AY293" i="2" a="1"/>
  <c r="AY291" i="2" a="1"/>
  <c r="AY701" i="2" a="1"/>
  <c r="AY290" i="2" a="1"/>
  <c r="AY287" i="2" a="1"/>
  <c r="AY702" i="2" a="1"/>
  <c r="AY642" i="2" a="1"/>
  <c r="AY698" i="2" a="1"/>
  <c r="AY699" i="2" a="1"/>
  <c r="AY295" i="2" a="1"/>
  <c r="AY286" i="2" a="1"/>
  <c r="AY640" i="2" a="1"/>
  <c r="AY700" i="2" a="1"/>
  <c r="AY696" i="2" a="1"/>
  <c r="AY703" i="2" a="1"/>
  <c r="AY694" i="2" a="1"/>
  <c r="AY236" i="2" a="1"/>
  <c r="AY234" i="2" a="1"/>
  <c r="AY697" i="2" a="1"/>
  <c r="AY695" i="2" a="1"/>
  <c r="AY297" i="2" a="1"/>
  <c r="AY289" i="2" a="1"/>
  <c r="AY643" i="2" a="1"/>
  <c r="AY641" i="2" a="1"/>
  <c r="AY294" i="2" a="1"/>
  <c r="AY296" i="2" a="1"/>
  <c r="AY235" i="2" a="1"/>
  <c r="AY288" i="2" a="1"/>
  <c r="AS655" i="2" a="1"/>
  <c r="AS544" i="2" a="1"/>
  <c r="AS543" i="2" a="1"/>
  <c r="AS157" i="2" a="1"/>
  <c r="AS246" i="2" a="1"/>
  <c r="AS158" i="2" a="1"/>
  <c r="AS515" i="2" a="1"/>
  <c r="AW769" i="2" a="1"/>
  <c r="AW765" i="2" a="1"/>
  <c r="AW328" i="2" a="1"/>
  <c r="AW331" i="2" a="1"/>
  <c r="AW768" i="2" a="1"/>
  <c r="AW327" i="2" a="1"/>
  <c r="AW446" i="2" a="1"/>
  <c r="AW766" i="2" a="1"/>
  <c r="AW771" i="2" a="1"/>
  <c r="AW329" i="2" a="1"/>
  <c r="AW767" i="2" a="1"/>
  <c r="AW330" i="2" a="1"/>
  <c r="AW770" i="2" a="1"/>
  <c r="BO223" i="2" a="1"/>
  <c r="BO195" i="2" a="1"/>
  <c r="BO569" i="2" a="1"/>
  <c r="BO571" i="2" a="1"/>
  <c r="BO621" i="2" a="1"/>
  <c r="BO194" i="2" a="1"/>
  <c r="BO570" i="2" a="1"/>
  <c r="BO613" i="2" a="1"/>
  <c r="BO552" i="2" a="1"/>
  <c r="BO216" i="2" a="1"/>
  <c r="BO550" i="2" a="1"/>
  <c r="BO615" i="2" a="1"/>
  <c r="BO365" i="2" a="1"/>
  <c r="BO215" i="2" a="1"/>
  <c r="BO162" i="2" a="1"/>
  <c r="BO554" i="2" a="1"/>
  <c r="BO616" i="2" a="1"/>
  <c r="BO617" i="2" a="1"/>
  <c r="BO611" i="2" a="1"/>
  <c r="BO217" i="2" a="1"/>
  <c r="BO553" i="2" a="1"/>
  <c r="BO551" i="2" a="1"/>
  <c r="BO614" i="2" a="1"/>
  <c r="BO163" i="2" a="1"/>
  <c r="BO218" i="2" a="1"/>
  <c r="BO219" i="2" a="1"/>
  <c r="BO612" i="2" a="1"/>
  <c r="BO820" i="2" a="1"/>
  <c r="AY574" i="2" a="1"/>
  <c r="AY576" i="2" a="1"/>
  <c r="AY198" i="2" a="1"/>
  <c r="AY199" i="2" a="1"/>
  <c r="BI754" i="2" a="1"/>
  <c r="BE783" i="2" a="1"/>
  <c r="BE784" i="2" a="1"/>
  <c r="BE341" i="2" a="1"/>
  <c r="BE340" i="2" a="1"/>
  <c r="BG802" i="2" a="1"/>
  <c r="BG357" i="2" a="1"/>
  <c r="BG803" i="2" a="1"/>
  <c r="BG355" i="2" a="1"/>
  <c r="BG356" i="2" a="1"/>
  <c r="BG801" i="2" a="1"/>
  <c r="BG800" i="2" a="1"/>
  <c r="BG799" i="2" a="1"/>
  <c r="BG798" i="2" a="1"/>
  <c r="AY385" i="2" a="1"/>
  <c r="AY384" i="2" a="1"/>
  <c r="AY839" i="2" a="1"/>
  <c r="AY840" i="2" a="1"/>
  <c r="BU671" i="2" a="1"/>
  <c r="BU662" i="2" a="1"/>
  <c r="BU265" i="2" a="1"/>
  <c r="BU254" i="2" a="1"/>
  <c r="BU656" i="2" a="1"/>
  <c r="BU625" i="2" a="1"/>
  <c r="BU247" i="2" a="1"/>
  <c r="BU261" i="2" a="1"/>
  <c r="BU629" i="2" a="1"/>
  <c r="BU668" i="2" a="1"/>
  <c r="BU231" i="2" a="1"/>
  <c r="BU663" i="2" a="1"/>
  <c r="BU667" i="2" a="1"/>
  <c r="BU228" i="2" a="1"/>
  <c r="BU674" i="2" a="1"/>
  <c r="BU257" i="2" a="1"/>
  <c r="BU252" i="2" a="1"/>
  <c r="BU670" i="2" a="1"/>
  <c r="BU661" i="2" a="1"/>
  <c r="BU660" i="2" a="1"/>
  <c r="BU673" i="2" a="1"/>
  <c r="BU251" i="2" a="1"/>
  <c r="BU847" i="2" a="1"/>
  <c r="BU665" i="2" a="1"/>
  <c r="BU232" i="2" a="1"/>
  <c r="BU263" i="2" a="1"/>
  <c r="BU628" i="2" a="1"/>
  <c r="BU639" i="2" a="1"/>
  <c r="BU255" i="2" a="1"/>
  <c r="BU658" i="2" a="1"/>
  <c r="BU230" i="2" a="1"/>
  <c r="BU666" i="2" a="1"/>
  <c r="BU786" i="2" a="1"/>
  <c r="BU631" i="2" a="1"/>
  <c r="BU630" i="2" a="1"/>
  <c r="BU258" i="2" a="1"/>
  <c r="BU249" i="2" a="1"/>
  <c r="BU260" i="2" a="1"/>
  <c r="BU250" i="2" a="1"/>
  <c r="BU393" i="2" a="1"/>
  <c r="BU664" i="2" a="1"/>
  <c r="BU657" i="2" a="1"/>
  <c r="BU253" i="2" a="1"/>
  <c r="BU659" i="2" a="1"/>
  <c r="BU669" i="2" a="1"/>
  <c r="BU259" i="2" a="1"/>
  <c r="BU672" i="2" a="1"/>
  <c r="BU264" i="2" a="1"/>
  <c r="BU262" i="2" a="1"/>
  <c r="BU846" i="2" a="1"/>
  <c r="BU392" i="2" a="1"/>
  <c r="BU256" i="2" a="1"/>
  <c r="BU632" i="2" a="1"/>
  <c r="BU229" i="2" a="1"/>
  <c r="BU627" i="2" a="1"/>
  <c r="BU633" i="2" a="1"/>
  <c r="BU248" i="2" a="1"/>
  <c r="BQ118" i="2" a="1"/>
  <c r="BQ346" i="2" a="1"/>
  <c r="BQ359" i="2" a="1"/>
  <c r="O30" i="2" a="1"/>
  <c r="O39" i="2" a="1"/>
  <c r="O72" i="2" a="1"/>
  <c r="O98" i="2" a="1"/>
  <c r="BO108" i="2" a="1"/>
  <c r="AW818" i="2" a="1"/>
  <c r="AW819" i="2" a="1"/>
  <c r="AW817" i="2" a="1"/>
  <c r="AY30" i="2" a="1"/>
  <c r="AY39" i="2" a="1"/>
  <c r="AY72" i="2" a="1"/>
  <c r="AY98" i="2" a="1"/>
  <c r="AI566" i="2" a="1"/>
  <c r="AI118" i="2" a="1"/>
  <c r="AI359" i="2" a="1"/>
  <c r="AI346" i="2" a="1"/>
  <c r="BY565" i="2" a="1"/>
  <c r="AU283" i="2" a="1"/>
  <c r="AU691" i="2" a="1"/>
  <c r="AU690" i="2" a="1"/>
  <c r="AU692" i="2" a="1"/>
  <c r="AU284" i="2" a="1"/>
  <c r="AU285" i="2" a="1"/>
  <c r="AU282" i="2" a="1"/>
  <c r="AU693" i="2" a="1"/>
  <c r="AK124" i="2" a="1"/>
  <c r="AK504" i="2" a="1"/>
  <c r="AU763" i="2" a="1"/>
  <c r="AU764" i="2" a="1"/>
  <c r="Y582" i="2" a="1"/>
  <c r="Y208" i="2" a="1"/>
  <c r="Y205" i="2" a="1"/>
  <c r="Y206" i="2" a="1"/>
  <c r="Y623" i="2" a="1"/>
  <c r="Y225" i="2" a="1"/>
  <c r="Y207" i="2" a="1"/>
  <c r="Y583" i="2" a="1"/>
  <c r="Y580" i="2" a="1"/>
  <c r="Y585" i="2" a="1"/>
  <c r="Y581" i="2" a="1"/>
  <c r="Y584" i="2" a="1"/>
  <c r="Y608" i="2" a="1"/>
  <c r="Y609" i="2" a="1"/>
  <c r="Y212" i="2" a="1"/>
  <c r="Y214" i="2" a="1"/>
  <c r="Y610" i="2" a="1"/>
  <c r="Y213" i="2" a="1"/>
  <c r="BI592" i="2" a="1"/>
  <c r="BI593" i="2" a="1"/>
  <c r="BI169" i="2" a="1"/>
  <c r="BI168" i="2" a="1"/>
  <c r="BA725" i="2" a="1"/>
  <c r="BA711" i="2" a="1"/>
  <c r="BA311" i="2" a="1"/>
  <c r="BA734" i="2" a="1"/>
  <c r="BA713" i="2" a="1"/>
  <c r="BA302" i="2" a="1"/>
  <c r="BA729" i="2" a="1"/>
  <c r="BA307" i="2" a="1"/>
  <c r="BA709" i="2" a="1"/>
  <c r="BA303" i="2" a="1"/>
  <c r="BA710" i="2" a="1"/>
  <c r="BA736" i="2" a="1"/>
  <c r="BA735" i="2" a="1"/>
  <c r="BA310" i="2" a="1"/>
  <c r="BA308" i="2" a="1"/>
  <c r="BA308" i="2" l="1"/>
  <c r="DP308" i="2" s="1"/>
  <c r="AF308" i="3" s="1"/>
  <c r="BA310" i="2"/>
  <c r="DP310" i="2" s="1"/>
  <c r="AF310" i="3" s="1"/>
  <c r="BA735" i="2"/>
  <c r="DP735" i="2" s="1"/>
  <c r="AF735" i="3" s="1"/>
  <c r="BA736" i="2"/>
  <c r="DP736" i="2" s="1"/>
  <c r="AF736" i="3" s="1"/>
  <c r="BA710" i="2"/>
  <c r="DP710" i="2" s="1"/>
  <c r="AF710" i="3" s="1"/>
  <c r="BA303" i="2"/>
  <c r="DP303" i="2" s="1"/>
  <c r="AF303" i="3" s="1"/>
  <c r="BA709" i="2"/>
  <c r="DP709" i="2" s="1"/>
  <c r="AF709" i="3" s="1"/>
  <c r="BA307" i="2"/>
  <c r="DP307" i="2" s="1"/>
  <c r="AF307" i="3" s="1"/>
  <c r="BA729" i="2"/>
  <c r="DP729" i="2" s="1"/>
  <c r="AF729" i="3" s="1"/>
  <c r="BA302" i="2"/>
  <c r="DP302" i="2" s="1"/>
  <c r="AF302" i="3" s="1"/>
  <c r="BA713" i="2"/>
  <c r="DP713" i="2" s="1"/>
  <c r="AF713" i="3" s="1"/>
  <c r="BA734" i="2"/>
  <c r="DP734" i="2" s="1"/>
  <c r="AF734" i="3" s="1"/>
  <c r="BA311" i="2"/>
  <c r="DP311" i="2" s="1"/>
  <c r="AF311" i="3" s="1"/>
  <c r="BA711" i="2"/>
  <c r="DP711" i="2" s="1"/>
  <c r="AF711" i="3" s="1"/>
  <c r="BA725" i="2"/>
  <c r="DP725" i="2" s="1"/>
  <c r="AF725" i="3" s="1"/>
  <c r="BI168" i="2"/>
  <c r="BI169" i="2"/>
  <c r="DT169" i="2" s="1"/>
  <c r="AJ169" i="3" s="1"/>
  <c r="BI593" i="2"/>
  <c r="DT593" i="2" s="1"/>
  <c r="AJ593" i="3" s="1"/>
  <c r="BI592" i="2"/>
  <c r="DT592" i="2" s="1"/>
  <c r="AJ592" i="3" s="1"/>
  <c r="Y213" i="2"/>
  <c r="DB213" i="2" s="1"/>
  <c r="R213" i="3" s="1"/>
  <c r="Y610" i="2"/>
  <c r="DB610" i="2" s="1"/>
  <c r="R610" i="3" s="1"/>
  <c r="Y214" i="2"/>
  <c r="DB214" i="2" s="1"/>
  <c r="R214" i="3" s="1"/>
  <c r="Y212" i="2"/>
  <c r="DB212" i="2" s="1"/>
  <c r="R212" i="3" s="1"/>
  <c r="Y609" i="2"/>
  <c r="DB609" i="2" s="1"/>
  <c r="R609" i="3" s="1"/>
  <c r="Y608" i="2"/>
  <c r="DB608" i="2" s="1"/>
  <c r="R608" i="3" s="1"/>
  <c r="Y584" i="2"/>
  <c r="DB584" i="2" s="1"/>
  <c r="R584" i="3" s="1"/>
  <c r="Y581" i="2"/>
  <c r="DB581" i="2" s="1"/>
  <c r="R581" i="3" s="1"/>
  <c r="Y585" i="2"/>
  <c r="DB585" i="2" s="1"/>
  <c r="R585" i="3" s="1"/>
  <c r="Y580" i="2"/>
  <c r="DB580" i="2" s="1"/>
  <c r="R580" i="3" s="1"/>
  <c r="Y583" i="2"/>
  <c r="DB583" i="2" s="1"/>
  <c r="R583" i="3" s="1"/>
  <c r="Y207" i="2"/>
  <c r="DB207" i="2" s="1"/>
  <c r="R207" i="3" s="1"/>
  <c r="Y225" i="2"/>
  <c r="DB225" i="2" s="1"/>
  <c r="R225" i="3" s="1"/>
  <c r="Y623" i="2"/>
  <c r="DB623" i="2" s="1"/>
  <c r="R623" i="3" s="1"/>
  <c r="Y206" i="2"/>
  <c r="DB206" i="2" s="1"/>
  <c r="R206" i="3" s="1"/>
  <c r="Y205" i="2"/>
  <c r="DB205" i="2" s="1"/>
  <c r="R205" i="3" s="1"/>
  <c r="Y208" i="2"/>
  <c r="DB208" i="2" s="1"/>
  <c r="R208" i="3" s="1"/>
  <c r="Y582" i="2"/>
  <c r="DB582" i="2" s="1"/>
  <c r="R582" i="3" s="1"/>
  <c r="AU764" i="2"/>
  <c r="DM764" i="2" s="1"/>
  <c r="AC764" i="3" s="1"/>
  <c r="AU763" i="2"/>
  <c r="DM763" i="2" s="1"/>
  <c r="AC763" i="3" s="1"/>
  <c r="AK504" i="2"/>
  <c r="DH504" i="2" s="1"/>
  <c r="X504" i="3" s="1"/>
  <c r="AK124" i="2"/>
  <c r="DH124" i="2" s="1"/>
  <c r="X124" i="3" s="1"/>
  <c r="AU693" i="2"/>
  <c r="DM693" i="2" s="1"/>
  <c r="AC693" i="3" s="1"/>
  <c r="AU282" i="2"/>
  <c r="DM282" i="2" s="1"/>
  <c r="AC282" i="3" s="1"/>
  <c r="AU285" i="2"/>
  <c r="DM285" i="2" s="1"/>
  <c r="AC285" i="3" s="1"/>
  <c r="AU284" i="2"/>
  <c r="DM284" i="2" s="1"/>
  <c r="AC284" i="3" s="1"/>
  <c r="AU692" i="2"/>
  <c r="DM692" i="2" s="1"/>
  <c r="AC692" i="3" s="1"/>
  <c r="AU690" i="2"/>
  <c r="DM690" i="2" s="1"/>
  <c r="AC690" i="3" s="1"/>
  <c r="AU691" i="2"/>
  <c r="DM691" i="2" s="1"/>
  <c r="AC691" i="3" s="1"/>
  <c r="AU283" i="2"/>
  <c r="DM283" i="2" s="1"/>
  <c r="AC283" i="3" s="1"/>
  <c r="BY565" i="2"/>
  <c r="EB565" i="2" s="1"/>
  <c r="AR565" i="3" s="1"/>
  <c r="AI346" i="2"/>
  <c r="DG346" i="2" s="1"/>
  <c r="W346" i="3" s="1"/>
  <c r="AI359" i="2"/>
  <c r="DG359" i="2" s="1"/>
  <c r="W359" i="3" s="1"/>
  <c r="AI118" i="2"/>
  <c r="AI566" i="2"/>
  <c r="AY98" i="2"/>
  <c r="AY72" i="2"/>
  <c r="DO72" i="2" s="1"/>
  <c r="AE72" i="3" s="1"/>
  <c r="AY39" i="2"/>
  <c r="AY30" i="2"/>
  <c r="AW817" i="2"/>
  <c r="DN817" i="2" s="1"/>
  <c r="AD817" i="3" s="1"/>
  <c r="AW819" i="2"/>
  <c r="DN819" i="2" s="1"/>
  <c r="AD819" i="3" s="1"/>
  <c r="AW818" i="2"/>
  <c r="DN818" i="2" s="1"/>
  <c r="AD818" i="3" s="1"/>
  <c r="BO108" i="2"/>
  <c r="O98" i="2"/>
  <c r="O72" i="2"/>
  <c r="CW72" i="2" s="1"/>
  <c r="O39" i="2"/>
  <c r="O30" i="2"/>
  <c r="BQ359" i="2"/>
  <c r="DX359" i="2" s="1"/>
  <c r="AN359" i="3" s="1"/>
  <c r="BQ346" i="2"/>
  <c r="DX346" i="2" s="1"/>
  <c r="AN346" i="3" s="1"/>
  <c r="BQ118" i="2"/>
  <c r="BU248" i="2"/>
  <c r="DZ248" i="2" s="1"/>
  <c r="AP248" i="3" s="1"/>
  <c r="BU633" i="2"/>
  <c r="DZ633" i="2" s="1"/>
  <c r="AP633" i="3" s="1"/>
  <c r="BU627" i="2"/>
  <c r="DZ627" i="2" s="1"/>
  <c r="AP627" i="3" s="1"/>
  <c r="BU229" i="2"/>
  <c r="DZ229" i="2" s="1"/>
  <c r="AP229" i="3" s="1"/>
  <c r="BU632" i="2"/>
  <c r="DZ632" i="2" s="1"/>
  <c r="AP632" i="3" s="1"/>
  <c r="BU256" i="2"/>
  <c r="DZ256" i="2" s="1"/>
  <c r="AP256" i="3" s="1"/>
  <c r="BU392" i="2"/>
  <c r="DZ392" i="2" s="1"/>
  <c r="AP392" i="3" s="1"/>
  <c r="BU846" i="2"/>
  <c r="DZ846" i="2" s="1"/>
  <c r="AP846" i="3" s="1"/>
  <c r="BU262" i="2"/>
  <c r="DZ262" i="2" s="1"/>
  <c r="AP262" i="3" s="1"/>
  <c r="BU264" i="2"/>
  <c r="DZ264" i="2" s="1"/>
  <c r="AP264" i="3" s="1"/>
  <c r="BU672" i="2"/>
  <c r="DZ672" i="2" s="1"/>
  <c r="AP672" i="3" s="1"/>
  <c r="BU259" i="2"/>
  <c r="DZ259" i="2" s="1"/>
  <c r="AP259" i="3" s="1"/>
  <c r="BU669" i="2"/>
  <c r="DZ669" i="2" s="1"/>
  <c r="AP669" i="3" s="1"/>
  <c r="BU659" i="2"/>
  <c r="DZ659" i="2" s="1"/>
  <c r="AP659" i="3" s="1"/>
  <c r="BU253" i="2"/>
  <c r="DZ253" i="2" s="1"/>
  <c r="AP253" i="3" s="1"/>
  <c r="BU657" i="2"/>
  <c r="DZ657" i="2" s="1"/>
  <c r="AP657" i="3" s="1"/>
  <c r="BU664" i="2"/>
  <c r="DZ664" i="2" s="1"/>
  <c r="AP664" i="3" s="1"/>
  <c r="BU393" i="2"/>
  <c r="DZ393" i="2" s="1"/>
  <c r="AP393" i="3" s="1"/>
  <c r="BU250" i="2"/>
  <c r="DZ250" i="2" s="1"/>
  <c r="AP250" i="3" s="1"/>
  <c r="BU260" i="2"/>
  <c r="DZ260" i="2" s="1"/>
  <c r="AP260" i="3" s="1"/>
  <c r="BU249" i="2"/>
  <c r="DZ249" i="2" s="1"/>
  <c r="AP249" i="3" s="1"/>
  <c r="BU258" i="2"/>
  <c r="DZ258" i="2" s="1"/>
  <c r="AP258" i="3" s="1"/>
  <c r="BU630" i="2"/>
  <c r="DZ630" i="2" s="1"/>
  <c r="AP630" i="3" s="1"/>
  <c r="BU631" i="2"/>
  <c r="DZ631" i="2" s="1"/>
  <c r="AP631" i="3" s="1"/>
  <c r="BU786" i="2"/>
  <c r="DZ786" i="2" s="1"/>
  <c r="AP786" i="3" s="1"/>
  <c r="BU666" i="2"/>
  <c r="DZ666" i="2" s="1"/>
  <c r="AP666" i="3" s="1"/>
  <c r="BU230" i="2"/>
  <c r="DZ230" i="2" s="1"/>
  <c r="AP230" i="3" s="1"/>
  <c r="BU658" i="2"/>
  <c r="DZ658" i="2" s="1"/>
  <c r="AP658" i="3" s="1"/>
  <c r="BU255" i="2"/>
  <c r="DZ255" i="2" s="1"/>
  <c r="AP255" i="3" s="1"/>
  <c r="BU639" i="2"/>
  <c r="DZ639" i="2" s="1"/>
  <c r="AP639" i="3" s="1"/>
  <c r="BU628" i="2"/>
  <c r="DZ628" i="2" s="1"/>
  <c r="AP628" i="3" s="1"/>
  <c r="BU263" i="2"/>
  <c r="DZ263" i="2" s="1"/>
  <c r="AP263" i="3" s="1"/>
  <c r="BU232" i="2"/>
  <c r="DZ232" i="2" s="1"/>
  <c r="AP232" i="3" s="1"/>
  <c r="BU665" i="2"/>
  <c r="DZ665" i="2" s="1"/>
  <c r="AP665" i="3" s="1"/>
  <c r="BU847" i="2"/>
  <c r="DZ847" i="2" s="1"/>
  <c r="AP847" i="3" s="1"/>
  <c r="BU251" i="2"/>
  <c r="DZ251" i="2" s="1"/>
  <c r="AP251" i="3" s="1"/>
  <c r="BU673" i="2"/>
  <c r="DZ673" i="2" s="1"/>
  <c r="AP673" i="3" s="1"/>
  <c r="BU660" i="2"/>
  <c r="DZ660" i="2" s="1"/>
  <c r="AP660" i="3" s="1"/>
  <c r="BU661" i="2"/>
  <c r="DZ661" i="2" s="1"/>
  <c r="AP661" i="3" s="1"/>
  <c r="BU670" i="2"/>
  <c r="DZ670" i="2" s="1"/>
  <c r="AP670" i="3" s="1"/>
  <c r="BU252" i="2"/>
  <c r="DZ252" i="2" s="1"/>
  <c r="AP252" i="3" s="1"/>
  <c r="BU257" i="2"/>
  <c r="DZ257" i="2" s="1"/>
  <c r="AP257" i="3" s="1"/>
  <c r="BU674" i="2"/>
  <c r="DZ674" i="2" s="1"/>
  <c r="AP674" i="3" s="1"/>
  <c r="BU228" i="2"/>
  <c r="DZ228" i="2" s="1"/>
  <c r="AP228" i="3" s="1"/>
  <c r="BU667" i="2"/>
  <c r="DZ667" i="2" s="1"/>
  <c r="AP667" i="3" s="1"/>
  <c r="BU663" i="2"/>
  <c r="DZ663" i="2" s="1"/>
  <c r="AP663" i="3" s="1"/>
  <c r="BU231" i="2"/>
  <c r="DZ231" i="2" s="1"/>
  <c r="AP231" i="3" s="1"/>
  <c r="BU668" i="2"/>
  <c r="DZ668" i="2" s="1"/>
  <c r="AP668" i="3" s="1"/>
  <c r="BU629" i="2"/>
  <c r="DZ629" i="2" s="1"/>
  <c r="AP629" i="3" s="1"/>
  <c r="BU261" i="2"/>
  <c r="DZ261" i="2" s="1"/>
  <c r="AP261" i="3" s="1"/>
  <c r="BU247" i="2"/>
  <c r="DZ247" i="2" s="1"/>
  <c r="AP247" i="3" s="1"/>
  <c r="BU625" i="2"/>
  <c r="DZ625" i="2" s="1"/>
  <c r="AP625" i="3" s="1"/>
  <c r="BU656" i="2"/>
  <c r="DZ656" i="2" s="1"/>
  <c r="AP656" i="3" s="1"/>
  <c r="BU254" i="2"/>
  <c r="DZ254" i="2" s="1"/>
  <c r="AP254" i="3" s="1"/>
  <c r="BU265" i="2"/>
  <c r="DZ265" i="2" s="1"/>
  <c r="AP265" i="3" s="1"/>
  <c r="BU662" i="2"/>
  <c r="DZ662" i="2" s="1"/>
  <c r="AP662" i="3" s="1"/>
  <c r="BU671" i="2"/>
  <c r="DZ671" i="2" s="1"/>
  <c r="AP671" i="3" s="1"/>
  <c r="AY840" i="2"/>
  <c r="DO840" i="2" s="1"/>
  <c r="AE840" i="3" s="1"/>
  <c r="AY839" i="2"/>
  <c r="DO839" i="2" s="1"/>
  <c r="AE839" i="3" s="1"/>
  <c r="AY384" i="2"/>
  <c r="DO384" i="2" s="1"/>
  <c r="AE384" i="3" s="1"/>
  <c r="AY385" i="2"/>
  <c r="DO385" i="2" s="1"/>
  <c r="AE385" i="3" s="1"/>
  <c r="BG798" i="2"/>
  <c r="DS798" i="2" s="1"/>
  <c r="AI798" i="3" s="1"/>
  <c r="BG799" i="2"/>
  <c r="DS799" i="2" s="1"/>
  <c r="AI799" i="3" s="1"/>
  <c r="BG800" i="2"/>
  <c r="DS800" i="2" s="1"/>
  <c r="AI800" i="3" s="1"/>
  <c r="BG801" i="2"/>
  <c r="DS801" i="2" s="1"/>
  <c r="AI801" i="3" s="1"/>
  <c r="BG356" i="2"/>
  <c r="DS356" i="2" s="1"/>
  <c r="AI356" i="3" s="1"/>
  <c r="BG355" i="2"/>
  <c r="DS355" i="2" s="1"/>
  <c r="AI355" i="3" s="1"/>
  <c r="BG803" i="2"/>
  <c r="DS803" i="2" s="1"/>
  <c r="AI803" i="3" s="1"/>
  <c r="BG357" i="2"/>
  <c r="DS357" i="2" s="1"/>
  <c r="AI357" i="3" s="1"/>
  <c r="BG802" i="2"/>
  <c r="DS802" i="2" s="1"/>
  <c r="AI802" i="3" s="1"/>
  <c r="BE340" i="2"/>
  <c r="DR340" i="2" s="1"/>
  <c r="AH340" i="3" s="1"/>
  <c r="BE341" i="2"/>
  <c r="DR341" i="2" s="1"/>
  <c r="AH341" i="3" s="1"/>
  <c r="BE784" i="2"/>
  <c r="DR784" i="2" s="1"/>
  <c r="AH784" i="3" s="1"/>
  <c r="BE783" i="2"/>
  <c r="DR783" i="2" s="1"/>
  <c r="AH783" i="3" s="1"/>
  <c r="BI754" i="2"/>
  <c r="DT754" i="2" s="1"/>
  <c r="AJ754" i="3" s="1"/>
  <c r="AY199" i="2"/>
  <c r="DO199" i="2" s="1"/>
  <c r="AE199" i="3" s="1"/>
  <c r="AY198" i="2"/>
  <c r="DO198" i="2" s="1"/>
  <c r="AE198" i="3" s="1"/>
  <c r="AY576" i="2"/>
  <c r="DO576" i="2" s="1"/>
  <c r="AE576" i="3" s="1"/>
  <c r="AY574" i="2"/>
  <c r="DO574" i="2" s="1"/>
  <c r="AE574" i="3" s="1"/>
  <c r="BO820" i="2"/>
  <c r="DW820" i="2" s="1"/>
  <c r="AM820" i="3" s="1"/>
  <c r="BO612" i="2"/>
  <c r="DW612" i="2" s="1"/>
  <c r="AM612" i="3" s="1"/>
  <c r="BO219" i="2"/>
  <c r="DW219" i="2" s="1"/>
  <c r="AM219" i="3" s="1"/>
  <c r="BO218" i="2"/>
  <c r="DW218" i="2" s="1"/>
  <c r="AM218" i="3" s="1"/>
  <c r="BO163" i="2"/>
  <c r="DW163" i="2" s="1"/>
  <c r="AM163" i="3" s="1"/>
  <c r="BO614" i="2"/>
  <c r="DW614" i="2" s="1"/>
  <c r="AM614" i="3" s="1"/>
  <c r="BO551" i="2"/>
  <c r="DW551" i="2" s="1"/>
  <c r="AM551" i="3" s="1"/>
  <c r="BO553" i="2"/>
  <c r="DW553" i="2" s="1"/>
  <c r="AM553" i="3" s="1"/>
  <c r="BO217" i="2"/>
  <c r="DW217" i="2" s="1"/>
  <c r="AM217" i="3" s="1"/>
  <c r="BO611" i="2"/>
  <c r="DW611" i="2" s="1"/>
  <c r="AM611" i="3" s="1"/>
  <c r="BO617" i="2"/>
  <c r="DW617" i="2" s="1"/>
  <c r="AM617" i="3" s="1"/>
  <c r="BO616" i="2"/>
  <c r="DW616" i="2" s="1"/>
  <c r="AM616" i="3" s="1"/>
  <c r="BO554" i="2"/>
  <c r="DW554" i="2" s="1"/>
  <c r="AM554" i="3" s="1"/>
  <c r="BO162" i="2"/>
  <c r="DW162" i="2" s="1"/>
  <c r="AM162" i="3" s="1"/>
  <c r="BO215" i="2"/>
  <c r="DW215" i="2" s="1"/>
  <c r="AM215" i="3" s="1"/>
  <c r="BO365" i="2"/>
  <c r="DW365" i="2" s="1"/>
  <c r="AM365" i="3" s="1"/>
  <c r="BO615" i="2"/>
  <c r="DW615" i="2" s="1"/>
  <c r="AM615" i="3" s="1"/>
  <c r="BO550" i="2"/>
  <c r="DW550" i="2" s="1"/>
  <c r="AM550" i="3" s="1"/>
  <c r="BO216" i="2"/>
  <c r="DW216" i="2" s="1"/>
  <c r="AM216" i="3" s="1"/>
  <c r="BO552" i="2"/>
  <c r="DW552" i="2" s="1"/>
  <c r="AM552" i="3" s="1"/>
  <c r="BO613" i="2"/>
  <c r="DW613" i="2" s="1"/>
  <c r="AM613" i="3" s="1"/>
  <c r="BO570" i="2"/>
  <c r="DW570" i="2" s="1"/>
  <c r="AM570" i="3" s="1"/>
  <c r="BO194" i="2"/>
  <c r="DW194" i="2" s="1"/>
  <c r="AM194" i="3" s="1"/>
  <c r="BO621" i="2"/>
  <c r="DW621" i="2" s="1"/>
  <c r="AM621" i="3" s="1"/>
  <c r="BO571" i="2"/>
  <c r="DW571" i="2" s="1"/>
  <c r="AM571" i="3" s="1"/>
  <c r="BO569" i="2"/>
  <c r="DW569" i="2" s="1"/>
  <c r="AM569" i="3" s="1"/>
  <c r="BO195" i="2"/>
  <c r="DW195" i="2" s="1"/>
  <c r="AM195" i="3" s="1"/>
  <c r="BO223" i="2"/>
  <c r="DW223" i="2" s="1"/>
  <c r="AM223" i="3" s="1"/>
  <c r="AW770" i="2"/>
  <c r="DN770" i="2" s="1"/>
  <c r="AD770" i="3" s="1"/>
  <c r="AW330" i="2"/>
  <c r="DN330" i="2" s="1"/>
  <c r="AD330" i="3" s="1"/>
  <c r="AW767" i="2"/>
  <c r="DN767" i="2" s="1"/>
  <c r="AD767" i="3" s="1"/>
  <c r="AW329" i="2"/>
  <c r="DN329" i="2" s="1"/>
  <c r="AD329" i="3" s="1"/>
  <c r="AW771" i="2"/>
  <c r="DN771" i="2" s="1"/>
  <c r="AD771" i="3" s="1"/>
  <c r="AW766" i="2"/>
  <c r="DN766" i="2" s="1"/>
  <c r="AD766" i="3" s="1"/>
  <c r="AW446" i="2"/>
  <c r="AW327" i="2"/>
  <c r="DN327" i="2" s="1"/>
  <c r="AD327" i="3" s="1"/>
  <c r="AW768" i="2"/>
  <c r="DN768" i="2" s="1"/>
  <c r="AD768" i="3" s="1"/>
  <c r="AW331" i="2"/>
  <c r="DN331" i="2" s="1"/>
  <c r="AD331" i="3" s="1"/>
  <c r="AW328" i="2"/>
  <c r="DN328" i="2" s="1"/>
  <c r="AD328" i="3" s="1"/>
  <c r="AW765" i="2"/>
  <c r="DN765" i="2" s="1"/>
  <c r="AD765" i="3" s="1"/>
  <c r="AW769" i="2"/>
  <c r="DN769" i="2" s="1"/>
  <c r="AD769" i="3" s="1"/>
  <c r="AS515" i="2"/>
  <c r="DL515" i="2" s="1"/>
  <c r="AB515" i="3" s="1"/>
  <c r="AS158" i="2"/>
  <c r="DL158" i="2" s="1"/>
  <c r="AB158" i="3" s="1"/>
  <c r="AS246" i="2"/>
  <c r="AS157" i="2"/>
  <c r="DL157" i="2" s="1"/>
  <c r="AB157" i="3" s="1"/>
  <c r="AS543" i="2"/>
  <c r="DL543" i="2" s="1"/>
  <c r="AB543" i="3" s="1"/>
  <c r="AS544" i="2"/>
  <c r="DL544" i="2" s="1"/>
  <c r="AB544" i="3" s="1"/>
  <c r="AS655" i="2"/>
  <c r="DL655" i="2" s="1"/>
  <c r="AB655" i="3" s="1"/>
  <c r="AY288" i="2"/>
  <c r="DO288" i="2" s="1"/>
  <c r="AE288" i="3" s="1"/>
  <c r="AY235" i="2"/>
  <c r="DO235" i="2" s="1"/>
  <c r="AE235" i="3" s="1"/>
  <c r="AY296" i="2"/>
  <c r="DO296" i="2" s="1"/>
  <c r="AE296" i="3" s="1"/>
  <c r="AY294" i="2"/>
  <c r="DO294" i="2" s="1"/>
  <c r="AE294" i="3" s="1"/>
  <c r="AY641" i="2"/>
  <c r="DO641" i="2" s="1"/>
  <c r="AE641" i="3" s="1"/>
  <c r="AY643" i="2"/>
  <c r="DO643" i="2" s="1"/>
  <c r="AE643" i="3" s="1"/>
  <c r="AY289" i="2"/>
  <c r="DO289" i="2" s="1"/>
  <c r="AE289" i="3" s="1"/>
  <c r="AY297" i="2"/>
  <c r="DO297" i="2" s="1"/>
  <c r="AE297" i="3" s="1"/>
  <c r="AY695" i="2"/>
  <c r="DO695" i="2" s="1"/>
  <c r="AE695" i="3" s="1"/>
  <c r="AY697" i="2"/>
  <c r="DO697" i="2" s="1"/>
  <c r="AE697" i="3" s="1"/>
  <c r="AY234" i="2"/>
  <c r="DO234" i="2" s="1"/>
  <c r="AE234" i="3" s="1"/>
  <c r="AY236" i="2"/>
  <c r="DO236" i="2" s="1"/>
  <c r="AE236" i="3" s="1"/>
  <c r="AY694" i="2"/>
  <c r="DO694" i="2" s="1"/>
  <c r="AE694" i="3" s="1"/>
  <c r="AY703" i="2"/>
  <c r="DO703" i="2" s="1"/>
  <c r="AE703" i="3" s="1"/>
  <c r="AY696" i="2"/>
  <c r="DO696" i="2" s="1"/>
  <c r="AE696" i="3" s="1"/>
  <c r="AY700" i="2"/>
  <c r="DO700" i="2" s="1"/>
  <c r="AE700" i="3" s="1"/>
  <c r="AY640" i="2"/>
  <c r="DO640" i="2" s="1"/>
  <c r="AE640" i="3" s="1"/>
  <c r="AY286" i="2"/>
  <c r="DO286" i="2" s="1"/>
  <c r="AE286" i="3" s="1"/>
  <c r="AY295" i="2"/>
  <c r="DO295" i="2" s="1"/>
  <c r="AE295" i="3" s="1"/>
  <c r="AY699" i="2"/>
  <c r="DO699" i="2" s="1"/>
  <c r="AE699" i="3" s="1"/>
  <c r="AY698" i="2"/>
  <c r="DO698" i="2" s="1"/>
  <c r="AE698" i="3" s="1"/>
  <c r="AY642" i="2"/>
  <c r="DO642" i="2" s="1"/>
  <c r="AE642" i="3" s="1"/>
  <c r="AY702" i="2"/>
  <c r="DO702" i="2" s="1"/>
  <c r="AE702" i="3" s="1"/>
  <c r="AY287" i="2"/>
  <c r="DO287" i="2" s="1"/>
  <c r="AE287" i="3" s="1"/>
  <c r="AY290" i="2"/>
  <c r="DO290" i="2" s="1"/>
  <c r="AE290" i="3" s="1"/>
  <c r="AY701" i="2"/>
  <c r="DO701" i="2" s="1"/>
  <c r="AE701" i="3" s="1"/>
  <c r="AY291" i="2"/>
  <c r="DO291" i="2" s="1"/>
  <c r="AE291" i="3" s="1"/>
  <c r="AY293" i="2"/>
  <c r="DO293" i="2" s="1"/>
  <c r="AE293" i="3" s="1"/>
  <c r="AY292" i="2"/>
  <c r="DO292" i="2" s="1"/>
  <c r="AE292" i="3" s="1"/>
  <c r="W98" i="2"/>
  <c r="W30" i="2"/>
  <c r="W39" i="2"/>
  <c r="W72" i="2"/>
  <c r="DA72" i="2" s="1"/>
  <c r="Q72" i="3" s="1"/>
  <c r="BK860" i="2"/>
  <c r="DU860" i="2" s="1"/>
  <c r="AK860" i="3" s="1"/>
  <c r="BK423" i="2"/>
  <c r="DU423" i="2" s="1"/>
  <c r="AK423" i="3" s="1"/>
  <c r="BK855" i="2"/>
  <c r="DU855" i="2" s="1"/>
  <c r="AK855" i="3" s="1"/>
  <c r="BK406" i="2"/>
  <c r="DU406" i="2" s="1"/>
  <c r="AK406" i="3" s="1"/>
  <c r="BK422" i="2"/>
  <c r="DU422" i="2" s="1"/>
  <c r="AK422" i="3" s="1"/>
  <c r="BK888" i="2"/>
  <c r="DU888" i="2" s="1"/>
  <c r="AK888" i="3" s="1"/>
  <c r="BK864" i="2"/>
  <c r="DU864" i="2" s="1"/>
  <c r="AK864" i="3" s="1"/>
  <c r="BK887" i="2"/>
  <c r="DU887" i="2" s="1"/>
  <c r="AK887" i="3" s="1"/>
  <c r="AY175" i="2"/>
  <c r="DO175" i="2" s="1"/>
  <c r="AE175" i="3" s="1"/>
  <c r="AY600" i="2"/>
  <c r="DO600" i="2" s="1"/>
  <c r="AE600" i="3" s="1"/>
  <c r="AY599" i="2"/>
  <c r="DO599" i="2" s="1"/>
  <c r="AE599" i="3" s="1"/>
  <c r="AY174" i="2"/>
  <c r="BQ649" i="2"/>
  <c r="DX649" i="2" s="1"/>
  <c r="AN649" i="3" s="1"/>
  <c r="BQ650" i="2"/>
  <c r="DX650" i="2" s="1"/>
  <c r="AN650" i="3" s="1"/>
  <c r="BW607" i="2"/>
  <c r="EA607" i="2" s="1"/>
  <c r="AQ607" i="3" s="1"/>
  <c r="BY756" i="2"/>
  <c r="EB756" i="2" s="1"/>
  <c r="AR756" i="3" s="1"/>
  <c r="BY324" i="2"/>
  <c r="EB324" i="2" s="1"/>
  <c r="AR324" i="3" s="1"/>
  <c r="AM98" i="2"/>
  <c r="AM30" i="2"/>
  <c r="AM39" i="2"/>
  <c r="AM72" i="2"/>
  <c r="DI72" i="2" s="1"/>
  <c r="Y72" i="3" s="1"/>
  <c r="BI549" i="2"/>
  <c r="DT549" i="2" s="1"/>
  <c r="AJ549" i="3" s="1"/>
  <c r="BI548" i="2"/>
  <c r="DT548" i="2" s="1"/>
  <c r="AJ548" i="3" s="1"/>
  <c r="CA902" i="2"/>
  <c r="EC902" i="2" s="1"/>
  <c r="AS902" i="3" s="1"/>
  <c r="CA901" i="2"/>
  <c r="EC901" i="2" s="1"/>
  <c r="AS901" i="3" s="1"/>
  <c r="CA26" i="2"/>
  <c r="EC26" i="2" s="1"/>
  <c r="AS26" i="3" s="1"/>
  <c r="CA27" i="2"/>
  <c r="EC27" i="2" s="1"/>
  <c r="AS27" i="3" s="1"/>
  <c r="CA900" i="2"/>
  <c r="EC900" i="2" s="1"/>
  <c r="AS900" i="3" s="1"/>
  <c r="BG603" i="2"/>
  <c r="DS603" i="2" s="1"/>
  <c r="AI603" i="3" s="1"/>
  <c r="BG604" i="2"/>
  <c r="DS604" i="2" s="1"/>
  <c r="AI604" i="3" s="1"/>
  <c r="BG178" i="2"/>
  <c r="BG179" i="2"/>
  <c r="DS179" i="2" s="1"/>
  <c r="AI179" i="3" s="1"/>
  <c r="BG602" i="2"/>
  <c r="DS602" i="2" s="1"/>
  <c r="AI602" i="3" s="1"/>
  <c r="BG177" i="2"/>
  <c r="DS177" i="2" s="1"/>
  <c r="AI177" i="3" s="1"/>
  <c r="BG176" i="2"/>
  <c r="BG601" i="2"/>
  <c r="DS601" i="2" s="1"/>
  <c r="AI601" i="3" s="1"/>
  <c r="BC451" i="2"/>
  <c r="DQ451" i="2" s="1"/>
  <c r="AG451" i="3" s="1"/>
  <c r="BC5" i="2"/>
  <c r="AY756" i="2"/>
  <c r="DO756" i="2" s="1"/>
  <c r="AE756" i="3" s="1"/>
  <c r="AY324" i="2"/>
  <c r="DO324" i="2" s="1"/>
  <c r="AE324" i="3" s="1"/>
  <c r="BO426" i="2"/>
  <c r="BO72" i="2"/>
  <c r="DW72" i="2" s="1"/>
  <c r="AM72" i="3" s="1"/>
  <c r="BO30" i="2"/>
  <c r="BO98" i="2"/>
  <c r="BO39" i="2"/>
  <c r="AQ6" i="2"/>
  <c r="AQ5" i="2"/>
  <c r="M592" i="2"/>
  <c r="CV592" i="2" s="1"/>
  <c r="M168" i="2"/>
  <c r="M593" i="2"/>
  <c r="CV593" i="2" s="1"/>
  <c r="M169" i="2"/>
  <c r="CV169" i="2" s="1"/>
  <c r="BM17" i="2"/>
  <c r="BS866" i="2"/>
  <c r="DY866" i="2" s="1"/>
  <c r="AO866" i="3" s="1"/>
  <c r="BC324" i="2"/>
  <c r="DQ324" i="2" s="1"/>
  <c r="AG324" i="3" s="1"/>
  <c r="BC756" i="2"/>
  <c r="DQ756" i="2" s="1"/>
  <c r="AG756" i="3" s="1"/>
  <c r="AO891" i="2"/>
  <c r="DJ891" i="2" s="1"/>
  <c r="Z891" i="3" s="1"/>
  <c r="AO899" i="2"/>
  <c r="DJ899" i="2" s="1"/>
  <c r="Z899" i="3" s="1"/>
  <c r="AO897" i="2"/>
  <c r="DJ897" i="2" s="1"/>
  <c r="Z897" i="3" s="1"/>
  <c r="AO19" i="2"/>
  <c r="DJ19" i="2" s="1"/>
  <c r="Z19" i="3" s="1"/>
  <c r="AO892" i="2"/>
  <c r="DJ892" i="2" s="1"/>
  <c r="Z892" i="3" s="1"/>
  <c r="AO21" i="2"/>
  <c r="DJ21" i="2" s="1"/>
  <c r="Z21" i="3" s="1"/>
  <c r="AO20" i="2"/>
  <c r="DJ20" i="2" s="1"/>
  <c r="Z20" i="3" s="1"/>
  <c r="BO340" i="2"/>
  <c r="DW340" i="2" s="1"/>
  <c r="AM340" i="3" s="1"/>
  <c r="BO783" i="2"/>
  <c r="DW783" i="2" s="1"/>
  <c r="AM783" i="3" s="1"/>
  <c r="BO784" i="2"/>
  <c r="DW784" i="2" s="1"/>
  <c r="AM784" i="3" s="1"/>
  <c r="BO341" i="2"/>
  <c r="DW341" i="2" s="1"/>
  <c r="AM341" i="3" s="1"/>
  <c r="AQ689" i="2"/>
  <c r="DK689" i="2" s="1"/>
  <c r="AA689" i="3" s="1"/>
  <c r="AQ688" i="2"/>
  <c r="DK688" i="2" s="1"/>
  <c r="AA688" i="3" s="1"/>
  <c r="AQ677" i="2"/>
  <c r="DK677" i="2" s="1"/>
  <c r="AA677" i="3" s="1"/>
  <c r="AQ684" i="2"/>
  <c r="DK684" i="2" s="1"/>
  <c r="AA684" i="3" s="1"/>
  <c r="AQ269" i="2"/>
  <c r="DK269" i="2" s="1"/>
  <c r="AA269" i="3" s="1"/>
  <c r="AQ278" i="2"/>
  <c r="DK278" i="2" s="1"/>
  <c r="AA278" i="3" s="1"/>
  <c r="AQ281" i="2"/>
  <c r="DK281" i="2" s="1"/>
  <c r="AA281" i="3" s="1"/>
  <c r="AQ680" i="2"/>
  <c r="DK680" i="2" s="1"/>
  <c r="AA680" i="3" s="1"/>
  <c r="AQ277" i="2"/>
  <c r="DK277" i="2" s="1"/>
  <c r="AA277" i="3" s="1"/>
  <c r="AQ679" i="2"/>
  <c r="DK679" i="2" s="1"/>
  <c r="AA679" i="3" s="1"/>
  <c r="AQ678" i="2"/>
  <c r="DK678" i="2" s="1"/>
  <c r="AA678" i="3" s="1"/>
  <c r="AQ273" i="2"/>
  <c r="DK273" i="2" s="1"/>
  <c r="AA273" i="3" s="1"/>
  <c r="AQ687" i="2"/>
  <c r="DK687" i="2" s="1"/>
  <c r="AA687" i="3" s="1"/>
  <c r="AQ279" i="2"/>
  <c r="DK279" i="2" s="1"/>
  <c r="AA279" i="3" s="1"/>
  <c r="AQ274" i="2"/>
  <c r="DK274" i="2" s="1"/>
  <c r="AA274" i="3" s="1"/>
  <c r="AQ276" i="2"/>
  <c r="DK276" i="2" s="1"/>
  <c r="AA276" i="3" s="1"/>
  <c r="AQ275" i="2"/>
  <c r="DK275" i="2" s="1"/>
  <c r="AA275" i="3" s="1"/>
  <c r="AQ270" i="2"/>
  <c r="DK270" i="2" s="1"/>
  <c r="AA270" i="3" s="1"/>
  <c r="AQ686" i="2"/>
  <c r="DK686" i="2" s="1"/>
  <c r="AA686" i="3" s="1"/>
  <c r="AQ280" i="2"/>
  <c r="DK280" i="2" s="1"/>
  <c r="AA280" i="3" s="1"/>
  <c r="AQ681" i="2"/>
  <c r="DK681" i="2" s="1"/>
  <c r="AA681" i="3" s="1"/>
  <c r="AQ683" i="2"/>
  <c r="DK683" i="2" s="1"/>
  <c r="AA683" i="3" s="1"/>
  <c r="AQ268" i="2"/>
  <c r="DK268" i="2" s="1"/>
  <c r="AA268" i="3" s="1"/>
  <c r="AQ272" i="2"/>
  <c r="DK272" i="2" s="1"/>
  <c r="AA272" i="3" s="1"/>
  <c r="AQ682" i="2"/>
  <c r="DK682" i="2" s="1"/>
  <c r="AA682" i="3" s="1"/>
  <c r="AQ271" i="2"/>
  <c r="DK271" i="2" s="1"/>
  <c r="AA271" i="3" s="1"/>
  <c r="AQ685" i="2"/>
  <c r="DK685" i="2" s="1"/>
  <c r="AA685" i="3" s="1"/>
  <c r="CI179" i="2"/>
  <c r="EG179" i="2" s="1"/>
  <c r="AW179" i="3" s="1"/>
  <c r="CI603" i="2"/>
  <c r="EG603" i="2" s="1"/>
  <c r="AW603" i="3" s="1"/>
  <c r="CI604" i="2"/>
  <c r="EG604" i="2" s="1"/>
  <c r="AW604" i="3" s="1"/>
  <c r="CI178" i="2"/>
  <c r="BY562" i="2"/>
  <c r="EB562" i="2" s="1"/>
  <c r="AR562" i="3" s="1"/>
  <c r="CG5" i="2"/>
  <c r="CG6" i="2"/>
  <c r="BK593" i="2"/>
  <c r="DU593" i="2" s="1"/>
  <c r="AK593" i="3" s="1"/>
  <c r="BK169" i="2"/>
  <c r="DU169" i="2" s="1"/>
  <c r="AK169" i="3" s="1"/>
  <c r="BK168" i="2"/>
  <c r="BK592" i="2"/>
  <c r="DU592" i="2" s="1"/>
  <c r="AK592" i="3" s="1"/>
  <c r="BM901" i="2"/>
  <c r="DV901" i="2" s="1"/>
  <c r="AL901" i="3" s="1"/>
  <c r="BM902" i="2"/>
  <c r="DV902" i="2" s="1"/>
  <c r="AL902" i="3" s="1"/>
  <c r="BM27" i="2"/>
  <c r="DV27" i="2" s="1"/>
  <c r="AL27" i="3" s="1"/>
  <c r="BM26" i="2"/>
  <c r="DV26" i="2" s="1"/>
  <c r="AL26" i="3" s="1"/>
  <c r="BM900" i="2"/>
  <c r="DV900" i="2" s="1"/>
  <c r="AL900" i="3" s="1"/>
  <c r="BI203" i="2"/>
  <c r="DT203" i="2" s="1"/>
  <c r="AJ203" i="3" s="1"/>
  <c r="BI201" i="2"/>
  <c r="DT201" i="2" s="1"/>
  <c r="AJ201" i="3" s="1"/>
  <c r="BI575" i="2"/>
  <c r="DT575" i="2" s="1"/>
  <c r="AJ575" i="3" s="1"/>
  <c r="BI579" i="2"/>
  <c r="DT579" i="2" s="1"/>
  <c r="AJ579" i="3" s="1"/>
  <c r="BI200" i="2"/>
  <c r="DT200" i="2" s="1"/>
  <c r="AJ200" i="3" s="1"/>
  <c r="BI572" i="2"/>
  <c r="DT572" i="2" s="1"/>
  <c r="AJ572" i="3" s="1"/>
  <c r="BI577" i="2"/>
  <c r="DT577" i="2" s="1"/>
  <c r="AJ577" i="3" s="1"/>
  <c r="BI224" i="2"/>
  <c r="DT224" i="2" s="1"/>
  <c r="AJ224" i="3" s="1"/>
  <c r="BI202" i="2"/>
  <c r="DT202" i="2" s="1"/>
  <c r="AJ202" i="3" s="1"/>
  <c r="BI622" i="2"/>
  <c r="DT622" i="2" s="1"/>
  <c r="AJ622" i="3" s="1"/>
  <c r="BI197" i="2"/>
  <c r="BI578" i="2"/>
  <c r="DT578" i="2" s="1"/>
  <c r="AJ578" i="3" s="1"/>
  <c r="BI573" i="2"/>
  <c r="DT573" i="2" s="1"/>
  <c r="AJ573" i="3" s="1"/>
  <c r="BE438" i="2"/>
  <c r="BE651" i="2"/>
  <c r="DR651" i="2" s="1"/>
  <c r="AH651" i="3" s="1"/>
  <c r="BE652" i="2"/>
  <c r="DR652" i="2" s="1"/>
  <c r="AH652" i="3" s="1"/>
  <c r="BE264" i="2"/>
  <c r="DR264" i="2" s="1"/>
  <c r="AH264" i="3" s="1"/>
  <c r="BE674" i="2"/>
  <c r="DR674" i="2" s="1"/>
  <c r="AH674" i="3" s="1"/>
  <c r="BE673" i="2"/>
  <c r="DR673" i="2" s="1"/>
  <c r="AH673" i="3" s="1"/>
  <c r="BE262" i="2"/>
  <c r="DR262" i="2" s="1"/>
  <c r="AH262" i="3" s="1"/>
  <c r="BE665" i="2"/>
  <c r="DR665" i="2" s="1"/>
  <c r="AH665" i="3" s="1"/>
  <c r="BE255" i="2"/>
  <c r="DR255" i="2" s="1"/>
  <c r="AH255" i="3" s="1"/>
  <c r="BE230" i="2"/>
  <c r="DR230" i="2" s="1"/>
  <c r="AH230" i="3" s="1"/>
  <c r="BE846" i="2"/>
  <c r="DR846" i="2" s="1"/>
  <c r="AH846" i="3" s="1"/>
  <c r="BE669" i="2"/>
  <c r="DR669" i="2" s="1"/>
  <c r="AH669" i="3" s="1"/>
  <c r="BE658" i="2"/>
  <c r="DR658" i="2" s="1"/>
  <c r="AH658" i="3" s="1"/>
  <c r="BE631" i="2"/>
  <c r="DR631" i="2" s="1"/>
  <c r="AH631" i="3" s="1"/>
  <c r="BE625" i="2"/>
  <c r="DR625" i="2" s="1"/>
  <c r="AH625" i="3" s="1"/>
  <c r="BE229" i="2"/>
  <c r="DR229" i="2" s="1"/>
  <c r="AH229" i="3" s="1"/>
  <c r="BE671" i="2"/>
  <c r="DR671" i="2" s="1"/>
  <c r="AH671" i="3" s="1"/>
  <c r="BE254" i="2"/>
  <c r="DR254" i="2" s="1"/>
  <c r="AH254" i="3" s="1"/>
  <c r="BE253" i="2"/>
  <c r="DR253" i="2" s="1"/>
  <c r="AH253" i="3" s="1"/>
  <c r="BE232" i="2"/>
  <c r="DR232" i="2" s="1"/>
  <c r="AH232" i="3" s="1"/>
  <c r="BE257" i="2"/>
  <c r="DR257" i="2" s="1"/>
  <c r="AH257" i="3" s="1"/>
  <c r="BE251" i="2"/>
  <c r="DR251" i="2" s="1"/>
  <c r="AH251" i="3" s="1"/>
  <c r="BE667" i="2"/>
  <c r="DR667" i="2" s="1"/>
  <c r="AH667" i="3" s="1"/>
  <c r="BE231" i="2"/>
  <c r="DR231" i="2" s="1"/>
  <c r="AH231" i="3" s="1"/>
  <c r="BE256" i="2"/>
  <c r="DR256" i="2" s="1"/>
  <c r="AH256" i="3" s="1"/>
  <c r="BE265" i="2"/>
  <c r="DR265" i="2" s="1"/>
  <c r="AH265" i="3" s="1"/>
  <c r="BE393" i="2"/>
  <c r="DR393" i="2" s="1"/>
  <c r="AH393" i="3" s="1"/>
  <c r="BE847" i="2"/>
  <c r="DR847" i="2" s="1"/>
  <c r="AH847" i="3" s="1"/>
  <c r="BE662" i="2"/>
  <c r="DR662" i="2" s="1"/>
  <c r="AH662" i="3" s="1"/>
  <c r="BE248" i="2"/>
  <c r="DR248" i="2" s="1"/>
  <c r="AH248" i="3" s="1"/>
  <c r="BE668" i="2"/>
  <c r="DR668" i="2" s="1"/>
  <c r="AH668" i="3" s="1"/>
  <c r="BE627" i="2"/>
  <c r="DR627" i="2" s="1"/>
  <c r="AH627" i="3" s="1"/>
  <c r="BE632" i="2"/>
  <c r="DR632" i="2" s="1"/>
  <c r="AH632" i="3" s="1"/>
  <c r="BE656" i="2"/>
  <c r="DR656" i="2" s="1"/>
  <c r="AH656" i="3" s="1"/>
  <c r="BE628" i="2"/>
  <c r="DR628" i="2" s="1"/>
  <c r="AH628" i="3" s="1"/>
  <c r="BE263" i="2"/>
  <c r="DR263" i="2" s="1"/>
  <c r="AH263" i="3" s="1"/>
  <c r="BE260" i="2"/>
  <c r="DR260" i="2" s="1"/>
  <c r="AH260" i="3" s="1"/>
  <c r="BE663" i="2"/>
  <c r="DR663" i="2" s="1"/>
  <c r="AH663" i="3" s="1"/>
  <c r="BE657" i="2"/>
  <c r="DR657" i="2" s="1"/>
  <c r="AH657" i="3" s="1"/>
  <c r="BE666" i="2"/>
  <c r="DR666" i="2" s="1"/>
  <c r="AH666" i="3" s="1"/>
  <c r="BE228" i="2"/>
  <c r="DR228" i="2" s="1"/>
  <c r="AH228" i="3" s="1"/>
  <c r="BE661" i="2"/>
  <c r="DR661" i="2" s="1"/>
  <c r="AH661" i="3" s="1"/>
  <c r="BE660" i="2"/>
  <c r="DR660" i="2" s="1"/>
  <c r="AH660" i="3" s="1"/>
  <c r="BE247" i="2"/>
  <c r="DR247" i="2" s="1"/>
  <c r="AH247" i="3" s="1"/>
  <c r="BE249" i="2"/>
  <c r="DR249" i="2" s="1"/>
  <c r="AH249" i="3" s="1"/>
  <c r="BE786" i="2"/>
  <c r="DR786" i="2" s="1"/>
  <c r="AH786" i="3" s="1"/>
  <c r="BE639" i="2"/>
  <c r="DR639" i="2" s="1"/>
  <c r="AH639" i="3" s="1"/>
  <c r="BE659" i="2"/>
  <c r="DR659" i="2" s="1"/>
  <c r="AH659" i="3" s="1"/>
  <c r="BE392" i="2"/>
  <c r="DR392" i="2" s="1"/>
  <c r="AH392" i="3" s="1"/>
  <c r="BE629" i="2"/>
  <c r="DR629" i="2" s="1"/>
  <c r="AH629" i="3" s="1"/>
  <c r="BE261" i="2"/>
  <c r="DR261" i="2" s="1"/>
  <c r="AH261" i="3" s="1"/>
  <c r="BE664" i="2"/>
  <c r="DR664" i="2" s="1"/>
  <c r="AH664" i="3" s="1"/>
  <c r="BE258" i="2"/>
  <c r="DR258" i="2" s="1"/>
  <c r="AH258" i="3" s="1"/>
  <c r="BE252" i="2"/>
  <c r="DR252" i="2" s="1"/>
  <c r="AH252" i="3" s="1"/>
  <c r="BE670" i="2"/>
  <c r="DR670" i="2" s="1"/>
  <c r="AH670" i="3" s="1"/>
  <c r="BE630" i="2"/>
  <c r="DR630" i="2" s="1"/>
  <c r="AH630" i="3" s="1"/>
  <c r="BE672" i="2"/>
  <c r="DR672" i="2" s="1"/>
  <c r="AH672" i="3" s="1"/>
  <c r="BE250" i="2"/>
  <c r="DR250" i="2" s="1"/>
  <c r="AH250" i="3" s="1"/>
  <c r="BE259" i="2"/>
  <c r="DR259" i="2" s="1"/>
  <c r="AH259" i="3" s="1"/>
  <c r="BE633" i="2"/>
  <c r="DR633" i="2" s="1"/>
  <c r="AH633" i="3" s="1"/>
  <c r="AU621" i="2"/>
  <c r="DM621" i="2" s="1"/>
  <c r="AC621" i="3" s="1"/>
  <c r="AU195" i="2"/>
  <c r="DM195" i="2" s="1"/>
  <c r="AC195" i="3" s="1"/>
  <c r="AU569" i="2"/>
  <c r="DM569" i="2" s="1"/>
  <c r="AC569" i="3" s="1"/>
  <c r="AU571" i="2"/>
  <c r="DM571" i="2" s="1"/>
  <c r="AC571" i="3" s="1"/>
  <c r="AU194" i="2"/>
  <c r="DM194" i="2" s="1"/>
  <c r="AC194" i="3" s="1"/>
  <c r="AU570" i="2"/>
  <c r="DM570" i="2" s="1"/>
  <c r="AC570" i="3" s="1"/>
  <c r="AU223" i="2"/>
  <c r="DM223" i="2" s="1"/>
  <c r="AC223" i="3" s="1"/>
  <c r="AW728" i="2"/>
  <c r="DN728" i="2" s="1"/>
  <c r="AD728" i="3" s="1"/>
  <c r="AW737" i="2"/>
  <c r="DN737" i="2" s="1"/>
  <c r="AD737" i="3" s="1"/>
  <c r="AW731" i="2"/>
  <c r="DN731" i="2" s="1"/>
  <c r="AD731" i="3" s="1"/>
  <c r="AW730" i="2"/>
  <c r="DN730" i="2" s="1"/>
  <c r="AD730" i="3" s="1"/>
  <c r="AW733" i="2"/>
  <c r="DN733" i="2" s="1"/>
  <c r="AD733" i="3" s="1"/>
  <c r="AW726" i="2"/>
  <c r="DN726" i="2" s="1"/>
  <c r="AD726" i="3" s="1"/>
  <c r="AW738" i="2"/>
  <c r="DN738" i="2" s="1"/>
  <c r="AD738" i="3" s="1"/>
  <c r="AW727" i="2"/>
  <c r="DN727" i="2" s="1"/>
  <c r="AD727" i="3" s="1"/>
  <c r="AW739" i="2"/>
  <c r="DN739" i="2" s="1"/>
  <c r="AD739" i="3" s="1"/>
  <c r="AW309" i="2"/>
  <c r="DN309" i="2" s="1"/>
  <c r="AD309" i="3" s="1"/>
  <c r="AW715" i="2"/>
  <c r="DN715" i="2" s="1"/>
  <c r="AD715" i="3" s="1"/>
  <c r="AW732" i="2"/>
  <c r="DN732" i="2" s="1"/>
  <c r="AD732" i="3" s="1"/>
  <c r="AY566" i="2"/>
  <c r="AY118" i="2"/>
  <c r="AY346" i="2"/>
  <c r="DO346" i="2" s="1"/>
  <c r="AE346" i="3" s="1"/>
  <c r="AY359" i="2"/>
  <c r="DO359" i="2" s="1"/>
  <c r="AE359" i="3" s="1"/>
  <c r="CE866" i="2"/>
  <c r="EE866" i="2" s="1"/>
  <c r="AU866" i="3" s="1"/>
  <c r="U651" i="2"/>
  <c r="CZ651" i="2" s="1"/>
  <c r="P651" i="3" s="1"/>
  <c r="U652" i="2"/>
  <c r="CZ652" i="2" s="1"/>
  <c r="P652" i="3" s="1"/>
  <c r="U438" i="2"/>
  <c r="BC382" i="2"/>
  <c r="BC828" i="2"/>
  <c r="DQ828" i="2" s="1"/>
  <c r="AG828" i="3" s="1"/>
  <c r="BC837" i="2"/>
  <c r="DQ837" i="2" s="1"/>
  <c r="AG837" i="3" s="1"/>
  <c r="BC381" i="2"/>
  <c r="BC838" i="2"/>
  <c r="DQ838" i="2" s="1"/>
  <c r="AG838" i="3" s="1"/>
  <c r="AC866" i="2"/>
  <c r="DD866" i="2" s="1"/>
  <c r="T866" i="3" s="1"/>
  <c r="U11" i="2"/>
  <c r="CZ11" i="2" s="1"/>
  <c r="P11" i="3" s="1"/>
  <c r="U758" i="2"/>
  <c r="CZ758" i="2" s="1"/>
  <c r="P758" i="3" s="1"/>
  <c r="U14" i="2"/>
  <c r="CZ14" i="2" s="1"/>
  <c r="P14" i="3" s="1"/>
  <c r="U762" i="2"/>
  <c r="CZ762" i="2" s="1"/>
  <c r="P762" i="3" s="1"/>
  <c r="U13" i="2"/>
  <c r="CZ13" i="2" s="1"/>
  <c r="P13" i="3" s="1"/>
  <c r="U12" i="2"/>
  <c r="CZ12" i="2" s="1"/>
  <c r="P12" i="3" s="1"/>
  <c r="U759" i="2"/>
  <c r="CZ759" i="2" s="1"/>
  <c r="P759" i="3" s="1"/>
  <c r="U15" i="2"/>
  <c r="CZ15" i="2" s="1"/>
  <c r="P15" i="3" s="1"/>
  <c r="U761" i="2"/>
  <c r="CZ761" i="2" s="1"/>
  <c r="P761" i="3" s="1"/>
  <c r="U760" i="2"/>
  <c r="CZ760" i="2" s="1"/>
  <c r="P760" i="3" s="1"/>
  <c r="BU587" i="2"/>
  <c r="DZ587" i="2" s="1"/>
  <c r="AP587" i="3" s="1"/>
  <c r="BU436" i="2"/>
  <c r="DZ436" i="2" s="1"/>
  <c r="AP436" i="3" s="1"/>
  <c r="BU434" i="2"/>
  <c r="DZ434" i="2" s="1"/>
  <c r="AP434" i="3" s="1"/>
  <c r="BU589" i="2"/>
  <c r="DZ589" i="2" s="1"/>
  <c r="AP589" i="3" s="1"/>
  <c r="BU435" i="2"/>
  <c r="DZ435" i="2" s="1"/>
  <c r="AP435" i="3" s="1"/>
  <c r="BU590" i="2"/>
  <c r="DZ590" i="2" s="1"/>
  <c r="AP590" i="3" s="1"/>
  <c r="BU588" i="2"/>
  <c r="DZ588" i="2" s="1"/>
  <c r="AP588" i="3" s="1"/>
  <c r="BU433" i="2"/>
  <c r="DZ433" i="2" s="1"/>
  <c r="AP433" i="3" s="1"/>
  <c r="BU546" i="2"/>
  <c r="DZ546" i="2" s="1"/>
  <c r="AP546" i="3" s="1"/>
  <c r="BG900" i="2"/>
  <c r="DS900" i="2" s="1"/>
  <c r="AI900" i="3" s="1"/>
  <c r="BG901" i="2"/>
  <c r="DS901" i="2" s="1"/>
  <c r="AI901" i="3" s="1"/>
  <c r="BG902" i="2"/>
  <c r="DS902" i="2" s="1"/>
  <c r="AI902" i="3" s="1"/>
  <c r="BG26" i="2"/>
  <c r="DS26" i="2" s="1"/>
  <c r="AI26" i="3" s="1"/>
  <c r="BG27" i="2"/>
  <c r="DS27" i="2" s="1"/>
  <c r="AI27" i="3" s="1"/>
  <c r="AU866" i="2"/>
  <c r="DM866" i="2" s="1"/>
  <c r="AC866" i="3" s="1"/>
  <c r="AC837" i="2"/>
  <c r="DD837" i="2" s="1"/>
  <c r="T837" i="3" s="1"/>
  <c r="AC382" i="2"/>
  <c r="AC828" i="2"/>
  <c r="DD828" i="2" s="1"/>
  <c r="T828" i="3" s="1"/>
  <c r="AC838" i="2"/>
  <c r="DD838" i="2" s="1"/>
  <c r="T838" i="3" s="1"/>
  <c r="AC381" i="2"/>
  <c r="BS756" i="2"/>
  <c r="DY756" i="2" s="1"/>
  <c r="AO756" i="3" s="1"/>
  <c r="BS324" i="2"/>
  <c r="DY324" i="2" s="1"/>
  <c r="AO324" i="3" s="1"/>
  <c r="AA98" i="2"/>
  <c r="AA72" i="2"/>
  <c r="DC72" i="2" s="1"/>
  <c r="S72" i="3" s="1"/>
  <c r="AA39" i="2"/>
  <c r="AA30" i="2"/>
  <c r="AA27" i="2"/>
  <c r="DC27" i="2" s="1"/>
  <c r="S27" i="3" s="1"/>
  <c r="AA900" i="2"/>
  <c r="DC900" i="2" s="1"/>
  <c r="S900" i="3" s="1"/>
  <c r="AA901" i="2"/>
  <c r="DC901" i="2" s="1"/>
  <c r="S901" i="3" s="1"/>
  <c r="AA902" i="2"/>
  <c r="DC902" i="2" s="1"/>
  <c r="S902" i="3" s="1"/>
  <c r="AA26" i="2"/>
  <c r="DC26" i="2" s="1"/>
  <c r="S26" i="3" s="1"/>
  <c r="BM272" i="2"/>
  <c r="DV272" i="2" s="1"/>
  <c r="AL272" i="3" s="1"/>
  <c r="BM688" i="2"/>
  <c r="DV688" i="2" s="1"/>
  <c r="AL688" i="3" s="1"/>
  <c r="BM279" i="2"/>
  <c r="DV279" i="2" s="1"/>
  <c r="AL279" i="3" s="1"/>
  <c r="BM679" i="2"/>
  <c r="DV679" i="2" s="1"/>
  <c r="AL679" i="3" s="1"/>
  <c r="BM275" i="2"/>
  <c r="DV275" i="2" s="1"/>
  <c r="AL275" i="3" s="1"/>
  <c r="BM687" i="2"/>
  <c r="DV687" i="2" s="1"/>
  <c r="AL687" i="3" s="1"/>
  <c r="BM274" i="2"/>
  <c r="DV274" i="2" s="1"/>
  <c r="AL274" i="3" s="1"/>
  <c r="BM269" i="2"/>
  <c r="DV269" i="2" s="1"/>
  <c r="AL269" i="3" s="1"/>
  <c r="BM281" i="2"/>
  <c r="DV281" i="2" s="1"/>
  <c r="AL281" i="3" s="1"/>
  <c r="BM268" i="2"/>
  <c r="DV268" i="2" s="1"/>
  <c r="AL268" i="3" s="1"/>
  <c r="BM678" i="2"/>
  <c r="DV678" i="2" s="1"/>
  <c r="AL678" i="3" s="1"/>
  <c r="BM677" i="2"/>
  <c r="DV677" i="2" s="1"/>
  <c r="AL677" i="3" s="1"/>
  <c r="BM686" i="2"/>
  <c r="DV686" i="2" s="1"/>
  <c r="AL686" i="3" s="1"/>
  <c r="BM270" i="2"/>
  <c r="DV270" i="2" s="1"/>
  <c r="AL270" i="3" s="1"/>
  <c r="BM280" i="2"/>
  <c r="DV280" i="2" s="1"/>
  <c r="AL280" i="3" s="1"/>
  <c r="BM689" i="2"/>
  <c r="DV689" i="2" s="1"/>
  <c r="AL689" i="3" s="1"/>
  <c r="BM683" i="2"/>
  <c r="DV683" i="2" s="1"/>
  <c r="AL683" i="3" s="1"/>
  <c r="BM681" i="2"/>
  <c r="DV681" i="2" s="1"/>
  <c r="AL681" i="3" s="1"/>
  <c r="BM278" i="2"/>
  <c r="DV278" i="2" s="1"/>
  <c r="AL278" i="3" s="1"/>
  <c r="BM680" i="2"/>
  <c r="DV680" i="2" s="1"/>
  <c r="AL680" i="3" s="1"/>
  <c r="BM684" i="2"/>
  <c r="DV684" i="2" s="1"/>
  <c r="AL684" i="3" s="1"/>
  <c r="BM273" i="2"/>
  <c r="DV273" i="2" s="1"/>
  <c r="AL273" i="3" s="1"/>
  <c r="BM277" i="2"/>
  <c r="DV277" i="2" s="1"/>
  <c r="AL277" i="3" s="1"/>
  <c r="BM271" i="2"/>
  <c r="DV271" i="2" s="1"/>
  <c r="AL271" i="3" s="1"/>
  <c r="BM685" i="2"/>
  <c r="DV685" i="2" s="1"/>
  <c r="AL685" i="3" s="1"/>
  <c r="BM682" i="2"/>
  <c r="DV682" i="2" s="1"/>
  <c r="AL682" i="3" s="1"/>
  <c r="BM276" i="2"/>
  <c r="DV276" i="2" s="1"/>
  <c r="AL276" i="3" s="1"/>
  <c r="AW895" i="2"/>
  <c r="DN895" i="2" s="1"/>
  <c r="AD895" i="3" s="1"/>
  <c r="AW894" i="2"/>
  <c r="DN894" i="2" s="1"/>
  <c r="AD894" i="3" s="1"/>
  <c r="BG426" i="2"/>
  <c r="AW649" i="2"/>
  <c r="DN649" i="2" s="1"/>
  <c r="AD649" i="3" s="1"/>
  <c r="AW650" i="2"/>
  <c r="DN650" i="2" s="1"/>
  <c r="AD650" i="3" s="1"/>
  <c r="BQ11" i="2"/>
  <c r="DX11" i="2" s="1"/>
  <c r="AN11" i="3" s="1"/>
  <c r="BQ759" i="2"/>
  <c r="DX759" i="2" s="1"/>
  <c r="AN759" i="3" s="1"/>
  <c r="BQ15" i="2"/>
  <c r="DX15" i="2" s="1"/>
  <c r="AN15" i="3" s="1"/>
  <c r="BQ12" i="2"/>
  <c r="DX12" i="2" s="1"/>
  <c r="AN12" i="3" s="1"/>
  <c r="BQ762" i="2"/>
  <c r="DX762" i="2" s="1"/>
  <c r="AN762" i="3" s="1"/>
  <c r="BQ758" i="2"/>
  <c r="DX758" i="2" s="1"/>
  <c r="AN758" i="3" s="1"/>
  <c r="BQ760" i="2"/>
  <c r="DX760" i="2" s="1"/>
  <c r="AN760" i="3" s="1"/>
  <c r="BQ14" i="2"/>
  <c r="DX14" i="2" s="1"/>
  <c r="AN14" i="3" s="1"/>
  <c r="BQ13" i="2"/>
  <c r="DX13" i="2" s="1"/>
  <c r="AN13" i="3" s="1"/>
  <c r="BQ761" i="2"/>
  <c r="DX761" i="2" s="1"/>
  <c r="AN761" i="3" s="1"/>
  <c r="Y30" i="2"/>
  <c r="Y39" i="2"/>
  <c r="Y72" i="2"/>
  <c r="DB72" i="2" s="1"/>
  <c r="R72" i="3" s="1"/>
  <c r="Y98" i="2"/>
  <c r="BG124" i="2"/>
  <c r="DS124" i="2" s="1"/>
  <c r="AI124" i="3" s="1"/>
  <c r="BG504" i="2"/>
  <c r="DS504" i="2" s="1"/>
  <c r="AI504" i="3" s="1"/>
  <c r="BI341" i="2"/>
  <c r="DT341" i="2" s="1"/>
  <c r="AJ341" i="3" s="1"/>
  <c r="BI340" i="2"/>
  <c r="DT340" i="2" s="1"/>
  <c r="AJ340" i="3" s="1"/>
  <c r="BI783" i="2"/>
  <c r="DT783" i="2" s="1"/>
  <c r="AJ783" i="3" s="1"/>
  <c r="BI784" i="2"/>
  <c r="DT784" i="2" s="1"/>
  <c r="AJ784" i="3" s="1"/>
  <c r="BO346" i="2"/>
  <c r="DW346" i="2" s="1"/>
  <c r="AM346" i="3" s="1"/>
  <c r="BO118" i="2"/>
  <c r="BO359" i="2"/>
  <c r="DW359" i="2" s="1"/>
  <c r="AM359" i="3" s="1"/>
  <c r="BG359" i="2"/>
  <c r="DS359" i="2" s="1"/>
  <c r="AI359" i="3" s="1"/>
  <c r="BG346" i="2"/>
  <c r="DS346" i="2" s="1"/>
  <c r="AI346" i="3" s="1"/>
  <c r="BG118" i="2"/>
  <c r="AQ346" i="2"/>
  <c r="DK346" i="2" s="1"/>
  <c r="AA346" i="3" s="1"/>
  <c r="AQ359" i="2"/>
  <c r="DK359" i="2" s="1"/>
  <c r="AA359" i="3" s="1"/>
  <c r="AQ118" i="2"/>
  <c r="BM223" i="2"/>
  <c r="DV223" i="2" s="1"/>
  <c r="AL223" i="3" s="1"/>
  <c r="BM195" i="2"/>
  <c r="DV195" i="2" s="1"/>
  <c r="AL195" i="3" s="1"/>
  <c r="BM571" i="2"/>
  <c r="DV571" i="2" s="1"/>
  <c r="AL571" i="3" s="1"/>
  <c r="BM570" i="2"/>
  <c r="DV570" i="2" s="1"/>
  <c r="AL570" i="3" s="1"/>
  <c r="BM194" i="2"/>
  <c r="DV194" i="2" s="1"/>
  <c r="AL194" i="3" s="1"/>
  <c r="BM621" i="2"/>
  <c r="DV621" i="2" s="1"/>
  <c r="AL621" i="3" s="1"/>
  <c r="BM569" i="2"/>
  <c r="DV569" i="2" s="1"/>
  <c r="AL569" i="3" s="1"/>
  <c r="BK317" i="2"/>
  <c r="DU317" i="2" s="1"/>
  <c r="AK317" i="3" s="1"/>
  <c r="BK315" i="2"/>
  <c r="DU315" i="2" s="1"/>
  <c r="AK315" i="3" s="1"/>
  <c r="BK744" i="2"/>
  <c r="DU744" i="2" s="1"/>
  <c r="AK744" i="3" s="1"/>
  <c r="BK316" i="2"/>
  <c r="DU316" i="2" s="1"/>
  <c r="AK316" i="3" s="1"/>
  <c r="BK313" i="2"/>
  <c r="DU313" i="2" s="1"/>
  <c r="AK313" i="3" s="1"/>
  <c r="BK742" i="2"/>
  <c r="DU742" i="2" s="1"/>
  <c r="AK742" i="3" s="1"/>
  <c r="BK746" i="2"/>
  <c r="DU746" i="2" s="1"/>
  <c r="AK746" i="3" s="1"/>
  <c r="BK741" i="2"/>
  <c r="DU741" i="2" s="1"/>
  <c r="AK741" i="3" s="1"/>
  <c r="BK724" i="2"/>
  <c r="DU724" i="2" s="1"/>
  <c r="AK724" i="3" s="1"/>
  <c r="BK743" i="2"/>
  <c r="DU743" i="2" s="1"/>
  <c r="AK743" i="3" s="1"/>
  <c r="BK745" i="2"/>
  <c r="DU745" i="2" s="1"/>
  <c r="AK745" i="3" s="1"/>
  <c r="BK314" i="2"/>
  <c r="DU314" i="2" s="1"/>
  <c r="AK314" i="3" s="1"/>
  <c r="BK312" i="2"/>
  <c r="DU312" i="2" s="1"/>
  <c r="AK312" i="3" s="1"/>
  <c r="BG842" i="2"/>
  <c r="DS842" i="2" s="1"/>
  <c r="AI842" i="3" s="1"/>
  <c r="BG397" i="2"/>
  <c r="DS397" i="2" s="1"/>
  <c r="AI397" i="3" s="1"/>
  <c r="BG841" i="2"/>
  <c r="DS841" i="2" s="1"/>
  <c r="AI841" i="3" s="1"/>
  <c r="BG851" i="2"/>
  <c r="DS851" i="2" s="1"/>
  <c r="AI851" i="3" s="1"/>
  <c r="AA728" i="2"/>
  <c r="DC728" i="2" s="1"/>
  <c r="S728" i="3" s="1"/>
  <c r="AA731" i="2"/>
  <c r="DC731" i="2" s="1"/>
  <c r="S731" i="3" s="1"/>
  <c r="AA715" i="2"/>
  <c r="DC715" i="2" s="1"/>
  <c r="S715" i="3" s="1"/>
  <c r="AA730" i="2"/>
  <c r="DC730" i="2" s="1"/>
  <c r="S730" i="3" s="1"/>
  <c r="AA737" i="2"/>
  <c r="DC737" i="2" s="1"/>
  <c r="S737" i="3" s="1"/>
  <c r="AA726" i="2"/>
  <c r="DC726" i="2" s="1"/>
  <c r="S726" i="3" s="1"/>
  <c r="AA309" i="2"/>
  <c r="DC309" i="2" s="1"/>
  <c r="S309" i="3" s="1"/>
  <c r="AA739" i="2"/>
  <c r="DC739" i="2" s="1"/>
  <c r="S739" i="3" s="1"/>
  <c r="AA733" i="2"/>
  <c r="DC733" i="2" s="1"/>
  <c r="S733" i="3" s="1"/>
  <c r="AA738" i="2"/>
  <c r="DC738" i="2" s="1"/>
  <c r="S738" i="3" s="1"/>
  <c r="AA732" i="2"/>
  <c r="DC732" i="2" s="1"/>
  <c r="S732" i="3" s="1"/>
  <c r="AA727" i="2"/>
  <c r="DC727" i="2" s="1"/>
  <c r="S727" i="3" s="1"/>
  <c r="BC635" i="2"/>
  <c r="DQ635" i="2" s="1"/>
  <c r="AG635" i="3" s="1"/>
  <c r="BC636" i="2"/>
  <c r="DQ636" i="2" s="1"/>
  <c r="AG636" i="3" s="1"/>
  <c r="BC241" i="2"/>
  <c r="DQ241" i="2" s="1"/>
  <c r="AG241" i="3" s="1"/>
  <c r="BC243" i="2"/>
  <c r="DQ243" i="2" s="1"/>
  <c r="AG243" i="3" s="1"/>
  <c r="BC638" i="2"/>
  <c r="DQ638" i="2" s="1"/>
  <c r="AG638" i="3" s="1"/>
  <c r="BC242" i="2"/>
  <c r="DQ242" i="2" s="1"/>
  <c r="AG242" i="3" s="1"/>
  <c r="BC634" i="2"/>
  <c r="DQ634" i="2" s="1"/>
  <c r="AG634" i="3" s="1"/>
  <c r="BC637" i="2"/>
  <c r="DQ637" i="2" s="1"/>
  <c r="AG637" i="3" s="1"/>
  <c r="BC653" i="2"/>
  <c r="DQ653" i="2" s="1"/>
  <c r="AG653" i="3" s="1"/>
  <c r="BC439" i="2"/>
  <c r="DQ439" i="2" s="1"/>
  <c r="AG439" i="3" s="1"/>
  <c r="M721" i="2"/>
  <c r="CV721" i="2" s="1"/>
  <c r="M441" i="2"/>
  <c r="M720" i="2"/>
  <c r="CV720" i="2" s="1"/>
  <c r="AM544" i="2"/>
  <c r="DI544" i="2" s="1"/>
  <c r="Y544" i="3" s="1"/>
  <c r="AM246" i="2"/>
  <c r="AM515" i="2"/>
  <c r="DI515" i="2" s="1"/>
  <c r="Y515" i="3" s="1"/>
  <c r="AM158" i="2"/>
  <c r="DI158" i="2" s="1"/>
  <c r="Y158" i="3" s="1"/>
  <c r="AM655" i="2"/>
  <c r="DI655" i="2" s="1"/>
  <c r="Y655" i="3" s="1"/>
  <c r="AM543" i="2"/>
  <c r="DI543" i="2" s="1"/>
  <c r="Y543" i="3" s="1"/>
  <c r="AM157" i="2"/>
  <c r="DI157" i="2" s="1"/>
  <c r="Y157" i="3" s="1"/>
  <c r="BK384" i="2"/>
  <c r="DU384" i="2" s="1"/>
  <c r="AK384" i="3" s="1"/>
  <c r="BK385" i="2"/>
  <c r="DU385" i="2" s="1"/>
  <c r="AK385" i="3" s="1"/>
  <c r="BK839" i="2"/>
  <c r="DU839" i="2" s="1"/>
  <c r="AK839" i="3" s="1"/>
  <c r="BK840" i="2"/>
  <c r="DU840" i="2" s="1"/>
  <c r="AK840" i="3" s="1"/>
  <c r="BK397" i="2"/>
  <c r="DU397" i="2" s="1"/>
  <c r="AK397" i="3" s="1"/>
  <c r="BK842" i="2"/>
  <c r="DU842" i="2" s="1"/>
  <c r="AK842" i="3" s="1"/>
  <c r="BK841" i="2"/>
  <c r="DU841" i="2" s="1"/>
  <c r="AK841" i="3" s="1"/>
  <c r="BK851" i="2"/>
  <c r="DU851" i="2" s="1"/>
  <c r="AK851" i="3" s="1"/>
  <c r="S23" i="2"/>
  <c r="S718" i="2"/>
  <c r="CY718" i="2" s="1"/>
  <c r="O718" i="3" s="1"/>
  <c r="S24" i="2"/>
  <c r="S719" i="2"/>
  <c r="CY719" i="2" s="1"/>
  <c r="O719" i="3" s="1"/>
  <c r="BI282" i="2"/>
  <c r="DT282" i="2" s="1"/>
  <c r="AJ282" i="3" s="1"/>
  <c r="BI691" i="2"/>
  <c r="DT691" i="2" s="1"/>
  <c r="AJ691" i="3" s="1"/>
  <c r="BI283" i="2"/>
  <c r="DT283" i="2" s="1"/>
  <c r="AJ283" i="3" s="1"/>
  <c r="BI692" i="2"/>
  <c r="DT692" i="2" s="1"/>
  <c r="AJ692" i="3" s="1"/>
  <c r="BI693" i="2"/>
  <c r="DT693" i="2" s="1"/>
  <c r="AJ693" i="3" s="1"/>
  <c r="BI284" i="2"/>
  <c r="DT284" i="2" s="1"/>
  <c r="AJ284" i="3" s="1"/>
  <c r="BI285" i="2"/>
  <c r="DT285" i="2" s="1"/>
  <c r="AJ285" i="3" s="1"/>
  <c r="BI690" i="2"/>
  <c r="DT690" i="2" s="1"/>
  <c r="AJ690" i="3" s="1"/>
  <c r="AS893" i="2"/>
  <c r="DL893" i="2" s="1"/>
  <c r="AB893" i="3" s="1"/>
  <c r="AS546" i="2"/>
  <c r="DL546" i="2" s="1"/>
  <c r="AB546" i="3" s="1"/>
  <c r="AS588" i="2"/>
  <c r="DL588" i="2" s="1"/>
  <c r="AB588" i="3" s="1"/>
  <c r="AS433" i="2"/>
  <c r="DL433" i="2" s="1"/>
  <c r="AB433" i="3" s="1"/>
  <c r="AS590" i="2"/>
  <c r="DL590" i="2" s="1"/>
  <c r="AB590" i="3" s="1"/>
  <c r="AS436" i="2"/>
  <c r="DL436" i="2" s="1"/>
  <c r="AB436" i="3" s="1"/>
  <c r="AS589" i="2"/>
  <c r="DL589" i="2" s="1"/>
  <c r="AB589" i="3" s="1"/>
  <c r="AS587" i="2"/>
  <c r="DL587" i="2" s="1"/>
  <c r="AB587" i="3" s="1"/>
  <c r="AS434" i="2"/>
  <c r="DL434" i="2" s="1"/>
  <c r="AB434" i="3" s="1"/>
  <c r="AS435" i="2"/>
  <c r="DL435" i="2" s="1"/>
  <c r="AB435" i="3" s="1"/>
  <c r="BQ754" i="2"/>
  <c r="DX754" i="2" s="1"/>
  <c r="AN754" i="3" s="1"/>
  <c r="CC516" i="2"/>
  <c r="ED516" i="2" s="1"/>
  <c r="AT516" i="3" s="1"/>
  <c r="CC496" i="2"/>
  <c r="ED496" i="2" s="1"/>
  <c r="AT496" i="3" s="1"/>
  <c r="BE30" i="2"/>
  <c r="BE98" i="2"/>
  <c r="BE72" i="2"/>
  <c r="DR72" i="2" s="1"/>
  <c r="AH72" i="3" s="1"/>
  <c r="BE39" i="2"/>
  <c r="BA645" i="2"/>
  <c r="DP645" i="2" s="1"/>
  <c r="AF645" i="3" s="1"/>
  <c r="BA704" i="2"/>
  <c r="DP704" i="2" s="1"/>
  <c r="AF704" i="3" s="1"/>
  <c r="BA647" i="2"/>
  <c r="DP647" i="2" s="1"/>
  <c r="AF647" i="3" s="1"/>
  <c r="BA239" i="2"/>
  <c r="DP239" i="2" s="1"/>
  <c r="AF239" i="3" s="1"/>
  <c r="BA706" i="2"/>
  <c r="DP706" i="2" s="1"/>
  <c r="AF706" i="3" s="1"/>
  <c r="BA644" i="2"/>
  <c r="DP644" i="2" s="1"/>
  <c r="AF644" i="3" s="1"/>
  <c r="BA646" i="2"/>
  <c r="DP646" i="2" s="1"/>
  <c r="AF646" i="3" s="1"/>
  <c r="BA298" i="2"/>
  <c r="DP298" i="2" s="1"/>
  <c r="AF298" i="3" s="1"/>
  <c r="BA238" i="2"/>
  <c r="DP238" i="2" s="1"/>
  <c r="AF238" i="3" s="1"/>
  <c r="BA705" i="2"/>
  <c r="DP705" i="2" s="1"/>
  <c r="AF705" i="3" s="1"/>
  <c r="BA648" i="2"/>
  <c r="DP648" i="2" s="1"/>
  <c r="AF648" i="3" s="1"/>
  <c r="BA299" i="2"/>
  <c r="DP299" i="2" s="1"/>
  <c r="AF299" i="3" s="1"/>
  <c r="AS754" i="2"/>
  <c r="DL754" i="2" s="1"/>
  <c r="AB754" i="3" s="1"/>
  <c r="AS318" i="2"/>
  <c r="DL318" i="2" s="1"/>
  <c r="AB318" i="3" s="1"/>
  <c r="AS717" i="2"/>
  <c r="DL717" i="2" s="1"/>
  <c r="AB717" i="3" s="1"/>
  <c r="AS747" i="2"/>
  <c r="DL747" i="2" s="1"/>
  <c r="AB747" i="3" s="1"/>
  <c r="AS748" i="2"/>
  <c r="DL748" i="2" s="1"/>
  <c r="AB748" i="3" s="1"/>
  <c r="BG438" i="2"/>
  <c r="BG651" i="2"/>
  <c r="DS651" i="2" s="1"/>
  <c r="AI651" i="3" s="1"/>
  <c r="BG652" i="2"/>
  <c r="DS652" i="2" s="1"/>
  <c r="AI652" i="3" s="1"/>
  <c r="AW841" i="2"/>
  <c r="DN841" i="2" s="1"/>
  <c r="AD841" i="3" s="1"/>
  <c r="AW397" i="2"/>
  <c r="DN397" i="2" s="1"/>
  <c r="AD397" i="3" s="1"/>
  <c r="AW851" i="2"/>
  <c r="DN851" i="2" s="1"/>
  <c r="AD851" i="3" s="1"/>
  <c r="AW842" i="2"/>
  <c r="DN842" i="2" s="1"/>
  <c r="AD842" i="3" s="1"/>
  <c r="CE517" i="2"/>
  <c r="EE517" i="2" s="1"/>
  <c r="AU517" i="3" s="1"/>
  <c r="CE116" i="2"/>
  <c r="EE116" i="2" s="1"/>
  <c r="AU116" i="3" s="1"/>
  <c r="CE503" i="2"/>
  <c r="EE503" i="2" s="1"/>
  <c r="AU503" i="3" s="1"/>
  <c r="CE518" i="2"/>
  <c r="EE518" i="2" s="1"/>
  <c r="AU518" i="3" s="1"/>
  <c r="CE499" i="2"/>
  <c r="EE499" i="2" s="1"/>
  <c r="AU499" i="3" s="1"/>
  <c r="CE500" i="2"/>
  <c r="EE500" i="2" s="1"/>
  <c r="AU500" i="3" s="1"/>
  <c r="CE501" i="2"/>
  <c r="EE501" i="2" s="1"/>
  <c r="AU501" i="3" s="1"/>
  <c r="CE113" i="2"/>
  <c r="EE113" i="2" s="1"/>
  <c r="AU113" i="3" s="1"/>
  <c r="CE115" i="2"/>
  <c r="EE115" i="2" s="1"/>
  <c r="AU115" i="3" s="1"/>
  <c r="CE502" i="2"/>
  <c r="EE502" i="2" s="1"/>
  <c r="AU502" i="3" s="1"/>
  <c r="CE129" i="2"/>
  <c r="EE129" i="2" s="1"/>
  <c r="AU129" i="3" s="1"/>
  <c r="CE128" i="2"/>
  <c r="EE128" i="2" s="1"/>
  <c r="AU128" i="3" s="1"/>
  <c r="CE498" i="2"/>
  <c r="EE498" i="2" s="1"/>
  <c r="AU498" i="3" s="1"/>
  <c r="CE114" i="2"/>
  <c r="EE114" i="2" s="1"/>
  <c r="AU114" i="3" s="1"/>
  <c r="CE112" i="2"/>
  <c r="EE112" i="2" s="1"/>
  <c r="AU112" i="3" s="1"/>
  <c r="AI153" i="2"/>
  <c r="DG153" i="2" s="1"/>
  <c r="W153" i="3" s="1"/>
  <c r="AI530" i="2"/>
  <c r="DG530" i="2" s="1"/>
  <c r="W530" i="3" s="1"/>
  <c r="AI532" i="2"/>
  <c r="DG532" i="2" s="1"/>
  <c r="W532" i="3" s="1"/>
  <c r="AI537" i="2"/>
  <c r="DG537" i="2" s="1"/>
  <c r="W537" i="3" s="1"/>
  <c r="AI149" i="2"/>
  <c r="DG149" i="2" s="1"/>
  <c r="W149" i="3" s="1"/>
  <c r="AI534" i="2"/>
  <c r="DG534" i="2" s="1"/>
  <c r="W534" i="3" s="1"/>
  <c r="AI147" i="2"/>
  <c r="DG147" i="2" s="1"/>
  <c r="W147" i="3" s="1"/>
  <c r="AI143" i="2"/>
  <c r="DG143" i="2" s="1"/>
  <c r="W143" i="3" s="1"/>
  <c r="AI788" i="2"/>
  <c r="DG788" i="2" s="1"/>
  <c r="W788" i="3" s="1"/>
  <c r="AI245" i="2"/>
  <c r="AI526" i="2"/>
  <c r="DG526" i="2" s="1"/>
  <c r="W526" i="3" s="1"/>
  <c r="AI343" i="2"/>
  <c r="AI536" i="2"/>
  <c r="DG536" i="2" s="1"/>
  <c r="W536" i="3" s="1"/>
  <c r="AI654" i="2"/>
  <c r="DG654" i="2" s="1"/>
  <c r="W654" i="3" s="1"/>
  <c r="AI144" i="2"/>
  <c r="DG144" i="2" s="1"/>
  <c r="W144" i="3" s="1"/>
  <c r="AI529" i="2"/>
  <c r="DG529" i="2" s="1"/>
  <c r="W529" i="3" s="1"/>
  <c r="AI155" i="2"/>
  <c r="DG155" i="2" s="1"/>
  <c r="W155" i="3" s="1"/>
  <c r="AI539" i="2"/>
  <c r="DG539" i="2" s="1"/>
  <c r="W539" i="3" s="1"/>
  <c r="AI527" i="2"/>
  <c r="DG527" i="2" s="1"/>
  <c r="W527" i="3" s="1"/>
  <c r="AI140" i="2"/>
  <c r="DG140" i="2" s="1"/>
  <c r="W140" i="3" s="1"/>
  <c r="AI542" i="2"/>
  <c r="DG542" i="2" s="1"/>
  <c r="W542" i="3" s="1"/>
  <c r="AI787" i="2"/>
  <c r="DG787" i="2" s="1"/>
  <c r="W787" i="3" s="1"/>
  <c r="AI156" i="2"/>
  <c r="DG156" i="2" s="1"/>
  <c r="W156" i="3" s="1"/>
  <c r="AI148" i="2"/>
  <c r="DG148" i="2" s="1"/>
  <c r="W148" i="3" s="1"/>
  <c r="AI531" i="2"/>
  <c r="DG531" i="2" s="1"/>
  <c r="W531" i="3" s="1"/>
  <c r="AI138" i="2"/>
  <c r="DG138" i="2" s="1"/>
  <c r="W138" i="3" s="1"/>
  <c r="AI139" i="2"/>
  <c r="DG139" i="2" s="1"/>
  <c r="W139" i="3" s="1"/>
  <c r="AI137" i="2"/>
  <c r="DG137" i="2" s="1"/>
  <c r="W137" i="3" s="1"/>
  <c r="AI151" i="2"/>
  <c r="DG151" i="2" s="1"/>
  <c r="W151" i="3" s="1"/>
  <c r="AI528" i="2"/>
  <c r="DG528" i="2" s="1"/>
  <c r="W528" i="3" s="1"/>
  <c r="AI514" i="2"/>
  <c r="DG514" i="2" s="1"/>
  <c r="W514" i="3" s="1"/>
  <c r="AI535" i="2"/>
  <c r="DG535" i="2" s="1"/>
  <c r="W535" i="3" s="1"/>
  <c r="AI533" i="2"/>
  <c r="DG533" i="2" s="1"/>
  <c r="W533" i="3" s="1"/>
  <c r="AI541" i="2"/>
  <c r="DG541" i="2" s="1"/>
  <c r="W541" i="3" s="1"/>
  <c r="AI146" i="2"/>
  <c r="DG146" i="2" s="1"/>
  <c r="W146" i="3" s="1"/>
  <c r="AI540" i="2"/>
  <c r="DG540" i="2" s="1"/>
  <c r="W540" i="3" s="1"/>
  <c r="AI154" i="2"/>
  <c r="DG154" i="2" s="1"/>
  <c r="W154" i="3" s="1"/>
  <c r="AI538" i="2"/>
  <c r="DG538" i="2" s="1"/>
  <c r="W538" i="3" s="1"/>
  <c r="AI145" i="2"/>
  <c r="DG145" i="2" s="1"/>
  <c r="W145" i="3" s="1"/>
  <c r="AI141" i="2"/>
  <c r="DG141" i="2" s="1"/>
  <c r="W141" i="3" s="1"/>
  <c r="AI142" i="2"/>
  <c r="DG142" i="2" s="1"/>
  <c r="W142" i="3" s="1"/>
  <c r="AI152" i="2"/>
  <c r="DG152" i="2" s="1"/>
  <c r="W152" i="3" s="1"/>
  <c r="AI150" i="2"/>
  <c r="DG150" i="2" s="1"/>
  <c r="W150" i="3" s="1"/>
  <c r="BK336" i="2"/>
  <c r="DU336" i="2" s="1"/>
  <c r="AK336" i="3" s="1"/>
  <c r="BK776" i="2"/>
  <c r="DU776" i="2" s="1"/>
  <c r="AK776" i="3" s="1"/>
  <c r="BK777" i="2"/>
  <c r="DU777" i="2" s="1"/>
  <c r="AK777" i="3" s="1"/>
  <c r="BK774" i="2"/>
  <c r="DU774" i="2" s="1"/>
  <c r="AK774" i="3" s="1"/>
  <c r="BK775" i="2"/>
  <c r="DU775" i="2" s="1"/>
  <c r="AK775" i="3" s="1"/>
  <c r="BK778" i="2"/>
  <c r="DU778" i="2" s="1"/>
  <c r="AK778" i="3" s="1"/>
  <c r="BK772" i="2"/>
  <c r="DU772" i="2" s="1"/>
  <c r="AK772" i="3" s="1"/>
  <c r="BK785" i="2"/>
  <c r="DU785" i="2" s="1"/>
  <c r="AK785" i="3" s="1"/>
  <c r="BK342" i="2"/>
  <c r="DU342" i="2" s="1"/>
  <c r="AK342" i="3" s="1"/>
  <c r="BK335" i="2"/>
  <c r="DU335" i="2" s="1"/>
  <c r="AK335" i="3" s="1"/>
  <c r="BK773" i="2"/>
  <c r="DU773" i="2" s="1"/>
  <c r="AK773" i="3" s="1"/>
  <c r="BK780" i="2"/>
  <c r="DU780" i="2" s="1"/>
  <c r="AK780" i="3" s="1"/>
  <c r="BK259" i="2"/>
  <c r="DU259" i="2" s="1"/>
  <c r="AK259" i="3" s="1"/>
  <c r="BK669" i="2"/>
  <c r="DU669" i="2" s="1"/>
  <c r="AK669" i="3" s="1"/>
  <c r="BK631" i="2"/>
  <c r="DU631" i="2" s="1"/>
  <c r="AK631" i="3" s="1"/>
  <c r="BK249" i="2"/>
  <c r="DU249" i="2" s="1"/>
  <c r="AK249" i="3" s="1"/>
  <c r="BK252" i="2"/>
  <c r="DU252" i="2" s="1"/>
  <c r="AK252" i="3" s="1"/>
  <c r="BK251" i="2"/>
  <c r="DU251" i="2" s="1"/>
  <c r="AK251" i="3" s="1"/>
  <c r="BK658" i="2"/>
  <c r="DU658" i="2" s="1"/>
  <c r="AK658" i="3" s="1"/>
  <c r="BK625" i="2"/>
  <c r="DU625" i="2" s="1"/>
  <c r="AK625" i="3" s="1"/>
  <c r="BK670" i="2"/>
  <c r="DU670" i="2" s="1"/>
  <c r="AK670" i="3" s="1"/>
  <c r="BK657" i="2"/>
  <c r="DU657" i="2" s="1"/>
  <c r="AK657" i="3" s="1"/>
  <c r="BK847" i="2"/>
  <c r="DU847" i="2" s="1"/>
  <c r="AK847" i="3" s="1"/>
  <c r="BK627" i="2"/>
  <c r="DU627" i="2" s="1"/>
  <c r="AK627" i="3" s="1"/>
  <c r="BK672" i="2"/>
  <c r="DU672" i="2" s="1"/>
  <c r="AK672" i="3" s="1"/>
  <c r="BK663" i="2"/>
  <c r="DU663" i="2" s="1"/>
  <c r="AK663" i="3" s="1"/>
  <c r="BK264" i="2"/>
  <c r="DU264" i="2" s="1"/>
  <c r="AK264" i="3" s="1"/>
  <c r="BK247" i="2"/>
  <c r="DU247" i="2" s="1"/>
  <c r="AK247" i="3" s="1"/>
  <c r="BK661" i="2"/>
  <c r="DU661" i="2" s="1"/>
  <c r="AK661" i="3" s="1"/>
  <c r="BK232" i="2"/>
  <c r="DU232" i="2" s="1"/>
  <c r="AK232" i="3" s="1"/>
  <c r="BK662" i="2"/>
  <c r="DU662" i="2" s="1"/>
  <c r="AK662" i="3" s="1"/>
  <c r="BK263" i="2"/>
  <c r="DU263" i="2" s="1"/>
  <c r="AK263" i="3" s="1"/>
  <c r="BK632" i="2"/>
  <c r="DU632" i="2" s="1"/>
  <c r="AK632" i="3" s="1"/>
  <c r="BK254" i="2"/>
  <c r="DU254" i="2" s="1"/>
  <c r="AK254" i="3" s="1"/>
  <c r="BK786" i="2"/>
  <c r="DU786" i="2" s="1"/>
  <c r="AK786" i="3" s="1"/>
  <c r="BK262" i="2"/>
  <c r="DU262" i="2" s="1"/>
  <c r="AK262" i="3" s="1"/>
  <c r="BK231" i="2"/>
  <c r="DU231" i="2" s="1"/>
  <c r="AK231" i="3" s="1"/>
  <c r="BK255" i="2"/>
  <c r="DU255" i="2" s="1"/>
  <c r="AK255" i="3" s="1"/>
  <c r="BK630" i="2"/>
  <c r="DU630" i="2" s="1"/>
  <c r="AK630" i="3" s="1"/>
  <c r="BK628" i="2"/>
  <c r="DU628" i="2" s="1"/>
  <c r="AK628" i="3" s="1"/>
  <c r="BK261" i="2"/>
  <c r="DU261" i="2" s="1"/>
  <c r="AK261" i="3" s="1"/>
  <c r="BK257" i="2"/>
  <c r="DU257" i="2" s="1"/>
  <c r="AK257" i="3" s="1"/>
  <c r="BK629" i="2"/>
  <c r="DU629" i="2" s="1"/>
  <c r="AK629" i="3" s="1"/>
  <c r="BK660" i="2"/>
  <c r="DU660" i="2" s="1"/>
  <c r="AK660" i="3" s="1"/>
  <c r="BK260" i="2"/>
  <c r="DU260" i="2" s="1"/>
  <c r="AK260" i="3" s="1"/>
  <c r="BK667" i="2"/>
  <c r="DU667" i="2" s="1"/>
  <c r="AK667" i="3" s="1"/>
  <c r="BK668" i="2"/>
  <c r="DU668" i="2" s="1"/>
  <c r="AK668" i="3" s="1"/>
  <c r="BK846" i="2"/>
  <c r="DU846" i="2" s="1"/>
  <c r="AK846" i="3" s="1"/>
  <c r="BK656" i="2"/>
  <c r="DU656" i="2" s="1"/>
  <c r="AK656" i="3" s="1"/>
  <c r="BK393" i="2"/>
  <c r="DU393" i="2" s="1"/>
  <c r="AK393" i="3" s="1"/>
  <c r="BK256" i="2"/>
  <c r="DU256" i="2" s="1"/>
  <c r="AK256" i="3" s="1"/>
  <c r="BK248" i="2"/>
  <c r="DU248" i="2" s="1"/>
  <c r="AK248" i="3" s="1"/>
  <c r="BK664" i="2"/>
  <c r="DU664" i="2" s="1"/>
  <c r="AK664" i="3" s="1"/>
  <c r="BK665" i="2"/>
  <c r="DU665" i="2" s="1"/>
  <c r="AK665" i="3" s="1"/>
  <c r="BK666" i="2"/>
  <c r="DU666" i="2" s="1"/>
  <c r="AK666" i="3" s="1"/>
  <c r="BK674" i="2"/>
  <c r="DU674" i="2" s="1"/>
  <c r="AK674" i="3" s="1"/>
  <c r="BK671" i="2"/>
  <c r="DU671" i="2" s="1"/>
  <c r="AK671" i="3" s="1"/>
  <c r="BK639" i="2"/>
  <c r="DU639" i="2" s="1"/>
  <c r="AK639" i="3" s="1"/>
  <c r="BK229" i="2"/>
  <c r="DU229" i="2" s="1"/>
  <c r="AK229" i="3" s="1"/>
  <c r="BK673" i="2"/>
  <c r="DU673" i="2" s="1"/>
  <c r="AK673" i="3" s="1"/>
  <c r="BK250" i="2"/>
  <c r="DU250" i="2" s="1"/>
  <c r="AK250" i="3" s="1"/>
  <c r="BK633" i="2"/>
  <c r="DU633" i="2" s="1"/>
  <c r="AK633" i="3" s="1"/>
  <c r="BK253" i="2"/>
  <c r="DU253" i="2" s="1"/>
  <c r="AK253" i="3" s="1"/>
  <c r="BK230" i="2"/>
  <c r="DU230" i="2" s="1"/>
  <c r="AK230" i="3" s="1"/>
  <c r="BK265" i="2"/>
  <c r="DU265" i="2" s="1"/>
  <c r="AK265" i="3" s="1"/>
  <c r="BK258" i="2"/>
  <c r="DU258" i="2" s="1"/>
  <c r="AK258" i="3" s="1"/>
  <c r="BK659" i="2"/>
  <c r="DU659" i="2" s="1"/>
  <c r="AK659" i="3" s="1"/>
  <c r="BK228" i="2"/>
  <c r="DU228" i="2" s="1"/>
  <c r="AK228" i="3" s="1"/>
  <c r="BK392" i="2"/>
  <c r="DU392" i="2" s="1"/>
  <c r="AK392" i="3" s="1"/>
  <c r="AO818" i="2"/>
  <c r="DJ818" i="2" s="1"/>
  <c r="Z818" i="3" s="1"/>
  <c r="AO817" i="2"/>
  <c r="DJ817" i="2" s="1"/>
  <c r="Z817" i="3" s="1"/>
  <c r="AO819" i="2"/>
  <c r="DJ819" i="2" s="1"/>
  <c r="Z819" i="3" s="1"/>
  <c r="AY819" i="2"/>
  <c r="DO819" i="2" s="1"/>
  <c r="AE819" i="3" s="1"/>
  <c r="AY817" i="2"/>
  <c r="DO817" i="2" s="1"/>
  <c r="AE817" i="3" s="1"/>
  <c r="AY818" i="2"/>
  <c r="DO818" i="2" s="1"/>
  <c r="AE818" i="3" s="1"/>
  <c r="BU451" i="2"/>
  <c r="DZ451" i="2" s="1"/>
  <c r="AP451" i="3" s="1"/>
  <c r="BS569" i="2"/>
  <c r="DY569" i="2" s="1"/>
  <c r="AO569" i="3" s="1"/>
  <c r="BS194" i="2"/>
  <c r="DY194" i="2" s="1"/>
  <c r="AO194" i="3" s="1"/>
  <c r="BS223" i="2"/>
  <c r="DY223" i="2" s="1"/>
  <c r="AO223" i="3" s="1"/>
  <c r="BS570" i="2"/>
  <c r="DY570" i="2" s="1"/>
  <c r="AO570" i="3" s="1"/>
  <c r="BS621" i="2"/>
  <c r="DY621" i="2" s="1"/>
  <c r="AO621" i="3" s="1"/>
  <c r="BS571" i="2"/>
  <c r="DY571" i="2" s="1"/>
  <c r="AO571" i="3" s="1"/>
  <c r="BS195" i="2"/>
  <c r="DY195" i="2" s="1"/>
  <c r="AO195" i="3" s="1"/>
  <c r="AI21" i="2"/>
  <c r="DG21" i="2" s="1"/>
  <c r="W21" i="3" s="1"/>
  <c r="AI891" i="2"/>
  <c r="DG891" i="2" s="1"/>
  <c r="W891" i="3" s="1"/>
  <c r="AI899" i="2"/>
  <c r="DG899" i="2" s="1"/>
  <c r="W899" i="3" s="1"/>
  <c r="AI19" i="2"/>
  <c r="DG19" i="2" s="1"/>
  <c r="W19" i="3" s="1"/>
  <c r="AI20" i="2"/>
  <c r="DG20" i="2" s="1"/>
  <c r="W20" i="3" s="1"/>
  <c r="AI897" i="2"/>
  <c r="DG897" i="2" s="1"/>
  <c r="W897" i="3" s="1"/>
  <c r="AI892" i="2"/>
  <c r="DG892" i="2" s="1"/>
  <c r="W892" i="3" s="1"/>
  <c r="AW866" i="2"/>
  <c r="DN866" i="2" s="1"/>
  <c r="AD866" i="3" s="1"/>
  <c r="BI504" i="2"/>
  <c r="DT504" i="2" s="1"/>
  <c r="AJ504" i="3" s="1"/>
  <c r="BI124" i="2"/>
  <c r="DT124" i="2" s="1"/>
  <c r="AJ124" i="3" s="1"/>
  <c r="BY784" i="2"/>
  <c r="EB784" i="2" s="1"/>
  <c r="AR784" i="3" s="1"/>
  <c r="BY783" i="2"/>
  <c r="EB783" i="2" s="1"/>
  <c r="AR783" i="3" s="1"/>
  <c r="BY340" i="2"/>
  <c r="EB340" i="2" s="1"/>
  <c r="AR340" i="3" s="1"/>
  <c r="BY341" i="2"/>
  <c r="EB341" i="2" s="1"/>
  <c r="AR341" i="3" s="1"/>
  <c r="BM566" i="2"/>
  <c r="AU651" i="2"/>
  <c r="DM651" i="2" s="1"/>
  <c r="AC651" i="3" s="1"/>
  <c r="AU438" i="2"/>
  <c r="AU652" i="2"/>
  <c r="DM652" i="2" s="1"/>
  <c r="AC652" i="3" s="1"/>
  <c r="AE802" i="2"/>
  <c r="DE802" i="2" s="1"/>
  <c r="U802" i="3" s="1"/>
  <c r="AE798" i="2"/>
  <c r="DE798" i="2" s="1"/>
  <c r="U798" i="3" s="1"/>
  <c r="AE355" i="2"/>
  <c r="DE355" i="2" s="1"/>
  <c r="U355" i="3" s="1"/>
  <c r="AE800" i="2"/>
  <c r="DE800" i="2" s="1"/>
  <c r="U800" i="3" s="1"/>
  <c r="AE356" i="2"/>
  <c r="DE356" i="2" s="1"/>
  <c r="U356" i="3" s="1"/>
  <c r="AE357" i="2"/>
  <c r="DE357" i="2" s="1"/>
  <c r="U357" i="3" s="1"/>
  <c r="AE799" i="2"/>
  <c r="DE799" i="2" s="1"/>
  <c r="U799" i="3" s="1"/>
  <c r="AE803" i="2"/>
  <c r="DE803" i="2" s="1"/>
  <c r="U803" i="3" s="1"/>
  <c r="AE801" i="2"/>
  <c r="DE801" i="2" s="1"/>
  <c r="U801" i="3" s="1"/>
  <c r="BG822" i="2"/>
  <c r="DS822" i="2" s="1"/>
  <c r="AI822" i="3" s="1"/>
  <c r="BG823" i="2"/>
  <c r="DS823" i="2" s="1"/>
  <c r="AI823" i="3" s="1"/>
  <c r="BG367" i="2"/>
  <c r="DS367" i="2" s="1"/>
  <c r="AI367" i="3" s="1"/>
  <c r="BG368" i="2"/>
  <c r="DS368" i="2" s="1"/>
  <c r="AI368" i="3" s="1"/>
  <c r="BG821" i="2"/>
  <c r="DS821" i="2" s="1"/>
  <c r="AI821" i="3" s="1"/>
  <c r="BG366" i="2"/>
  <c r="DS366" i="2" s="1"/>
  <c r="AI366" i="3" s="1"/>
  <c r="BW5" i="2"/>
  <c r="BY269" i="2"/>
  <c r="EB269" i="2" s="1"/>
  <c r="AR269" i="3" s="1"/>
  <c r="BY682" i="2"/>
  <c r="EB682" i="2" s="1"/>
  <c r="AR682" i="3" s="1"/>
  <c r="BY276" i="2"/>
  <c r="EB276" i="2" s="1"/>
  <c r="AR276" i="3" s="1"/>
  <c r="BY277" i="2"/>
  <c r="EB277" i="2" s="1"/>
  <c r="AR277" i="3" s="1"/>
  <c r="BY278" i="2"/>
  <c r="EB278" i="2" s="1"/>
  <c r="AR278" i="3" s="1"/>
  <c r="BY680" i="2"/>
  <c r="EB680" i="2" s="1"/>
  <c r="AR680" i="3" s="1"/>
  <c r="BY272" i="2"/>
  <c r="EB272" i="2" s="1"/>
  <c r="AR272" i="3" s="1"/>
  <c r="BY689" i="2"/>
  <c r="EB689" i="2" s="1"/>
  <c r="AR689" i="3" s="1"/>
  <c r="BY280" i="2"/>
  <c r="EB280" i="2" s="1"/>
  <c r="AR280" i="3" s="1"/>
  <c r="BY683" i="2"/>
  <c r="EB683" i="2" s="1"/>
  <c r="AR683" i="3" s="1"/>
  <c r="BY273" i="2"/>
  <c r="EB273" i="2" s="1"/>
  <c r="AR273" i="3" s="1"/>
  <c r="BY678" i="2"/>
  <c r="EB678" i="2" s="1"/>
  <c r="AR678" i="3" s="1"/>
  <c r="BY679" i="2"/>
  <c r="EB679" i="2" s="1"/>
  <c r="AR679" i="3" s="1"/>
  <c r="BY681" i="2"/>
  <c r="EB681" i="2" s="1"/>
  <c r="AR681" i="3" s="1"/>
  <c r="BY270" i="2"/>
  <c r="EB270" i="2" s="1"/>
  <c r="AR270" i="3" s="1"/>
  <c r="BY687" i="2"/>
  <c r="EB687" i="2" s="1"/>
  <c r="AR687" i="3" s="1"/>
  <c r="BY685" i="2"/>
  <c r="EB685" i="2" s="1"/>
  <c r="AR685" i="3" s="1"/>
  <c r="BY677" i="2"/>
  <c r="EB677" i="2" s="1"/>
  <c r="AR677" i="3" s="1"/>
  <c r="BY268" i="2"/>
  <c r="EB268" i="2" s="1"/>
  <c r="AR268" i="3" s="1"/>
  <c r="BY271" i="2"/>
  <c r="EB271" i="2" s="1"/>
  <c r="AR271" i="3" s="1"/>
  <c r="BY274" i="2"/>
  <c r="EB274" i="2" s="1"/>
  <c r="AR274" i="3" s="1"/>
  <c r="BY275" i="2"/>
  <c r="EB275" i="2" s="1"/>
  <c r="AR275" i="3" s="1"/>
  <c r="BY688" i="2"/>
  <c r="EB688" i="2" s="1"/>
  <c r="AR688" i="3" s="1"/>
  <c r="BY281" i="2"/>
  <c r="EB281" i="2" s="1"/>
  <c r="AR281" i="3" s="1"/>
  <c r="BY686" i="2"/>
  <c r="EB686" i="2" s="1"/>
  <c r="AR686" i="3" s="1"/>
  <c r="BY684" i="2"/>
  <c r="EB684" i="2" s="1"/>
  <c r="AR684" i="3" s="1"/>
  <c r="BY279" i="2"/>
  <c r="EB279" i="2" s="1"/>
  <c r="AR279" i="3" s="1"/>
  <c r="BY124" i="2"/>
  <c r="EB124" i="2" s="1"/>
  <c r="AR124" i="3" s="1"/>
  <c r="BY504" i="2"/>
  <c r="EB504" i="2" s="1"/>
  <c r="AR504" i="3" s="1"/>
  <c r="CA111" i="2"/>
  <c r="AQ582" i="2"/>
  <c r="DK582" i="2" s="1"/>
  <c r="AA582" i="3" s="1"/>
  <c r="AQ205" i="2"/>
  <c r="DK205" i="2" s="1"/>
  <c r="AA205" i="3" s="1"/>
  <c r="AQ580" i="2"/>
  <c r="DK580" i="2" s="1"/>
  <c r="AA580" i="3" s="1"/>
  <c r="AQ581" i="2"/>
  <c r="DK581" i="2" s="1"/>
  <c r="AA581" i="3" s="1"/>
  <c r="AQ623" i="2"/>
  <c r="DK623" i="2" s="1"/>
  <c r="AA623" i="3" s="1"/>
  <c r="AQ225" i="2"/>
  <c r="DK225" i="2" s="1"/>
  <c r="AA225" i="3" s="1"/>
  <c r="AQ207" i="2"/>
  <c r="DK207" i="2" s="1"/>
  <c r="AA207" i="3" s="1"/>
  <c r="AQ584" i="2"/>
  <c r="DK584" i="2" s="1"/>
  <c r="AA584" i="3" s="1"/>
  <c r="AQ583" i="2"/>
  <c r="DK583" i="2" s="1"/>
  <c r="AA583" i="3" s="1"/>
  <c r="AQ206" i="2"/>
  <c r="DK206" i="2" s="1"/>
  <c r="AA206" i="3" s="1"/>
  <c r="AQ208" i="2"/>
  <c r="DK208" i="2" s="1"/>
  <c r="AA208" i="3" s="1"/>
  <c r="AQ585" i="2"/>
  <c r="DK585" i="2" s="1"/>
  <c r="AA585" i="3" s="1"/>
  <c r="AM111" i="2"/>
  <c r="BO754" i="2"/>
  <c r="DW754" i="2" s="1"/>
  <c r="AM754" i="3" s="1"/>
  <c r="BE893" i="2"/>
  <c r="DR893" i="2" s="1"/>
  <c r="AH893" i="3" s="1"/>
  <c r="BE620" i="2"/>
  <c r="DR620" i="2" s="1"/>
  <c r="AH620" i="3" s="1"/>
  <c r="BE220" i="2"/>
  <c r="DR220" i="2" s="1"/>
  <c r="AH220" i="3" s="1"/>
  <c r="BE167" i="2"/>
  <c r="BE192" i="2"/>
  <c r="DR192" i="2" s="1"/>
  <c r="AH192" i="3" s="1"/>
  <c r="BE222" i="2"/>
  <c r="DR222" i="2" s="1"/>
  <c r="AH222" i="3" s="1"/>
  <c r="BE221" i="2"/>
  <c r="DR221" i="2" s="1"/>
  <c r="AH221" i="3" s="1"/>
  <c r="BE618" i="2"/>
  <c r="DR618" i="2" s="1"/>
  <c r="AH618" i="3" s="1"/>
  <c r="BE165" i="2"/>
  <c r="DR165" i="2" s="1"/>
  <c r="AH165" i="3" s="1"/>
  <c r="BE189" i="2"/>
  <c r="DR189" i="2" s="1"/>
  <c r="AH189" i="3" s="1"/>
  <c r="BE568" i="2"/>
  <c r="DR568" i="2" s="1"/>
  <c r="AH568" i="3" s="1"/>
  <c r="BE166" i="2"/>
  <c r="DR166" i="2" s="1"/>
  <c r="AH166" i="3" s="1"/>
  <c r="BE619" i="2"/>
  <c r="DR619" i="2" s="1"/>
  <c r="AH619" i="3" s="1"/>
  <c r="BE557" i="2"/>
  <c r="DR557" i="2" s="1"/>
  <c r="AH557" i="3" s="1"/>
  <c r="BE556" i="2"/>
  <c r="DR556" i="2" s="1"/>
  <c r="AH556" i="3" s="1"/>
  <c r="BE567" i="2"/>
  <c r="DR567" i="2" s="1"/>
  <c r="AH567" i="3" s="1"/>
  <c r="BE555" i="2"/>
  <c r="DR555" i="2" s="1"/>
  <c r="AH555" i="3" s="1"/>
  <c r="BQ111" i="2"/>
  <c r="BA381" i="2"/>
  <c r="BA838" i="2"/>
  <c r="DP838" i="2" s="1"/>
  <c r="AF838" i="3" s="1"/>
  <c r="BA382" i="2"/>
  <c r="BA837" i="2"/>
  <c r="DP837" i="2" s="1"/>
  <c r="AF837" i="3" s="1"/>
  <c r="BA828" i="2"/>
  <c r="DP828" i="2" s="1"/>
  <c r="AF828" i="3" s="1"/>
  <c r="CC26" i="2"/>
  <c r="ED26" i="2" s="1"/>
  <c r="AT26" i="3" s="1"/>
  <c r="CC902" i="2"/>
  <c r="ED902" i="2" s="1"/>
  <c r="AT902" i="3" s="1"/>
  <c r="CC27" i="2"/>
  <c r="ED27" i="2" s="1"/>
  <c r="AT27" i="3" s="1"/>
  <c r="CC900" i="2"/>
  <c r="ED900" i="2" s="1"/>
  <c r="AT900" i="3" s="1"/>
  <c r="CC901" i="2"/>
  <c r="ED901" i="2" s="1"/>
  <c r="AT901" i="3" s="1"/>
  <c r="BQ223" i="2"/>
  <c r="DX223" i="2" s="1"/>
  <c r="AN223" i="3" s="1"/>
  <c r="BQ571" i="2"/>
  <c r="DX571" i="2" s="1"/>
  <c r="AN571" i="3" s="1"/>
  <c r="BQ194" i="2"/>
  <c r="DX194" i="2" s="1"/>
  <c r="AN194" i="3" s="1"/>
  <c r="BQ570" i="2"/>
  <c r="DX570" i="2" s="1"/>
  <c r="AN570" i="3" s="1"/>
  <c r="BQ621" i="2"/>
  <c r="DX621" i="2" s="1"/>
  <c r="AN621" i="3" s="1"/>
  <c r="BQ569" i="2"/>
  <c r="DX569" i="2" s="1"/>
  <c r="AN569" i="3" s="1"/>
  <c r="BQ195" i="2"/>
  <c r="DX195" i="2" s="1"/>
  <c r="AN195" i="3" s="1"/>
  <c r="AU732" i="2"/>
  <c r="DM732" i="2" s="1"/>
  <c r="AC732" i="3" s="1"/>
  <c r="AU738" i="2"/>
  <c r="DM738" i="2" s="1"/>
  <c r="AC738" i="3" s="1"/>
  <c r="AU731" i="2"/>
  <c r="DM731" i="2" s="1"/>
  <c r="AC731" i="3" s="1"/>
  <c r="AU727" i="2"/>
  <c r="DM727" i="2" s="1"/>
  <c r="AC727" i="3" s="1"/>
  <c r="AU726" i="2"/>
  <c r="DM726" i="2" s="1"/>
  <c r="AC726" i="3" s="1"/>
  <c r="AU728" i="2"/>
  <c r="DM728" i="2" s="1"/>
  <c r="AC728" i="3" s="1"/>
  <c r="AU730" i="2"/>
  <c r="DM730" i="2" s="1"/>
  <c r="AC730" i="3" s="1"/>
  <c r="AU737" i="2"/>
  <c r="DM737" i="2" s="1"/>
  <c r="AC737" i="3" s="1"/>
  <c r="AU733" i="2"/>
  <c r="DM733" i="2" s="1"/>
  <c r="AC733" i="3" s="1"/>
  <c r="AU739" i="2"/>
  <c r="DM739" i="2" s="1"/>
  <c r="AC739" i="3" s="1"/>
  <c r="AU309" i="2"/>
  <c r="DM309" i="2" s="1"/>
  <c r="AC309" i="3" s="1"/>
  <c r="AU715" i="2"/>
  <c r="DM715" i="2" s="1"/>
  <c r="AC715" i="3" s="1"/>
  <c r="BI866" i="2"/>
  <c r="DT866" i="2" s="1"/>
  <c r="AJ866" i="3" s="1"/>
  <c r="AQ779" i="2"/>
  <c r="DK779" i="2" s="1"/>
  <c r="AA779" i="3" s="1"/>
  <c r="BA124" i="2"/>
  <c r="DP124" i="2" s="1"/>
  <c r="AF124" i="3" s="1"/>
  <c r="BA504" i="2"/>
  <c r="DP504" i="2" s="1"/>
  <c r="AF504" i="3" s="1"/>
  <c r="BM711" i="2"/>
  <c r="DV711" i="2" s="1"/>
  <c r="AL711" i="3" s="1"/>
  <c r="BM303" i="2"/>
  <c r="DV303" i="2" s="1"/>
  <c r="AL303" i="3" s="1"/>
  <c r="BM729" i="2"/>
  <c r="DV729" i="2" s="1"/>
  <c r="AL729" i="3" s="1"/>
  <c r="BM308" i="2"/>
  <c r="DV308" i="2" s="1"/>
  <c r="AL308" i="3" s="1"/>
  <c r="BM302" i="2"/>
  <c r="DV302" i="2" s="1"/>
  <c r="AL302" i="3" s="1"/>
  <c r="BM307" i="2"/>
  <c r="DV307" i="2" s="1"/>
  <c r="AL307" i="3" s="1"/>
  <c r="BM713" i="2"/>
  <c r="DV713" i="2" s="1"/>
  <c r="AL713" i="3" s="1"/>
  <c r="BM725" i="2"/>
  <c r="DV725" i="2" s="1"/>
  <c r="AL725" i="3" s="1"/>
  <c r="BM734" i="2"/>
  <c r="DV734" i="2" s="1"/>
  <c r="AL734" i="3" s="1"/>
  <c r="BM310" i="2"/>
  <c r="DV310" i="2" s="1"/>
  <c r="AL310" i="3" s="1"/>
  <c r="BM735" i="2"/>
  <c r="DV735" i="2" s="1"/>
  <c r="AL735" i="3" s="1"/>
  <c r="BM311" i="2"/>
  <c r="DV311" i="2" s="1"/>
  <c r="AL311" i="3" s="1"/>
  <c r="BM709" i="2"/>
  <c r="DV709" i="2" s="1"/>
  <c r="AL709" i="3" s="1"/>
  <c r="BM710" i="2"/>
  <c r="DV710" i="2" s="1"/>
  <c r="AL710" i="3" s="1"/>
  <c r="BM736" i="2"/>
  <c r="DV736" i="2" s="1"/>
  <c r="AL736" i="3" s="1"/>
  <c r="BC727" i="2"/>
  <c r="DQ727" i="2" s="1"/>
  <c r="AG727" i="3" s="1"/>
  <c r="BC728" i="2"/>
  <c r="DQ728" i="2" s="1"/>
  <c r="AG728" i="3" s="1"/>
  <c r="BC309" i="2"/>
  <c r="DQ309" i="2" s="1"/>
  <c r="AG309" i="3" s="1"/>
  <c r="BC730" i="2"/>
  <c r="DQ730" i="2" s="1"/>
  <c r="AG730" i="3" s="1"/>
  <c r="BC738" i="2"/>
  <c r="DQ738" i="2" s="1"/>
  <c r="AG738" i="3" s="1"/>
  <c r="BC731" i="2"/>
  <c r="DQ731" i="2" s="1"/>
  <c r="AG731" i="3" s="1"/>
  <c r="BC733" i="2"/>
  <c r="DQ733" i="2" s="1"/>
  <c r="AG733" i="3" s="1"/>
  <c r="BC726" i="2"/>
  <c r="DQ726" i="2" s="1"/>
  <c r="AG726" i="3" s="1"/>
  <c r="BC732" i="2"/>
  <c r="DQ732" i="2" s="1"/>
  <c r="AG732" i="3" s="1"/>
  <c r="BC739" i="2"/>
  <c r="DQ739" i="2" s="1"/>
  <c r="AG739" i="3" s="1"/>
  <c r="BC715" i="2"/>
  <c r="DQ715" i="2" s="1"/>
  <c r="AG715" i="3" s="1"/>
  <c r="BC737" i="2"/>
  <c r="DQ737" i="2" s="1"/>
  <c r="AG737" i="3" s="1"/>
  <c r="AU851" i="2"/>
  <c r="DM851" i="2" s="1"/>
  <c r="AC851" i="3" s="1"/>
  <c r="AU841" i="2"/>
  <c r="DM841" i="2" s="1"/>
  <c r="AC841" i="3" s="1"/>
  <c r="AU397" i="2"/>
  <c r="DM397" i="2" s="1"/>
  <c r="AC397" i="3" s="1"/>
  <c r="AU842" i="2"/>
  <c r="DM842" i="2" s="1"/>
  <c r="AC842" i="3" s="1"/>
  <c r="AY441" i="2"/>
  <c r="AY721" i="2"/>
  <c r="DO721" i="2" s="1"/>
  <c r="AE721" i="3" s="1"/>
  <c r="AY720" i="2"/>
  <c r="DO720" i="2" s="1"/>
  <c r="AE720" i="3" s="1"/>
  <c r="BW246" i="2"/>
  <c r="BW544" i="2"/>
  <c r="EA544" i="2" s="1"/>
  <c r="AQ544" i="3" s="1"/>
  <c r="BW655" i="2"/>
  <c r="EA655" i="2" s="1"/>
  <c r="AQ655" i="3" s="1"/>
  <c r="BW543" i="2"/>
  <c r="EA543" i="2" s="1"/>
  <c r="AQ543" i="3" s="1"/>
  <c r="BW157" i="2"/>
  <c r="EA157" i="2" s="1"/>
  <c r="AQ157" i="3" s="1"/>
  <c r="BW158" i="2"/>
  <c r="EA158" i="2" s="1"/>
  <c r="AQ158" i="3" s="1"/>
  <c r="BW515" i="2"/>
  <c r="EA515" i="2" s="1"/>
  <c r="AQ515" i="3" s="1"/>
  <c r="BE324" i="2"/>
  <c r="DR324" i="2" s="1"/>
  <c r="AH324" i="3" s="1"/>
  <c r="BE756" i="2"/>
  <c r="DR756" i="2" s="1"/>
  <c r="AH756" i="3" s="1"/>
  <c r="BE754" i="2"/>
  <c r="DR754" i="2" s="1"/>
  <c r="AH754" i="3" s="1"/>
  <c r="AQ385" i="2"/>
  <c r="DK385" i="2" s="1"/>
  <c r="AA385" i="3" s="1"/>
  <c r="AQ840" i="2"/>
  <c r="DK840" i="2" s="1"/>
  <c r="AA840" i="3" s="1"/>
  <c r="AQ384" i="2"/>
  <c r="DK384" i="2" s="1"/>
  <c r="AA384" i="3" s="1"/>
  <c r="AQ839" i="2"/>
  <c r="DK839" i="2" s="1"/>
  <c r="AA839" i="3" s="1"/>
  <c r="AQ389" i="2"/>
  <c r="DK389" i="2" s="1"/>
  <c r="AA389" i="3" s="1"/>
  <c r="AQ373" i="2"/>
  <c r="AQ832" i="2"/>
  <c r="DK832" i="2" s="1"/>
  <c r="AA832" i="3" s="1"/>
  <c r="AQ830" i="2"/>
  <c r="DK830" i="2" s="1"/>
  <c r="AA830" i="3" s="1"/>
  <c r="AQ374" i="2"/>
  <c r="DK374" i="2" s="1"/>
  <c r="AA374" i="3" s="1"/>
  <c r="AQ376" i="2"/>
  <c r="AQ391" i="2"/>
  <c r="DK391" i="2" s="1"/>
  <c r="AA391" i="3" s="1"/>
  <c r="AQ831" i="2"/>
  <c r="DK831" i="2" s="1"/>
  <c r="AA831" i="3" s="1"/>
  <c r="AQ836" i="2"/>
  <c r="DK836" i="2" s="1"/>
  <c r="AA836" i="3" s="1"/>
  <c r="AQ833" i="2"/>
  <c r="DK833" i="2" s="1"/>
  <c r="AA833" i="3" s="1"/>
  <c r="AQ827" i="2"/>
  <c r="DK827" i="2" s="1"/>
  <c r="AA827" i="3" s="1"/>
  <c r="AQ834" i="2"/>
  <c r="DK834" i="2" s="1"/>
  <c r="AA834" i="3" s="1"/>
  <c r="AQ390" i="2"/>
  <c r="DK390" i="2" s="1"/>
  <c r="AA390" i="3" s="1"/>
  <c r="AQ826" i="2"/>
  <c r="DK826" i="2" s="1"/>
  <c r="AA826" i="3" s="1"/>
  <c r="AQ375" i="2"/>
  <c r="DK375" i="2" s="1"/>
  <c r="AA375" i="3" s="1"/>
  <c r="AQ845" i="2"/>
  <c r="DK845" i="2" s="1"/>
  <c r="AA845" i="3" s="1"/>
  <c r="AQ829" i="2"/>
  <c r="DK829" i="2" s="1"/>
  <c r="AA829" i="3" s="1"/>
  <c r="AQ379" i="2"/>
  <c r="DK379" i="2" s="1"/>
  <c r="AA379" i="3" s="1"/>
  <c r="AQ372" i="2"/>
  <c r="DK372" i="2" s="1"/>
  <c r="AA372" i="3" s="1"/>
  <c r="BI314" i="2"/>
  <c r="DT314" i="2" s="1"/>
  <c r="AJ314" i="3" s="1"/>
  <c r="BI744" i="2"/>
  <c r="DT744" i="2" s="1"/>
  <c r="AJ744" i="3" s="1"/>
  <c r="BI317" i="2"/>
  <c r="DT317" i="2" s="1"/>
  <c r="AJ317" i="3" s="1"/>
  <c r="BI724" i="2"/>
  <c r="DT724" i="2" s="1"/>
  <c r="AJ724" i="3" s="1"/>
  <c r="BI316" i="2"/>
  <c r="DT316" i="2" s="1"/>
  <c r="AJ316" i="3" s="1"/>
  <c r="BI312" i="2"/>
  <c r="DT312" i="2" s="1"/>
  <c r="AJ312" i="3" s="1"/>
  <c r="BI746" i="2"/>
  <c r="DT746" i="2" s="1"/>
  <c r="AJ746" i="3" s="1"/>
  <c r="BI315" i="2"/>
  <c r="DT315" i="2" s="1"/>
  <c r="AJ315" i="3" s="1"/>
  <c r="BI745" i="2"/>
  <c r="DT745" i="2" s="1"/>
  <c r="AJ745" i="3" s="1"/>
  <c r="BI743" i="2"/>
  <c r="DT743" i="2" s="1"/>
  <c r="AJ743" i="3" s="1"/>
  <c r="BI741" i="2"/>
  <c r="DT741" i="2" s="1"/>
  <c r="AJ741" i="3" s="1"/>
  <c r="BI313" i="2"/>
  <c r="DT313" i="2" s="1"/>
  <c r="AJ313" i="3" s="1"/>
  <c r="BI742" i="2"/>
  <c r="DT742" i="2" s="1"/>
  <c r="AJ742" i="3" s="1"/>
  <c r="BY198" i="2"/>
  <c r="EB198" i="2" s="1"/>
  <c r="AR198" i="3" s="1"/>
  <c r="BY576" i="2"/>
  <c r="EB576" i="2" s="1"/>
  <c r="AR576" i="3" s="1"/>
  <c r="BY574" i="2"/>
  <c r="EB574" i="2" s="1"/>
  <c r="AR574" i="3" s="1"/>
  <c r="BY199" i="2"/>
  <c r="EB199" i="2" s="1"/>
  <c r="AR199" i="3" s="1"/>
  <c r="BI601" i="2"/>
  <c r="DT601" i="2" s="1"/>
  <c r="AJ601" i="3" s="1"/>
  <c r="BI176" i="2"/>
  <c r="BI602" i="2"/>
  <c r="DT602" i="2" s="1"/>
  <c r="AJ602" i="3" s="1"/>
  <c r="BI177" i="2"/>
  <c r="DT177" i="2" s="1"/>
  <c r="AJ177" i="3" s="1"/>
  <c r="BI851" i="2"/>
  <c r="DT851" i="2" s="1"/>
  <c r="AJ851" i="3" s="1"/>
  <c r="BI841" i="2"/>
  <c r="DT841" i="2" s="1"/>
  <c r="AJ841" i="3" s="1"/>
  <c r="BI397" i="2"/>
  <c r="DT397" i="2" s="1"/>
  <c r="AJ397" i="3" s="1"/>
  <c r="BI842" i="2"/>
  <c r="DT842" i="2" s="1"/>
  <c r="AJ842" i="3" s="1"/>
  <c r="Y223" i="2"/>
  <c r="DB223" i="2" s="1"/>
  <c r="R223" i="3" s="1"/>
  <c r="Y571" i="2"/>
  <c r="DB571" i="2" s="1"/>
  <c r="R571" i="3" s="1"/>
  <c r="Y569" i="2"/>
  <c r="DB569" i="2" s="1"/>
  <c r="R569" i="3" s="1"/>
  <c r="Y570" i="2"/>
  <c r="DB570" i="2" s="1"/>
  <c r="R570" i="3" s="1"/>
  <c r="Y194" i="2"/>
  <c r="DB194" i="2" s="1"/>
  <c r="R194" i="3" s="1"/>
  <c r="Y195" i="2"/>
  <c r="DB195" i="2" s="1"/>
  <c r="R195" i="3" s="1"/>
  <c r="Y621" i="2"/>
  <c r="DB621" i="2" s="1"/>
  <c r="R621" i="3" s="1"/>
  <c r="AS683" i="2"/>
  <c r="DL683" i="2" s="1"/>
  <c r="AB683" i="3" s="1"/>
  <c r="AS278" i="2"/>
  <c r="DL278" i="2" s="1"/>
  <c r="AB278" i="3" s="1"/>
  <c r="AS684" i="2"/>
  <c r="DL684" i="2" s="1"/>
  <c r="AB684" i="3" s="1"/>
  <c r="AS685" i="2"/>
  <c r="DL685" i="2" s="1"/>
  <c r="AB685" i="3" s="1"/>
  <c r="AS269" i="2"/>
  <c r="DL269" i="2" s="1"/>
  <c r="AB269" i="3" s="1"/>
  <c r="AS689" i="2"/>
  <c r="DL689" i="2" s="1"/>
  <c r="AB689" i="3" s="1"/>
  <c r="AS268" i="2"/>
  <c r="DL268" i="2" s="1"/>
  <c r="AB268" i="3" s="1"/>
  <c r="AS281" i="2"/>
  <c r="DL281" i="2" s="1"/>
  <c r="AB281" i="3" s="1"/>
  <c r="AS681" i="2"/>
  <c r="DL681" i="2" s="1"/>
  <c r="AB681" i="3" s="1"/>
  <c r="AS679" i="2"/>
  <c r="DL679" i="2" s="1"/>
  <c r="AB679" i="3" s="1"/>
  <c r="AS688" i="2"/>
  <c r="DL688" i="2" s="1"/>
  <c r="AB688" i="3" s="1"/>
  <c r="AS272" i="2"/>
  <c r="DL272" i="2" s="1"/>
  <c r="AB272" i="3" s="1"/>
  <c r="AS279" i="2"/>
  <c r="DL279" i="2" s="1"/>
  <c r="AB279" i="3" s="1"/>
  <c r="AS274" i="2"/>
  <c r="DL274" i="2" s="1"/>
  <c r="AB274" i="3" s="1"/>
  <c r="AS270" i="2"/>
  <c r="DL270" i="2" s="1"/>
  <c r="AB270" i="3" s="1"/>
  <c r="AS273" i="2"/>
  <c r="DL273" i="2" s="1"/>
  <c r="AB273" i="3" s="1"/>
  <c r="AS680" i="2"/>
  <c r="DL680" i="2" s="1"/>
  <c r="AB680" i="3" s="1"/>
  <c r="AS271" i="2"/>
  <c r="DL271" i="2" s="1"/>
  <c r="AB271" i="3" s="1"/>
  <c r="AS686" i="2"/>
  <c r="DL686" i="2" s="1"/>
  <c r="AB686" i="3" s="1"/>
  <c r="AS687" i="2"/>
  <c r="DL687" i="2" s="1"/>
  <c r="AB687" i="3" s="1"/>
  <c r="AS678" i="2"/>
  <c r="DL678" i="2" s="1"/>
  <c r="AB678" i="3" s="1"/>
  <c r="AS280" i="2"/>
  <c r="DL280" i="2" s="1"/>
  <c r="AB280" i="3" s="1"/>
  <c r="AS275" i="2"/>
  <c r="DL275" i="2" s="1"/>
  <c r="AB275" i="3" s="1"/>
  <c r="AS677" i="2"/>
  <c r="DL677" i="2" s="1"/>
  <c r="AB677" i="3" s="1"/>
  <c r="AS682" i="2"/>
  <c r="DL682" i="2" s="1"/>
  <c r="AB682" i="3" s="1"/>
  <c r="AS276" i="2"/>
  <c r="DL276" i="2" s="1"/>
  <c r="AB276" i="3" s="1"/>
  <c r="AS277" i="2"/>
  <c r="DL277" i="2" s="1"/>
  <c r="AB277" i="3" s="1"/>
  <c r="AU768" i="2"/>
  <c r="DM768" i="2" s="1"/>
  <c r="AC768" i="3" s="1"/>
  <c r="AU330" i="2"/>
  <c r="DM330" i="2" s="1"/>
  <c r="AC330" i="3" s="1"/>
  <c r="AU765" i="2"/>
  <c r="DM765" i="2" s="1"/>
  <c r="AC765" i="3" s="1"/>
  <c r="AU327" i="2"/>
  <c r="DM327" i="2" s="1"/>
  <c r="AC327" i="3" s="1"/>
  <c r="AU767" i="2"/>
  <c r="DM767" i="2" s="1"/>
  <c r="AC767" i="3" s="1"/>
  <c r="AU328" i="2"/>
  <c r="DM328" i="2" s="1"/>
  <c r="AC328" i="3" s="1"/>
  <c r="AU769" i="2"/>
  <c r="DM769" i="2" s="1"/>
  <c r="AC769" i="3" s="1"/>
  <c r="AU331" i="2"/>
  <c r="DM331" i="2" s="1"/>
  <c r="AC331" i="3" s="1"/>
  <c r="AU771" i="2"/>
  <c r="DM771" i="2" s="1"/>
  <c r="AC771" i="3" s="1"/>
  <c r="AU329" i="2"/>
  <c r="DM329" i="2" s="1"/>
  <c r="AC329" i="3" s="1"/>
  <c r="AU446" i="2"/>
  <c r="AU770" i="2"/>
  <c r="DM770" i="2" s="1"/>
  <c r="AC770" i="3" s="1"/>
  <c r="AU766" i="2"/>
  <c r="DM766" i="2" s="1"/>
  <c r="AC766" i="3" s="1"/>
  <c r="BG818" i="2"/>
  <c r="DS818" i="2" s="1"/>
  <c r="AI818" i="3" s="1"/>
  <c r="BG817" i="2"/>
  <c r="DS817" i="2" s="1"/>
  <c r="AI817" i="3" s="1"/>
  <c r="BG819" i="2"/>
  <c r="DS819" i="2" s="1"/>
  <c r="AI819" i="3" s="1"/>
  <c r="BY566" i="2"/>
  <c r="AA756" i="2"/>
  <c r="DC756" i="2" s="1"/>
  <c r="S756" i="3" s="1"/>
  <c r="AA324" i="2"/>
  <c r="DC324" i="2" s="1"/>
  <c r="S324" i="3" s="1"/>
  <c r="AI543" i="2"/>
  <c r="DG543" i="2" s="1"/>
  <c r="W543" i="3" s="1"/>
  <c r="AI157" i="2"/>
  <c r="DG157" i="2" s="1"/>
  <c r="W157" i="3" s="1"/>
  <c r="AI515" i="2"/>
  <c r="DG515" i="2" s="1"/>
  <c r="W515" i="3" s="1"/>
  <c r="AI655" i="2"/>
  <c r="DG655" i="2" s="1"/>
  <c r="W655" i="3" s="1"/>
  <c r="AI246" i="2"/>
  <c r="AI544" i="2"/>
  <c r="DG544" i="2" s="1"/>
  <c r="W544" i="3" s="1"/>
  <c r="AI158" i="2"/>
  <c r="DG158" i="2" s="1"/>
  <c r="W158" i="3" s="1"/>
  <c r="AY719" i="2"/>
  <c r="DO719" i="2" s="1"/>
  <c r="AE719" i="3" s="1"/>
  <c r="AY24" i="2"/>
  <c r="AY718" i="2"/>
  <c r="DO718" i="2" s="1"/>
  <c r="AE718" i="3" s="1"/>
  <c r="AY23" i="2"/>
  <c r="W243" i="2"/>
  <c r="DA243" i="2" s="1"/>
  <c r="Q243" i="3" s="1"/>
  <c r="W635" i="2"/>
  <c r="DA635" i="2" s="1"/>
  <c r="Q635" i="3" s="1"/>
  <c r="W439" i="2"/>
  <c r="DA439" i="2" s="1"/>
  <c r="Q439" i="3" s="1"/>
  <c r="W634" i="2"/>
  <c r="DA634" i="2" s="1"/>
  <c r="Q634" i="3" s="1"/>
  <c r="W241" i="2"/>
  <c r="DA241" i="2" s="1"/>
  <c r="Q241" i="3" s="1"/>
  <c r="W242" i="2"/>
  <c r="DA242" i="2" s="1"/>
  <c r="Q242" i="3" s="1"/>
  <c r="W637" i="2"/>
  <c r="DA637" i="2" s="1"/>
  <c r="Q637" i="3" s="1"/>
  <c r="W638" i="2"/>
  <c r="DA638" i="2" s="1"/>
  <c r="Q638" i="3" s="1"/>
  <c r="W636" i="2"/>
  <c r="DA636" i="2" s="1"/>
  <c r="Q636" i="3" s="1"/>
  <c r="W653" i="2"/>
  <c r="DA653" i="2" s="1"/>
  <c r="Q653" i="3" s="1"/>
  <c r="O866" i="2"/>
  <c r="CW866" i="2" s="1"/>
  <c r="O5" i="2"/>
  <c r="O6" i="2"/>
  <c r="BQ566" i="2"/>
  <c r="BU650" i="2"/>
  <c r="DZ650" i="2" s="1"/>
  <c r="AP650" i="3" s="1"/>
  <c r="BU649" i="2"/>
  <c r="DZ649" i="2" s="1"/>
  <c r="AP649" i="3" s="1"/>
  <c r="BK496" i="2"/>
  <c r="DU496" i="2" s="1"/>
  <c r="AK496" i="3" s="1"/>
  <c r="BK516" i="2"/>
  <c r="DU516" i="2" s="1"/>
  <c r="AK516" i="3" s="1"/>
  <c r="AY838" i="2"/>
  <c r="DO838" i="2" s="1"/>
  <c r="AE838" i="3" s="1"/>
  <c r="AY381" i="2"/>
  <c r="AY828" i="2"/>
  <c r="DO828" i="2" s="1"/>
  <c r="AE828" i="3" s="1"/>
  <c r="AY837" i="2"/>
  <c r="DO837" i="2" s="1"/>
  <c r="AE837" i="3" s="1"/>
  <c r="AY382" i="2"/>
  <c r="BY426" i="2"/>
  <c r="BU566" i="2"/>
  <c r="BK272" i="2"/>
  <c r="DU272" i="2" s="1"/>
  <c r="AK272" i="3" s="1"/>
  <c r="BK689" i="2"/>
  <c r="DU689" i="2" s="1"/>
  <c r="AK689" i="3" s="1"/>
  <c r="BK274" i="2"/>
  <c r="DU274" i="2" s="1"/>
  <c r="AK274" i="3" s="1"/>
  <c r="BK277" i="2"/>
  <c r="DU277" i="2" s="1"/>
  <c r="AK277" i="3" s="1"/>
  <c r="BK276" i="2"/>
  <c r="DU276" i="2" s="1"/>
  <c r="AK276" i="3" s="1"/>
  <c r="BK268" i="2"/>
  <c r="DU268" i="2" s="1"/>
  <c r="AK268" i="3" s="1"/>
  <c r="BK685" i="2"/>
  <c r="DU685" i="2" s="1"/>
  <c r="AK685" i="3" s="1"/>
  <c r="BK684" i="2"/>
  <c r="DU684" i="2" s="1"/>
  <c r="AK684" i="3" s="1"/>
  <c r="BK273" i="2"/>
  <c r="DU273" i="2" s="1"/>
  <c r="AK273" i="3" s="1"/>
  <c r="BK275" i="2"/>
  <c r="DU275" i="2" s="1"/>
  <c r="AK275" i="3" s="1"/>
  <c r="BK683" i="2"/>
  <c r="DU683" i="2" s="1"/>
  <c r="AK683" i="3" s="1"/>
  <c r="BK278" i="2"/>
  <c r="DU278" i="2" s="1"/>
  <c r="AK278" i="3" s="1"/>
  <c r="BK686" i="2"/>
  <c r="DU686" i="2" s="1"/>
  <c r="AK686" i="3" s="1"/>
  <c r="BK270" i="2"/>
  <c r="DU270" i="2" s="1"/>
  <c r="AK270" i="3" s="1"/>
  <c r="BK679" i="2"/>
  <c r="DU679" i="2" s="1"/>
  <c r="AK679" i="3" s="1"/>
  <c r="BK682" i="2"/>
  <c r="DU682" i="2" s="1"/>
  <c r="AK682" i="3" s="1"/>
  <c r="BK680" i="2"/>
  <c r="DU680" i="2" s="1"/>
  <c r="AK680" i="3" s="1"/>
  <c r="BK269" i="2"/>
  <c r="DU269" i="2" s="1"/>
  <c r="AK269" i="3" s="1"/>
  <c r="BK281" i="2"/>
  <c r="DU281" i="2" s="1"/>
  <c r="AK281" i="3" s="1"/>
  <c r="BK677" i="2"/>
  <c r="DU677" i="2" s="1"/>
  <c r="AK677" i="3" s="1"/>
  <c r="BK279" i="2"/>
  <c r="DU279" i="2" s="1"/>
  <c r="AK279" i="3" s="1"/>
  <c r="BK280" i="2"/>
  <c r="DU280" i="2" s="1"/>
  <c r="AK280" i="3" s="1"/>
  <c r="BK678" i="2"/>
  <c r="DU678" i="2" s="1"/>
  <c r="AK678" i="3" s="1"/>
  <c r="BK688" i="2"/>
  <c r="DU688" i="2" s="1"/>
  <c r="AK688" i="3" s="1"/>
  <c r="BK271" i="2"/>
  <c r="DU271" i="2" s="1"/>
  <c r="AK271" i="3" s="1"/>
  <c r="BK687" i="2"/>
  <c r="DU687" i="2" s="1"/>
  <c r="AK687" i="3" s="1"/>
  <c r="BK681" i="2"/>
  <c r="DU681" i="2" s="1"/>
  <c r="AK681" i="3" s="1"/>
  <c r="BO587" i="2"/>
  <c r="DW587" i="2" s="1"/>
  <c r="AM587" i="3" s="1"/>
  <c r="BO433" i="2"/>
  <c r="DW433" i="2" s="1"/>
  <c r="AM433" i="3" s="1"/>
  <c r="BO546" i="2"/>
  <c r="DW546" i="2" s="1"/>
  <c r="AM546" i="3" s="1"/>
  <c r="BO436" i="2"/>
  <c r="DW436" i="2" s="1"/>
  <c r="AM436" i="3" s="1"/>
  <c r="BO588" i="2"/>
  <c r="DW588" i="2" s="1"/>
  <c r="AM588" i="3" s="1"/>
  <c r="BO590" i="2"/>
  <c r="DW590" i="2" s="1"/>
  <c r="AM590" i="3" s="1"/>
  <c r="BO435" i="2"/>
  <c r="DW435" i="2" s="1"/>
  <c r="AM435" i="3" s="1"/>
  <c r="BO434" i="2"/>
  <c r="DW434" i="2" s="1"/>
  <c r="AM434" i="3" s="1"/>
  <c r="BO589" i="2"/>
  <c r="DW589" i="2" s="1"/>
  <c r="AM589" i="3" s="1"/>
  <c r="BU901" i="2"/>
  <c r="DZ901" i="2" s="1"/>
  <c r="AP901" i="3" s="1"/>
  <c r="BU900" i="2"/>
  <c r="DZ900" i="2" s="1"/>
  <c r="AP900" i="3" s="1"/>
  <c r="BU26" i="2"/>
  <c r="DZ26" i="2" s="1"/>
  <c r="AP26" i="3" s="1"/>
  <c r="BU902" i="2"/>
  <c r="DZ902" i="2" s="1"/>
  <c r="AP902" i="3" s="1"/>
  <c r="BU27" i="2"/>
  <c r="DZ27" i="2" s="1"/>
  <c r="AP27" i="3" s="1"/>
  <c r="BE819" i="2"/>
  <c r="DR819" i="2" s="1"/>
  <c r="AH819" i="3" s="1"/>
  <c r="BE817" i="2"/>
  <c r="DR817" i="2" s="1"/>
  <c r="AH817" i="3" s="1"/>
  <c r="BE818" i="2"/>
  <c r="DR818" i="2" s="1"/>
  <c r="AH818" i="3" s="1"/>
  <c r="BC345" i="2"/>
  <c r="DQ345" i="2" s="1"/>
  <c r="AG345" i="3" s="1"/>
  <c r="BC525" i="2"/>
  <c r="DQ525" i="2" s="1"/>
  <c r="AG525" i="3" s="1"/>
  <c r="BC358" i="2"/>
  <c r="DQ358" i="2" s="1"/>
  <c r="AG358" i="3" s="1"/>
  <c r="BC122" i="2"/>
  <c r="DQ122" i="2" s="1"/>
  <c r="AG122" i="3" s="1"/>
  <c r="BC133" i="2"/>
  <c r="DQ133" i="2" s="1"/>
  <c r="AG133" i="3" s="1"/>
  <c r="BC431" i="2"/>
  <c r="DQ431" i="2" s="1"/>
  <c r="AG431" i="3" s="1"/>
  <c r="BC521" i="2"/>
  <c r="DQ521" i="2" s="1"/>
  <c r="AG521" i="3" s="1"/>
  <c r="BC805" i="2"/>
  <c r="DQ805" i="2" s="1"/>
  <c r="AG805" i="3" s="1"/>
  <c r="BC127" i="2"/>
  <c r="BC806" i="2"/>
  <c r="DQ806" i="2" s="1"/>
  <c r="AG806" i="3" s="1"/>
  <c r="BC135" i="2"/>
  <c r="DQ135" i="2" s="1"/>
  <c r="AG135" i="3" s="1"/>
  <c r="BC125" i="2"/>
  <c r="DQ125" i="2" s="1"/>
  <c r="AG125" i="3" s="1"/>
  <c r="BC804" i="2"/>
  <c r="DQ804" i="2" s="1"/>
  <c r="AG804" i="3" s="1"/>
  <c r="BC506" i="2"/>
  <c r="DQ506" i="2" s="1"/>
  <c r="AG506" i="3" s="1"/>
  <c r="BC134" i="2"/>
  <c r="DQ134" i="2" s="1"/>
  <c r="AG134" i="3" s="1"/>
  <c r="BC523" i="2"/>
  <c r="DQ523" i="2" s="1"/>
  <c r="AG523" i="3" s="1"/>
  <c r="BC130" i="2"/>
  <c r="DQ130" i="2" s="1"/>
  <c r="AG130" i="3" s="1"/>
  <c r="BC119" i="2"/>
  <c r="BC505" i="2"/>
  <c r="DQ505" i="2" s="1"/>
  <c r="AG505" i="3" s="1"/>
  <c r="BC121" i="2"/>
  <c r="DQ121" i="2" s="1"/>
  <c r="AG121" i="3" s="1"/>
  <c r="BC136" i="2"/>
  <c r="DQ136" i="2" s="1"/>
  <c r="AG136" i="3" s="1"/>
  <c r="BC120" i="2"/>
  <c r="DQ120" i="2" s="1"/>
  <c r="AG120" i="3" s="1"/>
  <c r="BC522" i="2"/>
  <c r="DQ522" i="2" s="1"/>
  <c r="AG522" i="3" s="1"/>
  <c r="BC513" i="2"/>
  <c r="DQ513" i="2" s="1"/>
  <c r="AG513" i="3" s="1"/>
  <c r="BC109" i="2"/>
  <c r="DQ109" i="2" s="1"/>
  <c r="AG109" i="3" s="1"/>
  <c r="BC132" i="2"/>
  <c r="DQ132" i="2" s="1"/>
  <c r="AG132" i="3" s="1"/>
  <c r="BC131" i="2"/>
  <c r="DQ131" i="2" s="1"/>
  <c r="AG131" i="3" s="1"/>
  <c r="BC507" i="2"/>
  <c r="DQ507" i="2" s="1"/>
  <c r="AG507" i="3" s="1"/>
  <c r="BC519" i="2"/>
  <c r="DQ519" i="2" s="1"/>
  <c r="AG519" i="3" s="1"/>
  <c r="BC520" i="2"/>
  <c r="DQ520" i="2" s="1"/>
  <c r="AG520" i="3" s="1"/>
  <c r="BC790" i="2"/>
  <c r="DQ790" i="2" s="1"/>
  <c r="AG790" i="3" s="1"/>
  <c r="BC524" i="2"/>
  <c r="DQ524" i="2" s="1"/>
  <c r="AG524" i="3" s="1"/>
  <c r="BC191" i="2"/>
  <c r="AW763" i="2"/>
  <c r="DN763" i="2" s="1"/>
  <c r="AD763" i="3" s="1"/>
  <c r="AW764" i="2"/>
  <c r="DN764" i="2" s="1"/>
  <c r="AD764" i="3" s="1"/>
  <c r="AK866" i="2"/>
  <c r="DH866" i="2" s="1"/>
  <c r="X866" i="3" s="1"/>
  <c r="BG283" i="2"/>
  <c r="DS283" i="2" s="1"/>
  <c r="AI283" i="3" s="1"/>
  <c r="BG284" i="2"/>
  <c r="DS284" i="2" s="1"/>
  <c r="AI284" i="3" s="1"/>
  <c r="BG282" i="2"/>
  <c r="DS282" i="2" s="1"/>
  <c r="AI282" i="3" s="1"/>
  <c r="BG692" i="2"/>
  <c r="DS692" i="2" s="1"/>
  <c r="AI692" i="3" s="1"/>
  <c r="BG693" i="2"/>
  <c r="DS693" i="2" s="1"/>
  <c r="AI693" i="3" s="1"/>
  <c r="BG691" i="2"/>
  <c r="DS691" i="2" s="1"/>
  <c r="AI691" i="3" s="1"/>
  <c r="BG285" i="2"/>
  <c r="DS285" i="2" s="1"/>
  <c r="AI285" i="3" s="1"/>
  <c r="BG690" i="2"/>
  <c r="DS690" i="2" s="1"/>
  <c r="AI690" i="3" s="1"/>
  <c r="BA177" i="2"/>
  <c r="DP177" i="2" s="1"/>
  <c r="AF177" i="3" s="1"/>
  <c r="BA176" i="2"/>
  <c r="BA601" i="2"/>
  <c r="DP601" i="2" s="1"/>
  <c r="AF601" i="3" s="1"/>
  <c r="BA602" i="2"/>
  <c r="DP602" i="2" s="1"/>
  <c r="AF602" i="3" s="1"/>
  <c r="BO664" i="2"/>
  <c r="DW664" i="2" s="1"/>
  <c r="AM664" i="3" s="1"/>
  <c r="BO231" i="2"/>
  <c r="DW231" i="2" s="1"/>
  <c r="AM231" i="3" s="1"/>
  <c r="BO657" i="2"/>
  <c r="DW657" i="2" s="1"/>
  <c r="AM657" i="3" s="1"/>
  <c r="BO671" i="2"/>
  <c r="DW671" i="2" s="1"/>
  <c r="AM671" i="3" s="1"/>
  <c r="BO259" i="2"/>
  <c r="DW259" i="2" s="1"/>
  <c r="AM259" i="3" s="1"/>
  <c r="BO249" i="2"/>
  <c r="DW249" i="2" s="1"/>
  <c r="AM249" i="3" s="1"/>
  <c r="BO665" i="2"/>
  <c r="DW665" i="2" s="1"/>
  <c r="AM665" i="3" s="1"/>
  <c r="BO253" i="2"/>
  <c r="DW253" i="2" s="1"/>
  <c r="AM253" i="3" s="1"/>
  <c r="BO258" i="2"/>
  <c r="DW258" i="2" s="1"/>
  <c r="AM258" i="3" s="1"/>
  <c r="BO229" i="2"/>
  <c r="DW229" i="2" s="1"/>
  <c r="AM229" i="3" s="1"/>
  <c r="BO667" i="2"/>
  <c r="DW667" i="2" s="1"/>
  <c r="AM667" i="3" s="1"/>
  <c r="BO630" i="2"/>
  <c r="DW630" i="2" s="1"/>
  <c r="AM630" i="3" s="1"/>
  <c r="BO847" i="2"/>
  <c r="DW847" i="2" s="1"/>
  <c r="AM847" i="3" s="1"/>
  <c r="BO263" i="2"/>
  <c r="DW263" i="2" s="1"/>
  <c r="AM263" i="3" s="1"/>
  <c r="BO254" i="2"/>
  <c r="DW254" i="2" s="1"/>
  <c r="AM254" i="3" s="1"/>
  <c r="BO252" i="2"/>
  <c r="DW252" i="2" s="1"/>
  <c r="AM252" i="3" s="1"/>
  <c r="BO631" i="2"/>
  <c r="DW631" i="2" s="1"/>
  <c r="AM631" i="3" s="1"/>
  <c r="BO625" i="2"/>
  <c r="DW625" i="2" s="1"/>
  <c r="AM625" i="3" s="1"/>
  <c r="BO663" i="2"/>
  <c r="DW663" i="2" s="1"/>
  <c r="AM663" i="3" s="1"/>
  <c r="BO260" i="2"/>
  <c r="DW260" i="2" s="1"/>
  <c r="AM260" i="3" s="1"/>
  <c r="BO629" i="2"/>
  <c r="DW629" i="2" s="1"/>
  <c r="AM629" i="3" s="1"/>
  <c r="BO261" i="2"/>
  <c r="DW261" i="2" s="1"/>
  <c r="AM261" i="3" s="1"/>
  <c r="BO659" i="2"/>
  <c r="DW659" i="2" s="1"/>
  <c r="AM659" i="3" s="1"/>
  <c r="BO251" i="2"/>
  <c r="DW251" i="2" s="1"/>
  <c r="AM251" i="3" s="1"/>
  <c r="BO633" i="2"/>
  <c r="DW633" i="2" s="1"/>
  <c r="AM633" i="3" s="1"/>
  <c r="BO673" i="2"/>
  <c r="DW673" i="2" s="1"/>
  <c r="AM673" i="3" s="1"/>
  <c r="BO392" i="2"/>
  <c r="DW392" i="2" s="1"/>
  <c r="AM392" i="3" s="1"/>
  <c r="BO632" i="2"/>
  <c r="DW632" i="2" s="1"/>
  <c r="AM632" i="3" s="1"/>
  <c r="BO639" i="2"/>
  <c r="DW639" i="2" s="1"/>
  <c r="AM639" i="3" s="1"/>
  <c r="BO661" i="2"/>
  <c r="DW661" i="2" s="1"/>
  <c r="AM661" i="3" s="1"/>
  <c r="BO248" i="2"/>
  <c r="DW248" i="2" s="1"/>
  <c r="AM248" i="3" s="1"/>
  <c r="BO228" i="2"/>
  <c r="DW228" i="2" s="1"/>
  <c r="AM228" i="3" s="1"/>
  <c r="BO669" i="2"/>
  <c r="DW669" i="2" s="1"/>
  <c r="AM669" i="3" s="1"/>
  <c r="BO230" i="2"/>
  <c r="DW230" i="2" s="1"/>
  <c r="AM230" i="3" s="1"/>
  <c r="BO656" i="2"/>
  <c r="DW656" i="2" s="1"/>
  <c r="AM656" i="3" s="1"/>
  <c r="BO393" i="2"/>
  <c r="DW393" i="2" s="1"/>
  <c r="AM393" i="3" s="1"/>
  <c r="BO666" i="2"/>
  <c r="DW666" i="2" s="1"/>
  <c r="AM666" i="3" s="1"/>
  <c r="BO846" i="2"/>
  <c r="DW846" i="2" s="1"/>
  <c r="AM846" i="3" s="1"/>
  <c r="BO264" i="2"/>
  <c r="DW264" i="2" s="1"/>
  <c r="AM264" i="3" s="1"/>
  <c r="BO627" i="2"/>
  <c r="DW627" i="2" s="1"/>
  <c r="AM627" i="3" s="1"/>
  <c r="BO256" i="2"/>
  <c r="DW256" i="2" s="1"/>
  <c r="AM256" i="3" s="1"/>
  <c r="BO232" i="2"/>
  <c r="DW232" i="2" s="1"/>
  <c r="AM232" i="3" s="1"/>
  <c r="BO662" i="2"/>
  <c r="DW662" i="2" s="1"/>
  <c r="AM662" i="3" s="1"/>
  <c r="BO660" i="2"/>
  <c r="DW660" i="2" s="1"/>
  <c r="AM660" i="3" s="1"/>
  <c r="BO265" i="2"/>
  <c r="DW265" i="2" s="1"/>
  <c r="AM265" i="3" s="1"/>
  <c r="BO658" i="2"/>
  <c r="DW658" i="2" s="1"/>
  <c r="AM658" i="3" s="1"/>
  <c r="BO674" i="2"/>
  <c r="DW674" i="2" s="1"/>
  <c r="AM674" i="3" s="1"/>
  <c r="BO257" i="2"/>
  <c r="DW257" i="2" s="1"/>
  <c r="AM257" i="3" s="1"/>
  <c r="BO668" i="2"/>
  <c r="DW668" i="2" s="1"/>
  <c r="AM668" i="3" s="1"/>
  <c r="BO786" i="2"/>
  <c r="DW786" i="2" s="1"/>
  <c r="AM786" i="3" s="1"/>
  <c r="BO670" i="2"/>
  <c r="DW670" i="2" s="1"/>
  <c r="AM670" i="3" s="1"/>
  <c r="BO262" i="2"/>
  <c r="DW262" i="2" s="1"/>
  <c r="AM262" i="3" s="1"/>
  <c r="BO250" i="2"/>
  <c r="DW250" i="2" s="1"/>
  <c r="AM250" i="3" s="1"/>
  <c r="BO255" i="2"/>
  <c r="DW255" i="2" s="1"/>
  <c r="AM255" i="3" s="1"/>
  <c r="BO628" i="2"/>
  <c r="DW628" i="2" s="1"/>
  <c r="AM628" i="3" s="1"/>
  <c r="BO672" i="2"/>
  <c r="DW672" i="2" s="1"/>
  <c r="AM672" i="3" s="1"/>
  <c r="BO247" i="2"/>
  <c r="DW247" i="2" s="1"/>
  <c r="AM247" i="3" s="1"/>
  <c r="AY650" i="2"/>
  <c r="DO650" i="2" s="1"/>
  <c r="AE650" i="3" s="1"/>
  <c r="AY649" i="2"/>
  <c r="DO649" i="2" s="1"/>
  <c r="AE649" i="3" s="1"/>
  <c r="W5" i="2"/>
  <c r="W6" i="2"/>
  <c r="BW565" i="2"/>
  <c r="EA565" i="2" s="1"/>
  <c r="AQ565" i="3" s="1"/>
  <c r="BY754" i="2"/>
  <c r="EB754" i="2" s="1"/>
  <c r="AR754" i="3" s="1"/>
  <c r="AM13" i="2"/>
  <c r="DI13" i="2" s="1"/>
  <c r="Y13" i="3" s="1"/>
  <c r="AM11" i="2"/>
  <c r="DI11" i="2" s="1"/>
  <c r="Y11" i="3" s="1"/>
  <c r="AM12" i="2"/>
  <c r="DI12" i="2" s="1"/>
  <c r="Y12" i="3" s="1"/>
  <c r="AM760" i="2"/>
  <c r="DI760" i="2" s="1"/>
  <c r="Y760" i="3" s="1"/>
  <c r="AM15" i="2"/>
  <c r="DI15" i="2" s="1"/>
  <c r="Y15" i="3" s="1"/>
  <c r="AM759" i="2"/>
  <c r="DI759" i="2" s="1"/>
  <c r="Y759" i="3" s="1"/>
  <c r="AM761" i="2"/>
  <c r="DI761" i="2" s="1"/>
  <c r="Y761" i="3" s="1"/>
  <c r="AM762" i="2"/>
  <c r="DI762" i="2" s="1"/>
  <c r="Y762" i="3" s="1"/>
  <c r="AM14" i="2"/>
  <c r="DI14" i="2" s="1"/>
  <c r="Y14" i="3" s="1"/>
  <c r="AM758" i="2"/>
  <c r="DI758" i="2" s="1"/>
  <c r="Y758" i="3" s="1"/>
  <c r="CA899" i="2"/>
  <c r="EC899" i="2" s="1"/>
  <c r="AS899" i="3" s="1"/>
  <c r="CA20" i="2"/>
  <c r="EC20" i="2" s="1"/>
  <c r="AS20" i="3" s="1"/>
  <c r="CA892" i="2"/>
  <c r="EC892" i="2" s="1"/>
  <c r="AS892" i="3" s="1"/>
  <c r="CA21" i="2"/>
  <c r="EC21" i="2" s="1"/>
  <c r="AS21" i="3" s="1"/>
  <c r="CA19" i="2"/>
  <c r="EC19" i="2" s="1"/>
  <c r="AS19" i="3" s="1"/>
  <c r="BC587" i="2"/>
  <c r="DQ587" i="2" s="1"/>
  <c r="AG587" i="3" s="1"/>
  <c r="BC433" i="2"/>
  <c r="DQ433" i="2" s="1"/>
  <c r="AG433" i="3" s="1"/>
  <c r="BC589" i="2"/>
  <c r="DQ589" i="2" s="1"/>
  <c r="AG589" i="3" s="1"/>
  <c r="BC436" i="2"/>
  <c r="DQ436" i="2" s="1"/>
  <c r="AG436" i="3" s="1"/>
  <c r="BC588" i="2"/>
  <c r="DQ588" i="2" s="1"/>
  <c r="AG588" i="3" s="1"/>
  <c r="BC590" i="2"/>
  <c r="DQ590" i="2" s="1"/>
  <c r="AG590" i="3" s="1"/>
  <c r="BC435" i="2"/>
  <c r="DQ435" i="2" s="1"/>
  <c r="AG435" i="3" s="1"/>
  <c r="BC546" i="2"/>
  <c r="DQ546" i="2" s="1"/>
  <c r="AG546" i="3" s="1"/>
  <c r="BC434" i="2"/>
  <c r="DQ434" i="2" s="1"/>
  <c r="AG434" i="3" s="1"/>
  <c r="AO124" i="2"/>
  <c r="DJ124" i="2" s="1"/>
  <c r="Z124" i="3" s="1"/>
  <c r="AO504" i="2"/>
  <c r="DJ504" i="2" s="1"/>
  <c r="Z504" i="3" s="1"/>
  <c r="BS737" i="2"/>
  <c r="DY737" i="2" s="1"/>
  <c r="AO737" i="3" s="1"/>
  <c r="BS732" i="2"/>
  <c r="DY732" i="2" s="1"/>
  <c r="AO732" i="3" s="1"/>
  <c r="BS309" i="2"/>
  <c r="DY309" i="2" s="1"/>
  <c r="AO309" i="3" s="1"/>
  <c r="BS730" i="2"/>
  <c r="DY730" i="2" s="1"/>
  <c r="AO730" i="3" s="1"/>
  <c r="BS727" i="2"/>
  <c r="DY727" i="2" s="1"/>
  <c r="AO727" i="3" s="1"/>
  <c r="BS733" i="2"/>
  <c r="DY733" i="2" s="1"/>
  <c r="AO733" i="3" s="1"/>
  <c r="BS715" i="2"/>
  <c r="DY715" i="2" s="1"/>
  <c r="AO715" i="3" s="1"/>
  <c r="BS738" i="2"/>
  <c r="DY738" i="2" s="1"/>
  <c r="AO738" i="3" s="1"/>
  <c r="BS726" i="2"/>
  <c r="DY726" i="2" s="1"/>
  <c r="AO726" i="3" s="1"/>
  <c r="BS739" i="2"/>
  <c r="DY739" i="2" s="1"/>
  <c r="AO739" i="3" s="1"/>
  <c r="BS731" i="2"/>
  <c r="DY731" i="2" s="1"/>
  <c r="AO731" i="3" s="1"/>
  <c r="BS728" i="2"/>
  <c r="DY728" i="2" s="1"/>
  <c r="AO728" i="3" s="1"/>
  <c r="AY764" i="2"/>
  <c r="DO764" i="2" s="1"/>
  <c r="AE764" i="3" s="1"/>
  <c r="AY763" i="2"/>
  <c r="DO763" i="2" s="1"/>
  <c r="AE763" i="3" s="1"/>
  <c r="BC24" i="2"/>
  <c r="BC719" i="2"/>
  <c r="DQ719" i="2" s="1"/>
  <c r="AG719" i="3" s="1"/>
  <c r="BC23" i="2"/>
  <c r="BC718" i="2"/>
  <c r="DQ718" i="2" s="1"/>
  <c r="AG718" i="3" s="1"/>
  <c r="CG574" i="2"/>
  <c r="EF574" i="2" s="1"/>
  <c r="AV574" i="3" s="1"/>
  <c r="CG576" i="2"/>
  <c r="EF576" i="2" s="1"/>
  <c r="AV576" i="3" s="1"/>
  <c r="CG199" i="2"/>
  <c r="EF199" i="2" s="1"/>
  <c r="AV199" i="3" s="1"/>
  <c r="CG198" i="2"/>
  <c r="EF198" i="2" s="1"/>
  <c r="AV198" i="3" s="1"/>
  <c r="BO27" i="2"/>
  <c r="DW27" i="2" s="1"/>
  <c r="AM27" i="3" s="1"/>
  <c r="BO901" i="2"/>
  <c r="DW901" i="2" s="1"/>
  <c r="AM901" i="3" s="1"/>
  <c r="BO26" i="2"/>
  <c r="DW26" i="2" s="1"/>
  <c r="AM26" i="3" s="1"/>
  <c r="BO900" i="2"/>
  <c r="DW900" i="2" s="1"/>
  <c r="AM900" i="3" s="1"/>
  <c r="BO902" i="2"/>
  <c r="DW902" i="2" s="1"/>
  <c r="AM902" i="3" s="1"/>
  <c r="AQ30" i="2"/>
  <c r="AQ98" i="2"/>
  <c r="AQ72" i="2"/>
  <c r="DK72" i="2" s="1"/>
  <c r="AA72" i="3" s="1"/>
  <c r="AQ39" i="2"/>
  <c r="AQ27" i="2"/>
  <c r="DK27" i="2" s="1"/>
  <c r="AA27" i="3" s="1"/>
  <c r="AQ26" i="2"/>
  <c r="DK26" i="2" s="1"/>
  <c r="AA26" i="3" s="1"/>
  <c r="AQ902" i="2"/>
  <c r="DK902" i="2" s="1"/>
  <c r="AA902" i="3" s="1"/>
  <c r="AQ901" i="2"/>
  <c r="DK901" i="2" s="1"/>
  <c r="AA901" i="3" s="1"/>
  <c r="AQ900" i="2"/>
  <c r="DK900" i="2" s="1"/>
  <c r="AA900" i="3" s="1"/>
  <c r="M603" i="2"/>
  <c r="CV603" i="2" s="1"/>
  <c r="M179" i="2"/>
  <c r="CV179" i="2" s="1"/>
  <c r="M604" i="2"/>
  <c r="CV604" i="2" s="1"/>
  <c r="M178" i="2"/>
  <c r="S650" i="2"/>
  <c r="CY650" i="2" s="1"/>
  <c r="O650" i="3" s="1"/>
  <c r="S649" i="2"/>
  <c r="CY649" i="2" s="1"/>
  <c r="O649" i="3" s="1"/>
  <c r="S640" i="2"/>
  <c r="CY640" i="2" s="1"/>
  <c r="O640" i="3" s="1"/>
  <c r="S286" i="2"/>
  <c r="CY286" i="2" s="1"/>
  <c r="O286" i="3" s="1"/>
  <c r="S696" i="2"/>
  <c r="CY696" i="2" s="1"/>
  <c r="O696" i="3" s="1"/>
  <c r="S698" i="2"/>
  <c r="CY698" i="2" s="1"/>
  <c r="O698" i="3" s="1"/>
  <c r="S699" i="2"/>
  <c r="CY699" i="2" s="1"/>
  <c r="O699" i="3" s="1"/>
  <c r="S289" i="2"/>
  <c r="CY289" i="2" s="1"/>
  <c r="O289" i="3" s="1"/>
  <c r="S288" i="2"/>
  <c r="CY288" i="2" s="1"/>
  <c r="O288" i="3" s="1"/>
  <c r="S643" i="2"/>
  <c r="CY643" i="2" s="1"/>
  <c r="O643" i="3" s="1"/>
  <c r="S641" i="2"/>
  <c r="CY641" i="2" s="1"/>
  <c r="O641" i="3" s="1"/>
  <c r="S701" i="2"/>
  <c r="CY701" i="2" s="1"/>
  <c r="O701" i="3" s="1"/>
  <c r="S296" i="2"/>
  <c r="CY296" i="2" s="1"/>
  <c r="O296" i="3" s="1"/>
  <c r="S702" i="2"/>
  <c r="CY702" i="2" s="1"/>
  <c r="O702" i="3" s="1"/>
  <c r="S703" i="2"/>
  <c r="CY703" i="2" s="1"/>
  <c r="O703" i="3" s="1"/>
  <c r="S235" i="2"/>
  <c r="CY235" i="2" s="1"/>
  <c r="O235" i="3" s="1"/>
  <c r="S697" i="2"/>
  <c r="CY697" i="2" s="1"/>
  <c r="O697" i="3" s="1"/>
  <c r="S292" i="2"/>
  <c r="CY292" i="2" s="1"/>
  <c r="O292" i="3" s="1"/>
  <c r="S694" i="2"/>
  <c r="CY694" i="2" s="1"/>
  <c r="O694" i="3" s="1"/>
  <c r="S295" i="2"/>
  <c r="CY295" i="2" s="1"/>
  <c r="O295" i="3" s="1"/>
  <c r="S236" i="2"/>
  <c r="CY236" i="2" s="1"/>
  <c r="O236" i="3" s="1"/>
  <c r="S293" i="2"/>
  <c r="CY293" i="2" s="1"/>
  <c r="O293" i="3" s="1"/>
  <c r="S642" i="2"/>
  <c r="CY642" i="2" s="1"/>
  <c r="O642" i="3" s="1"/>
  <c r="S234" i="2"/>
  <c r="CY234" i="2" s="1"/>
  <c r="O234" i="3" s="1"/>
  <c r="S287" i="2"/>
  <c r="CY287" i="2" s="1"/>
  <c r="O287" i="3" s="1"/>
  <c r="S291" i="2"/>
  <c r="CY291" i="2" s="1"/>
  <c r="O291" i="3" s="1"/>
  <c r="S297" i="2"/>
  <c r="CY297" i="2" s="1"/>
  <c r="O297" i="3" s="1"/>
  <c r="S695" i="2"/>
  <c r="CY695" i="2" s="1"/>
  <c r="O695" i="3" s="1"/>
  <c r="S294" i="2"/>
  <c r="CY294" i="2" s="1"/>
  <c r="O294" i="3" s="1"/>
  <c r="S290" i="2"/>
  <c r="CY290" i="2" s="1"/>
  <c r="O290" i="3" s="1"/>
  <c r="S700" i="2"/>
  <c r="CY700" i="2" s="1"/>
  <c r="O700" i="3" s="1"/>
  <c r="BK573" i="2"/>
  <c r="DU573" i="2" s="1"/>
  <c r="AK573" i="3" s="1"/>
  <c r="BK622" i="2"/>
  <c r="DU622" i="2" s="1"/>
  <c r="AK622" i="3" s="1"/>
  <c r="BK201" i="2"/>
  <c r="DU201" i="2" s="1"/>
  <c r="AK201" i="3" s="1"/>
  <c r="BK578" i="2"/>
  <c r="DU578" i="2" s="1"/>
  <c r="AK578" i="3" s="1"/>
  <c r="BK197" i="2"/>
  <c r="BK577" i="2"/>
  <c r="DU577" i="2" s="1"/>
  <c r="AK577" i="3" s="1"/>
  <c r="BK200" i="2"/>
  <c r="DU200" i="2" s="1"/>
  <c r="AK200" i="3" s="1"/>
  <c r="BK224" i="2"/>
  <c r="DU224" i="2" s="1"/>
  <c r="AK224" i="3" s="1"/>
  <c r="BK579" i="2"/>
  <c r="DU579" i="2" s="1"/>
  <c r="AK579" i="3" s="1"/>
  <c r="BK203" i="2"/>
  <c r="DU203" i="2" s="1"/>
  <c r="AK203" i="3" s="1"/>
  <c r="BK572" i="2"/>
  <c r="DU572" i="2" s="1"/>
  <c r="AK572" i="3" s="1"/>
  <c r="BK202" i="2"/>
  <c r="DU202" i="2" s="1"/>
  <c r="AK202" i="3" s="1"/>
  <c r="BK575" i="2"/>
  <c r="DU575" i="2" s="1"/>
  <c r="AK575" i="3" s="1"/>
  <c r="BW783" i="2"/>
  <c r="EA783" i="2" s="1"/>
  <c r="AQ783" i="3" s="1"/>
  <c r="BW340" i="2"/>
  <c r="EA340" i="2" s="1"/>
  <c r="AQ340" i="3" s="1"/>
  <c r="BW341" i="2"/>
  <c r="EA341" i="2" s="1"/>
  <c r="AQ341" i="3" s="1"/>
  <c r="BW784" i="2"/>
  <c r="EA784" i="2" s="1"/>
  <c r="AQ784" i="3" s="1"/>
  <c r="Q566" i="2"/>
  <c r="BU730" i="2"/>
  <c r="DZ730" i="2" s="1"/>
  <c r="AP730" i="3" s="1"/>
  <c r="BU739" i="2"/>
  <c r="DZ739" i="2" s="1"/>
  <c r="AP739" i="3" s="1"/>
  <c r="BU737" i="2"/>
  <c r="DZ737" i="2" s="1"/>
  <c r="AP737" i="3" s="1"/>
  <c r="BU731" i="2"/>
  <c r="DZ731" i="2" s="1"/>
  <c r="AP731" i="3" s="1"/>
  <c r="BU733" i="2"/>
  <c r="DZ733" i="2" s="1"/>
  <c r="AP733" i="3" s="1"/>
  <c r="BU309" i="2"/>
  <c r="DZ309" i="2" s="1"/>
  <c r="AP309" i="3" s="1"/>
  <c r="BU728" i="2"/>
  <c r="DZ728" i="2" s="1"/>
  <c r="AP728" i="3" s="1"/>
  <c r="BU727" i="2"/>
  <c r="DZ727" i="2" s="1"/>
  <c r="AP727" i="3" s="1"/>
  <c r="BU715" i="2"/>
  <c r="DZ715" i="2" s="1"/>
  <c r="AP715" i="3" s="1"/>
  <c r="BU732" i="2"/>
  <c r="DZ732" i="2" s="1"/>
  <c r="AP732" i="3" s="1"/>
  <c r="BU738" i="2"/>
  <c r="DZ738" i="2" s="1"/>
  <c r="AP738" i="3" s="1"/>
  <c r="BU726" i="2"/>
  <c r="DZ726" i="2" s="1"/>
  <c r="AP726" i="3" s="1"/>
  <c r="BW312" i="2"/>
  <c r="EA312" i="2" s="1"/>
  <c r="AQ312" i="3" s="1"/>
  <c r="BW742" i="2"/>
  <c r="EA742" i="2" s="1"/>
  <c r="AQ742" i="3" s="1"/>
  <c r="BW317" i="2"/>
  <c r="EA317" i="2" s="1"/>
  <c r="AQ317" i="3" s="1"/>
  <c r="BW741" i="2"/>
  <c r="EA741" i="2" s="1"/>
  <c r="AQ741" i="3" s="1"/>
  <c r="BW316" i="2"/>
  <c r="EA316" i="2" s="1"/>
  <c r="AQ316" i="3" s="1"/>
  <c r="BW743" i="2"/>
  <c r="EA743" i="2" s="1"/>
  <c r="AQ743" i="3" s="1"/>
  <c r="BW724" i="2"/>
  <c r="EA724" i="2" s="1"/>
  <c r="AQ724" i="3" s="1"/>
  <c r="BW314" i="2"/>
  <c r="EA314" i="2" s="1"/>
  <c r="AQ314" i="3" s="1"/>
  <c r="BW746" i="2"/>
  <c r="EA746" i="2" s="1"/>
  <c r="AQ746" i="3" s="1"/>
  <c r="BW313" i="2"/>
  <c r="EA313" i="2" s="1"/>
  <c r="AQ313" i="3" s="1"/>
  <c r="BW745" i="2"/>
  <c r="EA745" i="2" s="1"/>
  <c r="AQ745" i="3" s="1"/>
  <c r="BW315" i="2"/>
  <c r="EA315" i="2" s="1"/>
  <c r="AQ315" i="3" s="1"/>
  <c r="BW744" i="2"/>
  <c r="EA744" i="2" s="1"/>
  <c r="AQ744" i="3" s="1"/>
  <c r="AG423" i="2"/>
  <c r="DF423" i="2" s="1"/>
  <c r="V423" i="3" s="1"/>
  <c r="AG422" i="2"/>
  <c r="DF422" i="2" s="1"/>
  <c r="V422" i="3" s="1"/>
  <c r="AG888" i="2"/>
  <c r="DF888" i="2" s="1"/>
  <c r="V888" i="3" s="1"/>
  <c r="AG406" i="2"/>
  <c r="DF406" i="2" s="1"/>
  <c r="V406" i="3" s="1"/>
  <c r="AG855" i="2"/>
  <c r="DF855" i="2" s="1"/>
  <c r="V855" i="3" s="1"/>
  <c r="AG860" i="2"/>
  <c r="DF860" i="2" s="1"/>
  <c r="V860" i="3" s="1"/>
  <c r="AG887" i="2"/>
  <c r="DF887" i="2" s="1"/>
  <c r="V887" i="3" s="1"/>
  <c r="CG719" i="2"/>
  <c r="EF719" i="2" s="1"/>
  <c r="AV719" i="3" s="1"/>
  <c r="CG23" i="2"/>
  <c r="CG24" i="2"/>
  <c r="CG718" i="2"/>
  <c r="EF718" i="2" s="1"/>
  <c r="AV718" i="3" s="1"/>
  <c r="BM5" i="2"/>
  <c r="BI588" i="2"/>
  <c r="DT588" i="2" s="1"/>
  <c r="AJ588" i="3" s="1"/>
  <c r="BI587" i="2"/>
  <c r="DT587" i="2" s="1"/>
  <c r="AJ587" i="3" s="1"/>
  <c r="BI433" i="2"/>
  <c r="DT433" i="2" s="1"/>
  <c r="AJ433" i="3" s="1"/>
  <c r="BI589" i="2"/>
  <c r="DT589" i="2" s="1"/>
  <c r="AJ589" i="3" s="1"/>
  <c r="BI435" i="2"/>
  <c r="DT435" i="2" s="1"/>
  <c r="AJ435" i="3" s="1"/>
  <c r="BI434" i="2"/>
  <c r="DT434" i="2" s="1"/>
  <c r="AJ434" i="3" s="1"/>
  <c r="BI590" i="2"/>
  <c r="DT590" i="2" s="1"/>
  <c r="AJ590" i="3" s="1"/>
  <c r="BI546" i="2"/>
  <c r="DT546" i="2" s="1"/>
  <c r="AJ546" i="3" s="1"/>
  <c r="BI436" i="2"/>
  <c r="DT436" i="2" s="1"/>
  <c r="AJ436" i="3" s="1"/>
  <c r="BQ730" i="2"/>
  <c r="DX730" i="2" s="1"/>
  <c r="AN730" i="3" s="1"/>
  <c r="BQ739" i="2"/>
  <c r="DX739" i="2" s="1"/>
  <c r="AN739" i="3" s="1"/>
  <c r="BQ728" i="2"/>
  <c r="DX728" i="2" s="1"/>
  <c r="AN728" i="3" s="1"/>
  <c r="BQ731" i="2"/>
  <c r="DX731" i="2" s="1"/>
  <c r="AN731" i="3" s="1"/>
  <c r="BQ715" i="2"/>
  <c r="DX715" i="2" s="1"/>
  <c r="AN715" i="3" s="1"/>
  <c r="BQ737" i="2"/>
  <c r="DX737" i="2" s="1"/>
  <c r="AN737" i="3" s="1"/>
  <c r="BQ733" i="2"/>
  <c r="DX733" i="2" s="1"/>
  <c r="AN733" i="3" s="1"/>
  <c r="BQ309" i="2"/>
  <c r="DX309" i="2" s="1"/>
  <c r="AN309" i="3" s="1"/>
  <c r="BQ727" i="2"/>
  <c r="DX727" i="2" s="1"/>
  <c r="AN727" i="3" s="1"/>
  <c r="BQ732" i="2"/>
  <c r="DX732" i="2" s="1"/>
  <c r="AN732" i="3" s="1"/>
  <c r="BQ738" i="2"/>
  <c r="DX738" i="2" s="1"/>
  <c r="AN738" i="3" s="1"/>
  <c r="BQ726" i="2"/>
  <c r="DX726" i="2" s="1"/>
  <c r="AN726" i="3" s="1"/>
  <c r="AU893" i="2"/>
  <c r="DM893" i="2" s="1"/>
  <c r="AC893" i="3" s="1"/>
  <c r="AS695" i="2"/>
  <c r="DL695" i="2" s="1"/>
  <c r="AB695" i="3" s="1"/>
  <c r="AS286" i="2"/>
  <c r="DL286" i="2" s="1"/>
  <c r="AB286" i="3" s="1"/>
  <c r="AS696" i="2"/>
  <c r="DL696" i="2" s="1"/>
  <c r="AB696" i="3" s="1"/>
  <c r="AS642" i="2"/>
  <c r="DL642" i="2" s="1"/>
  <c r="AB642" i="3" s="1"/>
  <c r="AS235" i="2"/>
  <c r="DL235" i="2" s="1"/>
  <c r="AB235" i="3" s="1"/>
  <c r="AS288" i="2"/>
  <c r="DL288" i="2" s="1"/>
  <c r="AB288" i="3" s="1"/>
  <c r="AS296" i="2"/>
  <c r="DL296" i="2" s="1"/>
  <c r="AB296" i="3" s="1"/>
  <c r="AS234" i="2"/>
  <c r="DL234" i="2" s="1"/>
  <c r="AB234" i="3" s="1"/>
  <c r="AS294" i="2"/>
  <c r="DL294" i="2" s="1"/>
  <c r="AB294" i="3" s="1"/>
  <c r="AS703" i="2"/>
  <c r="DL703" i="2" s="1"/>
  <c r="AB703" i="3" s="1"/>
  <c r="AS701" i="2"/>
  <c r="DL701" i="2" s="1"/>
  <c r="AB701" i="3" s="1"/>
  <c r="AS698" i="2"/>
  <c r="DL698" i="2" s="1"/>
  <c r="AB698" i="3" s="1"/>
  <c r="AS290" i="2"/>
  <c r="DL290" i="2" s="1"/>
  <c r="AB290" i="3" s="1"/>
  <c r="AS643" i="2"/>
  <c r="DL643" i="2" s="1"/>
  <c r="AB643" i="3" s="1"/>
  <c r="AS699" i="2"/>
  <c r="DL699" i="2" s="1"/>
  <c r="AB699" i="3" s="1"/>
  <c r="AS640" i="2"/>
  <c r="DL640" i="2" s="1"/>
  <c r="AB640" i="3" s="1"/>
  <c r="AS292" i="2"/>
  <c r="DL292" i="2" s="1"/>
  <c r="AB292" i="3" s="1"/>
  <c r="AS641" i="2"/>
  <c r="DL641" i="2" s="1"/>
  <c r="AB641" i="3" s="1"/>
  <c r="AS289" i="2"/>
  <c r="DL289" i="2" s="1"/>
  <c r="AB289" i="3" s="1"/>
  <c r="AS236" i="2"/>
  <c r="DL236" i="2" s="1"/>
  <c r="AB236" i="3" s="1"/>
  <c r="AS293" i="2"/>
  <c r="DL293" i="2" s="1"/>
  <c r="AB293" i="3" s="1"/>
  <c r="AS291" i="2"/>
  <c r="DL291" i="2" s="1"/>
  <c r="AB291" i="3" s="1"/>
  <c r="AS700" i="2"/>
  <c r="DL700" i="2" s="1"/>
  <c r="AB700" i="3" s="1"/>
  <c r="AS295" i="2"/>
  <c r="DL295" i="2" s="1"/>
  <c r="AB295" i="3" s="1"/>
  <c r="AS297" i="2"/>
  <c r="DL297" i="2" s="1"/>
  <c r="AB297" i="3" s="1"/>
  <c r="AS702" i="2"/>
  <c r="DL702" i="2" s="1"/>
  <c r="AB702" i="3" s="1"/>
  <c r="AS287" i="2"/>
  <c r="DL287" i="2" s="1"/>
  <c r="AB287" i="3" s="1"/>
  <c r="AS694" i="2"/>
  <c r="DL694" i="2" s="1"/>
  <c r="AB694" i="3" s="1"/>
  <c r="AS697" i="2"/>
  <c r="DL697" i="2" s="1"/>
  <c r="AB697" i="3" s="1"/>
  <c r="AW441" i="2"/>
  <c r="AS764" i="2"/>
  <c r="DL764" i="2" s="1"/>
  <c r="AB764" i="3" s="1"/>
  <c r="AS763" i="2"/>
  <c r="DL763" i="2" s="1"/>
  <c r="AB763" i="3" s="1"/>
  <c r="BC842" i="2"/>
  <c r="DQ842" i="2" s="1"/>
  <c r="AG842" i="3" s="1"/>
  <c r="BC841" i="2"/>
  <c r="DQ841" i="2" s="1"/>
  <c r="AG841" i="3" s="1"/>
  <c r="BC397" i="2"/>
  <c r="DQ397" i="2" s="1"/>
  <c r="AG397" i="3" s="1"/>
  <c r="BC851" i="2"/>
  <c r="DQ851" i="2" s="1"/>
  <c r="AG851" i="3" s="1"/>
  <c r="AC902" i="2"/>
  <c r="DD902" i="2" s="1"/>
  <c r="T902" i="3" s="1"/>
  <c r="AC901" i="2"/>
  <c r="DD901" i="2" s="1"/>
  <c r="T901" i="3" s="1"/>
  <c r="AC27" i="2"/>
  <c r="DD27" i="2" s="1"/>
  <c r="T27" i="3" s="1"/>
  <c r="AC26" i="2"/>
  <c r="DD26" i="2" s="1"/>
  <c r="T26" i="3" s="1"/>
  <c r="AC900" i="2"/>
  <c r="DD900" i="2" s="1"/>
  <c r="T900" i="3" s="1"/>
  <c r="BI702" i="2"/>
  <c r="DT702" i="2" s="1"/>
  <c r="AJ702" i="3" s="1"/>
  <c r="BI643" i="2"/>
  <c r="DT643" i="2" s="1"/>
  <c r="AJ643" i="3" s="1"/>
  <c r="BI642" i="2"/>
  <c r="DT642" i="2" s="1"/>
  <c r="AJ642" i="3" s="1"/>
  <c r="BI292" i="2"/>
  <c r="DT292" i="2" s="1"/>
  <c r="AJ292" i="3" s="1"/>
  <c r="BI698" i="2"/>
  <c r="DT698" i="2" s="1"/>
  <c r="AJ698" i="3" s="1"/>
  <c r="BI694" i="2"/>
  <c r="DT694" i="2" s="1"/>
  <c r="AJ694" i="3" s="1"/>
  <c r="BI293" i="2"/>
  <c r="DT293" i="2" s="1"/>
  <c r="AJ293" i="3" s="1"/>
  <c r="BI695" i="2"/>
  <c r="DT695" i="2" s="1"/>
  <c r="AJ695" i="3" s="1"/>
  <c r="BI700" i="2"/>
  <c r="DT700" i="2" s="1"/>
  <c r="AJ700" i="3" s="1"/>
  <c r="BI294" i="2"/>
  <c r="DT294" i="2" s="1"/>
  <c r="AJ294" i="3" s="1"/>
  <c r="BI287" i="2"/>
  <c r="DT287" i="2" s="1"/>
  <c r="AJ287" i="3" s="1"/>
  <c r="BI236" i="2"/>
  <c r="DT236" i="2" s="1"/>
  <c r="AJ236" i="3" s="1"/>
  <c r="BI288" i="2"/>
  <c r="DT288" i="2" s="1"/>
  <c r="AJ288" i="3" s="1"/>
  <c r="BI290" i="2"/>
  <c r="DT290" i="2" s="1"/>
  <c r="AJ290" i="3" s="1"/>
  <c r="BI289" i="2"/>
  <c r="DT289" i="2" s="1"/>
  <c r="AJ289" i="3" s="1"/>
  <c r="BI696" i="2"/>
  <c r="DT696" i="2" s="1"/>
  <c r="AJ696" i="3" s="1"/>
  <c r="BI291" i="2"/>
  <c r="DT291" i="2" s="1"/>
  <c r="AJ291" i="3" s="1"/>
  <c r="BI286" i="2"/>
  <c r="DT286" i="2" s="1"/>
  <c r="AJ286" i="3" s="1"/>
  <c r="BI640" i="2"/>
  <c r="DT640" i="2" s="1"/>
  <c r="AJ640" i="3" s="1"/>
  <c r="BI296" i="2"/>
  <c r="DT296" i="2" s="1"/>
  <c r="AJ296" i="3" s="1"/>
  <c r="BI697" i="2"/>
  <c r="DT697" i="2" s="1"/>
  <c r="AJ697" i="3" s="1"/>
  <c r="BI295" i="2"/>
  <c r="DT295" i="2" s="1"/>
  <c r="AJ295" i="3" s="1"/>
  <c r="BI701" i="2"/>
  <c r="DT701" i="2" s="1"/>
  <c r="AJ701" i="3" s="1"/>
  <c r="BI297" i="2"/>
  <c r="DT297" i="2" s="1"/>
  <c r="AJ297" i="3" s="1"/>
  <c r="BI234" i="2"/>
  <c r="DT234" i="2" s="1"/>
  <c r="AJ234" i="3" s="1"/>
  <c r="BI699" i="2"/>
  <c r="DT699" i="2" s="1"/>
  <c r="AJ699" i="3" s="1"/>
  <c r="BI703" i="2"/>
  <c r="DT703" i="2" s="1"/>
  <c r="AJ703" i="3" s="1"/>
  <c r="BI235" i="2"/>
  <c r="DT235" i="2" s="1"/>
  <c r="AJ235" i="3" s="1"/>
  <c r="BI641" i="2"/>
  <c r="DT641" i="2" s="1"/>
  <c r="AJ641" i="3" s="1"/>
  <c r="U72" i="2"/>
  <c r="CZ72" i="2" s="1"/>
  <c r="P72" i="3" s="1"/>
  <c r="U98" i="2"/>
  <c r="U30" i="2"/>
  <c r="U39" i="2"/>
  <c r="U902" i="2"/>
  <c r="CZ902" i="2" s="1"/>
  <c r="P902" i="3" s="1"/>
  <c r="U26" i="2"/>
  <c r="CZ26" i="2" s="1"/>
  <c r="P26" i="3" s="1"/>
  <c r="U900" i="2"/>
  <c r="CZ900" i="2" s="1"/>
  <c r="P900" i="3" s="1"/>
  <c r="U27" i="2"/>
  <c r="CZ27" i="2" s="1"/>
  <c r="P27" i="3" s="1"/>
  <c r="U901" i="2"/>
  <c r="CZ901" i="2" s="1"/>
  <c r="P901" i="3" s="1"/>
  <c r="BG866" i="2"/>
  <c r="DS866" i="2" s="1"/>
  <c r="AI866" i="3" s="1"/>
  <c r="AU900" i="2"/>
  <c r="DM900" i="2" s="1"/>
  <c r="AC900" i="3" s="1"/>
  <c r="AU902" i="2"/>
  <c r="DM902" i="2" s="1"/>
  <c r="AC902" i="3" s="1"/>
  <c r="AU27" i="2"/>
  <c r="DM27" i="2" s="1"/>
  <c r="AC27" i="3" s="1"/>
  <c r="AU26" i="2"/>
  <c r="DM26" i="2" s="1"/>
  <c r="AC26" i="3" s="1"/>
  <c r="AU901" i="2"/>
  <c r="DM901" i="2" s="1"/>
  <c r="AC901" i="3" s="1"/>
  <c r="AC840" i="2"/>
  <c r="DD840" i="2" s="1"/>
  <c r="T840" i="3" s="1"/>
  <c r="AC839" i="2"/>
  <c r="DD839" i="2" s="1"/>
  <c r="T839" i="3" s="1"/>
  <c r="AC384" i="2"/>
  <c r="DD384" i="2" s="1"/>
  <c r="T384" i="3" s="1"/>
  <c r="AC385" i="2"/>
  <c r="DD385" i="2" s="1"/>
  <c r="T385" i="3" s="1"/>
  <c r="BA763" i="2"/>
  <c r="DP763" i="2" s="1"/>
  <c r="AF763" i="3" s="1"/>
  <c r="BA764" i="2"/>
  <c r="DP764" i="2" s="1"/>
  <c r="AF764" i="3" s="1"/>
  <c r="BY716" i="2"/>
  <c r="EB716" i="2" s="1"/>
  <c r="AR716" i="3" s="1"/>
  <c r="BY740" i="2"/>
  <c r="EB740" i="2" s="1"/>
  <c r="AR740" i="3" s="1"/>
  <c r="BY714" i="2"/>
  <c r="EB714" i="2" s="1"/>
  <c r="AR714" i="3" s="1"/>
  <c r="BY712" i="2"/>
  <c r="EB712" i="2" s="1"/>
  <c r="AR712" i="3" s="1"/>
  <c r="AW896" i="2"/>
  <c r="DN896" i="2" s="1"/>
  <c r="AD896" i="3" s="1"/>
  <c r="BQ72" i="2"/>
  <c r="DX72" i="2" s="1"/>
  <c r="AN72" i="3" s="1"/>
  <c r="BQ98" i="2"/>
  <c r="BQ30" i="2"/>
  <c r="BQ39" i="2"/>
  <c r="BS111" i="2"/>
  <c r="AQ566" i="2"/>
  <c r="BK747" i="2"/>
  <c r="DU747" i="2" s="1"/>
  <c r="AK747" i="3" s="1"/>
  <c r="BK318" i="2"/>
  <c r="DU318" i="2" s="1"/>
  <c r="AK318" i="3" s="1"/>
  <c r="BK717" i="2"/>
  <c r="DU717" i="2" s="1"/>
  <c r="AK717" i="3" s="1"/>
  <c r="BK748" i="2"/>
  <c r="DU748" i="2" s="1"/>
  <c r="AK748" i="3" s="1"/>
  <c r="BW817" i="2"/>
  <c r="EA817" i="2" s="1"/>
  <c r="AQ817" i="3" s="1"/>
  <c r="BW819" i="2"/>
  <c r="EA819" i="2" s="1"/>
  <c r="AQ819" i="3" s="1"/>
  <c r="BW818" i="2"/>
  <c r="EA818" i="2" s="1"/>
  <c r="AQ818" i="3" s="1"/>
  <c r="CG693" i="2"/>
  <c r="EF693" i="2" s="1"/>
  <c r="AV693" i="3" s="1"/>
  <c r="CG285" i="2"/>
  <c r="EF285" i="2" s="1"/>
  <c r="AV285" i="3" s="1"/>
  <c r="CG692" i="2"/>
  <c r="EF692" i="2" s="1"/>
  <c r="AV692" i="3" s="1"/>
  <c r="CG690" i="2"/>
  <c r="EF690" i="2" s="1"/>
  <c r="AV690" i="3" s="1"/>
  <c r="CG691" i="2"/>
  <c r="EF691" i="2" s="1"/>
  <c r="AV691" i="3" s="1"/>
  <c r="CG283" i="2"/>
  <c r="EF283" i="2" s="1"/>
  <c r="AV283" i="3" s="1"/>
  <c r="CG284" i="2"/>
  <c r="EF284" i="2" s="1"/>
  <c r="AV284" i="3" s="1"/>
  <c r="CG282" i="2"/>
  <c r="EF282" i="2" s="1"/>
  <c r="AV282" i="3" s="1"/>
  <c r="BE121" i="2"/>
  <c r="DR121" i="2" s="1"/>
  <c r="AH121" i="3" s="1"/>
  <c r="BE345" i="2"/>
  <c r="DR345" i="2" s="1"/>
  <c r="AH345" i="3" s="1"/>
  <c r="BE806" i="2"/>
  <c r="DR806" i="2" s="1"/>
  <c r="AH806" i="3" s="1"/>
  <c r="BE431" i="2"/>
  <c r="DR431" i="2" s="1"/>
  <c r="AH431" i="3" s="1"/>
  <c r="BE358" i="2"/>
  <c r="DR358" i="2" s="1"/>
  <c r="AH358" i="3" s="1"/>
  <c r="BE130" i="2"/>
  <c r="DR130" i="2" s="1"/>
  <c r="AH130" i="3" s="1"/>
  <c r="BE790" i="2"/>
  <c r="DR790" i="2" s="1"/>
  <c r="AH790" i="3" s="1"/>
  <c r="BE507" i="2"/>
  <c r="DR507" i="2" s="1"/>
  <c r="AH507" i="3" s="1"/>
  <c r="BE525" i="2"/>
  <c r="DR525" i="2" s="1"/>
  <c r="AH525" i="3" s="1"/>
  <c r="BE523" i="2"/>
  <c r="DR523" i="2" s="1"/>
  <c r="AH523" i="3" s="1"/>
  <c r="BE132" i="2"/>
  <c r="DR132" i="2" s="1"/>
  <c r="AH132" i="3" s="1"/>
  <c r="BE127" i="2"/>
  <c r="BE125" i="2"/>
  <c r="DR125" i="2" s="1"/>
  <c r="AH125" i="3" s="1"/>
  <c r="BE524" i="2"/>
  <c r="DR524" i="2" s="1"/>
  <c r="AH524" i="3" s="1"/>
  <c r="BE131" i="2"/>
  <c r="DR131" i="2" s="1"/>
  <c r="AH131" i="3" s="1"/>
  <c r="BE119" i="2"/>
  <c r="BE506" i="2"/>
  <c r="DR506" i="2" s="1"/>
  <c r="AH506" i="3" s="1"/>
  <c r="BE135" i="2"/>
  <c r="DR135" i="2" s="1"/>
  <c r="AH135" i="3" s="1"/>
  <c r="BE191" i="2"/>
  <c r="BE513" i="2"/>
  <c r="DR513" i="2" s="1"/>
  <c r="AH513" i="3" s="1"/>
  <c r="BE136" i="2"/>
  <c r="DR136" i="2" s="1"/>
  <c r="AH136" i="3" s="1"/>
  <c r="BE520" i="2"/>
  <c r="DR520" i="2" s="1"/>
  <c r="AH520" i="3" s="1"/>
  <c r="BE122" i="2"/>
  <c r="DR122" i="2" s="1"/>
  <c r="AH122" i="3" s="1"/>
  <c r="BE519" i="2"/>
  <c r="DR519" i="2" s="1"/>
  <c r="AH519" i="3" s="1"/>
  <c r="BE522" i="2"/>
  <c r="DR522" i="2" s="1"/>
  <c r="AH522" i="3" s="1"/>
  <c r="BE805" i="2"/>
  <c r="DR805" i="2" s="1"/>
  <c r="AH805" i="3" s="1"/>
  <c r="BE134" i="2"/>
  <c r="DR134" i="2" s="1"/>
  <c r="AH134" i="3" s="1"/>
  <c r="BE133" i="2"/>
  <c r="DR133" i="2" s="1"/>
  <c r="AH133" i="3" s="1"/>
  <c r="BE109" i="2"/>
  <c r="DR109" i="2" s="1"/>
  <c r="AH109" i="3" s="1"/>
  <c r="BE120" i="2"/>
  <c r="DR120" i="2" s="1"/>
  <c r="AH120" i="3" s="1"/>
  <c r="BE804" i="2"/>
  <c r="DR804" i="2" s="1"/>
  <c r="AH804" i="3" s="1"/>
  <c r="BE505" i="2"/>
  <c r="DR505" i="2" s="1"/>
  <c r="AH505" i="3" s="1"/>
  <c r="BE521" i="2"/>
  <c r="DR521" i="2" s="1"/>
  <c r="AH521" i="3" s="1"/>
  <c r="BI566" i="2"/>
  <c r="BK17" i="2"/>
  <c r="AS550" i="2"/>
  <c r="DL550" i="2" s="1"/>
  <c r="AB550" i="3" s="1"/>
  <c r="AS216" i="2"/>
  <c r="DL216" i="2" s="1"/>
  <c r="AB216" i="3" s="1"/>
  <c r="AS215" i="2"/>
  <c r="DL215" i="2" s="1"/>
  <c r="AB215" i="3" s="1"/>
  <c r="AS554" i="2"/>
  <c r="DL554" i="2" s="1"/>
  <c r="AB554" i="3" s="1"/>
  <c r="AS163" i="2"/>
  <c r="DL163" i="2" s="1"/>
  <c r="AB163" i="3" s="1"/>
  <c r="AS820" i="2"/>
  <c r="DL820" i="2" s="1"/>
  <c r="AB820" i="3" s="1"/>
  <c r="AS553" i="2"/>
  <c r="DL553" i="2" s="1"/>
  <c r="AB553" i="3" s="1"/>
  <c r="AS551" i="2"/>
  <c r="DL551" i="2" s="1"/>
  <c r="AB551" i="3" s="1"/>
  <c r="AS552" i="2"/>
  <c r="DL552" i="2" s="1"/>
  <c r="AB552" i="3" s="1"/>
  <c r="AS612" i="2"/>
  <c r="DL612" i="2" s="1"/>
  <c r="AB612" i="3" s="1"/>
  <c r="AS616" i="2"/>
  <c r="DL616" i="2" s="1"/>
  <c r="AB616" i="3" s="1"/>
  <c r="AS614" i="2"/>
  <c r="DL614" i="2" s="1"/>
  <c r="AB614" i="3" s="1"/>
  <c r="AS162" i="2"/>
  <c r="DL162" i="2" s="1"/>
  <c r="AB162" i="3" s="1"/>
  <c r="AS365" i="2"/>
  <c r="DL365" i="2" s="1"/>
  <c r="AB365" i="3" s="1"/>
  <c r="AS218" i="2"/>
  <c r="DL218" i="2" s="1"/>
  <c r="AB218" i="3" s="1"/>
  <c r="AS611" i="2"/>
  <c r="DL611" i="2" s="1"/>
  <c r="AB611" i="3" s="1"/>
  <c r="AS217" i="2"/>
  <c r="DL217" i="2" s="1"/>
  <c r="AB217" i="3" s="1"/>
  <c r="AS219" i="2"/>
  <c r="DL219" i="2" s="1"/>
  <c r="AB219" i="3" s="1"/>
  <c r="AS617" i="2"/>
  <c r="DL617" i="2" s="1"/>
  <c r="AB617" i="3" s="1"/>
  <c r="AS613" i="2"/>
  <c r="DL613" i="2" s="1"/>
  <c r="AB613" i="3" s="1"/>
  <c r="AS615" i="2"/>
  <c r="DL615" i="2" s="1"/>
  <c r="AB615" i="3" s="1"/>
  <c r="AY425" i="2"/>
  <c r="DO425" i="2" s="1"/>
  <c r="AE425" i="3" s="1"/>
  <c r="AY889" i="2"/>
  <c r="DO889" i="2" s="1"/>
  <c r="AE889" i="3" s="1"/>
  <c r="AY890" i="2"/>
  <c r="DO890" i="2" s="1"/>
  <c r="AE890" i="3" s="1"/>
  <c r="AY424" i="2"/>
  <c r="DO424" i="2" s="1"/>
  <c r="AE424" i="3" s="1"/>
  <c r="AY856" i="2"/>
  <c r="DO856" i="2" s="1"/>
  <c r="AE856" i="3" s="1"/>
  <c r="BE5" i="2"/>
  <c r="Q108" i="2"/>
  <c r="BA261" i="2"/>
  <c r="DP261" i="2" s="1"/>
  <c r="AF261" i="3" s="1"/>
  <c r="BA259" i="2"/>
  <c r="DP259" i="2" s="1"/>
  <c r="AF259" i="3" s="1"/>
  <c r="BA657" i="2"/>
  <c r="DP657" i="2" s="1"/>
  <c r="AF657" i="3" s="1"/>
  <c r="BA847" i="2"/>
  <c r="DP847" i="2" s="1"/>
  <c r="AF847" i="3" s="1"/>
  <c r="BA231" i="2"/>
  <c r="DP231" i="2" s="1"/>
  <c r="AF231" i="3" s="1"/>
  <c r="BA625" i="2"/>
  <c r="DP625" i="2" s="1"/>
  <c r="AF625" i="3" s="1"/>
  <c r="BA627" i="2"/>
  <c r="DP627" i="2" s="1"/>
  <c r="AF627" i="3" s="1"/>
  <c r="BA670" i="2"/>
  <c r="DP670" i="2" s="1"/>
  <c r="AF670" i="3" s="1"/>
  <c r="BA659" i="2"/>
  <c r="DP659" i="2" s="1"/>
  <c r="AF659" i="3" s="1"/>
  <c r="BA255" i="2"/>
  <c r="DP255" i="2" s="1"/>
  <c r="AF255" i="3" s="1"/>
  <c r="BA665" i="2"/>
  <c r="DP665" i="2" s="1"/>
  <c r="AF665" i="3" s="1"/>
  <c r="BA662" i="2"/>
  <c r="DP662" i="2" s="1"/>
  <c r="AF662" i="3" s="1"/>
  <c r="BA633" i="2"/>
  <c r="DP633" i="2" s="1"/>
  <c r="AF633" i="3" s="1"/>
  <c r="BA249" i="2"/>
  <c r="DP249" i="2" s="1"/>
  <c r="AF249" i="3" s="1"/>
  <c r="BA392" i="2"/>
  <c r="DP392" i="2" s="1"/>
  <c r="AF392" i="3" s="1"/>
  <c r="BA393" i="2"/>
  <c r="DP393" i="2" s="1"/>
  <c r="AF393" i="3" s="1"/>
  <c r="BA660" i="2"/>
  <c r="DP660" i="2" s="1"/>
  <c r="AF660" i="3" s="1"/>
  <c r="BA229" i="2"/>
  <c r="DP229" i="2" s="1"/>
  <c r="AF229" i="3" s="1"/>
  <c r="BA629" i="2"/>
  <c r="DP629" i="2" s="1"/>
  <c r="AF629" i="3" s="1"/>
  <c r="BA639" i="2"/>
  <c r="DP639" i="2" s="1"/>
  <c r="AF639" i="3" s="1"/>
  <c r="BA264" i="2"/>
  <c r="DP264" i="2" s="1"/>
  <c r="AF264" i="3" s="1"/>
  <c r="BA786" i="2"/>
  <c r="DP786" i="2" s="1"/>
  <c r="AF786" i="3" s="1"/>
  <c r="BA628" i="2"/>
  <c r="DP628" i="2" s="1"/>
  <c r="AF628" i="3" s="1"/>
  <c r="BA263" i="2"/>
  <c r="DP263" i="2" s="1"/>
  <c r="AF263" i="3" s="1"/>
  <c r="BA630" i="2"/>
  <c r="DP630" i="2" s="1"/>
  <c r="AF630" i="3" s="1"/>
  <c r="BA672" i="2"/>
  <c r="DP672" i="2" s="1"/>
  <c r="AF672" i="3" s="1"/>
  <c r="BA669" i="2"/>
  <c r="DP669" i="2" s="1"/>
  <c r="AF669" i="3" s="1"/>
  <c r="BA247" i="2"/>
  <c r="DP247" i="2" s="1"/>
  <c r="AF247" i="3" s="1"/>
  <c r="BA658" i="2"/>
  <c r="DP658" i="2" s="1"/>
  <c r="AF658" i="3" s="1"/>
  <c r="BA666" i="2"/>
  <c r="DP666" i="2" s="1"/>
  <c r="AF666" i="3" s="1"/>
  <c r="BA265" i="2"/>
  <c r="DP265" i="2" s="1"/>
  <c r="AF265" i="3" s="1"/>
  <c r="BA663" i="2"/>
  <c r="DP663" i="2" s="1"/>
  <c r="AF663" i="3" s="1"/>
  <c r="BA250" i="2"/>
  <c r="DP250" i="2" s="1"/>
  <c r="AF250" i="3" s="1"/>
  <c r="BA257" i="2"/>
  <c r="DP257" i="2" s="1"/>
  <c r="AF257" i="3" s="1"/>
  <c r="BA251" i="2"/>
  <c r="DP251" i="2" s="1"/>
  <c r="AF251" i="3" s="1"/>
  <c r="BA656" i="2"/>
  <c r="DP656" i="2" s="1"/>
  <c r="AF656" i="3" s="1"/>
  <c r="BA846" i="2"/>
  <c r="DP846" i="2" s="1"/>
  <c r="AF846" i="3" s="1"/>
  <c r="BA260" i="2"/>
  <c r="DP260" i="2" s="1"/>
  <c r="AF260" i="3" s="1"/>
  <c r="BA230" i="2"/>
  <c r="DP230" i="2" s="1"/>
  <c r="AF230" i="3" s="1"/>
  <c r="BA664" i="2"/>
  <c r="DP664" i="2" s="1"/>
  <c r="AF664" i="3" s="1"/>
  <c r="BA253" i="2"/>
  <c r="DP253" i="2" s="1"/>
  <c r="AF253" i="3" s="1"/>
  <c r="BA232" i="2"/>
  <c r="DP232" i="2" s="1"/>
  <c r="AF232" i="3" s="1"/>
  <c r="BA668" i="2"/>
  <c r="DP668" i="2" s="1"/>
  <c r="AF668" i="3" s="1"/>
  <c r="BA228" i="2"/>
  <c r="DP228" i="2" s="1"/>
  <c r="AF228" i="3" s="1"/>
  <c r="BA252" i="2"/>
  <c r="DP252" i="2" s="1"/>
  <c r="AF252" i="3" s="1"/>
  <c r="BA674" i="2"/>
  <c r="DP674" i="2" s="1"/>
  <c r="AF674" i="3" s="1"/>
  <c r="BA262" i="2"/>
  <c r="DP262" i="2" s="1"/>
  <c r="AF262" i="3" s="1"/>
  <c r="BA631" i="2"/>
  <c r="DP631" i="2" s="1"/>
  <c r="AF631" i="3" s="1"/>
  <c r="BA671" i="2"/>
  <c r="DP671" i="2" s="1"/>
  <c r="AF671" i="3" s="1"/>
  <c r="BA248" i="2"/>
  <c r="DP248" i="2" s="1"/>
  <c r="AF248" i="3" s="1"/>
  <c r="BA661" i="2"/>
  <c r="DP661" i="2" s="1"/>
  <c r="AF661" i="3" s="1"/>
  <c r="BA673" i="2"/>
  <c r="DP673" i="2" s="1"/>
  <c r="AF673" i="3" s="1"/>
  <c r="BA258" i="2"/>
  <c r="DP258" i="2" s="1"/>
  <c r="AF258" i="3" s="1"/>
  <c r="BA632" i="2"/>
  <c r="DP632" i="2" s="1"/>
  <c r="AF632" i="3" s="1"/>
  <c r="BA256" i="2"/>
  <c r="DP256" i="2" s="1"/>
  <c r="AF256" i="3" s="1"/>
  <c r="BA667" i="2"/>
  <c r="DP667" i="2" s="1"/>
  <c r="AF667" i="3" s="1"/>
  <c r="BA254" i="2"/>
  <c r="DP254" i="2" s="1"/>
  <c r="AF254" i="3" s="1"/>
  <c r="AS441" i="2"/>
  <c r="AS721" i="2"/>
  <c r="DL721" i="2" s="1"/>
  <c r="AB721" i="3" s="1"/>
  <c r="AS720" i="2"/>
  <c r="DL720" i="2" s="1"/>
  <c r="AB720" i="3" s="1"/>
  <c r="BG257" i="2"/>
  <c r="DS257" i="2" s="1"/>
  <c r="AI257" i="3" s="1"/>
  <c r="BG261" i="2"/>
  <c r="DS261" i="2" s="1"/>
  <c r="AI261" i="3" s="1"/>
  <c r="BG846" i="2"/>
  <c r="DS846" i="2" s="1"/>
  <c r="AI846" i="3" s="1"/>
  <c r="BG630" i="2"/>
  <c r="DS630" i="2" s="1"/>
  <c r="AI630" i="3" s="1"/>
  <c r="BG230" i="2"/>
  <c r="DS230" i="2" s="1"/>
  <c r="AI230" i="3" s="1"/>
  <c r="BG250" i="2"/>
  <c r="DS250" i="2" s="1"/>
  <c r="AI250" i="3" s="1"/>
  <c r="BG231" i="2"/>
  <c r="DS231" i="2" s="1"/>
  <c r="AI231" i="3" s="1"/>
  <c r="BG672" i="2"/>
  <c r="DS672" i="2" s="1"/>
  <c r="AI672" i="3" s="1"/>
  <c r="BG260" i="2"/>
  <c r="DS260" i="2" s="1"/>
  <c r="AI260" i="3" s="1"/>
  <c r="BG673" i="2"/>
  <c r="DS673" i="2" s="1"/>
  <c r="AI673" i="3" s="1"/>
  <c r="BG661" i="2"/>
  <c r="DS661" i="2" s="1"/>
  <c r="AI661" i="3" s="1"/>
  <c r="BG663" i="2"/>
  <c r="DS663" i="2" s="1"/>
  <c r="AI663" i="3" s="1"/>
  <c r="BG639" i="2"/>
  <c r="DS639" i="2" s="1"/>
  <c r="AI639" i="3" s="1"/>
  <c r="BG668" i="2"/>
  <c r="DS668" i="2" s="1"/>
  <c r="AI668" i="3" s="1"/>
  <c r="BG656" i="2"/>
  <c r="DS656" i="2" s="1"/>
  <c r="AI656" i="3" s="1"/>
  <c r="BG264" i="2"/>
  <c r="DS264" i="2" s="1"/>
  <c r="AI264" i="3" s="1"/>
  <c r="BG633" i="2"/>
  <c r="DS633" i="2" s="1"/>
  <c r="AI633" i="3" s="1"/>
  <c r="BG247" i="2"/>
  <c r="DS247" i="2" s="1"/>
  <c r="AI247" i="3" s="1"/>
  <c r="BG255" i="2"/>
  <c r="DS255" i="2" s="1"/>
  <c r="AI255" i="3" s="1"/>
  <c r="BG229" i="2"/>
  <c r="DS229" i="2" s="1"/>
  <c r="AI229" i="3" s="1"/>
  <c r="BG262" i="2"/>
  <c r="DS262" i="2" s="1"/>
  <c r="AI262" i="3" s="1"/>
  <c r="BG660" i="2"/>
  <c r="DS660" i="2" s="1"/>
  <c r="AI660" i="3" s="1"/>
  <c r="BG632" i="2"/>
  <c r="DS632" i="2" s="1"/>
  <c r="AI632" i="3" s="1"/>
  <c r="BG254" i="2"/>
  <c r="DS254" i="2" s="1"/>
  <c r="AI254" i="3" s="1"/>
  <c r="BG658" i="2"/>
  <c r="DS658" i="2" s="1"/>
  <c r="AI658" i="3" s="1"/>
  <c r="BG392" i="2"/>
  <c r="DS392" i="2" s="1"/>
  <c r="AI392" i="3" s="1"/>
  <c r="BG629" i="2"/>
  <c r="DS629" i="2" s="1"/>
  <c r="AI629" i="3" s="1"/>
  <c r="BG253" i="2"/>
  <c r="DS253" i="2" s="1"/>
  <c r="AI253" i="3" s="1"/>
  <c r="BG251" i="2"/>
  <c r="DS251" i="2" s="1"/>
  <c r="AI251" i="3" s="1"/>
  <c r="BG667" i="2"/>
  <c r="DS667" i="2" s="1"/>
  <c r="AI667" i="3" s="1"/>
  <c r="BG252" i="2"/>
  <c r="DS252" i="2" s="1"/>
  <c r="AI252" i="3" s="1"/>
  <c r="BG628" i="2"/>
  <c r="DS628" i="2" s="1"/>
  <c r="AI628" i="3" s="1"/>
  <c r="BG625" i="2"/>
  <c r="DS625" i="2" s="1"/>
  <c r="AI625" i="3" s="1"/>
  <c r="BG674" i="2"/>
  <c r="DS674" i="2" s="1"/>
  <c r="AI674" i="3" s="1"/>
  <c r="BG847" i="2"/>
  <c r="DS847" i="2" s="1"/>
  <c r="AI847" i="3" s="1"/>
  <c r="BG248" i="2"/>
  <c r="DS248" i="2" s="1"/>
  <c r="AI248" i="3" s="1"/>
  <c r="BG393" i="2"/>
  <c r="DS393" i="2" s="1"/>
  <c r="AI393" i="3" s="1"/>
  <c r="BG259" i="2"/>
  <c r="DS259" i="2" s="1"/>
  <c r="AI259" i="3" s="1"/>
  <c r="BG627" i="2"/>
  <c r="DS627" i="2" s="1"/>
  <c r="AI627" i="3" s="1"/>
  <c r="BG258" i="2"/>
  <c r="DS258" i="2" s="1"/>
  <c r="AI258" i="3" s="1"/>
  <c r="BG263" i="2"/>
  <c r="DS263" i="2" s="1"/>
  <c r="AI263" i="3" s="1"/>
  <c r="BG662" i="2"/>
  <c r="DS662" i="2" s="1"/>
  <c r="AI662" i="3" s="1"/>
  <c r="BG786" i="2"/>
  <c r="DS786" i="2" s="1"/>
  <c r="AI786" i="3" s="1"/>
  <c r="BG671" i="2"/>
  <c r="DS671" i="2" s="1"/>
  <c r="AI671" i="3" s="1"/>
  <c r="BG256" i="2"/>
  <c r="DS256" i="2" s="1"/>
  <c r="AI256" i="3" s="1"/>
  <c r="BG631" i="2"/>
  <c r="DS631" i="2" s="1"/>
  <c r="AI631" i="3" s="1"/>
  <c r="BG659" i="2"/>
  <c r="DS659" i="2" s="1"/>
  <c r="AI659" i="3" s="1"/>
  <c r="BG670" i="2"/>
  <c r="DS670" i="2" s="1"/>
  <c r="AI670" i="3" s="1"/>
  <c r="BG265" i="2"/>
  <c r="DS265" i="2" s="1"/>
  <c r="AI265" i="3" s="1"/>
  <c r="BG669" i="2"/>
  <c r="DS669" i="2" s="1"/>
  <c r="AI669" i="3" s="1"/>
  <c r="BG249" i="2"/>
  <c r="DS249" i="2" s="1"/>
  <c r="AI249" i="3" s="1"/>
  <c r="BG657" i="2"/>
  <c r="DS657" i="2" s="1"/>
  <c r="AI657" i="3" s="1"/>
  <c r="BG665" i="2"/>
  <c r="DS665" i="2" s="1"/>
  <c r="AI665" i="3" s="1"/>
  <c r="BG664" i="2"/>
  <c r="DS664" i="2" s="1"/>
  <c r="AI664" i="3" s="1"/>
  <c r="BG228" i="2"/>
  <c r="DS228" i="2" s="1"/>
  <c r="AI228" i="3" s="1"/>
  <c r="BG232" i="2"/>
  <c r="DS232" i="2" s="1"/>
  <c r="AI232" i="3" s="1"/>
  <c r="BG666" i="2"/>
  <c r="DS666" i="2" s="1"/>
  <c r="AI666" i="3" s="1"/>
  <c r="AW838" i="2"/>
  <c r="DN838" i="2" s="1"/>
  <c r="AD838" i="3" s="1"/>
  <c r="AW837" i="2"/>
  <c r="DN837" i="2" s="1"/>
  <c r="AD837" i="3" s="1"/>
  <c r="AW381" i="2"/>
  <c r="AW382" i="2"/>
  <c r="AW828" i="2"/>
  <c r="DN828" i="2" s="1"/>
  <c r="AD828" i="3" s="1"/>
  <c r="BK779" i="2"/>
  <c r="DU779" i="2" s="1"/>
  <c r="AK779" i="3" s="1"/>
  <c r="BK641" i="2"/>
  <c r="DU641" i="2" s="1"/>
  <c r="AK641" i="3" s="1"/>
  <c r="BK286" i="2"/>
  <c r="DU286" i="2" s="1"/>
  <c r="AK286" i="3" s="1"/>
  <c r="BK234" i="2"/>
  <c r="DU234" i="2" s="1"/>
  <c r="AK234" i="3" s="1"/>
  <c r="BK293" i="2"/>
  <c r="DU293" i="2" s="1"/>
  <c r="AK293" i="3" s="1"/>
  <c r="BK696" i="2"/>
  <c r="DU696" i="2" s="1"/>
  <c r="AK696" i="3" s="1"/>
  <c r="BK297" i="2"/>
  <c r="DU297" i="2" s="1"/>
  <c r="AK297" i="3" s="1"/>
  <c r="BK701" i="2"/>
  <c r="DU701" i="2" s="1"/>
  <c r="AK701" i="3" s="1"/>
  <c r="BK295" i="2"/>
  <c r="DU295" i="2" s="1"/>
  <c r="AK295" i="3" s="1"/>
  <c r="BK294" i="2"/>
  <c r="DU294" i="2" s="1"/>
  <c r="AK294" i="3" s="1"/>
  <c r="BK642" i="2"/>
  <c r="DU642" i="2" s="1"/>
  <c r="AK642" i="3" s="1"/>
  <c r="BK291" i="2"/>
  <c r="DU291" i="2" s="1"/>
  <c r="AK291" i="3" s="1"/>
  <c r="BK287" i="2"/>
  <c r="DU287" i="2" s="1"/>
  <c r="AK287" i="3" s="1"/>
  <c r="BK288" i="2"/>
  <c r="DU288" i="2" s="1"/>
  <c r="AK288" i="3" s="1"/>
  <c r="BK235" i="2"/>
  <c r="DU235" i="2" s="1"/>
  <c r="AK235" i="3" s="1"/>
  <c r="BK694" i="2"/>
  <c r="DU694" i="2" s="1"/>
  <c r="AK694" i="3" s="1"/>
  <c r="BK697" i="2"/>
  <c r="DU697" i="2" s="1"/>
  <c r="AK697" i="3" s="1"/>
  <c r="BK698" i="2"/>
  <c r="DU698" i="2" s="1"/>
  <c r="AK698" i="3" s="1"/>
  <c r="BK695" i="2"/>
  <c r="DU695" i="2" s="1"/>
  <c r="AK695" i="3" s="1"/>
  <c r="BK289" i="2"/>
  <c r="DU289" i="2" s="1"/>
  <c r="AK289" i="3" s="1"/>
  <c r="BK640" i="2"/>
  <c r="DU640" i="2" s="1"/>
  <c r="AK640" i="3" s="1"/>
  <c r="BK700" i="2"/>
  <c r="DU700" i="2" s="1"/>
  <c r="AK700" i="3" s="1"/>
  <c r="BK236" i="2"/>
  <c r="DU236" i="2" s="1"/>
  <c r="AK236" i="3" s="1"/>
  <c r="BK699" i="2"/>
  <c r="DU699" i="2" s="1"/>
  <c r="AK699" i="3" s="1"/>
  <c r="BK643" i="2"/>
  <c r="DU643" i="2" s="1"/>
  <c r="AK643" i="3" s="1"/>
  <c r="BK290" i="2"/>
  <c r="DU290" i="2" s="1"/>
  <c r="AK290" i="3" s="1"/>
  <c r="BK703" i="2"/>
  <c r="DU703" i="2" s="1"/>
  <c r="AK703" i="3" s="1"/>
  <c r="BK702" i="2"/>
  <c r="DU702" i="2" s="1"/>
  <c r="AK702" i="3" s="1"/>
  <c r="BK292" i="2"/>
  <c r="DU292" i="2" s="1"/>
  <c r="AK292" i="3" s="1"/>
  <c r="BK296" i="2"/>
  <c r="DU296" i="2" s="1"/>
  <c r="AK296" i="3" s="1"/>
  <c r="BK111" i="2"/>
  <c r="BS610" i="2"/>
  <c r="DY610" i="2" s="1"/>
  <c r="AO610" i="3" s="1"/>
  <c r="BS212" i="2"/>
  <c r="DY212" i="2" s="1"/>
  <c r="AO212" i="3" s="1"/>
  <c r="BS609" i="2"/>
  <c r="DY609" i="2" s="1"/>
  <c r="AO609" i="3" s="1"/>
  <c r="BS213" i="2"/>
  <c r="DY213" i="2" s="1"/>
  <c r="AO213" i="3" s="1"/>
  <c r="BS214" i="2"/>
  <c r="DY214" i="2" s="1"/>
  <c r="AO214" i="3" s="1"/>
  <c r="BS608" i="2"/>
  <c r="DY608" i="2" s="1"/>
  <c r="AO608" i="3" s="1"/>
  <c r="BA719" i="2"/>
  <c r="DP719" i="2" s="1"/>
  <c r="AF719" i="3" s="1"/>
  <c r="BA24" i="2"/>
  <c r="BA718" i="2"/>
  <c r="DP718" i="2" s="1"/>
  <c r="AF718" i="3" s="1"/>
  <c r="BA23" i="2"/>
  <c r="BM292" i="2"/>
  <c r="DV292" i="2" s="1"/>
  <c r="AL292" i="3" s="1"/>
  <c r="BM235" i="2"/>
  <c r="DV235" i="2" s="1"/>
  <c r="AL235" i="3" s="1"/>
  <c r="BM698" i="2"/>
  <c r="DV698" i="2" s="1"/>
  <c r="AL698" i="3" s="1"/>
  <c r="BM288" i="2"/>
  <c r="DV288" i="2" s="1"/>
  <c r="AL288" i="3" s="1"/>
  <c r="BM234" i="2"/>
  <c r="DV234" i="2" s="1"/>
  <c r="AL234" i="3" s="1"/>
  <c r="BM641" i="2"/>
  <c r="DV641" i="2" s="1"/>
  <c r="AL641" i="3" s="1"/>
  <c r="BM643" i="2"/>
  <c r="DV643" i="2" s="1"/>
  <c r="AL643" i="3" s="1"/>
  <c r="BM236" i="2"/>
  <c r="DV236" i="2" s="1"/>
  <c r="AL236" i="3" s="1"/>
  <c r="BM297" i="2"/>
  <c r="DV297" i="2" s="1"/>
  <c r="AL297" i="3" s="1"/>
  <c r="BM701" i="2"/>
  <c r="DV701" i="2" s="1"/>
  <c r="AL701" i="3" s="1"/>
  <c r="BM695" i="2"/>
  <c r="DV695" i="2" s="1"/>
  <c r="AL695" i="3" s="1"/>
  <c r="BM295" i="2"/>
  <c r="DV295" i="2" s="1"/>
  <c r="AL295" i="3" s="1"/>
  <c r="BM696" i="2"/>
  <c r="DV696" i="2" s="1"/>
  <c r="AL696" i="3" s="1"/>
  <c r="BM697" i="2"/>
  <c r="DV697" i="2" s="1"/>
  <c r="AL697" i="3" s="1"/>
  <c r="BM640" i="2"/>
  <c r="DV640" i="2" s="1"/>
  <c r="AL640" i="3" s="1"/>
  <c r="BM286" i="2"/>
  <c r="DV286" i="2" s="1"/>
  <c r="AL286" i="3" s="1"/>
  <c r="BM291" i="2"/>
  <c r="DV291" i="2" s="1"/>
  <c r="AL291" i="3" s="1"/>
  <c r="BM289" i="2"/>
  <c r="DV289" i="2" s="1"/>
  <c r="AL289" i="3" s="1"/>
  <c r="BM700" i="2"/>
  <c r="DV700" i="2" s="1"/>
  <c r="AL700" i="3" s="1"/>
  <c r="BM290" i="2"/>
  <c r="DV290" i="2" s="1"/>
  <c r="AL290" i="3" s="1"/>
  <c r="BM694" i="2"/>
  <c r="DV694" i="2" s="1"/>
  <c r="AL694" i="3" s="1"/>
  <c r="BM287" i="2"/>
  <c r="DV287" i="2" s="1"/>
  <c r="AL287" i="3" s="1"/>
  <c r="BM702" i="2"/>
  <c r="DV702" i="2" s="1"/>
  <c r="AL702" i="3" s="1"/>
  <c r="BM699" i="2"/>
  <c r="DV699" i="2" s="1"/>
  <c r="AL699" i="3" s="1"/>
  <c r="BM293" i="2"/>
  <c r="DV293" i="2" s="1"/>
  <c r="AL293" i="3" s="1"/>
  <c r="BM296" i="2"/>
  <c r="DV296" i="2" s="1"/>
  <c r="AL296" i="3" s="1"/>
  <c r="BM294" i="2"/>
  <c r="DV294" i="2" s="1"/>
  <c r="AL294" i="3" s="1"/>
  <c r="BM642" i="2"/>
  <c r="DV642" i="2" s="1"/>
  <c r="AL642" i="3" s="1"/>
  <c r="BM703" i="2"/>
  <c r="DV703" i="2" s="1"/>
  <c r="AL703" i="3" s="1"/>
  <c r="AI39" i="2"/>
  <c r="AI30" i="2"/>
  <c r="AI72" i="2"/>
  <c r="DG72" i="2" s="1"/>
  <c r="W72" i="3" s="1"/>
  <c r="AI98" i="2"/>
  <c r="AW718" i="2"/>
  <c r="DN718" i="2" s="1"/>
  <c r="AD718" i="3" s="1"/>
  <c r="AW23" i="2"/>
  <c r="AW719" i="2"/>
  <c r="DN719" i="2" s="1"/>
  <c r="AD719" i="3" s="1"/>
  <c r="AW24" i="2"/>
  <c r="BY764" i="2"/>
  <c r="EB764" i="2" s="1"/>
  <c r="AR764" i="3" s="1"/>
  <c r="BY763" i="2"/>
  <c r="EB763" i="2" s="1"/>
  <c r="AR763" i="3" s="1"/>
  <c r="BW718" i="2"/>
  <c r="EA718" i="2" s="1"/>
  <c r="AQ718" i="3" s="1"/>
  <c r="BW24" i="2"/>
  <c r="BW719" i="2"/>
  <c r="EA719" i="2" s="1"/>
  <c r="AQ719" i="3" s="1"/>
  <c r="BW23" i="2"/>
  <c r="BU574" i="2"/>
  <c r="DZ574" i="2" s="1"/>
  <c r="AP574" i="3" s="1"/>
  <c r="BU199" i="2"/>
  <c r="DZ199" i="2" s="1"/>
  <c r="AP199" i="3" s="1"/>
  <c r="BU198" i="2"/>
  <c r="DZ198" i="2" s="1"/>
  <c r="AP198" i="3" s="1"/>
  <c r="BU576" i="2"/>
  <c r="DZ576" i="2" s="1"/>
  <c r="AP576" i="3" s="1"/>
  <c r="AQ896" i="2"/>
  <c r="DK896" i="2" s="1"/>
  <c r="AA896" i="3" s="1"/>
  <c r="BW436" i="2"/>
  <c r="EA436" i="2" s="1"/>
  <c r="AQ436" i="3" s="1"/>
  <c r="BW588" i="2"/>
  <c r="EA588" i="2" s="1"/>
  <c r="AQ588" i="3" s="1"/>
  <c r="BW590" i="2"/>
  <c r="EA590" i="2" s="1"/>
  <c r="AQ590" i="3" s="1"/>
  <c r="BW587" i="2"/>
  <c r="EA587" i="2" s="1"/>
  <c r="AQ587" i="3" s="1"/>
  <c r="BW546" i="2"/>
  <c r="EA546" i="2" s="1"/>
  <c r="AQ546" i="3" s="1"/>
  <c r="BW434" i="2"/>
  <c r="EA434" i="2" s="1"/>
  <c r="AQ434" i="3" s="1"/>
  <c r="BW589" i="2"/>
  <c r="EA589" i="2" s="1"/>
  <c r="AQ589" i="3" s="1"/>
  <c r="BW435" i="2"/>
  <c r="EA435" i="2" s="1"/>
  <c r="AQ435" i="3" s="1"/>
  <c r="BW433" i="2"/>
  <c r="EA433" i="2" s="1"/>
  <c r="AQ433" i="3" s="1"/>
  <c r="AM124" i="2"/>
  <c r="DI124" i="2" s="1"/>
  <c r="Y124" i="3" s="1"/>
  <c r="AM504" i="2"/>
  <c r="DI504" i="2" s="1"/>
  <c r="Y504" i="3" s="1"/>
  <c r="BA889" i="2"/>
  <c r="DP889" i="2" s="1"/>
  <c r="AF889" i="3" s="1"/>
  <c r="BA890" i="2"/>
  <c r="DP890" i="2" s="1"/>
  <c r="AF890" i="3" s="1"/>
  <c r="BA856" i="2"/>
  <c r="DP856" i="2" s="1"/>
  <c r="AF856" i="3" s="1"/>
  <c r="BA425" i="2"/>
  <c r="DP425" i="2" s="1"/>
  <c r="AF425" i="3" s="1"/>
  <c r="BA424" i="2"/>
  <c r="DP424" i="2" s="1"/>
  <c r="AF424" i="3" s="1"/>
  <c r="BE202" i="2"/>
  <c r="DR202" i="2" s="1"/>
  <c r="AH202" i="3" s="1"/>
  <c r="BE197" i="2"/>
  <c r="BE579" i="2"/>
  <c r="DR579" i="2" s="1"/>
  <c r="AH579" i="3" s="1"/>
  <c r="BE203" i="2"/>
  <c r="DR203" i="2" s="1"/>
  <c r="AH203" i="3" s="1"/>
  <c r="BE622" i="2"/>
  <c r="DR622" i="2" s="1"/>
  <c r="AH622" i="3" s="1"/>
  <c r="BE573" i="2"/>
  <c r="DR573" i="2" s="1"/>
  <c r="AH573" i="3" s="1"/>
  <c r="BE575" i="2"/>
  <c r="DR575" i="2" s="1"/>
  <c r="AH575" i="3" s="1"/>
  <c r="BE201" i="2"/>
  <c r="DR201" i="2" s="1"/>
  <c r="AH201" i="3" s="1"/>
  <c r="BE572" i="2"/>
  <c r="DR572" i="2" s="1"/>
  <c r="AH572" i="3" s="1"/>
  <c r="BE577" i="2"/>
  <c r="DR577" i="2" s="1"/>
  <c r="AH577" i="3" s="1"/>
  <c r="BE578" i="2"/>
  <c r="DR578" i="2" s="1"/>
  <c r="AH578" i="3" s="1"/>
  <c r="BE224" i="2"/>
  <c r="DR224" i="2" s="1"/>
  <c r="AH224" i="3" s="1"/>
  <c r="BE200" i="2"/>
  <c r="DR200" i="2" s="1"/>
  <c r="AH200" i="3" s="1"/>
  <c r="BY98" i="2"/>
  <c r="BY72" i="2"/>
  <c r="EB72" i="2" s="1"/>
  <c r="AR72" i="3" s="1"/>
  <c r="BY39" i="2"/>
  <c r="BY30" i="2"/>
  <c r="BS841" i="2"/>
  <c r="DY841" i="2" s="1"/>
  <c r="AO841" i="3" s="1"/>
  <c r="BS842" i="2"/>
  <c r="DY842" i="2" s="1"/>
  <c r="AO842" i="3" s="1"/>
  <c r="BS397" i="2"/>
  <c r="DY397" i="2" s="1"/>
  <c r="AO397" i="3" s="1"/>
  <c r="BS851" i="2"/>
  <c r="DY851" i="2" s="1"/>
  <c r="AO851" i="3" s="1"/>
  <c r="CC30" i="2"/>
  <c r="CC39" i="2"/>
  <c r="CC98" i="2"/>
  <c r="CC72" i="2"/>
  <c r="ED72" i="2" s="1"/>
  <c r="AT72" i="3" s="1"/>
  <c r="CC285" i="2"/>
  <c r="ED285" i="2" s="1"/>
  <c r="AT285" i="3" s="1"/>
  <c r="CC282" i="2"/>
  <c r="ED282" i="2" s="1"/>
  <c r="AT282" i="3" s="1"/>
  <c r="CC283" i="2"/>
  <c r="ED283" i="2" s="1"/>
  <c r="AT283" i="3" s="1"/>
  <c r="CC691" i="2"/>
  <c r="ED691" i="2" s="1"/>
  <c r="AT691" i="3" s="1"/>
  <c r="CC692" i="2"/>
  <c r="ED692" i="2" s="1"/>
  <c r="AT692" i="3" s="1"/>
  <c r="CC284" i="2"/>
  <c r="ED284" i="2" s="1"/>
  <c r="AT284" i="3" s="1"/>
  <c r="CC693" i="2"/>
  <c r="ED693" i="2" s="1"/>
  <c r="AT693" i="3" s="1"/>
  <c r="CC690" i="2"/>
  <c r="ED690" i="2" s="1"/>
  <c r="AT690" i="3" s="1"/>
  <c r="Q897" i="2"/>
  <c r="CX897" i="2" s="1"/>
  <c r="N897" i="3" s="1"/>
  <c r="Q20" i="2"/>
  <c r="CX20" i="2" s="1"/>
  <c r="N20" i="3" s="1"/>
  <c r="Q21" i="2"/>
  <c r="CX21" i="2" s="1"/>
  <c r="N21" i="3" s="1"/>
  <c r="Q892" i="2"/>
  <c r="CX892" i="2" s="1"/>
  <c r="N892" i="3" s="1"/>
  <c r="Q19" i="2"/>
  <c r="CX19" i="2" s="1"/>
  <c r="N19" i="3" s="1"/>
  <c r="Q899" i="2"/>
  <c r="CX899" i="2" s="1"/>
  <c r="N899" i="3" s="1"/>
  <c r="Q891" i="2"/>
  <c r="CX891" i="2" s="1"/>
  <c r="N891" i="3" s="1"/>
  <c r="Q866" i="2"/>
  <c r="CX866" i="2" s="1"/>
  <c r="N866" i="3" s="1"/>
  <c r="AQ764" i="2"/>
  <c r="DK764" i="2" s="1"/>
  <c r="AA764" i="3" s="1"/>
  <c r="AQ763" i="2"/>
  <c r="DK763" i="2" s="1"/>
  <c r="AA763" i="3" s="1"/>
  <c r="BU559" i="2"/>
  <c r="DZ559" i="2" s="1"/>
  <c r="AP559" i="3" s="1"/>
  <c r="BM777" i="2"/>
  <c r="DV777" i="2" s="1"/>
  <c r="AL777" i="3" s="1"/>
  <c r="BM778" i="2"/>
  <c r="DV778" i="2" s="1"/>
  <c r="AL778" i="3" s="1"/>
  <c r="BM336" i="2"/>
  <c r="DV336" i="2" s="1"/>
  <c r="AL336" i="3" s="1"/>
  <c r="BM780" i="2"/>
  <c r="DV780" i="2" s="1"/>
  <c r="AL780" i="3" s="1"/>
  <c r="BM774" i="2"/>
  <c r="DV774" i="2" s="1"/>
  <c r="AL774" i="3" s="1"/>
  <c r="BM773" i="2"/>
  <c r="DV773" i="2" s="1"/>
  <c r="AL773" i="3" s="1"/>
  <c r="BM775" i="2"/>
  <c r="DV775" i="2" s="1"/>
  <c r="AL775" i="3" s="1"/>
  <c r="BM772" i="2"/>
  <c r="DV772" i="2" s="1"/>
  <c r="AL772" i="3" s="1"/>
  <c r="BM776" i="2"/>
  <c r="DV776" i="2" s="1"/>
  <c r="AL776" i="3" s="1"/>
  <c r="BM335" i="2"/>
  <c r="DV335" i="2" s="1"/>
  <c r="AL335" i="3" s="1"/>
  <c r="BM342" i="2"/>
  <c r="DV342" i="2" s="1"/>
  <c r="AL342" i="3" s="1"/>
  <c r="BM785" i="2"/>
  <c r="DV785" i="2" s="1"/>
  <c r="AL785" i="3" s="1"/>
  <c r="AY302" i="2"/>
  <c r="DO302" i="2" s="1"/>
  <c r="AE302" i="3" s="1"/>
  <c r="AY736" i="2"/>
  <c r="DO736" i="2" s="1"/>
  <c r="AE736" i="3" s="1"/>
  <c r="AY713" i="2"/>
  <c r="DO713" i="2" s="1"/>
  <c r="AE713" i="3" s="1"/>
  <c r="AY725" i="2"/>
  <c r="DO725" i="2" s="1"/>
  <c r="AE725" i="3" s="1"/>
  <c r="AY303" i="2"/>
  <c r="DO303" i="2" s="1"/>
  <c r="AE303" i="3" s="1"/>
  <c r="AY307" i="2"/>
  <c r="DO307" i="2" s="1"/>
  <c r="AE307" i="3" s="1"/>
  <c r="AY735" i="2"/>
  <c r="DO735" i="2" s="1"/>
  <c r="AE735" i="3" s="1"/>
  <c r="AY311" i="2"/>
  <c r="DO311" i="2" s="1"/>
  <c r="AE311" i="3" s="1"/>
  <c r="AY710" i="2"/>
  <c r="DO710" i="2" s="1"/>
  <c r="AE710" i="3" s="1"/>
  <c r="AY310" i="2"/>
  <c r="DO310" i="2" s="1"/>
  <c r="AE310" i="3" s="1"/>
  <c r="AY709" i="2"/>
  <c r="DO709" i="2" s="1"/>
  <c r="AE709" i="3" s="1"/>
  <c r="AY711" i="2"/>
  <c r="DO711" i="2" s="1"/>
  <c r="AE711" i="3" s="1"/>
  <c r="AY729" i="2"/>
  <c r="DO729" i="2" s="1"/>
  <c r="AE729" i="3" s="1"/>
  <c r="AY734" i="2"/>
  <c r="DO734" i="2" s="1"/>
  <c r="AE734" i="3" s="1"/>
  <c r="AY308" i="2"/>
  <c r="DO308" i="2" s="1"/>
  <c r="AE308" i="3" s="1"/>
  <c r="BA682" i="2"/>
  <c r="DP682" i="2" s="1"/>
  <c r="AF682" i="3" s="1"/>
  <c r="BA269" i="2"/>
  <c r="DP269" i="2" s="1"/>
  <c r="AF269" i="3" s="1"/>
  <c r="BA687" i="2"/>
  <c r="DP687" i="2" s="1"/>
  <c r="AF687" i="3" s="1"/>
  <c r="BA271" i="2"/>
  <c r="DP271" i="2" s="1"/>
  <c r="AF271" i="3" s="1"/>
  <c r="BA279" i="2"/>
  <c r="DP279" i="2" s="1"/>
  <c r="AF279" i="3" s="1"/>
  <c r="BA686" i="2"/>
  <c r="DP686" i="2" s="1"/>
  <c r="AF686" i="3" s="1"/>
  <c r="BA275" i="2"/>
  <c r="DP275" i="2" s="1"/>
  <c r="AF275" i="3" s="1"/>
  <c r="BA274" i="2"/>
  <c r="DP274" i="2" s="1"/>
  <c r="AF274" i="3" s="1"/>
  <c r="BA277" i="2"/>
  <c r="DP277" i="2" s="1"/>
  <c r="AF277" i="3" s="1"/>
  <c r="BA680" i="2"/>
  <c r="DP680" i="2" s="1"/>
  <c r="AF680" i="3" s="1"/>
  <c r="BA688" i="2"/>
  <c r="DP688" i="2" s="1"/>
  <c r="AF688" i="3" s="1"/>
  <c r="BA677" i="2"/>
  <c r="DP677" i="2" s="1"/>
  <c r="AF677" i="3" s="1"/>
  <c r="BA276" i="2"/>
  <c r="DP276" i="2" s="1"/>
  <c r="AF276" i="3" s="1"/>
  <c r="BA684" i="2"/>
  <c r="DP684" i="2" s="1"/>
  <c r="AF684" i="3" s="1"/>
  <c r="BA679" i="2"/>
  <c r="DP679" i="2" s="1"/>
  <c r="AF679" i="3" s="1"/>
  <c r="BA278" i="2"/>
  <c r="DP278" i="2" s="1"/>
  <c r="AF278" i="3" s="1"/>
  <c r="BA689" i="2"/>
  <c r="DP689" i="2" s="1"/>
  <c r="AF689" i="3" s="1"/>
  <c r="BA681" i="2"/>
  <c r="DP681" i="2" s="1"/>
  <c r="AF681" i="3" s="1"/>
  <c r="BA678" i="2"/>
  <c r="DP678" i="2" s="1"/>
  <c r="AF678" i="3" s="1"/>
  <c r="BA268" i="2"/>
  <c r="DP268" i="2" s="1"/>
  <c r="AF268" i="3" s="1"/>
  <c r="BA685" i="2"/>
  <c r="DP685" i="2" s="1"/>
  <c r="AF685" i="3" s="1"/>
  <c r="BA270" i="2"/>
  <c r="DP270" i="2" s="1"/>
  <c r="AF270" i="3" s="1"/>
  <c r="BA683" i="2"/>
  <c r="DP683" i="2" s="1"/>
  <c r="AF683" i="3" s="1"/>
  <c r="BA273" i="2"/>
  <c r="DP273" i="2" s="1"/>
  <c r="AF273" i="3" s="1"/>
  <c r="BA272" i="2"/>
  <c r="DP272" i="2" s="1"/>
  <c r="AF272" i="3" s="1"/>
  <c r="BA280" i="2"/>
  <c r="DP280" i="2" s="1"/>
  <c r="AF280" i="3" s="1"/>
  <c r="BA281" i="2"/>
  <c r="DP281" i="2" s="1"/>
  <c r="AF281" i="3" s="1"/>
  <c r="AQ381" i="2"/>
  <c r="AQ837" i="2"/>
  <c r="DK837" i="2" s="1"/>
  <c r="AA837" i="3" s="1"/>
  <c r="AQ838" i="2"/>
  <c r="DK838" i="2" s="1"/>
  <c r="AA838" i="3" s="1"/>
  <c r="AQ382" i="2"/>
  <c r="AQ828" i="2"/>
  <c r="DK828" i="2" s="1"/>
  <c r="AA828" i="3" s="1"/>
  <c r="BE441" i="2"/>
  <c r="BE721" i="2"/>
  <c r="DR721" i="2" s="1"/>
  <c r="AH721" i="3" s="1"/>
  <c r="BE720" i="2"/>
  <c r="DR720" i="2" s="1"/>
  <c r="AH720" i="3" s="1"/>
  <c r="BQ779" i="2"/>
  <c r="DX779" i="2" s="1"/>
  <c r="AN779" i="3" s="1"/>
  <c r="AQ649" i="2"/>
  <c r="DK649" i="2" s="1"/>
  <c r="AA649" i="3" s="1"/>
  <c r="AQ650" i="2"/>
  <c r="DK650" i="2" s="1"/>
  <c r="AA650" i="3" s="1"/>
  <c r="BI747" i="2"/>
  <c r="DT747" i="2" s="1"/>
  <c r="AJ747" i="3" s="1"/>
  <c r="BI717" i="2"/>
  <c r="DT717" i="2" s="1"/>
  <c r="AJ717" i="3" s="1"/>
  <c r="BI748" i="2"/>
  <c r="DT748" i="2" s="1"/>
  <c r="AJ748" i="3" s="1"/>
  <c r="BI318" i="2"/>
  <c r="DT318" i="2" s="1"/>
  <c r="AJ318" i="3" s="1"/>
  <c r="BI595" i="2"/>
  <c r="DT595" i="2" s="1"/>
  <c r="AJ595" i="3" s="1"/>
  <c r="BI596" i="2"/>
  <c r="DT596" i="2" s="1"/>
  <c r="AJ596" i="3" s="1"/>
  <c r="BI594" i="2"/>
  <c r="DT594" i="2" s="1"/>
  <c r="AJ594" i="3" s="1"/>
  <c r="BI171" i="2"/>
  <c r="DT171" i="2" s="1"/>
  <c r="AJ171" i="3" s="1"/>
  <c r="BI170" i="2"/>
  <c r="BI597" i="2"/>
  <c r="DT597" i="2" s="1"/>
  <c r="AJ597" i="3" s="1"/>
  <c r="BI810" i="2"/>
  <c r="DT810" i="2" s="1"/>
  <c r="AJ810" i="3" s="1"/>
  <c r="BI598" i="2"/>
  <c r="DT598" i="2" s="1"/>
  <c r="AJ598" i="3" s="1"/>
  <c r="BI812" i="2"/>
  <c r="DT812" i="2" s="1"/>
  <c r="AJ812" i="3" s="1"/>
  <c r="BI814" i="2"/>
  <c r="DT814" i="2" s="1"/>
  <c r="AJ814" i="3" s="1"/>
  <c r="BI172" i="2"/>
  <c r="BI173" i="2"/>
  <c r="DT173" i="2" s="1"/>
  <c r="AJ173" i="3" s="1"/>
  <c r="BI364" i="2"/>
  <c r="DT364" i="2" s="1"/>
  <c r="AJ364" i="3" s="1"/>
  <c r="BI348" i="2"/>
  <c r="DT348" i="2" s="1"/>
  <c r="AJ348" i="3" s="1"/>
  <c r="BI808" i="2"/>
  <c r="DT808" i="2" s="1"/>
  <c r="AJ808" i="3" s="1"/>
  <c r="BW682" i="2"/>
  <c r="EA682" i="2" s="1"/>
  <c r="AQ682" i="3" s="1"/>
  <c r="BW280" i="2"/>
  <c r="EA280" i="2" s="1"/>
  <c r="AQ280" i="3" s="1"/>
  <c r="BW277" i="2"/>
  <c r="EA277" i="2" s="1"/>
  <c r="AQ277" i="3" s="1"/>
  <c r="BW281" i="2"/>
  <c r="EA281" i="2" s="1"/>
  <c r="AQ281" i="3" s="1"/>
  <c r="BW689" i="2"/>
  <c r="EA689" i="2" s="1"/>
  <c r="AQ689" i="3" s="1"/>
  <c r="BW686" i="2"/>
  <c r="EA686" i="2" s="1"/>
  <c r="AQ686" i="3" s="1"/>
  <c r="BW272" i="2"/>
  <c r="EA272" i="2" s="1"/>
  <c r="AQ272" i="3" s="1"/>
  <c r="BW279" i="2"/>
  <c r="EA279" i="2" s="1"/>
  <c r="AQ279" i="3" s="1"/>
  <c r="BW677" i="2"/>
  <c r="EA677" i="2" s="1"/>
  <c r="AQ677" i="3" s="1"/>
  <c r="BW273" i="2"/>
  <c r="EA273" i="2" s="1"/>
  <c r="AQ273" i="3" s="1"/>
  <c r="BW268" i="2"/>
  <c r="EA268" i="2" s="1"/>
  <c r="AQ268" i="3" s="1"/>
  <c r="BW278" i="2"/>
  <c r="EA278" i="2" s="1"/>
  <c r="AQ278" i="3" s="1"/>
  <c r="BW275" i="2"/>
  <c r="EA275" i="2" s="1"/>
  <c r="AQ275" i="3" s="1"/>
  <c r="BW271" i="2"/>
  <c r="EA271" i="2" s="1"/>
  <c r="AQ271" i="3" s="1"/>
  <c r="BW679" i="2"/>
  <c r="EA679" i="2" s="1"/>
  <c r="AQ679" i="3" s="1"/>
  <c r="BW678" i="2"/>
  <c r="EA678" i="2" s="1"/>
  <c r="AQ678" i="3" s="1"/>
  <c r="BW681" i="2"/>
  <c r="EA681" i="2" s="1"/>
  <c r="AQ681" i="3" s="1"/>
  <c r="BW269" i="2"/>
  <c r="EA269" i="2" s="1"/>
  <c r="AQ269" i="3" s="1"/>
  <c r="BW687" i="2"/>
  <c r="EA687" i="2" s="1"/>
  <c r="AQ687" i="3" s="1"/>
  <c r="BW680" i="2"/>
  <c r="EA680" i="2" s="1"/>
  <c r="AQ680" i="3" s="1"/>
  <c r="BW270" i="2"/>
  <c r="EA270" i="2" s="1"/>
  <c r="AQ270" i="3" s="1"/>
  <c r="BW684" i="2"/>
  <c r="EA684" i="2" s="1"/>
  <c r="AQ684" i="3" s="1"/>
  <c r="BW274" i="2"/>
  <c r="EA274" i="2" s="1"/>
  <c r="AQ274" i="3" s="1"/>
  <c r="BW276" i="2"/>
  <c r="EA276" i="2" s="1"/>
  <c r="AQ276" i="3" s="1"/>
  <c r="BW683" i="2"/>
  <c r="EA683" i="2" s="1"/>
  <c r="AQ683" i="3" s="1"/>
  <c r="BW685" i="2"/>
  <c r="EA685" i="2" s="1"/>
  <c r="AQ685" i="3" s="1"/>
  <c r="BW688" i="2"/>
  <c r="EA688" i="2" s="1"/>
  <c r="AQ688" i="3" s="1"/>
  <c r="AY866" i="2"/>
  <c r="DO866" i="2" s="1"/>
  <c r="AE866" i="3" s="1"/>
  <c r="W650" i="2"/>
  <c r="DA650" i="2" s="1"/>
  <c r="Q650" i="3" s="1"/>
  <c r="W649" i="2"/>
  <c r="DA649" i="2" s="1"/>
  <c r="Q649" i="3" s="1"/>
  <c r="O20" i="2"/>
  <c r="CW20" i="2" s="1"/>
  <c r="O891" i="2"/>
  <c r="CW891" i="2" s="1"/>
  <c r="O19" i="2"/>
  <c r="CW19" i="2" s="1"/>
  <c r="O899" i="2"/>
  <c r="CW899" i="2" s="1"/>
  <c r="O897" i="2"/>
  <c r="CW897" i="2" s="1"/>
  <c r="O21" i="2"/>
  <c r="CW21" i="2" s="1"/>
  <c r="O892" i="2"/>
  <c r="CW892" i="2" s="1"/>
  <c r="BK548" i="2"/>
  <c r="DU548" i="2" s="1"/>
  <c r="AK548" i="3" s="1"/>
  <c r="BK549" i="2"/>
  <c r="DU549" i="2" s="1"/>
  <c r="AK549" i="3" s="1"/>
  <c r="AY851" i="2"/>
  <c r="DO851" i="2" s="1"/>
  <c r="AE851" i="3" s="1"/>
  <c r="AY841" i="2"/>
  <c r="DO841" i="2" s="1"/>
  <c r="AE841" i="3" s="1"/>
  <c r="AY842" i="2"/>
  <c r="DO842" i="2" s="1"/>
  <c r="AE842" i="3" s="1"/>
  <c r="AY397" i="2"/>
  <c r="DO397" i="2" s="1"/>
  <c r="AE397" i="3" s="1"/>
  <c r="AI496" i="2"/>
  <c r="DG496" i="2" s="1"/>
  <c r="W496" i="3" s="1"/>
  <c r="AI516" i="2"/>
  <c r="DG516" i="2" s="1"/>
  <c r="W516" i="3" s="1"/>
  <c r="AI819" i="2"/>
  <c r="DG819" i="2" s="1"/>
  <c r="W819" i="3" s="1"/>
  <c r="AI817" i="2"/>
  <c r="DG817" i="2" s="1"/>
  <c r="W817" i="3" s="1"/>
  <c r="AI818" i="2"/>
  <c r="DG818" i="2" s="1"/>
  <c r="W818" i="3" s="1"/>
  <c r="BO207" i="2"/>
  <c r="DW207" i="2" s="1"/>
  <c r="AM207" i="3" s="1"/>
  <c r="BO582" i="2"/>
  <c r="DW582" i="2" s="1"/>
  <c r="AM582" i="3" s="1"/>
  <c r="BO581" i="2"/>
  <c r="DW581" i="2" s="1"/>
  <c r="AM581" i="3" s="1"/>
  <c r="BO580" i="2"/>
  <c r="DW580" i="2" s="1"/>
  <c r="AM580" i="3" s="1"/>
  <c r="BO206" i="2"/>
  <c r="DW206" i="2" s="1"/>
  <c r="AM206" i="3" s="1"/>
  <c r="BO585" i="2"/>
  <c r="DW585" i="2" s="1"/>
  <c r="AM585" i="3" s="1"/>
  <c r="BO205" i="2"/>
  <c r="DW205" i="2" s="1"/>
  <c r="AM205" i="3" s="1"/>
  <c r="BO583" i="2"/>
  <c r="DW583" i="2" s="1"/>
  <c r="AM583" i="3" s="1"/>
  <c r="BO208" i="2"/>
  <c r="DW208" i="2" s="1"/>
  <c r="AM208" i="3" s="1"/>
  <c r="BO623" i="2"/>
  <c r="DW623" i="2" s="1"/>
  <c r="AM623" i="3" s="1"/>
  <c r="BO584" i="2"/>
  <c r="DW584" i="2" s="1"/>
  <c r="AM584" i="3" s="1"/>
  <c r="BO225" i="2"/>
  <c r="DW225" i="2" s="1"/>
  <c r="AM225" i="3" s="1"/>
  <c r="BU98" i="2"/>
  <c r="BU39" i="2"/>
  <c r="BU30" i="2"/>
  <c r="BU72" i="2"/>
  <c r="DZ72" i="2" s="1"/>
  <c r="AP72" i="3" s="1"/>
  <c r="AQ726" i="2"/>
  <c r="DK726" i="2" s="1"/>
  <c r="AA726" i="3" s="1"/>
  <c r="AQ727" i="2"/>
  <c r="DK727" i="2" s="1"/>
  <c r="AA727" i="3" s="1"/>
  <c r="AQ728" i="2"/>
  <c r="DK728" i="2" s="1"/>
  <c r="AA728" i="3" s="1"/>
  <c r="AQ739" i="2"/>
  <c r="DK739" i="2" s="1"/>
  <c r="AA739" i="3" s="1"/>
  <c r="AQ738" i="2"/>
  <c r="DK738" i="2" s="1"/>
  <c r="AA738" i="3" s="1"/>
  <c r="AQ731" i="2"/>
  <c r="DK731" i="2" s="1"/>
  <c r="AA731" i="3" s="1"/>
  <c r="AQ733" i="2"/>
  <c r="DK733" i="2" s="1"/>
  <c r="AA733" i="3" s="1"/>
  <c r="AQ715" i="2"/>
  <c r="DK715" i="2" s="1"/>
  <c r="AA715" i="3" s="1"/>
  <c r="AQ732" i="2"/>
  <c r="DK732" i="2" s="1"/>
  <c r="AA732" i="3" s="1"/>
  <c r="AQ737" i="2"/>
  <c r="DK737" i="2" s="1"/>
  <c r="AA737" i="3" s="1"/>
  <c r="AQ730" i="2"/>
  <c r="DK730" i="2" s="1"/>
  <c r="AA730" i="3" s="1"/>
  <c r="AQ309" i="2"/>
  <c r="DK309" i="2" s="1"/>
  <c r="AA309" i="3" s="1"/>
  <c r="AW779" i="2"/>
  <c r="DN779" i="2" s="1"/>
  <c r="AD779" i="3" s="1"/>
  <c r="AK760" i="2"/>
  <c r="DH760" i="2" s="1"/>
  <c r="X760" i="3" s="1"/>
  <c r="AK12" i="2"/>
  <c r="DH12" i="2" s="1"/>
  <c r="X12" i="3" s="1"/>
  <c r="AK762" i="2"/>
  <c r="DH762" i="2" s="1"/>
  <c r="X762" i="3" s="1"/>
  <c r="AK11" i="2"/>
  <c r="DH11" i="2" s="1"/>
  <c r="X11" i="3" s="1"/>
  <c r="AK759" i="2"/>
  <c r="DH759" i="2" s="1"/>
  <c r="X759" i="3" s="1"/>
  <c r="AK761" i="2"/>
  <c r="DH761" i="2" s="1"/>
  <c r="X761" i="3" s="1"/>
  <c r="AK13" i="2"/>
  <c r="DH13" i="2" s="1"/>
  <c r="X13" i="3" s="1"/>
  <c r="AK15" i="2"/>
  <c r="DH15" i="2" s="1"/>
  <c r="X15" i="3" s="1"/>
  <c r="AK758" i="2"/>
  <c r="DH758" i="2" s="1"/>
  <c r="X758" i="3" s="1"/>
  <c r="AK14" i="2"/>
  <c r="DH14" i="2" s="1"/>
  <c r="X14" i="3" s="1"/>
  <c r="BA604" i="2"/>
  <c r="DP604" i="2" s="1"/>
  <c r="AF604" i="3" s="1"/>
  <c r="BA603" i="2"/>
  <c r="DP603" i="2" s="1"/>
  <c r="AF603" i="3" s="1"/>
  <c r="BA179" i="2"/>
  <c r="DP179" i="2" s="1"/>
  <c r="AF179" i="3" s="1"/>
  <c r="BA178" i="2"/>
  <c r="BO652" i="2"/>
  <c r="DW652" i="2" s="1"/>
  <c r="AM652" i="3" s="1"/>
  <c r="BO438" i="2"/>
  <c r="BO651" i="2"/>
  <c r="DW651" i="2" s="1"/>
  <c r="AM651" i="3" s="1"/>
  <c r="BK408" i="2"/>
  <c r="DU408" i="2" s="1"/>
  <c r="AK408" i="3" s="1"/>
  <c r="BK410" i="2"/>
  <c r="DU410" i="2" s="1"/>
  <c r="AK410" i="3" s="1"/>
  <c r="BK863" i="2"/>
  <c r="DU863" i="2" s="1"/>
  <c r="AK863" i="3" s="1"/>
  <c r="BK419" i="2"/>
  <c r="DU419" i="2" s="1"/>
  <c r="AK419" i="3" s="1"/>
  <c r="BK404" i="2"/>
  <c r="DU404" i="2" s="1"/>
  <c r="AK404" i="3" s="1"/>
  <c r="BK416" i="2"/>
  <c r="DU416" i="2" s="1"/>
  <c r="AK416" i="3" s="1"/>
  <c r="BK876" i="2"/>
  <c r="DU876" i="2" s="1"/>
  <c r="AK876" i="3" s="1"/>
  <c r="BK418" i="2"/>
  <c r="DU418" i="2" s="1"/>
  <c r="AK418" i="3" s="1"/>
  <c r="BK402" i="2"/>
  <c r="DU402" i="2" s="1"/>
  <c r="AK402" i="3" s="1"/>
  <c r="BK417" i="2"/>
  <c r="DU417" i="2" s="1"/>
  <c r="AK417" i="3" s="1"/>
  <c r="BK884" i="2"/>
  <c r="DU884" i="2" s="1"/>
  <c r="AK884" i="3" s="1"/>
  <c r="BK858" i="2"/>
  <c r="DU858" i="2" s="1"/>
  <c r="AK858" i="3" s="1"/>
  <c r="BK412" i="2"/>
  <c r="DU412" i="2" s="1"/>
  <c r="AK412" i="3" s="1"/>
  <c r="BK414" i="2"/>
  <c r="DU414" i="2" s="1"/>
  <c r="AK414" i="3" s="1"/>
  <c r="BK420" i="2"/>
  <c r="DU420" i="2" s="1"/>
  <c r="AK420" i="3" s="1"/>
  <c r="BK871" i="2"/>
  <c r="DU871" i="2" s="1"/>
  <c r="AK871" i="3" s="1"/>
  <c r="BK873" i="2"/>
  <c r="DU873" i="2" s="1"/>
  <c r="AK873" i="3" s="1"/>
  <c r="BK874" i="2"/>
  <c r="DU874" i="2" s="1"/>
  <c r="AK874" i="3" s="1"/>
  <c r="BK880" i="2"/>
  <c r="DU880" i="2" s="1"/>
  <c r="AK880" i="3" s="1"/>
  <c r="BK415" i="2"/>
  <c r="DU415" i="2" s="1"/>
  <c r="AK415" i="3" s="1"/>
  <c r="BK879" i="2"/>
  <c r="DU879" i="2" s="1"/>
  <c r="AK879" i="3" s="1"/>
  <c r="BK411" i="2"/>
  <c r="DU411" i="2" s="1"/>
  <c r="AK411" i="3" s="1"/>
  <c r="BK867" i="2"/>
  <c r="DU867" i="2" s="1"/>
  <c r="AK867" i="3" s="1"/>
  <c r="BK883" i="2"/>
  <c r="DU883" i="2" s="1"/>
  <c r="AK883" i="3" s="1"/>
  <c r="BK870" i="2"/>
  <c r="DU870" i="2" s="1"/>
  <c r="AK870" i="3" s="1"/>
  <c r="BK421" i="2"/>
  <c r="DU421" i="2" s="1"/>
  <c r="AK421" i="3" s="1"/>
  <c r="BK869" i="2"/>
  <c r="DU869" i="2" s="1"/>
  <c r="AK869" i="3" s="1"/>
  <c r="BK877" i="2"/>
  <c r="DU877" i="2" s="1"/>
  <c r="AK877" i="3" s="1"/>
  <c r="BK872" i="2"/>
  <c r="DU872" i="2" s="1"/>
  <c r="AK872" i="3" s="1"/>
  <c r="BK413" i="2"/>
  <c r="DU413" i="2" s="1"/>
  <c r="AK413" i="3" s="1"/>
  <c r="BK868" i="2"/>
  <c r="DU868" i="2" s="1"/>
  <c r="AK868" i="3" s="1"/>
  <c r="BK875" i="2"/>
  <c r="DU875" i="2" s="1"/>
  <c r="AK875" i="3" s="1"/>
  <c r="BK409" i="2"/>
  <c r="DU409" i="2" s="1"/>
  <c r="AK409" i="3" s="1"/>
  <c r="BK881" i="2"/>
  <c r="DU881" i="2" s="1"/>
  <c r="AK881" i="3" s="1"/>
  <c r="BK878" i="2"/>
  <c r="DU878" i="2" s="1"/>
  <c r="AK878" i="3" s="1"/>
  <c r="BK882" i="2"/>
  <c r="DU882" i="2" s="1"/>
  <c r="AK882" i="3" s="1"/>
  <c r="BK403" i="2"/>
  <c r="DU403" i="2" s="1"/>
  <c r="AK403" i="3" s="1"/>
  <c r="BK859" i="2"/>
  <c r="DU859" i="2" s="1"/>
  <c r="AK859" i="3" s="1"/>
  <c r="BK885" i="2"/>
  <c r="DU885" i="2" s="1"/>
  <c r="AK885" i="3" s="1"/>
  <c r="BK854" i="2"/>
  <c r="DU854" i="2" s="1"/>
  <c r="AK854" i="3" s="1"/>
  <c r="BK886" i="2"/>
  <c r="DU886" i="2" s="1"/>
  <c r="AK886" i="3" s="1"/>
  <c r="AY598" i="2"/>
  <c r="DO598" i="2" s="1"/>
  <c r="AE598" i="3" s="1"/>
  <c r="AY808" i="2"/>
  <c r="DO808" i="2" s="1"/>
  <c r="AE808" i="3" s="1"/>
  <c r="AY173" i="2"/>
  <c r="DO173" i="2" s="1"/>
  <c r="AE173" i="3" s="1"/>
  <c r="AY812" i="2"/>
  <c r="DO812" i="2" s="1"/>
  <c r="AE812" i="3" s="1"/>
  <c r="AY814" i="2"/>
  <c r="DO814" i="2" s="1"/>
  <c r="AE814" i="3" s="1"/>
  <c r="AY597" i="2"/>
  <c r="DO597" i="2" s="1"/>
  <c r="AE597" i="3" s="1"/>
  <c r="AY810" i="2"/>
  <c r="DO810" i="2" s="1"/>
  <c r="AE810" i="3" s="1"/>
  <c r="AY348" i="2"/>
  <c r="DO348" i="2" s="1"/>
  <c r="AE348" i="3" s="1"/>
  <c r="AY172" i="2"/>
  <c r="AY364" i="2"/>
  <c r="DO364" i="2" s="1"/>
  <c r="AE364" i="3" s="1"/>
  <c r="AM897" i="2"/>
  <c r="DI897" i="2" s="1"/>
  <c r="Y897" i="3" s="1"/>
  <c r="AM899" i="2"/>
  <c r="DI899" i="2" s="1"/>
  <c r="Y899" i="3" s="1"/>
  <c r="AM21" i="2"/>
  <c r="DI21" i="2" s="1"/>
  <c r="Y21" i="3" s="1"/>
  <c r="AM891" i="2"/>
  <c r="DI891" i="2" s="1"/>
  <c r="Y891" i="3" s="1"/>
  <c r="AM20" i="2"/>
  <c r="DI20" i="2" s="1"/>
  <c r="Y20" i="3" s="1"/>
  <c r="AM892" i="2"/>
  <c r="DI892" i="2" s="1"/>
  <c r="Y892" i="3" s="1"/>
  <c r="AM19" i="2"/>
  <c r="DI19" i="2" s="1"/>
  <c r="Y19" i="3" s="1"/>
  <c r="AS866" i="2"/>
  <c r="DL866" i="2" s="1"/>
  <c r="AB866" i="3" s="1"/>
  <c r="BO733" i="2"/>
  <c r="DW733" i="2" s="1"/>
  <c r="AM733" i="3" s="1"/>
  <c r="BO727" i="2"/>
  <c r="DW727" i="2" s="1"/>
  <c r="AM727" i="3" s="1"/>
  <c r="BO309" i="2"/>
  <c r="DW309" i="2" s="1"/>
  <c r="AM309" i="3" s="1"/>
  <c r="BO715" i="2"/>
  <c r="DW715" i="2" s="1"/>
  <c r="AM715" i="3" s="1"/>
  <c r="BO731" i="2"/>
  <c r="DW731" i="2" s="1"/>
  <c r="AM731" i="3" s="1"/>
  <c r="BO739" i="2"/>
  <c r="DW739" i="2" s="1"/>
  <c r="AM739" i="3" s="1"/>
  <c r="BO730" i="2"/>
  <c r="DW730" i="2" s="1"/>
  <c r="AM730" i="3" s="1"/>
  <c r="BO726" i="2"/>
  <c r="DW726" i="2" s="1"/>
  <c r="AM726" i="3" s="1"/>
  <c r="BO732" i="2"/>
  <c r="DW732" i="2" s="1"/>
  <c r="AM732" i="3" s="1"/>
  <c r="BO728" i="2"/>
  <c r="DW728" i="2" s="1"/>
  <c r="AM728" i="3" s="1"/>
  <c r="BO737" i="2"/>
  <c r="DW737" i="2" s="1"/>
  <c r="AM737" i="3" s="1"/>
  <c r="BO738" i="2"/>
  <c r="DW738" i="2" s="1"/>
  <c r="AM738" i="3" s="1"/>
  <c r="BG599" i="2"/>
  <c r="DS599" i="2" s="1"/>
  <c r="AI599" i="3" s="1"/>
  <c r="BG600" i="2"/>
  <c r="DS600" i="2" s="1"/>
  <c r="AI600" i="3" s="1"/>
  <c r="BG175" i="2"/>
  <c r="DS175" i="2" s="1"/>
  <c r="AI175" i="3" s="1"/>
  <c r="BG174" i="2"/>
  <c r="BC200" i="2"/>
  <c r="DQ200" i="2" s="1"/>
  <c r="AG200" i="3" s="1"/>
  <c r="BC622" i="2"/>
  <c r="DQ622" i="2" s="1"/>
  <c r="AG622" i="3" s="1"/>
  <c r="BC202" i="2"/>
  <c r="DQ202" i="2" s="1"/>
  <c r="AG202" i="3" s="1"/>
  <c r="BC579" i="2"/>
  <c r="DQ579" i="2" s="1"/>
  <c r="AG579" i="3" s="1"/>
  <c r="BC224" i="2"/>
  <c r="DQ224" i="2" s="1"/>
  <c r="AG224" i="3" s="1"/>
  <c r="BC578" i="2"/>
  <c r="DQ578" i="2" s="1"/>
  <c r="AG578" i="3" s="1"/>
  <c r="BC577" i="2"/>
  <c r="DQ577" i="2" s="1"/>
  <c r="AG577" i="3" s="1"/>
  <c r="BC575" i="2"/>
  <c r="DQ575" i="2" s="1"/>
  <c r="AG575" i="3" s="1"/>
  <c r="BC572" i="2"/>
  <c r="DQ572" i="2" s="1"/>
  <c r="AG572" i="3" s="1"/>
  <c r="BC573" i="2"/>
  <c r="DQ573" i="2" s="1"/>
  <c r="AG573" i="3" s="1"/>
  <c r="BC203" i="2"/>
  <c r="DQ203" i="2" s="1"/>
  <c r="AG203" i="3" s="1"/>
  <c r="BC197" i="2"/>
  <c r="BC201" i="2"/>
  <c r="DQ201" i="2" s="1"/>
  <c r="AG201" i="3" s="1"/>
  <c r="BU607" i="2"/>
  <c r="DZ607" i="2" s="1"/>
  <c r="AP607" i="3" s="1"/>
  <c r="AO108" i="2"/>
  <c r="BS441" i="2"/>
  <c r="BS720" i="2"/>
  <c r="DY720" i="2" s="1"/>
  <c r="AO720" i="3" s="1"/>
  <c r="BS721" i="2"/>
  <c r="DY721" i="2" s="1"/>
  <c r="AO721" i="3" s="1"/>
  <c r="AY784" i="2"/>
  <c r="DO784" i="2" s="1"/>
  <c r="AE784" i="3" s="1"/>
  <c r="AY341" i="2"/>
  <c r="DO341" i="2" s="1"/>
  <c r="AE341" i="3" s="1"/>
  <c r="AY783" i="2"/>
  <c r="DO783" i="2" s="1"/>
  <c r="AE783" i="3" s="1"/>
  <c r="AY340" i="2"/>
  <c r="DO340" i="2" s="1"/>
  <c r="AE340" i="3" s="1"/>
  <c r="BC785" i="2"/>
  <c r="DQ785" i="2" s="1"/>
  <c r="AG785" i="3" s="1"/>
  <c r="BC780" i="2"/>
  <c r="DQ780" i="2" s="1"/>
  <c r="AG780" i="3" s="1"/>
  <c r="BC775" i="2"/>
  <c r="DQ775" i="2" s="1"/>
  <c r="AG775" i="3" s="1"/>
  <c r="BC776" i="2"/>
  <c r="DQ776" i="2" s="1"/>
  <c r="AG776" i="3" s="1"/>
  <c r="BC778" i="2"/>
  <c r="DQ778" i="2" s="1"/>
  <c r="AG778" i="3" s="1"/>
  <c r="BC335" i="2"/>
  <c r="DQ335" i="2" s="1"/>
  <c r="AG335" i="3" s="1"/>
  <c r="BC777" i="2"/>
  <c r="DQ777" i="2" s="1"/>
  <c r="AG777" i="3" s="1"/>
  <c r="BC342" i="2"/>
  <c r="DQ342" i="2" s="1"/>
  <c r="AG342" i="3" s="1"/>
  <c r="BC772" i="2"/>
  <c r="DQ772" i="2" s="1"/>
  <c r="AG772" i="3" s="1"/>
  <c r="BC336" i="2"/>
  <c r="DQ336" i="2" s="1"/>
  <c r="AG336" i="3" s="1"/>
  <c r="BC773" i="2"/>
  <c r="DQ773" i="2" s="1"/>
  <c r="AG773" i="3" s="1"/>
  <c r="BC774" i="2"/>
  <c r="DQ774" i="2" s="1"/>
  <c r="AG774" i="3" s="1"/>
  <c r="BS697" i="2"/>
  <c r="DY697" i="2" s="1"/>
  <c r="AO697" i="3" s="1"/>
  <c r="BS700" i="2"/>
  <c r="DY700" i="2" s="1"/>
  <c r="AO700" i="3" s="1"/>
  <c r="BS698" i="2"/>
  <c r="DY698" i="2" s="1"/>
  <c r="AO698" i="3" s="1"/>
  <c r="BS296" i="2"/>
  <c r="DY296" i="2" s="1"/>
  <c r="AO296" i="3" s="1"/>
  <c r="BS696" i="2"/>
  <c r="DY696" i="2" s="1"/>
  <c r="AO696" i="3" s="1"/>
  <c r="BS297" i="2"/>
  <c r="DY297" i="2" s="1"/>
  <c r="AO297" i="3" s="1"/>
  <c r="BS642" i="2"/>
  <c r="DY642" i="2" s="1"/>
  <c r="AO642" i="3" s="1"/>
  <c r="BS293" i="2"/>
  <c r="DY293" i="2" s="1"/>
  <c r="AO293" i="3" s="1"/>
  <c r="BS699" i="2"/>
  <c r="DY699" i="2" s="1"/>
  <c r="AO699" i="3" s="1"/>
  <c r="BS703" i="2"/>
  <c r="DY703" i="2" s="1"/>
  <c r="AO703" i="3" s="1"/>
  <c r="BS701" i="2"/>
  <c r="DY701" i="2" s="1"/>
  <c r="AO701" i="3" s="1"/>
  <c r="BS234" i="2"/>
  <c r="DY234" i="2" s="1"/>
  <c r="AO234" i="3" s="1"/>
  <c r="BS286" i="2"/>
  <c r="DY286" i="2" s="1"/>
  <c r="AO286" i="3" s="1"/>
  <c r="BS702" i="2"/>
  <c r="DY702" i="2" s="1"/>
  <c r="AO702" i="3" s="1"/>
  <c r="BS289" i="2"/>
  <c r="DY289" i="2" s="1"/>
  <c r="AO289" i="3" s="1"/>
  <c r="BS290" i="2"/>
  <c r="DY290" i="2" s="1"/>
  <c r="AO290" i="3" s="1"/>
  <c r="BS641" i="2"/>
  <c r="DY641" i="2" s="1"/>
  <c r="AO641" i="3" s="1"/>
  <c r="BS695" i="2"/>
  <c r="DY695" i="2" s="1"/>
  <c r="AO695" i="3" s="1"/>
  <c r="BS292" i="2"/>
  <c r="DY292" i="2" s="1"/>
  <c r="AO292" i="3" s="1"/>
  <c r="BS288" i="2"/>
  <c r="DY288" i="2" s="1"/>
  <c r="AO288" i="3" s="1"/>
  <c r="BS291" i="2"/>
  <c r="DY291" i="2" s="1"/>
  <c r="AO291" i="3" s="1"/>
  <c r="BS294" i="2"/>
  <c r="DY294" i="2" s="1"/>
  <c r="AO294" i="3" s="1"/>
  <c r="BS640" i="2"/>
  <c r="DY640" i="2" s="1"/>
  <c r="AO640" i="3" s="1"/>
  <c r="BS295" i="2"/>
  <c r="DY295" i="2" s="1"/>
  <c r="AO295" i="3" s="1"/>
  <c r="BS643" i="2"/>
  <c r="DY643" i="2" s="1"/>
  <c r="AO643" i="3" s="1"/>
  <c r="BS235" i="2"/>
  <c r="DY235" i="2" s="1"/>
  <c r="AO235" i="3" s="1"/>
  <c r="BS287" i="2"/>
  <c r="DY287" i="2" s="1"/>
  <c r="AO287" i="3" s="1"/>
  <c r="BS236" i="2"/>
  <c r="DY236" i="2" s="1"/>
  <c r="AO236" i="3" s="1"/>
  <c r="BS694" i="2"/>
  <c r="DY694" i="2" s="1"/>
  <c r="AO694" i="3" s="1"/>
  <c r="BC72" i="2"/>
  <c r="DQ72" i="2" s="1"/>
  <c r="AG72" i="3" s="1"/>
  <c r="BC98" i="2"/>
  <c r="BC39" i="2"/>
  <c r="BC30" i="2"/>
  <c r="BK72" i="2"/>
  <c r="DU72" i="2" s="1"/>
  <c r="AK72" i="3" s="1"/>
  <c r="BK39" i="2"/>
  <c r="BK98" i="2"/>
  <c r="BK30" i="2"/>
  <c r="AY214" i="2"/>
  <c r="DO214" i="2" s="1"/>
  <c r="AE214" i="3" s="1"/>
  <c r="AY610" i="2"/>
  <c r="DO610" i="2" s="1"/>
  <c r="AE610" i="3" s="1"/>
  <c r="AY609" i="2"/>
  <c r="DO609" i="2" s="1"/>
  <c r="AE609" i="3" s="1"/>
  <c r="AY213" i="2"/>
  <c r="DO213" i="2" s="1"/>
  <c r="AE213" i="3" s="1"/>
  <c r="AY212" i="2"/>
  <c r="DO212" i="2" s="1"/>
  <c r="AE212" i="3" s="1"/>
  <c r="AY608" i="2"/>
  <c r="DO608" i="2" s="1"/>
  <c r="AE608" i="3" s="1"/>
  <c r="BO762" i="2"/>
  <c r="DW762" i="2" s="1"/>
  <c r="AM762" i="3" s="1"/>
  <c r="BO760" i="2"/>
  <c r="DW760" i="2" s="1"/>
  <c r="AM760" i="3" s="1"/>
  <c r="BO13" i="2"/>
  <c r="DW13" i="2" s="1"/>
  <c r="AM13" i="3" s="1"/>
  <c r="BO15" i="2"/>
  <c r="DW15" i="2" s="1"/>
  <c r="AM15" i="3" s="1"/>
  <c r="BO761" i="2"/>
  <c r="DW761" i="2" s="1"/>
  <c r="AM761" i="3" s="1"/>
  <c r="BO11" i="2"/>
  <c r="DW11" i="2" s="1"/>
  <c r="AM11" i="3" s="1"/>
  <c r="BO759" i="2"/>
  <c r="DW759" i="2" s="1"/>
  <c r="AM759" i="3" s="1"/>
  <c r="BO12" i="2"/>
  <c r="DW12" i="2" s="1"/>
  <c r="AM12" i="3" s="1"/>
  <c r="BO14" i="2"/>
  <c r="DW14" i="2" s="1"/>
  <c r="AM14" i="3" s="1"/>
  <c r="BO758" i="2"/>
  <c r="DW758" i="2" s="1"/>
  <c r="AM758" i="3" s="1"/>
  <c r="AQ891" i="2"/>
  <c r="DK891" i="2" s="1"/>
  <c r="AA891" i="3" s="1"/>
  <c r="AQ897" i="2"/>
  <c r="DK897" i="2" s="1"/>
  <c r="AA897" i="3" s="1"/>
  <c r="AQ21" i="2"/>
  <c r="DK21" i="2" s="1"/>
  <c r="AA21" i="3" s="1"/>
  <c r="AQ19" i="2"/>
  <c r="DK19" i="2" s="1"/>
  <c r="AA19" i="3" s="1"/>
  <c r="AQ20" i="2"/>
  <c r="DK20" i="2" s="1"/>
  <c r="AA20" i="3" s="1"/>
  <c r="AQ892" i="2"/>
  <c r="DK892" i="2" s="1"/>
  <c r="AA892" i="3" s="1"/>
  <c r="AQ899" i="2"/>
  <c r="DK899" i="2" s="1"/>
  <c r="AA899" i="3" s="1"/>
  <c r="M181" i="2"/>
  <c r="CV181" i="2" s="1"/>
  <c r="M606" i="2"/>
  <c r="CV606" i="2" s="1"/>
  <c r="M605" i="2"/>
  <c r="CV605" i="2" s="1"/>
  <c r="M180" i="2"/>
  <c r="S706" i="2"/>
  <c r="CY706" i="2" s="1"/>
  <c r="O706" i="3" s="1"/>
  <c r="S647" i="2"/>
  <c r="CY647" i="2" s="1"/>
  <c r="O647" i="3" s="1"/>
  <c r="S644" i="2"/>
  <c r="CY644" i="2" s="1"/>
  <c r="O644" i="3" s="1"/>
  <c r="S648" i="2"/>
  <c r="CY648" i="2" s="1"/>
  <c r="O648" i="3" s="1"/>
  <c r="S705" i="2"/>
  <c r="CY705" i="2" s="1"/>
  <c r="O705" i="3" s="1"/>
  <c r="S239" i="2"/>
  <c r="CY239" i="2" s="1"/>
  <c r="O239" i="3" s="1"/>
  <c r="S299" i="2"/>
  <c r="CY299" i="2" s="1"/>
  <c r="O299" i="3" s="1"/>
  <c r="S238" i="2"/>
  <c r="CY238" i="2" s="1"/>
  <c r="O238" i="3" s="1"/>
  <c r="S298" i="2"/>
  <c r="CY298" i="2" s="1"/>
  <c r="O298" i="3" s="1"/>
  <c r="S645" i="2"/>
  <c r="CY645" i="2" s="1"/>
  <c r="O645" i="3" s="1"/>
  <c r="S646" i="2"/>
  <c r="CY646" i="2" s="1"/>
  <c r="O646" i="3" s="1"/>
  <c r="S704" i="2"/>
  <c r="CY704" i="2" s="1"/>
  <c r="O704" i="3" s="1"/>
  <c r="CG113" i="2"/>
  <c r="EF113" i="2" s="1"/>
  <c r="AV113" i="3" s="1"/>
  <c r="CG503" i="2"/>
  <c r="EF503" i="2" s="1"/>
  <c r="AV503" i="3" s="1"/>
  <c r="CG499" i="2"/>
  <c r="EF499" i="2" s="1"/>
  <c r="AV499" i="3" s="1"/>
  <c r="CG517" i="2"/>
  <c r="EF517" i="2" s="1"/>
  <c r="AV517" i="3" s="1"/>
  <c r="CG115" i="2"/>
  <c r="EF115" i="2" s="1"/>
  <c r="AV115" i="3" s="1"/>
  <c r="CG128" i="2"/>
  <c r="EF128" i="2" s="1"/>
  <c r="AV128" i="3" s="1"/>
  <c r="CG498" i="2"/>
  <c r="EF498" i="2" s="1"/>
  <c r="AV498" i="3" s="1"/>
  <c r="CG518" i="2"/>
  <c r="EF518" i="2" s="1"/>
  <c r="AV518" i="3" s="1"/>
  <c r="CG501" i="2"/>
  <c r="EF501" i="2" s="1"/>
  <c r="AV501" i="3" s="1"/>
  <c r="CG502" i="2"/>
  <c r="EF502" i="2" s="1"/>
  <c r="AV502" i="3" s="1"/>
  <c r="CG129" i="2"/>
  <c r="EF129" i="2" s="1"/>
  <c r="AV129" i="3" s="1"/>
  <c r="CG500" i="2"/>
  <c r="EF500" i="2" s="1"/>
  <c r="AV500" i="3" s="1"/>
  <c r="CG116" i="2"/>
  <c r="EF116" i="2" s="1"/>
  <c r="AV116" i="3" s="1"/>
  <c r="CG114" i="2"/>
  <c r="EF114" i="2" s="1"/>
  <c r="AV114" i="3" s="1"/>
  <c r="CG112" i="2"/>
  <c r="EF112" i="2" s="1"/>
  <c r="AV112" i="3" s="1"/>
  <c r="BS26" i="2"/>
  <c r="DY26" i="2" s="1"/>
  <c r="AO26" i="3" s="1"/>
  <c r="BS902" i="2"/>
  <c r="DY902" i="2" s="1"/>
  <c r="AO902" i="3" s="1"/>
  <c r="BS900" i="2"/>
  <c r="DY900" i="2" s="1"/>
  <c r="AO900" i="3" s="1"/>
  <c r="BS27" i="2"/>
  <c r="DY27" i="2" s="1"/>
  <c r="AO27" i="3" s="1"/>
  <c r="BS901" i="2"/>
  <c r="DY901" i="2" s="1"/>
  <c r="AO901" i="3" s="1"/>
  <c r="BK283" i="2"/>
  <c r="DU283" i="2" s="1"/>
  <c r="AK283" i="3" s="1"/>
  <c r="BK285" i="2"/>
  <c r="DU285" i="2" s="1"/>
  <c r="AK285" i="3" s="1"/>
  <c r="BK282" i="2"/>
  <c r="DU282" i="2" s="1"/>
  <c r="AK282" i="3" s="1"/>
  <c r="BK692" i="2"/>
  <c r="DU692" i="2" s="1"/>
  <c r="AK692" i="3" s="1"/>
  <c r="BK691" i="2"/>
  <c r="DU691" i="2" s="1"/>
  <c r="AK691" i="3" s="1"/>
  <c r="BK284" i="2"/>
  <c r="DU284" i="2" s="1"/>
  <c r="AK284" i="3" s="1"/>
  <c r="BK693" i="2"/>
  <c r="DU693" i="2" s="1"/>
  <c r="AK693" i="3" s="1"/>
  <c r="BK690" i="2"/>
  <c r="DU690" i="2" s="1"/>
  <c r="AK690" i="3" s="1"/>
  <c r="AO5" i="2"/>
  <c r="AO98" i="2"/>
  <c r="AO39" i="2"/>
  <c r="AO72" i="2"/>
  <c r="DJ72" i="2" s="1"/>
  <c r="Z72" i="3" s="1"/>
  <c r="AO30" i="2"/>
  <c r="BW764" i="2"/>
  <c r="EA764" i="2" s="1"/>
  <c r="AQ764" i="3" s="1"/>
  <c r="BW763" i="2"/>
  <c r="EA763" i="2" s="1"/>
  <c r="AQ763" i="3" s="1"/>
  <c r="BU747" i="2"/>
  <c r="DZ747" i="2" s="1"/>
  <c r="AP747" i="3" s="1"/>
  <c r="BU748" i="2"/>
  <c r="DZ748" i="2" s="1"/>
  <c r="AP748" i="3" s="1"/>
  <c r="BU318" i="2"/>
  <c r="DZ318" i="2" s="1"/>
  <c r="AP318" i="3" s="1"/>
  <c r="BU717" i="2"/>
  <c r="DZ717" i="2" s="1"/>
  <c r="AP717" i="3" s="1"/>
  <c r="BW734" i="2"/>
  <c r="EA734" i="2" s="1"/>
  <c r="AQ734" i="3" s="1"/>
  <c r="BW303" i="2"/>
  <c r="EA303" i="2" s="1"/>
  <c r="AQ303" i="3" s="1"/>
  <c r="BW310" i="2"/>
  <c r="EA310" i="2" s="1"/>
  <c r="AQ310" i="3" s="1"/>
  <c r="BW311" i="2"/>
  <c r="EA311" i="2" s="1"/>
  <c r="AQ311" i="3" s="1"/>
  <c r="BW711" i="2"/>
  <c r="EA711" i="2" s="1"/>
  <c r="AQ711" i="3" s="1"/>
  <c r="BW725" i="2"/>
  <c r="EA725" i="2" s="1"/>
  <c r="AQ725" i="3" s="1"/>
  <c r="BW729" i="2"/>
  <c r="EA729" i="2" s="1"/>
  <c r="AQ729" i="3" s="1"/>
  <c r="BW735" i="2"/>
  <c r="EA735" i="2" s="1"/>
  <c r="AQ735" i="3" s="1"/>
  <c r="BW307" i="2"/>
  <c r="EA307" i="2" s="1"/>
  <c r="AQ307" i="3" s="1"/>
  <c r="BW736" i="2"/>
  <c r="EA736" i="2" s="1"/>
  <c r="AQ736" i="3" s="1"/>
  <c r="BW713" i="2"/>
  <c r="EA713" i="2" s="1"/>
  <c r="AQ713" i="3" s="1"/>
  <c r="BW302" i="2"/>
  <c r="EA302" i="2" s="1"/>
  <c r="AQ302" i="3" s="1"/>
  <c r="BW710" i="2"/>
  <c r="EA710" i="2" s="1"/>
  <c r="AQ710" i="3" s="1"/>
  <c r="BW709" i="2"/>
  <c r="EA709" i="2" s="1"/>
  <c r="AQ709" i="3" s="1"/>
  <c r="BW308" i="2"/>
  <c r="EA308" i="2" s="1"/>
  <c r="AQ308" i="3" s="1"/>
  <c r="CI812" i="2"/>
  <c r="EG812" i="2" s="1"/>
  <c r="AW812" i="3" s="1"/>
  <c r="CI173" i="2"/>
  <c r="EG173" i="2" s="1"/>
  <c r="AW173" i="3" s="1"/>
  <c r="CI808" i="2"/>
  <c r="EG808" i="2" s="1"/>
  <c r="AW808" i="3" s="1"/>
  <c r="CI364" i="2"/>
  <c r="EG364" i="2" s="1"/>
  <c r="AW364" i="3" s="1"/>
  <c r="CI814" i="2"/>
  <c r="EG814" i="2" s="1"/>
  <c r="AW814" i="3" s="1"/>
  <c r="CI810" i="2"/>
  <c r="EG810" i="2" s="1"/>
  <c r="AW810" i="3" s="1"/>
  <c r="CI172" i="2"/>
  <c r="CI598" i="2"/>
  <c r="EG598" i="2" s="1"/>
  <c r="AW598" i="3" s="1"/>
  <c r="CI597" i="2"/>
  <c r="EG597" i="2" s="1"/>
  <c r="AW597" i="3" s="1"/>
  <c r="CI348" i="2"/>
  <c r="EG348" i="2" s="1"/>
  <c r="AW348" i="3" s="1"/>
  <c r="CI601" i="2"/>
  <c r="EG601" i="2" s="1"/>
  <c r="AW601" i="3" s="1"/>
  <c r="CI177" i="2"/>
  <c r="EG177" i="2" s="1"/>
  <c r="AW177" i="3" s="1"/>
  <c r="CI602" i="2"/>
  <c r="EG602" i="2" s="1"/>
  <c r="AW602" i="3" s="1"/>
  <c r="CI176" i="2"/>
  <c r="AU124" i="2"/>
  <c r="DM124" i="2" s="1"/>
  <c r="AC124" i="3" s="1"/>
  <c r="AU504" i="2"/>
  <c r="DM504" i="2" s="1"/>
  <c r="AC504" i="3" s="1"/>
  <c r="CG15" i="2"/>
  <c r="EF15" i="2" s="1"/>
  <c r="AV15" i="3" s="1"/>
  <c r="CG758" i="2"/>
  <c r="EF758" i="2" s="1"/>
  <c r="AV758" i="3" s="1"/>
  <c r="CG13" i="2"/>
  <c r="EF13" i="2" s="1"/>
  <c r="AV13" i="3" s="1"/>
  <c r="CG11" i="2"/>
  <c r="EF11" i="2" s="1"/>
  <c r="AV11" i="3" s="1"/>
  <c r="CG759" i="2"/>
  <c r="EF759" i="2" s="1"/>
  <c r="AV759" i="3" s="1"/>
  <c r="CG760" i="2"/>
  <c r="EF760" i="2" s="1"/>
  <c r="AV760" i="3" s="1"/>
  <c r="CG762" i="2"/>
  <c r="EF762" i="2" s="1"/>
  <c r="AV762" i="3" s="1"/>
  <c r="CG761" i="2"/>
  <c r="EF761" i="2" s="1"/>
  <c r="AV761" i="3" s="1"/>
  <c r="CG12" i="2"/>
  <c r="EF12" i="2" s="1"/>
  <c r="AV12" i="3" s="1"/>
  <c r="CG14" i="2"/>
  <c r="EF14" i="2" s="1"/>
  <c r="AV14" i="3" s="1"/>
  <c r="CG27" i="2"/>
  <c r="EF27" i="2" s="1"/>
  <c r="AV27" i="3" s="1"/>
  <c r="CG902" i="2"/>
  <c r="EF902" i="2" s="1"/>
  <c r="AV902" i="3" s="1"/>
  <c r="CG26" i="2"/>
  <c r="EF26" i="2" s="1"/>
  <c r="AV26" i="3" s="1"/>
  <c r="CG901" i="2"/>
  <c r="EF901" i="2" s="1"/>
  <c r="AV901" i="3" s="1"/>
  <c r="CG900" i="2"/>
  <c r="EF900" i="2" s="1"/>
  <c r="AV900" i="3" s="1"/>
  <c r="BK597" i="2"/>
  <c r="DU597" i="2" s="1"/>
  <c r="AK597" i="3" s="1"/>
  <c r="BK814" i="2"/>
  <c r="DU814" i="2" s="1"/>
  <c r="AK814" i="3" s="1"/>
  <c r="BK598" i="2"/>
  <c r="DU598" i="2" s="1"/>
  <c r="AK598" i="3" s="1"/>
  <c r="BK172" i="2"/>
  <c r="BK812" i="2"/>
  <c r="DU812" i="2" s="1"/>
  <c r="AK812" i="3" s="1"/>
  <c r="BK348" i="2"/>
  <c r="DU348" i="2" s="1"/>
  <c r="AK348" i="3" s="1"/>
  <c r="BK173" i="2"/>
  <c r="DU173" i="2" s="1"/>
  <c r="AK173" i="3" s="1"/>
  <c r="BK810" i="2"/>
  <c r="DU810" i="2" s="1"/>
  <c r="AK810" i="3" s="1"/>
  <c r="BK808" i="2"/>
  <c r="DU808" i="2" s="1"/>
  <c r="AK808" i="3" s="1"/>
  <c r="BK364" i="2"/>
  <c r="DU364" i="2" s="1"/>
  <c r="AK364" i="3" s="1"/>
  <c r="BG779" i="2"/>
  <c r="DS779" i="2" s="1"/>
  <c r="AI779" i="3" s="1"/>
  <c r="BY819" i="2"/>
  <c r="EB819" i="2" s="1"/>
  <c r="AR819" i="3" s="1"/>
  <c r="BY817" i="2"/>
  <c r="EB817" i="2" s="1"/>
  <c r="AR817" i="3" s="1"/>
  <c r="BY818" i="2"/>
  <c r="EB818" i="2" s="1"/>
  <c r="AR818" i="3" s="1"/>
  <c r="BS544" i="2"/>
  <c r="DY544" i="2" s="1"/>
  <c r="AO544" i="3" s="1"/>
  <c r="BS543" i="2"/>
  <c r="DY543" i="2" s="1"/>
  <c r="AO543" i="3" s="1"/>
  <c r="BS515" i="2"/>
  <c r="DY515" i="2" s="1"/>
  <c r="AO515" i="3" s="1"/>
  <c r="BS655" i="2"/>
  <c r="DY655" i="2" s="1"/>
  <c r="AO655" i="3" s="1"/>
  <c r="BS157" i="2"/>
  <c r="DY157" i="2" s="1"/>
  <c r="AO157" i="3" s="1"/>
  <c r="BS246" i="2"/>
  <c r="BS158" i="2"/>
  <c r="DY158" i="2" s="1"/>
  <c r="AO158" i="3" s="1"/>
  <c r="BQ713" i="2"/>
  <c r="DX713" i="2" s="1"/>
  <c r="AN713" i="3" s="1"/>
  <c r="BQ735" i="2"/>
  <c r="DX735" i="2" s="1"/>
  <c r="AN735" i="3" s="1"/>
  <c r="BQ710" i="2"/>
  <c r="DX710" i="2" s="1"/>
  <c r="AN710" i="3" s="1"/>
  <c r="BQ711" i="2"/>
  <c r="DX711" i="2" s="1"/>
  <c r="AN711" i="3" s="1"/>
  <c r="BQ729" i="2"/>
  <c r="DX729" i="2" s="1"/>
  <c r="AN729" i="3" s="1"/>
  <c r="BQ303" i="2"/>
  <c r="DX303" i="2" s="1"/>
  <c r="AN303" i="3" s="1"/>
  <c r="BQ736" i="2"/>
  <c r="DX736" i="2" s="1"/>
  <c r="AN736" i="3" s="1"/>
  <c r="BQ310" i="2"/>
  <c r="DX310" i="2" s="1"/>
  <c r="AN310" i="3" s="1"/>
  <c r="BQ308" i="2"/>
  <c r="DX308" i="2" s="1"/>
  <c r="AN308" i="3" s="1"/>
  <c r="BQ709" i="2"/>
  <c r="DX709" i="2" s="1"/>
  <c r="AN709" i="3" s="1"/>
  <c r="BQ734" i="2"/>
  <c r="DX734" i="2" s="1"/>
  <c r="AN734" i="3" s="1"/>
  <c r="BQ307" i="2"/>
  <c r="DX307" i="2" s="1"/>
  <c r="AN307" i="3" s="1"/>
  <c r="BQ302" i="2"/>
  <c r="DX302" i="2" s="1"/>
  <c r="AN302" i="3" s="1"/>
  <c r="BQ725" i="2"/>
  <c r="DX725" i="2" s="1"/>
  <c r="AN725" i="3" s="1"/>
  <c r="BQ311" i="2"/>
  <c r="DX311" i="2" s="1"/>
  <c r="AN311" i="3" s="1"/>
  <c r="BE636" i="2"/>
  <c r="DR636" i="2" s="1"/>
  <c r="AH636" i="3" s="1"/>
  <c r="BE653" i="2"/>
  <c r="DR653" i="2" s="1"/>
  <c r="AH653" i="3" s="1"/>
  <c r="BE241" i="2"/>
  <c r="DR241" i="2" s="1"/>
  <c r="AH241" i="3" s="1"/>
  <c r="BE635" i="2"/>
  <c r="DR635" i="2" s="1"/>
  <c r="AH635" i="3" s="1"/>
  <c r="BE634" i="2"/>
  <c r="DR634" i="2" s="1"/>
  <c r="AH634" i="3" s="1"/>
  <c r="BE243" i="2"/>
  <c r="DR243" i="2" s="1"/>
  <c r="AH243" i="3" s="1"/>
  <c r="BE439" i="2"/>
  <c r="DR439" i="2" s="1"/>
  <c r="AH439" i="3" s="1"/>
  <c r="BE637" i="2"/>
  <c r="DR637" i="2" s="1"/>
  <c r="AH637" i="3" s="1"/>
  <c r="BE638" i="2"/>
  <c r="DR638" i="2" s="1"/>
  <c r="AH638" i="3" s="1"/>
  <c r="BE242" i="2"/>
  <c r="DR242" i="2" s="1"/>
  <c r="AH242" i="3" s="1"/>
  <c r="AU896" i="2"/>
  <c r="DM896" i="2" s="1"/>
  <c r="AC896" i="3" s="1"/>
  <c r="AU584" i="2"/>
  <c r="DM584" i="2" s="1"/>
  <c r="AC584" i="3" s="1"/>
  <c r="AU205" i="2"/>
  <c r="DM205" i="2" s="1"/>
  <c r="AC205" i="3" s="1"/>
  <c r="AU208" i="2"/>
  <c r="DM208" i="2" s="1"/>
  <c r="AC208" i="3" s="1"/>
  <c r="AU206" i="2"/>
  <c r="DM206" i="2" s="1"/>
  <c r="AC206" i="3" s="1"/>
  <c r="AU582" i="2"/>
  <c r="DM582" i="2" s="1"/>
  <c r="AC582" i="3" s="1"/>
  <c r="AU580" i="2"/>
  <c r="DM580" i="2" s="1"/>
  <c r="AC580" i="3" s="1"/>
  <c r="AU581" i="2"/>
  <c r="DM581" i="2" s="1"/>
  <c r="AC581" i="3" s="1"/>
  <c r="AU623" i="2"/>
  <c r="DM623" i="2" s="1"/>
  <c r="AC623" i="3" s="1"/>
  <c r="AU585" i="2"/>
  <c r="DM585" i="2" s="1"/>
  <c r="AC585" i="3" s="1"/>
  <c r="AU583" i="2"/>
  <c r="DM583" i="2" s="1"/>
  <c r="AC583" i="3" s="1"/>
  <c r="AU225" i="2"/>
  <c r="DM225" i="2" s="1"/>
  <c r="AC225" i="3" s="1"/>
  <c r="AU207" i="2"/>
  <c r="DM207" i="2" s="1"/>
  <c r="AC207" i="3" s="1"/>
  <c r="BS776" i="2"/>
  <c r="DY776" i="2" s="1"/>
  <c r="AO776" i="3" s="1"/>
  <c r="BS777" i="2"/>
  <c r="DY777" i="2" s="1"/>
  <c r="AO777" i="3" s="1"/>
  <c r="BS773" i="2"/>
  <c r="DY773" i="2" s="1"/>
  <c r="AO773" i="3" s="1"/>
  <c r="BS336" i="2"/>
  <c r="DY336" i="2" s="1"/>
  <c r="AO336" i="3" s="1"/>
  <c r="BS775" i="2"/>
  <c r="DY775" i="2" s="1"/>
  <c r="AO775" i="3" s="1"/>
  <c r="BS772" i="2"/>
  <c r="DY772" i="2" s="1"/>
  <c r="AO772" i="3" s="1"/>
  <c r="BS780" i="2"/>
  <c r="DY780" i="2" s="1"/>
  <c r="AO780" i="3" s="1"/>
  <c r="BS785" i="2"/>
  <c r="DY785" i="2" s="1"/>
  <c r="AO785" i="3" s="1"/>
  <c r="BS778" i="2"/>
  <c r="DY778" i="2" s="1"/>
  <c r="AO778" i="3" s="1"/>
  <c r="BS335" i="2"/>
  <c r="DY335" i="2" s="1"/>
  <c r="AO335" i="3" s="1"/>
  <c r="BS774" i="2"/>
  <c r="DY774" i="2" s="1"/>
  <c r="AO774" i="3" s="1"/>
  <c r="BS342" i="2"/>
  <c r="DY342" i="2" s="1"/>
  <c r="AO342" i="3" s="1"/>
  <c r="AW717" i="2"/>
  <c r="DN717" i="2" s="1"/>
  <c r="AD717" i="3" s="1"/>
  <c r="AW748" i="2"/>
  <c r="DN748" i="2" s="1"/>
  <c r="AD748" i="3" s="1"/>
  <c r="AW747" i="2"/>
  <c r="DN747" i="2" s="1"/>
  <c r="AD747" i="3" s="1"/>
  <c r="AW318" i="2"/>
  <c r="DN318" i="2" s="1"/>
  <c r="AD318" i="3" s="1"/>
  <c r="CE762" i="2"/>
  <c r="EE762" i="2" s="1"/>
  <c r="AU762" i="3" s="1"/>
  <c r="CE13" i="2"/>
  <c r="EE13" i="2" s="1"/>
  <c r="AU13" i="3" s="1"/>
  <c r="CE12" i="2"/>
  <c r="EE12" i="2" s="1"/>
  <c r="AU12" i="3" s="1"/>
  <c r="CE15" i="2"/>
  <c r="EE15" i="2" s="1"/>
  <c r="AU15" i="3" s="1"/>
  <c r="CE759" i="2"/>
  <c r="EE759" i="2" s="1"/>
  <c r="AU759" i="3" s="1"/>
  <c r="CE14" i="2"/>
  <c r="EE14" i="2" s="1"/>
  <c r="AU14" i="3" s="1"/>
  <c r="CE11" i="2"/>
  <c r="EE11" i="2" s="1"/>
  <c r="AU11" i="3" s="1"/>
  <c r="CE760" i="2"/>
  <c r="EE760" i="2" s="1"/>
  <c r="AU760" i="3" s="1"/>
  <c r="CE761" i="2"/>
  <c r="EE761" i="2" s="1"/>
  <c r="AU761" i="3" s="1"/>
  <c r="CE758" i="2"/>
  <c r="EE758" i="2" s="1"/>
  <c r="AU758" i="3" s="1"/>
  <c r="BY564" i="2"/>
  <c r="EB564" i="2" s="1"/>
  <c r="AR564" i="3" s="1"/>
  <c r="CG816" i="2"/>
  <c r="EF816" i="2" s="1"/>
  <c r="AV816" i="3" s="1"/>
  <c r="CG791" i="2"/>
  <c r="EF791" i="2" s="1"/>
  <c r="AV791" i="3" s="1"/>
  <c r="CG815" i="2"/>
  <c r="EF815" i="2" s="1"/>
  <c r="AV815" i="3" s="1"/>
  <c r="AC5" i="2"/>
  <c r="AC6" i="2"/>
  <c r="BI650" i="2"/>
  <c r="DT650" i="2" s="1"/>
  <c r="AJ650" i="3" s="1"/>
  <c r="BI649" i="2"/>
  <c r="DT649" i="2" s="1"/>
  <c r="AJ649" i="3" s="1"/>
  <c r="BA324" i="2"/>
  <c r="DP324" i="2" s="1"/>
  <c r="AF324" i="3" s="1"/>
  <c r="BA756" i="2"/>
  <c r="DP756" i="2" s="1"/>
  <c r="AF756" i="3" s="1"/>
  <c r="BG24" i="2"/>
  <c r="BG23" i="2"/>
  <c r="BG719" i="2"/>
  <c r="DS719" i="2" s="1"/>
  <c r="AI719" i="3" s="1"/>
  <c r="BG718" i="2"/>
  <c r="DS718" i="2" s="1"/>
  <c r="AI718" i="3" s="1"/>
  <c r="AC397" i="2"/>
  <c r="DD397" i="2" s="1"/>
  <c r="T397" i="3" s="1"/>
  <c r="AC851" i="2"/>
  <c r="DD851" i="2" s="1"/>
  <c r="T851" i="3" s="1"/>
  <c r="AC842" i="2"/>
  <c r="DD842" i="2" s="1"/>
  <c r="T842" i="3" s="1"/>
  <c r="AC841" i="2"/>
  <c r="DD841" i="2" s="1"/>
  <c r="T841" i="3" s="1"/>
  <c r="AA866" i="2"/>
  <c r="DC866" i="2" s="1"/>
  <c r="S866" i="3" s="1"/>
  <c r="AW590" i="2"/>
  <c r="DN590" i="2" s="1"/>
  <c r="AD590" i="3" s="1"/>
  <c r="AW434" i="2"/>
  <c r="DN434" i="2" s="1"/>
  <c r="AD434" i="3" s="1"/>
  <c r="AW588" i="2"/>
  <c r="DN588" i="2" s="1"/>
  <c r="AD588" i="3" s="1"/>
  <c r="AW436" i="2"/>
  <c r="DN436" i="2" s="1"/>
  <c r="AD436" i="3" s="1"/>
  <c r="AW546" i="2"/>
  <c r="DN546" i="2" s="1"/>
  <c r="AD546" i="3" s="1"/>
  <c r="AW435" i="2"/>
  <c r="DN435" i="2" s="1"/>
  <c r="AD435" i="3" s="1"/>
  <c r="AW589" i="2"/>
  <c r="DN589" i="2" s="1"/>
  <c r="AD589" i="3" s="1"/>
  <c r="AW433" i="2"/>
  <c r="DN433" i="2" s="1"/>
  <c r="AD433" i="3" s="1"/>
  <c r="AW587" i="2"/>
  <c r="DN587" i="2" s="1"/>
  <c r="AD587" i="3" s="1"/>
  <c r="BQ866" i="2"/>
  <c r="DX866" i="2" s="1"/>
  <c r="AN866" i="3" s="1"/>
  <c r="BS108" i="2"/>
  <c r="Y897" i="2"/>
  <c r="DB897" i="2" s="1"/>
  <c r="R897" i="3" s="1"/>
  <c r="Y20" i="2"/>
  <c r="DB20" i="2" s="1"/>
  <c r="R20" i="3" s="1"/>
  <c r="Y899" i="2"/>
  <c r="DB899" i="2" s="1"/>
  <c r="R899" i="3" s="1"/>
  <c r="Y891" i="2"/>
  <c r="DB891" i="2" s="1"/>
  <c r="R891" i="3" s="1"/>
  <c r="Y19" i="2"/>
  <c r="DB19" i="2" s="1"/>
  <c r="R19" i="3" s="1"/>
  <c r="Y21" i="2"/>
  <c r="DB21" i="2" s="1"/>
  <c r="R21" i="3" s="1"/>
  <c r="Y892" i="2"/>
  <c r="DB892" i="2" s="1"/>
  <c r="R892" i="3" s="1"/>
  <c r="BI451" i="2"/>
  <c r="DT451" i="2" s="1"/>
  <c r="AJ451" i="3" s="1"/>
  <c r="CE693" i="2"/>
  <c r="EE693" i="2" s="1"/>
  <c r="AU693" i="3" s="1"/>
  <c r="CE285" i="2"/>
  <c r="EE285" i="2" s="1"/>
  <c r="AU285" i="3" s="1"/>
  <c r="CE692" i="2"/>
  <c r="EE692" i="2" s="1"/>
  <c r="AU692" i="3" s="1"/>
  <c r="CE690" i="2"/>
  <c r="EE690" i="2" s="1"/>
  <c r="AU690" i="3" s="1"/>
  <c r="CE691" i="2"/>
  <c r="EE691" i="2" s="1"/>
  <c r="AU691" i="3" s="1"/>
  <c r="CE283" i="2"/>
  <c r="EE283" i="2" s="1"/>
  <c r="AU283" i="3" s="1"/>
  <c r="CE282" i="2"/>
  <c r="EE282" i="2" s="1"/>
  <c r="AU282" i="3" s="1"/>
  <c r="CE284" i="2"/>
  <c r="EE284" i="2" s="1"/>
  <c r="AU284" i="3" s="1"/>
  <c r="BE426" i="2"/>
  <c r="BM212" i="2"/>
  <c r="DV212" i="2" s="1"/>
  <c r="AL212" i="3" s="1"/>
  <c r="BM610" i="2"/>
  <c r="DV610" i="2" s="1"/>
  <c r="AL610" i="3" s="1"/>
  <c r="BM214" i="2"/>
  <c r="DV214" i="2" s="1"/>
  <c r="AL214" i="3" s="1"/>
  <c r="BM608" i="2"/>
  <c r="DV608" i="2" s="1"/>
  <c r="AL608" i="3" s="1"/>
  <c r="BM609" i="2"/>
  <c r="DV609" i="2" s="1"/>
  <c r="AL609" i="3" s="1"/>
  <c r="BM213" i="2"/>
  <c r="DV213" i="2" s="1"/>
  <c r="AL213" i="3" s="1"/>
  <c r="BC392" i="2"/>
  <c r="DQ392" i="2" s="1"/>
  <c r="AG392" i="3" s="1"/>
  <c r="BC671" i="2"/>
  <c r="DQ671" i="2" s="1"/>
  <c r="AG671" i="3" s="1"/>
  <c r="BC674" i="2"/>
  <c r="DQ674" i="2" s="1"/>
  <c r="AG674" i="3" s="1"/>
  <c r="BC847" i="2"/>
  <c r="DQ847" i="2" s="1"/>
  <c r="AG847" i="3" s="1"/>
  <c r="BC628" i="2"/>
  <c r="DQ628" i="2" s="1"/>
  <c r="AG628" i="3" s="1"/>
  <c r="BC625" i="2"/>
  <c r="DQ625" i="2" s="1"/>
  <c r="AG625" i="3" s="1"/>
  <c r="BC228" i="2"/>
  <c r="DQ228" i="2" s="1"/>
  <c r="AG228" i="3" s="1"/>
  <c r="BC257" i="2"/>
  <c r="DQ257" i="2" s="1"/>
  <c r="AG257" i="3" s="1"/>
  <c r="BC661" i="2"/>
  <c r="DQ661" i="2" s="1"/>
  <c r="AG661" i="3" s="1"/>
  <c r="BC672" i="2"/>
  <c r="DQ672" i="2" s="1"/>
  <c r="AG672" i="3" s="1"/>
  <c r="BC630" i="2"/>
  <c r="DQ630" i="2" s="1"/>
  <c r="AG630" i="3" s="1"/>
  <c r="BC660" i="2"/>
  <c r="DQ660" i="2" s="1"/>
  <c r="AG660" i="3" s="1"/>
  <c r="BC260" i="2"/>
  <c r="DQ260" i="2" s="1"/>
  <c r="AG260" i="3" s="1"/>
  <c r="BC786" i="2"/>
  <c r="DQ786" i="2" s="1"/>
  <c r="AG786" i="3" s="1"/>
  <c r="BC629" i="2"/>
  <c r="DQ629" i="2" s="1"/>
  <c r="AG629" i="3" s="1"/>
  <c r="BC262" i="2"/>
  <c r="DQ262" i="2" s="1"/>
  <c r="AG262" i="3" s="1"/>
  <c r="BC263" i="2"/>
  <c r="DQ263" i="2" s="1"/>
  <c r="AG263" i="3" s="1"/>
  <c r="BC656" i="2"/>
  <c r="DQ656" i="2" s="1"/>
  <c r="AG656" i="3" s="1"/>
  <c r="BC668" i="2"/>
  <c r="DQ668" i="2" s="1"/>
  <c r="AG668" i="3" s="1"/>
  <c r="BC666" i="2"/>
  <c r="DQ666" i="2" s="1"/>
  <c r="AG666" i="3" s="1"/>
  <c r="BC251" i="2"/>
  <c r="DQ251" i="2" s="1"/>
  <c r="AG251" i="3" s="1"/>
  <c r="BC658" i="2"/>
  <c r="DQ658" i="2" s="1"/>
  <c r="AG658" i="3" s="1"/>
  <c r="BC230" i="2"/>
  <c r="DQ230" i="2" s="1"/>
  <c r="AG230" i="3" s="1"/>
  <c r="BC667" i="2"/>
  <c r="DQ667" i="2" s="1"/>
  <c r="AG667" i="3" s="1"/>
  <c r="BC261" i="2"/>
  <c r="DQ261" i="2" s="1"/>
  <c r="AG261" i="3" s="1"/>
  <c r="BC662" i="2"/>
  <c r="DQ662" i="2" s="1"/>
  <c r="AG662" i="3" s="1"/>
  <c r="BC393" i="2"/>
  <c r="DQ393" i="2" s="1"/>
  <c r="AG393" i="3" s="1"/>
  <c r="BC670" i="2"/>
  <c r="DQ670" i="2" s="1"/>
  <c r="AG670" i="3" s="1"/>
  <c r="BC659" i="2"/>
  <c r="DQ659" i="2" s="1"/>
  <c r="AG659" i="3" s="1"/>
  <c r="BC232" i="2"/>
  <c r="DQ232" i="2" s="1"/>
  <c r="AG232" i="3" s="1"/>
  <c r="BC250" i="2"/>
  <c r="DQ250" i="2" s="1"/>
  <c r="AG250" i="3" s="1"/>
  <c r="BC264" i="2"/>
  <c r="DQ264" i="2" s="1"/>
  <c r="AG264" i="3" s="1"/>
  <c r="BC256" i="2"/>
  <c r="DQ256" i="2" s="1"/>
  <c r="AG256" i="3" s="1"/>
  <c r="BC663" i="2"/>
  <c r="DQ663" i="2" s="1"/>
  <c r="AG663" i="3" s="1"/>
  <c r="BC639" i="2"/>
  <c r="DQ639" i="2" s="1"/>
  <c r="AG639" i="3" s="1"/>
  <c r="BC229" i="2"/>
  <c r="DQ229" i="2" s="1"/>
  <c r="AG229" i="3" s="1"/>
  <c r="BC846" i="2"/>
  <c r="DQ846" i="2" s="1"/>
  <c r="AG846" i="3" s="1"/>
  <c r="BC627" i="2"/>
  <c r="DQ627" i="2" s="1"/>
  <c r="AG627" i="3" s="1"/>
  <c r="BC248" i="2"/>
  <c r="DQ248" i="2" s="1"/>
  <c r="AG248" i="3" s="1"/>
  <c r="BC258" i="2"/>
  <c r="DQ258" i="2" s="1"/>
  <c r="AG258" i="3" s="1"/>
  <c r="BC631" i="2"/>
  <c r="DQ631" i="2" s="1"/>
  <c r="AG631" i="3" s="1"/>
  <c r="BC252" i="2"/>
  <c r="DQ252" i="2" s="1"/>
  <c r="AG252" i="3" s="1"/>
  <c r="BC657" i="2"/>
  <c r="DQ657" i="2" s="1"/>
  <c r="AG657" i="3" s="1"/>
  <c r="BC673" i="2"/>
  <c r="DQ673" i="2" s="1"/>
  <c r="AG673" i="3" s="1"/>
  <c r="BC255" i="2"/>
  <c r="DQ255" i="2" s="1"/>
  <c r="AG255" i="3" s="1"/>
  <c r="BC632" i="2"/>
  <c r="DQ632" i="2" s="1"/>
  <c r="AG632" i="3" s="1"/>
  <c r="BC265" i="2"/>
  <c r="DQ265" i="2" s="1"/>
  <c r="AG265" i="3" s="1"/>
  <c r="BC259" i="2"/>
  <c r="DQ259" i="2" s="1"/>
  <c r="AG259" i="3" s="1"/>
  <c r="BC231" i="2"/>
  <c r="DQ231" i="2" s="1"/>
  <c r="AG231" i="3" s="1"/>
  <c r="BC247" i="2"/>
  <c r="DQ247" i="2" s="1"/>
  <c r="AG247" i="3" s="1"/>
  <c r="BC253" i="2"/>
  <c r="DQ253" i="2" s="1"/>
  <c r="AG253" i="3" s="1"/>
  <c r="BC669" i="2"/>
  <c r="DQ669" i="2" s="1"/>
  <c r="AG669" i="3" s="1"/>
  <c r="BC665" i="2"/>
  <c r="DQ665" i="2" s="1"/>
  <c r="AG665" i="3" s="1"/>
  <c r="BC664" i="2"/>
  <c r="DQ664" i="2" s="1"/>
  <c r="AG664" i="3" s="1"/>
  <c r="BC254" i="2"/>
  <c r="DQ254" i="2" s="1"/>
  <c r="AG254" i="3" s="1"/>
  <c r="BC249" i="2"/>
  <c r="DQ249" i="2" s="1"/>
  <c r="AG249" i="3" s="1"/>
  <c r="BC633" i="2"/>
  <c r="DQ633" i="2" s="1"/>
  <c r="AG633" i="3" s="1"/>
  <c r="BO842" i="2"/>
  <c r="DW842" i="2" s="1"/>
  <c r="AM842" i="3" s="1"/>
  <c r="BO851" i="2"/>
  <c r="DW851" i="2" s="1"/>
  <c r="AM851" i="3" s="1"/>
  <c r="BO397" i="2"/>
  <c r="DW397" i="2" s="1"/>
  <c r="AM397" i="3" s="1"/>
  <c r="BO841" i="2"/>
  <c r="DW841" i="2" s="1"/>
  <c r="AM841" i="3" s="1"/>
  <c r="BI118" i="2"/>
  <c r="BI346" i="2"/>
  <c r="DT346" i="2" s="1"/>
  <c r="AJ346" i="3" s="1"/>
  <c r="BI359" i="2"/>
  <c r="DT359" i="2" s="1"/>
  <c r="AJ359" i="3" s="1"/>
  <c r="AM566" i="2"/>
  <c r="AW496" i="2"/>
  <c r="DN496" i="2" s="1"/>
  <c r="AD496" i="3" s="1"/>
  <c r="AW516" i="2"/>
  <c r="DN516" i="2" s="1"/>
  <c r="AD516" i="3" s="1"/>
  <c r="AK511" i="2"/>
  <c r="DH511" i="2" s="1"/>
  <c r="X511" i="3" s="1"/>
  <c r="AK429" i="2"/>
  <c r="DH429" i="2" s="1"/>
  <c r="X429" i="3" s="1"/>
  <c r="AK512" i="2"/>
  <c r="DH512" i="2" s="1"/>
  <c r="X512" i="3" s="1"/>
  <c r="AK430" i="2"/>
  <c r="DH430" i="2" s="1"/>
  <c r="X430" i="3" s="1"/>
  <c r="S5" i="2"/>
  <c r="S6" i="2"/>
  <c r="AS895" i="2"/>
  <c r="DL895" i="2" s="1"/>
  <c r="AB895" i="3" s="1"/>
  <c r="AS894" i="2"/>
  <c r="DL894" i="2" s="1"/>
  <c r="AB894" i="3" s="1"/>
  <c r="AS609" i="2"/>
  <c r="DL609" i="2" s="1"/>
  <c r="AB609" i="3" s="1"/>
  <c r="AS213" i="2"/>
  <c r="DL213" i="2" s="1"/>
  <c r="AB213" i="3" s="1"/>
  <c r="AS610" i="2"/>
  <c r="DL610" i="2" s="1"/>
  <c r="AB610" i="3" s="1"/>
  <c r="AS608" i="2"/>
  <c r="DL608" i="2" s="1"/>
  <c r="AB608" i="3" s="1"/>
  <c r="AS212" i="2"/>
  <c r="DL212" i="2" s="1"/>
  <c r="AB212" i="3" s="1"/>
  <c r="AS214" i="2"/>
  <c r="DL214" i="2" s="1"/>
  <c r="AB214" i="3" s="1"/>
  <c r="BA576" i="2"/>
  <c r="DP576" i="2" s="1"/>
  <c r="AF576" i="3" s="1"/>
  <c r="BA574" i="2"/>
  <c r="DP574" i="2" s="1"/>
  <c r="AF574" i="3" s="1"/>
  <c r="BA199" i="2"/>
  <c r="DP199" i="2" s="1"/>
  <c r="AF199" i="3" s="1"/>
  <c r="BA198" i="2"/>
  <c r="DP198" i="2" s="1"/>
  <c r="AF198" i="3" s="1"/>
  <c r="BE719" i="2"/>
  <c r="DR719" i="2" s="1"/>
  <c r="AH719" i="3" s="1"/>
  <c r="BE23" i="2"/>
  <c r="BE24" i="2"/>
  <c r="BE718" i="2"/>
  <c r="DR718" i="2" s="1"/>
  <c r="AH718" i="3" s="1"/>
  <c r="Q504" i="2"/>
  <c r="CX504" i="2" s="1"/>
  <c r="N504" i="3" s="1"/>
  <c r="Q124" i="2"/>
  <c r="CX124" i="2" s="1"/>
  <c r="N124" i="3" s="1"/>
  <c r="AS309" i="2"/>
  <c r="DL309" i="2" s="1"/>
  <c r="AB309" i="3" s="1"/>
  <c r="AS730" i="2"/>
  <c r="DL730" i="2" s="1"/>
  <c r="AB730" i="3" s="1"/>
  <c r="AS728" i="2"/>
  <c r="DL728" i="2" s="1"/>
  <c r="AB728" i="3" s="1"/>
  <c r="AS732" i="2"/>
  <c r="DL732" i="2" s="1"/>
  <c r="AB732" i="3" s="1"/>
  <c r="AS737" i="2"/>
  <c r="DL737" i="2" s="1"/>
  <c r="AB737" i="3" s="1"/>
  <c r="AS727" i="2"/>
  <c r="DL727" i="2" s="1"/>
  <c r="AB727" i="3" s="1"/>
  <c r="AS733" i="2"/>
  <c r="DL733" i="2" s="1"/>
  <c r="AB733" i="3" s="1"/>
  <c r="AS726" i="2"/>
  <c r="DL726" i="2" s="1"/>
  <c r="AB726" i="3" s="1"/>
  <c r="AS739" i="2"/>
  <c r="DL739" i="2" s="1"/>
  <c r="AB739" i="3" s="1"/>
  <c r="AS738" i="2"/>
  <c r="DL738" i="2" s="1"/>
  <c r="AB738" i="3" s="1"/>
  <c r="AS715" i="2"/>
  <c r="DL715" i="2" s="1"/>
  <c r="AB715" i="3" s="1"/>
  <c r="AS731" i="2"/>
  <c r="DL731" i="2" s="1"/>
  <c r="AB731" i="3" s="1"/>
  <c r="BG650" i="2"/>
  <c r="DS650" i="2" s="1"/>
  <c r="AI650" i="3" s="1"/>
  <c r="BG649" i="2"/>
  <c r="DS649" i="2" s="1"/>
  <c r="AI649" i="3" s="1"/>
  <c r="AW17" i="2"/>
  <c r="CE712" i="2"/>
  <c r="EE712" i="2" s="1"/>
  <c r="AU712" i="3" s="1"/>
  <c r="CE714" i="2"/>
  <c r="EE714" i="2" s="1"/>
  <c r="AU714" i="3" s="1"/>
  <c r="CE716" i="2"/>
  <c r="EE716" i="2" s="1"/>
  <c r="AU716" i="3" s="1"/>
  <c r="CE740" i="2"/>
  <c r="EE740" i="2" s="1"/>
  <c r="AU740" i="3" s="1"/>
  <c r="AI124" i="2"/>
  <c r="DG124" i="2" s="1"/>
  <c r="W124" i="3" s="1"/>
  <c r="AI504" i="2"/>
  <c r="DG504" i="2" s="1"/>
  <c r="W504" i="3" s="1"/>
  <c r="BK652" i="2"/>
  <c r="DU652" i="2" s="1"/>
  <c r="AK652" i="3" s="1"/>
  <c r="BK651" i="2"/>
  <c r="DU651" i="2" s="1"/>
  <c r="AK651" i="3" s="1"/>
  <c r="BK438" i="2"/>
  <c r="BU328" i="2"/>
  <c r="DZ328" i="2" s="1"/>
  <c r="AP328" i="3" s="1"/>
  <c r="BU330" i="2"/>
  <c r="DZ330" i="2" s="1"/>
  <c r="AP330" i="3" s="1"/>
  <c r="BU329" i="2"/>
  <c r="DZ329" i="2" s="1"/>
  <c r="AP329" i="3" s="1"/>
  <c r="BU770" i="2"/>
  <c r="DZ770" i="2" s="1"/>
  <c r="AP770" i="3" s="1"/>
  <c r="BU331" i="2"/>
  <c r="DZ331" i="2" s="1"/>
  <c r="AP331" i="3" s="1"/>
  <c r="BU768" i="2"/>
  <c r="DZ768" i="2" s="1"/>
  <c r="AP768" i="3" s="1"/>
  <c r="BU766" i="2"/>
  <c r="DZ766" i="2" s="1"/>
  <c r="AP766" i="3" s="1"/>
  <c r="BU765" i="2"/>
  <c r="DZ765" i="2" s="1"/>
  <c r="AP765" i="3" s="1"/>
  <c r="BU769" i="2"/>
  <c r="DZ769" i="2" s="1"/>
  <c r="AP769" i="3" s="1"/>
  <c r="BU327" i="2"/>
  <c r="DZ327" i="2" s="1"/>
  <c r="AP327" i="3" s="1"/>
  <c r="BU446" i="2"/>
  <c r="BU771" i="2"/>
  <c r="DZ771" i="2" s="1"/>
  <c r="AP771" i="3" s="1"/>
  <c r="BU767" i="2"/>
  <c r="DZ767" i="2" s="1"/>
  <c r="AP767" i="3" s="1"/>
  <c r="BS578" i="2"/>
  <c r="DY578" i="2" s="1"/>
  <c r="AO578" i="3" s="1"/>
  <c r="BS197" i="2"/>
  <c r="BS202" i="2"/>
  <c r="DY202" i="2" s="1"/>
  <c r="AO202" i="3" s="1"/>
  <c r="BS224" i="2"/>
  <c r="DY224" i="2" s="1"/>
  <c r="AO224" i="3" s="1"/>
  <c r="BS203" i="2"/>
  <c r="DY203" i="2" s="1"/>
  <c r="AO203" i="3" s="1"/>
  <c r="BS201" i="2"/>
  <c r="DY201" i="2" s="1"/>
  <c r="AO201" i="3" s="1"/>
  <c r="BS200" i="2"/>
  <c r="DY200" i="2" s="1"/>
  <c r="AO200" i="3" s="1"/>
  <c r="BS622" i="2"/>
  <c r="DY622" i="2" s="1"/>
  <c r="AO622" i="3" s="1"/>
  <c r="BS579" i="2"/>
  <c r="DY579" i="2" s="1"/>
  <c r="AO579" i="3" s="1"/>
  <c r="BS573" i="2"/>
  <c r="DY573" i="2" s="1"/>
  <c r="AO573" i="3" s="1"/>
  <c r="BS572" i="2"/>
  <c r="DY572" i="2" s="1"/>
  <c r="AO572" i="3" s="1"/>
  <c r="BS577" i="2"/>
  <c r="DY577" i="2" s="1"/>
  <c r="AO577" i="3" s="1"/>
  <c r="BS575" i="2"/>
  <c r="DY575" i="2" s="1"/>
  <c r="AO575" i="3" s="1"/>
  <c r="BA5" i="2"/>
  <c r="DP5" i="2" s="1"/>
  <c r="AF5" i="3" s="1"/>
  <c r="AI14" i="2"/>
  <c r="DG14" i="2" s="1"/>
  <c r="W14" i="3" s="1"/>
  <c r="AI11" i="2"/>
  <c r="DG11" i="2" s="1"/>
  <c r="W11" i="3" s="1"/>
  <c r="AI13" i="2"/>
  <c r="DG13" i="2" s="1"/>
  <c r="W13" i="3" s="1"/>
  <c r="AI762" i="2"/>
  <c r="DG762" i="2" s="1"/>
  <c r="W762" i="3" s="1"/>
  <c r="AI761" i="2"/>
  <c r="DG761" i="2" s="1"/>
  <c r="W761" i="3" s="1"/>
  <c r="AI759" i="2"/>
  <c r="DG759" i="2" s="1"/>
  <c r="W759" i="3" s="1"/>
  <c r="AI15" i="2"/>
  <c r="DG15" i="2" s="1"/>
  <c r="W15" i="3" s="1"/>
  <c r="AI12" i="2"/>
  <c r="DG12" i="2" s="1"/>
  <c r="W12" i="3" s="1"/>
  <c r="AI758" i="2"/>
  <c r="DG758" i="2" s="1"/>
  <c r="W758" i="3" s="1"/>
  <c r="AI760" i="2"/>
  <c r="DG760" i="2" s="1"/>
  <c r="W760" i="3" s="1"/>
  <c r="AW759" i="2"/>
  <c r="DN759" i="2" s="1"/>
  <c r="AD759" i="3" s="1"/>
  <c r="AW762" i="2"/>
  <c r="DN762" i="2" s="1"/>
  <c r="AD762" i="3" s="1"/>
  <c r="AW15" i="2"/>
  <c r="DN15" i="2" s="1"/>
  <c r="AD15" i="3" s="1"/>
  <c r="AW758" i="2"/>
  <c r="DN758" i="2" s="1"/>
  <c r="AD758" i="3" s="1"/>
  <c r="AW761" i="2"/>
  <c r="DN761" i="2" s="1"/>
  <c r="AD761" i="3" s="1"/>
  <c r="AW760" i="2"/>
  <c r="DN760" i="2" s="1"/>
  <c r="AD760" i="3" s="1"/>
  <c r="AW14" i="2"/>
  <c r="DN14" i="2" s="1"/>
  <c r="AD14" i="3" s="1"/>
  <c r="AW12" i="2"/>
  <c r="DN12" i="2" s="1"/>
  <c r="AD12" i="3" s="1"/>
  <c r="AW13" i="2"/>
  <c r="DN13" i="2" s="1"/>
  <c r="AD13" i="3" s="1"/>
  <c r="AW11" i="2"/>
  <c r="DN11" i="2" s="1"/>
  <c r="AD11" i="3" s="1"/>
  <c r="BI268" i="2"/>
  <c r="DT268" i="2" s="1"/>
  <c r="AJ268" i="3" s="1"/>
  <c r="BI679" i="2"/>
  <c r="DT679" i="2" s="1"/>
  <c r="AJ679" i="3" s="1"/>
  <c r="BI276" i="2"/>
  <c r="DT276" i="2" s="1"/>
  <c r="AJ276" i="3" s="1"/>
  <c r="BI270" i="2"/>
  <c r="DT270" i="2" s="1"/>
  <c r="AJ270" i="3" s="1"/>
  <c r="BI271" i="2"/>
  <c r="DT271" i="2" s="1"/>
  <c r="AJ271" i="3" s="1"/>
  <c r="BI278" i="2"/>
  <c r="DT278" i="2" s="1"/>
  <c r="AJ278" i="3" s="1"/>
  <c r="BI688" i="2"/>
  <c r="DT688" i="2" s="1"/>
  <c r="AJ688" i="3" s="1"/>
  <c r="BI281" i="2"/>
  <c r="DT281" i="2" s="1"/>
  <c r="AJ281" i="3" s="1"/>
  <c r="BI280" i="2"/>
  <c r="DT280" i="2" s="1"/>
  <c r="AJ280" i="3" s="1"/>
  <c r="BI680" i="2"/>
  <c r="DT680" i="2" s="1"/>
  <c r="AJ680" i="3" s="1"/>
  <c r="BI678" i="2"/>
  <c r="DT678" i="2" s="1"/>
  <c r="AJ678" i="3" s="1"/>
  <c r="BI275" i="2"/>
  <c r="DT275" i="2" s="1"/>
  <c r="AJ275" i="3" s="1"/>
  <c r="BI269" i="2"/>
  <c r="DT269" i="2" s="1"/>
  <c r="AJ269" i="3" s="1"/>
  <c r="BI681" i="2"/>
  <c r="DT681" i="2" s="1"/>
  <c r="AJ681" i="3" s="1"/>
  <c r="BI686" i="2"/>
  <c r="DT686" i="2" s="1"/>
  <c r="AJ686" i="3" s="1"/>
  <c r="BI279" i="2"/>
  <c r="DT279" i="2" s="1"/>
  <c r="AJ279" i="3" s="1"/>
  <c r="BI277" i="2"/>
  <c r="DT277" i="2" s="1"/>
  <c r="AJ277" i="3" s="1"/>
  <c r="BI273" i="2"/>
  <c r="DT273" i="2" s="1"/>
  <c r="AJ273" i="3" s="1"/>
  <c r="BI687" i="2"/>
  <c r="DT687" i="2" s="1"/>
  <c r="AJ687" i="3" s="1"/>
  <c r="BI272" i="2"/>
  <c r="DT272" i="2" s="1"/>
  <c r="AJ272" i="3" s="1"/>
  <c r="BI682" i="2"/>
  <c r="DT682" i="2" s="1"/>
  <c r="AJ682" i="3" s="1"/>
  <c r="BI684" i="2"/>
  <c r="DT684" i="2" s="1"/>
  <c r="AJ684" i="3" s="1"/>
  <c r="BI683" i="2"/>
  <c r="DT683" i="2" s="1"/>
  <c r="AJ683" i="3" s="1"/>
  <c r="BI685" i="2"/>
  <c r="DT685" i="2" s="1"/>
  <c r="AJ685" i="3" s="1"/>
  <c r="BI689" i="2"/>
  <c r="DT689" i="2" s="1"/>
  <c r="AJ689" i="3" s="1"/>
  <c r="BI677" i="2"/>
  <c r="DT677" i="2" s="1"/>
  <c r="AJ677" i="3" s="1"/>
  <c r="BI274" i="2"/>
  <c r="DT274" i="2" s="1"/>
  <c r="AJ274" i="3" s="1"/>
  <c r="BY451" i="2"/>
  <c r="EB451" i="2" s="1"/>
  <c r="AR451" i="3" s="1"/>
  <c r="BM346" i="2"/>
  <c r="DV346" i="2" s="1"/>
  <c r="AL346" i="3" s="1"/>
  <c r="BM118" i="2"/>
  <c r="BM359" i="2"/>
  <c r="DV359" i="2" s="1"/>
  <c r="AL359" i="3" s="1"/>
  <c r="AU649" i="2"/>
  <c r="DM649" i="2" s="1"/>
  <c r="AC649" i="3" s="1"/>
  <c r="AU650" i="2"/>
  <c r="DM650" i="2" s="1"/>
  <c r="AC650" i="3" s="1"/>
  <c r="AS828" i="2"/>
  <c r="DL828" i="2" s="1"/>
  <c r="AB828" i="3" s="1"/>
  <c r="AS381" i="2"/>
  <c r="AS837" i="2"/>
  <c r="DL837" i="2" s="1"/>
  <c r="AB837" i="3" s="1"/>
  <c r="AS838" i="2"/>
  <c r="DL838" i="2" s="1"/>
  <c r="AB838" i="3" s="1"/>
  <c r="AS382" i="2"/>
  <c r="BW98" i="2"/>
  <c r="BW39" i="2"/>
  <c r="BW30" i="2"/>
  <c r="BW72" i="2"/>
  <c r="EA72" i="2" s="1"/>
  <c r="AQ72" i="3" s="1"/>
  <c r="BM111" i="2"/>
  <c r="AQ570" i="2"/>
  <c r="DK570" i="2" s="1"/>
  <c r="AA570" i="3" s="1"/>
  <c r="AQ223" i="2"/>
  <c r="DK223" i="2" s="1"/>
  <c r="AA223" i="3" s="1"/>
  <c r="AQ195" i="2"/>
  <c r="DK195" i="2" s="1"/>
  <c r="AA195" i="3" s="1"/>
  <c r="AQ621" i="2"/>
  <c r="DK621" i="2" s="1"/>
  <c r="AA621" i="3" s="1"/>
  <c r="AQ569" i="2"/>
  <c r="DK569" i="2" s="1"/>
  <c r="AA569" i="3" s="1"/>
  <c r="AQ571" i="2"/>
  <c r="DK571" i="2" s="1"/>
  <c r="AA571" i="3" s="1"/>
  <c r="AQ194" i="2"/>
  <c r="DK194" i="2" s="1"/>
  <c r="AA194" i="3" s="1"/>
  <c r="BE609" i="2"/>
  <c r="DR609" i="2" s="1"/>
  <c r="AH609" i="3" s="1"/>
  <c r="BE214" i="2"/>
  <c r="DR214" i="2" s="1"/>
  <c r="AH214" i="3" s="1"/>
  <c r="BE608" i="2"/>
  <c r="DR608" i="2" s="1"/>
  <c r="AH608" i="3" s="1"/>
  <c r="BE212" i="2"/>
  <c r="DR212" i="2" s="1"/>
  <c r="AH212" i="3" s="1"/>
  <c r="BE610" i="2"/>
  <c r="DR610" i="2" s="1"/>
  <c r="AH610" i="3" s="1"/>
  <c r="BE213" i="2"/>
  <c r="DR213" i="2" s="1"/>
  <c r="AH213" i="3" s="1"/>
  <c r="BY23" i="2"/>
  <c r="BY718" i="2"/>
  <c r="EB718" i="2" s="1"/>
  <c r="AR718" i="3" s="1"/>
  <c r="BY719" i="2"/>
  <c r="EB719" i="2" s="1"/>
  <c r="AR719" i="3" s="1"/>
  <c r="BY24" i="2"/>
  <c r="BU426" i="2"/>
  <c r="BA851" i="2"/>
  <c r="DP851" i="2" s="1"/>
  <c r="AF851" i="3" s="1"/>
  <c r="BA841" i="2"/>
  <c r="DP841" i="2" s="1"/>
  <c r="AF841" i="3" s="1"/>
  <c r="BA842" i="2"/>
  <c r="DP842" i="2" s="1"/>
  <c r="AF842" i="3" s="1"/>
  <c r="BA397" i="2"/>
  <c r="DP397" i="2" s="1"/>
  <c r="AF397" i="3" s="1"/>
  <c r="CC719" i="2"/>
  <c r="ED719" i="2" s="1"/>
  <c r="AT719" i="3" s="1"/>
  <c r="CC24" i="2"/>
  <c r="CC718" i="2"/>
  <c r="ED718" i="2" s="1"/>
  <c r="AT718" i="3" s="1"/>
  <c r="CC23" i="2"/>
  <c r="BQ212" i="2"/>
  <c r="DX212" i="2" s="1"/>
  <c r="AN212" i="3" s="1"/>
  <c r="BQ610" i="2"/>
  <c r="DX610" i="2" s="1"/>
  <c r="AN610" i="3" s="1"/>
  <c r="BQ608" i="2"/>
  <c r="DX608" i="2" s="1"/>
  <c r="AN608" i="3" s="1"/>
  <c r="BQ609" i="2"/>
  <c r="DX609" i="2" s="1"/>
  <c r="AN609" i="3" s="1"/>
  <c r="BQ213" i="2"/>
  <c r="DX213" i="2" s="1"/>
  <c r="AN213" i="3" s="1"/>
  <c r="BQ214" i="2"/>
  <c r="DX214" i="2" s="1"/>
  <c r="AN214" i="3" s="1"/>
  <c r="Q719" i="2"/>
  <c r="CX719" i="2" s="1"/>
  <c r="N719" i="3" s="1"/>
  <c r="Q718" i="2"/>
  <c r="CX718" i="2" s="1"/>
  <c r="N718" i="3" s="1"/>
  <c r="Q24" i="2"/>
  <c r="Q23" i="2"/>
  <c r="BW108" i="2"/>
  <c r="AQ778" i="2"/>
  <c r="DK778" i="2" s="1"/>
  <c r="AA778" i="3" s="1"/>
  <c r="AQ336" i="2"/>
  <c r="DK336" i="2" s="1"/>
  <c r="AA336" i="3" s="1"/>
  <c r="AQ772" i="2"/>
  <c r="DK772" i="2" s="1"/>
  <c r="AA772" i="3" s="1"/>
  <c r="AQ785" i="2"/>
  <c r="DK785" i="2" s="1"/>
  <c r="AA785" i="3" s="1"/>
  <c r="AQ774" i="2"/>
  <c r="DK774" i="2" s="1"/>
  <c r="AA774" i="3" s="1"/>
  <c r="AQ776" i="2"/>
  <c r="DK776" i="2" s="1"/>
  <c r="AA776" i="3" s="1"/>
  <c r="AQ777" i="2"/>
  <c r="DK777" i="2" s="1"/>
  <c r="AA777" i="3" s="1"/>
  <c r="AQ342" i="2"/>
  <c r="DK342" i="2" s="1"/>
  <c r="AA342" i="3" s="1"/>
  <c r="AQ335" i="2"/>
  <c r="DK335" i="2" s="1"/>
  <c r="AA335" i="3" s="1"/>
  <c r="AQ780" i="2"/>
  <c r="DK780" i="2" s="1"/>
  <c r="AA780" i="3" s="1"/>
  <c r="AQ773" i="2"/>
  <c r="DK773" i="2" s="1"/>
  <c r="AA773" i="3" s="1"/>
  <c r="AQ775" i="2"/>
  <c r="DK775" i="2" s="1"/>
  <c r="AA775" i="3" s="1"/>
  <c r="BA111" i="2"/>
  <c r="BW426" i="2"/>
  <c r="BI859" i="2"/>
  <c r="DT859" i="2" s="1"/>
  <c r="AJ859" i="3" s="1"/>
  <c r="BI871" i="2"/>
  <c r="DT871" i="2" s="1"/>
  <c r="AJ871" i="3" s="1"/>
  <c r="BI885" i="2"/>
  <c r="DT885" i="2" s="1"/>
  <c r="AJ885" i="3" s="1"/>
  <c r="BI880" i="2"/>
  <c r="DT880" i="2" s="1"/>
  <c r="AJ880" i="3" s="1"/>
  <c r="BI886" i="2"/>
  <c r="DT886" i="2" s="1"/>
  <c r="AJ886" i="3" s="1"/>
  <c r="BI878" i="2"/>
  <c r="DT878" i="2" s="1"/>
  <c r="AJ878" i="3" s="1"/>
  <c r="BI854" i="2"/>
  <c r="DT854" i="2" s="1"/>
  <c r="AJ854" i="3" s="1"/>
  <c r="BI403" i="2"/>
  <c r="DT403" i="2" s="1"/>
  <c r="AJ403" i="3" s="1"/>
  <c r="BI415" i="2"/>
  <c r="DT415" i="2" s="1"/>
  <c r="AJ415" i="3" s="1"/>
  <c r="BI408" i="2"/>
  <c r="DT408" i="2" s="1"/>
  <c r="AJ408" i="3" s="1"/>
  <c r="BI409" i="2"/>
  <c r="DT409" i="2" s="1"/>
  <c r="AJ409" i="3" s="1"/>
  <c r="BI881" i="2"/>
  <c r="DT881" i="2" s="1"/>
  <c r="AJ881" i="3" s="1"/>
  <c r="BI410" i="2"/>
  <c r="DT410" i="2" s="1"/>
  <c r="AJ410" i="3" s="1"/>
  <c r="BI870" i="2"/>
  <c r="DT870" i="2" s="1"/>
  <c r="AJ870" i="3" s="1"/>
  <c r="BI883" i="2"/>
  <c r="DT883" i="2" s="1"/>
  <c r="AJ883" i="3" s="1"/>
  <c r="BI879" i="2"/>
  <c r="DT879" i="2" s="1"/>
  <c r="AJ879" i="3" s="1"/>
  <c r="BI416" i="2"/>
  <c r="DT416" i="2" s="1"/>
  <c r="AJ416" i="3" s="1"/>
  <c r="BI402" i="2"/>
  <c r="DT402" i="2" s="1"/>
  <c r="AJ402" i="3" s="1"/>
  <c r="BI869" i="2"/>
  <c r="DT869" i="2" s="1"/>
  <c r="AJ869" i="3" s="1"/>
  <c r="BI418" i="2"/>
  <c r="DT418" i="2" s="1"/>
  <c r="AJ418" i="3" s="1"/>
  <c r="BI867" i="2"/>
  <c r="DT867" i="2" s="1"/>
  <c r="AJ867" i="3" s="1"/>
  <c r="BI858" i="2"/>
  <c r="DT858" i="2" s="1"/>
  <c r="AJ858" i="3" s="1"/>
  <c r="BI863" i="2"/>
  <c r="DT863" i="2" s="1"/>
  <c r="AJ863" i="3" s="1"/>
  <c r="BI411" i="2"/>
  <c r="DT411" i="2" s="1"/>
  <c r="AJ411" i="3" s="1"/>
  <c r="BI413" i="2"/>
  <c r="DT413" i="2" s="1"/>
  <c r="AJ413" i="3" s="1"/>
  <c r="BI873" i="2"/>
  <c r="DT873" i="2" s="1"/>
  <c r="AJ873" i="3" s="1"/>
  <c r="BI868" i="2"/>
  <c r="DT868" i="2" s="1"/>
  <c r="AJ868" i="3" s="1"/>
  <c r="BI874" i="2"/>
  <c r="DT874" i="2" s="1"/>
  <c r="AJ874" i="3" s="1"/>
  <c r="BI419" i="2"/>
  <c r="DT419" i="2" s="1"/>
  <c r="AJ419" i="3" s="1"/>
  <c r="BI875" i="2"/>
  <c r="DT875" i="2" s="1"/>
  <c r="AJ875" i="3" s="1"/>
  <c r="BI884" i="2"/>
  <c r="DT884" i="2" s="1"/>
  <c r="AJ884" i="3" s="1"/>
  <c r="BI417" i="2"/>
  <c r="DT417" i="2" s="1"/>
  <c r="AJ417" i="3" s="1"/>
  <c r="BI877" i="2"/>
  <c r="DT877" i="2" s="1"/>
  <c r="AJ877" i="3" s="1"/>
  <c r="BI414" i="2"/>
  <c r="DT414" i="2" s="1"/>
  <c r="AJ414" i="3" s="1"/>
  <c r="BI420" i="2"/>
  <c r="DT420" i="2" s="1"/>
  <c r="AJ420" i="3" s="1"/>
  <c r="BI872" i="2"/>
  <c r="DT872" i="2" s="1"/>
  <c r="AJ872" i="3" s="1"/>
  <c r="BI421" i="2"/>
  <c r="DT421" i="2" s="1"/>
  <c r="AJ421" i="3" s="1"/>
  <c r="BI882" i="2"/>
  <c r="DT882" i="2" s="1"/>
  <c r="AJ882" i="3" s="1"/>
  <c r="BI876" i="2"/>
  <c r="DT876" i="2" s="1"/>
  <c r="AJ876" i="3" s="1"/>
  <c r="BI412" i="2"/>
  <c r="DT412" i="2" s="1"/>
  <c r="AJ412" i="3" s="1"/>
  <c r="BI404" i="2"/>
  <c r="DT404" i="2" s="1"/>
  <c r="AJ404" i="3" s="1"/>
  <c r="Y566" i="2"/>
  <c r="BQ389" i="2"/>
  <c r="DX389" i="2" s="1"/>
  <c r="AN389" i="3" s="1"/>
  <c r="BQ845" i="2"/>
  <c r="DX845" i="2" s="1"/>
  <c r="AN845" i="3" s="1"/>
  <c r="BQ827" i="2"/>
  <c r="DX827" i="2" s="1"/>
  <c r="AN827" i="3" s="1"/>
  <c r="BQ375" i="2"/>
  <c r="DX375" i="2" s="1"/>
  <c r="AN375" i="3" s="1"/>
  <c r="BQ372" i="2"/>
  <c r="DX372" i="2" s="1"/>
  <c r="AN372" i="3" s="1"/>
  <c r="BQ374" i="2"/>
  <c r="DX374" i="2" s="1"/>
  <c r="AN374" i="3" s="1"/>
  <c r="BQ832" i="2"/>
  <c r="DX832" i="2" s="1"/>
  <c r="AN832" i="3" s="1"/>
  <c r="BQ390" i="2"/>
  <c r="DX390" i="2" s="1"/>
  <c r="AN390" i="3" s="1"/>
  <c r="BQ836" i="2"/>
  <c r="DX836" i="2" s="1"/>
  <c r="AN836" i="3" s="1"/>
  <c r="BQ830" i="2"/>
  <c r="DX830" i="2" s="1"/>
  <c r="AN830" i="3" s="1"/>
  <c r="BQ834" i="2"/>
  <c r="DX834" i="2" s="1"/>
  <c r="AN834" i="3" s="1"/>
  <c r="BQ829" i="2"/>
  <c r="DX829" i="2" s="1"/>
  <c r="AN829" i="3" s="1"/>
  <c r="BQ826" i="2"/>
  <c r="DX826" i="2" s="1"/>
  <c r="AN826" i="3" s="1"/>
  <c r="BQ376" i="2"/>
  <c r="BQ373" i="2"/>
  <c r="BQ833" i="2"/>
  <c r="DX833" i="2" s="1"/>
  <c r="AN833" i="3" s="1"/>
  <c r="BQ831" i="2"/>
  <c r="DX831" i="2" s="1"/>
  <c r="AN831" i="3" s="1"/>
  <c r="BQ379" i="2"/>
  <c r="DX379" i="2" s="1"/>
  <c r="AN379" i="3" s="1"/>
  <c r="BQ391" i="2"/>
  <c r="DX391" i="2" s="1"/>
  <c r="AN391" i="3" s="1"/>
  <c r="AQ705" i="2"/>
  <c r="DK705" i="2" s="1"/>
  <c r="AA705" i="3" s="1"/>
  <c r="AQ644" i="2"/>
  <c r="DK644" i="2" s="1"/>
  <c r="AA644" i="3" s="1"/>
  <c r="AQ298" i="2"/>
  <c r="DK298" i="2" s="1"/>
  <c r="AA298" i="3" s="1"/>
  <c r="AQ645" i="2"/>
  <c r="DK645" i="2" s="1"/>
  <c r="AA645" i="3" s="1"/>
  <c r="AQ239" i="2"/>
  <c r="DK239" i="2" s="1"/>
  <c r="AA239" i="3" s="1"/>
  <c r="AQ299" i="2"/>
  <c r="DK299" i="2" s="1"/>
  <c r="AA299" i="3" s="1"/>
  <c r="AQ704" i="2"/>
  <c r="DK704" i="2" s="1"/>
  <c r="AA704" i="3" s="1"/>
  <c r="AQ238" i="2"/>
  <c r="DK238" i="2" s="1"/>
  <c r="AA238" i="3" s="1"/>
  <c r="AQ706" i="2"/>
  <c r="DK706" i="2" s="1"/>
  <c r="AA706" i="3" s="1"/>
  <c r="AQ647" i="2"/>
  <c r="DK647" i="2" s="1"/>
  <c r="AA647" i="3" s="1"/>
  <c r="AQ648" i="2"/>
  <c r="DK648" i="2" s="1"/>
  <c r="AA648" i="3" s="1"/>
  <c r="AQ646" i="2"/>
  <c r="DK646" i="2" s="1"/>
  <c r="AA646" i="3" s="1"/>
  <c r="AW691" i="2"/>
  <c r="DN691" i="2" s="1"/>
  <c r="AD691" i="3" s="1"/>
  <c r="AW282" i="2"/>
  <c r="DN282" i="2" s="1"/>
  <c r="AD282" i="3" s="1"/>
  <c r="AW692" i="2"/>
  <c r="DN692" i="2" s="1"/>
  <c r="AD692" i="3" s="1"/>
  <c r="AW285" i="2"/>
  <c r="DN285" i="2" s="1"/>
  <c r="AD285" i="3" s="1"/>
  <c r="AW284" i="2"/>
  <c r="DN284" i="2" s="1"/>
  <c r="AD284" i="3" s="1"/>
  <c r="AW690" i="2"/>
  <c r="DN690" i="2" s="1"/>
  <c r="AD690" i="3" s="1"/>
  <c r="AW693" i="2"/>
  <c r="DN693" i="2" s="1"/>
  <c r="AD693" i="3" s="1"/>
  <c r="AW283" i="2"/>
  <c r="DN283" i="2" s="1"/>
  <c r="AD283" i="3" s="1"/>
  <c r="BA720" i="2"/>
  <c r="DP720" i="2" s="1"/>
  <c r="AF720" i="3" s="1"/>
  <c r="BA721" i="2"/>
  <c r="DP721" i="2" s="1"/>
  <c r="AF721" i="3" s="1"/>
  <c r="BA441" i="2"/>
  <c r="BI605" i="2"/>
  <c r="DT605" i="2" s="1"/>
  <c r="AJ605" i="3" s="1"/>
  <c r="BI606" i="2"/>
  <c r="DT606" i="2" s="1"/>
  <c r="AJ606" i="3" s="1"/>
  <c r="BI181" i="2"/>
  <c r="DT181" i="2" s="1"/>
  <c r="AJ181" i="3" s="1"/>
  <c r="BI180" i="2"/>
  <c r="BI840" i="2"/>
  <c r="DT840" i="2" s="1"/>
  <c r="AJ840" i="3" s="1"/>
  <c r="BI839" i="2"/>
  <c r="DT839" i="2" s="1"/>
  <c r="AJ839" i="3" s="1"/>
  <c r="BI385" i="2"/>
  <c r="DT385" i="2" s="1"/>
  <c r="AJ385" i="3" s="1"/>
  <c r="BI384" i="2"/>
  <c r="DT384" i="2" s="1"/>
  <c r="AJ384" i="3" s="1"/>
  <c r="BI17" i="2"/>
  <c r="Y578" i="2"/>
  <c r="DB578" i="2" s="1"/>
  <c r="R578" i="3" s="1"/>
  <c r="Y579" i="2"/>
  <c r="DB579" i="2" s="1"/>
  <c r="R579" i="3" s="1"/>
  <c r="Y572" i="2"/>
  <c r="DB572" i="2" s="1"/>
  <c r="R572" i="3" s="1"/>
  <c r="Y197" i="2"/>
  <c r="Y200" i="2"/>
  <c r="DB200" i="2" s="1"/>
  <c r="R200" i="3" s="1"/>
  <c r="Y224" i="2"/>
  <c r="DB224" i="2" s="1"/>
  <c r="R224" i="3" s="1"/>
  <c r="Y573" i="2"/>
  <c r="DB573" i="2" s="1"/>
  <c r="R573" i="3" s="1"/>
  <c r="Y577" i="2"/>
  <c r="DB577" i="2" s="1"/>
  <c r="R577" i="3" s="1"/>
  <c r="Y202" i="2"/>
  <c r="DB202" i="2" s="1"/>
  <c r="R202" i="3" s="1"/>
  <c r="Y575" i="2"/>
  <c r="DB575" i="2" s="1"/>
  <c r="R575" i="3" s="1"/>
  <c r="Y622" i="2"/>
  <c r="DB622" i="2" s="1"/>
  <c r="R622" i="3" s="1"/>
  <c r="Y201" i="2"/>
  <c r="DB201" i="2" s="1"/>
  <c r="R201" i="3" s="1"/>
  <c r="Y203" i="2"/>
  <c r="DB203" i="2" s="1"/>
  <c r="R203" i="3" s="1"/>
  <c r="AU779" i="2"/>
  <c r="DM779" i="2" s="1"/>
  <c r="AC779" i="3" s="1"/>
  <c r="BG590" i="2"/>
  <c r="DS590" i="2" s="1"/>
  <c r="AI590" i="3" s="1"/>
  <c r="BG435" i="2"/>
  <c r="DS435" i="2" s="1"/>
  <c r="AI435" i="3" s="1"/>
  <c r="BG587" i="2"/>
  <c r="DS587" i="2" s="1"/>
  <c r="AI587" i="3" s="1"/>
  <c r="BG436" i="2"/>
  <c r="DS436" i="2" s="1"/>
  <c r="AI436" i="3" s="1"/>
  <c r="BG588" i="2"/>
  <c r="DS588" i="2" s="1"/>
  <c r="AI588" i="3" s="1"/>
  <c r="BG589" i="2"/>
  <c r="DS589" i="2" s="1"/>
  <c r="AI589" i="3" s="1"/>
  <c r="BG434" i="2"/>
  <c r="DS434" i="2" s="1"/>
  <c r="AI434" i="3" s="1"/>
  <c r="BG546" i="2"/>
  <c r="DS546" i="2" s="1"/>
  <c r="AI546" i="3" s="1"/>
  <c r="BG433" i="2"/>
  <c r="DS433" i="2" s="1"/>
  <c r="AI433" i="3" s="1"/>
  <c r="AY26" i="2"/>
  <c r="DO26" i="2" s="1"/>
  <c r="AE26" i="3" s="1"/>
  <c r="AY900" i="2"/>
  <c r="DO900" i="2" s="1"/>
  <c r="AE900" i="3" s="1"/>
  <c r="AY901" i="2"/>
  <c r="DO901" i="2" s="1"/>
  <c r="AE901" i="3" s="1"/>
  <c r="AY27" i="2"/>
  <c r="DO27" i="2" s="1"/>
  <c r="AE27" i="3" s="1"/>
  <c r="AY902" i="2"/>
  <c r="DO902" i="2" s="1"/>
  <c r="AE902" i="3" s="1"/>
  <c r="BG312" i="2"/>
  <c r="DS312" i="2" s="1"/>
  <c r="AI312" i="3" s="1"/>
  <c r="BG724" i="2"/>
  <c r="DS724" i="2" s="1"/>
  <c r="AI724" i="3" s="1"/>
  <c r="BG743" i="2"/>
  <c r="DS743" i="2" s="1"/>
  <c r="AI743" i="3" s="1"/>
  <c r="BG316" i="2"/>
  <c r="DS316" i="2" s="1"/>
  <c r="AI316" i="3" s="1"/>
  <c r="BG741" i="2"/>
  <c r="DS741" i="2" s="1"/>
  <c r="AI741" i="3" s="1"/>
  <c r="BG742" i="2"/>
  <c r="DS742" i="2" s="1"/>
  <c r="AI742" i="3" s="1"/>
  <c r="BG746" i="2"/>
  <c r="DS746" i="2" s="1"/>
  <c r="AI746" i="3" s="1"/>
  <c r="BG314" i="2"/>
  <c r="DS314" i="2" s="1"/>
  <c r="AI314" i="3" s="1"/>
  <c r="BG744" i="2"/>
  <c r="DS744" i="2" s="1"/>
  <c r="AI744" i="3" s="1"/>
  <c r="BG745" i="2"/>
  <c r="DS745" i="2" s="1"/>
  <c r="AI745" i="3" s="1"/>
  <c r="BG317" i="2"/>
  <c r="DS317" i="2" s="1"/>
  <c r="AI317" i="3" s="1"/>
  <c r="BG315" i="2"/>
  <c r="DS315" i="2" s="1"/>
  <c r="AI315" i="3" s="1"/>
  <c r="BG313" i="2"/>
  <c r="DS313" i="2" s="1"/>
  <c r="AI313" i="3" s="1"/>
  <c r="W238" i="2"/>
  <c r="DA238" i="2" s="1"/>
  <c r="Q238" i="3" s="1"/>
  <c r="W644" i="2"/>
  <c r="DA644" i="2" s="1"/>
  <c r="Q644" i="3" s="1"/>
  <c r="W647" i="2"/>
  <c r="DA647" i="2" s="1"/>
  <c r="Q647" i="3" s="1"/>
  <c r="W645" i="2"/>
  <c r="DA645" i="2" s="1"/>
  <c r="Q645" i="3" s="1"/>
  <c r="W239" i="2"/>
  <c r="DA239" i="2" s="1"/>
  <c r="Q239" i="3" s="1"/>
  <c r="W298" i="2"/>
  <c r="DA298" i="2" s="1"/>
  <c r="Q298" i="3" s="1"/>
  <c r="W646" i="2"/>
  <c r="DA646" i="2" s="1"/>
  <c r="Q646" i="3" s="1"/>
  <c r="W299" i="2"/>
  <c r="DA299" i="2" s="1"/>
  <c r="Q299" i="3" s="1"/>
  <c r="W705" i="2"/>
  <c r="DA705" i="2" s="1"/>
  <c r="Q705" i="3" s="1"/>
  <c r="W704" i="2"/>
  <c r="DA704" i="2" s="1"/>
  <c r="Q704" i="3" s="1"/>
  <c r="W706" i="2"/>
  <c r="DA706" i="2" s="1"/>
  <c r="Q706" i="3" s="1"/>
  <c r="W648" i="2"/>
  <c r="DA648" i="2" s="1"/>
  <c r="Q648" i="3" s="1"/>
  <c r="O15" i="2"/>
  <c r="CW15" i="2" s="1"/>
  <c r="O12" i="2"/>
  <c r="CW12" i="2" s="1"/>
  <c r="O762" i="2"/>
  <c r="CW762" i="2" s="1"/>
  <c r="O759" i="2"/>
  <c r="CW759" i="2" s="1"/>
  <c r="O14" i="2"/>
  <c r="CW14" i="2" s="1"/>
  <c r="O758" i="2"/>
  <c r="CW758" i="2" s="1"/>
  <c r="O11" i="2"/>
  <c r="CW11" i="2" s="1"/>
  <c r="O761" i="2"/>
  <c r="CW761" i="2" s="1"/>
  <c r="O13" i="2"/>
  <c r="CW13" i="2" s="1"/>
  <c r="O760" i="2"/>
  <c r="CW760" i="2" s="1"/>
  <c r="BU705" i="2"/>
  <c r="DZ705" i="2" s="1"/>
  <c r="AP705" i="3" s="1"/>
  <c r="BU238" i="2"/>
  <c r="DZ238" i="2" s="1"/>
  <c r="AP238" i="3" s="1"/>
  <c r="BU646" i="2"/>
  <c r="DZ646" i="2" s="1"/>
  <c r="AP646" i="3" s="1"/>
  <c r="BU299" i="2"/>
  <c r="DZ299" i="2" s="1"/>
  <c r="AP299" i="3" s="1"/>
  <c r="BU645" i="2"/>
  <c r="DZ645" i="2" s="1"/>
  <c r="AP645" i="3" s="1"/>
  <c r="BU648" i="2"/>
  <c r="DZ648" i="2" s="1"/>
  <c r="AP648" i="3" s="1"/>
  <c r="BU706" i="2"/>
  <c r="DZ706" i="2" s="1"/>
  <c r="AP706" i="3" s="1"/>
  <c r="BU704" i="2"/>
  <c r="DZ704" i="2" s="1"/>
  <c r="AP704" i="3" s="1"/>
  <c r="BU239" i="2"/>
  <c r="DZ239" i="2" s="1"/>
  <c r="AP239" i="3" s="1"/>
  <c r="BU647" i="2"/>
  <c r="DZ647" i="2" s="1"/>
  <c r="AP647" i="3" s="1"/>
  <c r="BU644" i="2"/>
  <c r="DZ644" i="2" s="1"/>
  <c r="AP644" i="3" s="1"/>
  <c r="BU298" i="2"/>
  <c r="DZ298" i="2" s="1"/>
  <c r="AP298" i="3" s="1"/>
  <c r="CA607" i="2"/>
  <c r="EC607" i="2" s="1"/>
  <c r="AS607" i="3" s="1"/>
  <c r="AY17" i="2"/>
  <c r="BG422" i="2"/>
  <c r="DS422" i="2" s="1"/>
  <c r="AI422" i="3" s="1"/>
  <c r="BG423" i="2"/>
  <c r="DS423" i="2" s="1"/>
  <c r="AI423" i="3" s="1"/>
  <c r="BG887" i="2"/>
  <c r="DS887" i="2" s="1"/>
  <c r="AI887" i="3" s="1"/>
  <c r="BG406" i="2"/>
  <c r="DS406" i="2" s="1"/>
  <c r="AI406" i="3" s="1"/>
  <c r="BG864" i="2"/>
  <c r="DS864" i="2" s="1"/>
  <c r="AI864" i="3" s="1"/>
  <c r="BG888" i="2"/>
  <c r="DS888" i="2" s="1"/>
  <c r="AI888" i="3" s="1"/>
  <c r="BG855" i="2"/>
  <c r="DS855" i="2" s="1"/>
  <c r="AI855" i="3" s="1"/>
  <c r="BG860" i="2"/>
  <c r="DS860" i="2" s="1"/>
  <c r="AI860" i="3" s="1"/>
  <c r="BY559" i="2"/>
  <c r="EB559" i="2" s="1"/>
  <c r="AR559" i="3" s="1"/>
  <c r="BI324" i="2"/>
  <c r="DT324" i="2" s="1"/>
  <c r="AJ324" i="3" s="1"/>
  <c r="BI756" i="2"/>
  <c r="DT756" i="2" s="1"/>
  <c r="AJ756" i="3" s="1"/>
  <c r="BU544" i="2"/>
  <c r="DZ544" i="2" s="1"/>
  <c r="AP544" i="3" s="1"/>
  <c r="BU157" i="2"/>
  <c r="DZ157" i="2" s="1"/>
  <c r="AP157" i="3" s="1"/>
  <c r="BU655" i="2"/>
  <c r="DZ655" i="2" s="1"/>
  <c r="AP655" i="3" s="1"/>
  <c r="BU158" i="2"/>
  <c r="DZ158" i="2" s="1"/>
  <c r="AP158" i="3" s="1"/>
  <c r="BU515" i="2"/>
  <c r="DZ515" i="2" s="1"/>
  <c r="AP515" i="3" s="1"/>
  <c r="BU246" i="2"/>
  <c r="BU543" i="2"/>
  <c r="DZ543" i="2" s="1"/>
  <c r="AP543" i="3" s="1"/>
  <c r="CE496" i="2"/>
  <c r="EE496" i="2" s="1"/>
  <c r="AU496" i="3" s="1"/>
  <c r="CE516" i="2"/>
  <c r="EE516" i="2" s="1"/>
  <c r="AU516" i="3" s="1"/>
  <c r="BK367" i="2"/>
  <c r="DU367" i="2" s="1"/>
  <c r="AK367" i="3" s="1"/>
  <c r="BK823" i="2"/>
  <c r="DU823" i="2" s="1"/>
  <c r="AK823" i="3" s="1"/>
  <c r="BK366" i="2"/>
  <c r="DU366" i="2" s="1"/>
  <c r="AK366" i="3" s="1"/>
  <c r="BK822" i="2"/>
  <c r="DU822" i="2" s="1"/>
  <c r="AK822" i="3" s="1"/>
  <c r="BK368" i="2"/>
  <c r="DU368" i="2" s="1"/>
  <c r="AK368" i="3" s="1"/>
  <c r="BK821" i="2"/>
  <c r="DU821" i="2" s="1"/>
  <c r="AK821" i="3" s="1"/>
  <c r="BU5" i="2"/>
  <c r="AQ441" i="2"/>
  <c r="AQ720" i="2"/>
  <c r="DK720" i="2" s="1"/>
  <c r="AA720" i="3" s="1"/>
  <c r="AQ721" i="2"/>
  <c r="DK721" i="2" s="1"/>
  <c r="AA721" i="3" s="1"/>
  <c r="BC530" i="2"/>
  <c r="DQ530" i="2" s="1"/>
  <c r="AG530" i="3" s="1"/>
  <c r="BC153" i="2"/>
  <c r="DQ153" i="2" s="1"/>
  <c r="AG153" i="3" s="1"/>
  <c r="BC529" i="2"/>
  <c r="DQ529" i="2" s="1"/>
  <c r="AG529" i="3" s="1"/>
  <c r="BC787" i="2"/>
  <c r="DQ787" i="2" s="1"/>
  <c r="AG787" i="3" s="1"/>
  <c r="BC537" i="2"/>
  <c r="DQ537" i="2" s="1"/>
  <c r="AG537" i="3" s="1"/>
  <c r="BC142" i="2"/>
  <c r="DQ142" i="2" s="1"/>
  <c r="AG142" i="3" s="1"/>
  <c r="BC531" i="2"/>
  <c r="DQ531" i="2" s="1"/>
  <c r="AG531" i="3" s="1"/>
  <c r="BC150" i="2"/>
  <c r="DQ150" i="2" s="1"/>
  <c r="AG150" i="3" s="1"/>
  <c r="BC245" i="2"/>
  <c r="BC140" i="2"/>
  <c r="DQ140" i="2" s="1"/>
  <c r="AG140" i="3" s="1"/>
  <c r="BC514" i="2"/>
  <c r="DQ514" i="2" s="1"/>
  <c r="AG514" i="3" s="1"/>
  <c r="BC143" i="2"/>
  <c r="DQ143" i="2" s="1"/>
  <c r="AG143" i="3" s="1"/>
  <c r="BC149" i="2"/>
  <c r="DQ149" i="2" s="1"/>
  <c r="AG149" i="3" s="1"/>
  <c r="BC145" i="2"/>
  <c r="DQ145" i="2" s="1"/>
  <c r="AG145" i="3" s="1"/>
  <c r="BC540" i="2"/>
  <c r="DQ540" i="2" s="1"/>
  <c r="AG540" i="3" s="1"/>
  <c r="BC155" i="2"/>
  <c r="DQ155" i="2" s="1"/>
  <c r="AG155" i="3" s="1"/>
  <c r="BC538" i="2"/>
  <c r="DQ538" i="2" s="1"/>
  <c r="AG538" i="3" s="1"/>
  <c r="BC137" i="2"/>
  <c r="DQ137" i="2" s="1"/>
  <c r="AG137" i="3" s="1"/>
  <c r="BC147" i="2"/>
  <c r="DQ147" i="2" s="1"/>
  <c r="AG147" i="3" s="1"/>
  <c r="BC141" i="2"/>
  <c r="DQ141" i="2" s="1"/>
  <c r="AG141" i="3" s="1"/>
  <c r="BC151" i="2"/>
  <c r="DQ151" i="2" s="1"/>
  <c r="AG151" i="3" s="1"/>
  <c r="BC146" i="2"/>
  <c r="DQ146" i="2" s="1"/>
  <c r="AG146" i="3" s="1"/>
  <c r="BC788" i="2"/>
  <c r="DQ788" i="2" s="1"/>
  <c r="AG788" i="3" s="1"/>
  <c r="BC526" i="2"/>
  <c r="DQ526" i="2" s="1"/>
  <c r="AG526" i="3" s="1"/>
  <c r="BC156" i="2"/>
  <c r="DQ156" i="2" s="1"/>
  <c r="AG156" i="3" s="1"/>
  <c r="BC535" i="2"/>
  <c r="DQ535" i="2" s="1"/>
  <c r="AG535" i="3" s="1"/>
  <c r="BC528" i="2"/>
  <c r="DQ528" i="2" s="1"/>
  <c r="AG528" i="3" s="1"/>
  <c r="BC536" i="2"/>
  <c r="DQ536" i="2" s="1"/>
  <c r="AG536" i="3" s="1"/>
  <c r="BC539" i="2"/>
  <c r="DQ539" i="2" s="1"/>
  <c r="AG539" i="3" s="1"/>
  <c r="BC532" i="2"/>
  <c r="DQ532" i="2" s="1"/>
  <c r="AG532" i="3" s="1"/>
  <c r="BC343" i="2"/>
  <c r="BC654" i="2"/>
  <c r="DQ654" i="2" s="1"/>
  <c r="AG654" i="3" s="1"/>
  <c r="BC154" i="2"/>
  <c r="DQ154" i="2" s="1"/>
  <c r="AG154" i="3" s="1"/>
  <c r="BC139" i="2"/>
  <c r="DQ139" i="2" s="1"/>
  <c r="AG139" i="3" s="1"/>
  <c r="BC541" i="2"/>
  <c r="DQ541" i="2" s="1"/>
  <c r="AG541" i="3" s="1"/>
  <c r="BC144" i="2"/>
  <c r="DQ144" i="2" s="1"/>
  <c r="AG144" i="3" s="1"/>
  <c r="BC152" i="2"/>
  <c r="DQ152" i="2" s="1"/>
  <c r="AG152" i="3" s="1"/>
  <c r="BC534" i="2"/>
  <c r="DQ534" i="2" s="1"/>
  <c r="AG534" i="3" s="1"/>
  <c r="BC527" i="2"/>
  <c r="DQ527" i="2" s="1"/>
  <c r="AG527" i="3" s="1"/>
  <c r="BC542" i="2"/>
  <c r="DQ542" i="2" s="1"/>
  <c r="AG542" i="3" s="1"/>
  <c r="BC138" i="2"/>
  <c r="DQ138" i="2" s="1"/>
  <c r="AG138" i="3" s="1"/>
  <c r="BC148" i="2"/>
  <c r="DQ148" i="2" s="1"/>
  <c r="AG148" i="3" s="1"/>
  <c r="BC533" i="2"/>
  <c r="DQ533" i="2" s="1"/>
  <c r="AG533" i="3" s="1"/>
  <c r="AK5" i="2"/>
  <c r="BA170" i="2"/>
  <c r="BA594" i="2"/>
  <c r="DP594" i="2" s="1"/>
  <c r="AF594" i="3" s="1"/>
  <c r="BA596" i="2"/>
  <c r="DP596" i="2" s="1"/>
  <c r="AF596" i="3" s="1"/>
  <c r="BA171" i="2"/>
  <c r="DP171" i="2" s="1"/>
  <c r="AF171" i="3" s="1"/>
  <c r="BA595" i="2"/>
  <c r="DP595" i="2" s="1"/>
  <c r="AF595" i="3" s="1"/>
  <c r="BO695" i="2"/>
  <c r="DW695" i="2" s="1"/>
  <c r="AM695" i="3" s="1"/>
  <c r="BO296" i="2"/>
  <c r="DW296" i="2" s="1"/>
  <c r="AM296" i="3" s="1"/>
  <c r="BO643" i="2"/>
  <c r="DW643" i="2" s="1"/>
  <c r="AM643" i="3" s="1"/>
  <c r="BO286" i="2"/>
  <c r="DW286" i="2" s="1"/>
  <c r="AM286" i="3" s="1"/>
  <c r="BO697" i="2"/>
  <c r="DW697" i="2" s="1"/>
  <c r="AM697" i="3" s="1"/>
  <c r="BO289" i="2"/>
  <c r="DW289" i="2" s="1"/>
  <c r="AM289" i="3" s="1"/>
  <c r="BO235" i="2"/>
  <c r="DW235" i="2" s="1"/>
  <c r="AM235" i="3" s="1"/>
  <c r="BO701" i="2"/>
  <c r="DW701" i="2" s="1"/>
  <c r="AM701" i="3" s="1"/>
  <c r="BO640" i="2"/>
  <c r="DW640" i="2" s="1"/>
  <c r="AM640" i="3" s="1"/>
  <c r="BO294" i="2"/>
  <c r="DW294" i="2" s="1"/>
  <c r="AM294" i="3" s="1"/>
  <c r="BO694" i="2"/>
  <c r="DW694" i="2" s="1"/>
  <c r="AM694" i="3" s="1"/>
  <c r="BO698" i="2"/>
  <c r="DW698" i="2" s="1"/>
  <c r="AM698" i="3" s="1"/>
  <c r="BO702" i="2"/>
  <c r="DW702" i="2" s="1"/>
  <c r="AM702" i="3" s="1"/>
  <c r="BO287" i="2"/>
  <c r="DW287" i="2" s="1"/>
  <c r="AM287" i="3" s="1"/>
  <c r="BO642" i="2"/>
  <c r="DW642" i="2" s="1"/>
  <c r="AM642" i="3" s="1"/>
  <c r="BO291" i="2"/>
  <c r="DW291" i="2" s="1"/>
  <c r="AM291" i="3" s="1"/>
  <c r="BO696" i="2"/>
  <c r="DW696" i="2" s="1"/>
  <c r="AM696" i="3" s="1"/>
  <c r="BO703" i="2"/>
  <c r="DW703" i="2" s="1"/>
  <c r="AM703" i="3" s="1"/>
  <c r="BO641" i="2"/>
  <c r="DW641" i="2" s="1"/>
  <c r="AM641" i="3" s="1"/>
  <c r="BO288" i="2"/>
  <c r="DW288" i="2" s="1"/>
  <c r="AM288" i="3" s="1"/>
  <c r="BO293" i="2"/>
  <c r="DW293" i="2" s="1"/>
  <c r="AM293" i="3" s="1"/>
  <c r="BO295" i="2"/>
  <c r="DW295" i="2" s="1"/>
  <c r="AM295" i="3" s="1"/>
  <c r="BO234" i="2"/>
  <c r="DW234" i="2" s="1"/>
  <c r="AM234" i="3" s="1"/>
  <c r="BO290" i="2"/>
  <c r="DW290" i="2" s="1"/>
  <c r="AM290" i="3" s="1"/>
  <c r="BO236" i="2"/>
  <c r="DW236" i="2" s="1"/>
  <c r="AM236" i="3" s="1"/>
  <c r="BO700" i="2"/>
  <c r="DW700" i="2" s="1"/>
  <c r="AM700" i="3" s="1"/>
  <c r="BO292" i="2"/>
  <c r="DW292" i="2" s="1"/>
  <c r="AM292" i="3" s="1"/>
  <c r="BO699" i="2"/>
  <c r="DW699" i="2" s="1"/>
  <c r="AM699" i="3" s="1"/>
  <c r="BO297" i="2"/>
  <c r="DW297" i="2" s="1"/>
  <c r="AM297" i="3" s="1"/>
  <c r="BS821" i="2"/>
  <c r="DY821" i="2" s="1"/>
  <c r="AO821" i="3" s="1"/>
  <c r="BS368" i="2"/>
  <c r="DY368" i="2" s="1"/>
  <c r="AO368" i="3" s="1"/>
  <c r="BS822" i="2"/>
  <c r="DY822" i="2" s="1"/>
  <c r="AO822" i="3" s="1"/>
  <c r="BS367" i="2"/>
  <c r="DY367" i="2" s="1"/>
  <c r="AO367" i="3" s="1"/>
  <c r="BS366" i="2"/>
  <c r="DY366" i="2" s="1"/>
  <c r="AO366" i="3" s="1"/>
  <c r="BS823" i="2"/>
  <c r="DY823" i="2" s="1"/>
  <c r="AO823" i="3" s="1"/>
  <c r="W866" i="2"/>
  <c r="DA866" i="2" s="1"/>
  <c r="Q866" i="3" s="1"/>
  <c r="AY171" i="2"/>
  <c r="DO171" i="2" s="1"/>
  <c r="AE171" i="3" s="1"/>
  <c r="AY594" i="2"/>
  <c r="DO594" i="2" s="1"/>
  <c r="AE594" i="3" s="1"/>
  <c r="AY596" i="2"/>
  <c r="DO596" i="2" s="1"/>
  <c r="AE596" i="3" s="1"/>
  <c r="AY595" i="2"/>
  <c r="DO595" i="2" s="1"/>
  <c r="AE595" i="3" s="1"/>
  <c r="AY170" i="2"/>
  <c r="AS30" i="2"/>
  <c r="AS72" i="2"/>
  <c r="DL72" i="2" s="1"/>
  <c r="AB72" i="3" s="1"/>
  <c r="AS39" i="2"/>
  <c r="AS98" i="2"/>
  <c r="BO744" i="2"/>
  <c r="DW744" i="2" s="1"/>
  <c r="AM744" i="3" s="1"/>
  <c r="BO312" i="2"/>
  <c r="DW312" i="2" s="1"/>
  <c r="AM312" i="3" s="1"/>
  <c r="BO315" i="2"/>
  <c r="DW315" i="2" s="1"/>
  <c r="AM315" i="3" s="1"/>
  <c r="BO746" i="2"/>
  <c r="DW746" i="2" s="1"/>
  <c r="AM746" i="3" s="1"/>
  <c r="BO314" i="2"/>
  <c r="DW314" i="2" s="1"/>
  <c r="AM314" i="3" s="1"/>
  <c r="BO317" i="2"/>
  <c r="DW317" i="2" s="1"/>
  <c r="AM317" i="3" s="1"/>
  <c r="BO724" i="2"/>
  <c r="DW724" i="2" s="1"/>
  <c r="AM724" i="3" s="1"/>
  <c r="BO743" i="2"/>
  <c r="DW743" i="2" s="1"/>
  <c r="AM743" i="3" s="1"/>
  <c r="BO745" i="2"/>
  <c r="DW745" i="2" s="1"/>
  <c r="AM745" i="3" s="1"/>
  <c r="BO741" i="2"/>
  <c r="DW741" i="2" s="1"/>
  <c r="AM741" i="3" s="1"/>
  <c r="BO316" i="2"/>
  <c r="DW316" i="2" s="1"/>
  <c r="AM316" i="3" s="1"/>
  <c r="BO742" i="2"/>
  <c r="DW742" i="2" s="1"/>
  <c r="AM742" i="3" s="1"/>
  <c r="BO313" i="2"/>
  <c r="DW313" i="2" s="1"/>
  <c r="AM313" i="3" s="1"/>
  <c r="CA5" i="2"/>
  <c r="CA6" i="2"/>
  <c r="BI426" i="2"/>
  <c r="BG170" i="2"/>
  <c r="BG595" i="2"/>
  <c r="DS595" i="2" s="1"/>
  <c r="AI595" i="3" s="1"/>
  <c r="BG596" i="2"/>
  <c r="DS596" i="2" s="1"/>
  <c r="AI596" i="3" s="1"/>
  <c r="BG171" i="2"/>
  <c r="DS171" i="2" s="1"/>
  <c r="AI171" i="3" s="1"/>
  <c r="BG594" i="2"/>
  <c r="DS594" i="2" s="1"/>
  <c r="AI594" i="3" s="1"/>
  <c r="BC894" i="2"/>
  <c r="DQ894" i="2" s="1"/>
  <c r="AG894" i="3" s="1"/>
  <c r="BC895" i="2"/>
  <c r="DQ895" i="2" s="1"/>
  <c r="AG895" i="3" s="1"/>
  <c r="BC896" i="2"/>
  <c r="DQ896" i="2" s="1"/>
  <c r="AG896" i="3" s="1"/>
  <c r="BS438" i="2"/>
  <c r="BS652" i="2"/>
  <c r="DY652" i="2" s="1"/>
  <c r="AO652" i="3" s="1"/>
  <c r="BS651" i="2"/>
  <c r="DY651" i="2" s="1"/>
  <c r="AO651" i="3" s="1"/>
  <c r="CC198" i="2"/>
  <c r="ED198" i="2" s="1"/>
  <c r="AT198" i="3" s="1"/>
  <c r="CC199" i="2"/>
  <c r="ED199" i="2" s="1"/>
  <c r="AT199" i="3" s="1"/>
  <c r="CC576" i="2"/>
  <c r="ED576" i="2" s="1"/>
  <c r="AT576" i="3" s="1"/>
  <c r="CC574" i="2"/>
  <c r="ED574" i="2" s="1"/>
  <c r="AT574" i="3" s="1"/>
  <c r="BO24" i="2"/>
  <c r="BO718" i="2"/>
  <c r="DW718" i="2" s="1"/>
  <c r="AM718" i="3" s="1"/>
  <c r="BO23" i="2"/>
  <c r="BO719" i="2"/>
  <c r="DW719" i="2" s="1"/>
  <c r="AM719" i="3" s="1"/>
  <c r="AQ761" i="2"/>
  <c r="DK761" i="2" s="1"/>
  <c r="AA761" i="3" s="1"/>
  <c r="AQ15" i="2"/>
  <c r="DK15" i="2" s="1"/>
  <c r="AA15" i="3" s="1"/>
  <c r="AQ759" i="2"/>
  <c r="DK759" i="2" s="1"/>
  <c r="AA759" i="3" s="1"/>
  <c r="AQ758" i="2"/>
  <c r="DK758" i="2" s="1"/>
  <c r="AA758" i="3" s="1"/>
  <c r="AQ14" i="2"/>
  <c r="DK14" i="2" s="1"/>
  <c r="AA14" i="3" s="1"/>
  <c r="AQ13" i="2"/>
  <c r="DK13" i="2" s="1"/>
  <c r="AA13" i="3" s="1"/>
  <c r="AQ760" i="2"/>
  <c r="DK760" i="2" s="1"/>
  <c r="AA760" i="3" s="1"/>
  <c r="AQ11" i="2"/>
  <c r="DK11" i="2" s="1"/>
  <c r="AA11" i="3" s="1"/>
  <c r="AQ762" i="2"/>
  <c r="DK762" i="2" s="1"/>
  <c r="AA762" i="3" s="1"/>
  <c r="AQ12" i="2"/>
  <c r="DK12" i="2" s="1"/>
  <c r="AA12" i="3" s="1"/>
  <c r="M600" i="2"/>
  <c r="CV600" i="2" s="1"/>
  <c r="M175" i="2"/>
  <c r="CV175" i="2" s="1"/>
  <c r="M174" i="2"/>
  <c r="M599" i="2"/>
  <c r="CV599" i="2" s="1"/>
  <c r="M594" i="2"/>
  <c r="CV594" i="2" s="1"/>
  <c r="M595" i="2"/>
  <c r="CV595" i="2" s="1"/>
  <c r="M596" i="2"/>
  <c r="CV596" i="2" s="1"/>
  <c r="M171" i="2"/>
  <c r="CV171" i="2" s="1"/>
  <c r="M170" i="2"/>
  <c r="BG496" i="2"/>
  <c r="DS496" i="2" s="1"/>
  <c r="AI496" i="3" s="1"/>
  <c r="BG516" i="2"/>
  <c r="DS516" i="2" s="1"/>
  <c r="AI516" i="3" s="1"/>
  <c r="BU563" i="2"/>
  <c r="DZ563" i="2" s="1"/>
  <c r="AP563" i="3" s="1"/>
  <c r="BM831" i="2"/>
  <c r="DV831" i="2" s="1"/>
  <c r="AL831" i="3" s="1"/>
  <c r="BM834" i="2"/>
  <c r="DV834" i="2" s="1"/>
  <c r="AL834" i="3" s="1"/>
  <c r="BM372" i="2"/>
  <c r="DV372" i="2" s="1"/>
  <c r="AL372" i="3" s="1"/>
  <c r="BM826" i="2"/>
  <c r="DV826" i="2" s="1"/>
  <c r="AL826" i="3" s="1"/>
  <c r="BM836" i="2"/>
  <c r="DV836" i="2" s="1"/>
  <c r="AL836" i="3" s="1"/>
  <c r="BM376" i="2"/>
  <c r="BM832" i="2"/>
  <c r="DV832" i="2" s="1"/>
  <c r="AL832" i="3" s="1"/>
  <c r="BM827" i="2"/>
  <c r="DV827" i="2" s="1"/>
  <c r="AL827" i="3" s="1"/>
  <c r="BM829" i="2"/>
  <c r="DV829" i="2" s="1"/>
  <c r="AL829" i="3" s="1"/>
  <c r="BM374" i="2"/>
  <c r="DV374" i="2" s="1"/>
  <c r="AL374" i="3" s="1"/>
  <c r="BM389" i="2"/>
  <c r="DV389" i="2" s="1"/>
  <c r="AL389" i="3" s="1"/>
  <c r="BM390" i="2"/>
  <c r="DV390" i="2" s="1"/>
  <c r="AL390" i="3" s="1"/>
  <c r="BM375" i="2"/>
  <c r="DV375" i="2" s="1"/>
  <c r="AL375" i="3" s="1"/>
  <c r="BM379" i="2"/>
  <c r="DV379" i="2" s="1"/>
  <c r="AL379" i="3" s="1"/>
  <c r="BM373" i="2"/>
  <c r="BM845" i="2"/>
  <c r="DV845" i="2" s="1"/>
  <c r="AL845" i="3" s="1"/>
  <c r="BM833" i="2"/>
  <c r="DV833" i="2" s="1"/>
  <c r="AL833" i="3" s="1"/>
  <c r="BM391" i="2"/>
  <c r="DV391" i="2" s="1"/>
  <c r="AL391" i="3" s="1"/>
  <c r="BM830" i="2"/>
  <c r="DV830" i="2" s="1"/>
  <c r="AL830" i="3" s="1"/>
  <c r="BS5" i="2"/>
  <c r="BK212" i="2"/>
  <c r="DU212" i="2" s="1"/>
  <c r="AK212" i="3" s="1"/>
  <c r="BK608" i="2"/>
  <c r="DU608" i="2" s="1"/>
  <c r="AK608" i="3" s="1"/>
  <c r="BK609" i="2"/>
  <c r="DU609" i="2" s="1"/>
  <c r="AK609" i="3" s="1"/>
  <c r="BK213" i="2"/>
  <c r="DU213" i="2" s="1"/>
  <c r="AK213" i="3" s="1"/>
  <c r="BK610" i="2"/>
  <c r="DU610" i="2" s="1"/>
  <c r="AK610" i="3" s="1"/>
  <c r="BK214" i="2"/>
  <c r="DU214" i="2" s="1"/>
  <c r="AK214" i="3" s="1"/>
  <c r="AO27" i="2"/>
  <c r="DJ27" i="2" s="1"/>
  <c r="Z27" i="3" s="1"/>
  <c r="AO26" i="2"/>
  <c r="DJ26" i="2" s="1"/>
  <c r="Z26" i="3" s="1"/>
  <c r="AO901" i="2"/>
  <c r="DJ901" i="2" s="1"/>
  <c r="Z901" i="3" s="1"/>
  <c r="AO900" i="2"/>
  <c r="DJ900" i="2" s="1"/>
  <c r="Z900" i="3" s="1"/>
  <c r="AO902" i="2"/>
  <c r="DJ902" i="2" s="1"/>
  <c r="Z902" i="3" s="1"/>
  <c r="BW769" i="2"/>
  <c r="EA769" i="2" s="1"/>
  <c r="AQ769" i="3" s="1"/>
  <c r="BW330" i="2"/>
  <c r="EA330" i="2" s="1"/>
  <c r="AQ330" i="3" s="1"/>
  <c r="BW770" i="2"/>
  <c r="EA770" i="2" s="1"/>
  <c r="AQ770" i="3" s="1"/>
  <c r="BW446" i="2"/>
  <c r="BW766" i="2"/>
  <c r="EA766" i="2" s="1"/>
  <c r="AQ766" i="3" s="1"/>
  <c r="BW329" i="2"/>
  <c r="EA329" i="2" s="1"/>
  <c r="AQ329" i="3" s="1"/>
  <c r="BW768" i="2"/>
  <c r="EA768" i="2" s="1"/>
  <c r="AQ768" i="3" s="1"/>
  <c r="BW328" i="2"/>
  <c r="EA328" i="2" s="1"/>
  <c r="AQ328" i="3" s="1"/>
  <c r="BW767" i="2"/>
  <c r="EA767" i="2" s="1"/>
  <c r="AQ767" i="3" s="1"/>
  <c r="BW765" i="2"/>
  <c r="EA765" i="2" s="1"/>
  <c r="AQ765" i="3" s="1"/>
  <c r="BW327" i="2"/>
  <c r="EA327" i="2" s="1"/>
  <c r="AQ327" i="3" s="1"/>
  <c r="BW331" i="2"/>
  <c r="EA331" i="2" s="1"/>
  <c r="AQ331" i="3" s="1"/>
  <c r="BW771" i="2"/>
  <c r="EA771" i="2" s="1"/>
  <c r="AQ771" i="3" s="1"/>
  <c r="CG549" i="2"/>
  <c r="EF549" i="2" s="1"/>
  <c r="AV549" i="3" s="1"/>
  <c r="CG548" i="2"/>
  <c r="EF548" i="2" s="1"/>
  <c r="AV548" i="3" s="1"/>
  <c r="Q655" i="2"/>
  <c r="CX655" i="2" s="1"/>
  <c r="N655" i="3" s="1"/>
  <c r="Q543" i="2"/>
  <c r="CX543" i="2" s="1"/>
  <c r="N543" i="3" s="1"/>
  <c r="Q544" i="2"/>
  <c r="CX544" i="2" s="1"/>
  <c r="N544" i="3" s="1"/>
  <c r="Q246" i="2"/>
  <c r="Q515" i="2"/>
  <c r="CX515" i="2" s="1"/>
  <c r="N515" i="3" s="1"/>
  <c r="Q158" i="2"/>
  <c r="CX158" i="2" s="1"/>
  <c r="N158" i="3" s="1"/>
  <c r="Q157" i="2"/>
  <c r="CX157" i="2" s="1"/>
  <c r="N157" i="3" s="1"/>
  <c r="BO763" i="2"/>
  <c r="DW763" i="2" s="1"/>
  <c r="AM763" i="3" s="1"/>
  <c r="BO764" i="2"/>
  <c r="DW764" i="2" s="1"/>
  <c r="AM764" i="3" s="1"/>
  <c r="BW309" i="2"/>
  <c r="EA309" i="2" s="1"/>
  <c r="AQ309" i="3" s="1"/>
  <c r="BW739" i="2"/>
  <c r="EA739" i="2" s="1"/>
  <c r="AQ739" i="3" s="1"/>
  <c r="BW731" i="2"/>
  <c r="EA731" i="2" s="1"/>
  <c r="AQ731" i="3" s="1"/>
  <c r="BW737" i="2"/>
  <c r="EA737" i="2" s="1"/>
  <c r="AQ737" i="3" s="1"/>
  <c r="BW715" i="2"/>
  <c r="EA715" i="2" s="1"/>
  <c r="AQ715" i="3" s="1"/>
  <c r="BW738" i="2"/>
  <c r="EA738" i="2" s="1"/>
  <c r="AQ738" i="3" s="1"/>
  <c r="BW730" i="2"/>
  <c r="EA730" i="2" s="1"/>
  <c r="AQ730" i="3" s="1"/>
  <c r="BW732" i="2"/>
  <c r="EA732" i="2" s="1"/>
  <c r="AQ732" i="3" s="1"/>
  <c r="BW728" i="2"/>
  <c r="EA728" i="2" s="1"/>
  <c r="AQ728" i="3" s="1"/>
  <c r="BW733" i="2"/>
  <c r="EA733" i="2" s="1"/>
  <c r="AQ733" i="3" s="1"/>
  <c r="BW726" i="2"/>
  <c r="EA726" i="2" s="1"/>
  <c r="AQ726" i="3" s="1"/>
  <c r="BW727" i="2"/>
  <c r="EA727" i="2" s="1"/>
  <c r="AQ727" i="3" s="1"/>
  <c r="CI180" i="2"/>
  <c r="CI606" i="2"/>
  <c r="EG606" i="2" s="1"/>
  <c r="AW606" i="3" s="1"/>
  <c r="CI181" i="2"/>
  <c r="EG181" i="2" s="1"/>
  <c r="AW181" i="3" s="1"/>
  <c r="CI605" i="2"/>
  <c r="EG605" i="2" s="1"/>
  <c r="AW605" i="3" s="1"/>
  <c r="AU111" i="2"/>
  <c r="CG39" i="2"/>
  <c r="CG72" i="2"/>
  <c r="EF72" i="2" s="1"/>
  <c r="AV72" i="3" s="1"/>
  <c r="CG30" i="2"/>
  <c r="CG98" i="2"/>
  <c r="BK606" i="2"/>
  <c r="DU606" i="2" s="1"/>
  <c r="AK606" i="3" s="1"/>
  <c r="BK605" i="2"/>
  <c r="DU605" i="2" s="1"/>
  <c r="AK605" i="3" s="1"/>
  <c r="BK180" i="2"/>
  <c r="BK181" i="2"/>
  <c r="DU181" i="2" s="1"/>
  <c r="AK181" i="3" s="1"/>
  <c r="BG341" i="2"/>
  <c r="DS341" i="2" s="1"/>
  <c r="AI341" i="3" s="1"/>
  <c r="BG783" i="2"/>
  <c r="DS783" i="2" s="1"/>
  <c r="AI783" i="3" s="1"/>
  <c r="BG340" i="2"/>
  <c r="DS340" i="2" s="1"/>
  <c r="AI340" i="3" s="1"/>
  <c r="BG784" i="2"/>
  <c r="DS784" i="2" s="1"/>
  <c r="AI784" i="3" s="1"/>
  <c r="BW562" i="2"/>
  <c r="EA562" i="2" s="1"/>
  <c r="AQ562" i="3" s="1"/>
  <c r="BE701" i="2"/>
  <c r="DR701" i="2" s="1"/>
  <c r="AH701" i="3" s="1"/>
  <c r="BE290" i="2"/>
  <c r="DR290" i="2" s="1"/>
  <c r="AH290" i="3" s="1"/>
  <c r="BE291" i="2"/>
  <c r="DR291" i="2" s="1"/>
  <c r="AH291" i="3" s="1"/>
  <c r="BE292" i="2"/>
  <c r="DR292" i="2" s="1"/>
  <c r="AH292" i="3" s="1"/>
  <c r="BE698" i="2"/>
  <c r="DR698" i="2" s="1"/>
  <c r="AH698" i="3" s="1"/>
  <c r="BE296" i="2"/>
  <c r="DR296" i="2" s="1"/>
  <c r="AH296" i="3" s="1"/>
  <c r="BE640" i="2"/>
  <c r="DR640" i="2" s="1"/>
  <c r="AH640" i="3" s="1"/>
  <c r="BE697" i="2"/>
  <c r="DR697" i="2" s="1"/>
  <c r="AH697" i="3" s="1"/>
  <c r="BE641" i="2"/>
  <c r="DR641" i="2" s="1"/>
  <c r="AH641" i="3" s="1"/>
  <c r="BE289" i="2"/>
  <c r="DR289" i="2" s="1"/>
  <c r="AH289" i="3" s="1"/>
  <c r="BE234" i="2"/>
  <c r="DR234" i="2" s="1"/>
  <c r="AH234" i="3" s="1"/>
  <c r="BE288" i="2"/>
  <c r="DR288" i="2" s="1"/>
  <c r="AH288" i="3" s="1"/>
  <c r="BE235" i="2"/>
  <c r="DR235" i="2" s="1"/>
  <c r="AH235" i="3" s="1"/>
  <c r="BE294" i="2"/>
  <c r="DR294" i="2" s="1"/>
  <c r="AH294" i="3" s="1"/>
  <c r="BE695" i="2"/>
  <c r="DR695" i="2" s="1"/>
  <c r="AH695" i="3" s="1"/>
  <c r="BE295" i="2"/>
  <c r="DR295" i="2" s="1"/>
  <c r="AH295" i="3" s="1"/>
  <c r="BE702" i="2"/>
  <c r="DR702" i="2" s="1"/>
  <c r="AH702" i="3" s="1"/>
  <c r="BE287" i="2"/>
  <c r="DR287" i="2" s="1"/>
  <c r="AH287" i="3" s="1"/>
  <c r="BE643" i="2"/>
  <c r="DR643" i="2" s="1"/>
  <c r="AH643" i="3" s="1"/>
  <c r="BE694" i="2"/>
  <c r="DR694" i="2" s="1"/>
  <c r="AH694" i="3" s="1"/>
  <c r="BE696" i="2"/>
  <c r="DR696" i="2" s="1"/>
  <c r="AH696" i="3" s="1"/>
  <c r="BE699" i="2"/>
  <c r="DR699" i="2" s="1"/>
  <c r="AH699" i="3" s="1"/>
  <c r="BE700" i="2"/>
  <c r="DR700" i="2" s="1"/>
  <c r="AH700" i="3" s="1"/>
  <c r="BE236" i="2"/>
  <c r="DR236" i="2" s="1"/>
  <c r="AH236" i="3" s="1"/>
  <c r="BE297" i="2"/>
  <c r="DR297" i="2" s="1"/>
  <c r="AH297" i="3" s="1"/>
  <c r="BE703" i="2"/>
  <c r="DR703" i="2" s="1"/>
  <c r="AH703" i="3" s="1"/>
  <c r="BE286" i="2"/>
  <c r="DR286" i="2" s="1"/>
  <c r="AH286" i="3" s="1"/>
  <c r="BE642" i="2"/>
  <c r="DR642" i="2" s="1"/>
  <c r="AH642" i="3" s="1"/>
  <c r="BE293" i="2"/>
  <c r="DR293" i="2" s="1"/>
  <c r="AH293" i="3" s="1"/>
  <c r="AU820" i="2"/>
  <c r="DM820" i="2" s="1"/>
  <c r="AC820" i="3" s="1"/>
  <c r="AU215" i="2"/>
  <c r="DM215" i="2" s="1"/>
  <c r="AC215" i="3" s="1"/>
  <c r="AU612" i="2"/>
  <c r="DM612" i="2" s="1"/>
  <c r="AC612" i="3" s="1"/>
  <c r="AU615" i="2"/>
  <c r="DM615" i="2" s="1"/>
  <c r="AC615" i="3" s="1"/>
  <c r="AU554" i="2"/>
  <c r="DM554" i="2" s="1"/>
  <c r="AC554" i="3" s="1"/>
  <c r="AU551" i="2"/>
  <c r="DM551" i="2" s="1"/>
  <c r="AC551" i="3" s="1"/>
  <c r="AU553" i="2"/>
  <c r="DM553" i="2" s="1"/>
  <c r="AC553" i="3" s="1"/>
  <c r="AU219" i="2"/>
  <c r="DM219" i="2" s="1"/>
  <c r="AC219" i="3" s="1"/>
  <c r="AU163" i="2"/>
  <c r="DM163" i="2" s="1"/>
  <c r="AC163" i="3" s="1"/>
  <c r="AU552" i="2"/>
  <c r="DM552" i="2" s="1"/>
  <c r="AC552" i="3" s="1"/>
  <c r="AU217" i="2"/>
  <c r="DM217" i="2" s="1"/>
  <c r="AC217" i="3" s="1"/>
  <c r="AU550" i="2"/>
  <c r="DM550" i="2" s="1"/>
  <c r="AC550" i="3" s="1"/>
  <c r="AU611" i="2"/>
  <c r="DM611" i="2" s="1"/>
  <c r="AC611" i="3" s="1"/>
  <c r="AU162" i="2"/>
  <c r="DM162" i="2" s="1"/>
  <c r="AC162" i="3" s="1"/>
  <c r="AU216" i="2"/>
  <c r="DM216" i="2" s="1"/>
  <c r="AC216" i="3" s="1"/>
  <c r="AU365" i="2"/>
  <c r="DM365" i="2" s="1"/>
  <c r="AC365" i="3" s="1"/>
  <c r="AU614" i="2"/>
  <c r="DM614" i="2" s="1"/>
  <c r="AC614" i="3" s="1"/>
  <c r="AU616" i="2"/>
  <c r="DM616" i="2" s="1"/>
  <c r="AC616" i="3" s="1"/>
  <c r="AU617" i="2"/>
  <c r="DM617" i="2" s="1"/>
  <c r="AC617" i="3" s="1"/>
  <c r="AU218" i="2"/>
  <c r="DM218" i="2" s="1"/>
  <c r="AC218" i="3" s="1"/>
  <c r="AU613" i="2"/>
  <c r="DM613" i="2" s="1"/>
  <c r="AC613" i="3" s="1"/>
  <c r="AS705" i="2"/>
  <c r="DL705" i="2" s="1"/>
  <c r="AB705" i="3" s="1"/>
  <c r="AS647" i="2"/>
  <c r="DL647" i="2" s="1"/>
  <c r="AB647" i="3" s="1"/>
  <c r="AS644" i="2"/>
  <c r="DL644" i="2" s="1"/>
  <c r="AB644" i="3" s="1"/>
  <c r="AS648" i="2"/>
  <c r="DL648" i="2" s="1"/>
  <c r="AB648" i="3" s="1"/>
  <c r="AS706" i="2"/>
  <c r="DL706" i="2" s="1"/>
  <c r="AB706" i="3" s="1"/>
  <c r="AS299" i="2"/>
  <c r="DL299" i="2" s="1"/>
  <c r="AB299" i="3" s="1"/>
  <c r="AS238" i="2"/>
  <c r="DL238" i="2" s="1"/>
  <c r="AB238" i="3" s="1"/>
  <c r="AS645" i="2"/>
  <c r="DL645" i="2" s="1"/>
  <c r="AB645" i="3" s="1"/>
  <c r="AS646" i="2"/>
  <c r="DL646" i="2" s="1"/>
  <c r="AB646" i="3" s="1"/>
  <c r="AS704" i="2"/>
  <c r="DL704" i="2" s="1"/>
  <c r="AB704" i="3" s="1"/>
  <c r="AS298" i="2"/>
  <c r="DL298" i="2" s="1"/>
  <c r="AB298" i="3" s="1"/>
  <c r="AS239" i="2"/>
  <c r="DL239" i="2" s="1"/>
  <c r="AB239" i="3" s="1"/>
  <c r="BS779" i="2"/>
  <c r="DY779" i="2" s="1"/>
  <c r="AO779" i="3" s="1"/>
  <c r="CE891" i="2"/>
  <c r="EE891" i="2" s="1"/>
  <c r="AU891" i="3" s="1"/>
  <c r="CE899" i="2"/>
  <c r="EE899" i="2" s="1"/>
  <c r="AU899" i="3" s="1"/>
  <c r="CE20" i="2"/>
  <c r="EE20" i="2" s="1"/>
  <c r="AU20" i="3" s="1"/>
  <c r="CE892" i="2"/>
  <c r="EE892" i="2" s="1"/>
  <c r="AU892" i="3" s="1"/>
  <c r="CE21" i="2"/>
  <c r="EE21" i="2" s="1"/>
  <c r="AU21" i="3" s="1"/>
  <c r="CE19" i="2"/>
  <c r="EE19" i="2" s="1"/>
  <c r="AU19" i="3" s="1"/>
  <c r="CE6" i="2"/>
  <c r="CE5" i="2"/>
  <c r="AS772" i="2"/>
  <c r="DL772" i="2" s="1"/>
  <c r="AB772" i="3" s="1"/>
  <c r="AS774" i="2"/>
  <c r="DL774" i="2" s="1"/>
  <c r="AB774" i="3" s="1"/>
  <c r="AS778" i="2"/>
  <c r="DL778" i="2" s="1"/>
  <c r="AB778" i="3" s="1"/>
  <c r="AS336" i="2"/>
  <c r="DL336" i="2" s="1"/>
  <c r="AB336" i="3" s="1"/>
  <c r="AS775" i="2"/>
  <c r="DL775" i="2" s="1"/>
  <c r="AB775" i="3" s="1"/>
  <c r="AS780" i="2"/>
  <c r="DL780" i="2" s="1"/>
  <c r="AB780" i="3" s="1"/>
  <c r="AS776" i="2"/>
  <c r="DL776" i="2" s="1"/>
  <c r="AB776" i="3" s="1"/>
  <c r="AS785" i="2"/>
  <c r="DL785" i="2" s="1"/>
  <c r="AB785" i="3" s="1"/>
  <c r="AS335" i="2"/>
  <c r="DL335" i="2" s="1"/>
  <c r="AB335" i="3" s="1"/>
  <c r="AS342" i="2"/>
  <c r="DL342" i="2" s="1"/>
  <c r="AB342" i="3" s="1"/>
  <c r="AS773" i="2"/>
  <c r="DL773" i="2" s="1"/>
  <c r="AB773" i="3" s="1"/>
  <c r="AS777" i="2"/>
  <c r="DL777" i="2" s="1"/>
  <c r="AB777" i="3" s="1"/>
  <c r="U242" i="2"/>
  <c r="CZ242" i="2" s="1"/>
  <c r="P242" i="3" s="1"/>
  <c r="U636" i="2"/>
  <c r="CZ636" i="2" s="1"/>
  <c r="P636" i="3" s="1"/>
  <c r="U653" i="2"/>
  <c r="CZ653" i="2" s="1"/>
  <c r="P653" i="3" s="1"/>
  <c r="U638" i="2"/>
  <c r="CZ638" i="2" s="1"/>
  <c r="P638" i="3" s="1"/>
  <c r="U243" i="2"/>
  <c r="CZ243" i="2" s="1"/>
  <c r="P243" i="3" s="1"/>
  <c r="U637" i="2"/>
  <c r="CZ637" i="2" s="1"/>
  <c r="P637" i="3" s="1"/>
  <c r="U241" i="2"/>
  <c r="CZ241" i="2" s="1"/>
  <c r="P241" i="3" s="1"/>
  <c r="U634" i="2"/>
  <c r="CZ634" i="2" s="1"/>
  <c r="P634" i="3" s="1"/>
  <c r="U439" i="2"/>
  <c r="CZ439" i="2" s="1"/>
  <c r="P439" i="3" s="1"/>
  <c r="U635" i="2"/>
  <c r="CZ635" i="2" s="1"/>
  <c r="P635" i="3" s="1"/>
  <c r="BC833" i="2"/>
  <c r="DQ833" i="2" s="1"/>
  <c r="AG833" i="3" s="1"/>
  <c r="BC831" i="2"/>
  <c r="DQ831" i="2" s="1"/>
  <c r="AG831" i="3" s="1"/>
  <c r="BC829" i="2"/>
  <c r="DQ829" i="2" s="1"/>
  <c r="AG829" i="3" s="1"/>
  <c r="BC836" i="2"/>
  <c r="DQ836" i="2" s="1"/>
  <c r="AG836" i="3" s="1"/>
  <c r="BC832" i="2"/>
  <c r="DQ832" i="2" s="1"/>
  <c r="AG832" i="3" s="1"/>
  <c r="BC376" i="2"/>
  <c r="BC845" i="2"/>
  <c r="DQ845" i="2" s="1"/>
  <c r="AG845" i="3" s="1"/>
  <c r="BC374" i="2"/>
  <c r="DQ374" i="2" s="1"/>
  <c r="AG374" i="3" s="1"/>
  <c r="BC389" i="2"/>
  <c r="DQ389" i="2" s="1"/>
  <c r="AG389" i="3" s="1"/>
  <c r="BC834" i="2"/>
  <c r="DQ834" i="2" s="1"/>
  <c r="AG834" i="3" s="1"/>
  <c r="BC391" i="2"/>
  <c r="DQ391" i="2" s="1"/>
  <c r="AG391" i="3" s="1"/>
  <c r="BC379" i="2"/>
  <c r="DQ379" i="2" s="1"/>
  <c r="AG379" i="3" s="1"/>
  <c r="BC373" i="2"/>
  <c r="BC827" i="2"/>
  <c r="DQ827" i="2" s="1"/>
  <c r="AG827" i="3" s="1"/>
  <c r="BC372" i="2"/>
  <c r="DQ372" i="2" s="1"/>
  <c r="AG372" i="3" s="1"/>
  <c r="BC375" i="2"/>
  <c r="DQ375" i="2" s="1"/>
  <c r="AG375" i="3" s="1"/>
  <c r="BC830" i="2"/>
  <c r="DQ830" i="2" s="1"/>
  <c r="AG830" i="3" s="1"/>
  <c r="BC826" i="2"/>
  <c r="DQ826" i="2" s="1"/>
  <c r="AG826" i="3" s="1"/>
  <c r="BC390" i="2"/>
  <c r="DQ390" i="2" s="1"/>
  <c r="AG390" i="3" s="1"/>
  <c r="BO488" i="2"/>
  <c r="DW488" i="2" s="1"/>
  <c r="AM488" i="3" s="1"/>
  <c r="BO489" i="2"/>
  <c r="DW489" i="2" s="1"/>
  <c r="AM489" i="3" s="1"/>
  <c r="BO487" i="2"/>
  <c r="DW487" i="2" s="1"/>
  <c r="AM487" i="3" s="1"/>
  <c r="BO450" i="2"/>
  <c r="DW450" i="2" s="1"/>
  <c r="AM450" i="3" s="1"/>
  <c r="BO447" i="2"/>
  <c r="BW560" i="2"/>
  <c r="EA560" i="2" s="1"/>
  <c r="AQ560" i="3" s="1"/>
  <c r="BQ685" i="2"/>
  <c r="DX685" i="2" s="1"/>
  <c r="AN685" i="3" s="1"/>
  <c r="BQ281" i="2"/>
  <c r="DX281" i="2" s="1"/>
  <c r="AN281" i="3" s="1"/>
  <c r="BQ684" i="2"/>
  <c r="DX684" i="2" s="1"/>
  <c r="AN684" i="3" s="1"/>
  <c r="BQ681" i="2"/>
  <c r="DX681" i="2" s="1"/>
  <c r="AN681" i="3" s="1"/>
  <c r="BQ268" i="2"/>
  <c r="DX268" i="2" s="1"/>
  <c r="AN268" i="3" s="1"/>
  <c r="BQ679" i="2"/>
  <c r="DX679" i="2" s="1"/>
  <c r="AN679" i="3" s="1"/>
  <c r="BQ273" i="2"/>
  <c r="DX273" i="2" s="1"/>
  <c r="AN273" i="3" s="1"/>
  <c r="BQ687" i="2"/>
  <c r="DX687" i="2" s="1"/>
  <c r="AN687" i="3" s="1"/>
  <c r="BQ275" i="2"/>
  <c r="DX275" i="2" s="1"/>
  <c r="AN275" i="3" s="1"/>
  <c r="BQ682" i="2"/>
  <c r="DX682" i="2" s="1"/>
  <c r="AN682" i="3" s="1"/>
  <c r="BQ678" i="2"/>
  <c r="DX678" i="2" s="1"/>
  <c r="AN678" i="3" s="1"/>
  <c r="BQ276" i="2"/>
  <c r="DX276" i="2" s="1"/>
  <c r="AN276" i="3" s="1"/>
  <c r="BQ277" i="2"/>
  <c r="DX277" i="2" s="1"/>
  <c r="AN277" i="3" s="1"/>
  <c r="BQ274" i="2"/>
  <c r="DX274" i="2" s="1"/>
  <c r="AN274" i="3" s="1"/>
  <c r="BQ280" i="2"/>
  <c r="DX280" i="2" s="1"/>
  <c r="AN280" i="3" s="1"/>
  <c r="BQ271" i="2"/>
  <c r="DX271" i="2" s="1"/>
  <c r="AN271" i="3" s="1"/>
  <c r="BQ688" i="2"/>
  <c r="DX688" i="2" s="1"/>
  <c r="AN688" i="3" s="1"/>
  <c r="BQ683" i="2"/>
  <c r="DX683" i="2" s="1"/>
  <c r="AN683" i="3" s="1"/>
  <c r="BQ677" i="2"/>
  <c r="DX677" i="2" s="1"/>
  <c r="AN677" i="3" s="1"/>
  <c r="BQ689" i="2"/>
  <c r="DX689" i="2" s="1"/>
  <c r="AN689" i="3" s="1"/>
  <c r="BQ269" i="2"/>
  <c r="DX269" i="2" s="1"/>
  <c r="AN269" i="3" s="1"/>
  <c r="BQ680" i="2"/>
  <c r="DX680" i="2" s="1"/>
  <c r="AN680" i="3" s="1"/>
  <c r="BQ272" i="2"/>
  <c r="DX272" i="2" s="1"/>
  <c r="AN272" i="3" s="1"/>
  <c r="BQ270" i="2"/>
  <c r="DX270" i="2" s="1"/>
  <c r="AN270" i="3" s="1"/>
  <c r="BQ278" i="2"/>
  <c r="DX278" i="2" s="1"/>
  <c r="AN278" i="3" s="1"/>
  <c r="BQ686" i="2"/>
  <c r="DX686" i="2" s="1"/>
  <c r="AN686" i="3" s="1"/>
  <c r="BQ279" i="2"/>
  <c r="DX279" i="2" s="1"/>
  <c r="AN279" i="3" s="1"/>
  <c r="AC15" i="2"/>
  <c r="DD15" i="2" s="1"/>
  <c r="T15" i="3" s="1"/>
  <c r="AC762" i="2"/>
  <c r="DD762" i="2" s="1"/>
  <c r="T762" i="3" s="1"/>
  <c r="AC14" i="2"/>
  <c r="DD14" i="2" s="1"/>
  <c r="T14" i="3" s="1"/>
  <c r="AC761" i="2"/>
  <c r="DD761" i="2" s="1"/>
  <c r="T761" i="3" s="1"/>
  <c r="AC11" i="2"/>
  <c r="DD11" i="2" s="1"/>
  <c r="T11" i="3" s="1"/>
  <c r="AC758" i="2"/>
  <c r="DD758" i="2" s="1"/>
  <c r="T758" i="3" s="1"/>
  <c r="AC12" i="2"/>
  <c r="DD12" i="2" s="1"/>
  <c r="T12" i="3" s="1"/>
  <c r="AC13" i="2"/>
  <c r="DD13" i="2" s="1"/>
  <c r="T13" i="3" s="1"/>
  <c r="AC760" i="2"/>
  <c r="DD760" i="2" s="1"/>
  <c r="T760" i="3" s="1"/>
  <c r="AC759" i="2"/>
  <c r="DD759" i="2" s="1"/>
  <c r="T759" i="3" s="1"/>
  <c r="U892" i="2"/>
  <c r="CZ892" i="2" s="1"/>
  <c r="P892" i="3" s="1"/>
  <c r="U891" i="2"/>
  <c r="CZ891" i="2" s="1"/>
  <c r="P891" i="3" s="1"/>
  <c r="U21" i="2"/>
  <c r="CZ21" i="2" s="1"/>
  <c r="P21" i="3" s="1"/>
  <c r="U19" i="2"/>
  <c r="CZ19" i="2" s="1"/>
  <c r="P19" i="3" s="1"/>
  <c r="U20" i="2"/>
  <c r="CZ20" i="2" s="1"/>
  <c r="P20" i="3" s="1"/>
  <c r="U897" i="2"/>
  <c r="CZ897" i="2" s="1"/>
  <c r="P897" i="3" s="1"/>
  <c r="U899" i="2"/>
  <c r="CZ899" i="2" s="1"/>
  <c r="P899" i="3" s="1"/>
  <c r="AU719" i="2"/>
  <c r="DM719" i="2" s="1"/>
  <c r="AC719" i="3" s="1"/>
  <c r="AU24" i="2"/>
  <c r="AU23" i="2"/>
  <c r="AU718" i="2"/>
  <c r="DM718" i="2" s="1"/>
  <c r="AC718" i="3" s="1"/>
  <c r="AA891" i="2"/>
  <c r="DC891" i="2" s="1"/>
  <c r="S891" i="3" s="1"/>
  <c r="AA20" i="2"/>
  <c r="DC20" i="2" s="1"/>
  <c r="S20" i="3" s="1"/>
  <c r="AA899" i="2"/>
  <c r="DC899" i="2" s="1"/>
  <c r="S899" i="3" s="1"/>
  <c r="AA21" i="2"/>
  <c r="DC21" i="2" s="1"/>
  <c r="S21" i="3" s="1"/>
  <c r="AA897" i="2"/>
  <c r="DC897" i="2" s="1"/>
  <c r="S897" i="3" s="1"/>
  <c r="AA892" i="2"/>
  <c r="DC892" i="2" s="1"/>
  <c r="S892" i="3" s="1"/>
  <c r="AA19" i="2"/>
  <c r="DC19" i="2" s="1"/>
  <c r="S19" i="3" s="1"/>
  <c r="BA451" i="2"/>
  <c r="DP451" i="2" s="1"/>
  <c r="AF451" i="3" s="1"/>
  <c r="AW571" i="2"/>
  <c r="DN571" i="2" s="1"/>
  <c r="AD571" i="3" s="1"/>
  <c r="AW194" i="2"/>
  <c r="DN194" i="2" s="1"/>
  <c r="AD194" i="3" s="1"/>
  <c r="AW621" i="2"/>
  <c r="DN621" i="2" s="1"/>
  <c r="AD621" i="3" s="1"/>
  <c r="AW223" i="2"/>
  <c r="DN223" i="2" s="1"/>
  <c r="AD223" i="3" s="1"/>
  <c r="AW570" i="2"/>
  <c r="DN570" i="2" s="1"/>
  <c r="AD570" i="3" s="1"/>
  <c r="AW195" i="2"/>
  <c r="DN195" i="2" s="1"/>
  <c r="AD195" i="3" s="1"/>
  <c r="AW569" i="2"/>
  <c r="DN569" i="2" s="1"/>
  <c r="AD569" i="3" s="1"/>
  <c r="AW550" i="2"/>
  <c r="DN550" i="2" s="1"/>
  <c r="AD550" i="3" s="1"/>
  <c r="AW551" i="2"/>
  <c r="DN551" i="2" s="1"/>
  <c r="AD551" i="3" s="1"/>
  <c r="AW219" i="2"/>
  <c r="DN219" i="2" s="1"/>
  <c r="AD219" i="3" s="1"/>
  <c r="AW616" i="2"/>
  <c r="DN616" i="2" s="1"/>
  <c r="AD616" i="3" s="1"/>
  <c r="AW217" i="2"/>
  <c r="DN217" i="2" s="1"/>
  <c r="AD217" i="3" s="1"/>
  <c r="AW215" i="2"/>
  <c r="DN215" i="2" s="1"/>
  <c r="AD215" i="3" s="1"/>
  <c r="AW611" i="2"/>
  <c r="DN611" i="2" s="1"/>
  <c r="AD611" i="3" s="1"/>
  <c r="AW614" i="2"/>
  <c r="DN614" i="2" s="1"/>
  <c r="AD614" i="3" s="1"/>
  <c r="AW553" i="2"/>
  <c r="DN553" i="2" s="1"/>
  <c r="AD553" i="3" s="1"/>
  <c r="AW365" i="2"/>
  <c r="DN365" i="2" s="1"/>
  <c r="AD365" i="3" s="1"/>
  <c r="AW218" i="2"/>
  <c r="DN218" i="2" s="1"/>
  <c r="AD218" i="3" s="1"/>
  <c r="AW617" i="2"/>
  <c r="DN617" i="2" s="1"/>
  <c r="AD617" i="3" s="1"/>
  <c r="AW613" i="2"/>
  <c r="DN613" i="2" s="1"/>
  <c r="AD613" i="3" s="1"/>
  <c r="AW162" i="2"/>
  <c r="DN162" i="2" s="1"/>
  <c r="AD162" i="3" s="1"/>
  <c r="AW163" i="2"/>
  <c r="DN163" i="2" s="1"/>
  <c r="AD163" i="3" s="1"/>
  <c r="AW612" i="2"/>
  <c r="DN612" i="2" s="1"/>
  <c r="AD612" i="3" s="1"/>
  <c r="AW820" i="2"/>
  <c r="DN820" i="2" s="1"/>
  <c r="AD820" i="3" s="1"/>
  <c r="AW554" i="2"/>
  <c r="DN554" i="2" s="1"/>
  <c r="AD554" i="3" s="1"/>
  <c r="AW552" i="2"/>
  <c r="DN552" i="2" s="1"/>
  <c r="AD552" i="3" s="1"/>
  <c r="AW216" i="2"/>
  <c r="DN216" i="2" s="1"/>
  <c r="AD216" i="3" s="1"/>
  <c r="AW615" i="2"/>
  <c r="DN615" i="2" s="1"/>
  <c r="AD615" i="3" s="1"/>
  <c r="AW438" i="2"/>
  <c r="AW652" i="2"/>
  <c r="DN652" i="2" s="1"/>
  <c r="AD652" i="3" s="1"/>
  <c r="AW651" i="2"/>
  <c r="DN651" i="2" s="1"/>
  <c r="AD651" i="3" s="1"/>
  <c r="BQ426" i="2"/>
  <c r="BQ902" i="2"/>
  <c r="DX902" i="2" s="1"/>
  <c r="AN902" i="3" s="1"/>
  <c r="BQ900" i="2"/>
  <c r="DX900" i="2" s="1"/>
  <c r="AN900" i="3" s="1"/>
  <c r="BQ27" i="2"/>
  <c r="DX27" i="2" s="1"/>
  <c r="AN27" i="3" s="1"/>
  <c r="BQ26" i="2"/>
  <c r="DX26" i="2" s="1"/>
  <c r="AN26" i="3" s="1"/>
  <c r="BQ901" i="2"/>
  <c r="DX901" i="2" s="1"/>
  <c r="AN901" i="3" s="1"/>
  <c r="BO566" i="2"/>
  <c r="BM434" i="2"/>
  <c r="DV434" i="2" s="1"/>
  <c r="AL434" i="3" s="1"/>
  <c r="BM589" i="2"/>
  <c r="DV589" i="2" s="1"/>
  <c r="AL589" i="3" s="1"/>
  <c r="BM588" i="2"/>
  <c r="DV588" i="2" s="1"/>
  <c r="AL588" i="3" s="1"/>
  <c r="BM435" i="2"/>
  <c r="DV435" i="2" s="1"/>
  <c r="AL435" i="3" s="1"/>
  <c r="BM590" i="2"/>
  <c r="DV590" i="2" s="1"/>
  <c r="AL590" i="3" s="1"/>
  <c r="BM587" i="2"/>
  <c r="DV587" i="2" s="1"/>
  <c r="AL587" i="3" s="1"/>
  <c r="BM546" i="2"/>
  <c r="DV546" i="2" s="1"/>
  <c r="AL546" i="3" s="1"/>
  <c r="BM436" i="2"/>
  <c r="DV436" i="2" s="1"/>
  <c r="AL436" i="3" s="1"/>
  <c r="BM433" i="2"/>
  <c r="DV433" i="2" s="1"/>
  <c r="AL433" i="3" s="1"/>
  <c r="BK727" i="2"/>
  <c r="DU727" i="2" s="1"/>
  <c r="AK727" i="3" s="1"/>
  <c r="BK737" i="2"/>
  <c r="DU737" i="2" s="1"/>
  <c r="AK737" i="3" s="1"/>
  <c r="BK739" i="2"/>
  <c r="DU739" i="2" s="1"/>
  <c r="AK739" i="3" s="1"/>
  <c r="BK731" i="2"/>
  <c r="DU731" i="2" s="1"/>
  <c r="AK731" i="3" s="1"/>
  <c r="BK309" i="2"/>
  <c r="DU309" i="2" s="1"/>
  <c r="AK309" i="3" s="1"/>
  <c r="BK732" i="2"/>
  <c r="DU732" i="2" s="1"/>
  <c r="AK732" i="3" s="1"/>
  <c r="BK738" i="2"/>
  <c r="DU738" i="2" s="1"/>
  <c r="AK738" i="3" s="1"/>
  <c r="BK726" i="2"/>
  <c r="DU726" i="2" s="1"/>
  <c r="AK726" i="3" s="1"/>
  <c r="BK730" i="2"/>
  <c r="DU730" i="2" s="1"/>
  <c r="AK730" i="3" s="1"/>
  <c r="BK733" i="2"/>
  <c r="DU733" i="2" s="1"/>
  <c r="AK733" i="3" s="1"/>
  <c r="BK715" i="2"/>
  <c r="DU715" i="2" s="1"/>
  <c r="AK715" i="3" s="1"/>
  <c r="BK728" i="2"/>
  <c r="DU728" i="2" s="1"/>
  <c r="AK728" i="3" s="1"/>
  <c r="BG827" i="2"/>
  <c r="DS827" i="2" s="1"/>
  <c r="AI827" i="3" s="1"/>
  <c r="BG372" i="2"/>
  <c r="DS372" i="2" s="1"/>
  <c r="AI372" i="3" s="1"/>
  <c r="BG832" i="2"/>
  <c r="DS832" i="2" s="1"/>
  <c r="AI832" i="3" s="1"/>
  <c r="BG836" i="2"/>
  <c r="DS836" i="2" s="1"/>
  <c r="AI836" i="3" s="1"/>
  <c r="BG845" i="2"/>
  <c r="DS845" i="2" s="1"/>
  <c r="AI845" i="3" s="1"/>
  <c r="BG375" i="2"/>
  <c r="DS375" i="2" s="1"/>
  <c r="AI375" i="3" s="1"/>
  <c r="BG833" i="2"/>
  <c r="DS833" i="2" s="1"/>
  <c r="AI833" i="3" s="1"/>
  <c r="BG391" i="2"/>
  <c r="DS391" i="2" s="1"/>
  <c r="AI391" i="3" s="1"/>
  <c r="BG379" i="2"/>
  <c r="DS379" i="2" s="1"/>
  <c r="AI379" i="3" s="1"/>
  <c r="BG834" i="2"/>
  <c r="DS834" i="2" s="1"/>
  <c r="AI834" i="3" s="1"/>
  <c r="BG389" i="2"/>
  <c r="DS389" i="2" s="1"/>
  <c r="AI389" i="3" s="1"/>
  <c r="BG376" i="2"/>
  <c r="BG826" i="2"/>
  <c r="DS826" i="2" s="1"/>
  <c r="AI826" i="3" s="1"/>
  <c r="BG829" i="2"/>
  <c r="DS829" i="2" s="1"/>
  <c r="AI829" i="3" s="1"/>
  <c r="BG830" i="2"/>
  <c r="DS830" i="2" s="1"/>
  <c r="AI830" i="3" s="1"/>
  <c r="BG390" i="2"/>
  <c r="DS390" i="2" s="1"/>
  <c r="AI390" i="3" s="1"/>
  <c r="BG374" i="2"/>
  <c r="DS374" i="2" s="1"/>
  <c r="AI374" i="3" s="1"/>
  <c r="BG373" i="2"/>
  <c r="BG831" i="2"/>
  <c r="DS831" i="2" s="1"/>
  <c r="AI831" i="3" s="1"/>
  <c r="BY745" i="2"/>
  <c r="EB745" i="2" s="1"/>
  <c r="AR745" i="3" s="1"/>
  <c r="BY314" i="2"/>
  <c r="EB314" i="2" s="1"/>
  <c r="AR314" i="3" s="1"/>
  <c r="BY317" i="2"/>
  <c r="EB317" i="2" s="1"/>
  <c r="AR317" i="3" s="1"/>
  <c r="BY742" i="2"/>
  <c r="EB742" i="2" s="1"/>
  <c r="AR742" i="3" s="1"/>
  <c r="BY313" i="2"/>
  <c r="EB313" i="2" s="1"/>
  <c r="AR313" i="3" s="1"/>
  <c r="BY744" i="2"/>
  <c r="EB744" i="2" s="1"/>
  <c r="AR744" i="3" s="1"/>
  <c r="BY724" i="2"/>
  <c r="EB724" i="2" s="1"/>
  <c r="AR724" i="3" s="1"/>
  <c r="BY746" i="2"/>
  <c r="EB746" i="2" s="1"/>
  <c r="AR746" i="3" s="1"/>
  <c r="BY315" i="2"/>
  <c r="EB315" i="2" s="1"/>
  <c r="AR315" i="3" s="1"/>
  <c r="BY743" i="2"/>
  <c r="EB743" i="2" s="1"/>
  <c r="AR743" i="3" s="1"/>
  <c r="BY741" i="2"/>
  <c r="EB741" i="2" s="1"/>
  <c r="AR741" i="3" s="1"/>
  <c r="BY312" i="2"/>
  <c r="EB312" i="2" s="1"/>
  <c r="AR312" i="3" s="1"/>
  <c r="BY316" i="2"/>
  <c r="EB316" i="2" s="1"/>
  <c r="AR316" i="3" s="1"/>
  <c r="AU819" i="2"/>
  <c r="DM819" i="2" s="1"/>
  <c r="AC819" i="3" s="1"/>
  <c r="AU817" i="2"/>
  <c r="DM817" i="2" s="1"/>
  <c r="AC817" i="3" s="1"/>
  <c r="AU818" i="2"/>
  <c r="DM818" i="2" s="1"/>
  <c r="AC818" i="3" s="1"/>
  <c r="BO384" i="2"/>
  <c r="DW384" i="2" s="1"/>
  <c r="AM384" i="3" s="1"/>
  <c r="BO839" i="2"/>
  <c r="DW839" i="2" s="1"/>
  <c r="AM839" i="3" s="1"/>
  <c r="BO385" i="2"/>
  <c r="DW385" i="2" s="1"/>
  <c r="AM385" i="3" s="1"/>
  <c r="BO840" i="2"/>
  <c r="DW840" i="2" s="1"/>
  <c r="AM840" i="3" s="1"/>
  <c r="BE504" i="2"/>
  <c r="DR504" i="2" s="1"/>
  <c r="AH504" i="3" s="1"/>
  <c r="BE124" i="2"/>
  <c r="DR124" i="2" s="1"/>
  <c r="AH124" i="3" s="1"/>
  <c r="AS577" i="2"/>
  <c r="DL577" i="2" s="1"/>
  <c r="AB577" i="3" s="1"/>
  <c r="AS579" i="2"/>
  <c r="DL579" i="2" s="1"/>
  <c r="AB579" i="3" s="1"/>
  <c r="AS224" i="2"/>
  <c r="DL224" i="2" s="1"/>
  <c r="AB224" i="3" s="1"/>
  <c r="AS578" i="2"/>
  <c r="DL578" i="2" s="1"/>
  <c r="AB578" i="3" s="1"/>
  <c r="AS200" i="2"/>
  <c r="DL200" i="2" s="1"/>
  <c r="AB200" i="3" s="1"/>
  <c r="AS575" i="2"/>
  <c r="DL575" i="2" s="1"/>
  <c r="AB575" i="3" s="1"/>
  <c r="AS573" i="2"/>
  <c r="DL573" i="2" s="1"/>
  <c r="AB573" i="3" s="1"/>
  <c r="AS203" i="2"/>
  <c r="DL203" i="2" s="1"/>
  <c r="AB203" i="3" s="1"/>
  <c r="AS622" i="2"/>
  <c r="DL622" i="2" s="1"/>
  <c r="AB622" i="3" s="1"/>
  <c r="AS572" i="2"/>
  <c r="DL572" i="2" s="1"/>
  <c r="AB572" i="3" s="1"/>
  <c r="AS201" i="2"/>
  <c r="DL201" i="2" s="1"/>
  <c r="AB201" i="3" s="1"/>
  <c r="AS197" i="2"/>
  <c r="AS202" i="2"/>
  <c r="DL202" i="2" s="1"/>
  <c r="AB202" i="3" s="1"/>
  <c r="AY858" i="2"/>
  <c r="DO858" i="2" s="1"/>
  <c r="AE858" i="3" s="1"/>
  <c r="AY877" i="2"/>
  <c r="DO877" i="2" s="1"/>
  <c r="AE877" i="3" s="1"/>
  <c r="AY415" i="2"/>
  <c r="DO415" i="2" s="1"/>
  <c r="AE415" i="3" s="1"/>
  <c r="AY881" i="2"/>
  <c r="DO881" i="2" s="1"/>
  <c r="AE881" i="3" s="1"/>
  <c r="AY420" i="2"/>
  <c r="DO420" i="2" s="1"/>
  <c r="AE420" i="3" s="1"/>
  <c r="AY410" i="2"/>
  <c r="DO410" i="2" s="1"/>
  <c r="AE410" i="3" s="1"/>
  <c r="AY885" i="2"/>
  <c r="DO885" i="2" s="1"/>
  <c r="AE885" i="3" s="1"/>
  <c r="AY854" i="2"/>
  <c r="DO854" i="2" s="1"/>
  <c r="AE854" i="3" s="1"/>
  <c r="AY418" i="2"/>
  <c r="DO418" i="2" s="1"/>
  <c r="AE418" i="3" s="1"/>
  <c r="AY411" i="2"/>
  <c r="DO411" i="2" s="1"/>
  <c r="AE411" i="3" s="1"/>
  <c r="AY872" i="2"/>
  <c r="DO872" i="2" s="1"/>
  <c r="AE872" i="3" s="1"/>
  <c r="AY884" i="2"/>
  <c r="DO884" i="2" s="1"/>
  <c r="AE884" i="3" s="1"/>
  <c r="AY409" i="2"/>
  <c r="DO409" i="2" s="1"/>
  <c r="AE409" i="3" s="1"/>
  <c r="AY408" i="2"/>
  <c r="DO408" i="2" s="1"/>
  <c r="AE408" i="3" s="1"/>
  <c r="AY883" i="2"/>
  <c r="DO883" i="2" s="1"/>
  <c r="AE883" i="3" s="1"/>
  <c r="AY870" i="2"/>
  <c r="DO870" i="2" s="1"/>
  <c r="AE870" i="3" s="1"/>
  <c r="AY882" i="2"/>
  <c r="DO882" i="2" s="1"/>
  <c r="AE882" i="3" s="1"/>
  <c r="AY878" i="2"/>
  <c r="DO878" i="2" s="1"/>
  <c r="AE878" i="3" s="1"/>
  <c r="AY404" i="2"/>
  <c r="DO404" i="2" s="1"/>
  <c r="AE404" i="3" s="1"/>
  <c r="AY886" i="2"/>
  <c r="DO886" i="2" s="1"/>
  <c r="AE886" i="3" s="1"/>
  <c r="AY874" i="2"/>
  <c r="DO874" i="2" s="1"/>
  <c r="AE874" i="3" s="1"/>
  <c r="AY859" i="2"/>
  <c r="DO859" i="2" s="1"/>
  <c r="AE859" i="3" s="1"/>
  <c r="AY880" i="2"/>
  <c r="DO880" i="2" s="1"/>
  <c r="AE880" i="3" s="1"/>
  <c r="AY871" i="2"/>
  <c r="DO871" i="2" s="1"/>
  <c r="AE871" i="3" s="1"/>
  <c r="AY402" i="2"/>
  <c r="DO402" i="2" s="1"/>
  <c r="AE402" i="3" s="1"/>
  <c r="AY863" i="2"/>
  <c r="DO863" i="2" s="1"/>
  <c r="AE863" i="3" s="1"/>
  <c r="AY868" i="2"/>
  <c r="DO868" i="2" s="1"/>
  <c r="AE868" i="3" s="1"/>
  <c r="AY421" i="2"/>
  <c r="DO421" i="2" s="1"/>
  <c r="AE421" i="3" s="1"/>
  <c r="AY416" i="2"/>
  <c r="DO416" i="2" s="1"/>
  <c r="AE416" i="3" s="1"/>
  <c r="AY875" i="2"/>
  <c r="DO875" i="2" s="1"/>
  <c r="AE875" i="3" s="1"/>
  <c r="AY413" i="2"/>
  <c r="DO413" i="2" s="1"/>
  <c r="AE413" i="3" s="1"/>
  <c r="AY873" i="2"/>
  <c r="DO873" i="2" s="1"/>
  <c r="AE873" i="3" s="1"/>
  <c r="AY403" i="2"/>
  <c r="DO403" i="2" s="1"/>
  <c r="AE403" i="3" s="1"/>
  <c r="AY419" i="2"/>
  <c r="DO419" i="2" s="1"/>
  <c r="AE419" i="3" s="1"/>
  <c r="AY876" i="2"/>
  <c r="DO876" i="2" s="1"/>
  <c r="AE876" i="3" s="1"/>
  <c r="AY412" i="2"/>
  <c r="DO412" i="2" s="1"/>
  <c r="AE412" i="3" s="1"/>
  <c r="AY417" i="2"/>
  <c r="DO417" i="2" s="1"/>
  <c r="AE417" i="3" s="1"/>
  <c r="AY869" i="2"/>
  <c r="DO869" i="2" s="1"/>
  <c r="AE869" i="3" s="1"/>
  <c r="AY879" i="2"/>
  <c r="DO879" i="2" s="1"/>
  <c r="AE879" i="3" s="1"/>
  <c r="AY414" i="2"/>
  <c r="DO414" i="2" s="1"/>
  <c r="AE414" i="3" s="1"/>
  <c r="AY867" i="2"/>
  <c r="DO867" i="2" s="1"/>
  <c r="AE867" i="3" s="1"/>
  <c r="AY455" i="2"/>
  <c r="DO455" i="2" s="1"/>
  <c r="AE455" i="3" s="1"/>
  <c r="AY456" i="2"/>
  <c r="DO456" i="2" s="1"/>
  <c r="AE456" i="3" s="1"/>
  <c r="AY454" i="2"/>
  <c r="DO454" i="2" s="1"/>
  <c r="AE454" i="3" s="1"/>
  <c r="BS426" i="2"/>
  <c r="BW651" i="2"/>
  <c r="EA651" i="2" s="1"/>
  <c r="AQ651" i="3" s="1"/>
  <c r="BW652" i="2"/>
  <c r="EA652" i="2" s="1"/>
  <c r="AQ652" i="3" s="1"/>
  <c r="BW438" i="2"/>
  <c r="BA438" i="2"/>
  <c r="BA652" i="2"/>
  <c r="DP652" i="2" s="1"/>
  <c r="AF652" i="3" s="1"/>
  <c r="BA651" i="2"/>
  <c r="DP651" i="2" s="1"/>
  <c r="AF651" i="3" s="1"/>
  <c r="AW124" i="2"/>
  <c r="DN124" i="2" s="1"/>
  <c r="AD124" i="3" s="1"/>
  <c r="AW504" i="2"/>
  <c r="DN504" i="2" s="1"/>
  <c r="AD504" i="3" s="1"/>
  <c r="BK764" i="2"/>
  <c r="DU764" i="2" s="1"/>
  <c r="AK764" i="3" s="1"/>
  <c r="BK763" i="2"/>
  <c r="DU763" i="2" s="1"/>
  <c r="AK763" i="3" s="1"/>
  <c r="BM447" i="2"/>
  <c r="BM488" i="2"/>
  <c r="DV488" i="2" s="1"/>
  <c r="AL488" i="3" s="1"/>
  <c r="BM487" i="2"/>
  <c r="DV487" i="2" s="1"/>
  <c r="AL487" i="3" s="1"/>
  <c r="BM489" i="2"/>
  <c r="DV489" i="2" s="1"/>
  <c r="AL489" i="3" s="1"/>
  <c r="BM450" i="2"/>
  <c r="DV450" i="2" s="1"/>
  <c r="AL450" i="3" s="1"/>
  <c r="AW756" i="2"/>
  <c r="DN756" i="2" s="1"/>
  <c r="AD756" i="3" s="1"/>
  <c r="AW324" i="2"/>
  <c r="DN324" i="2" s="1"/>
  <c r="AD324" i="3" s="1"/>
  <c r="BA866" i="2"/>
  <c r="DP866" i="2" s="1"/>
  <c r="AF866" i="3" s="1"/>
  <c r="BM645" i="2"/>
  <c r="DV645" i="2" s="1"/>
  <c r="AL645" i="3" s="1"/>
  <c r="BM648" i="2"/>
  <c r="DV648" i="2" s="1"/>
  <c r="AL648" i="3" s="1"/>
  <c r="BM647" i="2"/>
  <c r="DV647" i="2" s="1"/>
  <c r="AL647" i="3" s="1"/>
  <c r="BM298" i="2"/>
  <c r="DV298" i="2" s="1"/>
  <c r="AL298" i="3" s="1"/>
  <c r="BM299" i="2"/>
  <c r="DV299" i="2" s="1"/>
  <c r="AL299" i="3" s="1"/>
  <c r="BM238" i="2"/>
  <c r="DV238" i="2" s="1"/>
  <c r="AL238" i="3" s="1"/>
  <c r="BM644" i="2"/>
  <c r="DV644" i="2" s="1"/>
  <c r="AL644" i="3" s="1"/>
  <c r="BM704" i="2"/>
  <c r="DV704" i="2" s="1"/>
  <c r="AL704" i="3" s="1"/>
  <c r="BM705" i="2"/>
  <c r="DV705" i="2" s="1"/>
  <c r="AL705" i="3" s="1"/>
  <c r="BM239" i="2"/>
  <c r="DV239" i="2" s="1"/>
  <c r="AL239" i="3" s="1"/>
  <c r="BM646" i="2"/>
  <c r="DV646" i="2" s="1"/>
  <c r="AL646" i="3" s="1"/>
  <c r="BM706" i="2"/>
  <c r="DV706" i="2" s="1"/>
  <c r="AL706" i="3" s="1"/>
  <c r="AI26" i="2"/>
  <c r="DG26" i="2" s="1"/>
  <c r="W26" i="3" s="1"/>
  <c r="AI27" i="2"/>
  <c r="DG27" i="2" s="1"/>
  <c r="W27" i="3" s="1"/>
  <c r="AI900" i="2"/>
  <c r="DG900" i="2" s="1"/>
  <c r="W900" i="3" s="1"/>
  <c r="AI902" i="2"/>
  <c r="DG902" i="2" s="1"/>
  <c r="W902" i="3" s="1"/>
  <c r="AI901" i="2"/>
  <c r="DG901" i="2" s="1"/>
  <c r="W901" i="3" s="1"/>
  <c r="AW5" i="2"/>
  <c r="AW6" i="2"/>
  <c r="AU754" i="2"/>
  <c r="DM754" i="2" s="1"/>
  <c r="AC754" i="3" s="1"/>
  <c r="BY779" i="2"/>
  <c r="EB779" i="2" s="1"/>
  <c r="AR779" i="3" s="1"/>
  <c r="AE887" i="2"/>
  <c r="DE887" i="2" s="1"/>
  <c r="U887" i="3" s="1"/>
  <c r="AE888" i="2"/>
  <c r="DE888" i="2" s="1"/>
  <c r="U888" i="3" s="1"/>
  <c r="AE406" i="2"/>
  <c r="DE406" i="2" s="1"/>
  <c r="U406" i="3" s="1"/>
  <c r="AE855" i="2"/>
  <c r="DE855" i="2" s="1"/>
  <c r="U855" i="3" s="1"/>
  <c r="AE422" i="2"/>
  <c r="DE422" i="2" s="1"/>
  <c r="U422" i="3" s="1"/>
  <c r="AE423" i="2"/>
  <c r="DE423" i="2" s="1"/>
  <c r="U423" i="3" s="1"/>
  <c r="AE860" i="2"/>
  <c r="DE860" i="2" s="1"/>
  <c r="U860" i="3" s="1"/>
  <c r="AW811" i="2"/>
  <c r="DN811" i="2" s="1"/>
  <c r="AD811" i="3" s="1"/>
  <c r="AW591" i="2"/>
  <c r="DN591" i="2" s="1"/>
  <c r="AD591" i="3" s="1"/>
  <c r="AW363" i="2"/>
  <c r="DN363" i="2" s="1"/>
  <c r="AD363" i="3" s="1"/>
  <c r="AW807" i="2"/>
  <c r="DN807" i="2" s="1"/>
  <c r="AD807" i="3" s="1"/>
  <c r="AW558" i="2"/>
  <c r="DN558" i="2" s="1"/>
  <c r="AD558" i="3" s="1"/>
  <c r="AW809" i="2"/>
  <c r="DN809" i="2" s="1"/>
  <c r="AD809" i="3" s="1"/>
  <c r="AW347" i="2"/>
  <c r="DN347" i="2" s="1"/>
  <c r="AD347" i="3" s="1"/>
  <c r="AW813" i="2"/>
  <c r="DN813" i="2" s="1"/>
  <c r="AD813" i="3" s="1"/>
  <c r="AY111" i="2"/>
  <c r="BG678" i="2"/>
  <c r="DS678" i="2" s="1"/>
  <c r="AI678" i="3" s="1"/>
  <c r="BG682" i="2"/>
  <c r="DS682" i="2" s="1"/>
  <c r="AI682" i="3" s="1"/>
  <c r="BG684" i="2"/>
  <c r="DS684" i="2" s="1"/>
  <c r="AI684" i="3" s="1"/>
  <c r="BG276" i="2"/>
  <c r="DS276" i="2" s="1"/>
  <c r="AI276" i="3" s="1"/>
  <c r="BG681" i="2"/>
  <c r="DS681" i="2" s="1"/>
  <c r="AI681" i="3" s="1"/>
  <c r="BG279" i="2"/>
  <c r="DS279" i="2" s="1"/>
  <c r="AI279" i="3" s="1"/>
  <c r="BG688" i="2"/>
  <c r="DS688" i="2" s="1"/>
  <c r="AI688" i="3" s="1"/>
  <c r="BG677" i="2"/>
  <c r="DS677" i="2" s="1"/>
  <c r="AI677" i="3" s="1"/>
  <c r="BG280" i="2"/>
  <c r="DS280" i="2" s="1"/>
  <c r="AI280" i="3" s="1"/>
  <c r="BG687" i="2"/>
  <c r="DS687" i="2" s="1"/>
  <c r="AI687" i="3" s="1"/>
  <c r="BG683" i="2"/>
  <c r="DS683" i="2" s="1"/>
  <c r="AI683" i="3" s="1"/>
  <c r="BG271" i="2"/>
  <c r="DS271" i="2" s="1"/>
  <c r="AI271" i="3" s="1"/>
  <c r="BG269" i="2"/>
  <c r="DS269" i="2" s="1"/>
  <c r="AI269" i="3" s="1"/>
  <c r="BG679" i="2"/>
  <c r="DS679" i="2" s="1"/>
  <c r="AI679" i="3" s="1"/>
  <c r="BG272" i="2"/>
  <c r="DS272" i="2" s="1"/>
  <c r="AI272" i="3" s="1"/>
  <c r="BG281" i="2"/>
  <c r="DS281" i="2" s="1"/>
  <c r="AI281" i="3" s="1"/>
  <c r="BG685" i="2"/>
  <c r="DS685" i="2" s="1"/>
  <c r="AI685" i="3" s="1"/>
  <c r="BG273" i="2"/>
  <c r="DS273" i="2" s="1"/>
  <c r="AI273" i="3" s="1"/>
  <c r="BG278" i="2"/>
  <c r="DS278" i="2" s="1"/>
  <c r="AI278" i="3" s="1"/>
  <c r="BG274" i="2"/>
  <c r="DS274" i="2" s="1"/>
  <c r="AI274" i="3" s="1"/>
  <c r="BG275" i="2"/>
  <c r="DS275" i="2" s="1"/>
  <c r="AI275" i="3" s="1"/>
  <c r="BG689" i="2"/>
  <c r="DS689" i="2" s="1"/>
  <c r="AI689" i="3" s="1"/>
  <c r="BG268" i="2"/>
  <c r="DS268" i="2" s="1"/>
  <c r="AI268" i="3" s="1"/>
  <c r="BG686" i="2"/>
  <c r="DS686" i="2" s="1"/>
  <c r="AI686" i="3" s="1"/>
  <c r="BG270" i="2"/>
  <c r="DS270" i="2" s="1"/>
  <c r="AI270" i="3" s="1"/>
  <c r="BG277" i="2"/>
  <c r="DS277" i="2" s="1"/>
  <c r="AI277" i="3" s="1"/>
  <c r="BG680" i="2"/>
  <c r="DS680" i="2" s="1"/>
  <c r="AI680" i="3" s="1"/>
  <c r="AS836" i="2"/>
  <c r="DL836" i="2" s="1"/>
  <c r="AB836" i="3" s="1"/>
  <c r="AS391" i="2"/>
  <c r="DL391" i="2" s="1"/>
  <c r="AB391" i="3" s="1"/>
  <c r="AS390" i="2"/>
  <c r="DL390" i="2" s="1"/>
  <c r="AB390" i="3" s="1"/>
  <c r="AS833" i="2"/>
  <c r="DL833" i="2" s="1"/>
  <c r="AB833" i="3" s="1"/>
  <c r="AS379" i="2"/>
  <c r="DL379" i="2" s="1"/>
  <c r="AB379" i="3" s="1"/>
  <c r="AS389" i="2"/>
  <c r="DL389" i="2" s="1"/>
  <c r="AB389" i="3" s="1"/>
  <c r="AS827" i="2"/>
  <c r="DL827" i="2" s="1"/>
  <c r="AB827" i="3" s="1"/>
  <c r="AS834" i="2"/>
  <c r="DL834" i="2" s="1"/>
  <c r="AB834" i="3" s="1"/>
  <c r="AS831" i="2"/>
  <c r="DL831" i="2" s="1"/>
  <c r="AB831" i="3" s="1"/>
  <c r="AS376" i="2"/>
  <c r="AS832" i="2"/>
  <c r="DL832" i="2" s="1"/>
  <c r="AB832" i="3" s="1"/>
  <c r="AS829" i="2"/>
  <c r="DL829" i="2" s="1"/>
  <c r="AB829" i="3" s="1"/>
  <c r="AS375" i="2"/>
  <c r="DL375" i="2" s="1"/>
  <c r="AB375" i="3" s="1"/>
  <c r="AS374" i="2"/>
  <c r="DL374" i="2" s="1"/>
  <c r="AB374" i="3" s="1"/>
  <c r="AS830" i="2"/>
  <c r="DL830" i="2" s="1"/>
  <c r="AB830" i="3" s="1"/>
  <c r="AS372" i="2"/>
  <c r="DL372" i="2" s="1"/>
  <c r="AB372" i="3" s="1"/>
  <c r="AS826" i="2"/>
  <c r="DL826" i="2" s="1"/>
  <c r="AB826" i="3" s="1"/>
  <c r="AS845" i="2"/>
  <c r="DL845" i="2" s="1"/>
  <c r="AB845" i="3" s="1"/>
  <c r="AS373" i="2"/>
  <c r="BW866" i="2"/>
  <c r="EA866" i="2" s="1"/>
  <c r="AQ866" i="3" s="1"/>
  <c r="BY821" i="2"/>
  <c r="EB821" i="2" s="1"/>
  <c r="AR821" i="3" s="1"/>
  <c r="BY366" i="2"/>
  <c r="EB366" i="2" s="1"/>
  <c r="AR366" i="3" s="1"/>
  <c r="BY367" i="2"/>
  <c r="EB367" i="2" s="1"/>
  <c r="AR367" i="3" s="1"/>
  <c r="BY368" i="2"/>
  <c r="EB368" i="2" s="1"/>
  <c r="AR368" i="3" s="1"/>
  <c r="BY822" i="2"/>
  <c r="EB822" i="2" s="1"/>
  <c r="AR822" i="3" s="1"/>
  <c r="BY823" i="2"/>
  <c r="EB823" i="2" s="1"/>
  <c r="AR823" i="3" s="1"/>
  <c r="BY111" i="2"/>
  <c r="BM504" i="2"/>
  <c r="DV504" i="2" s="1"/>
  <c r="AL504" i="3" s="1"/>
  <c r="BM124" i="2"/>
  <c r="DV124" i="2" s="1"/>
  <c r="AL124" i="3" s="1"/>
  <c r="AQ546" i="2"/>
  <c r="DK546" i="2" s="1"/>
  <c r="AA546" i="3" s="1"/>
  <c r="AQ436" i="2"/>
  <c r="DK436" i="2" s="1"/>
  <c r="AA436" i="3" s="1"/>
  <c r="AQ434" i="2"/>
  <c r="DK434" i="2" s="1"/>
  <c r="AA434" i="3" s="1"/>
  <c r="AQ590" i="2"/>
  <c r="DK590" i="2" s="1"/>
  <c r="AA590" i="3" s="1"/>
  <c r="AQ433" i="2"/>
  <c r="DK433" i="2" s="1"/>
  <c r="AA433" i="3" s="1"/>
  <c r="AQ588" i="2"/>
  <c r="DK588" i="2" s="1"/>
  <c r="AA588" i="3" s="1"/>
  <c r="AQ435" i="2"/>
  <c r="DK435" i="2" s="1"/>
  <c r="AA435" i="3" s="1"/>
  <c r="AQ587" i="2"/>
  <c r="DK587" i="2" s="1"/>
  <c r="AA587" i="3" s="1"/>
  <c r="AQ589" i="2"/>
  <c r="DK589" i="2" s="1"/>
  <c r="AA589" i="3" s="1"/>
  <c r="BG716" i="2"/>
  <c r="DS716" i="2" s="1"/>
  <c r="AI716" i="3" s="1"/>
  <c r="BG714" i="2"/>
  <c r="DS714" i="2" s="1"/>
  <c r="AI714" i="3" s="1"/>
  <c r="BG712" i="2"/>
  <c r="DS712" i="2" s="1"/>
  <c r="AI712" i="3" s="1"/>
  <c r="BG740" i="2"/>
  <c r="DS740" i="2" s="1"/>
  <c r="AI740" i="3" s="1"/>
  <c r="AU822" i="2"/>
  <c r="DM822" i="2" s="1"/>
  <c r="AC822" i="3" s="1"/>
  <c r="AU823" i="2"/>
  <c r="DM823" i="2" s="1"/>
  <c r="AC823" i="3" s="1"/>
  <c r="AU366" i="2"/>
  <c r="DM366" i="2" s="1"/>
  <c r="AC366" i="3" s="1"/>
  <c r="AU821" i="2"/>
  <c r="DM821" i="2" s="1"/>
  <c r="AC821" i="3" s="1"/>
  <c r="AU367" i="2"/>
  <c r="DM367" i="2" s="1"/>
  <c r="AC367" i="3" s="1"/>
  <c r="AU368" i="2"/>
  <c r="DM368" i="2" s="1"/>
  <c r="AC368" i="3" s="1"/>
  <c r="BY866" i="2"/>
  <c r="EB866" i="2" s="1"/>
  <c r="AR866" i="3" s="1"/>
  <c r="BQ108" i="2"/>
  <c r="BS384" i="2"/>
  <c r="DY384" i="2" s="1"/>
  <c r="AO384" i="3" s="1"/>
  <c r="BS840" i="2"/>
  <c r="DY840" i="2" s="1"/>
  <c r="AO840" i="3" s="1"/>
  <c r="BS385" i="2"/>
  <c r="DY385" i="2" s="1"/>
  <c r="AO385" i="3" s="1"/>
  <c r="BS839" i="2"/>
  <c r="DY839" i="2" s="1"/>
  <c r="AO839" i="3" s="1"/>
  <c r="BA836" i="2"/>
  <c r="DP836" i="2" s="1"/>
  <c r="AF836" i="3" s="1"/>
  <c r="BA376" i="2"/>
  <c r="BA391" i="2"/>
  <c r="DP391" i="2" s="1"/>
  <c r="AF391" i="3" s="1"/>
  <c r="BA389" i="2"/>
  <c r="DP389" i="2" s="1"/>
  <c r="AF389" i="3" s="1"/>
  <c r="BA830" i="2"/>
  <c r="DP830" i="2" s="1"/>
  <c r="AF830" i="3" s="1"/>
  <c r="BA826" i="2"/>
  <c r="DP826" i="2" s="1"/>
  <c r="AF826" i="3" s="1"/>
  <c r="BA390" i="2"/>
  <c r="DP390" i="2" s="1"/>
  <c r="AF390" i="3" s="1"/>
  <c r="BA831" i="2"/>
  <c r="DP831" i="2" s="1"/>
  <c r="AF831" i="3" s="1"/>
  <c r="BA374" i="2"/>
  <c r="DP374" i="2" s="1"/>
  <c r="AF374" i="3" s="1"/>
  <c r="BA834" i="2"/>
  <c r="DP834" i="2" s="1"/>
  <c r="AF834" i="3" s="1"/>
  <c r="BA829" i="2"/>
  <c r="DP829" i="2" s="1"/>
  <c r="AF829" i="3" s="1"/>
  <c r="BA832" i="2"/>
  <c r="DP832" i="2" s="1"/>
  <c r="AF832" i="3" s="1"/>
  <c r="BA375" i="2"/>
  <c r="DP375" i="2" s="1"/>
  <c r="AF375" i="3" s="1"/>
  <c r="BA372" i="2"/>
  <c r="DP372" i="2" s="1"/>
  <c r="AF372" i="3" s="1"/>
  <c r="BA845" i="2"/>
  <c r="DP845" i="2" s="1"/>
  <c r="AF845" i="3" s="1"/>
  <c r="BA373" i="2"/>
  <c r="BA833" i="2"/>
  <c r="DP833" i="2" s="1"/>
  <c r="AF833" i="3" s="1"/>
  <c r="BA379" i="2"/>
  <c r="DP379" i="2" s="1"/>
  <c r="AF379" i="3" s="1"/>
  <c r="BA827" i="2"/>
  <c r="DP827" i="2" s="1"/>
  <c r="AF827" i="3" s="1"/>
  <c r="BQ618" i="2"/>
  <c r="DX618" i="2" s="1"/>
  <c r="AN618" i="3" s="1"/>
  <c r="BQ567" i="2"/>
  <c r="DX567" i="2" s="1"/>
  <c r="AN567" i="3" s="1"/>
  <c r="BQ166" i="2"/>
  <c r="DX166" i="2" s="1"/>
  <c r="AN166" i="3" s="1"/>
  <c r="BQ165" i="2"/>
  <c r="DX165" i="2" s="1"/>
  <c r="AN165" i="3" s="1"/>
  <c r="BQ189" i="2"/>
  <c r="DX189" i="2" s="1"/>
  <c r="AN189" i="3" s="1"/>
  <c r="BQ222" i="2"/>
  <c r="DX222" i="2" s="1"/>
  <c r="AN222" i="3" s="1"/>
  <c r="BQ192" i="2"/>
  <c r="DX192" i="2" s="1"/>
  <c r="AN192" i="3" s="1"/>
  <c r="BQ190" i="2"/>
  <c r="BQ619" i="2"/>
  <c r="DX619" i="2" s="1"/>
  <c r="AN619" i="3" s="1"/>
  <c r="BQ556" i="2"/>
  <c r="DX556" i="2" s="1"/>
  <c r="AN556" i="3" s="1"/>
  <c r="BQ221" i="2"/>
  <c r="DX221" i="2" s="1"/>
  <c r="AN221" i="3" s="1"/>
  <c r="BQ568" i="2"/>
  <c r="DX568" i="2" s="1"/>
  <c r="AN568" i="3" s="1"/>
  <c r="BQ220" i="2"/>
  <c r="DX220" i="2" s="1"/>
  <c r="AN220" i="3" s="1"/>
  <c r="BQ557" i="2"/>
  <c r="DX557" i="2" s="1"/>
  <c r="AN557" i="3" s="1"/>
  <c r="BQ620" i="2"/>
  <c r="DX620" i="2" s="1"/>
  <c r="AN620" i="3" s="1"/>
  <c r="BQ555" i="2"/>
  <c r="DX555" i="2" s="1"/>
  <c r="AN555" i="3" s="1"/>
  <c r="BQ167" i="2"/>
  <c r="BQ623" i="2"/>
  <c r="DX623" i="2" s="1"/>
  <c r="AN623" i="3" s="1"/>
  <c r="BQ580" i="2"/>
  <c r="DX580" i="2" s="1"/>
  <c r="AN580" i="3" s="1"/>
  <c r="BQ584" i="2"/>
  <c r="DX584" i="2" s="1"/>
  <c r="AN584" i="3" s="1"/>
  <c r="BQ208" i="2"/>
  <c r="DX208" i="2" s="1"/>
  <c r="AN208" i="3" s="1"/>
  <c r="BQ205" i="2"/>
  <c r="DX205" i="2" s="1"/>
  <c r="AN205" i="3" s="1"/>
  <c r="BQ581" i="2"/>
  <c r="DX581" i="2" s="1"/>
  <c r="AN581" i="3" s="1"/>
  <c r="BQ206" i="2"/>
  <c r="DX206" i="2" s="1"/>
  <c r="AN206" i="3" s="1"/>
  <c r="BQ585" i="2"/>
  <c r="DX585" i="2" s="1"/>
  <c r="AN585" i="3" s="1"/>
  <c r="BQ225" i="2"/>
  <c r="DX225" i="2" s="1"/>
  <c r="AN225" i="3" s="1"/>
  <c r="BQ583" i="2"/>
  <c r="DX583" i="2" s="1"/>
  <c r="AN583" i="3" s="1"/>
  <c r="BQ582" i="2"/>
  <c r="DX582" i="2" s="1"/>
  <c r="AN582" i="3" s="1"/>
  <c r="BQ207" i="2"/>
  <c r="DX207" i="2" s="1"/>
  <c r="AN207" i="3" s="1"/>
  <c r="BW574" i="2"/>
  <c r="EA574" i="2" s="1"/>
  <c r="AQ574" i="3" s="1"/>
  <c r="BW576" i="2"/>
  <c r="EA576" i="2" s="1"/>
  <c r="AQ576" i="3" s="1"/>
  <c r="BW199" i="2"/>
  <c r="EA199" i="2" s="1"/>
  <c r="AQ199" i="3" s="1"/>
  <c r="BW198" i="2"/>
  <c r="EA198" i="2" s="1"/>
  <c r="AQ198" i="3" s="1"/>
  <c r="BA212" i="2"/>
  <c r="DP212" i="2" s="1"/>
  <c r="AF212" i="3" s="1"/>
  <c r="BA213" i="2"/>
  <c r="DP213" i="2" s="1"/>
  <c r="AF213" i="3" s="1"/>
  <c r="BA609" i="2"/>
  <c r="DP609" i="2" s="1"/>
  <c r="AF609" i="3" s="1"/>
  <c r="BA610" i="2"/>
  <c r="DP610" i="2" s="1"/>
  <c r="AF610" i="3" s="1"/>
  <c r="BA214" i="2"/>
  <c r="DP214" i="2" s="1"/>
  <c r="AF214" i="3" s="1"/>
  <c r="BA608" i="2"/>
  <c r="DP608" i="2" s="1"/>
  <c r="AF608" i="3" s="1"/>
  <c r="Q26" i="2"/>
  <c r="CX26" i="2" s="1"/>
  <c r="N26" i="3" s="1"/>
  <c r="Q27" i="2"/>
  <c r="CX27" i="2" s="1"/>
  <c r="N27" i="3" s="1"/>
  <c r="Q900" i="2"/>
  <c r="CX900" i="2" s="1"/>
  <c r="N900" i="3" s="1"/>
  <c r="Q902" i="2"/>
  <c r="CX902" i="2" s="1"/>
  <c r="N902" i="3" s="1"/>
  <c r="Q901" i="2"/>
  <c r="CX901" i="2" s="1"/>
  <c r="N901" i="3" s="1"/>
  <c r="BW111" i="2"/>
  <c r="AQ451" i="2"/>
  <c r="DK451" i="2" s="1"/>
  <c r="AA451" i="3" s="1"/>
  <c r="BM318" i="2"/>
  <c r="DV318" i="2" s="1"/>
  <c r="AL318" i="3" s="1"/>
  <c r="BM748" i="2"/>
  <c r="DV748" i="2" s="1"/>
  <c r="AL748" i="3" s="1"/>
  <c r="BM717" i="2"/>
  <c r="DV717" i="2" s="1"/>
  <c r="AL717" i="3" s="1"/>
  <c r="BM747" i="2"/>
  <c r="DV747" i="2" s="1"/>
  <c r="AL747" i="3" s="1"/>
  <c r="BM779" i="2"/>
  <c r="DV779" i="2" s="1"/>
  <c r="AL779" i="3" s="1"/>
  <c r="BC735" i="2"/>
  <c r="DQ735" i="2" s="1"/>
  <c r="AG735" i="3" s="1"/>
  <c r="BC713" i="2"/>
  <c r="DQ713" i="2" s="1"/>
  <c r="AG713" i="3" s="1"/>
  <c r="BC734" i="2"/>
  <c r="DQ734" i="2" s="1"/>
  <c r="AG734" i="3" s="1"/>
  <c r="BC308" i="2"/>
  <c r="DQ308" i="2" s="1"/>
  <c r="AG308" i="3" s="1"/>
  <c r="BC302" i="2"/>
  <c r="DQ302" i="2" s="1"/>
  <c r="AG302" i="3" s="1"/>
  <c r="BC310" i="2"/>
  <c r="DQ310" i="2" s="1"/>
  <c r="AG310" i="3" s="1"/>
  <c r="BC307" i="2"/>
  <c r="DQ307" i="2" s="1"/>
  <c r="AG307" i="3" s="1"/>
  <c r="BC729" i="2"/>
  <c r="DQ729" i="2" s="1"/>
  <c r="AG729" i="3" s="1"/>
  <c r="BC709" i="2"/>
  <c r="DQ709" i="2" s="1"/>
  <c r="AG709" i="3" s="1"/>
  <c r="BC711" i="2"/>
  <c r="DQ711" i="2" s="1"/>
  <c r="AG711" i="3" s="1"/>
  <c r="BC710" i="2"/>
  <c r="DQ710" i="2" s="1"/>
  <c r="AG710" i="3" s="1"/>
  <c r="BC303" i="2"/>
  <c r="DQ303" i="2" s="1"/>
  <c r="AG303" i="3" s="1"/>
  <c r="BC311" i="2"/>
  <c r="DQ311" i="2" s="1"/>
  <c r="AG311" i="3" s="1"/>
  <c r="BC725" i="2"/>
  <c r="DQ725" i="2" s="1"/>
  <c r="AG725" i="3" s="1"/>
  <c r="BC736" i="2"/>
  <c r="DQ736" i="2" s="1"/>
  <c r="AG736" i="3" s="1"/>
  <c r="BI423" i="2"/>
  <c r="DT423" i="2" s="1"/>
  <c r="AJ423" i="3" s="1"/>
  <c r="BI860" i="2"/>
  <c r="DT860" i="2" s="1"/>
  <c r="AJ860" i="3" s="1"/>
  <c r="BI887" i="2"/>
  <c r="DT887" i="2" s="1"/>
  <c r="AJ887" i="3" s="1"/>
  <c r="BI406" i="2"/>
  <c r="DT406" i="2" s="1"/>
  <c r="AJ406" i="3" s="1"/>
  <c r="BI864" i="2"/>
  <c r="DT864" i="2" s="1"/>
  <c r="AJ864" i="3" s="1"/>
  <c r="BI888" i="2"/>
  <c r="DT888" i="2" s="1"/>
  <c r="AJ888" i="3" s="1"/>
  <c r="BI855" i="2"/>
  <c r="DT855" i="2" s="1"/>
  <c r="AJ855" i="3" s="1"/>
  <c r="BI422" i="2"/>
  <c r="DT422" i="2" s="1"/>
  <c r="AJ422" i="3" s="1"/>
  <c r="BI889" i="2"/>
  <c r="DT889" i="2" s="1"/>
  <c r="AJ889" i="3" s="1"/>
  <c r="BI425" i="2"/>
  <c r="DT425" i="2" s="1"/>
  <c r="AJ425" i="3" s="1"/>
  <c r="BI856" i="2"/>
  <c r="DT856" i="2" s="1"/>
  <c r="AJ856" i="3" s="1"/>
  <c r="BI424" i="2"/>
  <c r="DT424" i="2" s="1"/>
  <c r="AJ424" i="3" s="1"/>
  <c r="BI890" i="2"/>
  <c r="DT890" i="2" s="1"/>
  <c r="AJ890" i="3" s="1"/>
  <c r="AU838" i="2"/>
  <c r="DM838" i="2" s="1"/>
  <c r="AC838" i="3" s="1"/>
  <c r="AU828" i="2"/>
  <c r="DM828" i="2" s="1"/>
  <c r="AC828" i="3" s="1"/>
  <c r="AU382" i="2"/>
  <c r="AU837" i="2"/>
  <c r="DM837" i="2" s="1"/>
  <c r="AC837" i="3" s="1"/>
  <c r="AU381" i="2"/>
  <c r="AU376" i="2"/>
  <c r="AU829" i="2"/>
  <c r="DM829" i="2" s="1"/>
  <c r="AC829" i="3" s="1"/>
  <c r="AU827" i="2"/>
  <c r="DM827" i="2" s="1"/>
  <c r="AC827" i="3" s="1"/>
  <c r="AU391" i="2"/>
  <c r="DM391" i="2" s="1"/>
  <c r="AC391" i="3" s="1"/>
  <c r="AU372" i="2"/>
  <c r="DM372" i="2" s="1"/>
  <c r="AC372" i="3" s="1"/>
  <c r="AU834" i="2"/>
  <c r="DM834" i="2" s="1"/>
  <c r="AC834" i="3" s="1"/>
  <c r="AU389" i="2"/>
  <c r="DM389" i="2" s="1"/>
  <c r="AC389" i="3" s="1"/>
  <c r="AU375" i="2"/>
  <c r="DM375" i="2" s="1"/>
  <c r="AC375" i="3" s="1"/>
  <c r="AU833" i="2"/>
  <c r="DM833" i="2" s="1"/>
  <c r="AC833" i="3" s="1"/>
  <c r="AU845" i="2"/>
  <c r="DM845" i="2" s="1"/>
  <c r="AC845" i="3" s="1"/>
  <c r="AU374" i="2"/>
  <c r="DM374" i="2" s="1"/>
  <c r="AC374" i="3" s="1"/>
  <c r="AU379" i="2"/>
  <c r="DM379" i="2" s="1"/>
  <c r="AC379" i="3" s="1"/>
  <c r="AU832" i="2"/>
  <c r="DM832" i="2" s="1"/>
  <c r="AC832" i="3" s="1"/>
  <c r="AU373" i="2"/>
  <c r="AU826" i="2"/>
  <c r="DM826" i="2" s="1"/>
  <c r="AC826" i="3" s="1"/>
  <c r="AU836" i="2"/>
  <c r="DM836" i="2" s="1"/>
  <c r="AC836" i="3" s="1"/>
  <c r="AU831" i="2"/>
  <c r="DM831" i="2" s="1"/>
  <c r="AC831" i="3" s="1"/>
  <c r="AU830" i="2"/>
  <c r="DM830" i="2" s="1"/>
  <c r="AC830" i="3" s="1"/>
  <c r="AU390" i="2"/>
  <c r="DM390" i="2" s="1"/>
  <c r="AC390" i="3" s="1"/>
  <c r="BS489" i="2"/>
  <c r="DY489" i="2" s="1"/>
  <c r="AO489" i="3" s="1"/>
  <c r="BS488" i="2"/>
  <c r="DY488" i="2" s="1"/>
  <c r="AO488" i="3" s="1"/>
  <c r="BS447" i="2"/>
  <c r="BS450" i="2"/>
  <c r="DY450" i="2" s="1"/>
  <c r="AO450" i="3" s="1"/>
  <c r="BS487" i="2"/>
  <c r="DY487" i="2" s="1"/>
  <c r="AO487" i="3" s="1"/>
  <c r="BW566" i="2"/>
  <c r="BU562" i="2"/>
  <c r="DZ562" i="2" s="1"/>
  <c r="AP562" i="3" s="1"/>
  <c r="BE734" i="2"/>
  <c r="DR734" i="2" s="1"/>
  <c r="AH734" i="3" s="1"/>
  <c r="BE711" i="2"/>
  <c r="DR711" i="2" s="1"/>
  <c r="AH711" i="3" s="1"/>
  <c r="BE310" i="2"/>
  <c r="DR310" i="2" s="1"/>
  <c r="AH310" i="3" s="1"/>
  <c r="BE729" i="2"/>
  <c r="DR729" i="2" s="1"/>
  <c r="AH729" i="3" s="1"/>
  <c r="BE709" i="2"/>
  <c r="DR709" i="2" s="1"/>
  <c r="AH709" i="3" s="1"/>
  <c r="BE311" i="2"/>
  <c r="DR311" i="2" s="1"/>
  <c r="AH311" i="3" s="1"/>
  <c r="BE308" i="2"/>
  <c r="DR308" i="2" s="1"/>
  <c r="AH308" i="3" s="1"/>
  <c r="BE725" i="2"/>
  <c r="DR725" i="2" s="1"/>
  <c r="AH725" i="3" s="1"/>
  <c r="BE307" i="2"/>
  <c r="DR307" i="2" s="1"/>
  <c r="AH307" i="3" s="1"/>
  <c r="BE735" i="2"/>
  <c r="DR735" i="2" s="1"/>
  <c r="AH735" i="3" s="1"/>
  <c r="BE302" i="2"/>
  <c r="DR302" i="2" s="1"/>
  <c r="AH302" i="3" s="1"/>
  <c r="BE736" i="2"/>
  <c r="DR736" i="2" s="1"/>
  <c r="AH736" i="3" s="1"/>
  <c r="BE710" i="2"/>
  <c r="DR710" i="2" s="1"/>
  <c r="AH710" i="3" s="1"/>
  <c r="BE713" i="2"/>
  <c r="DR713" i="2" s="1"/>
  <c r="AH713" i="3" s="1"/>
  <c r="BE303" i="2"/>
  <c r="DR303" i="2" s="1"/>
  <c r="AH303" i="3" s="1"/>
  <c r="BQ840" i="2"/>
  <c r="DX840" i="2" s="1"/>
  <c r="AN840" i="3" s="1"/>
  <c r="BQ385" i="2"/>
  <c r="DX385" i="2" s="1"/>
  <c r="AN385" i="3" s="1"/>
  <c r="BQ384" i="2"/>
  <c r="DX384" i="2" s="1"/>
  <c r="AN384" i="3" s="1"/>
  <c r="BQ839" i="2"/>
  <c r="DX839" i="2" s="1"/>
  <c r="AN839" i="3" s="1"/>
  <c r="BQ17" i="2"/>
  <c r="BQ775" i="2"/>
  <c r="DX775" i="2" s="1"/>
  <c r="AN775" i="3" s="1"/>
  <c r="BQ785" i="2"/>
  <c r="DX785" i="2" s="1"/>
  <c r="AN785" i="3" s="1"/>
  <c r="BQ772" i="2"/>
  <c r="DX772" i="2" s="1"/>
  <c r="AN772" i="3" s="1"/>
  <c r="BQ773" i="2"/>
  <c r="DX773" i="2" s="1"/>
  <c r="AN773" i="3" s="1"/>
  <c r="BQ342" i="2"/>
  <c r="DX342" i="2" s="1"/>
  <c r="AN342" i="3" s="1"/>
  <c r="BQ336" i="2"/>
  <c r="DX336" i="2" s="1"/>
  <c r="AN336" i="3" s="1"/>
  <c r="BQ774" i="2"/>
  <c r="DX774" i="2" s="1"/>
  <c r="AN774" i="3" s="1"/>
  <c r="BQ780" i="2"/>
  <c r="DX780" i="2" s="1"/>
  <c r="AN780" i="3" s="1"/>
  <c r="BQ776" i="2"/>
  <c r="DX776" i="2" s="1"/>
  <c r="AN776" i="3" s="1"/>
  <c r="BQ777" i="2"/>
  <c r="DX777" i="2" s="1"/>
  <c r="AN777" i="3" s="1"/>
  <c r="BQ778" i="2"/>
  <c r="DX778" i="2" s="1"/>
  <c r="AN778" i="3" s="1"/>
  <c r="BQ335" i="2"/>
  <c r="DX335" i="2" s="1"/>
  <c r="AN335" i="3" s="1"/>
  <c r="BK566" i="2"/>
  <c r="BA728" i="2"/>
  <c r="DP728" i="2" s="1"/>
  <c r="AF728" i="3" s="1"/>
  <c r="BA731" i="2"/>
  <c r="DP731" i="2" s="1"/>
  <c r="AF731" i="3" s="1"/>
  <c r="BA715" i="2"/>
  <c r="DP715" i="2" s="1"/>
  <c r="AF715" i="3" s="1"/>
  <c r="BA737" i="2"/>
  <c r="DP737" i="2" s="1"/>
  <c r="AF737" i="3" s="1"/>
  <c r="BA726" i="2"/>
  <c r="DP726" i="2" s="1"/>
  <c r="AF726" i="3" s="1"/>
  <c r="BA730" i="2"/>
  <c r="DP730" i="2" s="1"/>
  <c r="AF730" i="3" s="1"/>
  <c r="BA309" i="2"/>
  <c r="DP309" i="2" s="1"/>
  <c r="AF309" i="3" s="1"/>
  <c r="BA739" i="2"/>
  <c r="DP739" i="2" s="1"/>
  <c r="AF739" i="3" s="1"/>
  <c r="BA733" i="2"/>
  <c r="DP733" i="2" s="1"/>
  <c r="AF733" i="3" s="1"/>
  <c r="BA732" i="2"/>
  <c r="DP732" i="2" s="1"/>
  <c r="AF732" i="3" s="1"/>
  <c r="BA738" i="2"/>
  <c r="DP738" i="2" s="1"/>
  <c r="AF738" i="3" s="1"/>
  <c r="BA727" i="2"/>
  <c r="DP727" i="2" s="1"/>
  <c r="AF727" i="3" s="1"/>
  <c r="BI713" i="2"/>
  <c r="DT713" i="2" s="1"/>
  <c r="AJ713" i="3" s="1"/>
  <c r="BI310" i="2"/>
  <c r="DT310" i="2" s="1"/>
  <c r="AJ310" i="3" s="1"/>
  <c r="BI736" i="2"/>
  <c r="DT736" i="2" s="1"/>
  <c r="AJ736" i="3" s="1"/>
  <c r="BI734" i="2"/>
  <c r="DT734" i="2" s="1"/>
  <c r="AJ734" i="3" s="1"/>
  <c r="BI307" i="2"/>
  <c r="DT307" i="2" s="1"/>
  <c r="AJ307" i="3" s="1"/>
  <c r="BI308" i="2"/>
  <c r="DT308" i="2" s="1"/>
  <c r="AJ308" i="3" s="1"/>
  <c r="BI311" i="2"/>
  <c r="DT311" i="2" s="1"/>
  <c r="AJ311" i="3" s="1"/>
  <c r="BI303" i="2"/>
  <c r="DT303" i="2" s="1"/>
  <c r="AJ303" i="3" s="1"/>
  <c r="BI711" i="2"/>
  <c r="DT711" i="2" s="1"/>
  <c r="AJ711" i="3" s="1"/>
  <c r="BI302" i="2"/>
  <c r="DT302" i="2" s="1"/>
  <c r="AJ302" i="3" s="1"/>
  <c r="BI725" i="2"/>
  <c r="DT725" i="2" s="1"/>
  <c r="AJ725" i="3" s="1"/>
  <c r="BI710" i="2"/>
  <c r="DT710" i="2" s="1"/>
  <c r="AJ710" i="3" s="1"/>
  <c r="BI735" i="2"/>
  <c r="DT735" i="2" s="1"/>
  <c r="AJ735" i="3" s="1"/>
  <c r="BI709" i="2"/>
  <c r="DT709" i="2" s="1"/>
  <c r="AJ709" i="3" s="1"/>
  <c r="BI729" i="2"/>
  <c r="DT729" i="2" s="1"/>
  <c r="AJ729" i="3" s="1"/>
  <c r="Y896" i="2"/>
  <c r="DB896" i="2" s="1"/>
  <c r="R896" i="3" s="1"/>
  <c r="Y590" i="2"/>
  <c r="DB590" i="2" s="1"/>
  <c r="R590" i="3" s="1"/>
  <c r="Y433" i="2"/>
  <c r="DB433" i="2" s="1"/>
  <c r="R433" i="3" s="1"/>
  <c r="Y587" i="2"/>
  <c r="DB587" i="2" s="1"/>
  <c r="R587" i="3" s="1"/>
  <c r="Y436" i="2"/>
  <c r="DB436" i="2" s="1"/>
  <c r="R436" i="3" s="1"/>
  <c r="Y435" i="2"/>
  <c r="DB435" i="2" s="1"/>
  <c r="R435" i="3" s="1"/>
  <c r="Y434" i="2"/>
  <c r="DB434" i="2" s="1"/>
  <c r="R434" i="3" s="1"/>
  <c r="Y546" i="2"/>
  <c r="DB546" i="2" s="1"/>
  <c r="R546" i="3" s="1"/>
  <c r="Y588" i="2"/>
  <c r="DB588" i="2" s="1"/>
  <c r="R588" i="3" s="1"/>
  <c r="Y589" i="2"/>
  <c r="DB589" i="2" s="1"/>
  <c r="R589" i="3" s="1"/>
  <c r="AU783" i="2"/>
  <c r="DM783" i="2" s="1"/>
  <c r="AC783" i="3" s="1"/>
  <c r="AU784" i="2"/>
  <c r="DM784" i="2" s="1"/>
  <c r="AC784" i="3" s="1"/>
  <c r="AU341" i="2"/>
  <c r="DM341" i="2" s="1"/>
  <c r="AC341" i="3" s="1"/>
  <c r="AU340" i="2"/>
  <c r="DM340" i="2" s="1"/>
  <c r="AC340" i="3" s="1"/>
  <c r="BC818" i="2"/>
  <c r="DQ818" i="2" s="1"/>
  <c r="AG818" i="3" s="1"/>
  <c r="BC817" i="2"/>
  <c r="DQ817" i="2" s="1"/>
  <c r="AG817" i="3" s="1"/>
  <c r="BC819" i="2"/>
  <c r="DQ819" i="2" s="1"/>
  <c r="AG819" i="3" s="1"/>
  <c r="BI450" i="2"/>
  <c r="DT450" i="2" s="1"/>
  <c r="AJ450" i="3" s="1"/>
  <c r="BI489" i="2"/>
  <c r="DT489" i="2" s="1"/>
  <c r="AJ489" i="3" s="1"/>
  <c r="BI487" i="2"/>
  <c r="DT487" i="2" s="1"/>
  <c r="AJ487" i="3" s="1"/>
  <c r="BI447" i="2"/>
  <c r="BG717" i="2"/>
  <c r="DS717" i="2" s="1"/>
  <c r="AI717" i="3" s="1"/>
  <c r="BG318" i="2"/>
  <c r="DS318" i="2" s="1"/>
  <c r="AI318" i="3" s="1"/>
  <c r="BG748" i="2"/>
  <c r="DS748" i="2" s="1"/>
  <c r="AI748" i="3" s="1"/>
  <c r="BG747" i="2"/>
  <c r="DS747" i="2" s="1"/>
  <c r="AI747" i="3" s="1"/>
  <c r="W252" i="2"/>
  <c r="DA252" i="2" s="1"/>
  <c r="Q252" i="3" s="1"/>
  <c r="W660" i="2"/>
  <c r="DA660" i="2" s="1"/>
  <c r="Q660" i="3" s="1"/>
  <c r="W665" i="2"/>
  <c r="DA665" i="2" s="1"/>
  <c r="Q665" i="3" s="1"/>
  <c r="W256" i="2"/>
  <c r="DA256" i="2" s="1"/>
  <c r="Q256" i="3" s="1"/>
  <c r="W231" i="2"/>
  <c r="DA231" i="2" s="1"/>
  <c r="Q231" i="3" s="1"/>
  <c r="W669" i="2"/>
  <c r="DA669" i="2" s="1"/>
  <c r="Q669" i="3" s="1"/>
  <c r="W671" i="2"/>
  <c r="DA671" i="2" s="1"/>
  <c r="Q671" i="3" s="1"/>
  <c r="W262" i="2"/>
  <c r="DA262" i="2" s="1"/>
  <c r="Q262" i="3" s="1"/>
  <c r="W247" i="2"/>
  <c r="DA247" i="2" s="1"/>
  <c r="Q247" i="3" s="1"/>
  <c r="W672" i="2"/>
  <c r="DA672" i="2" s="1"/>
  <c r="Q672" i="3" s="1"/>
  <c r="W657" i="2"/>
  <c r="DA657" i="2" s="1"/>
  <c r="Q657" i="3" s="1"/>
  <c r="W625" i="2"/>
  <c r="DA625" i="2" s="1"/>
  <c r="Q625" i="3" s="1"/>
  <c r="W659" i="2"/>
  <c r="DA659" i="2" s="1"/>
  <c r="Q659" i="3" s="1"/>
  <c r="W786" i="2"/>
  <c r="DA786" i="2" s="1"/>
  <c r="Q786" i="3" s="1"/>
  <c r="W261" i="2"/>
  <c r="DA261" i="2" s="1"/>
  <c r="Q261" i="3" s="1"/>
  <c r="W847" i="2"/>
  <c r="DA847" i="2" s="1"/>
  <c r="Q847" i="3" s="1"/>
  <c r="W846" i="2"/>
  <c r="DA846" i="2" s="1"/>
  <c r="Q846" i="3" s="1"/>
  <c r="W633" i="2"/>
  <c r="DA633" i="2" s="1"/>
  <c r="Q633" i="3" s="1"/>
  <c r="W249" i="2"/>
  <c r="DA249" i="2" s="1"/>
  <c r="Q249" i="3" s="1"/>
  <c r="W229" i="2"/>
  <c r="DA229" i="2" s="1"/>
  <c r="Q229" i="3" s="1"/>
  <c r="W673" i="2"/>
  <c r="DA673" i="2" s="1"/>
  <c r="Q673" i="3" s="1"/>
  <c r="W632" i="2"/>
  <c r="DA632" i="2" s="1"/>
  <c r="Q632" i="3" s="1"/>
  <c r="W630" i="2"/>
  <c r="DA630" i="2" s="1"/>
  <c r="Q630" i="3" s="1"/>
  <c r="W228" i="2"/>
  <c r="DA228" i="2" s="1"/>
  <c r="Q228" i="3" s="1"/>
  <c r="W639" i="2"/>
  <c r="DA639" i="2" s="1"/>
  <c r="Q639" i="3" s="1"/>
  <c r="W255" i="2"/>
  <c r="DA255" i="2" s="1"/>
  <c r="Q255" i="3" s="1"/>
  <c r="W257" i="2"/>
  <c r="DA257" i="2" s="1"/>
  <c r="Q257" i="3" s="1"/>
  <c r="W251" i="2"/>
  <c r="DA251" i="2" s="1"/>
  <c r="Q251" i="3" s="1"/>
  <c r="W666" i="2"/>
  <c r="DA666" i="2" s="1"/>
  <c r="Q666" i="3" s="1"/>
  <c r="W667" i="2"/>
  <c r="DA667" i="2" s="1"/>
  <c r="Q667" i="3" s="1"/>
  <c r="W663" i="2"/>
  <c r="DA663" i="2" s="1"/>
  <c r="Q663" i="3" s="1"/>
  <c r="W658" i="2"/>
  <c r="DA658" i="2" s="1"/>
  <c r="Q658" i="3" s="1"/>
  <c r="W668" i="2"/>
  <c r="DA668" i="2" s="1"/>
  <c r="Q668" i="3" s="1"/>
  <c r="W259" i="2"/>
  <c r="DA259" i="2" s="1"/>
  <c r="Q259" i="3" s="1"/>
  <c r="W265" i="2"/>
  <c r="DA265" i="2" s="1"/>
  <c r="Q265" i="3" s="1"/>
  <c r="W656" i="2"/>
  <c r="DA656" i="2" s="1"/>
  <c r="Q656" i="3" s="1"/>
  <c r="W260" i="2"/>
  <c r="DA260" i="2" s="1"/>
  <c r="Q260" i="3" s="1"/>
  <c r="W661" i="2"/>
  <c r="DA661" i="2" s="1"/>
  <c r="Q661" i="3" s="1"/>
  <c r="W392" i="2"/>
  <c r="DA392" i="2" s="1"/>
  <c r="Q392" i="3" s="1"/>
  <c r="W264" i="2"/>
  <c r="DA264" i="2" s="1"/>
  <c r="Q264" i="3" s="1"/>
  <c r="W253" i="2"/>
  <c r="DA253" i="2" s="1"/>
  <c r="Q253" i="3" s="1"/>
  <c r="W230" i="2"/>
  <c r="DA230" i="2" s="1"/>
  <c r="Q230" i="3" s="1"/>
  <c r="W258" i="2"/>
  <c r="DA258" i="2" s="1"/>
  <c r="Q258" i="3" s="1"/>
  <c r="W254" i="2"/>
  <c r="DA254" i="2" s="1"/>
  <c r="Q254" i="3" s="1"/>
  <c r="W263" i="2"/>
  <c r="DA263" i="2" s="1"/>
  <c r="Q263" i="3" s="1"/>
  <c r="W628" i="2"/>
  <c r="DA628" i="2" s="1"/>
  <c r="Q628" i="3" s="1"/>
  <c r="W670" i="2"/>
  <c r="DA670" i="2" s="1"/>
  <c r="Q670" i="3" s="1"/>
  <c r="W248" i="2"/>
  <c r="DA248" i="2" s="1"/>
  <c r="Q248" i="3" s="1"/>
  <c r="W629" i="2"/>
  <c r="DA629" i="2" s="1"/>
  <c r="Q629" i="3" s="1"/>
  <c r="W627" i="2"/>
  <c r="DA627" i="2" s="1"/>
  <c r="Q627" i="3" s="1"/>
  <c r="W232" i="2"/>
  <c r="DA232" i="2" s="1"/>
  <c r="Q232" i="3" s="1"/>
  <c r="W662" i="2"/>
  <c r="DA662" i="2" s="1"/>
  <c r="Q662" i="3" s="1"/>
  <c r="W664" i="2"/>
  <c r="DA664" i="2" s="1"/>
  <c r="Q664" i="3" s="1"/>
  <c r="W250" i="2"/>
  <c r="DA250" i="2" s="1"/>
  <c r="Q250" i="3" s="1"/>
  <c r="W393" i="2"/>
  <c r="DA393" i="2" s="1"/>
  <c r="Q393" i="3" s="1"/>
  <c r="W674" i="2"/>
  <c r="DA674" i="2" s="1"/>
  <c r="Q674" i="3" s="1"/>
  <c r="W631" i="2"/>
  <c r="DA631" i="2" s="1"/>
  <c r="Q631" i="3" s="1"/>
  <c r="BO367" i="2"/>
  <c r="DW367" i="2" s="1"/>
  <c r="AM367" i="3" s="1"/>
  <c r="BO368" i="2"/>
  <c r="DW368" i="2" s="1"/>
  <c r="AM368" i="3" s="1"/>
  <c r="BO821" i="2"/>
  <c r="DW821" i="2" s="1"/>
  <c r="AM821" i="3" s="1"/>
  <c r="BO822" i="2"/>
  <c r="DW822" i="2" s="1"/>
  <c r="AM822" i="3" s="1"/>
  <c r="BO823" i="2"/>
  <c r="DW823" i="2" s="1"/>
  <c r="AM823" i="3" s="1"/>
  <c r="BO366" i="2"/>
  <c r="DW366" i="2" s="1"/>
  <c r="AM366" i="3" s="1"/>
  <c r="BU712" i="2"/>
  <c r="DZ712" i="2" s="1"/>
  <c r="AP712" i="3" s="1"/>
  <c r="BU714" i="2"/>
  <c r="DZ714" i="2" s="1"/>
  <c r="AP714" i="3" s="1"/>
  <c r="BU716" i="2"/>
  <c r="DZ716" i="2" s="1"/>
  <c r="AP716" i="3" s="1"/>
  <c r="BU740" i="2"/>
  <c r="DZ740" i="2" s="1"/>
  <c r="AP740" i="3" s="1"/>
  <c r="AY376" i="2"/>
  <c r="AY374" i="2"/>
  <c r="DO374" i="2" s="1"/>
  <c r="AE374" i="3" s="1"/>
  <c r="AY845" i="2"/>
  <c r="DO845" i="2" s="1"/>
  <c r="AE845" i="3" s="1"/>
  <c r="AY834" i="2"/>
  <c r="DO834" i="2" s="1"/>
  <c r="AE834" i="3" s="1"/>
  <c r="AY829" i="2"/>
  <c r="DO829" i="2" s="1"/>
  <c r="AE829" i="3" s="1"/>
  <c r="AY379" i="2"/>
  <c r="DO379" i="2" s="1"/>
  <c r="AE379" i="3" s="1"/>
  <c r="AY827" i="2"/>
  <c r="DO827" i="2" s="1"/>
  <c r="AE827" i="3" s="1"/>
  <c r="AY389" i="2"/>
  <c r="DO389" i="2" s="1"/>
  <c r="AE389" i="3" s="1"/>
  <c r="AY831" i="2"/>
  <c r="DO831" i="2" s="1"/>
  <c r="AE831" i="3" s="1"/>
  <c r="AY390" i="2"/>
  <c r="DO390" i="2" s="1"/>
  <c r="AE390" i="3" s="1"/>
  <c r="AY375" i="2"/>
  <c r="DO375" i="2" s="1"/>
  <c r="AE375" i="3" s="1"/>
  <c r="AY826" i="2"/>
  <c r="DO826" i="2" s="1"/>
  <c r="AE826" i="3" s="1"/>
  <c r="AY391" i="2"/>
  <c r="DO391" i="2" s="1"/>
  <c r="AE391" i="3" s="1"/>
  <c r="AY836" i="2"/>
  <c r="DO836" i="2" s="1"/>
  <c r="AE836" i="3" s="1"/>
  <c r="AY832" i="2"/>
  <c r="DO832" i="2" s="1"/>
  <c r="AE832" i="3" s="1"/>
  <c r="AY833" i="2"/>
  <c r="DO833" i="2" s="1"/>
  <c r="AE833" i="3" s="1"/>
  <c r="AY372" i="2"/>
  <c r="DO372" i="2" s="1"/>
  <c r="AE372" i="3" s="1"/>
  <c r="AY373" i="2"/>
  <c r="AY830" i="2"/>
  <c r="DO830" i="2" s="1"/>
  <c r="AE830" i="3" s="1"/>
  <c r="BG455" i="2"/>
  <c r="DS455" i="2" s="1"/>
  <c r="AI455" i="3" s="1"/>
  <c r="BG454" i="2"/>
  <c r="DS454" i="2" s="1"/>
  <c r="AI454" i="3" s="1"/>
  <c r="BG456" i="2"/>
  <c r="DS456" i="2" s="1"/>
  <c r="AI456" i="3" s="1"/>
  <c r="BE775" i="2"/>
  <c r="DR775" i="2" s="1"/>
  <c r="AH775" i="3" s="1"/>
  <c r="BE342" i="2"/>
  <c r="DR342" i="2" s="1"/>
  <c r="AH342" i="3" s="1"/>
  <c r="BE777" i="2"/>
  <c r="DR777" i="2" s="1"/>
  <c r="AH777" i="3" s="1"/>
  <c r="BE335" i="2"/>
  <c r="DR335" i="2" s="1"/>
  <c r="AH335" i="3" s="1"/>
  <c r="BE774" i="2"/>
  <c r="DR774" i="2" s="1"/>
  <c r="AH774" i="3" s="1"/>
  <c r="BE336" i="2"/>
  <c r="DR336" i="2" s="1"/>
  <c r="AH336" i="3" s="1"/>
  <c r="BE776" i="2"/>
  <c r="DR776" i="2" s="1"/>
  <c r="AH776" i="3" s="1"/>
  <c r="BE772" i="2"/>
  <c r="DR772" i="2" s="1"/>
  <c r="AH772" i="3" s="1"/>
  <c r="BE780" i="2"/>
  <c r="DR780" i="2" s="1"/>
  <c r="AH780" i="3" s="1"/>
  <c r="BE778" i="2"/>
  <c r="DR778" i="2" s="1"/>
  <c r="AH778" i="3" s="1"/>
  <c r="BE785" i="2"/>
  <c r="DR785" i="2" s="1"/>
  <c r="AH785" i="3" s="1"/>
  <c r="BE773" i="2"/>
  <c r="DR773" i="2" s="1"/>
  <c r="AH773" i="3" s="1"/>
  <c r="CE607" i="2"/>
  <c r="EE607" i="2" s="1"/>
  <c r="AU607" i="3" s="1"/>
  <c r="BO212" i="2"/>
  <c r="DW212" i="2" s="1"/>
  <c r="AM212" i="3" s="1"/>
  <c r="BO610" i="2"/>
  <c r="DW610" i="2" s="1"/>
  <c r="AM610" i="3" s="1"/>
  <c r="BO609" i="2"/>
  <c r="DW609" i="2" s="1"/>
  <c r="AM609" i="3" s="1"/>
  <c r="BO213" i="2"/>
  <c r="DW213" i="2" s="1"/>
  <c r="AM213" i="3" s="1"/>
  <c r="BO214" i="2"/>
  <c r="DW214" i="2" s="1"/>
  <c r="AM214" i="3" s="1"/>
  <c r="BO608" i="2"/>
  <c r="DW608" i="2" s="1"/>
  <c r="AM608" i="3" s="1"/>
  <c r="BU760" i="2"/>
  <c r="DZ760" i="2" s="1"/>
  <c r="AP760" i="3" s="1"/>
  <c r="BU758" i="2"/>
  <c r="DZ758" i="2" s="1"/>
  <c r="AP758" i="3" s="1"/>
  <c r="BU14" i="2"/>
  <c r="DZ14" i="2" s="1"/>
  <c r="AP14" i="3" s="1"/>
  <c r="BU12" i="2"/>
  <c r="DZ12" i="2" s="1"/>
  <c r="AP12" i="3" s="1"/>
  <c r="BU13" i="2"/>
  <c r="DZ13" i="2" s="1"/>
  <c r="AP13" i="3" s="1"/>
  <c r="BU11" i="2"/>
  <c r="DZ11" i="2" s="1"/>
  <c r="AP11" i="3" s="1"/>
  <c r="BU759" i="2"/>
  <c r="DZ759" i="2" s="1"/>
  <c r="AP759" i="3" s="1"/>
  <c r="BU15" i="2"/>
  <c r="DZ15" i="2" s="1"/>
  <c r="AP15" i="3" s="1"/>
  <c r="BU761" i="2"/>
  <c r="DZ761" i="2" s="1"/>
  <c r="AP761" i="3" s="1"/>
  <c r="BU762" i="2"/>
  <c r="DZ762" i="2" s="1"/>
  <c r="AP762" i="3" s="1"/>
  <c r="AQ743" i="2"/>
  <c r="DK743" i="2" s="1"/>
  <c r="AA743" i="3" s="1"/>
  <c r="AQ317" i="2"/>
  <c r="DK317" i="2" s="1"/>
  <c r="AA317" i="3" s="1"/>
  <c r="AQ313" i="2"/>
  <c r="DK313" i="2" s="1"/>
  <c r="AA313" i="3" s="1"/>
  <c r="AQ746" i="2"/>
  <c r="DK746" i="2" s="1"/>
  <c r="AA746" i="3" s="1"/>
  <c r="AQ741" i="2"/>
  <c r="DK741" i="2" s="1"/>
  <c r="AA741" i="3" s="1"/>
  <c r="AQ316" i="2"/>
  <c r="DK316" i="2" s="1"/>
  <c r="AA316" i="3" s="1"/>
  <c r="AQ724" i="2"/>
  <c r="DK724" i="2" s="1"/>
  <c r="AA724" i="3" s="1"/>
  <c r="AQ314" i="2"/>
  <c r="DK314" i="2" s="1"/>
  <c r="AA314" i="3" s="1"/>
  <c r="AQ315" i="2"/>
  <c r="DK315" i="2" s="1"/>
  <c r="AA315" i="3" s="1"/>
  <c r="AQ742" i="2"/>
  <c r="DK742" i="2" s="1"/>
  <c r="AA742" i="3" s="1"/>
  <c r="AQ744" i="2"/>
  <c r="DK744" i="2" s="1"/>
  <c r="AA744" i="3" s="1"/>
  <c r="AQ745" i="2"/>
  <c r="DK745" i="2" s="1"/>
  <c r="AA745" i="3" s="1"/>
  <c r="AQ312" i="2"/>
  <c r="DK312" i="2" s="1"/>
  <c r="AA312" i="3" s="1"/>
  <c r="BC108" i="2"/>
  <c r="CC591" i="2"/>
  <c r="ED591" i="2" s="1"/>
  <c r="AT591" i="3" s="1"/>
  <c r="CC188" i="2"/>
  <c r="CC807" i="2"/>
  <c r="ED807" i="2" s="1"/>
  <c r="AT807" i="3" s="1"/>
  <c r="CC183" i="2"/>
  <c r="CC347" i="2"/>
  <c r="ED347" i="2" s="1"/>
  <c r="AT347" i="3" s="1"/>
  <c r="CC809" i="2"/>
  <c r="ED809" i="2" s="1"/>
  <c r="AT809" i="3" s="1"/>
  <c r="CC811" i="2"/>
  <c r="ED811" i="2" s="1"/>
  <c r="AT811" i="3" s="1"/>
  <c r="CC182" i="2"/>
  <c r="CC184" i="2"/>
  <c r="CC813" i="2"/>
  <c r="ED813" i="2" s="1"/>
  <c r="AT813" i="3" s="1"/>
  <c r="CC187" i="2"/>
  <c r="CC186" i="2"/>
  <c r="CC185" i="2"/>
  <c r="CC558" i="2"/>
  <c r="ED558" i="2" s="1"/>
  <c r="AT558" i="3" s="1"/>
  <c r="CC363" i="2"/>
  <c r="ED363" i="2" s="1"/>
  <c r="AT363" i="3" s="1"/>
  <c r="BW324" i="2"/>
  <c r="EA324" i="2" s="1"/>
  <c r="AQ324" i="3" s="1"/>
  <c r="BW756" i="2"/>
  <c r="EA756" i="2" s="1"/>
  <c r="AQ756" i="3" s="1"/>
  <c r="BU685" i="2"/>
  <c r="DZ685" i="2" s="1"/>
  <c r="AP685" i="3" s="1"/>
  <c r="BU278" i="2"/>
  <c r="DZ278" i="2" s="1"/>
  <c r="AP278" i="3" s="1"/>
  <c r="BU275" i="2"/>
  <c r="DZ275" i="2" s="1"/>
  <c r="AP275" i="3" s="1"/>
  <c r="BU273" i="2"/>
  <c r="DZ273" i="2" s="1"/>
  <c r="AP273" i="3" s="1"/>
  <c r="BU686" i="2"/>
  <c r="DZ686" i="2" s="1"/>
  <c r="AP686" i="3" s="1"/>
  <c r="BU681" i="2"/>
  <c r="DZ681" i="2" s="1"/>
  <c r="AP681" i="3" s="1"/>
  <c r="BU677" i="2"/>
  <c r="DZ677" i="2" s="1"/>
  <c r="AP677" i="3" s="1"/>
  <c r="BU268" i="2"/>
  <c r="DZ268" i="2" s="1"/>
  <c r="AP268" i="3" s="1"/>
  <c r="BU279" i="2"/>
  <c r="DZ279" i="2" s="1"/>
  <c r="AP279" i="3" s="1"/>
  <c r="BU269" i="2"/>
  <c r="DZ269" i="2" s="1"/>
  <c r="AP269" i="3" s="1"/>
  <c r="BU277" i="2"/>
  <c r="DZ277" i="2" s="1"/>
  <c r="AP277" i="3" s="1"/>
  <c r="BU684" i="2"/>
  <c r="DZ684" i="2" s="1"/>
  <c r="AP684" i="3" s="1"/>
  <c r="BU274" i="2"/>
  <c r="DZ274" i="2" s="1"/>
  <c r="AP274" i="3" s="1"/>
  <c r="BU272" i="2"/>
  <c r="DZ272" i="2" s="1"/>
  <c r="AP272" i="3" s="1"/>
  <c r="BU678" i="2"/>
  <c r="DZ678" i="2" s="1"/>
  <c r="AP678" i="3" s="1"/>
  <c r="BU281" i="2"/>
  <c r="DZ281" i="2" s="1"/>
  <c r="AP281" i="3" s="1"/>
  <c r="BU688" i="2"/>
  <c r="DZ688" i="2" s="1"/>
  <c r="AP688" i="3" s="1"/>
  <c r="BU270" i="2"/>
  <c r="DZ270" i="2" s="1"/>
  <c r="AP270" i="3" s="1"/>
  <c r="BU682" i="2"/>
  <c r="DZ682" i="2" s="1"/>
  <c r="AP682" i="3" s="1"/>
  <c r="BU689" i="2"/>
  <c r="DZ689" i="2" s="1"/>
  <c r="AP689" i="3" s="1"/>
  <c r="BU280" i="2"/>
  <c r="DZ280" i="2" s="1"/>
  <c r="AP280" i="3" s="1"/>
  <c r="BU276" i="2"/>
  <c r="DZ276" i="2" s="1"/>
  <c r="AP276" i="3" s="1"/>
  <c r="BU271" i="2"/>
  <c r="DZ271" i="2" s="1"/>
  <c r="AP271" i="3" s="1"/>
  <c r="BU687" i="2"/>
  <c r="DZ687" i="2" s="1"/>
  <c r="AP687" i="3" s="1"/>
  <c r="BU683" i="2"/>
  <c r="DZ683" i="2" s="1"/>
  <c r="AP683" i="3" s="1"/>
  <c r="BU680" i="2"/>
  <c r="DZ680" i="2" s="1"/>
  <c r="AP680" i="3" s="1"/>
  <c r="BU679" i="2"/>
  <c r="DZ679" i="2" s="1"/>
  <c r="AP679" i="3" s="1"/>
  <c r="AS566" i="2"/>
  <c r="AK23" i="2"/>
  <c r="AK718" i="2"/>
  <c r="DH718" i="2" s="1"/>
  <c r="X718" i="3" s="1"/>
  <c r="AK719" i="2"/>
  <c r="DH719" i="2" s="1"/>
  <c r="X719" i="3" s="1"/>
  <c r="AK24" i="2"/>
  <c r="BA181" i="2"/>
  <c r="DP181" i="2" s="1"/>
  <c r="AF181" i="3" s="1"/>
  <c r="BA180" i="2"/>
  <c r="BA606" i="2"/>
  <c r="DP606" i="2" s="1"/>
  <c r="AF606" i="3" s="1"/>
  <c r="BA605" i="2"/>
  <c r="DP605" i="2" s="1"/>
  <c r="AF605" i="3" s="1"/>
  <c r="AY651" i="2"/>
  <c r="DO651" i="2" s="1"/>
  <c r="AE651" i="3" s="1"/>
  <c r="AY438" i="2"/>
  <c r="AY652" i="2"/>
  <c r="DO652" i="2" s="1"/>
  <c r="AE652" i="3" s="1"/>
  <c r="BK803" i="2"/>
  <c r="DU803" i="2" s="1"/>
  <c r="AK803" i="3" s="1"/>
  <c r="BK798" i="2"/>
  <c r="DU798" i="2" s="1"/>
  <c r="AK798" i="3" s="1"/>
  <c r="BK357" i="2"/>
  <c r="DU357" i="2" s="1"/>
  <c r="AK357" i="3" s="1"/>
  <c r="BK801" i="2"/>
  <c r="DU801" i="2" s="1"/>
  <c r="AK801" i="3" s="1"/>
  <c r="BK356" i="2"/>
  <c r="DU356" i="2" s="1"/>
  <c r="AK356" i="3" s="1"/>
  <c r="BK802" i="2"/>
  <c r="DU802" i="2" s="1"/>
  <c r="AK802" i="3" s="1"/>
  <c r="BK799" i="2"/>
  <c r="DU799" i="2" s="1"/>
  <c r="AK799" i="3" s="1"/>
  <c r="BK800" i="2"/>
  <c r="DU800" i="2" s="1"/>
  <c r="AK800" i="3" s="1"/>
  <c r="BK355" i="2"/>
  <c r="DU355" i="2" s="1"/>
  <c r="AK355" i="3" s="1"/>
  <c r="AY168" i="2"/>
  <c r="AY169" i="2"/>
  <c r="DO169" i="2" s="1"/>
  <c r="AE169" i="3" s="1"/>
  <c r="AY592" i="2"/>
  <c r="DO592" i="2" s="1"/>
  <c r="AE592" i="3" s="1"/>
  <c r="AY593" i="2"/>
  <c r="DO593" i="2" s="1"/>
  <c r="AE593" i="3" s="1"/>
  <c r="BQ705" i="2"/>
  <c r="DX705" i="2" s="1"/>
  <c r="AN705" i="3" s="1"/>
  <c r="BQ238" i="2"/>
  <c r="DX238" i="2" s="1"/>
  <c r="AN238" i="3" s="1"/>
  <c r="BQ646" i="2"/>
  <c r="DX646" i="2" s="1"/>
  <c r="AN646" i="3" s="1"/>
  <c r="BQ299" i="2"/>
  <c r="DX299" i="2" s="1"/>
  <c r="AN299" i="3" s="1"/>
  <c r="BQ706" i="2"/>
  <c r="DX706" i="2" s="1"/>
  <c r="AN706" i="3" s="1"/>
  <c r="BQ644" i="2"/>
  <c r="DX644" i="2" s="1"/>
  <c r="AN644" i="3" s="1"/>
  <c r="BQ645" i="2"/>
  <c r="DX645" i="2" s="1"/>
  <c r="AN645" i="3" s="1"/>
  <c r="BQ704" i="2"/>
  <c r="DX704" i="2" s="1"/>
  <c r="AN704" i="3" s="1"/>
  <c r="BQ647" i="2"/>
  <c r="DX647" i="2" s="1"/>
  <c r="AN647" i="3" s="1"/>
  <c r="BQ298" i="2"/>
  <c r="DX298" i="2" s="1"/>
  <c r="AN298" i="3" s="1"/>
  <c r="BQ239" i="2"/>
  <c r="DX239" i="2" s="1"/>
  <c r="AN239" i="3" s="1"/>
  <c r="BQ648" i="2"/>
  <c r="DX648" i="2" s="1"/>
  <c r="AN648" i="3" s="1"/>
  <c r="AK496" i="2"/>
  <c r="DH496" i="2" s="1"/>
  <c r="X496" i="3" s="1"/>
  <c r="AK516" i="2"/>
  <c r="DH516" i="2" s="1"/>
  <c r="X516" i="3" s="1"/>
  <c r="BW561" i="2"/>
  <c r="EA561" i="2" s="1"/>
  <c r="AQ561" i="3" s="1"/>
  <c r="AO359" i="2"/>
  <c r="DJ359" i="2" s="1"/>
  <c r="Z359" i="3" s="1"/>
  <c r="AO118" i="2"/>
  <c r="AO346" i="2"/>
  <c r="DJ346" i="2" s="1"/>
  <c r="Z346" i="3" s="1"/>
  <c r="AM718" i="2"/>
  <c r="DI718" i="2" s="1"/>
  <c r="Y718" i="3" s="1"/>
  <c r="AM24" i="2"/>
  <c r="AM23" i="2"/>
  <c r="AM719" i="2"/>
  <c r="DI719" i="2" s="1"/>
  <c r="Y719" i="3" s="1"/>
  <c r="AM5" i="2"/>
  <c r="CC626" i="2"/>
  <c r="ED626" i="2" s="1"/>
  <c r="AT626" i="3" s="1"/>
  <c r="AS6" i="2"/>
  <c r="AS5" i="2"/>
  <c r="BO441" i="2"/>
  <c r="BO721" i="2"/>
  <c r="DW721" i="2" s="1"/>
  <c r="AM721" i="3" s="1"/>
  <c r="BO720" i="2"/>
  <c r="DW720" i="2" s="1"/>
  <c r="AM720" i="3" s="1"/>
  <c r="CA23" i="2"/>
  <c r="CA24" i="2"/>
  <c r="CA718" i="2"/>
  <c r="EC718" i="2" s="1"/>
  <c r="AS718" i="3" s="1"/>
  <c r="CA719" i="2"/>
  <c r="EC719" i="2" s="1"/>
  <c r="AS719" i="3" s="1"/>
  <c r="BG172" i="2"/>
  <c r="BG173" i="2"/>
  <c r="DS173" i="2" s="1"/>
  <c r="AI173" i="3" s="1"/>
  <c r="BG598" i="2"/>
  <c r="DS598" i="2" s="1"/>
  <c r="AI598" i="3" s="1"/>
  <c r="BG597" i="2"/>
  <c r="DS597" i="2" s="1"/>
  <c r="AI597" i="3" s="1"/>
  <c r="BG808" i="2"/>
  <c r="DS808" i="2" s="1"/>
  <c r="AI808" i="3" s="1"/>
  <c r="BG812" i="2"/>
  <c r="DS812" i="2" s="1"/>
  <c r="AI812" i="3" s="1"/>
  <c r="BG810" i="2"/>
  <c r="DS810" i="2" s="1"/>
  <c r="AI810" i="3" s="1"/>
  <c r="BG364" i="2"/>
  <c r="DS364" i="2" s="1"/>
  <c r="AI364" i="3" s="1"/>
  <c r="BG814" i="2"/>
  <c r="DS814" i="2" s="1"/>
  <c r="AI814" i="3" s="1"/>
  <c r="BG348" i="2"/>
  <c r="DS348" i="2" s="1"/>
  <c r="AI348" i="3" s="1"/>
  <c r="BC616" i="2"/>
  <c r="DQ616" i="2" s="1"/>
  <c r="AG616" i="3" s="1"/>
  <c r="BC365" i="2"/>
  <c r="DQ365" i="2" s="1"/>
  <c r="AG365" i="3" s="1"/>
  <c r="BC612" i="2"/>
  <c r="DQ612" i="2" s="1"/>
  <c r="AG612" i="3" s="1"/>
  <c r="BC550" i="2"/>
  <c r="DQ550" i="2" s="1"/>
  <c r="AG550" i="3" s="1"/>
  <c r="BC553" i="2"/>
  <c r="DQ553" i="2" s="1"/>
  <c r="AG553" i="3" s="1"/>
  <c r="BC163" i="2"/>
  <c r="DQ163" i="2" s="1"/>
  <c r="AG163" i="3" s="1"/>
  <c r="BC162" i="2"/>
  <c r="DQ162" i="2" s="1"/>
  <c r="AG162" i="3" s="1"/>
  <c r="BC611" i="2"/>
  <c r="DQ611" i="2" s="1"/>
  <c r="AG611" i="3" s="1"/>
  <c r="BC820" i="2"/>
  <c r="DQ820" i="2" s="1"/>
  <c r="AG820" i="3" s="1"/>
  <c r="BC613" i="2"/>
  <c r="DQ613" i="2" s="1"/>
  <c r="AG613" i="3" s="1"/>
  <c r="BC614" i="2"/>
  <c r="DQ614" i="2" s="1"/>
  <c r="AG614" i="3" s="1"/>
  <c r="BC217" i="2"/>
  <c r="DQ217" i="2" s="1"/>
  <c r="AG217" i="3" s="1"/>
  <c r="BC554" i="2"/>
  <c r="DQ554" i="2" s="1"/>
  <c r="AG554" i="3" s="1"/>
  <c r="BC215" i="2"/>
  <c r="DQ215" i="2" s="1"/>
  <c r="AG215" i="3" s="1"/>
  <c r="BC617" i="2"/>
  <c r="DQ617" i="2" s="1"/>
  <c r="AG617" i="3" s="1"/>
  <c r="BC551" i="2"/>
  <c r="DQ551" i="2" s="1"/>
  <c r="AG551" i="3" s="1"/>
  <c r="BC552" i="2"/>
  <c r="DQ552" i="2" s="1"/>
  <c r="AG552" i="3" s="1"/>
  <c r="BC218" i="2"/>
  <c r="DQ218" i="2" s="1"/>
  <c r="AG218" i="3" s="1"/>
  <c r="BC615" i="2"/>
  <c r="DQ615" i="2" s="1"/>
  <c r="AG615" i="3" s="1"/>
  <c r="BC219" i="2"/>
  <c r="DQ219" i="2" s="1"/>
  <c r="AG219" i="3" s="1"/>
  <c r="BC216" i="2"/>
  <c r="DQ216" i="2" s="1"/>
  <c r="AG216" i="3" s="1"/>
  <c r="AY770" i="2"/>
  <c r="DO770" i="2" s="1"/>
  <c r="AE770" i="3" s="1"/>
  <c r="AY768" i="2"/>
  <c r="DO768" i="2" s="1"/>
  <c r="AE768" i="3" s="1"/>
  <c r="AY331" i="2"/>
  <c r="DO331" i="2" s="1"/>
  <c r="AE331" i="3" s="1"/>
  <c r="AY765" i="2"/>
  <c r="DO765" i="2" s="1"/>
  <c r="AE765" i="3" s="1"/>
  <c r="AY771" i="2"/>
  <c r="DO771" i="2" s="1"/>
  <c r="AE771" i="3" s="1"/>
  <c r="AY446" i="2"/>
  <c r="AY329" i="2"/>
  <c r="DO329" i="2" s="1"/>
  <c r="AE329" i="3" s="1"/>
  <c r="AY327" i="2"/>
  <c r="DO327" i="2" s="1"/>
  <c r="AE327" i="3" s="1"/>
  <c r="AY767" i="2"/>
  <c r="DO767" i="2" s="1"/>
  <c r="AE767" i="3" s="1"/>
  <c r="AY328" i="2"/>
  <c r="DO328" i="2" s="1"/>
  <c r="AE328" i="3" s="1"/>
  <c r="AY766" i="2"/>
  <c r="DO766" i="2" s="1"/>
  <c r="AE766" i="3" s="1"/>
  <c r="AY330" i="2"/>
  <c r="DO330" i="2" s="1"/>
  <c r="AE330" i="3" s="1"/>
  <c r="AY769" i="2"/>
  <c r="DO769" i="2" s="1"/>
  <c r="AE769" i="3" s="1"/>
  <c r="AY451" i="2"/>
  <c r="DO451" i="2" s="1"/>
  <c r="AE451" i="3" s="1"/>
  <c r="BC12" i="2"/>
  <c r="DQ12" i="2" s="1"/>
  <c r="AG12" i="3" s="1"/>
  <c r="BC759" i="2"/>
  <c r="DQ759" i="2" s="1"/>
  <c r="AG759" i="3" s="1"/>
  <c r="BC15" i="2"/>
  <c r="DQ15" i="2" s="1"/>
  <c r="AG15" i="3" s="1"/>
  <c r="BC760" i="2"/>
  <c r="DQ760" i="2" s="1"/>
  <c r="AG760" i="3" s="1"/>
  <c r="BC11" i="2"/>
  <c r="DQ11" i="2" s="1"/>
  <c r="AG11" i="3" s="1"/>
  <c r="BC761" i="2"/>
  <c r="DQ761" i="2" s="1"/>
  <c r="AG761" i="3" s="1"/>
  <c r="BC14" i="2"/>
  <c r="DQ14" i="2" s="1"/>
  <c r="AG14" i="3" s="1"/>
  <c r="BC762" i="2"/>
  <c r="DQ762" i="2" s="1"/>
  <c r="AG762" i="3" s="1"/>
  <c r="BC758" i="2"/>
  <c r="DQ758" i="2" s="1"/>
  <c r="AG758" i="3" s="1"/>
  <c r="BC13" i="2"/>
  <c r="DQ13" i="2" s="1"/>
  <c r="AG13" i="3" s="1"/>
  <c r="BK26" i="2"/>
  <c r="DU26" i="2" s="1"/>
  <c r="AK26" i="3" s="1"/>
  <c r="BK901" i="2"/>
  <c r="DU901" i="2" s="1"/>
  <c r="AK901" i="3" s="1"/>
  <c r="BK27" i="2"/>
  <c r="DU27" i="2" s="1"/>
  <c r="AK27" i="3" s="1"/>
  <c r="BK902" i="2"/>
  <c r="DU902" i="2" s="1"/>
  <c r="AK902" i="3" s="1"/>
  <c r="BK900" i="2"/>
  <c r="DU900" i="2" s="1"/>
  <c r="AK900" i="3" s="1"/>
  <c r="CG496" i="2"/>
  <c r="EF496" i="2" s="1"/>
  <c r="AV496" i="3" s="1"/>
  <c r="CG516" i="2"/>
  <c r="EF516" i="2" s="1"/>
  <c r="AV516" i="3" s="1"/>
  <c r="AQ23" i="2"/>
  <c r="AQ719" i="2"/>
  <c r="DK719" i="2" s="1"/>
  <c r="AA719" i="3" s="1"/>
  <c r="AQ718" i="2"/>
  <c r="DK718" i="2" s="1"/>
  <c r="AA718" i="3" s="1"/>
  <c r="AQ24" i="2"/>
  <c r="M177" i="2"/>
  <c r="CV177" i="2" s="1"/>
  <c r="M602" i="2"/>
  <c r="CV602" i="2" s="1"/>
  <c r="M176" i="2"/>
  <c r="M601" i="2"/>
  <c r="CV601" i="2" s="1"/>
  <c r="S652" i="2"/>
  <c r="CY652" i="2" s="1"/>
  <c r="O652" i="3" s="1"/>
  <c r="S438" i="2"/>
  <c r="S651" i="2"/>
  <c r="CY651" i="2" s="1"/>
  <c r="O651" i="3" s="1"/>
  <c r="BU324" i="2"/>
  <c r="DZ324" i="2" s="1"/>
  <c r="AP324" i="3" s="1"/>
  <c r="BU756" i="2"/>
  <c r="DZ756" i="2" s="1"/>
  <c r="AP756" i="3" s="1"/>
  <c r="BS719" i="2"/>
  <c r="DY719" i="2" s="1"/>
  <c r="AO719" i="3" s="1"/>
  <c r="BS24" i="2"/>
  <c r="BS718" i="2"/>
  <c r="DY718" i="2" s="1"/>
  <c r="AO718" i="3" s="1"/>
  <c r="BS23" i="2"/>
  <c r="BK434" i="2"/>
  <c r="DU434" i="2" s="1"/>
  <c r="AK434" i="3" s="1"/>
  <c r="BK590" i="2"/>
  <c r="DU590" i="2" s="1"/>
  <c r="AK590" i="3" s="1"/>
  <c r="BK588" i="2"/>
  <c r="DU588" i="2" s="1"/>
  <c r="AK588" i="3" s="1"/>
  <c r="BK589" i="2"/>
  <c r="DU589" i="2" s="1"/>
  <c r="AK589" i="3" s="1"/>
  <c r="BK587" i="2"/>
  <c r="DU587" i="2" s="1"/>
  <c r="AK587" i="3" s="1"/>
  <c r="BK433" i="2"/>
  <c r="DU433" i="2" s="1"/>
  <c r="AK433" i="3" s="1"/>
  <c r="BK436" i="2"/>
  <c r="DU436" i="2" s="1"/>
  <c r="AK436" i="3" s="1"/>
  <c r="BK546" i="2"/>
  <c r="DU546" i="2" s="1"/>
  <c r="AK546" i="3" s="1"/>
  <c r="BK435" i="2"/>
  <c r="DU435" i="2" s="1"/>
  <c r="AK435" i="3" s="1"/>
  <c r="AI429" i="2"/>
  <c r="DG429" i="2" s="1"/>
  <c r="W429" i="3" s="1"/>
  <c r="AI430" i="2"/>
  <c r="DG430" i="2" s="1"/>
  <c r="W430" i="3" s="1"/>
  <c r="AI511" i="2"/>
  <c r="DG511" i="2" s="1"/>
  <c r="W511" i="3" s="1"/>
  <c r="AI512" i="2"/>
  <c r="DG512" i="2" s="1"/>
  <c r="W512" i="3" s="1"/>
  <c r="BO779" i="2"/>
  <c r="DW779" i="2" s="1"/>
  <c r="AM779" i="3" s="1"/>
  <c r="CA548" i="2"/>
  <c r="EC548" i="2" s="1"/>
  <c r="AS548" i="3" s="1"/>
  <c r="CA549" i="2"/>
  <c r="EC549" i="2" s="1"/>
  <c r="AS549" i="3" s="1"/>
  <c r="BU316" i="2"/>
  <c r="DZ316" i="2" s="1"/>
  <c r="AP316" i="3" s="1"/>
  <c r="BU744" i="2"/>
  <c r="DZ744" i="2" s="1"/>
  <c r="AP744" i="3" s="1"/>
  <c r="BU317" i="2"/>
  <c r="DZ317" i="2" s="1"/>
  <c r="AP317" i="3" s="1"/>
  <c r="BU315" i="2"/>
  <c r="DZ315" i="2" s="1"/>
  <c r="AP315" i="3" s="1"/>
  <c r="BU745" i="2"/>
  <c r="DZ745" i="2" s="1"/>
  <c r="AP745" i="3" s="1"/>
  <c r="BU743" i="2"/>
  <c r="DZ743" i="2" s="1"/>
  <c r="AP743" i="3" s="1"/>
  <c r="BU312" i="2"/>
  <c r="DZ312" i="2" s="1"/>
  <c r="AP312" i="3" s="1"/>
  <c r="BU746" i="2"/>
  <c r="DZ746" i="2" s="1"/>
  <c r="AP746" i="3" s="1"/>
  <c r="BU724" i="2"/>
  <c r="DZ724" i="2" s="1"/>
  <c r="AP724" i="3" s="1"/>
  <c r="BU313" i="2"/>
  <c r="DZ313" i="2" s="1"/>
  <c r="AP313" i="3" s="1"/>
  <c r="BU742" i="2"/>
  <c r="DZ742" i="2" s="1"/>
  <c r="AP742" i="3" s="1"/>
  <c r="BU314" i="2"/>
  <c r="DZ314" i="2" s="1"/>
  <c r="AP314" i="3" s="1"/>
  <c r="BU741" i="2"/>
  <c r="DZ741" i="2" s="1"/>
  <c r="AP741" i="3" s="1"/>
  <c r="BU817" i="2"/>
  <c r="DZ817" i="2" s="1"/>
  <c r="AP817" i="3" s="1"/>
  <c r="BU818" i="2"/>
  <c r="DZ818" i="2" s="1"/>
  <c r="AP818" i="3" s="1"/>
  <c r="BU819" i="2"/>
  <c r="DZ819" i="2" s="1"/>
  <c r="AP819" i="3" s="1"/>
  <c r="BK174" i="2"/>
  <c r="BK175" i="2"/>
  <c r="DU175" i="2" s="1"/>
  <c r="AK175" i="3" s="1"/>
  <c r="BK599" i="2"/>
  <c r="DU599" i="2" s="1"/>
  <c r="AK599" i="3" s="1"/>
  <c r="BK600" i="2"/>
  <c r="DU600" i="2" s="1"/>
  <c r="AK600" i="3" s="1"/>
  <c r="BG763" i="2"/>
  <c r="DS763" i="2" s="1"/>
  <c r="AI763" i="3" s="1"/>
  <c r="BG764" i="2"/>
  <c r="DS764" i="2" s="1"/>
  <c r="AI764" i="3" s="1"/>
  <c r="BM718" i="2"/>
  <c r="DV718" i="2" s="1"/>
  <c r="AL718" i="3" s="1"/>
  <c r="BM23" i="2"/>
  <c r="BM719" i="2"/>
  <c r="DV719" i="2" s="1"/>
  <c r="AL719" i="3" s="1"/>
  <c r="BM24" i="2"/>
  <c r="BQ441" i="2"/>
  <c r="BQ721" i="2"/>
  <c r="DX721" i="2" s="1"/>
  <c r="AN721" i="3" s="1"/>
  <c r="BQ720" i="2"/>
  <c r="DX720" i="2" s="1"/>
  <c r="AN720" i="3" s="1"/>
  <c r="AU590" i="2"/>
  <c r="DM590" i="2" s="1"/>
  <c r="AC590" i="3" s="1"/>
  <c r="AU546" i="2"/>
  <c r="DM546" i="2" s="1"/>
  <c r="AC546" i="3" s="1"/>
  <c r="AU588" i="2"/>
  <c r="DM588" i="2" s="1"/>
  <c r="AC588" i="3" s="1"/>
  <c r="AU433" i="2"/>
  <c r="DM433" i="2" s="1"/>
  <c r="AC433" i="3" s="1"/>
  <c r="AU434" i="2"/>
  <c r="DM434" i="2" s="1"/>
  <c r="AC434" i="3" s="1"/>
  <c r="AU435" i="2"/>
  <c r="DM435" i="2" s="1"/>
  <c r="AC435" i="3" s="1"/>
  <c r="AU436" i="2"/>
  <c r="DM436" i="2" s="1"/>
  <c r="AC436" i="3" s="1"/>
  <c r="AU589" i="2"/>
  <c r="DM589" i="2" s="1"/>
  <c r="AC589" i="3" s="1"/>
  <c r="AU587" i="2"/>
  <c r="DM587" i="2" s="1"/>
  <c r="AC587" i="3" s="1"/>
  <c r="AU579" i="2"/>
  <c r="DM579" i="2" s="1"/>
  <c r="AC579" i="3" s="1"/>
  <c r="AU201" i="2"/>
  <c r="DM201" i="2" s="1"/>
  <c r="AC201" i="3" s="1"/>
  <c r="AU572" i="2"/>
  <c r="DM572" i="2" s="1"/>
  <c r="AC572" i="3" s="1"/>
  <c r="AU578" i="2"/>
  <c r="DM578" i="2" s="1"/>
  <c r="AC578" i="3" s="1"/>
  <c r="AU224" i="2"/>
  <c r="DM224" i="2" s="1"/>
  <c r="AC224" i="3" s="1"/>
  <c r="AU577" i="2"/>
  <c r="DM577" i="2" s="1"/>
  <c r="AC577" i="3" s="1"/>
  <c r="AU622" i="2"/>
  <c r="DM622" i="2" s="1"/>
  <c r="AC622" i="3" s="1"/>
  <c r="AU202" i="2"/>
  <c r="DM202" i="2" s="1"/>
  <c r="AC202" i="3" s="1"/>
  <c r="AU197" i="2"/>
  <c r="AU200" i="2"/>
  <c r="DM200" i="2" s="1"/>
  <c r="AC200" i="3" s="1"/>
  <c r="AU573" i="2"/>
  <c r="DM573" i="2" s="1"/>
  <c r="AC573" i="3" s="1"/>
  <c r="AU575" i="2"/>
  <c r="DM575" i="2" s="1"/>
  <c r="AC575" i="3" s="1"/>
  <c r="AU203" i="2"/>
  <c r="DM203" i="2" s="1"/>
  <c r="AC203" i="3" s="1"/>
  <c r="AS631" i="2"/>
  <c r="DL631" i="2" s="1"/>
  <c r="AB631" i="3" s="1"/>
  <c r="AS665" i="2"/>
  <c r="DL665" i="2" s="1"/>
  <c r="AB665" i="3" s="1"/>
  <c r="AS264" i="2"/>
  <c r="DL264" i="2" s="1"/>
  <c r="AB264" i="3" s="1"/>
  <c r="AS669" i="2"/>
  <c r="DL669" i="2" s="1"/>
  <c r="AB669" i="3" s="1"/>
  <c r="AS662" i="2"/>
  <c r="DL662" i="2" s="1"/>
  <c r="AB662" i="3" s="1"/>
  <c r="AS251" i="2"/>
  <c r="DL251" i="2" s="1"/>
  <c r="AB251" i="3" s="1"/>
  <c r="AS658" i="2"/>
  <c r="DL658" i="2" s="1"/>
  <c r="AB658" i="3" s="1"/>
  <c r="AS265" i="2"/>
  <c r="DL265" i="2" s="1"/>
  <c r="AB265" i="3" s="1"/>
  <c r="AS664" i="2"/>
  <c r="DL664" i="2" s="1"/>
  <c r="AB664" i="3" s="1"/>
  <c r="AS632" i="2"/>
  <c r="DL632" i="2" s="1"/>
  <c r="AB632" i="3" s="1"/>
  <c r="AS252" i="2"/>
  <c r="DL252" i="2" s="1"/>
  <c r="AB252" i="3" s="1"/>
  <c r="AS668" i="2"/>
  <c r="DL668" i="2" s="1"/>
  <c r="AB668" i="3" s="1"/>
  <c r="AS627" i="2"/>
  <c r="DL627" i="2" s="1"/>
  <c r="AB627" i="3" s="1"/>
  <c r="AS847" i="2"/>
  <c r="DL847" i="2" s="1"/>
  <c r="AB847" i="3" s="1"/>
  <c r="AS232" i="2"/>
  <c r="DL232" i="2" s="1"/>
  <c r="AB232" i="3" s="1"/>
  <c r="AS230" i="2"/>
  <c r="DL230" i="2" s="1"/>
  <c r="AB230" i="3" s="1"/>
  <c r="AS661" i="2"/>
  <c r="DL661" i="2" s="1"/>
  <c r="AB661" i="3" s="1"/>
  <c r="AS392" i="2"/>
  <c r="DL392" i="2" s="1"/>
  <c r="AB392" i="3" s="1"/>
  <c r="AS846" i="2"/>
  <c r="DL846" i="2" s="1"/>
  <c r="AB846" i="3" s="1"/>
  <c r="AS671" i="2"/>
  <c r="DL671" i="2" s="1"/>
  <c r="AB671" i="3" s="1"/>
  <c r="AS260" i="2"/>
  <c r="DL260" i="2" s="1"/>
  <c r="AB260" i="3" s="1"/>
  <c r="AS630" i="2"/>
  <c r="DL630" i="2" s="1"/>
  <c r="AB630" i="3" s="1"/>
  <c r="AS257" i="2"/>
  <c r="DL257" i="2" s="1"/>
  <c r="AB257" i="3" s="1"/>
  <c r="AS786" i="2"/>
  <c r="DL786" i="2" s="1"/>
  <c r="AB786" i="3" s="1"/>
  <c r="AS639" i="2"/>
  <c r="DL639" i="2" s="1"/>
  <c r="AB639" i="3" s="1"/>
  <c r="AS663" i="2"/>
  <c r="DL663" i="2" s="1"/>
  <c r="AB663" i="3" s="1"/>
  <c r="AS249" i="2"/>
  <c r="DL249" i="2" s="1"/>
  <c r="AB249" i="3" s="1"/>
  <c r="AS231" i="2"/>
  <c r="DL231" i="2" s="1"/>
  <c r="AB231" i="3" s="1"/>
  <c r="AS263" i="2"/>
  <c r="DL263" i="2" s="1"/>
  <c r="AB263" i="3" s="1"/>
  <c r="AS228" i="2"/>
  <c r="DL228" i="2" s="1"/>
  <c r="AB228" i="3" s="1"/>
  <c r="AS254" i="2"/>
  <c r="DL254" i="2" s="1"/>
  <c r="AB254" i="3" s="1"/>
  <c r="AS625" i="2"/>
  <c r="DL625" i="2" s="1"/>
  <c r="AB625" i="3" s="1"/>
  <c r="AS248" i="2"/>
  <c r="DL248" i="2" s="1"/>
  <c r="AB248" i="3" s="1"/>
  <c r="AS393" i="2"/>
  <c r="DL393" i="2" s="1"/>
  <c r="AB393" i="3" s="1"/>
  <c r="AS660" i="2"/>
  <c r="DL660" i="2" s="1"/>
  <c r="AB660" i="3" s="1"/>
  <c r="AS258" i="2"/>
  <c r="DL258" i="2" s="1"/>
  <c r="AB258" i="3" s="1"/>
  <c r="AS657" i="2"/>
  <c r="DL657" i="2" s="1"/>
  <c r="AB657" i="3" s="1"/>
  <c r="AS250" i="2"/>
  <c r="DL250" i="2" s="1"/>
  <c r="AB250" i="3" s="1"/>
  <c r="AS259" i="2"/>
  <c r="DL259" i="2" s="1"/>
  <c r="AB259" i="3" s="1"/>
  <c r="AS255" i="2"/>
  <c r="DL255" i="2" s="1"/>
  <c r="AB255" i="3" s="1"/>
  <c r="AS628" i="2"/>
  <c r="DL628" i="2" s="1"/>
  <c r="AB628" i="3" s="1"/>
  <c r="AS670" i="2"/>
  <c r="DL670" i="2" s="1"/>
  <c r="AB670" i="3" s="1"/>
  <c r="AS672" i="2"/>
  <c r="DL672" i="2" s="1"/>
  <c r="AB672" i="3" s="1"/>
  <c r="AS633" i="2"/>
  <c r="DL633" i="2" s="1"/>
  <c r="AB633" i="3" s="1"/>
  <c r="AS674" i="2"/>
  <c r="DL674" i="2" s="1"/>
  <c r="AB674" i="3" s="1"/>
  <c r="AS261" i="2"/>
  <c r="DL261" i="2" s="1"/>
  <c r="AB261" i="3" s="1"/>
  <c r="AS262" i="2"/>
  <c r="DL262" i="2" s="1"/>
  <c r="AB262" i="3" s="1"/>
  <c r="AS673" i="2"/>
  <c r="DL673" i="2" s="1"/>
  <c r="AB673" i="3" s="1"/>
  <c r="AS229" i="2"/>
  <c r="DL229" i="2" s="1"/>
  <c r="AB229" i="3" s="1"/>
  <c r="AS656" i="2"/>
  <c r="DL656" i="2" s="1"/>
  <c r="AB656" i="3" s="1"/>
  <c r="AS629" i="2"/>
  <c r="DL629" i="2" s="1"/>
  <c r="AB629" i="3" s="1"/>
  <c r="AS256" i="2"/>
  <c r="DL256" i="2" s="1"/>
  <c r="AB256" i="3" s="1"/>
  <c r="AS253" i="2"/>
  <c r="DL253" i="2" s="1"/>
  <c r="AB253" i="3" s="1"/>
  <c r="AS247" i="2"/>
  <c r="DL247" i="2" s="1"/>
  <c r="AB247" i="3" s="1"/>
  <c r="AS666" i="2"/>
  <c r="DL666" i="2" s="1"/>
  <c r="AB666" i="3" s="1"/>
  <c r="AS667" i="2"/>
  <c r="DL667" i="2" s="1"/>
  <c r="AB667" i="3" s="1"/>
  <c r="AS659" i="2"/>
  <c r="DL659" i="2" s="1"/>
  <c r="AB659" i="3" s="1"/>
  <c r="CE98" i="2"/>
  <c r="CE72" i="2"/>
  <c r="EE72" i="2" s="1"/>
  <c r="AU72" i="3" s="1"/>
  <c r="CE39" i="2"/>
  <c r="CE30" i="2"/>
  <c r="AS451" i="2"/>
  <c r="DL451" i="2" s="1"/>
  <c r="AB451" i="3" s="1"/>
  <c r="U640" i="2"/>
  <c r="CZ640" i="2" s="1"/>
  <c r="P640" i="3" s="1"/>
  <c r="U289" i="2"/>
  <c r="CZ289" i="2" s="1"/>
  <c r="P289" i="3" s="1"/>
  <c r="U699" i="2"/>
  <c r="CZ699" i="2" s="1"/>
  <c r="P699" i="3" s="1"/>
  <c r="U295" i="2"/>
  <c r="CZ295" i="2" s="1"/>
  <c r="P295" i="3" s="1"/>
  <c r="U296" i="2"/>
  <c r="CZ296" i="2" s="1"/>
  <c r="P296" i="3" s="1"/>
  <c r="U294" i="2"/>
  <c r="CZ294" i="2" s="1"/>
  <c r="P294" i="3" s="1"/>
  <c r="U643" i="2"/>
  <c r="CZ643" i="2" s="1"/>
  <c r="P643" i="3" s="1"/>
  <c r="U291" i="2"/>
  <c r="CZ291" i="2" s="1"/>
  <c r="P291" i="3" s="1"/>
  <c r="U698" i="2"/>
  <c r="CZ698" i="2" s="1"/>
  <c r="P698" i="3" s="1"/>
  <c r="U694" i="2"/>
  <c r="CZ694" i="2" s="1"/>
  <c r="P694" i="3" s="1"/>
  <c r="U697" i="2"/>
  <c r="CZ697" i="2" s="1"/>
  <c r="P697" i="3" s="1"/>
  <c r="U297" i="2"/>
  <c r="CZ297" i="2" s="1"/>
  <c r="P297" i="3" s="1"/>
  <c r="U695" i="2"/>
  <c r="CZ695" i="2" s="1"/>
  <c r="P695" i="3" s="1"/>
  <c r="U696" i="2"/>
  <c r="CZ696" i="2" s="1"/>
  <c r="P696" i="3" s="1"/>
  <c r="U235" i="2"/>
  <c r="CZ235" i="2" s="1"/>
  <c r="P235" i="3" s="1"/>
  <c r="U703" i="2"/>
  <c r="CZ703" i="2" s="1"/>
  <c r="P703" i="3" s="1"/>
  <c r="U701" i="2"/>
  <c r="CZ701" i="2" s="1"/>
  <c r="P701" i="3" s="1"/>
  <c r="U642" i="2"/>
  <c r="CZ642" i="2" s="1"/>
  <c r="P642" i="3" s="1"/>
  <c r="U641" i="2"/>
  <c r="CZ641" i="2" s="1"/>
  <c r="P641" i="3" s="1"/>
  <c r="U234" i="2"/>
  <c r="CZ234" i="2" s="1"/>
  <c r="P234" i="3" s="1"/>
  <c r="U702" i="2"/>
  <c r="CZ702" i="2" s="1"/>
  <c r="P702" i="3" s="1"/>
  <c r="U293" i="2"/>
  <c r="CZ293" i="2" s="1"/>
  <c r="P293" i="3" s="1"/>
  <c r="U700" i="2"/>
  <c r="CZ700" i="2" s="1"/>
  <c r="P700" i="3" s="1"/>
  <c r="U292" i="2"/>
  <c r="CZ292" i="2" s="1"/>
  <c r="P292" i="3" s="1"/>
  <c r="U287" i="2"/>
  <c r="CZ287" i="2" s="1"/>
  <c r="P287" i="3" s="1"/>
  <c r="U290" i="2"/>
  <c r="CZ290" i="2" s="1"/>
  <c r="P290" i="3" s="1"/>
  <c r="U288" i="2"/>
  <c r="CZ288" i="2" s="1"/>
  <c r="P288" i="3" s="1"/>
  <c r="U236" i="2"/>
  <c r="CZ236" i="2" s="1"/>
  <c r="P236" i="3" s="1"/>
  <c r="U286" i="2"/>
  <c r="CZ286" i="2" s="1"/>
  <c r="P286" i="3" s="1"/>
  <c r="BY563" i="2"/>
  <c r="EB563" i="2" s="1"/>
  <c r="AR563" i="3" s="1"/>
  <c r="CC607" i="2"/>
  <c r="ED607" i="2" s="1"/>
  <c r="AT607" i="3" s="1"/>
  <c r="BY561" i="2"/>
  <c r="EB561" i="2" s="1"/>
  <c r="AR561" i="3" s="1"/>
  <c r="BI438" i="2"/>
  <c r="BI652" i="2"/>
  <c r="DT652" i="2" s="1"/>
  <c r="AJ652" i="3" s="1"/>
  <c r="BI651" i="2"/>
  <c r="DT651" i="2" s="1"/>
  <c r="AJ651" i="3" s="1"/>
  <c r="U24" i="2"/>
  <c r="U23" i="2"/>
  <c r="U719" i="2"/>
  <c r="CZ719" i="2" s="1"/>
  <c r="P719" i="3" s="1"/>
  <c r="U718" i="2"/>
  <c r="CZ718" i="2" s="1"/>
  <c r="P718" i="3" s="1"/>
  <c r="CE626" i="2"/>
  <c r="EE626" i="2" s="1"/>
  <c r="AU626" i="3" s="1"/>
  <c r="BG30" i="2"/>
  <c r="BG98" i="2"/>
  <c r="BG72" i="2"/>
  <c r="DS72" i="2" s="1"/>
  <c r="AI72" i="3" s="1"/>
  <c r="BG39" i="2"/>
  <c r="AU30" i="2"/>
  <c r="AU72" i="2"/>
  <c r="DM72" i="2" s="1"/>
  <c r="AC72" i="3" s="1"/>
  <c r="AU39" i="2"/>
  <c r="AU98" i="2"/>
  <c r="AA5" i="2"/>
  <c r="AA6" i="2"/>
  <c r="BA779" i="2"/>
  <c r="DP779" i="2" s="1"/>
  <c r="AF779" i="3" s="1"/>
  <c r="AW608" i="2"/>
  <c r="DN608" i="2" s="1"/>
  <c r="AD608" i="3" s="1"/>
  <c r="AW610" i="2"/>
  <c r="DN610" i="2" s="1"/>
  <c r="AD610" i="3" s="1"/>
  <c r="AW213" i="2"/>
  <c r="DN213" i="2" s="1"/>
  <c r="AD213" i="3" s="1"/>
  <c r="AW212" i="2"/>
  <c r="DN212" i="2" s="1"/>
  <c r="AD212" i="3" s="1"/>
  <c r="AW609" i="2"/>
  <c r="DN609" i="2" s="1"/>
  <c r="AD609" i="3" s="1"/>
  <c r="AW214" i="2"/>
  <c r="DN214" i="2" s="1"/>
  <c r="AD214" i="3" s="1"/>
  <c r="AW197" i="2"/>
  <c r="AW579" i="2"/>
  <c r="DN579" i="2" s="1"/>
  <c r="AD579" i="3" s="1"/>
  <c r="AW202" i="2"/>
  <c r="DN202" i="2" s="1"/>
  <c r="AD202" i="3" s="1"/>
  <c r="AW578" i="2"/>
  <c r="DN578" i="2" s="1"/>
  <c r="AD578" i="3" s="1"/>
  <c r="AW575" i="2"/>
  <c r="DN575" i="2" s="1"/>
  <c r="AD575" i="3" s="1"/>
  <c r="AW200" i="2"/>
  <c r="DN200" i="2" s="1"/>
  <c r="AD200" i="3" s="1"/>
  <c r="AW203" i="2"/>
  <c r="DN203" i="2" s="1"/>
  <c r="AD203" i="3" s="1"/>
  <c r="AW224" i="2"/>
  <c r="DN224" i="2" s="1"/>
  <c r="AD224" i="3" s="1"/>
  <c r="AW572" i="2"/>
  <c r="DN572" i="2" s="1"/>
  <c r="AD572" i="3" s="1"/>
  <c r="AW573" i="2"/>
  <c r="DN573" i="2" s="1"/>
  <c r="AD573" i="3" s="1"/>
  <c r="AW577" i="2"/>
  <c r="DN577" i="2" s="1"/>
  <c r="AD577" i="3" s="1"/>
  <c r="AW201" i="2"/>
  <c r="DN201" i="2" s="1"/>
  <c r="AD201" i="3" s="1"/>
  <c r="AW622" i="2"/>
  <c r="DN622" i="2" s="1"/>
  <c r="AD622" i="3" s="1"/>
  <c r="AW674" i="2"/>
  <c r="DN674" i="2" s="1"/>
  <c r="AD674" i="3" s="1"/>
  <c r="AW248" i="2"/>
  <c r="DN248" i="2" s="1"/>
  <c r="AD248" i="3" s="1"/>
  <c r="AW673" i="2"/>
  <c r="DN673" i="2" s="1"/>
  <c r="AD673" i="3" s="1"/>
  <c r="AW628" i="2"/>
  <c r="DN628" i="2" s="1"/>
  <c r="AD628" i="3" s="1"/>
  <c r="AW258" i="2"/>
  <c r="DN258" i="2" s="1"/>
  <c r="AD258" i="3" s="1"/>
  <c r="AW247" i="2"/>
  <c r="DN247" i="2" s="1"/>
  <c r="AD247" i="3" s="1"/>
  <c r="AW261" i="2"/>
  <c r="DN261" i="2" s="1"/>
  <c r="AD261" i="3" s="1"/>
  <c r="AW259" i="2"/>
  <c r="DN259" i="2" s="1"/>
  <c r="AD259" i="3" s="1"/>
  <c r="AW667" i="2"/>
  <c r="DN667" i="2" s="1"/>
  <c r="AD667" i="3" s="1"/>
  <c r="AW250" i="2"/>
  <c r="DN250" i="2" s="1"/>
  <c r="AD250" i="3" s="1"/>
  <c r="AW249" i="2"/>
  <c r="DN249" i="2" s="1"/>
  <c r="AD249" i="3" s="1"/>
  <c r="AW265" i="2"/>
  <c r="DN265" i="2" s="1"/>
  <c r="AD265" i="3" s="1"/>
  <c r="AW665" i="2"/>
  <c r="DN665" i="2" s="1"/>
  <c r="AD665" i="3" s="1"/>
  <c r="AW664" i="2"/>
  <c r="DN664" i="2" s="1"/>
  <c r="AD664" i="3" s="1"/>
  <c r="AW671" i="2"/>
  <c r="DN671" i="2" s="1"/>
  <c r="AD671" i="3" s="1"/>
  <c r="AW661" i="2"/>
  <c r="DN661" i="2" s="1"/>
  <c r="AD661" i="3" s="1"/>
  <c r="AW260" i="2"/>
  <c r="DN260" i="2" s="1"/>
  <c r="AD260" i="3" s="1"/>
  <c r="AW625" i="2"/>
  <c r="DN625" i="2" s="1"/>
  <c r="AD625" i="3" s="1"/>
  <c r="AW256" i="2"/>
  <c r="DN256" i="2" s="1"/>
  <c r="AD256" i="3" s="1"/>
  <c r="AW629" i="2"/>
  <c r="DN629" i="2" s="1"/>
  <c r="AD629" i="3" s="1"/>
  <c r="AW255" i="2"/>
  <c r="DN255" i="2" s="1"/>
  <c r="AD255" i="3" s="1"/>
  <c r="AW669" i="2"/>
  <c r="DN669" i="2" s="1"/>
  <c r="AD669" i="3" s="1"/>
  <c r="AW786" i="2"/>
  <c r="DN786" i="2" s="1"/>
  <c r="AD786" i="3" s="1"/>
  <c r="AW668" i="2"/>
  <c r="DN668" i="2" s="1"/>
  <c r="AD668" i="3" s="1"/>
  <c r="AW228" i="2"/>
  <c r="DN228" i="2" s="1"/>
  <c r="AD228" i="3" s="1"/>
  <c r="AW632" i="2"/>
  <c r="DN632" i="2" s="1"/>
  <c r="AD632" i="3" s="1"/>
  <c r="AW263" i="2"/>
  <c r="DN263" i="2" s="1"/>
  <c r="AD263" i="3" s="1"/>
  <c r="AW631" i="2"/>
  <c r="DN631" i="2" s="1"/>
  <c r="AD631" i="3" s="1"/>
  <c r="AW846" i="2"/>
  <c r="DN846" i="2" s="1"/>
  <c r="AD846" i="3" s="1"/>
  <c r="AW660" i="2"/>
  <c r="DN660" i="2" s="1"/>
  <c r="AD660" i="3" s="1"/>
  <c r="AW257" i="2"/>
  <c r="DN257" i="2" s="1"/>
  <c r="AD257" i="3" s="1"/>
  <c r="AW232" i="2"/>
  <c r="DN232" i="2" s="1"/>
  <c r="AD232" i="3" s="1"/>
  <c r="AW253" i="2"/>
  <c r="DN253" i="2" s="1"/>
  <c r="AD253" i="3" s="1"/>
  <c r="AW262" i="2"/>
  <c r="DN262" i="2" s="1"/>
  <c r="AD262" i="3" s="1"/>
  <c r="AW264" i="2"/>
  <c r="DN264" i="2" s="1"/>
  <c r="AD264" i="3" s="1"/>
  <c r="AW229" i="2"/>
  <c r="DN229" i="2" s="1"/>
  <c r="AD229" i="3" s="1"/>
  <c r="AW252" i="2"/>
  <c r="DN252" i="2" s="1"/>
  <c r="AD252" i="3" s="1"/>
  <c r="AW663" i="2"/>
  <c r="DN663" i="2" s="1"/>
  <c r="AD663" i="3" s="1"/>
  <c r="AW658" i="2"/>
  <c r="DN658" i="2" s="1"/>
  <c r="AD658" i="3" s="1"/>
  <c r="AW672" i="2"/>
  <c r="DN672" i="2" s="1"/>
  <c r="AD672" i="3" s="1"/>
  <c r="AW231" i="2"/>
  <c r="DN231" i="2" s="1"/>
  <c r="AD231" i="3" s="1"/>
  <c r="AW670" i="2"/>
  <c r="DN670" i="2" s="1"/>
  <c r="AD670" i="3" s="1"/>
  <c r="AW627" i="2"/>
  <c r="DN627" i="2" s="1"/>
  <c r="AD627" i="3" s="1"/>
  <c r="AW662" i="2"/>
  <c r="DN662" i="2" s="1"/>
  <c r="AD662" i="3" s="1"/>
  <c r="AW251" i="2"/>
  <c r="DN251" i="2" s="1"/>
  <c r="AD251" i="3" s="1"/>
  <c r="AW392" i="2"/>
  <c r="DN392" i="2" s="1"/>
  <c r="AD392" i="3" s="1"/>
  <c r="AW230" i="2"/>
  <c r="DN230" i="2" s="1"/>
  <c r="AD230" i="3" s="1"/>
  <c r="AW657" i="2"/>
  <c r="DN657" i="2" s="1"/>
  <c r="AD657" i="3" s="1"/>
  <c r="AW639" i="2"/>
  <c r="DN639" i="2" s="1"/>
  <c r="AD639" i="3" s="1"/>
  <c r="AW633" i="2"/>
  <c r="DN633" i="2" s="1"/>
  <c r="AD633" i="3" s="1"/>
  <c r="AW659" i="2"/>
  <c r="DN659" i="2" s="1"/>
  <c r="AD659" i="3" s="1"/>
  <c r="AW393" i="2"/>
  <c r="DN393" i="2" s="1"/>
  <c r="AD393" i="3" s="1"/>
  <c r="AW630" i="2"/>
  <c r="DN630" i="2" s="1"/>
  <c r="AD630" i="3" s="1"/>
  <c r="AW847" i="2"/>
  <c r="DN847" i="2" s="1"/>
  <c r="AD847" i="3" s="1"/>
  <c r="AW666" i="2"/>
  <c r="DN666" i="2" s="1"/>
  <c r="AD666" i="3" s="1"/>
  <c r="AW656" i="2"/>
  <c r="DN656" i="2" s="1"/>
  <c r="AD656" i="3" s="1"/>
  <c r="AW254" i="2"/>
  <c r="DN254" i="2" s="1"/>
  <c r="AD254" i="3" s="1"/>
  <c r="Y15" i="2"/>
  <c r="DB15" i="2" s="1"/>
  <c r="R15" i="3" s="1"/>
  <c r="Y14" i="2"/>
  <c r="DB14" i="2" s="1"/>
  <c r="R14" i="3" s="1"/>
  <c r="Y13" i="2"/>
  <c r="DB13" i="2" s="1"/>
  <c r="R13" i="3" s="1"/>
  <c r="Y759" i="2"/>
  <c r="DB759" i="2" s="1"/>
  <c r="R759" i="3" s="1"/>
  <c r="Y11" i="2"/>
  <c r="DB11" i="2" s="1"/>
  <c r="R11" i="3" s="1"/>
  <c r="Y758" i="2"/>
  <c r="DB758" i="2" s="1"/>
  <c r="R758" i="3" s="1"/>
  <c r="Y760" i="2"/>
  <c r="DB760" i="2" s="1"/>
  <c r="R760" i="3" s="1"/>
  <c r="Y12" i="2"/>
  <c r="DB12" i="2" s="1"/>
  <c r="R12" i="3" s="1"/>
  <c r="Y762" i="2"/>
  <c r="DB762" i="2" s="1"/>
  <c r="R762" i="3" s="1"/>
  <c r="Y761" i="2"/>
  <c r="DB761" i="2" s="1"/>
  <c r="R761" i="3" s="1"/>
  <c r="Y23" i="2"/>
  <c r="Y719" i="2"/>
  <c r="DB719" i="2" s="1"/>
  <c r="R719" i="3" s="1"/>
  <c r="Y24" i="2"/>
  <c r="Y718" i="2"/>
  <c r="DB718" i="2" s="1"/>
  <c r="R718" i="3" s="1"/>
  <c r="BI779" i="2"/>
  <c r="DT779" i="2" s="1"/>
  <c r="AJ779" i="3" s="1"/>
  <c r="BA426" i="2"/>
  <c r="BM190" i="2"/>
  <c r="BM567" i="2"/>
  <c r="DV567" i="2" s="1"/>
  <c r="AL567" i="3" s="1"/>
  <c r="BM189" i="2"/>
  <c r="DV189" i="2" s="1"/>
  <c r="AL189" i="3" s="1"/>
  <c r="BM619" i="2"/>
  <c r="DV619" i="2" s="1"/>
  <c r="AL619" i="3" s="1"/>
  <c r="BM192" i="2"/>
  <c r="DV192" i="2" s="1"/>
  <c r="AL192" i="3" s="1"/>
  <c r="BM557" i="2"/>
  <c r="DV557" i="2" s="1"/>
  <c r="AL557" i="3" s="1"/>
  <c r="BM222" i="2"/>
  <c r="DV222" i="2" s="1"/>
  <c r="AL222" i="3" s="1"/>
  <c r="BM618" i="2"/>
  <c r="DV618" i="2" s="1"/>
  <c r="AL618" i="3" s="1"/>
  <c r="BM555" i="2"/>
  <c r="DV555" i="2" s="1"/>
  <c r="AL555" i="3" s="1"/>
  <c r="BM556" i="2"/>
  <c r="DV556" i="2" s="1"/>
  <c r="AL556" i="3" s="1"/>
  <c r="BM620" i="2"/>
  <c r="DV620" i="2" s="1"/>
  <c r="AL620" i="3" s="1"/>
  <c r="BM221" i="2"/>
  <c r="DV221" i="2" s="1"/>
  <c r="AL221" i="3" s="1"/>
  <c r="BM568" i="2"/>
  <c r="DV568" i="2" s="1"/>
  <c r="AL568" i="3" s="1"/>
  <c r="BM166" i="2"/>
  <c r="DV166" i="2" s="1"/>
  <c r="AL166" i="3" s="1"/>
  <c r="BM167" i="2"/>
  <c r="BM220" i="2"/>
  <c r="DV220" i="2" s="1"/>
  <c r="AL220" i="3" s="1"/>
  <c r="BM165" i="2"/>
  <c r="DV165" i="2" s="1"/>
  <c r="AL165" i="3" s="1"/>
  <c r="AY690" i="2"/>
  <c r="DO690" i="2" s="1"/>
  <c r="AE690" i="3" s="1"/>
  <c r="AY285" i="2"/>
  <c r="DO285" i="2" s="1"/>
  <c r="AE285" i="3" s="1"/>
  <c r="AY284" i="2"/>
  <c r="DO284" i="2" s="1"/>
  <c r="AE284" i="3" s="1"/>
  <c r="AY693" i="2"/>
  <c r="DO693" i="2" s="1"/>
  <c r="AE693" i="3" s="1"/>
  <c r="AY282" i="2"/>
  <c r="DO282" i="2" s="1"/>
  <c r="AE282" i="3" s="1"/>
  <c r="AY691" i="2"/>
  <c r="DO691" i="2" s="1"/>
  <c r="AE691" i="3" s="1"/>
  <c r="AY692" i="2"/>
  <c r="DO692" i="2" s="1"/>
  <c r="AE692" i="3" s="1"/>
  <c r="AY283" i="2"/>
  <c r="DO283" i="2" s="1"/>
  <c r="AE283" i="3" s="1"/>
  <c r="BU561" i="2"/>
  <c r="DZ561" i="2" s="1"/>
  <c r="AP561" i="3" s="1"/>
  <c r="AG22" i="2"/>
  <c r="AG10" i="2"/>
  <c r="AG401" i="2"/>
  <c r="AG25" i="2"/>
  <c r="AG4" i="2"/>
  <c r="AG29" i="2"/>
  <c r="AG18" i="2"/>
  <c r="AG28" i="2"/>
  <c r="DF28" i="2" s="1"/>
  <c r="V28" i="3" s="1"/>
  <c r="AG399" i="2"/>
  <c r="DF399" i="2" s="1"/>
  <c r="V399" i="3" s="1"/>
  <c r="BK709" i="2"/>
  <c r="DU709" i="2" s="1"/>
  <c r="AK709" i="3" s="1"/>
  <c r="BK729" i="2"/>
  <c r="DU729" i="2" s="1"/>
  <c r="AK729" i="3" s="1"/>
  <c r="BK307" i="2"/>
  <c r="DU307" i="2" s="1"/>
  <c r="AK307" i="3" s="1"/>
  <c r="BK725" i="2"/>
  <c r="DU725" i="2" s="1"/>
  <c r="AK725" i="3" s="1"/>
  <c r="BK711" i="2"/>
  <c r="DU711" i="2" s="1"/>
  <c r="AK711" i="3" s="1"/>
  <c r="BK311" i="2"/>
  <c r="DU311" i="2" s="1"/>
  <c r="AK311" i="3" s="1"/>
  <c r="BK734" i="2"/>
  <c r="DU734" i="2" s="1"/>
  <c r="AK734" i="3" s="1"/>
  <c r="BK308" i="2"/>
  <c r="DU308" i="2" s="1"/>
  <c r="AK308" i="3" s="1"/>
  <c r="BK736" i="2"/>
  <c r="DU736" i="2" s="1"/>
  <c r="AK736" i="3" s="1"/>
  <c r="BK713" i="2"/>
  <c r="DU713" i="2" s="1"/>
  <c r="AK713" i="3" s="1"/>
  <c r="BK310" i="2"/>
  <c r="DU310" i="2" s="1"/>
  <c r="AK310" i="3" s="1"/>
  <c r="BK735" i="2"/>
  <c r="DU735" i="2" s="1"/>
  <c r="AK735" i="3" s="1"/>
  <c r="BK710" i="2"/>
  <c r="DU710" i="2" s="1"/>
  <c r="AK710" i="3" s="1"/>
  <c r="BK302" i="2"/>
  <c r="DU302" i="2" s="1"/>
  <c r="AK302" i="3" s="1"/>
  <c r="BK303" i="2"/>
  <c r="DU303" i="2" s="1"/>
  <c r="AK303" i="3" s="1"/>
  <c r="BY318" i="2"/>
  <c r="EB318" i="2" s="1"/>
  <c r="AR318" i="3" s="1"/>
  <c r="BY747" i="2"/>
  <c r="EB747" i="2" s="1"/>
  <c r="AR747" i="3" s="1"/>
  <c r="BY717" i="2"/>
  <c r="EB717" i="2" s="1"/>
  <c r="AR717" i="3" s="1"/>
  <c r="BY748" i="2"/>
  <c r="EB748" i="2" s="1"/>
  <c r="AR748" i="3" s="1"/>
  <c r="AA317" i="2"/>
  <c r="DC317" i="2" s="1"/>
  <c r="S317" i="3" s="1"/>
  <c r="AA724" i="2"/>
  <c r="DC724" i="2" s="1"/>
  <c r="S724" i="3" s="1"/>
  <c r="AA313" i="2"/>
  <c r="DC313" i="2" s="1"/>
  <c r="S313" i="3" s="1"/>
  <c r="AA315" i="2"/>
  <c r="DC315" i="2" s="1"/>
  <c r="S315" i="3" s="1"/>
  <c r="AA746" i="2"/>
  <c r="DC746" i="2" s="1"/>
  <c r="S746" i="3" s="1"/>
  <c r="AA744" i="2"/>
  <c r="DC744" i="2" s="1"/>
  <c r="S744" i="3" s="1"/>
  <c r="AA312" i="2"/>
  <c r="DC312" i="2" s="1"/>
  <c r="S312" i="3" s="1"/>
  <c r="AA741" i="2"/>
  <c r="DC741" i="2" s="1"/>
  <c r="S741" i="3" s="1"/>
  <c r="AA314" i="2"/>
  <c r="DC314" i="2" s="1"/>
  <c r="S314" i="3" s="1"/>
  <c r="AA742" i="2"/>
  <c r="DC742" i="2" s="1"/>
  <c r="S742" i="3" s="1"/>
  <c r="AA316" i="2"/>
  <c r="DC316" i="2" s="1"/>
  <c r="S316" i="3" s="1"/>
  <c r="AA743" i="2"/>
  <c r="DC743" i="2" s="1"/>
  <c r="S743" i="3" s="1"/>
  <c r="AA745" i="2"/>
  <c r="DC745" i="2" s="1"/>
  <c r="S745" i="3" s="1"/>
  <c r="BO391" i="2"/>
  <c r="DW391" i="2" s="1"/>
  <c r="AM391" i="3" s="1"/>
  <c r="BO375" i="2"/>
  <c r="DW375" i="2" s="1"/>
  <c r="AM375" i="3" s="1"/>
  <c r="BO831" i="2"/>
  <c r="DW831" i="2" s="1"/>
  <c r="AM831" i="3" s="1"/>
  <c r="BO833" i="2"/>
  <c r="DW833" i="2" s="1"/>
  <c r="AM833" i="3" s="1"/>
  <c r="BO372" i="2"/>
  <c r="DW372" i="2" s="1"/>
  <c r="AM372" i="3" s="1"/>
  <c r="BO379" i="2"/>
  <c r="DW379" i="2" s="1"/>
  <c r="AM379" i="3" s="1"/>
  <c r="BO376" i="2"/>
  <c r="BO832" i="2"/>
  <c r="DW832" i="2" s="1"/>
  <c r="AM832" i="3" s="1"/>
  <c r="BO836" i="2"/>
  <c r="DW836" i="2" s="1"/>
  <c r="AM836" i="3" s="1"/>
  <c r="BO389" i="2"/>
  <c r="DW389" i="2" s="1"/>
  <c r="AM389" i="3" s="1"/>
  <c r="BO845" i="2"/>
  <c r="DW845" i="2" s="1"/>
  <c r="AM845" i="3" s="1"/>
  <c r="BO829" i="2"/>
  <c r="DW829" i="2" s="1"/>
  <c r="AM829" i="3" s="1"/>
  <c r="BO834" i="2"/>
  <c r="DW834" i="2" s="1"/>
  <c r="AM834" i="3" s="1"/>
  <c r="BO827" i="2"/>
  <c r="DW827" i="2" s="1"/>
  <c r="AM827" i="3" s="1"/>
  <c r="BO390" i="2"/>
  <c r="DW390" i="2" s="1"/>
  <c r="AM390" i="3" s="1"/>
  <c r="BO374" i="2"/>
  <c r="DW374" i="2" s="1"/>
  <c r="AM374" i="3" s="1"/>
  <c r="BO826" i="2"/>
  <c r="DW826" i="2" s="1"/>
  <c r="AM826" i="3" s="1"/>
  <c r="BO373" i="2"/>
  <c r="BO830" i="2"/>
  <c r="DW830" i="2" s="1"/>
  <c r="AM830" i="3" s="1"/>
  <c r="AU516" i="2"/>
  <c r="DM516" i="2" s="1"/>
  <c r="AC516" i="3" s="1"/>
  <c r="AU496" i="2"/>
  <c r="DM496" i="2" s="1"/>
  <c r="AC496" i="3" s="1"/>
  <c r="BK830" i="2"/>
  <c r="DU830" i="2" s="1"/>
  <c r="AK830" i="3" s="1"/>
  <c r="BK832" i="2"/>
  <c r="DU832" i="2" s="1"/>
  <c r="AK832" i="3" s="1"/>
  <c r="BK379" i="2"/>
  <c r="DU379" i="2" s="1"/>
  <c r="AK379" i="3" s="1"/>
  <c r="BK389" i="2"/>
  <c r="DU389" i="2" s="1"/>
  <c r="AK389" i="3" s="1"/>
  <c r="BK845" i="2"/>
  <c r="DU845" i="2" s="1"/>
  <c r="AK845" i="3" s="1"/>
  <c r="BK373" i="2"/>
  <c r="BK829" i="2"/>
  <c r="DU829" i="2" s="1"/>
  <c r="AK829" i="3" s="1"/>
  <c r="BK375" i="2"/>
  <c r="DU375" i="2" s="1"/>
  <c r="AK375" i="3" s="1"/>
  <c r="BK376" i="2"/>
  <c r="BK374" i="2"/>
  <c r="DU374" i="2" s="1"/>
  <c r="AK374" i="3" s="1"/>
  <c r="BK390" i="2"/>
  <c r="DU390" i="2" s="1"/>
  <c r="AK390" i="3" s="1"/>
  <c r="BK836" i="2"/>
  <c r="DU836" i="2" s="1"/>
  <c r="AK836" i="3" s="1"/>
  <c r="BK827" i="2"/>
  <c r="DU827" i="2" s="1"/>
  <c r="AK827" i="3" s="1"/>
  <c r="BK833" i="2"/>
  <c r="DU833" i="2" s="1"/>
  <c r="AK833" i="3" s="1"/>
  <c r="BK834" i="2"/>
  <c r="DU834" i="2" s="1"/>
  <c r="AK834" i="3" s="1"/>
  <c r="BK372" i="2"/>
  <c r="DU372" i="2" s="1"/>
  <c r="AK372" i="3" s="1"/>
  <c r="BK826" i="2"/>
  <c r="DU826" i="2" s="1"/>
  <c r="AK826" i="3" s="1"/>
  <c r="BK391" i="2"/>
  <c r="DU391" i="2" s="1"/>
  <c r="AK391" i="3" s="1"/>
  <c r="BK831" i="2"/>
  <c r="DU831" i="2" s="1"/>
  <c r="AK831" i="3" s="1"/>
  <c r="S901" i="2"/>
  <c r="CY901" i="2" s="1"/>
  <c r="O901" i="3" s="1"/>
  <c r="S27" i="2"/>
  <c r="CY27" i="2" s="1"/>
  <c r="O27" i="3" s="1"/>
  <c r="S900" i="2"/>
  <c r="CY900" i="2" s="1"/>
  <c r="O900" i="3" s="1"/>
  <c r="S902" i="2"/>
  <c r="CY902" i="2" s="1"/>
  <c r="O902" i="3" s="1"/>
  <c r="S26" i="2"/>
  <c r="CY26" i="2" s="1"/>
  <c r="O26" i="3" s="1"/>
  <c r="AS896" i="2"/>
  <c r="DL896" i="2" s="1"/>
  <c r="AB896" i="3" s="1"/>
  <c r="AY888" i="2"/>
  <c r="DO888" i="2" s="1"/>
  <c r="AE888" i="3" s="1"/>
  <c r="AY860" i="2"/>
  <c r="DO860" i="2" s="1"/>
  <c r="AE860" i="3" s="1"/>
  <c r="AY406" i="2"/>
  <c r="DO406" i="2" s="1"/>
  <c r="AE406" i="3" s="1"/>
  <c r="AY423" i="2"/>
  <c r="DO423" i="2" s="1"/>
  <c r="AE423" i="3" s="1"/>
  <c r="AY855" i="2"/>
  <c r="DO855" i="2" s="1"/>
  <c r="AE855" i="3" s="1"/>
  <c r="AY887" i="2"/>
  <c r="DO887" i="2" s="1"/>
  <c r="AE887" i="3" s="1"/>
  <c r="AY864" i="2"/>
  <c r="DO864" i="2" s="1"/>
  <c r="AE864" i="3" s="1"/>
  <c r="AY422" i="2"/>
  <c r="DO422" i="2" s="1"/>
  <c r="AE422" i="3" s="1"/>
  <c r="BW646" i="2"/>
  <c r="EA646" i="2" s="1"/>
  <c r="AQ646" i="3" s="1"/>
  <c r="BW645" i="2"/>
  <c r="EA645" i="2" s="1"/>
  <c r="AQ645" i="3" s="1"/>
  <c r="BW238" i="2"/>
  <c r="EA238" i="2" s="1"/>
  <c r="AQ238" i="3" s="1"/>
  <c r="BW706" i="2"/>
  <c r="EA706" i="2" s="1"/>
  <c r="AQ706" i="3" s="1"/>
  <c r="BW704" i="2"/>
  <c r="EA704" i="2" s="1"/>
  <c r="AQ704" i="3" s="1"/>
  <c r="BW299" i="2"/>
  <c r="EA299" i="2" s="1"/>
  <c r="AQ299" i="3" s="1"/>
  <c r="BW648" i="2"/>
  <c r="EA648" i="2" s="1"/>
  <c r="AQ648" i="3" s="1"/>
  <c r="BW647" i="2"/>
  <c r="EA647" i="2" s="1"/>
  <c r="AQ647" i="3" s="1"/>
  <c r="BW239" i="2"/>
  <c r="EA239" i="2" s="1"/>
  <c r="AQ239" i="3" s="1"/>
  <c r="BW644" i="2"/>
  <c r="EA644" i="2" s="1"/>
  <c r="AQ644" i="3" s="1"/>
  <c r="BW298" i="2"/>
  <c r="EA298" i="2" s="1"/>
  <c r="AQ298" i="3" s="1"/>
  <c r="BW705" i="2"/>
  <c r="EA705" i="2" s="1"/>
  <c r="AQ705" i="3" s="1"/>
  <c r="BA295" i="2"/>
  <c r="DP295" i="2" s="1"/>
  <c r="AF295" i="3" s="1"/>
  <c r="BA290" i="2"/>
  <c r="DP290" i="2" s="1"/>
  <c r="AF290" i="3" s="1"/>
  <c r="BA702" i="2"/>
  <c r="DP702" i="2" s="1"/>
  <c r="AF702" i="3" s="1"/>
  <c r="BA695" i="2"/>
  <c r="DP695" i="2" s="1"/>
  <c r="AF695" i="3" s="1"/>
  <c r="BA697" i="2"/>
  <c r="DP697" i="2" s="1"/>
  <c r="AF697" i="3" s="1"/>
  <c r="BA296" i="2"/>
  <c r="DP296" i="2" s="1"/>
  <c r="AF296" i="3" s="1"/>
  <c r="BA641" i="2"/>
  <c r="DP641" i="2" s="1"/>
  <c r="AF641" i="3" s="1"/>
  <c r="BA234" i="2"/>
  <c r="DP234" i="2" s="1"/>
  <c r="AF234" i="3" s="1"/>
  <c r="BA293" i="2"/>
  <c r="DP293" i="2" s="1"/>
  <c r="AF293" i="3" s="1"/>
  <c r="BA700" i="2"/>
  <c r="DP700" i="2" s="1"/>
  <c r="AF700" i="3" s="1"/>
  <c r="BA288" i="2"/>
  <c r="DP288" i="2" s="1"/>
  <c r="AF288" i="3" s="1"/>
  <c r="BA236" i="2"/>
  <c r="DP236" i="2" s="1"/>
  <c r="AF236" i="3" s="1"/>
  <c r="BA696" i="2"/>
  <c r="DP696" i="2" s="1"/>
  <c r="AF696" i="3" s="1"/>
  <c r="BA235" i="2"/>
  <c r="DP235" i="2" s="1"/>
  <c r="AF235" i="3" s="1"/>
  <c r="BA287" i="2"/>
  <c r="DP287" i="2" s="1"/>
  <c r="AF287" i="3" s="1"/>
  <c r="BA643" i="2"/>
  <c r="DP643" i="2" s="1"/>
  <c r="AF643" i="3" s="1"/>
  <c r="BA699" i="2"/>
  <c r="DP699" i="2" s="1"/>
  <c r="AF699" i="3" s="1"/>
  <c r="BA291" i="2"/>
  <c r="DP291" i="2" s="1"/>
  <c r="AF291" i="3" s="1"/>
  <c r="BA286" i="2"/>
  <c r="DP286" i="2" s="1"/>
  <c r="AF286" i="3" s="1"/>
  <c r="BA294" i="2"/>
  <c r="DP294" i="2" s="1"/>
  <c r="AF294" i="3" s="1"/>
  <c r="BA289" i="2"/>
  <c r="DP289" i="2" s="1"/>
  <c r="AF289" i="3" s="1"/>
  <c r="BA297" i="2"/>
  <c r="DP297" i="2" s="1"/>
  <c r="AF297" i="3" s="1"/>
  <c r="BA701" i="2"/>
  <c r="DP701" i="2" s="1"/>
  <c r="AF701" i="3" s="1"/>
  <c r="BA642" i="2"/>
  <c r="DP642" i="2" s="1"/>
  <c r="AF642" i="3" s="1"/>
  <c r="BA698" i="2"/>
  <c r="DP698" i="2" s="1"/>
  <c r="AF698" i="3" s="1"/>
  <c r="BA292" i="2"/>
  <c r="DP292" i="2" s="1"/>
  <c r="AF292" i="3" s="1"/>
  <c r="BA640" i="2"/>
  <c r="DP640" i="2" s="1"/>
  <c r="AF640" i="3" s="1"/>
  <c r="BA703" i="2"/>
  <c r="DP703" i="2" s="1"/>
  <c r="AF703" i="3" s="1"/>
  <c r="BA694" i="2"/>
  <c r="DP694" i="2" s="1"/>
  <c r="AF694" i="3" s="1"/>
  <c r="AS324" i="2"/>
  <c r="DL324" i="2" s="1"/>
  <c r="AB324" i="3" s="1"/>
  <c r="AS756" i="2"/>
  <c r="DL756" i="2" s="1"/>
  <c r="AB756" i="3" s="1"/>
  <c r="AW832" i="2"/>
  <c r="DN832" i="2" s="1"/>
  <c r="AD832" i="3" s="1"/>
  <c r="AW375" i="2"/>
  <c r="DN375" i="2" s="1"/>
  <c r="AD375" i="3" s="1"/>
  <c r="AW834" i="2"/>
  <c r="DN834" i="2" s="1"/>
  <c r="AD834" i="3" s="1"/>
  <c r="AW373" i="2"/>
  <c r="AW376" i="2"/>
  <c r="AW845" i="2"/>
  <c r="DN845" i="2" s="1"/>
  <c r="AD845" i="3" s="1"/>
  <c r="AW374" i="2"/>
  <c r="DN374" i="2" s="1"/>
  <c r="AD374" i="3" s="1"/>
  <c r="AW391" i="2"/>
  <c r="DN391" i="2" s="1"/>
  <c r="AD391" i="3" s="1"/>
  <c r="AW372" i="2"/>
  <c r="DN372" i="2" s="1"/>
  <c r="AD372" i="3" s="1"/>
  <c r="AW831" i="2"/>
  <c r="DN831" i="2" s="1"/>
  <c r="AD831" i="3" s="1"/>
  <c r="AW390" i="2"/>
  <c r="DN390" i="2" s="1"/>
  <c r="AD390" i="3" s="1"/>
  <c r="AW833" i="2"/>
  <c r="DN833" i="2" s="1"/>
  <c r="AD833" i="3" s="1"/>
  <c r="AW827" i="2"/>
  <c r="DN827" i="2" s="1"/>
  <c r="AD827" i="3" s="1"/>
  <c r="AW830" i="2"/>
  <c r="DN830" i="2" s="1"/>
  <c r="AD830" i="3" s="1"/>
  <c r="AW379" i="2"/>
  <c r="DN379" i="2" s="1"/>
  <c r="AD379" i="3" s="1"/>
  <c r="AW389" i="2"/>
  <c r="DN389" i="2" s="1"/>
  <c r="AD389" i="3" s="1"/>
  <c r="AW836" i="2"/>
  <c r="DN836" i="2" s="1"/>
  <c r="AD836" i="3" s="1"/>
  <c r="AW829" i="2"/>
  <c r="DN829" i="2" s="1"/>
  <c r="AD829" i="3" s="1"/>
  <c r="AW826" i="2"/>
  <c r="DN826" i="2" s="1"/>
  <c r="AD826" i="3" s="1"/>
  <c r="BU336" i="2"/>
  <c r="DZ336" i="2" s="1"/>
  <c r="AP336" i="3" s="1"/>
  <c r="BU778" i="2"/>
  <c r="DZ778" i="2" s="1"/>
  <c r="AP778" i="3" s="1"/>
  <c r="BU774" i="2"/>
  <c r="DZ774" i="2" s="1"/>
  <c r="AP774" i="3" s="1"/>
  <c r="BU775" i="2"/>
  <c r="DZ775" i="2" s="1"/>
  <c r="AP775" i="3" s="1"/>
  <c r="BU335" i="2"/>
  <c r="DZ335" i="2" s="1"/>
  <c r="AP335" i="3" s="1"/>
  <c r="BU772" i="2"/>
  <c r="DZ772" i="2" s="1"/>
  <c r="AP772" i="3" s="1"/>
  <c r="BU342" i="2"/>
  <c r="DZ342" i="2" s="1"/>
  <c r="AP342" i="3" s="1"/>
  <c r="BU773" i="2"/>
  <c r="DZ773" i="2" s="1"/>
  <c r="AP773" i="3" s="1"/>
  <c r="BU776" i="2"/>
  <c r="DZ776" i="2" s="1"/>
  <c r="AP776" i="3" s="1"/>
  <c r="BU780" i="2"/>
  <c r="DZ780" i="2" s="1"/>
  <c r="AP780" i="3" s="1"/>
  <c r="BU785" i="2"/>
  <c r="DZ785" i="2" s="1"/>
  <c r="AP785" i="3" s="1"/>
  <c r="BU777" i="2"/>
  <c r="DZ777" i="2" s="1"/>
  <c r="AP777" i="3" s="1"/>
  <c r="BA98" i="2"/>
  <c r="BA72" i="2"/>
  <c r="DP72" i="2" s="1"/>
  <c r="AF72" i="3" s="1"/>
  <c r="BA39" i="2"/>
  <c r="BA30" i="2"/>
  <c r="BM652" i="2"/>
  <c r="DV652" i="2" s="1"/>
  <c r="AL652" i="3" s="1"/>
  <c r="BM438" i="2"/>
  <c r="BM651" i="2"/>
  <c r="DV651" i="2" s="1"/>
  <c r="AL651" i="3" s="1"/>
  <c r="AI718" i="2"/>
  <c r="DG718" i="2" s="1"/>
  <c r="W718" i="3" s="1"/>
  <c r="AI719" i="2"/>
  <c r="DG719" i="2" s="1"/>
  <c r="W719" i="3" s="1"/>
  <c r="AI23" i="2"/>
  <c r="AI24" i="2"/>
  <c r="AW26" i="2"/>
  <c r="DN26" i="2" s="1"/>
  <c r="AD26" i="3" s="1"/>
  <c r="AW900" i="2"/>
  <c r="DN900" i="2" s="1"/>
  <c r="AD900" i="3" s="1"/>
  <c r="AW27" i="2"/>
  <c r="DN27" i="2" s="1"/>
  <c r="AD27" i="3" s="1"/>
  <c r="AW902" i="2"/>
  <c r="DN902" i="2" s="1"/>
  <c r="AD902" i="3" s="1"/>
  <c r="AW901" i="2"/>
  <c r="DN901" i="2" s="1"/>
  <c r="AD901" i="3" s="1"/>
  <c r="BK489" i="2"/>
  <c r="DU489" i="2" s="1"/>
  <c r="AK489" i="3" s="1"/>
  <c r="BK487" i="2"/>
  <c r="DU487" i="2" s="1"/>
  <c r="AK487" i="3" s="1"/>
  <c r="BK447" i="2"/>
  <c r="BK450" i="2"/>
  <c r="DU450" i="2" s="1"/>
  <c r="AK450" i="3" s="1"/>
  <c r="AE408" i="2"/>
  <c r="DE408" i="2" s="1"/>
  <c r="U408" i="3" s="1"/>
  <c r="AE873" i="2"/>
  <c r="DE873" i="2" s="1"/>
  <c r="U873" i="3" s="1"/>
  <c r="AE402" i="2"/>
  <c r="DE402" i="2" s="1"/>
  <c r="U402" i="3" s="1"/>
  <c r="AE420" i="2"/>
  <c r="DE420" i="2" s="1"/>
  <c r="U420" i="3" s="1"/>
  <c r="AE413" i="2"/>
  <c r="DE413" i="2" s="1"/>
  <c r="U413" i="3" s="1"/>
  <c r="AE409" i="2"/>
  <c r="DE409" i="2" s="1"/>
  <c r="U409" i="3" s="1"/>
  <c r="AE874" i="2"/>
  <c r="DE874" i="2" s="1"/>
  <c r="U874" i="3" s="1"/>
  <c r="AE868" i="2"/>
  <c r="DE868" i="2" s="1"/>
  <c r="U868" i="3" s="1"/>
  <c r="AE882" i="2"/>
  <c r="DE882" i="2" s="1"/>
  <c r="U882" i="3" s="1"/>
  <c r="AE870" i="2"/>
  <c r="DE870" i="2" s="1"/>
  <c r="U870" i="3" s="1"/>
  <c r="AE417" i="2"/>
  <c r="DE417" i="2" s="1"/>
  <c r="U417" i="3" s="1"/>
  <c r="AE418" i="2"/>
  <c r="DE418" i="2" s="1"/>
  <c r="U418" i="3" s="1"/>
  <c r="AE876" i="2"/>
  <c r="DE876" i="2" s="1"/>
  <c r="U876" i="3" s="1"/>
  <c r="AE879" i="2"/>
  <c r="DE879" i="2" s="1"/>
  <c r="U879" i="3" s="1"/>
  <c r="AE871" i="2"/>
  <c r="DE871" i="2" s="1"/>
  <c r="U871" i="3" s="1"/>
  <c r="AE404" i="2"/>
  <c r="DE404" i="2" s="1"/>
  <c r="U404" i="3" s="1"/>
  <c r="AE416" i="2"/>
  <c r="DE416" i="2" s="1"/>
  <c r="U416" i="3" s="1"/>
  <c r="AE859" i="2"/>
  <c r="DE859" i="2" s="1"/>
  <c r="U859" i="3" s="1"/>
  <c r="AE869" i="2"/>
  <c r="DE869" i="2" s="1"/>
  <c r="U869" i="3" s="1"/>
  <c r="AE411" i="2"/>
  <c r="DE411" i="2" s="1"/>
  <c r="U411" i="3" s="1"/>
  <c r="AE884" i="2"/>
  <c r="DE884" i="2" s="1"/>
  <c r="U884" i="3" s="1"/>
  <c r="AE872" i="2"/>
  <c r="DE872" i="2" s="1"/>
  <c r="U872" i="3" s="1"/>
  <c r="AE877" i="2"/>
  <c r="DE877" i="2" s="1"/>
  <c r="U877" i="3" s="1"/>
  <c r="AE414" i="2"/>
  <c r="DE414" i="2" s="1"/>
  <c r="U414" i="3" s="1"/>
  <c r="AE419" i="2"/>
  <c r="DE419" i="2" s="1"/>
  <c r="U419" i="3" s="1"/>
  <c r="AE415" i="2"/>
  <c r="DE415" i="2" s="1"/>
  <c r="U415" i="3" s="1"/>
  <c r="AE885" i="2"/>
  <c r="DE885" i="2" s="1"/>
  <c r="U885" i="3" s="1"/>
  <c r="AE881" i="2"/>
  <c r="DE881" i="2" s="1"/>
  <c r="U881" i="3" s="1"/>
  <c r="AE878" i="2"/>
  <c r="DE878" i="2" s="1"/>
  <c r="U878" i="3" s="1"/>
  <c r="AE883" i="2"/>
  <c r="DE883" i="2" s="1"/>
  <c r="U883" i="3" s="1"/>
  <c r="AE403" i="2"/>
  <c r="DE403" i="2" s="1"/>
  <c r="U403" i="3" s="1"/>
  <c r="AE867" i="2"/>
  <c r="DE867" i="2" s="1"/>
  <c r="U867" i="3" s="1"/>
  <c r="AE854" i="2"/>
  <c r="DE854" i="2" s="1"/>
  <c r="U854" i="3" s="1"/>
  <c r="AE421" i="2"/>
  <c r="DE421" i="2" s="1"/>
  <c r="U421" i="3" s="1"/>
  <c r="AE880" i="2"/>
  <c r="DE880" i="2" s="1"/>
  <c r="U880" i="3" s="1"/>
  <c r="AE886" i="2"/>
  <c r="DE886" i="2" s="1"/>
  <c r="U886" i="3" s="1"/>
  <c r="AE410" i="2"/>
  <c r="DE410" i="2" s="1"/>
  <c r="U410" i="3" s="1"/>
  <c r="AE412" i="2"/>
  <c r="DE412" i="2" s="1"/>
  <c r="U412" i="3" s="1"/>
  <c r="AE875" i="2"/>
  <c r="DE875" i="2" s="1"/>
  <c r="U875" i="3" s="1"/>
  <c r="AY504" i="2"/>
  <c r="DO504" i="2" s="1"/>
  <c r="AE504" i="3" s="1"/>
  <c r="AY124" i="2"/>
  <c r="DO124" i="2" s="1"/>
  <c r="AE124" i="3" s="1"/>
  <c r="AS842" i="2"/>
  <c r="DL842" i="2" s="1"/>
  <c r="AB842" i="3" s="1"/>
  <c r="AS851" i="2"/>
  <c r="DL851" i="2" s="1"/>
  <c r="AB851" i="3" s="1"/>
  <c r="AS841" i="2"/>
  <c r="DL841" i="2" s="1"/>
  <c r="AB841" i="3" s="1"/>
  <c r="AS397" i="2"/>
  <c r="DL397" i="2" s="1"/>
  <c r="AB397" i="3" s="1"/>
  <c r="BW14" i="2"/>
  <c r="EA14" i="2" s="1"/>
  <c r="AQ14" i="3" s="1"/>
  <c r="BW15" i="2"/>
  <c r="EA15" i="2" s="1"/>
  <c r="AQ15" i="3" s="1"/>
  <c r="BW758" i="2"/>
  <c r="EA758" i="2" s="1"/>
  <c r="AQ758" i="3" s="1"/>
  <c r="BW760" i="2"/>
  <c r="EA760" i="2" s="1"/>
  <c r="AQ760" i="3" s="1"/>
  <c r="BW13" i="2"/>
  <c r="EA13" i="2" s="1"/>
  <c r="AQ13" i="3" s="1"/>
  <c r="BW761" i="2"/>
  <c r="EA761" i="2" s="1"/>
  <c r="AQ761" i="3" s="1"/>
  <c r="BW11" i="2"/>
  <c r="EA11" i="2" s="1"/>
  <c r="AQ11" i="3" s="1"/>
  <c r="BW762" i="2"/>
  <c r="EA762" i="2" s="1"/>
  <c r="AQ762" i="3" s="1"/>
  <c r="BW12" i="2"/>
  <c r="EA12" i="2" s="1"/>
  <c r="AQ12" i="3" s="1"/>
  <c r="BW759" i="2"/>
  <c r="EA759" i="2" s="1"/>
  <c r="AQ759" i="3" s="1"/>
  <c r="BY649" i="2"/>
  <c r="EB649" i="2" s="1"/>
  <c r="AR649" i="3" s="1"/>
  <c r="BY650" i="2"/>
  <c r="EB650" i="2" s="1"/>
  <c r="AR650" i="3" s="1"/>
  <c r="BY108" i="2"/>
  <c r="CA504" i="2"/>
  <c r="EC504" i="2" s="1"/>
  <c r="AS504" i="3" s="1"/>
  <c r="CA124" i="2"/>
  <c r="EC124" i="2" s="1"/>
  <c r="AS124" i="3" s="1"/>
  <c r="AQ610" i="2"/>
  <c r="DK610" i="2" s="1"/>
  <c r="AA610" i="3" s="1"/>
  <c r="AQ609" i="2"/>
  <c r="DK609" i="2" s="1"/>
  <c r="AA609" i="3" s="1"/>
  <c r="AQ213" i="2"/>
  <c r="DK213" i="2" s="1"/>
  <c r="AA213" i="3" s="1"/>
  <c r="AQ212" i="2"/>
  <c r="DK212" i="2" s="1"/>
  <c r="AA212" i="3" s="1"/>
  <c r="AQ214" i="2"/>
  <c r="DK214" i="2" s="1"/>
  <c r="AA214" i="3" s="1"/>
  <c r="AQ608" i="2"/>
  <c r="DK608" i="2" s="1"/>
  <c r="AA608" i="3" s="1"/>
  <c r="AQ893" i="2"/>
  <c r="DK893" i="2" s="1"/>
  <c r="AA893" i="3" s="1"/>
  <c r="BA870" i="2"/>
  <c r="DP870" i="2" s="1"/>
  <c r="AF870" i="3" s="1"/>
  <c r="BA410" i="2"/>
  <c r="DP410" i="2" s="1"/>
  <c r="AF410" i="3" s="1"/>
  <c r="BA421" i="2"/>
  <c r="DP421" i="2" s="1"/>
  <c r="AF421" i="3" s="1"/>
  <c r="BA882" i="2"/>
  <c r="DP882" i="2" s="1"/>
  <c r="AF882" i="3" s="1"/>
  <c r="BA419" i="2"/>
  <c r="DP419" i="2" s="1"/>
  <c r="AF419" i="3" s="1"/>
  <c r="BA867" i="2"/>
  <c r="DP867" i="2" s="1"/>
  <c r="AF867" i="3" s="1"/>
  <c r="BA869" i="2"/>
  <c r="DP869" i="2" s="1"/>
  <c r="AF869" i="3" s="1"/>
  <c r="BA409" i="2"/>
  <c r="DP409" i="2" s="1"/>
  <c r="AF409" i="3" s="1"/>
  <c r="BA858" i="2"/>
  <c r="DP858" i="2" s="1"/>
  <c r="AF858" i="3" s="1"/>
  <c r="BA404" i="2"/>
  <c r="DP404" i="2" s="1"/>
  <c r="AF404" i="3" s="1"/>
  <c r="BA872" i="2"/>
  <c r="DP872" i="2" s="1"/>
  <c r="AF872" i="3" s="1"/>
  <c r="BA880" i="2"/>
  <c r="DP880" i="2" s="1"/>
  <c r="AF880" i="3" s="1"/>
  <c r="BA854" i="2"/>
  <c r="DP854" i="2" s="1"/>
  <c r="AF854" i="3" s="1"/>
  <c r="BA415" i="2"/>
  <c r="DP415" i="2" s="1"/>
  <c r="AF415" i="3" s="1"/>
  <c r="BA878" i="2"/>
  <c r="DP878" i="2" s="1"/>
  <c r="AF878" i="3" s="1"/>
  <c r="BA403" i="2"/>
  <c r="DP403" i="2" s="1"/>
  <c r="AF403" i="3" s="1"/>
  <c r="BA417" i="2"/>
  <c r="DP417" i="2" s="1"/>
  <c r="AF417" i="3" s="1"/>
  <c r="BA402" i="2"/>
  <c r="DP402" i="2" s="1"/>
  <c r="AF402" i="3" s="1"/>
  <c r="BA411" i="2"/>
  <c r="DP411" i="2" s="1"/>
  <c r="AF411" i="3" s="1"/>
  <c r="BA408" i="2"/>
  <c r="DP408" i="2" s="1"/>
  <c r="AF408" i="3" s="1"/>
  <c r="BA863" i="2"/>
  <c r="DP863" i="2" s="1"/>
  <c r="AF863" i="3" s="1"/>
  <c r="BA414" i="2"/>
  <c r="DP414" i="2" s="1"/>
  <c r="AF414" i="3" s="1"/>
  <c r="BA413" i="2"/>
  <c r="DP413" i="2" s="1"/>
  <c r="AF413" i="3" s="1"/>
  <c r="BA877" i="2"/>
  <c r="DP877" i="2" s="1"/>
  <c r="AF877" i="3" s="1"/>
  <c r="BA874" i="2"/>
  <c r="DP874" i="2" s="1"/>
  <c r="AF874" i="3" s="1"/>
  <c r="BA876" i="2"/>
  <c r="DP876" i="2" s="1"/>
  <c r="AF876" i="3" s="1"/>
  <c r="BA868" i="2"/>
  <c r="DP868" i="2" s="1"/>
  <c r="AF868" i="3" s="1"/>
  <c r="BA873" i="2"/>
  <c r="DP873" i="2" s="1"/>
  <c r="AF873" i="3" s="1"/>
  <c r="BA416" i="2"/>
  <c r="DP416" i="2" s="1"/>
  <c r="AF416" i="3" s="1"/>
  <c r="BA412" i="2"/>
  <c r="DP412" i="2" s="1"/>
  <c r="AF412" i="3" s="1"/>
  <c r="BA879" i="2"/>
  <c r="DP879" i="2" s="1"/>
  <c r="AF879" i="3" s="1"/>
  <c r="BA418" i="2"/>
  <c r="DP418" i="2" s="1"/>
  <c r="AF418" i="3" s="1"/>
  <c r="BA886" i="2"/>
  <c r="DP886" i="2" s="1"/>
  <c r="AF886" i="3" s="1"/>
  <c r="BA420" i="2"/>
  <c r="DP420" i="2" s="1"/>
  <c r="AF420" i="3" s="1"/>
  <c r="BA885" i="2"/>
  <c r="DP885" i="2" s="1"/>
  <c r="AF885" i="3" s="1"/>
  <c r="BA871" i="2"/>
  <c r="DP871" i="2" s="1"/>
  <c r="AF871" i="3" s="1"/>
  <c r="BA884" i="2"/>
  <c r="DP884" i="2" s="1"/>
  <c r="AF884" i="3" s="1"/>
  <c r="BA875" i="2"/>
  <c r="DP875" i="2" s="1"/>
  <c r="AF875" i="3" s="1"/>
  <c r="BA859" i="2"/>
  <c r="DP859" i="2" s="1"/>
  <c r="AF859" i="3" s="1"/>
  <c r="BA883" i="2"/>
  <c r="DP883" i="2" s="1"/>
  <c r="AF883" i="3" s="1"/>
  <c r="BA881" i="2"/>
  <c r="DP881" i="2" s="1"/>
  <c r="AF881" i="3" s="1"/>
  <c r="BO324" i="2"/>
  <c r="DW324" i="2" s="1"/>
  <c r="AM324" i="3" s="1"/>
  <c r="BO756" i="2"/>
  <c r="DW756" i="2" s="1"/>
  <c r="AM756" i="3" s="1"/>
  <c r="BE895" i="2"/>
  <c r="DR895" i="2" s="1"/>
  <c r="AH895" i="3" s="1"/>
  <c r="BE894" i="2"/>
  <c r="DR894" i="2" s="1"/>
  <c r="AH894" i="3" s="1"/>
  <c r="BY759" i="2"/>
  <c r="EB759" i="2" s="1"/>
  <c r="AR759" i="3" s="1"/>
  <c r="BY761" i="2"/>
  <c r="EB761" i="2" s="1"/>
  <c r="AR761" i="3" s="1"/>
  <c r="BY13" i="2"/>
  <c r="EB13" i="2" s="1"/>
  <c r="AR13" i="3" s="1"/>
  <c r="BY12" i="2"/>
  <c r="EB12" i="2" s="1"/>
  <c r="AR12" i="3" s="1"/>
  <c r="BY14" i="2"/>
  <c r="EB14" i="2" s="1"/>
  <c r="AR14" i="3" s="1"/>
  <c r="BY762" i="2"/>
  <c r="EB762" i="2" s="1"/>
  <c r="AR762" i="3" s="1"/>
  <c r="BY11" i="2"/>
  <c r="EB11" i="2" s="1"/>
  <c r="AR11" i="3" s="1"/>
  <c r="BY15" i="2"/>
  <c r="EB15" i="2" s="1"/>
  <c r="AR15" i="3" s="1"/>
  <c r="BY758" i="2"/>
  <c r="EB758" i="2" s="1"/>
  <c r="AR758" i="3" s="1"/>
  <c r="BY760" i="2"/>
  <c r="EB760" i="2" s="1"/>
  <c r="AR760" i="3" s="1"/>
  <c r="CA626" i="2"/>
  <c r="EC626" i="2" s="1"/>
  <c r="AS626" i="3" s="1"/>
  <c r="BS829" i="2"/>
  <c r="DY829" i="2" s="1"/>
  <c r="AO829" i="3" s="1"/>
  <c r="BS831" i="2"/>
  <c r="DY831" i="2" s="1"/>
  <c r="AO831" i="3" s="1"/>
  <c r="BS375" i="2"/>
  <c r="DY375" i="2" s="1"/>
  <c r="AO375" i="3" s="1"/>
  <c r="BS389" i="2"/>
  <c r="DY389" i="2" s="1"/>
  <c r="AO389" i="3" s="1"/>
  <c r="BS374" i="2"/>
  <c r="DY374" i="2" s="1"/>
  <c r="AO374" i="3" s="1"/>
  <c r="BS826" i="2"/>
  <c r="DY826" i="2" s="1"/>
  <c r="AO826" i="3" s="1"/>
  <c r="BS845" i="2"/>
  <c r="DY845" i="2" s="1"/>
  <c r="AO845" i="3" s="1"/>
  <c r="BS830" i="2"/>
  <c r="DY830" i="2" s="1"/>
  <c r="AO830" i="3" s="1"/>
  <c r="BS832" i="2"/>
  <c r="DY832" i="2" s="1"/>
  <c r="AO832" i="3" s="1"/>
  <c r="BS391" i="2"/>
  <c r="DY391" i="2" s="1"/>
  <c r="AO391" i="3" s="1"/>
  <c r="BS827" i="2"/>
  <c r="DY827" i="2" s="1"/>
  <c r="AO827" i="3" s="1"/>
  <c r="BS373" i="2"/>
  <c r="BS372" i="2"/>
  <c r="DY372" i="2" s="1"/>
  <c r="AO372" i="3" s="1"/>
  <c r="BS379" i="2"/>
  <c r="DY379" i="2" s="1"/>
  <c r="AO379" i="3" s="1"/>
  <c r="BS833" i="2"/>
  <c r="DY833" i="2" s="1"/>
  <c r="AO833" i="3" s="1"/>
  <c r="BS390" i="2"/>
  <c r="DY390" i="2" s="1"/>
  <c r="AO390" i="3" s="1"/>
  <c r="BS376" i="2"/>
  <c r="BS836" i="2"/>
  <c r="DY836" i="2" s="1"/>
  <c r="AO836" i="3" s="1"/>
  <c r="BS834" i="2"/>
  <c r="DY834" i="2" s="1"/>
  <c r="AO834" i="3" s="1"/>
  <c r="BQ162" i="2"/>
  <c r="DX162" i="2" s="1"/>
  <c r="AN162" i="3" s="1"/>
  <c r="BQ820" i="2"/>
  <c r="DX820" i="2" s="1"/>
  <c r="AN820" i="3" s="1"/>
  <c r="BQ215" i="2"/>
  <c r="DX215" i="2" s="1"/>
  <c r="AN215" i="3" s="1"/>
  <c r="BQ615" i="2"/>
  <c r="DX615" i="2" s="1"/>
  <c r="AN615" i="3" s="1"/>
  <c r="BQ554" i="2"/>
  <c r="DX554" i="2" s="1"/>
  <c r="AN554" i="3" s="1"/>
  <c r="BQ553" i="2"/>
  <c r="DX553" i="2" s="1"/>
  <c r="AN553" i="3" s="1"/>
  <c r="BQ219" i="2"/>
  <c r="DX219" i="2" s="1"/>
  <c r="AN219" i="3" s="1"/>
  <c r="BQ218" i="2"/>
  <c r="DX218" i="2" s="1"/>
  <c r="AN218" i="3" s="1"/>
  <c r="BQ612" i="2"/>
  <c r="DX612" i="2" s="1"/>
  <c r="AN612" i="3" s="1"/>
  <c r="BQ365" i="2"/>
  <c r="DX365" i="2" s="1"/>
  <c r="AN365" i="3" s="1"/>
  <c r="BQ614" i="2"/>
  <c r="DX614" i="2" s="1"/>
  <c r="AN614" i="3" s="1"/>
  <c r="BQ552" i="2"/>
  <c r="DX552" i="2" s="1"/>
  <c r="AN552" i="3" s="1"/>
  <c r="BQ611" i="2"/>
  <c r="DX611" i="2" s="1"/>
  <c r="AN611" i="3" s="1"/>
  <c r="BQ163" i="2"/>
  <c r="DX163" i="2" s="1"/>
  <c r="AN163" i="3" s="1"/>
  <c r="BQ216" i="2"/>
  <c r="DX216" i="2" s="1"/>
  <c r="AN216" i="3" s="1"/>
  <c r="BQ550" i="2"/>
  <c r="DX550" i="2" s="1"/>
  <c r="AN550" i="3" s="1"/>
  <c r="BQ617" i="2"/>
  <c r="DX617" i="2" s="1"/>
  <c r="AN617" i="3" s="1"/>
  <c r="BQ613" i="2"/>
  <c r="DX613" i="2" s="1"/>
  <c r="AN613" i="3" s="1"/>
  <c r="BQ217" i="2"/>
  <c r="DX217" i="2" s="1"/>
  <c r="AN217" i="3" s="1"/>
  <c r="BQ616" i="2"/>
  <c r="DX616" i="2" s="1"/>
  <c r="AN616" i="3" s="1"/>
  <c r="BQ551" i="2"/>
  <c r="DX551" i="2" s="1"/>
  <c r="AN551" i="3" s="1"/>
  <c r="BQ203" i="2"/>
  <c r="DX203" i="2" s="1"/>
  <c r="AN203" i="3" s="1"/>
  <c r="BQ622" i="2"/>
  <c r="DX622" i="2" s="1"/>
  <c r="AN622" i="3" s="1"/>
  <c r="BQ579" i="2"/>
  <c r="DX579" i="2" s="1"/>
  <c r="AN579" i="3" s="1"/>
  <c r="BQ197" i="2"/>
  <c r="BQ573" i="2"/>
  <c r="DX573" i="2" s="1"/>
  <c r="AN573" i="3" s="1"/>
  <c r="BQ577" i="2"/>
  <c r="DX577" i="2" s="1"/>
  <c r="AN577" i="3" s="1"/>
  <c r="BQ224" i="2"/>
  <c r="DX224" i="2" s="1"/>
  <c r="AN224" i="3" s="1"/>
  <c r="BQ572" i="2"/>
  <c r="DX572" i="2" s="1"/>
  <c r="AN572" i="3" s="1"/>
  <c r="BQ202" i="2"/>
  <c r="DX202" i="2" s="1"/>
  <c r="AN202" i="3" s="1"/>
  <c r="BQ575" i="2"/>
  <c r="DX575" i="2" s="1"/>
  <c r="AN575" i="3" s="1"/>
  <c r="BQ578" i="2"/>
  <c r="DX578" i="2" s="1"/>
  <c r="AN578" i="3" s="1"/>
  <c r="BQ200" i="2"/>
  <c r="DX200" i="2" s="1"/>
  <c r="AN200" i="3" s="1"/>
  <c r="BQ201" i="2"/>
  <c r="DX201" i="2" s="1"/>
  <c r="AN201" i="3" s="1"/>
  <c r="BI900" i="2"/>
  <c r="DT900" i="2" s="1"/>
  <c r="AJ900" i="3" s="1"/>
  <c r="BI27" i="2"/>
  <c r="DT27" i="2" s="1"/>
  <c r="AJ27" i="3" s="1"/>
  <c r="BI901" i="2"/>
  <c r="DT901" i="2" s="1"/>
  <c r="AJ901" i="3" s="1"/>
  <c r="BI902" i="2"/>
  <c r="DT902" i="2" s="1"/>
  <c r="AJ902" i="3" s="1"/>
  <c r="BI26" i="2"/>
  <c r="DT26" i="2" s="1"/>
  <c r="AJ26" i="3" s="1"/>
  <c r="Q761" i="2"/>
  <c r="CX761" i="2" s="1"/>
  <c r="N761" i="3" s="1"/>
  <c r="Q758" i="2"/>
  <c r="CX758" i="2" s="1"/>
  <c r="N758" i="3" s="1"/>
  <c r="Q760" i="2"/>
  <c r="CX760" i="2" s="1"/>
  <c r="N760" i="3" s="1"/>
  <c r="Q12" i="2"/>
  <c r="CX12" i="2" s="1"/>
  <c r="N12" i="3" s="1"/>
  <c r="Q759" i="2"/>
  <c r="CX759" i="2" s="1"/>
  <c r="N759" i="3" s="1"/>
  <c r="Q11" i="2"/>
  <c r="CX11" i="2" s="1"/>
  <c r="N11" i="3" s="1"/>
  <c r="Q15" i="2"/>
  <c r="CX15" i="2" s="1"/>
  <c r="N15" i="3" s="1"/>
  <c r="Q762" i="2"/>
  <c r="CX762" i="2" s="1"/>
  <c r="N762" i="3" s="1"/>
  <c r="Q13" i="2"/>
  <c r="CX13" i="2" s="1"/>
  <c r="N13" i="3" s="1"/>
  <c r="Q14" i="2"/>
  <c r="CX14" i="2" s="1"/>
  <c r="N14" i="3" s="1"/>
  <c r="BW504" i="2"/>
  <c r="EA504" i="2" s="1"/>
  <c r="AQ504" i="3" s="1"/>
  <c r="BW124" i="2"/>
  <c r="EA124" i="2" s="1"/>
  <c r="AQ124" i="3" s="1"/>
  <c r="AQ340" i="2"/>
  <c r="DK340" i="2" s="1"/>
  <c r="AA340" i="3" s="1"/>
  <c r="AQ783" i="2"/>
  <c r="DK783" i="2" s="1"/>
  <c r="AA783" i="3" s="1"/>
  <c r="AQ784" i="2"/>
  <c r="DK784" i="2" s="1"/>
  <c r="AA784" i="3" s="1"/>
  <c r="AQ341" i="2"/>
  <c r="DK341" i="2" s="1"/>
  <c r="AA341" i="3" s="1"/>
  <c r="BM315" i="2"/>
  <c r="DV315" i="2" s="1"/>
  <c r="AL315" i="3" s="1"/>
  <c r="BM742" i="2"/>
  <c r="DV742" i="2" s="1"/>
  <c r="AL742" i="3" s="1"/>
  <c r="BM312" i="2"/>
  <c r="DV312" i="2" s="1"/>
  <c r="AL312" i="3" s="1"/>
  <c r="BM744" i="2"/>
  <c r="DV744" i="2" s="1"/>
  <c r="AL744" i="3" s="1"/>
  <c r="BM314" i="2"/>
  <c r="DV314" i="2" s="1"/>
  <c r="AL314" i="3" s="1"/>
  <c r="BM746" i="2"/>
  <c r="DV746" i="2" s="1"/>
  <c r="AL746" i="3" s="1"/>
  <c r="BM317" i="2"/>
  <c r="DV317" i="2" s="1"/>
  <c r="AL317" i="3" s="1"/>
  <c r="BM745" i="2"/>
  <c r="DV745" i="2" s="1"/>
  <c r="AL745" i="3" s="1"/>
  <c r="BM316" i="2"/>
  <c r="DV316" i="2" s="1"/>
  <c r="AL316" i="3" s="1"/>
  <c r="BM741" i="2"/>
  <c r="DV741" i="2" s="1"/>
  <c r="AL741" i="3" s="1"/>
  <c r="BM743" i="2"/>
  <c r="DV743" i="2" s="1"/>
  <c r="AL743" i="3" s="1"/>
  <c r="BM313" i="2"/>
  <c r="DV313" i="2" s="1"/>
  <c r="AL313" i="3" s="1"/>
  <c r="BM724" i="2"/>
  <c r="DV724" i="2" s="1"/>
  <c r="AL724" i="3" s="1"/>
  <c r="BM426" i="2"/>
  <c r="BM763" i="2"/>
  <c r="DV763" i="2" s="1"/>
  <c r="AL763" i="3" s="1"/>
  <c r="BM764" i="2"/>
  <c r="DV764" i="2" s="1"/>
  <c r="AL764" i="3" s="1"/>
  <c r="BC441" i="2"/>
  <c r="BC721" i="2"/>
  <c r="DQ721" i="2" s="1"/>
  <c r="AG721" i="3" s="1"/>
  <c r="BC720" i="2"/>
  <c r="DQ720" i="2" s="1"/>
  <c r="AG720" i="3" s="1"/>
  <c r="AK118" i="2"/>
  <c r="AK359" i="2"/>
  <c r="DH359" i="2" s="1"/>
  <c r="X359" i="3" s="1"/>
  <c r="AK346" i="2"/>
  <c r="DH346" i="2" s="1"/>
  <c r="X346" i="3" s="1"/>
  <c r="AK566" i="2"/>
  <c r="AQ324" i="2"/>
  <c r="DK324" i="2" s="1"/>
  <c r="AA324" i="3" s="1"/>
  <c r="AQ756" i="2"/>
  <c r="DK756" i="2" s="1"/>
  <c r="AA756" i="3" s="1"/>
  <c r="BI356" i="2"/>
  <c r="DT356" i="2" s="1"/>
  <c r="AJ356" i="3" s="1"/>
  <c r="BI802" i="2"/>
  <c r="DT802" i="2" s="1"/>
  <c r="AJ802" i="3" s="1"/>
  <c r="BI357" i="2"/>
  <c r="DT357" i="2" s="1"/>
  <c r="AJ357" i="3" s="1"/>
  <c r="BI798" i="2"/>
  <c r="DT798" i="2" s="1"/>
  <c r="AJ798" i="3" s="1"/>
  <c r="BI355" i="2"/>
  <c r="DT355" i="2" s="1"/>
  <c r="AJ355" i="3" s="1"/>
  <c r="BI801" i="2"/>
  <c r="DT801" i="2" s="1"/>
  <c r="AJ801" i="3" s="1"/>
  <c r="BI799" i="2"/>
  <c r="DT799" i="2" s="1"/>
  <c r="AJ799" i="3" s="1"/>
  <c r="BI803" i="2"/>
  <c r="DT803" i="2" s="1"/>
  <c r="AJ803" i="3" s="1"/>
  <c r="BI800" i="2"/>
  <c r="DT800" i="2" s="1"/>
  <c r="AJ800" i="3" s="1"/>
  <c r="AU17" i="2"/>
  <c r="BA118" i="2"/>
  <c r="BA359" i="2"/>
  <c r="DP359" i="2" s="1"/>
  <c r="AF359" i="3" s="1"/>
  <c r="BA346" i="2"/>
  <c r="DP346" i="2" s="1"/>
  <c r="AF346" i="3" s="1"/>
  <c r="BA367" i="2"/>
  <c r="DP367" i="2" s="1"/>
  <c r="AF367" i="3" s="1"/>
  <c r="BA366" i="2"/>
  <c r="DP366" i="2" s="1"/>
  <c r="AF366" i="3" s="1"/>
  <c r="BA822" i="2"/>
  <c r="DP822" i="2" s="1"/>
  <c r="AF822" i="3" s="1"/>
  <c r="BA823" i="2"/>
  <c r="DP823" i="2" s="1"/>
  <c r="AF823" i="3" s="1"/>
  <c r="BA821" i="2"/>
  <c r="DP821" i="2" s="1"/>
  <c r="AF821" i="3" s="1"/>
  <c r="BA368" i="2"/>
  <c r="DP368" i="2" s="1"/>
  <c r="AF368" i="3" s="1"/>
  <c r="CG607" i="2"/>
  <c r="EF607" i="2" s="1"/>
  <c r="AV607" i="3" s="1"/>
  <c r="AQ841" i="2"/>
  <c r="DK841" i="2" s="1"/>
  <c r="AA841" i="3" s="1"/>
  <c r="AQ397" i="2"/>
  <c r="DK397" i="2" s="1"/>
  <c r="AA397" i="3" s="1"/>
  <c r="AQ842" i="2"/>
  <c r="DK842" i="2" s="1"/>
  <c r="AA842" i="3" s="1"/>
  <c r="AQ851" i="2"/>
  <c r="DK851" i="2" s="1"/>
  <c r="AA851" i="3" s="1"/>
  <c r="BE728" i="2"/>
  <c r="DR728" i="2" s="1"/>
  <c r="AH728" i="3" s="1"/>
  <c r="BE737" i="2"/>
  <c r="DR737" i="2" s="1"/>
  <c r="AH737" i="3" s="1"/>
  <c r="BE727" i="2"/>
  <c r="DR727" i="2" s="1"/>
  <c r="AH727" i="3" s="1"/>
  <c r="BE739" i="2"/>
  <c r="DR739" i="2" s="1"/>
  <c r="AH739" i="3" s="1"/>
  <c r="BE738" i="2"/>
  <c r="DR738" i="2" s="1"/>
  <c r="AH738" i="3" s="1"/>
  <c r="BE730" i="2"/>
  <c r="DR730" i="2" s="1"/>
  <c r="AH730" i="3" s="1"/>
  <c r="BE732" i="2"/>
  <c r="DR732" i="2" s="1"/>
  <c r="AH732" i="3" s="1"/>
  <c r="BE731" i="2"/>
  <c r="DR731" i="2" s="1"/>
  <c r="AH731" i="3" s="1"/>
  <c r="BE715" i="2"/>
  <c r="DR715" i="2" s="1"/>
  <c r="AH715" i="3" s="1"/>
  <c r="BE726" i="2"/>
  <c r="DR726" i="2" s="1"/>
  <c r="AH726" i="3" s="1"/>
  <c r="BE309" i="2"/>
  <c r="DR309" i="2" s="1"/>
  <c r="AH309" i="3" s="1"/>
  <c r="BE733" i="2"/>
  <c r="DR733" i="2" s="1"/>
  <c r="AH733" i="3" s="1"/>
  <c r="BQ381" i="2"/>
  <c r="BQ382" i="2"/>
  <c r="BQ837" i="2"/>
  <c r="DX837" i="2" s="1"/>
  <c r="AN837" i="3" s="1"/>
  <c r="BQ828" i="2"/>
  <c r="DX828" i="2" s="1"/>
  <c r="AN828" i="3" s="1"/>
  <c r="BQ838" i="2"/>
  <c r="DX838" i="2" s="1"/>
  <c r="AN838" i="3" s="1"/>
  <c r="BY607" i="2"/>
  <c r="EB607" i="2" s="1"/>
  <c r="AR607" i="3" s="1"/>
  <c r="BA817" i="2"/>
  <c r="DP817" i="2" s="1"/>
  <c r="AF817" i="3" s="1"/>
  <c r="BA819" i="2"/>
  <c r="DP819" i="2" s="1"/>
  <c r="AF819" i="3" s="1"/>
  <c r="BA818" i="2"/>
  <c r="DP818" i="2" s="1"/>
  <c r="AF818" i="3" s="1"/>
  <c r="BK346" i="2"/>
  <c r="DU346" i="2" s="1"/>
  <c r="AK346" i="3" s="1"/>
  <c r="BK118" i="2"/>
  <c r="BK359" i="2"/>
  <c r="DU359" i="2" s="1"/>
  <c r="AK359" i="3" s="1"/>
  <c r="AQ658" i="2"/>
  <c r="DK658" i="2" s="1"/>
  <c r="AA658" i="3" s="1"/>
  <c r="AQ786" i="2"/>
  <c r="DK786" i="2" s="1"/>
  <c r="AA786" i="3" s="1"/>
  <c r="AQ247" i="2"/>
  <c r="DK247" i="2" s="1"/>
  <c r="AA247" i="3" s="1"/>
  <c r="AQ230" i="2"/>
  <c r="DK230" i="2" s="1"/>
  <c r="AA230" i="3" s="1"/>
  <c r="AQ261" i="2"/>
  <c r="DK261" i="2" s="1"/>
  <c r="AA261" i="3" s="1"/>
  <c r="AQ661" i="2"/>
  <c r="DK661" i="2" s="1"/>
  <c r="AA661" i="3" s="1"/>
  <c r="AQ627" i="2"/>
  <c r="DK627" i="2" s="1"/>
  <c r="AA627" i="3" s="1"/>
  <c r="AQ656" i="2"/>
  <c r="DK656" i="2" s="1"/>
  <c r="AA656" i="3" s="1"/>
  <c r="AQ631" i="2"/>
  <c r="DK631" i="2" s="1"/>
  <c r="AA631" i="3" s="1"/>
  <c r="AQ259" i="2"/>
  <c r="DK259" i="2" s="1"/>
  <c r="AA259" i="3" s="1"/>
  <c r="AQ232" i="2"/>
  <c r="DK232" i="2" s="1"/>
  <c r="AA232" i="3" s="1"/>
  <c r="AQ639" i="2"/>
  <c r="DK639" i="2" s="1"/>
  <c r="AA639" i="3" s="1"/>
  <c r="AQ662" i="2"/>
  <c r="DK662" i="2" s="1"/>
  <c r="AA662" i="3" s="1"/>
  <c r="AQ666" i="2"/>
  <c r="DK666" i="2" s="1"/>
  <c r="AA666" i="3" s="1"/>
  <c r="AQ668" i="2"/>
  <c r="DK668" i="2" s="1"/>
  <c r="AA668" i="3" s="1"/>
  <c r="AQ249" i="2"/>
  <c r="DK249" i="2" s="1"/>
  <c r="AA249" i="3" s="1"/>
  <c r="AQ672" i="2"/>
  <c r="DK672" i="2" s="1"/>
  <c r="AA672" i="3" s="1"/>
  <c r="AQ260" i="2"/>
  <c r="DK260" i="2" s="1"/>
  <c r="AA260" i="3" s="1"/>
  <c r="AQ252" i="2"/>
  <c r="DK252" i="2" s="1"/>
  <c r="AA252" i="3" s="1"/>
  <c r="AQ228" i="2"/>
  <c r="DK228" i="2" s="1"/>
  <c r="AA228" i="3" s="1"/>
  <c r="AQ256" i="2"/>
  <c r="DK256" i="2" s="1"/>
  <c r="AA256" i="3" s="1"/>
  <c r="AQ629" i="2"/>
  <c r="DK629" i="2" s="1"/>
  <c r="AA629" i="3" s="1"/>
  <c r="AQ628" i="2"/>
  <c r="DK628" i="2" s="1"/>
  <c r="AA628" i="3" s="1"/>
  <c r="AQ265" i="2"/>
  <c r="DK265" i="2" s="1"/>
  <c r="AA265" i="3" s="1"/>
  <c r="AQ630" i="2"/>
  <c r="DK630" i="2" s="1"/>
  <c r="AA630" i="3" s="1"/>
  <c r="AQ673" i="2"/>
  <c r="DK673" i="2" s="1"/>
  <c r="AA673" i="3" s="1"/>
  <c r="AQ665" i="2"/>
  <c r="DK665" i="2" s="1"/>
  <c r="AA665" i="3" s="1"/>
  <c r="AQ258" i="2"/>
  <c r="DK258" i="2" s="1"/>
  <c r="AA258" i="3" s="1"/>
  <c r="AQ229" i="2"/>
  <c r="DK229" i="2" s="1"/>
  <c r="AA229" i="3" s="1"/>
  <c r="AQ670" i="2"/>
  <c r="DK670" i="2" s="1"/>
  <c r="AA670" i="3" s="1"/>
  <c r="AQ660" i="2"/>
  <c r="DK660" i="2" s="1"/>
  <c r="AA660" i="3" s="1"/>
  <c r="AQ633" i="2"/>
  <c r="DK633" i="2" s="1"/>
  <c r="AA633" i="3" s="1"/>
  <c r="AQ664" i="2"/>
  <c r="DK664" i="2" s="1"/>
  <c r="AA664" i="3" s="1"/>
  <c r="AQ251" i="2"/>
  <c r="DK251" i="2" s="1"/>
  <c r="AA251" i="3" s="1"/>
  <c r="AQ255" i="2"/>
  <c r="DK255" i="2" s="1"/>
  <c r="AA255" i="3" s="1"/>
  <c r="AQ254" i="2"/>
  <c r="DK254" i="2" s="1"/>
  <c r="AA254" i="3" s="1"/>
  <c r="AQ659" i="2"/>
  <c r="DK659" i="2" s="1"/>
  <c r="AA659" i="3" s="1"/>
  <c r="AQ663" i="2"/>
  <c r="DK663" i="2" s="1"/>
  <c r="AA663" i="3" s="1"/>
  <c r="AQ250" i="2"/>
  <c r="DK250" i="2" s="1"/>
  <c r="AA250" i="3" s="1"/>
  <c r="AQ671" i="2"/>
  <c r="DK671" i="2" s="1"/>
  <c r="AA671" i="3" s="1"/>
  <c r="AQ847" i="2"/>
  <c r="DK847" i="2" s="1"/>
  <c r="AA847" i="3" s="1"/>
  <c r="AQ257" i="2"/>
  <c r="DK257" i="2" s="1"/>
  <c r="AA257" i="3" s="1"/>
  <c r="AQ248" i="2"/>
  <c r="DK248" i="2" s="1"/>
  <c r="AA248" i="3" s="1"/>
  <c r="AQ231" i="2"/>
  <c r="DK231" i="2" s="1"/>
  <c r="AA231" i="3" s="1"/>
  <c r="AQ657" i="2"/>
  <c r="DK657" i="2" s="1"/>
  <c r="AA657" i="3" s="1"/>
  <c r="AQ263" i="2"/>
  <c r="DK263" i="2" s="1"/>
  <c r="AA263" i="3" s="1"/>
  <c r="AQ846" i="2"/>
  <c r="DK846" i="2" s="1"/>
  <c r="AA846" i="3" s="1"/>
  <c r="AQ253" i="2"/>
  <c r="DK253" i="2" s="1"/>
  <c r="AA253" i="3" s="1"/>
  <c r="AQ667" i="2"/>
  <c r="DK667" i="2" s="1"/>
  <c r="AA667" i="3" s="1"/>
  <c r="AQ625" i="2"/>
  <c r="DK625" i="2" s="1"/>
  <c r="AA625" i="3" s="1"/>
  <c r="AQ393" i="2"/>
  <c r="DK393" i="2" s="1"/>
  <c r="AA393" i="3" s="1"/>
  <c r="AQ262" i="2"/>
  <c r="DK262" i="2" s="1"/>
  <c r="AA262" i="3" s="1"/>
  <c r="AQ632" i="2"/>
  <c r="DK632" i="2" s="1"/>
  <c r="AA632" i="3" s="1"/>
  <c r="AQ264" i="2"/>
  <c r="DK264" i="2" s="1"/>
  <c r="AA264" i="3" s="1"/>
  <c r="AQ392" i="2"/>
  <c r="DK392" i="2" s="1"/>
  <c r="AA392" i="3" s="1"/>
  <c r="AQ669" i="2"/>
  <c r="DK669" i="2" s="1"/>
  <c r="AA669" i="3" s="1"/>
  <c r="AQ674" i="2"/>
  <c r="DK674" i="2" s="1"/>
  <c r="AA674" i="3" s="1"/>
  <c r="BI441" i="2"/>
  <c r="BI721" i="2"/>
  <c r="DT721" i="2" s="1"/>
  <c r="AJ721" i="3" s="1"/>
  <c r="BI720" i="2"/>
  <c r="DT720" i="2" s="1"/>
  <c r="AJ720" i="3" s="1"/>
  <c r="BI600" i="2"/>
  <c r="DT600" i="2" s="1"/>
  <c r="AJ600" i="3" s="1"/>
  <c r="BI174" i="2"/>
  <c r="BI599" i="2"/>
  <c r="DT599" i="2" s="1"/>
  <c r="AJ599" i="3" s="1"/>
  <c r="BI175" i="2"/>
  <c r="DT175" i="2" s="1"/>
  <c r="AJ175" i="3" s="1"/>
  <c r="BI178" i="2"/>
  <c r="BI179" i="2"/>
  <c r="DT179" i="2" s="1"/>
  <c r="AJ179" i="3" s="1"/>
  <c r="BI603" i="2"/>
  <c r="DT603" i="2" s="1"/>
  <c r="AJ603" i="3" s="1"/>
  <c r="BI604" i="2"/>
  <c r="DT604" i="2" s="1"/>
  <c r="AJ604" i="3" s="1"/>
  <c r="Y618" i="2"/>
  <c r="DB618" i="2" s="1"/>
  <c r="R618" i="3" s="1"/>
  <c r="Y557" i="2"/>
  <c r="DB557" i="2" s="1"/>
  <c r="R557" i="3" s="1"/>
  <c r="Y165" i="2"/>
  <c r="DB165" i="2" s="1"/>
  <c r="R165" i="3" s="1"/>
  <c r="Y166" i="2"/>
  <c r="DB166" i="2" s="1"/>
  <c r="R166" i="3" s="1"/>
  <c r="Y619" i="2"/>
  <c r="DB619" i="2" s="1"/>
  <c r="R619" i="3" s="1"/>
  <c r="Y190" i="2"/>
  <c r="Y556" i="2"/>
  <c r="DB556" i="2" s="1"/>
  <c r="R556" i="3" s="1"/>
  <c r="Y189" i="2"/>
  <c r="DB189" i="2" s="1"/>
  <c r="R189" i="3" s="1"/>
  <c r="Y555" i="2"/>
  <c r="DB555" i="2" s="1"/>
  <c r="R555" i="3" s="1"/>
  <c r="Y620" i="2"/>
  <c r="DB620" i="2" s="1"/>
  <c r="R620" i="3" s="1"/>
  <c r="Y568" i="2"/>
  <c r="DB568" i="2" s="1"/>
  <c r="R568" i="3" s="1"/>
  <c r="Y167" i="2"/>
  <c r="Y192" i="2"/>
  <c r="DB192" i="2" s="1"/>
  <c r="R192" i="3" s="1"/>
  <c r="Y220" i="2"/>
  <c r="DB220" i="2" s="1"/>
  <c r="R220" i="3" s="1"/>
  <c r="Y222" i="2"/>
  <c r="DB222" i="2" s="1"/>
  <c r="R222" i="3" s="1"/>
  <c r="Y221" i="2"/>
  <c r="DB221" i="2" s="1"/>
  <c r="R221" i="3" s="1"/>
  <c r="Y567" i="2"/>
  <c r="DB567" i="2" s="1"/>
  <c r="R567" i="3" s="1"/>
  <c r="AS821" i="2"/>
  <c r="DL821" i="2" s="1"/>
  <c r="AB821" i="3" s="1"/>
  <c r="AS367" i="2"/>
  <c r="DL367" i="2" s="1"/>
  <c r="AB367" i="3" s="1"/>
  <c r="AS822" i="2"/>
  <c r="DL822" i="2" s="1"/>
  <c r="AB822" i="3" s="1"/>
  <c r="AS366" i="2"/>
  <c r="DL366" i="2" s="1"/>
  <c r="AB366" i="3" s="1"/>
  <c r="AS823" i="2"/>
  <c r="DL823" i="2" s="1"/>
  <c r="AB823" i="3" s="1"/>
  <c r="AS368" i="2"/>
  <c r="DL368" i="2" s="1"/>
  <c r="AB368" i="3" s="1"/>
  <c r="AU778" i="2"/>
  <c r="DM778" i="2" s="1"/>
  <c r="AC778" i="3" s="1"/>
  <c r="AU342" i="2"/>
  <c r="DM342" i="2" s="1"/>
  <c r="AC342" i="3" s="1"/>
  <c r="AU775" i="2"/>
  <c r="DM775" i="2" s="1"/>
  <c r="AC775" i="3" s="1"/>
  <c r="AU772" i="2"/>
  <c r="DM772" i="2" s="1"/>
  <c r="AC772" i="3" s="1"/>
  <c r="AU774" i="2"/>
  <c r="DM774" i="2" s="1"/>
  <c r="AC774" i="3" s="1"/>
  <c r="AU785" i="2"/>
  <c r="DM785" i="2" s="1"/>
  <c r="AC785" i="3" s="1"/>
  <c r="AU776" i="2"/>
  <c r="DM776" i="2" s="1"/>
  <c r="AC776" i="3" s="1"/>
  <c r="AU777" i="2"/>
  <c r="DM777" i="2" s="1"/>
  <c r="AC777" i="3" s="1"/>
  <c r="AU336" i="2"/>
  <c r="DM336" i="2" s="1"/>
  <c r="AC336" i="3" s="1"/>
  <c r="AU335" i="2"/>
  <c r="DM335" i="2" s="1"/>
  <c r="AC335" i="3" s="1"/>
  <c r="AU780" i="2"/>
  <c r="DM780" i="2" s="1"/>
  <c r="AC780" i="3" s="1"/>
  <c r="AU773" i="2"/>
  <c r="DM773" i="2" s="1"/>
  <c r="AC773" i="3" s="1"/>
  <c r="AA754" i="2"/>
  <c r="DC754" i="2" s="1"/>
  <c r="S754" i="3" s="1"/>
  <c r="AK111" i="2"/>
  <c r="M451" i="2"/>
  <c r="CV451" i="2" s="1"/>
  <c r="BG213" i="2"/>
  <c r="DS213" i="2" s="1"/>
  <c r="AI213" i="3" s="1"/>
  <c r="BG212" i="2"/>
  <c r="DS212" i="2" s="1"/>
  <c r="AI212" i="3" s="1"/>
  <c r="BG609" i="2"/>
  <c r="DS609" i="2" s="1"/>
  <c r="AI609" i="3" s="1"/>
  <c r="BG610" i="2"/>
  <c r="DS610" i="2" s="1"/>
  <c r="AI610" i="3" s="1"/>
  <c r="BG608" i="2"/>
  <c r="DS608" i="2" s="1"/>
  <c r="AI608" i="3" s="1"/>
  <c r="BG214" i="2"/>
  <c r="DS214" i="2" s="1"/>
  <c r="AI214" i="3" s="1"/>
  <c r="AY5" i="2"/>
  <c r="DO5" i="2" s="1"/>
  <c r="AE5" i="3" s="1"/>
  <c r="BG739" i="2"/>
  <c r="DS739" i="2" s="1"/>
  <c r="AI739" i="3" s="1"/>
  <c r="BG731" i="2"/>
  <c r="DS731" i="2" s="1"/>
  <c r="AI731" i="3" s="1"/>
  <c r="BG715" i="2"/>
  <c r="DS715" i="2" s="1"/>
  <c r="AI715" i="3" s="1"/>
  <c r="BG727" i="2"/>
  <c r="DS727" i="2" s="1"/>
  <c r="AI727" i="3" s="1"/>
  <c r="BG733" i="2"/>
  <c r="DS733" i="2" s="1"/>
  <c r="AI733" i="3" s="1"/>
  <c r="BG309" i="2"/>
  <c r="DS309" i="2" s="1"/>
  <c r="AI309" i="3" s="1"/>
  <c r="BG726" i="2"/>
  <c r="DS726" i="2" s="1"/>
  <c r="AI726" i="3" s="1"/>
  <c r="BG732" i="2"/>
  <c r="DS732" i="2" s="1"/>
  <c r="AI732" i="3" s="1"/>
  <c r="BG730" i="2"/>
  <c r="DS730" i="2" s="1"/>
  <c r="AI730" i="3" s="1"/>
  <c r="BG737" i="2"/>
  <c r="DS737" i="2" s="1"/>
  <c r="AI737" i="3" s="1"/>
  <c r="BG738" i="2"/>
  <c r="DS738" i="2" s="1"/>
  <c r="AI738" i="3" s="1"/>
  <c r="BG728" i="2"/>
  <c r="DS728" i="2" s="1"/>
  <c r="AI728" i="3" s="1"/>
  <c r="W652" i="2"/>
  <c r="DA652" i="2" s="1"/>
  <c r="Q652" i="3" s="1"/>
  <c r="W651" i="2"/>
  <c r="DA651" i="2" s="1"/>
  <c r="Q651" i="3" s="1"/>
  <c r="W438" i="2"/>
  <c r="BO689" i="2"/>
  <c r="DW689" i="2" s="1"/>
  <c r="AM689" i="3" s="1"/>
  <c r="BO276" i="2"/>
  <c r="DW276" i="2" s="1"/>
  <c r="AM276" i="3" s="1"/>
  <c r="BO268" i="2"/>
  <c r="DW268" i="2" s="1"/>
  <c r="AM268" i="3" s="1"/>
  <c r="BO280" i="2"/>
  <c r="DW280" i="2" s="1"/>
  <c r="AM280" i="3" s="1"/>
  <c r="BO274" i="2"/>
  <c r="DW274" i="2" s="1"/>
  <c r="AM274" i="3" s="1"/>
  <c r="BO683" i="2"/>
  <c r="DW683" i="2" s="1"/>
  <c r="AM683" i="3" s="1"/>
  <c r="BO273" i="2"/>
  <c r="DW273" i="2" s="1"/>
  <c r="AM273" i="3" s="1"/>
  <c r="BO275" i="2"/>
  <c r="DW275" i="2" s="1"/>
  <c r="AM275" i="3" s="1"/>
  <c r="BO269" i="2"/>
  <c r="DW269" i="2" s="1"/>
  <c r="AM269" i="3" s="1"/>
  <c r="BO679" i="2"/>
  <c r="DW679" i="2" s="1"/>
  <c r="AM679" i="3" s="1"/>
  <c r="BO688" i="2"/>
  <c r="DW688" i="2" s="1"/>
  <c r="AM688" i="3" s="1"/>
  <c r="BO278" i="2"/>
  <c r="DW278" i="2" s="1"/>
  <c r="AM278" i="3" s="1"/>
  <c r="BO687" i="2"/>
  <c r="DW687" i="2" s="1"/>
  <c r="AM687" i="3" s="1"/>
  <c r="BO271" i="2"/>
  <c r="DW271" i="2" s="1"/>
  <c r="AM271" i="3" s="1"/>
  <c r="BO680" i="2"/>
  <c r="DW680" i="2" s="1"/>
  <c r="AM680" i="3" s="1"/>
  <c r="BO270" i="2"/>
  <c r="DW270" i="2" s="1"/>
  <c r="AM270" i="3" s="1"/>
  <c r="BO684" i="2"/>
  <c r="DW684" i="2" s="1"/>
  <c r="AM684" i="3" s="1"/>
  <c r="BO678" i="2"/>
  <c r="DW678" i="2" s="1"/>
  <c r="AM678" i="3" s="1"/>
  <c r="BO677" i="2"/>
  <c r="DW677" i="2" s="1"/>
  <c r="AM677" i="3" s="1"/>
  <c r="BO279" i="2"/>
  <c r="DW279" i="2" s="1"/>
  <c r="AM279" i="3" s="1"/>
  <c r="BO685" i="2"/>
  <c r="DW685" i="2" s="1"/>
  <c r="AM685" i="3" s="1"/>
  <c r="BO682" i="2"/>
  <c r="DW682" i="2" s="1"/>
  <c r="AM682" i="3" s="1"/>
  <c r="BO681" i="2"/>
  <c r="DW681" i="2" s="1"/>
  <c r="AM681" i="3" s="1"/>
  <c r="BO281" i="2"/>
  <c r="DW281" i="2" s="1"/>
  <c r="AM281" i="3" s="1"/>
  <c r="BO686" i="2"/>
  <c r="DW686" i="2" s="1"/>
  <c r="AM686" i="3" s="1"/>
  <c r="BO272" i="2"/>
  <c r="DW272" i="2" s="1"/>
  <c r="AM272" i="3" s="1"/>
  <c r="BO277" i="2"/>
  <c r="DW277" i="2" s="1"/>
  <c r="AM277" i="3" s="1"/>
  <c r="O901" i="2"/>
  <c r="CW901" i="2" s="1"/>
  <c r="O26" i="2"/>
  <c r="CW26" i="2" s="1"/>
  <c r="O27" i="2"/>
  <c r="CW27" i="2" s="1"/>
  <c r="O902" i="2"/>
  <c r="CW902" i="2" s="1"/>
  <c r="O900" i="2"/>
  <c r="CW900" i="2" s="1"/>
  <c r="BU438" i="2"/>
  <c r="BU651" i="2"/>
  <c r="DZ651" i="2" s="1"/>
  <c r="AP651" i="3" s="1"/>
  <c r="BU652" i="2"/>
  <c r="DZ652" i="2" s="1"/>
  <c r="AP652" i="3" s="1"/>
  <c r="BK754" i="2"/>
  <c r="DU754" i="2" s="1"/>
  <c r="AK754" i="3" s="1"/>
  <c r="CG740" i="2"/>
  <c r="EF740" i="2" s="1"/>
  <c r="AV740" i="3" s="1"/>
  <c r="CG714" i="2"/>
  <c r="EF714" i="2" s="1"/>
  <c r="AV714" i="3" s="1"/>
  <c r="CG716" i="2"/>
  <c r="EF716" i="2" s="1"/>
  <c r="AV716" i="3" s="1"/>
  <c r="CG712" i="2"/>
  <c r="EF712" i="2" s="1"/>
  <c r="AV712" i="3" s="1"/>
  <c r="BE451" i="2"/>
  <c r="DR451" i="2" s="1"/>
  <c r="AH451" i="3" s="1"/>
  <c r="BO622" i="2"/>
  <c r="DW622" i="2" s="1"/>
  <c r="AM622" i="3" s="1"/>
  <c r="BO575" i="2"/>
  <c r="DW575" i="2" s="1"/>
  <c r="AM575" i="3" s="1"/>
  <c r="BO579" i="2"/>
  <c r="DW579" i="2" s="1"/>
  <c r="AM579" i="3" s="1"/>
  <c r="BO197" i="2"/>
  <c r="BO203" i="2"/>
  <c r="DW203" i="2" s="1"/>
  <c r="AM203" i="3" s="1"/>
  <c r="BO573" i="2"/>
  <c r="DW573" i="2" s="1"/>
  <c r="AM573" i="3" s="1"/>
  <c r="BO578" i="2"/>
  <c r="DW578" i="2" s="1"/>
  <c r="AM578" i="3" s="1"/>
  <c r="BO201" i="2"/>
  <c r="DW201" i="2" s="1"/>
  <c r="AM201" i="3" s="1"/>
  <c r="BO572" i="2"/>
  <c r="DW572" i="2" s="1"/>
  <c r="AM572" i="3" s="1"/>
  <c r="BO577" i="2"/>
  <c r="DW577" i="2" s="1"/>
  <c r="AM577" i="3" s="1"/>
  <c r="BO202" i="2"/>
  <c r="DW202" i="2" s="1"/>
  <c r="AM202" i="3" s="1"/>
  <c r="BO200" i="2"/>
  <c r="DW200" i="2" s="1"/>
  <c r="AM200" i="3" s="1"/>
  <c r="BO224" i="2"/>
  <c r="DW224" i="2" s="1"/>
  <c r="AM224" i="3" s="1"/>
  <c r="BU560" i="2"/>
  <c r="DZ560" i="2" s="1"/>
  <c r="AP560" i="3" s="1"/>
  <c r="BU23" i="2"/>
  <c r="BU24" i="2"/>
  <c r="BU719" i="2"/>
  <c r="DZ719" i="2" s="1"/>
  <c r="AP719" i="3" s="1"/>
  <c r="BU718" i="2"/>
  <c r="DZ718" i="2" s="1"/>
  <c r="AP718" i="3" s="1"/>
  <c r="AQ311" i="2"/>
  <c r="DK311" i="2" s="1"/>
  <c r="AA311" i="3" s="1"/>
  <c r="AQ302" i="2"/>
  <c r="DK302" i="2" s="1"/>
  <c r="AA302" i="3" s="1"/>
  <c r="AQ307" i="2"/>
  <c r="DK307" i="2" s="1"/>
  <c r="AA307" i="3" s="1"/>
  <c r="AQ713" i="2"/>
  <c r="DK713" i="2" s="1"/>
  <c r="AA713" i="3" s="1"/>
  <c r="AQ308" i="2"/>
  <c r="DK308" i="2" s="1"/>
  <c r="AA308" i="3" s="1"/>
  <c r="AQ710" i="2"/>
  <c r="DK710" i="2" s="1"/>
  <c r="AA710" i="3" s="1"/>
  <c r="AQ734" i="2"/>
  <c r="DK734" i="2" s="1"/>
  <c r="AA734" i="3" s="1"/>
  <c r="AQ303" i="2"/>
  <c r="DK303" i="2" s="1"/>
  <c r="AA303" i="3" s="1"/>
  <c r="AQ736" i="2"/>
  <c r="DK736" i="2" s="1"/>
  <c r="AA736" i="3" s="1"/>
  <c r="AQ735" i="2"/>
  <c r="DK735" i="2" s="1"/>
  <c r="AA735" i="3" s="1"/>
  <c r="AQ725" i="2"/>
  <c r="DK725" i="2" s="1"/>
  <c r="AA725" i="3" s="1"/>
  <c r="AQ709" i="2"/>
  <c r="DK709" i="2" s="1"/>
  <c r="AA709" i="3" s="1"/>
  <c r="AQ729" i="2"/>
  <c r="DK729" i="2" s="1"/>
  <c r="AA729" i="3" s="1"/>
  <c r="AQ310" i="2"/>
  <c r="DK310" i="2" s="1"/>
  <c r="AA310" i="3" s="1"/>
  <c r="AQ711" i="2"/>
  <c r="DK711" i="2" s="1"/>
  <c r="AA711" i="3" s="1"/>
  <c r="BC111" i="2"/>
  <c r="CC548" i="2"/>
  <c r="ED548" i="2" s="1"/>
  <c r="AT548" i="3" s="1"/>
  <c r="CC549" i="2"/>
  <c r="ED549" i="2" s="1"/>
  <c r="AT549" i="3" s="1"/>
  <c r="BW754" i="2"/>
  <c r="EA754" i="2" s="1"/>
  <c r="AQ754" i="3" s="1"/>
  <c r="AW335" i="2"/>
  <c r="DN335" i="2" s="1"/>
  <c r="AD335" i="3" s="1"/>
  <c r="AW336" i="2"/>
  <c r="DN336" i="2" s="1"/>
  <c r="AD336" i="3" s="1"/>
  <c r="AW778" i="2"/>
  <c r="DN778" i="2" s="1"/>
  <c r="AD778" i="3" s="1"/>
  <c r="AW780" i="2"/>
  <c r="DN780" i="2" s="1"/>
  <c r="AD780" i="3" s="1"/>
  <c r="AW774" i="2"/>
  <c r="DN774" i="2" s="1"/>
  <c r="AD774" i="3" s="1"/>
  <c r="AW773" i="2"/>
  <c r="DN773" i="2" s="1"/>
  <c r="AD773" i="3" s="1"/>
  <c r="AW776" i="2"/>
  <c r="DN776" i="2" s="1"/>
  <c r="AD776" i="3" s="1"/>
  <c r="AW777" i="2"/>
  <c r="DN777" i="2" s="1"/>
  <c r="AD777" i="3" s="1"/>
  <c r="AW785" i="2"/>
  <c r="DN785" i="2" s="1"/>
  <c r="AD785" i="3" s="1"/>
  <c r="AW342" i="2"/>
  <c r="DN342" i="2" s="1"/>
  <c r="AD342" i="3" s="1"/>
  <c r="AW772" i="2"/>
  <c r="DN772" i="2" s="1"/>
  <c r="AD772" i="3" s="1"/>
  <c r="AW775" i="2"/>
  <c r="DN775" i="2" s="1"/>
  <c r="AD775" i="3" s="1"/>
  <c r="AK899" i="2"/>
  <c r="DH899" i="2" s="1"/>
  <c r="X899" i="3" s="1"/>
  <c r="AK19" i="2"/>
  <c r="DH19" i="2" s="1"/>
  <c r="X19" i="3" s="1"/>
  <c r="AK891" i="2"/>
  <c r="DH891" i="2" s="1"/>
  <c r="X891" i="3" s="1"/>
  <c r="AK897" i="2"/>
  <c r="DH897" i="2" s="1"/>
  <c r="X897" i="3" s="1"/>
  <c r="AK892" i="2"/>
  <c r="DH892" i="2" s="1"/>
  <c r="X892" i="3" s="1"/>
  <c r="AK21" i="2"/>
  <c r="DH21" i="2" s="1"/>
  <c r="X21" i="3" s="1"/>
  <c r="AK20" i="2"/>
  <c r="DH20" i="2" s="1"/>
  <c r="X20" i="3" s="1"/>
  <c r="BA175" i="2"/>
  <c r="DP175" i="2" s="1"/>
  <c r="AF175" i="3" s="1"/>
  <c r="BA600" i="2"/>
  <c r="DP600" i="2" s="1"/>
  <c r="AF600" i="3" s="1"/>
  <c r="BA174" i="2"/>
  <c r="BA599" i="2"/>
  <c r="DP599" i="2" s="1"/>
  <c r="AF599" i="3" s="1"/>
  <c r="AY249" i="2"/>
  <c r="DO249" i="2" s="1"/>
  <c r="AE249" i="3" s="1"/>
  <c r="AY665" i="2"/>
  <c r="DO665" i="2" s="1"/>
  <c r="AE665" i="3" s="1"/>
  <c r="AY662" i="2"/>
  <c r="DO662" i="2" s="1"/>
  <c r="AE662" i="3" s="1"/>
  <c r="AY250" i="2"/>
  <c r="DO250" i="2" s="1"/>
  <c r="AE250" i="3" s="1"/>
  <c r="AY264" i="2"/>
  <c r="DO264" i="2" s="1"/>
  <c r="AE264" i="3" s="1"/>
  <c r="AY631" i="2"/>
  <c r="DO631" i="2" s="1"/>
  <c r="AE631" i="3" s="1"/>
  <c r="AY656" i="2"/>
  <c r="DO656" i="2" s="1"/>
  <c r="AE656" i="3" s="1"/>
  <c r="AY232" i="2"/>
  <c r="DO232" i="2" s="1"/>
  <c r="AE232" i="3" s="1"/>
  <c r="AY256" i="2"/>
  <c r="DO256" i="2" s="1"/>
  <c r="AE256" i="3" s="1"/>
  <c r="AY633" i="2"/>
  <c r="DO633" i="2" s="1"/>
  <c r="AE633" i="3" s="1"/>
  <c r="AY657" i="2"/>
  <c r="DO657" i="2" s="1"/>
  <c r="AE657" i="3" s="1"/>
  <c r="AY263" i="2"/>
  <c r="DO263" i="2" s="1"/>
  <c r="AE263" i="3" s="1"/>
  <c r="AY248" i="2"/>
  <c r="DO248" i="2" s="1"/>
  <c r="AE248" i="3" s="1"/>
  <c r="AY252" i="2"/>
  <c r="DO252" i="2" s="1"/>
  <c r="AE252" i="3" s="1"/>
  <c r="AY670" i="2"/>
  <c r="DO670" i="2" s="1"/>
  <c r="AE670" i="3" s="1"/>
  <c r="AY228" i="2"/>
  <c r="DO228" i="2" s="1"/>
  <c r="AE228" i="3" s="1"/>
  <c r="AY664" i="2"/>
  <c r="DO664" i="2" s="1"/>
  <c r="AE664" i="3" s="1"/>
  <c r="AY661" i="2"/>
  <c r="DO661" i="2" s="1"/>
  <c r="AE661" i="3" s="1"/>
  <c r="AY660" i="2"/>
  <c r="DO660" i="2" s="1"/>
  <c r="AE660" i="3" s="1"/>
  <c r="AY663" i="2"/>
  <c r="DO663" i="2" s="1"/>
  <c r="AE663" i="3" s="1"/>
  <c r="AY658" i="2"/>
  <c r="DO658" i="2" s="1"/>
  <c r="AE658" i="3" s="1"/>
  <c r="AY254" i="2"/>
  <c r="DO254" i="2" s="1"/>
  <c r="AE254" i="3" s="1"/>
  <c r="AY392" i="2"/>
  <c r="DO392" i="2" s="1"/>
  <c r="AE392" i="3" s="1"/>
  <c r="AY247" i="2"/>
  <c r="DO247" i="2" s="1"/>
  <c r="AE247" i="3" s="1"/>
  <c r="AY628" i="2"/>
  <c r="DO628" i="2" s="1"/>
  <c r="AE628" i="3" s="1"/>
  <c r="AY659" i="2"/>
  <c r="DO659" i="2" s="1"/>
  <c r="AE659" i="3" s="1"/>
  <c r="AY847" i="2"/>
  <c r="DO847" i="2" s="1"/>
  <c r="AE847" i="3" s="1"/>
  <c r="AY265" i="2"/>
  <c r="DO265" i="2" s="1"/>
  <c r="AE265" i="3" s="1"/>
  <c r="AY846" i="2"/>
  <c r="DO846" i="2" s="1"/>
  <c r="AE846" i="3" s="1"/>
  <c r="AY229" i="2"/>
  <c r="DO229" i="2" s="1"/>
  <c r="AE229" i="3" s="1"/>
  <c r="AY786" i="2"/>
  <c r="DO786" i="2" s="1"/>
  <c r="AE786" i="3" s="1"/>
  <c r="AY632" i="2"/>
  <c r="DO632" i="2" s="1"/>
  <c r="AE632" i="3" s="1"/>
  <c r="AY393" i="2"/>
  <c r="DO393" i="2" s="1"/>
  <c r="AE393" i="3" s="1"/>
  <c r="AY630" i="2"/>
  <c r="DO630" i="2" s="1"/>
  <c r="AE630" i="3" s="1"/>
  <c r="AY639" i="2"/>
  <c r="DO639" i="2" s="1"/>
  <c r="AE639" i="3" s="1"/>
  <c r="AY669" i="2"/>
  <c r="DO669" i="2" s="1"/>
  <c r="AE669" i="3" s="1"/>
  <c r="AY672" i="2"/>
  <c r="DO672" i="2" s="1"/>
  <c r="AE672" i="3" s="1"/>
  <c r="AY261" i="2"/>
  <c r="DO261" i="2" s="1"/>
  <c r="AE261" i="3" s="1"/>
  <c r="AY259" i="2"/>
  <c r="DO259" i="2" s="1"/>
  <c r="AE259" i="3" s="1"/>
  <c r="AY671" i="2"/>
  <c r="DO671" i="2" s="1"/>
  <c r="AE671" i="3" s="1"/>
  <c r="AY255" i="2"/>
  <c r="DO255" i="2" s="1"/>
  <c r="AE255" i="3" s="1"/>
  <c r="AY627" i="2"/>
  <c r="DO627" i="2" s="1"/>
  <c r="AE627" i="3" s="1"/>
  <c r="AY625" i="2"/>
  <c r="DO625" i="2" s="1"/>
  <c r="AE625" i="3" s="1"/>
  <c r="AY230" i="2"/>
  <c r="DO230" i="2" s="1"/>
  <c r="AE230" i="3" s="1"/>
  <c r="AY231" i="2"/>
  <c r="DO231" i="2" s="1"/>
  <c r="AE231" i="3" s="1"/>
  <c r="AY667" i="2"/>
  <c r="DO667" i="2" s="1"/>
  <c r="AE667" i="3" s="1"/>
  <c r="AY253" i="2"/>
  <c r="DO253" i="2" s="1"/>
  <c r="AE253" i="3" s="1"/>
  <c r="AY673" i="2"/>
  <c r="DO673" i="2" s="1"/>
  <c r="AE673" i="3" s="1"/>
  <c r="AY260" i="2"/>
  <c r="DO260" i="2" s="1"/>
  <c r="AE260" i="3" s="1"/>
  <c r="AY668" i="2"/>
  <c r="DO668" i="2" s="1"/>
  <c r="AE668" i="3" s="1"/>
  <c r="AY262" i="2"/>
  <c r="DO262" i="2" s="1"/>
  <c r="AE262" i="3" s="1"/>
  <c r="AY666" i="2"/>
  <c r="DO666" i="2" s="1"/>
  <c r="AE666" i="3" s="1"/>
  <c r="AY257" i="2"/>
  <c r="DO257" i="2" s="1"/>
  <c r="AE257" i="3" s="1"/>
  <c r="AY674" i="2"/>
  <c r="DO674" i="2" s="1"/>
  <c r="AE674" i="3" s="1"/>
  <c r="AY629" i="2"/>
  <c r="DO629" i="2" s="1"/>
  <c r="AE629" i="3" s="1"/>
  <c r="AY251" i="2"/>
  <c r="DO251" i="2" s="1"/>
  <c r="AE251" i="3" s="1"/>
  <c r="AY258" i="2"/>
  <c r="DO258" i="2" s="1"/>
  <c r="AE258" i="3" s="1"/>
  <c r="W761" i="2"/>
  <c r="DA761" i="2" s="1"/>
  <c r="Q761" i="3" s="1"/>
  <c r="W758" i="2"/>
  <c r="DA758" i="2" s="1"/>
  <c r="Q758" i="3" s="1"/>
  <c r="W14" i="2"/>
  <c r="DA14" i="2" s="1"/>
  <c r="Q14" i="3" s="1"/>
  <c r="W759" i="2"/>
  <c r="DA759" i="2" s="1"/>
  <c r="Q759" i="3" s="1"/>
  <c r="W13" i="2"/>
  <c r="DA13" i="2" s="1"/>
  <c r="Q13" i="3" s="1"/>
  <c r="W15" i="2"/>
  <c r="DA15" i="2" s="1"/>
  <c r="Q15" i="3" s="1"/>
  <c r="W12" i="2"/>
  <c r="DA12" i="2" s="1"/>
  <c r="Q12" i="3" s="1"/>
  <c r="W762" i="2"/>
  <c r="DA762" i="2" s="1"/>
  <c r="Q762" i="3" s="1"/>
  <c r="W11" i="2"/>
  <c r="DA11" i="2" s="1"/>
  <c r="Q11" i="3" s="1"/>
  <c r="W760" i="2"/>
  <c r="DA760" i="2" s="1"/>
  <c r="Q760" i="3" s="1"/>
  <c r="W900" i="2"/>
  <c r="DA900" i="2" s="1"/>
  <c r="Q900" i="3" s="1"/>
  <c r="W26" i="2"/>
  <c r="DA26" i="2" s="1"/>
  <c r="Q26" i="3" s="1"/>
  <c r="W901" i="2"/>
  <c r="DA901" i="2" s="1"/>
  <c r="Q901" i="3" s="1"/>
  <c r="W27" i="2"/>
  <c r="DA27" i="2" s="1"/>
  <c r="Q27" i="3" s="1"/>
  <c r="W902" i="2"/>
  <c r="DA902" i="2" s="1"/>
  <c r="Q902" i="3" s="1"/>
  <c r="AY177" i="2"/>
  <c r="DO177" i="2" s="1"/>
  <c r="AE177" i="3" s="1"/>
  <c r="AY176" i="2"/>
  <c r="AY602" i="2"/>
  <c r="DO602" i="2" s="1"/>
  <c r="AE602" i="3" s="1"/>
  <c r="AY601" i="2"/>
  <c r="DO601" i="2" s="1"/>
  <c r="AE601" i="3" s="1"/>
  <c r="BQ625" i="2"/>
  <c r="DX625" i="2" s="1"/>
  <c r="AN625" i="3" s="1"/>
  <c r="BQ628" i="2"/>
  <c r="DX628" i="2" s="1"/>
  <c r="AN628" i="3" s="1"/>
  <c r="BQ639" i="2"/>
  <c r="DX639" i="2" s="1"/>
  <c r="AN639" i="3" s="1"/>
  <c r="BQ661" i="2"/>
  <c r="DX661" i="2" s="1"/>
  <c r="AN661" i="3" s="1"/>
  <c r="BQ629" i="2"/>
  <c r="DX629" i="2" s="1"/>
  <c r="AN629" i="3" s="1"/>
  <c r="BQ392" i="2"/>
  <c r="DX392" i="2" s="1"/>
  <c r="AN392" i="3" s="1"/>
  <c r="BQ666" i="2"/>
  <c r="DX666" i="2" s="1"/>
  <c r="AN666" i="3" s="1"/>
  <c r="BQ665" i="2"/>
  <c r="DX665" i="2" s="1"/>
  <c r="AN665" i="3" s="1"/>
  <c r="BQ632" i="2"/>
  <c r="DX632" i="2" s="1"/>
  <c r="AN632" i="3" s="1"/>
  <c r="BQ231" i="2"/>
  <c r="DX231" i="2" s="1"/>
  <c r="AN231" i="3" s="1"/>
  <c r="BQ627" i="2"/>
  <c r="DX627" i="2" s="1"/>
  <c r="AN627" i="3" s="1"/>
  <c r="BQ264" i="2"/>
  <c r="DX264" i="2" s="1"/>
  <c r="AN264" i="3" s="1"/>
  <c r="BQ251" i="2"/>
  <c r="DX251" i="2" s="1"/>
  <c r="AN251" i="3" s="1"/>
  <c r="BQ663" i="2"/>
  <c r="DX663" i="2" s="1"/>
  <c r="AN663" i="3" s="1"/>
  <c r="BQ669" i="2"/>
  <c r="DX669" i="2" s="1"/>
  <c r="AN669" i="3" s="1"/>
  <c r="BQ662" i="2"/>
  <c r="DX662" i="2" s="1"/>
  <c r="AN662" i="3" s="1"/>
  <c r="BQ262" i="2"/>
  <c r="DX262" i="2" s="1"/>
  <c r="AN262" i="3" s="1"/>
  <c r="BQ672" i="2"/>
  <c r="DX672" i="2" s="1"/>
  <c r="AN672" i="3" s="1"/>
  <c r="BQ656" i="2"/>
  <c r="DX656" i="2" s="1"/>
  <c r="AN656" i="3" s="1"/>
  <c r="BQ846" i="2"/>
  <c r="DX846" i="2" s="1"/>
  <c r="AN846" i="3" s="1"/>
  <c r="BQ257" i="2"/>
  <c r="DX257" i="2" s="1"/>
  <c r="AN257" i="3" s="1"/>
  <c r="BQ252" i="2"/>
  <c r="DX252" i="2" s="1"/>
  <c r="AN252" i="3" s="1"/>
  <c r="BQ249" i="2"/>
  <c r="DX249" i="2" s="1"/>
  <c r="AN249" i="3" s="1"/>
  <c r="BQ263" i="2"/>
  <c r="DX263" i="2" s="1"/>
  <c r="AN263" i="3" s="1"/>
  <c r="BQ265" i="2"/>
  <c r="DX265" i="2" s="1"/>
  <c r="AN265" i="3" s="1"/>
  <c r="BQ232" i="2"/>
  <c r="DX232" i="2" s="1"/>
  <c r="AN232" i="3" s="1"/>
  <c r="BQ230" i="2"/>
  <c r="DX230" i="2" s="1"/>
  <c r="AN230" i="3" s="1"/>
  <c r="BQ393" i="2"/>
  <c r="DX393" i="2" s="1"/>
  <c r="AN393" i="3" s="1"/>
  <c r="BQ260" i="2"/>
  <c r="DX260" i="2" s="1"/>
  <c r="AN260" i="3" s="1"/>
  <c r="BQ670" i="2"/>
  <c r="DX670" i="2" s="1"/>
  <c r="AN670" i="3" s="1"/>
  <c r="BQ668" i="2"/>
  <c r="DX668" i="2" s="1"/>
  <c r="AN668" i="3" s="1"/>
  <c r="BQ633" i="2"/>
  <c r="DX633" i="2" s="1"/>
  <c r="AN633" i="3" s="1"/>
  <c r="BQ254" i="2"/>
  <c r="DX254" i="2" s="1"/>
  <c r="AN254" i="3" s="1"/>
  <c r="BQ228" i="2"/>
  <c r="DX228" i="2" s="1"/>
  <c r="AN228" i="3" s="1"/>
  <c r="BQ631" i="2"/>
  <c r="DX631" i="2" s="1"/>
  <c r="AN631" i="3" s="1"/>
  <c r="BQ667" i="2"/>
  <c r="DX667" i="2" s="1"/>
  <c r="AN667" i="3" s="1"/>
  <c r="BQ660" i="2"/>
  <c r="DX660" i="2" s="1"/>
  <c r="AN660" i="3" s="1"/>
  <c r="BQ250" i="2"/>
  <c r="DX250" i="2" s="1"/>
  <c r="AN250" i="3" s="1"/>
  <c r="BQ847" i="2"/>
  <c r="DX847" i="2" s="1"/>
  <c r="AN847" i="3" s="1"/>
  <c r="BQ261" i="2"/>
  <c r="DX261" i="2" s="1"/>
  <c r="AN261" i="3" s="1"/>
  <c r="BQ674" i="2"/>
  <c r="DX674" i="2" s="1"/>
  <c r="AN674" i="3" s="1"/>
  <c r="BQ673" i="2"/>
  <c r="DX673" i="2" s="1"/>
  <c r="AN673" i="3" s="1"/>
  <c r="BQ255" i="2"/>
  <c r="DX255" i="2" s="1"/>
  <c r="AN255" i="3" s="1"/>
  <c r="BQ664" i="2"/>
  <c r="DX664" i="2" s="1"/>
  <c r="AN664" i="3" s="1"/>
  <c r="BQ657" i="2"/>
  <c r="DX657" i="2" s="1"/>
  <c r="AN657" i="3" s="1"/>
  <c r="BQ259" i="2"/>
  <c r="DX259" i="2" s="1"/>
  <c r="AN259" i="3" s="1"/>
  <c r="BQ658" i="2"/>
  <c r="DX658" i="2" s="1"/>
  <c r="AN658" i="3" s="1"/>
  <c r="BQ258" i="2"/>
  <c r="DX258" i="2" s="1"/>
  <c r="AN258" i="3" s="1"/>
  <c r="BQ671" i="2"/>
  <c r="DX671" i="2" s="1"/>
  <c r="AN671" i="3" s="1"/>
  <c r="BQ253" i="2"/>
  <c r="DX253" i="2" s="1"/>
  <c r="AN253" i="3" s="1"/>
  <c r="BQ256" i="2"/>
  <c r="DX256" i="2" s="1"/>
  <c r="AN256" i="3" s="1"/>
  <c r="BQ229" i="2"/>
  <c r="DX229" i="2" s="1"/>
  <c r="AN229" i="3" s="1"/>
  <c r="BQ247" i="2"/>
  <c r="DX247" i="2" s="1"/>
  <c r="AN247" i="3" s="1"/>
  <c r="BQ248" i="2"/>
  <c r="DX248" i="2" s="1"/>
  <c r="AN248" i="3" s="1"/>
  <c r="BQ659" i="2"/>
  <c r="DX659" i="2" s="1"/>
  <c r="AN659" i="3" s="1"/>
  <c r="BQ630" i="2"/>
  <c r="DX630" i="2" s="1"/>
  <c r="AN630" i="3" s="1"/>
  <c r="BQ786" i="2"/>
  <c r="DX786" i="2" s="1"/>
  <c r="AN786" i="3" s="1"/>
  <c r="BQ652" i="2"/>
  <c r="DX652" i="2" s="1"/>
  <c r="AN652" i="3" s="1"/>
  <c r="BQ651" i="2"/>
  <c r="DX651" i="2" s="1"/>
  <c r="AN651" i="3" s="1"/>
  <c r="BQ438" i="2"/>
  <c r="AS20" i="2"/>
  <c r="DL20" i="2" s="1"/>
  <c r="AB20" i="3" s="1"/>
  <c r="AS891" i="2"/>
  <c r="DL891" i="2" s="1"/>
  <c r="AB891" i="3" s="1"/>
  <c r="AS892" i="2"/>
  <c r="DL892" i="2" s="1"/>
  <c r="AB892" i="3" s="1"/>
  <c r="AS899" i="2"/>
  <c r="DL899" i="2" s="1"/>
  <c r="AB899" i="3" s="1"/>
  <c r="AS19" i="2"/>
  <c r="DL19" i="2" s="1"/>
  <c r="AB19" i="3" s="1"/>
  <c r="AS897" i="2"/>
  <c r="DL897" i="2" s="1"/>
  <c r="AB897" i="3" s="1"/>
  <c r="AS21" i="2"/>
  <c r="DL21" i="2" s="1"/>
  <c r="AB21" i="3" s="1"/>
  <c r="BO709" i="2"/>
  <c r="DW709" i="2" s="1"/>
  <c r="AM709" i="3" s="1"/>
  <c r="BO735" i="2"/>
  <c r="DW735" i="2" s="1"/>
  <c r="AM735" i="3" s="1"/>
  <c r="BO734" i="2"/>
  <c r="DW734" i="2" s="1"/>
  <c r="AM734" i="3" s="1"/>
  <c r="BO736" i="2"/>
  <c r="DW736" i="2" s="1"/>
  <c r="AM736" i="3" s="1"/>
  <c r="BO729" i="2"/>
  <c r="DW729" i="2" s="1"/>
  <c r="AM729" i="3" s="1"/>
  <c r="BO303" i="2"/>
  <c r="DW303" i="2" s="1"/>
  <c r="AM303" i="3" s="1"/>
  <c r="BO307" i="2"/>
  <c r="DW307" i="2" s="1"/>
  <c r="AM307" i="3" s="1"/>
  <c r="BO713" i="2"/>
  <c r="DW713" i="2" s="1"/>
  <c r="AM713" i="3" s="1"/>
  <c r="BO311" i="2"/>
  <c r="DW311" i="2" s="1"/>
  <c r="AM311" i="3" s="1"/>
  <c r="BO710" i="2"/>
  <c r="DW710" i="2" s="1"/>
  <c r="AM710" i="3" s="1"/>
  <c r="BO711" i="2"/>
  <c r="DW711" i="2" s="1"/>
  <c r="AM711" i="3" s="1"/>
  <c r="BO308" i="2"/>
  <c r="DW308" i="2" s="1"/>
  <c r="AM308" i="3" s="1"/>
  <c r="BO302" i="2"/>
  <c r="DW302" i="2" s="1"/>
  <c r="AM302" i="3" s="1"/>
  <c r="BO310" i="2"/>
  <c r="DW310" i="2" s="1"/>
  <c r="AM310" i="3" s="1"/>
  <c r="BO725" i="2"/>
  <c r="DW725" i="2" s="1"/>
  <c r="AM725" i="3" s="1"/>
  <c r="CE791" i="2"/>
  <c r="EE791" i="2" s="1"/>
  <c r="AU791" i="3" s="1"/>
  <c r="CE816" i="2"/>
  <c r="EE816" i="2" s="1"/>
  <c r="AU816" i="3" s="1"/>
  <c r="CE815" i="2"/>
  <c r="EE815" i="2" s="1"/>
  <c r="AU815" i="3" s="1"/>
  <c r="CA30" i="2"/>
  <c r="CA98" i="2"/>
  <c r="CA39" i="2"/>
  <c r="CA72" i="2"/>
  <c r="EC72" i="2" s="1"/>
  <c r="AS72" i="3" s="1"/>
  <c r="BC580" i="2"/>
  <c r="DQ580" i="2" s="1"/>
  <c r="AG580" i="3" s="1"/>
  <c r="BC583" i="2"/>
  <c r="DQ583" i="2" s="1"/>
  <c r="AG583" i="3" s="1"/>
  <c r="BC582" i="2"/>
  <c r="DQ582" i="2" s="1"/>
  <c r="AG582" i="3" s="1"/>
  <c r="BC207" i="2"/>
  <c r="DQ207" i="2" s="1"/>
  <c r="AG207" i="3" s="1"/>
  <c r="BC623" i="2"/>
  <c r="DQ623" i="2" s="1"/>
  <c r="AG623" i="3" s="1"/>
  <c r="BC585" i="2"/>
  <c r="DQ585" i="2" s="1"/>
  <c r="AG585" i="3" s="1"/>
  <c r="BC205" i="2"/>
  <c r="DQ205" i="2" s="1"/>
  <c r="AG205" i="3" s="1"/>
  <c r="BC584" i="2"/>
  <c r="DQ584" i="2" s="1"/>
  <c r="AG584" i="3" s="1"/>
  <c r="BC225" i="2"/>
  <c r="DQ225" i="2" s="1"/>
  <c r="AG225" i="3" s="1"/>
  <c r="BC208" i="2"/>
  <c r="DQ208" i="2" s="1"/>
  <c r="AG208" i="3" s="1"/>
  <c r="BC206" i="2"/>
  <c r="DQ206" i="2" s="1"/>
  <c r="AG206" i="3" s="1"/>
  <c r="BC581" i="2"/>
  <c r="DQ581" i="2" s="1"/>
  <c r="AG581" i="3" s="1"/>
  <c r="BC212" i="2"/>
  <c r="DQ212" i="2" s="1"/>
  <c r="AG212" i="3" s="1"/>
  <c r="BC609" i="2"/>
  <c r="DQ609" i="2" s="1"/>
  <c r="AG609" i="3" s="1"/>
  <c r="BC213" i="2"/>
  <c r="DQ213" i="2" s="1"/>
  <c r="AG213" i="3" s="1"/>
  <c r="BC610" i="2"/>
  <c r="DQ610" i="2" s="1"/>
  <c r="AG610" i="3" s="1"/>
  <c r="BC214" i="2"/>
  <c r="DQ214" i="2" s="1"/>
  <c r="AG214" i="3" s="1"/>
  <c r="BC608" i="2"/>
  <c r="DQ608" i="2" s="1"/>
  <c r="AG608" i="3" s="1"/>
  <c r="BS744" i="2"/>
  <c r="DY744" i="2" s="1"/>
  <c r="AO744" i="3" s="1"/>
  <c r="BS741" i="2"/>
  <c r="DY741" i="2" s="1"/>
  <c r="AO741" i="3" s="1"/>
  <c r="BS742" i="2"/>
  <c r="DY742" i="2" s="1"/>
  <c r="AO742" i="3" s="1"/>
  <c r="BS317" i="2"/>
  <c r="DY317" i="2" s="1"/>
  <c r="AO317" i="3" s="1"/>
  <c r="BS314" i="2"/>
  <c r="DY314" i="2" s="1"/>
  <c r="AO314" i="3" s="1"/>
  <c r="BS746" i="2"/>
  <c r="DY746" i="2" s="1"/>
  <c r="AO746" i="3" s="1"/>
  <c r="BS316" i="2"/>
  <c r="DY316" i="2" s="1"/>
  <c r="AO316" i="3" s="1"/>
  <c r="BS313" i="2"/>
  <c r="DY313" i="2" s="1"/>
  <c r="AO313" i="3" s="1"/>
  <c r="BS743" i="2"/>
  <c r="DY743" i="2" s="1"/>
  <c r="AO743" i="3" s="1"/>
  <c r="BS315" i="2"/>
  <c r="DY315" i="2" s="1"/>
  <c r="AO315" i="3" s="1"/>
  <c r="BS312" i="2"/>
  <c r="DY312" i="2" s="1"/>
  <c r="AO312" i="3" s="1"/>
  <c r="BS724" i="2"/>
  <c r="DY724" i="2" s="1"/>
  <c r="AO724" i="3" s="1"/>
  <c r="BS745" i="2"/>
  <c r="DY745" i="2" s="1"/>
  <c r="AO745" i="3" s="1"/>
  <c r="AY779" i="2"/>
  <c r="DO779" i="2" s="1"/>
  <c r="AE779" i="3" s="1"/>
  <c r="BC779" i="2"/>
  <c r="DQ779" i="2" s="1"/>
  <c r="AG779" i="3" s="1"/>
  <c r="BC764" i="2"/>
  <c r="DQ764" i="2" s="1"/>
  <c r="AG764" i="3" s="1"/>
  <c r="BC763" i="2"/>
  <c r="DQ763" i="2" s="1"/>
  <c r="AG763" i="3" s="1"/>
  <c r="BC901" i="2"/>
  <c r="DQ901" i="2" s="1"/>
  <c r="AG901" i="3" s="1"/>
  <c r="BC26" i="2"/>
  <c r="DQ26" i="2" s="1"/>
  <c r="AG26" i="3" s="1"/>
  <c r="BC902" i="2"/>
  <c r="DQ902" i="2" s="1"/>
  <c r="AG902" i="3" s="1"/>
  <c r="BC27" i="2"/>
  <c r="DQ27" i="2" s="1"/>
  <c r="AG27" i="3" s="1"/>
  <c r="BC900" i="2"/>
  <c r="DQ900" i="2" s="1"/>
  <c r="AG900" i="3" s="1"/>
  <c r="BK719" i="2"/>
  <c r="DU719" i="2" s="1"/>
  <c r="AK719" i="3" s="1"/>
  <c r="BK718" i="2"/>
  <c r="DU718" i="2" s="1"/>
  <c r="AK718" i="3" s="1"/>
  <c r="BK23" i="2"/>
  <c r="BK24" i="2"/>
  <c r="CG626" i="2"/>
  <c r="EF626" i="2" s="1"/>
  <c r="AV626" i="3" s="1"/>
  <c r="BY587" i="2"/>
  <c r="EB587" i="2" s="1"/>
  <c r="AR587" i="3" s="1"/>
  <c r="BY590" i="2"/>
  <c r="EB590" i="2" s="1"/>
  <c r="AR590" i="3" s="1"/>
  <c r="BY434" i="2"/>
  <c r="EB434" i="2" s="1"/>
  <c r="AR434" i="3" s="1"/>
  <c r="BY435" i="2"/>
  <c r="EB435" i="2" s="1"/>
  <c r="AR435" i="3" s="1"/>
  <c r="BY546" i="2"/>
  <c r="EB546" i="2" s="1"/>
  <c r="AR546" i="3" s="1"/>
  <c r="BY589" i="2"/>
  <c r="EB589" i="2" s="1"/>
  <c r="AR589" i="3" s="1"/>
  <c r="BY588" i="2"/>
  <c r="EB588" i="2" s="1"/>
  <c r="AR588" i="3" s="1"/>
  <c r="BY433" i="2"/>
  <c r="EB433" i="2" s="1"/>
  <c r="AR433" i="3" s="1"/>
  <c r="BY436" i="2"/>
  <c r="EB436" i="2" s="1"/>
  <c r="AR436" i="3" s="1"/>
  <c r="BW563" i="2"/>
  <c r="EA563" i="2" s="1"/>
  <c r="AQ563" i="3" s="1"/>
  <c r="BO866" i="2"/>
  <c r="DW866" i="2" s="1"/>
  <c r="AM866" i="3" s="1"/>
  <c r="BM842" i="2"/>
  <c r="DV842" i="2" s="1"/>
  <c r="AL842" i="3" s="1"/>
  <c r="BM851" i="2"/>
  <c r="DV851" i="2" s="1"/>
  <c r="AL851" i="3" s="1"/>
  <c r="BM841" i="2"/>
  <c r="DV841" i="2" s="1"/>
  <c r="AL841" i="3" s="1"/>
  <c r="BM397" i="2"/>
  <c r="DV397" i="2" s="1"/>
  <c r="AL397" i="3" s="1"/>
  <c r="BC754" i="2"/>
  <c r="DQ754" i="2" s="1"/>
  <c r="AG754" i="3" s="1"/>
  <c r="BM817" i="2"/>
  <c r="DV817" i="2" s="1"/>
  <c r="AL817" i="3" s="1"/>
  <c r="BM819" i="2"/>
  <c r="DV819" i="2" s="1"/>
  <c r="AL819" i="3" s="1"/>
  <c r="BM818" i="2"/>
  <c r="DV818" i="2" s="1"/>
  <c r="AL818" i="3" s="1"/>
  <c r="AO23" i="2"/>
  <c r="AO24" i="2"/>
  <c r="AO719" i="2"/>
  <c r="DJ719" i="2" s="1"/>
  <c r="Z719" i="3" s="1"/>
  <c r="AO718" i="2"/>
  <c r="DJ718" i="2" s="1"/>
  <c r="Z718" i="3" s="1"/>
  <c r="BW779" i="2"/>
  <c r="EA779" i="2" s="1"/>
  <c r="AQ779" i="3" s="1"/>
  <c r="CG183" i="2"/>
  <c r="CG185" i="2"/>
  <c r="CG347" i="2"/>
  <c r="EF347" i="2" s="1"/>
  <c r="AV347" i="3" s="1"/>
  <c r="CG813" i="2"/>
  <c r="EF813" i="2" s="1"/>
  <c r="AV813" i="3" s="1"/>
  <c r="CG811" i="2"/>
  <c r="EF811" i="2" s="1"/>
  <c r="AV811" i="3" s="1"/>
  <c r="CG182" i="2"/>
  <c r="CG184" i="2"/>
  <c r="CG186" i="2"/>
  <c r="CG807" i="2"/>
  <c r="EF807" i="2" s="1"/>
  <c r="AV807" i="3" s="1"/>
  <c r="CG187" i="2"/>
  <c r="CG188" i="2"/>
  <c r="CG591" i="2"/>
  <c r="EF591" i="2" s="1"/>
  <c r="AV591" i="3" s="1"/>
  <c r="CG363" i="2"/>
  <c r="EF363" i="2" s="1"/>
  <c r="AV363" i="3" s="1"/>
  <c r="CG809" i="2"/>
  <c r="EF809" i="2" s="1"/>
  <c r="AV809" i="3" s="1"/>
  <c r="CG558" i="2"/>
  <c r="EF558" i="2" s="1"/>
  <c r="AV558" i="3" s="1"/>
  <c r="Q118" i="2"/>
  <c r="Q346" i="2"/>
  <c r="CX346" i="2" s="1"/>
  <c r="N346" i="3" s="1"/>
  <c r="Q359" i="2"/>
  <c r="CX359" i="2" s="1"/>
  <c r="N359" i="3" s="1"/>
  <c r="BO451" i="2"/>
  <c r="DW451" i="2" s="1"/>
  <c r="AM451" i="3" s="1"/>
  <c r="BW318" i="2"/>
  <c r="EA318" i="2" s="1"/>
  <c r="AQ318" i="3" s="1"/>
  <c r="BW717" i="2"/>
  <c r="EA717" i="2" s="1"/>
  <c r="AQ717" i="3" s="1"/>
  <c r="BW748" i="2"/>
  <c r="EA748" i="2" s="1"/>
  <c r="AQ748" i="3" s="1"/>
  <c r="BW747" i="2"/>
  <c r="EA747" i="2" s="1"/>
  <c r="AQ747" i="3" s="1"/>
  <c r="AW680" i="2"/>
  <c r="DN680" i="2" s="1"/>
  <c r="AD680" i="3" s="1"/>
  <c r="AW684" i="2"/>
  <c r="DN684" i="2" s="1"/>
  <c r="AD684" i="3" s="1"/>
  <c r="AW271" i="2"/>
  <c r="DN271" i="2" s="1"/>
  <c r="AD271" i="3" s="1"/>
  <c r="AW269" i="2"/>
  <c r="DN269" i="2" s="1"/>
  <c r="AD269" i="3" s="1"/>
  <c r="AW272" i="2"/>
  <c r="DN272" i="2" s="1"/>
  <c r="AD272" i="3" s="1"/>
  <c r="AW280" i="2"/>
  <c r="DN280" i="2" s="1"/>
  <c r="AD280" i="3" s="1"/>
  <c r="AW681" i="2"/>
  <c r="DN681" i="2" s="1"/>
  <c r="AD681" i="3" s="1"/>
  <c r="AW682" i="2"/>
  <c r="DN682" i="2" s="1"/>
  <c r="AD682" i="3" s="1"/>
  <c r="AW279" i="2"/>
  <c r="DN279" i="2" s="1"/>
  <c r="AD279" i="3" s="1"/>
  <c r="AW687" i="2"/>
  <c r="DN687" i="2" s="1"/>
  <c r="AD687" i="3" s="1"/>
  <c r="AW677" i="2"/>
  <c r="DN677" i="2" s="1"/>
  <c r="AD677" i="3" s="1"/>
  <c r="AW678" i="2"/>
  <c r="DN678" i="2" s="1"/>
  <c r="AD678" i="3" s="1"/>
  <c r="AW685" i="2"/>
  <c r="DN685" i="2" s="1"/>
  <c r="AD685" i="3" s="1"/>
  <c r="AW278" i="2"/>
  <c r="DN278" i="2" s="1"/>
  <c r="AD278" i="3" s="1"/>
  <c r="AW270" i="2"/>
  <c r="DN270" i="2" s="1"/>
  <c r="AD270" i="3" s="1"/>
  <c r="AW275" i="2"/>
  <c r="DN275" i="2" s="1"/>
  <c r="AD275" i="3" s="1"/>
  <c r="AW268" i="2"/>
  <c r="DN268" i="2" s="1"/>
  <c r="AD268" i="3" s="1"/>
  <c r="AW688" i="2"/>
  <c r="DN688" i="2" s="1"/>
  <c r="AD688" i="3" s="1"/>
  <c r="AW281" i="2"/>
  <c r="DN281" i="2" s="1"/>
  <c r="AD281" i="3" s="1"/>
  <c r="AW686" i="2"/>
  <c r="DN686" i="2" s="1"/>
  <c r="AD686" i="3" s="1"/>
  <c r="AW276" i="2"/>
  <c r="DN276" i="2" s="1"/>
  <c r="AD276" i="3" s="1"/>
  <c r="AW274" i="2"/>
  <c r="DN274" i="2" s="1"/>
  <c r="AD274" i="3" s="1"/>
  <c r="AW689" i="2"/>
  <c r="DN689" i="2" s="1"/>
  <c r="AD689" i="3" s="1"/>
  <c r="AW273" i="2"/>
  <c r="DN273" i="2" s="1"/>
  <c r="AD273" i="3" s="1"/>
  <c r="AW683" i="2"/>
  <c r="DN683" i="2" s="1"/>
  <c r="AD683" i="3" s="1"/>
  <c r="AW679" i="2"/>
  <c r="DN679" i="2" s="1"/>
  <c r="AD679" i="3" s="1"/>
  <c r="AW277" i="2"/>
  <c r="DN277" i="2" s="1"/>
  <c r="AD277" i="3" s="1"/>
  <c r="AG802" i="2"/>
  <c r="DF802" i="2" s="1"/>
  <c r="V802" i="3" s="1"/>
  <c r="AG801" i="2"/>
  <c r="DF801" i="2" s="1"/>
  <c r="V801" i="3" s="1"/>
  <c r="AG799" i="2"/>
  <c r="DF799" i="2" s="1"/>
  <c r="V799" i="3" s="1"/>
  <c r="AG357" i="2"/>
  <c r="DF357" i="2" s="1"/>
  <c r="V357" i="3" s="1"/>
  <c r="AG355" i="2"/>
  <c r="DF355" i="2" s="1"/>
  <c r="V355" i="3" s="1"/>
  <c r="AG798" i="2"/>
  <c r="DF798" i="2" s="1"/>
  <c r="V798" i="3" s="1"/>
  <c r="AG800" i="2"/>
  <c r="DF800" i="2" s="1"/>
  <c r="V800" i="3" s="1"/>
  <c r="AG356" i="2"/>
  <c r="DF356" i="2" s="1"/>
  <c r="V356" i="3" s="1"/>
  <c r="AG803" i="2"/>
  <c r="DF803" i="2" s="1"/>
  <c r="V803" i="3" s="1"/>
  <c r="CG866" i="2"/>
  <c r="EF866" i="2" s="1"/>
  <c r="AV866" i="3" s="1"/>
  <c r="BK596" i="2"/>
  <c r="DU596" i="2" s="1"/>
  <c r="AK596" i="3" s="1"/>
  <c r="BK171" i="2"/>
  <c r="DU171" i="2" s="1"/>
  <c r="AK171" i="3" s="1"/>
  <c r="BK594" i="2"/>
  <c r="DU594" i="2" s="1"/>
  <c r="AK594" i="3" s="1"/>
  <c r="BK595" i="2"/>
  <c r="DU595" i="2" s="1"/>
  <c r="AK595" i="3" s="1"/>
  <c r="BK170" i="2"/>
  <c r="BG772" i="2"/>
  <c r="DS772" i="2" s="1"/>
  <c r="AI772" i="3" s="1"/>
  <c r="BG774" i="2"/>
  <c r="DS774" i="2" s="1"/>
  <c r="AI774" i="3" s="1"/>
  <c r="BG777" i="2"/>
  <c r="DS777" i="2" s="1"/>
  <c r="AI777" i="3" s="1"/>
  <c r="BG776" i="2"/>
  <c r="DS776" i="2" s="1"/>
  <c r="AI776" i="3" s="1"/>
  <c r="BG778" i="2"/>
  <c r="DS778" i="2" s="1"/>
  <c r="AI778" i="3" s="1"/>
  <c r="BG780" i="2"/>
  <c r="DS780" i="2" s="1"/>
  <c r="AI780" i="3" s="1"/>
  <c r="BG785" i="2"/>
  <c r="DS785" i="2" s="1"/>
  <c r="AI785" i="3" s="1"/>
  <c r="BG775" i="2"/>
  <c r="DS775" i="2" s="1"/>
  <c r="AI775" i="3" s="1"/>
  <c r="BG336" i="2"/>
  <c r="DS336" i="2" s="1"/>
  <c r="AI336" i="3" s="1"/>
  <c r="BG335" i="2"/>
  <c r="DS335" i="2" s="1"/>
  <c r="AI335" i="3" s="1"/>
  <c r="BG773" i="2"/>
  <c r="DS773" i="2" s="1"/>
  <c r="AI773" i="3" s="1"/>
  <c r="BG342" i="2"/>
  <c r="DS342" i="2" s="1"/>
  <c r="AI342" i="3" s="1"/>
  <c r="BM98" i="2"/>
  <c r="BM72" i="2"/>
  <c r="DV72" i="2" s="1"/>
  <c r="AL72" i="3" s="1"/>
  <c r="BM30" i="2"/>
  <c r="BM39" i="2"/>
  <c r="BS566" i="2"/>
  <c r="BQ743" i="2"/>
  <c r="DX743" i="2" s="1"/>
  <c r="AN743" i="3" s="1"/>
  <c r="BQ741" i="2"/>
  <c r="DX741" i="2" s="1"/>
  <c r="AN741" i="3" s="1"/>
  <c r="BQ742" i="2"/>
  <c r="DX742" i="2" s="1"/>
  <c r="AN742" i="3" s="1"/>
  <c r="BQ314" i="2"/>
  <c r="DX314" i="2" s="1"/>
  <c r="AN314" i="3" s="1"/>
  <c r="BQ313" i="2"/>
  <c r="DX313" i="2" s="1"/>
  <c r="AN313" i="3" s="1"/>
  <c r="BQ317" i="2"/>
  <c r="DX317" i="2" s="1"/>
  <c r="AN317" i="3" s="1"/>
  <c r="BQ746" i="2"/>
  <c r="DX746" i="2" s="1"/>
  <c r="AN746" i="3" s="1"/>
  <c r="BQ744" i="2"/>
  <c r="DX744" i="2" s="1"/>
  <c r="AN744" i="3" s="1"/>
  <c r="BQ312" i="2"/>
  <c r="DX312" i="2" s="1"/>
  <c r="AN312" i="3" s="1"/>
  <c r="BQ724" i="2"/>
  <c r="DX724" i="2" s="1"/>
  <c r="AN724" i="3" s="1"/>
  <c r="BQ315" i="2"/>
  <c r="DX315" i="2" s="1"/>
  <c r="AN315" i="3" s="1"/>
  <c r="BQ745" i="2"/>
  <c r="DX745" i="2" s="1"/>
  <c r="AN745" i="3" s="1"/>
  <c r="BQ316" i="2"/>
  <c r="DX316" i="2" s="1"/>
  <c r="AN316" i="3" s="1"/>
  <c r="BE650" i="2"/>
  <c r="DR650" i="2" s="1"/>
  <c r="AH650" i="3" s="1"/>
  <c r="BE649" i="2"/>
  <c r="DR649" i="2" s="1"/>
  <c r="AH649" i="3" s="1"/>
  <c r="AU610" i="2"/>
  <c r="DM610" i="2" s="1"/>
  <c r="AC610" i="3" s="1"/>
  <c r="AU214" i="2"/>
  <c r="DM214" i="2" s="1"/>
  <c r="AC214" i="3" s="1"/>
  <c r="AU213" i="2"/>
  <c r="DM213" i="2" s="1"/>
  <c r="AC213" i="3" s="1"/>
  <c r="AU608" i="2"/>
  <c r="DM608" i="2" s="1"/>
  <c r="AC608" i="3" s="1"/>
  <c r="AU609" i="2"/>
  <c r="DM609" i="2" s="1"/>
  <c r="AC609" i="3" s="1"/>
  <c r="AU212" i="2"/>
  <c r="DM212" i="2" s="1"/>
  <c r="AC212" i="3" s="1"/>
  <c r="BS783" i="2"/>
  <c r="DY783" i="2" s="1"/>
  <c r="AO783" i="3" s="1"/>
  <c r="BS784" i="2"/>
  <c r="DY784" i="2" s="1"/>
  <c r="AO784" i="3" s="1"/>
  <c r="BS341" i="2"/>
  <c r="DY341" i="2" s="1"/>
  <c r="AO341" i="3" s="1"/>
  <c r="BS340" i="2"/>
  <c r="DY340" i="2" s="1"/>
  <c r="AO340" i="3" s="1"/>
  <c r="CE26" i="2"/>
  <c r="EE26" i="2" s="1"/>
  <c r="AU26" i="3" s="1"/>
  <c r="CE27" i="2"/>
  <c r="EE27" i="2" s="1"/>
  <c r="AU27" i="3" s="1"/>
  <c r="CE901" i="2"/>
  <c r="EE901" i="2" s="1"/>
  <c r="AU901" i="3" s="1"/>
  <c r="CE900" i="2"/>
  <c r="EE900" i="2" s="1"/>
  <c r="AU900" i="3" s="1"/>
  <c r="CE902" i="2"/>
  <c r="EE902" i="2" s="1"/>
  <c r="AU902" i="3" s="1"/>
  <c r="AS328" i="2"/>
  <c r="DL328" i="2" s="1"/>
  <c r="AB328" i="3" s="1"/>
  <c r="AS331" i="2"/>
  <c r="DL331" i="2" s="1"/>
  <c r="AB331" i="3" s="1"/>
  <c r="AS329" i="2"/>
  <c r="DL329" i="2" s="1"/>
  <c r="AB329" i="3" s="1"/>
  <c r="AS769" i="2"/>
  <c r="DL769" i="2" s="1"/>
  <c r="AB769" i="3" s="1"/>
  <c r="AS767" i="2"/>
  <c r="DL767" i="2" s="1"/>
  <c r="AB767" i="3" s="1"/>
  <c r="AS330" i="2"/>
  <c r="DL330" i="2" s="1"/>
  <c r="AB330" i="3" s="1"/>
  <c r="AS766" i="2"/>
  <c r="DL766" i="2" s="1"/>
  <c r="AB766" i="3" s="1"/>
  <c r="AS446" i="2"/>
  <c r="AS771" i="2"/>
  <c r="DL771" i="2" s="1"/>
  <c r="AB771" i="3" s="1"/>
  <c r="AS770" i="2"/>
  <c r="DL770" i="2" s="1"/>
  <c r="AB770" i="3" s="1"/>
  <c r="AS768" i="2"/>
  <c r="DL768" i="2" s="1"/>
  <c r="AB768" i="3" s="1"/>
  <c r="AS327" i="2"/>
  <c r="DL327" i="2" s="1"/>
  <c r="AB327" i="3" s="1"/>
  <c r="AS765" i="2"/>
  <c r="DL765" i="2" s="1"/>
  <c r="AB765" i="3" s="1"/>
  <c r="BQ447" i="2"/>
  <c r="BQ489" i="2"/>
  <c r="DX489" i="2" s="1"/>
  <c r="AN489" i="3" s="1"/>
  <c r="BQ487" i="2"/>
  <c r="DX487" i="2" s="1"/>
  <c r="AN487" i="3" s="1"/>
  <c r="BQ488" i="2"/>
  <c r="DX488" i="2" s="1"/>
  <c r="AN488" i="3" s="1"/>
  <c r="BQ450" i="2"/>
  <c r="DX450" i="2" s="1"/>
  <c r="AN450" i="3" s="1"/>
  <c r="U650" i="2"/>
  <c r="CZ650" i="2" s="1"/>
  <c r="P650" i="3" s="1"/>
  <c r="U649" i="2"/>
  <c r="CZ649" i="2" s="1"/>
  <c r="P649" i="3" s="1"/>
  <c r="BC17" i="2"/>
  <c r="AC897" i="2"/>
  <c r="DD897" i="2" s="1"/>
  <c r="T897" i="3" s="1"/>
  <c r="AC19" i="2"/>
  <c r="DD19" i="2" s="1"/>
  <c r="T19" i="3" s="1"/>
  <c r="AC892" i="2"/>
  <c r="DD892" i="2" s="1"/>
  <c r="T892" i="3" s="1"/>
  <c r="AC899" i="2"/>
  <c r="DD899" i="2" s="1"/>
  <c r="T899" i="3" s="1"/>
  <c r="AC891" i="2"/>
  <c r="DD891" i="2" s="1"/>
  <c r="T891" i="3" s="1"/>
  <c r="AC20" i="2"/>
  <c r="DD20" i="2" s="1"/>
  <c r="T20" i="3" s="1"/>
  <c r="AC21" i="2"/>
  <c r="DD21" i="2" s="1"/>
  <c r="T21" i="3" s="1"/>
  <c r="BI254" i="2"/>
  <c r="DT254" i="2" s="1"/>
  <c r="AJ254" i="3" s="1"/>
  <c r="BI669" i="2"/>
  <c r="DT669" i="2" s="1"/>
  <c r="AJ669" i="3" s="1"/>
  <c r="BI630" i="2"/>
  <c r="DT630" i="2" s="1"/>
  <c r="AJ630" i="3" s="1"/>
  <c r="BI664" i="2"/>
  <c r="DT664" i="2" s="1"/>
  <c r="AJ664" i="3" s="1"/>
  <c r="BI672" i="2"/>
  <c r="DT672" i="2" s="1"/>
  <c r="AJ672" i="3" s="1"/>
  <c r="BI656" i="2"/>
  <c r="DT656" i="2" s="1"/>
  <c r="AJ656" i="3" s="1"/>
  <c r="BI658" i="2"/>
  <c r="DT658" i="2" s="1"/>
  <c r="AJ658" i="3" s="1"/>
  <c r="BI393" i="2"/>
  <c r="DT393" i="2" s="1"/>
  <c r="AJ393" i="3" s="1"/>
  <c r="BI665" i="2"/>
  <c r="DT665" i="2" s="1"/>
  <c r="AJ665" i="3" s="1"/>
  <c r="BI663" i="2"/>
  <c r="DT663" i="2" s="1"/>
  <c r="AJ663" i="3" s="1"/>
  <c r="BI628" i="2"/>
  <c r="DT628" i="2" s="1"/>
  <c r="AJ628" i="3" s="1"/>
  <c r="BI265" i="2"/>
  <c r="DT265" i="2" s="1"/>
  <c r="AJ265" i="3" s="1"/>
  <c r="BI639" i="2"/>
  <c r="DT639" i="2" s="1"/>
  <c r="AJ639" i="3" s="1"/>
  <c r="BI666" i="2"/>
  <c r="DT666" i="2" s="1"/>
  <c r="AJ666" i="3" s="1"/>
  <c r="BI674" i="2"/>
  <c r="DT674" i="2" s="1"/>
  <c r="AJ674" i="3" s="1"/>
  <c r="BI670" i="2"/>
  <c r="DT670" i="2" s="1"/>
  <c r="AJ670" i="3" s="1"/>
  <c r="BI258" i="2"/>
  <c r="DT258" i="2" s="1"/>
  <c r="AJ258" i="3" s="1"/>
  <c r="BI253" i="2"/>
  <c r="DT253" i="2" s="1"/>
  <c r="AJ253" i="3" s="1"/>
  <c r="BI260" i="2"/>
  <c r="DT260" i="2" s="1"/>
  <c r="AJ260" i="3" s="1"/>
  <c r="BI247" i="2"/>
  <c r="DT247" i="2" s="1"/>
  <c r="AJ247" i="3" s="1"/>
  <c r="BI657" i="2"/>
  <c r="DT657" i="2" s="1"/>
  <c r="AJ657" i="3" s="1"/>
  <c r="BI248" i="2"/>
  <c r="DT248" i="2" s="1"/>
  <c r="AJ248" i="3" s="1"/>
  <c r="BI264" i="2"/>
  <c r="DT264" i="2" s="1"/>
  <c r="AJ264" i="3" s="1"/>
  <c r="BI252" i="2"/>
  <c r="DT252" i="2" s="1"/>
  <c r="AJ252" i="3" s="1"/>
  <c r="BI250" i="2"/>
  <c r="DT250" i="2" s="1"/>
  <c r="AJ250" i="3" s="1"/>
  <c r="BI846" i="2"/>
  <c r="DT846" i="2" s="1"/>
  <c r="AJ846" i="3" s="1"/>
  <c r="BI671" i="2"/>
  <c r="DT671" i="2" s="1"/>
  <c r="AJ671" i="3" s="1"/>
  <c r="BI659" i="2"/>
  <c r="DT659" i="2" s="1"/>
  <c r="AJ659" i="3" s="1"/>
  <c r="BI263" i="2"/>
  <c r="DT263" i="2" s="1"/>
  <c r="AJ263" i="3" s="1"/>
  <c r="BI632" i="2"/>
  <c r="DT632" i="2" s="1"/>
  <c r="AJ632" i="3" s="1"/>
  <c r="BI661" i="2"/>
  <c r="DT661" i="2" s="1"/>
  <c r="AJ661" i="3" s="1"/>
  <c r="BI662" i="2"/>
  <c r="DT662" i="2" s="1"/>
  <c r="AJ662" i="3" s="1"/>
  <c r="BI255" i="2"/>
  <c r="DT255" i="2" s="1"/>
  <c r="AJ255" i="3" s="1"/>
  <c r="BI786" i="2"/>
  <c r="DT786" i="2" s="1"/>
  <c r="AJ786" i="3" s="1"/>
  <c r="BI232" i="2"/>
  <c r="DT232" i="2" s="1"/>
  <c r="AJ232" i="3" s="1"/>
  <c r="BI625" i="2"/>
  <c r="DT625" i="2" s="1"/>
  <c r="AJ625" i="3" s="1"/>
  <c r="BI259" i="2"/>
  <c r="DT259" i="2" s="1"/>
  <c r="AJ259" i="3" s="1"/>
  <c r="BI668" i="2"/>
  <c r="DT668" i="2" s="1"/>
  <c r="AJ668" i="3" s="1"/>
  <c r="BI262" i="2"/>
  <c r="DT262" i="2" s="1"/>
  <c r="AJ262" i="3" s="1"/>
  <c r="BI261" i="2"/>
  <c r="DT261" i="2" s="1"/>
  <c r="AJ261" i="3" s="1"/>
  <c r="BI673" i="2"/>
  <c r="DT673" i="2" s="1"/>
  <c r="AJ673" i="3" s="1"/>
  <c r="BI392" i="2"/>
  <c r="DT392" i="2" s="1"/>
  <c r="AJ392" i="3" s="1"/>
  <c r="BI228" i="2"/>
  <c r="DT228" i="2" s="1"/>
  <c r="AJ228" i="3" s="1"/>
  <c r="BI249" i="2"/>
  <c r="DT249" i="2" s="1"/>
  <c r="AJ249" i="3" s="1"/>
  <c r="BI256" i="2"/>
  <c r="DT256" i="2" s="1"/>
  <c r="AJ256" i="3" s="1"/>
  <c r="BI660" i="2"/>
  <c r="DT660" i="2" s="1"/>
  <c r="AJ660" i="3" s="1"/>
  <c r="BI251" i="2"/>
  <c r="DT251" i="2" s="1"/>
  <c r="AJ251" i="3" s="1"/>
  <c r="BI667" i="2"/>
  <c r="DT667" i="2" s="1"/>
  <c r="AJ667" i="3" s="1"/>
  <c r="BI229" i="2"/>
  <c r="DT229" i="2" s="1"/>
  <c r="AJ229" i="3" s="1"/>
  <c r="BI847" i="2"/>
  <c r="DT847" i="2" s="1"/>
  <c r="AJ847" i="3" s="1"/>
  <c r="BI257" i="2"/>
  <c r="DT257" i="2" s="1"/>
  <c r="AJ257" i="3" s="1"/>
  <c r="BI627" i="2"/>
  <c r="DT627" i="2" s="1"/>
  <c r="AJ627" i="3" s="1"/>
  <c r="BI231" i="2"/>
  <c r="DT231" i="2" s="1"/>
  <c r="AJ231" i="3" s="1"/>
  <c r="BI629" i="2"/>
  <c r="DT629" i="2" s="1"/>
  <c r="AJ629" i="3" s="1"/>
  <c r="BI633" i="2"/>
  <c r="DT633" i="2" s="1"/>
  <c r="AJ633" i="3" s="1"/>
  <c r="BI230" i="2"/>
  <c r="DT230" i="2" s="1"/>
  <c r="AJ230" i="3" s="1"/>
  <c r="BI631" i="2"/>
  <c r="DT631" i="2" s="1"/>
  <c r="AJ631" i="3" s="1"/>
  <c r="U866" i="2"/>
  <c r="CZ866" i="2" s="1"/>
  <c r="P866" i="3" s="1"/>
  <c r="BU214" i="2"/>
  <c r="DZ214" i="2" s="1"/>
  <c r="AP214" i="3" s="1"/>
  <c r="BU610" i="2"/>
  <c r="DZ610" i="2" s="1"/>
  <c r="AP610" i="3" s="1"/>
  <c r="BU213" i="2"/>
  <c r="DZ213" i="2" s="1"/>
  <c r="AP213" i="3" s="1"/>
  <c r="BU608" i="2"/>
  <c r="DZ608" i="2" s="1"/>
  <c r="AP608" i="3" s="1"/>
  <c r="BU609" i="2"/>
  <c r="DZ609" i="2" s="1"/>
  <c r="AP609" i="3" s="1"/>
  <c r="BU212" i="2"/>
  <c r="DZ212" i="2" s="1"/>
  <c r="AP212" i="3" s="1"/>
  <c r="AU6" i="2"/>
  <c r="AU5" i="2"/>
  <c r="AC391" i="2"/>
  <c r="DD391" i="2" s="1"/>
  <c r="T391" i="3" s="1"/>
  <c r="AC832" i="2"/>
  <c r="DD832" i="2" s="1"/>
  <c r="T832" i="3" s="1"/>
  <c r="AC375" i="2"/>
  <c r="DD375" i="2" s="1"/>
  <c r="T375" i="3" s="1"/>
  <c r="AC830" i="2"/>
  <c r="DD830" i="2" s="1"/>
  <c r="T830" i="3" s="1"/>
  <c r="AC831" i="2"/>
  <c r="DD831" i="2" s="1"/>
  <c r="T831" i="3" s="1"/>
  <c r="AC836" i="2"/>
  <c r="DD836" i="2" s="1"/>
  <c r="T836" i="3" s="1"/>
  <c r="AC389" i="2"/>
  <c r="DD389" i="2" s="1"/>
  <c r="T389" i="3" s="1"/>
  <c r="AC373" i="2"/>
  <c r="AC829" i="2"/>
  <c r="DD829" i="2" s="1"/>
  <c r="T829" i="3" s="1"/>
  <c r="AC845" i="2"/>
  <c r="DD845" i="2" s="1"/>
  <c r="T845" i="3" s="1"/>
  <c r="AC833" i="2"/>
  <c r="DD833" i="2" s="1"/>
  <c r="T833" i="3" s="1"/>
  <c r="AC827" i="2"/>
  <c r="DD827" i="2" s="1"/>
  <c r="T827" i="3" s="1"/>
  <c r="AC826" i="2"/>
  <c r="DD826" i="2" s="1"/>
  <c r="T826" i="3" s="1"/>
  <c r="AC374" i="2"/>
  <c r="DD374" i="2" s="1"/>
  <c r="T374" i="3" s="1"/>
  <c r="AC390" i="2"/>
  <c r="DD390" i="2" s="1"/>
  <c r="T390" i="3" s="1"/>
  <c r="AC372" i="2"/>
  <c r="DD372" i="2" s="1"/>
  <c r="T372" i="3" s="1"/>
  <c r="AC379" i="2"/>
  <c r="DD379" i="2" s="1"/>
  <c r="T379" i="3" s="1"/>
  <c r="AC376" i="2"/>
  <c r="AC834" i="2"/>
  <c r="DD834" i="2" s="1"/>
  <c r="T834" i="3" s="1"/>
  <c r="AA760" i="2"/>
  <c r="DC760" i="2" s="1"/>
  <c r="S760" i="3" s="1"/>
  <c r="AA12" i="2"/>
  <c r="DC12" i="2" s="1"/>
  <c r="S12" i="3" s="1"/>
  <c r="AA758" i="2"/>
  <c r="DC758" i="2" s="1"/>
  <c r="S758" i="3" s="1"/>
  <c r="AA15" i="2"/>
  <c r="DC15" i="2" s="1"/>
  <c r="S15" i="3" s="1"/>
  <c r="AA13" i="2"/>
  <c r="DC13" i="2" s="1"/>
  <c r="S13" i="3" s="1"/>
  <c r="AA14" i="2"/>
  <c r="DC14" i="2" s="1"/>
  <c r="S14" i="3" s="1"/>
  <c r="AA762" i="2"/>
  <c r="DC762" i="2" s="1"/>
  <c r="S762" i="3" s="1"/>
  <c r="AA761" i="2"/>
  <c r="DC761" i="2" s="1"/>
  <c r="S761" i="3" s="1"/>
  <c r="AA759" i="2"/>
  <c r="DC759" i="2" s="1"/>
  <c r="S759" i="3" s="1"/>
  <c r="AA11" i="2"/>
  <c r="DC11" i="2" s="1"/>
  <c r="S11" i="3" s="1"/>
  <c r="CC498" i="2"/>
  <c r="ED498" i="2" s="1"/>
  <c r="AT498" i="3" s="1"/>
  <c r="CC113" i="2"/>
  <c r="ED113" i="2" s="1"/>
  <c r="AT113" i="3" s="1"/>
  <c r="CC128" i="2"/>
  <c r="ED128" i="2" s="1"/>
  <c r="AT128" i="3" s="1"/>
  <c r="CC116" i="2"/>
  <c r="ED116" i="2" s="1"/>
  <c r="AT116" i="3" s="1"/>
  <c r="CC499" i="2"/>
  <c r="ED499" i="2" s="1"/>
  <c r="AT499" i="3" s="1"/>
  <c r="CC518" i="2"/>
  <c r="ED518" i="2" s="1"/>
  <c r="AT518" i="3" s="1"/>
  <c r="CC500" i="2"/>
  <c r="ED500" i="2" s="1"/>
  <c r="AT500" i="3" s="1"/>
  <c r="CC129" i="2"/>
  <c r="ED129" i="2" s="1"/>
  <c r="AT129" i="3" s="1"/>
  <c r="CC517" i="2"/>
  <c r="ED517" i="2" s="1"/>
  <c r="AT517" i="3" s="1"/>
  <c r="CC503" i="2"/>
  <c r="ED503" i="2" s="1"/>
  <c r="AT503" i="3" s="1"/>
  <c r="CC115" i="2"/>
  <c r="ED115" i="2" s="1"/>
  <c r="AT115" i="3" s="1"/>
  <c r="CC502" i="2"/>
  <c r="ED502" i="2" s="1"/>
  <c r="AT502" i="3" s="1"/>
  <c r="CC112" i="2"/>
  <c r="ED112" i="2" s="1"/>
  <c r="AT112" i="3" s="1"/>
  <c r="CC114" i="2"/>
  <c r="ED114" i="2" s="1"/>
  <c r="AT114" i="3" s="1"/>
  <c r="CC501" i="2"/>
  <c r="ED501" i="2" s="1"/>
  <c r="AT501" i="3" s="1"/>
  <c r="BA767" i="2"/>
  <c r="DP767" i="2" s="1"/>
  <c r="AF767" i="3" s="1"/>
  <c r="BA331" i="2"/>
  <c r="DP331" i="2" s="1"/>
  <c r="AF331" i="3" s="1"/>
  <c r="BA769" i="2"/>
  <c r="DP769" i="2" s="1"/>
  <c r="AF769" i="3" s="1"/>
  <c r="BA328" i="2"/>
  <c r="DP328" i="2" s="1"/>
  <c r="AF328" i="3" s="1"/>
  <c r="BA446" i="2"/>
  <c r="BA330" i="2"/>
  <c r="DP330" i="2" s="1"/>
  <c r="AF330" i="3" s="1"/>
  <c r="BA768" i="2"/>
  <c r="DP768" i="2" s="1"/>
  <c r="AF768" i="3" s="1"/>
  <c r="BA766" i="2"/>
  <c r="DP766" i="2" s="1"/>
  <c r="AF766" i="3" s="1"/>
  <c r="BA765" i="2"/>
  <c r="DP765" i="2" s="1"/>
  <c r="AF765" i="3" s="1"/>
  <c r="BA329" i="2"/>
  <c r="DP329" i="2" s="1"/>
  <c r="AF329" i="3" s="1"/>
  <c r="BA771" i="2"/>
  <c r="DP771" i="2" s="1"/>
  <c r="AF771" i="3" s="1"/>
  <c r="BA770" i="2"/>
  <c r="DP770" i="2" s="1"/>
  <c r="AF770" i="3" s="1"/>
  <c r="BA327" i="2"/>
  <c r="DP327" i="2" s="1"/>
  <c r="AF327" i="3" s="1"/>
  <c r="AW893" i="2"/>
  <c r="DN893" i="2" s="1"/>
  <c r="AD893" i="3" s="1"/>
  <c r="BU564" i="2"/>
  <c r="DZ564" i="2" s="1"/>
  <c r="AP564" i="3" s="1"/>
  <c r="AY278" i="2"/>
  <c r="DO278" i="2" s="1"/>
  <c r="AE278" i="3" s="1"/>
  <c r="AY680" i="2"/>
  <c r="DO680" i="2" s="1"/>
  <c r="AE680" i="3" s="1"/>
  <c r="AY685" i="2"/>
  <c r="DO685" i="2" s="1"/>
  <c r="AE685" i="3" s="1"/>
  <c r="AY269" i="2"/>
  <c r="DO269" i="2" s="1"/>
  <c r="AE269" i="3" s="1"/>
  <c r="AY274" i="2"/>
  <c r="DO274" i="2" s="1"/>
  <c r="AE274" i="3" s="1"/>
  <c r="AY687" i="2"/>
  <c r="DO687" i="2" s="1"/>
  <c r="AE687" i="3" s="1"/>
  <c r="AY686" i="2"/>
  <c r="DO686" i="2" s="1"/>
  <c r="AE686" i="3" s="1"/>
  <c r="AY270" i="2"/>
  <c r="DO270" i="2" s="1"/>
  <c r="AE270" i="3" s="1"/>
  <c r="AY273" i="2"/>
  <c r="DO273" i="2" s="1"/>
  <c r="AE273" i="3" s="1"/>
  <c r="AY275" i="2"/>
  <c r="DO275" i="2" s="1"/>
  <c r="AE275" i="3" s="1"/>
  <c r="AY681" i="2"/>
  <c r="DO681" i="2" s="1"/>
  <c r="AE681" i="3" s="1"/>
  <c r="AY689" i="2"/>
  <c r="DO689" i="2" s="1"/>
  <c r="AE689" i="3" s="1"/>
  <c r="AY682" i="2"/>
  <c r="DO682" i="2" s="1"/>
  <c r="AE682" i="3" s="1"/>
  <c r="AY684" i="2"/>
  <c r="DO684" i="2" s="1"/>
  <c r="AE684" i="3" s="1"/>
  <c r="AY279" i="2"/>
  <c r="DO279" i="2" s="1"/>
  <c r="AE279" i="3" s="1"/>
  <c r="AY280" i="2"/>
  <c r="DO280" i="2" s="1"/>
  <c r="AE280" i="3" s="1"/>
  <c r="AY683" i="2"/>
  <c r="DO683" i="2" s="1"/>
  <c r="AE683" i="3" s="1"/>
  <c r="AY688" i="2"/>
  <c r="DO688" i="2" s="1"/>
  <c r="AE688" i="3" s="1"/>
  <c r="AY268" i="2"/>
  <c r="DO268" i="2" s="1"/>
  <c r="AE268" i="3" s="1"/>
  <c r="AY678" i="2"/>
  <c r="DO678" i="2" s="1"/>
  <c r="AE678" i="3" s="1"/>
  <c r="AY677" i="2"/>
  <c r="DO677" i="2" s="1"/>
  <c r="AE677" i="3" s="1"/>
  <c r="AY276" i="2"/>
  <c r="DO276" i="2" s="1"/>
  <c r="AE276" i="3" s="1"/>
  <c r="AY281" i="2"/>
  <c r="DO281" i="2" s="1"/>
  <c r="AE281" i="3" s="1"/>
  <c r="AY272" i="2"/>
  <c r="DO272" i="2" s="1"/>
  <c r="AE272" i="3" s="1"/>
  <c r="AY277" i="2"/>
  <c r="DO277" i="2" s="1"/>
  <c r="AE277" i="3" s="1"/>
  <c r="AY679" i="2"/>
  <c r="DO679" i="2" s="1"/>
  <c r="AE679" i="3" s="1"/>
  <c r="AY271" i="2"/>
  <c r="DO271" i="2" s="1"/>
  <c r="AE271" i="3" s="1"/>
  <c r="Y866" i="2"/>
  <c r="DB866" i="2" s="1"/>
  <c r="R866" i="3" s="1"/>
  <c r="BU811" i="2"/>
  <c r="DZ811" i="2" s="1"/>
  <c r="AP811" i="3" s="1"/>
  <c r="BU807" i="2"/>
  <c r="DZ807" i="2" s="1"/>
  <c r="AP807" i="3" s="1"/>
  <c r="BU363" i="2"/>
  <c r="DZ363" i="2" s="1"/>
  <c r="AP363" i="3" s="1"/>
  <c r="BU347" i="2"/>
  <c r="DZ347" i="2" s="1"/>
  <c r="AP347" i="3" s="1"/>
  <c r="BU558" i="2"/>
  <c r="DZ558" i="2" s="1"/>
  <c r="AP558" i="3" s="1"/>
  <c r="BU813" i="2"/>
  <c r="DZ813" i="2" s="1"/>
  <c r="AP813" i="3" s="1"/>
  <c r="BU809" i="2"/>
  <c r="DZ809" i="2" s="1"/>
  <c r="AP809" i="3" s="1"/>
  <c r="BU591" i="2"/>
  <c r="DZ591" i="2" s="1"/>
  <c r="AP591" i="3" s="1"/>
  <c r="BO158" i="2"/>
  <c r="DW158" i="2" s="1"/>
  <c r="AM158" i="3" s="1"/>
  <c r="BO515" i="2"/>
  <c r="DW515" i="2" s="1"/>
  <c r="AM515" i="3" s="1"/>
  <c r="BO655" i="2"/>
  <c r="DW655" i="2" s="1"/>
  <c r="AM655" i="3" s="1"/>
  <c r="BO246" i="2"/>
  <c r="BO544" i="2"/>
  <c r="DW544" i="2" s="1"/>
  <c r="AM544" i="3" s="1"/>
  <c r="BO543" i="2"/>
  <c r="DW543" i="2" s="1"/>
  <c r="AM543" i="3" s="1"/>
  <c r="BO157" i="2"/>
  <c r="DW157" i="2" s="1"/>
  <c r="AM157" i="3" s="1"/>
  <c r="BG566" i="2"/>
  <c r="BA693" i="2"/>
  <c r="DP693" i="2" s="1"/>
  <c r="AF693" i="3" s="1"/>
  <c r="BA690" i="2"/>
  <c r="DP690" i="2" s="1"/>
  <c r="AF690" i="3" s="1"/>
  <c r="BA692" i="2"/>
  <c r="DP692" i="2" s="1"/>
  <c r="AF692" i="3" s="1"/>
  <c r="BA284" i="2"/>
  <c r="DP284" i="2" s="1"/>
  <c r="AF284" i="3" s="1"/>
  <c r="BA285" i="2"/>
  <c r="DP285" i="2" s="1"/>
  <c r="AF285" i="3" s="1"/>
  <c r="BA282" i="2"/>
  <c r="DP282" i="2" s="1"/>
  <c r="AF282" i="3" s="1"/>
  <c r="BA691" i="2"/>
  <c r="DP691" i="2" s="1"/>
  <c r="AF691" i="3" s="1"/>
  <c r="BA283" i="2"/>
  <c r="DP283" i="2" s="1"/>
  <c r="AF283" i="3" s="1"/>
  <c r="BM554" i="2"/>
  <c r="DV554" i="2" s="1"/>
  <c r="AL554" i="3" s="1"/>
  <c r="BM613" i="2"/>
  <c r="DV613" i="2" s="1"/>
  <c r="AL613" i="3" s="1"/>
  <c r="BM163" i="2"/>
  <c r="DV163" i="2" s="1"/>
  <c r="AL163" i="3" s="1"/>
  <c r="BM162" i="2"/>
  <c r="DV162" i="2" s="1"/>
  <c r="AL162" i="3" s="1"/>
  <c r="BM553" i="2"/>
  <c r="DV553" i="2" s="1"/>
  <c r="AL553" i="3" s="1"/>
  <c r="BM616" i="2"/>
  <c r="DV616" i="2" s="1"/>
  <c r="AL616" i="3" s="1"/>
  <c r="BM216" i="2"/>
  <c r="DV216" i="2" s="1"/>
  <c r="AL216" i="3" s="1"/>
  <c r="BM617" i="2"/>
  <c r="DV617" i="2" s="1"/>
  <c r="AL617" i="3" s="1"/>
  <c r="BM612" i="2"/>
  <c r="DV612" i="2" s="1"/>
  <c r="AL612" i="3" s="1"/>
  <c r="BM217" i="2"/>
  <c r="DV217" i="2" s="1"/>
  <c r="AL217" i="3" s="1"/>
  <c r="BM614" i="2"/>
  <c r="DV614" i="2" s="1"/>
  <c r="AL614" i="3" s="1"/>
  <c r="BM551" i="2"/>
  <c r="DV551" i="2" s="1"/>
  <c r="AL551" i="3" s="1"/>
  <c r="BM218" i="2"/>
  <c r="DV218" i="2" s="1"/>
  <c r="AL218" i="3" s="1"/>
  <c r="BM215" i="2"/>
  <c r="DV215" i="2" s="1"/>
  <c r="AL215" i="3" s="1"/>
  <c r="BM552" i="2"/>
  <c r="DV552" i="2" s="1"/>
  <c r="AL552" i="3" s="1"/>
  <c r="BM219" i="2"/>
  <c r="DV219" i="2" s="1"/>
  <c r="AL219" i="3" s="1"/>
  <c r="BM615" i="2"/>
  <c r="DV615" i="2" s="1"/>
  <c r="AL615" i="3" s="1"/>
  <c r="BM611" i="2"/>
  <c r="DV611" i="2" s="1"/>
  <c r="AL611" i="3" s="1"/>
  <c r="BM550" i="2"/>
  <c r="DV550" i="2" s="1"/>
  <c r="AL550" i="3" s="1"/>
  <c r="BM820" i="2"/>
  <c r="DV820" i="2" s="1"/>
  <c r="AL820" i="3" s="1"/>
  <c r="BM365" i="2"/>
  <c r="DV365" i="2" s="1"/>
  <c r="AL365" i="3" s="1"/>
  <c r="BG384" i="2"/>
  <c r="DS384" i="2" s="1"/>
  <c r="AI384" i="3" s="1"/>
  <c r="BG840" i="2"/>
  <c r="DS840" i="2" s="1"/>
  <c r="AI840" i="3" s="1"/>
  <c r="BG839" i="2"/>
  <c r="DS839" i="2" s="1"/>
  <c r="AI839" i="3" s="1"/>
  <c r="BG385" i="2"/>
  <c r="DS385" i="2" s="1"/>
  <c r="AI385" i="3" s="1"/>
  <c r="BY731" i="2"/>
  <c r="EB731" i="2" s="1"/>
  <c r="AR731" i="3" s="1"/>
  <c r="BY728" i="2"/>
  <c r="EB728" i="2" s="1"/>
  <c r="AR728" i="3" s="1"/>
  <c r="BY309" i="2"/>
  <c r="EB309" i="2" s="1"/>
  <c r="AR309" i="3" s="1"/>
  <c r="BY732" i="2"/>
  <c r="EB732" i="2" s="1"/>
  <c r="AR732" i="3" s="1"/>
  <c r="BY715" i="2"/>
  <c r="EB715" i="2" s="1"/>
  <c r="AR715" i="3" s="1"/>
  <c r="BY733" i="2"/>
  <c r="EB733" i="2" s="1"/>
  <c r="AR733" i="3" s="1"/>
  <c r="BY727" i="2"/>
  <c r="EB727" i="2" s="1"/>
  <c r="AR727" i="3" s="1"/>
  <c r="BY738" i="2"/>
  <c r="EB738" i="2" s="1"/>
  <c r="AR738" i="3" s="1"/>
  <c r="BY730" i="2"/>
  <c r="EB730" i="2" s="1"/>
  <c r="AR730" i="3" s="1"/>
  <c r="BY739" i="2"/>
  <c r="EB739" i="2" s="1"/>
  <c r="AR739" i="3" s="1"/>
  <c r="BY726" i="2"/>
  <c r="EB726" i="2" s="1"/>
  <c r="AR726" i="3" s="1"/>
  <c r="BY737" i="2"/>
  <c r="EB737" i="2" s="1"/>
  <c r="AR737" i="3" s="1"/>
  <c r="AA717" i="2"/>
  <c r="DC717" i="2" s="1"/>
  <c r="S717" i="3" s="1"/>
  <c r="AA318" i="2"/>
  <c r="DC318" i="2" s="1"/>
  <c r="S318" i="3" s="1"/>
  <c r="AA748" i="2"/>
  <c r="DC748" i="2" s="1"/>
  <c r="S748" i="3" s="1"/>
  <c r="AA747" i="2"/>
  <c r="DC747" i="2" s="1"/>
  <c r="S747" i="3" s="1"/>
  <c r="BC650" i="2"/>
  <c r="DQ650" i="2" s="1"/>
  <c r="AG650" i="3" s="1"/>
  <c r="BC649" i="2"/>
  <c r="DQ649" i="2" s="1"/>
  <c r="AG649" i="3" s="1"/>
  <c r="BO17" i="2"/>
  <c r="BE108" i="2"/>
  <c r="BM754" i="2"/>
  <c r="DV754" i="2" s="1"/>
  <c r="AL754" i="3" s="1"/>
  <c r="S892" i="2"/>
  <c r="CY892" i="2" s="1"/>
  <c r="O892" i="3" s="1"/>
  <c r="S20" i="2"/>
  <c r="CY20" i="2" s="1"/>
  <c r="O20" i="3" s="1"/>
  <c r="S19" i="2"/>
  <c r="CY19" i="2" s="1"/>
  <c r="O19" i="3" s="1"/>
  <c r="S21" i="2"/>
  <c r="CY21" i="2" s="1"/>
  <c r="O21" i="3" s="1"/>
  <c r="S891" i="2"/>
  <c r="CY891" i="2" s="1"/>
  <c r="O891" i="3" s="1"/>
  <c r="S899" i="2"/>
  <c r="CY899" i="2" s="1"/>
  <c r="O899" i="3" s="1"/>
  <c r="S897" i="2"/>
  <c r="CY897" i="2" s="1"/>
  <c r="O897" i="3" s="1"/>
  <c r="AS621" i="2"/>
  <c r="DL621" i="2" s="1"/>
  <c r="AB621" i="3" s="1"/>
  <c r="AS569" i="2"/>
  <c r="DL569" i="2" s="1"/>
  <c r="AB569" i="3" s="1"/>
  <c r="AS194" i="2"/>
  <c r="DL194" i="2" s="1"/>
  <c r="AB194" i="3" s="1"/>
  <c r="AS571" i="2"/>
  <c r="DL571" i="2" s="1"/>
  <c r="AB571" i="3" s="1"/>
  <c r="AS223" i="2"/>
  <c r="DL223" i="2" s="1"/>
  <c r="AB223" i="3" s="1"/>
  <c r="AS570" i="2"/>
  <c r="DL570" i="2" s="1"/>
  <c r="AB570" i="3" s="1"/>
  <c r="AS195" i="2"/>
  <c r="DL195" i="2" s="1"/>
  <c r="AB195" i="3" s="1"/>
  <c r="BW649" i="2"/>
  <c r="EA649" i="2" s="1"/>
  <c r="AQ649" i="3" s="1"/>
  <c r="BW650" i="2"/>
  <c r="EA650" i="2" s="1"/>
  <c r="AQ650" i="3" s="1"/>
  <c r="BE26" i="2"/>
  <c r="DR26" i="2" s="1"/>
  <c r="AH26" i="3" s="1"/>
  <c r="BE27" i="2"/>
  <c r="DR27" i="2" s="1"/>
  <c r="AH27" i="3" s="1"/>
  <c r="BE902" i="2"/>
  <c r="DR902" i="2" s="1"/>
  <c r="AH902" i="3" s="1"/>
  <c r="BE901" i="2"/>
  <c r="DR901" i="2" s="1"/>
  <c r="AH901" i="3" s="1"/>
  <c r="BE900" i="2"/>
  <c r="DR900" i="2" s="1"/>
  <c r="AH900" i="3" s="1"/>
  <c r="BG697" i="2"/>
  <c r="DS697" i="2" s="1"/>
  <c r="AI697" i="3" s="1"/>
  <c r="BG701" i="2"/>
  <c r="DS701" i="2" s="1"/>
  <c r="AI701" i="3" s="1"/>
  <c r="BG295" i="2"/>
  <c r="DS295" i="2" s="1"/>
  <c r="AI295" i="3" s="1"/>
  <c r="BG296" i="2"/>
  <c r="DS296" i="2" s="1"/>
  <c r="AI296" i="3" s="1"/>
  <c r="BG641" i="2"/>
  <c r="DS641" i="2" s="1"/>
  <c r="AI641" i="3" s="1"/>
  <c r="BG640" i="2"/>
  <c r="DS640" i="2" s="1"/>
  <c r="AI640" i="3" s="1"/>
  <c r="BG297" i="2"/>
  <c r="DS297" i="2" s="1"/>
  <c r="AI297" i="3" s="1"/>
  <c r="BG286" i="2"/>
  <c r="DS286" i="2" s="1"/>
  <c r="AI286" i="3" s="1"/>
  <c r="BG700" i="2"/>
  <c r="DS700" i="2" s="1"/>
  <c r="AI700" i="3" s="1"/>
  <c r="BG235" i="2"/>
  <c r="DS235" i="2" s="1"/>
  <c r="AI235" i="3" s="1"/>
  <c r="BG291" i="2"/>
  <c r="DS291" i="2" s="1"/>
  <c r="AI291" i="3" s="1"/>
  <c r="BG288" i="2"/>
  <c r="DS288" i="2" s="1"/>
  <c r="AI288" i="3" s="1"/>
  <c r="BG694" i="2"/>
  <c r="DS694" i="2" s="1"/>
  <c r="AI694" i="3" s="1"/>
  <c r="BG642" i="2"/>
  <c r="DS642" i="2" s="1"/>
  <c r="AI642" i="3" s="1"/>
  <c r="BG703" i="2"/>
  <c r="DS703" i="2" s="1"/>
  <c r="AI703" i="3" s="1"/>
  <c r="BG643" i="2"/>
  <c r="DS643" i="2" s="1"/>
  <c r="AI643" i="3" s="1"/>
  <c r="BG695" i="2"/>
  <c r="DS695" i="2" s="1"/>
  <c r="AI695" i="3" s="1"/>
  <c r="BG234" i="2"/>
  <c r="DS234" i="2" s="1"/>
  <c r="AI234" i="3" s="1"/>
  <c r="BG702" i="2"/>
  <c r="DS702" i="2" s="1"/>
  <c r="AI702" i="3" s="1"/>
  <c r="BG698" i="2"/>
  <c r="DS698" i="2" s="1"/>
  <c r="AI698" i="3" s="1"/>
  <c r="BG287" i="2"/>
  <c r="DS287" i="2" s="1"/>
  <c r="AI287" i="3" s="1"/>
  <c r="BG696" i="2"/>
  <c r="DS696" i="2" s="1"/>
  <c r="AI696" i="3" s="1"/>
  <c r="BG293" i="2"/>
  <c r="DS293" i="2" s="1"/>
  <c r="AI293" i="3" s="1"/>
  <c r="BG292" i="2"/>
  <c r="DS292" i="2" s="1"/>
  <c r="AI292" i="3" s="1"/>
  <c r="BG236" i="2"/>
  <c r="DS236" i="2" s="1"/>
  <c r="AI236" i="3" s="1"/>
  <c r="BG699" i="2"/>
  <c r="DS699" i="2" s="1"/>
  <c r="AI699" i="3" s="1"/>
  <c r="BG294" i="2"/>
  <c r="DS294" i="2" s="1"/>
  <c r="AI294" i="3" s="1"/>
  <c r="BG290" i="2"/>
  <c r="DS290" i="2" s="1"/>
  <c r="AI290" i="3" s="1"/>
  <c r="BG289" i="2"/>
  <c r="DS289" i="2" s="1"/>
  <c r="AI289" i="3" s="1"/>
  <c r="AW840" i="2"/>
  <c r="DN840" i="2" s="1"/>
  <c r="AD840" i="3" s="1"/>
  <c r="AW839" i="2"/>
  <c r="DN839" i="2" s="1"/>
  <c r="AD839" i="3" s="1"/>
  <c r="AW384" i="2"/>
  <c r="DN384" i="2" s="1"/>
  <c r="AD384" i="3" s="1"/>
  <c r="AW385" i="2"/>
  <c r="DN385" i="2" s="1"/>
  <c r="AD385" i="3" s="1"/>
  <c r="BK451" i="2"/>
  <c r="DU451" i="2" s="1"/>
  <c r="AK451" i="3" s="1"/>
  <c r="BK649" i="2"/>
  <c r="DU649" i="2" s="1"/>
  <c r="AK649" i="3" s="1"/>
  <c r="BK650" i="2"/>
  <c r="DU650" i="2" s="1"/>
  <c r="AK650" i="3" s="1"/>
  <c r="BU111" i="2"/>
  <c r="BU779" i="2"/>
  <c r="DZ779" i="2" s="1"/>
  <c r="AP779" i="3" s="1"/>
  <c r="BS567" i="2"/>
  <c r="DY567" i="2" s="1"/>
  <c r="AO567" i="3" s="1"/>
  <c r="BS555" i="2"/>
  <c r="DY555" i="2" s="1"/>
  <c r="AO555" i="3" s="1"/>
  <c r="BS189" i="2"/>
  <c r="DY189" i="2" s="1"/>
  <c r="AO189" i="3" s="1"/>
  <c r="BS568" i="2"/>
  <c r="DY568" i="2" s="1"/>
  <c r="AO568" i="3" s="1"/>
  <c r="BS222" i="2"/>
  <c r="DY222" i="2" s="1"/>
  <c r="AO222" i="3" s="1"/>
  <c r="BS620" i="2"/>
  <c r="DY620" i="2" s="1"/>
  <c r="AO620" i="3" s="1"/>
  <c r="BS190" i="2"/>
  <c r="BS557" i="2"/>
  <c r="DY557" i="2" s="1"/>
  <c r="AO557" i="3" s="1"/>
  <c r="BS192" i="2"/>
  <c r="DY192" i="2" s="1"/>
  <c r="AO192" i="3" s="1"/>
  <c r="BS165" i="2"/>
  <c r="DY165" i="2" s="1"/>
  <c r="AO165" i="3" s="1"/>
  <c r="BS556" i="2"/>
  <c r="DY556" i="2" s="1"/>
  <c r="AO556" i="3" s="1"/>
  <c r="BS220" i="2"/>
  <c r="DY220" i="2" s="1"/>
  <c r="AO220" i="3" s="1"/>
  <c r="BS221" i="2"/>
  <c r="DY221" i="2" s="1"/>
  <c r="AO221" i="3" s="1"/>
  <c r="BS619" i="2"/>
  <c r="DY619" i="2" s="1"/>
  <c r="AO619" i="3" s="1"/>
  <c r="BS167" i="2"/>
  <c r="BS166" i="2"/>
  <c r="DY166" i="2" s="1"/>
  <c r="AO166" i="3" s="1"/>
  <c r="BS618" i="2"/>
  <c r="DY618" i="2" s="1"/>
  <c r="AO618" i="3" s="1"/>
  <c r="BS583" i="2"/>
  <c r="DY583" i="2" s="1"/>
  <c r="AO583" i="3" s="1"/>
  <c r="BS205" i="2"/>
  <c r="DY205" i="2" s="1"/>
  <c r="AO205" i="3" s="1"/>
  <c r="BS582" i="2"/>
  <c r="DY582" i="2" s="1"/>
  <c r="AO582" i="3" s="1"/>
  <c r="BS584" i="2"/>
  <c r="DY584" i="2" s="1"/>
  <c r="AO584" i="3" s="1"/>
  <c r="BS580" i="2"/>
  <c r="DY580" i="2" s="1"/>
  <c r="AO580" i="3" s="1"/>
  <c r="BS585" i="2"/>
  <c r="DY585" i="2" s="1"/>
  <c r="AO585" i="3" s="1"/>
  <c r="BS225" i="2"/>
  <c r="DY225" i="2" s="1"/>
  <c r="AO225" i="3" s="1"/>
  <c r="BS581" i="2"/>
  <c r="DY581" i="2" s="1"/>
  <c r="AO581" i="3" s="1"/>
  <c r="BS206" i="2"/>
  <c r="DY206" i="2" s="1"/>
  <c r="AO206" i="3" s="1"/>
  <c r="BS623" i="2"/>
  <c r="DY623" i="2" s="1"/>
  <c r="AO623" i="3" s="1"/>
  <c r="BS207" i="2"/>
  <c r="DY207" i="2" s="1"/>
  <c r="AO207" i="3" s="1"/>
  <c r="BS208" i="2"/>
  <c r="DY208" i="2" s="1"/>
  <c r="AO208" i="3" s="1"/>
  <c r="BA902" i="2"/>
  <c r="DP902" i="2" s="1"/>
  <c r="AF902" i="3" s="1"/>
  <c r="BA900" i="2"/>
  <c r="DP900" i="2" s="1"/>
  <c r="AF900" i="3" s="1"/>
  <c r="BA901" i="2"/>
  <c r="DP901" i="2" s="1"/>
  <c r="AF901" i="3" s="1"/>
  <c r="BA26" i="2"/>
  <c r="DP26" i="2" s="1"/>
  <c r="AF26" i="3" s="1"/>
  <c r="BA27" i="2"/>
  <c r="DP27" i="2" s="1"/>
  <c r="AF27" i="3" s="1"/>
  <c r="BM649" i="2"/>
  <c r="DV649" i="2" s="1"/>
  <c r="AL649" i="3" s="1"/>
  <c r="BM650" i="2"/>
  <c r="DV650" i="2" s="1"/>
  <c r="AL650" i="3" s="1"/>
  <c r="AU756" i="2"/>
  <c r="DM756" i="2" s="1"/>
  <c r="AC756" i="3" s="1"/>
  <c r="AU324" i="2"/>
  <c r="DM324" i="2" s="1"/>
  <c r="AC324" i="3" s="1"/>
  <c r="BY777" i="2"/>
  <c r="EB777" i="2" s="1"/>
  <c r="AR777" i="3" s="1"/>
  <c r="BY773" i="2"/>
  <c r="EB773" i="2" s="1"/>
  <c r="AR773" i="3" s="1"/>
  <c r="BY335" i="2"/>
  <c r="EB335" i="2" s="1"/>
  <c r="AR335" i="3" s="1"/>
  <c r="BY774" i="2"/>
  <c r="EB774" i="2" s="1"/>
  <c r="AR774" i="3" s="1"/>
  <c r="BY776" i="2"/>
  <c r="EB776" i="2" s="1"/>
  <c r="AR776" i="3" s="1"/>
  <c r="BY778" i="2"/>
  <c r="EB778" i="2" s="1"/>
  <c r="AR778" i="3" s="1"/>
  <c r="BY780" i="2"/>
  <c r="EB780" i="2" s="1"/>
  <c r="AR780" i="3" s="1"/>
  <c r="BY772" i="2"/>
  <c r="EB772" i="2" s="1"/>
  <c r="AR772" i="3" s="1"/>
  <c r="BY785" i="2"/>
  <c r="EB785" i="2" s="1"/>
  <c r="AR785" i="3" s="1"/>
  <c r="BY336" i="2"/>
  <c r="EB336" i="2" s="1"/>
  <c r="AR336" i="3" s="1"/>
  <c r="BY342" i="2"/>
  <c r="EB342" i="2" s="1"/>
  <c r="AR342" i="3" s="1"/>
  <c r="BY775" i="2"/>
  <c r="EB775" i="2" s="1"/>
  <c r="AR775" i="3" s="1"/>
  <c r="BM157" i="2"/>
  <c r="DV157" i="2" s="1"/>
  <c r="AL157" i="3" s="1"/>
  <c r="BM655" i="2"/>
  <c r="DV655" i="2" s="1"/>
  <c r="AL655" i="3" s="1"/>
  <c r="BM158" i="2"/>
  <c r="DV158" i="2" s="1"/>
  <c r="AL158" i="3" s="1"/>
  <c r="BM246" i="2"/>
  <c r="BM543" i="2"/>
  <c r="DV543" i="2" s="1"/>
  <c r="AL543" i="3" s="1"/>
  <c r="BM515" i="2"/>
  <c r="DV515" i="2" s="1"/>
  <c r="AL515" i="3" s="1"/>
  <c r="BM544" i="2"/>
  <c r="DV544" i="2" s="1"/>
  <c r="AL544" i="3" s="1"/>
  <c r="AY108" i="2"/>
  <c r="AS17" i="2"/>
  <c r="BY239" i="2"/>
  <c r="EB239" i="2" s="1"/>
  <c r="AR239" i="3" s="1"/>
  <c r="BY705" i="2"/>
  <c r="EB705" i="2" s="1"/>
  <c r="AR705" i="3" s="1"/>
  <c r="BY706" i="2"/>
  <c r="EB706" i="2" s="1"/>
  <c r="AR706" i="3" s="1"/>
  <c r="BY299" i="2"/>
  <c r="EB299" i="2" s="1"/>
  <c r="AR299" i="3" s="1"/>
  <c r="BY238" i="2"/>
  <c r="EB238" i="2" s="1"/>
  <c r="AR238" i="3" s="1"/>
  <c r="BY645" i="2"/>
  <c r="EB645" i="2" s="1"/>
  <c r="AR645" i="3" s="1"/>
  <c r="BY647" i="2"/>
  <c r="EB647" i="2" s="1"/>
  <c r="AR647" i="3" s="1"/>
  <c r="BY644" i="2"/>
  <c r="EB644" i="2" s="1"/>
  <c r="AR644" i="3" s="1"/>
  <c r="BY648" i="2"/>
  <c r="EB648" i="2" s="1"/>
  <c r="AR648" i="3" s="1"/>
  <c r="BY646" i="2"/>
  <c r="EB646" i="2" s="1"/>
  <c r="AR646" i="3" s="1"/>
  <c r="BY298" i="2"/>
  <c r="EB298" i="2" s="1"/>
  <c r="AR298" i="3" s="1"/>
  <c r="BY704" i="2"/>
  <c r="EB704" i="2" s="1"/>
  <c r="AR704" i="3" s="1"/>
  <c r="AQ895" i="2"/>
  <c r="DK895" i="2" s="1"/>
  <c r="AA895" i="3" s="1"/>
  <c r="AQ894" i="2"/>
  <c r="DK894" i="2" s="1"/>
  <c r="AA894" i="3" s="1"/>
  <c r="BE896" i="2"/>
  <c r="DR896" i="2" s="1"/>
  <c r="AH896" i="3" s="1"/>
  <c r="BQ124" i="2"/>
  <c r="DX124" i="2" s="1"/>
  <c r="AN124" i="3" s="1"/>
  <c r="BQ504" i="2"/>
  <c r="DX504" i="2" s="1"/>
  <c r="AN504" i="3" s="1"/>
  <c r="BS17" i="2"/>
  <c r="BA839" i="2"/>
  <c r="DP839" i="2" s="1"/>
  <c r="AF839" i="3" s="1"/>
  <c r="BA840" i="2"/>
  <c r="DP840" i="2" s="1"/>
  <c r="AF840" i="3" s="1"/>
  <c r="BA385" i="2"/>
  <c r="DP385" i="2" s="1"/>
  <c r="AF385" i="3" s="1"/>
  <c r="BA384" i="2"/>
  <c r="DP384" i="2" s="1"/>
  <c r="AF384" i="3" s="1"/>
  <c r="CC866" i="2"/>
  <c r="ED866" i="2" s="1"/>
  <c r="AT866" i="3" s="1"/>
  <c r="CC892" i="2"/>
  <c r="ED892" i="2" s="1"/>
  <c r="AT892" i="3" s="1"/>
  <c r="CC899" i="2"/>
  <c r="ED899" i="2" s="1"/>
  <c r="AT899" i="3" s="1"/>
  <c r="CC20" i="2"/>
  <c r="ED20" i="2" s="1"/>
  <c r="AT20" i="3" s="1"/>
  <c r="CC21" i="2"/>
  <c r="ED21" i="2" s="1"/>
  <c r="AT21" i="3" s="1"/>
  <c r="CC19" i="2"/>
  <c r="ED19" i="2" s="1"/>
  <c r="AT19" i="3" s="1"/>
  <c r="BQ435" i="2"/>
  <c r="DX435" i="2" s="1"/>
  <c r="AN435" i="3" s="1"/>
  <c r="BQ587" i="2"/>
  <c r="DX587" i="2" s="1"/>
  <c r="AN587" i="3" s="1"/>
  <c r="BQ436" i="2"/>
  <c r="DX436" i="2" s="1"/>
  <c r="AN436" i="3" s="1"/>
  <c r="BQ590" i="2"/>
  <c r="DX590" i="2" s="1"/>
  <c r="AN590" i="3" s="1"/>
  <c r="BQ434" i="2"/>
  <c r="DX434" i="2" s="1"/>
  <c r="AN434" i="3" s="1"/>
  <c r="BQ588" i="2"/>
  <c r="DX588" i="2" s="1"/>
  <c r="AN588" i="3" s="1"/>
  <c r="BQ433" i="2"/>
  <c r="DX433" i="2" s="1"/>
  <c r="AN433" i="3" s="1"/>
  <c r="BQ546" i="2"/>
  <c r="DX546" i="2" s="1"/>
  <c r="AN546" i="3" s="1"/>
  <c r="BQ589" i="2"/>
  <c r="DX589" i="2" s="1"/>
  <c r="AN589" i="3" s="1"/>
  <c r="AU318" i="2"/>
  <c r="DM318" i="2" s="1"/>
  <c r="AC318" i="3" s="1"/>
  <c r="AU717" i="2"/>
  <c r="DM717" i="2" s="1"/>
  <c r="AC717" i="3" s="1"/>
  <c r="AU748" i="2"/>
  <c r="DM748" i="2" s="1"/>
  <c r="AC748" i="3" s="1"/>
  <c r="AU747" i="2"/>
  <c r="DM747" i="2" s="1"/>
  <c r="AC747" i="3" s="1"/>
  <c r="BI5" i="2"/>
  <c r="DT5" i="2" s="1"/>
  <c r="AJ5" i="3" s="1"/>
  <c r="BA587" i="2"/>
  <c r="DP587" i="2" s="1"/>
  <c r="AF587" i="3" s="1"/>
  <c r="BA434" i="2"/>
  <c r="DP434" i="2" s="1"/>
  <c r="AF434" i="3" s="1"/>
  <c r="BA590" i="2"/>
  <c r="DP590" i="2" s="1"/>
  <c r="AF590" i="3" s="1"/>
  <c r="BA435" i="2"/>
  <c r="DP435" i="2" s="1"/>
  <c r="AF435" i="3" s="1"/>
  <c r="BA588" i="2"/>
  <c r="DP588" i="2" s="1"/>
  <c r="AF588" i="3" s="1"/>
  <c r="BA433" i="2"/>
  <c r="DP433" i="2" s="1"/>
  <c r="AF433" i="3" s="1"/>
  <c r="BA589" i="2"/>
  <c r="DP589" i="2" s="1"/>
  <c r="AF589" i="3" s="1"/>
  <c r="BA436" i="2"/>
  <c r="DP436" i="2" s="1"/>
  <c r="AF436" i="3" s="1"/>
  <c r="BA546" i="2"/>
  <c r="DP546" i="2" s="1"/>
  <c r="AF546" i="3" s="1"/>
  <c r="BE385" i="2"/>
  <c r="DR385" i="2" s="1"/>
  <c r="AH385" i="3" s="1"/>
  <c r="BE840" i="2"/>
  <c r="DR840" i="2" s="1"/>
  <c r="AH840" i="3" s="1"/>
  <c r="BE839" i="2"/>
  <c r="DR839" i="2" s="1"/>
  <c r="AH839" i="3" s="1"/>
  <c r="BE384" i="2"/>
  <c r="DR384" i="2" s="1"/>
  <c r="AH384" i="3" s="1"/>
  <c r="BE382" i="2"/>
  <c r="BE838" i="2"/>
  <c r="DR838" i="2" s="1"/>
  <c r="AH838" i="3" s="1"/>
  <c r="BE381" i="2"/>
  <c r="BE828" i="2"/>
  <c r="DR828" i="2" s="1"/>
  <c r="AH828" i="3" s="1"/>
  <c r="BE837" i="2"/>
  <c r="DR837" i="2" s="1"/>
  <c r="AH837" i="3" s="1"/>
  <c r="BM733" i="2"/>
  <c r="DV733" i="2" s="1"/>
  <c r="AL733" i="3" s="1"/>
  <c r="BM739" i="2"/>
  <c r="DV739" i="2" s="1"/>
  <c r="AL739" i="3" s="1"/>
  <c r="BM737" i="2"/>
  <c r="DV737" i="2" s="1"/>
  <c r="AL737" i="3" s="1"/>
  <c r="BM726" i="2"/>
  <c r="DV726" i="2" s="1"/>
  <c r="AL726" i="3" s="1"/>
  <c r="BM728" i="2"/>
  <c r="DV728" i="2" s="1"/>
  <c r="AL728" i="3" s="1"/>
  <c r="BM730" i="2"/>
  <c r="DV730" i="2" s="1"/>
  <c r="AL730" i="3" s="1"/>
  <c r="BM731" i="2"/>
  <c r="DV731" i="2" s="1"/>
  <c r="AL731" i="3" s="1"/>
  <c r="BM715" i="2"/>
  <c r="DV715" i="2" s="1"/>
  <c r="AL715" i="3" s="1"/>
  <c r="BM309" i="2"/>
  <c r="DV309" i="2" s="1"/>
  <c r="AL309" i="3" s="1"/>
  <c r="BM727" i="2"/>
  <c r="DV727" i="2" s="1"/>
  <c r="AL727" i="3" s="1"/>
  <c r="BM732" i="2"/>
  <c r="DV732" i="2" s="1"/>
  <c r="AL732" i="3" s="1"/>
  <c r="BM738" i="2"/>
  <c r="DV738" i="2" s="1"/>
  <c r="AL738" i="3" s="1"/>
  <c r="M487" i="2"/>
  <c r="CV487" i="2" s="1"/>
  <c r="M489" i="2"/>
  <c r="CV489" i="2" s="1"/>
  <c r="M447" i="2"/>
  <c r="M488" i="2"/>
  <c r="CV488" i="2" s="1"/>
  <c r="M450" i="2"/>
  <c r="CV450" i="2" s="1"/>
  <c r="BI818" i="2"/>
  <c r="DT818" i="2" s="1"/>
  <c r="AJ818" i="3" s="1"/>
  <c r="BI817" i="2"/>
  <c r="DT817" i="2" s="1"/>
  <c r="AJ817" i="3" s="1"/>
  <c r="BI819" i="2"/>
  <c r="DT819" i="2" s="1"/>
  <c r="AJ819" i="3" s="1"/>
  <c r="BC312" i="2"/>
  <c r="DQ312" i="2" s="1"/>
  <c r="AG312" i="3" s="1"/>
  <c r="BC745" i="2"/>
  <c r="DQ745" i="2" s="1"/>
  <c r="AG745" i="3" s="1"/>
  <c r="BC742" i="2"/>
  <c r="DQ742" i="2" s="1"/>
  <c r="AG742" i="3" s="1"/>
  <c r="BC744" i="2"/>
  <c r="DQ744" i="2" s="1"/>
  <c r="AG744" i="3" s="1"/>
  <c r="BC741" i="2"/>
  <c r="DQ741" i="2" s="1"/>
  <c r="AG741" i="3" s="1"/>
  <c r="BC317" i="2"/>
  <c r="DQ317" i="2" s="1"/>
  <c r="AG317" i="3" s="1"/>
  <c r="BC746" i="2"/>
  <c r="DQ746" i="2" s="1"/>
  <c r="AG746" i="3" s="1"/>
  <c r="BC316" i="2"/>
  <c r="DQ316" i="2" s="1"/>
  <c r="AG316" i="3" s="1"/>
  <c r="BC743" i="2"/>
  <c r="DQ743" i="2" s="1"/>
  <c r="AG743" i="3" s="1"/>
  <c r="BC314" i="2"/>
  <c r="DQ314" i="2" s="1"/>
  <c r="AG314" i="3" s="1"/>
  <c r="BC315" i="2"/>
  <c r="DQ315" i="2" s="1"/>
  <c r="AG315" i="3" s="1"/>
  <c r="BC313" i="2"/>
  <c r="DQ313" i="2" s="1"/>
  <c r="AG313" i="3" s="1"/>
  <c r="BC724" i="2"/>
  <c r="DQ724" i="2" s="1"/>
  <c r="AG724" i="3" s="1"/>
  <c r="AK246" i="2"/>
  <c r="AK158" i="2"/>
  <c r="DH158" i="2" s="1"/>
  <c r="X158" i="3" s="1"/>
  <c r="AK543" i="2"/>
  <c r="DH543" i="2" s="1"/>
  <c r="X543" i="3" s="1"/>
  <c r="AK157" i="2"/>
  <c r="DH157" i="2" s="1"/>
  <c r="X157" i="3" s="1"/>
  <c r="AK544" i="2"/>
  <c r="DH544" i="2" s="1"/>
  <c r="X544" i="3" s="1"/>
  <c r="AK515" i="2"/>
  <c r="DH515" i="2" s="1"/>
  <c r="X515" i="3" s="1"/>
  <c r="AK655" i="2"/>
  <c r="DH655" i="2" s="1"/>
  <c r="X655" i="3" s="1"/>
  <c r="BI456" i="2"/>
  <c r="DT456" i="2" s="1"/>
  <c r="AJ456" i="3" s="1"/>
  <c r="BI455" i="2"/>
  <c r="DT455" i="2" s="1"/>
  <c r="AJ455" i="3" s="1"/>
  <c r="BI454" i="2"/>
  <c r="DT454" i="2" s="1"/>
  <c r="AJ454" i="3" s="1"/>
  <c r="AY728" i="2"/>
  <c r="DO728" i="2" s="1"/>
  <c r="AE728" i="3" s="1"/>
  <c r="AY730" i="2"/>
  <c r="DO730" i="2" s="1"/>
  <c r="AE730" i="3" s="1"/>
  <c r="AY738" i="2"/>
  <c r="DO738" i="2" s="1"/>
  <c r="AE738" i="3" s="1"/>
  <c r="AY739" i="2"/>
  <c r="DO739" i="2" s="1"/>
  <c r="AE739" i="3" s="1"/>
  <c r="AY715" i="2"/>
  <c r="DO715" i="2" s="1"/>
  <c r="AE715" i="3" s="1"/>
  <c r="AY309" i="2"/>
  <c r="DO309" i="2" s="1"/>
  <c r="AE309" i="3" s="1"/>
  <c r="AY737" i="2"/>
  <c r="DO737" i="2" s="1"/>
  <c r="AE737" i="3" s="1"/>
  <c r="AY727" i="2"/>
  <c r="DO727" i="2" s="1"/>
  <c r="AE727" i="3" s="1"/>
  <c r="AY733" i="2"/>
  <c r="DO733" i="2" s="1"/>
  <c r="AE733" i="3" s="1"/>
  <c r="AY732" i="2"/>
  <c r="DO732" i="2" s="1"/>
  <c r="AE732" i="3" s="1"/>
  <c r="AY726" i="2"/>
  <c r="DO726" i="2" s="1"/>
  <c r="AE726" i="3" s="1"/>
  <c r="AY731" i="2"/>
  <c r="DO731" i="2" s="1"/>
  <c r="AE731" i="3" s="1"/>
  <c r="BA566" i="2"/>
  <c r="AQ818" i="2"/>
  <c r="DK818" i="2" s="1"/>
  <c r="AA818" i="3" s="1"/>
  <c r="AQ819" i="2"/>
  <c r="DK819" i="2" s="1"/>
  <c r="AA819" i="3" s="1"/>
  <c r="AQ817" i="2"/>
  <c r="DK817" i="2" s="1"/>
  <c r="AA817" i="3" s="1"/>
  <c r="Y359" i="2"/>
  <c r="DB359" i="2" s="1"/>
  <c r="R359" i="3" s="1"/>
  <c r="Y346" i="2"/>
  <c r="DB346" i="2" s="1"/>
  <c r="R346" i="3" s="1"/>
  <c r="Y118" i="2"/>
  <c r="BE741" i="2"/>
  <c r="DR741" i="2" s="1"/>
  <c r="AH741" i="3" s="1"/>
  <c r="BE745" i="2"/>
  <c r="DR745" i="2" s="1"/>
  <c r="AH745" i="3" s="1"/>
  <c r="BE316" i="2"/>
  <c r="DR316" i="2" s="1"/>
  <c r="AH316" i="3" s="1"/>
  <c r="BE317" i="2"/>
  <c r="DR317" i="2" s="1"/>
  <c r="AH317" i="3" s="1"/>
  <c r="BE312" i="2"/>
  <c r="DR312" i="2" s="1"/>
  <c r="AH312" i="3" s="1"/>
  <c r="BE744" i="2"/>
  <c r="DR744" i="2" s="1"/>
  <c r="AH744" i="3" s="1"/>
  <c r="BE724" i="2"/>
  <c r="DR724" i="2" s="1"/>
  <c r="AH724" i="3" s="1"/>
  <c r="BE746" i="2"/>
  <c r="DR746" i="2" s="1"/>
  <c r="AH746" i="3" s="1"/>
  <c r="BE313" i="2"/>
  <c r="DR313" i="2" s="1"/>
  <c r="AH313" i="3" s="1"/>
  <c r="BE314" i="2"/>
  <c r="DR314" i="2" s="1"/>
  <c r="AH314" i="3" s="1"/>
  <c r="BE315" i="2"/>
  <c r="DR315" i="2" s="1"/>
  <c r="AH315" i="3" s="1"/>
  <c r="BE742" i="2"/>
  <c r="DR742" i="2" s="1"/>
  <c r="AH742" i="3" s="1"/>
  <c r="BE743" i="2"/>
  <c r="DR743" i="2" s="1"/>
  <c r="AH743" i="3" s="1"/>
  <c r="BQ764" i="2"/>
  <c r="DX764" i="2" s="1"/>
  <c r="AN764" i="3" s="1"/>
  <c r="BQ763" i="2"/>
  <c r="DX763" i="2" s="1"/>
  <c r="AN763" i="3" s="1"/>
  <c r="BA748" i="2"/>
  <c r="DP748" i="2" s="1"/>
  <c r="AF748" i="3" s="1"/>
  <c r="BA747" i="2"/>
  <c r="DP747" i="2" s="1"/>
  <c r="AF747" i="3" s="1"/>
  <c r="BA717" i="2"/>
  <c r="DP717" i="2" s="1"/>
  <c r="AF717" i="3" s="1"/>
  <c r="BA318" i="2"/>
  <c r="DP318" i="2" s="1"/>
  <c r="AF318" i="3" s="1"/>
  <c r="BI715" i="2"/>
  <c r="DT715" i="2" s="1"/>
  <c r="AJ715" i="3" s="1"/>
  <c r="BI309" i="2"/>
  <c r="DT309" i="2" s="1"/>
  <c r="AJ309" i="3" s="1"/>
  <c r="BI739" i="2"/>
  <c r="DT739" i="2" s="1"/>
  <c r="AJ739" i="3" s="1"/>
  <c r="BI731" i="2"/>
  <c r="DT731" i="2" s="1"/>
  <c r="AJ731" i="3" s="1"/>
  <c r="BI733" i="2"/>
  <c r="DT733" i="2" s="1"/>
  <c r="AJ733" i="3" s="1"/>
  <c r="BI726" i="2"/>
  <c r="DT726" i="2" s="1"/>
  <c r="AJ726" i="3" s="1"/>
  <c r="BI732" i="2"/>
  <c r="DT732" i="2" s="1"/>
  <c r="AJ732" i="3" s="1"/>
  <c r="BI738" i="2"/>
  <c r="DT738" i="2" s="1"/>
  <c r="AJ738" i="3" s="1"/>
  <c r="BI728" i="2"/>
  <c r="DT728" i="2" s="1"/>
  <c r="AJ728" i="3" s="1"/>
  <c r="BI737" i="2"/>
  <c r="DT737" i="2" s="1"/>
  <c r="AJ737" i="3" s="1"/>
  <c r="BI727" i="2"/>
  <c r="DT727" i="2" s="1"/>
  <c r="AJ727" i="3" s="1"/>
  <c r="BI730" i="2"/>
  <c r="DT730" i="2" s="1"/>
  <c r="AJ730" i="3" s="1"/>
  <c r="Y894" i="2"/>
  <c r="DB894" i="2" s="1"/>
  <c r="R894" i="3" s="1"/>
  <c r="Y895" i="2"/>
  <c r="DB895" i="2" s="1"/>
  <c r="R895" i="3" s="1"/>
  <c r="AU451" i="2"/>
  <c r="DM451" i="2" s="1"/>
  <c r="AC451" i="3" s="1"/>
  <c r="BG549" i="2"/>
  <c r="DS549" i="2" s="1"/>
  <c r="AI549" i="3" s="1"/>
  <c r="BG548" i="2"/>
  <c r="DS548" i="2" s="1"/>
  <c r="AI548" i="3" s="1"/>
  <c r="BG577" i="2"/>
  <c r="DS577" i="2" s="1"/>
  <c r="AI577" i="3" s="1"/>
  <c r="BG224" i="2"/>
  <c r="DS224" i="2" s="1"/>
  <c r="AI224" i="3" s="1"/>
  <c r="BG572" i="2"/>
  <c r="DS572" i="2" s="1"/>
  <c r="AI572" i="3" s="1"/>
  <c r="BG579" i="2"/>
  <c r="DS579" i="2" s="1"/>
  <c r="AI579" i="3" s="1"/>
  <c r="BG575" i="2"/>
  <c r="DS575" i="2" s="1"/>
  <c r="AI575" i="3" s="1"/>
  <c r="BG578" i="2"/>
  <c r="DS578" i="2" s="1"/>
  <c r="AI578" i="3" s="1"/>
  <c r="BG197" i="2"/>
  <c r="BG202" i="2"/>
  <c r="DS202" i="2" s="1"/>
  <c r="AI202" i="3" s="1"/>
  <c r="BG203" i="2"/>
  <c r="DS203" i="2" s="1"/>
  <c r="AI203" i="3" s="1"/>
  <c r="BG573" i="2"/>
  <c r="DS573" i="2" s="1"/>
  <c r="AI573" i="3" s="1"/>
  <c r="BG622" i="2"/>
  <c r="DS622" i="2" s="1"/>
  <c r="AI622" i="3" s="1"/>
  <c r="BG201" i="2"/>
  <c r="DS201" i="2" s="1"/>
  <c r="AI201" i="3" s="1"/>
  <c r="BG200" i="2"/>
  <c r="DS200" i="2" s="1"/>
  <c r="AI200" i="3" s="1"/>
  <c r="CE199" i="2"/>
  <c r="EE199" i="2" s="1"/>
  <c r="AU199" i="3" s="1"/>
  <c r="CE198" i="2"/>
  <c r="EE198" i="2" s="1"/>
  <c r="AU198" i="3" s="1"/>
  <c r="CE574" i="2"/>
  <c r="EE574" i="2" s="1"/>
  <c r="AU574" i="3" s="1"/>
  <c r="CE576" i="2"/>
  <c r="EE576" i="2" s="1"/>
  <c r="AU576" i="3" s="1"/>
  <c r="BG725" i="2"/>
  <c r="DS725" i="2" s="1"/>
  <c r="AI725" i="3" s="1"/>
  <c r="BG307" i="2"/>
  <c r="DS307" i="2" s="1"/>
  <c r="AI307" i="3" s="1"/>
  <c r="BG710" i="2"/>
  <c r="DS710" i="2" s="1"/>
  <c r="AI710" i="3" s="1"/>
  <c r="BG310" i="2"/>
  <c r="DS310" i="2" s="1"/>
  <c r="AI310" i="3" s="1"/>
  <c r="BG736" i="2"/>
  <c r="DS736" i="2" s="1"/>
  <c r="AI736" i="3" s="1"/>
  <c r="BG734" i="2"/>
  <c r="DS734" i="2" s="1"/>
  <c r="AI734" i="3" s="1"/>
  <c r="BG713" i="2"/>
  <c r="DS713" i="2" s="1"/>
  <c r="AI713" i="3" s="1"/>
  <c r="BG308" i="2"/>
  <c r="DS308" i="2" s="1"/>
  <c r="AI308" i="3" s="1"/>
  <c r="BG311" i="2"/>
  <c r="DS311" i="2" s="1"/>
  <c r="AI311" i="3" s="1"/>
  <c r="BG709" i="2"/>
  <c r="DS709" i="2" s="1"/>
  <c r="AI709" i="3" s="1"/>
  <c r="BG729" i="2"/>
  <c r="DS729" i="2" s="1"/>
  <c r="AI729" i="3" s="1"/>
  <c r="BG302" i="2"/>
  <c r="DS302" i="2" s="1"/>
  <c r="AI302" i="3" s="1"/>
  <c r="BG711" i="2"/>
  <c r="DS711" i="2" s="1"/>
  <c r="AI711" i="3" s="1"/>
  <c r="BG303" i="2"/>
  <c r="DS303" i="2" s="1"/>
  <c r="AI303" i="3" s="1"/>
  <c r="BG735" i="2"/>
  <c r="DS735" i="2" s="1"/>
  <c r="AI735" i="3" s="1"/>
  <c r="W642" i="2"/>
  <c r="DA642" i="2" s="1"/>
  <c r="Q642" i="3" s="1"/>
  <c r="W695" i="2"/>
  <c r="DA695" i="2" s="1"/>
  <c r="Q695" i="3" s="1"/>
  <c r="W289" i="2"/>
  <c r="DA289" i="2" s="1"/>
  <c r="Q289" i="3" s="1"/>
  <c r="W641" i="2"/>
  <c r="DA641" i="2" s="1"/>
  <c r="Q641" i="3" s="1"/>
  <c r="W696" i="2"/>
  <c r="DA696" i="2" s="1"/>
  <c r="Q696" i="3" s="1"/>
  <c r="W293" i="2"/>
  <c r="DA293" i="2" s="1"/>
  <c r="Q293" i="3" s="1"/>
  <c r="W292" i="2"/>
  <c r="DA292" i="2" s="1"/>
  <c r="Q292" i="3" s="1"/>
  <c r="W290" i="2"/>
  <c r="DA290" i="2" s="1"/>
  <c r="Q290" i="3" s="1"/>
  <c r="W702" i="2"/>
  <c r="DA702" i="2" s="1"/>
  <c r="Q702" i="3" s="1"/>
  <c r="W698" i="2"/>
  <c r="DA698" i="2" s="1"/>
  <c r="Q698" i="3" s="1"/>
  <c r="W699" i="2"/>
  <c r="DA699" i="2" s="1"/>
  <c r="Q699" i="3" s="1"/>
  <c r="W235" i="2"/>
  <c r="DA235" i="2" s="1"/>
  <c r="Q235" i="3" s="1"/>
  <c r="W296" i="2"/>
  <c r="DA296" i="2" s="1"/>
  <c r="Q296" i="3" s="1"/>
  <c r="W694" i="2"/>
  <c r="DA694" i="2" s="1"/>
  <c r="Q694" i="3" s="1"/>
  <c r="W288" i="2"/>
  <c r="DA288" i="2" s="1"/>
  <c r="Q288" i="3" s="1"/>
  <c r="W643" i="2"/>
  <c r="DA643" i="2" s="1"/>
  <c r="Q643" i="3" s="1"/>
  <c r="W295" i="2"/>
  <c r="DA295" i="2" s="1"/>
  <c r="Q295" i="3" s="1"/>
  <c r="W287" i="2"/>
  <c r="DA287" i="2" s="1"/>
  <c r="Q287" i="3" s="1"/>
  <c r="W294" i="2"/>
  <c r="DA294" i="2" s="1"/>
  <c r="Q294" i="3" s="1"/>
  <c r="W297" i="2"/>
  <c r="DA297" i="2" s="1"/>
  <c r="Q297" i="3" s="1"/>
  <c r="W286" i="2"/>
  <c r="DA286" i="2" s="1"/>
  <c r="Q286" i="3" s="1"/>
  <c r="W703" i="2"/>
  <c r="DA703" i="2" s="1"/>
  <c r="Q703" i="3" s="1"/>
  <c r="W234" i="2"/>
  <c r="DA234" i="2" s="1"/>
  <c r="Q234" i="3" s="1"/>
  <c r="W700" i="2"/>
  <c r="DA700" i="2" s="1"/>
  <c r="Q700" i="3" s="1"/>
  <c r="W291" i="2"/>
  <c r="DA291" i="2" s="1"/>
  <c r="Q291" i="3" s="1"/>
  <c r="W697" i="2"/>
  <c r="DA697" i="2" s="1"/>
  <c r="Q697" i="3" s="1"/>
  <c r="W236" i="2"/>
  <c r="DA236" i="2" s="1"/>
  <c r="Q236" i="3" s="1"/>
  <c r="W701" i="2"/>
  <c r="DA701" i="2" s="1"/>
  <c r="Q701" i="3" s="1"/>
  <c r="W640" i="2"/>
  <c r="DA640" i="2" s="1"/>
  <c r="Q640" i="3" s="1"/>
  <c r="BO111" i="2"/>
  <c r="O719" i="2"/>
  <c r="CW719" i="2" s="1"/>
  <c r="O23" i="2"/>
  <c r="O718" i="2"/>
  <c r="CW718" i="2" s="1"/>
  <c r="O24" i="2"/>
  <c r="BQ544" i="2"/>
  <c r="DX544" i="2" s="1"/>
  <c r="AN544" i="3" s="1"/>
  <c r="BQ543" i="2"/>
  <c r="DX543" i="2" s="1"/>
  <c r="AN543" i="3" s="1"/>
  <c r="BQ515" i="2"/>
  <c r="DX515" i="2" s="1"/>
  <c r="AN515" i="3" s="1"/>
  <c r="BQ157" i="2"/>
  <c r="DX157" i="2" s="1"/>
  <c r="AN157" i="3" s="1"/>
  <c r="BQ655" i="2"/>
  <c r="DX655" i="2" s="1"/>
  <c r="AN655" i="3" s="1"/>
  <c r="BQ158" i="2"/>
  <c r="DX158" i="2" s="1"/>
  <c r="AN158" i="3" s="1"/>
  <c r="BQ246" i="2"/>
  <c r="BK324" i="2"/>
  <c r="DU324" i="2" s="1"/>
  <c r="AK324" i="3" s="1"/>
  <c r="BK756" i="2"/>
  <c r="DU756" i="2" s="1"/>
  <c r="AK756" i="3" s="1"/>
  <c r="BG418" i="2"/>
  <c r="DS418" i="2" s="1"/>
  <c r="AI418" i="3" s="1"/>
  <c r="BG408" i="2"/>
  <c r="DS408" i="2" s="1"/>
  <c r="AI408" i="3" s="1"/>
  <c r="BG880" i="2"/>
  <c r="DS880" i="2" s="1"/>
  <c r="AI880" i="3" s="1"/>
  <c r="BG884" i="2"/>
  <c r="DS884" i="2" s="1"/>
  <c r="AI884" i="3" s="1"/>
  <c r="BG416" i="2"/>
  <c r="DS416" i="2" s="1"/>
  <c r="AI416" i="3" s="1"/>
  <c r="BG867" i="2"/>
  <c r="DS867" i="2" s="1"/>
  <c r="AI867" i="3" s="1"/>
  <c r="BG417" i="2"/>
  <c r="DS417" i="2" s="1"/>
  <c r="AI417" i="3" s="1"/>
  <c r="BG409" i="2"/>
  <c r="DS409" i="2" s="1"/>
  <c r="AI409" i="3" s="1"/>
  <c r="BG411" i="2"/>
  <c r="DS411" i="2" s="1"/>
  <c r="AI411" i="3" s="1"/>
  <c r="BG863" i="2"/>
  <c r="DS863" i="2" s="1"/>
  <c r="AI863" i="3" s="1"/>
  <c r="BG882" i="2"/>
  <c r="DS882" i="2" s="1"/>
  <c r="AI882" i="3" s="1"/>
  <c r="BG412" i="2"/>
  <c r="DS412" i="2" s="1"/>
  <c r="AI412" i="3" s="1"/>
  <c r="BG872" i="2"/>
  <c r="DS872" i="2" s="1"/>
  <c r="AI872" i="3" s="1"/>
  <c r="BG883" i="2"/>
  <c r="DS883" i="2" s="1"/>
  <c r="AI883" i="3" s="1"/>
  <c r="BG420" i="2"/>
  <c r="DS420" i="2" s="1"/>
  <c r="AI420" i="3" s="1"/>
  <c r="BG854" i="2"/>
  <c r="DS854" i="2" s="1"/>
  <c r="AI854" i="3" s="1"/>
  <c r="BG877" i="2"/>
  <c r="DS877" i="2" s="1"/>
  <c r="AI877" i="3" s="1"/>
  <c r="BG415" i="2"/>
  <c r="DS415" i="2" s="1"/>
  <c r="AI415" i="3" s="1"/>
  <c r="BG421" i="2"/>
  <c r="DS421" i="2" s="1"/>
  <c r="AI421" i="3" s="1"/>
  <c r="BG870" i="2"/>
  <c r="DS870" i="2" s="1"/>
  <c r="AI870" i="3" s="1"/>
  <c r="BG885" i="2"/>
  <c r="DS885" i="2" s="1"/>
  <c r="AI885" i="3" s="1"/>
  <c r="BG413" i="2"/>
  <c r="DS413" i="2" s="1"/>
  <c r="AI413" i="3" s="1"/>
  <c r="BG858" i="2"/>
  <c r="DS858" i="2" s="1"/>
  <c r="AI858" i="3" s="1"/>
  <c r="BG869" i="2"/>
  <c r="DS869" i="2" s="1"/>
  <c r="AI869" i="3" s="1"/>
  <c r="BG881" i="2"/>
  <c r="DS881" i="2" s="1"/>
  <c r="AI881" i="3" s="1"/>
  <c r="BG879" i="2"/>
  <c r="DS879" i="2" s="1"/>
  <c r="AI879" i="3" s="1"/>
  <c r="BG859" i="2"/>
  <c r="DS859" i="2" s="1"/>
  <c r="AI859" i="3" s="1"/>
  <c r="BG403" i="2"/>
  <c r="DS403" i="2" s="1"/>
  <c r="AI403" i="3" s="1"/>
  <c r="BG410" i="2"/>
  <c r="DS410" i="2" s="1"/>
  <c r="AI410" i="3" s="1"/>
  <c r="BG419" i="2"/>
  <c r="DS419" i="2" s="1"/>
  <c r="AI419" i="3" s="1"/>
  <c r="BG875" i="2"/>
  <c r="DS875" i="2" s="1"/>
  <c r="AI875" i="3" s="1"/>
  <c r="BG874" i="2"/>
  <c r="DS874" i="2" s="1"/>
  <c r="AI874" i="3" s="1"/>
  <c r="BG876" i="2"/>
  <c r="DS876" i="2" s="1"/>
  <c r="AI876" i="3" s="1"/>
  <c r="BG871" i="2"/>
  <c r="DS871" i="2" s="1"/>
  <c r="AI871" i="3" s="1"/>
  <c r="BG868" i="2"/>
  <c r="DS868" i="2" s="1"/>
  <c r="AI868" i="3" s="1"/>
  <c r="BG878" i="2"/>
  <c r="DS878" i="2" s="1"/>
  <c r="AI878" i="3" s="1"/>
  <c r="BG414" i="2"/>
  <c r="DS414" i="2" s="1"/>
  <c r="AI414" i="3" s="1"/>
  <c r="BG402" i="2"/>
  <c r="DS402" i="2" s="1"/>
  <c r="AI402" i="3" s="1"/>
  <c r="BG404" i="2"/>
  <c r="DS404" i="2" s="1"/>
  <c r="AI404" i="3" s="1"/>
  <c r="BG886" i="2"/>
  <c r="DS886" i="2" s="1"/>
  <c r="AI886" i="3" s="1"/>
  <c r="BG873" i="2"/>
  <c r="DS873" i="2" s="1"/>
  <c r="AI873" i="3" s="1"/>
  <c r="BE767" i="2"/>
  <c r="DR767" i="2" s="1"/>
  <c r="AH767" i="3" s="1"/>
  <c r="BE446" i="2"/>
  <c r="BE327" i="2"/>
  <c r="DR327" i="2" s="1"/>
  <c r="AH327" i="3" s="1"/>
  <c r="BE766" i="2"/>
  <c r="DR766" i="2" s="1"/>
  <c r="AH766" i="3" s="1"/>
  <c r="BE328" i="2"/>
  <c r="DR328" i="2" s="1"/>
  <c r="AH328" i="3" s="1"/>
  <c r="BE329" i="2"/>
  <c r="DR329" i="2" s="1"/>
  <c r="AH329" i="3" s="1"/>
  <c r="BE768" i="2"/>
  <c r="DR768" i="2" s="1"/>
  <c r="AH768" i="3" s="1"/>
  <c r="BE765" i="2"/>
  <c r="DR765" i="2" s="1"/>
  <c r="AH765" i="3" s="1"/>
  <c r="BE771" i="2"/>
  <c r="DR771" i="2" s="1"/>
  <c r="AH771" i="3" s="1"/>
  <c r="BE770" i="2"/>
  <c r="DR770" i="2" s="1"/>
  <c r="AH770" i="3" s="1"/>
  <c r="BE330" i="2"/>
  <c r="DR330" i="2" s="1"/>
  <c r="AH330" i="3" s="1"/>
  <c r="BE769" i="2"/>
  <c r="DR769" i="2" s="1"/>
  <c r="AH769" i="3" s="1"/>
  <c r="BE331" i="2"/>
  <c r="DR331" i="2" s="1"/>
  <c r="AH331" i="3" s="1"/>
  <c r="BE779" i="2"/>
  <c r="DR779" i="2" s="1"/>
  <c r="AH779" i="3" s="1"/>
  <c r="BC426" i="2"/>
  <c r="CA693" i="2"/>
  <c r="EC693" i="2" s="1"/>
  <c r="AS693" i="3" s="1"/>
  <c r="CA285" i="2"/>
  <c r="EC285" i="2" s="1"/>
  <c r="AS285" i="3" s="1"/>
  <c r="CA283" i="2"/>
  <c r="EC283" i="2" s="1"/>
  <c r="AS283" i="3" s="1"/>
  <c r="CA690" i="2"/>
  <c r="EC690" i="2" s="1"/>
  <c r="AS690" i="3" s="1"/>
  <c r="CA692" i="2"/>
  <c r="EC692" i="2" s="1"/>
  <c r="AS692" i="3" s="1"/>
  <c r="CA284" i="2"/>
  <c r="EC284" i="2" s="1"/>
  <c r="AS284" i="3" s="1"/>
  <c r="CA691" i="2"/>
  <c r="EC691" i="2" s="1"/>
  <c r="AS691" i="3" s="1"/>
  <c r="CA282" i="2"/>
  <c r="EC282" i="2" s="1"/>
  <c r="AS282" i="3" s="1"/>
  <c r="BU866" i="2"/>
  <c r="DZ866" i="2" s="1"/>
  <c r="AP866" i="3" s="1"/>
  <c r="AQ318" i="2"/>
  <c r="DK318" i="2" s="1"/>
  <c r="AA318" i="3" s="1"/>
  <c r="AQ748" i="2"/>
  <c r="DK748" i="2" s="1"/>
  <c r="AA748" i="3" s="1"/>
  <c r="AQ717" i="2"/>
  <c r="DK717" i="2" s="1"/>
  <c r="AA717" i="3" s="1"/>
  <c r="AQ747" i="2"/>
  <c r="DK747" i="2" s="1"/>
  <c r="AA747" i="3" s="1"/>
  <c r="AW783" i="2"/>
  <c r="DN783" i="2" s="1"/>
  <c r="AD783" i="3" s="1"/>
  <c r="AW340" i="2"/>
  <c r="DN340" i="2" s="1"/>
  <c r="AD340" i="3" s="1"/>
  <c r="AW341" i="2"/>
  <c r="DN341" i="2" s="1"/>
  <c r="AD341" i="3" s="1"/>
  <c r="AW784" i="2"/>
  <c r="DN784" i="2" s="1"/>
  <c r="AD784" i="3" s="1"/>
  <c r="AK901" i="2"/>
  <c r="DH901" i="2" s="1"/>
  <c r="X901" i="3" s="1"/>
  <c r="AK902" i="2"/>
  <c r="DH902" i="2" s="1"/>
  <c r="X902" i="3" s="1"/>
  <c r="AK900" i="2"/>
  <c r="DH900" i="2" s="1"/>
  <c r="X900" i="3" s="1"/>
  <c r="AK27" i="2"/>
  <c r="DH27" i="2" s="1"/>
  <c r="X27" i="3" s="1"/>
  <c r="AK26" i="2"/>
  <c r="DH26" i="2" s="1"/>
  <c r="X26" i="3" s="1"/>
  <c r="BA597" i="2"/>
  <c r="DP597" i="2" s="1"/>
  <c r="AF597" i="3" s="1"/>
  <c r="BA172" i="2"/>
  <c r="BA808" i="2"/>
  <c r="DP808" i="2" s="1"/>
  <c r="AF808" i="3" s="1"/>
  <c r="BA348" i="2"/>
  <c r="DP348" i="2" s="1"/>
  <c r="AF348" i="3" s="1"/>
  <c r="BA173" i="2"/>
  <c r="DP173" i="2" s="1"/>
  <c r="AF173" i="3" s="1"/>
  <c r="BA814" i="2"/>
  <c r="DP814" i="2" s="1"/>
  <c r="AF814" i="3" s="1"/>
  <c r="BA812" i="2"/>
  <c r="DP812" i="2" s="1"/>
  <c r="AF812" i="3" s="1"/>
  <c r="BA598" i="2"/>
  <c r="DP598" i="2" s="1"/>
  <c r="AF598" i="3" s="1"/>
  <c r="BA810" i="2"/>
  <c r="DP810" i="2" s="1"/>
  <c r="AF810" i="3" s="1"/>
  <c r="BA364" i="2"/>
  <c r="DP364" i="2" s="1"/>
  <c r="AF364" i="3" s="1"/>
  <c r="BO298" i="2"/>
  <c r="DW298" i="2" s="1"/>
  <c r="AM298" i="3" s="1"/>
  <c r="BO645" i="2"/>
  <c r="DW645" i="2" s="1"/>
  <c r="AM645" i="3" s="1"/>
  <c r="BO647" i="2"/>
  <c r="DW647" i="2" s="1"/>
  <c r="AM647" i="3" s="1"/>
  <c r="BO299" i="2"/>
  <c r="DW299" i="2" s="1"/>
  <c r="AM299" i="3" s="1"/>
  <c r="BO704" i="2"/>
  <c r="DW704" i="2" s="1"/>
  <c r="AM704" i="3" s="1"/>
  <c r="BO706" i="2"/>
  <c r="DW706" i="2" s="1"/>
  <c r="AM706" i="3" s="1"/>
  <c r="BO705" i="2"/>
  <c r="DW705" i="2" s="1"/>
  <c r="AM705" i="3" s="1"/>
  <c r="BO238" i="2"/>
  <c r="DW238" i="2" s="1"/>
  <c r="AM238" i="3" s="1"/>
  <c r="BO644" i="2"/>
  <c r="DW644" i="2" s="1"/>
  <c r="AM644" i="3" s="1"/>
  <c r="BO646" i="2"/>
  <c r="DW646" i="2" s="1"/>
  <c r="AM646" i="3" s="1"/>
  <c r="BO239" i="2"/>
  <c r="DW239" i="2" s="1"/>
  <c r="AM239" i="3" s="1"/>
  <c r="BO648" i="2"/>
  <c r="DW648" i="2" s="1"/>
  <c r="AM648" i="3" s="1"/>
  <c r="BO819" i="2"/>
  <c r="DW819" i="2" s="1"/>
  <c r="AM819" i="3" s="1"/>
  <c r="BO818" i="2"/>
  <c r="DW818" i="2" s="1"/>
  <c r="AM818" i="3" s="1"/>
  <c r="BO817" i="2"/>
  <c r="DW817" i="2" s="1"/>
  <c r="AM817" i="3" s="1"/>
  <c r="W719" i="2"/>
  <c r="DA719" i="2" s="1"/>
  <c r="Q719" i="3" s="1"/>
  <c r="W24" i="2"/>
  <c r="W718" i="2"/>
  <c r="DA718" i="2" s="1"/>
  <c r="Q718" i="3" s="1"/>
  <c r="W23" i="2"/>
  <c r="AO566" i="2"/>
  <c r="AO543" i="2"/>
  <c r="DJ543" i="2" s="1"/>
  <c r="Z543" i="3" s="1"/>
  <c r="AO157" i="2"/>
  <c r="DJ157" i="2" s="1"/>
  <c r="Z157" i="3" s="1"/>
  <c r="AO158" i="2"/>
  <c r="DJ158" i="2" s="1"/>
  <c r="Z158" i="3" s="1"/>
  <c r="AO515" i="2"/>
  <c r="DJ515" i="2" s="1"/>
  <c r="Z515" i="3" s="1"/>
  <c r="AO246" i="2"/>
  <c r="AO544" i="2"/>
  <c r="DJ544" i="2" s="1"/>
  <c r="Z544" i="3" s="1"/>
  <c r="AO655" i="2"/>
  <c r="DJ655" i="2" s="1"/>
  <c r="Z655" i="3" s="1"/>
  <c r="AM900" i="2"/>
  <c r="DI900" i="2" s="1"/>
  <c r="Y900" i="3" s="1"/>
  <c r="AM26" i="2"/>
  <c r="DI26" i="2" s="1"/>
  <c r="Y26" i="3" s="1"/>
  <c r="AM27" i="2"/>
  <c r="DI27" i="2" s="1"/>
  <c r="Y27" i="3" s="1"/>
  <c r="AM902" i="2"/>
  <c r="DI902" i="2" s="1"/>
  <c r="Y902" i="3" s="1"/>
  <c r="AM901" i="2"/>
  <c r="DI901" i="2" s="1"/>
  <c r="Y901" i="3" s="1"/>
  <c r="AS760" i="2"/>
  <c r="DL760" i="2" s="1"/>
  <c r="AB760" i="3" s="1"/>
  <c r="AS14" i="2"/>
  <c r="DL14" i="2" s="1"/>
  <c r="AB14" i="3" s="1"/>
  <c r="AS11" i="2"/>
  <c r="DL11" i="2" s="1"/>
  <c r="AB11" i="3" s="1"/>
  <c r="AS758" i="2"/>
  <c r="DL758" i="2" s="1"/>
  <c r="AB758" i="3" s="1"/>
  <c r="AS761" i="2"/>
  <c r="DL761" i="2" s="1"/>
  <c r="AB761" i="3" s="1"/>
  <c r="AS762" i="2"/>
  <c r="DL762" i="2" s="1"/>
  <c r="AB762" i="3" s="1"/>
  <c r="AS12" i="2"/>
  <c r="DL12" i="2" s="1"/>
  <c r="AB12" i="3" s="1"/>
  <c r="AS13" i="2"/>
  <c r="DL13" i="2" s="1"/>
  <c r="AB13" i="3" s="1"/>
  <c r="AS759" i="2"/>
  <c r="DL759" i="2" s="1"/>
  <c r="AB759" i="3" s="1"/>
  <c r="AS15" i="2"/>
  <c r="DL15" i="2" s="1"/>
  <c r="AB15" i="3" s="1"/>
  <c r="AS27" i="2"/>
  <c r="DL27" i="2" s="1"/>
  <c r="AB27" i="3" s="1"/>
  <c r="AS901" i="2"/>
  <c r="DL901" i="2" s="1"/>
  <c r="AB901" i="3" s="1"/>
  <c r="AS26" i="2"/>
  <c r="DL26" i="2" s="1"/>
  <c r="AB26" i="3" s="1"/>
  <c r="AS900" i="2"/>
  <c r="DL900" i="2" s="1"/>
  <c r="AB900" i="3" s="1"/>
  <c r="AS902" i="2"/>
  <c r="DL902" i="2" s="1"/>
  <c r="AB902" i="3" s="1"/>
  <c r="CA11" i="2"/>
  <c r="EC11" i="2" s="1"/>
  <c r="AS11" i="3" s="1"/>
  <c r="CA12" i="2"/>
  <c r="EC12" i="2" s="1"/>
  <c r="AS12" i="3" s="1"/>
  <c r="CA762" i="2"/>
  <c r="EC762" i="2" s="1"/>
  <c r="AS762" i="3" s="1"/>
  <c r="CA13" i="2"/>
  <c r="EC13" i="2" s="1"/>
  <c r="AS13" i="3" s="1"/>
  <c r="CA761" i="2"/>
  <c r="EC761" i="2" s="1"/>
  <c r="AS761" i="3" s="1"/>
  <c r="CA15" i="2"/>
  <c r="EC15" i="2" s="1"/>
  <c r="AS15" i="3" s="1"/>
  <c r="CA758" i="2"/>
  <c r="EC758" i="2" s="1"/>
  <c r="AS758" i="3" s="1"/>
  <c r="CA14" i="2"/>
  <c r="EC14" i="2" s="1"/>
  <c r="AS14" i="3" s="1"/>
  <c r="CA760" i="2"/>
  <c r="EC760" i="2" s="1"/>
  <c r="AS760" i="3" s="1"/>
  <c r="CA759" i="2"/>
  <c r="EC759" i="2" s="1"/>
  <c r="AS759" i="3" s="1"/>
  <c r="BG181" i="2"/>
  <c r="DS181" i="2" s="1"/>
  <c r="AI181" i="3" s="1"/>
  <c r="BG606" i="2"/>
  <c r="DS606" i="2" s="1"/>
  <c r="AI606" i="3" s="1"/>
  <c r="BG180" i="2"/>
  <c r="BG605" i="2"/>
  <c r="DS605" i="2" s="1"/>
  <c r="AI605" i="3" s="1"/>
  <c r="BG592" i="2"/>
  <c r="DS592" i="2" s="1"/>
  <c r="AI592" i="3" s="1"/>
  <c r="BG168" i="2"/>
  <c r="BG169" i="2"/>
  <c r="DS169" i="2" s="1"/>
  <c r="AI169" i="3" s="1"/>
  <c r="BG593" i="2"/>
  <c r="DS593" i="2" s="1"/>
  <c r="AI593" i="3" s="1"/>
  <c r="BC221" i="2"/>
  <c r="DQ221" i="2" s="1"/>
  <c r="AG221" i="3" s="1"/>
  <c r="BC619" i="2"/>
  <c r="DQ619" i="2" s="1"/>
  <c r="AG619" i="3" s="1"/>
  <c r="BC557" i="2"/>
  <c r="DQ557" i="2" s="1"/>
  <c r="AG557" i="3" s="1"/>
  <c r="BC220" i="2"/>
  <c r="DQ220" i="2" s="1"/>
  <c r="AG220" i="3" s="1"/>
  <c r="BC567" i="2"/>
  <c r="DQ567" i="2" s="1"/>
  <c r="AG567" i="3" s="1"/>
  <c r="BC555" i="2"/>
  <c r="DQ555" i="2" s="1"/>
  <c r="AG555" i="3" s="1"/>
  <c r="BC222" i="2"/>
  <c r="DQ222" i="2" s="1"/>
  <c r="AG222" i="3" s="1"/>
  <c r="BC165" i="2"/>
  <c r="DQ165" i="2" s="1"/>
  <c r="AG165" i="3" s="1"/>
  <c r="BC192" i="2"/>
  <c r="DQ192" i="2" s="1"/>
  <c r="AG192" i="3" s="1"/>
  <c r="BC166" i="2"/>
  <c r="DQ166" i="2" s="1"/>
  <c r="AG166" i="3" s="1"/>
  <c r="BC189" i="2"/>
  <c r="DQ189" i="2" s="1"/>
  <c r="AG189" i="3" s="1"/>
  <c r="BC556" i="2"/>
  <c r="DQ556" i="2" s="1"/>
  <c r="AG556" i="3" s="1"/>
  <c r="BC568" i="2"/>
  <c r="DQ568" i="2" s="1"/>
  <c r="AG568" i="3" s="1"/>
  <c r="BC618" i="2"/>
  <c r="DQ618" i="2" s="1"/>
  <c r="AG618" i="3" s="1"/>
  <c r="BC620" i="2"/>
  <c r="DQ620" i="2" s="1"/>
  <c r="AG620" i="3" s="1"/>
  <c r="BC167" i="2"/>
  <c r="AS817" i="2"/>
  <c r="DL817" i="2" s="1"/>
  <c r="AB817" i="3" s="1"/>
  <c r="AS818" i="2"/>
  <c r="DL818" i="2" s="1"/>
  <c r="AB818" i="3" s="1"/>
  <c r="AS819" i="2"/>
  <c r="DL819" i="2" s="1"/>
  <c r="AB819" i="3" s="1"/>
  <c r="AO245" i="2"/>
  <c r="AO527" i="2"/>
  <c r="DJ527" i="2" s="1"/>
  <c r="Z527" i="3" s="1"/>
  <c r="AO141" i="2"/>
  <c r="DJ141" i="2" s="1"/>
  <c r="Z141" i="3" s="1"/>
  <c r="AO654" i="2"/>
  <c r="DJ654" i="2" s="1"/>
  <c r="Z654" i="3" s="1"/>
  <c r="AO138" i="2"/>
  <c r="DJ138" i="2" s="1"/>
  <c r="Z138" i="3" s="1"/>
  <c r="AO536" i="2"/>
  <c r="DJ536" i="2" s="1"/>
  <c r="Z536" i="3" s="1"/>
  <c r="AO153" i="2"/>
  <c r="DJ153" i="2" s="1"/>
  <c r="Z153" i="3" s="1"/>
  <c r="AO542" i="2"/>
  <c r="DJ542" i="2" s="1"/>
  <c r="Z542" i="3" s="1"/>
  <c r="AO152" i="2"/>
  <c r="DJ152" i="2" s="1"/>
  <c r="Z152" i="3" s="1"/>
  <c r="AO533" i="2"/>
  <c r="DJ533" i="2" s="1"/>
  <c r="Z533" i="3" s="1"/>
  <c r="AO788" i="2"/>
  <c r="DJ788" i="2" s="1"/>
  <c r="Z788" i="3" s="1"/>
  <c r="AO343" i="2"/>
  <c r="AO137" i="2"/>
  <c r="DJ137" i="2" s="1"/>
  <c r="Z137" i="3" s="1"/>
  <c r="AO530" i="2"/>
  <c r="DJ530" i="2" s="1"/>
  <c r="Z530" i="3" s="1"/>
  <c r="AO538" i="2"/>
  <c r="DJ538" i="2" s="1"/>
  <c r="Z538" i="3" s="1"/>
  <c r="AO540" i="2"/>
  <c r="DJ540" i="2" s="1"/>
  <c r="Z540" i="3" s="1"/>
  <c r="AO532" i="2"/>
  <c r="DJ532" i="2" s="1"/>
  <c r="Z532" i="3" s="1"/>
  <c r="AO151" i="2"/>
  <c r="DJ151" i="2" s="1"/>
  <c r="Z151" i="3" s="1"/>
  <c r="AO139" i="2"/>
  <c r="DJ139" i="2" s="1"/>
  <c r="Z139" i="3" s="1"/>
  <c r="AO787" i="2"/>
  <c r="DJ787" i="2" s="1"/>
  <c r="Z787" i="3" s="1"/>
  <c r="AO145" i="2"/>
  <c r="DJ145" i="2" s="1"/>
  <c r="Z145" i="3" s="1"/>
  <c r="AO142" i="2"/>
  <c r="DJ142" i="2" s="1"/>
  <c r="Z142" i="3" s="1"/>
  <c r="AO144" i="2"/>
  <c r="DJ144" i="2" s="1"/>
  <c r="Z144" i="3" s="1"/>
  <c r="AO148" i="2"/>
  <c r="DJ148" i="2" s="1"/>
  <c r="Z148" i="3" s="1"/>
  <c r="AO529" i="2"/>
  <c r="DJ529" i="2" s="1"/>
  <c r="Z529" i="3" s="1"/>
  <c r="AO146" i="2"/>
  <c r="DJ146" i="2" s="1"/>
  <c r="Z146" i="3" s="1"/>
  <c r="AO140" i="2"/>
  <c r="DJ140" i="2" s="1"/>
  <c r="Z140" i="3" s="1"/>
  <c r="AO514" i="2"/>
  <c r="DJ514" i="2" s="1"/>
  <c r="Z514" i="3" s="1"/>
  <c r="AO528" i="2"/>
  <c r="DJ528" i="2" s="1"/>
  <c r="Z528" i="3" s="1"/>
  <c r="AO155" i="2"/>
  <c r="DJ155" i="2" s="1"/>
  <c r="Z155" i="3" s="1"/>
  <c r="AO534" i="2"/>
  <c r="DJ534" i="2" s="1"/>
  <c r="Z534" i="3" s="1"/>
  <c r="AO541" i="2"/>
  <c r="DJ541" i="2" s="1"/>
  <c r="Z541" i="3" s="1"/>
  <c r="AO526" i="2"/>
  <c r="DJ526" i="2" s="1"/>
  <c r="Z526" i="3" s="1"/>
  <c r="AO535" i="2"/>
  <c r="DJ535" i="2" s="1"/>
  <c r="Z535" i="3" s="1"/>
  <c r="AO150" i="2"/>
  <c r="DJ150" i="2" s="1"/>
  <c r="Z150" i="3" s="1"/>
  <c r="AO537" i="2"/>
  <c r="DJ537" i="2" s="1"/>
  <c r="Z537" i="3" s="1"/>
  <c r="AO154" i="2"/>
  <c r="DJ154" i="2" s="1"/>
  <c r="Z154" i="3" s="1"/>
  <c r="AO531" i="2"/>
  <c r="DJ531" i="2" s="1"/>
  <c r="Z531" i="3" s="1"/>
  <c r="AO143" i="2"/>
  <c r="DJ143" i="2" s="1"/>
  <c r="Z143" i="3" s="1"/>
  <c r="AO149" i="2"/>
  <c r="DJ149" i="2" s="1"/>
  <c r="Z149" i="3" s="1"/>
  <c r="AO147" i="2"/>
  <c r="DJ147" i="2" s="1"/>
  <c r="Z147" i="3" s="1"/>
  <c r="AO156" i="2"/>
  <c r="DJ156" i="2" s="1"/>
  <c r="Z156" i="3" s="1"/>
  <c r="AO539" i="2"/>
  <c r="DJ539" i="2" s="1"/>
  <c r="Z539" i="3" s="1"/>
  <c r="BS747" i="2"/>
  <c r="DY747" i="2" s="1"/>
  <c r="AO747" i="3" s="1"/>
  <c r="BS318" i="2"/>
  <c r="DY318" i="2" s="1"/>
  <c r="AO318" i="3" s="1"/>
  <c r="BS748" i="2"/>
  <c r="DY748" i="2" s="1"/>
  <c r="AO748" i="3" s="1"/>
  <c r="BS717" i="2"/>
  <c r="DY717" i="2" s="1"/>
  <c r="AO717" i="3" s="1"/>
  <c r="AY335" i="2"/>
  <c r="DO335" i="2" s="1"/>
  <c r="AE335" i="3" s="1"/>
  <c r="AY774" i="2"/>
  <c r="DO774" i="2" s="1"/>
  <c r="AE774" i="3" s="1"/>
  <c r="AY342" i="2"/>
  <c r="DO342" i="2" s="1"/>
  <c r="AE342" i="3" s="1"/>
  <c r="AY785" i="2"/>
  <c r="DO785" i="2" s="1"/>
  <c r="AE785" i="3" s="1"/>
  <c r="AY777" i="2"/>
  <c r="DO777" i="2" s="1"/>
  <c r="AE777" i="3" s="1"/>
  <c r="AY772" i="2"/>
  <c r="DO772" i="2" s="1"/>
  <c r="AE772" i="3" s="1"/>
  <c r="AY775" i="2"/>
  <c r="DO775" i="2" s="1"/>
  <c r="AE775" i="3" s="1"/>
  <c r="AY773" i="2"/>
  <c r="DO773" i="2" s="1"/>
  <c r="AE773" i="3" s="1"/>
  <c r="AY336" i="2"/>
  <c r="DO336" i="2" s="1"/>
  <c r="AE336" i="3" s="1"/>
  <c r="AY778" i="2"/>
  <c r="DO778" i="2" s="1"/>
  <c r="AE778" i="3" s="1"/>
  <c r="AY780" i="2"/>
  <c r="DO780" i="2" s="1"/>
  <c r="AE780" i="3" s="1"/>
  <c r="AY776" i="2"/>
  <c r="DO776" i="2" s="1"/>
  <c r="AE776" i="3" s="1"/>
  <c r="BC783" i="2"/>
  <c r="DQ783" i="2" s="1"/>
  <c r="AG783" i="3" s="1"/>
  <c r="BC784" i="2"/>
  <c r="DQ784" i="2" s="1"/>
  <c r="AG784" i="3" s="1"/>
  <c r="BC341" i="2"/>
  <c r="DQ341" i="2" s="1"/>
  <c r="AG341" i="3" s="1"/>
  <c r="BC340" i="2"/>
  <c r="DQ340" i="2" s="1"/>
  <c r="AG340" i="3" s="1"/>
  <c r="BS649" i="2"/>
  <c r="DY649" i="2" s="1"/>
  <c r="AO649" i="3" s="1"/>
  <c r="BS650" i="2"/>
  <c r="DY650" i="2" s="1"/>
  <c r="AO650" i="3" s="1"/>
  <c r="BS238" i="2"/>
  <c r="DY238" i="2" s="1"/>
  <c r="AO238" i="3" s="1"/>
  <c r="BS704" i="2"/>
  <c r="DY704" i="2" s="1"/>
  <c r="AO704" i="3" s="1"/>
  <c r="BS299" i="2"/>
  <c r="DY299" i="2" s="1"/>
  <c r="AO299" i="3" s="1"/>
  <c r="BS645" i="2"/>
  <c r="DY645" i="2" s="1"/>
  <c r="AO645" i="3" s="1"/>
  <c r="BS705" i="2"/>
  <c r="DY705" i="2" s="1"/>
  <c r="AO705" i="3" s="1"/>
  <c r="BS644" i="2"/>
  <c r="DY644" i="2" s="1"/>
  <c r="AO644" i="3" s="1"/>
  <c r="BS298" i="2"/>
  <c r="DY298" i="2" s="1"/>
  <c r="AO298" i="3" s="1"/>
  <c r="BS647" i="2"/>
  <c r="DY647" i="2" s="1"/>
  <c r="AO647" i="3" s="1"/>
  <c r="BS648" i="2"/>
  <c r="DY648" i="2" s="1"/>
  <c r="AO648" i="3" s="1"/>
  <c r="BS646" i="2"/>
  <c r="DY646" i="2" s="1"/>
  <c r="AO646" i="3" s="1"/>
  <c r="BS239" i="2"/>
  <c r="DY239" i="2" s="1"/>
  <c r="AO239" i="3" s="1"/>
  <c r="BS706" i="2"/>
  <c r="DY706" i="2" s="1"/>
  <c r="AO706" i="3" s="1"/>
  <c r="BK866" i="2"/>
  <c r="DU866" i="2" s="1"/>
  <c r="AK866" i="3" s="1"/>
  <c r="AY754" i="2"/>
  <c r="DO754" i="2" s="1"/>
  <c r="AE754" i="3" s="1"/>
  <c r="AY434" i="2"/>
  <c r="DO434" i="2" s="1"/>
  <c r="AE434" i="3" s="1"/>
  <c r="AY436" i="2"/>
  <c r="DO436" i="2" s="1"/>
  <c r="AE436" i="3" s="1"/>
  <c r="AY588" i="2"/>
  <c r="DO588" i="2" s="1"/>
  <c r="AE588" i="3" s="1"/>
  <c r="AY589" i="2"/>
  <c r="DO589" i="2" s="1"/>
  <c r="AE589" i="3" s="1"/>
  <c r="AY546" i="2"/>
  <c r="DO546" i="2" s="1"/>
  <c r="AE546" i="3" s="1"/>
  <c r="AY590" i="2"/>
  <c r="DO590" i="2" s="1"/>
  <c r="AE590" i="3" s="1"/>
  <c r="AY587" i="2"/>
  <c r="DO587" i="2" s="1"/>
  <c r="AE587" i="3" s="1"/>
  <c r="AY433" i="2"/>
  <c r="DO433" i="2" s="1"/>
  <c r="AE433" i="3" s="1"/>
  <c r="AY435" i="2"/>
  <c r="DO435" i="2" s="1"/>
  <c r="AE435" i="3" s="1"/>
  <c r="BY609" i="2"/>
  <c r="EB609" i="2" s="1"/>
  <c r="AR609" i="3" s="1"/>
  <c r="BY214" i="2"/>
  <c r="EB214" i="2" s="1"/>
  <c r="AR214" i="3" s="1"/>
  <c r="BY608" i="2"/>
  <c r="EB608" i="2" s="1"/>
  <c r="AR608" i="3" s="1"/>
  <c r="BY212" i="2"/>
  <c r="EB212" i="2" s="1"/>
  <c r="AR212" i="3" s="1"/>
  <c r="BY610" i="2"/>
  <c r="EB610" i="2" s="1"/>
  <c r="AR610" i="3" s="1"/>
  <c r="BY213" i="2"/>
  <c r="EB213" i="2" s="1"/>
  <c r="AR213" i="3" s="1"/>
  <c r="BO5" i="2"/>
  <c r="S661" i="2"/>
  <c r="CY661" i="2" s="1"/>
  <c r="O661" i="3" s="1"/>
  <c r="S259" i="2"/>
  <c r="CY259" i="2" s="1"/>
  <c r="O259" i="3" s="1"/>
  <c r="S673" i="2"/>
  <c r="CY673" i="2" s="1"/>
  <c r="O673" i="3" s="1"/>
  <c r="S628" i="2"/>
  <c r="CY628" i="2" s="1"/>
  <c r="O628" i="3" s="1"/>
  <c r="S264" i="2"/>
  <c r="CY264" i="2" s="1"/>
  <c r="O264" i="3" s="1"/>
  <c r="S671" i="2"/>
  <c r="CY671" i="2" s="1"/>
  <c r="O671" i="3" s="1"/>
  <c r="S665" i="2"/>
  <c r="CY665" i="2" s="1"/>
  <c r="O665" i="3" s="1"/>
  <c r="S254" i="2"/>
  <c r="CY254" i="2" s="1"/>
  <c r="O254" i="3" s="1"/>
  <c r="S629" i="2"/>
  <c r="CY629" i="2" s="1"/>
  <c r="O629" i="3" s="1"/>
  <c r="S263" i="2"/>
  <c r="CY263" i="2" s="1"/>
  <c r="O263" i="3" s="1"/>
  <c r="S667" i="2"/>
  <c r="CY667" i="2" s="1"/>
  <c r="O667" i="3" s="1"/>
  <c r="S261" i="2"/>
  <c r="CY261" i="2" s="1"/>
  <c r="O261" i="3" s="1"/>
  <c r="S625" i="2"/>
  <c r="CY625" i="2" s="1"/>
  <c r="O625" i="3" s="1"/>
  <c r="S247" i="2"/>
  <c r="CY247" i="2" s="1"/>
  <c r="O247" i="3" s="1"/>
  <c r="S657" i="2"/>
  <c r="CY657" i="2" s="1"/>
  <c r="O657" i="3" s="1"/>
  <c r="S669" i="2"/>
  <c r="CY669" i="2" s="1"/>
  <c r="O669" i="3" s="1"/>
  <c r="S660" i="2"/>
  <c r="CY660" i="2" s="1"/>
  <c r="O660" i="3" s="1"/>
  <c r="S257" i="2"/>
  <c r="CY257" i="2" s="1"/>
  <c r="O257" i="3" s="1"/>
  <c r="S846" i="2"/>
  <c r="CY846" i="2" s="1"/>
  <c r="O846" i="3" s="1"/>
  <c r="S265" i="2"/>
  <c r="CY265" i="2" s="1"/>
  <c r="O265" i="3" s="1"/>
  <c r="S232" i="2"/>
  <c r="CY232" i="2" s="1"/>
  <c r="O232" i="3" s="1"/>
  <c r="S659" i="2"/>
  <c r="CY659" i="2" s="1"/>
  <c r="O659" i="3" s="1"/>
  <c r="S393" i="2"/>
  <c r="CY393" i="2" s="1"/>
  <c r="O393" i="3" s="1"/>
  <c r="S255" i="2"/>
  <c r="CY255" i="2" s="1"/>
  <c r="O255" i="3" s="1"/>
  <c r="S668" i="2"/>
  <c r="CY668" i="2" s="1"/>
  <c r="O668" i="3" s="1"/>
  <c r="S231" i="2"/>
  <c r="CY231" i="2" s="1"/>
  <c r="O231" i="3" s="1"/>
  <c r="S253" i="2"/>
  <c r="CY253" i="2" s="1"/>
  <c r="O253" i="3" s="1"/>
  <c r="S630" i="2"/>
  <c r="CY630" i="2" s="1"/>
  <c r="O630" i="3" s="1"/>
  <c r="S631" i="2"/>
  <c r="CY631" i="2" s="1"/>
  <c r="O631" i="3" s="1"/>
  <c r="S847" i="2"/>
  <c r="CY847" i="2" s="1"/>
  <c r="O847" i="3" s="1"/>
  <c r="S392" i="2"/>
  <c r="CY392" i="2" s="1"/>
  <c r="O392" i="3" s="1"/>
  <c r="S672" i="2"/>
  <c r="CY672" i="2" s="1"/>
  <c r="O672" i="3" s="1"/>
  <c r="S229" i="2"/>
  <c r="CY229" i="2" s="1"/>
  <c r="O229" i="3" s="1"/>
  <c r="S262" i="2"/>
  <c r="CY262" i="2" s="1"/>
  <c r="O262" i="3" s="1"/>
  <c r="S230" i="2"/>
  <c r="CY230" i="2" s="1"/>
  <c r="O230" i="3" s="1"/>
  <c r="S666" i="2"/>
  <c r="CY666" i="2" s="1"/>
  <c r="O666" i="3" s="1"/>
  <c r="S260" i="2"/>
  <c r="CY260" i="2" s="1"/>
  <c r="O260" i="3" s="1"/>
  <c r="S256" i="2"/>
  <c r="CY256" i="2" s="1"/>
  <c r="O256" i="3" s="1"/>
  <c r="S786" i="2"/>
  <c r="CY786" i="2" s="1"/>
  <c r="O786" i="3" s="1"/>
  <c r="S249" i="2"/>
  <c r="CY249" i="2" s="1"/>
  <c r="O249" i="3" s="1"/>
  <c r="S662" i="2"/>
  <c r="CY662" i="2" s="1"/>
  <c r="O662" i="3" s="1"/>
  <c r="S632" i="2"/>
  <c r="CY632" i="2" s="1"/>
  <c r="O632" i="3" s="1"/>
  <c r="S658" i="2"/>
  <c r="CY658" i="2" s="1"/>
  <c r="O658" i="3" s="1"/>
  <c r="S228" i="2"/>
  <c r="CY228" i="2" s="1"/>
  <c r="O228" i="3" s="1"/>
  <c r="S670" i="2"/>
  <c r="CY670" i="2" s="1"/>
  <c r="O670" i="3" s="1"/>
  <c r="S250" i="2"/>
  <c r="CY250" i="2" s="1"/>
  <c r="O250" i="3" s="1"/>
  <c r="S248" i="2"/>
  <c r="CY248" i="2" s="1"/>
  <c r="O248" i="3" s="1"/>
  <c r="S663" i="2"/>
  <c r="CY663" i="2" s="1"/>
  <c r="O663" i="3" s="1"/>
  <c r="S674" i="2"/>
  <c r="CY674" i="2" s="1"/>
  <c r="O674" i="3" s="1"/>
  <c r="S656" i="2"/>
  <c r="CY656" i="2" s="1"/>
  <c r="O656" i="3" s="1"/>
  <c r="S251" i="2"/>
  <c r="CY251" i="2" s="1"/>
  <c r="O251" i="3" s="1"/>
  <c r="S258" i="2"/>
  <c r="CY258" i="2" s="1"/>
  <c r="O258" i="3" s="1"/>
  <c r="S664" i="2"/>
  <c r="CY664" i="2" s="1"/>
  <c r="O664" i="3" s="1"/>
  <c r="S252" i="2"/>
  <c r="CY252" i="2" s="1"/>
  <c r="O252" i="3" s="1"/>
  <c r="S633" i="2"/>
  <c r="CY633" i="2" s="1"/>
  <c r="O633" i="3" s="1"/>
  <c r="S627" i="2"/>
  <c r="CY627" i="2" s="1"/>
  <c r="O627" i="3" s="1"/>
  <c r="S639" i="2"/>
  <c r="CY639" i="2" s="1"/>
  <c r="O639" i="3" s="1"/>
  <c r="CI607" i="2"/>
  <c r="EG607" i="2" s="1"/>
  <c r="AW607" i="3" s="1"/>
  <c r="BU754" i="2"/>
  <c r="DZ754" i="2" s="1"/>
  <c r="AP754" i="3" s="1"/>
  <c r="BM838" i="2"/>
  <c r="DV838" i="2" s="1"/>
  <c r="AL838" i="3" s="1"/>
  <c r="BM837" i="2"/>
  <c r="DV837" i="2" s="1"/>
  <c r="AL837" i="3" s="1"/>
  <c r="BM828" i="2"/>
  <c r="DV828" i="2" s="1"/>
  <c r="AL828" i="3" s="1"/>
  <c r="BM381" i="2"/>
  <c r="BM382" i="2"/>
  <c r="BS30" i="2"/>
  <c r="BS39" i="2"/>
  <c r="BS98" i="2"/>
  <c r="BS72" i="2"/>
  <c r="DY72" i="2" s="1"/>
  <c r="AO72" i="3" s="1"/>
  <c r="BW347" i="2"/>
  <c r="EA347" i="2" s="1"/>
  <c r="AQ347" i="3" s="1"/>
  <c r="BW811" i="2"/>
  <c r="EA811" i="2" s="1"/>
  <c r="AQ811" i="3" s="1"/>
  <c r="BW363" i="2"/>
  <c r="EA363" i="2" s="1"/>
  <c r="AQ363" i="3" s="1"/>
  <c r="BW813" i="2"/>
  <c r="EA813" i="2" s="1"/>
  <c r="AQ813" i="3" s="1"/>
  <c r="BW809" i="2"/>
  <c r="EA809" i="2" s="1"/>
  <c r="AQ809" i="3" s="1"/>
  <c r="BW807" i="2"/>
  <c r="EA807" i="2" s="1"/>
  <c r="AQ807" i="3" s="1"/>
  <c r="BW591" i="2"/>
  <c r="EA591" i="2" s="1"/>
  <c r="AQ591" i="3" s="1"/>
  <c r="BW558" i="2"/>
  <c r="EA558" i="2" s="1"/>
  <c r="AQ558" i="3" s="1"/>
  <c r="AO11" i="2"/>
  <c r="DJ11" i="2" s="1"/>
  <c r="Z11" i="3" s="1"/>
  <c r="AO13" i="2"/>
  <c r="DJ13" i="2" s="1"/>
  <c r="Z13" i="3" s="1"/>
  <c r="AO759" i="2"/>
  <c r="DJ759" i="2" s="1"/>
  <c r="Z759" i="3" s="1"/>
  <c r="AO12" i="2"/>
  <c r="DJ12" i="2" s="1"/>
  <c r="Z12" i="3" s="1"/>
  <c r="AO14" i="2"/>
  <c r="DJ14" i="2" s="1"/>
  <c r="Z14" i="3" s="1"/>
  <c r="AO761" i="2"/>
  <c r="DJ761" i="2" s="1"/>
  <c r="Z761" i="3" s="1"/>
  <c r="AO15" i="2"/>
  <c r="DJ15" i="2" s="1"/>
  <c r="Z15" i="3" s="1"/>
  <c r="AO762" i="2"/>
  <c r="DJ762" i="2" s="1"/>
  <c r="Z762" i="3" s="1"/>
  <c r="AO760" i="2"/>
  <c r="DJ760" i="2" s="1"/>
  <c r="Z760" i="3" s="1"/>
  <c r="AO758" i="2"/>
  <c r="DJ758" i="2" s="1"/>
  <c r="Z758" i="3" s="1"/>
  <c r="BW773" i="2"/>
  <c r="EA773" i="2" s="1"/>
  <c r="AQ773" i="3" s="1"/>
  <c r="BW772" i="2"/>
  <c r="EA772" i="2" s="1"/>
  <c r="AQ772" i="3" s="1"/>
  <c r="BW335" i="2"/>
  <c r="EA335" i="2" s="1"/>
  <c r="AQ335" i="3" s="1"/>
  <c r="BW778" i="2"/>
  <c r="EA778" i="2" s="1"/>
  <c r="AQ778" i="3" s="1"/>
  <c r="BW774" i="2"/>
  <c r="EA774" i="2" s="1"/>
  <c r="AQ774" i="3" s="1"/>
  <c r="BW777" i="2"/>
  <c r="EA777" i="2" s="1"/>
  <c r="AQ777" i="3" s="1"/>
  <c r="BW336" i="2"/>
  <c r="EA336" i="2" s="1"/>
  <c r="AQ336" i="3" s="1"/>
  <c r="BW342" i="2"/>
  <c r="EA342" i="2" s="1"/>
  <c r="AQ342" i="3" s="1"/>
  <c r="BW776" i="2"/>
  <c r="EA776" i="2" s="1"/>
  <c r="AQ776" i="3" s="1"/>
  <c r="BW775" i="2"/>
  <c r="EA775" i="2" s="1"/>
  <c r="AQ775" i="3" s="1"/>
  <c r="BW785" i="2"/>
  <c r="EA785" i="2" s="1"/>
  <c r="AQ785" i="3" s="1"/>
  <c r="BW780" i="2"/>
  <c r="EA780" i="2" s="1"/>
  <c r="AQ780" i="3" s="1"/>
  <c r="AQ366" i="2"/>
  <c r="DK366" i="2" s="1"/>
  <c r="AA366" i="3" s="1"/>
  <c r="AQ823" i="2"/>
  <c r="DK823" i="2" s="1"/>
  <c r="AA823" i="3" s="1"/>
  <c r="AQ367" i="2"/>
  <c r="DK367" i="2" s="1"/>
  <c r="AA367" i="3" s="1"/>
  <c r="AQ821" i="2"/>
  <c r="DK821" i="2" s="1"/>
  <c r="AA821" i="3" s="1"/>
  <c r="AQ368" i="2"/>
  <c r="DK368" i="2" s="1"/>
  <c r="AA368" i="3" s="1"/>
  <c r="AQ822" i="2"/>
  <c r="DK822" i="2" s="1"/>
  <c r="AA822" i="3" s="1"/>
  <c r="BU736" i="2"/>
  <c r="DZ736" i="2" s="1"/>
  <c r="AP736" i="3" s="1"/>
  <c r="BU311" i="2"/>
  <c r="DZ311" i="2" s="1"/>
  <c r="AP311" i="3" s="1"/>
  <c r="BU302" i="2"/>
  <c r="DZ302" i="2" s="1"/>
  <c r="AP302" i="3" s="1"/>
  <c r="BU713" i="2"/>
  <c r="DZ713" i="2" s="1"/>
  <c r="AP713" i="3" s="1"/>
  <c r="BU308" i="2"/>
  <c r="DZ308" i="2" s="1"/>
  <c r="AP308" i="3" s="1"/>
  <c r="BU307" i="2"/>
  <c r="DZ307" i="2" s="1"/>
  <c r="AP307" i="3" s="1"/>
  <c r="BU735" i="2"/>
  <c r="DZ735" i="2" s="1"/>
  <c r="AP735" i="3" s="1"/>
  <c r="BU709" i="2"/>
  <c r="DZ709" i="2" s="1"/>
  <c r="AP709" i="3" s="1"/>
  <c r="BU303" i="2"/>
  <c r="DZ303" i="2" s="1"/>
  <c r="AP303" i="3" s="1"/>
  <c r="BU725" i="2"/>
  <c r="DZ725" i="2" s="1"/>
  <c r="AP725" i="3" s="1"/>
  <c r="BU310" i="2"/>
  <c r="DZ310" i="2" s="1"/>
  <c r="AP310" i="3" s="1"/>
  <c r="BU729" i="2"/>
  <c r="DZ729" i="2" s="1"/>
  <c r="AP729" i="3" s="1"/>
  <c r="BU711" i="2"/>
  <c r="DZ711" i="2" s="1"/>
  <c r="AP711" i="3" s="1"/>
  <c r="BU734" i="2"/>
  <c r="DZ734" i="2" s="1"/>
  <c r="AP734" i="3" s="1"/>
  <c r="BU710" i="2"/>
  <c r="DZ710" i="2" s="1"/>
  <c r="AP710" i="3" s="1"/>
  <c r="AW368" i="2"/>
  <c r="DN368" i="2" s="1"/>
  <c r="AD368" i="3" s="1"/>
  <c r="AW366" i="2"/>
  <c r="DN366" i="2" s="1"/>
  <c r="AD366" i="3" s="1"/>
  <c r="AW823" i="2"/>
  <c r="DN823" i="2" s="1"/>
  <c r="AD823" i="3" s="1"/>
  <c r="AW821" i="2"/>
  <c r="DN821" i="2" s="1"/>
  <c r="AD821" i="3" s="1"/>
  <c r="AW822" i="2"/>
  <c r="DN822" i="2" s="1"/>
  <c r="AD822" i="3" s="1"/>
  <c r="AW367" i="2"/>
  <c r="DN367" i="2" s="1"/>
  <c r="AD367" i="3" s="1"/>
  <c r="BW564" i="2"/>
  <c r="EA564" i="2" s="1"/>
  <c r="AQ564" i="3" s="1"/>
  <c r="AG856" i="2"/>
  <c r="DF856" i="2" s="1"/>
  <c r="V856" i="3" s="1"/>
  <c r="AG424" i="2"/>
  <c r="DF424" i="2" s="1"/>
  <c r="V424" i="3" s="1"/>
  <c r="AG425" i="2"/>
  <c r="DF425" i="2" s="1"/>
  <c r="V425" i="3" s="1"/>
  <c r="AG889" i="2"/>
  <c r="DF889" i="2" s="1"/>
  <c r="V889" i="3" s="1"/>
  <c r="AG890" i="2"/>
  <c r="DF890" i="2" s="1"/>
  <c r="V890" i="3" s="1"/>
  <c r="CI593" i="2"/>
  <c r="EG593" i="2" s="1"/>
  <c r="AW593" i="3" s="1"/>
  <c r="CI592" i="2"/>
  <c r="EG592" i="2" s="1"/>
  <c r="AW592" i="3" s="1"/>
  <c r="CI168" i="2"/>
  <c r="CI169" i="2"/>
  <c r="EG169" i="2" s="1"/>
  <c r="AW169" i="3" s="1"/>
  <c r="CI595" i="2"/>
  <c r="EG595" i="2" s="1"/>
  <c r="AW595" i="3" s="1"/>
  <c r="CI170" i="2"/>
  <c r="CI594" i="2"/>
  <c r="EG594" i="2" s="1"/>
  <c r="AW594" i="3" s="1"/>
  <c r="CI171" i="2"/>
  <c r="EG171" i="2" s="1"/>
  <c r="AW171" i="3" s="1"/>
  <c r="CI596" i="2"/>
  <c r="EG596" i="2" s="1"/>
  <c r="AW596" i="3" s="1"/>
  <c r="CG892" i="2"/>
  <c r="EF892" i="2" s="1"/>
  <c r="AV892" i="3" s="1"/>
  <c r="CG899" i="2"/>
  <c r="EF899" i="2" s="1"/>
  <c r="AV899" i="3" s="1"/>
  <c r="CG891" i="2"/>
  <c r="EF891" i="2" s="1"/>
  <c r="AV891" i="3" s="1"/>
  <c r="CG21" i="2"/>
  <c r="EF21" i="2" s="1"/>
  <c r="AV21" i="3" s="1"/>
  <c r="CG19" i="2"/>
  <c r="EF19" i="2" s="1"/>
  <c r="AV19" i="3" s="1"/>
  <c r="CG20" i="2"/>
  <c r="EF20" i="2" s="1"/>
  <c r="AV20" i="3" s="1"/>
  <c r="BK602" i="2"/>
  <c r="DU602" i="2" s="1"/>
  <c r="AK602" i="3" s="1"/>
  <c r="BK177" i="2"/>
  <c r="DU177" i="2" s="1"/>
  <c r="AK177" i="3" s="1"/>
  <c r="BK601" i="2"/>
  <c r="DU601" i="2" s="1"/>
  <c r="AK601" i="3" s="1"/>
  <c r="BK176" i="2"/>
  <c r="AM818" i="2"/>
  <c r="DI818" i="2" s="1"/>
  <c r="Y818" i="3" s="1"/>
  <c r="AM817" i="2"/>
  <c r="DI817" i="2" s="1"/>
  <c r="Y817" i="3" s="1"/>
  <c r="AM819" i="2"/>
  <c r="DI819" i="2" s="1"/>
  <c r="Y819" i="3" s="1"/>
  <c r="BM866" i="2"/>
  <c r="DV866" i="2" s="1"/>
  <c r="AL866" i="3" s="1"/>
  <c r="BS118" i="2"/>
  <c r="BS346" i="2"/>
  <c r="DY346" i="2" s="1"/>
  <c r="AO346" i="3" s="1"/>
  <c r="BS359" i="2"/>
  <c r="DY359" i="2" s="1"/>
  <c r="AO359" i="3" s="1"/>
  <c r="BQ748" i="2"/>
  <c r="DX748" i="2" s="1"/>
  <c r="AN748" i="3" s="1"/>
  <c r="BQ747" i="2"/>
  <c r="DX747" i="2" s="1"/>
  <c r="AN747" i="3" s="1"/>
  <c r="BQ717" i="2"/>
  <c r="DX717" i="2" s="1"/>
  <c r="AN717" i="3" s="1"/>
  <c r="BQ318" i="2"/>
  <c r="DX318" i="2" s="1"/>
  <c r="AN318" i="3" s="1"/>
  <c r="AS650" i="2"/>
  <c r="DL650" i="2" s="1"/>
  <c r="AB650" i="3" s="1"/>
  <c r="AS649" i="2"/>
  <c r="DL649" i="2" s="1"/>
  <c r="AB649" i="3" s="1"/>
  <c r="BS764" i="2"/>
  <c r="DY764" i="2" s="1"/>
  <c r="AO764" i="3" s="1"/>
  <c r="BS763" i="2"/>
  <c r="DY763" i="2" s="1"/>
  <c r="AO763" i="3" s="1"/>
  <c r="AS784" i="2"/>
  <c r="DL784" i="2" s="1"/>
  <c r="AB784" i="3" s="1"/>
  <c r="AS341" i="2"/>
  <c r="DL341" i="2" s="1"/>
  <c r="AB341" i="3" s="1"/>
  <c r="AS783" i="2"/>
  <c r="DL783" i="2" s="1"/>
  <c r="AB783" i="3" s="1"/>
  <c r="AS340" i="2"/>
  <c r="DL340" i="2" s="1"/>
  <c r="AB340" i="3" s="1"/>
  <c r="U261" i="2"/>
  <c r="CZ261" i="2" s="1"/>
  <c r="P261" i="3" s="1"/>
  <c r="U847" i="2"/>
  <c r="CZ847" i="2" s="1"/>
  <c r="P847" i="3" s="1"/>
  <c r="U627" i="2"/>
  <c r="CZ627" i="2" s="1"/>
  <c r="P627" i="3" s="1"/>
  <c r="U232" i="2"/>
  <c r="CZ232" i="2" s="1"/>
  <c r="P232" i="3" s="1"/>
  <c r="U262" i="2"/>
  <c r="CZ262" i="2" s="1"/>
  <c r="P262" i="3" s="1"/>
  <c r="U250" i="2"/>
  <c r="CZ250" i="2" s="1"/>
  <c r="P250" i="3" s="1"/>
  <c r="U228" i="2"/>
  <c r="CZ228" i="2" s="1"/>
  <c r="P228" i="3" s="1"/>
  <c r="U630" i="2"/>
  <c r="CZ630" i="2" s="1"/>
  <c r="P630" i="3" s="1"/>
  <c r="U657" i="2"/>
  <c r="CZ657" i="2" s="1"/>
  <c r="P657" i="3" s="1"/>
  <c r="U251" i="2"/>
  <c r="CZ251" i="2" s="1"/>
  <c r="P251" i="3" s="1"/>
  <c r="U846" i="2"/>
  <c r="CZ846" i="2" s="1"/>
  <c r="P846" i="3" s="1"/>
  <c r="U264" i="2"/>
  <c r="CZ264" i="2" s="1"/>
  <c r="P264" i="3" s="1"/>
  <c r="U674" i="2"/>
  <c r="CZ674" i="2" s="1"/>
  <c r="P674" i="3" s="1"/>
  <c r="U258" i="2"/>
  <c r="CZ258" i="2" s="1"/>
  <c r="P258" i="3" s="1"/>
  <c r="U229" i="2"/>
  <c r="CZ229" i="2" s="1"/>
  <c r="P229" i="3" s="1"/>
  <c r="U263" i="2"/>
  <c r="CZ263" i="2" s="1"/>
  <c r="P263" i="3" s="1"/>
  <c r="U672" i="2"/>
  <c r="CZ672" i="2" s="1"/>
  <c r="P672" i="3" s="1"/>
  <c r="U259" i="2"/>
  <c r="CZ259" i="2" s="1"/>
  <c r="P259" i="3" s="1"/>
  <c r="U253" i="2"/>
  <c r="CZ253" i="2" s="1"/>
  <c r="P253" i="3" s="1"/>
  <c r="U670" i="2"/>
  <c r="CZ670" i="2" s="1"/>
  <c r="P670" i="3" s="1"/>
  <c r="U668" i="2"/>
  <c r="CZ668" i="2" s="1"/>
  <c r="P668" i="3" s="1"/>
  <c r="U669" i="2"/>
  <c r="CZ669" i="2" s="1"/>
  <c r="P669" i="3" s="1"/>
  <c r="U667" i="2"/>
  <c r="CZ667" i="2" s="1"/>
  <c r="P667" i="3" s="1"/>
  <c r="U786" i="2"/>
  <c r="CZ786" i="2" s="1"/>
  <c r="P786" i="3" s="1"/>
  <c r="U625" i="2"/>
  <c r="CZ625" i="2" s="1"/>
  <c r="P625" i="3" s="1"/>
  <c r="U230" i="2"/>
  <c r="CZ230" i="2" s="1"/>
  <c r="P230" i="3" s="1"/>
  <c r="U231" i="2"/>
  <c r="CZ231" i="2" s="1"/>
  <c r="P231" i="3" s="1"/>
  <c r="U256" i="2"/>
  <c r="CZ256" i="2" s="1"/>
  <c r="P256" i="3" s="1"/>
  <c r="U662" i="2"/>
  <c r="CZ662" i="2" s="1"/>
  <c r="P662" i="3" s="1"/>
  <c r="U661" i="2"/>
  <c r="CZ661" i="2" s="1"/>
  <c r="P661" i="3" s="1"/>
  <c r="U257" i="2"/>
  <c r="CZ257" i="2" s="1"/>
  <c r="P257" i="3" s="1"/>
  <c r="U247" i="2"/>
  <c r="CZ247" i="2" s="1"/>
  <c r="P247" i="3" s="1"/>
  <c r="U660" i="2"/>
  <c r="CZ660" i="2" s="1"/>
  <c r="P660" i="3" s="1"/>
  <c r="U248" i="2"/>
  <c r="CZ248" i="2" s="1"/>
  <c r="P248" i="3" s="1"/>
  <c r="U639" i="2"/>
  <c r="CZ639" i="2" s="1"/>
  <c r="P639" i="3" s="1"/>
  <c r="U249" i="2"/>
  <c r="CZ249" i="2" s="1"/>
  <c r="P249" i="3" s="1"/>
  <c r="U656" i="2"/>
  <c r="CZ656" i="2" s="1"/>
  <c r="P656" i="3" s="1"/>
  <c r="U254" i="2"/>
  <c r="CZ254" i="2" s="1"/>
  <c r="P254" i="3" s="1"/>
  <c r="U664" i="2"/>
  <c r="CZ664" i="2" s="1"/>
  <c r="P664" i="3" s="1"/>
  <c r="U392" i="2"/>
  <c r="CZ392" i="2" s="1"/>
  <c r="P392" i="3" s="1"/>
  <c r="U631" i="2"/>
  <c r="CZ631" i="2" s="1"/>
  <c r="P631" i="3" s="1"/>
  <c r="U666" i="2"/>
  <c r="CZ666" i="2" s="1"/>
  <c r="P666" i="3" s="1"/>
  <c r="U659" i="2"/>
  <c r="CZ659" i="2" s="1"/>
  <c r="P659" i="3" s="1"/>
  <c r="U671" i="2"/>
  <c r="CZ671" i="2" s="1"/>
  <c r="P671" i="3" s="1"/>
  <c r="U632" i="2"/>
  <c r="CZ632" i="2" s="1"/>
  <c r="P632" i="3" s="1"/>
  <c r="U255" i="2"/>
  <c r="CZ255" i="2" s="1"/>
  <c r="P255" i="3" s="1"/>
  <c r="U265" i="2"/>
  <c r="CZ265" i="2" s="1"/>
  <c r="P265" i="3" s="1"/>
  <c r="U658" i="2"/>
  <c r="CZ658" i="2" s="1"/>
  <c r="P658" i="3" s="1"/>
  <c r="U393" i="2"/>
  <c r="CZ393" i="2" s="1"/>
  <c r="P393" i="3" s="1"/>
  <c r="U629" i="2"/>
  <c r="CZ629" i="2" s="1"/>
  <c r="P629" i="3" s="1"/>
  <c r="U665" i="2"/>
  <c r="CZ665" i="2" s="1"/>
  <c r="P665" i="3" s="1"/>
  <c r="U252" i="2"/>
  <c r="CZ252" i="2" s="1"/>
  <c r="P252" i="3" s="1"/>
  <c r="U673" i="2"/>
  <c r="CZ673" i="2" s="1"/>
  <c r="P673" i="3" s="1"/>
  <c r="U633" i="2"/>
  <c r="CZ633" i="2" s="1"/>
  <c r="P633" i="3" s="1"/>
  <c r="U663" i="2"/>
  <c r="CZ663" i="2" s="1"/>
  <c r="P663" i="3" s="1"/>
  <c r="U628" i="2"/>
  <c r="CZ628" i="2" s="1"/>
  <c r="P628" i="3" s="1"/>
  <c r="U260" i="2"/>
  <c r="CZ260" i="2" s="1"/>
  <c r="P260" i="3" s="1"/>
  <c r="AC98" i="2"/>
  <c r="AC39" i="2"/>
  <c r="AC30" i="2"/>
  <c r="AC72" i="2"/>
  <c r="DD72" i="2" s="1"/>
  <c r="T72" i="3" s="1"/>
  <c r="U5" i="2"/>
  <c r="U6" i="2"/>
  <c r="AC17" i="2"/>
  <c r="BS754" i="2"/>
  <c r="DY754" i="2" s="1"/>
  <c r="AO754" i="3" s="1"/>
  <c r="AA24" i="2"/>
  <c r="AA719" i="2"/>
  <c r="DC719" i="2" s="1"/>
  <c r="S719" i="3" s="1"/>
  <c r="AA23" i="2"/>
  <c r="AA718" i="2"/>
  <c r="DC718" i="2" s="1"/>
  <c r="S718" i="3" s="1"/>
  <c r="BA335" i="2"/>
  <c r="DP335" i="2" s="1"/>
  <c r="AF335" i="3" s="1"/>
  <c r="BA774" i="2"/>
  <c r="DP774" i="2" s="1"/>
  <c r="AF774" i="3" s="1"/>
  <c r="BA775" i="2"/>
  <c r="DP775" i="2" s="1"/>
  <c r="AF775" i="3" s="1"/>
  <c r="BA336" i="2"/>
  <c r="DP336" i="2" s="1"/>
  <c r="AF336" i="3" s="1"/>
  <c r="BA777" i="2"/>
  <c r="DP777" i="2" s="1"/>
  <c r="AF777" i="3" s="1"/>
  <c r="BA785" i="2"/>
  <c r="DP785" i="2" s="1"/>
  <c r="AF785" i="3" s="1"/>
  <c r="BA776" i="2"/>
  <c r="DP776" i="2" s="1"/>
  <c r="AF776" i="3" s="1"/>
  <c r="BA778" i="2"/>
  <c r="DP778" i="2" s="1"/>
  <c r="AF778" i="3" s="1"/>
  <c r="BA773" i="2"/>
  <c r="DP773" i="2" s="1"/>
  <c r="AF773" i="3" s="1"/>
  <c r="BA342" i="2"/>
  <c r="DP342" i="2" s="1"/>
  <c r="AF342" i="3" s="1"/>
  <c r="BA780" i="2"/>
  <c r="DP780" i="2" s="1"/>
  <c r="AF780" i="3" s="1"/>
  <c r="BA772" i="2"/>
  <c r="DP772" i="2" s="1"/>
  <c r="AF772" i="3" s="1"/>
  <c r="AW585" i="2"/>
  <c r="DN585" i="2" s="1"/>
  <c r="AD585" i="3" s="1"/>
  <c r="AW581" i="2"/>
  <c r="DN581" i="2" s="1"/>
  <c r="AD581" i="3" s="1"/>
  <c r="AW623" i="2"/>
  <c r="DN623" i="2" s="1"/>
  <c r="AD623" i="3" s="1"/>
  <c r="AW584" i="2"/>
  <c r="DN584" i="2" s="1"/>
  <c r="AD584" i="3" s="1"/>
  <c r="AW582" i="2"/>
  <c r="DN582" i="2" s="1"/>
  <c r="AD582" i="3" s="1"/>
  <c r="AW580" i="2"/>
  <c r="DN580" i="2" s="1"/>
  <c r="AD580" i="3" s="1"/>
  <c r="AW208" i="2"/>
  <c r="DN208" i="2" s="1"/>
  <c r="AD208" i="3" s="1"/>
  <c r="AW206" i="2"/>
  <c r="DN206" i="2" s="1"/>
  <c r="AD206" i="3" s="1"/>
  <c r="AW583" i="2"/>
  <c r="DN583" i="2" s="1"/>
  <c r="AD583" i="3" s="1"/>
  <c r="AW205" i="2"/>
  <c r="DN205" i="2" s="1"/>
  <c r="AD205" i="3" s="1"/>
  <c r="AW207" i="2"/>
  <c r="DN207" i="2" s="1"/>
  <c r="AD207" i="3" s="1"/>
  <c r="AW225" i="2"/>
  <c r="DN225" i="2" s="1"/>
  <c r="AD225" i="3" s="1"/>
  <c r="BQ5" i="2"/>
  <c r="Q819" i="2"/>
  <c r="CX819" i="2" s="1"/>
  <c r="N819" i="3" s="1"/>
  <c r="Q817" i="2"/>
  <c r="CX817" i="2" s="1"/>
  <c r="N817" i="3" s="1"/>
  <c r="Q818" i="2"/>
  <c r="CX818" i="2" s="1"/>
  <c r="N818" i="3" s="1"/>
  <c r="AY367" i="2"/>
  <c r="DO367" i="2" s="1"/>
  <c r="AE367" i="3" s="1"/>
  <c r="AY823" i="2"/>
  <c r="DO823" i="2" s="1"/>
  <c r="AE823" i="3" s="1"/>
  <c r="AY368" i="2"/>
  <c r="DO368" i="2" s="1"/>
  <c r="AE368" i="3" s="1"/>
  <c r="AY821" i="2"/>
  <c r="DO821" i="2" s="1"/>
  <c r="AE821" i="3" s="1"/>
  <c r="AY822" i="2"/>
  <c r="DO822" i="2" s="1"/>
  <c r="AE822" i="3" s="1"/>
  <c r="AY366" i="2"/>
  <c r="DO366" i="2" s="1"/>
  <c r="AE366" i="3" s="1"/>
  <c r="Y900" i="2"/>
  <c r="DB900" i="2" s="1"/>
  <c r="R900" i="3" s="1"/>
  <c r="Y901" i="2"/>
  <c r="DB901" i="2" s="1"/>
  <c r="R901" i="3" s="1"/>
  <c r="Y902" i="2"/>
  <c r="DB902" i="2" s="1"/>
  <c r="R902" i="3" s="1"/>
  <c r="Y26" i="2"/>
  <c r="DB26" i="2" s="1"/>
  <c r="R26" i="3" s="1"/>
  <c r="Y27" i="2"/>
  <c r="DB27" i="2" s="1"/>
  <c r="R27" i="3" s="1"/>
  <c r="BI785" i="2"/>
  <c r="DT785" i="2" s="1"/>
  <c r="AJ785" i="3" s="1"/>
  <c r="BI336" i="2"/>
  <c r="DT336" i="2" s="1"/>
  <c r="AJ336" i="3" s="1"/>
  <c r="BI774" i="2"/>
  <c r="DT774" i="2" s="1"/>
  <c r="AJ774" i="3" s="1"/>
  <c r="BI342" i="2"/>
  <c r="DT342" i="2" s="1"/>
  <c r="AJ342" i="3" s="1"/>
  <c r="BI773" i="2"/>
  <c r="DT773" i="2" s="1"/>
  <c r="AJ773" i="3" s="1"/>
  <c r="BI775" i="2"/>
  <c r="DT775" i="2" s="1"/>
  <c r="AJ775" i="3" s="1"/>
  <c r="BI335" i="2"/>
  <c r="DT335" i="2" s="1"/>
  <c r="AJ335" i="3" s="1"/>
  <c r="BI777" i="2"/>
  <c r="DT777" i="2" s="1"/>
  <c r="AJ777" i="3" s="1"/>
  <c r="BI780" i="2"/>
  <c r="DT780" i="2" s="1"/>
  <c r="AJ780" i="3" s="1"/>
  <c r="BI778" i="2"/>
  <c r="DT778" i="2" s="1"/>
  <c r="AJ778" i="3" s="1"/>
  <c r="BI776" i="2"/>
  <c r="DT776" i="2" s="1"/>
  <c r="AJ776" i="3" s="1"/>
  <c r="BI772" i="2"/>
  <c r="DT772" i="2" s="1"/>
  <c r="AJ772" i="3" s="1"/>
  <c r="AQ543" i="2"/>
  <c r="DK543" i="2" s="1"/>
  <c r="AA543" i="3" s="1"/>
  <c r="AQ158" i="2"/>
  <c r="DK158" i="2" s="1"/>
  <c r="AA158" i="3" s="1"/>
  <c r="AQ515" i="2"/>
  <c r="DK515" i="2" s="1"/>
  <c r="AA515" i="3" s="1"/>
  <c r="AQ246" i="2"/>
  <c r="AQ544" i="2"/>
  <c r="DK544" i="2" s="1"/>
  <c r="AA544" i="3" s="1"/>
  <c r="AQ157" i="2"/>
  <c r="DK157" i="2" s="1"/>
  <c r="AA157" i="3" s="1"/>
  <c r="AQ655" i="2"/>
  <c r="DK655" i="2" s="1"/>
  <c r="AA655" i="3" s="1"/>
  <c r="BM577" i="2"/>
  <c r="DV577" i="2" s="1"/>
  <c r="AL577" i="3" s="1"/>
  <c r="BM579" i="2"/>
  <c r="DV579" i="2" s="1"/>
  <c r="AL579" i="3" s="1"/>
  <c r="BM575" i="2"/>
  <c r="DV575" i="2" s="1"/>
  <c r="AL575" i="3" s="1"/>
  <c r="BM201" i="2"/>
  <c r="DV201" i="2" s="1"/>
  <c r="AL201" i="3" s="1"/>
  <c r="BM572" i="2"/>
  <c r="DV572" i="2" s="1"/>
  <c r="AL572" i="3" s="1"/>
  <c r="BM197" i="2"/>
  <c r="BM203" i="2"/>
  <c r="DV203" i="2" s="1"/>
  <c r="AL203" i="3" s="1"/>
  <c r="BM573" i="2"/>
  <c r="DV573" i="2" s="1"/>
  <c r="AL573" i="3" s="1"/>
  <c r="BM224" i="2"/>
  <c r="DV224" i="2" s="1"/>
  <c r="AL224" i="3" s="1"/>
  <c r="BM202" i="2"/>
  <c r="DV202" i="2" s="1"/>
  <c r="AL202" i="3" s="1"/>
  <c r="BM578" i="2"/>
  <c r="DV578" i="2" s="1"/>
  <c r="AL578" i="3" s="1"/>
  <c r="BM622" i="2"/>
  <c r="DV622" i="2" s="1"/>
  <c r="AL622" i="3" s="1"/>
  <c r="BM200" i="2"/>
  <c r="DV200" i="2" s="1"/>
  <c r="AL200" i="3" s="1"/>
  <c r="AA720" i="2"/>
  <c r="DC720" i="2" s="1"/>
  <c r="S720" i="3" s="1"/>
  <c r="AA721" i="2"/>
  <c r="DC721" i="2" s="1"/>
  <c r="S721" i="3" s="1"/>
  <c r="AA441" i="2"/>
  <c r="BC648" i="2"/>
  <c r="DQ648" i="2" s="1"/>
  <c r="AG648" i="3" s="1"/>
  <c r="BC298" i="2"/>
  <c r="DQ298" i="2" s="1"/>
  <c r="AG298" i="3" s="1"/>
  <c r="BC238" i="2"/>
  <c r="DQ238" i="2" s="1"/>
  <c r="AG238" i="3" s="1"/>
  <c r="BC647" i="2"/>
  <c r="DQ647" i="2" s="1"/>
  <c r="AG647" i="3" s="1"/>
  <c r="BC645" i="2"/>
  <c r="DQ645" i="2" s="1"/>
  <c r="AG645" i="3" s="1"/>
  <c r="BC706" i="2"/>
  <c r="DQ706" i="2" s="1"/>
  <c r="AG706" i="3" s="1"/>
  <c r="BC299" i="2"/>
  <c r="DQ299" i="2" s="1"/>
  <c r="AG299" i="3" s="1"/>
  <c r="BC646" i="2"/>
  <c r="DQ646" i="2" s="1"/>
  <c r="AG646" i="3" s="1"/>
  <c r="BC704" i="2"/>
  <c r="DQ704" i="2" s="1"/>
  <c r="AG704" i="3" s="1"/>
  <c r="BC239" i="2"/>
  <c r="DQ239" i="2" s="1"/>
  <c r="AG239" i="3" s="1"/>
  <c r="BC644" i="2"/>
  <c r="DQ644" i="2" s="1"/>
  <c r="AG644" i="3" s="1"/>
  <c r="BC705" i="2"/>
  <c r="DQ705" i="2" s="1"/>
  <c r="AG705" i="3" s="1"/>
  <c r="BC438" i="2"/>
  <c r="BC651" i="2"/>
  <c r="DQ651" i="2" s="1"/>
  <c r="AG651" i="3" s="1"/>
  <c r="BC652" i="2"/>
  <c r="DQ652" i="2" s="1"/>
  <c r="AG652" i="3" s="1"/>
  <c r="BO837" i="2"/>
  <c r="DW837" i="2" s="1"/>
  <c r="AM837" i="3" s="1"/>
  <c r="BO381" i="2"/>
  <c r="BO828" i="2"/>
  <c r="DW828" i="2" s="1"/>
  <c r="AM828" i="3" s="1"/>
  <c r="BO382" i="2"/>
  <c r="BO838" i="2"/>
  <c r="DW838" i="2" s="1"/>
  <c r="AM838" i="3" s="1"/>
  <c r="BE111" i="2"/>
  <c r="BM324" i="2"/>
  <c r="DV324" i="2" s="1"/>
  <c r="AL324" i="3" s="1"/>
  <c r="BM756" i="2"/>
  <c r="DV756" i="2" s="1"/>
  <c r="AL756" i="3" s="1"/>
  <c r="S759" i="2"/>
  <c r="CY759" i="2" s="1"/>
  <c r="O759" i="3" s="1"/>
  <c r="S14" i="2"/>
  <c r="CY14" i="2" s="1"/>
  <c r="O14" i="3" s="1"/>
  <c r="S12" i="2"/>
  <c r="CY12" i="2" s="1"/>
  <c r="O12" i="3" s="1"/>
  <c r="S762" i="2"/>
  <c r="CY762" i="2" s="1"/>
  <c r="O762" i="3" s="1"/>
  <c r="S11" i="2"/>
  <c r="CY11" i="2" s="1"/>
  <c r="O11" i="3" s="1"/>
  <c r="S15" i="2"/>
  <c r="CY15" i="2" s="1"/>
  <c r="O15" i="3" s="1"/>
  <c r="S758" i="2"/>
  <c r="CY758" i="2" s="1"/>
  <c r="O758" i="3" s="1"/>
  <c r="S13" i="2"/>
  <c r="CY13" i="2" s="1"/>
  <c r="O13" i="3" s="1"/>
  <c r="S760" i="2"/>
  <c r="CY760" i="2" s="1"/>
  <c r="O760" i="3" s="1"/>
  <c r="S761" i="2"/>
  <c r="CY761" i="2" s="1"/>
  <c r="O761" i="3" s="1"/>
  <c r="AY356" i="2"/>
  <c r="DO356" i="2" s="1"/>
  <c r="AE356" i="3" s="1"/>
  <c r="AY355" i="2"/>
  <c r="DO355" i="2" s="1"/>
  <c r="AE355" i="3" s="1"/>
  <c r="AY798" i="2"/>
  <c r="DO798" i="2" s="1"/>
  <c r="AE798" i="3" s="1"/>
  <c r="AY802" i="2"/>
  <c r="DO802" i="2" s="1"/>
  <c r="AE802" i="3" s="1"/>
  <c r="AY799" i="2"/>
  <c r="DO799" i="2" s="1"/>
  <c r="AE799" i="3" s="1"/>
  <c r="AY803" i="2"/>
  <c r="DO803" i="2" s="1"/>
  <c r="AE803" i="3" s="1"/>
  <c r="AY800" i="2"/>
  <c r="DO800" i="2" s="1"/>
  <c r="AE800" i="3" s="1"/>
  <c r="AY801" i="2"/>
  <c r="DO801" i="2" s="1"/>
  <c r="AE801" i="3" s="1"/>
  <c r="AY357" i="2"/>
  <c r="DO357" i="2" s="1"/>
  <c r="AE357" i="3" s="1"/>
  <c r="BQ324" i="2"/>
  <c r="DX324" i="2" s="1"/>
  <c r="AN324" i="3" s="1"/>
  <c r="BQ756" i="2"/>
  <c r="DX756" i="2" s="1"/>
  <c r="AN756" i="3" s="1"/>
  <c r="BW665" i="2"/>
  <c r="EA665" i="2" s="1"/>
  <c r="AQ665" i="3" s="1"/>
  <c r="BW631" i="2"/>
  <c r="EA631" i="2" s="1"/>
  <c r="AQ631" i="3" s="1"/>
  <c r="BW247" i="2"/>
  <c r="EA247" i="2" s="1"/>
  <c r="AQ247" i="3" s="1"/>
  <c r="BW258" i="2"/>
  <c r="EA258" i="2" s="1"/>
  <c r="AQ258" i="3" s="1"/>
  <c r="BW656" i="2"/>
  <c r="EA656" i="2" s="1"/>
  <c r="AQ656" i="3" s="1"/>
  <c r="BW671" i="2"/>
  <c r="EA671" i="2" s="1"/>
  <c r="AQ671" i="3" s="1"/>
  <c r="BW663" i="2"/>
  <c r="EA663" i="2" s="1"/>
  <c r="AQ663" i="3" s="1"/>
  <c r="BW393" i="2"/>
  <c r="EA393" i="2" s="1"/>
  <c r="AQ393" i="3" s="1"/>
  <c r="BW846" i="2"/>
  <c r="EA846" i="2" s="1"/>
  <c r="AQ846" i="3" s="1"/>
  <c r="BW664" i="2"/>
  <c r="EA664" i="2" s="1"/>
  <c r="AQ664" i="3" s="1"/>
  <c r="BW231" i="2"/>
  <c r="EA231" i="2" s="1"/>
  <c r="AQ231" i="3" s="1"/>
  <c r="BW627" i="2"/>
  <c r="EA627" i="2" s="1"/>
  <c r="AQ627" i="3" s="1"/>
  <c r="BW228" i="2"/>
  <c r="EA228" i="2" s="1"/>
  <c r="AQ228" i="3" s="1"/>
  <c r="BW670" i="2"/>
  <c r="EA670" i="2" s="1"/>
  <c r="AQ670" i="3" s="1"/>
  <c r="BW248" i="2"/>
  <c r="EA248" i="2" s="1"/>
  <c r="AQ248" i="3" s="1"/>
  <c r="BW629" i="2"/>
  <c r="EA629" i="2" s="1"/>
  <c r="AQ629" i="3" s="1"/>
  <c r="BW265" i="2"/>
  <c r="EA265" i="2" s="1"/>
  <c r="AQ265" i="3" s="1"/>
  <c r="BW251" i="2"/>
  <c r="EA251" i="2" s="1"/>
  <c r="AQ251" i="3" s="1"/>
  <c r="BW232" i="2"/>
  <c r="EA232" i="2" s="1"/>
  <c r="AQ232" i="3" s="1"/>
  <c r="BW847" i="2"/>
  <c r="EA847" i="2" s="1"/>
  <c r="AQ847" i="3" s="1"/>
  <c r="BW255" i="2"/>
  <c r="EA255" i="2" s="1"/>
  <c r="AQ255" i="3" s="1"/>
  <c r="BW229" i="2"/>
  <c r="EA229" i="2" s="1"/>
  <c r="AQ229" i="3" s="1"/>
  <c r="BW257" i="2"/>
  <c r="EA257" i="2" s="1"/>
  <c r="AQ257" i="3" s="1"/>
  <c r="BW660" i="2"/>
  <c r="EA660" i="2" s="1"/>
  <c r="AQ660" i="3" s="1"/>
  <c r="BW392" i="2"/>
  <c r="EA392" i="2" s="1"/>
  <c r="AQ392" i="3" s="1"/>
  <c r="BW253" i="2"/>
  <c r="EA253" i="2" s="1"/>
  <c r="AQ253" i="3" s="1"/>
  <c r="BW674" i="2"/>
  <c r="EA674" i="2" s="1"/>
  <c r="AQ674" i="3" s="1"/>
  <c r="BW263" i="2"/>
  <c r="EA263" i="2" s="1"/>
  <c r="AQ263" i="3" s="1"/>
  <c r="BW625" i="2"/>
  <c r="EA625" i="2" s="1"/>
  <c r="AQ625" i="3" s="1"/>
  <c r="BW261" i="2"/>
  <c r="EA261" i="2" s="1"/>
  <c r="AQ261" i="3" s="1"/>
  <c r="BW230" i="2"/>
  <c r="EA230" i="2" s="1"/>
  <c r="AQ230" i="3" s="1"/>
  <c r="BW658" i="2"/>
  <c r="EA658" i="2" s="1"/>
  <c r="AQ658" i="3" s="1"/>
  <c r="BW259" i="2"/>
  <c r="EA259" i="2" s="1"/>
  <c r="AQ259" i="3" s="1"/>
  <c r="BW256" i="2"/>
  <c r="EA256" i="2" s="1"/>
  <c r="AQ256" i="3" s="1"/>
  <c r="BW264" i="2"/>
  <c r="EA264" i="2" s="1"/>
  <c r="AQ264" i="3" s="1"/>
  <c r="BW252" i="2"/>
  <c r="EA252" i="2" s="1"/>
  <c r="AQ252" i="3" s="1"/>
  <c r="BW659" i="2"/>
  <c r="EA659" i="2" s="1"/>
  <c r="AQ659" i="3" s="1"/>
  <c r="BW639" i="2"/>
  <c r="EA639" i="2" s="1"/>
  <c r="AQ639" i="3" s="1"/>
  <c r="BW673" i="2"/>
  <c r="EA673" i="2" s="1"/>
  <c r="AQ673" i="3" s="1"/>
  <c r="BW249" i="2"/>
  <c r="EA249" i="2" s="1"/>
  <c r="AQ249" i="3" s="1"/>
  <c r="BW254" i="2"/>
  <c r="EA254" i="2" s="1"/>
  <c r="AQ254" i="3" s="1"/>
  <c r="BW666" i="2"/>
  <c r="EA666" i="2" s="1"/>
  <c r="AQ666" i="3" s="1"/>
  <c r="BW260" i="2"/>
  <c r="EA260" i="2" s="1"/>
  <c r="AQ260" i="3" s="1"/>
  <c r="BW250" i="2"/>
  <c r="EA250" i="2" s="1"/>
  <c r="AQ250" i="3" s="1"/>
  <c r="BW786" i="2"/>
  <c r="EA786" i="2" s="1"/>
  <c r="AQ786" i="3" s="1"/>
  <c r="BW628" i="2"/>
  <c r="EA628" i="2" s="1"/>
  <c r="AQ628" i="3" s="1"/>
  <c r="BW662" i="2"/>
  <c r="EA662" i="2" s="1"/>
  <c r="AQ662" i="3" s="1"/>
  <c r="BW630" i="2"/>
  <c r="EA630" i="2" s="1"/>
  <c r="AQ630" i="3" s="1"/>
  <c r="BW669" i="2"/>
  <c r="EA669" i="2" s="1"/>
  <c r="AQ669" i="3" s="1"/>
  <c r="BW661" i="2"/>
  <c r="EA661" i="2" s="1"/>
  <c r="AQ661" i="3" s="1"/>
  <c r="BW672" i="2"/>
  <c r="EA672" i="2" s="1"/>
  <c r="AQ672" i="3" s="1"/>
  <c r="BW657" i="2"/>
  <c r="EA657" i="2" s="1"/>
  <c r="AQ657" i="3" s="1"/>
  <c r="BW632" i="2"/>
  <c r="EA632" i="2" s="1"/>
  <c r="AQ632" i="3" s="1"/>
  <c r="BW668" i="2"/>
  <c r="EA668" i="2" s="1"/>
  <c r="AQ668" i="3" s="1"/>
  <c r="BW633" i="2"/>
  <c r="EA633" i="2" s="1"/>
  <c r="AQ633" i="3" s="1"/>
  <c r="BW667" i="2"/>
  <c r="EA667" i="2" s="1"/>
  <c r="AQ667" i="3" s="1"/>
  <c r="BW262" i="2"/>
  <c r="EA262" i="2" s="1"/>
  <c r="AQ262" i="3" s="1"/>
  <c r="BE866" i="2"/>
  <c r="DR866" i="2" s="1"/>
  <c r="AH866" i="3" s="1"/>
  <c r="AS724" i="2"/>
  <c r="DL724" i="2" s="1"/>
  <c r="AB724" i="3" s="1"/>
  <c r="AS741" i="2"/>
  <c r="DL741" i="2" s="1"/>
  <c r="AB741" i="3" s="1"/>
  <c r="AS314" i="2"/>
  <c r="DL314" i="2" s="1"/>
  <c r="AB314" i="3" s="1"/>
  <c r="AS315" i="2"/>
  <c r="DL315" i="2" s="1"/>
  <c r="AB315" i="3" s="1"/>
  <c r="AS746" i="2"/>
  <c r="DL746" i="2" s="1"/>
  <c r="AB746" i="3" s="1"/>
  <c r="AS743" i="2"/>
  <c r="DL743" i="2" s="1"/>
  <c r="AB743" i="3" s="1"/>
  <c r="AS742" i="2"/>
  <c r="DL742" i="2" s="1"/>
  <c r="AB742" i="3" s="1"/>
  <c r="AS744" i="2"/>
  <c r="DL744" i="2" s="1"/>
  <c r="AB744" i="3" s="1"/>
  <c r="AS316" i="2"/>
  <c r="DL316" i="2" s="1"/>
  <c r="AB316" i="3" s="1"/>
  <c r="AS312" i="2"/>
  <c r="DL312" i="2" s="1"/>
  <c r="AB312" i="3" s="1"/>
  <c r="AS317" i="2"/>
  <c r="DL317" i="2" s="1"/>
  <c r="AB317" i="3" s="1"/>
  <c r="AS313" i="2"/>
  <c r="DL313" i="2" s="1"/>
  <c r="AB313" i="3" s="1"/>
  <c r="AS745" i="2"/>
  <c r="DL745" i="2" s="1"/>
  <c r="AB745" i="3" s="1"/>
  <c r="AW111" i="2"/>
  <c r="BK784" i="2"/>
  <c r="DU784" i="2" s="1"/>
  <c r="AK784" i="3" s="1"/>
  <c r="BK340" i="2"/>
  <c r="DU340" i="2" s="1"/>
  <c r="AK340" i="3" s="1"/>
  <c r="BK783" i="2"/>
  <c r="DU783" i="2" s="1"/>
  <c r="AK783" i="3" s="1"/>
  <c r="BK341" i="2"/>
  <c r="DU341" i="2" s="1"/>
  <c r="AK341" i="3" s="1"/>
  <c r="BU504" i="2"/>
  <c r="DZ504" i="2" s="1"/>
  <c r="AP504" i="3" s="1"/>
  <c r="BU124" i="2"/>
  <c r="DZ124" i="2" s="1"/>
  <c r="AP124" i="3" s="1"/>
  <c r="AW754" i="2"/>
  <c r="DN754" i="2" s="1"/>
  <c r="AD754" i="3" s="1"/>
  <c r="BU783" i="2"/>
  <c r="DZ783" i="2" s="1"/>
  <c r="AP783" i="3" s="1"/>
  <c r="BU341" i="2"/>
  <c r="DZ341" i="2" s="1"/>
  <c r="AP341" i="3" s="1"/>
  <c r="BU340" i="2"/>
  <c r="DZ340" i="2" s="1"/>
  <c r="AP340" i="3" s="1"/>
  <c r="BU784" i="2"/>
  <c r="DZ784" i="2" s="1"/>
  <c r="AP784" i="3" s="1"/>
  <c r="BS553" i="2"/>
  <c r="DY553" i="2" s="1"/>
  <c r="AO553" i="3" s="1"/>
  <c r="BS551" i="2"/>
  <c r="DY551" i="2" s="1"/>
  <c r="AO551" i="3" s="1"/>
  <c r="BS163" i="2"/>
  <c r="DY163" i="2" s="1"/>
  <c r="AO163" i="3" s="1"/>
  <c r="BS216" i="2"/>
  <c r="DY216" i="2" s="1"/>
  <c r="AO216" i="3" s="1"/>
  <c r="BS617" i="2"/>
  <c r="DY617" i="2" s="1"/>
  <c r="AO617" i="3" s="1"/>
  <c r="BS616" i="2"/>
  <c r="DY616" i="2" s="1"/>
  <c r="AO616" i="3" s="1"/>
  <c r="BS615" i="2"/>
  <c r="DY615" i="2" s="1"/>
  <c r="AO615" i="3" s="1"/>
  <c r="BS365" i="2"/>
  <c r="DY365" i="2" s="1"/>
  <c r="AO365" i="3" s="1"/>
  <c r="BS218" i="2"/>
  <c r="DY218" i="2" s="1"/>
  <c r="AO218" i="3" s="1"/>
  <c r="BS613" i="2"/>
  <c r="DY613" i="2" s="1"/>
  <c r="AO613" i="3" s="1"/>
  <c r="BS215" i="2"/>
  <c r="DY215" i="2" s="1"/>
  <c r="AO215" i="3" s="1"/>
  <c r="BS820" i="2"/>
  <c r="DY820" i="2" s="1"/>
  <c r="AO820" i="3" s="1"/>
  <c r="BS217" i="2"/>
  <c r="DY217" i="2" s="1"/>
  <c r="AO217" i="3" s="1"/>
  <c r="BS611" i="2"/>
  <c r="DY611" i="2" s="1"/>
  <c r="AO611" i="3" s="1"/>
  <c r="BS550" i="2"/>
  <c r="DY550" i="2" s="1"/>
  <c r="AO550" i="3" s="1"/>
  <c r="BS552" i="2"/>
  <c r="DY552" i="2" s="1"/>
  <c r="AO552" i="3" s="1"/>
  <c r="BS554" i="2"/>
  <c r="DY554" i="2" s="1"/>
  <c r="AO554" i="3" s="1"/>
  <c r="BS219" i="2"/>
  <c r="DY219" i="2" s="1"/>
  <c r="AO219" i="3" s="1"/>
  <c r="BS162" i="2"/>
  <c r="DY162" i="2" s="1"/>
  <c r="AO162" i="3" s="1"/>
  <c r="BS612" i="2"/>
  <c r="DY612" i="2" s="1"/>
  <c r="AO612" i="3" s="1"/>
  <c r="BS614" i="2"/>
  <c r="DY614" i="2" s="1"/>
  <c r="AO614" i="3" s="1"/>
  <c r="BM253" i="2"/>
  <c r="DV253" i="2" s="1"/>
  <c r="AL253" i="3" s="1"/>
  <c r="BM657" i="2"/>
  <c r="DV657" i="2" s="1"/>
  <c r="AL657" i="3" s="1"/>
  <c r="BM251" i="2"/>
  <c r="DV251" i="2" s="1"/>
  <c r="AL251" i="3" s="1"/>
  <c r="BM258" i="2"/>
  <c r="DV258" i="2" s="1"/>
  <c r="AL258" i="3" s="1"/>
  <c r="BM232" i="2"/>
  <c r="DV232" i="2" s="1"/>
  <c r="AL232" i="3" s="1"/>
  <c r="BM673" i="2"/>
  <c r="DV673" i="2" s="1"/>
  <c r="AL673" i="3" s="1"/>
  <c r="BM631" i="2"/>
  <c r="DV631" i="2" s="1"/>
  <c r="AL631" i="3" s="1"/>
  <c r="BM259" i="2"/>
  <c r="DV259" i="2" s="1"/>
  <c r="AL259" i="3" s="1"/>
  <c r="BM247" i="2"/>
  <c r="DV247" i="2" s="1"/>
  <c r="AL247" i="3" s="1"/>
  <c r="BM392" i="2"/>
  <c r="DV392" i="2" s="1"/>
  <c r="AL392" i="3" s="1"/>
  <c r="BM664" i="2"/>
  <c r="DV664" i="2" s="1"/>
  <c r="AL664" i="3" s="1"/>
  <c r="BM625" i="2"/>
  <c r="DV625" i="2" s="1"/>
  <c r="AL625" i="3" s="1"/>
  <c r="BM256" i="2"/>
  <c r="DV256" i="2" s="1"/>
  <c r="AL256" i="3" s="1"/>
  <c r="BM633" i="2"/>
  <c r="DV633" i="2" s="1"/>
  <c r="AL633" i="3" s="1"/>
  <c r="BM662" i="2"/>
  <c r="DV662" i="2" s="1"/>
  <c r="AL662" i="3" s="1"/>
  <c r="BM659" i="2"/>
  <c r="DV659" i="2" s="1"/>
  <c r="AL659" i="3" s="1"/>
  <c r="BM669" i="2"/>
  <c r="DV669" i="2" s="1"/>
  <c r="AL669" i="3" s="1"/>
  <c r="BM231" i="2"/>
  <c r="DV231" i="2" s="1"/>
  <c r="AL231" i="3" s="1"/>
  <c r="BM629" i="2"/>
  <c r="DV629" i="2" s="1"/>
  <c r="AL629" i="3" s="1"/>
  <c r="BM264" i="2"/>
  <c r="DV264" i="2" s="1"/>
  <c r="AL264" i="3" s="1"/>
  <c r="BM255" i="2"/>
  <c r="DV255" i="2" s="1"/>
  <c r="AL255" i="3" s="1"/>
  <c r="BM628" i="2"/>
  <c r="DV628" i="2" s="1"/>
  <c r="AL628" i="3" s="1"/>
  <c r="BM257" i="2"/>
  <c r="DV257" i="2" s="1"/>
  <c r="AL257" i="3" s="1"/>
  <c r="BM656" i="2"/>
  <c r="DV656" i="2" s="1"/>
  <c r="AL656" i="3" s="1"/>
  <c r="BM263" i="2"/>
  <c r="DV263" i="2" s="1"/>
  <c r="AL263" i="3" s="1"/>
  <c r="BM229" i="2"/>
  <c r="DV229" i="2" s="1"/>
  <c r="AL229" i="3" s="1"/>
  <c r="BM846" i="2"/>
  <c r="DV846" i="2" s="1"/>
  <c r="AL846" i="3" s="1"/>
  <c r="BM786" i="2"/>
  <c r="DV786" i="2" s="1"/>
  <c r="AL786" i="3" s="1"/>
  <c r="BM639" i="2"/>
  <c r="DV639" i="2" s="1"/>
  <c r="AL639" i="3" s="1"/>
  <c r="BM252" i="2"/>
  <c r="DV252" i="2" s="1"/>
  <c r="AL252" i="3" s="1"/>
  <c r="BM632" i="2"/>
  <c r="DV632" i="2" s="1"/>
  <c r="AL632" i="3" s="1"/>
  <c r="BM627" i="2"/>
  <c r="DV627" i="2" s="1"/>
  <c r="AL627" i="3" s="1"/>
  <c r="BM661" i="2"/>
  <c r="DV661" i="2" s="1"/>
  <c r="AL661" i="3" s="1"/>
  <c r="BM671" i="2"/>
  <c r="DV671" i="2" s="1"/>
  <c r="AL671" i="3" s="1"/>
  <c r="BM660" i="2"/>
  <c r="DV660" i="2" s="1"/>
  <c r="AL660" i="3" s="1"/>
  <c r="BM847" i="2"/>
  <c r="DV847" i="2" s="1"/>
  <c r="AL847" i="3" s="1"/>
  <c r="BM663" i="2"/>
  <c r="DV663" i="2" s="1"/>
  <c r="AL663" i="3" s="1"/>
  <c r="BM672" i="2"/>
  <c r="DV672" i="2" s="1"/>
  <c r="AL672" i="3" s="1"/>
  <c r="BM254" i="2"/>
  <c r="DV254" i="2" s="1"/>
  <c r="AL254" i="3" s="1"/>
  <c r="BM667" i="2"/>
  <c r="DV667" i="2" s="1"/>
  <c r="AL667" i="3" s="1"/>
  <c r="BM658" i="2"/>
  <c r="DV658" i="2" s="1"/>
  <c r="AL658" i="3" s="1"/>
  <c r="BM265" i="2"/>
  <c r="DV265" i="2" s="1"/>
  <c r="AL265" i="3" s="1"/>
  <c r="BM260" i="2"/>
  <c r="DV260" i="2" s="1"/>
  <c r="AL260" i="3" s="1"/>
  <c r="BM248" i="2"/>
  <c r="DV248" i="2" s="1"/>
  <c r="AL248" i="3" s="1"/>
  <c r="BM228" i="2"/>
  <c r="DV228" i="2" s="1"/>
  <c r="AL228" i="3" s="1"/>
  <c r="BM668" i="2"/>
  <c r="DV668" i="2" s="1"/>
  <c r="AL668" i="3" s="1"/>
  <c r="BM262" i="2"/>
  <c r="DV262" i="2" s="1"/>
  <c r="AL262" i="3" s="1"/>
  <c r="BM393" i="2"/>
  <c r="DV393" i="2" s="1"/>
  <c r="AL393" i="3" s="1"/>
  <c r="BM670" i="2"/>
  <c r="DV670" i="2" s="1"/>
  <c r="AL670" i="3" s="1"/>
  <c r="BM249" i="2"/>
  <c r="DV249" i="2" s="1"/>
  <c r="AL249" i="3" s="1"/>
  <c r="BM674" i="2"/>
  <c r="DV674" i="2" s="1"/>
  <c r="AL674" i="3" s="1"/>
  <c r="BM250" i="2"/>
  <c r="DV250" i="2" s="1"/>
  <c r="AL250" i="3" s="1"/>
  <c r="BM665" i="2"/>
  <c r="DV665" i="2" s="1"/>
  <c r="AL665" i="3" s="1"/>
  <c r="BM630" i="2"/>
  <c r="DV630" i="2" s="1"/>
  <c r="AL630" i="3" s="1"/>
  <c r="BM666" i="2"/>
  <c r="DV666" i="2" s="1"/>
  <c r="AL666" i="3" s="1"/>
  <c r="BM261" i="2"/>
  <c r="DV261" i="2" s="1"/>
  <c r="AL261" i="3" s="1"/>
  <c r="BM230" i="2"/>
  <c r="DV230" i="2" s="1"/>
  <c r="AL230" i="3" s="1"/>
  <c r="AI866" i="2"/>
  <c r="DG866" i="2" s="1"/>
  <c r="W866" i="3" s="1"/>
  <c r="AW98" i="2"/>
  <c r="AW39" i="2"/>
  <c r="AW72" i="2"/>
  <c r="DN72" i="2" s="1"/>
  <c r="AD72" i="3" s="1"/>
  <c r="AW30" i="2"/>
  <c r="BY769" i="2"/>
  <c r="EB769" i="2" s="1"/>
  <c r="AR769" i="3" s="1"/>
  <c r="BY331" i="2"/>
  <c r="EB331" i="2" s="1"/>
  <c r="AR331" i="3" s="1"/>
  <c r="BY766" i="2"/>
  <c r="EB766" i="2" s="1"/>
  <c r="AR766" i="3" s="1"/>
  <c r="BY330" i="2"/>
  <c r="EB330" i="2" s="1"/>
  <c r="AR330" i="3" s="1"/>
  <c r="BY327" i="2"/>
  <c r="EB327" i="2" s="1"/>
  <c r="AR327" i="3" s="1"/>
  <c r="BY765" i="2"/>
  <c r="EB765" i="2" s="1"/>
  <c r="AR765" i="3" s="1"/>
  <c r="BY329" i="2"/>
  <c r="EB329" i="2" s="1"/>
  <c r="AR329" i="3" s="1"/>
  <c r="BY446" i="2"/>
  <c r="BY768" i="2"/>
  <c r="EB768" i="2" s="1"/>
  <c r="AR768" i="3" s="1"/>
  <c r="BY767" i="2"/>
  <c r="EB767" i="2" s="1"/>
  <c r="AR767" i="3" s="1"/>
  <c r="BY771" i="2"/>
  <c r="EB771" i="2" s="1"/>
  <c r="AR771" i="3" s="1"/>
  <c r="BY770" i="2"/>
  <c r="EB770" i="2" s="1"/>
  <c r="AR770" i="3" s="1"/>
  <c r="BY328" i="2"/>
  <c r="EB328" i="2" s="1"/>
  <c r="AR328" i="3" s="1"/>
  <c r="BK712" i="2"/>
  <c r="DU712" i="2" s="1"/>
  <c r="AK712" i="3" s="1"/>
  <c r="BK716" i="2"/>
  <c r="DU716" i="2" s="1"/>
  <c r="AK716" i="3" s="1"/>
  <c r="BK740" i="2"/>
  <c r="DU740" i="2" s="1"/>
  <c r="AK740" i="3" s="1"/>
  <c r="BK714" i="2"/>
  <c r="DU714" i="2" s="1"/>
  <c r="AK714" i="3" s="1"/>
  <c r="AE424" i="2"/>
  <c r="DE424" i="2" s="1"/>
  <c r="U424" i="3" s="1"/>
  <c r="AE890" i="2"/>
  <c r="DE890" i="2" s="1"/>
  <c r="U890" i="3" s="1"/>
  <c r="AE889" i="2"/>
  <c r="DE889" i="2" s="1"/>
  <c r="U889" i="3" s="1"/>
  <c r="AE425" i="2"/>
  <c r="DE425" i="2" s="1"/>
  <c r="U425" i="3" s="1"/>
  <c r="AE856" i="2"/>
  <c r="DE856" i="2" s="1"/>
  <c r="U856" i="3" s="1"/>
  <c r="BW901" i="2"/>
  <c r="EA901" i="2" s="1"/>
  <c r="AQ901" i="3" s="1"/>
  <c r="BW900" i="2"/>
  <c r="EA900" i="2" s="1"/>
  <c r="AQ900" i="3" s="1"/>
  <c r="BW27" i="2"/>
  <c r="EA27" i="2" s="1"/>
  <c r="AQ27" i="3" s="1"/>
  <c r="BW902" i="2"/>
  <c r="EA902" i="2" s="1"/>
  <c r="AQ902" i="3" s="1"/>
  <c r="BW26" i="2"/>
  <c r="EA26" i="2" s="1"/>
  <c r="AQ26" i="3" s="1"/>
  <c r="BY639" i="2"/>
  <c r="EB639" i="2" s="1"/>
  <c r="AR639" i="3" s="1"/>
  <c r="BY662" i="2"/>
  <c r="EB662" i="2" s="1"/>
  <c r="AR662" i="3" s="1"/>
  <c r="BY674" i="2"/>
  <c r="EB674" i="2" s="1"/>
  <c r="AR674" i="3" s="1"/>
  <c r="BY251" i="2"/>
  <c r="EB251" i="2" s="1"/>
  <c r="AR251" i="3" s="1"/>
  <c r="BY250" i="2"/>
  <c r="EB250" i="2" s="1"/>
  <c r="AR250" i="3" s="1"/>
  <c r="BY846" i="2"/>
  <c r="EB846" i="2" s="1"/>
  <c r="AR846" i="3" s="1"/>
  <c r="BY668" i="2"/>
  <c r="EB668" i="2" s="1"/>
  <c r="AR668" i="3" s="1"/>
  <c r="BY261" i="2"/>
  <c r="EB261" i="2" s="1"/>
  <c r="AR261" i="3" s="1"/>
  <c r="BY259" i="2"/>
  <c r="EB259" i="2" s="1"/>
  <c r="AR259" i="3" s="1"/>
  <c r="BY660" i="2"/>
  <c r="EB660" i="2" s="1"/>
  <c r="AR660" i="3" s="1"/>
  <c r="BY629" i="2"/>
  <c r="EB629" i="2" s="1"/>
  <c r="AR629" i="3" s="1"/>
  <c r="BY631" i="2"/>
  <c r="EB631" i="2" s="1"/>
  <c r="AR631" i="3" s="1"/>
  <c r="BY260" i="2"/>
  <c r="EB260" i="2" s="1"/>
  <c r="AR260" i="3" s="1"/>
  <c r="BY263" i="2"/>
  <c r="EB263" i="2" s="1"/>
  <c r="AR263" i="3" s="1"/>
  <c r="BY666" i="2"/>
  <c r="EB666" i="2" s="1"/>
  <c r="AR666" i="3" s="1"/>
  <c r="BY265" i="2"/>
  <c r="EB265" i="2" s="1"/>
  <c r="AR265" i="3" s="1"/>
  <c r="BY247" i="2"/>
  <c r="EB247" i="2" s="1"/>
  <c r="AR247" i="3" s="1"/>
  <c r="BY658" i="2"/>
  <c r="EB658" i="2" s="1"/>
  <c r="AR658" i="3" s="1"/>
  <c r="BY232" i="2"/>
  <c r="EB232" i="2" s="1"/>
  <c r="AR232" i="3" s="1"/>
  <c r="BY657" i="2"/>
  <c r="EB657" i="2" s="1"/>
  <c r="AR657" i="3" s="1"/>
  <c r="BY663" i="2"/>
  <c r="EB663" i="2" s="1"/>
  <c r="AR663" i="3" s="1"/>
  <c r="BY786" i="2"/>
  <c r="EB786" i="2" s="1"/>
  <c r="AR786" i="3" s="1"/>
  <c r="BY253" i="2"/>
  <c r="EB253" i="2" s="1"/>
  <c r="AR253" i="3" s="1"/>
  <c r="BY258" i="2"/>
  <c r="EB258" i="2" s="1"/>
  <c r="AR258" i="3" s="1"/>
  <c r="BY632" i="2"/>
  <c r="EB632" i="2" s="1"/>
  <c r="AR632" i="3" s="1"/>
  <c r="BY673" i="2"/>
  <c r="EB673" i="2" s="1"/>
  <c r="AR673" i="3" s="1"/>
  <c r="BY262" i="2"/>
  <c r="EB262" i="2" s="1"/>
  <c r="AR262" i="3" s="1"/>
  <c r="BY230" i="2"/>
  <c r="EB230" i="2" s="1"/>
  <c r="AR230" i="3" s="1"/>
  <c r="BY231" i="2"/>
  <c r="EB231" i="2" s="1"/>
  <c r="AR231" i="3" s="1"/>
  <c r="BY661" i="2"/>
  <c r="EB661" i="2" s="1"/>
  <c r="AR661" i="3" s="1"/>
  <c r="BY847" i="2"/>
  <c r="EB847" i="2" s="1"/>
  <c r="AR847" i="3" s="1"/>
  <c r="BY228" i="2"/>
  <c r="EB228" i="2" s="1"/>
  <c r="AR228" i="3" s="1"/>
  <c r="BY659" i="2"/>
  <c r="EB659" i="2" s="1"/>
  <c r="AR659" i="3" s="1"/>
  <c r="BY667" i="2"/>
  <c r="EB667" i="2" s="1"/>
  <c r="AR667" i="3" s="1"/>
  <c r="BY656" i="2"/>
  <c r="EB656" i="2" s="1"/>
  <c r="AR656" i="3" s="1"/>
  <c r="BY630" i="2"/>
  <c r="EB630" i="2" s="1"/>
  <c r="AR630" i="3" s="1"/>
  <c r="BY633" i="2"/>
  <c r="EB633" i="2" s="1"/>
  <c r="AR633" i="3" s="1"/>
  <c r="BY254" i="2"/>
  <c r="EB254" i="2" s="1"/>
  <c r="AR254" i="3" s="1"/>
  <c r="BY669" i="2"/>
  <c r="EB669" i="2" s="1"/>
  <c r="AR669" i="3" s="1"/>
  <c r="BY257" i="2"/>
  <c r="EB257" i="2" s="1"/>
  <c r="AR257" i="3" s="1"/>
  <c r="BY255" i="2"/>
  <c r="EB255" i="2" s="1"/>
  <c r="AR255" i="3" s="1"/>
  <c r="BY671" i="2"/>
  <c r="EB671" i="2" s="1"/>
  <c r="AR671" i="3" s="1"/>
  <c r="BY392" i="2"/>
  <c r="EB392" i="2" s="1"/>
  <c r="AR392" i="3" s="1"/>
  <c r="BY628" i="2"/>
  <c r="EB628" i="2" s="1"/>
  <c r="AR628" i="3" s="1"/>
  <c r="BY252" i="2"/>
  <c r="EB252" i="2" s="1"/>
  <c r="AR252" i="3" s="1"/>
  <c r="BY249" i="2"/>
  <c r="EB249" i="2" s="1"/>
  <c r="AR249" i="3" s="1"/>
  <c r="BY229" i="2"/>
  <c r="EB229" i="2" s="1"/>
  <c r="AR229" i="3" s="1"/>
  <c r="BY264" i="2"/>
  <c r="EB264" i="2" s="1"/>
  <c r="AR264" i="3" s="1"/>
  <c r="BY627" i="2"/>
  <c r="EB627" i="2" s="1"/>
  <c r="AR627" i="3" s="1"/>
  <c r="BY393" i="2"/>
  <c r="EB393" i="2" s="1"/>
  <c r="AR393" i="3" s="1"/>
  <c r="BY670" i="2"/>
  <c r="EB670" i="2" s="1"/>
  <c r="AR670" i="3" s="1"/>
  <c r="BY248" i="2"/>
  <c r="EB248" i="2" s="1"/>
  <c r="AR248" i="3" s="1"/>
  <c r="BY664" i="2"/>
  <c r="EB664" i="2" s="1"/>
  <c r="AR664" i="3" s="1"/>
  <c r="BY672" i="2"/>
  <c r="EB672" i="2" s="1"/>
  <c r="AR672" i="3" s="1"/>
  <c r="BY625" i="2"/>
  <c r="EB625" i="2" s="1"/>
  <c r="AR625" i="3" s="1"/>
  <c r="BY665" i="2"/>
  <c r="EB665" i="2" s="1"/>
  <c r="AR665" i="3" s="1"/>
  <c r="BY256" i="2"/>
  <c r="EB256" i="2" s="1"/>
  <c r="AR256" i="3" s="1"/>
  <c r="BY651" i="2"/>
  <c r="EB651" i="2" s="1"/>
  <c r="AR651" i="3" s="1"/>
  <c r="BY438" i="2"/>
  <c r="BY652" i="2"/>
  <c r="EB652" i="2" s="1"/>
  <c r="AR652" i="3" s="1"/>
  <c r="CA108" i="2"/>
  <c r="AQ616" i="2"/>
  <c r="DK616" i="2" s="1"/>
  <c r="AA616" i="3" s="1"/>
  <c r="AQ162" i="2"/>
  <c r="DK162" i="2" s="1"/>
  <c r="AA162" i="3" s="1"/>
  <c r="AQ215" i="2"/>
  <c r="DK215" i="2" s="1"/>
  <c r="AA215" i="3" s="1"/>
  <c r="AQ613" i="2"/>
  <c r="DK613" i="2" s="1"/>
  <c r="AA613" i="3" s="1"/>
  <c r="AQ550" i="2"/>
  <c r="DK550" i="2" s="1"/>
  <c r="AA550" i="3" s="1"/>
  <c r="AQ216" i="2"/>
  <c r="DK216" i="2" s="1"/>
  <c r="AA216" i="3" s="1"/>
  <c r="AQ615" i="2"/>
  <c r="DK615" i="2" s="1"/>
  <c r="AA615" i="3" s="1"/>
  <c r="AQ617" i="2"/>
  <c r="DK617" i="2" s="1"/>
  <c r="AA617" i="3" s="1"/>
  <c r="AQ611" i="2"/>
  <c r="DK611" i="2" s="1"/>
  <c r="AA611" i="3" s="1"/>
  <c r="AQ820" i="2"/>
  <c r="DK820" i="2" s="1"/>
  <c r="AA820" i="3" s="1"/>
  <c r="AQ612" i="2"/>
  <c r="DK612" i="2" s="1"/>
  <c r="AA612" i="3" s="1"/>
  <c r="AQ614" i="2"/>
  <c r="DK614" i="2" s="1"/>
  <c r="AA614" i="3" s="1"/>
  <c r="AQ551" i="2"/>
  <c r="DK551" i="2" s="1"/>
  <c r="AA551" i="3" s="1"/>
  <c r="AQ217" i="2"/>
  <c r="DK217" i="2" s="1"/>
  <c r="AA217" i="3" s="1"/>
  <c r="AQ219" i="2"/>
  <c r="DK219" i="2" s="1"/>
  <c r="AA219" i="3" s="1"/>
  <c r="AQ554" i="2"/>
  <c r="DK554" i="2" s="1"/>
  <c r="AA554" i="3" s="1"/>
  <c r="AQ552" i="2"/>
  <c r="DK552" i="2" s="1"/>
  <c r="AA552" i="3" s="1"/>
  <c r="AQ218" i="2"/>
  <c r="DK218" i="2" s="1"/>
  <c r="AA218" i="3" s="1"/>
  <c r="AQ365" i="2"/>
  <c r="DK365" i="2" s="1"/>
  <c r="AA365" i="3" s="1"/>
  <c r="AQ163" i="2"/>
  <c r="DK163" i="2" s="1"/>
  <c r="AA163" i="3" s="1"/>
  <c r="AQ553" i="2"/>
  <c r="DK553" i="2" s="1"/>
  <c r="AA553" i="3" s="1"/>
  <c r="AQ575" i="2"/>
  <c r="DK575" i="2" s="1"/>
  <c r="AA575" i="3" s="1"/>
  <c r="AQ197" i="2"/>
  <c r="AQ203" i="2"/>
  <c r="DK203" i="2" s="1"/>
  <c r="AA203" i="3" s="1"/>
  <c r="AQ622" i="2"/>
  <c r="DK622" i="2" s="1"/>
  <c r="AA622" i="3" s="1"/>
  <c r="AQ579" i="2"/>
  <c r="DK579" i="2" s="1"/>
  <c r="AA579" i="3" s="1"/>
  <c r="AQ201" i="2"/>
  <c r="DK201" i="2" s="1"/>
  <c r="AA201" i="3" s="1"/>
  <c r="AQ202" i="2"/>
  <c r="DK202" i="2" s="1"/>
  <c r="AA202" i="3" s="1"/>
  <c r="AQ200" i="2"/>
  <c r="DK200" i="2" s="1"/>
  <c r="AA200" i="3" s="1"/>
  <c r="AQ577" i="2"/>
  <c r="DK577" i="2" s="1"/>
  <c r="AA577" i="3" s="1"/>
  <c r="AQ573" i="2"/>
  <c r="DK573" i="2" s="1"/>
  <c r="AA573" i="3" s="1"/>
  <c r="AQ224" i="2"/>
  <c r="DK224" i="2" s="1"/>
  <c r="AA224" i="3" s="1"/>
  <c r="AQ572" i="2"/>
  <c r="DK572" i="2" s="1"/>
  <c r="AA572" i="3" s="1"/>
  <c r="AQ578" i="2"/>
  <c r="DK578" i="2" s="1"/>
  <c r="AA578" i="3" s="1"/>
  <c r="AU363" i="2"/>
  <c r="DM363" i="2" s="1"/>
  <c r="AC363" i="3" s="1"/>
  <c r="AU813" i="2"/>
  <c r="DM813" i="2" s="1"/>
  <c r="AC813" i="3" s="1"/>
  <c r="AU811" i="2"/>
  <c r="DM811" i="2" s="1"/>
  <c r="AC811" i="3" s="1"/>
  <c r="AU809" i="2"/>
  <c r="DM809" i="2" s="1"/>
  <c r="AC809" i="3" s="1"/>
  <c r="AU807" i="2"/>
  <c r="DM807" i="2" s="1"/>
  <c r="AC807" i="3" s="1"/>
  <c r="AU347" i="2"/>
  <c r="DM347" i="2" s="1"/>
  <c r="AC347" i="3" s="1"/>
  <c r="AU558" i="2"/>
  <c r="DM558" i="2" s="1"/>
  <c r="AC558" i="3" s="1"/>
  <c r="AU591" i="2"/>
  <c r="DM591" i="2" s="1"/>
  <c r="AC591" i="3" s="1"/>
  <c r="BW213" i="2"/>
  <c r="EA213" i="2" s="1"/>
  <c r="AQ213" i="3" s="1"/>
  <c r="BW212" i="2"/>
  <c r="EA212" i="2" s="1"/>
  <c r="AQ212" i="3" s="1"/>
  <c r="BW608" i="2"/>
  <c r="EA608" i="2" s="1"/>
  <c r="AQ608" i="3" s="1"/>
  <c r="BW610" i="2"/>
  <c r="EA610" i="2" s="1"/>
  <c r="AQ610" i="3" s="1"/>
  <c r="BW214" i="2"/>
  <c r="EA214" i="2" s="1"/>
  <c r="AQ214" i="3" s="1"/>
  <c r="BW609" i="2"/>
  <c r="EA609" i="2" s="1"/>
  <c r="AQ609" i="3" s="1"/>
  <c r="AU687" i="2"/>
  <c r="DM687" i="2" s="1"/>
  <c r="AC687" i="3" s="1"/>
  <c r="AU281" i="2"/>
  <c r="DM281" i="2" s="1"/>
  <c r="AC281" i="3" s="1"/>
  <c r="AU680" i="2"/>
  <c r="DM680" i="2" s="1"/>
  <c r="AC680" i="3" s="1"/>
  <c r="AU270" i="2"/>
  <c r="DM270" i="2" s="1"/>
  <c r="AC270" i="3" s="1"/>
  <c r="AU688" i="2"/>
  <c r="DM688" i="2" s="1"/>
  <c r="AC688" i="3" s="1"/>
  <c r="AU679" i="2"/>
  <c r="DM679" i="2" s="1"/>
  <c r="AC679" i="3" s="1"/>
  <c r="AU276" i="2"/>
  <c r="DM276" i="2" s="1"/>
  <c r="AC276" i="3" s="1"/>
  <c r="AU279" i="2"/>
  <c r="DM279" i="2" s="1"/>
  <c r="AC279" i="3" s="1"/>
  <c r="AU683" i="2"/>
  <c r="DM683" i="2" s="1"/>
  <c r="AC683" i="3" s="1"/>
  <c r="AU268" i="2"/>
  <c r="DM268" i="2" s="1"/>
  <c r="AC268" i="3" s="1"/>
  <c r="AU271" i="2"/>
  <c r="DM271" i="2" s="1"/>
  <c r="AC271" i="3" s="1"/>
  <c r="AU682" i="2"/>
  <c r="DM682" i="2" s="1"/>
  <c r="AC682" i="3" s="1"/>
  <c r="AU275" i="2"/>
  <c r="DM275" i="2" s="1"/>
  <c r="AC275" i="3" s="1"/>
  <c r="AU685" i="2"/>
  <c r="DM685" i="2" s="1"/>
  <c r="AC685" i="3" s="1"/>
  <c r="AU678" i="2"/>
  <c r="DM678" i="2" s="1"/>
  <c r="AC678" i="3" s="1"/>
  <c r="AU677" i="2"/>
  <c r="DM677" i="2" s="1"/>
  <c r="AC677" i="3" s="1"/>
  <c r="AU689" i="2"/>
  <c r="DM689" i="2" s="1"/>
  <c r="AC689" i="3" s="1"/>
  <c r="AU684" i="2"/>
  <c r="DM684" i="2" s="1"/>
  <c r="AC684" i="3" s="1"/>
  <c r="AU277" i="2"/>
  <c r="DM277" i="2" s="1"/>
  <c r="AC277" i="3" s="1"/>
  <c r="AU278" i="2"/>
  <c r="DM278" i="2" s="1"/>
  <c r="AC278" i="3" s="1"/>
  <c r="AU272" i="2"/>
  <c r="DM272" i="2" s="1"/>
  <c r="AC272" i="3" s="1"/>
  <c r="AU681" i="2"/>
  <c r="DM681" i="2" s="1"/>
  <c r="AC681" i="3" s="1"/>
  <c r="AU686" i="2"/>
  <c r="DM686" i="2" s="1"/>
  <c r="AC686" i="3" s="1"/>
  <c r="AU273" i="2"/>
  <c r="DM273" i="2" s="1"/>
  <c r="AC273" i="3" s="1"/>
  <c r="AU280" i="2"/>
  <c r="DM280" i="2" s="1"/>
  <c r="AC280" i="3" s="1"/>
  <c r="AU269" i="2"/>
  <c r="DM269" i="2" s="1"/>
  <c r="AC269" i="3" s="1"/>
  <c r="AU274" i="2"/>
  <c r="DM274" i="2" s="1"/>
  <c r="AC274" i="3" s="1"/>
  <c r="AM536" i="2"/>
  <c r="DI536" i="2" s="1"/>
  <c r="Y536" i="3" s="1"/>
  <c r="AM528" i="2"/>
  <c r="DI528" i="2" s="1"/>
  <c r="Y528" i="3" s="1"/>
  <c r="AM654" i="2"/>
  <c r="DI654" i="2" s="1"/>
  <c r="Y654" i="3" s="1"/>
  <c r="AM139" i="2"/>
  <c r="DI139" i="2" s="1"/>
  <c r="Y139" i="3" s="1"/>
  <c r="AM141" i="2"/>
  <c r="DI141" i="2" s="1"/>
  <c r="Y141" i="3" s="1"/>
  <c r="AM140" i="2"/>
  <c r="DI140" i="2" s="1"/>
  <c r="Y140" i="3" s="1"/>
  <c r="AM542" i="2"/>
  <c r="DI542" i="2" s="1"/>
  <c r="Y542" i="3" s="1"/>
  <c r="AM156" i="2"/>
  <c r="DI156" i="2" s="1"/>
  <c r="Y156" i="3" s="1"/>
  <c r="AM155" i="2"/>
  <c r="DI155" i="2" s="1"/>
  <c r="Y155" i="3" s="1"/>
  <c r="AM787" i="2"/>
  <c r="DI787" i="2" s="1"/>
  <c r="Y787" i="3" s="1"/>
  <c r="AM530" i="2"/>
  <c r="DI530" i="2" s="1"/>
  <c r="Y530" i="3" s="1"/>
  <c r="AM538" i="2"/>
  <c r="DI538" i="2" s="1"/>
  <c r="Y538" i="3" s="1"/>
  <c r="AM537" i="2"/>
  <c r="DI537" i="2" s="1"/>
  <c r="Y537" i="3" s="1"/>
  <c r="AM149" i="2"/>
  <c r="DI149" i="2" s="1"/>
  <c r="Y149" i="3" s="1"/>
  <c r="AM137" i="2"/>
  <c r="DI137" i="2" s="1"/>
  <c r="Y137" i="3" s="1"/>
  <c r="AM535" i="2"/>
  <c r="DI535" i="2" s="1"/>
  <c r="Y535" i="3" s="1"/>
  <c r="AM533" i="2"/>
  <c r="DI533" i="2" s="1"/>
  <c r="Y533" i="3" s="1"/>
  <c r="AM539" i="2"/>
  <c r="DI539" i="2" s="1"/>
  <c r="Y539" i="3" s="1"/>
  <c r="AM147" i="2"/>
  <c r="DI147" i="2" s="1"/>
  <c r="Y147" i="3" s="1"/>
  <c r="AM526" i="2"/>
  <c r="DI526" i="2" s="1"/>
  <c r="Y526" i="3" s="1"/>
  <c r="AM245" i="2"/>
  <c r="AM151" i="2"/>
  <c r="DI151" i="2" s="1"/>
  <c r="Y151" i="3" s="1"/>
  <c r="AM788" i="2"/>
  <c r="DI788" i="2" s="1"/>
  <c r="Y788" i="3" s="1"/>
  <c r="AM154" i="2"/>
  <c r="DI154" i="2" s="1"/>
  <c r="Y154" i="3" s="1"/>
  <c r="AM343" i="2"/>
  <c r="AM514" i="2"/>
  <c r="DI514" i="2" s="1"/>
  <c r="Y514" i="3" s="1"/>
  <c r="AM142" i="2"/>
  <c r="DI142" i="2" s="1"/>
  <c r="Y142" i="3" s="1"/>
  <c r="AM150" i="2"/>
  <c r="DI150" i="2" s="1"/>
  <c r="Y150" i="3" s="1"/>
  <c r="AM527" i="2"/>
  <c r="DI527" i="2" s="1"/>
  <c r="Y527" i="3" s="1"/>
  <c r="AM529" i="2"/>
  <c r="DI529" i="2" s="1"/>
  <c r="Y529" i="3" s="1"/>
  <c r="AM534" i="2"/>
  <c r="DI534" i="2" s="1"/>
  <c r="Y534" i="3" s="1"/>
  <c r="AM541" i="2"/>
  <c r="DI541" i="2" s="1"/>
  <c r="Y541" i="3" s="1"/>
  <c r="AM138" i="2"/>
  <c r="DI138" i="2" s="1"/>
  <c r="Y138" i="3" s="1"/>
  <c r="AM531" i="2"/>
  <c r="DI531" i="2" s="1"/>
  <c r="Y531" i="3" s="1"/>
  <c r="AM146" i="2"/>
  <c r="DI146" i="2" s="1"/>
  <c r="Y146" i="3" s="1"/>
  <c r="AM532" i="2"/>
  <c r="DI532" i="2" s="1"/>
  <c r="Y532" i="3" s="1"/>
  <c r="AM152" i="2"/>
  <c r="DI152" i="2" s="1"/>
  <c r="Y152" i="3" s="1"/>
  <c r="AM153" i="2"/>
  <c r="DI153" i="2" s="1"/>
  <c r="Y153" i="3" s="1"/>
  <c r="AM143" i="2"/>
  <c r="DI143" i="2" s="1"/>
  <c r="Y143" i="3" s="1"/>
  <c r="AM540" i="2"/>
  <c r="DI540" i="2" s="1"/>
  <c r="Y540" i="3" s="1"/>
  <c r="AM148" i="2"/>
  <c r="DI148" i="2" s="1"/>
  <c r="Y148" i="3" s="1"/>
  <c r="AM144" i="2"/>
  <c r="DI144" i="2" s="1"/>
  <c r="Y144" i="3" s="1"/>
  <c r="AM145" i="2"/>
  <c r="DI145" i="2" s="1"/>
  <c r="Y145" i="3" s="1"/>
  <c r="BA422" i="2"/>
  <c r="DP422" i="2" s="1"/>
  <c r="AF422" i="3" s="1"/>
  <c r="BA855" i="2"/>
  <c r="DP855" i="2" s="1"/>
  <c r="AF855" i="3" s="1"/>
  <c r="BA864" i="2"/>
  <c r="DP864" i="2" s="1"/>
  <c r="AF864" i="3" s="1"/>
  <c r="BA406" i="2"/>
  <c r="DP406" i="2" s="1"/>
  <c r="AF406" i="3" s="1"/>
  <c r="BA888" i="2"/>
  <c r="DP888" i="2" s="1"/>
  <c r="AF888" i="3" s="1"/>
  <c r="BA860" i="2"/>
  <c r="DP860" i="2" s="1"/>
  <c r="AF860" i="3" s="1"/>
  <c r="BA887" i="2"/>
  <c r="DP887" i="2" s="1"/>
  <c r="AF887" i="3" s="1"/>
  <c r="BA423" i="2"/>
  <c r="DP423" i="2" s="1"/>
  <c r="AF423" i="3" s="1"/>
  <c r="BE163" i="2"/>
  <c r="DR163" i="2" s="1"/>
  <c r="AH163" i="3" s="1"/>
  <c r="BE617" i="2"/>
  <c r="DR617" i="2" s="1"/>
  <c r="AH617" i="3" s="1"/>
  <c r="BE215" i="2"/>
  <c r="DR215" i="2" s="1"/>
  <c r="AH215" i="3" s="1"/>
  <c r="BE217" i="2"/>
  <c r="DR217" i="2" s="1"/>
  <c r="AH217" i="3" s="1"/>
  <c r="BE553" i="2"/>
  <c r="DR553" i="2" s="1"/>
  <c r="AH553" i="3" s="1"/>
  <c r="BE820" i="2"/>
  <c r="DR820" i="2" s="1"/>
  <c r="AH820" i="3" s="1"/>
  <c r="BE612" i="2"/>
  <c r="DR612" i="2" s="1"/>
  <c r="AH612" i="3" s="1"/>
  <c r="BE365" i="2"/>
  <c r="DR365" i="2" s="1"/>
  <c r="AH365" i="3" s="1"/>
  <c r="BE616" i="2"/>
  <c r="DR616" i="2" s="1"/>
  <c r="AH616" i="3" s="1"/>
  <c r="BE614" i="2"/>
  <c r="DR614" i="2" s="1"/>
  <c r="AH614" i="3" s="1"/>
  <c r="BE218" i="2"/>
  <c r="DR218" i="2" s="1"/>
  <c r="AH218" i="3" s="1"/>
  <c r="BE615" i="2"/>
  <c r="DR615" i="2" s="1"/>
  <c r="AH615" i="3" s="1"/>
  <c r="BE216" i="2"/>
  <c r="DR216" i="2" s="1"/>
  <c r="AH216" i="3" s="1"/>
  <c r="BE552" i="2"/>
  <c r="DR552" i="2" s="1"/>
  <c r="AH552" i="3" s="1"/>
  <c r="BE219" i="2"/>
  <c r="DR219" i="2" s="1"/>
  <c r="AH219" i="3" s="1"/>
  <c r="BE613" i="2"/>
  <c r="DR613" i="2" s="1"/>
  <c r="AH613" i="3" s="1"/>
  <c r="BE550" i="2"/>
  <c r="DR550" i="2" s="1"/>
  <c r="AH550" i="3" s="1"/>
  <c r="BE554" i="2"/>
  <c r="DR554" i="2" s="1"/>
  <c r="AH554" i="3" s="1"/>
  <c r="BE162" i="2"/>
  <c r="DR162" i="2" s="1"/>
  <c r="AH162" i="3" s="1"/>
  <c r="BE611" i="2"/>
  <c r="DR611" i="2" s="1"/>
  <c r="AH611" i="3" s="1"/>
  <c r="BE551" i="2"/>
  <c r="DR551" i="2" s="1"/>
  <c r="AH551" i="3" s="1"/>
  <c r="BE194" i="2"/>
  <c r="DR194" i="2" s="1"/>
  <c r="AH194" i="3" s="1"/>
  <c r="BE570" i="2"/>
  <c r="DR570" i="2" s="1"/>
  <c r="AH570" i="3" s="1"/>
  <c r="BE195" i="2"/>
  <c r="DR195" i="2" s="1"/>
  <c r="AH195" i="3" s="1"/>
  <c r="BE621" i="2"/>
  <c r="DR621" i="2" s="1"/>
  <c r="AH621" i="3" s="1"/>
  <c r="BE223" i="2"/>
  <c r="DR223" i="2" s="1"/>
  <c r="AH223" i="3" s="1"/>
  <c r="BE569" i="2"/>
  <c r="DR569" i="2" s="1"/>
  <c r="AH569" i="3" s="1"/>
  <c r="BE571" i="2"/>
  <c r="DR571" i="2" s="1"/>
  <c r="AH571" i="3" s="1"/>
  <c r="BG447" i="2"/>
  <c r="BG489" i="2"/>
  <c r="DS489" i="2" s="1"/>
  <c r="AI489" i="3" s="1"/>
  <c r="BG450" i="2"/>
  <c r="DS450" i="2" s="1"/>
  <c r="AI450" i="3" s="1"/>
  <c r="BG487" i="2"/>
  <c r="DS487" i="2" s="1"/>
  <c r="AI487" i="3" s="1"/>
  <c r="BY5" i="2"/>
  <c r="CC5" i="2"/>
  <c r="CC6" i="2"/>
  <c r="AU303" i="2"/>
  <c r="DM303" i="2" s="1"/>
  <c r="AC303" i="3" s="1"/>
  <c r="AU302" i="2"/>
  <c r="DM302" i="2" s="1"/>
  <c r="AC302" i="3" s="1"/>
  <c r="AU735" i="2"/>
  <c r="DM735" i="2" s="1"/>
  <c r="AC735" i="3" s="1"/>
  <c r="AU711" i="2"/>
  <c r="DM711" i="2" s="1"/>
  <c r="AC711" i="3" s="1"/>
  <c r="AU713" i="2"/>
  <c r="DM713" i="2" s="1"/>
  <c r="AC713" i="3" s="1"/>
  <c r="AU311" i="2"/>
  <c r="DM311" i="2" s="1"/>
  <c r="AC311" i="3" s="1"/>
  <c r="AU709" i="2"/>
  <c r="DM709" i="2" s="1"/>
  <c r="AC709" i="3" s="1"/>
  <c r="AU725" i="2"/>
  <c r="DM725" i="2" s="1"/>
  <c r="AC725" i="3" s="1"/>
  <c r="AU710" i="2"/>
  <c r="DM710" i="2" s="1"/>
  <c r="AC710" i="3" s="1"/>
  <c r="AU734" i="2"/>
  <c r="DM734" i="2" s="1"/>
  <c r="AC734" i="3" s="1"/>
  <c r="AU308" i="2"/>
  <c r="DM308" i="2" s="1"/>
  <c r="AC308" i="3" s="1"/>
  <c r="AU310" i="2"/>
  <c r="DM310" i="2" s="1"/>
  <c r="AC310" i="3" s="1"/>
  <c r="AU736" i="2"/>
  <c r="DM736" i="2" s="1"/>
  <c r="AC736" i="3" s="1"/>
  <c r="AU307" i="2"/>
  <c r="DM307" i="2" s="1"/>
  <c r="AC307" i="3" s="1"/>
  <c r="AU729" i="2"/>
  <c r="DM729" i="2" s="1"/>
  <c r="AC729" i="3" s="1"/>
  <c r="BI39" i="2"/>
  <c r="BI98" i="2"/>
  <c r="BI72" i="2"/>
  <c r="DT72" i="2" s="1"/>
  <c r="AJ72" i="3" s="1"/>
  <c r="BI30" i="2"/>
  <c r="Q5" i="2"/>
  <c r="Q6" i="2"/>
  <c r="BE841" i="2"/>
  <c r="DR841" i="2" s="1"/>
  <c r="AH841" i="3" s="1"/>
  <c r="BE842" i="2"/>
  <c r="DR842" i="2" s="1"/>
  <c r="AH842" i="3" s="1"/>
  <c r="BE851" i="2"/>
  <c r="DR851" i="2" s="1"/>
  <c r="AH851" i="3" s="1"/>
  <c r="BE397" i="2"/>
  <c r="DR397" i="2" s="1"/>
  <c r="AH397" i="3" s="1"/>
  <c r="BE17" i="2"/>
  <c r="BA108" i="2"/>
  <c r="BM721" i="2"/>
  <c r="DV721" i="2" s="1"/>
  <c r="AL721" i="3" s="1"/>
  <c r="BM441" i="2"/>
  <c r="BM720" i="2"/>
  <c r="DV720" i="2" s="1"/>
  <c r="AL720" i="3" s="1"/>
  <c r="BM451" i="2"/>
  <c r="DV451" i="2" s="1"/>
  <c r="AL451" i="3" s="1"/>
  <c r="CE548" i="2"/>
  <c r="EE548" i="2" s="1"/>
  <c r="AU548" i="3" s="1"/>
  <c r="CE549" i="2"/>
  <c r="EE549" i="2" s="1"/>
  <c r="AU549" i="3" s="1"/>
  <c r="AU385" i="2"/>
  <c r="DM385" i="2" s="1"/>
  <c r="AC385" i="3" s="1"/>
  <c r="AU839" i="2"/>
  <c r="DM839" i="2" s="1"/>
  <c r="AC839" i="3" s="1"/>
  <c r="AU384" i="2"/>
  <c r="DM384" i="2" s="1"/>
  <c r="AC384" i="3" s="1"/>
  <c r="AU840" i="2"/>
  <c r="DM840" i="2" s="1"/>
  <c r="AC840" i="3" s="1"/>
  <c r="AQ17" i="2"/>
  <c r="BE747" i="2"/>
  <c r="DR747" i="2" s="1"/>
  <c r="AH747" i="3" s="1"/>
  <c r="BE748" i="2"/>
  <c r="DR748" i="2" s="1"/>
  <c r="AH748" i="3" s="1"/>
  <c r="BE318" i="2"/>
  <c r="DR318" i="2" s="1"/>
  <c r="AH318" i="3" s="1"/>
  <c r="BE717" i="2"/>
  <c r="DR717" i="2" s="1"/>
  <c r="AH717" i="3" s="1"/>
  <c r="BQ451" i="2"/>
  <c r="DX451" i="2" s="1"/>
  <c r="AN451" i="3" s="1"/>
  <c r="AQ438" i="2"/>
  <c r="AQ652" i="2"/>
  <c r="DK652" i="2" s="1"/>
  <c r="AA652" i="3" s="1"/>
  <c r="AQ651" i="2"/>
  <c r="DK651" i="2" s="1"/>
  <c r="AA651" i="3" s="1"/>
  <c r="CA199" i="2"/>
  <c r="EC199" i="2" s="1"/>
  <c r="AS199" i="3" s="1"/>
  <c r="CA576" i="2"/>
  <c r="EC576" i="2" s="1"/>
  <c r="AS576" i="3" s="1"/>
  <c r="CA574" i="2"/>
  <c r="EC574" i="2" s="1"/>
  <c r="AS574" i="3" s="1"/>
  <c r="CA198" i="2"/>
  <c r="EC198" i="2" s="1"/>
  <c r="AS198" i="3" s="1"/>
  <c r="BI830" i="2"/>
  <c r="DT830" i="2" s="1"/>
  <c r="AJ830" i="3" s="1"/>
  <c r="BI832" i="2"/>
  <c r="DT832" i="2" s="1"/>
  <c r="AJ832" i="3" s="1"/>
  <c r="BI389" i="2"/>
  <c r="DT389" i="2" s="1"/>
  <c r="AJ389" i="3" s="1"/>
  <c r="BI826" i="2"/>
  <c r="DT826" i="2" s="1"/>
  <c r="AJ826" i="3" s="1"/>
  <c r="BI833" i="2"/>
  <c r="DT833" i="2" s="1"/>
  <c r="AJ833" i="3" s="1"/>
  <c r="BI375" i="2"/>
  <c r="DT375" i="2" s="1"/>
  <c r="AJ375" i="3" s="1"/>
  <c r="BI374" i="2"/>
  <c r="DT374" i="2" s="1"/>
  <c r="AJ374" i="3" s="1"/>
  <c r="BI372" i="2"/>
  <c r="DT372" i="2" s="1"/>
  <c r="AJ372" i="3" s="1"/>
  <c r="BI373" i="2"/>
  <c r="BI379" i="2"/>
  <c r="DT379" i="2" s="1"/>
  <c r="AJ379" i="3" s="1"/>
  <c r="BI836" i="2"/>
  <c r="DT836" i="2" s="1"/>
  <c r="AJ836" i="3" s="1"/>
  <c r="BI827" i="2"/>
  <c r="DT827" i="2" s="1"/>
  <c r="AJ827" i="3" s="1"/>
  <c r="BI390" i="2"/>
  <c r="DT390" i="2" s="1"/>
  <c r="AJ390" i="3" s="1"/>
  <c r="BI845" i="2"/>
  <c r="DT845" i="2" s="1"/>
  <c r="AJ845" i="3" s="1"/>
  <c r="BI829" i="2"/>
  <c r="DT829" i="2" s="1"/>
  <c r="AJ829" i="3" s="1"/>
  <c r="BI834" i="2"/>
  <c r="DT834" i="2" s="1"/>
  <c r="AJ834" i="3" s="1"/>
  <c r="BI831" i="2"/>
  <c r="DT831" i="2" s="1"/>
  <c r="AJ831" i="3" s="1"/>
  <c r="BI391" i="2"/>
  <c r="DT391" i="2" s="1"/>
  <c r="AJ391" i="3" s="1"/>
  <c r="BI376" i="2"/>
  <c r="Y893" i="2"/>
  <c r="DB893" i="2" s="1"/>
  <c r="R893" i="3" s="1"/>
  <c r="Y550" i="2"/>
  <c r="DB550" i="2" s="1"/>
  <c r="R550" i="3" s="1"/>
  <c r="Y820" i="2"/>
  <c r="DB820" i="2" s="1"/>
  <c r="R820" i="3" s="1"/>
  <c r="Y216" i="2"/>
  <c r="DB216" i="2" s="1"/>
  <c r="R216" i="3" s="1"/>
  <c r="Y552" i="2"/>
  <c r="DB552" i="2" s="1"/>
  <c r="R552" i="3" s="1"/>
  <c r="Y551" i="2"/>
  <c r="DB551" i="2" s="1"/>
  <c r="R551" i="3" s="1"/>
  <c r="Y218" i="2"/>
  <c r="DB218" i="2" s="1"/>
  <c r="R218" i="3" s="1"/>
  <c r="Y554" i="2"/>
  <c r="DB554" i="2" s="1"/>
  <c r="R554" i="3" s="1"/>
  <c r="Y219" i="2"/>
  <c r="DB219" i="2" s="1"/>
  <c r="R219" i="3" s="1"/>
  <c r="Y611" i="2"/>
  <c r="DB611" i="2" s="1"/>
  <c r="R611" i="3" s="1"/>
  <c r="Y215" i="2"/>
  <c r="DB215" i="2" s="1"/>
  <c r="R215" i="3" s="1"/>
  <c r="Y617" i="2"/>
  <c r="DB617" i="2" s="1"/>
  <c r="R617" i="3" s="1"/>
  <c r="Y365" i="2"/>
  <c r="DB365" i="2" s="1"/>
  <c r="R365" i="3" s="1"/>
  <c r="Y616" i="2"/>
  <c r="DB616" i="2" s="1"/>
  <c r="R616" i="3" s="1"/>
  <c r="Y613" i="2"/>
  <c r="DB613" i="2" s="1"/>
  <c r="R613" i="3" s="1"/>
  <c r="Y553" i="2"/>
  <c r="DB553" i="2" s="1"/>
  <c r="R553" i="3" s="1"/>
  <c r="Y615" i="2"/>
  <c r="DB615" i="2" s="1"/>
  <c r="R615" i="3" s="1"/>
  <c r="Y217" i="2"/>
  <c r="DB217" i="2" s="1"/>
  <c r="R217" i="3" s="1"/>
  <c r="Y612" i="2"/>
  <c r="DB612" i="2" s="1"/>
  <c r="R612" i="3" s="1"/>
  <c r="Y614" i="2"/>
  <c r="DB614" i="2" s="1"/>
  <c r="R614" i="3" s="1"/>
  <c r="Y163" i="2"/>
  <c r="DB163" i="2" s="1"/>
  <c r="R163" i="3" s="1"/>
  <c r="Y162" i="2"/>
  <c r="DB162" i="2" s="1"/>
  <c r="R162" i="3" s="1"/>
  <c r="BW366" i="2"/>
  <c r="EA366" i="2" s="1"/>
  <c r="AQ366" i="3" s="1"/>
  <c r="BW822" i="2"/>
  <c r="EA822" i="2" s="1"/>
  <c r="AQ822" i="3" s="1"/>
  <c r="BW823" i="2"/>
  <c r="EA823" i="2" s="1"/>
  <c r="AQ823" i="3" s="1"/>
  <c r="BW821" i="2"/>
  <c r="EA821" i="2" s="1"/>
  <c r="AQ821" i="3" s="1"/>
  <c r="BW367" i="2"/>
  <c r="EA367" i="2" s="1"/>
  <c r="AQ367" i="3" s="1"/>
  <c r="BW368" i="2"/>
  <c r="EA368" i="2" s="1"/>
  <c r="AQ368" i="3" s="1"/>
  <c r="BY157" i="2"/>
  <c r="EB157" i="2" s="1"/>
  <c r="AR157" i="3" s="1"/>
  <c r="BY246" i="2"/>
  <c r="BY515" i="2"/>
  <c r="EB515" i="2" s="1"/>
  <c r="AR515" i="3" s="1"/>
  <c r="BY655" i="2"/>
  <c r="EB655" i="2" s="1"/>
  <c r="AR655" i="3" s="1"/>
  <c r="BY543" i="2"/>
  <c r="EB543" i="2" s="1"/>
  <c r="AR543" i="3" s="1"/>
  <c r="BY544" i="2"/>
  <c r="EB544" i="2" s="1"/>
  <c r="AR544" i="3" s="1"/>
  <c r="BY158" i="2"/>
  <c r="EB158" i="2" s="1"/>
  <c r="AR158" i="3" s="1"/>
  <c r="AK526" i="2"/>
  <c r="DH526" i="2" s="1"/>
  <c r="X526" i="3" s="1"/>
  <c r="AK148" i="2"/>
  <c r="DH148" i="2" s="1"/>
  <c r="X148" i="3" s="1"/>
  <c r="AK141" i="2"/>
  <c r="DH141" i="2" s="1"/>
  <c r="X141" i="3" s="1"/>
  <c r="AK541" i="2"/>
  <c r="DH541" i="2" s="1"/>
  <c r="X541" i="3" s="1"/>
  <c r="AK245" i="2"/>
  <c r="AK139" i="2"/>
  <c r="DH139" i="2" s="1"/>
  <c r="X139" i="3" s="1"/>
  <c r="AK514" i="2"/>
  <c r="DH514" i="2" s="1"/>
  <c r="X514" i="3" s="1"/>
  <c r="AK150" i="2"/>
  <c r="DH150" i="2" s="1"/>
  <c r="X150" i="3" s="1"/>
  <c r="AK527" i="2"/>
  <c r="DH527" i="2" s="1"/>
  <c r="X527" i="3" s="1"/>
  <c r="AK149" i="2"/>
  <c r="DH149" i="2" s="1"/>
  <c r="X149" i="3" s="1"/>
  <c r="AK155" i="2"/>
  <c r="DH155" i="2" s="1"/>
  <c r="X155" i="3" s="1"/>
  <c r="AK540" i="2"/>
  <c r="DH540" i="2" s="1"/>
  <c r="X540" i="3" s="1"/>
  <c r="AK535" i="2"/>
  <c r="DH535" i="2" s="1"/>
  <c r="X535" i="3" s="1"/>
  <c r="AK143" i="2"/>
  <c r="DH143" i="2" s="1"/>
  <c r="X143" i="3" s="1"/>
  <c r="AK154" i="2"/>
  <c r="DH154" i="2" s="1"/>
  <c r="X154" i="3" s="1"/>
  <c r="AK142" i="2"/>
  <c r="DH142" i="2" s="1"/>
  <c r="X142" i="3" s="1"/>
  <c r="AK138" i="2"/>
  <c r="DH138" i="2" s="1"/>
  <c r="X138" i="3" s="1"/>
  <c r="AK153" i="2"/>
  <c r="DH153" i="2" s="1"/>
  <c r="X153" i="3" s="1"/>
  <c r="AK788" i="2"/>
  <c r="DH788" i="2" s="1"/>
  <c r="X788" i="3" s="1"/>
  <c r="AK146" i="2"/>
  <c r="DH146" i="2" s="1"/>
  <c r="X146" i="3" s="1"/>
  <c r="AK145" i="2"/>
  <c r="DH145" i="2" s="1"/>
  <c r="X145" i="3" s="1"/>
  <c r="AK137" i="2"/>
  <c r="DH137" i="2" s="1"/>
  <c r="X137" i="3" s="1"/>
  <c r="AK529" i="2"/>
  <c r="DH529" i="2" s="1"/>
  <c r="X529" i="3" s="1"/>
  <c r="AK534" i="2"/>
  <c r="DH534" i="2" s="1"/>
  <c r="X534" i="3" s="1"/>
  <c r="AK343" i="2"/>
  <c r="AK654" i="2"/>
  <c r="DH654" i="2" s="1"/>
  <c r="X654" i="3" s="1"/>
  <c r="AK537" i="2"/>
  <c r="DH537" i="2" s="1"/>
  <c r="X537" i="3" s="1"/>
  <c r="AK152" i="2"/>
  <c r="DH152" i="2" s="1"/>
  <c r="X152" i="3" s="1"/>
  <c r="AK533" i="2"/>
  <c r="DH533" i="2" s="1"/>
  <c r="X533" i="3" s="1"/>
  <c r="AK528" i="2"/>
  <c r="DH528" i="2" s="1"/>
  <c r="X528" i="3" s="1"/>
  <c r="AK531" i="2"/>
  <c r="DH531" i="2" s="1"/>
  <c r="X531" i="3" s="1"/>
  <c r="AK536" i="2"/>
  <c r="DH536" i="2" s="1"/>
  <c r="X536" i="3" s="1"/>
  <c r="AK151" i="2"/>
  <c r="DH151" i="2" s="1"/>
  <c r="X151" i="3" s="1"/>
  <c r="AK530" i="2"/>
  <c r="DH530" i="2" s="1"/>
  <c r="X530" i="3" s="1"/>
  <c r="AK787" i="2"/>
  <c r="DH787" i="2" s="1"/>
  <c r="X787" i="3" s="1"/>
  <c r="AK140" i="2"/>
  <c r="DH140" i="2" s="1"/>
  <c r="X140" i="3" s="1"/>
  <c r="AK156" i="2"/>
  <c r="DH156" i="2" s="1"/>
  <c r="X156" i="3" s="1"/>
  <c r="AK539" i="2"/>
  <c r="DH539" i="2" s="1"/>
  <c r="X539" i="3" s="1"/>
  <c r="AK542" i="2"/>
  <c r="DH542" i="2" s="1"/>
  <c r="X542" i="3" s="1"/>
  <c r="AK532" i="2"/>
  <c r="DH532" i="2" s="1"/>
  <c r="X532" i="3" s="1"/>
  <c r="AK147" i="2"/>
  <c r="DH147" i="2" s="1"/>
  <c r="X147" i="3" s="1"/>
  <c r="AK538" i="2"/>
  <c r="DH538" i="2" s="1"/>
  <c r="X538" i="3" s="1"/>
  <c r="AK144" i="2"/>
  <c r="DH144" i="2" s="1"/>
  <c r="X144" i="3" s="1"/>
  <c r="BY560" i="2"/>
  <c r="EB560" i="2" s="1"/>
  <c r="AR560" i="3" s="1"/>
  <c r="AO512" i="2"/>
  <c r="DJ512" i="2" s="1"/>
  <c r="Z512" i="3" s="1"/>
  <c r="AO511" i="2"/>
  <c r="DJ511" i="2" s="1"/>
  <c r="Z511" i="3" s="1"/>
  <c r="AO430" i="2"/>
  <c r="DJ430" i="2" s="1"/>
  <c r="Z430" i="3" s="1"/>
  <c r="AO429" i="2"/>
  <c r="DJ429" i="2" s="1"/>
  <c r="Z429" i="3" s="1"/>
  <c r="BO504" i="2"/>
  <c r="DW504" i="2" s="1"/>
  <c r="AM504" i="3" s="1"/>
  <c r="BO124" i="2"/>
  <c r="DW124" i="2" s="1"/>
  <c r="AM124" i="3" s="1"/>
  <c r="BK426" i="2"/>
  <c r="BG890" i="2"/>
  <c r="DS890" i="2" s="1"/>
  <c r="AI890" i="3" s="1"/>
  <c r="BG425" i="2"/>
  <c r="DS425" i="2" s="1"/>
  <c r="AI425" i="3" s="1"/>
  <c r="BG424" i="2"/>
  <c r="DS424" i="2" s="1"/>
  <c r="AI424" i="3" s="1"/>
  <c r="BG889" i="2"/>
  <c r="DS889" i="2" s="1"/>
  <c r="AI889" i="3" s="1"/>
  <c r="BG856" i="2"/>
  <c r="DS856" i="2" s="1"/>
  <c r="AI856" i="3" s="1"/>
  <c r="BE763" i="2"/>
  <c r="DR763" i="2" s="1"/>
  <c r="AH763" i="3" s="1"/>
  <c r="BE764" i="2"/>
  <c r="DR764" i="2" s="1"/>
  <c r="AH764" i="3" s="1"/>
  <c r="BS819" i="2"/>
  <c r="DY819" i="2" s="1"/>
  <c r="AO819" i="3" s="1"/>
  <c r="BS818" i="2"/>
  <c r="DY818" i="2" s="1"/>
  <c r="AO818" i="3" s="1"/>
  <c r="BS817" i="2"/>
  <c r="DY817" i="2" s="1"/>
  <c r="AO817" i="3" s="1"/>
  <c r="BY813" i="2"/>
  <c r="EB813" i="2" s="1"/>
  <c r="AR813" i="3" s="1"/>
  <c r="BY558" i="2"/>
  <c r="EB558" i="2" s="1"/>
  <c r="AR558" i="3" s="1"/>
  <c r="BY347" i="2"/>
  <c r="EB347" i="2" s="1"/>
  <c r="AR347" i="3" s="1"/>
  <c r="BY809" i="2"/>
  <c r="EB809" i="2" s="1"/>
  <c r="AR809" i="3" s="1"/>
  <c r="BY591" i="2"/>
  <c r="EB591" i="2" s="1"/>
  <c r="AR591" i="3" s="1"/>
  <c r="BY363" i="2"/>
  <c r="EB363" i="2" s="1"/>
  <c r="AR363" i="3" s="1"/>
  <c r="BY807" i="2"/>
  <c r="EB807" i="2" s="1"/>
  <c r="AR807" i="3" s="1"/>
  <c r="BY811" i="2"/>
  <c r="EB811" i="2" s="1"/>
  <c r="AR811" i="3" s="1"/>
  <c r="BO167" i="2"/>
  <c r="BO222" i="2"/>
  <c r="DW222" i="2" s="1"/>
  <c r="AM222" i="3" s="1"/>
  <c r="BO189" i="2"/>
  <c r="DW189" i="2" s="1"/>
  <c r="AM189" i="3" s="1"/>
  <c r="BO567" i="2"/>
  <c r="DW567" i="2" s="1"/>
  <c r="AM567" i="3" s="1"/>
  <c r="BO568" i="2"/>
  <c r="DW568" i="2" s="1"/>
  <c r="AM568" i="3" s="1"/>
  <c r="BO555" i="2"/>
  <c r="DW555" i="2" s="1"/>
  <c r="AM555" i="3" s="1"/>
  <c r="BO165" i="2"/>
  <c r="DW165" i="2" s="1"/>
  <c r="AM165" i="3" s="1"/>
  <c r="BO221" i="2"/>
  <c r="DW221" i="2" s="1"/>
  <c r="AM221" i="3" s="1"/>
  <c r="BO619" i="2"/>
  <c r="DW619" i="2" s="1"/>
  <c r="AM619" i="3" s="1"/>
  <c r="BO556" i="2"/>
  <c r="DW556" i="2" s="1"/>
  <c r="AM556" i="3" s="1"/>
  <c r="BO220" i="2"/>
  <c r="DW220" i="2" s="1"/>
  <c r="AM220" i="3" s="1"/>
  <c r="BO557" i="2"/>
  <c r="DW557" i="2" s="1"/>
  <c r="AM557" i="3" s="1"/>
  <c r="BO190" i="2"/>
  <c r="BO620" i="2"/>
  <c r="DW620" i="2" s="1"/>
  <c r="AM620" i="3" s="1"/>
  <c r="BO192" i="2"/>
  <c r="DW192" i="2" s="1"/>
  <c r="AM192" i="3" s="1"/>
  <c r="BO166" i="2"/>
  <c r="DW166" i="2" s="1"/>
  <c r="AM166" i="3" s="1"/>
  <c r="BO618" i="2"/>
  <c r="DW618" i="2" s="1"/>
  <c r="AM618" i="3" s="1"/>
  <c r="AK817" i="2"/>
  <c r="DH817" i="2" s="1"/>
  <c r="X817" i="3" s="1"/>
  <c r="AK819" i="2"/>
  <c r="DH819" i="2" s="1"/>
  <c r="X819" i="3" s="1"/>
  <c r="AK818" i="2"/>
  <c r="DH818" i="2" s="1"/>
  <c r="X818" i="3" s="1"/>
  <c r="BC504" i="2"/>
  <c r="DQ504" i="2" s="1"/>
  <c r="AG504" i="3" s="1"/>
  <c r="BC124" i="2"/>
  <c r="DQ124" i="2" s="1"/>
  <c r="AG124" i="3" s="1"/>
  <c r="AW451" i="2"/>
  <c r="DN451" i="2" s="1"/>
  <c r="AD451" i="3" s="1"/>
  <c r="BU368" i="2"/>
  <c r="DZ368" i="2" s="1"/>
  <c r="AP368" i="3" s="1"/>
  <c r="BU366" i="2"/>
  <c r="DZ366" i="2" s="1"/>
  <c r="AP366" i="3" s="1"/>
  <c r="BU821" i="2"/>
  <c r="DZ821" i="2" s="1"/>
  <c r="AP821" i="3" s="1"/>
  <c r="BU367" i="2"/>
  <c r="DZ367" i="2" s="1"/>
  <c r="AP367" i="3" s="1"/>
  <c r="BU822" i="2"/>
  <c r="DZ822" i="2" s="1"/>
  <c r="AP822" i="3" s="1"/>
  <c r="BU823" i="2"/>
  <c r="DZ823" i="2" s="1"/>
  <c r="AP823" i="3" s="1"/>
  <c r="AS359" i="2"/>
  <c r="DL359" i="2" s="1"/>
  <c r="AB359" i="3" s="1"/>
  <c r="AS346" i="2"/>
  <c r="DL346" i="2" s="1"/>
  <c r="AB346" i="3" s="1"/>
  <c r="AS118" i="2"/>
  <c r="CI693" i="2"/>
  <c r="EG693" i="2" s="1"/>
  <c r="AW693" i="3" s="1"/>
  <c r="CI283" i="2"/>
  <c r="EG283" i="2" s="1"/>
  <c r="AW283" i="3" s="1"/>
  <c r="CI691" i="2"/>
  <c r="EG691" i="2" s="1"/>
  <c r="AW691" i="3" s="1"/>
  <c r="CI692" i="2"/>
  <c r="EG692" i="2" s="1"/>
  <c r="AW692" i="3" s="1"/>
  <c r="CI282" i="2"/>
  <c r="EG282" i="2" s="1"/>
  <c r="AW282" i="3" s="1"/>
  <c r="CI284" i="2"/>
  <c r="EG284" i="2" s="1"/>
  <c r="AW284" i="3" s="1"/>
  <c r="CI285" i="2"/>
  <c r="EG285" i="2" s="1"/>
  <c r="AW285" i="3" s="1"/>
  <c r="CI690" i="2"/>
  <c r="EG690" i="2" s="1"/>
  <c r="AW690" i="3" s="1"/>
  <c r="AK72" i="2"/>
  <c r="DH72" i="2" s="1"/>
  <c r="X72" i="3" s="1"/>
  <c r="AK39" i="2"/>
  <c r="AK98" i="2"/>
  <c r="AK30" i="2"/>
  <c r="BA169" i="2"/>
  <c r="DP169" i="2" s="1"/>
  <c r="AF169" i="3" s="1"/>
  <c r="BA168" i="2"/>
  <c r="BA593" i="2"/>
  <c r="DP593" i="2" s="1"/>
  <c r="AF593" i="3" s="1"/>
  <c r="BA592" i="2"/>
  <c r="DP592" i="2" s="1"/>
  <c r="AF592" i="3" s="1"/>
  <c r="BO649" i="2"/>
  <c r="DW649" i="2" s="1"/>
  <c r="AM649" i="3" s="1"/>
  <c r="BO650" i="2"/>
  <c r="DW650" i="2" s="1"/>
  <c r="AM650" i="3" s="1"/>
  <c r="AY299" i="2"/>
  <c r="DO299" i="2" s="1"/>
  <c r="AE299" i="3" s="1"/>
  <c r="AY298" i="2"/>
  <c r="DO298" i="2" s="1"/>
  <c r="AE298" i="3" s="1"/>
  <c r="AY706" i="2"/>
  <c r="DO706" i="2" s="1"/>
  <c r="AE706" i="3" s="1"/>
  <c r="AY647" i="2"/>
  <c r="DO647" i="2" s="1"/>
  <c r="AE647" i="3" s="1"/>
  <c r="AY646" i="2"/>
  <c r="DO646" i="2" s="1"/>
  <c r="AE646" i="3" s="1"/>
  <c r="AY645" i="2"/>
  <c r="DO645" i="2" s="1"/>
  <c r="AE645" i="3" s="1"/>
  <c r="AY704" i="2"/>
  <c r="DO704" i="2" s="1"/>
  <c r="AE704" i="3" s="1"/>
  <c r="AY705" i="2"/>
  <c r="DO705" i="2" s="1"/>
  <c r="AE705" i="3" s="1"/>
  <c r="AY238" i="2"/>
  <c r="DO238" i="2" s="1"/>
  <c r="AE238" i="3" s="1"/>
  <c r="AY648" i="2"/>
  <c r="DO648" i="2" s="1"/>
  <c r="AE648" i="3" s="1"/>
  <c r="AY644" i="2"/>
  <c r="DO644" i="2" s="1"/>
  <c r="AE644" i="3" s="1"/>
  <c r="AY239" i="2"/>
  <c r="DO239" i="2" s="1"/>
  <c r="AE239" i="3" s="1"/>
  <c r="BS684" i="2"/>
  <c r="DY684" i="2" s="1"/>
  <c r="AO684" i="3" s="1"/>
  <c r="BS686" i="2"/>
  <c r="DY686" i="2" s="1"/>
  <c r="AO686" i="3" s="1"/>
  <c r="BS273" i="2"/>
  <c r="DY273" i="2" s="1"/>
  <c r="AO273" i="3" s="1"/>
  <c r="BS688" i="2"/>
  <c r="DY688" i="2" s="1"/>
  <c r="AO688" i="3" s="1"/>
  <c r="BS275" i="2"/>
  <c r="DY275" i="2" s="1"/>
  <c r="AO275" i="3" s="1"/>
  <c r="BS269" i="2"/>
  <c r="DY269" i="2" s="1"/>
  <c r="AO269" i="3" s="1"/>
  <c r="BS687" i="2"/>
  <c r="DY687" i="2" s="1"/>
  <c r="AO687" i="3" s="1"/>
  <c r="BS268" i="2"/>
  <c r="DY268" i="2" s="1"/>
  <c r="AO268" i="3" s="1"/>
  <c r="BS679" i="2"/>
  <c r="DY679" i="2" s="1"/>
  <c r="AO679" i="3" s="1"/>
  <c r="BS279" i="2"/>
  <c r="DY279" i="2" s="1"/>
  <c r="AO279" i="3" s="1"/>
  <c r="BS272" i="2"/>
  <c r="DY272" i="2" s="1"/>
  <c r="AO272" i="3" s="1"/>
  <c r="BS281" i="2"/>
  <c r="DY281" i="2" s="1"/>
  <c r="AO281" i="3" s="1"/>
  <c r="BS677" i="2"/>
  <c r="DY677" i="2" s="1"/>
  <c r="AO677" i="3" s="1"/>
  <c r="BS270" i="2"/>
  <c r="DY270" i="2" s="1"/>
  <c r="AO270" i="3" s="1"/>
  <c r="BS683" i="2"/>
  <c r="DY683" i="2" s="1"/>
  <c r="AO683" i="3" s="1"/>
  <c r="BS680" i="2"/>
  <c r="DY680" i="2" s="1"/>
  <c r="AO680" i="3" s="1"/>
  <c r="BS682" i="2"/>
  <c r="DY682" i="2" s="1"/>
  <c r="AO682" i="3" s="1"/>
  <c r="BS681" i="2"/>
  <c r="DY681" i="2" s="1"/>
  <c r="AO681" i="3" s="1"/>
  <c r="BS276" i="2"/>
  <c r="DY276" i="2" s="1"/>
  <c r="AO276" i="3" s="1"/>
  <c r="BS689" i="2"/>
  <c r="DY689" i="2" s="1"/>
  <c r="AO689" i="3" s="1"/>
  <c r="BS678" i="2"/>
  <c r="DY678" i="2" s="1"/>
  <c r="AO678" i="3" s="1"/>
  <c r="BS685" i="2"/>
  <c r="DY685" i="2" s="1"/>
  <c r="AO685" i="3" s="1"/>
  <c r="BS277" i="2"/>
  <c r="DY277" i="2" s="1"/>
  <c r="AO277" i="3" s="1"/>
  <c r="BS274" i="2"/>
  <c r="DY274" i="2" s="1"/>
  <c r="AO274" i="3" s="1"/>
  <c r="BS280" i="2"/>
  <c r="DY280" i="2" s="1"/>
  <c r="AO280" i="3" s="1"/>
  <c r="BS271" i="2"/>
  <c r="DY271" i="2" s="1"/>
  <c r="AO271" i="3" s="1"/>
  <c r="BS278" i="2"/>
  <c r="DY278" i="2" s="1"/>
  <c r="AO278" i="3" s="1"/>
  <c r="W897" i="2"/>
  <c r="DA897" i="2" s="1"/>
  <c r="Q897" i="3" s="1"/>
  <c r="W892" i="2"/>
  <c r="DA892" i="2" s="1"/>
  <c r="Q892" i="3" s="1"/>
  <c r="W19" i="2"/>
  <c r="DA19" i="2" s="1"/>
  <c r="Q19" i="3" s="1"/>
  <c r="W20" i="2"/>
  <c r="DA20" i="2" s="1"/>
  <c r="Q20" i="3" s="1"/>
  <c r="W21" i="2"/>
  <c r="DA21" i="2" s="1"/>
  <c r="Q21" i="3" s="1"/>
  <c r="W899" i="2"/>
  <c r="DA899" i="2" s="1"/>
  <c r="Q899" i="3" s="1"/>
  <c r="W891" i="2"/>
  <c r="DA891" i="2" s="1"/>
  <c r="Q891" i="3" s="1"/>
  <c r="BK455" i="2"/>
  <c r="DU455" i="2" s="1"/>
  <c r="AK455" i="3" s="1"/>
  <c r="BK456" i="2"/>
  <c r="DU456" i="2" s="1"/>
  <c r="AK456" i="3" s="1"/>
  <c r="BK454" i="2"/>
  <c r="DU454" i="2" s="1"/>
  <c r="AK454" i="3" s="1"/>
  <c r="BK424" i="2"/>
  <c r="DU424" i="2" s="1"/>
  <c r="AK424" i="3" s="1"/>
  <c r="BK856" i="2"/>
  <c r="DU856" i="2" s="1"/>
  <c r="AK856" i="3" s="1"/>
  <c r="BK890" i="2"/>
  <c r="DU890" i="2" s="1"/>
  <c r="AK890" i="3" s="1"/>
  <c r="BK425" i="2"/>
  <c r="DU425" i="2" s="1"/>
  <c r="AK425" i="3" s="1"/>
  <c r="BK889" i="2"/>
  <c r="DU889" i="2" s="1"/>
  <c r="AK889" i="3" s="1"/>
  <c r="BI516" i="2"/>
  <c r="DT516" i="2" s="1"/>
  <c r="AJ516" i="3" s="1"/>
  <c r="BI496" i="2"/>
  <c r="DT496" i="2" s="1"/>
  <c r="AJ496" i="3" s="1"/>
  <c r="AY178" i="2"/>
  <c r="AY603" i="2"/>
  <c r="DO603" i="2" s="1"/>
  <c r="AE603" i="3" s="1"/>
  <c r="AY604" i="2"/>
  <c r="DO604" i="2" s="1"/>
  <c r="AE604" i="3" s="1"/>
  <c r="AY179" i="2"/>
  <c r="DO179" i="2" s="1"/>
  <c r="AE179" i="3" s="1"/>
  <c r="AY181" i="2"/>
  <c r="DO181" i="2" s="1"/>
  <c r="AE181" i="3" s="1"/>
  <c r="AY606" i="2"/>
  <c r="DO606" i="2" s="1"/>
  <c r="AE606" i="3" s="1"/>
  <c r="AY180" i="2"/>
  <c r="AY605" i="2"/>
  <c r="DO605" i="2" s="1"/>
  <c r="AE605" i="3" s="1"/>
  <c r="BQ297" i="2"/>
  <c r="DX297" i="2" s="1"/>
  <c r="AN297" i="3" s="1"/>
  <c r="BQ699" i="2"/>
  <c r="DX699" i="2" s="1"/>
  <c r="AN699" i="3" s="1"/>
  <c r="BQ286" i="2"/>
  <c r="DX286" i="2" s="1"/>
  <c r="AN286" i="3" s="1"/>
  <c r="BQ294" i="2"/>
  <c r="DX294" i="2" s="1"/>
  <c r="AN294" i="3" s="1"/>
  <c r="BQ236" i="2"/>
  <c r="DX236" i="2" s="1"/>
  <c r="AN236" i="3" s="1"/>
  <c r="BQ702" i="2"/>
  <c r="DX702" i="2" s="1"/>
  <c r="AN702" i="3" s="1"/>
  <c r="BQ694" i="2"/>
  <c r="DX694" i="2" s="1"/>
  <c r="AN694" i="3" s="1"/>
  <c r="BQ703" i="2"/>
  <c r="DX703" i="2" s="1"/>
  <c r="AN703" i="3" s="1"/>
  <c r="BQ642" i="2"/>
  <c r="DX642" i="2" s="1"/>
  <c r="AN642" i="3" s="1"/>
  <c r="BQ697" i="2"/>
  <c r="DX697" i="2" s="1"/>
  <c r="AN697" i="3" s="1"/>
  <c r="BQ234" i="2"/>
  <c r="DX234" i="2" s="1"/>
  <c r="AN234" i="3" s="1"/>
  <c r="BQ641" i="2"/>
  <c r="DX641" i="2" s="1"/>
  <c r="AN641" i="3" s="1"/>
  <c r="BQ292" i="2"/>
  <c r="DX292" i="2" s="1"/>
  <c r="AN292" i="3" s="1"/>
  <c r="BQ291" i="2"/>
  <c r="DX291" i="2" s="1"/>
  <c r="AN291" i="3" s="1"/>
  <c r="BQ695" i="2"/>
  <c r="DX695" i="2" s="1"/>
  <c r="AN695" i="3" s="1"/>
  <c r="BQ700" i="2"/>
  <c r="DX700" i="2" s="1"/>
  <c r="AN700" i="3" s="1"/>
  <c r="BQ701" i="2"/>
  <c r="DX701" i="2" s="1"/>
  <c r="AN701" i="3" s="1"/>
  <c r="BQ295" i="2"/>
  <c r="DX295" i="2" s="1"/>
  <c r="AN295" i="3" s="1"/>
  <c r="BQ287" i="2"/>
  <c r="DX287" i="2" s="1"/>
  <c r="AN287" i="3" s="1"/>
  <c r="BQ698" i="2"/>
  <c r="DX698" i="2" s="1"/>
  <c r="AN698" i="3" s="1"/>
  <c r="BQ696" i="2"/>
  <c r="DX696" i="2" s="1"/>
  <c r="AN696" i="3" s="1"/>
  <c r="BQ296" i="2"/>
  <c r="DX296" i="2" s="1"/>
  <c r="AN296" i="3" s="1"/>
  <c r="BQ293" i="2"/>
  <c r="DX293" i="2" s="1"/>
  <c r="AN293" i="3" s="1"/>
  <c r="BQ290" i="2"/>
  <c r="DX290" i="2" s="1"/>
  <c r="AN290" i="3" s="1"/>
  <c r="BQ235" i="2"/>
  <c r="DX235" i="2" s="1"/>
  <c r="AN235" i="3" s="1"/>
  <c r="BQ643" i="2"/>
  <c r="DX643" i="2" s="1"/>
  <c r="AN643" i="3" s="1"/>
  <c r="BQ288" i="2"/>
  <c r="DX288" i="2" s="1"/>
  <c r="AN288" i="3" s="1"/>
  <c r="BQ289" i="2"/>
  <c r="DX289" i="2" s="1"/>
  <c r="AN289" i="3" s="1"/>
  <c r="BQ640" i="2"/>
  <c r="DX640" i="2" s="1"/>
  <c r="AN640" i="3" s="1"/>
  <c r="BW740" i="2"/>
  <c r="EA740" i="2" s="1"/>
  <c r="AQ740" i="3" s="1"/>
  <c r="BW716" i="2"/>
  <c r="EA716" i="2" s="1"/>
  <c r="AQ716" i="3" s="1"/>
  <c r="BW712" i="2"/>
  <c r="EA712" i="2" s="1"/>
  <c r="AQ712" i="3" s="1"/>
  <c r="BW714" i="2"/>
  <c r="EA714" i="2" s="1"/>
  <c r="AQ714" i="3" s="1"/>
  <c r="AM866" i="2"/>
  <c r="DI866" i="2" s="1"/>
  <c r="Y866" i="3" s="1"/>
  <c r="AS718" i="2"/>
  <c r="DL718" i="2" s="1"/>
  <c r="AB718" i="3" s="1"/>
  <c r="AS23" i="2"/>
  <c r="AS719" i="2"/>
  <c r="DL719" i="2" s="1"/>
  <c r="AB719" i="3" s="1"/>
  <c r="AS24" i="2"/>
  <c r="BO748" i="2"/>
  <c r="DW748" i="2" s="1"/>
  <c r="AM748" i="3" s="1"/>
  <c r="BO318" i="2"/>
  <c r="DW318" i="2" s="1"/>
  <c r="AM318" i="3" s="1"/>
  <c r="BO717" i="2"/>
  <c r="DW717" i="2" s="1"/>
  <c r="AM717" i="3" s="1"/>
  <c r="BO747" i="2"/>
  <c r="DW747" i="2" s="1"/>
  <c r="AM747" i="3" s="1"/>
  <c r="CI816" i="2"/>
  <c r="EG816" i="2" s="1"/>
  <c r="AW816" i="3" s="1"/>
  <c r="CI815" i="2"/>
  <c r="EG815" i="2" s="1"/>
  <c r="AW815" i="3" s="1"/>
  <c r="CI791" i="2"/>
  <c r="EG791" i="2" s="1"/>
  <c r="AW791" i="3" s="1"/>
  <c r="CA866" i="2"/>
  <c r="EC866" i="2" s="1"/>
  <c r="AS866" i="3" s="1"/>
  <c r="BC893" i="2"/>
  <c r="DQ893" i="2" s="1"/>
  <c r="AG893" i="3" s="1"/>
  <c r="BC571" i="2"/>
  <c r="DQ571" i="2" s="1"/>
  <c r="AG571" i="3" s="1"/>
  <c r="BC570" i="2"/>
  <c r="DQ570" i="2" s="1"/>
  <c r="AG570" i="3" s="1"/>
  <c r="BC621" i="2"/>
  <c r="DQ621" i="2" s="1"/>
  <c r="AG621" i="3" s="1"/>
  <c r="BC195" i="2"/>
  <c r="DQ195" i="2" s="1"/>
  <c r="AG195" i="3" s="1"/>
  <c r="BC194" i="2"/>
  <c r="DQ194" i="2" s="1"/>
  <c r="AG194" i="3" s="1"/>
  <c r="BC569" i="2"/>
  <c r="DQ569" i="2" s="1"/>
  <c r="AG569" i="3" s="1"/>
  <c r="BC223" i="2"/>
  <c r="DQ223" i="2" s="1"/>
  <c r="AG223" i="3" s="1"/>
  <c r="AO111" i="2"/>
  <c r="BS710" i="2"/>
  <c r="DY710" i="2" s="1"/>
  <c r="AO710" i="3" s="1"/>
  <c r="BS308" i="2"/>
  <c r="DY308" i="2" s="1"/>
  <c r="AO308" i="3" s="1"/>
  <c r="BS307" i="2"/>
  <c r="DY307" i="2" s="1"/>
  <c r="AO307" i="3" s="1"/>
  <c r="BS303" i="2"/>
  <c r="DY303" i="2" s="1"/>
  <c r="AO303" i="3" s="1"/>
  <c r="BS725" i="2"/>
  <c r="DY725" i="2" s="1"/>
  <c r="AO725" i="3" s="1"/>
  <c r="BS302" i="2"/>
  <c r="DY302" i="2" s="1"/>
  <c r="AO302" i="3" s="1"/>
  <c r="BS709" i="2"/>
  <c r="DY709" i="2" s="1"/>
  <c r="AO709" i="3" s="1"/>
  <c r="BS735" i="2"/>
  <c r="DY735" i="2" s="1"/>
  <c r="AO735" i="3" s="1"/>
  <c r="BS310" i="2"/>
  <c r="DY310" i="2" s="1"/>
  <c r="AO310" i="3" s="1"/>
  <c r="BS311" i="2"/>
  <c r="DY311" i="2" s="1"/>
  <c r="AO311" i="3" s="1"/>
  <c r="BS711" i="2"/>
  <c r="DY711" i="2" s="1"/>
  <c r="AO711" i="3" s="1"/>
  <c r="BS736" i="2"/>
  <c r="DY736" i="2" s="1"/>
  <c r="AO736" i="3" s="1"/>
  <c r="BS734" i="2"/>
  <c r="DY734" i="2" s="1"/>
  <c r="AO734" i="3" s="1"/>
  <c r="BS713" i="2"/>
  <c r="DY713" i="2" s="1"/>
  <c r="AO713" i="3" s="1"/>
  <c r="BS729" i="2"/>
  <c r="DY729" i="2" s="1"/>
  <c r="AO729" i="3" s="1"/>
  <c r="BC769" i="2"/>
  <c r="DQ769" i="2" s="1"/>
  <c r="AG769" i="3" s="1"/>
  <c r="BC771" i="2"/>
  <c r="DQ771" i="2" s="1"/>
  <c r="AG771" i="3" s="1"/>
  <c r="BC446" i="2"/>
  <c r="BC331" i="2"/>
  <c r="DQ331" i="2" s="1"/>
  <c r="AG331" i="3" s="1"/>
  <c r="BC328" i="2"/>
  <c r="DQ328" i="2" s="1"/>
  <c r="AG328" i="3" s="1"/>
  <c r="BC765" i="2"/>
  <c r="DQ765" i="2" s="1"/>
  <c r="AG765" i="3" s="1"/>
  <c r="BC768" i="2"/>
  <c r="DQ768" i="2" s="1"/>
  <c r="AG768" i="3" s="1"/>
  <c r="BC770" i="2"/>
  <c r="DQ770" i="2" s="1"/>
  <c r="AG770" i="3" s="1"/>
  <c r="BC766" i="2"/>
  <c r="DQ766" i="2" s="1"/>
  <c r="AG766" i="3" s="1"/>
  <c r="BC330" i="2"/>
  <c r="DQ330" i="2" s="1"/>
  <c r="AG330" i="3" s="1"/>
  <c r="BC329" i="2"/>
  <c r="DQ329" i="2" s="1"/>
  <c r="AG329" i="3" s="1"/>
  <c r="BC767" i="2"/>
  <c r="DQ767" i="2" s="1"/>
  <c r="AG767" i="3" s="1"/>
  <c r="BC327" i="2"/>
  <c r="DQ327" i="2" s="1"/>
  <c r="AG327" i="3" s="1"/>
  <c r="BS670" i="2"/>
  <c r="DY670" i="2" s="1"/>
  <c r="AO670" i="3" s="1"/>
  <c r="BS260" i="2"/>
  <c r="DY260" i="2" s="1"/>
  <c r="AO260" i="3" s="1"/>
  <c r="BS249" i="2"/>
  <c r="DY249" i="2" s="1"/>
  <c r="AO249" i="3" s="1"/>
  <c r="BS846" i="2"/>
  <c r="DY846" i="2" s="1"/>
  <c r="AO846" i="3" s="1"/>
  <c r="BS250" i="2"/>
  <c r="DY250" i="2" s="1"/>
  <c r="AO250" i="3" s="1"/>
  <c r="BS627" i="2"/>
  <c r="DY627" i="2" s="1"/>
  <c r="AO627" i="3" s="1"/>
  <c r="BS257" i="2"/>
  <c r="DY257" i="2" s="1"/>
  <c r="AO257" i="3" s="1"/>
  <c r="BS659" i="2"/>
  <c r="DY659" i="2" s="1"/>
  <c r="AO659" i="3" s="1"/>
  <c r="BS639" i="2"/>
  <c r="DY639" i="2" s="1"/>
  <c r="AO639" i="3" s="1"/>
  <c r="BS630" i="2"/>
  <c r="DY630" i="2" s="1"/>
  <c r="AO630" i="3" s="1"/>
  <c r="BS230" i="2"/>
  <c r="DY230" i="2" s="1"/>
  <c r="AO230" i="3" s="1"/>
  <c r="BS253" i="2"/>
  <c r="DY253" i="2" s="1"/>
  <c r="AO253" i="3" s="1"/>
  <c r="BS673" i="2"/>
  <c r="DY673" i="2" s="1"/>
  <c r="AO673" i="3" s="1"/>
  <c r="BS632" i="2"/>
  <c r="DY632" i="2" s="1"/>
  <c r="AO632" i="3" s="1"/>
  <c r="BS664" i="2"/>
  <c r="DY664" i="2" s="1"/>
  <c r="AO664" i="3" s="1"/>
  <c r="BS672" i="2"/>
  <c r="DY672" i="2" s="1"/>
  <c r="AO672" i="3" s="1"/>
  <c r="BS232" i="2"/>
  <c r="DY232" i="2" s="1"/>
  <c r="AO232" i="3" s="1"/>
  <c r="BS786" i="2"/>
  <c r="DY786" i="2" s="1"/>
  <c r="AO786" i="3" s="1"/>
  <c r="BS671" i="2"/>
  <c r="DY671" i="2" s="1"/>
  <c r="AO671" i="3" s="1"/>
  <c r="BS248" i="2"/>
  <c r="DY248" i="2" s="1"/>
  <c r="AO248" i="3" s="1"/>
  <c r="BS251" i="2"/>
  <c r="DY251" i="2" s="1"/>
  <c r="AO251" i="3" s="1"/>
  <c r="BS393" i="2"/>
  <c r="DY393" i="2" s="1"/>
  <c r="AO393" i="3" s="1"/>
  <c r="BS662" i="2"/>
  <c r="DY662" i="2" s="1"/>
  <c r="AO662" i="3" s="1"/>
  <c r="BS666" i="2"/>
  <c r="DY666" i="2" s="1"/>
  <c r="AO666" i="3" s="1"/>
  <c r="BS255" i="2"/>
  <c r="DY255" i="2" s="1"/>
  <c r="AO255" i="3" s="1"/>
  <c r="BS252" i="2"/>
  <c r="DY252" i="2" s="1"/>
  <c r="AO252" i="3" s="1"/>
  <c r="BS229" i="2"/>
  <c r="DY229" i="2" s="1"/>
  <c r="AO229" i="3" s="1"/>
  <c r="BS656" i="2"/>
  <c r="DY656" i="2" s="1"/>
  <c r="AO656" i="3" s="1"/>
  <c r="BS658" i="2"/>
  <c r="DY658" i="2" s="1"/>
  <c r="AO658" i="3" s="1"/>
  <c r="BS668" i="2"/>
  <c r="DY668" i="2" s="1"/>
  <c r="AO668" i="3" s="1"/>
  <c r="BS674" i="2"/>
  <c r="DY674" i="2" s="1"/>
  <c r="AO674" i="3" s="1"/>
  <c r="BS231" i="2"/>
  <c r="DY231" i="2" s="1"/>
  <c r="AO231" i="3" s="1"/>
  <c r="BS847" i="2"/>
  <c r="DY847" i="2" s="1"/>
  <c r="AO847" i="3" s="1"/>
  <c r="BS667" i="2"/>
  <c r="DY667" i="2" s="1"/>
  <c r="AO667" i="3" s="1"/>
  <c r="BS665" i="2"/>
  <c r="DY665" i="2" s="1"/>
  <c r="AO665" i="3" s="1"/>
  <c r="BS256" i="2"/>
  <c r="DY256" i="2" s="1"/>
  <c r="AO256" i="3" s="1"/>
  <c r="BS631" i="2"/>
  <c r="DY631" i="2" s="1"/>
  <c r="AO631" i="3" s="1"/>
  <c r="BS247" i="2"/>
  <c r="DY247" i="2" s="1"/>
  <c r="AO247" i="3" s="1"/>
  <c r="BS629" i="2"/>
  <c r="DY629" i="2" s="1"/>
  <c r="AO629" i="3" s="1"/>
  <c r="BS258" i="2"/>
  <c r="DY258" i="2" s="1"/>
  <c r="AO258" i="3" s="1"/>
  <c r="BS262" i="2"/>
  <c r="DY262" i="2" s="1"/>
  <c r="AO262" i="3" s="1"/>
  <c r="BS669" i="2"/>
  <c r="DY669" i="2" s="1"/>
  <c r="AO669" i="3" s="1"/>
  <c r="BS633" i="2"/>
  <c r="DY633" i="2" s="1"/>
  <c r="AO633" i="3" s="1"/>
  <c r="BS264" i="2"/>
  <c r="DY264" i="2" s="1"/>
  <c r="AO264" i="3" s="1"/>
  <c r="BS259" i="2"/>
  <c r="DY259" i="2" s="1"/>
  <c r="AO259" i="3" s="1"/>
  <c r="BS228" i="2"/>
  <c r="DY228" i="2" s="1"/>
  <c r="AO228" i="3" s="1"/>
  <c r="BS660" i="2"/>
  <c r="DY660" i="2" s="1"/>
  <c r="AO660" i="3" s="1"/>
  <c r="BS265" i="2"/>
  <c r="DY265" i="2" s="1"/>
  <c r="AO265" i="3" s="1"/>
  <c r="BS661" i="2"/>
  <c r="DY661" i="2" s="1"/>
  <c r="AO661" i="3" s="1"/>
  <c r="BS657" i="2"/>
  <c r="DY657" i="2" s="1"/>
  <c r="AO657" i="3" s="1"/>
  <c r="BS261" i="2"/>
  <c r="DY261" i="2" s="1"/>
  <c r="AO261" i="3" s="1"/>
  <c r="BS625" i="2"/>
  <c r="DY625" i="2" s="1"/>
  <c r="AO625" i="3" s="1"/>
  <c r="BS628" i="2"/>
  <c r="DY628" i="2" s="1"/>
  <c r="AO628" i="3" s="1"/>
  <c r="BS392" i="2"/>
  <c r="DY392" i="2" s="1"/>
  <c r="AO392" i="3" s="1"/>
  <c r="BS263" i="2"/>
  <c r="DY263" i="2" s="1"/>
  <c r="AO263" i="3" s="1"/>
  <c r="BS254" i="2"/>
  <c r="DY254" i="2" s="1"/>
  <c r="AO254" i="3" s="1"/>
  <c r="BS663" i="2"/>
  <c r="DY663" i="2" s="1"/>
  <c r="AO663" i="3" s="1"/>
  <c r="BC866" i="2"/>
  <c r="DQ866" i="2" s="1"/>
  <c r="AG866" i="3" s="1"/>
  <c r="BK5" i="2"/>
  <c r="DU5" i="2" s="1"/>
  <c r="AK5" i="3" s="1"/>
  <c r="AQ866" i="2"/>
  <c r="DK866" i="2" s="1"/>
  <c r="AA866" i="3" s="1"/>
  <c r="M364" i="2"/>
  <c r="CV364" i="2" s="1"/>
  <c r="M812" i="2"/>
  <c r="CV812" i="2" s="1"/>
  <c r="M597" i="2"/>
  <c r="CV597" i="2" s="1"/>
  <c r="M598" i="2"/>
  <c r="CV598" i="2" s="1"/>
  <c r="M814" i="2"/>
  <c r="CV814" i="2" s="1"/>
  <c r="M172" i="2"/>
  <c r="M348" i="2"/>
  <c r="CV348" i="2" s="1"/>
  <c r="M810" i="2"/>
  <c r="CV810" i="2" s="1"/>
  <c r="M173" i="2"/>
  <c r="CV173" i="2" s="1"/>
  <c r="M808" i="2"/>
  <c r="CV808" i="2" s="1"/>
  <c r="S635" i="2"/>
  <c r="CY635" i="2" s="1"/>
  <c r="O635" i="3" s="1"/>
  <c r="S653" i="2"/>
  <c r="CY653" i="2" s="1"/>
  <c r="O653" i="3" s="1"/>
  <c r="S243" i="2"/>
  <c r="CY243" i="2" s="1"/>
  <c r="O243" i="3" s="1"/>
  <c r="S241" i="2"/>
  <c r="CY241" i="2" s="1"/>
  <c r="O241" i="3" s="1"/>
  <c r="S439" i="2"/>
  <c r="CY439" i="2" s="1"/>
  <c r="O439" i="3" s="1"/>
  <c r="S638" i="2"/>
  <c r="CY638" i="2" s="1"/>
  <c r="O638" i="3" s="1"/>
  <c r="S634" i="2"/>
  <c r="CY634" i="2" s="1"/>
  <c r="O634" i="3" s="1"/>
  <c r="S637" i="2"/>
  <c r="CY637" i="2" s="1"/>
  <c r="O637" i="3" s="1"/>
  <c r="S636" i="2"/>
  <c r="CY636" i="2" s="1"/>
  <c r="O636" i="3" s="1"/>
  <c r="S242" i="2"/>
  <c r="CY242" i="2" s="1"/>
  <c r="O242" i="3" s="1"/>
  <c r="BM840" i="2"/>
  <c r="DV840" i="2" s="1"/>
  <c r="AL840" i="3" s="1"/>
  <c r="BM385" i="2"/>
  <c r="DV385" i="2" s="1"/>
  <c r="AL385" i="3" s="1"/>
  <c r="BM839" i="2"/>
  <c r="DV839" i="2" s="1"/>
  <c r="AL839" i="3" s="1"/>
  <c r="BM384" i="2"/>
  <c r="DV384" i="2" s="1"/>
  <c r="AL384" i="3" s="1"/>
  <c r="BS12" i="2"/>
  <c r="DY12" i="2" s="1"/>
  <c r="AO12" i="3" s="1"/>
  <c r="BS760" i="2"/>
  <c r="DY760" i="2" s="1"/>
  <c r="AO760" i="3" s="1"/>
  <c r="BS15" i="2"/>
  <c r="DY15" i="2" s="1"/>
  <c r="AO15" i="3" s="1"/>
  <c r="BS759" i="2"/>
  <c r="DY759" i="2" s="1"/>
  <c r="AO759" i="3" s="1"/>
  <c r="BS13" i="2"/>
  <c r="DY13" i="2" s="1"/>
  <c r="AO13" i="3" s="1"/>
  <c r="BS14" i="2"/>
  <c r="DY14" i="2" s="1"/>
  <c r="AO14" i="3" s="1"/>
  <c r="BS11" i="2"/>
  <c r="DY11" i="2" s="1"/>
  <c r="AO11" i="3" s="1"/>
  <c r="BS758" i="2"/>
  <c r="DY758" i="2" s="1"/>
  <c r="AO758" i="3" s="1"/>
  <c r="BS762" i="2"/>
  <c r="DY762" i="2" s="1"/>
  <c r="AO762" i="3" s="1"/>
  <c r="BS761" i="2"/>
  <c r="DY761" i="2" s="1"/>
  <c r="AO761" i="3" s="1"/>
  <c r="BK817" i="2"/>
  <c r="DU817" i="2" s="1"/>
  <c r="AK817" i="3" s="1"/>
  <c r="BK818" i="2"/>
  <c r="DU818" i="2" s="1"/>
  <c r="AK818" i="3" s="1"/>
  <c r="BK819" i="2"/>
  <c r="DU819" i="2" s="1"/>
  <c r="AK819" i="3" s="1"/>
  <c r="AO866" i="2"/>
  <c r="DJ866" i="2" s="1"/>
  <c r="Z866" i="3" s="1"/>
  <c r="AE18" i="2"/>
  <c r="AE29" i="2"/>
  <c r="AE25" i="2"/>
  <c r="AE401" i="2"/>
  <c r="AE4" i="2"/>
  <c r="AE28" i="2"/>
  <c r="DE28" i="2" s="1"/>
  <c r="U28" i="3" s="1"/>
  <c r="AE399" i="2"/>
  <c r="DE399" i="2" s="1"/>
  <c r="U399" i="3" s="1"/>
  <c r="AE10" i="2"/>
  <c r="AE22" i="2"/>
  <c r="BW451" i="2"/>
  <c r="EA451" i="2" s="1"/>
  <c r="AQ451" i="3" s="1"/>
  <c r="BW559" i="2"/>
  <c r="EA559" i="2" s="1"/>
  <c r="AQ559" i="3" s="1"/>
  <c r="BO785" i="2"/>
  <c r="DW785" i="2" s="1"/>
  <c r="AM785" i="3" s="1"/>
  <c r="BO775" i="2"/>
  <c r="DW775" i="2" s="1"/>
  <c r="AM775" i="3" s="1"/>
  <c r="BO780" i="2"/>
  <c r="DW780" i="2" s="1"/>
  <c r="AM780" i="3" s="1"/>
  <c r="BO335" i="2"/>
  <c r="DW335" i="2" s="1"/>
  <c r="AM335" i="3" s="1"/>
  <c r="BO336" i="2"/>
  <c r="DW336" i="2" s="1"/>
  <c r="AM336" i="3" s="1"/>
  <c r="BO778" i="2"/>
  <c r="DW778" i="2" s="1"/>
  <c r="AM778" i="3" s="1"/>
  <c r="BO777" i="2"/>
  <c r="DW777" i="2" s="1"/>
  <c r="AM777" i="3" s="1"/>
  <c r="BO342" i="2"/>
  <c r="DW342" i="2" s="1"/>
  <c r="AM342" i="3" s="1"/>
  <c r="BO773" i="2"/>
  <c r="DW773" i="2" s="1"/>
  <c r="AM773" i="3" s="1"/>
  <c r="BO776" i="2"/>
  <c r="DW776" i="2" s="1"/>
  <c r="AM776" i="3" s="1"/>
  <c r="BO774" i="2"/>
  <c r="DW774" i="2" s="1"/>
  <c r="AM774" i="3" s="1"/>
  <c r="BO772" i="2"/>
  <c r="DW772" i="2" s="1"/>
  <c r="AM772" i="3" s="1"/>
  <c r="CA558" i="2"/>
  <c r="EC558" i="2" s="1"/>
  <c r="AS558" i="3" s="1"/>
  <c r="CA188" i="2"/>
  <c r="CA811" i="2"/>
  <c r="EC811" i="2" s="1"/>
  <c r="AS811" i="3" s="1"/>
  <c r="CA185" i="2"/>
  <c r="CA186" i="2"/>
  <c r="CA809" i="2"/>
  <c r="EC809" i="2" s="1"/>
  <c r="AS809" i="3" s="1"/>
  <c r="CA807" i="2"/>
  <c r="EC807" i="2" s="1"/>
  <c r="AS807" i="3" s="1"/>
  <c r="CA184" i="2"/>
  <c r="CA813" i="2"/>
  <c r="EC813" i="2" s="1"/>
  <c r="AS813" i="3" s="1"/>
  <c r="CA363" i="2"/>
  <c r="EC363" i="2" s="1"/>
  <c r="AS363" i="3" s="1"/>
  <c r="CA183" i="2"/>
  <c r="CA182" i="2"/>
  <c r="CA347" i="2"/>
  <c r="EC347" i="2" s="1"/>
  <c r="AS347" i="3" s="1"/>
  <c r="CA187" i="2"/>
  <c r="CA591" i="2"/>
  <c r="EC591" i="2" s="1"/>
  <c r="AS591" i="3" s="1"/>
  <c r="AG877" i="2"/>
  <c r="DF877" i="2" s="1"/>
  <c r="V877" i="3" s="1"/>
  <c r="AG404" i="2"/>
  <c r="DF404" i="2" s="1"/>
  <c r="V404" i="3" s="1"/>
  <c r="AG414" i="2"/>
  <c r="DF414" i="2" s="1"/>
  <c r="V414" i="3" s="1"/>
  <c r="AG872" i="2"/>
  <c r="DF872" i="2" s="1"/>
  <c r="V872" i="3" s="1"/>
  <c r="AG874" i="2"/>
  <c r="DF874" i="2" s="1"/>
  <c r="V874" i="3" s="1"/>
  <c r="AG415" i="2"/>
  <c r="DF415" i="2" s="1"/>
  <c r="V415" i="3" s="1"/>
  <c r="AG402" i="2"/>
  <c r="DF402" i="2" s="1"/>
  <c r="V402" i="3" s="1"/>
  <c r="AG886" i="2"/>
  <c r="DF886" i="2" s="1"/>
  <c r="V886" i="3" s="1"/>
  <c r="AG854" i="2"/>
  <c r="DF854" i="2" s="1"/>
  <c r="V854" i="3" s="1"/>
  <c r="AG885" i="2"/>
  <c r="DF885" i="2" s="1"/>
  <c r="V885" i="3" s="1"/>
  <c r="AG417" i="2"/>
  <c r="DF417" i="2" s="1"/>
  <c r="V417" i="3" s="1"/>
  <c r="AG873" i="2"/>
  <c r="DF873" i="2" s="1"/>
  <c r="V873" i="3" s="1"/>
  <c r="AG880" i="2"/>
  <c r="DF880" i="2" s="1"/>
  <c r="V880" i="3" s="1"/>
  <c r="AG876" i="2"/>
  <c r="DF876" i="2" s="1"/>
  <c r="V876" i="3" s="1"/>
  <c r="AG403" i="2"/>
  <c r="DF403" i="2" s="1"/>
  <c r="V403" i="3" s="1"/>
  <c r="AG869" i="2"/>
  <c r="DF869" i="2" s="1"/>
  <c r="V869" i="3" s="1"/>
  <c r="AG409" i="2"/>
  <c r="DF409" i="2" s="1"/>
  <c r="V409" i="3" s="1"/>
  <c r="AG881" i="2"/>
  <c r="DF881" i="2" s="1"/>
  <c r="V881" i="3" s="1"/>
  <c r="AG868" i="2"/>
  <c r="DF868" i="2" s="1"/>
  <c r="V868" i="3" s="1"/>
  <c r="AG419" i="2"/>
  <c r="DF419" i="2" s="1"/>
  <c r="V419" i="3" s="1"/>
  <c r="AG413" i="2"/>
  <c r="DF413" i="2" s="1"/>
  <c r="V413" i="3" s="1"/>
  <c r="AG410" i="2"/>
  <c r="DF410" i="2" s="1"/>
  <c r="V410" i="3" s="1"/>
  <c r="AG420" i="2"/>
  <c r="DF420" i="2" s="1"/>
  <c r="V420" i="3" s="1"/>
  <c r="AG878" i="2"/>
  <c r="DF878" i="2" s="1"/>
  <c r="V878" i="3" s="1"/>
  <c r="AG882" i="2"/>
  <c r="DF882" i="2" s="1"/>
  <c r="V882" i="3" s="1"/>
  <c r="AG884" i="2"/>
  <c r="DF884" i="2" s="1"/>
  <c r="V884" i="3" s="1"/>
  <c r="AG408" i="2"/>
  <c r="DF408" i="2" s="1"/>
  <c r="V408" i="3" s="1"/>
  <c r="AG870" i="2"/>
  <c r="DF870" i="2" s="1"/>
  <c r="V870" i="3" s="1"/>
  <c r="AG871" i="2"/>
  <c r="DF871" i="2" s="1"/>
  <c r="V871" i="3" s="1"/>
  <c r="AG418" i="2"/>
  <c r="DF418" i="2" s="1"/>
  <c r="V418" i="3" s="1"/>
  <c r="AG867" i="2"/>
  <c r="DF867" i="2" s="1"/>
  <c r="V867" i="3" s="1"/>
  <c r="AG859" i="2"/>
  <c r="DF859" i="2" s="1"/>
  <c r="V859" i="3" s="1"/>
  <c r="AG879" i="2"/>
  <c r="DF879" i="2" s="1"/>
  <c r="V879" i="3" s="1"/>
  <c r="AG883" i="2"/>
  <c r="DF883" i="2" s="1"/>
  <c r="V883" i="3" s="1"/>
  <c r="AG421" i="2"/>
  <c r="DF421" i="2" s="1"/>
  <c r="V421" i="3" s="1"/>
  <c r="AG411" i="2"/>
  <c r="DF411" i="2" s="1"/>
  <c r="V411" i="3" s="1"/>
  <c r="AG416" i="2"/>
  <c r="DF416" i="2" s="1"/>
  <c r="V416" i="3" s="1"/>
  <c r="AG875" i="2"/>
  <c r="DF875" i="2" s="1"/>
  <c r="V875" i="3" s="1"/>
  <c r="AG412" i="2"/>
  <c r="DF412" i="2" s="1"/>
  <c r="V412" i="3" s="1"/>
  <c r="CI175" i="2"/>
  <c r="EG175" i="2" s="1"/>
  <c r="AW175" i="3" s="1"/>
  <c r="CI600" i="2"/>
  <c r="EG600" i="2" s="1"/>
  <c r="AW600" i="3" s="1"/>
  <c r="CI174" i="2"/>
  <c r="CI599" i="2"/>
  <c r="EG599" i="2" s="1"/>
  <c r="AW599" i="3" s="1"/>
  <c r="BK179" i="2"/>
  <c r="DU179" i="2" s="1"/>
  <c r="AK179" i="3" s="1"/>
  <c r="BK604" i="2"/>
  <c r="DU604" i="2" s="1"/>
  <c r="AK604" i="3" s="1"/>
  <c r="BK603" i="2"/>
  <c r="DU603" i="2" s="1"/>
  <c r="AK603" i="3" s="1"/>
  <c r="BK178" i="2"/>
  <c r="BG451" i="2"/>
  <c r="DS451" i="2" s="1"/>
  <c r="AI451" i="3" s="1"/>
  <c r="BM12" i="2"/>
  <c r="DV12" i="2" s="1"/>
  <c r="AL12" i="3" s="1"/>
  <c r="BM11" i="2"/>
  <c r="DV11" i="2" s="1"/>
  <c r="AL11" i="3" s="1"/>
  <c r="BM13" i="2"/>
  <c r="DV13" i="2" s="1"/>
  <c r="AL13" i="3" s="1"/>
  <c r="BM14" i="2"/>
  <c r="DV14" i="2" s="1"/>
  <c r="AL14" i="3" s="1"/>
  <c r="BM760" i="2"/>
  <c r="DV760" i="2" s="1"/>
  <c r="AL760" i="3" s="1"/>
  <c r="BM759" i="2"/>
  <c r="DV759" i="2" s="1"/>
  <c r="AL759" i="3" s="1"/>
  <c r="BM15" i="2"/>
  <c r="DV15" i="2" s="1"/>
  <c r="AL15" i="3" s="1"/>
  <c r="BM758" i="2"/>
  <c r="DV758" i="2" s="1"/>
  <c r="AL758" i="3" s="1"/>
  <c r="BM762" i="2"/>
  <c r="DV762" i="2" s="1"/>
  <c r="AL762" i="3" s="1"/>
  <c r="BM761" i="2"/>
  <c r="DV761" i="2" s="1"/>
  <c r="AL761" i="3" s="1"/>
  <c r="BI213" i="2"/>
  <c r="DT213" i="2" s="1"/>
  <c r="AJ213" i="3" s="1"/>
  <c r="BI609" i="2"/>
  <c r="DT609" i="2" s="1"/>
  <c r="AJ609" i="3" s="1"/>
  <c r="BI610" i="2"/>
  <c r="DT610" i="2" s="1"/>
  <c r="AJ610" i="3" s="1"/>
  <c r="BI212" i="2"/>
  <c r="DT212" i="2" s="1"/>
  <c r="AJ212" i="3" s="1"/>
  <c r="BI608" i="2"/>
  <c r="DT608" i="2" s="1"/>
  <c r="AJ608" i="3" s="1"/>
  <c r="BI214" i="2"/>
  <c r="DT214" i="2" s="1"/>
  <c r="AJ214" i="3" s="1"/>
  <c r="BE645" i="2"/>
  <c r="DR645" i="2" s="1"/>
  <c r="AH645" i="3" s="1"/>
  <c r="BE647" i="2"/>
  <c r="DR647" i="2" s="1"/>
  <c r="AH647" i="3" s="1"/>
  <c r="BE705" i="2"/>
  <c r="DR705" i="2" s="1"/>
  <c r="AH705" i="3" s="1"/>
  <c r="BE646" i="2"/>
  <c r="DR646" i="2" s="1"/>
  <c r="AH646" i="3" s="1"/>
  <c r="BE298" i="2"/>
  <c r="DR298" i="2" s="1"/>
  <c r="AH298" i="3" s="1"/>
  <c r="BE644" i="2"/>
  <c r="DR644" i="2" s="1"/>
  <c r="AH644" i="3" s="1"/>
  <c r="BE704" i="2"/>
  <c r="DR704" i="2" s="1"/>
  <c r="AH704" i="3" s="1"/>
  <c r="BE239" i="2"/>
  <c r="DR239" i="2" s="1"/>
  <c r="AH239" i="3" s="1"/>
  <c r="BE648" i="2"/>
  <c r="DR648" i="2" s="1"/>
  <c r="AH648" i="3" s="1"/>
  <c r="BE238" i="2"/>
  <c r="DR238" i="2" s="1"/>
  <c r="AH238" i="3" s="1"/>
  <c r="BE706" i="2"/>
  <c r="DR706" i="2" s="1"/>
  <c r="AH706" i="3" s="1"/>
  <c r="BE299" i="2"/>
  <c r="DR299" i="2" s="1"/>
  <c r="AH299" i="3" s="1"/>
  <c r="AU895" i="2"/>
  <c r="DM895" i="2" s="1"/>
  <c r="AC895" i="3" s="1"/>
  <c r="AU894" i="2"/>
  <c r="DM894" i="2" s="1"/>
  <c r="AC894" i="3" s="1"/>
  <c r="AS651" i="2"/>
  <c r="DL651" i="2" s="1"/>
  <c r="AB651" i="3" s="1"/>
  <c r="AS652" i="2"/>
  <c r="DL652" i="2" s="1"/>
  <c r="AB652" i="3" s="1"/>
  <c r="AS438" i="2"/>
  <c r="BS451" i="2"/>
  <c r="DY451" i="2" s="1"/>
  <c r="AO451" i="3" s="1"/>
  <c r="AW308" i="2"/>
  <c r="DN308" i="2" s="1"/>
  <c r="AD308" i="3" s="1"/>
  <c r="AW710" i="2"/>
  <c r="DN710" i="2" s="1"/>
  <c r="AD710" i="3" s="1"/>
  <c r="AW303" i="2"/>
  <c r="DN303" i="2" s="1"/>
  <c r="AD303" i="3" s="1"/>
  <c r="AW302" i="2"/>
  <c r="DN302" i="2" s="1"/>
  <c r="AD302" i="3" s="1"/>
  <c r="AW709" i="2"/>
  <c r="DN709" i="2" s="1"/>
  <c r="AD709" i="3" s="1"/>
  <c r="AW725" i="2"/>
  <c r="DN725" i="2" s="1"/>
  <c r="AD725" i="3" s="1"/>
  <c r="AW711" i="2"/>
  <c r="DN711" i="2" s="1"/>
  <c r="AD711" i="3" s="1"/>
  <c r="AW307" i="2"/>
  <c r="DN307" i="2" s="1"/>
  <c r="AD307" i="3" s="1"/>
  <c r="AW729" i="2"/>
  <c r="DN729" i="2" s="1"/>
  <c r="AD729" i="3" s="1"/>
  <c r="AW311" i="2"/>
  <c r="DN311" i="2" s="1"/>
  <c r="AD311" i="3" s="1"/>
  <c r="AW736" i="2"/>
  <c r="DN736" i="2" s="1"/>
  <c r="AD736" i="3" s="1"/>
  <c r="AW310" i="2"/>
  <c r="DN310" i="2" s="1"/>
  <c r="AD310" i="3" s="1"/>
  <c r="AW713" i="2"/>
  <c r="DN713" i="2" s="1"/>
  <c r="AD713" i="3" s="1"/>
  <c r="AW735" i="2"/>
  <c r="DN735" i="2" s="1"/>
  <c r="AD735" i="3" s="1"/>
  <c r="AW734" i="2"/>
  <c r="DN734" i="2" s="1"/>
  <c r="AD734" i="3" s="1"/>
  <c r="CE24" i="2"/>
  <c r="CE23" i="2"/>
  <c r="CE718" i="2"/>
  <c r="EE718" i="2" s="1"/>
  <c r="AU718" i="3" s="1"/>
  <c r="CE719" i="2"/>
  <c r="EE719" i="2" s="1"/>
  <c r="AU719" i="3" s="1"/>
  <c r="AS779" i="2"/>
  <c r="DL779" i="2" s="1"/>
  <c r="AB779" i="3" s="1"/>
  <c r="U299" i="2"/>
  <c r="CZ299" i="2" s="1"/>
  <c r="P299" i="3" s="1"/>
  <c r="U706" i="2"/>
  <c r="CZ706" i="2" s="1"/>
  <c r="P706" i="3" s="1"/>
  <c r="U648" i="2"/>
  <c r="CZ648" i="2" s="1"/>
  <c r="P648" i="3" s="1"/>
  <c r="U645" i="2"/>
  <c r="CZ645" i="2" s="1"/>
  <c r="P645" i="3" s="1"/>
  <c r="U298" i="2"/>
  <c r="CZ298" i="2" s="1"/>
  <c r="P298" i="3" s="1"/>
  <c r="U238" i="2"/>
  <c r="CZ238" i="2" s="1"/>
  <c r="P238" i="3" s="1"/>
  <c r="U646" i="2"/>
  <c r="CZ646" i="2" s="1"/>
  <c r="P646" i="3" s="1"/>
  <c r="U644" i="2"/>
  <c r="CZ644" i="2" s="1"/>
  <c r="P644" i="3" s="1"/>
  <c r="U705" i="2"/>
  <c r="CZ705" i="2" s="1"/>
  <c r="P705" i="3" s="1"/>
  <c r="U704" i="2"/>
  <c r="CZ704" i="2" s="1"/>
  <c r="P704" i="3" s="1"/>
  <c r="U239" i="2"/>
  <c r="CZ239" i="2" s="1"/>
  <c r="P239" i="3" s="1"/>
  <c r="U647" i="2"/>
  <c r="CZ647" i="2" s="1"/>
  <c r="P647" i="3" s="1"/>
  <c r="BC840" i="2"/>
  <c r="DQ840" i="2" s="1"/>
  <c r="AG840" i="3" s="1"/>
  <c r="BC385" i="2"/>
  <c r="DQ385" i="2" s="1"/>
  <c r="AG385" i="3" s="1"/>
  <c r="BC384" i="2"/>
  <c r="DQ384" i="2" s="1"/>
  <c r="AG384" i="3" s="1"/>
  <c r="BC839" i="2"/>
  <c r="DQ839" i="2" s="1"/>
  <c r="AG839" i="3" s="1"/>
  <c r="BQ822" i="2"/>
  <c r="DX822" i="2" s="1"/>
  <c r="AN822" i="3" s="1"/>
  <c r="BQ367" i="2"/>
  <c r="DX367" i="2" s="1"/>
  <c r="AN367" i="3" s="1"/>
  <c r="BQ821" i="2"/>
  <c r="DX821" i="2" s="1"/>
  <c r="AN821" i="3" s="1"/>
  <c r="BQ366" i="2"/>
  <c r="DX366" i="2" s="1"/>
  <c r="AN366" i="3" s="1"/>
  <c r="BQ368" i="2"/>
  <c r="DX368" i="2" s="1"/>
  <c r="AN368" i="3" s="1"/>
  <c r="BQ823" i="2"/>
  <c r="DX823" i="2" s="1"/>
  <c r="AN823" i="3" s="1"/>
  <c r="AC718" i="2"/>
  <c r="DD718" i="2" s="1"/>
  <c r="T718" i="3" s="1"/>
  <c r="AC23" i="2"/>
  <c r="AC24" i="2"/>
  <c r="AC719" i="2"/>
  <c r="DD719" i="2" s="1"/>
  <c r="T719" i="3" s="1"/>
  <c r="BA754" i="2"/>
  <c r="DP754" i="2" s="1"/>
  <c r="AF754" i="3" s="1"/>
  <c r="BG5" i="2"/>
  <c r="DS5" i="2" s="1"/>
  <c r="AI5" i="3" s="1"/>
  <c r="AU761" i="2"/>
  <c r="DM761" i="2" s="1"/>
  <c r="AC761" i="3" s="1"/>
  <c r="AU11" i="2"/>
  <c r="DM11" i="2" s="1"/>
  <c r="AC11" i="3" s="1"/>
  <c r="AU762" i="2"/>
  <c r="DM762" i="2" s="1"/>
  <c r="AC762" i="3" s="1"/>
  <c r="AU759" i="2"/>
  <c r="DM759" i="2" s="1"/>
  <c r="AC759" i="3" s="1"/>
  <c r="AU760" i="2"/>
  <c r="DM760" i="2" s="1"/>
  <c r="AC760" i="3" s="1"/>
  <c r="AU758" i="2"/>
  <c r="DM758" i="2" s="1"/>
  <c r="AC758" i="3" s="1"/>
  <c r="AU14" i="2"/>
  <c r="DM14" i="2" s="1"/>
  <c r="AC14" i="3" s="1"/>
  <c r="AU15" i="2"/>
  <c r="DM15" i="2" s="1"/>
  <c r="AC15" i="3" s="1"/>
  <c r="AU12" i="2"/>
  <c r="DM12" i="2" s="1"/>
  <c r="AC12" i="3" s="1"/>
  <c r="AU13" i="2"/>
  <c r="DM13" i="2" s="1"/>
  <c r="AC13" i="3" s="1"/>
  <c r="BG754" i="2"/>
  <c r="DS754" i="2" s="1"/>
  <c r="AI754" i="3" s="1"/>
  <c r="BG324" i="2"/>
  <c r="DS324" i="2" s="1"/>
  <c r="AI324" i="3" s="1"/>
  <c r="BG756" i="2"/>
  <c r="DS756" i="2" s="1"/>
  <c r="AI756" i="3" s="1"/>
  <c r="BM368" i="2"/>
  <c r="DV368" i="2" s="1"/>
  <c r="AL368" i="3" s="1"/>
  <c r="BM823" i="2"/>
  <c r="DV823" i="2" s="1"/>
  <c r="AL823" i="3" s="1"/>
  <c r="BM367" i="2"/>
  <c r="DV367" i="2" s="1"/>
  <c r="AL367" i="3" s="1"/>
  <c r="BM822" i="2"/>
  <c r="DV822" i="2" s="1"/>
  <c r="AL822" i="3" s="1"/>
  <c r="BM821" i="2"/>
  <c r="DV821" i="2" s="1"/>
  <c r="AL821" i="3" s="1"/>
  <c r="BM366" i="2"/>
  <c r="DV366" i="2" s="1"/>
  <c r="AL366" i="3" s="1"/>
  <c r="BA783" i="2"/>
  <c r="DP783" i="2" s="1"/>
  <c r="AF783" i="3" s="1"/>
  <c r="BA340" i="2"/>
  <c r="DP340" i="2" s="1"/>
  <c r="AF340" i="3" s="1"/>
  <c r="BA784" i="2"/>
  <c r="DP784" i="2" s="1"/>
  <c r="AF784" i="3" s="1"/>
  <c r="BA341" i="2"/>
  <c r="DP341" i="2" s="1"/>
  <c r="AF341" i="3" s="1"/>
  <c r="AM512" i="2"/>
  <c r="DI512" i="2" s="1"/>
  <c r="Y512" i="3" s="1"/>
  <c r="AM511" i="2"/>
  <c r="DI511" i="2" s="1"/>
  <c r="Y511" i="3" s="1"/>
  <c r="AM430" i="2"/>
  <c r="DI430" i="2" s="1"/>
  <c r="Y430" i="3" s="1"/>
  <c r="AM429" i="2"/>
  <c r="DI429" i="2" s="1"/>
  <c r="Y429" i="3" s="1"/>
  <c r="BQ23" i="2"/>
  <c r="BQ24" i="2"/>
  <c r="BQ719" i="2"/>
  <c r="DX719" i="2" s="1"/>
  <c r="AN719" i="3" s="1"/>
  <c r="BQ718" i="2"/>
  <c r="DX718" i="2" s="1"/>
  <c r="AN718" i="3" s="1"/>
  <c r="BS124" i="2"/>
  <c r="DY124" i="2" s="1"/>
  <c r="AO124" i="3" s="1"/>
  <c r="BS504" i="2"/>
  <c r="DY504" i="2" s="1"/>
  <c r="AO504" i="3" s="1"/>
  <c r="Y6" i="2"/>
  <c r="Y5" i="2"/>
  <c r="BG111" i="2"/>
  <c r="BI764" i="2"/>
  <c r="DT764" i="2" s="1"/>
  <c r="AJ764" i="3" s="1"/>
  <c r="BI763" i="2"/>
  <c r="DT763" i="2" s="1"/>
  <c r="AJ763" i="3" s="1"/>
  <c r="BM580" i="2"/>
  <c r="DV580" i="2" s="1"/>
  <c r="AL580" i="3" s="1"/>
  <c r="BM206" i="2"/>
  <c r="DV206" i="2" s="1"/>
  <c r="AL206" i="3" s="1"/>
  <c r="BM207" i="2"/>
  <c r="DV207" i="2" s="1"/>
  <c r="AL207" i="3" s="1"/>
  <c r="BM205" i="2"/>
  <c r="DV205" i="2" s="1"/>
  <c r="AL205" i="3" s="1"/>
  <c r="BM583" i="2"/>
  <c r="DV583" i="2" s="1"/>
  <c r="AL583" i="3" s="1"/>
  <c r="BM585" i="2"/>
  <c r="DV585" i="2" s="1"/>
  <c r="AL585" i="3" s="1"/>
  <c r="BM584" i="2"/>
  <c r="DV584" i="2" s="1"/>
  <c r="AL584" i="3" s="1"/>
  <c r="BM208" i="2"/>
  <c r="DV208" i="2" s="1"/>
  <c r="AL208" i="3" s="1"/>
  <c r="BM582" i="2"/>
  <c r="DV582" i="2" s="1"/>
  <c r="AL582" i="3" s="1"/>
  <c r="BM225" i="2"/>
  <c r="DV225" i="2" s="1"/>
  <c r="AL225" i="3" s="1"/>
  <c r="BM623" i="2"/>
  <c r="DV623" i="2" s="1"/>
  <c r="AL623" i="3" s="1"/>
  <c r="BM581" i="2"/>
  <c r="DV581" i="2" s="1"/>
  <c r="AL581" i="3" s="1"/>
  <c r="BG17" i="2"/>
  <c r="BY725" i="2"/>
  <c r="EB725" i="2" s="1"/>
  <c r="AR725" i="3" s="1"/>
  <c r="BY307" i="2"/>
  <c r="EB307" i="2" s="1"/>
  <c r="AR307" i="3" s="1"/>
  <c r="BY729" i="2"/>
  <c r="EB729" i="2" s="1"/>
  <c r="AR729" i="3" s="1"/>
  <c r="BY710" i="2"/>
  <c r="EB710" i="2" s="1"/>
  <c r="AR710" i="3" s="1"/>
  <c r="BY735" i="2"/>
  <c r="EB735" i="2" s="1"/>
  <c r="AR735" i="3" s="1"/>
  <c r="BY308" i="2"/>
  <c r="EB308" i="2" s="1"/>
  <c r="AR308" i="3" s="1"/>
  <c r="BY302" i="2"/>
  <c r="EB302" i="2" s="1"/>
  <c r="AR302" i="3" s="1"/>
  <c r="BY734" i="2"/>
  <c r="EB734" i="2" s="1"/>
  <c r="AR734" i="3" s="1"/>
  <c r="BY711" i="2"/>
  <c r="EB711" i="2" s="1"/>
  <c r="AR711" i="3" s="1"/>
  <c r="BY303" i="2"/>
  <c r="EB303" i="2" s="1"/>
  <c r="AR303" i="3" s="1"/>
  <c r="BY709" i="2"/>
  <c r="EB709" i="2" s="1"/>
  <c r="AR709" i="3" s="1"/>
  <c r="BY713" i="2"/>
  <c r="EB713" i="2" s="1"/>
  <c r="AR713" i="3" s="1"/>
  <c r="BY311" i="2"/>
  <c r="EB311" i="2" s="1"/>
  <c r="AR311" i="3" s="1"/>
  <c r="BY736" i="2"/>
  <c r="EB736" i="2" s="1"/>
  <c r="AR736" i="3" s="1"/>
  <c r="BY310" i="2"/>
  <c r="EB310" i="2" s="1"/>
  <c r="AR310" i="3" s="1"/>
  <c r="AA711" i="2"/>
  <c r="DC711" i="2" s="1"/>
  <c r="S711" i="3" s="1"/>
  <c r="AA713" i="2"/>
  <c r="DC713" i="2" s="1"/>
  <c r="S713" i="3" s="1"/>
  <c r="AA735" i="2"/>
  <c r="DC735" i="2" s="1"/>
  <c r="S735" i="3" s="1"/>
  <c r="AA709" i="2"/>
  <c r="DC709" i="2" s="1"/>
  <c r="S709" i="3" s="1"/>
  <c r="AA311" i="2"/>
  <c r="DC311" i="2" s="1"/>
  <c r="S311" i="3" s="1"/>
  <c r="AA729" i="2"/>
  <c r="DC729" i="2" s="1"/>
  <c r="S729" i="3" s="1"/>
  <c r="AA303" i="2"/>
  <c r="DC303" i="2" s="1"/>
  <c r="S303" i="3" s="1"/>
  <c r="AA725" i="2"/>
  <c r="DC725" i="2" s="1"/>
  <c r="S725" i="3" s="1"/>
  <c r="AA734" i="2"/>
  <c r="DC734" i="2" s="1"/>
  <c r="S734" i="3" s="1"/>
  <c r="AA710" i="2"/>
  <c r="DC710" i="2" s="1"/>
  <c r="S710" i="3" s="1"/>
  <c r="AA736" i="2"/>
  <c r="DC736" i="2" s="1"/>
  <c r="S736" i="3" s="1"/>
  <c r="AA310" i="2"/>
  <c r="DC310" i="2" s="1"/>
  <c r="S310" i="3" s="1"/>
  <c r="AA307" i="2"/>
  <c r="DC307" i="2" s="1"/>
  <c r="S307" i="3" s="1"/>
  <c r="AA308" i="2"/>
  <c r="DC308" i="2" s="1"/>
  <c r="S308" i="3" s="1"/>
  <c r="AA302" i="2"/>
  <c r="DC302" i="2" s="1"/>
  <c r="S302" i="3" s="1"/>
  <c r="BC640" i="2"/>
  <c r="DQ640" i="2" s="1"/>
  <c r="AG640" i="3" s="1"/>
  <c r="BC698" i="2"/>
  <c r="DQ698" i="2" s="1"/>
  <c r="AG698" i="3" s="1"/>
  <c r="BC643" i="2"/>
  <c r="DQ643" i="2" s="1"/>
  <c r="AG643" i="3" s="1"/>
  <c r="BC234" i="2"/>
  <c r="DQ234" i="2" s="1"/>
  <c r="AG234" i="3" s="1"/>
  <c r="BC703" i="2"/>
  <c r="DQ703" i="2" s="1"/>
  <c r="AG703" i="3" s="1"/>
  <c r="BC695" i="2"/>
  <c r="DQ695" i="2" s="1"/>
  <c r="AG695" i="3" s="1"/>
  <c r="BC235" i="2"/>
  <c r="DQ235" i="2" s="1"/>
  <c r="AG235" i="3" s="1"/>
  <c r="BC289" i="2"/>
  <c r="DQ289" i="2" s="1"/>
  <c r="AG289" i="3" s="1"/>
  <c r="BC697" i="2"/>
  <c r="DQ697" i="2" s="1"/>
  <c r="AG697" i="3" s="1"/>
  <c r="BC291" i="2"/>
  <c r="DQ291" i="2" s="1"/>
  <c r="AG291" i="3" s="1"/>
  <c r="BC642" i="2"/>
  <c r="DQ642" i="2" s="1"/>
  <c r="AG642" i="3" s="1"/>
  <c r="BC292" i="2"/>
  <c r="DQ292" i="2" s="1"/>
  <c r="AG292" i="3" s="1"/>
  <c r="BC297" i="2"/>
  <c r="DQ297" i="2" s="1"/>
  <c r="AG297" i="3" s="1"/>
  <c r="BC286" i="2"/>
  <c r="DQ286" i="2" s="1"/>
  <c r="AG286" i="3" s="1"/>
  <c r="BC696" i="2"/>
  <c r="DQ696" i="2" s="1"/>
  <c r="AG696" i="3" s="1"/>
  <c r="BC295" i="2"/>
  <c r="DQ295" i="2" s="1"/>
  <c r="AG295" i="3" s="1"/>
  <c r="BC290" i="2"/>
  <c r="DQ290" i="2" s="1"/>
  <c r="AG290" i="3" s="1"/>
  <c r="BC700" i="2"/>
  <c r="DQ700" i="2" s="1"/>
  <c r="AG700" i="3" s="1"/>
  <c r="BC288" i="2"/>
  <c r="DQ288" i="2" s="1"/>
  <c r="AG288" i="3" s="1"/>
  <c r="BC236" i="2"/>
  <c r="DQ236" i="2" s="1"/>
  <c r="AG236" i="3" s="1"/>
  <c r="BC296" i="2"/>
  <c r="DQ296" i="2" s="1"/>
  <c r="AG296" i="3" s="1"/>
  <c r="BC287" i="2"/>
  <c r="DQ287" i="2" s="1"/>
  <c r="AG287" i="3" s="1"/>
  <c r="BC294" i="2"/>
  <c r="DQ294" i="2" s="1"/>
  <c r="AG294" i="3" s="1"/>
  <c r="BC293" i="2"/>
  <c r="DQ293" i="2" s="1"/>
  <c r="AG293" i="3" s="1"/>
  <c r="BC699" i="2"/>
  <c r="DQ699" i="2" s="1"/>
  <c r="AG699" i="3" s="1"/>
  <c r="BC641" i="2"/>
  <c r="DQ641" i="2" s="1"/>
  <c r="AG641" i="3" s="1"/>
  <c r="BC702" i="2"/>
  <c r="DQ702" i="2" s="1"/>
  <c r="AG702" i="3" s="1"/>
  <c r="BC701" i="2"/>
  <c r="DQ701" i="2" s="1"/>
  <c r="AG701" i="3" s="1"/>
  <c r="BC694" i="2"/>
  <c r="DQ694" i="2" s="1"/>
  <c r="AG694" i="3" s="1"/>
  <c r="BE535" i="2"/>
  <c r="DR535" i="2" s="1"/>
  <c r="AH535" i="3" s="1"/>
  <c r="BE343" i="2"/>
  <c r="BE654" i="2"/>
  <c r="DR654" i="2" s="1"/>
  <c r="AH654" i="3" s="1"/>
  <c r="BE138" i="2"/>
  <c r="DR138" i="2" s="1"/>
  <c r="AH138" i="3" s="1"/>
  <c r="BE541" i="2"/>
  <c r="DR541" i="2" s="1"/>
  <c r="AH541" i="3" s="1"/>
  <c r="BE787" i="2"/>
  <c r="DR787" i="2" s="1"/>
  <c r="AH787" i="3" s="1"/>
  <c r="BE531" i="2"/>
  <c r="DR531" i="2" s="1"/>
  <c r="AH531" i="3" s="1"/>
  <c r="BE155" i="2"/>
  <c r="DR155" i="2" s="1"/>
  <c r="AH155" i="3" s="1"/>
  <c r="BE538" i="2"/>
  <c r="DR538" i="2" s="1"/>
  <c r="AH538" i="3" s="1"/>
  <c r="BE526" i="2"/>
  <c r="DR526" i="2" s="1"/>
  <c r="AH526" i="3" s="1"/>
  <c r="BE542" i="2"/>
  <c r="DR542" i="2" s="1"/>
  <c r="AH542" i="3" s="1"/>
  <c r="BE530" i="2"/>
  <c r="DR530" i="2" s="1"/>
  <c r="AH530" i="3" s="1"/>
  <c r="BE142" i="2"/>
  <c r="DR142" i="2" s="1"/>
  <c r="AH142" i="3" s="1"/>
  <c r="BE539" i="2"/>
  <c r="DR539" i="2" s="1"/>
  <c r="AH539" i="3" s="1"/>
  <c r="BE137" i="2"/>
  <c r="DR137" i="2" s="1"/>
  <c r="AH137" i="3" s="1"/>
  <c r="BE145" i="2"/>
  <c r="DR145" i="2" s="1"/>
  <c r="AH145" i="3" s="1"/>
  <c r="BE146" i="2"/>
  <c r="DR146" i="2" s="1"/>
  <c r="AH146" i="3" s="1"/>
  <c r="BE540" i="2"/>
  <c r="DR540" i="2" s="1"/>
  <c r="AH540" i="3" s="1"/>
  <c r="BE527" i="2"/>
  <c r="DR527" i="2" s="1"/>
  <c r="AH527" i="3" s="1"/>
  <c r="BE147" i="2"/>
  <c r="DR147" i="2" s="1"/>
  <c r="AH147" i="3" s="1"/>
  <c r="BE140" i="2"/>
  <c r="DR140" i="2" s="1"/>
  <c r="AH140" i="3" s="1"/>
  <c r="BE156" i="2"/>
  <c r="DR156" i="2" s="1"/>
  <c r="AH156" i="3" s="1"/>
  <c r="BE153" i="2"/>
  <c r="DR153" i="2" s="1"/>
  <c r="AH153" i="3" s="1"/>
  <c r="BE536" i="2"/>
  <c r="DR536" i="2" s="1"/>
  <c r="AH536" i="3" s="1"/>
  <c r="BE154" i="2"/>
  <c r="DR154" i="2" s="1"/>
  <c r="AH154" i="3" s="1"/>
  <c r="BE528" i="2"/>
  <c r="DR528" i="2" s="1"/>
  <c r="AH528" i="3" s="1"/>
  <c r="BE788" i="2"/>
  <c r="DR788" i="2" s="1"/>
  <c r="AH788" i="3" s="1"/>
  <c r="BE151" i="2"/>
  <c r="DR151" i="2" s="1"/>
  <c r="AH151" i="3" s="1"/>
  <c r="BE537" i="2"/>
  <c r="DR537" i="2" s="1"/>
  <c r="AH537" i="3" s="1"/>
  <c r="BE141" i="2"/>
  <c r="DR141" i="2" s="1"/>
  <c r="AH141" i="3" s="1"/>
  <c r="BE532" i="2"/>
  <c r="DR532" i="2" s="1"/>
  <c r="AH532" i="3" s="1"/>
  <c r="BE139" i="2"/>
  <c r="DR139" i="2" s="1"/>
  <c r="AH139" i="3" s="1"/>
  <c r="BE529" i="2"/>
  <c r="DR529" i="2" s="1"/>
  <c r="AH529" i="3" s="1"/>
  <c r="BE149" i="2"/>
  <c r="DR149" i="2" s="1"/>
  <c r="AH149" i="3" s="1"/>
  <c r="BE150" i="2"/>
  <c r="DR150" i="2" s="1"/>
  <c r="AH150" i="3" s="1"/>
  <c r="BE533" i="2"/>
  <c r="DR533" i="2" s="1"/>
  <c r="AH533" i="3" s="1"/>
  <c r="BE245" i="2"/>
  <c r="BE148" i="2"/>
  <c r="DR148" i="2" s="1"/>
  <c r="AH148" i="3" s="1"/>
  <c r="BE143" i="2"/>
  <c r="DR143" i="2" s="1"/>
  <c r="AH143" i="3" s="1"/>
  <c r="BE534" i="2"/>
  <c r="DR534" i="2" s="1"/>
  <c r="AH534" i="3" s="1"/>
  <c r="BE514" i="2"/>
  <c r="DR514" i="2" s="1"/>
  <c r="AH514" i="3" s="1"/>
  <c r="BE144" i="2"/>
  <c r="DR144" i="2" s="1"/>
  <c r="AH144" i="3" s="1"/>
  <c r="BE152" i="2"/>
  <c r="DR152" i="2" s="1"/>
  <c r="AH152" i="3" s="1"/>
  <c r="AM346" i="2"/>
  <c r="DI346" i="2" s="1"/>
  <c r="Y346" i="3" s="1"/>
  <c r="AM359" i="2"/>
  <c r="DI359" i="2" s="1"/>
  <c r="Y359" i="3" s="1"/>
  <c r="AM118" i="2"/>
  <c r="S866" i="2"/>
  <c r="CY866" i="2" s="1"/>
  <c r="O866" i="3" s="1"/>
  <c r="S98" i="2"/>
  <c r="S30" i="2"/>
  <c r="S72" i="2"/>
  <c r="CY72" i="2" s="1"/>
  <c r="O72" i="3" s="1"/>
  <c r="S39" i="2"/>
  <c r="AS584" i="2"/>
  <c r="DL584" i="2" s="1"/>
  <c r="AB584" i="3" s="1"/>
  <c r="AS585" i="2"/>
  <c r="DL585" i="2" s="1"/>
  <c r="AB585" i="3" s="1"/>
  <c r="AS623" i="2"/>
  <c r="DL623" i="2" s="1"/>
  <c r="AB623" i="3" s="1"/>
  <c r="AS583" i="2"/>
  <c r="DL583" i="2" s="1"/>
  <c r="AB583" i="3" s="1"/>
  <c r="AS225" i="2"/>
  <c r="DL225" i="2" s="1"/>
  <c r="AB225" i="3" s="1"/>
  <c r="AS205" i="2"/>
  <c r="DL205" i="2" s="1"/>
  <c r="AB205" i="3" s="1"/>
  <c r="AS206" i="2"/>
  <c r="DL206" i="2" s="1"/>
  <c r="AB206" i="3" s="1"/>
  <c r="AS208" i="2"/>
  <c r="DL208" i="2" s="1"/>
  <c r="AB208" i="3" s="1"/>
  <c r="AS580" i="2"/>
  <c r="DL580" i="2" s="1"/>
  <c r="AB580" i="3" s="1"/>
  <c r="AS582" i="2"/>
  <c r="DL582" i="2" s="1"/>
  <c r="AB582" i="3" s="1"/>
  <c r="AS581" i="2"/>
  <c r="DL581" i="2" s="1"/>
  <c r="AB581" i="3" s="1"/>
  <c r="AS207" i="2"/>
  <c r="DL207" i="2" s="1"/>
  <c r="AB207" i="3" s="1"/>
  <c r="AS190" i="2"/>
  <c r="AS556" i="2"/>
  <c r="DL556" i="2" s="1"/>
  <c r="AB556" i="3" s="1"/>
  <c r="AS165" i="2"/>
  <c r="DL165" i="2" s="1"/>
  <c r="AB165" i="3" s="1"/>
  <c r="AS222" i="2"/>
  <c r="DL222" i="2" s="1"/>
  <c r="AB222" i="3" s="1"/>
  <c r="AS220" i="2"/>
  <c r="DL220" i="2" s="1"/>
  <c r="AB220" i="3" s="1"/>
  <c r="AS618" i="2"/>
  <c r="DL618" i="2" s="1"/>
  <c r="AB618" i="3" s="1"/>
  <c r="AS221" i="2"/>
  <c r="DL221" i="2" s="1"/>
  <c r="AB221" i="3" s="1"/>
  <c r="AS555" i="2"/>
  <c r="DL555" i="2" s="1"/>
  <c r="AB555" i="3" s="1"/>
  <c r="AS567" i="2"/>
  <c r="DL567" i="2" s="1"/>
  <c r="AB567" i="3" s="1"/>
  <c r="AS192" i="2"/>
  <c r="DL192" i="2" s="1"/>
  <c r="AB192" i="3" s="1"/>
  <c r="AS568" i="2"/>
  <c r="DL568" i="2" s="1"/>
  <c r="AB568" i="3" s="1"/>
  <c r="AS620" i="2"/>
  <c r="DL620" i="2" s="1"/>
  <c r="AB620" i="3" s="1"/>
  <c r="AS557" i="2"/>
  <c r="DL557" i="2" s="1"/>
  <c r="AB557" i="3" s="1"/>
  <c r="AS189" i="2"/>
  <c r="DL189" i="2" s="1"/>
  <c r="AB189" i="3" s="1"/>
  <c r="AS619" i="2"/>
  <c r="DL619" i="2" s="1"/>
  <c r="AB619" i="3" s="1"/>
  <c r="AS167" i="2"/>
  <c r="AS166" i="2"/>
  <c r="DL166" i="2" s="1"/>
  <c r="AB166" i="3" s="1"/>
  <c r="M429" i="2"/>
  <c r="CV429" i="2" s="1"/>
  <c r="M512" i="2"/>
  <c r="CV512" i="2" s="1"/>
  <c r="M430" i="2"/>
  <c r="CV430" i="2" s="1"/>
  <c r="M511" i="2"/>
  <c r="CV511" i="2" s="1"/>
  <c r="BE12" i="2"/>
  <c r="DR12" i="2" s="1"/>
  <c r="AH12" i="3" s="1"/>
  <c r="BE15" i="2"/>
  <c r="DR15" i="2" s="1"/>
  <c r="AH15" i="3" s="1"/>
  <c r="BE13" i="2"/>
  <c r="DR13" i="2" s="1"/>
  <c r="AH13" i="3" s="1"/>
  <c r="BE14" i="2"/>
  <c r="DR14" i="2" s="1"/>
  <c r="AH14" i="3" s="1"/>
  <c r="BE761" i="2"/>
  <c r="DR761" i="2" s="1"/>
  <c r="AH761" i="3" s="1"/>
  <c r="BE11" i="2"/>
  <c r="DR11" i="2" s="1"/>
  <c r="AH11" i="3" s="1"/>
  <c r="BE758" i="2"/>
  <c r="DR758" i="2" s="1"/>
  <c r="AH758" i="3" s="1"/>
  <c r="BE759" i="2"/>
  <c r="DR759" i="2" s="1"/>
  <c r="AH759" i="3" s="1"/>
  <c r="BE762" i="2"/>
  <c r="DR762" i="2" s="1"/>
  <c r="AH762" i="3" s="1"/>
  <c r="BE760" i="2"/>
  <c r="DR760" i="2" s="1"/>
  <c r="AH760" i="3" s="1"/>
  <c r="Q111" i="2"/>
  <c r="BA649" i="2"/>
  <c r="DP649" i="2" s="1"/>
  <c r="AF649" i="3" s="1"/>
  <c r="BA650" i="2"/>
  <c r="DP650" i="2" s="1"/>
  <c r="AF650" i="3" s="1"/>
  <c r="AS729" i="2"/>
  <c r="DL729" i="2" s="1"/>
  <c r="AB729" i="3" s="1"/>
  <c r="AS307" i="2"/>
  <c r="DL307" i="2" s="1"/>
  <c r="AB307" i="3" s="1"/>
  <c r="AS736" i="2"/>
  <c r="DL736" i="2" s="1"/>
  <c r="AB736" i="3" s="1"/>
  <c r="AS308" i="2"/>
  <c r="DL308" i="2" s="1"/>
  <c r="AB308" i="3" s="1"/>
  <c r="AS302" i="2"/>
  <c r="DL302" i="2" s="1"/>
  <c r="AB302" i="3" s="1"/>
  <c r="AS711" i="2"/>
  <c r="DL711" i="2" s="1"/>
  <c r="AB711" i="3" s="1"/>
  <c r="AS713" i="2"/>
  <c r="DL713" i="2" s="1"/>
  <c r="AB713" i="3" s="1"/>
  <c r="AS710" i="2"/>
  <c r="DL710" i="2" s="1"/>
  <c r="AB710" i="3" s="1"/>
  <c r="AS735" i="2"/>
  <c r="DL735" i="2" s="1"/>
  <c r="AB735" i="3" s="1"/>
  <c r="AS725" i="2"/>
  <c r="DL725" i="2" s="1"/>
  <c r="AB725" i="3" s="1"/>
  <c r="AS311" i="2"/>
  <c r="DL311" i="2" s="1"/>
  <c r="AB311" i="3" s="1"/>
  <c r="AS709" i="2"/>
  <c r="DL709" i="2" s="1"/>
  <c r="AB709" i="3" s="1"/>
  <c r="AS734" i="2"/>
  <c r="DL734" i="2" s="1"/>
  <c r="AB734" i="3" s="1"/>
  <c r="AS303" i="2"/>
  <c r="DL303" i="2" s="1"/>
  <c r="AB303" i="3" s="1"/>
  <c r="AS310" i="2"/>
  <c r="DL310" i="2" s="1"/>
  <c r="AB310" i="3" s="1"/>
  <c r="AI111" i="2"/>
  <c r="BU108" i="2"/>
  <c r="BK504" i="2"/>
  <c r="DU504" i="2" s="1"/>
  <c r="AK504" i="3" s="1"/>
  <c r="BK124" i="2"/>
  <c r="DU124" i="2" s="1"/>
  <c r="AK124" i="3" s="1"/>
  <c r="BU764" i="2"/>
  <c r="DZ764" i="2" s="1"/>
  <c r="AP764" i="3" s="1"/>
  <c r="BU763" i="2"/>
  <c r="DZ763" i="2" s="1"/>
  <c r="AP763" i="3" s="1"/>
  <c r="BS433" i="2"/>
  <c r="DY433" i="2" s="1"/>
  <c r="AO433" i="3" s="1"/>
  <c r="BS435" i="2"/>
  <c r="DY435" i="2" s="1"/>
  <c r="AO435" i="3" s="1"/>
  <c r="BS587" i="2"/>
  <c r="DY587" i="2" s="1"/>
  <c r="AO587" i="3" s="1"/>
  <c r="BS436" i="2"/>
  <c r="DY436" i="2" s="1"/>
  <c r="AO436" i="3" s="1"/>
  <c r="BS588" i="2"/>
  <c r="DY588" i="2" s="1"/>
  <c r="AO588" i="3" s="1"/>
  <c r="BS589" i="2"/>
  <c r="DY589" i="2" s="1"/>
  <c r="AO589" i="3" s="1"/>
  <c r="BS434" i="2"/>
  <c r="DY434" i="2" s="1"/>
  <c r="AO434" i="3" s="1"/>
  <c r="BS546" i="2"/>
  <c r="DY546" i="2" s="1"/>
  <c r="AO546" i="3" s="1"/>
  <c r="BS590" i="2"/>
  <c r="DY590" i="2" s="1"/>
  <c r="AO590" i="3" s="1"/>
  <c r="AI5" i="2"/>
  <c r="BQ817" i="2"/>
  <c r="DX817" i="2" s="1"/>
  <c r="AN817" i="3" s="1"/>
  <c r="BQ818" i="2"/>
  <c r="DX818" i="2" s="1"/>
  <c r="AN818" i="3" s="1"/>
  <c r="BQ819" i="2"/>
  <c r="DX819" i="2" s="1"/>
  <c r="AN819" i="3" s="1"/>
  <c r="BI823" i="2"/>
  <c r="DT823" i="2" s="1"/>
  <c r="AJ823" i="3" s="1"/>
  <c r="BI367" i="2"/>
  <c r="DT367" i="2" s="1"/>
  <c r="AJ367" i="3" s="1"/>
  <c r="BI366" i="2"/>
  <c r="DT366" i="2" s="1"/>
  <c r="AJ366" i="3" s="1"/>
  <c r="BI822" i="2"/>
  <c r="DT822" i="2" s="1"/>
  <c r="AJ822" i="3" s="1"/>
  <c r="BI821" i="2"/>
  <c r="DT821" i="2" s="1"/>
  <c r="AJ821" i="3" s="1"/>
  <c r="BI368" i="2"/>
  <c r="DT368" i="2" s="1"/>
  <c r="AJ368" i="3" s="1"/>
  <c r="BI111" i="2"/>
  <c r="AU847" i="2"/>
  <c r="DM847" i="2" s="1"/>
  <c r="AC847" i="3" s="1"/>
  <c r="AU659" i="2"/>
  <c r="DM659" i="2" s="1"/>
  <c r="AC659" i="3" s="1"/>
  <c r="AU656" i="2"/>
  <c r="DM656" i="2" s="1"/>
  <c r="AC656" i="3" s="1"/>
  <c r="AU392" i="2"/>
  <c r="DM392" i="2" s="1"/>
  <c r="AC392" i="3" s="1"/>
  <c r="AU254" i="2"/>
  <c r="DM254" i="2" s="1"/>
  <c r="AC254" i="3" s="1"/>
  <c r="AU263" i="2"/>
  <c r="DM263" i="2" s="1"/>
  <c r="AC263" i="3" s="1"/>
  <c r="AU256" i="2"/>
  <c r="DM256" i="2" s="1"/>
  <c r="AC256" i="3" s="1"/>
  <c r="AU662" i="2"/>
  <c r="DM662" i="2" s="1"/>
  <c r="AC662" i="3" s="1"/>
  <c r="AU670" i="2"/>
  <c r="DM670" i="2" s="1"/>
  <c r="AC670" i="3" s="1"/>
  <c r="AU629" i="2"/>
  <c r="DM629" i="2" s="1"/>
  <c r="AC629" i="3" s="1"/>
  <c r="AU665" i="2"/>
  <c r="DM665" i="2" s="1"/>
  <c r="AC665" i="3" s="1"/>
  <c r="AU632" i="2"/>
  <c r="DM632" i="2" s="1"/>
  <c r="AC632" i="3" s="1"/>
  <c r="AU231" i="2"/>
  <c r="DM231" i="2" s="1"/>
  <c r="AC231" i="3" s="1"/>
  <c r="AU846" i="2"/>
  <c r="DM846" i="2" s="1"/>
  <c r="AC846" i="3" s="1"/>
  <c r="AU232" i="2"/>
  <c r="DM232" i="2" s="1"/>
  <c r="AC232" i="3" s="1"/>
  <c r="AU228" i="2"/>
  <c r="DM228" i="2" s="1"/>
  <c r="AC228" i="3" s="1"/>
  <c r="AU658" i="2"/>
  <c r="DM658" i="2" s="1"/>
  <c r="AC658" i="3" s="1"/>
  <c r="AU630" i="2"/>
  <c r="DM630" i="2" s="1"/>
  <c r="AC630" i="3" s="1"/>
  <c r="AU251" i="2"/>
  <c r="DM251" i="2" s="1"/>
  <c r="AC251" i="3" s="1"/>
  <c r="AU230" i="2"/>
  <c r="DM230" i="2" s="1"/>
  <c r="AC230" i="3" s="1"/>
  <c r="AU625" i="2"/>
  <c r="DM625" i="2" s="1"/>
  <c r="AC625" i="3" s="1"/>
  <c r="AU262" i="2"/>
  <c r="DM262" i="2" s="1"/>
  <c r="AC262" i="3" s="1"/>
  <c r="AU664" i="2"/>
  <c r="DM664" i="2" s="1"/>
  <c r="AC664" i="3" s="1"/>
  <c r="AU673" i="2"/>
  <c r="DM673" i="2" s="1"/>
  <c r="AC673" i="3" s="1"/>
  <c r="AU786" i="2"/>
  <c r="DM786" i="2" s="1"/>
  <c r="AC786" i="3" s="1"/>
  <c r="AU628" i="2"/>
  <c r="DM628" i="2" s="1"/>
  <c r="AC628" i="3" s="1"/>
  <c r="AU258" i="2"/>
  <c r="DM258" i="2" s="1"/>
  <c r="AC258" i="3" s="1"/>
  <c r="AU639" i="2"/>
  <c r="DM639" i="2" s="1"/>
  <c r="AC639" i="3" s="1"/>
  <c r="AU661" i="2"/>
  <c r="DM661" i="2" s="1"/>
  <c r="AC661" i="3" s="1"/>
  <c r="AU672" i="2"/>
  <c r="DM672" i="2" s="1"/>
  <c r="AC672" i="3" s="1"/>
  <c r="AU671" i="2"/>
  <c r="DM671" i="2" s="1"/>
  <c r="AC671" i="3" s="1"/>
  <c r="AU229" i="2"/>
  <c r="DM229" i="2" s="1"/>
  <c r="AC229" i="3" s="1"/>
  <c r="AU657" i="2"/>
  <c r="DM657" i="2" s="1"/>
  <c r="AC657" i="3" s="1"/>
  <c r="AU247" i="2"/>
  <c r="DM247" i="2" s="1"/>
  <c r="AC247" i="3" s="1"/>
  <c r="AU261" i="2"/>
  <c r="DM261" i="2" s="1"/>
  <c r="AC261" i="3" s="1"/>
  <c r="AU253" i="2"/>
  <c r="DM253" i="2" s="1"/>
  <c r="AC253" i="3" s="1"/>
  <c r="AU265" i="2"/>
  <c r="DM265" i="2" s="1"/>
  <c r="AC265" i="3" s="1"/>
  <c r="AU660" i="2"/>
  <c r="DM660" i="2" s="1"/>
  <c r="AC660" i="3" s="1"/>
  <c r="AU252" i="2"/>
  <c r="DM252" i="2" s="1"/>
  <c r="AC252" i="3" s="1"/>
  <c r="AU259" i="2"/>
  <c r="DM259" i="2" s="1"/>
  <c r="AC259" i="3" s="1"/>
  <c r="AU257" i="2"/>
  <c r="DM257" i="2" s="1"/>
  <c r="AC257" i="3" s="1"/>
  <c r="AU264" i="2"/>
  <c r="DM264" i="2" s="1"/>
  <c r="AC264" i="3" s="1"/>
  <c r="AU669" i="2"/>
  <c r="DM669" i="2" s="1"/>
  <c r="AC669" i="3" s="1"/>
  <c r="AU663" i="2"/>
  <c r="DM663" i="2" s="1"/>
  <c r="AC663" i="3" s="1"/>
  <c r="AU249" i="2"/>
  <c r="DM249" i="2" s="1"/>
  <c r="AC249" i="3" s="1"/>
  <c r="AU393" i="2"/>
  <c r="DM393" i="2" s="1"/>
  <c r="AC393" i="3" s="1"/>
  <c r="AU631" i="2"/>
  <c r="DM631" i="2" s="1"/>
  <c r="AC631" i="3" s="1"/>
  <c r="AU255" i="2"/>
  <c r="DM255" i="2" s="1"/>
  <c r="AC255" i="3" s="1"/>
  <c r="AU633" i="2"/>
  <c r="DM633" i="2" s="1"/>
  <c r="AC633" i="3" s="1"/>
  <c r="AU667" i="2"/>
  <c r="DM667" i="2" s="1"/>
  <c r="AC667" i="3" s="1"/>
  <c r="AU666" i="2"/>
  <c r="DM666" i="2" s="1"/>
  <c r="AC666" i="3" s="1"/>
  <c r="AU260" i="2"/>
  <c r="DM260" i="2" s="1"/>
  <c r="AC260" i="3" s="1"/>
  <c r="AU668" i="2"/>
  <c r="DM668" i="2" s="1"/>
  <c r="AC668" i="3" s="1"/>
  <c r="AU627" i="2"/>
  <c r="DM627" i="2" s="1"/>
  <c r="AC627" i="3" s="1"/>
  <c r="AU674" i="2"/>
  <c r="DM674" i="2" s="1"/>
  <c r="AC674" i="3" s="1"/>
  <c r="AU250" i="2"/>
  <c r="DM250" i="2" s="1"/>
  <c r="AC250" i="3" s="1"/>
  <c r="AU248" i="2"/>
  <c r="DM248" i="2" s="1"/>
  <c r="AC248" i="3" s="1"/>
  <c r="AY426" i="2"/>
  <c r="AS384" i="2"/>
  <c r="DL384" i="2" s="1"/>
  <c r="AB384" i="3" s="1"/>
  <c r="AS839" i="2"/>
  <c r="DL839" i="2" s="1"/>
  <c r="AB839" i="3" s="1"/>
  <c r="AS840" i="2"/>
  <c r="DL840" i="2" s="1"/>
  <c r="AB840" i="3" s="1"/>
  <c r="AS385" i="2"/>
  <c r="DL385" i="2" s="1"/>
  <c r="AB385" i="3" s="1"/>
  <c r="BM108" i="2"/>
  <c r="AQ189" i="2"/>
  <c r="DK189" i="2" s="1"/>
  <c r="AA189" i="3" s="1"/>
  <c r="AQ167" i="2"/>
  <c r="AQ555" i="2"/>
  <c r="DK555" i="2" s="1"/>
  <c r="AA555" i="3" s="1"/>
  <c r="AQ222" i="2"/>
  <c r="DK222" i="2" s="1"/>
  <c r="AA222" i="3" s="1"/>
  <c r="AQ620" i="2"/>
  <c r="DK620" i="2" s="1"/>
  <c r="AA620" i="3" s="1"/>
  <c r="AQ618" i="2"/>
  <c r="DK618" i="2" s="1"/>
  <c r="AA618" i="3" s="1"/>
  <c r="AQ220" i="2"/>
  <c r="DK220" i="2" s="1"/>
  <c r="AA220" i="3" s="1"/>
  <c r="AQ556" i="2"/>
  <c r="DK556" i="2" s="1"/>
  <c r="AA556" i="3" s="1"/>
  <c r="AQ557" i="2"/>
  <c r="DK557" i="2" s="1"/>
  <c r="AA557" i="3" s="1"/>
  <c r="AQ166" i="2"/>
  <c r="DK166" i="2" s="1"/>
  <c r="AA166" i="3" s="1"/>
  <c r="AQ619" i="2"/>
  <c r="DK619" i="2" s="1"/>
  <c r="AA619" i="3" s="1"/>
  <c r="AQ568" i="2"/>
  <c r="DK568" i="2" s="1"/>
  <c r="AA568" i="3" s="1"/>
  <c r="AQ190" i="2"/>
  <c r="AQ165" i="2"/>
  <c r="DK165" i="2" s="1"/>
  <c r="AA165" i="3" s="1"/>
  <c r="AQ221" i="2"/>
  <c r="DK221" i="2" s="1"/>
  <c r="AA221" i="3" s="1"/>
  <c r="AQ567" i="2"/>
  <c r="DK567" i="2" s="1"/>
  <c r="AA567" i="3" s="1"/>
  <c r="AQ192" i="2"/>
  <c r="DK192" i="2" s="1"/>
  <c r="AA192" i="3" s="1"/>
  <c r="AM108" i="2"/>
  <c r="BA800" i="2"/>
  <c r="DP800" i="2" s="1"/>
  <c r="AF800" i="3" s="1"/>
  <c r="BA801" i="2"/>
  <c r="DP801" i="2" s="1"/>
  <c r="AF801" i="3" s="1"/>
  <c r="BA803" i="2"/>
  <c r="DP803" i="2" s="1"/>
  <c r="AF803" i="3" s="1"/>
  <c r="BA357" i="2"/>
  <c r="DP357" i="2" s="1"/>
  <c r="AF357" i="3" s="1"/>
  <c r="BA802" i="2"/>
  <c r="DP802" i="2" s="1"/>
  <c r="AF802" i="3" s="1"/>
  <c r="BA798" i="2"/>
  <c r="DP798" i="2" s="1"/>
  <c r="AF798" i="3" s="1"/>
  <c r="BA356" i="2"/>
  <c r="DP356" i="2" s="1"/>
  <c r="AF356" i="3" s="1"/>
  <c r="BA799" i="2"/>
  <c r="DP799" i="2" s="1"/>
  <c r="AF799" i="3" s="1"/>
  <c r="BA355" i="2"/>
  <c r="DP355" i="2" s="1"/>
  <c r="AF355" i="3" s="1"/>
  <c r="BA456" i="2"/>
  <c r="DP456" i="2" s="1"/>
  <c r="AF456" i="3" s="1"/>
  <c r="BA455" i="2"/>
  <c r="DP455" i="2" s="1"/>
  <c r="AF455" i="3" s="1"/>
  <c r="BA454" i="2"/>
  <c r="DP454" i="2" s="1"/>
  <c r="AF454" i="3" s="1"/>
  <c r="BE546" i="2"/>
  <c r="DR546" i="2" s="1"/>
  <c r="AH546" i="3" s="1"/>
  <c r="BE588" i="2"/>
  <c r="DR588" i="2" s="1"/>
  <c r="AH588" i="3" s="1"/>
  <c r="BE434" i="2"/>
  <c r="DR434" i="2" s="1"/>
  <c r="AH434" i="3" s="1"/>
  <c r="BE433" i="2"/>
  <c r="DR433" i="2" s="1"/>
  <c r="AH433" i="3" s="1"/>
  <c r="BE435" i="2"/>
  <c r="DR435" i="2" s="1"/>
  <c r="AH435" i="3" s="1"/>
  <c r="BE590" i="2"/>
  <c r="DR590" i="2" s="1"/>
  <c r="AH590" i="3" s="1"/>
  <c r="BE436" i="2"/>
  <c r="DR436" i="2" s="1"/>
  <c r="AH436" i="3" s="1"/>
  <c r="BE589" i="2"/>
  <c r="DR589" i="2" s="1"/>
  <c r="AH589" i="3" s="1"/>
  <c r="BE587" i="2"/>
  <c r="DR587" i="2" s="1"/>
  <c r="AH587" i="3" s="1"/>
  <c r="BE207" i="2"/>
  <c r="DR207" i="2" s="1"/>
  <c r="AH207" i="3" s="1"/>
  <c r="BE584" i="2"/>
  <c r="DR584" i="2" s="1"/>
  <c r="AH584" i="3" s="1"/>
  <c r="BE585" i="2"/>
  <c r="DR585" i="2" s="1"/>
  <c r="AH585" i="3" s="1"/>
  <c r="BE581" i="2"/>
  <c r="DR581" i="2" s="1"/>
  <c r="AH581" i="3" s="1"/>
  <c r="BE208" i="2"/>
  <c r="DR208" i="2" s="1"/>
  <c r="AH208" i="3" s="1"/>
  <c r="BE580" i="2"/>
  <c r="DR580" i="2" s="1"/>
  <c r="AH580" i="3" s="1"/>
  <c r="BE583" i="2"/>
  <c r="DR583" i="2" s="1"/>
  <c r="AH583" i="3" s="1"/>
  <c r="BE225" i="2"/>
  <c r="DR225" i="2" s="1"/>
  <c r="AH225" i="3" s="1"/>
  <c r="BE623" i="2"/>
  <c r="DR623" i="2" s="1"/>
  <c r="AH623" i="3" s="1"/>
  <c r="BE206" i="2"/>
  <c r="DR206" i="2" s="1"/>
  <c r="AH206" i="3" s="1"/>
  <c r="BE205" i="2"/>
  <c r="DR205" i="2" s="1"/>
  <c r="AH205" i="3" s="1"/>
  <c r="BE582" i="2"/>
  <c r="DR582" i="2" s="1"/>
  <c r="AH582" i="3" s="1"/>
  <c r="BY900" i="2"/>
  <c r="EB900" i="2" s="1"/>
  <c r="AR900" i="3" s="1"/>
  <c r="BY902" i="2"/>
  <c r="EB902" i="2" s="1"/>
  <c r="AR902" i="3" s="1"/>
  <c r="BY27" i="2"/>
  <c r="EB27" i="2" s="1"/>
  <c r="AR27" i="3" s="1"/>
  <c r="BY901" i="2"/>
  <c r="EB901" i="2" s="1"/>
  <c r="AR901" i="3" s="1"/>
  <c r="BY26" i="2"/>
  <c r="EB26" i="2" s="1"/>
  <c r="AR26" i="3" s="1"/>
  <c r="BU565" i="2"/>
  <c r="DZ565" i="2" s="1"/>
  <c r="AP565" i="3" s="1"/>
  <c r="BS828" i="2"/>
  <c r="DY828" i="2" s="1"/>
  <c r="AO828" i="3" s="1"/>
  <c r="BS837" i="2"/>
  <c r="DY837" i="2" s="1"/>
  <c r="AO837" i="3" s="1"/>
  <c r="BS838" i="2"/>
  <c r="DY838" i="2" s="1"/>
  <c r="AO838" i="3" s="1"/>
  <c r="BS382" i="2"/>
  <c r="BS381" i="2"/>
  <c r="BA17" i="2"/>
  <c r="CC15" i="2"/>
  <c r="ED15" i="2" s="1"/>
  <c r="AT15" i="3" s="1"/>
  <c r="CC12" i="2"/>
  <c r="ED12" i="2" s="1"/>
  <c r="AT12" i="3" s="1"/>
  <c r="CC759" i="2"/>
  <c r="ED759" i="2" s="1"/>
  <c r="AT759" i="3" s="1"/>
  <c r="CC11" i="2"/>
  <c r="ED11" i="2" s="1"/>
  <c r="AT11" i="3" s="1"/>
  <c r="CC13" i="2"/>
  <c r="ED13" i="2" s="1"/>
  <c r="AT13" i="3" s="1"/>
  <c r="CC761" i="2"/>
  <c r="ED761" i="2" s="1"/>
  <c r="AT761" i="3" s="1"/>
  <c r="CC14" i="2"/>
  <c r="ED14" i="2" s="1"/>
  <c r="AT14" i="3" s="1"/>
  <c r="CC760" i="2"/>
  <c r="ED760" i="2" s="1"/>
  <c r="AT760" i="3" s="1"/>
  <c r="CC758" i="2"/>
  <c r="ED758" i="2" s="1"/>
  <c r="AT758" i="3" s="1"/>
  <c r="CC762" i="2"/>
  <c r="ED762" i="2" s="1"/>
  <c r="AT762" i="3" s="1"/>
  <c r="AU441" i="2"/>
  <c r="AU721" i="2"/>
  <c r="DM721" i="2" s="1"/>
  <c r="AC721" i="3" s="1"/>
  <c r="AU720" i="2"/>
  <c r="DM720" i="2" s="1"/>
  <c r="AC720" i="3" s="1"/>
  <c r="BI719" i="2"/>
  <c r="DT719" i="2" s="1"/>
  <c r="AJ719" i="3" s="1"/>
  <c r="BI23" i="2"/>
  <c r="BI24" i="2"/>
  <c r="BI718" i="2"/>
  <c r="DT718" i="2" s="1"/>
  <c r="AJ718" i="3" s="1"/>
  <c r="CA815" i="2"/>
  <c r="EC815" i="2" s="1"/>
  <c r="AS815" i="3" s="1"/>
  <c r="CA816" i="2"/>
  <c r="EC816" i="2" s="1"/>
  <c r="AS816" i="3" s="1"/>
  <c r="CA791" i="2"/>
  <c r="EC791" i="2" s="1"/>
  <c r="AS791" i="3" s="1"/>
  <c r="Q30" i="2"/>
  <c r="Q39" i="2"/>
  <c r="Q72" i="2"/>
  <c r="CX72" i="2" s="1"/>
  <c r="N72" i="3" s="1"/>
  <c r="Q98" i="2"/>
  <c r="BE391" i="2"/>
  <c r="DR391" i="2" s="1"/>
  <c r="AH391" i="3" s="1"/>
  <c r="BE389" i="2"/>
  <c r="DR389" i="2" s="1"/>
  <c r="AH389" i="3" s="1"/>
  <c r="BE374" i="2"/>
  <c r="DR374" i="2" s="1"/>
  <c r="AH374" i="3" s="1"/>
  <c r="BE834" i="2"/>
  <c r="DR834" i="2" s="1"/>
  <c r="AH834" i="3" s="1"/>
  <c r="BE372" i="2"/>
  <c r="DR372" i="2" s="1"/>
  <c r="AH372" i="3" s="1"/>
  <c r="BE390" i="2"/>
  <c r="DR390" i="2" s="1"/>
  <c r="AH390" i="3" s="1"/>
  <c r="BE379" i="2"/>
  <c r="DR379" i="2" s="1"/>
  <c r="AH379" i="3" s="1"/>
  <c r="BE832" i="2"/>
  <c r="DR832" i="2" s="1"/>
  <c r="AH832" i="3" s="1"/>
  <c r="BE845" i="2"/>
  <c r="DR845" i="2" s="1"/>
  <c r="AH845" i="3" s="1"/>
  <c r="BE831" i="2"/>
  <c r="DR831" i="2" s="1"/>
  <c r="AH831" i="3" s="1"/>
  <c r="BE833" i="2"/>
  <c r="DR833" i="2" s="1"/>
  <c r="AH833" i="3" s="1"/>
  <c r="BE375" i="2"/>
  <c r="DR375" i="2" s="1"/>
  <c r="AH375" i="3" s="1"/>
  <c r="BE830" i="2"/>
  <c r="DR830" i="2" s="1"/>
  <c r="AH830" i="3" s="1"/>
  <c r="BE826" i="2"/>
  <c r="DR826" i="2" s="1"/>
  <c r="AH826" i="3" s="1"/>
  <c r="BE836" i="2"/>
  <c r="DR836" i="2" s="1"/>
  <c r="AH836" i="3" s="1"/>
  <c r="BE829" i="2"/>
  <c r="DR829" i="2" s="1"/>
  <c r="AH829" i="3" s="1"/>
  <c r="BE827" i="2"/>
  <c r="DR827" i="2" s="1"/>
  <c r="AH827" i="3" s="1"/>
  <c r="BE373" i="2"/>
  <c r="BE376" i="2"/>
  <c r="AQ767" i="2"/>
  <c r="DK767" i="2" s="1"/>
  <c r="AA767" i="3" s="1"/>
  <c r="AQ769" i="2"/>
  <c r="DK769" i="2" s="1"/>
  <c r="AA769" i="3" s="1"/>
  <c r="AQ327" i="2"/>
  <c r="DK327" i="2" s="1"/>
  <c r="AA327" i="3" s="1"/>
  <c r="AQ331" i="2"/>
  <c r="DK331" i="2" s="1"/>
  <c r="AA331" i="3" s="1"/>
  <c r="AQ770" i="2"/>
  <c r="DK770" i="2" s="1"/>
  <c r="AA770" i="3" s="1"/>
  <c r="AQ328" i="2"/>
  <c r="DK328" i="2" s="1"/>
  <c r="AA328" i="3" s="1"/>
  <c r="AQ329" i="2"/>
  <c r="DK329" i="2" s="1"/>
  <c r="AA329" i="3" s="1"/>
  <c r="AQ330" i="2"/>
  <c r="DK330" i="2" s="1"/>
  <c r="AA330" i="3" s="1"/>
  <c r="AQ771" i="2"/>
  <c r="DK771" i="2" s="1"/>
  <c r="AA771" i="3" s="1"/>
  <c r="AQ446" i="2"/>
  <c r="AQ766" i="2"/>
  <c r="DK766" i="2" s="1"/>
  <c r="AA766" i="3" s="1"/>
  <c r="AQ768" i="2"/>
  <c r="DK768" i="2" s="1"/>
  <c r="AA768" i="3" s="1"/>
  <c r="AQ765" i="2"/>
  <c r="DK765" i="2" s="1"/>
  <c r="AA765" i="3" s="1"/>
  <c r="BM784" i="2"/>
  <c r="DV784" i="2" s="1"/>
  <c r="AL784" i="3" s="1"/>
  <c r="BM783" i="2"/>
  <c r="DV783" i="2" s="1"/>
  <c r="AL783" i="3" s="1"/>
  <c r="BM341" i="2"/>
  <c r="DV341" i="2" s="1"/>
  <c r="AL341" i="3" s="1"/>
  <c r="BM340" i="2"/>
  <c r="DV340" i="2" s="1"/>
  <c r="AL340" i="3" s="1"/>
  <c r="BC717" i="2"/>
  <c r="DQ717" i="2" s="1"/>
  <c r="AG717" i="3" s="1"/>
  <c r="BC318" i="2"/>
  <c r="DQ318" i="2" s="1"/>
  <c r="AG318" i="3" s="1"/>
  <c r="BC748" i="2"/>
  <c r="DQ748" i="2" s="1"/>
  <c r="AG748" i="3" s="1"/>
  <c r="BC747" i="2"/>
  <c r="DQ747" i="2" s="1"/>
  <c r="AG747" i="3" s="1"/>
  <c r="CC791" i="2"/>
  <c r="ED791" i="2" s="1"/>
  <c r="AT791" i="3" s="1"/>
  <c r="CC815" i="2"/>
  <c r="ED815" i="2" s="1"/>
  <c r="AT815" i="3" s="1"/>
  <c r="CC816" i="2"/>
  <c r="ED816" i="2" s="1"/>
  <c r="AT816" i="3" s="1"/>
  <c r="AQ754" i="2"/>
  <c r="DK754" i="2" s="1"/>
  <c r="AA754" i="3" s="1"/>
  <c r="CE186" i="2"/>
  <c r="CE558" i="2"/>
  <c r="EE558" i="2" s="1"/>
  <c r="AU558" i="3" s="1"/>
  <c r="CE807" i="2"/>
  <c r="EE807" i="2" s="1"/>
  <c r="AU807" i="3" s="1"/>
  <c r="CE184" i="2"/>
  <c r="CE182" i="2"/>
  <c r="CE813" i="2"/>
  <c r="EE813" i="2" s="1"/>
  <c r="AU813" i="3" s="1"/>
  <c r="CE188" i="2"/>
  <c r="CE809" i="2"/>
  <c r="EE809" i="2" s="1"/>
  <c r="AU809" i="3" s="1"/>
  <c r="CE363" i="2"/>
  <c r="EE363" i="2" s="1"/>
  <c r="AU363" i="3" s="1"/>
  <c r="CE187" i="2"/>
  <c r="CE183" i="2"/>
  <c r="CE591" i="2"/>
  <c r="EE591" i="2" s="1"/>
  <c r="AU591" i="3" s="1"/>
  <c r="CE811" i="2"/>
  <c r="EE811" i="2" s="1"/>
  <c r="AU811" i="3" s="1"/>
  <c r="CE185" i="2"/>
  <c r="CE347" i="2"/>
  <c r="EE347" i="2" s="1"/>
  <c r="AU347" i="3" s="1"/>
  <c r="AY748" i="2"/>
  <c r="DO748" i="2" s="1"/>
  <c r="AE748" i="3" s="1"/>
  <c r="AY318" i="2"/>
  <c r="DO318" i="2" s="1"/>
  <c r="AE318" i="3" s="1"/>
  <c r="AY747" i="2"/>
  <c r="DO747" i="2" s="1"/>
  <c r="AE747" i="3" s="1"/>
  <c r="AY717" i="2"/>
  <c r="DO717" i="2" s="1"/>
  <c r="AE717" i="3" s="1"/>
  <c r="BQ841" i="2"/>
  <c r="DX841" i="2" s="1"/>
  <c r="AN841" i="3" s="1"/>
  <c r="BQ842" i="2"/>
  <c r="DX842" i="2" s="1"/>
  <c r="AN842" i="3" s="1"/>
  <c r="BQ851" i="2"/>
  <c r="DX851" i="2" s="1"/>
  <c r="AN851" i="3" s="1"/>
  <c r="BQ397" i="2"/>
  <c r="DX397" i="2" s="1"/>
  <c r="AN397" i="3" s="1"/>
  <c r="BQ783" i="2"/>
  <c r="DX783" i="2" s="1"/>
  <c r="AN783" i="3" s="1"/>
  <c r="BQ340" i="2"/>
  <c r="DX340" i="2" s="1"/>
  <c r="AN340" i="3" s="1"/>
  <c r="BQ784" i="2"/>
  <c r="DX784" i="2" s="1"/>
  <c r="AN784" i="3" s="1"/>
  <c r="BQ341" i="2"/>
  <c r="DX341" i="2" s="1"/>
  <c r="AN341" i="3" s="1"/>
  <c r="AQ295" i="2"/>
  <c r="DK295" i="2" s="1"/>
  <c r="AA295" i="3" s="1"/>
  <c r="AQ293" i="2"/>
  <c r="DK293" i="2" s="1"/>
  <c r="AA293" i="3" s="1"/>
  <c r="AQ700" i="2"/>
  <c r="DK700" i="2" s="1"/>
  <c r="AA700" i="3" s="1"/>
  <c r="AQ703" i="2"/>
  <c r="DK703" i="2" s="1"/>
  <c r="AA703" i="3" s="1"/>
  <c r="AQ641" i="2"/>
  <c r="DK641" i="2" s="1"/>
  <c r="AA641" i="3" s="1"/>
  <c r="AQ288" i="2"/>
  <c r="DK288" i="2" s="1"/>
  <c r="AA288" i="3" s="1"/>
  <c r="AQ290" i="2"/>
  <c r="DK290" i="2" s="1"/>
  <c r="AA290" i="3" s="1"/>
  <c r="AQ287" i="2"/>
  <c r="DK287" i="2" s="1"/>
  <c r="AA287" i="3" s="1"/>
  <c r="AQ291" i="2"/>
  <c r="DK291" i="2" s="1"/>
  <c r="AA291" i="3" s="1"/>
  <c r="AQ697" i="2"/>
  <c r="DK697" i="2" s="1"/>
  <c r="AA697" i="3" s="1"/>
  <c r="AQ643" i="2"/>
  <c r="DK643" i="2" s="1"/>
  <c r="AA643" i="3" s="1"/>
  <c r="AQ696" i="2"/>
  <c r="DK696" i="2" s="1"/>
  <c r="AA696" i="3" s="1"/>
  <c r="AQ286" i="2"/>
  <c r="DK286" i="2" s="1"/>
  <c r="AA286" i="3" s="1"/>
  <c r="AQ236" i="2"/>
  <c r="DK236" i="2" s="1"/>
  <c r="AA236" i="3" s="1"/>
  <c r="AQ702" i="2"/>
  <c r="DK702" i="2" s="1"/>
  <c r="AA702" i="3" s="1"/>
  <c r="AQ296" i="2"/>
  <c r="DK296" i="2" s="1"/>
  <c r="AA296" i="3" s="1"/>
  <c r="AQ297" i="2"/>
  <c r="DK297" i="2" s="1"/>
  <c r="AA297" i="3" s="1"/>
  <c r="AQ289" i="2"/>
  <c r="DK289" i="2" s="1"/>
  <c r="AA289" i="3" s="1"/>
  <c r="AQ694" i="2"/>
  <c r="DK694" i="2" s="1"/>
  <c r="AA694" i="3" s="1"/>
  <c r="AQ642" i="2"/>
  <c r="DK642" i="2" s="1"/>
  <c r="AA642" i="3" s="1"/>
  <c r="AQ235" i="2"/>
  <c r="DK235" i="2" s="1"/>
  <c r="AA235" i="3" s="1"/>
  <c r="AQ695" i="2"/>
  <c r="DK695" i="2" s="1"/>
  <c r="AA695" i="3" s="1"/>
  <c r="AQ699" i="2"/>
  <c r="DK699" i="2" s="1"/>
  <c r="AA699" i="3" s="1"/>
  <c r="AQ234" i="2"/>
  <c r="DK234" i="2" s="1"/>
  <c r="AA234" i="3" s="1"/>
  <c r="AQ698" i="2"/>
  <c r="DK698" i="2" s="1"/>
  <c r="AA698" i="3" s="1"/>
  <c r="AQ701" i="2"/>
  <c r="DK701" i="2" s="1"/>
  <c r="AA701" i="3" s="1"/>
  <c r="AQ292" i="2"/>
  <c r="DK292" i="2" s="1"/>
  <c r="AA292" i="3" s="1"/>
  <c r="AQ640" i="2"/>
  <c r="DK640" i="2" s="1"/>
  <c r="AA640" i="3" s="1"/>
  <c r="AQ294" i="2"/>
  <c r="DK294" i="2" s="1"/>
  <c r="AA294" i="3" s="1"/>
  <c r="AE1" i="3"/>
  <c r="AE2" i="3"/>
  <c r="AH2" i="3"/>
  <c r="AH1" i="3"/>
  <c r="DP301" i="2"/>
  <c r="AF301" i="3" s="1"/>
  <c r="DT182" i="2"/>
  <c r="AJ182" i="3" s="1"/>
  <c r="DB160" i="2"/>
  <c r="R160" i="3" s="1"/>
  <c r="DB204" i="2"/>
  <c r="R204" i="3" s="1"/>
  <c r="DM332" i="2"/>
  <c r="AC332" i="3" s="1"/>
  <c r="DH123" i="2"/>
  <c r="X123" i="3" s="1"/>
  <c r="DM246" i="2"/>
  <c r="AC246" i="3" s="1"/>
  <c r="EB180" i="2"/>
  <c r="AR180" i="3" s="1"/>
  <c r="DG119" i="2"/>
  <c r="W119" i="3" s="1"/>
  <c r="DG191" i="2"/>
  <c r="W191" i="3" s="1"/>
  <c r="DO29" i="2"/>
  <c r="AE29" i="3" s="1"/>
  <c r="L394" i="3"/>
  <c r="DN360" i="2"/>
  <c r="AD360" i="3" s="1"/>
  <c r="DW107" i="2"/>
  <c r="AM107" i="3" s="1"/>
  <c r="CW29" i="2"/>
  <c r="DX119" i="2"/>
  <c r="AN119" i="3" s="1"/>
  <c r="DZ227" i="2"/>
  <c r="AP227" i="3" s="1"/>
  <c r="DO383" i="2"/>
  <c r="AE383" i="3" s="1"/>
  <c r="DS344" i="2"/>
  <c r="AI344" i="3" s="1"/>
  <c r="DR333" i="2"/>
  <c r="AH333" i="3" s="1"/>
  <c r="DT323" i="2"/>
  <c r="AJ323" i="3" s="1"/>
  <c r="DO197" i="2"/>
  <c r="AE197" i="3" s="1"/>
  <c r="DW161" i="2"/>
  <c r="AM161" i="3" s="1"/>
  <c r="DW193" i="2"/>
  <c r="AM193" i="3" s="1"/>
  <c r="DN326" i="2"/>
  <c r="AD326" i="3" s="1"/>
  <c r="DL127" i="2"/>
  <c r="AB127" i="3" s="1"/>
  <c r="DO233" i="2"/>
  <c r="AE233" i="3" s="1"/>
  <c r="DA29" i="2"/>
  <c r="Q29" i="3" s="1"/>
  <c r="DU405" i="2"/>
  <c r="AK405" i="3" s="1"/>
  <c r="DO185" i="2"/>
  <c r="AE185" i="3" s="1"/>
  <c r="DX244" i="2"/>
  <c r="AN244" i="3" s="1"/>
  <c r="EA118" i="2"/>
  <c r="AQ118" i="3" s="1"/>
  <c r="EB320" i="2"/>
  <c r="AR320" i="3" s="1"/>
  <c r="DI29" i="2"/>
  <c r="Y29" i="3" s="1"/>
  <c r="DT190" i="2"/>
  <c r="AJ190" i="3" s="1"/>
  <c r="EC25" i="2"/>
  <c r="AS25" i="3" s="1"/>
  <c r="L574" i="3"/>
  <c r="DS187" i="2"/>
  <c r="AI187" i="3" s="1"/>
  <c r="DS186" i="2"/>
  <c r="AI186" i="3" s="1"/>
  <c r="DQ445" i="2"/>
  <c r="AG445" i="3" s="1"/>
  <c r="DQ4" i="2"/>
  <c r="AG4" i="3" s="1"/>
  <c r="DO320" i="2"/>
  <c r="AE320" i="3" s="1"/>
  <c r="DW8" i="2"/>
  <c r="AM8" i="3" s="1"/>
  <c r="DW29" i="2"/>
  <c r="AM29" i="3" s="1"/>
  <c r="DK4" i="2"/>
  <c r="AA4" i="3" s="1"/>
  <c r="L591" i="3"/>
  <c r="CV182" i="2"/>
  <c r="DV16" i="2"/>
  <c r="AL16" i="3" s="1"/>
  <c r="DY401" i="2"/>
  <c r="AO401" i="3" s="1"/>
  <c r="DQ320" i="2"/>
  <c r="AG320" i="3" s="1"/>
  <c r="DJ18" i="2"/>
  <c r="Z18" i="3" s="1"/>
  <c r="DW333" i="2"/>
  <c r="AM333" i="3" s="1"/>
  <c r="DK245" i="2"/>
  <c r="AA245" i="3" s="1"/>
  <c r="EG187" i="2"/>
  <c r="AW187" i="3" s="1"/>
  <c r="EB174" i="2"/>
  <c r="AR174" i="3" s="1"/>
  <c r="EF4" i="2"/>
  <c r="AV4" i="3" s="1"/>
  <c r="DU182" i="2"/>
  <c r="AK182" i="3" s="1"/>
  <c r="DV25" i="2"/>
  <c r="AL25" i="3" s="1"/>
  <c r="DT196" i="2"/>
  <c r="AJ196" i="3" s="1"/>
  <c r="DR437" i="2"/>
  <c r="AH437" i="3" s="1"/>
  <c r="DR227" i="2"/>
  <c r="AH227" i="3" s="1"/>
  <c r="DM193" i="2"/>
  <c r="AC193" i="3" s="1"/>
  <c r="DN304" i="2"/>
  <c r="AD304" i="3" s="1"/>
  <c r="DO191" i="2"/>
  <c r="AE191" i="3" s="1"/>
  <c r="DO119" i="2"/>
  <c r="AE119" i="3" s="1"/>
  <c r="EE401" i="2"/>
  <c r="AU401" i="3" s="1"/>
  <c r="CZ437" i="2"/>
  <c r="P437" i="3" s="1"/>
  <c r="DQ380" i="2"/>
  <c r="AG380" i="3" s="1"/>
  <c r="DD401" i="2"/>
  <c r="T401" i="3" s="1"/>
  <c r="CZ10" i="2"/>
  <c r="P10" i="3" s="1"/>
  <c r="DZ432" i="2"/>
  <c r="AP432" i="3" s="1"/>
  <c r="DS25" i="2"/>
  <c r="AI25" i="3" s="1"/>
  <c r="DM401" i="2"/>
  <c r="AC401" i="3" s="1"/>
  <c r="DD380" i="2"/>
  <c r="T380" i="3" s="1"/>
  <c r="DY320" i="2"/>
  <c r="AO320" i="3" s="1"/>
  <c r="DC29" i="2"/>
  <c r="S29" i="3" s="1"/>
  <c r="DC25" i="2"/>
  <c r="S25" i="3" s="1"/>
  <c r="DV245" i="2"/>
  <c r="AL245" i="3" s="1"/>
  <c r="DN211" i="2"/>
  <c r="AD211" i="3" s="1"/>
  <c r="DS8" i="2"/>
  <c r="AI8" i="3" s="1"/>
  <c r="DN244" i="2"/>
  <c r="AD244" i="3" s="1"/>
  <c r="DX10" i="2"/>
  <c r="AN10" i="3" s="1"/>
  <c r="DB29" i="2"/>
  <c r="R29" i="3" s="1"/>
  <c r="DS123" i="2"/>
  <c r="AI123" i="3" s="1"/>
  <c r="DT333" i="2"/>
  <c r="AJ333" i="3" s="1"/>
  <c r="DW119" i="2"/>
  <c r="AM119" i="3" s="1"/>
  <c r="DS119" i="2"/>
  <c r="AI119" i="3" s="1"/>
  <c r="DK119" i="2"/>
  <c r="AA119" i="3" s="1"/>
  <c r="L501" i="3"/>
  <c r="L498" i="3"/>
  <c r="DV193" i="2"/>
  <c r="AL193" i="3" s="1"/>
  <c r="DU306" i="2"/>
  <c r="AK306" i="3" s="1"/>
  <c r="DS388" i="2"/>
  <c r="AI388" i="3" s="1"/>
  <c r="DC304" i="2"/>
  <c r="S304" i="3" s="1"/>
  <c r="DQ240" i="2"/>
  <c r="AG240" i="3" s="1"/>
  <c r="CV440" i="2"/>
  <c r="DI127" i="2"/>
  <c r="Y127" i="3" s="1"/>
  <c r="DU383" i="2"/>
  <c r="AK383" i="3" s="1"/>
  <c r="DU388" i="2"/>
  <c r="AK388" i="3" s="1"/>
  <c r="CY22" i="2"/>
  <c r="O22" i="3" s="1"/>
  <c r="DT246" i="2"/>
  <c r="AJ246" i="3" s="1"/>
  <c r="DL210" i="2"/>
  <c r="AB210" i="3" s="1"/>
  <c r="DL432" i="2"/>
  <c r="AB432" i="3" s="1"/>
  <c r="DX323" i="2"/>
  <c r="AN323" i="3" s="1"/>
  <c r="ED108" i="2"/>
  <c r="AT108" i="3" s="1"/>
  <c r="DR29" i="2"/>
  <c r="AH29" i="3" s="1"/>
  <c r="DP237" i="2"/>
  <c r="AF237" i="3" s="1"/>
  <c r="DL323" i="2"/>
  <c r="AB323" i="3" s="1"/>
  <c r="DL305" i="2"/>
  <c r="AB305" i="3" s="1"/>
  <c r="DS437" i="2"/>
  <c r="AI437" i="3" s="1"/>
  <c r="DN388" i="2"/>
  <c r="AD388" i="3" s="1"/>
  <c r="EE111" i="2"/>
  <c r="AU111" i="3" s="1"/>
  <c r="DG126" i="2"/>
  <c r="W126" i="3" s="1"/>
  <c r="DU334" i="2"/>
  <c r="AK334" i="3" s="1"/>
  <c r="DU227" i="2"/>
  <c r="AK227" i="3" s="1"/>
  <c r="DJ360" i="2"/>
  <c r="Z360" i="3" s="1"/>
  <c r="DO360" i="2"/>
  <c r="AE360" i="3" s="1"/>
  <c r="DZ445" i="2"/>
  <c r="AP445" i="3" s="1"/>
  <c r="DY193" i="2"/>
  <c r="AO193" i="3" s="1"/>
  <c r="DG18" i="2"/>
  <c r="W18" i="3" s="1"/>
  <c r="DN401" i="2"/>
  <c r="AD401" i="3" s="1"/>
  <c r="DT123" i="2"/>
  <c r="AJ123" i="3" s="1"/>
  <c r="EB333" i="2"/>
  <c r="AR333" i="3" s="1"/>
  <c r="DV191" i="2"/>
  <c r="AL191" i="3" s="1"/>
  <c r="DM437" i="2"/>
  <c r="AC437" i="3" s="1"/>
  <c r="DE344" i="2"/>
  <c r="U344" i="3" s="1"/>
  <c r="DS343" i="2"/>
  <c r="AI343" i="3" s="1"/>
  <c r="EA4" i="2"/>
  <c r="AQ4" i="3" s="1"/>
  <c r="EB245" i="2"/>
  <c r="AR245" i="3" s="1"/>
  <c r="EB123" i="2"/>
  <c r="AR123" i="3" s="1"/>
  <c r="EC110" i="2"/>
  <c r="AS110" i="3" s="1"/>
  <c r="DK204" i="2"/>
  <c r="AA204" i="3" s="1"/>
  <c r="DI110" i="2"/>
  <c r="Y110" i="3" s="1"/>
  <c r="DW323" i="2"/>
  <c r="AM323" i="3" s="1"/>
  <c r="DR210" i="2"/>
  <c r="AH210" i="3" s="1"/>
  <c r="DR164" i="2"/>
  <c r="AH164" i="3" s="1"/>
  <c r="DX110" i="2"/>
  <c r="AN110" i="3" s="1"/>
  <c r="L354" i="3"/>
  <c r="DP380" i="2"/>
  <c r="AF380" i="3" s="1"/>
  <c r="ED25" i="2"/>
  <c r="AT25" i="3" s="1"/>
  <c r="DX193" i="2"/>
  <c r="AN193" i="3" s="1"/>
  <c r="DM304" i="2"/>
  <c r="AC304" i="3" s="1"/>
  <c r="DT401" i="2"/>
  <c r="AJ401" i="3" s="1"/>
  <c r="DK337" i="2"/>
  <c r="AA337" i="3" s="1"/>
  <c r="DP123" i="2"/>
  <c r="AF123" i="3" s="1"/>
  <c r="DV301" i="2"/>
  <c r="AL301" i="3" s="1"/>
  <c r="L768" i="3"/>
  <c r="DQ304" i="2"/>
  <c r="AG304" i="3" s="1"/>
  <c r="L335" i="3"/>
  <c r="L336" i="3"/>
  <c r="DM388" i="2"/>
  <c r="AC388" i="3" s="1"/>
  <c r="DO440" i="2"/>
  <c r="AE440" i="3" s="1"/>
  <c r="EA127" i="2"/>
  <c r="AQ127" i="3" s="1"/>
  <c r="DR320" i="2"/>
  <c r="AH320" i="3" s="1"/>
  <c r="DR323" i="2"/>
  <c r="AH323" i="3" s="1"/>
  <c r="DK383" i="2"/>
  <c r="AA383" i="3" s="1"/>
  <c r="DK371" i="2"/>
  <c r="AA371" i="3" s="1"/>
  <c r="L325" i="3"/>
  <c r="L197" i="3"/>
  <c r="AD2" i="3"/>
  <c r="AD1" i="3"/>
  <c r="L373" i="3"/>
  <c r="P1" i="3"/>
  <c r="P2" i="3"/>
  <c r="AR1" i="3"/>
  <c r="AR2" i="3"/>
  <c r="X2" i="3"/>
  <c r="X1" i="3"/>
  <c r="N2" i="3"/>
  <c r="N1" i="3"/>
  <c r="AN1" i="3"/>
  <c r="AN2" i="3"/>
  <c r="L426" i="3"/>
  <c r="O1" i="3"/>
  <c r="O2" i="3"/>
  <c r="AQ2" i="3"/>
  <c r="AQ1" i="3"/>
  <c r="AB1" i="3"/>
  <c r="AB2" i="3"/>
  <c r="DT306" i="2"/>
  <c r="AJ306" i="3" s="1"/>
  <c r="EB197" i="2"/>
  <c r="AR197" i="3" s="1"/>
  <c r="DT186" i="2"/>
  <c r="AJ186" i="3" s="1"/>
  <c r="DT388" i="2"/>
  <c r="AJ388" i="3" s="1"/>
  <c r="DB193" i="2"/>
  <c r="R193" i="3" s="1"/>
  <c r="DL245" i="2"/>
  <c r="AB245" i="3" s="1"/>
  <c r="DM326" i="2"/>
  <c r="AC326" i="3" s="1"/>
  <c r="DS360" i="2"/>
  <c r="AI360" i="3" s="1"/>
  <c r="EB191" i="2"/>
  <c r="AR191" i="3" s="1"/>
  <c r="DC320" i="2"/>
  <c r="S320" i="3" s="1"/>
  <c r="DG127" i="2"/>
  <c r="W127" i="3" s="1"/>
  <c r="DO22" i="2"/>
  <c r="AE22" i="3" s="1"/>
  <c r="DA240" i="2"/>
  <c r="Q240" i="3" s="1"/>
  <c r="CW401" i="2"/>
  <c r="CW4" i="2"/>
  <c r="M4" i="3" s="1"/>
  <c r="DX191" i="2"/>
  <c r="AN191" i="3" s="1"/>
  <c r="DZ244" i="2"/>
  <c r="AP244" i="3" s="1"/>
  <c r="DU108" i="2"/>
  <c r="AK108" i="3" s="1"/>
  <c r="DO380" i="2"/>
  <c r="AE380" i="3" s="1"/>
  <c r="EB8" i="2"/>
  <c r="AR8" i="3" s="1"/>
  <c r="DZ191" i="2"/>
  <c r="AP191" i="3" s="1"/>
  <c r="DU245" i="2"/>
  <c r="AK245" i="3" s="1"/>
  <c r="DW432" i="2"/>
  <c r="AM432" i="3" s="1"/>
  <c r="DZ25" i="2"/>
  <c r="AP25" i="3" s="1"/>
  <c r="DR360" i="2"/>
  <c r="AH360" i="3" s="1"/>
  <c r="DQ117" i="2"/>
  <c r="AG117" i="3" s="1"/>
  <c r="DN332" i="2"/>
  <c r="AD332" i="3" s="1"/>
  <c r="DH401" i="2"/>
  <c r="X401" i="3" s="1"/>
  <c r="DS246" i="2"/>
  <c r="AI246" i="3" s="1"/>
  <c r="DP186" i="2"/>
  <c r="AF186" i="3" s="1"/>
  <c r="DW227" i="2"/>
  <c r="AM227" i="3" s="1"/>
  <c r="DO244" i="2"/>
  <c r="AE244" i="3" s="1"/>
  <c r="DA4" i="2"/>
  <c r="Q4" i="3" s="1"/>
  <c r="EA180" i="2"/>
  <c r="AQ180" i="3" s="1"/>
  <c r="EB323" i="2"/>
  <c r="AR323" i="3" s="1"/>
  <c r="DI10" i="2"/>
  <c r="Y10" i="3" s="1"/>
  <c r="EC18" i="2"/>
  <c r="AS18" i="3" s="1"/>
  <c r="L340" i="3"/>
  <c r="DQ432" i="2"/>
  <c r="AG432" i="3" s="1"/>
  <c r="DJ123" i="2"/>
  <c r="Z123" i="3" s="1"/>
  <c r="DY304" i="2"/>
  <c r="AO304" i="3" s="1"/>
  <c r="DO332" i="2"/>
  <c r="AE332" i="3" s="1"/>
  <c r="DQ22" i="2"/>
  <c r="AG22" i="3" s="1"/>
  <c r="EF197" i="2"/>
  <c r="AV197" i="3" s="1"/>
  <c r="DW25" i="2"/>
  <c r="AM25" i="3" s="1"/>
  <c r="DK29" i="2"/>
  <c r="AA29" i="3" s="1"/>
  <c r="DK25" i="2"/>
  <c r="AA25" i="3" s="1"/>
  <c r="CV187" i="2"/>
  <c r="CY244" i="2"/>
  <c r="O244" i="3" s="1"/>
  <c r="CY233" i="2"/>
  <c r="O233" i="3" s="1"/>
  <c r="DU196" i="2"/>
  <c r="AK196" i="3" s="1"/>
  <c r="EA333" i="2"/>
  <c r="AQ333" i="3" s="1"/>
  <c r="CX191" i="2"/>
  <c r="N191" i="3" s="1"/>
  <c r="DZ304" i="2"/>
  <c r="AP304" i="3" s="1"/>
  <c r="EA306" i="2"/>
  <c r="AQ306" i="3" s="1"/>
  <c r="DF405" i="2"/>
  <c r="V405" i="3" s="1"/>
  <c r="EF22" i="2"/>
  <c r="AV22" i="3" s="1"/>
  <c r="DV4" i="2"/>
  <c r="AL4" i="3" s="1"/>
  <c r="DT432" i="2"/>
  <c r="AJ432" i="3" s="1"/>
  <c r="DX304" i="2"/>
  <c r="AN304" i="3" s="1"/>
  <c r="DM210" i="2"/>
  <c r="AC210" i="3" s="1"/>
  <c r="DL233" i="2"/>
  <c r="AB233" i="3" s="1"/>
  <c r="DN440" i="2"/>
  <c r="AD440" i="3" s="1"/>
  <c r="DL332" i="2"/>
  <c r="AB332" i="3" s="1"/>
  <c r="DQ388" i="2"/>
  <c r="AG388" i="3" s="1"/>
  <c r="DD25" i="2"/>
  <c r="T25" i="3" s="1"/>
  <c r="DT233" i="2"/>
  <c r="AJ233" i="3" s="1"/>
  <c r="CZ29" i="2"/>
  <c r="P29" i="3" s="1"/>
  <c r="CZ25" i="2"/>
  <c r="P25" i="3" s="1"/>
  <c r="DS401" i="2"/>
  <c r="AI401" i="3" s="1"/>
  <c r="DM25" i="2"/>
  <c r="AC25" i="3" s="1"/>
  <c r="DD383" i="2"/>
  <c r="T383" i="3" s="1"/>
  <c r="L607" i="3"/>
  <c r="DP332" i="2"/>
  <c r="AF332" i="3" s="1"/>
  <c r="EB441" i="2"/>
  <c r="AR441" i="3" s="1"/>
  <c r="DN209" i="2"/>
  <c r="AD209" i="3" s="1"/>
  <c r="DX29" i="2"/>
  <c r="AN29" i="3" s="1"/>
  <c r="DY110" i="2"/>
  <c r="AO110" i="3" s="1"/>
  <c r="DK191" i="2"/>
  <c r="AA191" i="3" s="1"/>
  <c r="L502" i="3"/>
  <c r="L113" i="3"/>
  <c r="DU305" i="2"/>
  <c r="AK305" i="3" s="1"/>
  <c r="EA360" i="2"/>
  <c r="AQ360" i="3" s="1"/>
  <c r="EF246" i="2"/>
  <c r="AV246" i="3" s="1"/>
  <c r="DR117" i="2"/>
  <c r="AH117" i="3" s="1"/>
  <c r="DT191" i="2"/>
  <c r="AJ191" i="3" s="1"/>
  <c r="DU16" i="2"/>
  <c r="AK16" i="3" s="1"/>
  <c r="DL161" i="2"/>
  <c r="AB161" i="3" s="1"/>
  <c r="DO407" i="2"/>
  <c r="AE407" i="3" s="1"/>
  <c r="DR4" i="2"/>
  <c r="AH4" i="3" s="1"/>
  <c r="CX107" i="2"/>
  <c r="N107" i="3" s="1"/>
  <c r="DP227" i="2"/>
  <c r="AF227" i="3" s="1"/>
  <c r="DL440" i="2"/>
  <c r="AB440" i="3" s="1"/>
  <c r="DS227" i="2"/>
  <c r="AI227" i="3" s="1"/>
  <c r="DN380" i="2"/>
  <c r="AD380" i="3" s="1"/>
  <c r="DU337" i="2"/>
  <c r="AK337" i="3" s="1"/>
  <c r="DU233" i="2"/>
  <c r="AK233" i="3" s="1"/>
  <c r="DU110" i="2"/>
  <c r="AK110" i="3" s="1"/>
  <c r="DY160" i="2"/>
  <c r="AO160" i="3" s="1"/>
  <c r="DP22" i="2"/>
  <c r="AF22" i="3" s="1"/>
  <c r="DV233" i="2"/>
  <c r="AL233" i="3" s="1"/>
  <c r="DG29" i="2"/>
  <c r="W29" i="3" s="1"/>
  <c r="L378" i="3"/>
  <c r="DN22" i="2"/>
  <c r="AD22" i="3" s="1"/>
  <c r="EB332" i="2"/>
  <c r="AR332" i="3" s="1"/>
  <c r="EA22" i="2"/>
  <c r="AQ22" i="3" s="1"/>
  <c r="DZ197" i="2"/>
  <c r="AP197" i="3" s="1"/>
  <c r="DK209" i="2"/>
  <c r="AA209" i="3" s="1"/>
  <c r="EA432" i="2"/>
  <c r="AQ432" i="3" s="1"/>
  <c r="DI123" i="2"/>
  <c r="Y123" i="3" s="1"/>
  <c r="DP407" i="2"/>
  <c r="AF407" i="3" s="1"/>
  <c r="DR196" i="2"/>
  <c r="AH196" i="3" s="1"/>
  <c r="EB29" i="2"/>
  <c r="AR29" i="3" s="1"/>
  <c r="L796" i="3"/>
  <c r="L794" i="3"/>
  <c r="DY388" i="2"/>
  <c r="AO388" i="3" s="1"/>
  <c r="ED29" i="2"/>
  <c r="AT29" i="3" s="1"/>
  <c r="ED246" i="2"/>
  <c r="AT246" i="3" s="1"/>
  <c r="CX18" i="2"/>
  <c r="N18" i="3" s="1"/>
  <c r="CX401" i="2"/>
  <c r="N401" i="3" s="1"/>
  <c r="DK332" i="2"/>
  <c r="AA332" i="3" s="1"/>
  <c r="L769" i="3"/>
  <c r="DZ168" i="2"/>
  <c r="AP168" i="3" s="1"/>
  <c r="DV334" i="2"/>
  <c r="AL334" i="3" s="1"/>
  <c r="L342" i="3"/>
  <c r="L780" i="3"/>
  <c r="DO301" i="2"/>
  <c r="AE301" i="3" s="1"/>
  <c r="DP245" i="2"/>
  <c r="AF245" i="3" s="1"/>
  <c r="DK380" i="2"/>
  <c r="AA380" i="3" s="1"/>
  <c r="DR440" i="2"/>
  <c r="AH440" i="3" s="1"/>
  <c r="DX337" i="2"/>
  <c r="AN337" i="3" s="1"/>
  <c r="DK244" i="2"/>
  <c r="AA244" i="3" s="1"/>
  <c r="AK2" i="3"/>
  <c r="AK1" i="3"/>
  <c r="AO2" i="3"/>
  <c r="AO1" i="3"/>
  <c r="AI2" i="3"/>
  <c r="AI1" i="3"/>
  <c r="S2" i="3"/>
  <c r="S1" i="3"/>
  <c r="L4" i="3"/>
  <c r="AA2" i="3"/>
  <c r="AA1" i="3"/>
  <c r="Z2" i="3"/>
  <c r="Z1" i="3"/>
  <c r="L326" i="3"/>
  <c r="DT305" i="2"/>
  <c r="AJ305" i="3" s="1"/>
  <c r="DT183" i="2"/>
  <c r="AJ183" i="3" s="1"/>
  <c r="DT184" i="2"/>
  <c r="AJ184" i="3" s="1"/>
  <c r="EA245" i="2"/>
  <c r="AQ245" i="3" s="1"/>
  <c r="DO401" i="2"/>
  <c r="AE401" i="3" s="1"/>
  <c r="DA244" i="2"/>
  <c r="Q244" i="3" s="1"/>
  <c r="CW18" i="2"/>
  <c r="DU190" i="2"/>
  <c r="AK190" i="3" s="1"/>
  <c r="DO388" i="2"/>
  <c r="AE388" i="3" s="1"/>
  <c r="DG108" i="2"/>
  <c r="W108" i="3" s="1"/>
  <c r="DG360" i="2"/>
  <c r="W360" i="3" s="1"/>
  <c r="DW204" i="2"/>
  <c r="AM204" i="3" s="1"/>
  <c r="DZ29" i="2"/>
  <c r="AP29" i="3" s="1"/>
  <c r="DK304" i="2"/>
  <c r="AA304" i="3" s="1"/>
  <c r="DN337" i="2"/>
  <c r="AD337" i="3" s="1"/>
  <c r="DH10" i="2"/>
  <c r="X10" i="3" s="1"/>
  <c r="DP187" i="2"/>
  <c r="AF187" i="3" s="1"/>
  <c r="DW437" i="2"/>
  <c r="AM437" i="3" s="1"/>
  <c r="DU400" i="2"/>
  <c r="AK400" i="3" s="1"/>
  <c r="DO184" i="2"/>
  <c r="AE184" i="3" s="1"/>
  <c r="DI18" i="2"/>
  <c r="Y18" i="3" s="1"/>
  <c r="DL401" i="2"/>
  <c r="AB401" i="3" s="1"/>
  <c r="DW304" i="2"/>
  <c r="AM304" i="3" s="1"/>
  <c r="L784" i="3"/>
  <c r="DS185" i="2"/>
  <c r="AI185" i="3" s="1"/>
  <c r="DQ196" i="2"/>
  <c r="AG196" i="3" s="1"/>
  <c r="DZ118" i="2"/>
  <c r="AP118" i="3" s="1"/>
  <c r="DJ107" i="2"/>
  <c r="Z107" i="3" s="1"/>
  <c r="DY440" i="2"/>
  <c r="AO440" i="3" s="1"/>
  <c r="DO333" i="2"/>
  <c r="AE333" i="3" s="1"/>
  <c r="DQ334" i="2"/>
  <c r="AG334" i="3" s="1"/>
  <c r="DY233" i="2"/>
  <c r="AO233" i="3" s="1"/>
  <c r="DQ29" i="2"/>
  <c r="AG29" i="3" s="1"/>
  <c r="DU29" i="2"/>
  <c r="AK29" i="3" s="1"/>
  <c r="DO160" i="2"/>
  <c r="AE160" i="3" s="1"/>
  <c r="L898" i="3"/>
  <c r="DW10" i="2"/>
  <c r="AM10" i="3" s="1"/>
  <c r="DK18" i="2"/>
  <c r="AA18" i="3" s="1"/>
  <c r="CV188" i="2"/>
  <c r="L558" i="3"/>
  <c r="CY237" i="2"/>
  <c r="O237" i="3" s="1"/>
  <c r="EF111" i="2"/>
  <c r="AV111" i="3" s="1"/>
  <c r="DY25" i="2"/>
  <c r="AO25" i="3" s="1"/>
  <c r="DU246" i="2"/>
  <c r="AK246" i="3" s="1"/>
  <c r="DJ4" i="2"/>
  <c r="Z4" i="3" s="1"/>
  <c r="DJ29" i="2"/>
  <c r="Z29" i="3" s="1"/>
  <c r="EA332" i="2"/>
  <c r="AQ332" i="3" s="1"/>
  <c r="DZ305" i="2"/>
  <c r="AP305" i="3" s="1"/>
  <c r="EA301" i="2"/>
  <c r="AQ301" i="3" s="1"/>
  <c r="EG184" i="2"/>
  <c r="AW184" i="3" s="1"/>
  <c r="EG186" i="2"/>
  <c r="AW186" i="3" s="1"/>
  <c r="DM123" i="2"/>
  <c r="AC123" i="3" s="1"/>
  <c r="EF10" i="2"/>
  <c r="AV10" i="3" s="1"/>
  <c r="EF25" i="2"/>
  <c r="AV25" i="3" s="1"/>
  <c r="DU184" i="2"/>
  <c r="AK184" i="3" s="1"/>
  <c r="DS337" i="2"/>
  <c r="AI337" i="3" s="1"/>
  <c r="EB360" i="2"/>
  <c r="AR360" i="3" s="1"/>
  <c r="DY127" i="2"/>
  <c r="AO127" i="3" s="1"/>
  <c r="DX301" i="2"/>
  <c r="AN301" i="3" s="1"/>
  <c r="DR240" i="2"/>
  <c r="AH240" i="3" s="1"/>
  <c r="DM209" i="2"/>
  <c r="AC209" i="3" s="1"/>
  <c r="DM204" i="2"/>
  <c r="AC204" i="3" s="1"/>
  <c r="DY334" i="2"/>
  <c r="AO334" i="3" s="1"/>
  <c r="DN305" i="2"/>
  <c r="AD305" i="3" s="1"/>
  <c r="EE10" i="2"/>
  <c r="AU10" i="3" s="1"/>
  <c r="EB178" i="2"/>
  <c r="AR178" i="3" s="1"/>
  <c r="EF566" i="2"/>
  <c r="AV566" i="3" s="1"/>
  <c r="DD4" i="2"/>
  <c r="T4" i="3" s="1"/>
  <c r="DT244" i="2"/>
  <c r="AJ244" i="3" s="1"/>
  <c r="DP320" i="2"/>
  <c r="AF320" i="3" s="1"/>
  <c r="DS22" i="2"/>
  <c r="AI22" i="3" s="1"/>
  <c r="DD388" i="2"/>
  <c r="T388" i="3" s="1"/>
  <c r="DC401" i="2"/>
  <c r="S401" i="3" s="1"/>
  <c r="DN432" i="2"/>
  <c r="AD432" i="3" s="1"/>
  <c r="DX401" i="2"/>
  <c r="AN401" i="3" s="1"/>
  <c r="DY107" i="2"/>
  <c r="AO107" i="3" s="1"/>
  <c r="DB18" i="2"/>
  <c r="R18" i="3" s="1"/>
  <c r="DT445" i="2"/>
  <c r="AJ445" i="3" s="1"/>
  <c r="EE246" i="2"/>
  <c r="AU246" i="3" s="1"/>
  <c r="DR8" i="2"/>
  <c r="AH8" i="3" s="1"/>
  <c r="L115" i="3"/>
  <c r="L503" i="3"/>
  <c r="DV160" i="2"/>
  <c r="AL160" i="3" s="1"/>
  <c r="DQ227" i="2"/>
  <c r="AG227" i="3" s="1"/>
  <c r="DW388" i="2"/>
  <c r="AM388" i="3" s="1"/>
  <c r="DT119" i="2"/>
  <c r="AJ119" i="3" s="1"/>
  <c r="DI191" i="2"/>
  <c r="Y191" i="3" s="1"/>
  <c r="DN108" i="2"/>
  <c r="AD108" i="3" s="1"/>
  <c r="DH428" i="2"/>
  <c r="X428" i="3" s="1"/>
  <c r="CY4" i="2"/>
  <c r="O4" i="3" s="1"/>
  <c r="DL211" i="2"/>
  <c r="AB211" i="3" s="1"/>
  <c r="DL160" i="2"/>
  <c r="AB160" i="3" s="1"/>
  <c r="DP197" i="2"/>
  <c r="AF197" i="3" s="1"/>
  <c r="DR22" i="2"/>
  <c r="AH22" i="3" s="1"/>
  <c r="CX123" i="2"/>
  <c r="N123" i="3" s="1"/>
  <c r="DL304" i="2"/>
  <c r="AB304" i="3" s="1"/>
  <c r="DS244" i="2"/>
  <c r="AI244" i="3" s="1"/>
  <c r="DN16" i="2"/>
  <c r="AD16" i="3" s="1"/>
  <c r="EE441" i="2"/>
  <c r="AU441" i="3" s="1"/>
  <c r="DG123" i="2"/>
  <c r="W123" i="3" s="1"/>
  <c r="DU437" i="2"/>
  <c r="AK437" i="3" s="1"/>
  <c r="DZ326" i="2"/>
  <c r="AP326" i="3" s="1"/>
  <c r="DY196" i="2"/>
  <c r="AO196" i="3" s="1"/>
  <c r="DP4" i="2"/>
  <c r="AF4" i="3" s="1"/>
  <c r="DG10" i="2"/>
  <c r="W10" i="3" s="1"/>
  <c r="L835" i="3"/>
  <c r="DN10" i="2"/>
  <c r="AD10" i="3" s="1"/>
  <c r="DT245" i="2"/>
  <c r="AJ245" i="3" s="1"/>
  <c r="EB445" i="2"/>
  <c r="AR445" i="3" s="1"/>
  <c r="DV119" i="2"/>
  <c r="AL119" i="3" s="1"/>
  <c r="DM244" i="2"/>
  <c r="AC244" i="3" s="1"/>
  <c r="L396" i="3"/>
  <c r="DL380" i="2"/>
  <c r="AB380" i="3" s="1"/>
  <c r="EA29" i="2"/>
  <c r="AQ29" i="3" s="1"/>
  <c r="DV110" i="2"/>
  <c r="AL110" i="3" s="1"/>
  <c r="DK193" i="2"/>
  <c r="AA193" i="3" s="1"/>
  <c r="DR160" i="2"/>
  <c r="AH160" i="3" s="1"/>
  <c r="EB22" i="2"/>
  <c r="AR22" i="3" s="1"/>
  <c r="L353" i="3"/>
  <c r="L350" i="3"/>
  <c r="DZ8" i="2"/>
  <c r="AP8" i="3" s="1"/>
  <c r="DP388" i="2"/>
  <c r="AF388" i="3" s="1"/>
  <c r="ED22" i="2"/>
  <c r="AT22" i="3" s="1"/>
  <c r="DX160" i="2"/>
  <c r="AN160" i="3" s="1"/>
  <c r="CX22" i="2"/>
  <c r="N22" i="3" s="1"/>
  <c r="EA107" i="2"/>
  <c r="AQ107" i="3" s="1"/>
  <c r="DK334" i="2"/>
  <c r="AA334" i="3" s="1"/>
  <c r="DP110" i="2"/>
  <c r="AF110" i="3" s="1"/>
  <c r="L765" i="3"/>
  <c r="L331" i="3"/>
  <c r="EA8" i="2"/>
  <c r="AQ8" i="3" s="1"/>
  <c r="DT400" i="2"/>
  <c r="AJ400" i="3" s="1"/>
  <c r="L773" i="3"/>
  <c r="L785" i="3"/>
  <c r="DB191" i="2"/>
  <c r="R191" i="3" s="1"/>
  <c r="DX371" i="2"/>
  <c r="AN371" i="3" s="1"/>
  <c r="DK237" i="2"/>
  <c r="AA237" i="3" s="1"/>
  <c r="DN246" i="2"/>
  <c r="AD246" i="3" s="1"/>
  <c r="L17" i="3"/>
  <c r="W2" i="3"/>
  <c r="W1" i="3"/>
  <c r="M3" i="3"/>
  <c r="R2" i="3"/>
  <c r="R1" i="3"/>
  <c r="L381" i="3"/>
  <c r="L111" i="3"/>
  <c r="AF1" i="3"/>
  <c r="AF2" i="3"/>
  <c r="DP440" i="2"/>
  <c r="AF440" i="3" s="1"/>
  <c r="DT188" i="2"/>
  <c r="AJ188" i="3" s="1"/>
  <c r="DT383" i="2"/>
  <c r="AJ383" i="3" s="1"/>
  <c r="DT16" i="2"/>
  <c r="AJ16" i="3" s="1"/>
  <c r="DB196" i="2"/>
  <c r="R196" i="3" s="1"/>
  <c r="DM337" i="2"/>
  <c r="AC337" i="3" s="1"/>
  <c r="L824" i="3"/>
  <c r="DS432" i="2"/>
  <c r="AI432" i="3" s="1"/>
  <c r="DO25" i="2"/>
  <c r="AE25" i="3" s="1"/>
  <c r="DS306" i="2"/>
  <c r="AI306" i="3" s="1"/>
  <c r="DA237" i="2"/>
  <c r="Q237" i="3" s="1"/>
  <c r="CW10" i="2"/>
  <c r="DZ237" i="2"/>
  <c r="AP237" i="3" s="1"/>
  <c r="EC118" i="2"/>
  <c r="AS118" i="3" s="1"/>
  <c r="DO16" i="2"/>
  <c r="AE16" i="3" s="1"/>
  <c r="DS405" i="2"/>
  <c r="AI405" i="3" s="1"/>
  <c r="EB168" i="2"/>
  <c r="AR168" i="3" s="1"/>
  <c r="DT320" i="2"/>
  <c r="AJ320" i="3" s="1"/>
  <c r="DZ127" i="2"/>
  <c r="AP127" i="3" s="1"/>
  <c r="EE108" i="2"/>
  <c r="AU108" i="3" s="1"/>
  <c r="DU343" i="2"/>
  <c r="AK343" i="3" s="1"/>
  <c r="DZ4" i="2"/>
  <c r="AP4" i="3" s="1"/>
  <c r="DK440" i="2"/>
  <c r="AA440" i="3" s="1"/>
  <c r="DQ126" i="2"/>
  <c r="AG126" i="3" s="1"/>
  <c r="DH4" i="2"/>
  <c r="X4" i="3" s="1"/>
  <c r="DP183" i="2"/>
  <c r="AF183" i="3" s="1"/>
  <c r="DW233" i="2"/>
  <c r="AM233" i="3" s="1"/>
  <c r="DY343" i="2"/>
  <c r="AO343" i="3" s="1"/>
  <c r="DA401" i="2"/>
  <c r="Q401" i="3" s="1"/>
  <c r="DO183" i="2"/>
  <c r="AE183" i="3" s="1"/>
  <c r="DL29" i="2"/>
  <c r="AB29" i="3" s="1"/>
  <c r="DW306" i="2"/>
  <c r="AM306" i="3" s="1"/>
  <c r="EC4" i="2"/>
  <c r="AS4" i="3" s="1"/>
  <c r="DT8" i="2"/>
  <c r="AJ8" i="3" s="1"/>
  <c r="L783" i="3"/>
  <c r="DS183" i="2"/>
  <c r="AI183" i="3" s="1"/>
  <c r="DQ211" i="2"/>
  <c r="AG211" i="3" s="1"/>
  <c r="DQ209" i="2"/>
  <c r="AG209" i="3" s="1"/>
  <c r="L5" i="3"/>
  <c r="DY437" i="2"/>
  <c r="AO437" i="3" s="1"/>
  <c r="ED197" i="2"/>
  <c r="AT197" i="3" s="1"/>
  <c r="DW22" i="2"/>
  <c r="AM22" i="3" s="1"/>
  <c r="DK10" i="2"/>
  <c r="AA10" i="3" s="1"/>
  <c r="CV185" i="2"/>
  <c r="CV183" i="2"/>
  <c r="DS108" i="2"/>
  <c r="AI108" i="3" s="1"/>
  <c r="DZ176" i="2"/>
  <c r="AP176" i="3" s="1"/>
  <c r="DV371" i="2"/>
  <c r="AL371" i="3" s="1"/>
  <c r="DY4" i="2"/>
  <c r="AO4" i="3" s="1"/>
  <c r="DU160" i="2"/>
  <c r="AK160" i="3" s="1"/>
  <c r="DJ25" i="2"/>
  <c r="Z25" i="3" s="1"/>
  <c r="EA326" i="2"/>
  <c r="AQ326" i="3" s="1"/>
  <c r="EF190" i="2"/>
  <c r="AV190" i="3" s="1"/>
  <c r="CX127" i="2"/>
  <c r="N127" i="3" s="1"/>
  <c r="DW332" i="2"/>
  <c r="AM332" i="3" s="1"/>
  <c r="EA304" i="2"/>
  <c r="AQ304" i="3" s="1"/>
  <c r="EG188" i="2"/>
  <c r="AW188" i="3" s="1"/>
  <c r="DM110" i="2"/>
  <c r="AC110" i="3" s="1"/>
  <c r="EF29" i="2"/>
  <c r="AV29" i="3" s="1"/>
  <c r="DU188" i="2"/>
  <c r="AK188" i="3" s="1"/>
  <c r="DS333" i="2"/>
  <c r="AI333" i="3" s="1"/>
  <c r="EA174" i="2"/>
  <c r="AQ174" i="3" s="1"/>
  <c r="DR233" i="2"/>
  <c r="AH233" i="3" s="1"/>
  <c r="DM161" i="2"/>
  <c r="AC161" i="3" s="1"/>
  <c r="DL237" i="2"/>
  <c r="AB237" i="3" s="1"/>
  <c r="DY337" i="2"/>
  <c r="AO337" i="3" s="1"/>
  <c r="EE18" i="2"/>
  <c r="AU18" i="3" s="1"/>
  <c r="EE4" i="2"/>
  <c r="AU4" i="3" s="1"/>
  <c r="DL334" i="2"/>
  <c r="AB334" i="3" s="1"/>
  <c r="CZ240" i="2"/>
  <c r="P240" i="3" s="1"/>
  <c r="DQ371" i="2"/>
  <c r="AG371" i="3" s="1"/>
  <c r="DW446" i="2"/>
  <c r="AM446" i="3" s="1"/>
  <c r="EA170" i="2"/>
  <c r="AQ170" i="3" s="1"/>
  <c r="DX245" i="2"/>
  <c r="AN245" i="3" s="1"/>
  <c r="DD10" i="2"/>
  <c r="T10" i="3" s="1"/>
  <c r="CZ18" i="2"/>
  <c r="P18" i="3" s="1"/>
  <c r="DM22" i="2"/>
  <c r="AC22" i="3" s="1"/>
  <c r="DC18" i="2"/>
  <c r="S18" i="3" s="1"/>
  <c r="DP445" i="2"/>
  <c r="AF445" i="3" s="1"/>
  <c r="DN193" i="2"/>
  <c r="AD193" i="3" s="1"/>
  <c r="DN161" i="2"/>
  <c r="AD161" i="3" s="1"/>
  <c r="DN437" i="2"/>
  <c r="AD437" i="3" s="1"/>
  <c r="DX8" i="2"/>
  <c r="AN8" i="3" s="1"/>
  <c r="DX25" i="2"/>
  <c r="AN25" i="3" s="1"/>
  <c r="DW191" i="2"/>
  <c r="AM191" i="3" s="1"/>
  <c r="L499" i="3"/>
  <c r="DV432" i="2"/>
  <c r="AL432" i="3" s="1"/>
  <c r="DU304" i="2"/>
  <c r="AK304" i="3" s="1"/>
  <c r="DS371" i="2"/>
  <c r="AI371" i="3" s="1"/>
  <c r="EB306" i="2"/>
  <c r="AR306" i="3" s="1"/>
  <c r="DM360" i="2"/>
  <c r="AC360" i="3" s="1"/>
  <c r="DW383" i="2"/>
  <c r="AM383" i="3" s="1"/>
  <c r="DR123" i="2"/>
  <c r="AH123" i="3" s="1"/>
  <c r="DL196" i="2"/>
  <c r="AB196" i="3" s="1"/>
  <c r="DO400" i="2"/>
  <c r="AE400" i="3" s="1"/>
  <c r="DO453" i="2"/>
  <c r="AE453" i="3" s="1"/>
  <c r="L509" i="3"/>
  <c r="DY8" i="2"/>
  <c r="AO8" i="3" s="1"/>
  <c r="EA437" i="2"/>
  <c r="AQ437" i="3" s="1"/>
  <c r="DP437" i="2"/>
  <c r="AF437" i="3" s="1"/>
  <c r="DN123" i="2"/>
  <c r="AD123" i="3" s="1"/>
  <c r="DU332" i="2"/>
  <c r="AK332" i="3" s="1"/>
  <c r="DV446" i="2"/>
  <c r="AL446" i="3" s="1"/>
  <c r="DN320" i="2"/>
  <c r="AD320" i="3" s="1"/>
  <c r="DP401" i="2"/>
  <c r="AF401" i="3" s="1"/>
  <c r="DV237" i="2"/>
  <c r="AL237" i="3" s="1"/>
  <c r="DG25" i="2"/>
  <c r="W25" i="3" s="1"/>
  <c r="L377" i="3"/>
  <c r="DN4" i="2"/>
  <c r="AD4" i="3" s="1"/>
  <c r="DM323" i="2"/>
  <c r="AC323" i="3" s="1"/>
  <c r="EB337" i="2"/>
  <c r="AR337" i="3" s="1"/>
  <c r="DE405" i="2"/>
  <c r="U405" i="3" s="1"/>
  <c r="DN167" i="2"/>
  <c r="AD167" i="3" s="1"/>
  <c r="DO110" i="2"/>
  <c r="AE110" i="3" s="1"/>
  <c r="DS245" i="2"/>
  <c r="AI245" i="3" s="1"/>
  <c r="L850" i="3"/>
  <c r="DL371" i="2"/>
  <c r="AB371" i="3" s="1"/>
  <c r="EA401" i="2"/>
  <c r="AQ401" i="3" s="1"/>
  <c r="EB343" i="2"/>
  <c r="AR343" i="3" s="1"/>
  <c r="EB110" i="2"/>
  <c r="AR110" i="3" s="1"/>
  <c r="DV123" i="2"/>
  <c r="AL123" i="3" s="1"/>
  <c r="DK432" i="2"/>
  <c r="AA432" i="3" s="1"/>
  <c r="DS441" i="2"/>
  <c r="AI441" i="3" s="1"/>
  <c r="DM343" i="2"/>
  <c r="AC343" i="3" s="1"/>
  <c r="EB401" i="2"/>
  <c r="AR401" i="3" s="1"/>
  <c r="DX107" i="2"/>
  <c r="AN107" i="3" s="1"/>
  <c r="L352" i="3"/>
  <c r="L351" i="3"/>
  <c r="DY383" i="2"/>
  <c r="AO383" i="3" s="1"/>
  <c r="DP371" i="2"/>
  <c r="AF371" i="3" s="1"/>
  <c r="DX164" i="2"/>
  <c r="AN164" i="3" s="1"/>
  <c r="DX204" i="2"/>
  <c r="AN204" i="3" s="1"/>
  <c r="EA197" i="2"/>
  <c r="AQ197" i="3" s="1"/>
  <c r="DP160" i="2"/>
  <c r="AF160" i="3" s="1"/>
  <c r="CX25" i="2"/>
  <c r="N25" i="3" s="1"/>
  <c r="EA110" i="2"/>
  <c r="AQ110" i="3" s="1"/>
  <c r="DK445" i="2"/>
  <c r="AA445" i="3" s="1"/>
  <c r="DV305" i="2"/>
  <c r="AL305" i="3" s="1"/>
  <c r="L328" i="3"/>
  <c r="L329" i="3"/>
  <c r="DV337" i="2"/>
  <c r="AL337" i="3" s="1"/>
  <c r="DQ301" i="2"/>
  <c r="AG301" i="3" s="1"/>
  <c r="DT405" i="2"/>
  <c r="AJ405" i="3" s="1"/>
  <c r="DT407" i="2"/>
  <c r="AJ407" i="3" s="1"/>
  <c r="L777" i="3"/>
  <c r="DM380" i="2"/>
  <c r="AC380" i="3" s="1"/>
  <c r="DM371" i="2"/>
  <c r="AC371" i="3" s="1"/>
  <c r="DY446" i="2"/>
  <c r="AO446" i="3" s="1"/>
  <c r="EA191" i="2"/>
  <c r="AQ191" i="3" s="1"/>
  <c r="DZ174" i="2"/>
  <c r="AP174" i="3" s="1"/>
  <c r="DR301" i="2"/>
  <c r="AH301" i="3" s="1"/>
  <c r="DX383" i="2"/>
  <c r="AN383" i="3" s="1"/>
  <c r="DX16" i="2"/>
  <c r="AN16" i="3" s="1"/>
  <c r="DX334" i="2"/>
  <c r="AN334" i="3" s="1"/>
  <c r="DU191" i="2"/>
  <c r="AK191" i="3" s="1"/>
  <c r="U2" i="3"/>
  <c r="U1" i="3"/>
  <c r="AJ1" i="3"/>
  <c r="AJ2" i="3"/>
  <c r="L167" i="3"/>
  <c r="Q1" i="3"/>
  <c r="Q2" i="3"/>
  <c r="M2" i="3"/>
  <c r="M1" i="3"/>
  <c r="EI2" i="2"/>
  <c r="L376" i="3"/>
  <c r="AM2" i="3"/>
  <c r="AM1" i="3"/>
  <c r="L338" i="3"/>
  <c r="Y2" i="3"/>
  <c r="Y1" i="3"/>
  <c r="DP304" i="2"/>
  <c r="AF304" i="3" s="1"/>
  <c r="DT301" i="2"/>
  <c r="AJ301" i="3" s="1"/>
  <c r="DB209" i="2"/>
  <c r="R209" i="3" s="1"/>
  <c r="DB432" i="2"/>
  <c r="R432" i="3" s="1"/>
  <c r="DM333" i="2"/>
  <c r="AC333" i="3" s="1"/>
  <c r="L757" i="3"/>
  <c r="DQ360" i="2"/>
  <c r="AG360" i="3" s="1"/>
  <c r="DT446" i="2"/>
  <c r="AJ446" i="3" s="1"/>
  <c r="DS305" i="2"/>
  <c r="AI305" i="3" s="1"/>
  <c r="DA227" i="2"/>
  <c r="Q227" i="3" s="1"/>
  <c r="DW343" i="2"/>
  <c r="AM343" i="3" s="1"/>
  <c r="EI28" i="2"/>
  <c r="M28" i="3"/>
  <c r="DZ441" i="2"/>
  <c r="AP441" i="3" s="1"/>
  <c r="DO371" i="2"/>
  <c r="AE371" i="3" s="1"/>
  <c r="DS453" i="2"/>
  <c r="AI453" i="3" s="1"/>
  <c r="DR334" i="2"/>
  <c r="AH334" i="3" s="1"/>
  <c r="EE118" i="2"/>
  <c r="AU118" i="3" s="1"/>
  <c r="DW160" i="2"/>
  <c r="AM160" i="3" s="1"/>
  <c r="DZ10" i="2"/>
  <c r="AP10" i="3" s="1"/>
  <c r="DK306" i="2"/>
  <c r="AA306" i="3" s="1"/>
  <c r="DQ107" i="2"/>
  <c r="AG107" i="3" s="1"/>
  <c r="ED167" i="2"/>
  <c r="AT167" i="3" s="1"/>
  <c r="EA320" i="2"/>
  <c r="AQ320" i="3" s="1"/>
  <c r="DZ245" i="2"/>
  <c r="AP245" i="3" s="1"/>
  <c r="DL191" i="2"/>
  <c r="AB191" i="3" s="1"/>
  <c r="DH22" i="2"/>
  <c r="X22" i="3" s="1"/>
  <c r="DP188" i="2"/>
  <c r="AF188" i="3" s="1"/>
  <c r="DO437" i="2"/>
  <c r="AE437" i="3" s="1"/>
  <c r="DU344" i="2"/>
  <c r="AK344" i="3" s="1"/>
  <c r="DO182" i="2"/>
  <c r="AE182" i="3" s="1"/>
  <c r="DX237" i="2"/>
  <c r="AN237" i="3" s="1"/>
  <c r="DH108" i="2"/>
  <c r="X108" i="3" s="1"/>
  <c r="EA172" i="2"/>
  <c r="AQ172" i="3" s="1"/>
  <c r="DJ119" i="2"/>
  <c r="Z119" i="3" s="1"/>
  <c r="DI22" i="2"/>
  <c r="Y22" i="3" s="1"/>
  <c r="DI4" i="2"/>
  <c r="Y4" i="3" s="1"/>
  <c r="ED438" i="2"/>
  <c r="AT438" i="3" s="1"/>
  <c r="DL4" i="2"/>
  <c r="AB4" i="3" s="1"/>
  <c r="DW440" i="2"/>
  <c r="AM440" i="3" s="1"/>
  <c r="EC22" i="2"/>
  <c r="AS22" i="3" s="1"/>
  <c r="L341" i="3"/>
  <c r="DS184" i="2"/>
  <c r="AI184" i="3" s="1"/>
  <c r="DQ161" i="2"/>
  <c r="AG161" i="3" s="1"/>
  <c r="L395" i="3"/>
  <c r="DO326" i="2"/>
  <c r="AE326" i="3" s="1"/>
  <c r="DO445" i="2"/>
  <c r="AE445" i="3" s="1"/>
  <c r="DQ10" i="2"/>
  <c r="AG10" i="3" s="1"/>
  <c r="DU25" i="2"/>
  <c r="AK25" i="3" s="1"/>
  <c r="EF108" i="2"/>
  <c r="AV108" i="3" s="1"/>
  <c r="DK22" i="2"/>
  <c r="AA22" i="3" s="1"/>
  <c r="CV186" i="2"/>
  <c r="L809" i="3"/>
  <c r="CY437" i="2"/>
  <c r="O437" i="3" s="1"/>
  <c r="DZ320" i="2"/>
  <c r="AP320" i="3" s="1"/>
  <c r="DY22" i="2"/>
  <c r="AO22" i="3" s="1"/>
  <c r="DU432" i="2"/>
  <c r="AK432" i="3" s="1"/>
  <c r="DG428" i="2"/>
  <c r="W428" i="3" s="1"/>
  <c r="DW337" i="2"/>
  <c r="AM337" i="3" s="1"/>
  <c r="EC190" i="2"/>
  <c r="AS190" i="3" s="1"/>
  <c r="DZ306" i="2"/>
  <c r="AP306" i="3" s="1"/>
  <c r="DZ360" i="2"/>
  <c r="AP360" i="3" s="1"/>
  <c r="DU185" i="2"/>
  <c r="AK185" i="3" s="1"/>
  <c r="DS332" i="2"/>
  <c r="AI332" i="3" s="1"/>
  <c r="DV22" i="2"/>
  <c r="AL22" i="3" s="1"/>
  <c r="DX440" i="2"/>
  <c r="AN440" i="3" s="1"/>
  <c r="DM432" i="2"/>
  <c r="AC432" i="3" s="1"/>
  <c r="DM196" i="2"/>
  <c r="AC196" i="3" s="1"/>
  <c r="DL227" i="2"/>
  <c r="AB227" i="3" s="1"/>
  <c r="EE29" i="2"/>
  <c r="AU29" i="3" s="1"/>
  <c r="DL445" i="2"/>
  <c r="AB445" i="3" s="1"/>
  <c r="CZ233" i="2"/>
  <c r="P233" i="3" s="1"/>
  <c r="EB176" i="2"/>
  <c r="AR176" i="3" s="1"/>
  <c r="ED118" i="2"/>
  <c r="AT118" i="3" s="1"/>
  <c r="EB172" i="2"/>
  <c r="AR172" i="3" s="1"/>
  <c r="DT437" i="2"/>
  <c r="AJ437" i="3" s="1"/>
  <c r="CZ22" i="2"/>
  <c r="P22" i="3" s="1"/>
  <c r="EE438" i="2"/>
  <c r="AU438" i="3" s="1"/>
  <c r="DS29" i="2"/>
  <c r="AI29" i="3" s="1"/>
  <c r="DM29" i="2"/>
  <c r="AC29" i="3" s="1"/>
  <c r="DC4" i="2"/>
  <c r="S4" i="3" s="1"/>
  <c r="DP337" i="2"/>
  <c r="AF337" i="3" s="1"/>
  <c r="DN160" i="2"/>
  <c r="AD160" i="3" s="1"/>
  <c r="DN196" i="2"/>
  <c r="AD196" i="3" s="1"/>
  <c r="DN227" i="2"/>
  <c r="AD227" i="3" s="1"/>
  <c r="DB10" i="2"/>
  <c r="R10" i="3" s="1"/>
  <c r="DB22" i="2"/>
  <c r="R22" i="3" s="1"/>
  <c r="DT337" i="2"/>
  <c r="AJ337" i="3" s="1"/>
  <c r="DP8" i="2"/>
  <c r="AF8" i="3" s="1"/>
  <c r="L114" i="3"/>
  <c r="DV164" i="2"/>
  <c r="AL164" i="3" s="1"/>
  <c r="DO246" i="2"/>
  <c r="AE246" i="3" s="1"/>
  <c r="DZ172" i="2"/>
  <c r="AP172" i="3" s="1"/>
  <c r="DF3" i="2"/>
  <c r="V3" i="3" s="1"/>
  <c r="DU301" i="2"/>
  <c r="AK301" i="3" s="1"/>
  <c r="EB305" i="2"/>
  <c r="AR305" i="3" s="1"/>
  <c r="DC306" i="2"/>
  <c r="S306" i="3" s="1"/>
  <c r="DW371" i="2"/>
  <c r="AM371" i="3" s="1"/>
  <c r="DM108" i="2"/>
  <c r="AC108" i="3" s="1"/>
  <c r="DU371" i="2"/>
  <c r="AK371" i="3" s="1"/>
  <c r="CY25" i="2"/>
  <c r="O25" i="3" s="1"/>
  <c r="DL209" i="2"/>
  <c r="AB209" i="3" s="1"/>
  <c r="DO405" i="2"/>
  <c r="AE405" i="3" s="1"/>
  <c r="L508" i="3"/>
  <c r="EA237" i="2"/>
  <c r="AQ237" i="3" s="1"/>
  <c r="DP233" i="2"/>
  <c r="AF233" i="3" s="1"/>
  <c r="DL320" i="2"/>
  <c r="AB320" i="3" s="1"/>
  <c r="DN371" i="2"/>
  <c r="AD371" i="3" s="1"/>
  <c r="DZ334" i="2"/>
  <c r="AP334" i="3" s="1"/>
  <c r="DP29" i="2"/>
  <c r="AF29" i="3" s="1"/>
  <c r="DV437" i="2"/>
  <c r="AL437" i="3" s="1"/>
  <c r="DG22" i="2"/>
  <c r="W22" i="3" s="1"/>
  <c r="DN25" i="2"/>
  <c r="AD25" i="3" s="1"/>
  <c r="DU446" i="2"/>
  <c r="AK446" i="3" s="1"/>
  <c r="DE400" i="2"/>
  <c r="U400" i="3" s="1"/>
  <c r="DO123" i="2"/>
  <c r="AE123" i="3" s="1"/>
  <c r="DL388" i="2"/>
  <c r="AB388" i="3" s="1"/>
  <c r="EA10" i="2"/>
  <c r="AQ10" i="3" s="1"/>
  <c r="EB244" i="2"/>
  <c r="AR244" i="3" s="1"/>
  <c r="EB107" i="2"/>
  <c r="AR107" i="3" s="1"/>
  <c r="EC123" i="2"/>
  <c r="AS123" i="3" s="1"/>
  <c r="DK160" i="2"/>
  <c r="AA160" i="3" s="1"/>
  <c r="DK210" i="2"/>
  <c r="AA210" i="3" s="1"/>
  <c r="DP400" i="2"/>
  <c r="AF400" i="3" s="1"/>
  <c r="DW320" i="2"/>
  <c r="AM320" i="3" s="1"/>
  <c r="DR211" i="2"/>
  <c r="AH211" i="3" s="1"/>
  <c r="EB10" i="2"/>
  <c r="AR10" i="3" s="1"/>
  <c r="L349" i="3"/>
  <c r="L795" i="3"/>
  <c r="EC438" i="2"/>
  <c r="AS438" i="3" s="1"/>
  <c r="DY371" i="2"/>
  <c r="AO371" i="3" s="1"/>
  <c r="DX161" i="2"/>
  <c r="AN161" i="3" s="1"/>
  <c r="DX196" i="2"/>
  <c r="AN196" i="3" s="1"/>
  <c r="DT25" i="2"/>
  <c r="AJ25" i="3" s="1"/>
  <c r="CX10" i="2"/>
  <c r="N10" i="3" s="1"/>
  <c r="EA123" i="2"/>
  <c r="AQ123" i="3" s="1"/>
  <c r="DK333" i="2"/>
  <c r="AA333" i="3" s="1"/>
  <c r="DV306" i="2"/>
  <c r="AL306" i="3" s="1"/>
  <c r="DV8" i="2"/>
  <c r="AL8" i="3" s="1"/>
  <c r="L767" i="3"/>
  <c r="L771" i="3"/>
  <c r="DV332" i="2"/>
  <c r="AL332" i="3" s="1"/>
  <c r="DQ440" i="2"/>
  <c r="AG440" i="3" s="1"/>
  <c r="DH119" i="2"/>
  <c r="X119" i="3" s="1"/>
  <c r="DH191" i="2"/>
  <c r="X191" i="3" s="1"/>
  <c r="DK320" i="2"/>
  <c r="AA320" i="3" s="1"/>
  <c r="DT344" i="2"/>
  <c r="AJ344" i="3" s="1"/>
  <c r="L774" i="3"/>
  <c r="DM16" i="2"/>
  <c r="AC16" i="3" s="1"/>
  <c r="DP119" i="2"/>
  <c r="AF119" i="3" s="1"/>
  <c r="DP343" i="2"/>
  <c r="AF343" i="3" s="1"/>
  <c r="EF118" i="2"/>
  <c r="AV118" i="3" s="1"/>
  <c r="DK388" i="2"/>
  <c r="AA388" i="3" s="1"/>
  <c r="DR304" i="2"/>
  <c r="AH304" i="3" s="1"/>
  <c r="DX380" i="2"/>
  <c r="AN380" i="3" s="1"/>
  <c r="EB118" i="2"/>
  <c r="AR118" i="3" s="1"/>
  <c r="DP360" i="2"/>
  <c r="AF360" i="3" s="1"/>
  <c r="DU119" i="2"/>
  <c r="AK119" i="3" s="1"/>
  <c r="DK227" i="2"/>
  <c r="AA227" i="3" s="1"/>
  <c r="L438" i="3"/>
  <c r="L333" i="3"/>
  <c r="L382" i="3"/>
  <c r="AC2" i="3"/>
  <c r="AC1" i="3"/>
  <c r="AG2" i="3"/>
  <c r="AG1" i="3"/>
  <c r="T2" i="3"/>
  <c r="T1" i="3"/>
  <c r="AL2" i="3"/>
  <c r="AL1" i="3"/>
  <c r="L118" i="3"/>
  <c r="L339" i="3"/>
  <c r="L334" i="3"/>
  <c r="DT440" i="2"/>
  <c r="AJ440" i="3" s="1"/>
  <c r="DT185" i="2"/>
  <c r="AJ185" i="3" s="1"/>
  <c r="DT187" i="2"/>
  <c r="AJ187" i="3" s="1"/>
  <c r="DB164" i="2"/>
  <c r="R164" i="3" s="1"/>
  <c r="DL343" i="2"/>
  <c r="AB343" i="3" s="1"/>
  <c r="DM334" i="2"/>
  <c r="AC334" i="3" s="1"/>
  <c r="DC323" i="2"/>
  <c r="S323" i="3" s="1"/>
  <c r="DH110" i="2"/>
  <c r="X110" i="3" s="1"/>
  <c r="CV445" i="2"/>
  <c r="DS160" i="2"/>
  <c r="AI160" i="3" s="1"/>
  <c r="DO4" i="2"/>
  <c r="AE4" i="3" s="1"/>
  <c r="DS304" i="2"/>
  <c r="AI304" i="3" s="1"/>
  <c r="DA437" i="2"/>
  <c r="Q437" i="3" s="1"/>
  <c r="DW245" i="2"/>
  <c r="AM245" i="3" s="1"/>
  <c r="CW25" i="2"/>
  <c r="DZ437" i="2"/>
  <c r="AP437" i="3" s="1"/>
  <c r="DU323" i="2"/>
  <c r="AK323" i="3" s="1"/>
  <c r="EF441" i="2"/>
  <c r="AV441" i="3" s="1"/>
  <c r="DR445" i="2"/>
  <c r="AH445" i="3" s="1"/>
  <c r="DW196" i="2"/>
  <c r="AM196" i="3" s="1"/>
  <c r="DZ170" i="2"/>
  <c r="AP170" i="3" s="1"/>
  <c r="DZ22" i="2"/>
  <c r="AP22" i="3" s="1"/>
  <c r="DK301" i="2"/>
  <c r="AA301" i="3" s="1"/>
  <c r="DQ110" i="2"/>
  <c r="AG110" i="3" s="1"/>
  <c r="ED190" i="2"/>
  <c r="AT190" i="3" s="1"/>
  <c r="EA323" i="2"/>
  <c r="AQ323" i="3" s="1"/>
  <c r="DN334" i="2"/>
  <c r="AD334" i="3" s="1"/>
  <c r="DH18" i="2"/>
  <c r="X18" i="3" s="1"/>
  <c r="DP185" i="2"/>
  <c r="AF185" i="3" s="1"/>
  <c r="DO227" i="2"/>
  <c r="AE227" i="3" s="1"/>
  <c r="DA10" i="2"/>
  <c r="Q10" i="3" s="1"/>
  <c r="DA25" i="2"/>
  <c r="Q25" i="3" s="1"/>
  <c r="DO186" i="2"/>
  <c r="AE186" i="3" s="1"/>
  <c r="DX227" i="2"/>
  <c r="AN227" i="3" s="1"/>
  <c r="DX437" i="2"/>
  <c r="AN437" i="3" s="1"/>
  <c r="DL18" i="2"/>
  <c r="AB18" i="3" s="1"/>
  <c r="DW301" i="2"/>
  <c r="AM301" i="3" s="1"/>
  <c r="EE566" i="2"/>
  <c r="AU566" i="3" s="1"/>
  <c r="EC29" i="2"/>
  <c r="AS29" i="3" s="1"/>
  <c r="L576" i="3"/>
  <c r="DQ204" i="2"/>
  <c r="AG204" i="3" s="1"/>
  <c r="DQ160" i="2"/>
  <c r="AG160" i="3" s="1"/>
  <c r="L849" i="3"/>
  <c r="DY306" i="2"/>
  <c r="AO306" i="3" s="1"/>
  <c r="DO337" i="2"/>
  <c r="AE337" i="3" s="1"/>
  <c r="DQ337" i="2"/>
  <c r="AG337" i="3" s="1"/>
  <c r="DQ332" i="2"/>
  <c r="AG332" i="3" s="1"/>
  <c r="DQ25" i="2"/>
  <c r="AG25" i="3" s="1"/>
  <c r="DU22" i="2"/>
  <c r="AK22" i="3" s="1"/>
  <c r="EF438" i="2"/>
  <c r="AV438" i="3" s="1"/>
  <c r="EB432" i="2"/>
  <c r="AR432" i="3" s="1"/>
  <c r="EA176" i="2"/>
  <c r="AQ176" i="3" s="1"/>
  <c r="DW401" i="2"/>
  <c r="AM401" i="3" s="1"/>
  <c r="L811" i="3"/>
  <c r="L807" i="3"/>
  <c r="DV388" i="2"/>
  <c r="AL388" i="3" s="1"/>
  <c r="DQ323" i="2"/>
  <c r="AG323" i="3" s="1"/>
  <c r="DV360" i="2"/>
  <c r="AL360" i="3" s="1"/>
  <c r="DJ22" i="2"/>
  <c r="Z22" i="3" s="1"/>
  <c r="EA337" i="2"/>
  <c r="AQ337" i="3" s="1"/>
  <c r="EF167" i="2"/>
  <c r="AV167" i="3" s="1"/>
  <c r="CX119" i="2"/>
  <c r="N119" i="3" s="1"/>
  <c r="DW445" i="2"/>
  <c r="AM445" i="3" s="1"/>
  <c r="EA305" i="2"/>
  <c r="AQ305" i="3" s="1"/>
  <c r="DN245" i="2"/>
  <c r="AD245" i="3" s="1"/>
  <c r="DF344" i="2"/>
  <c r="V344" i="3" s="1"/>
  <c r="EF401" i="2"/>
  <c r="AV401" i="3" s="1"/>
  <c r="DU183" i="2"/>
  <c r="AK183" i="3" s="1"/>
  <c r="DS334" i="2"/>
  <c r="AI334" i="3" s="1"/>
  <c r="DV29" i="2"/>
  <c r="AL29" i="3" s="1"/>
  <c r="DY191" i="2"/>
  <c r="AO191" i="3" s="1"/>
  <c r="DX306" i="2"/>
  <c r="AN306" i="3" s="1"/>
  <c r="DR244" i="2"/>
  <c r="AH244" i="3" s="1"/>
  <c r="DM160" i="2"/>
  <c r="AC160" i="3" s="1"/>
  <c r="DY333" i="2"/>
  <c r="AO333" i="3" s="1"/>
  <c r="EE25" i="2"/>
  <c r="AU25" i="3" s="1"/>
  <c r="DL326" i="2"/>
  <c r="AB326" i="3" s="1"/>
  <c r="DX446" i="2"/>
  <c r="AN446" i="3" s="1"/>
  <c r="CZ244" i="2"/>
  <c r="P244" i="3" s="1"/>
  <c r="DQ16" i="2"/>
  <c r="AG16" i="3" s="1"/>
  <c r="DD18" i="2"/>
  <c r="T18" i="3" s="1"/>
  <c r="DT227" i="2"/>
  <c r="AJ227" i="3" s="1"/>
  <c r="CZ401" i="2"/>
  <c r="P401" i="3" s="1"/>
  <c r="DZ160" i="2"/>
  <c r="AP160" i="3" s="1"/>
  <c r="DM4" i="2"/>
  <c r="AC4" i="3" s="1"/>
  <c r="DD371" i="2"/>
  <c r="T371" i="3" s="1"/>
  <c r="DC10" i="2"/>
  <c r="S10" i="3" s="1"/>
  <c r="ED111" i="2"/>
  <c r="AT111" i="3" s="1"/>
  <c r="DP326" i="2"/>
  <c r="AF326" i="3" s="1"/>
  <c r="DN210" i="2"/>
  <c r="AD210" i="3" s="1"/>
  <c r="DZ178" i="2"/>
  <c r="AP178" i="3" s="1"/>
  <c r="DO245" i="2"/>
  <c r="AE245" i="3" s="1"/>
  <c r="DB401" i="2"/>
  <c r="R401" i="3" s="1"/>
  <c r="DZ167" i="2"/>
  <c r="AP167" i="3" s="1"/>
  <c r="DW127" i="2"/>
  <c r="AM127" i="3" s="1"/>
  <c r="DS191" i="2"/>
  <c r="AI191" i="3" s="1"/>
  <c r="L517" i="3"/>
  <c r="L112" i="3"/>
  <c r="DP246" i="2"/>
  <c r="AF246" i="3" s="1"/>
  <c r="DV161" i="2"/>
  <c r="AL161" i="3" s="1"/>
  <c r="DS383" i="2"/>
  <c r="AI383" i="3" s="1"/>
  <c r="EB304" i="2"/>
  <c r="AR304" i="3" s="1"/>
  <c r="DC305" i="2"/>
  <c r="S305" i="3" s="1"/>
  <c r="DQ244" i="2"/>
  <c r="AG244" i="3" s="1"/>
  <c r="DW16" i="2"/>
  <c r="AM16" i="3" s="1"/>
  <c r="DR107" i="2"/>
  <c r="AH107" i="3" s="1"/>
  <c r="DV323" i="2"/>
  <c r="AL323" i="3" s="1"/>
  <c r="CY18" i="2"/>
  <c r="O18" i="3" s="1"/>
  <c r="DL193" i="2"/>
  <c r="AB193" i="3" s="1"/>
  <c r="L427" i="3"/>
  <c r="EA244" i="2"/>
  <c r="AQ244" i="3" s="1"/>
  <c r="DR25" i="2"/>
  <c r="AH25" i="3" s="1"/>
  <c r="DS233" i="2"/>
  <c r="AI233" i="3" s="1"/>
  <c r="DN383" i="2"/>
  <c r="AD383" i="3" s="1"/>
  <c r="DU445" i="2"/>
  <c r="AK445" i="3" s="1"/>
  <c r="DU244" i="2"/>
  <c r="AK244" i="3" s="1"/>
  <c r="L782" i="3"/>
  <c r="DZ110" i="2"/>
  <c r="AP110" i="3" s="1"/>
  <c r="DZ337" i="2"/>
  <c r="AP337" i="3" s="1"/>
  <c r="DY164" i="2"/>
  <c r="AO164" i="3" s="1"/>
  <c r="DY204" i="2"/>
  <c r="AO204" i="3" s="1"/>
  <c r="DP25" i="2"/>
  <c r="AF25" i="3" s="1"/>
  <c r="DV244" i="2"/>
  <c r="AL244" i="3" s="1"/>
  <c r="DM320" i="2"/>
  <c r="AC320" i="3" s="1"/>
  <c r="EB334" i="2"/>
  <c r="AR334" i="3" s="1"/>
  <c r="DV127" i="2"/>
  <c r="AL127" i="3" s="1"/>
  <c r="DO107" i="2"/>
  <c r="AE107" i="3" s="1"/>
  <c r="DL16" i="2"/>
  <c r="AB16" i="3" s="1"/>
  <c r="EB237" i="2"/>
  <c r="AR237" i="3" s="1"/>
  <c r="DK211" i="2"/>
  <c r="AA211" i="3" s="1"/>
  <c r="DR209" i="2"/>
  <c r="AH209" i="3" s="1"/>
  <c r="DX123" i="2"/>
  <c r="AN123" i="3" s="1"/>
  <c r="L792" i="3"/>
  <c r="L793" i="3"/>
  <c r="DY16" i="2"/>
  <c r="AO16" i="3" s="1"/>
  <c r="DP383" i="2"/>
  <c r="AF383" i="3" s="1"/>
  <c r="ED401" i="2"/>
  <c r="AT401" i="3" s="1"/>
  <c r="ED18" i="2"/>
  <c r="AT18" i="3" s="1"/>
  <c r="DX432" i="2"/>
  <c r="AN432" i="3" s="1"/>
  <c r="DM305" i="2"/>
  <c r="AC305" i="3" s="1"/>
  <c r="DT4" i="2"/>
  <c r="AJ4" i="3" s="1"/>
  <c r="DP432" i="2"/>
  <c r="AF432" i="3" s="1"/>
  <c r="DR383" i="2"/>
  <c r="AH383" i="3" s="1"/>
  <c r="DR380" i="2"/>
  <c r="AH380" i="3" s="1"/>
  <c r="DV304" i="2"/>
  <c r="AL304" i="3" s="1"/>
  <c r="CV446" i="2"/>
  <c r="L330" i="3"/>
  <c r="DT360" i="2"/>
  <c r="AJ360" i="3" s="1"/>
  <c r="DQ306" i="2"/>
  <c r="AG306" i="3" s="1"/>
  <c r="DH127" i="2"/>
  <c r="X127" i="3" s="1"/>
  <c r="DT453" i="2"/>
  <c r="AJ453" i="3" s="1"/>
  <c r="L778" i="3"/>
  <c r="DO304" i="2"/>
  <c r="AE304" i="3" s="1"/>
  <c r="DP191" i="2"/>
  <c r="AF191" i="3" s="1"/>
  <c r="DK360" i="2"/>
  <c r="AA360" i="3" s="1"/>
  <c r="DB119" i="2"/>
  <c r="R119" i="3" s="1"/>
  <c r="DR306" i="2"/>
  <c r="AH306" i="3" s="1"/>
  <c r="DX332" i="2"/>
  <c r="AN332" i="3" s="1"/>
  <c r="V2" i="3"/>
  <c r="V1" i="3"/>
  <c r="L300" i="3"/>
  <c r="AP1" i="3"/>
  <c r="AP2" i="3"/>
  <c r="DP305" i="2"/>
  <c r="AF305" i="3" s="1"/>
  <c r="DT304" i="2"/>
  <c r="AJ304" i="3" s="1"/>
  <c r="DB211" i="2"/>
  <c r="R211" i="3" s="1"/>
  <c r="DM445" i="2"/>
  <c r="AC445" i="3" s="1"/>
  <c r="DS190" i="2"/>
  <c r="AI190" i="3" s="1"/>
  <c r="DS196" i="2"/>
  <c r="AI196" i="3" s="1"/>
  <c r="EE197" i="2"/>
  <c r="AU197" i="3" s="1"/>
  <c r="DS301" i="2"/>
  <c r="AI301" i="3" s="1"/>
  <c r="DA233" i="2"/>
  <c r="Q233" i="3" s="1"/>
  <c r="DW110" i="2"/>
  <c r="AM110" i="3" s="1"/>
  <c r="CW22" i="2"/>
  <c r="DX127" i="2"/>
  <c r="AN127" i="3" s="1"/>
  <c r="DU320" i="2"/>
  <c r="AK320" i="3" s="1"/>
  <c r="DS400" i="2"/>
  <c r="AI400" i="3" s="1"/>
  <c r="DR326" i="2"/>
  <c r="AH326" i="3" s="1"/>
  <c r="DR337" i="2"/>
  <c r="AH337" i="3" s="1"/>
  <c r="DQ8" i="2"/>
  <c r="AG8" i="3" s="1"/>
  <c r="EC246" i="2"/>
  <c r="AS246" i="3" s="1"/>
  <c r="L626" i="3"/>
  <c r="DZ401" i="2"/>
  <c r="AP401" i="3" s="1"/>
  <c r="DK305" i="2"/>
  <c r="AA305" i="3" s="1"/>
  <c r="DN333" i="2"/>
  <c r="AD333" i="3" s="1"/>
  <c r="DH25" i="2"/>
  <c r="X25" i="3" s="1"/>
  <c r="DP184" i="2"/>
  <c r="AF184" i="3" s="1"/>
  <c r="DW237" i="2"/>
  <c r="AM237" i="3" s="1"/>
  <c r="DW360" i="2"/>
  <c r="AM360" i="3" s="1"/>
  <c r="DA22" i="2"/>
  <c r="Q22" i="3" s="1"/>
  <c r="DJ191" i="2"/>
  <c r="Z191" i="3" s="1"/>
  <c r="DJ127" i="2"/>
  <c r="Z127" i="3" s="1"/>
  <c r="DI25" i="2"/>
  <c r="Y25" i="3" s="1"/>
  <c r="DL10" i="2"/>
  <c r="AB10" i="3" s="1"/>
  <c r="DL25" i="2"/>
  <c r="AB25" i="3" s="1"/>
  <c r="EC10" i="2"/>
  <c r="AS10" i="3" s="1"/>
  <c r="L198" i="3"/>
  <c r="DS188" i="2"/>
  <c r="AI188" i="3" s="1"/>
  <c r="DS182" i="2"/>
  <c r="AI182" i="3" s="1"/>
  <c r="DQ164" i="2"/>
  <c r="AG164" i="3" s="1"/>
  <c r="DL360" i="2"/>
  <c r="AB360" i="3" s="1"/>
  <c r="DJ126" i="2"/>
  <c r="Z126" i="3" s="1"/>
  <c r="DY305" i="2"/>
  <c r="AO305" i="3" s="1"/>
  <c r="DO334" i="2"/>
  <c r="AE334" i="3" s="1"/>
  <c r="DQ333" i="2"/>
  <c r="AG333" i="3" s="1"/>
  <c r="DY244" i="2"/>
  <c r="AO244" i="3" s="1"/>
  <c r="DY237" i="2"/>
  <c r="AO237" i="3" s="1"/>
  <c r="DU401" i="2"/>
  <c r="AK401" i="3" s="1"/>
  <c r="DO323" i="2"/>
  <c r="AE323" i="3" s="1"/>
  <c r="DO432" i="2"/>
  <c r="AE432" i="3" s="1"/>
  <c r="EB160" i="2"/>
  <c r="AR160" i="3" s="1"/>
  <c r="DW4" i="2"/>
  <c r="AM4" i="3" s="1"/>
  <c r="L347" i="3"/>
  <c r="L813" i="3"/>
  <c r="CY227" i="2"/>
  <c r="O227" i="3" s="1"/>
  <c r="EG118" i="2"/>
  <c r="AW118" i="3" s="1"/>
  <c r="DZ323" i="2"/>
  <c r="AP323" i="3" s="1"/>
  <c r="DV380" i="2"/>
  <c r="AL380" i="3" s="1"/>
  <c r="DY29" i="2"/>
  <c r="AO29" i="3" s="1"/>
  <c r="EA167" i="2"/>
  <c r="AQ167" i="3" s="1"/>
  <c r="DJ10" i="2"/>
  <c r="Z10" i="3" s="1"/>
  <c r="EA334" i="2"/>
  <c r="AQ334" i="3" s="1"/>
  <c r="DK343" i="2"/>
  <c r="AA343" i="3" s="1"/>
  <c r="DZ301" i="2"/>
  <c r="AP301" i="3" s="1"/>
  <c r="DN343" i="2"/>
  <c r="AD343" i="3" s="1"/>
  <c r="EA178" i="2"/>
  <c r="AQ178" i="3" s="1"/>
  <c r="DF407" i="2"/>
  <c r="V407" i="3" s="1"/>
  <c r="EG182" i="2"/>
  <c r="AW182" i="3" s="1"/>
  <c r="EG183" i="2"/>
  <c r="AW183" i="3" s="1"/>
  <c r="EF18" i="2"/>
  <c r="AV18" i="3" s="1"/>
  <c r="DU186" i="2"/>
  <c r="AK186" i="3" s="1"/>
  <c r="DI360" i="2"/>
  <c r="Y360" i="3" s="1"/>
  <c r="DV401" i="2"/>
  <c r="AL401" i="3" s="1"/>
  <c r="DY119" i="2"/>
  <c r="AO119" i="3" s="1"/>
  <c r="DX305" i="2"/>
  <c r="AN305" i="3" s="1"/>
  <c r="DL244" i="2"/>
  <c r="AB244" i="3" s="1"/>
  <c r="DY332" i="2"/>
  <c r="AO332" i="3" s="1"/>
  <c r="DL333" i="2"/>
  <c r="AB333" i="3" s="1"/>
  <c r="CZ227" i="2"/>
  <c r="P227" i="3" s="1"/>
  <c r="DD29" i="2"/>
  <c r="T29" i="3" s="1"/>
  <c r="CZ4" i="2"/>
  <c r="P4" i="3" s="1"/>
  <c r="DD16" i="2"/>
  <c r="T16" i="3" s="1"/>
  <c r="DY323" i="2"/>
  <c r="AO323" i="3" s="1"/>
  <c r="DC22" i="2"/>
  <c r="S22" i="3" s="1"/>
  <c r="DP334" i="2"/>
  <c r="AF334" i="3" s="1"/>
  <c r="DN204" i="2"/>
  <c r="AD204" i="3" s="1"/>
  <c r="DX4" i="2"/>
  <c r="AN4" i="3" s="1"/>
  <c r="CX360" i="2"/>
  <c r="N360" i="3" s="1"/>
  <c r="DO343" i="2"/>
  <c r="AE343" i="3" s="1"/>
  <c r="DB25" i="2"/>
  <c r="R25" i="3" s="1"/>
  <c r="DT334" i="2"/>
  <c r="AJ334" i="3" s="1"/>
  <c r="DK127" i="2"/>
  <c r="AA127" i="3" s="1"/>
  <c r="L518" i="3"/>
  <c r="L128" i="3"/>
  <c r="DV196" i="2"/>
  <c r="AL196" i="3" s="1"/>
  <c r="DC440" i="2"/>
  <c r="S440" i="3" s="1"/>
  <c r="DQ237" i="2"/>
  <c r="AG237" i="3" s="1"/>
  <c r="DQ437" i="2"/>
  <c r="AG437" i="3" s="1"/>
  <c r="DW380" i="2"/>
  <c r="AM380" i="3" s="1"/>
  <c r="L708" i="3"/>
  <c r="DR110" i="2"/>
  <c r="AH110" i="3" s="1"/>
  <c r="DV320" i="2"/>
  <c r="AL320" i="3" s="1"/>
  <c r="CY10" i="2"/>
  <c r="O10" i="3" s="1"/>
  <c r="DO344" i="2"/>
  <c r="AE344" i="3" s="1"/>
  <c r="DX320" i="2"/>
  <c r="AN320" i="3" s="1"/>
  <c r="L510" i="3"/>
  <c r="EA227" i="2"/>
  <c r="AQ227" i="3" s="1"/>
  <c r="DR401" i="2"/>
  <c r="AH401" i="3" s="1"/>
  <c r="DL306" i="2"/>
  <c r="AB306" i="3" s="1"/>
  <c r="DN110" i="2"/>
  <c r="AD110" i="3" s="1"/>
  <c r="DU333" i="2"/>
  <c r="AK333" i="3" s="1"/>
  <c r="DZ123" i="2"/>
  <c r="AP123" i="3" s="1"/>
  <c r="DN323" i="2"/>
  <c r="AD323" i="3" s="1"/>
  <c r="DZ333" i="2"/>
  <c r="AP333" i="3" s="1"/>
  <c r="DY161" i="2"/>
  <c r="AO161" i="3" s="1"/>
  <c r="DV227" i="2"/>
  <c r="AL227" i="3" s="1"/>
  <c r="DG401" i="2"/>
  <c r="W401" i="3" s="1"/>
  <c r="DN29" i="2"/>
  <c r="AD29" i="3" s="1"/>
  <c r="EB326" i="2"/>
  <c r="AR326" i="3" s="1"/>
  <c r="DU441" i="2"/>
  <c r="AK441" i="3" s="1"/>
  <c r="DE407" i="2"/>
  <c r="U407" i="3" s="1"/>
  <c r="EA25" i="2"/>
  <c r="AQ25" i="3" s="1"/>
  <c r="EB227" i="2"/>
  <c r="AR227" i="3" s="1"/>
  <c r="EB437" i="2"/>
  <c r="AR437" i="3" s="1"/>
  <c r="EC107" i="2"/>
  <c r="AS107" i="3" s="1"/>
  <c r="DK161" i="2"/>
  <c r="AA161" i="3" s="1"/>
  <c r="DK196" i="2"/>
  <c r="AA196" i="3" s="1"/>
  <c r="DM167" i="2"/>
  <c r="AC167" i="3" s="1"/>
  <c r="EA160" i="2"/>
  <c r="AQ160" i="3" s="1"/>
  <c r="DM245" i="2"/>
  <c r="AC245" i="3" s="1"/>
  <c r="DI126" i="2"/>
  <c r="Y126" i="3" s="1"/>
  <c r="DP405" i="2"/>
  <c r="AF405" i="3" s="1"/>
  <c r="DR161" i="2"/>
  <c r="AH161" i="3" s="1"/>
  <c r="DR193" i="2"/>
  <c r="AH193" i="3" s="1"/>
  <c r="DS446" i="2"/>
  <c r="AI446" i="3" s="1"/>
  <c r="EB4" i="2"/>
  <c r="AR4" i="3" s="1"/>
  <c r="L781" i="3"/>
  <c r="ED4" i="2"/>
  <c r="AT4" i="3" s="1"/>
  <c r="DM301" i="2"/>
  <c r="AC301" i="3" s="1"/>
  <c r="DT29" i="2"/>
  <c r="AJ29" i="3" s="1"/>
  <c r="CX4" i="2"/>
  <c r="N4" i="3" s="1"/>
  <c r="DR388" i="2"/>
  <c r="AH388" i="3" s="1"/>
  <c r="DR16" i="2"/>
  <c r="AH16" i="3" s="1"/>
  <c r="DP107" i="2"/>
  <c r="AF107" i="3" s="1"/>
  <c r="DV440" i="2"/>
  <c r="AL440" i="3" s="1"/>
  <c r="L770" i="3"/>
  <c r="L327" i="3"/>
  <c r="DV445" i="2"/>
  <c r="AL445" i="3" s="1"/>
  <c r="EE190" i="2"/>
  <c r="AU190" i="3" s="1"/>
  <c r="L775" i="3"/>
  <c r="DM383" i="2"/>
  <c r="AC383" i="3" s="1"/>
  <c r="DK16" i="2"/>
  <c r="AA16" i="3" s="1"/>
  <c r="DR305" i="2"/>
  <c r="AH305" i="3" s="1"/>
  <c r="DX445" i="2"/>
  <c r="AN445" i="3" s="1"/>
  <c r="DK437" i="2"/>
  <c r="AA437" i="3" s="1"/>
  <c r="EC197" i="2"/>
  <c r="AS197" i="3" s="1"/>
  <c r="DT371" i="2"/>
  <c r="AJ371" i="3" s="1"/>
  <c r="DB210" i="2"/>
  <c r="R210" i="3" s="1"/>
  <c r="DB161" i="2"/>
  <c r="R161" i="3" s="1"/>
  <c r="EA343" i="2"/>
  <c r="AQ343" i="3" s="1"/>
  <c r="EB127" i="2"/>
  <c r="AR127" i="3" s="1"/>
  <c r="DH126" i="2"/>
  <c r="X126" i="3" s="1"/>
  <c r="EB170" i="2"/>
  <c r="AR170" i="3" s="1"/>
  <c r="DJ428" i="2"/>
  <c r="Z428" i="3" s="1"/>
  <c r="L848" i="3"/>
  <c r="DW123" i="2"/>
  <c r="AM123" i="3" s="1"/>
  <c r="EI399" i="2"/>
  <c r="M399" i="3"/>
  <c r="DU8" i="2"/>
  <c r="AK8" i="3" s="1"/>
  <c r="DS407" i="2"/>
  <c r="AI407" i="3" s="1"/>
  <c r="DR332" i="2"/>
  <c r="AH332" i="3" s="1"/>
  <c r="DY360" i="2"/>
  <c r="AO360" i="3" s="1"/>
  <c r="EB167" i="2"/>
  <c r="AR167" i="3" s="1"/>
  <c r="DW164" i="2"/>
  <c r="AM164" i="3" s="1"/>
  <c r="DH360" i="2"/>
  <c r="X360" i="3" s="1"/>
  <c r="DQ123" i="2"/>
  <c r="AG123" i="3" s="1"/>
  <c r="DN445" i="2"/>
  <c r="AD445" i="3" s="1"/>
  <c r="DZ343" i="2"/>
  <c r="AP343" i="3" s="1"/>
  <c r="DL119" i="2"/>
  <c r="AB119" i="3" s="1"/>
  <c r="EG246" i="2"/>
  <c r="AW246" i="3" s="1"/>
  <c r="DH29" i="2"/>
  <c r="X29" i="3" s="1"/>
  <c r="DP182" i="2"/>
  <c r="AF182" i="3" s="1"/>
  <c r="DW244" i="2"/>
  <c r="AM244" i="3" s="1"/>
  <c r="DO237" i="2"/>
  <c r="AE237" i="3" s="1"/>
  <c r="DY245" i="2"/>
  <c r="AO245" i="3" s="1"/>
  <c r="DA18" i="2"/>
  <c r="Q18" i="3" s="1"/>
  <c r="DU453" i="2"/>
  <c r="AK453" i="3" s="1"/>
  <c r="DU407" i="2"/>
  <c r="AK407" i="3" s="1"/>
  <c r="DT108" i="2"/>
  <c r="AJ108" i="3" s="1"/>
  <c r="DO187" i="2"/>
  <c r="AE187" i="3" s="1"/>
  <c r="DO188" i="2"/>
  <c r="AE188" i="3" s="1"/>
  <c r="DX233" i="2"/>
  <c r="AN233" i="3" s="1"/>
  <c r="EA441" i="2"/>
  <c r="AQ441" i="3" s="1"/>
  <c r="DI401" i="2"/>
  <c r="Y401" i="3" s="1"/>
  <c r="DL22" i="2"/>
  <c r="AB22" i="3" s="1"/>
  <c r="DW305" i="2"/>
  <c r="AM305" i="3" s="1"/>
  <c r="EG566" i="2"/>
  <c r="AW566" i="3" s="1"/>
  <c r="EC401" i="2"/>
  <c r="AS401" i="3" s="1"/>
  <c r="L199" i="3"/>
  <c r="DQ210" i="2"/>
  <c r="AG210" i="3" s="1"/>
  <c r="DQ193" i="2"/>
  <c r="AG193" i="3" s="1"/>
  <c r="DJ110" i="2"/>
  <c r="Z110" i="3" s="1"/>
  <c r="DY301" i="2"/>
  <c r="AO301" i="3" s="1"/>
  <c r="DQ326" i="2"/>
  <c r="AG326" i="3" s="1"/>
  <c r="DY227" i="2"/>
  <c r="AO227" i="3" s="1"/>
  <c r="DQ401" i="2"/>
  <c r="AG401" i="3" s="1"/>
  <c r="DU4" i="2"/>
  <c r="AK4" i="3" s="1"/>
  <c r="DK401" i="2"/>
  <c r="AA401" i="3" s="1"/>
  <c r="CV184" i="2"/>
  <c r="L363" i="3"/>
  <c r="CY240" i="2"/>
  <c r="O240" i="3" s="1"/>
  <c r="DV383" i="2"/>
  <c r="AL383" i="3" s="1"/>
  <c r="DY10" i="2"/>
  <c r="AO10" i="3" s="1"/>
  <c r="DU360" i="2"/>
  <c r="AK360" i="3" s="1"/>
  <c r="DJ401" i="2"/>
  <c r="Z401" i="3" s="1"/>
  <c r="DE3" i="2"/>
  <c r="U3" i="3" s="1"/>
  <c r="EA445" i="2"/>
  <c r="AQ445" i="3" s="1"/>
  <c r="EA168" i="2"/>
  <c r="AQ168" i="3" s="1"/>
  <c r="DW334" i="2"/>
  <c r="AM334" i="3" s="1"/>
  <c r="EC167" i="2"/>
  <c r="AS167" i="3" s="1"/>
  <c r="M457" i="3"/>
  <c r="EI457" i="2"/>
  <c r="DF400" i="2"/>
  <c r="V400" i="3" s="1"/>
  <c r="EG185" i="2"/>
  <c r="AW185" i="3" s="1"/>
  <c r="DU187" i="2"/>
  <c r="AK187" i="3" s="1"/>
  <c r="DS445" i="2"/>
  <c r="AI445" i="3" s="1"/>
  <c r="DV10" i="2"/>
  <c r="AL10" i="3" s="1"/>
  <c r="DT160" i="2"/>
  <c r="AJ160" i="3" s="1"/>
  <c r="DR237" i="2"/>
  <c r="AH237" i="3" s="1"/>
  <c r="DM211" i="2"/>
  <c r="AC211" i="3" s="1"/>
  <c r="DL437" i="2"/>
  <c r="AB437" i="3" s="1"/>
  <c r="DY445" i="2"/>
  <c r="AO445" i="3" s="1"/>
  <c r="DN301" i="2"/>
  <c r="AD301" i="3" s="1"/>
  <c r="EE22" i="2"/>
  <c r="AU22" i="3" s="1"/>
  <c r="DL337" i="2"/>
  <c r="AB337" i="3" s="1"/>
  <c r="CZ237" i="2"/>
  <c r="P237" i="3" s="1"/>
  <c r="DQ383" i="2"/>
  <c r="AG383" i="3" s="1"/>
  <c r="DX343" i="2"/>
  <c r="AN343" i="3" s="1"/>
  <c r="DD22" i="2"/>
  <c r="T22" i="3" s="1"/>
  <c r="DP323" i="2"/>
  <c r="AF323" i="3" s="1"/>
  <c r="DS4" i="2"/>
  <c r="AI4" i="3" s="1"/>
  <c r="DM10" i="2"/>
  <c r="AC10" i="3" s="1"/>
  <c r="DS323" i="2"/>
  <c r="AI323" i="3" s="1"/>
  <c r="DS320" i="2"/>
  <c r="AI320" i="3" s="1"/>
  <c r="DV343" i="2"/>
  <c r="AL343" i="3" s="1"/>
  <c r="DP333" i="2"/>
  <c r="AF333" i="3" s="1"/>
  <c r="DI428" i="2"/>
  <c r="Y428" i="3" s="1"/>
  <c r="DX22" i="2"/>
  <c r="AN22" i="3" s="1"/>
  <c r="DY123" i="2"/>
  <c r="AO123" i="3" s="1"/>
  <c r="DB4" i="2"/>
  <c r="R4" i="3" s="1"/>
  <c r="DS110" i="2"/>
  <c r="AI110" i="3" s="1"/>
  <c r="DT332" i="2"/>
  <c r="AJ332" i="3" s="1"/>
  <c r="L500" i="3"/>
  <c r="L116" i="3"/>
  <c r="DV204" i="2"/>
  <c r="AL204" i="3" s="1"/>
  <c r="DS16" i="2"/>
  <c r="AI16" i="3" s="1"/>
  <c r="EB301" i="2"/>
  <c r="AR301" i="3" s="1"/>
  <c r="DC301" i="2"/>
  <c r="S301" i="3" s="1"/>
  <c r="DQ233" i="2"/>
  <c r="AG233" i="3" s="1"/>
  <c r="L707" i="3"/>
  <c r="DR126" i="2"/>
  <c r="AH126" i="3" s="1"/>
  <c r="DI119" i="2"/>
  <c r="Y119" i="3" s="1"/>
  <c r="CY401" i="2"/>
  <c r="O401" i="3" s="1"/>
  <c r="CY29" i="2"/>
  <c r="O29" i="3" s="1"/>
  <c r="DL204" i="2"/>
  <c r="AB204" i="3" s="1"/>
  <c r="DL164" i="2"/>
  <c r="AB164" i="3" s="1"/>
  <c r="CV428" i="2"/>
  <c r="DR10" i="2"/>
  <c r="AH10" i="3" s="1"/>
  <c r="CX110" i="2"/>
  <c r="N110" i="3" s="1"/>
  <c r="DP244" i="2"/>
  <c r="AF244" i="3" s="1"/>
  <c r="DL301" i="2"/>
  <c r="AB301" i="3" s="1"/>
  <c r="DG110" i="2"/>
  <c r="W110" i="3" s="1"/>
  <c r="DZ107" i="2"/>
  <c r="AP107" i="3" s="1"/>
  <c r="DU123" i="2"/>
  <c r="AK123" i="3" s="1"/>
  <c r="DZ332" i="2"/>
  <c r="AP332" i="3" s="1"/>
  <c r="DY432" i="2"/>
  <c r="AO432" i="3" s="1"/>
  <c r="DG4" i="2"/>
  <c r="W4" i="3" s="1"/>
  <c r="DX360" i="2"/>
  <c r="AN360" i="3" s="1"/>
  <c r="DT343" i="2"/>
  <c r="AJ343" i="3" s="1"/>
  <c r="DT110" i="2"/>
  <c r="AJ110" i="3" s="1"/>
  <c r="DM227" i="2"/>
  <c r="AC227" i="3" s="1"/>
  <c r="DO8" i="2"/>
  <c r="AE8" i="3" s="1"/>
  <c r="DL383" i="2"/>
  <c r="AB383" i="3" s="1"/>
  <c r="DV107" i="2"/>
  <c r="AL107" i="3" s="1"/>
  <c r="DK164" i="2"/>
  <c r="AA164" i="3" s="1"/>
  <c r="DI107" i="2"/>
  <c r="Y107" i="3" s="1"/>
  <c r="DP344" i="2"/>
  <c r="AF344" i="3" s="1"/>
  <c r="DP453" i="2"/>
  <c r="AF453" i="3" s="1"/>
  <c r="DR432" i="2"/>
  <c r="AH432" i="3" s="1"/>
  <c r="DR204" i="2"/>
  <c r="AH204" i="3" s="1"/>
  <c r="EB25" i="2"/>
  <c r="AR25" i="3" s="1"/>
  <c r="DZ180" i="2"/>
  <c r="AP180" i="3" s="1"/>
  <c r="L797" i="3"/>
  <c r="DY380" i="2"/>
  <c r="AO380" i="3" s="1"/>
  <c r="DP16" i="2"/>
  <c r="AF16" i="3" s="1"/>
  <c r="ED10" i="2"/>
  <c r="AT10" i="3" s="1"/>
  <c r="DM440" i="2"/>
  <c r="AC440" i="3" s="1"/>
  <c r="DT22" i="2"/>
  <c r="AJ22" i="3" s="1"/>
  <c r="EC566" i="2"/>
  <c r="AS566" i="3" s="1"/>
  <c r="CX29" i="2"/>
  <c r="N29" i="3" s="1"/>
  <c r="DR371" i="2"/>
  <c r="AH371" i="3" s="1"/>
  <c r="DK326" i="2"/>
  <c r="AA326" i="3" s="1"/>
  <c r="L766" i="3"/>
  <c r="DV333" i="2"/>
  <c r="AL333" i="3" s="1"/>
  <c r="DQ305" i="2"/>
  <c r="AG305" i="3" s="1"/>
  <c r="ED566" i="2"/>
  <c r="AT566" i="3" s="1"/>
  <c r="DK323" i="2"/>
  <c r="AA323" i="3" s="1"/>
  <c r="EE167" i="2"/>
  <c r="AU167" i="3" s="1"/>
  <c r="L772" i="3"/>
  <c r="L776" i="3"/>
  <c r="DO305" i="2"/>
  <c r="AE305" i="3" s="1"/>
  <c r="DX388" i="2"/>
  <c r="AN388" i="3" s="1"/>
  <c r="DX333" i="2"/>
  <c r="AN333" i="3" s="1"/>
  <c r="DK233" i="2"/>
  <c r="AA233" i="3" s="1"/>
  <c r="AY67" i="2" a="1"/>
  <c r="AY71" i="2" a="1"/>
  <c r="AY45" i="2" a="1"/>
  <c r="AY55" i="2" a="1"/>
  <c r="AY40" i="2" a="1"/>
  <c r="AY50" i="2" a="1"/>
  <c r="AY59" i="2" a="1"/>
  <c r="O67" i="2" a="1"/>
  <c r="O50" i="2" a="1"/>
  <c r="O71" i="2" a="1"/>
  <c r="O45" i="2" a="1"/>
  <c r="O40" i="2" a="1"/>
  <c r="O55" i="2" a="1"/>
  <c r="O59" i="2" a="1"/>
  <c r="AY562" i="2" a="1"/>
  <c r="AM71" i="2" a="1"/>
  <c r="AM55" i="2" a="1"/>
  <c r="AM50" i="2" a="1"/>
  <c r="AM40" i="2" a="1"/>
  <c r="AM67" i="2" a="1"/>
  <c r="AM45" i="2" a="1"/>
  <c r="AM59" i="2" a="1"/>
  <c r="BO102" i="2" a="1"/>
  <c r="BO943" i="2" a="1"/>
  <c r="BO103" i="2" a="1"/>
  <c r="BO101" i="2" a="1"/>
  <c r="BO105" i="2" a="1"/>
  <c r="BO99" i="2" a="1"/>
  <c r="BO946" i="2" a="1"/>
  <c r="BO942" i="2" a="1"/>
  <c r="BO100" i="2" a="1"/>
  <c r="BO938" i="2" a="1"/>
  <c r="BO944" i="2" a="1"/>
  <c r="BO941" i="2" a="1"/>
  <c r="BO104" i="2" a="1"/>
  <c r="BO945" i="2" a="1"/>
  <c r="BM898" i="2" a="1"/>
  <c r="CG9" i="2" a="1"/>
  <c r="CG7" i="2" a="1"/>
  <c r="CG8" i="2" a="1"/>
  <c r="Y59" i="2" a="1"/>
  <c r="Y45" i="2" a="1"/>
  <c r="Y40" i="2" a="1"/>
  <c r="Y55" i="2" a="1"/>
  <c r="Y71" i="2" a="1"/>
  <c r="Y50" i="2" a="1"/>
  <c r="Y67" i="2" a="1"/>
  <c r="BG626" i="2" a="1"/>
  <c r="AM503" i="2" a="1"/>
  <c r="AM129" i="2" a="1"/>
  <c r="AM498" i="2" a="1"/>
  <c r="AM502" i="2" a="1"/>
  <c r="AM128" i="2" a="1"/>
  <c r="AM517" i="2" a="1"/>
  <c r="AM500" i="2" a="1"/>
  <c r="AM501" i="2" a="1"/>
  <c r="AM499" i="2" a="1"/>
  <c r="AM116" i="2" a="1"/>
  <c r="AM113" i="2" a="1"/>
  <c r="AM115" i="2" a="1"/>
  <c r="AM518" i="2" a="1"/>
  <c r="AM114" i="2" a="1"/>
  <c r="AM112" i="2" a="1"/>
  <c r="AY442" i="2" a="1"/>
  <c r="AY722" i="2" a="1"/>
  <c r="BY427" i="2" a="1"/>
  <c r="BY508" i="2" a="1"/>
  <c r="BY428" i="2" a="1"/>
  <c r="BY509" i="2" a="1"/>
  <c r="BY510" i="2" a="1"/>
  <c r="AW716" i="2" a="1"/>
  <c r="AW712" i="2" a="1"/>
  <c r="AW714" i="2" a="1"/>
  <c r="AW740" i="2" a="1"/>
  <c r="AQ791" i="2" a="1"/>
  <c r="AQ815" i="2" a="1"/>
  <c r="AQ816" i="2" a="1"/>
  <c r="AS740" i="2" a="1"/>
  <c r="AS714" i="2" a="1"/>
  <c r="AS716" i="2" a="1"/>
  <c r="AS712" i="2" a="1"/>
  <c r="AI903" i="2" a="1"/>
  <c r="AI906" i="2" a="1"/>
  <c r="AI909" i="2" a="1"/>
  <c r="AI35" i="2" a="1"/>
  <c r="AI31" i="2" a="1"/>
  <c r="AI38" i="2" a="1"/>
  <c r="AI73" i="2" a="1"/>
  <c r="AI34" i="2" a="1"/>
  <c r="CC55" i="2" a="1"/>
  <c r="CC59" i="2" a="1"/>
  <c r="CC67" i="2" a="1"/>
  <c r="CC50" i="2" a="1"/>
  <c r="CC71" i="2" a="1"/>
  <c r="CC45" i="2" a="1"/>
  <c r="CC40" i="2" a="1"/>
  <c r="BU34" i="2" a="1"/>
  <c r="BU903" i="2" a="1"/>
  <c r="BU73" i="2" a="1"/>
  <c r="BU38" i="2" a="1"/>
  <c r="BU31" i="2" a="1"/>
  <c r="BU909" i="2" a="1"/>
  <c r="BU35" i="2" a="1"/>
  <c r="BU906" i="2" a="1"/>
  <c r="BK103" i="2" a="1"/>
  <c r="BK942" i="2" a="1"/>
  <c r="BK100" i="2" a="1"/>
  <c r="BK105" i="2" a="1"/>
  <c r="BK102" i="2" a="1"/>
  <c r="BK99" i="2" a="1"/>
  <c r="BK941" i="2" a="1"/>
  <c r="BK944" i="2" a="1"/>
  <c r="BK938" i="2" a="1"/>
  <c r="BK945" i="2" a="1"/>
  <c r="BK104" i="2" a="1"/>
  <c r="BK943" i="2" a="1"/>
  <c r="BK946" i="2" a="1"/>
  <c r="BK101" i="2" a="1"/>
  <c r="AC8" i="2" a="1"/>
  <c r="AC9" i="2" a="1"/>
  <c r="AC7" i="2" a="1"/>
  <c r="BS496" i="2" a="1"/>
  <c r="BS516" i="2" a="1"/>
  <c r="AM815" i="2" a="1"/>
  <c r="AM816" i="2" a="1"/>
  <c r="AM791" i="2" a="1"/>
  <c r="S7" i="2" a="1"/>
  <c r="S9" i="2" a="1"/>
  <c r="S8" i="2" a="1"/>
  <c r="BW945" i="2" a="1"/>
  <c r="BW99" i="2" a="1"/>
  <c r="BW102" i="2" a="1"/>
  <c r="BW942" i="2" a="1"/>
  <c r="BW943" i="2" a="1"/>
  <c r="BW104" i="2" a="1"/>
  <c r="BW938" i="2" a="1"/>
  <c r="BW941" i="2" a="1"/>
  <c r="BW101" i="2" a="1"/>
  <c r="BW946" i="2" a="1"/>
  <c r="BW103" i="2" a="1"/>
  <c r="BW105" i="2" a="1"/>
  <c r="BW944" i="2" a="1"/>
  <c r="BW100" i="2" a="1"/>
  <c r="Q722" i="2" a="1"/>
  <c r="Q442" i="2" a="1"/>
  <c r="BQ396" i="2" a="1"/>
  <c r="BQ850" i="2" a="1"/>
  <c r="Y574" i="2" a="1"/>
  <c r="Y198" i="2" a="1"/>
  <c r="Y576" i="2" a="1"/>
  <c r="Y199" i="2" a="1"/>
  <c r="BC280" i="2" a="1"/>
  <c r="BC677" i="2" a="1"/>
  <c r="BC273" i="2" a="1"/>
  <c r="BC689" i="2" a="1"/>
  <c r="BC685" i="2" a="1"/>
  <c r="BC272" i="2" a="1"/>
  <c r="BC274" i="2" a="1"/>
  <c r="BC269" i="2" a="1"/>
  <c r="BC270" i="2" a="1"/>
  <c r="BC276" i="2" a="1"/>
  <c r="BC277" i="2" a="1"/>
  <c r="BC268" i="2" a="1"/>
  <c r="BC686" i="2" a="1"/>
  <c r="BC683" i="2" a="1"/>
  <c r="BC681" i="2" a="1"/>
  <c r="BC684" i="2" a="1"/>
  <c r="BC682" i="2" a="1"/>
  <c r="BC281" i="2" a="1"/>
  <c r="BC688" i="2" a="1"/>
  <c r="BC278" i="2" a="1"/>
  <c r="BC275" i="2" a="1"/>
  <c r="BC680" i="2" a="1"/>
  <c r="BC687" i="2" a="1"/>
  <c r="BC678" i="2" a="1"/>
  <c r="BC271" i="2" a="1"/>
  <c r="BC279" i="2" a="1"/>
  <c r="BC679" i="2" a="1"/>
  <c r="Q691" i="2" a="1"/>
  <c r="Q693" i="2" a="1"/>
  <c r="Q282" i="2" a="1"/>
  <c r="Q283" i="2" a="1"/>
  <c r="Q692" i="2" a="1"/>
  <c r="Q690" i="2" a="1"/>
  <c r="Q285" i="2" a="1"/>
  <c r="Q284" i="2" a="1"/>
  <c r="BO448" i="2" a="1"/>
  <c r="BO449" i="2" a="1"/>
  <c r="AU442" i="2" a="1"/>
  <c r="AU722" i="2" a="1"/>
  <c r="BG378" i="2" a="1"/>
  <c r="BG835" i="2" a="1"/>
  <c r="BG377" i="2" a="1"/>
  <c r="AY626" i="2" a="1"/>
  <c r="AS398" i="2" a="1"/>
  <c r="AS106" i="2" a="1"/>
  <c r="BG561" i="2" a="1"/>
  <c r="BM443" i="2" a="1"/>
  <c r="BM723" i="2" a="1"/>
  <c r="BI626" i="2" a="1"/>
  <c r="BG906" i="2" a="1"/>
  <c r="BG73" i="2" a="1"/>
  <c r="BG909" i="2" a="1"/>
  <c r="BG903" i="2" a="1"/>
  <c r="BG38" i="2" a="1"/>
  <c r="BG31" i="2" a="1"/>
  <c r="BG34" i="2" a="1"/>
  <c r="BG35" i="2" a="1"/>
  <c r="AA226" i="2" a="1"/>
  <c r="AA159" i="2" a="1"/>
  <c r="AA106" i="2" a="1"/>
  <c r="AA398" i="2" a="1"/>
  <c r="AA325" i="2" a="1"/>
  <c r="AA370" i="2" a="1"/>
  <c r="BO378" i="2" a="1"/>
  <c r="BO835" i="2" a="1"/>
  <c r="BO377" i="2" a="1"/>
  <c r="BM510" i="2" a="1"/>
  <c r="BM428" i="2" a="1"/>
  <c r="BM427" i="2" a="1"/>
  <c r="BM509" i="2" a="1"/>
  <c r="BM508" i="2" a="1"/>
  <c r="BQ849" i="2" a="1"/>
  <c r="BQ395" i="2" a="1"/>
  <c r="BO574" i="2" a="1"/>
  <c r="BO576" i="2" a="1"/>
  <c r="BO198" i="2" a="1"/>
  <c r="BO199" i="2" a="1"/>
  <c r="BQ626" i="2" a="1"/>
  <c r="BK722" i="2" a="1"/>
  <c r="BK442" i="2" a="1"/>
  <c r="CG169" i="2" a="1"/>
  <c r="CG592" i="2" a="1"/>
  <c r="CG168" i="2" a="1"/>
  <c r="CG593" i="2" a="1"/>
  <c r="BM938" i="2" a="1"/>
  <c r="BM943" i="2" a="1"/>
  <c r="BM100" i="2" a="1"/>
  <c r="BM941" i="2" a="1"/>
  <c r="BM942" i="2" a="1"/>
  <c r="BM102" i="2" a="1"/>
  <c r="BM944" i="2" a="1"/>
  <c r="BM99" i="2" a="1"/>
  <c r="BM946" i="2" a="1"/>
  <c r="BM105" i="2" a="1"/>
  <c r="BM101" i="2" a="1"/>
  <c r="BM104" i="2" a="1"/>
  <c r="BM103" i="2" a="1"/>
  <c r="BM945" i="2" a="1"/>
  <c r="BQ449" i="2" a="1"/>
  <c r="BQ448" i="2" a="1"/>
  <c r="AU398" i="2" a="1"/>
  <c r="AC850" i="2" a="1"/>
  <c r="AC396" i="2" a="1"/>
  <c r="BG199" i="2" a="1"/>
  <c r="BG198" i="2" a="1"/>
  <c r="BG574" i="2" a="1"/>
  <c r="BG576" i="2" a="1"/>
  <c r="AO815" i="2" a="1"/>
  <c r="AO816" i="2" a="1"/>
  <c r="AO791" i="2" a="1"/>
  <c r="BG565" i="2" a="1"/>
  <c r="BS73" i="2" a="1"/>
  <c r="BS35" i="2" a="1"/>
  <c r="BS34" i="2" a="1"/>
  <c r="BS903" i="2" a="1"/>
  <c r="BS909" i="2" a="1"/>
  <c r="BS31" i="2" a="1"/>
  <c r="BS906" i="2" a="1"/>
  <c r="BS38" i="2" a="1"/>
  <c r="CI560" i="2" a="1"/>
  <c r="AC898" i="2" a="1"/>
  <c r="BO395" i="2" a="1"/>
  <c r="BO849" i="2" a="1"/>
  <c r="AQ576" i="2" a="1"/>
  <c r="AQ574" i="2" a="1"/>
  <c r="AQ199" i="2" a="1"/>
  <c r="AQ198" i="2" a="1"/>
  <c r="BY370" i="2" a="1"/>
  <c r="BY398" i="2" a="1"/>
  <c r="AQ898" i="2" a="1"/>
  <c r="BO185" i="2" a="1"/>
  <c r="BO558" i="2" a="1"/>
  <c r="BO182" i="2" a="1"/>
  <c r="BO183" i="2" a="1"/>
  <c r="BO363" i="2" a="1"/>
  <c r="BO347" i="2" a="1"/>
  <c r="BO811" i="2" a="1"/>
  <c r="BO813" i="2" a="1"/>
  <c r="BO809" i="2" a="1"/>
  <c r="BO187" i="2" a="1"/>
  <c r="BO186" i="2" a="1"/>
  <c r="BO807" i="2" a="1"/>
  <c r="BO591" i="2" a="1"/>
  <c r="BO188" i="2" a="1"/>
  <c r="BO184" i="2" a="1"/>
  <c r="AY565" i="2" a="1"/>
  <c r="AO500" i="2" a="1"/>
  <c r="AO115" i="2" a="1"/>
  <c r="AO517" i="2" a="1"/>
  <c r="AO129" i="2" a="1"/>
  <c r="AO518" i="2" a="1"/>
  <c r="AO114" i="2" a="1"/>
  <c r="AO128" i="2" a="1"/>
  <c r="AO499" i="2" a="1"/>
  <c r="AO503" i="2" a="1"/>
  <c r="AO498" i="2" a="1"/>
  <c r="AO116" i="2" a="1"/>
  <c r="AO502" i="2" a="1"/>
  <c r="AO501" i="2" a="1"/>
  <c r="AO112" i="2" a="1"/>
  <c r="AO113" i="2" a="1"/>
  <c r="AE39" i="2" a="1"/>
  <c r="AE98" i="2" a="1"/>
  <c r="AE30" i="2" a="1"/>
  <c r="AE72" i="2" a="1"/>
  <c r="CA596" i="2" a="1"/>
  <c r="CA594" i="2" a="1"/>
  <c r="CA170" i="2" a="1"/>
  <c r="CA171" i="2" a="1"/>
  <c r="CA595" i="2" a="1"/>
  <c r="Y9" i="2" a="1"/>
  <c r="Y8" i="2" a="1"/>
  <c r="Y7" i="2" a="1"/>
  <c r="AY510" i="2" a="1"/>
  <c r="AY428" i="2" a="1"/>
  <c r="AY427" i="2" a="1"/>
  <c r="AY508" i="2" a="1"/>
  <c r="AY509" i="2" a="1"/>
  <c r="BA509" i="2" a="1"/>
  <c r="BA428" i="2" a="1"/>
  <c r="BA508" i="2" a="1"/>
  <c r="BA510" i="2" a="1"/>
  <c r="BA427" i="2" a="1"/>
  <c r="AO442" i="2" a="1"/>
  <c r="AO722" i="2" a="1"/>
  <c r="M448" i="2" a="1"/>
  <c r="M449" i="2" a="1"/>
  <c r="BM395" i="2" a="1"/>
  <c r="BM849" i="2" a="1"/>
  <c r="AY38" i="2" a="1"/>
  <c r="AY909" i="2" a="1"/>
  <c r="AY903" i="2" a="1"/>
  <c r="AY35" i="2" a="1"/>
  <c r="AY73" i="2" a="1"/>
  <c r="AY31" i="2" a="1"/>
  <c r="AY34" i="2" a="1"/>
  <c r="AY906" i="2" a="1"/>
  <c r="O903" i="2" a="1"/>
  <c r="O909" i="2" a="1"/>
  <c r="O31" i="2" a="1"/>
  <c r="O35" i="2" a="1"/>
  <c r="O906" i="2" a="1"/>
  <c r="O34" i="2" a="1"/>
  <c r="O38" i="2" a="1"/>
  <c r="O73" i="2" a="1"/>
  <c r="W105" i="2" a="1"/>
  <c r="W101" i="2" a="1"/>
  <c r="W943" i="2" a="1"/>
  <c r="W938" i="2" a="1"/>
  <c r="W100" i="2" a="1"/>
  <c r="W944" i="2" a="1"/>
  <c r="W102" i="2" a="1"/>
  <c r="W945" i="2" a="1"/>
  <c r="W946" i="2" a="1"/>
  <c r="W103" i="2" a="1"/>
  <c r="W941" i="2" a="1"/>
  <c r="W99" i="2" a="1"/>
  <c r="W942" i="2" a="1"/>
  <c r="W104" i="2" a="1"/>
  <c r="BO71" i="2" a="1"/>
  <c r="BO50" i="2" a="1"/>
  <c r="BO59" i="2" a="1"/>
  <c r="BO55" i="2" a="1"/>
  <c r="BO67" i="2" a="1"/>
  <c r="BO40" i="2" a="1"/>
  <c r="BO45" i="2" a="1"/>
  <c r="BC849" i="2" a="1"/>
  <c r="BC395" i="2" a="1"/>
  <c r="AC395" i="2" a="1"/>
  <c r="AC849" i="2" a="1"/>
  <c r="AQ607" i="2" a="1"/>
  <c r="M712" i="2" a="1"/>
  <c r="M716" i="2" a="1"/>
  <c r="M740" i="2" a="1"/>
  <c r="M714" i="2" a="1"/>
  <c r="AI823" i="2" a="1"/>
  <c r="AI366" i="2" a="1"/>
  <c r="AI368" i="2" a="1"/>
  <c r="AI821" i="2" a="1"/>
  <c r="AI367" i="2" a="1"/>
  <c r="AI822" i="2" a="1"/>
  <c r="BU791" i="2" a="1"/>
  <c r="BU815" i="2" a="1"/>
  <c r="BU816" i="2" a="1"/>
  <c r="W319" i="2" a="1"/>
  <c r="W300" i="2" a="1"/>
  <c r="W325" i="2" a="1"/>
  <c r="W398" i="2" a="1"/>
  <c r="W106" i="2" a="1"/>
  <c r="W159" i="2" a="1"/>
  <c r="W370" i="2" a="1"/>
  <c r="CG722" i="2" a="1"/>
  <c r="CG442" i="2" a="1"/>
  <c r="BI816" i="2" a="1"/>
  <c r="BI815" i="2" a="1"/>
  <c r="BI791" i="2" a="1"/>
  <c r="BA442" i="2" a="1"/>
  <c r="BA722" i="2" a="1"/>
  <c r="BY45" i="2" a="1"/>
  <c r="BY50" i="2" a="1"/>
  <c r="BY67" i="2" a="1"/>
  <c r="BY59" i="2" a="1"/>
  <c r="BY55" i="2" a="1"/>
  <c r="BY71" i="2" a="1"/>
  <c r="BY40" i="2" a="1"/>
  <c r="CC943" i="2" a="1"/>
  <c r="CC99" i="2" a="1"/>
  <c r="CC941" i="2" a="1"/>
  <c r="CC100" i="2" a="1"/>
  <c r="CC104" i="2" a="1"/>
  <c r="CC942" i="2" a="1"/>
  <c r="CC946" i="2" a="1"/>
  <c r="CC945" i="2" a="1"/>
  <c r="CC102" i="2" a="1"/>
  <c r="CC101" i="2" a="1"/>
  <c r="CC944" i="2" a="1"/>
  <c r="CC105" i="2" a="1"/>
  <c r="CC938" i="2" a="1"/>
  <c r="CC103" i="2" a="1"/>
  <c r="BE712" i="2" a="1"/>
  <c r="BE740" i="2" a="1"/>
  <c r="BE714" i="2" a="1"/>
  <c r="BE716" i="2" a="1"/>
  <c r="AY561" i="2" a="1"/>
  <c r="AO496" i="2" a="1"/>
  <c r="AO516" i="2" a="1"/>
  <c r="BK73" i="2" a="1"/>
  <c r="BK35" i="2" a="1"/>
  <c r="BK31" i="2" a="1"/>
  <c r="BK906" i="2" a="1"/>
  <c r="BK38" i="2" a="1"/>
  <c r="BK903" i="2" a="1"/>
  <c r="BK34" i="2" a="1"/>
  <c r="BK909" i="2" a="1"/>
  <c r="AO35" i="2" a="1"/>
  <c r="AO73" i="2" a="1"/>
  <c r="AO38" i="2" a="1"/>
  <c r="AO903" i="2" a="1"/>
  <c r="AO31" i="2" a="1"/>
  <c r="AO34" i="2" a="1"/>
  <c r="AO906" i="2" a="1"/>
  <c r="AO909" i="2" a="1"/>
  <c r="BK561" i="2" a="1"/>
  <c r="BS283" i="2" a="1"/>
  <c r="BS691" i="2" a="1"/>
  <c r="BS692" i="2" a="1"/>
  <c r="BS282" i="2" a="1"/>
  <c r="BS284" i="2" a="1"/>
  <c r="BS693" i="2" a="1"/>
  <c r="BS285" i="2" a="1"/>
  <c r="BS690" i="2" a="1"/>
  <c r="BE510" i="2" a="1"/>
  <c r="BE427" i="2" a="1"/>
  <c r="BE509" i="2" a="1"/>
  <c r="BE508" i="2" a="1"/>
  <c r="BE428" i="2" a="1"/>
  <c r="AW898" i="2" a="1"/>
  <c r="BS576" i="2" a="1"/>
  <c r="BS199" i="2" a="1"/>
  <c r="BS574" i="2" a="1"/>
  <c r="BS198" i="2" a="1"/>
  <c r="BW55" i="2" a="1"/>
  <c r="BW59" i="2" a="1"/>
  <c r="BW67" i="2" a="1"/>
  <c r="BW71" i="2" a="1"/>
  <c r="BW45" i="2" a="1"/>
  <c r="BW50" i="2" a="1"/>
  <c r="BW40" i="2" a="1"/>
  <c r="BW516" i="2" a="1"/>
  <c r="BW496" i="2" a="1"/>
  <c r="Y791" i="2" a="1"/>
  <c r="Y815" i="2" a="1"/>
  <c r="Y816" i="2" a="1"/>
  <c r="AY898" i="2" a="1"/>
  <c r="AY560" i="2" a="1"/>
  <c r="BW488" i="2" a="1"/>
  <c r="BW489" i="2" a="1"/>
  <c r="BW450" i="2" a="1"/>
  <c r="BW447" i="2" a="1"/>
  <c r="BW487" i="2" a="1"/>
  <c r="CG73" i="2" a="1"/>
  <c r="CG31" i="2" a="1"/>
  <c r="CG909" i="2" a="1"/>
  <c r="CG906" i="2" a="1"/>
  <c r="CG903" i="2" a="1"/>
  <c r="CG35" i="2" a="1"/>
  <c r="CG38" i="2" a="1"/>
  <c r="CG34" i="2" a="1"/>
  <c r="CE7" i="2" a="1"/>
  <c r="CE9" i="2" a="1"/>
  <c r="CE8" i="2" a="1"/>
  <c r="BQ428" i="2" a="1"/>
  <c r="BQ427" i="2" a="1"/>
  <c r="BQ508" i="2" a="1"/>
  <c r="BQ509" i="2" a="1"/>
  <c r="BQ510" i="2" a="1"/>
  <c r="AS576" i="2" a="1"/>
  <c r="AS199" i="2" a="1"/>
  <c r="AS198" i="2" a="1"/>
  <c r="AS574" i="2" a="1"/>
  <c r="BA835" i="2" a="1"/>
  <c r="BA378" i="2" a="1"/>
  <c r="BA377" i="2" a="1"/>
  <c r="BK816" i="2" a="1"/>
  <c r="BK815" i="2" a="1"/>
  <c r="BK791" i="2" a="1"/>
  <c r="BI448" i="2" a="1"/>
  <c r="BI449" i="2" a="1"/>
  <c r="AY835" i="2" a="1"/>
  <c r="AY378" i="2" a="1"/>
  <c r="AY377" i="2" a="1"/>
  <c r="BC516" i="2" a="1"/>
  <c r="BC496" i="2" a="1"/>
  <c r="CC593" i="2" a="1"/>
  <c r="CC168" i="2" a="1"/>
  <c r="CC169" i="2" a="1"/>
  <c r="CC592" i="2" a="1"/>
  <c r="BO712" i="2" a="1"/>
  <c r="BO714" i="2" a="1"/>
  <c r="BO740" i="2" a="1"/>
  <c r="BO716" i="2" a="1"/>
  <c r="AQ723" i="2" a="1"/>
  <c r="AQ443" i="2" a="1"/>
  <c r="BQ712" i="2" a="1"/>
  <c r="BQ740" i="2" a="1"/>
  <c r="BQ716" i="2" a="1"/>
  <c r="BQ714" i="2" a="1"/>
  <c r="BG104" i="2" a="1"/>
  <c r="BG946" i="2" a="1"/>
  <c r="BG938" i="2" a="1"/>
  <c r="BG103" i="2" a="1"/>
  <c r="BG943" i="2" a="1"/>
  <c r="BG105" i="2" a="1"/>
  <c r="BG942" i="2" a="1"/>
  <c r="BG101" i="2" a="1"/>
  <c r="BG102" i="2" a="1"/>
  <c r="BG944" i="2" a="1"/>
  <c r="BG99" i="2" a="1"/>
  <c r="BG100" i="2" a="1"/>
  <c r="BG941" i="2" a="1"/>
  <c r="BG945" i="2" a="1"/>
  <c r="AA8" i="2" a="1"/>
  <c r="AA7" i="2" a="1"/>
  <c r="AA9" i="2" a="1"/>
  <c r="AW576" i="2" a="1"/>
  <c r="AW199" i="2" a="1"/>
  <c r="AW574" i="2" a="1"/>
  <c r="AW198" i="2" a="1"/>
  <c r="Y442" i="2" a="1"/>
  <c r="Y722" i="2" a="1"/>
  <c r="AG24" i="2" a="1"/>
  <c r="AG23" i="2" a="1"/>
  <c r="AG718" i="2" a="1"/>
  <c r="AG719" i="2" a="1"/>
  <c r="BS835" i="2" a="1"/>
  <c r="BS378" i="2" a="1"/>
  <c r="BS377" i="2" a="1"/>
  <c r="AK791" i="2" a="1"/>
  <c r="AK815" i="2" a="1"/>
  <c r="AK816" i="2" a="1"/>
  <c r="BQ848" i="2" a="1"/>
  <c r="BQ394" i="2" a="1"/>
  <c r="BI562" i="2" a="1"/>
  <c r="BK443" i="2" a="1"/>
  <c r="BK723" i="2" a="1"/>
  <c r="CG172" i="2" a="1"/>
  <c r="CG364" i="2" a="1"/>
  <c r="CG808" i="2" a="1"/>
  <c r="CG812" i="2" a="1"/>
  <c r="CG173" i="2" a="1"/>
  <c r="CG814" i="2" a="1"/>
  <c r="CG810" i="2" a="1"/>
  <c r="CG348" i="2" a="1"/>
  <c r="CG597" i="2" a="1"/>
  <c r="CG598" i="2" a="1"/>
  <c r="BA489" i="2" a="1"/>
  <c r="BA487" i="2" a="1"/>
  <c r="BA447" i="2" a="1"/>
  <c r="BA450" i="2" a="1"/>
  <c r="AK693" i="2" a="1"/>
  <c r="AK283" i="2" a="1"/>
  <c r="AK692" i="2" a="1"/>
  <c r="AK282" i="2" a="1"/>
  <c r="AK690" i="2" a="1"/>
  <c r="AK285" i="2" a="1"/>
  <c r="AK691" i="2" a="1"/>
  <c r="AK284" i="2" a="1"/>
  <c r="O722" i="2" a="1"/>
  <c r="O442" i="2" a="1"/>
  <c r="AO271" i="2" a="1"/>
  <c r="AO683" i="2" a="1"/>
  <c r="AO677" i="2" a="1"/>
  <c r="AO680" i="2" a="1"/>
  <c r="AO685" i="2" a="1"/>
  <c r="AO281" i="2" a="1"/>
  <c r="AO279" i="2" a="1"/>
  <c r="AO277" i="2" a="1"/>
  <c r="AO273" i="2" a="1"/>
  <c r="AO272" i="2" a="1"/>
  <c r="AO687" i="2" a="1"/>
  <c r="AO684" i="2" a="1"/>
  <c r="AO681" i="2" a="1"/>
  <c r="AO280" i="2" a="1"/>
  <c r="AO269" i="2" a="1"/>
  <c r="AO688" i="2" a="1"/>
  <c r="AO276" i="2" a="1"/>
  <c r="AO678" i="2" a="1"/>
  <c r="AO686" i="2" a="1"/>
  <c r="AO274" i="2" a="1"/>
  <c r="AO682" i="2" a="1"/>
  <c r="AO689" i="2" a="1"/>
  <c r="AO275" i="2" a="1"/>
  <c r="AO679" i="2" a="1"/>
  <c r="AO278" i="2" a="1"/>
  <c r="AO270" i="2" a="1"/>
  <c r="AO268" i="2" a="1"/>
  <c r="BS45" i="2" a="1"/>
  <c r="BS71" i="2" a="1"/>
  <c r="BS67" i="2" a="1"/>
  <c r="BS50" i="2" a="1"/>
  <c r="BS59" i="2" a="1"/>
  <c r="BS40" i="2" a="1"/>
  <c r="BS55" i="2" a="1"/>
  <c r="AW34" i="2" a="1"/>
  <c r="AW38" i="2" a="1"/>
  <c r="AW73" i="2" a="1"/>
  <c r="AW903" i="2" a="1"/>
  <c r="AW909" i="2" a="1"/>
  <c r="AW906" i="2" a="1"/>
  <c r="AW35" i="2" a="1"/>
  <c r="AW31" i="2" a="1"/>
  <c r="BY450" i="2" a="1"/>
  <c r="BY487" i="2" a="1"/>
  <c r="BY489" i="2" a="1"/>
  <c r="BY447" i="2" a="1"/>
  <c r="BY488" i="2" a="1"/>
  <c r="CA516" i="2" a="1"/>
  <c r="CA496" i="2" a="1"/>
  <c r="AM269" i="2" a="1"/>
  <c r="AM688" i="2" a="1"/>
  <c r="AM277" i="2" a="1"/>
  <c r="AM276" i="2" a="1"/>
  <c r="AM685" i="2" a="1"/>
  <c r="AM684" i="2" a="1"/>
  <c r="AM275" i="2" a="1"/>
  <c r="AM683" i="2" a="1"/>
  <c r="AM268" i="2" a="1"/>
  <c r="AM682" i="2" a="1"/>
  <c r="AM280" i="2" a="1"/>
  <c r="AM678" i="2" a="1"/>
  <c r="AM686" i="2" a="1"/>
  <c r="AM270" i="2" a="1"/>
  <c r="AM687" i="2" a="1"/>
  <c r="AM677" i="2" a="1"/>
  <c r="AM279" i="2" a="1"/>
  <c r="AM271" i="2" a="1"/>
  <c r="AM272" i="2" a="1"/>
  <c r="AM273" i="2" a="1"/>
  <c r="AM681" i="2" a="1"/>
  <c r="AM680" i="2" a="1"/>
  <c r="AM281" i="2" a="1"/>
  <c r="AM679" i="2" a="1"/>
  <c r="AM274" i="2" a="1"/>
  <c r="AM689" i="2" a="1"/>
  <c r="AM278" i="2" a="1"/>
  <c r="CC319" i="2" a="1"/>
  <c r="CC370" i="2" a="1"/>
  <c r="CC398" i="2" a="1"/>
  <c r="CC300" i="2" a="1"/>
  <c r="CC325" i="2" a="1"/>
  <c r="AK45" i="2" a="1"/>
  <c r="AK71" i="2" a="1"/>
  <c r="AK67" i="2" a="1"/>
  <c r="AK59" i="2" a="1"/>
  <c r="AK40" i="2" a="1"/>
  <c r="AK50" i="2" a="1"/>
  <c r="AK55" i="2" a="1"/>
  <c r="AE901" i="2" a="1"/>
  <c r="AE26" i="2" a="1"/>
  <c r="AE900" i="2" a="1"/>
  <c r="AE27" i="2" a="1"/>
  <c r="AE902" i="2" a="1"/>
  <c r="CA600" i="2" a="1"/>
  <c r="CA599" i="2" a="1"/>
  <c r="CA175" i="2" a="1"/>
  <c r="CA174" i="2" a="1"/>
  <c r="CA168" i="2" a="1"/>
  <c r="CA169" i="2" a="1"/>
  <c r="CA593" i="2" a="1"/>
  <c r="CA592" i="2" a="1"/>
  <c r="Y370" i="2" a="1"/>
  <c r="Y319" i="2" a="1"/>
  <c r="Y300" i="2" a="1"/>
  <c r="Y398" i="2" a="1"/>
  <c r="Y106" i="2" a="1"/>
  <c r="Y325" i="2" a="1"/>
  <c r="Y226" i="2" a="1"/>
  <c r="BG898" i="2" a="1"/>
  <c r="BE270" i="2" a="1"/>
  <c r="BE278" i="2" a="1"/>
  <c r="BE272" i="2" a="1"/>
  <c r="BE678" i="2" a="1"/>
  <c r="BE688" i="2" a="1"/>
  <c r="BE271" i="2" a="1"/>
  <c r="BE276" i="2" a="1"/>
  <c r="BE679" i="2" a="1"/>
  <c r="BE685" i="2" a="1"/>
  <c r="BE268" i="2" a="1"/>
  <c r="BE684" i="2" a="1"/>
  <c r="BE281" i="2" a="1"/>
  <c r="BE275" i="2" a="1"/>
  <c r="BE274" i="2" a="1"/>
  <c r="BE273" i="2" a="1"/>
  <c r="BE683" i="2" a="1"/>
  <c r="BE280" i="2" a="1"/>
  <c r="BE681" i="2" a="1"/>
  <c r="BE277" i="2" a="1"/>
  <c r="BE680" i="2" a="1"/>
  <c r="BE279" i="2" a="1"/>
  <c r="BE682" i="2" a="1"/>
  <c r="BE689" i="2" a="1"/>
  <c r="BE677" i="2" a="1"/>
  <c r="BE686" i="2" a="1"/>
  <c r="BE687" i="2" a="1"/>
  <c r="BE269" i="2" a="1"/>
  <c r="Q35" i="2" a="1"/>
  <c r="Q906" i="2" a="1"/>
  <c r="Q903" i="2" a="1"/>
  <c r="Q31" i="2" a="1"/>
  <c r="Q38" i="2" a="1"/>
  <c r="Q73" i="2" a="1"/>
  <c r="Q34" i="2" a="1"/>
  <c r="Q909" i="2" a="1"/>
  <c r="AQ447" i="2" a="1"/>
  <c r="AQ450" i="2" a="1"/>
  <c r="CE176" i="2" a="1"/>
  <c r="CE601" i="2" a="1"/>
  <c r="CE177" i="2" a="1"/>
  <c r="CE602" i="2" a="1"/>
  <c r="AQ442" i="2" a="1"/>
  <c r="AQ722" i="2" a="1"/>
  <c r="U370" i="2" a="1"/>
  <c r="U159" i="2" a="1"/>
  <c r="U398" i="2" a="1"/>
  <c r="U319" i="2" a="1"/>
  <c r="U300" i="2" a="1"/>
  <c r="U106" i="2" a="1"/>
  <c r="U325" i="2" a="1"/>
  <c r="AW101" i="2" a="1"/>
  <c r="AW946" i="2" a="1"/>
  <c r="AW99" i="2" a="1"/>
  <c r="AW943" i="2" a="1"/>
  <c r="AW944" i="2" a="1"/>
  <c r="AW104" i="2" a="1"/>
  <c r="AW102" i="2" a="1"/>
  <c r="AW942" i="2" a="1"/>
  <c r="AW105" i="2" a="1"/>
  <c r="AW100" i="2" a="1"/>
  <c r="AW103" i="2" a="1"/>
  <c r="AW945" i="2" a="1"/>
  <c r="AW938" i="2" a="1"/>
  <c r="AW941" i="2" a="1"/>
  <c r="CE599" i="2" a="1"/>
  <c r="CE600" i="2" a="1"/>
  <c r="CE174" i="2" a="1"/>
  <c r="CE175" i="2" a="1"/>
  <c r="W909" i="2" a="1"/>
  <c r="W34" i="2" a="1"/>
  <c r="W73" i="2" a="1"/>
  <c r="W906" i="2" a="1"/>
  <c r="W903" i="2" a="1"/>
  <c r="W31" i="2" a="1"/>
  <c r="W38" i="2" a="1"/>
  <c r="W35" i="2" a="1"/>
  <c r="BC398" i="2" a="1"/>
  <c r="AQ8" i="2" a="1"/>
  <c r="AQ9" i="2" a="1"/>
  <c r="AQ7" i="2" a="1"/>
  <c r="BG428" i="2" a="1"/>
  <c r="BG427" i="2" a="1"/>
  <c r="BG509" i="2" a="1"/>
  <c r="BG508" i="2" a="1"/>
  <c r="BG510" i="2" a="1"/>
  <c r="Y945" i="2" a="1"/>
  <c r="Y941" i="2" a="1"/>
  <c r="Y104" i="2" a="1"/>
  <c r="Y943" i="2" a="1"/>
  <c r="Y103" i="2" a="1"/>
  <c r="Y102" i="2" a="1"/>
  <c r="Y944" i="2" a="1"/>
  <c r="Y101" i="2" a="1"/>
  <c r="Y942" i="2" a="1"/>
  <c r="Y105" i="2" a="1"/>
  <c r="Y100" i="2" a="1"/>
  <c r="Y946" i="2" a="1"/>
  <c r="Y99" i="2" a="1"/>
  <c r="Y938" i="2" a="1"/>
  <c r="BO607" i="2" a="1"/>
  <c r="S442" i="2" a="1"/>
  <c r="S722" i="2" a="1"/>
  <c r="BM816" i="2" a="1"/>
  <c r="BM791" i="2" a="1"/>
  <c r="BM815" i="2" a="1"/>
  <c r="AQ377" i="2" a="1"/>
  <c r="AQ378" i="2" a="1"/>
  <c r="AQ835" i="2" a="1"/>
  <c r="BI563" i="2" a="1"/>
  <c r="AI693" i="2" a="1"/>
  <c r="AI283" i="2" a="1"/>
  <c r="AI285" i="2" a="1"/>
  <c r="AI282" i="2" a="1"/>
  <c r="AI692" i="2" a="1"/>
  <c r="AI690" i="2" a="1"/>
  <c r="AI691" i="2" a="1"/>
  <c r="AI284" i="2" a="1"/>
  <c r="W7" i="2" a="1"/>
  <c r="W9" i="2" a="1"/>
  <c r="W8" i="2" a="1"/>
  <c r="AQ31" i="2" a="1"/>
  <c r="AQ903" i="2" a="1"/>
  <c r="AQ35" i="2" a="1"/>
  <c r="AQ73" i="2" a="1"/>
  <c r="AQ909" i="2" a="1"/>
  <c r="AQ906" i="2" a="1"/>
  <c r="AQ38" i="2" a="1"/>
  <c r="AQ34" i="2" a="1"/>
  <c r="BK199" i="2" a="1"/>
  <c r="BK198" i="2" a="1"/>
  <c r="BK576" i="2" a="1"/>
  <c r="BK574" i="2" a="1"/>
  <c r="CG443" i="2" a="1"/>
  <c r="CG723" i="2" a="1"/>
  <c r="U100" i="2" a="1"/>
  <c r="U99" i="2" a="1"/>
  <c r="U943" i="2" a="1"/>
  <c r="U104" i="2" a="1"/>
  <c r="U101" i="2" a="1"/>
  <c r="U944" i="2" a="1"/>
  <c r="U102" i="2" a="1"/>
  <c r="U945" i="2" a="1"/>
  <c r="U942" i="2" a="1"/>
  <c r="U941" i="2" a="1"/>
  <c r="U105" i="2" a="1"/>
  <c r="U946" i="2" a="1"/>
  <c r="U938" i="2" a="1"/>
  <c r="U103" i="2" a="1"/>
  <c r="BE566" i="2" a="1"/>
  <c r="BK898" i="2" a="1"/>
  <c r="AI942" i="2" a="1"/>
  <c r="AI941" i="2" a="1"/>
  <c r="AI101" i="2" a="1"/>
  <c r="AI946" i="2" a="1"/>
  <c r="AI103" i="2" a="1"/>
  <c r="AI100" i="2" a="1"/>
  <c r="AI944" i="2" a="1"/>
  <c r="AI105" i="2" a="1"/>
  <c r="AI102" i="2" a="1"/>
  <c r="AI943" i="2" a="1"/>
  <c r="AI938" i="2" a="1"/>
  <c r="AI99" i="2" a="1"/>
  <c r="AI104" i="2" a="1"/>
  <c r="AI945" i="2" a="1"/>
  <c r="BW443" i="2" a="1"/>
  <c r="BW723" i="2" a="1"/>
  <c r="BY38" i="2" a="1"/>
  <c r="BY35" i="2" a="1"/>
  <c r="BY906" i="2" a="1"/>
  <c r="BY903" i="2" a="1"/>
  <c r="BY73" i="2" a="1"/>
  <c r="BY909" i="2" a="1"/>
  <c r="BY31" i="2" a="1"/>
  <c r="BY34" i="2" a="1"/>
  <c r="BG562" i="2" a="1"/>
  <c r="BS740" i="2" a="1"/>
  <c r="BS714" i="2" a="1"/>
  <c r="BS716" i="2" a="1"/>
  <c r="BS712" i="2" a="1"/>
  <c r="BK626" i="2" a="1"/>
  <c r="BW31" i="2" a="1"/>
  <c r="BW906" i="2" a="1"/>
  <c r="BW73" i="2" a="1"/>
  <c r="BW34" i="2" a="1"/>
  <c r="BW903" i="2" a="1"/>
  <c r="BW35" i="2" a="1"/>
  <c r="BW38" i="2" a="1"/>
  <c r="BW909" i="2" a="1"/>
  <c r="BY722" i="2" a="1"/>
  <c r="BY442" i="2" a="1"/>
  <c r="BU691" i="2" a="1"/>
  <c r="BU690" i="2" a="1"/>
  <c r="BU692" i="2" a="1"/>
  <c r="BU285" i="2" a="1"/>
  <c r="BU284" i="2" a="1"/>
  <c r="BU283" i="2" a="1"/>
  <c r="BU693" i="2" a="1"/>
  <c r="BU282" i="2" a="1"/>
  <c r="AS906" i="2" a="1"/>
  <c r="AS38" i="2" a="1"/>
  <c r="AS35" i="2" a="1"/>
  <c r="AS903" i="2" a="1"/>
  <c r="AS31" i="2" a="1"/>
  <c r="AS34" i="2" a="1"/>
  <c r="AS909" i="2" a="1"/>
  <c r="AS73" i="2" a="1"/>
  <c r="BS398" i="2" a="1"/>
  <c r="CI565" i="2" a="1"/>
  <c r="CG101" i="2" a="1"/>
  <c r="CG105" i="2" a="1"/>
  <c r="CG946" i="2" a="1"/>
  <c r="CG941" i="2" a="1"/>
  <c r="CG102" i="2" a="1"/>
  <c r="CG942" i="2" a="1"/>
  <c r="CG99" i="2" a="1"/>
  <c r="CG104" i="2" a="1"/>
  <c r="CG945" i="2" a="1"/>
  <c r="CG100" i="2" a="1"/>
  <c r="CG944" i="2" a="1"/>
  <c r="CG103" i="2" a="1"/>
  <c r="CG943" i="2" a="1"/>
  <c r="CG938" i="2" a="1"/>
  <c r="CE370" i="2" a="1"/>
  <c r="CE398" i="2" a="1"/>
  <c r="CE325" i="2" a="1"/>
  <c r="BW626" i="2" a="1"/>
  <c r="BM448" i="2" a="1"/>
  <c r="BM449" i="2" a="1"/>
  <c r="BQ548" i="2" a="1"/>
  <c r="BQ549" i="2" a="1"/>
  <c r="AY850" i="2" a="1"/>
  <c r="AY396" i="2" a="1"/>
  <c r="CC173" i="2" a="1"/>
  <c r="CC348" i="2" a="1"/>
  <c r="CC812" i="2" a="1"/>
  <c r="CC810" i="2" a="1"/>
  <c r="CC808" i="2" a="1"/>
  <c r="CC364" i="2" a="1"/>
  <c r="CC814" i="2" a="1"/>
  <c r="CC598" i="2" a="1"/>
  <c r="CC172" i="2" a="1"/>
  <c r="CC597" i="2" a="1"/>
  <c r="AK443" i="2" a="1"/>
  <c r="AK723" i="2" a="1"/>
  <c r="AM443" i="2" a="1"/>
  <c r="AM723" i="2" a="1"/>
  <c r="AG13" i="2" a="1"/>
  <c r="AG14" i="2" a="1"/>
  <c r="AG15" i="2" a="1"/>
  <c r="AG759" i="2" a="1"/>
  <c r="AG12" i="2" a="1"/>
  <c r="AG11" i="2" a="1"/>
  <c r="AG760" i="2" a="1"/>
  <c r="AG758" i="2" a="1"/>
  <c r="AG761" i="2" a="1"/>
  <c r="AG762" i="2" a="1"/>
  <c r="BA946" i="2" a="1"/>
  <c r="BA101" i="2" a="1"/>
  <c r="BA938" i="2" a="1"/>
  <c r="BA105" i="2" a="1"/>
  <c r="BA945" i="2" a="1"/>
  <c r="BA944" i="2" a="1"/>
  <c r="BA100" i="2" a="1"/>
  <c r="BA941" i="2" a="1"/>
  <c r="BA102" i="2" a="1"/>
  <c r="BA104" i="2" a="1"/>
  <c r="BA99" i="2" a="1"/>
  <c r="BA942" i="2" a="1"/>
  <c r="BA103" i="2" a="1"/>
  <c r="BA943" i="2" a="1"/>
  <c r="BK607" i="2" a="1"/>
  <c r="AY563" i="2" a="1"/>
  <c r="CA906" i="2" a="1"/>
  <c r="CA34" i="2" a="1"/>
  <c r="CA909" i="2" a="1"/>
  <c r="CA903" i="2" a="1"/>
  <c r="CA38" i="2" a="1"/>
  <c r="CA73" i="2" a="1"/>
  <c r="CA35" i="2" a="1"/>
  <c r="CA31" i="2" a="1"/>
  <c r="CG176" i="2" a="1"/>
  <c r="CG601" i="2" a="1"/>
  <c r="CG602" i="2" a="1"/>
  <c r="CG177" i="2" a="1"/>
  <c r="Q607" i="2" a="1"/>
  <c r="BM909" i="2" a="1"/>
  <c r="BM906" i="2" a="1"/>
  <c r="BM34" i="2" a="1"/>
  <c r="BM73" i="2" a="1"/>
  <c r="BM31" i="2" a="1"/>
  <c r="BM35" i="2" a="1"/>
  <c r="BM903" i="2" a="1"/>
  <c r="BM38" i="2" a="1"/>
  <c r="AS447" i="2" a="1"/>
  <c r="AS450" i="2" a="1"/>
  <c r="AC378" i="2" a="1"/>
  <c r="AC377" i="2" a="1"/>
  <c r="AC835" i="2" a="1"/>
  <c r="AY516" i="2" a="1"/>
  <c r="AY496" i="2" a="1"/>
  <c r="BQ282" i="2" a="1"/>
  <c r="BQ690" i="2" a="1"/>
  <c r="BQ691" i="2" a="1"/>
  <c r="BQ284" i="2" a="1"/>
  <c r="BQ285" i="2" a="1"/>
  <c r="BQ283" i="2" a="1"/>
  <c r="BQ692" i="2" a="1"/>
  <c r="BQ693" i="2" a="1"/>
  <c r="BS102" i="2" a="1"/>
  <c r="BS941" i="2" a="1"/>
  <c r="BS101" i="2" a="1"/>
  <c r="BS105" i="2" a="1"/>
  <c r="BS938" i="2" a="1"/>
  <c r="BS945" i="2" a="1"/>
  <c r="BS103" i="2" a="1"/>
  <c r="BS943" i="2" a="1"/>
  <c r="BS944" i="2" a="1"/>
  <c r="BS104" i="2" a="1"/>
  <c r="BS99" i="2" a="1"/>
  <c r="BS942" i="2" a="1"/>
  <c r="BS946" i="2" a="1"/>
  <c r="BS100" i="2" a="1"/>
  <c r="BS607" i="2" a="1"/>
  <c r="AC99" i="2" a="1"/>
  <c r="AC102" i="2" a="1"/>
  <c r="AC104" i="2" a="1"/>
  <c r="AC943" i="2" a="1"/>
  <c r="AC103" i="2" a="1"/>
  <c r="AC941" i="2" a="1"/>
  <c r="AC938" i="2" a="1"/>
  <c r="AC944" i="2" a="1"/>
  <c r="AC942" i="2" a="1"/>
  <c r="AC101" i="2" a="1"/>
  <c r="AC105" i="2" a="1"/>
  <c r="AC945" i="2" a="1"/>
  <c r="AC946" i="2" a="1"/>
  <c r="AC100" i="2" a="1"/>
  <c r="AA443" i="2" a="1"/>
  <c r="AA723" i="2" a="1"/>
  <c r="BO848" i="2" a="1"/>
  <c r="BO394" i="2" a="1"/>
  <c r="CC9" i="2" a="1"/>
  <c r="CC8" i="2" a="1"/>
  <c r="CC7" i="2" a="1"/>
  <c r="BI55" i="2" a="1"/>
  <c r="BI59" i="2" a="1"/>
  <c r="BI50" i="2" a="1"/>
  <c r="BI71" i="2" a="1"/>
  <c r="BI40" i="2" a="1"/>
  <c r="BI67" i="2" a="1"/>
  <c r="BI45" i="2" a="1"/>
  <c r="AK942" i="2" a="1"/>
  <c r="AK99" i="2" a="1"/>
  <c r="AK946" i="2" a="1"/>
  <c r="AK941" i="2" a="1"/>
  <c r="AK945" i="2" a="1"/>
  <c r="AK103" i="2" a="1"/>
  <c r="AK102" i="2" a="1"/>
  <c r="AK100" i="2" a="1"/>
  <c r="AK101" i="2" a="1"/>
  <c r="AK105" i="2" a="1"/>
  <c r="AK944" i="2" a="1"/>
  <c r="AK943" i="2" a="1"/>
  <c r="AK938" i="2" a="1"/>
  <c r="AK104" i="2" a="1"/>
  <c r="AY564" i="2" a="1"/>
  <c r="BC447" i="2" a="1"/>
  <c r="BC450" i="2" a="1"/>
  <c r="BC487" i="2" a="1"/>
  <c r="BC489" i="2" a="1"/>
  <c r="BC488" i="2" a="1"/>
  <c r="AE866" i="2" a="1"/>
  <c r="CA177" i="2" a="1"/>
  <c r="CA601" i="2" a="1"/>
  <c r="CA176" i="2" a="1"/>
  <c r="CA602" i="2" a="1"/>
  <c r="AC442" i="2" a="1"/>
  <c r="AC722" i="2" a="1"/>
  <c r="BQ442" i="2" a="1"/>
  <c r="BQ722" i="2" a="1"/>
  <c r="BG498" i="2" a="1"/>
  <c r="BG501" i="2" a="1"/>
  <c r="BG517" i="2" a="1"/>
  <c r="BG129" i="2" a="1"/>
  <c r="BG115" i="2" a="1"/>
  <c r="BG499" i="2" a="1"/>
  <c r="BG114" i="2" a="1"/>
  <c r="BG113" i="2" a="1"/>
  <c r="BG502" i="2" a="1"/>
  <c r="BG128" i="2" a="1"/>
  <c r="BG116" i="2" a="1"/>
  <c r="BG500" i="2" a="1"/>
  <c r="BG518" i="2" a="1"/>
  <c r="BG112" i="2" a="1"/>
  <c r="BG503" i="2" a="1"/>
  <c r="AM607" i="2" a="1"/>
  <c r="AQ548" i="2" a="1"/>
  <c r="AQ549" i="2" a="1"/>
  <c r="BS848" i="2" a="1"/>
  <c r="BS394" i="2" a="1"/>
  <c r="Q59" i="2" a="1"/>
  <c r="Q71" i="2" a="1"/>
  <c r="Q45" i="2" a="1"/>
  <c r="Q40" i="2" a="1"/>
  <c r="Q50" i="2" a="1"/>
  <c r="Q55" i="2" a="1"/>
  <c r="Q67" i="2" a="1"/>
  <c r="CE179" i="2" a="1"/>
  <c r="CE178" i="2" a="1"/>
  <c r="CE604" i="2" a="1"/>
  <c r="CE603" i="2" a="1"/>
  <c r="BS395" i="2" a="1"/>
  <c r="BS849" i="2" a="1"/>
  <c r="CE38" i="2" a="1"/>
  <c r="CE35" i="2" a="1"/>
  <c r="CE909" i="2" a="1"/>
  <c r="CE31" i="2" a="1"/>
  <c r="CE73" i="2" a="1"/>
  <c r="CE906" i="2" a="1"/>
  <c r="CE34" i="2" a="1"/>
  <c r="CE903" i="2" a="1"/>
  <c r="BC501" i="2" a="1"/>
  <c r="BC517" i="2" a="1"/>
  <c r="BC129" i="2" a="1"/>
  <c r="BC502" i="2" a="1"/>
  <c r="BC503" i="2" a="1"/>
  <c r="BC113" i="2" a="1"/>
  <c r="BC498" i="2" a="1"/>
  <c r="BC115" i="2" a="1"/>
  <c r="BC116" i="2" a="1"/>
  <c r="BC128" i="2" a="1"/>
  <c r="BC499" i="2" a="1"/>
  <c r="BC500" i="2" a="1"/>
  <c r="BC112" i="2" a="1"/>
  <c r="BC114" i="2" a="1"/>
  <c r="BC518" i="2" a="1"/>
  <c r="Q325" i="2" a="1"/>
  <c r="Q300" i="2" a="1"/>
  <c r="Q370" i="2" a="1"/>
  <c r="Q319" i="2" a="1"/>
  <c r="Q159" i="2" a="1"/>
  <c r="Q226" i="2" a="1"/>
  <c r="Q398" i="2" a="1"/>
  <c r="AE762" i="2" a="1"/>
  <c r="AE760" i="2" a="1"/>
  <c r="AE13" i="2" a="1"/>
  <c r="AE11" i="2" a="1"/>
  <c r="AE758" i="2" a="1"/>
  <c r="AE761" i="2" a="1"/>
  <c r="AE14" i="2" a="1"/>
  <c r="AE12" i="2" a="1"/>
  <c r="AE759" i="2" a="1"/>
  <c r="AE15" i="2" a="1"/>
  <c r="BE822" i="2" a="1"/>
  <c r="BE823" i="2" a="1"/>
  <c r="BE368" i="2" a="1"/>
  <c r="BE366" i="2" a="1"/>
  <c r="BE367" i="2" a="1"/>
  <c r="BE821" i="2" a="1"/>
  <c r="W50" i="2" a="1"/>
  <c r="W59" i="2" a="1"/>
  <c r="W45" i="2" a="1"/>
  <c r="W71" i="2" a="1"/>
  <c r="W40" i="2" a="1"/>
  <c r="W55" i="2" a="1"/>
  <c r="W67" i="2" a="1"/>
  <c r="BG564" i="2" a="1"/>
  <c r="AQ106" i="2" a="1"/>
  <c r="AQ398" i="2" a="1"/>
  <c r="BK559" i="2" a="1"/>
  <c r="BE906" i="2" a="1"/>
  <c r="BE38" i="2" a="1"/>
  <c r="BE35" i="2" a="1"/>
  <c r="BE909" i="2" a="1"/>
  <c r="BE34" i="2" a="1"/>
  <c r="BE903" i="2" a="1"/>
  <c r="BE73" i="2" a="1"/>
  <c r="BE31" i="2" a="1"/>
  <c r="CA498" i="2" a="1"/>
  <c r="CA499" i="2" a="1"/>
  <c r="CA129" i="2" a="1"/>
  <c r="CA501" i="2" a="1"/>
  <c r="CA128" i="2" a="1"/>
  <c r="CA518" i="2" a="1"/>
  <c r="CA116" i="2" a="1"/>
  <c r="CA500" i="2" a="1"/>
  <c r="CA113" i="2" a="1"/>
  <c r="CA502" i="2" a="1"/>
  <c r="CA114" i="2" a="1"/>
  <c r="CA503" i="2" a="1"/>
  <c r="CA112" i="2" a="1"/>
  <c r="CA517" i="2" a="1"/>
  <c r="CA115" i="2" a="1"/>
  <c r="BQ518" i="2" a="1"/>
  <c r="BQ128" i="2" a="1"/>
  <c r="BQ114" i="2" a="1"/>
  <c r="BQ503" i="2" a="1"/>
  <c r="BQ501" i="2" a="1"/>
  <c r="BQ499" i="2" a="1"/>
  <c r="BQ498" i="2" a="1"/>
  <c r="BQ116" i="2" a="1"/>
  <c r="BQ502" i="2" a="1"/>
  <c r="BQ115" i="2" a="1"/>
  <c r="BQ113" i="2" a="1"/>
  <c r="BQ112" i="2" a="1"/>
  <c r="BQ129" i="2" a="1"/>
  <c r="BQ517" i="2" a="1"/>
  <c r="BQ500" i="2" a="1"/>
  <c r="BY791" i="2" a="1"/>
  <c r="BY816" i="2" a="1"/>
  <c r="BY815" i="2" a="1"/>
  <c r="BA563" i="2" a="1"/>
  <c r="AQ945" i="2" a="1"/>
  <c r="AQ100" i="2" a="1"/>
  <c r="AQ99" i="2" a="1"/>
  <c r="AQ104" i="2" a="1"/>
  <c r="AQ938" i="2" a="1"/>
  <c r="AQ941" i="2" a="1"/>
  <c r="AQ105" i="2" a="1"/>
  <c r="AQ942" i="2" a="1"/>
  <c r="AQ101" i="2" a="1"/>
  <c r="AQ944" i="2" a="1"/>
  <c r="AQ946" i="2" a="1"/>
  <c r="AQ943" i="2" a="1"/>
  <c r="AQ103" i="2" a="1"/>
  <c r="AQ102" i="2" a="1"/>
  <c r="U73" i="2" a="1"/>
  <c r="U35" i="2" a="1"/>
  <c r="U38" i="2" a="1"/>
  <c r="U31" i="2" a="1"/>
  <c r="U906" i="2" a="1"/>
  <c r="U903" i="2" a="1"/>
  <c r="U34" i="2" a="1"/>
  <c r="U909" i="2" a="1"/>
  <c r="BE157" i="2" a="1"/>
  <c r="BE246" i="2" a="1"/>
  <c r="BE655" i="2" a="1"/>
  <c r="BE158" i="2" a="1"/>
  <c r="BE544" i="2" a="1"/>
  <c r="BE515" i="2" a="1"/>
  <c r="BE543" i="2" a="1"/>
  <c r="BE199" i="2" a="1"/>
  <c r="BE576" i="2" a="1"/>
  <c r="BE198" i="2" a="1"/>
  <c r="BE574" i="2" a="1"/>
  <c r="BC944" i="2" a="1"/>
  <c r="BC945" i="2" a="1"/>
  <c r="BC942" i="2" a="1"/>
  <c r="BC101" i="2" a="1"/>
  <c r="BC941" i="2" a="1"/>
  <c r="BC105" i="2" a="1"/>
  <c r="BC99" i="2" a="1"/>
  <c r="BC102" i="2" a="1"/>
  <c r="BC104" i="2" a="1"/>
  <c r="BC100" i="2" a="1"/>
  <c r="BC946" i="2" a="1"/>
  <c r="BC943" i="2" a="1"/>
  <c r="BC938" i="2" a="1"/>
  <c r="BC103" i="2" a="1"/>
  <c r="BA712" i="2" a="1"/>
  <c r="BA714" i="2" a="1"/>
  <c r="BA740" i="2" a="1"/>
  <c r="BA716" i="2" a="1"/>
  <c r="AK370" i="2" a="1"/>
  <c r="AK398" i="2" a="1"/>
  <c r="AK159" i="2" a="1"/>
  <c r="AK325" i="2" a="1"/>
  <c r="AK319" i="2" a="1"/>
  <c r="AK226" i="2" a="1"/>
  <c r="AK300" i="2" a="1"/>
  <c r="CA325" i="2" a="1"/>
  <c r="CA300" i="2" a="1"/>
  <c r="CA398" i="2" a="1"/>
  <c r="CA370" i="2" a="1"/>
  <c r="CA319" i="2" a="1"/>
  <c r="M560" i="2" a="1"/>
  <c r="BA626" i="2" a="1"/>
  <c r="AW398" i="2" a="1"/>
  <c r="AS377" i="2" a="1"/>
  <c r="AS378" i="2" a="1"/>
  <c r="AS835" i="2" a="1"/>
  <c r="BQ516" i="2" a="1"/>
  <c r="BQ496" i="2" a="1"/>
  <c r="BQ363" i="2" a="1"/>
  <c r="BQ188" i="2" a="1"/>
  <c r="BQ809" i="2" a="1"/>
  <c r="BQ811" i="2" a="1"/>
  <c r="BQ186" i="2" a="1"/>
  <c r="BQ807" i="2" a="1"/>
  <c r="BQ187" i="2" a="1"/>
  <c r="BQ591" i="2" a="1"/>
  <c r="BQ184" i="2" a="1"/>
  <c r="BQ558" i="2" a="1"/>
  <c r="BQ183" i="2" a="1"/>
  <c r="BQ347" i="2" a="1"/>
  <c r="BQ813" i="2" a="1"/>
  <c r="BQ182" i="2" a="1"/>
  <c r="BQ185" i="2" a="1"/>
  <c r="CC605" i="2" a="1"/>
  <c r="CC181" i="2" a="1"/>
  <c r="CC180" i="2" a="1"/>
  <c r="CC606" i="2" a="1"/>
  <c r="AY559" i="2" a="1"/>
  <c r="AM442" i="2" a="1"/>
  <c r="AM722" i="2" a="1"/>
  <c r="CE945" i="2" a="1"/>
  <c r="CE104" i="2" a="1"/>
  <c r="CE944" i="2" a="1"/>
  <c r="CE943" i="2" a="1"/>
  <c r="CE102" i="2" a="1"/>
  <c r="CE103" i="2" a="1"/>
  <c r="CE99" i="2" a="1"/>
  <c r="CE946" i="2" a="1"/>
  <c r="CE100" i="2" a="1"/>
  <c r="CE941" i="2" a="1"/>
  <c r="CE105" i="2" a="1"/>
  <c r="CE101" i="2" a="1"/>
  <c r="CE938" i="2" a="1"/>
  <c r="CE942" i="2" a="1"/>
  <c r="U723" i="2" a="1"/>
  <c r="U443" i="2" a="1"/>
  <c r="BG45" i="2" a="1"/>
  <c r="BG59" i="2" a="1"/>
  <c r="BG67" i="2" a="1"/>
  <c r="BG71" i="2" a="1"/>
  <c r="BG55" i="2" a="1"/>
  <c r="BG40" i="2" a="1"/>
  <c r="BG50" i="2" a="1"/>
  <c r="Y723" i="2" a="1"/>
  <c r="Y443" i="2" a="1"/>
  <c r="AG866" i="2" a="1"/>
  <c r="BO850" i="2" a="1"/>
  <c r="BO396" i="2" a="1"/>
  <c r="AI442" i="2" a="1"/>
  <c r="AI722" i="2" a="1"/>
  <c r="BC712" i="2" a="1"/>
  <c r="BC716" i="2" a="1"/>
  <c r="BC714" i="2" a="1"/>
  <c r="BC740" i="2" a="1"/>
  <c r="Y591" i="2" a="1"/>
  <c r="Y558" i="2" a="1"/>
  <c r="Y186" i="2" a="1"/>
  <c r="Y813" i="2" a="1"/>
  <c r="Y809" i="2" a="1"/>
  <c r="Y811" i="2" a="1"/>
  <c r="Y363" i="2" a="1"/>
  <c r="Y807" i="2" a="1"/>
  <c r="Y182" i="2" a="1"/>
  <c r="Y185" i="2" a="1"/>
  <c r="Y187" i="2" a="1"/>
  <c r="Y183" i="2" a="1"/>
  <c r="Y184" i="2" a="1"/>
  <c r="Y188" i="2" a="1"/>
  <c r="Y347" i="2" a="1"/>
  <c r="W626" i="2" a="1"/>
  <c r="BU722" i="2" a="1"/>
  <c r="BU442" i="2" a="1"/>
  <c r="CA938" i="2" a="1"/>
  <c r="CA105" i="2" a="1"/>
  <c r="CA944" i="2" a="1"/>
  <c r="CA941" i="2" a="1"/>
  <c r="CA943" i="2" a="1"/>
  <c r="CA100" i="2" a="1"/>
  <c r="CA945" i="2" a="1"/>
  <c r="CA104" i="2" a="1"/>
  <c r="CA942" i="2" a="1"/>
  <c r="CA101" i="2" a="1"/>
  <c r="CA102" i="2" a="1"/>
  <c r="CA946" i="2" a="1"/>
  <c r="CA103" i="2" a="1"/>
  <c r="CA99" i="2" a="1"/>
  <c r="CG171" i="2" a="1"/>
  <c r="CG594" i="2" a="1"/>
  <c r="CG595" i="2" a="1"/>
  <c r="CG170" i="2" a="1"/>
  <c r="CG596" i="2" a="1"/>
  <c r="BK560" i="2" a="1"/>
  <c r="BM55" i="2" a="1"/>
  <c r="BM50" i="2" a="1"/>
  <c r="BM45" i="2" a="1"/>
  <c r="BM71" i="2" a="1"/>
  <c r="BM59" i="2" a="1"/>
  <c r="BM40" i="2" a="1"/>
  <c r="BM67" i="2" a="1"/>
  <c r="BO282" i="2" a="1"/>
  <c r="BO693" i="2" a="1"/>
  <c r="BO285" i="2" a="1"/>
  <c r="BO692" i="2" a="1"/>
  <c r="BO283" i="2" a="1"/>
  <c r="BO691" i="2" a="1"/>
  <c r="BO690" i="2" a="1"/>
  <c r="BO284" i="2" a="1"/>
  <c r="BO898" i="2" a="1"/>
  <c r="AS898" i="2" a="1"/>
  <c r="BE848" i="2" a="1"/>
  <c r="BE394" i="2" a="1"/>
  <c r="O723" i="2" a="1"/>
  <c r="O443" i="2" a="1"/>
  <c r="BG559" i="2" a="1"/>
  <c r="AC71" i="2" a="1"/>
  <c r="AC67" i="2" a="1"/>
  <c r="AC55" i="2" a="1"/>
  <c r="AC45" i="2" a="1"/>
  <c r="AC59" i="2" a="1"/>
  <c r="AC50" i="2" a="1"/>
  <c r="AC40" i="2" a="1"/>
  <c r="AW499" i="2" a="1"/>
  <c r="AW112" i="2" a="1"/>
  <c r="AW128" i="2" a="1"/>
  <c r="AW501" i="2" a="1"/>
  <c r="AW503" i="2" a="1"/>
  <c r="AW518" i="2" a="1"/>
  <c r="AW502" i="2" a="1"/>
  <c r="AW129" i="2" a="1"/>
  <c r="AW115" i="2" a="1"/>
  <c r="AW517" i="2" a="1"/>
  <c r="AW116" i="2" a="1"/>
  <c r="AW114" i="2" a="1"/>
  <c r="AW500" i="2" a="1"/>
  <c r="AW498" i="2" a="1"/>
  <c r="AW113" i="2" a="1"/>
  <c r="BI104" i="2" a="1"/>
  <c r="BI946" i="2" a="1"/>
  <c r="BI101" i="2" a="1"/>
  <c r="BI944" i="2" a="1"/>
  <c r="BI938" i="2" a="1"/>
  <c r="BI945" i="2" a="1"/>
  <c r="BI941" i="2" a="1"/>
  <c r="BI105" i="2" a="1"/>
  <c r="BI99" i="2" a="1"/>
  <c r="BI100" i="2" a="1"/>
  <c r="BI103" i="2" a="1"/>
  <c r="BI943" i="2" a="1"/>
  <c r="BI102" i="2" a="1"/>
  <c r="BI942" i="2" a="1"/>
  <c r="AK823" i="2" a="1"/>
  <c r="AK366" i="2" a="1"/>
  <c r="AK367" i="2" a="1"/>
  <c r="AK821" i="2" a="1"/>
  <c r="AK822" i="2" a="1"/>
  <c r="AK368" i="2" a="1"/>
  <c r="AK31" i="2" a="1"/>
  <c r="AK903" i="2" a="1"/>
  <c r="AK35" i="2" a="1"/>
  <c r="AK909" i="2" a="1"/>
  <c r="AK73" i="2" a="1"/>
  <c r="AK906" i="2" a="1"/>
  <c r="AK38" i="2" a="1"/>
  <c r="AK34" i="2" a="1"/>
  <c r="AE5" i="2" a="1"/>
  <c r="AE6" i="2" a="1"/>
  <c r="CA178" i="2" a="1"/>
  <c r="CA179" i="2" a="1"/>
  <c r="CA603" i="2" a="1"/>
  <c r="CA604" i="2" a="1"/>
  <c r="BK564" i="2" a="1"/>
  <c r="AC443" i="2" a="1"/>
  <c r="AC723" i="2" a="1"/>
  <c r="BQ723" i="2" a="1"/>
  <c r="BQ443" i="2" a="1"/>
  <c r="AS558" i="2" a="1"/>
  <c r="AS188" i="2" a="1"/>
  <c r="AS184" i="2" a="1"/>
  <c r="AS182" i="2" a="1"/>
  <c r="AS187" i="2" a="1"/>
  <c r="AS811" i="2" a="1"/>
  <c r="AS591" i="2" a="1"/>
  <c r="AS183" i="2" a="1"/>
  <c r="AS347" i="2" a="1"/>
  <c r="AS809" i="2" a="1"/>
  <c r="AS363" i="2" a="1"/>
  <c r="AS186" i="2" a="1"/>
  <c r="AS813" i="2" a="1"/>
  <c r="AS807" i="2" a="1"/>
  <c r="AS185" i="2" a="1"/>
  <c r="Q116" i="2" a="1"/>
  <c r="Q503" i="2" a="1"/>
  <c r="Q518" i="2" a="1"/>
  <c r="Q115" i="2" a="1"/>
  <c r="Q113" i="2" a="1"/>
  <c r="Q499" i="2" a="1"/>
  <c r="Q128" i="2" a="1"/>
  <c r="Q500" i="2" a="1"/>
  <c r="Q517" i="2" a="1"/>
  <c r="Q114" i="2" a="1"/>
  <c r="Q502" i="2" a="1"/>
  <c r="Q501" i="2" a="1"/>
  <c r="Q498" i="2" a="1"/>
  <c r="Q129" i="2" a="1"/>
  <c r="Q112" i="2" a="1"/>
  <c r="BI722" i="2" a="1"/>
  <c r="BI442" i="2" a="1"/>
  <c r="CE594" i="2" a="1"/>
  <c r="CE596" i="2" a="1"/>
  <c r="CE171" i="2" a="1"/>
  <c r="CE595" i="2" a="1"/>
  <c r="CE170" i="2" a="1"/>
  <c r="BM442" i="2" a="1"/>
  <c r="BM722" i="2" a="1"/>
  <c r="CI562" i="2" a="1"/>
  <c r="CE723" i="2" a="1"/>
  <c r="CE443" i="2" a="1"/>
  <c r="BU516" i="2" a="1"/>
  <c r="BU496" i="2" a="1"/>
  <c r="BI498" i="2" a="1"/>
  <c r="BI499" i="2" a="1"/>
  <c r="BI501" i="2" a="1"/>
  <c r="BI518" i="2" a="1"/>
  <c r="BI517" i="2" a="1"/>
  <c r="BI115" i="2" a="1"/>
  <c r="BI112" i="2" a="1"/>
  <c r="BI113" i="2" a="1"/>
  <c r="BI114" i="2" a="1"/>
  <c r="BI500" i="2" a="1"/>
  <c r="BI502" i="2" a="1"/>
  <c r="BI129" i="2" a="1"/>
  <c r="BI128" i="2" a="1"/>
  <c r="BI503" i="2" a="1"/>
  <c r="BI116" i="2" a="1"/>
  <c r="AI607" i="2" a="1"/>
  <c r="BQ607" i="2" a="1"/>
  <c r="BI198" i="2" a="1"/>
  <c r="BI199" i="2" a="1"/>
  <c r="BI574" i="2" a="1"/>
  <c r="BI576" i="2" a="1"/>
  <c r="AA942" i="2" a="1"/>
  <c r="AA101" i="2" a="1"/>
  <c r="AA103" i="2" a="1"/>
  <c r="AA104" i="2" a="1"/>
  <c r="AA945" i="2" a="1"/>
  <c r="AA99" i="2" a="1"/>
  <c r="AA946" i="2" a="1"/>
  <c r="AA105" i="2" a="1"/>
  <c r="AA100" i="2" a="1"/>
  <c r="AA944" i="2" a="1"/>
  <c r="AA938" i="2" a="1"/>
  <c r="AA943" i="2" a="1"/>
  <c r="AA941" i="2" a="1"/>
  <c r="AA102" i="2" a="1"/>
  <c r="AM690" i="2" a="1"/>
  <c r="AM282" i="2" a="1"/>
  <c r="AM283" i="2" a="1"/>
  <c r="AM285" i="2" a="1"/>
  <c r="AM692" i="2" a="1"/>
  <c r="AM284" i="2" a="1"/>
  <c r="AM693" i="2" a="1"/>
  <c r="AM691" i="2" a="1"/>
  <c r="S443" i="2" a="1"/>
  <c r="S723" i="2" a="1"/>
  <c r="BE946" i="2" a="1"/>
  <c r="BE100" i="2" a="1"/>
  <c r="BE104" i="2" a="1"/>
  <c r="BE941" i="2" a="1"/>
  <c r="BE102" i="2" a="1"/>
  <c r="BE99" i="2" a="1"/>
  <c r="BE942" i="2" a="1"/>
  <c r="BE945" i="2" a="1"/>
  <c r="BE944" i="2" a="1"/>
  <c r="BE943" i="2" a="1"/>
  <c r="BE101" i="2" a="1"/>
  <c r="BE103" i="2" a="1"/>
  <c r="BE105" i="2" a="1"/>
  <c r="BE938" i="2" a="1"/>
  <c r="AU626" i="2" a="1"/>
  <c r="BA395" i="2" a="1"/>
  <c r="BA849" i="2" a="1"/>
  <c r="AY714" i="2" a="1"/>
  <c r="AY716" i="2" a="1"/>
  <c r="AY712" i="2" a="1"/>
  <c r="AY740" i="2" a="1"/>
  <c r="O319" i="2" a="1"/>
  <c r="O370" i="2" a="1"/>
  <c r="O300" i="2" a="1"/>
  <c r="O159" i="2" a="1"/>
  <c r="O106" i="2" a="1"/>
  <c r="O398" i="2" a="1"/>
  <c r="O226" i="2" a="1"/>
  <c r="O325" i="2" a="1"/>
  <c r="AY395" i="2" a="1"/>
  <c r="AY849" i="2" a="1"/>
  <c r="BM398" i="2" a="1"/>
  <c r="U45" i="2" a="1"/>
  <c r="U71" i="2" a="1"/>
  <c r="U67" i="2" a="1"/>
  <c r="U40" i="2" a="1"/>
  <c r="U50" i="2" a="1"/>
  <c r="U55" i="2" a="1"/>
  <c r="U59" i="2" a="1"/>
  <c r="BQ102" i="2" a="1"/>
  <c r="BQ938" i="2" a="1"/>
  <c r="BQ941" i="2" a="1"/>
  <c r="BQ945" i="2" a="1"/>
  <c r="BQ946" i="2" a="1"/>
  <c r="BQ101" i="2" a="1"/>
  <c r="BQ943" i="2" a="1"/>
  <c r="BQ105" i="2" a="1"/>
  <c r="BQ99" i="2" a="1"/>
  <c r="BQ100" i="2" a="1"/>
  <c r="BQ944" i="2" a="1"/>
  <c r="BQ942" i="2" a="1"/>
  <c r="BQ104" i="2" a="1"/>
  <c r="BQ103" i="2" a="1"/>
  <c r="AW722" i="2" a="1"/>
  <c r="AW442" i="2" a="1"/>
  <c r="BW722" i="2" a="1"/>
  <c r="BW442" i="2" a="1"/>
  <c r="AQ849" i="2" a="1"/>
  <c r="AQ395" i="2" a="1"/>
  <c r="BA564" i="2" a="1"/>
  <c r="BC55" i="2" a="1"/>
  <c r="BC59" i="2" a="1"/>
  <c r="BC71" i="2" a="1"/>
  <c r="BC67" i="2" a="1"/>
  <c r="BC40" i="2" a="1"/>
  <c r="BC45" i="2" a="1"/>
  <c r="BC50" i="2" a="1"/>
  <c r="M565" i="2" a="1"/>
  <c r="CI563" i="2" a="1"/>
  <c r="AS395" i="2" a="1"/>
  <c r="AS849" i="2" a="1"/>
  <c r="BM500" i="2" a="1"/>
  <c r="BM518" i="2" a="1"/>
  <c r="BM499" i="2" a="1"/>
  <c r="BM112" i="2" a="1"/>
  <c r="BM113" i="2" a="1"/>
  <c r="BM115" i="2" a="1"/>
  <c r="BM129" i="2" a="1"/>
  <c r="BM128" i="2" a="1"/>
  <c r="BM501" i="2" a="1"/>
  <c r="BM498" i="2" a="1"/>
  <c r="BM114" i="2" a="1"/>
  <c r="BM116" i="2" a="1"/>
  <c r="BM517" i="2" a="1"/>
  <c r="BM503" i="2" a="1"/>
  <c r="BM502" i="2" a="1"/>
  <c r="CC723" i="2" a="1"/>
  <c r="CC443" i="2" a="1"/>
  <c r="BI898" i="2" a="1"/>
  <c r="BU370" i="2" a="1"/>
  <c r="BU398" i="2" a="1"/>
  <c r="BA560" i="2" a="1"/>
  <c r="AS71" i="2" a="1"/>
  <c r="AS40" i="2" a="1"/>
  <c r="AS50" i="2" a="1"/>
  <c r="AS45" i="2" a="1"/>
  <c r="AS67" i="2" a="1"/>
  <c r="AS55" i="2" a="1"/>
  <c r="AS59" i="2" a="1"/>
  <c r="CA9" i="2" a="1"/>
  <c r="CA8" i="2" a="1"/>
  <c r="CA7" i="2" a="1"/>
  <c r="BM835" i="2" a="1"/>
  <c r="BM378" i="2" a="1"/>
  <c r="BM377" i="2" a="1"/>
  <c r="AW7" i="2" a="1"/>
  <c r="AW9" i="2" a="1"/>
  <c r="AW8" i="2" a="1"/>
  <c r="AS850" i="2" a="1"/>
  <c r="AS396" i="2" a="1"/>
  <c r="BY112" i="2" a="1"/>
  <c r="BY500" i="2" a="1"/>
  <c r="BY503" i="2" a="1"/>
  <c r="BY128" i="2" a="1"/>
  <c r="BY501" i="2" a="1"/>
  <c r="BY114" i="2" a="1"/>
  <c r="BY498" i="2" a="1"/>
  <c r="BY517" i="2" a="1"/>
  <c r="BY116" i="2" a="1"/>
  <c r="BY499" i="2" a="1"/>
  <c r="BY518" i="2" a="1"/>
  <c r="BY129" i="2" a="1"/>
  <c r="BY113" i="2" a="1"/>
  <c r="BY115" i="2" a="1"/>
  <c r="BY502" i="2" a="1"/>
  <c r="AU848" i="2" a="1"/>
  <c r="AU394" i="2" a="1"/>
  <c r="AU396" i="2" a="1"/>
  <c r="AU850" i="2" a="1"/>
  <c r="BS448" i="2" a="1"/>
  <c r="BS449" i="2" a="1"/>
  <c r="BQ898" i="2" a="1"/>
  <c r="CC178" i="2" a="1"/>
  <c r="CC604" i="2" a="1"/>
  <c r="CC603" i="2" a="1"/>
  <c r="CC179" i="2" a="1"/>
  <c r="BA565" i="2" a="1"/>
  <c r="CA722" i="2" a="1"/>
  <c r="CA442" i="2" a="1"/>
  <c r="AY447" i="2" a="1"/>
  <c r="AY487" i="2" a="1"/>
  <c r="AY450" i="2" a="1"/>
  <c r="AY489" i="2" a="1"/>
  <c r="M563" i="2" a="1"/>
  <c r="BS443" i="2" a="1"/>
  <c r="BS723" i="2" a="1"/>
  <c r="U442" i="2" a="1"/>
  <c r="U722" i="2" a="1"/>
  <c r="AU31" i="2" a="1"/>
  <c r="AU903" i="2" a="1"/>
  <c r="AU34" i="2" a="1"/>
  <c r="AU38" i="2" a="1"/>
  <c r="AU906" i="2" a="1"/>
  <c r="AU35" i="2" a="1"/>
  <c r="AU73" i="2" a="1"/>
  <c r="AU909" i="2" a="1"/>
  <c r="AG26" i="2" a="1"/>
  <c r="AG902" i="2" a="1"/>
  <c r="AG27" i="2" a="1"/>
  <c r="AG900" i="2" a="1"/>
  <c r="AG901" i="2" a="1"/>
  <c r="BK396" i="2" a="1"/>
  <c r="BK850" i="2" a="1"/>
  <c r="BA40" i="2" a="1"/>
  <c r="BA59" i="2" a="1"/>
  <c r="BA71" i="2" a="1"/>
  <c r="BA45" i="2" a="1"/>
  <c r="BA55" i="2" a="1"/>
  <c r="BA67" i="2" a="1"/>
  <c r="BA50" i="2" a="1"/>
  <c r="AI723" i="2" a="1"/>
  <c r="AI443" i="2" a="1"/>
  <c r="BK448" i="2" a="1"/>
  <c r="BK449" i="2" a="1"/>
  <c r="BS850" i="2" a="1"/>
  <c r="BS396" i="2" a="1"/>
  <c r="BQ576" i="2" a="1"/>
  <c r="BQ574" i="2" a="1"/>
  <c r="BQ198" i="2" a="1"/>
  <c r="BQ199" i="2" a="1"/>
  <c r="BI564" i="2" a="1"/>
  <c r="AK501" i="2" a="1"/>
  <c r="AK517" i="2" a="1"/>
  <c r="AK112" i="2" a="1"/>
  <c r="AK503" i="2" a="1"/>
  <c r="AK113" i="2" a="1"/>
  <c r="AK498" i="2" a="1"/>
  <c r="AK128" i="2" a="1"/>
  <c r="AK115" i="2" a="1"/>
  <c r="AK114" i="2" a="1"/>
  <c r="AK502" i="2" a="1"/>
  <c r="AK116" i="2" a="1"/>
  <c r="AK500" i="2" a="1"/>
  <c r="AK499" i="2" a="1"/>
  <c r="AK518" i="2" a="1"/>
  <c r="AK129" i="2" a="1"/>
  <c r="BU626" i="2" a="1"/>
  <c r="BU443" i="2" a="1"/>
  <c r="BU723" i="2" a="1"/>
  <c r="CA67" i="2" a="1"/>
  <c r="CA59" i="2" a="1"/>
  <c r="CA50" i="2" a="1"/>
  <c r="CA55" i="2" a="1"/>
  <c r="CA40" i="2" a="1"/>
  <c r="CA45" i="2" a="1"/>
  <c r="CA71" i="2" a="1"/>
  <c r="CG175" i="2" a="1"/>
  <c r="CG599" i="2" a="1"/>
  <c r="CG600" i="2" a="1"/>
  <c r="CG174" i="2" a="1"/>
  <c r="CG603" i="2" a="1"/>
  <c r="CG179" i="2" a="1"/>
  <c r="CG178" i="2" a="1"/>
  <c r="CG604" i="2" a="1"/>
  <c r="BS815" i="2" a="1"/>
  <c r="BS791" i="2" a="1"/>
  <c r="BS816" i="2" a="1"/>
  <c r="BE496" i="2" a="1"/>
  <c r="BE516" i="2" a="1"/>
  <c r="BC428" i="2" a="1"/>
  <c r="BC427" i="2" a="1"/>
  <c r="BC508" i="2" a="1"/>
  <c r="BC509" i="2" a="1"/>
  <c r="BC510" i="2" a="1"/>
  <c r="BA561" i="2" a="1"/>
  <c r="AO821" i="2" a="1"/>
  <c r="AO367" i="2" a="1"/>
  <c r="AO366" i="2" a="1"/>
  <c r="AO823" i="2" a="1"/>
  <c r="AO368" i="2" a="1"/>
  <c r="AO822" i="2" a="1"/>
  <c r="AC35" i="2" a="1"/>
  <c r="AC906" i="2" a="1"/>
  <c r="AC31" i="2" a="1"/>
  <c r="AC909" i="2" a="1"/>
  <c r="AC38" i="2" a="1"/>
  <c r="AC34" i="2" a="1"/>
  <c r="AC903" i="2" a="1"/>
  <c r="AC73" i="2" a="1"/>
  <c r="AA722" i="2" a="1"/>
  <c r="AA442" i="2" a="1"/>
  <c r="AQ284" i="2" a="1"/>
  <c r="AQ282" i="2" a="1"/>
  <c r="AQ283" i="2" a="1"/>
  <c r="AQ691" i="2" a="1"/>
  <c r="AQ692" i="2" a="1"/>
  <c r="AQ690" i="2" a="1"/>
  <c r="AQ285" i="2" a="1"/>
  <c r="AQ693" i="2" a="1"/>
  <c r="BC626" i="2" a="1"/>
  <c r="BE500" i="2" a="1"/>
  <c r="BE113" i="2" a="1"/>
  <c r="BE129" i="2" a="1"/>
  <c r="BE518" i="2" a="1"/>
  <c r="BE114" i="2" a="1"/>
  <c r="BE501" i="2" a="1"/>
  <c r="BE498" i="2" a="1"/>
  <c r="BE115" i="2" a="1"/>
  <c r="BE517" i="2" a="1"/>
  <c r="BE128" i="2" a="1"/>
  <c r="BE112" i="2" a="1"/>
  <c r="BE503" i="2" a="1"/>
  <c r="BE499" i="2" a="1"/>
  <c r="BE502" i="2" a="1"/>
  <c r="BE116" i="2" a="1"/>
  <c r="BG449" i="2" a="1"/>
  <c r="BG448" i="2" a="1"/>
  <c r="BE898" i="2" a="1"/>
  <c r="BO549" i="2" a="1"/>
  <c r="BO548" i="2" a="1"/>
  <c r="S105" i="2" a="1"/>
  <c r="S104" i="2" a="1"/>
  <c r="S101" i="2" a="1"/>
  <c r="S100" i="2" a="1"/>
  <c r="S938" i="2" a="1"/>
  <c r="S102" i="2" a="1"/>
  <c r="S945" i="2" a="1"/>
  <c r="S944" i="2" a="1"/>
  <c r="S942" i="2" a="1"/>
  <c r="S943" i="2" a="1"/>
  <c r="S946" i="2" a="1"/>
  <c r="S941" i="2" a="1"/>
  <c r="S103" i="2" a="1"/>
  <c r="S99" i="2" a="1"/>
  <c r="AS549" i="2" a="1"/>
  <c r="AS548" i="2" a="1"/>
  <c r="AI319" i="2" a="1"/>
  <c r="AI226" i="2" a="1"/>
  <c r="AI325" i="2" a="1"/>
  <c r="AI300" i="2" a="1"/>
  <c r="AI370" i="2" a="1"/>
  <c r="AI398" i="2" a="1"/>
  <c r="AI159" i="2" a="1"/>
  <c r="BA898" i="2" a="1"/>
  <c r="BI443" i="2" a="1"/>
  <c r="BI723" i="2" a="1"/>
  <c r="Q946" i="2" a="1"/>
  <c r="Q945" i="2" a="1"/>
  <c r="Q942" i="2" a="1"/>
  <c r="Q943" i="2" a="1"/>
  <c r="Q103" i="2" a="1"/>
  <c r="Q944" i="2" a="1"/>
  <c r="Q105" i="2" a="1"/>
  <c r="Q102" i="2" a="1"/>
  <c r="Q938" i="2" a="1"/>
  <c r="Q941" i="2" a="1"/>
  <c r="Q101" i="2" a="1"/>
  <c r="Q99" i="2" a="1"/>
  <c r="Q104" i="2" a="1"/>
  <c r="Q100" i="2" a="1"/>
  <c r="CE814" i="2" a="1"/>
  <c r="CE348" i="2" a="1"/>
  <c r="CE364" i="2" a="1"/>
  <c r="CE173" i="2" a="1"/>
  <c r="CE597" i="2" a="1"/>
  <c r="CE172" i="2" a="1"/>
  <c r="CE808" i="2" a="1"/>
  <c r="CE598" i="2" a="1"/>
  <c r="CE810" i="2" a="1"/>
  <c r="CE812" i="2" a="1"/>
  <c r="BG560" i="2" a="1"/>
  <c r="CC174" i="2" a="1"/>
  <c r="CC175" i="2" a="1"/>
  <c r="CC599" i="2" a="1"/>
  <c r="CC600" i="2" a="1"/>
  <c r="AU55" i="2" a="1"/>
  <c r="AU50" i="2" a="1"/>
  <c r="AU40" i="2" a="1"/>
  <c r="AU67" i="2" a="1"/>
  <c r="AU71" i="2" a="1"/>
  <c r="AU45" i="2" a="1"/>
  <c r="AU59" i="2" a="1"/>
  <c r="BQ398" i="2" a="1"/>
  <c r="AQ626" i="2" a="1"/>
  <c r="AI815" i="2" a="1"/>
  <c r="AI791" i="2" a="1"/>
  <c r="AI816" i="2" a="1"/>
  <c r="BO516" i="2" a="1"/>
  <c r="BO496" i="2" a="1"/>
  <c r="BO427" i="2" a="1"/>
  <c r="BO510" i="2" a="1"/>
  <c r="BO428" i="2" a="1"/>
  <c r="BO509" i="2" a="1"/>
  <c r="BO508" i="2" a="1"/>
  <c r="M559" i="2" a="1"/>
  <c r="CI564" i="2" a="1"/>
  <c r="U626" i="2" a="1"/>
  <c r="BW398" i="2" a="1"/>
  <c r="BW370" i="2" a="1"/>
  <c r="BE809" i="2" a="1"/>
  <c r="BE183" i="2" a="1"/>
  <c r="BE185" i="2" a="1"/>
  <c r="BE184" i="2" a="1"/>
  <c r="BE186" i="2" a="1"/>
  <c r="BE182" i="2" a="1"/>
  <c r="BE363" i="2" a="1"/>
  <c r="BE591" i="2" a="1"/>
  <c r="BE347" i="2" a="1"/>
  <c r="BE558" i="2" a="1"/>
  <c r="BE811" i="2" a="1"/>
  <c r="BE807" i="2" a="1"/>
  <c r="BE188" i="2" a="1"/>
  <c r="BE187" i="2" a="1"/>
  <c r="BE813" i="2" a="1"/>
  <c r="AU450" i="2" a="1"/>
  <c r="AU489" i="2" a="1"/>
  <c r="AU488" i="2" a="1"/>
  <c r="AU487" i="2" a="1"/>
  <c r="AU447" i="2" a="1"/>
  <c r="O8" i="2" a="1"/>
  <c r="O9" i="2" a="1"/>
  <c r="O7" i="2" a="1"/>
  <c r="BC723" i="2" a="1"/>
  <c r="BC443" i="2" a="1"/>
  <c r="AQ55" i="2" a="1"/>
  <c r="AQ50" i="2" a="1"/>
  <c r="AQ59" i="2" a="1"/>
  <c r="AQ67" i="2" a="1"/>
  <c r="AQ71" i="2" a="1"/>
  <c r="AQ40" i="2" a="1"/>
  <c r="AQ45" i="2" a="1"/>
  <c r="BQ909" i="2" a="1"/>
  <c r="BQ906" i="2" a="1"/>
  <c r="BQ31" i="2" a="1"/>
  <c r="BQ35" i="2" a="1"/>
  <c r="BQ903" i="2" a="1"/>
  <c r="BQ34" i="2" a="1"/>
  <c r="BQ73" i="2" a="1"/>
  <c r="BQ38" i="2" a="1"/>
  <c r="BE398" i="2" a="1"/>
  <c r="BI561" i="2" a="1"/>
  <c r="BC906" i="2" a="1"/>
  <c r="BC31" i="2" a="1"/>
  <c r="BC903" i="2" a="1"/>
  <c r="BC38" i="2" a="1"/>
  <c r="BC73" i="2" a="1"/>
  <c r="BC34" i="2" a="1"/>
  <c r="BC35" i="2" a="1"/>
  <c r="BC909" i="2" a="1"/>
  <c r="AO226" i="2" a="1"/>
  <c r="AO319" i="2" a="1"/>
  <c r="AO300" i="2" a="1"/>
  <c r="AO325" i="2" a="1"/>
  <c r="AO370" i="2" a="1"/>
  <c r="AO398" i="2" a="1"/>
  <c r="AO159" i="2" a="1"/>
  <c r="CI561" i="2" a="1"/>
  <c r="BG723" i="2" a="1"/>
  <c r="BG443" i="2" a="1"/>
  <c r="BI607" i="2" a="1"/>
  <c r="BU450" i="2" a="1"/>
  <c r="BU487" i="2" a="1"/>
  <c r="BU447" i="2" a="1"/>
  <c r="BU489" i="2" a="1"/>
  <c r="BU488" i="2" a="1"/>
  <c r="BY443" i="2" a="1"/>
  <c r="BY723" i="2" a="1"/>
  <c r="AQ714" i="2" a="1"/>
  <c r="AQ716" i="2" a="1"/>
  <c r="AQ712" i="2" a="1"/>
  <c r="AQ740" i="2" a="1"/>
  <c r="AS99" i="2" a="1"/>
  <c r="AS105" i="2" a="1"/>
  <c r="AS945" i="2" a="1"/>
  <c r="AS944" i="2" a="1"/>
  <c r="AS103" i="2" a="1"/>
  <c r="AS946" i="2" a="1"/>
  <c r="AS104" i="2" a="1"/>
  <c r="AS941" i="2" a="1"/>
  <c r="AS938" i="2" a="1"/>
  <c r="AS102" i="2" a="1"/>
  <c r="AS101" i="2" a="1"/>
  <c r="AS942" i="2" a="1"/>
  <c r="AS943" i="2" a="1"/>
  <c r="AS100" i="2" a="1"/>
  <c r="BI428" i="2" a="1"/>
  <c r="BI508" i="2" a="1"/>
  <c r="BI509" i="2" a="1"/>
  <c r="BI510" i="2" a="1"/>
  <c r="BI427" i="2" a="1"/>
  <c r="BO723" i="2" a="1"/>
  <c r="BO443" i="2" a="1"/>
  <c r="M562" i="2" a="1"/>
  <c r="BM396" i="2" a="1"/>
  <c r="BM850" i="2" a="1"/>
  <c r="BK565" i="2" a="1"/>
  <c r="BC850" i="2" a="1"/>
  <c r="BC396" i="2" a="1"/>
  <c r="CC594" i="2" a="1"/>
  <c r="CC595" i="2" a="1"/>
  <c r="CC171" i="2" a="1"/>
  <c r="CC596" i="2" a="1"/>
  <c r="CC170" i="2" a="1"/>
  <c r="CC601" i="2" a="1"/>
  <c r="CC602" i="2" a="1"/>
  <c r="CC177" i="2" a="1"/>
  <c r="CC176" i="2" a="1"/>
  <c r="AM300" i="2" a="1"/>
  <c r="AM319" i="2" a="1"/>
  <c r="AM159" i="2" a="1"/>
  <c r="AM398" i="2" a="1"/>
  <c r="AM370" i="2" a="1"/>
  <c r="AM226" i="2" a="1"/>
  <c r="AM325" i="2" a="1"/>
  <c r="CA443" i="2" a="1"/>
  <c r="CA723" i="2" a="1"/>
  <c r="AU198" i="2" a="1"/>
  <c r="AU574" i="2" a="1"/>
  <c r="AU199" i="2" a="1"/>
  <c r="AU576" i="2" a="1"/>
  <c r="CE50" i="2" a="1"/>
  <c r="CE67" i="2" a="1"/>
  <c r="CE71" i="2" a="1"/>
  <c r="CE55" i="2" a="1"/>
  <c r="CE45" i="2" a="1"/>
  <c r="CE59" i="2" a="1"/>
  <c r="CE40" i="2" a="1"/>
  <c r="BM182" i="2" a="1"/>
  <c r="BM347" i="2" a="1"/>
  <c r="BM183" i="2" a="1"/>
  <c r="BM184" i="2" a="1"/>
  <c r="BM188" i="2" a="1"/>
  <c r="BM809" i="2" a="1"/>
  <c r="BM186" i="2" a="1"/>
  <c r="BM363" i="2" a="1"/>
  <c r="BM185" i="2" a="1"/>
  <c r="BM811" i="2" a="1"/>
  <c r="BM187" i="2" a="1"/>
  <c r="BM558" i="2" a="1"/>
  <c r="BM807" i="2" a="1"/>
  <c r="BM591" i="2" a="1"/>
  <c r="BM813" i="2" a="1"/>
  <c r="AG5" i="2" a="1"/>
  <c r="AG6" i="2" a="1"/>
  <c r="BA906" i="2" a="1"/>
  <c r="BA903" i="2" a="1"/>
  <c r="BA38" i="2" a="1"/>
  <c r="BA35" i="2" a="1"/>
  <c r="BA31" i="2" a="1"/>
  <c r="BA73" i="2" a="1"/>
  <c r="BA909" i="2" a="1"/>
  <c r="BA34" i="2" a="1"/>
  <c r="AU898" i="2" a="1"/>
  <c r="BI712" i="2" a="1"/>
  <c r="BI714" i="2" a="1"/>
  <c r="BI740" i="2" a="1"/>
  <c r="BI716" i="2" a="1"/>
  <c r="Y549" i="2" a="1"/>
  <c r="Y548" i="2" a="1"/>
  <c r="CG180" i="2" a="1"/>
  <c r="CG605" i="2" a="1"/>
  <c r="CG181" i="2" a="1"/>
  <c r="CG606" i="2" a="1"/>
  <c r="BS898" i="2" a="1"/>
  <c r="BE849" i="2" a="1"/>
  <c r="BE395" i="2" a="1"/>
  <c r="Y607" i="2" a="1"/>
  <c r="W443" i="2" a="1"/>
  <c r="W723" i="2" a="1"/>
  <c r="AO692" i="2" a="1"/>
  <c r="AO282" i="2" a="1"/>
  <c r="AO693" i="2" a="1"/>
  <c r="AO691" i="2" a="1"/>
  <c r="AO284" i="2" a="1"/>
  <c r="AO283" i="2" a="1"/>
  <c r="AO285" i="2" a="1"/>
  <c r="AO690" i="2" a="1"/>
  <c r="BC558" i="2" a="1"/>
  <c r="BC184" i="2" a="1"/>
  <c r="BC347" i="2" a="1"/>
  <c r="BC187" i="2" a="1"/>
  <c r="BC363" i="2" a="1"/>
  <c r="BC811" i="2" a="1"/>
  <c r="BC182" i="2" a="1"/>
  <c r="BC183" i="2" a="1"/>
  <c r="BC188" i="2" a="1"/>
  <c r="BC185" i="2" a="1"/>
  <c r="BC186" i="2" a="1"/>
  <c r="BC809" i="2" a="1"/>
  <c r="BC813" i="2" a="1"/>
  <c r="BC807" i="2" a="1"/>
  <c r="BC591" i="2" a="1"/>
  <c r="CI559" i="2" a="1"/>
  <c r="BK563" i="2" a="1"/>
  <c r="BM198" i="2" a="1"/>
  <c r="BM574" i="2" a="1"/>
  <c r="BM199" i="2" a="1"/>
  <c r="BM576" i="2" a="1"/>
  <c r="AM821" i="2" a="1"/>
  <c r="AM368" i="2" a="1"/>
  <c r="AM366" i="2" a="1"/>
  <c r="AM367" i="2" a="1"/>
  <c r="AM823" i="2" a="1"/>
  <c r="AM822" i="2" a="1"/>
  <c r="BI73" i="2" a="1"/>
  <c r="BI903" i="2" a="1"/>
  <c r="BI906" i="2" a="1"/>
  <c r="BI34" i="2" a="1"/>
  <c r="BI38" i="2" a="1"/>
  <c r="BI35" i="2" a="1"/>
  <c r="BI909" i="2" a="1"/>
  <c r="BI31" i="2" a="1"/>
  <c r="BA496" i="2" a="1"/>
  <c r="BA516" i="2" a="1"/>
  <c r="BI850" i="2" a="1"/>
  <c r="BI396" i="2" a="1"/>
  <c r="BY285" i="2" a="1"/>
  <c r="BY693" i="2" a="1"/>
  <c r="BY284" i="2" a="1"/>
  <c r="BY283" i="2" a="1"/>
  <c r="BY692" i="2" a="1"/>
  <c r="BY690" i="2" a="1"/>
  <c r="BY691" i="2" a="1"/>
  <c r="BY282" i="2" a="1"/>
  <c r="BK427" i="2" a="1"/>
  <c r="BK509" i="2" a="1"/>
  <c r="BK428" i="2" a="1"/>
  <c r="BK508" i="2" a="1"/>
  <c r="BK510" i="2" a="1"/>
  <c r="BA559" i="2" a="1"/>
  <c r="AS442" i="2" a="1"/>
  <c r="AS722" i="2" a="1"/>
  <c r="CA364" i="2" a="1"/>
  <c r="CA173" i="2" a="1"/>
  <c r="CA814" i="2" a="1"/>
  <c r="CA598" i="2" a="1"/>
  <c r="CA597" i="2" a="1"/>
  <c r="CA348" i="2" a="1"/>
  <c r="CA810" i="2" a="1"/>
  <c r="CA172" i="2" a="1"/>
  <c r="CA808" i="2" a="1"/>
  <c r="CA812" i="2" a="1"/>
  <c r="AS626" i="2" a="1"/>
  <c r="S903" i="2" a="1"/>
  <c r="S31" i="2" a="1"/>
  <c r="S906" i="2" a="1"/>
  <c r="S909" i="2" a="1"/>
  <c r="S38" i="2" a="1"/>
  <c r="S73" i="2" a="1"/>
  <c r="S34" i="2" a="1"/>
  <c r="S35" i="2" a="1"/>
  <c r="AI499" i="2" a="1"/>
  <c r="AI503" i="2" a="1"/>
  <c r="AI116" i="2" a="1"/>
  <c r="AI501" i="2" a="1"/>
  <c r="AI500" i="2" a="1"/>
  <c r="AI518" i="2" a="1"/>
  <c r="AI129" i="2" a="1"/>
  <c r="AI113" i="2" a="1"/>
  <c r="AI115" i="2" a="1"/>
  <c r="AI502" i="2" a="1"/>
  <c r="AI114" i="2" a="1"/>
  <c r="AI498" i="2" a="1"/>
  <c r="AI112" i="2" a="1"/>
  <c r="AI128" i="2" a="1"/>
  <c r="AI517" i="2" a="1"/>
  <c r="BM496" i="2" a="1"/>
  <c r="BM516" i="2" a="1"/>
  <c r="CE168" i="2" a="1"/>
  <c r="CE592" i="2" a="1"/>
  <c r="CE169" i="2" a="1"/>
  <c r="CE593" i="2" a="1"/>
  <c r="BC835" i="2" a="1"/>
  <c r="BC378" i="2" a="1"/>
  <c r="BC377" i="2" a="1"/>
  <c r="BG396" i="2" a="1"/>
  <c r="BG850" i="2" a="1"/>
  <c r="AY502" i="2" a="1"/>
  <c r="AY499" i="2" a="1"/>
  <c r="AY114" i="2" a="1"/>
  <c r="AY113" i="2" a="1"/>
  <c r="AY115" i="2" a="1"/>
  <c r="AY501" i="2" a="1"/>
  <c r="AY517" i="2" a="1"/>
  <c r="AY116" i="2" a="1"/>
  <c r="AY518" i="2" a="1"/>
  <c r="AY112" i="2" a="1"/>
  <c r="AY500" i="2" a="1"/>
  <c r="AY498" i="2" a="1"/>
  <c r="AY128" i="2" a="1"/>
  <c r="AY503" i="2" a="1"/>
  <c r="AY129" i="2" a="1"/>
  <c r="AS816" i="2" a="1"/>
  <c r="AS815" i="2" a="1"/>
  <c r="AS791" i="2" a="1"/>
  <c r="BS722" i="2" a="1"/>
  <c r="BS442" i="2" a="1"/>
  <c r="AW850" i="2" a="1"/>
  <c r="AW396" i="2" a="1"/>
  <c r="AK607" i="2" a="1"/>
  <c r="BA607" i="2" a="1"/>
  <c r="BM283" i="2" a="1"/>
  <c r="BM284" i="2" a="1"/>
  <c r="BM690" i="2" a="1"/>
  <c r="BM691" i="2" a="1"/>
  <c r="BM282" i="2" a="1"/>
  <c r="BM693" i="2" a="1"/>
  <c r="BM692" i="2" a="1"/>
  <c r="BM285" i="2" a="1"/>
  <c r="AY943" i="2" a="1"/>
  <c r="AY944" i="2" a="1"/>
  <c r="AY104" i="2" a="1"/>
  <c r="AY100" i="2" a="1"/>
  <c r="AY946" i="2" a="1"/>
  <c r="AY941" i="2" a="1"/>
  <c r="AY103" i="2" a="1"/>
  <c r="AY945" i="2" a="1"/>
  <c r="AY938" i="2" a="1"/>
  <c r="AY102" i="2" a="1"/>
  <c r="AY101" i="2" a="1"/>
  <c r="AY942" i="2" a="1"/>
  <c r="AY99" i="2" a="1"/>
  <c r="AY105" i="2" a="1"/>
  <c r="O942" i="2" a="1"/>
  <c r="O104" i="2" a="1"/>
  <c r="O941" i="2" a="1"/>
  <c r="O946" i="2" a="1"/>
  <c r="O938" i="2" a="1"/>
  <c r="O943" i="2" a="1"/>
  <c r="O101" i="2" a="1"/>
  <c r="O100" i="2" a="1"/>
  <c r="O102" i="2" a="1"/>
  <c r="O99" i="2" a="1"/>
  <c r="O103" i="2" a="1"/>
  <c r="O105" i="2" a="1"/>
  <c r="O945" i="2" a="1"/>
  <c r="O944" i="2" a="1"/>
  <c r="AW489" i="2" a="1"/>
  <c r="AW450" i="2" a="1"/>
  <c r="AW447" i="2" a="1"/>
  <c r="AW487" i="2" a="1"/>
  <c r="AW488" i="2" a="1"/>
  <c r="AM103" i="2" a="1"/>
  <c r="AM100" i="2" a="1"/>
  <c r="AM101" i="2" a="1"/>
  <c r="AM938" i="2" a="1"/>
  <c r="AM102" i="2" a="1"/>
  <c r="AM944" i="2" a="1"/>
  <c r="AM946" i="2" a="1"/>
  <c r="AM105" i="2" a="1"/>
  <c r="AM945" i="2" a="1"/>
  <c r="AM943" i="2" a="1"/>
  <c r="AM99" i="2" a="1"/>
  <c r="AM941" i="2" a="1"/>
  <c r="AM942" i="2" a="1"/>
  <c r="AM104" i="2" a="1"/>
  <c r="AY816" i="2" a="1"/>
  <c r="AY815" i="2" a="1"/>
  <c r="AY791" i="2" a="1"/>
  <c r="BC394" i="2" a="1"/>
  <c r="BC848" i="2" a="1"/>
  <c r="AC848" i="2" a="1"/>
  <c r="AC394" i="2" a="1"/>
  <c r="AA45" i="2" a="1"/>
  <c r="AA67" i="2" a="1"/>
  <c r="AA71" i="2" a="1"/>
  <c r="AA40" i="2" a="1"/>
  <c r="AA59" i="2" a="1"/>
  <c r="AA50" i="2" a="1"/>
  <c r="AA55" i="2" a="1"/>
  <c r="BG607" i="2" a="1"/>
  <c r="BE45" i="2" a="1"/>
  <c r="BE40" i="2" a="1"/>
  <c r="BE67" i="2" a="1"/>
  <c r="BE71" i="2" a="1"/>
  <c r="BE59" i="2" a="1"/>
  <c r="BE50" i="2" a="1"/>
  <c r="BE55" i="2" a="1"/>
  <c r="BA394" i="2" a="1"/>
  <c r="BA848" i="2" a="1"/>
  <c r="AQ850" i="2" a="1"/>
  <c r="AQ396" i="2" a="1"/>
  <c r="AY443" i="2" a="1"/>
  <c r="AY723" i="2" a="1"/>
  <c r="BQ815" i="2" a="1"/>
  <c r="BQ816" i="2" a="1"/>
  <c r="BQ791" i="2" a="1"/>
  <c r="BC515" i="2" a="1"/>
  <c r="BC246" i="2" a="1"/>
  <c r="BC158" i="2" a="1"/>
  <c r="BC544" i="2" a="1"/>
  <c r="BC655" i="2" a="1"/>
  <c r="BC543" i="2" a="1"/>
  <c r="BC157" i="2" a="1"/>
  <c r="BC566" i="2" a="1"/>
  <c r="M564" i="2" a="1"/>
  <c r="BQ45" i="2" a="1"/>
  <c r="BQ71" i="2" a="1"/>
  <c r="BQ50" i="2" a="1"/>
  <c r="BQ59" i="2" a="1"/>
  <c r="BQ40" i="2" a="1"/>
  <c r="BQ67" i="2" a="1"/>
  <c r="BQ55" i="2" a="1"/>
  <c r="Q516" i="2" a="1"/>
  <c r="Q496" i="2" a="1"/>
  <c r="AW395" i="2" a="1"/>
  <c r="AW849" i="2" a="1"/>
  <c r="AW723" i="2" a="1"/>
  <c r="AW443" i="2" a="1"/>
  <c r="BU941" i="2" a="1"/>
  <c r="BU99" i="2" a="1"/>
  <c r="BU943" i="2" a="1"/>
  <c r="BU103" i="2" a="1"/>
  <c r="BU100" i="2" a="1"/>
  <c r="BU945" i="2" a="1"/>
  <c r="BU101" i="2" a="1"/>
  <c r="BU102" i="2" a="1"/>
  <c r="BU104" i="2" a="1"/>
  <c r="BU944" i="2" a="1"/>
  <c r="BU946" i="2" a="1"/>
  <c r="BU942" i="2" a="1"/>
  <c r="BU105" i="2" a="1"/>
  <c r="BU938" i="2" a="1"/>
  <c r="BO626" i="2" a="1"/>
  <c r="BC576" i="2" a="1"/>
  <c r="BC198" i="2" a="1"/>
  <c r="BC199" i="2" a="1"/>
  <c r="BC574" i="2" a="1"/>
  <c r="AO102" i="2" a="1"/>
  <c r="AO103" i="2" a="1"/>
  <c r="AO944" i="2" a="1"/>
  <c r="AO100" i="2" a="1"/>
  <c r="AO104" i="2" a="1"/>
  <c r="AO101" i="2" a="1"/>
  <c r="AO941" i="2" a="1"/>
  <c r="AO946" i="2" a="1"/>
  <c r="AO943" i="2" a="1"/>
  <c r="AO945" i="2" a="1"/>
  <c r="AO938" i="2" a="1"/>
  <c r="AO942" i="2" a="1"/>
  <c r="AO105" i="2" a="1"/>
  <c r="AO99" i="2" a="1"/>
  <c r="BG442" i="2" a="1"/>
  <c r="BG722" i="2" a="1"/>
  <c r="BE722" i="2" a="1"/>
  <c r="BE442" i="2" a="1"/>
  <c r="BU508" i="2" a="1"/>
  <c r="BU510" i="2" a="1"/>
  <c r="BU509" i="2" a="1"/>
  <c r="BU427" i="2" a="1"/>
  <c r="BU428" i="2" a="1"/>
  <c r="CC442" i="2" a="1"/>
  <c r="CC722" i="2" a="1"/>
  <c r="BA501" i="2" a="1"/>
  <c r="BA116" i="2" a="1"/>
  <c r="BA129" i="2" a="1"/>
  <c r="BA499" i="2" a="1"/>
  <c r="BA114" i="2" a="1"/>
  <c r="BA503" i="2" a="1"/>
  <c r="BA518" i="2" a="1"/>
  <c r="BA498" i="2" a="1"/>
  <c r="BA112" i="2" a="1"/>
  <c r="BA128" i="2" a="1"/>
  <c r="BA115" i="2" a="1"/>
  <c r="BA500" i="2" a="1"/>
  <c r="BA502" i="2" a="1"/>
  <c r="BA113" i="2" a="1"/>
  <c r="BA517" i="2" a="1"/>
  <c r="BC366" i="2" a="1"/>
  <c r="BC367" i="2" a="1"/>
  <c r="BC823" i="2" a="1"/>
  <c r="BC822" i="2" a="1"/>
  <c r="BC821" i="2" a="1"/>
  <c r="BC368" i="2" a="1"/>
  <c r="BS626" i="2" a="1"/>
  <c r="AU502" i="2" a="1"/>
  <c r="AU114" i="2" a="1"/>
  <c r="AU115" i="2" a="1"/>
  <c r="AU116" i="2" a="1"/>
  <c r="AU498" i="2" a="1"/>
  <c r="AU128" i="2" a="1"/>
  <c r="AU113" i="2" a="1"/>
  <c r="AU129" i="2" a="1"/>
  <c r="AU500" i="2" a="1"/>
  <c r="AU112" i="2" a="1"/>
  <c r="AU501" i="2" a="1"/>
  <c r="AU517" i="2" a="1"/>
  <c r="AU518" i="2" a="1"/>
  <c r="AU499" i="2" a="1"/>
  <c r="AU503" i="2" a="1"/>
  <c r="AW626" i="2" a="1"/>
  <c r="AU395" i="2" a="1"/>
  <c r="AU849" i="2" a="1"/>
  <c r="AG30" i="2" a="1"/>
  <c r="AG98" i="2" a="1"/>
  <c r="AG72" i="2" a="1"/>
  <c r="AG39" i="2" a="1"/>
  <c r="BE396" i="2" a="1"/>
  <c r="BE850" i="2" a="1"/>
  <c r="BI559" i="2" a="1"/>
  <c r="AS693" i="2" a="1"/>
  <c r="AS283" i="2" a="1"/>
  <c r="AS690" i="2" a="1"/>
  <c r="AS282" i="2" a="1"/>
  <c r="AS692" i="2" a="1"/>
  <c r="AS284" i="2" a="1"/>
  <c r="AS691" i="2" a="1"/>
  <c r="AS285" i="2" a="1"/>
  <c r="AM31" i="2" a="1"/>
  <c r="AM35" i="2" a="1"/>
  <c r="AM906" i="2" a="1"/>
  <c r="AM909" i="2" a="1"/>
  <c r="AM73" i="2" a="1"/>
  <c r="AM903" i="2" a="1"/>
  <c r="AM38" i="2" a="1"/>
  <c r="AM34" i="2" a="1"/>
  <c r="BG563" i="2" a="1"/>
  <c r="BO73" i="2" a="1"/>
  <c r="BO34" i="2" a="1"/>
  <c r="BO31" i="2" a="1"/>
  <c r="BO909" i="2" a="1"/>
  <c r="BO35" i="2" a="1"/>
  <c r="BO906" i="2" a="1"/>
  <c r="BO903" i="2" a="1"/>
  <c r="BO38" i="2" a="1"/>
  <c r="CG325" i="2" a="1"/>
  <c r="CG398" i="2" a="1"/>
  <c r="CG370" i="2" a="1"/>
  <c r="BE626" i="2" a="1"/>
  <c r="AY607" i="2" a="1"/>
  <c r="AA909" i="2" a="1"/>
  <c r="AA34" i="2" a="1"/>
  <c r="AA38" i="2" a="1"/>
  <c r="AA73" i="2" a="1"/>
  <c r="AA903" i="2" a="1"/>
  <c r="AA35" i="2" a="1"/>
  <c r="AA906" i="2" a="1"/>
  <c r="AA31" i="2" a="1"/>
  <c r="Y38" i="2" a="1"/>
  <c r="Y73" i="2" a="1"/>
  <c r="Y906" i="2" a="1"/>
  <c r="Y903" i="2" a="1"/>
  <c r="Y31" i="2" a="1"/>
  <c r="Y34" i="2" a="1"/>
  <c r="Y35" i="2" a="1"/>
  <c r="Y909" i="2" a="1"/>
  <c r="AI280" i="2" a="1"/>
  <c r="AI688" i="2" a="1"/>
  <c r="AI279" i="2" a="1"/>
  <c r="AI270" i="2" a="1"/>
  <c r="AI275" i="2" a="1"/>
  <c r="AI679" i="2" a="1"/>
  <c r="AI271" i="2" a="1"/>
  <c r="AI678" i="2" a="1"/>
  <c r="AI268" i="2" a="1"/>
  <c r="AI684" i="2" a="1"/>
  <c r="AI680" i="2" a="1"/>
  <c r="AI686" i="2" a="1"/>
  <c r="AI273" i="2" a="1"/>
  <c r="AI677" i="2" a="1"/>
  <c r="AI685" i="2" a="1"/>
  <c r="AI272" i="2" a="1"/>
  <c r="AI683" i="2" a="1"/>
  <c r="AI277" i="2" a="1"/>
  <c r="AI689" i="2" a="1"/>
  <c r="AI682" i="2" a="1"/>
  <c r="AI281" i="2" a="1"/>
  <c r="AI278" i="2" a="1"/>
  <c r="AI274" i="2" a="1"/>
  <c r="AI687" i="2" a="1"/>
  <c r="AI276" i="2" a="1"/>
  <c r="AI269" i="2" a="1"/>
  <c r="AI681" i="2" a="1"/>
  <c r="BW284" i="2" a="1"/>
  <c r="BW691" i="2" a="1"/>
  <c r="BW283" i="2" a="1"/>
  <c r="BW693" i="2" a="1"/>
  <c r="BW285" i="2" a="1"/>
  <c r="BW690" i="2" a="1"/>
  <c r="BW282" i="2" a="1"/>
  <c r="BW692" i="2" a="1"/>
  <c r="AY848" i="2" a="1"/>
  <c r="AY394" i="2" a="1"/>
  <c r="BC118" i="2" a="1"/>
  <c r="BC346" i="2" a="1"/>
  <c r="BC359" i="2" a="1"/>
  <c r="BC442" i="2" a="1"/>
  <c r="BC722" i="2" a="1"/>
  <c r="Q816" i="2" a="1"/>
  <c r="Q791" i="2" a="1"/>
  <c r="Q815" i="2" a="1"/>
  <c r="BS500" i="2" a="1"/>
  <c r="BS499" i="2" a="1"/>
  <c r="BS503" i="2" a="1"/>
  <c r="BS501" i="2" a="1"/>
  <c r="BS498" i="2" a="1"/>
  <c r="BS128" i="2" a="1"/>
  <c r="BS116" i="2" a="1"/>
  <c r="BS129" i="2" a="1"/>
  <c r="BS115" i="2" a="1"/>
  <c r="BS114" i="2" a="1"/>
  <c r="BS113" i="2" a="1"/>
  <c r="BS518" i="2" a="1"/>
  <c r="BS112" i="2" a="1"/>
  <c r="BS517" i="2" a="1"/>
  <c r="BS502" i="2" a="1"/>
  <c r="BE118" i="2" a="1"/>
  <c r="BE359" i="2" a="1"/>
  <c r="BE346" i="2" a="1"/>
  <c r="AW848" i="2" a="1"/>
  <c r="AW394" i="2" a="1"/>
  <c r="BK498" i="2" a="1"/>
  <c r="BK112" i="2" a="1"/>
  <c r="BK129" i="2" a="1"/>
  <c r="BK500" i="2" a="1"/>
  <c r="BK517" i="2" a="1"/>
  <c r="BK503" i="2" a="1"/>
  <c r="BK518" i="2" a="1"/>
  <c r="BK116" i="2" a="1"/>
  <c r="BK499" i="2" a="1"/>
  <c r="BK502" i="2" a="1"/>
  <c r="BK501" i="2" a="1"/>
  <c r="BK128" i="2" a="1"/>
  <c r="BK113" i="2" a="1"/>
  <c r="BK114" i="2" a="1"/>
  <c r="BK115" i="2" a="1"/>
  <c r="BA443" i="2" a="1"/>
  <c r="BA723" i="2" a="1"/>
  <c r="AI67" i="2" a="1"/>
  <c r="AI71" i="2" a="1"/>
  <c r="AI40" i="2" a="1"/>
  <c r="AI45" i="2" a="1"/>
  <c r="AI59" i="2" a="1"/>
  <c r="AI50" i="2" a="1"/>
  <c r="AI55" i="2" a="1"/>
  <c r="BY946" i="2" a="1"/>
  <c r="BY101" i="2" a="1"/>
  <c r="BY100" i="2" a="1"/>
  <c r="BY942" i="2" a="1"/>
  <c r="BY103" i="2" a="1"/>
  <c r="BY99" i="2" a="1"/>
  <c r="BY104" i="2" a="1"/>
  <c r="BY105" i="2" a="1"/>
  <c r="BY944" i="2" a="1"/>
  <c r="BY938" i="2" a="1"/>
  <c r="BY102" i="2" a="1"/>
  <c r="BY943" i="2" a="1"/>
  <c r="BY945" i="2" a="1"/>
  <c r="BY941" i="2" a="1"/>
  <c r="CC38" i="2" a="1"/>
  <c r="CC906" i="2" a="1"/>
  <c r="CC35" i="2" a="1"/>
  <c r="CC903" i="2" a="1"/>
  <c r="CC73" i="2" a="1"/>
  <c r="CC31" i="2" a="1"/>
  <c r="CC34" i="2" a="1"/>
  <c r="CC909" i="2" a="1"/>
  <c r="AQ848" i="2" a="1"/>
  <c r="AQ394" i="2" a="1"/>
  <c r="BI560" i="2" a="1"/>
  <c r="BU55" i="2" a="1"/>
  <c r="BU59" i="2" a="1"/>
  <c r="BU50" i="2" a="1"/>
  <c r="BU67" i="2" a="1"/>
  <c r="BU71" i="2" a="1"/>
  <c r="BU40" i="2" a="1"/>
  <c r="BU45" i="2" a="1"/>
  <c r="BK67" i="2" a="1"/>
  <c r="BK55" i="2" a="1"/>
  <c r="BK40" i="2" a="1"/>
  <c r="BK59" i="2" a="1"/>
  <c r="BK50" i="2" a="1"/>
  <c r="BK45" i="2" a="1"/>
  <c r="BK71" i="2" a="1"/>
  <c r="AO67" i="2" a="1"/>
  <c r="AO59" i="2" a="1"/>
  <c r="AO45" i="2" a="1"/>
  <c r="AO50" i="2" a="1"/>
  <c r="AO55" i="2" a="1"/>
  <c r="AO71" i="2" a="1"/>
  <c r="AO40" i="2" a="1"/>
  <c r="AC159" i="2" a="1"/>
  <c r="AC398" i="2" a="1"/>
  <c r="AC325" i="2" a="1"/>
  <c r="AC300" i="2" a="1"/>
  <c r="AC226" i="2" a="1"/>
  <c r="AC106" i="2" a="1"/>
  <c r="AC319" i="2" a="1"/>
  <c r="S370" i="2" a="1"/>
  <c r="S325" i="2" a="1"/>
  <c r="S106" i="2" a="1"/>
  <c r="S300" i="2" a="1"/>
  <c r="S159" i="2" a="1"/>
  <c r="S319" i="2" a="1"/>
  <c r="S398" i="2" a="1"/>
  <c r="BE723" i="2" a="1"/>
  <c r="BE443" i="2" a="1"/>
  <c r="BM607" i="2" a="1"/>
  <c r="AS848" i="2" a="1"/>
  <c r="AS394" i="2" a="1"/>
  <c r="Q443" i="2" a="1"/>
  <c r="Q723" i="2" a="1"/>
  <c r="BW510" i="2" a="1"/>
  <c r="BW427" i="2" a="1"/>
  <c r="BW509" i="2" a="1"/>
  <c r="BW508" i="2" a="1"/>
  <c r="BW428" i="2" a="1"/>
  <c r="BQ378" i="2" a="1"/>
  <c r="BQ377" i="2" a="1"/>
  <c r="BQ835" i="2" a="1"/>
  <c r="BI565" i="2" a="1"/>
  <c r="BO722" i="2" a="1"/>
  <c r="BO442" i="2" a="1"/>
  <c r="CG55" i="2" a="1"/>
  <c r="CG50" i="2" a="1"/>
  <c r="CG45" i="2" a="1"/>
  <c r="CG59" i="2" a="1"/>
  <c r="CG71" i="2" a="1"/>
  <c r="CG40" i="2" a="1"/>
  <c r="CG67" i="2" a="1"/>
  <c r="AU723" i="2" a="1"/>
  <c r="AU443" i="2" a="1"/>
  <c r="BO815" i="2" a="1"/>
  <c r="BO791" i="2" a="1"/>
  <c r="BO816" i="2" a="1"/>
  <c r="BS510" i="2" a="1"/>
  <c r="BS509" i="2" a="1"/>
  <c r="BS427" i="2" a="1"/>
  <c r="BS428" i="2" a="1"/>
  <c r="BS508" i="2" a="1"/>
  <c r="BA850" i="2" a="1"/>
  <c r="BA396" i="2" a="1"/>
  <c r="BW503" i="2" a="1"/>
  <c r="BW517" i="2" a="1"/>
  <c r="BW500" i="2" a="1"/>
  <c r="BW116" i="2" a="1"/>
  <c r="BW112" i="2" a="1"/>
  <c r="BW501" i="2" a="1"/>
  <c r="BW499" i="2" a="1"/>
  <c r="BW498" i="2" a="1"/>
  <c r="BW115" i="2" a="1"/>
  <c r="BW114" i="2" a="1"/>
  <c r="BW129" i="2" a="1"/>
  <c r="BW518" i="2" a="1"/>
  <c r="BW113" i="2" a="1"/>
  <c r="BW502" i="2" a="1"/>
  <c r="BW128" i="2" a="1"/>
  <c r="AU835" i="2" a="1"/>
  <c r="AU377" i="2" a="1"/>
  <c r="AU378" i="2" a="1"/>
  <c r="BW791" i="2" a="1"/>
  <c r="BW815" i="2" a="1"/>
  <c r="BW816" i="2" a="1"/>
  <c r="AK722" i="2" a="1"/>
  <c r="AK442" i="2" a="1"/>
  <c r="AO607" i="2" a="1"/>
  <c r="AS9" i="2" a="1"/>
  <c r="AS8" i="2" a="1"/>
  <c r="AS7" i="2" a="1"/>
  <c r="S626" i="2" a="1"/>
  <c r="BK562" i="2" a="1"/>
  <c r="AU941" i="2" a="1"/>
  <c r="AU104" i="2" a="1"/>
  <c r="AU103" i="2" a="1"/>
  <c r="AU102" i="2" a="1"/>
  <c r="AU99" i="2" a="1"/>
  <c r="AU946" i="2" a="1"/>
  <c r="AU942" i="2" a="1"/>
  <c r="AU101" i="2" a="1"/>
  <c r="AU100" i="2" a="1"/>
  <c r="AU944" i="2" a="1"/>
  <c r="AU945" i="2" a="1"/>
  <c r="AU943" i="2" a="1"/>
  <c r="AU105" i="2" a="1"/>
  <c r="AU938" i="2" a="1"/>
  <c r="BM548" i="2" a="1"/>
  <c r="BM549" i="2" a="1"/>
  <c r="AG21" i="2" a="1"/>
  <c r="AG897" i="2" a="1"/>
  <c r="AG892" i="2" a="1"/>
  <c r="AG19" i="2" a="1"/>
  <c r="AG891" i="2" a="1"/>
  <c r="AG20" i="2" a="1"/>
  <c r="AG899" i="2" a="1"/>
  <c r="BK377" i="2" a="1"/>
  <c r="BK835" i="2" a="1"/>
  <c r="BK378" i="2" a="1"/>
  <c r="AW835" i="2" a="1"/>
  <c r="AW378" i="2" a="1"/>
  <c r="AW377" i="2" a="1"/>
  <c r="BM626" i="2" a="1"/>
  <c r="BY516" i="2" a="1"/>
  <c r="BY496" i="2" a="1"/>
  <c r="BA562" i="2" a="1"/>
  <c r="AO723" i="2" a="1"/>
  <c r="AO443" i="2" a="1"/>
  <c r="BC898" i="2" a="1"/>
  <c r="AU9" i="2" a="1"/>
  <c r="AU7" i="2" a="1"/>
  <c r="AU8" i="2" a="1"/>
  <c r="BG816" i="2" a="1"/>
  <c r="BG815" i="2" a="1"/>
  <c r="BG791" i="2" a="1"/>
  <c r="BU129" i="2" a="1"/>
  <c r="BU517" i="2" a="1"/>
  <c r="BU498" i="2" a="1"/>
  <c r="BU518" i="2" a="1"/>
  <c r="BU113" i="2" a="1"/>
  <c r="BU503" i="2" a="1"/>
  <c r="BU116" i="2" a="1"/>
  <c r="BU128" i="2" a="1"/>
  <c r="BU500" i="2" a="1"/>
  <c r="BU112" i="2" a="1"/>
  <c r="BU501" i="2" a="1"/>
  <c r="BU499" i="2" a="1"/>
  <c r="BU115" i="2" a="1"/>
  <c r="BU114" i="2" a="1"/>
  <c r="BU502" i="2" a="1"/>
  <c r="BS549" i="2" a="1"/>
  <c r="BS548" i="2" a="1"/>
  <c r="BS813" i="2" a="1"/>
  <c r="BS184" i="2" a="1"/>
  <c r="BS183" i="2" a="1"/>
  <c r="BS182" i="2" a="1"/>
  <c r="BS363" i="2" a="1"/>
  <c r="BS807" i="2" a="1"/>
  <c r="BS185" i="2" a="1"/>
  <c r="BS558" i="2" a="1"/>
  <c r="BS809" i="2" a="1"/>
  <c r="BS347" i="2" a="1"/>
  <c r="BS187" i="2" a="1"/>
  <c r="BS591" i="2" a="1"/>
  <c r="BS811" i="2" a="1"/>
  <c r="BS186" i="2" a="1"/>
  <c r="BS188" i="2" a="1"/>
  <c r="BA816" i="2" a="1"/>
  <c r="BA815" i="2" a="1"/>
  <c r="BA791" i="2" a="1"/>
  <c r="BO503" i="2" a="1"/>
  <c r="BO501" i="2" a="1"/>
  <c r="BO517" i="2" a="1"/>
  <c r="BO502" i="2" a="1"/>
  <c r="BO500" i="2" a="1"/>
  <c r="BO129" i="2" a="1"/>
  <c r="BO116" i="2" a="1"/>
  <c r="BO498" i="2" a="1"/>
  <c r="BO114" i="2" a="1"/>
  <c r="BO115" i="2" a="1"/>
  <c r="BO113" i="2" a="1"/>
  <c r="BO499" i="2" a="1"/>
  <c r="BO112" i="2" a="1"/>
  <c r="BO128" i="2" a="1"/>
  <c r="BO518" i="2" a="1"/>
  <c r="BE488" i="2" a="1"/>
  <c r="BE489" i="2" a="1"/>
  <c r="BE487" i="2" a="1"/>
  <c r="BE450" i="2" a="1"/>
  <c r="BE447" i="2" a="1"/>
  <c r="W722" i="2" a="1"/>
  <c r="W442" i="2" a="1"/>
  <c r="BO398" i="2" a="1"/>
  <c r="BM848" i="2" a="1"/>
  <c r="BM394" i="2" a="1"/>
  <c r="U7" i="2" a="1"/>
  <c r="U9" i="2" a="1"/>
  <c r="U8" i="2" a="1"/>
  <c r="AA712" i="2" a="1"/>
  <c r="AA740" i="2" a="1"/>
  <c r="AA716" i="2" a="1"/>
  <c r="AA714" i="2" a="1"/>
  <c r="AW45" i="2" a="1"/>
  <c r="AW59" i="2" a="1"/>
  <c r="AW67" i="2" a="1"/>
  <c r="AW55" i="2" a="1"/>
  <c r="AW50" i="2" a="1"/>
  <c r="AW40" i="2" a="1"/>
  <c r="AW71" i="2" a="1"/>
  <c r="BY626" i="2" a="1"/>
  <c r="Q8" i="2" a="1"/>
  <c r="Q9" i="2" a="1"/>
  <c r="Q7" i="2" a="1"/>
  <c r="BM714" i="2" a="1"/>
  <c r="BM740" i="2" a="1"/>
  <c r="BM712" i="2" a="1"/>
  <c r="BM716" i="2" a="1"/>
  <c r="BI377" i="2" a="1"/>
  <c r="BI835" i="2" a="1"/>
  <c r="BI378" i="2" a="1"/>
  <c r="AK269" i="2" a="1"/>
  <c r="AK272" i="2" a="1"/>
  <c r="AK684" i="2" a="1"/>
  <c r="AK688" i="2" a="1"/>
  <c r="AK687" i="2" a="1"/>
  <c r="AK279" i="2" a="1"/>
  <c r="AK678" i="2" a="1"/>
  <c r="AK274" i="2" a="1"/>
  <c r="AK268" i="2" a="1"/>
  <c r="AK682" i="2" a="1"/>
  <c r="AK689" i="2" a="1"/>
  <c r="AK278" i="2" a="1"/>
  <c r="AK677" i="2" a="1"/>
  <c r="AK277" i="2" a="1"/>
  <c r="AK280" i="2" a="1"/>
  <c r="AK270" i="2" a="1"/>
  <c r="AK685" i="2" a="1"/>
  <c r="AK686" i="2" a="1"/>
  <c r="AK275" i="2" a="1"/>
  <c r="AK679" i="2" a="1"/>
  <c r="AK276" i="2" a="1"/>
  <c r="AK681" i="2" a="1"/>
  <c r="AK271" i="2" a="1"/>
  <c r="AK680" i="2" a="1"/>
  <c r="AK683" i="2" a="1"/>
  <c r="AK281" i="2" a="1"/>
  <c r="AK273" i="2" a="1"/>
  <c r="AS607" i="2" a="1"/>
  <c r="AS443" i="2" a="1"/>
  <c r="AS723" i="2" a="1"/>
  <c r="AE21" i="2" a="1"/>
  <c r="AE20" i="2" a="1"/>
  <c r="AE892" i="2" a="1"/>
  <c r="AE891" i="2" a="1"/>
  <c r="AE897" i="2" a="1"/>
  <c r="AE19" i="2" a="1"/>
  <c r="AE899" i="2" a="1"/>
  <c r="AE719" i="2" a="1"/>
  <c r="AE718" i="2" a="1"/>
  <c r="AE24" i="2" a="1"/>
  <c r="AE23" i="2" a="1"/>
  <c r="CA606" i="2" a="1"/>
  <c r="CA181" i="2" a="1"/>
  <c r="CA605" i="2" a="1"/>
  <c r="CA180" i="2" a="1"/>
  <c r="CE722" i="2" a="1"/>
  <c r="CE442" i="2" a="1"/>
  <c r="S59" i="2" a="1"/>
  <c r="S71" i="2" a="1"/>
  <c r="S50" i="2" a="1"/>
  <c r="S67" i="2" a="1"/>
  <c r="S45" i="2" a="1"/>
  <c r="S40" i="2" a="1"/>
  <c r="S55" i="2" a="1"/>
  <c r="AQ187" i="2" a="1"/>
  <c r="AQ186" i="2" a="1"/>
  <c r="AQ811" i="2" a="1"/>
  <c r="AQ809" i="2" a="1"/>
  <c r="AQ813" i="2" a="1"/>
  <c r="AQ558" i="2" a="1"/>
  <c r="AQ182" i="2" a="1"/>
  <c r="AQ185" i="2" a="1"/>
  <c r="AQ183" i="2" a="1"/>
  <c r="AQ591" i="2" a="1"/>
  <c r="AQ184" i="2" a="1"/>
  <c r="AQ363" i="2" a="1"/>
  <c r="AQ188" i="2" a="1"/>
  <c r="AQ807" i="2" a="1"/>
  <c r="AQ347" i="2" a="1"/>
  <c r="AM496" i="2" a="1"/>
  <c r="AM516" i="2" a="1"/>
  <c r="AU714" i="2" a="1"/>
  <c r="AU716" i="2" a="1"/>
  <c r="AU740" i="2" a="1"/>
  <c r="AU712" i="2" a="1"/>
  <c r="BE378" i="2" a="1"/>
  <c r="BE835" i="2" a="1"/>
  <c r="BE377" i="2" a="1"/>
  <c r="CE605" i="2" a="1"/>
  <c r="CE181" i="2" a="1"/>
  <c r="CE606" i="2" a="1"/>
  <c r="CE180" i="2" a="1"/>
  <c r="M561" i="2" a="1"/>
  <c r="M561" i="2" l="1"/>
  <c r="CV561" i="2" s="1"/>
  <c r="CE180" i="2"/>
  <c r="CE606" i="2"/>
  <c r="EE606" i="2" s="1"/>
  <c r="AU606" i="3" s="1"/>
  <c r="CE181" i="2"/>
  <c r="EE181" i="2" s="1"/>
  <c r="AU181" i="3" s="1"/>
  <c r="CE605" i="2"/>
  <c r="EE605" i="2" s="1"/>
  <c r="AU605" i="3" s="1"/>
  <c r="BE377" i="2"/>
  <c r="DR377" i="2" s="1"/>
  <c r="AH377" i="3" s="1"/>
  <c r="BE835" i="2"/>
  <c r="DR835" i="2" s="1"/>
  <c r="AH835" i="3" s="1"/>
  <c r="BE378" i="2"/>
  <c r="DR378" i="2" s="1"/>
  <c r="AH378" i="3" s="1"/>
  <c r="AU712" i="2"/>
  <c r="DM712" i="2" s="1"/>
  <c r="AC712" i="3" s="1"/>
  <c r="AU740" i="2"/>
  <c r="DM740" i="2" s="1"/>
  <c r="AC740" i="3" s="1"/>
  <c r="AU716" i="2"/>
  <c r="DM716" i="2" s="1"/>
  <c r="AC716" i="3" s="1"/>
  <c r="AU714" i="2"/>
  <c r="DM714" i="2" s="1"/>
  <c r="AC714" i="3" s="1"/>
  <c r="AM516" i="2"/>
  <c r="DI516" i="2" s="1"/>
  <c r="Y516" i="3" s="1"/>
  <c r="AM496" i="2"/>
  <c r="DI496" i="2" s="1"/>
  <c r="Y496" i="3" s="1"/>
  <c r="AQ347" i="2"/>
  <c r="DK347" i="2" s="1"/>
  <c r="AA347" i="3" s="1"/>
  <c r="AQ807" i="2"/>
  <c r="DK807" i="2" s="1"/>
  <c r="AA807" i="3" s="1"/>
  <c r="AQ188" i="2"/>
  <c r="AQ363" i="2"/>
  <c r="DK363" i="2" s="1"/>
  <c r="AA363" i="3" s="1"/>
  <c r="AQ184" i="2"/>
  <c r="AQ591" i="2"/>
  <c r="DK591" i="2" s="1"/>
  <c r="AA591" i="3" s="1"/>
  <c r="AQ183" i="2"/>
  <c r="AQ185" i="2"/>
  <c r="AQ182" i="2"/>
  <c r="AQ558" i="2"/>
  <c r="DK558" i="2" s="1"/>
  <c r="AA558" i="3" s="1"/>
  <c r="AQ813" i="2"/>
  <c r="DK813" i="2" s="1"/>
  <c r="AA813" i="3" s="1"/>
  <c r="AQ809" i="2"/>
  <c r="DK809" i="2" s="1"/>
  <c r="AA809" i="3" s="1"/>
  <c r="AQ811" i="2"/>
  <c r="DK811" i="2" s="1"/>
  <c r="AA811" i="3" s="1"/>
  <c r="AQ186" i="2"/>
  <c r="AQ187" i="2"/>
  <c r="S55" i="2"/>
  <c r="S40" i="2"/>
  <c r="S45" i="2"/>
  <c r="S67" i="2"/>
  <c r="S50" i="2"/>
  <c r="S71" i="2"/>
  <c r="CY71" i="2" s="1"/>
  <c r="O71" i="3" s="1"/>
  <c r="S59" i="2"/>
  <c r="CE442" i="2"/>
  <c r="EE442" i="2" s="1"/>
  <c r="AU442" i="3" s="1"/>
  <c r="CE722" i="2"/>
  <c r="EE722" i="2" s="1"/>
  <c r="AU722" i="3" s="1"/>
  <c r="CA180" i="2"/>
  <c r="CA605" i="2"/>
  <c r="EC605" i="2" s="1"/>
  <c r="AS605" i="3" s="1"/>
  <c r="CA181" i="2"/>
  <c r="EC181" i="2" s="1"/>
  <c r="AS181" i="3" s="1"/>
  <c r="CA606" i="2"/>
  <c r="EC606" i="2" s="1"/>
  <c r="AS606" i="3" s="1"/>
  <c r="AE23" i="2"/>
  <c r="AE24" i="2"/>
  <c r="AE718" i="2"/>
  <c r="DE718" i="2" s="1"/>
  <c r="U718" i="3" s="1"/>
  <c r="AE719" i="2"/>
  <c r="DE719" i="2" s="1"/>
  <c r="U719" i="3" s="1"/>
  <c r="AE899" i="2"/>
  <c r="DE899" i="2" s="1"/>
  <c r="U899" i="3" s="1"/>
  <c r="AE19" i="2"/>
  <c r="DE19" i="2" s="1"/>
  <c r="U19" i="3" s="1"/>
  <c r="AE897" i="2"/>
  <c r="DE897" i="2" s="1"/>
  <c r="U897" i="3" s="1"/>
  <c r="AE891" i="2"/>
  <c r="DE891" i="2" s="1"/>
  <c r="U891" i="3" s="1"/>
  <c r="AE892" i="2"/>
  <c r="DE892" i="2" s="1"/>
  <c r="U892" i="3" s="1"/>
  <c r="AE20" i="2"/>
  <c r="DE20" i="2" s="1"/>
  <c r="U20" i="3" s="1"/>
  <c r="AE21" i="2"/>
  <c r="DE21" i="2" s="1"/>
  <c r="U21" i="3" s="1"/>
  <c r="AS723" i="2"/>
  <c r="DL723" i="2" s="1"/>
  <c r="AB723" i="3" s="1"/>
  <c r="AS443" i="2"/>
  <c r="DL443" i="2" s="1"/>
  <c r="AB443" i="3" s="1"/>
  <c r="AS607" i="2"/>
  <c r="DL607" i="2" s="1"/>
  <c r="AB607" i="3" s="1"/>
  <c r="AK273" i="2"/>
  <c r="DH273" i="2" s="1"/>
  <c r="X273" i="3" s="1"/>
  <c r="AK281" i="2"/>
  <c r="DH281" i="2" s="1"/>
  <c r="X281" i="3" s="1"/>
  <c r="AK683" i="2"/>
  <c r="DH683" i="2" s="1"/>
  <c r="X683" i="3" s="1"/>
  <c r="AK680" i="2"/>
  <c r="DH680" i="2" s="1"/>
  <c r="X680" i="3" s="1"/>
  <c r="AK271" i="2"/>
  <c r="DH271" i="2" s="1"/>
  <c r="X271" i="3" s="1"/>
  <c r="AK681" i="2"/>
  <c r="DH681" i="2" s="1"/>
  <c r="X681" i="3" s="1"/>
  <c r="AK276" i="2"/>
  <c r="DH276" i="2" s="1"/>
  <c r="X276" i="3" s="1"/>
  <c r="AK679" i="2"/>
  <c r="DH679" i="2" s="1"/>
  <c r="X679" i="3" s="1"/>
  <c r="AK275" i="2"/>
  <c r="DH275" i="2" s="1"/>
  <c r="X275" i="3" s="1"/>
  <c r="AK686" i="2"/>
  <c r="DH686" i="2" s="1"/>
  <c r="X686" i="3" s="1"/>
  <c r="AK685" i="2"/>
  <c r="DH685" i="2" s="1"/>
  <c r="X685" i="3" s="1"/>
  <c r="AK270" i="2"/>
  <c r="DH270" i="2" s="1"/>
  <c r="X270" i="3" s="1"/>
  <c r="AK280" i="2"/>
  <c r="DH280" i="2" s="1"/>
  <c r="X280" i="3" s="1"/>
  <c r="AK277" i="2"/>
  <c r="DH277" i="2" s="1"/>
  <c r="X277" i="3" s="1"/>
  <c r="AK677" i="2"/>
  <c r="DH677" i="2" s="1"/>
  <c r="X677" i="3" s="1"/>
  <c r="AK278" i="2"/>
  <c r="DH278" i="2" s="1"/>
  <c r="X278" i="3" s="1"/>
  <c r="AK689" i="2"/>
  <c r="DH689" i="2" s="1"/>
  <c r="X689" i="3" s="1"/>
  <c r="AK682" i="2"/>
  <c r="DH682" i="2" s="1"/>
  <c r="X682" i="3" s="1"/>
  <c r="AK268" i="2"/>
  <c r="DH268" i="2" s="1"/>
  <c r="X268" i="3" s="1"/>
  <c r="AK274" i="2"/>
  <c r="DH274" i="2" s="1"/>
  <c r="X274" i="3" s="1"/>
  <c r="AK678" i="2"/>
  <c r="DH678" i="2" s="1"/>
  <c r="X678" i="3" s="1"/>
  <c r="AK279" i="2"/>
  <c r="DH279" i="2" s="1"/>
  <c r="X279" i="3" s="1"/>
  <c r="AK687" i="2"/>
  <c r="DH687" i="2" s="1"/>
  <c r="X687" i="3" s="1"/>
  <c r="AK688" i="2"/>
  <c r="DH688" i="2" s="1"/>
  <c r="X688" i="3" s="1"/>
  <c r="AK684" i="2"/>
  <c r="DH684" i="2" s="1"/>
  <c r="X684" i="3" s="1"/>
  <c r="AK272" i="2"/>
  <c r="DH272" i="2" s="1"/>
  <c r="X272" i="3" s="1"/>
  <c r="AK269" i="2"/>
  <c r="DH269" i="2" s="1"/>
  <c r="X269" i="3" s="1"/>
  <c r="BI378" i="2"/>
  <c r="DT378" i="2" s="1"/>
  <c r="AJ378" i="3" s="1"/>
  <c r="BI835" i="2"/>
  <c r="DT835" i="2" s="1"/>
  <c r="AJ835" i="3" s="1"/>
  <c r="BI377" i="2"/>
  <c r="DT377" i="2" s="1"/>
  <c r="AJ377" i="3" s="1"/>
  <c r="BM716" i="2"/>
  <c r="DV716" i="2" s="1"/>
  <c r="AL716" i="3" s="1"/>
  <c r="BM712" i="2"/>
  <c r="DV712" i="2" s="1"/>
  <c r="AL712" i="3" s="1"/>
  <c r="BM740" i="2"/>
  <c r="DV740" i="2" s="1"/>
  <c r="AL740" i="3" s="1"/>
  <c r="BM714" i="2"/>
  <c r="DV714" i="2" s="1"/>
  <c r="AL714" i="3" s="1"/>
  <c r="Q7" i="2"/>
  <c r="CX7" i="2" s="1"/>
  <c r="N7" i="3" s="1"/>
  <c r="Q9" i="2"/>
  <c r="CX9" i="2" s="1"/>
  <c r="N9" i="3" s="1"/>
  <c r="Q8" i="2"/>
  <c r="BY626" i="2"/>
  <c r="EB626" i="2" s="1"/>
  <c r="AR626" i="3" s="1"/>
  <c r="AW71" i="2"/>
  <c r="DN71" i="2" s="1"/>
  <c r="AD71" i="3" s="1"/>
  <c r="AW40" i="2"/>
  <c r="AW50" i="2"/>
  <c r="AW55" i="2"/>
  <c r="AW67" i="2"/>
  <c r="AW59" i="2"/>
  <c r="AW45" i="2"/>
  <c r="AA714" i="2"/>
  <c r="DC714" i="2" s="1"/>
  <c r="S714" i="3" s="1"/>
  <c r="AA716" i="2"/>
  <c r="DC716" i="2" s="1"/>
  <c r="S716" i="3" s="1"/>
  <c r="AA740" i="2"/>
  <c r="DC740" i="2" s="1"/>
  <c r="S740" i="3" s="1"/>
  <c r="AA712" i="2"/>
  <c r="DC712" i="2" s="1"/>
  <c r="S712" i="3" s="1"/>
  <c r="U8" i="2"/>
  <c r="U9" i="2"/>
  <c r="CZ9" i="2" s="1"/>
  <c r="P9" i="3" s="1"/>
  <c r="U7" i="2"/>
  <c r="CZ7" i="2" s="1"/>
  <c r="P7" i="3" s="1"/>
  <c r="BM394" i="2"/>
  <c r="DV394" i="2" s="1"/>
  <c r="AL394" i="3" s="1"/>
  <c r="BM848" i="2"/>
  <c r="DV848" i="2" s="1"/>
  <c r="AL848" i="3" s="1"/>
  <c r="BO398" i="2"/>
  <c r="W442" i="2"/>
  <c r="DA442" i="2" s="1"/>
  <c r="Q442" i="3" s="1"/>
  <c r="W722" i="2"/>
  <c r="DA722" i="2" s="1"/>
  <c r="Q722" i="3" s="1"/>
  <c r="BE447" i="2"/>
  <c r="BE450" i="2"/>
  <c r="DR450" i="2" s="1"/>
  <c r="AH450" i="3" s="1"/>
  <c r="BE487" i="2"/>
  <c r="DR487" i="2" s="1"/>
  <c r="AH487" i="3" s="1"/>
  <c r="BE489" i="2"/>
  <c r="DR489" i="2" s="1"/>
  <c r="AH489" i="3" s="1"/>
  <c r="BE488" i="2"/>
  <c r="DR488" i="2" s="1"/>
  <c r="AH488" i="3" s="1"/>
  <c r="BO518" i="2"/>
  <c r="DW518" i="2" s="1"/>
  <c r="AM518" i="3" s="1"/>
  <c r="BO128" i="2"/>
  <c r="DW128" i="2" s="1"/>
  <c r="AM128" i="3" s="1"/>
  <c r="BO112" i="2"/>
  <c r="DW112" i="2" s="1"/>
  <c r="AM112" i="3" s="1"/>
  <c r="BO499" i="2"/>
  <c r="DW499" i="2" s="1"/>
  <c r="AM499" i="3" s="1"/>
  <c r="BO113" i="2"/>
  <c r="DW113" i="2" s="1"/>
  <c r="AM113" i="3" s="1"/>
  <c r="BO115" i="2"/>
  <c r="DW115" i="2" s="1"/>
  <c r="AM115" i="3" s="1"/>
  <c r="BO114" i="2"/>
  <c r="DW114" i="2" s="1"/>
  <c r="AM114" i="3" s="1"/>
  <c r="BO498" i="2"/>
  <c r="DW498" i="2" s="1"/>
  <c r="AM498" i="3" s="1"/>
  <c r="BO116" i="2"/>
  <c r="DW116" i="2" s="1"/>
  <c r="AM116" i="3" s="1"/>
  <c r="BO129" i="2"/>
  <c r="DW129" i="2" s="1"/>
  <c r="AM129" i="3" s="1"/>
  <c r="BO500" i="2"/>
  <c r="DW500" i="2" s="1"/>
  <c r="AM500" i="3" s="1"/>
  <c r="BO502" i="2"/>
  <c r="DW502" i="2" s="1"/>
  <c r="AM502" i="3" s="1"/>
  <c r="BO517" i="2"/>
  <c r="DW517" i="2" s="1"/>
  <c r="AM517" i="3" s="1"/>
  <c r="BO501" i="2"/>
  <c r="DW501" i="2" s="1"/>
  <c r="AM501" i="3" s="1"/>
  <c r="BO503" i="2"/>
  <c r="DW503" i="2" s="1"/>
  <c r="AM503" i="3" s="1"/>
  <c r="BA791" i="2"/>
  <c r="DP791" i="2" s="1"/>
  <c r="AF791" i="3" s="1"/>
  <c r="BA815" i="2"/>
  <c r="DP815" i="2" s="1"/>
  <c r="AF815" i="3" s="1"/>
  <c r="BA816" i="2"/>
  <c r="DP816" i="2" s="1"/>
  <c r="AF816" i="3" s="1"/>
  <c r="BS188" i="2"/>
  <c r="BS186" i="2"/>
  <c r="BS811" i="2"/>
  <c r="DY811" i="2" s="1"/>
  <c r="AO811" i="3" s="1"/>
  <c r="BS591" i="2"/>
  <c r="DY591" i="2" s="1"/>
  <c r="AO591" i="3" s="1"/>
  <c r="BS187" i="2"/>
  <c r="BS347" i="2"/>
  <c r="DY347" i="2" s="1"/>
  <c r="AO347" i="3" s="1"/>
  <c r="BS809" i="2"/>
  <c r="DY809" i="2" s="1"/>
  <c r="AO809" i="3" s="1"/>
  <c r="BS558" i="2"/>
  <c r="DY558" i="2" s="1"/>
  <c r="AO558" i="3" s="1"/>
  <c r="BS185" i="2"/>
  <c r="BS807" i="2"/>
  <c r="DY807" i="2" s="1"/>
  <c r="AO807" i="3" s="1"/>
  <c r="BS363" i="2"/>
  <c r="DY363" i="2" s="1"/>
  <c r="AO363" i="3" s="1"/>
  <c r="BS182" i="2"/>
  <c r="BS183" i="2"/>
  <c r="BS184" i="2"/>
  <c r="BS813" i="2"/>
  <c r="DY813" i="2" s="1"/>
  <c r="AO813" i="3" s="1"/>
  <c r="BS548" i="2"/>
  <c r="DY548" i="2" s="1"/>
  <c r="AO548" i="3" s="1"/>
  <c r="BS549" i="2"/>
  <c r="DY549" i="2" s="1"/>
  <c r="AO549" i="3" s="1"/>
  <c r="BU502" i="2"/>
  <c r="DZ502" i="2" s="1"/>
  <c r="AP502" i="3" s="1"/>
  <c r="BU114" i="2"/>
  <c r="DZ114" i="2" s="1"/>
  <c r="AP114" i="3" s="1"/>
  <c r="BU115" i="2"/>
  <c r="DZ115" i="2" s="1"/>
  <c r="AP115" i="3" s="1"/>
  <c r="BU499" i="2"/>
  <c r="DZ499" i="2" s="1"/>
  <c r="AP499" i="3" s="1"/>
  <c r="BU501" i="2"/>
  <c r="DZ501" i="2" s="1"/>
  <c r="AP501" i="3" s="1"/>
  <c r="BU112" i="2"/>
  <c r="DZ112" i="2" s="1"/>
  <c r="AP112" i="3" s="1"/>
  <c r="BU500" i="2"/>
  <c r="DZ500" i="2" s="1"/>
  <c r="AP500" i="3" s="1"/>
  <c r="BU128" i="2"/>
  <c r="DZ128" i="2" s="1"/>
  <c r="AP128" i="3" s="1"/>
  <c r="BU116" i="2"/>
  <c r="DZ116" i="2" s="1"/>
  <c r="AP116" i="3" s="1"/>
  <c r="BU503" i="2"/>
  <c r="DZ503" i="2" s="1"/>
  <c r="AP503" i="3" s="1"/>
  <c r="BU113" i="2"/>
  <c r="DZ113" i="2" s="1"/>
  <c r="AP113" i="3" s="1"/>
  <c r="BU518" i="2"/>
  <c r="DZ518" i="2" s="1"/>
  <c r="AP518" i="3" s="1"/>
  <c r="BU498" i="2"/>
  <c r="DZ498" i="2" s="1"/>
  <c r="AP498" i="3" s="1"/>
  <c r="BU517" i="2"/>
  <c r="DZ517" i="2" s="1"/>
  <c r="AP517" i="3" s="1"/>
  <c r="BU129" i="2"/>
  <c r="DZ129" i="2" s="1"/>
  <c r="AP129" i="3" s="1"/>
  <c r="BG791" i="2"/>
  <c r="DS791" i="2" s="1"/>
  <c r="AI791" i="3" s="1"/>
  <c r="BG815" i="2"/>
  <c r="DS815" i="2" s="1"/>
  <c r="AI815" i="3" s="1"/>
  <c r="BG816" i="2"/>
  <c r="DS816" i="2" s="1"/>
  <c r="AI816" i="3" s="1"/>
  <c r="AU8" i="2"/>
  <c r="AU7" i="2"/>
  <c r="DM7" i="2" s="1"/>
  <c r="AC7" i="3" s="1"/>
  <c r="AU9" i="2"/>
  <c r="DM9" i="2" s="1"/>
  <c r="AC9" i="3" s="1"/>
  <c r="BC898" i="2"/>
  <c r="DQ898" i="2" s="1"/>
  <c r="AG898" i="3" s="1"/>
  <c r="AO443" i="2"/>
  <c r="DJ443" i="2" s="1"/>
  <c r="Z443" i="3" s="1"/>
  <c r="AO723" i="2"/>
  <c r="DJ723" i="2" s="1"/>
  <c r="Z723" i="3" s="1"/>
  <c r="BA562" i="2"/>
  <c r="DP562" i="2" s="1"/>
  <c r="AF562" i="3" s="1"/>
  <c r="BY496" i="2"/>
  <c r="EB496" i="2" s="1"/>
  <c r="AR496" i="3" s="1"/>
  <c r="BY516" i="2"/>
  <c r="EB516" i="2" s="1"/>
  <c r="AR516" i="3" s="1"/>
  <c r="BM626" i="2"/>
  <c r="DV626" i="2" s="1"/>
  <c r="AL626" i="3" s="1"/>
  <c r="AW377" i="2"/>
  <c r="DN377" i="2" s="1"/>
  <c r="AD377" i="3" s="1"/>
  <c r="AW378" i="2"/>
  <c r="DN378" i="2" s="1"/>
  <c r="AD378" i="3" s="1"/>
  <c r="AW835" i="2"/>
  <c r="DN835" i="2" s="1"/>
  <c r="AD835" i="3" s="1"/>
  <c r="BK378" i="2"/>
  <c r="DU378" i="2" s="1"/>
  <c r="AK378" i="3" s="1"/>
  <c r="BK835" i="2"/>
  <c r="DU835" i="2" s="1"/>
  <c r="AK835" i="3" s="1"/>
  <c r="BK377" i="2"/>
  <c r="DU377" i="2" s="1"/>
  <c r="AK377" i="3" s="1"/>
  <c r="AG899" i="2"/>
  <c r="DF899" i="2" s="1"/>
  <c r="V899" i="3" s="1"/>
  <c r="AG20" i="2"/>
  <c r="DF20" i="2" s="1"/>
  <c r="V20" i="3" s="1"/>
  <c r="AG891" i="2"/>
  <c r="DF891" i="2" s="1"/>
  <c r="V891" i="3" s="1"/>
  <c r="AG19" i="2"/>
  <c r="DF19" i="2" s="1"/>
  <c r="V19" i="3" s="1"/>
  <c r="AG892" i="2"/>
  <c r="DF892" i="2" s="1"/>
  <c r="V892" i="3" s="1"/>
  <c r="AG897" i="2"/>
  <c r="DF897" i="2" s="1"/>
  <c r="V897" i="3" s="1"/>
  <c r="AG21" i="2"/>
  <c r="DF21" i="2" s="1"/>
  <c r="V21" i="3" s="1"/>
  <c r="BM549" i="2"/>
  <c r="DV549" i="2" s="1"/>
  <c r="AL549" i="3" s="1"/>
  <c r="BM548" i="2"/>
  <c r="DV548" i="2" s="1"/>
  <c r="AL548" i="3" s="1"/>
  <c r="AU938" i="2"/>
  <c r="DM938" i="2" s="1"/>
  <c r="AC938" i="3" s="1"/>
  <c r="AU105" i="2"/>
  <c r="DM105" i="2" s="1"/>
  <c r="AC105" i="3" s="1"/>
  <c r="AU943" i="2"/>
  <c r="DM943" i="2" s="1"/>
  <c r="AC943" i="3" s="1"/>
  <c r="AU945" i="2"/>
  <c r="DM945" i="2" s="1"/>
  <c r="AC945" i="3" s="1"/>
  <c r="AU944" i="2"/>
  <c r="DM944" i="2" s="1"/>
  <c r="AC944" i="3" s="1"/>
  <c r="AU100" i="2"/>
  <c r="DM100" i="2" s="1"/>
  <c r="AC100" i="3" s="1"/>
  <c r="AU101" i="2"/>
  <c r="DM101" i="2" s="1"/>
  <c r="AC101" i="3" s="1"/>
  <c r="AU942" i="2"/>
  <c r="DM942" i="2" s="1"/>
  <c r="AC942" i="3" s="1"/>
  <c r="AU946" i="2"/>
  <c r="DM946" i="2" s="1"/>
  <c r="AC946" i="3" s="1"/>
  <c r="AU99" i="2"/>
  <c r="AU102" i="2"/>
  <c r="DM102" i="2" s="1"/>
  <c r="AC102" i="3" s="1"/>
  <c r="AU103" i="2"/>
  <c r="DM103" i="2" s="1"/>
  <c r="AC103" i="3" s="1"/>
  <c r="AU104" i="2"/>
  <c r="DM104" i="2" s="1"/>
  <c r="AC104" i="3" s="1"/>
  <c r="AU941" i="2"/>
  <c r="DM941" i="2" s="1"/>
  <c r="AC941" i="3" s="1"/>
  <c r="BK562" i="2"/>
  <c r="DU562" i="2" s="1"/>
  <c r="AK562" i="3" s="1"/>
  <c r="S626" i="2"/>
  <c r="CY626" i="2" s="1"/>
  <c r="O626" i="3" s="1"/>
  <c r="AS7" i="2"/>
  <c r="DL7" i="2" s="1"/>
  <c r="AB7" i="3" s="1"/>
  <c r="AS8" i="2"/>
  <c r="AS9" i="2"/>
  <c r="DL9" i="2" s="1"/>
  <c r="AB9" i="3" s="1"/>
  <c r="AO607" i="2"/>
  <c r="DJ607" i="2" s="1"/>
  <c r="Z607" i="3" s="1"/>
  <c r="AK442" i="2"/>
  <c r="DH442" i="2" s="1"/>
  <c r="X442" i="3" s="1"/>
  <c r="AK722" i="2"/>
  <c r="DH722" i="2" s="1"/>
  <c r="X722" i="3" s="1"/>
  <c r="BW816" i="2"/>
  <c r="EA816" i="2" s="1"/>
  <c r="AQ816" i="3" s="1"/>
  <c r="BW815" i="2"/>
  <c r="EA815" i="2" s="1"/>
  <c r="AQ815" i="3" s="1"/>
  <c r="BW791" i="2"/>
  <c r="EA791" i="2" s="1"/>
  <c r="AQ791" i="3" s="1"/>
  <c r="AU378" i="2"/>
  <c r="DM378" i="2" s="1"/>
  <c r="AC378" i="3" s="1"/>
  <c r="AU377" i="2"/>
  <c r="DM377" i="2" s="1"/>
  <c r="AC377" i="3" s="1"/>
  <c r="AU835" i="2"/>
  <c r="DM835" i="2" s="1"/>
  <c r="AC835" i="3" s="1"/>
  <c r="BW128" i="2"/>
  <c r="EA128" i="2" s="1"/>
  <c r="AQ128" i="3" s="1"/>
  <c r="BW502" i="2"/>
  <c r="EA502" i="2" s="1"/>
  <c r="AQ502" i="3" s="1"/>
  <c r="BW113" i="2"/>
  <c r="EA113" i="2" s="1"/>
  <c r="AQ113" i="3" s="1"/>
  <c r="BW518" i="2"/>
  <c r="EA518" i="2" s="1"/>
  <c r="AQ518" i="3" s="1"/>
  <c r="BW129" i="2"/>
  <c r="EA129" i="2" s="1"/>
  <c r="AQ129" i="3" s="1"/>
  <c r="BW114" i="2"/>
  <c r="EA114" i="2" s="1"/>
  <c r="AQ114" i="3" s="1"/>
  <c r="BW115" i="2"/>
  <c r="EA115" i="2" s="1"/>
  <c r="AQ115" i="3" s="1"/>
  <c r="BW498" i="2"/>
  <c r="EA498" i="2" s="1"/>
  <c r="AQ498" i="3" s="1"/>
  <c r="BW499" i="2"/>
  <c r="EA499" i="2" s="1"/>
  <c r="AQ499" i="3" s="1"/>
  <c r="BW501" i="2"/>
  <c r="EA501" i="2" s="1"/>
  <c r="AQ501" i="3" s="1"/>
  <c r="BW112" i="2"/>
  <c r="EA112" i="2" s="1"/>
  <c r="AQ112" i="3" s="1"/>
  <c r="BW116" i="2"/>
  <c r="EA116" i="2" s="1"/>
  <c r="AQ116" i="3" s="1"/>
  <c r="BW500" i="2"/>
  <c r="EA500" i="2" s="1"/>
  <c r="AQ500" i="3" s="1"/>
  <c r="BW517" i="2"/>
  <c r="EA517" i="2" s="1"/>
  <c r="AQ517" i="3" s="1"/>
  <c r="BW503" i="2"/>
  <c r="EA503" i="2" s="1"/>
  <c r="AQ503" i="3" s="1"/>
  <c r="BA396" i="2"/>
  <c r="DP396" i="2" s="1"/>
  <c r="AF396" i="3" s="1"/>
  <c r="BA850" i="2"/>
  <c r="DP850" i="2" s="1"/>
  <c r="AF850" i="3" s="1"/>
  <c r="BS508" i="2"/>
  <c r="DY508" i="2" s="1"/>
  <c r="AO508" i="3" s="1"/>
  <c r="BS428" i="2"/>
  <c r="BS427" i="2"/>
  <c r="DY427" i="2" s="1"/>
  <c r="AO427" i="3" s="1"/>
  <c r="BS509" i="2"/>
  <c r="DY509" i="2" s="1"/>
  <c r="AO509" i="3" s="1"/>
  <c r="BS510" i="2"/>
  <c r="DY510" i="2" s="1"/>
  <c r="AO510" i="3" s="1"/>
  <c r="BO816" i="2"/>
  <c r="DW816" i="2" s="1"/>
  <c r="AM816" i="3" s="1"/>
  <c r="BO791" i="2"/>
  <c r="DW791" i="2" s="1"/>
  <c r="AM791" i="3" s="1"/>
  <c r="BO815" i="2"/>
  <c r="DW815" i="2" s="1"/>
  <c r="AM815" i="3" s="1"/>
  <c r="AU443" i="2"/>
  <c r="DM443" i="2" s="1"/>
  <c r="AC443" i="3" s="1"/>
  <c r="AU723" i="2"/>
  <c r="DM723" i="2" s="1"/>
  <c r="AC723" i="3" s="1"/>
  <c r="CG67" i="2"/>
  <c r="CG40" i="2"/>
  <c r="CG71" i="2"/>
  <c r="EF71" i="2" s="1"/>
  <c r="AV71" i="3" s="1"/>
  <c r="CG59" i="2"/>
  <c r="CG45" i="2"/>
  <c r="CG50" i="2"/>
  <c r="CG55" i="2"/>
  <c r="BO442" i="2"/>
  <c r="DW442" i="2" s="1"/>
  <c r="AM442" i="3" s="1"/>
  <c r="BO722" i="2"/>
  <c r="DW722" i="2" s="1"/>
  <c r="AM722" i="3" s="1"/>
  <c r="BI565" i="2"/>
  <c r="DT565" i="2" s="1"/>
  <c r="AJ565" i="3" s="1"/>
  <c r="BQ835" i="2"/>
  <c r="DX835" i="2" s="1"/>
  <c r="AN835" i="3" s="1"/>
  <c r="BQ377" i="2"/>
  <c r="DX377" i="2" s="1"/>
  <c r="AN377" i="3" s="1"/>
  <c r="BQ378" i="2"/>
  <c r="DX378" i="2" s="1"/>
  <c r="AN378" i="3" s="1"/>
  <c r="BW428" i="2"/>
  <c r="BW508" i="2"/>
  <c r="EA508" i="2" s="1"/>
  <c r="AQ508" i="3" s="1"/>
  <c r="BW509" i="2"/>
  <c r="EA509" i="2" s="1"/>
  <c r="AQ509" i="3" s="1"/>
  <c r="BW427" i="2"/>
  <c r="EA427" i="2" s="1"/>
  <c r="AQ427" i="3" s="1"/>
  <c r="BW510" i="2"/>
  <c r="EA510" i="2" s="1"/>
  <c r="AQ510" i="3" s="1"/>
  <c r="Q723" i="2"/>
  <c r="CX723" i="2" s="1"/>
  <c r="N723" i="3" s="1"/>
  <c r="Q443" i="2"/>
  <c r="CX443" i="2" s="1"/>
  <c r="N443" i="3" s="1"/>
  <c r="AS394" i="2"/>
  <c r="DL394" i="2" s="1"/>
  <c r="AB394" i="3" s="1"/>
  <c r="AS848" i="2"/>
  <c r="DL848" i="2" s="1"/>
  <c r="AB848" i="3" s="1"/>
  <c r="BM607" i="2"/>
  <c r="DV607" i="2" s="1"/>
  <c r="AL607" i="3" s="1"/>
  <c r="BE443" i="2"/>
  <c r="DR443" i="2" s="1"/>
  <c r="AH443" i="3" s="1"/>
  <c r="BE723" i="2"/>
  <c r="DR723" i="2" s="1"/>
  <c r="AH723" i="3" s="1"/>
  <c r="S398" i="2"/>
  <c r="S319" i="2"/>
  <c r="S159" i="2"/>
  <c r="S300" i="2"/>
  <c r="S106" i="2"/>
  <c r="S325" i="2"/>
  <c r="S370" i="2"/>
  <c r="AC319" i="2"/>
  <c r="AC106" i="2"/>
  <c r="AC226" i="2"/>
  <c r="AC300" i="2"/>
  <c r="AC325" i="2"/>
  <c r="AC398" i="2"/>
  <c r="AC159" i="2"/>
  <c r="AO40" i="2"/>
  <c r="AO71" i="2"/>
  <c r="DJ71" i="2" s="1"/>
  <c r="Z71" i="3" s="1"/>
  <c r="AO55" i="2"/>
  <c r="AO50" i="2"/>
  <c r="AO45" i="2"/>
  <c r="AO59" i="2"/>
  <c r="AO67" i="2"/>
  <c r="BK71" i="2"/>
  <c r="DU71" i="2" s="1"/>
  <c r="AK71" i="3" s="1"/>
  <c r="BK45" i="2"/>
  <c r="BK50" i="2"/>
  <c r="BK59" i="2"/>
  <c r="BK40" i="2"/>
  <c r="BK55" i="2"/>
  <c r="BK67" i="2"/>
  <c r="BU45" i="2"/>
  <c r="BU40" i="2"/>
  <c r="BU71" i="2"/>
  <c r="DZ71" i="2" s="1"/>
  <c r="AP71" i="3" s="1"/>
  <c r="BU67" i="2"/>
  <c r="BU50" i="2"/>
  <c r="BU59" i="2"/>
  <c r="BU55" i="2"/>
  <c r="BI560" i="2"/>
  <c r="DT560" i="2" s="1"/>
  <c r="AJ560" i="3" s="1"/>
  <c r="AQ394" i="2"/>
  <c r="DK394" i="2" s="1"/>
  <c r="AA394" i="3" s="1"/>
  <c r="AQ848" i="2"/>
  <c r="DK848" i="2" s="1"/>
  <c r="AA848" i="3" s="1"/>
  <c r="CC909" i="2"/>
  <c r="ED909" i="2" s="1"/>
  <c r="AT909" i="3" s="1"/>
  <c r="CC34" i="2"/>
  <c r="ED34" i="2" s="1"/>
  <c r="AT34" i="3" s="1"/>
  <c r="CC31" i="2"/>
  <c r="CC73" i="2"/>
  <c r="CC903" i="2"/>
  <c r="ED903" i="2" s="1"/>
  <c r="AT903" i="3" s="1"/>
  <c r="CC35" i="2"/>
  <c r="CC906" i="2"/>
  <c r="ED906" i="2" s="1"/>
  <c r="AT906" i="3" s="1"/>
  <c r="CC38" i="2"/>
  <c r="ED38" i="2" s="1"/>
  <c r="AT38" i="3" s="1"/>
  <c r="BY941" i="2"/>
  <c r="EB941" i="2" s="1"/>
  <c r="AR941" i="3" s="1"/>
  <c r="BY945" i="2"/>
  <c r="EB945" i="2" s="1"/>
  <c r="AR945" i="3" s="1"/>
  <c r="BY943" i="2"/>
  <c r="EB943" i="2" s="1"/>
  <c r="AR943" i="3" s="1"/>
  <c r="BY102" i="2"/>
  <c r="EB102" i="2" s="1"/>
  <c r="AR102" i="3" s="1"/>
  <c r="BY938" i="2"/>
  <c r="EB938" i="2" s="1"/>
  <c r="AR938" i="3" s="1"/>
  <c r="BY944" i="2"/>
  <c r="EB944" i="2" s="1"/>
  <c r="AR944" i="3" s="1"/>
  <c r="BY105" i="2"/>
  <c r="EB105" i="2" s="1"/>
  <c r="AR105" i="3" s="1"/>
  <c r="BY104" i="2"/>
  <c r="EB104" i="2" s="1"/>
  <c r="AR104" i="3" s="1"/>
  <c r="BY99" i="2"/>
  <c r="BY103" i="2"/>
  <c r="EB103" i="2" s="1"/>
  <c r="AR103" i="3" s="1"/>
  <c r="BY942" i="2"/>
  <c r="EB942" i="2" s="1"/>
  <c r="AR942" i="3" s="1"/>
  <c r="BY100" i="2"/>
  <c r="EB100" i="2" s="1"/>
  <c r="AR100" i="3" s="1"/>
  <c r="BY101" i="2"/>
  <c r="EB101" i="2" s="1"/>
  <c r="AR101" i="3" s="1"/>
  <c r="BY946" i="2"/>
  <c r="EB946" i="2" s="1"/>
  <c r="AR946" i="3" s="1"/>
  <c r="AI55" i="2"/>
  <c r="AI50" i="2"/>
  <c r="AI59" i="2"/>
  <c r="AI45" i="2"/>
  <c r="AI40" i="2"/>
  <c r="AI71" i="2"/>
  <c r="DG71" i="2" s="1"/>
  <c r="W71" i="3" s="1"/>
  <c r="AI67" i="2"/>
  <c r="BA723" i="2"/>
  <c r="DP723" i="2" s="1"/>
  <c r="AF723" i="3" s="1"/>
  <c r="BA443" i="2"/>
  <c r="DP443" i="2" s="1"/>
  <c r="AF443" i="3" s="1"/>
  <c r="BK115" i="2"/>
  <c r="DU115" i="2" s="1"/>
  <c r="AK115" i="3" s="1"/>
  <c r="BK114" i="2"/>
  <c r="DU114" i="2" s="1"/>
  <c r="AK114" i="3" s="1"/>
  <c r="BK113" i="2"/>
  <c r="DU113" i="2" s="1"/>
  <c r="AK113" i="3" s="1"/>
  <c r="BK128" i="2"/>
  <c r="DU128" i="2" s="1"/>
  <c r="AK128" i="3" s="1"/>
  <c r="BK501" i="2"/>
  <c r="DU501" i="2" s="1"/>
  <c r="AK501" i="3" s="1"/>
  <c r="BK502" i="2"/>
  <c r="DU502" i="2" s="1"/>
  <c r="AK502" i="3" s="1"/>
  <c r="BK499" i="2"/>
  <c r="DU499" i="2" s="1"/>
  <c r="AK499" i="3" s="1"/>
  <c r="BK116" i="2"/>
  <c r="DU116" i="2" s="1"/>
  <c r="AK116" i="3" s="1"/>
  <c r="BK518" i="2"/>
  <c r="DU518" i="2" s="1"/>
  <c r="AK518" i="3" s="1"/>
  <c r="BK503" i="2"/>
  <c r="DU503" i="2" s="1"/>
  <c r="AK503" i="3" s="1"/>
  <c r="BK517" i="2"/>
  <c r="DU517" i="2" s="1"/>
  <c r="AK517" i="3" s="1"/>
  <c r="BK500" i="2"/>
  <c r="DU500" i="2" s="1"/>
  <c r="AK500" i="3" s="1"/>
  <c r="BK129" i="2"/>
  <c r="DU129" i="2" s="1"/>
  <c r="AK129" i="3" s="1"/>
  <c r="BK112" i="2"/>
  <c r="DU112" i="2" s="1"/>
  <c r="AK112" i="3" s="1"/>
  <c r="BK498" i="2"/>
  <c r="DU498" i="2" s="1"/>
  <c r="AK498" i="3" s="1"/>
  <c r="AW394" i="2"/>
  <c r="DN394" i="2" s="1"/>
  <c r="AD394" i="3" s="1"/>
  <c r="AW848" i="2"/>
  <c r="DN848" i="2" s="1"/>
  <c r="AD848" i="3" s="1"/>
  <c r="BE346" i="2"/>
  <c r="DR346" i="2" s="1"/>
  <c r="AH346" i="3" s="1"/>
  <c r="BE359" i="2"/>
  <c r="DR359" i="2" s="1"/>
  <c r="AH359" i="3" s="1"/>
  <c r="BE118" i="2"/>
  <c r="BS502" i="2"/>
  <c r="DY502" i="2" s="1"/>
  <c r="AO502" i="3" s="1"/>
  <c r="BS517" i="2"/>
  <c r="DY517" i="2" s="1"/>
  <c r="AO517" i="3" s="1"/>
  <c r="BS112" i="2"/>
  <c r="DY112" i="2" s="1"/>
  <c r="AO112" i="3" s="1"/>
  <c r="BS518" i="2"/>
  <c r="DY518" i="2" s="1"/>
  <c r="AO518" i="3" s="1"/>
  <c r="BS113" i="2"/>
  <c r="DY113" i="2" s="1"/>
  <c r="AO113" i="3" s="1"/>
  <c r="BS114" i="2"/>
  <c r="DY114" i="2" s="1"/>
  <c r="AO114" i="3" s="1"/>
  <c r="BS115" i="2"/>
  <c r="DY115" i="2" s="1"/>
  <c r="AO115" i="3" s="1"/>
  <c r="BS129" i="2"/>
  <c r="DY129" i="2" s="1"/>
  <c r="AO129" i="3" s="1"/>
  <c r="BS116" i="2"/>
  <c r="DY116" i="2" s="1"/>
  <c r="AO116" i="3" s="1"/>
  <c r="BS128" i="2"/>
  <c r="DY128" i="2" s="1"/>
  <c r="AO128" i="3" s="1"/>
  <c r="BS498" i="2"/>
  <c r="DY498" i="2" s="1"/>
  <c r="AO498" i="3" s="1"/>
  <c r="BS501" i="2"/>
  <c r="DY501" i="2" s="1"/>
  <c r="AO501" i="3" s="1"/>
  <c r="BS503" i="2"/>
  <c r="DY503" i="2" s="1"/>
  <c r="AO503" i="3" s="1"/>
  <c r="BS499" i="2"/>
  <c r="DY499" i="2" s="1"/>
  <c r="AO499" i="3" s="1"/>
  <c r="BS500" i="2"/>
  <c r="DY500" i="2" s="1"/>
  <c r="AO500" i="3" s="1"/>
  <c r="Q815" i="2"/>
  <c r="CX815" i="2" s="1"/>
  <c r="N815" i="3" s="1"/>
  <c r="Q791" i="2"/>
  <c r="CX791" i="2" s="1"/>
  <c r="N791" i="3" s="1"/>
  <c r="Q816" i="2"/>
  <c r="CX816" i="2" s="1"/>
  <c r="N816" i="3" s="1"/>
  <c r="BC722" i="2"/>
  <c r="DQ722" i="2" s="1"/>
  <c r="AG722" i="3" s="1"/>
  <c r="BC442" i="2"/>
  <c r="DQ442" i="2" s="1"/>
  <c r="AG442" i="3" s="1"/>
  <c r="BC359" i="2"/>
  <c r="DQ359" i="2" s="1"/>
  <c r="AG359" i="3" s="1"/>
  <c r="BC346" i="2"/>
  <c r="DQ346" i="2" s="1"/>
  <c r="AG346" i="3" s="1"/>
  <c r="BC118" i="2"/>
  <c r="AY394" i="2"/>
  <c r="DO394" i="2" s="1"/>
  <c r="AE394" i="3" s="1"/>
  <c r="AY848" i="2"/>
  <c r="DO848" i="2" s="1"/>
  <c r="AE848" i="3" s="1"/>
  <c r="BW692" i="2"/>
  <c r="EA692" i="2" s="1"/>
  <c r="AQ692" i="3" s="1"/>
  <c r="BW282" i="2"/>
  <c r="EA282" i="2" s="1"/>
  <c r="AQ282" i="3" s="1"/>
  <c r="BW690" i="2"/>
  <c r="EA690" i="2" s="1"/>
  <c r="AQ690" i="3" s="1"/>
  <c r="BW285" i="2"/>
  <c r="EA285" i="2" s="1"/>
  <c r="AQ285" i="3" s="1"/>
  <c r="BW693" i="2"/>
  <c r="EA693" i="2" s="1"/>
  <c r="AQ693" i="3" s="1"/>
  <c r="BW283" i="2"/>
  <c r="EA283" i="2" s="1"/>
  <c r="AQ283" i="3" s="1"/>
  <c r="BW691" i="2"/>
  <c r="EA691" i="2" s="1"/>
  <c r="AQ691" i="3" s="1"/>
  <c r="BW284" i="2"/>
  <c r="EA284" i="2" s="1"/>
  <c r="AQ284" i="3" s="1"/>
  <c r="AI681" i="2"/>
  <c r="DG681" i="2" s="1"/>
  <c r="W681" i="3" s="1"/>
  <c r="AI269" i="2"/>
  <c r="DG269" i="2" s="1"/>
  <c r="W269" i="3" s="1"/>
  <c r="AI276" i="2"/>
  <c r="DG276" i="2" s="1"/>
  <c r="W276" i="3" s="1"/>
  <c r="AI687" i="2"/>
  <c r="DG687" i="2" s="1"/>
  <c r="W687" i="3" s="1"/>
  <c r="AI274" i="2"/>
  <c r="DG274" i="2" s="1"/>
  <c r="W274" i="3" s="1"/>
  <c r="AI278" i="2"/>
  <c r="DG278" i="2" s="1"/>
  <c r="W278" i="3" s="1"/>
  <c r="AI281" i="2"/>
  <c r="DG281" i="2" s="1"/>
  <c r="W281" i="3" s="1"/>
  <c r="AI682" i="2"/>
  <c r="DG682" i="2" s="1"/>
  <c r="W682" i="3" s="1"/>
  <c r="AI689" i="2"/>
  <c r="DG689" i="2" s="1"/>
  <c r="W689" i="3" s="1"/>
  <c r="AI277" i="2"/>
  <c r="DG277" i="2" s="1"/>
  <c r="W277" i="3" s="1"/>
  <c r="AI683" i="2"/>
  <c r="DG683" i="2" s="1"/>
  <c r="W683" i="3" s="1"/>
  <c r="AI272" i="2"/>
  <c r="DG272" i="2" s="1"/>
  <c r="W272" i="3" s="1"/>
  <c r="AI685" i="2"/>
  <c r="DG685" i="2" s="1"/>
  <c r="W685" i="3" s="1"/>
  <c r="AI677" i="2"/>
  <c r="DG677" i="2" s="1"/>
  <c r="W677" i="3" s="1"/>
  <c r="AI273" i="2"/>
  <c r="DG273" i="2" s="1"/>
  <c r="W273" i="3" s="1"/>
  <c r="AI686" i="2"/>
  <c r="DG686" i="2" s="1"/>
  <c r="W686" i="3" s="1"/>
  <c r="AI680" i="2"/>
  <c r="DG680" i="2" s="1"/>
  <c r="W680" i="3" s="1"/>
  <c r="AI684" i="2"/>
  <c r="DG684" i="2" s="1"/>
  <c r="W684" i="3" s="1"/>
  <c r="AI268" i="2"/>
  <c r="DG268" i="2" s="1"/>
  <c r="W268" i="3" s="1"/>
  <c r="AI678" i="2"/>
  <c r="DG678" i="2" s="1"/>
  <c r="W678" i="3" s="1"/>
  <c r="AI271" i="2"/>
  <c r="DG271" i="2" s="1"/>
  <c r="W271" i="3" s="1"/>
  <c r="AI679" i="2"/>
  <c r="DG679" i="2" s="1"/>
  <c r="W679" i="3" s="1"/>
  <c r="AI275" i="2"/>
  <c r="DG275" i="2" s="1"/>
  <c r="W275" i="3" s="1"/>
  <c r="AI270" i="2"/>
  <c r="DG270" i="2" s="1"/>
  <c r="W270" i="3" s="1"/>
  <c r="AI279" i="2"/>
  <c r="DG279" i="2" s="1"/>
  <c r="W279" i="3" s="1"/>
  <c r="AI688" i="2"/>
  <c r="DG688" i="2" s="1"/>
  <c r="W688" i="3" s="1"/>
  <c r="AI280" i="2"/>
  <c r="DG280" i="2" s="1"/>
  <c r="W280" i="3" s="1"/>
  <c r="Y909" i="2"/>
  <c r="DB909" i="2" s="1"/>
  <c r="R909" i="3" s="1"/>
  <c r="Y35" i="2"/>
  <c r="Y34" i="2"/>
  <c r="DB34" i="2" s="1"/>
  <c r="R34" i="3" s="1"/>
  <c r="Y31" i="2"/>
  <c r="Y903" i="2"/>
  <c r="DB903" i="2" s="1"/>
  <c r="R903" i="3" s="1"/>
  <c r="Y906" i="2"/>
  <c r="DB906" i="2" s="1"/>
  <c r="R906" i="3" s="1"/>
  <c r="Y73" i="2"/>
  <c r="Y38" i="2"/>
  <c r="DB38" i="2" s="1"/>
  <c r="R38" i="3" s="1"/>
  <c r="AA31" i="2"/>
  <c r="AA906" i="2"/>
  <c r="DC906" i="2" s="1"/>
  <c r="S906" i="3" s="1"/>
  <c r="AA35" i="2"/>
  <c r="AA903" i="2"/>
  <c r="DC903" i="2" s="1"/>
  <c r="S903" i="3" s="1"/>
  <c r="AA73" i="2"/>
  <c r="AA38" i="2"/>
  <c r="DC38" i="2" s="1"/>
  <c r="S38" i="3" s="1"/>
  <c r="AA34" i="2"/>
  <c r="DC34" i="2" s="1"/>
  <c r="S34" i="3" s="1"/>
  <c r="AA909" i="2"/>
  <c r="DC909" i="2" s="1"/>
  <c r="S909" i="3" s="1"/>
  <c r="AY607" i="2"/>
  <c r="DO607" i="2" s="1"/>
  <c r="AE607" i="3" s="1"/>
  <c r="BE626" i="2"/>
  <c r="DR626" i="2" s="1"/>
  <c r="AH626" i="3" s="1"/>
  <c r="CG370" i="2"/>
  <c r="CG398" i="2"/>
  <c r="CG325" i="2"/>
  <c r="BO38" i="2"/>
  <c r="DW38" i="2" s="1"/>
  <c r="AM38" i="3" s="1"/>
  <c r="BO903" i="2"/>
  <c r="DW903" i="2" s="1"/>
  <c r="AM903" i="3" s="1"/>
  <c r="BO906" i="2"/>
  <c r="DW906" i="2" s="1"/>
  <c r="AM906" i="3" s="1"/>
  <c r="BO35" i="2"/>
  <c r="BO909" i="2"/>
  <c r="DW909" i="2" s="1"/>
  <c r="AM909" i="3" s="1"/>
  <c r="BO31" i="2"/>
  <c r="BO34" i="2"/>
  <c r="DW34" i="2" s="1"/>
  <c r="AM34" i="3" s="1"/>
  <c r="BO73" i="2"/>
  <c r="BG563" i="2"/>
  <c r="DS563" i="2" s="1"/>
  <c r="AI563" i="3" s="1"/>
  <c r="AM34" i="2"/>
  <c r="DI34" i="2" s="1"/>
  <c r="Y34" i="3" s="1"/>
  <c r="AM38" i="2"/>
  <c r="DI38" i="2" s="1"/>
  <c r="Y38" i="3" s="1"/>
  <c r="AM903" i="2"/>
  <c r="DI903" i="2" s="1"/>
  <c r="Y903" i="3" s="1"/>
  <c r="AM73" i="2"/>
  <c r="AM909" i="2"/>
  <c r="DI909" i="2" s="1"/>
  <c r="Y909" i="3" s="1"/>
  <c r="AM906" i="2"/>
  <c r="DI906" i="2" s="1"/>
  <c r="Y906" i="3" s="1"/>
  <c r="AM35" i="2"/>
  <c r="AM31" i="2"/>
  <c r="AS285" i="2"/>
  <c r="DL285" i="2" s="1"/>
  <c r="AB285" i="3" s="1"/>
  <c r="AS691" i="2"/>
  <c r="DL691" i="2" s="1"/>
  <c r="AB691" i="3" s="1"/>
  <c r="AS284" i="2"/>
  <c r="DL284" i="2" s="1"/>
  <c r="AB284" i="3" s="1"/>
  <c r="AS692" i="2"/>
  <c r="DL692" i="2" s="1"/>
  <c r="AB692" i="3" s="1"/>
  <c r="AS282" i="2"/>
  <c r="DL282" i="2" s="1"/>
  <c r="AB282" i="3" s="1"/>
  <c r="AS690" i="2"/>
  <c r="DL690" i="2" s="1"/>
  <c r="AB690" i="3" s="1"/>
  <c r="AS283" i="2"/>
  <c r="DL283" i="2" s="1"/>
  <c r="AB283" i="3" s="1"/>
  <c r="AS693" i="2"/>
  <c r="DL693" i="2" s="1"/>
  <c r="AB693" i="3" s="1"/>
  <c r="BI559" i="2"/>
  <c r="DT559" i="2" s="1"/>
  <c r="AJ559" i="3" s="1"/>
  <c r="BE850" i="2"/>
  <c r="DR850" i="2" s="1"/>
  <c r="AH850" i="3" s="1"/>
  <c r="BE396" i="2"/>
  <c r="DR396" i="2" s="1"/>
  <c r="AH396" i="3" s="1"/>
  <c r="AG39" i="2"/>
  <c r="AG72" i="2"/>
  <c r="DF72" i="2" s="1"/>
  <c r="V72" i="3" s="1"/>
  <c r="AG98" i="2"/>
  <c r="AG30" i="2"/>
  <c r="AU849" i="2"/>
  <c r="DM849" i="2" s="1"/>
  <c r="AC849" i="3" s="1"/>
  <c r="AU395" i="2"/>
  <c r="DM395" i="2" s="1"/>
  <c r="AC395" i="3" s="1"/>
  <c r="AW626" i="2"/>
  <c r="DN626" i="2" s="1"/>
  <c r="AD626" i="3" s="1"/>
  <c r="AU503" i="2"/>
  <c r="DM503" i="2" s="1"/>
  <c r="AC503" i="3" s="1"/>
  <c r="AU499" i="2"/>
  <c r="DM499" i="2" s="1"/>
  <c r="AC499" i="3" s="1"/>
  <c r="AU518" i="2"/>
  <c r="DM518" i="2" s="1"/>
  <c r="AC518" i="3" s="1"/>
  <c r="AU517" i="2"/>
  <c r="DM517" i="2" s="1"/>
  <c r="AC517" i="3" s="1"/>
  <c r="AU501" i="2"/>
  <c r="DM501" i="2" s="1"/>
  <c r="AC501" i="3" s="1"/>
  <c r="AU112" i="2"/>
  <c r="DM112" i="2" s="1"/>
  <c r="AC112" i="3" s="1"/>
  <c r="AU500" i="2"/>
  <c r="DM500" i="2" s="1"/>
  <c r="AC500" i="3" s="1"/>
  <c r="AU129" i="2"/>
  <c r="DM129" i="2" s="1"/>
  <c r="AC129" i="3" s="1"/>
  <c r="AU113" i="2"/>
  <c r="DM113" i="2" s="1"/>
  <c r="AC113" i="3" s="1"/>
  <c r="AU128" i="2"/>
  <c r="DM128" i="2" s="1"/>
  <c r="AC128" i="3" s="1"/>
  <c r="AU498" i="2"/>
  <c r="DM498" i="2" s="1"/>
  <c r="AC498" i="3" s="1"/>
  <c r="AU116" i="2"/>
  <c r="DM116" i="2" s="1"/>
  <c r="AC116" i="3" s="1"/>
  <c r="AU115" i="2"/>
  <c r="DM115" i="2" s="1"/>
  <c r="AC115" i="3" s="1"/>
  <c r="AU114" i="2"/>
  <c r="DM114" i="2" s="1"/>
  <c r="AC114" i="3" s="1"/>
  <c r="AU502" i="2"/>
  <c r="DM502" i="2" s="1"/>
  <c r="AC502" i="3" s="1"/>
  <c r="BS626" i="2"/>
  <c r="DY626" i="2" s="1"/>
  <c r="AO626" i="3" s="1"/>
  <c r="BC368" i="2"/>
  <c r="DQ368" i="2" s="1"/>
  <c r="AG368" i="3" s="1"/>
  <c r="BC821" i="2"/>
  <c r="DQ821" i="2" s="1"/>
  <c r="AG821" i="3" s="1"/>
  <c r="BC822" i="2"/>
  <c r="DQ822" i="2" s="1"/>
  <c r="AG822" i="3" s="1"/>
  <c r="BC823" i="2"/>
  <c r="DQ823" i="2" s="1"/>
  <c r="AG823" i="3" s="1"/>
  <c r="BC367" i="2"/>
  <c r="DQ367" i="2" s="1"/>
  <c r="AG367" i="3" s="1"/>
  <c r="BC366" i="2"/>
  <c r="DQ366" i="2" s="1"/>
  <c r="AG366" i="3" s="1"/>
  <c r="BA517" i="2"/>
  <c r="DP517" i="2" s="1"/>
  <c r="AF517" i="3" s="1"/>
  <c r="BA113" i="2"/>
  <c r="DP113" i="2" s="1"/>
  <c r="AF113" i="3" s="1"/>
  <c r="BA502" i="2"/>
  <c r="DP502" i="2" s="1"/>
  <c r="AF502" i="3" s="1"/>
  <c r="BA500" i="2"/>
  <c r="DP500" i="2" s="1"/>
  <c r="AF500" i="3" s="1"/>
  <c r="BA115" i="2"/>
  <c r="DP115" i="2" s="1"/>
  <c r="AF115" i="3" s="1"/>
  <c r="BA128" i="2"/>
  <c r="DP128" i="2" s="1"/>
  <c r="AF128" i="3" s="1"/>
  <c r="BA112" i="2"/>
  <c r="DP112" i="2" s="1"/>
  <c r="AF112" i="3" s="1"/>
  <c r="BA498" i="2"/>
  <c r="DP498" i="2" s="1"/>
  <c r="AF498" i="3" s="1"/>
  <c r="BA518" i="2"/>
  <c r="DP518" i="2" s="1"/>
  <c r="AF518" i="3" s="1"/>
  <c r="BA503" i="2"/>
  <c r="DP503" i="2" s="1"/>
  <c r="AF503" i="3" s="1"/>
  <c r="BA114" i="2"/>
  <c r="DP114" i="2" s="1"/>
  <c r="AF114" i="3" s="1"/>
  <c r="BA499" i="2"/>
  <c r="DP499" i="2" s="1"/>
  <c r="AF499" i="3" s="1"/>
  <c r="BA129" i="2"/>
  <c r="DP129" i="2" s="1"/>
  <c r="AF129" i="3" s="1"/>
  <c r="BA116" i="2"/>
  <c r="DP116" i="2" s="1"/>
  <c r="AF116" i="3" s="1"/>
  <c r="BA501" i="2"/>
  <c r="DP501" i="2" s="1"/>
  <c r="AF501" i="3" s="1"/>
  <c r="CC722" i="2"/>
  <c r="ED722" i="2" s="1"/>
  <c r="AT722" i="3" s="1"/>
  <c r="CC442" i="2"/>
  <c r="ED442" i="2" s="1"/>
  <c r="AT442" i="3" s="1"/>
  <c r="BU428" i="2"/>
  <c r="BU427" i="2"/>
  <c r="DZ427" i="2" s="1"/>
  <c r="AP427" i="3" s="1"/>
  <c r="BU509" i="2"/>
  <c r="DZ509" i="2" s="1"/>
  <c r="AP509" i="3" s="1"/>
  <c r="BU510" i="2"/>
  <c r="DZ510" i="2" s="1"/>
  <c r="AP510" i="3" s="1"/>
  <c r="BU508" i="2"/>
  <c r="DZ508" i="2" s="1"/>
  <c r="AP508" i="3" s="1"/>
  <c r="BE442" i="2"/>
  <c r="DR442" i="2" s="1"/>
  <c r="AH442" i="3" s="1"/>
  <c r="BE722" i="2"/>
  <c r="DR722" i="2" s="1"/>
  <c r="AH722" i="3" s="1"/>
  <c r="BG722" i="2"/>
  <c r="DS722" i="2" s="1"/>
  <c r="AI722" i="3" s="1"/>
  <c r="BG442" i="2"/>
  <c r="DS442" i="2" s="1"/>
  <c r="AI442" i="3" s="1"/>
  <c r="AO99" i="2"/>
  <c r="AO105" i="2"/>
  <c r="DJ105" i="2" s="1"/>
  <c r="Z105" i="3" s="1"/>
  <c r="AO942" i="2"/>
  <c r="DJ942" i="2" s="1"/>
  <c r="Z942" i="3" s="1"/>
  <c r="AO938" i="2"/>
  <c r="DJ938" i="2" s="1"/>
  <c r="Z938" i="3" s="1"/>
  <c r="AO945" i="2"/>
  <c r="DJ945" i="2" s="1"/>
  <c r="Z945" i="3" s="1"/>
  <c r="AO943" i="2"/>
  <c r="DJ943" i="2" s="1"/>
  <c r="Z943" i="3" s="1"/>
  <c r="AO946" i="2"/>
  <c r="DJ946" i="2" s="1"/>
  <c r="Z946" i="3" s="1"/>
  <c r="AO941" i="2"/>
  <c r="DJ941" i="2" s="1"/>
  <c r="Z941" i="3" s="1"/>
  <c r="AO101" i="2"/>
  <c r="DJ101" i="2" s="1"/>
  <c r="Z101" i="3" s="1"/>
  <c r="AO104" i="2"/>
  <c r="DJ104" i="2" s="1"/>
  <c r="Z104" i="3" s="1"/>
  <c r="AO100" i="2"/>
  <c r="DJ100" i="2" s="1"/>
  <c r="Z100" i="3" s="1"/>
  <c r="AO944" i="2"/>
  <c r="DJ944" i="2" s="1"/>
  <c r="Z944" i="3" s="1"/>
  <c r="AO103" i="2"/>
  <c r="DJ103" i="2" s="1"/>
  <c r="Z103" i="3" s="1"/>
  <c r="AO102" i="2"/>
  <c r="DJ102" i="2" s="1"/>
  <c r="Z102" i="3" s="1"/>
  <c r="BC574" i="2"/>
  <c r="DQ574" i="2" s="1"/>
  <c r="AG574" i="3" s="1"/>
  <c r="BC199" i="2"/>
  <c r="DQ199" i="2" s="1"/>
  <c r="AG199" i="3" s="1"/>
  <c r="BC198" i="2"/>
  <c r="DQ198" i="2" s="1"/>
  <c r="AG198" i="3" s="1"/>
  <c r="BC576" i="2"/>
  <c r="DQ576" i="2" s="1"/>
  <c r="AG576" i="3" s="1"/>
  <c r="BO626" i="2"/>
  <c r="DW626" i="2" s="1"/>
  <c r="AM626" i="3" s="1"/>
  <c r="BU938" i="2"/>
  <c r="DZ938" i="2" s="1"/>
  <c r="AP938" i="3" s="1"/>
  <c r="BU105" i="2"/>
  <c r="DZ105" i="2" s="1"/>
  <c r="AP105" i="3" s="1"/>
  <c r="BU942" i="2"/>
  <c r="DZ942" i="2" s="1"/>
  <c r="AP942" i="3" s="1"/>
  <c r="BU946" i="2"/>
  <c r="DZ946" i="2" s="1"/>
  <c r="AP946" i="3" s="1"/>
  <c r="BU944" i="2"/>
  <c r="DZ944" i="2" s="1"/>
  <c r="AP944" i="3" s="1"/>
  <c r="BU104" i="2"/>
  <c r="DZ104" i="2" s="1"/>
  <c r="AP104" i="3" s="1"/>
  <c r="BU102" i="2"/>
  <c r="DZ102" i="2" s="1"/>
  <c r="AP102" i="3" s="1"/>
  <c r="BU101" i="2"/>
  <c r="DZ101" i="2" s="1"/>
  <c r="AP101" i="3" s="1"/>
  <c r="BU945" i="2"/>
  <c r="DZ945" i="2" s="1"/>
  <c r="AP945" i="3" s="1"/>
  <c r="BU100" i="2"/>
  <c r="DZ100" i="2" s="1"/>
  <c r="AP100" i="3" s="1"/>
  <c r="BU103" i="2"/>
  <c r="DZ103" i="2" s="1"/>
  <c r="AP103" i="3" s="1"/>
  <c r="BU943" i="2"/>
  <c r="DZ943" i="2" s="1"/>
  <c r="AP943" i="3" s="1"/>
  <c r="BU99" i="2"/>
  <c r="BU941" i="2"/>
  <c r="DZ941" i="2" s="1"/>
  <c r="AP941" i="3" s="1"/>
  <c r="AW443" i="2"/>
  <c r="DN443" i="2" s="1"/>
  <c r="AD443" i="3" s="1"/>
  <c r="AW723" i="2"/>
  <c r="DN723" i="2" s="1"/>
  <c r="AD723" i="3" s="1"/>
  <c r="AW849" i="2"/>
  <c r="DN849" i="2" s="1"/>
  <c r="AD849" i="3" s="1"/>
  <c r="AW395" i="2"/>
  <c r="DN395" i="2" s="1"/>
  <c r="AD395" i="3" s="1"/>
  <c r="Q496" i="2"/>
  <c r="CX496" i="2" s="1"/>
  <c r="N496" i="3" s="1"/>
  <c r="Q516" i="2"/>
  <c r="CX516" i="2" s="1"/>
  <c r="N516" i="3" s="1"/>
  <c r="BQ55" i="2"/>
  <c r="BQ67" i="2"/>
  <c r="BQ40" i="2"/>
  <c r="BQ59" i="2"/>
  <c r="BQ50" i="2"/>
  <c r="BQ71" i="2"/>
  <c r="DX71" i="2" s="1"/>
  <c r="AN71" i="3" s="1"/>
  <c r="BQ45" i="2"/>
  <c r="M564" i="2"/>
  <c r="CV564" i="2" s="1"/>
  <c r="BC566" i="2"/>
  <c r="BC157" i="2"/>
  <c r="DQ157" i="2" s="1"/>
  <c r="AG157" i="3" s="1"/>
  <c r="BC543" i="2"/>
  <c r="DQ543" i="2" s="1"/>
  <c r="AG543" i="3" s="1"/>
  <c r="BC655" i="2"/>
  <c r="DQ655" i="2" s="1"/>
  <c r="AG655" i="3" s="1"/>
  <c r="BC544" i="2"/>
  <c r="DQ544" i="2" s="1"/>
  <c r="AG544" i="3" s="1"/>
  <c r="BC158" i="2"/>
  <c r="DQ158" i="2" s="1"/>
  <c r="AG158" i="3" s="1"/>
  <c r="BC246" i="2"/>
  <c r="BC515" i="2"/>
  <c r="DQ515" i="2" s="1"/>
  <c r="AG515" i="3" s="1"/>
  <c r="BQ791" i="2"/>
  <c r="DX791" i="2" s="1"/>
  <c r="AN791" i="3" s="1"/>
  <c r="BQ816" i="2"/>
  <c r="DX816" i="2" s="1"/>
  <c r="AN816" i="3" s="1"/>
  <c r="BQ815" i="2"/>
  <c r="DX815" i="2" s="1"/>
  <c r="AN815" i="3" s="1"/>
  <c r="AY723" i="2"/>
  <c r="DO723" i="2" s="1"/>
  <c r="AE723" i="3" s="1"/>
  <c r="AY443" i="2"/>
  <c r="DO443" i="2" s="1"/>
  <c r="AE443" i="3" s="1"/>
  <c r="AQ396" i="2"/>
  <c r="DK396" i="2" s="1"/>
  <c r="AA396" i="3" s="1"/>
  <c r="AQ850" i="2"/>
  <c r="DK850" i="2" s="1"/>
  <c r="AA850" i="3" s="1"/>
  <c r="BA848" i="2"/>
  <c r="DP848" i="2" s="1"/>
  <c r="AF848" i="3" s="1"/>
  <c r="BA394" i="2"/>
  <c r="DP394" i="2" s="1"/>
  <c r="AF394" i="3" s="1"/>
  <c r="BE55" i="2"/>
  <c r="BE50" i="2"/>
  <c r="BE59" i="2"/>
  <c r="BE71" i="2"/>
  <c r="DR71" i="2" s="1"/>
  <c r="AH71" i="3" s="1"/>
  <c r="BE67" i="2"/>
  <c r="BE40" i="2"/>
  <c r="BE45" i="2"/>
  <c r="BG607" i="2"/>
  <c r="DS607" i="2" s="1"/>
  <c r="AI607" i="3" s="1"/>
  <c r="AA55" i="2"/>
  <c r="AA50" i="2"/>
  <c r="AA59" i="2"/>
  <c r="AA40" i="2"/>
  <c r="AA71" i="2"/>
  <c r="DC71" i="2" s="1"/>
  <c r="S71" i="3" s="1"/>
  <c r="AA67" i="2"/>
  <c r="AA45" i="2"/>
  <c r="AC394" i="2"/>
  <c r="DD394" i="2" s="1"/>
  <c r="T394" i="3" s="1"/>
  <c r="AC848" i="2"/>
  <c r="DD848" i="2" s="1"/>
  <c r="T848" i="3" s="1"/>
  <c r="BC848" i="2"/>
  <c r="DQ848" i="2" s="1"/>
  <c r="AG848" i="3" s="1"/>
  <c r="BC394" i="2"/>
  <c r="DQ394" i="2" s="1"/>
  <c r="AG394" i="3" s="1"/>
  <c r="AY791" i="2"/>
  <c r="DO791" i="2" s="1"/>
  <c r="AE791" i="3" s="1"/>
  <c r="AY815" i="2"/>
  <c r="DO815" i="2" s="1"/>
  <c r="AE815" i="3" s="1"/>
  <c r="AY816" i="2"/>
  <c r="DO816" i="2" s="1"/>
  <c r="AE816" i="3" s="1"/>
  <c r="AM104" i="2"/>
  <c r="DI104" i="2" s="1"/>
  <c r="Y104" i="3" s="1"/>
  <c r="AM942" i="2"/>
  <c r="DI942" i="2" s="1"/>
  <c r="Y942" i="3" s="1"/>
  <c r="AM941" i="2"/>
  <c r="DI941" i="2" s="1"/>
  <c r="Y941" i="3" s="1"/>
  <c r="AM99" i="2"/>
  <c r="AM943" i="2"/>
  <c r="DI943" i="2" s="1"/>
  <c r="Y943" i="3" s="1"/>
  <c r="AM945" i="2"/>
  <c r="DI945" i="2" s="1"/>
  <c r="Y945" i="3" s="1"/>
  <c r="AM105" i="2"/>
  <c r="DI105" i="2" s="1"/>
  <c r="Y105" i="3" s="1"/>
  <c r="AM946" i="2"/>
  <c r="DI946" i="2" s="1"/>
  <c r="Y946" i="3" s="1"/>
  <c r="AM944" i="2"/>
  <c r="DI944" i="2" s="1"/>
  <c r="Y944" i="3" s="1"/>
  <c r="AM102" i="2"/>
  <c r="DI102" i="2" s="1"/>
  <c r="Y102" i="3" s="1"/>
  <c r="AM938" i="2"/>
  <c r="DI938" i="2" s="1"/>
  <c r="Y938" i="3" s="1"/>
  <c r="AM101" i="2"/>
  <c r="DI101" i="2" s="1"/>
  <c r="Y101" i="3" s="1"/>
  <c r="AM100" i="2"/>
  <c r="DI100" i="2" s="1"/>
  <c r="Y100" i="3" s="1"/>
  <c r="AM103" i="2"/>
  <c r="DI103" i="2" s="1"/>
  <c r="Y103" i="3" s="1"/>
  <c r="AW488" i="2"/>
  <c r="DN488" i="2" s="1"/>
  <c r="AD488" i="3" s="1"/>
  <c r="AW487" i="2"/>
  <c r="DN487" i="2" s="1"/>
  <c r="AD487" i="3" s="1"/>
  <c r="AW447" i="2"/>
  <c r="AW450" i="2"/>
  <c r="DN450" i="2" s="1"/>
  <c r="AD450" i="3" s="1"/>
  <c r="AW489" i="2"/>
  <c r="DN489" i="2" s="1"/>
  <c r="AD489" i="3" s="1"/>
  <c r="O944" i="2"/>
  <c r="CW944" i="2" s="1"/>
  <c r="O945" i="2"/>
  <c r="CW945" i="2" s="1"/>
  <c r="O105" i="2"/>
  <c r="CW105" i="2" s="1"/>
  <c r="O103" i="2"/>
  <c r="CW103" i="2" s="1"/>
  <c r="O99" i="2"/>
  <c r="O102" i="2"/>
  <c r="CW102" i="2" s="1"/>
  <c r="O100" i="2"/>
  <c r="CW100" i="2" s="1"/>
  <c r="O101" i="2"/>
  <c r="CW101" i="2" s="1"/>
  <c r="O943" i="2"/>
  <c r="CW943" i="2" s="1"/>
  <c r="O938" i="2"/>
  <c r="CW938" i="2" s="1"/>
  <c r="O946" i="2"/>
  <c r="CW946" i="2" s="1"/>
  <c r="O941" i="2"/>
  <c r="CW941" i="2" s="1"/>
  <c r="O104" i="2"/>
  <c r="CW104" i="2" s="1"/>
  <c r="O942" i="2"/>
  <c r="CW942" i="2" s="1"/>
  <c r="AY105" i="2"/>
  <c r="DO105" i="2" s="1"/>
  <c r="AE105" i="3" s="1"/>
  <c r="AY99" i="2"/>
  <c r="AY942" i="2"/>
  <c r="DO942" i="2" s="1"/>
  <c r="AE942" i="3" s="1"/>
  <c r="AY101" i="2"/>
  <c r="DO101" i="2" s="1"/>
  <c r="AE101" i="3" s="1"/>
  <c r="AY102" i="2"/>
  <c r="DO102" i="2" s="1"/>
  <c r="AE102" i="3" s="1"/>
  <c r="AY938" i="2"/>
  <c r="DO938" i="2" s="1"/>
  <c r="AE938" i="3" s="1"/>
  <c r="AY945" i="2"/>
  <c r="DO945" i="2" s="1"/>
  <c r="AE945" i="3" s="1"/>
  <c r="AY103" i="2"/>
  <c r="DO103" i="2" s="1"/>
  <c r="AE103" i="3" s="1"/>
  <c r="AY941" i="2"/>
  <c r="DO941" i="2" s="1"/>
  <c r="AE941" i="3" s="1"/>
  <c r="AY946" i="2"/>
  <c r="DO946" i="2" s="1"/>
  <c r="AE946" i="3" s="1"/>
  <c r="AY100" i="2"/>
  <c r="DO100" i="2" s="1"/>
  <c r="AE100" i="3" s="1"/>
  <c r="AY104" i="2"/>
  <c r="DO104" i="2" s="1"/>
  <c r="AE104" i="3" s="1"/>
  <c r="AY944" i="2"/>
  <c r="DO944" i="2" s="1"/>
  <c r="AE944" i="3" s="1"/>
  <c r="AY943" i="2"/>
  <c r="DO943" i="2" s="1"/>
  <c r="AE943" i="3" s="1"/>
  <c r="BM285" i="2"/>
  <c r="DV285" i="2" s="1"/>
  <c r="AL285" i="3" s="1"/>
  <c r="BM692" i="2"/>
  <c r="DV692" i="2" s="1"/>
  <c r="AL692" i="3" s="1"/>
  <c r="BM693" i="2"/>
  <c r="DV693" i="2" s="1"/>
  <c r="AL693" i="3" s="1"/>
  <c r="BM282" i="2"/>
  <c r="DV282" i="2" s="1"/>
  <c r="AL282" i="3" s="1"/>
  <c r="BM691" i="2"/>
  <c r="DV691" i="2" s="1"/>
  <c r="AL691" i="3" s="1"/>
  <c r="BM690" i="2"/>
  <c r="DV690" i="2" s="1"/>
  <c r="AL690" i="3" s="1"/>
  <c r="BM284" i="2"/>
  <c r="DV284" i="2" s="1"/>
  <c r="AL284" i="3" s="1"/>
  <c r="BM283" i="2"/>
  <c r="DV283" i="2" s="1"/>
  <c r="AL283" i="3" s="1"/>
  <c r="BA607" i="2"/>
  <c r="DP607" i="2" s="1"/>
  <c r="AF607" i="3" s="1"/>
  <c r="AK607" i="2"/>
  <c r="DH607" i="2" s="1"/>
  <c r="X607" i="3" s="1"/>
  <c r="AW396" i="2"/>
  <c r="DN396" i="2" s="1"/>
  <c r="AD396" i="3" s="1"/>
  <c r="AW850" i="2"/>
  <c r="DN850" i="2" s="1"/>
  <c r="AD850" i="3" s="1"/>
  <c r="BS442" i="2"/>
  <c r="DY442" i="2" s="1"/>
  <c r="AO442" i="3" s="1"/>
  <c r="BS722" i="2"/>
  <c r="DY722" i="2" s="1"/>
  <c r="AO722" i="3" s="1"/>
  <c r="AS791" i="2"/>
  <c r="DL791" i="2" s="1"/>
  <c r="AB791" i="3" s="1"/>
  <c r="AS815" i="2"/>
  <c r="DL815" i="2" s="1"/>
  <c r="AB815" i="3" s="1"/>
  <c r="AS816" i="2"/>
  <c r="DL816" i="2" s="1"/>
  <c r="AB816" i="3" s="1"/>
  <c r="AY129" i="2"/>
  <c r="DO129" i="2" s="1"/>
  <c r="AE129" i="3" s="1"/>
  <c r="AY503" i="2"/>
  <c r="DO503" i="2" s="1"/>
  <c r="AE503" i="3" s="1"/>
  <c r="AY128" i="2"/>
  <c r="DO128" i="2" s="1"/>
  <c r="AE128" i="3" s="1"/>
  <c r="AY498" i="2"/>
  <c r="DO498" i="2" s="1"/>
  <c r="AE498" i="3" s="1"/>
  <c r="AY500" i="2"/>
  <c r="DO500" i="2" s="1"/>
  <c r="AE500" i="3" s="1"/>
  <c r="AY112" i="2"/>
  <c r="DO112" i="2" s="1"/>
  <c r="AE112" i="3" s="1"/>
  <c r="AY518" i="2"/>
  <c r="DO518" i="2" s="1"/>
  <c r="AE518" i="3" s="1"/>
  <c r="AY116" i="2"/>
  <c r="DO116" i="2" s="1"/>
  <c r="AE116" i="3" s="1"/>
  <c r="AY517" i="2"/>
  <c r="DO517" i="2" s="1"/>
  <c r="AE517" i="3" s="1"/>
  <c r="AY501" i="2"/>
  <c r="DO501" i="2" s="1"/>
  <c r="AE501" i="3" s="1"/>
  <c r="AY115" i="2"/>
  <c r="DO115" i="2" s="1"/>
  <c r="AE115" i="3" s="1"/>
  <c r="AY113" i="2"/>
  <c r="DO113" i="2" s="1"/>
  <c r="AE113" i="3" s="1"/>
  <c r="AY114" i="2"/>
  <c r="DO114" i="2" s="1"/>
  <c r="AE114" i="3" s="1"/>
  <c r="AY499" i="2"/>
  <c r="DO499" i="2" s="1"/>
  <c r="AE499" i="3" s="1"/>
  <c r="AY502" i="2"/>
  <c r="DO502" i="2" s="1"/>
  <c r="AE502" i="3" s="1"/>
  <c r="BG850" i="2"/>
  <c r="DS850" i="2" s="1"/>
  <c r="AI850" i="3" s="1"/>
  <c r="BG396" i="2"/>
  <c r="DS396" i="2" s="1"/>
  <c r="AI396" i="3" s="1"/>
  <c r="BC377" i="2"/>
  <c r="DQ377" i="2" s="1"/>
  <c r="AG377" i="3" s="1"/>
  <c r="BC378" i="2"/>
  <c r="DQ378" i="2" s="1"/>
  <c r="AG378" i="3" s="1"/>
  <c r="BC835" i="2"/>
  <c r="DQ835" i="2" s="1"/>
  <c r="AG835" i="3" s="1"/>
  <c r="CE593" i="2"/>
  <c r="EE593" i="2" s="1"/>
  <c r="AU593" i="3" s="1"/>
  <c r="CE169" i="2"/>
  <c r="EE169" i="2" s="1"/>
  <c r="AU169" i="3" s="1"/>
  <c r="CE592" i="2"/>
  <c r="EE592" i="2" s="1"/>
  <c r="AU592" i="3" s="1"/>
  <c r="CE168" i="2"/>
  <c r="BM516" i="2"/>
  <c r="DV516" i="2" s="1"/>
  <c r="AL516" i="3" s="1"/>
  <c r="BM496" i="2"/>
  <c r="DV496" i="2" s="1"/>
  <c r="AL496" i="3" s="1"/>
  <c r="AI517" i="2"/>
  <c r="DG517" i="2" s="1"/>
  <c r="W517" i="3" s="1"/>
  <c r="AI128" i="2"/>
  <c r="DG128" i="2" s="1"/>
  <c r="W128" i="3" s="1"/>
  <c r="AI112" i="2"/>
  <c r="DG112" i="2" s="1"/>
  <c r="W112" i="3" s="1"/>
  <c r="AI498" i="2"/>
  <c r="DG498" i="2" s="1"/>
  <c r="W498" i="3" s="1"/>
  <c r="AI114" i="2"/>
  <c r="DG114" i="2" s="1"/>
  <c r="W114" i="3" s="1"/>
  <c r="AI502" i="2"/>
  <c r="DG502" i="2" s="1"/>
  <c r="W502" i="3" s="1"/>
  <c r="AI115" i="2"/>
  <c r="DG115" i="2" s="1"/>
  <c r="W115" i="3" s="1"/>
  <c r="AI113" i="2"/>
  <c r="DG113" i="2" s="1"/>
  <c r="W113" i="3" s="1"/>
  <c r="AI129" i="2"/>
  <c r="DG129" i="2" s="1"/>
  <c r="W129" i="3" s="1"/>
  <c r="AI518" i="2"/>
  <c r="DG518" i="2" s="1"/>
  <c r="W518" i="3" s="1"/>
  <c r="AI500" i="2"/>
  <c r="DG500" i="2" s="1"/>
  <c r="W500" i="3" s="1"/>
  <c r="AI501" i="2"/>
  <c r="DG501" i="2" s="1"/>
  <c r="W501" i="3" s="1"/>
  <c r="AI116" i="2"/>
  <c r="DG116" i="2" s="1"/>
  <c r="W116" i="3" s="1"/>
  <c r="AI503" i="2"/>
  <c r="DG503" i="2" s="1"/>
  <c r="W503" i="3" s="1"/>
  <c r="AI499" i="2"/>
  <c r="DG499" i="2" s="1"/>
  <c r="W499" i="3" s="1"/>
  <c r="S35" i="2"/>
  <c r="S34" i="2"/>
  <c r="CY34" i="2" s="1"/>
  <c r="O34" i="3" s="1"/>
  <c r="S73" i="2"/>
  <c r="S38" i="2"/>
  <c r="CY38" i="2" s="1"/>
  <c r="O38" i="3" s="1"/>
  <c r="S909" i="2"/>
  <c r="CY909" i="2" s="1"/>
  <c r="O909" i="3" s="1"/>
  <c r="S906" i="2"/>
  <c r="CY906" i="2" s="1"/>
  <c r="O906" i="3" s="1"/>
  <c r="S31" i="2"/>
  <c r="S903" i="2"/>
  <c r="CY903" i="2" s="1"/>
  <c r="O903" i="3" s="1"/>
  <c r="AS626" i="2"/>
  <c r="DL626" i="2" s="1"/>
  <c r="AB626" i="3" s="1"/>
  <c r="CA812" i="2"/>
  <c r="EC812" i="2" s="1"/>
  <c r="AS812" i="3" s="1"/>
  <c r="CA808" i="2"/>
  <c r="EC808" i="2" s="1"/>
  <c r="AS808" i="3" s="1"/>
  <c r="CA172" i="2"/>
  <c r="CA810" i="2"/>
  <c r="EC810" i="2" s="1"/>
  <c r="AS810" i="3" s="1"/>
  <c r="CA348" i="2"/>
  <c r="EC348" i="2" s="1"/>
  <c r="AS348" i="3" s="1"/>
  <c r="CA597" i="2"/>
  <c r="EC597" i="2" s="1"/>
  <c r="AS597" i="3" s="1"/>
  <c r="CA598" i="2"/>
  <c r="EC598" i="2" s="1"/>
  <c r="AS598" i="3" s="1"/>
  <c r="CA814" i="2"/>
  <c r="EC814" i="2" s="1"/>
  <c r="AS814" i="3" s="1"/>
  <c r="CA173" i="2"/>
  <c r="EC173" i="2" s="1"/>
  <c r="AS173" i="3" s="1"/>
  <c r="CA364" i="2"/>
  <c r="EC364" i="2" s="1"/>
  <c r="AS364" i="3" s="1"/>
  <c r="AS722" i="2"/>
  <c r="DL722" i="2" s="1"/>
  <c r="AB722" i="3" s="1"/>
  <c r="AS442" i="2"/>
  <c r="DL442" i="2" s="1"/>
  <c r="AB442" i="3" s="1"/>
  <c r="BA559" i="2"/>
  <c r="DP559" i="2" s="1"/>
  <c r="AF559" i="3" s="1"/>
  <c r="BK510" i="2"/>
  <c r="DU510" i="2" s="1"/>
  <c r="AK510" i="3" s="1"/>
  <c r="BK508" i="2"/>
  <c r="DU508" i="2" s="1"/>
  <c r="AK508" i="3" s="1"/>
  <c r="BK428" i="2"/>
  <c r="BK509" i="2"/>
  <c r="DU509" i="2" s="1"/>
  <c r="AK509" i="3" s="1"/>
  <c r="BK427" i="2"/>
  <c r="DU427" i="2" s="1"/>
  <c r="AK427" i="3" s="1"/>
  <c r="BY282" i="2"/>
  <c r="EB282" i="2" s="1"/>
  <c r="AR282" i="3" s="1"/>
  <c r="BY691" i="2"/>
  <c r="EB691" i="2" s="1"/>
  <c r="AR691" i="3" s="1"/>
  <c r="BY690" i="2"/>
  <c r="EB690" i="2" s="1"/>
  <c r="AR690" i="3" s="1"/>
  <c r="BY692" i="2"/>
  <c r="EB692" i="2" s="1"/>
  <c r="AR692" i="3" s="1"/>
  <c r="BY283" i="2"/>
  <c r="EB283" i="2" s="1"/>
  <c r="AR283" i="3" s="1"/>
  <c r="BY284" i="2"/>
  <c r="EB284" i="2" s="1"/>
  <c r="AR284" i="3" s="1"/>
  <c r="BY693" i="2"/>
  <c r="EB693" i="2" s="1"/>
  <c r="AR693" i="3" s="1"/>
  <c r="BY285" i="2"/>
  <c r="EB285" i="2" s="1"/>
  <c r="AR285" i="3" s="1"/>
  <c r="BI396" i="2"/>
  <c r="DT396" i="2" s="1"/>
  <c r="AJ396" i="3" s="1"/>
  <c r="BI850" i="2"/>
  <c r="DT850" i="2" s="1"/>
  <c r="AJ850" i="3" s="1"/>
  <c r="BA516" i="2"/>
  <c r="DP516" i="2" s="1"/>
  <c r="AF516" i="3" s="1"/>
  <c r="BA496" i="2"/>
  <c r="DP496" i="2" s="1"/>
  <c r="AF496" i="3" s="1"/>
  <c r="BI31" i="2"/>
  <c r="BI909" i="2"/>
  <c r="DT909" i="2" s="1"/>
  <c r="AJ909" i="3" s="1"/>
  <c r="BI35" i="2"/>
  <c r="BI38" i="2"/>
  <c r="DT38" i="2" s="1"/>
  <c r="AJ38" i="3" s="1"/>
  <c r="BI34" i="2"/>
  <c r="DT34" i="2" s="1"/>
  <c r="AJ34" i="3" s="1"/>
  <c r="BI906" i="2"/>
  <c r="DT906" i="2" s="1"/>
  <c r="AJ906" i="3" s="1"/>
  <c r="BI903" i="2"/>
  <c r="DT903" i="2" s="1"/>
  <c r="AJ903" i="3" s="1"/>
  <c r="BI73" i="2"/>
  <c r="AM822" i="2"/>
  <c r="DI822" i="2" s="1"/>
  <c r="Y822" i="3" s="1"/>
  <c r="AM823" i="2"/>
  <c r="DI823" i="2" s="1"/>
  <c r="Y823" i="3" s="1"/>
  <c r="AM367" i="2"/>
  <c r="DI367" i="2" s="1"/>
  <c r="Y367" i="3" s="1"/>
  <c r="AM366" i="2"/>
  <c r="DI366" i="2" s="1"/>
  <c r="Y366" i="3" s="1"/>
  <c r="AM368" i="2"/>
  <c r="DI368" i="2" s="1"/>
  <c r="Y368" i="3" s="1"/>
  <c r="AM821" i="2"/>
  <c r="DI821" i="2" s="1"/>
  <c r="Y821" i="3" s="1"/>
  <c r="BM576" i="2"/>
  <c r="DV576" i="2" s="1"/>
  <c r="AL576" i="3" s="1"/>
  <c r="BM199" i="2"/>
  <c r="DV199" i="2" s="1"/>
  <c r="AL199" i="3" s="1"/>
  <c r="BM574" i="2"/>
  <c r="DV574" i="2" s="1"/>
  <c r="AL574" i="3" s="1"/>
  <c r="BM198" i="2"/>
  <c r="DV198" i="2" s="1"/>
  <c r="AL198" i="3" s="1"/>
  <c r="BK563" i="2"/>
  <c r="DU563" i="2" s="1"/>
  <c r="AK563" i="3" s="1"/>
  <c r="CI559" i="2"/>
  <c r="EG559" i="2" s="1"/>
  <c r="AW559" i="3" s="1"/>
  <c r="BC591" i="2"/>
  <c r="DQ591" i="2" s="1"/>
  <c r="AG591" i="3" s="1"/>
  <c r="BC807" i="2"/>
  <c r="DQ807" i="2" s="1"/>
  <c r="AG807" i="3" s="1"/>
  <c r="BC813" i="2"/>
  <c r="DQ813" i="2" s="1"/>
  <c r="AG813" i="3" s="1"/>
  <c r="BC809" i="2"/>
  <c r="DQ809" i="2" s="1"/>
  <c r="AG809" i="3" s="1"/>
  <c r="BC186" i="2"/>
  <c r="BC185" i="2"/>
  <c r="BC188" i="2"/>
  <c r="BC183" i="2"/>
  <c r="BC182" i="2"/>
  <c r="BC811" i="2"/>
  <c r="DQ811" i="2" s="1"/>
  <c r="AG811" i="3" s="1"/>
  <c r="BC363" i="2"/>
  <c r="DQ363" i="2" s="1"/>
  <c r="AG363" i="3" s="1"/>
  <c r="BC187" i="2"/>
  <c r="BC347" i="2"/>
  <c r="DQ347" i="2" s="1"/>
  <c r="AG347" i="3" s="1"/>
  <c r="BC184" i="2"/>
  <c r="BC558" i="2"/>
  <c r="DQ558" i="2" s="1"/>
  <c r="AG558" i="3" s="1"/>
  <c r="AO690" i="2"/>
  <c r="DJ690" i="2" s="1"/>
  <c r="Z690" i="3" s="1"/>
  <c r="AO285" i="2"/>
  <c r="DJ285" i="2" s="1"/>
  <c r="Z285" i="3" s="1"/>
  <c r="AO283" i="2"/>
  <c r="DJ283" i="2" s="1"/>
  <c r="Z283" i="3" s="1"/>
  <c r="AO284" i="2"/>
  <c r="DJ284" i="2" s="1"/>
  <c r="Z284" i="3" s="1"/>
  <c r="AO691" i="2"/>
  <c r="DJ691" i="2" s="1"/>
  <c r="Z691" i="3" s="1"/>
  <c r="AO693" i="2"/>
  <c r="DJ693" i="2" s="1"/>
  <c r="Z693" i="3" s="1"/>
  <c r="AO282" i="2"/>
  <c r="DJ282" i="2" s="1"/>
  <c r="Z282" i="3" s="1"/>
  <c r="AO692" i="2"/>
  <c r="DJ692" i="2" s="1"/>
  <c r="Z692" i="3" s="1"/>
  <c r="W723" i="2"/>
  <c r="DA723" i="2" s="1"/>
  <c r="Q723" i="3" s="1"/>
  <c r="W443" i="2"/>
  <c r="DA443" i="2" s="1"/>
  <c r="Q443" i="3" s="1"/>
  <c r="Y607" i="2"/>
  <c r="DB607" i="2" s="1"/>
  <c r="R607" i="3" s="1"/>
  <c r="BE395" i="2"/>
  <c r="DR395" i="2" s="1"/>
  <c r="AH395" i="3" s="1"/>
  <c r="BE849" i="2"/>
  <c r="DR849" i="2" s="1"/>
  <c r="AH849" i="3" s="1"/>
  <c r="BS898" i="2"/>
  <c r="DY898" i="2" s="1"/>
  <c r="AO898" i="3" s="1"/>
  <c r="CG606" i="2"/>
  <c r="EF606" i="2" s="1"/>
  <c r="AV606" i="3" s="1"/>
  <c r="CG181" i="2"/>
  <c r="EF181" i="2" s="1"/>
  <c r="AV181" i="3" s="1"/>
  <c r="CG605" i="2"/>
  <c r="EF605" i="2" s="1"/>
  <c r="AV605" i="3" s="1"/>
  <c r="CG180" i="2"/>
  <c r="Y548" i="2"/>
  <c r="DB548" i="2" s="1"/>
  <c r="R548" i="3" s="1"/>
  <c r="Y549" i="2"/>
  <c r="DB549" i="2" s="1"/>
  <c r="R549" i="3" s="1"/>
  <c r="BI716" i="2"/>
  <c r="DT716" i="2" s="1"/>
  <c r="AJ716" i="3" s="1"/>
  <c r="BI740" i="2"/>
  <c r="DT740" i="2" s="1"/>
  <c r="AJ740" i="3" s="1"/>
  <c r="BI714" i="2"/>
  <c r="DT714" i="2" s="1"/>
  <c r="AJ714" i="3" s="1"/>
  <c r="BI712" i="2"/>
  <c r="DT712" i="2" s="1"/>
  <c r="AJ712" i="3" s="1"/>
  <c r="AU898" i="2"/>
  <c r="DM898" i="2" s="1"/>
  <c r="AC898" i="3" s="1"/>
  <c r="BA34" i="2"/>
  <c r="DP34" i="2" s="1"/>
  <c r="AF34" i="3" s="1"/>
  <c r="BA909" i="2"/>
  <c r="DP909" i="2" s="1"/>
  <c r="AF909" i="3" s="1"/>
  <c r="BA73" i="2"/>
  <c r="BA31" i="2"/>
  <c r="BA35" i="2"/>
  <c r="BA38" i="2"/>
  <c r="DP38" i="2" s="1"/>
  <c r="AF38" i="3" s="1"/>
  <c r="BA903" i="2"/>
  <c r="DP903" i="2" s="1"/>
  <c r="AF903" i="3" s="1"/>
  <c r="BA906" i="2"/>
  <c r="DP906" i="2" s="1"/>
  <c r="AF906" i="3" s="1"/>
  <c r="AG6" i="2"/>
  <c r="AG5" i="2"/>
  <c r="BM813" i="2"/>
  <c r="DV813" i="2" s="1"/>
  <c r="AL813" i="3" s="1"/>
  <c r="BM591" i="2"/>
  <c r="DV591" i="2" s="1"/>
  <c r="AL591" i="3" s="1"/>
  <c r="BM807" i="2"/>
  <c r="DV807" i="2" s="1"/>
  <c r="AL807" i="3" s="1"/>
  <c r="BM558" i="2"/>
  <c r="DV558" i="2" s="1"/>
  <c r="AL558" i="3" s="1"/>
  <c r="BM187" i="2"/>
  <c r="BM811" i="2"/>
  <c r="DV811" i="2" s="1"/>
  <c r="AL811" i="3" s="1"/>
  <c r="BM185" i="2"/>
  <c r="BM363" i="2"/>
  <c r="DV363" i="2" s="1"/>
  <c r="AL363" i="3" s="1"/>
  <c r="BM186" i="2"/>
  <c r="BM809" i="2"/>
  <c r="DV809" i="2" s="1"/>
  <c r="AL809" i="3" s="1"/>
  <c r="BM188" i="2"/>
  <c r="BM184" i="2"/>
  <c r="BM183" i="2"/>
  <c r="BM347" i="2"/>
  <c r="DV347" i="2" s="1"/>
  <c r="AL347" i="3" s="1"/>
  <c r="BM182" i="2"/>
  <c r="CE40" i="2"/>
  <c r="CE59" i="2"/>
  <c r="CE45" i="2"/>
  <c r="CE55" i="2"/>
  <c r="CE71" i="2"/>
  <c r="EE71" i="2" s="1"/>
  <c r="AU71" i="3" s="1"/>
  <c r="CE67" i="2"/>
  <c r="CE50" i="2"/>
  <c r="AU576" i="2"/>
  <c r="DM576" i="2" s="1"/>
  <c r="AC576" i="3" s="1"/>
  <c r="AU199" i="2"/>
  <c r="DM199" i="2" s="1"/>
  <c r="AC199" i="3" s="1"/>
  <c r="AU574" i="2"/>
  <c r="DM574" i="2" s="1"/>
  <c r="AC574" i="3" s="1"/>
  <c r="AU198" i="2"/>
  <c r="DM198" i="2" s="1"/>
  <c r="AC198" i="3" s="1"/>
  <c r="CA723" i="2"/>
  <c r="EC723" i="2" s="1"/>
  <c r="AS723" i="3" s="1"/>
  <c r="CA443" i="2"/>
  <c r="EC443" i="2" s="1"/>
  <c r="AS443" i="3" s="1"/>
  <c r="AM325" i="2"/>
  <c r="AM226" i="2"/>
  <c r="AM370" i="2"/>
  <c r="AM398" i="2"/>
  <c r="AM159" i="2"/>
  <c r="AM319" i="2"/>
  <c r="AM300" i="2"/>
  <c r="CC176" i="2"/>
  <c r="CC177" i="2"/>
  <c r="ED177" i="2" s="1"/>
  <c r="AT177" i="3" s="1"/>
  <c r="CC602" i="2"/>
  <c r="ED602" i="2" s="1"/>
  <c r="AT602" i="3" s="1"/>
  <c r="CC601" i="2"/>
  <c r="ED601" i="2" s="1"/>
  <c r="AT601" i="3" s="1"/>
  <c r="CC170" i="2"/>
  <c r="CC596" i="2"/>
  <c r="ED596" i="2" s="1"/>
  <c r="AT596" i="3" s="1"/>
  <c r="CC171" i="2"/>
  <c r="ED171" i="2" s="1"/>
  <c r="AT171" i="3" s="1"/>
  <c r="CC595" i="2"/>
  <c r="ED595" i="2" s="1"/>
  <c r="AT595" i="3" s="1"/>
  <c r="CC594" i="2"/>
  <c r="ED594" i="2" s="1"/>
  <c r="AT594" i="3" s="1"/>
  <c r="BC396" i="2"/>
  <c r="DQ396" i="2" s="1"/>
  <c r="AG396" i="3" s="1"/>
  <c r="BC850" i="2"/>
  <c r="DQ850" i="2" s="1"/>
  <c r="AG850" i="3" s="1"/>
  <c r="BK565" i="2"/>
  <c r="DU565" i="2" s="1"/>
  <c r="AK565" i="3" s="1"/>
  <c r="BM850" i="2"/>
  <c r="DV850" i="2" s="1"/>
  <c r="AL850" i="3" s="1"/>
  <c r="BM396" i="2"/>
  <c r="DV396" i="2" s="1"/>
  <c r="AL396" i="3" s="1"/>
  <c r="M562" i="2"/>
  <c r="CV562" i="2" s="1"/>
  <c r="BO443" i="2"/>
  <c r="DW443" i="2" s="1"/>
  <c r="AM443" i="3" s="1"/>
  <c r="BO723" i="2"/>
  <c r="DW723" i="2" s="1"/>
  <c r="AM723" i="3" s="1"/>
  <c r="BI427" i="2"/>
  <c r="DT427" i="2" s="1"/>
  <c r="AJ427" i="3" s="1"/>
  <c r="BI510" i="2"/>
  <c r="DT510" i="2" s="1"/>
  <c r="AJ510" i="3" s="1"/>
  <c r="BI509" i="2"/>
  <c r="DT509" i="2" s="1"/>
  <c r="AJ509" i="3" s="1"/>
  <c r="BI508" i="2"/>
  <c r="DT508" i="2" s="1"/>
  <c r="AJ508" i="3" s="1"/>
  <c r="BI428" i="2"/>
  <c r="AS100" i="2"/>
  <c r="DL100" i="2" s="1"/>
  <c r="AB100" i="3" s="1"/>
  <c r="AS943" i="2"/>
  <c r="DL943" i="2" s="1"/>
  <c r="AB943" i="3" s="1"/>
  <c r="AS942" i="2"/>
  <c r="DL942" i="2" s="1"/>
  <c r="AB942" i="3" s="1"/>
  <c r="AS101" i="2"/>
  <c r="DL101" i="2" s="1"/>
  <c r="AB101" i="3" s="1"/>
  <c r="AS102" i="2"/>
  <c r="DL102" i="2" s="1"/>
  <c r="AB102" i="3" s="1"/>
  <c r="AS938" i="2"/>
  <c r="DL938" i="2" s="1"/>
  <c r="AB938" i="3" s="1"/>
  <c r="AS941" i="2"/>
  <c r="DL941" i="2" s="1"/>
  <c r="AB941" i="3" s="1"/>
  <c r="AS104" i="2"/>
  <c r="DL104" i="2" s="1"/>
  <c r="AB104" i="3" s="1"/>
  <c r="AS946" i="2"/>
  <c r="DL946" i="2" s="1"/>
  <c r="AB946" i="3" s="1"/>
  <c r="AS103" i="2"/>
  <c r="DL103" i="2" s="1"/>
  <c r="AB103" i="3" s="1"/>
  <c r="AS944" i="2"/>
  <c r="DL944" i="2" s="1"/>
  <c r="AB944" i="3" s="1"/>
  <c r="AS945" i="2"/>
  <c r="DL945" i="2" s="1"/>
  <c r="AB945" i="3" s="1"/>
  <c r="AS105" i="2"/>
  <c r="DL105" i="2" s="1"/>
  <c r="AB105" i="3" s="1"/>
  <c r="AS99" i="2"/>
  <c r="AQ740" i="2"/>
  <c r="DK740" i="2" s="1"/>
  <c r="AA740" i="3" s="1"/>
  <c r="AQ712" i="2"/>
  <c r="DK712" i="2" s="1"/>
  <c r="AA712" i="3" s="1"/>
  <c r="AQ716" i="2"/>
  <c r="DK716" i="2" s="1"/>
  <c r="AA716" i="3" s="1"/>
  <c r="AQ714" i="2"/>
  <c r="DK714" i="2" s="1"/>
  <c r="AA714" i="3" s="1"/>
  <c r="BY723" i="2"/>
  <c r="EB723" i="2" s="1"/>
  <c r="AR723" i="3" s="1"/>
  <c r="BY443" i="2"/>
  <c r="EB443" i="2" s="1"/>
  <c r="AR443" i="3" s="1"/>
  <c r="BU488" i="2"/>
  <c r="DZ488" i="2" s="1"/>
  <c r="AP488" i="3" s="1"/>
  <c r="BU489" i="2"/>
  <c r="DZ489" i="2" s="1"/>
  <c r="AP489" i="3" s="1"/>
  <c r="BU447" i="2"/>
  <c r="BU487" i="2"/>
  <c r="DZ487" i="2" s="1"/>
  <c r="AP487" i="3" s="1"/>
  <c r="BU450" i="2"/>
  <c r="DZ450" i="2" s="1"/>
  <c r="AP450" i="3" s="1"/>
  <c r="BI607" i="2"/>
  <c r="DT607" i="2" s="1"/>
  <c r="AJ607" i="3" s="1"/>
  <c r="BG443" i="2"/>
  <c r="DS443" i="2" s="1"/>
  <c r="AI443" i="3" s="1"/>
  <c r="BG723" i="2"/>
  <c r="DS723" i="2" s="1"/>
  <c r="AI723" i="3" s="1"/>
  <c r="CI561" i="2"/>
  <c r="EG561" i="2" s="1"/>
  <c r="AW561" i="3" s="1"/>
  <c r="AO159" i="2"/>
  <c r="AO398" i="2"/>
  <c r="AO370" i="2"/>
  <c r="AO325" i="2"/>
  <c r="AO300" i="2"/>
  <c r="AO319" i="2"/>
  <c r="AO226" i="2"/>
  <c r="BC909" i="2"/>
  <c r="DQ909" i="2" s="1"/>
  <c r="AG909" i="3" s="1"/>
  <c r="BC35" i="2"/>
  <c r="BC34" i="2"/>
  <c r="DQ34" i="2" s="1"/>
  <c r="AG34" i="3" s="1"/>
  <c r="BC73" i="2"/>
  <c r="BC38" i="2"/>
  <c r="DQ38" i="2" s="1"/>
  <c r="AG38" i="3" s="1"/>
  <c r="BC903" i="2"/>
  <c r="DQ903" i="2" s="1"/>
  <c r="AG903" i="3" s="1"/>
  <c r="BC31" i="2"/>
  <c r="BC906" i="2"/>
  <c r="DQ906" i="2" s="1"/>
  <c r="AG906" i="3" s="1"/>
  <c r="BI561" i="2"/>
  <c r="DT561" i="2" s="1"/>
  <c r="AJ561" i="3" s="1"/>
  <c r="BE398" i="2"/>
  <c r="BQ38" i="2"/>
  <c r="DX38" i="2" s="1"/>
  <c r="AN38" i="3" s="1"/>
  <c r="BQ73" i="2"/>
  <c r="BQ34" i="2"/>
  <c r="DX34" i="2" s="1"/>
  <c r="AN34" i="3" s="1"/>
  <c r="BQ903" i="2"/>
  <c r="DX903" i="2" s="1"/>
  <c r="AN903" i="3" s="1"/>
  <c r="BQ35" i="2"/>
  <c r="BQ31" i="2"/>
  <c r="BQ906" i="2"/>
  <c r="DX906" i="2" s="1"/>
  <c r="AN906" i="3" s="1"/>
  <c r="BQ909" i="2"/>
  <c r="DX909" i="2" s="1"/>
  <c r="AN909" i="3" s="1"/>
  <c r="AQ45" i="2"/>
  <c r="AQ40" i="2"/>
  <c r="AQ71" i="2"/>
  <c r="DK71" i="2" s="1"/>
  <c r="AA71" i="3" s="1"/>
  <c r="AQ67" i="2"/>
  <c r="AQ59" i="2"/>
  <c r="AQ50" i="2"/>
  <c r="AQ55" i="2"/>
  <c r="BC443" i="2"/>
  <c r="DQ443" i="2" s="1"/>
  <c r="AG443" i="3" s="1"/>
  <c r="BC723" i="2"/>
  <c r="DQ723" i="2" s="1"/>
  <c r="AG723" i="3" s="1"/>
  <c r="O7" i="2"/>
  <c r="CW7" i="2" s="1"/>
  <c r="O9" i="2"/>
  <c r="CW9" i="2" s="1"/>
  <c r="O8" i="2"/>
  <c r="AU447" i="2"/>
  <c r="AU487" i="2"/>
  <c r="DM487" i="2" s="1"/>
  <c r="AC487" i="3" s="1"/>
  <c r="AU488" i="2"/>
  <c r="DM488" i="2" s="1"/>
  <c r="AC488" i="3" s="1"/>
  <c r="AU489" i="2"/>
  <c r="DM489" i="2" s="1"/>
  <c r="AC489" i="3" s="1"/>
  <c r="AU450" i="2"/>
  <c r="DM450" i="2" s="1"/>
  <c r="AC450" i="3" s="1"/>
  <c r="BE813" i="2"/>
  <c r="DR813" i="2" s="1"/>
  <c r="AH813" i="3" s="1"/>
  <c r="BE187" i="2"/>
  <c r="BE188" i="2"/>
  <c r="BE807" i="2"/>
  <c r="DR807" i="2" s="1"/>
  <c r="AH807" i="3" s="1"/>
  <c r="BE811" i="2"/>
  <c r="DR811" i="2" s="1"/>
  <c r="AH811" i="3" s="1"/>
  <c r="BE558" i="2"/>
  <c r="DR558" i="2" s="1"/>
  <c r="AH558" i="3" s="1"/>
  <c r="BE347" i="2"/>
  <c r="DR347" i="2" s="1"/>
  <c r="AH347" i="3" s="1"/>
  <c r="BE591" i="2"/>
  <c r="DR591" i="2" s="1"/>
  <c r="AH591" i="3" s="1"/>
  <c r="BE363" i="2"/>
  <c r="DR363" i="2" s="1"/>
  <c r="AH363" i="3" s="1"/>
  <c r="BE182" i="2"/>
  <c r="BE186" i="2"/>
  <c r="BE184" i="2"/>
  <c r="BE185" i="2"/>
  <c r="BE183" i="2"/>
  <c r="BE809" i="2"/>
  <c r="DR809" i="2" s="1"/>
  <c r="AH809" i="3" s="1"/>
  <c r="BW370" i="2"/>
  <c r="BW398" i="2"/>
  <c r="U626" i="2"/>
  <c r="CZ626" i="2" s="1"/>
  <c r="P626" i="3" s="1"/>
  <c r="CI564" i="2"/>
  <c r="EG564" i="2" s="1"/>
  <c r="AW564" i="3" s="1"/>
  <c r="M559" i="2"/>
  <c r="CV559" i="2" s="1"/>
  <c r="BO508" i="2"/>
  <c r="DW508" i="2" s="1"/>
  <c r="AM508" i="3" s="1"/>
  <c r="BO509" i="2"/>
  <c r="DW509" i="2" s="1"/>
  <c r="AM509" i="3" s="1"/>
  <c r="BO428" i="2"/>
  <c r="BO510" i="2"/>
  <c r="DW510" i="2" s="1"/>
  <c r="AM510" i="3" s="1"/>
  <c r="BO427" i="2"/>
  <c r="DW427" i="2" s="1"/>
  <c r="AM427" i="3" s="1"/>
  <c r="BO496" i="2"/>
  <c r="DW496" i="2" s="1"/>
  <c r="AM496" i="3" s="1"/>
  <c r="BO516" i="2"/>
  <c r="DW516" i="2" s="1"/>
  <c r="AM516" i="3" s="1"/>
  <c r="AI816" i="2"/>
  <c r="DG816" i="2" s="1"/>
  <c r="W816" i="3" s="1"/>
  <c r="AI791" i="2"/>
  <c r="DG791" i="2" s="1"/>
  <c r="W791" i="3" s="1"/>
  <c r="AI815" i="2"/>
  <c r="DG815" i="2" s="1"/>
  <c r="W815" i="3" s="1"/>
  <c r="AQ626" i="2"/>
  <c r="DK626" i="2" s="1"/>
  <c r="AA626" i="3" s="1"/>
  <c r="BQ398" i="2"/>
  <c r="AU59" i="2"/>
  <c r="AU45" i="2"/>
  <c r="AU71" i="2"/>
  <c r="DM71" i="2" s="1"/>
  <c r="AC71" i="3" s="1"/>
  <c r="AU67" i="2"/>
  <c r="AU40" i="2"/>
  <c r="AU50" i="2"/>
  <c r="AU55" i="2"/>
  <c r="CC600" i="2"/>
  <c r="ED600" i="2" s="1"/>
  <c r="AT600" i="3" s="1"/>
  <c r="CC599" i="2"/>
  <c r="ED599" i="2" s="1"/>
  <c r="AT599" i="3" s="1"/>
  <c r="CC175" i="2"/>
  <c r="ED175" i="2" s="1"/>
  <c r="AT175" i="3" s="1"/>
  <c r="CC174" i="2"/>
  <c r="BG560" i="2"/>
  <c r="DS560" i="2" s="1"/>
  <c r="AI560" i="3" s="1"/>
  <c r="CE812" i="2"/>
  <c r="EE812" i="2" s="1"/>
  <c r="AU812" i="3" s="1"/>
  <c r="CE810" i="2"/>
  <c r="EE810" i="2" s="1"/>
  <c r="AU810" i="3" s="1"/>
  <c r="CE598" i="2"/>
  <c r="EE598" i="2" s="1"/>
  <c r="AU598" i="3" s="1"/>
  <c r="CE808" i="2"/>
  <c r="EE808" i="2" s="1"/>
  <c r="AU808" i="3" s="1"/>
  <c r="CE172" i="2"/>
  <c r="CE597" i="2"/>
  <c r="EE597" i="2" s="1"/>
  <c r="AU597" i="3" s="1"/>
  <c r="CE173" i="2"/>
  <c r="EE173" i="2" s="1"/>
  <c r="AU173" i="3" s="1"/>
  <c r="CE364" i="2"/>
  <c r="EE364" i="2" s="1"/>
  <c r="AU364" i="3" s="1"/>
  <c r="CE348" i="2"/>
  <c r="EE348" i="2" s="1"/>
  <c r="AU348" i="3" s="1"/>
  <c r="CE814" i="2"/>
  <c r="EE814" i="2" s="1"/>
  <c r="AU814" i="3" s="1"/>
  <c r="Q100" i="2"/>
  <c r="CX100" i="2" s="1"/>
  <c r="N100" i="3" s="1"/>
  <c r="Q104" i="2"/>
  <c r="CX104" i="2" s="1"/>
  <c r="N104" i="3" s="1"/>
  <c r="Q99" i="2"/>
  <c r="Q101" i="2"/>
  <c r="CX101" i="2" s="1"/>
  <c r="N101" i="3" s="1"/>
  <c r="Q941" i="2"/>
  <c r="CX941" i="2" s="1"/>
  <c r="N941" i="3" s="1"/>
  <c r="Q938" i="2"/>
  <c r="CX938" i="2" s="1"/>
  <c r="N938" i="3" s="1"/>
  <c r="Q102" i="2"/>
  <c r="CX102" i="2" s="1"/>
  <c r="N102" i="3" s="1"/>
  <c r="Q105" i="2"/>
  <c r="CX105" i="2" s="1"/>
  <c r="N105" i="3" s="1"/>
  <c r="Q944" i="2"/>
  <c r="CX944" i="2" s="1"/>
  <c r="N944" i="3" s="1"/>
  <c r="Q103" i="2"/>
  <c r="CX103" i="2" s="1"/>
  <c r="N103" i="3" s="1"/>
  <c r="Q943" i="2"/>
  <c r="CX943" i="2" s="1"/>
  <c r="N943" i="3" s="1"/>
  <c r="Q942" i="2"/>
  <c r="CX942" i="2" s="1"/>
  <c r="N942" i="3" s="1"/>
  <c r="Q945" i="2"/>
  <c r="CX945" i="2" s="1"/>
  <c r="N945" i="3" s="1"/>
  <c r="Q946" i="2"/>
  <c r="CX946" i="2" s="1"/>
  <c r="N946" i="3" s="1"/>
  <c r="BI723" i="2"/>
  <c r="DT723" i="2" s="1"/>
  <c r="AJ723" i="3" s="1"/>
  <c r="BI443" i="2"/>
  <c r="DT443" i="2" s="1"/>
  <c r="AJ443" i="3" s="1"/>
  <c r="BA898" i="2"/>
  <c r="DP898" i="2" s="1"/>
  <c r="AF898" i="3" s="1"/>
  <c r="AI159" i="2"/>
  <c r="AI398" i="2"/>
  <c r="AI370" i="2"/>
  <c r="AI300" i="2"/>
  <c r="AI325" i="2"/>
  <c r="AI226" i="2"/>
  <c r="AI319" i="2"/>
  <c r="AS548" i="2"/>
  <c r="DL548" i="2" s="1"/>
  <c r="AB548" i="3" s="1"/>
  <c r="AS549" i="2"/>
  <c r="DL549" i="2" s="1"/>
  <c r="AB549" i="3" s="1"/>
  <c r="S99" i="2"/>
  <c r="S103" i="2"/>
  <c r="CY103" i="2" s="1"/>
  <c r="O103" i="3" s="1"/>
  <c r="S941" i="2"/>
  <c r="CY941" i="2" s="1"/>
  <c r="O941" i="3" s="1"/>
  <c r="S946" i="2"/>
  <c r="CY946" i="2" s="1"/>
  <c r="O946" i="3" s="1"/>
  <c r="S943" i="2"/>
  <c r="CY943" i="2" s="1"/>
  <c r="O943" i="3" s="1"/>
  <c r="S942" i="2"/>
  <c r="CY942" i="2" s="1"/>
  <c r="O942" i="3" s="1"/>
  <c r="S944" i="2"/>
  <c r="CY944" i="2" s="1"/>
  <c r="O944" i="3" s="1"/>
  <c r="S945" i="2"/>
  <c r="CY945" i="2" s="1"/>
  <c r="O945" i="3" s="1"/>
  <c r="S102" i="2"/>
  <c r="CY102" i="2" s="1"/>
  <c r="O102" i="3" s="1"/>
  <c r="S938" i="2"/>
  <c r="CY938" i="2" s="1"/>
  <c r="O938" i="3" s="1"/>
  <c r="S100" i="2"/>
  <c r="CY100" i="2" s="1"/>
  <c r="O100" i="3" s="1"/>
  <c r="S101" i="2"/>
  <c r="CY101" i="2" s="1"/>
  <c r="O101" i="3" s="1"/>
  <c r="S104" i="2"/>
  <c r="CY104" i="2" s="1"/>
  <c r="O104" i="3" s="1"/>
  <c r="S105" i="2"/>
  <c r="CY105" i="2" s="1"/>
  <c r="O105" i="3" s="1"/>
  <c r="BO548" i="2"/>
  <c r="DW548" i="2" s="1"/>
  <c r="AM548" i="3" s="1"/>
  <c r="BO549" i="2"/>
  <c r="DW549" i="2" s="1"/>
  <c r="AM549" i="3" s="1"/>
  <c r="BE898" i="2"/>
  <c r="DR898" i="2" s="1"/>
  <c r="AH898" i="3" s="1"/>
  <c r="BG448" i="2"/>
  <c r="DS448" i="2" s="1"/>
  <c r="AI448" i="3" s="1"/>
  <c r="BG449" i="2"/>
  <c r="DS449" i="2" s="1"/>
  <c r="AI449" i="3" s="1"/>
  <c r="BE116" i="2"/>
  <c r="DR116" i="2" s="1"/>
  <c r="AH116" i="3" s="1"/>
  <c r="BE502" i="2"/>
  <c r="DR502" i="2" s="1"/>
  <c r="AH502" i="3" s="1"/>
  <c r="BE499" i="2"/>
  <c r="DR499" i="2" s="1"/>
  <c r="AH499" i="3" s="1"/>
  <c r="BE503" i="2"/>
  <c r="DR503" i="2" s="1"/>
  <c r="AH503" i="3" s="1"/>
  <c r="BE112" i="2"/>
  <c r="DR112" i="2" s="1"/>
  <c r="AH112" i="3" s="1"/>
  <c r="BE128" i="2"/>
  <c r="DR128" i="2" s="1"/>
  <c r="AH128" i="3" s="1"/>
  <c r="BE517" i="2"/>
  <c r="DR517" i="2" s="1"/>
  <c r="AH517" i="3" s="1"/>
  <c r="BE115" i="2"/>
  <c r="DR115" i="2" s="1"/>
  <c r="AH115" i="3" s="1"/>
  <c r="BE498" i="2"/>
  <c r="DR498" i="2" s="1"/>
  <c r="AH498" i="3" s="1"/>
  <c r="BE501" i="2"/>
  <c r="DR501" i="2" s="1"/>
  <c r="AH501" i="3" s="1"/>
  <c r="BE114" i="2"/>
  <c r="DR114" i="2" s="1"/>
  <c r="AH114" i="3" s="1"/>
  <c r="BE518" i="2"/>
  <c r="DR518" i="2" s="1"/>
  <c r="AH518" i="3" s="1"/>
  <c r="BE129" i="2"/>
  <c r="DR129" i="2" s="1"/>
  <c r="AH129" i="3" s="1"/>
  <c r="BE113" i="2"/>
  <c r="DR113" i="2" s="1"/>
  <c r="AH113" i="3" s="1"/>
  <c r="BE500" i="2"/>
  <c r="DR500" i="2" s="1"/>
  <c r="AH500" i="3" s="1"/>
  <c r="BC626" i="2"/>
  <c r="DQ626" i="2" s="1"/>
  <c r="AG626" i="3" s="1"/>
  <c r="AQ693" i="2"/>
  <c r="DK693" i="2" s="1"/>
  <c r="AA693" i="3" s="1"/>
  <c r="AQ285" i="2"/>
  <c r="DK285" i="2" s="1"/>
  <c r="AA285" i="3" s="1"/>
  <c r="AQ690" i="2"/>
  <c r="DK690" i="2" s="1"/>
  <c r="AA690" i="3" s="1"/>
  <c r="AQ692" i="2"/>
  <c r="DK692" i="2" s="1"/>
  <c r="AA692" i="3" s="1"/>
  <c r="AQ691" i="2"/>
  <c r="DK691" i="2" s="1"/>
  <c r="AA691" i="3" s="1"/>
  <c r="AQ283" i="2"/>
  <c r="DK283" i="2" s="1"/>
  <c r="AA283" i="3" s="1"/>
  <c r="AQ282" i="2"/>
  <c r="DK282" i="2" s="1"/>
  <c r="AA282" i="3" s="1"/>
  <c r="AQ284" i="2"/>
  <c r="DK284" i="2" s="1"/>
  <c r="AA284" i="3" s="1"/>
  <c r="AA442" i="2"/>
  <c r="DC442" i="2" s="1"/>
  <c r="S442" i="3" s="1"/>
  <c r="AA722" i="2"/>
  <c r="DC722" i="2" s="1"/>
  <c r="S722" i="3" s="1"/>
  <c r="AC73" i="2"/>
  <c r="AC903" i="2"/>
  <c r="DD903" i="2" s="1"/>
  <c r="T903" i="3" s="1"/>
  <c r="AC34" i="2"/>
  <c r="DD34" i="2" s="1"/>
  <c r="T34" i="3" s="1"/>
  <c r="AC38" i="2"/>
  <c r="DD38" i="2" s="1"/>
  <c r="T38" i="3" s="1"/>
  <c r="AC909" i="2"/>
  <c r="DD909" i="2" s="1"/>
  <c r="T909" i="3" s="1"/>
  <c r="AC31" i="2"/>
  <c r="AC906" i="2"/>
  <c r="DD906" i="2" s="1"/>
  <c r="T906" i="3" s="1"/>
  <c r="AC35" i="2"/>
  <c r="AO822" i="2"/>
  <c r="DJ822" i="2" s="1"/>
  <c r="Z822" i="3" s="1"/>
  <c r="AO368" i="2"/>
  <c r="DJ368" i="2" s="1"/>
  <c r="Z368" i="3" s="1"/>
  <c r="AO823" i="2"/>
  <c r="DJ823" i="2" s="1"/>
  <c r="Z823" i="3" s="1"/>
  <c r="AO366" i="2"/>
  <c r="DJ366" i="2" s="1"/>
  <c r="Z366" i="3" s="1"/>
  <c r="AO367" i="2"/>
  <c r="DJ367" i="2" s="1"/>
  <c r="Z367" i="3" s="1"/>
  <c r="AO821" i="2"/>
  <c r="DJ821" i="2" s="1"/>
  <c r="Z821" i="3" s="1"/>
  <c r="BA561" i="2"/>
  <c r="DP561" i="2" s="1"/>
  <c r="AF561" i="3" s="1"/>
  <c r="BC510" i="2"/>
  <c r="DQ510" i="2" s="1"/>
  <c r="AG510" i="3" s="1"/>
  <c r="BC509" i="2"/>
  <c r="DQ509" i="2" s="1"/>
  <c r="AG509" i="3" s="1"/>
  <c r="BC508" i="2"/>
  <c r="DQ508" i="2" s="1"/>
  <c r="AG508" i="3" s="1"/>
  <c r="BC427" i="2"/>
  <c r="DQ427" i="2" s="1"/>
  <c r="AG427" i="3" s="1"/>
  <c r="BC428" i="2"/>
  <c r="BE516" i="2"/>
  <c r="DR516" i="2" s="1"/>
  <c r="AH516" i="3" s="1"/>
  <c r="BE496" i="2"/>
  <c r="DR496" i="2" s="1"/>
  <c r="AH496" i="3" s="1"/>
  <c r="BS816" i="2"/>
  <c r="DY816" i="2" s="1"/>
  <c r="AO816" i="3" s="1"/>
  <c r="BS791" i="2"/>
  <c r="DY791" i="2" s="1"/>
  <c r="AO791" i="3" s="1"/>
  <c r="BS815" i="2"/>
  <c r="DY815" i="2" s="1"/>
  <c r="AO815" i="3" s="1"/>
  <c r="CG604" i="2"/>
  <c r="EF604" i="2" s="1"/>
  <c r="AV604" i="3" s="1"/>
  <c r="CG178" i="2"/>
  <c r="CG179" i="2"/>
  <c r="EF179" i="2" s="1"/>
  <c r="AV179" i="3" s="1"/>
  <c r="CG603" i="2"/>
  <c r="EF603" i="2" s="1"/>
  <c r="AV603" i="3" s="1"/>
  <c r="CG174" i="2"/>
  <c r="CG600" i="2"/>
  <c r="EF600" i="2" s="1"/>
  <c r="AV600" i="3" s="1"/>
  <c r="CG599" i="2"/>
  <c r="EF599" i="2" s="1"/>
  <c r="AV599" i="3" s="1"/>
  <c r="CG175" i="2"/>
  <c r="EF175" i="2" s="1"/>
  <c r="AV175" i="3" s="1"/>
  <c r="CA71" i="2"/>
  <c r="EC71" i="2" s="1"/>
  <c r="AS71" i="3" s="1"/>
  <c r="CA45" i="2"/>
  <c r="CA40" i="2"/>
  <c r="CA55" i="2"/>
  <c r="CA50" i="2"/>
  <c r="CA59" i="2"/>
  <c r="CA67" i="2"/>
  <c r="BU723" i="2"/>
  <c r="DZ723" i="2" s="1"/>
  <c r="AP723" i="3" s="1"/>
  <c r="BU443" i="2"/>
  <c r="DZ443" i="2" s="1"/>
  <c r="AP443" i="3" s="1"/>
  <c r="BU626" i="2"/>
  <c r="DZ626" i="2" s="1"/>
  <c r="AP626" i="3" s="1"/>
  <c r="AK129" i="2"/>
  <c r="DH129" i="2" s="1"/>
  <c r="X129" i="3" s="1"/>
  <c r="AK518" i="2"/>
  <c r="DH518" i="2" s="1"/>
  <c r="X518" i="3" s="1"/>
  <c r="AK499" i="2"/>
  <c r="DH499" i="2" s="1"/>
  <c r="X499" i="3" s="1"/>
  <c r="AK500" i="2"/>
  <c r="DH500" i="2" s="1"/>
  <c r="X500" i="3" s="1"/>
  <c r="AK116" i="2"/>
  <c r="DH116" i="2" s="1"/>
  <c r="X116" i="3" s="1"/>
  <c r="AK502" i="2"/>
  <c r="DH502" i="2" s="1"/>
  <c r="X502" i="3" s="1"/>
  <c r="AK114" i="2"/>
  <c r="DH114" i="2" s="1"/>
  <c r="X114" i="3" s="1"/>
  <c r="AK115" i="2"/>
  <c r="DH115" i="2" s="1"/>
  <c r="X115" i="3" s="1"/>
  <c r="AK128" i="2"/>
  <c r="DH128" i="2" s="1"/>
  <c r="X128" i="3" s="1"/>
  <c r="AK498" i="2"/>
  <c r="DH498" i="2" s="1"/>
  <c r="X498" i="3" s="1"/>
  <c r="AK113" i="2"/>
  <c r="DH113" i="2" s="1"/>
  <c r="X113" i="3" s="1"/>
  <c r="AK503" i="2"/>
  <c r="DH503" i="2" s="1"/>
  <c r="X503" i="3" s="1"/>
  <c r="AK112" i="2"/>
  <c r="DH112" i="2" s="1"/>
  <c r="X112" i="3" s="1"/>
  <c r="AK517" i="2"/>
  <c r="DH517" i="2" s="1"/>
  <c r="X517" i="3" s="1"/>
  <c r="AK501" i="2"/>
  <c r="DH501" i="2" s="1"/>
  <c r="X501" i="3" s="1"/>
  <c r="BI564" i="2"/>
  <c r="DT564" i="2" s="1"/>
  <c r="AJ564" i="3" s="1"/>
  <c r="BQ199" i="2"/>
  <c r="DX199" i="2" s="1"/>
  <c r="AN199" i="3" s="1"/>
  <c r="BQ198" i="2"/>
  <c r="DX198" i="2" s="1"/>
  <c r="AN198" i="3" s="1"/>
  <c r="BQ574" i="2"/>
  <c r="DX574" i="2" s="1"/>
  <c r="AN574" i="3" s="1"/>
  <c r="BQ576" i="2"/>
  <c r="DX576" i="2" s="1"/>
  <c r="AN576" i="3" s="1"/>
  <c r="BS396" i="2"/>
  <c r="DY396" i="2" s="1"/>
  <c r="AO396" i="3" s="1"/>
  <c r="BS850" i="2"/>
  <c r="DY850" i="2" s="1"/>
  <c r="AO850" i="3" s="1"/>
  <c r="BK449" i="2"/>
  <c r="DU449" i="2" s="1"/>
  <c r="AK449" i="3" s="1"/>
  <c r="BK448" i="2"/>
  <c r="DU448" i="2" s="1"/>
  <c r="AK448" i="3" s="1"/>
  <c r="AI443" i="2"/>
  <c r="DG443" i="2" s="1"/>
  <c r="W443" i="3" s="1"/>
  <c r="AI723" i="2"/>
  <c r="DG723" i="2" s="1"/>
  <c r="W723" i="3" s="1"/>
  <c r="BA50" i="2"/>
  <c r="BA67" i="2"/>
  <c r="BA55" i="2"/>
  <c r="BA45" i="2"/>
  <c r="BA71" i="2"/>
  <c r="DP71" i="2" s="1"/>
  <c r="AF71" i="3" s="1"/>
  <c r="BA59" i="2"/>
  <c r="BA40" i="2"/>
  <c r="BK850" i="2"/>
  <c r="DU850" i="2" s="1"/>
  <c r="AK850" i="3" s="1"/>
  <c r="BK396" i="2"/>
  <c r="DU396" i="2" s="1"/>
  <c r="AK396" i="3" s="1"/>
  <c r="AG901" i="2"/>
  <c r="DF901" i="2" s="1"/>
  <c r="V901" i="3" s="1"/>
  <c r="AG900" i="2"/>
  <c r="DF900" i="2" s="1"/>
  <c r="V900" i="3" s="1"/>
  <c r="AG27" i="2"/>
  <c r="DF27" i="2" s="1"/>
  <c r="V27" i="3" s="1"/>
  <c r="AG902" i="2"/>
  <c r="DF902" i="2" s="1"/>
  <c r="V902" i="3" s="1"/>
  <c r="AG26" i="2"/>
  <c r="DF26" i="2" s="1"/>
  <c r="V26" i="3" s="1"/>
  <c r="AU909" i="2"/>
  <c r="DM909" i="2" s="1"/>
  <c r="AC909" i="3" s="1"/>
  <c r="AU73" i="2"/>
  <c r="AU35" i="2"/>
  <c r="AU906" i="2"/>
  <c r="DM906" i="2" s="1"/>
  <c r="AC906" i="3" s="1"/>
  <c r="AU38" i="2"/>
  <c r="DM38" i="2" s="1"/>
  <c r="AC38" i="3" s="1"/>
  <c r="AU34" i="2"/>
  <c r="DM34" i="2" s="1"/>
  <c r="AC34" i="3" s="1"/>
  <c r="AU903" i="2"/>
  <c r="DM903" i="2" s="1"/>
  <c r="AC903" i="3" s="1"/>
  <c r="AU31" i="2"/>
  <c r="U722" i="2"/>
  <c r="CZ722" i="2" s="1"/>
  <c r="P722" i="3" s="1"/>
  <c r="U442" i="2"/>
  <c r="CZ442" i="2" s="1"/>
  <c r="P442" i="3" s="1"/>
  <c r="BS723" i="2"/>
  <c r="DY723" i="2" s="1"/>
  <c r="AO723" i="3" s="1"/>
  <c r="BS443" i="2"/>
  <c r="DY443" i="2" s="1"/>
  <c r="AO443" i="3" s="1"/>
  <c r="M563" i="2"/>
  <c r="CV563" i="2" s="1"/>
  <c r="AY489" i="2"/>
  <c r="DO489" i="2" s="1"/>
  <c r="AE489" i="3" s="1"/>
  <c r="AY450" i="2"/>
  <c r="DO450" i="2" s="1"/>
  <c r="AE450" i="3" s="1"/>
  <c r="AY487" i="2"/>
  <c r="DO487" i="2" s="1"/>
  <c r="AE487" i="3" s="1"/>
  <c r="AY447" i="2"/>
  <c r="CA442" i="2"/>
  <c r="EC442" i="2" s="1"/>
  <c r="AS442" i="3" s="1"/>
  <c r="CA722" i="2"/>
  <c r="EC722" i="2" s="1"/>
  <c r="AS722" i="3" s="1"/>
  <c r="BA565" i="2"/>
  <c r="DP565" i="2" s="1"/>
  <c r="AF565" i="3" s="1"/>
  <c r="CC179" i="2"/>
  <c r="ED179" i="2" s="1"/>
  <c r="AT179" i="3" s="1"/>
  <c r="CC603" i="2"/>
  <c r="ED603" i="2" s="1"/>
  <c r="AT603" i="3" s="1"/>
  <c r="CC604" i="2"/>
  <c r="ED604" i="2" s="1"/>
  <c r="AT604" i="3" s="1"/>
  <c r="CC178" i="2"/>
  <c r="BQ898" i="2"/>
  <c r="DX898" i="2" s="1"/>
  <c r="AN898" i="3" s="1"/>
  <c r="BS449" i="2"/>
  <c r="DY449" i="2" s="1"/>
  <c r="AO449" i="3" s="1"/>
  <c r="BS448" i="2"/>
  <c r="DY448" i="2" s="1"/>
  <c r="AO448" i="3" s="1"/>
  <c r="AU850" i="2"/>
  <c r="DM850" i="2" s="1"/>
  <c r="AC850" i="3" s="1"/>
  <c r="AU396" i="2"/>
  <c r="DM396" i="2" s="1"/>
  <c r="AC396" i="3" s="1"/>
  <c r="AU394" i="2"/>
  <c r="DM394" i="2" s="1"/>
  <c r="AC394" i="3" s="1"/>
  <c r="AU848" i="2"/>
  <c r="DM848" i="2" s="1"/>
  <c r="AC848" i="3" s="1"/>
  <c r="BY502" i="2"/>
  <c r="EB502" i="2" s="1"/>
  <c r="AR502" i="3" s="1"/>
  <c r="BY115" i="2"/>
  <c r="EB115" i="2" s="1"/>
  <c r="AR115" i="3" s="1"/>
  <c r="BY113" i="2"/>
  <c r="EB113" i="2" s="1"/>
  <c r="AR113" i="3" s="1"/>
  <c r="BY129" i="2"/>
  <c r="EB129" i="2" s="1"/>
  <c r="AR129" i="3" s="1"/>
  <c r="BY518" i="2"/>
  <c r="EB518" i="2" s="1"/>
  <c r="AR518" i="3" s="1"/>
  <c r="BY499" i="2"/>
  <c r="EB499" i="2" s="1"/>
  <c r="AR499" i="3" s="1"/>
  <c r="BY116" i="2"/>
  <c r="EB116" i="2" s="1"/>
  <c r="AR116" i="3" s="1"/>
  <c r="BY517" i="2"/>
  <c r="EB517" i="2" s="1"/>
  <c r="AR517" i="3" s="1"/>
  <c r="BY498" i="2"/>
  <c r="EB498" i="2" s="1"/>
  <c r="AR498" i="3" s="1"/>
  <c r="BY114" i="2"/>
  <c r="EB114" i="2" s="1"/>
  <c r="AR114" i="3" s="1"/>
  <c r="BY501" i="2"/>
  <c r="EB501" i="2" s="1"/>
  <c r="AR501" i="3" s="1"/>
  <c r="BY128" i="2"/>
  <c r="EB128" i="2" s="1"/>
  <c r="AR128" i="3" s="1"/>
  <c r="BY503" i="2"/>
  <c r="EB503" i="2" s="1"/>
  <c r="AR503" i="3" s="1"/>
  <c r="BY500" i="2"/>
  <c r="EB500" i="2" s="1"/>
  <c r="AR500" i="3" s="1"/>
  <c r="BY112" i="2"/>
  <c r="EB112" i="2" s="1"/>
  <c r="AR112" i="3" s="1"/>
  <c r="AS396" i="2"/>
  <c r="DL396" i="2" s="1"/>
  <c r="AB396" i="3" s="1"/>
  <c r="AS850" i="2"/>
  <c r="DL850" i="2" s="1"/>
  <c r="AB850" i="3" s="1"/>
  <c r="AW8" i="2"/>
  <c r="AW9" i="2"/>
  <c r="DN9" i="2" s="1"/>
  <c r="AD9" i="3" s="1"/>
  <c r="AW7" i="2"/>
  <c r="DN7" i="2" s="1"/>
  <c r="AD7" i="3" s="1"/>
  <c r="BM377" i="2"/>
  <c r="DV377" i="2" s="1"/>
  <c r="AL377" i="3" s="1"/>
  <c r="BM378" i="2"/>
  <c r="DV378" i="2" s="1"/>
  <c r="AL378" i="3" s="1"/>
  <c r="BM835" i="2"/>
  <c r="DV835" i="2" s="1"/>
  <c r="AL835" i="3" s="1"/>
  <c r="CA7" i="2"/>
  <c r="EC7" i="2" s="1"/>
  <c r="AS7" i="3" s="1"/>
  <c r="CA8" i="2"/>
  <c r="CA9" i="2"/>
  <c r="EC9" i="2" s="1"/>
  <c r="AS9" i="3" s="1"/>
  <c r="AS59" i="2"/>
  <c r="AS55" i="2"/>
  <c r="AS67" i="2"/>
  <c r="AS45" i="2"/>
  <c r="AS50" i="2"/>
  <c r="AS40" i="2"/>
  <c r="AS71" i="2"/>
  <c r="DL71" i="2" s="1"/>
  <c r="AB71" i="3" s="1"/>
  <c r="BA560" i="2"/>
  <c r="DP560" i="2" s="1"/>
  <c r="AF560" i="3" s="1"/>
  <c r="BU398" i="2"/>
  <c r="BU370" i="2"/>
  <c r="BI898" i="2"/>
  <c r="DT898" i="2" s="1"/>
  <c r="AJ898" i="3" s="1"/>
  <c r="CC443" i="2"/>
  <c r="ED443" i="2" s="1"/>
  <c r="AT443" i="3" s="1"/>
  <c r="CC723" i="2"/>
  <c r="ED723" i="2" s="1"/>
  <c r="AT723" i="3" s="1"/>
  <c r="BM502" i="2"/>
  <c r="DV502" i="2" s="1"/>
  <c r="AL502" i="3" s="1"/>
  <c r="BM503" i="2"/>
  <c r="DV503" i="2" s="1"/>
  <c r="AL503" i="3" s="1"/>
  <c r="BM517" i="2"/>
  <c r="DV517" i="2" s="1"/>
  <c r="AL517" i="3" s="1"/>
  <c r="BM116" i="2"/>
  <c r="DV116" i="2" s="1"/>
  <c r="AL116" i="3" s="1"/>
  <c r="BM114" i="2"/>
  <c r="DV114" i="2" s="1"/>
  <c r="AL114" i="3" s="1"/>
  <c r="BM498" i="2"/>
  <c r="DV498" i="2" s="1"/>
  <c r="AL498" i="3" s="1"/>
  <c r="BM501" i="2"/>
  <c r="DV501" i="2" s="1"/>
  <c r="AL501" i="3" s="1"/>
  <c r="BM128" i="2"/>
  <c r="DV128" i="2" s="1"/>
  <c r="AL128" i="3" s="1"/>
  <c r="BM129" i="2"/>
  <c r="DV129" i="2" s="1"/>
  <c r="AL129" i="3" s="1"/>
  <c r="BM115" i="2"/>
  <c r="DV115" i="2" s="1"/>
  <c r="AL115" i="3" s="1"/>
  <c r="BM113" i="2"/>
  <c r="DV113" i="2" s="1"/>
  <c r="AL113" i="3" s="1"/>
  <c r="BM112" i="2"/>
  <c r="DV112" i="2" s="1"/>
  <c r="AL112" i="3" s="1"/>
  <c r="BM499" i="2"/>
  <c r="DV499" i="2" s="1"/>
  <c r="AL499" i="3" s="1"/>
  <c r="BM518" i="2"/>
  <c r="DV518" i="2" s="1"/>
  <c r="AL518" i="3" s="1"/>
  <c r="BM500" i="2"/>
  <c r="DV500" i="2" s="1"/>
  <c r="AL500" i="3" s="1"/>
  <c r="AS849" i="2"/>
  <c r="DL849" i="2" s="1"/>
  <c r="AB849" i="3" s="1"/>
  <c r="AS395" i="2"/>
  <c r="DL395" i="2" s="1"/>
  <c r="AB395" i="3" s="1"/>
  <c r="CI563" i="2"/>
  <c r="EG563" i="2" s="1"/>
  <c r="AW563" i="3" s="1"/>
  <c r="M565" i="2"/>
  <c r="CV565" i="2" s="1"/>
  <c r="BC50" i="2"/>
  <c r="BC45" i="2"/>
  <c r="BC40" i="2"/>
  <c r="BC67" i="2"/>
  <c r="BC71" i="2"/>
  <c r="DQ71" i="2" s="1"/>
  <c r="AG71" i="3" s="1"/>
  <c r="BC59" i="2"/>
  <c r="BC55" i="2"/>
  <c r="BA564" i="2"/>
  <c r="DP564" i="2" s="1"/>
  <c r="AF564" i="3" s="1"/>
  <c r="AQ395" i="2"/>
  <c r="DK395" i="2" s="1"/>
  <c r="AA395" i="3" s="1"/>
  <c r="AQ849" i="2"/>
  <c r="DK849" i="2" s="1"/>
  <c r="AA849" i="3" s="1"/>
  <c r="BW442" i="2"/>
  <c r="EA442" i="2" s="1"/>
  <c r="AQ442" i="3" s="1"/>
  <c r="BW722" i="2"/>
  <c r="EA722" i="2" s="1"/>
  <c r="AQ722" i="3" s="1"/>
  <c r="AW442" i="2"/>
  <c r="DN442" i="2" s="1"/>
  <c r="AD442" i="3" s="1"/>
  <c r="AW722" i="2"/>
  <c r="DN722" i="2" s="1"/>
  <c r="AD722" i="3" s="1"/>
  <c r="BQ103" i="2"/>
  <c r="DX103" i="2" s="1"/>
  <c r="AN103" i="3" s="1"/>
  <c r="BQ104" i="2"/>
  <c r="DX104" i="2" s="1"/>
  <c r="AN104" i="3" s="1"/>
  <c r="BQ942" i="2"/>
  <c r="DX942" i="2" s="1"/>
  <c r="AN942" i="3" s="1"/>
  <c r="BQ944" i="2"/>
  <c r="DX944" i="2" s="1"/>
  <c r="AN944" i="3" s="1"/>
  <c r="BQ100" i="2"/>
  <c r="DX100" i="2" s="1"/>
  <c r="AN100" i="3" s="1"/>
  <c r="BQ99" i="2"/>
  <c r="BQ105" i="2"/>
  <c r="DX105" i="2" s="1"/>
  <c r="AN105" i="3" s="1"/>
  <c r="BQ943" i="2"/>
  <c r="DX943" i="2" s="1"/>
  <c r="AN943" i="3" s="1"/>
  <c r="BQ101" i="2"/>
  <c r="DX101" i="2" s="1"/>
  <c r="AN101" i="3" s="1"/>
  <c r="BQ946" i="2"/>
  <c r="DX946" i="2" s="1"/>
  <c r="AN946" i="3" s="1"/>
  <c r="BQ945" i="2"/>
  <c r="DX945" i="2" s="1"/>
  <c r="AN945" i="3" s="1"/>
  <c r="BQ941" i="2"/>
  <c r="DX941" i="2" s="1"/>
  <c r="AN941" i="3" s="1"/>
  <c r="BQ938" i="2"/>
  <c r="DX938" i="2" s="1"/>
  <c r="AN938" i="3" s="1"/>
  <c r="BQ102" i="2"/>
  <c r="DX102" i="2" s="1"/>
  <c r="AN102" i="3" s="1"/>
  <c r="U59" i="2"/>
  <c r="U55" i="2"/>
  <c r="U50" i="2"/>
  <c r="U40" i="2"/>
  <c r="U67" i="2"/>
  <c r="U71" i="2"/>
  <c r="CZ71" i="2" s="1"/>
  <c r="P71" i="3" s="1"/>
  <c r="U45" i="2"/>
  <c r="BM398" i="2"/>
  <c r="AY849" i="2"/>
  <c r="DO849" i="2" s="1"/>
  <c r="AE849" i="3" s="1"/>
  <c r="AY395" i="2"/>
  <c r="DO395" i="2" s="1"/>
  <c r="AE395" i="3" s="1"/>
  <c r="O325" i="2"/>
  <c r="O226" i="2"/>
  <c r="O398" i="2"/>
  <c r="O106" i="2"/>
  <c r="O159" i="2"/>
  <c r="O300" i="2"/>
  <c r="O370" i="2"/>
  <c r="O319" i="2"/>
  <c r="AY740" i="2"/>
  <c r="DO740" i="2" s="1"/>
  <c r="AE740" i="3" s="1"/>
  <c r="AY712" i="2"/>
  <c r="DO712" i="2" s="1"/>
  <c r="AE712" i="3" s="1"/>
  <c r="AY716" i="2"/>
  <c r="DO716" i="2" s="1"/>
  <c r="AE716" i="3" s="1"/>
  <c r="AY714" i="2"/>
  <c r="DO714" i="2" s="1"/>
  <c r="AE714" i="3" s="1"/>
  <c r="BA849" i="2"/>
  <c r="DP849" i="2" s="1"/>
  <c r="AF849" i="3" s="1"/>
  <c r="BA395" i="2"/>
  <c r="DP395" i="2" s="1"/>
  <c r="AF395" i="3" s="1"/>
  <c r="AU626" i="2"/>
  <c r="DM626" i="2" s="1"/>
  <c r="AC626" i="3" s="1"/>
  <c r="BE938" i="2"/>
  <c r="DR938" i="2" s="1"/>
  <c r="AH938" i="3" s="1"/>
  <c r="BE105" i="2"/>
  <c r="DR105" i="2" s="1"/>
  <c r="AH105" i="3" s="1"/>
  <c r="BE103" i="2"/>
  <c r="DR103" i="2" s="1"/>
  <c r="AH103" i="3" s="1"/>
  <c r="BE101" i="2"/>
  <c r="DR101" i="2" s="1"/>
  <c r="AH101" i="3" s="1"/>
  <c r="BE943" i="2"/>
  <c r="DR943" i="2" s="1"/>
  <c r="AH943" i="3" s="1"/>
  <c r="BE944" i="2"/>
  <c r="DR944" i="2" s="1"/>
  <c r="AH944" i="3" s="1"/>
  <c r="BE945" i="2"/>
  <c r="DR945" i="2" s="1"/>
  <c r="AH945" i="3" s="1"/>
  <c r="BE942" i="2"/>
  <c r="DR942" i="2" s="1"/>
  <c r="AH942" i="3" s="1"/>
  <c r="BE99" i="2"/>
  <c r="BE102" i="2"/>
  <c r="DR102" i="2" s="1"/>
  <c r="AH102" i="3" s="1"/>
  <c r="BE941" i="2"/>
  <c r="DR941" i="2" s="1"/>
  <c r="AH941" i="3" s="1"/>
  <c r="BE104" i="2"/>
  <c r="DR104" i="2" s="1"/>
  <c r="AH104" i="3" s="1"/>
  <c r="BE100" i="2"/>
  <c r="DR100" i="2" s="1"/>
  <c r="AH100" i="3" s="1"/>
  <c r="BE946" i="2"/>
  <c r="DR946" i="2" s="1"/>
  <c r="AH946" i="3" s="1"/>
  <c r="S723" i="2"/>
  <c r="CY723" i="2" s="1"/>
  <c r="O723" i="3" s="1"/>
  <c r="S443" i="2"/>
  <c r="CY443" i="2" s="1"/>
  <c r="O443" i="3" s="1"/>
  <c r="AM691" i="2"/>
  <c r="DI691" i="2" s="1"/>
  <c r="Y691" i="3" s="1"/>
  <c r="AM693" i="2"/>
  <c r="DI693" i="2" s="1"/>
  <c r="Y693" i="3" s="1"/>
  <c r="AM284" i="2"/>
  <c r="DI284" i="2" s="1"/>
  <c r="Y284" i="3" s="1"/>
  <c r="AM692" i="2"/>
  <c r="DI692" i="2" s="1"/>
  <c r="Y692" i="3" s="1"/>
  <c r="AM285" i="2"/>
  <c r="DI285" i="2" s="1"/>
  <c r="Y285" i="3" s="1"/>
  <c r="AM283" i="2"/>
  <c r="DI283" i="2" s="1"/>
  <c r="Y283" i="3" s="1"/>
  <c r="AM282" i="2"/>
  <c r="DI282" i="2" s="1"/>
  <c r="Y282" i="3" s="1"/>
  <c r="AM690" i="2"/>
  <c r="DI690" i="2" s="1"/>
  <c r="Y690" i="3" s="1"/>
  <c r="AA102" i="2"/>
  <c r="DC102" i="2" s="1"/>
  <c r="S102" i="3" s="1"/>
  <c r="AA941" i="2"/>
  <c r="DC941" i="2" s="1"/>
  <c r="S941" i="3" s="1"/>
  <c r="AA943" i="2"/>
  <c r="DC943" i="2" s="1"/>
  <c r="S943" i="3" s="1"/>
  <c r="AA938" i="2"/>
  <c r="DC938" i="2" s="1"/>
  <c r="S938" i="3" s="1"/>
  <c r="AA944" i="2"/>
  <c r="DC944" i="2" s="1"/>
  <c r="S944" i="3" s="1"/>
  <c r="AA100" i="2"/>
  <c r="DC100" i="2" s="1"/>
  <c r="S100" i="3" s="1"/>
  <c r="AA105" i="2"/>
  <c r="DC105" i="2" s="1"/>
  <c r="S105" i="3" s="1"/>
  <c r="AA946" i="2"/>
  <c r="DC946" i="2" s="1"/>
  <c r="S946" i="3" s="1"/>
  <c r="AA99" i="2"/>
  <c r="AA945" i="2"/>
  <c r="DC945" i="2" s="1"/>
  <c r="S945" i="3" s="1"/>
  <c r="AA104" i="2"/>
  <c r="DC104" i="2" s="1"/>
  <c r="S104" i="3" s="1"/>
  <c r="AA103" i="2"/>
  <c r="DC103" i="2" s="1"/>
  <c r="S103" i="3" s="1"/>
  <c r="AA101" i="2"/>
  <c r="DC101" i="2" s="1"/>
  <c r="S101" i="3" s="1"/>
  <c r="AA942" i="2"/>
  <c r="DC942" i="2" s="1"/>
  <c r="S942" i="3" s="1"/>
  <c r="BI576" i="2"/>
  <c r="DT576" i="2" s="1"/>
  <c r="AJ576" i="3" s="1"/>
  <c r="BI574" i="2"/>
  <c r="DT574" i="2" s="1"/>
  <c r="AJ574" i="3" s="1"/>
  <c r="BI199" i="2"/>
  <c r="DT199" i="2" s="1"/>
  <c r="AJ199" i="3" s="1"/>
  <c r="BI198" i="2"/>
  <c r="DT198" i="2" s="1"/>
  <c r="AJ198" i="3" s="1"/>
  <c r="BQ607" i="2"/>
  <c r="DX607" i="2" s="1"/>
  <c r="AN607" i="3" s="1"/>
  <c r="AI607" i="2"/>
  <c r="DG607" i="2" s="1"/>
  <c r="W607" i="3" s="1"/>
  <c r="BI116" i="2"/>
  <c r="DT116" i="2" s="1"/>
  <c r="AJ116" i="3" s="1"/>
  <c r="BI503" i="2"/>
  <c r="DT503" i="2" s="1"/>
  <c r="AJ503" i="3" s="1"/>
  <c r="BI128" i="2"/>
  <c r="DT128" i="2" s="1"/>
  <c r="AJ128" i="3" s="1"/>
  <c r="BI129" i="2"/>
  <c r="DT129" i="2" s="1"/>
  <c r="AJ129" i="3" s="1"/>
  <c r="BI502" i="2"/>
  <c r="DT502" i="2" s="1"/>
  <c r="AJ502" i="3" s="1"/>
  <c r="BI500" i="2"/>
  <c r="DT500" i="2" s="1"/>
  <c r="AJ500" i="3" s="1"/>
  <c r="BI114" i="2"/>
  <c r="DT114" i="2" s="1"/>
  <c r="AJ114" i="3" s="1"/>
  <c r="BI113" i="2"/>
  <c r="DT113" i="2" s="1"/>
  <c r="AJ113" i="3" s="1"/>
  <c r="BI112" i="2"/>
  <c r="DT112" i="2" s="1"/>
  <c r="AJ112" i="3" s="1"/>
  <c r="BI115" i="2"/>
  <c r="DT115" i="2" s="1"/>
  <c r="AJ115" i="3" s="1"/>
  <c r="BI517" i="2"/>
  <c r="DT517" i="2" s="1"/>
  <c r="AJ517" i="3" s="1"/>
  <c r="BI518" i="2"/>
  <c r="DT518" i="2" s="1"/>
  <c r="AJ518" i="3" s="1"/>
  <c r="BI501" i="2"/>
  <c r="DT501" i="2" s="1"/>
  <c r="AJ501" i="3" s="1"/>
  <c r="BI499" i="2"/>
  <c r="DT499" i="2" s="1"/>
  <c r="AJ499" i="3" s="1"/>
  <c r="BI498" i="2"/>
  <c r="DT498" i="2" s="1"/>
  <c r="AJ498" i="3" s="1"/>
  <c r="BU496" i="2"/>
  <c r="DZ496" i="2" s="1"/>
  <c r="AP496" i="3" s="1"/>
  <c r="BU516" i="2"/>
  <c r="DZ516" i="2" s="1"/>
  <c r="AP516" i="3" s="1"/>
  <c r="CE443" i="2"/>
  <c r="EE443" i="2" s="1"/>
  <c r="AU443" i="3" s="1"/>
  <c r="CE723" i="2"/>
  <c r="EE723" i="2" s="1"/>
  <c r="AU723" i="3" s="1"/>
  <c r="CI562" i="2"/>
  <c r="EG562" i="2" s="1"/>
  <c r="AW562" i="3" s="1"/>
  <c r="BM722" i="2"/>
  <c r="DV722" i="2" s="1"/>
  <c r="AL722" i="3" s="1"/>
  <c r="BM442" i="2"/>
  <c r="DV442" i="2" s="1"/>
  <c r="AL442" i="3" s="1"/>
  <c r="CE170" i="2"/>
  <c r="CE595" i="2"/>
  <c r="EE595" i="2" s="1"/>
  <c r="AU595" i="3" s="1"/>
  <c r="CE171" i="2"/>
  <c r="EE171" i="2" s="1"/>
  <c r="AU171" i="3" s="1"/>
  <c r="CE596" i="2"/>
  <c r="EE596" i="2" s="1"/>
  <c r="AU596" i="3" s="1"/>
  <c r="CE594" i="2"/>
  <c r="EE594" i="2" s="1"/>
  <c r="AU594" i="3" s="1"/>
  <c r="BI442" i="2"/>
  <c r="DT442" i="2" s="1"/>
  <c r="AJ442" i="3" s="1"/>
  <c r="BI722" i="2"/>
  <c r="DT722" i="2" s="1"/>
  <c r="AJ722" i="3" s="1"/>
  <c r="Q112" i="2"/>
  <c r="CX112" i="2" s="1"/>
  <c r="N112" i="3" s="1"/>
  <c r="Q129" i="2"/>
  <c r="CX129" i="2" s="1"/>
  <c r="N129" i="3" s="1"/>
  <c r="Q498" i="2"/>
  <c r="CX498" i="2" s="1"/>
  <c r="N498" i="3" s="1"/>
  <c r="Q501" i="2"/>
  <c r="CX501" i="2" s="1"/>
  <c r="N501" i="3" s="1"/>
  <c r="Q502" i="2"/>
  <c r="CX502" i="2" s="1"/>
  <c r="N502" i="3" s="1"/>
  <c r="Q114" i="2"/>
  <c r="CX114" i="2" s="1"/>
  <c r="N114" i="3" s="1"/>
  <c r="Q517" i="2"/>
  <c r="CX517" i="2" s="1"/>
  <c r="N517" i="3" s="1"/>
  <c r="Q500" i="2"/>
  <c r="CX500" i="2" s="1"/>
  <c r="N500" i="3" s="1"/>
  <c r="Q128" i="2"/>
  <c r="CX128" i="2" s="1"/>
  <c r="N128" i="3" s="1"/>
  <c r="Q499" i="2"/>
  <c r="CX499" i="2" s="1"/>
  <c r="N499" i="3" s="1"/>
  <c r="Q113" i="2"/>
  <c r="CX113" i="2" s="1"/>
  <c r="N113" i="3" s="1"/>
  <c r="Q115" i="2"/>
  <c r="CX115" i="2" s="1"/>
  <c r="N115" i="3" s="1"/>
  <c r="Q518" i="2"/>
  <c r="CX518" i="2" s="1"/>
  <c r="N518" i="3" s="1"/>
  <c r="Q503" i="2"/>
  <c r="CX503" i="2" s="1"/>
  <c r="N503" i="3" s="1"/>
  <c r="Q116" i="2"/>
  <c r="CX116" i="2" s="1"/>
  <c r="N116" i="3" s="1"/>
  <c r="AS185" i="2"/>
  <c r="AS807" i="2"/>
  <c r="DL807" i="2" s="1"/>
  <c r="AB807" i="3" s="1"/>
  <c r="AS813" i="2"/>
  <c r="DL813" i="2" s="1"/>
  <c r="AB813" i="3" s="1"/>
  <c r="AS186" i="2"/>
  <c r="AS363" i="2"/>
  <c r="DL363" i="2" s="1"/>
  <c r="AB363" i="3" s="1"/>
  <c r="AS809" i="2"/>
  <c r="DL809" i="2" s="1"/>
  <c r="AB809" i="3" s="1"/>
  <c r="AS347" i="2"/>
  <c r="DL347" i="2" s="1"/>
  <c r="AB347" i="3" s="1"/>
  <c r="AS183" i="2"/>
  <c r="AS591" i="2"/>
  <c r="DL591" i="2" s="1"/>
  <c r="AB591" i="3" s="1"/>
  <c r="AS811" i="2"/>
  <c r="DL811" i="2" s="1"/>
  <c r="AB811" i="3" s="1"/>
  <c r="AS187" i="2"/>
  <c r="AS182" i="2"/>
  <c r="AS184" i="2"/>
  <c r="AS188" i="2"/>
  <c r="AS558" i="2"/>
  <c r="DL558" i="2" s="1"/>
  <c r="AB558" i="3" s="1"/>
  <c r="BQ443" i="2"/>
  <c r="DX443" i="2" s="1"/>
  <c r="AN443" i="3" s="1"/>
  <c r="BQ723" i="2"/>
  <c r="DX723" i="2" s="1"/>
  <c r="AN723" i="3" s="1"/>
  <c r="AC723" i="2"/>
  <c r="DD723" i="2" s="1"/>
  <c r="T723" i="3" s="1"/>
  <c r="AC443" i="2"/>
  <c r="DD443" i="2" s="1"/>
  <c r="T443" i="3" s="1"/>
  <c r="BK564" i="2"/>
  <c r="DU564" i="2" s="1"/>
  <c r="AK564" i="3" s="1"/>
  <c r="CA604" i="2"/>
  <c r="EC604" i="2" s="1"/>
  <c r="AS604" i="3" s="1"/>
  <c r="CA603" i="2"/>
  <c r="EC603" i="2" s="1"/>
  <c r="AS603" i="3" s="1"/>
  <c r="CA179" i="2"/>
  <c r="EC179" i="2" s="1"/>
  <c r="AS179" i="3" s="1"/>
  <c r="CA178" i="2"/>
  <c r="AE6" i="2"/>
  <c r="AE5" i="2"/>
  <c r="AK34" i="2"/>
  <c r="DH34" i="2" s="1"/>
  <c r="X34" i="3" s="1"/>
  <c r="AK38" i="2"/>
  <c r="DH38" i="2" s="1"/>
  <c r="X38" i="3" s="1"/>
  <c r="AK906" i="2"/>
  <c r="DH906" i="2" s="1"/>
  <c r="X906" i="3" s="1"/>
  <c r="AK73" i="2"/>
  <c r="AK909" i="2"/>
  <c r="DH909" i="2" s="1"/>
  <c r="X909" i="3" s="1"/>
  <c r="AK35" i="2"/>
  <c r="AK903" i="2"/>
  <c r="DH903" i="2" s="1"/>
  <c r="X903" i="3" s="1"/>
  <c r="AK31" i="2"/>
  <c r="AK368" i="2"/>
  <c r="DH368" i="2" s="1"/>
  <c r="X368" i="3" s="1"/>
  <c r="AK822" i="2"/>
  <c r="DH822" i="2" s="1"/>
  <c r="X822" i="3" s="1"/>
  <c r="AK821" i="2"/>
  <c r="DH821" i="2" s="1"/>
  <c r="X821" i="3" s="1"/>
  <c r="AK367" i="2"/>
  <c r="DH367" i="2" s="1"/>
  <c r="X367" i="3" s="1"/>
  <c r="AK366" i="2"/>
  <c r="DH366" i="2" s="1"/>
  <c r="X366" i="3" s="1"/>
  <c r="AK823" i="2"/>
  <c r="DH823" i="2" s="1"/>
  <c r="X823" i="3" s="1"/>
  <c r="BI942" i="2"/>
  <c r="DT942" i="2" s="1"/>
  <c r="AJ942" i="3" s="1"/>
  <c r="BI102" i="2"/>
  <c r="DT102" i="2" s="1"/>
  <c r="AJ102" i="3" s="1"/>
  <c r="BI943" i="2"/>
  <c r="DT943" i="2" s="1"/>
  <c r="AJ943" i="3" s="1"/>
  <c r="BI103" i="2"/>
  <c r="DT103" i="2" s="1"/>
  <c r="AJ103" i="3" s="1"/>
  <c r="BI100" i="2"/>
  <c r="DT100" i="2" s="1"/>
  <c r="AJ100" i="3" s="1"/>
  <c r="BI99" i="2"/>
  <c r="BI105" i="2"/>
  <c r="DT105" i="2" s="1"/>
  <c r="AJ105" i="3" s="1"/>
  <c r="BI941" i="2"/>
  <c r="DT941" i="2" s="1"/>
  <c r="AJ941" i="3" s="1"/>
  <c r="BI945" i="2"/>
  <c r="DT945" i="2" s="1"/>
  <c r="AJ945" i="3" s="1"/>
  <c r="BI938" i="2"/>
  <c r="DT938" i="2" s="1"/>
  <c r="AJ938" i="3" s="1"/>
  <c r="BI944" i="2"/>
  <c r="DT944" i="2" s="1"/>
  <c r="AJ944" i="3" s="1"/>
  <c r="BI101" i="2"/>
  <c r="DT101" i="2" s="1"/>
  <c r="AJ101" i="3" s="1"/>
  <c r="BI946" i="2"/>
  <c r="DT946" i="2" s="1"/>
  <c r="AJ946" i="3" s="1"/>
  <c r="BI104" i="2"/>
  <c r="DT104" i="2" s="1"/>
  <c r="AJ104" i="3" s="1"/>
  <c r="AW113" i="2"/>
  <c r="DN113" i="2" s="1"/>
  <c r="AD113" i="3" s="1"/>
  <c r="AW498" i="2"/>
  <c r="DN498" i="2" s="1"/>
  <c r="AD498" i="3" s="1"/>
  <c r="AW500" i="2"/>
  <c r="DN500" i="2" s="1"/>
  <c r="AD500" i="3" s="1"/>
  <c r="AW114" i="2"/>
  <c r="DN114" i="2" s="1"/>
  <c r="AD114" i="3" s="1"/>
  <c r="AW116" i="2"/>
  <c r="DN116" i="2" s="1"/>
  <c r="AD116" i="3" s="1"/>
  <c r="AW517" i="2"/>
  <c r="DN517" i="2" s="1"/>
  <c r="AD517" i="3" s="1"/>
  <c r="AW115" i="2"/>
  <c r="DN115" i="2" s="1"/>
  <c r="AD115" i="3" s="1"/>
  <c r="AW129" i="2"/>
  <c r="DN129" i="2" s="1"/>
  <c r="AD129" i="3" s="1"/>
  <c r="AW502" i="2"/>
  <c r="DN502" i="2" s="1"/>
  <c r="AD502" i="3" s="1"/>
  <c r="AW518" i="2"/>
  <c r="DN518" i="2" s="1"/>
  <c r="AD518" i="3" s="1"/>
  <c r="AW503" i="2"/>
  <c r="DN503" i="2" s="1"/>
  <c r="AD503" i="3" s="1"/>
  <c r="AW501" i="2"/>
  <c r="DN501" i="2" s="1"/>
  <c r="AD501" i="3" s="1"/>
  <c r="AW128" i="2"/>
  <c r="DN128" i="2" s="1"/>
  <c r="AD128" i="3" s="1"/>
  <c r="AW112" i="2"/>
  <c r="DN112" i="2" s="1"/>
  <c r="AD112" i="3" s="1"/>
  <c r="AW499" i="2"/>
  <c r="DN499" i="2" s="1"/>
  <c r="AD499" i="3" s="1"/>
  <c r="AC40" i="2"/>
  <c r="AC50" i="2"/>
  <c r="AC59" i="2"/>
  <c r="AC45" i="2"/>
  <c r="AC55" i="2"/>
  <c r="AC67" i="2"/>
  <c r="AC71" i="2"/>
  <c r="DD71" i="2" s="1"/>
  <c r="T71" i="3" s="1"/>
  <c r="BG559" i="2"/>
  <c r="DS559" i="2" s="1"/>
  <c r="AI559" i="3" s="1"/>
  <c r="O443" i="2"/>
  <c r="CW443" i="2" s="1"/>
  <c r="O723" i="2"/>
  <c r="CW723" i="2" s="1"/>
  <c r="BE394" i="2"/>
  <c r="DR394" i="2" s="1"/>
  <c r="AH394" i="3" s="1"/>
  <c r="BE848" i="2"/>
  <c r="DR848" i="2" s="1"/>
  <c r="AH848" i="3" s="1"/>
  <c r="AS898" i="2"/>
  <c r="DL898" i="2" s="1"/>
  <c r="AB898" i="3" s="1"/>
  <c r="BO898" i="2"/>
  <c r="DW898" i="2" s="1"/>
  <c r="AM898" i="3" s="1"/>
  <c r="BO284" i="2"/>
  <c r="DW284" i="2" s="1"/>
  <c r="AM284" i="3" s="1"/>
  <c r="BO690" i="2"/>
  <c r="DW690" i="2" s="1"/>
  <c r="AM690" i="3" s="1"/>
  <c r="BO691" i="2"/>
  <c r="DW691" i="2" s="1"/>
  <c r="AM691" i="3" s="1"/>
  <c r="BO283" i="2"/>
  <c r="DW283" i="2" s="1"/>
  <c r="AM283" i="3" s="1"/>
  <c r="BO692" i="2"/>
  <c r="DW692" i="2" s="1"/>
  <c r="AM692" i="3" s="1"/>
  <c r="BO285" i="2"/>
  <c r="DW285" i="2" s="1"/>
  <c r="AM285" i="3" s="1"/>
  <c r="BO693" i="2"/>
  <c r="DW693" i="2" s="1"/>
  <c r="AM693" i="3" s="1"/>
  <c r="BO282" i="2"/>
  <c r="DW282" i="2" s="1"/>
  <c r="AM282" i="3" s="1"/>
  <c r="BM67" i="2"/>
  <c r="BM40" i="2"/>
  <c r="BM59" i="2"/>
  <c r="BM71" i="2"/>
  <c r="DV71" i="2" s="1"/>
  <c r="AL71" i="3" s="1"/>
  <c r="BM45" i="2"/>
  <c r="BM50" i="2"/>
  <c r="BM55" i="2"/>
  <c r="BK560" i="2"/>
  <c r="DU560" i="2" s="1"/>
  <c r="AK560" i="3" s="1"/>
  <c r="CG596" i="2"/>
  <c r="EF596" i="2" s="1"/>
  <c r="AV596" i="3" s="1"/>
  <c r="CG170" i="2"/>
  <c r="CG595" i="2"/>
  <c r="EF595" i="2" s="1"/>
  <c r="AV595" i="3" s="1"/>
  <c r="CG594" i="2"/>
  <c r="EF594" i="2" s="1"/>
  <c r="AV594" i="3" s="1"/>
  <c r="CG171" i="2"/>
  <c r="EF171" i="2" s="1"/>
  <c r="AV171" i="3" s="1"/>
  <c r="CA99" i="2"/>
  <c r="CA103" i="2"/>
  <c r="EC103" i="2" s="1"/>
  <c r="AS103" i="3" s="1"/>
  <c r="CA946" i="2"/>
  <c r="EC946" i="2" s="1"/>
  <c r="AS946" i="3" s="1"/>
  <c r="CA102" i="2"/>
  <c r="EC102" i="2" s="1"/>
  <c r="AS102" i="3" s="1"/>
  <c r="CA101" i="2"/>
  <c r="EC101" i="2" s="1"/>
  <c r="AS101" i="3" s="1"/>
  <c r="CA942" i="2"/>
  <c r="EC942" i="2" s="1"/>
  <c r="AS942" i="3" s="1"/>
  <c r="CA104" i="2"/>
  <c r="EC104" i="2" s="1"/>
  <c r="AS104" i="3" s="1"/>
  <c r="CA945" i="2"/>
  <c r="EC945" i="2" s="1"/>
  <c r="AS945" i="3" s="1"/>
  <c r="CA100" i="2"/>
  <c r="EC100" i="2" s="1"/>
  <c r="AS100" i="3" s="1"/>
  <c r="CA943" i="2"/>
  <c r="EC943" i="2" s="1"/>
  <c r="AS943" i="3" s="1"/>
  <c r="CA941" i="2"/>
  <c r="EC941" i="2" s="1"/>
  <c r="AS941" i="3" s="1"/>
  <c r="CA944" i="2"/>
  <c r="EC944" i="2" s="1"/>
  <c r="AS944" i="3" s="1"/>
  <c r="CA105" i="2"/>
  <c r="EC105" i="2" s="1"/>
  <c r="AS105" i="3" s="1"/>
  <c r="CA938" i="2"/>
  <c r="EC938" i="2" s="1"/>
  <c r="AS938" i="3" s="1"/>
  <c r="BU442" i="2"/>
  <c r="DZ442" i="2" s="1"/>
  <c r="AP442" i="3" s="1"/>
  <c r="BU722" i="2"/>
  <c r="DZ722" i="2" s="1"/>
  <c r="AP722" i="3" s="1"/>
  <c r="W626" i="2"/>
  <c r="DA626" i="2" s="1"/>
  <c r="Q626" i="3" s="1"/>
  <c r="Y347" i="2"/>
  <c r="DB347" i="2" s="1"/>
  <c r="R347" i="3" s="1"/>
  <c r="Y188" i="2"/>
  <c r="Y184" i="2"/>
  <c r="Y183" i="2"/>
  <c r="Y187" i="2"/>
  <c r="Y185" i="2"/>
  <c r="Y182" i="2"/>
  <c r="Y807" i="2"/>
  <c r="DB807" i="2" s="1"/>
  <c r="R807" i="3" s="1"/>
  <c r="Y363" i="2"/>
  <c r="DB363" i="2" s="1"/>
  <c r="R363" i="3" s="1"/>
  <c r="Y811" i="2"/>
  <c r="DB811" i="2" s="1"/>
  <c r="R811" i="3" s="1"/>
  <c r="Y809" i="2"/>
  <c r="DB809" i="2" s="1"/>
  <c r="R809" i="3" s="1"/>
  <c r="Y813" i="2"/>
  <c r="DB813" i="2" s="1"/>
  <c r="R813" i="3" s="1"/>
  <c r="Y186" i="2"/>
  <c r="Y558" i="2"/>
  <c r="DB558" i="2" s="1"/>
  <c r="R558" i="3" s="1"/>
  <c r="Y591" i="2"/>
  <c r="DB591" i="2" s="1"/>
  <c r="R591" i="3" s="1"/>
  <c r="BC740" i="2"/>
  <c r="DQ740" i="2" s="1"/>
  <c r="AG740" i="3" s="1"/>
  <c r="BC714" i="2"/>
  <c r="DQ714" i="2" s="1"/>
  <c r="AG714" i="3" s="1"/>
  <c r="BC716" i="2"/>
  <c r="DQ716" i="2" s="1"/>
  <c r="AG716" i="3" s="1"/>
  <c r="BC712" i="2"/>
  <c r="DQ712" i="2" s="1"/>
  <c r="AG712" i="3" s="1"/>
  <c r="AI722" i="2"/>
  <c r="DG722" i="2" s="1"/>
  <c r="W722" i="3" s="1"/>
  <c r="AI442" i="2"/>
  <c r="DG442" i="2" s="1"/>
  <c r="W442" i="3" s="1"/>
  <c r="BO396" i="2"/>
  <c r="DW396" i="2" s="1"/>
  <c r="AM396" i="3" s="1"/>
  <c r="BO850" i="2"/>
  <c r="DW850" i="2" s="1"/>
  <c r="AM850" i="3" s="1"/>
  <c r="AG866" i="2"/>
  <c r="DF866" i="2" s="1"/>
  <c r="V866" i="3" s="1"/>
  <c r="Y443" i="2"/>
  <c r="DB443" i="2" s="1"/>
  <c r="R443" i="3" s="1"/>
  <c r="Y723" i="2"/>
  <c r="DB723" i="2" s="1"/>
  <c r="R723" i="3" s="1"/>
  <c r="BG50" i="2"/>
  <c r="BG40" i="2"/>
  <c r="BG55" i="2"/>
  <c r="BG71" i="2"/>
  <c r="DS71" i="2" s="1"/>
  <c r="AI71" i="3" s="1"/>
  <c r="BG67" i="2"/>
  <c r="BG59" i="2"/>
  <c r="BG45" i="2"/>
  <c r="U443" i="2"/>
  <c r="CZ443" i="2" s="1"/>
  <c r="P443" i="3" s="1"/>
  <c r="U723" i="2"/>
  <c r="CZ723" i="2" s="1"/>
  <c r="P723" i="3" s="1"/>
  <c r="CE942" i="2"/>
  <c r="EE942" i="2" s="1"/>
  <c r="AU942" i="3" s="1"/>
  <c r="CE938" i="2"/>
  <c r="EE938" i="2" s="1"/>
  <c r="AU938" i="3" s="1"/>
  <c r="CE101" i="2"/>
  <c r="EE101" i="2" s="1"/>
  <c r="AU101" i="3" s="1"/>
  <c r="CE105" i="2"/>
  <c r="EE105" i="2" s="1"/>
  <c r="AU105" i="3" s="1"/>
  <c r="CE941" i="2"/>
  <c r="EE941" i="2" s="1"/>
  <c r="AU941" i="3" s="1"/>
  <c r="CE100" i="2"/>
  <c r="EE100" i="2" s="1"/>
  <c r="AU100" i="3" s="1"/>
  <c r="CE946" i="2"/>
  <c r="EE946" i="2" s="1"/>
  <c r="AU946" i="3" s="1"/>
  <c r="CE99" i="2"/>
  <c r="CE103" i="2"/>
  <c r="EE103" i="2" s="1"/>
  <c r="AU103" i="3" s="1"/>
  <c r="CE102" i="2"/>
  <c r="EE102" i="2" s="1"/>
  <c r="AU102" i="3" s="1"/>
  <c r="CE943" i="2"/>
  <c r="EE943" i="2" s="1"/>
  <c r="AU943" i="3" s="1"/>
  <c r="CE944" i="2"/>
  <c r="EE944" i="2" s="1"/>
  <c r="AU944" i="3" s="1"/>
  <c r="CE104" i="2"/>
  <c r="EE104" i="2" s="1"/>
  <c r="AU104" i="3" s="1"/>
  <c r="CE945" i="2"/>
  <c r="EE945" i="2" s="1"/>
  <c r="AU945" i="3" s="1"/>
  <c r="AM722" i="2"/>
  <c r="DI722" i="2" s="1"/>
  <c r="Y722" i="3" s="1"/>
  <c r="AM442" i="2"/>
  <c r="DI442" i="2" s="1"/>
  <c r="Y442" i="3" s="1"/>
  <c r="AY559" i="2"/>
  <c r="DO559" i="2" s="1"/>
  <c r="AE559" i="3" s="1"/>
  <c r="CC606" i="2"/>
  <c r="ED606" i="2" s="1"/>
  <c r="AT606" i="3" s="1"/>
  <c r="CC180" i="2"/>
  <c r="CC181" i="2"/>
  <c r="ED181" i="2" s="1"/>
  <c r="AT181" i="3" s="1"/>
  <c r="CC605" i="2"/>
  <c r="ED605" i="2" s="1"/>
  <c r="AT605" i="3" s="1"/>
  <c r="BQ185" i="2"/>
  <c r="BQ182" i="2"/>
  <c r="BQ813" i="2"/>
  <c r="DX813" i="2" s="1"/>
  <c r="AN813" i="3" s="1"/>
  <c r="BQ347" i="2"/>
  <c r="DX347" i="2" s="1"/>
  <c r="AN347" i="3" s="1"/>
  <c r="BQ183" i="2"/>
  <c r="BQ558" i="2"/>
  <c r="DX558" i="2" s="1"/>
  <c r="AN558" i="3" s="1"/>
  <c r="BQ184" i="2"/>
  <c r="BQ591" i="2"/>
  <c r="DX591" i="2" s="1"/>
  <c r="AN591" i="3" s="1"/>
  <c r="BQ187" i="2"/>
  <c r="BQ807" i="2"/>
  <c r="DX807" i="2" s="1"/>
  <c r="AN807" i="3" s="1"/>
  <c r="BQ186" i="2"/>
  <c r="BQ811" i="2"/>
  <c r="DX811" i="2" s="1"/>
  <c r="AN811" i="3" s="1"/>
  <c r="BQ809" i="2"/>
  <c r="DX809" i="2" s="1"/>
  <c r="AN809" i="3" s="1"/>
  <c r="BQ188" i="2"/>
  <c r="BQ363" i="2"/>
  <c r="DX363" i="2" s="1"/>
  <c r="AN363" i="3" s="1"/>
  <c r="BQ496" i="2"/>
  <c r="DX496" i="2" s="1"/>
  <c r="AN496" i="3" s="1"/>
  <c r="BQ516" i="2"/>
  <c r="DX516" i="2" s="1"/>
  <c r="AN516" i="3" s="1"/>
  <c r="AS835" i="2"/>
  <c r="DL835" i="2" s="1"/>
  <c r="AB835" i="3" s="1"/>
  <c r="AS378" i="2"/>
  <c r="DL378" i="2" s="1"/>
  <c r="AB378" i="3" s="1"/>
  <c r="AS377" i="2"/>
  <c r="DL377" i="2" s="1"/>
  <c r="AB377" i="3" s="1"/>
  <c r="AW398" i="2"/>
  <c r="BA626" i="2"/>
  <c r="DP626" i="2" s="1"/>
  <c r="AF626" i="3" s="1"/>
  <c r="M560" i="2"/>
  <c r="CV560" i="2" s="1"/>
  <c r="CA319" i="2"/>
  <c r="CA370" i="2"/>
  <c r="CA398" i="2"/>
  <c r="CA300" i="2"/>
  <c r="CA325" i="2"/>
  <c r="AK300" i="2"/>
  <c r="AK226" i="2"/>
  <c r="AK319" i="2"/>
  <c r="AK325" i="2"/>
  <c r="AK159" i="2"/>
  <c r="AK398" i="2"/>
  <c r="AK370" i="2"/>
  <c r="BA716" i="2"/>
  <c r="DP716" i="2" s="1"/>
  <c r="AF716" i="3" s="1"/>
  <c r="BA740" i="2"/>
  <c r="DP740" i="2" s="1"/>
  <c r="AF740" i="3" s="1"/>
  <c r="BA714" i="2"/>
  <c r="DP714" i="2" s="1"/>
  <c r="AF714" i="3" s="1"/>
  <c r="BA712" i="2"/>
  <c r="DP712" i="2" s="1"/>
  <c r="AF712" i="3" s="1"/>
  <c r="BC103" i="2"/>
  <c r="DQ103" i="2" s="1"/>
  <c r="AG103" i="3" s="1"/>
  <c r="BC938" i="2"/>
  <c r="DQ938" i="2" s="1"/>
  <c r="AG938" i="3" s="1"/>
  <c r="BC943" i="2"/>
  <c r="DQ943" i="2" s="1"/>
  <c r="AG943" i="3" s="1"/>
  <c r="BC946" i="2"/>
  <c r="DQ946" i="2" s="1"/>
  <c r="AG946" i="3" s="1"/>
  <c r="BC100" i="2"/>
  <c r="DQ100" i="2" s="1"/>
  <c r="AG100" i="3" s="1"/>
  <c r="BC104" i="2"/>
  <c r="DQ104" i="2" s="1"/>
  <c r="AG104" i="3" s="1"/>
  <c r="BC102" i="2"/>
  <c r="DQ102" i="2" s="1"/>
  <c r="AG102" i="3" s="1"/>
  <c r="BC99" i="2"/>
  <c r="BC105" i="2"/>
  <c r="DQ105" i="2" s="1"/>
  <c r="AG105" i="3" s="1"/>
  <c r="BC941" i="2"/>
  <c r="DQ941" i="2" s="1"/>
  <c r="AG941" i="3" s="1"/>
  <c r="BC101" i="2"/>
  <c r="DQ101" i="2" s="1"/>
  <c r="AG101" i="3" s="1"/>
  <c r="BC942" i="2"/>
  <c r="DQ942" i="2" s="1"/>
  <c r="AG942" i="3" s="1"/>
  <c r="BC945" i="2"/>
  <c r="DQ945" i="2" s="1"/>
  <c r="AG945" i="3" s="1"/>
  <c r="BC944" i="2"/>
  <c r="DQ944" i="2" s="1"/>
  <c r="AG944" i="3" s="1"/>
  <c r="BE574" i="2"/>
  <c r="DR574" i="2" s="1"/>
  <c r="AH574" i="3" s="1"/>
  <c r="BE198" i="2"/>
  <c r="DR198" i="2" s="1"/>
  <c r="AH198" i="3" s="1"/>
  <c r="BE576" i="2"/>
  <c r="DR576" i="2" s="1"/>
  <c r="AH576" i="3" s="1"/>
  <c r="BE199" i="2"/>
  <c r="DR199" i="2" s="1"/>
  <c r="AH199" i="3" s="1"/>
  <c r="BE543" i="2"/>
  <c r="DR543" i="2" s="1"/>
  <c r="AH543" i="3" s="1"/>
  <c r="BE515" i="2"/>
  <c r="DR515" i="2" s="1"/>
  <c r="AH515" i="3" s="1"/>
  <c r="BE544" i="2"/>
  <c r="DR544" i="2" s="1"/>
  <c r="AH544" i="3" s="1"/>
  <c r="BE158" i="2"/>
  <c r="DR158" i="2" s="1"/>
  <c r="AH158" i="3" s="1"/>
  <c r="BE655" i="2"/>
  <c r="DR655" i="2" s="1"/>
  <c r="AH655" i="3" s="1"/>
  <c r="BE246" i="2"/>
  <c r="BE157" i="2"/>
  <c r="DR157" i="2" s="1"/>
  <c r="AH157" i="3" s="1"/>
  <c r="U909" i="2"/>
  <c r="CZ909" i="2" s="1"/>
  <c r="P909" i="3" s="1"/>
  <c r="U34" i="2"/>
  <c r="CZ34" i="2" s="1"/>
  <c r="P34" i="3" s="1"/>
  <c r="U903" i="2"/>
  <c r="CZ903" i="2" s="1"/>
  <c r="P903" i="3" s="1"/>
  <c r="U906" i="2"/>
  <c r="CZ906" i="2" s="1"/>
  <c r="P906" i="3" s="1"/>
  <c r="U31" i="2"/>
  <c r="U38" i="2"/>
  <c r="CZ38" i="2" s="1"/>
  <c r="P38" i="3" s="1"/>
  <c r="U35" i="2"/>
  <c r="U73" i="2"/>
  <c r="AQ102" i="2"/>
  <c r="DK102" i="2" s="1"/>
  <c r="AA102" i="3" s="1"/>
  <c r="AQ103" i="2"/>
  <c r="DK103" i="2" s="1"/>
  <c r="AA103" i="3" s="1"/>
  <c r="AQ943" i="2"/>
  <c r="DK943" i="2" s="1"/>
  <c r="AA943" i="3" s="1"/>
  <c r="AQ946" i="2"/>
  <c r="DK946" i="2" s="1"/>
  <c r="AA946" i="3" s="1"/>
  <c r="AQ944" i="2"/>
  <c r="DK944" i="2" s="1"/>
  <c r="AA944" i="3" s="1"/>
  <c r="AQ101" i="2"/>
  <c r="DK101" i="2" s="1"/>
  <c r="AA101" i="3" s="1"/>
  <c r="AQ942" i="2"/>
  <c r="DK942" i="2" s="1"/>
  <c r="AA942" i="3" s="1"/>
  <c r="AQ105" i="2"/>
  <c r="DK105" i="2" s="1"/>
  <c r="AA105" i="3" s="1"/>
  <c r="AQ941" i="2"/>
  <c r="DK941" i="2" s="1"/>
  <c r="AA941" i="3" s="1"/>
  <c r="AQ938" i="2"/>
  <c r="DK938" i="2" s="1"/>
  <c r="AA938" i="3" s="1"/>
  <c r="AQ104" i="2"/>
  <c r="DK104" i="2" s="1"/>
  <c r="AA104" i="3" s="1"/>
  <c r="AQ99" i="2"/>
  <c r="AQ100" i="2"/>
  <c r="DK100" i="2" s="1"/>
  <c r="AA100" i="3" s="1"/>
  <c r="AQ945" i="2"/>
  <c r="DK945" i="2" s="1"/>
  <c r="AA945" i="3" s="1"/>
  <c r="BA563" i="2"/>
  <c r="DP563" i="2" s="1"/>
  <c r="AF563" i="3" s="1"/>
  <c r="BY815" i="2"/>
  <c r="EB815" i="2" s="1"/>
  <c r="AR815" i="3" s="1"/>
  <c r="BY816" i="2"/>
  <c r="EB816" i="2" s="1"/>
  <c r="AR816" i="3" s="1"/>
  <c r="BY791" i="2"/>
  <c r="EB791" i="2" s="1"/>
  <c r="AR791" i="3" s="1"/>
  <c r="BQ500" i="2"/>
  <c r="DX500" i="2" s="1"/>
  <c r="AN500" i="3" s="1"/>
  <c r="BQ517" i="2"/>
  <c r="DX517" i="2" s="1"/>
  <c r="AN517" i="3" s="1"/>
  <c r="BQ129" i="2"/>
  <c r="DX129" i="2" s="1"/>
  <c r="AN129" i="3" s="1"/>
  <c r="BQ112" i="2"/>
  <c r="DX112" i="2" s="1"/>
  <c r="AN112" i="3" s="1"/>
  <c r="BQ113" i="2"/>
  <c r="DX113" i="2" s="1"/>
  <c r="AN113" i="3" s="1"/>
  <c r="BQ115" i="2"/>
  <c r="DX115" i="2" s="1"/>
  <c r="AN115" i="3" s="1"/>
  <c r="BQ502" i="2"/>
  <c r="DX502" i="2" s="1"/>
  <c r="AN502" i="3" s="1"/>
  <c r="BQ116" i="2"/>
  <c r="DX116" i="2" s="1"/>
  <c r="AN116" i="3" s="1"/>
  <c r="BQ498" i="2"/>
  <c r="DX498" i="2" s="1"/>
  <c r="AN498" i="3" s="1"/>
  <c r="BQ499" i="2"/>
  <c r="DX499" i="2" s="1"/>
  <c r="AN499" i="3" s="1"/>
  <c r="BQ501" i="2"/>
  <c r="DX501" i="2" s="1"/>
  <c r="AN501" i="3" s="1"/>
  <c r="BQ503" i="2"/>
  <c r="DX503" i="2" s="1"/>
  <c r="AN503" i="3" s="1"/>
  <c r="BQ114" i="2"/>
  <c r="DX114" i="2" s="1"/>
  <c r="AN114" i="3" s="1"/>
  <c r="BQ128" i="2"/>
  <c r="DX128" i="2" s="1"/>
  <c r="AN128" i="3" s="1"/>
  <c r="BQ518" i="2"/>
  <c r="DX518" i="2" s="1"/>
  <c r="AN518" i="3" s="1"/>
  <c r="CA115" i="2"/>
  <c r="EC115" i="2" s="1"/>
  <c r="AS115" i="3" s="1"/>
  <c r="CA517" i="2"/>
  <c r="EC517" i="2" s="1"/>
  <c r="AS517" i="3" s="1"/>
  <c r="CA112" i="2"/>
  <c r="EC112" i="2" s="1"/>
  <c r="AS112" i="3" s="1"/>
  <c r="CA503" i="2"/>
  <c r="EC503" i="2" s="1"/>
  <c r="AS503" i="3" s="1"/>
  <c r="CA114" i="2"/>
  <c r="EC114" i="2" s="1"/>
  <c r="AS114" i="3" s="1"/>
  <c r="CA502" i="2"/>
  <c r="EC502" i="2" s="1"/>
  <c r="AS502" i="3" s="1"/>
  <c r="CA113" i="2"/>
  <c r="EC113" i="2" s="1"/>
  <c r="AS113" i="3" s="1"/>
  <c r="CA500" i="2"/>
  <c r="EC500" i="2" s="1"/>
  <c r="AS500" i="3" s="1"/>
  <c r="CA116" i="2"/>
  <c r="EC116" i="2" s="1"/>
  <c r="AS116" i="3" s="1"/>
  <c r="CA518" i="2"/>
  <c r="EC518" i="2" s="1"/>
  <c r="AS518" i="3" s="1"/>
  <c r="CA128" i="2"/>
  <c r="EC128" i="2" s="1"/>
  <c r="AS128" i="3" s="1"/>
  <c r="CA501" i="2"/>
  <c r="EC501" i="2" s="1"/>
  <c r="AS501" i="3" s="1"/>
  <c r="CA129" i="2"/>
  <c r="EC129" i="2" s="1"/>
  <c r="AS129" i="3" s="1"/>
  <c r="CA499" i="2"/>
  <c r="EC499" i="2" s="1"/>
  <c r="AS499" i="3" s="1"/>
  <c r="CA498" i="2"/>
  <c r="EC498" i="2" s="1"/>
  <c r="AS498" i="3" s="1"/>
  <c r="BE31" i="2"/>
  <c r="BE73" i="2"/>
  <c r="BE903" i="2"/>
  <c r="DR903" i="2" s="1"/>
  <c r="AH903" i="3" s="1"/>
  <c r="BE34" i="2"/>
  <c r="DR34" i="2" s="1"/>
  <c r="AH34" i="3" s="1"/>
  <c r="BE909" i="2"/>
  <c r="DR909" i="2" s="1"/>
  <c r="AH909" i="3" s="1"/>
  <c r="BE35" i="2"/>
  <c r="BE38" i="2"/>
  <c r="DR38" i="2" s="1"/>
  <c r="AH38" i="3" s="1"/>
  <c r="BE906" i="2"/>
  <c r="DR906" i="2" s="1"/>
  <c r="AH906" i="3" s="1"/>
  <c r="BK559" i="2"/>
  <c r="DU559" i="2" s="1"/>
  <c r="AK559" i="3" s="1"/>
  <c r="AQ398" i="2"/>
  <c r="AQ106" i="2"/>
  <c r="BG564" i="2"/>
  <c r="DS564" i="2" s="1"/>
  <c r="AI564" i="3" s="1"/>
  <c r="W67" i="2"/>
  <c r="W55" i="2"/>
  <c r="W40" i="2"/>
  <c r="W71" i="2"/>
  <c r="DA71" i="2" s="1"/>
  <c r="Q71" i="3" s="1"/>
  <c r="W45" i="2"/>
  <c r="W59" i="2"/>
  <c r="W50" i="2"/>
  <c r="BE821" i="2"/>
  <c r="DR821" i="2" s="1"/>
  <c r="AH821" i="3" s="1"/>
  <c r="BE367" i="2"/>
  <c r="DR367" i="2" s="1"/>
  <c r="AH367" i="3" s="1"/>
  <c r="BE366" i="2"/>
  <c r="DR366" i="2" s="1"/>
  <c r="AH366" i="3" s="1"/>
  <c r="BE368" i="2"/>
  <c r="DR368" i="2" s="1"/>
  <c r="AH368" i="3" s="1"/>
  <c r="BE823" i="2"/>
  <c r="DR823" i="2" s="1"/>
  <c r="AH823" i="3" s="1"/>
  <c r="BE822" i="2"/>
  <c r="DR822" i="2" s="1"/>
  <c r="AH822" i="3" s="1"/>
  <c r="AE15" i="2"/>
  <c r="DE15" i="2" s="1"/>
  <c r="U15" i="3" s="1"/>
  <c r="AE759" i="2"/>
  <c r="DE759" i="2" s="1"/>
  <c r="U759" i="3" s="1"/>
  <c r="AE12" i="2"/>
  <c r="DE12" i="2" s="1"/>
  <c r="U12" i="3" s="1"/>
  <c r="AE14" i="2"/>
  <c r="DE14" i="2" s="1"/>
  <c r="U14" i="3" s="1"/>
  <c r="AE761" i="2"/>
  <c r="DE761" i="2" s="1"/>
  <c r="U761" i="3" s="1"/>
  <c r="AE758" i="2"/>
  <c r="DE758" i="2" s="1"/>
  <c r="U758" i="3" s="1"/>
  <c r="AE11" i="2"/>
  <c r="DE11" i="2" s="1"/>
  <c r="U11" i="3" s="1"/>
  <c r="AE13" i="2"/>
  <c r="DE13" i="2" s="1"/>
  <c r="U13" i="3" s="1"/>
  <c r="AE760" i="2"/>
  <c r="DE760" i="2" s="1"/>
  <c r="U760" i="3" s="1"/>
  <c r="AE762" i="2"/>
  <c r="DE762" i="2" s="1"/>
  <c r="U762" i="3" s="1"/>
  <c r="Q398" i="2"/>
  <c r="Q226" i="2"/>
  <c r="Q159" i="2"/>
  <c r="Q319" i="2"/>
  <c r="Q370" i="2"/>
  <c r="Q300" i="2"/>
  <c r="Q325" i="2"/>
  <c r="BC518" i="2"/>
  <c r="DQ518" i="2" s="1"/>
  <c r="AG518" i="3" s="1"/>
  <c r="BC114" i="2"/>
  <c r="DQ114" i="2" s="1"/>
  <c r="AG114" i="3" s="1"/>
  <c r="BC112" i="2"/>
  <c r="DQ112" i="2" s="1"/>
  <c r="AG112" i="3" s="1"/>
  <c r="BC500" i="2"/>
  <c r="DQ500" i="2" s="1"/>
  <c r="AG500" i="3" s="1"/>
  <c r="BC499" i="2"/>
  <c r="DQ499" i="2" s="1"/>
  <c r="AG499" i="3" s="1"/>
  <c r="BC128" i="2"/>
  <c r="DQ128" i="2" s="1"/>
  <c r="AG128" i="3" s="1"/>
  <c r="BC116" i="2"/>
  <c r="DQ116" i="2" s="1"/>
  <c r="AG116" i="3" s="1"/>
  <c r="BC115" i="2"/>
  <c r="DQ115" i="2" s="1"/>
  <c r="AG115" i="3" s="1"/>
  <c r="BC498" i="2"/>
  <c r="DQ498" i="2" s="1"/>
  <c r="AG498" i="3" s="1"/>
  <c r="BC113" i="2"/>
  <c r="DQ113" i="2" s="1"/>
  <c r="AG113" i="3" s="1"/>
  <c r="BC503" i="2"/>
  <c r="DQ503" i="2" s="1"/>
  <c r="AG503" i="3" s="1"/>
  <c r="BC502" i="2"/>
  <c r="DQ502" i="2" s="1"/>
  <c r="AG502" i="3" s="1"/>
  <c r="BC129" i="2"/>
  <c r="DQ129" i="2" s="1"/>
  <c r="AG129" i="3" s="1"/>
  <c r="BC517" i="2"/>
  <c r="DQ517" i="2" s="1"/>
  <c r="AG517" i="3" s="1"/>
  <c r="BC501" i="2"/>
  <c r="DQ501" i="2" s="1"/>
  <c r="AG501" i="3" s="1"/>
  <c r="CE903" i="2"/>
  <c r="EE903" i="2" s="1"/>
  <c r="AU903" i="3" s="1"/>
  <c r="CE34" i="2"/>
  <c r="EE34" i="2" s="1"/>
  <c r="AU34" i="3" s="1"/>
  <c r="CE906" i="2"/>
  <c r="EE906" i="2" s="1"/>
  <c r="AU906" i="3" s="1"/>
  <c r="CE73" i="2"/>
  <c r="CE31" i="2"/>
  <c r="CE909" i="2"/>
  <c r="EE909" i="2" s="1"/>
  <c r="AU909" i="3" s="1"/>
  <c r="CE35" i="2"/>
  <c r="CE38" i="2"/>
  <c r="EE38" i="2" s="1"/>
  <c r="AU38" i="3" s="1"/>
  <c r="BS849" i="2"/>
  <c r="DY849" i="2" s="1"/>
  <c r="AO849" i="3" s="1"/>
  <c r="BS395" i="2"/>
  <c r="DY395" i="2" s="1"/>
  <c r="AO395" i="3" s="1"/>
  <c r="CE603" i="2"/>
  <c r="EE603" i="2" s="1"/>
  <c r="AU603" i="3" s="1"/>
  <c r="CE604" i="2"/>
  <c r="EE604" i="2" s="1"/>
  <c r="AU604" i="3" s="1"/>
  <c r="CE178" i="2"/>
  <c r="CE179" i="2"/>
  <c r="EE179" i="2" s="1"/>
  <c r="AU179" i="3" s="1"/>
  <c r="Q67" i="2"/>
  <c r="Q55" i="2"/>
  <c r="Q50" i="2"/>
  <c r="Q40" i="2"/>
  <c r="Q45" i="2"/>
  <c r="Q71" i="2"/>
  <c r="CX71" i="2" s="1"/>
  <c r="N71" i="3" s="1"/>
  <c r="Q59" i="2"/>
  <c r="BS394" i="2"/>
  <c r="DY394" i="2" s="1"/>
  <c r="AO394" i="3" s="1"/>
  <c r="BS848" i="2"/>
  <c r="DY848" i="2" s="1"/>
  <c r="AO848" i="3" s="1"/>
  <c r="AQ549" i="2"/>
  <c r="DK549" i="2" s="1"/>
  <c r="AA549" i="3" s="1"/>
  <c r="AQ548" i="2"/>
  <c r="DK548" i="2" s="1"/>
  <c r="AA548" i="3" s="1"/>
  <c r="AM607" i="2"/>
  <c r="DI607" i="2" s="1"/>
  <c r="Y607" i="3" s="1"/>
  <c r="BG503" i="2"/>
  <c r="DS503" i="2" s="1"/>
  <c r="AI503" i="3" s="1"/>
  <c r="BG112" i="2"/>
  <c r="DS112" i="2" s="1"/>
  <c r="AI112" i="3" s="1"/>
  <c r="BG518" i="2"/>
  <c r="DS518" i="2" s="1"/>
  <c r="AI518" i="3" s="1"/>
  <c r="BG500" i="2"/>
  <c r="DS500" i="2" s="1"/>
  <c r="AI500" i="3" s="1"/>
  <c r="BG116" i="2"/>
  <c r="DS116" i="2" s="1"/>
  <c r="AI116" i="3" s="1"/>
  <c r="BG128" i="2"/>
  <c r="DS128" i="2" s="1"/>
  <c r="AI128" i="3" s="1"/>
  <c r="BG502" i="2"/>
  <c r="DS502" i="2" s="1"/>
  <c r="AI502" i="3" s="1"/>
  <c r="BG113" i="2"/>
  <c r="DS113" i="2" s="1"/>
  <c r="AI113" i="3" s="1"/>
  <c r="BG114" i="2"/>
  <c r="DS114" i="2" s="1"/>
  <c r="AI114" i="3" s="1"/>
  <c r="BG499" i="2"/>
  <c r="DS499" i="2" s="1"/>
  <c r="AI499" i="3" s="1"/>
  <c r="BG115" i="2"/>
  <c r="DS115" i="2" s="1"/>
  <c r="AI115" i="3" s="1"/>
  <c r="BG129" i="2"/>
  <c r="DS129" i="2" s="1"/>
  <c r="AI129" i="3" s="1"/>
  <c r="BG517" i="2"/>
  <c r="DS517" i="2" s="1"/>
  <c r="AI517" i="3" s="1"/>
  <c r="BG501" i="2"/>
  <c r="DS501" i="2" s="1"/>
  <c r="AI501" i="3" s="1"/>
  <c r="BG498" i="2"/>
  <c r="DS498" i="2" s="1"/>
  <c r="AI498" i="3" s="1"/>
  <c r="BQ722" i="2"/>
  <c r="DX722" i="2" s="1"/>
  <c r="AN722" i="3" s="1"/>
  <c r="BQ442" i="2"/>
  <c r="DX442" i="2" s="1"/>
  <c r="AN442" i="3" s="1"/>
  <c r="AC722" i="2"/>
  <c r="DD722" i="2" s="1"/>
  <c r="T722" i="3" s="1"/>
  <c r="AC442" i="2"/>
  <c r="DD442" i="2" s="1"/>
  <c r="T442" i="3" s="1"/>
  <c r="CA602" i="2"/>
  <c r="EC602" i="2" s="1"/>
  <c r="AS602" i="3" s="1"/>
  <c r="CA176" i="2"/>
  <c r="CA601" i="2"/>
  <c r="EC601" i="2" s="1"/>
  <c r="AS601" i="3" s="1"/>
  <c r="CA177" i="2"/>
  <c r="EC177" i="2" s="1"/>
  <c r="AS177" i="3" s="1"/>
  <c r="AE866" i="2"/>
  <c r="DE866" i="2" s="1"/>
  <c r="U866" i="3" s="1"/>
  <c r="BC488" i="2"/>
  <c r="DQ488" i="2" s="1"/>
  <c r="AG488" i="3" s="1"/>
  <c r="BC489" i="2"/>
  <c r="DQ489" i="2" s="1"/>
  <c r="AG489" i="3" s="1"/>
  <c r="BC487" i="2"/>
  <c r="DQ487" i="2" s="1"/>
  <c r="AG487" i="3" s="1"/>
  <c r="BC450" i="2"/>
  <c r="DQ450" i="2" s="1"/>
  <c r="AG450" i="3" s="1"/>
  <c r="BC447" i="2"/>
  <c r="AY564" i="2"/>
  <c r="DO564" i="2" s="1"/>
  <c r="AE564" i="3" s="1"/>
  <c r="AK104" i="2"/>
  <c r="DH104" i="2" s="1"/>
  <c r="X104" i="3" s="1"/>
  <c r="AK938" i="2"/>
  <c r="DH938" i="2" s="1"/>
  <c r="X938" i="3" s="1"/>
  <c r="AK943" i="2"/>
  <c r="DH943" i="2" s="1"/>
  <c r="X943" i="3" s="1"/>
  <c r="AK944" i="2"/>
  <c r="DH944" i="2" s="1"/>
  <c r="X944" i="3" s="1"/>
  <c r="AK105" i="2"/>
  <c r="DH105" i="2" s="1"/>
  <c r="X105" i="3" s="1"/>
  <c r="AK101" i="2"/>
  <c r="DH101" i="2" s="1"/>
  <c r="X101" i="3" s="1"/>
  <c r="AK100" i="2"/>
  <c r="DH100" i="2" s="1"/>
  <c r="X100" i="3" s="1"/>
  <c r="AK102" i="2"/>
  <c r="DH102" i="2" s="1"/>
  <c r="X102" i="3" s="1"/>
  <c r="AK103" i="2"/>
  <c r="DH103" i="2" s="1"/>
  <c r="X103" i="3" s="1"/>
  <c r="AK945" i="2"/>
  <c r="DH945" i="2" s="1"/>
  <c r="X945" i="3" s="1"/>
  <c r="AK941" i="2"/>
  <c r="DH941" i="2" s="1"/>
  <c r="X941" i="3" s="1"/>
  <c r="AK946" i="2"/>
  <c r="DH946" i="2" s="1"/>
  <c r="X946" i="3" s="1"/>
  <c r="AK99" i="2"/>
  <c r="AK942" i="2"/>
  <c r="DH942" i="2" s="1"/>
  <c r="X942" i="3" s="1"/>
  <c r="BI45" i="2"/>
  <c r="BI67" i="2"/>
  <c r="BI40" i="2"/>
  <c r="BI71" i="2"/>
  <c r="DT71" i="2" s="1"/>
  <c r="AJ71" i="3" s="1"/>
  <c r="BI50" i="2"/>
  <c r="BI59" i="2"/>
  <c r="BI55" i="2"/>
  <c r="CC7" i="2"/>
  <c r="ED7" i="2" s="1"/>
  <c r="AT7" i="3" s="1"/>
  <c r="CC8" i="2"/>
  <c r="CC9" i="2"/>
  <c r="ED9" i="2" s="1"/>
  <c r="AT9" i="3" s="1"/>
  <c r="BO394" i="2"/>
  <c r="DW394" i="2" s="1"/>
  <c r="AM394" i="3" s="1"/>
  <c r="BO848" i="2"/>
  <c r="DW848" i="2" s="1"/>
  <c r="AM848" i="3" s="1"/>
  <c r="AA723" i="2"/>
  <c r="DC723" i="2" s="1"/>
  <c r="S723" i="3" s="1"/>
  <c r="AA443" i="2"/>
  <c r="DC443" i="2" s="1"/>
  <c r="S443" i="3" s="1"/>
  <c r="AC100" i="2"/>
  <c r="DD100" i="2" s="1"/>
  <c r="T100" i="3" s="1"/>
  <c r="AC946" i="2"/>
  <c r="DD946" i="2" s="1"/>
  <c r="T946" i="3" s="1"/>
  <c r="AC945" i="2"/>
  <c r="DD945" i="2" s="1"/>
  <c r="T945" i="3" s="1"/>
  <c r="AC105" i="2"/>
  <c r="DD105" i="2" s="1"/>
  <c r="T105" i="3" s="1"/>
  <c r="AC101" i="2"/>
  <c r="DD101" i="2" s="1"/>
  <c r="T101" i="3" s="1"/>
  <c r="AC942" i="2"/>
  <c r="DD942" i="2" s="1"/>
  <c r="T942" i="3" s="1"/>
  <c r="AC944" i="2"/>
  <c r="DD944" i="2" s="1"/>
  <c r="T944" i="3" s="1"/>
  <c r="AC938" i="2"/>
  <c r="DD938" i="2" s="1"/>
  <c r="T938" i="3" s="1"/>
  <c r="AC941" i="2"/>
  <c r="DD941" i="2" s="1"/>
  <c r="T941" i="3" s="1"/>
  <c r="AC103" i="2"/>
  <c r="DD103" i="2" s="1"/>
  <c r="T103" i="3" s="1"/>
  <c r="AC943" i="2"/>
  <c r="DD943" i="2" s="1"/>
  <c r="T943" i="3" s="1"/>
  <c r="AC104" i="2"/>
  <c r="DD104" i="2" s="1"/>
  <c r="T104" i="3" s="1"/>
  <c r="AC102" i="2"/>
  <c r="DD102" i="2" s="1"/>
  <c r="T102" i="3" s="1"/>
  <c r="AC99" i="2"/>
  <c r="BS607" i="2"/>
  <c r="DY607" i="2" s="1"/>
  <c r="AO607" i="3" s="1"/>
  <c r="BS100" i="2"/>
  <c r="DY100" i="2" s="1"/>
  <c r="AO100" i="3" s="1"/>
  <c r="BS946" i="2"/>
  <c r="DY946" i="2" s="1"/>
  <c r="AO946" i="3" s="1"/>
  <c r="BS942" i="2"/>
  <c r="DY942" i="2" s="1"/>
  <c r="AO942" i="3" s="1"/>
  <c r="BS99" i="2"/>
  <c r="BS104" i="2"/>
  <c r="DY104" i="2" s="1"/>
  <c r="AO104" i="3" s="1"/>
  <c r="BS944" i="2"/>
  <c r="DY944" i="2" s="1"/>
  <c r="AO944" i="3" s="1"/>
  <c r="BS943" i="2"/>
  <c r="DY943" i="2" s="1"/>
  <c r="AO943" i="3" s="1"/>
  <c r="BS103" i="2"/>
  <c r="DY103" i="2" s="1"/>
  <c r="AO103" i="3" s="1"/>
  <c r="BS945" i="2"/>
  <c r="DY945" i="2" s="1"/>
  <c r="AO945" i="3" s="1"/>
  <c r="BS938" i="2"/>
  <c r="DY938" i="2" s="1"/>
  <c r="AO938" i="3" s="1"/>
  <c r="BS105" i="2"/>
  <c r="DY105" i="2" s="1"/>
  <c r="AO105" i="3" s="1"/>
  <c r="BS101" i="2"/>
  <c r="DY101" i="2" s="1"/>
  <c r="AO101" i="3" s="1"/>
  <c r="BS941" i="2"/>
  <c r="DY941" i="2" s="1"/>
  <c r="AO941" i="3" s="1"/>
  <c r="BS102" i="2"/>
  <c r="DY102" i="2" s="1"/>
  <c r="AO102" i="3" s="1"/>
  <c r="BQ693" i="2"/>
  <c r="DX693" i="2" s="1"/>
  <c r="AN693" i="3" s="1"/>
  <c r="BQ692" i="2"/>
  <c r="DX692" i="2" s="1"/>
  <c r="AN692" i="3" s="1"/>
  <c r="BQ283" i="2"/>
  <c r="DX283" i="2" s="1"/>
  <c r="AN283" i="3" s="1"/>
  <c r="BQ285" i="2"/>
  <c r="DX285" i="2" s="1"/>
  <c r="AN285" i="3" s="1"/>
  <c r="BQ284" i="2"/>
  <c r="DX284" i="2" s="1"/>
  <c r="AN284" i="3" s="1"/>
  <c r="BQ691" i="2"/>
  <c r="DX691" i="2" s="1"/>
  <c r="AN691" i="3" s="1"/>
  <c r="BQ690" i="2"/>
  <c r="DX690" i="2" s="1"/>
  <c r="AN690" i="3" s="1"/>
  <c r="BQ282" i="2"/>
  <c r="DX282" i="2" s="1"/>
  <c r="AN282" i="3" s="1"/>
  <c r="AY496" i="2"/>
  <c r="DO496" i="2" s="1"/>
  <c r="AE496" i="3" s="1"/>
  <c r="AY516" i="2"/>
  <c r="DO516" i="2" s="1"/>
  <c r="AE516" i="3" s="1"/>
  <c r="AC835" i="2"/>
  <c r="DD835" i="2" s="1"/>
  <c r="T835" i="3" s="1"/>
  <c r="AC377" i="2"/>
  <c r="DD377" i="2" s="1"/>
  <c r="T377" i="3" s="1"/>
  <c r="AC378" i="2"/>
  <c r="DD378" i="2" s="1"/>
  <c r="T378" i="3" s="1"/>
  <c r="AS450" i="2"/>
  <c r="DL450" i="2" s="1"/>
  <c r="AB450" i="3" s="1"/>
  <c r="AS447" i="2"/>
  <c r="BM38" i="2"/>
  <c r="DV38" i="2" s="1"/>
  <c r="AL38" i="3" s="1"/>
  <c r="BM903" i="2"/>
  <c r="DV903" i="2" s="1"/>
  <c r="AL903" i="3" s="1"/>
  <c r="BM35" i="2"/>
  <c r="BM31" i="2"/>
  <c r="BM73" i="2"/>
  <c r="BM34" i="2"/>
  <c r="DV34" i="2" s="1"/>
  <c r="AL34" i="3" s="1"/>
  <c r="BM906" i="2"/>
  <c r="DV906" i="2" s="1"/>
  <c r="AL906" i="3" s="1"/>
  <c r="BM909" i="2"/>
  <c r="DV909" i="2" s="1"/>
  <c r="AL909" i="3" s="1"/>
  <c r="Q607" i="2"/>
  <c r="CX607" i="2" s="1"/>
  <c r="N607" i="3" s="1"/>
  <c r="CG177" i="2"/>
  <c r="EF177" i="2" s="1"/>
  <c r="AV177" i="3" s="1"/>
  <c r="CG602" i="2"/>
  <c r="EF602" i="2" s="1"/>
  <c r="AV602" i="3" s="1"/>
  <c r="CG601" i="2"/>
  <c r="EF601" i="2" s="1"/>
  <c r="AV601" i="3" s="1"/>
  <c r="CG176" i="2"/>
  <c r="CA31" i="2"/>
  <c r="CA35" i="2"/>
  <c r="CA73" i="2"/>
  <c r="CA38" i="2"/>
  <c r="EC38" i="2" s="1"/>
  <c r="AS38" i="3" s="1"/>
  <c r="CA903" i="2"/>
  <c r="EC903" i="2" s="1"/>
  <c r="AS903" i="3" s="1"/>
  <c r="CA909" i="2"/>
  <c r="EC909" i="2" s="1"/>
  <c r="AS909" i="3" s="1"/>
  <c r="CA34" i="2"/>
  <c r="EC34" i="2" s="1"/>
  <c r="AS34" i="3" s="1"/>
  <c r="CA906" i="2"/>
  <c r="EC906" i="2" s="1"/>
  <c r="AS906" i="3" s="1"/>
  <c r="AY563" i="2"/>
  <c r="DO563" i="2" s="1"/>
  <c r="AE563" i="3" s="1"/>
  <c r="BK607" i="2"/>
  <c r="DU607" i="2" s="1"/>
  <c r="AK607" i="3" s="1"/>
  <c r="BA943" i="2"/>
  <c r="DP943" i="2" s="1"/>
  <c r="AF943" i="3" s="1"/>
  <c r="BA103" i="2"/>
  <c r="DP103" i="2" s="1"/>
  <c r="AF103" i="3" s="1"/>
  <c r="BA942" i="2"/>
  <c r="DP942" i="2" s="1"/>
  <c r="AF942" i="3" s="1"/>
  <c r="BA99" i="2"/>
  <c r="BA104" i="2"/>
  <c r="DP104" i="2" s="1"/>
  <c r="AF104" i="3" s="1"/>
  <c r="BA102" i="2"/>
  <c r="DP102" i="2" s="1"/>
  <c r="AF102" i="3" s="1"/>
  <c r="BA941" i="2"/>
  <c r="DP941" i="2" s="1"/>
  <c r="AF941" i="3" s="1"/>
  <c r="BA100" i="2"/>
  <c r="DP100" i="2" s="1"/>
  <c r="AF100" i="3" s="1"/>
  <c r="BA944" i="2"/>
  <c r="DP944" i="2" s="1"/>
  <c r="AF944" i="3" s="1"/>
  <c r="BA945" i="2"/>
  <c r="DP945" i="2" s="1"/>
  <c r="AF945" i="3" s="1"/>
  <c r="BA105" i="2"/>
  <c r="DP105" i="2" s="1"/>
  <c r="AF105" i="3" s="1"/>
  <c r="BA938" i="2"/>
  <c r="DP938" i="2" s="1"/>
  <c r="AF938" i="3" s="1"/>
  <c r="BA101" i="2"/>
  <c r="DP101" i="2" s="1"/>
  <c r="AF101" i="3" s="1"/>
  <c r="BA946" i="2"/>
  <c r="DP946" i="2" s="1"/>
  <c r="AF946" i="3" s="1"/>
  <c r="AG762" i="2"/>
  <c r="DF762" i="2" s="1"/>
  <c r="V762" i="3" s="1"/>
  <c r="AG761" i="2"/>
  <c r="DF761" i="2" s="1"/>
  <c r="V761" i="3" s="1"/>
  <c r="AG758" i="2"/>
  <c r="DF758" i="2" s="1"/>
  <c r="V758" i="3" s="1"/>
  <c r="AG760" i="2"/>
  <c r="DF760" i="2" s="1"/>
  <c r="V760" i="3" s="1"/>
  <c r="AG11" i="2"/>
  <c r="DF11" i="2" s="1"/>
  <c r="V11" i="3" s="1"/>
  <c r="AG12" i="2"/>
  <c r="DF12" i="2" s="1"/>
  <c r="V12" i="3" s="1"/>
  <c r="AG759" i="2"/>
  <c r="DF759" i="2" s="1"/>
  <c r="V759" i="3" s="1"/>
  <c r="AG15" i="2"/>
  <c r="DF15" i="2" s="1"/>
  <c r="V15" i="3" s="1"/>
  <c r="AG14" i="2"/>
  <c r="DF14" i="2" s="1"/>
  <c r="V14" i="3" s="1"/>
  <c r="AG13" i="2"/>
  <c r="DF13" i="2" s="1"/>
  <c r="V13" i="3" s="1"/>
  <c r="AM723" i="2"/>
  <c r="DI723" i="2" s="1"/>
  <c r="Y723" i="3" s="1"/>
  <c r="AM443" i="2"/>
  <c r="DI443" i="2" s="1"/>
  <c r="Y443" i="3" s="1"/>
  <c r="AK723" i="2"/>
  <c r="DH723" i="2" s="1"/>
  <c r="X723" i="3" s="1"/>
  <c r="AK443" i="2"/>
  <c r="DH443" i="2" s="1"/>
  <c r="X443" i="3" s="1"/>
  <c r="CC597" i="2"/>
  <c r="ED597" i="2" s="1"/>
  <c r="AT597" i="3" s="1"/>
  <c r="CC172" i="2"/>
  <c r="CC598" i="2"/>
  <c r="ED598" i="2" s="1"/>
  <c r="AT598" i="3" s="1"/>
  <c r="CC814" i="2"/>
  <c r="ED814" i="2" s="1"/>
  <c r="AT814" i="3" s="1"/>
  <c r="CC364" i="2"/>
  <c r="ED364" i="2" s="1"/>
  <c r="AT364" i="3" s="1"/>
  <c r="CC808" i="2"/>
  <c r="ED808" i="2" s="1"/>
  <c r="AT808" i="3" s="1"/>
  <c r="CC810" i="2"/>
  <c r="ED810" i="2" s="1"/>
  <c r="AT810" i="3" s="1"/>
  <c r="CC812" i="2"/>
  <c r="ED812" i="2" s="1"/>
  <c r="AT812" i="3" s="1"/>
  <c r="CC348" i="2"/>
  <c r="ED348" i="2" s="1"/>
  <c r="AT348" i="3" s="1"/>
  <c r="CC173" i="2"/>
  <c r="ED173" i="2" s="1"/>
  <c r="AT173" i="3" s="1"/>
  <c r="AY396" i="2"/>
  <c r="DO396" i="2" s="1"/>
  <c r="AE396" i="3" s="1"/>
  <c r="AY850" i="2"/>
  <c r="DO850" i="2" s="1"/>
  <c r="AE850" i="3" s="1"/>
  <c r="BQ549" i="2"/>
  <c r="DX549" i="2" s="1"/>
  <c r="AN549" i="3" s="1"/>
  <c r="BQ548" i="2"/>
  <c r="DX548" i="2" s="1"/>
  <c r="AN548" i="3" s="1"/>
  <c r="BM449" i="2"/>
  <c r="DV449" i="2" s="1"/>
  <c r="AL449" i="3" s="1"/>
  <c r="BM448" i="2"/>
  <c r="DV448" i="2" s="1"/>
  <c r="AL448" i="3" s="1"/>
  <c r="BW626" i="2"/>
  <c r="EA626" i="2" s="1"/>
  <c r="AQ626" i="3" s="1"/>
  <c r="CE325" i="2"/>
  <c r="CE398" i="2"/>
  <c r="CE370" i="2"/>
  <c r="CG938" i="2"/>
  <c r="EF938" i="2" s="1"/>
  <c r="AV938" i="3" s="1"/>
  <c r="CG943" i="2"/>
  <c r="EF943" i="2" s="1"/>
  <c r="AV943" i="3" s="1"/>
  <c r="CG103" i="2"/>
  <c r="EF103" i="2" s="1"/>
  <c r="AV103" i="3" s="1"/>
  <c r="CG944" i="2"/>
  <c r="EF944" i="2" s="1"/>
  <c r="AV944" i="3" s="1"/>
  <c r="CG100" i="2"/>
  <c r="EF100" i="2" s="1"/>
  <c r="AV100" i="3" s="1"/>
  <c r="CG945" i="2"/>
  <c r="EF945" i="2" s="1"/>
  <c r="AV945" i="3" s="1"/>
  <c r="CG104" i="2"/>
  <c r="EF104" i="2" s="1"/>
  <c r="AV104" i="3" s="1"/>
  <c r="CG99" i="2"/>
  <c r="CG942" i="2"/>
  <c r="EF942" i="2" s="1"/>
  <c r="AV942" i="3" s="1"/>
  <c r="CG102" i="2"/>
  <c r="EF102" i="2" s="1"/>
  <c r="AV102" i="3" s="1"/>
  <c r="CG941" i="2"/>
  <c r="EF941" i="2" s="1"/>
  <c r="AV941" i="3" s="1"/>
  <c r="CG946" i="2"/>
  <c r="EF946" i="2" s="1"/>
  <c r="AV946" i="3" s="1"/>
  <c r="CG105" i="2"/>
  <c r="EF105" i="2" s="1"/>
  <c r="AV105" i="3" s="1"/>
  <c r="CG101" i="2"/>
  <c r="EF101" i="2" s="1"/>
  <c r="AV101" i="3" s="1"/>
  <c r="CI565" i="2"/>
  <c r="EG565" i="2" s="1"/>
  <c r="AW565" i="3" s="1"/>
  <c r="BS398" i="2"/>
  <c r="AS73" i="2"/>
  <c r="AS909" i="2"/>
  <c r="DL909" i="2" s="1"/>
  <c r="AB909" i="3" s="1"/>
  <c r="AS34" i="2"/>
  <c r="DL34" i="2" s="1"/>
  <c r="AB34" i="3" s="1"/>
  <c r="AS31" i="2"/>
  <c r="AS903" i="2"/>
  <c r="DL903" i="2" s="1"/>
  <c r="AB903" i="3" s="1"/>
  <c r="AS35" i="2"/>
  <c r="AS38" i="2"/>
  <c r="DL38" i="2" s="1"/>
  <c r="AB38" i="3" s="1"/>
  <c r="AS906" i="2"/>
  <c r="DL906" i="2" s="1"/>
  <c r="AB906" i="3" s="1"/>
  <c r="BU282" i="2"/>
  <c r="DZ282" i="2" s="1"/>
  <c r="AP282" i="3" s="1"/>
  <c r="BU693" i="2"/>
  <c r="DZ693" i="2" s="1"/>
  <c r="AP693" i="3" s="1"/>
  <c r="BU283" i="2"/>
  <c r="DZ283" i="2" s="1"/>
  <c r="AP283" i="3" s="1"/>
  <c r="BU284" i="2"/>
  <c r="DZ284" i="2" s="1"/>
  <c r="AP284" i="3" s="1"/>
  <c r="BU285" i="2"/>
  <c r="DZ285" i="2" s="1"/>
  <c r="AP285" i="3" s="1"/>
  <c r="BU692" i="2"/>
  <c r="DZ692" i="2" s="1"/>
  <c r="AP692" i="3" s="1"/>
  <c r="BU690" i="2"/>
  <c r="DZ690" i="2" s="1"/>
  <c r="AP690" i="3" s="1"/>
  <c r="BU691" i="2"/>
  <c r="DZ691" i="2" s="1"/>
  <c r="AP691" i="3" s="1"/>
  <c r="BY442" i="2"/>
  <c r="EB442" i="2" s="1"/>
  <c r="AR442" i="3" s="1"/>
  <c r="BY722" i="2"/>
  <c r="EB722" i="2" s="1"/>
  <c r="AR722" i="3" s="1"/>
  <c r="BW909" i="2"/>
  <c r="EA909" i="2" s="1"/>
  <c r="AQ909" i="3" s="1"/>
  <c r="BW38" i="2"/>
  <c r="EA38" i="2" s="1"/>
  <c r="AQ38" i="3" s="1"/>
  <c r="BW35" i="2"/>
  <c r="BW903" i="2"/>
  <c r="EA903" i="2" s="1"/>
  <c r="AQ903" i="3" s="1"/>
  <c r="BW34" i="2"/>
  <c r="EA34" i="2" s="1"/>
  <c r="AQ34" i="3" s="1"/>
  <c r="BW73" i="2"/>
  <c r="BW906" i="2"/>
  <c r="EA906" i="2" s="1"/>
  <c r="AQ906" i="3" s="1"/>
  <c r="BW31" i="2"/>
  <c r="BK626" i="2"/>
  <c r="DU626" i="2" s="1"/>
  <c r="AK626" i="3" s="1"/>
  <c r="BS712" i="2"/>
  <c r="DY712" i="2" s="1"/>
  <c r="AO712" i="3" s="1"/>
  <c r="BS716" i="2"/>
  <c r="DY716" i="2" s="1"/>
  <c r="AO716" i="3" s="1"/>
  <c r="BS714" i="2"/>
  <c r="DY714" i="2" s="1"/>
  <c r="AO714" i="3" s="1"/>
  <c r="BS740" i="2"/>
  <c r="DY740" i="2" s="1"/>
  <c r="AO740" i="3" s="1"/>
  <c r="BG562" i="2"/>
  <c r="DS562" i="2" s="1"/>
  <c r="AI562" i="3" s="1"/>
  <c r="BY34" i="2"/>
  <c r="EB34" i="2" s="1"/>
  <c r="AR34" i="3" s="1"/>
  <c r="BY31" i="2"/>
  <c r="BY909" i="2"/>
  <c r="EB909" i="2" s="1"/>
  <c r="AR909" i="3" s="1"/>
  <c r="BY73" i="2"/>
  <c r="BY903" i="2"/>
  <c r="EB903" i="2" s="1"/>
  <c r="AR903" i="3" s="1"/>
  <c r="BY906" i="2"/>
  <c r="EB906" i="2" s="1"/>
  <c r="AR906" i="3" s="1"/>
  <c r="BY35" i="2"/>
  <c r="BY38" i="2"/>
  <c r="EB38" i="2" s="1"/>
  <c r="AR38" i="3" s="1"/>
  <c r="BW723" i="2"/>
  <c r="EA723" i="2" s="1"/>
  <c r="AQ723" i="3" s="1"/>
  <c r="BW443" i="2"/>
  <c r="EA443" i="2" s="1"/>
  <c r="AQ443" i="3" s="1"/>
  <c r="AI945" i="2"/>
  <c r="DG945" i="2" s="1"/>
  <c r="W945" i="3" s="1"/>
  <c r="AI104" i="2"/>
  <c r="DG104" i="2" s="1"/>
  <c r="W104" i="3" s="1"/>
  <c r="AI99" i="2"/>
  <c r="AI938" i="2"/>
  <c r="DG938" i="2" s="1"/>
  <c r="W938" i="3" s="1"/>
  <c r="AI943" i="2"/>
  <c r="DG943" i="2" s="1"/>
  <c r="W943" i="3" s="1"/>
  <c r="AI102" i="2"/>
  <c r="DG102" i="2" s="1"/>
  <c r="W102" i="3" s="1"/>
  <c r="AI105" i="2"/>
  <c r="DG105" i="2" s="1"/>
  <c r="W105" i="3" s="1"/>
  <c r="AI944" i="2"/>
  <c r="DG944" i="2" s="1"/>
  <c r="W944" i="3" s="1"/>
  <c r="AI100" i="2"/>
  <c r="DG100" i="2" s="1"/>
  <c r="W100" i="3" s="1"/>
  <c r="AI103" i="2"/>
  <c r="DG103" i="2" s="1"/>
  <c r="W103" i="3" s="1"/>
  <c r="AI946" i="2"/>
  <c r="DG946" i="2" s="1"/>
  <c r="W946" i="3" s="1"/>
  <c r="AI101" i="2"/>
  <c r="DG101" i="2" s="1"/>
  <c r="W101" i="3" s="1"/>
  <c r="AI941" i="2"/>
  <c r="DG941" i="2" s="1"/>
  <c r="W941" i="3" s="1"/>
  <c r="AI942" i="2"/>
  <c r="DG942" i="2" s="1"/>
  <c r="W942" i="3" s="1"/>
  <c r="BK898" i="2"/>
  <c r="DU898" i="2" s="1"/>
  <c r="AK898" i="3" s="1"/>
  <c r="BE566" i="2"/>
  <c r="U103" i="2"/>
  <c r="CZ103" i="2" s="1"/>
  <c r="P103" i="3" s="1"/>
  <c r="U938" i="2"/>
  <c r="CZ938" i="2" s="1"/>
  <c r="P938" i="3" s="1"/>
  <c r="U946" i="2"/>
  <c r="CZ946" i="2" s="1"/>
  <c r="P946" i="3" s="1"/>
  <c r="U105" i="2"/>
  <c r="CZ105" i="2" s="1"/>
  <c r="P105" i="3" s="1"/>
  <c r="U941" i="2"/>
  <c r="CZ941" i="2" s="1"/>
  <c r="P941" i="3" s="1"/>
  <c r="U942" i="2"/>
  <c r="CZ942" i="2" s="1"/>
  <c r="P942" i="3" s="1"/>
  <c r="U945" i="2"/>
  <c r="CZ945" i="2" s="1"/>
  <c r="P945" i="3" s="1"/>
  <c r="U102" i="2"/>
  <c r="CZ102" i="2" s="1"/>
  <c r="P102" i="3" s="1"/>
  <c r="U944" i="2"/>
  <c r="CZ944" i="2" s="1"/>
  <c r="P944" i="3" s="1"/>
  <c r="U101" i="2"/>
  <c r="CZ101" i="2" s="1"/>
  <c r="P101" i="3" s="1"/>
  <c r="U104" i="2"/>
  <c r="CZ104" i="2" s="1"/>
  <c r="P104" i="3" s="1"/>
  <c r="U943" i="2"/>
  <c r="CZ943" i="2" s="1"/>
  <c r="P943" i="3" s="1"/>
  <c r="U99" i="2"/>
  <c r="U100" i="2"/>
  <c r="CZ100" i="2" s="1"/>
  <c r="P100" i="3" s="1"/>
  <c r="CG723" i="2"/>
  <c r="EF723" i="2" s="1"/>
  <c r="AV723" i="3" s="1"/>
  <c r="CG443" i="2"/>
  <c r="EF443" i="2" s="1"/>
  <c r="AV443" i="3" s="1"/>
  <c r="BK574" i="2"/>
  <c r="DU574" i="2" s="1"/>
  <c r="AK574" i="3" s="1"/>
  <c r="BK576" i="2"/>
  <c r="DU576" i="2" s="1"/>
  <c r="AK576" i="3" s="1"/>
  <c r="BK198" i="2"/>
  <c r="DU198" i="2" s="1"/>
  <c r="AK198" i="3" s="1"/>
  <c r="BK199" i="2"/>
  <c r="DU199" i="2" s="1"/>
  <c r="AK199" i="3" s="1"/>
  <c r="AQ34" i="2"/>
  <c r="DK34" i="2" s="1"/>
  <c r="AA34" i="3" s="1"/>
  <c r="AQ38" i="2"/>
  <c r="DK38" i="2" s="1"/>
  <c r="AA38" i="3" s="1"/>
  <c r="AQ906" i="2"/>
  <c r="DK906" i="2" s="1"/>
  <c r="AA906" i="3" s="1"/>
  <c r="AQ909" i="2"/>
  <c r="DK909" i="2" s="1"/>
  <c r="AA909" i="3" s="1"/>
  <c r="AQ73" i="2"/>
  <c r="AQ35" i="2"/>
  <c r="AQ903" i="2"/>
  <c r="DK903" i="2" s="1"/>
  <c r="AA903" i="3" s="1"/>
  <c r="AQ31" i="2"/>
  <c r="W8" i="2"/>
  <c r="W9" i="2"/>
  <c r="DA9" i="2" s="1"/>
  <c r="Q9" i="3" s="1"/>
  <c r="W7" i="2"/>
  <c r="DA7" i="2" s="1"/>
  <c r="Q7" i="3" s="1"/>
  <c r="AI284" i="2"/>
  <c r="DG284" i="2" s="1"/>
  <c r="W284" i="3" s="1"/>
  <c r="AI691" i="2"/>
  <c r="DG691" i="2" s="1"/>
  <c r="W691" i="3" s="1"/>
  <c r="AI690" i="2"/>
  <c r="DG690" i="2" s="1"/>
  <c r="W690" i="3" s="1"/>
  <c r="AI692" i="2"/>
  <c r="DG692" i="2" s="1"/>
  <c r="W692" i="3" s="1"/>
  <c r="AI282" i="2"/>
  <c r="DG282" i="2" s="1"/>
  <c r="W282" i="3" s="1"/>
  <c r="AI285" i="2"/>
  <c r="DG285" i="2" s="1"/>
  <c r="W285" i="3" s="1"/>
  <c r="AI283" i="2"/>
  <c r="DG283" i="2" s="1"/>
  <c r="W283" i="3" s="1"/>
  <c r="AI693" i="2"/>
  <c r="DG693" i="2" s="1"/>
  <c r="W693" i="3" s="1"/>
  <c r="BI563" i="2"/>
  <c r="DT563" i="2" s="1"/>
  <c r="AJ563" i="3" s="1"/>
  <c r="AQ835" i="2"/>
  <c r="DK835" i="2" s="1"/>
  <c r="AA835" i="3" s="1"/>
  <c r="AQ378" i="2"/>
  <c r="DK378" i="2" s="1"/>
  <c r="AA378" i="3" s="1"/>
  <c r="AQ377" i="2"/>
  <c r="DK377" i="2" s="1"/>
  <c r="AA377" i="3" s="1"/>
  <c r="BM815" i="2"/>
  <c r="DV815" i="2" s="1"/>
  <c r="AL815" i="3" s="1"/>
  <c r="BM791" i="2"/>
  <c r="DV791" i="2" s="1"/>
  <c r="AL791" i="3" s="1"/>
  <c r="BM816" i="2"/>
  <c r="DV816" i="2" s="1"/>
  <c r="AL816" i="3" s="1"/>
  <c r="S722" i="2"/>
  <c r="CY722" i="2" s="1"/>
  <c r="O722" i="3" s="1"/>
  <c r="S442" i="2"/>
  <c r="CY442" i="2" s="1"/>
  <c r="O442" i="3" s="1"/>
  <c r="BO607" i="2"/>
  <c r="DW607" i="2" s="1"/>
  <c r="AM607" i="3" s="1"/>
  <c r="Y938" i="2"/>
  <c r="DB938" i="2" s="1"/>
  <c r="R938" i="3" s="1"/>
  <c r="Y99" i="2"/>
  <c r="Y946" i="2"/>
  <c r="DB946" i="2" s="1"/>
  <c r="R946" i="3" s="1"/>
  <c r="Y100" i="2"/>
  <c r="DB100" i="2" s="1"/>
  <c r="R100" i="3" s="1"/>
  <c r="Y105" i="2"/>
  <c r="DB105" i="2" s="1"/>
  <c r="R105" i="3" s="1"/>
  <c r="Y942" i="2"/>
  <c r="DB942" i="2" s="1"/>
  <c r="R942" i="3" s="1"/>
  <c r="Y101" i="2"/>
  <c r="DB101" i="2" s="1"/>
  <c r="R101" i="3" s="1"/>
  <c r="Y944" i="2"/>
  <c r="DB944" i="2" s="1"/>
  <c r="R944" i="3" s="1"/>
  <c r="Y102" i="2"/>
  <c r="DB102" i="2" s="1"/>
  <c r="R102" i="3" s="1"/>
  <c r="Y103" i="2"/>
  <c r="DB103" i="2" s="1"/>
  <c r="R103" i="3" s="1"/>
  <c r="Y943" i="2"/>
  <c r="DB943" i="2" s="1"/>
  <c r="R943" i="3" s="1"/>
  <c r="Y104" i="2"/>
  <c r="DB104" i="2" s="1"/>
  <c r="R104" i="3" s="1"/>
  <c r="Y941" i="2"/>
  <c r="DB941" i="2" s="1"/>
  <c r="R941" i="3" s="1"/>
  <c r="Y945" i="2"/>
  <c r="DB945" i="2" s="1"/>
  <c r="R945" i="3" s="1"/>
  <c r="BG510" i="2"/>
  <c r="DS510" i="2" s="1"/>
  <c r="AI510" i="3" s="1"/>
  <c r="BG508" i="2"/>
  <c r="DS508" i="2" s="1"/>
  <c r="AI508" i="3" s="1"/>
  <c r="BG509" i="2"/>
  <c r="DS509" i="2" s="1"/>
  <c r="AI509" i="3" s="1"/>
  <c r="BG427" i="2"/>
  <c r="DS427" i="2" s="1"/>
  <c r="AI427" i="3" s="1"/>
  <c r="BG428" i="2"/>
  <c r="AQ7" i="2"/>
  <c r="DK7" i="2" s="1"/>
  <c r="AA7" i="3" s="1"/>
  <c r="AQ9" i="2"/>
  <c r="DK9" i="2" s="1"/>
  <c r="AA9" i="3" s="1"/>
  <c r="AQ8" i="2"/>
  <c r="BC398" i="2"/>
  <c r="W35" i="2"/>
  <c r="W38" i="2"/>
  <c r="DA38" i="2" s="1"/>
  <c r="Q38" i="3" s="1"/>
  <c r="W31" i="2"/>
  <c r="W903" i="2"/>
  <c r="DA903" i="2" s="1"/>
  <c r="Q903" i="3" s="1"/>
  <c r="W906" i="2"/>
  <c r="DA906" i="2" s="1"/>
  <c r="Q906" i="3" s="1"/>
  <c r="W73" i="2"/>
  <c r="W34" i="2"/>
  <c r="DA34" i="2" s="1"/>
  <c r="Q34" i="3" s="1"/>
  <c r="W909" i="2"/>
  <c r="DA909" i="2" s="1"/>
  <c r="Q909" i="3" s="1"/>
  <c r="CE175" i="2"/>
  <c r="EE175" i="2" s="1"/>
  <c r="AU175" i="3" s="1"/>
  <c r="CE174" i="2"/>
  <c r="CE600" i="2"/>
  <c r="EE600" i="2" s="1"/>
  <c r="AU600" i="3" s="1"/>
  <c r="CE599" i="2"/>
  <c r="EE599" i="2" s="1"/>
  <c r="AU599" i="3" s="1"/>
  <c r="AW941" i="2"/>
  <c r="DN941" i="2" s="1"/>
  <c r="AD941" i="3" s="1"/>
  <c r="AW938" i="2"/>
  <c r="DN938" i="2" s="1"/>
  <c r="AD938" i="3" s="1"/>
  <c r="AW945" i="2"/>
  <c r="DN945" i="2" s="1"/>
  <c r="AD945" i="3" s="1"/>
  <c r="AW103" i="2"/>
  <c r="DN103" i="2" s="1"/>
  <c r="AD103" i="3" s="1"/>
  <c r="AW100" i="2"/>
  <c r="DN100" i="2" s="1"/>
  <c r="AD100" i="3" s="1"/>
  <c r="AW105" i="2"/>
  <c r="DN105" i="2" s="1"/>
  <c r="AD105" i="3" s="1"/>
  <c r="AW942" i="2"/>
  <c r="DN942" i="2" s="1"/>
  <c r="AD942" i="3" s="1"/>
  <c r="AW102" i="2"/>
  <c r="DN102" i="2" s="1"/>
  <c r="AD102" i="3" s="1"/>
  <c r="AW104" i="2"/>
  <c r="DN104" i="2" s="1"/>
  <c r="AD104" i="3" s="1"/>
  <c r="AW944" i="2"/>
  <c r="DN944" i="2" s="1"/>
  <c r="AD944" i="3" s="1"/>
  <c r="AW943" i="2"/>
  <c r="DN943" i="2" s="1"/>
  <c r="AD943" i="3" s="1"/>
  <c r="AW99" i="2"/>
  <c r="AW946" i="2"/>
  <c r="DN946" i="2" s="1"/>
  <c r="AD946" i="3" s="1"/>
  <c r="AW101" i="2"/>
  <c r="DN101" i="2" s="1"/>
  <c r="AD101" i="3" s="1"/>
  <c r="U325" i="2"/>
  <c r="U106" i="2"/>
  <c r="U300" i="2"/>
  <c r="U319" i="2"/>
  <c r="U398" i="2"/>
  <c r="U159" i="2"/>
  <c r="U370" i="2"/>
  <c r="AQ722" i="2"/>
  <c r="DK722" i="2" s="1"/>
  <c r="AA722" i="3" s="1"/>
  <c r="AQ442" i="2"/>
  <c r="DK442" i="2" s="1"/>
  <c r="AA442" i="3" s="1"/>
  <c r="CE602" i="2"/>
  <c r="EE602" i="2" s="1"/>
  <c r="AU602" i="3" s="1"/>
  <c r="CE177" i="2"/>
  <c r="EE177" i="2" s="1"/>
  <c r="AU177" i="3" s="1"/>
  <c r="CE601" i="2"/>
  <c r="EE601" i="2" s="1"/>
  <c r="AU601" i="3" s="1"/>
  <c r="CE176" i="2"/>
  <c r="AQ450" i="2"/>
  <c r="DK450" i="2" s="1"/>
  <c r="AA450" i="3" s="1"/>
  <c r="AQ447" i="2"/>
  <c r="Q909" i="2"/>
  <c r="CX909" i="2" s="1"/>
  <c r="N909" i="3" s="1"/>
  <c r="Q34" i="2"/>
  <c r="CX34" i="2" s="1"/>
  <c r="N34" i="3" s="1"/>
  <c r="Q73" i="2"/>
  <c r="Q38" i="2"/>
  <c r="CX38" i="2" s="1"/>
  <c r="N38" i="3" s="1"/>
  <c r="Q31" i="2"/>
  <c r="Q903" i="2"/>
  <c r="CX903" i="2" s="1"/>
  <c r="N903" i="3" s="1"/>
  <c r="Q906" i="2"/>
  <c r="CX906" i="2" s="1"/>
  <c r="N906" i="3" s="1"/>
  <c r="Q35" i="2"/>
  <c r="BE269" i="2"/>
  <c r="DR269" i="2" s="1"/>
  <c r="AH269" i="3" s="1"/>
  <c r="BE687" i="2"/>
  <c r="DR687" i="2" s="1"/>
  <c r="AH687" i="3" s="1"/>
  <c r="BE686" i="2"/>
  <c r="DR686" i="2" s="1"/>
  <c r="AH686" i="3" s="1"/>
  <c r="BE677" i="2"/>
  <c r="DR677" i="2" s="1"/>
  <c r="AH677" i="3" s="1"/>
  <c r="BE689" i="2"/>
  <c r="DR689" i="2" s="1"/>
  <c r="AH689" i="3" s="1"/>
  <c r="BE682" i="2"/>
  <c r="DR682" i="2" s="1"/>
  <c r="AH682" i="3" s="1"/>
  <c r="BE279" i="2"/>
  <c r="DR279" i="2" s="1"/>
  <c r="AH279" i="3" s="1"/>
  <c r="BE680" i="2"/>
  <c r="DR680" i="2" s="1"/>
  <c r="AH680" i="3" s="1"/>
  <c r="BE277" i="2"/>
  <c r="DR277" i="2" s="1"/>
  <c r="AH277" i="3" s="1"/>
  <c r="BE681" i="2"/>
  <c r="DR681" i="2" s="1"/>
  <c r="AH681" i="3" s="1"/>
  <c r="BE280" i="2"/>
  <c r="DR280" i="2" s="1"/>
  <c r="AH280" i="3" s="1"/>
  <c r="BE683" i="2"/>
  <c r="DR683" i="2" s="1"/>
  <c r="AH683" i="3" s="1"/>
  <c r="BE273" i="2"/>
  <c r="DR273" i="2" s="1"/>
  <c r="AH273" i="3" s="1"/>
  <c r="BE274" i="2"/>
  <c r="DR274" i="2" s="1"/>
  <c r="AH274" i="3" s="1"/>
  <c r="BE275" i="2"/>
  <c r="DR275" i="2" s="1"/>
  <c r="AH275" i="3" s="1"/>
  <c r="BE281" i="2"/>
  <c r="DR281" i="2" s="1"/>
  <c r="AH281" i="3" s="1"/>
  <c r="BE684" i="2"/>
  <c r="DR684" i="2" s="1"/>
  <c r="AH684" i="3" s="1"/>
  <c r="BE268" i="2"/>
  <c r="DR268" i="2" s="1"/>
  <c r="AH268" i="3" s="1"/>
  <c r="BE685" i="2"/>
  <c r="DR685" i="2" s="1"/>
  <c r="AH685" i="3" s="1"/>
  <c r="BE679" i="2"/>
  <c r="DR679" i="2" s="1"/>
  <c r="AH679" i="3" s="1"/>
  <c r="BE276" i="2"/>
  <c r="DR276" i="2" s="1"/>
  <c r="AH276" i="3" s="1"/>
  <c r="BE271" i="2"/>
  <c r="DR271" i="2" s="1"/>
  <c r="AH271" i="3" s="1"/>
  <c r="BE688" i="2"/>
  <c r="DR688" i="2" s="1"/>
  <c r="AH688" i="3" s="1"/>
  <c r="BE678" i="2"/>
  <c r="DR678" i="2" s="1"/>
  <c r="AH678" i="3" s="1"/>
  <c r="BE272" i="2"/>
  <c r="DR272" i="2" s="1"/>
  <c r="AH272" i="3" s="1"/>
  <c r="BE278" i="2"/>
  <c r="DR278" i="2" s="1"/>
  <c r="AH278" i="3" s="1"/>
  <c r="BE270" i="2"/>
  <c r="DR270" i="2" s="1"/>
  <c r="AH270" i="3" s="1"/>
  <c r="BG898" i="2"/>
  <c r="DS898" i="2" s="1"/>
  <c r="AI898" i="3" s="1"/>
  <c r="Y226" i="2"/>
  <c r="Y325" i="2"/>
  <c r="Y106" i="2"/>
  <c r="Y398" i="2"/>
  <c r="Y300" i="2"/>
  <c r="Y319" i="2"/>
  <c r="Y370" i="2"/>
  <c r="CA592" i="2"/>
  <c r="EC592" i="2" s="1"/>
  <c r="AS592" i="3" s="1"/>
  <c r="CA593" i="2"/>
  <c r="EC593" i="2" s="1"/>
  <c r="AS593" i="3" s="1"/>
  <c r="CA169" i="2"/>
  <c r="EC169" i="2" s="1"/>
  <c r="AS169" i="3" s="1"/>
  <c r="CA168" i="2"/>
  <c r="CA174" i="2"/>
  <c r="CA175" i="2"/>
  <c r="EC175" i="2" s="1"/>
  <c r="AS175" i="3" s="1"/>
  <c r="CA599" i="2"/>
  <c r="EC599" i="2" s="1"/>
  <c r="AS599" i="3" s="1"/>
  <c r="CA600" i="2"/>
  <c r="EC600" i="2" s="1"/>
  <c r="AS600" i="3" s="1"/>
  <c r="AE902" i="2"/>
  <c r="DE902" i="2" s="1"/>
  <c r="U902" i="3" s="1"/>
  <c r="AE27" i="2"/>
  <c r="DE27" i="2" s="1"/>
  <c r="U27" i="3" s="1"/>
  <c r="AE900" i="2"/>
  <c r="DE900" i="2" s="1"/>
  <c r="U900" i="3" s="1"/>
  <c r="AE26" i="2"/>
  <c r="DE26" i="2" s="1"/>
  <c r="U26" i="3" s="1"/>
  <c r="AE901" i="2"/>
  <c r="DE901" i="2" s="1"/>
  <c r="U901" i="3" s="1"/>
  <c r="AK55" i="2"/>
  <c r="AK50" i="2"/>
  <c r="AK40" i="2"/>
  <c r="AK59" i="2"/>
  <c r="AK67" i="2"/>
  <c r="AK71" i="2"/>
  <c r="DH71" i="2" s="1"/>
  <c r="X71" i="3" s="1"/>
  <c r="AK45" i="2"/>
  <c r="CC325" i="2"/>
  <c r="CC300" i="2"/>
  <c r="CC398" i="2"/>
  <c r="CC370" i="2"/>
  <c r="CC319" i="2"/>
  <c r="AM278" i="2"/>
  <c r="DI278" i="2" s="1"/>
  <c r="Y278" i="3" s="1"/>
  <c r="AM689" i="2"/>
  <c r="DI689" i="2" s="1"/>
  <c r="Y689" i="3" s="1"/>
  <c r="AM274" i="2"/>
  <c r="DI274" i="2" s="1"/>
  <c r="Y274" i="3" s="1"/>
  <c r="AM679" i="2"/>
  <c r="DI679" i="2" s="1"/>
  <c r="Y679" i="3" s="1"/>
  <c r="AM281" i="2"/>
  <c r="DI281" i="2" s="1"/>
  <c r="Y281" i="3" s="1"/>
  <c r="AM680" i="2"/>
  <c r="DI680" i="2" s="1"/>
  <c r="Y680" i="3" s="1"/>
  <c r="AM681" i="2"/>
  <c r="DI681" i="2" s="1"/>
  <c r="Y681" i="3" s="1"/>
  <c r="AM273" i="2"/>
  <c r="DI273" i="2" s="1"/>
  <c r="Y273" i="3" s="1"/>
  <c r="AM272" i="2"/>
  <c r="DI272" i="2" s="1"/>
  <c r="Y272" i="3" s="1"/>
  <c r="AM271" i="2"/>
  <c r="DI271" i="2" s="1"/>
  <c r="Y271" i="3" s="1"/>
  <c r="AM279" i="2"/>
  <c r="DI279" i="2" s="1"/>
  <c r="Y279" i="3" s="1"/>
  <c r="AM677" i="2"/>
  <c r="DI677" i="2" s="1"/>
  <c r="Y677" i="3" s="1"/>
  <c r="AM687" i="2"/>
  <c r="DI687" i="2" s="1"/>
  <c r="Y687" i="3" s="1"/>
  <c r="AM270" i="2"/>
  <c r="DI270" i="2" s="1"/>
  <c r="Y270" i="3" s="1"/>
  <c r="AM686" i="2"/>
  <c r="DI686" i="2" s="1"/>
  <c r="Y686" i="3" s="1"/>
  <c r="AM678" i="2"/>
  <c r="DI678" i="2" s="1"/>
  <c r="Y678" i="3" s="1"/>
  <c r="AM280" i="2"/>
  <c r="DI280" i="2" s="1"/>
  <c r="Y280" i="3" s="1"/>
  <c r="AM682" i="2"/>
  <c r="DI682" i="2" s="1"/>
  <c r="Y682" i="3" s="1"/>
  <c r="AM268" i="2"/>
  <c r="DI268" i="2" s="1"/>
  <c r="Y268" i="3" s="1"/>
  <c r="AM683" i="2"/>
  <c r="DI683" i="2" s="1"/>
  <c r="Y683" i="3" s="1"/>
  <c r="AM275" i="2"/>
  <c r="DI275" i="2" s="1"/>
  <c r="Y275" i="3" s="1"/>
  <c r="AM684" i="2"/>
  <c r="DI684" i="2" s="1"/>
  <c r="Y684" i="3" s="1"/>
  <c r="AM685" i="2"/>
  <c r="DI685" i="2" s="1"/>
  <c r="Y685" i="3" s="1"/>
  <c r="AM276" i="2"/>
  <c r="DI276" i="2" s="1"/>
  <c r="Y276" i="3" s="1"/>
  <c r="AM277" i="2"/>
  <c r="DI277" i="2" s="1"/>
  <c r="Y277" i="3" s="1"/>
  <c r="AM688" i="2"/>
  <c r="DI688" i="2" s="1"/>
  <c r="Y688" i="3" s="1"/>
  <c r="AM269" i="2"/>
  <c r="DI269" i="2" s="1"/>
  <c r="Y269" i="3" s="1"/>
  <c r="CA496" i="2"/>
  <c r="EC496" i="2" s="1"/>
  <c r="AS496" i="3" s="1"/>
  <c r="CA516" i="2"/>
  <c r="EC516" i="2" s="1"/>
  <c r="AS516" i="3" s="1"/>
  <c r="BY488" i="2"/>
  <c r="EB488" i="2" s="1"/>
  <c r="AR488" i="3" s="1"/>
  <c r="BY447" i="2"/>
  <c r="BY489" i="2"/>
  <c r="EB489" i="2" s="1"/>
  <c r="AR489" i="3" s="1"/>
  <c r="BY487" i="2"/>
  <c r="EB487" i="2" s="1"/>
  <c r="AR487" i="3" s="1"/>
  <c r="BY450" i="2"/>
  <c r="EB450" i="2" s="1"/>
  <c r="AR450" i="3" s="1"/>
  <c r="AW31" i="2"/>
  <c r="AW35" i="2"/>
  <c r="AW906" i="2"/>
  <c r="DN906" i="2" s="1"/>
  <c r="AD906" i="3" s="1"/>
  <c r="AW909" i="2"/>
  <c r="DN909" i="2" s="1"/>
  <c r="AD909" i="3" s="1"/>
  <c r="AW903" i="2"/>
  <c r="DN903" i="2" s="1"/>
  <c r="AD903" i="3" s="1"/>
  <c r="AW73" i="2"/>
  <c r="AW38" i="2"/>
  <c r="DN38" i="2" s="1"/>
  <c r="AD38" i="3" s="1"/>
  <c r="AW34" i="2"/>
  <c r="DN34" i="2" s="1"/>
  <c r="AD34" i="3" s="1"/>
  <c r="BS55" i="2"/>
  <c r="BS40" i="2"/>
  <c r="BS59" i="2"/>
  <c r="BS50" i="2"/>
  <c r="BS67" i="2"/>
  <c r="BS71" i="2"/>
  <c r="DY71" i="2" s="1"/>
  <c r="AO71" i="3" s="1"/>
  <c r="BS45" i="2"/>
  <c r="AO268" i="2"/>
  <c r="DJ268" i="2" s="1"/>
  <c r="Z268" i="3" s="1"/>
  <c r="AO270" i="2"/>
  <c r="DJ270" i="2" s="1"/>
  <c r="Z270" i="3" s="1"/>
  <c r="AO278" i="2"/>
  <c r="DJ278" i="2" s="1"/>
  <c r="Z278" i="3" s="1"/>
  <c r="AO679" i="2"/>
  <c r="DJ679" i="2" s="1"/>
  <c r="Z679" i="3" s="1"/>
  <c r="AO275" i="2"/>
  <c r="DJ275" i="2" s="1"/>
  <c r="Z275" i="3" s="1"/>
  <c r="AO689" i="2"/>
  <c r="DJ689" i="2" s="1"/>
  <c r="Z689" i="3" s="1"/>
  <c r="AO682" i="2"/>
  <c r="DJ682" i="2" s="1"/>
  <c r="Z682" i="3" s="1"/>
  <c r="AO274" i="2"/>
  <c r="DJ274" i="2" s="1"/>
  <c r="Z274" i="3" s="1"/>
  <c r="AO686" i="2"/>
  <c r="DJ686" i="2" s="1"/>
  <c r="Z686" i="3" s="1"/>
  <c r="AO678" i="2"/>
  <c r="DJ678" i="2" s="1"/>
  <c r="Z678" i="3" s="1"/>
  <c r="AO276" i="2"/>
  <c r="DJ276" i="2" s="1"/>
  <c r="Z276" i="3" s="1"/>
  <c r="AO688" i="2"/>
  <c r="DJ688" i="2" s="1"/>
  <c r="Z688" i="3" s="1"/>
  <c r="AO269" i="2"/>
  <c r="DJ269" i="2" s="1"/>
  <c r="Z269" i="3" s="1"/>
  <c r="AO280" i="2"/>
  <c r="DJ280" i="2" s="1"/>
  <c r="Z280" i="3" s="1"/>
  <c r="AO681" i="2"/>
  <c r="DJ681" i="2" s="1"/>
  <c r="Z681" i="3" s="1"/>
  <c r="AO684" i="2"/>
  <c r="DJ684" i="2" s="1"/>
  <c r="Z684" i="3" s="1"/>
  <c r="AO687" i="2"/>
  <c r="DJ687" i="2" s="1"/>
  <c r="Z687" i="3" s="1"/>
  <c r="AO272" i="2"/>
  <c r="DJ272" i="2" s="1"/>
  <c r="Z272" i="3" s="1"/>
  <c r="AO273" i="2"/>
  <c r="DJ273" i="2" s="1"/>
  <c r="Z273" i="3" s="1"/>
  <c r="AO277" i="2"/>
  <c r="DJ277" i="2" s="1"/>
  <c r="Z277" i="3" s="1"/>
  <c r="AO279" i="2"/>
  <c r="DJ279" i="2" s="1"/>
  <c r="Z279" i="3" s="1"/>
  <c r="AO281" i="2"/>
  <c r="DJ281" i="2" s="1"/>
  <c r="Z281" i="3" s="1"/>
  <c r="AO685" i="2"/>
  <c r="DJ685" i="2" s="1"/>
  <c r="Z685" i="3" s="1"/>
  <c r="AO680" i="2"/>
  <c r="DJ680" i="2" s="1"/>
  <c r="Z680" i="3" s="1"/>
  <c r="AO677" i="2"/>
  <c r="DJ677" i="2" s="1"/>
  <c r="Z677" i="3" s="1"/>
  <c r="AO683" i="2"/>
  <c r="DJ683" i="2" s="1"/>
  <c r="Z683" i="3" s="1"/>
  <c r="AO271" i="2"/>
  <c r="DJ271" i="2" s="1"/>
  <c r="Z271" i="3" s="1"/>
  <c r="O442" i="2"/>
  <c r="CW442" i="2" s="1"/>
  <c r="O722" i="2"/>
  <c r="CW722" i="2" s="1"/>
  <c r="AK284" i="2"/>
  <c r="DH284" i="2" s="1"/>
  <c r="X284" i="3" s="1"/>
  <c r="AK691" i="2"/>
  <c r="DH691" i="2" s="1"/>
  <c r="X691" i="3" s="1"/>
  <c r="AK285" i="2"/>
  <c r="DH285" i="2" s="1"/>
  <c r="X285" i="3" s="1"/>
  <c r="AK690" i="2"/>
  <c r="DH690" i="2" s="1"/>
  <c r="X690" i="3" s="1"/>
  <c r="AK282" i="2"/>
  <c r="DH282" i="2" s="1"/>
  <c r="X282" i="3" s="1"/>
  <c r="AK692" i="2"/>
  <c r="DH692" i="2" s="1"/>
  <c r="X692" i="3" s="1"/>
  <c r="AK283" i="2"/>
  <c r="DH283" i="2" s="1"/>
  <c r="X283" i="3" s="1"/>
  <c r="AK693" i="2"/>
  <c r="DH693" i="2" s="1"/>
  <c r="X693" i="3" s="1"/>
  <c r="BA450" i="2"/>
  <c r="DP450" i="2" s="1"/>
  <c r="AF450" i="3" s="1"/>
  <c r="BA447" i="2"/>
  <c r="BA487" i="2"/>
  <c r="DP487" i="2" s="1"/>
  <c r="AF487" i="3" s="1"/>
  <c r="BA489" i="2"/>
  <c r="DP489" i="2" s="1"/>
  <c r="AF489" i="3" s="1"/>
  <c r="CG598" i="2"/>
  <c r="EF598" i="2" s="1"/>
  <c r="AV598" i="3" s="1"/>
  <c r="CG597" i="2"/>
  <c r="EF597" i="2" s="1"/>
  <c r="AV597" i="3" s="1"/>
  <c r="CG348" i="2"/>
  <c r="EF348" i="2" s="1"/>
  <c r="AV348" i="3" s="1"/>
  <c r="CG810" i="2"/>
  <c r="EF810" i="2" s="1"/>
  <c r="AV810" i="3" s="1"/>
  <c r="CG814" i="2"/>
  <c r="EF814" i="2" s="1"/>
  <c r="AV814" i="3" s="1"/>
  <c r="CG173" i="2"/>
  <c r="EF173" i="2" s="1"/>
  <c r="AV173" i="3" s="1"/>
  <c r="CG812" i="2"/>
  <c r="EF812" i="2" s="1"/>
  <c r="AV812" i="3" s="1"/>
  <c r="CG808" i="2"/>
  <c r="EF808" i="2" s="1"/>
  <c r="AV808" i="3" s="1"/>
  <c r="CG364" i="2"/>
  <c r="EF364" i="2" s="1"/>
  <c r="AV364" i="3" s="1"/>
  <c r="CG172" i="2"/>
  <c r="BK723" i="2"/>
  <c r="DU723" i="2" s="1"/>
  <c r="AK723" i="3" s="1"/>
  <c r="BK443" i="2"/>
  <c r="DU443" i="2" s="1"/>
  <c r="AK443" i="3" s="1"/>
  <c r="BI562" i="2"/>
  <c r="DT562" i="2" s="1"/>
  <c r="AJ562" i="3" s="1"/>
  <c r="BQ394" i="2"/>
  <c r="DX394" i="2" s="1"/>
  <c r="AN394" i="3" s="1"/>
  <c r="BQ848" i="2"/>
  <c r="DX848" i="2" s="1"/>
  <c r="AN848" i="3" s="1"/>
  <c r="AK816" i="2"/>
  <c r="DH816" i="2" s="1"/>
  <c r="X816" i="3" s="1"/>
  <c r="AK815" i="2"/>
  <c r="DH815" i="2" s="1"/>
  <c r="X815" i="3" s="1"/>
  <c r="AK791" i="2"/>
  <c r="DH791" i="2" s="1"/>
  <c r="X791" i="3" s="1"/>
  <c r="BS377" i="2"/>
  <c r="DY377" i="2" s="1"/>
  <c r="AO377" i="3" s="1"/>
  <c r="BS378" i="2"/>
  <c r="DY378" i="2" s="1"/>
  <c r="AO378" i="3" s="1"/>
  <c r="BS835" i="2"/>
  <c r="DY835" i="2" s="1"/>
  <c r="AO835" i="3" s="1"/>
  <c r="AG719" i="2"/>
  <c r="DF719" i="2" s="1"/>
  <c r="V719" i="3" s="1"/>
  <c r="AG718" i="2"/>
  <c r="DF718" i="2" s="1"/>
  <c r="V718" i="3" s="1"/>
  <c r="AG23" i="2"/>
  <c r="AG24" i="2"/>
  <c r="Y722" i="2"/>
  <c r="DB722" i="2" s="1"/>
  <c r="R722" i="3" s="1"/>
  <c r="Y442" i="2"/>
  <c r="DB442" i="2" s="1"/>
  <c r="R442" i="3" s="1"/>
  <c r="AW198" i="2"/>
  <c r="DN198" i="2" s="1"/>
  <c r="AD198" i="3" s="1"/>
  <c r="AW574" i="2"/>
  <c r="DN574" i="2" s="1"/>
  <c r="AD574" i="3" s="1"/>
  <c r="AW199" i="2"/>
  <c r="DN199" i="2" s="1"/>
  <c r="AD199" i="3" s="1"/>
  <c r="AW576" i="2"/>
  <c r="DN576" i="2" s="1"/>
  <c r="AD576" i="3" s="1"/>
  <c r="AA9" i="2"/>
  <c r="DC9" i="2" s="1"/>
  <c r="S9" i="3" s="1"/>
  <c r="AA7" i="2"/>
  <c r="DC7" i="2" s="1"/>
  <c r="S7" i="3" s="1"/>
  <c r="AA8" i="2"/>
  <c r="BG945" i="2"/>
  <c r="DS945" i="2" s="1"/>
  <c r="AI945" i="3" s="1"/>
  <c r="BG941" i="2"/>
  <c r="DS941" i="2" s="1"/>
  <c r="AI941" i="3" s="1"/>
  <c r="BG100" i="2"/>
  <c r="DS100" i="2" s="1"/>
  <c r="AI100" i="3" s="1"/>
  <c r="BG99" i="2"/>
  <c r="BG944" i="2"/>
  <c r="DS944" i="2" s="1"/>
  <c r="AI944" i="3" s="1"/>
  <c r="BG102" i="2"/>
  <c r="DS102" i="2" s="1"/>
  <c r="AI102" i="3" s="1"/>
  <c r="BG101" i="2"/>
  <c r="DS101" i="2" s="1"/>
  <c r="AI101" i="3" s="1"/>
  <c r="BG942" i="2"/>
  <c r="DS942" i="2" s="1"/>
  <c r="AI942" i="3" s="1"/>
  <c r="BG105" i="2"/>
  <c r="DS105" i="2" s="1"/>
  <c r="AI105" i="3" s="1"/>
  <c r="BG943" i="2"/>
  <c r="DS943" i="2" s="1"/>
  <c r="AI943" i="3" s="1"/>
  <c r="BG103" i="2"/>
  <c r="DS103" i="2" s="1"/>
  <c r="AI103" i="3" s="1"/>
  <c r="BG938" i="2"/>
  <c r="DS938" i="2" s="1"/>
  <c r="AI938" i="3" s="1"/>
  <c r="BG946" i="2"/>
  <c r="DS946" i="2" s="1"/>
  <c r="AI946" i="3" s="1"/>
  <c r="BG104" i="2"/>
  <c r="DS104" i="2" s="1"/>
  <c r="AI104" i="3" s="1"/>
  <c r="BQ714" i="2"/>
  <c r="DX714" i="2" s="1"/>
  <c r="AN714" i="3" s="1"/>
  <c r="BQ716" i="2"/>
  <c r="DX716" i="2" s="1"/>
  <c r="AN716" i="3" s="1"/>
  <c r="BQ740" i="2"/>
  <c r="DX740" i="2" s="1"/>
  <c r="AN740" i="3" s="1"/>
  <c r="BQ712" i="2"/>
  <c r="DX712" i="2" s="1"/>
  <c r="AN712" i="3" s="1"/>
  <c r="AQ443" i="2"/>
  <c r="DK443" i="2" s="1"/>
  <c r="AA443" i="3" s="1"/>
  <c r="AQ723" i="2"/>
  <c r="DK723" i="2" s="1"/>
  <c r="AA723" i="3" s="1"/>
  <c r="BO716" i="2"/>
  <c r="DW716" i="2" s="1"/>
  <c r="AM716" i="3" s="1"/>
  <c r="BO740" i="2"/>
  <c r="DW740" i="2" s="1"/>
  <c r="AM740" i="3" s="1"/>
  <c r="BO714" i="2"/>
  <c r="DW714" i="2" s="1"/>
  <c r="AM714" i="3" s="1"/>
  <c r="BO712" i="2"/>
  <c r="DW712" i="2" s="1"/>
  <c r="AM712" i="3" s="1"/>
  <c r="CC592" i="2"/>
  <c r="ED592" i="2" s="1"/>
  <c r="AT592" i="3" s="1"/>
  <c r="CC169" i="2"/>
  <c r="ED169" i="2" s="1"/>
  <c r="AT169" i="3" s="1"/>
  <c r="CC168" i="2"/>
  <c r="CC593" i="2"/>
  <c r="ED593" i="2" s="1"/>
  <c r="AT593" i="3" s="1"/>
  <c r="BC496" i="2"/>
  <c r="DQ496" i="2" s="1"/>
  <c r="AG496" i="3" s="1"/>
  <c r="BC516" i="2"/>
  <c r="DQ516" i="2" s="1"/>
  <c r="AG516" i="3" s="1"/>
  <c r="AY377" i="2"/>
  <c r="DO377" i="2" s="1"/>
  <c r="AE377" i="3" s="1"/>
  <c r="AY378" i="2"/>
  <c r="DO378" i="2" s="1"/>
  <c r="AE378" i="3" s="1"/>
  <c r="AY835" i="2"/>
  <c r="DO835" i="2" s="1"/>
  <c r="AE835" i="3" s="1"/>
  <c r="BI449" i="2"/>
  <c r="DT449" i="2" s="1"/>
  <c r="AJ449" i="3" s="1"/>
  <c r="BI448" i="2"/>
  <c r="DT448" i="2" s="1"/>
  <c r="AJ448" i="3" s="1"/>
  <c r="BK791" i="2"/>
  <c r="DU791" i="2" s="1"/>
  <c r="AK791" i="3" s="1"/>
  <c r="BK815" i="2"/>
  <c r="DU815" i="2" s="1"/>
  <c r="AK815" i="3" s="1"/>
  <c r="BK816" i="2"/>
  <c r="DU816" i="2" s="1"/>
  <c r="AK816" i="3" s="1"/>
  <c r="BA377" i="2"/>
  <c r="DP377" i="2" s="1"/>
  <c r="AF377" i="3" s="1"/>
  <c r="BA378" i="2"/>
  <c r="DP378" i="2" s="1"/>
  <c r="AF378" i="3" s="1"/>
  <c r="BA835" i="2"/>
  <c r="DP835" i="2" s="1"/>
  <c r="AF835" i="3" s="1"/>
  <c r="AS574" i="2"/>
  <c r="DL574" i="2" s="1"/>
  <c r="AB574" i="3" s="1"/>
  <c r="AS198" i="2"/>
  <c r="DL198" i="2" s="1"/>
  <c r="AB198" i="3" s="1"/>
  <c r="AS199" i="2"/>
  <c r="DL199" i="2" s="1"/>
  <c r="AB199" i="3" s="1"/>
  <c r="AS576" i="2"/>
  <c r="DL576" i="2" s="1"/>
  <c r="AB576" i="3" s="1"/>
  <c r="BQ510" i="2"/>
  <c r="DX510" i="2" s="1"/>
  <c r="AN510" i="3" s="1"/>
  <c r="BQ509" i="2"/>
  <c r="DX509" i="2" s="1"/>
  <c r="AN509" i="3" s="1"/>
  <c r="BQ508" i="2"/>
  <c r="DX508" i="2" s="1"/>
  <c r="AN508" i="3" s="1"/>
  <c r="BQ427" i="2"/>
  <c r="DX427" i="2" s="1"/>
  <c r="AN427" i="3" s="1"/>
  <c r="BQ428" i="2"/>
  <c r="CE8" i="2"/>
  <c r="CE9" i="2"/>
  <c r="EE9" i="2" s="1"/>
  <c r="AU9" i="3" s="1"/>
  <c r="CE7" i="2"/>
  <c r="EE7" i="2" s="1"/>
  <c r="AU7" i="3" s="1"/>
  <c r="CG34" i="2"/>
  <c r="EF34" i="2" s="1"/>
  <c r="AV34" i="3" s="1"/>
  <c r="CG38" i="2"/>
  <c r="EF38" i="2" s="1"/>
  <c r="AV38" i="3" s="1"/>
  <c r="CG35" i="2"/>
  <c r="CG903" i="2"/>
  <c r="EF903" i="2" s="1"/>
  <c r="AV903" i="3" s="1"/>
  <c r="CG906" i="2"/>
  <c r="EF906" i="2" s="1"/>
  <c r="AV906" i="3" s="1"/>
  <c r="CG909" i="2"/>
  <c r="EF909" i="2" s="1"/>
  <c r="AV909" i="3" s="1"/>
  <c r="CG31" i="2"/>
  <c r="CG73" i="2"/>
  <c r="BW487" i="2"/>
  <c r="EA487" i="2" s="1"/>
  <c r="AQ487" i="3" s="1"/>
  <c r="BW447" i="2"/>
  <c r="BW450" i="2"/>
  <c r="EA450" i="2" s="1"/>
  <c r="AQ450" i="3" s="1"/>
  <c r="BW489" i="2"/>
  <c r="EA489" i="2" s="1"/>
  <c r="AQ489" i="3" s="1"/>
  <c r="BW488" i="2"/>
  <c r="EA488" i="2" s="1"/>
  <c r="AQ488" i="3" s="1"/>
  <c r="AY560" i="2"/>
  <c r="DO560" i="2" s="1"/>
  <c r="AE560" i="3" s="1"/>
  <c r="AY898" i="2"/>
  <c r="DO898" i="2" s="1"/>
  <c r="AE898" i="3" s="1"/>
  <c r="Y816" i="2"/>
  <c r="DB816" i="2" s="1"/>
  <c r="R816" i="3" s="1"/>
  <c r="Y815" i="2"/>
  <c r="DB815" i="2" s="1"/>
  <c r="R815" i="3" s="1"/>
  <c r="Y791" i="2"/>
  <c r="DB791" i="2" s="1"/>
  <c r="R791" i="3" s="1"/>
  <c r="BW496" i="2"/>
  <c r="EA496" i="2" s="1"/>
  <c r="AQ496" i="3" s="1"/>
  <c r="BW516" i="2"/>
  <c r="EA516" i="2" s="1"/>
  <c r="AQ516" i="3" s="1"/>
  <c r="BW40" i="2"/>
  <c r="BW50" i="2"/>
  <c r="BW45" i="2"/>
  <c r="BW71" i="2"/>
  <c r="EA71" i="2" s="1"/>
  <c r="AQ71" i="3" s="1"/>
  <c r="BW67" i="2"/>
  <c r="BW59" i="2"/>
  <c r="BW55" i="2"/>
  <c r="BS198" i="2"/>
  <c r="DY198" i="2" s="1"/>
  <c r="AO198" i="3" s="1"/>
  <c r="BS574" i="2"/>
  <c r="DY574" i="2" s="1"/>
  <c r="AO574" i="3" s="1"/>
  <c r="BS199" i="2"/>
  <c r="DY199" i="2" s="1"/>
  <c r="AO199" i="3" s="1"/>
  <c r="BS576" i="2"/>
  <c r="DY576" i="2" s="1"/>
  <c r="AO576" i="3" s="1"/>
  <c r="AW898" i="2"/>
  <c r="DN898" i="2" s="1"/>
  <c r="AD898" i="3" s="1"/>
  <c r="BE428" i="2"/>
  <c r="BE508" i="2"/>
  <c r="DR508" i="2" s="1"/>
  <c r="AH508" i="3" s="1"/>
  <c r="BE509" i="2"/>
  <c r="DR509" i="2" s="1"/>
  <c r="AH509" i="3" s="1"/>
  <c r="BE427" i="2"/>
  <c r="DR427" i="2" s="1"/>
  <c r="AH427" i="3" s="1"/>
  <c r="BE510" i="2"/>
  <c r="DR510" i="2" s="1"/>
  <c r="AH510" i="3" s="1"/>
  <c r="BS690" i="2"/>
  <c r="DY690" i="2" s="1"/>
  <c r="AO690" i="3" s="1"/>
  <c r="BS285" i="2"/>
  <c r="DY285" i="2" s="1"/>
  <c r="AO285" i="3" s="1"/>
  <c r="BS693" i="2"/>
  <c r="DY693" i="2" s="1"/>
  <c r="AO693" i="3" s="1"/>
  <c r="BS284" i="2"/>
  <c r="DY284" i="2" s="1"/>
  <c r="AO284" i="3" s="1"/>
  <c r="BS282" i="2"/>
  <c r="DY282" i="2" s="1"/>
  <c r="AO282" i="3" s="1"/>
  <c r="BS692" i="2"/>
  <c r="DY692" i="2" s="1"/>
  <c r="AO692" i="3" s="1"/>
  <c r="BS691" i="2"/>
  <c r="DY691" i="2" s="1"/>
  <c r="AO691" i="3" s="1"/>
  <c r="BS283" i="2"/>
  <c r="DY283" i="2" s="1"/>
  <c r="AO283" i="3" s="1"/>
  <c r="BK561" i="2"/>
  <c r="DU561" i="2" s="1"/>
  <c r="AK561" i="3" s="1"/>
  <c r="AO909" i="2"/>
  <c r="DJ909" i="2" s="1"/>
  <c r="Z909" i="3" s="1"/>
  <c r="AO906" i="2"/>
  <c r="DJ906" i="2" s="1"/>
  <c r="Z906" i="3" s="1"/>
  <c r="AO34" i="2"/>
  <c r="DJ34" i="2" s="1"/>
  <c r="Z34" i="3" s="1"/>
  <c r="AO31" i="2"/>
  <c r="AO903" i="2"/>
  <c r="DJ903" i="2" s="1"/>
  <c r="Z903" i="3" s="1"/>
  <c r="AO38" i="2"/>
  <c r="DJ38" i="2" s="1"/>
  <c r="Z38" i="3" s="1"/>
  <c r="AO73" i="2"/>
  <c r="AO35" i="2"/>
  <c r="BK909" i="2"/>
  <c r="DU909" i="2" s="1"/>
  <c r="AK909" i="3" s="1"/>
  <c r="BK34" i="2"/>
  <c r="DU34" i="2" s="1"/>
  <c r="AK34" i="3" s="1"/>
  <c r="BK903" i="2"/>
  <c r="DU903" i="2" s="1"/>
  <c r="AK903" i="3" s="1"/>
  <c r="BK38" i="2"/>
  <c r="DU38" i="2" s="1"/>
  <c r="AK38" i="3" s="1"/>
  <c r="BK906" i="2"/>
  <c r="DU906" i="2" s="1"/>
  <c r="AK906" i="3" s="1"/>
  <c r="BK31" i="2"/>
  <c r="BK35" i="2"/>
  <c r="BK73" i="2"/>
  <c r="AO516" i="2"/>
  <c r="DJ516" i="2" s="1"/>
  <c r="Z516" i="3" s="1"/>
  <c r="AO496" i="2"/>
  <c r="DJ496" i="2" s="1"/>
  <c r="Z496" i="3" s="1"/>
  <c r="AY561" i="2"/>
  <c r="DO561" i="2" s="1"/>
  <c r="AE561" i="3" s="1"/>
  <c r="BE716" i="2"/>
  <c r="DR716" i="2" s="1"/>
  <c r="AH716" i="3" s="1"/>
  <c r="BE714" i="2"/>
  <c r="DR714" i="2" s="1"/>
  <c r="AH714" i="3" s="1"/>
  <c r="BE740" i="2"/>
  <c r="DR740" i="2" s="1"/>
  <c r="AH740" i="3" s="1"/>
  <c r="BE712" i="2"/>
  <c r="DR712" i="2" s="1"/>
  <c r="AH712" i="3" s="1"/>
  <c r="CC103" i="2"/>
  <c r="ED103" i="2" s="1"/>
  <c r="AT103" i="3" s="1"/>
  <c r="CC938" i="2"/>
  <c r="ED938" i="2" s="1"/>
  <c r="AT938" i="3" s="1"/>
  <c r="CC105" i="2"/>
  <c r="ED105" i="2" s="1"/>
  <c r="AT105" i="3" s="1"/>
  <c r="CC944" i="2"/>
  <c r="ED944" i="2" s="1"/>
  <c r="AT944" i="3" s="1"/>
  <c r="CC101" i="2"/>
  <c r="ED101" i="2" s="1"/>
  <c r="AT101" i="3" s="1"/>
  <c r="CC102" i="2"/>
  <c r="ED102" i="2" s="1"/>
  <c r="AT102" i="3" s="1"/>
  <c r="CC945" i="2"/>
  <c r="ED945" i="2" s="1"/>
  <c r="AT945" i="3" s="1"/>
  <c r="CC946" i="2"/>
  <c r="ED946" i="2" s="1"/>
  <c r="AT946" i="3" s="1"/>
  <c r="CC942" i="2"/>
  <c r="ED942" i="2" s="1"/>
  <c r="AT942" i="3" s="1"/>
  <c r="CC104" i="2"/>
  <c r="ED104" i="2" s="1"/>
  <c r="AT104" i="3" s="1"/>
  <c r="CC100" i="2"/>
  <c r="ED100" i="2" s="1"/>
  <c r="AT100" i="3" s="1"/>
  <c r="CC941" i="2"/>
  <c r="ED941" i="2" s="1"/>
  <c r="AT941" i="3" s="1"/>
  <c r="CC99" i="2"/>
  <c r="CC943" i="2"/>
  <c r="ED943" i="2" s="1"/>
  <c r="AT943" i="3" s="1"/>
  <c r="BY40" i="2"/>
  <c r="BY71" i="2"/>
  <c r="EB71" i="2" s="1"/>
  <c r="AR71" i="3" s="1"/>
  <c r="BY55" i="2"/>
  <c r="BY59" i="2"/>
  <c r="BY67" i="2"/>
  <c r="BY50" i="2"/>
  <c r="BY45" i="2"/>
  <c r="BA722" i="2"/>
  <c r="DP722" i="2" s="1"/>
  <c r="AF722" i="3" s="1"/>
  <c r="BA442" i="2"/>
  <c r="DP442" i="2" s="1"/>
  <c r="AF442" i="3" s="1"/>
  <c r="BI791" i="2"/>
  <c r="DT791" i="2" s="1"/>
  <c r="AJ791" i="3" s="1"/>
  <c r="BI815" i="2"/>
  <c r="DT815" i="2" s="1"/>
  <c r="AJ815" i="3" s="1"/>
  <c r="BI816" i="2"/>
  <c r="DT816" i="2" s="1"/>
  <c r="AJ816" i="3" s="1"/>
  <c r="CG442" i="2"/>
  <c r="EF442" i="2" s="1"/>
  <c r="AV442" i="3" s="1"/>
  <c r="CG722" i="2"/>
  <c r="EF722" i="2" s="1"/>
  <c r="AV722" i="3" s="1"/>
  <c r="W370" i="2"/>
  <c r="W159" i="2"/>
  <c r="W106" i="2"/>
  <c r="W398" i="2"/>
  <c r="W325" i="2"/>
  <c r="W300" i="2"/>
  <c r="W319" i="2"/>
  <c r="BU816" i="2"/>
  <c r="DZ816" i="2" s="1"/>
  <c r="AP816" i="3" s="1"/>
  <c r="BU815" i="2"/>
  <c r="DZ815" i="2" s="1"/>
  <c r="AP815" i="3" s="1"/>
  <c r="BU791" i="2"/>
  <c r="DZ791" i="2" s="1"/>
  <c r="AP791" i="3" s="1"/>
  <c r="AI822" i="2"/>
  <c r="DG822" i="2" s="1"/>
  <c r="W822" i="3" s="1"/>
  <c r="AI367" i="2"/>
  <c r="DG367" i="2" s="1"/>
  <c r="W367" i="3" s="1"/>
  <c r="AI821" i="2"/>
  <c r="DG821" i="2" s="1"/>
  <c r="W821" i="3" s="1"/>
  <c r="AI368" i="2"/>
  <c r="DG368" i="2" s="1"/>
  <c r="W368" i="3" s="1"/>
  <c r="AI366" i="2"/>
  <c r="DG366" i="2" s="1"/>
  <c r="W366" i="3" s="1"/>
  <c r="AI823" i="2"/>
  <c r="DG823" i="2" s="1"/>
  <c r="W823" i="3" s="1"/>
  <c r="M714" i="2"/>
  <c r="CV714" i="2" s="1"/>
  <c r="M740" i="2"/>
  <c r="CV740" i="2" s="1"/>
  <c r="M716" i="2"/>
  <c r="CV716" i="2" s="1"/>
  <c r="M712" i="2"/>
  <c r="CV712" i="2" s="1"/>
  <c r="AQ607" i="2"/>
  <c r="DK607" i="2" s="1"/>
  <c r="AA607" i="3" s="1"/>
  <c r="AC849" i="2"/>
  <c r="DD849" i="2" s="1"/>
  <c r="T849" i="3" s="1"/>
  <c r="AC395" i="2"/>
  <c r="DD395" i="2" s="1"/>
  <c r="T395" i="3" s="1"/>
  <c r="BC395" i="2"/>
  <c r="DQ395" i="2" s="1"/>
  <c r="AG395" i="3" s="1"/>
  <c r="BC849" i="2"/>
  <c r="DQ849" i="2" s="1"/>
  <c r="AG849" i="3" s="1"/>
  <c r="BO45" i="2"/>
  <c r="BO40" i="2"/>
  <c r="BO67" i="2"/>
  <c r="BO55" i="2"/>
  <c r="BO59" i="2"/>
  <c r="BO50" i="2"/>
  <c r="BO71" i="2"/>
  <c r="DW71" i="2" s="1"/>
  <c r="AM71" i="3" s="1"/>
  <c r="W104" i="2"/>
  <c r="DA104" i="2" s="1"/>
  <c r="Q104" i="3" s="1"/>
  <c r="W942" i="2"/>
  <c r="DA942" i="2" s="1"/>
  <c r="Q942" i="3" s="1"/>
  <c r="W99" i="2"/>
  <c r="W941" i="2"/>
  <c r="DA941" i="2" s="1"/>
  <c r="Q941" i="3" s="1"/>
  <c r="W103" i="2"/>
  <c r="DA103" i="2" s="1"/>
  <c r="Q103" i="3" s="1"/>
  <c r="W946" i="2"/>
  <c r="DA946" i="2" s="1"/>
  <c r="Q946" i="3" s="1"/>
  <c r="W945" i="2"/>
  <c r="DA945" i="2" s="1"/>
  <c r="Q945" i="3" s="1"/>
  <c r="W102" i="2"/>
  <c r="DA102" i="2" s="1"/>
  <c r="Q102" i="3" s="1"/>
  <c r="W944" i="2"/>
  <c r="DA944" i="2" s="1"/>
  <c r="Q944" i="3" s="1"/>
  <c r="W100" i="2"/>
  <c r="DA100" i="2" s="1"/>
  <c r="Q100" i="3" s="1"/>
  <c r="W938" i="2"/>
  <c r="DA938" i="2" s="1"/>
  <c r="Q938" i="3" s="1"/>
  <c r="W943" i="2"/>
  <c r="DA943" i="2" s="1"/>
  <c r="Q943" i="3" s="1"/>
  <c r="W101" i="2"/>
  <c r="DA101" i="2" s="1"/>
  <c r="Q101" i="3" s="1"/>
  <c r="W105" i="2"/>
  <c r="DA105" i="2" s="1"/>
  <c r="Q105" i="3" s="1"/>
  <c r="O73" i="2"/>
  <c r="O38" i="2"/>
  <c r="CW38" i="2" s="1"/>
  <c r="O34" i="2"/>
  <c r="CW34" i="2" s="1"/>
  <c r="O906" i="2"/>
  <c r="CW906" i="2" s="1"/>
  <c r="O35" i="2"/>
  <c r="O31" i="2"/>
  <c r="O909" i="2"/>
  <c r="CW909" i="2" s="1"/>
  <c r="O903" i="2"/>
  <c r="CW903" i="2" s="1"/>
  <c r="AY906" i="2"/>
  <c r="DO906" i="2" s="1"/>
  <c r="AE906" i="3" s="1"/>
  <c r="AY34" i="2"/>
  <c r="DO34" i="2" s="1"/>
  <c r="AE34" i="3" s="1"/>
  <c r="AY31" i="2"/>
  <c r="AY73" i="2"/>
  <c r="AY35" i="2"/>
  <c r="AY903" i="2"/>
  <c r="DO903" i="2" s="1"/>
  <c r="AE903" i="3" s="1"/>
  <c r="AY909" i="2"/>
  <c r="DO909" i="2" s="1"/>
  <c r="AE909" i="3" s="1"/>
  <c r="AY38" i="2"/>
  <c r="DO38" i="2" s="1"/>
  <c r="AE38" i="3" s="1"/>
  <c r="BM849" i="2"/>
  <c r="DV849" i="2" s="1"/>
  <c r="AL849" i="3" s="1"/>
  <c r="BM395" i="2"/>
  <c r="DV395" i="2" s="1"/>
  <c r="AL395" i="3" s="1"/>
  <c r="M449" i="2"/>
  <c r="CV449" i="2" s="1"/>
  <c r="M448" i="2"/>
  <c r="CV448" i="2" s="1"/>
  <c r="AO722" i="2"/>
  <c r="DJ722" i="2" s="1"/>
  <c r="Z722" i="3" s="1"/>
  <c r="AO442" i="2"/>
  <c r="DJ442" i="2" s="1"/>
  <c r="Z442" i="3" s="1"/>
  <c r="BA427" i="2"/>
  <c r="DP427" i="2" s="1"/>
  <c r="AF427" i="3" s="1"/>
  <c r="BA510" i="2"/>
  <c r="DP510" i="2" s="1"/>
  <c r="AF510" i="3" s="1"/>
  <c r="BA508" i="2"/>
  <c r="DP508" i="2" s="1"/>
  <c r="AF508" i="3" s="1"/>
  <c r="BA428" i="2"/>
  <c r="BA509" i="2"/>
  <c r="DP509" i="2" s="1"/>
  <c r="AF509" i="3" s="1"/>
  <c r="AY509" i="2"/>
  <c r="DO509" i="2" s="1"/>
  <c r="AE509" i="3" s="1"/>
  <c r="AY508" i="2"/>
  <c r="DO508" i="2" s="1"/>
  <c r="AE508" i="3" s="1"/>
  <c r="AY427" i="2"/>
  <c r="DO427" i="2" s="1"/>
  <c r="AE427" i="3" s="1"/>
  <c r="AY428" i="2"/>
  <c r="AY510" i="2"/>
  <c r="DO510" i="2" s="1"/>
  <c r="AE510" i="3" s="1"/>
  <c r="Y7" i="2"/>
  <c r="DB7" i="2" s="1"/>
  <c r="R7" i="3" s="1"/>
  <c r="Y8" i="2"/>
  <c r="Y9" i="2"/>
  <c r="DB9" i="2" s="1"/>
  <c r="R9" i="3" s="1"/>
  <c r="CA595" i="2"/>
  <c r="EC595" i="2" s="1"/>
  <c r="AS595" i="3" s="1"/>
  <c r="CA171" i="2"/>
  <c r="EC171" i="2" s="1"/>
  <c r="AS171" i="3" s="1"/>
  <c r="CA170" i="2"/>
  <c r="CA594" i="2"/>
  <c r="EC594" i="2" s="1"/>
  <c r="AS594" i="3" s="1"/>
  <c r="CA596" i="2"/>
  <c r="EC596" i="2" s="1"/>
  <c r="AS596" i="3" s="1"/>
  <c r="AE72" i="2"/>
  <c r="DE72" i="2" s="1"/>
  <c r="U72" i="3" s="1"/>
  <c r="AE30" i="2"/>
  <c r="AE98" i="2"/>
  <c r="AE39" i="2"/>
  <c r="AO113" i="2"/>
  <c r="DJ113" i="2" s="1"/>
  <c r="Z113" i="3" s="1"/>
  <c r="AO112" i="2"/>
  <c r="DJ112" i="2" s="1"/>
  <c r="Z112" i="3" s="1"/>
  <c r="AO501" i="2"/>
  <c r="DJ501" i="2" s="1"/>
  <c r="Z501" i="3" s="1"/>
  <c r="AO502" i="2"/>
  <c r="DJ502" i="2" s="1"/>
  <c r="Z502" i="3" s="1"/>
  <c r="AO116" i="2"/>
  <c r="DJ116" i="2" s="1"/>
  <c r="Z116" i="3" s="1"/>
  <c r="AO498" i="2"/>
  <c r="DJ498" i="2" s="1"/>
  <c r="Z498" i="3" s="1"/>
  <c r="AO503" i="2"/>
  <c r="DJ503" i="2" s="1"/>
  <c r="Z503" i="3" s="1"/>
  <c r="AO499" i="2"/>
  <c r="DJ499" i="2" s="1"/>
  <c r="Z499" i="3" s="1"/>
  <c r="AO128" i="2"/>
  <c r="DJ128" i="2" s="1"/>
  <c r="Z128" i="3" s="1"/>
  <c r="AO114" i="2"/>
  <c r="DJ114" i="2" s="1"/>
  <c r="Z114" i="3" s="1"/>
  <c r="AO518" i="2"/>
  <c r="DJ518" i="2" s="1"/>
  <c r="Z518" i="3" s="1"/>
  <c r="AO129" i="2"/>
  <c r="DJ129" i="2" s="1"/>
  <c r="Z129" i="3" s="1"/>
  <c r="AO517" i="2"/>
  <c r="DJ517" i="2" s="1"/>
  <c r="Z517" i="3" s="1"/>
  <c r="AO115" i="2"/>
  <c r="DJ115" i="2" s="1"/>
  <c r="Z115" i="3" s="1"/>
  <c r="AO500" i="2"/>
  <c r="DJ500" i="2" s="1"/>
  <c r="Z500" i="3" s="1"/>
  <c r="AY565" i="2"/>
  <c r="DO565" i="2" s="1"/>
  <c r="AE565" i="3" s="1"/>
  <c r="BO184" i="2"/>
  <c r="BO188" i="2"/>
  <c r="BO591" i="2"/>
  <c r="DW591" i="2" s="1"/>
  <c r="AM591" i="3" s="1"/>
  <c r="BO807" i="2"/>
  <c r="DW807" i="2" s="1"/>
  <c r="AM807" i="3" s="1"/>
  <c r="BO186" i="2"/>
  <c r="BO187" i="2"/>
  <c r="BO809" i="2"/>
  <c r="DW809" i="2" s="1"/>
  <c r="AM809" i="3" s="1"/>
  <c r="BO813" i="2"/>
  <c r="DW813" i="2" s="1"/>
  <c r="AM813" i="3" s="1"/>
  <c r="BO811" i="2"/>
  <c r="DW811" i="2" s="1"/>
  <c r="AM811" i="3" s="1"/>
  <c r="BO347" i="2"/>
  <c r="DW347" i="2" s="1"/>
  <c r="AM347" i="3" s="1"/>
  <c r="BO363" i="2"/>
  <c r="DW363" i="2" s="1"/>
  <c r="AM363" i="3" s="1"/>
  <c r="BO183" i="2"/>
  <c r="BO182" i="2"/>
  <c r="BO558" i="2"/>
  <c r="DW558" i="2" s="1"/>
  <c r="AM558" i="3" s="1"/>
  <c r="BO185" i="2"/>
  <c r="AQ898" i="2"/>
  <c r="DK898" i="2" s="1"/>
  <c r="AA898" i="3" s="1"/>
  <c r="BY398" i="2"/>
  <c r="BY370" i="2"/>
  <c r="AQ198" i="2"/>
  <c r="DK198" i="2" s="1"/>
  <c r="AA198" i="3" s="1"/>
  <c r="AQ199" i="2"/>
  <c r="DK199" i="2" s="1"/>
  <c r="AA199" i="3" s="1"/>
  <c r="AQ574" i="2"/>
  <c r="DK574" i="2" s="1"/>
  <c r="AA574" i="3" s="1"/>
  <c r="AQ576" i="2"/>
  <c r="DK576" i="2" s="1"/>
  <c r="AA576" i="3" s="1"/>
  <c r="BO849" i="2"/>
  <c r="DW849" i="2" s="1"/>
  <c r="AM849" i="3" s="1"/>
  <c r="BO395" i="2"/>
  <c r="DW395" i="2" s="1"/>
  <c r="AM395" i="3" s="1"/>
  <c r="AC898" i="2"/>
  <c r="DD898" i="2" s="1"/>
  <c r="T898" i="3" s="1"/>
  <c r="CI560" i="2"/>
  <c r="EG560" i="2" s="1"/>
  <c r="AW560" i="3" s="1"/>
  <c r="BS38" i="2"/>
  <c r="DY38" i="2" s="1"/>
  <c r="AO38" i="3" s="1"/>
  <c r="BS906" i="2"/>
  <c r="DY906" i="2" s="1"/>
  <c r="AO906" i="3" s="1"/>
  <c r="BS31" i="2"/>
  <c r="BS909" i="2"/>
  <c r="DY909" i="2" s="1"/>
  <c r="AO909" i="3" s="1"/>
  <c r="BS903" i="2"/>
  <c r="DY903" i="2" s="1"/>
  <c r="AO903" i="3" s="1"/>
  <c r="BS34" i="2"/>
  <c r="DY34" i="2" s="1"/>
  <c r="AO34" i="3" s="1"/>
  <c r="BS35" i="2"/>
  <c r="BS73" i="2"/>
  <c r="BG565" i="2"/>
  <c r="DS565" i="2" s="1"/>
  <c r="AI565" i="3" s="1"/>
  <c r="AO791" i="2"/>
  <c r="DJ791" i="2" s="1"/>
  <c r="Z791" i="3" s="1"/>
  <c r="AO816" i="2"/>
  <c r="DJ816" i="2" s="1"/>
  <c r="Z816" i="3" s="1"/>
  <c r="AO815" i="2"/>
  <c r="DJ815" i="2" s="1"/>
  <c r="Z815" i="3" s="1"/>
  <c r="BG576" i="2"/>
  <c r="DS576" i="2" s="1"/>
  <c r="AI576" i="3" s="1"/>
  <c r="BG574" i="2"/>
  <c r="DS574" i="2" s="1"/>
  <c r="AI574" i="3" s="1"/>
  <c r="BG198" i="2"/>
  <c r="DS198" i="2" s="1"/>
  <c r="AI198" i="3" s="1"/>
  <c r="BG199" i="2"/>
  <c r="DS199" i="2" s="1"/>
  <c r="AI199" i="3" s="1"/>
  <c r="AC396" i="2"/>
  <c r="DD396" i="2" s="1"/>
  <c r="T396" i="3" s="1"/>
  <c r="AC850" i="2"/>
  <c r="DD850" i="2" s="1"/>
  <c r="T850" i="3" s="1"/>
  <c r="AU398" i="2"/>
  <c r="BQ448" i="2"/>
  <c r="DX448" i="2" s="1"/>
  <c r="AN448" i="3" s="1"/>
  <c r="BQ449" i="2"/>
  <c r="DX449" i="2" s="1"/>
  <c r="AN449" i="3" s="1"/>
  <c r="BM945" i="2"/>
  <c r="DV945" i="2" s="1"/>
  <c r="AL945" i="3" s="1"/>
  <c r="BM103" i="2"/>
  <c r="DV103" i="2" s="1"/>
  <c r="AL103" i="3" s="1"/>
  <c r="BM104" i="2"/>
  <c r="DV104" i="2" s="1"/>
  <c r="AL104" i="3" s="1"/>
  <c r="BM101" i="2"/>
  <c r="DV101" i="2" s="1"/>
  <c r="AL101" i="3" s="1"/>
  <c r="BM105" i="2"/>
  <c r="DV105" i="2" s="1"/>
  <c r="AL105" i="3" s="1"/>
  <c r="BM946" i="2"/>
  <c r="DV946" i="2" s="1"/>
  <c r="AL946" i="3" s="1"/>
  <c r="BM99" i="2"/>
  <c r="BM944" i="2"/>
  <c r="DV944" i="2" s="1"/>
  <c r="AL944" i="3" s="1"/>
  <c r="BM102" i="2"/>
  <c r="DV102" i="2" s="1"/>
  <c r="AL102" i="3" s="1"/>
  <c r="BM942" i="2"/>
  <c r="DV942" i="2" s="1"/>
  <c r="AL942" i="3" s="1"/>
  <c r="BM941" i="2"/>
  <c r="DV941" i="2" s="1"/>
  <c r="AL941" i="3" s="1"/>
  <c r="BM100" i="2"/>
  <c r="DV100" i="2" s="1"/>
  <c r="AL100" i="3" s="1"/>
  <c r="BM943" i="2"/>
  <c r="DV943" i="2" s="1"/>
  <c r="AL943" i="3" s="1"/>
  <c r="BM938" i="2"/>
  <c r="DV938" i="2" s="1"/>
  <c r="AL938" i="3" s="1"/>
  <c r="CG593" i="2"/>
  <c r="EF593" i="2" s="1"/>
  <c r="AV593" i="3" s="1"/>
  <c r="CG168" i="2"/>
  <c r="CG592" i="2"/>
  <c r="EF592" i="2" s="1"/>
  <c r="AV592" i="3" s="1"/>
  <c r="CG169" i="2"/>
  <c r="EF169" i="2" s="1"/>
  <c r="AV169" i="3" s="1"/>
  <c r="BK442" i="2"/>
  <c r="DU442" i="2" s="1"/>
  <c r="AK442" i="3" s="1"/>
  <c r="BK722" i="2"/>
  <c r="DU722" i="2" s="1"/>
  <c r="AK722" i="3" s="1"/>
  <c r="BQ626" i="2"/>
  <c r="DX626" i="2" s="1"/>
  <c r="AN626" i="3" s="1"/>
  <c r="BO199" i="2"/>
  <c r="DW199" i="2" s="1"/>
  <c r="AM199" i="3" s="1"/>
  <c r="BO198" i="2"/>
  <c r="DW198" i="2" s="1"/>
  <c r="AM198" i="3" s="1"/>
  <c r="BO576" i="2"/>
  <c r="DW576" i="2" s="1"/>
  <c r="AM576" i="3" s="1"/>
  <c r="BO574" i="2"/>
  <c r="DW574" i="2" s="1"/>
  <c r="AM574" i="3" s="1"/>
  <c r="BQ395" i="2"/>
  <c r="DX395" i="2" s="1"/>
  <c r="AN395" i="3" s="1"/>
  <c r="BQ849" i="2"/>
  <c r="DX849" i="2" s="1"/>
  <c r="AN849" i="3" s="1"/>
  <c r="BM508" i="2"/>
  <c r="DV508" i="2" s="1"/>
  <c r="AL508" i="3" s="1"/>
  <c r="BM509" i="2"/>
  <c r="DV509" i="2" s="1"/>
  <c r="AL509" i="3" s="1"/>
  <c r="BM427" i="2"/>
  <c r="DV427" i="2" s="1"/>
  <c r="AL427" i="3" s="1"/>
  <c r="BM428" i="2"/>
  <c r="BM510" i="2"/>
  <c r="DV510" i="2" s="1"/>
  <c r="AL510" i="3" s="1"/>
  <c r="BO377" i="2"/>
  <c r="DW377" i="2" s="1"/>
  <c r="AM377" i="3" s="1"/>
  <c r="BO835" i="2"/>
  <c r="DW835" i="2" s="1"/>
  <c r="AM835" i="3" s="1"/>
  <c r="BO378" i="2"/>
  <c r="DW378" i="2" s="1"/>
  <c r="AM378" i="3" s="1"/>
  <c r="AA370" i="2"/>
  <c r="AA325" i="2"/>
  <c r="AA398" i="2"/>
  <c r="AA106" i="2"/>
  <c r="AA159" i="2"/>
  <c r="AA226" i="2"/>
  <c r="BG35" i="2"/>
  <c r="BG34" i="2"/>
  <c r="DS34" i="2" s="1"/>
  <c r="AI34" i="3" s="1"/>
  <c r="BG31" i="2"/>
  <c r="BG38" i="2"/>
  <c r="DS38" i="2" s="1"/>
  <c r="AI38" i="3" s="1"/>
  <c r="BG903" i="2"/>
  <c r="DS903" i="2" s="1"/>
  <c r="AI903" i="3" s="1"/>
  <c r="BG909" i="2"/>
  <c r="DS909" i="2" s="1"/>
  <c r="AI909" i="3" s="1"/>
  <c r="BG73" i="2"/>
  <c r="BG906" i="2"/>
  <c r="DS906" i="2" s="1"/>
  <c r="AI906" i="3" s="1"/>
  <c r="BI626" i="2"/>
  <c r="DT626" i="2" s="1"/>
  <c r="AJ626" i="3" s="1"/>
  <c r="BM723" i="2"/>
  <c r="DV723" i="2" s="1"/>
  <c r="AL723" i="3" s="1"/>
  <c r="BM443" i="2"/>
  <c r="DV443" i="2" s="1"/>
  <c r="AL443" i="3" s="1"/>
  <c r="BG561" i="2"/>
  <c r="DS561" i="2" s="1"/>
  <c r="AI561" i="3" s="1"/>
  <c r="AS106" i="2"/>
  <c r="AS398" i="2"/>
  <c r="AY626" i="2"/>
  <c r="DO626" i="2" s="1"/>
  <c r="AE626" i="3" s="1"/>
  <c r="BG377" i="2"/>
  <c r="DS377" i="2" s="1"/>
  <c r="AI377" i="3" s="1"/>
  <c r="BG835" i="2"/>
  <c r="DS835" i="2" s="1"/>
  <c r="AI835" i="3" s="1"/>
  <c r="BG378" i="2"/>
  <c r="DS378" i="2" s="1"/>
  <c r="AI378" i="3" s="1"/>
  <c r="AU722" i="2"/>
  <c r="DM722" i="2" s="1"/>
  <c r="AC722" i="3" s="1"/>
  <c r="AU442" i="2"/>
  <c r="DM442" i="2" s="1"/>
  <c r="AC442" i="3" s="1"/>
  <c r="BO449" i="2"/>
  <c r="DW449" i="2" s="1"/>
  <c r="AM449" i="3" s="1"/>
  <c r="BO448" i="2"/>
  <c r="DW448" i="2" s="1"/>
  <c r="AM448" i="3" s="1"/>
  <c r="Q284" i="2"/>
  <c r="CX284" i="2" s="1"/>
  <c r="N284" i="3" s="1"/>
  <c r="Q285" i="2"/>
  <c r="CX285" i="2" s="1"/>
  <c r="N285" i="3" s="1"/>
  <c r="Q690" i="2"/>
  <c r="CX690" i="2" s="1"/>
  <c r="N690" i="3" s="1"/>
  <c r="Q692" i="2"/>
  <c r="CX692" i="2" s="1"/>
  <c r="N692" i="3" s="1"/>
  <c r="Q283" i="2"/>
  <c r="CX283" i="2" s="1"/>
  <c r="N283" i="3" s="1"/>
  <c r="Q282" i="2"/>
  <c r="CX282" i="2" s="1"/>
  <c r="N282" i="3" s="1"/>
  <c r="Q693" i="2"/>
  <c r="CX693" i="2" s="1"/>
  <c r="N693" i="3" s="1"/>
  <c r="Q691" i="2"/>
  <c r="CX691" i="2" s="1"/>
  <c r="N691" i="3" s="1"/>
  <c r="BC679" i="2"/>
  <c r="DQ679" i="2" s="1"/>
  <c r="AG679" i="3" s="1"/>
  <c r="BC279" i="2"/>
  <c r="DQ279" i="2" s="1"/>
  <c r="AG279" i="3" s="1"/>
  <c r="BC271" i="2"/>
  <c r="DQ271" i="2" s="1"/>
  <c r="AG271" i="3" s="1"/>
  <c r="BC678" i="2"/>
  <c r="DQ678" i="2" s="1"/>
  <c r="AG678" i="3" s="1"/>
  <c r="BC687" i="2"/>
  <c r="DQ687" i="2" s="1"/>
  <c r="AG687" i="3" s="1"/>
  <c r="BC680" i="2"/>
  <c r="DQ680" i="2" s="1"/>
  <c r="AG680" i="3" s="1"/>
  <c r="BC275" i="2"/>
  <c r="DQ275" i="2" s="1"/>
  <c r="AG275" i="3" s="1"/>
  <c r="BC278" i="2"/>
  <c r="DQ278" i="2" s="1"/>
  <c r="AG278" i="3" s="1"/>
  <c r="BC688" i="2"/>
  <c r="DQ688" i="2" s="1"/>
  <c r="AG688" i="3" s="1"/>
  <c r="BC281" i="2"/>
  <c r="DQ281" i="2" s="1"/>
  <c r="AG281" i="3" s="1"/>
  <c r="BC682" i="2"/>
  <c r="DQ682" i="2" s="1"/>
  <c r="AG682" i="3" s="1"/>
  <c r="BC684" i="2"/>
  <c r="DQ684" i="2" s="1"/>
  <c r="AG684" i="3" s="1"/>
  <c r="BC681" i="2"/>
  <c r="DQ681" i="2" s="1"/>
  <c r="AG681" i="3" s="1"/>
  <c r="BC683" i="2"/>
  <c r="DQ683" i="2" s="1"/>
  <c r="AG683" i="3" s="1"/>
  <c r="BC686" i="2"/>
  <c r="DQ686" i="2" s="1"/>
  <c r="AG686" i="3" s="1"/>
  <c r="BC268" i="2"/>
  <c r="DQ268" i="2" s="1"/>
  <c r="AG268" i="3" s="1"/>
  <c r="BC277" i="2"/>
  <c r="DQ277" i="2" s="1"/>
  <c r="AG277" i="3" s="1"/>
  <c r="BC276" i="2"/>
  <c r="DQ276" i="2" s="1"/>
  <c r="AG276" i="3" s="1"/>
  <c r="BC270" i="2"/>
  <c r="DQ270" i="2" s="1"/>
  <c r="AG270" i="3" s="1"/>
  <c r="BC269" i="2"/>
  <c r="DQ269" i="2" s="1"/>
  <c r="AG269" i="3" s="1"/>
  <c r="BC274" i="2"/>
  <c r="DQ274" i="2" s="1"/>
  <c r="AG274" i="3" s="1"/>
  <c r="BC272" i="2"/>
  <c r="DQ272" i="2" s="1"/>
  <c r="AG272" i="3" s="1"/>
  <c r="BC685" i="2"/>
  <c r="DQ685" i="2" s="1"/>
  <c r="AG685" i="3" s="1"/>
  <c r="BC689" i="2"/>
  <c r="DQ689" i="2" s="1"/>
  <c r="AG689" i="3" s="1"/>
  <c r="BC273" i="2"/>
  <c r="DQ273" i="2" s="1"/>
  <c r="AG273" i="3" s="1"/>
  <c r="BC677" i="2"/>
  <c r="DQ677" i="2" s="1"/>
  <c r="AG677" i="3" s="1"/>
  <c r="BC280" i="2"/>
  <c r="DQ280" i="2" s="1"/>
  <c r="AG280" i="3" s="1"/>
  <c r="Y199" i="2"/>
  <c r="DB199" i="2" s="1"/>
  <c r="R199" i="3" s="1"/>
  <c r="Y576" i="2"/>
  <c r="DB576" i="2" s="1"/>
  <c r="R576" i="3" s="1"/>
  <c r="Y198" i="2"/>
  <c r="DB198" i="2" s="1"/>
  <c r="R198" i="3" s="1"/>
  <c r="Y574" i="2"/>
  <c r="DB574" i="2" s="1"/>
  <c r="R574" i="3" s="1"/>
  <c r="BQ850" i="2"/>
  <c r="DX850" i="2" s="1"/>
  <c r="AN850" i="3" s="1"/>
  <c r="BQ396" i="2"/>
  <c r="DX396" i="2" s="1"/>
  <c r="AN396" i="3" s="1"/>
  <c r="Q442" i="2"/>
  <c r="CX442" i="2" s="1"/>
  <c r="N442" i="3" s="1"/>
  <c r="Q722" i="2"/>
  <c r="CX722" i="2" s="1"/>
  <c r="N722" i="3" s="1"/>
  <c r="BW100" i="2"/>
  <c r="EA100" i="2" s="1"/>
  <c r="AQ100" i="3" s="1"/>
  <c r="BW944" i="2"/>
  <c r="EA944" i="2" s="1"/>
  <c r="AQ944" i="3" s="1"/>
  <c r="BW105" i="2"/>
  <c r="EA105" i="2" s="1"/>
  <c r="AQ105" i="3" s="1"/>
  <c r="BW103" i="2"/>
  <c r="EA103" i="2" s="1"/>
  <c r="AQ103" i="3" s="1"/>
  <c r="BW946" i="2"/>
  <c r="EA946" i="2" s="1"/>
  <c r="AQ946" i="3" s="1"/>
  <c r="BW101" i="2"/>
  <c r="EA101" i="2" s="1"/>
  <c r="AQ101" i="3" s="1"/>
  <c r="BW941" i="2"/>
  <c r="EA941" i="2" s="1"/>
  <c r="AQ941" i="3" s="1"/>
  <c r="BW938" i="2"/>
  <c r="EA938" i="2" s="1"/>
  <c r="AQ938" i="3" s="1"/>
  <c r="BW104" i="2"/>
  <c r="EA104" i="2" s="1"/>
  <c r="AQ104" i="3" s="1"/>
  <c r="BW943" i="2"/>
  <c r="EA943" i="2" s="1"/>
  <c r="AQ943" i="3" s="1"/>
  <c r="BW942" i="2"/>
  <c r="EA942" i="2" s="1"/>
  <c r="AQ942" i="3" s="1"/>
  <c r="BW102" i="2"/>
  <c r="EA102" i="2" s="1"/>
  <c r="AQ102" i="3" s="1"/>
  <c r="BW99" i="2"/>
  <c r="BW945" i="2"/>
  <c r="EA945" i="2" s="1"/>
  <c r="AQ945" i="3" s="1"/>
  <c r="S8" i="2"/>
  <c r="S9" i="2"/>
  <c r="CY9" i="2" s="1"/>
  <c r="O9" i="3" s="1"/>
  <c r="S7" i="2"/>
  <c r="CY7" i="2" s="1"/>
  <c r="O7" i="3" s="1"/>
  <c r="AM791" i="2"/>
  <c r="DI791" i="2" s="1"/>
  <c r="Y791" i="3" s="1"/>
  <c r="AM816" i="2"/>
  <c r="DI816" i="2" s="1"/>
  <c r="Y816" i="3" s="1"/>
  <c r="AM815" i="2"/>
  <c r="DI815" i="2" s="1"/>
  <c r="Y815" i="3" s="1"/>
  <c r="BS516" i="2"/>
  <c r="DY516" i="2" s="1"/>
  <c r="AO516" i="3" s="1"/>
  <c r="BS496" i="2"/>
  <c r="DY496" i="2" s="1"/>
  <c r="AO496" i="3" s="1"/>
  <c r="AC7" i="2"/>
  <c r="DD7" i="2" s="1"/>
  <c r="T7" i="3" s="1"/>
  <c r="AC9" i="2"/>
  <c r="DD9" i="2" s="1"/>
  <c r="T9" i="3" s="1"/>
  <c r="AC8" i="2"/>
  <c r="BK101" i="2"/>
  <c r="DU101" i="2" s="1"/>
  <c r="AK101" i="3" s="1"/>
  <c r="BK946" i="2"/>
  <c r="DU946" i="2" s="1"/>
  <c r="AK946" i="3" s="1"/>
  <c r="BK943" i="2"/>
  <c r="DU943" i="2" s="1"/>
  <c r="AK943" i="3" s="1"/>
  <c r="BK104" i="2"/>
  <c r="DU104" i="2" s="1"/>
  <c r="AK104" i="3" s="1"/>
  <c r="BK945" i="2"/>
  <c r="DU945" i="2" s="1"/>
  <c r="AK945" i="3" s="1"/>
  <c r="BK938" i="2"/>
  <c r="DU938" i="2" s="1"/>
  <c r="AK938" i="3" s="1"/>
  <c r="BK944" i="2"/>
  <c r="DU944" i="2" s="1"/>
  <c r="AK944" i="3" s="1"/>
  <c r="BK941" i="2"/>
  <c r="DU941" i="2" s="1"/>
  <c r="AK941" i="3" s="1"/>
  <c r="BK99" i="2"/>
  <c r="BK102" i="2"/>
  <c r="DU102" i="2" s="1"/>
  <c r="AK102" i="3" s="1"/>
  <c r="BK105" i="2"/>
  <c r="DU105" i="2" s="1"/>
  <c r="AK105" i="3" s="1"/>
  <c r="BK100" i="2"/>
  <c r="DU100" i="2" s="1"/>
  <c r="AK100" i="3" s="1"/>
  <c r="BK942" i="2"/>
  <c r="DU942" i="2" s="1"/>
  <c r="AK942" i="3" s="1"/>
  <c r="BK103" i="2"/>
  <c r="DU103" i="2" s="1"/>
  <c r="AK103" i="3" s="1"/>
  <c r="BU906" i="2"/>
  <c r="DZ906" i="2" s="1"/>
  <c r="AP906" i="3" s="1"/>
  <c r="BU35" i="2"/>
  <c r="BU909" i="2"/>
  <c r="DZ909" i="2" s="1"/>
  <c r="AP909" i="3" s="1"/>
  <c r="BU31" i="2"/>
  <c r="BU38" i="2"/>
  <c r="DZ38" i="2" s="1"/>
  <c r="AP38" i="3" s="1"/>
  <c r="BU73" i="2"/>
  <c r="BU903" i="2"/>
  <c r="DZ903" i="2" s="1"/>
  <c r="AP903" i="3" s="1"/>
  <c r="BU34" i="2"/>
  <c r="DZ34" i="2" s="1"/>
  <c r="AP34" i="3" s="1"/>
  <c r="CC40" i="2"/>
  <c r="CC45" i="2"/>
  <c r="CC71" i="2"/>
  <c r="ED71" i="2" s="1"/>
  <c r="AT71" i="3" s="1"/>
  <c r="CC50" i="2"/>
  <c r="CC67" i="2"/>
  <c r="CC59" i="2"/>
  <c r="CC55" i="2"/>
  <c r="AI34" i="2"/>
  <c r="DG34" i="2" s="1"/>
  <c r="W34" i="3" s="1"/>
  <c r="AI73" i="2"/>
  <c r="AI38" i="2"/>
  <c r="DG38" i="2" s="1"/>
  <c r="W38" i="3" s="1"/>
  <c r="AI31" i="2"/>
  <c r="AI35" i="2"/>
  <c r="AI909" i="2"/>
  <c r="DG909" i="2" s="1"/>
  <c r="W909" i="3" s="1"/>
  <c r="AI906" i="2"/>
  <c r="DG906" i="2" s="1"/>
  <c r="W906" i="3" s="1"/>
  <c r="AI903" i="2"/>
  <c r="DG903" i="2" s="1"/>
  <c r="W903" i="3" s="1"/>
  <c r="AS712" i="2"/>
  <c r="DL712" i="2" s="1"/>
  <c r="AB712" i="3" s="1"/>
  <c r="AS716" i="2"/>
  <c r="DL716" i="2" s="1"/>
  <c r="AB716" i="3" s="1"/>
  <c r="AS714" i="2"/>
  <c r="DL714" i="2" s="1"/>
  <c r="AB714" i="3" s="1"/>
  <c r="AS740" i="2"/>
  <c r="DL740" i="2" s="1"/>
  <c r="AB740" i="3" s="1"/>
  <c r="AQ816" i="2"/>
  <c r="DK816" i="2" s="1"/>
  <c r="AA816" i="3" s="1"/>
  <c r="AQ815" i="2"/>
  <c r="DK815" i="2" s="1"/>
  <c r="AA815" i="3" s="1"/>
  <c r="AQ791" i="2"/>
  <c r="DK791" i="2" s="1"/>
  <c r="AA791" i="3" s="1"/>
  <c r="AW740" i="2"/>
  <c r="DN740" i="2" s="1"/>
  <c r="AD740" i="3" s="1"/>
  <c r="AW714" i="2"/>
  <c r="DN714" i="2" s="1"/>
  <c r="AD714" i="3" s="1"/>
  <c r="AW712" i="2"/>
  <c r="DN712" i="2" s="1"/>
  <c r="AD712" i="3" s="1"/>
  <c r="AW716" i="2"/>
  <c r="DN716" i="2" s="1"/>
  <c r="AD716" i="3" s="1"/>
  <c r="BY510" i="2"/>
  <c r="EB510" i="2" s="1"/>
  <c r="AR510" i="3" s="1"/>
  <c r="BY509" i="2"/>
  <c r="EB509" i="2" s="1"/>
  <c r="AR509" i="3" s="1"/>
  <c r="BY428" i="2"/>
  <c r="BY508" i="2"/>
  <c r="EB508" i="2" s="1"/>
  <c r="AR508" i="3" s="1"/>
  <c r="BY427" i="2"/>
  <c r="EB427" i="2" s="1"/>
  <c r="AR427" i="3" s="1"/>
  <c r="AY722" i="2"/>
  <c r="DO722" i="2" s="1"/>
  <c r="AE722" i="3" s="1"/>
  <c r="AY442" i="2"/>
  <c r="DO442" i="2" s="1"/>
  <c r="AE442" i="3" s="1"/>
  <c r="AM112" i="2"/>
  <c r="DI112" i="2" s="1"/>
  <c r="Y112" i="3" s="1"/>
  <c r="AM114" i="2"/>
  <c r="DI114" i="2" s="1"/>
  <c r="Y114" i="3" s="1"/>
  <c r="AM518" i="2"/>
  <c r="DI518" i="2" s="1"/>
  <c r="Y518" i="3" s="1"/>
  <c r="AM115" i="2"/>
  <c r="DI115" i="2" s="1"/>
  <c r="Y115" i="3" s="1"/>
  <c r="AM113" i="2"/>
  <c r="DI113" i="2" s="1"/>
  <c r="Y113" i="3" s="1"/>
  <c r="AM116" i="2"/>
  <c r="DI116" i="2" s="1"/>
  <c r="Y116" i="3" s="1"/>
  <c r="AM499" i="2"/>
  <c r="DI499" i="2" s="1"/>
  <c r="Y499" i="3" s="1"/>
  <c r="AM501" i="2"/>
  <c r="DI501" i="2" s="1"/>
  <c r="Y501" i="3" s="1"/>
  <c r="AM500" i="2"/>
  <c r="DI500" i="2" s="1"/>
  <c r="Y500" i="3" s="1"/>
  <c r="AM517" i="2"/>
  <c r="DI517" i="2" s="1"/>
  <c r="Y517" i="3" s="1"/>
  <c r="AM128" i="2"/>
  <c r="DI128" i="2" s="1"/>
  <c r="Y128" i="3" s="1"/>
  <c r="AM502" i="2"/>
  <c r="DI502" i="2" s="1"/>
  <c r="Y502" i="3" s="1"/>
  <c r="AM498" i="2"/>
  <c r="DI498" i="2" s="1"/>
  <c r="Y498" i="3" s="1"/>
  <c r="AM129" i="2"/>
  <c r="DI129" i="2" s="1"/>
  <c r="Y129" i="3" s="1"/>
  <c r="AM503" i="2"/>
  <c r="DI503" i="2" s="1"/>
  <c r="Y503" i="3" s="1"/>
  <c r="BG626" i="2"/>
  <c r="DS626" i="2" s="1"/>
  <c r="AI626" i="3" s="1"/>
  <c r="Y67" i="2"/>
  <c r="Y50" i="2"/>
  <c r="Y71" i="2"/>
  <c r="DB71" i="2" s="1"/>
  <c r="R71" i="3" s="1"/>
  <c r="Y55" i="2"/>
  <c r="Y40" i="2"/>
  <c r="Y45" i="2"/>
  <c r="Y59" i="2"/>
  <c r="CG8" i="2"/>
  <c r="CG7" i="2"/>
  <c r="EF7" i="2" s="1"/>
  <c r="AV7" i="3" s="1"/>
  <c r="CG9" i="2"/>
  <c r="EF9" i="2" s="1"/>
  <c r="AV9" i="3" s="1"/>
  <c r="BM898" i="2"/>
  <c r="DV898" i="2" s="1"/>
  <c r="AL898" i="3" s="1"/>
  <c r="BO945" i="2"/>
  <c r="DW945" i="2" s="1"/>
  <c r="AM945" i="3" s="1"/>
  <c r="BO104" i="2"/>
  <c r="DW104" i="2" s="1"/>
  <c r="AM104" i="3" s="1"/>
  <c r="BO941" i="2"/>
  <c r="DW941" i="2" s="1"/>
  <c r="AM941" i="3" s="1"/>
  <c r="BO944" i="2"/>
  <c r="DW944" i="2" s="1"/>
  <c r="AM944" i="3" s="1"/>
  <c r="BO938" i="2"/>
  <c r="DW938" i="2" s="1"/>
  <c r="AM938" i="3" s="1"/>
  <c r="BO100" i="2"/>
  <c r="DW100" i="2" s="1"/>
  <c r="AM100" i="3" s="1"/>
  <c r="BO942" i="2"/>
  <c r="DW942" i="2" s="1"/>
  <c r="AM942" i="3" s="1"/>
  <c r="BO946" i="2"/>
  <c r="DW946" i="2" s="1"/>
  <c r="AM946" i="3" s="1"/>
  <c r="BO99" i="2"/>
  <c r="BO105" i="2"/>
  <c r="DW105" i="2" s="1"/>
  <c r="AM105" i="3" s="1"/>
  <c r="BO101" i="2"/>
  <c r="DW101" i="2" s="1"/>
  <c r="AM101" i="3" s="1"/>
  <c r="BO103" i="2"/>
  <c r="DW103" i="2" s="1"/>
  <c r="AM103" i="3" s="1"/>
  <c r="BO943" i="2"/>
  <c r="DW943" i="2" s="1"/>
  <c r="AM943" i="3" s="1"/>
  <c r="BO102" i="2"/>
  <c r="DW102" i="2" s="1"/>
  <c r="AM102" i="3" s="1"/>
  <c r="AM59" i="2"/>
  <c r="AM45" i="2"/>
  <c r="AM67" i="2"/>
  <c r="AM40" i="2"/>
  <c r="AM50" i="2"/>
  <c r="AM55" i="2"/>
  <c r="AM71" i="2"/>
  <c r="DI71" i="2" s="1"/>
  <c r="Y71" i="3" s="1"/>
  <c r="AY562" i="2"/>
  <c r="DO562" i="2" s="1"/>
  <c r="AE562" i="3" s="1"/>
  <c r="O59" i="2"/>
  <c r="O55" i="2"/>
  <c r="O40" i="2"/>
  <c r="O45" i="2"/>
  <c r="O71" i="2"/>
  <c r="CW71" i="2" s="1"/>
  <c r="O50" i="2"/>
  <c r="O67" i="2"/>
  <c r="AY59" i="2"/>
  <c r="AY50" i="2"/>
  <c r="AY40" i="2"/>
  <c r="AY55" i="2"/>
  <c r="AY45" i="2"/>
  <c r="AY71" i="2"/>
  <c r="DO71" i="2" s="1"/>
  <c r="AE71" i="3" s="1"/>
  <c r="AY67" i="2"/>
  <c r="M25" i="3"/>
  <c r="CV172" i="2"/>
  <c r="L183" i="3"/>
  <c r="EI3" i="2"/>
  <c r="EE188" i="2"/>
  <c r="AU188" i="3" s="1"/>
  <c r="DR376" i="2"/>
  <c r="AH376" i="3" s="1"/>
  <c r="DM441" i="2"/>
  <c r="AC441" i="3" s="1"/>
  <c r="DI108" i="2"/>
  <c r="Y108" i="3" s="1"/>
  <c r="DK167" i="2"/>
  <c r="AA167" i="3" s="1"/>
  <c r="L430" i="3"/>
  <c r="CY39" i="2"/>
  <c r="O39" i="3" s="1"/>
  <c r="EE23" i="2"/>
  <c r="AU23" i="3" s="1"/>
  <c r="EC188" i="2"/>
  <c r="AS188" i="3" s="1"/>
  <c r="DE22" i="2"/>
  <c r="U22" i="3" s="1"/>
  <c r="DE18" i="2"/>
  <c r="U18" i="3" s="1"/>
  <c r="L348" i="3"/>
  <c r="DL24" i="2"/>
  <c r="AB24" i="3" s="1"/>
  <c r="DL118" i="2"/>
  <c r="AB118" i="3" s="1"/>
  <c r="DH245" i="2"/>
  <c r="X245" i="3" s="1"/>
  <c r="DT376" i="2"/>
  <c r="AJ376" i="3" s="1"/>
  <c r="DV441" i="2"/>
  <c r="AL441" i="3" s="1"/>
  <c r="CX6" i="2"/>
  <c r="N6" i="3" s="1"/>
  <c r="EB438" i="2"/>
  <c r="AR438" i="3" s="1"/>
  <c r="DN39" i="2"/>
  <c r="AD39" i="3" s="1"/>
  <c r="DC441" i="2"/>
  <c r="S441" i="3" s="1"/>
  <c r="CZ6" i="2"/>
  <c r="P6" i="3" s="1"/>
  <c r="DV382" i="2"/>
  <c r="AL382" i="3" s="1"/>
  <c r="DW5" i="2"/>
  <c r="AM5" i="3" s="1"/>
  <c r="DA23" i="2"/>
  <c r="Q23" i="3" s="1"/>
  <c r="DR446" i="2"/>
  <c r="AH446" i="3" s="1"/>
  <c r="DW111" i="2"/>
  <c r="AM111" i="3" s="1"/>
  <c r="DP566" i="2"/>
  <c r="AF566" i="3" s="1"/>
  <c r="L488" i="3"/>
  <c r="DY167" i="2"/>
  <c r="AO167" i="3" s="1"/>
  <c r="DY190" i="2"/>
  <c r="AO190" i="3" s="1"/>
  <c r="DZ111" i="2"/>
  <c r="AP111" i="3" s="1"/>
  <c r="DS566" i="2"/>
  <c r="AI566" i="3" s="1"/>
  <c r="DM6" i="2"/>
  <c r="AC6" i="3" s="1"/>
  <c r="DQ17" i="2"/>
  <c r="AG17" i="3" s="1"/>
  <c r="DJ24" i="2"/>
  <c r="Z24" i="3" s="1"/>
  <c r="DP174" i="2"/>
  <c r="AF174" i="3" s="1"/>
  <c r="M901" i="3"/>
  <c r="EI901" i="2"/>
  <c r="EB108" i="2"/>
  <c r="AR108" i="3" s="1"/>
  <c r="DV438" i="2"/>
  <c r="AL438" i="3" s="1"/>
  <c r="DN376" i="2"/>
  <c r="AD376" i="3" s="1"/>
  <c r="DU376" i="2"/>
  <c r="AK376" i="3" s="1"/>
  <c r="DF18" i="2"/>
  <c r="V18" i="3" s="1"/>
  <c r="DV190" i="2"/>
  <c r="AL190" i="3" s="1"/>
  <c r="DM98" i="2"/>
  <c r="AC98" i="3" s="1"/>
  <c r="DU174" i="2"/>
  <c r="AK174" i="3" s="1"/>
  <c r="CY438" i="2"/>
  <c r="O438" i="3" s="1"/>
  <c r="DL6" i="2"/>
  <c r="AB6" i="3" s="1"/>
  <c r="DJ118" i="2"/>
  <c r="Z118" i="3" s="1"/>
  <c r="DH23" i="2"/>
  <c r="X23" i="3" s="1"/>
  <c r="EA566" i="2"/>
  <c r="AQ566" i="3" s="1"/>
  <c r="DM376" i="2"/>
  <c r="AC376" i="3" s="1"/>
  <c r="EA111" i="2"/>
  <c r="AQ111" i="3" s="1"/>
  <c r="DP373" i="2"/>
  <c r="AF373" i="3" s="1"/>
  <c r="DY426" i="2"/>
  <c r="AO426" i="3" s="1"/>
  <c r="DW566" i="2"/>
  <c r="AM566" i="3" s="1"/>
  <c r="DM24" i="2"/>
  <c r="AC24" i="3" s="1"/>
  <c r="EF39" i="2"/>
  <c r="AV39" i="3" s="1"/>
  <c r="L594" i="3"/>
  <c r="DW23" i="2"/>
  <c r="AM23" i="3" s="1"/>
  <c r="M758" i="3"/>
  <c r="EI758" i="2"/>
  <c r="DT180" i="2"/>
  <c r="AJ180" i="3" s="1"/>
  <c r="DX376" i="2"/>
  <c r="AN376" i="3" s="1"/>
  <c r="EA426" i="2"/>
  <c r="AQ426" i="3" s="1"/>
  <c r="CX24" i="2"/>
  <c r="N24" i="3" s="1"/>
  <c r="DL382" i="2"/>
  <c r="AB382" i="3" s="1"/>
  <c r="DV118" i="2"/>
  <c r="AL118" i="3" s="1"/>
  <c r="DR24" i="2"/>
  <c r="AH24" i="3" s="1"/>
  <c r="CY5" i="2"/>
  <c r="O5" i="3" s="1"/>
  <c r="DD5" i="2"/>
  <c r="T5" i="3" s="1"/>
  <c r="DJ39" i="2"/>
  <c r="Z39" i="3" s="1"/>
  <c r="DU39" i="2"/>
  <c r="AK39" i="3" s="1"/>
  <c r="DZ39" i="2"/>
  <c r="AP39" i="3" s="1"/>
  <c r="DT170" i="2"/>
  <c r="AJ170" i="3" s="1"/>
  <c r="DK382" i="2"/>
  <c r="AA382" i="3" s="1"/>
  <c r="ED30" i="2"/>
  <c r="AT30" i="3" s="1"/>
  <c r="EB98" i="2"/>
  <c r="AR98" i="3" s="1"/>
  <c r="DG39" i="2"/>
  <c r="W39" i="3" s="1"/>
  <c r="DP24" i="2"/>
  <c r="AF24" i="3" s="1"/>
  <c r="DU111" i="2"/>
  <c r="AK111" i="3" s="1"/>
  <c r="DN382" i="2"/>
  <c r="AD382" i="3" s="1"/>
  <c r="DR119" i="2"/>
  <c r="AH119" i="3" s="1"/>
  <c r="DY111" i="2"/>
  <c r="AO111" i="3" s="1"/>
  <c r="CX566" i="2"/>
  <c r="N566" i="3" s="1"/>
  <c r="DQ23" i="2"/>
  <c r="AG23" i="3" s="1"/>
  <c r="DQ119" i="2"/>
  <c r="AG119" i="3" s="1"/>
  <c r="DO382" i="2"/>
  <c r="AE382" i="3" s="1"/>
  <c r="EA246" i="2"/>
  <c r="AQ246" i="3" s="1"/>
  <c r="DG245" i="2"/>
  <c r="W245" i="3" s="1"/>
  <c r="DB30" i="2"/>
  <c r="R30" i="3" s="1"/>
  <c r="DC30" i="2"/>
  <c r="S30" i="3" s="1"/>
  <c r="DO118" i="2"/>
  <c r="AE118" i="3" s="1"/>
  <c r="DR438" i="2"/>
  <c r="AH438" i="3" s="1"/>
  <c r="EF5" i="2"/>
  <c r="AV5" i="3" s="1"/>
  <c r="L169" i="3"/>
  <c r="DW30" i="2"/>
  <c r="AM30" i="3" s="1"/>
  <c r="DS176" i="2"/>
  <c r="AI176" i="3" s="1"/>
  <c r="DI30" i="2"/>
  <c r="Y30" i="3" s="1"/>
  <c r="DL246" i="2"/>
  <c r="AB246" i="3" s="1"/>
  <c r="M72" i="3"/>
  <c r="EI72" i="2"/>
  <c r="DT168" i="2"/>
  <c r="AJ168" i="3" s="1"/>
  <c r="L185" i="3"/>
  <c r="DR373" i="2"/>
  <c r="AH373" i="3" s="1"/>
  <c r="DF29" i="2"/>
  <c r="V29" i="3" s="1"/>
  <c r="DM381" i="2"/>
  <c r="AC381" i="3" s="1"/>
  <c r="DN438" i="2"/>
  <c r="AD438" i="3" s="1"/>
  <c r="DM111" i="2"/>
  <c r="AC111" i="3" s="1"/>
  <c r="L599" i="3"/>
  <c r="DY438" i="2"/>
  <c r="AO438" i="3" s="1"/>
  <c r="DQ343" i="2"/>
  <c r="AG343" i="3" s="1"/>
  <c r="M14" i="3"/>
  <c r="EI14" i="2"/>
  <c r="DP111" i="2"/>
  <c r="AF111" i="3" s="1"/>
  <c r="ED23" i="2"/>
  <c r="AT23" i="3" s="1"/>
  <c r="DZ426" i="2"/>
  <c r="AP426" i="3" s="1"/>
  <c r="DR23" i="2"/>
  <c r="AH23" i="3" s="1"/>
  <c r="DS23" i="2"/>
  <c r="AI23" i="3" s="1"/>
  <c r="DJ98" i="2"/>
  <c r="Z98" i="3" s="1"/>
  <c r="DQ197" i="2"/>
  <c r="AG197" i="3" s="1"/>
  <c r="DW438" i="2"/>
  <c r="AM438" i="3" s="1"/>
  <c r="DZ98" i="2"/>
  <c r="AP98" i="3" s="1"/>
  <c r="M892" i="3"/>
  <c r="EI892" i="2"/>
  <c r="DN24" i="2"/>
  <c r="AD24" i="3" s="1"/>
  <c r="DN381" i="2"/>
  <c r="AD381" i="3" s="1"/>
  <c r="CX108" i="2"/>
  <c r="N108" i="3" s="1"/>
  <c r="DX39" i="2"/>
  <c r="AN39" i="3" s="1"/>
  <c r="CV178" i="2"/>
  <c r="DQ191" i="2"/>
  <c r="AG191" i="3" s="1"/>
  <c r="DQ127" i="2"/>
  <c r="AG127" i="3" s="1"/>
  <c r="DX566" i="2"/>
  <c r="AN566" i="3" s="1"/>
  <c r="DO24" i="2"/>
  <c r="AE24" i="3" s="1"/>
  <c r="DK373" i="2"/>
  <c r="AA373" i="3" s="1"/>
  <c r="DP382" i="2"/>
  <c r="AF382" i="3" s="1"/>
  <c r="DR39" i="2"/>
  <c r="AH39" i="3" s="1"/>
  <c r="DS118" i="2"/>
  <c r="AI118" i="3" s="1"/>
  <c r="DC39" i="2"/>
  <c r="S39" i="3" s="1"/>
  <c r="DD382" i="2"/>
  <c r="T382" i="3" s="1"/>
  <c r="DQ382" i="2"/>
  <c r="AG382" i="3" s="1"/>
  <c r="DO566" i="2"/>
  <c r="AE566" i="3" s="1"/>
  <c r="L593" i="3"/>
  <c r="DI98" i="2"/>
  <c r="Y98" i="3" s="1"/>
  <c r="DN446" i="2"/>
  <c r="AD446" i="3" s="1"/>
  <c r="CW98" i="2"/>
  <c r="DO98" i="2"/>
  <c r="AE98" i="3" s="1"/>
  <c r="L512" i="3"/>
  <c r="DV246" i="2"/>
  <c r="AL246" i="3" s="1"/>
  <c r="DP118" i="2"/>
  <c r="AF118" i="3" s="1"/>
  <c r="DH118" i="2"/>
  <c r="X118" i="3" s="1"/>
  <c r="DN373" i="2"/>
  <c r="AD373" i="3" s="1"/>
  <c r="DY23" i="2"/>
  <c r="AO23" i="3" s="1"/>
  <c r="DL566" i="2"/>
  <c r="AB566" i="3" s="1"/>
  <c r="DO111" i="2"/>
  <c r="AE111" i="3" s="1"/>
  <c r="DS373" i="2"/>
  <c r="AI373" i="3" s="1"/>
  <c r="DQ376" i="2"/>
  <c r="AG376" i="3" s="1"/>
  <c r="L187" i="3"/>
  <c r="EE182" i="2"/>
  <c r="AU182" i="3" s="1"/>
  <c r="DV108" i="2"/>
  <c r="AL108" i="3" s="1"/>
  <c r="DG111" i="2"/>
  <c r="W111" i="3" s="1"/>
  <c r="L429" i="3"/>
  <c r="CY30" i="2"/>
  <c r="O30" i="3" s="1"/>
  <c r="DL438" i="2"/>
  <c r="AB438" i="3" s="1"/>
  <c r="EC184" i="2"/>
  <c r="AS184" i="3" s="1"/>
  <c r="L814" i="3"/>
  <c r="DL23" i="2"/>
  <c r="AB23" i="3" s="1"/>
  <c r="DP168" i="2"/>
  <c r="AF168" i="3" s="1"/>
  <c r="DU426" i="2"/>
  <c r="AK426" i="3" s="1"/>
  <c r="EB246" i="2"/>
  <c r="AR246" i="3" s="1"/>
  <c r="DT373" i="2"/>
  <c r="AJ373" i="3" s="1"/>
  <c r="DP108" i="2"/>
  <c r="AF108" i="3" s="1"/>
  <c r="DT30" i="2"/>
  <c r="AJ30" i="3" s="1"/>
  <c r="DI343" i="2"/>
  <c r="Y343" i="3" s="1"/>
  <c r="DV197" i="2"/>
  <c r="AL197" i="3" s="1"/>
  <c r="DU176" i="2"/>
  <c r="AK176" i="3" s="1"/>
  <c r="EG168" i="2"/>
  <c r="AW168" i="3" s="1"/>
  <c r="DQ167" i="2"/>
  <c r="AG167" i="3" s="1"/>
  <c r="DJ246" i="2"/>
  <c r="Z246" i="3" s="1"/>
  <c r="DA24" i="2"/>
  <c r="Q24" i="3" s="1"/>
  <c r="DB118" i="2"/>
  <c r="R118" i="3" s="1"/>
  <c r="L489" i="3"/>
  <c r="DR381" i="2"/>
  <c r="AH381" i="3" s="1"/>
  <c r="DY17" i="2"/>
  <c r="AO17" i="3" s="1"/>
  <c r="EF188" i="2"/>
  <c r="AV188" i="3" s="1"/>
  <c r="L451" i="3"/>
  <c r="DB190" i="2"/>
  <c r="R190" i="3" s="1"/>
  <c r="DT441" i="2"/>
  <c r="AJ441" i="3" s="1"/>
  <c r="DM17" i="2"/>
  <c r="AC17" i="3" s="1"/>
  <c r="DP30" i="2"/>
  <c r="AF30" i="3" s="1"/>
  <c r="DF4" i="2"/>
  <c r="V4" i="3" s="1"/>
  <c r="DV167" i="2"/>
  <c r="AL167" i="3" s="1"/>
  <c r="EE39" i="2"/>
  <c r="AU39" i="3" s="1"/>
  <c r="DM197" i="2"/>
  <c r="AC197" i="3" s="1"/>
  <c r="L601" i="3"/>
  <c r="EC24" i="2"/>
  <c r="AS24" i="3" s="1"/>
  <c r="DI5" i="2"/>
  <c r="Y5" i="3" s="1"/>
  <c r="ED186" i="2"/>
  <c r="AT186" i="3" s="1"/>
  <c r="ED183" i="2"/>
  <c r="AT183" i="3" s="1"/>
  <c r="DQ373" i="2"/>
  <c r="AG373" i="3" s="1"/>
  <c r="DU180" i="2"/>
  <c r="AK180" i="3" s="1"/>
  <c r="DV373" i="2"/>
  <c r="AL373" i="3" s="1"/>
  <c r="CV174" i="2"/>
  <c r="DW24" i="2"/>
  <c r="AM24" i="3" s="1"/>
  <c r="DT426" i="2"/>
  <c r="AJ426" i="3" s="1"/>
  <c r="DL98" i="2"/>
  <c r="AB98" i="3" s="1"/>
  <c r="DK441" i="2"/>
  <c r="AA441" i="3" s="1"/>
  <c r="M759" i="3"/>
  <c r="EI759" i="2"/>
  <c r="EB24" i="2"/>
  <c r="AR24" i="3" s="1"/>
  <c r="DZ446" i="2"/>
  <c r="AP446" i="3" s="1"/>
  <c r="DT118" i="2"/>
  <c r="AJ118" i="3" s="1"/>
  <c r="DS24" i="2"/>
  <c r="AI24" i="3" s="1"/>
  <c r="EG172" i="2"/>
  <c r="AW172" i="3" s="1"/>
  <c r="DJ5" i="2"/>
  <c r="Z5" i="3" s="1"/>
  <c r="DQ30" i="2"/>
  <c r="AG30" i="3" s="1"/>
  <c r="M21" i="3"/>
  <c r="EI21" i="2"/>
  <c r="DT172" i="2"/>
  <c r="AJ172" i="3" s="1"/>
  <c r="DR5" i="2"/>
  <c r="AH5" i="3" s="1"/>
  <c r="DX30" i="2"/>
  <c r="AN30" i="3" s="1"/>
  <c r="L604" i="3"/>
  <c r="DK39" i="2"/>
  <c r="AA39" i="3" s="1"/>
  <c r="DQ24" i="2"/>
  <c r="AG24" i="3" s="1"/>
  <c r="CW6" i="2"/>
  <c r="DM446" i="2"/>
  <c r="AC446" i="3" s="1"/>
  <c r="DR167" i="2"/>
  <c r="AH167" i="3" s="1"/>
  <c r="EA5" i="2"/>
  <c r="AQ5" i="3" s="1"/>
  <c r="CZ438" i="2"/>
  <c r="P438" i="3" s="1"/>
  <c r="EG178" i="2"/>
  <c r="AW178" i="3" s="1"/>
  <c r="CV168" i="2"/>
  <c r="DW426" i="2"/>
  <c r="AM426" i="3" s="1"/>
  <c r="DW108" i="2"/>
  <c r="AM108" i="3" s="1"/>
  <c r="DG566" i="2"/>
  <c r="W566" i="3" s="1"/>
  <c r="DK438" i="2"/>
  <c r="AA438" i="3" s="1"/>
  <c r="DX5" i="2"/>
  <c r="AN5" i="3" s="1"/>
  <c r="DM39" i="2"/>
  <c r="AC39" i="3" s="1"/>
  <c r="ED185" i="2"/>
  <c r="AT185" i="3" s="1"/>
  <c r="DS170" i="2"/>
  <c r="AI170" i="3" s="1"/>
  <c r="M10" i="3"/>
  <c r="EI10" i="2"/>
  <c r="M29" i="3"/>
  <c r="EI29" i="2"/>
  <c r="EE184" i="2"/>
  <c r="AU184" i="3" s="1"/>
  <c r="CX98" i="2"/>
  <c r="N98" i="3" s="1"/>
  <c r="DT24" i="2"/>
  <c r="AJ24" i="3" s="1"/>
  <c r="DP17" i="2"/>
  <c r="AF17" i="3" s="1"/>
  <c r="DG5" i="2"/>
  <c r="W5" i="3" s="1"/>
  <c r="DL190" i="2"/>
  <c r="AB190" i="3" s="1"/>
  <c r="CY98" i="2"/>
  <c r="O98" i="3" s="1"/>
  <c r="L598" i="3"/>
  <c r="DW190" i="2"/>
  <c r="AM190" i="3" s="1"/>
  <c r="DR17" i="2"/>
  <c r="AH17" i="3" s="1"/>
  <c r="DS447" i="2"/>
  <c r="AI447" i="3" s="1"/>
  <c r="DR111" i="2"/>
  <c r="AH111" i="3" s="1"/>
  <c r="DQ438" i="2"/>
  <c r="AG438" i="3" s="1"/>
  <c r="DK246" i="2"/>
  <c r="AA246" i="3" s="1"/>
  <c r="DC23" i="2"/>
  <c r="S23" i="3" s="1"/>
  <c r="DD30" i="2"/>
  <c r="T30" i="3" s="1"/>
  <c r="DJ343" i="2"/>
  <c r="Z343" i="3" s="1"/>
  <c r="DP172" i="2"/>
  <c r="AF172" i="3" s="1"/>
  <c r="DQ426" i="2"/>
  <c r="AG426" i="3" s="1"/>
  <c r="L487" i="3"/>
  <c r="DR108" i="2"/>
  <c r="AH108" i="3" s="1"/>
  <c r="DY566" i="2"/>
  <c r="AO566" i="3" s="1"/>
  <c r="EF187" i="2"/>
  <c r="AV187" i="3" s="1"/>
  <c r="EF185" i="2"/>
  <c r="AV185" i="3" s="1"/>
  <c r="EC39" i="2"/>
  <c r="AS39" i="3" s="1"/>
  <c r="DZ24" i="2"/>
  <c r="AP24" i="3" s="1"/>
  <c r="DZ438" i="2"/>
  <c r="AP438" i="3" s="1"/>
  <c r="DH111" i="2"/>
  <c r="X111" i="3" s="1"/>
  <c r="DT178" i="2"/>
  <c r="AJ178" i="3" s="1"/>
  <c r="DX197" i="2"/>
  <c r="AN197" i="3" s="1"/>
  <c r="DY373" i="2"/>
  <c r="AO373" i="3" s="1"/>
  <c r="DU447" i="2"/>
  <c r="AK447" i="3" s="1"/>
  <c r="DG24" i="2"/>
  <c r="W24" i="3" s="1"/>
  <c r="DP39" i="2"/>
  <c r="AF39" i="3" s="1"/>
  <c r="DU373" i="2"/>
  <c r="AK373" i="3" s="1"/>
  <c r="DF25" i="2"/>
  <c r="V25" i="3" s="1"/>
  <c r="DM30" i="2"/>
  <c r="AC30" i="3" s="1"/>
  <c r="CZ23" i="2"/>
  <c r="P23" i="3" s="1"/>
  <c r="DY24" i="2"/>
  <c r="AO24" i="3" s="1"/>
  <c r="CV176" i="2"/>
  <c r="DO446" i="2"/>
  <c r="AE446" i="3" s="1"/>
  <c r="EC23" i="2"/>
  <c r="AS23" i="3" s="1"/>
  <c r="DP180" i="2"/>
  <c r="AF180" i="3" s="1"/>
  <c r="ED187" i="2"/>
  <c r="AT187" i="3" s="1"/>
  <c r="DX17" i="2"/>
  <c r="AN17" i="3" s="1"/>
  <c r="DY447" i="2"/>
  <c r="AO447" i="3" s="1"/>
  <c r="DM373" i="2"/>
  <c r="AC373" i="3" s="1"/>
  <c r="DM382" i="2"/>
  <c r="AC382" i="3" s="1"/>
  <c r="EB111" i="2"/>
  <c r="AR111" i="3" s="1"/>
  <c r="DL373" i="2"/>
  <c r="AB373" i="3" s="1"/>
  <c r="DN6" i="2"/>
  <c r="AD6" i="3" s="1"/>
  <c r="DV376" i="2"/>
  <c r="AL376" i="3" s="1"/>
  <c r="L175" i="3"/>
  <c r="EC6" i="2"/>
  <c r="AS6" i="3" s="1"/>
  <c r="DL39" i="2"/>
  <c r="AB39" i="3" s="1"/>
  <c r="DP170" i="2"/>
  <c r="AF170" i="3" s="1"/>
  <c r="DZ5" i="2"/>
  <c r="AP5" i="3" s="1"/>
  <c r="M762" i="3"/>
  <c r="EI762" i="2"/>
  <c r="DT17" i="2"/>
  <c r="AJ17" i="3" s="1"/>
  <c r="ED24" i="2"/>
  <c r="AT24" i="3" s="1"/>
  <c r="DV111" i="2"/>
  <c r="AL111" i="3" s="1"/>
  <c r="DL381" i="2"/>
  <c r="AB381" i="3" s="1"/>
  <c r="EG176" i="2"/>
  <c r="AW176" i="3" s="1"/>
  <c r="CV180" i="2"/>
  <c r="DQ39" i="2"/>
  <c r="AG39" i="3" s="1"/>
  <c r="DP178" i="2"/>
  <c r="AF178" i="3" s="1"/>
  <c r="M897" i="3"/>
  <c r="EI897" i="2"/>
  <c r="DK381" i="2"/>
  <c r="AA381" i="3" s="1"/>
  <c r="EA23" i="2"/>
  <c r="AQ23" i="3" s="1"/>
  <c r="DN23" i="2"/>
  <c r="AD23" i="3" s="1"/>
  <c r="DX98" i="2"/>
  <c r="AN98" i="3" s="1"/>
  <c r="CZ39" i="2"/>
  <c r="P39" i="3" s="1"/>
  <c r="DV5" i="2"/>
  <c r="AL5" i="3" s="1"/>
  <c r="L179" i="3"/>
  <c r="DO381" i="2"/>
  <c r="AE381" i="3" s="1"/>
  <c r="CW5" i="2"/>
  <c r="DO441" i="2"/>
  <c r="AE441" i="3" s="1"/>
  <c r="DP381" i="2"/>
  <c r="AF381" i="3" s="1"/>
  <c r="DM438" i="2"/>
  <c r="AC438" i="3" s="1"/>
  <c r="DR98" i="2"/>
  <c r="AH98" i="3" s="1"/>
  <c r="CY24" i="2"/>
  <c r="O24" i="3" s="1"/>
  <c r="DI246" i="2"/>
  <c r="Y246" i="3" s="1"/>
  <c r="DC98" i="2"/>
  <c r="S98" i="3" s="1"/>
  <c r="DT197" i="2"/>
  <c r="AJ197" i="3" s="1"/>
  <c r="L592" i="3"/>
  <c r="DX118" i="2"/>
  <c r="AN118" i="3" s="1"/>
  <c r="DG118" i="2"/>
  <c r="W118" i="3" s="1"/>
  <c r="DT111" i="2"/>
  <c r="AJ111" i="3" s="1"/>
  <c r="DZ108" i="2"/>
  <c r="AP108" i="3" s="1"/>
  <c r="EE24" i="2"/>
  <c r="AU24" i="3" s="1"/>
  <c r="EG174" i="2"/>
  <c r="AW174" i="3" s="1"/>
  <c r="DV23" i="2"/>
  <c r="AL23" i="3" s="1"/>
  <c r="L184" i="3"/>
  <c r="L188" i="3"/>
  <c r="EE183" i="2"/>
  <c r="AU183" i="3" s="1"/>
  <c r="DT23" i="2"/>
  <c r="AJ23" i="3" s="1"/>
  <c r="CX111" i="2"/>
  <c r="N111" i="3" s="1"/>
  <c r="DL167" i="2"/>
  <c r="AB167" i="3" s="1"/>
  <c r="DX24" i="2"/>
  <c r="AN24" i="3" s="1"/>
  <c r="DD24" i="2"/>
  <c r="T24" i="3" s="1"/>
  <c r="DU178" i="2"/>
  <c r="AK178" i="3" s="1"/>
  <c r="EC187" i="2"/>
  <c r="AS187" i="3" s="1"/>
  <c r="DE4" i="2"/>
  <c r="U4" i="3" s="1"/>
  <c r="L597" i="3"/>
  <c r="DH30" i="2"/>
  <c r="X30" i="3" s="1"/>
  <c r="DH343" i="2"/>
  <c r="X343" i="3" s="1"/>
  <c r="DT98" i="2"/>
  <c r="AJ98" i="3" s="1"/>
  <c r="DN111" i="2"/>
  <c r="AD111" i="3" s="1"/>
  <c r="DD39" i="2"/>
  <c r="T39" i="3" s="1"/>
  <c r="DS168" i="2"/>
  <c r="AI168" i="3" s="1"/>
  <c r="CW24" i="2"/>
  <c r="DR382" i="2"/>
  <c r="AH382" i="3" s="1"/>
  <c r="DL17" i="2"/>
  <c r="AB17" i="3" s="1"/>
  <c r="DW17" i="2"/>
  <c r="AM17" i="3" s="1"/>
  <c r="DW246" i="2"/>
  <c r="AM246" i="3" s="1"/>
  <c r="DV39" i="2"/>
  <c r="AL39" i="3" s="1"/>
  <c r="DU170" i="2"/>
  <c r="AK170" i="3" s="1"/>
  <c r="EF183" i="2"/>
  <c r="AV183" i="3" s="1"/>
  <c r="EC98" i="2"/>
  <c r="AS98" i="3" s="1"/>
  <c r="DZ23" i="2"/>
  <c r="AP23" i="3" s="1"/>
  <c r="M900" i="3"/>
  <c r="EI900" i="2"/>
  <c r="DA438" i="2"/>
  <c r="Q438" i="3" s="1"/>
  <c r="DB167" i="2"/>
  <c r="R167" i="3" s="1"/>
  <c r="DQ441" i="2"/>
  <c r="AG441" i="3" s="1"/>
  <c r="DG23" i="2"/>
  <c r="W23" i="3" s="1"/>
  <c r="DW373" i="2"/>
  <c r="AM373" i="3" s="1"/>
  <c r="DF401" i="2"/>
  <c r="V401" i="3" s="1"/>
  <c r="DB24" i="2"/>
  <c r="R24" i="3" s="1"/>
  <c r="DS39" i="2"/>
  <c r="AI39" i="3" s="1"/>
  <c r="CZ24" i="2"/>
  <c r="P24" i="3" s="1"/>
  <c r="EE98" i="2"/>
  <c r="AU98" i="3" s="1"/>
  <c r="L602" i="3"/>
  <c r="DI23" i="2"/>
  <c r="Y23" i="3" s="1"/>
  <c r="DO168" i="2"/>
  <c r="AE168" i="3" s="1"/>
  <c r="ED188" i="2"/>
  <c r="AT188" i="3" s="1"/>
  <c r="DX167" i="2"/>
  <c r="AN167" i="3" s="1"/>
  <c r="DX108" i="2"/>
  <c r="AN108" i="3" s="1"/>
  <c r="DL376" i="2"/>
  <c r="AB376" i="3" s="1"/>
  <c r="DN5" i="2"/>
  <c r="AD5" i="3" s="1"/>
  <c r="DP438" i="2"/>
  <c r="AF438" i="3" s="1"/>
  <c r="CV170" i="2"/>
  <c r="L600" i="3"/>
  <c r="EC5" i="2"/>
  <c r="AS5" i="3" s="1"/>
  <c r="DH5" i="2"/>
  <c r="X5" i="3" s="1"/>
  <c r="M760" i="3"/>
  <c r="EI760" i="2"/>
  <c r="EI12" i="2"/>
  <c r="M12" i="3"/>
  <c r="DP441" i="2"/>
  <c r="AF441" i="3" s="1"/>
  <c r="L605" i="3"/>
  <c r="DQ98" i="2"/>
  <c r="AG98" i="3" s="1"/>
  <c r="M899" i="3"/>
  <c r="EI899" i="2"/>
  <c r="DR197" i="2"/>
  <c r="AH197" i="3" s="1"/>
  <c r="DR127" i="2"/>
  <c r="AH127" i="3" s="1"/>
  <c r="CZ30" i="2"/>
  <c r="P30" i="3" s="1"/>
  <c r="L603" i="3"/>
  <c r="DK98" i="2"/>
  <c r="AA98" i="3" s="1"/>
  <c r="DP176" i="2"/>
  <c r="AF176" i="3" s="1"/>
  <c r="M866" i="3"/>
  <c r="EI866" i="2"/>
  <c r="EB566" i="2"/>
  <c r="AR566" i="3" s="1"/>
  <c r="DX111" i="2"/>
  <c r="AN111" i="3" s="1"/>
  <c r="EC111" i="2"/>
  <c r="AS111" i="3" s="1"/>
  <c r="DR30" i="2"/>
  <c r="AH30" i="3" s="1"/>
  <c r="DU168" i="2"/>
  <c r="AK168" i="3" s="1"/>
  <c r="DK5" i="2"/>
  <c r="AA5" i="3" s="1"/>
  <c r="DS178" i="2"/>
  <c r="AI178" i="3" s="1"/>
  <c r="DA39" i="2"/>
  <c r="Q39" i="3" s="1"/>
  <c r="DR343" i="2"/>
  <c r="AH343" i="3" s="1"/>
  <c r="DE10" i="2"/>
  <c r="U10" i="3" s="1"/>
  <c r="CX5" i="2"/>
  <c r="N5" i="3" s="1"/>
  <c r="DQ111" i="2"/>
  <c r="AG111" i="3" s="1"/>
  <c r="EE30" i="2"/>
  <c r="AU30" i="3" s="1"/>
  <c r="DY381" i="2"/>
  <c r="AO381" i="3" s="1"/>
  <c r="M22" i="3"/>
  <c r="EI22" i="2"/>
  <c r="M401" i="3"/>
  <c r="EE187" i="2"/>
  <c r="AU187" i="3" s="1"/>
  <c r="CX39" i="2"/>
  <c r="N39" i="3" s="1"/>
  <c r="DY382" i="2"/>
  <c r="AO382" i="3" s="1"/>
  <c r="DK190" i="2"/>
  <c r="AA190" i="3" s="1"/>
  <c r="DI118" i="2"/>
  <c r="Y118" i="3" s="1"/>
  <c r="DS111" i="2"/>
  <c r="AI111" i="3" s="1"/>
  <c r="DX23" i="2"/>
  <c r="AN23" i="3" s="1"/>
  <c r="DD23" i="2"/>
  <c r="T23" i="3" s="1"/>
  <c r="EC186" i="2"/>
  <c r="AS186" i="3" s="1"/>
  <c r="DE401" i="2"/>
  <c r="U401" i="3" s="1"/>
  <c r="L808" i="3"/>
  <c r="L812" i="3"/>
  <c r="DQ446" i="2"/>
  <c r="AG446" i="3" s="1"/>
  <c r="DO178" i="2"/>
  <c r="AE178" i="3" s="1"/>
  <c r="DH98" i="2"/>
  <c r="X98" i="3" s="1"/>
  <c r="DT39" i="2"/>
  <c r="AJ39" i="3" s="1"/>
  <c r="ED6" i="2"/>
  <c r="AT6" i="3" s="1"/>
  <c r="DW382" i="2"/>
  <c r="AM382" i="3" s="1"/>
  <c r="DC24" i="2"/>
  <c r="S24" i="3" s="1"/>
  <c r="DD98" i="2"/>
  <c r="T98" i="3" s="1"/>
  <c r="DY118" i="2"/>
  <c r="AO118" i="3" s="1"/>
  <c r="DY98" i="2"/>
  <c r="AO98" i="3" s="1"/>
  <c r="DX246" i="2"/>
  <c r="AN246" i="3" s="1"/>
  <c r="EI718" i="2"/>
  <c r="M718" i="3"/>
  <c r="DO108" i="2"/>
  <c r="AE108" i="3" s="1"/>
  <c r="DD376" i="2"/>
  <c r="T376" i="3" s="1"/>
  <c r="DL446" i="2"/>
  <c r="AB446" i="3" s="1"/>
  <c r="DV30" i="2"/>
  <c r="AL30" i="3" s="1"/>
  <c r="CX118" i="2"/>
  <c r="N118" i="3" s="1"/>
  <c r="EF186" i="2"/>
  <c r="AV186" i="3" s="1"/>
  <c r="EC30" i="2"/>
  <c r="AS30" i="3" s="1"/>
  <c r="DO176" i="2"/>
  <c r="AE176" i="3" s="1"/>
  <c r="M902" i="3"/>
  <c r="EI902" i="2"/>
  <c r="DU118" i="2"/>
  <c r="AK118" i="3" s="1"/>
  <c r="DP98" i="2"/>
  <c r="AF98" i="3" s="1"/>
  <c r="DF10" i="2"/>
  <c r="V10" i="3" s="1"/>
  <c r="L177" i="3"/>
  <c r="DI24" i="2"/>
  <c r="Y24" i="3" s="1"/>
  <c r="DH24" i="2"/>
  <c r="X24" i="3" s="1"/>
  <c r="ED184" i="2"/>
  <c r="AT184" i="3" s="1"/>
  <c r="DO373" i="2"/>
  <c r="AE373" i="3" s="1"/>
  <c r="DX190" i="2"/>
  <c r="AN190" i="3" s="1"/>
  <c r="DV447" i="2"/>
  <c r="AL447" i="3" s="1"/>
  <c r="EA438" i="2"/>
  <c r="AQ438" i="3" s="1"/>
  <c r="EE5" i="2"/>
  <c r="AU5" i="3" s="1"/>
  <c r="EF98" i="2"/>
  <c r="AV98" i="3" s="1"/>
  <c r="EG180" i="2"/>
  <c r="AW180" i="3" s="1"/>
  <c r="DY5" i="2"/>
  <c r="AO5" i="3" s="1"/>
  <c r="L171" i="3"/>
  <c r="DL30" i="2"/>
  <c r="AB30" i="3" s="1"/>
  <c r="DZ246" i="2"/>
  <c r="AP246" i="3" s="1"/>
  <c r="EI13" i="2"/>
  <c r="M13" i="3"/>
  <c r="EI15" i="2"/>
  <c r="M15" i="3"/>
  <c r="EB23" i="2"/>
  <c r="AR23" i="3" s="1"/>
  <c r="EA30" i="2"/>
  <c r="AQ30" i="3" s="1"/>
  <c r="DU438" i="2"/>
  <c r="AK438" i="3" s="1"/>
  <c r="L606" i="3"/>
  <c r="DY441" i="2"/>
  <c r="AO441" i="3" s="1"/>
  <c r="DS174" i="2"/>
  <c r="AI174" i="3" s="1"/>
  <c r="M19" i="3"/>
  <c r="EI19" i="2"/>
  <c r="EB30" i="2"/>
  <c r="AR30" i="3" s="1"/>
  <c r="EA24" i="2"/>
  <c r="AQ24" i="3" s="1"/>
  <c r="DG98" i="2"/>
  <c r="W98" i="3" s="1"/>
  <c r="DU17" i="2"/>
  <c r="AK17" i="3" s="1"/>
  <c r="DR191" i="2"/>
  <c r="AH191" i="3" s="1"/>
  <c r="CZ98" i="2"/>
  <c r="P98" i="3" s="1"/>
  <c r="EF24" i="2"/>
  <c r="AV24" i="3" s="1"/>
  <c r="DU197" i="2"/>
  <c r="AK197" i="3" s="1"/>
  <c r="DK30" i="2"/>
  <c r="AA30" i="3" s="1"/>
  <c r="DA6" i="2"/>
  <c r="Q6" i="3" s="1"/>
  <c r="DG246" i="2"/>
  <c r="W246" i="3" s="1"/>
  <c r="DT176" i="2"/>
  <c r="AJ176" i="3" s="1"/>
  <c r="DK376" i="2"/>
  <c r="AA376" i="3" s="1"/>
  <c r="DV566" i="2"/>
  <c r="AL566" i="3" s="1"/>
  <c r="CY23" i="2"/>
  <c r="O23" i="3" s="1"/>
  <c r="L720" i="3"/>
  <c r="DW118" i="2"/>
  <c r="AM118" i="3" s="1"/>
  <c r="DB98" i="2"/>
  <c r="R98" i="3" s="1"/>
  <c r="DS426" i="2"/>
  <c r="AI426" i="3" s="1"/>
  <c r="DK6" i="2"/>
  <c r="AA6" i="3" s="1"/>
  <c r="DQ5" i="2"/>
  <c r="AG5" i="3" s="1"/>
  <c r="DA30" i="2"/>
  <c r="Q30" i="3" s="1"/>
  <c r="EE185" i="2"/>
  <c r="AU185" i="3" s="1"/>
  <c r="DN98" i="2"/>
  <c r="AD98" i="3" s="1"/>
  <c r="CZ5" i="2"/>
  <c r="P5" i="3" s="1"/>
  <c r="DK23" i="2"/>
  <c r="AA23" i="3" s="1"/>
  <c r="L446" i="3"/>
  <c r="M18" i="3"/>
  <c r="EI18" i="2"/>
  <c r="L440" i="3"/>
  <c r="EE186" i="2"/>
  <c r="AU186" i="3" s="1"/>
  <c r="DK446" i="2"/>
  <c r="AA446" i="3" s="1"/>
  <c r="CX30" i="2"/>
  <c r="N30" i="3" s="1"/>
  <c r="DR245" i="2"/>
  <c r="AH245" i="3" s="1"/>
  <c r="DS17" i="2"/>
  <c r="AI17" i="3" s="1"/>
  <c r="DB5" i="2"/>
  <c r="R5" i="3" s="1"/>
  <c r="EC182" i="2"/>
  <c r="AS182" i="3" s="1"/>
  <c r="EC185" i="2"/>
  <c r="AS185" i="3" s="1"/>
  <c r="DE25" i="2"/>
  <c r="U25" i="3" s="1"/>
  <c r="L173" i="3"/>
  <c r="L364" i="3"/>
  <c r="DH39" i="2"/>
  <c r="X39" i="3" s="1"/>
  <c r="ED5" i="2"/>
  <c r="AT5" i="3" s="1"/>
  <c r="DI245" i="2"/>
  <c r="Y245" i="3" s="1"/>
  <c r="EC108" i="2"/>
  <c r="AS108" i="3" s="1"/>
  <c r="EB446" i="2"/>
  <c r="AR446" i="3" s="1"/>
  <c r="DN30" i="2"/>
  <c r="AD30" i="3" s="1"/>
  <c r="DY39" i="2"/>
  <c r="AO39" i="3" s="1"/>
  <c r="DJ245" i="2"/>
  <c r="Z245" i="3" s="1"/>
  <c r="CW23" i="2"/>
  <c r="DH246" i="2"/>
  <c r="X246" i="3" s="1"/>
  <c r="DP446" i="2"/>
  <c r="AF446" i="3" s="1"/>
  <c r="EF184" i="2"/>
  <c r="AV184" i="3" s="1"/>
  <c r="DU24" i="2"/>
  <c r="AK24" i="3" s="1"/>
  <c r="M27" i="3"/>
  <c r="EI27" i="2"/>
  <c r="DT174" i="2"/>
  <c r="AJ174" i="3" s="1"/>
  <c r="DX382" i="2"/>
  <c r="AN382" i="3" s="1"/>
  <c r="DH566" i="2"/>
  <c r="X566" i="3" s="1"/>
  <c r="DY376" i="2"/>
  <c r="AO376" i="3" s="1"/>
  <c r="DF22" i="2"/>
  <c r="V22" i="3" s="1"/>
  <c r="DB23" i="2"/>
  <c r="R23" i="3" s="1"/>
  <c r="DN197" i="2"/>
  <c r="AD197" i="3" s="1"/>
  <c r="DC6" i="2"/>
  <c r="S6" i="3" s="1"/>
  <c r="DS98" i="2"/>
  <c r="AI98" i="3" s="1"/>
  <c r="DX441" i="2"/>
  <c r="AN441" i="3" s="1"/>
  <c r="DK24" i="2"/>
  <c r="AA24" i="3" s="1"/>
  <c r="DW441" i="2"/>
  <c r="AM441" i="3" s="1"/>
  <c r="ED182" i="2"/>
  <c r="AT182" i="3" s="1"/>
  <c r="DQ108" i="2"/>
  <c r="AG108" i="3" s="1"/>
  <c r="DO376" i="2"/>
  <c r="AE376" i="3" s="1"/>
  <c r="DT447" i="2"/>
  <c r="AJ447" i="3" s="1"/>
  <c r="DU566" i="2"/>
  <c r="AK566" i="3" s="1"/>
  <c r="DP376" i="2"/>
  <c r="AF376" i="3" s="1"/>
  <c r="DL197" i="2"/>
  <c r="AB197" i="3" s="1"/>
  <c r="DX426" i="2"/>
  <c r="AN426" i="3" s="1"/>
  <c r="EE6" i="2"/>
  <c r="AU6" i="3" s="1"/>
  <c r="EF30" i="2"/>
  <c r="AV30" i="3" s="1"/>
  <c r="EA446" i="2"/>
  <c r="AQ446" i="3" s="1"/>
  <c r="L596" i="3"/>
  <c r="DO170" i="2"/>
  <c r="AE170" i="3" s="1"/>
  <c r="DO17" i="2"/>
  <c r="AE17" i="3" s="1"/>
  <c r="EI761" i="2"/>
  <c r="M761" i="3"/>
  <c r="DB566" i="2"/>
  <c r="R566" i="3" s="1"/>
  <c r="EA108" i="2"/>
  <c r="AQ108" i="3" s="1"/>
  <c r="EA39" i="2"/>
  <c r="AQ39" i="3" s="1"/>
  <c r="DY197" i="2"/>
  <c r="AO197" i="3" s="1"/>
  <c r="DN17" i="2"/>
  <c r="AD17" i="3" s="1"/>
  <c r="DR426" i="2"/>
  <c r="AH426" i="3" s="1"/>
  <c r="DY246" i="2"/>
  <c r="AO246" i="3" s="1"/>
  <c r="DU172" i="2"/>
  <c r="AK172" i="3" s="1"/>
  <c r="DJ30" i="2"/>
  <c r="Z30" i="3" s="1"/>
  <c r="L181" i="3"/>
  <c r="DU30" i="2"/>
  <c r="AK30" i="3" s="1"/>
  <c r="DJ108" i="2"/>
  <c r="Z108" i="3" s="1"/>
  <c r="DO172" i="2"/>
  <c r="AE172" i="3" s="1"/>
  <c r="M891" i="3"/>
  <c r="EI891" i="2"/>
  <c r="DR441" i="2"/>
  <c r="AH441" i="3" s="1"/>
  <c r="ED98" i="2"/>
  <c r="AT98" i="3" s="1"/>
  <c r="EB39" i="2"/>
  <c r="AR39" i="3" s="1"/>
  <c r="DP23" i="2"/>
  <c r="AF23" i="3" s="1"/>
  <c r="DT566" i="2"/>
  <c r="AJ566" i="3" s="1"/>
  <c r="EF23" i="2"/>
  <c r="AV23" i="3" s="1"/>
  <c r="DA5" i="2"/>
  <c r="Q5" i="3" s="1"/>
  <c r="DZ566" i="2"/>
  <c r="AP566" i="3" s="1"/>
  <c r="DG343" i="2"/>
  <c r="W343" i="3" s="1"/>
  <c r="CV441" i="2"/>
  <c r="DK118" i="2"/>
  <c r="AA118" i="3" s="1"/>
  <c r="DD381" i="2"/>
  <c r="T381" i="3" s="1"/>
  <c r="DQ381" i="2"/>
  <c r="AG381" i="3" s="1"/>
  <c r="DW39" i="2"/>
  <c r="AM39" i="3" s="1"/>
  <c r="DA98" i="2"/>
  <c r="Q98" i="3" s="1"/>
  <c r="CW30" i="2"/>
  <c r="DO30" i="2"/>
  <c r="AE30" i="3" s="1"/>
  <c r="L182" i="3"/>
  <c r="DV381" i="2"/>
  <c r="AL381" i="3" s="1"/>
  <c r="CV447" i="2"/>
  <c r="DJ23" i="2"/>
  <c r="Z23" i="3" s="1"/>
  <c r="DP426" i="2"/>
  <c r="AF426" i="3" s="1"/>
  <c r="L428" i="3"/>
  <c r="L445" i="3"/>
  <c r="L186" i="3"/>
  <c r="DO426" i="2"/>
  <c r="AE426" i="3" s="1"/>
  <c r="L511" i="3"/>
  <c r="DB6" i="2"/>
  <c r="R6" i="3" s="1"/>
  <c r="EC183" i="2"/>
  <c r="AS183" i="3" s="1"/>
  <c r="DE29" i="2"/>
  <c r="U29" i="3" s="1"/>
  <c r="L810" i="3"/>
  <c r="DJ111" i="2"/>
  <c r="Z111" i="3" s="1"/>
  <c r="DO180" i="2"/>
  <c r="AE180" i="3" s="1"/>
  <c r="DW167" i="2"/>
  <c r="AM167" i="3" s="1"/>
  <c r="DK17" i="2"/>
  <c r="AA17" i="3" s="1"/>
  <c r="EB5" i="2"/>
  <c r="AR5" i="3" s="1"/>
  <c r="DK197" i="2"/>
  <c r="AA197" i="3" s="1"/>
  <c r="DW381" i="2"/>
  <c r="AM381" i="3" s="1"/>
  <c r="DD17" i="2"/>
  <c r="T17" i="3" s="1"/>
  <c r="EG170" i="2"/>
  <c r="AW170" i="3" s="1"/>
  <c r="DY30" i="2"/>
  <c r="AO30" i="3" s="1"/>
  <c r="DS180" i="2"/>
  <c r="AI180" i="3" s="1"/>
  <c r="DJ566" i="2"/>
  <c r="Z566" i="3" s="1"/>
  <c r="M719" i="3"/>
  <c r="EI719" i="2"/>
  <c r="DS197" i="2"/>
  <c r="AI197" i="3" s="1"/>
  <c r="L450" i="3"/>
  <c r="DD373" i="2"/>
  <c r="T373" i="3" s="1"/>
  <c r="DM5" i="2"/>
  <c r="AC5" i="3" s="1"/>
  <c r="DX447" i="2"/>
  <c r="AN447" i="3" s="1"/>
  <c r="DV98" i="2"/>
  <c r="AL98" i="3" s="1"/>
  <c r="EF182" i="2"/>
  <c r="AV182" i="3" s="1"/>
  <c r="DU23" i="2"/>
  <c r="AK23" i="3" s="1"/>
  <c r="DX438" i="2"/>
  <c r="AN438" i="3" s="1"/>
  <c r="DW197" i="2"/>
  <c r="AM197" i="3" s="1"/>
  <c r="EI26" i="2"/>
  <c r="M26" i="3"/>
  <c r="DX381" i="2"/>
  <c r="AN381" i="3" s="1"/>
  <c r="DV426" i="2"/>
  <c r="AL426" i="3" s="1"/>
  <c r="DW376" i="2"/>
  <c r="AM376" i="3" s="1"/>
  <c r="DC5" i="2"/>
  <c r="S5" i="3" s="1"/>
  <c r="DS30" i="2"/>
  <c r="AI30" i="3" s="1"/>
  <c r="DT438" i="2"/>
  <c r="AJ438" i="3" s="1"/>
  <c r="DV24" i="2"/>
  <c r="AL24" i="3" s="1"/>
  <c r="DS172" i="2"/>
  <c r="AI172" i="3" s="1"/>
  <c r="DL5" i="2"/>
  <c r="AB5" i="3" s="1"/>
  <c r="DO438" i="2"/>
  <c r="AE438" i="3" s="1"/>
  <c r="DS376" i="2"/>
  <c r="AI376" i="3" s="1"/>
  <c r="DM23" i="2"/>
  <c r="AC23" i="3" s="1"/>
  <c r="DW447" i="2"/>
  <c r="AM447" i="3" s="1"/>
  <c r="CX246" i="2"/>
  <c r="N246" i="3" s="1"/>
  <c r="L595" i="3"/>
  <c r="DQ245" i="2"/>
  <c r="AG245" i="3" s="1"/>
  <c r="M11" i="3"/>
  <c r="EI11" i="2"/>
  <c r="DB197" i="2"/>
  <c r="R197" i="3" s="1"/>
  <c r="DX373" i="2"/>
  <c r="AN373" i="3" s="1"/>
  <c r="CX23" i="2"/>
  <c r="N23" i="3" s="1"/>
  <c r="EA98" i="2"/>
  <c r="AQ98" i="3" s="1"/>
  <c r="CY6" i="2"/>
  <c r="O6" i="3" s="1"/>
  <c r="DI566" i="2"/>
  <c r="Y566" i="3" s="1"/>
  <c r="DY108" i="2"/>
  <c r="AO108" i="3" s="1"/>
  <c r="DD6" i="2"/>
  <c r="T6" i="3" s="1"/>
  <c r="DU98" i="2"/>
  <c r="AK98" i="3" s="1"/>
  <c r="DZ30" i="2"/>
  <c r="AP30" i="3" s="1"/>
  <c r="M20" i="3"/>
  <c r="EI20" i="2"/>
  <c r="ED39" i="2"/>
  <c r="AT39" i="3" s="1"/>
  <c r="DG30" i="2"/>
  <c r="W30" i="3" s="1"/>
  <c r="DL441" i="2"/>
  <c r="AB441" i="3" s="1"/>
  <c r="DK566" i="2"/>
  <c r="AA566" i="3" s="1"/>
  <c r="DN441" i="2"/>
  <c r="AD441" i="3" s="1"/>
  <c r="EB426" i="2"/>
  <c r="AR426" i="3" s="1"/>
  <c r="DO23" i="2"/>
  <c r="AE23" i="3" s="1"/>
  <c r="DI111" i="2"/>
  <c r="Y111" i="3" s="1"/>
  <c r="DS438" i="2"/>
  <c r="AI438" i="3" s="1"/>
  <c r="L721" i="3"/>
  <c r="DB39" i="2"/>
  <c r="R39" i="3" s="1"/>
  <c r="EF6" i="2"/>
  <c r="AV6" i="3" s="1"/>
  <c r="DV17" i="2"/>
  <c r="AL17" i="3" s="1"/>
  <c r="DW98" i="2"/>
  <c r="AM98" i="3" s="1"/>
  <c r="DI39" i="2"/>
  <c r="Y39" i="3" s="1"/>
  <c r="DO174" i="2"/>
  <c r="AE174" i="3" s="1"/>
  <c r="CW39" i="2"/>
  <c r="DO39" i="2"/>
  <c r="AE39" i="3" s="1"/>
  <c r="AQ180" i="2" a="1"/>
  <c r="AQ605" i="2" a="1"/>
  <c r="AQ606" i="2" a="1"/>
  <c r="AQ181" i="2" a="1"/>
  <c r="S490" i="2" a="1"/>
  <c r="S68" i="2" a="1"/>
  <c r="S491" i="2" a="1"/>
  <c r="S70" i="2" a="1"/>
  <c r="S69" i="2" a="1"/>
  <c r="S486" i="2" a="1"/>
  <c r="S492" i="2" a="1"/>
  <c r="S493" i="2" a="1"/>
  <c r="AW54" i="2" a="1"/>
  <c r="AW52" i="2" a="1"/>
  <c r="AW472" i="2" a="1"/>
  <c r="AW471" i="2" a="1"/>
  <c r="AW51" i="2" a="1"/>
  <c r="AW468" i="2" a="1"/>
  <c r="AW53" i="2" a="1"/>
  <c r="AW470" i="2" a="1"/>
  <c r="AW469" i="2" a="1"/>
  <c r="BS180" i="2" a="1"/>
  <c r="BS181" i="2" a="1"/>
  <c r="BS605" i="2" a="1"/>
  <c r="BS606" i="2" a="1"/>
  <c r="BS599" i="2" a="1"/>
  <c r="BS175" i="2" a="1"/>
  <c r="BS600" i="2" a="1"/>
  <c r="BS174" i="2" a="1"/>
  <c r="CG468" i="2" a="1"/>
  <c r="CG471" i="2" a="1"/>
  <c r="CG51" i="2" a="1"/>
  <c r="CG53" i="2" a="1"/>
  <c r="CG469" i="2" a="1"/>
  <c r="CG54" i="2" a="1"/>
  <c r="CG472" i="2" a="1"/>
  <c r="CG470" i="2" a="1"/>
  <c r="CG52" i="2" a="1"/>
  <c r="BW511" i="2" a="1"/>
  <c r="BW429" i="2" a="1"/>
  <c r="BW430" i="2" a="1"/>
  <c r="BW512" i="2" a="1"/>
  <c r="S494" i="2" a="1"/>
  <c r="S123" i="2" a="1"/>
  <c r="S495" i="2" a="1"/>
  <c r="S110" i="2" a="1"/>
  <c r="S107" i="2" a="1"/>
  <c r="S497" i="2" a="1"/>
  <c r="S117" i="2" a="1"/>
  <c r="AC407" i="2" a="1"/>
  <c r="AC400" i="2" a="1"/>
  <c r="AC853" i="2" a="1"/>
  <c r="AC789" i="2" a="1"/>
  <c r="AC852" i="2" a="1"/>
  <c r="AC862" i="2" a="1"/>
  <c r="AC857" i="2" a="1"/>
  <c r="AC405" i="2" a="1"/>
  <c r="AC453" i="2" a="1"/>
  <c r="AC861" i="2" a="1"/>
  <c r="AC344" i="2" a="1"/>
  <c r="AC865" i="2" a="1"/>
  <c r="AO68" i="2" a="1"/>
  <c r="AO491" i="2" a="1"/>
  <c r="AO490" i="2" a="1"/>
  <c r="AO70" i="2" a="1"/>
  <c r="AO486" i="2" a="1"/>
  <c r="AO69" i="2" a="1"/>
  <c r="AO492" i="2" a="1"/>
  <c r="AO493" i="2" a="1"/>
  <c r="BU49" i="2" a="1"/>
  <c r="BU47" i="2" a="1"/>
  <c r="BU466" i="2" a="1"/>
  <c r="BU463" i="2" a="1"/>
  <c r="BU48" i="2" a="1"/>
  <c r="BU46" i="2" a="1"/>
  <c r="BU465" i="2" a="1"/>
  <c r="BU464" i="2" a="1"/>
  <c r="BU467" i="2" a="1"/>
  <c r="BU462" i="2" a="1"/>
  <c r="AI56" i="2" a="1"/>
  <c r="AI473" i="2" a="1"/>
  <c r="AI57" i="2" a="1"/>
  <c r="AI474" i="2" a="1"/>
  <c r="AI58" i="2" a="1"/>
  <c r="AI476" i="2" a="1"/>
  <c r="AI475" i="2" a="1"/>
  <c r="BU429" i="2" a="1"/>
  <c r="BU512" i="2" a="1"/>
  <c r="BU430" i="2" a="1"/>
  <c r="BU511" i="2" a="1"/>
  <c r="BU940" i="2" a="1"/>
  <c r="BU939" i="2" a="1"/>
  <c r="BQ57" i="2" a="1"/>
  <c r="BQ58" i="2" a="1"/>
  <c r="BQ475" i="2" a="1"/>
  <c r="BQ473" i="2" a="1"/>
  <c r="BQ476" i="2" a="1"/>
  <c r="BQ474" i="2" a="1"/>
  <c r="BQ56" i="2" a="1"/>
  <c r="BC791" i="2" a="1"/>
  <c r="BC815" i="2" a="1"/>
  <c r="BC816" i="2" a="1"/>
  <c r="S908" i="2" a="1"/>
  <c r="S36" i="2" a="1"/>
  <c r="S37" i="2" a="1"/>
  <c r="S907" i="2" a="1"/>
  <c r="BK430" i="2" a="1"/>
  <c r="BK429" i="2" a="1"/>
  <c r="BK511" i="2" a="1"/>
  <c r="BK512" i="2" a="1"/>
  <c r="BC174" i="2" a="1"/>
  <c r="BC600" i="2" a="1"/>
  <c r="BC599" i="2" a="1"/>
  <c r="BC175" i="2" a="1"/>
  <c r="BC172" i="2" a="1"/>
  <c r="BC364" i="2" a="1"/>
  <c r="BC810" i="2" a="1"/>
  <c r="BC597" i="2" a="1"/>
  <c r="BC598" i="2" a="1"/>
  <c r="BC808" i="2" a="1"/>
  <c r="BC814" i="2" a="1"/>
  <c r="BC173" i="2" a="1"/>
  <c r="BC812" i="2" a="1"/>
  <c r="BC348" i="2" a="1"/>
  <c r="BM597" i="2" a="1"/>
  <c r="BM814" i="2" a="1"/>
  <c r="BM348" i="2" a="1"/>
  <c r="BM364" i="2" a="1"/>
  <c r="BM808" i="2" a="1"/>
  <c r="BM812" i="2" a="1"/>
  <c r="BM172" i="2" a="1"/>
  <c r="BM810" i="2" a="1"/>
  <c r="BM598" i="2" a="1"/>
  <c r="BM173" i="2" a="1"/>
  <c r="CC563" i="2" a="1"/>
  <c r="AO322" i="2" a="1"/>
  <c r="AO752" i="2" a="1"/>
  <c r="AO750" i="2" a="1"/>
  <c r="AO320" i="2" a="1"/>
  <c r="AO323" i="2" a="1"/>
  <c r="AO755" i="2" a="1"/>
  <c r="AO751" i="2" a="1"/>
  <c r="AO753" i="2" a="1"/>
  <c r="AO444" i="2" a="1"/>
  <c r="AO321" i="2" a="1"/>
  <c r="AO749" i="2" a="1"/>
  <c r="BC905" i="2" a="1"/>
  <c r="BC32" i="2" a="1"/>
  <c r="BC904" i="2" a="1"/>
  <c r="BC33" i="2" a="1"/>
  <c r="BQ908" i="2" a="1"/>
  <c r="BQ907" i="2" a="1"/>
  <c r="BQ37" i="2" a="1"/>
  <c r="BQ36" i="2" a="1"/>
  <c r="AQ480" i="2" a="1"/>
  <c r="AQ64" i="2" a="1"/>
  <c r="AQ484" i="2" a="1"/>
  <c r="AQ477" i="2" a="1"/>
  <c r="AQ479" i="2" a="1"/>
  <c r="AQ62" i="2" a="1"/>
  <c r="AQ63" i="2" a="1"/>
  <c r="AQ61" i="2" a="1"/>
  <c r="AQ481" i="2" a="1"/>
  <c r="AQ60" i="2" a="1"/>
  <c r="AQ66" i="2" a="1"/>
  <c r="AQ483" i="2" a="1"/>
  <c r="AQ65" i="2" a="1"/>
  <c r="AQ482" i="2" a="1"/>
  <c r="AQ478" i="2" a="1"/>
  <c r="AU449" i="2" a="1"/>
  <c r="AU448" i="2" a="1"/>
  <c r="BE814" i="2" a="1"/>
  <c r="BE364" i="2" a="1"/>
  <c r="BE810" i="2" a="1"/>
  <c r="BE348" i="2" a="1"/>
  <c r="BE812" i="2" a="1"/>
  <c r="BE172" i="2" a="1"/>
  <c r="BE808" i="2" a="1"/>
  <c r="BE597" i="2" a="1"/>
  <c r="BE173" i="2" a="1"/>
  <c r="BE598" i="2" a="1"/>
  <c r="AU491" i="2" a="1"/>
  <c r="AU68" i="2" a="1"/>
  <c r="AU70" i="2" a="1"/>
  <c r="AU69" i="2" a="1"/>
  <c r="AU493" i="2" a="1"/>
  <c r="AU490" i="2" a="1"/>
  <c r="AU492" i="2" a="1"/>
  <c r="AU486" i="2" a="1"/>
  <c r="AI337" i="2" a="1"/>
  <c r="AI338" i="2" a="1"/>
  <c r="AI332" i="2" a="1"/>
  <c r="AI333" i="2" a="1"/>
  <c r="AI757" i="2" a="1"/>
  <c r="AI334" i="2" a="1"/>
  <c r="AI445" i="2" a="1"/>
  <c r="AI369" i="2" a="1"/>
  <c r="AI824" i="2" a="1"/>
  <c r="AI326" i="2" a="1"/>
  <c r="CA481" i="2" a="1"/>
  <c r="CA62" i="2" a="1"/>
  <c r="CA64" i="2" a="1"/>
  <c r="CA478" i="2" a="1"/>
  <c r="CA65" i="2" a="1"/>
  <c r="CA477" i="2" a="1"/>
  <c r="CA66" i="2" a="1"/>
  <c r="CA61" i="2" a="1"/>
  <c r="CA483" i="2" a="1"/>
  <c r="CA60" i="2" a="1"/>
  <c r="CA479" i="2" a="1"/>
  <c r="CA484" i="2" a="1"/>
  <c r="CA482" i="2" a="1"/>
  <c r="CA480" i="2" a="1"/>
  <c r="CA63" i="2" a="1"/>
  <c r="BA492" i="2" a="1"/>
  <c r="BA490" i="2" a="1"/>
  <c r="BA493" i="2" a="1"/>
  <c r="BA70" i="2" a="1"/>
  <c r="BA491" i="2" a="1"/>
  <c r="BA68" i="2" a="1"/>
  <c r="BA69" i="2" a="1"/>
  <c r="BA486" i="2" a="1"/>
  <c r="AS490" i="2" a="1"/>
  <c r="AS492" i="2" a="1"/>
  <c r="AS491" i="2" a="1"/>
  <c r="AS493" i="2" a="1"/>
  <c r="AS70" i="2" a="1"/>
  <c r="AS68" i="2" a="1"/>
  <c r="AS69" i="2" a="1"/>
  <c r="AS486" i="2" a="1"/>
  <c r="BC41" i="2" a="1"/>
  <c r="BC43" i="2" a="1"/>
  <c r="BC44" i="2" a="1"/>
  <c r="BC461" i="2" a="1"/>
  <c r="BC42" i="2" a="1"/>
  <c r="BC460" i="2" a="1"/>
  <c r="BC459" i="2" a="1"/>
  <c r="BC458" i="2" a="1"/>
  <c r="BC485" i="2" a="1"/>
  <c r="U462" i="2" a="1"/>
  <c r="U46" i="2" a="1"/>
  <c r="U465" i="2" a="1"/>
  <c r="U463" i="2" a="1"/>
  <c r="U467" i="2" a="1"/>
  <c r="U49" i="2" a="1"/>
  <c r="U464" i="2" a="1"/>
  <c r="U466" i="2" a="1"/>
  <c r="U48" i="2" a="1"/>
  <c r="U47" i="2" a="1"/>
  <c r="O209" i="2" a="1"/>
  <c r="O193" i="2" a="1"/>
  <c r="O545" i="2" a="1"/>
  <c r="O210" i="2" a="1"/>
  <c r="O432" i="2" a="1"/>
  <c r="O160" i="2" a="1"/>
  <c r="O586" i="2" a="1"/>
  <c r="O164" i="2" a="1"/>
  <c r="O204" i="2" a="1"/>
  <c r="O196" i="2" a="1"/>
  <c r="O211" i="2" a="1"/>
  <c r="O547" i="2" a="1"/>
  <c r="O161" i="2" a="1"/>
  <c r="AS180" i="2" a="1"/>
  <c r="AS606" i="2" a="1"/>
  <c r="AS605" i="2" a="1"/>
  <c r="AS181" i="2" a="1"/>
  <c r="AK915" i="2" a="1"/>
  <c r="AK89" i="2" a="1"/>
  <c r="AK910" i="2" a="1"/>
  <c r="AK92" i="2" a="1"/>
  <c r="AK85" i="2" a="1"/>
  <c r="AK74" i="2" a="1"/>
  <c r="AK931" i="2" a="1"/>
  <c r="AK95" i="2" a="1"/>
  <c r="AK78" i="2" a="1"/>
  <c r="AK928" i="2" a="1"/>
  <c r="AK947" i="2" a="1"/>
  <c r="AK922" i="2" a="1"/>
  <c r="BI940" i="2" a="1"/>
  <c r="BI939" i="2" a="1"/>
  <c r="AC460" i="2" a="1"/>
  <c r="AC43" i="2" a="1"/>
  <c r="AC41" i="2" a="1"/>
  <c r="AC485" i="2" a="1"/>
  <c r="AC458" i="2" a="1"/>
  <c r="AC44" i="2" a="1"/>
  <c r="AC459" i="2" a="1"/>
  <c r="AC461" i="2" a="1"/>
  <c r="AC42" i="2" a="1"/>
  <c r="BM479" i="2" a="1"/>
  <c r="BM61" i="2" a="1"/>
  <c r="BM60" i="2" a="1"/>
  <c r="BM482" i="2" a="1"/>
  <c r="BM481" i="2" a="1"/>
  <c r="BM62" i="2" a="1"/>
  <c r="BM483" i="2" a="1"/>
  <c r="BM478" i="2" a="1"/>
  <c r="BM477" i="2" a="1"/>
  <c r="BM480" i="2" a="1"/>
  <c r="BM63" i="2" a="1"/>
  <c r="BM66" i="2" a="1"/>
  <c r="BM65" i="2" a="1"/>
  <c r="BM64" i="2" a="1"/>
  <c r="BM484" i="2" a="1"/>
  <c r="Y178" i="2" a="1"/>
  <c r="Y604" i="2" a="1"/>
  <c r="Y603" i="2" a="1"/>
  <c r="Y179" i="2" a="1"/>
  <c r="Y177" i="2" a="1"/>
  <c r="Y601" i="2" a="1"/>
  <c r="Y176" i="2" a="1"/>
  <c r="Y602" i="2" a="1"/>
  <c r="BG58" i="2" a="1"/>
  <c r="BG56" i="2" a="1"/>
  <c r="BG57" i="2" a="1"/>
  <c r="BG474" i="2" a="1"/>
  <c r="BG475" i="2" a="1"/>
  <c r="BG473" i="2" a="1"/>
  <c r="BG476" i="2" a="1"/>
  <c r="BQ171" i="2" a="1"/>
  <c r="BQ594" i="2" a="1"/>
  <c r="BQ170" i="2" a="1"/>
  <c r="BQ595" i="2" a="1"/>
  <c r="BQ596" i="2" a="1"/>
  <c r="AW453" i="2" a="1"/>
  <c r="AW853" i="2" a="1"/>
  <c r="AW865" i="2" a="1"/>
  <c r="AW405" i="2" a="1"/>
  <c r="AW344" i="2" a="1"/>
  <c r="AW861" i="2" a="1"/>
  <c r="AW857" i="2" a="1"/>
  <c r="AW862" i="2" a="1"/>
  <c r="AW852" i="2" a="1"/>
  <c r="AW407" i="2" a="1"/>
  <c r="AW400" i="2" a="1"/>
  <c r="AW789" i="2" a="1"/>
  <c r="AK301" i="2" a="1"/>
  <c r="AK306" i="2" a="1"/>
  <c r="AK708" i="2" a="1"/>
  <c r="AK440" i="2" a="1"/>
  <c r="AK707" i="2" a="1"/>
  <c r="AK305" i="2" a="1"/>
  <c r="AK304" i="2" a="1"/>
  <c r="U32" i="2" a="1"/>
  <c r="U904" i="2" a="1"/>
  <c r="U905" i="2" a="1"/>
  <c r="U33" i="2" a="1"/>
  <c r="W70" i="2" a="1"/>
  <c r="W493" i="2" a="1"/>
  <c r="W491" i="2" a="1"/>
  <c r="W490" i="2" a="1"/>
  <c r="W69" i="2" a="1"/>
  <c r="W492" i="2" a="1"/>
  <c r="W486" i="2" a="1"/>
  <c r="W68" i="2" a="1"/>
  <c r="Q624" i="2" a="1"/>
  <c r="Q267" i="2" a="1"/>
  <c r="Q244" i="2" a="1"/>
  <c r="Q675" i="2" a="1"/>
  <c r="Q237" i="2" a="1"/>
  <c r="Q233" i="2" a="1"/>
  <c r="Q437" i="2" a="1"/>
  <c r="Q240" i="2" a="1"/>
  <c r="Q227" i="2" a="1"/>
  <c r="Q266" i="2" a="1"/>
  <c r="Q676" i="2" a="1"/>
  <c r="CE85" i="2" a="1"/>
  <c r="CE78" i="2" a="1"/>
  <c r="CE928" i="2" a="1"/>
  <c r="CE910" i="2" a="1"/>
  <c r="CE947" i="2" a="1"/>
  <c r="CE931" i="2" a="1"/>
  <c r="CE922" i="2" a="1"/>
  <c r="CE915" i="2" a="1"/>
  <c r="CE92" i="2" a="1"/>
  <c r="CE95" i="2" a="1"/>
  <c r="CE74" i="2" a="1"/>
  <c r="CE89" i="2" a="1"/>
  <c r="BI479" i="2" a="1"/>
  <c r="BI483" i="2" a="1"/>
  <c r="BI64" i="2" a="1"/>
  <c r="BI62" i="2" a="1"/>
  <c r="BI63" i="2" a="1"/>
  <c r="BI480" i="2" a="1"/>
  <c r="BI484" i="2" a="1"/>
  <c r="BI481" i="2" a="1"/>
  <c r="BI65" i="2" a="1"/>
  <c r="BI66" i="2" a="1"/>
  <c r="BI60" i="2" a="1"/>
  <c r="BI61" i="2" a="1"/>
  <c r="BI477" i="2" a="1"/>
  <c r="BI482" i="2" a="1"/>
  <c r="BI478" i="2" a="1"/>
  <c r="BM904" i="2" a="1"/>
  <c r="BM32" i="2" a="1"/>
  <c r="BM33" i="2" a="1"/>
  <c r="BM905" i="2" a="1"/>
  <c r="BW907" i="2" a="1"/>
  <c r="BW37" i="2" a="1"/>
  <c r="BW908" i="2" a="1"/>
  <c r="BW36" i="2" a="1"/>
  <c r="AI939" i="2" a="1"/>
  <c r="AI940" i="2" a="1"/>
  <c r="Y939" i="2" a="1"/>
  <c r="Y940" i="2" a="1"/>
  <c r="W32" i="2" a="1"/>
  <c r="W904" i="2" a="1"/>
  <c r="W33" i="2" a="1"/>
  <c r="W905" i="2" a="1"/>
  <c r="U337" i="2" a="1"/>
  <c r="U369" i="2" a="1"/>
  <c r="U445" i="2" a="1"/>
  <c r="U332" i="2" a="1"/>
  <c r="U339" i="2" a="1"/>
  <c r="U334" i="2" a="1"/>
  <c r="U333" i="2" a="1"/>
  <c r="U824" i="2" a="1"/>
  <c r="U757" i="2" a="1"/>
  <c r="U326" i="2" a="1"/>
  <c r="Y320" i="2" a="1"/>
  <c r="Y752" i="2" a="1"/>
  <c r="Y323" i="2" a="1"/>
  <c r="Y749" i="2" a="1"/>
  <c r="Y444" i="2" a="1"/>
  <c r="Y751" i="2" a="1"/>
  <c r="Y322" i="2" a="1"/>
  <c r="Y753" i="2" a="1"/>
  <c r="Y755" i="2" a="1"/>
  <c r="Y321" i="2" a="1"/>
  <c r="Y750" i="2" a="1"/>
  <c r="AK52" i="2" a="1"/>
  <c r="AK468" i="2" a="1"/>
  <c r="AK470" i="2" a="1"/>
  <c r="AK54" i="2" a="1"/>
  <c r="AK51" i="2" a="1"/>
  <c r="AK471" i="2" a="1"/>
  <c r="AK469" i="2" a="1"/>
  <c r="AK53" i="2" a="1"/>
  <c r="AK472" i="2" a="1"/>
  <c r="CC865" i="2" a="1"/>
  <c r="CC407" i="2" a="1"/>
  <c r="CC857" i="2" a="1"/>
  <c r="CC789" i="2" a="1"/>
  <c r="CC400" i="2" a="1"/>
  <c r="CC852" i="2" a="1"/>
  <c r="CC344" i="2" a="1"/>
  <c r="CC861" i="2" a="1"/>
  <c r="CC862" i="2" a="1"/>
  <c r="CC853" i="2" a="1"/>
  <c r="CC453" i="2" a="1"/>
  <c r="CC405" i="2" a="1"/>
  <c r="BS471" i="2" a="1"/>
  <c r="BS52" i="2" a="1"/>
  <c r="BS53" i="2" a="1"/>
  <c r="BS469" i="2" a="1"/>
  <c r="BS472" i="2" a="1"/>
  <c r="BS468" i="2" a="1"/>
  <c r="BS54" i="2" a="1"/>
  <c r="BS470" i="2" a="1"/>
  <c r="BS51" i="2" a="1"/>
  <c r="BQ511" i="2" a="1"/>
  <c r="BQ429" i="2" a="1"/>
  <c r="BQ512" i="2" a="1"/>
  <c r="BQ430" i="2" a="1"/>
  <c r="BW459" i="2" a="1"/>
  <c r="BW44" i="2" a="1"/>
  <c r="BW460" i="2" a="1"/>
  <c r="BW461" i="2" a="1"/>
  <c r="BW43" i="2" a="1"/>
  <c r="BW485" i="2" a="1"/>
  <c r="BW42" i="2" a="1"/>
  <c r="BW41" i="2" a="1"/>
  <c r="BW458" i="2" a="1"/>
  <c r="AO922" i="2" a="1"/>
  <c r="AO85" i="2" a="1"/>
  <c r="AO910" i="2" a="1"/>
  <c r="AO947" i="2" a="1"/>
  <c r="AO78" i="2" a="1"/>
  <c r="AO928" i="2" a="1"/>
  <c r="AO95" i="2" a="1"/>
  <c r="AO89" i="2" a="1"/>
  <c r="AO931" i="2" a="1"/>
  <c r="AO92" i="2" a="1"/>
  <c r="AO74" i="2" a="1"/>
  <c r="AO915" i="2" a="1"/>
  <c r="BK37" i="2" a="1"/>
  <c r="BK908" i="2" a="1"/>
  <c r="BK36" i="2" a="1"/>
  <c r="BK907" i="2" a="1"/>
  <c r="W857" i="2" a="1"/>
  <c r="W400" i="2" a="1"/>
  <c r="W453" i="2" a="1"/>
  <c r="W853" i="2" a="1"/>
  <c r="W861" i="2" a="1"/>
  <c r="W862" i="2" a="1"/>
  <c r="W407" i="2" a="1"/>
  <c r="W789" i="2" a="1"/>
  <c r="W344" i="2" a="1"/>
  <c r="W865" i="2" a="1"/>
  <c r="W405" i="2" a="1"/>
  <c r="W852" i="2" a="1"/>
  <c r="BO486" i="2" a="1"/>
  <c r="BO493" i="2" a="1"/>
  <c r="BO492" i="2" a="1"/>
  <c r="BO68" i="2" a="1"/>
  <c r="BO490" i="2" a="1"/>
  <c r="BO70" i="2" a="1"/>
  <c r="BO491" i="2" a="1"/>
  <c r="BO69" i="2" a="1"/>
  <c r="O33" i="2" a="1"/>
  <c r="O32" i="2" a="1"/>
  <c r="O905" i="2" a="1"/>
  <c r="O904" i="2" a="1"/>
  <c r="CA560" i="2" a="1"/>
  <c r="BO180" i="2" a="1"/>
  <c r="BO605" i="2" a="1"/>
  <c r="BO606" i="2" a="1"/>
  <c r="BO181" i="2" a="1"/>
  <c r="BY387" i="2" a="1"/>
  <c r="BY843" i="2" a="1"/>
  <c r="BY386" i="2" a="1"/>
  <c r="BY452" i="2" a="1"/>
  <c r="BY371" i="2" a="1"/>
  <c r="BY844" i="2" a="1"/>
  <c r="BY383" i="2" a="1"/>
  <c r="BY388" i="2" a="1"/>
  <c r="BY825" i="2" a="1"/>
  <c r="BY16" i="2" a="1"/>
  <c r="BY380" i="2" a="1"/>
  <c r="BS922" i="2" a="1"/>
  <c r="BS915" i="2" a="1"/>
  <c r="BS928" i="2" a="1"/>
  <c r="BS78" i="2" a="1"/>
  <c r="BS85" i="2" a="1"/>
  <c r="BS92" i="2" a="1"/>
  <c r="BS931" i="2" a="1"/>
  <c r="BS947" i="2" a="1"/>
  <c r="BS89" i="2" a="1"/>
  <c r="BS74" i="2" a="1"/>
  <c r="BS910" i="2" a="1"/>
  <c r="BS95" i="2" a="1"/>
  <c r="AC426" i="2" a="1"/>
  <c r="BU37" i="2" a="1"/>
  <c r="BU907" i="2" a="1"/>
  <c r="BU36" i="2" a="1"/>
  <c r="BU908" i="2" a="1"/>
  <c r="CC466" i="2" a="1"/>
  <c r="CC49" i="2" a="1"/>
  <c r="CC46" i="2" a="1"/>
  <c r="CC47" i="2" a="1"/>
  <c r="CC464" i="2" a="1"/>
  <c r="CC462" i="2" a="1"/>
  <c r="CC48" i="2" a="1"/>
  <c r="CC467" i="2" a="1"/>
  <c r="CC463" i="2" a="1"/>
  <c r="CC465" i="2" a="1"/>
  <c r="Y69" i="2" a="1"/>
  <c r="Y493" i="2" a="1"/>
  <c r="Y486" i="2" a="1"/>
  <c r="Y70" i="2" a="1"/>
  <c r="Y492" i="2" a="1"/>
  <c r="Y490" i="2" a="1"/>
  <c r="Y68" i="2" a="1"/>
  <c r="Y491" i="2" a="1"/>
  <c r="AY65" i="2" a="1"/>
  <c r="AY481" i="2" a="1"/>
  <c r="AY60" i="2" a="1"/>
  <c r="AY61" i="2" a="1"/>
  <c r="AY63" i="2" a="1"/>
  <c r="AY483" i="2" a="1"/>
  <c r="AY480" i="2" a="1"/>
  <c r="AY479" i="2" a="1"/>
  <c r="AY66" i="2" a="1"/>
  <c r="AY478" i="2" a="1"/>
  <c r="AY477" i="2" a="1"/>
  <c r="AY482" i="2" a="1"/>
  <c r="AY64" i="2" a="1"/>
  <c r="AY62" i="2" a="1"/>
  <c r="AY484" i="2" a="1"/>
  <c r="CE565" i="2" a="1"/>
  <c r="S471" i="2" a="1"/>
  <c r="S468" i="2" a="1"/>
  <c r="S54" i="2" a="1"/>
  <c r="S51" i="2" a="1"/>
  <c r="S53" i="2" a="1"/>
  <c r="S470" i="2" a="1"/>
  <c r="S472" i="2" a="1"/>
  <c r="S52" i="2" a="1"/>
  <c r="S469" i="2" a="1"/>
  <c r="AW57" i="2" a="1"/>
  <c r="AW475" i="2" a="1"/>
  <c r="AW58" i="2" a="1"/>
  <c r="AW476" i="2" a="1"/>
  <c r="AW56" i="2" a="1"/>
  <c r="AW474" i="2" a="1"/>
  <c r="AW473" i="2" a="1"/>
  <c r="U426" i="2" a="1"/>
  <c r="BE448" i="2" a="1"/>
  <c r="BE449" i="2" a="1"/>
  <c r="BS602" i="2" a="1"/>
  <c r="BS176" i="2" a="1"/>
  <c r="BS177" i="2" a="1"/>
  <c r="BS601" i="2" a="1"/>
  <c r="CG476" i="2" a="1"/>
  <c r="CG58" i="2" a="1"/>
  <c r="CG475" i="2" a="1"/>
  <c r="CG473" i="2" a="1"/>
  <c r="CG57" i="2" a="1"/>
  <c r="CG474" i="2" a="1"/>
  <c r="CG56" i="2" a="1"/>
  <c r="S326" i="2" a="1"/>
  <c r="S757" i="2" a="1"/>
  <c r="S339" i="2" a="1"/>
  <c r="S337" i="2" a="1"/>
  <c r="S824" i="2" a="1"/>
  <c r="S332" i="2" a="1"/>
  <c r="S369" i="2" a="1"/>
  <c r="S333" i="2" a="1"/>
  <c r="S445" i="2" a="1"/>
  <c r="S334" i="2" a="1"/>
  <c r="AC161" i="2" a="1"/>
  <c r="AC210" i="2" a="1"/>
  <c r="AC545" i="2" a="1"/>
  <c r="AC209" i="2" a="1"/>
  <c r="AC160" i="2" a="1"/>
  <c r="AC196" i="2" a="1"/>
  <c r="AC164" i="2" a="1"/>
  <c r="AC211" i="2" a="1"/>
  <c r="AC586" i="2" a="1"/>
  <c r="AC193" i="2" a="1"/>
  <c r="AC432" i="2" a="1"/>
  <c r="AC547" i="2" a="1"/>
  <c r="AC204" i="2" a="1"/>
  <c r="BU41" i="2" a="1"/>
  <c r="BU44" i="2" a="1"/>
  <c r="BU459" i="2" a="1"/>
  <c r="BU461" i="2" a="1"/>
  <c r="BU485" i="2" a="1"/>
  <c r="BU42" i="2" a="1"/>
  <c r="BU43" i="2" a="1"/>
  <c r="BU458" i="2" a="1"/>
  <c r="BU460" i="2" a="1"/>
  <c r="AI53" i="2" a="1"/>
  <c r="AI468" i="2" a="1"/>
  <c r="AI471" i="2" a="1"/>
  <c r="AI469" i="2" a="1"/>
  <c r="AI52" i="2" a="1"/>
  <c r="AI472" i="2" a="1"/>
  <c r="AI470" i="2" a="1"/>
  <c r="AI51" i="2" a="1"/>
  <c r="AI54" i="2" a="1"/>
  <c r="AA904" i="2" a="1"/>
  <c r="AA32" i="2" a="1"/>
  <c r="AA905" i="2" a="1"/>
  <c r="AA33" i="2" a="1"/>
  <c r="BO907" i="2" a="1"/>
  <c r="BO36" i="2" a="1"/>
  <c r="BO908" i="2" a="1"/>
  <c r="BO37" i="2" a="1"/>
  <c r="AO940" i="2" a="1"/>
  <c r="AO939" i="2" a="1"/>
  <c r="BQ69" i="2" a="1"/>
  <c r="BQ68" i="2" a="1"/>
  <c r="BQ490" i="2" a="1"/>
  <c r="BQ492" i="2" a="1"/>
  <c r="BQ486" i="2" a="1"/>
  <c r="BQ491" i="2" a="1"/>
  <c r="BQ70" i="2" a="1"/>
  <c r="BQ493" i="2" a="1"/>
  <c r="BE473" i="2" a="1"/>
  <c r="BE475" i="2" a="1"/>
  <c r="BE56" i="2" a="1"/>
  <c r="BE57" i="2" a="1"/>
  <c r="BE476" i="2" a="1"/>
  <c r="BE58" i="2" a="1"/>
  <c r="BE474" i="2" a="1"/>
  <c r="AA474" i="2" a="1"/>
  <c r="AA476" i="2" a="1"/>
  <c r="AA57" i="2" a="1"/>
  <c r="AA56" i="2" a="1"/>
  <c r="AA475" i="2" a="1"/>
  <c r="AA473" i="2" a="1"/>
  <c r="AA58" i="2" a="1"/>
  <c r="AY939" i="2" a="1"/>
  <c r="AY940" i="2" a="1"/>
  <c r="BI37" i="2" a="1"/>
  <c r="BI36" i="2" a="1"/>
  <c r="BI907" i="2" a="1"/>
  <c r="BI908" i="2" a="1"/>
  <c r="BC181" i="2" a="1"/>
  <c r="BC606" i="2" a="1"/>
  <c r="BC180" i="2" a="1"/>
  <c r="BC605" i="2" a="1"/>
  <c r="BM178" i="2" a="1"/>
  <c r="BM604" i="2" a="1"/>
  <c r="BM179" i="2" a="1"/>
  <c r="BM603" i="2" a="1"/>
  <c r="BM595" i="2" a="1"/>
  <c r="BM594" i="2" a="1"/>
  <c r="BM171" i="2" a="1"/>
  <c r="BM596" i="2" a="1"/>
  <c r="BM170" i="2" a="1"/>
  <c r="CE486" i="2" a="1"/>
  <c r="CE70" i="2" a="1"/>
  <c r="CE493" i="2" a="1"/>
  <c r="CE68" i="2" a="1"/>
  <c r="CE491" i="2" a="1"/>
  <c r="CE490" i="2" a="1"/>
  <c r="CE492" i="2" a="1"/>
  <c r="CE69" i="2" a="1"/>
  <c r="AM824" i="2" a="1"/>
  <c r="AM332" i="2" a="1"/>
  <c r="AM333" i="2" a="1"/>
  <c r="AM369" i="2" a="1"/>
  <c r="AM338" i="2" a="1"/>
  <c r="AM326" i="2" a="1"/>
  <c r="AM334" i="2" a="1"/>
  <c r="AM757" i="2" a="1"/>
  <c r="AM445" i="2" a="1"/>
  <c r="AM337" i="2" a="1"/>
  <c r="AO437" i="2" a="1"/>
  <c r="AO675" i="2" a="1"/>
  <c r="AO267" i="2" a="1"/>
  <c r="AO266" i="2" a="1"/>
  <c r="AO237" i="2" a="1"/>
  <c r="AO240" i="2" a="1"/>
  <c r="AO624" i="2" a="1"/>
  <c r="AO227" i="2" a="1"/>
  <c r="AO676" i="2" a="1"/>
  <c r="AO233" i="2" a="1"/>
  <c r="AO244" i="2" a="1"/>
  <c r="BQ904" i="2" a="1"/>
  <c r="BQ33" i="2" a="1"/>
  <c r="BQ32" i="2" a="1"/>
  <c r="BQ905" i="2" a="1"/>
  <c r="AQ472" i="2" a="1"/>
  <c r="AQ52" i="2" a="1"/>
  <c r="AQ468" i="2" a="1"/>
  <c r="AQ54" i="2" a="1"/>
  <c r="AQ470" i="2" a="1"/>
  <c r="AQ469" i="2" a="1"/>
  <c r="AQ53" i="2" a="1"/>
  <c r="AQ51" i="2" a="1"/>
  <c r="AQ471" i="2" a="1"/>
  <c r="BE599" i="2" a="1"/>
  <c r="BE174" i="2" a="1"/>
  <c r="BE175" i="2" a="1"/>
  <c r="BE600" i="2" a="1"/>
  <c r="AU485" i="2" a="1"/>
  <c r="AU43" i="2" a="1"/>
  <c r="AU458" i="2" a="1"/>
  <c r="AU44" i="2" a="1"/>
  <c r="AU459" i="2" a="1"/>
  <c r="AU41" i="2" a="1"/>
  <c r="AU460" i="2" a="1"/>
  <c r="AU42" i="2" a="1"/>
  <c r="AU461" i="2" a="1"/>
  <c r="AI240" i="2" a="1"/>
  <c r="AI227" i="2" a="1"/>
  <c r="AI233" i="2" a="1"/>
  <c r="AI676" i="2" a="1"/>
  <c r="AI267" i="2" a="1"/>
  <c r="AI624" i="2" a="1"/>
  <c r="AI437" i="2" a="1"/>
  <c r="AI266" i="2" a="1"/>
  <c r="AI675" i="2" a="1"/>
  <c r="AI244" i="2" a="1"/>
  <c r="AI237" i="2" a="1"/>
  <c r="AC37" i="2" a="1"/>
  <c r="AC908" i="2" a="1"/>
  <c r="AC36" i="2" a="1"/>
  <c r="AC907" i="2" a="1"/>
  <c r="CA493" i="2" a="1"/>
  <c r="CA68" i="2" a="1"/>
  <c r="CA69" i="2" a="1"/>
  <c r="CA492" i="2" a="1"/>
  <c r="CA490" i="2" a="1"/>
  <c r="CA491" i="2" a="1"/>
  <c r="CA486" i="2" a="1"/>
  <c r="CA70" i="2" a="1"/>
  <c r="BA56" i="2" a="1"/>
  <c r="BA57" i="2" a="1"/>
  <c r="BA474" i="2" a="1"/>
  <c r="BA476" i="2" a="1"/>
  <c r="BA473" i="2" a="1"/>
  <c r="BA475" i="2" a="1"/>
  <c r="BA58" i="2" a="1"/>
  <c r="AS49" i="2" a="1"/>
  <c r="AS464" i="2" a="1"/>
  <c r="AS463" i="2" a="1"/>
  <c r="AS462" i="2" a="1"/>
  <c r="AS47" i="2" a="1"/>
  <c r="AS467" i="2" a="1"/>
  <c r="AS46" i="2" a="1"/>
  <c r="AS48" i="2" a="1"/>
  <c r="AS465" i="2" a="1"/>
  <c r="AS466" i="2" a="1"/>
  <c r="BC491" i="2" a="1"/>
  <c r="BC492" i="2" a="1"/>
  <c r="BC486" i="2" a="1"/>
  <c r="BC493" i="2" a="1"/>
  <c r="BC70" i="2" a="1"/>
  <c r="BC69" i="2" a="1"/>
  <c r="BC68" i="2" a="1"/>
  <c r="BC490" i="2" a="1"/>
  <c r="BQ939" i="2" a="1"/>
  <c r="BQ940" i="2" a="1"/>
  <c r="BM407" i="2" a="1"/>
  <c r="BM405" i="2" a="1"/>
  <c r="BM789" i="2" a="1"/>
  <c r="BM853" i="2" a="1"/>
  <c r="BM400" i="2" a="1"/>
  <c r="BM865" i="2" a="1"/>
  <c r="BM861" i="2" a="1"/>
  <c r="BM862" i="2" a="1"/>
  <c r="BM857" i="2" a="1"/>
  <c r="BM453" i="2" a="1"/>
  <c r="BM852" i="2" a="1"/>
  <c r="BM344" i="2" a="1"/>
  <c r="O707" i="2" a="1"/>
  <c r="O708" i="2" a="1"/>
  <c r="O440" i="2" a="1"/>
  <c r="O301" i="2" a="1"/>
  <c r="O305" i="2" a="1"/>
  <c r="O304" i="2" a="1"/>
  <c r="O306" i="2" a="1"/>
  <c r="AC51" i="2" a="1"/>
  <c r="AC471" i="2" a="1"/>
  <c r="AC472" i="2" a="1"/>
  <c r="AC468" i="2" a="1"/>
  <c r="AC52" i="2" a="1"/>
  <c r="AC469" i="2" a="1"/>
  <c r="AC470" i="2" a="1"/>
  <c r="AC54" i="2" a="1"/>
  <c r="AC53" i="2" a="1"/>
  <c r="Y174" i="2" a="1"/>
  <c r="Y599" i="2" a="1"/>
  <c r="Y600" i="2" a="1"/>
  <c r="Y175" i="2" a="1"/>
  <c r="CC565" i="2" a="1"/>
  <c r="BQ181" i="2" a="1"/>
  <c r="BQ180" i="2" a="1"/>
  <c r="BQ606" i="2" a="1"/>
  <c r="BQ605" i="2" a="1"/>
  <c r="AK675" i="2" a="1"/>
  <c r="AK233" i="2" a="1"/>
  <c r="AK624" i="2" a="1"/>
  <c r="AK237" i="2" a="1"/>
  <c r="AK267" i="2" a="1"/>
  <c r="AK240" i="2" a="1"/>
  <c r="AK676" i="2" a="1"/>
  <c r="AK227" i="2" a="1"/>
  <c r="AK437" i="2" a="1"/>
  <c r="AK266" i="2" a="1"/>
  <c r="AK244" i="2" a="1"/>
  <c r="BE908" i="2" a="1"/>
  <c r="BE907" i="2" a="1"/>
  <c r="BE36" i="2" a="1"/>
  <c r="BE37" i="2" a="1"/>
  <c r="W58" i="2" a="1"/>
  <c r="W56" i="2" a="1"/>
  <c r="W474" i="2" a="1"/>
  <c r="W57" i="2" a="1"/>
  <c r="W476" i="2" a="1"/>
  <c r="W473" i="2" a="1"/>
  <c r="W475" i="2" a="1"/>
  <c r="Q204" i="2" a="1"/>
  <c r="Q211" i="2" a="1"/>
  <c r="Q164" i="2" a="1"/>
  <c r="Q545" i="2" a="1"/>
  <c r="Q160" i="2" a="1"/>
  <c r="Q196" i="2" a="1"/>
  <c r="Q193" i="2" a="1"/>
  <c r="Q210" i="2" a="1"/>
  <c r="Q432" i="2" a="1"/>
  <c r="Q586" i="2" a="1"/>
  <c r="Q209" i="2" a="1"/>
  <c r="Q161" i="2" a="1"/>
  <c r="Q547" i="2" a="1"/>
  <c r="CE33" i="2" a="1"/>
  <c r="CE32" i="2" a="1"/>
  <c r="CE905" i="2" a="1"/>
  <c r="CE904" i="2" a="1"/>
  <c r="CE564" i="2" a="1"/>
  <c r="Q65" i="2" a="1"/>
  <c r="Q482" i="2" a="1"/>
  <c r="Q62" i="2" a="1"/>
  <c r="Q64" i="2" a="1"/>
  <c r="Q60" i="2" a="1"/>
  <c r="Q66" i="2" a="1"/>
  <c r="Q63" i="2" a="1"/>
  <c r="Q478" i="2" a="1"/>
  <c r="Q480" i="2" a="1"/>
  <c r="Q479" i="2" a="1"/>
  <c r="Q483" i="2" a="1"/>
  <c r="Q61" i="2" a="1"/>
  <c r="Q477" i="2" a="1"/>
  <c r="Q481" i="2" a="1"/>
  <c r="Q484" i="2" a="1"/>
  <c r="AK939" i="2" a="1"/>
  <c r="AK940" i="2" a="1"/>
  <c r="BI474" i="2" a="1"/>
  <c r="BI56" i="2" a="1"/>
  <c r="BI58" i="2" a="1"/>
  <c r="BI473" i="2" a="1"/>
  <c r="BI57" i="2" a="1"/>
  <c r="BI476" i="2" a="1"/>
  <c r="BI475" i="2" a="1"/>
  <c r="BM931" i="2" a="1"/>
  <c r="BM78" i="2" a="1"/>
  <c r="BM922" i="2" a="1"/>
  <c r="BM910" i="2" a="1"/>
  <c r="BM947" i="2" a="1"/>
  <c r="BM915" i="2" a="1"/>
  <c r="BM74" i="2" a="1"/>
  <c r="BM89" i="2" a="1"/>
  <c r="BM85" i="2" a="1"/>
  <c r="BM92" i="2" a="1"/>
  <c r="BM95" i="2" a="1"/>
  <c r="BM928" i="2" a="1"/>
  <c r="CG563" i="2" a="1"/>
  <c r="CC561" i="2" a="1"/>
  <c r="CE337" i="2" a="1"/>
  <c r="CE757" i="2" a="1"/>
  <c r="CE334" i="2" a="1"/>
  <c r="CE369" i="2" a="1"/>
  <c r="CE332" i="2" a="1"/>
  <c r="CE333" i="2" a="1"/>
  <c r="CE824" i="2" a="1"/>
  <c r="CE326" i="2" a="1"/>
  <c r="CE445" i="2" a="1"/>
  <c r="AS907" i="2" a="1"/>
  <c r="AS908" i="2" a="1"/>
  <c r="AS37" i="2" a="1"/>
  <c r="AS36" i="2" a="1"/>
  <c r="AQ33" i="2" a="1"/>
  <c r="AQ904" i="2" a="1"/>
  <c r="AQ905" i="2" a="1"/>
  <c r="AQ32" i="2" a="1"/>
  <c r="BG429" i="2" a="1"/>
  <c r="BG430" i="2" a="1"/>
  <c r="BG511" i="2" a="1"/>
  <c r="BG512" i="2" a="1"/>
  <c r="U497" i="2" a="1"/>
  <c r="U495" i="2" a="1"/>
  <c r="U123" i="2" a="1"/>
  <c r="U107" i="2" a="1"/>
  <c r="U110" i="2" a="1"/>
  <c r="U494" i="2" a="1"/>
  <c r="U117" i="2" a="1"/>
  <c r="Q74" i="2" a="1"/>
  <c r="Q85" i="2" a="1"/>
  <c r="Q915" i="2" a="1"/>
  <c r="Q928" i="2" a="1"/>
  <c r="Q947" i="2" a="1"/>
  <c r="Q931" i="2" a="1"/>
  <c r="Q89" i="2" a="1"/>
  <c r="Q922" i="2" a="1"/>
  <c r="Q910" i="2" a="1"/>
  <c r="Q95" i="2" a="1"/>
  <c r="Q78" i="2" a="1"/>
  <c r="Q92" i="2" a="1"/>
  <c r="Y380" i="2" a="1"/>
  <c r="Y825" i="2" a="1"/>
  <c r="Y388" i="2" a="1"/>
  <c r="Y16" i="2" a="1"/>
  <c r="Y371" i="2" a="1"/>
  <c r="Y844" i="2" a="1"/>
  <c r="Y383" i="2" a="1"/>
  <c r="Y452" i="2" a="1"/>
  <c r="Y843" i="2" a="1"/>
  <c r="Y386" i="2" a="1"/>
  <c r="Y387" i="2" a="1"/>
  <c r="AK459" i="2" a="1"/>
  <c r="AK485" i="2" a="1"/>
  <c r="AK44" i="2" a="1"/>
  <c r="AK458" i="2" a="1"/>
  <c r="AK41" i="2" a="1"/>
  <c r="AK460" i="2" a="1"/>
  <c r="AK42" i="2" a="1"/>
  <c r="AK43" i="2" a="1"/>
  <c r="AK461" i="2" a="1"/>
  <c r="CC380" i="2" a="1"/>
  <c r="CC386" i="2" a="1"/>
  <c r="CC371" i="2" a="1"/>
  <c r="CC843" i="2" a="1"/>
  <c r="CC383" i="2" a="1"/>
  <c r="CC387" i="2" a="1"/>
  <c r="CC844" i="2" a="1"/>
  <c r="CC16" i="2" a="1"/>
  <c r="CC388" i="2" a="1"/>
  <c r="CC825" i="2" a="1"/>
  <c r="CC452" i="2" a="1"/>
  <c r="BY449" i="2" a="1"/>
  <c r="BY448" i="2" a="1"/>
  <c r="BS490" i="2" a="1"/>
  <c r="BS69" i="2" a="1"/>
  <c r="BS492" i="2" a="1"/>
  <c r="BS491" i="2" a="1"/>
  <c r="BS68" i="2" a="1"/>
  <c r="BS70" i="2" a="1"/>
  <c r="BS486" i="2" a="1"/>
  <c r="BS493" i="2" a="1"/>
  <c r="CC559" i="2" a="1"/>
  <c r="CE426" i="2" a="1"/>
  <c r="BW468" i="2" a="1"/>
  <c r="BW54" i="2" a="1"/>
  <c r="BW470" i="2" a="1"/>
  <c r="BW471" i="2" a="1"/>
  <c r="BW472" i="2" a="1"/>
  <c r="BW469" i="2" a="1"/>
  <c r="BW53" i="2" a="1"/>
  <c r="BW51" i="2" a="1"/>
  <c r="BW52" i="2" a="1"/>
  <c r="AO37" i="2" a="1"/>
  <c r="AO36" i="2" a="1"/>
  <c r="AO908" i="2" a="1"/>
  <c r="AO907" i="2" a="1"/>
  <c r="BK922" i="2" a="1"/>
  <c r="BK85" i="2" a="1"/>
  <c r="BK931" i="2" a="1"/>
  <c r="BK928" i="2" a="1"/>
  <c r="BK947" i="2" a="1"/>
  <c r="BK89" i="2" a="1"/>
  <c r="BK78" i="2" a="1"/>
  <c r="BK910" i="2" a="1"/>
  <c r="BK74" i="2" a="1"/>
  <c r="BK92" i="2" a="1"/>
  <c r="BK95" i="2" a="1"/>
  <c r="BK915" i="2" a="1"/>
  <c r="BY474" i="2" a="1"/>
  <c r="BY476" i="2" a="1"/>
  <c r="BY56" i="2" a="1"/>
  <c r="BY57" i="2" a="1"/>
  <c r="BY473" i="2" a="1"/>
  <c r="BY58" i="2" a="1"/>
  <c r="BY475" i="2" a="1"/>
  <c r="W333" i="2" a="1"/>
  <c r="W369" i="2" a="1"/>
  <c r="W339" i="2" a="1"/>
  <c r="W757" i="2" a="1"/>
  <c r="W332" i="2" a="1"/>
  <c r="W824" i="2" a="1"/>
  <c r="W334" i="2" a="1"/>
  <c r="W326" i="2" a="1"/>
  <c r="W337" i="2" a="1"/>
  <c r="W445" i="2" a="1"/>
  <c r="BO476" i="2" a="1"/>
  <c r="BO474" i="2" a="1"/>
  <c r="BO475" i="2" a="1"/>
  <c r="BO58" i="2" a="1"/>
  <c r="BO56" i="2" a="1"/>
  <c r="BO473" i="2" a="1"/>
  <c r="BO57" i="2" a="1"/>
  <c r="AY430" i="2" a="1"/>
  <c r="AY429" i="2" a="1"/>
  <c r="AY511" i="2" a="1"/>
  <c r="AY512" i="2" a="1"/>
  <c r="AA386" i="2" a="1"/>
  <c r="AA387" i="2" a="1"/>
  <c r="AA844" i="2" a="1"/>
  <c r="AA388" i="2" a="1"/>
  <c r="AA371" i="2" a="1"/>
  <c r="AA452" i="2" a="1"/>
  <c r="AA383" i="2" a="1"/>
  <c r="AA380" i="2" a="1"/>
  <c r="AA16" i="2" a="1"/>
  <c r="AA825" i="2" a="1"/>
  <c r="AA843" i="2" a="1"/>
  <c r="BG33" i="2" a="1"/>
  <c r="BG32" i="2" a="1"/>
  <c r="BG904" i="2" a="1"/>
  <c r="BG905" i="2" a="1"/>
  <c r="BK939" i="2" a="1"/>
  <c r="BK940" i="2" a="1"/>
  <c r="AI904" i="2" a="1"/>
  <c r="AI33" i="2" a="1"/>
  <c r="AI32" i="2" a="1"/>
  <c r="AI905" i="2" a="1"/>
  <c r="Y471" i="2" a="1"/>
  <c r="Y468" i="2" a="1"/>
  <c r="Y469" i="2" a="1"/>
  <c r="Y54" i="2" a="1"/>
  <c r="Y472" i="2" a="1"/>
  <c r="Y51" i="2" a="1"/>
  <c r="Y52" i="2" a="1"/>
  <c r="Y53" i="2" a="1"/>
  <c r="Y470" i="2" a="1"/>
  <c r="AM65" i="2" a="1"/>
  <c r="AM66" i="2" a="1"/>
  <c r="AM478" i="2" a="1"/>
  <c r="AM477" i="2" a="1"/>
  <c r="AM483" i="2" a="1"/>
  <c r="AM480" i="2" a="1"/>
  <c r="AM484" i="2" a="1"/>
  <c r="AM61" i="2" a="1"/>
  <c r="AM481" i="2" a="1"/>
  <c r="AM64" i="2" a="1"/>
  <c r="AM62" i="2" a="1"/>
  <c r="AM479" i="2" a="1"/>
  <c r="AM482" i="2" a="1"/>
  <c r="AM63" i="2" a="1"/>
  <c r="AM60" i="2" a="1"/>
  <c r="O65" i="2" a="1"/>
  <c r="O477" i="2" a="1"/>
  <c r="O61" i="2" a="1"/>
  <c r="O484" i="2" a="1"/>
  <c r="O483" i="2" a="1"/>
  <c r="O481" i="2" a="1"/>
  <c r="O66" i="2" a="1"/>
  <c r="O63" i="2" a="1"/>
  <c r="O480" i="2" a="1"/>
  <c r="O64" i="2" a="1"/>
  <c r="O62" i="2" a="1"/>
  <c r="O60" i="2" a="1"/>
  <c r="O482" i="2" a="1"/>
  <c r="O479" i="2" a="1"/>
  <c r="O478" i="2" a="1"/>
  <c r="AY471" i="2" a="1"/>
  <c r="AY51" i="2" a="1"/>
  <c r="AY52" i="2" a="1"/>
  <c r="AY469" i="2" a="1"/>
  <c r="AY468" i="2" a="1"/>
  <c r="AY53" i="2" a="1"/>
  <c r="AY54" i="2" a="1"/>
  <c r="AY470" i="2" a="1"/>
  <c r="AY472" i="2" a="1"/>
  <c r="AQ598" i="2" a="1"/>
  <c r="AQ173" i="2" a="1"/>
  <c r="AQ812" i="2" a="1"/>
  <c r="AQ364" i="2" a="1"/>
  <c r="AQ808" i="2" a="1"/>
  <c r="AQ810" i="2" a="1"/>
  <c r="AQ814" i="2" a="1"/>
  <c r="AQ348" i="2" a="1"/>
  <c r="AQ172" i="2" a="1"/>
  <c r="AQ597" i="2" a="1"/>
  <c r="AE442" i="2" a="1"/>
  <c r="AE722" i="2" a="1"/>
  <c r="AW69" i="2" a="1"/>
  <c r="AW493" i="2" a="1"/>
  <c r="AW68" i="2" a="1"/>
  <c r="AW492" i="2" a="1"/>
  <c r="AW491" i="2" a="1"/>
  <c r="AW486" i="2" a="1"/>
  <c r="AW70" i="2" a="1"/>
  <c r="AW490" i="2" a="1"/>
  <c r="BS429" i="2" a="1"/>
  <c r="BS512" i="2" a="1"/>
  <c r="BS430" i="2" a="1"/>
  <c r="BS511" i="2" a="1"/>
  <c r="S383" i="2" a="1"/>
  <c r="S387" i="2" a="1"/>
  <c r="S16" i="2" a="1"/>
  <c r="S844" i="2" a="1"/>
  <c r="S386" i="2" a="1"/>
  <c r="S371" i="2" a="1"/>
  <c r="S843" i="2" a="1"/>
  <c r="S380" i="2" a="1"/>
  <c r="S388" i="2" a="1"/>
  <c r="S825" i="2" a="1"/>
  <c r="S452" i="2" a="1"/>
  <c r="AO458" i="2" a="1"/>
  <c r="AO460" i="2" a="1"/>
  <c r="AO43" i="2" a="1"/>
  <c r="AO42" i="2" a="1"/>
  <c r="AO459" i="2" a="1"/>
  <c r="AO485" i="2" a="1"/>
  <c r="AO461" i="2" a="1"/>
  <c r="AO44" i="2" a="1"/>
  <c r="AO41" i="2" a="1"/>
  <c r="BK48" i="2" a="1"/>
  <c r="BK467" i="2" a="1"/>
  <c r="BK463" i="2" a="1"/>
  <c r="BK47" i="2" a="1"/>
  <c r="BK464" i="2" a="1"/>
  <c r="BK466" i="2" a="1"/>
  <c r="BK49" i="2" a="1"/>
  <c r="BK46" i="2" a="1"/>
  <c r="BK465" i="2" a="1"/>
  <c r="BK462" i="2" a="1"/>
  <c r="BY939" i="2" a="1"/>
  <c r="BY940" i="2" a="1"/>
  <c r="AI482" i="2" a="1"/>
  <c r="AI478" i="2" a="1"/>
  <c r="AI479" i="2" a="1"/>
  <c r="AI62" i="2" a="1"/>
  <c r="AI480" i="2" a="1"/>
  <c r="AI484" i="2" a="1"/>
  <c r="AI61" i="2" a="1"/>
  <c r="AI481" i="2" a="1"/>
  <c r="AI60" i="2" a="1"/>
  <c r="AI64" i="2" a="1"/>
  <c r="AI66" i="2" a="1"/>
  <c r="AI63" i="2" a="1"/>
  <c r="AI483" i="2" a="1"/>
  <c r="AI477" i="2" a="1"/>
  <c r="AI65" i="2" a="1"/>
  <c r="Y908" i="2" a="1"/>
  <c r="Y36" i="2" a="1"/>
  <c r="Y37" i="2" a="1"/>
  <c r="Y907" i="2" a="1"/>
  <c r="AM89" i="2" a="1"/>
  <c r="AM931" i="2" a="1"/>
  <c r="AM922" i="2" a="1"/>
  <c r="AM92" i="2" a="1"/>
  <c r="AM915" i="2" a="1"/>
  <c r="AM947" i="2" a="1"/>
  <c r="AM74" i="2" a="1"/>
  <c r="AM85" i="2" a="1"/>
  <c r="AM928" i="2" a="1"/>
  <c r="AM78" i="2" a="1"/>
  <c r="AM95" i="2" a="1"/>
  <c r="AM910" i="2" a="1"/>
  <c r="AG40" i="2" a="1"/>
  <c r="AG45" i="2" a="1"/>
  <c r="AG71" i="2" a="1"/>
  <c r="AG55" i="2" a="1"/>
  <c r="AG50" i="2" a="1"/>
  <c r="AG59" i="2" a="1"/>
  <c r="AG67" i="2" a="1"/>
  <c r="BQ461" i="2" a="1"/>
  <c r="BQ458" i="2" a="1"/>
  <c r="BQ44" i="2" a="1"/>
  <c r="BQ460" i="2" a="1"/>
  <c r="BQ485" i="2" a="1"/>
  <c r="BQ41" i="2" a="1"/>
  <c r="BQ459" i="2" a="1"/>
  <c r="BQ42" i="2" a="1"/>
  <c r="BQ43" i="2" a="1"/>
  <c r="BE51" i="2" a="1"/>
  <c r="BE471" i="2" a="1"/>
  <c r="BE470" i="2" a="1"/>
  <c r="BE54" i="2" a="1"/>
  <c r="BE469" i="2" a="1"/>
  <c r="BE52" i="2" a="1"/>
  <c r="BE53" i="2" a="1"/>
  <c r="BE468" i="2" a="1"/>
  <c r="BE472" i="2" a="1"/>
  <c r="AA470" i="2" a="1"/>
  <c r="AA469" i="2" a="1"/>
  <c r="AA468" i="2" a="1"/>
  <c r="AA52" i="2" a="1"/>
  <c r="AA472" i="2" a="1"/>
  <c r="AA54" i="2" a="1"/>
  <c r="AA53" i="2" a="1"/>
  <c r="AA51" i="2" a="1"/>
  <c r="AA471" i="2" a="1"/>
  <c r="AM940" i="2" a="1"/>
  <c r="AM939" i="2" a="1"/>
  <c r="S910" i="2" a="1"/>
  <c r="S95" i="2" a="1"/>
  <c r="S78" i="2" a="1"/>
  <c r="S915" i="2" a="1"/>
  <c r="S74" i="2" a="1"/>
  <c r="S85" i="2" a="1"/>
  <c r="S92" i="2" a="1"/>
  <c r="S931" i="2" a="1"/>
  <c r="S928" i="2" a="1"/>
  <c r="S89" i="2" a="1"/>
  <c r="S922" i="2" a="1"/>
  <c r="S947" i="2" a="1"/>
  <c r="BC595" i="2" a="1"/>
  <c r="BC596" i="2" a="1"/>
  <c r="BC594" i="2" a="1"/>
  <c r="BC170" i="2" a="1"/>
  <c r="BC171" i="2" a="1"/>
  <c r="CE54" i="2" a="1"/>
  <c r="CE52" i="2" a="1"/>
  <c r="CE468" i="2" a="1"/>
  <c r="CE53" i="2" a="1"/>
  <c r="CE472" i="2" a="1"/>
  <c r="CE51" i="2" a="1"/>
  <c r="CE469" i="2" a="1"/>
  <c r="CE471" i="2" a="1"/>
  <c r="CE470" i="2" a="1"/>
  <c r="AM437" i="2" a="1"/>
  <c r="AM244" i="2" a="1"/>
  <c r="AM237" i="2" a="1"/>
  <c r="AM266" i="2" a="1"/>
  <c r="AM624" i="2" a="1"/>
  <c r="AM233" i="2" a="1"/>
  <c r="AM267" i="2" a="1"/>
  <c r="AM240" i="2" a="1"/>
  <c r="AM675" i="2" a="1"/>
  <c r="AM676" i="2" a="1"/>
  <c r="AM227" i="2" a="1"/>
  <c r="AQ473" i="2" a="1"/>
  <c r="AQ57" i="2" a="1"/>
  <c r="AQ56" i="2" a="1"/>
  <c r="AQ476" i="2" a="1"/>
  <c r="AQ58" i="2" a="1"/>
  <c r="AQ475" i="2" a="1"/>
  <c r="AQ474" i="2" a="1"/>
  <c r="BE594" i="2" a="1"/>
  <c r="BE595" i="2" a="1"/>
  <c r="BE596" i="2" a="1"/>
  <c r="BE170" i="2" a="1"/>
  <c r="BE171" i="2" a="1"/>
  <c r="AU51" i="2" a="1"/>
  <c r="AU468" i="2" a="1"/>
  <c r="AU470" i="2" a="1"/>
  <c r="AU53" i="2" a="1"/>
  <c r="AU54" i="2" a="1"/>
  <c r="AU471" i="2" a="1"/>
  <c r="AU469" i="2" a="1"/>
  <c r="AU52" i="2" a="1"/>
  <c r="AU472" i="2" a="1"/>
  <c r="AI320" i="2" a="1"/>
  <c r="AI444" i="2" a="1"/>
  <c r="AI749" i="2" a="1"/>
  <c r="AI322" i="2" a="1"/>
  <c r="AI321" i="2" a="1"/>
  <c r="AI755" i="2" a="1"/>
  <c r="AI753" i="2" a="1"/>
  <c r="AI752" i="2" a="1"/>
  <c r="AI323" i="2" a="1"/>
  <c r="AI750" i="2" a="1"/>
  <c r="AI751" i="2" a="1"/>
  <c r="AC89" i="2" a="1"/>
  <c r="AC928" i="2" a="1"/>
  <c r="AC931" i="2" a="1"/>
  <c r="AC95" i="2" a="1"/>
  <c r="AC915" i="2" a="1"/>
  <c r="AC910" i="2" a="1"/>
  <c r="AC92" i="2" a="1"/>
  <c r="AC74" i="2" a="1"/>
  <c r="AC922" i="2" a="1"/>
  <c r="AC85" i="2" a="1"/>
  <c r="AC78" i="2" a="1"/>
  <c r="AC947" i="2" a="1"/>
  <c r="BA46" i="2" a="1"/>
  <c r="BA47" i="2" a="1"/>
  <c r="BA464" i="2" a="1"/>
  <c r="BA48" i="2" a="1"/>
  <c r="BA465" i="2" a="1"/>
  <c r="BA463" i="2" a="1"/>
  <c r="BA462" i="2" a="1"/>
  <c r="BA49" i="2" a="1"/>
  <c r="BA467" i="2" a="1"/>
  <c r="BA466" i="2" a="1"/>
  <c r="AS53" i="2" a="1"/>
  <c r="AS51" i="2" a="1"/>
  <c r="AS469" i="2" a="1"/>
  <c r="AS470" i="2" a="1"/>
  <c r="AS52" i="2" a="1"/>
  <c r="AS472" i="2" a="1"/>
  <c r="AS468" i="2" a="1"/>
  <c r="AS471" i="2" a="1"/>
  <c r="AS54" i="2" a="1"/>
  <c r="U483" i="2" a="1"/>
  <c r="U66" i="2" a="1"/>
  <c r="U65" i="2" a="1"/>
  <c r="U477" i="2" a="1"/>
  <c r="U64" i="2" a="1"/>
  <c r="U482" i="2" a="1"/>
  <c r="U478" i="2" a="1"/>
  <c r="U61" i="2" a="1"/>
  <c r="U60" i="2" a="1"/>
  <c r="U481" i="2" a="1"/>
  <c r="U484" i="2" a="1"/>
  <c r="U480" i="2" a="1"/>
  <c r="U63" i="2" a="1"/>
  <c r="U62" i="2" a="1"/>
  <c r="U479" i="2" a="1"/>
  <c r="O843" i="2" a="1"/>
  <c r="O371" i="2" a="1"/>
  <c r="O387" i="2" a="1"/>
  <c r="O844" i="2" a="1"/>
  <c r="O380" i="2" a="1"/>
  <c r="O16" i="2" a="1"/>
  <c r="O825" i="2" a="1"/>
  <c r="O452" i="2" a="1"/>
  <c r="O383" i="2" a="1"/>
  <c r="O386" i="2" a="1"/>
  <c r="O388" i="2" a="1"/>
  <c r="AS596" i="2" a="1"/>
  <c r="AS171" i="2" a="1"/>
  <c r="AS594" i="2" a="1"/>
  <c r="AS170" i="2" a="1"/>
  <c r="AS595" i="2" a="1"/>
  <c r="CA564" i="2" a="1"/>
  <c r="AK37" i="2" a="1"/>
  <c r="AK908" i="2" a="1"/>
  <c r="AK36" i="2" a="1"/>
  <c r="AK907" i="2" a="1"/>
  <c r="AC484" i="2" a="1"/>
  <c r="AC65" i="2" a="1"/>
  <c r="AC478" i="2" a="1"/>
  <c r="AC481" i="2" a="1"/>
  <c r="AC479" i="2" a="1"/>
  <c r="AC66" i="2" a="1"/>
  <c r="AC61" i="2" a="1"/>
  <c r="AC477" i="2" a="1"/>
  <c r="AC63" i="2" a="1"/>
  <c r="AC482" i="2" a="1"/>
  <c r="AC483" i="2" a="1"/>
  <c r="AC60" i="2" a="1"/>
  <c r="AC480" i="2" a="1"/>
  <c r="AC62" i="2" a="1"/>
  <c r="AC64" i="2" a="1"/>
  <c r="BM467" i="2" a="1"/>
  <c r="BM464" i="2" a="1"/>
  <c r="BM47" i="2" a="1"/>
  <c r="BM463" i="2" a="1"/>
  <c r="BM466" i="2" a="1"/>
  <c r="BM465" i="2" a="1"/>
  <c r="BM48" i="2" a="1"/>
  <c r="BM49" i="2" a="1"/>
  <c r="BM46" i="2" a="1"/>
  <c r="BM462" i="2" a="1"/>
  <c r="Y593" i="2" a="1"/>
  <c r="Y168" i="2" a="1"/>
  <c r="Y169" i="2" a="1"/>
  <c r="Y592" i="2" a="1"/>
  <c r="BG70" i="2" a="1"/>
  <c r="BG491" i="2" a="1"/>
  <c r="BG486" i="2" a="1"/>
  <c r="BG492" i="2" a="1"/>
  <c r="BG69" i="2" a="1"/>
  <c r="BG493" i="2" a="1"/>
  <c r="BG490" i="2" a="1"/>
  <c r="BG68" i="2" a="1"/>
  <c r="BQ348" i="2" a="1"/>
  <c r="BQ814" i="2" a="1"/>
  <c r="BQ173" i="2" a="1"/>
  <c r="BQ808" i="2" a="1"/>
  <c r="BQ598" i="2" a="1"/>
  <c r="BQ364" i="2" a="1"/>
  <c r="BQ172" i="2" a="1"/>
  <c r="BQ810" i="2" a="1"/>
  <c r="BQ812" i="2" a="1"/>
  <c r="BQ597" i="2" a="1"/>
  <c r="AK751" i="2" a="1"/>
  <c r="AK752" i="2" a="1"/>
  <c r="AK321" i="2" a="1"/>
  <c r="AK750" i="2" a="1"/>
  <c r="AK323" i="2" a="1"/>
  <c r="AK749" i="2" a="1"/>
  <c r="AK320" i="2" a="1"/>
  <c r="AK322" i="2" a="1"/>
  <c r="AK755" i="2" a="1"/>
  <c r="AK444" i="2" a="1"/>
  <c r="AK753" i="2" a="1"/>
  <c r="BC940" i="2" a="1"/>
  <c r="BC939" i="2" a="1"/>
  <c r="BE285" i="2" a="1"/>
  <c r="BE284" i="2" a="1"/>
  <c r="BE692" i="2" a="1"/>
  <c r="BE690" i="2" a="1"/>
  <c r="BE282" i="2" a="1"/>
  <c r="BE283" i="2" a="1"/>
  <c r="BE693" i="2" a="1"/>
  <c r="BE691" i="2" a="1"/>
  <c r="U36" i="2" a="1"/>
  <c r="U37" i="2" a="1"/>
  <c r="U908" i="2" a="1"/>
  <c r="U907" i="2" a="1"/>
  <c r="W459" i="2" a="1"/>
  <c r="W42" i="2" a="1"/>
  <c r="W41" i="2" a="1"/>
  <c r="W458" i="2" a="1"/>
  <c r="W460" i="2" a="1"/>
  <c r="W44" i="2" a="1"/>
  <c r="W43" i="2" a="1"/>
  <c r="W485" i="2" a="1"/>
  <c r="W461" i="2" a="1"/>
  <c r="Q321" i="2" a="1"/>
  <c r="Q323" i="2" a="1"/>
  <c r="Q749" i="2" a="1"/>
  <c r="Q444" i="2" a="1"/>
  <c r="Q320" i="2" a="1"/>
  <c r="Q322" i="2" a="1"/>
  <c r="Q751" i="2" a="1"/>
  <c r="Q750" i="2" a="1"/>
  <c r="Q753" i="2" a="1"/>
  <c r="Q752" i="2" a="1"/>
  <c r="Q755" i="2" a="1"/>
  <c r="CA905" i="2" a="1"/>
  <c r="CA904" i="2" a="1"/>
  <c r="CA33" i="2" a="1"/>
  <c r="CA32" i="2" a="1"/>
  <c r="CE400" i="2" a="1"/>
  <c r="CE407" i="2" a="1"/>
  <c r="CE344" i="2" a="1"/>
  <c r="CE857" i="2" a="1"/>
  <c r="CE861" i="2" a="1"/>
  <c r="CE865" i="2" a="1"/>
  <c r="CE453" i="2" a="1"/>
  <c r="CE853" i="2" a="1"/>
  <c r="CE789" i="2" a="1"/>
  <c r="CE405" i="2" a="1"/>
  <c r="CE862" i="2" a="1"/>
  <c r="CE852" i="2" a="1"/>
  <c r="BY908" i="2" a="1"/>
  <c r="BY907" i="2" a="1"/>
  <c r="BY36" i="2" a="1"/>
  <c r="BY37" i="2" a="1"/>
  <c r="U940" i="2" a="1"/>
  <c r="U939" i="2" a="1"/>
  <c r="W426" i="2" a="1"/>
  <c r="U301" i="2" a="1"/>
  <c r="U707" i="2" a="1"/>
  <c r="U305" i="2" a="1"/>
  <c r="U440" i="2" a="1"/>
  <c r="U306" i="2" a="1"/>
  <c r="U304" i="2" a="1"/>
  <c r="U708" i="2" a="1"/>
  <c r="AK482" i="2" a="1"/>
  <c r="AK478" i="2" a="1"/>
  <c r="AK66" i="2" a="1"/>
  <c r="AK477" i="2" a="1"/>
  <c r="AK479" i="2" a="1"/>
  <c r="AK65" i="2" a="1"/>
  <c r="AK483" i="2" a="1"/>
  <c r="AK62" i="2" a="1"/>
  <c r="AK64" i="2" a="1"/>
  <c r="AK481" i="2" a="1"/>
  <c r="AK480" i="2" a="1"/>
  <c r="AK61" i="2" a="1"/>
  <c r="AK484" i="2" a="1"/>
  <c r="AK63" i="2" a="1"/>
  <c r="AK60" i="2" a="1"/>
  <c r="CC753" i="2" a="1"/>
  <c r="CC751" i="2" a="1"/>
  <c r="CC321" i="2" a="1"/>
  <c r="CC323" i="2" a="1"/>
  <c r="CC322" i="2" a="1"/>
  <c r="CC749" i="2" a="1"/>
  <c r="CC444" i="2" a="1"/>
  <c r="CC755" i="2" a="1"/>
  <c r="CC320" i="2" a="1"/>
  <c r="CC750" i="2" a="1"/>
  <c r="CC752" i="2" a="1"/>
  <c r="AW95" i="2" a="1"/>
  <c r="AW74" i="2" a="1"/>
  <c r="AW915" i="2" a="1"/>
  <c r="AW947" i="2" a="1"/>
  <c r="AW910" i="2" a="1"/>
  <c r="AW78" i="2" a="1"/>
  <c r="AW931" i="2" a="1"/>
  <c r="AW92" i="2" a="1"/>
  <c r="AW928" i="2" a="1"/>
  <c r="AW85" i="2" a="1"/>
  <c r="AW89" i="2" a="1"/>
  <c r="AW922" i="2" a="1"/>
  <c r="BA448" i="2" a="1"/>
  <c r="BA449" i="2" a="1"/>
  <c r="BG940" i="2" a="1"/>
  <c r="BG939" i="2" a="1"/>
  <c r="CG905" i="2" a="1"/>
  <c r="CG904" i="2" a="1"/>
  <c r="CG32" i="2" a="1"/>
  <c r="CG33" i="2" a="1"/>
  <c r="BW467" i="2" a="1"/>
  <c r="BW48" i="2" a="1"/>
  <c r="BW465" i="2" a="1"/>
  <c r="BW462" i="2" a="1"/>
  <c r="BW466" i="2" a="1"/>
  <c r="BW464" i="2" a="1"/>
  <c r="BW46" i="2" a="1"/>
  <c r="BW49" i="2" a="1"/>
  <c r="BW47" i="2" a="1"/>
  <c r="BW463" i="2" a="1"/>
  <c r="BY63" i="2" a="1"/>
  <c r="BY61" i="2" a="1"/>
  <c r="BY62" i="2" a="1"/>
  <c r="BY60" i="2" a="1"/>
  <c r="BY479" i="2" a="1"/>
  <c r="BY65" i="2" a="1"/>
  <c r="BY481" i="2" a="1"/>
  <c r="BY480" i="2" a="1"/>
  <c r="BY66" i="2" a="1"/>
  <c r="BY477" i="2" a="1"/>
  <c r="BY482" i="2" a="1"/>
  <c r="BY484" i="2" a="1"/>
  <c r="BY64" i="2" a="1"/>
  <c r="BY483" i="2" a="1"/>
  <c r="BY478" i="2" a="1"/>
  <c r="W304" i="2" a="1"/>
  <c r="W708" i="2" a="1"/>
  <c r="W305" i="2" a="1"/>
  <c r="W306" i="2" a="1"/>
  <c r="W707" i="2" a="1"/>
  <c r="W440" i="2" a="1"/>
  <c r="W301" i="2" a="1"/>
  <c r="BO66" i="2" a="1"/>
  <c r="BO62" i="2" a="1"/>
  <c r="BO63" i="2" a="1"/>
  <c r="BO479" i="2" a="1"/>
  <c r="BO64" i="2" a="1"/>
  <c r="BO61" i="2" a="1"/>
  <c r="BO481" i="2" a="1"/>
  <c r="BO482" i="2" a="1"/>
  <c r="BO484" i="2" a="1"/>
  <c r="BO480" i="2" a="1"/>
  <c r="BO60" i="2" a="1"/>
  <c r="BO65" i="2" a="1"/>
  <c r="BO477" i="2" a="1"/>
  <c r="BO478" i="2" a="1"/>
  <c r="BO483" i="2" a="1"/>
  <c r="BO171" i="2" a="1"/>
  <c r="BO594" i="2" a="1"/>
  <c r="BO170" i="2" a="1"/>
  <c r="BO595" i="2" a="1"/>
  <c r="BO596" i="2" a="1"/>
  <c r="AA332" i="2" a="1"/>
  <c r="AA334" i="2" a="1"/>
  <c r="AA369" i="2" a="1"/>
  <c r="AA326" i="2" a="1"/>
  <c r="AA445" i="2" a="1"/>
  <c r="AA333" i="2" a="1"/>
  <c r="AA337" i="2" a="1"/>
  <c r="AA338" i="2" a="1"/>
  <c r="AA757" i="2" a="1"/>
  <c r="AA824" i="2" a="1"/>
  <c r="AA339" i="2" a="1"/>
  <c r="BU904" i="2" a="1"/>
  <c r="BU33" i="2" a="1"/>
  <c r="BU32" i="2" a="1"/>
  <c r="BU905" i="2" a="1"/>
  <c r="CC468" i="2" a="1"/>
  <c r="CC51" i="2" a="1"/>
  <c r="CC469" i="2" a="1"/>
  <c r="CC470" i="2" a="1"/>
  <c r="CC472" i="2" a="1"/>
  <c r="CC53" i="2" a="1"/>
  <c r="CC52" i="2" a="1"/>
  <c r="CC471" i="2" a="1"/>
  <c r="CC54" i="2" a="1"/>
  <c r="AI36" i="2" a="1"/>
  <c r="AI37" i="2" a="1"/>
  <c r="AI908" i="2" a="1"/>
  <c r="AI907" i="2" a="1"/>
  <c r="AM48" i="2" a="1"/>
  <c r="AM47" i="2" a="1"/>
  <c r="AM466" i="2" a="1"/>
  <c r="AM465" i="2" a="1"/>
  <c r="AM462" i="2" a="1"/>
  <c r="AM464" i="2" a="1"/>
  <c r="AM463" i="2" a="1"/>
  <c r="AM49" i="2" a="1"/>
  <c r="AM467" i="2" a="1"/>
  <c r="AM46" i="2" a="1"/>
  <c r="O475" i="2" a="1"/>
  <c r="O476" i="2" a="1"/>
  <c r="O58" i="2" a="1"/>
  <c r="O474" i="2" a="1"/>
  <c r="O56" i="2" a="1"/>
  <c r="O57" i="2" a="1"/>
  <c r="O473" i="2" a="1"/>
  <c r="AY460" i="2" a="1"/>
  <c r="AY458" i="2" a="1"/>
  <c r="AY461" i="2" a="1"/>
  <c r="AY41" i="2" a="1"/>
  <c r="AY42" i="2" a="1"/>
  <c r="AY44" i="2" a="1"/>
  <c r="AY459" i="2" a="1"/>
  <c r="AY485" i="2" a="1"/>
  <c r="AY43" i="2" a="1"/>
  <c r="AQ602" i="2" a="1"/>
  <c r="AQ177" i="2" a="1"/>
  <c r="AQ601" i="2" a="1"/>
  <c r="AQ176" i="2" a="1"/>
  <c r="S484" i="2" a="1"/>
  <c r="S481" i="2" a="1"/>
  <c r="S479" i="2" a="1"/>
  <c r="S482" i="2" a="1"/>
  <c r="S483" i="2" a="1"/>
  <c r="S63" i="2" a="1"/>
  <c r="S64" i="2" a="1"/>
  <c r="S66" i="2" a="1"/>
  <c r="S62" i="2" a="1"/>
  <c r="S477" i="2" a="1"/>
  <c r="S61" i="2" a="1"/>
  <c r="S480" i="2" a="1"/>
  <c r="S478" i="2" a="1"/>
  <c r="S65" i="2" a="1"/>
  <c r="S60" i="2" a="1"/>
  <c r="AE443" i="2" a="1"/>
  <c r="AE723" i="2" a="1"/>
  <c r="AW60" i="2" a="1"/>
  <c r="AW484" i="2" a="1"/>
  <c r="AW62" i="2" a="1"/>
  <c r="AW479" i="2" a="1"/>
  <c r="AW477" i="2" a="1"/>
  <c r="AW63" i="2" a="1"/>
  <c r="AW61" i="2" a="1"/>
  <c r="AW64" i="2" a="1"/>
  <c r="AW482" i="2" a="1"/>
  <c r="AW66" i="2" a="1"/>
  <c r="AW480" i="2" a="1"/>
  <c r="AW481" i="2" a="1"/>
  <c r="AW65" i="2" a="1"/>
  <c r="AW478" i="2" a="1"/>
  <c r="AW483" i="2" a="1"/>
  <c r="BS169" i="2" a="1"/>
  <c r="BS593" i="2" a="1"/>
  <c r="BS168" i="2" a="1"/>
  <c r="BS592" i="2" a="1"/>
  <c r="AU426" i="2" a="1"/>
  <c r="CG491" i="2" a="1"/>
  <c r="CG70" i="2" a="1"/>
  <c r="CG492" i="2" a="1"/>
  <c r="CG68" i="2" a="1"/>
  <c r="CG486" i="2" a="1"/>
  <c r="CG69" i="2" a="1"/>
  <c r="CG493" i="2" a="1"/>
  <c r="CG490" i="2" a="1"/>
  <c r="AC321" i="2" a="1"/>
  <c r="AC320" i="2" a="1"/>
  <c r="AC323" i="2" a="1"/>
  <c r="AC751" i="2" a="1"/>
  <c r="AC750" i="2" a="1"/>
  <c r="AC755" i="2" a="1"/>
  <c r="AC444" i="2" a="1"/>
  <c r="AC322" i="2" a="1"/>
  <c r="AC749" i="2" a="1"/>
  <c r="AC752" i="2" a="1"/>
  <c r="AC753" i="2" a="1"/>
  <c r="BK469" i="2" a="1"/>
  <c r="BK53" i="2" a="1"/>
  <c r="BK52" i="2" a="1"/>
  <c r="BK468" i="2" a="1"/>
  <c r="BK54" i="2" a="1"/>
  <c r="BK470" i="2" a="1"/>
  <c r="BK471" i="2" a="1"/>
  <c r="BK472" i="2" a="1"/>
  <c r="BK51" i="2" a="1"/>
  <c r="BU68" i="2" a="1"/>
  <c r="BU490" i="2" a="1"/>
  <c r="BU69" i="2" a="1"/>
  <c r="BU493" i="2" a="1"/>
  <c r="BU492" i="2" a="1"/>
  <c r="BU70" i="2" a="1"/>
  <c r="BU491" i="2" a="1"/>
  <c r="BU486" i="2" a="1"/>
  <c r="AI464" i="2" a="1"/>
  <c r="AI463" i="2" a="1"/>
  <c r="AI467" i="2" a="1"/>
  <c r="AI466" i="2" a="1"/>
  <c r="AI47" i="2" a="1"/>
  <c r="AI46" i="2" a="1"/>
  <c r="AI49" i="2" a="1"/>
  <c r="AI462" i="2" a="1"/>
  <c r="AI48" i="2" a="1"/>
  <c r="AI465" i="2" a="1"/>
  <c r="BC607" i="2" a="1"/>
  <c r="AA908" i="2" a="1"/>
  <c r="AA37" i="2" a="1"/>
  <c r="AA36" i="2" a="1"/>
  <c r="AA907" i="2" a="1"/>
  <c r="CG843" i="2" a="1"/>
  <c r="CG387" i="2" a="1"/>
  <c r="CG825" i="2" a="1"/>
  <c r="CG16" i="2" a="1"/>
  <c r="CG452" i="2" a="1"/>
  <c r="CG383" i="2" a="1"/>
  <c r="CG380" i="2" a="1"/>
  <c r="CG386" i="2" a="1"/>
  <c r="CG371" i="2" a="1"/>
  <c r="CG388" i="2" a="1"/>
  <c r="CG844" i="2" a="1"/>
  <c r="BO33" i="2" a="1"/>
  <c r="BO904" i="2" a="1"/>
  <c r="BO32" i="2" a="1"/>
  <c r="BO905" i="2" a="1"/>
  <c r="BQ480" i="2" a="1"/>
  <c r="BQ478" i="2" a="1"/>
  <c r="BQ62" i="2" a="1"/>
  <c r="BQ61" i="2" a="1"/>
  <c r="BQ63" i="2" a="1"/>
  <c r="BQ483" i="2" a="1"/>
  <c r="BQ65" i="2" a="1"/>
  <c r="BQ477" i="2" a="1"/>
  <c r="BQ64" i="2" a="1"/>
  <c r="BQ482" i="2" a="1"/>
  <c r="BQ60" i="2" a="1"/>
  <c r="BQ479" i="2" a="1"/>
  <c r="BQ484" i="2" a="1"/>
  <c r="BQ481" i="2" a="1"/>
  <c r="BQ66" i="2" a="1"/>
  <c r="BE478" i="2" a="1"/>
  <c r="BE63" i="2" a="1"/>
  <c r="BE480" i="2" a="1"/>
  <c r="BE61" i="2" a="1"/>
  <c r="BE484" i="2" a="1"/>
  <c r="BE477" i="2" a="1"/>
  <c r="BE483" i="2" a="1"/>
  <c r="BE481" i="2" a="1"/>
  <c r="BE60" i="2" a="1"/>
  <c r="BE62" i="2" a="1"/>
  <c r="BE65" i="2" a="1"/>
  <c r="BE64" i="2" a="1"/>
  <c r="BE482" i="2" a="1"/>
  <c r="BE479" i="2" a="1"/>
  <c r="BE66" i="2" a="1"/>
  <c r="AA61" i="2" a="1"/>
  <c r="AA484" i="2" a="1"/>
  <c r="AA479" i="2" a="1"/>
  <c r="AA60" i="2" a="1"/>
  <c r="AA480" i="2" a="1"/>
  <c r="AA64" i="2" a="1"/>
  <c r="AA62" i="2" a="1"/>
  <c r="AA63" i="2" a="1"/>
  <c r="AA66" i="2" a="1"/>
  <c r="AA478" i="2" a="1"/>
  <c r="AA483" i="2" a="1"/>
  <c r="AA65" i="2" a="1"/>
  <c r="AA482" i="2" a="1"/>
  <c r="AA481" i="2" a="1"/>
  <c r="AA477" i="2" a="1"/>
  <c r="CA561" i="2" a="1"/>
  <c r="BC592" i="2" a="1"/>
  <c r="BC168" i="2" a="1"/>
  <c r="BC169" i="2" a="1"/>
  <c r="BC593" i="2" a="1"/>
  <c r="CG565" i="2" a="1"/>
  <c r="AG7" i="2" a="1"/>
  <c r="AG9" i="2" a="1"/>
  <c r="AG8" i="2" a="1"/>
  <c r="BM600" i="2" a="1"/>
  <c r="BM174" i="2" a="1"/>
  <c r="BM175" i="2" a="1"/>
  <c r="BM599" i="2" a="1"/>
  <c r="BM169" i="2" a="1"/>
  <c r="BM592" i="2" a="1"/>
  <c r="BM168" i="2" a="1"/>
  <c r="BM593" i="2" a="1"/>
  <c r="AM383" i="2" a="1"/>
  <c r="AM843" i="2" a="1"/>
  <c r="AM844" i="2" a="1"/>
  <c r="AM380" i="2" a="1"/>
  <c r="AM387" i="2" a="1"/>
  <c r="AM388" i="2" a="1"/>
  <c r="AM825" i="2" a="1"/>
  <c r="AM371" i="2" a="1"/>
  <c r="AM386" i="2" a="1"/>
  <c r="AM452" i="2" a="1"/>
  <c r="AM16" i="2" a="1"/>
  <c r="AS940" i="2" a="1"/>
  <c r="AS939" i="2" a="1"/>
  <c r="AO547" i="2" a="1"/>
  <c r="AO209" i="2" a="1"/>
  <c r="AO545" i="2" a="1"/>
  <c r="AO164" i="2" a="1"/>
  <c r="AO210" i="2" a="1"/>
  <c r="AO161" i="2" a="1"/>
  <c r="AO211" i="2" a="1"/>
  <c r="AO432" i="2" a="1"/>
  <c r="AO586" i="2" a="1"/>
  <c r="AO193" i="2" a="1"/>
  <c r="AO204" i="2" a="1"/>
  <c r="AO160" i="2" a="1"/>
  <c r="AO196" i="2" a="1"/>
  <c r="BC37" i="2" a="1"/>
  <c r="BC907" i="2" a="1"/>
  <c r="BC36" i="2" a="1"/>
  <c r="BC908" i="2" a="1"/>
  <c r="BE852" i="2" a="1"/>
  <c r="BE853" i="2" a="1"/>
  <c r="BE400" i="2" a="1"/>
  <c r="BE789" i="2" a="1"/>
  <c r="BE862" i="2" a="1"/>
  <c r="BE405" i="2" a="1"/>
  <c r="BE407" i="2" a="1"/>
  <c r="BE344" i="2" a="1"/>
  <c r="BE857" i="2" a="1"/>
  <c r="BE861" i="2" a="1"/>
  <c r="BE865" i="2" a="1"/>
  <c r="BE453" i="2" a="1"/>
  <c r="BO429" i="2" a="1"/>
  <c r="BO512" i="2" a="1"/>
  <c r="BO511" i="2" a="1"/>
  <c r="BO430" i="2" a="1"/>
  <c r="AU56" i="2" a="1"/>
  <c r="AU474" i="2" a="1"/>
  <c r="AU57" i="2" a="1"/>
  <c r="AU475" i="2" a="1"/>
  <c r="AU476" i="2" a="1"/>
  <c r="AU473" i="2" a="1"/>
  <c r="AU58" i="2" a="1"/>
  <c r="AS42" i="2" a="1"/>
  <c r="AS458" i="2" a="1"/>
  <c r="AS44" i="2" a="1"/>
  <c r="AS459" i="2" a="1"/>
  <c r="AS485" i="2" a="1"/>
  <c r="AS43" i="2" a="1"/>
  <c r="AS461" i="2" a="1"/>
  <c r="AS460" i="2" a="1"/>
  <c r="AS41" i="2" a="1"/>
  <c r="BC481" i="2" a="1"/>
  <c r="BC480" i="2" a="1"/>
  <c r="BC65" i="2" a="1"/>
  <c r="BC477" i="2" a="1"/>
  <c r="BC479" i="2" a="1"/>
  <c r="BC482" i="2" a="1"/>
  <c r="BC66" i="2" a="1"/>
  <c r="BC483" i="2" a="1"/>
  <c r="BC478" i="2" a="1"/>
  <c r="BC64" i="2" a="1"/>
  <c r="BC61" i="2" a="1"/>
  <c r="BC63" i="2" a="1"/>
  <c r="BC60" i="2" a="1"/>
  <c r="BC62" i="2" a="1"/>
  <c r="BC484" i="2" a="1"/>
  <c r="U476" i="2" a="1"/>
  <c r="U474" i="2" a="1"/>
  <c r="U475" i="2" a="1"/>
  <c r="U56" i="2" a="1"/>
  <c r="U58" i="2" a="1"/>
  <c r="U57" i="2" a="1"/>
  <c r="U473" i="2" a="1"/>
  <c r="O752" i="2" a="1"/>
  <c r="O751" i="2" a="1"/>
  <c r="O444" i="2" a="1"/>
  <c r="O753" i="2" a="1"/>
  <c r="O750" i="2" a="1"/>
  <c r="O749" i="2" a="1"/>
  <c r="O321" i="2" a="1"/>
  <c r="O323" i="2" a="1"/>
  <c r="O322" i="2" a="1"/>
  <c r="O755" i="2" a="1"/>
  <c r="O320" i="2" a="1"/>
  <c r="BE940" i="2" a="1"/>
  <c r="BE939" i="2" a="1"/>
  <c r="AA940" i="2" a="1"/>
  <c r="AA939" i="2" a="1"/>
  <c r="AS174" i="2" a="1"/>
  <c r="AS599" i="2" a="1"/>
  <c r="AS600" i="2" a="1"/>
  <c r="AS175" i="2" a="1"/>
  <c r="AE9" i="2" a="1"/>
  <c r="AE8" i="2" a="1"/>
  <c r="AE7" i="2" a="1"/>
  <c r="AC47" i="2" a="1"/>
  <c r="AC466" i="2" a="1"/>
  <c r="AC467" i="2" a="1"/>
  <c r="AC463" i="2" a="1"/>
  <c r="AC49" i="2" a="1"/>
  <c r="AC462" i="2" a="1"/>
  <c r="AC46" i="2" a="1"/>
  <c r="AC465" i="2" a="1"/>
  <c r="AC464" i="2" a="1"/>
  <c r="AC48" i="2" a="1"/>
  <c r="BM472" i="2" a="1"/>
  <c r="BM469" i="2" a="1"/>
  <c r="BM468" i="2" a="1"/>
  <c r="BM54" i="2" a="1"/>
  <c r="BM470" i="2" a="1"/>
  <c r="BM53" i="2" a="1"/>
  <c r="BM471" i="2" a="1"/>
  <c r="BM52" i="2" a="1"/>
  <c r="BM51" i="2" a="1"/>
  <c r="CA940" i="2" a="1"/>
  <c r="CA939" i="2" a="1"/>
  <c r="BG478" i="2" a="1"/>
  <c r="BG64" i="2" a="1"/>
  <c r="BG62" i="2" a="1"/>
  <c r="BG484" i="2" a="1"/>
  <c r="BG483" i="2" a="1"/>
  <c r="BG480" i="2" a="1"/>
  <c r="BG63" i="2" a="1"/>
  <c r="BG477" i="2" a="1"/>
  <c r="BG481" i="2" a="1"/>
  <c r="BG482" i="2" a="1"/>
  <c r="BG65" i="2" a="1"/>
  <c r="BG479" i="2" a="1"/>
  <c r="BG61" i="2" a="1"/>
  <c r="BG60" i="2" a="1"/>
  <c r="BG66" i="2" a="1"/>
  <c r="CA750" i="2" a="1"/>
  <c r="CA321" i="2" a="1"/>
  <c r="CA752" i="2" a="1"/>
  <c r="CA322" i="2" a="1"/>
  <c r="CA753" i="2" a="1"/>
  <c r="CA749" i="2" a="1"/>
  <c r="CA755" i="2" a="1"/>
  <c r="CA751" i="2" a="1"/>
  <c r="CA320" i="2" a="1"/>
  <c r="CA444" i="2" a="1"/>
  <c r="CA323" i="2" a="1"/>
  <c r="AK338" i="2" a="1"/>
  <c r="AK445" i="2" a="1"/>
  <c r="AK334" i="2" a="1"/>
  <c r="AK333" i="2" a="1"/>
  <c r="AK824" i="2" a="1"/>
  <c r="AK369" i="2" a="1"/>
  <c r="AK757" i="2" a="1"/>
  <c r="AK337" i="2" a="1"/>
  <c r="AK332" i="2" a="1"/>
  <c r="AK326" i="2" a="1"/>
  <c r="U89" i="2" a="1"/>
  <c r="U92" i="2" a="1"/>
  <c r="U85" i="2" a="1"/>
  <c r="U74" i="2" a="1"/>
  <c r="U931" i="2" a="1"/>
  <c r="U915" i="2" a="1"/>
  <c r="U910" i="2" a="1"/>
  <c r="U95" i="2" a="1"/>
  <c r="U78" i="2" a="1"/>
  <c r="U922" i="2" a="1"/>
  <c r="U947" i="2" a="1"/>
  <c r="U928" i="2" a="1"/>
  <c r="Q16" i="2" a="1"/>
  <c r="Q371" i="2" a="1"/>
  <c r="Q825" i="2" a="1"/>
  <c r="Q387" i="2" a="1"/>
  <c r="Q843" i="2" a="1"/>
  <c r="Q383" i="2" a="1"/>
  <c r="Q844" i="2" a="1"/>
  <c r="Q386" i="2" a="1"/>
  <c r="Q388" i="2" a="1"/>
  <c r="Q380" i="2" a="1"/>
  <c r="Q452" i="2" a="1"/>
  <c r="CE907" i="2" a="1"/>
  <c r="CE36" i="2" a="1"/>
  <c r="CE37" i="2" a="1"/>
  <c r="CE908" i="2" a="1"/>
  <c r="Q492" i="2" a="1"/>
  <c r="Q491" i="2" a="1"/>
  <c r="Q493" i="2" a="1"/>
  <c r="Q486" i="2" a="1"/>
  <c r="Q70" i="2" a="1"/>
  <c r="Q69" i="2" a="1"/>
  <c r="Q490" i="2" a="1"/>
  <c r="Q68" i="2" a="1"/>
  <c r="CA563" i="2" a="1"/>
  <c r="BC448" i="2" a="1"/>
  <c r="BC449" i="2" a="1"/>
  <c r="BI48" i="2" a="1"/>
  <c r="BI46" i="2" a="1"/>
  <c r="BI49" i="2" a="1"/>
  <c r="BI47" i="2" a="1"/>
  <c r="BI463" i="2" a="1"/>
  <c r="BI462" i="2" a="1"/>
  <c r="BI466" i="2" a="1"/>
  <c r="BI467" i="2" a="1"/>
  <c r="BI465" i="2" a="1"/>
  <c r="BI464" i="2" a="1"/>
  <c r="CC426" i="2" a="1"/>
  <c r="BS939" i="2" a="1"/>
  <c r="BS940" i="2" a="1"/>
  <c r="CA36" i="2" a="1"/>
  <c r="CA908" i="2" a="1"/>
  <c r="CA37" i="2" a="1"/>
  <c r="CA907" i="2" a="1"/>
  <c r="CE388" i="2" a="1"/>
  <c r="CE844" i="2" a="1"/>
  <c r="CE16" i="2" a="1"/>
  <c r="CE843" i="2" a="1"/>
  <c r="CE383" i="2" a="1"/>
  <c r="CE825" i="2" a="1"/>
  <c r="CE371" i="2" a="1"/>
  <c r="CE452" i="2" a="1"/>
  <c r="CE380" i="2" a="1"/>
  <c r="CE386" i="2" a="1"/>
  <c r="CE387" i="2" a="1"/>
  <c r="CG939" i="2" a="1"/>
  <c r="CG940" i="2" a="1"/>
  <c r="BS852" i="2" a="1"/>
  <c r="BS344" i="2" a="1"/>
  <c r="BS405" i="2" a="1"/>
  <c r="BS861" i="2" a="1"/>
  <c r="BS789" i="2" a="1"/>
  <c r="BS853" i="2" a="1"/>
  <c r="BS857" i="2" a="1"/>
  <c r="BS400" i="2" a="1"/>
  <c r="BS407" i="2" a="1"/>
  <c r="BS453" i="2" a="1"/>
  <c r="BS865" i="2" a="1"/>
  <c r="BS862" i="2" a="1"/>
  <c r="BW915" i="2" a="1"/>
  <c r="BW922" i="2" a="1"/>
  <c r="BW89" i="2" a="1"/>
  <c r="BW95" i="2" a="1"/>
  <c r="BW947" i="2" a="1"/>
  <c r="BW931" i="2" a="1"/>
  <c r="BW910" i="2" a="1"/>
  <c r="BW92" i="2" a="1"/>
  <c r="BW78" i="2" a="1"/>
  <c r="BW85" i="2" a="1"/>
  <c r="BW928" i="2" a="1"/>
  <c r="BW74" i="2" a="1"/>
  <c r="W89" i="2" a="1"/>
  <c r="W74" i="2" a="1"/>
  <c r="W92" i="2" a="1"/>
  <c r="W85" i="2" a="1"/>
  <c r="W915" i="2" a="1"/>
  <c r="W931" i="2" a="1"/>
  <c r="W78" i="2" a="1"/>
  <c r="W922" i="2" a="1"/>
  <c r="W947" i="2" a="1"/>
  <c r="W910" i="2" a="1"/>
  <c r="W95" i="2" a="1"/>
  <c r="W928" i="2" a="1"/>
  <c r="U323" i="2" a="1"/>
  <c r="U751" i="2" a="1"/>
  <c r="U750" i="2" a="1"/>
  <c r="U322" i="2" a="1"/>
  <c r="U321" i="2" a="1"/>
  <c r="U320" i="2" a="1"/>
  <c r="U753" i="2" a="1"/>
  <c r="U749" i="2" a="1"/>
  <c r="U444" i="2" a="1"/>
  <c r="U755" i="2" a="1"/>
  <c r="U752" i="2" a="1"/>
  <c r="Q32" i="2" a="1"/>
  <c r="Q33" i="2" a="1"/>
  <c r="Q904" i="2" a="1"/>
  <c r="Q905" i="2" a="1"/>
  <c r="Y233" i="2" a="1"/>
  <c r="Y675" i="2" a="1"/>
  <c r="Y227" i="2" a="1"/>
  <c r="Y244" i="2" a="1"/>
  <c r="Y240" i="2" a="1"/>
  <c r="Y437" i="2" a="1"/>
  <c r="Y267" i="2" a="1"/>
  <c r="Y266" i="2" a="1"/>
  <c r="Y624" i="2" a="1"/>
  <c r="Y676" i="2" a="1"/>
  <c r="Y237" i="2" a="1"/>
  <c r="AK68" i="2" a="1"/>
  <c r="AK70" i="2" a="1"/>
  <c r="AK492" i="2" a="1"/>
  <c r="AK491" i="2" a="1"/>
  <c r="AK493" i="2" a="1"/>
  <c r="AK486" i="2" a="1"/>
  <c r="AK490" i="2" a="1"/>
  <c r="AK69" i="2" a="1"/>
  <c r="BS466" i="2" a="1"/>
  <c r="BS49" i="2" a="1"/>
  <c r="BS47" i="2" a="1"/>
  <c r="BS48" i="2" a="1"/>
  <c r="BS462" i="2" a="1"/>
  <c r="BS467" i="2" a="1"/>
  <c r="BS46" i="2" a="1"/>
  <c r="BS465" i="2" a="1"/>
  <c r="BS463" i="2" a="1"/>
  <c r="BS464" i="2" a="1"/>
  <c r="CG89" i="2" a="1"/>
  <c r="CG910" i="2" a="1"/>
  <c r="CG92" i="2" a="1"/>
  <c r="CG95" i="2" a="1"/>
  <c r="CG922" i="2" a="1"/>
  <c r="CG931" i="2" a="1"/>
  <c r="CG947" i="2" a="1"/>
  <c r="CG85" i="2" a="1"/>
  <c r="CG928" i="2" a="1"/>
  <c r="CG74" i="2" a="1"/>
  <c r="CG915" i="2" a="1"/>
  <c r="CG78" i="2" a="1"/>
  <c r="BY491" i="2" a="1"/>
  <c r="BY492" i="2" a="1"/>
  <c r="BY69" i="2" a="1"/>
  <c r="BY493" i="2" a="1"/>
  <c r="BY486" i="2" a="1"/>
  <c r="BY70" i="2" a="1"/>
  <c r="BY490" i="2" a="1"/>
  <c r="BY68" i="2" a="1"/>
  <c r="W753" i="2" a="1"/>
  <c r="W323" i="2" a="1"/>
  <c r="W750" i="2" a="1"/>
  <c r="W751" i="2" a="1"/>
  <c r="W321" i="2" a="1"/>
  <c r="W322" i="2" a="1"/>
  <c r="W320" i="2" a="1"/>
  <c r="W444" i="2" a="1"/>
  <c r="W752" i="2" a="1"/>
  <c r="W755" i="2" a="1"/>
  <c r="W749" i="2" a="1"/>
  <c r="BO470" i="2" a="1"/>
  <c r="BO469" i="2" a="1"/>
  <c r="BO51" i="2" a="1"/>
  <c r="BO53" i="2" a="1"/>
  <c r="BO52" i="2" a="1"/>
  <c r="BO468" i="2" a="1"/>
  <c r="BO471" i="2" a="1"/>
  <c r="BO472" i="2" a="1"/>
  <c r="BO54" i="2" a="1"/>
  <c r="O89" i="2" a="1"/>
  <c r="O947" i="2" a="1"/>
  <c r="O922" i="2" a="1"/>
  <c r="O910" i="2" a="1"/>
  <c r="O85" i="2" a="1"/>
  <c r="O92" i="2" a="1"/>
  <c r="O928" i="2" a="1"/>
  <c r="O74" i="2" a="1"/>
  <c r="O95" i="2" a="1"/>
  <c r="O78" i="2" a="1"/>
  <c r="O915" i="2" a="1"/>
  <c r="O931" i="2" a="1"/>
  <c r="BO602" i="2" a="1"/>
  <c r="BO601" i="2" a="1"/>
  <c r="BO176" i="2" a="1"/>
  <c r="BO177" i="2" a="1"/>
  <c r="BO592" i="2" a="1"/>
  <c r="BO593" i="2" a="1"/>
  <c r="BO169" i="2" a="1"/>
  <c r="BO168" i="2" a="1"/>
  <c r="BS904" i="2" a="1"/>
  <c r="BS905" i="2" a="1"/>
  <c r="BS33" i="2" a="1"/>
  <c r="BS32" i="2" a="1"/>
  <c r="AU405" i="2" a="1"/>
  <c r="AU853" i="2" a="1"/>
  <c r="AU852" i="2" a="1"/>
  <c r="AU865" i="2" a="1"/>
  <c r="AU344" i="2" a="1"/>
  <c r="AU407" i="2" a="1"/>
  <c r="AU453" i="2" a="1"/>
  <c r="AU400" i="2" a="1"/>
  <c r="AU862" i="2" a="1"/>
  <c r="AU857" i="2" a="1"/>
  <c r="AU861" i="2" a="1"/>
  <c r="AU789" i="2" a="1"/>
  <c r="AA852" i="2" a="1"/>
  <c r="AA862" i="2" a="1"/>
  <c r="AA407" i="2" a="1"/>
  <c r="AA789" i="2" a="1"/>
  <c r="AA853" i="2" a="1"/>
  <c r="AA405" i="2" a="1"/>
  <c r="AA453" i="2" a="1"/>
  <c r="AA344" i="2" a="1"/>
  <c r="AA861" i="2" a="1"/>
  <c r="AA865" i="2" a="1"/>
  <c r="AA857" i="2" a="1"/>
  <c r="AA400" i="2" a="1"/>
  <c r="AS107" i="2" a="1"/>
  <c r="AS494" i="2" a="1"/>
  <c r="AS497" i="2" a="1"/>
  <c r="AS495" i="2" a="1"/>
  <c r="AS123" i="2" a="1"/>
  <c r="AS110" i="2" a="1"/>
  <c r="CC490" i="2" a="1"/>
  <c r="CC493" i="2" a="1"/>
  <c r="CC491" i="2" a="1"/>
  <c r="CC69" i="2" a="1"/>
  <c r="CC486" i="2" a="1"/>
  <c r="CC68" i="2" a="1"/>
  <c r="CC492" i="2" a="1"/>
  <c r="CC70" i="2" a="1"/>
  <c r="BY429" i="2" a="1"/>
  <c r="BY511" i="2" a="1"/>
  <c r="BY430" i="2" a="1"/>
  <c r="BY512" i="2" a="1"/>
  <c r="Y56" i="2" a="1"/>
  <c r="Y57" i="2" a="1"/>
  <c r="Y474" i="2" a="1"/>
  <c r="Y475" i="2" a="1"/>
  <c r="Y58" i="2" a="1"/>
  <c r="Y473" i="2" a="1"/>
  <c r="Y476" i="2" a="1"/>
  <c r="BO940" i="2" a="1"/>
  <c r="BO939" i="2" a="1"/>
  <c r="AM68" i="2" a="1"/>
  <c r="AM486" i="2" a="1"/>
  <c r="AM493" i="2" a="1"/>
  <c r="AM70" i="2" a="1"/>
  <c r="AM492" i="2" a="1"/>
  <c r="AM69" i="2" a="1"/>
  <c r="AM491" i="2" a="1"/>
  <c r="AM490" i="2" a="1"/>
  <c r="O41" i="2" a="1"/>
  <c r="O461" i="2" a="1"/>
  <c r="O44" i="2" a="1"/>
  <c r="O458" i="2" a="1"/>
  <c r="O485" i="2" a="1"/>
  <c r="O460" i="2" a="1"/>
  <c r="O459" i="2" a="1"/>
  <c r="O42" i="2" a="1"/>
  <c r="O43" i="2" a="1"/>
  <c r="AY58" i="2" a="1"/>
  <c r="AY474" i="2" a="1"/>
  <c r="AY473" i="2" a="1"/>
  <c r="AY56" i="2" a="1"/>
  <c r="AY57" i="2" a="1"/>
  <c r="AY475" i="2" a="1"/>
  <c r="AY476" i="2" a="1"/>
  <c r="AQ594" i="2" a="1"/>
  <c r="AQ596" i="2" a="1"/>
  <c r="AQ171" i="2" a="1"/>
  <c r="AQ595" i="2" a="1"/>
  <c r="AQ170" i="2" a="1"/>
  <c r="AQ178" i="2" a="1"/>
  <c r="AQ603" i="2" a="1"/>
  <c r="AQ604" i="2" a="1"/>
  <c r="AQ179" i="2" a="1"/>
  <c r="Q426" i="2" a="1"/>
  <c r="AW47" i="2" a="1"/>
  <c r="AW466" i="2" a="1"/>
  <c r="AW465" i="2" a="1"/>
  <c r="AW464" i="2" a="1"/>
  <c r="AW49" i="2" a="1"/>
  <c r="AW462" i="2" a="1"/>
  <c r="AW463" i="2" a="1"/>
  <c r="AW467" i="2" a="1"/>
  <c r="AW46" i="2" a="1"/>
  <c r="AW48" i="2" a="1"/>
  <c r="BS179" i="2" a="1"/>
  <c r="BS604" i="2" a="1"/>
  <c r="BS178" i="2" a="1"/>
  <c r="BS603" i="2" a="1"/>
  <c r="BS595" i="2" a="1"/>
  <c r="BS170" i="2" a="1"/>
  <c r="BS171" i="2" a="1"/>
  <c r="BS596" i="2" a="1"/>
  <c r="BS594" i="2" a="1"/>
  <c r="CG42" i="2" a="1"/>
  <c r="CG459" i="2" a="1"/>
  <c r="CG458" i="2" a="1"/>
  <c r="CG485" i="2" a="1"/>
  <c r="CG461" i="2" a="1"/>
  <c r="CG41" i="2" a="1"/>
  <c r="CG43" i="2" a="1"/>
  <c r="CG460" i="2" a="1"/>
  <c r="CG44" i="2" a="1"/>
  <c r="S865" i="2" a="1"/>
  <c r="S862" i="2" a="1"/>
  <c r="S857" i="2" a="1"/>
  <c r="S852" i="2" a="1"/>
  <c r="S861" i="2" a="1"/>
  <c r="S344" i="2" a="1"/>
  <c r="S407" i="2" a="1"/>
  <c r="S453" i="2" a="1"/>
  <c r="S853" i="2" a="1"/>
  <c r="S789" i="2" a="1"/>
  <c r="S400" i="2" a="1"/>
  <c r="S405" i="2" a="1"/>
  <c r="AC110" i="2" a="1"/>
  <c r="AC494" i="2" a="1"/>
  <c r="AC117" i="2" a="1"/>
  <c r="AC123" i="2" a="1"/>
  <c r="AC126" i="2" a="1"/>
  <c r="AC107" i="2" a="1"/>
  <c r="AC495" i="2" a="1"/>
  <c r="AC497" i="2" a="1"/>
  <c r="AO476" i="2" a="1"/>
  <c r="AO58" i="2" a="1"/>
  <c r="AO474" i="2" a="1"/>
  <c r="AO57" i="2" a="1"/>
  <c r="AO56" i="2" a="1"/>
  <c r="AO475" i="2" a="1"/>
  <c r="AO473" i="2" a="1"/>
  <c r="BK484" i="2" a="1"/>
  <c r="BK65" i="2" a="1"/>
  <c r="BK61" i="2" a="1"/>
  <c r="BK64" i="2" a="1"/>
  <c r="BK481" i="2" a="1"/>
  <c r="BK479" i="2" a="1"/>
  <c r="BK478" i="2" a="1"/>
  <c r="BK66" i="2" a="1"/>
  <c r="BK60" i="2" a="1"/>
  <c r="BK63" i="2" a="1"/>
  <c r="BK477" i="2" a="1"/>
  <c r="BK62" i="2" a="1"/>
  <c r="BK483" i="2" a="1"/>
  <c r="BK480" i="2" a="1"/>
  <c r="BK482" i="2" a="1"/>
  <c r="BU468" i="2" a="1"/>
  <c r="BU472" i="2" a="1"/>
  <c r="BU470" i="2" a="1"/>
  <c r="BU52" i="2" a="1"/>
  <c r="BU53" i="2" a="1"/>
  <c r="BU469" i="2" a="1"/>
  <c r="BU471" i="2" a="1"/>
  <c r="BU54" i="2" a="1"/>
  <c r="BU51" i="2" a="1"/>
  <c r="CC904" i="2" a="1"/>
  <c r="CC32" i="2" a="1"/>
  <c r="CC905" i="2" a="1"/>
  <c r="CC33" i="2" a="1"/>
  <c r="AI44" i="2" a="1"/>
  <c r="AI460" i="2" a="1"/>
  <c r="AI459" i="2" a="1"/>
  <c r="AI41" i="2" a="1"/>
  <c r="AI485" i="2" a="1"/>
  <c r="AI43" i="2" a="1"/>
  <c r="AI458" i="2" a="1"/>
  <c r="AI42" i="2" a="1"/>
  <c r="AI461" i="2" a="1"/>
  <c r="BE607" i="2" a="1"/>
  <c r="Y32" i="2" a="1"/>
  <c r="Y905" i="2" a="1"/>
  <c r="Y904" i="2" a="1"/>
  <c r="Y33" i="2" a="1"/>
  <c r="CG407" i="2" a="1"/>
  <c r="CG852" i="2" a="1"/>
  <c r="CG853" i="2" a="1"/>
  <c r="CG400" i="2" a="1"/>
  <c r="CG857" i="2" a="1"/>
  <c r="CG865" i="2" a="1"/>
  <c r="CG453" i="2" a="1"/>
  <c r="CG862" i="2" a="1"/>
  <c r="CG405" i="2" a="1"/>
  <c r="CG861" i="2" a="1"/>
  <c r="CG344" i="2" a="1"/>
  <c r="CG789" i="2" a="1"/>
  <c r="AG100" i="2" a="1"/>
  <c r="AG942" i="2" a="1"/>
  <c r="AG943" i="2" a="1"/>
  <c r="AG99" i="2" a="1"/>
  <c r="AG102" i="2" a="1"/>
  <c r="AG938" i="2" a="1"/>
  <c r="AG101" i="2" a="1"/>
  <c r="AG945" i="2" a="1"/>
  <c r="AG941" i="2" a="1"/>
  <c r="AG946" i="2" a="1"/>
  <c r="AG105" i="2" a="1"/>
  <c r="AG103" i="2" a="1"/>
  <c r="AG104" i="2" a="1"/>
  <c r="AG944" i="2" a="1"/>
  <c r="BQ468" i="2" a="1"/>
  <c r="BQ53" i="2" a="1"/>
  <c r="BQ469" i="2" a="1"/>
  <c r="BQ470" i="2" a="1"/>
  <c r="BQ51" i="2" a="1"/>
  <c r="BQ54" i="2" a="1"/>
  <c r="BQ471" i="2" a="1"/>
  <c r="BQ472" i="2" a="1"/>
  <c r="BQ52" i="2" a="1"/>
  <c r="AA485" i="2" a="1"/>
  <c r="AA461" i="2" a="1"/>
  <c r="AA41" i="2" a="1"/>
  <c r="AA42" i="2" a="1"/>
  <c r="AA43" i="2" a="1"/>
  <c r="AA44" i="2" a="1"/>
  <c r="AA458" i="2" a="1"/>
  <c r="AA459" i="2" a="1"/>
  <c r="AA460" i="2" a="1"/>
  <c r="AG319" i="2" a="1"/>
  <c r="AG159" i="2" a="1"/>
  <c r="AG370" i="2" a="1"/>
  <c r="AG325" i="2" a="1"/>
  <c r="AG226" i="2" a="1"/>
  <c r="AG300" i="2" a="1"/>
  <c r="AG106" i="2" a="1"/>
  <c r="CE43" i="2" a="1"/>
  <c r="CE41" i="2" a="1"/>
  <c r="CE458" i="2" a="1"/>
  <c r="CE461" i="2" a="1"/>
  <c r="CE44" i="2" a="1"/>
  <c r="CE485" i="2" a="1"/>
  <c r="CE460" i="2" a="1"/>
  <c r="CE42" i="2" a="1"/>
  <c r="CE459" i="2" a="1"/>
  <c r="AM852" i="2" a="1"/>
  <c r="AM865" i="2" a="1"/>
  <c r="AM407" i="2" a="1"/>
  <c r="AM861" i="2" a="1"/>
  <c r="AM453" i="2" a="1"/>
  <c r="AM405" i="2" a="1"/>
  <c r="AM862" i="2" a="1"/>
  <c r="AM857" i="2" a="1"/>
  <c r="AM789" i="2" a="1"/>
  <c r="AM853" i="2" a="1"/>
  <c r="AM344" i="2" a="1"/>
  <c r="AM400" i="2" a="1"/>
  <c r="CC560" i="2" a="1"/>
  <c r="BU448" i="2" a="1"/>
  <c r="BU449" i="2" a="1"/>
  <c r="AO400" i="2" a="1"/>
  <c r="AO852" i="2" a="1"/>
  <c r="AO853" i="2" a="1"/>
  <c r="AO407" i="2" a="1"/>
  <c r="AO405" i="2" a="1"/>
  <c r="AO344" i="2" a="1"/>
  <c r="AO861" i="2" a="1"/>
  <c r="AO857" i="2" a="1"/>
  <c r="AO453" i="2" a="1"/>
  <c r="AO865" i="2" a="1"/>
  <c r="AO789" i="2" a="1"/>
  <c r="AO862" i="2" a="1"/>
  <c r="AQ46" i="2" a="1"/>
  <c r="AQ47" i="2" a="1"/>
  <c r="AQ467" i="2" a="1"/>
  <c r="AQ49" i="2" a="1"/>
  <c r="AQ466" i="2" a="1"/>
  <c r="AQ462" i="2" a="1"/>
  <c r="AQ463" i="2" a="1"/>
  <c r="AQ464" i="2" a="1"/>
  <c r="AQ465" i="2" a="1"/>
  <c r="AQ48" i="2" a="1"/>
  <c r="BW380" i="2" a="1"/>
  <c r="BW825" i="2" a="1"/>
  <c r="BW386" i="2" a="1"/>
  <c r="BW843" i="2" a="1"/>
  <c r="BW371" i="2" a="1"/>
  <c r="BW844" i="2" a="1"/>
  <c r="BW387" i="2" a="1"/>
  <c r="BW16" i="2" a="1"/>
  <c r="BW388" i="2" a="1"/>
  <c r="BW383" i="2" a="1"/>
  <c r="BW452" i="2" a="1"/>
  <c r="BQ857" i="2" a="1"/>
  <c r="BQ344" i="2" a="1"/>
  <c r="BQ861" i="2" a="1"/>
  <c r="BQ453" i="2" a="1"/>
  <c r="BQ852" i="2" a="1"/>
  <c r="BQ789" i="2" a="1"/>
  <c r="BQ407" i="2" a="1"/>
  <c r="BQ862" i="2" a="1"/>
  <c r="BQ400" i="2" a="1"/>
  <c r="BQ853" i="2" a="1"/>
  <c r="BQ405" i="2" a="1"/>
  <c r="BQ865" i="2" a="1"/>
  <c r="AI432" i="2" a="1"/>
  <c r="AI160" i="2" a="1"/>
  <c r="AI586" i="2" a="1"/>
  <c r="AI545" i="2" a="1"/>
  <c r="AI161" i="2" a="1"/>
  <c r="AI209" i="2" a="1"/>
  <c r="AI547" i="2" a="1"/>
  <c r="AI211" i="2" a="1"/>
  <c r="AI210" i="2" a="1"/>
  <c r="AI193" i="2" a="1"/>
  <c r="AI204" i="2" a="1"/>
  <c r="AI196" i="2" a="1"/>
  <c r="AI164" i="2" a="1"/>
  <c r="CG564" i="2" a="1"/>
  <c r="CA467" i="2" a="1"/>
  <c r="CA463" i="2" a="1"/>
  <c r="CA462" i="2" a="1"/>
  <c r="CA464" i="2" a="1"/>
  <c r="CA46" i="2" a="1"/>
  <c r="CA49" i="2" a="1"/>
  <c r="CA47" i="2" a="1"/>
  <c r="CA465" i="2" a="1"/>
  <c r="CA466" i="2" a="1"/>
  <c r="CA48" i="2" a="1"/>
  <c r="BA478" i="2" a="1"/>
  <c r="BA482" i="2" a="1"/>
  <c r="BA477" i="2" a="1"/>
  <c r="BA481" i="2" a="1"/>
  <c r="BA484" i="2" a="1"/>
  <c r="BA66" i="2" a="1"/>
  <c r="BA62" i="2" a="1"/>
  <c r="BA60" i="2" a="1"/>
  <c r="BA483" i="2" a="1"/>
  <c r="BA65" i="2" a="1"/>
  <c r="BA61" i="2" a="1"/>
  <c r="BA479" i="2" a="1"/>
  <c r="BA64" i="2" a="1"/>
  <c r="BA480" i="2" a="1"/>
  <c r="BA63" i="2" a="1"/>
  <c r="AU33" i="2" a="1"/>
  <c r="AU32" i="2" a="1"/>
  <c r="AU905" i="2" a="1"/>
  <c r="AU904" i="2" a="1"/>
  <c r="CC564" i="2" a="1"/>
  <c r="CA426" i="2" a="1"/>
  <c r="BC58" i="2" a="1"/>
  <c r="BC474" i="2" a="1"/>
  <c r="BC57" i="2" a="1"/>
  <c r="BC476" i="2" a="1"/>
  <c r="BC473" i="2" a="1"/>
  <c r="BC56" i="2" a="1"/>
  <c r="BC475" i="2" a="1"/>
  <c r="U54" i="2" a="1"/>
  <c r="U471" i="2" a="1"/>
  <c r="U469" i="2" a="1"/>
  <c r="U52" i="2" a="1"/>
  <c r="U470" i="2" a="1"/>
  <c r="U51" i="2" a="1"/>
  <c r="U468" i="2" a="1"/>
  <c r="U472" i="2" a="1"/>
  <c r="U53" i="2" a="1"/>
  <c r="O332" i="2" a="1"/>
  <c r="O824" i="2" a="1"/>
  <c r="O339" i="2" a="1"/>
  <c r="O337" i="2" a="1"/>
  <c r="O757" i="2" a="1"/>
  <c r="O369" i="2" a="1"/>
  <c r="O338" i="2" a="1"/>
  <c r="O326" i="2" a="1"/>
  <c r="O333" i="2" a="1"/>
  <c r="O334" i="2" a="1"/>
  <c r="O445" i="2" a="1"/>
  <c r="AE370" i="2" a="1"/>
  <c r="AE325" i="2" a="1"/>
  <c r="AE319" i="2" a="1"/>
  <c r="AE300" i="2" a="1"/>
  <c r="AE106" i="2" a="1"/>
  <c r="AE226" i="2" a="1"/>
  <c r="AE159" i="2" a="1"/>
  <c r="AK32" i="2" a="1"/>
  <c r="AK33" i="2" a="1"/>
  <c r="AK905" i="2" a="1"/>
  <c r="AK904" i="2" a="1"/>
  <c r="AC473" i="2" a="1"/>
  <c r="AC476" i="2" a="1"/>
  <c r="AC57" i="2" a="1"/>
  <c r="AC475" i="2" a="1"/>
  <c r="AC474" i="2" a="1"/>
  <c r="AC58" i="2" a="1"/>
  <c r="AC56" i="2" a="1"/>
  <c r="BM57" i="2" a="1"/>
  <c r="BM476" i="2" a="1"/>
  <c r="BM474" i="2" a="1"/>
  <c r="BM473" i="2" a="1"/>
  <c r="BM56" i="2" a="1"/>
  <c r="BM58" i="2" a="1"/>
  <c r="BM475" i="2" a="1"/>
  <c r="BG47" i="2" a="1"/>
  <c r="BG48" i="2" a="1"/>
  <c r="BG467" i="2" a="1"/>
  <c r="BG462" i="2" a="1"/>
  <c r="BG46" i="2" a="1"/>
  <c r="BG465" i="2" a="1"/>
  <c r="BG463" i="2" a="1"/>
  <c r="BG466" i="2" a="1"/>
  <c r="BG464" i="2" a="1"/>
  <c r="BG49" i="2" a="1"/>
  <c r="BQ599" i="2" a="1"/>
  <c r="BQ174" i="2" a="1"/>
  <c r="BQ175" i="2" a="1"/>
  <c r="BQ600" i="2" a="1"/>
  <c r="BQ604" i="2" a="1"/>
  <c r="BQ178" i="2" a="1"/>
  <c r="BQ603" i="2" a="1"/>
  <c r="BQ179" i="2" a="1"/>
  <c r="CA452" i="2" a="1"/>
  <c r="CA388" i="2" a="1"/>
  <c r="CA380" i="2" a="1"/>
  <c r="CA843" i="2" a="1"/>
  <c r="CA386" i="2" a="1"/>
  <c r="CA825" i="2" a="1"/>
  <c r="CA387" i="2" a="1"/>
  <c r="CA16" i="2" a="1"/>
  <c r="CA844" i="2" a="1"/>
  <c r="CA371" i="2" a="1"/>
  <c r="CA383" i="2" a="1"/>
  <c r="AK161" i="2" a="1"/>
  <c r="AK193" i="2" a="1"/>
  <c r="AK545" i="2" a="1"/>
  <c r="AK210" i="2" a="1"/>
  <c r="AK586" i="2" a="1"/>
  <c r="AK211" i="2" a="1"/>
  <c r="AK547" i="2" a="1"/>
  <c r="AK209" i="2" a="1"/>
  <c r="AK432" i="2" a="1"/>
  <c r="AK160" i="2" a="1"/>
  <c r="AK164" i="2" a="1"/>
  <c r="AK204" i="2" a="1"/>
  <c r="AK196" i="2" a="1"/>
  <c r="BE33" i="2" a="1"/>
  <c r="BE32" i="2" a="1"/>
  <c r="BE904" i="2" a="1"/>
  <c r="BE905" i="2" a="1"/>
  <c r="W467" i="2" a="1"/>
  <c r="W466" i="2" a="1"/>
  <c r="W465" i="2" a="1"/>
  <c r="W47" i="2" a="1"/>
  <c r="W464" i="2" a="1"/>
  <c r="W49" i="2" a="1"/>
  <c r="W48" i="2" a="1"/>
  <c r="W462" i="2" a="1"/>
  <c r="W463" i="2" a="1"/>
  <c r="W46" i="2" a="1"/>
  <c r="Q301" i="2" a="1"/>
  <c r="Q306" i="2" a="1"/>
  <c r="Q304" i="2" a="1"/>
  <c r="Q305" i="2" a="1"/>
  <c r="Q708" i="2" a="1"/>
  <c r="Q440" i="2" a="1"/>
  <c r="Q707" i="2" a="1"/>
  <c r="Q475" i="2" a="1"/>
  <c r="Q473" i="2" a="1"/>
  <c r="Q57" i="2" a="1"/>
  <c r="Q476" i="2" a="1"/>
  <c r="Q58" i="2" a="1"/>
  <c r="Q474" i="2" a="1"/>
  <c r="Q56" i="2" a="1"/>
  <c r="BI70" i="2" a="1"/>
  <c r="BI486" i="2" a="1"/>
  <c r="BI490" i="2" a="1"/>
  <c r="BI491" i="2" a="1"/>
  <c r="BI69" i="2" a="1"/>
  <c r="BI493" i="2" a="1"/>
  <c r="BI68" i="2" a="1"/>
  <c r="BI492" i="2" a="1"/>
  <c r="AS449" i="2" a="1"/>
  <c r="AS448" i="2" a="1"/>
  <c r="CA95" i="2" a="1"/>
  <c r="CA910" i="2" a="1"/>
  <c r="CA92" i="2" a="1"/>
  <c r="CA931" i="2" a="1"/>
  <c r="CA89" i="2" a="1"/>
  <c r="CA922" i="2" a="1"/>
  <c r="CA915" i="2" a="1"/>
  <c r="CA85" i="2" a="1"/>
  <c r="CA78" i="2" a="1"/>
  <c r="CA947" i="2" a="1"/>
  <c r="CA74" i="2" a="1"/>
  <c r="CA928" i="2" a="1"/>
  <c r="AS95" i="2" a="1"/>
  <c r="AS74" i="2" a="1"/>
  <c r="AS928" i="2" a="1"/>
  <c r="AS89" i="2" a="1"/>
  <c r="AS947" i="2" a="1"/>
  <c r="AS85" i="2" a="1"/>
  <c r="AS92" i="2" a="1"/>
  <c r="AS78" i="2" a="1"/>
  <c r="AS910" i="2" a="1"/>
  <c r="AS915" i="2" a="1"/>
  <c r="AS922" i="2" a="1"/>
  <c r="AS931" i="2" a="1"/>
  <c r="AQ426" i="2" a="1"/>
  <c r="U407" i="2" a="1"/>
  <c r="U789" i="2" a="1"/>
  <c r="U865" i="2" a="1"/>
  <c r="U344" i="2" a="1"/>
  <c r="U400" i="2" a="1"/>
  <c r="U862" i="2" a="1"/>
  <c r="U857" i="2" a="1"/>
  <c r="U453" i="2" a="1"/>
  <c r="U853" i="2" a="1"/>
  <c r="U852" i="2" a="1"/>
  <c r="U405" i="2" a="1"/>
  <c r="U861" i="2" a="1"/>
  <c r="CE563" i="2" a="1"/>
  <c r="Y337" i="2" a="1"/>
  <c r="Y332" i="2" a="1"/>
  <c r="Y339" i="2" a="1"/>
  <c r="Y326" i="2" a="1"/>
  <c r="Y369" i="2" a="1"/>
  <c r="Y334" i="2" a="1"/>
  <c r="Y757" i="2" a="1"/>
  <c r="Y445" i="2" a="1"/>
  <c r="Y338" i="2" a="1"/>
  <c r="Y824" i="2" a="1"/>
  <c r="Y333" i="2" a="1"/>
  <c r="AG442" i="2" a="1"/>
  <c r="AG722" i="2" a="1"/>
  <c r="BW491" i="2" a="1"/>
  <c r="BW70" i="2" a="1"/>
  <c r="BW492" i="2" a="1"/>
  <c r="BW493" i="2" a="1"/>
  <c r="BW486" i="2" a="1"/>
  <c r="BW69" i="2" a="1"/>
  <c r="BW68" i="2" a="1"/>
  <c r="BW490" i="2" a="1"/>
  <c r="BE430" i="2" a="1"/>
  <c r="BE429" i="2" a="1"/>
  <c r="BE512" i="2" a="1"/>
  <c r="BE511" i="2" a="1"/>
  <c r="BY52" i="2" a="1"/>
  <c r="BY470" i="2" a="1"/>
  <c r="BY51" i="2" a="1"/>
  <c r="BY53" i="2" a="1"/>
  <c r="BY54" i="2" a="1"/>
  <c r="BY472" i="2" a="1"/>
  <c r="BY468" i="2" a="1"/>
  <c r="BY469" i="2" a="1"/>
  <c r="BY471" i="2" a="1"/>
  <c r="BA429" i="2" a="1"/>
  <c r="BA512" i="2" a="1"/>
  <c r="BA511" i="2" a="1"/>
  <c r="BA430" i="2" a="1"/>
  <c r="Y426" i="2" a="1"/>
  <c r="AE909" i="2" a="1"/>
  <c r="AE903" i="2" a="1"/>
  <c r="AE73" i="2" a="1"/>
  <c r="AE34" i="2" a="1"/>
  <c r="AE31" i="2" a="1"/>
  <c r="AE906" i="2" a="1"/>
  <c r="AE38" i="2" a="1"/>
  <c r="AE35" i="2" a="1"/>
  <c r="BO604" i="2" a="1"/>
  <c r="BO179" i="2" a="1"/>
  <c r="BO178" i="2" a="1"/>
  <c r="BO603" i="2" a="1"/>
  <c r="BM940" i="2" a="1"/>
  <c r="BM939" i="2" a="1"/>
  <c r="BM429" i="2" a="1"/>
  <c r="BM512" i="2" a="1"/>
  <c r="BM511" i="2" a="1"/>
  <c r="BM430" i="2" a="1"/>
  <c r="AA126" i="2" a="1"/>
  <c r="AA497" i="2" a="1"/>
  <c r="AA494" i="2" a="1"/>
  <c r="AA123" i="2" a="1"/>
  <c r="AA107" i="2" a="1"/>
  <c r="AA117" i="2" a="1"/>
  <c r="AA110" i="2" a="1"/>
  <c r="AA495" i="2" a="1"/>
  <c r="AS400" i="2" a="1"/>
  <c r="AS405" i="2" a="1"/>
  <c r="AS862" i="2" a="1"/>
  <c r="AS861" i="2" a="1"/>
  <c r="AS789" i="2" a="1"/>
  <c r="AS857" i="2" a="1"/>
  <c r="AS453" i="2" a="1"/>
  <c r="AS407" i="2" a="1"/>
  <c r="AS853" i="2" a="1"/>
  <c r="AS344" i="2" a="1"/>
  <c r="AS852" i="2" a="1"/>
  <c r="AS865" i="2" a="1"/>
  <c r="BW940" i="2" a="1"/>
  <c r="BW939" i="2" a="1"/>
  <c r="BU928" i="2" a="1"/>
  <c r="BU947" i="2" a="1"/>
  <c r="BU92" i="2" a="1"/>
  <c r="BU922" i="2" a="1"/>
  <c r="BU89" i="2" a="1"/>
  <c r="BU85" i="2" a="1"/>
  <c r="BU915" i="2" a="1"/>
  <c r="BU931" i="2" a="1"/>
  <c r="BU74" i="2" a="1"/>
  <c r="BU78" i="2" a="1"/>
  <c r="BU910" i="2" a="1"/>
  <c r="BU95" i="2" a="1"/>
  <c r="CC60" i="2" a="1"/>
  <c r="CC65" i="2" a="1"/>
  <c r="CC63" i="2" a="1"/>
  <c r="CC479" i="2" a="1"/>
  <c r="CC477" i="2" a="1"/>
  <c r="CC64" i="2" a="1"/>
  <c r="CC478" i="2" a="1"/>
  <c r="CC61" i="2" a="1"/>
  <c r="CC480" i="2" a="1"/>
  <c r="CC62" i="2" a="1"/>
  <c r="CC481" i="2" a="1"/>
  <c r="CC484" i="2" a="1"/>
  <c r="CC482" i="2" a="1"/>
  <c r="CC483" i="2" a="1"/>
  <c r="CC66" i="2" a="1"/>
  <c r="Y485" i="2" a="1"/>
  <c r="Y460" i="2" a="1"/>
  <c r="Y459" i="2" a="1"/>
  <c r="Y458" i="2" a="1"/>
  <c r="Y461" i="2" a="1"/>
  <c r="Y41" i="2" a="1"/>
  <c r="Y43" i="2" a="1"/>
  <c r="Y42" i="2" a="1"/>
  <c r="Y44" i="2" a="1"/>
  <c r="AM44" i="2" a="1"/>
  <c r="AM459" i="2" a="1"/>
  <c r="AM42" i="2" a="1"/>
  <c r="AM485" i="2" a="1"/>
  <c r="AM43" i="2" a="1"/>
  <c r="AM461" i="2" a="1"/>
  <c r="AM460" i="2" a="1"/>
  <c r="AM458" i="2" a="1"/>
  <c r="AM41" i="2" a="1"/>
  <c r="O465" i="2" a="1"/>
  <c r="O48" i="2" a="1"/>
  <c r="O466" i="2" a="1"/>
  <c r="O46" i="2" a="1"/>
  <c r="O462" i="2" a="1"/>
  <c r="O467" i="2" a="1"/>
  <c r="O49" i="2" a="1"/>
  <c r="O464" i="2" a="1"/>
  <c r="O47" i="2" a="1"/>
  <c r="O463" i="2" a="1"/>
  <c r="AY463" i="2" a="1"/>
  <c r="AY467" i="2" a="1"/>
  <c r="AY465" i="2" a="1"/>
  <c r="AY47" i="2" a="1"/>
  <c r="AY464" i="2" a="1"/>
  <c r="AY49" i="2" a="1"/>
  <c r="AY466" i="2" a="1"/>
  <c r="AY46" i="2" a="1"/>
  <c r="AY48" i="2" a="1"/>
  <c r="AY462" i="2" a="1"/>
  <c r="AQ599" i="2" a="1"/>
  <c r="AQ600" i="2" a="1"/>
  <c r="AQ174" i="2" a="1"/>
  <c r="AQ175" i="2" a="1"/>
  <c r="S473" i="2" a="1"/>
  <c r="S476" i="2" a="1"/>
  <c r="S474" i="2" a="1"/>
  <c r="S57" i="2" a="1"/>
  <c r="S56" i="2" a="1"/>
  <c r="S58" i="2" a="1"/>
  <c r="S475" i="2" a="1"/>
  <c r="BS810" i="2" a="1"/>
  <c r="BS808" i="2" a="1"/>
  <c r="BS812" i="2" a="1"/>
  <c r="BS172" i="2" a="1"/>
  <c r="BS814" i="2" a="1"/>
  <c r="BS364" i="2" a="1"/>
  <c r="BS597" i="2" a="1"/>
  <c r="BS348" i="2" a="1"/>
  <c r="BS173" i="2" a="1"/>
  <c r="BS598" i="2" a="1"/>
  <c r="AU939" i="2" a="1"/>
  <c r="AU940" i="2" a="1"/>
  <c r="AS426" i="2" a="1"/>
  <c r="S751" i="2" a="1"/>
  <c r="S753" i="2" a="1"/>
  <c r="S444" i="2" a="1"/>
  <c r="S321" i="2" a="1"/>
  <c r="S322" i="2" a="1"/>
  <c r="S752" i="2" a="1"/>
  <c r="S755" i="2" a="1"/>
  <c r="S320" i="2" a="1"/>
  <c r="S750" i="2" a="1"/>
  <c r="S749" i="2" a="1"/>
  <c r="S323" i="2" a="1"/>
  <c r="AC267" i="2" a="1"/>
  <c r="AC266" i="2" a="1"/>
  <c r="AC675" i="2" a="1"/>
  <c r="AC437" i="2" a="1"/>
  <c r="AC624" i="2" a="1"/>
  <c r="AC240" i="2" a="1"/>
  <c r="AC227" i="2" a="1"/>
  <c r="AC237" i="2" a="1"/>
  <c r="AC676" i="2" a="1"/>
  <c r="AC244" i="2" a="1"/>
  <c r="AC233" i="2" a="1"/>
  <c r="AO53" i="2" a="1"/>
  <c r="AO51" i="2" a="1"/>
  <c r="AO470" i="2" a="1"/>
  <c r="AO472" i="2" a="1"/>
  <c r="AO52" i="2" a="1"/>
  <c r="AO469" i="2" a="1"/>
  <c r="AO468" i="2" a="1"/>
  <c r="AO54" i="2" a="1"/>
  <c r="AO471" i="2" a="1"/>
  <c r="BK42" i="2" a="1"/>
  <c r="BK460" i="2" a="1"/>
  <c r="BK41" i="2" a="1"/>
  <c r="BK461" i="2" a="1"/>
  <c r="BK43" i="2" a="1"/>
  <c r="BK459" i="2" a="1"/>
  <c r="BK485" i="2" a="1"/>
  <c r="BK458" i="2" a="1"/>
  <c r="BK44" i="2" a="1"/>
  <c r="BU482" i="2" a="1"/>
  <c r="BU62" i="2" a="1"/>
  <c r="BU483" i="2" a="1"/>
  <c r="BU479" i="2" a="1"/>
  <c r="BU478" i="2" a="1"/>
  <c r="BU480" i="2" a="1"/>
  <c r="BU65" i="2" a="1"/>
  <c r="BU61" i="2" a="1"/>
  <c r="BU484" i="2" a="1"/>
  <c r="BU66" i="2" a="1"/>
  <c r="BU477" i="2" a="1"/>
  <c r="BU63" i="2" a="1"/>
  <c r="BU481" i="2" a="1"/>
  <c r="BU64" i="2" a="1"/>
  <c r="BU60" i="2" a="1"/>
  <c r="CC915" i="2" a="1"/>
  <c r="CC78" i="2" a="1"/>
  <c r="CC89" i="2" a="1"/>
  <c r="CC922" i="2" a="1"/>
  <c r="CC95" i="2" a="1"/>
  <c r="CC85" i="2" a="1"/>
  <c r="CC92" i="2" a="1"/>
  <c r="CC910" i="2" a="1"/>
  <c r="CC928" i="2" a="1"/>
  <c r="CC74" i="2" a="1"/>
  <c r="CC947" i="2" a="1"/>
  <c r="CC931" i="2" a="1"/>
  <c r="AA922" i="2" a="1"/>
  <c r="AA928" i="2" a="1"/>
  <c r="AA931" i="2" a="1"/>
  <c r="AA915" i="2" a="1"/>
  <c r="AA85" i="2" a="1"/>
  <c r="AA947" i="2" a="1"/>
  <c r="AA95" i="2" a="1"/>
  <c r="AA89" i="2" a="1"/>
  <c r="AA92" i="2" a="1"/>
  <c r="AA78" i="2" a="1"/>
  <c r="AA74" i="2" a="1"/>
  <c r="AA910" i="2" a="1"/>
  <c r="CG824" i="2" a="1"/>
  <c r="CG757" i="2" a="1"/>
  <c r="CG445" i="2" a="1"/>
  <c r="CG326" i="2" a="1"/>
  <c r="CG334" i="2" a="1"/>
  <c r="CG332" i="2" a="1"/>
  <c r="CG369" i="2" a="1"/>
  <c r="CG333" i="2" a="1"/>
  <c r="CG337" i="2" a="1"/>
  <c r="BO910" i="2" a="1"/>
  <c r="BO95" i="2" a="1"/>
  <c r="BO922" i="2" a="1"/>
  <c r="BO931" i="2" a="1"/>
  <c r="BO947" i="2" a="1"/>
  <c r="BO89" i="2" a="1"/>
  <c r="BO915" i="2" a="1"/>
  <c r="BO928" i="2" a="1"/>
  <c r="BO85" i="2" a="1"/>
  <c r="BO74" i="2" a="1"/>
  <c r="BO78" i="2" a="1"/>
  <c r="BO92" i="2" a="1"/>
  <c r="AM907" i="2" a="1"/>
  <c r="AM908" i="2" a="1"/>
  <c r="AM36" i="2" a="1"/>
  <c r="AM37" i="2" a="1"/>
  <c r="AG31" i="2" a="1"/>
  <c r="AG35" i="2" a="1"/>
  <c r="AG38" i="2" a="1"/>
  <c r="AG73" i="2" a="1"/>
  <c r="AG34" i="2" a="1"/>
  <c r="AG903" i="2" a="1"/>
  <c r="AG909" i="2" a="1"/>
  <c r="AG906" i="2" a="1"/>
  <c r="BE491" i="2" a="1"/>
  <c r="BE493" i="2" a="1"/>
  <c r="BE68" i="2" a="1"/>
  <c r="BE69" i="2" a="1"/>
  <c r="BE492" i="2" a="1"/>
  <c r="BE70" i="2" a="1"/>
  <c r="BE490" i="2" a="1"/>
  <c r="BE486" i="2" a="1"/>
  <c r="BA95" i="2" a="1"/>
  <c r="BA931" i="2" a="1"/>
  <c r="BA915" i="2" a="1"/>
  <c r="BA92" i="2" a="1"/>
  <c r="BA928" i="2" a="1"/>
  <c r="BA74" i="2" a="1"/>
  <c r="BA89" i="2" a="1"/>
  <c r="BA78" i="2" a="1"/>
  <c r="BA910" i="2" a="1"/>
  <c r="BA85" i="2" a="1"/>
  <c r="BA947" i="2" a="1"/>
  <c r="BA922" i="2" a="1"/>
  <c r="BM601" i="2" a="1"/>
  <c r="BM602" i="2" a="1"/>
  <c r="BM176" i="2" a="1"/>
  <c r="BM177" i="2" a="1"/>
  <c r="CE480" i="2" a="1"/>
  <c r="CE64" i="2" a="1"/>
  <c r="CE484" i="2" a="1"/>
  <c r="CE477" i="2" a="1"/>
  <c r="CE66" i="2" a="1"/>
  <c r="CE482" i="2" a="1"/>
  <c r="CE63" i="2" a="1"/>
  <c r="CE481" i="2" a="1"/>
  <c r="CE483" i="2" a="1"/>
  <c r="CE479" i="2" a="1"/>
  <c r="CE61" i="2" a="1"/>
  <c r="CE60" i="2" a="1"/>
  <c r="CE62" i="2" a="1"/>
  <c r="CE65" i="2" a="1"/>
  <c r="CE478" i="2" a="1"/>
  <c r="AM164" i="2" a="1"/>
  <c r="AM432" i="2" a="1"/>
  <c r="AM210" i="2" a="1"/>
  <c r="AM209" i="2" a="1"/>
  <c r="AM193" i="2" a="1"/>
  <c r="AM161" i="2" a="1"/>
  <c r="AM196" i="2" a="1"/>
  <c r="AM160" i="2" a="1"/>
  <c r="AM547" i="2" a="1"/>
  <c r="AM204" i="2" a="1"/>
  <c r="AM586" i="2" a="1"/>
  <c r="AM211" i="2" a="1"/>
  <c r="AM545" i="2" a="1"/>
  <c r="BI429" i="2" a="1"/>
  <c r="BI430" i="2" a="1"/>
  <c r="BI512" i="2" a="1"/>
  <c r="BI511" i="2" a="1"/>
  <c r="AO843" i="2" a="1"/>
  <c r="AO371" i="2" a="1"/>
  <c r="AO387" i="2" a="1"/>
  <c r="AO386" i="2" a="1"/>
  <c r="AO452" i="2" a="1"/>
  <c r="AO383" i="2" a="1"/>
  <c r="AO16" i="2" a="1"/>
  <c r="AO844" i="2" a="1"/>
  <c r="AO825" i="2" a="1"/>
  <c r="AO380" i="2" a="1"/>
  <c r="AO388" i="2" a="1"/>
  <c r="BC922" i="2" a="1"/>
  <c r="BC915" i="2" a="1"/>
  <c r="BC74" i="2" a="1"/>
  <c r="BC95" i="2" a="1"/>
  <c r="BC89" i="2" a="1"/>
  <c r="BC931" i="2" a="1"/>
  <c r="BC910" i="2" a="1"/>
  <c r="BC947" i="2" a="1"/>
  <c r="BC92" i="2" a="1"/>
  <c r="BC78" i="2" a="1"/>
  <c r="BC928" i="2" a="1"/>
  <c r="BC85" i="2" a="1"/>
  <c r="BQ85" i="2" a="1"/>
  <c r="BQ910" i="2" a="1"/>
  <c r="BQ92" i="2" a="1"/>
  <c r="BQ947" i="2" a="1"/>
  <c r="BQ928" i="2" a="1"/>
  <c r="BQ915" i="2" a="1"/>
  <c r="BQ931" i="2" a="1"/>
  <c r="BQ95" i="2" a="1"/>
  <c r="BQ78" i="2" a="1"/>
  <c r="BQ922" i="2" a="1"/>
  <c r="BQ89" i="2" a="1"/>
  <c r="BQ74" i="2" a="1"/>
  <c r="AQ41" i="2" a="1"/>
  <c r="AQ42" i="2" a="1"/>
  <c r="AQ461" i="2" a="1"/>
  <c r="AQ44" i="2" a="1"/>
  <c r="AQ458" i="2" a="1"/>
  <c r="AQ460" i="2" a="1"/>
  <c r="AQ459" i="2" a="1"/>
  <c r="AQ485" i="2" a="1"/>
  <c r="AQ43" i="2" a="1"/>
  <c r="BW861" i="2" a="1"/>
  <c r="BW857" i="2" a="1"/>
  <c r="BW852" i="2" a="1"/>
  <c r="BW405" i="2" a="1"/>
  <c r="BW453" i="2" a="1"/>
  <c r="BW344" i="2" a="1"/>
  <c r="BW865" i="2" a="1"/>
  <c r="BW407" i="2" a="1"/>
  <c r="BW789" i="2" a="1"/>
  <c r="BW400" i="2" a="1"/>
  <c r="BW862" i="2" a="1"/>
  <c r="BW853" i="2" a="1"/>
  <c r="AU61" i="2" a="1"/>
  <c r="AU63" i="2" a="1"/>
  <c r="AU484" i="2" a="1"/>
  <c r="AU62" i="2" a="1"/>
  <c r="AU481" i="2" a="1"/>
  <c r="AU65" i="2" a="1"/>
  <c r="AU483" i="2" a="1"/>
  <c r="AU66" i="2" a="1"/>
  <c r="AU60" i="2" a="1"/>
  <c r="AU64" i="2" a="1"/>
  <c r="AU479" i="2" a="1"/>
  <c r="AU482" i="2" a="1"/>
  <c r="AU478" i="2" a="1"/>
  <c r="AU480" i="2" a="1"/>
  <c r="AU477" i="2" a="1"/>
  <c r="CE561" i="2" a="1"/>
  <c r="Q940" i="2" a="1"/>
  <c r="Q939" i="2" a="1"/>
  <c r="AI344" i="2" a="1"/>
  <c r="AI405" i="2" a="1"/>
  <c r="AI852" i="2" a="1"/>
  <c r="AI862" i="2" a="1"/>
  <c r="AI861" i="2" a="1"/>
  <c r="AI865" i="2" a="1"/>
  <c r="AI789" i="2" a="1"/>
  <c r="AI400" i="2" a="1"/>
  <c r="AI453" i="2" a="1"/>
  <c r="AI853" i="2" a="1"/>
  <c r="AI857" i="2" a="1"/>
  <c r="AI407" i="2" a="1"/>
  <c r="S940" i="2" a="1"/>
  <c r="S939" i="2" a="1"/>
  <c r="BC430" i="2" a="1"/>
  <c r="BC512" i="2" a="1"/>
  <c r="BC511" i="2" a="1"/>
  <c r="BC429" i="2" a="1"/>
  <c r="CA42" i="2" a="1"/>
  <c r="CA458" i="2" a="1"/>
  <c r="CA485" i="2" a="1"/>
  <c r="CA461" i="2" a="1"/>
  <c r="CA43" i="2" a="1"/>
  <c r="CA44" i="2" a="1"/>
  <c r="CA459" i="2" a="1"/>
  <c r="CA460" i="2" a="1"/>
  <c r="CA41" i="2" a="1"/>
  <c r="BA44" i="2" a="1"/>
  <c r="BA459" i="2" a="1"/>
  <c r="BA460" i="2" a="1"/>
  <c r="BA42" i="2" a="1"/>
  <c r="BA43" i="2" a="1"/>
  <c r="BA41" i="2" a="1"/>
  <c r="BA461" i="2" a="1"/>
  <c r="BA485" i="2" a="1"/>
  <c r="BA458" i="2" a="1"/>
  <c r="AY449" i="2" a="1"/>
  <c r="AY448" i="2" a="1"/>
  <c r="AW426" i="2" a="1"/>
  <c r="U459" i="2" a="1"/>
  <c r="U41" i="2" a="1"/>
  <c r="U485" i="2" a="1"/>
  <c r="U43" i="2" a="1"/>
  <c r="U461" i="2" a="1"/>
  <c r="U44" i="2" a="1"/>
  <c r="U458" i="2" a="1"/>
  <c r="U460" i="2" a="1"/>
  <c r="U42" i="2" a="1"/>
  <c r="O244" i="2" a="1"/>
  <c r="O437" i="2" a="1"/>
  <c r="O624" i="2" a="1"/>
  <c r="O227" i="2" a="1"/>
  <c r="O233" i="2" a="1"/>
  <c r="O266" i="2" a="1"/>
  <c r="O267" i="2" a="1"/>
  <c r="O675" i="2" a="1"/>
  <c r="O237" i="2" a="1"/>
  <c r="O676" i="2" a="1"/>
  <c r="O240" i="2" a="1"/>
  <c r="CE560" i="2" a="1"/>
  <c r="AS603" i="2" a="1"/>
  <c r="AS178" i="2" a="1"/>
  <c r="AS604" i="2" a="1"/>
  <c r="AS179" i="2" a="1"/>
  <c r="AC70" i="2" a="1"/>
  <c r="AC492" i="2" a="1"/>
  <c r="AC490" i="2" a="1"/>
  <c r="AC68" i="2" a="1"/>
  <c r="AC69" i="2" a="1"/>
  <c r="AC493" i="2" a="1"/>
  <c r="AC486" i="2" a="1"/>
  <c r="AC491" i="2" a="1"/>
  <c r="Y606" i="2" a="1"/>
  <c r="Y605" i="2" a="1"/>
  <c r="Y180" i="2" a="1"/>
  <c r="Y181" i="2" a="1"/>
  <c r="BQ168" i="2" a="1"/>
  <c r="BQ593" i="2" a="1"/>
  <c r="BQ169" i="2" a="1"/>
  <c r="BQ592" i="2" a="1"/>
  <c r="CA453" i="2" a="1"/>
  <c r="CA862" i="2" a="1"/>
  <c r="CA405" i="2" a="1"/>
  <c r="CA857" i="2" a="1"/>
  <c r="CA861" i="2" a="1"/>
  <c r="CA853" i="2" a="1"/>
  <c r="CA407" i="2" a="1"/>
  <c r="CA400" i="2" a="1"/>
  <c r="CA789" i="2" a="1"/>
  <c r="CA865" i="2" a="1"/>
  <c r="CA852" i="2" a="1"/>
  <c r="CA344" i="2" a="1"/>
  <c r="AK453" i="2" a="1"/>
  <c r="AK861" i="2" a="1"/>
  <c r="AK400" i="2" a="1"/>
  <c r="AK407" i="2" a="1"/>
  <c r="AK862" i="2" a="1"/>
  <c r="AK853" i="2" a="1"/>
  <c r="AK852" i="2" a="1"/>
  <c r="AK405" i="2" a="1"/>
  <c r="AK344" i="2" a="1"/>
  <c r="AK857" i="2" a="1"/>
  <c r="AK865" i="2" a="1"/>
  <c r="AK789" i="2" a="1"/>
  <c r="BE910" i="2" a="1"/>
  <c r="BE922" i="2" a="1"/>
  <c r="BE78" i="2" a="1"/>
  <c r="BE95" i="2" a="1"/>
  <c r="BE85" i="2" a="1"/>
  <c r="BE915" i="2" a="1"/>
  <c r="BE931" i="2" a="1"/>
  <c r="BE89" i="2" a="1"/>
  <c r="BE92" i="2" a="1"/>
  <c r="BE928" i="2" a="1"/>
  <c r="BE74" i="2" a="1"/>
  <c r="BE947" i="2" a="1"/>
  <c r="AQ405" i="2" a="1"/>
  <c r="AQ865" i="2" a="1"/>
  <c r="AQ862" i="2" a="1"/>
  <c r="AQ857" i="2" a="1"/>
  <c r="AQ407" i="2" a="1"/>
  <c r="AQ853" i="2" a="1"/>
  <c r="AQ789" i="2" a="1"/>
  <c r="AQ861" i="2" a="1"/>
  <c r="AQ453" i="2" a="1"/>
  <c r="AQ400" i="2" a="1"/>
  <c r="AQ344" i="2" a="1"/>
  <c r="AQ852" i="2" a="1"/>
  <c r="W482" i="2" a="1"/>
  <c r="W478" i="2" a="1"/>
  <c r="W64" i="2" a="1"/>
  <c r="W481" i="2" a="1"/>
  <c r="W61" i="2" a="1"/>
  <c r="W477" i="2" a="1"/>
  <c r="W65" i="2" a="1"/>
  <c r="W479" i="2" a="1"/>
  <c r="W60" i="2" a="1"/>
  <c r="W483" i="2" a="1"/>
  <c r="W484" i="2" a="1"/>
  <c r="W63" i="2" a="1"/>
  <c r="W480" i="2" a="1"/>
  <c r="W66" i="2" a="1"/>
  <c r="W62" i="2" a="1"/>
  <c r="Q332" i="2" a="1"/>
  <c r="Q824" i="2" a="1"/>
  <c r="Q338" i="2" a="1"/>
  <c r="Q333" i="2" a="1"/>
  <c r="Q445" i="2" a="1"/>
  <c r="Q326" i="2" a="1"/>
  <c r="Q337" i="2" a="1"/>
  <c r="Q757" i="2" a="1"/>
  <c r="Q334" i="2" a="1"/>
  <c r="Q369" i="2" a="1"/>
  <c r="Q52" i="2" a="1"/>
  <c r="Q470" i="2" a="1"/>
  <c r="Q472" i="2" a="1"/>
  <c r="Q471" i="2" a="1"/>
  <c r="Q468" i="2" a="1"/>
  <c r="Q51" i="2" a="1"/>
  <c r="Q469" i="2" a="1"/>
  <c r="Q53" i="2" a="1"/>
  <c r="Q54" i="2" a="1"/>
  <c r="BI459" i="2" a="1"/>
  <c r="BI43" i="2" a="1"/>
  <c r="BI41" i="2" a="1"/>
  <c r="BI461" i="2" a="1"/>
  <c r="BI458" i="2" a="1"/>
  <c r="BI460" i="2" a="1"/>
  <c r="BI485" i="2" a="1"/>
  <c r="BI42" i="2" a="1"/>
  <c r="BI44" i="2" a="1"/>
  <c r="BW32" i="2" a="1"/>
  <c r="BW905" i="2" a="1"/>
  <c r="BW33" i="2" a="1"/>
  <c r="BW904" i="2" a="1"/>
  <c r="BY33" i="2" a="1"/>
  <c r="BY905" i="2" a="1"/>
  <c r="BY904" i="2" a="1"/>
  <c r="BY32" i="2" a="1"/>
  <c r="BE815" i="2" a="1"/>
  <c r="BE791" i="2" a="1"/>
  <c r="BE816" i="2" a="1"/>
  <c r="BC405" i="2" a="1"/>
  <c r="BC344" i="2" a="1"/>
  <c r="BC865" i="2" a="1"/>
  <c r="BC407" i="2" a="1"/>
  <c r="BC862" i="2" a="1"/>
  <c r="BC853" i="2" a="1"/>
  <c r="BC789" i="2" a="1"/>
  <c r="BC861" i="2" a="1"/>
  <c r="BC857" i="2" a="1"/>
  <c r="BC453" i="2" a="1"/>
  <c r="BC400" i="2" a="1"/>
  <c r="BC852" i="2" a="1"/>
  <c r="AW939" i="2" a="1"/>
  <c r="AW940" i="2" a="1"/>
  <c r="U586" i="2" a="1"/>
  <c r="U210" i="2" a="1"/>
  <c r="U161" i="2" a="1"/>
  <c r="U204" i="2" a="1"/>
  <c r="U160" i="2" a="1"/>
  <c r="U211" i="2" a="1"/>
  <c r="U196" i="2" a="1"/>
  <c r="U209" i="2" a="1"/>
  <c r="U193" i="2" a="1"/>
  <c r="U432" i="2" a="1"/>
  <c r="U547" i="2" a="1"/>
  <c r="U164" i="2" a="1"/>
  <c r="U545" i="2" a="1"/>
  <c r="Y110" i="2" a="1"/>
  <c r="Y497" i="2" a="1"/>
  <c r="Y494" i="2" a="1"/>
  <c r="Y495" i="2" a="1"/>
  <c r="Y126" i="2" a="1"/>
  <c r="Y123" i="2" a="1"/>
  <c r="Y107" i="2" a="1"/>
  <c r="CA559" i="2" a="1"/>
  <c r="AK46" i="2" a="1"/>
  <c r="AK49" i="2" a="1"/>
  <c r="AK467" i="2" a="1"/>
  <c r="AK462" i="2" a="1"/>
  <c r="AK466" i="2" a="1"/>
  <c r="AK48" i="2" a="1"/>
  <c r="AK464" i="2" a="1"/>
  <c r="AK47" i="2" a="1"/>
  <c r="AK463" i="2" a="1"/>
  <c r="AK465" i="2" a="1"/>
  <c r="AW33" i="2" a="1"/>
  <c r="AW32" i="2" a="1"/>
  <c r="AW904" i="2" a="1"/>
  <c r="AW905" i="2" a="1"/>
  <c r="BS476" i="2" a="1"/>
  <c r="BS474" i="2" a="1"/>
  <c r="BS475" i="2" a="1"/>
  <c r="BS57" i="2" a="1"/>
  <c r="BS58" i="2" a="1"/>
  <c r="BS56" i="2" a="1"/>
  <c r="BS473" i="2" a="1"/>
  <c r="AG723" i="2" a="1"/>
  <c r="AG443" i="2" a="1"/>
  <c r="BW449" i="2" a="1"/>
  <c r="BW448" i="2" a="1"/>
  <c r="BW483" i="2" a="1"/>
  <c r="BW479" i="2" a="1"/>
  <c r="BW481" i="2" a="1"/>
  <c r="BW480" i="2" a="1"/>
  <c r="BW477" i="2" a="1"/>
  <c r="BW61" i="2" a="1"/>
  <c r="BW484" i="2" a="1"/>
  <c r="BW60" i="2" a="1"/>
  <c r="BW65" i="2" a="1"/>
  <c r="BW66" i="2" a="1"/>
  <c r="BW62" i="2" a="1"/>
  <c r="BW482" i="2" a="1"/>
  <c r="BW64" i="2" a="1"/>
  <c r="BW63" i="2" a="1"/>
  <c r="BW478" i="2" a="1"/>
  <c r="AO33" i="2" a="1"/>
  <c r="AO32" i="2" a="1"/>
  <c r="AO905" i="2" a="1"/>
  <c r="AO904" i="2" a="1"/>
  <c r="CC939" i="2" a="1"/>
  <c r="CC940" i="2" a="1"/>
  <c r="BY47" i="2" a="1"/>
  <c r="BY467" i="2" a="1"/>
  <c r="BY464" i="2" a="1"/>
  <c r="BY46" i="2" a="1"/>
  <c r="BY48" i="2" a="1"/>
  <c r="BY465" i="2" a="1"/>
  <c r="BY466" i="2" a="1"/>
  <c r="BY462" i="2" a="1"/>
  <c r="BY463" i="2" a="1"/>
  <c r="BY49" i="2" a="1"/>
  <c r="W388" i="2" a="1"/>
  <c r="W383" i="2" a="1"/>
  <c r="W387" i="2" a="1"/>
  <c r="W371" i="2" a="1"/>
  <c r="W843" i="2" a="1"/>
  <c r="W380" i="2" a="1"/>
  <c r="W452" i="2" a="1"/>
  <c r="W386" i="2" a="1"/>
  <c r="W844" i="2" a="1"/>
  <c r="W16" i="2" a="1"/>
  <c r="W825" i="2" a="1"/>
  <c r="AY32" i="2" a="1"/>
  <c r="AY904" i="2" a="1"/>
  <c r="AY33" i="2" a="1"/>
  <c r="AY905" i="2" a="1"/>
  <c r="AE99" i="2" a="1"/>
  <c r="AE944" i="2" a="1"/>
  <c r="AE943" i="2" a="1"/>
  <c r="AE104" i="2" a="1"/>
  <c r="AE100" i="2" a="1"/>
  <c r="AE105" i="2" a="1"/>
  <c r="AE942" i="2" a="1"/>
  <c r="AE938" i="2" a="1"/>
  <c r="AE103" i="2" a="1"/>
  <c r="AE101" i="2" a="1"/>
  <c r="AE102" i="2" a="1"/>
  <c r="AE941" i="2" a="1"/>
  <c r="AE946" i="2" a="1"/>
  <c r="AE945" i="2" a="1"/>
  <c r="BO599" i="2" a="1"/>
  <c r="BO174" i="2" a="1"/>
  <c r="BO175" i="2" a="1"/>
  <c r="BO600" i="2" a="1"/>
  <c r="CG559" i="2" a="1"/>
  <c r="AA196" i="2" a="1"/>
  <c r="AA164" i="2" a="1"/>
  <c r="AA160" i="2" a="1"/>
  <c r="AA193" i="2" a="1"/>
  <c r="AA210" i="2" a="1"/>
  <c r="AA432" i="2" a="1"/>
  <c r="AA211" i="2" a="1"/>
  <c r="AA547" i="2" a="1"/>
  <c r="AA204" i="2" a="1"/>
  <c r="AA545" i="2" a="1"/>
  <c r="AA209" i="2" a="1"/>
  <c r="AA161" i="2" a="1"/>
  <c r="AA586" i="2" a="1"/>
  <c r="BG74" i="2" a="1"/>
  <c r="BG947" i="2" a="1"/>
  <c r="BG931" i="2" a="1"/>
  <c r="BG95" i="2" a="1"/>
  <c r="BG910" i="2" a="1"/>
  <c r="BG928" i="2" a="1"/>
  <c r="BG78" i="2" a="1"/>
  <c r="BG92" i="2" a="1"/>
  <c r="BG922" i="2" a="1"/>
  <c r="BG89" i="2" a="1"/>
  <c r="BG85" i="2" a="1"/>
  <c r="BG915" i="2" a="1"/>
  <c r="CC474" i="2" a="1"/>
  <c r="CC476" i="2" a="1"/>
  <c r="CC58" i="2" a="1"/>
  <c r="CC56" i="2" a="1"/>
  <c r="CC57" i="2" a="1"/>
  <c r="CC475" i="2" a="1"/>
  <c r="CC473" i="2" a="1"/>
  <c r="Y467" i="2" a="1"/>
  <c r="Y48" i="2" a="1"/>
  <c r="Y466" i="2" a="1"/>
  <c r="Y462" i="2" a="1"/>
  <c r="Y464" i="2" a="1"/>
  <c r="Y46" i="2" a="1"/>
  <c r="Y465" i="2" a="1"/>
  <c r="Y463" i="2" a="1"/>
  <c r="Y47" i="2" a="1"/>
  <c r="Y49" i="2" a="1"/>
  <c r="AM469" i="2" a="1"/>
  <c r="AM53" i="2" a="1"/>
  <c r="AM471" i="2" a="1"/>
  <c r="AM52" i="2" a="1"/>
  <c r="AM472" i="2" a="1"/>
  <c r="AM54" i="2" a="1"/>
  <c r="AM468" i="2" a="1"/>
  <c r="AM51" i="2" a="1"/>
  <c r="AM470" i="2" a="1"/>
  <c r="AQ593" i="2" a="1"/>
  <c r="AQ168" i="2" a="1"/>
  <c r="AQ592" i="2" a="1"/>
  <c r="AQ169" i="2" a="1"/>
  <c r="S460" i="2" a="1"/>
  <c r="S42" i="2" a="1"/>
  <c r="S44" i="2" a="1"/>
  <c r="S485" i="2" a="1"/>
  <c r="S41" i="2" a="1"/>
  <c r="S458" i="2" a="1"/>
  <c r="S43" i="2" a="1"/>
  <c r="S459" i="2" a="1"/>
  <c r="S461" i="2" a="1"/>
  <c r="CA565" i="2" a="1"/>
  <c r="BO400" i="2" a="1"/>
  <c r="BO453" i="2" a="1"/>
  <c r="BO862" i="2" a="1"/>
  <c r="BO405" i="2" a="1"/>
  <c r="BO865" i="2" a="1"/>
  <c r="BO853" i="2" a="1"/>
  <c r="BO852" i="2" a="1"/>
  <c r="BO407" i="2" a="1"/>
  <c r="BO789" i="2" a="1"/>
  <c r="BO861" i="2" a="1"/>
  <c r="BO344" i="2" a="1"/>
  <c r="BO857" i="2" a="1"/>
  <c r="CG62" i="2" a="1"/>
  <c r="CG479" i="2" a="1"/>
  <c r="CG484" i="2" a="1"/>
  <c r="CG60" i="2" a="1"/>
  <c r="CG480" i="2" a="1"/>
  <c r="CG61" i="2" a="1"/>
  <c r="CG63" i="2" a="1"/>
  <c r="CG483" i="2" a="1"/>
  <c r="CG478" i="2" a="1"/>
  <c r="CG66" i="2" a="1"/>
  <c r="CG65" i="2" a="1"/>
  <c r="CG481" i="2" a="1"/>
  <c r="CG64" i="2" a="1"/>
  <c r="CG477" i="2" a="1"/>
  <c r="CG482" i="2" a="1"/>
  <c r="S209" i="2" a="1"/>
  <c r="S210" i="2" a="1"/>
  <c r="S545" i="2" a="1"/>
  <c r="S160" i="2" a="1"/>
  <c r="S193" i="2" a="1"/>
  <c r="S547" i="2" a="1"/>
  <c r="S211" i="2" a="1"/>
  <c r="S164" i="2" a="1"/>
  <c r="S161" i="2" a="1"/>
  <c r="S196" i="2" a="1"/>
  <c r="S204" i="2" a="1"/>
  <c r="S432" i="2" a="1"/>
  <c r="S586" i="2" a="1"/>
  <c r="AC707" i="2" a="1"/>
  <c r="AC440" i="2" a="1"/>
  <c r="AC306" i="2" a="1"/>
  <c r="AC301" i="2" a="1"/>
  <c r="AC305" i="2" a="1"/>
  <c r="AC304" i="2" a="1"/>
  <c r="AC708" i="2" a="1"/>
  <c r="AO48" i="2" a="1"/>
  <c r="AO462" i="2" a="1"/>
  <c r="AO463" i="2" a="1"/>
  <c r="AO46" i="2" a="1"/>
  <c r="AO466" i="2" a="1"/>
  <c r="AO464" i="2" a="1"/>
  <c r="AO47" i="2" a="1"/>
  <c r="AO467" i="2" a="1"/>
  <c r="AO49" i="2" a="1"/>
  <c r="AO465" i="2" a="1"/>
  <c r="BK476" i="2" a="1"/>
  <c r="BK57" i="2" a="1"/>
  <c r="BK475" i="2" a="1"/>
  <c r="BK56" i="2" a="1"/>
  <c r="BK474" i="2" a="1"/>
  <c r="BK473" i="2" a="1"/>
  <c r="BK58" i="2" a="1"/>
  <c r="BU58" i="2" a="1"/>
  <c r="BU473" i="2" a="1"/>
  <c r="BU474" i="2" a="1"/>
  <c r="BU57" i="2" a="1"/>
  <c r="BU56" i="2" a="1"/>
  <c r="BU475" i="2" a="1"/>
  <c r="BU476" i="2" a="1"/>
  <c r="AI491" i="2" a="1"/>
  <c r="AI492" i="2" a="1"/>
  <c r="AI70" i="2" a="1"/>
  <c r="AI490" i="2" a="1"/>
  <c r="AI493" i="2" a="1"/>
  <c r="AI69" i="2" a="1"/>
  <c r="AI486" i="2" a="1"/>
  <c r="AI68" i="2" a="1"/>
  <c r="AM904" i="2" a="1"/>
  <c r="AM33" i="2" a="1"/>
  <c r="AM32" i="2" a="1"/>
  <c r="AM905" i="2" a="1"/>
  <c r="BQ46" i="2" a="1"/>
  <c r="BQ48" i="2" a="1"/>
  <c r="BQ465" i="2" a="1"/>
  <c r="BQ466" i="2" a="1"/>
  <c r="BQ467" i="2" a="1"/>
  <c r="BQ464" i="2" a="1"/>
  <c r="BQ49" i="2" a="1"/>
  <c r="BQ463" i="2" a="1"/>
  <c r="BQ47" i="2" a="1"/>
  <c r="BQ462" i="2" a="1"/>
  <c r="BC285" i="2" a="1"/>
  <c r="BC690" i="2" a="1"/>
  <c r="BC691" i="2" a="1"/>
  <c r="BC692" i="2" a="1"/>
  <c r="BC282" i="2" a="1"/>
  <c r="BC283" i="2" a="1"/>
  <c r="BC284" i="2" a="1"/>
  <c r="BC693" i="2" a="1"/>
  <c r="BE461" i="2" a="1"/>
  <c r="BE41" i="2" a="1"/>
  <c r="BE42" i="2" a="1"/>
  <c r="BE460" i="2" a="1"/>
  <c r="BE459" i="2" a="1"/>
  <c r="BE44" i="2" a="1"/>
  <c r="BE43" i="2" a="1"/>
  <c r="BE458" i="2" a="1"/>
  <c r="BE485" i="2" a="1"/>
  <c r="AA486" i="2" a="1"/>
  <c r="AA493" i="2" a="1"/>
  <c r="AA492" i="2" a="1"/>
  <c r="AA70" i="2" a="1"/>
  <c r="AA68" i="2" a="1"/>
  <c r="AA69" i="2" a="1"/>
  <c r="AA490" i="2" a="1"/>
  <c r="AA491" i="2" a="1"/>
  <c r="O940" i="2" a="1"/>
  <c r="O939" i="2" a="1"/>
  <c r="CE559" i="2" a="1"/>
  <c r="S32" i="2" a="1"/>
  <c r="S33" i="2" a="1"/>
  <c r="S905" i="2" a="1"/>
  <c r="S904" i="2" a="1"/>
  <c r="BI95" i="2" a="1"/>
  <c r="BI915" i="2" a="1"/>
  <c r="BI78" i="2" a="1"/>
  <c r="BI74" i="2" a="1"/>
  <c r="BI92" i="2" a="1"/>
  <c r="BI85" i="2" a="1"/>
  <c r="BI931" i="2" a="1"/>
  <c r="BI922" i="2" a="1"/>
  <c r="BI947" i="2" a="1"/>
  <c r="BI910" i="2" a="1"/>
  <c r="BI89" i="2" a="1"/>
  <c r="BI928" i="2" a="1"/>
  <c r="BC603" i="2" a="1"/>
  <c r="BC179" i="2" a="1"/>
  <c r="BC604" i="2" a="1"/>
  <c r="BC178" i="2" a="1"/>
  <c r="BA904" i="2" a="1"/>
  <c r="BA905" i="2" a="1"/>
  <c r="BA32" i="2" a="1"/>
  <c r="BA33" i="2" a="1"/>
  <c r="CE46" i="2" a="1"/>
  <c r="CE48" i="2" a="1"/>
  <c r="CE466" i="2" a="1"/>
  <c r="CE463" i="2" a="1"/>
  <c r="CE465" i="2" a="1"/>
  <c r="CE467" i="2" a="1"/>
  <c r="CE49" i="2" a="1"/>
  <c r="CE462" i="2" a="1"/>
  <c r="CE47" i="2" a="1"/>
  <c r="CE464" i="2" a="1"/>
  <c r="AM321" i="2" a="1"/>
  <c r="AM751" i="2" a="1"/>
  <c r="AM444" i="2" a="1"/>
  <c r="AM320" i="2" a="1"/>
  <c r="AM323" i="2" a="1"/>
  <c r="AM753" i="2" a="1"/>
  <c r="AM322" i="2" a="1"/>
  <c r="AM755" i="2" a="1"/>
  <c r="AM752" i="2" a="1"/>
  <c r="AM750" i="2" a="1"/>
  <c r="AM749" i="2" a="1"/>
  <c r="AO824" i="2" a="1"/>
  <c r="AO332" i="2" a="1"/>
  <c r="AO445" i="2" a="1"/>
  <c r="AO757" i="2" a="1"/>
  <c r="AO333" i="2" a="1"/>
  <c r="AO334" i="2" a="1"/>
  <c r="AO338" i="2" a="1"/>
  <c r="AO326" i="2" a="1"/>
  <c r="AO369" i="2" a="1"/>
  <c r="AO337" i="2" a="1"/>
  <c r="BE178" i="2" a="1"/>
  <c r="BE603" i="2" a="1"/>
  <c r="BE179" i="2" a="1"/>
  <c r="BE604" i="2" a="1"/>
  <c r="BE169" i="2" a="1"/>
  <c r="BE168" i="2" a="1"/>
  <c r="BE592" i="2" a="1"/>
  <c r="BE593" i="2" a="1"/>
  <c r="AU47" i="2" a="1"/>
  <c r="AU466" i="2" a="1"/>
  <c r="AU462" i="2" a="1"/>
  <c r="AU46" i="2" a="1"/>
  <c r="AU463" i="2" a="1"/>
  <c r="AU467" i="2" a="1"/>
  <c r="AU49" i="2" a="1"/>
  <c r="AU464" i="2" a="1"/>
  <c r="AU48" i="2" a="1"/>
  <c r="AU465" i="2" a="1"/>
  <c r="AI844" i="2" a="1"/>
  <c r="AI387" i="2" a="1"/>
  <c r="AI16" i="2" a="1"/>
  <c r="AI371" i="2" a="1"/>
  <c r="AI383" i="2" a="1"/>
  <c r="AI386" i="2" a="1"/>
  <c r="AI388" i="2" a="1"/>
  <c r="AI380" i="2" a="1"/>
  <c r="AI825" i="2" a="1"/>
  <c r="AI452" i="2" a="1"/>
  <c r="AI843" i="2" a="1"/>
  <c r="CA56" i="2" a="1"/>
  <c r="CA476" i="2" a="1"/>
  <c r="CA57" i="2" a="1"/>
  <c r="CA473" i="2" a="1"/>
  <c r="CA475" i="2" a="1"/>
  <c r="CA474" i="2" a="1"/>
  <c r="CA58" i="2" a="1"/>
  <c r="AU922" i="2" a="1"/>
  <c r="AU95" i="2" a="1"/>
  <c r="AU89" i="2" a="1"/>
  <c r="AU78" i="2" a="1"/>
  <c r="AU910" i="2" a="1"/>
  <c r="AU931" i="2" a="1"/>
  <c r="AU915" i="2" a="1"/>
  <c r="AU85" i="2" a="1"/>
  <c r="AU947" i="2" a="1"/>
  <c r="AU928" i="2" a="1"/>
  <c r="AU74" i="2" a="1"/>
  <c r="AU92" i="2" a="1"/>
  <c r="AS66" i="2" a="1"/>
  <c r="AS481" i="2" a="1"/>
  <c r="AS483" i="2" a="1"/>
  <c r="AS61" i="2" a="1"/>
  <c r="AS60" i="2" a="1"/>
  <c r="AS65" i="2" a="1"/>
  <c r="AS64" i="2" a="1"/>
  <c r="AS478" i="2" a="1"/>
  <c r="AS63" i="2" a="1"/>
  <c r="AS482" i="2" a="1"/>
  <c r="AS62" i="2" a="1"/>
  <c r="AS480" i="2" a="1"/>
  <c r="AS479" i="2" a="1"/>
  <c r="AS484" i="2" a="1"/>
  <c r="AS477" i="2" a="1"/>
  <c r="BU453" i="2" a="1"/>
  <c r="BU861" i="2" a="1"/>
  <c r="BU862" i="2" a="1"/>
  <c r="BU405" i="2" a="1"/>
  <c r="BU400" i="2" a="1"/>
  <c r="BU344" i="2" a="1"/>
  <c r="BU789" i="2" a="1"/>
  <c r="BU865" i="2" a="1"/>
  <c r="BU407" i="2" a="1"/>
  <c r="BU857" i="2" a="1"/>
  <c r="BU853" i="2" a="1"/>
  <c r="BU852" i="2" a="1"/>
  <c r="BC53" i="2" a="1"/>
  <c r="BC471" i="2" a="1"/>
  <c r="BC472" i="2" a="1"/>
  <c r="BC468" i="2" a="1"/>
  <c r="BC52" i="2" a="1"/>
  <c r="BC51" i="2" a="1"/>
  <c r="BC54" i="2" a="1"/>
  <c r="BC470" i="2" a="1"/>
  <c r="BC469" i="2" a="1"/>
  <c r="U486" i="2" a="1"/>
  <c r="U68" i="2" a="1"/>
  <c r="U491" i="2" a="1"/>
  <c r="U493" i="2" a="1"/>
  <c r="U490" i="2" a="1"/>
  <c r="U70" i="2" a="1"/>
  <c r="U69" i="2" a="1"/>
  <c r="U492" i="2" a="1"/>
  <c r="O862" i="2" a="1"/>
  <c r="O407" i="2" a="1"/>
  <c r="O344" i="2" a="1"/>
  <c r="O400" i="2" a="1"/>
  <c r="O852" i="2" a="1"/>
  <c r="O789" i="2" a="1"/>
  <c r="O453" i="2" a="1"/>
  <c r="O853" i="2" a="1"/>
  <c r="O861" i="2" a="1"/>
  <c r="O857" i="2" a="1"/>
  <c r="O405" i="2" a="1"/>
  <c r="O865" i="2" a="1"/>
  <c r="AS177" i="2" a="1"/>
  <c r="AS601" i="2" a="1"/>
  <c r="AS176" i="2" a="1"/>
  <c r="AS602" i="2" a="1"/>
  <c r="AS169" i="2" a="1"/>
  <c r="AS592" i="2" a="1"/>
  <c r="AS593" i="2" a="1"/>
  <c r="AS168" i="2" a="1"/>
  <c r="BM492" i="2" a="1"/>
  <c r="BM491" i="2" a="1"/>
  <c r="BM68" i="2" a="1"/>
  <c r="BM486" i="2" a="1"/>
  <c r="BM69" i="2" a="1"/>
  <c r="BM493" i="2" a="1"/>
  <c r="BM70" i="2" a="1"/>
  <c r="BM490" i="2" a="1"/>
  <c r="Y173" i="2" a="1"/>
  <c r="Y597" i="2" a="1"/>
  <c r="Y810" i="2" a="1"/>
  <c r="Y808" i="2" a="1"/>
  <c r="Y812" i="2" a="1"/>
  <c r="Y172" i="2" a="1"/>
  <c r="Y598" i="2" a="1"/>
  <c r="Y814" i="2" a="1"/>
  <c r="Y348" i="2" a="1"/>
  <c r="Y364" i="2" a="1"/>
  <c r="BG51" i="2" a="1"/>
  <c r="BG472" i="2" a="1"/>
  <c r="BG469" i="2" a="1"/>
  <c r="BG468" i="2" a="1"/>
  <c r="BG470" i="2" a="1"/>
  <c r="BG54" i="2" a="1"/>
  <c r="BG53" i="2" a="1"/>
  <c r="BG52" i="2" a="1"/>
  <c r="BG471" i="2" a="1"/>
  <c r="CE940" i="2" a="1"/>
  <c r="CE939" i="2" a="1"/>
  <c r="BQ601" i="2" a="1"/>
  <c r="BQ602" i="2" a="1"/>
  <c r="BQ177" i="2" a="1"/>
  <c r="BQ176" i="2" a="1"/>
  <c r="CA301" i="2" a="1"/>
  <c r="CA708" i="2" a="1"/>
  <c r="CA707" i="2" a="1"/>
  <c r="CA306" i="2" a="1"/>
  <c r="CA304" i="2" a="1"/>
  <c r="CA440" i="2" a="1"/>
  <c r="CA305" i="2" a="1"/>
  <c r="AK371" i="2" a="1"/>
  <c r="AK386" i="2" a="1"/>
  <c r="AK383" i="2" a="1"/>
  <c r="AK16" i="2" a="1"/>
  <c r="AK825" i="2" a="1"/>
  <c r="AK844" i="2" a="1"/>
  <c r="AK380" i="2" a="1"/>
  <c r="AK843" i="2" a="1"/>
  <c r="AK452" i="2" a="1"/>
  <c r="AK387" i="2" a="1"/>
  <c r="AK388" i="2" a="1"/>
  <c r="AQ123" i="2" a="1"/>
  <c r="AQ495" i="2" a="1"/>
  <c r="AQ110" i="2" a="1"/>
  <c r="AQ494" i="2" a="1"/>
  <c r="AQ107" i="2" a="1"/>
  <c r="AQ497" i="2" a="1"/>
  <c r="W51" i="2" a="1"/>
  <c r="W471" i="2" a="1"/>
  <c r="W468" i="2" a="1"/>
  <c r="W469" i="2" a="1"/>
  <c r="W470" i="2" a="1"/>
  <c r="W52" i="2" a="1"/>
  <c r="W53" i="2" a="1"/>
  <c r="W54" i="2" a="1"/>
  <c r="W472" i="2" a="1"/>
  <c r="Q41" i="2" a="1"/>
  <c r="Q458" i="2" a="1"/>
  <c r="Q459" i="2" a="1"/>
  <c r="Q485" i="2" a="1"/>
  <c r="Q43" i="2" a="1"/>
  <c r="Q44" i="2" a="1"/>
  <c r="Q42" i="2" a="1"/>
  <c r="Q460" i="2" a="1"/>
  <c r="Q461" i="2" a="1"/>
  <c r="AC940" i="2" a="1"/>
  <c r="AC939" i="2" a="1"/>
  <c r="AQ95" i="2" a="1"/>
  <c r="AQ74" i="2" a="1"/>
  <c r="AQ85" i="2" a="1"/>
  <c r="AQ922" i="2" a="1"/>
  <c r="AQ78" i="2" a="1"/>
  <c r="AQ947" i="2" a="1"/>
  <c r="AQ89" i="2" a="1"/>
  <c r="AQ92" i="2" a="1"/>
  <c r="AQ931" i="2" a="1"/>
  <c r="AQ928" i="2" a="1"/>
  <c r="AQ915" i="2" a="1"/>
  <c r="AQ910" i="2" a="1"/>
  <c r="W907" i="2" a="1"/>
  <c r="W37" i="2" a="1"/>
  <c r="W908" i="2" a="1"/>
  <c r="W36" i="2" a="1"/>
  <c r="U387" i="2" a="1"/>
  <c r="U16" i="2" a="1"/>
  <c r="U843" i="2" a="1"/>
  <c r="U380" i="2" a="1"/>
  <c r="U844" i="2" a="1"/>
  <c r="U386" i="2" a="1"/>
  <c r="U825" i="2" a="1"/>
  <c r="U388" i="2" a="1"/>
  <c r="U452" i="2" a="1"/>
  <c r="U371" i="2" a="1"/>
  <c r="U383" i="2" a="1"/>
  <c r="AQ449" i="2" a="1"/>
  <c r="AQ448" i="2" a="1"/>
  <c r="Q37" i="2" a="1"/>
  <c r="Q907" i="2" a="1"/>
  <c r="Q36" i="2" a="1"/>
  <c r="Q908" i="2" a="1"/>
  <c r="Y861" i="2" a="1"/>
  <c r="Y453" i="2" a="1"/>
  <c r="Y852" i="2" a="1"/>
  <c r="Y853" i="2" a="1"/>
  <c r="Y344" i="2" a="1"/>
  <c r="Y400" i="2" a="1"/>
  <c r="Y789" i="2" a="1"/>
  <c r="Y857" i="2" a="1"/>
  <c r="Y407" i="2" a="1"/>
  <c r="Y405" i="2" a="1"/>
  <c r="Y865" i="2" a="1"/>
  <c r="Y862" i="2" a="1"/>
  <c r="CA562" i="2" a="1"/>
  <c r="CC333" i="2" a="1"/>
  <c r="CC824" i="2" a="1"/>
  <c r="CC445" i="2" a="1"/>
  <c r="CC757" i="2" a="1"/>
  <c r="CC337" i="2" a="1"/>
  <c r="CC334" i="2" a="1"/>
  <c r="CC369" i="2" a="1"/>
  <c r="CC326" i="2" a="1"/>
  <c r="CC332" i="2" a="1"/>
  <c r="AW37" i="2" a="1"/>
  <c r="AW907" i="2" a="1"/>
  <c r="AW36" i="2" a="1"/>
  <c r="AW908" i="2" a="1"/>
  <c r="BS461" i="2" a="1"/>
  <c r="BS42" i="2" a="1"/>
  <c r="BS458" i="2" a="1"/>
  <c r="BS43" i="2" a="1"/>
  <c r="BS485" i="2" a="1"/>
  <c r="BS44" i="2" a="1"/>
  <c r="BS459" i="2" a="1"/>
  <c r="BS41" i="2" a="1"/>
  <c r="BS460" i="2" a="1"/>
  <c r="CG561" i="2" a="1"/>
  <c r="AA426" i="2" a="1"/>
  <c r="CG37" i="2" a="1"/>
  <c r="CG36" i="2" a="1"/>
  <c r="CG908" i="2" a="1"/>
  <c r="CG907" i="2" a="1"/>
  <c r="BW474" i="2" a="1"/>
  <c r="BW58" i="2" a="1"/>
  <c r="BW57" i="2" a="1"/>
  <c r="BW476" i="2" a="1"/>
  <c r="BW475" i="2" a="1"/>
  <c r="BW473" i="2" a="1"/>
  <c r="BW56" i="2" a="1"/>
  <c r="W164" i="2" a="1"/>
  <c r="W204" i="2" a="1"/>
  <c r="W547" i="2" a="1"/>
  <c r="W193" i="2" a="1"/>
  <c r="W545" i="2" a="1"/>
  <c r="W586" i="2" a="1"/>
  <c r="W211" i="2" a="1"/>
  <c r="W210" i="2" a="1"/>
  <c r="W161" i="2" a="1"/>
  <c r="W432" i="2" a="1"/>
  <c r="W160" i="2" a="1"/>
  <c r="W196" i="2" a="1"/>
  <c r="W209" i="2" a="1"/>
  <c r="BO465" i="2" a="1"/>
  <c r="BO48" i="2" a="1"/>
  <c r="BO49" i="2" a="1"/>
  <c r="BO466" i="2" a="1"/>
  <c r="BO47" i="2" a="1"/>
  <c r="BO463" i="2" a="1"/>
  <c r="BO464" i="2" a="1"/>
  <c r="BO46" i="2" a="1"/>
  <c r="BO467" i="2" a="1"/>
  <c r="BO462" i="2" a="1"/>
  <c r="AY92" i="2" a="1"/>
  <c r="AY922" i="2" a="1"/>
  <c r="AY89" i="2" a="1"/>
  <c r="AY928" i="2" a="1"/>
  <c r="AY915" i="2" a="1"/>
  <c r="AY931" i="2" a="1"/>
  <c r="AY947" i="2" a="1"/>
  <c r="AY95" i="2" a="1"/>
  <c r="AY74" i="2" a="1"/>
  <c r="AY78" i="2" a="1"/>
  <c r="AY85" i="2" a="1"/>
  <c r="AY910" i="2" a="1"/>
  <c r="AE50" i="2" a="1"/>
  <c r="AE55" i="2" a="1"/>
  <c r="AE67" i="2" a="1"/>
  <c r="AE71" i="2" a="1"/>
  <c r="AE45" i="2" a="1"/>
  <c r="AE59" i="2" a="1"/>
  <c r="AE40" i="2" a="1"/>
  <c r="AA675" i="2" a="1"/>
  <c r="AA676" i="2" a="1"/>
  <c r="AA624" i="2" a="1"/>
  <c r="AA237" i="2" a="1"/>
  <c r="AA266" i="2" a="1"/>
  <c r="AA240" i="2" a="1"/>
  <c r="AA244" i="2" a="1"/>
  <c r="AA437" i="2" a="1"/>
  <c r="AA233" i="2" a="1"/>
  <c r="AA227" i="2" a="1"/>
  <c r="AA267" i="2" a="1"/>
  <c r="S426" i="2" a="1"/>
  <c r="Y484" i="2" a="1"/>
  <c r="Y61" i="2" a="1"/>
  <c r="Y62" i="2" a="1"/>
  <c r="Y479" i="2" a="1"/>
  <c r="Y481" i="2" a="1"/>
  <c r="Y65" i="2" a="1"/>
  <c r="Y483" i="2" a="1"/>
  <c r="Y477" i="2" a="1"/>
  <c r="Y480" i="2" a="1"/>
  <c r="Y66" i="2" a="1"/>
  <c r="Y64" i="2" a="1"/>
  <c r="Y482" i="2" a="1"/>
  <c r="Y478" i="2" a="1"/>
  <c r="Y60" i="2" a="1"/>
  <c r="Y63" i="2" a="1"/>
  <c r="AM476" i="2" a="1"/>
  <c r="AM474" i="2" a="1"/>
  <c r="AM58" i="2" a="1"/>
  <c r="AM473" i="2" a="1"/>
  <c r="AM57" i="2" a="1"/>
  <c r="AM475" i="2" a="1"/>
  <c r="AM56" i="2" a="1"/>
  <c r="O472" i="2" a="1"/>
  <c r="O471" i="2" a="1"/>
  <c r="O469" i="2" a="1"/>
  <c r="O54" i="2" a="1"/>
  <c r="O51" i="2" a="1"/>
  <c r="O52" i="2" a="1"/>
  <c r="O53" i="2" a="1"/>
  <c r="O468" i="2" a="1"/>
  <c r="O470" i="2" a="1"/>
  <c r="AY493" i="2" a="1"/>
  <c r="AY70" i="2" a="1"/>
  <c r="AY69" i="2" a="1"/>
  <c r="AY490" i="2" a="1"/>
  <c r="AY486" i="2" a="1"/>
  <c r="AY68" i="2" a="1"/>
  <c r="AY492" i="2" a="1"/>
  <c r="AY491" i="2" a="1"/>
  <c r="S465" i="2" a="1"/>
  <c r="S46" i="2" a="1"/>
  <c r="S49" i="2" a="1"/>
  <c r="S467" i="2" a="1"/>
  <c r="S462" i="2" a="1"/>
  <c r="S466" i="2" a="1"/>
  <c r="S48" i="2" a="1"/>
  <c r="S464" i="2" a="1"/>
  <c r="S463" i="2" a="1"/>
  <c r="S47" i="2" a="1"/>
  <c r="AW461" i="2" a="1"/>
  <c r="AW460" i="2" a="1"/>
  <c r="AW485" i="2" a="1"/>
  <c r="AW43" i="2" a="1"/>
  <c r="AW458" i="2" a="1"/>
  <c r="AW42" i="2" a="1"/>
  <c r="AW459" i="2" a="1"/>
  <c r="AW44" i="2" a="1"/>
  <c r="AW41" i="2" a="1"/>
  <c r="CG49" i="2" a="1"/>
  <c r="CG463" i="2" a="1"/>
  <c r="CG462" i="2" a="1"/>
  <c r="CG46" i="2" a="1"/>
  <c r="CG48" i="2" a="1"/>
  <c r="CG466" i="2" a="1"/>
  <c r="CG467" i="2" a="1"/>
  <c r="CG47" i="2" a="1"/>
  <c r="CG464" i="2" a="1"/>
  <c r="CG465" i="2" a="1"/>
  <c r="S708" i="2" a="1"/>
  <c r="S304" i="2" a="1"/>
  <c r="S301" i="2" a="1"/>
  <c r="S440" i="2" a="1"/>
  <c r="S306" i="2" a="1"/>
  <c r="S305" i="2" a="1"/>
  <c r="S707" i="2" a="1"/>
  <c r="AC334" i="2" a="1"/>
  <c r="AC338" i="2" a="1"/>
  <c r="AC332" i="2" a="1"/>
  <c r="AC369" i="2" a="1"/>
  <c r="AC337" i="2" a="1"/>
  <c r="AC339" i="2" a="1"/>
  <c r="AC326" i="2" a="1"/>
  <c r="AC333" i="2" a="1"/>
  <c r="AC757" i="2" a="1"/>
  <c r="AC824" i="2" a="1"/>
  <c r="AC445" i="2" a="1"/>
  <c r="AO66" i="2" a="1"/>
  <c r="AO483" i="2" a="1"/>
  <c r="AO65" i="2" a="1"/>
  <c r="AO64" i="2" a="1"/>
  <c r="AO63" i="2" a="1"/>
  <c r="AO482" i="2" a="1"/>
  <c r="AO61" i="2" a="1"/>
  <c r="AO62" i="2" a="1"/>
  <c r="AO481" i="2" a="1"/>
  <c r="AO480" i="2" a="1"/>
  <c r="AO484" i="2" a="1"/>
  <c r="AO478" i="2" a="1"/>
  <c r="AO479" i="2" a="1"/>
  <c r="AO60" i="2" a="1"/>
  <c r="AO477" i="2" a="1"/>
  <c r="BK68" i="2" a="1"/>
  <c r="BK490" i="2" a="1"/>
  <c r="BK486" i="2" a="1"/>
  <c r="BK70" i="2" a="1"/>
  <c r="BK492" i="2" a="1"/>
  <c r="BK493" i="2" a="1"/>
  <c r="BK491" i="2" a="1"/>
  <c r="BK69" i="2" a="1"/>
  <c r="CC36" i="2" a="1"/>
  <c r="CC908" i="2" a="1"/>
  <c r="CC907" i="2" a="1"/>
  <c r="CC37" i="2" a="1"/>
  <c r="Y915" i="2" a="1"/>
  <c r="Y89" i="2" a="1"/>
  <c r="Y922" i="2" a="1"/>
  <c r="Y85" i="2" a="1"/>
  <c r="Y910" i="2" a="1"/>
  <c r="Y78" i="2" a="1"/>
  <c r="Y95" i="2" a="1"/>
  <c r="Y92" i="2" a="1"/>
  <c r="Y931" i="2" a="1"/>
  <c r="Y74" i="2" a="1"/>
  <c r="Y947" i="2" a="1"/>
  <c r="Y928" i="2" a="1"/>
  <c r="BE466" i="2" a="1"/>
  <c r="BE46" i="2" a="1"/>
  <c r="BE49" i="2" a="1"/>
  <c r="BE463" i="2" a="1"/>
  <c r="BE464" i="2" a="1"/>
  <c r="BE48" i="2" a="1"/>
  <c r="BE462" i="2" a="1"/>
  <c r="BE467" i="2" a="1"/>
  <c r="BE465" i="2" a="1"/>
  <c r="BE47" i="2" a="1"/>
  <c r="AA47" i="2" a="1"/>
  <c r="AA462" i="2" a="1"/>
  <c r="AA463" i="2" a="1"/>
  <c r="AA49" i="2" a="1"/>
  <c r="AA464" i="2" a="1"/>
  <c r="AA466" i="2" a="1"/>
  <c r="AA46" i="2" a="1"/>
  <c r="AA48" i="2" a="1"/>
  <c r="AA465" i="2" a="1"/>
  <c r="AA467" i="2" a="1"/>
  <c r="AW449" i="2" a="1"/>
  <c r="AW448" i="2" a="1"/>
  <c r="BI905" i="2" a="1"/>
  <c r="BI32" i="2" a="1"/>
  <c r="BI33" i="2" a="1"/>
  <c r="BI904" i="2" a="1"/>
  <c r="BC601" i="2" a="1"/>
  <c r="BC176" i="2" a="1"/>
  <c r="BC602" i="2" a="1"/>
  <c r="BC177" i="2" a="1"/>
  <c r="BA36" i="2" a="1"/>
  <c r="BA907" i="2" a="1"/>
  <c r="BA37" i="2" a="1"/>
  <c r="BA908" i="2" a="1"/>
  <c r="BM606" i="2" a="1"/>
  <c r="BM181" i="2" a="1"/>
  <c r="BM180" i="2" a="1"/>
  <c r="BM605" i="2" a="1"/>
  <c r="CE473" i="2" a="1"/>
  <c r="CE58" i="2" a="1"/>
  <c r="CE57" i="2" a="1"/>
  <c r="CE56" i="2" a="1"/>
  <c r="CE475" i="2" a="1"/>
  <c r="CE474" i="2" a="1"/>
  <c r="CE476" i="2" a="1"/>
  <c r="AM305" i="2" a="1"/>
  <c r="AM708" i="2" a="1"/>
  <c r="AM440" i="2" a="1"/>
  <c r="AM306" i="2" a="1"/>
  <c r="AM304" i="2" a="1"/>
  <c r="AM707" i="2" a="1"/>
  <c r="AM301" i="2" a="1"/>
  <c r="AO305" i="2" a="1"/>
  <c r="AO306" i="2" a="1"/>
  <c r="AO440" i="2" a="1"/>
  <c r="AO304" i="2" a="1"/>
  <c r="AO301" i="2" a="1"/>
  <c r="AO708" i="2" a="1"/>
  <c r="AO707" i="2" a="1"/>
  <c r="AQ69" i="2" a="1"/>
  <c r="AQ493" i="2" a="1"/>
  <c r="AQ491" i="2" a="1"/>
  <c r="AQ68" i="2" a="1"/>
  <c r="AQ492" i="2" a="1"/>
  <c r="AQ490" i="2" a="1"/>
  <c r="AQ70" i="2" a="1"/>
  <c r="AQ486" i="2" a="1"/>
  <c r="O426" i="2" a="1"/>
  <c r="BE180" i="2" a="1"/>
  <c r="BE606" i="2" a="1"/>
  <c r="BE181" i="2" a="1"/>
  <c r="BE605" i="2" a="1"/>
  <c r="BE177" i="2" a="1"/>
  <c r="BE602" i="2" a="1"/>
  <c r="BE601" i="2" a="1"/>
  <c r="BE176" i="2" a="1"/>
  <c r="CC562" i="2" a="1"/>
  <c r="AI707" i="2" a="1"/>
  <c r="AI306" i="2" a="1"/>
  <c r="AI304" i="2" a="1"/>
  <c r="AI305" i="2" a="1"/>
  <c r="AI708" i="2" a="1"/>
  <c r="AI301" i="2" a="1"/>
  <c r="AI440" i="2" a="1"/>
  <c r="AC904" i="2" a="1"/>
  <c r="AC905" i="2" a="1"/>
  <c r="AC32" i="2" a="1"/>
  <c r="AC33" i="2" a="1"/>
  <c r="CG562" i="2" a="1"/>
  <c r="CA468" i="2" a="1"/>
  <c r="CA471" i="2" a="1"/>
  <c r="CA469" i="2" a="1"/>
  <c r="CA51" i="2" a="1"/>
  <c r="CA472" i="2" a="1"/>
  <c r="CA53" i="2" a="1"/>
  <c r="CA52" i="2" a="1"/>
  <c r="CA54" i="2" a="1"/>
  <c r="CA470" i="2" a="1"/>
  <c r="BA51" i="2" a="1"/>
  <c r="BA52" i="2" a="1"/>
  <c r="BA472" i="2" a="1"/>
  <c r="BA471" i="2" a="1"/>
  <c r="BA54" i="2" a="1"/>
  <c r="BA470" i="2" a="1"/>
  <c r="BA53" i="2" a="1"/>
  <c r="BA468" i="2" a="1"/>
  <c r="BA469" i="2" a="1"/>
  <c r="AU908" i="2" a="1"/>
  <c r="AU37" i="2" a="1"/>
  <c r="AU36" i="2" a="1"/>
  <c r="AU907" i="2" a="1"/>
  <c r="AS474" i="2" a="1"/>
  <c r="AS57" i="2" a="1"/>
  <c r="AS58" i="2" a="1"/>
  <c r="AS473" i="2" a="1"/>
  <c r="AS476" i="2" a="1"/>
  <c r="AS56" i="2" a="1"/>
  <c r="AS475" i="2" a="1"/>
  <c r="BU386" i="2" a="1"/>
  <c r="BU380" i="2" a="1"/>
  <c r="BU371" i="2" a="1"/>
  <c r="BU452" i="2" a="1"/>
  <c r="BU383" i="2" a="1"/>
  <c r="BU388" i="2" a="1"/>
  <c r="BU16" i="2" a="1"/>
  <c r="BU844" i="2" a="1"/>
  <c r="BU387" i="2" a="1"/>
  <c r="BU825" i="2" a="1"/>
  <c r="BU843" i="2" a="1"/>
  <c r="BC463" i="2" a="1"/>
  <c r="BC462" i="2" a="1"/>
  <c r="BC467" i="2" a="1"/>
  <c r="BC46" i="2" a="1"/>
  <c r="BC464" i="2" a="1"/>
  <c r="BC466" i="2" a="1"/>
  <c r="BC465" i="2" a="1"/>
  <c r="BC49" i="2" a="1"/>
  <c r="BC48" i="2" a="1"/>
  <c r="BC47" i="2" a="1"/>
  <c r="O126" i="2" a="1"/>
  <c r="O497" i="2" a="1"/>
  <c r="O123" i="2" a="1"/>
  <c r="O117" i="2" a="1"/>
  <c r="O494" i="2" a="1"/>
  <c r="O107" i="2" a="1"/>
  <c r="O110" i="2" a="1"/>
  <c r="O495" i="2" a="1"/>
  <c r="AS808" i="2" a="1"/>
  <c r="AS364" i="2" a="1"/>
  <c r="AS173" i="2" a="1"/>
  <c r="AS598" i="2" a="1"/>
  <c r="AS814" i="2" a="1"/>
  <c r="AS810" i="2" a="1"/>
  <c r="AS812" i="2" a="1"/>
  <c r="AS348" i="2" a="1"/>
  <c r="AS172" i="2" a="1"/>
  <c r="AS597" i="2" a="1"/>
  <c r="BM41" i="2" a="1"/>
  <c r="BM460" i="2" a="1"/>
  <c r="BM485" i="2" a="1"/>
  <c r="BM42" i="2" a="1"/>
  <c r="BM43" i="2" a="1"/>
  <c r="BM461" i="2" a="1"/>
  <c r="BM458" i="2" a="1"/>
  <c r="BM459" i="2" a="1"/>
  <c r="BM44" i="2" a="1"/>
  <c r="CG560" i="2" a="1"/>
  <c r="Y596" i="2" a="1"/>
  <c r="Y594" i="2" a="1"/>
  <c r="Y170" i="2" a="1"/>
  <c r="Y171" i="2" a="1"/>
  <c r="Y595" i="2" a="1"/>
  <c r="BG461" i="2" a="1"/>
  <c r="BG485" i="2" a="1"/>
  <c r="BG43" i="2" a="1"/>
  <c r="BG459" i="2" a="1"/>
  <c r="BG42" i="2" a="1"/>
  <c r="BG460" i="2" a="1"/>
  <c r="BG41" i="2" a="1"/>
  <c r="BG458" i="2" a="1"/>
  <c r="BG44" i="2" a="1"/>
  <c r="CA332" i="2" a="1"/>
  <c r="CA824" i="2" a="1"/>
  <c r="CA326" i="2" a="1"/>
  <c r="CA333" i="2" a="1"/>
  <c r="CA445" i="2" a="1"/>
  <c r="CA369" i="2" a="1"/>
  <c r="CA334" i="2" a="1"/>
  <c r="CA757" i="2" a="1"/>
  <c r="CA337" i="2" a="1"/>
  <c r="AQ939" i="2" a="1"/>
  <c r="AQ940" i="2" a="1"/>
  <c r="Q861" i="2" a="1"/>
  <c r="Q789" i="2" a="1"/>
  <c r="Q400" i="2" a="1"/>
  <c r="Q853" i="2" a="1"/>
  <c r="Q857" i="2" a="1"/>
  <c r="Q862" i="2" a="1"/>
  <c r="Q405" i="2" a="1"/>
  <c r="Q407" i="2" a="1"/>
  <c r="Q453" i="2" a="1"/>
  <c r="Q344" i="2" a="1"/>
  <c r="Q852" i="2" a="1"/>
  <c r="Q865" i="2" a="1"/>
  <c r="Q462" i="2" a="1"/>
  <c r="Q46" i="2" a="1"/>
  <c r="Q47" i="2" a="1"/>
  <c r="Q467" i="2" a="1"/>
  <c r="Q464" i="2" a="1"/>
  <c r="Q49" i="2" a="1"/>
  <c r="Q48" i="2" a="1"/>
  <c r="Q466" i="2" a="1"/>
  <c r="Q465" i="2" a="1"/>
  <c r="Q463" i="2" a="1"/>
  <c r="BI470" i="2" a="1"/>
  <c r="BI54" i="2" a="1"/>
  <c r="BI468" i="2" a="1"/>
  <c r="BI53" i="2" a="1"/>
  <c r="BI472" i="2" a="1"/>
  <c r="BI52" i="2" a="1"/>
  <c r="BI471" i="2" a="1"/>
  <c r="BI469" i="2" a="1"/>
  <c r="BI51" i="2" a="1"/>
  <c r="BM908" i="2" a="1"/>
  <c r="BM36" i="2" a="1"/>
  <c r="BM37" i="2" a="1"/>
  <c r="BM907" i="2" a="1"/>
  <c r="BA940" i="2" a="1"/>
  <c r="BA939" i="2" a="1"/>
  <c r="AS32" i="2" a="1"/>
  <c r="AS33" i="2" a="1"/>
  <c r="AS904" i="2" a="1"/>
  <c r="AS905" i="2" a="1"/>
  <c r="BY928" i="2" a="1"/>
  <c r="BY910" i="2" a="1"/>
  <c r="BY915" i="2" a="1"/>
  <c r="BY78" i="2" a="1"/>
  <c r="BY74" i="2" a="1"/>
  <c r="BY89" i="2" a="1"/>
  <c r="BY931" i="2" a="1"/>
  <c r="BY95" i="2" a="1"/>
  <c r="BY92" i="2" a="1"/>
  <c r="BY85" i="2" a="1"/>
  <c r="BY947" i="2" a="1"/>
  <c r="BY922" i="2" a="1"/>
  <c r="AQ908" i="2" a="1"/>
  <c r="AQ37" i="2" a="1"/>
  <c r="AQ907" i="2" a="1"/>
  <c r="AQ36" i="2" a="1"/>
  <c r="CE562" i="2" a="1"/>
  <c r="Y301" i="2" a="1"/>
  <c r="Y304" i="2" a="1"/>
  <c r="Y707" i="2" a="1"/>
  <c r="Y440" i="2" a="1"/>
  <c r="Y306" i="2" a="1"/>
  <c r="Y708" i="2" a="1"/>
  <c r="Y305" i="2" a="1"/>
  <c r="AK58" i="2" a="1"/>
  <c r="AK473" i="2" a="1"/>
  <c r="AK476" i="2" a="1"/>
  <c r="AK475" i="2" a="1"/>
  <c r="AK57" i="2" a="1"/>
  <c r="AK56" i="2" a="1"/>
  <c r="AK474" i="2" a="1"/>
  <c r="CC306" i="2" a="1"/>
  <c r="CC305" i="2" a="1"/>
  <c r="CC707" i="2" a="1"/>
  <c r="CC301" i="2" a="1"/>
  <c r="CC708" i="2" a="1"/>
  <c r="CC304" i="2" a="1"/>
  <c r="CC440" i="2" a="1"/>
  <c r="BS482" i="2" a="1"/>
  <c r="BS64" i="2" a="1"/>
  <c r="BS62" i="2" a="1"/>
  <c r="BS479" i="2" a="1"/>
  <c r="BS477" i="2" a="1"/>
  <c r="BS60" i="2" a="1"/>
  <c r="BS61" i="2" a="1"/>
  <c r="BS480" i="2" a="1"/>
  <c r="BS65" i="2" a="1"/>
  <c r="BS478" i="2" a="1"/>
  <c r="BS63" i="2" a="1"/>
  <c r="BS483" i="2" a="1"/>
  <c r="BS66" i="2" a="1"/>
  <c r="BS481" i="2" a="1"/>
  <c r="BS484" i="2" a="1"/>
  <c r="BK33" i="2" a="1"/>
  <c r="BK905" i="2" a="1"/>
  <c r="BK32" i="2" a="1"/>
  <c r="BK904" i="2" a="1"/>
  <c r="BY485" i="2" a="1"/>
  <c r="BY44" i="2" a="1"/>
  <c r="BY42" i="2" a="1"/>
  <c r="BY41" i="2" a="1"/>
  <c r="BY458" i="2" a="1"/>
  <c r="BY459" i="2" a="1"/>
  <c r="BY43" i="2" a="1"/>
  <c r="BY461" i="2" a="1"/>
  <c r="BY460" i="2" a="1"/>
  <c r="W117" i="2" a="1"/>
  <c r="W107" i="2" a="1"/>
  <c r="W495" i="2" a="1"/>
  <c r="W123" i="2" a="1"/>
  <c r="W110" i="2" a="1"/>
  <c r="W497" i="2" a="1"/>
  <c r="W494" i="2" a="1"/>
  <c r="BO44" i="2" a="1"/>
  <c r="BO43" i="2" a="1"/>
  <c r="BO41" i="2" a="1"/>
  <c r="BO42" i="2" a="1"/>
  <c r="BO485" i="2" a="1"/>
  <c r="BO458" i="2" a="1"/>
  <c r="BO459" i="2" a="1"/>
  <c r="BO460" i="2" a="1"/>
  <c r="BO461" i="2" a="1"/>
  <c r="W939" i="2" a="1"/>
  <c r="W940" i="2" a="1"/>
  <c r="O908" i="2" a="1"/>
  <c r="O37" i="2" a="1"/>
  <c r="O907" i="2" a="1"/>
  <c r="O36" i="2" a="1"/>
  <c r="AY37" i="2" a="1"/>
  <c r="AY907" i="2" a="1"/>
  <c r="AY36" i="2" a="1"/>
  <c r="AY908" i="2" a="1"/>
  <c r="BO598" i="2" a="1"/>
  <c r="BO173" i="2" a="1"/>
  <c r="BO812" i="2" a="1"/>
  <c r="BO597" i="2" a="1"/>
  <c r="BO172" i="2" a="1"/>
  <c r="BO348" i="2" a="1"/>
  <c r="BO808" i="2" a="1"/>
  <c r="BO364" i="2" a="1"/>
  <c r="BO810" i="2" a="1"/>
  <c r="BO814" i="2" a="1"/>
  <c r="BY853" i="2" a="1"/>
  <c r="BY865" i="2" a="1"/>
  <c r="BY405" i="2" a="1"/>
  <c r="BY861" i="2" a="1"/>
  <c r="BY400" i="2" a="1"/>
  <c r="BY407" i="2" a="1"/>
  <c r="BY852" i="2" a="1"/>
  <c r="BY344" i="2" a="1"/>
  <c r="BY857" i="2" a="1"/>
  <c r="BY789" i="2" a="1"/>
  <c r="BY862" i="2" a="1"/>
  <c r="BY453" i="2" a="1"/>
  <c r="BS37" i="2" a="1"/>
  <c r="BS36" i="2" a="1"/>
  <c r="BS907" i="2" a="1"/>
  <c r="BS908" i="2" a="1"/>
  <c r="BG908" i="2" a="1"/>
  <c r="BG36" i="2" a="1"/>
  <c r="BG907" i="2" a="1"/>
  <c r="BG37" i="2" a="1"/>
  <c r="CC42" i="2" a="1"/>
  <c r="CC44" i="2" a="1"/>
  <c r="CC459" i="2" a="1"/>
  <c r="CC458" i="2" a="1"/>
  <c r="CC461" i="2" a="1"/>
  <c r="CC43" i="2" a="1"/>
  <c r="CC41" i="2" a="1"/>
  <c r="CC485" i="2" a="1"/>
  <c r="CC460" i="2" a="1"/>
  <c r="AI92" i="2" a="1"/>
  <c r="AI95" i="2" a="1"/>
  <c r="AI910" i="2" a="1"/>
  <c r="AI78" i="2" a="1"/>
  <c r="AI928" i="2" a="1"/>
  <c r="AI922" i="2" a="1"/>
  <c r="AI915" i="2" a="1"/>
  <c r="AI931" i="2" a="1"/>
  <c r="AI74" i="2" a="1"/>
  <c r="AI85" i="2" a="1"/>
  <c r="AI947" i="2" a="1"/>
  <c r="AI89" i="2" a="1"/>
  <c r="CG426" i="2" a="1"/>
  <c r="O69" i="2" a="1"/>
  <c r="O493" i="2" a="1"/>
  <c r="O486" i="2" a="1"/>
  <c r="O492" i="2" a="1"/>
  <c r="O490" i="2" a="1"/>
  <c r="O70" i="2" a="1"/>
  <c r="O68" i="2" a="1"/>
  <c r="O491" i="2" a="1"/>
  <c r="O491" i="2" l="1"/>
  <c r="CW491" i="2" s="1"/>
  <c r="O68" i="2"/>
  <c r="CW68" i="2" s="1"/>
  <c r="O70" i="2"/>
  <c r="CW70" i="2" s="1"/>
  <c r="O490" i="2"/>
  <c r="CW490" i="2" s="1"/>
  <c r="O492" i="2"/>
  <c r="CW492" i="2" s="1"/>
  <c r="O486" i="2"/>
  <c r="CW486" i="2" s="1"/>
  <c r="O493" i="2"/>
  <c r="CW493" i="2" s="1"/>
  <c r="O69" i="2"/>
  <c r="CW69" i="2" s="1"/>
  <c r="CG426" i="2"/>
  <c r="AI89" i="2"/>
  <c r="AI947" i="2"/>
  <c r="DG947" i="2" s="1"/>
  <c r="W947" i="3" s="1"/>
  <c r="AI85" i="2"/>
  <c r="AI74" i="2"/>
  <c r="AI931" i="2"/>
  <c r="DG931" i="2" s="1"/>
  <c r="W931" i="3" s="1"/>
  <c r="AI915" i="2"/>
  <c r="DG915" i="2" s="1"/>
  <c r="W915" i="3" s="1"/>
  <c r="AI922" i="2"/>
  <c r="DG922" i="2" s="1"/>
  <c r="W922" i="3" s="1"/>
  <c r="AI928" i="2"/>
  <c r="DG928" i="2" s="1"/>
  <c r="W928" i="3" s="1"/>
  <c r="AI78" i="2"/>
  <c r="AI910" i="2"/>
  <c r="DG910" i="2" s="1"/>
  <c r="W910" i="3" s="1"/>
  <c r="AI95" i="2"/>
  <c r="AI92" i="2"/>
  <c r="CC460" i="2"/>
  <c r="ED460" i="2" s="1"/>
  <c r="AT460" i="3" s="1"/>
  <c r="CC485" i="2"/>
  <c r="ED485" i="2" s="1"/>
  <c r="AT485" i="3" s="1"/>
  <c r="CC41" i="2"/>
  <c r="ED41" i="2" s="1"/>
  <c r="AT41" i="3" s="1"/>
  <c r="CC43" i="2"/>
  <c r="ED43" i="2" s="1"/>
  <c r="AT43" i="3" s="1"/>
  <c r="CC461" i="2"/>
  <c r="ED461" i="2" s="1"/>
  <c r="AT461" i="3" s="1"/>
  <c r="CC458" i="2"/>
  <c r="ED458" i="2" s="1"/>
  <c r="AT458" i="3" s="1"/>
  <c r="CC459" i="2"/>
  <c r="ED459" i="2" s="1"/>
  <c r="AT459" i="3" s="1"/>
  <c r="CC44" i="2"/>
  <c r="ED44" i="2" s="1"/>
  <c r="AT44" i="3" s="1"/>
  <c r="CC42" i="2"/>
  <c r="ED42" i="2" s="1"/>
  <c r="AT42" i="3" s="1"/>
  <c r="BG37" i="2"/>
  <c r="DS37" i="2" s="1"/>
  <c r="AI37" i="3" s="1"/>
  <c r="BG907" i="2"/>
  <c r="DS907" i="2" s="1"/>
  <c r="AI907" i="3" s="1"/>
  <c r="BG36" i="2"/>
  <c r="DS36" i="2" s="1"/>
  <c r="AI36" i="3" s="1"/>
  <c r="BG908" i="2"/>
  <c r="DS908" i="2" s="1"/>
  <c r="AI908" i="3" s="1"/>
  <c r="BS908" i="2"/>
  <c r="DY908" i="2" s="1"/>
  <c r="AO908" i="3" s="1"/>
  <c r="BS907" i="2"/>
  <c r="DY907" i="2" s="1"/>
  <c r="AO907" i="3" s="1"/>
  <c r="BS36" i="2"/>
  <c r="DY36" i="2" s="1"/>
  <c r="AO36" i="3" s="1"/>
  <c r="BS37" i="2"/>
  <c r="DY37" i="2" s="1"/>
  <c r="AO37" i="3" s="1"/>
  <c r="BY453" i="2"/>
  <c r="BY862" i="2"/>
  <c r="EB862" i="2" s="1"/>
  <c r="AR862" i="3" s="1"/>
  <c r="BY789" i="2"/>
  <c r="EB789" i="2" s="1"/>
  <c r="AR789" i="3" s="1"/>
  <c r="BY857" i="2"/>
  <c r="EB857" i="2" s="1"/>
  <c r="AR857" i="3" s="1"/>
  <c r="BY344" i="2"/>
  <c r="BY852" i="2"/>
  <c r="EB852" i="2" s="1"/>
  <c r="AR852" i="3" s="1"/>
  <c r="BY407" i="2"/>
  <c r="BY400" i="2"/>
  <c r="BY861" i="2"/>
  <c r="EB861" i="2" s="1"/>
  <c r="AR861" i="3" s="1"/>
  <c r="BY405" i="2"/>
  <c r="BY865" i="2"/>
  <c r="EB865" i="2" s="1"/>
  <c r="AR865" i="3" s="1"/>
  <c r="BY853" i="2"/>
  <c r="EB853" i="2" s="1"/>
  <c r="AR853" i="3" s="1"/>
  <c r="BO814" i="2"/>
  <c r="DW814" i="2" s="1"/>
  <c r="AM814" i="3" s="1"/>
  <c r="BO810" i="2"/>
  <c r="DW810" i="2" s="1"/>
  <c r="AM810" i="3" s="1"/>
  <c r="BO364" i="2"/>
  <c r="DW364" i="2" s="1"/>
  <c r="AM364" i="3" s="1"/>
  <c r="BO808" i="2"/>
  <c r="DW808" i="2" s="1"/>
  <c r="AM808" i="3" s="1"/>
  <c r="BO348" i="2"/>
  <c r="DW348" i="2" s="1"/>
  <c r="AM348" i="3" s="1"/>
  <c r="BO172" i="2"/>
  <c r="BO597" i="2"/>
  <c r="DW597" i="2" s="1"/>
  <c r="AM597" i="3" s="1"/>
  <c r="BO812" i="2"/>
  <c r="DW812" i="2" s="1"/>
  <c r="AM812" i="3" s="1"/>
  <c r="BO173" i="2"/>
  <c r="DW173" i="2" s="1"/>
  <c r="AM173" i="3" s="1"/>
  <c r="BO598" i="2"/>
  <c r="DW598" i="2" s="1"/>
  <c r="AM598" i="3" s="1"/>
  <c r="AY908" i="2"/>
  <c r="DO908" i="2" s="1"/>
  <c r="AE908" i="3" s="1"/>
  <c r="AY36" i="2"/>
  <c r="DO36" i="2" s="1"/>
  <c r="AE36" i="3" s="1"/>
  <c r="AY907" i="2"/>
  <c r="DO907" i="2" s="1"/>
  <c r="AE907" i="3" s="1"/>
  <c r="AY37" i="2"/>
  <c r="DO37" i="2" s="1"/>
  <c r="AE37" i="3" s="1"/>
  <c r="O36" i="2"/>
  <c r="CW36" i="2" s="1"/>
  <c r="O907" i="2"/>
  <c r="CW907" i="2" s="1"/>
  <c r="O37" i="2"/>
  <c r="CW37" i="2" s="1"/>
  <c r="O908" i="2"/>
  <c r="CW908" i="2" s="1"/>
  <c r="W940" i="2"/>
  <c r="DA940" i="2" s="1"/>
  <c r="Q940" i="3" s="1"/>
  <c r="W939" i="2"/>
  <c r="DA939" i="2" s="1"/>
  <c r="Q939" i="3" s="1"/>
  <c r="BO461" i="2"/>
  <c r="DW461" i="2" s="1"/>
  <c r="AM461" i="3" s="1"/>
  <c r="BO460" i="2"/>
  <c r="DW460" i="2" s="1"/>
  <c r="AM460" i="3" s="1"/>
  <c r="BO459" i="2"/>
  <c r="DW459" i="2" s="1"/>
  <c r="AM459" i="3" s="1"/>
  <c r="BO458" i="2"/>
  <c r="DW458" i="2" s="1"/>
  <c r="AM458" i="3" s="1"/>
  <c r="BO485" i="2"/>
  <c r="DW485" i="2" s="1"/>
  <c r="AM485" i="3" s="1"/>
  <c r="BO42" i="2"/>
  <c r="DW42" i="2" s="1"/>
  <c r="AM42" i="3" s="1"/>
  <c r="BO41" i="2"/>
  <c r="DW41" i="2" s="1"/>
  <c r="AM41" i="3" s="1"/>
  <c r="BO43" i="2"/>
  <c r="DW43" i="2" s="1"/>
  <c r="AM43" i="3" s="1"/>
  <c r="BO44" i="2"/>
  <c r="DW44" i="2" s="1"/>
  <c r="AM44" i="3" s="1"/>
  <c r="W494" i="2"/>
  <c r="DA494" i="2" s="1"/>
  <c r="Q494" i="3" s="1"/>
  <c r="W497" i="2"/>
  <c r="DA497" i="2" s="1"/>
  <c r="Q497" i="3" s="1"/>
  <c r="W110" i="2"/>
  <c r="W123" i="2"/>
  <c r="W495" i="2"/>
  <c r="DA495" i="2" s="1"/>
  <c r="Q495" i="3" s="1"/>
  <c r="W107" i="2"/>
  <c r="W117" i="2"/>
  <c r="BY460" i="2"/>
  <c r="EB460" i="2" s="1"/>
  <c r="AR460" i="3" s="1"/>
  <c r="BY461" i="2"/>
  <c r="EB461" i="2" s="1"/>
  <c r="AR461" i="3" s="1"/>
  <c r="BY43" i="2"/>
  <c r="EB43" i="2" s="1"/>
  <c r="AR43" i="3" s="1"/>
  <c r="BY459" i="2"/>
  <c r="EB459" i="2" s="1"/>
  <c r="AR459" i="3" s="1"/>
  <c r="BY458" i="2"/>
  <c r="EB458" i="2" s="1"/>
  <c r="AR458" i="3" s="1"/>
  <c r="BY41" i="2"/>
  <c r="EB41" i="2" s="1"/>
  <c r="AR41" i="3" s="1"/>
  <c r="BY42" i="2"/>
  <c r="EB42" i="2" s="1"/>
  <c r="AR42" i="3" s="1"/>
  <c r="BY44" i="2"/>
  <c r="EB44" i="2" s="1"/>
  <c r="AR44" i="3" s="1"/>
  <c r="BY485" i="2"/>
  <c r="EB485" i="2" s="1"/>
  <c r="AR485" i="3" s="1"/>
  <c r="BK904" i="2"/>
  <c r="DU904" i="2" s="1"/>
  <c r="AK904" i="3" s="1"/>
  <c r="BK32" i="2"/>
  <c r="DU32" i="2" s="1"/>
  <c r="AK32" i="3" s="1"/>
  <c r="BK905" i="2"/>
  <c r="DU905" i="2" s="1"/>
  <c r="AK905" i="3" s="1"/>
  <c r="BK33" i="2"/>
  <c r="DU33" i="2" s="1"/>
  <c r="AK33" i="3" s="1"/>
  <c r="BS484" i="2"/>
  <c r="DY484" i="2" s="1"/>
  <c r="AO484" i="3" s="1"/>
  <c r="BS481" i="2"/>
  <c r="DY481" i="2" s="1"/>
  <c r="AO481" i="3" s="1"/>
  <c r="BS66" i="2"/>
  <c r="DY66" i="2" s="1"/>
  <c r="AO66" i="3" s="1"/>
  <c r="BS483" i="2"/>
  <c r="DY483" i="2" s="1"/>
  <c r="AO483" i="3" s="1"/>
  <c r="BS63" i="2"/>
  <c r="DY63" i="2" s="1"/>
  <c r="AO63" i="3" s="1"/>
  <c r="BS478" i="2"/>
  <c r="DY478" i="2" s="1"/>
  <c r="AO478" i="3" s="1"/>
  <c r="BS65" i="2"/>
  <c r="DY65" i="2" s="1"/>
  <c r="AO65" i="3" s="1"/>
  <c r="BS480" i="2"/>
  <c r="DY480" i="2" s="1"/>
  <c r="AO480" i="3" s="1"/>
  <c r="BS61" i="2"/>
  <c r="DY61" i="2" s="1"/>
  <c r="AO61" i="3" s="1"/>
  <c r="BS60" i="2"/>
  <c r="DY60" i="2" s="1"/>
  <c r="AO60" i="3" s="1"/>
  <c r="BS477" i="2"/>
  <c r="DY477" i="2" s="1"/>
  <c r="AO477" i="3" s="1"/>
  <c r="BS479" i="2"/>
  <c r="DY479" i="2" s="1"/>
  <c r="AO479" i="3" s="1"/>
  <c r="BS62" i="2"/>
  <c r="DY62" i="2" s="1"/>
  <c r="AO62" i="3" s="1"/>
  <c r="BS64" i="2"/>
  <c r="DY64" i="2" s="1"/>
  <c r="AO64" i="3" s="1"/>
  <c r="BS482" i="2"/>
  <c r="DY482" i="2" s="1"/>
  <c r="AO482" i="3" s="1"/>
  <c r="CC440" i="2"/>
  <c r="CC304" i="2"/>
  <c r="CC708" i="2"/>
  <c r="ED708" i="2" s="1"/>
  <c r="AT708" i="3" s="1"/>
  <c r="CC301" i="2"/>
  <c r="CC707" i="2"/>
  <c r="ED707" i="2" s="1"/>
  <c r="AT707" i="3" s="1"/>
  <c r="CC305" i="2"/>
  <c r="CC306" i="2"/>
  <c r="AK474" i="2"/>
  <c r="DH474" i="2" s="1"/>
  <c r="X474" i="3" s="1"/>
  <c r="AK56" i="2"/>
  <c r="DH56" i="2" s="1"/>
  <c r="X56" i="3" s="1"/>
  <c r="AK57" i="2"/>
  <c r="DH57" i="2" s="1"/>
  <c r="X57" i="3" s="1"/>
  <c r="AK475" i="2"/>
  <c r="DH475" i="2" s="1"/>
  <c r="X475" i="3" s="1"/>
  <c r="AK476" i="2"/>
  <c r="DH476" i="2" s="1"/>
  <c r="X476" i="3" s="1"/>
  <c r="AK473" i="2"/>
  <c r="DH473" i="2" s="1"/>
  <c r="X473" i="3" s="1"/>
  <c r="AK58" i="2"/>
  <c r="DH58" i="2" s="1"/>
  <c r="X58" i="3" s="1"/>
  <c r="Y305" i="2"/>
  <c r="Y708" i="2"/>
  <c r="DB708" i="2" s="1"/>
  <c r="R708" i="3" s="1"/>
  <c r="Y306" i="2"/>
  <c r="Y440" i="2"/>
  <c r="Y707" i="2"/>
  <c r="DB707" i="2" s="1"/>
  <c r="R707" i="3" s="1"/>
  <c r="Y304" i="2"/>
  <c r="Y301" i="2"/>
  <c r="CE562" i="2"/>
  <c r="EE562" i="2" s="1"/>
  <c r="AU562" i="3" s="1"/>
  <c r="AQ36" i="2"/>
  <c r="DK36" i="2" s="1"/>
  <c r="AA36" i="3" s="1"/>
  <c r="AQ907" i="2"/>
  <c r="DK907" i="2" s="1"/>
  <c r="AA907" i="3" s="1"/>
  <c r="AQ37" i="2"/>
  <c r="DK37" i="2" s="1"/>
  <c r="AA37" i="3" s="1"/>
  <c r="AQ908" i="2"/>
  <c r="DK908" i="2" s="1"/>
  <c r="AA908" i="3" s="1"/>
  <c r="BY922" i="2"/>
  <c r="EB922" i="2" s="1"/>
  <c r="AR922" i="3" s="1"/>
  <c r="BY947" i="2"/>
  <c r="EB947" i="2" s="1"/>
  <c r="AR947" i="3" s="1"/>
  <c r="BY85" i="2"/>
  <c r="BY92" i="2"/>
  <c r="BY95" i="2"/>
  <c r="BY931" i="2"/>
  <c r="EB931" i="2" s="1"/>
  <c r="AR931" i="3" s="1"/>
  <c r="BY89" i="2"/>
  <c r="BY74" i="2"/>
  <c r="BY78" i="2"/>
  <c r="BY915" i="2"/>
  <c r="EB915" i="2" s="1"/>
  <c r="AR915" i="3" s="1"/>
  <c r="BY910" i="2"/>
  <c r="EB910" i="2" s="1"/>
  <c r="AR910" i="3" s="1"/>
  <c r="BY928" i="2"/>
  <c r="EB928" i="2" s="1"/>
  <c r="AR928" i="3" s="1"/>
  <c r="AS905" i="2"/>
  <c r="DL905" i="2" s="1"/>
  <c r="AB905" i="3" s="1"/>
  <c r="AS904" i="2"/>
  <c r="DL904" i="2" s="1"/>
  <c r="AB904" i="3" s="1"/>
  <c r="AS33" i="2"/>
  <c r="DL33" i="2" s="1"/>
  <c r="AB33" i="3" s="1"/>
  <c r="AS32" i="2"/>
  <c r="DL32" i="2" s="1"/>
  <c r="AB32" i="3" s="1"/>
  <c r="BA939" i="2"/>
  <c r="DP939" i="2" s="1"/>
  <c r="AF939" i="3" s="1"/>
  <c r="BA940" i="2"/>
  <c r="DP940" i="2" s="1"/>
  <c r="AF940" i="3" s="1"/>
  <c r="BM907" i="2"/>
  <c r="DV907" i="2" s="1"/>
  <c r="AL907" i="3" s="1"/>
  <c r="BM37" i="2"/>
  <c r="DV37" i="2" s="1"/>
  <c r="AL37" i="3" s="1"/>
  <c r="BM36" i="2"/>
  <c r="DV36" i="2" s="1"/>
  <c r="AL36" i="3" s="1"/>
  <c r="BM908" i="2"/>
  <c r="DV908" i="2" s="1"/>
  <c r="AL908" i="3" s="1"/>
  <c r="BI51" i="2"/>
  <c r="DT51" i="2" s="1"/>
  <c r="AJ51" i="3" s="1"/>
  <c r="BI469" i="2"/>
  <c r="DT469" i="2" s="1"/>
  <c r="AJ469" i="3" s="1"/>
  <c r="BI471" i="2"/>
  <c r="DT471" i="2" s="1"/>
  <c r="AJ471" i="3" s="1"/>
  <c r="BI52" i="2"/>
  <c r="DT52" i="2" s="1"/>
  <c r="AJ52" i="3" s="1"/>
  <c r="BI472" i="2"/>
  <c r="DT472" i="2" s="1"/>
  <c r="AJ472" i="3" s="1"/>
  <c r="BI53" i="2"/>
  <c r="DT53" i="2" s="1"/>
  <c r="AJ53" i="3" s="1"/>
  <c r="BI468" i="2"/>
  <c r="DT468" i="2" s="1"/>
  <c r="AJ468" i="3" s="1"/>
  <c r="BI54" i="2"/>
  <c r="DT54" i="2" s="1"/>
  <c r="AJ54" i="3" s="1"/>
  <c r="BI470" i="2"/>
  <c r="DT470" i="2" s="1"/>
  <c r="AJ470" i="3" s="1"/>
  <c r="Q463" i="2"/>
  <c r="CX463" i="2" s="1"/>
  <c r="N463" i="3" s="1"/>
  <c r="Q465" i="2"/>
  <c r="CX465" i="2" s="1"/>
  <c r="N465" i="3" s="1"/>
  <c r="Q466" i="2"/>
  <c r="CX466" i="2" s="1"/>
  <c r="N466" i="3" s="1"/>
  <c r="Q48" i="2"/>
  <c r="CX48" i="2" s="1"/>
  <c r="N48" i="3" s="1"/>
  <c r="Q49" i="2"/>
  <c r="CX49" i="2" s="1"/>
  <c r="N49" i="3" s="1"/>
  <c r="Q464" i="2"/>
  <c r="CX464" i="2" s="1"/>
  <c r="N464" i="3" s="1"/>
  <c r="Q467" i="2"/>
  <c r="CX467" i="2" s="1"/>
  <c r="N467" i="3" s="1"/>
  <c r="Q47" i="2"/>
  <c r="CX47" i="2" s="1"/>
  <c r="N47" i="3" s="1"/>
  <c r="Q46" i="2"/>
  <c r="CX46" i="2" s="1"/>
  <c r="N46" i="3" s="1"/>
  <c r="Q462" i="2"/>
  <c r="CX462" i="2" s="1"/>
  <c r="N462" i="3" s="1"/>
  <c r="Q865" i="2"/>
  <c r="CX865" i="2" s="1"/>
  <c r="N865" i="3" s="1"/>
  <c r="Q852" i="2"/>
  <c r="CX852" i="2" s="1"/>
  <c r="N852" i="3" s="1"/>
  <c r="Q344" i="2"/>
  <c r="Q453" i="2"/>
  <c r="Q407" i="2"/>
  <c r="Q405" i="2"/>
  <c r="Q862" i="2"/>
  <c r="CX862" i="2" s="1"/>
  <c r="N862" i="3" s="1"/>
  <c r="Q857" i="2"/>
  <c r="CX857" i="2" s="1"/>
  <c r="N857" i="3" s="1"/>
  <c r="Q853" i="2"/>
  <c r="CX853" i="2" s="1"/>
  <c r="N853" i="3" s="1"/>
  <c r="Q400" i="2"/>
  <c r="Q789" i="2"/>
  <c r="CX789" i="2" s="1"/>
  <c r="N789" i="3" s="1"/>
  <c r="Q861" i="2"/>
  <c r="CX861" i="2" s="1"/>
  <c r="N861" i="3" s="1"/>
  <c r="AQ940" i="2"/>
  <c r="DK940" i="2" s="1"/>
  <c r="AA940" i="3" s="1"/>
  <c r="AQ939" i="2"/>
  <c r="DK939" i="2" s="1"/>
  <c r="AA939" i="3" s="1"/>
  <c r="CA337" i="2"/>
  <c r="CA757" i="2"/>
  <c r="EC757" i="2" s="1"/>
  <c r="AS757" i="3" s="1"/>
  <c r="CA334" i="2"/>
  <c r="CA369" i="2"/>
  <c r="EC369" i="2" s="1"/>
  <c r="AS369" i="3" s="1"/>
  <c r="CA445" i="2"/>
  <c r="CA333" i="2"/>
  <c r="CA326" i="2"/>
  <c r="CA824" i="2"/>
  <c r="EC824" i="2" s="1"/>
  <c r="AS824" i="3" s="1"/>
  <c r="CA332" i="2"/>
  <c r="BG44" i="2"/>
  <c r="DS44" i="2" s="1"/>
  <c r="AI44" i="3" s="1"/>
  <c r="BG458" i="2"/>
  <c r="DS458" i="2" s="1"/>
  <c r="AI458" i="3" s="1"/>
  <c r="BG41" i="2"/>
  <c r="DS41" i="2" s="1"/>
  <c r="AI41" i="3" s="1"/>
  <c r="BG460" i="2"/>
  <c r="DS460" i="2" s="1"/>
  <c r="AI460" i="3" s="1"/>
  <c r="BG42" i="2"/>
  <c r="DS42" i="2" s="1"/>
  <c r="AI42" i="3" s="1"/>
  <c r="BG459" i="2"/>
  <c r="DS459" i="2" s="1"/>
  <c r="AI459" i="3" s="1"/>
  <c r="BG43" i="2"/>
  <c r="DS43" i="2" s="1"/>
  <c r="AI43" i="3" s="1"/>
  <c r="BG485" i="2"/>
  <c r="DS485" i="2" s="1"/>
  <c r="AI485" i="3" s="1"/>
  <c r="BG461" i="2"/>
  <c r="DS461" i="2" s="1"/>
  <c r="AI461" i="3" s="1"/>
  <c r="Y595" i="2"/>
  <c r="DB595" i="2" s="1"/>
  <c r="R595" i="3" s="1"/>
  <c r="Y171" i="2"/>
  <c r="DB171" i="2" s="1"/>
  <c r="R171" i="3" s="1"/>
  <c r="Y170" i="2"/>
  <c r="Y594" i="2"/>
  <c r="DB594" i="2" s="1"/>
  <c r="R594" i="3" s="1"/>
  <c r="Y596" i="2"/>
  <c r="DB596" i="2" s="1"/>
  <c r="R596" i="3" s="1"/>
  <c r="CG560" i="2"/>
  <c r="EF560" i="2" s="1"/>
  <c r="AV560" i="3" s="1"/>
  <c r="BM44" i="2"/>
  <c r="DV44" i="2" s="1"/>
  <c r="AL44" i="3" s="1"/>
  <c r="BM459" i="2"/>
  <c r="DV459" i="2" s="1"/>
  <c r="AL459" i="3" s="1"/>
  <c r="BM458" i="2"/>
  <c r="DV458" i="2" s="1"/>
  <c r="AL458" i="3" s="1"/>
  <c r="BM461" i="2"/>
  <c r="DV461" i="2" s="1"/>
  <c r="AL461" i="3" s="1"/>
  <c r="BM43" i="2"/>
  <c r="DV43" i="2" s="1"/>
  <c r="AL43" i="3" s="1"/>
  <c r="BM42" i="2"/>
  <c r="DV42" i="2" s="1"/>
  <c r="AL42" i="3" s="1"/>
  <c r="BM485" i="2"/>
  <c r="DV485" i="2" s="1"/>
  <c r="AL485" i="3" s="1"/>
  <c r="BM460" i="2"/>
  <c r="DV460" i="2" s="1"/>
  <c r="AL460" i="3" s="1"/>
  <c r="BM41" i="2"/>
  <c r="DV41" i="2" s="1"/>
  <c r="AL41" i="3" s="1"/>
  <c r="AS597" i="2"/>
  <c r="DL597" i="2" s="1"/>
  <c r="AB597" i="3" s="1"/>
  <c r="AS172" i="2"/>
  <c r="AS348" i="2"/>
  <c r="DL348" i="2" s="1"/>
  <c r="AB348" i="3" s="1"/>
  <c r="AS812" i="2"/>
  <c r="DL812" i="2" s="1"/>
  <c r="AB812" i="3" s="1"/>
  <c r="AS810" i="2"/>
  <c r="DL810" i="2" s="1"/>
  <c r="AB810" i="3" s="1"/>
  <c r="AS814" i="2"/>
  <c r="DL814" i="2" s="1"/>
  <c r="AB814" i="3" s="1"/>
  <c r="AS598" i="2"/>
  <c r="DL598" i="2" s="1"/>
  <c r="AB598" i="3" s="1"/>
  <c r="AS173" i="2"/>
  <c r="DL173" i="2" s="1"/>
  <c r="AB173" i="3" s="1"/>
  <c r="AS364" i="2"/>
  <c r="DL364" i="2" s="1"/>
  <c r="AB364" i="3" s="1"/>
  <c r="AS808" i="2"/>
  <c r="DL808" i="2" s="1"/>
  <c r="AB808" i="3" s="1"/>
  <c r="O495" i="2"/>
  <c r="CW495" i="2" s="1"/>
  <c r="O110" i="2"/>
  <c r="O107" i="2"/>
  <c r="O494" i="2"/>
  <c r="CW494" i="2" s="1"/>
  <c r="O117" i="2"/>
  <c r="O123" i="2"/>
  <c r="O497" i="2"/>
  <c r="CW497" i="2" s="1"/>
  <c r="O126" i="2"/>
  <c r="BC47" i="2"/>
  <c r="DQ47" i="2" s="1"/>
  <c r="AG47" i="3" s="1"/>
  <c r="BC48" i="2"/>
  <c r="DQ48" i="2" s="1"/>
  <c r="AG48" i="3" s="1"/>
  <c r="BC49" i="2"/>
  <c r="DQ49" i="2" s="1"/>
  <c r="AG49" i="3" s="1"/>
  <c r="BC465" i="2"/>
  <c r="DQ465" i="2" s="1"/>
  <c r="AG465" i="3" s="1"/>
  <c r="BC466" i="2"/>
  <c r="DQ466" i="2" s="1"/>
  <c r="AG466" i="3" s="1"/>
  <c r="BC464" i="2"/>
  <c r="DQ464" i="2" s="1"/>
  <c r="AG464" i="3" s="1"/>
  <c r="BC46" i="2"/>
  <c r="DQ46" i="2" s="1"/>
  <c r="AG46" i="3" s="1"/>
  <c r="BC467" i="2"/>
  <c r="DQ467" i="2" s="1"/>
  <c r="AG467" i="3" s="1"/>
  <c r="BC462" i="2"/>
  <c r="DQ462" i="2" s="1"/>
  <c r="AG462" i="3" s="1"/>
  <c r="BC463" i="2"/>
  <c r="DQ463" i="2" s="1"/>
  <c r="AG463" i="3" s="1"/>
  <c r="BU843" i="2"/>
  <c r="DZ843" i="2" s="1"/>
  <c r="AP843" i="3" s="1"/>
  <c r="BU825" i="2"/>
  <c r="DZ825" i="2" s="1"/>
  <c r="AP825" i="3" s="1"/>
  <c r="BU387" i="2"/>
  <c r="DZ387" i="2" s="1"/>
  <c r="AP387" i="3" s="1"/>
  <c r="BU844" i="2"/>
  <c r="DZ844" i="2" s="1"/>
  <c r="AP844" i="3" s="1"/>
  <c r="BU16" i="2"/>
  <c r="BU388" i="2"/>
  <c r="BU383" i="2"/>
  <c r="BU452" i="2"/>
  <c r="DZ452" i="2" s="1"/>
  <c r="AP452" i="3" s="1"/>
  <c r="BU371" i="2"/>
  <c r="BU380" i="2"/>
  <c r="BU386" i="2"/>
  <c r="DZ386" i="2" s="1"/>
  <c r="AP386" i="3" s="1"/>
  <c r="AS475" i="2"/>
  <c r="DL475" i="2" s="1"/>
  <c r="AB475" i="3" s="1"/>
  <c r="AS56" i="2"/>
  <c r="DL56" i="2" s="1"/>
  <c r="AB56" i="3" s="1"/>
  <c r="AS476" i="2"/>
  <c r="DL476" i="2" s="1"/>
  <c r="AB476" i="3" s="1"/>
  <c r="AS473" i="2"/>
  <c r="DL473" i="2" s="1"/>
  <c r="AB473" i="3" s="1"/>
  <c r="AS58" i="2"/>
  <c r="DL58" i="2" s="1"/>
  <c r="AB58" i="3" s="1"/>
  <c r="AS57" i="2"/>
  <c r="DL57" i="2" s="1"/>
  <c r="AB57" i="3" s="1"/>
  <c r="AS474" i="2"/>
  <c r="DL474" i="2" s="1"/>
  <c r="AB474" i="3" s="1"/>
  <c r="AU907" i="2"/>
  <c r="DM907" i="2" s="1"/>
  <c r="AC907" i="3" s="1"/>
  <c r="AU36" i="2"/>
  <c r="DM36" i="2" s="1"/>
  <c r="AC36" i="3" s="1"/>
  <c r="AU37" i="2"/>
  <c r="DM37" i="2" s="1"/>
  <c r="AC37" i="3" s="1"/>
  <c r="AU908" i="2"/>
  <c r="DM908" i="2" s="1"/>
  <c r="AC908" i="3" s="1"/>
  <c r="BA469" i="2"/>
  <c r="DP469" i="2" s="1"/>
  <c r="AF469" i="3" s="1"/>
  <c r="BA468" i="2"/>
  <c r="DP468" i="2" s="1"/>
  <c r="AF468" i="3" s="1"/>
  <c r="BA53" i="2"/>
  <c r="DP53" i="2" s="1"/>
  <c r="AF53" i="3" s="1"/>
  <c r="BA470" i="2"/>
  <c r="DP470" i="2" s="1"/>
  <c r="AF470" i="3" s="1"/>
  <c r="BA54" i="2"/>
  <c r="DP54" i="2" s="1"/>
  <c r="AF54" i="3" s="1"/>
  <c r="BA471" i="2"/>
  <c r="DP471" i="2" s="1"/>
  <c r="AF471" i="3" s="1"/>
  <c r="BA472" i="2"/>
  <c r="DP472" i="2" s="1"/>
  <c r="AF472" i="3" s="1"/>
  <c r="BA52" i="2"/>
  <c r="DP52" i="2" s="1"/>
  <c r="AF52" i="3" s="1"/>
  <c r="BA51" i="2"/>
  <c r="DP51" i="2" s="1"/>
  <c r="AF51" i="3" s="1"/>
  <c r="CA470" i="2"/>
  <c r="EC470" i="2" s="1"/>
  <c r="AS470" i="3" s="1"/>
  <c r="CA54" i="2"/>
  <c r="EC54" i="2" s="1"/>
  <c r="AS54" i="3" s="1"/>
  <c r="CA52" i="2"/>
  <c r="EC52" i="2" s="1"/>
  <c r="AS52" i="3" s="1"/>
  <c r="CA53" i="2"/>
  <c r="EC53" i="2" s="1"/>
  <c r="AS53" i="3" s="1"/>
  <c r="CA472" i="2"/>
  <c r="EC472" i="2" s="1"/>
  <c r="AS472" i="3" s="1"/>
  <c r="CA51" i="2"/>
  <c r="EC51" i="2" s="1"/>
  <c r="AS51" i="3" s="1"/>
  <c r="CA469" i="2"/>
  <c r="EC469" i="2" s="1"/>
  <c r="AS469" i="3" s="1"/>
  <c r="CA471" i="2"/>
  <c r="EC471" i="2" s="1"/>
  <c r="AS471" i="3" s="1"/>
  <c r="CA468" i="2"/>
  <c r="EC468" i="2" s="1"/>
  <c r="AS468" i="3" s="1"/>
  <c r="CG562" i="2"/>
  <c r="EF562" i="2" s="1"/>
  <c r="AV562" i="3" s="1"/>
  <c r="AC33" i="2"/>
  <c r="DD33" i="2" s="1"/>
  <c r="T33" i="3" s="1"/>
  <c r="AC32" i="2"/>
  <c r="DD32" i="2" s="1"/>
  <c r="T32" i="3" s="1"/>
  <c r="AC905" i="2"/>
  <c r="DD905" i="2" s="1"/>
  <c r="T905" i="3" s="1"/>
  <c r="AC904" i="2"/>
  <c r="DD904" i="2" s="1"/>
  <c r="T904" i="3" s="1"/>
  <c r="AI440" i="2"/>
  <c r="AI301" i="2"/>
  <c r="AI708" i="2"/>
  <c r="DG708" i="2" s="1"/>
  <c r="W708" i="3" s="1"/>
  <c r="AI305" i="2"/>
  <c r="AI304" i="2"/>
  <c r="AI306" i="2"/>
  <c r="AI707" i="2"/>
  <c r="DG707" i="2" s="1"/>
  <c r="W707" i="3" s="1"/>
  <c r="CC562" i="2"/>
  <c r="ED562" i="2" s="1"/>
  <c r="AT562" i="3" s="1"/>
  <c r="BE176" i="2"/>
  <c r="BE601" i="2"/>
  <c r="DR601" i="2" s="1"/>
  <c r="AH601" i="3" s="1"/>
  <c r="BE602" i="2"/>
  <c r="DR602" i="2" s="1"/>
  <c r="AH602" i="3" s="1"/>
  <c r="BE177" i="2"/>
  <c r="DR177" i="2" s="1"/>
  <c r="AH177" i="3" s="1"/>
  <c r="BE605" i="2"/>
  <c r="DR605" i="2" s="1"/>
  <c r="AH605" i="3" s="1"/>
  <c r="BE181" i="2"/>
  <c r="DR181" i="2" s="1"/>
  <c r="AH181" i="3" s="1"/>
  <c r="BE606" i="2"/>
  <c r="DR606" i="2" s="1"/>
  <c r="AH606" i="3" s="1"/>
  <c r="BE180" i="2"/>
  <c r="O426" i="2"/>
  <c r="AQ486" i="2"/>
  <c r="DK486" i="2" s="1"/>
  <c r="AA486" i="3" s="1"/>
  <c r="AQ70" i="2"/>
  <c r="DK70" i="2" s="1"/>
  <c r="AA70" i="3" s="1"/>
  <c r="AQ490" i="2"/>
  <c r="DK490" i="2" s="1"/>
  <c r="AA490" i="3" s="1"/>
  <c r="AQ492" i="2"/>
  <c r="DK492" i="2" s="1"/>
  <c r="AA492" i="3" s="1"/>
  <c r="AQ68" i="2"/>
  <c r="DK68" i="2" s="1"/>
  <c r="AA68" i="3" s="1"/>
  <c r="AQ491" i="2"/>
  <c r="DK491" i="2" s="1"/>
  <c r="AA491" i="3" s="1"/>
  <c r="AQ493" i="2"/>
  <c r="DK493" i="2" s="1"/>
  <c r="AA493" i="3" s="1"/>
  <c r="AQ69" i="2"/>
  <c r="DK69" i="2" s="1"/>
  <c r="AA69" i="3" s="1"/>
  <c r="AO707" i="2"/>
  <c r="DJ707" i="2" s="1"/>
  <c r="Z707" i="3" s="1"/>
  <c r="AO708" i="2"/>
  <c r="DJ708" i="2" s="1"/>
  <c r="Z708" i="3" s="1"/>
  <c r="AO301" i="2"/>
  <c r="AO304" i="2"/>
  <c r="AO440" i="2"/>
  <c r="AO306" i="2"/>
  <c r="AO305" i="2"/>
  <c r="AM301" i="2"/>
  <c r="AM707" i="2"/>
  <c r="DI707" i="2" s="1"/>
  <c r="Y707" i="3" s="1"/>
  <c r="AM304" i="2"/>
  <c r="AM306" i="2"/>
  <c r="AM440" i="2"/>
  <c r="AM708" i="2"/>
  <c r="DI708" i="2" s="1"/>
  <c r="Y708" i="3" s="1"/>
  <c r="AM305" i="2"/>
  <c r="CE476" i="2"/>
  <c r="EE476" i="2" s="1"/>
  <c r="AU476" i="3" s="1"/>
  <c r="CE474" i="2"/>
  <c r="EE474" i="2" s="1"/>
  <c r="AU474" i="3" s="1"/>
  <c r="CE475" i="2"/>
  <c r="EE475" i="2" s="1"/>
  <c r="AU475" i="3" s="1"/>
  <c r="CE56" i="2"/>
  <c r="EE56" i="2" s="1"/>
  <c r="AU56" i="3" s="1"/>
  <c r="CE57" i="2"/>
  <c r="EE57" i="2" s="1"/>
  <c r="AU57" i="3" s="1"/>
  <c r="CE58" i="2"/>
  <c r="EE58" i="2" s="1"/>
  <c r="AU58" i="3" s="1"/>
  <c r="CE473" i="2"/>
  <c r="EE473" i="2" s="1"/>
  <c r="AU473" i="3" s="1"/>
  <c r="BM605" i="2"/>
  <c r="DV605" i="2" s="1"/>
  <c r="AL605" i="3" s="1"/>
  <c r="BM180" i="2"/>
  <c r="BM181" i="2"/>
  <c r="DV181" i="2" s="1"/>
  <c r="AL181" i="3" s="1"/>
  <c r="BM606" i="2"/>
  <c r="DV606" i="2" s="1"/>
  <c r="AL606" i="3" s="1"/>
  <c r="BA908" i="2"/>
  <c r="DP908" i="2" s="1"/>
  <c r="AF908" i="3" s="1"/>
  <c r="BA37" i="2"/>
  <c r="DP37" i="2" s="1"/>
  <c r="AF37" i="3" s="1"/>
  <c r="BA907" i="2"/>
  <c r="DP907" i="2" s="1"/>
  <c r="AF907" i="3" s="1"/>
  <c r="BA36" i="2"/>
  <c r="DP36" i="2" s="1"/>
  <c r="AF36" i="3" s="1"/>
  <c r="BC177" i="2"/>
  <c r="DQ177" i="2" s="1"/>
  <c r="AG177" i="3" s="1"/>
  <c r="BC602" i="2"/>
  <c r="DQ602" i="2" s="1"/>
  <c r="AG602" i="3" s="1"/>
  <c r="BC176" i="2"/>
  <c r="BC601" i="2"/>
  <c r="DQ601" i="2" s="1"/>
  <c r="AG601" i="3" s="1"/>
  <c r="BI904" i="2"/>
  <c r="DT904" i="2" s="1"/>
  <c r="AJ904" i="3" s="1"/>
  <c r="BI33" i="2"/>
  <c r="DT33" i="2" s="1"/>
  <c r="AJ33" i="3" s="1"/>
  <c r="BI32" i="2"/>
  <c r="DT32" i="2" s="1"/>
  <c r="AJ32" i="3" s="1"/>
  <c r="BI905" i="2"/>
  <c r="DT905" i="2" s="1"/>
  <c r="AJ905" i="3" s="1"/>
  <c r="AW448" i="2"/>
  <c r="DN448" i="2" s="1"/>
  <c r="AD448" i="3" s="1"/>
  <c r="AW449" i="2"/>
  <c r="DN449" i="2" s="1"/>
  <c r="AD449" i="3" s="1"/>
  <c r="AA467" i="2"/>
  <c r="DC467" i="2" s="1"/>
  <c r="S467" i="3" s="1"/>
  <c r="AA465" i="2"/>
  <c r="DC465" i="2" s="1"/>
  <c r="S465" i="3" s="1"/>
  <c r="AA48" i="2"/>
  <c r="DC48" i="2" s="1"/>
  <c r="S48" i="3" s="1"/>
  <c r="AA46" i="2"/>
  <c r="DC46" i="2" s="1"/>
  <c r="S46" i="3" s="1"/>
  <c r="AA466" i="2"/>
  <c r="DC466" i="2" s="1"/>
  <c r="S466" i="3" s="1"/>
  <c r="AA464" i="2"/>
  <c r="DC464" i="2" s="1"/>
  <c r="S464" i="3" s="1"/>
  <c r="AA49" i="2"/>
  <c r="DC49" i="2" s="1"/>
  <c r="S49" i="3" s="1"/>
  <c r="AA463" i="2"/>
  <c r="DC463" i="2" s="1"/>
  <c r="S463" i="3" s="1"/>
  <c r="AA462" i="2"/>
  <c r="DC462" i="2" s="1"/>
  <c r="S462" i="3" s="1"/>
  <c r="AA47" i="2"/>
  <c r="DC47" i="2" s="1"/>
  <c r="S47" i="3" s="1"/>
  <c r="BE47" i="2"/>
  <c r="DR47" i="2" s="1"/>
  <c r="AH47" i="3" s="1"/>
  <c r="BE465" i="2"/>
  <c r="DR465" i="2" s="1"/>
  <c r="AH465" i="3" s="1"/>
  <c r="BE467" i="2"/>
  <c r="DR467" i="2" s="1"/>
  <c r="AH467" i="3" s="1"/>
  <c r="BE462" i="2"/>
  <c r="DR462" i="2" s="1"/>
  <c r="AH462" i="3" s="1"/>
  <c r="BE48" i="2"/>
  <c r="DR48" i="2" s="1"/>
  <c r="AH48" i="3" s="1"/>
  <c r="BE464" i="2"/>
  <c r="DR464" i="2" s="1"/>
  <c r="AH464" i="3" s="1"/>
  <c r="BE463" i="2"/>
  <c r="DR463" i="2" s="1"/>
  <c r="AH463" i="3" s="1"/>
  <c r="BE49" i="2"/>
  <c r="DR49" i="2" s="1"/>
  <c r="AH49" i="3" s="1"/>
  <c r="BE46" i="2"/>
  <c r="DR46" i="2" s="1"/>
  <c r="AH46" i="3" s="1"/>
  <c r="BE466" i="2"/>
  <c r="DR466" i="2" s="1"/>
  <c r="AH466" i="3" s="1"/>
  <c r="Y928" i="2"/>
  <c r="DB928" i="2" s="1"/>
  <c r="R928" i="3" s="1"/>
  <c r="Y947" i="2"/>
  <c r="DB947" i="2" s="1"/>
  <c r="R947" i="3" s="1"/>
  <c r="Y74" i="2"/>
  <c r="Y931" i="2"/>
  <c r="DB931" i="2" s="1"/>
  <c r="R931" i="3" s="1"/>
  <c r="Y92" i="2"/>
  <c r="Y95" i="2"/>
  <c r="Y78" i="2"/>
  <c r="Y910" i="2"/>
  <c r="DB910" i="2" s="1"/>
  <c r="R910" i="3" s="1"/>
  <c r="Y85" i="2"/>
  <c r="Y922" i="2"/>
  <c r="DB922" i="2" s="1"/>
  <c r="R922" i="3" s="1"/>
  <c r="Y89" i="2"/>
  <c r="Y915" i="2"/>
  <c r="DB915" i="2" s="1"/>
  <c r="R915" i="3" s="1"/>
  <c r="CC37" i="2"/>
  <c r="ED37" i="2" s="1"/>
  <c r="AT37" i="3" s="1"/>
  <c r="CC907" i="2"/>
  <c r="ED907" i="2" s="1"/>
  <c r="AT907" i="3" s="1"/>
  <c r="CC908" i="2"/>
  <c r="ED908" i="2" s="1"/>
  <c r="AT908" i="3" s="1"/>
  <c r="CC36" i="2"/>
  <c r="ED36" i="2" s="1"/>
  <c r="AT36" i="3" s="1"/>
  <c r="BK69" i="2"/>
  <c r="DU69" i="2" s="1"/>
  <c r="AK69" i="3" s="1"/>
  <c r="BK491" i="2"/>
  <c r="DU491" i="2" s="1"/>
  <c r="AK491" i="3" s="1"/>
  <c r="BK493" i="2"/>
  <c r="DU493" i="2" s="1"/>
  <c r="AK493" i="3" s="1"/>
  <c r="BK492" i="2"/>
  <c r="DU492" i="2" s="1"/>
  <c r="AK492" i="3" s="1"/>
  <c r="BK70" i="2"/>
  <c r="DU70" i="2" s="1"/>
  <c r="AK70" i="3" s="1"/>
  <c r="BK486" i="2"/>
  <c r="DU486" i="2" s="1"/>
  <c r="AK486" i="3" s="1"/>
  <c r="BK490" i="2"/>
  <c r="DU490" i="2" s="1"/>
  <c r="AK490" i="3" s="1"/>
  <c r="BK68" i="2"/>
  <c r="DU68" i="2" s="1"/>
  <c r="AK68" i="3" s="1"/>
  <c r="AO477" i="2"/>
  <c r="DJ477" i="2" s="1"/>
  <c r="Z477" i="3" s="1"/>
  <c r="AO60" i="2"/>
  <c r="DJ60" i="2" s="1"/>
  <c r="Z60" i="3" s="1"/>
  <c r="AO479" i="2"/>
  <c r="DJ479" i="2" s="1"/>
  <c r="Z479" i="3" s="1"/>
  <c r="AO478" i="2"/>
  <c r="DJ478" i="2" s="1"/>
  <c r="Z478" i="3" s="1"/>
  <c r="AO484" i="2"/>
  <c r="DJ484" i="2" s="1"/>
  <c r="Z484" i="3" s="1"/>
  <c r="AO480" i="2"/>
  <c r="DJ480" i="2" s="1"/>
  <c r="Z480" i="3" s="1"/>
  <c r="AO481" i="2"/>
  <c r="DJ481" i="2" s="1"/>
  <c r="Z481" i="3" s="1"/>
  <c r="AO62" i="2"/>
  <c r="DJ62" i="2" s="1"/>
  <c r="Z62" i="3" s="1"/>
  <c r="AO61" i="2"/>
  <c r="DJ61" i="2" s="1"/>
  <c r="Z61" i="3" s="1"/>
  <c r="AO482" i="2"/>
  <c r="DJ482" i="2" s="1"/>
  <c r="Z482" i="3" s="1"/>
  <c r="AO63" i="2"/>
  <c r="DJ63" i="2" s="1"/>
  <c r="Z63" i="3" s="1"/>
  <c r="AO64" i="2"/>
  <c r="DJ64" i="2" s="1"/>
  <c r="Z64" i="3" s="1"/>
  <c r="AO65" i="2"/>
  <c r="DJ65" i="2" s="1"/>
  <c r="Z65" i="3" s="1"/>
  <c r="AO483" i="2"/>
  <c r="DJ483" i="2" s="1"/>
  <c r="Z483" i="3" s="1"/>
  <c r="AO66" i="2"/>
  <c r="DJ66" i="2" s="1"/>
  <c r="Z66" i="3" s="1"/>
  <c r="AC445" i="2"/>
  <c r="AC824" i="2"/>
  <c r="DD824" i="2" s="1"/>
  <c r="T824" i="3" s="1"/>
  <c r="AC757" i="2"/>
  <c r="DD757" i="2" s="1"/>
  <c r="T757" i="3" s="1"/>
  <c r="AC333" i="2"/>
  <c r="AC326" i="2"/>
  <c r="AC339" i="2"/>
  <c r="AC337" i="2"/>
  <c r="AC369" i="2"/>
  <c r="DD369" i="2" s="1"/>
  <c r="T369" i="3" s="1"/>
  <c r="AC332" i="2"/>
  <c r="AC338" i="2"/>
  <c r="AC334" i="2"/>
  <c r="S707" i="2"/>
  <c r="CY707" i="2" s="1"/>
  <c r="O707" i="3" s="1"/>
  <c r="S305" i="2"/>
  <c r="S306" i="2"/>
  <c r="S440" i="2"/>
  <c r="S301" i="2"/>
  <c r="S304" i="2"/>
  <c r="S708" i="2"/>
  <c r="CY708" i="2" s="1"/>
  <c r="O708" i="3" s="1"/>
  <c r="CG465" i="2"/>
  <c r="EF465" i="2" s="1"/>
  <c r="AV465" i="3" s="1"/>
  <c r="CG464" i="2"/>
  <c r="EF464" i="2" s="1"/>
  <c r="AV464" i="3" s="1"/>
  <c r="CG47" i="2"/>
  <c r="EF47" i="2" s="1"/>
  <c r="AV47" i="3" s="1"/>
  <c r="CG467" i="2"/>
  <c r="EF467" i="2" s="1"/>
  <c r="AV467" i="3" s="1"/>
  <c r="CG466" i="2"/>
  <c r="EF466" i="2" s="1"/>
  <c r="AV466" i="3" s="1"/>
  <c r="CG48" i="2"/>
  <c r="EF48" i="2" s="1"/>
  <c r="AV48" i="3" s="1"/>
  <c r="CG46" i="2"/>
  <c r="EF46" i="2" s="1"/>
  <c r="AV46" i="3" s="1"/>
  <c r="CG462" i="2"/>
  <c r="EF462" i="2" s="1"/>
  <c r="AV462" i="3" s="1"/>
  <c r="CG463" i="2"/>
  <c r="EF463" i="2" s="1"/>
  <c r="AV463" i="3" s="1"/>
  <c r="CG49" i="2"/>
  <c r="EF49" i="2" s="1"/>
  <c r="AV49" i="3" s="1"/>
  <c r="AW41" i="2"/>
  <c r="DN41" i="2" s="1"/>
  <c r="AD41" i="3" s="1"/>
  <c r="AW44" i="2"/>
  <c r="DN44" i="2" s="1"/>
  <c r="AD44" i="3" s="1"/>
  <c r="AW459" i="2"/>
  <c r="DN459" i="2" s="1"/>
  <c r="AD459" i="3" s="1"/>
  <c r="AW42" i="2"/>
  <c r="DN42" i="2" s="1"/>
  <c r="AD42" i="3" s="1"/>
  <c r="AW458" i="2"/>
  <c r="DN458" i="2" s="1"/>
  <c r="AD458" i="3" s="1"/>
  <c r="AW43" i="2"/>
  <c r="DN43" i="2" s="1"/>
  <c r="AD43" i="3" s="1"/>
  <c r="AW485" i="2"/>
  <c r="DN485" i="2" s="1"/>
  <c r="AD485" i="3" s="1"/>
  <c r="AW460" i="2"/>
  <c r="DN460" i="2" s="1"/>
  <c r="AD460" i="3" s="1"/>
  <c r="AW461" i="2"/>
  <c r="DN461" i="2" s="1"/>
  <c r="AD461" i="3" s="1"/>
  <c r="S47" i="2"/>
  <c r="CY47" i="2" s="1"/>
  <c r="O47" i="3" s="1"/>
  <c r="S463" i="2"/>
  <c r="CY463" i="2" s="1"/>
  <c r="O463" i="3" s="1"/>
  <c r="S464" i="2"/>
  <c r="CY464" i="2" s="1"/>
  <c r="O464" i="3" s="1"/>
  <c r="S48" i="2"/>
  <c r="CY48" i="2" s="1"/>
  <c r="O48" i="3" s="1"/>
  <c r="S466" i="2"/>
  <c r="CY466" i="2" s="1"/>
  <c r="O466" i="3" s="1"/>
  <c r="S462" i="2"/>
  <c r="CY462" i="2" s="1"/>
  <c r="O462" i="3" s="1"/>
  <c r="S467" i="2"/>
  <c r="CY467" i="2" s="1"/>
  <c r="O467" i="3" s="1"/>
  <c r="S49" i="2"/>
  <c r="CY49" i="2" s="1"/>
  <c r="O49" i="3" s="1"/>
  <c r="S46" i="2"/>
  <c r="CY46" i="2" s="1"/>
  <c r="O46" i="3" s="1"/>
  <c r="S465" i="2"/>
  <c r="CY465" i="2" s="1"/>
  <c r="O465" i="3" s="1"/>
  <c r="AY491" i="2"/>
  <c r="DO491" i="2" s="1"/>
  <c r="AE491" i="3" s="1"/>
  <c r="AY492" i="2"/>
  <c r="DO492" i="2" s="1"/>
  <c r="AE492" i="3" s="1"/>
  <c r="AY68" i="2"/>
  <c r="DO68" i="2" s="1"/>
  <c r="AE68" i="3" s="1"/>
  <c r="AY486" i="2"/>
  <c r="DO486" i="2" s="1"/>
  <c r="AE486" i="3" s="1"/>
  <c r="AY490" i="2"/>
  <c r="DO490" i="2" s="1"/>
  <c r="AE490" i="3" s="1"/>
  <c r="AY69" i="2"/>
  <c r="DO69" i="2" s="1"/>
  <c r="AE69" i="3" s="1"/>
  <c r="AY70" i="2"/>
  <c r="DO70" i="2" s="1"/>
  <c r="AE70" i="3" s="1"/>
  <c r="AY493" i="2"/>
  <c r="DO493" i="2" s="1"/>
  <c r="AE493" i="3" s="1"/>
  <c r="O470" i="2"/>
  <c r="CW470" i="2" s="1"/>
  <c r="O468" i="2"/>
  <c r="CW468" i="2" s="1"/>
  <c r="O53" i="2"/>
  <c r="CW53" i="2" s="1"/>
  <c r="O52" i="2"/>
  <c r="CW52" i="2" s="1"/>
  <c r="O51" i="2"/>
  <c r="CW51" i="2" s="1"/>
  <c r="O54" i="2"/>
  <c r="CW54" i="2" s="1"/>
  <c r="O469" i="2"/>
  <c r="CW469" i="2" s="1"/>
  <c r="O471" i="2"/>
  <c r="CW471" i="2" s="1"/>
  <c r="O472" i="2"/>
  <c r="CW472" i="2" s="1"/>
  <c r="AM56" i="2"/>
  <c r="DI56" i="2" s="1"/>
  <c r="Y56" i="3" s="1"/>
  <c r="AM475" i="2"/>
  <c r="DI475" i="2" s="1"/>
  <c r="Y475" i="3" s="1"/>
  <c r="AM57" i="2"/>
  <c r="DI57" i="2" s="1"/>
  <c r="Y57" i="3" s="1"/>
  <c r="AM473" i="2"/>
  <c r="DI473" i="2" s="1"/>
  <c r="Y473" i="3" s="1"/>
  <c r="AM58" i="2"/>
  <c r="DI58" i="2" s="1"/>
  <c r="Y58" i="3" s="1"/>
  <c r="AM474" i="2"/>
  <c r="DI474" i="2" s="1"/>
  <c r="Y474" i="3" s="1"/>
  <c r="AM476" i="2"/>
  <c r="DI476" i="2" s="1"/>
  <c r="Y476" i="3" s="1"/>
  <c r="Y63" i="2"/>
  <c r="DB63" i="2" s="1"/>
  <c r="R63" i="3" s="1"/>
  <c r="Y60" i="2"/>
  <c r="DB60" i="2" s="1"/>
  <c r="R60" i="3" s="1"/>
  <c r="Y478" i="2"/>
  <c r="DB478" i="2" s="1"/>
  <c r="R478" i="3" s="1"/>
  <c r="Y482" i="2"/>
  <c r="DB482" i="2" s="1"/>
  <c r="R482" i="3" s="1"/>
  <c r="Y64" i="2"/>
  <c r="DB64" i="2" s="1"/>
  <c r="R64" i="3" s="1"/>
  <c r="Y66" i="2"/>
  <c r="DB66" i="2" s="1"/>
  <c r="R66" i="3" s="1"/>
  <c r="Y480" i="2"/>
  <c r="DB480" i="2" s="1"/>
  <c r="R480" i="3" s="1"/>
  <c r="Y477" i="2"/>
  <c r="DB477" i="2" s="1"/>
  <c r="R477" i="3" s="1"/>
  <c r="Y483" i="2"/>
  <c r="DB483" i="2" s="1"/>
  <c r="R483" i="3" s="1"/>
  <c r="Y65" i="2"/>
  <c r="DB65" i="2" s="1"/>
  <c r="R65" i="3" s="1"/>
  <c r="Y481" i="2"/>
  <c r="DB481" i="2" s="1"/>
  <c r="R481" i="3" s="1"/>
  <c r="Y479" i="2"/>
  <c r="DB479" i="2" s="1"/>
  <c r="R479" i="3" s="1"/>
  <c r="Y62" i="2"/>
  <c r="DB62" i="2" s="1"/>
  <c r="R62" i="3" s="1"/>
  <c r="Y61" i="2"/>
  <c r="DB61" i="2" s="1"/>
  <c r="R61" i="3" s="1"/>
  <c r="Y484" i="2"/>
  <c r="DB484" i="2" s="1"/>
  <c r="R484" i="3" s="1"/>
  <c r="S426" i="2"/>
  <c r="AA267" i="2"/>
  <c r="DC267" i="2" s="1"/>
  <c r="S267" i="3" s="1"/>
  <c r="AA227" i="2"/>
  <c r="AA233" i="2"/>
  <c r="AA437" i="2"/>
  <c r="AA244" i="2"/>
  <c r="AA240" i="2"/>
  <c r="AA266" i="2"/>
  <c r="DC266" i="2" s="1"/>
  <c r="S266" i="3" s="1"/>
  <c r="AA237" i="2"/>
  <c r="AA624" i="2"/>
  <c r="DC624" i="2" s="1"/>
  <c r="S624" i="3" s="1"/>
  <c r="AA676" i="2"/>
  <c r="DC676" i="2" s="1"/>
  <c r="S676" i="3" s="1"/>
  <c r="AA675" i="2"/>
  <c r="DC675" i="2" s="1"/>
  <c r="S675" i="3" s="1"/>
  <c r="AE40" i="2"/>
  <c r="AE59" i="2"/>
  <c r="AE45" i="2"/>
  <c r="AE71" i="2"/>
  <c r="DE71" i="2" s="1"/>
  <c r="U71" i="3" s="1"/>
  <c r="AE67" i="2"/>
  <c r="AE55" i="2"/>
  <c r="AE50" i="2"/>
  <c r="AY910" i="2"/>
  <c r="DO910" i="2" s="1"/>
  <c r="AE910" i="3" s="1"/>
  <c r="AY85" i="2"/>
  <c r="AY78" i="2"/>
  <c r="AY74" i="2"/>
  <c r="AY95" i="2"/>
  <c r="AY947" i="2"/>
  <c r="DO947" i="2" s="1"/>
  <c r="AE947" i="3" s="1"/>
  <c r="AY931" i="2"/>
  <c r="DO931" i="2" s="1"/>
  <c r="AE931" i="3" s="1"/>
  <c r="AY915" i="2"/>
  <c r="DO915" i="2" s="1"/>
  <c r="AE915" i="3" s="1"/>
  <c r="AY928" i="2"/>
  <c r="DO928" i="2" s="1"/>
  <c r="AE928" i="3" s="1"/>
  <c r="AY89" i="2"/>
  <c r="AY922" i="2"/>
  <c r="DO922" i="2" s="1"/>
  <c r="AE922" i="3" s="1"/>
  <c r="AY92" i="2"/>
  <c r="BO462" i="2"/>
  <c r="DW462" i="2" s="1"/>
  <c r="AM462" i="3" s="1"/>
  <c r="BO467" i="2"/>
  <c r="DW467" i="2" s="1"/>
  <c r="AM467" i="3" s="1"/>
  <c r="BO46" i="2"/>
  <c r="DW46" i="2" s="1"/>
  <c r="AM46" i="3" s="1"/>
  <c r="BO464" i="2"/>
  <c r="DW464" i="2" s="1"/>
  <c r="AM464" i="3" s="1"/>
  <c r="BO463" i="2"/>
  <c r="DW463" i="2" s="1"/>
  <c r="AM463" i="3" s="1"/>
  <c r="BO47" i="2"/>
  <c r="DW47" i="2" s="1"/>
  <c r="AM47" i="3" s="1"/>
  <c r="BO466" i="2"/>
  <c r="DW466" i="2" s="1"/>
  <c r="AM466" i="3" s="1"/>
  <c r="BO49" i="2"/>
  <c r="DW49" i="2" s="1"/>
  <c r="AM49" i="3" s="1"/>
  <c r="BO48" i="2"/>
  <c r="DW48" i="2" s="1"/>
  <c r="AM48" i="3" s="1"/>
  <c r="BO465" i="2"/>
  <c r="DW465" i="2" s="1"/>
  <c r="AM465" i="3" s="1"/>
  <c r="W209" i="2"/>
  <c r="W196" i="2"/>
  <c r="W160" i="2"/>
  <c r="W432" i="2"/>
  <c r="W161" i="2"/>
  <c r="W210" i="2"/>
  <c r="W211" i="2"/>
  <c r="W586" i="2"/>
  <c r="DA586" i="2" s="1"/>
  <c r="Q586" i="3" s="1"/>
  <c r="W545" i="2"/>
  <c r="DA545" i="2" s="1"/>
  <c r="Q545" i="3" s="1"/>
  <c r="W193" i="2"/>
  <c r="W547" i="2"/>
  <c r="DA547" i="2" s="1"/>
  <c r="Q547" i="3" s="1"/>
  <c r="W204" i="2"/>
  <c r="W164" i="2"/>
  <c r="BW56" i="2"/>
  <c r="EA56" i="2" s="1"/>
  <c r="AQ56" i="3" s="1"/>
  <c r="BW473" i="2"/>
  <c r="EA473" i="2" s="1"/>
  <c r="AQ473" i="3" s="1"/>
  <c r="BW475" i="2"/>
  <c r="EA475" i="2" s="1"/>
  <c r="AQ475" i="3" s="1"/>
  <c r="BW476" i="2"/>
  <c r="EA476" i="2" s="1"/>
  <c r="AQ476" i="3" s="1"/>
  <c r="BW57" i="2"/>
  <c r="EA57" i="2" s="1"/>
  <c r="AQ57" i="3" s="1"/>
  <c r="BW58" i="2"/>
  <c r="EA58" i="2" s="1"/>
  <c r="AQ58" i="3" s="1"/>
  <c r="BW474" i="2"/>
  <c r="EA474" i="2" s="1"/>
  <c r="AQ474" i="3" s="1"/>
  <c r="CG907" i="2"/>
  <c r="EF907" i="2" s="1"/>
  <c r="AV907" i="3" s="1"/>
  <c r="CG908" i="2"/>
  <c r="EF908" i="2" s="1"/>
  <c r="AV908" i="3" s="1"/>
  <c r="CG36" i="2"/>
  <c r="EF36" i="2" s="1"/>
  <c r="AV36" i="3" s="1"/>
  <c r="CG37" i="2"/>
  <c r="EF37" i="2" s="1"/>
  <c r="AV37" i="3" s="1"/>
  <c r="AA426" i="2"/>
  <c r="CG561" i="2"/>
  <c r="EF561" i="2" s="1"/>
  <c r="AV561" i="3" s="1"/>
  <c r="BS460" i="2"/>
  <c r="DY460" i="2" s="1"/>
  <c r="AO460" i="3" s="1"/>
  <c r="BS41" i="2"/>
  <c r="DY41" i="2" s="1"/>
  <c r="AO41" i="3" s="1"/>
  <c r="BS459" i="2"/>
  <c r="DY459" i="2" s="1"/>
  <c r="AO459" i="3" s="1"/>
  <c r="BS44" i="2"/>
  <c r="DY44" i="2" s="1"/>
  <c r="AO44" i="3" s="1"/>
  <c r="BS485" i="2"/>
  <c r="DY485" i="2" s="1"/>
  <c r="AO485" i="3" s="1"/>
  <c r="BS43" i="2"/>
  <c r="DY43" i="2" s="1"/>
  <c r="AO43" i="3" s="1"/>
  <c r="BS458" i="2"/>
  <c r="DY458" i="2" s="1"/>
  <c r="AO458" i="3" s="1"/>
  <c r="BS42" i="2"/>
  <c r="DY42" i="2" s="1"/>
  <c r="AO42" i="3" s="1"/>
  <c r="BS461" i="2"/>
  <c r="DY461" i="2" s="1"/>
  <c r="AO461" i="3" s="1"/>
  <c r="AW908" i="2"/>
  <c r="DN908" i="2" s="1"/>
  <c r="AD908" i="3" s="1"/>
  <c r="AW36" i="2"/>
  <c r="DN36" i="2" s="1"/>
  <c r="AD36" i="3" s="1"/>
  <c r="AW907" i="2"/>
  <c r="DN907" i="2" s="1"/>
  <c r="AD907" i="3" s="1"/>
  <c r="AW37" i="2"/>
  <c r="DN37" i="2" s="1"/>
  <c r="AD37" i="3" s="1"/>
  <c r="CC332" i="2"/>
  <c r="CC326" i="2"/>
  <c r="CC369" i="2"/>
  <c r="ED369" i="2" s="1"/>
  <c r="AT369" i="3" s="1"/>
  <c r="CC334" i="2"/>
  <c r="CC337" i="2"/>
  <c r="CC757" i="2"/>
  <c r="ED757" i="2" s="1"/>
  <c r="AT757" i="3" s="1"/>
  <c r="CC445" i="2"/>
  <c r="CC824" i="2"/>
  <c r="ED824" i="2" s="1"/>
  <c r="AT824" i="3" s="1"/>
  <c r="CC333" i="2"/>
  <c r="CA562" i="2"/>
  <c r="EC562" i="2" s="1"/>
  <c r="AS562" i="3" s="1"/>
  <c r="Y862" i="2"/>
  <c r="DB862" i="2" s="1"/>
  <c r="R862" i="3" s="1"/>
  <c r="Y865" i="2"/>
  <c r="DB865" i="2" s="1"/>
  <c r="R865" i="3" s="1"/>
  <c r="Y405" i="2"/>
  <c r="Y407" i="2"/>
  <c r="Y857" i="2"/>
  <c r="DB857" i="2" s="1"/>
  <c r="R857" i="3" s="1"/>
  <c r="Y789" i="2"/>
  <c r="DB789" i="2" s="1"/>
  <c r="R789" i="3" s="1"/>
  <c r="Y400" i="2"/>
  <c r="Y344" i="2"/>
  <c r="Y853" i="2"/>
  <c r="DB853" i="2" s="1"/>
  <c r="R853" i="3" s="1"/>
  <c r="Y852" i="2"/>
  <c r="DB852" i="2" s="1"/>
  <c r="R852" i="3" s="1"/>
  <c r="Y453" i="2"/>
  <c r="Y861" i="2"/>
  <c r="DB861" i="2" s="1"/>
  <c r="R861" i="3" s="1"/>
  <c r="Q908" i="2"/>
  <c r="CX908" i="2" s="1"/>
  <c r="N908" i="3" s="1"/>
  <c r="Q36" i="2"/>
  <c r="CX36" i="2" s="1"/>
  <c r="N36" i="3" s="1"/>
  <c r="Q907" i="2"/>
  <c r="CX907" i="2" s="1"/>
  <c r="N907" i="3" s="1"/>
  <c r="Q37" i="2"/>
  <c r="CX37" i="2" s="1"/>
  <c r="N37" i="3" s="1"/>
  <c r="AQ448" i="2"/>
  <c r="DK448" i="2" s="1"/>
  <c r="AA448" i="3" s="1"/>
  <c r="AQ449" i="2"/>
  <c r="DK449" i="2" s="1"/>
  <c r="AA449" i="3" s="1"/>
  <c r="U383" i="2"/>
  <c r="U371" i="2"/>
  <c r="U452" i="2"/>
  <c r="CZ452" i="2" s="1"/>
  <c r="P452" i="3" s="1"/>
  <c r="U388" i="2"/>
  <c r="U825" i="2"/>
  <c r="CZ825" i="2" s="1"/>
  <c r="P825" i="3" s="1"/>
  <c r="U386" i="2"/>
  <c r="CZ386" i="2" s="1"/>
  <c r="P386" i="3" s="1"/>
  <c r="U844" i="2"/>
  <c r="CZ844" i="2" s="1"/>
  <c r="P844" i="3" s="1"/>
  <c r="U380" i="2"/>
  <c r="U843" i="2"/>
  <c r="CZ843" i="2" s="1"/>
  <c r="P843" i="3" s="1"/>
  <c r="U16" i="2"/>
  <c r="U387" i="2"/>
  <c r="CZ387" i="2" s="1"/>
  <c r="P387" i="3" s="1"/>
  <c r="W36" i="2"/>
  <c r="DA36" i="2" s="1"/>
  <c r="Q36" i="3" s="1"/>
  <c r="W908" i="2"/>
  <c r="DA908" i="2" s="1"/>
  <c r="Q908" i="3" s="1"/>
  <c r="W37" i="2"/>
  <c r="DA37" i="2" s="1"/>
  <c r="Q37" i="3" s="1"/>
  <c r="W907" i="2"/>
  <c r="DA907" i="2" s="1"/>
  <c r="Q907" i="3" s="1"/>
  <c r="AQ910" i="2"/>
  <c r="DK910" i="2" s="1"/>
  <c r="AA910" i="3" s="1"/>
  <c r="AQ915" i="2"/>
  <c r="DK915" i="2" s="1"/>
  <c r="AA915" i="3" s="1"/>
  <c r="AQ928" i="2"/>
  <c r="DK928" i="2" s="1"/>
  <c r="AA928" i="3" s="1"/>
  <c r="AQ931" i="2"/>
  <c r="DK931" i="2" s="1"/>
  <c r="AA931" i="3" s="1"/>
  <c r="AQ92" i="2"/>
  <c r="AQ89" i="2"/>
  <c r="AQ947" i="2"/>
  <c r="DK947" i="2" s="1"/>
  <c r="AA947" i="3" s="1"/>
  <c r="AQ78" i="2"/>
  <c r="AQ922" i="2"/>
  <c r="DK922" i="2" s="1"/>
  <c r="AA922" i="3" s="1"/>
  <c r="AQ85" i="2"/>
  <c r="AQ74" i="2"/>
  <c r="AQ95" i="2"/>
  <c r="AC939" i="2"/>
  <c r="DD939" i="2" s="1"/>
  <c r="T939" i="3" s="1"/>
  <c r="AC940" i="2"/>
  <c r="DD940" i="2" s="1"/>
  <c r="T940" i="3" s="1"/>
  <c r="Q461" i="2"/>
  <c r="CX461" i="2" s="1"/>
  <c r="N461" i="3" s="1"/>
  <c r="Q460" i="2"/>
  <c r="CX460" i="2" s="1"/>
  <c r="N460" i="3" s="1"/>
  <c r="Q42" i="2"/>
  <c r="CX42" i="2" s="1"/>
  <c r="N42" i="3" s="1"/>
  <c r="Q44" i="2"/>
  <c r="CX44" i="2" s="1"/>
  <c r="N44" i="3" s="1"/>
  <c r="Q43" i="2"/>
  <c r="CX43" i="2" s="1"/>
  <c r="N43" i="3" s="1"/>
  <c r="Q485" i="2"/>
  <c r="CX485" i="2" s="1"/>
  <c r="N485" i="3" s="1"/>
  <c r="Q459" i="2"/>
  <c r="CX459" i="2" s="1"/>
  <c r="N459" i="3" s="1"/>
  <c r="Q458" i="2"/>
  <c r="CX458" i="2" s="1"/>
  <c r="N458" i="3" s="1"/>
  <c r="Q41" i="2"/>
  <c r="CX41" i="2" s="1"/>
  <c r="N41" i="3" s="1"/>
  <c r="W472" i="2"/>
  <c r="DA472" i="2" s="1"/>
  <c r="Q472" i="3" s="1"/>
  <c r="W54" i="2"/>
  <c r="DA54" i="2" s="1"/>
  <c r="Q54" i="3" s="1"/>
  <c r="W53" i="2"/>
  <c r="DA53" i="2" s="1"/>
  <c r="Q53" i="3" s="1"/>
  <c r="W52" i="2"/>
  <c r="DA52" i="2" s="1"/>
  <c r="Q52" i="3" s="1"/>
  <c r="W470" i="2"/>
  <c r="DA470" i="2" s="1"/>
  <c r="Q470" i="3" s="1"/>
  <c r="W469" i="2"/>
  <c r="DA469" i="2" s="1"/>
  <c r="Q469" i="3" s="1"/>
  <c r="W468" i="2"/>
  <c r="DA468" i="2" s="1"/>
  <c r="Q468" i="3" s="1"/>
  <c r="W471" i="2"/>
  <c r="DA471" i="2" s="1"/>
  <c r="Q471" i="3" s="1"/>
  <c r="W51" i="2"/>
  <c r="DA51" i="2" s="1"/>
  <c r="Q51" i="3" s="1"/>
  <c r="AQ497" i="2"/>
  <c r="DK497" i="2" s="1"/>
  <c r="AA497" i="3" s="1"/>
  <c r="AQ107" i="2"/>
  <c r="AQ494" i="2"/>
  <c r="DK494" i="2" s="1"/>
  <c r="AA494" i="3" s="1"/>
  <c r="AQ110" i="2"/>
  <c r="AQ495" i="2"/>
  <c r="DK495" i="2" s="1"/>
  <c r="AA495" i="3" s="1"/>
  <c r="AQ123" i="2"/>
  <c r="AK388" i="2"/>
  <c r="AK387" i="2"/>
  <c r="DH387" i="2" s="1"/>
  <c r="X387" i="3" s="1"/>
  <c r="AK452" i="2"/>
  <c r="DH452" i="2" s="1"/>
  <c r="X452" i="3" s="1"/>
  <c r="AK843" i="2"/>
  <c r="DH843" i="2" s="1"/>
  <c r="X843" i="3" s="1"/>
  <c r="AK380" i="2"/>
  <c r="AK844" i="2"/>
  <c r="DH844" i="2" s="1"/>
  <c r="X844" i="3" s="1"/>
  <c r="AK825" i="2"/>
  <c r="DH825" i="2" s="1"/>
  <c r="X825" i="3" s="1"/>
  <c r="AK16" i="2"/>
  <c r="AK383" i="2"/>
  <c r="AK386" i="2"/>
  <c r="DH386" i="2" s="1"/>
  <c r="X386" i="3" s="1"/>
  <c r="AK371" i="2"/>
  <c r="CA305" i="2"/>
  <c r="CA440" i="2"/>
  <c r="CA304" i="2"/>
  <c r="CA306" i="2"/>
  <c r="CA707" i="2"/>
  <c r="EC707" i="2" s="1"/>
  <c r="AS707" i="3" s="1"/>
  <c r="CA708" i="2"/>
  <c r="EC708" i="2" s="1"/>
  <c r="AS708" i="3" s="1"/>
  <c r="CA301" i="2"/>
  <c r="BQ176" i="2"/>
  <c r="BQ177" i="2"/>
  <c r="DX177" i="2" s="1"/>
  <c r="AN177" i="3" s="1"/>
  <c r="BQ602" i="2"/>
  <c r="DX602" i="2" s="1"/>
  <c r="AN602" i="3" s="1"/>
  <c r="BQ601" i="2"/>
  <c r="DX601" i="2" s="1"/>
  <c r="AN601" i="3" s="1"/>
  <c r="CE939" i="2"/>
  <c r="EE939" i="2" s="1"/>
  <c r="AU939" i="3" s="1"/>
  <c r="CE940" i="2"/>
  <c r="EE940" i="2" s="1"/>
  <c r="AU940" i="3" s="1"/>
  <c r="BG471" i="2"/>
  <c r="DS471" i="2" s="1"/>
  <c r="AI471" i="3" s="1"/>
  <c r="BG52" i="2"/>
  <c r="DS52" i="2" s="1"/>
  <c r="AI52" i="3" s="1"/>
  <c r="BG53" i="2"/>
  <c r="DS53" i="2" s="1"/>
  <c r="AI53" i="3" s="1"/>
  <c r="BG54" i="2"/>
  <c r="DS54" i="2" s="1"/>
  <c r="AI54" i="3" s="1"/>
  <c r="BG470" i="2"/>
  <c r="DS470" i="2" s="1"/>
  <c r="AI470" i="3" s="1"/>
  <c r="BG468" i="2"/>
  <c r="DS468" i="2" s="1"/>
  <c r="AI468" i="3" s="1"/>
  <c r="BG469" i="2"/>
  <c r="DS469" i="2" s="1"/>
  <c r="AI469" i="3" s="1"/>
  <c r="BG472" i="2"/>
  <c r="DS472" i="2" s="1"/>
  <c r="AI472" i="3" s="1"/>
  <c r="BG51" i="2"/>
  <c r="DS51" i="2" s="1"/>
  <c r="AI51" i="3" s="1"/>
  <c r="Y364" i="2"/>
  <c r="DB364" i="2" s="1"/>
  <c r="R364" i="3" s="1"/>
  <c r="Y348" i="2"/>
  <c r="DB348" i="2" s="1"/>
  <c r="R348" i="3" s="1"/>
  <c r="Y814" i="2"/>
  <c r="DB814" i="2" s="1"/>
  <c r="R814" i="3" s="1"/>
  <c r="Y598" i="2"/>
  <c r="DB598" i="2" s="1"/>
  <c r="R598" i="3" s="1"/>
  <c r="Y172" i="2"/>
  <c r="Y812" i="2"/>
  <c r="DB812" i="2" s="1"/>
  <c r="R812" i="3" s="1"/>
  <c r="Y808" i="2"/>
  <c r="DB808" i="2" s="1"/>
  <c r="R808" i="3" s="1"/>
  <c r="Y810" i="2"/>
  <c r="DB810" i="2" s="1"/>
  <c r="R810" i="3" s="1"/>
  <c r="Y597" i="2"/>
  <c r="DB597" i="2" s="1"/>
  <c r="R597" i="3" s="1"/>
  <c r="Y173" i="2"/>
  <c r="DB173" i="2" s="1"/>
  <c r="R173" i="3" s="1"/>
  <c r="BM490" i="2"/>
  <c r="DV490" i="2" s="1"/>
  <c r="AL490" i="3" s="1"/>
  <c r="BM70" i="2"/>
  <c r="DV70" i="2" s="1"/>
  <c r="AL70" i="3" s="1"/>
  <c r="BM493" i="2"/>
  <c r="DV493" i="2" s="1"/>
  <c r="AL493" i="3" s="1"/>
  <c r="BM69" i="2"/>
  <c r="DV69" i="2" s="1"/>
  <c r="AL69" i="3" s="1"/>
  <c r="BM486" i="2"/>
  <c r="DV486" i="2" s="1"/>
  <c r="AL486" i="3" s="1"/>
  <c r="BM68" i="2"/>
  <c r="DV68" i="2" s="1"/>
  <c r="AL68" i="3" s="1"/>
  <c r="BM491" i="2"/>
  <c r="DV491" i="2" s="1"/>
  <c r="AL491" i="3" s="1"/>
  <c r="BM492" i="2"/>
  <c r="DV492" i="2" s="1"/>
  <c r="AL492" i="3" s="1"/>
  <c r="AS168" i="2"/>
  <c r="AS593" i="2"/>
  <c r="DL593" i="2" s="1"/>
  <c r="AB593" i="3" s="1"/>
  <c r="AS592" i="2"/>
  <c r="DL592" i="2" s="1"/>
  <c r="AB592" i="3" s="1"/>
  <c r="AS169" i="2"/>
  <c r="DL169" i="2" s="1"/>
  <c r="AB169" i="3" s="1"/>
  <c r="AS602" i="2"/>
  <c r="DL602" i="2" s="1"/>
  <c r="AB602" i="3" s="1"/>
  <c r="AS176" i="2"/>
  <c r="AS601" i="2"/>
  <c r="DL601" i="2" s="1"/>
  <c r="AB601" i="3" s="1"/>
  <c r="AS177" i="2"/>
  <c r="DL177" i="2" s="1"/>
  <c r="AB177" i="3" s="1"/>
  <c r="O865" i="2"/>
  <c r="CW865" i="2" s="1"/>
  <c r="O405" i="2"/>
  <c r="O857" i="2"/>
  <c r="CW857" i="2" s="1"/>
  <c r="O861" i="2"/>
  <c r="CW861" i="2" s="1"/>
  <c r="O853" i="2"/>
  <c r="CW853" i="2" s="1"/>
  <c r="O453" i="2"/>
  <c r="O789" i="2"/>
  <c r="CW789" i="2" s="1"/>
  <c r="O852" i="2"/>
  <c r="CW852" i="2" s="1"/>
  <c r="O400" i="2"/>
  <c r="O344" i="2"/>
  <c r="O407" i="2"/>
  <c r="O862" i="2"/>
  <c r="CW862" i="2" s="1"/>
  <c r="U492" i="2"/>
  <c r="CZ492" i="2" s="1"/>
  <c r="P492" i="3" s="1"/>
  <c r="U69" i="2"/>
  <c r="CZ69" i="2" s="1"/>
  <c r="P69" i="3" s="1"/>
  <c r="U70" i="2"/>
  <c r="CZ70" i="2" s="1"/>
  <c r="P70" i="3" s="1"/>
  <c r="U490" i="2"/>
  <c r="CZ490" i="2" s="1"/>
  <c r="P490" i="3" s="1"/>
  <c r="U493" i="2"/>
  <c r="CZ493" i="2" s="1"/>
  <c r="P493" i="3" s="1"/>
  <c r="U491" i="2"/>
  <c r="CZ491" i="2" s="1"/>
  <c r="P491" i="3" s="1"/>
  <c r="U68" i="2"/>
  <c r="CZ68" i="2" s="1"/>
  <c r="P68" i="3" s="1"/>
  <c r="U486" i="2"/>
  <c r="CZ486" i="2" s="1"/>
  <c r="P486" i="3" s="1"/>
  <c r="BC469" i="2"/>
  <c r="DQ469" i="2" s="1"/>
  <c r="AG469" i="3" s="1"/>
  <c r="BC470" i="2"/>
  <c r="DQ470" i="2" s="1"/>
  <c r="AG470" i="3" s="1"/>
  <c r="BC54" i="2"/>
  <c r="DQ54" i="2" s="1"/>
  <c r="AG54" i="3" s="1"/>
  <c r="BC51" i="2"/>
  <c r="DQ51" i="2" s="1"/>
  <c r="AG51" i="3" s="1"/>
  <c r="BC52" i="2"/>
  <c r="DQ52" i="2" s="1"/>
  <c r="AG52" i="3" s="1"/>
  <c r="BC468" i="2"/>
  <c r="DQ468" i="2" s="1"/>
  <c r="AG468" i="3" s="1"/>
  <c r="BC472" i="2"/>
  <c r="DQ472" i="2" s="1"/>
  <c r="AG472" i="3" s="1"/>
  <c r="BC471" i="2"/>
  <c r="DQ471" i="2" s="1"/>
  <c r="AG471" i="3" s="1"/>
  <c r="BC53" i="2"/>
  <c r="DQ53" i="2" s="1"/>
  <c r="AG53" i="3" s="1"/>
  <c r="BU852" i="2"/>
  <c r="DZ852" i="2" s="1"/>
  <c r="AP852" i="3" s="1"/>
  <c r="BU853" i="2"/>
  <c r="DZ853" i="2" s="1"/>
  <c r="AP853" i="3" s="1"/>
  <c r="BU857" i="2"/>
  <c r="DZ857" i="2" s="1"/>
  <c r="AP857" i="3" s="1"/>
  <c r="BU407" i="2"/>
  <c r="BU865" i="2"/>
  <c r="DZ865" i="2" s="1"/>
  <c r="AP865" i="3" s="1"/>
  <c r="BU789" i="2"/>
  <c r="DZ789" i="2" s="1"/>
  <c r="AP789" i="3" s="1"/>
  <c r="BU344" i="2"/>
  <c r="BU400" i="2"/>
  <c r="BU405" i="2"/>
  <c r="BU862" i="2"/>
  <c r="DZ862" i="2" s="1"/>
  <c r="AP862" i="3" s="1"/>
  <c r="BU861" i="2"/>
  <c r="DZ861" i="2" s="1"/>
  <c r="AP861" i="3" s="1"/>
  <c r="BU453" i="2"/>
  <c r="AS477" i="2"/>
  <c r="DL477" i="2" s="1"/>
  <c r="AB477" i="3" s="1"/>
  <c r="AS484" i="2"/>
  <c r="DL484" i="2" s="1"/>
  <c r="AB484" i="3" s="1"/>
  <c r="AS479" i="2"/>
  <c r="DL479" i="2" s="1"/>
  <c r="AB479" i="3" s="1"/>
  <c r="AS480" i="2"/>
  <c r="DL480" i="2" s="1"/>
  <c r="AB480" i="3" s="1"/>
  <c r="AS62" i="2"/>
  <c r="DL62" i="2" s="1"/>
  <c r="AB62" i="3" s="1"/>
  <c r="AS482" i="2"/>
  <c r="DL482" i="2" s="1"/>
  <c r="AB482" i="3" s="1"/>
  <c r="AS63" i="2"/>
  <c r="DL63" i="2" s="1"/>
  <c r="AB63" i="3" s="1"/>
  <c r="AS478" i="2"/>
  <c r="DL478" i="2" s="1"/>
  <c r="AB478" i="3" s="1"/>
  <c r="AS64" i="2"/>
  <c r="DL64" i="2" s="1"/>
  <c r="AB64" i="3" s="1"/>
  <c r="AS65" i="2"/>
  <c r="DL65" i="2" s="1"/>
  <c r="AB65" i="3" s="1"/>
  <c r="AS60" i="2"/>
  <c r="DL60" i="2" s="1"/>
  <c r="AB60" i="3" s="1"/>
  <c r="AS61" i="2"/>
  <c r="DL61" i="2" s="1"/>
  <c r="AB61" i="3" s="1"/>
  <c r="AS483" i="2"/>
  <c r="DL483" i="2" s="1"/>
  <c r="AB483" i="3" s="1"/>
  <c r="AS481" i="2"/>
  <c r="DL481" i="2" s="1"/>
  <c r="AB481" i="3" s="1"/>
  <c r="AS66" i="2"/>
  <c r="DL66" i="2" s="1"/>
  <c r="AB66" i="3" s="1"/>
  <c r="AU92" i="2"/>
  <c r="AU74" i="2"/>
  <c r="AU928" i="2"/>
  <c r="DM928" i="2" s="1"/>
  <c r="AC928" i="3" s="1"/>
  <c r="AU947" i="2"/>
  <c r="DM947" i="2" s="1"/>
  <c r="AC947" i="3" s="1"/>
  <c r="AU85" i="2"/>
  <c r="AU915" i="2"/>
  <c r="DM915" i="2" s="1"/>
  <c r="AC915" i="3" s="1"/>
  <c r="AU931" i="2"/>
  <c r="DM931" i="2" s="1"/>
  <c r="AC931" i="3" s="1"/>
  <c r="AU910" i="2"/>
  <c r="DM910" i="2" s="1"/>
  <c r="AC910" i="3" s="1"/>
  <c r="AU78" i="2"/>
  <c r="AU89" i="2"/>
  <c r="AU95" i="2"/>
  <c r="AU922" i="2"/>
  <c r="DM922" i="2" s="1"/>
  <c r="AC922" i="3" s="1"/>
  <c r="CA58" i="2"/>
  <c r="EC58" i="2" s="1"/>
  <c r="AS58" i="3" s="1"/>
  <c r="CA474" i="2"/>
  <c r="EC474" i="2" s="1"/>
  <c r="AS474" i="3" s="1"/>
  <c r="CA475" i="2"/>
  <c r="EC475" i="2" s="1"/>
  <c r="AS475" i="3" s="1"/>
  <c r="CA473" i="2"/>
  <c r="EC473" i="2" s="1"/>
  <c r="AS473" i="3" s="1"/>
  <c r="CA57" i="2"/>
  <c r="EC57" i="2" s="1"/>
  <c r="AS57" i="3" s="1"/>
  <c r="CA476" i="2"/>
  <c r="EC476" i="2" s="1"/>
  <c r="AS476" i="3" s="1"/>
  <c r="CA56" i="2"/>
  <c r="EC56" i="2" s="1"/>
  <c r="AS56" i="3" s="1"/>
  <c r="AI843" i="2"/>
  <c r="DG843" i="2" s="1"/>
  <c r="W843" i="3" s="1"/>
  <c r="AI452" i="2"/>
  <c r="DG452" i="2" s="1"/>
  <c r="W452" i="3" s="1"/>
  <c r="AI825" i="2"/>
  <c r="DG825" i="2" s="1"/>
  <c r="W825" i="3" s="1"/>
  <c r="AI380" i="2"/>
  <c r="AI388" i="2"/>
  <c r="AI386" i="2"/>
  <c r="DG386" i="2" s="1"/>
  <c r="W386" i="3" s="1"/>
  <c r="AI383" i="2"/>
  <c r="AI371" i="2"/>
  <c r="AI16" i="2"/>
  <c r="AI387" i="2"/>
  <c r="DG387" i="2" s="1"/>
  <c r="W387" i="3" s="1"/>
  <c r="AI844" i="2"/>
  <c r="DG844" i="2" s="1"/>
  <c r="W844" i="3" s="1"/>
  <c r="AU465" i="2"/>
  <c r="DM465" i="2" s="1"/>
  <c r="AC465" i="3" s="1"/>
  <c r="AU48" i="2"/>
  <c r="DM48" i="2" s="1"/>
  <c r="AC48" i="3" s="1"/>
  <c r="AU464" i="2"/>
  <c r="DM464" i="2" s="1"/>
  <c r="AC464" i="3" s="1"/>
  <c r="AU49" i="2"/>
  <c r="DM49" i="2" s="1"/>
  <c r="AC49" i="3" s="1"/>
  <c r="AU467" i="2"/>
  <c r="DM467" i="2" s="1"/>
  <c r="AC467" i="3" s="1"/>
  <c r="AU463" i="2"/>
  <c r="DM463" i="2" s="1"/>
  <c r="AC463" i="3" s="1"/>
  <c r="AU46" i="2"/>
  <c r="DM46" i="2" s="1"/>
  <c r="AC46" i="3" s="1"/>
  <c r="AU462" i="2"/>
  <c r="DM462" i="2" s="1"/>
  <c r="AC462" i="3" s="1"/>
  <c r="AU466" i="2"/>
  <c r="DM466" i="2" s="1"/>
  <c r="AC466" i="3" s="1"/>
  <c r="AU47" i="2"/>
  <c r="DM47" i="2" s="1"/>
  <c r="AC47" i="3" s="1"/>
  <c r="BE593" i="2"/>
  <c r="DR593" i="2" s="1"/>
  <c r="AH593" i="3" s="1"/>
  <c r="BE592" i="2"/>
  <c r="DR592" i="2" s="1"/>
  <c r="AH592" i="3" s="1"/>
  <c r="BE168" i="2"/>
  <c r="BE169" i="2"/>
  <c r="DR169" i="2" s="1"/>
  <c r="AH169" i="3" s="1"/>
  <c r="BE604" i="2"/>
  <c r="DR604" i="2" s="1"/>
  <c r="AH604" i="3" s="1"/>
  <c r="BE179" i="2"/>
  <c r="DR179" i="2" s="1"/>
  <c r="AH179" i="3" s="1"/>
  <c r="BE603" i="2"/>
  <c r="DR603" i="2" s="1"/>
  <c r="AH603" i="3" s="1"/>
  <c r="BE178" i="2"/>
  <c r="AO337" i="2"/>
  <c r="AO369" i="2"/>
  <c r="DJ369" i="2" s="1"/>
  <c r="Z369" i="3" s="1"/>
  <c r="AO326" i="2"/>
  <c r="AO338" i="2"/>
  <c r="AO334" i="2"/>
  <c r="AO333" i="2"/>
  <c r="AO757" i="2"/>
  <c r="DJ757" i="2" s="1"/>
  <c r="Z757" i="3" s="1"/>
  <c r="AO445" i="2"/>
  <c r="AO332" i="2"/>
  <c r="AO824" i="2"/>
  <c r="DJ824" i="2" s="1"/>
  <c r="Z824" i="3" s="1"/>
  <c r="AM749" i="2"/>
  <c r="DI749" i="2" s="1"/>
  <c r="Y749" i="3" s="1"/>
  <c r="AM750" i="2"/>
  <c r="DI750" i="2" s="1"/>
  <c r="Y750" i="3" s="1"/>
  <c r="AM752" i="2"/>
  <c r="DI752" i="2" s="1"/>
  <c r="Y752" i="3" s="1"/>
  <c r="AM755" i="2"/>
  <c r="DI755" i="2" s="1"/>
  <c r="Y755" i="3" s="1"/>
  <c r="AM322" i="2"/>
  <c r="DI322" i="2" s="1"/>
  <c r="Y322" i="3" s="1"/>
  <c r="AM753" i="2"/>
  <c r="DI753" i="2" s="1"/>
  <c r="Y753" i="3" s="1"/>
  <c r="AM323" i="2"/>
  <c r="AM320" i="2"/>
  <c r="AM444" i="2"/>
  <c r="DI444" i="2" s="1"/>
  <c r="Y444" i="3" s="1"/>
  <c r="AM751" i="2"/>
  <c r="DI751" i="2" s="1"/>
  <c r="Y751" i="3" s="1"/>
  <c r="AM321" i="2"/>
  <c r="DI321" i="2" s="1"/>
  <c r="Y321" i="3" s="1"/>
  <c r="CE464" i="2"/>
  <c r="EE464" i="2" s="1"/>
  <c r="AU464" i="3" s="1"/>
  <c r="CE47" i="2"/>
  <c r="EE47" i="2" s="1"/>
  <c r="AU47" i="3" s="1"/>
  <c r="CE462" i="2"/>
  <c r="EE462" i="2" s="1"/>
  <c r="AU462" i="3" s="1"/>
  <c r="CE49" i="2"/>
  <c r="EE49" i="2" s="1"/>
  <c r="AU49" i="3" s="1"/>
  <c r="CE467" i="2"/>
  <c r="EE467" i="2" s="1"/>
  <c r="AU467" i="3" s="1"/>
  <c r="CE465" i="2"/>
  <c r="EE465" i="2" s="1"/>
  <c r="AU465" i="3" s="1"/>
  <c r="CE463" i="2"/>
  <c r="EE463" i="2" s="1"/>
  <c r="AU463" i="3" s="1"/>
  <c r="CE466" i="2"/>
  <c r="EE466" i="2" s="1"/>
  <c r="AU466" i="3" s="1"/>
  <c r="CE48" i="2"/>
  <c r="EE48" i="2" s="1"/>
  <c r="AU48" i="3" s="1"/>
  <c r="CE46" i="2"/>
  <c r="EE46" i="2" s="1"/>
  <c r="AU46" i="3" s="1"/>
  <c r="BA33" i="2"/>
  <c r="DP33" i="2" s="1"/>
  <c r="AF33" i="3" s="1"/>
  <c r="BA32" i="2"/>
  <c r="DP32" i="2" s="1"/>
  <c r="AF32" i="3" s="1"/>
  <c r="BA905" i="2"/>
  <c r="DP905" i="2" s="1"/>
  <c r="AF905" i="3" s="1"/>
  <c r="BA904" i="2"/>
  <c r="DP904" i="2" s="1"/>
  <c r="AF904" i="3" s="1"/>
  <c r="BC178" i="2"/>
  <c r="BC604" i="2"/>
  <c r="DQ604" i="2" s="1"/>
  <c r="AG604" i="3" s="1"/>
  <c r="BC179" i="2"/>
  <c r="DQ179" i="2" s="1"/>
  <c r="AG179" i="3" s="1"/>
  <c r="BC603" i="2"/>
  <c r="DQ603" i="2" s="1"/>
  <c r="AG603" i="3" s="1"/>
  <c r="BI928" i="2"/>
  <c r="DT928" i="2" s="1"/>
  <c r="AJ928" i="3" s="1"/>
  <c r="BI89" i="2"/>
  <c r="BI910" i="2"/>
  <c r="DT910" i="2" s="1"/>
  <c r="AJ910" i="3" s="1"/>
  <c r="BI947" i="2"/>
  <c r="DT947" i="2" s="1"/>
  <c r="AJ947" i="3" s="1"/>
  <c r="BI922" i="2"/>
  <c r="DT922" i="2" s="1"/>
  <c r="AJ922" i="3" s="1"/>
  <c r="BI931" i="2"/>
  <c r="DT931" i="2" s="1"/>
  <c r="AJ931" i="3" s="1"/>
  <c r="BI85" i="2"/>
  <c r="BI92" i="2"/>
  <c r="BI74" i="2"/>
  <c r="BI78" i="2"/>
  <c r="BI915" i="2"/>
  <c r="DT915" i="2" s="1"/>
  <c r="AJ915" i="3" s="1"/>
  <c r="BI95" i="2"/>
  <c r="S904" i="2"/>
  <c r="CY904" i="2" s="1"/>
  <c r="O904" i="3" s="1"/>
  <c r="S905" i="2"/>
  <c r="CY905" i="2" s="1"/>
  <c r="O905" i="3" s="1"/>
  <c r="S33" i="2"/>
  <c r="CY33" i="2" s="1"/>
  <c r="O33" i="3" s="1"/>
  <c r="S32" i="2"/>
  <c r="CY32" i="2" s="1"/>
  <c r="O32" i="3" s="1"/>
  <c r="CE559" i="2"/>
  <c r="EE559" i="2" s="1"/>
  <c r="AU559" i="3" s="1"/>
  <c r="O939" i="2"/>
  <c r="CW939" i="2" s="1"/>
  <c r="O940" i="2"/>
  <c r="CW940" i="2" s="1"/>
  <c r="AA491" i="2"/>
  <c r="DC491" i="2" s="1"/>
  <c r="S491" i="3" s="1"/>
  <c r="AA490" i="2"/>
  <c r="DC490" i="2" s="1"/>
  <c r="S490" i="3" s="1"/>
  <c r="AA69" i="2"/>
  <c r="DC69" i="2" s="1"/>
  <c r="S69" i="3" s="1"/>
  <c r="AA68" i="2"/>
  <c r="DC68" i="2" s="1"/>
  <c r="S68" i="3" s="1"/>
  <c r="AA70" i="2"/>
  <c r="DC70" i="2" s="1"/>
  <c r="S70" i="3" s="1"/>
  <c r="AA492" i="2"/>
  <c r="DC492" i="2" s="1"/>
  <c r="S492" i="3" s="1"/>
  <c r="AA493" i="2"/>
  <c r="DC493" i="2" s="1"/>
  <c r="S493" i="3" s="1"/>
  <c r="AA486" i="2"/>
  <c r="DC486" i="2" s="1"/>
  <c r="S486" i="3" s="1"/>
  <c r="BE485" i="2"/>
  <c r="DR485" i="2" s="1"/>
  <c r="AH485" i="3" s="1"/>
  <c r="BE458" i="2"/>
  <c r="DR458" i="2" s="1"/>
  <c r="AH458" i="3" s="1"/>
  <c r="BE43" i="2"/>
  <c r="DR43" i="2" s="1"/>
  <c r="AH43" i="3" s="1"/>
  <c r="BE44" i="2"/>
  <c r="DR44" i="2" s="1"/>
  <c r="AH44" i="3" s="1"/>
  <c r="BE459" i="2"/>
  <c r="DR459" i="2" s="1"/>
  <c r="AH459" i="3" s="1"/>
  <c r="BE460" i="2"/>
  <c r="DR460" i="2" s="1"/>
  <c r="AH460" i="3" s="1"/>
  <c r="BE42" i="2"/>
  <c r="DR42" i="2" s="1"/>
  <c r="AH42" i="3" s="1"/>
  <c r="BE41" i="2"/>
  <c r="DR41" i="2" s="1"/>
  <c r="AH41" i="3" s="1"/>
  <c r="BE461" i="2"/>
  <c r="DR461" i="2" s="1"/>
  <c r="AH461" i="3" s="1"/>
  <c r="BC693" i="2"/>
  <c r="DQ693" i="2" s="1"/>
  <c r="AG693" i="3" s="1"/>
  <c r="BC284" i="2"/>
  <c r="DQ284" i="2" s="1"/>
  <c r="AG284" i="3" s="1"/>
  <c r="BC283" i="2"/>
  <c r="DQ283" i="2" s="1"/>
  <c r="AG283" i="3" s="1"/>
  <c r="BC282" i="2"/>
  <c r="DQ282" i="2" s="1"/>
  <c r="AG282" i="3" s="1"/>
  <c r="BC692" i="2"/>
  <c r="DQ692" i="2" s="1"/>
  <c r="AG692" i="3" s="1"/>
  <c r="BC691" i="2"/>
  <c r="DQ691" i="2" s="1"/>
  <c r="AG691" i="3" s="1"/>
  <c r="BC690" i="2"/>
  <c r="DQ690" i="2" s="1"/>
  <c r="AG690" i="3" s="1"/>
  <c r="BC285" i="2"/>
  <c r="DQ285" i="2" s="1"/>
  <c r="AG285" i="3" s="1"/>
  <c r="BQ462" i="2"/>
  <c r="DX462" i="2" s="1"/>
  <c r="AN462" i="3" s="1"/>
  <c r="BQ47" i="2"/>
  <c r="DX47" i="2" s="1"/>
  <c r="AN47" i="3" s="1"/>
  <c r="BQ463" i="2"/>
  <c r="DX463" i="2" s="1"/>
  <c r="AN463" i="3" s="1"/>
  <c r="BQ49" i="2"/>
  <c r="DX49" i="2" s="1"/>
  <c r="AN49" i="3" s="1"/>
  <c r="BQ464" i="2"/>
  <c r="DX464" i="2" s="1"/>
  <c r="AN464" i="3" s="1"/>
  <c r="BQ467" i="2"/>
  <c r="DX467" i="2" s="1"/>
  <c r="AN467" i="3" s="1"/>
  <c r="BQ466" i="2"/>
  <c r="DX466" i="2" s="1"/>
  <c r="AN466" i="3" s="1"/>
  <c r="BQ465" i="2"/>
  <c r="DX465" i="2" s="1"/>
  <c r="AN465" i="3" s="1"/>
  <c r="BQ48" i="2"/>
  <c r="DX48" i="2" s="1"/>
  <c r="AN48" i="3" s="1"/>
  <c r="BQ46" i="2"/>
  <c r="DX46" i="2" s="1"/>
  <c r="AN46" i="3" s="1"/>
  <c r="AM905" i="2"/>
  <c r="DI905" i="2" s="1"/>
  <c r="Y905" i="3" s="1"/>
  <c r="AM32" i="2"/>
  <c r="DI32" i="2" s="1"/>
  <c r="Y32" i="3" s="1"/>
  <c r="AM33" i="2"/>
  <c r="DI33" i="2" s="1"/>
  <c r="Y33" i="3" s="1"/>
  <c r="AM904" i="2"/>
  <c r="DI904" i="2" s="1"/>
  <c r="Y904" i="3" s="1"/>
  <c r="AI68" i="2"/>
  <c r="DG68" i="2" s="1"/>
  <c r="W68" i="3" s="1"/>
  <c r="AI486" i="2"/>
  <c r="DG486" i="2" s="1"/>
  <c r="W486" i="3" s="1"/>
  <c r="AI69" i="2"/>
  <c r="DG69" i="2" s="1"/>
  <c r="W69" i="3" s="1"/>
  <c r="AI493" i="2"/>
  <c r="DG493" i="2" s="1"/>
  <c r="W493" i="3" s="1"/>
  <c r="AI490" i="2"/>
  <c r="DG490" i="2" s="1"/>
  <c r="W490" i="3" s="1"/>
  <c r="AI70" i="2"/>
  <c r="DG70" i="2" s="1"/>
  <c r="W70" i="3" s="1"/>
  <c r="AI492" i="2"/>
  <c r="DG492" i="2" s="1"/>
  <c r="W492" i="3" s="1"/>
  <c r="AI491" i="2"/>
  <c r="DG491" i="2" s="1"/>
  <c r="W491" i="3" s="1"/>
  <c r="BU476" i="2"/>
  <c r="DZ476" i="2" s="1"/>
  <c r="AP476" i="3" s="1"/>
  <c r="BU475" i="2"/>
  <c r="DZ475" i="2" s="1"/>
  <c r="AP475" i="3" s="1"/>
  <c r="BU56" i="2"/>
  <c r="DZ56" i="2" s="1"/>
  <c r="AP56" i="3" s="1"/>
  <c r="BU57" i="2"/>
  <c r="DZ57" i="2" s="1"/>
  <c r="AP57" i="3" s="1"/>
  <c r="BU474" i="2"/>
  <c r="DZ474" i="2" s="1"/>
  <c r="AP474" i="3" s="1"/>
  <c r="BU473" i="2"/>
  <c r="DZ473" i="2" s="1"/>
  <c r="AP473" i="3" s="1"/>
  <c r="BU58" i="2"/>
  <c r="DZ58" i="2" s="1"/>
  <c r="AP58" i="3" s="1"/>
  <c r="BK58" i="2"/>
  <c r="DU58" i="2" s="1"/>
  <c r="AK58" i="3" s="1"/>
  <c r="BK473" i="2"/>
  <c r="DU473" i="2" s="1"/>
  <c r="AK473" i="3" s="1"/>
  <c r="BK474" i="2"/>
  <c r="DU474" i="2" s="1"/>
  <c r="AK474" i="3" s="1"/>
  <c r="BK56" i="2"/>
  <c r="DU56" i="2" s="1"/>
  <c r="AK56" i="3" s="1"/>
  <c r="BK475" i="2"/>
  <c r="DU475" i="2" s="1"/>
  <c r="AK475" i="3" s="1"/>
  <c r="BK57" i="2"/>
  <c r="DU57" i="2" s="1"/>
  <c r="AK57" i="3" s="1"/>
  <c r="BK476" i="2"/>
  <c r="DU476" i="2" s="1"/>
  <c r="AK476" i="3" s="1"/>
  <c r="AO465" i="2"/>
  <c r="DJ465" i="2" s="1"/>
  <c r="Z465" i="3" s="1"/>
  <c r="AO49" i="2"/>
  <c r="DJ49" i="2" s="1"/>
  <c r="Z49" i="3" s="1"/>
  <c r="AO467" i="2"/>
  <c r="DJ467" i="2" s="1"/>
  <c r="Z467" i="3" s="1"/>
  <c r="AO47" i="2"/>
  <c r="DJ47" i="2" s="1"/>
  <c r="Z47" i="3" s="1"/>
  <c r="AO464" i="2"/>
  <c r="DJ464" i="2" s="1"/>
  <c r="Z464" i="3" s="1"/>
  <c r="AO466" i="2"/>
  <c r="DJ466" i="2" s="1"/>
  <c r="Z466" i="3" s="1"/>
  <c r="AO46" i="2"/>
  <c r="DJ46" i="2" s="1"/>
  <c r="Z46" i="3" s="1"/>
  <c r="AO463" i="2"/>
  <c r="DJ463" i="2" s="1"/>
  <c r="Z463" i="3" s="1"/>
  <c r="AO462" i="2"/>
  <c r="DJ462" i="2" s="1"/>
  <c r="Z462" i="3" s="1"/>
  <c r="AO48" i="2"/>
  <c r="DJ48" i="2" s="1"/>
  <c r="Z48" i="3" s="1"/>
  <c r="AC708" i="2"/>
  <c r="DD708" i="2" s="1"/>
  <c r="T708" i="3" s="1"/>
  <c r="AC304" i="2"/>
  <c r="AC305" i="2"/>
  <c r="AC301" i="2"/>
  <c r="AC306" i="2"/>
  <c r="AC440" i="2"/>
  <c r="AC707" i="2"/>
  <c r="DD707" i="2" s="1"/>
  <c r="T707" i="3" s="1"/>
  <c r="S586" i="2"/>
  <c r="CY586" i="2" s="1"/>
  <c r="O586" i="3" s="1"/>
  <c r="S432" i="2"/>
  <c r="S204" i="2"/>
  <c r="S196" i="2"/>
  <c r="S161" i="2"/>
  <c r="S164" i="2"/>
  <c r="S211" i="2"/>
  <c r="S547" i="2"/>
  <c r="CY547" i="2" s="1"/>
  <c r="O547" i="3" s="1"/>
  <c r="S193" i="2"/>
  <c r="S160" i="2"/>
  <c r="S545" i="2"/>
  <c r="CY545" i="2" s="1"/>
  <c r="O545" i="3" s="1"/>
  <c r="S210" i="2"/>
  <c r="S209" i="2"/>
  <c r="CG482" i="2"/>
  <c r="EF482" i="2" s="1"/>
  <c r="AV482" i="3" s="1"/>
  <c r="CG477" i="2"/>
  <c r="EF477" i="2" s="1"/>
  <c r="AV477" i="3" s="1"/>
  <c r="CG64" i="2"/>
  <c r="EF64" i="2" s="1"/>
  <c r="AV64" i="3" s="1"/>
  <c r="CG481" i="2"/>
  <c r="EF481" i="2" s="1"/>
  <c r="AV481" i="3" s="1"/>
  <c r="CG65" i="2"/>
  <c r="EF65" i="2" s="1"/>
  <c r="AV65" i="3" s="1"/>
  <c r="CG66" i="2"/>
  <c r="EF66" i="2" s="1"/>
  <c r="AV66" i="3" s="1"/>
  <c r="CG478" i="2"/>
  <c r="EF478" i="2" s="1"/>
  <c r="AV478" i="3" s="1"/>
  <c r="CG483" i="2"/>
  <c r="EF483" i="2" s="1"/>
  <c r="AV483" i="3" s="1"/>
  <c r="CG63" i="2"/>
  <c r="EF63" i="2" s="1"/>
  <c r="AV63" i="3" s="1"/>
  <c r="CG61" i="2"/>
  <c r="EF61" i="2" s="1"/>
  <c r="AV61" i="3" s="1"/>
  <c r="CG480" i="2"/>
  <c r="EF480" i="2" s="1"/>
  <c r="AV480" i="3" s="1"/>
  <c r="CG60" i="2"/>
  <c r="EF60" i="2" s="1"/>
  <c r="AV60" i="3" s="1"/>
  <c r="CG484" i="2"/>
  <c r="EF484" i="2" s="1"/>
  <c r="AV484" i="3" s="1"/>
  <c r="CG479" i="2"/>
  <c r="EF479" i="2" s="1"/>
  <c r="AV479" i="3" s="1"/>
  <c r="CG62" i="2"/>
  <c r="EF62" i="2" s="1"/>
  <c r="AV62" i="3" s="1"/>
  <c r="BO857" i="2"/>
  <c r="DW857" i="2" s="1"/>
  <c r="AM857" i="3" s="1"/>
  <c r="BO344" i="2"/>
  <c r="BO861" i="2"/>
  <c r="DW861" i="2" s="1"/>
  <c r="AM861" i="3" s="1"/>
  <c r="BO789" i="2"/>
  <c r="DW789" i="2" s="1"/>
  <c r="AM789" i="3" s="1"/>
  <c r="BO407" i="2"/>
  <c r="BO852" i="2"/>
  <c r="DW852" i="2" s="1"/>
  <c r="AM852" i="3" s="1"/>
  <c r="BO853" i="2"/>
  <c r="DW853" i="2" s="1"/>
  <c r="AM853" i="3" s="1"/>
  <c r="BO865" i="2"/>
  <c r="DW865" i="2" s="1"/>
  <c r="AM865" i="3" s="1"/>
  <c r="BO405" i="2"/>
  <c r="BO862" i="2"/>
  <c r="DW862" i="2" s="1"/>
  <c r="AM862" i="3" s="1"/>
  <c r="BO453" i="2"/>
  <c r="BO400" i="2"/>
  <c r="CA565" i="2"/>
  <c r="EC565" i="2" s="1"/>
  <c r="AS565" i="3" s="1"/>
  <c r="S461" i="2"/>
  <c r="CY461" i="2" s="1"/>
  <c r="O461" i="3" s="1"/>
  <c r="S459" i="2"/>
  <c r="CY459" i="2" s="1"/>
  <c r="O459" i="3" s="1"/>
  <c r="S43" i="2"/>
  <c r="CY43" i="2" s="1"/>
  <c r="O43" i="3" s="1"/>
  <c r="S458" i="2"/>
  <c r="CY458" i="2" s="1"/>
  <c r="O458" i="3" s="1"/>
  <c r="S41" i="2"/>
  <c r="CY41" i="2" s="1"/>
  <c r="O41" i="3" s="1"/>
  <c r="S485" i="2"/>
  <c r="CY485" i="2" s="1"/>
  <c r="O485" i="3" s="1"/>
  <c r="S44" i="2"/>
  <c r="CY44" i="2" s="1"/>
  <c r="O44" i="3" s="1"/>
  <c r="S42" i="2"/>
  <c r="CY42" i="2" s="1"/>
  <c r="O42" i="3" s="1"/>
  <c r="S460" i="2"/>
  <c r="CY460" i="2" s="1"/>
  <c r="O460" i="3" s="1"/>
  <c r="AQ169" i="2"/>
  <c r="DK169" i="2" s="1"/>
  <c r="AA169" i="3" s="1"/>
  <c r="AQ592" i="2"/>
  <c r="DK592" i="2" s="1"/>
  <c r="AA592" i="3" s="1"/>
  <c r="AQ168" i="2"/>
  <c r="AQ593" i="2"/>
  <c r="DK593" i="2" s="1"/>
  <c r="AA593" i="3" s="1"/>
  <c r="AM470" i="2"/>
  <c r="DI470" i="2" s="1"/>
  <c r="Y470" i="3" s="1"/>
  <c r="AM51" i="2"/>
  <c r="DI51" i="2" s="1"/>
  <c r="Y51" i="3" s="1"/>
  <c r="AM468" i="2"/>
  <c r="DI468" i="2" s="1"/>
  <c r="Y468" i="3" s="1"/>
  <c r="AM54" i="2"/>
  <c r="DI54" i="2" s="1"/>
  <c r="Y54" i="3" s="1"/>
  <c r="AM472" i="2"/>
  <c r="DI472" i="2" s="1"/>
  <c r="Y472" i="3" s="1"/>
  <c r="AM52" i="2"/>
  <c r="DI52" i="2" s="1"/>
  <c r="Y52" i="3" s="1"/>
  <c r="AM471" i="2"/>
  <c r="DI471" i="2" s="1"/>
  <c r="Y471" i="3" s="1"/>
  <c r="AM53" i="2"/>
  <c r="DI53" i="2" s="1"/>
  <c r="Y53" i="3" s="1"/>
  <c r="AM469" i="2"/>
  <c r="DI469" i="2" s="1"/>
  <c r="Y469" i="3" s="1"/>
  <c r="Y49" i="2"/>
  <c r="DB49" i="2" s="1"/>
  <c r="R49" i="3" s="1"/>
  <c r="Y47" i="2"/>
  <c r="DB47" i="2" s="1"/>
  <c r="R47" i="3" s="1"/>
  <c r="Y463" i="2"/>
  <c r="DB463" i="2" s="1"/>
  <c r="R463" i="3" s="1"/>
  <c r="Y465" i="2"/>
  <c r="DB465" i="2" s="1"/>
  <c r="R465" i="3" s="1"/>
  <c r="Y46" i="2"/>
  <c r="DB46" i="2" s="1"/>
  <c r="R46" i="3" s="1"/>
  <c r="Y464" i="2"/>
  <c r="DB464" i="2" s="1"/>
  <c r="R464" i="3" s="1"/>
  <c r="Y462" i="2"/>
  <c r="DB462" i="2" s="1"/>
  <c r="R462" i="3" s="1"/>
  <c r="Y466" i="2"/>
  <c r="DB466" i="2" s="1"/>
  <c r="R466" i="3" s="1"/>
  <c r="Y48" i="2"/>
  <c r="DB48" i="2" s="1"/>
  <c r="R48" i="3" s="1"/>
  <c r="Y467" i="2"/>
  <c r="DB467" i="2" s="1"/>
  <c r="R467" i="3" s="1"/>
  <c r="CC473" i="2"/>
  <c r="ED473" i="2" s="1"/>
  <c r="AT473" i="3" s="1"/>
  <c r="CC475" i="2"/>
  <c r="ED475" i="2" s="1"/>
  <c r="AT475" i="3" s="1"/>
  <c r="CC57" i="2"/>
  <c r="ED57" i="2" s="1"/>
  <c r="AT57" i="3" s="1"/>
  <c r="CC56" i="2"/>
  <c r="ED56" i="2" s="1"/>
  <c r="AT56" i="3" s="1"/>
  <c r="CC58" i="2"/>
  <c r="ED58" i="2" s="1"/>
  <c r="AT58" i="3" s="1"/>
  <c r="CC476" i="2"/>
  <c r="ED476" i="2" s="1"/>
  <c r="AT476" i="3" s="1"/>
  <c r="CC474" i="2"/>
  <c r="ED474" i="2" s="1"/>
  <c r="AT474" i="3" s="1"/>
  <c r="BG915" i="2"/>
  <c r="DS915" i="2" s="1"/>
  <c r="AI915" i="3" s="1"/>
  <c r="BG85" i="2"/>
  <c r="BG89" i="2"/>
  <c r="BG922" i="2"/>
  <c r="DS922" i="2" s="1"/>
  <c r="AI922" i="3" s="1"/>
  <c r="BG92" i="2"/>
  <c r="BG78" i="2"/>
  <c r="BG928" i="2"/>
  <c r="DS928" i="2" s="1"/>
  <c r="AI928" i="3" s="1"/>
  <c r="BG910" i="2"/>
  <c r="DS910" i="2" s="1"/>
  <c r="AI910" i="3" s="1"/>
  <c r="BG95" i="2"/>
  <c r="BG931" i="2"/>
  <c r="DS931" i="2" s="1"/>
  <c r="AI931" i="3" s="1"/>
  <c r="BG947" i="2"/>
  <c r="DS947" i="2" s="1"/>
  <c r="AI947" i="3" s="1"/>
  <c r="BG74" i="2"/>
  <c r="AA586" i="2"/>
  <c r="DC586" i="2" s="1"/>
  <c r="S586" i="3" s="1"/>
  <c r="AA161" i="2"/>
  <c r="AA209" i="2"/>
  <c r="AA545" i="2"/>
  <c r="DC545" i="2" s="1"/>
  <c r="S545" i="3" s="1"/>
  <c r="AA204" i="2"/>
  <c r="AA547" i="2"/>
  <c r="DC547" i="2" s="1"/>
  <c r="S547" i="3" s="1"/>
  <c r="AA211" i="2"/>
  <c r="AA432" i="2"/>
  <c r="AA210" i="2"/>
  <c r="AA193" i="2"/>
  <c r="AA160" i="2"/>
  <c r="AA164" i="2"/>
  <c r="AA196" i="2"/>
  <c r="CG559" i="2"/>
  <c r="EF559" i="2" s="1"/>
  <c r="AV559" i="3" s="1"/>
  <c r="BO600" i="2"/>
  <c r="DW600" i="2" s="1"/>
  <c r="AM600" i="3" s="1"/>
  <c r="BO175" i="2"/>
  <c r="DW175" i="2" s="1"/>
  <c r="AM175" i="3" s="1"/>
  <c r="BO174" i="2"/>
  <c r="BO599" i="2"/>
  <c r="DW599" i="2" s="1"/>
  <c r="AM599" i="3" s="1"/>
  <c r="AE945" i="2"/>
  <c r="DE945" i="2" s="1"/>
  <c r="U945" i="3" s="1"/>
  <c r="AE946" i="2"/>
  <c r="DE946" i="2" s="1"/>
  <c r="U946" i="3" s="1"/>
  <c r="AE941" i="2"/>
  <c r="DE941" i="2" s="1"/>
  <c r="U941" i="3" s="1"/>
  <c r="AE102" i="2"/>
  <c r="DE102" i="2" s="1"/>
  <c r="U102" i="3" s="1"/>
  <c r="AE101" i="2"/>
  <c r="DE101" i="2" s="1"/>
  <c r="U101" i="3" s="1"/>
  <c r="AE103" i="2"/>
  <c r="DE103" i="2" s="1"/>
  <c r="U103" i="3" s="1"/>
  <c r="AE938" i="2"/>
  <c r="DE938" i="2" s="1"/>
  <c r="U938" i="3" s="1"/>
  <c r="AE942" i="2"/>
  <c r="DE942" i="2" s="1"/>
  <c r="U942" i="3" s="1"/>
  <c r="AE105" i="2"/>
  <c r="DE105" i="2" s="1"/>
  <c r="U105" i="3" s="1"/>
  <c r="AE100" i="2"/>
  <c r="DE100" i="2" s="1"/>
  <c r="U100" i="3" s="1"/>
  <c r="AE104" i="2"/>
  <c r="DE104" i="2" s="1"/>
  <c r="U104" i="3" s="1"/>
  <c r="AE943" i="2"/>
  <c r="DE943" i="2" s="1"/>
  <c r="U943" i="3" s="1"/>
  <c r="AE944" i="2"/>
  <c r="DE944" i="2" s="1"/>
  <c r="U944" i="3" s="1"/>
  <c r="AE99" i="2"/>
  <c r="AY905" i="2"/>
  <c r="DO905" i="2" s="1"/>
  <c r="AE905" i="3" s="1"/>
  <c r="AY33" i="2"/>
  <c r="DO33" i="2" s="1"/>
  <c r="AE33" i="3" s="1"/>
  <c r="AY904" i="2"/>
  <c r="DO904" i="2" s="1"/>
  <c r="AE904" i="3" s="1"/>
  <c r="AY32" i="2"/>
  <c r="DO32" i="2" s="1"/>
  <c r="AE32" i="3" s="1"/>
  <c r="W825" i="2"/>
  <c r="DA825" i="2" s="1"/>
  <c r="Q825" i="3" s="1"/>
  <c r="W16" i="2"/>
  <c r="W844" i="2"/>
  <c r="DA844" i="2" s="1"/>
  <c r="Q844" i="3" s="1"/>
  <c r="W386" i="2"/>
  <c r="DA386" i="2" s="1"/>
  <c r="Q386" i="3" s="1"/>
  <c r="W452" i="2"/>
  <c r="DA452" i="2" s="1"/>
  <c r="Q452" i="3" s="1"/>
  <c r="W380" i="2"/>
  <c r="W843" i="2"/>
  <c r="DA843" i="2" s="1"/>
  <c r="Q843" i="3" s="1"/>
  <c r="W371" i="2"/>
  <c r="W387" i="2"/>
  <c r="DA387" i="2" s="1"/>
  <c r="Q387" i="3" s="1"/>
  <c r="W383" i="2"/>
  <c r="W388" i="2"/>
  <c r="BY49" i="2"/>
  <c r="EB49" i="2" s="1"/>
  <c r="AR49" i="3" s="1"/>
  <c r="BY463" i="2"/>
  <c r="EB463" i="2" s="1"/>
  <c r="AR463" i="3" s="1"/>
  <c r="BY462" i="2"/>
  <c r="EB462" i="2" s="1"/>
  <c r="AR462" i="3" s="1"/>
  <c r="BY466" i="2"/>
  <c r="EB466" i="2" s="1"/>
  <c r="AR466" i="3" s="1"/>
  <c r="BY465" i="2"/>
  <c r="EB465" i="2" s="1"/>
  <c r="AR465" i="3" s="1"/>
  <c r="BY48" i="2"/>
  <c r="EB48" i="2" s="1"/>
  <c r="AR48" i="3" s="1"/>
  <c r="BY46" i="2"/>
  <c r="EB46" i="2" s="1"/>
  <c r="AR46" i="3" s="1"/>
  <c r="BY464" i="2"/>
  <c r="EB464" i="2" s="1"/>
  <c r="AR464" i="3" s="1"/>
  <c r="BY467" i="2"/>
  <c r="EB467" i="2" s="1"/>
  <c r="AR467" i="3" s="1"/>
  <c r="BY47" i="2"/>
  <c r="EB47" i="2" s="1"/>
  <c r="AR47" i="3" s="1"/>
  <c r="CC940" i="2"/>
  <c r="ED940" i="2" s="1"/>
  <c r="AT940" i="3" s="1"/>
  <c r="CC939" i="2"/>
  <c r="ED939" i="2" s="1"/>
  <c r="AT939" i="3" s="1"/>
  <c r="AO904" i="2"/>
  <c r="DJ904" i="2" s="1"/>
  <c r="Z904" i="3" s="1"/>
  <c r="AO905" i="2"/>
  <c r="DJ905" i="2" s="1"/>
  <c r="Z905" i="3" s="1"/>
  <c r="AO32" i="2"/>
  <c r="DJ32" i="2" s="1"/>
  <c r="Z32" i="3" s="1"/>
  <c r="AO33" i="2"/>
  <c r="DJ33" i="2" s="1"/>
  <c r="Z33" i="3" s="1"/>
  <c r="BW478" i="2"/>
  <c r="EA478" i="2" s="1"/>
  <c r="AQ478" i="3" s="1"/>
  <c r="BW63" i="2"/>
  <c r="EA63" i="2" s="1"/>
  <c r="AQ63" i="3" s="1"/>
  <c r="BW64" i="2"/>
  <c r="EA64" i="2" s="1"/>
  <c r="AQ64" i="3" s="1"/>
  <c r="BW482" i="2"/>
  <c r="EA482" i="2" s="1"/>
  <c r="AQ482" i="3" s="1"/>
  <c r="BW62" i="2"/>
  <c r="EA62" i="2" s="1"/>
  <c r="AQ62" i="3" s="1"/>
  <c r="BW66" i="2"/>
  <c r="EA66" i="2" s="1"/>
  <c r="AQ66" i="3" s="1"/>
  <c r="BW65" i="2"/>
  <c r="EA65" i="2" s="1"/>
  <c r="AQ65" i="3" s="1"/>
  <c r="BW60" i="2"/>
  <c r="EA60" i="2" s="1"/>
  <c r="AQ60" i="3" s="1"/>
  <c r="BW484" i="2"/>
  <c r="EA484" i="2" s="1"/>
  <c r="AQ484" i="3" s="1"/>
  <c r="BW61" i="2"/>
  <c r="EA61" i="2" s="1"/>
  <c r="AQ61" i="3" s="1"/>
  <c r="BW477" i="2"/>
  <c r="EA477" i="2" s="1"/>
  <c r="AQ477" i="3" s="1"/>
  <c r="BW480" i="2"/>
  <c r="EA480" i="2" s="1"/>
  <c r="AQ480" i="3" s="1"/>
  <c r="BW481" i="2"/>
  <c r="EA481" i="2" s="1"/>
  <c r="AQ481" i="3" s="1"/>
  <c r="BW479" i="2"/>
  <c r="EA479" i="2" s="1"/>
  <c r="AQ479" i="3" s="1"/>
  <c r="BW483" i="2"/>
  <c r="EA483" i="2" s="1"/>
  <c r="AQ483" i="3" s="1"/>
  <c r="BW448" i="2"/>
  <c r="EA448" i="2" s="1"/>
  <c r="AQ448" i="3" s="1"/>
  <c r="BW449" i="2"/>
  <c r="EA449" i="2" s="1"/>
  <c r="AQ449" i="3" s="1"/>
  <c r="AG443" i="2"/>
  <c r="DF443" i="2" s="1"/>
  <c r="V443" i="3" s="1"/>
  <c r="AG723" i="2"/>
  <c r="DF723" i="2" s="1"/>
  <c r="V723" i="3" s="1"/>
  <c r="BS473" i="2"/>
  <c r="DY473" i="2" s="1"/>
  <c r="AO473" i="3" s="1"/>
  <c r="BS56" i="2"/>
  <c r="DY56" i="2" s="1"/>
  <c r="AO56" i="3" s="1"/>
  <c r="BS58" i="2"/>
  <c r="DY58" i="2" s="1"/>
  <c r="AO58" i="3" s="1"/>
  <c r="BS57" i="2"/>
  <c r="DY57" i="2" s="1"/>
  <c r="AO57" i="3" s="1"/>
  <c r="BS475" i="2"/>
  <c r="DY475" i="2" s="1"/>
  <c r="AO475" i="3" s="1"/>
  <c r="BS474" i="2"/>
  <c r="DY474" i="2" s="1"/>
  <c r="AO474" i="3" s="1"/>
  <c r="BS476" i="2"/>
  <c r="DY476" i="2" s="1"/>
  <c r="AO476" i="3" s="1"/>
  <c r="AW905" i="2"/>
  <c r="DN905" i="2" s="1"/>
  <c r="AD905" i="3" s="1"/>
  <c r="AW904" i="2"/>
  <c r="DN904" i="2" s="1"/>
  <c r="AD904" i="3" s="1"/>
  <c r="AW32" i="2"/>
  <c r="DN32" i="2" s="1"/>
  <c r="AD32" i="3" s="1"/>
  <c r="AW33" i="2"/>
  <c r="DN33" i="2" s="1"/>
  <c r="AD33" i="3" s="1"/>
  <c r="AK465" i="2"/>
  <c r="DH465" i="2" s="1"/>
  <c r="X465" i="3" s="1"/>
  <c r="AK463" i="2"/>
  <c r="DH463" i="2" s="1"/>
  <c r="X463" i="3" s="1"/>
  <c r="AK47" i="2"/>
  <c r="DH47" i="2" s="1"/>
  <c r="X47" i="3" s="1"/>
  <c r="AK464" i="2"/>
  <c r="DH464" i="2" s="1"/>
  <c r="X464" i="3" s="1"/>
  <c r="AK48" i="2"/>
  <c r="DH48" i="2" s="1"/>
  <c r="X48" i="3" s="1"/>
  <c r="AK466" i="2"/>
  <c r="DH466" i="2" s="1"/>
  <c r="X466" i="3" s="1"/>
  <c r="AK462" i="2"/>
  <c r="DH462" i="2" s="1"/>
  <c r="X462" i="3" s="1"/>
  <c r="AK467" i="2"/>
  <c r="DH467" i="2" s="1"/>
  <c r="X467" i="3" s="1"/>
  <c r="AK49" i="2"/>
  <c r="DH49" i="2" s="1"/>
  <c r="X49" i="3" s="1"/>
  <c r="AK46" i="2"/>
  <c r="DH46" i="2" s="1"/>
  <c r="X46" i="3" s="1"/>
  <c r="CA559" i="2"/>
  <c r="EC559" i="2" s="1"/>
  <c r="AS559" i="3" s="1"/>
  <c r="Y107" i="2"/>
  <c r="Y123" i="2"/>
  <c r="Y126" i="2"/>
  <c r="Y495" i="2"/>
  <c r="DB495" i="2" s="1"/>
  <c r="R495" i="3" s="1"/>
  <c r="Y494" i="2"/>
  <c r="DB494" i="2" s="1"/>
  <c r="R494" i="3" s="1"/>
  <c r="Y497" i="2"/>
  <c r="DB497" i="2" s="1"/>
  <c r="R497" i="3" s="1"/>
  <c r="Y110" i="2"/>
  <c r="U545" i="2"/>
  <c r="CZ545" i="2" s="1"/>
  <c r="P545" i="3" s="1"/>
  <c r="U164" i="2"/>
  <c r="U547" i="2"/>
  <c r="CZ547" i="2" s="1"/>
  <c r="P547" i="3" s="1"/>
  <c r="U432" i="2"/>
  <c r="U193" i="2"/>
  <c r="U209" i="2"/>
  <c r="U196" i="2"/>
  <c r="U211" i="2"/>
  <c r="U160" i="2"/>
  <c r="U204" i="2"/>
  <c r="U161" i="2"/>
  <c r="U210" i="2"/>
  <c r="U586" i="2"/>
  <c r="CZ586" i="2" s="1"/>
  <c r="P586" i="3" s="1"/>
  <c r="AW940" i="2"/>
  <c r="DN940" i="2" s="1"/>
  <c r="AD940" i="3" s="1"/>
  <c r="AW939" i="2"/>
  <c r="DN939" i="2" s="1"/>
  <c r="AD939" i="3" s="1"/>
  <c r="BC852" i="2"/>
  <c r="DQ852" i="2" s="1"/>
  <c r="AG852" i="3" s="1"/>
  <c r="BC400" i="2"/>
  <c r="BC453" i="2"/>
  <c r="BC857" i="2"/>
  <c r="DQ857" i="2" s="1"/>
  <c r="AG857" i="3" s="1"/>
  <c r="BC861" i="2"/>
  <c r="DQ861" i="2" s="1"/>
  <c r="AG861" i="3" s="1"/>
  <c r="BC789" i="2"/>
  <c r="DQ789" i="2" s="1"/>
  <c r="AG789" i="3" s="1"/>
  <c r="BC853" i="2"/>
  <c r="DQ853" i="2" s="1"/>
  <c r="AG853" i="3" s="1"/>
  <c r="BC862" i="2"/>
  <c r="DQ862" i="2" s="1"/>
  <c r="AG862" i="3" s="1"/>
  <c r="BC407" i="2"/>
  <c r="BC865" i="2"/>
  <c r="DQ865" i="2" s="1"/>
  <c r="AG865" i="3" s="1"/>
  <c r="BC344" i="2"/>
  <c r="BC405" i="2"/>
  <c r="BE816" i="2"/>
  <c r="DR816" i="2" s="1"/>
  <c r="AH816" i="3" s="1"/>
  <c r="BE791" i="2"/>
  <c r="DR791" i="2" s="1"/>
  <c r="AH791" i="3" s="1"/>
  <c r="BE815" i="2"/>
  <c r="DR815" i="2" s="1"/>
  <c r="AH815" i="3" s="1"/>
  <c r="BY32" i="2"/>
  <c r="EB32" i="2" s="1"/>
  <c r="AR32" i="3" s="1"/>
  <c r="BY904" i="2"/>
  <c r="EB904" i="2" s="1"/>
  <c r="AR904" i="3" s="1"/>
  <c r="BY905" i="2"/>
  <c r="EB905" i="2" s="1"/>
  <c r="AR905" i="3" s="1"/>
  <c r="BY33" i="2"/>
  <c r="EB33" i="2" s="1"/>
  <c r="AR33" i="3" s="1"/>
  <c r="BW904" i="2"/>
  <c r="EA904" i="2" s="1"/>
  <c r="AQ904" i="3" s="1"/>
  <c r="BW33" i="2"/>
  <c r="EA33" i="2" s="1"/>
  <c r="AQ33" i="3" s="1"/>
  <c r="BW905" i="2"/>
  <c r="EA905" i="2" s="1"/>
  <c r="AQ905" i="3" s="1"/>
  <c r="BW32" i="2"/>
  <c r="EA32" i="2" s="1"/>
  <c r="AQ32" i="3" s="1"/>
  <c r="BI44" i="2"/>
  <c r="DT44" i="2" s="1"/>
  <c r="AJ44" i="3" s="1"/>
  <c r="BI42" i="2"/>
  <c r="DT42" i="2" s="1"/>
  <c r="AJ42" i="3" s="1"/>
  <c r="BI485" i="2"/>
  <c r="DT485" i="2" s="1"/>
  <c r="AJ485" i="3" s="1"/>
  <c r="BI460" i="2"/>
  <c r="DT460" i="2" s="1"/>
  <c r="AJ460" i="3" s="1"/>
  <c r="BI458" i="2"/>
  <c r="DT458" i="2" s="1"/>
  <c r="AJ458" i="3" s="1"/>
  <c r="BI461" i="2"/>
  <c r="DT461" i="2" s="1"/>
  <c r="AJ461" i="3" s="1"/>
  <c r="BI41" i="2"/>
  <c r="DT41" i="2" s="1"/>
  <c r="AJ41" i="3" s="1"/>
  <c r="BI43" i="2"/>
  <c r="DT43" i="2" s="1"/>
  <c r="AJ43" i="3" s="1"/>
  <c r="BI459" i="2"/>
  <c r="DT459" i="2" s="1"/>
  <c r="AJ459" i="3" s="1"/>
  <c r="Q54" i="2"/>
  <c r="CX54" i="2" s="1"/>
  <c r="N54" i="3" s="1"/>
  <c r="Q53" i="2"/>
  <c r="CX53" i="2" s="1"/>
  <c r="N53" i="3" s="1"/>
  <c r="Q469" i="2"/>
  <c r="CX469" i="2" s="1"/>
  <c r="N469" i="3" s="1"/>
  <c r="Q51" i="2"/>
  <c r="CX51" i="2" s="1"/>
  <c r="N51" i="3" s="1"/>
  <c r="Q468" i="2"/>
  <c r="CX468" i="2" s="1"/>
  <c r="N468" i="3" s="1"/>
  <c r="Q471" i="2"/>
  <c r="CX471" i="2" s="1"/>
  <c r="N471" i="3" s="1"/>
  <c r="Q472" i="2"/>
  <c r="CX472" i="2" s="1"/>
  <c r="N472" i="3" s="1"/>
  <c r="Q470" i="2"/>
  <c r="CX470" i="2" s="1"/>
  <c r="N470" i="3" s="1"/>
  <c r="Q52" i="2"/>
  <c r="CX52" i="2" s="1"/>
  <c r="N52" i="3" s="1"/>
  <c r="Q369" i="2"/>
  <c r="CX369" i="2" s="1"/>
  <c r="N369" i="3" s="1"/>
  <c r="Q334" i="2"/>
  <c r="Q757" i="2"/>
  <c r="CX757" i="2" s="1"/>
  <c r="N757" i="3" s="1"/>
  <c r="Q337" i="2"/>
  <c r="Q326" i="2"/>
  <c r="Q445" i="2"/>
  <c r="Q333" i="2"/>
  <c r="Q338" i="2"/>
  <c r="Q824" i="2"/>
  <c r="CX824" i="2" s="1"/>
  <c r="N824" i="3" s="1"/>
  <c r="Q332" i="2"/>
  <c r="W62" i="2"/>
  <c r="DA62" i="2" s="1"/>
  <c r="Q62" i="3" s="1"/>
  <c r="W66" i="2"/>
  <c r="DA66" i="2" s="1"/>
  <c r="Q66" i="3" s="1"/>
  <c r="W480" i="2"/>
  <c r="DA480" i="2" s="1"/>
  <c r="Q480" i="3" s="1"/>
  <c r="W63" i="2"/>
  <c r="DA63" i="2" s="1"/>
  <c r="Q63" i="3" s="1"/>
  <c r="W484" i="2"/>
  <c r="DA484" i="2" s="1"/>
  <c r="Q484" i="3" s="1"/>
  <c r="W483" i="2"/>
  <c r="DA483" i="2" s="1"/>
  <c r="Q483" i="3" s="1"/>
  <c r="W60" i="2"/>
  <c r="DA60" i="2" s="1"/>
  <c r="Q60" i="3" s="1"/>
  <c r="W479" i="2"/>
  <c r="DA479" i="2" s="1"/>
  <c r="Q479" i="3" s="1"/>
  <c r="W65" i="2"/>
  <c r="DA65" i="2" s="1"/>
  <c r="Q65" i="3" s="1"/>
  <c r="W477" i="2"/>
  <c r="DA477" i="2" s="1"/>
  <c r="Q477" i="3" s="1"/>
  <c r="W61" i="2"/>
  <c r="DA61" i="2" s="1"/>
  <c r="Q61" i="3" s="1"/>
  <c r="W481" i="2"/>
  <c r="DA481" i="2" s="1"/>
  <c r="Q481" i="3" s="1"/>
  <c r="W64" i="2"/>
  <c r="DA64" i="2" s="1"/>
  <c r="Q64" i="3" s="1"/>
  <c r="W478" i="2"/>
  <c r="DA478" i="2" s="1"/>
  <c r="Q478" i="3" s="1"/>
  <c r="W482" i="2"/>
  <c r="DA482" i="2" s="1"/>
  <c r="Q482" i="3" s="1"/>
  <c r="AQ852" i="2"/>
  <c r="DK852" i="2" s="1"/>
  <c r="AA852" i="3" s="1"/>
  <c r="AQ344" i="2"/>
  <c r="AQ400" i="2"/>
  <c r="AQ453" i="2"/>
  <c r="AQ861" i="2"/>
  <c r="DK861" i="2" s="1"/>
  <c r="AA861" i="3" s="1"/>
  <c r="AQ789" i="2"/>
  <c r="DK789" i="2" s="1"/>
  <c r="AA789" i="3" s="1"/>
  <c r="AQ853" i="2"/>
  <c r="DK853" i="2" s="1"/>
  <c r="AA853" i="3" s="1"/>
  <c r="AQ407" i="2"/>
  <c r="AQ857" i="2"/>
  <c r="DK857" i="2" s="1"/>
  <c r="AA857" i="3" s="1"/>
  <c r="AQ862" i="2"/>
  <c r="DK862" i="2" s="1"/>
  <c r="AA862" i="3" s="1"/>
  <c r="AQ865" i="2"/>
  <c r="DK865" i="2" s="1"/>
  <c r="AA865" i="3" s="1"/>
  <c r="AQ405" i="2"/>
  <c r="BE947" i="2"/>
  <c r="DR947" i="2" s="1"/>
  <c r="AH947" i="3" s="1"/>
  <c r="BE74" i="2"/>
  <c r="BE928" i="2"/>
  <c r="DR928" i="2" s="1"/>
  <c r="AH928" i="3" s="1"/>
  <c r="BE92" i="2"/>
  <c r="BE89" i="2"/>
  <c r="BE931" i="2"/>
  <c r="DR931" i="2" s="1"/>
  <c r="AH931" i="3" s="1"/>
  <c r="BE915" i="2"/>
  <c r="DR915" i="2" s="1"/>
  <c r="AH915" i="3" s="1"/>
  <c r="BE85" i="2"/>
  <c r="BE95" i="2"/>
  <c r="BE78" i="2"/>
  <c r="BE922" i="2"/>
  <c r="DR922" i="2" s="1"/>
  <c r="AH922" i="3" s="1"/>
  <c r="BE910" i="2"/>
  <c r="DR910" i="2" s="1"/>
  <c r="AH910" i="3" s="1"/>
  <c r="AK789" i="2"/>
  <c r="DH789" i="2" s="1"/>
  <c r="X789" i="3" s="1"/>
  <c r="AK865" i="2"/>
  <c r="DH865" i="2" s="1"/>
  <c r="X865" i="3" s="1"/>
  <c r="AK857" i="2"/>
  <c r="DH857" i="2" s="1"/>
  <c r="X857" i="3" s="1"/>
  <c r="AK344" i="2"/>
  <c r="AK405" i="2"/>
  <c r="AK852" i="2"/>
  <c r="DH852" i="2" s="1"/>
  <c r="X852" i="3" s="1"/>
  <c r="AK853" i="2"/>
  <c r="DH853" i="2" s="1"/>
  <c r="X853" i="3" s="1"/>
  <c r="AK862" i="2"/>
  <c r="DH862" i="2" s="1"/>
  <c r="X862" i="3" s="1"/>
  <c r="AK407" i="2"/>
  <c r="AK400" i="2"/>
  <c r="AK861" i="2"/>
  <c r="DH861" i="2" s="1"/>
  <c r="X861" i="3" s="1"/>
  <c r="AK453" i="2"/>
  <c r="CA344" i="2"/>
  <c r="CA852" i="2"/>
  <c r="EC852" i="2" s="1"/>
  <c r="AS852" i="3" s="1"/>
  <c r="CA865" i="2"/>
  <c r="EC865" i="2" s="1"/>
  <c r="AS865" i="3" s="1"/>
  <c r="CA789" i="2"/>
  <c r="EC789" i="2" s="1"/>
  <c r="AS789" i="3" s="1"/>
  <c r="CA400" i="2"/>
  <c r="CA407" i="2"/>
  <c r="CA853" i="2"/>
  <c r="EC853" i="2" s="1"/>
  <c r="AS853" i="3" s="1"/>
  <c r="CA861" i="2"/>
  <c r="EC861" i="2" s="1"/>
  <c r="AS861" i="3" s="1"/>
  <c r="CA857" i="2"/>
  <c r="EC857" i="2" s="1"/>
  <c r="AS857" i="3" s="1"/>
  <c r="CA405" i="2"/>
  <c r="CA862" i="2"/>
  <c r="EC862" i="2" s="1"/>
  <c r="AS862" i="3" s="1"/>
  <c r="CA453" i="2"/>
  <c r="BQ592" i="2"/>
  <c r="DX592" i="2" s="1"/>
  <c r="AN592" i="3" s="1"/>
  <c r="BQ169" i="2"/>
  <c r="DX169" i="2" s="1"/>
  <c r="AN169" i="3" s="1"/>
  <c r="BQ593" i="2"/>
  <c r="DX593" i="2" s="1"/>
  <c r="AN593" i="3" s="1"/>
  <c r="BQ168" i="2"/>
  <c r="Y181" i="2"/>
  <c r="DB181" i="2" s="1"/>
  <c r="R181" i="3" s="1"/>
  <c r="Y180" i="2"/>
  <c r="Y605" i="2"/>
  <c r="DB605" i="2" s="1"/>
  <c r="R605" i="3" s="1"/>
  <c r="Y606" i="2"/>
  <c r="DB606" i="2" s="1"/>
  <c r="R606" i="3" s="1"/>
  <c r="AC491" i="2"/>
  <c r="DD491" i="2" s="1"/>
  <c r="T491" i="3" s="1"/>
  <c r="AC486" i="2"/>
  <c r="DD486" i="2" s="1"/>
  <c r="T486" i="3" s="1"/>
  <c r="AC493" i="2"/>
  <c r="DD493" i="2" s="1"/>
  <c r="T493" i="3" s="1"/>
  <c r="AC69" i="2"/>
  <c r="DD69" i="2" s="1"/>
  <c r="T69" i="3" s="1"/>
  <c r="AC68" i="2"/>
  <c r="DD68" i="2" s="1"/>
  <c r="T68" i="3" s="1"/>
  <c r="AC490" i="2"/>
  <c r="DD490" i="2" s="1"/>
  <c r="T490" i="3" s="1"/>
  <c r="AC492" i="2"/>
  <c r="DD492" i="2" s="1"/>
  <c r="T492" i="3" s="1"/>
  <c r="AC70" i="2"/>
  <c r="DD70" i="2" s="1"/>
  <c r="T70" i="3" s="1"/>
  <c r="AS179" i="2"/>
  <c r="DL179" i="2" s="1"/>
  <c r="AB179" i="3" s="1"/>
  <c r="AS604" i="2"/>
  <c r="DL604" i="2" s="1"/>
  <c r="AB604" i="3" s="1"/>
  <c r="AS178" i="2"/>
  <c r="AS603" i="2"/>
  <c r="DL603" i="2" s="1"/>
  <c r="AB603" i="3" s="1"/>
  <c r="CE560" i="2"/>
  <c r="EE560" i="2" s="1"/>
  <c r="AU560" i="3" s="1"/>
  <c r="O240" i="2"/>
  <c r="O676" i="2"/>
  <c r="CW676" i="2" s="1"/>
  <c r="O237" i="2"/>
  <c r="O675" i="2"/>
  <c r="CW675" i="2" s="1"/>
  <c r="O267" i="2"/>
  <c r="CW267" i="2" s="1"/>
  <c r="O266" i="2"/>
  <c r="CW266" i="2" s="1"/>
  <c r="O233" i="2"/>
  <c r="O227" i="2"/>
  <c r="O624" i="2"/>
  <c r="CW624" i="2" s="1"/>
  <c r="O437" i="2"/>
  <c r="O244" i="2"/>
  <c r="U42" i="2"/>
  <c r="CZ42" i="2" s="1"/>
  <c r="P42" i="3" s="1"/>
  <c r="U460" i="2"/>
  <c r="CZ460" i="2" s="1"/>
  <c r="P460" i="3" s="1"/>
  <c r="U458" i="2"/>
  <c r="CZ458" i="2" s="1"/>
  <c r="P458" i="3" s="1"/>
  <c r="U44" i="2"/>
  <c r="CZ44" i="2" s="1"/>
  <c r="P44" i="3" s="1"/>
  <c r="U461" i="2"/>
  <c r="CZ461" i="2" s="1"/>
  <c r="P461" i="3" s="1"/>
  <c r="U43" i="2"/>
  <c r="CZ43" i="2" s="1"/>
  <c r="P43" i="3" s="1"/>
  <c r="U485" i="2"/>
  <c r="CZ485" i="2" s="1"/>
  <c r="P485" i="3" s="1"/>
  <c r="U41" i="2"/>
  <c r="CZ41" i="2" s="1"/>
  <c r="P41" i="3" s="1"/>
  <c r="U459" i="2"/>
  <c r="CZ459" i="2" s="1"/>
  <c r="P459" i="3" s="1"/>
  <c r="AW426" i="2"/>
  <c r="AY448" i="2"/>
  <c r="DO448" i="2" s="1"/>
  <c r="AE448" i="3" s="1"/>
  <c r="AY449" i="2"/>
  <c r="DO449" i="2" s="1"/>
  <c r="AE449" i="3" s="1"/>
  <c r="BA458" i="2"/>
  <c r="DP458" i="2" s="1"/>
  <c r="AF458" i="3" s="1"/>
  <c r="BA485" i="2"/>
  <c r="DP485" i="2" s="1"/>
  <c r="AF485" i="3" s="1"/>
  <c r="BA461" i="2"/>
  <c r="DP461" i="2" s="1"/>
  <c r="AF461" i="3" s="1"/>
  <c r="BA41" i="2"/>
  <c r="DP41" i="2" s="1"/>
  <c r="AF41" i="3" s="1"/>
  <c r="BA43" i="2"/>
  <c r="DP43" i="2" s="1"/>
  <c r="AF43" i="3" s="1"/>
  <c r="BA42" i="2"/>
  <c r="DP42" i="2" s="1"/>
  <c r="AF42" i="3" s="1"/>
  <c r="BA460" i="2"/>
  <c r="DP460" i="2" s="1"/>
  <c r="AF460" i="3" s="1"/>
  <c r="BA459" i="2"/>
  <c r="DP459" i="2" s="1"/>
  <c r="AF459" i="3" s="1"/>
  <c r="BA44" i="2"/>
  <c r="DP44" i="2" s="1"/>
  <c r="AF44" i="3" s="1"/>
  <c r="CA41" i="2"/>
  <c r="EC41" i="2" s="1"/>
  <c r="AS41" i="3" s="1"/>
  <c r="CA460" i="2"/>
  <c r="EC460" i="2" s="1"/>
  <c r="AS460" i="3" s="1"/>
  <c r="CA459" i="2"/>
  <c r="EC459" i="2" s="1"/>
  <c r="AS459" i="3" s="1"/>
  <c r="CA44" i="2"/>
  <c r="EC44" i="2" s="1"/>
  <c r="AS44" i="3" s="1"/>
  <c r="CA43" i="2"/>
  <c r="EC43" i="2" s="1"/>
  <c r="AS43" i="3" s="1"/>
  <c r="CA461" i="2"/>
  <c r="EC461" i="2" s="1"/>
  <c r="AS461" i="3" s="1"/>
  <c r="CA485" i="2"/>
  <c r="EC485" i="2" s="1"/>
  <c r="AS485" i="3" s="1"/>
  <c r="CA458" i="2"/>
  <c r="EC458" i="2" s="1"/>
  <c r="AS458" i="3" s="1"/>
  <c r="CA42" i="2"/>
  <c r="EC42" i="2" s="1"/>
  <c r="AS42" i="3" s="1"/>
  <c r="BC429" i="2"/>
  <c r="DQ429" i="2" s="1"/>
  <c r="AG429" i="3" s="1"/>
  <c r="BC511" i="2"/>
  <c r="DQ511" i="2" s="1"/>
  <c r="AG511" i="3" s="1"/>
  <c r="BC512" i="2"/>
  <c r="DQ512" i="2" s="1"/>
  <c r="AG512" i="3" s="1"/>
  <c r="BC430" i="2"/>
  <c r="DQ430" i="2" s="1"/>
  <c r="AG430" i="3" s="1"/>
  <c r="S939" i="2"/>
  <c r="CY939" i="2" s="1"/>
  <c r="O939" i="3" s="1"/>
  <c r="S940" i="2"/>
  <c r="CY940" i="2" s="1"/>
  <c r="O940" i="3" s="1"/>
  <c r="AI407" i="2"/>
  <c r="AI857" i="2"/>
  <c r="DG857" i="2" s="1"/>
  <c r="W857" i="3" s="1"/>
  <c r="AI853" i="2"/>
  <c r="DG853" i="2" s="1"/>
  <c r="W853" i="3" s="1"/>
  <c r="AI453" i="2"/>
  <c r="AI400" i="2"/>
  <c r="AI789" i="2"/>
  <c r="DG789" i="2" s="1"/>
  <c r="W789" i="3" s="1"/>
  <c r="AI865" i="2"/>
  <c r="DG865" i="2" s="1"/>
  <c r="W865" i="3" s="1"/>
  <c r="AI861" i="2"/>
  <c r="DG861" i="2" s="1"/>
  <c r="W861" i="3" s="1"/>
  <c r="AI862" i="2"/>
  <c r="DG862" i="2" s="1"/>
  <c r="W862" i="3" s="1"/>
  <c r="AI852" i="2"/>
  <c r="DG852" i="2" s="1"/>
  <c r="W852" i="3" s="1"/>
  <c r="AI405" i="2"/>
  <c r="AI344" i="2"/>
  <c r="Q939" i="2"/>
  <c r="CX939" i="2" s="1"/>
  <c r="N939" i="3" s="1"/>
  <c r="Q940" i="2"/>
  <c r="CX940" i="2" s="1"/>
  <c r="N940" i="3" s="1"/>
  <c r="CE561" i="2"/>
  <c r="EE561" i="2" s="1"/>
  <c r="AU561" i="3" s="1"/>
  <c r="AU477" i="2"/>
  <c r="DM477" i="2" s="1"/>
  <c r="AC477" i="3" s="1"/>
  <c r="AU480" i="2"/>
  <c r="DM480" i="2" s="1"/>
  <c r="AC480" i="3" s="1"/>
  <c r="AU478" i="2"/>
  <c r="DM478" i="2" s="1"/>
  <c r="AC478" i="3" s="1"/>
  <c r="AU482" i="2"/>
  <c r="DM482" i="2" s="1"/>
  <c r="AC482" i="3" s="1"/>
  <c r="AU479" i="2"/>
  <c r="DM479" i="2" s="1"/>
  <c r="AC479" i="3" s="1"/>
  <c r="AU64" i="2"/>
  <c r="DM64" i="2" s="1"/>
  <c r="AC64" i="3" s="1"/>
  <c r="AU60" i="2"/>
  <c r="DM60" i="2" s="1"/>
  <c r="AC60" i="3" s="1"/>
  <c r="AU66" i="2"/>
  <c r="DM66" i="2" s="1"/>
  <c r="AC66" i="3" s="1"/>
  <c r="AU483" i="2"/>
  <c r="DM483" i="2" s="1"/>
  <c r="AC483" i="3" s="1"/>
  <c r="AU65" i="2"/>
  <c r="DM65" i="2" s="1"/>
  <c r="AC65" i="3" s="1"/>
  <c r="AU481" i="2"/>
  <c r="DM481" i="2" s="1"/>
  <c r="AC481" i="3" s="1"/>
  <c r="AU62" i="2"/>
  <c r="DM62" i="2" s="1"/>
  <c r="AC62" i="3" s="1"/>
  <c r="AU484" i="2"/>
  <c r="DM484" i="2" s="1"/>
  <c r="AC484" i="3" s="1"/>
  <c r="AU63" i="2"/>
  <c r="DM63" i="2" s="1"/>
  <c r="AC63" i="3" s="1"/>
  <c r="AU61" i="2"/>
  <c r="DM61" i="2" s="1"/>
  <c r="AC61" i="3" s="1"/>
  <c r="BW853" i="2"/>
  <c r="EA853" i="2" s="1"/>
  <c r="AQ853" i="3" s="1"/>
  <c r="BW862" i="2"/>
  <c r="EA862" i="2" s="1"/>
  <c r="AQ862" i="3" s="1"/>
  <c r="BW400" i="2"/>
  <c r="BW789" i="2"/>
  <c r="EA789" i="2" s="1"/>
  <c r="AQ789" i="3" s="1"/>
  <c r="BW407" i="2"/>
  <c r="BW865" i="2"/>
  <c r="EA865" i="2" s="1"/>
  <c r="AQ865" i="3" s="1"/>
  <c r="BW344" i="2"/>
  <c r="BW453" i="2"/>
  <c r="BW405" i="2"/>
  <c r="BW852" i="2"/>
  <c r="EA852" i="2" s="1"/>
  <c r="AQ852" i="3" s="1"/>
  <c r="BW857" i="2"/>
  <c r="EA857" i="2" s="1"/>
  <c r="AQ857" i="3" s="1"/>
  <c r="BW861" i="2"/>
  <c r="EA861" i="2" s="1"/>
  <c r="AQ861" i="3" s="1"/>
  <c r="AQ43" i="2"/>
  <c r="DK43" i="2" s="1"/>
  <c r="AA43" i="3" s="1"/>
  <c r="AQ485" i="2"/>
  <c r="DK485" i="2" s="1"/>
  <c r="AA485" i="3" s="1"/>
  <c r="AQ459" i="2"/>
  <c r="DK459" i="2" s="1"/>
  <c r="AA459" i="3" s="1"/>
  <c r="AQ460" i="2"/>
  <c r="DK460" i="2" s="1"/>
  <c r="AA460" i="3" s="1"/>
  <c r="AQ458" i="2"/>
  <c r="DK458" i="2" s="1"/>
  <c r="AA458" i="3" s="1"/>
  <c r="AQ44" i="2"/>
  <c r="DK44" i="2" s="1"/>
  <c r="AA44" i="3" s="1"/>
  <c r="AQ461" i="2"/>
  <c r="DK461" i="2" s="1"/>
  <c r="AA461" i="3" s="1"/>
  <c r="AQ42" i="2"/>
  <c r="DK42" i="2" s="1"/>
  <c r="AA42" i="3" s="1"/>
  <c r="AQ41" i="2"/>
  <c r="DK41" i="2" s="1"/>
  <c r="AA41" i="3" s="1"/>
  <c r="BQ74" i="2"/>
  <c r="BQ89" i="2"/>
  <c r="BQ922" i="2"/>
  <c r="DX922" i="2" s="1"/>
  <c r="AN922" i="3" s="1"/>
  <c r="BQ78" i="2"/>
  <c r="BQ95" i="2"/>
  <c r="BQ931" i="2"/>
  <c r="DX931" i="2" s="1"/>
  <c r="AN931" i="3" s="1"/>
  <c r="BQ915" i="2"/>
  <c r="DX915" i="2" s="1"/>
  <c r="AN915" i="3" s="1"/>
  <c r="BQ928" i="2"/>
  <c r="DX928" i="2" s="1"/>
  <c r="AN928" i="3" s="1"/>
  <c r="BQ947" i="2"/>
  <c r="DX947" i="2" s="1"/>
  <c r="AN947" i="3" s="1"/>
  <c r="BQ92" i="2"/>
  <c r="BQ910" i="2"/>
  <c r="DX910" i="2" s="1"/>
  <c r="AN910" i="3" s="1"/>
  <c r="BQ85" i="2"/>
  <c r="BC85" i="2"/>
  <c r="BC928" i="2"/>
  <c r="DQ928" i="2" s="1"/>
  <c r="AG928" i="3" s="1"/>
  <c r="BC78" i="2"/>
  <c r="BC92" i="2"/>
  <c r="BC947" i="2"/>
  <c r="DQ947" i="2" s="1"/>
  <c r="AG947" i="3" s="1"/>
  <c r="BC910" i="2"/>
  <c r="DQ910" i="2" s="1"/>
  <c r="AG910" i="3" s="1"/>
  <c r="BC931" i="2"/>
  <c r="DQ931" i="2" s="1"/>
  <c r="AG931" i="3" s="1"/>
  <c r="BC89" i="2"/>
  <c r="BC95" i="2"/>
  <c r="BC74" i="2"/>
  <c r="BC915" i="2"/>
  <c r="DQ915" i="2" s="1"/>
  <c r="AG915" i="3" s="1"/>
  <c r="BC922" i="2"/>
  <c r="DQ922" i="2" s="1"/>
  <c r="AG922" i="3" s="1"/>
  <c r="AO388" i="2"/>
  <c r="AO380" i="2"/>
  <c r="AO825" i="2"/>
  <c r="DJ825" i="2" s="1"/>
  <c r="Z825" i="3" s="1"/>
  <c r="AO844" i="2"/>
  <c r="DJ844" i="2" s="1"/>
  <c r="Z844" i="3" s="1"/>
  <c r="AO16" i="2"/>
  <c r="AO383" i="2"/>
  <c r="AO452" i="2"/>
  <c r="DJ452" i="2" s="1"/>
  <c r="Z452" i="3" s="1"/>
  <c r="AO386" i="2"/>
  <c r="DJ386" i="2" s="1"/>
  <c r="Z386" i="3" s="1"/>
  <c r="AO387" i="2"/>
  <c r="DJ387" i="2" s="1"/>
  <c r="Z387" i="3" s="1"/>
  <c r="AO371" i="2"/>
  <c r="AO843" i="2"/>
  <c r="DJ843" i="2" s="1"/>
  <c r="Z843" i="3" s="1"/>
  <c r="BI511" i="2"/>
  <c r="DT511" i="2" s="1"/>
  <c r="AJ511" i="3" s="1"/>
  <c r="BI512" i="2"/>
  <c r="DT512" i="2" s="1"/>
  <c r="AJ512" i="3" s="1"/>
  <c r="BI430" i="2"/>
  <c r="DT430" i="2" s="1"/>
  <c r="AJ430" i="3" s="1"/>
  <c r="BI429" i="2"/>
  <c r="DT429" i="2" s="1"/>
  <c r="AJ429" i="3" s="1"/>
  <c r="AM545" i="2"/>
  <c r="DI545" i="2" s="1"/>
  <c r="Y545" i="3" s="1"/>
  <c r="AM211" i="2"/>
  <c r="AM586" i="2"/>
  <c r="DI586" i="2" s="1"/>
  <c r="Y586" i="3" s="1"/>
  <c r="AM204" i="2"/>
  <c r="AM547" i="2"/>
  <c r="DI547" i="2" s="1"/>
  <c r="Y547" i="3" s="1"/>
  <c r="AM160" i="2"/>
  <c r="AM196" i="2"/>
  <c r="AM161" i="2"/>
  <c r="AM193" i="2"/>
  <c r="AM209" i="2"/>
  <c r="AM210" i="2"/>
  <c r="AM432" i="2"/>
  <c r="AM164" i="2"/>
  <c r="CE478" i="2"/>
  <c r="EE478" i="2" s="1"/>
  <c r="AU478" i="3" s="1"/>
  <c r="CE65" i="2"/>
  <c r="EE65" i="2" s="1"/>
  <c r="AU65" i="3" s="1"/>
  <c r="CE62" i="2"/>
  <c r="EE62" i="2" s="1"/>
  <c r="AU62" i="3" s="1"/>
  <c r="CE60" i="2"/>
  <c r="EE60" i="2" s="1"/>
  <c r="AU60" i="3" s="1"/>
  <c r="CE61" i="2"/>
  <c r="EE61" i="2" s="1"/>
  <c r="AU61" i="3" s="1"/>
  <c r="CE479" i="2"/>
  <c r="EE479" i="2" s="1"/>
  <c r="AU479" i="3" s="1"/>
  <c r="CE483" i="2"/>
  <c r="EE483" i="2" s="1"/>
  <c r="AU483" i="3" s="1"/>
  <c r="CE481" i="2"/>
  <c r="EE481" i="2" s="1"/>
  <c r="AU481" i="3" s="1"/>
  <c r="CE63" i="2"/>
  <c r="EE63" i="2" s="1"/>
  <c r="AU63" i="3" s="1"/>
  <c r="CE482" i="2"/>
  <c r="EE482" i="2" s="1"/>
  <c r="AU482" i="3" s="1"/>
  <c r="CE66" i="2"/>
  <c r="EE66" i="2" s="1"/>
  <c r="AU66" i="3" s="1"/>
  <c r="CE477" i="2"/>
  <c r="EE477" i="2" s="1"/>
  <c r="AU477" i="3" s="1"/>
  <c r="CE484" i="2"/>
  <c r="EE484" i="2" s="1"/>
  <c r="AU484" i="3" s="1"/>
  <c r="CE64" i="2"/>
  <c r="EE64" i="2" s="1"/>
  <c r="AU64" i="3" s="1"/>
  <c r="CE480" i="2"/>
  <c r="EE480" i="2" s="1"/>
  <c r="AU480" i="3" s="1"/>
  <c r="BM177" i="2"/>
  <c r="DV177" i="2" s="1"/>
  <c r="AL177" i="3" s="1"/>
  <c r="BM176" i="2"/>
  <c r="BM602" i="2"/>
  <c r="DV602" i="2" s="1"/>
  <c r="AL602" i="3" s="1"/>
  <c r="BM601" i="2"/>
  <c r="DV601" i="2" s="1"/>
  <c r="AL601" i="3" s="1"/>
  <c r="BA922" i="2"/>
  <c r="DP922" i="2" s="1"/>
  <c r="AF922" i="3" s="1"/>
  <c r="BA947" i="2"/>
  <c r="DP947" i="2" s="1"/>
  <c r="AF947" i="3" s="1"/>
  <c r="BA85" i="2"/>
  <c r="BA910" i="2"/>
  <c r="DP910" i="2" s="1"/>
  <c r="AF910" i="3" s="1"/>
  <c r="BA78" i="2"/>
  <c r="BA89" i="2"/>
  <c r="BA74" i="2"/>
  <c r="BA928" i="2"/>
  <c r="DP928" i="2" s="1"/>
  <c r="AF928" i="3" s="1"/>
  <c r="BA92" i="2"/>
  <c r="BA915" i="2"/>
  <c r="DP915" i="2" s="1"/>
  <c r="AF915" i="3" s="1"/>
  <c r="BA931" i="2"/>
  <c r="DP931" i="2" s="1"/>
  <c r="AF931" i="3" s="1"/>
  <c r="BA95" i="2"/>
  <c r="BE486" i="2"/>
  <c r="DR486" i="2" s="1"/>
  <c r="AH486" i="3" s="1"/>
  <c r="BE490" i="2"/>
  <c r="DR490" i="2" s="1"/>
  <c r="AH490" i="3" s="1"/>
  <c r="BE70" i="2"/>
  <c r="DR70" i="2" s="1"/>
  <c r="AH70" i="3" s="1"/>
  <c r="BE492" i="2"/>
  <c r="DR492" i="2" s="1"/>
  <c r="AH492" i="3" s="1"/>
  <c r="BE69" i="2"/>
  <c r="DR69" i="2" s="1"/>
  <c r="AH69" i="3" s="1"/>
  <c r="BE68" i="2"/>
  <c r="DR68" i="2" s="1"/>
  <c r="AH68" i="3" s="1"/>
  <c r="BE493" i="2"/>
  <c r="DR493" i="2" s="1"/>
  <c r="AH493" i="3" s="1"/>
  <c r="BE491" i="2"/>
  <c r="DR491" i="2" s="1"/>
  <c r="AH491" i="3" s="1"/>
  <c r="AG906" i="2"/>
  <c r="DF906" i="2" s="1"/>
  <c r="V906" i="3" s="1"/>
  <c r="AG909" i="2"/>
  <c r="DF909" i="2" s="1"/>
  <c r="V909" i="3" s="1"/>
  <c r="AG903" i="2"/>
  <c r="DF903" i="2" s="1"/>
  <c r="V903" i="3" s="1"/>
  <c r="AG34" i="2"/>
  <c r="DF34" i="2" s="1"/>
  <c r="V34" i="3" s="1"/>
  <c r="AG73" i="2"/>
  <c r="AG38" i="2"/>
  <c r="DF38" i="2" s="1"/>
  <c r="V38" i="3" s="1"/>
  <c r="AG35" i="2"/>
  <c r="AG31" i="2"/>
  <c r="AM37" i="2"/>
  <c r="DI37" i="2" s="1"/>
  <c r="Y37" i="3" s="1"/>
  <c r="AM36" i="2"/>
  <c r="DI36" i="2" s="1"/>
  <c r="Y36" i="3" s="1"/>
  <c r="AM908" i="2"/>
  <c r="DI908" i="2" s="1"/>
  <c r="Y908" i="3" s="1"/>
  <c r="AM907" i="2"/>
  <c r="DI907" i="2" s="1"/>
  <c r="Y907" i="3" s="1"/>
  <c r="BO92" i="2"/>
  <c r="BO78" i="2"/>
  <c r="BO74" i="2"/>
  <c r="BO85" i="2"/>
  <c r="BO928" i="2"/>
  <c r="DW928" i="2" s="1"/>
  <c r="AM928" i="3" s="1"/>
  <c r="BO915" i="2"/>
  <c r="DW915" i="2" s="1"/>
  <c r="AM915" i="3" s="1"/>
  <c r="BO89" i="2"/>
  <c r="BO947" i="2"/>
  <c r="DW947" i="2" s="1"/>
  <c r="AM947" i="3" s="1"/>
  <c r="BO931" i="2"/>
  <c r="DW931" i="2" s="1"/>
  <c r="AM931" i="3" s="1"/>
  <c r="BO922" i="2"/>
  <c r="DW922" i="2" s="1"/>
  <c r="AM922" i="3" s="1"/>
  <c r="BO95" i="2"/>
  <c r="BO910" i="2"/>
  <c r="DW910" i="2" s="1"/>
  <c r="AM910" i="3" s="1"/>
  <c r="CG337" i="2"/>
  <c r="CG333" i="2"/>
  <c r="CG369" i="2"/>
  <c r="EF369" i="2" s="1"/>
  <c r="AV369" i="3" s="1"/>
  <c r="CG332" i="2"/>
  <c r="CG334" i="2"/>
  <c r="CG326" i="2"/>
  <c r="CG445" i="2"/>
  <c r="CG757" i="2"/>
  <c r="EF757" i="2" s="1"/>
  <c r="AV757" i="3" s="1"/>
  <c r="CG824" i="2"/>
  <c r="EF824" i="2" s="1"/>
  <c r="AV824" i="3" s="1"/>
  <c r="AA910" i="2"/>
  <c r="DC910" i="2" s="1"/>
  <c r="S910" i="3" s="1"/>
  <c r="AA74" i="2"/>
  <c r="AA78" i="2"/>
  <c r="AA92" i="2"/>
  <c r="AA89" i="2"/>
  <c r="AA95" i="2"/>
  <c r="AA947" i="2"/>
  <c r="DC947" i="2" s="1"/>
  <c r="S947" i="3" s="1"/>
  <c r="AA85" i="2"/>
  <c r="AA915" i="2"/>
  <c r="DC915" i="2" s="1"/>
  <c r="S915" i="3" s="1"/>
  <c r="AA931" i="2"/>
  <c r="DC931" i="2" s="1"/>
  <c r="S931" i="3" s="1"/>
  <c r="AA928" i="2"/>
  <c r="DC928" i="2" s="1"/>
  <c r="S928" i="3" s="1"/>
  <c r="AA922" i="2"/>
  <c r="DC922" i="2" s="1"/>
  <c r="S922" i="3" s="1"/>
  <c r="CC931" i="2"/>
  <c r="ED931" i="2" s="1"/>
  <c r="AT931" i="3" s="1"/>
  <c r="CC947" i="2"/>
  <c r="ED947" i="2" s="1"/>
  <c r="AT947" i="3" s="1"/>
  <c r="CC74" i="2"/>
  <c r="CC928" i="2"/>
  <c r="ED928" i="2" s="1"/>
  <c r="AT928" i="3" s="1"/>
  <c r="CC910" i="2"/>
  <c r="ED910" i="2" s="1"/>
  <c r="AT910" i="3" s="1"/>
  <c r="CC92" i="2"/>
  <c r="CC85" i="2"/>
  <c r="CC95" i="2"/>
  <c r="CC922" i="2"/>
  <c r="ED922" i="2" s="1"/>
  <c r="AT922" i="3" s="1"/>
  <c r="CC89" i="2"/>
  <c r="CC78" i="2"/>
  <c r="CC915" i="2"/>
  <c r="ED915" i="2" s="1"/>
  <c r="AT915" i="3" s="1"/>
  <c r="BU60" i="2"/>
  <c r="DZ60" i="2" s="1"/>
  <c r="AP60" i="3" s="1"/>
  <c r="BU64" i="2"/>
  <c r="DZ64" i="2" s="1"/>
  <c r="AP64" i="3" s="1"/>
  <c r="BU481" i="2"/>
  <c r="DZ481" i="2" s="1"/>
  <c r="AP481" i="3" s="1"/>
  <c r="BU63" i="2"/>
  <c r="DZ63" i="2" s="1"/>
  <c r="AP63" i="3" s="1"/>
  <c r="BU477" i="2"/>
  <c r="DZ477" i="2" s="1"/>
  <c r="AP477" i="3" s="1"/>
  <c r="BU66" i="2"/>
  <c r="DZ66" i="2" s="1"/>
  <c r="AP66" i="3" s="1"/>
  <c r="BU484" i="2"/>
  <c r="DZ484" i="2" s="1"/>
  <c r="AP484" i="3" s="1"/>
  <c r="BU61" i="2"/>
  <c r="DZ61" i="2" s="1"/>
  <c r="AP61" i="3" s="1"/>
  <c r="BU65" i="2"/>
  <c r="DZ65" i="2" s="1"/>
  <c r="AP65" i="3" s="1"/>
  <c r="BU480" i="2"/>
  <c r="DZ480" i="2" s="1"/>
  <c r="AP480" i="3" s="1"/>
  <c r="BU478" i="2"/>
  <c r="DZ478" i="2" s="1"/>
  <c r="AP478" i="3" s="1"/>
  <c r="BU479" i="2"/>
  <c r="DZ479" i="2" s="1"/>
  <c r="AP479" i="3" s="1"/>
  <c r="BU483" i="2"/>
  <c r="DZ483" i="2" s="1"/>
  <c r="AP483" i="3" s="1"/>
  <c r="BU62" i="2"/>
  <c r="DZ62" i="2" s="1"/>
  <c r="AP62" i="3" s="1"/>
  <c r="BU482" i="2"/>
  <c r="DZ482" i="2" s="1"/>
  <c r="AP482" i="3" s="1"/>
  <c r="BK44" i="2"/>
  <c r="DU44" i="2" s="1"/>
  <c r="AK44" i="3" s="1"/>
  <c r="BK458" i="2"/>
  <c r="DU458" i="2" s="1"/>
  <c r="AK458" i="3" s="1"/>
  <c r="BK485" i="2"/>
  <c r="DU485" i="2" s="1"/>
  <c r="AK485" i="3" s="1"/>
  <c r="BK459" i="2"/>
  <c r="DU459" i="2" s="1"/>
  <c r="AK459" i="3" s="1"/>
  <c r="BK43" i="2"/>
  <c r="DU43" i="2" s="1"/>
  <c r="AK43" i="3" s="1"/>
  <c r="BK461" i="2"/>
  <c r="DU461" i="2" s="1"/>
  <c r="AK461" i="3" s="1"/>
  <c r="BK41" i="2"/>
  <c r="DU41" i="2" s="1"/>
  <c r="AK41" i="3" s="1"/>
  <c r="BK460" i="2"/>
  <c r="DU460" i="2" s="1"/>
  <c r="AK460" i="3" s="1"/>
  <c r="BK42" i="2"/>
  <c r="DU42" i="2" s="1"/>
  <c r="AK42" i="3" s="1"/>
  <c r="AO471" i="2"/>
  <c r="DJ471" i="2" s="1"/>
  <c r="Z471" i="3" s="1"/>
  <c r="AO54" i="2"/>
  <c r="DJ54" i="2" s="1"/>
  <c r="Z54" i="3" s="1"/>
  <c r="AO468" i="2"/>
  <c r="DJ468" i="2" s="1"/>
  <c r="Z468" i="3" s="1"/>
  <c r="AO469" i="2"/>
  <c r="DJ469" i="2" s="1"/>
  <c r="Z469" i="3" s="1"/>
  <c r="AO52" i="2"/>
  <c r="DJ52" i="2" s="1"/>
  <c r="Z52" i="3" s="1"/>
  <c r="AO472" i="2"/>
  <c r="DJ472" i="2" s="1"/>
  <c r="Z472" i="3" s="1"/>
  <c r="AO470" i="2"/>
  <c r="DJ470" i="2" s="1"/>
  <c r="Z470" i="3" s="1"/>
  <c r="AO51" i="2"/>
  <c r="DJ51" i="2" s="1"/>
  <c r="Z51" i="3" s="1"/>
  <c r="AO53" i="2"/>
  <c r="DJ53" i="2" s="1"/>
  <c r="Z53" i="3" s="1"/>
  <c r="AC233" i="2"/>
  <c r="AC244" i="2"/>
  <c r="AC676" i="2"/>
  <c r="DD676" i="2" s="1"/>
  <c r="T676" i="3" s="1"/>
  <c r="AC237" i="2"/>
  <c r="AC227" i="2"/>
  <c r="AC240" i="2"/>
  <c r="AC624" i="2"/>
  <c r="DD624" i="2" s="1"/>
  <c r="T624" i="3" s="1"/>
  <c r="AC437" i="2"/>
  <c r="AC675" i="2"/>
  <c r="DD675" i="2" s="1"/>
  <c r="T675" i="3" s="1"/>
  <c r="AC266" i="2"/>
  <c r="DD266" i="2" s="1"/>
  <c r="T266" i="3" s="1"/>
  <c r="AC267" i="2"/>
  <c r="DD267" i="2" s="1"/>
  <c r="T267" i="3" s="1"/>
  <c r="S323" i="2"/>
  <c r="S749" i="2"/>
  <c r="CY749" i="2" s="1"/>
  <c r="O749" i="3" s="1"/>
  <c r="S750" i="2"/>
  <c r="CY750" i="2" s="1"/>
  <c r="O750" i="3" s="1"/>
  <c r="S320" i="2"/>
  <c r="S755" i="2"/>
  <c r="CY755" i="2" s="1"/>
  <c r="O755" i="3" s="1"/>
  <c r="S752" i="2"/>
  <c r="CY752" i="2" s="1"/>
  <c r="O752" i="3" s="1"/>
  <c r="S322" i="2"/>
  <c r="CY322" i="2" s="1"/>
  <c r="O322" i="3" s="1"/>
  <c r="S321" i="2"/>
  <c r="CY321" i="2" s="1"/>
  <c r="O321" i="3" s="1"/>
  <c r="S444" i="2"/>
  <c r="CY444" i="2" s="1"/>
  <c r="O444" i="3" s="1"/>
  <c r="S753" i="2"/>
  <c r="CY753" i="2" s="1"/>
  <c r="O753" i="3" s="1"/>
  <c r="S751" i="2"/>
  <c r="CY751" i="2" s="1"/>
  <c r="O751" i="3" s="1"/>
  <c r="AS426" i="2"/>
  <c r="AU940" i="2"/>
  <c r="DM940" i="2" s="1"/>
  <c r="AC940" i="3" s="1"/>
  <c r="AU939" i="2"/>
  <c r="DM939" i="2" s="1"/>
  <c r="AC939" i="3" s="1"/>
  <c r="BS598" i="2"/>
  <c r="DY598" i="2" s="1"/>
  <c r="AO598" i="3" s="1"/>
  <c r="BS173" i="2"/>
  <c r="DY173" i="2" s="1"/>
  <c r="AO173" i="3" s="1"/>
  <c r="BS348" i="2"/>
  <c r="DY348" i="2" s="1"/>
  <c r="AO348" i="3" s="1"/>
  <c r="BS597" i="2"/>
  <c r="DY597" i="2" s="1"/>
  <c r="AO597" i="3" s="1"/>
  <c r="BS364" i="2"/>
  <c r="DY364" i="2" s="1"/>
  <c r="AO364" i="3" s="1"/>
  <c r="BS814" i="2"/>
  <c r="DY814" i="2" s="1"/>
  <c r="AO814" i="3" s="1"/>
  <c r="BS172" i="2"/>
  <c r="BS812" i="2"/>
  <c r="DY812" i="2" s="1"/>
  <c r="AO812" i="3" s="1"/>
  <c r="BS808" i="2"/>
  <c r="DY808" i="2" s="1"/>
  <c r="AO808" i="3" s="1"/>
  <c r="BS810" i="2"/>
  <c r="DY810" i="2" s="1"/>
  <c r="AO810" i="3" s="1"/>
  <c r="S475" i="2"/>
  <c r="CY475" i="2" s="1"/>
  <c r="O475" i="3" s="1"/>
  <c r="S58" i="2"/>
  <c r="CY58" i="2" s="1"/>
  <c r="O58" i="3" s="1"/>
  <c r="S56" i="2"/>
  <c r="CY56" i="2" s="1"/>
  <c r="O56" i="3" s="1"/>
  <c r="S57" i="2"/>
  <c r="CY57" i="2" s="1"/>
  <c r="O57" i="3" s="1"/>
  <c r="S474" i="2"/>
  <c r="CY474" i="2" s="1"/>
  <c r="O474" i="3" s="1"/>
  <c r="S476" i="2"/>
  <c r="CY476" i="2" s="1"/>
  <c r="O476" i="3" s="1"/>
  <c r="S473" i="2"/>
  <c r="CY473" i="2" s="1"/>
  <c r="O473" i="3" s="1"/>
  <c r="AQ175" i="2"/>
  <c r="DK175" i="2" s="1"/>
  <c r="AA175" i="3" s="1"/>
  <c r="AQ174" i="2"/>
  <c r="AQ600" i="2"/>
  <c r="DK600" i="2" s="1"/>
  <c r="AA600" i="3" s="1"/>
  <c r="AQ599" i="2"/>
  <c r="DK599" i="2" s="1"/>
  <c r="AA599" i="3" s="1"/>
  <c r="AY462" i="2"/>
  <c r="DO462" i="2" s="1"/>
  <c r="AE462" i="3" s="1"/>
  <c r="AY48" i="2"/>
  <c r="DO48" i="2" s="1"/>
  <c r="AE48" i="3" s="1"/>
  <c r="AY46" i="2"/>
  <c r="DO46" i="2" s="1"/>
  <c r="AE46" i="3" s="1"/>
  <c r="AY466" i="2"/>
  <c r="DO466" i="2" s="1"/>
  <c r="AE466" i="3" s="1"/>
  <c r="AY49" i="2"/>
  <c r="DO49" i="2" s="1"/>
  <c r="AE49" i="3" s="1"/>
  <c r="AY464" i="2"/>
  <c r="DO464" i="2" s="1"/>
  <c r="AE464" i="3" s="1"/>
  <c r="AY47" i="2"/>
  <c r="DO47" i="2" s="1"/>
  <c r="AE47" i="3" s="1"/>
  <c r="AY465" i="2"/>
  <c r="DO465" i="2" s="1"/>
  <c r="AE465" i="3" s="1"/>
  <c r="AY467" i="2"/>
  <c r="DO467" i="2" s="1"/>
  <c r="AE467" i="3" s="1"/>
  <c r="AY463" i="2"/>
  <c r="DO463" i="2" s="1"/>
  <c r="AE463" i="3" s="1"/>
  <c r="O463" i="2"/>
  <c r="CW463" i="2" s="1"/>
  <c r="O47" i="2"/>
  <c r="CW47" i="2" s="1"/>
  <c r="O464" i="2"/>
  <c r="CW464" i="2" s="1"/>
  <c r="O49" i="2"/>
  <c r="CW49" i="2" s="1"/>
  <c r="O467" i="2"/>
  <c r="CW467" i="2" s="1"/>
  <c r="O462" i="2"/>
  <c r="CW462" i="2" s="1"/>
  <c r="O46" i="2"/>
  <c r="CW46" i="2" s="1"/>
  <c r="O466" i="2"/>
  <c r="CW466" i="2" s="1"/>
  <c r="O48" i="2"/>
  <c r="CW48" i="2" s="1"/>
  <c r="O465" i="2"/>
  <c r="CW465" i="2" s="1"/>
  <c r="AM41" i="2"/>
  <c r="DI41" i="2" s="1"/>
  <c r="Y41" i="3" s="1"/>
  <c r="AM458" i="2"/>
  <c r="DI458" i="2" s="1"/>
  <c r="Y458" i="3" s="1"/>
  <c r="AM460" i="2"/>
  <c r="DI460" i="2" s="1"/>
  <c r="Y460" i="3" s="1"/>
  <c r="AM461" i="2"/>
  <c r="DI461" i="2" s="1"/>
  <c r="Y461" i="3" s="1"/>
  <c r="AM43" i="2"/>
  <c r="DI43" i="2" s="1"/>
  <c r="Y43" i="3" s="1"/>
  <c r="AM485" i="2"/>
  <c r="DI485" i="2" s="1"/>
  <c r="Y485" i="3" s="1"/>
  <c r="AM42" i="2"/>
  <c r="DI42" i="2" s="1"/>
  <c r="Y42" i="3" s="1"/>
  <c r="AM459" i="2"/>
  <c r="DI459" i="2" s="1"/>
  <c r="Y459" i="3" s="1"/>
  <c r="AM44" i="2"/>
  <c r="DI44" i="2" s="1"/>
  <c r="Y44" i="3" s="1"/>
  <c r="Y44" i="2"/>
  <c r="DB44" i="2" s="1"/>
  <c r="R44" i="3" s="1"/>
  <c r="Y42" i="2"/>
  <c r="DB42" i="2" s="1"/>
  <c r="R42" i="3" s="1"/>
  <c r="Y43" i="2"/>
  <c r="DB43" i="2" s="1"/>
  <c r="R43" i="3" s="1"/>
  <c r="Y41" i="2"/>
  <c r="DB41" i="2" s="1"/>
  <c r="R41" i="3" s="1"/>
  <c r="Y461" i="2"/>
  <c r="DB461" i="2" s="1"/>
  <c r="R461" i="3" s="1"/>
  <c r="Y458" i="2"/>
  <c r="DB458" i="2" s="1"/>
  <c r="R458" i="3" s="1"/>
  <c r="Y459" i="2"/>
  <c r="DB459" i="2" s="1"/>
  <c r="R459" i="3" s="1"/>
  <c r="Y460" i="2"/>
  <c r="DB460" i="2" s="1"/>
  <c r="R460" i="3" s="1"/>
  <c r="Y485" i="2"/>
  <c r="DB485" i="2" s="1"/>
  <c r="R485" i="3" s="1"/>
  <c r="CC66" i="2"/>
  <c r="ED66" i="2" s="1"/>
  <c r="AT66" i="3" s="1"/>
  <c r="CC483" i="2"/>
  <c r="ED483" i="2" s="1"/>
  <c r="AT483" i="3" s="1"/>
  <c r="CC482" i="2"/>
  <c r="ED482" i="2" s="1"/>
  <c r="AT482" i="3" s="1"/>
  <c r="CC484" i="2"/>
  <c r="ED484" i="2" s="1"/>
  <c r="AT484" i="3" s="1"/>
  <c r="CC481" i="2"/>
  <c r="ED481" i="2" s="1"/>
  <c r="AT481" i="3" s="1"/>
  <c r="CC62" i="2"/>
  <c r="ED62" i="2" s="1"/>
  <c r="AT62" i="3" s="1"/>
  <c r="CC480" i="2"/>
  <c r="ED480" i="2" s="1"/>
  <c r="AT480" i="3" s="1"/>
  <c r="CC61" i="2"/>
  <c r="ED61" i="2" s="1"/>
  <c r="AT61" i="3" s="1"/>
  <c r="CC478" i="2"/>
  <c r="ED478" i="2" s="1"/>
  <c r="AT478" i="3" s="1"/>
  <c r="CC64" i="2"/>
  <c r="ED64" i="2" s="1"/>
  <c r="AT64" i="3" s="1"/>
  <c r="CC477" i="2"/>
  <c r="ED477" i="2" s="1"/>
  <c r="AT477" i="3" s="1"/>
  <c r="CC479" i="2"/>
  <c r="ED479" i="2" s="1"/>
  <c r="AT479" i="3" s="1"/>
  <c r="CC63" i="2"/>
  <c r="ED63" i="2" s="1"/>
  <c r="AT63" i="3" s="1"/>
  <c r="CC65" i="2"/>
  <c r="ED65" i="2" s="1"/>
  <c r="AT65" i="3" s="1"/>
  <c r="CC60" i="2"/>
  <c r="ED60" i="2" s="1"/>
  <c r="AT60" i="3" s="1"/>
  <c r="BU95" i="2"/>
  <c r="BU910" i="2"/>
  <c r="DZ910" i="2" s="1"/>
  <c r="AP910" i="3" s="1"/>
  <c r="BU78" i="2"/>
  <c r="BU74" i="2"/>
  <c r="BU931" i="2"/>
  <c r="DZ931" i="2" s="1"/>
  <c r="AP931" i="3" s="1"/>
  <c r="BU915" i="2"/>
  <c r="DZ915" i="2" s="1"/>
  <c r="AP915" i="3" s="1"/>
  <c r="BU85" i="2"/>
  <c r="BU89" i="2"/>
  <c r="BU922" i="2"/>
  <c r="DZ922" i="2" s="1"/>
  <c r="AP922" i="3" s="1"/>
  <c r="BU92" i="2"/>
  <c r="BU947" i="2"/>
  <c r="DZ947" i="2" s="1"/>
  <c r="AP947" i="3" s="1"/>
  <c r="BU928" i="2"/>
  <c r="DZ928" i="2" s="1"/>
  <c r="AP928" i="3" s="1"/>
  <c r="BW939" i="2"/>
  <c r="EA939" i="2" s="1"/>
  <c r="AQ939" i="3" s="1"/>
  <c r="BW940" i="2"/>
  <c r="EA940" i="2" s="1"/>
  <c r="AQ940" i="3" s="1"/>
  <c r="AS865" i="2"/>
  <c r="DL865" i="2" s="1"/>
  <c r="AB865" i="3" s="1"/>
  <c r="AS852" i="2"/>
  <c r="DL852" i="2" s="1"/>
  <c r="AB852" i="3" s="1"/>
  <c r="AS344" i="2"/>
  <c r="AS853" i="2"/>
  <c r="DL853" i="2" s="1"/>
  <c r="AB853" i="3" s="1"/>
  <c r="AS407" i="2"/>
  <c r="AS453" i="2"/>
  <c r="AS857" i="2"/>
  <c r="DL857" i="2" s="1"/>
  <c r="AB857" i="3" s="1"/>
  <c r="AS789" i="2"/>
  <c r="DL789" i="2" s="1"/>
  <c r="AB789" i="3" s="1"/>
  <c r="AS861" i="2"/>
  <c r="DL861" i="2" s="1"/>
  <c r="AB861" i="3" s="1"/>
  <c r="AS862" i="2"/>
  <c r="DL862" i="2" s="1"/>
  <c r="AB862" i="3" s="1"/>
  <c r="AS405" i="2"/>
  <c r="AS400" i="2"/>
  <c r="AA495" i="2"/>
  <c r="DC495" i="2" s="1"/>
  <c r="S495" i="3" s="1"/>
  <c r="AA110" i="2"/>
  <c r="AA117" i="2"/>
  <c r="AA107" i="2"/>
  <c r="AA123" i="2"/>
  <c r="AA494" i="2"/>
  <c r="DC494" i="2" s="1"/>
  <c r="S494" i="3" s="1"/>
  <c r="AA497" i="2"/>
  <c r="DC497" i="2" s="1"/>
  <c r="S497" i="3" s="1"/>
  <c r="AA126" i="2"/>
  <c r="BM430" i="2"/>
  <c r="DV430" i="2" s="1"/>
  <c r="AL430" i="3" s="1"/>
  <c r="BM511" i="2"/>
  <c r="DV511" i="2" s="1"/>
  <c r="AL511" i="3" s="1"/>
  <c r="BM512" i="2"/>
  <c r="DV512" i="2" s="1"/>
  <c r="AL512" i="3" s="1"/>
  <c r="BM429" i="2"/>
  <c r="DV429" i="2" s="1"/>
  <c r="AL429" i="3" s="1"/>
  <c r="BM939" i="2"/>
  <c r="DV939" i="2" s="1"/>
  <c r="AL939" i="3" s="1"/>
  <c r="BM940" i="2"/>
  <c r="DV940" i="2" s="1"/>
  <c r="AL940" i="3" s="1"/>
  <c r="BO603" i="2"/>
  <c r="DW603" i="2" s="1"/>
  <c r="AM603" i="3" s="1"/>
  <c r="BO178" i="2"/>
  <c r="BO179" i="2"/>
  <c r="DW179" i="2" s="1"/>
  <c r="AM179" i="3" s="1"/>
  <c r="BO604" i="2"/>
  <c r="DW604" i="2" s="1"/>
  <c r="AM604" i="3" s="1"/>
  <c r="AE35" i="2"/>
  <c r="AE38" i="2"/>
  <c r="DE38" i="2" s="1"/>
  <c r="U38" i="3" s="1"/>
  <c r="AE906" i="2"/>
  <c r="DE906" i="2" s="1"/>
  <c r="U906" i="3" s="1"/>
  <c r="AE31" i="2"/>
  <c r="AE34" i="2"/>
  <c r="DE34" i="2" s="1"/>
  <c r="U34" i="3" s="1"/>
  <c r="AE73" i="2"/>
  <c r="AE903" i="2"/>
  <c r="DE903" i="2" s="1"/>
  <c r="U903" i="3" s="1"/>
  <c r="AE909" i="2"/>
  <c r="DE909" i="2" s="1"/>
  <c r="U909" i="3" s="1"/>
  <c r="Y426" i="2"/>
  <c r="BA430" i="2"/>
  <c r="DP430" i="2" s="1"/>
  <c r="AF430" i="3" s="1"/>
  <c r="BA511" i="2"/>
  <c r="DP511" i="2" s="1"/>
  <c r="AF511" i="3" s="1"/>
  <c r="BA512" i="2"/>
  <c r="DP512" i="2" s="1"/>
  <c r="AF512" i="3" s="1"/>
  <c r="BA429" i="2"/>
  <c r="DP429" i="2" s="1"/>
  <c r="AF429" i="3" s="1"/>
  <c r="BY471" i="2"/>
  <c r="EB471" i="2" s="1"/>
  <c r="AR471" i="3" s="1"/>
  <c r="BY469" i="2"/>
  <c r="EB469" i="2" s="1"/>
  <c r="AR469" i="3" s="1"/>
  <c r="BY468" i="2"/>
  <c r="EB468" i="2" s="1"/>
  <c r="AR468" i="3" s="1"/>
  <c r="BY472" i="2"/>
  <c r="EB472" i="2" s="1"/>
  <c r="AR472" i="3" s="1"/>
  <c r="BY54" i="2"/>
  <c r="EB54" i="2" s="1"/>
  <c r="AR54" i="3" s="1"/>
  <c r="BY53" i="2"/>
  <c r="EB53" i="2" s="1"/>
  <c r="AR53" i="3" s="1"/>
  <c r="BY51" i="2"/>
  <c r="EB51" i="2" s="1"/>
  <c r="AR51" i="3" s="1"/>
  <c r="BY470" i="2"/>
  <c r="EB470" i="2" s="1"/>
  <c r="AR470" i="3" s="1"/>
  <c r="BY52" i="2"/>
  <c r="EB52" i="2" s="1"/>
  <c r="AR52" i="3" s="1"/>
  <c r="BE511" i="2"/>
  <c r="DR511" i="2" s="1"/>
  <c r="AH511" i="3" s="1"/>
  <c r="BE512" i="2"/>
  <c r="DR512" i="2" s="1"/>
  <c r="AH512" i="3" s="1"/>
  <c r="BE429" i="2"/>
  <c r="DR429" i="2" s="1"/>
  <c r="AH429" i="3" s="1"/>
  <c r="BE430" i="2"/>
  <c r="DR430" i="2" s="1"/>
  <c r="AH430" i="3" s="1"/>
  <c r="BW490" i="2"/>
  <c r="EA490" i="2" s="1"/>
  <c r="AQ490" i="3" s="1"/>
  <c r="BW68" i="2"/>
  <c r="EA68" i="2" s="1"/>
  <c r="AQ68" i="3" s="1"/>
  <c r="BW69" i="2"/>
  <c r="EA69" i="2" s="1"/>
  <c r="AQ69" i="3" s="1"/>
  <c r="BW486" i="2"/>
  <c r="EA486" i="2" s="1"/>
  <c r="AQ486" i="3" s="1"/>
  <c r="BW493" i="2"/>
  <c r="EA493" i="2" s="1"/>
  <c r="AQ493" i="3" s="1"/>
  <c r="BW492" i="2"/>
  <c r="EA492" i="2" s="1"/>
  <c r="AQ492" i="3" s="1"/>
  <c r="BW70" i="2"/>
  <c r="EA70" i="2" s="1"/>
  <c r="AQ70" i="3" s="1"/>
  <c r="BW491" i="2"/>
  <c r="EA491" i="2" s="1"/>
  <c r="AQ491" i="3" s="1"/>
  <c r="AG722" i="2"/>
  <c r="DF722" i="2" s="1"/>
  <c r="V722" i="3" s="1"/>
  <c r="AG442" i="2"/>
  <c r="DF442" i="2" s="1"/>
  <c r="V442" i="3" s="1"/>
  <c r="Y333" i="2"/>
  <c r="Y824" i="2"/>
  <c r="DB824" i="2" s="1"/>
  <c r="R824" i="3" s="1"/>
  <c r="Y338" i="2"/>
  <c r="Y445" i="2"/>
  <c r="Y757" i="2"/>
  <c r="DB757" i="2" s="1"/>
  <c r="R757" i="3" s="1"/>
  <c r="Y334" i="2"/>
  <c r="Y369" i="2"/>
  <c r="DB369" i="2" s="1"/>
  <c r="R369" i="3" s="1"/>
  <c r="Y326" i="2"/>
  <c r="Y339" i="2"/>
  <c r="Y332" i="2"/>
  <c r="Y337" i="2"/>
  <c r="CE563" i="2"/>
  <c r="EE563" i="2" s="1"/>
  <c r="AU563" i="3" s="1"/>
  <c r="U861" i="2"/>
  <c r="CZ861" i="2" s="1"/>
  <c r="P861" i="3" s="1"/>
  <c r="U405" i="2"/>
  <c r="U852" i="2"/>
  <c r="CZ852" i="2" s="1"/>
  <c r="P852" i="3" s="1"/>
  <c r="U853" i="2"/>
  <c r="CZ853" i="2" s="1"/>
  <c r="P853" i="3" s="1"/>
  <c r="U453" i="2"/>
  <c r="U857" i="2"/>
  <c r="CZ857" i="2" s="1"/>
  <c r="P857" i="3" s="1"/>
  <c r="U862" i="2"/>
  <c r="CZ862" i="2" s="1"/>
  <c r="P862" i="3" s="1"/>
  <c r="U400" i="2"/>
  <c r="U344" i="2"/>
  <c r="U865" i="2"/>
  <c r="CZ865" i="2" s="1"/>
  <c r="P865" i="3" s="1"/>
  <c r="U789" i="2"/>
  <c r="CZ789" i="2" s="1"/>
  <c r="P789" i="3" s="1"/>
  <c r="U407" i="2"/>
  <c r="AQ426" i="2"/>
  <c r="AS931" i="2"/>
  <c r="DL931" i="2" s="1"/>
  <c r="AB931" i="3" s="1"/>
  <c r="AS922" i="2"/>
  <c r="DL922" i="2" s="1"/>
  <c r="AB922" i="3" s="1"/>
  <c r="AS915" i="2"/>
  <c r="DL915" i="2" s="1"/>
  <c r="AB915" i="3" s="1"/>
  <c r="AS910" i="2"/>
  <c r="DL910" i="2" s="1"/>
  <c r="AB910" i="3" s="1"/>
  <c r="AS78" i="2"/>
  <c r="AS92" i="2"/>
  <c r="AS85" i="2"/>
  <c r="AS947" i="2"/>
  <c r="DL947" i="2" s="1"/>
  <c r="AB947" i="3" s="1"/>
  <c r="AS89" i="2"/>
  <c r="AS928" i="2"/>
  <c r="DL928" i="2" s="1"/>
  <c r="AB928" i="3" s="1"/>
  <c r="AS74" i="2"/>
  <c r="AS95" i="2"/>
  <c r="CA928" i="2"/>
  <c r="EC928" i="2" s="1"/>
  <c r="AS928" i="3" s="1"/>
  <c r="CA74" i="2"/>
  <c r="CA947" i="2"/>
  <c r="EC947" i="2" s="1"/>
  <c r="AS947" i="3" s="1"/>
  <c r="CA78" i="2"/>
  <c r="CA85" i="2"/>
  <c r="CA915" i="2"/>
  <c r="EC915" i="2" s="1"/>
  <c r="AS915" i="3" s="1"/>
  <c r="CA922" i="2"/>
  <c r="EC922" i="2" s="1"/>
  <c r="AS922" i="3" s="1"/>
  <c r="CA89" i="2"/>
  <c r="CA931" i="2"/>
  <c r="EC931" i="2" s="1"/>
  <c r="AS931" i="3" s="1"/>
  <c r="CA92" i="2"/>
  <c r="CA910" i="2"/>
  <c r="EC910" i="2" s="1"/>
  <c r="AS910" i="3" s="1"/>
  <c r="CA95" i="2"/>
  <c r="AS448" i="2"/>
  <c r="DL448" i="2" s="1"/>
  <c r="AB448" i="3" s="1"/>
  <c r="AS449" i="2"/>
  <c r="DL449" i="2" s="1"/>
  <c r="AB449" i="3" s="1"/>
  <c r="BI492" i="2"/>
  <c r="DT492" i="2" s="1"/>
  <c r="AJ492" i="3" s="1"/>
  <c r="BI68" i="2"/>
  <c r="DT68" i="2" s="1"/>
  <c r="AJ68" i="3" s="1"/>
  <c r="BI493" i="2"/>
  <c r="DT493" i="2" s="1"/>
  <c r="AJ493" i="3" s="1"/>
  <c r="BI69" i="2"/>
  <c r="DT69" i="2" s="1"/>
  <c r="AJ69" i="3" s="1"/>
  <c r="BI491" i="2"/>
  <c r="DT491" i="2" s="1"/>
  <c r="AJ491" i="3" s="1"/>
  <c r="BI490" i="2"/>
  <c r="DT490" i="2" s="1"/>
  <c r="AJ490" i="3" s="1"/>
  <c r="BI486" i="2"/>
  <c r="DT486" i="2" s="1"/>
  <c r="AJ486" i="3" s="1"/>
  <c r="BI70" i="2"/>
  <c r="DT70" i="2" s="1"/>
  <c r="AJ70" i="3" s="1"/>
  <c r="Q56" i="2"/>
  <c r="CX56" i="2" s="1"/>
  <c r="N56" i="3" s="1"/>
  <c r="Q474" i="2"/>
  <c r="CX474" i="2" s="1"/>
  <c r="N474" i="3" s="1"/>
  <c r="Q58" i="2"/>
  <c r="CX58" i="2" s="1"/>
  <c r="N58" i="3" s="1"/>
  <c r="Q476" i="2"/>
  <c r="CX476" i="2" s="1"/>
  <c r="N476" i="3" s="1"/>
  <c r="Q57" i="2"/>
  <c r="CX57" i="2" s="1"/>
  <c r="N57" i="3" s="1"/>
  <c r="Q473" i="2"/>
  <c r="CX473" i="2" s="1"/>
  <c r="N473" i="3" s="1"/>
  <c r="Q475" i="2"/>
  <c r="CX475" i="2" s="1"/>
  <c r="N475" i="3" s="1"/>
  <c r="Q707" i="2"/>
  <c r="CX707" i="2" s="1"/>
  <c r="N707" i="3" s="1"/>
  <c r="Q440" i="2"/>
  <c r="Q708" i="2"/>
  <c r="CX708" i="2" s="1"/>
  <c r="N708" i="3" s="1"/>
  <c r="Q305" i="2"/>
  <c r="Q304" i="2"/>
  <c r="Q306" i="2"/>
  <c r="Q301" i="2"/>
  <c r="W46" i="2"/>
  <c r="DA46" i="2" s="1"/>
  <c r="Q46" i="3" s="1"/>
  <c r="W463" i="2"/>
  <c r="DA463" i="2" s="1"/>
  <c r="Q463" i="3" s="1"/>
  <c r="W462" i="2"/>
  <c r="DA462" i="2" s="1"/>
  <c r="Q462" i="3" s="1"/>
  <c r="W48" i="2"/>
  <c r="DA48" i="2" s="1"/>
  <c r="Q48" i="3" s="1"/>
  <c r="W49" i="2"/>
  <c r="DA49" i="2" s="1"/>
  <c r="Q49" i="3" s="1"/>
  <c r="W464" i="2"/>
  <c r="DA464" i="2" s="1"/>
  <c r="Q464" i="3" s="1"/>
  <c r="W47" i="2"/>
  <c r="DA47" i="2" s="1"/>
  <c r="Q47" i="3" s="1"/>
  <c r="W465" i="2"/>
  <c r="DA465" i="2" s="1"/>
  <c r="Q465" i="3" s="1"/>
  <c r="W466" i="2"/>
  <c r="DA466" i="2" s="1"/>
  <c r="Q466" i="3" s="1"/>
  <c r="W467" i="2"/>
  <c r="DA467" i="2" s="1"/>
  <c r="Q467" i="3" s="1"/>
  <c r="BE905" i="2"/>
  <c r="DR905" i="2" s="1"/>
  <c r="AH905" i="3" s="1"/>
  <c r="BE904" i="2"/>
  <c r="DR904" i="2" s="1"/>
  <c r="AH904" i="3" s="1"/>
  <c r="BE32" i="2"/>
  <c r="DR32" i="2" s="1"/>
  <c r="AH32" i="3" s="1"/>
  <c r="BE33" i="2"/>
  <c r="DR33" i="2" s="1"/>
  <c r="AH33" i="3" s="1"/>
  <c r="AK196" i="2"/>
  <c r="AK204" i="2"/>
  <c r="AK164" i="2"/>
  <c r="AK160" i="2"/>
  <c r="AK432" i="2"/>
  <c r="AK209" i="2"/>
  <c r="AK547" i="2"/>
  <c r="DH547" i="2" s="1"/>
  <c r="X547" i="3" s="1"/>
  <c r="AK211" i="2"/>
  <c r="AK586" i="2"/>
  <c r="DH586" i="2" s="1"/>
  <c r="X586" i="3" s="1"/>
  <c r="AK210" i="2"/>
  <c r="AK545" i="2"/>
  <c r="DH545" i="2" s="1"/>
  <c r="X545" i="3" s="1"/>
  <c r="AK193" i="2"/>
  <c r="AK161" i="2"/>
  <c r="CA383" i="2"/>
  <c r="CA371" i="2"/>
  <c r="CA844" i="2"/>
  <c r="EC844" i="2" s="1"/>
  <c r="AS844" i="3" s="1"/>
  <c r="CA16" i="2"/>
  <c r="CA387" i="2"/>
  <c r="EC387" i="2" s="1"/>
  <c r="AS387" i="3" s="1"/>
  <c r="CA825" i="2"/>
  <c r="EC825" i="2" s="1"/>
  <c r="AS825" i="3" s="1"/>
  <c r="CA386" i="2"/>
  <c r="EC386" i="2" s="1"/>
  <c r="AS386" i="3" s="1"/>
  <c r="CA843" i="2"/>
  <c r="EC843" i="2" s="1"/>
  <c r="AS843" i="3" s="1"/>
  <c r="CA380" i="2"/>
  <c r="CA388" i="2"/>
  <c r="CA452" i="2"/>
  <c r="EC452" i="2" s="1"/>
  <c r="AS452" i="3" s="1"/>
  <c r="BQ179" i="2"/>
  <c r="DX179" i="2" s="1"/>
  <c r="AN179" i="3" s="1"/>
  <c r="BQ603" i="2"/>
  <c r="DX603" i="2" s="1"/>
  <c r="AN603" i="3" s="1"/>
  <c r="BQ178" i="2"/>
  <c r="BQ604" i="2"/>
  <c r="DX604" i="2" s="1"/>
  <c r="AN604" i="3" s="1"/>
  <c r="BQ600" i="2"/>
  <c r="DX600" i="2" s="1"/>
  <c r="AN600" i="3" s="1"/>
  <c r="BQ175" i="2"/>
  <c r="DX175" i="2" s="1"/>
  <c r="AN175" i="3" s="1"/>
  <c r="BQ174" i="2"/>
  <c r="BQ599" i="2"/>
  <c r="DX599" i="2" s="1"/>
  <c r="AN599" i="3" s="1"/>
  <c r="BG49" i="2"/>
  <c r="DS49" i="2" s="1"/>
  <c r="AI49" i="3" s="1"/>
  <c r="BG464" i="2"/>
  <c r="DS464" i="2" s="1"/>
  <c r="AI464" i="3" s="1"/>
  <c r="BG466" i="2"/>
  <c r="DS466" i="2" s="1"/>
  <c r="AI466" i="3" s="1"/>
  <c r="BG463" i="2"/>
  <c r="DS463" i="2" s="1"/>
  <c r="AI463" i="3" s="1"/>
  <c r="BG465" i="2"/>
  <c r="DS465" i="2" s="1"/>
  <c r="AI465" i="3" s="1"/>
  <c r="BG46" i="2"/>
  <c r="DS46" i="2" s="1"/>
  <c r="AI46" i="3" s="1"/>
  <c r="BG462" i="2"/>
  <c r="DS462" i="2" s="1"/>
  <c r="AI462" i="3" s="1"/>
  <c r="BG467" i="2"/>
  <c r="DS467" i="2" s="1"/>
  <c r="AI467" i="3" s="1"/>
  <c r="BG48" i="2"/>
  <c r="DS48" i="2" s="1"/>
  <c r="AI48" i="3" s="1"/>
  <c r="BG47" i="2"/>
  <c r="DS47" i="2" s="1"/>
  <c r="AI47" i="3" s="1"/>
  <c r="BM475" i="2"/>
  <c r="DV475" i="2" s="1"/>
  <c r="AL475" i="3" s="1"/>
  <c r="BM58" i="2"/>
  <c r="DV58" i="2" s="1"/>
  <c r="AL58" i="3" s="1"/>
  <c r="BM56" i="2"/>
  <c r="DV56" i="2" s="1"/>
  <c r="AL56" i="3" s="1"/>
  <c r="BM473" i="2"/>
  <c r="DV473" i="2" s="1"/>
  <c r="AL473" i="3" s="1"/>
  <c r="BM474" i="2"/>
  <c r="DV474" i="2" s="1"/>
  <c r="AL474" i="3" s="1"/>
  <c r="BM476" i="2"/>
  <c r="DV476" i="2" s="1"/>
  <c r="AL476" i="3" s="1"/>
  <c r="BM57" i="2"/>
  <c r="DV57" i="2" s="1"/>
  <c r="AL57" i="3" s="1"/>
  <c r="AC56" i="2"/>
  <c r="DD56" i="2" s="1"/>
  <c r="T56" i="3" s="1"/>
  <c r="AC58" i="2"/>
  <c r="DD58" i="2" s="1"/>
  <c r="T58" i="3" s="1"/>
  <c r="AC474" i="2"/>
  <c r="DD474" i="2" s="1"/>
  <c r="T474" i="3" s="1"/>
  <c r="AC475" i="2"/>
  <c r="DD475" i="2" s="1"/>
  <c r="T475" i="3" s="1"/>
  <c r="AC57" i="2"/>
  <c r="DD57" i="2" s="1"/>
  <c r="T57" i="3" s="1"/>
  <c r="AC476" i="2"/>
  <c r="DD476" i="2" s="1"/>
  <c r="T476" i="3" s="1"/>
  <c r="AC473" i="2"/>
  <c r="DD473" i="2" s="1"/>
  <c r="T473" i="3" s="1"/>
  <c r="AK904" i="2"/>
  <c r="DH904" i="2" s="1"/>
  <c r="X904" i="3" s="1"/>
  <c r="AK905" i="2"/>
  <c r="DH905" i="2" s="1"/>
  <c r="X905" i="3" s="1"/>
  <c r="AK33" i="2"/>
  <c r="DH33" i="2" s="1"/>
  <c r="X33" i="3" s="1"/>
  <c r="AK32" i="2"/>
  <c r="DH32" i="2" s="1"/>
  <c r="X32" i="3" s="1"/>
  <c r="AE159" i="2"/>
  <c r="AE226" i="2"/>
  <c r="AE106" i="2"/>
  <c r="AE300" i="2"/>
  <c r="AE319" i="2"/>
  <c r="AE325" i="2"/>
  <c r="AE370" i="2"/>
  <c r="O445" i="2"/>
  <c r="O334" i="2"/>
  <c r="O333" i="2"/>
  <c r="O326" i="2"/>
  <c r="O338" i="2"/>
  <c r="O369" i="2"/>
  <c r="CW369" i="2" s="1"/>
  <c r="O757" i="2"/>
  <c r="CW757" i="2" s="1"/>
  <c r="O337" i="2"/>
  <c r="O339" i="2"/>
  <c r="O824" i="2"/>
  <c r="CW824" i="2" s="1"/>
  <c r="O332" i="2"/>
  <c r="U53" i="2"/>
  <c r="CZ53" i="2" s="1"/>
  <c r="P53" i="3" s="1"/>
  <c r="U472" i="2"/>
  <c r="CZ472" i="2" s="1"/>
  <c r="P472" i="3" s="1"/>
  <c r="U468" i="2"/>
  <c r="CZ468" i="2" s="1"/>
  <c r="P468" i="3" s="1"/>
  <c r="U51" i="2"/>
  <c r="CZ51" i="2" s="1"/>
  <c r="P51" i="3" s="1"/>
  <c r="U470" i="2"/>
  <c r="CZ470" i="2" s="1"/>
  <c r="P470" i="3" s="1"/>
  <c r="U52" i="2"/>
  <c r="CZ52" i="2" s="1"/>
  <c r="P52" i="3" s="1"/>
  <c r="U469" i="2"/>
  <c r="CZ469" i="2" s="1"/>
  <c r="P469" i="3" s="1"/>
  <c r="U471" i="2"/>
  <c r="CZ471" i="2" s="1"/>
  <c r="P471" i="3" s="1"/>
  <c r="U54" i="2"/>
  <c r="CZ54" i="2" s="1"/>
  <c r="P54" i="3" s="1"/>
  <c r="BC475" i="2"/>
  <c r="DQ475" i="2" s="1"/>
  <c r="AG475" i="3" s="1"/>
  <c r="BC56" i="2"/>
  <c r="DQ56" i="2" s="1"/>
  <c r="AG56" i="3" s="1"/>
  <c r="BC473" i="2"/>
  <c r="DQ473" i="2" s="1"/>
  <c r="AG473" i="3" s="1"/>
  <c r="BC476" i="2"/>
  <c r="DQ476" i="2" s="1"/>
  <c r="AG476" i="3" s="1"/>
  <c r="BC57" i="2"/>
  <c r="DQ57" i="2" s="1"/>
  <c r="AG57" i="3" s="1"/>
  <c r="BC474" i="2"/>
  <c r="DQ474" i="2" s="1"/>
  <c r="AG474" i="3" s="1"/>
  <c r="BC58" i="2"/>
  <c r="DQ58" i="2" s="1"/>
  <c r="AG58" i="3" s="1"/>
  <c r="CA426" i="2"/>
  <c r="CC564" i="2"/>
  <c r="ED564" i="2" s="1"/>
  <c r="AT564" i="3" s="1"/>
  <c r="AU904" i="2"/>
  <c r="DM904" i="2" s="1"/>
  <c r="AC904" i="3" s="1"/>
  <c r="AU905" i="2"/>
  <c r="DM905" i="2" s="1"/>
  <c r="AC905" i="3" s="1"/>
  <c r="AU32" i="2"/>
  <c r="DM32" i="2" s="1"/>
  <c r="AC32" i="3" s="1"/>
  <c r="AU33" i="2"/>
  <c r="DM33" i="2" s="1"/>
  <c r="AC33" i="3" s="1"/>
  <c r="BA63" i="2"/>
  <c r="DP63" i="2" s="1"/>
  <c r="AF63" i="3" s="1"/>
  <c r="BA480" i="2"/>
  <c r="DP480" i="2" s="1"/>
  <c r="AF480" i="3" s="1"/>
  <c r="BA64" i="2"/>
  <c r="DP64" i="2" s="1"/>
  <c r="AF64" i="3" s="1"/>
  <c r="BA479" i="2"/>
  <c r="DP479" i="2" s="1"/>
  <c r="AF479" i="3" s="1"/>
  <c r="BA61" i="2"/>
  <c r="DP61" i="2" s="1"/>
  <c r="AF61" i="3" s="1"/>
  <c r="BA65" i="2"/>
  <c r="DP65" i="2" s="1"/>
  <c r="AF65" i="3" s="1"/>
  <c r="BA483" i="2"/>
  <c r="DP483" i="2" s="1"/>
  <c r="AF483" i="3" s="1"/>
  <c r="BA60" i="2"/>
  <c r="DP60" i="2" s="1"/>
  <c r="AF60" i="3" s="1"/>
  <c r="BA62" i="2"/>
  <c r="DP62" i="2" s="1"/>
  <c r="AF62" i="3" s="1"/>
  <c r="BA66" i="2"/>
  <c r="DP66" i="2" s="1"/>
  <c r="AF66" i="3" s="1"/>
  <c r="BA484" i="2"/>
  <c r="DP484" i="2" s="1"/>
  <c r="AF484" i="3" s="1"/>
  <c r="BA481" i="2"/>
  <c r="DP481" i="2" s="1"/>
  <c r="AF481" i="3" s="1"/>
  <c r="BA477" i="2"/>
  <c r="DP477" i="2" s="1"/>
  <c r="AF477" i="3" s="1"/>
  <c r="BA482" i="2"/>
  <c r="DP482" i="2" s="1"/>
  <c r="AF482" i="3" s="1"/>
  <c r="BA478" i="2"/>
  <c r="DP478" i="2" s="1"/>
  <c r="AF478" i="3" s="1"/>
  <c r="CA48" i="2"/>
  <c r="EC48" i="2" s="1"/>
  <c r="AS48" i="3" s="1"/>
  <c r="CA466" i="2"/>
  <c r="EC466" i="2" s="1"/>
  <c r="AS466" i="3" s="1"/>
  <c r="CA465" i="2"/>
  <c r="EC465" i="2" s="1"/>
  <c r="AS465" i="3" s="1"/>
  <c r="CA47" i="2"/>
  <c r="EC47" i="2" s="1"/>
  <c r="AS47" i="3" s="1"/>
  <c r="CA49" i="2"/>
  <c r="EC49" i="2" s="1"/>
  <c r="AS49" i="3" s="1"/>
  <c r="CA46" i="2"/>
  <c r="EC46" i="2" s="1"/>
  <c r="AS46" i="3" s="1"/>
  <c r="CA464" i="2"/>
  <c r="EC464" i="2" s="1"/>
  <c r="AS464" i="3" s="1"/>
  <c r="CA462" i="2"/>
  <c r="EC462" i="2" s="1"/>
  <c r="AS462" i="3" s="1"/>
  <c r="CA463" i="2"/>
  <c r="EC463" i="2" s="1"/>
  <c r="AS463" i="3" s="1"/>
  <c r="CA467" i="2"/>
  <c r="EC467" i="2" s="1"/>
  <c r="AS467" i="3" s="1"/>
  <c r="CG564" i="2"/>
  <c r="EF564" i="2" s="1"/>
  <c r="AV564" i="3" s="1"/>
  <c r="AI164" i="2"/>
  <c r="AI196" i="2"/>
  <c r="AI204" i="2"/>
  <c r="AI193" i="2"/>
  <c r="AI210" i="2"/>
  <c r="AI211" i="2"/>
  <c r="AI547" i="2"/>
  <c r="DG547" i="2" s="1"/>
  <c r="W547" i="3" s="1"/>
  <c r="AI209" i="2"/>
  <c r="AI161" i="2"/>
  <c r="AI545" i="2"/>
  <c r="DG545" i="2" s="1"/>
  <c r="W545" i="3" s="1"/>
  <c r="AI586" i="2"/>
  <c r="DG586" i="2" s="1"/>
  <c r="W586" i="3" s="1"/>
  <c r="AI160" i="2"/>
  <c r="AI432" i="2"/>
  <c r="BQ865" i="2"/>
  <c r="DX865" i="2" s="1"/>
  <c r="AN865" i="3" s="1"/>
  <c r="BQ405" i="2"/>
  <c r="BQ853" i="2"/>
  <c r="DX853" i="2" s="1"/>
  <c r="AN853" i="3" s="1"/>
  <c r="BQ400" i="2"/>
  <c r="BQ862" i="2"/>
  <c r="DX862" i="2" s="1"/>
  <c r="AN862" i="3" s="1"/>
  <c r="BQ407" i="2"/>
  <c r="BQ789" i="2"/>
  <c r="DX789" i="2" s="1"/>
  <c r="AN789" i="3" s="1"/>
  <c r="BQ852" i="2"/>
  <c r="DX852" i="2" s="1"/>
  <c r="AN852" i="3" s="1"/>
  <c r="BQ453" i="2"/>
  <c r="BQ861" i="2"/>
  <c r="DX861" i="2" s="1"/>
  <c r="AN861" i="3" s="1"/>
  <c r="BQ344" i="2"/>
  <c r="BQ857" i="2"/>
  <c r="DX857" i="2" s="1"/>
  <c r="AN857" i="3" s="1"/>
  <c r="BW452" i="2"/>
  <c r="EA452" i="2" s="1"/>
  <c r="AQ452" i="3" s="1"/>
  <c r="BW383" i="2"/>
  <c r="BW388" i="2"/>
  <c r="BW16" i="2"/>
  <c r="BW387" i="2"/>
  <c r="EA387" i="2" s="1"/>
  <c r="AQ387" i="3" s="1"/>
  <c r="BW844" i="2"/>
  <c r="EA844" i="2" s="1"/>
  <c r="AQ844" i="3" s="1"/>
  <c r="BW371" i="2"/>
  <c r="BW843" i="2"/>
  <c r="EA843" i="2" s="1"/>
  <c r="AQ843" i="3" s="1"/>
  <c r="BW386" i="2"/>
  <c r="EA386" i="2" s="1"/>
  <c r="AQ386" i="3" s="1"/>
  <c r="BW825" i="2"/>
  <c r="EA825" i="2" s="1"/>
  <c r="AQ825" i="3" s="1"/>
  <c r="BW380" i="2"/>
  <c r="AQ48" i="2"/>
  <c r="DK48" i="2" s="1"/>
  <c r="AA48" i="3" s="1"/>
  <c r="AQ465" i="2"/>
  <c r="DK465" i="2" s="1"/>
  <c r="AA465" i="3" s="1"/>
  <c r="AQ464" i="2"/>
  <c r="DK464" i="2" s="1"/>
  <c r="AA464" i="3" s="1"/>
  <c r="AQ463" i="2"/>
  <c r="DK463" i="2" s="1"/>
  <c r="AA463" i="3" s="1"/>
  <c r="AQ462" i="2"/>
  <c r="DK462" i="2" s="1"/>
  <c r="AA462" i="3" s="1"/>
  <c r="AQ466" i="2"/>
  <c r="DK466" i="2" s="1"/>
  <c r="AA466" i="3" s="1"/>
  <c r="AQ49" i="2"/>
  <c r="DK49" i="2" s="1"/>
  <c r="AA49" i="3" s="1"/>
  <c r="AQ467" i="2"/>
  <c r="DK467" i="2" s="1"/>
  <c r="AA467" i="3" s="1"/>
  <c r="AQ47" i="2"/>
  <c r="DK47" i="2" s="1"/>
  <c r="AA47" i="3" s="1"/>
  <c r="AQ46" i="2"/>
  <c r="DK46" i="2" s="1"/>
  <c r="AA46" i="3" s="1"/>
  <c r="AO862" i="2"/>
  <c r="DJ862" i="2" s="1"/>
  <c r="Z862" i="3" s="1"/>
  <c r="AO789" i="2"/>
  <c r="DJ789" i="2" s="1"/>
  <c r="Z789" i="3" s="1"/>
  <c r="AO865" i="2"/>
  <c r="DJ865" i="2" s="1"/>
  <c r="Z865" i="3" s="1"/>
  <c r="AO453" i="2"/>
  <c r="AO857" i="2"/>
  <c r="DJ857" i="2" s="1"/>
  <c r="Z857" i="3" s="1"/>
  <c r="AO861" i="2"/>
  <c r="DJ861" i="2" s="1"/>
  <c r="Z861" i="3" s="1"/>
  <c r="AO344" i="2"/>
  <c r="AO405" i="2"/>
  <c r="AO407" i="2"/>
  <c r="AO853" i="2"/>
  <c r="DJ853" i="2" s="1"/>
  <c r="Z853" i="3" s="1"/>
  <c r="AO852" i="2"/>
  <c r="DJ852" i="2" s="1"/>
  <c r="Z852" i="3" s="1"/>
  <c r="AO400" i="2"/>
  <c r="BU449" i="2"/>
  <c r="DZ449" i="2" s="1"/>
  <c r="AP449" i="3" s="1"/>
  <c r="BU448" i="2"/>
  <c r="DZ448" i="2" s="1"/>
  <c r="AP448" i="3" s="1"/>
  <c r="CC560" i="2"/>
  <c r="ED560" i="2" s="1"/>
  <c r="AT560" i="3" s="1"/>
  <c r="AM400" i="2"/>
  <c r="AM344" i="2"/>
  <c r="AM853" i="2"/>
  <c r="DI853" i="2" s="1"/>
  <c r="Y853" i="3" s="1"/>
  <c r="AM789" i="2"/>
  <c r="DI789" i="2" s="1"/>
  <c r="Y789" i="3" s="1"/>
  <c r="AM857" i="2"/>
  <c r="DI857" i="2" s="1"/>
  <c r="Y857" i="3" s="1"/>
  <c r="AM862" i="2"/>
  <c r="DI862" i="2" s="1"/>
  <c r="Y862" i="3" s="1"/>
  <c r="AM405" i="2"/>
  <c r="AM453" i="2"/>
  <c r="AM861" i="2"/>
  <c r="DI861" i="2" s="1"/>
  <c r="Y861" i="3" s="1"/>
  <c r="AM407" i="2"/>
  <c r="AM865" i="2"/>
  <c r="DI865" i="2" s="1"/>
  <c r="Y865" i="3" s="1"/>
  <c r="AM852" i="2"/>
  <c r="DI852" i="2" s="1"/>
  <c r="Y852" i="3" s="1"/>
  <c r="CE459" i="2"/>
  <c r="EE459" i="2" s="1"/>
  <c r="AU459" i="3" s="1"/>
  <c r="CE42" i="2"/>
  <c r="EE42" i="2" s="1"/>
  <c r="AU42" i="3" s="1"/>
  <c r="CE460" i="2"/>
  <c r="EE460" i="2" s="1"/>
  <c r="AU460" i="3" s="1"/>
  <c r="CE485" i="2"/>
  <c r="EE485" i="2" s="1"/>
  <c r="AU485" i="3" s="1"/>
  <c r="CE44" i="2"/>
  <c r="EE44" i="2" s="1"/>
  <c r="AU44" i="3" s="1"/>
  <c r="CE461" i="2"/>
  <c r="EE461" i="2" s="1"/>
  <c r="AU461" i="3" s="1"/>
  <c r="CE458" i="2"/>
  <c r="EE458" i="2" s="1"/>
  <c r="AU458" i="3" s="1"/>
  <c r="CE41" i="2"/>
  <c r="EE41" i="2" s="1"/>
  <c r="AU41" i="3" s="1"/>
  <c r="CE43" i="2"/>
  <c r="EE43" i="2" s="1"/>
  <c r="AU43" i="3" s="1"/>
  <c r="AG106" i="2"/>
  <c r="AG300" i="2"/>
  <c r="AG226" i="2"/>
  <c r="AG325" i="2"/>
  <c r="AG370" i="2"/>
  <c r="AG159" i="2"/>
  <c r="AG319" i="2"/>
  <c r="AA460" i="2"/>
  <c r="DC460" i="2" s="1"/>
  <c r="S460" i="3" s="1"/>
  <c r="AA459" i="2"/>
  <c r="DC459" i="2" s="1"/>
  <c r="S459" i="3" s="1"/>
  <c r="AA458" i="2"/>
  <c r="DC458" i="2" s="1"/>
  <c r="S458" i="3" s="1"/>
  <c r="AA44" i="2"/>
  <c r="DC44" i="2" s="1"/>
  <c r="S44" i="3" s="1"/>
  <c r="AA43" i="2"/>
  <c r="DC43" i="2" s="1"/>
  <c r="S43" i="3" s="1"/>
  <c r="AA42" i="2"/>
  <c r="DC42" i="2" s="1"/>
  <c r="S42" i="3" s="1"/>
  <c r="AA41" i="2"/>
  <c r="DC41" i="2" s="1"/>
  <c r="S41" i="3" s="1"/>
  <c r="AA461" i="2"/>
  <c r="DC461" i="2" s="1"/>
  <c r="S461" i="3" s="1"/>
  <c r="AA485" i="2"/>
  <c r="DC485" i="2" s="1"/>
  <c r="S485" i="3" s="1"/>
  <c r="BQ52" i="2"/>
  <c r="DX52" i="2" s="1"/>
  <c r="AN52" i="3" s="1"/>
  <c r="BQ472" i="2"/>
  <c r="DX472" i="2" s="1"/>
  <c r="AN472" i="3" s="1"/>
  <c r="BQ471" i="2"/>
  <c r="DX471" i="2" s="1"/>
  <c r="AN471" i="3" s="1"/>
  <c r="BQ54" i="2"/>
  <c r="DX54" i="2" s="1"/>
  <c r="AN54" i="3" s="1"/>
  <c r="BQ51" i="2"/>
  <c r="DX51" i="2" s="1"/>
  <c r="AN51" i="3" s="1"/>
  <c r="BQ470" i="2"/>
  <c r="DX470" i="2" s="1"/>
  <c r="AN470" i="3" s="1"/>
  <c r="BQ469" i="2"/>
  <c r="DX469" i="2" s="1"/>
  <c r="AN469" i="3" s="1"/>
  <c r="BQ53" i="2"/>
  <c r="DX53" i="2" s="1"/>
  <c r="AN53" i="3" s="1"/>
  <c r="BQ468" i="2"/>
  <c r="DX468" i="2" s="1"/>
  <c r="AN468" i="3" s="1"/>
  <c r="AG944" i="2"/>
  <c r="DF944" i="2" s="1"/>
  <c r="V944" i="3" s="1"/>
  <c r="AG104" i="2"/>
  <c r="DF104" i="2" s="1"/>
  <c r="V104" i="3" s="1"/>
  <c r="AG103" i="2"/>
  <c r="DF103" i="2" s="1"/>
  <c r="V103" i="3" s="1"/>
  <c r="AG105" i="2"/>
  <c r="DF105" i="2" s="1"/>
  <c r="V105" i="3" s="1"/>
  <c r="AG946" i="2"/>
  <c r="DF946" i="2" s="1"/>
  <c r="V946" i="3" s="1"/>
  <c r="AG941" i="2"/>
  <c r="DF941" i="2" s="1"/>
  <c r="V941" i="3" s="1"/>
  <c r="AG945" i="2"/>
  <c r="DF945" i="2" s="1"/>
  <c r="V945" i="3" s="1"/>
  <c r="AG101" i="2"/>
  <c r="DF101" i="2" s="1"/>
  <c r="V101" i="3" s="1"/>
  <c r="AG938" i="2"/>
  <c r="DF938" i="2" s="1"/>
  <c r="V938" i="3" s="1"/>
  <c r="AG102" i="2"/>
  <c r="DF102" i="2" s="1"/>
  <c r="V102" i="3" s="1"/>
  <c r="AG99" i="2"/>
  <c r="AG943" i="2"/>
  <c r="DF943" i="2" s="1"/>
  <c r="V943" i="3" s="1"/>
  <c r="AG942" i="2"/>
  <c r="DF942" i="2" s="1"/>
  <c r="V942" i="3" s="1"/>
  <c r="AG100" i="2"/>
  <c r="DF100" i="2" s="1"/>
  <c r="V100" i="3" s="1"/>
  <c r="CG789" i="2"/>
  <c r="EF789" i="2" s="1"/>
  <c r="AV789" i="3" s="1"/>
  <c r="CG344" i="2"/>
  <c r="CG861" i="2"/>
  <c r="EF861" i="2" s="1"/>
  <c r="AV861" i="3" s="1"/>
  <c r="CG405" i="2"/>
  <c r="CG862" i="2"/>
  <c r="EF862" i="2" s="1"/>
  <c r="AV862" i="3" s="1"/>
  <c r="CG453" i="2"/>
  <c r="CG865" i="2"/>
  <c r="EF865" i="2" s="1"/>
  <c r="AV865" i="3" s="1"/>
  <c r="CG857" i="2"/>
  <c r="EF857" i="2" s="1"/>
  <c r="AV857" i="3" s="1"/>
  <c r="CG400" i="2"/>
  <c r="CG853" i="2"/>
  <c r="EF853" i="2" s="1"/>
  <c r="AV853" i="3" s="1"/>
  <c r="CG852" i="2"/>
  <c r="EF852" i="2" s="1"/>
  <c r="AV852" i="3" s="1"/>
  <c r="CG407" i="2"/>
  <c r="Y33" i="2"/>
  <c r="DB33" i="2" s="1"/>
  <c r="R33" i="3" s="1"/>
  <c r="Y904" i="2"/>
  <c r="DB904" i="2" s="1"/>
  <c r="R904" i="3" s="1"/>
  <c r="Y905" i="2"/>
  <c r="DB905" i="2" s="1"/>
  <c r="R905" i="3" s="1"/>
  <c r="Y32" i="2"/>
  <c r="DB32" i="2" s="1"/>
  <c r="R32" i="3" s="1"/>
  <c r="BE607" i="2"/>
  <c r="DR607" i="2" s="1"/>
  <c r="AH607" i="3" s="1"/>
  <c r="AI461" i="2"/>
  <c r="DG461" i="2" s="1"/>
  <c r="W461" i="3" s="1"/>
  <c r="AI42" i="2"/>
  <c r="DG42" i="2" s="1"/>
  <c r="W42" i="3" s="1"/>
  <c r="AI458" i="2"/>
  <c r="DG458" i="2" s="1"/>
  <c r="W458" i="3" s="1"/>
  <c r="AI43" i="2"/>
  <c r="DG43" i="2" s="1"/>
  <c r="W43" i="3" s="1"/>
  <c r="AI485" i="2"/>
  <c r="DG485" i="2" s="1"/>
  <c r="W485" i="3" s="1"/>
  <c r="AI41" i="2"/>
  <c r="DG41" i="2" s="1"/>
  <c r="W41" i="3" s="1"/>
  <c r="AI459" i="2"/>
  <c r="DG459" i="2" s="1"/>
  <c r="W459" i="3" s="1"/>
  <c r="AI460" i="2"/>
  <c r="DG460" i="2" s="1"/>
  <c r="W460" i="3" s="1"/>
  <c r="AI44" i="2"/>
  <c r="DG44" i="2" s="1"/>
  <c r="W44" i="3" s="1"/>
  <c r="CC33" i="2"/>
  <c r="ED33" i="2" s="1"/>
  <c r="AT33" i="3" s="1"/>
  <c r="CC905" i="2"/>
  <c r="ED905" i="2" s="1"/>
  <c r="AT905" i="3" s="1"/>
  <c r="CC32" i="2"/>
  <c r="ED32" i="2" s="1"/>
  <c r="AT32" i="3" s="1"/>
  <c r="CC904" i="2"/>
  <c r="ED904" i="2" s="1"/>
  <c r="AT904" i="3" s="1"/>
  <c r="BU51" i="2"/>
  <c r="DZ51" i="2" s="1"/>
  <c r="AP51" i="3" s="1"/>
  <c r="BU54" i="2"/>
  <c r="DZ54" i="2" s="1"/>
  <c r="AP54" i="3" s="1"/>
  <c r="BU471" i="2"/>
  <c r="DZ471" i="2" s="1"/>
  <c r="AP471" i="3" s="1"/>
  <c r="BU469" i="2"/>
  <c r="DZ469" i="2" s="1"/>
  <c r="AP469" i="3" s="1"/>
  <c r="BU53" i="2"/>
  <c r="DZ53" i="2" s="1"/>
  <c r="AP53" i="3" s="1"/>
  <c r="BU52" i="2"/>
  <c r="DZ52" i="2" s="1"/>
  <c r="AP52" i="3" s="1"/>
  <c r="BU470" i="2"/>
  <c r="DZ470" i="2" s="1"/>
  <c r="AP470" i="3" s="1"/>
  <c r="BU472" i="2"/>
  <c r="DZ472" i="2" s="1"/>
  <c r="AP472" i="3" s="1"/>
  <c r="BU468" i="2"/>
  <c r="DZ468" i="2" s="1"/>
  <c r="AP468" i="3" s="1"/>
  <c r="BK482" i="2"/>
  <c r="DU482" i="2" s="1"/>
  <c r="AK482" i="3" s="1"/>
  <c r="BK480" i="2"/>
  <c r="DU480" i="2" s="1"/>
  <c r="AK480" i="3" s="1"/>
  <c r="BK483" i="2"/>
  <c r="DU483" i="2" s="1"/>
  <c r="AK483" i="3" s="1"/>
  <c r="BK62" i="2"/>
  <c r="DU62" i="2" s="1"/>
  <c r="AK62" i="3" s="1"/>
  <c r="BK477" i="2"/>
  <c r="DU477" i="2" s="1"/>
  <c r="AK477" i="3" s="1"/>
  <c r="BK63" i="2"/>
  <c r="DU63" i="2" s="1"/>
  <c r="AK63" i="3" s="1"/>
  <c r="BK60" i="2"/>
  <c r="DU60" i="2" s="1"/>
  <c r="AK60" i="3" s="1"/>
  <c r="BK66" i="2"/>
  <c r="DU66" i="2" s="1"/>
  <c r="AK66" i="3" s="1"/>
  <c r="BK478" i="2"/>
  <c r="DU478" i="2" s="1"/>
  <c r="AK478" i="3" s="1"/>
  <c r="BK479" i="2"/>
  <c r="DU479" i="2" s="1"/>
  <c r="AK479" i="3" s="1"/>
  <c r="BK481" i="2"/>
  <c r="DU481" i="2" s="1"/>
  <c r="AK481" i="3" s="1"/>
  <c r="BK64" i="2"/>
  <c r="DU64" i="2" s="1"/>
  <c r="AK64" i="3" s="1"/>
  <c r="BK61" i="2"/>
  <c r="DU61" i="2" s="1"/>
  <c r="AK61" i="3" s="1"/>
  <c r="BK65" i="2"/>
  <c r="DU65" i="2" s="1"/>
  <c r="AK65" i="3" s="1"/>
  <c r="BK484" i="2"/>
  <c r="DU484" i="2" s="1"/>
  <c r="AK484" i="3" s="1"/>
  <c r="AO473" i="2"/>
  <c r="DJ473" i="2" s="1"/>
  <c r="Z473" i="3" s="1"/>
  <c r="AO475" i="2"/>
  <c r="DJ475" i="2" s="1"/>
  <c r="Z475" i="3" s="1"/>
  <c r="AO56" i="2"/>
  <c r="DJ56" i="2" s="1"/>
  <c r="Z56" i="3" s="1"/>
  <c r="AO57" i="2"/>
  <c r="DJ57" i="2" s="1"/>
  <c r="Z57" i="3" s="1"/>
  <c r="AO474" i="2"/>
  <c r="DJ474" i="2" s="1"/>
  <c r="Z474" i="3" s="1"/>
  <c r="AO58" i="2"/>
  <c r="DJ58" i="2" s="1"/>
  <c r="Z58" i="3" s="1"/>
  <c r="AO476" i="2"/>
  <c r="DJ476" i="2" s="1"/>
  <c r="Z476" i="3" s="1"/>
  <c r="AC497" i="2"/>
  <c r="DD497" i="2" s="1"/>
  <c r="T497" i="3" s="1"/>
  <c r="AC495" i="2"/>
  <c r="DD495" i="2" s="1"/>
  <c r="T495" i="3" s="1"/>
  <c r="AC107" i="2"/>
  <c r="AC126" i="2"/>
  <c r="AC123" i="2"/>
  <c r="AC117" i="2"/>
  <c r="AC494" i="2"/>
  <c r="DD494" i="2" s="1"/>
  <c r="T494" i="3" s="1"/>
  <c r="AC110" i="2"/>
  <c r="S405" i="2"/>
  <c r="S400" i="2"/>
  <c r="S789" i="2"/>
  <c r="CY789" i="2" s="1"/>
  <c r="O789" i="3" s="1"/>
  <c r="S853" i="2"/>
  <c r="CY853" i="2" s="1"/>
  <c r="O853" i="3" s="1"/>
  <c r="S453" i="2"/>
  <c r="S407" i="2"/>
  <c r="S344" i="2"/>
  <c r="S861" i="2"/>
  <c r="CY861" i="2" s="1"/>
  <c r="O861" i="3" s="1"/>
  <c r="S852" i="2"/>
  <c r="CY852" i="2" s="1"/>
  <c r="O852" i="3" s="1"/>
  <c r="S857" i="2"/>
  <c r="CY857" i="2" s="1"/>
  <c r="O857" i="3" s="1"/>
  <c r="S862" i="2"/>
  <c r="CY862" i="2" s="1"/>
  <c r="O862" i="3" s="1"/>
  <c r="S865" i="2"/>
  <c r="CY865" i="2" s="1"/>
  <c r="O865" i="3" s="1"/>
  <c r="CG44" i="2"/>
  <c r="EF44" i="2" s="1"/>
  <c r="AV44" i="3" s="1"/>
  <c r="CG460" i="2"/>
  <c r="EF460" i="2" s="1"/>
  <c r="AV460" i="3" s="1"/>
  <c r="CG43" i="2"/>
  <c r="EF43" i="2" s="1"/>
  <c r="AV43" i="3" s="1"/>
  <c r="CG41" i="2"/>
  <c r="EF41" i="2" s="1"/>
  <c r="AV41" i="3" s="1"/>
  <c r="CG461" i="2"/>
  <c r="EF461" i="2" s="1"/>
  <c r="AV461" i="3" s="1"/>
  <c r="CG485" i="2"/>
  <c r="EF485" i="2" s="1"/>
  <c r="AV485" i="3" s="1"/>
  <c r="CG458" i="2"/>
  <c r="EF458" i="2" s="1"/>
  <c r="AV458" i="3" s="1"/>
  <c r="CG459" i="2"/>
  <c r="EF459" i="2" s="1"/>
  <c r="AV459" i="3" s="1"/>
  <c r="CG42" i="2"/>
  <c r="EF42" i="2" s="1"/>
  <c r="AV42" i="3" s="1"/>
  <c r="BS594" i="2"/>
  <c r="DY594" i="2" s="1"/>
  <c r="AO594" i="3" s="1"/>
  <c r="BS596" i="2"/>
  <c r="DY596" i="2" s="1"/>
  <c r="AO596" i="3" s="1"/>
  <c r="BS171" i="2"/>
  <c r="DY171" i="2" s="1"/>
  <c r="AO171" i="3" s="1"/>
  <c r="BS170" i="2"/>
  <c r="BS595" i="2"/>
  <c r="DY595" i="2" s="1"/>
  <c r="AO595" i="3" s="1"/>
  <c r="BS603" i="2"/>
  <c r="DY603" i="2" s="1"/>
  <c r="AO603" i="3" s="1"/>
  <c r="BS178" i="2"/>
  <c r="BS604" i="2"/>
  <c r="DY604" i="2" s="1"/>
  <c r="AO604" i="3" s="1"/>
  <c r="BS179" i="2"/>
  <c r="DY179" i="2" s="1"/>
  <c r="AO179" i="3" s="1"/>
  <c r="AW48" i="2"/>
  <c r="DN48" i="2" s="1"/>
  <c r="AD48" i="3" s="1"/>
  <c r="AW46" i="2"/>
  <c r="DN46" i="2" s="1"/>
  <c r="AD46" i="3" s="1"/>
  <c r="AW467" i="2"/>
  <c r="DN467" i="2" s="1"/>
  <c r="AD467" i="3" s="1"/>
  <c r="AW463" i="2"/>
  <c r="DN463" i="2" s="1"/>
  <c r="AD463" i="3" s="1"/>
  <c r="AW462" i="2"/>
  <c r="DN462" i="2" s="1"/>
  <c r="AD462" i="3" s="1"/>
  <c r="AW49" i="2"/>
  <c r="DN49" i="2" s="1"/>
  <c r="AD49" i="3" s="1"/>
  <c r="AW464" i="2"/>
  <c r="DN464" i="2" s="1"/>
  <c r="AD464" i="3" s="1"/>
  <c r="AW465" i="2"/>
  <c r="DN465" i="2" s="1"/>
  <c r="AD465" i="3" s="1"/>
  <c r="AW466" i="2"/>
  <c r="DN466" i="2" s="1"/>
  <c r="AD466" i="3" s="1"/>
  <c r="AW47" i="2"/>
  <c r="DN47" i="2" s="1"/>
  <c r="AD47" i="3" s="1"/>
  <c r="Q426" i="2"/>
  <c r="AQ179" i="2"/>
  <c r="DK179" i="2" s="1"/>
  <c r="AA179" i="3" s="1"/>
  <c r="AQ604" i="2"/>
  <c r="DK604" i="2" s="1"/>
  <c r="AA604" i="3" s="1"/>
  <c r="AQ603" i="2"/>
  <c r="DK603" i="2" s="1"/>
  <c r="AA603" i="3" s="1"/>
  <c r="AQ178" i="2"/>
  <c r="AQ170" i="2"/>
  <c r="AQ595" i="2"/>
  <c r="DK595" i="2" s="1"/>
  <c r="AA595" i="3" s="1"/>
  <c r="AQ171" i="2"/>
  <c r="DK171" i="2" s="1"/>
  <c r="AA171" i="3" s="1"/>
  <c r="AQ596" i="2"/>
  <c r="DK596" i="2" s="1"/>
  <c r="AA596" i="3" s="1"/>
  <c r="AQ594" i="2"/>
  <c r="DK594" i="2" s="1"/>
  <c r="AA594" i="3" s="1"/>
  <c r="AY476" i="2"/>
  <c r="DO476" i="2" s="1"/>
  <c r="AE476" i="3" s="1"/>
  <c r="AY475" i="2"/>
  <c r="DO475" i="2" s="1"/>
  <c r="AE475" i="3" s="1"/>
  <c r="AY57" i="2"/>
  <c r="DO57" i="2" s="1"/>
  <c r="AE57" i="3" s="1"/>
  <c r="AY56" i="2"/>
  <c r="DO56" i="2" s="1"/>
  <c r="AE56" i="3" s="1"/>
  <c r="AY473" i="2"/>
  <c r="DO473" i="2" s="1"/>
  <c r="AE473" i="3" s="1"/>
  <c r="AY474" i="2"/>
  <c r="DO474" i="2" s="1"/>
  <c r="AE474" i="3" s="1"/>
  <c r="AY58" i="2"/>
  <c r="DO58" i="2" s="1"/>
  <c r="AE58" i="3" s="1"/>
  <c r="O43" i="2"/>
  <c r="CW43" i="2" s="1"/>
  <c r="O42" i="2"/>
  <c r="CW42" i="2" s="1"/>
  <c r="O459" i="2"/>
  <c r="CW459" i="2" s="1"/>
  <c r="O460" i="2"/>
  <c r="CW460" i="2" s="1"/>
  <c r="O485" i="2"/>
  <c r="CW485" i="2" s="1"/>
  <c r="O458" i="2"/>
  <c r="CW458" i="2" s="1"/>
  <c r="O44" i="2"/>
  <c r="CW44" i="2" s="1"/>
  <c r="O461" i="2"/>
  <c r="CW461" i="2" s="1"/>
  <c r="O41" i="2"/>
  <c r="CW41" i="2" s="1"/>
  <c r="AM490" i="2"/>
  <c r="DI490" i="2" s="1"/>
  <c r="Y490" i="3" s="1"/>
  <c r="AM491" i="2"/>
  <c r="DI491" i="2" s="1"/>
  <c r="Y491" i="3" s="1"/>
  <c r="AM69" i="2"/>
  <c r="DI69" i="2" s="1"/>
  <c r="Y69" i="3" s="1"/>
  <c r="AM492" i="2"/>
  <c r="DI492" i="2" s="1"/>
  <c r="Y492" i="3" s="1"/>
  <c r="AM70" i="2"/>
  <c r="DI70" i="2" s="1"/>
  <c r="Y70" i="3" s="1"/>
  <c r="AM493" i="2"/>
  <c r="DI493" i="2" s="1"/>
  <c r="Y493" i="3" s="1"/>
  <c r="AM486" i="2"/>
  <c r="DI486" i="2" s="1"/>
  <c r="Y486" i="3" s="1"/>
  <c r="AM68" i="2"/>
  <c r="DI68" i="2" s="1"/>
  <c r="Y68" i="3" s="1"/>
  <c r="BO939" i="2"/>
  <c r="DW939" i="2" s="1"/>
  <c r="AM939" i="3" s="1"/>
  <c r="BO940" i="2"/>
  <c r="DW940" i="2" s="1"/>
  <c r="AM940" i="3" s="1"/>
  <c r="Y476" i="2"/>
  <c r="DB476" i="2" s="1"/>
  <c r="R476" i="3" s="1"/>
  <c r="Y473" i="2"/>
  <c r="DB473" i="2" s="1"/>
  <c r="R473" i="3" s="1"/>
  <c r="Y58" i="2"/>
  <c r="DB58" i="2" s="1"/>
  <c r="R58" i="3" s="1"/>
  <c r="Y475" i="2"/>
  <c r="DB475" i="2" s="1"/>
  <c r="R475" i="3" s="1"/>
  <c r="Y474" i="2"/>
  <c r="DB474" i="2" s="1"/>
  <c r="R474" i="3" s="1"/>
  <c r="Y57" i="2"/>
  <c r="DB57" i="2" s="1"/>
  <c r="R57" i="3" s="1"/>
  <c r="Y56" i="2"/>
  <c r="DB56" i="2" s="1"/>
  <c r="R56" i="3" s="1"/>
  <c r="BY512" i="2"/>
  <c r="EB512" i="2" s="1"/>
  <c r="AR512" i="3" s="1"/>
  <c r="BY430" i="2"/>
  <c r="EB430" i="2" s="1"/>
  <c r="AR430" i="3" s="1"/>
  <c r="BY511" i="2"/>
  <c r="EB511" i="2" s="1"/>
  <c r="AR511" i="3" s="1"/>
  <c r="BY429" i="2"/>
  <c r="EB429" i="2" s="1"/>
  <c r="AR429" i="3" s="1"/>
  <c r="CC70" i="2"/>
  <c r="ED70" i="2" s="1"/>
  <c r="AT70" i="3" s="1"/>
  <c r="CC492" i="2"/>
  <c r="ED492" i="2" s="1"/>
  <c r="AT492" i="3" s="1"/>
  <c r="CC68" i="2"/>
  <c r="ED68" i="2" s="1"/>
  <c r="AT68" i="3" s="1"/>
  <c r="CC486" i="2"/>
  <c r="ED486" i="2" s="1"/>
  <c r="AT486" i="3" s="1"/>
  <c r="CC69" i="2"/>
  <c r="ED69" i="2" s="1"/>
  <c r="AT69" i="3" s="1"/>
  <c r="CC491" i="2"/>
  <c r="ED491" i="2" s="1"/>
  <c r="AT491" i="3" s="1"/>
  <c r="CC493" i="2"/>
  <c r="ED493" i="2" s="1"/>
  <c r="AT493" i="3" s="1"/>
  <c r="CC490" i="2"/>
  <c r="ED490" i="2" s="1"/>
  <c r="AT490" i="3" s="1"/>
  <c r="AS110" i="2"/>
  <c r="AS123" i="2"/>
  <c r="AS495" i="2"/>
  <c r="DL495" i="2" s="1"/>
  <c r="AB495" i="3" s="1"/>
  <c r="AS497" i="2"/>
  <c r="DL497" i="2" s="1"/>
  <c r="AB497" i="3" s="1"/>
  <c r="AS494" i="2"/>
  <c r="DL494" i="2" s="1"/>
  <c r="AB494" i="3" s="1"/>
  <c r="AS107" i="2"/>
  <c r="AA400" i="2"/>
  <c r="AA857" i="2"/>
  <c r="DC857" i="2" s="1"/>
  <c r="S857" i="3" s="1"/>
  <c r="AA865" i="2"/>
  <c r="DC865" i="2" s="1"/>
  <c r="S865" i="3" s="1"/>
  <c r="AA861" i="2"/>
  <c r="DC861" i="2" s="1"/>
  <c r="S861" i="3" s="1"/>
  <c r="AA344" i="2"/>
  <c r="AA453" i="2"/>
  <c r="AA405" i="2"/>
  <c r="AA853" i="2"/>
  <c r="DC853" i="2" s="1"/>
  <c r="S853" i="3" s="1"/>
  <c r="AA789" i="2"/>
  <c r="DC789" i="2" s="1"/>
  <c r="S789" i="3" s="1"/>
  <c r="AA407" i="2"/>
  <c r="AA862" i="2"/>
  <c r="DC862" i="2" s="1"/>
  <c r="S862" i="3" s="1"/>
  <c r="AA852" i="2"/>
  <c r="DC852" i="2" s="1"/>
  <c r="S852" i="3" s="1"/>
  <c r="AU789" i="2"/>
  <c r="DM789" i="2" s="1"/>
  <c r="AC789" i="3" s="1"/>
  <c r="AU861" i="2"/>
  <c r="DM861" i="2" s="1"/>
  <c r="AC861" i="3" s="1"/>
  <c r="AU857" i="2"/>
  <c r="DM857" i="2" s="1"/>
  <c r="AC857" i="3" s="1"/>
  <c r="AU862" i="2"/>
  <c r="DM862" i="2" s="1"/>
  <c r="AC862" i="3" s="1"/>
  <c r="AU400" i="2"/>
  <c r="AU453" i="2"/>
  <c r="AU407" i="2"/>
  <c r="AU344" i="2"/>
  <c r="AU865" i="2"/>
  <c r="DM865" i="2" s="1"/>
  <c r="AC865" i="3" s="1"/>
  <c r="AU852" i="2"/>
  <c r="DM852" i="2" s="1"/>
  <c r="AC852" i="3" s="1"/>
  <c r="AU853" i="2"/>
  <c r="DM853" i="2" s="1"/>
  <c r="AC853" i="3" s="1"/>
  <c r="AU405" i="2"/>
  <c r="BS32" i="2"/>
  <c r="DY32" i="2" s="1"/>
  <c r="AO32" i="3" s="1"/>
  <c r="BS33" i="2"/>
  <c r="DY33" i="2" s="1"/>
  <c r="AO33" i="3" s="1"/>
  <c r="BS905" i="2"/>
  <c r="DY905" i="2" s="1"/>
  <c r="AO905" i="3" s="1"/>
  <c r="BS904" i="2"/>
  <c r="DY904" i="2" s="1"/>
  <c r="AO904" i="3" s="1"/>
  <c r="BO168" i="2"/>
  <c r="BO169" i="2"/>
  <c r="DW169" i="2" s="1"/>
  <c r="AM169" i="3" s="1"/>
  <c r="BO593" i="2"/>
  <c r="DW593" i="2" s="1"/>
  <c r="AM593" i="3" s="1"/>
  <c r="BO592" i="2"/>
  <c r="DW592" i="2" s="1"/>
  <c r="AM592" i="3" s="1"/>
  <c r="BO177" i="2"/>
  <c r="DW177" i="2" s="1"/>
  <c r="AM177" i="3" s="1"/>
  <c r="BO176" i="2"/>
  <c r="BO601" i="2"/>
  <c r="DW601" i="2" s="1"/>
  <c r="AM601" i="3" s="1"/>
  <c r="BO602" i="2"/>
  <c r="DW602" i="2" s="1"/>
  <c r="AM602" i="3" s="1"/>
  <c r="O931" i="2"/>
  <c r="CW931" i="2" s="1"/>
  <c r="O915" i="2"/>
  <c r="CW915" i="2" s="1"/>
  <c r="O78" i="2"/>
  <c r="O95" i="2"/>
  <c r="O74" i="2"/>
  <c r="O928" i="2"/>
  <c r="CW928" i="2" s="1"/>
  <c r="O92" i="2"/>
  <c r="O85" i="2"/>
  <c r="O910" i="2"/>
  <c r="CW910" i="2" s="1"/>
  <c r="O922" i="2"/>
  <c r="CW922" i="2" s="1"/>
  <c r="O947" i="2"/>
  <c r="CW947" i="2" s="1"/>
  <c r="O89" i="2"/>
  <c r="BO54" i="2"/>
  <c r="DW54" i="2" s="1"/>
  <c r="AM54" i="3" s="1"/>
  <c r="BO472" i="2"/>
  <c r="DW472" i="2" s="1"/>
  <c r="AM472" i="3" s="1"/>
  <c r="BO471" i="2"/>
  <c r="DW471" i="2" s="1"/>
  <c r="AM471" i="3" s="1"/>
  <c r="BO468" i="2"/>
  <c r="DW468" i="2" s="1"/>
  <c r="AM468" i="3" s="1"/>
  <c r="BO52" i="2"/>
  <c r="DW52" i="2" s="1"/>
  <c r="AM52" i="3" s="1"/>
  <c r="BO53" i="2"/>
  <c r="DW53" i="2" s="1"/>
  <c r="AM53" i="3" s="1"/>
  <c r="BO51" i="2"/>
  <c r="DW51" i="2" s="1"/>
  <c r="AM51" i="3" s="1"/>
  <c r="BO469" i="2"/>
  <c r="DW469" i="2" s="1"/>
  <c r="AM469" i="3" s="1"/>
  <c r="BO470" i="2"/>
  <c r="DW470" i="2" s="1"/>
  <c r="AM470" i="3" s="1"/>
  <c r="W749" i="2"/>
  <c r="DA749" i="2" s="1"/>
  <c r="Q749" i="3" s="1"/>
  <c r="W755" i="2"/>
  <c r="DA755" i="2" s="1"/>
  <c r="Q755" i="3" s="1"/>
  <c r="W752" i="2"/>
  <c r="DA752" i="2" s="1"/>
  <c r="Q752" i="3" s="1"/>
  <c r="W444" i="2"/>
  <c r="DA444" i="2" s="1"/>
  <c r="Q444" i="3" s="1"/>
  <c r="W320" i="2"/>
  <c r="W322" i="2"/>
  <c r="DA322" i="2" s="1"/>
  <c r="Q322" i="3" s="1"/>
  <c r="W321" i="2"/>
  <c r="DA321" i="2" s="1"/>
  <c r="Q321" i="3" s="1"/>
  <c r="W751" i="2"/>
  <c r="DA751" i="2" s="1"/>
  <c r="Q751" i="3" s="1"/>
  <c r="W750" i="2"/>
  <c r="DA750" i="2" s="1"/>
  <c r="Q750" i="3" s="1"/>
  <c r="W323" i="2"/>
  <c r="W753" i="2"/>
  <c r="DA753" i="2" s="1"/>
  <c r="Q753" i="3" s="1"/>
  <c r="BY68" i="2"/>
  <c r="EB68" i="2" s="1"/>
  <c r="AR68" i="3" s="1"/>
  <c r="BY490" i="2"/>
  <c r="EB490" i="2" s="1"/>
  <c r="AR490" i="3" s="1"/>
  <c r="BY70" i="2"/>
  <c r="EB70" i="2" s="1"/>
  <c r="AR70" i="3" s="1"/>
  <c r="BY486" i="2"/>
  <c r="EB486" i="2" s="1"/>
  <c r="AR486" i="3" s="1"/>
  <c r="BY493" i="2"/>
  <c r="EB493" i="2" s="1"/>
  <c r="AR493" i="3" s="1"/>
  <c r="BY69" i="2"/>
  <c r="EB69" i="2" s="1"/>
  <c r="AR69" i="3" s="1"/>
  <c r="BY492" i="2"/>
  <c r="EB492" i="2" s="1"/>
  <c r="AR492" i="3" s="1"/>
  <c r="BY491" i="2"/>
  <c r="EB491" i="2" s="1"/>
  <c r="AR491" i="3" s="1"/>
  <c r="CG78" i="2"/>
  <c r="CG915" i="2"/>
  <c r="EF915" i="2" s="1"/>
  <c r="AV915" i="3" s="1"/>
  <c r="CG74" i="2"/>
  <c r="CG928" i="2"/>
  <c r="EF928" i="2" s="1"/>
  <c r="AV928" i="3" s="1"/>
  <c r="CG85" i="2"/>
  <c r="CG947" i="2"/>
  <c r="EF947" i="2" s="1"/>
  <c r="AV947" i="3" s="1"/>
  <c r="CG931" i="2"/>
  <c r="EF931" i="2" s="1"/>
  <c r="AV931" i="3" s="1"/>
  <c r="CG922" i="2"/>
  <c r="EF922" i="2" s="1"/>
  <c r="AV922" i="3" s="1"/>
  <c r="CG95" i="2"/>
  <c r="CG92" i="2"/>
  <c r="CG910" i="2"/>
  <c r="EF910" i="2" s="1"/>
  <c r="AV910" i="3" s="1"/>
  <c r="CG89" i="2"/>
  <c r="BS464" i="2"/>
  <c r="DY464" i="2" s="1"/>
  <c r="AO464" i="3" s="1"/>
  <c r="BS463" i="2"/>
  <c r="DY463" i="2" s="1"/>
  <c r="AO463" i="3" s="1"/>
  <c r="BS465" i="2"/>
  <c r="DY465" i="2" s="1"/>
  <c r="AO465" i="3" s="1"/>
  <c r="BS46" i="2"/>
  <c r="DY46" i="2" s="1"/>
  <c r="AO46" i="3" s="1"/>
  <c r="BS467" i="2"/>
  <c r="DY467" i="2" s="1"/>
  <c r="AO467" i="3" s="1"/>
  <c r="BS462" i="2"/>
  <c r="DY462" i="2" s="1"/>
  <c r="AO462" i="3" s="1"/>
  <c r="BS48" i="2"/>
  <c r="DY48" i="2" s="1"/>
  <c r="AO48" i="3" s="1"/>
  <c r="BS47" i="2"/>
  <c r="DY47" i="2" s="1"/>
  <c r="AO47" i="3" s="1"/>
  <c r="BS49" i="2"/>
  <c r="DY49" i="2" s="1"/>
  <c r="AO49" i="3" s="1"/>
  <c r="BS466" i="2"/>
  <c r="DY466" i="2" s="1"/>
  <c r="AO466" i="3" s="1"/>
  <c r="AK69" i="2"/>
  <c r="DH69" i="2" s="1"/>
  <c r="X69" i="3" s="1"/>
  <c r="AK490" i="2"/>
  <c r="DH490" i="2" s="1"/>
  <c r="X490" i="3" s="1"/>
  <c r="AK486" i="2"/>
  <c r="DH486" i="2" s="1"/>
  <c r="X486" i="3" s="1"/>
  <c r="AK493" i="2"/>
  <c r="DH493" i="2" s="1"/>
  <c r="X493" i="3" s="1"/>
  <c r="AK491" i="2"/>
  <c r="DH491" i="2" s="1"/>
  <c r="X491" i="3" s="1"/>
  <c r="AK492" i="2"/>
  <c r="DH492" i="2" s="1"/>
  <c r="X492" i="3" s="1"/>
  <c r="AK70" i="2"/>
  <c r="DH70" i="2" s="1"/>
  <c r="X70" i="3" s="1"/>
  <c r="AK68" i="2"/>
  <c r="DH68" i="2" s="1"/>
  <c r="X68" i="3" s="1"/>
  <c r="Y237" i="2"/>
  <c r="Y676" i="2"/>
  <c r="DB676" i="2" s="1"/>
  <c r="R676" i="3" s="1"/>
  <c r="Y624" i="2"/>
  <c r="DB624" i="2" s="1"/>
  <c r="R624" i="3" s="1"/>
  <c r="Y266" i="2"/>
  <c r="DB266" i="2" s="1"/>
  <c r="R266" i="3" s="1"/>
  <c r="Y267" i="2"/>
  <c r="DB267" i="2" s="1"/>
  <c r="R267" i="3" s="1"/>
  <c r="Y437" i="2"/>
  <c r="Y240" i="2"/>
  <c r="Y244" i="2"/>
  <c r="Y227" i="2"/>
  <c r="Y675" i="2"/>
  <c r="DB675" i="2" s="1"/>
  <c r="R675" i="3" s="1"/>
  <c r="Y233" i="2"/>
  <c r="Q905" i="2"/>
  <c r="CX905" i="2" s="1"/>
  <c r="N905" i="3" s="1"/>
  <c r="Q904" i="2"/>
  <c r="CX904" i="2" s="1"/>
  <c r="N904" i="3" s="1"/>
  <c r="Q33" i="2"/>
  <c r="CX33" i="2" s="1"/>
  <c r="N33" i="3" s="1"/>
  <c r="Q32" i="2"/>
  <c r="CX32" i="2" s="1"/>
  <c r="N32" i="3" s="1"/>
  <c r="U752" i="2"/>
  <c r="CZ752" i="2" s="1"/>
  <c r="P752" i="3" s="1"/>
  <c r="U755" i="2"/>
  <c r="CZ755" i="2" s="1"/>
  <c r="P755" i="3" s="1"/>
  <c r="U444" i="2"/>
  <c r="CZ444" i="2" s="1"/>
  <c r="P444" i="3" s="1"/>
  <c r="U749" i="2"/>
  <c r="CZ749" i="2" s="1"/>
  <c r="P749" i="3" s="1"/>
  <c r="U753" i="2"/>
  <c r="CZ753" i="2" s="1"/>
  <c r="P753" i="3" s="1"/>
  <c r="U320" i="2"/>
  <c r="U321" i="2"/>
  <c r="CZ321" i="2" s="1"/>
  <c r="P321" i="3" s="1"/>
  <c r="U322" i="2"/>
  <c r="CZ322" i="2" s="1"/>
  <c r="P322" i="3" s="1"/>
  <c r="U750" i="2"/>
  <c r="CZ750" i="2" s="1"/>
  <c r="P750" i="3" s="1"/>
  <c r="U751" i="2"/>
  <c r="CZ751" i="2" s="1"/>
  <c r="P751" i="3" s="1"/>
  <c r="U323" i="2"/>
  <c r="W928" i="2"/>
  <c r="DA928" i="2" s="1"/>
  <c r="Q928" i="3" s="1"/>
  <c r="W95" i="2"/>
  <c r="W910" i="2"/>
  <c r="DA910" i="2" s="1"/>
  <c r="Q910" i="3" s="1"/>
  <c r="W947" i="2"/>
  <c r="DA947" i="2" s="1"/>
  <c r="Q947" i="3" s="1"/>
  <c r="W922" i="2"/>
  <c r="DA922" i="2" s="1"/>
  <c r="Q922" i="3" s="1"/>
  <c r="W78" i="2"/>
  <c r="W931" i="2"/>
  <c r="DA931" i="2" s="1"/>
  <c r="Q931" i="3" s="1"/>
  <c r="W915" i="2"/>
  <c r="DA915" i="2" s="1"/>
  <c r="Q915" i="3" s="1"/>
  <c r="W85" i="2"/>
  <c r="W92" i="2"/>
  <c r="W74" i="2"/>
  <c r="W89" i="2"/>
  <c r="BW74" i="2"/>
  <c r="BW928" i="2"/>
  <c r="EA928" i="2" s="1"/>
  <c r="AQ928" i="3" s="1"/>
  <c r="BW85" i="2"/>
  <c r="BW78" i="2"/>
  <c r="BW92" i="2"/>
  <c r="BW910" i="2"/>
  <c r="EA910" i="2" s="1"/>
  <c r="AQ910" i="3" s="1"/>
  <c r="BW931" i="2"/>
  <c r="EA931" i="2" s="1"/>
  <c r="AQ931" i="3" s="1"/>
  <c r="BW947" i="2"/>
  <c r="EA947" i="2" s="1"/>
  <c r="AQ947" i="3" s="1"/>
  <c r="BW95" i="2"/>
  <c r="BW89" i="2"/>
  <c r="BW922" i="2"/>
  <c r="EA922" i="2" s="1"/>
  <c r="AQ922" i="3" s="1"/>
  <c r="BW915" i="2"/>
  <c r="EA915" i="2" s="1"/>
  <c r="AQ915" i="3" s="1"/>
  <c r="BS862" i="2"/>
  <c r="DY862" i="2" s="1"/>
  <c r="AO862" i="3" s="1"/>
  <c r="BS865" i="2"/>
  <c r="DY865" i="2" s="1"/>
  <c r="AO865" i="3" s="1"/>
  <c r="BS453" i="2"/>
  <c r="BS407" i="2"/>
  <c r="BS400" i="2"/>
  <c r="BS857" i="2"/>
  <c r="DY857" i="2" s="1"/>
  <c r="AO857" i="3" s="1"/>
  <c r="BS853" i="2"/>
  <c r="DY853" i="2" s="1"/>
  <c r="AO853" i="3" s="1"/>
  <c r="BS789" i="2"/>
  <c r="DY789" i="2" s="1"/>
  <c r="AO789" i="3" s="1"/>
  <c r="BS861" i="2"/>
  <c r="DY861" i="2" s="1"/>
  <c r="AO861" i="3" s="1"/>
  <c r="BS405" i="2"/>
  <c r="BS344" i="2"/>
  <c r="BS852" i="2"/>
  <c r="DY852" i="2" s="1"/>
  <c r="AO852" i="3" s="1"/>
  <c r="CG940" i="2"/>
  <c r="EF940" i="2" s="1"/>
  <c r="AV940" i="3" s="1"/>
  <c r="CG939" i="2"/>
  <c r="EF939" i="2" s="1"/>
  <c r="AV939" i="3" s="1"/>
  <c r="CE387" i="2"/>
  <c r="EE387" i="2" s="1"/>
  <c r="AU387" i="3" s="1"/>
  <c r="CE386" i="2"/>
  <c r="EE386" i="2" s="1"/>
  <c r="AU386" i="3" s="1"/>
  <c r="CE380" i="2"/>
  <c r="CE452" i="2"/>
  <c r="EE452" i="2" s="1"/>
  <c r="AU452" i="3" s="1"/>
  <c r="CE371" i="2"/>
  <c r="CE825" i="2"/>
  <c r="EE825" i="2" s="1"/>
  <c r="AU825" i="3" s="1"/>
  <c r="CE383" i="2"/>
  <c r="CE843" i="2"/>
  <c r="EE843" i="2" s="1"/>
  <c r="AU843" i="3" s="1"/>
  <c r="CE16" i="2"/>
  <c r="CE844" i="2"/>
  <c r="EE844" i="2" s="1"/>
  <c r="AU844" i="3" s="1"/>
  <c r="CE388" i="2"/>
  <c r="CA907" i="2"/>
  <c r="EC907" i="2" s="1"/>
  <c r="AS907" i="3" s="1"/>
  <c r="CA37" i="2"/>
  <c r="EC37" i="2" s="1"/>
  <c r="AS37" i="3" s="1"/>
  <c r="CA908" i="2"/>
  <c r="EC908" i="2" s="1"/>
  <c r="AS908" i="3" s="1"/>
  <c r="CA36" i="2"/>
  <c r="EC36" i="2" s="1"/>
  <c r="AS36" i="3" s="1"/>
  <c r="BS940" i="2"/>
  <c r="DY940" i="2" s="1"/>
  <c r="AO940" i="3" s="1"/>
  <c r="BS939" i="2"/>
  <c r="DY939" i="2" s="1"/>
  <c r="AO939" i="3" s="1"/>
  <c r="CC426" i="2"/>
  <c r="BI464" i="2"/>
  <c r="DT464" i="2" s="1"/>
  <c r="AJ464" i="3" s="1"/>
  <c r="BI465" i="2"/>
  <c r="DT465" i="2" s="1"/>
  <c r="AJ465" i="3" s="1"/>
  <c r="BI467" i="2"/>
  <c r="DT467" i="2" s="1"/>
  <c r="AJ467" i="3" s="1"/>
  <c r="BI466" i="2"/>
  <c r="DT466" i="2" s="1"/>
  <c r="AJ466" i="3" s="1"/>
  <c r="BI462" i="2"/>
  <c r="DT462" i="2" s="1"/>
  <c r="AJ462" i="3" s="1"/>
  <c r="BI463" i="2"/>
  <c r="DT463" i="2" s="1"/>
  <c r="AJ463" i="3" s="1"/>
  <c r="BI47" i="2"/>
  <c r="DT47" i="2" s="1"/>
  <c r="AJ47" i="3" s="1"/>
  <c r="BI49" i="2"/>
  <c r="DT49" i="2" s="1"/>
  <c r="AJ49" i="3" s="1"/>
  <c r="BI46" i="2"/>
  <c r="DT46" i="2" s="1"/>
  <c r="AJ46" i="3" s="1"/>
  <c r="BI48" i="2"/>
  <c r="DT48" i="2" s="1"/>
  <c r="AJ48" i="3" s="1"/>
  <c r="BC449" i="2"/>
  <c r="DQ449" i="2" s="1"/>
  <c r="AG449" i="3" s="1"/>
  <c r="BC448" i="2"/>
  <c r="DQ448" i="2" s="1"/>
  <c r="AG448" i="3" s="1"/>
  <c r="CA563" i="2"/>
  <c r="EC563" i="2" s="1"/>
  <c r="AS563" i="3" s="1"/>
  <c r="Q68" i="2"/>
  <c r="CX68" i="2" s="1"/>
  <c r="N68" i="3" s="1"/>
  <c r="Q490" i="2"/>
  <c r="CX490" i="2" s="1"/>
  <c r="N490" i="3" s="1"/>
  <c r="Q69" i="2"/>
  <c r="CX69" i="2" s="1"/>
  <c r="N69" i="3" s="1"/>
  <c r="Q70" i="2"/>
  <c r="CX70" i="2" s="1"/>
  <c r="N70" i="3" s="1"/>
  <c r="Q486" i="2"/>
  <c r="CX486" i="2" s="1"/>
  <c r="N486" i="3" s="1"/>
  <c r="Q493" i="2"/>
  <c r="CX493" i="2" s="1"/>
  <c r="N493" i="3" s="1"/>
  <c r="Q491" i="2"/>
  <c r="CX491" i="2" s="1"/>
  <c r="N491" i="3" s="1"/>
  <c r="Q492" i="2"/>
  <c r="CX492" i="2" s="1"/>
  <c r="N492" i="3" s="1"/>
  <c r="CE908" i="2"/>
  <c r="EE908" i="2" s="1"/>
  <c r="AU908" i="3" s="1"/>
  <c r="CE37" i="2"/>
  <c r="EE37" i="2" s="1"/>
  <c r="AU37" i="3" s="1"/>
  <c r="CE36" i="2"/>
  <c r="EE36" i="2" s="1"/>
  <c r="AU36" i="3" s="1"/>
  <c r="CE907" i="2"/>
  <c r="EE907" i="2" s="1"/>
  <c r="AU907" i="3" s="1"/>
  <c r="Q452" i="2"/>
  <c r="CX452" i="2" s="1"/>
  <c r="N452" i="3" s="1"/>
  <c r="Q380" i="2"/>
  <c r="Q388" i="2"/>
  <c r="Q386" i="2"/>
  <c r="CX386" i="2" s="1"/>
  <c r="N386" i="3" s="1"/>
  <c r="Q844" i="2"/>
  <c r="CX844" i="2" s="1"/>
  <c r="N844" i="3" s="1"/>
  <c r="Q383" i="2"/>
  <c r="Q843" i="2"/>
  <c r="CX843" i="2" s="1"/>
  <c r="N843" i="3" s="1"/>
  <c r="Q387" i="2"/>
  <c r="CX387" i="2" s="1"/>
  <c r="N387" i="3" s="1"/>
  <c r="Q825" i="2"/>
  <c r="CX825" i="2" s="1"/>
  <c r="N825" i="3" s="1"/>
  <c r="Q371" i="2"/>
  <c r="Q16" i="2"/>
  <c r="U928" i="2"/>
  <c r="CZ928" i="2" s="1"/>
  <c r="P928" i="3" s="1"/>
  <c r="U947" i="2"/>
  <c r="CZ947" i="2" s="1"/>
  <c r="P947" i="3" s="1"/>
  <c r="U922" i="2"/>
  <c r="CZ922" i="2" s="1"/>
  <c r="P922" i="3" s="1"/>
  <c r="U78" i="2"/>
  <c r="U95" i="2"/>
  <c r="U910" i="2"/>
  <c r="CZ910" i="2" s="1"/>
  <c r="P910" i="3" s="1"/>
  <c r="U915" i="2"/>
  <c r="CZ915" i="2" s="1"/>
  <c r="P915" i="3" s="1"/>
  <c r="U931" i="2"/>
  <c r="CZ931" i="2" s="1"/>
  <c r="P931" i="3" s="1"/>
  <c r="U74" i="2"/>
  <c r="U85" i="2"/>
  <c r="U92" i="2"/>
  <c r="U89" i="2"/>
  <c r="AK326" i="2"/>
  <c r="AK332" i="2"/>
  <c r="AK337" i="2"/>
  <c r="AK757" i="2"/>
  <c r="DH757" i="2" s="1"/>
  <c r="X757" i="3" s="1"/>
  <c r="AK369" i="2"/>
  <c r="DH369" i="2" s="1"/>
  <c r="X369" i="3" s="1"/>
  <c r="AK824" i="2"/>
  <c r="DH824" i="2" s="1"/>
  <c r="X824" i="3" s="1"/>
  <c r="AK333" i="2"/>
  <c r="AK334" i="2"/>
  <c r="AK445" i="2"/>
  <c r="AK338" i="2"/>
  <c r="CA323" i="2"/>
  <c r="CA444" i="2"/>
  <c r="EC444" i="2" s="1"/>
  <c r="AS444" i="3" s="1"/>
  <c r="CA320" i="2"/>
  <c r="CA751" i="2"/>
  <c r="EC751" i="2" s="1"/>
  <c r="AS751" i="3" s="1"/>
  <c r="CA755" i="2"/>
  <c r="EC755" i="2" s="1"/>
  <c r="AS755" i="3" s="1"/>
  <c r="CA749" i="2"/>
  <c r="EC749" i="2" s="1"/>
  <c r="AS749" i="3" s="1"/>
  <c r="CA753" i="2"/>
  <c r="EC753" i="2" s="1"/>
  <c r="AS753" i="3" s="1"/>
  <c r="CA322" i="2"/>
  <c r="EC322" i="2" s="1"/>
  <c r="AS322" i="3" s="1"/>
  <c r="CA752" i="2"/>
  <c r="EC752" i="2" s="1"/>
  <c r="AS752" i="3" s="1"/>
  <c r="CA321" i="2"/>
  <c r="EC321" i="2" s="1"/>
  <c r="AS321" i="3" s="1"/>
  <c r="CA750" i="2"/>
  <c r="EC750" i="2" s="1"/>
  <c r="AS750" i="3" s="1"/>
  <c r="BG66" i="2"/>
  <c r="DS66" i="2" s="1"/>
  <c r="AI66" i="3" s="1"/>
  <c r="BG60" i="2"/>
  <c r="DS60" i="2" s="1"/>
  <c r="AI60" i="3" s="1"/>
  <c r="BG61" i="2"/>
  <c r="DS61" i="2" s="1"/>
  <c r="AI61" i="3" s="1"/>
  <c r="BG479" i="2"/>
  <c r="DS479" i="2" s="1"/>
  <c r="AI479" i="3" s="1"/>
  <c r="BG65" i="2"/>
  <c r="DS65" i="2" s="1"/>
  <c r="AI65" i="3" s="1"/>
  <c r="BG482" i="2"/>
  <c r="DS482" i="2" s="1"/>
  <c r="AI482" i="3" s="1"/>
  <c r="BG481" i="2"/>
  <c r="DS481" i="2" s="1"/>
  <c r="AI481" i="3" s="1"/>
  <c r="BG477" i="2"/>
  <c r="DS477" i="2" s="1"/>
  <c r="AI477" i="3" s="1"/>
  <c r="BG63" i="2"/>
  <c r="DS63" i="2" s="1"/>
  <c r="AI63" i="3" s="1"/>
  <c r="BG480" i="2"/>
  <c r="DS480" i="2" s="1"/>
  <c r="AI480" i="3" s="1"/>
  <c r="BG483" i="2"/>
  <c r="DS483" i="2" s="1"/>
  <c r="AI483" i="3" s="1"/>
  <c r="BG484" i="2"/>
  <c r="DS484" i="2" s="1"/>
  <c r="AI484" i="3" s="1"/>
  <c r="BG62" i="2"/>
  <c r="DS62" i="2" s="1"/>
  <c r="AI62" i="3" s="1"/>
  <c r="BG64" i="2"/>
  <c r="DS64" i="2" s="1"/>
  <c r="AI64" i="3" s="1"/>
  <c r="BG478" i="2"/>
  <c r="DS478" i="2" s="1"/>
  <c r="AI478" i="3" s="1"/>
  <c r="CA939" i="2"/>
  <c r="EC939" i="2" s="1"/>
  <c r="AS939" i="3" s="1"/>
  <c r="CA940" i="2"/>
  <c r="EC940" i="2" s="1"/>
  <c r="AS940" i="3" s="1"/>
  <c r="BM51" i="2"/>
  <c r="DV51" i="2" s="1"/>
  <c r="AL51" i="3" s="1"/>
  <c r="BM52" i="2"/>
  <c r="DV52" i="2" s="1"/>
  <c r="AL52" i="3" s="1"/>
  <c r="BM471" i="2"/>
  <c r="DV471" i="2" s="1"/>
  <c r="AL471" i="3" s="1"/>
  <c r="BM53" i="2"/>
  <c r="DV53" i="2" s="1"/>
  <c r="AL53" i="3" s="1"/>
  <c r="BM470" i="2"/>
  <c r="DV470" i="2" s="1"/>
  <c r="AL470" i="3" s="1"/>
  <c r="BM54" i="2"/>
  <c r="DV54" i="2" s="1"/>
  <c r="AL54" i="3" s="1"/>
  <c r="BM468" i="2"/>
  <c r="DV468" i="2" s="1"/>
  <c r="AL468" i="3" s="1"/>
  <c r="BM469" i="2"/>
  <c r="DV469" i="2" s="1"/>
  <c r="AL469" i="3" s="1"/>
  <c r="BM472" i="2"/>
  <c r="DV472" i="2" s="1"/>
  <c r="AL472" i="3" s="1"/>
  <c r="AC48" i="2"/>
  <c r="DD48" i="2" s="1"/>
  <c r="T48" i="3" s="1"/>
  <c r="AC464" i="2"/>
  <c r="DD464" i="2" s="1"/>
  <c r="T464" i="3" s="1"/>
  <c r="AC465" i="2"/>
  <c r="DD465" i="2" s="1"/>
  <c r="T465" i="3" s="1"/>
  <c r="AC46" i="2"/>
  <c r="DD46" i="2" s="1"/>
  <c r="T46" i="3" s="1"/>
  <c r="AC462" i="2"/>
  <c r="DD462" i="2" s="1"/>
  <c r="T462" i="3" s="1"/>
  <c r="AC49" i="2"/>
  <c r="DD49" i="2" s="1"/>
  <c r="T49" i="3" s="1"/>
  <c r="AC463" i="2"/>
  <c r="DD463" i="2" s="1"/>
  <c r="T463" i="3" s="1"/>
  <c r="AC467" i="2"/>
  <c r="DD467" i="2" s="1"/>
  <c r="T467" i="3" s="1"/>
  <c r="AC466" i="2"/>
  <c r="DD466" i="2" s="1"/>
  <c r="T466" i="3" s="1"/>
  <c r="AC47" i="2"/>
  <c r="DD47" i="2" s="1"/>
  <c r="T47" i="3" s="1"/>
  <c r="AE7" i="2"/>
  <c r="DE7" i="2" s="1"/>
  <c r="U7" i="3" s="1"/>
  <c r="AE8" i="2"/>
  <c r="AE9" i="2"/>
  <c r="DE9" i="2" s="1"/>
  <c r="U9" i="3" s="1"/>
  <c r="AS175" i="2"/>
  <c r="DL175" i="2" s="1"/>
  <c r="AB175" i="3" s="1"/>
  <c r="AS600" i="2"/>
  <c r="DL600" i="2" s="1"/>
  <c r="AB600" i="3" s="1"/>
  <c r="AS599" i="2"/>
  <c r="DL599" i="2" s="1"/>
  <c r="AB599" i="3" s="1"/>
  <c r="AS174" i="2"/>
  <c r="AA939" i="2"/>
  <c r="DC939" i="2" s="1"/>
  <c r="S939" i="3" s="1"/>
  <c r="AA940" i="2"/>
  <c r="DC940" i="2" s="1"/>
  <c r="S940" i="3" s="1"/>
  <c r="BE939" i="2"/>
  <c r="DR939" i="2" s="1"/>
  <c r="AH939" i="3" s="1"/>
  <c r="BE940" i="2"/>
  <c r="DR940" i="2" s="1"/>
  <c r="AH940" i="3" s="1"/>
  <c r="O320" i="2"/>
  <c r="O755" i="2"/>
  <c r="CW755" i="2" s="1"/>
  <c r="O322" i="2"/>
  <c r="CW322" i="2" s="1"/>
  <c r="O323" i="2"/>
  <c r="O321" i="2"/>
  <c r="CW321" i="2" s="1"/>
  <c r="O749" i="2"/>
  <c r="CW749" i="2" s="1"/>
  <c r="O750" i="2"/>
  <c r="CW750" i="2" s="1"/>
  <c r="O753" i="2"/>
  <c r="CW753" i="2" s="1"/>
  <c r="O444" i="2"/>
  <c r="CW444" i="2" s="1"/>
  <c r="O751" i="2"/>
  <c r="CW751" i="2" s="1"/>
  <c r="O752" i="2"/>
  <c r="CW752" i="2" s="1"/>
  <c r="U473" i="2"/>
  <c r="CZ473" i="2" s="1"/>
  <c r="P473" i="3" s="1"/>
  <c r="U57" i="2"/>
  <c r="CZ57" i="2" s="1"/>
  <c r="P57" i="3" s="1"/>
  <c r="U58" i="2"/>
  <c r="CZ58" i="2" s="1"/>
  <c r="P58" i="3" s="1"/>
  <c r="U56" i="2"/>
  <c r="CZ56" i="2" s="1"/>
  <c r="P56" i="3" s="1"/>
  <c r="U475" i="2"/>
  <c r="CZ475" i="2" s="1"/>
  <c r="P475" i="3" s="1"/>
  <c r="U474" i="2"/>
  <c r="CZ474" i="2" s="1"/>
  <c r="P474" i="3" s="1"/>
  <c r="U476" i="2"/>
  <c r="CZ476" i="2" s="1"/>
  <c r="P476" i="3" s="1"/>
  <c r="BC484" i="2"/>
  <c r="DQ484" i="2" s="1"/>
  <c r="AG484" i="3" s="1"/>
  <c r="BC62" i="2"/>
  <c r="DQ62" i="2" s="1"/>
  <c r="AG62" i="3" s="1"/>
  <c r="BC60" i="2"/>
  <c r="DQ60" i="2" s="1"/>
  <c r="AG60" i="3" s="1"/>
  <c r="BC63" i="2"/>
  <c r="DQ63" i="2" s="1"/>
  <c r="AG63" i="3" s="1"/>
  <c r="BC61" i="2"/>
  <c r="DQ61" i="2" s="1"/>
  <c r="AG61" i="3" s="1"/>
  <c r="BC64" i="2"/>
  <c r="DQ64" i="2" s="1"/>
  <c r="AG64" i="3" s="1"/>
  <c r="BC478" i="2"/>
  <c r="DQ478" i="2" s="1"/>
  <c r="AG478" i="3" s="1"/>
  <c r="BC483" i="2"/>
  <c r="DQ483" i="2" s="1"/>
  <c r="AG483" i="3" s="1"/>
  <c r="BC66" i="2"/>
  <c r="DQ66" i="2" s="1"/>
  <c r="AG66" i="3" s="1"/>
  <c r="BC482" i="2"/>
  <c r="DQ482" i="2" s="1"/>
  <c r="AG482" i="3" s="1"/>
  <c r="BC479" i="2"/>
  <c r="DQ479" i="2" s="1"/>
  <c r="AG479" i="3" s="1"/>
  <c r="BC477" i="2"/>
  <c r="DQ477" i="2" s="1"/>
  <c r="AG477" i="3" s="1"/>
  <c r="BC65" i="2"/>
  <c r="DQ65" i="2" s="1"/>
  <c r="AG65" i="3" s="1"/>
  <c r="BC480" i="2"/>
  <c r="DQ480" i="2" s="1"/>
  <c r="AG480" i="3" s="1"/>
  <c r="BC481" i="2"/>
  <c r="DQ481" i="2" s="1"/>
  <c r="AG481" i="3" s="1"/>
  <c r="AS41" i="2"/>
  <c r="DL41" i="2" s="1"/>
  <c r="AB41" i="3" s="1"/>
  <c r="AS460" i="2"/>
  <c r="DL460" i="2" s="1"/>
  <c r="AB460" i="3" s="1"/>
  <c r="AS461" i="2"/>
  <c r="DL461" i="2" s="1"/>
  <c r="AB461" i="3" s="1"/>
  <c r="AS43" i="2"/>
  <c r="DL43" i="2" s="1"/>
  <c r="AB43" i="3" s="1"/>
  <c r="AS485" i="2"/>
  <c r="DL485" i="2" s="1"/>
  <c r="AB485" i="3" s="1"/>
  <c r="AS459" i="2"/>
  <c r="DL459" i="2" s="1"/>
  <c r="AB459" i="3" s="1"/>
  <c r="AS44" i="2"/>
  <c r="DL44" i="2" s="1"/>
  <c r="AB44" i="3" s="1"/>
  <c r="AS458" i="2"/>
  <c r="DL458" i="2" s="1"/>
  <c r="AB458" i="3" s="1"/>
  <c r="AS42" i="2"/>
  <c r="DL42" i="2" s="1"/>
  <c r="AB42" i="3" s="1"/>
  <c r="AU58" i="2"/>
  <c r="DM58" i="2" s="1"/>
  <c r="AC58" i="3" s="1"/>
  <c r="AU473" i="2"/>
  <c r="DM473" i="2" s="1"/>
  <c r="AC473" i="3" s="1"/>
  <c r="AU476" i="2"/>
  <c r="DM476" i="2" s="1"/>
  <c r="AC476" i="3" s="1"/>
  <c r="AU475" i="2"/>
  <c r="DM475" i="2" s="1"/>
  <c r="AC475" i="3" s="1"/>
  <c r="AU57" i="2"/>
  <c r="DM57" i="2" s="1"/>
  <c r="AC57" i="3" s="1"/>
  <c r="AU474" i="2"/>
  <c r="DM474" i="2" s="1"/>
  <c r="AC474" i="3" s="1"/>
  <c r="AU56" i="2"/>
  <c r="DM56" i="2" s="1"/>
  <c r="AC56" i="3" s="1"/>
  <c r="BO430" i="2"/>
  <c r="DW430" i="2" s="1"/>
  <c r="AM430" i="3" s="1"/>
  <c r="BO511" i="2"/>
  <c r="DW511" i="2" s="1"/>
  <c r="AM511" i="3" s="1"/>
  <c r="BO512" i="2"/>
  <c r="DW512" i="2" s="1"/>
  <c r="AM512" i="3" s="1"/>
  <c r="BO429" i="2"/>
  <c r="DW429" i="2" s="1"/>
  <c r="AM429" i="3" s="1"/>
  <c r="BE453" i="2"/>
  <c r="BE865" i="2"/>
  <c r="DR865" i="2" s="1"/>
  <c r="AH865" i="3" s="1"/>
  <c r="BE861" i="2"/>
  <c r="DR861" i="2" s="1"/>
  <c r="AH861" i="3" s="1"/>
  <c r="BE857" i="2"/>
  <c r="DR857" i="2" s="1"/>
  <c r="AH857" i="3" s="1"/>
  <c r="BE344" i="2"/>
  <c r="BE407" i="2"/>
  <c r="BE405" i="2"/>
  <c r="BE862" i="2"/>
  <c r="DR862" i="2" s="1"/>
  <c r="AH862" i="3" s="1"/>
  <c r="BE789" i="2"/>
  <c r="DR789" i="2" s="1"/>
  <c r="AH789" i="3" s="1"/>
  <c r="BE400" i="2"/>
  <c r="BE853" i="2"/>
  <c r="DR853" i="2" s="1"/>
  <c r="AH853" i="3" s="1"/>
  <c r="BE852" i="2"/>
  <c r="DR852" i="2" s="1"/>
  <c r="AH852" i="3" s="1"/>
  <c r="BC908" i="2"/>
  <c r="DQ908" i="2" s="1"/>
  <c r="AG908" i="3" s="1"/>
  <c r="BC36" i="2"/>
  <c r="DQ36" i="2" s="1"/>
  <c r="AG36" i="3" s="1"/>
  <c r="BC907" i="2"/>
  <c r="DQ907" i="2" s="1"/>
  <c r="AG907" i="3" s="1"/>
  <c r="BC37" i="2"/>
  <c r="DQ37" i="2" s="1"/>
  <c r="AG37" i="3" s="1"/>
  <c r="AO196" i="2"/>
  <c r="AO160" i="2"/>
  <c r="AO204" i="2"/>
  <c r="AO193" i="2"/>
  <c r="AO586" i="2"/>
  <c r="DJ586" i="2" s="1"/>
  <c r="Z586" i="3" s="1"/>
  <c r="AO432" i="2"/>
  <c r="AO211" i="2"/>
  <c r="AO161" i="2"/>
  <c r="AO210" i="2"/>
  <c r="AO164" i="2"/>
  <c r="AO545" i="2"/>
  <c r="DJ545" i="2" s="1"/>
  <c r="Z545" i="3" s="1"/>
  <c r="AO209" i="2"/>
  <c r="AO547" i="2"/>
  <c r="DJ547" i="2" s="1"/>
  <c r="Z547" i="3" s="1"/>
  <c r="AS939" i="2"/>
  <c r="DL939" i="2" s="1"/>
  <c r="AB939" i="3" s="1"/>
  <c r="AS940" i="2"/>
  <c r="DL940" i="2" s="1"/>
  <c r="AB940" i="3" s="1"/>
  <c r="AM16" i="2"/>
  <c r="AM452" i="2"/>
  <c r="DI452" i="2" s="1"/>
  <c r="Y452" i="3" s="1"/>
  <c r="AM386" i="2"/>
  <c r="DI386" i="2" s="1"/>
  <c r="Y386" i="3" s="1"/>
  <c r="AM371" i="2"/>
  <c r="AM825" i="2"/>
  <c r="DI825" i="2" s="1"/>
  <c r="Y825" i="3" s="1"/>
  <c r="AM388" i="2"/>
  <c r="AM387" i="2"/>
  <c r="DI387" i="2" s="1"/>
  <c r="Y387" i="3" s="1"/>
  <c r="AM380" i="2"/>
  <c r="AM844" i="2"/>
  <c r="DI844" i="2" s="1"/>
  <c r="Y844" i="3" s="1"/>
  <c r="AM843" i="2"/>
  <c r="DI843" i="2" s="1"/>
  <c r="Y843" i="3" s="1"/>
  <c r="AM383" i="2"/>
  <c r="BM593" i="2"/>
  <c r="DV593" i="2" s="1"/>
  <c r="AL593" i="3" s="1"/>
  <c r="BM168" i="2"/>
  <c r="BM592" i="2"/>
  <c r="DV592" i="2" s="1"/>
  <c r="AL592" i="3" s="1"/>
  <c r="BM169" i="2"/>
  <c r="DV169" i="2" s="1"/>
  <c r="AL169" i="3" s="1"/>
  <c r="BM599" i="2"/>
  <c r="DV599" i="2" s="1"/>
  <c r="AL599" i="3" s="1"/>
  <c r="BM175" i="2"/>
  <c r="DV175" i="2" s="1"/>
  <c r="AL175" i="3" s="1"/>
  <c r="BM174" i="2"/>
  <c r="BM600" i="2"/>
  <c r="DV600" i="2" s="1"/>
  <c r="AL600" i="3" s="1"/>
  <c r="AG8" i="2"/>
  <c r="AG9" i="2"/>
  <c r="DF9" i="2" s="1"/>
  <c r="V9" i="3" s="1"/>
  <c r="AG7" i="2"/>
  <c r="DF7" i="2" s="1"/>
  <c r="V7" i="3" s="1"/>
  <c r="CG565" i="2"/>
  <c r="EF565" i="2" s="1"/>
  <c r="AV565" i="3" s="1"/>
  <c r="BC593" i="2"/>
  <c r="DQ593" i="2" s="1"/>
  <c r="AG593" i="3" s="1"/>
  <c r="BC169" i="2"/>
  <c r="DQ169" i="2" s="1"/>
  <c r="AG169" i="3" s="1"/>
  <c r="BC168" i="2"/>
  <c r="BC592" i="2"/>
  <c r="DQ592" i="2" s="1"/>
  <c r="AG592" i="3" s="1"/>
  <c r="CA561" i="2"/>
  <c r="EC561" i="2" s="1"/>
  <c r="AS561" i="3" s="1"/>
  <c r="AA477" i="2"/>
  <c r="DC477" i="2" s="1"/>
  <c r="S477" i="3" s="1"/>
  <c r="AA481" i="2"/>
  <c r="DC481" i="2" s="1"/>
  <c r="S481" i="3" s="1"/>
  <c r="AA482" i="2"/>
  <c r="DC482" i="2" s="1"/>
  <c r="S482" i="3" s="1"/>
  <c r="AA65" i="2"/>
  <c r="DC65" i="2" s="1"/>
  <c r="S65" i="3" s="1"/>
  <c r="AA483" i="2"/>
  <c r="DC483" i="2" s="1"/>
  <c r="S483" i="3" s="1"/>
  <c r="AA478" i="2"/>
  <c r="DC478" i="2" s="1"/>
  <c r="S478" i="3" s="1"/>
  <c r="AA66" i="2"/>
  <c r="DC66" i="2" s="1"/>
  <c r="S66" i="3" s="1"/>
  <c r="AA63" i="2"/>
  <c r="DC63" i="2" s="1"/>
  <c r="S63" i="3" s="1"/>
  <c r="AA62" i="2"/>
  <c r="DC62" i="2" s="1"/>
  <c r="S62" i="3" s="1"/>
  <c r="AA64" i="2"/>
  <c r="DC64" i="2" s="1"/>
  <c r="S64" i="3" s="1"/>
  <c r="AA480" i="2"/>
  <c r="DC480" i="2" s="1"/>
  <c r="S480" i="3" s="1"/>
  <c r="AA60" i="2"/>
  <c r="DC60" i="2" s="1"/>
  <c r="S60" i="3" s="1"/>
  <c r="AA479" i="2"/>
  <c r="DC479" i="2" s="1"/>
  <c r="S479" i="3" s="1"/>
  <c r="AA484" i="2"/>
  <c r="DC484" i="2" s="1"/>
  <c r="S484" i="3" s="1"/>
  <c r="AA61" i="2"/>
  <c r="DC61" i="2" s="1"/>
  <c r="S61" i="3" s="1"/>
  <c r="BE66" i="2"/>
  <c r="DR66" i="2" s="1"/>
  <c r="AH66" i="3" s="1"/>
  <c r="BE479" i="2"/>
  <c r="DR479" i="2" s="1"/>
  <c r="AH479" i="3" s="1"/>
  <c r="BE482" i="2"/>
  <c r="DR482" i="2" s="1"/>
  <c r="AH482" i="3" s="1"/>
  <c r="BE64" i="2"/>
  <c r="DR64" i="2" s="1"/>
  <c r="AH64" i="3" s="1"/>
  <c r="BE65" i="2"/>
  <c r="DR65" i="2" s="1"/>
  <c r="AH65" i="3" s="1"/>
  <c r="BE62" i="2"/>
  <c r="DR62" i="2" s="1"/>
  <c r="AH62" i="3" s="1"/>
  <c r="BE60" i="2"/>
  <c r="DR60" i="2" s="1"/>
  <c r="AH60" i="3" s="1"/>
  <c r="BE481" i="2"/>
  <c r="DR481" i="2" s="1"/>
  <c r="AH481" i="3" s="1"/>
  <c r="BE483" i="2"/>
  <c r="DR483" i="2" s="1"/>
  <c r="AH483" i="3" s="1"/>
  <c r="BE477" i="2"/>
  <c r="DR477" i="2" s="1"/>
  <c r="AH477" i="3" s="1"/>
  <c r="BE484" i="2"/>
  <c r="DR484" i="2" s="1"/>
  <c r="AH484" i="3" s="1"/>
  <c r="BE61" i="2"/>
  <c r="DR61" i="2" s="1"/>
  <c r="AH61" i="3" s="1"/>
  <c r="BE480" i="2"/>
  <c r="DR480" i="2" s="1"/>
  <c r="AH480" i="3" s="1"/>
  <c r="BE63" i="2"/>
  <c r="DR63" i="2" s="1"/>
  <c r="AH63" i="3" s="1"/>
  <c r="BE478" i="2"/>
  <c r="DR478" i="2" s="1"/>
  <c r="AH478" i="3" s="1"/>
  <c r="BQ66" i="2"/>
  <c r="DX66" i="2" s="1"/>
  <c r="AN66" i="3" s="1"/>
  <c r="BQ481" i="2"/>
  <c r="DX481" i="2" s="1"/>
  <c r="AN481" i="3" s="1"/>
  <c r="BQ484" i="2"/>
  <c r="DX484" i="2" s="1"/>
  <c r="AN484" i="3" s="1"/>
  <c r="BQ479" i="2"/>
  <c r="DX479" i="2" s="1"/>
  <c r="AN479" i="3" s="1"/>
  <c r="BQ60" i="2"/>
  <c r="DX60" i="2" s="1"/>
  <c r="AN60" i="3" s="1"/>
  <c r="BQ482" i="2"/>
  <c r="DX482" i="2" s="1"/>
  <c r="AN482" i="3" s="1"/>
  <c r="BQ64" i="2"/>
  <c r="DX64" i="2" s="1"/>
  <c r="AN64" i="3" s="1"/>
  <c r="BQ477" i="2"/>
  <c r="DX477" i="2" s="1"/>
  <c r="AN477" i="3" s="1"/>
  <c r="BQ65" i="2"/>
  <c r="DX65" i="2" s="1"/>
  <c r="AN65" i="3" s="1"/>
  <c r="BQ483" i="2"/>
  <c r="DX483" i="2" s="1"/>
  <c r="AN483" i="3" s="1"/>
  <c r="BQ63" i="2"/>
  <c r="DX63" i="2" s="1"/>
  <c r="AN63" i="3" s="1"/>
  <c r="BQ61" i="2"/>
  <c r="DX61" i="2" s="1"/>
  <c r="AN61" i="3" s="1"/>
  <c r="BQ62" i="2"/>
  <c r="DX62" i="2" s="1"/>
  <c r="AN62" i="3" s="1"/>
  <c r="BQ478" i="2"/>
  <c r="DX478" i="2" s="1"/>
  <c r="AN478" i="3" s="1"/>
  <c r="BQ480" i="2"/>
  <c r="DX480" i="2" s="1"/>
  <c r="AN480" i="3" s="1"/>
  <c r="BO905" i="2"/>
  <c r="DW905" i="2" s="1"/>
  <c r="AM905" i="3" s="1"/>
  <c r="BO32" i="2"/>
  <c r="DW32" i="2" s="1"/>
  <c r="AM32" i="3" s="1"/>
  <c r="BO904" i="2"/>
  <c r="DW904" i="2" s="1"/>
  <c r="AM904" i="3" s="1"/>
  <c r="BO33" i="2"/>
  <c r="DW33" i="2" s="1"/>
  <c r="AM33" i="3" s="1"/>
  <c r="CG844" i="2"/>
  <c r="EF844" i="2" s="1"/>
  <c r="AV844" i="3" s="1"/>
  <c r="CG388" i="2"/>
  <c r="CG371" i="2"/>
  <c r="CG386" i="2"/>
  <c r="EF386" i="2" s="1"/>
  <c r="AV386" i="3" s="1"/>
  <c r="CG380" i="2"/>
  <c r="CG383" i="2"/>
  <c r="CG452" i="2"/>
  <c r="EF452" i="2" s="1"/>
  <c r="AV452" i="3" s="1"/>
  <c r="CG16" i="2"/>
  <c r="CG825" i="2"/>
  <c r="EF825" i="2" s="1"/>
  <c r="AV825" i="3" s="1"/>
  <c r="CG387" i="2"/>
  <c r="EF387" i="2" s="1"/>
  <c r="AV387" i="3" s="1"/>
  <c r="CG843" i="2"/>
  <c r="EF843" i="2" s="1"/>
  <c r="AV843" i="3" s="1"/>
  <c r="AA907" i="2"/>
  <c r="DC907" i="2" s="1"/>
  <c r="S907" i="3" s="1"/>
  <c r="AA36" i="2"/>
  <c r="DC36" i="2" s="1"/>
  <c r="S36" i="3" s="1"/>
  <c r="AA37" i="2"/>
  <c r="DC37" i="2" s="1"/>
  <c r="S37" i="3" s="1"/>
  <c r="AA908" i="2"/>
  <c r="DC908" i="2" s="1"/>
  <c r="S908" i="3" s="1"/>
  <c r="BC607" i="2"/>
  <c r="DQ607" i="2" s="1"/>
  <c r="AG607" i="3" s="1"/>
  <c r="AI465" i="2"/>
  <c r="DG465" i="2" s="1"/>
  <c r="W465" i="3" s="1"/>
  <c r="AI48" i="2"/>
  <c r="DG48" i="2" s="1"/>
  <c r="W48" i="3" s="1"/>
  <c r="AI462" i="2"/>
  <c r="DG462" i="2" s="1"/>
  <c r="W462" i="3" s="1"/>
  <c r="AI49" i="2"/>
  <c r="DG49" i="2" s="1"/>
  <c r="W49" i="3" s="1"/>
  <c r="AI46" i="2"/>
  <c r="DG46" i="2" s="1"/>
  <c r="W46" i="3" s="1"/>
  <c r="AI47" i="2"/>
  <c r="DG47" i="2" s="1"/>
  <c r="W47" i="3" s="1"/>
  <c r="AI466" i="2"/>
  <c r="DG466" i="2" s="1"/>
  <c r="W466" i="3" s="1"/>
  <c r="AI467" i="2"/>
  <c r="DG467" i="2" s="1"/>
  <c r="W467" i="3" s="1"/>
  <c r="AI463" i="2"/>
  <c r="DG463" i="2" s="1"/>
  <c r="W463" i="3" s="1"/>
  <c r="AI464" i="2"/>
  <c r="DG464" i="2" s="1"/>
  <c r="W464" i="3" s="1"/>
  <c r="BU486" i="2"/>
  <c r="DZ486" i="2" s="1"/>
  <c r="AP486" i="3" s="1"/>
  <c r="BU491" i="2"/>
  <c r="DZ491" i="2" s="1"/>
  <c r="AP491" i="3" s="1"/>
  <c r="BU70" i="2"/>
  <c r="DZ70" i="2" s="1"/>
  <c r="AP70" i="3" s="1"/>
  <c r="BU492" i="2"/>
  <c r="DZ492" i="2" s="1"/>
  <c r="AP492" i="3" s="1"/>
  <c r="BU493" i="2"/>
  <c r="DZ493" i="2" s="1"/>
  <c r="AP493" i="3" s="1"/>
  <c r="BU69" i="2"/>
  <c r="DZ69" i="2" s="1"/>
  <c r="AP69" i="3" s="1"/>
  <c r="BU490" i="2"/>
  <c r="DZ490" i="2" s="1"/>
  <c r="AP490" i="3" s="1"/>
  <c r="BU68" i="2"/>
  <c r="DZ68" i="2" s="1"/>
  <c r="AP68" i="3" s="1"/>
  <c r="BK51" i="2"/>
  <c r="DU51" i="2" s="1"/>
  <c r="AK51" i="3" s="1"/>
  <c r="BK472" i="2"/>
  <c r="DU472" i="2" s="1"/>
  <c r="AK472" i="3" s="1"/>
  <c r="BK471" i="2"/>
  <c r="DU471" i="2" s="1"/>
  <c r="AK471" i="3" s="1"/>
  <c r="BK470" i="2"/>
  <c r="DU470" i="2" s="1"/>
  <c r="AK470" i="3" s="1"/>
  <c r="BK54" i="2"/>
  <c r="DU54" i="2" s="1"/>
  <c r="AK54" i="3" s="1"/>
  <c r="BK468" i="2"/>
  <c r="DU468" i="2" s="1"/>
  <c r="AK468" i="3" s="1"/>
  <c r="BK52" i="2"/>
  <c r="DU52" i="2" s="1"/>
  <c r="AK52" i="3" s="1"/>
  <c r="BK53" i="2"/>
  <c r="DU53" i="2" s="1"/>
  <c r="AK53" i="3" s="1"/>
  <c r="BK469" i="2"/>
  <c r="DU469" i="2" s="1"/>
  <c r="AK469" i="3" s="1"/>
  <c r="AC753" i="2"/>
  <c r="DD753" i="2" s="1"/>
  <c r="T753" i="3" s="1"/>
  <c r="AC752" i="2"/>
  <c r="DD752" i="2" s="1"/>
  <c r="T752" i="3" s="1"/>
  <c r="AC749" i="2"/>
  <c r="DD749" i="2" s="1"/>
  <c r="T749" i="3" s="1"/>
  <c r="AC322" i="2"/>
  <c r="DD322" i="2" s="1"/>
  <c r="T322" i="3" s="1"/>
  <c r="AC444" i="2"/>
  <c r="DD444" i="2" s="1"/>
  <c r="T444" i="3" s="1"/>
  <c r="AC755" i="2"/>
  <c r="DD755" i="2" s="1"/>
  <c r="T755" i="3" s="1"/>
  <c r="AC750" i="2"/>
  <c r="DD750" i="2" s="1"/>
  <c r="T750" i="3" s="1"/>
  <c r="AC751" i="2"/>
  <c r="DD751" i="2" s="1"/>
  <c r="T751" i="3" s="1"/>
  <c r="AC323" i="2"/>
  <c r="AC320" i="2"/>
  <c r="AC321" i="2"/>
  <c r="DD321" i="2" s="1"/>
  <c r="T321" i="3" s="1"/>
  <c r="CG490" i="2"/>
  <c r="EF490" i="2" s="1"/>
  <c r="AV490" i="3" s="1"/>
  <c r="CG493" i="2"/>
  <c r="EF493" i="2" s="1"/>
  <c r="AV493" i="3" s="1"/>
  <c r="CG69" i="2"/>
  <c r="EF69" i="2" s="1"/>
  <c r="AV69" i="3" s="1"/>
  <c r="CG486" i="2"/>
  <c r="EF486" i="2" s="1"/>
  <c r="AV486" i="3" s="1"/>
  <c r="CG68" i="2"/>
  <c r="EF68" i="2" s="1"/>
  <c r="AV68" i="3" s="1"/>
  <c r="CG492" i="2"/>
  <c r="EF492" i="2" s="1"/>
  <c r="AV492" i="3" s="1"/>
  <c r="CG70" i="2"/>
  <c r="EF70" i="2" s="1"/>
  <c r="AV70" i="3" s="1"/>
  <c r="CG491" i="2"/>
  <c r="EF491" i="2" s="1"/>
  <c r="AV491" i="3" s="1"/>
  <c r="AU426" i="2"/>
  <c r="BS592" i="2"/>
  <c r="DY592" i="2" s="1"/>
  <c r="AO592" i="3" s="1"/>
  <c r="BS168" i="2"/>
  <c r="BS593" i="2"/>
  <c r="DY593" i="2" s="1"/>
  <c r="AO593" i="3" s="1"/>
  <c r="BS169" i="2"/>
  <c r="DY169" i="2" s="1"/>
  <c r="AO169" i="3" s="1"/>
  <c r="AW483" i="2"/>
  <c r="DN483" i="2" s="1"/>
  <c r="AD483" i="3" s="1"/>
  <c r="AW478" i="2"/>
  <c r="DN478" i="2" s="1"/>
  <c r="AD478" i="3" s="1"/>
  <c r="AW65" i="2"/>
  <c r="DN65" i="2" s="1"/>
  <c r="AD65" i="3" s="1"/>
  <c r="AW481" i="2"/>
  <c r="DN481" i="2" s="1"/>
  <c r="AD481" i="3" s="1"/>
  <c r="AW480" i="2"/>
  <c r="DN480" i="2" s="1"/>
  <c r="AD480" i="3" s="1"/>
  <c r="AW66" i="2"/>
  <c r="DN66" i="2" s="1"/>
  <c r="AD66" i="3" s="1"/>
  <c r="AW482" i="2"/>
  <c r="DN482" i="2" s="1"/>
  <c r="AD482" i="3" s="1"/>
  <c r="AW64" i="2"/>
  <c r="DN64" i="2" s="1"/>
  <c r="AD64" i="3" s="1"/>
  <c r="AW61" i="2"/>
  <c r="DN61" i="2" s="1"/>
  <c r="AD61" i="3" s="1"/>
  <c r="AW63" i="2"/>
  <c r="DN63" i="2" s="1"/>
  <c r="AD63" i="3" s="1"/>
  <c r="AW477" i="2"/>
  <c r="DN477" i="2" s="1"/>
  <c r="AD477" i="3" s="1"/>
  <c r="AW479" i="2"/>
  <c r="DN479" i="2" s="1"/>
  <c r="AD479" i="3" s="1"/>
  <c r="AW62" i="2"/>
  <c r="DN62" i="2" s="1"/>
  <c r="AD62" i="3" s="1"/>
  <c r="AW484" i="2"/>
  <c r="DN484" i="2" s="1"/>
  <c r="AD484" i="3" s="1"/>
  <c r="AW60" i="2"/>
  <c r="DN60" i="2" s="1"/>
  <c r="AD60" i="3" s="1"/>
  <c r="AE723" i="2"/>
  <c r="DE723" i="2" s="1"/>
  <c r="U723" i="3" s="1"/>
  <c r="AE443" i="2"/>
  <c r="DE443" i="2" s="1"/>
  <c r="U443" i="3" s="1"/>
  <c r="S60" i="2"/>
  <c r="CY60" i="2" s="1"/>
  <c r="O60" i="3" s="1"/>
  <c r="S65" i="2"/>
  <c r="CY65" i="2" s="1"/>
  <c r="O65" i="3" s="1"/>
  <c r="S478" i="2"/>
  <c r="CY478" i="2" s="1"/>
  <c r="O478" i="3" s="1"/>
  <c r="S480" i="2"/>
  <c r="CY480" i="2" s="1"/>
  <c r="O480" i="3" s="1"/>
  <c r="S61" i="2"/>
  <c r="CY61" i="2" s="1"/>
  <c r="O61" i="3" s="1"/>
  <c r="S477" i="2"/>
  <c r="CY477" i="2" s="1"/>
  <c r="O477" i="3" s="1"/>
  <c r="S62" i="2"/>
  <c r="CY62" i="2" s="1"/>
  <c r="O62" i="3" s="1"/>
  <c r="S66" i="2"/>
  <c r="CY66" i="2" s="1"/>
  <c r="O66" i="3" s="1"/>
  <c r="S64" i="2"/>
  <c r="CY64" i="2" s="1"/>
  <c r="O64" i="3" s="1"/>
  <c r="S63" i="2"/>
  <c r="CY63" i="2" s="1"/>
  <c r="O63" i="3" s="1"/>
  <c r="S483" i="2"/>
  <c r="CY483" i="2" s="1"/>
  <c r="O483" i="3" s="1"/>
  <c r="S482" i="2"/>
  <c r="CY482" i="2" s="1"/>
  <c r="O482" i="3" s="1"/>
  <c r="S479" i="2"/>
  <c r="CY479" i="2" s="1"/>
  <c r="O479" i="3" s="1"/>
  <c r="S481" i="2"/>
  <c r="CY481" i="2" s="1"/>
  <c r="O481" i="3" s="1"/>
  <c r="S484" i="2"/>
  <c r="CY484" i="2" s="1"/>
  <c r="O484" i="3" s="1"/>
  <c r="AQ176" i="2"/>
  <c r="AQ601" i="2"/>
  <c r="DK601" i="2" s="1"/>
  <c r="AA601" i="3" s="1"/>
  <c r="AQ177" i="2"/>
  <c r="DK177" i="2" s="1"/>
  <c r="AA177" i="3" s="1"/>
  <c r="AQ602" i="2"/>
  <c r="DK602" i="2" s="1"/>
  <c r="AA602" i="3" s="1"/>
  <c r="AY43" i="2"/>
  <c r="DO43" i="2" s="1"/>
  <c r="AE43" i="3" s="1"/>
  <c r="AY485" i="2"/>
  <c r="DO485" i="2" s="1"/>
  <c r="AE485" i="3" s="1"/>
  <c r="AY459" i="2"/>
  <c r="DO459" i="2" s="1"/>
  <c r="AE459" i="3" s="1"/>
  <c r="AY44" i="2"/>
  <c r="DO44" i="2" s="1"/>
  <c r="AE44" i="3" s="1"/>
  <c r="AY42" i="2"/>
  <c r="DO42" i="2" s="1"/>
  <c r="AE42" i="3" s="1"/>
  <c r="AY41" i="2"/>
  <c r="DO41" i="2" s="1"/>
  <c r="AE41" i="3" s="1"/>
  <c r="AY461" i="2"/>
  <c r="DO461" i="2" s="1"/>
  <c r="AE461" i="3" s="1"/>
  <c r="AY458" i="2"/>
  <c r="DO458" i="2" s="1"/>
  <c r="AE458" i="3" s="1"/>
  <c r="AY460" i="2"/>
  <c r="DO460" i="2" s="1"/>
  <c r="AE460" i="3" s="1"/>
  <c r="O473" i="2"/>
  <c r="CW473" i="2" s="1"/>
  <c r="O57" i="2"/>
  <c r="CW57" i="2" s="1"/>
  <c r="O56" i="2"/>
  <c r="CW56" i="2" s="1"/>
  <c r="O474" i="2"/>
  <c r="CW474" i="2" s="1"/>
  <c r="O58" i="2"/>
  <c r="CW58" i="2" s="1"/>
  <c r="O476" i="2"/>
  <c r="CW476" i="2" s="1"/>
  <c r="O475" i="2"/>
  <c r="CW475" i="2" s="1"/>
  <c r="AM46" i="2"/>
  <c r="DI46" i="2" s="1"/>
  <c r="Y46" i="3" s="1"/>
  <c r="AM467" i="2"/>
  <c r="DI467" i="2" s="1"/>
  <c r="Y467" i="3" s="1"/>
  <c r="AM49" i="2"/>
  <c r="DI49" i="2" s="1"/>
  <c r="Y49" i="3" s="1"/>
  <c r="AM463" i="2"/>
  <c r="DI463" i="2" s="1"/>
  <c r="Y463" i="3" s="1"/>
  <c r="AM464" i="2"/>
  <c r="DI464" i="2" s="1"/>
  <c r="Y464" i="3" s="1"/>
  <c r="AM462" i="2"/>
  <c r="DI462" i="2" s="1"/>
  <c r="Y462" i="3" s="1"/>
  <c r="AM465" i="2"/>
  <c r="DI465" i="2" s="1"/>
  <c r="Y465" i="3" s="1"/>
  <c r="AM466" i="2"/>
  <c r="DI466" i="2" s="1"/>
  <c r="Y466" i="3" s="1"/>
  <c r="AM47" i="2"/>
  <c r="DI47" i="2" s="1"/>
  <c r="Y47" i="3" s="1"/>
  <c r="AM48" i="2"/>
  <c r="DI48" i="2" s="1"/>
  <c r="Y48" i="3" s="1"/>
  <c r="AI907" i="2"/>
  <c r="DG907" i="2" s="1"/>
  <c r="W907" i="3" s="1"/>
  <c r="AI908" i="2"/>
  <c r="DG908" i="2" s="1"/>
  <c r="W908" i="3" s="1"/>
  <c r="AI37" i="2"/>
  <c r="DG37" i="2" s="1"/>
  <c r="W37" i="3" s="1"/>
  <c r="AI36" i="2"/>
  <c r="DG36" i="2" s="1"/>
  <c r="W36" i="3" s="1"/>
  <c r="CC54" i="2"/>
  <c r="ED54" i="2" s="1"/>
  <c r="AT54" i="3" s="1"/>
  <c r="CC471" i="2"/>
  <c r="ED471" i="2" s="1"/>
  <c r="AT471" i="3" s="1"/>
  <c r="CC52" i="2"/>
  <c r="ED52" i="2" s="1"/>
  <c r="AT52" i="3" s="1"/>
  <c r="CC53" i="2"/>
  <c r="ED53" i="2" s="1"/>
  <c r="AT53" i="3" s="1"/>
  <c r="CC472" i="2"/>
  <c r="ED472" i="2" s="1"/>
  <c r="AT472" i="3" s="1"/>
  <c r="CC470" i="2"/>
  <c r="ED470" i="2" s="1"/>
  <c r="AT470" i="3" s="1"/>
  <c r="CC469" i="2"/>
  <c r="ED469" i="2" s="1"/>
  <c r="AT469" i="3" s="1"/>
  <c r="CC51" i="2"/>
  <c r="ED51" i="2" s="1"/>
  <c r="AT51" i="3" s="1"/>
  <c r="CC468" i="2"/>
  <c r="ED468" i="2" s="1"/>
  <c r="AT468" i="3" s="1"/>
  <c r="BU905" i="2"/>
  <c r="DZ905" i="2" s="1"/>
  <c r="AP905" i="3" s="1"/>
  <c r="BU32" i="2"/>
  <c r="DZ32" i="2" s="1"/>
  <c r="AP32" i="3" s="1"/>
  <c r="BU33" i="2"/>
  <c r="DZ33" i="2" s="1"/>
  <c r="AP33" i="3" s="1"/>
  <c r="BU904" i="2"/>
  <c r="DZ904" i="2" s="1"/>
  <c r="AP904" i="3" s="1"/>
  <c r="AA339" i="2"/>
  <c r="AA824" i="2"/>
  <c r="DC824" i="2" s="1"/>
  <c r="S824" i="3" s="1"/>
  <c r="AA757" i="2"/>
  <c r="DC757" i="2" s="1"/>
  <c r="S757" i="3" s="1"/>
  <c r="AA338" i="2"/>
  <c r="AA337" i="2"/>
  <c r="AA333" i="2"/>
  <c r="AA445" i="2"/>
  <c r="AA326" i="2"/>
  <c r="AA369" i="2"/>
  <c r="DC369" i="2" s="1"/>
  <c r="S369" i="3" s="1"/>
  <c r="AA334" i="2"/>
  <c r="AA332" i="2"/>
  <c r="BO596" i="2"/>
  <c r="DW596" i="2" s="1"/>
  <c r="AM596" i="3" s="1"/>
  <c r="BO595" i="2"/>
  <c r="DW595" i="2" s="1"/>
  <c r="AM595" i="3" s="1"/>
  <c r="BO170" i="2"/>
  <c r="BO594" i="2"/>
  <c r="DW594" i="2" s="1"/>
  <c r="AM594" i="3" s="1"/>
  <c r="BO171" i="2"/>
  <c r="DW171" i="2" s="1"/>
  <c r="AM171" i="3" s="1"/>
  <c r="BO483" i="2"/>
  <c r="DW483" i="2" s="1"/>
  <c r="AM483" i="3" s="1"/>
  <c r="BO478" i="2"/>
  <c r="DW478" i="2" s="1"/>
  <c r="AM478" i="3" s="1"/>
  <c r="BO477" i="2"/>
  <c r="DW477" i="2" s="1"/>
  <c r="AM477" i="3" s="1"/>
  <c r="BO65" i="2"/>
  <c r="DW65" i="2" s="1"/>
  <c r="AM65" i="3" s="1"/>
  <c r="BO60" i="2"/>
  <c r="DW60" i="2" s="1"/>
  <c r="AM60" i="3" s="1"/>
  <c r="BO480" i="2"/>
  <c r="DW480" i="2" s="1"/>
  <c r="AM480" i="3" s="1"/>
  <c r="BO484" i="2"/>
  <c r="DW484" i="2" s="1"/>
  <c r="AM484" i="3" s="1"/>
  <c r="BO482" i="2"/>
  <c r="DW482" i="2" s="1"/>
  <c r="AM482" i="3" s="1"/>
  <c r="BO481" i="2"/>
  <c r="DW481" i="2" s="1"/>
  <c r="AM481" i="3" s="1"/>
  <c r="BO61" i="2"/>
  <c r="DW61" i="2" s="1"/>
  <c r="AM61" i="3" s="1"/>
  <c r="BO64" i="2"/>
  <c r="DW64" i="2" s="1"/>
  <c r="AM64" i="3" s="1"/>
  <c r="BO479" i="2"/>
  <c r="DW479" i="2" s="1"/>
  <c r="AM479" i="3" s="1"/>
  <c r="BO63" i="2"/>
  <c r="DW63" i="2" s="1"/>
  <c r="AM63" i="3" s="1"/>
  <c r="BO62" i="2"/>
  <c r="DW62" i="2" s="1"/>
  <c r="AM62" i="3" s="1"/>
  <c r="BO66" i="2"/>
  <c r="DW66" i="2" s="1"/>
  <c r="AM66" i="3" s="1"/>
  <c r="W301" i="2"/>
  <c r="W440" i="2"/>
  <c r="W707" i="2"/>
  <c r="DA707" i="2" s="1"/>
  <c r="Q707" i="3" s="1"/>
  <c r="W306" i="2"/>
  <c r="W305" i="2"/>
  <c r="W708" i="2"/>
  <c r="DA708" i="2" s="1"/>
  <c r="Q708" i="3" s="1"/>
  <c r="W304" i="2"/>
  <c r="BY478" i="2"/>
  <c r="EB478" i="2" s="1"/>
  <c r="AR478" i="3" s="1"/>
  <c r="BY483" i="2"/>
  <c r="EB483" i="2" s="1"/>
  <c r="AR483" i="3" s="1"/>
  <c r="BY64" i="2"/>
  <c r="EB64" i="2" s="1"/>
  <c r="AR64" i="3" s="1"/>
  <c r="BY484" i="2"/>
  <c r="EB484" i="2" s="1"/>
  <c r="AR484" i="3" s="1"/>
  <c r="BY482" i="2"/>
  <c r="EB482" i="2" s="1"/>
  <c r="AR482" i="3" s="1"/>
  <c r="BY477" i="2"/>
  <c r="EB477" i="2" s="1"/>
  <c r="AR477" i="3" s="1"/>
  <c r="BY66" i="2"/>
  <c r="EB66" i="2" s="1"/>
  <c r="AR66" i="3" s="1"/>
  <c r="BY480" i="2"/>
  <c r="EB480" i="2" s="1"/>
  <c r="AR480" i="3" s="1"/>
  <c r="BY481" i="2"/>
  <c r="EB481" i="2" s="1"/>
  <c r="AR481" i="3" s="1"/>
  <c r="BY65" i="2"/>
  <c r="EB65" i="2" s="1"/>
  <c r="AR65" i="3" s="1"/>
  <c r="BY479" i="2"/>
  <c r="EB479" i="2" s="1"/>
  <c r="AR479" i="3" s="1"/>
  <c r="BY60" i="2"/>
  <c r="EB60" i="2" s="1"/>
  <c r="AR60" i="3" s="1"/>
  <c r="BY62" i="2"/>
  <c r="EB62" i="2" s="1"/>
  <c r="AR62" i="3" s="1"/>
  <c r="BY61" i="2"/>
  <c r="EB61" i="2" s="1"/>
  <c r="AR61" i="3" s="1"/>
  <c r="BY63" i="2"/>
  <c r="EB63" i="2" s="1"/>
  <c r="AR63" i="3" s="1"/>
  <c r="BW463" i="2"/>
  <c r="EA463" i="2" s="1"/>
  <c r="AQ463" i="3" s="1"/>
  <c r="BW47" i="2"/>
  <c r="EA47" i="2" s="1"/>
  <c r="AQ47" i="3" s="1"/>
  <c r="BW49" i="2"/>
  <c r="EA49" i="2" s="1"/>
  <c r="AQ49" i="3" s="1"/>
  <c r="BW46" i="2"/>
  <c r="EA46" i="2" s="1"/>
  <c r="AQ46" i="3" s="1"/>
  <c r="BW464" i="2"/>
  <c r="EA464" i="2" s="1"/>
  <c r="AQ464" i="3" s="1"/>
  <c r="BW466" i="2"/>
  <c r="EA466" i="2" s="1"/>
  <c r="AQ466" i="3" s="1"/>
  <c r="BW462" i="2"/>
  <c r="EA462" i="2" s="1"/>
  <c r="AQ462" i="3" s="1"/>
  <c r="BW465" i="2"/>
  <c r="EA465" i="2" s="1"/>
  <c r="AQ465" i="3" s="1"/>
  <c r="BW48" i="2"/>
  <c r="EA48" i="2" s="1"/>
  <c r="AQ48" i="3" s="1"/>
  <c r="BW467" i="2"/>
  <c r="EA467" i="2" s="1"/>
  <c r="AQ467" i="3" s="1"/>
  <c r="CG33" i="2"/>
  <c r="EF33" i="2" s="1"/>
  <c r="AV33" i="3" s="1"/>
  <c r="CG32" i="2"/>
  <c r="EF32" i="2" s="1"/>
  <c r="AV32" i="3" s="1"/>
  <c r="CG904" i="2"/>
  <c r="EF904" i="2" s="1"/>
  <c r="AV904" i="3" s="1"/>
  <c r="CG905" i="2"/>
  <c r="EF905" i="2" s="1"/>
  <c r="AV905" i="3" s="1"/>
  <c r="BG939" i="2"/>
  <c r="DS939" i="2" s="1"/>
  <c r="AI939" i="3" s="1"/>
  <c r="BG940" i="2"/>
  <c r="DS940" i="2" s="1"/>
  <c r="AI940" i="3" s="1"/>
  <c r="BA449" i="2"/>
  <c r="DP449" i="2" s="1"/>
  <c r="AF449" i="3" s="1"/>
  <c r="BA448" i="2"/>
  <c r="DP448" i="2" s="1"/>
  <c r="AF448" i="3" s="1"/>
  <c r="AW922" i="2"/>
  <c r="DN922" i="2" s="1"/>
  <c r="AD922" i="3" s="1"/>
  <c r="AW89" i="2"/>
  <c r="AW85" i="2"/>
  <c r="AW928" i="2"/>
  <c r="DN928" i="2" s="1"/>
  <c r="AD928" i="3" s="1"/>
  <c r="AW92" i="2"/>
  <c r="AW931" i="2"/>
  <c r="DN931" i="2" s="1"/>
  <c r="AD931" i="3" s="1"/>
  <c r="AW78" i="2"/>
  <c r="AW910" i="2"/>
  <c r="DN910" i="2" s="1"/>
  <c r="AD910" i="3" s="1"/>
  <c r="AW947" i="2"/>
  <c r="DN947" i="2" s="1"/>
  <c r="AD947" i="3" s="1"/>
  <c r="AW915" i="2"/>
  <c r="DN915" i="2" s="1"/>
  <c r="AD915" i="3" s="1"/>
  <c r="AW74" i="2"/>
  <c r="AW95" i="2"/>
  <c r="CC752" i="2"/>
  <c r="ED752" i="2" s="1"/>
  <c r="AT752" i="3" s="1"/>
  <c r="CC750" i="2"/>
  <c r="ED750" i="2" s="1"/>
  <c r="AT750" i="3" s="1"/>
  <c r="CC320" i="2"/>
  <c r="CC755" i="2"/>
  <c r="ED755" i="2" s="1"/>
  <c r="AT755" i="3" s="1"/>
  <c r="CC444" i="2"/>
  <c r="ED444" i="2" s="1"/>
  <c r="AT444" i="3" s="1"/>
  <c r="CC749" i="2"/>
  <c r="ED749" i="2" s="1"/>
  <c r="AT749" i="3" s="1"/>
  <c r="CC322" i="2"/>
  <c r="ED322" i="2" s="1"/>
  <c r="AT322" i="3" s="1"/>
  <c r="CC323" i="2"/>
  <c r="CC321" i="2"/>
  <c r="ED321" i="2" s="1"/>
  <c r="AT321" i="3" s="1"/>
  <c r="CC751" i="2"/>
  <c r="ED751" i="2" s="1"/>
  <c r="AT751" i="3" s="1"/>
  <c r="CC753" i="2"/>
  <c r="ED753" i="2" s="1"/>
  <c r="AT753" i="3" s="1"/>
  <c r="AK60" i="2"/>
  <c r="DH60" i="2" s="1"/>
  <c r="X60" i="3" s="1"/>
  <c r="AK63" i="2"/>
  <c r="DH63" i="2" s="1"/>
  <c r="X63" i="3" s="1"/>
  <c r="AK484" i="2"/>
  <c r="DH484" i="2" s="1"/>
  <c r="X484" i="3" s="1"/>
  <c r="AK61" i="2"/>
  <c r="DH61" i="2" s="1"/>
  <c r="X61" i="3" s="1"/>
  <c r="AK480" i="2"/>
  <c r="DH480" i="2" s="1"/>
  <c r="X480" i="3" s="1"/>
  <c r="AK481" i="2"/>
  <c r="DH481" i="2" s="1"/>
  <c r="X481" i="3" s="1"/>
  <c r="AK64" i="2"/>
  <c r="DH64" i="2" s="1"/>
  <c r="X64" i="3" s="1"/>
  <c r="AK62" i="2"/>
  <c r="DH62" i="2" s="1"/>
  <c r="X62" i="3" s="1"/>
  <c r="AK483" i="2"/>
  <c r="DH483" i="2" s="1"/>
  <c r="X483" i="3" s="1"/>
  <c r="AK65" i="2"/>
  <c r="DH65" i="2" s="1"/>
  <c r="X65" i="3" s="1"/>
  <c r="AK479" i="2"/>
  <c r="DH479" i="2" s="1"/>
  <c r="X479" i="3" s="1"/>
  <c r="AK477" i="2"/>
  <c r="DH477" i="2" s="1"/>
  <c r="X477" i="3" s="1"/>
  <c r="AK66" i="2"/>
  <c r="DH66" i="2" s="1"/>
  <c r="X66" i="3" s="1"/>
  <c r="AK478" i="2"/>
  <c r="DH478" i="2" s="1"/>
  <c r="X478" i="3" s="1"/>
  <c r="AK482" i="2"/>
  <c r="DH482" i="2" s="1"/>
  <c r="X482" i="3" s="1"/>
  <c r="U708" i="2"/>
  <c r="CZ708" i="2" s="1"/>
  <c r="P708" i="3" s="1"/>
  <c r="U304" i="2"/>
  <c r="U306" i="2"/>
  <c r="U440" i="2"/>
  <c r="U305" i="2"/>
  <c r="U707" i="2"/>
  <c r="CZ707" i="2" s="1"/>
  <c r="P707" i="3" s="1"/>
  <c r="U301" i="2"/>
  <c r="W426" i="2"/>
  <c r="U939" i="2"/>
  <c r="CZ939" i="2" s="1"/>
  <c r="P939" i="3" s="1"/>
  <c r="U940" i="2"/>
  <c r="CZ940" i="2" s="1"/>
  <c r="P940" i="3" s="1"/>
  <c r="BY37" i="2"/>
  <c r="EB37" i="2" s="1"/>
  <c r="AR37" i="3" s="1"/>
  <c r="BY36" i="2"/>
  <c r="EB36" i="2" s="1"/>
  <c r="AR36" i="3" s="1"/>
  <c r="BY907" i="2"/>
  <c r="EB907" i="2" s="1"/>
  <c r="AR907" i="3" s="1"/>
  <c r="BY908" i="2"/>
  <c r="EB908" i="2" s="1"/>
  <c r="AR908" i="3" s="1"/>
  <c r="CE852" i="2"/>
  <c r="EE852" i="2" s="1"/>
  <c r="AU852" i="3" s="1"/>
  <c r="CE862" i="2"/>
  <c r="EE862" i="2" s="1"/>
  <c r="AU862" i="3" s="1"/>
  <c r="CE405" i="2"/>
  <c r="CE789" i="2"/>
  <c r="EE789" i="2" s="1"/>
  <c r="AU789" i="3" s="1"/>
  <c r="CE853" i="2"/>
  <c r="EE853" i="2" s="1"/>
  <c r="AU853" i="3" s="1"/>
  <c r="CE453" i="2"/>
  <c r="CE865" i="2"/>
  <c r="EE865" i="2" s="1"/>
  <c r="AU865" i="3" s="1"/>
  <c r="CE861" i="2"/>
  <c r="EE861" i="2" s="1"/>
  <c r="AU861" i="3" s="1"/>
  <c r="CE857" i="2"/>
  <c r="EE857" i="2" s="1"/>
  <c r="AU857" i="3" s="1"/>
  <c r="CE344" i="2"/>
  <c r="CE407" i="2"/>
  <c r="CE400" i="2"/>
  <c r="CA32" i="2"/>
  <c r="EC32" i="2" s="1"/>
  <c r="AS32" i="3" s="1"/>
  <c r="CA33" i="2"/>
  <c r="EC33" i="2" s="1"/>
  <c r="AS33" i="3" s="1"/>
  <c r="CA904" i="2"/>
  <c r="EC904" i="2" s="1"/>
  <c r="AS904" i="3" s="1"/>
  <c r="CA905" i="2"/>
  <c r="EC905" i="2" s="1"/>
  <c r="AS905" i="3" s="1"/>
  <c r="Q755" i="2"/>
  <c r="CX755" i="2" s="1"/>
  <c r="N755" i="3" s="1"/>
  <c r="Q752" i="2"/>
  <c r="CX752" i="2" s="1"/>
  <c r="N752" i="3" s="1"/>
  <c r="Q753" i="2"/>
  <c r="CX753" i="2" s="1"/>
  <c r="N753" i="3" s="1"/>
  <c r="Q750" i="2"/>
  <c r="CX750" i="2" s="1"/>
  <c r="N750" i="3" s="1"/>
  <c r="Q751" i="2"/>
  <c r="CX751" i="2" s="1"/>
  <c r="N751" i="3" s="1"/>
  <c r="Q322" i="2"/>
  <c r="CX322" i="2" s="1"/>
  <c r="N322" i="3" s="1"/>
  <c r="Q320" i="2"/>
  <c r="Q444" i="2"/>
  <c r="CX444" i="2" s="1"/>
  <c r="N444" i="3" s="1"/>
  <c r="Q749" i="2"/>
  <c r="CX749" i="2" s="1"/>
  <c r="N749" i="3" s="1"/>
  <c r="Q323" i="2"/>
  <c r="Q321" i="2"/>
  <c r="CX321" i="2" s="1"/>
  <c r="N321" i="3" s="1"/>
  <c r="W461" i="2"/>
  <c r="DA461" i="2" s="1"/>
  <c r="Q461" i="3" s="1"/>
  <c r="W485" i="2"/>
  <c r="DA485" i="2" s="1"/>
  <c r="Q485" i="3" s="1"/>
  <c r="W43" i="2"/>
  <c r="DA43" i="2" s="1"/>
  <c r="Q43" i="3" s="1"/>
  <c r="W44" i="2"/>
  <c r="DA44" i="2" s="1"/>
  <c r="Q44" i="3" s="1"/>
  <c r="W460" i="2"/>
  <c r="DA460" i="2" s="1"/>
  <c r="Q460" i="3" s="1"/>
  <c r="W458" i="2"/>
  <c r="DA458" i="2" s="1"/>
  <c r="Q458" i="3" s="1"/>
  <c r="W41" i="2"/>
  <c r="DA41" i="2" s="1"/>
  <c r="Q41" i="3" s="1"/>
  <c r="W42" i="2"/>
  <c r="DA42" i="2" s="1"/>
  <c r="Q42" i="3" s="1"/>
  <c r="W459" i="2"/>
  <c r="DA459" i="2" s="1"/>
  <c r="Q459" i="3" s="1"/>
  <c r="U907" i="2"/>
  <c r="CZ907" i="2" s="1"/>
  <c r="P907" i="3" s="1"/>
  <c r="U908" i="2"/>
  <c r="CZ908" i="2" s="1"/>
  <c r="P908" i="3" s="1"/>
  <c r="U37" i="2"/>
  <c r="CZ37" i="2" s="1"/>
  <c r="P37" i="3" s="1"/>
  <c r="U36" i="2"/>
  <c r="CZ36" i="2" s="1"/>
  <c r="P36" i="3" s="1"/>
  <c r="BE691" i="2"/>
  <c r="DR691" i="2" s="1"/>
  <c r="AH691" i="3" s="1"/>
  <c r="BE693" i="2"/>
  <c r="DR693" i="2" s="1"/>
  <c r="AH693" i="3" s="1"/>
  <c r="BE283" i="2"/>
  <c r="DR283" i="2" s="1"/>
  <c r="AH283" i="3" s="1"/>
  <c r="BE282" i="2"/>
  <c r="DR282" i="2" s="1"/>
  <c r="AH282" i="3" s="1"/>
  <c r="BE690" i="2"/>
  <c r="DR690" i="2" s="1"/>
  <c r="AH690" i="3" s="1"/>
  <c r="BE692" i="2"/>
  <c r="DR692" i="2" s="1"/>
  <c r="AH692" i="3" s="1"/>
  <c r="BE284" i="2"/>
  <c r="DR284" i="2" s="1"/>
  <c r="AH284" i="3" s="1"/>
  <c r="BE285" i="2"/>
  <c r="DR285" i="2" s="1"/>
  <c r="AH285" i="3" s="1"/>
  <c r="BC939" i="2"/>
  <c r="DQ939" i="2" s="1"/>
  <c r="AG939" i="3" s="1"/>
  <c r="BC940" i="2"/>
  <c r="DQ940" i="2" s="1"/>
  <c r="AG940" i="3" s="1"/>
  <c r="AK753" i="2"/>
  <c r="DH753" i="2" s="1"/>
  <c r="X753" i="3" s="1"/>
  <c r="AK444" i="2"/>
  <c r="DH444" i="2" s="1"/>
  <c r="X444" i="3" s="1"/>
  <c r="AK755" i="2"/>
  <c r="DH755" i="2" s="1"/>
  <c r="X755" i="3" s="1"/>
  <c r="AK322" i="2"/>
  <c r="DH322" i="2" s="1"/>
  <c r="X322" i="3" s="1"/>
  <c r="AK320" i="2"/>
  <c r="AK749" i="2"/>
  <c r="DH749" i="2" s="1"/>
  <c r="X749" i="3" s="1"/>
  <c r="AK323" i="2"/>
  <c r="AK750" i="2"/>
  <c r="DH750" i="2" s="1"/>
  <c r="X750" i="3" s="1"/>
  <c r="AK321" i="2"/>
  <c r="DH321" i="2" s="1"/>
  <c r="X321" i="3" s="1"/>
  <c r="AK752" i="2"/>
  <c r="DH752" i="2" s="1"/>
  <c r="X752" i="3" s="1"/>
  <c r="AK751" i="2"/>
  <c r="DH751" i="2" s="1"/>
  <c r="X751" i="3" s="1"/>
  <c r="BQ597" i="2"/>
  <c r="DX597" i="2" s="1"/>
  <c r="AN597" i="3" s="1"/>
  <c r="BQ812" i="2"/>
  <c r="DX812" i="2" s="1"/>
  <c r="AN812" i="3" s="1"/>
  <c r="BQ810" i="2"/>
  <c r="DX810" i="2" s="1"/>
  <c r="AN810" i="3" s="1"/>
  <c r="BQ172" i="2"/>
  <c r="BQ364" i="2"/>
  <c r="DX364" i="2" s="1"/>
  <c r="AN364" i="3" s="1"/>
  <c r="BQ598" i="2"/>
  <c r="DX598" i="2" s="1"/>
  <c r="AN598" i="3" s="1"/>
  <c r="BQ808" i="2"/>
  <c r="DX808" i="2" s="1"/>
  <c r="AN808" i="3" s="1"/>
  <c r="BQ173" i="2"/>
  <c r="DX173" i="2" s="1"/>
  <c r="AN173" i="3" s="1"/>
  <c r="BQ814" i="2"/>
  <c r="DX814" i="2" s="1"/>
  <c r="AN814" i="3" s="1"/>
  <c r="BQ348" i="2"/>
  <c r="DX348" i="2" s="1"/>
  <c r="AN348" i="3" s="1"/>
  <c r="BG68" i="2"/>
  <c r="DS68" i="2" s="1"/>
  <c r="AI68" i="3" s="1"/>
  <c r="BG490" i="2"/>
  <c r="DS490" i="2" s="1"/>
  <c r="AI490" i="3" s="1"/>
  <c r="BG493" i="2"/>
  <c r="DS493" i="2" s="1"/>
  <c r="AI493" i="3" s="1"/>
  <c r="BG69" i="2"/>
  <c r="DS69" i="2" s="1"/>
  <c r="AI69" i="3" s="1"/>
  <c r="BG492" i="2"/>
  <c r="DS492" i="2" s="1"/>
  <c r="AI492" i="3" s="1"/>
  <c r="BG486" i="2"/>
  <c r="DS486" i="2" s="1"/>
  <c r="AI486" i="3" s="1"/>
  <c r="BG491" i="2"/>
  <c r="DS491" i="2" s="1"/>
  <c r="AI491" i="3" s="1"/>
  <c r="BG70" i="2"/>
  <c r="DS70" i="2" s="1"/>
  <c r="AI70" i="3" s="1"/>
  <c r="Y592" i="2"/>
  <c r="DB592" i="2" s="1"/>
  <c r="R592" i="3" s="1"/>
  <c r="Y169" i="2"/>
  <c r="DB169" i="2" s="1"/>
  <c r="R169" i="3" s="1"/>
  <c r="Y168" i="2"/>
  <c r="Y593" i="2"/>
  <c r="DB593" i="2" s="1"/>
  <c r="R593" i="3" s="1"/>
  <c r="BM462" i="2"/>
  <c r="DV462" i="2" s="1"/>
  <c r="AL462" i="3" s="1"/>
  <c r="BM46" i="2"/>
  <c r="DV46" i="2" s="1"/>
  <c r="AL46" i="3" s="1"/>
  <c r="BM49" i="2"/>
  <c r="DV49" i="2" s="1"/>
  <c r="AL49" i="3" s="1"/>
  <c r="BM48" i="2"/>
  <c r="DV48" i="2" s="1"/>
  <c r="AL48" i="3" s="1"/>
  <c r="BM465" i="2"/>
  <c r="DV465" i="2" s="1"/>
  <c r="AL465" i="3" s="1"/>
  <c r="BM466" i="2"/>
  <c r="DV466" i="2" s="1"/>
  <c r="AL466" i="3" s="1"/>
  <c r="BM463" i="2"/>
  <c r="DV463" i="2" s="1"/>
  <c r="AL463" i="3" s="1"/>
  <c r="BM47" i="2"/>
  <c r="DV47" i="2" s="1"/>
  <c r="AL47" i="3" s="1"/>
  <c r="BM464" i="2"/>
  <c r="DV464" i="2" s="1"/>
  <c r="AL464" i="3" s="1"/>
  <c r="BM467" i="2"/>
  <c r="DV467" i="2" s="1"/>
  <c r="AL467" i="3" s="1"/>
  <c r="AC64" i="2"/>
  <c r="DD64" i="2" s="1"/>
  <c r="T64" i="3" s="1"/>
  <c r="AC62" i="2"/>
  <c r="DD62" i="2" s="1"/>
  <c r="T62" i="3" s="1"/>
  <c r="AC480" i="2"/>
  <c r="DD480" i="2" s="1"/>
  <c r="T480" i="3" s="1"/>
  <c r="AC60" i="2"/>
  <c r="DD60" i="2" s="1"/>
  <c r="T60" i="3" s="1"/>
  <c r="AC483" i="2"/>
  <c r="DD483" i="2" s="1"/>
  <c r="T483" i="3" s="1"/>
  <c r="AC482" i="2"/>
  <c r="DD482" i="2" s="1"/>
  <c r="T482" i="3" s="1"/>
  <c r="AC63" i="2"/>
  <c r="DD63" i="2" s="1"/>
  <c r="T63" i="3" s="1"/>
  <c r="AC477" i="2"/>
  <c r="DD477" i="2" s="1"/>
  <c r="T477" i="3" s="1"/>
  <c r="AC61" i="2"/>
  <c r="DD61" i="2" s="1"/>
  <c r="T61" i="3" s="1"/>
  <c r="AC66" i="2"/>
  <c r="DD66" i="2" s="1"/>
  <c r="T66" i="3" s="1"/>
  <c r="AC479" i="2"/>
  <c r="DD479" i="2" s="1"/>
  <c r="T479" i="3" s="1"/>
  <c r="AC481" i="2"/>
  <c r="DD481" i="2" s="1"/>
  <c r="T481" i="3" s="1"/>
  <c r="AC478" i="2"/>
  <c r="DD478" i="2" s="1"/>
  <c r="T478" i="3" s="1"/>
  <c r="AC65" i="2"/>
  <c r="DD65" i="2" s="1"/>
  <c r="T65" i="3" s="1"/>
  <c r="AC484" i="2"/>
  <c r="DD484" i="2" s="1"/>
  <c r="T484" i="3" s="1"/>
  <c r="AK907" i="2"/>
  <c r="DH907" i="2" s="1"/>
  <c r="X907" i="3" s="1"/>
  <c r="AK36" i="2"/>
  <c r="DH36" i="2" s="1"/>
  <c r="X36" i="3" s="1"/>
  <c r="AK908" i="2"/>
  <c r="DH908" i="2" s="1"/>
  <c r="X908" i="3" s="1"/>
  <c r="AK37" i="2"/>
  <c r="DH37" i="2" s="1"/>
  <c r="X37" i="3" s="1"/>
  <c r="CA564" i="2"/>
  <c r="EC564" i="2" s="1"/>
  <c r="AS564" i="3" s="1"/>
  <c r="AS595" i="2"/>
  <c r="DL595" i="2" s="1"/>
  <c r="AB595" i="3" s="1"/>
  <c r="AS170" i="2"/>
  <c r="AS594" i="2"/>
  <c r="DL594" i="2" s="1"/>
  <c r="AB594" i="3" s="1"/>
  <c r="AS171" i="2"/>
  <c r="DL171" i="2" s="1"/>
  <c r="AB171" i="3" s="1"/>
  <c r="AS596" i="2"/>
  <c r="DL596" i="2" s="1"/>
  <c r="AB596" i="3" s="1"/>
  <c r="O388" i="2"/>
  <c r="O386" i="2"/>
  <c r="CW386" i="2" s="1"/>
  <c r="O383" i="2"/>
  <c r="O452" i="2"/>
  <c r="CW452" i="2" s="1"/>
  <c r="O825" i="2"/>
  <c r="CW825" i="2" s="1"/>
  <c r="O16" i="2"/>
  <c r="O380" i="2"/>
  <c r="O844" i="2"/>
  <c r="CW844" i="2" s="1"/>
  <c r="O387" i="2"/>
  <c r="CW387" i="2" s="1"/>
  <c r="O371" i="2"/>
  <c r="O843" i="2"/>
  <c r="CW843" i="2" s="1"/>
  <c r="U479" i="2"/>
  <c r="CZ479" i="2" s="1"/>
  <c r="P479" i="3" s="1"/>
  <c r="U62" i="2"/>
  <c r="CZ62" i="2" s="1"/>
  <c r="P62" i="3" s="1"/>
  <c r="U63" i="2"/>
  <c r="CZ63" i="2" s="1"/>
  <c r="P63" i="3" s="1"/>
  <c r="U480" i="2"/>
  <c r="CZ480" i="2" s="1"/>
  <c r="P480" i="3" s="1"/>
  <c r="U484" i="2"/>
  <c r="CZ484" i="2" s="1"/>
  <c r="P484" i="3" s="1"/>
  <c r="U481" i="2"/>
  <c r="CZ481" i="2" s="1"/>
  <c r="P481" i="3" s="1"/>
  <c r="U60" i="2"/>
  <c r="CZ60" i="2" s="1"/>
  <c r="P60" i="3" s="1"/>
  <c r="U61" i="2"/>
  <c r="CZ61" i="2" s="1"/>
  <c r="P61" i="3" s="1"/>
  <c r="U478" i="2"/>
  <c r="CZ478" i="2" s="1"/>
  <c r="P478" i="3" s="1"/>
  <c r="U482" i="2"/>
  <c r="CZ482" i="2" s="1"/>
  <c r="P482" i="3" s="1"/>
  <c r="U64" i="2"/>
  <c r="CZ64" i="2" s="1"/>
  <c r="P64" i="3" s="1"/>
  <c r="U477" i="2"/>
  <c r="CZ477" i="2" s="1"/>
  <c r="P477" i="3" s="1"/>
  <c r="U65" i="2"/>
  <c r="CZ65" i="2" s="1"/>
  <c r="P65" i="3" s="1"/>
  <c r="U66" i="2"/>
  <c r="CZ66" i="2" s="1"/>
  <c r="P66" i="3" s="1"/>
  <c r="U483" i="2"/>
  <c r="CZ483" i="2" s="1"/>
  <c r="P483" i="3" s="1"/>
  <c r="AS54" i="2"/>
  <c r="DL54" i="2" s="1"/>
  <c r="AB54" i="3" s="1"/>
  <c r="AS471" i="2"/>
  <c r="DL471" i="2" s="1"/>
  <c r="AB471" i="3" s="1"/>
  <c r="AS468" i="2"/>
  <c r="DL468" i="2" s="1"/>
  <c r="AB468" i="3" s="1"/>
  <c r="AS472" i="2"/>
  <c r="DL472" i="2" s="1"/>
  <c r="AB472" i="3" s="1"/>
  <c r="AS52" i="2"/>
  <c r="DL52" i="2" s="1"/>
  <c r="AB52" i="3" s="1"/>
  <c r="AS470" i="2"/>
  <c r="DL470" i="2" s="1"/>
  <c r="AB470" i="3" s="1"/>
  <c r="AS469" i="2"/>
  <c r="DL469" i="2" s="1"/>
  <c r="AB469" i="3" s="1"/>
  <c r="AS51" i="2"/>
  <c r="DL51" i="2" s="1"/>
  <c r="AB51" i="3" s="1"/>
  <c r="AS53" i="2"/>
  <c r="DL53" i="2" s="1"/>
  <c r="AB53" i="3" s="1"/>
  <c r="BA466" i="2"/>
  <c r="DP466" i="2" s="1"/>
  <c r="AF466" i="3" s="1"/>
  <c r="BA467" i="2"/>
  <c r="DP467" i="2" s="1"/>
  <c r="AF467" i="3" s="1"/>
  <c r="BA49" i="2"/>
  <c r="DP49" i="2" s="1"/>
  <c r="AF49" i="3" s="1"/>
  <c r="BA462" i="2"/>
  <c r="DP462" i="2" s="1"/>
  <c r="AF462" i="3" s="1"/>
  <c r="BA463" i="2"/>
  <c r="DP463" i="2" s="1"/>
  <c r="AF463" i="3" s="1"/>
  <c r="BA465" i="2"/>
  <c r="DP465" i="2" s="1"/>
  <c r="AF465" i="3" s="1"/>
  <c r="BA48" i="2"/>
  <c r="DP48" i="2" s="1"/>
  <c r="AF48" i="3" s="1"/>
  <c r="BA464" i="2"/>
  <c r="DP464" i="2" s="1"/>
  <c r="AF464" i="3" s="1"/>
  <c r="BA47" i="2"/>
  <c r="DP47" i="2" s="1"/>
  <c r="AF47" i="3" s="1"/>
  <c r="BA46" i="2"/>
  <c r="DP46" i="2" s="1"/>
  <c r="AF46" i="3" s="1"/>
  <c r="AC947" i="2"/>
  <c r="DD947" i="2" s="1"/>
  <c r="T947" i="3" s="1"/>
  <c r="AC78" i="2"/>
  <c r="AC85" i="2"/>
  <c r="AC922" i="2"/>
  <c r="DD922" i="2" s="1"/>
  <c r="T922" i="3" s="1"/>
  <c r="AC74" i="2"/>
  <c r="AC92" i="2"/>
  <c r="AC910" i="2"/>
  <c r="DD910" i="2" s="1"/>
  <c r="T910" i="3" s="1"/>
  <c r="AC915" i="2"/>
  <c r="DD915" i="2" s="1"/>
  <c r="T915" i="3" s="1"/>
  <c r="AC95" i="2"/>
  <c r="AC931" i="2"/>
  <c r="DD931" i="2" s="1"/>
  <c r="T931" i="3" s="1"/>
  <c r="AC928" i="2"/>
  <c r="DD928" i="2" s="1"/>
  <c r="T928" i="3" s="1"/>
  <c r="AC89" i="2"/>
  <c r="AI751" i="2"/>
  <c r="DG751" i="2" s="1"/>
  <c r="W751" i="3" s="1"/>
  <c r="AI750" i="2"/>
  <c r="DG750" i="2" s="1"/>
  <c r="W750" i="3" s="1"/>
  <c r="AI323" i="2"/>
  <c r="AI752" i="2"/>
  <c r="DG752" i="2" s="1"/>
  <c r="W752" i="3" s="1"/>
  <c r="AI753" i="2"/>
  <c r="DG753" i="2" s="1"/>
  <c r="W753" i="3" s="1"/>
  <c r="AI755" i="2"/>
  <c r="DG755" i="2" s="1"/>
  <c r="W755" i="3" s="1"/>
  <c r="AI321" i="2"/>
  <c r="DG321" i="2" s="1"/>
  <c r="W321" i="3" s="1"/>
  <c r="AI322" i="2"/>
  <c r="DG322" i="2" s="1"/>
  <c r="W322" i="3" s="1"/>
  <c r="AI749" i="2"/>
  <c r="DG749" i="2" s="1"/>
  <c r="W749" i="3" s="1"/>
  <c r="AI444" i="2"/>
  <c r="DG444" i="2" s="1"/>
  <c r="W444" i="3" s="1"/>
  <c r="AI320" i="2"/>
  <c r="AU472" i="2"/>
  <c r="DM472" i="2" s="1"/>
  <c r="AC472" i="3" s="1"/>
  <c r="AU52" i="2"/>
  <c r="DM52" i="2" s="1"/>
  <c r="AC52" i="3" s="1"/>
  <c r="AU469" i="2"/>
  <c r="DM469" i="2" s="1"/>
  <c r="AC469" i="3" s="1"/>
  <c r="AU471" i="2"/>
  <c r="DM471" i="2" s="1"/>
  <c r="AC471" i="3" s="1"/>
  <c r="AU54" i="2"/>
  <c r="DM54" i="2" s="1"/>
  <c r="AC54" i="3" s="1"/>
  <c r="AU53" i="2"/>
  <c r="DM53" i="2" s="1"/>
  <c r="AC53" i="3" s="1"/>
  <c r="AU470" i="2"/>
  <c r="DM470" i="2" s="1"/>
  <c r="AC470" i="3" s="1"/>
  <c r="AU468" i="2"/>
  <c r="DM468" i="2" s="1"/>
  <c r="AC468" i="3" s="1"/>
  <c r="AU51" i="2"/>
  <c r="DM51" i="2" s="1"/>
  <c r="AC51" i="3" s="1"/>
  <c r="BE171" i="2"/>
  <c r="DR171" i="2" s="1"/>
  <c r="AH171" i="3" s="1"/>
  <c r="BE170" i="2"/>
  <c r="BE596" i="2"/>
  <c r="DR596" i="2" s="1"/>
  <c r="AH596" i="3" s="1"/>
  <c r="BE595" i="2"/>
  <c r="DR595" i="2" s="1"/>
  <c r="AH595" i="3" s="1"/>
  <c r="BE594" i="2"/>
  <c r="DR594" i="2" s="1"/>
  <c r="AH594" i="3" s="1"/>
  <c r="AQ474" i="2"/>
  <c r="DK474" i="2" s="1"/>
  <c r="AA474" i="3" s="1"/>
  <c r="AQ475" i="2"/>
  <c r="DK475" i="2" s="1"/>
  <c r="AA475" i="3" s="1"/>
  <c r="AQ58" i="2"/>
  <c r="DK58" i="2" s="1"/>
  <c r="AA58" i="3" s="1"/>
  <c r="AQ476" i="2"/>
  <c r="DK476" i="2" s="1"/>
  <c r="AA476" i="3" s="1"/>
  <c r="AQ56" i="2"/>
  <c r="DK56" i="2" s="1"/>
  <c r="AA56" i="3" s="1"/>
  <c r="AQ57" i="2"/>
  <c r="DK57" i="2" s="1"/>
  <c r="AA57" i="3" s="1"/>
  <c r="AQ473" i="2"/>
  <c r="DK473" i="2" s="1"/>
  <c r="AA473" i="3" s="1"/>
  <c r="AM227" i="2"/>
  <c r="AM676" i="2"/>
  <c r="DI676" i="2" s="1"/>
  <c r="Y676" i="3" s="1"/>
  <c r="AM675" i="2"/>
  <c r="DI675" i="2" s="1"/>
  <c r="Y675" i="3" s="1"/>
  <c r="AM240" i="2"/>
  <c r="AM267" i="2"/>
  <c r="DI267" i="2" s="1"/>
  <c r="Y267" i="3" s="1"/>
  <c r="AM233" i="2"/>
  <c r="AM624" i="2"/>
  <c r="DI624" i="2" s="1"/>
  <c r="Y624" i="3" s="1"/>
  <c r="AM266" i="2"/>
  <c r="DI266" i="2" s="1"/>
  <c r="Y266" i="3" s="1"/>
  <c r="AM237" i="2"/>
  <c r="AM244" i="2"/>
  <c r="AM437" i="2"/>
  <c r="CE470" i="2"/>
  <c r="EE470" i="2" s="1"/>
  <c r="AU470" i="3" s="1"/>
  <c r="CE471" i="2"/>
  <c r="EE471" i="2" s="1"/>
  <c r="AU471" i="3" s="1"/>
  <c r="CE469" i="2"/>
  <c r="EE469" i="2" s="1"/>
  <c r="AU469" i="3" s="1"/>
  <c r="CE51" i="2"/>
  <c r="EE51" i="2" s="1"/>
  <c r="AU51" i="3" s="1"/>
  <c r="CE472" i="2"/>
  <c r="EE472" i="2" s="1"/>
  <c r="AU472" i="3" s="1"/>
  <c r="CE53" i="2"/>
  <c r="EE53" i="2" s="1"/>
  <c r="AU53" i="3" s="1"/>
  <c r="CE468" i="2"/>
  <c r="EE468" i="2" s="1"/>
  <c r="AU468" i="3" s="1"/>
  <c r="CE52" i="2"/>
  <c r="EE52" i="2" s="1"/>
  <c r="AU52" i="3" s="1"/>
  <c r="CE54" i="2"/>
  <c r="EE54" i="2" s="1"/>
  <c r="AU54" i="3" s="1"/>
  <c r="BC171" i="2"/>
  <c r="DQ171" i="2" s="1"/>
  <c r="AG171" i="3" s="1"/>
  <c r="BC170" i="2"/>
  <c r="BC594" i="2"/>
  <c r="DQ594" i="2" s="1"/>
  <c r="AG594" i="3" s="1"/>
  <c r="BC596" i="2"/>
  <c r="DQ596" i="2" s="1"/>
  <c r="AG596" i="3" s="1"/>
  <c r="BC595" i="2"/>
  <c r="DQ595" i="2" s="1"/>
  <c r="AG595" i="3" s="1"/>
  <c r="S947" i="2"/>
  <c r="CY947" i="2" s="1"/>
  <c r="O947" i="3" s="1"/>
  <c r="S922" i="2"/>
  <c r="CY922" i="2" s="1"/>
  <c r="O922" i="3" s="1"/>
  <c r="S89" i="2"/>
  <c r="S928" i="2"/>
  <c r="CY928" i="2" s="1"/>
  <c r="O928" i="3" s="1"/>
  <c r="S931" i="2"/>
  <c r="CY931" i="2" s="1"/>
  <c r="O931" i="3" s="1"/>
  <c r="S92" i="2"/>
  <c r="S85" i="2"/>
  <c r="S74" i="2"/>
  <c r="S915" i="2"/>
  <c r="CY915" i="2" s="1"/>
  <c r="O915" i="3" s="1"/>
  <c r="S78" i="2"/>
  <c r="S95" i="2"/>
  <c r="S910" i="2"/>
  <c r="CY910" i="2" s="1"/>
  <c r="O910" i="3" s="1"/>
  <c r="AM939" i="2"/>
  <c r="DI939" i="2" s="1"/>
  <c r="Y939" i="3" s="1"/>
  <c r="AM940" i="2"/>
  <c r="DI940" i="2" s="1"/>
  <c r="Y940" i="3" s="1"/>
  <c r="AA471" i="2"/>
  <c r="DC471" i="2" s="1"/>
  <c r="S471" i="3" s="1"/>
  <c r="AA51" i="2"/>
  <c r="DC51" i="2" s="1"/>
  <c r="S51" i="3" s="1"/>
  <c r="AA53" i="2"/>
  <c r="DC53" i="2" s="1"/>
  <c r="S53" i="3" s="1"/>
  <c r="AA54" i="2"/>
  <c r="DC54" i="2" s="1"/>
  <c r="S54" i="3" s="1"/>
  <c r="AA472" i="2"/>
  <c r="DC472" i="2" s="1"/>
  <c r="S472" i="3" s="1"/>
  <c r="AA52" i="2"/>
  <c r="DC52" i="2" s="1"/>
  <c r="S52" i="3" s="1"/>
  <c r="AA468" i="2"/>
  <c r="DC468" i="2" s="1"/>
  <c r="S468" i="3" s="1"/>
  <c r="AA469" i="2"/>
  <c r="DC469" i="2" s="1"/>
  <c r="S469" i="3" s="1"/>
  <c r="AA470" i="2"/>
  <c r="DC470" i="2" s="1"/>
  <c r="S470" i="3" s="1"/>
  <c r="BE472" i="2"/>
  <c r="DR472" i="2" s="1"/>
  <c r="AH472" i="3" s="1"/>
  <c r="BE468" i="2"/>
  <c r="DR468" i="2" s="1"/>
  <c r="AH468" i="3" s="1"/>
  <c r="BE53" i="2"/>
  <c r="DR53" i="2" s="1"/>
  <c r="AH53" i="3" s="1"/>
  <c r="BE52" i="2"/>
  <c r="DR52" i="2" s="1"/>
  <c r="AH52" i="3" s="1"/>
  <c r="BE469" i="2"/>
  <c r="DR469" i="2" s="1"/>
  <c r="AH469" i="3" s="1"/>
  <c r="BE54" i="2"/>
  <c r="DR54" i="2" s="1"/>
  <c r="AH54" i="3" s="1"/>
  <c r="BE470" i="2"/>
  <c r="DR470" i="2" s="1"/>
  <c r="AH470" i="3" s="1"/>
  <c r="BE471" i="2"/>
  <c r="DR471" i="2" s="1"/>
  <c r="AH471" i="3" s="1"/>
  <c r="BE51" i="2"/>
  <c r="DR51" i="2" s="1"/>
  <c r="AH51" i="3" s="1"/>
  <c r="BQ43" i="2"/>
  <c r="DX43" i="2" s="1"/>
  <c r="AN43" i="3" s="1"/>
  <c r="BQ42" i="2"/>
  <c r="DX42" i="2" s="1"/>
  <c r="AN42" i="3" s="1"/>
  <c r="BQ459" i="2"/>
  <c r="DX459" i="2" s="1"/>
  <c r="AN459" i="3" s="1"/>
  <c r="BQ41" i="2"/>
  <c r="DX41" i="2" s="1"/>
  <c r="AN41" i="3" s="1"/>
  <c r="BQ485" i="2"/>
  <c r="DX485" i="2" s="1"/>
  <c r="AN485" i="3" s="1"/>
  <c r="BQ460" i="2"/>
  <c r="DX460" i="2" s="1"/>
  <c r="AN460" i="3" s="1"/>
  <c r="BQ44" i="2"/>
  <c r="DX44" i="2" s="1"/>
  <c r="AN44" i="3" s="1"/>
  <c r="BQ458" i="2"/>
  <c r="DX458" i="2" s="1"/>
  <c r="AN458" i="3" s="1"/>
  <c r="BQ461" i="2"/>
  <c r="DX461" i="2" s="1"/>
  <c r="AN461" i="3" s="1"/>
  <c r="AG67" i="2"/>
  <c r="AG59" i="2"/>
  <c r="AG50" i="2"/>
  <c r="AG55" i="2"/>
  <c r="AG71" i="2"/>
  <c r="DF71" i="2" s="1"/>
  <c r="V71" i="3" s="1"/>
  <c r="AG45" i="2"/>
  <c r="AG40" i="2"/>
  <c r="AM910" i="2"/>
  <c r="DI910" i="2" s="1"/>
  <c r="Y910" i="3" s="1"/>
  <c r="AM95" i="2"/>
  <c r="AM78" i="2"/>
  <c r="AM928" i="2"/>
  <c r="DI928" i="2" s="1"/>
  <c r="Y928" i="3" s="1"/>
  <c r="AM85" i="2"/>
  <c r="AM74" i="2"/>
  <c r="AM947" i="2"/>
  <c r="DI947" i="2" s="1"/>
  <c r="Y947" i="3" s="1"/>
  <c r="AM915" i="2"/>
  <c r="DI915" i="2" s="1"/>
  <c r="Y915" i="3" s="1"/>
  <c r="AM92" i="2"/>
  <c r="AM922" i="2"/>
  <c r="DI922" i="2" s="1"/>
  <c r="Y922" i="3" s="1"/>
  <c r="AM931" i="2"/>
  <c r="DI931" i="2" s="1"/>
  <c r="Y931" i="3" s="1"/>
  <c r="AM89" i="2"/>
  <c r="Y907" i="2"/>
  <c r="DB907" i="2" s="1"/>
  <c r="R907" i="3" s="1"/>
  <c r="Y37" i="2"/>
  <c r="DB37" i="2" s="1"/>
  <c r="R37" i="3" s="1"/>
  <c r="Y36" i="2"/>
  <c r="DB36" i="2" s="1"/>
  <c r="R36" i="3" s="1"/>
  <c r="Y908" i="2"/>
  <c r="DB908" i="2" s="1"/>
  <c r="R908" i="3" s="1"/>
  <c r="AI65" i="2"/>
  <c r="DG65" i="2" s="1"/>
  <c r="W65" i="3" s="1"/>
  <c r="AI477" i="2"/>
  <c r="DG477" i="2" s="1"/>
  <c r="W477" i="3" s="1"/>
  <c r="AI483" i="2"/>
  <c r="DG483" i="2" s="1"/>
  <c r="W483" i="3" s="1"/>
  <c r="AI63" i="2"/>
  <c r="DG63" i="2" s="1"/>
  <c r="W63" i="3" s="1"/>
  <c r="AI66" i="2"/>
  <c r="DG66" i="2" s="1"/>
  <c r="W66" i="3" s="1"/>
  <c r="AI64" i="2"/>
  <c r="DG64" i="2" s="1"/>
  <c r="W64" i="3" s="1"/>
  <c r="AI60" i="2"/>
  <c r="DG60" i="2" s="1"/>
  <c r="W60" i="3" s="1"/>
  <c r="AI481" i="2"/>
  <c r="DG481" i="2" s="1"/>
  <c r="W481" i="3" s="1"/>
  <c r="AI61" i="2"/>
  <c r="DG61" i="2" s="1"/>
  <c r="W61" i="3" s="1"/>
  <c r="AI484" i="2"/>
  <c r="DG484" i="2" s="1"/>
  <c r="W484" i="3" s="1"/>
  <c r="AI480" i="2"/>
  <c r="DG480" i="2" s="1"/>
  <c r="W480" i="3" s="1"/>
  <c r="AI62" i="2"/>
  <c r="DG62" i="2" s="1"/>
  <c r="W62" i="3" s="1"/>
  <c r="AI479" i="2"/>
  <c r="DG479" i="2" s="1"/>
  <c r="W479" i="3" s="1"/>
  <c r="AI478" i="2"/>
  <c r="DG478" i="2" s="1"/>
  <c r="W478" i="3" s="1"/>
  <c r="AI482" i="2"/>
  <c r="DG482" i="2" s="1"/>
  <c r="W482" i="3" s="1"/>
  <c r="BY940" i="2"/>
  <c r="EB940" i="2" s="1"/>
  <c r="AR940" i="3" s="1"/>
  <c r="BY939" i="2"/>
  <c r="EB939" i="2" s="1"/>
  <c r="AR939" i="3" s="1"/>
  <c r="BK462" i="2"/>
  <c r="DU462" i="2" s="1"/>
  <c r="AK462" i="3" s="1"/>
  <c r="BK465" i="2"/>
  <c r="DU465" i="2" s="1"/>
  <c r="AK465" i="3" s="1"/>
  <c r="BK46" i="2"/>
  <c r="DU46" i="2" s="1"/>
  <c r="AK46" i="3" s="1"/>
  <c r="BK49" i="2"/>
  <c r="DU49" i="2" s="1"/>
  <c r="AK49" i="3" s="1"/>
  <c r="BK466" i="2"/>
  <c r="DU466" i="2" s="1"/>
  <c r="AK466" i="3" s="1"/>
  <c r="BK464" i="2"/>
  <c r="DU464" i="2" s="1"/>
  <c r="AK464" i="3" s="1"/>
  <c r="BK47" i="2"/>
  <c r="DU47" i="2" s="1"/>
  <c r="AK47" i="3" s="1"/>
  <c r="BK463" i="2"/>
  <c r="DU463" i="2" s="1"/>
  <c r="AK463" i="3" s="1"/>
  <c r="BK467" i="2"/>
  <c r="DU467" i="2" s="1"/>
  <c r="AK467" i="3" s="1"/>
  <c r="BK48" i="2"/>
  <c r="DU48" i="2" s="1"/>
  <c r="AK48" i="3" s="1"/>
  <c r="AO41" i="2"/>
  <c r="DJ41" i="2" s="1"/>
  <c r="Z41" i="3" s="1"/>
  <c r="AO44" i="2"/>
  <c r="DJ44" i="2" s="1"/>
  <c r="Z44" i="3" s="1"/>
  <c r="AO461" i="2"/>
  <c r="DJ461" i="2" s="1"/>
  <c r="Z461" i="3" s="1"/>
  <c r="AO485" i="2"/>
  <c r="DJ485" i="2" s="1"/>
  <c r="Z485" i="3" s="1"/>
  <c r="AO459" i="2"/>
  <c r="DJ459" i="2" s="1"/>
  <c r="Z459" i="3" s="1"/>
  <c r="AO42" i="2"/>
  <c r="DJ42" i="2" s="1"/>
  <c r="Z42" i="3" s="1"/>
  <c r="AO43" i="2"/>
  <c r="DJ43" i="2" s="1"/>
  <c r="Z43" i="3" s="1"/>
  <c r="AO460" i="2"/>
  <c r="DJ460" i="2" s="1"/>
  <c r="Z460" i="3" s="1"/>
  <c r="AO458" i="2"/>
  <c r="DJ458" i="2" s="1"/>
  <c r="Z458" i="3" s="1"/>
  <c r="S452" i="2"/>
  <c r="CY452" i="2" s="1"/>
  <c r="O452" i="3" s="1"/>
  <c r="S825" i="2"/>
  <c r="CY825" i="2" s="1"/>
  <c r="O825" i="3" s="1"/>
  <c r="S388" i="2"/>
  <c r="S380" i="2"/>
  <c r="S843" i="2"/>
  <c r="CY843" i="2" s="1"/>
  <c r="O843" i="3" s="1"/>
  <c r="S371" i="2"/>
  <c r="S386" i="2"/>
  <c r="CY386" i="2" s="1"/>
  <c r="O386" i="3" s="1"/>
  <c r="S844" i="2"/>
  <c r="CY844" i="2" s="1"/>
  <c r="O844" i="3" s="1"/>
  <c r="S16" i="2"/>
  <c r="S387" i="2"/>
  <c r="CY387" i="2" s="1"/>
  <c r="O387" i="3" s="1"/>
  <c r="S383" i="2"/>
  <c r="BS511" i="2"/>
  <c r="DY511" i="2" s="1"/>
  <c r="AO511" i="3" s="1"/>
  <c r="BS430" i="2"/>
  <c r="DY430" i="2" s="1"/>
  <c r="AO430" i="3" s="1"/>
  <c r="BS512" i="2"/>
  <c r="DY512" i="2" s="1"/>
  <c r="AO512" i="3" s="1"/>
  <c r="BS429" i="2"/>
  <c r="DY429" i="2" s="1"/>
  <c r="AO429" i="3" s="1"/>
  <c r="AW490" i="2"/>
  <c r="DN490" i="2" s="1"/>
  <c r="AD490" i="3" s="1"/>
  <c r="AW70" i="2"/>
  <c r="DN70" i="2" s="1"/>
  <c r="AD70" i="3" s="1"/>
  <c r="AW486" i="2"/>
  <c r="DN486" i="2" s="1"/>
  <c r="AD486" i="3" s="1"/>
  <c r="AW491" i="2"/>
  <c r="DN491" i="2" s="1"/>
  <c r="AD491" i="3" s="1"/>
  <c r="AW492" i="2"/>
  <c r="DN492" i="2" s="1"/>
  <c r="AD492" i="3" s="1"/>
  <c r="AW68" i="2"/>
  <c r="DN68" i="2" s="1"/>
  <c r="AD68" i="3" s="1"/>
  <c r="AW493" i="2"/>
  <c r="DN493" i="2" s="1"/>
  <c r="AD493" i="3" s="1"/>
  <c r="AW69" i="2"/>
  <c r="DN69" i="2" s="1"/>
  <c r="AD69" i="3" s="1"/>
  <c r="AE722" i="2"/>
  <c r="DE722" i="2" s="1"/>
  <c r="U722" i="3" s="1"/>
  <c r="AE442" i="2"/>
  <c r="DE442" i="2" s="1"/>
  <c r="U442" i="3" s="1"/>
  <c r="AQ597" i="2"/>
  <c r="DK597" i="2" s="1"/>
  <c r="AA597" i="3" s="1"/>
  <c r="AQ172" i="2"/>
  <c r="AQ348" i="2"/>
  <c r="DK348" i="2" s="1"/>
  <c r="AA348" i="3" s="1"/>
  <c r="AQ814" i="2"/>
  <c r="DK814" i="2" s="1"/>
  <c r="AA814" i="3" s="1"/>
  <c r="AQ810" i="2"/>
  <c r="DK810" i="2" s="1"/>
  <c r="AA810" i="3" s="1"/>
  <c r="AQ808" i="2"/>
  <c r="DK808" i="2" s="1"/>
  <c r="AA808" i="3" s="1"/>
  <c r="AQ364" i="2"/>
  <c r="DK364" i="2" s="1"/>
  <c r="AA364" i="3" s="1"/>
  <c r="AQ812" i="2"/>
  <c r="DK812" i="2" s="1"/>
  <c r="AA812" i="3" s="1"/>
  <c r="AQ173" i="2"/>
  <c r="DK173" i="2" s="1"/>
  <c r="AA173" i="3" s="1"/>
  <c r="AQ598" i="2"/>
  <c r="DK598" i="2" s="1"/>
  <c r="AA598" i="3" s="1"/>
  <c r="AY472" i="2"/>
  <c r="DO472" i="2" s="1"/>
  <c r="AE472" i="3" s="1"/>
  <c r="AY470" i="2"/>
  <c r="DO470" i="2" s="1"/>
  <c r="AE470" i="3" s="1"/>
  <c r="AY54" i="2"/>
  <c r="DO54" i="2" s="1"/>
  <c r="AE54" i="3" s="1"/>
  <c r="AY53" i="2"/>
  <c r="DO53" i="2" s="1"/>
  <c r="AE53" i="3" s="1"/>
  <c r="AY468" i="2"/>
  <c r="DO468" i="2" s="1"/>
  <c r="AE468" i="3" s="1"/>
  <c r="AY469" i="2"/>
  <c r="DO469" i="2" s="1"/>
  <c r="AE469" i="3" s="1"/>
  <c r="AY52" i="2"/>
  <c r="DO52" i="2" s="1"/>
  <c r="AE52" i="3" s="1"/>
  <c r="AY51" i="2"/>
  <c r="DO51" i="2" s="1"/>
  <c r="AE51" i="3" s="1"/>
  <c r="AY471" i="2"/>
  <c r="DO471" i="2" s="1"/>
  <c r="AE471" i="3" s="1"/>
  <c r="O478" i="2"/>
  <c r="CW478" i="2" s="1"/>
  <c r="O479" i="2"/>
  <c r="CW479" i="2" s="1"/>
  <c r="O482" i="2"/>
  <c r="CW482" i="2" s="1"/>
  <c r="O60" i="2"/>
  <c r="CW60" i="2" s="1"/>
  <c r="O62" i="2"/>
  <c r="CW62" i="2" s="1"/>
  <c r="O64" i="2"/>
  <c r="CW64" i="2" s="1"/>
  <c r="O480" i="2"/>
  <c r="CW480" i="2" s="1"/>
  <c r="O63" i="2"/>
  <c r="CW63" i="2" s="1"/>
  <c r="O66" i="2"/>
  <c r="CW66" i="2" s="1"/>
  <c r="O481" i="2"/>
  <c r="CW481" i="2" s="1"/>
  <c r="O483" i="2"/>
  <c r="CW483" i="2" s="1"/>
  <c r="O484" i="2"/>
  <c r="CW484" i="2" s="1"/>
  <c r="O61" i="2"/>
  <c r="CW61" i="2" s="1"/>
  <c r="O477" i="2"/>
  <c r="CW477" i="2" s="1"/>
  <c r="O65" i="2"/>
  <c r="CW65" i="2" s="1"/>
  <c r="AM60" i="2"/>
  <c r="DI60" i="2" s="1"/>
  <c r="Y60" i="3" s="1"/>
  <c r="AM63" i="2"/>
  <c r="DI63" i="2" s="1"/>
  <c r="Y63" i="3" s="1"/>
  <c r="AM482" i="2"/>
  <c r="DI482" i="2" s="1"/>
  <c r="Y482" i="3" s="1"/>
  <c r="AM479" i="2"/>
  <c r="DI479" i="2" s="1"/>
  <c r="Y479" i="3" s="1"/>
  <c r="AM62" i="2"/>
  <c r="DI62" i="2" s="1"/>
  <c r="Y62" i="3" s="1"/>
  <c r="AM64" i="2"/>
  <c r="DI64" i="2" s="1"/>
  <c r="Y64" i="3" s="1"/>
  <c r="AM481" i="2"/>
  <c r="DI481" i="2" s="1"/>
  <c r="Y481" i="3" s="1"/>
  <c r="AM61" i="2"/>
  <c r="DI61" i="2" s="1"/>
  <c r="Y61" i="3" s="1"/>
  <c r="AM484" i="2"/>
  <c r="DI484" i="2" s="1"/>
  <c r="Y484" i="3" s="1"/>
  <c r="AM480" i="2"/>
  <c r="DI480" i="2" s="1"/>
  <c r="Y480" i="3" s="1"/>
  <c r="AM483" i="2"/>
  <c r="DI483" i="2" s="1"/>
  <c r="Y483" i="3" s="1"/>
  <c r="AM477" i="2"/>
  <c r="DI477" i="2" s="1"/>
  <c r="Y477" i="3" s="1"/>
  <c r="AM478" i="2"/>
  <c r="DI478" i="2" s="1"/>
  <c r="Y478" i="3" s="1"/>
  <c r="AM66" i="2"/>
  <c r="DI66" i="2" s="1"/>
  <c r="Y66" i="3" s="1"/>
  <c r="AM65" i="2"/>
  <c r="DI65" i="2" s="1"/>
  <c r="Y65" i="3" s="1"/>
  <c r="Y470" i="2"/>
  <c r="DB470" i="2" s="1"/>
  <c r="R470" i="3" s="1"/>
  <c r="Y53" i="2"/>
  <c r="DB53" i="2" s="1"/>
  <c r="R53" i="3" s="1"/>
  <c r="Y52" i="2"/>
  <c r="DB52" i="2" s="1"/>
  <c r="R52" i="3" s="1"/>
  <c r="Y51" i="2"/>
  <c r="DB51" i="2" s="1"/>
  <c r="R51" i="3" s="1"/>
  <c r="Y472" i="2"/>
  <c r="DB472" i="2" s="1"/>
  <c r="R472" i="3" s="1"/>
  <c r="Y54" i="2"/>
  <c r="DB54" i="2" s="1"/>
  <c r="R54" i="3" s="1"/>
  <c r="Y469" i="2"/>
  <c r="DB469" i="2" s="1"/>
  <c r="R469" i="3" s="1"/>
  <c r="Y468" i="2"/>
  <c r="DB468" i="2" s="1"/>
  <c r="R468" i="3" s="1"/>
  <c r="Y471" i="2"/>
  <c r="DB471" i="2" s="1"/>
  <c r="R471" i="3" s="1"/>
  <c r="AI905" i="2"/>
  <c r="DG905" i="2" s="1"/>
  <c r="W905" i="3" s="1"/>
  <c r="AI32" i="2"/>
  <c r="DG32" i="2" s="1"/>
  <c r="W32" i="3" s="1"/>
  <c r="AI33" i="2"/>
  <c r="DG33" i="2" s="1"/>
  <c r="W33" i="3" s="1"/>
  <c r="AI904" i="2"/>
  <c r="DG904" i="2" s="1"/>
  <c r="W904" i="3" s="1"/>
  <c r="BK940" i="2"/>
  <c r="DU940" i="2" s="1"/>
  <c r="AK940" i="3" s="1"/>
  <c r="BK939" i="2"/>
  <c r="DU939" i="2" s="1"/>
  <c r="AK939" i="3" s="1"/>
  <c r="BG905" i="2"/>
  <c r="DS905" i="2" s="1"/>
  <c r="AI905" i="3" s="1"/>
  <c r="BG904" i="2"/>
  <c r="DS904" i="2" s="1"/>
  <c r="AI904" i="3" s="1"/>
  <c r="BG32" i="2"/>
  <c r="DS32" i="2" s="1"/>
  <c r="AI32" i="3" s="1"/>
  <c r="BG33" i="2"/>
  <c r="DS33" i="2" s="1"/>
  <c r="AI33" i="3" s="1"/>
  <c r="AA843" i="2"/>
  <c r="DC843" i="2" s="1"/>
  <c r="S843" i="3" s="1"/>
  <c r="AA825" i="2"/>
  <c r="DC825" i="2" s="1"/>
  <c r="S825" i="3" s="1"/>
  <c r="AA16" i="2"/>
  <c r="AA380" i="2"/>
  <c r="AA383" i="2"/>
  <c r="AA452" i="2"/>
  <c r="DC452" i="2" s="1"/>
  <c r="S452" i="3" s="1"/>
  <c r="AA371" i="2"/>
  <c r="AA388" i="2"/>
  <c r="AA844" i="2"/>
  <c r="DC844" i="2" s="1"/>
  <c r="S844" i="3" s="1"/>
  <c r="AA387" i="2"/>
  <c r="DC387" i="2" s="1"/>
  <c r="S387" i="3" s="1"/>
  <c r="AA386" i="2"/>
  <c r="DC386" i="2" s="1"/>
  <c r="S386" i="3" s="1"/>
  <c r="AY512" i="2"/>
  <c r="DO512" i="2" s="1"/>
  <c r="AE512" i="3" s="1"/>
  <c r="AY511" i="2"/>
  <c r="DO511" i="2" s="1"/>
  <c r="AE511" i="3" s="1"/>
  <c r="AY429" i="2"/>
  <c r="DO429" i="2" s="1"/>
  <c r="AE429" i="3" s="1"/>
  <c r="AY430" i="2"/>
  <c r="DO430" i="2" s="1"/>
  <c r="AE430" i="3" s="1"/>
  <c r="BO57" i="2"/>
  <c r="DW57" i="2" s="1"/>
  <c r="AM57" i="3" s="1"/>
  <c r="BO473" i="2"/>
  <c r="DW473" i="2" s="1"/>
  <c r="AM473" i="3" s="1"/>
  <c r="BO56" i="2"/>
  <c r="DW56" i="2" s="1"/>
  <c r="AM56" i="3" s="1"/>
  <c r="BO58" i="2"/>
  <c r="DW58" i="2" s="1"/>
  <c r="AM58" i="3" s="1"/>
  <c r="BO475" i="2"/>
  <c r="DW475" i="2" s="1"/>
  <c r="AM475" i="3" s="1"/>
  <c r="BO474" i="2"/>
  <c r="DW474" i="2" s="1"/>
  <c r="AM474" i="3" s="1"/>
  <c r="BO476" i="2"/>
  <c r="DW476" i="2" s="1"/>
  <c r="AM476" i="3" s="1"/>
  <c r="W445" i="2"/>
  <c r="W337" i="2"/>
  <c r="W326" i="2"/>
  <c r="W334" i="2"/>
  <c r="W824" i="2"/>
  <c r="DA824" i="2" s="1"/>
  <c r="Q824" i="3" s="1"/>
  <c r="W332" i="2"/>
  <c r="W757" i="2"/>
  <c r="DA757" i="2" s="1"/>
  <c r="Q757" i="3" s="1"/>
  <c r="W339" i="2"/>
  <c r="W369" i="2"/>
  <c r="DA369" i="2" s="1"/>
  <c r="Q369" i="3" s="1"/>
  <c r="W333" i="2"/>
  <c r="BY475" i="2"/>
  <c r="EB475" i="2" s="1"/>
  <c r="AR475" i="3" s="1"/>
  <c r="BY58" i="2"/>
  <c r="EB58" i="2" s="1"/>
  <c r="AR58" i="3" s="1"/>
  <c r="BY473" i="2"/>
  <c r="EB473" i="2" s="1"/>
  <c r="AR473" i="3" s="1"/>
  <c r="BY57" i="2"/>
  <c r="EB57" i="2" s="1"/>
  <c r="AR57" i="3" s="1"/>
  <c r="BY56" i="2"/>
  <c r="EB56" i="2" s="1"/>
  <c r="AR56" i="3" s="1"/>
  <c r="BY476" i="2"/>
  <c r="EB476" i="2" s="1"/>
  <c r="AR476" i="3" s="1"/>
  <c r="BY474" i="2"/>
  <c r="EB474" i="2" s="1"/>
  <c r="AR474" i="3" s="1"/>
  <c r="BK915" i="2"/>
  <c r="DU915" i="2" s="1"/>
  <c r="AK915" i="3" s="1"/>
  <c r="BK95" i="2"/>
  <c r="BK92" i="2"/>
  <c r="BK74" i="2"/>
  <c r="BK910" i="2"/>
  <c r="DU910" i="2" s="1"/>
  <c r="AK910" i="3" s="1"/>
  <c r="BK78" i="2"/>
  <c r="BK89" i="2"/>
  <c r="BK947" i="2"/>
  <c r="DU947" i="2" s="1"/>
  <c r="AK947" i="3" s="1"/>
  <c r="BK928" i="2"/>
  <c r="DU928" i="2" s="1"/>
  <c r="AK928" i="3" s="1"/>
  <c r="BK931" i="2"/>
  <c r="DU931" i="2" s="1"/>
  <c r="AK931" i="3" s="1"/>
  <c r="BK85" i="2"/>
  <c r="BK922" i="2"/>
  <c r="DU922" i="2" s="1"/>
  <c r="AK922" i="3" s="1"/>
  <c r="AO907" i="2"/>
  <c r="DJ907" i="2" s="1"/>
  <c r="Z907" i="3" s="1"/>
  <c r="AO908" i="2"/>
  <c r="DJ908" i="2" s="1"/>
  <c r="Z908" i="3" s="1"/>
  <c r="AO36" i="2"/>
  <c r="DJ36" i="2" s="1"/>
  <c r="Z36" i="3" s="1"/>
  <c r="AO37" i="2"/>
  <c r="DJ37" i="2" s="1"/>
  <c r="Z37" i="3" s="1"/>
  <c r="BW52" i="2"/>
  <c r="EA52" i="2" s="1"/>
  <c r="AQ52" i="3" s="1"/>
  <c r="BW51" i="2"/>
  <c r="EA51" i="2" s="1"/>
  <c r="AQ51" i="3" s="1"/>
  <c r="BW53" i="2"/>
  <c r="EA53" i="2" s="1"/>
  <c r="AQ53" i="3" s="1"/>
  <c r="BW469" i="2"/>
  <c r="EA469" i="2" s="1"/>
  <c r="AQ469" i="3" s="1"/>
  <c r="BW472" i="2"/>
  <c r="EA472" i="2" s="1"/>
  <c r="AQ472" i="3" s="1"/>
  <c r="BW471" i="2"/>
  <c r="EA471" i="2" s="1"/>
  <c r="AQ471" i="3" s="1"/>
  <c r="BW470" i="2"/>
  <c r="EA470" i="2" s="1"/>
  <c r="AQ470" i="3" s="1"/>
  <c r="BW54" i="2"/>
  <c r="EA54" i="2" s="1"/>
  <c r="AQ54" i="3" s="1"/>
  <c r="BW468" i="2"/>
  <c r="EA468" i="2" s="1"/>
  <c r="AQ468" i="3" s="1"/>
  <c r="CE426" i="2"/>
  <c r="CC559" i="2"/>
  <c r="ED559" i="2" s="1"/>
  <c r="AT559" i="3" s="1"/>
  <c r="BS493" i="2"/>
  <c r="DY493" i="2" s="1"/>
  <c r="AO493" i="3" s="1"/>
  <c r="BS486" i="2"/>
  <c r="DY486" i="2" s="1"/>
  <c r="AO486" i="3" s="1"/>
  <c r="BS70" i="2"/>
  <c r="DY70" i="2" s="1"/>
  <c r="AO70" i="3" s="1"/>
  <c r="BS68" i="2"/>
  <c r="DY68" i="2" s="1"/>
  <c r="AO68" i="3" s="1"/>
  <c r="BS491" i="2"/>
  <c r="DY491" i="2" s="1"/>
  <c r="AO491" i="3" s="1"/>
  <c r="BS492" i="2"/>
  <c r="DY492" i="2" s="1"/>
  <c r="AO492" i="3" s="1"/>
  <c r="BS69" i="2"/>
  <c r="DY69" i="2" s="1"/>
  <c r="AO69" i="3" s="1"/>
  <c r="BS490" i="2"/>
  <c r="DY490" i="2" s="1"/>
  <c r="AO490" i="3" s="1"/>
  <c r="BY448" i="2"/>
  <c r="EB448" i="2" s="1"/>
  <c r="AR448" i="3" s="1"/>
  <c r="BY449" i="2"/>
  <c r="EB449" i="2" s="1"/>
  <c r="AR449" i="3" s="1"/>
  <c r="CC452" i="2"/>
  <c r="ED452" i="2" s="1"/>
  <c r="AT452" i="3" s="1"/>
  <c r="CC825" i="2"/>
  <c r="ED825" i="2" s="1"/>
  <c r="AT825" i="3" s="1"/>
  <c r="CC388" i="2"/>
  <c r="CC16" i="2"/>
  <c r="CC844" i="2"/>
  <c r="ED844" i="2" s="1"/>
  <c r="AT844" i="3" s="1"/>
  <c r="CC387" i="2"/>
  <c r="ED387" i="2" s="1"/>
  <c r="AT387" i="3" s="1"/>
  <c r="CC383" i="2"/>
  <c r="CC843" i="2"/>
  <c r="ED843" i="2" s="1"/>
  <c r="AT843" i="3" s="1"/>
  <c r="CC371" i="2"/>
  <c r="CC386" i="2"/>
  <c r="ED386" i="2" s="1"/>
  <c r="AT386" i="3" s="1"/>
  <c r="CC380" i="2"/>
  <c r="AK461" i="2"/>
  <c r="DH461" i="2" s="1"/>
  <c r="X461" i="3" s="1"/>
  <c r="AK43" i="2"/>
  <c r="DH43" i="2" s="1"/>
  <c r="X43" i="3" s="1"/>
  <c r="AK42" i="2"/>
  <c r="DH42" i="2" s="1"/>
  <c r="X42" i="3" s="1"/>
  <c r="AK460" i="2"/>
  <c r="DH460" i="2" s="1"/>
  <c r="X460" i="3" s="1"/>
  <c r="AK41" i="2"/>
  <c r="DH41" i="2" s="1"/>
  <c r="X41" i="3" s="1"/>
  <c r="AK458" i="2"/>
  <c r="DH458" i="2" s="1"/>
  <c r="X458" i="3" s="1"/>
  <c r="AK44" i="2"/>
  <c r="DH44" i="2" s="1"/>
  <c r="X44" i="3" s="1"/>
  <c r="AK485" i="2"/>
  <c r="DH485" i="2" s="1"/>
  <c r="X485" i="3" s="1"/>
  <c r="AK459" i="2"/>
  <c r="DH459" i="2" s="1"/>
  <c r="X459" i="3" s="1"/>
  <c r="Y387" i="2"/>
  <c r="DB387" i="2" s="1"/>
  <c r="R387" i="3" s="1"/>
  <c r="Y386" i="2"/>
  <c r="DB386" i="2" s="1"/>
  <c r="R386" i="3" s="1"/>
  <c r="Y843" i="2"/>
  <c r="DB843" i="2" s="1"/>
  <c r="R843" i="3" s="1"/>
  <c r="Y452" i="2"/>
  <c r="DB452" i="2" s="1"/>
  <c r="R452" i="3" s="1"/>
  <c r="Y383" i="2"/>
  <c r="Y844" i="2"/>
  <c r="DB844" i="2" s="1"/>
  <c r="R844" i="3" s="1"/>
  <c r="Y371" i="2"/>
  <c r="Y16" i="2"/>
  <c r="Y388" i="2"/>
  <c r="Y825" i="2"/>
  <c r="DB825" i="2" s="1"/>
  <c r="R825" i="3" s="1"/>
  <c r="Y380" i="2"/>
  <c r="Q92" i="2"/>
  <c r="Q78" i="2"/>
  <c r="Q95" i="2"/>
  <c r="Q910" i="2"/>
  <c r="CX910" i="2" s="1"/>
  <c r="N910" i="3" s="1"/>
  <c r="Q922" i="2"/>
  <c r="CX922" i="2" s="1"/>
  <c r="N922" i="3" s="1"/>
  <c r="Q89" i="2"/>
  <c r="Q931" i="2"/>
  <c r="CX931" i="2" s="1"/>
  <c r="N931" i="3" s="1"/>
  <c r="Q947" i="2"/>
  <c r="CX947" i="2" s="1"/>
  <c r="N947" i="3" s="1"/>
  <c r="Q928" i="2"/>
  <c r="CX928" i="2" s="1"/>
  <c r="N928" i="3" s="1"/>
  <c r="Q915" i="2"/>
  <c r="CX915" i="2" s="1"/>
  <c r="N915" i="3" s="1"/>
  <c r="Q85" i="2"/>
  <c r="Q74" i="2"/>
  <c r="U117" i="2"/>
  <c r="U494" i="2"/>
  <c r="CZ494" i="2" s="1"/>
  <c r="P494" i="3" s="1"/>
  <c r="U110" i="2"/>
  <c r="U107" i="2"/>
  <c r="U123" i="2"/>
  <c r="U495" i="2"/>
  <c r="CZ495" i="2" s="1"/>
  <c r="P495" i="3" s="1"/>
  <c r="U497" i="2"/>
  <c r="CZ497" i="2" s="1"/>
  <c r="P497" i="3" s="1"/>
  <c r="BG512" i="2"/>
  <c r="DS512" i="2" s="1"/>
  <c r="AI512" i="3" s="1"/>
  <c r="BG511" i="2"/>
  <c r="DS511" i="2" s="1"/>
  <c r="AI511" i="3" s="1"/>
  <c r="BG430" i="2"/>
  <c r="DS430" i="2" s="1"/>
  <c r="AI430" i="3" s="1"/>
  <c r="BG429" i="2"/>
  <c r="DS429" i="2" s="1"/>
  <c r="AI429" i="3" s="1"/>
  <c r="AQ32" i="2"/>
  <c r="DK32" i="2" s="1"/>
  <c r="AA32" i="3" s="1"/>
  <c r="AQ905" i="2"/>
  <c r="DK905" i="2" s="1"/>
  <c r="AA905" i="3" s="1"/>
  <c r="AQ904" i="2"/>
  <c r="DK904" i="2" s="1"/>
  <c r="AA904" i="3" s="1"/>
  <c r="AQ33" i="2"/>
  <c r="DK33" i="2" s="1"/>
  <c r="AA33" i="3" s="1"/>
  <c r="AS36" i="2"/>
  <c r="DL36" i="2" s="1"/>
  <c r="AB36" i="3" s="1"/>
  <c r="AS37" i="2"/>
  <c r="DL37" i="2" s="1"/>
  <c r="AB37" i="3" s="1"/>
  <c r="AS908" i="2"/>
  <c r="DL908" i="2" s="1"/>
  <c r="AB908" i="3" s="1"/>
  <c r="AS907" i="2"/>
  <c r="DL907" i="2" s="1"/>
  <c r="AB907" i="3" s="1"/>
  <c r="CE445" i="2"/>
  <c r="CE326" i="2"/>
  <c r="CE824" i="2"/>
  <c r="EE824" i="2" s="1"/>
  <c r="AU824" i="3" s="1"/>
  <c r="CE333" i="2"/>
  <c r="CE332" i="2"/>
  <c r="CE369" i="2"/>
  <c r="EE369" i="2" s="1"/>
  <c r="AU369" i="3" s="1"/>
  <c r="CE334" i="2"/>
  <c r="CE757" i="2"/>
  <c r="EE757" i="2" s="1"/>
  <c r="AU757" i="3" s="1"/>
  <c r="CE337" i="2"/>
  <c r="CC561" i="2"/>
  <c r="ED561" i="2" s="1"/>
  <c r="AT561" i="3" s="1"/>
  <c r="CG563" i="2"/>
  <c r="EF563" i="2" s="1"/>
  <c r="AV563" i="3" s="1"/>
  <c r="BM928" i="2"/>
  <c r="DV928" i="2" s="1"/>
  <c r="AL928" i="3" s="1"/>
  <c r="BM95" i="2"/>
  <c r="BM92" i="2"/>
  <c r="BM85" i="2"/>
  <c r="BM89" i="2"/>
  <c r="BM74" i="2"/>
  <c r="BM915" i="2"/>
  <c r="DV915" i="2" s="1"/>
  <c r="AL915" i="3" s="1"/>
  <c r="BM947" i="2"/>
  <c r="DV947" i="2" s="1"/>
  <c r="AL947" i="3" s="1"/>
  <c r="BM910" i="2"/>
  <c r="DV910" i="2" s="1"/>
  <c r="AL910" i="3" s="1"/>
  <c r="BM922" i="2"/>
  <c r="DV922" i="2" s="1"/>
  <c r="AL922" i="3" s="1"/>
  <c r="BM78" i="2"/>
  <c r="BM931" i="2"/>
  <c r="DV931" i="2" s="1"/>
  <c r="AL931" i="3" s="1"/>
  <c r="BI475" i="2"/>
  <c r="DT475" i="2" s="1"/>
  <c r="AJ475" i="3" s="1"/>
  <c r="BI476" i="2"/>
  <c r="DT476" i="2" s="1"/>
  <c r="AJ476" i="3" s="1"/>
  <c r="BI57" i="2"/>
  <c r="DT57" i="2" s="1"/>
  <c r="AJ57" i="3" s="1"/>
  <c r="BI473" i="2"/>
  <c r="DT473" i="2" s="1"/>
  <c r="AJ473" i="3" s="1"/>
  <c r="BI58" i="2"/>
  <c r="DT58" i="2" s="1"/>
  <c r="AJ58" i="3" s="1"/>
  <c r="BI56" i="2"/>
  <c r="DT56" i="2" s="1"/>
  <c r="AJ56" i="3" s="1"/>
  <c r="BI474" i="2"/>
  <c r="DT474" i="2" s="1"/>
  <c r="AJ474" i="3" s="1"/>
  <c r="AK940" i="2"/>
  <c r="DH940" i="2" s="1"/>
  <c r="X940" i="3" s="1"/>
  <c r="AK939" i="2"/>
  <c r="DH939" i="2" s="1"/>
  <c r="X939" i="3" s="1"/>
  <c r="Q484" i="2"/>
  <c r="CX484" i="2" s="1"/>
  <c r="N484" i="3" s="1"/>
  <c r="Q481" i="2"/>
  <c r="CX481" i="2" s="1"/>
  <c r="N481" i="3" s="1"/>
  <c r="Q477" i="2"/>
  <c r="CX477" i="2" s="1"/>
  <c r="N477" i="3" s="1"/>
  <c r="Q61" i="2"/>
  <c r="CX61" i="2" s="1"/>
  <c r="N61" i="3" s="1"/>
  <c r="Q483" i="2"/>
  <c r="CX483" i="2" s="1"/>
  <c r="N483" i="3" s="1"/>
  <c r="Q479" i="2"/>
  <c r="CX479" i="2" s="1"/>
  <c r="N479" i="3" s="1"/>
  <c r="Q480" i="2"/>
  <c r="CX480" i="2" s="1"/>
  <c r="N480" i="3" s="1"/>
  <c r="Q478" i="2"/>
  <c r="CX478" i="2" s="1"/>
  <c r="N478" i="3" s="1"/>
  <c r="Q63" i="2"/>
  <c r="CX63" i="2" s="1"/>
  <c r="N63" i="3" s="1"/>
  <c r="Q66" i="2"/>
  <c r="CX66" i="2" s="1"/>
  <c r="N66" i="3" s="1"/>
  <c r="Q60" i="2"/>
  <c r="CX60" i="2" s="1"/>
  <c r="N60" i="3" s="1"/>
  <c r="Q64" i="2"/>
  <c r="CX64" i="2" s="1"/>
  <c r="N64" i="3" s="1"/>
  <c r="Q62" i="2"/>
  <c r="CX62" i="2" s="1"/>
  <c r="N62" i="3" s="1"/>
  <c r="Q482" i="2"/>
  <c r="CX482" i="2" s="1"/>
  <c r="N482" i="3" s="1"/>
  <c r="Q65" i="2"/>
  <c r="CX65" i="2" s="1"/>
  <c r="N65" i="3" s="1"/>
  <c r="CE564" i="2"/>
  <c r="EE564" i="2" s="1"/>
  <c r="AU564" i="3" s="1"/>
  <c r="CE904" i="2"/>
  <c r="EE904" i="2" s="1"/>
  <c r="AU904" i="3" s="1"/>
  <c r="CE905" i="2"/>
  <c r="EE905" i="2" s="1"/>
  <c r="AU905" i="3" s="1"/>
  <c r="CE32" i="2"/>
  <c r="EE32" i="2" s="1"/>
  <c r="AU32" i="3" s="1"/>
  <c r="CE33" i="2"/>
  <c r="EE33" i="2" s="1"/>
  <c r="AU33" i="3" s="1"/>
  <c r="Q547" i="2"/>
  <c r="CX547" i="2" s="1"/>
  <c r="N547" i="3" s="1"/>
  <c r="Q161" i="2"/>
  <c r="Q209" i="2"/>
  <c r="Q586" i="2"/>
  <c r="CX586" i="2" s="1"/>
  <c r="N586" i="3" s="1"/>
  <c r="Q432" i="2"/>
  <c r="Q210" i="2"/>
  <c r="Q193" i="2"/>
  <c r="Q196" i="2"/>
  <c r="Q160" i="2"/>
  <c r="Q545" i="2"/>
  <c r="CX545" i="2" s="1"/>
  <c r="N545" i="3" s="1"/>
  <c r="Q164" i="2"/>
  <c r="Q211" i="2"/>
  <c r="Q204" i="2"/>
  <c r="W475" i="2"/>
  <c r="DA475" i="2" s="1"/>
  <c r="Q475" i="3" s="1"/>
  <c r="W473" i="2"/>
  <c r="DA473" i="2" s="1"/>
  <c r="Q473" i="3" s="1"/>
  <c r="W476" i="2"/>
  <c r="DA476" i="2" s="1"/>
  <c r="Q476" i="3" s="1"/>
  <c r="W57" i="2"/>
  <c r="DA57" i="2" s="1"/>
  <c r="Q57" i="3" s="1"/>
  <c r="W474" i="2"/>
  <c r="DA474" i="2" s="1"/>
  <c r="Q474" i="3" s="1"/>
  <c r="W56" i="2"/>
  <c r="DA56" i="2" s="1"/>
  <c r="Q56" i="3" s="1"/>
  <c r="W58" i="2"/>
  <c r="DA58" i="2" s="1"/>
  <c r="Q58" i="3" s="1"/>
  <c r="BE37" i="2"/>
  <c r="DR37" i="2" s="1"/>
  <c r="AH37" i="3" s="1"/>
  <c r="BE36" i="2"/>
  <c r="DR36" i="2" s="1"/>
  <c r="AH36" i="3" s="1"/>
  <c r="BE907" i="2"/>
  <c r="DR907" i="2" s="1"/>
  <c r="AH907" i="3" s="1"/>
  <c r="BE908" i="2"/>
  <c r="DR908" i="2" s="1"/>
  <c r="AH908" i="3" s="1"/>
  <c r="AK244" i="2"/>
  <c r="AK266" i="2"/>
  <c r="DH266" i="2" s="1"/>
  <c r="X266" i="3" s="1"/>
  <c r="AK437" i="2"/>
  <c r="AK227" i="2"/>
  <c r="AK676" i="2"/>
  <c r="DH676" i="2" s="1"/>
  <c r="X676" i="3" s="1"/>
  <c r="AK240" i="2"/>
  <c r="AK267" i="2"/>
  <c r="DH267" i="2" s="1"/>
  <c r="X267" i="3" s="1"/>
  <c r="AK237" i="2"/>
  <c r="AK624" i="2"/>
  <c r="DH624" i="2" s="1"/>
  <c r="X624" i="3" s="1"/>
  <c r="AK233" i="2"/>
  <c r="AK675" i="2"/>
  <c r="DH675" i="2" s="1"/>
  <c r="X675" i="3" s="1"/>
  <c r="BQ605" i="2"/>
  <c r="DX605" i="2" s="1"/>
  <c r="AN605" i="3" s="1"/>
  <c r="BQ606" i="2"/>
  <c r="DX606" i="2" s="1"/>
  <c r="AN606" i="3" s="1"/>
  <c r="BQ180" i="2"/>
  <c r="BQ181" i="2"/>
  <c r="DX181" i="2" s="1"/>
  <c r="AN181" i="3" s="1"/>
  <c r="CC565" i="2"/>
  <c r="ED565" i="2" s="1"/>
  <c r="AT565" i="3" s="1"/>
  <c r="Y175" i="2"/>
  <c r="DB175" i="2" s="1"/>
  <c r="R175" i="3" s="1"/>
  <c r="Y600" i="2"/>
  <c r="DB600" i="2" s="1"/>
  <c r="R600" i="3" s="1"/>
  <c r="Y599" i="2"/>
  <c r="DB599" i="2" s="1"/>
  <c r="R599" i="3" s="1"/>
  <c r="Y174" i="2"/>
  <c r="AC53" i="2"/>
  <c r="DD53" i="2" s="1"/>
  <c r="T53" i="3" s="1"/>
  <c r="AC54" i="2"/>
  <c r="DD54" i="2" s="1"/>
  <c r="T54" i="3" s="1"/>
  <c r="AC470" i="2"/>
  <c r="DD470" i="2" s="1"/>
  <c r="T470" i="3" s="1"/>
  <c r="AC469" i="2"/>
  <c r="DD469" i="2" s="1"/>
  <c r="T469" i="3" s="1"/>
  <c r="AC52" i="2"/>
  <c r="DD52" i="2" s="1"/>
  <c r="T52" i="3" s="1"/>
  <c r="AC468" i="2"/>
  <c r="DD468" i="2" s="1"/>
  <c r="T468" i="3" s="1"/>
  <c r="AC472" i="2"/>
  <c r="DD472" i="2" s="1"/>
  <c r="T472" i="3" s="1"/>
  <c r="AC471" i="2"/>
  <c r="DD471" i="2" s="1"/>
  <c r="T471" i="3" s="1"/>
  <c r="AC51" i="2"/>
  <c r="DD51" i="2" s="1"/>
  <c r="T51" i="3" s="1"/>
  <c r="O306" i="2"/>
  <c r="O304" i="2"/>
  <c r="O305" i="2"/>
  <c r="O301" i="2"/>
  <c r="O440" i="2"/>
  <c r="O708" i="2"/>
  <c r="CW708" i="2" s="1"/>
  <c r="O707" i="2"/>
  <c r="CW707" i="2" s="1"/>
  <c r="BM344" i="2"/>
  <c r="BM852" i="2"/>
  <c r="DV852" i="2" s="1"/>
  <c r="AL852" i="3" s="1"/>
  <c r="BM453" i="2"/>
  <c r="BM857" i="2"/>
  <c r="DV857" i="2" s="1"/>
  <c r="AL857" i="3" s="1"/>
  <c r="BM862" i="2"/>
  <c r="DV862" i="2" s="1"/>
  <c r="AL862" i="3" s="1"/>
  <c r="BM861" i="2"/>
  <c r="DV861" i="2" s="1"/>
  <c r="AL861" i="3" s="1"/>
  <c r="BM865" i="2"/>
  <c r="DV865" i="2" s="1"/>
  <c r="AL865" i="3" s="1"/>
  <c r="BM400" i="2"/>
  <c r="BM853" i="2"/>
  <c r="DV853" i="2" s="1"/>
  <c r="AL853" i="3" s="1"/>
  <c r="BM789" i="2"/>
  <c r="DV789" i="2" s="1"/>
  <c r="AL789" i="3" s="1"/>
  <c r="BM405" i="2"/>
  <c r="BM407" i="2"/>
  <c r="BQ940" i="2"/>
  <c r="DX940" i="2" s="1"/>
  <c r="AN940" i="3" s="1"/>
  <c r="BQ939" i="2"/>
  <c r="DX939" i="2" s="1"/>
  <c r="AN939" i="3" s="1"/>
  <c r="BC490" i="2"/>
  <c r="DQ490" i="2" s="1"/>
  <c r="AG490" i="3" s="1"/>
  <c r="BC68" i="2"/>
  <c r="DQ68" i="2" s="1"/>
  <c r="AG68" i="3" s="1"/>
  <c r="BC69" i="2"/>
  <c r="DQ69" i="2" s="1"/>
  <c r="AG69" i="3" s="1"/>
  <c r="BC70" i="2"/>
  <c r="DQ70" i="2" s="1"/>
  <c r="AG70" i="3" s="1"/>
  <c r="BC493" i="2"/>
  <c r="DQ493" i="2" s="1"/>
  <c r="AG493" i="3" s="1"/>
  <c r="BC486" i="2"/>
  <c r="DQ486" i="2" s="1"/>
  <c r="AG486" i="3" s="1"/>
  <c r="BC492" i="2"/>
  <c r="DQ492" i="2" s="1"/>
  <c r="AG492" i="3" s="1"/>
  <c r="BC491" i="2"/>
  <c r="DQ491" i="2" s="1"/>
  <c r="AG491" i="3" s="1"/>
  <c r="AS466" i="2"/>
  <c r="DL466" i="2" s="1"/>
  <c r="AB466" i="3" s="1"/>
  <c r="AS465" i="2"/>
  <c r="DL465" i="2" s="1"/>
  <c r="AB465" i="3" s="1"/>
  <c r="AS48" i="2"/>
  <c r="DL48" i="2" s="1"/>
  <c r="AB48" i="3" s="1"/>
  <c r="AS46" i="2"/>
  <c r="DL46" i="2" s="1"/>
  <c r="AB46" i="3" s="1"/>
  <c r="AS467" i="2"/>
  <c r="DL467" i="2" s="1"/>
  <c r="AB467" i="3" s="1"/>
  <c r="AS47" i="2"/>
  <c r="DL47" i="2" s="1"/>
  <c r="AB47" i="3" s="1"/>
  <c r="AS462" i="2"/>
  <c r="DL462" i="2" s="1"/>
  <c r="AB462" i="3" s="1"/>
  <c r="AS463" i="2"/>
  <c r="DL463" i="2" s="1"/>
  <c r="AB463" i="3" s="1"/>
  <c r="AS464" i="2"/>
  <c r="DL464" i="2" s="1"/>
  <c r="AB464" i="3" s="1"/>
  <c r="AS49" i="2"/>
  <c r="DL49" i="2" s="1"/>
  <c r="AB49" i="3" s="1"/>
  <c r="BA58" i="2"/>
  <c r="DP58" i="2" s="1"/>
  <c r="AF58" i="3" s="1"/>
  <c r="BA475" i="2"/>
  <c r="DP475" i="2" s="1"/>
  <c r="AF475" i="3" s="1"/>
  <c r="BA473" i="2"/>
  <c r="DP473" i="2" s="1"/>
  <c r="AF473" i="3" s="1"/>
  <c r="BA476" i="2"/>
  <c r="DP476" i="2" s="1"/>
  <c r="AF476" i="3" s="1"/>
  <c r="BA474" i="2"/>
  <c r="DP474" i="2" s="1"/>
  <c r="AF474" i="3" s="1"/>
  <c r="BA57" i="2"/>
  <c r="DP57" i="2" s="1"/>
  <c r="AF57" i="3" s="1"/>
  <c r="BA56" i="2"/>
  <c r="DP56" i="2" s="1"/>
  <c r="AF56" i="3" s="1"/>
  <c r="CA70" i="2"/>
  <c r="EC70" i="2" s="1"/>
  <c r="AS70" i="3" s="1"/>
  <c r="CA486" i="2"/>
  <c r="EC486" i="2" s="1"/>
  <c r="AS486" i="3" s="1"/>
  <c r="CA491" i="2"/>
  <c r="EC491" i="2" s="1"/>
  <c r="AS491" i="3" s="1"/>
  <c r="CA490" i="2"/>
  <c r="EC490" i="2" s="1"/>
  <c r="AS490" i="3" s="1"/>
  <c r="CA492" i="2"/>
  <c r="EC492" i="2" s="1"/>
  <c r="AS492" i="3" s="1"/>
  <c r="CA69" i="2"/>
  <c r="EC69" i="2" s="1"/>
  <c r="AS69" i="3" s="1"/>
  <c r="CA68" i="2"/>
  <c r="EC68" i="2" s="1"/>
  <c r="AS68" i="3" s="1"/>
  <c r="CA493" i="2"/>
  <c r="EC493" i="2" s="1"/>
  <c r="AS493" i="3" s="1"/>
  <c r="AC907" i="2"/>
  <c r="DD907" i="2" s="1"/>
  <c r="T907" i="3" s="1"/>
  <c r="AC36" i="2"/>
  <c r="DD36" i="2" s="1"/>
  <c r="T36" i="3" s="1"/>
  <c r="AC908" i="2"/>
  <c r="DD908" i="2" s="1"/>
  <c r="T908" i="3" s="1"/>
  <c r="AC37" i="2"/>
  <c r="DD37" i="2" s="1"/>
  <c r="T37" i="3" s="1"/>
  <c r="AI237" i="2"/>
  <c r="AI244" i="2"/>
  <c r="AI675" i="2"/>
  <c r="DG675" i="2" s="1"/>
  <c r="W675" i="3" s="1"/>
  <c r="AI266" i="2"/>
  <c r="DG266" i="2" s="1"/>
  <c r="W266" i="3" s="1"/>
  <c r="AI437" i="2"/>
  <c r="AI624" i="2"/>
  <c r="DG624" i="2" s="1"/>
  <c r="W624" i="3" s="1"/>
  <c r="AI267" i="2"/>
  <c r="DG267" i="2" s="1"/>
  <c r="W267" i="3" s="1"/>
  <c r="AI676" i="2"/>
  <c r="DG676" i="2" s="1"/>
  <c r="W676" i="3" s="1"/>
  <c r="AI233" i="2"/>
  <c r="AI227" i="2"/>
  <c r="AI240" i="2"/>
  <c r="AU461" i="2"/>
  <c r="DM461" i="2" s="1"/>
  <c r="AC461" i="3" s="1"/>
  <c r="AU42" i="2"/>
  <c r="DM42" i="2" s="1"/>
  <c r="AC42" i="3" s="1"/>
  <c r="AU460" i="2"/>
  <c r="DM460" i="2" s="1"/>
  <c r="AC460" i="3" s="1"/>
  <c r="AU41" i="2"/>
  <c r="DM41" i="2" s="1"/>
  <c r="AC41" i="3" s="1"/>
  <c r="AU459" i="2"/>
  <c r="DM459" i="2" s="1"/>
  <c r="AC459" i="3" s="1"/>
  <c r="AU44" i="2"/>
  <c r="DM44" i="2" s="1"/>
  <c r="AC44" i="3" s="1"/>
  <c r="AU458" i="2"/>
  <c r="DM458" i="2" s="1"/>
  <c r="AC458" i="3" s="1"/>
  <c r="AU43" i="2"/>
  <c r="DM43" i="2" s="1"/>
  <c r="AC43" i="3" s="1"/>
  <c r="AU485" i="2"/>
  <c r="DM485" i="2" s="1"/>
  <c r="AC485" i="3" s="1"/>
  <c r="BE600" i="2"/>
  <c r="DR600" i="2" s="1"/>
  <c r="AH600" i="3" s="1"/>
  <c r="BE175" i="2"/>
  <c r="DR175" i="2" s="1"/>
  <c r="AH175" i="3" s="1"/>
  <c r="BE174" i="2"/>
  <c r="BE599" i="2"/>
  <c r="DR599" i="2" s="1"/>
  <c r="AH599" i="3" s="1"/>
  <c r="AQ471" i="2"/>
  <c r="DK471" i="2" s="1"/>
  <c r="AA471" i="3" s="1"/>
  <c r="AQ51" i="2"/>
  <c r="DK51" i="2" s="1"/>
  <c r="AA51" i="3" s="1"/>
  <c r="AQ53" i="2"/>
  <c r="DK53" i="2" s="1"/>
  <c r="AA53" i="3" s="1"/>
  <c r="AQ469" i="2"/>
  <c r="DK469" i="2" s="1"/>
  <c r="AA469" i="3" s="1"/>
  <c r="AQ470" i="2"/>
  <c r="DK470" i="2" s="1"/>
  <c r="AA470" i="3" s="1"/>
  <c r="AQ54" i="2"/>
  <c r="DK54" i="2" s="1"/>
  <c r="AA54" i="3" s="1"/>
  <c r="AQ468" i="2"/>
  <c r="DK468" i="2" s="1"/>
  <c r="AA468" i="3" s="1"/>
  <c r="AQ52" i="2"/>
  <c r="DK52" i="2" s="1"/>
  <c r="AA52" i="3" s="1"/>
  <c r="AQ472" i="2"/>
  <c r="DK472" i="2" s="1"/>
  <c r="AA472" i="3" s="1"/>
  <c r="BQ905" i="2"/>
  <c r="DX905" i="2" s="1"/>
  <c r="AN905" i="3" s="1"/>
  <c r="BQ32" i="2"/>
  <c r="DX32" i="2" s="1"/>
  <c r="AN32" i="3" s="1"/>
  <c r="BQ33" i="2"/>
  <c r="DX33" i="2" s="1"/>
  <c r="AN33" i="3" s="1"/>
  <c r="BQ904" i="2"/>
  <c r="DX904" i="2" s="1"/>
  <c r="AN904" i="3" s="1"/>
  <c r="AO244" i="2"/>
  <c r="AO233" i="2"/>
  <c r="AO676" i="2"/>
  <c r="DJ676" i="2" s="1"/>
  <c r="Z676" i="3" s="1"/>
  <c r="AO227" i="2"/>
  <c r="AO624" i="2"/>
  <c r="DJ624" i="2" s="1"/>
  <c r="Z624" i="3" s="1"/>
  <c r="AO240" i="2"/>
  <c r="AO237" i="2"/>
  <c r="AO266" i="2"/>
  <c r="DJ266" i="2" s="1"/>
  <c r="Z266" i="3" s="1"/>
  <c r="AO267" i="2"/>
  <c r="DJ267" i="2" s="1"/>
  <c r="Z267" i="3" s="1"/>
  <c r="AO675" i="2"/>
  <c r="DJ675" i="2" s="1"/>
  <c r="Z675" i="3" s="1"/>
  <c r="AO437" i="2"/>
  <c r="AM337" i="2"/>
  <c r="AM445" i="2"/>
  <c r="AM757" i="2"/>
  <c r="DI757" i="2" s="1"/>
  <c r="Y757" i="3" s="1"/>
  <c r="AM334" i="2"/>
  <c r="AM326" i="2"/>
  <c r="AM338" i="2"/>
  <c r="AM369" i="2"/>
  <c r="DI369" i="2" s="1"/>
  <c r="Y369" i="3" s="1"/>
  <c r="AM333" i="2"/>
  <c r="AM332" i="2"/>
  <c r="AM824" i="2"/>
  <c r="DI824" i="2" s="1"/>
  <c r="Y824" i="3" s="1"/>
  <c r="CE69" i="2"/>
  <c r="EE69" i="2" s="1"/>
  <c r="AU69" i="3" s="1"/>
  <c r="CE492" i="2"/>
  <c r="EE492" i="2" s="1"/>
  <c r="AU492" i="3" s="1"/>
  <c r="CE490" i="2"/>
  <c r="EE490" i="2" s="1"/>
  <c r="AU490" i="3" s="1"/>
  <c r="CE491" i="2"/>
  <c r="EE491" i="2" s="1"/>
  <c r="AU491" i="3" s="1"/>
  <c r="CE68" i="2"/>
  <c r="EE68" i="2" s="1"/>
  <c r="AU68" i="3" s="1"/>
  <c r="CE493" i="2"/>
  <c r="EE493" i="2" s="1"/>
  <c r="AU493" i="3" s="1"/>
  <c r="CE70" i="2"/>
  <c r="EE70" i="2" s="1"/>
  <c r="AU70" i="3" s="1"/>
  <c r="CE486" i="2"/>
  <c r="EE486" i="2" s="1"/>
  <c r="AU486" i="3" s="1"/>
  <c r="BM170" i="2"/>
  <c r="BM596" i="2"/>
  <c r="DV596" i="2" s="1"/>
  <c r="AL596" i="3" s="1"/>
  <c r="BM171" i="2"/>
  <c r="DV171" i="2" s="1"/>
  <c r="AL171" i="3" s="1"/>
  <c r="BM594" i="2"/>
  <c r="DV594" i="2" s="1"/>
  <c r="AL594" i="3" s="1"/>
  <c r="BM595" i="2"/>
  <c r="DV595" i="2" s="1"/>
  <c r="AL595" i="3" s="1"/>
  <c r="BM603" i="2"/>
  <c r="DV603" i="2" s="1"/>
  <c r="AL603" i="3" s="1"/>
  <c r="BM179" i="2"/>
  <c r="DV179" i="2" s="1"/>
  <c r="AL179" i="3" s="1"/>
  <c r="BM604" i="2"/>
  <c r="DV604" i="2" s="1"/>
  <c r="AL604" i="3" s="1"/>
  <c r="BM178" i="2"/>
  <c r="BC605" i="2"/>
  <c r="DQ605" i="2" s="1"/>
  <c r="AG605" i="3" s="1"/>
  <c r="BC180" i="2"/>
  <c r="BC606" i="2"/>
  <c r="DQ606" i="2" s="1"/>
  <c r="AG606" i="3" s="1"/>
  <c r="BC181" i="2"/>
  <c r="DQ181" i="2" s="1"/>
  <c r="AG181" i="3" s="1"/>
  <c r="BI908" i="2"/>
  <c r="DT908" i="2" s="1"/>
  <c r="AJ908" i="3" s="1"/>
  <c r="BI907" i="2"/>
  <c r="DT907" i="2" s="1"/>
  <c r="AJ907" i="3" s="1"/>
  <c r="BI36" i="2"/>
  <c r="DT36" i="2" s="1"/>
  <c r="AJ36" i="3" s="1"/>
  <c r="BI37" i="2"/>
  <c r="DT37" i="2" s="1"/>
  <c r="AJ37" i="3" s="1"/>
  <c r="AY940" i="2"/>
  <c r="DO940" i="2" s="1"/>
  <c r="AE940" i="3" s="1"/>
  <c r="AY939" i="2"/>
  <c r="DO939" i="2" s="1"/>
  <c r="AE939" i="3" s="1"/>
  <c r="AA58" i="2"/>
  <c r="DC58" i="2" s="1"/>
  <c r="S58" i="3" s="1"/>
  <c r="AA473" i="2"/>
  <c r="DC473" i="2" s="1"/>
  <c r="S473" i="3" s="1"/>
  <c r="AA475" i="2"/>
  <c r="DC475" i="2" s="1"/>
  <c r="S475" i="3" s="1"/>
  <c r="AA56" i="2"/>
  <c r="DC56" i="2" s="1"/>
  <c r="S56" i="3" s="1"/>
  <c r="AA57" i="2"/>
  <c r="DC57" i="2" s="1"/>
  <c r="S57" i="3" s="1"/>
  <c r="AA476" i="2"/>
  <c r="DC476" i="2" s="1"/>
  <c r="S476" i="3" s="1"/>
  <c r="AA474" i="2"/>
  <c r="DC474" i="2" s="1"/>
  <c r="S474" i="3" s="1"/>
  <c r="BE474" i="2"/>
  <c r="DR474" i="2" s="1"/>
  <c r="AH474" i="3" s="1"/>
  <c r="BE58" i="2"/>
  <c r="DR58" i="2" s="1"/>
  <c r="AH58" i="3" s="1"/>
  <c r="BE476" i="2"/>
  <c r="DR476" i="2" s="1"/>
  <c r="AH476" i="3" s="1"/>
  <c r="BE57" i="2"/>
  <c r="DR57" i="2" s="1"/>
  <c r="AH57" i="3" s="1"/>
  <c r="BE56" i="2"/>
  <c r="DR56" i="2" s="1"/>
  <c r="AH56" i="3" s="1"/>
  <c r="BE475" i="2"/>
  <c r="DR475" i="2" s="1"/>
  <c r="AH475" i="3" s="1"/>
  <c r="BE473" i="2"/>
  <c r="DR473" i="2" s="1"/>
  <c r="AH473" i="3" s="1"/>
  <c r="BQ493" i="2"/>
  <c r="DX493" i="2" s="1"/>
  <c r="AN493" i="3" s="1"/>
  <c r="BQ70" i="2"/>
  <c r="DX70" i="2" s="1"/>
  <c r="AN70" i="3" s="1"/>
  <c r="BQ491" i="2"/>
  <c r="DX491" i="2" s="1"/>
  <c r="AN491" i="3" s="1"/>
  <c r="BQ486" i="2"/>
  <c r="DX486" i="2" s="1"/>
  <c r="AN486" i="3" s="1"/>
  <c r="BQ492" i="2"/>
  <c r="DX492" i="2" s="1"/>
  <c r="AN492" i="3" s="1"/>
  <c r="BQ490" i="2"/>
  <c r="DX490" i="2" s="1"/>
  <c r="AN490" i="3" s="1"/>
  <c r="BQ68" i="2"/>
  <c r="DX68" i="2" s="1"/>
  <c r="AN68" i="3" s="1"/>
  <c r="BQ69" i="2"/>
  <c r="DX69" i="2" s="1"/>
  <c r="AN69" i="3" s="1"/>
  <c r="AO939" i="2"/>
  <c r="DJ939" i="2" s="1"/>
  <c r="Z939" i="3" s="1"/>
  <c r="AO940" i="2"/>
  <c r="DJ940" i="2" s="1"/>
  <c r="Z940" i="3" s="1"/>
  <c r="BO37" i="2"/>
  <c r="DW37" i="2" s="1"/>
  <c r="AM37" i="3" s="1"/>
  <c r="BO908" i="2"/>
  <c r="DW908" i="2" s="1"/>
  <c r="AM908" i="3" s="1"/>
  <c r="BO36" i="2"/>
  <c r="DW36" i="2" s="1"/>
  <c r="AM36" i="3" s="1"/>
  <c r="BO907" i="2"/>
  <c r="DW907" i="2" s="1"/>
  <c r="AM907" i="3" s="1"/>
  <c r="AA33" i="2"/>
  <c r="DC33" i="2" s="1"/>
  <c r="S33" i="3" s="1"/>
  <c r="AA905" i="2"/>
  <c r="DC905" i="2" s="1"/>
  <c r="S905" i="3" s="1"/>
  <c r="AA32" i="2"/>
  <c r="DC32" i="2" s="1"/>
  <c r="S32" i="3" s="1"/>
  <c r="AA904" i="2"/>
  <c r="DC904" i="2" s="1"/>
  <c r="S904" i="3" s="1"/>
  <c r="AI54" i="2"/>
  <c r="DG54" i="2" s="1"/>
  <c r="W54" i="3" s="1"/>
  <c r="AI51" i="2"/>
  <c r="DG51" i="2" s="1"/>
  <c r="W51" i="3" s="1"/>
  <c r="AI470" i="2"/>
  <c r="DG470" i="2" s="1"/>
  <c r="W470" i="3" s="1"/>
  <c r="AI472" i="2"/>
  <c r="DG472" i="2" s="1"/>
  <c r="W472" i="3" s="1"/>
  <c r="AI52" i="2"/>
  <c r="DG52" i="2" s="1"/>
  <c r="W52" i="3" s="1"/>
  <c r="AI469" i="2"/>
  <c r="DG469" i="2" s="1"/>
  <c r="W469" i="3" s="1"/>
  <c r="AI471" i="2"/>
  <c r="DG471" i="2" s="1"/>
  <c r="W471" i="3" s="1"/>
  <c r="AI468" i="2"/>
  <c r="DG468" i="2" s="1"/>
  <c r="W468" i="3" s="1"/>
  <c r="AI53" i="2"/>
  <c r="DG53" i="2" s="1"/>
  <c r="W53" i="3" s="1"/>
  <c r="BU460" i="2"/>
  <c r="DZ460" i="2" s="1"/>
  <c r="AP460" i="3" s="1"/>
  <c r="BU458" i="2"/>
  <c r="DZ458" i="2" s="1"/>
  <c r="AP458" i="3" s="1"/>
  <c r="BU43" i="2"/>
  <c r="DZ43" i="2" s="1"/>
  <c r="AP43" i="3" s="1"/>
  <c r="BU42" i="2"/>
  <c r="DZ42" i="2" s="1"/>
  <c r="AP42" i="3" s="1"/>
  <c r="BU485" i="2"/>
  <c r="DZ485" i="2" s="1"/>
  <c r="AP485" i="3" s="1"/>
  <c r="BU461" i="2"/>
  <c r="DZ461" i="2" s="1"/>
  <c r="AP461" i="3" s="1"/>
  <c r="BU459" i="2"/>
  <c r="DZ459" i="2" s="1"/>
  <c r="AP459" i="3" s="1"/>
  <c r="BU44" i="2"/>
  <c r="DZ44" i="2" s="1"/>
  <c r="AP44" i="3" s="1"/>
  <c r="BU41" i="2"/>
  <c r="DZ41" i="2" s="1"/>
  <c r="AP41" i="3" s="1"/>
  <c r="AC204" i="2"/>
  <c r="AC547" i="2"/>
  <c r="DD547" i="2" s="1"/>
  <c r="T547" i="3" s="1"/>
  <c r="AC432" i="2"/>
  <c r="AC193" i="2"/>
  <c r="AC586" i="2"/>
  <c r="DD586" i="2" s="1"/>
  <c r="T586" i="3" s="1"/>
  <c r="AC211" i="2"/>
  <c r="AC164" i="2"/>
  <c r="AC196" i="2"/>
  <c r="AC160" i="2"/>
  <c r="AC209" i="2"/>
  <c r="AC545" i="2"/>
  <c r="DD545" i="2" s="1"/>
  <c r="T545" i="3" s="1"/>
  <c r="AC210" i="2"/>
  <c r="AC161" i="2"/>
  <c r="S334" i="2"/>
  <c r="S445" i="2"/>
  <c r="S333" i="2"/>
  <c r="S369" i="2"/>
  <c r="CY369" i="2" s="1"/>
  <c r="O369" i="3" s="1"/>
  <c r="S332" i="2"/>
  <c r="S824" i="2"/>
  <c r="CY824" i="2" s="1"/>
  <c r="O824" i="3" s="1"/>
  <c r="S337" i="2"/>
  <c r="S339" i="2"/>
  <c r="S757" i="2"/>
  <c r="CY757" i="2" s="1"/>
  <c r="O757" i="3" s="1"/>
  <c r="S326" i="2"/>
  <c r="CG56" i="2"/>
  <c r="EF56" i="2" s="1"/>
  <c r="AV56" i="3" s="1"/>
  <c r="CG474" i="2"/>
  <c r="EF474" i="2" s="1"/>
  <c r="AV474" i="3" s="1"/>
  <c r="CG57" i="2"/>
  <c r="EF57" i="2" s="1"/>
  <c r="AV57" i="3" s="1"/>
  <c r="CG473" i="2"/>
  <c r="EF473" i="2" s="1"/>
  <c r="AV473" i="3" s="1"/>
  <c r="CG475" i="2"/>
  <c r="EF475" i="2" s="1"/>
  <c r="AV475" i="3" s="1"/>
  <c r="CG58" i="2"/>
  <c r="EF58" i="2" s="1"/>
  <c r="AV58" i="3" s="1"/>
  <c r="CG476" i="2"/>
  <c r="EF476" i="2" s="1"/>
  <c r="AV476" i="3" s="1"/>
  <c r="BS601" i="2"/>
  <c r="DY601" i="2" s="1"/>
  <c r="AO601" i="3" s="1"/>
  <c r="BS177" i="2"/>
  <c r="DY177" i="2" s="1"/>
  <c r="AO177" i="3" s="1"/>
  <c r="BS176" i="2"/>
  <c r="BS602" i="2"/>
  <c r="DY602" i="2" s="1"/>
  <c r="AO602" i="3" s="1"/>
  <c r="BE449" i="2"/>
  <c r="DR449" i="2" s="1"/>
  <c r="AH449" i="3" s="1"/>
  <c r="BE448" i="2"/>
  <c r="DR448" i="2" s="1"/>
  <c r="AH448" i="3" s="1"/>
  <c r="U426" i="2"/>
  <c r="AW473" i="2"/>
  <c r="DN473" i="2" s="1"/>
  <c r="AD473" i="3" s="1"/>
  <c r="AW474" i="2"/>
  <c r="DN474" i="2" s="1"/>
  <c r="AD474" i="3" s="1"/>
  <c r="AW56" i="2"/>
  <c r="DN56" i="2" s="1"/>
  <c r="AD56" i="3" s="1"/>
  <c r="AW476" i="2"/>
  <c r="DN476" i="2" s="1"/>
  <c r="AD476" i="3" s="1"/>
  <c r="AW58" i="2"/>
  <c r="DN58" i="2" s="1"/>
  <c r="AD58" i="3" s="1"/>
  <c r="AW475" i="2"/>
  <c r="DN475" i="2" s="1"/>
  <c r="AD475" i="3" s="1"/>
  <c r="AW57" i="2"/>
  <c r="DN57" i="2" s="1"/>
  <c r="AD57" i="3" s="1"/>
  <c r="S469" i="2"/>
  <c r="CY469" i="2" s="1"/>
  <c r="O469" i="3" s="1"/>
  <c r="S52" i="2"/>
  <c r="CY52" i="2" s="1"/>
  <c r="O52" i="3" s="1"/>
  <c r="S472" i="2"/>
  <c r="CY472" i="2" s="1"/>
  <c r="O472" i="3" s="1"/>
  <c r="S470" i="2"/>
  <c r="CY470" i="2" s="1"/>
  <c r="O470" i="3" s="1"/>
  <c r="S53" i="2"/>
  <c r="CY53" i="2" s="1"/>
  <c r="O53" i="3" s="1"/>
  <c r="S51" i="2"/>
  <c r="CY51" i="2" s="1"/>
  <c r="O51" i="3" s="1"/>
  <c r="S54" i="2"/>
  <c r="CY54" i="2" s="1"/>
  <c r="O54" i="3" s="1"/>
  <c r="S468" i="2"/>
  <c r="CY468" i="2" s="1"/>
  <c r="O468" i="3" s="1"/>
  <c r="S471" i="2"/>
  <c r="CY471" i="2" s="1"/>
  <c r="O471" i="3" s="1"/>
  <c r="CE565" i="2"/>
  <c r="EE565" i="2" s="1"/>
  <c r="AU565" i="3" s="1"/>
  <c r="AY484" i="2"/>
  <c r="DO484" i="2" s="1"/>
  <c r="AE484" i="3" s="1"/>
  <c r="AY62" i="2"/>
  <c r="DO62" i="2" s="1"/>
  <c r="AE62" i="3" s="1"/>
  <c r="AY64" i="2"/>
  <c r="DO64" i="2" s="1"/>
  <c r="AE64" i="3" s="1"/>
  <c r="AY482" i="2"/>
  <c r="DO482" i="2" s="1"/>
  <c r="AE482" i="3" s="1"/>
  <c r="AY477" i="2"/>
  <c r="DO477" i="2" s="1"/>
  <c r="AE477" i="3" s="1"/>
  <c r="AY478" i="2"/>
  <c r="DO478" i="2" s="1"/>
  <c r="AE478" i="3" s="1"/>
  <c r="AY66" i="2"/>
  <c r="DO66" i="2" s="1"/>
  <c r="AE66" i="3" s="1"/>
  <c r="AY479" i="2"/>
  <c r="DO479" i="2" s="1"/>
  <c r="AE479" i="3" s="1"/>
  <c r="AY480" i="2"/>
  <c r="DO480" i="2" s="1"/>
  <c r="AE480" i="3" s="1"/>
  <c r="AY483" i="2"/>
  <c r="DO483" i="2" s="1"/>
  <c r="AE483" i="3" s="1"/>
  <c r="AY63" i="2"/>
  <c r="DO63" i="2" s="1"/>
  <c r="AE63" i="3" s="1"/>
  <c r="AY61" i="2"/>
  <c r="DO61" i="2" s="1"/>
  <c r="AE61" i="3" s="1"/>
  <c r="AY60" i="2"/>
  <c r="DO60" i="2" s="1"/>
  <c r="AE60" i="3" s="1"/>
  <c r="AY481" i="2"/>
  <c r="DO481" i="2" s="1"/>
  <c r="AE481" i="3" s="1"/>
  <c r="AY65" i="2"/>
  <c r="DO65" i="2" s="1"/>
  <c r="AE65" i="3" s="1"/>
  <c r="Y491" i="2"/>
  <c r="DB491" i="2" s="1"/>
  <c r="R491" i="3" s="1"/>
  <c r="Y68" i="2"/>
  <c r="DB68" i="2" s="1"/>
  <c r="R68" i="3" s="1"/>
  <c r="Y490" i="2"/>
  <c r="DB490" i="2" s="1"/>
  <c r="R490" i="3" s="1"/>
  <c r="Y492" i="2"/>
  <c r="DB492" i="2" s="1"/>
  <c r="R492" i="3" s="1"/>
  <c r="Y70" i="2"/>
  <c r="DB70" i="2" s="1"/>
  <c r="R70" i="3" s="1"/>
  <c r="Y486" i="2"/>
  <c r="DB486" i="2" s="1"/>
  <c r="R486" i="3" s="1"/>
  <c r="Y493" i="2"/>
  <c r="DB493" i="2" s="1"/>
  <c r="R493" i="3" s="1"/>
  <c r="Y69" i="2"/>
  <c r="DB69" i="2" s="1"/>
  <c r="R69" i="3" s="1"/>
  <c r="CC465" i="2"/>
  <c r="ED465" i="2" s="1"/>
  <c r="AT465" i="3" s="1"/>
  <c r="CC463" i="2"/>
  <c r="ED463" i="2" s="1"/>
  <c r="AT463" i="3" s="1"/>
  <c r="CC467" i="2"/>
  <c r="ED467" i="2" s="1"/>
  <c r="AT467" i="3" s="1"/>
  <c r="CC48" i="2"/>
  <c r="ED48" i="2" s="1"/>
  <c r="AT48" i="3" s="1"/>
  <c r="CC462" i="2"/>
  <c r="ED462" i="2" s="1"/>
  <c r="AT462" i="3" s="1"/>
  <c r="CC464" i="2"/>
  <c r="ED464" i="2" s="1"/>
  <c r="AT464" i="3" s="1"/>
  <c r="CC47" i="2"/>
  <c r="ED47" i="2" s="1"/>
  <c r="AT47" i="3" s="1"/>
  <c r="CC46" i="2"/>
  <c r="ED46" i="2" s="1"/>
  <c r="AT46" i="3" s="1"/>
  <c r="CC49" i="2"/>
  <c r="ED49" i="2" s="1"/>
  <c r="AT49" i="3" s="1"/>
  <c r="CC466" i="2"/>
  <c r="ED466" i="2" s="1"/>
  <c r="AT466" i="3" s="1"/>
  <c r="BU908" i="2"/>
  <c r="DZ908" i="2" s="1"/>
  <c r="AP908" i="3" s="1"/>
  <c r="BU36" i="2"/>
  <c r="DZ36" i="2" s="1"/>
  <c r="AP36" i="3" s="1"/>
  <c r="BU907" i="2"/>
  <c r="DZ907" i="2" s="1"/>
  <c r="AP907" i="3" s="1"/>
  <c r="BU37" i="2"/>
  <c r="DZ37" i="2" s="1"/>
  <c r="AP37" i="3" s="1"/>
  <c r="AC426" i="2"/>
  <c r="BS95" i="2"/>
  <c r="BS910" i="2"/>
  <c r="DY910" i="2" s="1"/>
  <c r="AO910" i="3" s="1"/>
  <c r="BS74" i="2"/>
  <c r="BS89" i="2"/>
  <c r="BS947" i="2"/>
  <c r="DY947" i="2" s="1"/>
  <c r="AO947" i="3" s="1"/>
  <c r="BS931" i="2"/>
  <c r="DY931" i="2" s="1"/>
  <c r="AO931" i="3" s="1"/>
  <c r="BS92" i="2"/>
  <c r="BS85" i="2"/>
  <c r="BS78" i="2"/>
  <c r="BS928" i="2"/>
  <c r="DY928" i="2" s="1"/>
  <c r="AO928" i="3" s="1"/>
  <c r="BS915" i="2"/>
  <c r="DY915" i="2" s="1"/>
  <c r="AO915" i="3" s="1"/>
  <c r="BS922" i="2"/>
  <c r="DY922" i="2" s="1"/>
  <c r="AO922" i="3" s="1"/>
  <c r="BY380" i="2"/>
  <c r="BY16" i="2"/>
  <c r="BY825" i="2"/>
  <c r="EB825" i="2" s="1"/>
  <c r="AR825" i="3" s="1"/>
  <c r="BY388" i="2"/>
  <c r="BY383" i="2"/>
  <c r="BY844" i="2"/>
  <c r="EB844" i="2" s="1"/>
  <c r="AR844" i="3" s="1"/>
  <c r="BY371" i="2"/>
  <c r="BY452" i="2"/>
  <c r="EB452" i="2" s="1"/>
  <c r="AR452" i="3" s="1"/>
  <c r="BY386" i="2"/>
  <c r="EB386" i="2" s="1"/>
  <c r="AR386" i="3" s="1"/>
  <c r="BY843" i="2"/>
  <c r="EB843" i="2" s="1"/>
  <c r="AR843" i="3" s="1"/>
  <c r="BY387" i="2"/>
  <c r="EB387" i="2" s="1"/>
  <c r="AR387" i="3" s="1"/>
  <c r="BO181" i="2"/>
  <c r="DW181" i="2" s="1"/>
  <c r="AM181" i="3" s="1"/>
  <c r="BO606" i="2"/>
  <c r="DW606" i="2" s="1"/>
  <c r="AM606" i="3" s="1"/>
  <c r="BO605" i="2"/>
  <c r="DW605" i="2" s="1"/>
  <c r="AM605" i="3" s="1"/>
  <c r="BO180" i="2"/>
  <c r="CA560" i="2"/>
  <c r="EC560" i="2" s="1"/>
  <c r="AS560" i="3" s="1"/>
  <c r="O904" i="2"/>
  <c r="CW904" i="2" s="1"/>
  <c r="O905" i="2"/>
  <c r="CW905" i="2" s="1"/>
  <c r="O32" i="2"/>
  <c r="CW32" i="2" s="1"/>
  <c r="O33" i="2"/>
  <c r="CW33" i="2" s="1"/>
  <c r="BO69" i="2"/>
  <c r="DW69" i="2" s="1"/>
  <c r="AM69" i="3" s="1"/>
  <c r="BO491" i="2"/>
  <c r="DW491" i="2" s="1"/>
  <c r="AM491" i="3" s="1"/>
  <c r="BO70" i="2"/>
  <c r="DW70" i="2" s="1"/>
  <c r="AM70" i="3" s="1"/>
  <c r="BO490" i="2"/>
  <c r="DW490" i="2" s="1"/>
  <c r="AM490" i="3" s="1"/>
  <c r="BO68" i="2"/>
  <c r="DW68" i="2" s="1"/>
  <c r="AM68" i="3" s="1"/>
  <c r="BO492" i="2"/>
  <c r="DW492" i="2" s="1"/>
  <c r="AM492" i="3" s="1"/>
  <c r="BO493" i="2"/>
  <c r="DW493" i="2" s="1"/>
  <c r="AM493" i="3" s="1"/>
  <c r="BO486" i="2"/>
  <c r="DW486" i="2" s="1"/>
  <c r="AM486" i="3" s="1"/>
  <c r="W852" i="2"/>
  <c r="DA852" i="2" s="1"/>
  <c r="Q852" i="3" s="1"/>
  <c r="W405" i="2"/>
  <c r="W865" i="2"/>
  <c r="DA865" i="2" s="1"/>
  <c r="Q865" i="3" s="1"/>
  <c r="W344" i="2"/>
  <c r="W789" i="2"/>
  <c r="DA789" i="2" s="1"/>
  <c r="Q789" i="3" s="1"/>
  <c r="W407" i="2"/>
  <c r="W862" i="2"/>
  <c r="DA862" i="2" s="1"/>
  <c r="Q862" i="3" s="1"/>
  <c r="W861" i="2"/>
  <c r="DA861" i="2" s="1"/>
  <c r="Q861" i="3" s="1"/>
  <c r="W853" i="2"/>
  <c r="DA853" i="2" s="1"/>
  <c r="Q853" i="3" s="1"/>
  <c r="W453" i="2"/>
  <c r="W400" i="2"/>
  <c r="W857" i="2"/>
  <c r="DA857" i="2" s="1"/>
  <c r="Q857" i="3" s="1"/>
  <c r="BK907" i="2"/>
  <c r="DU907" i="2" s="1"/>
  <c r="AK907" i="3" s="1"/>
  <c r="BK36" i="2"/>
  <c r="DU36" i="2" s="1"/>
  <c r="AK36" i="3" s="1"/>
  <c r="BK908" i="2"/>
  <c r="DU908" i="2" s="1"/>
  <c r="AK908" i="3" s="1"/>
  <c r="BK37" i="2"/>
  <c r="DU37" i="2" s="1"/>
  <c r="AK37" i="3" s="1"/>
  <c r="AO915" i="2"/>
  <c r="DJ915" i="2" s="1"/>
  <c r="Z915" i="3" s="1"/>
  <c r="AO74" i="2"/>
  <c r="AO92" i="2"/>
  <c r="AO931" i="2"/>
  <c r="DJ931" i="2" s="1"/>
  <c r="Z931" i="3" s="1"/>
  <c r="AO89" i="2"/>
  <c r="AO95" i="2"/>
  <c r="AO928" i="2"/>
  <c r="DJ928" i="2" s="1"/>
  <c r="Z928" i="3" s="1"/>
  <c r="AO78" i="2"/>
  <c r="AO947" i="2"/>
  <c r="DJ947" i="2" s="1"/>
  <c r="Z947" i="3" s="1"/>
  <c r="AO910" i="2"/>
  <c r="DJ910" i="2" s="1"/>
  <c r="Z910" i="3" s="1"/>
  <c r="AO85" i="2"/>
  <c r="AO922" i="2"/>
  <c r="DJ922" i="2" s="1"/>
  <c r="Z922" i="3" s="1"/>
  <c r="BW458" i="2"/>
  <c r="EA458" i="2" s="1"/>
  <c r="AQ458" i="3" s="1"/>
  <c r="BW41" i="2"/>
  <c r="EA41" i="2" s="1"/>
  <c r="AQ41" i="3" s="1"/>
  <c r="BW42" i="2"/>
  <c r="EA42" i="2" s="1"/>
  <c r="AQ42" i="3" s="1"/>
  <c r="BW485" i="2"/>
  <c r="EA485" i="2" s="1"/>
  <c r="AQ485" i="3" s="1"/>
  <c r="BW43" i="2"/>
  <c r="EA43" i="2" s="1"/>
  <c r="AQ43" i="3" s="1"/>
  <c r="BW461" i="2"/>
  <c r="EA461" i="2" s="1"/>
  <c r="AQ461" i="3" s="1"/>
  <c r="BW460" i="2"/>
  <c r="EA460" i="2" s="1"/>
  <c r="AQ460" i="3" s="1"/>
  <c r="BW44" i="2"/>
  <c r="EA44" i="2" s="1"/>
  <c r="AQ44" i="3" s="1"/>
  <c r="BW459" i="2"/>
  <c r="EA459" i="2" s="1"/>
  <c r="AQ459" i="3" s="1"/>
  <c r="BQ430" i="2"/>
  <c r="DX430" i="2" s="1"/>
  <c r="AN430" i="3" s="1"/>
  <c r="BQ512" i="2"/>
  <c r="DX512" i="2" s="1"/>
  <c r="AN512" i="3" s="1"/>
  <c r="BQ429" i="2"/>
  <c r="DX429" i="2" s="1"/>
  <c r="AN429" i="3" s="1"/>
  <c r="BQ511" i="2"/>
  <c r="DX511" i="2" s="1"/>
  <c r="AN511" i="3" s="1"/>
  <c r="BS51" i="2"/>
  <c r="DY51" i="2" s="1"/>
  <c r="AO51" i="3" s="1"/>
  <c r="BS470" i="2"/>
  <c r="DY470" i="2" s="1"/>
  <c r="AO470" i="3" s="1"/>
  <c r="BS54" i="2"/>
  <c r="DY54" i="2" s="1"/>
  <c r="AO54" i="3" s="1"/>
  <c r="BS468" i="2"/>
  <c r="DY468" i="2" s="1"/>
  <c r="AO468" i="3" s="1"/>
  <c r="BS472" i="2"/>
  <c r="DY472" i="2" s="1"/>
  <c r="AO472" i="3" s="1"/>
  <c r="BS469" i="2"/>
  <c r="DY469" i="2" s="1"/>
  <c r="AO469" i="3" s="1"/>
  <c r="BS53" i="2"/>
  <c r="DY53" i="2" s="1"/>
  <c r="AO53" i="3" s="1"/>
  <c r="BS52" i="2"/>
  <c r="DY52" i="2" s="1"/>
  <c r="AO52" i="3" s="1"/>
  <c r="BS471" i="2"/>
  <c r="DY471" i="2" s="1"/>
  <c r="AO471" i="3" s="1"/>
  <c r="CC405" i="2"/>
  <c r="CC453" i="2"/>
  <c r="CC853" i="2"/>
  <c r="ED853" i="2" s="1"/>
  <c r="AT853" i="3" s="1"/>
  <c r="CC862" i="2"/>
  <c r="ED862" i="2" s="1"/>
  <c r="AT862" i="3" s="1"/>
  <c r="CC861" i="2"/>
  <c r="ED861" i="2" s="1"/>
  <c r="AT861" i="3" s="1"/>
  <c r="CC344" i="2"/>
  <c r="CC852" i="2"/>
  <c r="ED852" i="2" s="1"/>
  <c r="AT852" i="3" s="1"/>
  <c r="CC400" i="2"/>
  <c r="CC789" i="2"/>
  <c r="ED789" i="2" s="1"/>
  <c r="AT789" i="3" s="1"/>
  <c r="CC857" i="2"/>
  <c r="ED857" i="2" s="1"/>
  <c r="AT857" i="3" s="1"/>
  <c r="CC407" i="2"/>
  <c r="CC865" i="2"/>
  <c r="ED865" i="2" s="1"/>
  <c r="AT865" i="3" s="1"/>
  <c r="AK472" i="2"/>
  <c r="DH472" i="2" s="1"/>
  <c r="X472" i="3" s="1"/>
  <c r="AK53" i="2"/>
  <c r="DH53" i="2" s="1"/>
  <c r="X53" i="3" s="1"/>
  <c r="AK469" i="2"/>
  <c r="DH469" i="2" s="1"/>
  <c r="X469" i="3" s="1"/>
  <c r="AK471" i="2"/>
  <c r="DH471" i="2" s="1"/>
  <c r="X471" i="3" s="1"/>
  <c r="AK51" i="2"/>
  <c r="DH51" i="2" s="1"/>
  <c r="X51" i="3" s="1"/>
  <c r="AK54" i="2"/>
  <c r="DH54" i="2" s="1"/>
  <c r="X54" i="3" s="1"/>
  <c r="AK470" i="2"/>
  <c r="DH470" i="2" s="1"/>
  <c r="X470" i="3" s="1"/>
  <c r="AK468" i="2"/>
  <c r="DH468" i="2" s="1"/>
  <c r="X468" i="3" s="1"/>
  <c r="AK52" i="2"/>
  <c r="DH52" i="2" s="1"/>
  <c r="X52" i="3" s="1"/>
  <c r="Y750" i="2"/>
  <c r="DB750" i="2" s="1"/>
  <c r="R750" i="3" s="1"/>
  <c r="Y321" i="2"/>
  <c r="DB321" i="2" s="1"/>
  <c r="R321" i="3" s="1"/>
  <c r="Y755" i="2"/>
  <c r="DB755" i="2" s="1"/>
  <c r="R755" i="3" s="1"/>
  <c r="Y753" i="2"/>
  <c r="DB753" i="2" s="1"/>
  <c r="R753" i="3" s="1"/>
  <c r="Y322" i="2"/>
  <c r="DB322" i="2" s="1"/>
  <c r="R322" i="3" s="1"/>
  <c r="Y751" i="2"/>
  <c r="DB751" i="2" s="1"/>
  <c r="R751" i="3" s="1"/>
  <c r="Y444" i="2"/>
  <c r="DB444" i="2" s="1"/>
  <c r="R444" i="3" s="1"/>
  <c r="Y749" i="2"/>
  <c r="DB749" i="2" s="1"/>
  <c r="R749" i="3" s="1"/>
  <c r="Y323" i="2"/>
  <c r="Y752" i="2"/>
  <c r="DB752" i="2" s="1"/>
  <c r="R752" i="3" s="1"/>
  <c r="Y320" i="2"/>
  <c r="U326" i="2"/>
  <c r="U757" i="2"/>
  <c r="CZ757" i="2" s="1"/>
  <c r="P757" i="3" s="1"/>
  <c r="U824" i="2"/>
  <c r="CZ824" i="2" s="1"/>
  <c r="P824" i="3" s="1"/>
  <c r="U333" i="2"/>
  <c r="U334" i="2"/>
  <c r="U339" i="2"/>
  <c r="U332" i="2"/>
  <c r="U445" i="2"/>
  <c r="U369" i="2"/>
  <c r="CZ369" i="2" s="1"/>
  <c r="P369" i="3" s="1"/>
  <c r="U337" i="2"/>
  <c r="W905" i="2"/>
  <c r="DA905" i="2" s="1"/>
  <c r="Q905" i="3" s="1"/>
  <c r="W33" i="2"/>
  <c r="DA33" i="2" s="1"/>
  <c r="Q33" i="3" s="1"/>
  <c r="W904" i="2"/>
  <c r="DA904" i="2" s="1"/>
  <c r="Q904" i="3" s="1"/>
  <c r="W32" i="2"/>
  <c r="DA32" i="2" s="1"/>
  <c r="Q32" i="3" s="1"/>
  <c r="Y940" i="2"/>
  <c r="DB940" i="2" s="1"/>
  <c r="R940" i="3" s="1"/>
  <c r="Y939" i="2"/>
  <c r="DB939" i="2" s="1"/>
  <c r="R939" i="3" s="1"/>
  <c r="AI940" i="2"/>
  <c r="DG940" i="2" s="1"/>
  <c r="W940" i="3" s="1"/>
  <c r="AI939" i="2"/>
  <c r="DG939" i="2" s="1"/>
  <c r="W939" i="3" s="1"/>
  <c r="BW36" i="2"/>
  <c r="EA36" i="2" s="1"/>
  <c r="AQ36" i="3" s="1"/>
  <c r="BW908" i="2"/>
  <c r="EA908" i="2" s="1"/>
  <c r="AQ908" i="3" s="1"/>
  <c r="BW37" i="2"/>
  <c r="EA37" i="2" s="1"/>
  <c r="AQ37" i="3" s="1"/>
  <c r="BW907" i="2"/>
  <c r="EA907" i="2" s="1"/>
  <c r="AQ907" i="3" s="1"/>
  <c r="BM905" i="2"/>
  <c r="DV905" i="2" s="1"/>
  <c r="AL905" i="3" s="1"/>
  <c r="BM33" i="2"/>
  <c r="DV33" i="2" s="1"/>
  <c r="AL33" i="3" s="1"/>
  <c r="BM32" i="2"/>
  <c r="DV32" i="2" s="1"/>
  <c r="AL32" i="3" s="1"/>
  <c r="BM904" i="2"/>
  <c r="DV904" i="2" s="1"/>
  <c r="AL904" i="3" s="1"/>
  <c r="BI478" i="2"/>
  <c r="DT478" i="2" s="1"/>
  <c r="AJ478" i="3" s="1"/>
  <c r="BI482" i="2"/>
  <c r="DT482" i="2" s="1"/>
  <c r="AJ482" i="3" s="1"/>
  <c r="BI477" i="2"/>
  <c r="DT477" i="2" s="1"/>
  <c r="AJ477" i="3" s="1"/>
  <c r="BI61" i="2"/>
  <c r="DT61" i="2" s="1"/>
  <c r="AJ61" i="3" s="1"/>
  <c r="BI60" i="2"/>
  <c r="DT60" i="2" s="1"/>
  <c r="AJ60" i="3" s="1"/>
  <c r="BI66" i="2"/>
  <c r="DT66" i="2" s="1"/>
  <c r="AJ66" i="3" s="1"/>
  <c r="BI65" i="2"/>
  <c r="DT65" i="2" s="1"/>
  <c r="AJ65" i="3" s="1"/>
  <c r="BI481" i="2"/>
  <c r="DT481" i="2" s="1"/>
  <c r="AJ481" i="3" s="1"/>
  <c r="BI484" i="2"/>
  <c r="DT484" i="2" s="1"/>
  <c r="AJ484" i="3" s="1"/>
  <c r="BI480" i="2"/>
  <c r="DT480" i="2" s="1"/>
  <c r="AJ480" i="3" s="1"/>
  <c r="BI63" i="2"/>
  <c r="DT63" i="2" s="1"/>
  <c r="AJ63" i="3" s="1"/>
  <c r="BI62" i="2"/>
  <c r="DT62" i="2" s="1"/>
  <c r="AJ62" i="3" s="1"/>
  <c r="BI64" i="2"/>
  <c r="DT64" i="2" s="1"/>
  <c r="AJ64" i="3" s="1"/>
  <c r="BI483" i="2"/>
  <c r="DT483" i="2" s="1"/>
  <c r="AJ483" i="3" s="1"/>
  <c r="BI479" i="2"/>
  <c r="DT479" i="2" s="1"/>
  <c r="AJ479" i="3" s="1"/>
  <c r="CE89" i="2"/>
  <c r="CE74" i="2"/>
  <c r="CE95" i="2"/>
  <c r="CE92" i="2"/>
  <c r="CE915" i="2"/>
  <c r="EE915" i="2" s="1"/>
  <c r="AU915" i="3" s="1"/>
  <c r="CE922" i="2"/>
  <c r="EE922" i="2" s="1"/>
  <c r="AU922" i="3" s="1"/>
  <c r="CE931" i="2"/>
  <c r="EE931" i="2" s="1"/>
  <c r="AU931" i="3" s="1"/>
  <c r="CE947" i="2"/>
  <c r="EE947" i="2" s="1"/>
  <c r="AU947" i="3" s="1"/>
  <c r="CE910" i="2"/>
  <c r="EE910" i="2" s="1"/>
  <c r="AU910" i="3" s="1"/>
  <c r="CE928" i="2"/>
  <c r="EE928" i="2" s="1"/>
  <c r="AU928" i="3" s="1"/>
  <c r="CE78" i="2"/>
  <c r="CE85" i="2"/>
  <c r="Q676" i="2"/>
  <c r="CX676" i="2" s="1"/>
  <c r="N676" i="3" s="1"/>
  <c r="Q266" i="2"/>
  <c r="CX266" i="2" s="1"/>
  <c r="N266" i="3" s="1"/>
  <c r="Q227" i="2"/>
  <c r="Q240" i="2"/>
  <c r="Q437" i="2"/>
  <c r="Q233" i="2"/>
  <c r="Q237" i="2"/>
  <c r="Q675" i="2"/>
  <c r="CX675" i="2" s="1"/>
  <c r="N675" i="3" s="1"/>
  <c r="Q244" i="2"/>
  <c r="Q267" i="2"/>
  <c r="CX267" i="2" s="1"/>
  <c r="N267" i="3" s="1"/>
  <c r="Q624" i="2"/>
  <c r="CX624" i="2" s="1"/>
  <c r="N624" i="3" s="1"/>
  <c r="W68" i="2"/>
  <c r="DA68" i="2" s="1"/>
  <c r="Q68" i="3" s="1"/>
  <c r="W486" i="2"/>
  <c r="DA486" i="2" s="1"/>
  <c r="Q486" i="3" s="1"/>
  <c r="W492" i="2"/>
  <c r="DA492" i="2" s="1"/>
  <c r="Q492" i="3" s="1"/>
  <c r="W69" i="2"/>
  <c r="DA69" i="2" s="1"/>
  <c r="Q69" i="3" s="1"/>
  <c r="W490" i="2"/>
  <c r="DA490" i="2" s="1"/>
  <c r="Q490" i="3" s="1"/>
  <c r="W491" i="2"/>
  <c r="DA491" i="2" s="1"/>
  <c r="Q491" i="3" s="1"/>
  <c r="W493" i="2"/>
  <c r="DA493" i="2" s="1"/>
  <c r="Q493" i="3" s="1"/>
  <c r="W70" i="2"/>
  <c r="DA70" i="2" s="1"/>
  <c r="Q70" i="3" s="1"/>
  <c r="U33" i="2"/>
  <c r="CZ33" i="2" s="1"/>
  <c r="P33" i="3" s="1"/>
  <c r="U905" i="2"/>
  <c r="CZ905" i="2" s="1"/>
  <c r="P905" i="3" s="1"/>
  <c r="U904" i="2"/>
  <c r="CZ904" i="2" s="1"/>
  <c r="P904" i="3" s="1"/>
  <c r="U32" i="2"/>
  <c r="CZ32" i="2" s="1"/>
  <c r="P32" i="3" s="1"/>
  <c r="AK304" i="2"/>
  <c r="AK305" i="2"/>
  <c r="AK707" i="2"/>
  <c r="DH707" i="2" s="1"/>
  <c r="X707" i="3" s="1"/>
  <c r="AK440" i="2"/>
  <c r="AK708" i="2"/>
  <c r="DH708" i="2" s="1"/>
  <c r="X708" i="3" s="1"/>
  <c r="AK306" i="2"/>
  <c r="AK301" i="2"/>
  <c r="AW789" i="2"/>
  <c r="DN789" i="2" s="1"/>
  <c r="AD789" i="3" s="1"/>
  <c r="AW400" i="2"/>
  <c r="AW407" i="2"/>
  <c r="AW852" i="2"/>
  <c r="DN852" i="2" s="1"/>
  <c r="AD852" i="3" s="1"/>
  <c r="AW862" i="2"/>
  <c r="DN862" i="2" s="1"/>
  <c r="AD862" i="3" s="1"/>
  <c r="AW857" i="2"/>
  <c r="DN857" i="2" s="1"/>
  <c r="AD857" i="3" s="1"/>
  <c r="AW861" i="2"/>
  <c r="DN861" i="2" s="1"/>
  <c r="AD861" i="3" s="1"/>
  <c r="AW344" i="2"/>
  <c r="AW405" i="2"/>
  <c r="AW865" i="2"/>
  <c r="DN865" i="2" s="1"/>
  <c r="AD865" i="3" s="1"/>
  <c r="AW853" i="2"/>
  <c r="DN853" i="2" s="1"/>
  <c r="AD853" i="3" s="1"/>
  <c r="AW453" i="2"/>
  <c r="BQ596" i="2"/>
  <c r="DX596" i="2" s="1"/>
  <c r="AN596" i="3" s="1"/>
  <c r="BQ595" i="2"/>
  <c r="DX595" i="2" s="1"/>
  <c r="AN595" i="3" s="1"/>
  <c r="BQ170" i="2"/>
  <c r="BQ594" i="2"/>
  <c r="DX594" i="2" s="1"/>
  <c r="AN594" i="3" s="1"/>
  <c r="BQ171" i="2"/>
  <c r="DX171" i="2" s="1"/>
  <c r="AN171" i="3" s="1"/>
  <c r="BG476" i="2"/>
  <c r="DS476" i="2" s="1"/>
  <c r="AI476" i="3" s="1"/>
  <c r="BG473" i="2"/>
  <c r="DS473" i="2" s="1"/>
  <c r="AI473" i="3" s="1"/>
  <c r="BG475" i="2"/>
  <c r="DS475" i="2" s="1"/>
  <c r="AI475" i="3" s="1"/>
  <c r="BG474" i="2"/>
  <c r="DS474" i="2" s="1"/>
  <c r="AI474" i="3" s="1"/>
  <c r="BG57" i="2"/>
  <c r="DS57" i="2" s="1"/>
  <c r="AI57" i="3" s="1"/>
  <c r="BG56" i="2"/>
  <c r="DS56" i="2" s="1"/>
  <c r="AI56" i="3" s="1"/>
  <c r="BG58" i="2"/>
  <c r="DS58" i="2" s="1"/>
  <c r="AI58" i="3" s="1"/>
  <c r="Y602" i="2"/>
  <c r="DB602" i="2" s="1"/>
  <c r="R602" i="3" s="1"/>
  <c r="Y176" i="2"/>
  <c r="Y601" i="2"/>
  <c r="DB601" i="2" s="1"/>
  <c r="R601" i="3" s="1"/>
  <c r="Y177" i="2"/>
  <c r="DB177" i="2" s="1"/>
  <c r="R177" i="3" s="1"/>
  <c r="Y179" i="2"/>
  <c r="DB179" i="2" s="1"/>
  <c r="R179" i="3" s="1"/>
  <c r="Y603" i="2"/>
  <c r="DB603" i="2" s="1"/>
  <c r="R603" i="3" s="1"/>
  <c r="Y604" i="2"/>
  <c r="DB604" i="2" s="1"/>
  <c r="R604" i="3" s="1"/>
  <c r="Y178" i="2"/>
  <c r="BM484" i="2"/>
  <c r="DV484" i="2" s="1"/>
  <c r="AL484" i="3" s="1"/>
  <c r="BM64" i="2"/>
  <c r="DV64" i="2" s="1"/>
  <c r="AL64" i="3" s="1"/>
  <c r="BM65" i="2"/>
  <c r="DV65" i="2" s="1"/>
  <c r="AL65" i="3" s="1"/>
  <c r="BM66" i="2"/>
  <c r="DV66" i="2" s="1"/>
  <c r="AL66" i="3" s="1"/>
  <c r="BM63" i="2"/>
  <c r="DV63" i="2" s="1"/>
  <c r="AL63" i="3" s="1"/>
  <c r="BM480" i="2"/>
  <c r="DV480" i="2" s="1"/>
  <c r="AL480" i="3" s="1"/>
  <c r="BM477" i="2"/>
  <c r="DV477" i="2" s="1"/>
  <c r="AL477" i="3" s="1"/>
  <c r="BM478" i="2"/>
  <c r="DV478" i="2" s="1"/>
  <c r="AL478" i="3" s="1"/>
  <c r="BM483" i="2"/>
  <c r="DV483" i="2" s="1"/>
  <c r="AL483" i="3" s="1"/>
  <c r="BM62" i="2"/>
  <c r="DV62" i="2" s="1"/>
  <c r="AL62" i="3" s="1"/>
  <c r="BM481" i="2"/>
  <c r="DV481" i="2" s="1"/>
  <c r="AL481" i="3" s="1"/>
  <c r="BM482" i="2"/>
  <c r="DV482" i="2" s="1"/>
  <c r="AL482" i="3" s="1"/>
  <c r="BM60" i="2"/>
  <c r="DV60" i="2" s="1"/>
  <c r="AL60" i="3" s="1"/>
  <c r="BM61" i="2"/>
  <c r="DV61" i="2" s="1"/>
  <c r="AL61" i="3" s="1"/>
  <c r="BM479" i="2"/>
  <c r="DV479" i="2" s="1"/>
  <c r="AL479" i="3" s="1"/>
  <c r="AC42" i="2"/>
  <c r="DD42" i="2" s="1"/>
  <c r="T42" i="3" s="1"/>
  <c r="AC461" i="2"/>
  <c r="DD461" i="2" s="1"/>
  <c r="T461" i="3" s="1"/>
  <c r="AC459" i="2"/>
  <c r="DD459" i="2" s="1"/>
  <c r="T459" i="3" s="1"/>
  <c r="AC44" i="2"/>
  <c r="DD44" i="2" s="1"/>
  <c r="T44" i="3" s="1"/>
  <c r="AC458" i="2"/>
  <c r="DD458" i="2" s="1"/>
  <c r="T458" i="3" s="1"/>
  <c r="AC485" i="2"/>
  <c r="DD485" i="2" s="1"/>
  <c r="T485" i="3" s="1"/>
  <c r="AC41" i="2"/>
  <c r="DD41" i="2" s="1"/>
  <c r="T41" i="3" s="1"/>
  <c r="AC43" i="2"/>
  <c r="DD43" i="2" s="1"/>
  <c r="T43" i="3" s="1"/>
  <c r="AC460" i="2"/>
  <c r="DD460" i="2" s="1"/>
  <c r="T460" i="3" s="1"/>
  <c r="BI939" i="2"/>
  <c r="DT939" i="2" s="1"/>
  <c r="AJ939" i="3" s="1"/>
  <c r="BI940" i="2"/>
  <c r="DT940" i="2" s="1"/>
  <c r="AJ940" i="3" s="1"/>
  <c r="AK922" i="2"/>
  <c r="DH922" i="2" s="1"/>
  <c r="X922" i="3" s="1"/>
  <c r="AK947" i="2"/>
  <c r="DH947" i="2" s="1"/>
  <c r="X947" i="3" s="1"/>
  <c r="AK928" i="2"/>
  <c r="DH928" i="2" s="1"/>
  <c r="X928" i="3" s="1"/>
  <c r="AK78" i="2"/>
  <c r="AK95" i="2"/>
  <c r="AK931" i="2"/>
  <c r="DH931" i="2" s="1"/>
  <c r="X931" i="3" s="1"/>
  <c r="AK74" i="2"/>
  <c r="AK85" i="2"/>
  <c r="AK92" i="2"/>
  <c r="AK910" i="2"/>
  <c r="DH910" i="2" s="1"/>
  <c r="X910" i="3" s="1"/>
  <c r="AK89" i="2"/>
  <c r="AK915" i="2"/>
  <c r="DH915" i="2" s="1"/>
  <c r="X915" i="3" s="1"/>
  <c r="AS181" i="2"/>
  <c r="DL181" i="2" s="1"/>
  <c r="AB181" i="3" s="1"/>
  <c r="AS605" i="2"/>
  <c r="DL605" i="2" s="1"/>
  <c r="AB605" i="3" s="1"/>
  <c r="AS606" i="2"/>
  <c r="DL606" i="2" s="1"/>
  <c r="AB606" i="3" s="1"/>
  <c r="AS180" i="2"/>
  <c r="O161" i="2"/>
  <c r="O547" i="2"/>
  <c r="CW547" i="2" s="1"/>
  <c r="O211" i="2"/>
  <c r="O196" i="2"/>
  <c r="O204" i="2"/>
  <c r="O164" i="2"/>
  <c r="O586" i="2"/>
  <c r="CW586" i="2" s="1"/>
  <c r="O160" i="2"/>
  <c r="O432" i="2"/>
  <c r="O210" i="2"/>
  <c r="O545" i="2"/>
  <c r="CW545" i="2" s="1"/>
  <c r="O193" i="2"/>
  <c r="O209" i="2"/>
  <c r="U47" i="2"/>
  <c r="CZ47" i="2" s="1"/>
  <c r="P47" i="3" s="1"/>
  <c r="U48" i="2"/>
  <c r="CZ48" i="2" s="1"/>
  <c r="P48" i="3" s="1"/>
  <c r="U466" i="2"/>
  <c r="CZ466" i="2" s="1"/>
  <c r="P466" i="3" s="1"/>
  <c r="U464" i="2"/>
  <c r="CZ464" i="2" s="1"/>
  <c r="P464" i="3" s="1"/>
  <c r="U49" i="2"/>
  <c r="CZ49" i="2" s="1"/>
  <c r="P49" i="3" s="1"/>
  <c r="U467" i="2"/>
  <c r="CZ467" i="2" s="1"/>
  <c r="P467" i="3" s="1"/>
  <c r="U463" i="2"/>
  <c r="CZ463" i="2" s="1"/>
  <c r="P463" i="3" s="1"/>
  <c r="U465" i="2"/>
  <c r="CZ465" i="2" s="1"/>
  <c r="P465" i="3" s="1"/>
  <c r="U46" i="2"/>
  <c r="CZ46" i="2" s="1"/>
  <c r="P46" i="3" s="1"/>
  <c r="U462" i="2"/>
  <c r="CZ462" i="2" s="1"/>
  <c r="P462" i="3" s="1"/>
  <c r="BC485" i="2"/>
  <c r="DQ485" i="2" s="1"/>
  <c r="AG485" i="3" s="1"/>
  <c r="BC458" i="2"/>
  <c r="DQ458" i="2" s="1"/>
  <c r="AG458" i="3" s="1"/>
  <c r="BC459" i="2"/>
  <c r="DQ459" i="2" s="1"/>
  <c r="AG459" i="3" s="1"/>
  <c r="BC460" i="2"/>
  <c r="DQ460" i="2" s="1"/>
  <c r="AG460" i="3" s="1"/>
  <c r="BC42" i="2"/>
  <c r="DQ42" i="2" s="1"/>
  <c r="AG42" i="3" s="1"/>
  <c r="BC461" i="2"/>
  <c r="DQ461" i="2" s="1"/>
  <c r="AG461" i="3" s="1"/>
  <c r="BC44" i="2"/>
  <c r="DQ44" i="2" s="1"/>
  <c r="AG44" i="3" s="1"/>
  <c r="BC43" i="2"/>
  <c r="DQ43" i="2" s="1"/>
  <c r="AG43" i="3" s="1"/>
  <c r="BC41" i="2"/>
  <c r="DQ41" i="2" s="1"/>
  <c r="AG41" i="3" s="1"/>
  <c r="AS486" i="2"/>
  <c r="DL486" i="2" s="1"/>
  <c r="AB486" i="3" s="1"/>
  <c r="AS69" i="2"/>
  <c r="DL69" i="2" s="1"/>
  <c r="AB69" i="3" s="1"/>
  <c r="AS68" i="2"/>
  <c r="DL68" i="2" s="1"/>
  <c r="AB68" i="3" s="1"/>
  <c r="AS70" i="2"/>
  <c r="DL70" i="2" s="1"/>
  <c r="AB70" i="3" s="1"/>
  <c r="AS493" i="2"/>
  <c r="DL493" i="2" s="1"/>
  <c r="AB493" i="3" s="1"/>
  <c r="AS491" i="2"/>
  <c r="DL491" i="2" s="1"/>
  <c r="AB491" i="3" s="1"/>
  <c r="AS492" i="2"/>
  <c r="DL492" i="2" s="1"/>
  <c r="AB492" i="3" s="1"/>
  <c r="AS490" i="2"/>
  <c r="DL490" i="2" s="1"/>
  <c r="AB490" i="3" s="1"/>
  <c r="BA486" i="2"/>
  <c r="DP486" i="2" s="1"/>
  <c r="AF486" i="3" s="1"/>
  <c r="BA69" i="2"/>
  <c r="DP69" i="2" s="1"/>
  <c r="AF69" i="3" s="1"/>
  <c r="BA68" i="2"/>
  <c r="DP68" i="2" s="1"/>
  <c r="AF68" i="3" s="1"/>
  <c r="BA491" i="2"/>
  <c r="DP491" i="2" s="1"/>
  <c r="AF491" i="3" s="1"/>
  <c r="BA70" i="2"/>
  <c r="DP70" i="2" s="1"/>
  <c r="AF70" i="3" s="1"/>
  <c r="BA493" i="2"/>
  <c r="DP493" i="2" s="1"/>
  <c r="AF493" i="3" s="1"/>
  <c r="BA490" i="2"/>
  <c r="DP490" i="2" s="1"/>
  <c r="AF490" i="3" s="1"/>
  <c r="BA492" i="2"/>
  <c r="DP492" i="2" s="1"/>
  <c r="AF492" i="3" s="1"/>
  <c r="CA63" i="2"/>
  <c r="EC63" i="2" s="1"/>
  <c r="AS63" i="3" s="1"/>
  <c r="CA480" i="2"/>
  <c r="EC480" i="2" s="1"/>
  <c r="AS480" i="3" s="1"/>
  <c r="CA482" i="2"/>
  <c r="EC482" i="2" s="1"/>
  <c r="AS482" i="3" s="1"/>
  <c r="CA484" i="2"/>
  <c r="EC484" i="2" s="1"/>
  <c r="AS484" i="3" s="1"/>
  <c r="CA479" i="2"/>
  <c r="EC479" i="2" s="1"/>
  <c r="AS479" i="3" s="1"/>
  <c r="CA60" i="2"/>
  <c r="EC60" i="2" s="1"/>
  <c r="AS60" i="3" s="1"/>
  <c r="CA483" i="2"/>
  <c r="EC483" i="2" s="1"/>
  <c r="AS483" i="3" s="1"/>
  <c r="CA61" i="2"/>
  <c r="EC61" i="2" s="1"/>
  <c r="AS61" i="3" s="1"/>
  <c r="CA66" i="2"/>
  <c r="EC66" i="2" s="1"/>
  <c r="AS66" i="3" s="1"/>
  <c r="CA477" i="2"/>
  <c r="EC477" i="2" s="1"/>
  <c r="AS477" i="3" s="1"/>
  <c r="CA65" i="2"/>
  <c r="EC65" i="2" s="1"/>
  <c r="AS65" i="3" s="1"/>
  <c r="CA478" i="2"/>
  <c r="EC478" i="2" s="1"/>
  <c r="AS478" i="3" s="1"/>
  <c r="CA64" i="2"/>
  <c r="EC64" i="2" s="1"/>
  <c r="AS64" i="3" s="1"/>
  <c r="CA62" i="2"/>
  <c r="EC62" i="2" s="1"/>
  <c r="AS62" i="3" s="1"/>
  <c r="CA481" i="2"/>
  <c r="EC481" i="2" s="1"/>
  <c r="AS481" i="3" s="1"/>
  <c r="AI326" i="2"/>
  <c r="AI824" i="2"/>
  <c r="DG824" i="2" s="1"/>
  <c r="W824" i="3" s="1"/>
  <c r="AI369" i="2"/>
  <c r="DG369" i="2" s="1"/>
  <c r="W369" i="3" s="1"/>
  <c r="AI445" i="2"/>
  <c r="AI334" i="2"/>
  <c r="AI757" i="2"/>
  <c r="DG757" i="2" s="1"/>
  <c r="W757" i="3" s="1"/>
  <c r="AI333" i="2"/>
  <c r="AI332" i="2"/>
  <c r="AI338" i="2"/>
  <c r="AI337" i="2"/>
  <c r="AU486" i="2"/>
  <c r="DM486" i="2" s="1"/>
  <c r="AC486" i="3" s="1"/>
  <c r="AU492" i="2"/>
  <c r="DM492" i="2" s="1"/>
  <c r="AC492" i="3" s="1"/>
  <c r="AU490" i="2"/>
  <c r="DM490" i="2" s="1"/>
  <c r="AC490" i="3" s="1"/>
  <c r="AU493" i="2"/>
  <c r="DM493" i="2" s="1"/>
  <c r="AC493" i="3" s="1"/>
  <c r="AU69" i="2"/>
  <c r="DM69" i="2" s="1"/>
  <c r="AC69" i="3" s="1"/>
  <c r="AU70" i="2"/>
  <c r="DM70" i="2" s="1"/>
  <c r="AC70" i="3" s="1"/>
  <c r="AU68" i="2"/>
  <c r="DM68" i="2" s="1"/>
  <c r="AC68" i="3" s="1"/>
  <c r="AU491" i="2"/>
  <c r="DM491" i="2" s="1"/>
  <c r="AC491" i="3" s="1"/>
  <c r="BE598" i="2"/>
  <c r="DR598" i="2" s="1"/>
  <c r="AH598" i="3" s="1"/>
  <c r="BE173" i="2"/>
  <c r="DR173" i="2" s="1"/>
  <c r="AH173" i="3" s="1"/>
  <c r="BE597" i="2"/>
  <c r="DR597" i="2" s="1"/>
  <c r="AH597" i="3" s="1"/>
  <c r="BE808" i="2"/>
  <c r="DR808" i="2" s="1"/>
  <c r="AH808" i="3" s="1"/>
  <c r="BE172" i="2"/>
  <c r="BE812" i="2"/>
  <c r="DR812" i="2" s="1"/>
  <c r="AH812" i="3" s="1"/>
  <c r="BE348" i="2"/>
  <c r="DR348" i="2" s="1"/>
  <c r="AH348" i="3" s="1"/>
  <c r="BE810" i="2"/>
  <c r="DR810" i="2" s="1"/>
  <c r="AH810" i="3" s="1"/>
  <c r="BE364" i="2"/>
  <c r="DR364" i="2" s="1"/>
  <c r="AH364" i="3" s="1"/>
  <c r="BE814" i="2"/>
  <c r="DR814" i="2" s="1"/>
  <c r="AH814" i="3" s="1"/>
  <c r="AU448" i="2"/>
  <c r="DM448" i="2" s="1"/>
  <c r="AC448" i="3" s="1"/>
  <c r="AU449" i="2"/>
  <c r="DM449" i="2" s="1"/>
  <c r="AC449" i="3" s="1"/>
  <c r="AQ478" i="2"/>
  <c r="DK478" i="2" s="1"/>
  <c r="AA478" i="3" s="1"/>
  <c r="AQ482" i="2"/>
  <c r="DK482" i="2" s="1"/>
  <c r="AA482" i="3" s="1"/>
  <c r="AQ65" i="2"/>
  <c r="DK65" i="2" s="1"/>
  <c r="AA65" i="3" s="1"/>
  <c r="AQ483" i="2"/>
  <c r="DK483" i="2" s="1"/>
  <c r="AA483" i="3" s="1"/>
  <c r="AQ66" i="2"/>
  <c r="DK66" i="2" s="1"/>
  <c r="AA66" i="3" s="1"/>
  <c r="AQ60" i="2"/>
  <c r="DK60" i="2" s="1"/>
  <c r="AA60" i="3" s="1"/>
  <c r="AQ481" i="2"/>
  <c r="DK481" i="2" s="1"/>
  <c r="AA481" i="3" s="1"/>
  <c r="AQ61" i="2"/>
  <c r="DK61" i="2" s="1"/>
  <c r="AA61" i="3" s="1"/>
  <c r="AQ63" i="2"/>
  <c r="DK63" i="2" s="1"/>
  <c r="AA63" i="3" s="1"/>
  <c r="AQ62" i="2"/>
  <c r="DK62" i="2" s="1"/>
  <c r="AA62" i="3" s="1"/>
  <c r="AQ479" i="2"/>
  <c r="DK479" i="2" s="1"/>
  <c r="AA479" i="3" s="1"/>
  <c r="AQ477" i="2"/>
  <c r="DK477" i="2" s="1"/>
  <c r="AA477" i="3" s="1"/>
  <c r="AQ484" i="2"/>
  <c r="DK484" i="2" s="1"/>
  <c r="AA484" i="3" s="1"/>
  <c r="AQ64" i="2"/>
  <c r="DK64" i="2" s="1"/>
  <c r="AA64" i="3" s="1"/>
  <c r="AQ480" i="2"/>
  <c r="DK480" i="2" s="1"/>
  <c r="AA480" i="3" s="1"/>
  <c r="BQ36" i="2"/>
  <c r="DX36" i="2" s="1"/>
  <c r="AN36" i="3" s="1"/>
  <c r="BQ37" i="2"/>
  <c r="DX37" i="2" s="1"/>
  <c r="AN37" i="3" s="1"/>
  <c r="BQ907" i="2"/>
  <c r="DX907" i="2" s="1"/>
  <c r="AN907" i="3" s="1"/>
  <c r="BQ908" i="2"/>
  <c r="DX908" i="2" s="1"/>
  <c r="AN908" i="3" s="1"/>
  <c r="BC33" i="2"/>
  <c r="DQ33" i="2" s="1"/>
  <c r="AG33" i="3" s="1"/>
  <c r="BC904" i="2"/>
  <c r="DQ904" i="2" s="1"/>
  <c r="AG904" i="3" s="1"/>
  <c r="BC32" i="2"/>
  <c r="DQ32" i="2" s="1"/>
  <c r="AG32" i="3" s="1"/>
  <c r="BC905" i="2"/>
  <c r="DQ905" i="2" s="1"/>
  <c r="AG905" i="3" s="1"/>
  <c r="AO749" i="2"/>
  <c r="DJ749" i="2" s="1"/>
  <c r="Z749" i="3" s="1"/>
  <c r="AO321" i="2"/>
  <c r="DJ321" i="2" s="1"/>
  <c r="Z321" i="3" s="1"/>
  <c r="AO444" i="2"/>
  <c r="DJ444" i="2" s="1"/>
  <c r="Z444" i="3" s="1"/>
  <c r="AO753" i="2"/>
  <c r="DJ753" i="2" s="1"/>
  <c r="Z753" i="3" s="1"/>
  <c r="AO751" i="2"/>
  <c r="DJ751" i="2" s="1"/>
  <c r="Z751" i="3" s="1"/>
  <c r="AO755" i="2"/>
  <c r="DJ755" i="2" s="1"/>
  <c r="Z755" i="3" s="1"/>
  <c r="AO323" i="2"/>
  <c r="AO320" i="2"/>
  <c r="AO750" i="2"/>
  <c r="DJ750" i="2" s="1"/>
  <c r="Z750" i="3" s="1"/>
  <c r="AO752" i="2"/>
  <c r="DJ752" i="2" s="1"/>
  <c r="Z752" i="3" s="1"/>
  <c r="AO322" i="2"/>
  <c r="DJ322" i="2" s="1"/>
  <c r="Z322" i="3" s="1"/>
  <c r="CC563" i="2"/>
  <c r="ED563" i="2" s="1"/>
  <c r="AT563" i="3" s="1"/>
  <c r="BM173" i="2"/>
  <c r="DV173" i="2" s="1"/>
  <c r="AL173" i="3" s="1"/>
  <c r="BM598" i="2"/>
  <c r="DV598" i="2" s="1"/>
  <c r="AL598" i="3" s="1"/>
  <c r="BM810" i="2"/>
  <c r="DV810" i="2" s="1"/>
  <c r="AL810" i="3" s="1"/>
  <c r="BM172" i="2"/>
  <c r="BM812" i="2"/>
  <c r="DV812" i="2" s="1"/>
  <c r="AL812" i="3" s="1"/>
  <c r="BM808" i="2"/>
  <c r="DV808" i="2" s="1"/>
  <c r="AL808" i="3" s="1"/>
  <c r="BM364" i="2"/>
  <c r="DV364" i="2" s="1"/>
  <c r="AL364" i="3" s="1"/>
  <c r="BM348" i="2"/>
  <c r="DV348" i="2" s="1"/>
  <c r="AL348" i="3" s="1"/>
  <c r="BM814" i="2"/>
  <c r="DV814" i="2" s="1"/>
  <c r="AL814" i="3" s="1"/>
  <c r="BM597" i="2"/>
  <c r="DV597" i="2" s="1"/>
  <c r="AL597" i="3" s="1"/>
  <c r="BC348" i="2"/>
  <c r="DQ348" i="2" s="1"/>
  <c r="AG348" i="3" s="1"/>
  <c r="BC812" i="2"/>
  <c r="DQ812" i="2" s="1"/>
  <c r="AG812" i="3" s="1"/>
  <c r="BC173" i="2"/>
  <c r="DQ173" i="2" s="1"/>
  <c r="AG173" i="3" s="1"/>
  <c r="BC814" i="2"/>
  <c r="DQ814" i="2" s="1"/>
  <c r="AG814" i="3" s="1"/>
  <c r="BC808" i="2"/>
  <c r="DQ808" i="2" s="1"/>
  <c r="AG808" i="3" s="1"/>
  <c r="BC598" i="2"/>
  <c r="DQ598" i="2" s="1"/>
  <c r="AG598" i="3" s="1"/>
  <c r="BC597" i="2"/>
  <c r="DQ597" i="2" s="1"/>
  <c r="AG597" i="3" s="1"/>
  <c r="BC810" i="2"/>
  <c r="DQ810" i="2" s="1"/>
  <c r="AG810" i="3" s="1"/>
  <c r="BC364" i="2"/>
  <c r="DQ364" i="2" s="1"/>
  <c r="AG364" i="3" s="1"/>
  <c r="BC172" i="2"/>
  <c r="BC175" i="2"/>
  <c r="DQ175" i="2" s="1"/>
  <c r="AG175" i="3" s="1"/>
  <c r="BC599" i="2"/>
  <c r="DQ599" i="2" s="1"/>
  <c r="AG599" i="3" s="1"/>
  <c r="BC600" i="2"/>
  <c r="DQ600" i="2" s="1"/>
  <c r="AG600" i="3" s="1"/>
  <c r="BC174" i="2"/>
  <c r="BK512" i="2"/>
  <c r="DU512" i="2" s="1"/>
  <c r="AK512" i="3" s="1"/>
  <c r="BK511" i="2"/>
  <c r="DU511" i="2" s="1"/>
  <c r="AK511" i="3" s="1"/>
  <c r="BK429" i="2"/>
  <c r="DU429" i="2" s="1"/>
  <c r="AK429" i="3" s="1"/>
  <c r="BK430" i="2"/>
  <c r="DU430" i="2" s="1"/>
  <c r="AK430" i="3" s="1"/>
  <c r="S907" i="2"/>
  <c r="CY907" i="2" s="1"/>
  <c r="O907" i="3" s="1"/>
  <c r="S37" i="2"/>
  <c r="CY37" i="2" s="1"/>
  <c r="O37" i="3" s="1"/>
  <c r="S36" i="2"/>
  <c r="CY36" i="2" s="1"/>
  <c r="O36" i="3" s="1"/>
  <c r="S908" i="2"/>
  <c r="CY908" i="2" s="1"/>
  <c r="O908" i="3" s="1"/>
  <c r="BC816" i="2"/>
  <c r="DQ816" i="2" s="1"/>
  <c r="AG816" i="3" s="1"/>
  <c r="BC815" i="2"/>
  <c r="DQ815" i="2" s="1"/>
  <c r="AG815" i="3" s="1"/>
  <c r="BC791" i="2"/>
  <c r="DQ791" i="2" s="1"/>
  <c r="AG791" i="3" s="1"/>
  <c r="BQ56" i="2"/>
  <c r="DX56" i="2" s="1"/>
  <c r="AN56" i="3" s="1"/>
  <c r="BQ474" i="2"/>
  <c r="DX474" i="2" s="1"/>
  <c r="AN474" i="3" s="1"/>
  <c r="BQ476" i="2"/>
  <c r="DX476" i="2" s="1"/>
  <c r="AN476" i="3" s="1"/>
  <c r="BQ473" i="2"/>
  <c r="DX473" i="2" s="1"/>
  <c r="AN473" i="3" s="1"/>
  <c r="BQ475" i="2"/>
  <c r="DX475" i="2" s="1"/>
  <c r="AN475" i="3" s="1"/>
  <c r="BQ58" i="2"/>
  <c r="DX58" i="2" s="1"/>
  <c r="AN58" i="3" s="1"/>
  <c r="BQ57" i="2"/>
  <c r="DX57" i="2" s="1"/>
  <c r="AN57" i="3" s="1"/>
  <c r="BU939" i="2"/>
  <c r="DZ939" i="2" s="1"/>
  <c r="AP939" i="3" s="1"/>
  <c r="BU940" i="2"/>
  <c r="DZ940" i="2" s="1"/>
  <c r="AP940" i="3" s="1"/>
  <c r="BU511" i="2"/>
  <c r="DZ511" i="2" s="1"/>
  <c r="AP511" i="3" s="1"/>
  <c r="BU430" i="2"/>
  <c r="DZ430" i="2" s="1"/>
  <c r="AP430" i="3" s="1"/>
  <c r="BU512" i="2"/>
  <c r="DZ512" i="2" s="1"/>
  <c r="AP512" i="3" s="1"/>
  <c r="BU429" i="2"/>
  <c r="DZ429" i="2" s="1"/>
  <c r="AP429" i="3" s="1"/>
  <c r="AI475" i="2"/>
  <c r="DG475" i="2" s="1"/>
  <c r="W475" i="3" s="1"/>
  <c r="AI476" i="2"/>
  <c r="DG476" i="2" s="1"/>
  <c r="W476" i="3" s="1"/>
  <c r="AI58" i="2"/>
  <c r="DG58" i="2" s="1"/>
  <c r="W58" i="3" s="1"/>
  <c r="AI474" i="2"/>
  <c r="DG474" i="2" s="1"/>
  <c r="W474" i="3" s="1"/>
  <c r="AI57" i="2"/>
  <c r="DG57" i="2" s="1"/>
  <c r="W57" i="3" s="1"/>
  <c r="AI473" i="2"/>
  <c r="DG473" i="2" s="1"/>
  <c r="W473" i="3" s="1"/>
  <c r="AI56" i="2"/>
  <c r="DG56" i="2" s="1"/>
  <c r="W56" i="3" s="1"/>
  <c r="BU462" i="2"/>
  <c r="DZ462" i="2" s="1"/>
  <c r="AP462" i="3" s="1"/>
  <c r="BU467" i="2"/>
  <c r="DZ467" i="2" s="1"/>
  <c r="AP467" i="3" s="1"/>
  <c r="BU464" i="2"/>
  <c r="DZ464" i="2" s="1"/>
  <c r="AP464" i="3" s="1"/>
  <c r="BU465" i="2"/>
  <c r="DZ465" i="2" s="1"/>
  <c r="AP465" i="3" s="1"/>
  <c r="BU46" i="2"/>
  <c r="DZ46" i="2" s="1"/>
  <c r="AP46" i="3" s="1"/>
  <c r="BU48" i="2"/>
  <c r="DZ48" i="2" s="1"/>
  <c r="AP48" i="3" s="1"/>
  <c r="BU463" i="2"/>
  <c r="DZ463" i="2" s="1"/>
  <c r="AP463" i="3" s="1"/>
  <c r="BU466" i="2"/>
  <c r="DZ466" i="2" s="1"/>
  <c r="AP466" i="3" s="1"/>
  <c r="BU47" i="2"/>
  <c r="DZ47" i="2" s="1"/>
  <c r="AP47" i="3" s="1"/>
  <c r="BU49" i="2"/>
  <c r="DZ49" i="2" s="1"/>
  <c r="AP49" i="3" s="1"/>
  <c r="AO493" i="2"/>
  <c r="DJ493" i="2" s="1"/>
  <c r="Z493" i="3" s="1"/>
  <c r="AO492" i="2"/>
  <c r="DJ492" i="2" s="1"/>
  <c r="Z492" i="3" s="1"/>
  <c r="AO69" i="2"/>
  <c r="DJ69" i="2" s="1"/>
  <c r="Z69" i="3" s="1"/>
  <c r="AO486" i="2"/>
  <c r="DJ486" i="2" s="1"/>
  <c r="Z486" i="3" s="1"/>
  <c r="AO70" i="2"/>
  <c r="DJ70" i="2" s="1"/>
  <c r="Z70" i="3" s="1"/>
  <c r="AO490" i="2"/>
  <c r="DJ490" i="2" s="1"/>
  <c r="Z490" i="3" s="1"/>
  <c r="AO491" i="2"/>
  <c r="DJ491" i="2" s="1"/>
  <c r="Z491" i="3" s="1"/>
  <c r="AO68" i="2"/>
  <c r="DJ68" i="2" s="1"/>
  <c r="Z68" i="3" s="1"/>
  <c r="AC865" i="2"/>
  <c r="DD865" i="2" s="1"/>
  <c r="T865" i="3" s="1"/>
  <c r="AC344" i="2"/>
  <c r="AC861" i="2"/>
  <c r="DD861" i="2" s="1"/>
  <c r="T861" i="3" s="1"/>
  <c r="AC453" i="2"/>
  <c r="AC405" i="2"/>
  <c r="AC857" i="2"/>
  <c r="DD857" i="2" s="1"/>
  <c r="T857" i="3" s="1"/>
  <c r="AC862" i="2"/>
  <c r="DD862" i="2" s="1"/>
  <c r="T862" i="3" s="1"/>
  <c r="AC852" i="2"/>
  <c r="DD852" i="2" s="1"/>
  <c r="T852" i="3" s="1"/>
  <c r="AC789" i="2"/>
  <c r="DD789" i="2" s="1"/>
  <c r="T789" i="3" s="1"/>
  <c r="AC853" i="2"/>
  <c r="DD853" i="2" s="1"/>
  <c r="T853" i="3" s="1"/>
  <c r="AC400" i="2"/>
  <c r="AC407" i="2"/>
  <c r="S117" i="2"/>
  <c r="S497" i="2"/>
  <c r="CY497" i="2" s="1"/>
  <c r="O497" i="3" s="1"/>
  <c r="S107" i="2"/>
  <c r="S110" i="2"/>
  <c r="S495" i="2"/>
  <c r="CY495" i="2" s="1"/>
  <c r="O495" i="3" s="1"/>
  <c r="S123" i="2"/>
  <c r="S494" i="2"/>
  <c r="CY494" i="2" s="1"/>
  <c r="O494" i="3" s="1"/>
  <c r="BW512" i="2"/>
  <c r="EA512" i="2" s="1"/>
  <c r="AQ512" i="3" s="1"/>
  <c r="BW430" i="2"/>
  <c r="EA430" i="2" s="1"/>
  <c r="AQ430" i="3" s="1"/>
  <c r="BW429" i="2"/>
  <c r="EA429" i="2" s="1"/>
  <c r="AQ429" i="3" s="1"/>
  <c r="BW511" i="2"/>
  <c r="EA511" i="2" s="1"/>
  <c r="AQ511" i="3" s="1"/>
  <c r="CG52" i="2"/>
  <c r="EF52" i="2" s="1"/>
  <c r="AV52" i="3" s="1"/>
  <c r="CG470" i="2"/>
  <c r="EF470" i="2" s="1"/>
  <c r="AV470" i="3" s="1"/>
  <c r="CG472" i="2"/>
  <c r="EF472" i="2" s="1"/>
  <c r="AV472" i="3" s="1"/>
  <c r="CG54" i="2"/>
  <c r="EF54" i="2" s="1"/>
  <c r="AV54" i="3" s="1"/>
  <c r="CG469" i="2"/>
  <c r="EF469" i="2" s="1"/>
  <c r="AV469" i="3" s="1"/>
  <c r="CG53" i="2"/>
  <c r="EF53" i="2" s="1"/>
  <c r="AV53" i="3" s="1"/>
  <c r="CG51" i="2"/>
  <c r="EF51" i="2" s="1"/>
  <c r="AV51" i="3" s="1"/>
  <c r="CG471" i="2"/>
  <c r="EF471" i="2" s="1"/>
  <c r="AV471" i="3" s="1"/>
  <c r="CG468" i="2"/>
  <c r="EF468" i="2" s="1"/>
  <c r="AV468" i="3" s="1"/>
  <c r="BS174" i="2"/>
  <c r="BS600" i="2"/>
  <c r="DY600" i="2" s="1"/>
  <c r="AO600" i="3" s="1"/>
  <c r="BS175" i="2"/>
  <c r="DY175" i="2" s="1"/>
  <c r="AO175" i="3" s="1"/>
  <c r="BS599" i="2"/>
  <c r="DY599" i="2" s="1"/>
  <c r="AO599" i="3" s="1"/>
  <c r="BS606" i="2"/>
  <c r="DY606" i="2" s="1"/>
  <c r="AO606" i="3" s="1"/>
  <c r="BS605" i="2"/>
  <c r="DY605" i="2" s="1"/>
  <c r="AO605" i="3" s="1"/>
  <c r="BS181" i="2"/>
  <c r="DY181" i="2" s="1"/>
  <c r="AO181" i="3" s="1"/>
  <c r="BS180" i="2"/>
  <c r="AW469" i="2"/>
  <c r="DN469" i="2" s="1"/>
  <c r="AD469" i="3" s="1"/>
  <c r="AW470" i="2"/>
  <c r="DN470" i="2" s="1"/>
  <c r="AD470" i="3" s="1"/>
  <c r="AW53" i="2"/>
  <c r="DN53" i="2" s="1"/>
  <c r="AD53" i="3" s="1"/>
  <c r="AW468" i="2"/>
  <c r="DN468" i="2" s="1"/>
  <c r="AD468" i="3" s="1"/>
  <c r="AW51" i="2"/>
  <c r="DN51" i="2" s="1"/>
  <c r="AD51" i="3" s="1"/>
  <c r="AW471" i="2"/>
  <c r="DN471" i="2" s="1"/>
  <c r="AD471" i="3" s="1"/>
  <c r="AW472" i="2"/>
  <c r="DN472" i="2" s="1"/>
  <c r="AD472" i="3" s="1"/>
  <c r="AW52" i="2"/>
  <c r="DN52" i="2" s="1"/>
  <c r="AD52" i="3" s="1"/>
  <c r="AW54" i="2"/>
  <c r="DN54" i="2" s="1"/>
  <c r="AD54" i="3" s="1"/>
  <c r="S493" i="2"/>
  <c r="CY493" i="2" s="1"/>
  <c r="O493" i="3" s="1"/>
  <c r="S492" i="2"/>
  <c r="CY492" i="2" s="1"/>
  <c r="O492" i="3" s="1"/>
  <c r="S486" i="2"/>
  <c r="CY486" i="2" s="1"/>
  <c r="O486" i="3" s="1"/>
  <c r="S69" i="2"/>
  <c r="CY69" i="2" s="1"/>
  <c r="O69" i="3" s="1"/>
  <c r="S70" i="2"/>
  <c r="CY70" i="2" s="1"/>
  <c r="O70" i="3" s="1"/>
  <c r="S491" i="2"/>
  <c r="CY491" i="2" s="1"/>
  <c r="O491" i="3" s="1"/>
  <c r="S68" i="2"/>
  <c r="CY68" i="2" s="1"/>
  <c r="O68" i="3" s="1"/>
  <c r="S490" i="2"/>
  <c r="CY490" i="2" s="1"/>
  <c r="O490" i="3" s="1"/>
  <c r="AQ181" i="2"/>
  <c r="DK181" i="2" s="1"/>
  <c r="AA181" i="3" s="1"/>
  <c r="AQ606" i="2"/>
  <c r="DK606" i="2" s="1"/>
  <c r="AA606" i="3" s="1"/>
  <c r="AQ605" i="2"/>
  <c r="DK605" i="2" s="1"/>
  <c r="AA605" i="3" s="1"/>
  <c r="AQ180" i="2"/>
  <c r="M24" i="3"/>
  <c r="EI4" i="2"/>
  <c r="L174" i="3"/>
  <c r="M98" i="3"/>
  <c r="EI98" i="2"/>
  <c r="CW67" i="2"/>
  <c r="EF8" i="2"/>
  <c r="AV8" i="3" s="1"/>
  <c r="DG73" i="2"/>
  <c r="W73" i="3" s="1"/>
  <c r="ED40" i="2"/>
  <c r="AT40" i="3" s="1"/>
  <c r="DS35" i="2"/>
  <c r="AI35" i="3" s="1"/>
  <c r="DY35" i="2"/>
  <c r="AO35" i="3" s="1"/>
  <c r="EB398" i="2"/>
  <c r="AR398" i="3" s="1"/>
  <c r="DW184" i="2"/>
  <c r="AM184" i="3" s="1"/>
  <c r="DO35" i="2"/>
  <c r="AE35" i="3" s="1"/>
  <c r="CW35" i="2"/>
  <c r="DA99" i="2"/>
  <c r="Q99" i="3" s="1"/>
  <c r="DW40" i="2"/>
  <c r="AM40" i="3" s="1"/>
  <c r="L716" i="3"/>
  <c r="DA106" i="2"/>
  <c r="Q106" i="3" s="1"/>
  <c r="EB40" i="2"/>
  <c r="AR40" i="3" s="1"/>
  <c r="DU31" i="2"/>
  <c r="AK31" i="3" s="1"/>
  <c r="M442" i="3"/>
  <c r="DY59" i="2"/>
  <c r="AO59" i="3" s="1"/>
  <c r="ED300" i="2"/>
  <c r="AT300" i="3" s="1"/>
  <c r="DH55" i="2"/>
  <c r="X55" i="3" s="1"/>
  <c r="DB300" i="2"/>
  <c r="R300" i="3" s="1"/>
  <c r="EE174" i="2"/>
  <c r="AU174" i="3" s="1"/>
  <c r="DK35" i="2"/>
  <c r="AA35" i="3" s="1"/>
  <c r="EB73" i="2"/>
  <c r="AR73" i="3" s="1"/>
  <c r="DL31" i="2"/>
  <c r="AB31" i="3" s="1"/>
  <c r="DP99" i="2"/>
  <c r="AF99" i="3" s="1"/>
  <c r="DV35" i="2"/>
  <c r="AL35" i="3" s="1"/>
  <c r="DT50" i="2"/>
  <c r="AJ50" i="3" s="1"/>
  <c r="CX45" i="2"/>
  <c r="N45" i="3" s="1"/>
  <c r="CX398" i="2"/>
  <c r="N398" i="3" s="1"/>
  <c r="DK99" i="2"/>
  <c r="AA99" i="3" s="1"/>
  <c r="EC325" i="2"/>
  <c r="AS325" i="3" s="1"/>
  <c r="DS40" i="2"/>
  <c r="AI40" i="3" s="1"/>
  <c r="DB183" i="2"/>
  <c r="R183" i="3" s="1"/>
  <c r="EF170" i="2"/>
  <c r="AV170" i="3" s="1"/>
  <c r="DV40" i="2"/>
  <c r="AL40" i="3" s="1"/>
  <c r="DL184" i="2"/>
  <c r="AB184" i="3" s="1"/>
  <c r="CW106" i="2"/>
  <c r="DQ45" i="2"/>
  <c r="AG45" i="3" s="1"/>
  <c r="DZ370" i="2"/>
  <c r="AP370" i="3" s="1"/>
  <c r="DL55" i="2"/>
  <c r="AB55" i="3" s="1"/>
  <c r="DM35" i="2"/>
  <c r="AC35" i="3" s="1"/>
  <c r="DP50" i="2"/>
  <c r="AF50" i="3" s="1"/>
  <c r="EC50" i="2"/>
  <c r="AS50" i="3" s="1"/>
  <c r="EF174" i="2"/>
  <c r="AV174" i="3" s="1"/>
  <c r="DD31" i="2"/>
  <c r="T31" i="3" s="1"/>
  <c r="DG300" i="2"/>
  <c r="W300" i="3" s="1"/>
  <c r="ED174" i="2"/>
  <c r="AT174" i="3" s="1"/>
  <c r="DR186" i="2"/>
  <c r="AH186" i="3" s="1"/>
  <c r="DR188" i="2"/>
  <c r="AH188" i="3" s="1"/>
  <c r="CW8" i="2"/>
  <c r="DK67" i="2"/>
  <c r="AA67" i="3" s="1"/>
  <c r="DJ300" i="2"/>
  <c r="Z300" i="3" s="1"/>
  <c r="DI300" i="2"/>
  <c r="Y300" i="3" s="1"/>
  <c r="EE55" i="2"/>
  <c r="AU55" i="3" s="1"/>
  <c r="DV188" i="2"/>
  <c r="AL188" i="3" s="1"/>
  <c r="DP35" i="2"/>
  <c r="AF35" i="3" s="1"/>
  <c r="DQ186" i="2"/>
  <c r="AG186" i="3" s="1"/>
  <c r="DT31" i="2"/>
  <c r="AJ31" i="3" s="1"/>
  <c r="EI942" i="2"/>
  <c r="M942" i="3"/>
  <c r="EI102" i="2"/>
  <c r="M102" i="3"/>
  <c r="DN447" i="2"/>
  <c r="AD447" i="3" s="1"/>
  <c r="DC45" i="2"/>
  <c r="S45" i="3" s="1"/>
  <c r="DR45" i="2"/>
  <c r="AH45" i="3" s="1"/>
  <c r="L564" i="3"/>
  <c r="DB73" i="2"/>
  <c r="R73" i="3" s="1"/>
  <c r="ED35" i="2"/>
  <c r="AT35" i="3" s="1"/>
  <c r="DU67" i="2"/>
  <c r="AK67" i="3" s="1"/>
  <c r="DJ59" i="2"/>
  <c r="Z59" i="3" s="1"/>
  <c r="DD325" i="2"/>
  <c r="T325" i="3" s="1"/>
  <c r="CY300" i="2"/>
  <c r="O300" i="3" s="1"/>
  <c r="EF45" i="2"/>
  <c r="AV45" i="3" s="1"/>
  <c r="DN40" i="2"/>
  <c r="AD40" i="3" s="1"/>
  <c r="CY45" i="2"/>
  <c r="O45" i="3" s="1"/>
  <c r="L178" i="3"/>
  <c r="DO67" i="2"/>
  <c r="AE67" i="3" s="1"/>
  <c r="CW50" i="2"/>
  <c r="DI55" i="2"/>
  <c r="Y55" i="3" s="1"/>
  <c r="DB59" i="2"/>
  <c r="R59" i="3" s="1"/>
  <c r="CY8" i="2"/>
  <c r="O8" i="3" s="1"/>
  <c r="DC226" i="2"/>
  <c r="S226" i="3" s="1"/>
  <c r="DE39" i="2"/>
  <c r="U39" i="3" s="1"/>
  <c r="L448" i="3"/>
  <c r="DO73" i="2"/>
  <c r="AE73" i="3" s="1"/>
  <c r="M906" i="3"/>
  <c r="EI906" i="2"/>
  <c r="DW45" i="2"/>
  <c r="AM45" i="3" s="1"/>
  <c r="L740" i="3"/>
  <c r="DA159" i="2"/>
  <c r="Q159" i="3" s="1"/>
  <c r="EA55" i="2"/>
  <c r="AQ55" i="3" s="1"/>
  <c r="EF35" i="2"/>
  <c r="AV35" i="3" s="1"/>
  <c r="DC8" i="2"/>
  <c r="S8" i="3" s="1"/>
  <c r="EF172" i="2"/>
  <c r="AV172" i="3" s="1"/>
  <c r="DY40" i="2"/>
  <c r="AO40" i="3" s="1"/>
  <c r="DN35" i="2"/>
  <c r="AD35" i="3" s="1"/>
  <c r="ED325" i="2"/>
  <c r="AT325" i="3" s="1"/>
  <c r="EC174" i="2"/>
  <c r="AS174" i="3" s="1"/>
  <c r="DB398" i="2"/>
  <c r="R398" i="3" s="1"/>
  <c r="CX35" i="2"/>
  <c r="N35" i="3" s="1"/>
  <c r="DK447" i="2"/>
  <c r="AA447" i="3" s="1"/>
  <c r="CZ370" i="2"/>
  <c r="P370" i="3" s="1"/>
  <c r="DA35" i="2"/>
  <c r="Q35" i="3" s="1"/>
  <c r="DK73" i="2"/>
  <c r="AA73" i="3" s="1"/>
  <c r="DD99" i="2"/>
  <c r="T99" i="3" s="1"/>
  <c r="CX40" i="2"/>
  <c r="N40" i="3" s="1"/>
  <c r="DA50" i="2"/>
  <c r="Q50" i="3" s="1"/>
  <c r="DK106" i="2"/>
  <c r="AA106" i="3" s="1"/>
  <c r="DH370" i="2"/>
  <c r="X370" i="3" s="1"/>
  <c r="EC300" i="2"/>
  <c r="AS300" i="3" s="1"/>
  <c r="DX186" i="2"/>
  <c r="AN186" i="3" s="1"/>
  <c r="EE99" i="2"/>
  <c r="AU99" i="3" s="1"/>
  <c r="DS50" i="2"/>
  <c r="AI50" i="3" s="1"/>
  <c r="DB184" i="2"/>
  <c r="R184" i="3" s="1"/>
  <c r="DV67" i="2"/>
  <c r="AL67" i="3" s="1"/>
  <c r="DL182" i="2"/>
  <c r="AB182" i="3" s="1"/>
  <c r="DL186" i="2"/>
  <c r="AB186" i="3" s="1"/>
  <c r="CW398" i="2"/>
  <c r="CZ67" i="2"/>
  <c r="P67" i="3" s="1"/>
  <c r="DQ50" i="2"/>
  <c r="AG50" i="3" s="1"/>
  <c r="DZ398" i="2"/>
  <c r="AP398" i="3" s="1"/>
  <c r="DL59" i="2"/>
  <c r="AB59" i="3" s="1"/>
  <c r="DM73" i="2"/>
  <c r="AC73" i="3" s="1"/>
  <c r="EC55" i="2"/>
  <c r="AS55" i="3" s="1"/>
  <c r="DG370" i="2"/>
  <c r="W370" i="3" s="1"/>
  <c r="DM45" i="2"/>
  <c r="AC45" i="3" s="1"/>
  <c r="DR182" i="2"/>
  <c r="AH182" i="3" s="1"/>
  <c r="DR187" i="2"/>
  <c r="AH187" i="3" s="1"/>
  <c r="M9" i="3"/>
  <c r="EI9" i="2"/>
  <c r="DJ325" i="2"/>
  <c r="Z325" i="3" s="1"/>
  <c r="L562" i="3"/>
  <c r="DI319" i="2"/>
  <c r="Y319" i="3" s="1"/>
  <c r="EE45" i="2"/>
  <c r="AU45" i="3" s="1"/>
  <c r="DP31" i="2"/>
  <c r="AF31" i="3" s="1"/>
  <c r="DQ187" i="2"/>
  <c r="AG187" i="3" s="1"/>
  <c r="DT73" i="2"/>
  <c r="AJ73" i="3" s="1"/>
  <c r="CY31" i="2"/>
  <c r="O31" i="3" s="1"/>
  <c r="EE168" i="2"/>
  <c r="AU168" i="3" s="1"/>
  <c r="M104" i="3"/>
  <c r="EI104" i="2"/>
  <c r="CW99" i="2"/>
  <c r="DC67" i="2"/>
  <c r="S67" i="3" s="1"/>
  <c r="DR40" i="2"/>
  <c r="AH40" i="3" s="1"/>
  <c r="DQ246" i="2"/>
  <c r="AG246" i="3" s="1"/>
  <c r="DX45" i="2"/>
  <c r="AN45" i="3" s="1"/>
  <c r="DI31" i="2"/>
  <c r="Y31" i="3" s="1"/>
  <c r="DG67" i="2"/>
  <c r="W67" i="3" s="1"/>
  <c r="DZ55" i="2"/>
  <c r="AP55" i="3" s="1"/>
  <c r="DU55" i="2"/>
  <c r="AK55" i="3" s="1"/>
  <c r="DJ45" i="2"/>
  <c r="Z45" i="3" s="1"/>
  <c r="DD300" i="2"/>
  <c r="T300" i="3" s="1"/>
  <c r="CY159" i="2"/>
  <c r="O159" i="3" s="1"/>
  <c r="EF59" i="2"/>
  <c r="AV59" i="3" s="1"/>
  <c r="DW398" i="2"/>
  <c r="AM398" i="3" s="1"/>
  <c r="EC180" i="2"/>
  <c r="AS180" i="3" s="1"/>
  <c r="CY40" i="2"/>
  <c r="O40" i="3" s="1"/>
  <c r="DK182" i="2"/>
  <c r="AA182" i="3" s="1"/>
  <c r="M6" i="3"/>
  <c r="L441" i="3"/>
  <c r="L180" i="3"/>
  <c r="M71" i="3"/>
  <c r="EI71" i="2"/>
  <c r="DI50" i="2"/>
  <c r="Y50" i="3" s="1"/>
  <c r="DB45" i="2"/>
  <c r="R45" i="3" s="1"/>
  <c r="ED55" i="2"/>
  <c r="AT55" i="3" s="1"/>
  <c r="DS73" i="2"/>
  <c r="AI73" i="3" s="1"/>
  <c r="DC159" i="2"/>
  <c r="S159" i="3" s="1"/>
  <c r="EF168" i="2"/>
  <c r="AV168" i="3" s="1"/>
  <c r="DW185" i="2"/>
  <c r="AM185" i="3" s="1"/>
  <c r="DE98" i="2"/>
  <c r="U98" i="3" s="1"/>
  <c r="L449" i="3"/>
  <c r="DO31" i="2"/>
  <c r="AE31" i="3" s="1"/>
  <c r="M34" i="3"/>
  <c r="EI34" i="2"/>
  <c r="L714" i="3"/>
  <c r="DA370" i="2"/>
  <c r="Q370" i="3" s="1"/>
  <c r="EB45" i="2"/>
  <c r="AR45" i="3" s="1"/>
  <c r="ED99" i="2"/>
  <c r="AT99" i="3" s="1"/>
  <c r="DJ31" i="2"/>
  <c r="Z31" i="3" s="1"/>
  <c r="EA59" i="2"/>
  <c r="AQ59" i="3" s="1"/>
  <c r="EA447" i="2"/>
  <c r="AQ447" i="3" s="1"/>
  <c r="DF24" i="2"/>
  <c r="V24" i="3" s="1"/>
  <c r="DY55" i="2"/>
  <c r="AO55" i="3" s="1"/>
  <c r="DN31" i="2"/>
  <c r="AD31" i="3" s="1"/>
  <c r="DH45" i="2"/>
  <c r="X45" i="3" s="1"/>
  <c r="EC168" i="2"/>
  <c r="AS168" i="3" s="1"/>
  <c r="DB106" i="2"/>
  <c r="R106" i="3" s="1"/>
  <c r="CZ159" i="2"/>
  <c r="P159" i="3" s="1"/>
  <c r="DN99" i="2"/>
  <c r="AD99" i="3" s="1"/>
  <c r="DQ398" i="2"/>
  <c r="AG398" i="3" s="1"/>
  <c r="DR566" i="2"/>
  <c r="AH566" i="3" s="1"/>
  <c r="EB31" i="2"/>
  <c r="AR31" i="3" s="1"/>
  <c r="EA31" i="2"/>
  <c r="AQ31" i="3" s="1"/>
  <c r="DT40" i="2"/>
  <c r="AJ40" i="3" s="1"/>
  <c r="CX50" i="2"/>
  <c r="N50" i="3" s="1"/>
  <c r="CX325" i="2"/>
  <c r="N325" i="3" s="1"/>
  <c r="DA59" i="2"/>
  <c r="Q59" i="3" s="1"/>
  <c r="DK398" i="2"/>
  <c r="AA398" i="3" s="1"/>
  <c r="DR73" i="2"/>
  <c r="AH73" i="3" s="1"/>
  <c r="DH398" i="2"/>
  <c r="X398" i="3" s="1"/>
  <c r="EC398" i="2"/>
  <c r="AS398" i="3" s="1"/>
  <c r="DX182" i="2"/>
  <c r="AN182" i="3" s="1"/>
  <c r="DB188" i="2"/>
  <c r="R188" i="3" s="1"/>
  <c r="DD67" i="2"/>
  <c r="T67" i="3" s="1"/>
  <c r="DL187" i="2"/>
  <c r="AB187" i="3" s="1"/>
  <c r="EE170" i="2"/>
  <c r="AU170" i="3" s="1"/>
  <c r="CW226" i="2"/>
  <c r="CZ40" i="2"/>
  <c r="P40" i="3" s="1"/>
  <c r="L565" i="3"/>
  <c r="DN8" i="2"/>
  <c r="AD8" i="3" s="1"/>
  <c r="DO447" i="2"/>
  <c r="AE447" i="3" s="1"/>
  <c r="DP40" i="2"/>
  <c r="AF40" i="3" s="1"/>
  <c r="EC40" i="2"/>
  <c r="AS40" i="3" s="1"/>
  <c r="DQ428" i="2"/>
  <c r="AG428" i="3" s="1"/>
  <c r="CY99" i="2"/>
  <c r="O99" i="3" s="1"/>
  <c r="DG398" i="2"/>
  <c r="W398" i="3" s="1"/>
  <c r="CX99" i="2"/>
  <c r="N99" i="3" s="1"/>
  <c r="EE172" i="2"/>
  <c r="AU172" i="3" s="1"/>
  <c r="DM59" i="2"/>
  <c r="AC59" i="3" s="1"/>
  <c r="EA398" i="2"/>
  <c r="AQ398" i="3" s="1"/>
  <c r="M7" i="3"/>
  <c r="EI7" i="2"/>
  <c r="DK40" i="2"/>
  <c r="AA40" i="3" s="1"/>
  <c r="DX73" i="2"/>
  <c r="AN73" i="3" s="1"/>
  <c r="DQ73" i="2"/>
  <c r="AG73" i="3" s="1"/>
  <c r="DJ370" i="2"/>
  <c r="Z370" i="3" s="1"/>
  <c r="DT428" i="2"/>
  <c r="AJ428" i="3" s="1"/>
  <c r="DI159" i="2"/>
  <c r="Y159" i="3" s="1"/>
  <c r="EE59" i="2"/>
  <c r="AU59" i="3" s="1"/>
  <c r="DV186" i="2"/>
  <c r="AL186" i="3" s="1"/>
  <c r="DP73" i="2"/>
  <c r="AF73" i="3" s="1"/>
  <c r="M941" i="3"/>
  <c r="EI941" i="2"/>
  <c r="M103" i="3"/>
  <c r="EI103" i="2"/>
  <c r="DR67" i="2"/>
  <c r="AH67" i="3" s="1"/>
  <c r="DF30" i="2"/>
  <c r="V30" i="3" s="1"/>
  <c r="DI35" i="2"/>
  <c r="Y35" i="3" s="1"/>
  <c r="DW73" i="2"/>
  <c r="AM73" i="3" s="1"/>
  <c r="EF325" i="2"/>
  <c r="AV325" i="3" s="1"/>
  <c r="DC73" i="2"/>
  <c r="S73" i="3" s="1"/>
  <c r="ED73" i="2"/>
  <c r="AT73" i="3" s="1"/>
  <c r="DZ59" i="2"/>
  <c r="AP59" i="3" s="1"/>
  <c r="DU40" i="2"/>
  <c r="AK40" i="3" s="1"/>
  <c r="DJ50" i="2"/>
  <c r="Z50" i="3" s="1"/>
  <c r="DD226" i="2"/>
  <c r="T226" i="3" s="1"/>
  <c r="CY319" i="2"/>
  <c r="O319" i="3" s="1"/>
  <c r="DL8" i="2"/>
  <c r="AB8" i="3" s="1"/>
  <c r="DM99" i="2"/>
  <c r="AC99" i="3" s="1"/>
  <c r="DY184" i="2"/>
  <c r="AO184" i="3" s="1"/>
  <c r="CY55" i="2"/>
  <c r="O55" i="3" s="1"/>
  <c r="DK185" i="2"/>
  <c r="AA185" i="3" s="1"/>
  <c r="M39" i="3"/>
  <c r="L168" i="3"/>
  <c r="DO45" i="2"/>
  <c r="AE45" i="3" s="1"/>
  <c r="CW45" i="2"/>
  <c r="DI40" i="2"/>
  <c r="Y40" i="3" s="1"/>
  <c r="DB40" i="2"/>
  <c r="R40" i="3" s="1"/>
  <c r="ED59" i="2"/>
  <c r="AT59" i="3" s="1"/>
  <c r="DZ73" i="2"/>
  <c r="AP73" i="3" s="1"/>
  <c r="EA99" i="2"/>
  <c r="AQ99" i="3" s="1"/>
  <c r="DL398" i="2"/>
  <c r="AB398" i="3" s="1"/>
  <c r="DC106" i="2"/>
  <c r="S106" i="3" s="1"/>
  <c r="DV428" i="2"/>
  <c r="AL428" i="3" s="1"/>
  <c r="DV99" i="2"/>
  <c r="AL99" i="3" s="1"/>
  <c r="DW187" i="2"/>
  <c r="AM187" i="3" s="1"/>
  <c r="DE30" i="2"/>
  <c r="U30" i="3" s="1"/>
  <c r="DB8" i="2"/>
  <c r="R8" i="3" s="1"/>
  <c r="DP428" i="2"/>
  <c r="AF428" i="3" s="1"/>
  <c r="M38" i="3"/>
  <c r="EI38" i="2"/>
  <c r="EB50" i="2"/>
  <c r="AR50" i="3" s="1"/>
  <c r="DR428" i="2"/>
  <c r="AH428" i="3" s="1"/>
  <c r="EA67" i="2"/>
  <c r="AQ67" i="3" s="1"/>
  <c r="DF23" i="2"/>
  <c r="V23" i="3" s="1"/>
  <c r="DB325" i="2"/>
  <c r="R325" i="3" s="1"/>
  <c r="EE176" i="2"/>
  <c r="AU176" i="3" s="1"/>
  <c r="CZ398" i="2"/>
  <c r="P398" i="3" s="1"/>
  <c r="DK8" i="2"/>
  <c r="AA8" i="3" s="1"/>
  <c r="DL73" i="2"/>
  <c r="AB73" i="3" s="1"/>
  <c r="EC73" i="2"/>
  <c r="AS73" i="3" s="1"/>
  <c r="DL447" i="2"/>
  <c r="AB447" i="3" s="1"/>
  <c r="DT67" i="2"/>
  <c r="AJ67" i="3" s="1"/>
  <c r="CX55" i="2"/>
  <c r="N55" i="3" s="1"/>
  <c r="CX300" i="2"/>
  <c r="N300" i="3" s="1"/>
  <c r="DA45" i="2"/>
  <c r="Q45" i="3" s="1"/>
  <c r="DR31" i="2"/>
  <c r="AH31" i="3" s="1"/>
  <c r="DH159" i="2"/>
  <c r="X159" i="3" s="1"/>
  <c r="EC370" i="2"/>
  <c r="AS370" i="3" s="1"/>
  <c r="DX187" i="2"/>
  <c r="AN187" i="3" s="1"/>
  <c r="DX185" i="2"/>
  <c r="AN185" i="3" s="1"/>
  <c r="DS45" i="2"/>
  <c r="AI45" i="3" s="1"/>
  <c r="DV55" i="2"/>
  <c r="AL55" i="3" s="1"/>
  <c r="DD55" i="2"/>
  <c r="T55" i="3" s="1"/>
  <c r="DH31" i="2"/>
  <c r="X31" i="3" s="1"/>
  <c r="DE5" i="2"/>
  <c r="U5" i="3" s="1"/>
  <c r="CW325" i="2"/>
  <c r="CZ50" i="2"/>
  <c r="P50" i="3" s="1"/>
  <c r="DQ55" i="2"/>
  <c r="AG55" i="3" s="1"/>
  <c r="EC8" i="2"/>
  <c r="AS8" i="3" s="1"/>
  <c r="ED178" i="2"/>
  <c r="AT178" i="3" s="1"/>
  <c r="DM31" i="2"/>
  <c r="AC31" i="3" s="1"/>
  <c r="DP59" i="2"/>
  <c r="AF59" i="3" s="1"/>
  <c r="EC45" i="2"/>
  <c r="AS45" i="3" s="1"/>
  <c r="EF178" i="2"/>
  <c r="AV178" i="3" s="1"/>
  <c r="DG159" i="2"/>
  <c r="W159" i="3" s="1"/>
  <c r="DX398" i="2"/>
  <c r="AN398" i="3" s="1"/>
  <c r="EA370" i="2"/>
  <c r="AQ370" i="3" s="1"/>
  <c r="DK45" i="2"/>
  <c r="AA45" i="3" s="1"/>
  <c r="DJ398" i="2"/>
  <c r="Z398" i="3" s="1"/>
  <c r="DZ447" i="2"/>
  <c r="AP447" i="3" s="1"/>
  <c r="ED170" i="2"/>
  <c r="AT170" i="3" s="1"/>
  <c r="DI398" i="2"/>
  <c r="Y398" i="3" s="1"/>
  <c r="EE40" i="2"/>
  <c r="AU40" i="3" s="1"/>
  <c r="DF5" i="2"/>
  <c r="V5" i="3" s="1"/>
  <c r="EI946" i="2"/>
  <c r="M946" i="3"/>
  <c r="EI105" i="2"/>
  <c r="M105" i="3"/>
  <c r="DC40" i="2"/>
  <c r="S40" i="3" s="1"/>
  <c r="DX50" i="2"/>
  <c r="AN50" i="3" s="1"/>
  <c r="DF98" i="2"/>
  <c r="V98" i="3" s="1"/>
  <c r="EF398" i="2"/>
  <c r="AV398" i="3" s="1"/>
  <c r="DB31" i="2"/>
  <c r="R31" i="3" s="1"/>
  <c r="DR118" i="2"/>
  <c r="AH118" i="3" s="1"/>
  <c r="DG40" i="2"/>
  <c r="W40" i="3" s="1"/>
  <c r="ED31" i="2"/>
  <c r="AT31" i="3" s="1"/>
  <c r="DZ50" i="2"/>
  <c r="AP50" i="3" s="1"/>
  <c r="DU59" i="2"/>
  <c r="AK59" i="3" s="1"/>
  <c r="DJ55" i="2"/>
  <c r="Z55" i="3" s="1"/>
  <c r="DD106" i="2"/>
  <c r="T106" i="3" s="1"/>
  <c r="CY398" i="2"/>
  <c r="O398" i="3" s="1"/>
  <c r="EF40" i="2"/>
  <c r="AV40" i="3" s="1"/>
  <c r="DY183" i="2"/>
  <c r="AO183" i="3" s="1"/>
  <c r="DY187" i="2"/>
  <c r="AO187" i="3" s="1"/>
  <c r="DN45" i="2"/>
  <c r="AD45" i="3" s="1"/>
  <c r="CX8" i="2"/>
  <c r="N8" i="3" s="1"/>
  <c r="DK187" i="2"/>
  <c r="AA187" i="3" s="1"/>
  <c r="DK183" i="2"/>
  <c r="AA183" i="3" s="1"/>
  <c r="M30" i="3"/>
  <c r="EI401" i="2"/>
  <c r="M5" i="3"/>
  <c r="EI5" i="2"/>
  <c r="L176" i="3"/>
  <c r="DO55" i="2"/>
  <c r="AE55" i="3" s="1"/>
  <c r="CW40" i="2"/>
  <c r="DI67" i="2"/>
  <c r="Y67" i="3" s="1"/>
  <c r="DW99" i="2"/>
  <c r="AM99" i="3" s="1"/>
  <c r="DB55" i="2"/>
  <c r="R55" i="3" s="1"/>
  <c r="EB428" i="2"/>
  <c r="AR428" i="3" s="1"/>
  <c r="ED67" i="2"/>
  <c r="AT67" i="3" s="1"/>
  <c r="DL106" i="2"/>
  <c r="AB106" i="3" s="1"/>
  <c r="DC398" i="2"/>
  <c r="S398" i="3" s="1"/>
  <c r="DM398" i="2"/>
  <c r="AC398" i="3" s="1"/>
  <c r="DY31" i="2"/>
  <c r="AO31" i="3" s="1"/>
  <c r="DW182" i="2"/>
  <c r="AM182" i="3" s="1"/>
  <c r="DW186" i="2"/>
  <c r="AM186" i="3" s="1"/>
  <c r="CW73" i="2"/>
  <c r="DW50" i="2"/>
  <c r="AM50" i="3" s="1"/>
  <c r="DA319" i="2"/>
  <c r="Q319" i="3" s="1"/>
  <c r="EB67" i="2"/>
  <c r="AR67" i="3" s="1"/>
  <c r="EF73" i="2"/>
  <c r="AV73" i="3" s="1"/>
  <c r="DY45" i="2"/>
  <c r="AO45" i="3" s="1"/>
  <c r="DH67" i="2"/>
  <c r="X67" i="3" s="1"/>
  <c r="DB226" i="2"/>
  <c r="R226" i="3" s="1"/>
  <c r="CX31" i="2"/>
  <c r="N31" i="3" s="1"/>
  <c r="CZ319" i="2"/>
  <c r="P319" i="3" s="1"/>
  <c r="DA73" i="2"/>
  <c r="Q73" i="3" s="1"/>
  <c r="EA73" i="2"/>
  <c r="AQ73" i="3" s="1"/>
  <c r="DY398" i="2"/>
  <c r="AO398" i="3" s="1"/>
  <c r="EF99" i="2"/>
  <c r="AV99" i="3" s="1"/>
  <c r="EE370" i="2"/>
  <c r="AU370" i="3" s="1"/>
  <c r="EC35" i="2"/>
  <c r="AS35" i="3" s="1"/>
  <c r="DY99" i="2"/>
  <c r="AO99" i="3" s="1"/>
  <c r="ED8" i="2"/>
  <c r="AT8" i="3" s="1"/>
  <c r="DT45" i="2"/>
  <c r="AJ45" i="3" s="1"/>
  <c r="DQ447" i="2"/>
  <c r="AG447" i="3" s="1"/>
  <c r="EC176" i="2"/>
  <c r="AS176" i="3" s="1"/>
  <c r="CX67" i="2"/>
  <c r="N67" i="3" s="1"/>
  <c r="EE35" i="2"/>
  <c r="AU35" i="3" s="1"/>
  <c r="CX370" i="2"/>
  <c r="N370" i="3" s="1"/>
  <c r="CZ73" i="2"/>
  <c r="P73" i="3" s="1"/>
  <c r="DH325" i="2"/>
  <c r="X325" i="3" s="1"/>
  <c r="EC319" i="2"/>
  <c r="AS319" i="3" s="1"/>
  <c r="DS59" i="2"/>
  <c r="AI59" i="3" s="1"/>
  <c r="EC99" i="2"/>
  <c r="AS99" i="3" s="1"/>
  <c r="DV50" i="2"/>
  <c r="AL50" i="3" s="1"/>
  <c r="DD45" i="2"/>
  <c r="T45" i="3" s="1"/>
  <c r="DE6" i="2"/>
  <c r="U6" i="3" s="1"/>
  <c r="DL185" i="2"/>
  <c r="AB185" i="3" s="1"/>
  <c r="DC99" i="2"/>
  <c r="S99" i="3" s="1"/>
  <c r="DR99" i="2"/>
  <c r="AH99" i="3" s="1"/>
  <c r="CW319" i="2"/>
  <c r="CZ55" i="2"/>
  <c r="P55" i="3" s="1"/>
  <c r="DQ59" i="2"/>
  <c r="AG59" i="3" s="1"/>
  <c r="DL40" i="2"/>
  <c r="AB40" i="3" s="1"/>
  <c r="DM55" i="2"/>
  <c r="AC55" i="3" s="1"/>
  <c r="DW428" i="2"/>
  <c r="AM428" i="3" s="1"/>
  <c r="DR398" i="2"/>
  <c r="AH398" i="3" s="1"/>
  <c r="DQ35" i="2"/>
  <c r="AG35" i="3" s="1"/>
  <c r="DJ159" i="2"/>
  <c r="Z159" i="3" s="1"/>
  <c r="DL99" i="2"/>
  <c r="AB99" i="3" s="1"/>
  <c r="DI370" i="2"/>
  <c r="Y370" i="3" s="1"/>
  <c r="DV182" i="2"/>
  <c r="AL182" i="3" s="1"/>
  <c r="DV185" i="2"/>
  <c r="AL185" i="3" s="1"/>
  <c r="DF6" i="2"/>
  <c r="V6" i="3" s="1"/>
  <c r="EF180" i="2"/>
  <c r="AV180" i="3" s="1"/>
  <c r="DQ182" i="2"/>
  <c r="AG182" i="3" s="1"/>
  <c r="EC172" i="2"/>
  <c r="AS172" i="3" s="1"/>
  <c r="EI938" i="2"/>
  <c r="M938" i="3"/>
  <c r="M945" i="3"/>
  <c r="EI945" i="2"/>
  <c r="DC59" i="2"/>
  <c r="S59" i="3" s="1"/>
  <c r="DR59" i="2"/>
  <c r="AH59" i="3" s="1"/>
  <c r="DX59" i="2"/>
  <c r="AN59" i="3" s="1"/>
  <c r="DW31" i="2"/>
  <c r="AM31" i="3" s="1"/>
  <c r="EF370" i="2"/>
  <c r="AV370" i="3" s="1"/>
  <c r="DC35" i="2"/>
  <c r="S35" i="3" s="1"/>
  <c r="DQ118" i="2"/>
  <c r="AG118" i="3" s="1"/>
  <c r="DG45" i="2"/>
  <c r="W45" i="3" s="1"/>
  <c r="DZ67" i="2"/>
  <c r="AP67" i="3" s="1"/>
  <c r="DU50" i="2"/>
  <c r="AK50" i="3" s="1"/>
  <c r="DD319" i="2"/>
  <c r="T319" i="3" s="1"/>
  <c r="EF67" i="2"/>
  <c r="AV67" i="3" s="1"/>
  <c r="DM8" i="2"/>
  <c r="AC8" i="3" s="1"/>
  <c r="DY182" i="2"/>
  <c r="AO182" i="3" s="1"/>
  <c r="DN59" i="2"/>
  <c r="AD59" i="3" s="1"/>
  <c r="DE24" i="2"/>
  <c r="U24" i="3" s="1"/>
  <c r="CY59" i="2"/>
  <c r="O59" i="3" s="1"/>
  <c r="DK186" i="2"/>
  <c r="AA186" i="3" s="1"/>
  <c r="L170" i="3"/>
  <c r="DO40" i="2"/>
  <c r="AE40" i="3" s="1"/>
  <c r="CW55" i="2"/>
  <c r="DI45" i="2"/>
  <c r="Y45" i="3" s="1"/>
  <c r="DG35" i="2"/>
  <c r="W35" i="3" s="1"/>
  <c r="ED50" i="2"/>
  <c r="AT50" i="3" s="1"/>
  <c r="DZ31" i="2"/>
  <c r="AP31" i="3" s="1"/>
  <c r="DC325" i="2"/>
  <c r="S325" i="3" s="1"/>
  <c r="DW183" i="2"/>
  <c r="AM183" i="3" s="1"/>
  <c r="EI903" i="2"/>
  <c r="M903" i="3"/>
  <c r="DW59" i="2"/>
  <c r="AM59" i="3" s="1"/>
  <c r="DA300" i="2"/>
  <c r="Q300" i="3" s="1"/>
  <c r="EB59" i="2"/>
  <c r="AR59" i="3" s="1"/>
  <c r="EA45" i="2"/>
  <c r="AQ45" i="3" s="1"/>
  <c r="EF31" i="2"/>
  <c r="AV31" i="3" s="1"/>
  <c r="DS99" i="2"/>
  <c r="AI99" i="3" s="1"/>
  <c r="DP447" i="2"/>
  <c r="AF447" i="3" s="1"/>
  <c r="DN73" i="2"/>
  <c r="AD73" i="3" s="1"/>
  <c r="ED319" i="2"/>
  <c r="AT319" i="3" s="1"/>
  <c r="DH59" i="2"/>
  <c r="X59" i="3" s="1"/>
  <c r="CZ300" i="2"/>
  <c r="P300" i="3" s="1"/>
  <c r="DA8" i="2"/>
  <c r="Q8" i="3" s="1"/>
  <c r="CZ99" i="2"/>
  <c r="P99" i="3" s="1"/>
  <c r="EB35" i="2"/>
  <c r="AR35" i="3" s="1"/>
  <c r="EE398" i="2"/>
  <c r="AU398" i="3" s="1"/>
  <c r="EC31" i="2"/>
  <c r="AS31" i="3" s="1"/>
  <c r="CX319" i="2"/>
  <c r="N319" i="3" s="1"/>
  <c r="DA40" i="2"/>
  <c r="Q40" i="3" s="1"/>
  <c r="CZ35" i="2"/>
  <c r="P35" i="3" s="1"/>
  <c r="DR246" i="2"/>
  <c r="AH246" i="3" s="1"/>
  <c r="DQ99" i="2"/>
  <c r="AG99" i="3" s="1"/>
  <c r="DH319" i="2"/>
  <c r="X319" i="3" s="1"/>
  <c r="L560" i="3"/>
  <c r="DX184" i="2"/>
  <c r="AN184" i="3" s="1"/>
  <c r="DS67" i="2"/>
  <c r="AI67" i="3" s="1"/>
  <c r="DB182" i="2"/>
  <c r="R182" i="3" s="1"/>
  <c r="DV45" i="2"/>
  <c r="AL45" i="3" s="1"/>
  <c r="DD59" i="2"/>
  <c r="T59" i="3" s="1"/>
  <c r="DH35" i="2"/>
  <c r="X35" i="3" s="1"/>
  <c r="EC178" i="2"/>
  <c r="AS178" i="3" s="1"/>
  <c r="DL183" i="2"/>
  <c r="AB183" i="3" s="1"/>
  <c r="CW370" i="2"/>
  <c r="CZ59" i="2"/>
  <c r="P59" i="3" s="1"/>
  <c r="DL50" i="2"/>
  <c r="AB50" i="3" s="1"/>
  <c r="DP45" i="2"/>
  <c r="AF45" i="3" s="1"/>
  <c r="DD73" i="2"/>
  <c r="T73" i="3" s="1"/>
  <c r="DG319" i="2"/>
  <c r="W319" i="3" s="1"/>
  <c r="DM50" i="2"/>
  <c r="AC50" i="3" s="1"/>
  <c r="DR183" i="2"/>
  <c r="AH183" i="3" s="1"/>
  <c r="DK55" i="2"/>
  <c r="AA55" i="3" s="1"/>
  <c r="DI226" i="2"/>
  <c r="Y226" i="3" s="1"/>
  <c r="EE50" i="2"/>
  <c r="AU50" i="3" s="1"/>
  <c r="DQ183" i="2"/>
  <c r="AG183" i="3" s="1"/>
  <c r="CY73" i="2"/>
  <c r="O73" i="3" s="1"/>
  <c r="M943" i="3"/>
  <c r="EI943" i="2"/>
  <c r="M944" i="3"/>
  <c r="EI944" i="2"/>
  <c r="DI99" i="2"/>
  <c r="Y99" i="3" s="1"/>
  <c r="DC50" i="2"/>
  <c r="S50" i="3" s="1"/>
  <c r="DR50" i="2"/>
  <c r="AH50" i="3" s="1"/>
  <c r="DX40" i="2"/>
  <c r="AN40" i="3" s="1"/>
  <c r="DF39" i="2"/>
  <c r="V39" i="3" s="1"/>
  <c r="DI73" i="2"/>
  <c r="Y73" i="3" s="1"/>
  <c r="DB35" i="2"/>
  <c r="R35" i="3" s="1"/>
  <c r="DG59" i="2"/>
  <c r="W59" i="3" s="1"/>
  <c r="EB99" i="2"/>
  <c r="AR99" i="3" s="1"/>
  <c r="DU45" i="2"/>
  <c r="AK45" i="3" s="1"/>
  <c r="DJ40" i="2"/>
  <c r="Z40" i="3" s="1"/>
  <c r="CY370" i="2"/>
  <c r="O370" i="3" s="1"/>
  <c r="DY428" i="2"/>
  <c r="AO428" i="3" s="1"/>
  <c r="DN67" i="2"/>
  <c r="AD67" i="3" s="1"/>
  <c r="DE23" i="2"/>
  <c r="U23" i="3" s="1"/>
  <c r="DK184" i="2"/>
  <c r="AA184" i="3" s="1"/>
  <c r="L172" i="3"/>
  <c r="DO50" i="2"/>
  <c r="AE50" i="3" s="1"/>
  <c r="CW59" i="2"/>
  <c r="DI59" i="2"/>
  <c r="Y59" i="3" s="1"/>
  <c r="DB50" i="2"/>
  <c r="R50" i="3" s="1"/>
  <c r="DG31" i="2"/>
  <c r="W31" i="3" s="1"/>
  <c r="DU99" i="2"/>
  <c r="AK99" i="3" s="1"/>
  <c r="DS31" i="2"/>
  <c r="AI31" i="3" s="1"/>
  <c r="DC370" i="2"/>
  <c r="S370" i="3" s="1"/>
  <c r="DO428" i="2"/>
  <c r="AE428" i="3" s="1"/>
  <c r="M909" i="3"/>
  <c r="EI909" i="2"/>
  <c r="DW55" i="2"/>
  <c r="AM55" i="3" s="1"/>
  <c r="DA325" i="2"/>
  <c r="Q325" i="3" s="1"/>
  <c r="EB55" i="2"/>
  <c r="AR55" i="3" s="1"/>
  <c r="DU73" i="2"/>
  <c r="AK73" i="3" s="1"/>
  <c r="DJ35" i="2"/>
  <c r="Z35" i="3" s="1"/>
  <c r="EA50" i="2"/>
  <c r="AQ50" i="3" s="1"/>
  <c r="EE8" i="2"/>
  <c r="AU8" i="3" s="1"/>
  <c r="ED168" i="2"/>
  <c r="AT168" i="3" s="1"/>
  <c r="DY67" i="2"/>
  <c r="AO67" i="3" s="1"/>
  <c r="EB447" i="2"/>
  <c r="AR447" i="3" s="1"/>
  <c r="ED370" i="2"/>
  <c r="AT370" i="3" s="1"/>
  <c r="DH40" i="2"/>
  <c r="X40" i="3" s="1"/>
  <c r="DB370" i="2"/>
  <c r="R370" i="3" s="1"/>
  <c r="CX73" i="2"/>
  <c r="N73" i="3" s="1"/>
  <c r="CZ106" i="2"/>
  <c r="P106" i="3" s="1"/>
  <c r="DS428" i="2"/>
  <c r="AI428" i="3" s="1"/>
  <c r="DK31" i="2"/>
  <c r="AA31" i="3" s="1"/>
  <c r="DL35" i="2"/>
  <c r="AB35" i="3" s="1"/>
  <c r="EE325" i="2"/>
  <c r="AU325" i="3" s="1"/>
  <c r="ED172" i="2"/>
  <c r="AT172" i="3" s="1"/>
  <c r="EF176" i="2"/>
  <c r="AV176" i="3" s="1"/>
  <c r="DV73" i="2"/>
  <c r="AL73" i="3" s="1"/>
  <c r="DT55" i="2"/>
  <c r="AJ55" i="3" s="1"/>
  <c r="DH99" i="2"/>
  <c r="X99" i="3" s="1"/>
  <c r="CX59" i="2"/>
  <c r="N59" i="3" s="1"/>
  <c r="EE178" i="2"/>
  <c r="AU178" i="3" s="1"/>
  <c r="EE31" i="2"/>
  <c r="AU31" i="3" s="1"/>
  <c r="CX159" i="2"/>
  <c r="N159" i="3" s="1"/>
  <c r="DA55" i="2"/>
  <c r="Q55" i="3" s="1"/>
  <c r="DR35" i="2"/>
  <c r="AH35" i="3" s="1"/>
  <c r="DH226" i="2"/>
  <c r="X226" i="3" s="1"/>
  <c r="DX188" i="2"/>
  <c r="AN188" i="3" s="1"/>
  <c r="ED180" i="2"/>
  <c r="AT180" i="3" s="1"/>
  <c r="DB185" i="2"/>
  <c r="R185" i="3" s="1"/>
  <c r="M723" i="3"/>
  <c r="EI723" i="2"/>
  <c r="DD50" i="2"/>
  <c r="T50" i="3" s="1"/>
  <c r="CW300" i="2"/>
  <c r="DV398" i="2"/>
  <c r="AL398" i="3" s="1"/>
  <c r="DX99" i="2"/>
  <c r="AN99" i="3" s="1"/>
  <c r="DQ67" i="2"/>
  <c r="AG67" i="3" s="1"/>
  <c r="DL45" i="2"/>
  <c r="AB45" i="3" s="1"/>
  <c r="L563" i="3"/>
  <c r="DP55" i="2"/>
  <c r="AF55" i="3" s="1"/>
  <c r="EC67" i="2"/>
  <c r="AS67" i="3" s="1"/>
  <c r="DD35" i="2"/>
  <c r="T35" i="3" s="1"/>
  <c r="DG226" i="2"/>
  <c r="W226" i="3" s="1"/>
  <c r="DM40" i="2"/>
  <c r="AC40" i="3" s="1"/>
  <c r="DR185" i="2"/>
  <c r="AH185" i="3" s="1"/>
  <c r="DK50" i="2"/>
  <c r="AA50" i="3" s="1"/>
  <c r="DX31" i="2"/>
  <c r="AN31" i="3" s="1"/>
  <c r="DJ226" i="2"/>
  <c r="Z226" i="3" s="1"/>
  <c r="DI325" i="2"/>
  <c r="Y325" i="3" s="1"/>
  <c r="EE67" i="2"/>
  <c r="AU67" i="3" s="1"/>
  <c r="DV183" i="2"/>
  <c r="AL183" i="3" s="1"/>
  <c r="DV187" i="2"/>
  <c r="AL187" i="3" s="1"/>
  <c r="DQ188" i="2"/>
  <c r="AG188" i="3" s="1"/>
  <c r="DT35" i="2"/>
  <c r="AJ35" i="3" s="1"/>
  <c r="DO99" i="2"/>
  <c r="AE99" i="3" s="1"/>
  <c r="M101" i="3"/>
  <c r="EI101" i="2"/>
  <c r="DC55" i="2"/>
  <c r="S55" i="3" s="1"/>
  <c r="DR55" i="2"/>
  <c r="AH55" i="3" s="1"/>
  <c r="DX67" i="2"/>
  <c r="AN67" i="3" s="1"/>
  <c r="DJ99" i="2"/>
  <c r="Z99" i="3" s="1"/>
  <c r="DW35" i="2"/>
  <c r="AM35" i="3" s="1"/>
  <c r="DC31" i="2"/>
  <c r="S31" i="3" s="1"/>
  <c r="DG50" i="2"/>
  <c r="W50" i="3" s="1"/>
  <c r="DZ40" i="2"/>
  <c r="AP40" i="3" s="1"/>
  <c r="DD159" i="2"/>
  <c r="T159" i="3" s="1"/>
  <c r="CY325" i="2"/>
  <c r="O325" i="3" s="1"/>
  <c r="EF55" i="2"/>
  <c r="AV55" i="3" s="1"/>
  <c r="DY186" i="2"/>
  <c r="AO186" i="3" s="1"/>
  <c r="DR447" i="2"/>
  <c r="AH447" i="3" s="1"/>
  <c r="CZ8" i="2"/>
  <c r="P8" i="3" s="1"/>
  <c r="DN55" i="2"/>
  <c r="AD55" i="3" s="1"/>
  <c r="CY50" i="2"/>
  <c r="O50" i="3" s="1"/>
  <c r="EE180" i="2"/>
  <c r="AU180" i="3" s="1"/>
  <c r="L447" i="3"/>
  <c r="M23" i="3"/>
  <c r="EI23" i="2"/>
  <c r="EI25" i="2"/>
  <c r="DO59" i="2"/>
  <c r="AE59" i="3" s="1"/>
  <c r="DB67" i="2"/>
  <c r="R67" i="3" s="1"/>
  <c r="ED45" i="2"/>
  <c r="AT45" i="3" s="1"/>
  <c r="DZ35" i="2"/>
  <c r="AP35" i="3" s="1"/>
  <c r="DD8" i="2"/>
  <c r="T8" i="3" s="1"/>
  <c r="DY73" i="2"/>
  <c r="AO73" i="3" s="1"/>
  <c r="EB370" i="2"/>
  <c r="AR370" i="3" s="1"/>
  <c r="DW188" i="2"/>
  <c r="AM188" i="3" s="1"/>
  <c r="EC170" i="2"/>
  <c r="AS170" i="3" s="1"/>
  <c r="CW31" i="2"/>
  <c r="DW67" i="2"/>
  <c r="AM67" i="3" s="1"/>
  <c r="L712" i="3"/>
  <c r="DA398" i="2"/>
  <c r="Q398" i="3" s="1"/>
  <c r="DU35" i="2"/>
  <c r="AK35" i="3" s="1"/>
  <c r="DJ73" i="2"/>
  <c r="Z73" i="3" s="1"/>
  <c r="EA40" i="2"/>
  <c r="AQ40" i="3" s="1"/>
  <c r="DX428" i="2"/>
  <c r="AN428" i="3" s="1"/>
  <c r="M722" i="3"/>
  <c r="EI722" i="2"/>
  <c r="DY50" i="2"/>
  <c r="AO50" i="3" s="1"/>
  <c r="ED398" i="2"/>
  <c r="AT398" i="3" s="1"/>
  <c r="DH50" i="2"/>
  <c r="X50" i="3" s="1"/>
  <c r="DB319" i="2"/>
  <c r="R319" i="3" s="1"/>
  <c r="CZ325" i="2"/>
  <c r="P325" i="3" s="1"/>
  <c r="DA31" i="2"/>
  <c r="Q31" i="3" s="1"/>
  <c r="DB99" i="2"/>
  <c r="R99" i="3" s="1"/>
  <c r="DG99" i="2"/>
  <c r="W99" i="3" s="1"/>
  <c r="EA35" i="2"/>
  <c r="AQ35" i="3" s="1"/>
  <c r="DV31" i="2"/>
  <c r="AL31" i="3" s="1"/>
  <c r="DT59" i="2"/>
  <c r="AJ59" i="3" s="1"/>
  <c r="EE73" i="2"/>
  <c r="AU73" i="3" s="1"/>
  <c r="CX226" i="2"/>
  <c r="N226" i="3" s="1"/>
  <c r="DA67" i="2"/>
  <c r="Q67" i="3" s="1"/>
  <c r="CZ31" i="2"/>
  <c r="P31" i="3" s="1"/>
  <c r="DH300" i="2"/>
  <c r="X300" i="3" s="1"/>
  <c r="DN398" i="2"/>
  <c r="AD398" i="3" s="1"/>
  <c r="DX183" i="2"/>
  <c r="AN183" i="3" s="1"/>
  <c r="DS55" i="2"/>
  <c r="AI55" i="3" s="1"/>
  <c r="DB186" i="2"/>
  <c r="R186" i="3" s="1"/>
  <c r="DB187" i="2"/>
  <c r="R187" i="3" s="1"/>
  <c r="DV59" i="2"/>
  <c r="AL59" i="3" s="1"/>
  <c r="M443" i="3"/>
  <c r="EI443" i="2"/>
  <c r="DD40" i="2"/>
  <c r="T40" i="3" s="1"/>
  <c r="DT99" i="2"/>
  <c r="AJ99" i="3" s="1"/>
  <c r="DH73" i="2"/>
  <c r="X73" i="3" s="1"/>
  <c r="DL188" i="2"/>
  <c r="AB188" i="3" s="1"/>
  <c r="CW159" i="2"/>
  <c r="CZ45" i="2"/>
  <c r="P45" i="3" s="1"/>
  <c r="DQ40" i="2"/>
  <c r="AG40" i="3" s="1"/>
  <c r="DL67" i="2"/>
  <c r="AB67" i="3" s="1"/>
  <c r="DP67" i="2"/>
  <c r="AF67" i="3" s="1"/>
  <c r="EC59" i="2"/>
  <c r="AS59" i="3" s="1"/>
  <c r="DG325" i="2"/>
  <c r="W325" i="3" s="1"/>
  <c r="DM67" i="2"/>
  <c r="AC67" i="3" s="1"/>
  <c r="L559" i="3"/>
  <c r="DR184" i="2"/>
  <c r="AH184" i="3" s="1"/>
  <c r="DM447" i="2"/>
  <c r="AC447" i="3" s="1"/>
  <c r="DK59" i="2"/>
  <c r="AA59" i="3" s="1"/>
  <c r="DX35" i="2"/>
  <c r="AN35" i="3" s="1"/>
  <c r="DQ31" i="2"/>
  <c r="AG31" i="3" s="1"/>
  <c r="DJ319" i="2"/>
  <c r="Z319" i="3" s="1"/>
  <c r="ED176" i="2"/>
  <c r="AT176" i="3" s="1"/>
  <c r="DV184" i="2"/>
  <c r="AL184" i="3" s="1"/>
  <c r="DQ184" i="2"/>
  <c r="AG184" i="3" s="1"/>
  <c r="DQ185" i="2"/>
  <c r="AG185" i="3" s="1"/>
  <c r="DU428" i="2"/>
  <c r="AK428" i="3" s="1"/>
  <c r="CY35" i="2"/>
  <c r="O35" i="3" s="1"/>
  <c r="M100" i="3"/>
  <c r="EI100" i="2"/>
  <c r="DQ566" i="2"/>
  <c r="AG566" i="3" s="1"/>
  <c r="DX55" i="2"/>
  <c r="AN55" i="3" s="1"/>
  <c r="DZ99" i="2"/>
  <c r="AP99" i="3" s="1"/>
  <c r="DZ428" i="2"/>
  <c r="AP428" i="3" s="1"/>
  <c r="DG55" i="2"/>
  <c r="W55" i="3" s="1"/>
  <c r="DZ45" i="2"/>
  <c r="AP45" i="3" s="1"/>
  <c r="DJ67" i="2"/>
  <c r="Z67" i="3" s="1"/>
  <c r="DD398" i="2"/>
  <c r="T398" i="3" s="1"/>
  <c r="CY106" i="2"/>
  <c r="O106" i="3" s="1"/>
  <c r="EA428" i="2"/>
  <c r="AQ428" i="3" s="1"/>
  <c r="EF50" i="2"/>
  <c r="AV50" i="3" s="1"/>
  <c r="DY185" i="2"/>
  <c r="AO185" i="3" s="1"/>
  <c r="DY188" i="2"/>
  <c r="AO188" i="3" s="1"/>
  <c r="DN50" i="2"/>
  <c r="AD50" i="3" s="1"/>
  <c r="CY67" i="2"/>
  <c r="O67" i="3" s="1"/>
  <c r="DK188" i="2"/>
  <c r="AA188" i="3" s="1"/>
  <c r="L561" i="3"/>
  <c r="CG428" i="2" a="1"/>
  <c r="CG510" i="2" a="1"/>
  <c r="CG508" i="2" a="1"/>
  <c r="CG509" i="2" a="1"/>
  <c r="CG427" i="2" a="1"/>
  <c r="CC744" i="2" a="1"/>
  <c r="CC313" i="2" a="1"/>
  <c r="CC315" i="2" a="1"/>
  <c r="CC724" i="2" a="1"/>
  <c r="CC743" i="2" a="1"/>
  <c r="CC317" i="2" a="1"/>
  <c r="CC314" i="2" a="1"/>
  <c r="CC745" i="2" a="1"/>
  <c r="CC312" i="2" a="1"/>
  <c r="CC316" i="2" a="1"/>
  <c r="CC741" i="2" a="1"/>
  <c r="CC742" i="2" a="1"/>
  <c r="CC746" i="2" a="1"/>
  <c r="Y747" i="2" a="1"/>
  <c r="Y748" i="2" a="1"/>
  <c r="Y318" i="2" a="1"/>
  <c r="Y717" i="2" a="1"/>
  <c r="BY948" i="2" a="1"/>
  <c r="BY97" i="2" a="1"/>
  <c r="BY949" i="2" a="1"/>
  <c r="BY96" i="2" a="1"/>
  <c r="Q456" i="2" a="1"/>
  <c r="Q455" i="2" a="1"/>
  <c r="Q454" i="2" a="1"/>
  <c r="CA341" i="2" a="1"/>
  <c r="CA783" i="2" a="1"/>
  <c r="CA784" i="2" a="1"/>
  <c r="CA340" i="2" a="1"/>
  <c r="O108" i="2" a="1"/>
  <c r="BU827" i="2" a="1"/>
  <c r="BU831" i="2" a="1"/>
  <c r="BU372" i="2" a="1"/>
  <c r="BU830" i="2" a="1"/>
  <c r="BU374" i="2" a="1"/>
  <c r="BU379" i="2" a="1"/>
  <c r="BU845" i="2" a="1"/>
  <c r="BU390" i="2" a="1"/>
  <c r="BU832" i="2" a="1"/>
  <c r="BU836" i="2" a="1"/>
  <c r="BU389" i="2" a="1"/>
  <c r="BU834" i="2" a="1"/>
  <c r="BU391" i="2" a="1"/>
  <c r="BU376" i="2" a="1"/>
  <c r="BU826" i="2" a="1"/>
  <c r="BU829" i="2" a="1"/>
  <c r="BU375" i="2" a="1"/>
  <c r="BU833" i="2" a="1"/>
  <c r="BU373" i="2" a="1"/>
  <c r="AI717" i="2" a="1"/>
  <c r="AI318" i="2" a="1"/>
  <c r="AI747" i="2" a="1"/>
  <c r="AI748" i="2" a="1"/>
  <c r="AO310" i="2" a="1"/>
  <c r="AO736" i="2" a="1"/>
  <c r="AO308" i="2" a="1"/>
  <c r="AO311" i="2" a="1"/>
  <c r="AO303" i="2" a="1"/>
  <c r="AO735" i="2" a="1"/>
  <c r="AO725" i="2" a="1"/>
  <c r="AO734" i="2" a="1"/>
  <c r="AO307" i="2" a="1"/>
  <c r="AO709" i="2" a="1"/>
  <c r="AO302" i="2" a="1"/>
  <c r="AO711" i="2" a="1"/>
  <c r="AO729" i="2" a="1"/>
  <c r="AO713" i="2" a="1"/>
  <c r="AO710" i="2" a="1"/>
  <c r="AM315" i="2" a="1"/>
  <c r="AM312" i="2" a="1"/>
  <c r="AM724" i="2" a="1"/>
  <c r="AM745" i="2" a="1"/>
  <c r="AM316" i="2" a="1"/>
  <c r="AM746" i="2" a="1"/>
  <c r="AM741" i="2" a="1"/>
  <c r="AM313" i="2" a="1"/>
  <c r="AM314" i="2" a="1"/>
  <c r="AM743" i="2" a="1"/>
  <c r="AM744" i="2" a="1"/>
  <c r="AM742" i="2" a="1"/>
  <c r="AM317" i="2" a="1"/>
  <c r="AC451" i="2" a="1"/>
  <c r="AC764" i="2" a="1"/>
  <c r="AC763" i="2" a="1"/>
  <c r="S726" i="2" a="1"/>
  <c r="S738" i="2" a="1"/>
  <c r="S309" i="2" a="1"/>
  <c r="S733" i="2" a="1"/>
  <c r="S730" i="2" a="1"/>
  <c r="S715" i="2" a="1"/>
  <c r="S731" i="2" a="1"/>
  <c r="S727" i="2" a="1"/>
  <c r="S737" i="2" a="1"/>
  <c r="S728" i="2" a="1"/>
  <c r="S732" i="2" a="1"/>
  <c r="S739" i="2" a="1"/>
  <c r="AA627" i="2" a="1"/>
  <c r="AA660" i="2" a="1"/>
  <c r="AA631" i="2" a="1"/>
  <c r="AA847" i="2" a="1"/>
  <c r="AA228" i="2" a="1"/>
  <c r="AA247" i="2" a="1"/>
  <c r="AA668" i="2" a="1"/>
  <c r="AA786" i="2" a="1"/>
  <c r="AA667" i="2" a="1"/>
  <c r="AA630" i="2" a="1"/>
  <c r="AA659" i="2" a="1"/>
  <c r="AA673" i="2" a="1"/>
  <c r="AA629" i="2" a="1"/>
  <c r="AA674" i="2" a="1"/>
  <c r="AA257" i="2" a="1"/>
  <c r="AA671" i="2" a="1"/>
  <c r="AA252" i="2" a="1"/>
  <c r="AA393" i="2" a="1"/>
  <c r="AA256" i="2" a="1"/>
  <c r="AA628" i="2" a="1"/>
  <c r="AA672" i="2" a="1"/>
  <c r="AA229" i="2" a="1"/>
  <c r="AA231" i="2" a="1"/>
  <c r="AA248" i="2" a="1"/>
  <c r="AA639" i="2" a="1"/>
  <c r="AA263" i="2" a="1"/>
  <c r="AA633" i="2" a="1"/>
  <c r="AA250" i="2" a="1"/>
  <c r="AA265" i="2" a="1"/>
  <c r="AA665" i="2" a="1"/>
  <c r="AA632" i="2" a="1"/>
  <c r="AA261" i="2" a="1"/>
  <c r="AA392" i="2" a="1"/>
  <c r="AA846" i="2" a="1"/>
  <c r="AA249" i="2" a="1"/>
  <c r="AA253" i="2" a="1"/>
  <c r="AA232" i="2" a="1"/>
  <c r="AA666" i="2" a="1"/>
  <c r="AA254" i="2" a="1"/>
  <c r="AA656" i="2" a="1"/>
  <c r="AA664" i="2" a="1"/>
  <c r="AA661" i="2" a="1"/>
  <c r="AA262" i="2" a="1"/>
  <c r="AA663" i="2" a="1"/>
  <c r="AA251" i="2" a="1"/>
  <c r="AA669" i="2" a="1"/>
  <c r="AA670" i="2" a="1"/>
  <c r="AA625" i="2" a="1"/>
  <c r="AA255" i="2" a="1"/>
  <c r="AA662" i="2" a="1"/>
  <c r="AA259" i="2" a="1"/>
  <c r="AA230" i="2" a="1"/>
  <c r="AA658" i="2" a="1"/>
  <c r="AA258" i="2" a="1"/>
  <c r="AA260" i="2" a="1"/>
  <c r="AA657" i="2" a="1"/>
  <c r="AA264" i="2" a="1"/>
  <c r="AE54" i="2" a="1"/>
  <c r="AE468" i="2" a="1"/>
  <c r="AE469" i="2" a="1"/>
  <c r="AE471" i="2" a="1"/>
  <c r="AE53" i="2" a="1"/>
  <c r="AE470" i="2" a="1"/>
  <c r="AE472" i="2" a="1"/>
  <c r="AE52" i="2" a="1"/>
  <c r="AE51" i="2" a="1"/>
  <c r="W202" i="2" a="1"/>
  <c r="W622" i="2" a="1"/>
  <c r="W577" i="2" a="1"/>
  <c r="W572" i="2" a="1"/>
  <c r="W575" i="2" a="1"/>
  <c r="W201" i="2" a="1"/>
  <c r="W224" i="2" a="1"/>
  <c r="W579" i="2" a="1"/>
  <c r="W578" i="2" a="1"/>
  <c r="W200" i="2" a="1"/>
  <c r="W203" i="2" a="1"/>
  <c r="W573" i="2" a="1"/>
  <c r="W197" i="2" a="1"/>
  <c r="W571" i="2" a="1"/>
  <c r="W194" i="2" a="1"/>
  <c r="W195" i="2" a="1"/>
  <c r="W223" i="2" a="1"/>
  <c r="W621" i="2" a="1"/>
  <c r="W570" i="2" a="1"/>
  <c r="W569" i="2" a="1"/>
  <c r="AQ919" i="2" a="1"/>
  <c r="AQ83" i="2" a="1"/>
  <c r="AQ81" i="2" a="1"/>
  <c r="AQ920" i="2" a="1"/>
  <c r="AQ82" i="2" a="1"/>
  <c r="AQ917" i="2" a="1"/>
  <c r="AQ921" i="2" a="1"/>
  <c r="AQ80" i="2" a="1"/>
  <c r="AQ79" i="2" a="1"/>
  <c r="AQ916" i="2" a="1"/>
  <c r="AQ918" i="2" a="1"/>
  <c r="AQ84" i="2" a="1"/>
  <c r="CA302" i="2" a="1"/>
  <c r="CA303" i="2" a="1"/>
  <c r="CA713" i="2" a="1"/>
  <c r="CA307" i="2" a="1"/>
  <c r="CA729" i="2" a="1"/>
  <c r="CA311" i="2" a="1"/>
  <c r="CA734" i="2" a="1"/>
  <c r="CA736" i="2" a="1"/>
  <c r="CA725" i="2" a="1"/>
  <c r="CA308" i="2" a="1"/>
  <c r="CA711" i="2" a="1"/>
  <c r="CA735" i="2" a="1"/>
  <c r="CA310" i="2" a="1"/>
  <c r="CA709" i="2" a="1"/>
  <c r="CA710" i="2" a="1"/>
  <c r="AI837" i="2" a="1"/>
  <c r="AI381" i="2" a="1"/>
  <c r="AI382" i="2" a="1"/>
  <c r="AI828" i="2" a="1"/>
  <c r="AI838" i="2" a="1"/>
  <c r="BI934" i="2" a="1"/>
  <c r="BI93" i="2" a="1"/>
  <c r="BI94" i="2" a="1"/>
  <c r="BI935" i="2" a="1"/>
  <c r="BI937" i="2" a="1"/>
  <c r="BI936" i="2" a="1"/>
  <c r="BI933" i="2" a="1"/>
  <c r="BI932" i="2" a="1"/>
  <c r="AC721" i="2" a="1"/>
  <c r="AC720" i="2" a="1"/>
  <c r="AC441" i="2" a="1"/>
  <c r="S895" i="2" a="1"/>
  <c r="S894" i="2" a="1"/>
  <c r="BO455" i="2" a="1"/>
  <c r="BO454" i="2" a="1"/>
  <c r="BO456" i="2" a="1"/>
  <c r="AA896" i="2" a="1"/>
  <c r="AA212" i="2" a="1"/>
  <c r="AA214" i="2" a="1"/>
  <c r="AA213" i="2" a="1"/>
  <c r="AA610" i="2" a="1"/>
  <c r="AA608" i="2" a="1"/>
  <c r="AA609" i="2" a="1"/>
  <c r="Y528" i="2" a="1"/>
  <c r="Y149" i="2" a="1"/>
  <c r="Y537" i="2" a="1"/>
  <c r="Y138" i="2" a="1"/>
  <c r="Y139" i="2" a="1"/>
  <c r="Y141" i="2" a="1"/>
  <c r="Y531" i="2" a="1"/>
  <c r="Y343" i="2" a="1"/>
  <c r="Y151" i="2" a="1"/>
  <c r="Y152" i="2" a="1"/>
  <c r="Y245" i="2" a="1"/>
  <c r="Y144" i="2" a="1"/>
  <c r="Y527" i="2" a="1"/>
  <c r="Y145" i="2" a="1"/>
  <c r="Y514" i="2" a="1"/>
  <c r="Y788" i="2" a="1"/>
  <c r="Y143" i="2" a="1"/>
  <c r="Y155" i="2" a="1"/>
  <c r="Y536" i="2" a="1"/>
  <c r="Y140" i="2" a="1"/>
  <c r="Y156" i="2" a="1"/>
  <c r="Y538" i="2" a="1"/>
  <c r="Y154" i="2" a="1"/>
  <c r="Y150" i="2" a="1"/>
  <c r="Y541" i="2" a="1"/>
  <c r="Y153" i="2" a="1"/>
  <c r="Y534" i="2" a="1"/>
  <c r="Y137" i="2" a="1"/>
  <c r="Y540" i="2" a="1"/>
  <c r="Y148" i="2" a="1"/>
  <c r="Y530" i="2" a="1"/>
  <c r="Y526" i="2" a="1"/>
  <c r="Y542" i="2" a="1"/>
  <c r="Y532" i="2" a="1"/>
  <c r="Y142" i="2" a="1"/>
  <c r="Y533" i="2" a="1"/>
  <c r="Y146" i="2" a="1"/>
  <c r="Y787" i="2" a="1"/>
  <c r="Y654" i="2" a="1"/>
  <c r="Y539" i="2" a="1"/>
  <c r="Y529" i="2" a="1"/>
  <c r="Y535" i="2" a="1"/>
  <c r="Y147" i="2" a="1"/>
  <c r="U587" i="2" a="1"/>
  <c r="U436" i="2" a="1"/>
  <c r="U546" i="2" a="1"/>
  <c r="U589" i="2" a="1"/>
  <c r="U435" i="2" a="1"/>
  <c r="U433" i="2" a="1"/>
  <c r="U434" i="2" a="1"/>
  <c r="U590" i="2" a="1"/>
  <c r="U588" i="2" a="1"/>
  <c r="U893" i="2" a="1"/>
  <c r="Q779" i="2" a="1"/>
  <c r="AQ403" i="2" a="1"/>
  <c r="AQ875" i="2" a="1"/>
  <c r="AQ863" i="2" a="1"/>
  <c r="AQ867" i="2" a="1"/>
  <c r="AQ886" i="2" a="1"/>
  <c r="AQ409" i="2" a="1"/>
  <c r="AQ420" i="2" a="1"/>
  <c r="AQ408" i="2" a="1"/>
  <c r="AQ885" i="2" a="1"/>
  <c r="AQ877" i="2" a="1"/>
  <c r="AQ412" i="2" a="1"/>
  <c r="AQ876" i="2" a="1"/>
  <c r="AQ414" i="2" a="1"/>
  <c r="AQ418" i="2" a="1"/>
  <c r="AQ879" i="2" a="1"/>
  <c r="AQ873" i="2" a="1"/>
  <c r="AQ413" i="2" a="1"/>
  <c r="AQ884" i="2" a="1"/>
  <c r="AQ415" i="2" a="1"/>
  <c r="AQ419" i="2" a="1"/>
  <c r="AQ872" i="2" a="1"/>
  <c r="AQ411" i="2" a="1"/>
  <c r="AQ880" i="2" a="1"/>
  <c r="AQ882" i="2" a="1"/>
  <c r="AQ410" i="2" a="1"/>
  <c r="AQ869" i="2" a="1"/>
  <c r="AQ878" i="2" a="1"/>
  <c r="AQ868" i="2" a="1"/>
  <c r="AQ404" i="2" a="1"/>
  <c r="AQ417" i="2" a="1"/>
  <c r="AQ402" i="2" a="1"/>
  <c r="AQ416" i="2" a="1"/>
  <c r="AQ871" i="2" a="1"/>
  <c r="AQ858" i="2" a="1"/>
  <c r="AQ859" i="2" a="1"/>
  <c r="AQ854" i="2" a="1"/>
  <c r="AQ421" i="2" a="1"/>
  <c r="AQ881" i="2" a="1"/>
  <c r="AQ883" i="2" a="1"/>
  <c r="AQ874" i="2" a="1"/>
  <c r="AQ870" i="2" a="1"/>
  <c r="AS564" i="2" a="1"/>
  <c r="BW888" i="2" a="1"/>
  <c r="BW887" i="2" a="1"/>
  <c r="BW864" i="2" a="1"/>
  <c r="BW855" i="2" a="1"/>
  <c r="BW422" i="2" a="1"/>
  <c r="BW423" i="2" a="1"/>
  <c r="BW406" i="2" a="1"/>
  <c r="BW860" i="2" a="1"/>
  <c r="BQ82" i="2" a="1"/>
  <c r="BQ921" i="2" a="1"/>
  <c r="BQ81" i="2" a="1"/>
  <c r="BQ916" i="2" a="1"/>
  <c r="BQ79" i="2" a="1"/>
  <c r="BQ920" i="2" a="1"/>
  <c r="BQ83" i="2" a="1"/>
  <c r="BQ84" i="2" a="1"/>
  <c r="BQ919" i="2" a="1"/>
  <c r="BQ80" i="2" a="1"/>
  <c r="BQ917" i="2" a="1"/>
  <c r="BQ918" i="2" a="1"/>
  <c r="BQ926" i="2" a="1"/>
  <c r="BQ86" i="2" a="1"/>
  <c r="BQ923" i="2" a="1"/>
  <c r="BQ927" i="2" a="1"/>
  <c r="BQ88" i="2" a="1"/>
  <c r="BQ925" i="2" a="1"/>
  <c r="BQ924" i="2" a="1"/>
  <c r="BQ87" i="2" a="1"/>
  <c r="BC930" i="2" a="1"/>
  <c r="BC90" i="2" a="1"/>
  <c r="BC929" i="2" a="1"/>
  <c r="BC91" i="2" a="1"/>
  <c r="AM165" i="2" a="1"/>
  <c r="AM556" i="2" a="1"/>
  <c r="AM167" i="2" a="1"/>
  <c r="AM619" i="2" a="1"/>
  <c r="AM620" i="2" a="1"/>
  <c r="AM555" i="2" a="1"/>
  <c r="AM192" i="2" a="1"/>
  <c r="AM220" i="2" a="1"/>
  <c r="AM618" i="2" a="1"/>
  <c r="AM222" i="2" a="1"/>
  <c r="AM189" i="2" a="1"/>
  <c r="AM567" i="2" a="1"/>
  <c r="AM221" i="2" a="1"/>
  <c r="AM568" i="2" a="1"/>
  <c r="AM190" i="2" a="1"/>
  <c r="AM166" i="2" a="1"/>
  <c r="AM557" i="2" a="1"/>
  <c r="BA80" i="2" a="1"/>
  <c r="BA918" i="2" a="1"/>
  <c r="BA81" i="2" a="1"/>
  <c r="BA920" i="2" a="1"/>
  <c r="BA921" i="2" a="1"/>
  <c r="BA919" i="2" a="1"/>
  <c r="BA79" i="2" a="1"/>
  <c r="BA917" i="2" a="1"/>
  <c r="BA84" i="2" a="1"/>
  <c r="BA82" i="2" a="1"/>
  <c r="BA916" i="2" a="1"/>
  <c r="BA83" i="2" a="1"/>
  <c r="CG779" i="2" a="1"/>
  <c r="AA925" i="2" a="1"/>
  <c r="AA86" i="2" a="1"/>
  <c r="AA88" i="2" a="1"/>
  <c r="AA924" i="2" a="1"/>
  <c r="AA926" i="2" a="1"/>
  <c r="AA923" i="2" a="1"/>
  <c r="AA87" i="2" a="1"/>
  <c r="AA927" i="2" a="1"/>
  <c r="S324" i="2" a="1"/>
  <c r="S756" i="2" a="1"/>
  <c r="AS428" i="2" a="1"/>
  <c r="AS510" i="2" a="1"/>
  <c r="AS508" i="2" a="1"/>
  <c r="AS509" i="2" a="1"/>
  <c r="AS427" i="2" a="1"/>
  <c r="BU77" i="2" a="1"/>
  <c r="BU75" i="2" a="1"/>
  <c r="BU914" i="2" a="1"/>
  <c r="BU913" i="2" a="1"/>
  <c r="BU76" i="2" a="1"/>
  <c r="BU911" i="2" a="1"/>
  <c r="BU912" i="2" a="1"/>
  <c r="AS456" i="2" a="1"/>
  <c r="AS454" i="2" a="1"/>
  <c r="AS455" i="2" a="1"/>
  <c r="AA111" i="2" a="1"/>
  <c r="Y451" i="2" a="1"/>
  <c r="U403" i="2" a="1"/>
  <c r="U868" i="2" a="1"/>
  <c r="U417" i="2" a="1"/>
  <c r="U416" i="2" a="1"/>
  <c r="U402" i="2" a="1"/>
  <c r="U882" i="2" a="1"/>
  <c r="U415" i="2" a="1"/>
  <c r="U404" i="2" a="1"/>
  <c r="U879" i="2" a="1"/>
  <c r="U878" i="2" a="1"/>
  <c r="U885" i="2" a="1"/>
  <c r="U412" i="2" a="1"/>
  <c r="U875" i="2" a="1"/>
  <c r="U418" i="2" a="1"/>
  <c r="U883" i="2" a="1"/>
  <c r="U881" i="2" a="1"/>
  <c r="U872" i="2" a="1"/>
  <c r="U869" i="2" a="1"/>
  <c r="U867" i="2" a="1"/>
  <c r="U870" i="2" a="1"/>
  <c r="U413" i="2" a="1"/>
  <c r="U419" i="2" a="1"/>
  <c r="U876" i="2" a="1"/>
  <c r="U409" i="2" a="1"/>
  <c r="U863" i="2" a="1"/>
  <c r="U414" i="2" a="1"/>
  <c r="U877" i="2" a="1"/>
  <c r="U873" i="2" a="1"/>
  <c r="U859" i="2" a="1"/>
  <c r="U854" i="2" a="1"/>
  <c r="U884" i="2" a="1"/>
  <c r="U411" i="2" a="1"/>
  <c r="U421" i="2" a="1"/>
  <c r="U410" i="2" a="1"/>
  <c r="U880" i="2" a="1"/>
  <c r="U874" i="2" a="1"/>
  <c r="U420" i="2" a="1"/>
  <c r="U408" i="2" a="1"/>
  <c r="U871" i="2" a="1"/>
  <c r="U858" i="2" a="1"/>
  <c r="U886" i="2" a="1"/>
  <c r="AS911" i="2" a="1"/>
  <c r="AS913" i="2" a="1"/>
  <c r="AS77" i="2" a="1"/>
  <c r="AS914" i="2" a="1"/>
  <c r="AS75" i="2" a="1"/>
  <c r="AS76" i="2" a="1"/>
  <c r="AS912" i="2" a="1"/>
  <c r="Q441" i="2" a="1"/>
  <c r="Q721" i="2" a="1"/>
  <c r="Q720" i="2" a="1"/>
  <c r="AK434" i="2" a="1"/>
  <c r="AK546" i="2" a="1"/>
  <c r="AK587" i="2" a="1"/>
  <c r="AK435" i="2" a="1"/>
  <c r="AK433" i="2" a="1"/>
  <c r="AK590" i="2" a="1"/>
  <c r="AK589" i="2" a="1"/>
  <c r="AK588" i="2" a="1"/>
  <c r="AK436" i="2" a="1"/>
  <c r="AK215" i="2" a="1"/>
  <c r="AK612" i="2" a="1"/>
  <c r="AK820" i="2" a="1"/>
  <c r="AK615" i="2" a="1"/>
  <c r="AK550" i="2" a="1"/>
  <c r="AK552" i="2" a="1"/>
  <c r="AK218" i="2" a="1"/>
  <c r="AK163" i="2" a="1"/>
  <c r="AK219" i="2" a="1"/>
  <c r="AK617" i="2" a="1"/>
  <c r="AK554" i="2" a="1"/>
  <c r="AK216" i="2" a="1"/>
  <c r="AK551" i="2" a="1"/>
  <c r="AK162" i="2" a="1"/>
  <c r="AK217" i="2" a="1"/>
  <c r="AK613" i="2" a="1"/>
  <c r="AK365" i="2" a="1"/>
  <c r="AK611" i="2" a="1"/>
  <c r="AK553" i="2" a="1"/>
  <c r="AK616" i="2" a="1"/>
  <c r="AK614" i="2" a="1"/>
  <c r="AE586" i="2" a="1"/>
  <c r="AE211" i="2" a="1"/>
  <c r="AE545" i="2" a="1"/>
  <c r="AE196" i="2" a="1"/>
  <c r="AE161" i="2" a="1"/>
  <c r="AE164" i="2" a="1"/>
  <c r="AE204" i="2" a="1"/>
  <c r="AE547" i="2" a="1"/>
  <c r="AE210" i="2" a="1"/>
  <c r="AE432" i="2" a="1"/>
  <c r="AE193" i="2" a="1"/>
  <c r="AE209" i="2" a="1"/>
  <c r="AE160" i="2" a="1"/>
  <c r="O773" i="2" a="1"/>
  <c r="O772" i="2" a="1"/>
  <c r="O776" i="2" a="1"/>
  <c r="O336" i="2" a="1"/>
  <c r="O342" i="2" a="1"/>
  <c r="O777" i="2" a="1"/>
  <c r="O774" i="2" a="1"/>
  <c r="O335" i="2" a="1"/>
  <c r="O778" i="2" a="1"/>
  <c r="O785" i="2" a="1"/>
  <c r="O780" i="2" a="1"/>
  <c r="O775" i="2" a="1"/>
  <c r="BQ888" i="2" a="1"/>
  <c r="BQ855" i="2" a="1"/>
  <c r="BQ860" i="2" a="1"/>
  <c r="BQ887" i="2" a="1"/>
  <c r="BQ422" i="2" a="1"/>
  <c r="BQ423" i="2" a="1"/>
  <c r="BQ406" i="2" a="1"/>
  <c r="BQ864" i="2" a="1"/>
  <c r="AO424" i="2" a="1"/>
  <c r="AO889" i="2" a="1"/>
  <c r="AO890" i="2" a="1"/>
  <c r="AO425" i="2" a="1"/>
  <c r="AO856" i="2" a="1"/>
  <c r="AM355" i="2" a="1"/>
  <c r="AM799" i="2" a="1"/>
  <c r="AM356" i="2" a="1"/>
  <c r="AM803" i="2" a="1"/>
  <c r="AM357" i="2" a="1"/>
  <c r="AM801" i="2" a="1"/>
  <c r="AM800" i="2" a="1"/>
  <c r="AM802" i="2" a="1"/>
  <c r="AM798" i="2" a="1"/>
  <c r="AM425" i="2" a="1"/>
  <c r="AM890" i="2" a="1"/>
  <c r="AM856" i="2" a="1"/>
  <c r="AM889" i="2" a="1"/>
  <c r="AM424" i="2" a="1"/>
  <c r="AG843" i="2" a="1"/>
  <c r="AG16" i="2" a="1"/>
  <c r="AG844" i="2" a="1"/>
  <c r="AG452" i="2" a="1"/>
  <c r="AG825" i="2" a="1"/>
  <c r="AG388" i="2" a="1"/>
  <c r="AG387" i="2" a="1"/>
  <c r="AG386" i="2" a="1"/>
  <c r="AG371" i="2" a="1"/>
  <c r="AG383" i="2" a="1"/>
  <c r="AG380" i="2" a="1"/>
  <c r="CG455" i="2" a="1"/>
  <c r="CG456" i="2" a="1"/>
  <c r="CG454" i="2" a="1"/>
  <c r="S860" i="2" a="1"/>
  <c r="S406" i="2" a="1"/>
  <c r="S888" i="2" a="1"/>
  <c r="S855" i="2" a="1"/>
  <c r="S422" i="2" a="1"/>
  <c r="S864" i="2" a="1"/>
  <c r="S887" i="2" a="1"/>
  <c r="S423" i="2" a="1"/>
  <c r="BS560" i="2" a="1"/>
  <c r="Q510" i="2" a="1"/>
  <c r="Q508" i="2" a="1"/>
  <c r="Q509" i="2" a="1"/>
  <c r="Q428" i="2" a="1"/>
  <c r="Q427" i="2" a="1"/>
  <c r="AS504" i="2" a="1"/>
  <c r="AS124" i="2" a="1"/>
  <c r="AU355" i="2" a="1"/>
  <c r="AU798" i="2" a="1"/>
  <c r="AU803" i="2" a="1"/>
  <c r="AU800" i="2" a="1"/>
  <c r="AU357" i="2" a="1"/>
  <c r="AU799" i="2" a="1"/>
  <c r="AU356" i="2" a="1"/>
  <c r="AU801" i="2" a="1"/>
  <c r="AU802" i="2" a="1"/>
  <c r="O88" i="2" a="1"/>
  <c r="O87" i="2" a="1"/>
  <c r="O925" i="2" a="1"/>
  <c r="O86" i="2" a="1"/>
  <c r="O926" i="2" a="1"/>
  <c r="O927" i="2" a="1"/>
  <c r="O924" i="2" a="1"/>
  <c r="O923" i="2" a="1"/>
  <c r="U754" i="2" a="1"/>
  <c r="BW921" i="2" a="1"/>
  <c r="BW80" i="2" a="1"/>
  <c r="BW916" i="2" a="1"/>
  <c r="BW919" i="2" a="1"/>
  <c r="BW84" i="2" a="1"/>
  <c r="BW79" i="2" a="1"/>
  <c r="BW918" i="2" a="1"/>
  <c r="BW82" i="2" a="1"/>
  <c r="BW920" i="2" a="1"/>
  <c r="BW917" i="2" a="1"/>
  <c r="BW81" i="2" a="1"/>
  <c r="BW83" i="2" a="1"/>
  <c r="CC510" i="2" a="1"/>
  <c r="CC508" i="2" a="1"/>
  <c r="CC427" i="2" a="1"/>
  <c r="CC509" i="2" a="1"/>
  <c r="CC428" i="2" a="1"/>
  <c r="U919" i="2" a="1"/>
  <c r="U918" i="2" a="1"/>
  <c r="U81" i="2" a="1"/>
  <c r="U916" i="2" a="1"/>
  <c r="U84" i="2" a="1"/>
  <c r="U80" i="2" a="1"/>
  <c r="U82" i="2" a="1"/>
  <c r="U920" i="2" a="1"/>
  <c r="U79" i="2" a="1"/>
  <c r="U83" i="2" a="1"/>
  <c r="U917" i="2" a="1"/>
  <c r="U921" i="2" a="1"/>
  <c r="U90" i="2" a="1"/>
  <c r="U929" i="2" a="1"/>
  <c r="U91" i="2" a="1"/>
  <c r="U930" i="2" a="1"/>
  <c r="AK780" i="2" a="1"/>
  <c r="AK777" i="2" a="1"/>
  <c r="AK774" i="2" a="1"/>
  <c r="AK776" i="2" a="1"/>
  <c r="AK336" i="2" a="1"/>
  <c r="AK775" i="2" a="1"/>
  <c r="AK778" i="2" a="1"/>
  <c r="AK342" i="2" a="1"/>
  <c r="AK785" i="2" a="1"/>
  <c r="AK773" i="2" a="1"/>
  <c r="AK772" i="2" a="1"/>
  <c r="AK335" i="2" a="1"/>
  <c r="AS562" i="2" a="1"/>
  <c r="O754" i="2" a="1"/>
  <c r="BE406" i="2" a="1"/>
  <c r="BE887" i="2" a="1"/>
  <c r="BE860" i="2" a="1"/>
  <c r="BE864" i="2" a="1"/>
  <c r="BE422" i="2" a="1"/>
  <c r="BE888" i="2" a="1"/>
  <c r="BE423" i="2" a="1"/>
  <c r="BE855" i="2" a="1"/>
  <c r="AO894" i="2" a="1"/>
  <c r="AO895" i="2" a="1"/>
  <c r="AM381" i="2" a="1"/>
  <c r="AM837" i="2" a="1"/>
  <c r="AM828" i="2" a="1"/>
  <c r="AM838" i="2" a="1"/>
  <c r="AM382" i="2" a="1"/>
  <c r="CG836" i="2" a="1"/>
  <c r="CG826" i="2" a="1"/>
  <c r="CG376" i="2" a="1"/>
  <c r="CG379" i="2" a="1"/>
  <c r="CG373" i="2" a="1"/>
  <c r="CG832" i="2" a="1"/>
  <c r="CG389" i="2" a="1"/>
  <c r="CG831" i="2" a="1"/>
  <c r="CG830" i="2" a="1"/>
  <c r="CG372" i="2" a="1"/>
  <c r="CG827" i="2" a="1"/>
  <c r="CG834" i="2" a="1"/>
  <c r="CG390" i="2" a="1"/>
  <c r="CG845" i="2" a="1"/>
  <c r="CG829" i="2" a="1"/>
  <c r="CG833" i="2" a="1"/>
  <c r="CG375" i="2" a="1"/>
  <c r="CG374" i="2" a="1"/>
  <c r="AA360" i="2" a="1"/>
  <c r="AA361" i="2" a="1"/>
  <c r="AA362" i="2" a="1"/>
  <c r="AA782" i="2" a="1"/>
  <c r="W441" i="2" a="1"/>
  <c r="W720" i="2" a="1"/>
  <c r="W721" i="2" a="1"/>
  <c r="AW930" i="2" a="1"/>
  <c r="AW90" i="2" a="1"/>
  <c r="AW929" i="2" a="1"/>
  <c r="AW91" i="2" a="1"/>
  <c r="U441" i="2" a="1"/>
  <c r="U721" i="2" a="1"/>
  <c r="U720" i="2" a="1"/>
  <c r="CE455" i="2" a="1"/>
  <c r="CE454" i="2" a="1"/>
  <c r="CE456" i="2" a="1"/>
  <c r="AC88" i="2" a="1"/>
  <c r="AC86" i="2" a="1"/>
  <c r="AC87" i="2" a="1"/>
  <c r="AC923" i="2" a="1"/>
  <c r="AC924" i="2" a="1"/>
  <c r="AC926" i="2" a="1"/>
  <c r="AC925" i="2" a="1"/>
  <c r="AC927" i="2" a="1"/>
  <c r="S932" i="2" a="1"/>
  <c r="S934" i="2" a="1"/>
  <c r="S93" i="2" a="1"/>
  <c r="S935" i="2" a="1"/>
  <c r="S936" i="2" a="1"/>
  <c r="S933" i="2" a="1"/>
  <c r="S94" i="2" a="1"/>
  <c r="S937" i="2" a="1"/>
  <c r="AM911" i="2" a="1"/>
  <c r="AM75" i="2" a="1"/>
  <c r="AM77" i="2" a="1"/>
  <c r="AM76" i="2" a="1"/>
  <c r="AM913" i="2" a="1"/>
  <c r="AM912" i="2" a="1"/>
  <c r="AM914" i="2" a="1"/>
  <c r="AA385" i="2" a="1"/>
  <c r="AA839" i="2" a="1"/>
  <c r="AA840" i="2" a="1"/>
  <c r="AA384" i="2" a="1"/>
  <c r="BK84" i="2" a="1"/>
  <c r="BK83" i="2" a="1"/>
  <c r="BK917" i="2" a="1"/>
  <c r="BK79" i="2" a="1"/>
  <c r="BK918" i="2" a="1"/>
  <c r="BK921" i="2" a="1"/>
  <c r="BK81" i="2" a="1"/>
  <c r="BK920" i="2" a="1"/>
  <c r="BK919" i="2" a="1"/>
  <c r="BK916" i="2" a="1"/>
  <c r="BK80" i="2" a="1"/>
  <c r="BK82" i="2" a="1"/>
  <c r="CC833" i="2" a="1"/>
  <c r="CC836" i="2" a="1"/>
  <c r="CC379" i="2" a="1"/>
  <c r="CC845" i="2" a="1"/>
  <c r="CC832" i="2" a="1"/>
  <c r="CC827" i="2" a="1"/>
  <c r="CC826" i="2" a="1"/>
  <c r="CC390" i="2" a="1"/>
  <c r="CC373" i="2" a="1"/>
  <c r="CC375" i="2" a="1"/>
  <c r="CC829" i="2" a="1"/>
  <c r="CC374" i="2" a="1"/>
  <c r="CC834" i="2" a="1"/>
  <c r="CC830" i="2" a="1"/>
  <c r="CC372" i="2" a="1"/>
  <c r="CC831" i="2" a="1"/>
  <c r="CC389" i="2" a="1"/>
  <c r="CC376" i="2" a="1"/>
  <c r="Y385" i="2" a="1"/>
  <c r="Y839" i="2" a="1"/>
  <c r="Y840" i="2" a="1"/>
  <c r="Y384" i="2" a="1"/>
  <c r="Q921" i="2" a="1"/>
  <c r="Q84" i="2" a="1"/>
  <c r="Q82" i="2" a="1"/>
  <c r="Q81" i="2" a="1"/>
  <c r="Q83" i="2" a="1"/>
  <c r="Q917" i="2" a="1"/>
  <c r="Q80" i="2" a="1"/>
  <c r="Q919" i="2" a="1"/>
  <c r="Q79" i="2" a="1"/>
  <c r="Q918" i="2" a="1"/>
  <c r="Q916" i="2" a="1"/>
  <c r="Q920" i="2" a="1"/>
  <c r="Q194" i="2" a="1"/>
  <c r="Q570" i="2" a="1"/>
  <c r="Q621" i="2" a="1"/>
  <c r="Q571" i="2" a="1"/>
  <c r="Q223" i="2" a="1"/>
  <c r="Q195" i="2" a="1"/>
  <c r="Q569" i="2" a="1"/>
  <c r="O715" i="2" a="1"/>
  <c r="O309" i="2" a="1"/>
  <c r="O727" i="2" a="1"/>
  <c r="O739" i="2" a="1"/>
  <c r="O733" i="2" a="1"/>
  <c r="O730" i="2" a="1"/>
  <c r="O728" i="2" a="1"/>
  <c r="O737" i="2" a="1"/>
  <c r="O726" i="2" a="1"/>
  <c r="O732" i="2" a="1"/>
  <c r="O731" i="2" a="1"/>
  <c r="O738" i="2" a="1"/>
  <c r="BM456" i="2" a="1"/>
  <c r="BM454" i="2" a="1"/>
  <c r="BM455" i="2" a="1"/>
  <c r="BM855" i="2" a="1"/>
  <c r="BM864" i="2" a="1"/>
  <c r="BM422" i="2" a="1"/>
  <c r="BM423" i="2" a="1"/>
  <c r="BM406" i="2" a="1"/>
  <c r="BM888" i="2" a="1"/>
  <c r="BM860" i="2" a="1"/>
  <c r="BM887" i="2" a="1"/>
  <c r="AO652" i="2" a="1"/>
  <c r="AO438" i="2" a="1"/>
  <c r="AO651" i="2" a="1"/>
  <c r="AM340" i="2" a="1"/>
  <c r="AM783" i="2" a="1"/>
  <c r="AM784" i="2" a="1"/>
  <c r="AM341" i="2" a="1"/>
  <c r="AC581" i="2" a="1"/>
  <c r="AC582" i="2" a="1"/>
  <c r="AC225" i="2" a="1"/>
  <c r="AC208" i="2" a="1"/>
  <c r="AC205" i="2" a="1"/>
  <c r="AC623" i="2" a="1"/>
  <c r="AC207" i="2" a="1"/>
  <c r="AC585" i="2" a="1"/>
  <c r="AC206" i="2" a="1"/>
  <c r="AC580" i="2" a="1"/>
  <c r="AC584" i="2" a="1"/>
  <c r="AC583" i="2" a="1"/>
  <c r="AC213" i="2" a="1"/>
  <c r="AC609" i="2" a="1"/>
  <c r="AC212" i="2" a="1"/>
  <c r="AC608" i="2" a="1"/>
  <c r="AC214" i="2" a="1"/>
  <c r="AC610" i="2" a="1"/>
  <c r="BS563" i="2" a="1"/>
  <c r="BY382" i="2" a="1"/>
  <c r="BY837" i="2" a="1"/>
  <c r="BY838" i="2" a="1"/>
  <c r="BY381" i="2" a="1"/>
  <c r="BY828" i="2" a="1"/>
  <c r="AO90" i="2" a="1"/>
  <c r="AO930" i="2" a="1"/>
  <c r="AO929" i="2" a="1"/>
  <c r="AO91" i="2" a="1"/>
  <c r="CC890" i="2" a="1"/>
  <c r="CC425" i="2" a="1"/>
  <c r="CC889" i="2" a="1"/>
  <c r="CC856" i="2" a="1"/>
  <c r="CC424" i="2" a="1"/>
  <c r="CE914" i="2" a="1"/>
  <c r="CE911" i="2" a="1"/>
  <c r="CE913" i="2" a="1"/>
  <c r="CE912" i="2" a="1"/>
  <c r="CE75" i="2" a="1"/>
  <c r="CE77" i="2" a="1"/>
  <c r="CE76" i="2" a="1"/>
  <c r="Q695" i="2" a="1"/>
  <c r="Q703" i="2" a="1"/>
  <c r="Q643" i="2" a="1"/>
  <c r="Q288" i="2" a="1"/>
  <c r="Q701" i="2" a="1"/>
  <c r="Q287" i="2" a="1"/>
  <c r="Q702" i="2" a="1"/>
  <c r="Q297" i="2" a="1"/>
  <c r="Q286" i="2" a="1"/>
  <c r="Q296" i="2" a="1"/>
  <c r="Q698" i="2" a="1"/>
  <c r="Q697" i="2" a="1"/>
  <c r="Q294" i="2" a="1"/>
  <c r="Q289" i="2" a="1"/>
  <c r="Q700" i="2" a="1"/>
  <c r="Q696" i="2" a="1"/>
  <c r="Q235" i="2" a="1"/>
  <c r="Q292" i="2" a="1"/>
  <c r="Q642" i="2" a="1"/>
  <c r="Q295" i="2" a="1"/>
  <c r="Q234" i="2" a="1"/>
  <c r="Q293" i="2" a="1"/>
  <c r="Q641" i="2" a="1"/>
  <c r="Q640" i="2" a="1"/>
  <c r="Q699" i="2" a="1"/>
  <c r="Q236" i="2" a="1"/>
  <c r="Q291" i="2" a="1"/>
  <c r="Q290" i="2" a="1"/>
  <c r="Q694" i="2" a="1"/>
  <c r="AK709" i="2" a="1"/>
  <c r="AK308" i="2" a="1"/>
  <c r="AK303" i="2" a="1"/>
  <c r="AK710" i="2" a="1"/>
  <c r="AK735" i="2" a="1"/>
  <c r="AK725" i="2" a="1"/>
  <c r="AK729" i="2" a="1"/>
  <c r="AK711" i="2" a="1"/>
  <c r="AK310" i="2" a="1"/>
  <c r="AK734" i="2" a="1"/>
  <c r="AK307" i="2" a="1"/>
  <c r="AK311" i="2" a="1"/>
  <c r="AK713" i="2" a="1"/>
  <c r="AK736" i="2" a="1"/>
  <c r="AK302" i="2" a="1"/>
  <c r="AW357" i="2" a="1"/>
  <c r="AW356" i="2" a="1"/>
  <c r="AW355" i="2" a="1"/>
  <c r="AW800" i="2" a="1"/>
  <c r="AW801" i="2" a="1"/>
  <c r="AW799" i="2" a="1"/>
  <c r="AW802" i="2" a="1"/>
  <c r="AW798" i="2" a="1"/>
  <c r="AW803" i="2" a="1"/>
  <c r="Y564" i="2" a="1"/>
  <c r="O567" i="2" a="1"/>
  <c r="O221" i="2" a="1"/>
  <c r="O555" i="2" a="1"/>
  <c r="O166" i="2" a="1"/>
  <c r="O618" i="2" a="1"/>
  <c r="O220" i="2" a="1"/>
  <c r="O556" i="2" a="1"/>
  <c r="O222" i="2" a="1"/>
  <c r="O165" i="2" a="1"/>
  <c r="O557" i="2" a="1"/>
  <c r="O619" i="2" a="1"/>
  <c r="O620" i="2" a="1"/>
  <c r="O568" i="2" a="1"/>
  <c r="O167" i="2" a="1"/>
  <c r="O190" i="2" a="1"/>
  <c r="O189" i="2" a="1"/>
  <c r="O192" i="2" a="1"/>
  <c r="AI341" i="2" a="1"/>
  <c r="AI783" i="2" a="1"/>
  <c r="AI784" i="2" a="1"/>
  <c r="AI340" i="2" a="1"/>
  <c r="BE561" i="2" a="1"/>
  <c r="AC887" i="2" a="1"/>
  <c r="AC406" i="2" a="1"/>
  <c r="AC888" i="2" a="1"/>
  <c r="AC864" i="2" a="1"/>
  <c r="AC855" i="2" a="1"/>
  <c r="AC860" i="2" a="1"/>
  <c r="AC422" i="2" a="1"/>
  <c r="AC423" i="2" a="1"/>
  <c r="S524" i="2" a="1"/>
  <c r="S122" i="2" a="1"/>
  <c r="S109" i="2" a="1"/>
  <c r="S520" i="2" a="1"/>
  <c r="S125" i="2" a="1"/>
  <c r="S133" i="2" a="1"/>
  <c r="S521" i="2" a="1"/>
  <c r="S513" i="2" a="1"/>
  <c r="S134" i="2" a="1"/>
  <c r="S136" i="2" a="1"/>
  <c r="S506" i="2" a="1"/>
  <c r="S131" i="2" a="1"/>
  <c r="S119" i="2" a="1"/>
  <c r="S120" i="2" a="1"/>
  <c r="S505" i="2" a="1"/>
  <c r="S191" i="2" a="1"/>
  <c r="S132" i="2" a="1"/>
  <c r="S135" i="2" a="1"/>
  <c r="S121" i="2" a="1"/>
  <c r="S507" i="2" a="1"/>
  <c r="S519" i="2" a="1"/>
  <c r="S790" i="2" a="1"/>
  <c r="S806" i="2" a="1"/>
  <c r="S431" i="2" a="1"/>
  <c r="S525" i="2" a="1"/>
  <c r="S805" i="2" a="1"/>
  <c r="S804" i="2" a="1"/>
  <c r="S523" i="2" a="1"/>
  <c r="S130" i="2" a="1"/>
  <c r="S345" i="2" a="1"/>
  <c r="S522" i="2" a="1"/>
  <c r="S358" i="2" a="1"/>
  <c r="AQ565" i="2" a="1"/>
  <c r="W356" i="2" a="1"/>
  <c r="W357" i="2" a="1"/>
  <c r="W802" i="2" a="1"/>
  <c r="W803" i="2" a="1"/>
  <c r="W800" i="2" a="1"/>
  <c r="W798" i="2" a="1"/>
  <c r="W799" i="2" a="1"/>
  <c r="W355" i="2" a="1"/>
  <c r="W801" i="2" a="1"/>
  <c r="CC456" i="2" a="1"/>
  <c r="CC454" i="2" a="1"/>
  <c r="CC455" i="2" a="1"/>
  <c r="U779" i="2" a="1"/>
  <c r="AK96" i="2" a="1"/>
  <c r="AK948" i="2" a="1"/>
  <c r="AK97" i="2" a="1"/>
  <c r="AK949" i="2" a="1"/>
  <c r="O581" i="2" a="1"/>
  <c r="O623" i="2" a="1"/>
  <c r="O225" i="2" a="1"/>
  <c r="O585" i="2" a="1"/>
  <c r="O205" i="2" a="1"/>
  <c r="O582" i="2" a="1"/>
  <c r="O208" i="2" a="1"/>
  <c r="O206" i="2" a="1"/>
  <c r="O584" i="2" a="1"/>
  <c r="O207" i="2" a="1"/>
  <c r="O583" i="2" a="1"/>
  <c r="O580" i="2" a="1"/>
  <c r="AI930" i="2" a="1"/>
  <c r="AI91" i="2" a="1"/>
  <c r="AI929" i="2" a="1"/>
  <c r="AI90" i="2" a="1"/>
  <c r="AI917" i="2" a="1"/>
  <c r="AI81" i="2" a="1"/>
  <c r="AI918" i="2" a="1"/>
  <c r="AI921" i="2" a="1"/>
  <c r="AI83" i="2" a="1"/>
  <c r="AI919" i="2" a="1"/>
  <c r="AI916" i="2" a="1"/>
  <c r="AI79" i="2" a="1"/>
  <c r="AI84" i="2" a="1"/>
  <c r="AI920" i="2" a="1"/>
  <c r="AI80" i="2" a="1"/>
  <c r="AI82" i="2" a="1"/>
  <c r="W111" i="2" a="1"/>
  <c r="Q890" i="2" a="1"/>
  <c r="Q424" i="2" a="1"/>
  <c r="Q856" i="2" a="1"/>
  <c r="Q889" i="2" a="1"/>
  <c r="Q425" i="2" a="1"/>
  <c r="CA329" i="2" a="1"/>
  <c r="CA766" i="2" a="1"/>
  <c r="CA771" i="2" a="1"/>
  <c r="CA328" i="2" a="1"/>
  <c r="CA330" i="2" a="1"/>
  <c r="CA770" i="2" a="1"/>
  <c r="CA767" i="2" a="1"/>
  <c r="CA327" i="2" a="1"/>
  <c r="CA769" i="2" a="1"/>
  <c r="CA446" i="2" a="1"/>
  <c r="CA768" i="2" a="1"/>
  <c r="CA765" i="2" a="1"/>
  <c r="CA331" i="2" a="1"/>
  <c r="BU838" i="2" a="1"/>
  <c r="BU837" i="2" a="1"/>
  <c r="BU382" i="2" a="1"/>
  <c r="BU381" i="2" a="1"/>
  <c r="BU828" i="2" a="1"/>
  <c r="AI715" i="2" a="1"/>
  <c r="AI727" i="2" a="1"/>
  <c r="AI730" i="2" a="1"/>
  <c r="AI732" i="2" a="1"/>
  <c r="AI726" i="2" a="1"/>
  <c r="AI728" i="2" a="1"/>
  <c r="AI731" i="2" a="1"/>
  <c r="AI738" i="2" a="1"/>
  <c r="AI733" i="2" a="1"/>
  <c r="AI739" i="2" a="1"/>
  <c r="AI309" i="2" a="1"/>
  <c r="AI737" i="2" a="1"/>
  <c r="AO730" i="2" a="1"/>
  <c r="AO726" i="2" a="1"/>
  <c r="AO715" i="2" a="1"/>
  <c r="AO739" i="2" a="1"/>
  <c r="AO731" i="2" a="1"/>
  <c r="AO733" i="2" a="1"/>
  <c r="AO309" i="2" a="1"/>
  <c r="AO738" i="2" a="1"/>
  <c r="AO727" i="2" a="1"/>
  <c r="AO737" i="2" a="1"/>
  <c r="AO728" i="2" a="1"/>
  <c r="AO732" i="2" a="1"/>
  <c r="AM441" i="2" a="1"/>
  <c r="AM721" i="2" a="1"/>
  <c r="AM720" i="2" a="1"/>
  <c r="Y87" i="2" a="1"/>
  <c r="Y925" i="2" a="1"/>
  <c r="Y86" i="2" a="1"/>
  <c r="Y88" i="2" a="1"/>
  <c r="Y926" i="2" a="1"/>
  <c r="Y924" i="2" a="1"/>
  <c r="Y927" i="2" a="1"/>
  <c r="Y923" i="2" a="1"/>
  <c r="AC793" i="2" a="1"/>
  <c r="AC352" i="2" a="1"/>
  <c r="AC349" i="2" a="1"/>
  <c r="AC353" i="2" a="1"/>
  <c r="AC354" i="2" a="1"/>
  <c r="AC351" i="2" a="1"/>
  <c r="AC350" i="2" a="1"/>
  <c r="AC794" i="2" a="1"/>
  <c r="AC797" i="2" a="1"/>
  <c r="AC796" i="2" a="1"/>
  <c r="AC795" i="2" a="1"/>
  <c r="AC781" i="2" a="1"/>
  <c r="AC792" i="2" a="1"/>
  <c r="AA295" i="2" a="1"/>
  <c r="AA290" i="2" a="1"/>
  <c r="AA642" i="2" a="1"/>
  <c r="AA694" i="2" a="1"/>
  <c r="AA235" i="2" a="1"/>
  <c r="AA236" i="2" a="1"/>
  <c r="AA699" i="2" a="1"/>
  <c r="AA286" i="2" a="1"/>
  <c r="AA640" i="2" a="1"/>
  <c r="AA291" i="2" a="1"/>
  <c r="AA289" i="2" a="1"/>
  <c r="AA696" i="2" a="1"/>
  <c r="AA700" i="2" a="1"/>
  <c r="AA701" i="2" a="1"/>
  <c r="AA292" i="2" a="1"/>
  <c r="AA695" i="2" a="1"/>
  <c r="AA296" i="2" a="1"/>
  <c r="AA287" i="2" a="1"/>
  <c r="AA698" i="2" a="1"/>
  <c r="AA697" i="2" a="1"/>
  <c r="AA297" i="2" a="1"/>
  <c r="AA702" i="2" a="1"/>
  <c r="AA293" i="2" a="1"/>
  <c r="AA703" i="2" a="1"/>
  <c r="AA641" i="2" a="1"/>
  <c r="AA288" i="2" a="1"/>
  <c r="AA643" i="2" a="1"/>
  <c r="AA234" i="2" a="1"/>
  <c r="AA294" i="2" a="1"/>
  <c r="W609" i="2" a="1"/>
  <c r="W213" i="2" a="1"/>
  <c r="W212" i="2" a="1"/>
  <c r="W214" i="2" a="1"/>
  <c r="W610" i="2" a="1"/>
  <c r="W608" i="2" a="1"/>
  <c r="CC780" i="2" a="1"/>
  <c r="CC342" i="2" a="1"/>
  <c r="CC336" i="2" a="1"/>
  <c r="CC778" i="2" a="1"/>
  <c r="CC774" i="2" a="1"/>
  <c r="CC773" i="2" a="1"/>
  <c r="CC335" i="2" a="1"/>
  <c r="CC772" i="2" a="1"/>
  <c r="CC785" i="2" a="1"/>
  <c r="CC777" i="2" a="1"/>
  <c r="CC776" i="2" a="1"/>
  <c r="CC775" i="2" a="1"/>
  <c r="U381" i="2" a="1"/>
  <c r="U838" i="2" a="1"/>
  <c r="U837" i="2" a="1"/>
  <c r="U828" i="2" a="1"/>
  <c r="U382" i="2" a="1"/>
  <c r="AK376" i="2" a="1"/>
  <c r="AK826" i="2" a="1"/>
  <c r="AK830" i="2" a="1"/>
  <c r="AK374" i="2" a="1"/>
  <c r="AK827" i="2" a="1"/>
  <c r="AK391" i="2" a="1"/>
  <c r="AK379" i="2" a="1"/>
  <c r="AK375" i="2" a="1"/>
  <c r="AK373" i="2" a="1"/>
  <c r="AK831" i="2" a="1"/>
  <c r="AK389" i="2" a="1"/>
  <c r="AK829" i="2" a="1"/>
  <c r="AK372" i="2" a="1"/>
  <c r="AK836" i="2" a="1"/>
  <c r="AK833" i="2" a="1"/>
  <c r="AK390" i="2" a="1"/>
  <c r="AK832" i="2" a="1"/>
  <c r="AK845" i="2" a="1"/>
  <c r="AK834" i="2" a="1"/>
  <c r="BQ563" i="2" a="1"/>
  <c r="AI851" i="2" a="1"/>
  <c r="AI841" i="2" a="1"/>
  <c r="AI842" i="2" a="1"/>
  <c r="AI397" i="2" a="1"/>
  <c r="BE564" i="2" a="1"/>
  <c r="AO451" i="2" a="1"/>
  <c r="BI913" i="2" a="1"/>
  <c r="BI912" i="2" a="1"/>
  <c r="BI77" i="2" a="1"/>
  <c r="BI914" i="2" a="1"/>
  <c r="BI911" i="2" a="1"/>
  <c r="BI75" i="2" a="1"/>
  <c r="BI76" i="2" a="1"/>
  <c r="BO412" i="2" a="1"/>
  <c r="BO884" i="2" a="1"/>
  <c r="BO419" i="2" a="1"/>
  <c r="BO402" i="2" a="1"/>
  <c r="BO872" i="2" a="1"/>
  <c r="BO417" i="2" a="1"/>
  <c r="BO882" i="2" a="1"/>
  <c r="BO883" i="2" a="1"/>
  <c r="BO868" i="2" a="1"/>
  <c r="BO403" i="2" a="1"/>
  <c r="BO854" i="2" a="1"/>
  <c r="BO878" i="2" a="1"/>
  <c r="BO404" i="2" a="1"/>
  <c r="BO876" i="2" a="1"/>
  <c r="BO880" i="2" a="1"/>
  <c r="BO885" i="2" a="1"/>
  <c r="BO411" i="2" a="1"/>
  <c r="BO881" i="2" a="1"/>
  <c r="BO873" i="2" a="1"/>
  <c r="BO875" i="2" a="1"/>
  <c r="BO886" i="2" a="1"/>
  <c r="BO869" i="2" a="1"/>
  <c r="BO877" i="2" a="1"/>
  <c r="BO418" i="2" a="1"/>
  <c r="BO863" i="2" a="1"/>
  <c r="BO858" i="2" a="1"/>
  <c r="BO408" i="2" a="1"/>
  <c r="BO421" i="2" a="1"/>
  <c r="BO867" i="2" a="1"/>
  <c r="BO879" i="2" a="1"/>
  <c r="BO410" i="2" a="1"/>
  <c r="BO416" i="2" a="1"/>
  <c r="BO415" i="2" a="1"/>
  <c r="BO874" i="2" a="1"/>
  <c r="BO871" i="2" a="1"/>
  <c r="BO409" i="2" a="1"/>
  <c r="BO413" i="2" a="1"/>
  <c r="BO870" i="2" a="1"/>
  <c r="BO420" i="2" a="1"/>
  <c r="BO414" i="2" a="1"/>
  <c r="BO859" i="2" a="1"/>
  <c r="AA192" i="2" a="1"/>
  <c r="AA619" i="2" a="1"/>
  <c r="AA189" i="2" a="1"/>
  <c r="AA165" i="2" a="1"/>
  <c r="AA556" i="2" a="1"/>
  <c r="AA222" i="2" a="1"/>
  <c r="AA167" i="2" a="1"/>
  <c r="AA166" i="2" a="1"/>
  <c r="AA190" i="2" a="1"/>
  <c r="AA221" i="2" a="1"/>
  <c r="AA568" i="2" a="1"/>
  <c r="AA220" i="2" a="1"/>
  <c r="AA557" i="2" a="1"/>
  <c r="AA620" i="2" a="1"/>
  <c r="AA618" i="2" a="1"/>
  <c r="AA567" i="2" a="1"/>
  <c r="AA555" i="2" a="1"/>
  <c r="W834" i="2" a="1"/>
  <c r="W836" i="2" a="1"/>
  <c r="W376" i="2" a="1"/>
  <c r="W374" i="2" a="1"/>
  <c r="W391" i="2" a="1"/>
  <c r="W845" i="2" a="1"/>
  <c r="W831" i="2" a="1"/>
  <c r="W827" i="2" a="1"/>
  <c r="W833" i="2" a="1"/>
  <c r="W830" i="2" a="1"/>
  <c r="W390" i="2" a="1"/>
  <c r="W375" i="2" a="1"/>
  <c r="W379" i="2" a="1"/>
  <c r="W372" i="2" a="1"/>
  <c r="W832" i="2" a="1"/>
  <c r="W829" i="2" a="1"/>
  <c r="W389" i="2" a="1"/>
  <c r="W826" i="2" a="1"/>
  <c r="W373" i="2" a="1"/>
  <c r="U194" i="2" a="1"/>
  <c r="U223" i="2" a="1"/>
  <c r="U621" i="2" a="1"/>
  <c r="U569" i="2" a="1"/>
  <c r="U571" i="2" a="1"/>
  <c r="U570" i="2" a="1"/>
  <c r="U195" i="2" a="1"/>
  <c r="Q771" i="2" a="1"/>
  <c r="Q768" i="2" a="1"/>
  <c r="Q331" i="2" a="1"/>
  <c r="Q770" i="2" a="1"/>
  <c r="Q769" i="2" a="1"/>
  <c r="Q330" i="2" a="1"/>
  <c r="Q765" i="2" a="1"/>
  <c r="Q767" i="2" a="1"/>
  <c r="Q329" i="2" a="1"/>
  <c r="Q328" i="2" a="1"/>
  <c r="Q766" i="2" a="1"/>
  <c r="Q446" i="2" a="1"/>
  <c r="Q327" i="2" a="1"/>
  <c r="AQ456" i="2" a="1"/>
  <c r="AQ454" i="2" a="1"/>
  <c r="AQ455" i="2" a="1"/>
  <c r="AQ860" i="2" a="1"/>
  <c r="AQ855" i="2" a="1"/>
  <c r="AQ888" i="2" a="1"/>
  <c r="AQ887" i="2" a="1"/>
  <c r="AQ864" i="2" a="1"/>
  <c r="AQ406" i="2" a="1"/>
  <c r="AQ423" i="2" a="1"/>
  <c r="AQ422" i="2" a="1"/>
  <c r="BE923" i="2" a="1"/>
  <c r="BE924" i="2" a="1"/>
  <c r="BE87" i="2" a="1"/>
  <c r="BE925" i="2" a="1"/>
  <c r="BE926" i="2" a="1"/>
  <c r="BE86" i="2" a="1"/>
  <c r="BE88" i="2" a="1"/>
  <c r="BE927" i="2" a="1"/>
  <c r="AK356" i="2" a="1"/>
  <c r="AK357" i="2" a="1"/>
  <c r="AK802" i="2" a="1"/>
  <c r="AK799" i="2" a="1"/>
  <c r="AK798" i="2" a="1"/>
  <c r="AK800" i="2" a="1"/>
  <c r="AK355" i="2" a="1"/>
  <c r="AK803" i="2" a="1"/>
  <c r="AK801" i="2" a="1"/>
  <c r="AK454" i="2" a="1"/>
  <c r="AK455" i="2" a="1"/>
  <c r="AK456" i="2" a="1"/>
  <c r="BQ559" i="2" a="1"/>
  <c r="O294" i="2" a="1"/>
  <c r="O288" i="2" a="1"/>
  <c r="O293" i="2" a="1"/>
  <c r="O694" i="2" a="1"/>
  <c r="O640" i="2" a="1"/>
  <c r="O236" i="2" a="1"/>
  <c r="O699" i="2" a="1"/>
  <c r="O235" i="2" a="1"/>
  <c r="O291" i="2" a="1"/>
  <c r="O290" i="2" a="1"/>
  <c r="O700" i="2" a="1"/>
  <c r="O696" i="2" a="1"/>
  <c r="O297" i="2" a="1"/>
  <c r="O697" i="2" a="1"/>
  <c r="O695" i="2" a="1"/>
  <c r="O296" i="2" a="1"/>
  <c r="O701" i="2" a="1"/>
  <c r="O292" i="2" a="1"/>
  <c r="O234" i="2" a="1"/>
  <c r="O702" i="2" a="1"/>
  <c r="O641" i="2" a="1"/>
  <c r="O642" i="2" a="1"/>
  <c r="O286" i="2" a="1"/>
  <c r="O287" i="2" a="1"/>
  <c r="O643" i="2" a="1"/>
  <c r="O289" i="2" a="1"/>
  <c r="O295" i="2" a="1"/>
  <c r="O703" i="2" a="1"/>
  <c r="O698" i="2" a="1"/>
  <c r="BQ96" i="2" a="1"/>
  <c r="BQ97" i="2" a="1"/>
  <c r="BQ949" i="2" a="1"/>
  <c r="BQ948" i="2" a="1"/>
  <c r="BC927" i="2" a="1"/>
  <c r="BC924" i="2" a="1"/>
  <c r="BC923" i="2" a="1"/>
  <c r="BC86" i="2" a="1"/>
  <c r="BC925" i="2" a="1"/>
  <c r="BC926" i="2" a="1"/>
  <c r="BC87" i="2" a="1"/>
  <c r="BC88" i="2" a="1"/>
  <c r="BC949" i="2" a="1"/>
  <c r="BC948" i="2" a="1"/>
  <c r="BC96" i="2" a="1"/>
  <c r="BC97" i="2" a="1"/>
  <c r="AO17" i="2" a="1"/>
  <c r="AM608" i="2" a="1"/>
  <c r="AM212" i="2" a="1"/>
  <c r="AM213" i="2" a="1"/>
  <c r="AM214" i="2" a="1"/>
  <c r="AM610" i="2" a="1"/>
  <c r="AM609" i="2" a="1"/>
  <c r="BM563" i="2" a="1"/>
  <c r="BA91" i="2" a="1"/>
  <c r="BA930" i="2" a="1"/>
  <c r="BA929" i="2" a="1"/>
  <c r="BA90" i="2" a="1"/>
  <c r="CG341" i="2" a="1"/>
  <c r="CG784" i="2" a="1"/>
  <c r="CG783" i="2" a="1"/>
  <c r="CG340" i="2" a="1"/>
  <c r="AC651" i="2" a="1"/>
  <c r="AC652" i="2" a="1"/>
  <c r="AC438" i="2" a="1"/>
  <c r="BS561" i="2" a="1"/>
  <c r="AA133" i="2" a="1"/>
  <c r="AA519" i="2" a="1"/>
  <c r="AA523" i="2" a="1"/>
  <c r="AA122" i="2" a="1"/>
  <c r="AA431" i="2" a="1"/>
  <c r="AA525" i="2" a="1"/>
  <c r="AA135" i="2" a="1"/>
  <c r="AA345" i="2" a="1"/>
  <c r="AA521" i="2" a="1"/>
  <c r="AA132" i="2" a="1"/>
  <c r="AA805" i="2" a="1"/>
  <c r="AA109" i="2" a="1"/>
  <c r="AA130" i="2" a="1"/>
  <c r="AA506" i="2" a="1"/>
  <c r="AA358" i="2" a="1"/>
  <c r="AA125" i="2" a="1"/>
  <c r="AA120" i="2" a="1"/>
  <c r="AA804" i="2" a="1"/>
  <c r="AA127" i="2" a="1"/>
  <c r="AA522" i="2" a="1"/>
  <c r="AA806" i="2" a="1"/>
  <c r="AA131" i="2" a="1"/>
  <c r="AA505" i="2" a="1"/>
  <c r="AA191" i="2" a="1"/>
  <c r="AA136" i="2" a="1"/>
  <c r="AA121" i="2" a="1"/>
  <c r="AA524" i="2" a="1"/>
  <c r="AA134" i="2" a="1"/>
  <c r="AA507" i="2" a="1"/>
  <c r="AA119" i="2" a="1"/>
  <c r="AA520" i="2" a="1"/>
  <c r="AA790" i="2" a="1"/>
  <c r="AA513" i="2" a="1"/>
  <c r="AE907" i="2" a="1"/>
  <c r="AE37" i="2" a="1"/>
  <c r="AE36" i="2" a="1"/>
  <c r="AE908" i="2" a="1"/>
  <c r="Y509" i="2" a="1"/>
  <c r="Y510" i="2" a="1"/>
  <c r="Y428" i="2" a="1"/>
  <c r="Y427" i="2" a="1"/>
  <c r="Y508" i="2" a="1"/>
  <c r="U799" i="2" a="1"/>
  <c r="U356" i="2" a="1"/>
  <c r="U357" i="2" a="1"/>
  <c r="U803" i="2" a="1"/>
  <c r="U800" i="2" a="1"/>
  <c r="U802" i="2" a="1"/>
  <c r="U798" i="2" a="1"/>
  <c r="U355" i="2" a="1"/>
  <c r="U801" i="2" a="1"/>
  <c r="AS97" i="2" a="1"/>
  <c r="AS948" i="2" a="1"/>
  <c r="AS96" i="2" a="1"/>
  <c r="AS949" i="2" a="1"/>
  <c r="CA930" i="2" a="1"/>
  <c r="CA929" i="2" a="1"/>
  <c r="CA90" i="2" a="1"/>
  <c r="CA91" i="2" a="1"/>
  <c r="AK896" i="2" a="1"/>
  <c r="CA840" i="2" a="1"/>
  <c r="CA385" i="2" a="1"/>
  <c r="CA384" i="2" a="1"/>
  <c r="CA839" i="2" a="1"/>
  <c r="CA381" i="2" a="1"/>
  <c r="CA828" i="2" a="1"/>
  <c r="CA382" i="2" a="1"/>
  <c r="CA838" i="2" a="1"/>
  <c r="CA837" i="2" a="1"/>
  <c r="AE267" i="2" a="1"/>
  <c r="AE237" i="2" a="1"/>
  <c r="AE233" i="2" a="1"/>
  <c r="AE240" i="2" a="1"/>
  <c r="AE244" i="2" a="1"/>
  <c r="AE676" i="2" a="1"/>
  <c r="AE227" i="2" a="1"/>
  <c r="AE624" i="2" a="1"/>
  <c r="AE437" i="2" a="1"/>
  <c r="AE675" i="2" a="1"/>
  <c r="AE266" i="2" a="1"/>
  <c r="O783" i="2" a="1"/>
  <c r="O341" i="2" a="1"/>
  <c r="O784" i="2" a="1"/>
  <c r="O340" i="2" a="1"/>
  <c r="O763" i="2" a="1"/>
  <c r="O764" i="2" a="1"/>
  <c r="AI896" i="2" a="1"/>
  <c r="BQ798" i="2" a="1"/>
  <c r="BQ799" i="2" a="1"/>
  <c r="BQ802" i="2" a="1"/>
  <c r="BQ803" i="2" a="1"/>
  <c r="BQ801" i="2" a="1"/>
  <c r="BQ356" i="2" a="1"/>
  <c r="BQ800" i="2" a="1"/>
  <c r="BQ355" i="2" a="1"/>
  <c r="BQ357" i="2" a="1"/>
  <c r="BW831" i="2" a="1"/>
  <c r="BW830" i="2" a="1"/>
  <c r="BW375" i="2" a="1"/>
  <c r="BW836" i="2" a="1"/>
  <c r="BW833" i="2" a="1"/>
  <c r="BW373" i="2" a="1"/>
  <c r="BW845" i="2" a="1"/>
  <c r="BW376" i="2" a="1"/>
  <c r="BW379" i="2" a="1"/>
  <c r="BW826" i="2" a="1"/>
  <c r="BW827" i="2" a="1"/>
  <c r="BW374" i="2" a="1"/>
  <c r="BW829" i="2" a="1"/>
  <c r="BW832" i="2" a="1"/>
  <c r="BW389" i="2" a="1"/>
  <c r="BW834" i="2" a="1"/>
  <c r="BW391" i="2" a="1"/>
  <c r="BW390" i="2" a="1"/>
  <c r="BW372" i="2" a="1"/>
  <c r="AG160" i="2" a="1"/>
  <c r="AG164" i="2" a="1"/>
  <c r="AG211" i="2" a="1"/>
  <c r="AG161" i="2" a="1"/>
  <c r="AG204" i="2" a="1"/>
  <c r="AG193" i="2" a="1"/>
  <c r="AG545" i="2" a="1"/>
  <c r="AG196" i="2" a="1"/>
  <c r="AG547" i="2" a="1"/>
  <c r="AG210" i="2" a="1"/>
  <c r="AG586" i="2" a="1"/>
  <c r="AG209" i="2" a="1"/>
  <c r="AG432" i="2" a="1"/>
  <c r="S880" i="2" a="1"/>
  <c r="S416" i="2" a="1"/>
  <c r="S410" i="2" a="1"/>
  <c r="S420" i="2" a="1"/>
  <c r="S872" i="2" a="1"/>
  <c r="S870" i="2" a="1"/>
  <c r="S413" i="2" a="1"/>
  <c r="S867" i="2" a="1"/>
  <c r="S881" i="2" a="1"/>
  <c r="S874" i="2" a="1"/>
  <c r="S882" i="2" a="1"/>
  <c r="S404" i="2" a="1"/>
  <c r="S858" i="2" a="1"/>
  <c r="S869" i="2" a="1"/>
  <c r="S884" i="2" a="1"/>
  <c r="S871" i="2" a="1"/>
  <c r="S415" i="2" a="1"/>
  <c r="S876" i="2" a="1"/>
  <c r="S885" i="2" a="1"/>
  <c r="S417" i="2" a="1"/>
  <c r="S877" i="2" a="1"/>
  <c r="S408" i="2" a="1"/>
  <c r="S411" i="2" a="1"/>
  <c r="S421" i="2" a="1"/>
  <c r="S875" i="2" a="1"/>
  <c r="S418" i="2" a="1"/>
  <c r="S879" i="2" a="1"/>
  <c r="S859" i="2" a="1"/>
  <c r="S868" i="2" a="1"/>
  <c r="S863" i="2" a="1"/>
  <c r="S886" i="2" a="1"/>
  <c r="S409" i="2" a="1"/>
  <c r="S412" i="2" a="1"/>
  <c r="S419" i="2" a="1"/>
  <c r="S403" i="2" a="1"/>
  <c r="S854" i="2" a="1"/>
  <c r="S402" i="2" a="1"/>
  <c r="S878" i="2" a="1"/>
  <c r="S883" i="2" a="1"/>
  <c r="S414" i="2" a="1"/>
  <c r="S873" i="2" a="1"/>
  <c r="AA799" i="2" a="1"/>
  <c r="AA357" i="2" a="1"/>
  <c r="AA801" i="2" a="1"/>
  <c r="AA803" i="2" a="1"/>
  <c r="AA356" i="2" a="1"/>
  <c r="AA800" i="2" a="1"/>
  <c r="AA355" i="2" a="1"/>
  <c r="AA798" i="2" a="1"/>
  <c r="AA802" i="2" a="1"/>
  <c r="BO559" i="2" a="1"/>
  <c r="CG920" i="2" a="1"/>
  <c r="CG918" i="2" a="1"/>
  <c r="CG917" i="2" a="1"/>
  <c r="CG919" i="2" a="1"/>
  <c r="CG79" i="2" a="1"/>
  <c r="CG80" i="2" a="1"/>
  <c r="CG921" i="2" a="1"/>
  <c r="CG81" i="2" a="1"/>
  <c r="CG916" i="2" a="1"/>
  <c r="CG84" i="2" a="1"/>
  <c r="CG83" i="2" a="1"/>
  <c r="CG82" i="2" a="1"/>
  <c r="CG948" i="2" a="1"/>
  <c r="CG949" i="2" a="1"/>
  <c r="CG97" i="2" a="1"/>
  <c r="CG96" i="2" a="1"/>
  <c r="Y235" i="2" a="1"/>
  <c r="Y291" i="2" a="1"/>
  <c r="Y286" i="2" a="1"/>
  <c r="Y292" i="2" a="1"/>
  <c r="Y694" i="2" a="1"/>
  <c r="Y290" i="2" a="1"/>
  <c r="Y697" i="2" a="1"/>
  <c r="Y702" i="2" a="1"/>
  <c r="Y293" i="2" a="1"/>
  <c r="Y695" i="2" a="1"/>
  <c r="Y700" i="2" a="1"/>
  <c r="Y640" i="2" a="1"/>
  <c r="Y236" i="2" a="1"/>
  <c r="Y288" i="2" a="1"/>
  <c r="Y643" i="2" a="1"/>
  <c r="Y642" i="2" a="1"/>
  <c r="Y696" i="2" a="1"/>
  <c r="Y699" i="2" a="1"/>
  <c r="Y234" i="2" a="1"/>
  <c r="Y294" i="2" a="1"/>
  <c r="Y297" i="2" a="1"/>
  <c r="Y701" i="2" a="1"/>
  <c r="Y289" i="2" a="1"/>
  <c r="Y641" i="2" a="1"/>
  <c r="Y296" i="2" a="1"/>
  <c r="Y295" i="2" a="1"/>
  <c r="Y703" i="2" a="1"/>
  <c r="Y287" i="2" a="1"/>
  <c r="Y698" i="2" a="1"/>
  <c r="W87" i="2" a="1"/>
  <c r="W927" i="2" a="1"/>
  <c r="W86" i="2" a="1"/>
  <c r="W924" i="2" a="1"/>
  <c r="W925" i="2" a="1"/>
  <c r="W923" i="2" a="1"/>
  <c r="W926" i="2" a="1"/>
  <c r="W88" i="2" a="1"/>
  <c r="BW935" i="2" a="1"/>
  <c r="BW93" i="2" a="1"/>
  <c r="BW933" i="2" a="1"/>
  <c r="BW934" i="2" a="1"/>
  <c r="BW932" i="2" a="1"/>
  <c r="BW937" i="2" a="1"/>
  <c r="BW94" i="2" a="1"/>
  <c r="BW936" i="2" a="1"/>
  <c r="CE382" i="2" a="1"/>
  <c r="CE381" i="2" a="1"/>
  <c r="CE838" i="2" a="1"/>
  <c r="CE837" i="2" a="1"/>
  <c r="CE828" i="2" a="1"/>
  <c r="CE841" i="2" a="1"/>
  <c r="CE851" i="2" a="1"/>
  <c r="CE842" i="2" a="1"/>
  <c r="CE397" i="2" a="1"/>
  <c r="U97" i="2" a="1"/>
  <c r="U948" i="2" a="1"/>
  <c r="U96" i="2" a="1"/>
  <c r="U949" i="2" a="1"/>
  <c r="AK767" i="2" a="1"/>
  <c r="AK770" i="2" a="1"/>
  <c r="AK329" i="2" a="1"/>
  <c r="AK771" i="2" a="1"/>
  <c r="AK768" i="2" a="1"/>
  <c r="AK330" i="2" a="1"/>
  <c r="AK766" i="2" a="1"/>
  <c r="AK765" i="2" a="1"/>
  <c r="AK328" i="2" a="1"/>
  <c r="AK327" i="2" a="1"/>
  <c r="AK331" i="2" a="1"/>
  <c r="AK446" i="2" a="1"/>
  <c r="AK769" i="2" a="1"/>
  <c r="AK451" i="2" a="1"/>
  <c r="AO612" i="2" a="1"/>
  <c r="AO217" i="2" a="1"/>
  <c r="AO614" i="2" a="1"/>
  <c r="AO820" i="2" a="1"/>
  <c r="AO215" i="2" a="1"/>
  <c r="AO218" i="2" a="1"/>
  <c r="AO616" i="2" a="1"/>
  <c r="AO613" i="2" a="1"/>
  <c r="AO162" i="2" a="1"/>
  <c r="AO554" i="2" a="1"/>
  <c r="AO617" i="2" a="1"/>
  <c r="AO611" i="2" a="1"/>
  <c r="AO219" i="2" a="1"/>
  <c r="AO552" i="2" a="1"/>
  <c r="AO550" i="2" a="1"/>
  <c r="AO365" i="2" a="1"/>
  <c r="AO216" i="2" a="1"/>
  <c r="AO163" i="2" a="1"/>
  <c r="AO551" i="2" a="1"/>
  <c r="AO615" i="2" a="1"/>
  <c r="AO553" i="2" a="1"/>
  <c r="AM17" i="2" a="1"/>
  <c r="AC754" i="2" a="1"/>
  <c r="AQ563" i="2" a="1"/>
  <c r="AA778" i="2" a="1"/>
  <c r="AA335" i="2" a="1"/>
  <c r="AA776" i="2" a="1"/>
  <c r="AA774" i="2" a="1"/>
  <c r="AA775" i="2" a="1"/>
  <c r="AA336" i="2" a="1"/>
  <c r="AA772" i="2" a="1"/>
  <c r="AA777" i="2" a="1"/>
  <c r="AA785" i="2" a="1"/>
  <c r="AA342" i="2" a="1"/>
  <c r="AA773" i="2" a="1"/>
  <c r="AA780" i="2" a="1"/>
  <c r="AW925" i="2" a="1"/>
  <c r="AW926" i="2" a="1"/>
  <c r="AW923" i="2" a="1"/>
  <c r="AW88" i="2" a="1"/>
  <c r="AW927" i="2" a="1"/>
  <c r="AW86" i="2" a="1"/>
  <c r="AW87" i="2" a="1"/>
  <c r="AW924" i="2" a="1"/>
  <c r="AW75" i="2" a="1"/>
  <c r="AW912" i="2" a="1"/>
  <c r="AW913" i="2" a="1"/>
  <c r="AW77" i="2" a="1"/>
  <c r="AW914" i="2" a="1"/>
  <c r="AW76" i="2" a="1"/>
  <c r="AW911" i="2" a="1"/>
  <c r="U318" i="2" a="1"/>
  <c r="U747" i="2" a="1"/>
  <c r="U717" i="2" a="1"/>
  <c r="U748" i="2" a="1"/>
  <c r="Q756" i="2" a="1"/>
  <c r="Q324" i="2" a="1"/>
  <c r="AK756" i="2" a="1"/>
  <c r="AK324" i="2" a="1"/>
  <c r="O397" i="2" a="1"/>
  <c r="O842" i="2" a="1"/>
  <c r="O851" i="2" a="1"/>
  <c r="O841" i="2" a="1"/>
  <c r="AC90" i="2" a="1"/>
  <c r="AC91" i="2" a="1"/>
  <c r="AC930" i="2" a="1"/>
  <c r="AC929" i="2" a="1"/>
  <c r="S87" i="2" a="1"/>
  <c r="S86" i="2" a="1"/>
  <c r="S926" i="2" a="1"/>
  <c r="S924" i="2" a="1"/>
  <c r="S925" i="2" a="1"/>
  <c r="S927" i="2" a="1"/>
  <c r="S88" i="2" a="1"/>
  <c r="S923" i="2" a="1"/>
  <c r="AG464" i="2" a="1"/>
  <c r="AG47" i="2" a="1"/>
  <c r="AG49" i="2" a="1"/>
  <c r="AG462" i="2" a="1"/>
  <c r="AG463" i="2" a="1"/>
  <c r="AG46" i="2" a="1"/>
  <c r="AG48" i="2" a="1"/>
  <c r="AG466" i="2" a="1"/>
  <c r="AG465" i="2" a="1"/>
  <c r="AG467" i="2" a="1"/>
  <c r="S851" i="2" a="1"/>
  <c r="S842" i="2" a="1"/>
  <c r="S841" i="2" a="1"/>
  <c r="S397" i="2" a="1"/>
  <c r="S385" i="2" a="1"/>
  <c r="S840" i="2" a="1"/>
  <c r="S839" i="2" a="1"/>
  <c r="S384" i="2" a="1"/>
  <c r="AQ561" i="2" a="1"/>
  <c r="W362" i="2" a="1"/>
  <c r="W782" i="2" a="1"/>
  <c r="W360" i="2" a="1"/>
  <c r="W361" i="2" a="1"/>
  <c r="BK930" i="2" a="1"/>
  <c r="BK929" i="2" a="1"/>
  <c r="BK91" i="2" a="1"/>
  <c r="BK90" i="2" a="1"/>
  <c r="Q948" i="2" a="1"/>
  <c r="Q96" i="2" a="1"/>
  <c r="Q97" i="2" a="1"/>
  <c r="Q949" i="2" a="1"/>
  <c r="Q926" i="2" a="1"/>
  <c r="Q88" i="2" a="1"/>
  <c r="Q87" i="2" a="1"/>
  <c r="Q927" i="2" a="1"/>
  <c r="Q924" i="2" a="1"/>
  <c r="Q923" i="2" a="1"/>
  <c r="Q86" i="2" a="1"/>
  <c r="Q925" i="2" a="1"/>
  <c r="CE783" i="2" a="1"/>
  <c r="CE340" i="2" a="1"/>
  <c r="CE784" i="2" a="1"/>
  <c r="CE341" i="2" a="1"/>
  <c r="Q575" i="2" a="1"/>
  <c r="Q573" i="2" a="1"/>
  <c r="Q572" i="2" a="1"/>
  <c r="Q202" i="2" a="1"/>
  <c r="Q201" i="2" a="1"/>
  <c r="Q203" i="2" a="1"/>
  <c r="Q200" i="2" a="1"/>
  <c r="Q197" i="2" a="1"/>
  <c r="Q579" i="2" a="1"/>
  <c r="Q622" i="2" a="1"/>
  <c r="Q577" i="2" a="1"/>
  <c r="Q578" i="2" a="1"/>
  <c r="Q224" i="2" a="1"/>
  <c r="AK239" i="2" a="1"/>
  <c r="AK298" i="2" a="1"/>
  <c r="AK648" i="2" a="1"/>
  <c r="AK238" i="2" a="1"/>
  <c r="AK646" i="2" a="1"/>
  <c r="AK299" i="2" a="1"/>
  <c r="AK645" i="2" a="1"/>
  <c r="AK705" i="2" a="1"/>
  <c r="AK704" i="2" a="1"/>
  <c r="AK647" i="2" a="1"/>
  <c r="AK644" i="2" a="1"/>
  <c r="AK706" i="2" a="1"/>
  <c r="O717" i="2" a="1"/>
  <c r="O747" i="2" a="1"/>
  <c r="O318" i="2" a="1"/>
  <c r="O748" i="2" a="1"/>
  <c r="BM890" i="2" a="1"/>
  <c r="BM889" i="2" a="1"/>
  <c r="BM424" i="2" a="1"/>
  <c r="BM856" i="2" a="1"/>
  <c r="BM425" i="2" a="1"/>
  <c r="AI646" i="2" a="1"/>
  <c r="AI648" i="2" a="1"/>
  <c r="AI239" i="2" a="1"/>
  <c r="AI645" i="2" a="1"/>
  <c r="AI298" i="2" a="1"/>
  <c r="AI238" i="2" a="1"/>
  <c r="AI299" i="2" a="1"/>
  <c r="AI644" i="2" a="1"/>
  <c r="AI704" i="2" a="1"/>
  <c r="AI705" i="2" a="1"/>
  <c r="AI647" i="2" a="1"/>
  <c r="AI706" i="2" a="1"/>
  <c r="AI294" i="2" a="1"/>
  <c r="AI702" i="2" a="1"/>
  <c r="AI234" i="2" a="1"/>
  <c r="AI694" i="2" a="1"/>
  <c r="AI697" i="2" a="1"/>
  <c r="AI641" i="2" a="1"/>
  <c r="AI698" i="2" a="1"/>
  <c r="AI293" i="2" a="1"/>
  <c r="AI700" i="2" a="1"/>
  <c r="AI291" i="2" a="1"/>
  <c r="AI235" i="2" a="1"/>
  <c r="AI286" i="2" a="1"/>
  <c r="AI701" i="2" a="1"/>
  <c r="AI297" i="2" a="1"/>
  <c r="AI696" i="2" a="1"/>
  <c r="AI288" i="2" a="1"/>
  <c r="AI296" i="2" a="1"/>
  <c r="AI290" i="2" a="1"/>
  <c r="AI699" i="2" a="1"/>
  <c r="AI642" i="2" a="1"/>
  <c r="AI236" i="2" a="1"/>
  <c r="AI640" i="2" a="1"/>
  <c r="AI292" i="2" a="1"/>
  <c r="AI295" i="2" a="1"/>
  <c r="AI643" i="2" a="1"/>
  <c r="AI695" i="2" a="1"/>
  <c r="AI287" i="2" a="1"/>
  <c r="AI289" i="2" a="1"/>
  <c r="AI703" i="2" a="1"/>
  <c r="AO658" i="2" a="1"/>
  <c r="AO264" i="2" a="1"/>
  <c r="AO666" i="2" a="1"/>
  <c r="AO249" i="2" a="1"/>
  <c r="AO247" i="2" a="1"/>
  <c r="AO633" i="2" a="1"/>
  <c r="AO393" i="2" a="1"/>
  <c r="AO671" i="2" a="1"/>
  <c r="AO392" i="2" a="1"/>
  <c r="AO230" i="2" a="1"/>
  <c r="AO229" i="2" a="1"/>
  <c r="AO665" i="2" a="1"/>
  <c r="AO669" i="2" a="1"/>
  <c r="AO667" i="2" a="1"/>
  <c r="AO660" i="2" a="1"/>
  <c r="AO631" i="2" a="1"/>
  <c r="AO657" i="2" a="1"/>
  <c r="AO632" i="2" a="1"/>
  <c r="AO629" i="2" a="1"/>
  <c r="AO228" i="2" a="1"/>
  <c r="AO847" i="2" a="1"/>
  <c r="AO661" i="2" a="1"/>
  <c r="AO668" i="2" a="1"/>
  <c r="AO674" i="2" a="1"/>
  <c r="AO656" i="2" a="1"/>
  <c r="AO250" i="2" a="1"/>
  <c r="AO664" i="2" a="1"/>
  <c r="AO259" i="2" a="1"/>
  <c r="AO659" i="2" a="1"/>
  <c r="AO672" i="2" a="1"/>
  <c r="AO673" i="2" a="1"/>
  <c r="AO257" i="2" a="1"/>
  <c r="AO258" i="2" a="1"/>
  <c r="AO625" i="2" a="1"/>
  <c r="AO263" i="2" a="1"/>
  <c r="AO670" i="2" a="1"/>
  <c r="AO786" i="2" a="1"/>
  <c r="AO639" i="2" a="1"/>
  <c r="AO231" i="2" a="1"/>
  <c r="AO253" i="2" a="1"/>
  <c r="AO662" i="2" a="1"/>
  <c r="AO630" i="2" a="1"/>
  <c r="AO846" i="2" a="1"/>
  <c r="AO251" i="2" a="1"/>
  <c r="AO663" i="2" a="1"/>
  <c r="AO261" i="2" a="1"/>
  <c r="AO628" i="2" a="1"/>
  <c r="AO252" i="2" a="1"/>
  <c r="AO254" i="2" a="1"/>
  <c r="AO232" i="2" a="1"/>
  <c r="AO265" i="2" a="1"/>
  <c r="AO627" i="2" a="1"/>
  <c r="AO255" i="2" a="1"/>
  <c r="AO248" i="2" a="1"/>
  <c r="AO256" i="2" a="1"/>
  <c r="AO262" i="2" a="1"/>
  <c r="AO260" i="2" a="1"/>
  <c r="AM779" i="2" a="1"/>
  <c r="AM764" i="2" a="1"/>
  <c r="AM763" i="2" a="1"/>
  <c r="AC896" i="2" a="1"/>
  <c r="S764" i="2" a="1"/>
  <c r="S763" i="2" a="1"/>
  <c r="BY17" i="2" a="1"/>
  <c r="W425" i="2" a="1"/>
  <c r="W889" i="2" a="1"/>
  <c r="W424" i="2" a="1"/>
  <c r="W856" i="2" a="1"/>
  <c r="W890" i="2" a="1"/>
  <c r="AO96" i="2" a="1"/>
  <c r="AO948" i="2" a="1"/>
  <c r="AO97" i="2" a="1"/>
  <c r="AO949" i="2" a="1"/>
  <c r="U783" i="2" a="1"/>
  <c r="U340" i="2" a="1"/>
  <c r="U341" i="2" a="1"/>
  <c r="U784" i="2" a="1"/>
  <c r="CE97" i="2" a="1"/>
  <c r="CE949" i="2" a="1"/>
  <c r="CE96" i="2" a="1"/>
  <c r="CE948" i="2" a="1"/>
  <c r="CE918" i="2" a="1"/>
  <c r="CE917" i="2" a="1"/>
  <c r="CE921" i="2" a="1"/>
  <c r="CE80" i="2" a="1"/>
  <c r="CE920" i="2" a="1"/>
  <c r="CE81" i="2" a="1"/>
  <c r="CE916" i="2" a="1"/>
  <c r="CE82" i="2" a="1"/>
  <c r="CE919" i="2" a="1"/>
  <c r="CE84" i="2" a="1"/>
  <c r="CE79" i="2" a="1"/>
  <c r="CE83" i="2" a="1"/>
  <c r="Q648" i="2" a="1"/>
  <c r="Q299" i="2" a="1"/>
  <c r="Q646" i="2" a="1"/>
  <c r="Q644" i="2" a="1"/>
  <c r="Q647" i="2" a="1"/>
  <c r="Q645" i="2" a="1"/>
  <c r="Q704" i="2" a="1"/>
  <c r="Q239" i="2" a="1"/>
  <c r="Q705" i="2" a="1"/>
  <c r="Q706" i="2" a="1"/>
  <c r="Q238" i="2" a="1"/>
  <c r="Q298" i="2" a="1"/>
  <c r="AW423" i="2" a="1"/>
  <c r="AW864" i="2" a="1"/>
  <c r="AW406" i="2" a="1"/>
  <c r="AW855" i="2" a="1"/>
  <c r="AW887" i="2" a="1"/>
  <c r="AW888" i="2" a="1"/>
  <c r="AW860" i="2" a="1"/>
  <c r="AW422" i="2" a="1"/>
  <c r="AK911" i="2" a="1"/>
  <c r="AK912" i="2" a="1"/>
  <c r="AK76" i="2" a="1"/>
  <c r="AK77" i="2" a="1"/>
  <c r="AK913" i="2" a="1"/>
  <c r="AK914" i="2" a="1"/>
  <c r="AK75" i="2" a="1"/>
  <c r="AI763" i="2" a="1"/>
  <c r="AI764" i="2" a="1"/>
  <c r="AA381" i="2" a="1"/>
  <c r="AA382" i="2" a="1"/>
  <c r="AA838" i="2" a="1"/>
  <c r="AA828" i="2" a="1"/>
  <c r="AA837" i="2" a="1"/>
  <c r="W764" i="2" a="1"/>
  <c r="W763" i="2" a="1"/>
  <c r="U124" i="2" a="1"/>
  <c r="U504" i="2" a="1"/>
  <c r="AC202" i="2" a="1"/>
  <c r="AC197" i="2" a="1"/>
  <c r="AC203" i="2" a="1"/>
  <c r="AC200" i="2" a="1"/>
  <c r="AC578" i="2" a="1"/>
  <c r="AC201" i="2" a="1"/>
  <c r="AC579" i="2" a="1"/>
  <c r="AC573" i="2" a="1"/>
  <c r="AC572" i="2" a="1"/>
  <c r="AC575" i="2" a="1"/>
  <c r="AC577" i="2" a="1"/>
  <c r="AC622" i="2" a="1"/>
  <c r="AC224" i="2" a="1"/>
  <c r="BQ560" i="2" a="1"/>
  <c r="BY800" i="2" a="1"/>
  <c r="BY803" i="2" a="1"/>
  <c r="BY798" i="2" a="1"/>
  <c r="BY799" i="2" a="1"/>
  <c r="BY356" i="2" a="1"/>
  <c r="BY355" i="2" a="1"/>
  <c r="BY357" i="2" a="1"/>
  <c r="BY802" i="2" a="1"/>
  <c r="BY801" i="2" a="1"/>
  <c r="W504" i="2" a="1"/>
  <c r="W124" i="2" a="1"/>
  <c r="CC441" i="2" a="1"/>
  <c r="Y313" i="2" a="1"/>
  <c r="Y743" i="2" a="1"/>
  <c r="Y742" i="2" a="1"/>
  <c r="Y745" i="2" a="1"/>
  <c r="Y312" i="2" a="1"/>
  <c r="Y746" i="2" a="1"/>
  <c r="Y316" i="2" a="1"/>
  <c r="Y724" i="2" a="1"/>
  <c r="Y744" i="2" a="1"/>
  <c r="Y317" i="2" a="1"/>
  <c r="Y315" i="2" a="1"/>
  <c r="Y741" i="2" a="1"/>
  <c r="Y314" i="2" a="1"/>
  <c r="BY91" i="2" a="1"/>
  <c r="BY90" i="2" a="1"/>
  <c r="BY930" i="2" a="1"/>
  <c r="BY929" i="2" a="1"/>
  <c r="Q423" i="2" a="1"/>
  <c r="Q887" i="2" a="1"/>
  <c r="Q406" i="2" a="1"/>
  <c r="Q864" i="2" a="1"/>
  <c r="Q855" i="2" a="1"/>
  <c r="Q888" i="2" a="1"/>
  <c r="Q422" i="2" a="1"/>
  <c r="Q860" i="2" a="1"/>
  <c r="O191" i="2" a="1"/>
  <c r="O345" i="2" a="1"/>
  <c r="O523" i="2" a="1"/>
  <c r="O358" i="2" a="1"/>
  <c r="O519" i="2" a="1"/>
  <c r="O121" i="2" a="1"/>
  <c r="O431" i="2" a="1"/>
  <c r="O521" i="2" a="1"/>
  <c r="O507" i="2" a="1"/>
  <c r="O525" i="2" a="1"/>
  <c r="O133" i="2" a="1"/>
  <c r="O109" i="2" a="1"/>
  <c r="O805" i="2" a="1"/>
  <c r="O134" i="2" a="1"/>
  <c r="O132" i="2" a="1"/>
  <c r="O125" i="2" a="1"/>
  <c r="O136" i="2" a="1"/>
  <c r="O119" i="2" a="1"/>
  <c r="O804" i="2" a="1"/>
  <c r="O790" i="2" a="1"/>
  <c r="O130" i="2" a="1"/>
  <c r="O524" i="2" a="1"/>
  <c r="O806" i="2" a="1"/>
  <c r="O520" i="2" a="1"/>
  <c r="O127" i="2" a="1"/>
  <c r="O513" i="2" a="1"/>
  <c r="O122" i="2" a="1"/>
  <c r="O505" i="2" a="1"/>
  <c r="O506" i="2" a="1"/>
  <c r="O522" i="2" a="1"/>
  <c r="O131" i="2" a="1"/>
  <c r="O135" i="2" a="1"/>
  <c r="O120" i="2" a="1"/>
  <c r="AI743" i="2" a="1"/>
  <c r="AI313" i="2" a="1"/>
  <c r="AI742" i="2" a="1"/>
  <c r="AI316" i="2" a="1"/>
  <c r="AI745" i="2" a="1"/>
  <c r="AI317" i="2" a="1"/>
  <c r="AI724" i="2" a="1"/>
  <c r="AI315" i="2" a="1"/>
  <c r="AI312" i="2" a="1"/>
  <c r="AI746" i="2" a="1"/>
  <c r="AI741" i="2" a="1"/>
  <c r="AI744" i="2" a="1"/>
  <c r="AI314" i="2" a="1"/>
  <c r="AO721" i="2" a="1"/>
  <c r="AO441" i="2" a="1"/>
  <c r="AO720" i="2" a="1"/>
  <c r="AC776" i="2" a="1"/>
  <c r="AC774" i="2" a="1"/>
  <c r="AC785" i="2" a="1"/>
  <c r="AC773" i="2" a="1"/>
  <c r="AC336" i="2" a="1"/>
  <c r="AC780" i="2" a="1"/>
  <c r="AC342" i="2" a="1"/>
  <c r="AC335" i="2" a="1"/>
  <c r="AC772" i="2" a="1"/>
  <c r="AC777" i="2" a="1"/>
  <c r="AC778" i="2" a="1"/>
  <c r="AC775" i="2" a="1"/>
  <c r="AA651" i="2" a="1"/>
  <c r="AA652" i="2" a="1"/>
  <c r="AA438" i="2" a="1"/>
  <c r="AE42" i="2" a="1"/>
  <c r="AE485" i="2" a="1"/>
  <c r="AE458" i="2" a="1"/>
  <c r="AE461" i="2" a="1"/>
  <c r="AE41" i="2" a="1"/>
  <c r="AE459" i="2" a="1"/>
  <c r="AE43" i="2" a="1"/>
  <c r="AE460" i="2" a="1"/>
  <c r="AE44" i="2" a="1"/>
  <c r="AY87" i="2" a="1"/>
  <c r="AY88" i="2" a="1"/>
  <c r="AY926" i="2" a="1"/>
  <c r="AY924" i="2" a="1"/>
  <c r="AY927" i="2" a="1"/>
  <c r="AY923" i="2" a="1"/>
  <c r="AY925" i="2" a="1"/>
  <c r="AY86" i="2" a="1"/>
  <c r="AY929" i="2" a="1"/>
  <c r="AY91" i="2" a="1"/>
  <c r="AY90" i="2" a="1"/>
  <c r="AY930" i="2" a="1"/>
  <c r="W434" i="2" a="1"/>
  <c r="W589" i="2" a="1"/>
  <c r="W435" i="2" a="1"/>
  <c r="W587" i="2" a="1"/>
  <c r="W590" i="2" a="1"/>
  <c r="W433" i="2" a="1"/>
  <c r="W436" i="2" a="1"/>
  <c r="W546" i="2" a="1"/>
  <c r="W588" i="2" a="1"/>
  <c r="W584" i="2" a="1"/>
  <c r="W580" i="2" a="1"/>
  <c r="W206" i="2" a="1"/>
  <c r="W208" i="2" a="1"/>
  <c r="W585" i="2" a="1"/>
  <c r="W583" i="2" a="1"/>
  <c r="W205" i="2" a="1"/>
  <c r="W225" i="2" a="1"/>
  <c r="W581" i="2" a="1"/>
  <c r="W207" i="2" a="1"/>
  <c r="W582" i="2" a="1"/>
  <c r="W623" i="2" a="1"/>
  <c r="CC779" i="2" a="1"/>
  <c r="Y422" i="2" a="1"/>
  <c r="Y887" i="2" a="1"/>
  <c r="Y855" i="2" a="1"/>
  <c r="Y423" i="2" a="1"/>
  <c r="Y406" i="2" a="1"/>
  <c r="Y888" i="2" a="1"/>
  <c r="Y864" i="2" a="1"/>
  <c r="Y860" i="2" a="1"/>
  <c r="Y456" i="2" a="1"/>
  <c r="Y454" i="2" a="1"/>
  <c r="Y455" i="2" a="1"/>
  <c r="U840" i="2" a="1"/>
  <c r="U385" i="2" a="1"/>
  <c r="U384" i="2" a="1"/>
  <c r="U839" i="2" a="1"/>
  <c r="AQ87" i="2" a="1"/>
  <c r="AQ927" i="2" a="1"/>
  <c r="AQ86" i="2" a="1"/>
  <c r="AQ925" i="2" a="1"/>
  <c r="AQ88" i="2" a="1"/>
  <c r="AQ924" i="2" a="1"/>
  <c r="AQ926" i="2" a="1"/>
  <c r="AQ923" i="2" a="1"/>
  <c r="AQ108" i="2" a="1"/>
  <c r="CA748" i="2" a="1"/>
  <c r="CA318" i="2" a="1"/>
  <c r="CA717" i="2" a="1"/>
  <c r="CA747" i="2" a="1"/>
  <c r="AS559" i="2" a="1"/>
  <c r="O412" i="2" a="1"/>
  <c r="O884" i="2" a="1"/>
  <c r="O415" i="2" a="1"/>
  <c r="O875" i="2" a="1"/>
  <c r="O858" i="2" a="1"/>
  <c r="O872" i="2" a="1"/>
  <c r="O876" i="2" a="1"/>
  <c r="O878" i="2" a="1"/>
  <c r="O421" i="2" a="1"/>
  <c r="O881" i="2" a="1"/>
  <c r="O873" i="2" a="1"/>
  <c r="O880" i="2" a="1"/>
  <c r="O417" i="2" a="1"/>
  <c r="O413" i="2" a="1"/>
  <c r="O883" i="2" a="1"/>
  <c r="O418" i="2" a="1"/>
  <c r="O411" i="2" a="1"/>
  <c r="O414" i="2" a="1"/>
  <c r="O854" i="2" a="1"/>
  <c r="O879" i="2" a="1"/>
  <c r="O859" i="2" a="1"/>
  <c r="O885" i="2" a="1"/>
  <c r="O416" i="2" a="1"/>
  <c r="O868" i="2" a="1"/>
  <c r="O877" i="2" a="1"/>
  <c r="O419" i="2" a="1"/>
  <c r="O870" i="2" a="1"/>
  <c r="O408" i="2" a="1"/>
  <c r="O420" i="2" a="1"/>
  <c r="O404" i="2" a="1"/>
  <c r="O867" i="2" a="1"/>
  <c r="O863" i="2" a="1"/>
  <c r="O410" i="2" a="1"/>
  <c r="O403" i="2" a="1"/>
  <c r="O871" i="2" a="1"/>
  <c r="O882" i="2" a="1"/>
  <c r="O886" i="2" a="1"/>
  <c r="O409" i="2" a="1"/>
  <c r="O869" i="2" a="1"/>
  <c r="O402" i="2" a="1"/>
  <c r="O874" i="2" a="1"/>
  <c r="BU889" i="2" a="1"/>
  <c r="BU856" i="2" a="1"/>
  <c r="BU890" i="2" a="1"/>
  <c r="BU425" i="2" a="1"/>
  <c r="BU424" i="2" a="1"/>
  <c r="BU454" i="2" a="1"/>
  <c r="BU456" i="2" a="1"/>
  <c r="BU455" i="2" a="1"/>
  <c r="AU934" i="2" a="1"/>
  <c r="AU935" i="2" a="1"/>
  <c r="AU94" i="2" a="1"/>
  <c r="AU932" i="2" a="1"/>
  <c r="AU93" i="2" a="1"/>
  <c r="AU933" i="2" a="1"/>
  <c r="AU937" i="2" a="1"/>
  <c r="AU936" i="2" a="1"/>
  <c r="AU921" i="2" a="1"/>
  <c r="AU83" i="2" a="1"/>
  <c r="AU82" i="2" a="1"/>
  <c r="AU920" i="2" a="1"/>
  <c r="AU916" i="2" a="1"/>
  <c r="AU918" i="2" a="1"/>
  <c r="AU919" i="2" a="1"/>
  <c r="AU80" i="2" a="1"/>
  <c r="AU81" i="2" a="1"/>
  <c r="AU84" i="2" a="1"/>
  <c r="AU79" i="2" a="1"/>
  <c r="AU917" i="2" a="1"/>
  <c r="AO779" i="2" a="1"/>
  <c r="AO763" i="2" a="1"/>
  <c r="AO764" i="2" a="1"/>
  <c r="AM754" i="2" a="1"/>
  <c r="BI90" i="2" a="1"/>
  <c r="BI91" i="2" a="1"/>
  <c r="BI929" i="2" a="1"/>
  <c r="BI930" i="2" a="1"/>
  <c r="BI82" i="2" a="1"/>
  <c r="BI81" i="2" a="1"/>
  <c r="BI84" i="2" a="1"/>
  <c r="BI80" i="2" a="1"/>
  <c r="BI918" i="2" a="1"/>
  <c r="BI919" i="2" a="1"/>
  <c r="BI916" i="2" a="1"/>
  <c r="BI79" i="2" a="1"/>
  <c r="BI917" i="2" a="1"/>
  <c r="BI83" i="2" a="1"/>
  <c r="BI921" i="2" a="1"/>
  <c r="BI920" i="2" a="1"/>
  <c r="S223" i="2" a="1"/>
  <c r="S195" i="2" a="1"/>
  <c r="S621" i="2" a="1"/>
  <c r="S571" i="2" a="1"/>
  <c r="S570" i="2" a="1"/>
  <c r="S569" i="2" a="1"/>
  <c r="S194" i="2" a="1"/>
  <c r="BO856" i="2" a="1"/>
  <c r="BO890" i="2" a="1"/>
  <c r="BO424" i="2" a="1"/>
  <c r="BO889" i="2" a="1"/>
  <c r="BO425" i="2" a="1"/>
  <c r="BG97" i="2" a="1"/>
  <c r="BG949" i="2" a="1"/>
  <c r="BG948" i="2" a="1"/>
  <c r="BG96" i="2" a="1"/>
  <c r="AA205" i="2" a="1"/>
  <c r="AA584" i="2" a="1"/>
  <c r="AA583" i="2" a="1"/>
  <c r="AA206" i="2" a="1"/>
  <c r="AA207" i="2" a="1"/>
  <c r="AA585" i="2" a="1"/>
  <c r="AA208" i="2" a="1"/>
  <c r="AA580" i="2" a="1"/>
  <c r="AA225" i="2" a="1"/>
  <c r="AA581" i="2" a="1"/>
  <c r="AA582" i="2" a="1"/>
  <c r="AA623" i="2" a="1"/>
  <c r="AA197" i="2" a="1"/>
  <c r="AA203" i="2" a="1"/>
  <c r="AA579" i="2" a="1"/>
  <c r="AA622" i="2" a="1"/>
  <c r="AA200" i="2" a="1"/>
  <c r="AA575" i="2" a="1"/>
  <c r="AA201" i="2" a="1"/>
  <c r="AA573" i="2" a="1"/>
  <c r="AA224" i="2" a="1"/>
  <c r="AA202" i="2" a="1"/>
  <c r="AA577" i="2" a="1"/>
  <c r="AA578" i="2" a="1"/>
  <c r="AA572" i="2" a="1"/>
  <c r="U896" i="2" a="1"/>
  <c r="Q451" i="2" a="1"/>
  <c r="BE97" i="2" a="1"/>
  <c r="BE948" i="2" a="1"/>
  <c r="BE949" i="2" a="1"/>
  <c r="BE96" i="2" a="1"/>
  <c r="AK855" i="2" a="1"/>
  <c r="AK860" i="2" a="1"/>
  <c r="AK406" i="2" a="1"/>
  <c r="AK887" i="2" a="1"/>
  <c r="AK422" i="2" a="1"/>
  <c r="AK864" i="2" a="1"/>
  <c r="AK423" i="2" a="1"/>
  <c r="AK888" i="2" a="1"/>
  <c r="CA355" i="2" a="1"/>
  <c r="CA801" i="2" a="1"/>
  <c r="CA802" i="2" a="1"/>
  <c r="CA799" i="2" a="1"/>
  <c r="CA803" i="2" a="1"/>
  <c r="CA357" i="2" a="1"/>
  <c r="CA800" i="2" a="1"/>
  <c r="CA798" i="2" a="1"/>
  <c r="CA356" i="2" a="1"/>
  <c r="O231" i="2" a="1"/>
  <c r="O232" i="2" a="1"/>
  <c r="O629" i="2" a="1"/>
  <c r="O392" i="2" a="1"/>
  <c r="O666" i="2" a="1"/>
  <c r="O252" i="2" a="1"/>
  <c r="O663" i="2" a="1"/>
  <c r="O230" i="2" a="1"/>
  <c r="O665" i="2" a="1"/>
  <c r="O847" i="2" a="1"/>
  <c r="O672" i="2" a="1"/>
  <c r="O625" i="2" a="1"/>
  <c r="O662" i="2" a="1"/>
  <c r="O258" i="2" a="1"/>
  <c r="O639" i="2" a="1"/>
  <c r="O249" i="2" a="1"/>
  <c r="O628" i="2" a="1"/>
  <c r="O633" i="2" a="1"/>
  <c r="O667" i="2" a="1"/>
  <c r="O630" i="2" a="1"/>
  <c r="O260" i="2" a="1"/>
  <c r="O256" i="2" a="1"/>
  <c r="O259" i="2" a="1"/>
  <c r="O264" i="2" a="1"/>
  <c r="O254" i="2" a="1"/>
  <c r="O656" i="2" a="1"/>
  <c r="O659" i="2" a="1"/>
  <c r="O674" i="2" a="1"/>
  <c r="O658" i="2" a="1"/>
  <c r="O263" i="2" a="1"/>
  <c r="O631" i="2" a="1"/>
  <c r="O261" i="2" a="1"/>
  <c r="O248" i="2" a="1"/>
  <c r="O265" i="2" a="1"/>
  <c r="O846" i="2" a="1"/>
  <c r="O251" i="2" a="1"/>
  <c r="O673" i="2" a="1"/>
  <c r="O228" i="2" a="1"/>
  <c r="O247" i="2" a="1"/>
  <c r="O393" i="2" a="1"/>
  <c r="O670" i="2" a="1"/>
  <c r="O627" i="2" a="1"/>
  <c r="O253" i="2" a="1"/>
  <c r="O255" i="2" a="1"/>
  <c r="O660" i="2" a="1"/>
  <c r="O661" i="2" a="1"/>
  <c r="O262" i="2" a="1"/>
  <c r="O229" i="2" a="1"/>
  <c r="O632" i="2" a="1"/>
  <c r="O669" i="2" a="1"/>
  <c r="O257" i="2" a="1"/>
  <c r="O250" i="2" a="1"/>
  <c r="O664" i="2" a="1"/>
  <c r="O668" i="2" a="1"/>
  <c r="O657" i="2" a="1"/>
  <c r="O671" i="2" a="1"/>
  <c r="O786" i="2" a="1"/>
  <c r="AI425" i="2" a="1"/>
  <c r="AI424" i="2" a="1"/>
  <c r="AI889" i="2" a="1"/>
  <c r="AI890" i="2" a="1"/>
  <c r="AI856" i="2" a="1"/>
  <c r="BW875" i="2" a="1"/>
  <c r="BW421" i="2" a="1"/>
  <c r="BW409" i="2" a="1"/>
  <c r="BW885" i="2" a="1"/>
  <c r="BW874" i="2" a="1"/>
  <c r="BW410" i="2" a="1"/>
  <c r="BW869" i="2" a="1"/>
  <c r="BW854" i="2" a="1"/>
  <c r="BW402" i="2" a="1"/>
  <c r="BW883" i="2" a="1"/>
  <c r="BW413" i="2" a="1"/>
  <c r="BW403" i="2" a="1"/>
  <c r="BW878" i="2" a="1"/>
  <c r="BW417" i="2" a="1"/>
  <c r="BW404" i="2" a="1"/>
  <c r="BW420" i="2" a="1"/>
  <c r="BW418" i="2" a="1"/>
  <c r="BW867" i="2" a="1"/>
  <c r="BW873" i="2" a="1"/>
  <c r="BW884" i="2" a="1"/>
  <c r="BW876" i="2" a="1"/>
  <c r="BW408" i="2" a="1"/>
  <c r="BW877" i="2" a="1"/>
  <c r="BW416" i="2" a="1"/>
  <c r="BW414" i="2" a="1"/>
  <c r="BW879" i="2" a="1"/>
  <c r="BW881" i="2" a="1"/>
  <c r="BW882" i="2" a="1"/>
  <c r="BW858" i="2" a="1"/>
  <c r="BW880" i="2" a="1"/>
  <c r="BW859" i="2" a="1"/>
  <c r="BW412" i="2" a="1"/>
  <c r="BW863" i="2" a="1"/>
  <c r="BW872" i="2" a="1"/>
  <c r="BW886" i="2" a="1"/>
  <c r="BW415" i="2" a="1"/>
  <c r="BW871" i="2" a="1"/>
  <c r="BW419" i="2" a="1"/>
  <c r="BW870" i="2" a="1"/>
  <c r="BW411" i="2" a="1"/>
  <c r="BW868" i="2" a="1"/>
  <c r="BC77" i="2" a="1"/>
  <c r="BC912" i="2" a="1"/>
  <c r="BC913" i="2" a="1"/>
  <c r="BC914" i="2" a="1"/>
  <c r="BC76" i="2" a="1"/>
  <c r="BC911" i="2" a="1"/>
  <c r="BC75" i="2" a="1"/>
  <c r="AO385" i="2" a="1"/>
  <c r="AO839" i="2" a="1"/>
  <c r="AO840" i="2" a="1"/>
  <c r="AO384" i="2" a="1"/>
  <c r="AM577" i="2" a="1"/>
  <c r="AM203" i="2" a="1"/>
  <c r="AM573" i="2" a="1"/>
  <c r="AM197" i="2" a="1"/>
  <c r="AM200" i="2" a="1"/>
  <c r="AM579" i="2" a="1"/>
  <c r="AM201" i="2" a="1"/>
  <c r="AM572" i="2" a="1"/>
  <c r="AM578" i="2" a="1"/>
  <c r="AM224" i="2" a="1"/>
  <c r="AM622" i="2" a="1"/>
  <c r="AM575" i="2" a="1"/>
  <c r="AM202" i="2" a="1"/>
  <c r="BA911" i="2" a="1"/>
  <c r="BA77" i="2" a="1"/>
  <c r="BA912" i="2" a="1"/>
  <c r="BA76" i="2" a="1"/>
  <c r="BA913" i="2" a="1"/>
  <c r="BA75" i="2" a="1"/>
  <c r="BA914" i="2" a="1"/>
  <c r="BO90" i="2" a="1"/>
  <c r="BO930" i="2" a="1"/>
  <c r="BO91" i="2" a="1"/>
  <c r="BO929" i="2" a="1"/>
  <c r="AA912" i="2" a="1"/>
  <c r="AA913" i="2" a="1"/>
  <c r="AA75" i="2" a="1"/>
  <c r="AA911" i="2" a="1"/>
  <c r="AA76" i="2" a="1"/>
  <c r="AA77" i="2" a="1"/>
  <c r="AA914" i="2" a="1"/>
  <c r="CC936" i="2" a="1"/>
  <c r="CC937" i="2" a="1"/>
  <c r="CC933" i="2" a="1"/>
  <c r="CC934" i="2" a="1"/>
  <c r="CC94" i="2" a="1"/>
  <c r="CC935" i="2" a="1"/>
  <c r="CC932" i="2" a="1"/>
  <c r="CC93" i="2" a="1"/>
  <c r="AC694" i="2" a="1"/>
  <c r="AC698" i="2" a="1"/>
  <c r="AC290" i="2" a="1"/>
  <c r="AC695" i="2" a="1"/>
  <c r="AC700" i="2" a="1"/>
  <c r="AC701" i="2" a="1"/>
  <c r="AC234" i="2" a="1"/>
  <c r="AC289" i="2" a="1"/>
  <c r="AC287" i="2" a="1"/>
  <c r="AC288" i="2" a="1"/>
  <c r="AC235" i="2" a="1"/>
  <c r="AC295" i="2" a="1"/>
  <c r="AC702" i="2" a="1"/>
  <c r="AC286" i="2" a="1"/>
  <c r="AC293" i="2" a="1"/>
  <c r="AC697" i="2" a="1"/>
  <c r="AC641" i="2" a="1"/>
  <c r="AC294" i="2" a="1"/>
  <c r="AC640" i="2" a="1"/>
  <c r="AC643" i="2" a="1"/>
  <c r="AC297" i="2" a="1"/>
  <c r="AC236" i="2" a="1"/>
  <c r="AC642" i="2" a="1"/>
  <c r="AC291" i="2" a="1"/>
  <c r="AC292" i="2" a="1"/>
  <c r="AC296" i="2" a="1"/>
  <c r="AC699" i="2" a="1"/>
  <c r="AC696" i="2" a="1"/>
  <c r="AC703" i="2" a="1"/>
  <c r="AA108" i="2" a="1"/>
  <c r="Y777" i="2" a="1"/>
  <c r="Y774" i="2" a="1"/>
  <c r="Y773" i="2" a="1"/>
  <c r="Y778" i="2" a="1"/>
  <c r="Y776" i="2" a="1"/>
  <c r="Y780" i="2" a="1"/>
  <c r="Y335" i="2" a="1"/>
  <c r="Y772" i="2" a="1"/>
  <c r="Y342" i="2" a="1"/>
  <c r="Y775" i="2" a="1"/>
  <c r="Y336" i="2" a="1"/>
  <c r="Y785" i="2" a="1"/>
  <c r="U887" i="2" a="1"/>
  <c r="U855" i="2" a="1"/>
  <c r="U860" i="2" a="1"/>
  <c r="U888" i="2" a="1"/>
  <c r="U864" i="2" a="1"/>
  <c r="U406" i="2" a="1"/>
  <c r="U423" i="2" a="1"/>
  <c r="U422" i="2" a="1"/>
  <c r="AS917" i="2" a="1"/>
  <c r="AS919" i="2" a="1"/>
  <c r="AS920" i="2" a="1"/>
  <c r="AS82" i="2" a="1"/>
  <c r="AS80" i="2" a="1"/>
  <c r="AS81" i="2" a="1"/>
  <c r="AS84" i="2" a="1"/>
  <c r="AS918" i="2" a="1"/>
  <c r="AS83" i="2" a="1"/>
  <c r="AS916" i="2" a="1"/>
  <c r="AS79" i="2" a="1"/>
  <c r="AS921" i="2" a="1"/>
  <c r="Q717" i="2" a="1"/>
  <c r="Q748" i="2" a="1"/>
  <c r="Q318" i="2" a="1"/>
  <c r="Q747" i="2" a="1"/>
  <c r="CA827" i="2" a="1"/>
  <c r="CA831" i="2" a="1"/>
  <c r="CA375" i="2" a="1"/>
  <c r="CA372" i="2" a="1"/>
  <c r="CA389" i="2" a="1"/>
  <c r="CA836" i="2" a="1"/>
  <c r="CA376" i="2" a="1"/>
  <c r="CA826" i="2" a="1"/>
  <c r="CA832" i="2" a="1"/>
  <c r="CA845" i="2" a="1"/>
  <c r="CA374" i="2" a="1"/>
  <c r="CA373" i="2" a="1"/>
  <c r="CA834" i="2" a="1"/>
  <c r="CA390" i="2" a="1"/>
  <c r="CA379" i="2" a="1"/>
  <c r="CA833" i="2" a="1"/>
  <c r="CA830" i="2" a="1"/>
  <c r="CA829" i="2" a="1"/>
  <c r="CA842" i="2" a="1"/>
  <c r="CA397" i="2" a="1"/>
  <c r="CA851" i="2" a="1"/>
  <c r="CA841" i="2" a="1"/>
  <c r="BQ562" i="2" a="1"/>
  <c r="AE107" i="2" a="1"/>
  <c r="AE497" i="2" a="1"/>
  <c r="AE495" i="2" a="1"/>
  <c r="AE117" i="2" a="1"/>
  <c r="AE494" i="2" a="1"/>
  <c r="AE126" i="2" a="1"/>
  <c r="AE123" i="2" a="1"/>
  <c r="AE110" i="2" a="1"/>
  <c r="O327" i="2" a="1"/>
  <c r="O769" i="2" a="1"/>
  <c r="O330" i="2" a="1"/>
  <c r="O768" i="2" a="1"/>
  <c r="O767" i="2" a="1"/>
  <c r="O765" i="2" a="1"/>
  <c r="O446" i="2" a="1"/>
  <c r="O329" i="2" a="1"/>
  <c r="O328" i="2" a="1"/>
  <c r="O331" i="2" a="1"/>
  <c r="O766" i="2" a="1"/>
  <c r="O771" i="2" a="1"/>
  <c r="O770" i="2" a="1"/>
  <c r="CA428" i="2" a="1"/>
  <c r="CA427" i="2" a="1"/>
  <c r="CA509" i="2" a="1"/>
  <c r="CA510" i="2" a="1"/>
  <c r="CA508" i="2" a="1"/>
  <c r="AI567" i="2" a="1"/>
  <c r="AI167" i="2" a="1"/>
  <c r="AI557" i="2" a="1"/>
  <c r="AI568" i="2" a="1"/>
  <c r="AI190" i="2" a="1"/>
  <c r="AI221" i="2" a="1"/>
  <c r="AI619" i="2" a="1"/>
  <c r="AI618" i="2" a="1"/>
  <c r="AI222" i="2" a="1"/>
  <c r="AI220" i="2" a="1"/>
  <c r="AI192" i="2" a="1"/>
  <c r="AI556" i="2" a="1"/>
  <c r="AI189" i="2" a="1"/>
  <c r="AI165" i="2" a="1"/>
  <c r="AI166" i="2" a="1"/>
  <c r="AI620" i="2" a="1"/>
  <c r="AI555" i="2" a="1"/>
  <c r="AI820" i="2" a="1"/>
  <c r="AI218" i="2" a="1"/>
  <c r="AI551" i="2" a="1"/>
  <c r="AI552" i="2" a="1"/>
  <c r="AI617" i="2" a="1"/>
  <c r="AI365" i="2" a="1"/>
  <c r="AI614" i="2" a="1"/>
  <c r="AI162" i="2" a="1"/>
  <c r="AI616" i="2" a="1"/>
  <c r="AI163" i="2" a="1"/>
  <c r="AI215" i="2" a="1"/>
  <c r="AI554" i="2" a="1"/>
  <c r="AI217" i="2" a="1"/>
  <c r="AI216" i="2" a="1"/>
  <c r="AI611" i="2" a="1"/>
  <c r="AI613" i="2" a="1"/>
  <c r="AI615" i="2" a="1"/>
  <c r="AI553" i="2" a="1"/>
  <c r="AI612" i="2" a="1"/>
  <c r="AI219" i="2" a="1"/>
  <c r="AI550" i="2" a="1"/>
  <c r="BQ402" i="2" a="1"/>
  <c r="BQ883" i="2" a="1"/>
  <c r="BQ414" i="2" a="1"/>
  <c r="BQ885" i="2" a="1"/>
  <c r="BQ419" i="2" a="1"/>
  <c r="BQ854" i="2" a="1"/>
  <c r="BQ867" i="2" a="1"/>
  <c r="BQ879" i="2" a="1"/>
  <c r="BQ420" i="2" a="1"/>
  <c r="BQ417" i="2" a="1"/>
  <c r="BQ882" i="2" a="1"/>
  <c r="BQ875" i="2" a="1"/>
  <c r="BQ859" i="2" a="1"/>
  <c r="BQ411" i="2" a="1"/>
  <c r="BQ410" i="2" a="1"/>
  <c r="BQ413" i="2" a="1"/>
  <c r="BQ416" i="2" a="1"/>
  <c r="BQ881" i="2" a="1"/>
  <c r="BQ409" i="2" a="1"/>
  <c r="BQ873" i="2" a="1"/>
  <c r="BQ877" i="2" a="1"/>
  <c r="BQ872" i="2" a="1"/>
  <c r="BQ863" i="2" a="1"/>
  <c r="BQ880" i="2" a="1"/>
  <c r="BQ886" i="2" a="1"/>
  <c r="BQ418" i="2" a="1"/>
  <c r="BQ870" i="2" a="1"/>
  <c r="BQ404" i="2" a="1"/>
  <c r="BQ858" i="2" a="1"/>
  <c r="BQ403" i="2" a="1"/>
  <c r="BQ412" i="2" a="1"/>
  <c r="BQ874" i="2" a="1"/>
  <c r="BQ876" i="2" a="1"/>
  <c r="BQ415" i="2" a="1"/>
  <c r="BQ869" i="2" a="1"/>
  <c r="BQ408" i="2" a="1"/>
  <c r="BQ871" i="2" a="1"/>
  <c r="BQ868" i="2" a="1"/>
  <c r="BQ884" i="2" a="1"/>
  <c r="BQ421" i="2" a="1"/>
  <c r="BQ878" i="2" a="1"/>
  <c r="AG752" i="2" a="1"/>
  <c r="AG322" i="2" a="1"/>
  <c r="AG321" i="2" a="1"/>
  <c r="AG323" i="2" a="1"/>
  <c r="AG749" i="2" a="1"/>
  <c r="AG444" i="2" a="1"/>
  <c r="AG320" i="2" a="1"/>
  <c r="AG751" i="2" a="1"/>
  <c r="AG753" i="2" a="1"/>
  <c r="AG750" i="2" a="1"/>
  <c r="AG755" i="2" a="1"/>
  <c r="AC108" i="2" a="1"/>
  <c r="AA455" i="2" a="1"/>
  <c r="AA456" i="2" a="1"/>
  <c r="AA454" i="2" a="1"/>
  <c r="W324" i="2" a="1"/>
  <c r="W756" i="2" a="1"/>
  <c r="CG936" i="2" a="1"/>
  <c r="CG933" i="2" a="1"/>
  <c r="CG937" i="2" a="1"/>
  <c r="CG94" i="2" a="1"/>
  <c r="CG93" i="2" a="1"/>
  <c r="CG934" i="2" a="1"/>
  <c r="CG932" i="2" a="1"/>
  <c r="CG935" i="2" a="1"/>
  <c r="W948" i="2" a="1"/>
  <c r="W97" i="2" a="1"/>
  <c r="W949" i="2" a="1"/>
  <c r="W96" i="2" a="1"/>
  <c r="W934" i="2" a="1"/>
  <c r="W937" i="2" a="1"/>
  <c r="W935" i="2" a="1"/>
  <c r="W932" i="2" a="1"/>
  <c r="W936" i="2" a="1"/>
  <c r="W93" i="2" a="1"/>
  <c r="W94" i="2" a="1"/>
  <c r="W933" i="2" a="1"/>
  <c r="BS423" i="2" a="1"/>
  <c r="BS860" i="2" a="1"/>
  <c r="BS406" i="2" a="1"/>
  <c r="BS855" i="2" a="1"/>
  <c r="BS887" i="2" a="1"/>
  <c r="BS864" i="2" a="1"/>
  <c r="BS422" i="2" a="1"/>
  <c r="BS888" i="2" a="1"/>
  <c r="AK763" i="2" a="1"/>
  <c r="AK764" i="2" a="1"/>
  <c r="AK353" i="2" a="1"/>
  <c r="AK781" i="2" a="1"/>
  <c r="AK354" i="2" a="1"/>
  <c r="AK349" i="2" a="1"/>
  <c r="AK797" i="2" a="1"/>
  <c r="AK793" i="2" a="1"/>
  <c r="AK795" i="2" a="1"/>
  <c r="AK794" i="2" a="1"/>
  <c r="AK351" i="2" a="1"/>
  <c r="AK796" i="2" a="1"/>
  <c r="AK352" i="2" a="1"/>
  <c r="AK350" i="2" a="1"/>
  <c r="AK792" i="2" a="1"/>
  <c r="BE454" i="2" a="1"/>
  <c r="BE456" i="2" a="1"/>
  <c r="BE455" i="2" a="1"/>
  <c r="AO224" i="2" a="1"/>
  <c r="AO203" i="2" a="1"/>
  <c r="AO575" i="2" a="1"/>
  <c r="AO573" i="2" a="1"/>
  <c r="AO579" i="2" a="1"/>
  <c r="AO577" i="2" a="1"/>
  <c r="AO197" i="2" a="1"/>
  <c r="AO202" i="2" a="1"/>
  <c r="AO200" i="2" a="1"/>
  <c r="AO578" i="2" a="1"/>
  <c r="AO622" i="2" a="1"/>
  <c r="AO572" i="2" a="1"/>
  <c r="AO201" i="2" a="1"/>
  <c r="AO893" i="2" a="1"/>
  <c r="BM562" i="2" a="1"/>
  <c r="BC559" i="2" a="1"/>
  <c r="CG838" i="2" a="1"/>
  <c r="CG381" i="2" a="1"/>
  <c r="CG828" i="2" a="1"/>
  <c r="CG382" i="2" a="1"/>
  <c r="CG837" i="2" a="1"/>
  <c r="AC324" i="2" a="1"/>
  <c r="AC756" i="2" a="1"/>
  <c r="AA763" i="2" a="1"/>
  <c r="AA764" i="2" a="1"/>
  <c r="W741" i="2" a="1"/>
  <c r="W317" i="2" a="1"/>
  <c r="W746" i="2" a="1"/>
  <c r="W724" i="2" a="1"/>
  <c r="W743" i="2" a="1"/>
  <c r="W316" i="2" a="1"/>
  <c r="W745" i="2" a="1"/>
  <c r="W314" i="2" a="1"/>
  <c r="W313" i="2" a="1"/>
  <c r="W744" i="2" a="1"/>
  <c r="W312" i="2" a="1"/>
  <c r="W742" i="2" a="1"/>
  <c r="W315" i="2" a="1"/>
  <c r="AW949" i="2" a="1"/>
  <c r="AW96" i="2" a="1"/>
  <c r="AW97" i="2" a="1"/>
  <c r="AW948" i="2" a="1"/>
  <c r="CC754" i="2" a="1"/>
  <c r="O827" i="2" a="1"/>
  <c r="O391" i="2" a="1"/>
  <c r="O389" i="2" a="1"/>
  <c r="O390" i="2" a="1"/>
  <c r="O834" i="2" a="1"/>
  <c r="O845" i="2" a="1"/>
  <c r="O826" i="2" a="1"/>
  <c r="O375" i="2" a="1"/>
  <c r="O831" i="2" a="1"/>
  <c r="O376" i="2" a="1"/>
  <c r="O379" i="2" a="1"/>
  <c r="O833" i="2" a="1"/>
  <c r="O372" i="2" a="1"/>
  <c r="O374" i="2" a="1"/>
  <c r="O830" i="2" a="1"/>
  <c r="O832" i="2" a="1"/>
  <c r="O373" i="2" a="1"/>
  <c r="O836" i="2" a="1"/>
  <c r="O829" i="2" a="1"/>
  <c r="AC911" i="2" a="1"/>
  <c r="AC913" i="2" a="1"/>
  <c r="AC912" i="2" a="1"/>
  <c r="AC914" i="2" a="1"/>
  <c r="AC76" i="2" a="1"/>
  <c r="AC75" i="2" a="1"/>
  <c r="AC77" i="2" a="1"/>
  <c r="AM663" i="2" a="1"/>
  <c r="AM258" i="2" a="1"/>
  <c r="AM630" i="2" a="1"/>
  <c r="AM656" i="2" a="1"/>
  <c r="AM229" i="2" a="1"/>
  <c r="AM847" i="2" a="1"/>
  <c r="AM629" i="2" a="1"/>
  <c r="AM662" i="2" a="1"/>
  <c r="AM665" i="2" a="1"/>
  <c r="AM666" i="2" a="1"/>
  <c r="AM248" i="2" a="1"/>
  <c r="AM247" i="2" a="1"/>
  <c r="AM632" i="2" a="1"/>
  <c r="AM631" i="2" a="1"/>
  <c r="AM392" i="2" a="1"/>
  <c r="AM253" i="2" a="1"/>
  <c r="AM265" i="2" a="1"/>
  <c r="AM657" i="2" a="1"/>
  <c r="AM667" i="2" a="1"/>
  <c r="AM249" i="2" a="1"/>
  <c r="AM673" i="2" a="1"/>
  <c r="AM846" i="2" a="1"/>
  <c r="AM670" i="2" a="1"/>
  <c r="AM660" i="2" a="1"/>
  <c r="AM255" i="2" a="1"/>
  <c r="AM628" i="2" a="1"/>
  <c r="AM257" i="2" a="1"/>
  <c r="AM262" i="2" a="1"/>
  <c r="AM259" i="2" a="1"/>
  <c r="AM228" i="2" a="1"/>
  <c r="AM671" i="2" a="1"/>
  <c r="AM230" i="2" a="1"/>
  <c r="AM393" i="2" a="1"/>
  <c r="AM254" i="2" a="1"/>
  <c r="AM669" i="2" a="1"/>
  <c r="AM625" i="2" a="1"/>
  <c r="AM658" i="2" a="1"/>
  <c r="AM668" i="2" a="1"/>
  <c r="AM633" i="2" a="1"/>
  <c r="AM627" i="2" a="1"/>
  <c r="AM256" i="2" a="1"/>
  <c r="AM664" i="2" a="1"/>
  <c r="AM786" i="2" a="1"/>
  <c r="AM263" i="2" a="1"/>
  <c r="AM250" i="2" a="1"/>
  <c r="AM661" i="2" a="1"/>
  <c r="AM639" i="2" a="1"/>
  <c r="AM232" i="2" a="1"/>
  <c r="AM672" i="2" a="1"/>
  <c r="AM261" i="2" a="1"/>
  <c r="AM674" i="2" a="1"/>
  <c r="AM260" i="2" a="1"/>
  <c r="AM231" i="2" a="1"/>
  <c r="AM264" i="2" a="1"/>
  <c r="AM659" i="2" a="1"/>
  <c r="AM251" i="2" a="1"/>
  <c r="AM252" i="2" a="1"/>
  <c r="AM705" i="2" a="1"/>
  <c r="AM238" i="2" a="1"/>
  <c r="AM644" i="2" a="1"/>
  <c r="AM704" i="2" a="1"/>
  <c r="AM706" i="2" a="1"/>
  <c r="AM239" i="2" a="1"/>
  <c r="AM299" i="2" a="1"/>
  <c r="AM648" i="2" a="1"/>
  <c r="AM645" i="2" a="1"/>
  <c r="AM646" i="2" a="1"/>
  <c r="AM647" i="2" a="1"/>
  <c r="AM298" i="2" a="1"/>
  <c r="S913" i="2" a="1"/>
  <c r="S76" i="2" a="1"/>
  <c r="S77" i="2" a="1"/>
  <c r="S914" i="2" a="1"/>
  <c r="S911" i="2" a="1"/>
  <c r="S912" i="2" a="1"/>
  <c r="S75" i="2" a="1"/>
  <c r="AG485" i="2" a="1"/>
  <c r="AG459" i="2" a="1"/>
  <c r="AG44" i="2" a="1"/>
  <c r="AG458" i="2" a="1"/>
  <c r="AG43" i="2" a="1"/>
  <c r="AG41" i="2" a="1"/>
  <c r="AG460" i="2" a="1"/>
  <c r="AG461" i="2" a="1"/>
  <c r="AG42" i="2" a="1"/>
  <c r="S828" i="2" a="1"/>
  <c r="S837" i="2" a="1"/>
  <c r="S838" i="2" a="1"/>
  <c r="S381" i="2" a="1"/>
  <c r="S382" i="2" a="1"/>
  <c r="AA376" i="2" a="1"/>
  <c r="AA379" i="2" a="1"/>
  <c r="AA389" i="2" a="1"/>
  <c r="AA390" i="2" a="1"/>
  <c r="AA833" i="2" a="1"/>
  <c r="AA827" i="2" a="1"/>
  <c r="AA373" i="2" a="1"/>
  <c r="AA391" i="2" a="1"/>
  <c r="AA372" i="2" a="1"/>
  <c r="AA836" i="2" a="1"/>
  <c r="AA826" i="2" a="1"/>
  <c r="AA834" i="2" a="1"/>
  <c r="AA831" i="2" a="1"/>
  <c r="AA375" i="2" a="1"/>
  <c r="AA374" i="2" a="1"/>
  <c r="AA845" i="2" a="1"/>
  <c r="AA830" i="2" a="1"/>
  <c r="AA829" i="2" a="1"/>
  <c r="AA832" i="2" a="1"/>
  <c r="W451" i="2" a="1"/>
  <c r="CC841" i="2" a="1"/>
  <c r="CC851" i="2" a="1"/>
  <c r="CC842" i="2" a="1"/>
  <c r="CC397" i="2" a="1"/>
  <c r="CC837" i="2" a="1"/>
  <c r="CC828" i="2" a="1"/>
  <c r="CC838" i="2" a="1"/>
  <c r="CC382" i="2" a="1"/>
  <c r="CC381" i="2" a="1"/>
  <c r="Y831" i="2" a="1"/>
  <c r="Y832" i="2" a="1"/>
  <c r="Y845" i="2" a="1"/>
  <c r="Y372" i="2" a="1"/>
  <c r="Y827" i="2" a="1"/>
  <c r="Y376" i="2" a="1"/>
  <c r="Y373" i="2" a="1"/>
  <c r="Y833" i="2" a="1"/>
  <c r="Y836" i="2" a="1"/>
  <c r="Y389" i="2" a="1"/>
  <c r="Y375" i="2" a="1"/>
  <c r="Y374" i="2" a="1"/>
  <c r="Y390" i="2" a="1"/>
  <c r="Y834" i="2" a="1"/>
  <c r="Y826" i="2" a="1"/>
  <c r="Y830" i="2" a="1"/>
  <c r="Y391" i="2" a="1"/>
  <c r="Y379" i="2" a="1"/>
  <c r="Y829" i="2" a="1"/>
  <c r="Q76" i="2" a="1"/>
  <c r="Q912" i="2" a="1"/>
  <c r="Q75" i="2" a="1"/>
  <c r="Q911" i="2" a="1"/>
  <c r="Q913" i="2" a="1"/>
  <c r="Q914" i="2" a="1"/>
  <c r="Q77" i="2" a="1"/>
  <c r="CE763" i="2" a="1"/>
  <c r="CE764" i="2" a="1"/>
  <c r="BM949" i="2" a="1"/>
  <c r="BM948" i="2" a="1"/>
  <c r="BM96" i="2" a="1"/>
  <c r="BM97" i="2" a="1"/>
  <c r="Q214" i="2" a="1"/>
  <c r="Q609" i="2" a="1"/>
  <c r="Q610" i="2" a="1"/>
  <c r="Q212" i="2" a="1"/>
  <c r="Q608" i="2" a="1"/>
  <c r="Q213" i="2" a="1"/>
  <c r="AK650" i="2" a="1"/>
  <c r="AK649" i="2" a="1"/>
  <c r="O310" i="2" a="1"/>
  <c r="O729" i="2" a="1"/>
  <c r="O307" i="2" a="1"/>
  <c r="O709" i="2" a="1"/>
  <c r="O308" i="2" a="1"/>
  <c r="O302" i="2" a="1"/>
  <c r="O736" i="2" a="1"/>
  <c r="O734" i="2" a="1"/>
  <c r="O710" i="2" a="1"/>
  <c r="O711" i="2" a="1"/>
  <c r="O725" i="2" a="1"/>
  <c r="O735" i="2" a="1"/>
  <c r="O303" i="2" a="1"/>
  <c r="O713" i="2" a="1"/>
  <c r="O311" i="2" a="1"/>
  <c r="AI649" i="2" a="1"/>
  <c r="AI650" i="2" a="1"/>
  <c r="AI674" i="2" a="1"/>
  <c r="AI262" i="2" a="1"/>
  <c r="AI632" i="2" a="1"/>
  <c r="AI232" i="2" a="1"/>
  <c r="AI846" i="2" a="1"/>
  <c r="AI670" i="2" a="1"/>
  <c r="AI263" i="2" a="1"/>
  <c r="AI663" i="2" a="1"/>
  <c r="AI673" i="2" a="1"/>
  <c r="AI392" i="2" a="1"/>
  <c r="AI264" i="2" a="1"/>
  <c r="AI254" i="2" a="1"/>
  <c r="AI847" i="2" a="1"/>
  <c r="AI668" i="2" a="1"/>
  <c r="AI672" i="2" a="1"/>
  <c r="AI627" i="2" a="1"/>
  <c r="AI250" i="2" a="1"/>
  <c r="AI256" i="2" a="1"/>
  <c r="AI230" i="2" a="1"/>
  <c r="AI669" i="2" a="1"/>
  <c r="AI662" i="2" a="1"/>
  <c r="AI258" i="2" a="1"/>
  <c r="AI249" i="2" a="1"/>
  <c r="AI625" i="2" a="1"/>
  <c r="AI659" i="2" a="1"/>
  <c r="AI633" i="2" a="1"/>
  <c r="AI253" i="2" a="1"/>
  <c r="AI786" i="2" a="1"/>
  <c r="AI658" i="2" a="1"/>
  <c r="AI667" i="2" a="1"/>
  <c r="AI666" i="2" a="1"/>
  <c r="AI255" i="2" a="1"/>
  <c r="AI661" i="2" a="1"/>
  <c r="AI664" i="2" a="1"/>
  <c r="AI665" i="2" a="1"/>
  <c r="AI660" i="2" a="1"/>
  <c r="AI629" i="2" a="1"/>
  <c r="AI229" i="2" a="1"/>
  <c r="AI631" i="2" a="1"/>
  <c r="AI628" i="2" a="1"/>
  <c r="AI228" i="2" a="1"/>
  <c r="AI231" i="2" a="1"/>
  <c r="AI248" i="2" a="1"/>
  <c r="AI251" i="2" a="1"/>
  <c r="AI247" i="2" a="1"/>
  <c r="AI393" i="2" a="1"/>
  <c r="AI257" i="2" a="1"/>
  <c r="AI639" i="2" a="1"/>
  <c r="AI260" i="2" a="1"/>
  <c r="AI671" i="2" a="1"/>
  <c r="AI261" i="2" a="1"/>
  <c r="AI259" i="2" a="1"/>
  <c r="AI252" i="2" a="1"/>
  <c r="AI657" i="2" a="1"/>
  <c r="AI630" i="2" a="1"/>
  <c r="AI265" i="2" a="1"/>
  <c r="AI656" i="2" a="1"/>
  <c r="AM451" i="2" a="1"/>
  <c r="AC589" i="2" a="1"/>
  <c r="AC588" i="2" a="1"/>
  <c r="AC436" i="2" a="1"/>
  <c r="AC433" i="2" a="1"/>
  <c r="AC590" i="2" a="1"/>
  <c r="AC435" i="2" a="1"/>
  <c r="AC587" i="2" a="1"/>
  <c r="AC546" i="2" a="1"/>
  <c r="AC434" i="2" a="1"/>
  <c r="BS934" i="2" a="1"/>
  <c r="BS935" i="2" a="1"/>
  <c r="BS936" i="2" a="1"/>
  <c r="BS94" i="2" a="1"/>
  <c r="BS937" i="2" a="1"/>
  <c r="BS933" i="2" a="1"/>
  <c r="BS93" i="2" a="1"/>
  <c r="BS932" i="2" a="1"/>
  <c r="U774" i="2" a="1"/>
  <c r="U778" i="2" a="1"/>
  <c r="U342" i="2" a="1"/>
  <c r="U785" i="2" a="1"/>
  <c r="U772" i="2" a="1"/>
  <c r="U335" i="2" a="1"/>
  <c r="U776" i="2" a="1"/>
  <c r="U777" i="2" a="1"/>
  <c r="U773" i="2" a="1"/>
  <c r="U780" i="2" a="1"/>
  <c r="U336" i="2" a="1"/>
  <c r="U775" i="2" a="1"/>
  <c r="CE932" i="2" a="1"/>
  <c r="CE93" i="2" a="1"/>
  <c r="CE933" i="2" a="1"/>
  <c r="CE934" i="2" a="1"/>
  <c r="CE935" i="2" a="1"/>
  <c r="CE937" i="2" a="1"/>
  <c r="CE94" i="2" a="1"/>
  <c r="CE936" i="2" a="1"/>
  <c r="CE926" i="2" a="1"/>
  <c r="CE87" i="2" a="1"/>
  <c r="CE88" i="2" a="1"/>
  <c r="CE927" i="2" a="1"/>
  <c r="CE923" i="2" a="1"/>
  <c r="CE925" i="2" a="1"/>
  <c r="CE924" i="2" a="1"/>
  <c r="CE86" i="2" a="1"/>
  <c r="AK737" i="2" a="1"/>
  <c r="AK733" i="2" a="1"/>
  <c r="AK739" i="2" a="1"/>
  <c r="AK738" i="2" a="1"/>
  <c r="AK727" i="2" a="1"/>
  <c r="AK732" i="2" a="1"/>
  <c r="AK731" i="2" a="1"/>
  <c r="AK309" i="2" a="1"/>
  <c r="AK730" i="2" a="1"/>
  <c r="AK726" i="2" a="1"/>
  <c r="AK728" i="2" a="1"/>
  <c r="AK715" i="2" a="1"/>
  <c r="AW869" i="2" a="1"/>
  <c r="AW410" i="2" a="1"/>
  <c r="AW873" i="2" a="1"/>
  <c r="AW868" i="2" a="1"/>
  <c r="AW872" i="2" a="1"/>
  <c r="AW871" i="2" a="1"/>
  <c r="AW414" i="2" a="1"/>
  <c r="AW420" i="2" a="1"/>
  <c r="AW881" i="2" a="1"/>
  <c r="AW411" i="2" a="1"/>
  <c r="AW879" i="2" a="1"/>
  <c r="AW883" i="2" a="1"/>
  <c r="AW882" i="2" a="1"/>
  <c r="AW886" i="2" a="1"/>
  <c r="AW416" i="2" a="1"/>
  <c r="AW403" i="2" a="1"/>
  <c r="AW858" i="2" a="1"/>
  <c r="AW421" i="2" a="1"/>
  <c r="AW880" i="2" a="1"/>
  <c r="AW417" i="2" a="1"/>
  <c r="AW409" i="2" a="1"/>
  <c r="AW870" i="2" a="1"/>
  <c r="AW867" i="2" a="1"/>
  <c r="AW402" i="2" a="1"/>
  <c r="AW875" i="2" a="1"/>
  <c r="AW854" i="2" a="1"/>
  <c r="AW885" i="2" a="1"/>
  <c r="AW859" i="2" a="1"/>
  <c r="AW413" i="2" a="1"/>
  <c r="AW415" i="2" a="1"/>
  <c r="AW878" i="2" a="1"/>
  <c r="AW874" i="2" a="1"/>
  <c r="AW876" i="2" a="1"/>
  <c r="AW404" i="2" a="1"/>
  <c r="AW877" i="2" a="1"/>
  <c r="AW418" i="2" a="1"/>
  <c r="AW419" i="2" a="1"/>
  <c r="AW412" i="2" a="1"/>
  <c r="AW863" i="2" a="1"/>
  <c r="AW408" i="2" a="1"/>
  <c r="AW884" i="2" a="1"/>
  <c r="Y563" i="2" a="1"/>
  <c r="AK925" i="2" a="1"/>
  <c r="AK927" i="2" a="1"/>
  <c r="AK924" i="2" a="1"/>
  <c r="AK86" i="2" a="1"/>
  <c r="AK87" i="2" a="1"/>
  <c r="AK923" i="2" a="1"/>
  <c r="AK926" i="2" a="1"/>
  <c r="AK88" i="2" a="1"/>
  <c r="AS565" i="2" a="1"/>
  <c r="O213" i="2" a="1"/>
  <c r="O212" i="2" a="1"/>
  <c r="O608" i="2" a="1"/>
  <c r="O214" i="2" a="1"/>
  <c r="O610" i="2" a="1"/>
  <c r="O609" i="2" a="1"/>
  <c r="AI329" i="2" a="1"/>
  <c r="AI328" i="2" a="1"/>
  <c r="AI770" i="2" a="1"/>
  <c r="AI331" i="2" a="1"/>
  <c r="AI327" i="2" a="1"/>
  <c r="AI330" i="2" a="1"/>
  <c r="AI769" i="2" a="1"/>
  <c r="AI767" i="2" a="1"/>
  <c r="AI446" i="2" a="1"/>
  <c r="AI765" i="2" a="1"/>
  <c r="AI771" i="2" a="1"/>
  <c r="AI766" i="2" a="1"/>
  <c r="AI768" i="2" a="1"/>
  <c r="AI793" i="2" a="1"/>
  <c r="AI349" i="2" a="1"/>
  <c r="AI796" i="2" a="1"/>
  <c r="AI792" i="2" a="1"/>
  <c r="AI354" i="2" a="1"/>
  <c r="AI781" i="2" a="1"/>
  <c r="AI794" i="2" a="1"/>
  <c r="AI352" i="2" a="1"/>
  <c r="AI797" i="2" a="1"/>
  <c r="AI353" i="2" a="1"/>
  <c r="AI351" i="2" a="1"/>
  <c r="AI350" i="2" a="1"/>
  <c r="AI795" i="2" a="1"/>
  <c r="BC562" i="2" a="1"/>
  <c r="S108" i="2" a="1"/>
  <c r="Q94" i="2" a="1"/>
  <c r="Q93" i="2" a="1"/>
  <c r="Q935" i="2" a="1"/>
  <c r="Q937" i="2" a="1"/>
  <c r="Q936" i="2" a="1"/>
  <c r="Q933" i="2" a="1"/>
  <c r="Q932" i="2" a="1"/>
  <c r="Q934" i="2" a="1"/>
  <c r="AK636" i="2" a="1"/>
  <c r="AK439" i="2" a="1"/>
  <c r="AK242" i="2" a="1"/>
  <c r="AK635" i="2" a="1"/>
  <c r="AK634" i="2" a="1"/>
  <c r="AK637" i="2" a="1"/>
  <c r="AK243" i="2" a="1"/>
  <c r="AK638" i="2" a="1"/>
  <c r="AK241" i="2" a="1"/>
  <c r="AK653" i="2" a="1"/>
  <c r="AK316" i="2" a="1"/>
  <c r="AK317" i="2" a="1"/>
  <c r="AK313" i="2" a="1"/>
  <c r="AK741" i="2" a="1"/>
  <c r="AK745" i="2" a="1"/>
  <c r="AK744" i="2" a="1"/>
  <c r="AK746" i="2" a="1"/>
  <c r="AK314" i="2" a="1"/>
  <c r="AK312" i="2" a="1"/>
  <c r="AK724" i="2" a="1"/>
  <c r="AK742" i="2" a="1"/>
  <c r="AK315" i="2" a="1"/>
  <c r="AK743" i="2" a="1"/>
  <c r="AC455" i="2" a="1"/>
  <c r="AC456" i="2" a="1"/>
  <c r="AC454" i="2" a="1"/>
  <c r="AC425" i="2" a="1"/>
  <c r="AC424" i="2" a="1"/>
  <c r="AC890" i="2" a="1"/>
  <c r="AC889" i="2" a="1"/>
  <c r="AC856" i="2" a="1"/>
  <c r="AI925" i="2" a="1"/>
  <c r="AI926" i="2" a="1"/>
  <c r="AI86" i="2" a="1"/>
  <c r="AI924" i="2" a="1"/>
  <c r="AI88" i="2" a="1"/>
  <c r="AI927" i="2" a="1"/>
  <c r="AI923" i="2" a="1"/>
  <c r="AI87" i="2" a="1"/>
  <c r="AI948" i="2" a="1"/>
  <c r="AI949" i="2" a="1"/>
  <c r="AI97" i="2" a="1"/>
  <c r="AI96" i="2" a="1"/>
  <c r="CC728" i="2" a="1"/>
  <c r="CC715" i="2" a="1"/>
  <c r="CC726" i="2" a="1"/>
  <c r="CC309" i="2" a="1"/>
  <c r="CC732" i="2" a="1"/>
  <c r="CC733" i="2" a="1"/>
  <c r="CC738" i="2" a="1"/>
  <c r="CC730" i="2" a="1"/>
  <c r="CC737" i="2" a="1"/>
  <c r="CC727" i="2" a="1"/>
  <c r="CC739" i="2" a="1"/>
  <c r="CC731" i="2" a="1"/>
  <c r="Y720" i="2" a="1"/>
  <c r="Y721" i="2" a="1"/>
  <c r="Y441" i="2" a="1"/>
  <c r="BY76" i="2" a="1"/>
  <c r="BY75" i="2" a="1"/>
  <c r="BY77" i="2" a="1"/>
  <c r="BY911" i="2" a="1"/>
  <c r="BY914" i="2" a="1"/>
  <c r="BY912" i="2" a="1"/>
  <c r="BY913" i="2" a="1"/>
  <c r="CA779" i="2" a="1"/>
  <c r="CA763" i="2" a="1"/>
  <c r="CA764" i="2" a="1"/>
  <c r="O124" i="2" a="1"/>
  <c r="O504" i="2" a="1"/>
  <c r="AO316" i="2" a="1"/>
  <c r="AO313" i="2" a="1"/>
  <c r="AO724" i="2" a="1"/>
  <c r="AO314" i="2" a="1"/>
  <c r="AO746" i="2" a="1"/>
  <c r="AO312" i="2" a="1"/>
  <c r="AO743" i="2" a="1"/>
  <c r="AO315" i="2" a="1"/>
  <c r="AO317" i="2" a="1"/>
  <c r="AO745" i="2" a="1"/>
  <c r="AO742" i="2" a="1"/>
  <c r="AO744" i="2" a="1"/>
  <c r="AO741" i="2" a="1"/>
  <c r="AM318" i="2" a="1"/>
  <c r="AM748" i="2" a="1"/>
  <c r="AM747" i="2" a="1"/>
  <c r="AM717" i="2" a="1"/>
  <c r="Y77" i="2" a="1"/>
  <c r="Y75" i="2" a="1"/>
  <c r="Y76" i="2" a="1"/>
  <c r="Y912" i="2" a="1"/>
  <c r="Y914" i="2" a="1"/>
  <c r="Y911" i="2" a="1"/>
  <c r="Y913" i="2" a="1"/>
  <c r="Y91" i="2" a="1"/>
  <c r="Y90" i="2" a="1"/>
  <c r="Y929" i="2" a="1"/>
  <c r="Y930" i="2" a="1"/>
  <c r="AC341" i="2" a="1"/>
  <c r="AC783" i="2" a="1"/>
  <c r="AC784" i="2" a="1"/>
  <c r="AC340" i="2" a="1"/>
  <c r="AA650" i="2" a="1"/>
  <c r="AA649" i="2" a="1"/>
  <c r="AE479" i="2" a="1"/>
  <c r="AE482" i="2" a="1"/>
  <c r="AE478" i="2" a="1"/>
  <c r="AE480" i="2" a="1"/>
  <c r="AE483" i="2" a="1"/>
  <c r="AE62" i="2" a="1"/>
  <c r="AE477" i="2" a="1"/>
  <c r="AE61" i="2" a="1"/>
  <c r="AE63" i="2" a="1"/>
  <c r="AE65" i="2" a="1"/>
  <c r="AE484" i="2" a="1"/>
  <c r="AE64" i="2" a="1"/>
  <c r="AE66" i="2" a="1"/>
  <c r="AE481" i="2" a="1"/>
  <c r="AE60" i="2" a="1"/>
  <c r="AY81" i="2" a="1"/>
  <c r="AY920" i="2" a="1"/>
  <c r="AY918" i="2" a="1"/>
  <c r="AY80" i="2" a="1"/>
  <c r="AY921" i="2" a="1"/>
  <c r="AY919" i="2" a="1"/>
  <c r="AY83" i="2" a="1"/>
  <c r="AY79" i="2" a="1"/>
  <c r="AY84" i="2" a="1"/>
  <c r="AY82" i="2" a="1"/>
  <c r="AY917" i="2" a="1"/>
  <c r="AY916" i="2" a="1"/>
  <c r="W163" i="2" a="1"/>
  <c r="W162" i="2" a="1"/>
  <c r="W611" i="2" a="1"/>
  <c r="W615" i="2" a="1"/>
  <c r="W554" i="2" a="1"/>
  <c r="W215" i="2" a="1"/>
  <c r="W216" i="2" a="1"/>
  <c r="W365" i="2" a="1"/>
  <c r="W218" i="2" a="1"/>
  <c r="W553" i="2" a="1"/>
  <c r="W613" i="2" a="1"/>
  <c r="W612" i="2" a="1"/>
  <c r="W820" i="2" a="1"/>
  <c r="W551" i="2" a="1"/>
  <c r="W614" i="2" a="1"/>
  <c r="W552" i="2" a="1"/>
  <c r="W617" i="2" a="1"/>
  <c r="W550" i="2" a="1"/>
  <c r="W219" i="2" a="1"/>
  <c r="W217" i="2" a="1"/>
  <c r="W616" i="2" a="1"/>
  <c r="W568" i="2" a="1"/>
  <c r="W220" i="2" a="1"/>
  <c r="W620" i="2" a="1"/>
  <c r="W166" i="2" a="1"/>
  <c r="W222" i="2" a="1"/>
  <c r="W619" i="2" a="1"/>
  <c r="W190" i="2" a="1"/>
  <c r="W167" i="2" a="1"/>
  <c r="W618" i="2" a="1"/>
  <c r="W165" i="2" a="1"/>
  <c r="W567" i="2" a="1"/>
  <c r="W557" i="2" a="1"/>
  <c r="W556" i="2" a="1"/>
  <c r="W189" i="2" a="1"/>
  <c r="W192" i="2" a="1"/>
  <c r="W221" i="2" a="1"/>
  <c r="W555" i="2" a="1"/>
  <c r="Y425" i="2" a="1"/>
  <c r="Y856" i="2" a="1"/>
  <c r="Y890" i="2" a="1"/>
  <c r="Y424" i="2" a="1"/>
  <c r="Y889" i="2" a="1"/>
  <c r="U376" i="2" a="1"/>
  <c r="U829" i="2" a="1"/>
  <c r="U390" i="2" a="1"/>
  <c r="U373" i="2" a="1"/>
  <c r="U827" i="2" a="1"/>
  <c r="U845" i="2" a="1"/>
  <c r="U372" i="2" a="1"/>
  <c r="U832" i="2" a="1"/>
  <c r="U833" i="2" a="1"/>
  <c r="U375" i="2" a="1"/>
  <c r="U830" i="2" a="1"/>
  <c r="U826" i="2" a="1"/>
  <c r="U834" i="2" a="1"/>
  <c r="U391" i="2" a="1"/>
  <c r="U836" i="2" a="1"/>
  <c r="U831" i="2" a="1"/>
  <c r="U374" i="2" a="1"/>
  <c r="U379" i="2" a="1"/>
  <c r="U389" i="2" a="1"/>
  <c r="U17" i="2" a="1"/>
  <c r="AQ77" i="2" a="1"/>
  <c r="AQ75" i="2" a="1"/>
  <c r="AQ76" i="2" a="1"/>
  <c r="AQ911" i="2" a="1"/>
  <c r="AQ913" i="2" a="1"/>
  <c r="AQ912" i="2" a="1"/>
  <c r="AQ914" i="2" a="1"/>
  <c r="AK382" i="2" a="1"/>
  <c r="AK381" i="2" a="1"/>
  <c r="AK837" i="2" a="1"/>
  <c r="AK828" i="2" a="1"/>
  <c r="AK838" i="2" a="1"/>
  <c r="CA441" i="2" a="1"/>
  <c r="O887" i="2" a="1"/>
  <c r="O423" i="2" a="1"/>
  <c r="O864" i="2" a="1"/>
  <c r="O888" i="2" a="1"/>
  <c r="O855" i="2" a="1"/>
  <c r="O406" i="2" a="1"/>
  <c r="O422" i="2" a="1"/>
  <c r="O860" i="2" a="1"/>
  <c r="O355" i="2" a="1"/>
  <c r="O356" i="2" a="1"/>
  <c r="O802" i="2" a="1"/>
  <c r="O801" i="2" a="1"/>
  <c r="O803" i="2" a="1"/>
  <c r="O357" i="2" a="1"/>
  <c r="O798" i="2" a="1"/>
  <c r="O799" i="2" a="1"/>
  <c r="O800" i="2" a="1"/>
  <c r="AU914" i="2" a="1"/>
  <c r="AU75" i="2" a="1"/>
  <c r="AU76" i="2" a="1"/>
  <c r="AU77" i="2" a="1"/>
  <c r="AU913" i="2" a="1"/>
  <c r="AU911" i="2" a="1"/>
  <c r="AU912" i="2" a="1"/>
  <c r="AU929" i="2" a="1"/>
  <c r="AU91" i="2" a="1"/>
  <c r="AU90" i="2" a="1"/>
  <c r="AU930" i="2" a="1"/>
  <c r="AI839" i="2" a="1"/>
  <c r="AI385" i="2" a="1"/>
  <c r="AI840" i="2" a="1"/>
  <c r="AI384" i="2" a="1"/>
  <c r="AM756" i="2" a="1"/>
  <c r="AM324" i="2" a="1"/>
  <c r="S587" i="2" a="1"/>
  <c r="S436" i="2" a="1"/>
  <c r="S589" i="2" a="1"/>
  <c r="S433" i="2" a="1"/>
  <c r="S590" i="2" a="1"/>
  <c r="S434" i="2" a="1"/>
  <c r="S546" i="2" a="1"/>
  <c r="S435" i="2" a="1"/>
  <c r="S588" i="2" a="1"/>
  <c r="S213" i="2" a="1"/>
  <c r="S214" i="2" a="1"/>
  <c r="S212" i="2" a="1"/>
  <c r="S610" i="2" a="1"/>
  <c r="S608" i="2" a="1"/>
  <c r="S609" i="2" a="1"/>
  <c r="BG926" i="2" a="1"/>
  <c r="BG87" i="2" a="1"/>
  <c r="BG927" i="2" a="1"/>
  <c r="BG86" i="2" a="1"/>
  <c r="BG924" i="2" a="1"/>
  <c r="BG923" i="2" a="1"/>
  <c r="BG88" i="2" a="1"/>
  <c r="BG925" i="2" a="1"/>
  <c r="W17" i="2" a="1"/>
  <c r="W384" i="2" a="1"/>
  <c r="W840" i="2" a="1"/>
  <c r="W839" i="2" a="1"/>
  <c r="W385" i="2" a="1"/>
  <c r="U200" i="2" a="1"/>
  <c r="U197" i="2" a="1"/>
  <c r="U573" i="2" a="1"/>
  <c r="U572" i="2" a="1"/>
  <c r="U579" i="2" a="1"/>
  <c r="U203" i="2" a="1"/>
  <c r="U201" i="2" a="1"/>
  <c r="U575" i="2" a="1"/>
  <c r="U577" i="2" a="1"/>
  <c r="U622" i="2" a="1"/>
  <c r="U578" i="2" a="1"/>
  <c r="U224" i="2" a="1"/>
  <c r="U202" i="2" a="1"/>
  <c r="Q340" i="2" a="1"/>
  <c r="Q341" i="2" a="1"/>
  <c r="Q784" i="2" a="1"/>
  <c r="Q783" i="2" a="1"/>
  <c r="BE913" i="2" a="1"/>
  <c r="BE76" i="2" a="1"/>
  <c r="BE911" i="2" a="1"/>
  <c r="BE75" i="2" a="1"/>
  <c r="BE912" i="2" a="1"/>
  <c r="BE77" i="2" a="1"/>
  <c r="BE914" i="2" a="1"/>
  <c r="BE79" i="2" a="1"/>
  <c r="BE83" i="2" a="1"/>
  <c r="BE918" i="2" a="1"/>
  <c r="BE920" i="2" a="1"/>
  <c r="BE84" i="2" a="1"/>
  <c r="BE916" i="2" a="1"/>
  <c r="BE917" i="2" a="1"/>
  <c r="BE81" i="2" a="1"/>
  <c r="BE919" i="2" a="1"/>
  <c r="BE80" i="2" a="1"/>
  <c r="BE82" i="2" a="1"/>
  <c r="BE921" i="2" a="1"/>
  <c r="CA422" i="2" a="1"/>
  <c r="CA864" i="2" a="1"/>
  <c r="CA855" i="2" a="1"/>
  <c r="CA423" i="2" a="1"/>
  <c r="CA887" i="2" a="1"/>
  <c r="CA888" i="2" a="1"/>
  <c r="CA860" i="2" a="1"/>
  <c r="CA406" i="2" a="1"/>
  <c r="Y565" i="2" a="1"/>
  <c r="O241" i="2" a="1"/>
  <c r="O439" i="2" a="1"/>
  <c r="O653" i="2" a="1"/>
  <c r="O636" i="2" a="1"/>
  <c r="O243" i="2" a="1"/>
  <c r="O634" i="2" a="1"/>
  <c r="O638" i="2" a="1"/>
  <c r="O242" i="2" a="1"/>
  <c r="O637" i="2" a="1"/>
  <c r="O635" i="2" a="1"/>
  <c r="BC919" i="2" a="1"/>
  <c r="BC79" i="2" a="1"/>
  <c r="BC83" i="2" a="1"/>
  <c r="BC918" i="2" a="1"/>
  <c r="BC81" i="2" a="1"/>
  <c r="BC917" i="2" a="1"/>
  <c r="BC84" i="2" a="1"/>
  <c r="BC80" i="2" a="1"/>
  <c r="BC916" i="2" a="1"/>
  <c r="BC921" i="2" a="1"/>
  <c r="BC920" i="2" a="1"/>
  <c r="BC82" i="2" a="1"/>
  <c r="AM617" i="2" a="1"/>
  <c r="AM216" i="2" a="1"/>
  <c r="AM162" i="2" a="1"/>
  <c r="AM163" i="2" a="1"/>
  <c r="AM615" i="2" a="1"/>
  <c r="AM550" i="2" a="1"/>
  <c r="AM820" i="2" a="1"/>
  <c r="AM554" i="2" a="1"/>
  <c r="AM551" i="2" a="1"/>
  <c r="AM616" i="2" a="1"/>
  <c r="AM219" i="2" a="1"/>
  <c r="AM365" i="2" a="1"/>
  <c r="AM217" i="2" a="1"/>
  <c r="AM611" i="2" a="1"/>
  <c r="AM218" i="2" a="1"/>
  <c r="AM215" i="2" a="1"/>
  <c r="AM552" i="2" a="1"/>
  <c r="AM614" i="2" a="1"/>
  <c r="AM612" i="2" a="1"/>
  <c r="AM553" i="2" a="1"/>
  <c r="AM613" i="2" a="1"/>
  <c r="CG764" i="2" a="1"/>
  <c r="CG763" i="2" a="1"/>
  <c r="AA921" i="2" a="1"/>
  <c r="AA82" i="2" a="1"/>
  <c r="AA83" i="2" a="1"/>
  <c r="AA919" i="2" a="1"/>
  <c r="AA917" i="2" a="1"/>
  <c r="AA920" i="2" a="1"/>
  <c r="AA84" i="2" a="1"/>
  <c r="AA916" i="2" a="1"/>
  <c r="AA80" i="2" a="1"/>
  <c r="AA918" i="2" a="1"/>
  <c r="AA79" i="2" a="1"/>
  <c r="AA81" i="2" a="1"/>
  <c r="CC87" i="2" a="1"/>
  <c r="CC926" i="2" a="1"/>
  <c r="CC924" i="2" a="1"/>
  <c r="CC923" i="2" a="1"/>
  <c r="CC927" i="2" a="1"/>
  <c r="CC925" i="2" a="1"/>
  <c r="CC86" i="2" a="1"/>
  <c r="CC88" i="2" a="1"/>
  <c r="AC650" i="2" a="1"/>
  <c r="AC649" i="2" a="1"/>
  <c r="BU926" i="2" a="1"/>
  <c r="BU927" i="2" a="1"/>
  <c r="BU923" i="2" a="1"/>
  <c r="BU87" i="2" a="1"/>
  <c r="BU924" i="2" a="1"/>
  <c r="BU925" i="2" a="1"/>
  <c r="BU86" i="2" a="1"/>
  <c r="BU88" i="2" a="1"/>
  <c r="AA504" i="2" a="1"/>
  <c r="AA124" i="2" a="1"/>
  <c r="AS936" i="2" a="1"/>
  <c r="AS933" i="2" a="1"/>
  <c r="AS934" i="2" a="1"/>
  <c r="AS94" i="2" a="1"/>
  <c r="AS937" i="2" a="1"/>
  <c r="AS93" i="2" a="1"/>
  <c r="AS935" i="2" a="1"/>
  <c r="AS932" i="2" a="1"/>
  <c r="CA77" i="2" a="1"/>
  <c r="CA912" i="2" a="1"/>
  <c r="CA913" i="2" a="1"/>
  <c r="CA914" i="2" a="1"/>
  <c r="CA76" i="2" a="1"/>
  <c r="CA75" i="2" a="1"/>
  <c r="CA911" i="2" a="1"/>
  <c r="CA94" i="2" a="1"/>
  <c r="CA933" i="2" a="1"/>
  <c r="CA936" i="2" a="1"/>
  <c r="CA934" i="2" a="1"/>
  <c r="CA935" i="2" a="1"/>
  <c r="CA93" i="2" a="1"/>
  <c r="CA932" i="2" a="1"/>
  <c r="CA937" i="2" a="1"/>
  <c r="Q733" i="2" a="1"/>
  <c r="Q726" i="2" a="1"/>
  <c r="Q715" i="2" a="1"/>
  <c r="Q739" i="2" a="1"/>
  <c r="Q738" i="2" a="1"/>
  <c r="Q728" i="2" a="1"/>
  <c r="Q731" i="2" a="1"/>
  <c r="Q727" i="2" a="1"/>
  <c r="Q730" i="2" a="1"/>
  <c r="Q737" i="2" a="1"/>
  <c r="Q309" i="2" a="1"/>
  <c r="Q732" i="2" a="1"/>
  <c r="AK895" i="2" a="1"/>
  <c r="AK894" i="2" a="1"/>
  <c r="AE708" i="2" a="1"/>
  <c r="AE305" i="2" a="1"/>
  <c r="AE304" i="2" a="1"/>
  <c r="AE306" i="2" a="1"/>
  <c r="AE301" i="2" a="1"/>
  <c r="AE440" i="2" a="1"/>
  <c r="AE707" i="2" a="1"/>
  <c r="O781" i="2" a="1"/>
  <c r="O793" i="2" a="1"/>
  <c r="O796" i="2" a="1"/>
  <c r="O350" i="2" a="1"/>
  <c r="O795" i="2" a="1"/>
  <c r="O353" i="2" a="1"/>
  <c r="O349" i="2" a="1"/>
  <c r="O797" i="2" a="1"/>
  <c r="O794" i="2" a="1"/>
  <c r="O354" i="2" a="1"/>
  <c r="O792" i="2" a="1"/>
  <c r="O351" i="2" a="1"/>
  <c r="O352" i="2" a="1"/>
  <c r="AI224" i="2" a="1"/>
  <c r="AI197" i="2" a="1"/>
  <c r="AI572" i="2" a="1"/>
  <c r="AI622" i="2" a="1"/>
  <c r="AI203" i="2" a="1"/>
  <c r="AI201" i="2" a="1"/>
  <c r="AI200" i="2" a="1"/>
  <c r="AI573" i="2" a="1"/>
  <c r="AI202" i="2" a="1"/>
  <c r="AI575" i="2" a="1"/>
  <c r="AI578" i="2" a="1"/>
  <c r="AI579" i="2" a="1"/>
  <c r="AI577" i="2" a="1"/>
  <c r="AO454" i="2" a="1"/>
  <c r="AO456" i="2" a="1"/>
  <c r="AO455" i="2" a="1"/>
  <c r="AO403" i="2" a="1"/>
  <c r="AO883" i="2" a="1"/>
  <c r="AO872" i="2" a="1"/>
  <c r="AO882" i="2" a="1"/>
  <c r="AO874" i="2" a="1"/>
  <c r="AO416" i="2" a="1"/>
  <c r="AO877" i="2" a="1"/>
  <c r="AO858" i="2" a="1"/>
  <c r="AO884" i="2" a="1"/>
  <c r="AO870" i="2" a="1"/>
  <c r="AO402" i="2" a="1"/>
  <c r="AO419" i="2" a="1"/>
  <c r="AO885" i="2" a="1"/>
  <c r="AO412" i="2" a="1"/>
  <c r="AO867" i="2" a="1"/>
  <c r="AO418" i="2" a="1"/>
  <c r="AO873" i="2" a="1"/>
  <c r="AO410" i="2" a="1"/>
  <c r="AO417" i="2" a="1"/>
  <c r="AO415" i="2" a="1"/>
  <c r="AO859" i="2" a="1"/>
  <c r="AO409" i="2" a="1"/>
  <c r="AO878" i="2" a="1"/>
  <c r="AO869" i="2" a="1"/>
  <c r="AO421" i="2" a="1"/>
  <c r="AO404" i="2" a="1"/>
  <c r="AO879" i="2" a="1"/>
  <c r="AO881" i="2" a="1"/>
  <c r="AO863" i="2" a="1"/>
  <c r="AO414" i="2" a="1"/>
  <c r="AO880" i="2" a="1"/>
  <c r="AO868" i="2" a="1"/>
  <c r="AO411" i="2" a="1"/>
  <c r="AO413" i="2" a="1"/>
  <c r="AO876" i="2" a="1"/>
  <c r="AO420" i="2" a="1"/>
  <c r="AO408" i="2" a="1"/>
  <c r="AO886" i="2" a="1"/>
  <c r="AO871" i="2" a="1"/>
  <c r="AO854" i="2" a="1"/>
  <c r="AO875" i="2" a="1"/>
  <c r="CG416" i="2" a="1"/>
  <c r="CG403" i="2" a="1"/>
  <c r="CG409" i="2" a="1"/>
  <c r="CG411" i="2" a="1"/>
  <c r="CG421" i="2" a="1"/>
  <c r="CG873" i="2" a="1"/>
  <c r="CG870" i="2" a="1"/>
  <c r="CG874" i="2" a="1"/>
  <c r="CG408" i="2" a="1"/>
  <c r="CG859" i="2" a="1"/>
  <c r="CG868" i="2" a="1"/>
  <c r="CG863" i="2" a="1"/>
  <c r="CG886" i="2" a="1"/>
  <c r="CG854" i="2" a="1"/>
  <c r="CG410" i="2" a="1"/>
  <c r="CG404" i="2" a="1"/>
  <c r="CG867" i="2" a="1"/>
  <c r="CG858" i="2" a="1"/>
  <c r="CG402" i="2" a="1"/>
  <c r="CG872" i="2" a="1"/>
  <c r="CG885" i="2" a="1"/>
  <c r="CG869" i="2" a="1"/>
  <c r="CG880" i="2" a="1"/>
  <c r="CG881" i="2" a="1"/>
  <c r="CG417" i="2" a="1"/>
  <c r="CG871" i="2" a="1"/>
  <c r="AC533" i="2" a="1"/>
  <c r="AC142" i="2" a="1"/>
  <c r="AC530" i="2" a="1"/>
  <c r="AC526" i="2" a="1"/>
  <c r="AC534" i="2" a="1"/>
  <c r="AC155" i="2" a="1"/>
  <c r="AC536" i="2" a="1"/>
  <c r="AC528" i="2" a="1"/>
  <c r="AC532" i="2" a="1"/>
  <c r="AC156" i="2" a="1"/>
  <c r="AC538" i="2" a="1"/>
  <c r="AC143" i="2" a="1"/>
  <c r="AC145" i="2" a="1"/>
  <c r="AC245" i="2" a="1"/>
  <c r="AC529" i="2" a="1"/>
  <c r="AC152" i="2" a="1"/>
  <c r="AC147" i="2" a="1"/>
  <c r="AC514" i="2" a="1"/>
  <c r="AC788" i="2" a="1"/>
  <c r="AC535" i="2" a="1"/>
  <c r="AC150" i="2" a="1"/>
  <c r="AC654" i="2" a="1"/>
  <c r="AC146" i="2" a="1"/>
  <c r="AC138" i="2" a="1"/>
  <c r="AC537" i="2" a="1"/>
  <c r="AC527" i="2" a="1"/>
  <c r="AC153" i="2" a="1"/>
  <c r="AC541" i="2" a="1"/>
  <c r="AC151" i="2" a="1"/>
  <c r="AC154" i="2" a="1"/>
  <c r="AC137" i="2" a="1"/>
  <c r="AC148" i="2" a="1"/>
  <c r="AC540" i="2" a="1"/>
  <c r="AC531" i="2" a="1"/>
  <c r="AC141" i="2" a="1"/>
  <c r="AC542" i="2" a="1"/>
  <c r="AC139" i="2" a="1"/>
  <c r="AC787" i="2" a="1"/>
  <c r="AC539" i="2" a="1"/>
  <c r="AC343" i="2" a="1"/>
  <c r="AC144" i="2" a="1"/>
  <c r="AC149" i="2" a="1"/>
  <c r="AC140" i="2" a="1"/>
  <c r="BS564" i="2" a="1"/>
  <c r="AA887" i="2" a="1"/>
  <c r="AA423" i="2" a="1"/>
  <c r="AA860" i="2" a="1"/>
  <c r="AA406" i="2" a="1"/>
  <c r="AA864" i="2" a="1"/>
  <c r="AA888" i="2" a="1"/>
  <c r="AA422" i="2" a="1"/>
  <c r="AA855" i="2" a="1"/>
  <c r="O80" i="2" a="1"/>
  <c r="O917" i="2" a="1"/>
  <c r="O79" i="2" a="1"/>
  <c r="O918" i="2" a="1"/>
  <c r="O920" i="2" a="1"/>
  <c r="O921" i="2" a="1"/>
  <c r="O84" i="2" a="1"/>
  <c r="O916" i="2" a="1"/>
  <c r="O919" i="2" a="1"/>
  <c r="O81" i="2" a="1"/>
  <c r="O82" i="2" a="1"/>
  <c r="O83" i="2" a="1"/>
  <c r="CG76" i="2" a="1"/>
  <c r="CG75" i="2" a="1"/>
  <c r="CG911" i="2" a="1"/>
  <c r="CG914" i="2" a="1"/>
  <c r="CG912" i="2" a="1"/>
  <c r="CG77" i="2" a="1"/>
  <c r="CG913" i="2" a="1"/>
  <c r="U324" i="2" a="1"/>
  <c r="U756" i="2" a="1"/>
  <c r="W77" i="2" a="1"/>
  <c r="W912" i="2" a="1"/>
  <c r="W914" i="2" a="1"/>
  <c r="W76" i="2" a="1"/>
  <c r="W75" i="2" a="1"/>
  <c r="W911" i="2" a="1"/>
  <c r="W913" i="2" a="1"/>
  <c r="BS455" i="2" a="1"/>
  <c r="BS454" i="2" a="1"/>
  <c r="BS456" i="2" a="1"/>
  <c r="BS802" i="2" a="1"/>
  <c r="BS355" i="2" a="1"/>
  <c r="BS799" i="2" a="1"/>
  <c r="BS801" i="2" a="1"/>
  <c r="BS798" i="2" a="1"/>
  <c r="BS803" i="2" a="1"/>
  <c r="BS357" i="2" a="1"/>
  <c r="BS356" i="2" a="1"/>
  <c r="BS800" i="2" a="1"/>
  <c r="CE829" i="2" a="1"/>
  <c r="CE379" i="2" a="1"/>
  <c r="CE826" i="2" a="1"/>
  <c r="CE372" i="2" a="1"/>
  <c r="CE831" i="2" a="1"/>
  <c r="CE374" i="2" a="1"/>
  <c r="CE830" i="2" a="1"/>
  <c r="CE836" i="2" a="1"/>
  <c r="CE373" i="2" a="1"/>
  <c r="CE389" i="2" a="1"/>
  <c r="CE834" i="2" a="1"/>
  <c r="CE390" i="2" a="1"/>
  <c r="CE833" i="2" a="1"/>
  <c r="CE845" i="2" a="1"/>
  <c r="CE375" i="2" a="1"/>
  <c r="CE832" i="2" a="1"/>
  <c r="CE827" i="2" a="1"/>
  <c r="CE376" i="2" a="1"/>
  <c r="Q837" i="2" a="1"/>
  <c r="Q381" i="2" a="1"/>
  <c r="Q828" i="2" a="1"/>
  <c r="Q382" i="2" a="1"/>
  <c r="Q838" i="2" a="1"/>
  <c r="Q390" i="2" a="1"/>
  <c r="Q372" i="2" a="1"/>
  <c r="Q826" i="2" a="1"/>
  <c r="Q391" i="2" a="1"/>
  <c r="Q373" i="2" a="1"/>
  <c r="Q833" i="2" a="1"/>
  <c r="Q827" i="2" a="1"/>
  <c r="Q375" i="2" a="1"/>
  <c r="Q389" i="2" a="1"/>
  <c r="Q376" i="2" a="1"/>
  <c r="Q845" i="2" a="1"/>
  <c r="Q830" i="2" a="1"/>
  <c r="Q829" i="2" a="1"/>
  <c r="Q374" i="2" a="1"/>
  <c r="Q831" i="2" a="1"/>
  <c r="Q379" i="2" a="1"/>
  <c r="Q832" i="2" a="1"/>
  <c r="Q834" i="2" a="1"/>
  <c r="Q836" i="2" a="1"/>
  <c r="AK779" i="2" a="1"/>
  <c r="CA754" i="2" a="1"/>
  <c r="AE426" i="2" a="1"/>
  <c r="BE858" i="2" a="1"/>
  <c r="BE403" i="2" a="1"/>
  <c r="BE867" i="2" a="1"/>
  <c r="BE854" i="2" a="1"/>
  <c r="BE886" i="2" a="1"/>
  <c r="BE409" i="2" a="1"/>
  <c r="BE880" i="2" a="1"/>
  <c r="BE884" i="2" a="1"/>
  <c r="BE418" i="2" a="1"/>
  <c r="BE414" i="2" a="1"/>
  <c r="BE863" i="2" a="1"/>
  <c r="BE877" i="2" a="1"/>
  <c r="BE411" i="2" a="1"/>
  <c r="BE869" i="2" a="1"/>
  <c r="BE871" i="2" a="1"/>
  <c r="BE408" i="2" a="1"/>
  <c r="BE402" i="2" a="1"/>
  <c r="BE883" i="2" a="1"/>
  <c r="BE875" i="2" a="1"/>
  <c r="BE878" i="2" a="1"/>
  <c r="BE882" i="2" a="1"/>
  <c r="BE421" i="2" a="1"/>
  <c r="BE420" i="2" a="1"/>
  <c r="BE419" i="2" a="1"/>
  <c r="BE879" i="2" a="1"/>
  <c r="BE859" i="2" a="1"/>
  <c r="BE876" i="2" a="1"/>
  <c r="BE413" i="2" a="1"/>
  <c r="BE881" i="2" a="1"/>
  <c r="BE870" i="2" a="1"/>
  <c r="BE415" i="2" a="1"/>
  <c r="BE410" i="2" a="1"/>
  <c r="BE872" i="2" a="1"/>
  <c r="BE412" i="2" a="1"/>
  <c r="BE885" i="2" a="1"/>
  <c r="BE416" i="2" a="1"/>
  <c r="BE868" i="2" a="1"/>
  <c r="BE417" i="2" a="1"/>
  <c r="BE404" i="2" a="1"/>
  <c r="BE873" i="2" a="1"/>
  <c r="BE874" i="2" a="1"/>
  <c r="AO609" i="2" a="1"/>
  <c r="AO212" i="2" a="1"/>
  <c r="AO213" i="2" a="1"/>
  <c r="AO214" i="2" a="1"/>
  <c r="AO610" i="2" a="1"/>
  <c r="AO608" i="2" a="1"/>
  <c r="AO190" i="2" a="1"/>
  <c r="AO556" i="2" a="1"/>
  <c r="AO189" i="2" a="1"/>
  <c r="AO165" i="2" a="1"/>
  <c r="AO220" i="2" a="1"/>
  <c r="AO568" i="2" a="1"/>
  <c r="AO167" i="2" a="1"/>
  <c r="AO618" i="2" a="1"/>
  <c r="AO166" i="2" a="1"/>
  <c r="AO557" i="2" a="1"/>
  <c r="AO222" i="2" a="1"/>
  <c r="AO555" i="2" a="1"/>
  <c r="AO221" i="2" a="1"/>
  <c r="AO620" i="2" a="1"/>
  <c r="AO192" i="2" a="1"/>
  <c r="AO619" i="2" a="1"/>
  <c r="AO567" i="2" a="1"/>
  <c r="AM385" i="2" a="1"/>
  <c r="AM839" i="2" a="1"/>
  <c r="AM840" i="2" a="1"/>
  <c r="AM384" i="2" a="1"/>
  <c r="CG839" i="2" a="1"/>
  <c r="CG384" i="2" a="1"/>
  <c r="CG840" i="2" a="1"/>
  <c r="CG385" i="2" a="1"/>
  <c r="AA794" i="2" a="1"/>
  <c r="AA797" i="2" a="1"/>
  <c r="AA351" i="2" a="1"/>
  <c r="AA793" i="2" a="1"/>
  <c r="AA349" i="2" a="1"/>
  <c r="AA350" i="2" a="1"/>
  <c r="AA353" i="2" a="1"/>
  <c r="AA795" i="2" a="1"/>
  <c r="AA781" i="2" a="1"/>
  <c r="AA352" i="2" a="1"/>
  <c r="AA792" i="2" a="1"/>
  <c r="AA796" i="2" a="1"/>
  <c r="AA354" i="2" a="1"/>
  <c r="W747" i="2" a="1"/>
  <c r="W748" i="2" a="1"/>
  <c r="W318" i="2" a="1"/>
  <c r="W717" i="2" a="1"/>
  <c r="AW93" i="2" a="1"/>
  <c r="AW936" i="2" a="1"/>
  <c r="AW932" i="2" a="1"/>
  <c r="AW933" i="2" a="1"/>
  <c r="AW934" i="2" a="1"/>
  <c r="AW937" i="2" a="1"/>
  <c r="AW935" i="2" a="1"/>
  <c r="AW94" i="2" a="1"/>
  <c r="U735" i="2" a="1"/>
  <c r="U307" i="2" a="1"/>
  <c r="U725" i="2" a="1"/>
  <c r="U303" i="2" a="1"/>
  <c r="U734" i="2" a="1"/>
  <c r="U302" i="2" a="1"/>
  <c r="U713" i="2" a="1"/>
  <c r="U710" i="2" a="1"/>
  <c r="U311" i="2" a="1"/>
  <c r="U711" i="2" a="1"/>
  <c r="U709" i="2" a="1"/>
  <c r="U729" i="2" a="1"/>
  <c r="U736" i="2" a="1"/>
  <c r="U308" i="2" a="1"/>
  <c r="U310" i="2" a="1"/>
  <c r="AK754" i="2" a="1"/>
  <c r="BQ561" i="2" a="1"/>
  <c r="O385" i="2" a="1"/>
  <c r="O839" i="2" a="1"/>
  <c r="O840" i="2" a="1"/>
  <c r="O384" i="2" a="1"/>
  <c r="AC937" i="2" a="1"/>
  <c r="AC933" i="2" a="1"/>
  <c r="AC93" i="2" a="1"/>
  <c r="AC932" i="2" a="1"/>
  <c r="AC934" i="2" a="1"/>
  <c r="AC94" i="2" a="1"/>
  <c r="AC935" i="2" a="1"/>
  <c r="AC936" i="2" a="1"/>
  <c r="AM649" i="2" a="1"/>
  <c r="AM650" i="2" a="1"/>
  <c r="AM935" i="2" a="1"/>
  <c r="AM93" i="2" a="1"/>
  <c r="AM936" i="2" a="1"/>
  <c r="AM937" i="2" a="1"/>
  <c r="AM932" i="2" a="1"/>
  <c r="AM933" i="2" a="1"/>
  <c r="AM934" i="2" a="1"/>
  <c r="AM94" i="2" a="1"/>
  <c r="AA397" i="2" a="1"/>
  <c r="AA841" i="2" a="1"/>
  <c r="AA851" i="2" a="1"/>
  <c r="AA842" i="2" a="1"/>
  <c r="W779" i="2" a="1"/>
  <c r="W341" i="2" a="1"/>
  <c r="W784" i="2" a="1"/>
  <c r="W783" i="2" a="1"/>
  <c r="W340" i="2" a="1"/>
  <c r="CC17" i="2" a="1"/>
  <c r="Y17" i="2" a="1"/>
  <c r="U120" i="2" a="1"/>
  <c r="U191" i="2" a="1"/>
  <c r="U125" i="2" a="1"/>
  <c r="U130" i="2" a="1"/>
  <c r="U119" i="2" a="1"/>
  <c r="U522" i="2" a="1"/>
  <c r="U109" i="2" a="1"/>
  <c r="U131" i="2" a="1"/>
  <c r="U805" i="2" a="1"/>
  <c r="U513" i="2" a="1"/>
  <c r="U136" i="2" a="1"/>
  <c r="U132" i="2" a="1"/>
  <c r="U806" i="2" a="1"/>
  <c r="U506" i="2" a="1"/>
  <c r="U804" i="2" a="1"/>
  <c r="U122" i="2" a="1"/>
  <c r="U507" i="2" a="1"/>
  <c r="U345" i="2" a="1"/>
  <c r="U505" i="2" a="1"/>
  <c r="U431" i="2" a="1"/>
  <c r="U525" i="2" a="1"/>
  <c r="U790" i="2" a="1"/>
  <c r="U520" i="2" a="1"/>
  <c r="U524" i="2" a="1"/>
  <c r="U134" i="2" a="1"/>
  <c r="U519" i="2" a="1"/>
  <c r="U358" i="2" a="1"/>
  <c r="U521" i="2" a="1"/>
  <c r="U133" i="2" a="1"/>
  <c r="U523" i="2" a="1"/>
  <c r="U121" i="2" a="1"/>
  <c r="U135" i="2" a="1"/>
  <c r="BM94" i="2" a="1"/>
  <c r="BM937" i="2" a="1"/>
  <c r="BM932" i="2" a="1"/>
  <c r="BM934" i="2" a="1"/>
  <c r="BM93" i="2" a="1"/>
  <c r="BM935" i="2" a="1"/>
  <c r="BM936" i="2" a="1"/>
  <c r="BM933" i="2" a="1"/>
  <c r="BM79" i="2" a="1"/>
  <c r="BM918" i="2" a="1"/>
  <c r="BM920" i="2" a="1"/>
  <c r="BM82" i="2" a="1"/>
  <c r="BM81" i="2" a="1"/>
  <c r="BM917" i="2" a="1"/>
  <c r="BM83" i="2" a="1"/>
  <c r="BM921" i="2" a="1"/>
  <c r="BM84" i="2" a="1"/>
  <c r="BM916" i="2" a="1"/>
  <c r="BM80" i="2" a="1"/>
  <c r="BM919" i="2" a="1"/>
  <c r="Q820" i="2" a="1"/>
  <c r="Q611" i="2" a="1"/>
  <c r="Q219" i="2" a="1"/>
  <c r="Q554" i="2" a="1"/>
  <c r="Q553" i="2" a="1"/>
  <c r="Q218" i="2" a="1"/>
  <c r="Q613" i="2" a="1"/>
  <c r="Q616" i="2" a="1"/>
  <c r="Q617" i="2" a="1"/>
  <c r="Q552" i="2" a="1"/>
  <c r="Q217" i="2" a="1"/>
  <c r="Q550" i="2" a="1"/>
  <c r="Q216" i="2" a="1"/>
  <c r="Q215" i="2" a="1"/>
  <c r="Q615" i="2" a="1"/>
  <c r="Q163" i="2" a="1"/>
  <c r="Q162" i="2" a="1"/>
  <c r="Q612" i="2" a="1"/>
  <c r="Q551" i="2" a="1"/>
  <c r="Q614" i="2" a="1"/>
  <c r="Q365" i="2" a="1"/>
  <c r="AK236" i="2" a="1"/>
  <c r="AK640" i="2" a="1"/>
  <c r="AK288" i="2" a="1"/>
  <c r="AK699" i="2" a="1"/>
  <c r="AK643" i="2" a="1"/>
  <c r="AK696" i="2" a="1"/>
  <c r="AK294" i="2" a="1"/>
  <c r="AK701" i="2" a="1"/>
  <c r="AK234" i="2" a="1"/>
  <c r="AK700" i="2" a="1"/>
  <c r="AK295" i="2" a="1"/>
  <c r="AK642" i="2" a="1"/>
  <c r="AK694" i="2" a="1"/>
  <c r="AK235" i="2" a="1"/>
  <c r="AK286" i="2" a="1"/>
  <c r="AK698" i="2" a="1"/>
  <c r="AK697" i="2" a="1"/>
  <c r="AK293" i="2" a="1"/>
  <c r="AK291" i="2" a="1"/>
  <c r="AK695" i="2" a="1"/>
  <c r="AK297" i="2" a="1"/>
  <c r="AK702" i="2" a="1"/>
  <c r="AK296" i="2" a="1"/>
  <c r="AK287" i="2" a="1"/>
  <c r="AK703" i="2" a="1"/>
  <c r="AK290" i="2" a="1"/>
  <c r="AK289" i="2" a="1"/>
  <c r="AK641" i="2" a="1"/>
  <c r="AK292" i="2" a="1"/>
  <c r="O721" i="2" a="1"/>
  <c r="O720" i="2" a="1"/>
  <c r="O441" i="2" a="1"/>
  <c r="AI634" i="2" a="1"/>
  <c r="AI638" i="2" a="1"/>
  <c r="AI241" i="2" a="1"/>
  <c r="AI243" i="2" a="1"/>
  <c r="AI635" i="2" a="1"/>
  <c r="AI439" i="2" a="1"/>
  <c r="AI653" i="2" a="1"/>
  <c r="AI636" i="2" a="1"/>
  <c r="AI242" i="2" a="1"/>
  <c r="AI637" i="2" a="1"/>
  <c r="AO637" i="2" a="1"/>
  <c r="AO242" i="2" a="1"/>
  <c r="AO241" i="2" a="1"/>
  <c r="AO439" i="2" a="1"/>
  <c r="AO636" i="2" a="1"/>
  <c r="AO243" i="2" a="1"/>
  <c r="AO638" i="2" a="1"/>
  <c r="AO653" i="2" a="1"/>
  <c r="AO634" i="2" a="1"/>
  <c r="AO635" i="2" a="1"/>
  <c r="BM560" i="2" a="1"/>
  <c r="BM564" i="2" a="1"/>
  <c r="AC571" i="2" a="1"/>
  <c r="AC569" i="2" a="1"/>
  <c r="AC195" i="2" a="1"/>
  <c r="AC194" i="2" a="1"/>
  <c r="AC621" i="2" a="1"/>
  <c r="AC223" i="2" a="1"/>
  <c r="AC570" i="2" a="1"/>
  <c r="AC893" i="2" a="1"/>
  <c r="S779" i="2" a="1"/>
  <c r="AC427" i="2" a="1"/>
  <c r="AC508" i="2" a="1"/>
  <c r="AC428" i="2" a="1"/>
  <c r="AC510" i="2" a="1"/>
  <c r="AC509" i="2" a="1"/>
  <c r="BS88" i="2" a="1"/>
  <c r="BS86" i="2" a="1"/>
  <c r="BS87" i="2" a="1"/>
  <c r="BS925" i="2" a="1"/>
  <c r="BS926" i="2" a="1"/>
  <c r="BS924" i="2" a="1"/>
  <c r="BS923" i="2" a="1"/>
  <c r="BS927" i="2" a="1"/>
  <c r="BY841" i="2" a="1"/>
  <c r="BY851" i="2" a="1"/>
  <c r="BY842" i="2" a="1"/>
  <c r="BY397" i="2" a="1"/>
  <c r="AO81" i="2" a="1"/>
  <c r="AO84" i="2" a="1"/>
  <c r="AO917" i="2" a="1"/>
  <c r="AO918" i="2" a="1"/>
  <c r="AO82" i="2" a="1"/>
  <c r="AO921" i="2" a="1"/>
  <c r="AO919" i="2" a="1"/>
  <c r="AO920" i="2" a="1"/>
  <c r="AO79" i="2" a="1"/>
  <c r="AO80" i="2" a="1"/>
  <c r="AO916" i="2" a="1"/>
  <c r="AO83" i="2" a="1"/>
  <c r="CC356" i="2" a="1"/>
  <c r="CC355" i="2" a="1"/>
  <c r="CC800" i="2" a="1"/>
  <c r="CC801" i="2" a="1"/>
  <c r="CC802" i="2" a="1"/>
  <c r="CC798" i="2" a="1"/>
  <c r="CC357" i="2" a="1"/>
  <c r="CC803" i="2" a="1"/>
  <c r="CC799" i="2" a="1"/>
  <c r="Y754" i="2" a="1"/>
  <c r="U362" i="2" a="1"/>
  <c r="U360" i="2" a="1"/>
  <c r="U361" i="2" a="1"/>
  <c r="U782" i="2" a="1"/>
  <c r="Q649" i="2" a="1"/>
  <c r="Q650" i="2" a="1"/>
  <c r="AK717" i="2" a="1"/>
  <c r="AK748" i="2" a="1"/>
  <c r="AK747" i="2" a="1"/>
  <c r="AK318" i="2" a="1"/>
  <c r="AW425" i="2" a="1"/>
  <c r="AW856" i="2" a="1"/>
  <c r="AW889" i="2" a="1"/>
  <c r="AW424" i="2" a="1"/>
  <c r="AW890" i="2" a="1"/>
  <c r="AK934" i="2" a="1"/>
  <c r="AK937" i="2" a="1"/>
  <c r="AK93" i="2" a="1"/>
  <c r="AK935" i="2" a="1"/>
  <c r="AK932" i="2" a="1"/>
  <c r="AK936" i="2" a="1"/>
  <c r="AK933" i="2" a="1"/>
  <c r="AK94" i="2" a="1"/>
  <c r="O616" i="2" a="1"/>
  <c r="O614" i="2" a="1"/>
  <c r="O612" i="2" a="1"/>
  <c r="O215" i="2" a="1"/>
  <c r="O611" i="2" a="1"/>
  <c r="O216" i="2" a="1"/>
  <c r="O162" i="2" a="1"/>
  <c r="O617" i="2" a="1"/>
  <c r="O553" i="2" a="1"/>
  <c r="O163" i="2" a="1"/>
  <c r="O552" i="2" a="1"/>
  <c r="O365" i="2" a="1"/>
  <c r="O218" i="2" a="1"/>
  <c r="O550" i="2" a="1"/>
  <c r="O615" i="2" a="1"/>
  <c r="O217" i="2" a="1"/>
  <c r="O551" i="2" a="1"/>
  <c r="O820" i="2" a="1"/>
  <c r="O219" i="2" a="1"/>
  <c r="O613" i="2" a="1"/>
  <c r="O554" i="2" a="1"/>
  <c r="O433" i="2" a="1"/>
  <c r="O590" i="2" a="1"/>
  <c r="O435" i="2" a="1"/>
  <c r="O588" i="2" a="1"/>
  <c r="O546" i="2" a="1"/>
  <c r="O436" i="2" a="1"/>
  <c r="O589" i="2" a="1"/>
  <c r="O587" i="2" a="1"/>
  <c r="O434" i="2" a="1"/>
  <c r="AI779" i="2" a="1"/>
  <c r="S111" i="2" a="1"/>
  <c r="BS565" i="2" a="1"/>
  <c r="AG56" i="2" a="1"/>
  <c r="AG474" i="2" a="1"/>
  <c r="AG57" i="2" a="1"/>
  <c r="AG58" i="2" a="1"/>
  <c r="AG475" i="2" a="1"/>
  <c r="AG473" i="2" a="1"/>
  <c r="AG476" i="2" a="1"/>
  <c r="BQ565" i="2" a="1"/>
  <c r="BE562" i="2" a="1"/>
  <c r="AO701" i="2" a="1"/>
  <c r="AO286" i="2" a="1"/>
  <c r="AO640" i="2" a="1"/>
  <c r="AO696" i="2" a="1"/>
  <c r="AO699" i="2" a="1"/>
  <c r="AO291" i="2" a="1"/>
  <c r="AO294" i="2" a="1"/>
  <c r="AO643" i="2" a="1"/>
  <c r="AO287" i="2" a="1"/>
  <c r="AO235" i="2" a="1"/>
  <c r="AO236" i="2" a="1"/>
  <c r="AO702" i="2" a="1"/>
  <c r="AO641" i="2" a="1"/>
  <c r="AO295" i="2" a="1"/>
  <c r="AO296" i="2" a="1"/>
  <c r="AO290" i="2" a="1"/>
  <c r="AO642" i="2" a="1"/>
  <c r="AO289" i="2" a="1"/>
  <c r="AO700" i="2" a="1"/>
  <c r="AO297" i="2" a="1"/>
  <c r="AO288" i="2" a="1"/>
  <c r="AO695" i="2" a="1"/>
  <c r="AO694" i="2" a="1"/>
  <c r="AO697" i="2" a="1"/>
  <c r="AO293" i="2" a="1"/>
  <c r="AO703" i="2" a="1"/>
  <c r="AO234" i="2" a="1"/>
  <c r="AO698" i="2" a="1"/>
  <c r="AO292" i="2" a="1"/>
  <c r="O896" i="2" a="1"/>
  <c r="AI76" i="2" a="1"/>
  <c r="AI913" i="2" a="1"/>
  <c r="AI912" i="2" a="1"/>
  <c r="AI911" i="2" a="1"/>
  <c r="AI75" i="2" a="1"/>
  <c r="AI914" i="2" a="1"/>
  <c r="AI77" i="2" a="1"/>
  <c r="AI937" i="2" a="1"/>
  <c r="AI936" i="2" a="1"/>
  <c r="AI933" i="2" a="1"/>
  <c r="AI934" i="2" a="1"/>
  <c r="AI932" i="2" a="1"/>
  <c r="AI94" i="2" a="1"/>
  <c r="AI93" i="2" a="1"/>
  <c r="AI935" i="2" a="1"/>
  <c r="BY889" i="2" a="1"/>
  <c r="BY890" i="2" a="1"/>
  <c r="BY856" i="2" a="1"/>
  <c r="BY425" i="2" a="1"/>
  <c r="BY424" i="2" a="1"/>
  <c r="W108" i="2" a="1"/>
  <c r="BY918" i="2" a="1"/>
  <c r="BY916" i="2" a="1"/>
  <c r="BY921" i="2" a="1"/>
  <c r="BY919" i="2" a="1"/>
  <c r="BY83" i="2" a="1"/>
  <c r="BY917" i="2" a="1"/>
  <c r="BY84" i="2" a="1"/>
  <c r="BY79" i="2" a="1"/>
  <c r="BY80" i="2" a="1"/>
  <c r="BY920" i="2" a="1"/>
  <c r="BY81" i="2" a="1"/>
  <c r="BY82" i="2" a="1"/>
  <c r="BU17" i="2" a="1"/>
  <c r="BE565" i="2" a="1"/>
  <c r="AO747" i="2" a="1"/>
  <c r="AO318" i="2" a="1"/>
  <c r="AO748" i="2" a="1"/>
  <c r="AO717" i="2" a="1"/>
  <c r="BM565" i="2" a="1"/>
  <c r="AC771" i="2" a="1"/>
  <c r="AC331" i="2" a="1"/>
  <c r="AC329" i="2" a="1"/>
  <c r="AC766" i="2" a="1"/>
  <c r="AC446" i="2" a="1"/>
  <c r="AC770" i="2" a="1"/>
  <c r="AC765" i="2" a="1"/>
  <c r="AC769" i="2" a="1"/>
  <c r="AC768" i="2" a="1"/>
  <c r="AC327" i="2" a="1"/>
  <c r="AC328" i="2" a="1"/>
  <c r="AC330" i="2" a="1"/>
  <c r="AC767" i="2" a="1"/>
  <c r="S748" i="2" a="1"/>
  <c r="S318" i="2" a="1"/>
  <c r="S717" i="2" a="1"/>
  <c r="S747" i="2" a="1"/>
  <c r="AA634" i="2" a="1"/>
  <c r="AA636" i="2" a="1"/>
  <c r="AA439" i="2" a="1"/>
  <c r="AA242" i="2" a="1"/>
  <c r="AA635" i="2" a="1"/>
  <c r="AA241" i="2" a="1"/>
  <c r="AA638" i="2" a="1"/>
  <c r="AA243" i="2" a="1"/>
  <c r="AA637" i="2" a="1"/>
  <c r="AA653" i="2" a="1"/>
  <c r="AE46" i="2" a="1"/>
  <c r="AE467" i="2" a="1"/>
  <c r="AE463" i="2" a="1"/>
  <c r="AE48" i="2" a="1"/>
  <c r="AE49" i="2" a="1"/>
  <c r="AE466" i="2" a="1"/>
  <c r="AE47" i="2" a="1"/>
  <c r="AE464" i="2" a="1"/>
  <c r="AE465" i="2" a="1"/>
  <c r="AE462" i="2" a="1"/>
  <c r="AY911" i="2" a="1"/>
  <c r="AY77" i="2" a="1"/>
  <c r="AY912" i="2" a="1"/>
  <c r="AY76" i="2" a="1"/>
  <c r="AY75" i="2" a="1"/>
  <c r="AY914" i="2" a="1"/>
  <c r="AY913" i="2" a="1"/>
  <c r="AY935" i="2" a="1"/>
  <c r="AY936" i="2" a="1"/>
  <c r="AY933" i="2" a="1"/>
  <c r="AY937" i="2" a="1"/>
  <c r="AY934" i="2" a="1"/>
  <c r="AY94" i="2" a="1"/>
  <c r="AY93" i="2" a="1"/>
  <c r="AY932" i="2" a="1"/>
  <c r="W893" i="2" a="1"/>
  <c r="CC451" i="2" a="1"/>
  <c r="AQ97" i="2" a="1"/>
  <c r="AQ949" i="2" a="1"/>
  <c r="AQ96" i="2" a="1"/>
  <c r="AQ948" i="2" a="1"/>
  <c r="AQ111" i="2" a="1"/>
  <c r="CA727" i="2" a="1"/>
  <c r="CA738" i="2" a="1"/>
  <c r="CA739" i="2" a="1"/>
  <c r="CA733" i="2" a="1"/>
  <c r="CA309" i="2" a="1"/>
  <c r="CA728" i="2" a="1"/>
  <c r="CA715" i="2" a="1"/>
  <c r="CA726" i="2" a="1"/>
  <c r="CA732" i="2" a="1"/>
  <c r="CA731" i="2" a="1"/>
  <c r="CA737" i="2" a="1"/>
  <c r="CA730" i="2" a="1"/>
  <c r="Y561" i="2" a="1"/>
  <c r="O856" i="2" a="1"/>
  <c r="O424" i="2" a="1"/>
  <c r="O425" i="2" a="1"/>
  <c r="O889" i="2" a="1"/>
  <c r="O890" i="2" a="1"/>
  <c r="AU97" i="2" a="1"/>
  <c r="AU948" i="2" a="1"/>
  <c r="AU96" i="2" a="1"/>
  <c r="AU949" i="2" a="1"/>
  <c r="AI375" i="2" a="1"/>
  <c r="AI830" i="2" a="1"/>
  <c r="AI379" i="2" a="1"/>
  <c r="AI374" i="2" a="1"/>
  <c r="AI372" i="2" a="1"/>
  <c r="AI834" i="2" a="1"/>
  <c r="AI390" i="2" a="1"/>
  <c r="AI832" i="2" a="1"/>
  <c r="AI826" i="2" a="1"/>
  <c r="AI827" i="2" a="1"/>
  <c r="AI845" i="2" a="1"/>
  <c r="AI373" i="2" a="1"/>
  <c r="AI376" i="2" a="1"/>
  <c r="AI833" i="2" a="1"/>
  <c r="AI389" i="2" a="1"/>
  <c r="AI831" i="2" a="1"/>
  <c r="AI836" i="2" a="1"/>
  <c r="AI391" i="2" a="1"/>
  <c r="AI829" i="2" a="1"/>
  <c r="BE559" i="2" a="1"/>
  <c r="AO765" i="2" a="1"/>
  <c r="AO771" i="2" a="1"/>
  <c r="AO768" i="2" a="1"/>
  <c r="AO328" i="2" a="1"/>
  <c r="AO331" i="2" a="1"/>
  <c r="AO329" i="2" a="1"/>
  <c r="AO770" i="2" a="1"/>
  <c r="AO327" i="2" a="1"/>
  <c r="AO767" i="2" a="1"/>
  <c r="AO766" i="2" a="1"/>
  <c r="AO330" i="2" a="1"/>
  <c r="AO769" i="2" a="1"/>
  <c r="AO446" i="2" a="1"/>
  <c r="BI96" i="2" a="1"/>
  <c r="BI948" i="2" a="1"/>
  <c r="BI97" i="2" a="1"/>
  <c r="BI949" i="2" a="1"/>
  <c r="AC737" i="2" a="1"/>
  <c r="AC728" i="2" a="1"/>
  <c r="AC733" i="2" a="1"/>
  <c r="AC739" i="2" a="1"/>
  <c r="AC726" i="2" a="1"/>
  <c r="AC731" i="2" a="1"/>
  <c r="AC715" i="2" a="1"/>
  <c r="AC732" i="2" a="1"/>
  <c r="AC730" i="2" a="1"/>
  <c r="AC727" i="2" a="1"/>
  <c r="AC309" i="2" a="1"/>
  <c r="AC738" i="2" a="1"/>
  <c r="S582" i="2" a="1"/>
  <c r="S585" i="2" a="1"/>
  <c r="S207" i="2" a="1"/>
  <c r="S584" i="2" a="1"/>
  <c r="S205" i="2" a="1"/>
  <c r="S206" i="2" a="1"/>
  <c r="S581" i="2" a="1"/>
  <c r="S583" i="2" a="1"/>
  <c r="S623" i="2" a="1"/>
  <c r="S208" i="2" a="1"/>
  <c r="S225" i="2" a="1"/>
  <c r="S580" i="2" a="1"/>
  <c r="BG930" i="2" a="1"/>
  <c r="BG91" i="2" a="1"/>
  <c r="BG929" i="2" a="1"/>
  <c r="BG90" i="2" a="1"/>
  <c r="AA895" i="2" a="1"/>
  <c r="AA894" i="2" a="1"/>
  <c r="W851" i="2" a="1"/>
  <c r="W841" i="2" a="1"/>
  <c r="W397" i="2" a="1"/>
  <c r="W842" i="2" a="1"/>
  <c r="Y111" i="2" a="1"/>
  <c r="U895" i="2" a="1"/>
  <c r="U894" i="2" a="1"/>
  <c r="BC889" i="2" a="1"/>
  <c r="BC425" i="2" a="1"/>
  <c r="BC856" i="2" a="1"/>
  <c r="BC424" i="2" a="1"/>
  <c r="BC890" i="2" a="1"/>
  <c r="Q354" i="2" a="1"/>
  <c r="Q353" i="2" a="1"/>
  <c r="Q793" i="2" a="1"/>
  <c r="Q781" i="2" a="1"/>
  <c r="Q350" i="2" a="1"/>
  <c r="Q794" i="2" a="1"/>
  <c r="Q795" i="2" a="1"/>
  <c r="Q352" i="2" a="1"/>
  <c r="Q351" i="2" a="1"/>
  <c r="Q797" i="2" a="1"/>
  <c r="Q349" i="2" a="1"/>
  <c r="Q792" i="2" a="1"/>
  <c r="Q796" i="2" a="1"/>
  <c r="O651" i="2" a="1"/>
  <c r="O438" i="2" a="1"/>
  <c r="O652" i="2" a="1"/>
  <c r="AI887" i="2" a="1"/>
  <c r="AI406" i="2" a="1"/>
  <c r="AI855" i="2" a="1"/>
  <c r="AI888" i="2" a="1"/>
  <c r="AI422" i="2" a="1"/>
  <c r="AI860" i="2" a="1"/>
  <c r="AI423" i="2" a="1"/>
  <c r="AI864" i="2" a="1"/>
  <c r="BW889" i="2" a="1"/>
  <c r="BW856" i="2" a="1"/>
  <c r="BW890" i="2" a="1"/>
  <c r="BW425" i="2" a="1"/>
  <c r="BW424" i="2" a="1"/>
  <c r="BC935" i="2" a="1"/>
  <c r="BC93" i="2" a="1"/>
  <c r="BC936" i="2" a="1"/>
  <c r="BC933" i="2" a="1"/>
  <c r="BC932" i="2" a="1"/>
  <c r="BC934" i="2" a="1"/>
  <c r="BC94" i="2" a="1"/>
  <c r="BC937" i="2" a="1"/>
  <c r="AM195" i="2" a="1"/>
  <c r="AM621" i="2" a="1"/>
  <c r="AM570" i="2" a="1"/>
  <c r="AM571" i="2" a="1"/>
  <c r="AM223" i="2" a="1"/>
  <c r="AM569" i="2" a="1"/>
  <c r="AM194" i="2" a="1"/>
  <c r="BA933" i="2" a="1"/>
  <c r="BA94" i="2" a="1"/>
  <c r="BA934" i="2" a="1"/>
  <c r="BA93" i="2" a="1"/>
  <c r="BA937" i="2" a="1"/>
  <c r="BA935" i="2" a="1"/>
  <c r="BA932" i="2" a="1"/>
  <c r="BA936" i="2" a="1"/>
  <c r="AG92" i="2" a="1"/>
  <c r="AG928" i="2" a="1"/>
  <c r="AG95" i="2" a="1"/>
  <c r="AG947" i="2" a="1"/>
  <c r="AG931" i="2" a="1"/>
  <c r="AG915" i="2" a="1"/>
  <c r="AG78" i="2" a="1"/>
  <c r="AG74" i="2" a="1"/>
  <c r="AG910" i="2" a="1"/>
  <c r="AG85" i="2" a="1"/>
  <c r="AG922" i="2" a="1"/>
  <c r="AG89" i="2" a="1"/>
  <c r="BO935" i="2" a="1"/>
  <c r="BO936" i="2" a="1"/>
  <c r="BO94" i="2" a="1"/>
  <c r="BO937" i="2" a="1"/>
  <c r="BO932" i="2" a="1"/>
  <c r="BO933" i="2" a="1"/>
  <c r="BO934" i="2" a="1"/>
  <c r="BO93" i="2" a="1"/>
  <c r="CG780" i="2" a="1"/>
  <c r="CG772" i="2" a="1"/>
  <c r="CG778" i="2" a="1"/>
  <c r="CG773" i="2" a="1"/>
  <c r="CG774" i="2" a="1"/>
  <c r="CG777" i="2" a="1"/>
  <c r="CG342" i="2" a="1"/>
  <c r="CG776" i="2" a="1"/>
  <c r="CG335" i="2" a="1"/>
  <c r="CG336" i="2" a="1"/>
  <c r="CG775" i="2" a="1"/>
  <c r="CG785" i="2" a="1"/>
  <c r="AA93" i="2" a="1"/>
  <c r="AA94" i="2" a="1"/>
  <c r="AA933" i="2" a="1"/>
  <c r="AA932" i="2" a="1"/>
  <c r="AA937" i="2" a="1"/>
  <c r="AA934" i="2" a="1"/>
  <c r="AA935" i="2" a="1"/>
  <c r="AA936" i="2" a="1"/>
  <c r="CC97" i="2" a="1"/>
  <c r="CC948" i="2" a="1"/>
  <c r="CC96" i="2" a="1"/>
  <c r="CC949" i="2" a="1"/>
  <c r="BU929" i="2" a="1"/>
  <c r="BU91" i="2" a="1"/>
  <c r="BU90" i="2" a="1"/>
  <c r="BU930" i="2" a="1"/>
  <c r="AE904" i="2" a="1"/>
  <c r="AE905" i="2" a="1"/>
  <c r="AE33" i="2" a="1"/>
  <c r="AE32" i="2" a="1"/>
  <c r="Y765" i="2" a="1"/>
  <c r="Y446" i="2" a="1"/>
  <c r="Y331" i="2" a="1"/>
  <c r="Y329" i="2" a="1"/>
  <c r="Y330" i="2" a="1"/>
  <c r="Y768" i="2" a="1"/>
  <c r="Y327" i="2" a="1"/>
  <c r="Y328" i="2" a="1"/>
  <c r="Y770" i="2" a="1"/>
  <c r="Y771" i="2" a="1"/>
  <c r="Y769" i="2" a="1"/>
  <c r="Y767" i="2" a="1"/>
  <c r="Y766" i="2" a="1"/>
  <c r="U424" i="2" a="1"/>
  <c r="U856" i="2" a="1"/>
  <c r="U425" i="2" a="1"/>
  <c r="U889" i="2" a="1"/>
  <c r="U890" i="2" a="1"/>
  <c r="AS88" i="2" a="1"/>
  <c r="AS924" i="2" a="1"/>
  <c r="AS927" i="2" a="1"/>
  <c r="AS86" i="2" a="1"/>
  <c r="AS923" i="2" a="1"/>
  <c r="AS87" i="2" a="1"/>
  <c r="AS925" i="2" a="1"/>
  <c r="AS926" i="2" a="1"/>
  <c r="Q745" i="2" a="1"/>
  <c r="Q315" i="2" a="1"/>
  <c r="Q746" i="2" a="1"/>
  <c r="Q724" i="2" a="1"/>
  <c r="Q316" i="2" a="1"/>
  <c r="Q317" i="2" a="1"/>
  <c r="Q743" i="2" a="1"/>
  <c r="Q313" i="2" a="1"/>
  <c r="Q314" i="2" a="1"/>
  <c r="Q744" i="2" a="1"/>
  <c r="Q742" i="2" a="1"/>
  <c r="Q312" i="2" a="1"/>
  <c r="Q741" i="2" a="1"/>
  <c r="AK200" i="2" a="1"/>
  <c r="AK577" i="2" a="1"/>
  <c r="AK579" i="2" a="1"/>
  <c r="AK573" i="2" a="1"/>
  <c r="AK197" i="2" a="1"/>
  <c r="AK578" i="2" a="1"/>
  <c r="AK224" i="2" a="1"/>
  <c r="AK201" i="2" a="1"/>
  <c r="AK572" i="2" a="1"/>
  <c r="AK575" i="2" a="1"/>
  <c r="AK202" i="2" a="1"/>
  <c r="AK203" i="2" a="1"/>
  <c r="AK622" i="2" a="1"/>
  <c r="CA17" i="2" a="1"/>
  <c r="AE751" i="2" a="1"/>
  <c r="AE321" i="2" a="1"/>
  <c r="AE323" i="2" a="1"/>
  <c r="AE753" i="2" a="1"/>
  <c r="AE755" i="2" a="1"/>
  <c r="AE320" i="2" a="1"/>
  <c r="AE322" i="2" a="1"/>
  <c r="AE752" i="2" a="1"/>
  <c r="AE749" i="2" a="1"/>
  <c r="AE444" i="2" a="1"/>
  <c r="AE750" i="2" a="1"/>
  <c r="AI207" i="2" a="1"/>
  <c r="AI581" i="2" a="1"/>
  <c r="AI225" i="2" a="1"/>
  <c r="AI205" i="2" a="1"/>
  <c r="AI206" i="2" a="1"/>
  <c r="AI580" i="2" a="1"/>
  <c r="AI582" i="2" a="1"/>
  <c r="AI585" i="2" a="1"/>
  <c r="AI584" i="2" a="1"/>
  <c r="AI583" i="2" a="1"/>
  <c r="AI208" i="2" a="1"/>
  <c r="AI623" i="2" a="1"/>
  <c r="BQ889" i="2" a="1"/>
  <c r="BQ856" i="2" a="1"/>
  <c r="BQ890" i="2" a="1"/>
  <c r="BQ425" i="2" a="1"/>
  <c r="BQ424" i="2" a="1"/>
  <c r="BW384" i="2" a="1"/>
  <c r="BW385" i="2" a="1"/>
  <c r="BW839" i="2" a="1"/>
  <c r="BW840" i="2" a="1"/>
  <c r="AG107" i="2" a="1"/>
  <c r="AG497" i="2" a="1"/>
  <c r="AG495" i="2" a="1"/>
  <c r="AG117" i="2" a="1"/>
  <c r="AG126" i="2" a="1"/>
  <c r="AG110" i="2" a="1"/>
  <c r="AG123" i="2" a="1"/>
  <c r="AG494" i="2" a="1"/>
  <c r="CG355" i="2" a="1"/>
  <c r="CG356" i="2" a="1"/>
  <c r="CG802" i="2" a="1"/>
  <c r="CG803" i="2" a="1"/>
  <c r="CG798" i="2" a="1"/>
  <c r="CG800" i="2" a="1"/>
  <c r="CG799" i="2" a="1"/>
  <c r="CG357" i="2" a="1"/>
  <c r="CG801" i="2" a="1"/>
  <c r="AC504" i="2" a="1"/>
  <c r="AC124" i="2" a="1"/>
  <c r="S454" i="2" a="1"/>
  <c r="S456" i="2" a="1"/>
  <c r="S455" i="2" a="1"/>
  <c r="AQ564" i="2" a="1"/>
  <c r="AS108" i="2" a="1"/>
  <c r="AU855" i="2" a="1"/>
  <c r="AU887" i="2" a="1"/>
  <c r="AU860" i="2" a="1"/>
  <c r="AU864" i="2" a="1"/>
  <c r="AU422" i="2" a="1"/>
  <c r="AU423" i="2" a="1"/>
  <c r="AU406" i="2" a="1"/>
  <c r="AU888" i="2" a="1"/>
  <c r="O949" i="2" a="1"/>
  <c r="O96" i="2" a="1"/>
  <c r="O97" i="2" a="1"/>
  <c r="O948" i="2" a="1"/>
  <c r="O930" i="2" a="1"/>
  <c r="O929" i="2" a="1"/>
  <c r="O90" i="2" a="1"/>
  <c r="O91" i="2" a="1"/>
  <c r="CG930" i="2" a="1"/>
  <c r="CG929" i="2" a="1"/>
  <c r="CG90" i="2" a="1"/>
  <c r="CG91" i="2" a="1"/>
  <c r="Y652" i="2" a="1"/>
  <c r="Y438" i="2" a="1"/>
  <c r="Y651" i="2" a="1"/>
  <c r="W929" i="2" a="1"/>
  <c r="W90" i="2" a="1"/>
  <c r="W91" i="2" a="1"/>
  <c r="W930" i="2" a="1"/>
  <c r="BS424" i="2" a="1"/>
  <c r="BS425" i="2" a="1"/>
  <c r="BS856" i="2" a="1"/>
  <c r="BS890" i="2" a="1"/>
  <c r="BS889" i="2" a="1"/>
  <c r="Q851" i="2" a="1"/>
  <c r="Q842" i="2" a="1"/>
  <c r="Q397" i="2" a="1"/>
  <c r="Q841" i="2" a="1"/>
  <c r="Q17" i="2" a="1"/>
  <c r="AO583" i="2" a="1"/>
  <c r="AO582" i="2" a="1"/>
  <c r="AO207" i="2" a="1"/>
  <c r="AO584" i="2" a="1"/>
  <c r="AO206" i="2" a="1"/>
  <c r="AO581" i="2" a="1"/>
  <c r="AO208" i="2" a="1"/>
  <c r="AO623" i="2" a="1"/>
  <c r="AO205" i="2" a="1"/>
  <c r="AO580" i="2" a="1"/>
  <c r="AO585" i="2" a="1"/>
  <c r="AO225" i="2" a="1"/>
  <c r="AM834" i="2" a="1"/>
  <c r="AM379" i="2" a="1"/>
  <c r="AM827" i="2" a="1"/>
  <c r="AM374" i="2" a="1"/>
  <c r="AM845" i="2" a="1"/>
  <c r="AM831" i="2" a="1"/>
  <c r="AM833" i="2" a="1"/>
  <c r="AM389" i="2" a="1"/>
  <c r="AM391" i="2" a="1"/>
  <c r="AM373" i="2" a="1"/>
  <c r="AM832" i="2" a="1"/>
  <c r="AM829" i="2" a="1"/>
  <c r="AM376" i="2" a="1"/>
  <c r="AM375" i="2" a="1"/>
  <c r="AM390" i="2" a="1"/>
  <c r="AM830" i="2" a="1"/>
  <c r="AM372" i="2" a="1"/>
  <c r="AM826" i="2" a="1"/>
  <c r="AM836" i="2" a="1"/>
  <c r="AG426" i="2" a="1"/>
  <c r="AU428" i="2" a="1"/>
  <c r="AU427" i="2" a="1"/>
  <c r="AU509" i="2" a="1"/>
  <c r="AU510" i="2" a="1"/>
  <c r="AA779" i="2" a="1"/>
  <c r="W428" i="2" a="1"/>
  <c r="W508" i="2" a="1"/>
  <c r="W509" i="2" a="1"/>
  <c r="W510" i="2" a="1"/>
  <c r="W427" i="2" a="1"/>
  <c r="CE802" i="2" a="1"/>
  <c r="CE356" i="2" a="1"/>
  <c r="CE798" i="2" a="1"/>
  <c r="CE799" i="2" a="1"/>
  <c r="CE800" i="2" a="1"/>
  <c r="CE801" i="2" a="1"/>
  <c r="CE803" i="2" a="1"/>
  <c r="CE357" i="2" a="1"/>
  <c r="CE355" i="2" a="1"/>
  <c r="Q754" i="2" a="1"/>
  <c r="Y559" i="2" a="1"/>
  <c r="AI754" i="2" a="1"/>
  <c r="AI324" i="2" a="1"/>
  <c r="AI756" i="2" a="1"/>
  <c r="AM438" i="2" a="1"/>
  <c r="AM651" i="2" a="1"/>
  <c r="AM652" i="2" a="1"/>
  <c r="S919" i="2" a="1"/>
  <c r="S918" i="2" a="1"/>
  <c r="S79" i="2" a="1"/>
  <c r="S81" i="2" a="1"/>
  <c r="S84" i="2" a="1"/>
  <c r="S83" i="2" a="1"/>
  <c r="S80" i="2" a="1"/>
  <c r="S921" i="2" a="1"/>
  <c r="S920" i="2" a="1"/>
  <c r="S82" i="2" a="1"/>
  <c r="S916" i="2" a="1"/>
  <c r="S917" i="2" a="1"/>
  <c r="AG493" i="2" a="1"/>
  <c r="AG490" i="2" a="1"/>
  <c r="AG68" i="2" a="1"/>
  <c r="AG491" i="2" a="1"/>
  <c r="AG69" i="2" a="1"/>
  <c r="AG486" i="2" a="1"/>
  <c r="AG492" i="2" a="1"/>
  <c r="AG70" i="2" a="1"/>
  <c r="AM948" i="2" a="1"/>
  <c r="AM949" i="2" a="1"/>
  <c r="AM96" i="2" a="1"/>
  <c r="AM97" i="2" a="1"/>
  <c r="S830" i="2" a="1"/>
  <c r="S831" i="2" a="1"/>
  <c r="S391" i="2" a="1"/>
  <c r="S390" i="2" a="1"/>
  <c r="S834" i="2" a="1"/>
  <c r="S832" i="2" a="1"/>
  <c r="S389" i="2" a="1"/>
  <c r="S376" i="2" a="1"/>
  <c r="S836" i="2" a="1"/>
  <c r="S373" i="2" a="1"/>
  <c r="S379" i="2" a="1"/>
  <c r="S375" i="2" a="1"/>
  <c r="S829" i="2" a="1"/>
  <c r="S827" i="2" a="1"/>
  <c r="S845" i="2" a="1"/>
  <c r="S374" i="2" a="1"/>
  <c r="S833" i="2" a="1"/>
  <c r="S372" i="2" a="1"/>
  <c r="S826" i="2" a="1"/>
  <c r="W446" i="2" a="1"/>
  <c r="W331" i="2" a="1"/>
  <c r="W768" i="2" a="1"/>
  <c r="W766" i="2" a="1"/>
  <c r="W327" i="2" a="1"/>
  <c r="W767" i="2" a="1"/>
  <c r="W771" i="2" a="1"/>
  <c r="W770" i="2" a="1"/>
  <c r="W769" i="2" a="1"/>
  <c r="W328" i="2" a="1"/>
  <c r="W765" i="2" a="1"/>
  <c r="W330" i="2" a="1"/>
  <c r="W329" i="2" a="1"/>
  <c r="BK96" i="2" a="1"/>
  <c r="BK948" i="2" a="1"/>
  <c r="BK949" i="2" a="1"/>
  <c r="BK97" i="2" a="1"/>
  <c r="CE428" i="2" a="1"/>
  <c r="CE509" i="2" a="1"/>
  <c r="CE508" i="2" a="1"/>
  <c r="CE427" i="2" a="1"/>
  <c r="CE510" i="2" a="1"/>
  <c r="Y841" i="2" a="1"/>
  <c r="Y842" i="2" a="1"/>
  <c r="Y397" i="2" a="1"/>
  <c r="Y851" i="2" a="1"/>
  <c r="Q930" i="2" a="1"/>
  <c r="Q91" i="2" a="1"/>
  <c r="Q929" i="2" a="1"/>
  <c r="Q90" i="2" a="1"/>
  <c r="CE335" i="2" a="1"/>
  <c r="CE780" i="2" a="1"/>
  <c r="CE778" i="2" a="1"/>
  <c r="CE342" i="2" a="1"/>
  <c r="CE774" i="2" a="1"/>
  <c r="CE773" i="2" a="1"/>
  <c r="CE772" i="2" a="1"/>
  <c r="CE785" i="2" a="1"/>
  <c r="CE776" i="2" a="1"/>
  <c r="CE777" i="2" a="1"/>
  <c r="CE336" i="2" a="1"/>
  <c r="CE775" i="2" a="1"/>
  <c r="BM86" i="2" a="1"/>
  <c r="BM924" i="2" a="1"/>
  <c r="BM925" i="2" a="1"/>
  <c r="BM88" i="2" a="1"/>
  <c r="BM927" i="2" a="1"/>
  <c r="BM926" i="2" a="1"/>
  <c r="BM87" i="2" a="1"/>
  <c r="BM923" i="2" a="1"/>
  <c r="Q896" i="2" a="1"/>
  <c r="Q165" i="2" a="1"/>
  <c r="Q620" i="2" a="1"/>
  <c r="Q221" i="2" a="1"/>
  <c r="Q190" i="2" a="1"/>
  <c r="Q556" i="2" a="1"/>
  <c r="Q618" i="2" a="1"/>
  <c r="Q555" i="2" a="1"/>
  <c r="Q189" i="2" a="1"/>
  <c r="Q166" i="2" a="1"/>
  <c r="Q192" i="2" a="1"/>
  <c r="Q619" i="2" a="1"/>
  <c r="Q568" i="2" a="1"/>
  <c r="Q220" i="2" a="1"/>
  <c r="Q167" i="2" a="1"/>
  <c r="Q222" i="2" a="1"/>
  <c r="Q567" i="2" a="1"/>
  <c r="Q557" i="2" a="1"/>
  <c r="AK652" i="2" a="1"/>
  <c r="AK651" i="2" a="1"/>
  <c r="AK438" i="2" a="1"/>
  <c r="AO299" i="2" a="1"/>
  <c r="AO645" i="2" a="1"/>
  <c r="AO706" i="2" a="1"/>
  <c r="AO239" i="2" a="1"/>
  <c r="AO238" i="2" a="1"/>
  <c r="AO704" i="2" a="1"/>
  <c r="AO648" i="2" a="1"/>
  <c r="AO705" i="2" a="1"/>
  <c r="AO644" i="2" a="1"/>
  <c r="AO647" i="2" a="1"/>
  <c r="AO298" i="2" a="1"/>
  <c r="AO646" i="2" a="1"/>
  <c r="AM778" i="2" a="1"/>
  <c r="AM774" i="2" a="1"/>
  <c r="AM776" i="2" a="1"/>
  <c r="AM772" i="2" a="1"/>
  <c r="AM777" i="2" a="1"/>
  <c r="AM775" i="2" a="1"/>
  <c r="AM773" i="2" a="1"/>
  <c r="AM785" i="2" a="1"/>
  <c r="AM342" i="2" a="1"/>
  <c r="AM780" i="2" a="1"/>
  <c r="AM335" i="2" a="1"/>
  <c r="AM336" i="2" a="1"/>
  <c r="AC554" i="2" a="1"/>
  <c r="AC162" i="2" a="1"/>
  <c r="AC218" i="2" a="1"/>
  <c r="AC550" i="2" a="1"/>
  <c r="AC217" i="2" a="1"/>
  <c r="AC615" i="2" a="1"/>
  <c r="AC616" i="2" a="1"/>
  <c r="AC612" i="2" a="1"/>
  <c r="AC614" i="2" a="1"/>
  <c r="AC216" i="2" a="1"/>
  <c r="AC215" i="2" a="1"/>
  <c r="AC219" i="2" a="1"/>
  <c r="AC551" i="2" a="1"/>
  <c r="AC365" i="2" a="1"/>
  <c r="AC163" i="2" a="1"/>
  <c r="AC552" i="2" a="1"/>
  <c r="AC820" i="2" a="1"/>
  <c r="AC611" i="2" a="1"/>
  <c r="AC617" i="2" a="1"/>
  <c r="AC553" i="2" a="1"/>
  <c r="AC613" i="2" a="1"/>
  <c r="S360" i="2" a="1"/>
  <c r="S782" i="2" a="1"/>
  <c r="S361" i="2" a="1"/>
  <c r="S362" i="2" a="1"/>
  <c r="U509" i="2" a="1"/>
  <c r="U510" i="2" a="1"/>
  <c r="U428" i="2" a="1"/>
  <c r="U508" i="2" a="1"/>
  <c r="U427" i="2" a="1"/>
  <c r="BS97" i="2" a="1"/>
  <c r="BS96" i="2" a="1"/>
  <c r="BS949" i="2" a="1"/>
  <c r="BS948" i="2" a="1"/>
  <c r="BS81" i="2" a="1"/>
  <c r="BS920" i="2" a="1"/>
  <c r="BS921" i="2" a="1"/>
  <c r="BS917" i="2" a="1"/>
  <c r="BS80" i="2" a="1"/>
  <c r="BS916" i="2" a="1"/>
  <c r="BS84" i="2" a="1"/>
  <c r="BS79" i="2" a="1"/>
  <c r="BS919" i="2" a="1"/>
  <c r="BS82" i="2" a="1"/>
  <c r="BS83" i="2" a="1"/>
  <c r="BS918" i="2" a="1"/>
  <c r="BY839" i="2" a="1"/>
  <c r="BY385" i="2" a="1"/>
  <c r="BY840" i="2" a="1"/>
  <c r="BY384" i="2" a="1"/>
  <c r="U763" i="2" a="1"/>
  <c r="U764" i="2" a="1"/>
  <c r="AW456" i="2" a="1"/>
  <c r="AW455" i="2" a="1"/>
  <c r="AW454" i="2" a="1"/>
  <c r="O893" i="2" a="1"/>
  <c r="BS562" i="2" a="1"/>
  <c r="AM927" i="2" a="1"/>
  <c r="AM86" i="2" a="1"/>
  <c r="AM88" i="2" a="1"/>
  <c r="AM87" i="2" a="1"/>
  <c r="AM923" i="2" a="1"/>
  <c r="AM926" i="2" a="1"/>
  <c r="AM924" i="2" a="1"/>
  <c r="AM925" i="2" a="1"/>
  <c r="BY869" i="2" a="1"/>
  <c r="BY421" i="2" a="1"/>
  <c r="BY883" i="2" a="1"/>
  <c r="BY859" i="2" a="1"/>
  <c r="BY854" i="2" a="1"/>
  <c r="BY858" i="2" a="1"/>
  <c r="BY880" i="2" a="1"/>
  <c r="BY872" i="2" a="1"/>
  <c r="BY884" i="2" a="1"/>
  <c r="BY420" i="2" a="1"/>
  <c r="BY863" i="2" a="1"/>
  <c r="BY403" i="2" a="1"/>
  <c r="BY411" i="2" a="1"/>
  <c r="BY873" i="2" a="1"/>
  <c r="BY868" i="2" a="1"/>
  <c r="BY885" i="2" a="1"/>
  <c r="BY410" i="2" a="1"/>
  <c r="BY415" i="2" a="1"/>
  <c r="BY404" i="2" a="1"/>
  <c r="BY867" i="2" a="1"/>
  <c r="BY882" i="2" a="1"/>
  <c r="BY412" i="2" a="1"/>
  <c r="BY413" i="2" a="1"/>
  <c r="BY871" i="2" a="1"/>
  <c r="BY870" i="2" a="1"/>
  <c r="BY879" i="2" a="1"/>
  <c r="BY878" i="2" a="1"/>
  <c r="BY877" i="2" a="1"/>
  <c r="BY881" i="2" a="1"/>
  <c r="BY419" i="2" a="1"/>
  <c r="BY417" i="2" a="1"/>
  <c r="BY402" i="2" a="1"/>
  <c r="BY414" i="2" a="1"/>
  <c r="BY409" i="2" a="1"/>
  <c r="BY408" i="2" a="1"/>
  <c r="BY886" i="2" a="1"/>
  <c r="BY418" i="2" a="1"/>
  <c r="BY874" i="2" a="1"/>
  <c r="BY875" i="2" a="1"/>
  <c r="BY416" i="2" a="1"/>
  <c r="BY876" i="2" a="1"/>
  <c r="W505" i="2" a="1"/>
  <c r="W133" i="2" a="1"/>
  <c r="W132" i="2" a="1"/>
  <c r="W136" i="2" a="1"/>
  <c r="W109" i="2" a="1"/>
  <c r="W805" i="2" a="1"/>
  <c r="W345" i="2" a="1"/>
  <c r="W119" i="2" a="1"/>
  <c r="W790" i="2" a="1"/>
  <c r="W130" i="2" a="1"/>
  <c r="W122" i="2" a="1"/>
  <c r="W431" i="2" a="1"/>
  <c r="W506" i="2" a="1"/>
  <c r="W513" i="2" a="1"/>
  <c r="W131" i="2" a="1"/>
  <c r="W804" i="2" a="1"/>
  <c r="W125" i="2" a="1"/>
  <c r="W521" i="2" a="1"/>
  <c r="W519" i="2" a="1"/>
  <c r="W507" i="2" a="1"/>
  <c r="W134" i="2" a="1"/>
  <c r="W522" i="2" a="1"/>
  <c r="W358" i="2" a="1"/>
  <c r="W120" i="2" a="1"/>
  <c r="W121" i="2" a="1"/>
  <c r="W191" i="2" a="1"/>
  <c r="W520" i="2" a="1"/>
  <c r="W524" i="2" a="1"/>
  <c r="W806" i="2" a="1"/>
  <c r="W523" i="2" a="1"/>
  <c r="W525" i="2" a="1"/>
  <c r="W135" i="2" a="1"/>
  <c r="CC308" i="2" a="1"/>
  <c r="CC303" i="2" a="1"/>
  <c r="CC710" i="2" a="1"/>
  <c r="CC729" i="2" a="1"/>
  <c r="CC736" i="2" a="1"/>
  <c r="CC307" i="2" a="1"/>
  <c r="CC713" i="2" a="1"/>
  <c r="CC311" i="2" a="1"/>
  <c r="CC709" i="2" a="1"/>
  <c r="CC310" i="2" a="1"/>
  <c r="CC711" i="2" a="1"/>
  <c r="CC735" i="2" a="1"/>
  <c r="CC725" i="2" a="1"/>
  <c r="CC734" i="2" a="1"/>
  <c r="CC302" i="2" a="1"/>
  <c r="Y309" i="2" a="1"/>
  <c r="Y738" i="2" a="1"/>
  <c r="Y732" i="2" a="1"/>
  <c r="Y726" i="2" a="1"/>
  <c r="Y727" i="2" a="1"/>
  <c r="Y733" i="2" a="1"/>
  <c r="Y731" i="2" a="1"/>
  <c r="Y715" i="2" a="1"/>
  <c r="Y739" i="2" a="1"/>
  <c r="Y728" i="2" a="1"/>
  <c r="Y730" i="2" a="1"/>
  <c r="Y737" i="2" a="1"/>
  <c r="CA772" i="2" a="1"/>
  <c r="CA777" i="2" a="1"/>
  <c r="CA780" i="2" a="1"/>
  <c r="CA336" i="2" a="1"/>
  <c r="CA342" i="2" a="1"/>
  <c r="CA773" i="2" a="1"/>
  <c r="CA335" i="2" a="1"/>
  <c r="CA775" i="2" a="1"/>
  <c r="CA785" i="2" a="1"/>
  <c r="CA774" i="2" a="1"/>
  <c r="CA778" i="2" a="1"/>
  <c r="CA776" i="2" a="1"/>
  <c r="AS561" i="2" a="1"/>
  <c r="O541" i="2" a="1"/>
  <c r="O534" i="2" a="1"/>
  <c r="O530" i="2" a="1"/>
  <c r="O528" i="2" a="1"/>
  <c r="O788" i="2" a="1"/>
  <c r="O148" i="2" a="1"/>
  <c r="O540" i="2" a="1"/>
  <c r="O142" i="2" a="1"/>
  <c r="O542" i="2" a="1"/>
  <c r="O146" i="2" a="1"/>
  <c r="O141" i="2" a="1"/>
  <c r="O152" i="2" a="1"/>
  <c r="O532" i="2" a="1"/>
  <c r="O343" i="2" a="1"/>
  <c r="O538" i="2" a="1"/>
  <c r="O654" i="2" a="1"/>
  <c r="O151" i="2" a="1"/>
  <c r="O535" i="2" a="1"/>
  <c r="O137" i="2" a="1"/>
  <c r="O144" i="2" a="1"/>
  <c r="O140" i="2" a="1"/>
  <c r="O156" i="2" a="1"/>
  <c r="O787" i="2" a="1"/>
  <c r="O147" i="2" a="1"/>
  <c r="O245" i="2" a="1"/>
  <c r="O527" i="2" a="1"/>
  <c r="O514" i="2" a="1"/>
  <c r="O139" i="2" a="1"/>
  <c r="O526" i="2" a="1"/>
  <c r="O531" i="2" a="1"/>
  <c r="O537" i="2" a="1"/>
  <c r="O533" i="2" a="1"/>
  <c r="O154" i="2" a="1"/>
  <c r="O536" i="2" a="1"/>
  <c r="O153" i="2" a="1"/>
  <c r="O143" i="2" a="1"/>
  <c r="O155" i="2" a="1"/>
  <c r="O150" i="2" a="1"/>
  <c r="O145" i="2" a="1"/>
  <c r="O149" i="2" a="1"/>
  <c r="O138" i="2" a="1"/>
  <c r="O529" i="2" a="1"/>
  <c r="O539" i="2" a="1"/>
  <c r="BU841" i="2" a="1"/>
  <c r="BU842" i="2" a="1"/>
  <c r="BU851" i="2" a="1"/>
  <c r="BU397" i="2" a="1"/>
  <c r="AI441" i="2" a="1"/>
  <c r="AI721" i="2" a="1"/>
  <c r="AI720" i="2" a="1"/>
  <c r="BE563" i="2" a="1"/>
  <c r="O427" i="2" a="1"/>
  <c r="O508" i="2" a="1"/>
  <c r="O509" i="2" a="1"/>
  <c r="O428" i="2" a="1"/>
  <c r="O510" i="2" a="1"/>
  <c r="AM736" i="2" a="1"/>
  <c r="AM311" i="2" a="1"/>
  <c r="AM710" i="2" a="1"/>
  <c r="AM308" i="2" a="1"/>
  <c r="AM735" i="2" a="1"/>
  <c r="AM734" i="2" a="1"/>
  <c r="AM713" i="2" a="1"/>
  <c r="AM725" i="2" a="1"/>
  <c r="AM310" i="2" a="1"/>
  <c r="AM302" i="2" a="1"/>
  <c r="AM307" i="2" a="1"/>
  <c r="AM729" i="2" a="1"/>
  <c r="AM711" i="2" a="1"/>
  <c r="AM303" i="2" a="1"/>
  <c r="AM709" i="2" a="1"/>
  <c r="BC563" i="2" a="1"/>
  <c r="Y932" i="2" a="1"/>
  <c r="Y93" i="2" a="1"/>
  <c r="Y934" i="2" a="1"/>
  <c r="Y935" i="2" a="1"/>
  <c r="Y936" i="2" a="1"/>
  <c r="Y937" i="2" a="1"/>
  <c r="Y94" i="2" a="1"/>
  <c r="Y933" i="2" a="1"/>
  <c r="AC362" i="2" a="1"/>
  <c r="AC361" i="2" a="1"/>
  <c r="AC360" i="2" a="1"/>
  <c r="AC782" i="2" a="1"/>
  <c r="S724" i="2" a="1"/>
  <c r="S316" i="2" a="1"/>
  <c r="S314" i="2" a="1"/>
  <c r="S313" i="2" a="1"/>
  <c r="S745" i="2" a="1"/>
  <c r="S315" i="2" a="1"/>
  <c r="S317" i="2" a="1"/>
  <c r="S741" i="2" a="1"/>
  <c r="S743" i="2" a="1"/>
  <c r="S742" i="2" a="1"/>
  <c r="S744" i="2" a="1"/>
  <c r="S312" i="2" a="1"/>
  <c r="S746" i="2" a="1"/>
  <c r="AY97" i="2" a="1"/>
  <c r="AY96" i="2" a="1"/>
  <c r="AY948" i="2" a="1"/>
  <c r="AY949" i="2" a="1"/>
  <c r="W894" i="2" a="1"/>
  <c r="W895" i="2" a="1"/>
  <c r="U842" i="2" a="1"/>
  <c r="U841" i="2" a="1"/>
  <c r="U397" i="2" a="1"/>
  <c r="U851" i="2" a="1"/>
  <c r="AQ936" i="2" a="1"/>
  <c r="AQ94" i="2" a="1"/>
  <c r="AQ937" i="2" a="1"/>
  <c r="AQ933" i="2" a="1"/>
  <c r="AQ934" i="2" a="1"/>
  <c r="AQ935" i="2" a="1"/>
  <c r="AQ93" i="2" a="1"/>
  <c r="AQ932" i="2" a="1"/>
  <c r="CA315" i="2" a="1"/>
  <c r="CA743" i="2" a="1"/>
  <c r="CA744" i="2" a="1"/>
  <c r="CA745" i="2" a="1"/>
  <c r="CA314" i="2" a="1"/>
  <c r="CA746" i="2" a="1"/>
  <c r="CA742" i="2" a="1"/>
  <c r="CA317" i="2" a="1"/>
  <c r="CA724" i="2" a="1"/>
  <c r="CA313" i="2" a="1"/>
  <c r="CA312" i="2" a="1"/>
  <c r="CA741" i="2" a="1"/>
  <c r="CA316" i="2" a="1"/>
  <c r="BU802" i="2" a="1"/>
  <c r="BU357" i="2" a="1"/>
  <c r="BU800" i="2" a="1"/>
  <c r="BU798" i="2" a="1"/>
  <c r="BU355" i="2" a="1"/>
  <c r="BU801" i="2" a="1"/>
  <c r="BU356" i="2" a="1"/>
  <c r="BU803" i="2" a="1"/>
  <c r="BU799" i="2" a="1"/>
  <c r="AI17" i="2" a="1"/>
  <c r="AO795" i="2" a="1"/>
  <c r="AO796" i="2" a="1"/>
  <c r="AO793" i="2" a="1"/>
  <c r="AO352" i="2" a="1"/>
  <c r="AO792" i="2" a="1"/>
  <c r="AO794" i="2" a="1"/>
  <c r="AO351" i="2" a="1"/>
  <c r="AO354" i="2" a="1"/>
  <c r="AO781" i="2" a="1"/>
  <c r="AO353" i="2" a="1"/>
  <c r="AO797" i="2" a="1"/>
  <c r="AO349" i="2" a="1"/>
  <c r="AO350" i="2" a="1"/>
  <c r="BC564" i="2" a="1"/>
  <c r="AC748" i="2" a="1"/>
  <c r="AC717" i="2" a="1"/>
  <c r="AC747" i="2" a="1"/>
  <c r="AC318" i="2" a="1"/>
  <c r="S578" i="2" a="1"/>
  <c r="S201" i="2" a="1"/>
  <c r="S622" i="2" a="1"/>
  <c r="S573" i="2" a="1"/>
  <c r="S579" i="2" a="1"/>
  <c r="S575" i="2" a="1"/>
  <c r="S202" i="2" a="1"/>
  <c r="S577" i="2" a="1"/>
  <c r="S572" i="2" a="1"/>
  <c r="S224" i="2" a="1"/>
  <c r="S197" i="2" a="1"/>
  <c r="S203" i="2" a="1"/>
  <c r="S200" i="2" a="1"/>
  <c r="S893" i="2" a="1"/>
  <c r="BG76" i="2" a="1"/>
  <c r="BG913" i="2" a="1"/>
  <c r="BG77" i="2" a="1"/>
  <c r="BG75" i="2" a="1"/>
  <c r="BG912" i="2" a="1"/>
  <c r="BG914" i="2" a="1"/>
  <c r="BG911" i="2" a="1"/>
  <c r="AA434" i="2" a="1"/>
  <c r="AA590" i="2" a="1"/>
  <c r="AA436" i="2" a="1"/>
  <c r="AA435" i="2" a="1"/>
  <c r="AA588" i="2" a="1"/>
  <c r="AA433" i="2" a="1"/>
  <c r="AA587" i="2" a="1"/>
  <c r="AA589" i="2" a="1"/>
  <c r="AA546" i="2" a="1"/>
  <c r="AE940" i="2" a="1"/>
  <c r="AE939" i="2" a="1"/>
  <c r="U610" i="2" a="1"/>
  <c r="U212" i="2" a="1"/>
  <c r="U609" i="2" a="1"/>
  <c r="U608" i="2" a="1"/>
  <c r="U213" i="2" a="1"/>
  <c r="U214" i="2" a="1"/>
  <c r="BC863" i="2" a="1"/>
  <c r="BC880" i="2" a="1"/>
  <c r="BC884" i="2" a="1"/>
  <c r="BC859" i="2" a="1"/>
  <c r="BC874" i="2" a="1"/>
  <c r="BC881" i="2" a="1"/>
  <c r="BC408" i="2" a="1"/>
  <c r="BC877" i="2" a="1"/>
  <c r="BC421" i="2" a="1"/>
  <c r="BC854" i="2" a="1"/>
  <c r="BC883" i="2" a="1"/>
  <c r="BC885" i="2" a="1"/>
  <c r="BC873" i="2" a="1"/>
  <c r="BC409" i="2" a="1"/>
  <c r="BC870" i="2" a="1"/>
  <c r="BC412" i="2" a="1"/>
  <c r="BC418" i="2" a="1"/>
  <c r="BC419" i="2" a="1"/>
  <c r="BC415" i="2" a="1"/>
  <c r="BC872" i="2" a="1"/>
  <c r="BC878" i="2" a="1"/>
  <c r="BC871" i="2" a="1"/>
  <c r="BC402" i="2" a="1"/>
  <c r="BC886" i="2" a="1"/>
  <c r="BC414" i="2" a="1"/>
  <c r="BC875" i="2" a="1"/>
  <c r="BC410" i="2" a="1"/>
  <c r="BC867" i="2" a="1"/>
  <c r="BC420" i="2" a="1"/>
  <c r="BC403" i="2" a="1"/>
  <c r="BC404" i="2" a="1"/>
  <c r="BC858" i="2" a="1"/>
  <c r="BC413" i="2" a="1"/>
  <c r="BC879" i="2" a="1"/>
  <c r="BC416" i="2" a="1"/>
  <c r="BC868" i="2" a="1"/>
  <c r="BC882" i="2" a="1"/>
  <c r="BC411" i="2" a="1"/>
  <c r="BC876" i="2" a="1"/>
  <c r="BC869" i="2" a="1"/>
  <c r="BC417" i="2" a="1"/>
  <c r="AQ425" i="2" a="1"/>
  <c r="AQ856" i="2" a="1"/>
  <c r="AQ424" i="2" a="1"/>
  <c r="AQ890" i="2" a="1"/>
  <c r="AQ889" i="2" a="1"/>
  <c r="BE933" i="2" a="1"/>
  <c r="BE94" i="2" a="1"/>
  <c r="BE937" i="2" a="1"/>
  <c r="BE932" i="2" a="1"/>
  <c r="BE93" i="2" a="1"/>
  <c r="BE935" i="2" a="1"/>
  <c r="BE936" i="2" a="1"/>
  <c r="BE934" i="2" a="1"/>
  <c r="CA456" i="2" a="1"/>
  <c r="CA454" i="2" a="1"/>
  <c r="CA455" i="2" a="1"/>
  <c r="O644" i="2" a="1"/>
  <c r="O239" i="2" a="1"/>
  <c r="O646" i="2" a="1"/>
  <c r="O238" i="2" a="1"/>
  <c r="O647" i="2" a="1"/>
  <c r="O648" i="2" a="1"/>
  <c r="O299" i="2" a="1"/>
  <c r="O298" i="2" a="1"/>
  <c r="O645" i="2" a="1"/>
  <c r="O706" i="2" a="1"/>
  <c r="O705" i="2" a="1"/>
  <c r="O704" i="2" a="1"/>
  <c r="O650" i="2" a="1"/>
  <c r="O649" i="2" a="1"/>
  <c r="AI456" i="2" a="1"/>
  <c r="AI454" i="2" a="1"/>
  <c r="AI455" i="2" a="1"/>
  <c r="AI356" i="2" a="1"/>
  <c r="AI803" i="2" a="1"/>
  <c r="AI802" i="2" a="1"/>
  <c r="AI799" i="2" a="1"/>
  <c r="AI800" i="2" a="1"/>
  <c r="AI355" i="2" a="1"/>
  <c r="AI798" i="2" a="1"/>
  <c r="AI801" i="2" a="1"/>
  <c r="AI357" i="2" a="1"/>
  <c r="BQ913" i="2" a="1"/>
  <c r="BQ77" i="2" a="1"/>
  <c r="BQ76" i="2" a="1"/>
  <c r="BQ914" i="2" a="1"/>
  <c r="BQ912" i="2" a="1"/>
  <c r="BQ75" i="2" a="1"/>
  <c r="BQ911" i="2" a="1"/>
  <c r="AO851" i="2" a="1"/>
  <c r="AO397" i="2" a="1"/>
  <c r="AO841" i="2" a="1"/>
  <c r="AO842" i="2" a="1"/>
  <c r="AM895" i="2" a="1"/>
  <c r="AM894" i="2" a="1"/>
  <c r="AM896" i="2" a="1"/>
  <c r="BO916" i="2" a="1"/>
  <c r="BO81" i="2" a="1"/>
  <c r="BO920" i="2" a="1"/>
  <c r="BO918" i="2" a="1"/>
  <c r="BO84" i="2" a="1"/>
  <c r="BO80" i="2" a="1"/>
  <c r="BO921" i="2" a="1"/>
  <c r="BO83" i="2" a="1"/>
  <c r="BO82" i="2" a="1"/>
  <c r="BO79" i="2" a="1"/>
  <c r="BO919" i="2" a="1"/>
  <c r="BO917" i="2" a="1"/>
  <c r="CG765" i="2" a="1"/>
  <c r="CG766" i="2" a="1"/>
  <c r="CG327" i="2" a="1"/>
  <c r="CG331" i="2" a="1"/>
  <c r="CG329" i="2" a="1"/>
  <c r="CG771" i="2" a="1"/>
  <c r="CG446" i="2" a="1"/>
  <c r="CG769" i="2" a="1"/>
  <c r="CG768" i="2" a="1"/>
  <c r="CG767" i="2" a="1"/>
  <c r="CG328" i="2" a="1"/>
  <c r="CG330" i="2" a="1"/>
  <c r="CG770" i="2" a="1"/>
  <c r="AA91" i="2" a="1"/>
  <c r="AA929" i="2" a="1"/>
  <c r="AA90" i="2" a="1"/>
  <c r="AA930" i="2" a="1"/>
  <c r="AC647" i="2" a="1"/>
  <c r="AC648" i="2" a="1"/>
  <c r="AC645" i="2" a="1"/>
  <c r="AC706" i="2" a="1"/>
  <c r="AC644" i="2" a="1"/>
  <c r="AC239" i="2" a="1"/>
  <c r="AC704" i="2" a="1"/>
  <c r="AC705" i="2" a="1"/>
  <c r="AC646" i="2" a="1"/>
  <c r="AC299" i="2" a="1"/>
  <c r="AC298" i="2" a="1"/>
  <c r="AC238" i="2" a="1"/>
  <c r="S754" i="2" a="1"/>
  <c r="AQ562" i="2" a="1"/>
  <c r="BU948" i="2" a="1"/>
  <c r="BU96" i="2" a="1"/>
  <c r="BU97" i="2" a="1"/>
  <c r="BU949" i="2" a="1"/>
  <c r="AS799" i="2" a="1"/>
  <c r="AS357" i="2" a="1"/>
  <c r="AS801" i="2" a="1"/>
  <c r="AS802" i="2" a="1"/>
  <c r="AS803" i="2" a="1"/>
  <c r="AS355" i="2" a="1"/>
  <c r="AS356" i="2" a="1"/>
  <c r="AS800" i="2" a="1"/>
  <c r="AS798" i="2" a="1"/>
  <c r="AS864" i="2" a="1"/>
  <c r="AS406" i="2" a="1"/>
  <c r="AS423" i="2" a="1"/>
  <c r="AS422" i="2" a="1"/>
  <c r="AS855" i="2" a="1"/>
  <c r="AS887" i="2" a="1"/>
  <c r="AS888" i="2" a="1"/>
  <c r="AS860" i="2" a="1"/>
  <c r="Y341" i="2" a="1"/>
  <c r="Y783" i="2" a="1"/>
  <c r="Y340" i="2" a="1"/>
  <c r="Y784" i="2" a="1"/>
  <c r="Y361" i="2" a="1"/>
  <c r="Y782" i="2" a="1"/>
  <c r="Y360" i="2" a="1"/>
  <c r="Y362" i="2" a="1"/>
  <c r="U456" i="2" a="1"/>
  <c r="U454" i="2" a="1"/>
  <c r="U455" i="2" a="1"/>
  <c r="AQ510" i="2" a="1"/>
  <c r="AQ427" i="2" a="1"/>
  <c r="AQ509" i="2" a="1"/>
  <c r="AQ428" i="2" a="1"/>
  <c r="AQ508" i="2" a="1"/>
  <c r="CA921" i="2" a="1"/>
  <c r="CA84" i="2" a="1"/>
  <c r="CA919" i="2" a="1"/>
  <c r="CA79" i="2" a="1"/>
  <c r="CA83" i="2" a="1"/>
  <c r="CA916" i="2" a="1"/>
  <c r="CA917" i="2" a="1"/>
  <c r="CA82" i="2" a="1"/>
  <c r="CA918" i="2" a="1"/>
  <c r="CA920" i="2" a="1"/>
  <c r="CA80" i="2" a="1"/>
  <c r="CA81" i="2" a="1"/>
  <c r="CA96" i="2" a="1"/>
  <c r="CA948" i="2" a="1"/>
  <c r="CA949" i="2" a="1"/>
  <c r="CA97" i="2" a="1"/>
  <c r="Q307" i="2" a="1"/>
  <c r="Q734" i="2" a="1"/>
  <c r="Q311" i="2" a="1"/>
  <c r="Q735" i="2" a="1"/>
  <c r="Q310" i="2" a="1"/>
  <c r="Q711" i="2" a="1"/>
  <c r="Q302" i="2" a="1"/>
  <c r="Q725" i="2" a="1"/>
  <c r="Q709" i="2" a="1"/>
  <c r="Q736" i="2" a="1"/>
  <c r="Q729" i="2" a="1"/>
  <c r="Q710" i="2" a="1"/>
  <c r="Q713" i="2" a="1"/>
  <c r="Q303" i="2" a="1"/>
  <c r="Q308" i="2" a="1"/>
  <c r="AK205" i="2" a="1"/>
  <c r="AK623" i="2" a="1"/>
  <c r="AK580" i="2" a="1"/>
  <c r="AK582" i="2" a="1"/>
  <c r="AK583" i="2" a="1"/>
  <c r="AK581" i="2" a="1"/>
  <c r="AK225" i="2" a="1"/>
  <c r="AK584" i="2" a="1"/>
  <c r="AK208" i="2" a="1"/>
  <c r="AK585" i="2" a="1"/>
  <c r="AK207" i="2" a="1"/>
  <c r="AK206" i="2" a="1"/>
  <c r="AK893" i="2" a="1"/>
  <c r="AE445" i="2" a="1"/>
  <c r="AE338" i="2" a="1"/>
  <c r="AE333" i="2" a="1"/>
  <c r="AE339" i="2" a="1"/>
  <c r="AE332" i="2" a="1"/>
  <c r="AE326" i="2" a="1"/>
  <c r="AE337" i="2" a="1"/>
  <c r="AE369" i="2" a="1"/>
  <c r="AE334" i="2" a="1"/>
  <c r="AE824" i="2" a="1"/>
  <c r="AE757" i="2" a="1"/>
  <c r="AI570" i="2" a="1"/>
  <c r="AI621" i="2" a="1"/>
  <c r="AI223" i="2" a="1"/>
  <c r="AI195" i="2" a="1"/>
  <c r="AI194" i="2" a="1"/>
  <c r="AI571" i="2" a="1"/>
  <c r="AI569" i="2" a="1"/>
  <c r="AI610" i="2" a="1"/>
  <c r="AI608" i="2" a="1"/>
  <c r="AI213" i="2" a="1"/>
  <c r="AI214" i="2" a="1"/>
  <c r="AI609" i="2" a="1"/>
  <c r="AI212" i="2" a="1"/>
  <c r="BW842" i="2" a="1"/>
  <c r="BW851" i="2" a="1"/>
  <c r="BW397" i="2" a="1"/>
  <c r="BW841" i="2" a="1"/>
  <c r="BW837" i="2" a="1"/>
  <c r="BW838" i="2" a="1"/>
  <c r="BW828" i="2" a="1"/>
  <c r="BW382" i="2" a="1"/>
  <c r="BW381" i="2" a="1"/>
  <c r="AM422" i="2" a="1"/>
  <c r="AM864" i="2" a="1"/>
  <c r="AM888" i="2" a="1"/>
  <c r="AM855" i="2" a="1"/>
  <c r="AM406" i="2" a="1"/>
  <c r="AM423" i="2" a="1"/>
  <c r="AM860" i="2" a="1"/>
  <c r="AM887" i="2" a="1"/>
  <c r="AG304" i="2" a="1"/>
  <c r="AG305" i="2" a="1"/>
  <c r="AG306" i="2" a="1"/>
  <c r="AG301" i="2" a="1"/>
  <c r="AG440" i="2" a="1"/>
  <c r="AG708" i="2" a="1"/>
  <c r="AG707" i="2" a="1"/>
  <c r="AC522" i="2" a="1"/>
  <c r="AC130" i="2" a="1"/>
  <c r="AC520" i="2" a="1"/>
  <c r="AC119" i="2" a="1"/>
  <c r="AC525" i="2" a="1"/>
  <c r="AC804" i="2" a="1"/>
  <c r="AC125" i="2" a="1"/>
  <c r="AC506" i="2" a="1"/>
  <c r="AC121" i="2" a="1"/>
  <c r="AC505" i="2" a="1"/>
  <c r="AC358" i="2" a="1"/>
  <c r="AC431" i="2" a="1"/>
  <c r="AC806" i="2" a="1"/>
  <c r="AC191" i="2" a="1"/>
  <c r="AC136" i="2" a="1"/>
  <c r="AC134" i="2" a="1"/>
  <c r="AC133" i="2" a="1"/>
  <c r="AC790" i="2" a="1"/>
  <c r="AC513" i="2" a="1"/>
  <c r="AC523" i="2" a="1"/>
  <c r="AC132" i="2" a="1"/>
  <c r="AC122" i="2" a="1"/>
  <c r="AC805" i="2" a="1"/>
  <c r="AC127" i="2" a="1"/>
  <c r="AC524" i="2" a="1"/>
  <c r="AC521" i="2" a="1"/>
  <c r="AC109" i="2" a="1"/>
  <c r="AC507" i="2" a="1"/>
  <c r="AC135" i="2" a="1"/>
  <c r="AC120" i="2" a="1"/>
  <c r="AC519" i="2" a="1"/>
  <c r="AC345" i="2" a="1"/>
  <c r="AC131" i="2" a="1"/>
  <c r="S856" i="2" a="1"/>
  <c r="S425" i="2" a="1"/>
  <c r="S889" i="2" a="1"/>
  <c r="S890" i="2" a="1"/>
  <c r="S424" i="2" a="1"/>
  <c r="AQ560" i="2" a="1"/>
  <c r="AA870" i="2" a="1"/>
  <c r="AA884" i="2" a="1"/>
  <c r="AA863" i="2" a="1"/>
  <c r="AA871" i="2" a="1"/>
  <c r="AA868" i="2" a="1"/>
  <c r="AA882" i="2" a="1"/>
  <c r="AA858" i="2" a="1"/>
  <c r="AA876" i="2" a="1"/>
  <c r="AA404" i="2" a="1"/>
  <c r="AA869" i="2" a="1"/>
  <c r="AA873" i="2" a="1"/>
  <c r="AA411" i="2" a="1"/>
  <c r="AA874" i="2" a="1"/>
  <c r="AA420" i="2" a="1"/>
  <c r="AA886" i="2" a="1"/>
  <c r="AA878" i="2" a="1"/>
  <c r="AA875" i="2" a="1"/>
  <c r="AA415" i="2" a="1"/>
  <c r="AA417" i="2" a="1"/>
  <c r="AA872" i="2" a="1"/>
  <c r="AA867" i="2" a="1"/>
  <c r="AA410" i="2" a="1"/>
  <c r="AA413" i="2" a="1"/>
  <c r="AA859" i="2" a="1"/>
  <c r="AA419" i="2" a="1"/>
  <c r="AA412" i="2" a="1"/>
  <c r="AA881" i="2" a="1"/>
  <c r="AA877" i="2" a="1"/>
  <c r="AA409" i="2" a="1"/>
  <c r="AA854" i="2" a="1"/>
  <c r="AA879" i="2" a="1"/>
  <c r="AA414" i="2" a="1"/>
  <c r="AA402" i="2" a="1"/>
  <c r="AA421" i="2" a="1"/>
  <c r="AA418" i="2" a="1"/>
  <c r="AA408" i="2" a="1"/>
  <c r="AA885" i="2" a="1"/>
  <c r="AA883" i="2" a="1"/>
  <c r="AA416" i="2" a="1"/>
  <c r="AA403" i="2" a="1"/>
  <c r="AA880" i="2" a="1"/>
  <c r="AU883" i="2" a="1"/>
  <c r="AU868" i="2" a="1"/>
  <c r="AU884" i="2" a="1"/>
  <c r="AU869" i="2" a="1"/>
  <c r="AU417" i="2" a="1"/>
  <c r="AU420" i="2" a="1"/>
  <c r="AU414" i="2" a="1"/>
  <c r="AU885" i="2" a="1"/>
  <c r="AU411" i="2" a="1"/>
  <c r="AU880" i="2" a="1"/>
  <c r="AU872" i="2" a="1"/>
  <c r="AU858" i="2" a="1"/>
  <c r="AU403" i="2" a="1"/>
  <c r="AU886" i="2" a="1"/>
  <c r="AU871" i="2" a="1"/>
  <c r="AU418" i="2" a="1"/>
  <c r="AU873" i="2" a="1"/>
  <c r="AU410" i="2" a="1"/>
  <c r="AU879" i="2" a="1"/>
  <c r="AU404" i="2" a="1"/>
  <c r="AU863" i="2" a="1"/>
  <c r="AU412" i="2" a="1"/>
  <c r="AU402" i="2" a="1"/>
  <c r="AU416" i="2" a="1"/>
  <c r="AU882" i="2" a="1"/>
  <c r="AU408" i="2" a="1"/>
  <c r="AU415" i="2" a="1"/>
  <c r="AU413" i="2" a="1"/>
  <c r="AU421" i="2" a="1"/>
  <c r="AU874" i="2" a="1"/>
  <c r="AU878" i="2" a="1"/>
  <c r="AU867" i="2" a="1"/>
  <c r="AU409" i="2" a="1"/>
  <c r="AU877" i="2" a="1"/>
  <c r="AU875" i="2" a="1"/>
  <c r="AU870" i="2" a="1"/>
  <c r="AU859" i="2" a="1"/>
  <c r="AU419" i="2" a="1"/>
  <c r="AU881" i="2" a="1"/>
  <c r="AU854" i="2" a="1"/>
  <c r="AU876" i="2" a="1"/>
  <c r="O911" i="2" a="1"/>
  <c r="O77" i="2" a="1"/>
  <c r="O75" i="2" a="1"/>
  <c r="O914" i="2" a="1"/>
  <c r="O913" i="2" a="1"/>
  <c r="O76" i="2" a="1"/>
  <c r="O912" i="2" a="1"/>
  <c r="CG926" i="2" a="1"/>
  <c r="CG87" i="2" a="1"/>
  <c r="CG927" i="2" a="1"/>
  <c r="CG86" i="2" a="1"/>
  <c r="CG925" i="2" a="1"/>
  <c r="CG923" i="2" a="1"/>
  <c r="CG88" i="2" a="1"/>
  <c r="CG924" i="2" a="1"/>
  <c r="Y242" i="2" a="1"/>
  <c r="Y243" i="2" a="1"/>
  <c r="Y653" i="2" a="1"/>
  <c r="Y439" i="2" a="1"/>
  <c r="Y635" i="2" a="1"/>
  <c r="Y636" i="2" a="1"/>
  <c r="Y638" i="2" a="1"/>
  <c r="Y637" i="2" a="1"/>
  <c r="Y241" i="2" a="1"/>
  <c r="Y634" i="2" a="1"/>
  <c r="BW911" i="2" a="1"/>
  <c r="BW913" i="2" a="1"/>
  <c r="BW75" i="2" a="1"/>
  <c r="BW77" i="2" a="1"/>
  <c r="BW76" i="2" a="1"/>
  <c r="BW912" i="2" a="1"/>
  <c r="BW914" i="2" a="1"/>
  <c r="BW96" i="2" a="1"/>
  <c r="BW97" i="2" a="1"/>
  <c r="BW948" i="2" a="1"/>
  <c r="BW949" i="2" a="1"/>
  <c r="BS854" i="2" a="1"/>
  <c r="BS869" i="2" a="1"/>
  <c r="BS411" i="2" a="1"/>
  <c r="BS419" i="2" a="1"/>
  <c r="BS881" i="2" a="1"/>
  <c r="BS402" i="2" a="1"/>
  <c r="BS873" i="2" a="1"/>
  <c r="BS421" i="2" a="1"/>
  <c r="BS420" i="2" a="1"/>
  <c r="BS408" i="2" a="1"/>
  <c r="BS413" i="2" a="1"/>
  <c r="BS883" i="2" a="1"/>
  <c r="BS417" i="2" a="1"/>
  <c r="BS885" i="2" a="1"/>
  <c r="BS409" i="2" a="1"/>
  <c r="BS870" i="2" a="1"/>
  <c r="BS404" i="2" a="1"/>
  <c r="BS876" i="2" a="1"/>
  <c r="BS868" i="2" a="1"/>
  <c r="BS872" i="2" a="1"/>
  <c r="BS863" i="2" a="1"/>
  <c r="BS859" i="2" a="1"/>
  <c r="BS886" i="2" a="1"/>
  <c r="BS884" i="2" a="1"/>
  <c r="BS874" i="2" a="1"/>
  <c r="BS403" i="2" a="1"/>
  <c r="BS875" i="2" a="1"/>
  <c r="BS415" i="2" a="1"/>
  <c r="BS858" i="2" a="1"/>
  <c r="BS879" i="2" a="1"/>
  <c r="BS867" i="2" a="1"/>
  <c r="BS871" i="2" a="1"/>
  <c r="BS416" i="2" a="1"/>
  <c r="BS418" i="2" a="1"/>
  <c r="BS878" i="2" a="1"/>
  <c r="BS877" i="2" a="1"/>
  <c r="BS412" i="2" a="1"/>
  <c r="BS414" i="2" a="1"/>
  <c r="BS410" i="2" a="1"/>
  <c r="BS880" i="2" a="1"/>
  <c r="BS882" i="2" a="1"/>
  <c r="CE385" i="2" a="1"/>
  <c r="CE839" i="2" a="1"/>
  <c r="CE840" i="2" a="1"/>
  <c r="CE384" i="2" a="1"/>
  <c r="U911" i="2" a="1"/>
  <c r="U912" i="2" a="1"/>
  <c r="U77" i="2" a="1"/>
  <c r="U913" i="2" a="1"/>
  <c r="U75" i="2" a="1"/>
  <c r="U76" i="2" a="1"/>
  <c r="U914" i="2" a="1"/>
  <c r="CA756" i="2" a="1"/>
  <c r="CA324" i="2" a="1"/>
  <c r="O756" i="2" a="1"/>
  <c r="O324" i="2" a="1"/>
  <c r="AO570" i="2" a="1"/>
  <c r="AO223" i="2" a="1"/>
  <c r="AO569" i="2" a="1"/>
  <c r="AO195" i="2" a="1"/>
  <c r="AO621" i="2" a="1"/>
  <c r="AO194" i="2" a="1"/>
  <c r="AO571" i="2" a="1"/>
  <c r="AO896" i="2" a="1"/>
  <c r="BM559" i="2" a="1"/>
  <c r="CG17" i="2" a="1"/>
  <c r="AA783" i="2" a="1"/>
  <c r="AA784" i="2" a="1"/>
  <c r="AA341" i="2" a="1"/>
  <c r="AA340" i="2" a="1"/>
  <c r="BO560" i="2" a="1"/>
  <c r="W728" i="2" a="1"/>
  <c r="W730" i="2" a="1"/>
  <c r="W737" i="2" a="1"/>
  <c r="W732" i="2" a="1"/>
  <c r="W726" i="2" a="1"/>
  <c r="W738" i="2" a="1"/>
  <c r="W739" i="2" a="1"/>
  <c r="W715" i="2" a="1"/>
  <c r="W733" i="2" a="1"/>
  <c r="W731" i="2" a="1"/>
  <c r="W309" i="2" a="1"/>
  <c r="W727" i="2" a="1"/>
  <c r="AW82" i="2" a="1"/>
  <c r="AW80" i="2" a="1"/>
  <c r="AW918" i="2" a="1"/>
  <c r="AW83" i="2" a="1"/>
  <c r="AW81" i="2" a="1"/>
  <c r="AW920" i="2" a="1"/>
  <c r="AW916" i="2" a="1"/>
  <c r="AW921" i="2" a="1"/>
  <c r="AW79" i="2" a="1"/>
  <c r="AW84" i="2" a="1"/>
  <c r="AW919" i="2" a="1"/>
  <c r="AW917" i="2" a="1"/>
  <c r="CC756" i="2" a="1"/>
  <c r="CC324" i="2" a="1"/>
  <c r="CE860" i="2" a="1"/>
  <c r="CE864" i="2" a="1"/>
  <c r="CE888" i="2" a="1"/>
  <c r="CE423" i="2" a="1"/>
  <c r="CE887" i="2" a="1"/>
  <c r="CE406" i="2" a="1"/>
  <c r="CE422" i="2" a="1"/>
  <c r="CE855" i="2" a="1"/>
  <c r="CE424" i="2" a="1"/>
  <c r="CE890" i="2" a="1"/>
  <c r="CE889" i="2" a="1"/>
  <c r="CE856" i="2" a="1"/>
  <c r="CE425" i="2" a="1"/>
  <c r="AS560" i="2" a="1"/>
  <c r="AM653" i="2" a="1"/>
  <c r="AM636" i="2" a="1"/>
  <c r="AM634" i="2" a="1"/>
  <c r="AM439" i="2" a="1"/>
  <c r="AM243" i="2" a="1"/>
  <c r="AM241" i="2" a="1"/>
  <c r="AM637" i="2" a="1"/>
  <c r="AM242" i="2" a="1"/>
  <c r="AM638" i="2" a="1"/>
  <c r="AM635" i="2" a="1"/>
  <c r="S90" i="2" a="1"/>
  <c r="S930" i="2" a="1"/>
  <c r="S929" i="2" a="1"/>
  <c r="S91" i="2" a="1"/>
  <c r="S96" i="2" a="1"/>
  <c r="S949" i="2" a="1"/>
  <c r="S948" i="2" a="1"/>
  <c r="S97" i="2" a="1"/>
  <c r="AG61" i="2" a="1"/>
  <c r="AG477" i="2" a="1"/>
  <c r="AG480" i="2" a="1"/>
  <c r="AG63" i="2" a="1"/>
  <c r="AG66" i="2" a="1"/>
  <c r="AG484" i="2" a="1"/>
  <c r="AG481" i="2" a="1"/>
  <c r="AG478" i="2" a="1"/>
  <c r="AG64" i="2" a="1"/>
  <c r="AG60" i="2" a="1"/>
  <c r="AG482" i="2" a="1"/>
  <c r="AG65" i="2" a="1"/>
  <c r="AG483" i="2" a="1"/>
  <c r="AG62" i="2" a="1"/>
  <c r="AG479" i="2" a="1"/>
  <c r="AM82" i="2" a="1"/>
  <c r="AM917" i="2" a="1"/>
  <c r="AM83" i="2" a="1"/>
  <c r="AM921" i="2" a="1"/>
  <c r="AM79" i="2" a="1"/>
  <c r="AM80" i="2" a="1"/>
  <c r="AM919" i="2" a="1"/>
  <c r="AM81" i="2" a="1"/>
  <c r="AM920" i="2" a="1"/>
  <c r="AM916" i="2" a="1"/>
  <c r="AM918" i="2" a="1"/>
  <c r="AM84" i="2" a="1"/>
  <c r="W774" i="2" a="1"/>
  <c r="W773" i="2" a="1"/>
  <c r="W772" i="2" a="1"/>
  <c r="W776" i="2" a="1"/>
  <c r="W336" i="2" a="1"/>
  <c r="W335" i="2" a="1"/>
  <c r="W777" i="2" a="1"/>
  <c r="W780" i="2" a="1"/>
  <c r="W778" i="2" a="1"/>
  <c r="W775" i="2" a="1"/>
  <c r="W785" i="2" a="1"/>
  <c r="W342" i="2" a="1"/>
  <c r="BK933" i="2" a="1"/>
  <c r="BK935" i="2" a="1"/>
  <c r="BK93" i="2" a="1"/>
  <c r="BK94" i="2" a="1"/>
  <c r="BK936" i="2" a="1"/>
  <c r="BK937" i="2" a="1"/>
  <c r="BK934" i="2" a="1"/>
  <c r="BK932" i="2" a="1"/>
  <c r="BK86" i="2" a="1"/>
  <c r="BK925" i="2" a="1"/>
  <c r="BK927" i="2" a="1"/>
  <c r="BK87" i="2" a="1"/>
  <c r="BK88" i="2" a="1"/>
  <c r="BK924" i="2" a="1"/>
  <c r="BK923" i="2" a="1"/>
  <c r="BK926" i="2" a="1"/>
  <c r="U111" i="2" a="1"/>
  <c r="BM90" i="2" a="1"/>
  <c r="BM930" i="2" a="1"/>
  <c r="BM91" i="2" a="1"/>
  <c r="BM929" i="2" a="1"/>
  <c r="Q894" i="2" a="1"/>
  <c r="Q895" i="2" a="1"/>
  <c r="AK263" i="2" a="1"/>
  <c r="AK254" i="2" a="1"/>
  <c r="AK847" i="2" a="1"/>
  <c r="AK255" i="2" a="1"/>
  <c r="AK671" i="2" a="1"/>
  <c r="AK639" i="2" a="1"/>
  <c r="AK674" i="2" a="1"/>
  <c r="AK632" i="2" a="1"/>
  <c r="AK667" i="2" a="1"/>
  <c r="AK627" i="2" a="1"/>
  <c r="AK259" i="2" a="1"/>
  <c r="AK228" i="2" a="1"/>
  <c r="AK251" i="2" a="1"/>
  <c r="AK258" i="2" a="1"/>
  <c r="AK393" i="2" a="1"/>
  <c r="AK662" i="2" a="1"/>
  <c r="AK668" i="2" a="1"/>
  <c r="AK656" i="2" a="1"/>
  <c r="AK247" i="2" a="1"/>
  <c r="AK630" i="2" a="1"/>
  <c r="AK250" i="2" a="1"/>
  <c r="AK261" i="2" a="1"/>
  <c r="AK252" i="2" a="1"/>
  <c r="AK672" i="2" a="1"/>
  <c r="AK248" i="2" a="1"/>
  <c r="AK232" i="2" a="1"/>
  <c r="AK664" i="2" a="1"/>
  <c r="AK846" i="2" a="1"/>
  <c r="AK249" i="2" a="1"/>
  <c r="AK231" i="2" a="1"/>
  <c r="AK669" i="2" a="1"/>
  <c r="AK256" i="2" a="1"/>
  <c r="AK262" i="2" a="1"/>
  <c r="AK629" i="2" a="1"/>
  <c r="AK625" i="2" a="1"/>
  <c r="AK628" i="2" a="1"/>
  <c r="AK260" i="2" a="1"/>
  <c r="AK257" i="2" a="1"/>
  <c r="AK229" i="2" a="1"/>
  <c r="AK666" i="2" a="1"/>
  <c r="AK673" i="2" a="1"/>
  <c r="AK661" i="2" a="1"/>
  <c r="AK230" i="2" a="1"/>
  <c r="AK670" i="2" a="1"/>
  <c r="AK660" i="2" a="1"/>
  <c r="AK264" i="2" a="1"/>
  <c r="AK663" i="2" a="1"/>
  <c r="AK392" i="2" a="1"/>
  <c r="AK657" i="2" a="1"/>
  <c r="AK633" i="2" a="1"/>
  <c r="AK631" i="2" a="1"/>
  <c r="AK658" i="2" a="1"/>
  <c r="AK253" i="2" a="1"/>
  <c r="AK786" i="2" a="1"/>
  <c r="AK265" i="2" a="1"/>
  <c r="AK659" i="2" a="1"/>
  <c r="AK665" i="2" a="1"/>
  <c r="Y562" i="2" a="1"/>
  <c r="BM858" i="2" a="1"/>
  <c r="BM854" i="2" a="1"/>
  <c r="BM420" i="2" a="1"/>
  <c r="BM412" i="2" a="1"/>
  <c r="BM409" i="2" a="1"/>
  <c r="BM411" i="2" a="1"/>
  <c r="BM874" i="2" a="1"/>
  <c r="BM863" i="2" a="1"/>
  <c r="BM877" i="2" a="1"/>
  <c r="BM880" i="2" a="1"/>
  <c r="BM875" i="2" a="1"/>
  <c r="BM869" i="2" a="1"/>
  <c r="BM878" i="2" a="1"/>
  <c r="BM884" i="2" a="1"/>
  <c r="BM886" i="2" a="1"/>
  <c r="BM859" i="2" a="1"/>
  <c r="BM867" i="2" a="1"/>
  <c r="BM414" i="2" a="1"/>
  <c r="BM403" i="2" a="1"/>
  <c r="BM868" i="2" a="1"/>
  <c r="BM871" i="2" a="1"/>
  <c r="BM872" i="2" a="1"/>
  <c r="BM870" i="2" a="1"/>
  <c r="BM404" i="2" a="1"/>
  <c r="BM415" i="2" a="1"/>
  <c r="BM879" i="2" a="1"/>
  <c r="BM883" i="2" a="1"/>
  <c r="BM873" i="2" a="1"/>
  <c r="BM413" i="2" a="1"/>
  <c r="BM417" i="2" a="1"/>
  <c r="BM408" i="2" a="1"/>
  <c r="BM419" i="2" a="1"/>
  <c r="BM418" i="2" a="1"/>
  <c r="BM416" i="2" a="1"/>
  <c r="BM410" i="2" a="1"/>
  <c r="BM421" i="2" a="1"/>
  <c r="BM402" i="2" a="1"/>
  <c r="BM876" i="2" a="1"/>
  <c r="BM882" i="2" a="1"/>
  <c r="BM885" i="2" a="1"/>
  <c r="BM881" i="2" a="1"/>
  <c r="AI651" i="2" a="1"/>
  <c r="AI438" i="2" a="1"/>
  <c r="AI652" i="2" a="1"/>
  <c r="AM771" i="2" a="1"/>
  <c r="AM770" i="2" a="1"/>
  <c r="AM446" i="2" a="1"/>
  <c r="AM329" i="2" a="1"/>
  <c r="AM331" i="2" a="1"/>
  <c r="AM766" i="2" a="1"/>
  <c r="AM765" i="2" a="1"/>
  <c r="AM330" i="2" a="1"/>
  <c r="AM327" i="2" a="1"/>
  <c r="AM767" i="2" a="1"/>
  <c r="AM769" i="2" a="1"/>
  <c r="AM768" i="2" a="1"/>
  <c r="AM328" i="2" a="1"/>
  <c r="BC565" i="2" a="1"/>
  <c r="AC894" i="2" a="1"/>
  <c r="AC895" i="2" a="1"/>
  <c r="S342" i="2" a="1"/>
  <c r="S336" i="2" a="1"/>
  <c r="S775" i="2" a="1"/>
  <c r="S773" i="2" a="1"/>
  <c r="S785" i="2" a="1"/>
  <c r="S335" i="2" a="1"/>
  <c r="S776" i="2" a="1"/>
  <c r="S780" i="2" a="1"/>
  <c r="S778" i="2" a="1"/>
  <c r="S777" i="2" a="1"/>
  <c r="S772" i="2" a="1"/>
  <c r="S774" i="2" a="1"/>
  <c r="W406" i="2" a="1"/>
  <c r="W855" i="2" a="1"/>
  <c r="W888" i="2" a="1"/>
  <c r="W423" i="2" a="1"/>
  <c r="W422" i="2" a="1"/>
  <c r="W887" i="2" a="1"/>
  <c r="W860" i="2" a="1"/>
  <c r="W864" i="2" a="1"/>
  <c r="W455" i="2" a="1"/>
  <c r="W454" i="2" a="1"/>
  <c r="W456" i="2" a="1"/>
  <c r="AO911" i="2" a="1"/>
  <c r="AO75" i="2" a="1"/>
  <c r="AO76" i="2" a="1"/>
  <c r="AO914" i="2" a="1"/>
  <c r="AO77" i="2" a="1"/>
  <c r="AO912" i="2" a="1"/>
  <c r="AO913" i="2" a="1"/>
  <c r="CC408" i="2" a="1"/>
  <c r="CC867" i="2" a="1"/>
  <c r="CC872" i="2" a="1"/>
  <c r="CC880" i="2" a="1"/>
  <c r="CC886" i="2" a="1"/>
  <c r="CC859" i="2" a="1"/>
  <c r="CC421" i="2" a="1"/>
  <c r="CC410" i="2" a="1"/>
  <c r="CC409" i="2" a="1"/>
  <c r="CC869" i="2" a="1"/>
  <c r="CC868" i="2" a="1"/>
  <c r="CC885" i="2" a="1"/>
  <c r="CC873" i="2" a="1"/>
  <c r="CC874" i="2" a="1"/>
  <c r="CC402" i="2" a="1"/>
  <c r="CC403" i="2" a="1"/>
  <c r="CC411" i="2" a="1"/>
  <c r="CC863" i="2" a="1"/>
  <c r="CC881" i="2" a="1"/>
  <c r="CC871" i="2" a="1"/>
  <c r="CC416" i="2" a="1"/>
  <c r="CC417" i="2" a="1"/>
  <c r="CC404" i="2" a="1"/>
  <c r="CC870" i="2" a="1"/>
  <c r="CC854" i="2" a="1"/>
  <c r="CC858" i="2" a="1"/>
  <c r="Y756" i="2" a="1"/>
  <c r="Y324" i="2" a="1"/>
  <c r="U451" i="2" a="1"/>
  <c r="Q659" i="2" a="1"/>
  <c r="Q674" i="2" a="1"/>
  <c r="Q631" i="2" a="1"/>
  <c r="Q257" i="2" a="1"/>
  <c r="Q662" i="2" a="1"/>
  <c r="Q249" i="2" a="1"/>
  <c r="Q254" i="2" a="1"/>
  <c r="Q261" i="2" a="1"/>
  <c r="Q669" i="2" a="1"/>
  <c r="Q260" i="2" a="1"/>
  <c r="Q230" i="2" a="1"/>
  <c r="Q664" i="2" a="1"/>
  <c r="Q232" i="2" a="1"/>
  <c r="Q658" i="2" a="1"/>
  <c r="Q661" i="2" a="1"/>
  <c r="Q666" i="2" a="1"/>
  <c r="Q668" i="2" a="1"/>
  <c r="Q847" i="2" a="1"/>
  <c r="Q628" i="2" a="1"/>
  <c r="Q633" i="2" a="1"/>
  <c r="Q264" i="2" a="1"/>
  <c r="Q786" i="2" a="1"/>
  <c r="Q629" i="2" a="1"/>
  <c r="Q247" i="2" a="1"/>
  <c r="Q667" i="2" a="1"/>
  <c r="Q625" i="2" a="1"/>
  <c r="Q231" i="2" a="1"/>
  <c r="Q673" i="2" a="1"/>
  <c r="Q657" i="2" a="1"/>
  <c r="Q393" i="2" a="1"/>
  <c r="Q255" i="2" a="1"/>
  <c r="Q632" i="2" a="1"/>
  <c r="Q672" i="2" a="1"/>
  <c r="Q627" i="2" a="1"/>
  <c r="Q392" i="2" a="1"/>
  <c r="Q656" i="2" a="1"/>
  <c r="Q665" i="2" a="1"/>
  <c r="Q262" i="2" a="1"/>
  <c r="Q250" i="2" a="1"/>
  <c r="Q630" i="2" a="1"/>
  <c r="Q670" i="2" a="1"/>
  <c r="Q671" i="2" a="1"/>
  <c r="Q253" i="2" a="1"/>
  <c r="Q663" i="2" a="1"/>
  <c r="Q256" i="2" a="1"/>
  <c r="Q228" i="2" a="1"/>
  <c r="Q258" i="2" a="1"/>
  <c r="Q639" i="2" a="1"/>
  <c r="Q660" i="2" a="1"/>
  <c r="Q846" i="2" a="1"/>
  <c r="Q229" i="2" a="1"/>
  <c r="Q263" i="2" a="1"/>
  <c r="Q265" i="2" a="1"/>
  <c r="Q251" i="2" a="1"/>
  <c r="Q259" i="2" a="1"/>
  <c r="Q252" i="2" a="1"/>
  <c r="Q248" i="2" a="1"/>
  <c r="AK721" i="2" a="1"/>
  <c r="AK441" i="2" a="1"/>
  <c r="AK720" i="2" a="1"/>
  <c r="AK91" i="2" a="1"/>
  <c r="AK929" i="2" a="1"/>
  <c r="AK930" i="2" a="1"/>
  <c r="AK90" i="2" a="1"/>
  <c r="O895" i="2" a="1"/>
  <c r="O894" i="2" a="1"/>
  <c r="AI451" i="2" a="1"/>
  <c r="AO754" i="2" a="1"/>
  <c r="AC355" i="2" a="1"/>
  <c r="AC803" i="2" a="1"/>
  <c r="AC799" i="2" a="1"/>
  <c r="AC798" i="2" a="1"/>
  <c r="AC356" i="2" a="1"/>
  <c r="AC801" i="2" a="1"/>
  <c r="AC357" i="2" a="1"/>
  <c r="AC802" i="2" a="1"/>
  <c r="AC800" i="2" a="1"/>
  <c r="S124" i="2" a="1"/>
  <c r="S504" i="2" a="1"/>
  <c r="BM561" i="2" a="1"/>
  <c r="BC561" i="2" a="1"/>
  <c r="S17" i="2" a="1"/>
  <c r="Q893" i="2" a="1"/>
  <c r="O744" i="2" a="1"/>
  <c r="O316" i="2" a="1"/>
  <c r="O745" i="2" a="1"/>
  <c r="O315" i="2" a="1"/>
  <c r="O313" i="2" a="1"/>
  <c r="O312" i="2" a="1"/>
  <c r="O742" i="2" a="1"/>
  <c r="O746" i="2" a="1"/>
  <c r="O741" i="2" a="1"/>
  <c r="O317" i="2" a="1"/>
  <c r="O724" i="2" a="1"/>
  <c r="O314" i="2" a="1"/>
  <c r="O743" i="2" a="1"/>
  <c r="S341" i="2" a="1"/>
  <c r="S784" i="2" a="1"/>
  <c r="S340" i="2" a="1"/>
  <c r="S783" i="2" a="1"/>
  <c r="BY456" i="2" a="1"/>
  <c r="BY455" i="2" a="1"/>
  <c r="BY454" i="2" a="1"/>
  <c r="Y303" i="2" a="1"/>
  <c r="Y736" i="2" a="1"/>
  <c r="Y311" i="2" a="1"/>
  <c r="Y302" i="2" a="1"/>
  <c r="Y308" i="2" a="1"/>
  <c r="Y713" i="2" a="1"/>
  <c r="Y310" i="2" a="1"/>
  <c r="Y735" i="2" a="1"/>
  <c r="Y709" i="2" a="1"/>
  <c r="Y725" i="2" a="1"/>
  <c r="Y307" i="2" a="1"/>
  <c r="Y734" i="2" a="1"/>
  <c r="Y711" i="2" a="1"/>
  <c r="Y729" i="2" a="1"/>
  <c r="Y710" i="2" a="1"/>
  <c r="BY924" i="2" a="1"/>
  <c r="BY925" i="2" a="1"/>
  <c r="BY927" i="2" a="1"/>
  <c r="BY86" i="2" a="1"/>
  <c r="BY88" i="2" a="1"/>
  <c r="BY87" i="2" a="1"/>
  <c r="BY923" i="2" a="1"/>
  <c r="BY926" i="2" a="1"/>
  <c r="Q884" i="2" a="1"/>
  <c r="Q412" i="2" a="1"/>
  <c r="Q881" i="2" a="1"/>
  <c r="Q867" i="2" a="1"/>
  <c r="Q879" i="2" a="1"/>
  <c r="Q411" i="2" a="1"/>
  <c r="Q414" i="2" a="1"/>
  <c r="Q863" i="2" a="1"/>
  <c r="Q886" i="2" a="1"/>
  <c r="Q413" i="2" a="1"/>
  <c r="Q875" i="2" a="1"/>
  <c r="Q873" i="2" a="1"/>
  <c r="Q420" i="2" a="1"/>
  <c r="Q869" i="2" a="1"/>
  <c r="Q403" i="2" a="1"/>
  <c r="Q404" i="2" a="1"/>
  <c r="Q418" i="2" a="1"/>
  <c r="Q858" i="2" a="1"/>
  <c r="Q885" i="2" a="1"/>
  <c r="Q876" i="2" a="1"/>
  <c r="Q417" i="2" a="1"/>
  <c r="Q408" i="2" a="1"/>
  <c r="Q419" i="2" a="1"/>
  <c r="Q868" i="2" a="1"/>
  <c r="Q854" i="2" a="1"/>
  <c r="Q882" i="2" a="1"/>
  <c r="Q859" i="2" a="1"/>
  <c r="Q402" i="2" a="1"/>
  <c r="Q410" i="2" a="1"/>
  <c r="Q871" i="2" a="1"/>
  <c r="Q878" i="2" a="1"/>
  <c r="Q870" i="2" a="1"/>
  <c r="Q877" i="2" a="1"/>
  <c r="Q416" i="2" a="1"/>
  <c r="Q421" i="2" a="1"/>
  <c r="Q880" i="2" a="1"/>
  <c r="Q415" i="2" a="1"/>
  <c r="Q874" i="2" a="1"/>
  <c r="Q409" i="2" a="1"/>
  <c r="Q883" i="2" a="1"/>
  <c r="Q872" i="2" a="1"/>
  <c r="BU385" i="2" a="1"/>
  <c r="BU840" i="2" a="1"/>
  <c r="BU839" i="2" a="1"/>
  <c r="BU384" i="2" a="1"/>
  <c r="AI713" i="2" a="1"/>
  <c r="AI734" i="2" a="1"/>
  <c r="AI711" i="2" a="1"/>
  <c r="AI735" i="2" a="1"/>
  <c r="AI736" i="2" a="1"/>
  <c r="AI310" i="2" a="1"/>
  <c r="AI725" i="2" a="1"/>
  <c r="AI302" i="2" a="1"/>
  <c r="AI303" i="2" a="1"/>
  <c r="AI308" i="2" a="1"/>
  <c r="AI709" i="2" a="1"/>
  <c r="AI307" i="2" a="1"/>
  <c r="AI710" i="2" a="1"/>
  <c r="AI729" i="2" a="1"/>
  <c r="AI311" i="2" a="1"/>
  <c r="Y96" i="2" a="1"/>
  <c r="Y97" i="2" a="1"/>
  <c r="Y949" i="2" a="1"/>
  <c r="Y948" i="2" a="1"/>
  <c r="AC779" i="2" a="1"/>
  <c r="S720" i="2" a="1"/>
  <c r="S441" i="2" a="1"/>
  <c r="S721" i="2" a="1"/>
  <c r="S510" i="2" a="1"/>
  <c r="S427" i="2" a="1"/>
  <c r="S509" i="2" a="1"/>
  <c r="S508" i="2" a="1"/>
  <c r="S428" i="2" a="1"/>
  <c r="AA645" i="2" a="1"/>
  <c r="AA646" i="2" a="1"/>
  <c r="AA644" i="2" a="1"/>
  <c r="AA705" i="2" a="1"/>
  <c r="AA239" i="2" a="1"/>
  <c r="AA647" i="2" a="1"/>
  <c r="AA299" i="2" a="1"/>
  <c r="AA238" i="2" a="1"/>
  <c r="AA648" i="2" a="1"/>
  <c r="AA706" i="2" a="1"/>
  <c r="AA704" i="2" a="1"/>
  <c r="AA298" i="2" a="1"/>
  <c r="AE492" i="2" a="1"/>
  <c r="AE68" i="2" a="1"/>
  <c r="AE490" i="2" a="1"/>
  <c r="AE486" i="2" a="1"/>
  <c r="AE70" i="2" a="1"/>
  <c r="AE493" i="2" a="1"/>
  <c r="AE491" i="2" a="1"/>
  <c r="AE69" i="2" a="1"/>
  <c r="CC764" i="2" a="1"/>
  <c r="CC763" i="2" a="1"/>
  <c r="CC341" i="2" a="1"/>
  <c r="CC784" i="2" a="1"/>
  <c r="CC340" i="2" a="1"/>
  <c r="CC783" i="2" a="1"/>
  <c r="Y870" i="2" a="1"/>
  <c r="Y415" i="2" a="1"/>
  <c r="Y882" i="2" a="1"/>
  <c r="Y409" i="2" a="1"/>
  <c r="Y879" i="2" a="1"/>
  <c r="Y859" i="2" a="1"/>
  <c r="Y414" i="2" a="1"/>
  <c r="Y854" i="2" a="1"/>
  <c r="Y880" i="2" a="1"/>
  <c r="Y421" i="2" a="1"/>
  <c r="Y412" i="2" a="1"/>
  <c r="Y417" i="2" a="1"/>
  <c r="Y877" i="2" a="1"/>
  <c r="Y410" i="2" a="1"/>
  <c r="Y885" i="2" a="1"/>
  <c r="Y874" i="2" a="1"/>
  <c r="Y863" i="2" a="1"/>
  <c r="Y881" i="2" a="1"/>
  <c r="Y408" i="2" a="1"/>
  <c r="Y876" i="2" a="1"/>
  <c r="Y416" i="2" a="1"/>
  <c r="Y402" i="2" a="1"/>
  <c r="Y420" i="2" a="1"/>
  <c r="Y868" i="2" a="1"/>
  <c r="Y404" i="2" a="1"/>
  <c r="Y875" i="2" a="1"/>
  <c r="Y883" i="2" a="1"/>
  <c r="Y886" i="2" a="1"/>
  <c r="Y418" i="2" a="1"/>
  <c r="Y413" i="2" a="1"/>
  <c r="Y411" i="2" a="1"/>
  <c r="Y419" i="2" a="1"/>
  <c r="Y873" i="2" a="1"/>
  <c r="Y858" i="2" a="1"/>
  <c r="Y878" i="2" a="1"/>
  <c r="Y871" i="2" a="1"/>
  <c r="Y403" i="2" a="1"/>
  <c r="Y867" i="2" a="1"/>
  <c r="Y872" i="2" a="1"/>
  <c r="Y884" i="2" a="1"/>
  <c r="Y869" i="2" a="1"/>
  <c r="AQ91" i="2" a="1"/>
  <c r="AQ90" i="2" a="1"/>
  <c r="AQ929" i="2" a="1"/>
  <c r="AQ930" i="2" a="1"/>
  <c r="AQ124" i="2" a="1"/>
  <c r="AQ504" i="2" a="1"/>
  <c r="AK17" i="2" a="1"/>
  <c r="BU881" i="2" a="1"/>
  <c r="BU872" i="2" a="1"/>
  <c r="BU409" i="2" a="1"/>
  <c r="BU858" i="2" a="1"/>
  <c r="BU876" i="2" a="1"/>
  <c r="BU420" i="2" a="1"/>
  <c r="BU863" i="2" a="1"/>
  <c r="BU418" i="2" a="1"/>
  <c r="BU880" i="2" a="1"/>
  <c r="BU871" i="2" a="1"/>
  <c r="BU412" i="2" a="1"/>
  <c r="BU878" i="2" a="1"/>
  <c r="BU402" i="2" a="1"/>
  <c r="BU879" i="2" a="1"/>
  <c r="BU415" i="2" a="1"/>
  <c r="BU882" i="2" a="1"/>
  <c r="BU413" i="2" a="1"/>
  <c r="BU417" i="2" a="1"/>
  <c r="BU874" i="2" a="1"/>
  <c r="BU873" i="2" a="1"/>
  <c r="BU869" i="2" a="1"/>
  <c r="BU414" i="2" a="1"/>
  <c r="BU404" i="2" a="1"/>
  <c r="BU411" i="2" a="1"/>
  <c r="BU883" i="2" a="1"/>
  <c r="BU868" i="2" a="1"/>
  <c r="BU877" i="2" a="1"/>
  <c r="BU403" i="2" a="1"/>
  <c r="BU870" i="2" a="1"/>
  <c r="BU867" i="2" a="1"/>
  <c r="BU419" i="2" a="1"/>
  <c r="BU886" i="2" a="1"/>
  <c r="BU421" i="2" a="1"/>
  <c r="BU416" i="2" a="1"/>
  <c r="BU884" i="2" a="1"/>
  <c r="BU410" i="2" a="1"/>
  <c r="BU854" i="2" a="1"/>
  <c r="BU885" i="2" a="1"/>
  <c r="BU859" i="2" a="1"/>
  <c r="BU408" i="2" a="1"/>
  <c r="BU875" i="2" a="1"/>
  <c r="AU923" i="2" a="1"/>
  <c r="AU87" i="2" a="1"/>
  <c r="AU88" i="2" a="1"/>
  <c r="AU924" i="2" a="1"/>
  <c r="AU926" i="2" a="1"/>
  <c r="AU925" i="2" a="1"/>
  <c r="AU86" i="2" a="1"/>
  <c r="AU927" i="2" a="1"/>
  <c r="AO775" i="2" a="1"/>
  <c r="AO774" i="2" a="1"/>
  <c r="AO335" i="2" a="1"/>
  <c r="AO780" i="2" a="1"/>
  <c r="AO773" i="2" a="1"/>
  <c r="AO778" i="2" a="1"/>
  <c r="AO336" i="2" a="1"/>
  <c r="AO772" i="2" a="1"/>
  <c r="AO777" i="2" a="1"/>
  <c r="AO342" i="2" a="1"/>
  <c r="AO785" i="2" a="1"/>
  <c r="AO776" i="2" a="1"/>
  <c r="AC735" i="2" a="1"/>
  <c r="AC736" i="2" a="1"/>
  <c r="AC307" i="2" a="1"/>
  <c r="AC302" i="2" a="1"/>
  <c r="AC729" i="2" a="1"/>
  <c r="AC308" i="2" a="1"/>
  <c r="AC713" i="2" a="1"/>
  <c r="AC725" i="2" a="1"/>
  <c r="AC311" i="2" a="1"/>
  <c r="AC709" i="2" a="1"/>
  <c r="AC711" i="2" a="1"/>
  <c r="AC303" i="2" a="1"/>
  <c r="AC310" i="2" a="1"/>
  <c r="AC710" i="2" a="1"/>
  <c r="AC734" i="2" a="1"/>
  <c r="S617" i="2" a="1"/>
  <c r="S216" i="2" a="1"/>
  <c r="S616" i="2" a="1"/>
  <c r="S615" i="2" a="1"/>
  <c r="S218" i="2" a="1"/>
  <c r="S820" i="2" a="1"/>
  <c r="S551" i="2" a="1"/>
  <c r="S215" i="2" a="1"/>
  <c r="S217" i="2" a="1"/>
  <c r="S365" i="2" a="1"/>
  <c r="S613" i="2" a="1"/>
  <c r="S612" i="2" a="1"/>
  <c r="S611" i="2" a="1"/>
  <c r="S554" i="2" a="1"/>
  <c r="S162" i="2" a="1"/>
  <c r="S614" i="2" a="1"/>
  <c r="S550" i="2" a="1"/>
  <c r="S219" i="2" a="1"/>
  <c r="S552" i="2" a="1"/>
  <c r="S163" i="2" a="1"/>
  <c r="S553" i="2" a="1"/>
  <c r="S896" i="2" a="1"/>
  <c r="BO864" i="2" a="1"/>
  <c r="BO422" i="2" a="1"/>
  <c r="BO406" i="2" a="1"/>
  <c r="BO855" i="2" a="1"/>
  <c r="BO423" i="2" a="1"/>
  <c r="BO888" i="2" a="1"/>
  <c r="BO887" i="2" a="1"/>
  <c r="BO860" i="2" a="1"/>
  <c r="AQ559" i="2" a="1"/>
  <c r="BG933" i="2" a="1"/>
  <c r="BG94" i="2" a="1"/>
  <c r="BG932" i="2" a="1"/>
  <c r="BG93" i="2" a="1"/>
  <c r="BG935" i="2" a="1"/>
  <c r="BG934" i="2" a="1"/>
  <c r="BG936" i="2" a="1"/>
  <c r="BG937" i="2" a="1"/>
  <c r="AA893" i="2" a="1"/>
  <c r="BO562" i="2" a="1"/>
  <c r="Y108" i="2" a="1"/>
  <c r="U166" i="2" a="1"/>
  <c r="U556" i="2" a="1"/>
  <c r="U620" i="2" a="1"/>
  <c r="U192" i="2" a="1"/>
  <c r="U189" i="2" a="1"/>
  <c r="U222" i="2" a="1"/>
  <c r="U567" i="2" a="1"/>
  <c r="U557" i="2" a="1"/>
  <c r="U221" i="2" a="1"/>
  <c r="U568" i="2" a="1"/>
  <c r="U190" i="2" a="1"/>
  <c r="U619" i="2" a="1"/>
  <c r="U165" i="2" a="1"/>
  <c r="U167" i="2" a="1"/>
  <c r="U618" i="2" a="1"/>
  <c r="U555" i="2" a="1"/>
  <c r="U220" i="2" a="1"/>
  <c r="U205" i="2" a="1"/>
  <c r="U580" i="2" a="1"/>
  <c r="U583" i="2" a="1"/>
  <c r="U208" i="2" a="1"/>
  <c r="U582" i="2" a="1"/>
  <c r="U581" i="2" a="1"/>
  <c r="U585" i="2" a="1"/>
  <c r="U207" i="2" a="1"/>
  <c r="U206" i="2" a="1"/>
  <c r="U623" i="2" a="1"/>
  <c r="U225" i="2" a="1"/>
  <c r="U584" i="2" a="1"/>
  <c r="BC454" i="2" a="1"/>
  <c r="BC455" i="2" a="1"/>
  <c r="BC456" i="2" a="1"/>
  <c r="BC799" i="2" a="1"/>
  <c r="BC802" i="2" a="1"/>
  <c r="BC355" i="2" a="1"/>
  <c r="BC356" i="2" a="1"/>
  <c r="BC800" i="2" a="1"/>
  <c r="BC357" i="2" a="1"/>
  <c r="BC801" i="2" a="1"/>
  <c r="BC803" i="2" a="1"/>
  <c r="BC798" i="2" a="1"/>
  <c r="Q335" i="2" a="1"/>
  <c r="Q776" i="2" a="1"/>
  <c r="Q773" i="2" a="1"/>
  <c r="Q778" i="2" a="1"/>
  <c r="Q785" i="2" a="1"/>
  <c r="Q342" i="2" a="1"/>
  <c r="Q336" i="2" a="1"/>
  <c r="Q777" i="2" a="1"/>
  <c r="Q774" i="2" a="1"/>
  <c r="Q775" i="2" a="1"/>
  <c r="Q772" i="2" a="1"/>
  <c r="Q780" i="2" a="1"/>
  <c r="Q764" i="2" a="1"/>
  <c r="Q763" i="2" a="1"/>
  <c r="BE929" i="2" a="1"/>
  <c r="BE91" i="2" a="1"/>
  <c r="BE90" i="2" a="1"/>
  <c r="BE930" i="2" a="1"/>
  <c r="AK424" i="2" a="1"/>
  <c r="AK856" i="2" a="1"/>
  <c r="AK889" i="2" a="1"/>
  <c r="AK425" i="2" a="1"/>
  <c r="AK890" i="2" a="1"/>
  <c r="CA403" i="2" a="1"/>
  <c r="CA884" i="2" a="1"/>
  <c r="CA878" i="2" a="1"/>
  <c r="CA863" i="2" a="1"/>
  <c r="CA886" i="2" a="1"/>
  <c r="CA854" i="2" a="1"/>
  <c r="CA880" i="2" a="1"/>
  <c r="CA874" i="2" a="1"/>
  <c r="CA416" i="2" a="1"/>
  <c r="CA879" i="2" a="1"/>
  <c r="CA870" i="2" a="1"/>
  <c r="CA867" i="2" a="1"/>
  <c r="CA411" i="2" a="1"/>
  <c r="CA868" i="2" a="1"/>
  <c r="CA408" i="2" a="1"/>
  <c r="CA402" i="2" a="1"/>
  <c r="CA883" i="2" a="1"/>
  <c r="CA875" i="2" a="1"/>
  <c r="CA409" i="2" a="1"/>
  <c r="CA885" i="2" a="1"/>
  <c r="CA877" i="2" a="1"/>
  <c r="CA881" i="2" a="1"/>
  <c r="CA869" i="2" a="1"/>
  <c r="CA404" i="2" a="1"/>
  <c r="CA410" i="2" a="1"/>
  <c r="CA858" i="2" a="1"/>
  <c r="CA859" i="2" a="1"/>
  <c r="CA882" i="2" a="1"/>
  <c r="CA873" i="2" a="1"/>
  <c r="CA417" i="2" a="1"/>
  <c r="CA876" i="2" a="1"/>
  <c r="CA421" i="2" a="1"/>
  <c r="CA871" i="2" a="1"/>
  <c r="CA872" i="2" a="1"/>
  <c r="AI867" i="2" a="1"/>
  <c r="AI877" i="2" a="1"/>
  <c r="AI884" i="2" a="1"/>
  <c r="AI413" i="2" a="1"/>
  <c r="AI417" i="2" a="1"/>
  <c r="AI863" i="2" a="1"/>
  <c r="AI416" i="2" a="1"/>
  <c r="AI409" i="2" a="1"/>
  <c r="AI878" i="2" a="1"/>
  <c r="AI421" i="2" a="1"/>
  <c r="AI881" i="2" a="1"/>
  <c r="AI414" i="2" a="1"/>
  <c r="AI883" i="2" a="1"/>
  <c r="AI879" i="2" a="1"/>
  <c r="AI885" i="2" a="1"/>
  <c r="AI415" i="2" a="1"/>
  <c r="AI418" i="2" a="1"/>
  <c r="AI419" i="2" a="1"/>
  <c r="AI402" i="2" a="1"/>
  <c r="AI411" i="2" a="1"/>
  <c r="AI873" i="2" a="1"/>
  <c r="AI410" i="2" a="1"/>
  <c r="AI869" i="2" a="1"/>
  <c r="AI859" i="2" a="1"/>
  <c r="AI403" i="2" a="1"/>
  <c r="AI412" i="2" a="1"/>
  <c r="AI872" i="2" a="1"/>
  <c r="AI886" i="2" a="1"/>
  <c r="AI871" i="2" a="1"/>
  <c r="AI876" i="2" a="1"/>
  <c r="AI875" i="2" a="1"/>
  <c r="AI854" i="2" a="1"/>
  <c r="AI858" i="2" a="1"/>
  <c r="AI882" i="2" a="1"/>
  <c r="AI880" i="2" a="1"/>
  <c r="AI870" i="2" a="1"/>
  <c r="AI868" i="2" a="1"/>
  <c r="AI420" i="2" a="1"/>
  <c r="AI404" i="2" a="1"/>
  <c r="AI408" i="2" a="1"/>
  <c r="AI874" i="2" a="1"/>
  <c r="BW803" i="2" a="1"/>
  <c r="BW355" i="2" a="1"/>
  <c r="BW802" i="2" a="1"/>
  <c r="BW798" i="2" a="1"/>
  <c r="BW357" i="2" a="1"/>
  <c r="BW356" i="2" a="1"/>
  <c r="BW800" i="2" a="1"/>
  <c r="BW801" i="2" a="1"/>
  <c r="BW799" i="2" a="1"/>
  <c r="BQ90" i="2" a="1"/>
  <c r="BQ929" i="2" a="1"/>
  <c r="BQ930" i="2" a="1"/>
  <c r="BQ91" i="2" a="1"/>
  <c r="BQ934" i="2" a="1"/>
  <c r="BQ932" i="2" a="1"/>
  <c r="BQ94" i="2" a="1"/>
  <c r="BQ935" i="2" a="1"/>
  <c r="BQ93" i="2" a="1"/>
  <c r="BQ936" i="2" a="1"/>
  <c r="BQ937" i="2" a="1"/>
  <c r="BQ933" i="2" a="1"/>
  <c r="AO382" i="2" a="1"/>
  <c r="AO837" i="2" a="1"/>
  <c r="AO828" i="2" a="1"/>
  <c r="AO838" i="2" a="1"/>
  <c r="AO381" i="2" a="1"/>
  <c r="AO829" i="2" a="1"/>
  <c r="AO830" i="2" a="1"/>
  <c r="AO836" i="2" a="1"/>
  <c r="AO845" i="2" a="1"/>
  <c r="AO379" i="2" a="1"/>
  <c r="AO391" i="2" a="1"/>
  <c r="AO373" i="2" a="1"/>
  <c r="AO834" i="2" a="1"/>
  <c r="AO833" i="2" a="1"/>
  <c r="AO376" i="2" a="1"/>
  <c r="AO831" i="2" a="1"/>
  <c r="AO832" i="2" a="1"/>
  <c r="AO375" i="2" a="1"/>
  <c r="AO374" i="2" a="1"/>
  <c r="AO372" i="2" a="1"/>
  <c r="AO389" i="2" a="1"/>
  <c r="AO390" i="2" a="1"/>
  <c r="AO826" i="2" a="1"/>
  <c r="AO827" i="2" a="1"/>
  <c r="AM893" i="2" a="1"/>
  <c r="BA927" i="2" a="1"/>
  <c r="BA923" i="2" a="1"/>
  <c r="BA88" i="2" a="1"/>
  <c r="BA925" i="2" a="1"/>
  <c r="BA86" i="2" a="1"/>
  <c r="BA926" i="2" a="1"/>
  <c r="BA87" i="2" a="1"/>
  <c r="BA924" i="2" a="1"/>
  <c r="AG908" i="2" a="1"/>
  <c r="AG37" i="2" a="1"/>
  <c r="AG907" i="2" a="1"/>
  <c r="AG36" i="2" a="1"/>
  <c r="BO76" i="2" a="1"/>
  <c r="BO911" i="2" a="1"/>
  <c r="BO913" i="2" a="1"/>
  <c r="BO75" i="2" a="1"/>
  <c r="BO77" i="2" a="1"/>
  <c r="BO912" i="2" a="1"/>
  <c r="BO914" i="2" a="1"/>
  <c r="BO96" i="2" a="1"/>
  <c r="BO949" i="2" a="1"/>
  <c r="BO948" i="2" a="1"/>
  <c r="BO97" i="2" a="1"/>
  <c r="CG451" i="2" a="1"/>
  <c r="AA949" i="2" a="1"/>
  <c r="AA97" i="2" a="1"/>
  <c r="AA96" i="2" a="1"/>
  <c r="AA948" i="2" a="1"/>
  <c r="CC90" i="2" a="1"/>
  <c r="CC929" i="2" a="1"/>
  <c r="CC91" i="2" a="1"/>
  <c r="CC930" i="2" a="1"/>
  <c r="AC633" i="2" a="1"/>
  <c r="AC665" i="2" a="1"/>
  <c r="AC639" i="2" a="1"/>
  <c r="AC627" i="2" a="1"/>
  <c r="AC674" i="2" a="1"/>
  <c r="AC662" i="2" a="1"/>
  <c r="AC251" i="2" a="1"/>
  <c r="AC631" i="2" a="1"/>
  <c r="AC232" i="2" a="1"/>
  <c r="AC669" i="2" a="1"/>
  <c r="AC672" i="2" a="1"/>
  <c r="AC247" i="2" a="1"/>
  <c r="AC663" i="2" a="1"/>
  <c r="AC392" i="2" a="1"/>
  <c r="AC260" i="2" a="1"/>
  <c r="AC257" i="2" a="1"/>
  <c r="AC249" i="2" a="1"/>
  <c r="AC231" i="2" a="1"/>
  <c r="AC253" i="2" a="1"/>
  <c r="AC847" i="2" a="1"/>
  <c r="AC252" i="2" a="1"/>
  <c r="AC248" i="2" a="1"/>
  <c r="AC263" i="2" a="1"/>
  <c r="AC229" i="2" a="1"/>
  <c r="AC230" i="2" a="1"/>
  <c r="AC658" i="2" a="1"/>
  <c r="AC250" i="2" a="1"/>
  <c r="AC262" i="2" a="1"/>
  <c r="AC629" i="2" a="1"/>
  <c r="AC670" i="2" a="1"/>
  <c r="AC256" i="2" a="1"/>
  <c r="AC661" i="2" a="1"/>
  <c r="AC668" i="2" a="1"/>
  <c r="AC667" i="2" a="1"/>
  <c r="AC666" i="2" a="1"/>
  <c r="AC258" i="2" a="1"/>
  <c r="AC254" i="2" a="1"/>
  <c r="AC671" i="2" a="1"/>
  <c r="AC786" i="2" a="1"/>
  <c r="AC657" i="2" a="1"/>
  <c r="AC393" i="2" a="1"/>
  <c r="AC673" i="2" a="1"/>
  <c r="AC630" i="2" a="1"/>
  <c r="AC846" i="2" a="1"/>
  <c r="AC264" i="2" a="1"/>
  <c r="AC228" i="2" a="1"/>
  <c r="AC261" i="2" a="1"/>
  <c r="AC625" i="2" a="1"/>
  <c r="AC632" i="2" a="1"/>
  <c r="AC259" i="2" a="1"/>
  <c r="AC659" i="2" a="1"/>
  <c r="AC265" i="2" a="1"/>
  <c r="AC660" i="2" a="1"/>
  <c r="AC656" i="2" a="1"/>
  <c r="AC628" i="2" a="1"/>
  <c r="AC664" i="2" a="1"/>
  <c r="AC255" i="2" a="1"/>
  <c r="BU936" i="2" a="1"/>
  <c r="BU937" i="2" a="1"/>
  <c r="BU934" i="2" a="1"/>
  <c r="BU932" i="2" a="1"/>
  <c r="BU93" i="2" a="1"/>
  <c r="BU935" i="2" a="1"/>
  <c r="BU933" i="2" a="1"/>
  <c r="BU94" i="2" a="1"/>
  <c r="AS410" i="2" a="1"/>
  <c r="AS408" i="2" a="1"/>
  <c r="AS881" i="2" a="1"/>
  <c r="AS402" i="2" a="1"/>
  <c r="AS413" i="2" a="1"/>
  <c r="AS879" i="2" a="1"/>
  <c r="AS854" i="2" a="1"/>
  <c r="AS409" i="2" a="1"/>
  <c r="AS869" i="2" a="1"/>
  <c r="AS883" i="2" a="1"/>
  <c r="AS874" i="2" a="1"/>
  <c r="AS873" i="2" a="1"/>
  <c r="AS416" i="2" a="1"/>
  <c r="AS877" i="2" a="1"/>
  <c r="AS403" i="2" a="1"/>
  <c r="AS878" i="2" a="1"/>
  <c r="AS411" i="2" a="1"/>
  <c r="AS885" i="2" a="1"/>
  <c r="AS867" i="2" a="1"/>
  <c r="AS415" i="2" a="1"/>
  <c r="AS863" i="2" a="1"/>
  <c r="AS417" i="2" a="1"/>
  <c r="AS418" i="2" a="1"/>
  <c r="AS420" i="2" a="1"/>
  <c r="AS404" i="2" a="1"/>
  <c r="AS412" i="2" a="1"/>
  <c r="AS876" i="2" a="1"/>
  <c r="AS880" i="2" a="1"/>
  <c r="AS870" i="2" a="1"/>
  <c r="AS871" i="2" a="1"/>
  <c r="AS868" i="2" a="1"/>
  <c r="AS882" i="2" a="1"/>
  <c r="AS858" i="2" a="1"/>
  <c r="AS872" i="2" a="1"/>
  <c r="AS886" i="2" a="1"/>
  <c r="AS414" i="2" a="1"/>
  <c r="AS884" i="2" a="1"/>
  <c r="AS875" i="2" a="1"/>
  <c r="AS421" i="2" a="1"/>
  <c r="AS419" i="2" a="1"/>
  <c r="AS859" i="2" a="1"/>
  <c r="AA147" i="2" a="1"/>
  <c r="AA144" i="2" a="1"/>
  <c r="AA540" i="2" a="1"/>
  <c r="AA137" i="2" a="1"/>
  <c r="AA154" i="2" a="1"/>
  <c r="AA155" i="2" a="1"/>
  <c r="AA145" i="2" a="1"/>
  <c r="AA530" i="2" a="1"/>
  <c r="AA654" i="2" a="1"/>
  <c r="AA537" i="2" a="1"/>
  <c r="AA788" i="2" a="1"/>
  <c r="AA542" i="2" a="1"/>
  <c r="AA152" i="2" a="1"/>
  <c r="AA143" i="2" a="1"/>
  <c r="AA146" i="2" a="1"/>
  <c r="AA536" i="2" a="1"/>
  <c r="AA139" i="2" a="1"/>
  <c r="AA533" i="2" a="1"/>
  <c r="AA153" i="2" a="1"/>
  <c r="AA535" i="2" a="1"/>
  <c r="AA141" i="2" a="1"/>
  <c r="AA150" i="2" a="1"/>
  <c r="AA245" i="2" a="1"/>
  <c r="AA538" i="2" a="1"/>
  <c r="AA343" i="2" a="1"/>
  <c r="AA142" i="2" a="1"/>
  <c r="AA787" i="2" a="1"/>
  <c r="AA140" i="2" a="1"/>
  <c r="AA534" i="2" a="1"/>
  <c r="AA156" i="2" a="1"/>
  <c r="AA526" i="2" a="1"/>
  <c r="AA528" i="2" a="1"/>
  <c r="AA151" i="2" a="1"/>
  <c r="AA529" i="2" a="1"/>
  <c r="AA138" i="2" a="1"/>
  <c r="AA532" i="2" a="1"/>
  <c r="AA531" i="2" a="1"/>
  <c r="AA514" i="2" a="1"/>
  <c r="AA148" i="2" a="1"/>
  <c r="AA539" i="2" a="1"/>
  <c r="AA541" i="2" a="1"/>
  <c r="AA149" i="2" a="1"/>
  <c r="AA527" i="2" a="1"/>
  <c r="BO564" i="2" a="1"/>
  <c r="AE74" i="2" a="1"/>
  <c r="AE931" i="2" a="1"/>
  <c r="AE78" i="2" a="1"/>
  <c r="AE947" i="2" a="1"/>
  <c r="AE95" i="2" a="1"/>
  <c r="AE89" i="2" a="1"/>
  <c r="AE910" i="2" a="1"/>
  <c r="AE928" i="2" a="1"/>
  <c r="AE915" i="2" a="1"/>
  <c r="AE922" i="2" a="1"/>
  <c r="AE85" i="2" a="1"/>
  <c r="AE92" i="2" a="1"/>
  <c r="Y763" i="2" a="1"/>
  <c r="Y764" i="2" a="1"/>
  <c r="AS930" i="2" a="1"/>
  <c r="AS90" i="2" a="1"/>
  <c r="AS929" i="2" a="1"/>
  <c r="AS91" i="2" a="1"/>
  <c r="CA926" i="2" a="1"/>
  <c r="CA927" i="2" a="1"/>
  <c r="CA87" i="2" a="1"/>
  <c r="CA925" i="2" a="1"/>
  <c r="CA88" i="2" a="1"/>
  <c r="CA923" i="2" a="1"/>
  <c r="CA924" i="2" a="1"/>
  <c r="CA86" i="2" a="1"/>
  <c r="AK222" i="2" a="1"/>
  <c r="AK165" i="2" a="1"/>
  <c r="AK221" i="2" a="1"/>
  <c r="AK220" i="2" a="1"/>
  <c r="AK619" i="2" a="1"/>
  <c r="AK568" i="2" a="1"/>
  <c r="AK192" i="2" a="1"/>
  <c r="AK620" i="2" a="1"/>
  <c r="AK555" i="2" a="1"/>
  <c r="AK190" i="2" a="1"/>
  <c r="AK167" i="2" a="1"/>
  <c r="AK618" i="2" a="1"/>
  <c r="AK556" i="2" a="1"/>
  <c r="AK189" i="2" a="1"/>
  <c r="AK557" i="2" a="1"/>
  <c r="AK166" i="2" a="1"/>
  <c r="AK567" i="2" a="1"/>
  <c r="BQ564" i="2" a="1"/>
  <c r="AE825" i="2" a="1"/>
  <c r="AE16" i="2" a="1"/>
  <c r="AE844" i="2" a="1"/>
  <c r="AE371" i="2" a="1"/>
  <c r="AE383" i="2" a="1"/>
  <c r="AE388" i="2" a="1"/>
  <c r="AE387" i="2" a="1"/>
  <c r="AE452" i="2" a="1"/>
  <c r="AE380" i="2" a="1"/>
  <c r="AE843" i="2" a="1"/>
  <c r="AE386" i="2" a="1"/>
  <c r="O779" i="2" a="1"/>
  <c r="AI893" i="2" a="1"/>
  <c r="AI590" i="2" a="1"/>
  <c r="AI436" i="2" a="1"/>
  <c r="AI587" i="2" a="1"/>
  <c r="AI588" i="2" a="1"/>
  <c r="AI546" i="2" a="1"/>
  <c r="AI434" i="2" a="1"/>
  <c r="AI435" i="2" a="1"/>
  <c r="AI433" i="2" a="1"/>
  <c r="AI589" i="2" a="1"/>
  <c r="BW17" i="2" a="1"/>
  <c r="AO355" i="2" a="1"/>
  <c r="AO802" i="2" a="1"/>
  <c r="AO803" i="2" a="1"/>
  <c r="AO800" i="2" a="1"/>
  <c r="AO798" i="2" a="1"/>
  <c r="AO799" i="2" a="1"/>
  <c r="AO801" i="2" a="1"/>
  <c r="AO356" i="2" a="1"/>
  <c r="AO357" i="2" a="1"/>
  <c r="AM455" i="2" a="1"/>
  <c r="AM456" i="2" a="1"/>
  <c r="AM454" i="2" a="1"/>
  <c r="AG240" i="2" a="1"/>
  <c r="AG676" i="2" a="1"/>
  <c r="AG233" i="2" a="1"/>
  <c r="AG267" i="2" a="1"/>
  <c r="AG624" i="2" a="1"/>
  <c r="AG437" i="2" a="1"/>
  <c r="AG266" i="2" a="1"/>
  <c r="AG675" i="2" a="1"/>
  <c r="AG227" i="2" a="1"/>
  <c r="AG237" i="2" a="1"/>
  <c r="AG244" i="2" a="1"/>
  <c r="CG855" i="2" a="1"/>
  <c r="CG888" i="2" a="1"/>
  <c r="CG423" i="2" a="1"/>
  <c r="CG887" i="2" a="1"/>
  <c r="CG860" i="2" a="1"/>
  <c r="CG406" i="2" a="1"/>
  <c r="CG422" i="2" a="1"/>
  <c r="CG864" i="2" a="1"/>
  <c r="CG890" i="2" a="1"/>
  <c r="CG424" i="2" a="1"/>
  <c r="CG856" i="2" a="1"/>
  <c r="CG889" i="2" a="1"/>
  <c r="CG425" i="2" a="1"/>
  <c r="S802" i="2" a="1"/>
  <c r="S799" i="2" a="1"/>
  <c r="S801" i="2" a="1"/>
  <c r="S357" i="2" a="1"/>
  <c r="S798" i="2" a="1"/>
  <c r="S800" i="2" a="1"/>
  <c r="S803" i="2" a="1"/>
  <c r="S356" i="2" a="1"/>
  <c r="S355" i="2" a="1"/>
  <c r="AA889" i="2" a="1"/>
  <c r="AA424" i="2" a="1"/>
  <c r="AA425" i="2" a="1"/>
  <c r="AA856" i="2" a="1"/>
  <c r="AA890" i="2" a="1"/>
  <c r="AU454" i="2" a="1"/>
  <c r="AU455" i="2" a="1"/>
  <c r="AU456" i="2" a="1"/>
  <c r="BO563" i="2" a="1"/>
  <c r="Y650" i="2" a="1"/>
  <c r="Y649" i="2" a="1"/>
  <c r="W82" i="2" a="1"/>
  <c r="W918" i="2" a="1"/>
  <c r="W80" i="2" a="1"/>
  <c r="W916" i="2" a="1"/>
  <c r="W84" i="2" a="1"/>
  <c r="W79" i="2" a="1"/>
  <c r="W921" i="2" a="1"/>
  <c r="W920" i="2" a="1"/>
  <c r="W919" i="2" a="1"/>
  <c r="W83" i="2" a="1"/>
  <c r="W917" i="2" a="1"/>
  <c r="W81" i="2" a="1"/>
  <c r="BW930" i="2" a="1"/>
  <c r="BW91" i="2" a="1"/>
  <c r="BW90" i="2" a="1"/>
  <c r="BW929" i="2" a="1"/>
  <c r="U926" i="2" a="1"/>
  <c r="U88" i="2" a="1"/>
  <c r="U86" i="2" a="1"/>
  <c r="U927" i="2" a="1"/>
  <c r="U925" i="2" a="1"/>
  <c r="U923" i="2" a="1"/>
  <c r="U924" i="2" a="1"/>
  <c r="U87" i="2" a="1"/>
  <c r="BE802" i="2" a="1"/>
  <c r="BE799" i="2" a="1"/>
  <c r="BE800" i="2" a="1"/>
  <c r="BE355" i="2" a="1"/>
  <c r="BE801" i="2" a="1"/>
  <c r="BE356" i="2" a="1"/>
  <c r="BE803" i="2" a="1"/>
  <c r="BE357" i="2" a="1"/>
  <c r="BE798" i="2" a="1"/>
  <c r="AM841" i="2" a="1"/>
  <c r="AM842" i="2" a="1"/>
  <c r="AM851" i="2" a="1"/>
  <c r="AM397" i="2" a="1"/>
  <c r="BS559" i="2" a="1"/>
  <c r="AA451" i="2" a="1"/>
  <c r="U715" i="2" a="1"/>
  <c r="U733" i="2" a="1"/>
  <c r="U732" i="2" a="1"/>
  <c r="U309" i="2" a="1"/>
  <c r="U726" i="2" a="1"/>
  <c r="U731" i="2" a="1"/>
  <c r="U738" i="2" a="1"/>
  <c r="U730" i="2" a="1"/>
  <c r="U727" i="2" a="1"/>
  <c r="U737" i="2" a="1"/>
  <c r="U739" i="2" a="1"/>
  <c r="U728" i="2" a="1"/>
  <c r="CE411" i="2" a="1"/>
  <c r="CE881" i="2" a="1"/>
  <c r="CE886" i="2" a="1"/>
  <c r="CE408" i="2" a="1"/>
  <c r="CE882" i="2" a="1"/>
  <c r="CE874" i="2" a="1"/>
  <c r="CE872" i="2" a="1"/>
  <c r="CE883" i="2" a="1"/>
  <c r="CE870" i="2" a="1"/>
  <c r="CE417" i="2" a="1"/>
  <c r="CE877" i="2" a="1"/>
  <c r="CE421" i="2" a="1"/>
  <c r="CE884" i="2" a="1"/>
  <c r="CE410" i="2" a="1"/>
  <c r="CE878" i="2" a="1"/>
  <c r="CE402" i="2" a="1"/>
  <c r="CE854" i="2" a="1"/>
  <c r="CE868" i="2" a="1"/>
  <c r="CE863" i="2" a="1"/>
  <c r="CE880" i="2" a="1"/>
  <c r="CE879" i="2" a="1"/>
  <c r="CE876" i="2" a="1"/>
  <c r="CE409" i="2" a="1"/>
  <c r="CE867" i="2" a="1"/>
  <c r="CE859" i="2" a="1"/>
  <c r="CE858" i="2" a="1"/>
  <c r="CE404" i="2" a="1"/>
  <c r="CE875" i="2" a="1"/>
  <c r="CE871" i="2" a="1"/>
  <c r="CE403" i="2" a="1"/>
  <c r="CE416" i="2" a="1"/>
  <c r="CE869" i="2" a="1"/>
  <c r="CE873" i="2" a="1"/>
  <c r="CE885" i="2" a="1"/>
  <c r="O17" i="2" a="1"/>
  <c r="AC96" i="2" a="1"/>
  <c r="AC948" i="2" a="1"/>
  <c r="AC97" i="2" a="1"/>
  <c r="AC949" i="2" a="1"/>
  <c r="AG472" i="2" a="1"/>
  <c r="AG54" i="2" a="1"/>
  <c r="AG468" i="2" a="1"/>
  <c r="AG51" i="2" a="1"/>
  <c r="AG469" i="2" a="1"/>
  <c r="AG470" i="2" a="1"/>
  <c r="AG53" i="2" a="1"/>
  <c r="AG52" i="2" a="1"/>
  <c r="AG471" i="2" a="1"/>
  <c r="AM929" i="2" a="1"/>
  <c r="AM930" i="2" a="1"/>
  <c r="AM91" i="2" a="1"/>
  <c r="AM90" i="2" a="1"/>
  <c r="AA17" i="2" a="1"/>
  <c r="BK911" i="2" a="1"/>
  <c r="BK912" i="2" a="1"/>
  <c r="BK76" i="2" a="1"/>
  <c r="BK77" i="2" a="1"/>
  <c r="BK75" i="2" a="1"/>
  <c r="BK913" i="2" a="1"/>
  <c r="BK914" i="2" a="1"/>
  <c r="CC839" i="2" a="1"/>
  <c r="CC840" i="2" a="1"/>
  <c r="CC384" i="2" a="1"/>
  <c r="CC385" i="2" a="1"/>
  <c r="Y828" i="2" a="1"/>
  <c r="Y837" i="2" a="1"/>
  <c r="Y381" i="2" a="1"/>
  <c r="Y382" i="2" a="1"/>
  <c r="Y838" i="2" a="1"/>
  <c r="U108" i="2" a="1"/>
  <c r="CE451" i="2" a="1"/>
  <c r="CE779" i="2" a="1"/>
  <c r="BM76" i="2" a="1"/>
  <c r="BM75" i="2" a="1"/>
  <c r="BM911" i="2" a="1"/>
  <c r="BM914" i="2" a="1"/>
  <c r="BM913" i="2" a="1"/>
  <c r="BM912" i="2" a="1"/>
  <c r="BM77" i="2" a="1"/>
  <c r="Q434" i="2" a="1"/>
  <c r="Q590" i="2" a="1"/>
  <c r="Q546" i="2" a="1"/>
  <c r="Q435" i="2" a="1"/>
  <c r="Q588" i="2" a="1"/>
  <c r="Q587" i="2" a="1"/>
  <c r="Q433" i="2" a="1"/>
  <c r="Q436" i="2" a="1"/>
  <c r="Q589" i="2" a="1"/>
  <c r="Q207" i="2" a="1"/>
  <c r="Q208" i="2" a="1"/>
  <c r="Q623" i="2" a="1"/>
  <c r="Q205" i="2" a="1"/>
  <c r="Q225" i="2" a="1"/>
  <c r="Q206" i="2" a="1"/>
  <c r="Q581" i="2" a="1"/>
  <c r="Q580" i="2" a="1"/>
  <c r="Q582" i="2" a="1"/>
  <c r="Q584" i="2" a="1"/>
  <c r="Q585" i="2" a="1"/>
  <c r="Q583" i="2" a="1"/>
  <c r="BM357" i="2" a="1"/>
  <c r="BM801" i="2" a="1"/>
  <c r="BM355" i="2" a="1"/>
  <c r="BM798" i="2" a="1"/>
  <c r="BM799" i="2" a="1"/>
  <c r="BM356" i="2" a="1"/>
  <c r="BM800" i="2" a="1"/>
  <c r="BM803" i="2" a="1"/>
  <c r="BM802" i="2" a="1"/>
  <c r="AO649" i="2" a="1"/>
  <c r="AO650" i="2" a="1"/>
  <c r="AM781" i="2" a="1"/>
  <c r="AM794" i="2" a="1"/>
  <c r="AM354" i="2" a="1"/>
  <c r="AM793" i="2" a="1"/>
  <c r="AM795" i="2" a="1"/>
  <c r="AM796" i="2" a="1"/>
  <c r="AM350" i="2" a="1"/>
  <c r="AM792" i="2" a="1"/>
  <c r="AM353" i="2" a="1"/>
  <c r="AM349" i="2" a="1"/>
  <c r="AM352" i="2" a="1"/>
  <c r="AM351" i="2" a="1"/>
  <c r="AM797" i="2" a="1"/>
  <c r="AC222" i="2" a="1"/>
  <c r="AC557" i="2" a="1"/>
  <c r="AC620" i="2" a="1"/>
  <c r="AC166" i="2" a="1"/>
  <c r="AC555" i="2" a="1"/>
  <c r="AC556" i="2" a="1"/>
  <c r="AC567" i="2" a="1"/>
  <c r="AC221" i="2" a="1"/>
  <c r="AC619" i="2" a="1"/>
  <c r="AC189" i="2" a="1"/>
  <c r="AC568" i="2" a="1"/>
  <c r="AC192" i="2" a="1"/>
  <c r="AC190" i="2" a="1"/>
  <c r="AC165" i="2" a="1"/>
  <c r="AC167" i="2" a="1"/>
  <c r="AC618" i="2" a="1"/>
  <c r="AC220" i="2" a="1"/>
  <c r="S451" i="2" a="1"/>
  <c r="S765" i="2" a="1"/>
  <c r="S770" i="2" a="1"/>
  <c r="S330" i="2" a="1"/>
  <c r="S446" i="2" a="1"/>
  <c r="S331" i="2" a="1"/>
  <c r="S768" i="2" a="1"/>
  <c r="S329" i="2" a="1"/>
  <c r="S771" i="2" a="1"/>
  <c r="S327" i="2" a="1"/>
  <c r="S769" i="2" a="1"/>
  <c r="S328" i="2" a="1"/>
  <c r="S766" i="2" a="1"/>
  <c r="S767" i="2" a="1"/>
  <c r="BS912" i="2" a="1"/>
  <c r="BS914" i="2" a="1"/>
  <c r="BS77" i="2" a="1"/>
  <c r="BS913" i="2" a="1"/>
  <c r="BS75" i="2" a="1"/>
  <c r="BS911" i="2" a="1"/>
  <c r="BS76" i="2" a="1"/>
  <c r="BY379" i="2" a="1"/>
  <c r="BY374" i="2" a="1"/>
  <c r="BY375" i="2" a="1"/>
  <c r="BY372" i="2" a="1"/>
  <c r="BY829" i="2" a="1"/>
  <c r="BY390" i="2" a="1"/>
  <c r="BY830" i="2" a="1"/>
  <c r="BY826" i="2" a="1"/>
  <c r="BY391" i="2" a="1"/>
  <c r="BY845" i="2" a="1"/>
  <c r="BY833" i="2" a="1"/>
  <c r="BY389" i="2" a="1"/>
  <c r="BY836" i="2" a="1"/>
  <c r="BY376" i="2" a="1"/>
  <c r="BY832" i="2" a="1"/>
  <c r="BY373" i="2" a="1"/>
  <c r="BY827" i="2" a="1"/>
  <c r="BY831" i="2" a="1"/>
  <c r="BY834" i="2" a="1"/>
  <c r="BO565" i="2" a="1"/>
  <c r="W874" i="2" a="1"/>
  <c r="W885" i="2" a="1"/>
  <c r="W416" i="2" a="1"/>
  <c r="W413" i="2" a="1"/>
  <c r="W415" i="2" a="1"/>
  <c r="W418" i="2" a="1"/>
  <c r="W402" i="2" a="1"/>
  <c r="W882" i="2" a="1"/>
  <c r="W872" i="2" a="1"/>
  <c r="W863" i="2" a="1"/>
  <c r="W881" i="2" a="1"/>
  <c r="W859" i="2" a="1"/>
  <c r="W871" i="2" a="1"/>
  <c r="W869" i="2" a="1"/>
  <c r="W868" i="2" a="1"/>
  <c r="W878" i="2" a="1"/>
  <c r="W867" i="2" a="1"/>
  <c r="W417" i="2" a="1"/>
  <c r="W412" i="2" a="1"/>
  <c r="W884" i="2" a="1"/>
  <c r="W877" i="2" a="1"/>
  <c r="W886" i="2" a="1"/>
  <c r="W421" i="2" a="1"/>
  <c r="W875" i="2" a="1"/>
  <c r="W408" i="2" a="1"/>
  <c r="W414" i="2" a="1"/>
  <c r="W411" i="2" a="1"/>
  <c r="W883" i="2" a="1"/>
  <c r="W404" i="2" a="1"/>
  <c r="W870" i="2" a="1"/>
  <c r="W858" i="2" a="1"/>
  <c r="W420" i="2" a="1"/>
  <c r="W880" i="2" a="1"/>
  <c r="W876" i="2" a="1"/>
  <c r="W854" i="2" a="1"/>
  <c r="W419" i="2" a="1"/>
  <c r="W410" i="2" a="1"/>
  <c r="W403" i="2" a="1"/>
  <c r="W409" i="2" a="1"/>
  <c r="W879" i="2" a="1"/>
  <c r="W873" i="2" a="1"/>
  <c r="AO937" i="2" a="1"/>
  <c r="AO933" i="2" a="1"/>
  <c r="AO932" i="2" a="1"/>
  <c r="AO94" i="2" a="1"/>
  <c r="AO934" i="2" a="1"/>
  <c r="AO935" i="2" a="1"/>
  <c r="AO936" i="2" a="1"/>
  <c r="AO93" i="2" a="1"/>
  <c r="AO924" i="2" a="1"/>
  <c r="AO923" i="2" a="1"/>
  <c r="AO927" i="2" a="1"/>
  <c r="AO925" i="2" a="1"/>
  <c r="AO88" i="2" a="1"/>
  <c r="AO86" i="2" a="1"/>
  <c r="AO87" i="2" a="1"/>
  <c r="AO926" i="2" a="1"/>
  <c r="CC860" i="2" a="1"/>
  <c r="CC422" i="2" a="1"/>
  <c r="CC406" i="2" a="1"/>
  <c r="CC864" i="2" a="1"/>
  <c r="CC855" i="2" a="1"/>
  <c r="CC887" i="2" a="1"/>
  <c r="CC423" i="2" a="1"/>
  <c r="CC888" i="2" a="1"/>
  <c r="U330" i="2" a="1"/>
  <c r="U769" i="2" a="1"/>
  <c r="U767" i="2" a="1"/>
  <c r="U446" i="2" a="1"/>
  <c r="U331" i="2" a="1"/>
  <c r="U766" i="2" a="1"/>
  <c r="U770" i="2" a="1"/>
  <c r="U765" i="2" a="1"/>
  <c r="U768" i="2" a="1"/>
  <c r="U328" i="2" a="1"/>
  <c r="U327" i="2" a="1"/>
  <c r="U329" i="2" a="1"/>
  <c r="U771" i="2" a="1"/>
  <c r="Q653" i="2" a="1"/>
  <c r="Q242" i="2" a="1"/>
  <c r="Q243" i="2" a="1"/>
  <c r="Q634" i="2" a="1"/>
  <c r="Q637" i="2" a="1"/>
  <c r="Q241" i="2" a="1"/>
  <c r="Q635" i="2" a="1"/>
  <c r="Q636" i="2" a="1"/>
  <c r="Q439" i="2" a="1"/>
  <c r="Q638" i="2" a="1"/>
  <c r="AK84" i="2" a="1"/>
  <c r="AK917" i="2" a="1"/>
  <c r="AK83" i="2" a="1"/>
  <c r="AK82" i="2" a="1"/>
  <c r="AK920" i="2" a="1"/>
  <c r="AK921" i="2" a="1"/>
  <c r="AK81" i="2" a="1"/>
  <c r="AK916" i="2" a="1"/>
  <c r="AK918" i="2" a="1"/>
  <c r="AK80" i="2" a="1"/>
  <c r="AK919" i="2" a="1"/>
  <c r="AK79" i="2" a="1"/>
  <c r="O197" i="2" a="1"/>
  <c r="O202" i="2" a="1"/>
  <c r="O579" i="2" a="1"/>
  <c r="O201" i="2" a="1"/>
  <c r="O577" i="2" a="1"/>
  <c r="O572" i="2" a="1"/>
  <c r="O224" i="2" a="1"/>
  <c r="O200" i="2" a="1"/>
  <c r="O573" i="2" a="1"/>
  <c r="O575" i="2" a="1"/>
  <c r="O578" i="2" a="1"/>
  <c r="O622" i="2" a="1"/>
  <c r="O203" i="2" a="1"/>
  <c r="O195" i="2" a="1"/>
  <c r="O223" i="2" a="1"/>
  <c r="O621" i="2" a="1"/>
  <c r="O571" i="2" a="1"/>
  <c r="O570" i="2" a="1"/>
  <c r="O569" i="2" a="1"/>
  <c r="O194" i="2" a="1"/>
  <c r="AI777" i="2" a="1"/>
  <c r="AI773" i="2" a="1"/>
  <c r="AI780" i="2" a="1"/>
  <c r="AI775" i="2" a="1"/>
  <c r="AI774" i="2" a="1"/>
  <c r="AI785" i="2" a="1"/>
  <c r="AI772" i="2" a="1"/>
  <c r="AI336" i="2" a="1"/>
  <c r="AI335" i="2" a="1"/>
  <c r="AI342" i="2" a="1"/>
  <c r="AI776" i="2" a="1"/>
  <c r="AI778" i="2" a="1"/>
  <c r="AO324" i="2" a="1"/>
  <c r="AO756" i="2" a="1"/>
  <c r="AC884" i="2" a="1"/>
  <c r="AC420" i="2" a="1"/>
  <c r="AC854" i="2" a="1"/>
  <c r="AC411" i="2" a="1"/>
  <c r="AC885" i="2" a="1"/>
  <c r="AC408" i="2" a="1"/>
  <c r="AC417" i="2" a="1"/>
  <c r="AC867" i="2" a="1"/>
  <c r="AC868" i="2" a="1"/>
  <c r="AC886" i="2" a="1"/>
  <c r="AC421" i="2" a="1"/>
  <c r="AC882" i="2" a="1"/>
  <c r="AC881" i="2" a="1"/>
  <c r="AC876" i="2" a="1"/>
  <c r="AC874" i="2" a="1"/>
  <c r="AC869" i="2" a="1"/>
  <c r="AC872" i="2" a="1"/>
  <c r="AC413" i="2" a="1"/>
  <c r="AC863" i="2" a="1"/>
  <c r="AC404" i="2" a="1"/>
  <c r="AC880" i="2" a="1"/>
  <c r="AC879" i="2" a="1"/>
  <c r="AC859" i="2" a="1"/>
  <c r="AC412" i="2" a="1"/>
  <c r="AC877" i="2" a="1"/>
  <c r="AC875" i="2" a="1"/>
  <c r="AC873" i="2" a="1"/>
  <c r="AC858" i="2" a="1"/>
  <c r="AC415" i="2" a="1"/>
  <c r="AC878" i="2" a="1"/>
  <c r="AC419" i="2" a="1"/>
  <c r="AC883" i="2" a="1"/>
  <c r="AC870" i="2" a="1"/>
  <c r="AC416" i="2" a="1"/>
  <c r="AC871" i="2" a="1"/>
  <c r="AC414" i="2" a="1"/>
  <c r="AC403" i="2" a="1"/>
  <c r="AC409" i="2" a="1"/>
  <c r="AC402" i="2" a="1"/>
  <c r="AC410" i="2" a="1"/>
  <c r="AC418" i="2" a="1"/>
  <c r="CE331" i="2" a="1"/>
  <c r="CE771" i="2" a="1"/>
  <c r="CE769" i="2" a="1"/>
  <c r="CE767" i="2" a="1"/>
  <c r="CE327" i="2" a="1"/>
  <c r="CE330" i="2" a="1"/>
  <c r="CE329" i="2" a="1"/>
  <c r="CE766" i="2" a="1"/>
  <c r="CE768" i="2" a="1"/>
  <c r="CE770" i="2" a="1"/>
  <c r="CE446" i="2" a="1"/>
  <c r="CE328" i="2" a="1"/>
  <c r="CE765" i="2" a="1"/>
  <c r="BS91" i="2" a="1"/>
  <c r="BS929" i="2" a="1"/>
  <c r="BS930" i="2" a="1"/>
  <c r="BS90" i="2" a="1"/>
  <c r="CE90" i="2" a="1"/>
  <c r="CE930" i="2" a="1"/>
  <c r="CE91" i="2" a="1"/>
  <c r="CE929" i="2" a="1"/>
  <c r="Q438" i="2" a="1"/>
  <c r="Q652" i="2" a="1"/>
  <c r="Q651" i="2" a="1"/>
  <c r="BY855" i="2" a="1"/>
  <c r="BY422" i="2" a="1"/>
  <c r="BY423" i="2" a="1"/>
  <c r="BY860" i="2" a="1"/>
  <c r="BY864" i="2" a="1"/>
  <c r="BY888" i="2" a="1"/>
  <c r="BY406" i="2" a="1"/>
  <c r="BY887" i="2" a="1"/>
  <c r="BO561" i="2" a="1"/>
  <c r="CC747" i="2" a="1"/>
  <c r="CC318" i="2" a="1"/>
  <c r="CC717" i="2" a="1"/>
  <c r="CC748" i="2" a="1"/>
  <c r="BY935" i="2" a="1"/>
  <c r="BY93" i="2" a="1"/>
  <c r="BY936" i="2" a="1"/>
  <c r="BY932" i="2" a="1"/>
  <c r="BY937" i="2" a="1"/>
  <c r="BY94" i="2" a="1"/>
  <c r="BY934" i="2" a="1"/>
  <c r="BY933" i="2" a="1"/>
  <c r="Q802" i="2" a="1"/>
  <c r="Q801" i="2" a="1"/>
  <c r="Q800" i="2" a="1"/>
  <c r="Q798" i="2" a="1"/>
  <c r="Q799" i="2" a="1"/>
  <c r="Q803" i="2" a="1"/>
  <c r="Q356" i="2" a="1"/>
  <c r="Q355" i="2" a="1"/>
  <c r="Q357" i="2" a="1"/>
  <c r="CA451" i="2" a="1"/>
  <c r="Y560" i="2" a="1"/>
  <c r="O111" i="2" a="1"/>
  <c r="AM733" i="2" a="1"/>
  <c r="AM309" i="2" a="1"/>
  <c r="AM730" i="2" a="1"/>
  <c r="AM738" i="2" a="1"/>
  <c r="AM726" i="2" a="1"/>
  <c r="AM732" i="2" a="1"/>
  <c r="AM728" i="2" a="1"/>
  <c r="AM715" i="2" a="1"/>
  <c r="AM731" i="2" a="1"/>
  <c r="AM727" i="2" a="1"/>
  <c r="AM737" i="2" a="1"/>
  <c r="AM739" i="2" a="1"/>
  <c r="Y919" i="2" a="1"/>
  <c r="Y917" i="2" a="1"/>
  <c r="Y84" i="2" a="1"/>
  <c r="Y79" i="2" a="1"/>
  <c r="Y80" i="2" a="1"/>
  <c r="Y83" i="2" a="1"/>
  <c r="Y82" i="2" a="1"/>
  <c r="Y920" i="2" a="1"/>
  <c r="Y921" i="2" a="1"/>
  <c r="Y916" i="2" a="1"/>
  <c r="Y81" i="2" a="1"/>
  <c r="Y918" i="2" a="1"/>
  <c r="S725" i="2" a="1"/>
  <c r="S302" i="2" a="1"/>
  <c r="S711" i="2" a="1"/>
  <c r="S709" i="2" a="1"/>
  <c r="S308" i="2" a="1"/>
  <c r="S311" i="2" a="1"/>
  <c r="S307" i="2" a="1"/>
  <c r="S303" i="2" a="1"/>
  <c r="S734" i="2" a="1"/>
  <c r="S729" i="2" a="1"/>
  <c r="S310" i="2" a="1"/>
  <c r="S735" i="2" a="1"/>
  <c r="S713" i="2" a="1"/>
  <c r="S736" i="2" a="1"/>
  <c r="S710" i="2" a="1"/>
  <c r="AE475" i="2" a="1"/>
  <c r="AE476" i="2" a="1"/>
  <c r="AE57" i="2" a="1"/>
  <c r="AE56" i="2" a="1"/>
  <c r="AE58" i="2" a="1"/>
  <c r="AE473" i="2" a="1"/>
  <c r="AE474" i="2" a="1"/>
  <c r="W896" i="2" a="1"/>
  <c r="AA509" i="2" a="1"/>
  <c r="AA428" i="2" a="1"/>
  <c r="AA510" i="2" a="1"/>
  <c r="AA427" i="2" a="1"/>
  <c r="AA508" i="2" a="1"/>
  <c r="CC331" i="2" a="1"/>
  <c r="CC329" i="2" a="1"/>
  <c r="CC768" i="2" a="1"/>
  <c r="CC770" i="2" a="1"/>
  <c r="CC766" i="2" a="1"/>
  <c r="CC327" i="2" a="1"/>
  <c r="CC771" i="2" a="1"/>
  <c r="CC446" i="2" a="1"/>
  <c r="CC330" i="2" a="1"/>
  <c r="CC328" i="2" a="1"/>
  <c r="CC765" i="2" a="1"/>
  <c r="CC767" i="2" a="1"/>
  <c r="CC769" i="2" a="1"/>
  <c r="Y355" i="2" a="1"/>
  <c r="Y802" i="2" a="1"/>
  <c r="Y800" i="2" a="1"/>
  <c r="Y356" i="2" a="1"/>
  <c r="Y357" i="2" a="1"/>
  <c r="Y801" i="2" a="1"/>
  <c r="Y798" i="2" a="1"/>
  <c r="Y803" i="2" a="1"/>
  <c r="Y799" i="2" a="1"/>
  <c r="AK397" i="2" a="1"/>
  <c r="AK851" i="2" a="1"/>
  <c r="AK841" i="2" a="1"/>
  <c r="AK842" i="2" a="1"/>
  <c r="AK839" i="2" a="1"/>
  <c r="AK385" i="2" a="1"/>
  <c r="AK384" i="2" a="1"/>
  <c r="AK840" i="2" a="1"/>
  <c r="AS563" i="2" a="1"/>
  <c r="O454" i="2" a="1"/>
  <c r="O455" i="2" a="1"/>
  <c r="O456" i="2" a="1"/>
  <c r="BU887" i="2" a="1"/>
  <c r="BU864" i="2" a="1"/>
  <c r="BU888" i="2" a="1"/>
  <c r="BU406" i="2" a="1"/>
  <c r="BU423" i="2" a="1"/>
  <c r="BU422" i="2" a="1"/>
  <c r="BU860" i="2" a="1"/>
  <c r="BU855" i="2" a="1"/>
  <c r="AO341" i="2" a="1"/>
  <c r="AO340" i="2" a="1"/>
  <c r="AO783" i="2" a="1"/>
  <c r="AO784" i="2" a="1"/>
  <c r="BI924" i="2" a="1"/>
  <c r="BI88" i="2" a="1"/>
  <c r="BI87" i="2" a="1"/>
  <c r="BI923" i="2" a="1"/>
  <c r="BI926" i="2" a="1"/>
  <c r="BI927" i="2" a="1"/>
  <c r="BI86" i="2" a="1"/>
  <c r="BI925" i="2" a="1"/>
  <c r="AC744" i="2" a="1"/>
  <c r="AC745" i="2" a="1"/>
  <c r="AC317" i="2" a="1"/>
  <c r="AC741" i="2" a="1"/>
  <c r="AC314" i="2" a="1"/>
  <c r="AC742" i="2" a="1"/>
  <c r="AC313" i="2" a="1"/>
  <c r="AC724" i="2" a="1"/>
  <c r="AC743" i="2" a="1"/>
  <c r="AC316" i="2" a="1"/>
  <c r="AC746" i="2" a="1"/>
  <c r="AC315" i="2" a="1"/>
  <c r="AC312" i="2" a="1"/>
  <c r="S555" i="2" a="1"/>
  <c r="S619" i="2" a="1"/>
  <c r="S568" i="2" a="1"/>
  <c r="S557" i="2" a="1"/>
  <c r="S222" i="2" a="1"/>
  <c r="S221" i="2" a="1"/>
  <c r="S190" i="2" a="1"/>
  <c r="S166" i="2" a="1"/>
  <c r="S192" i="2" a="1"/>
  <c r="S556" i="2" a="1"/>
  <c r="S165" i="2" a="1"/>
  <c r="S567" i="2" a="1"/>
  <c r="S167" i="2" a="1"/>
  <c r="S620" i="2" a="1"/>
  <c r="S618" i="2" a="1"/>
  <c r="S220" i="2" a="1"/>
  <c r="S189" i="2" a="1"/>
  <c r="BO356" i="2" a="1"/>
  <c r="BO801" i="2" a="1"/>
  <c r="BO799" i="2" a="1"/>
  <c r="BO803" i="2" a="1"/>
  <c r="BO802" i="2" a="1"/>
  <c r="BO357" i="2" a="1"/>
  <c r="BO800" i="2" a="1"/>
  <c r="BO798" i="2" a="1"/>
  <c r="BO355" i="2" a="1"/>
  <c r="BG79" i="2" a="1"/>
  <c r="BG81" i="2" a="1"/>
  <c r="BG920" i="2" a="1"/>
  <c r="BG919" i="2" a="1"/>
  <c r="BG916" i="2" a="1"/>
  <c r="BG84" i="2" a="1"/>
  <c r="BG918" i="2" a="1"/>
  <c r="BG921" i="2" a="1"/>
  <c r="BG80" i="2" a="1"/>
  <c r="BG83" i="2" a="1"/>
  <c r="BG917" i="2" a="1"/>
  <c r="BG82" i="2" a="1"/>
  <c r="AA215" i="2" a="1"/>
  <c r="AA218" i="2" a="1"/>
  <c r="AA163" i="2" a="1"/>
  <c r="AA616" i="2" a="1"/>
  <c r="AA554" i="2" a="1"/>
  <c r="AA216" i="2" a="1"/>
  <c r="AA615" i="2" a="1"/>
  <c r="AA365" i="2" a="1"/>
  <c r="AA617" i="2" a="1"/>
  <c r="AA820" i="2" a="1"/>
  <c r="AA162" i="2" a="1"/>
  <c r="AA553" i="2" a="1"/>
  <c r="AA552" i="2" a="1"/>
  <c r="AA612" i="2" a="1"/>
  <c r="AA611" i="2" a="1"/>
  <c r="AA551" i="2" a="1"/>
  <c r="AA217" i="2" a="1"/>
  <c r="AA219" i="2" a="1"/>
  <c r="AA613" i="2" a="1"/>
  <c r="AA550" i="2" a="1"/>
  <c r="AA614" i="2" a="1"/>
  <c r="AA194" i="2" a="1"/>
  <c r="AA571" i="2" a="1"/>
  <c r="AA223" i="2" a="1"/>
  <c r="AA569" i="2" a="1"/>
  <c r="AA570" i="2" a="1"/>
  <c r="AA621" i="2" a="1"/>
  <c r="AA195" i="2" a="1"/>
  <c r="W828" i="2" a="1"/>
  <c r="W382" i="2" a="1"/>
  <c r="W837" i="2" a="1"/>
  <c r="W838" i="2" a="1"/>
  <c r="W381" i="2" a="1"/>
  <c r="Y124" i="2" a="1"/>
  <c r="Y504" i="2" a="1"/>
  <c r="U218" i="2" a="1"/>
  <c r="U614" i="2" a="1"/>
  <c r="U613" i="2" a="1"/>
  <c r="U219" i="2" a="1"/>
  <c r="U365" i="2" a="1"/>
  <c r="U162" i="2" a="1"/>
  <c r="U612" i="2" a="1"/>
  <c r="U552" i="2" a="1"/>
  <c r="U615" i="2" a="1"/>
  <c r="U611" i="2" a="1"/>
  <c r="U554" i="2" a="1"/>
  <c r="U820" i="2" a="1"/>
  <c r="U553" i="2" a="1"/>
  <c r="U217" i="2" a="1"/>
  <c r="U616" i="2" a="1"/>
  <c r="U216" i="2" a="1"/>
  <c r="U163" i="2" a="1"/>
  <c r="U550" i="2" a="1"/>
  <c r="U551" i="2" a="1"/>
  <c r="U617" i="2" a="1"/>
  <c r="U215" i="2" a="1"/>
  <c r="BC887" i="2" a="1"/>
  <c r="BC423" i="2" a="1"/>
  <c r="BC860" i="2" a="1"/>
  <c r="BC888" i="2" a="1"/>
  <c r="BC864" i="2" a="1"/>
  <c r="BC406" i="2" a="1"/>
  <c r="BC422" i="2" a="1"/>
  <c r="BC855" i="2" a="1"/>
  <c r="AQ799" i="2" a="1"/>
  <c r="AQ798" i="2" a="1"/>
  <c r="AQ800" i="2" a="1"/>
  <c r="AQ355" i="2" a="1"/>
  <c r="AQ357" i="2" a="1"/>
  <c r="AQ356" i="2" a="1"/>
  <c r="AQ801" i="2" a="1"/>
  <c r="AQ803" i="2" a="1"/>
  <c r="AQ802" i="2" a="1"/>
  <c r="AK859" i="2" a="1"/>
  <c r="AK418" i="2" a="1"/>
  <c r="AK878" i="2" a="1"/>
  <c r="AK419" i="2" a="1"/>
  <c r="AK881" i="2" a="1"/>
  <c r="AK879" i="2" a="1"/>
  <c r="AK403" i="2" a="1"/>
  <c r="AK880" i="2" a="1"/>
  <c r="AK404" i="2" a="1"/>
  <c r="AK871" i="2" a="1"/>
  <c r="AK870" i="2" a="1"/>
  <c r="AK876" i="2" a="1"/>
  <c r="AK886" i="2" a="1"/>
  <c r="AK867" i="2" a="1"/>
  <c r="AK413" i="2" a="1"/>
  <c r="AK420" i="2" a="1"/>
  <c r="AK854" i="2" a="1"/>
  <c r="AK863" i="2" a="1"/>
  <c r="AK421" i="2" a="1"/>
  <c r="AK882" i="2" a="1"/>
  <c r="AK877" i="2" a="1"/>
  <c r="AK411" i="2" a="1"/>
  <c r="AK408" i="2" a="1"/>
  <c r="AK874" i="2" a="1"/>
  <c r="AK885" i="2" a="1"/>
  <c r="AK415" i="2" a="1"/>
  <c r="AK410" i="2" a="1"/>
  <c r="AK883" i="2" a="1"/>
  <c r="AK412" i="2" a="1"/>
  <c r="AK409" i="2" a="1"/>
  <c r="AK872" i="2" a="1"/>
  <c r="AK873" i="2" a="1"/>
  <c r="AK414" i="2" a="1"/>
  <c r="AK884" i="2" a="1"/>
  <c r="AK417" i="2" a="1"/>
  <c r="AK416" i="2" a="1"/>
  <c r="AK875" i="2" a="1"/>
  <c r="AK858" i="2" a="1"/>
  <c r="AK868" i="2" a="1"/>
  <c r="AK402" i="2" a="1"/>
  <c r="AK869" i="2" a="1"/>
  <c r="CA424" i="2" a="1"/>
  <c r="CA890" i="2" a="1"/>
  <c r="CA425" i="2" a="1"/>
  <c r="CA889" i="2" a="1"/>
  <c r="CA856" i="2" a="1"/>
  <c r="AW428" i="2" a="1"/>
  <c r="AW509" i="2" a="1"/>
  <c r="AW427" i="2" a="1"/>
  <c r="AW510" i="2" a="1"/>
  <c r="BW456" i="2" a="1"/>
  <c r="BW455" i="2" a="1"/>
  <c r="BW454" i="2" a="1"/>
  <c r="AM207" i="2" a="1"/>
  <c r="AM206" i="2" a="1"/>
  <c r="AM584" i="2" a="1"/>
  <c r="AM582" i="2" a="1"/>
  <c r="AM583" i="2" a="1"/>
  <c r="AM585" i="2" a="1"/>
  <c r="AM580" i="2" a="1"/>
  <c r="AM225" i="2" a="1"/>
  <c r="AM581" i="2" a="1"/>
  <c r="AM208" i="2" a="1"/>
  <c r="AM623" i="2" a="1"/>
  <c r="AM205" i="2" a="1"/>
  <c r="AM589" i="2" a="1"/>
  <c r="AM435" i="2" a="1"/>
  <c r="AM588" i="2" a="1"/>
  <c r="AM434" i="2" a="1"/>
  <c r="AM546" i="2" a="1"/>
  <c r="AM590" i="2" a="1"/>
  <c r="AM433" i="2" a="1"/>
  <c r="AM436" i="2" a="1"/>
  <c r="AM587" i="2" a="1"/>
  <c r="BA97" i="2" a="1"/>
  <c r="BA96" i="2" a="1"/>
  <c r="BA948" i="2" a="1"/>
  <c r="BA949" i="2" a="1"/>
  <c r="AG905" i="2" a="1"/>
  <c r="AG33" i="2" a="1"/>
  <c r="AG32" i="2" a="1"/>
  <c r="AG904" i="2" a="1"/>
  <c r="BO86" i="2" a="1"/>
  <c r="BO924" i="2" a="1"/>
  <c r="BO927" i="2" a="1"/>
  <c r="BO923" i="2" a="1"/>
  <c r="BO925" i="2" a="1"/>
  <c r="BO87" i="2" a="1"/>
  <c r="BO88" i="2" a="1"/>
  <c r="BO926" i="2" a="1"/>
  <c r="CC76" i="2" a="1"/>
  <c r="CC911" i="2" a="1"/>
  <c r="CC75" i="2" a="1"/>
  <c r="CC77" i="2" a="1"/>
  <c r="CC913" i="2" a="1"/>
  <c r="CC914" i="2" a="1"/>
  <c r="CC912" i="2" a="1"/>
  <c r="CC81" i="2" a="1"/>
  <c r="CC921" i="2" a="1"/>
  <c r="CC80" i="2" a="1"/>
  <c r="CC82" i="2" a="1"/>
  <c r="CC918" i="2" a="1"/>
  <c r="CC79" i="2" a="1"/>
  <c r="CC83" i="2" a="1"/>
  <c r="CC920" i="2" a="1"/>
  <c r="CC916" i="2" a="1"/>
  <c r="CC84" i="2" a="1"/>
  <c r="CC917" i="2" a="1"/>
  <c r="CC919" i="2" a="1"/>
  <c r="AC653" i="2" a="1"/>
  <c r="AC637" i="2" a="1"/>
  <c r="AC634" i="2" a="1"/>
  <c r="AC242" i="2" a="1"/>
  <c r="AC439" i="2" a="1"/>
  <c r="AC635" i="2" a="1"/>
  <c r="AC638" i="2" a="1"/>
  <c r="AC243" i="2" a="1"/>
  <c r="AC241" i="2" a="1"/>
  <c r="AC636" i="2" a="1"/>
  <c r="BU920" i="2" a="1"/>
  <c r="BU82" i="2" a="1"/>
  <c r="BU79" i="2" a="1"/>
  <c r="BU84" i="2" a="1"/>
  <c r="BU916" i="2" a="1"/>
  <c r="BU921" i="2" a="1"/>
  <c r="BU919" i="2" a="1"/>
  <c r="BU83" i="2" a="1"/>
  <c r="BU81" i="2" a="1"/>
  <c r="BU80" i="2" a="1"/>
  <c r="BU918" i="2" a="1"/>
  <c r="BU917" i="2" a="1"/>
  <c r="AS856" i="2" a="1"/>
  <c r="AS889" i="2" a="1"/>
  <c r="AS424" i="2" a="1"/>
  <c r="AS425" i="2" a="1"/>
  <c r="AS890" i="2" a="1"/>
  <c r="Y795" i="2" a="1"/>
  <c r="Y354" i="2" a="1"/>
  <c r="Y794" i="2" a="1"/>
  <c r="Y352" i="2" a="1"/>
  <c r="Y796" i="2" a="1"/>
  <c r="Y793" i="2" a="1"/>
  <c r="Y350" i="2" a="1"/>
  <c r="Y792" i="2" a="1"/>
  <c r="Y349" i="2" a="1"/>
  <c r="Y351" i="2" a="1"/>
  <c r="Y353" i="2" a="1"/>
  <c r="Y797" i="2" a="1"/>
  <c r="Y781" i="2" a="1"/>
  <c r="Y779" i="2" a="1"/>
  <c r="AK608" i="2" a="1"/>
  <c r="AK610" i="2" a="1"/>
  <c r="AK214" i="2" a="1"/>
  <c r="AK213" i="2" a="1"/>
  <c r="AK212" i="2" a="1"/>
  <c r="AK609" i="2" a="1"/>
  <c r="AK571" i="2" a="1"/>
  <c r="AK195" i="2" a="1"/>
  <c r="AK194" i="2" a="1"/>
  <c r="AK621" i="2" a="1"/>
  <c r="AK569" i="2" a="1"/>
  <c r="AK570" i="2" a="1"/>
  <c r="AK223" i="2" a="1"/>
  <c r="O451" i="2" a="1"/>
  <c r="O362" i="2" a="1"/>
  <c r="O782" i="2" a="1"/>
  <c r="O361" i="2" a="1"/>
  <c r="O360" i="2" a="1"/>
  <c r="AI894" i="2" a="1"/>
  <c r="AI895" i="2" a="1"/>
  <c r="BQ456" i="2" a="1"/>
  <c r="BQ455" i="2" a="1"/>
  <c r="BQ454" i="2" a="1"/>
  <c r="AO888" i="2" a="1"/>
  <c r="AO887" i="2" a="1"/>
  <c r="AO423" i="2" a="1"/>
  <c r="AO860" i="2" a="1"/>
  <c r="AO864" i="2" a="1"/>
  <c r="AO855" i="2" a="1"/>
  <c r="AO422" i="2" a="1"/>
  <c r="AO406" i="2" a="1"/>
  <c r="AM875" i="2" a="1"/>
  <c r="AM876" i="2" a="1"/>
  <c r="AM416" i="2" a="1"/>
  <c r="AM417" i="2" a="1"/>
  <c r="AM418" i="2" a="1"/>
  <c r="AM859" i="2" a="1"/>
  <c r="AM413" i="2" a="1"/>
  <c r="AM858" i="2" a="1"/>
  <c r="AM419" i="2" a="1"/>
  <c r="AM410" i="2" a="1"/>
  <c r="AM402" i="2" a="1"/>
  <c r="AM870" i="2" a="1"/>
  <c r="AM869" i="2" a="1"/>
  <c r="AM885" i="2" a="1"/>
  <c r="AM882" i="2" a="1"/>
  <c r="AM411" i="2" a="1"/>
  <c r="AM863" i="2" a="1"/>
  <c r="AM412" i="2" a="1"/>
  <c r="AM404" i="2" a="1"/>
  <c r="AM872" i="2" a="1"/>
  <c r="AM415" i="2" a="1"/>
  <c r="AM886" i="2" a="1"/>
  <c r="AM874" i="2" a="1"/>
  <c r="AM873" i="2" a="1"/>
  <c r="AM854" i="2" a="1"/>
  <c r="AM871" i="2" a="1"/>
  <c r="AM420" i="2" a="1"/>
  <c r="AM883" i="2" a="1"/>
  <c r="AM884" i="2" a="1"/>
  <c r="AM408" i="2" a="1"/>
  <c r="AM403" i="2" a="1"/>
  <c r="AM881" i="2" a="1"/>
  <c r="AM409" i="2" a="1"/>
  <c r="AM879" i="2" a="1"/>
  <c r="AM868" i="2" a="1"/>
  <c r="AM880" i="2" a="1"/>
  <c r="AM878" i="2" a="1"/>
  <c r="AM414" i="2" a="1"/>
  <c r="AM877" i="2" a="1"/>
  <c r="AM867" i="2" a="1"/>
  <c r="AM421" i="2" a="1"/>
  <c r="AG339" i="2" a="1"/>
  <c r="AG337" i="2" a="1"/>
  <c r="AG824" i="2" a="1"/>
  <c r="AG332" i="2" a="1"/>
  <c r="AG326" i="2" a="1"/>
  <c r="AG333" i="2" a="1"/>
  <c r="AG369" i="2" a="1"/>
  <c r="AG757" i="2" a="1"/>
  <c r="AG334" i="2" a="1"/>
  <c r="AG445" i="2" a="1"/>
  <c r="AG338" i="2" a="1"/>
  <c r="AG939" i="2" a="1"/>
  <c r="AG940" i="2" a="1"/>
  <c r="AC111" i="2" a="1"/>
  <c r="AS111" i="2" a="1"/>
  <c r="AU856" i="2" a="1"/>
  <c r="AU425" i="2" a="1"/>
  <c r="AU889" i="2" a="1"/>
  <c r="AU424" i="2" a="1"/>
  <c r="AU890" i="2" a="1"/>
  <c r="O934" i="2" a="1"/>
  <c r="O935" i="2" a="1"/>
  <c r="O936" i="2" a="1"/>
  <c r="O93" i="2" a="1"/>
  <c r="O933" i="2" a="1"/>
  <c r="O937" i="2" a="1"/>
  <c r="O94" i="2" a="1"/>
  <c r="O932" i="2" a="1"/>
  <c r="W754" i="2" a="1"/>
  <c r="Y239" i="2" a="1"/>
  <c r="Y646" i="2" a="1"/>
  <c r="Y706" i="2" a="1"/>
  <c r="Y648" i="2" a="1"/>
  <c r="Y645" i="2" a="1"/>
  <c r="Y704" i="2" a="1"/>
  <c r="Y299" i="2" a="1"/>
  <c r="Y238" i="2" a="1"/>
  <c r="Y644" i="2" a="1"/>
  <c r="Y705" i="2" a="1"/>
  <c r="Y298" i="2" a="1"/>
  <c r="Y647" i="2" a="1"/>
  <c r="Y657" i="2" a="1"/>
  <c r="Y660" i="2" a="1"/>
  <c r="Y263" i="2" a="1"/>
  <c r="Y662" i="2" a="1"/>
  <c r="Y786" i="2" a="1"/>
  <c r="Y664" i="2" a="1"/>
  <c r="Y232" i="2" a="1"/>
  <c r="Y257" i="2" a="1"/>
  <c r="Y230" i="2" a="1"/>
  <c r="Y248" i="2" a="1"/>
  <c r="Y259" i="2" a="1"/>
  <c r="Y256" i="2" a="1"/>
  <c r="Y669" i="2" a="1"/>
  <c r="Y262" i="2" a="1"/>
  <c r="Y670" i="2" a="1"/>
  <c r="Y847" i="2" a="1"/>
  <c r="Y627" i="2" a="1"/>
  <c r="Y628" i="2" a="1"/>
  <c r="Y258" i="2" a="1"/>
  <c r="Y661" i="2" a="1"/>
  <c r="Y629" i="2" a="1"/>
  <c r="Y673" i="2" a="1"/>
  <c r="Y231" i="2" a="1"/>
  <c r="Y665" i="2" a="1"/>
  <c r="Y658" i="2" a="1"/>
  <c r="Y264" i="2" a="1"/>
  <c r="Y625" i="2" a="1"/>
  <c r="Y392" i="2" a="1"/>
  <c r="Y659" i="2" a="1"/>
  <c r="Y261" i="2" a="1"/>
  <c r="Y393" i="2" a="1"/>
  <c r="Y228" i="2" a="1"/>
  <c r="Y265" i="2" a="1"/>
  <c r="Y250" i="2" a="1"/>
  <c r="Y229" i="2" a="1"/>
  <c r="Y633" i="2" a="1"/>
  <c r="Y639" i="2" a="1"/>
  <c r="Y663" i="2" a="1"/>
  <c r="Y252" i="2" a="1"/>
  <c r="Y667" i="2" a="1"/>
  <c r="Y666" i="2" a="1"/>
  <c r="Y632" i="2" a="1"/>
  <c r="Y846" i="2" a="1"/>
  <c r="Y255" i="2" a="1"/>
  <c r="Y674" i="2" a="1"/>
  <c r="Y656" i="2" a="1"/>
  <c r="Y247" i="2" a="1"/>
  <c r="Y251" i="2" a="1"/>
  <c r="Y254" i="2" a="1"/>
  <c r="Y260" i="2" a="1"/>
  <c r="Y631" i="2" a="1"/>
  <c r="Y672" i="2" a="1"/>
  <c r="Y668" i="2" a="1"/>
  <c r="Y630" i="2" a="1"/>
  <c r="Y253" i="2" a="1"/>
  <c r="Y671" i="2" a="1"/>
  <c r="Y249" i="2" a="1"/>
  <c r="BW86" i="2" a="1"/>
  <c r="BW925" i="2" a="1"/>
  <c r="BW923" i="2" a="1"/>
  <c r="BW926" i="2" a="1"/>
  <c r="BW924" i="2" a="1"/>
  <c r="BW88" i="2" a="1"/>
  <c r="BW927" i="2" a="1"/>
  <c r="BW87" i="2" a="1"/>
  <c r="CE17" i="2" a="1"/>
  <c r="Q385" i="2" a="1"/>
  <c r="Q839" i="2" a="1"/>
  <c r="Q840" i="2" a="1"/>
  <c r="Q384" i="2" a="1"/>
  <c r="U935" i="2" a="1"/>
  <c r="U936" i="2" a="1"/>
  <c r="U937" i="2" a="1"/>
  <c r="U93" i="2" a="1"/>
  <c r="U94" i="2" a="1"/>
  <c r="U932" i="2" a="1"/>
  <c r="U933" i="2" a="1"/>
  <c r="U934" i="2" a="1"/>
  <c r="AK784" i="2" a="1"/>
  <c r="AK783" i="2" a="1"/>
  <c r="AK341" i="2" a="1"/>
  <c r="AK340" i="2" a="1"/>
  <c r="BE424" i="2" a="1"/>
  <c r="BE425" i="2" a="1"/>
  <c r="BE890" i="2" a="1"/>
  <c r="BE889" i="2" a="1"/>
  <c r="BE856" i="2" a="1"/>
  <c r="AO435" i="2" a="1"/>
  <c r="AO590" i="2" a="1"/>
  <c r="AO433" i="2" a="1"/>
  <c r="AO588" i="2" a="1"/>
  <c r="AO587" i="2" a="1"/>
  <c r="AO436" i="2" a="1"/>
  <c r="AO589" i="2" a="1"/>
  <c r="AO434" i="2" a="1"/>
  <c r="AO546" i="2" a="1"/>
  <c r="CG842" i="2" a="1"/>
  <c r="CG851" i="2" a="1"/>
  <c r="CG841" i="2" a="1"/>
  <c r="CG397" i="2" a="1"/>
  <c r="AA331" i="2" a="1"/>
  <c r="AA767" i="2" a="1"/>
  <c r="AA330" i="2" a="1"/>
  <c r="AA329" i="2" a="1"/>
  <c r="AA327" i="2" a="1"/>
  <c r="AA446" i="2" a="1"/>
  <c r="AA771" i="2" a="1"/>
  <c r="AA768" i="2" a="1"/>
  <c r="AA328" i="2" a="1"/>
  <c r="AA769" i="2" a="1"/>
  <c r="AA766" i="2" a="1"/>
  <c r="AA765" i="2" a="1"/>
  <c r="AA770" i="2" a="1"/>
  <c r="W307" i="2" a="1"/>
  <c r="W735" i="2" a="1"/>
  <c r="W710" i="2" a="1"/>
  <c r="W711" i="2" a="1"/>
  <c r="W310" i="2" a="1"/>
  <c r="W303" i="2" a="1"/>
  <c r="W713" i="2" a="1"/>
  <c r="W302" i="2" a="1"/>
  <c r="W736" i="2" a="1"/>
  <c r="W311" i="2" a="1"/>
  <c r="W308" i="2" a="1"/>
  <c r="W709" i="2" a="1"/>
  <c r="W729" i="2" a="1"/>
  <c r="W734" i="2" a="1"/>
  <c r="W725" i="2" a="1"/>
  <c r="U314" i="2" a="1"/>
  <c r="U741" i="2" a="1"/>
  <c r="U745" i="2" a="1"/>
  <c r="U724" i="2" a="1"/>
  <c r="U317" i="2" a="1"/>
  <c r="U313" i="2" a="1"/>
  <c r="U746" i="2" a="1"/>
  <c r="U743" i="2" a="1"/>
  <c r="U744" i="2" a="1"/>
  <c r="U315" i="2" a="1"/>
  <c r="U312" i="2" a="1"/>
  <c r="U316" i="2" a="1"/>
  <c r="U742" i="2" a="1"/>
  <c r="O382" i="2" a="1"/>
  <c r="O828" i="2" a="1"/>
  <c r="O381" i="2" a="1"/>
  <c r="O838" i="2" a="1"/>
  <c r="O837" i="2" a="1"/>
  <c r="AC921" i="2" a="1"/>
  <c r="AC82" i="2" a="1"/>
  <c r="AC83" i="2" a="1"/>
  <c r="AC917" i="2" a="1"/>
  <c r="AC79" i="2" a="1"/>
  <c r="AC919" i="2" a="1"/>
  <c r="AC84" i="2" a="1"/>
  <c r="AC80" i="2" a="1"/>
  <c r="AC916" i="2" a="1"/>
  <c r="AC81" i="2" a="1"/>
  <c r="AC920" i="2" a="1"/>
  <c r="AC918" i="2" a="1"/>
  <c r="BE560" i="2" a="1"/>
  <c r="AM640" i="2" a="1"/>
  <c r="AM701" i="2" a="1"/>
  <c r="AM290" i="2" a="1"/>
  <c r="AM702" i="2" a="1"/>
  <c r="AM289" i="2" a="1"/>
  <c r="AM642" i="2" a="1"/>
  <c r="AM294" i="2" a="1"/>
  <c r="AM286" i="2" a="1"/>
  <c r="AM694" i="2" a="1"/>
  <c r="AM699" i="2" a="1"/>
  <c r="AM295" i="2" a="1"/>
  <c r="AM236" i="2" a="1"/>
  <c r="AM695" i="2" a="1"/>
  <c r="AM235" i="2" a="1"/>
  <c r="AM287" i="2" a="1"/>
  <c r="AM291" i="2" a="1"/>
  <c r="AM643" i="2" a="1"/>
  <c r="AM703" i="2" a="1"/>
  <c r="AM697" i="2" a="1"/>
  <c r="AM292" i="2" a="1"/>
  <c r="AM696" i="2" a="1"/>
  <c r="AM641" i="2" a="1"/>
  <c r="AM293" i="2" a="1"/>
  <c r="AM700" i="2" a="1"/>
  <c r="AM288" i="2" a="1"/>
  <c r="AM297" i="2" a="1"/>
  <c r="AM296" i="2" a="1"/>
  <c r="AM234" i="2" a="1"/>
  <c r="AM698" i="2" a="1"/>
  <c r="BC560" i="2" a="1"/>
  <c r="BC560" i="2" l="1"/>
  <c r="DQ560" i="2" s="1"/>
  <c r="AG560" i="3" s="1"/>
  <c r="AM698" i="2"/>
  <c r="DI698" i="2" s="1"/>
  <c r="Y698" i="3" s="1"/>
  <c r="AM234" i="2"/>
  <c r="DI234" i="2" s="1"/>
  <c r="Y234" i="3" s="1"/>
  <c r="AM296" i="2"/>
  <c r="DI296" i="2" s="1"/>
  <c r="Y296" i="3" s="1"/>
  <c r="AM297" i="2"/>
  <c r="DI297" i="2" s="1"/>
  <c r="Y297" i="3" s="1"/>
  <c r="AM288" i="2"/>
  <c r="DI288" i="2" s="1"/>
  <c r="Y288" i="3" s="1"/>
  <c r="AM700" i="2"/>
  <c r="DI700" i="2" s="1"/>
  <c r="Y700" i="3" s="1"/>
  <c r="AM293" i="2"/>
  <c r="DI293" i="2" s="1"/>
  <c r="Y293" i="3" s="1"/>
  <c r="AM641" i="2"/>
  <c r="DI641" i="2" s="1"/>
  <c r="Y641" i="3" s="1"/>
  <c r="AM696" i="2"/>
  <c r="DI696" i="2" s="1"/>
  <c r="Y696" i="3" s="1"/>
  <c r="AM292" i="2"/>
  <c r="DI292" i="2" s="1"/>
  <c r="Y292" i="3" s="1"/>
  <c r="AM697" i="2"/>
  <c r="DI697" i="2" s="1"/>
  <c r="Y697" i="3" s="1"/>
  <c r="AM703" i="2"/>
  <c r="DI703" i="2" s="1"/>
  <c r="Y703" i="3" s="1"/>
  <c r="AM643" i="2"/>
  <c r="DI643" i="2" s="1"/>
  <c r="Y643" i="3" s="1"/>
  <c r="AM291" i="2"/>
  <c r="DI291" i="2" s="1"/>
  <c r="Y291" i="3" s="1"/>
  <c r="AM287" i="2"/>
  <c r="DI287" i="2" s="1"/>
  <c r="Y287" i="3" s="1"/>
  <c r="AM235" i="2"/>
  <c r="DI235" i="2" s="1"/>
  <c r="Y235" i="3" s="1"/>
  <c r="AM695" i="2"/>
  <c r="DI695" i="2" s="1"/>
  <c r="Y695" i="3" s="1"/>
  <c r="AM236" i="2"/>
  <c r="DI236" i="2" s="1"/>
  <c r="Y236" i="3" s="1"/>
  <c r="AM295" i="2"/>
  <c r="DI295" i="2" s="1"/>
  <c r="Y295" i="3" s="1"/>
  <c r="AM699" i="2"/>
  <c r="DI699" i="2" s="1"/>
  <c r="Y699" i="3" s="1"/>
  <c r="AM694" i="2"/>
  <c r="DI694" i="2" s="1"/>
  <c r="Y694" i="3" s="1"/>
  <c r="AM286" i="2"/>
  <c r="DI286" i="2" s="1"/>
  <c r="Y286" i="3" s="1"/>
  <c r="AM294" i="2"/>
  <c r="DI294" i="2" s="1"/>
  <c r="Y294" i="3" s="1"/>
  <c r="AM642" i="2"/>
  <c r="DI642" i="2" s="1"/>
  <c r="Y642" i="3" s="1"/>
  <c r="AM289" i="2"/>
  <c r="DI289" i="2" s="1"/>
  <c r="Y289" i="3" s="1"/>
  <c r="AM702" i="2"/>
  <c r="DI702" i="2" s="1"/>
  <c r="Y702" i="3" s="1"/>
  <c r="AM290" i="2"/>
  <c r="DI290" i="2" s="1"/>
  <c r="Y290" i="3" s="1"/>
  <c r="AM701" i="2"/>
  <c r="DI701" i="2" s="1"/>
  <c r="Y701" i="3" s="1"/>
  <c r="AM640" i="2"/>
  <c r="DI640" i="2" s="1"/>
  <c r="Y640" i="3" s="1"/>
  <c r="BE560" i="2"/>
  <c r="DR560" i="2" s="1"/>
  <c r="AH560" i="3" s="1"/>
  <c r="AC918" i="2"/>
  <c r="DD918" i="2" s="1"/>
  <c r="T918" i="3" s="1"/>
  <c r="AC920" i="2"/>
  <c r="DD920" i="2" s="1"/>
  <c r="T920" i="3" s="1"/>
  <c r="AC81" i="2"/>
  <c r="DD81" i="2" s="1"/>
  <c r="T81" i="3" s="1"/>
  <c r="AC916" i="2"/>
  <c r="DD916" i="2" s="1"/>
  <c r="T916" i="3" s="1"/>
  <c r="AC80" i="2"/>
  <c r="DD80" i="2" s="1"/>
  <c r="T80" i="3" s="1"/>
  <c r="AC84" i="2"/>
  <c r="DD84" i="2" s="1"/>
  <c r="T84" i="3" s="1"/>
  <c r="AC919" i="2"/>
  <c r="DD919" i="2" s="1"/>
  <c r="T919" i="3" s="1"/>
  <c r="AC79" i="2"/>
  <c r="DD79" i="2" s="1"/>
  <c r="T79" i="3" s="1"/>
  <c r="AC917" i="2"/>
  <c r="DD917" i="2" s="1"/>
  <c r="T917" i="3" s="1"/>
  <c r="AC83" i="2"/>
  <c r="DD83" i="2" s="1"/>
  <c r="T83" i="3" s="1"/>
  <c r="AC82" i="2"/>
  <c r="DD82" i="2" s="1"/>
  <c r="T82" i="3" s="1"/>
  <c r="AC921" i="2"/>
  <c r="DD921" i="2" s="1"/>
  <c r="T921" i="3" s="1"/>
  <c r="O837" i="2"/>
  <c r="CW837" i="2" s="1"/>
  <c r="O838" i="2"/>
  <c r="CW838" i="2" s="1"/>
  <c r="O381" i="2"/>
  <c r="O828" i="2"/>
  <c r="CW828" i="2" s="1"/>
  <c r="O382" i="2"/>
  <c r="U742" i="2"/>
  <c r="CZ742" i="2" s="1"/>
  <c r="P742" i="3" s="1"/>
  <c r="U316" i="2"/>
  <c r="CZ316" i="2" s="1"/>
  <c r="P316" i="3" s="1"/>
  <c r="U312" i="2"/>
  <c r="CZ312" i="2" s="1"/>
  <c r="P312" i="3" s="1"/>
  <c r="U315" i="2"/>
  <c r="CZ315" i="2" s="1"/>
  <c r="P315" i="3" s="1"/>
  <c r="U744" i="2"/>
  <c r="CZ744" i="2" s="1"/>
  <c r="P744" i="3" s="1"/>
  <c r="U743" i="2"/>
  <c r="CZ743" i="2" s="1"/>
  <c r="P743" i="3" s="1"/>
  <c r="U746" i="2"/>
  <c r="CZ746" i="2" s="1"/>
  <c r="P746" i="3" s="1"/>
  <c r="U313" i="2"/>
  <c r="CZ313" i="2" s="1"/>
  <c r="P313" i="3" s="1"/>
  <c r="U317" i="2"/>
  <c r="CZ317" i="2" s="1"/>
  <c r="P317" i="3" s="1"/>
  <c r="U724" i="2"/>
  <c r="CZ724" i="2" s="1"/>
  <c r="P724" i="3" s="1"/>
  <c r="U745" i="2"/>
  <c r="CZ745" i="2" s="1"/>
  <c r="P745" i="3" s="1"/>
  <c r="U741" i="2"/>
  <c r="CZ741" i="2" s="1"/>
  <c r="P741" i="3" s="1"/>
  <c r="U314" i="2"/>
  <c r="CZ314" i="2" s="1"/>
  <c r="P314" i="3" s="1"/>
  <c r="W725" i="2"/>
  <c r="DA725" i="2" s="1"/>
  <c r="Q725" i="3" s="1"/>
  <c r="W734" i="2"/>
  <c r="DA734" i="2" s="1"/>
  <c r="Q734" i="3" s="1"/>
  <c r="W729" i="2"/>
  <c r="DA729" i="2" s="1"/>
  <c r="Q729" i="3" s="1"/>
  <c r="W709" i="2"/>
  <c r="DA709" i="2" s="1"/>
  <c r="Q709" i="3" s="1"/>
  <c r="W308" i="2"/>
  <c r="DA308" i="2" s="1"/>
  <c r="Q308" i="3" s="1"/>
  <c r="W311" i="2"/>
  <c r="DA311" i="2" s="1"/>
  <c r="Q311" i="3" s="1"/>
  <c r="W736" i="2"/>
  <c r="DA736" i="2" s="1"/>
  <c r="Q736" i="3" s="1"/>
  <c r="W302" i="2"/>
  <c r="DA302" i="2" s="1"/>
  <c r="Q302" i="3" s="1"/>
  <c r="W713" i="2"/>
  <c r="DA713" i="2" s="1"/>
  <c r="Q713" i="3" s="1"/>
  <c r="W303" i="2"/>
  <c r="DA303" i="2" s="1"/>
  <c r="Q303" i="3" s="1"/>
  <c r="W310" i="2"/>
  <c r="DA310" i="2" s="1"/>
  <c r="Q310" i="3" s="1"/>
  <c r="W711" i="2"/>
  <c r="DA711" i="2" s="1"/>
  <c r="Q711" i="3" s="1"/>
  <c r="W710" i="2"/>
  <c r="DA710" i="2" s="1"/>
  <c r="Q710" i="3" s="1"/>
  <c r="W735" i="2"/>
  <c r="DA735" i="2" s="1"/>
  <c r="Q735" i="3" s="1"/>
  <c r="W307" i="2"/>
  <c r="DA307" i="2" s="1"/>
  <c r="Q307" i="3" s="1"/>
  <c r="AA770" i="2"/>
  <c r="DC770" i="2" s="1"/>
  <c r="S770" i="3" s="1"/>
  <c r="AA765" i="2"/>
  <c r="DC765" i="2" s="1"/>
  <c r="S765" i="3" s="1"/>
  <c r="AA766" i="2"/>
  <c r="DC766" i="2" s="1"/>
  <c r="S766" i="3" s="1"/>
  <c r="AA769" i="2"/>
  <c r="DC769" i="2" s="1"/>
  <c r="S769" i="3" s="1"/>
  <c r="AA328" i="2"/>
  <c r="DC328" i="2" s="1"/>
  <c r="S328" i="3" s="1"/>
  <c r="AA768" i="2"/>
  <c r="DC768" i="2" s="1"/>
  <c r="S768" i="3" s="1"/>
  <c r="AA771" i="2"/>
  <c r="DC771" i="2" s="1"/>
  <c r="S771" i="3" s="1"/>
  <c r="AA446" i="2"/>
  <c r="AA327" i="2"/>
  <c r="DC327" i="2" s="1"/>
  <c r="S327" i="3" s="1"/>
  <c r="AA329" i="2"/>
  <c r="DC329" i="2" s="1"/>
  <c r="S329" i="3" s="1"/>
  <c r="AA330" i="2"/>
  <c r="DC330" i="2" s="1"/>
  <c r="S330" i="3" s="1"/>
  <c r="AA767" i="2"/>
  <c r="DC767" i="2" s="1"/>
  <c r="S767" i="3" s="1"/>
  <c r="AA331" i="2"/>
  <c r="DC331" i="2" s="1"/>
  <c r="S331" i="3" s="1"/>
  <c r="CG397" i="2"/>
  <c r="EF397" i="2" s="1"/>
  <c r="AV397" i="3" s="1"/>
  <c r="CG841" i="2"/>
  <c r="EF841" i="2" s="1"/>
  <c r="AV841" i="3" s="1"/>
  <c r="CG851" i="2"/>
  <c r="EF851" i="2" s="1"/>
  <c r="AV851" i="3" s="1"/>
  <c r="CG842" i="2"/>
  <c r="EF842" i="2" s="1"/>
  <c r="AV842" i="3" s="1"/>
  <c r="AO546" i="2"/>
  <c r="DJ546" i="2" s="1"/>
  <c r="Z546" i="3" s="1"/>
  <c r="AO434" i="2"/>
  <c r="DJ434" i="2" s="1"/>
  <c r="Z434" i="3" s="1"/>
  <c r="AO589" i="2"/>
  <c r="DJ589" i="2" s="1"/>
  <c r="Z589" i="3" s="1"/>
  <c r="AO436" i="2"/>
  <c r="DJ436" i="2" s="1"/>
  <c r="Z436" i="3" s="1"/>
  <c r="AO587" i="2"/>
  <c r="DJ587" i="2" s="1"/>
  <c r="Z587" i="3" s="1"/>
  <c r="AO588" i="2"/>
  <c r="DJ588" i="2" s="1"/>
  <c r="Z588" i="3" s="1"/>
  <c r="AO433" i="2"/>
  <c r="DJ433" i="2" s="1"/>
  <c r="Z433" i="3" s="1"/>
  <c r="AO590" i="2"/>
  <c r="DJ590" i="2" s="1"/>
  <c r="Z590" i="3" s="1"/>
  <c r="AO435" i="2"/>
  <c r="DJ435" i="2" s="1"/>
  <c r="Z435" i="3" s="1"/>
  <c r="BE856" i="2"/>
  <c r="DR856" i="2" s="1"/>
  <c r="AH856" i="3" s="1"/>
  <c r="BE889" i="2"/>
  <c r="DR889" i="2" s="1"/>
  <c r="AH889" i="3" s="1"/>
  <c r="BE890" i="2"/>
  <c r="DR890" i="2" s="1"/>
  <c r="AH890" i="3" s="1"/>
  <c r="BE425" i="2"/>
  <c r="DR425" i="2" s="1"/>
  <c r="AH425" i="3" s="1"/>
  <c r="BE424" i="2"/>
  <c r="DR424" i="2" s="1"/>
  <c r="AH424" i="3" s="1"/>
  <c r="AK340" i="2"/>
  <c r="DH340" i="2" s="1"/>
  <c r="X340" i="3" s="1"/>
  <c r="AK341" i="2"/>
  <c r="DH341" i="2" s="1"/>
  <c r="X341" i="3" s="1"/>
  <c r="AK783" i="2"/>
  <c r="DH783" i="2" s="1"/>
  <c r="X783" i="3" s="1"/>
  <c r="AK784" i="2"/>
  <c r="DH784" i="2" s="1"/>
  <c r="X784" i="3" s="1"/>
  <c r="U934" i="2"/>
  <c r="CZ934" i="2" s="1"/>
  <c r="P934" i="3" s="1"/>
  <c r="U933" i="2"/>
  <c r="CZ933" i="2" s="1"/>
  <c r="P933" i="3" s="1"/>
  <c r="U932" i="2"/>
  <c r="CZ932" i="2" s="1"/>
  <c r="P932" i="3" s="1"/>
  <c r="U94" i="2"/>
  <c r="CZ94" i="2" s="1"/>
  <c r="P94" i="3" s="1"/>
  <c r="U93" i="2"/>
  <c r="CZ93" i="2" s="1"/>
  <c r="P93" i="3" s="1"/>
  <c r="U937" i="2"/>
  <c r="CZ937" i="2" s="1"/>
  <c r="P937" i="3" s="1"/>
  <c r="U936" i="2"/>
  <c r="CZ936" i="2" s="1"/>
  <c r="P936" i="3" s="1"/>
  <c r="U935" i="2"/>
  <c r="CZ935" i="2" s="1"/>
  <c r="P935" i="3" s="1"/>
  <c r="Q384" i="2"/>
  <c r="CX384" i="2" s="1"/>
  <c r="N384" i="3" s="1"/>
  <c r="Q840" i="2"/>
  <c r="CX840" i="2" s="1"/>
  <c r="N840" i="3" s="1"/>
  <c r="Q839" i="2"/>
  <c r="CX839" i="2" s="1"/>
  <c r="N839" i="3" s="1"/>
  <c r="Q385" i="2"/>
  <c r="CX385" i="2" s="1"/>
  <c r="N385" i="3" s="1"/>
  <c r="CE17" i="2"/>
  <c r="BW87" i="2"/>
  <c r="EA87" i="2" s="1"/>
  <c r="AQ87" i="3" s="1"/>
  <c r="BW927" i="2"/>
  <c r="EA927" i="2" s="1"/>
  <c r="AQ927" i="3" s="1"/>
  <c r="BW88" i="2"/>
  <c r="EA88" i="2" s="1"/>
  <c r="AQ88" i="3" s="1"/>
  <c r="BW924" i="2"/>
  <c r="EA924" i="2" s="1"/>
  <c r="AQ924" i="3" s="1"/>
  <c r="BW926" i="2"/>
  <c r="EA926" i="2" s="1"/>
  <c r="AQ926" i="3" s="1"/>
  <c r="BW923" i="2"/>
  <c r="EA923" i="2" s="1"/>
  <c r="AQ923" i="3" s="1"/>
  <c r="BW925" i="2"/>
  <c r="EA925" i="2" s="1"/>
  <c r="AQ925" i="3" s="1"/>
  <c r="BW86" i="2"/>
  <c r="EA86" i="2" s="1"/>
  <c r="AQ86" i="3" s="1"/>
  <c r="Y249" i="2"/>
  <c r="DB249" i="2" s="1"/>
  <c r="R249" i="3" s="1"/>
  <c r="Y671" i="2"/>
  <c r="DB671" i="2" s="1"/>
  <c r="R671" i="3" s="1"/>
  <c r="Y253" i="2"/>
  <c r="DB253" i="2" s="1"/>
  <c r="R253" i="3" s="1"/>
  <c r="Y630" i="2"/>
  <c r="DB630" i="2" s="1"/>
  <c r="R630" i="3" s="1"/>
  <c r="Y668" i="2"/>
  <c r="DB668" i="2" s="1"/>
  <c r="R668" i="3" s="1"/>
  <c r="Y672" i="2"/>
  <c r="DB672" i="2" s="1"/>
  <c r="R672" i="3" s="1"/>
  <c r="Y631" i="2"/>
  <c r="DB631" i="2" s="1"/>
  <c r="R631" i="3" s="1"/>
  <c r="Y260" i="2"/>
  <c r="DB260" i="2" s="1"/>
  <c r="R260" i="3" s="1"/>
  <c r="Y254" i="2"/>
  <c r="DB254" i="2" s="1"/>
  <c r="R254" i="3" s="1"/>
  <c r="Y251" i="2"/>
  <c r="DB251" i="2" s="1"/>
  <c r="R251" i="3" s="1"/>
  <c r="Y247" i="2"/>
  <c r="DB247" i="2" s="1"/>
  <c r="R247" i="3" s="1"/>
  <c r="Y656" i="2"/>
  <c r="DB656" i="2" s="1"/>
  <c r="R656" i="3" s="1"/>
  <c r="Y674" i="2"/>
  <c r="DB674" i="2" s="1"/>
  <c r="R674" i="3" s="1"/>
  <c r="Y255" i="2"/>
  <c r="DB255" i="2" s="1"/>
  <c r="R255" i="3" s="1"/>
  <c r="Y846" i="2"/>
  <c r="DB846" i="2" s="1"/>
  <c r="R846" i="3" s="1"/>
  <c r="Y632" i="2"/>
  <c r="DB632" i="2" s="1"/>
  <c r="R632" i="3" s="1"/>
  <c r="Y666" i="2"/>
  <c r="DB666" i="2" s="1"/>
  <c r="R666" i="3" s="1"/>
  <c r="Y667" i="2"/>
  <c r="DB667" i="2" s="1"/>
  <c r="R667" i="3" s="1"/>
  <c r="Y252" i="2"/>
  <c r="DB252" i="2" s="1"/>
  <c r="R252" i="3" s="1"/>
  <c r="Y663" i="2"/>
  <c r="DB663" i="2" s="1"/>
  <c r="R663" i="3" s="1"/>
  <c r="Y639" i="2"/>
  <c r="DB639" i="2" s="1"/>
  <c r="R639" i="3" s="1"/>
  <c r="Y633" i="2"/>
  <c r="DB633" i="2" s="1"/>
  <c r="R633" i="3" s="1"/>
  <c r="Y229" i="2"/>
  <c r="DB229" i="2" s="1"/>
  <c r="R229" i="3" s="1"/>
  <c r="Y250" i="2"/>
  <c r="DB250" i="2" s="1"/>
  <c r="R250" i="3" s="1"/>
  <c r="Y265" i="2"/>
  <c r="DB265" i="2" s="1"/>
  <c r="R265" i="3" s="1"/>
  <c r="Y228" i="2"/>
  <c r="DB228" i="2" s="1"/>
  <c r="R228" i="3" s="1"/>
  <c r="Y393" i="2"/>
  <c r="DB393" i="2" s="1"/>
  <c r="R393" i="3" s="1"/>
  <c r="Y261" i="2"/>
  <c r="DB261" i="2" s="1"/>
  <c r="R261" i="3" s="1"/>
  <c r="Y659" i="2"/>
  <c r="DB659" i="2" s="1"/>
  <c r="R659" i="3" s="1"/>
  <c r="Y392" i="2"/>
  <c r="DB392" i="2" s="1"/>
  <c r="R392" i="3" s="1"/>
  <c r="Y625" i="2"/>
  <c r="DB625" i="2" s="1"/>
  <c r="R625" i="3" s="1"/>
  <c r="Y264" i="2"/>
  <c r="DB264" i="2" s="1"/>
  <c r="R264" i="3" s="1"/>
  <c r="Y658" i="2"/>
  <c r="DB658" i="2" s="1"/>
  <c r="R658" i="3" s="1"/>
  <c r="Y665" i="2"/>
  <c r="DB665" i="2" s="1"/>
  <c r="R665" i="3" s="1"/>
  <c r="Y231" i="2"/>
  <c r="DB231" i="2" s="1"/>
  <c r="R231" i="3" s="1"/>
  <c r="Y673" i="2"/>
  <c r="DB673" i="2" s="1"/>
  <c r="R673" i="3" s="1"/>
  <c r="Y629" i="2"/>
  <c r="DB629" i="2" s="1"/>
  <c r="R629" i="3" s="1"/>
  <c r="Y661" i="2"/>
  <c r="DB661" i="2" s="1"/>
  <c r="R661" i="3" s="1"/>
  <c r="Y258" i="2"/>
  <c r="DB258" i="2" s="1"/>
  <c r="R258" i="3" s="1"/>
  <c r="Y628" i="2"/>
  <c r="DB628" i="2" s="1"/>
  <c r="R628" i="3" s="1"/>
  <c r="Y627" i="2"/>
  <c r="DB627" i="2" s="1"/>
  <c r="R627" i="3" s="1"/>
  <c r="Y847" i="2"/>
  <c r="DB847" i="2" s="1"/>
  <c r="R847" i="3" s="1"/>
  <c r="Y670" i="2"/>
  <c r="DB670" i="2" s="1"/>
  <c r="R670" i="3" s="1"/>
  <c r="Y262" i="2"/>
  <c r="DB262" i="2" s="1"/>
  <c r="R262" i="3" s="1"/>
  <c r="Y669" i="2"/>
  <c r="DB669" i="2" s="1"/>
  <c r="R669" i="3" s="1"/>
  <c r="Y256" i="2"/>
  <c r="DB256" i="2" s="1"/>
  <c r="R256" i="3" s="1"/>
  <c r="Y259" i="2"/>
  <c r="DB259" i="2" s="1"/>
  <c r="R259" i="3" s="1"/>
  <c r="Y248" i="2"/>
  <c r="DB248" i="2" s="1"/>
  <c r="R248" i="3" s="1"/>
  <c r="Y230" i="2"/>
  <c r="DB230" i="2" s="1"/>
  <c r="R230" i="3" s="1"/>
  <c r="Y257" i="2"/>
  <c r="DB257" i="2" s="1"/>
  <c r="R257" i="3" s="1"/>
  <c r="Y232" i="2"/>
  <c r="DB232" i="2" s="1"/>
  <c r="R232" i="3" s="1"/>
  <c r="Y664" i="2"/>
  <c r="DB664" i="2" s="1"/>
  <c r="R664" i="3" s="1"/>
  <c r="Y786" i="2"/>
  <c r="DB786" i="2" s="1"/>
  <c r="R786" i="3" s="1"/>
  <c r="Y662" i="2"/>
  <c r="DB662" i="2" s="1"/>
  <c r="R662" i="3" s="1"/>
  <c r="Y263" i="2"/>
  <c r="DB263" i="2" s="1"/>
  <c r="R263" i="3" s="1"/>
  <c r="Y660" i="2"/>
  <c r="DB660" i="2" s="1"/>
  <c r="R660" i="3" s="1"/>
  <c r="Y657" i="2"/>
  <c r="DB657" i="2" s="1"/>
  <c r="R657" i="3" s="1"/>
  <c r="Y647" i="2"/>
  <c r="DB647" i="2" s="1"/>
  <c r="R647" i="3" s="1"/>
  <c r="Y298" i="2"/>
  <c r="DB298" i="2" s="1"/>
  <c r="R298" i="3" s="1"/>
  <c r="Y705" i="2"/>
  <c r="DB705" i="2" s="1"/>
  <c r="R705" i="3" s="1"/>
  <c r="Y644" i="2"/>
  <c r="DB644" i="2" s="1"/>
  <c r="R644" i="3" s="1"/>
  <c r="Y238" i="2"/>
  <c r="DB238" i="2" s="1"/>
  <c r="R238" i="3" s="1"/>
  <c r="Y299" i="2"/>
  <c r="DB299" i="2" s="1"/>
  <c r="R299" i="3" s="1"/>
  <c r="Y704" i="2"/>
  <c r="DB704" i="2" s="1"/>
  <c r="R704" i="3" s="1"/>
  <c r="Y645" i="2"/>
  <c r="DB645" i="2" s="1"/>
  <c r="R645" i="3" s="1"/>
  <c r="Y648" i="2"/>
  <c r="DB648" i="2" s="1"/>
  <c r="R648" i="3" s="1"/>
  <c r="Y706" i="2"/>
  <c r="DB706" i="2" s="1"/>
  <c r="R706" i="3" s="1"/>
  <c r="Y646" i="2"/>
  <c r="DB646" i="2" s="1"/>
  <c r="R646" i="3" s="1"/>
  <c r="Y239" i="2"/>
  <c r="DB239" i="2" s="1"/>
  <c r="R239" i="3" s="1"/>
  <c r="W754" i="2"/>
  <c r="DA754" i="2" s="1"/>
  <c r="Q754" i="3" s="1"/>
  <c r="O932" i="2"/>
  <c r="CW932" i="2" s="1"/>
  <c r="O94" i="2"/>
  <c r="CW94" i="2" s="1"/>
  <c r="O937" i="2"/>
  <c r="CW937" i="2" s="1"/>
  <c r="O933" i="2"/>
  <c r="CW933" i="2" s="1"/>
  <c r="O93" i="2"/>
  <c r="CW93" i="2" s="1"/>
  <c r="O936" i="2"/>
  <c r="CW936" i="2" s="1"/>
  <c r="O935" i="2"/>
  <c r="CW935" i="2" s="1"/>
  <c r="O934" i="2"/>
  <c r="CW934" i="2" s="1"/>
  <c r="AU890" i="2"/>
  <c r="DM890" i="2" s="1"/>
  <c r="AC890" i="3" s="1"/>
  <c r="AU424" i="2"/>
  <c r="DM424" i="2" s="1"/>
  <c r="AC424" i="3" s="1"/>
  <c r="AU889" i="2"/>
  <c r="DM889" i="2" s="1"/>
  <c r="AC889" i="3" s="1"/>
  <c r="AU425" i="2"/>
  <c r="DM425" i="2" s="1"/>
  <c r="AC425" i="3" s="1"/>
  <c r="AU856" i="2"/>
  <c r="DM856" i="2" s="1"/>
  <c r="AC856" i="3" s="1"/>
  <c r="AS111" i="2"/>
  <c r="AC111" i="2"/>
  <c r="AG940" i="2"/>
  <c r="DF940" i="2" s="1"/>
  <c r="V940" i="3" s="1"/>
  <c r="AG939" i="2"/>
  <c r="DF939" i="2" s="1"/>
  <c r="V939" i="3" s="1"/>
  <c r="AG338" i="2"/>
  <c r="AG445" i="2"/>
  <c r="AG334" i="2"/>
  <c r="AG757" i="2"/>
  <c r="DF757" i="2" s="1"/>
  <c r="V757" i="3" s="1"/>
  <c r="AG369" i="2"/>
  <c r="DF369" i="2" s="1"/>
  <c r="V369" i="3" s="1"/>
  <c r="AG333" i="2"/>
  <c r="AG326" i="2"/>
  <c r="AG332" i="2"/>
  <c r="AG824" i="2"/>
  <c r="DF824" i="2" s="1"/>
  <c r="V824" i="3" s="1"/>
  <c r="AG337" i="2"/>
  <c r="AG339" i="2"/>
  <c r="AM421" i="2"/>
  <c r="DI421" i="2" s="1"/>
  <c r="Y421" i="3" s="1"/>
  <c r="AM867" i="2"/>
  <c r="DI867" i="2" s="1"/>
  <c r="Y867" i="3" s="1"/>
  <c r="AM877" i="2"/>
  <c r="DI877" i="2" s="1"/>
  <c r="Y877" i="3" s="1"/>
  <c r="AM414" i="2"/>
  <c r="DI414" i="2" s="1"/>
  <c r="Y414" i="3" s="1"/>
  <c r="AM878" i="2"/>
  <c r="DI878" i="2" s="1"/>
  <c r="Y878" i="3" s="1"/>
  <c r="AM880" i="2"/>
  <c r="DI880" i="2" s="1"/>
  <c r="Y880" i="3" s="1"/>
  <c r="AM868" i="2"/>
  <c r="DI868" i="2" s="1"/>
  <c r="Y868" i="3" s="1"/>
  <c r="AM879" i="2"/>
  <c r="DI879" i="2" s="1"/>
  <c r="Y879" i="3" s="1"/>
  <c r="AM409" i="2"/>
  <c r="DI409" i="2" s="1"/>
  <c r="Y409" i="3" s="1"/>
  <c r="AM881" i="2"/>
  <c r="DI881" i="2" s="1"/>
  <c r="Y881" i="3" s="1"/>
  <c r="AM403" i="2"/>
  <c r="DI403" i="2" s="1"/>
  <c r="Y403" i="3" s="1"/>
  <c r="AM408" i="2"/>
  <c r="DI408" i="2" s="1"/>
  <c r="Y408" i="3" s="1"/>
  <c r="AM884" i="2"/>
  <c r="DI884" i="2" s="1"/>
  <c r="Y884" i="3" s="1"/>
  <c r="AM883" i="2"/>
  <c r="DI883" i="2" s="1"/>
  <c r="Y883" i="3" s="1"/>
  <c r="AM420" i="2"/>
  <c r="DI420" i="2" s="1"/>
  <c r="Y420" i="3" s="1"/>
  <c r="AM871" i="2"/>
  <c r="DI871" i="2" s="1"/>
  <c r="Y871" i="3" s="1"/>
  <c r="AM854" i="2"/>
  <c r="DI854" i="2" s="1"/>
  <c r="Y854" i="3" s="1"/>
  <c r="AM873" i="2"/>
  <c r="DI873" i="2" s="1"/>
  <c r="Y873" i="3" s="1"/>
  <c r="AM874" i="2"/>
  <c r="DI874" i="2" s="1"/>
  <c r="Y874" i="3" s="1"/>
  <c r="AM886" i="2"/>
  <c r="DI886" i="2" s="1"/>
  <c r="Y886" i="3" s="1"/>
  <c r="AM415" i="2"/>
  <c r="DI415" i="2" s="1"/>
  <c r="Y415" i="3" s="1"/>
  <c r="AM872" i="2"/>
  <c r="DI872" i="2" s="1"/>
  <c r="Y872" i="3" s="1"/>
  <c r="AM404" i="2"/>
  <c r="DI404" i="2" s="1"/>
  <c r="Y404" i="3" s="1"/>
  <c r="AM412" i="2"/>
  <c r="DI412" i="2" s="1"/>
  <c r="Y412" i="3" s="1"/>
  <c r="AM863" i="2"/>
  <c r="DI863" i="2" s="1"/>
  <c r="Y863" i="3" s="1"/>
  <c r="AM411" i="2"/>
  <c r="DI411" i="2" s="1"/>
  <c r="Y411" i="3" s="1"/>
  <c r="AM882" i="2"/>
  <c r="DI882" i="2" s="1"/>
  <c r="Y882" i="3" s="1"/>
  <c r="AM885" i="2"/>
  <c r="DI885" i="2" s="1"/>
  <c r="Y885" i="3" s="1"/>
  <c r="AM869" i="2"/>
  <c r="DI869" i="2" s="1"/>
  <c r="Y869" i="3" s="1"/>
  <c r="AM870" i="2"/>
  <c r="DI870" i="2" s="1"/>
  <c r="Y870" i="3" s="1"/>
  <c r="AM402" i="2"/>
  <c r="DI402" i="2" s="1"/>
  <c r="Y402" i="3" s="1"/>
  <c r="AM410" i="2"/>
  <c r="DI410" i="2" s="1"/>
  <c r="Y410" i="3" s="1"/>
  <c r="AM419" i="2"/>
  <c r="DI419" i="2" s="1"/>
  <c r="Y419" i="3" s="1"/>
  <c r="AM858" i="2"/>
  <c r="DI858" i="2" s="1"/>
  <c r="Y858" i="3" s="1"/>
  <c r="AM413" i="2"/>
  <c r="DI413" i="2" s="1"/>
  <c r="Y413" i="3" s="1"/>
  <c r="AM859" i="2"/>
  <c r="DI859" i="2" s="1"/>
  <c r="Y859" i="3" s="1"/>
  <c r="AM418" i="2"/>
  <c r="DI418" i="2" s="1"/>
  <c r="Y418" i="3" s="1"/>
  <c r="AM417" i="2"/>
  <c r="DI417" i="2" s="1"/>
  <c r="Y417" i="3" s="1"/>
  <c r="AM416" i="2"/>
  <c r="DI416" i="2" s="1"/>
  <c r="Y416" i="3" s="1"/>
  <c r="AM876" i="2"/>
  <c r="DI876" i="2" s="1"/>
  <c r="Y876" i="3" s="1"/>
  <c r="AM875" i="2"/>
  <c r="DI875" i="2" s="1"/>
  <c r="Y875" i="3" s="1"/>
  <c r="AO406" i="2"/>
  <c r="DJ406" i="2" s="1"/>
  <c r="Z406" i="3" s="1"/>
  <c r="AO422" i="2"/>
  <c r="DJ422" i="2" s="1"/>
  <c r="Z422" i="3" s="1"/>
  <c r="AO855" i="2"/>
  <c r="DJ855" i="2" s="1"/>
  <c r="Z855" i="3" s="1"/>
  <c r="AO864" i="2"/>
  <c r="DJ864" i="2" s="1"/>
  <c r="Z864" i="3" s="1"/>
  <c r="AO860" i="2"/>
  <c r="DJ860" i="2" s="1"/>
  <c r="Z860" i="3" s="1"/>
  <c r="AO423" i="2"/>
  <c r="DJ423" i="2" s="1"/>
  <c r="Z423" i="3" s="1"/>
  <c r="AO887" i="2"/>
  <c r="DJ887" i="2" s="1"/>
  <c r="Z887" i="3" s="1"/>
  <c r="AO888" i="2"/>
  <c r="DJ888" i="2" s="1"/>
  <c r="Z888" i="3" s="1"/>
  <c r="BQ454" i="2"/>
  <c r="DX454" i="2" s="1"/>
  <c r="AN454" i="3" s="1"/>
  <c r="BQ455" i="2"/>
  <c r="DX455" i="2" s="1"/>
  <c r="AN455" i="3" s="1"/>
  <c r="BQ456" i="2"/>
  <c r="DX456" i="2" s="1"/>
  <c r="AN456" i="3" s="1"/>
  <c r="AI895" i="2"/>
  <c r="DG895" i="2" s="1"/>
  <c r="W895" i="3" s="1"/>
  <c r="AI894" i="2"/>
  <c r="DG894" i="2" s="1"/>
  <c r="W894" i="3" s="1"/>
  <c r="O360" i="2"/>
  <c r="O361" i="2"/>
  <c r="CW361" i="2" s="1"/>
  <c r="O782" i="2"/>
  <c r="CW782" i="2" s="1"/>
  <c r="O362" i="2"/>
  <c r="CW362" i="2" s="1"/>
  <c r="O451" i="2"/>
  <c r="CW451" i="2" s="1"/>
  <c r="AK223" i="2"/>
  <c r="DH223" i="2" s="1"/>
  <c r="X223" i="3" s="1"/>
  <c r="AK570" i="2"/>
  <c r="DH570" i="2" s="1"/>
  <c r="X570" i="3" s="1"/>
  <c r="AK569" i="2"/>
  <c r="DH569" i="2" s="1"/>
  <c r="X569" i="3" s="1"/>
  <c r="AK621" i="2"/>
  <c r="DH621" i="2" s="1"/>
  <c r="X621" i="3" s="1"/>
  <c r="AK194" i="2"/>
  <c r="DH194" i="2" s="1"/>
  <c r="X194" i="3" s="1"/>
  <c r="AK195" i="2"/>
  <c r="DH195" i="2" s="1"/>
  <c r="X195" i="3" s="1"/>
  <c r="AK571" i="2"/>
  <c r="DH571" i="2" s="1"/>
  <c r="X571" i="3" s="1"/>
  <c r="AK609" i="2"/>
  <c r="DH609" i="2" s="1"/>
  <c r="X609" i="3" s="1"/>
  <c r="AK212" i="2"/>
  <c r="DH212" i="2" s="1"/>
  <c r="X212" i="3" s="1"/>
  <c r="AK213" i="2"/>
  <c r="DH213" i="2" s="1"/>
  <c r="X213" i="3" s="1"/>
  <c r="AK214" i="2"/>
  <c r="DH214" i="2" s="1"/>
  <c r="X214" i="3" s="1"/>
  <c r="AK610" i="2"/>
  <c r="DH610" i="2" s="1"/>
  <c r="X610" i="3" s="1"/>
  <c r="AK608" i="2"/>
  <c r="DH608" i="2" s="1"/>
  <c r="X608" i="3" s="1"/>
  <c r="Y779" i="2"/>
  <c r="DB779" i="2" s="1"/>
  <c r="R779" i="3" s="1"/>
  <c r="Y781" i="2"/>
  <c r="DB781" i="2" s="1"/>
  <c r="R781" i="3" s="1"/>
  <c r="Y797" i="2"/>
  <c r="DB797" i="2" s="1"/>
  <c r="R797" i="3" s="1"/>
  <c r="Y353" i="2"/>
  <c r="DB353" i="2" s="1"/>
  <c r="R353" i="3" s="1"/>
  <c r="Y351" i="2"/>
  <c r="DB351" i="2" s="1"/>
  <c r="R351" i="3" s="1"/>
  <c r="Y349" i="2"/>
  <c r="DB349" i="2" s="1"/>
  <c r="R349" i="3" s="1"/>
  <c r="Y792" i="2"/>
  <c r="DB792" i="2" s="1"/>
  <c r="R792" i="3" s="1"/>
  <c r="Y350" i="2"/>
  <c r="DB350" i="2" s="1"/>
  <c r="R350" i="3" s="1"/>
  <c r="Y793" i="2"/>
  <c r="DB793" i="2" s="1"/>
  <c r="R793" i="3" s="1"/>
  <c r="Y796" i="2"/>
  <c r="DB796" i="2" s="1"/>
  <c r="R796" i="3" s="1"/>
  <c r="Y352" i="2"/>
  <c r="DB352" i="2" s="1"/>
  <c r="R352" i="3" s="1"/>
  <c r="Y794" i="2"/>
  <c r="DB794" i="2" s="1"/>
  <c r="R794" i="3" s="1"/>
  <c r="Y354" i="2"/>
  <c r="DB354" i="2" s="1"/>
  <c r="R354" i="3" s="1"/>
  <c r="Y795" i="2"/>
  <c r="DB795" i="2" s="1"/>
  <c r="R795" i="3" s="1"/>
  <c r="AS890" i="2"/>
  <c r="DL890" i="2" s="1"/>
  <c r="AB890" i="3" s="1"/>
  <c r="AS425" i="2"/>
  <c r="DL425" i="2" s="1"/>
  <c r="AB425" i="3" s="1"/>
  <c r="AS424" i="2"/>
  <c r="DL424" i="2" s="1"/>
  <c r="AB424" i="3" s="1"/>
  <c r="AS889" i="2"/>
  <c r="DL889" i="2" s="1"/>
  <c r="AB889" i="3" s="1"/>
  <c r="AS856" i="2"/>
  <c r="DL856" i="2" s="1"/>
  <c r="AB856" i="3" s="1"/>
  <c r="BU917" i="2"/>
  <c r="DZ917" i="2" s="1"/>
  <c r="AP917" i="3" s="1"/>
  <c r="BU918" i="2"/>
  <c r="DZ918" i="2" s="1"/>
  <c r="AP918" i="3" s="1"/>
  <c r="BU80" i="2"/>
  <c r="DZ80" i="2" s="1"/>
  <c r="AP80" i="3" s="1"/>
  <c r="BU81" i="2"/>
  <c r="DZ81" i="2" s="1"/>
  <c r="AP81" i="3" s="1"/>
  <c r="BU83" i="2"/>
  <c r="DZ83" i="2" s="1"/>
  <c r="AP83" i="3" s="1"/>
  <c r="BU919" i="2"/>
  <c r="DZ919" i="2" s="1"/>
  <c r="AP919" i="3" s="1"/>
  <c r="BU921" i="2"/>
  <c r="DZ921" i="2" s="1"/>
  <c r="AP921" i="3" s="1"/>
  <c r="BU916" i="2"/>
  <c r="DZ916" i="2" s="1"/>
  <c r="AP916" i="3" s="1"/>
  <c r="BU84" i="2"/>
  <c r="DZ84" i="2" s="1"/>
  <c r="AP84" i="3" s="1"/>
  <c r="BU79" i="2"/>
  <c r="DZ79" i="2" s="1"/>
  <c r="AP79" i="3" s="1"/>
  <c r="BU82" i="2"/>
  <c r="DZ82" i="2" s="1"/>
  <c r="AP82" i="3" s="1"/>
  <c r="BU920" i="2"/>
  <c r="DZ920" i="2" s="1"/>
  <c r="AP920" i="3" s="1"/>
  <c r="AC636" i="2"/>
  <c r="DD636" i="2" s="1"/>
  <c r="T636" i="3" s="1"/>
  <c r="AC241" i="2"/>
  <c r="DD241" i="2" s="1"/>
  <c r="T241" i="3" s="1"/>
  <c r="AC243" i="2"/>
  <c r="DD243" i="2" s="1"/>
  <c r="T243" i="3" s="1"/>
  <c r="AC638" i="2"/>
  <c r="DD638" i="2" s="1"/>
  <c r="T638" i="3" s="1"/>
  <c r="AC635" i="2"/>
  <c r="DD635" i="2" s="1"/>
  <c r="T635" i="3" s="1"/>
  <c r="AC439" i="2"/>
  <c r="DD439" i="2" s="1"/>
  <c r="T439" i="3" s="1"/>
  <c r="AC242" i="2"/>
  <c r="DD242" i="2" s="1"/>
  <c r="T242" i="3" s="1"/>
  <c r="AC634" i="2"/>
  <c r="DD634" i="2" s="1"/>
  <c r="T634" i="3" s="1"/>
  <c r="AC637" i="2"/>
  <c r="DD637" i="2" s="1"/>
  <c r="T637" i="3" s="1"/>
  <c r="AC653" i="2"/>
  <c r="DD653" i="2" s="1"/>
  <c r="T653" i="3" s="1"/>
  <c r="CC919" i="2"/>
  <c r="ED919" i="2" s="1"/>
  <c r="AT919" i="3" s="1"/>
  <c r="CC917" i="2"/>
  <c r="ED917" i="2" s="1"/>
  <c r="AT917" i="3" s="1"/>
  <c r="CC84" i="2"/>
  <c r="ED84" i="2" s="1"/>
  <c r="AT84" i="3" s="1"/>
  <c r="CC916" i="2"/>
  <c r="ED916" i="2" s="1"/>
  <c r="AT916" i="3" s="1"/>
  <c r="CC920" i="2"/>
  <c r="ED920" i="2" s="1"/>
  <c r="AT920" i="3" s="1"/>
  <c r="CC83" i="2"/>
  <c r="ED83" i="2" s="1"/>
  <c r="AT83" i="3" s="1"/>
  <c r="CC79" i="2"/>
  <c r="ED79" i="2" s="1"/>
  <c r="AT79" i="3" s="1"/>
  <c r="CC918" i="2"/>
  <c r="ED918" i="2" s="1"/>
  <c r="AT918" i="3" s="1"/>
  <c r="CC82" i="2"/>
  <c r="ED82" i="2" s="1"/>
  <c r="AT82" i="3" s="1"/>
  <c r="CC80" i="2"/>
  <c r="ED80" i="2" s="1"/>
  <c r="AT80" i="3" s="1"/>
  <c r="CC921" i="2"/>
  <c r="ED921" i="2" s="1"/>
  <c r="AT921" i="3" s="1"/>
  <c r="CC81" i="2"/>
  <c r="ED81" i="2" s="1"/>
  <c r="AT81" i="3" s="1"/>
  <c r="CC912" i="2"/>
  <c r="ED912" i="2" s="1"/>
  <c r="AT912" i="3" s="1"/>
  <c r="CC914" i="2"/>
  <c r="ED914" i="2" s="1"/>
  <c r="AT914" i="3" s="1"/>
  <c r="CC913" i="2"/>
  <c r="ED913" i="2" s="1"/>
  <c r="AT913" i="3" s="1"/>
  <c r="CC77" i="2"/>
  <c r="ED77" i="2" s="1"/>
  <c r="AT77" i="3" s="1"/>
  <c r="CC75" i="2"/>
  <c r="ED75" i="2" s="1"/>
  <c r="AT75" i="3" s="1"/>
  <c r="CC911" i="2"/>
  <c r="ED911" i="2" s="1"/>
  <c r="AT911" i="3" s="1"/>
  <c r="CC76" i="2"/>
  <c r="ED76" i="2" s="1"/>
  <c r="AT76" i="3" s="1"/>
  <c r="BO926" i="2"/>
  <c r="DW926" i="2" s="1"/>
  <c r="AM926" i="3" s="1"/>
  <c r="BO88" i="2"/>
  <c r="DW88" i="2" s="1"/>
  <c r="AM88" i="3" s="1"/>
  <c r="BO87" i="2"/>
  <c r="DW87" i="2" s="1"/>
  <c r="AM87" i="3" s="1"/>
  <c r="BO925" i="2"/>
  <c r="DW925" i="2" s="1"/>
  <c r="AM925" i="3" s="1"/>
  <c r="BO923" i="2"/>
  <c r="DW923" i="2" s="1"/>
  <c r="AM923" i="3" s="1"/>
  <c r="BO927" i="2"/>
  <c r="DW927" i="2" s="1"/>
  <c r="AM927" i="3" s="1"/>
  <c r="BO924" i="2"/>
  <c r="DW924" i="2" s="1"/>
  <c r="AM924" i="3" s="1"/>
  <c r="BO86" i="2"/>
  <c r="DW86" i="2" s="1"/>
  <c r="AM86" i="3" s="1"/>
  <c r="AG904" i="2"/>
  <c r="DF904" i="2" s="1"/>
  <c r="V904" i="3" s="1"/>
  <c r="AG32" i="2"/>
  <c r="DF32" i="2" s="1"/>
  <c r="V32" i="3" s="1"/>
  <c r="AG33" i="2"/>
  <c r="DF33" i="2" s="1"/>
  <c r="V33" i="3" s="1"/>
  <c r="AG905" i="2"/>
  <c r="DF905" i="2" s="1"/>
  <c r="V905" i="3" s="1"/>
  <c r="BA949" i="2"/>
  <c r="DP949" i="2" s="1"/>
  <c r="AF949" i="3" s="1"/>
  <c r="BA948" i="2"/>
  <c r="DP948" i="2" s="1"/>
  <c r="AF948" i="3" s="1"/>
  <c r="BA96" i="2"/>
  <c r="DP96" i="2" s="1"/>
  <c r="AF96" i="3" s="1"/>
  <c r="BA97" i="2"/>
  <c r="DP97" i="2" s="1"/>
  <c r="AF97" i="3" s="1"/>
  <c r="AM587" i="2"/>
  <c r="DI587" i="2" s="1"/>
  <c r="Y587" i="3" s="1"/>
  <c r="AM436" i="2"/>
  <c r="DI436" i="2" s="1"/>
  <c r="Y436" i="3" s="1"/>
  <c r="AM433" i="2"/>
  <c r="DI433" i="2" s="1"/>
  <c r="Y433" i="3" s="1"/>
  <c r="AM590" i="2"/>
  <c r="DI590" i="2" s="1"/>
  <c r="Y590" i="3" s="1"/>
  <c r="AM546" i="2"/>
  <c r="DI546" i="2" s="1"/>
  <c r="Y546" i="3" s="1"/>
  <c r="AM434" i="2"/>
  <c r="DI434" i="2" s="1"/>
  <c r="Y434" i="3" s="1"/>
  <c r="AM588" i="2"/>
  <c r="DI588" i="2" s="1"/>
  <c r="Y588" i="3" s="1"/>
  <c r="AM435" i="2"/>
  <c r="DI435" i="2" s="1"/>
  <c r="Y435" i="3" s="1"/>
  <c r="AM589" i="2"/>
  <c r="DI589" i="2" s="1"/>
  <c r="Y589" i="3" s="1"/>
  <c r="AM205" i="2"/>
  <c r="DI205" i="2" s="1"/>
  <c r="Y205" i="3" s="1"/>
  <c r="AM623" i="2"/>
  <c r="DI623" i="2" s="1"/>
  <c r="Y623" i="3" s="1"/>
  <c r="AM208" i="2"/>
  <c r="DI208" i="2" s="1"/>
  <c r="Y208" i="3" s="1"/>
  <c r="AM581" i="2"/>
  <c r="DI581" i="2" s="1"/>
  <c r="Y581" i="3" s="1"/>
  <c r="AM225" i="2"/>
  <c r="DI225" i="2" s="1"/>
  <c r="Y225" i="3" s="1"/>
  <c r="AM580" i="2"/>
  <c r="DI580" i="2" s="1"/>
  <c r="Y580" i="3" s="1"/>
  <c r="AM585" i="2"/>
  <c r="DI585" i="2" s="1"/>
  <c r="Y585" i="3" s="1"/>
  <c r="AM583" i="2"/>
  <c r="DI583" i="2" s="1"/>
  <c r="Y583" i="3" s="1"/>
  <c r="AM582" i="2"/>
  <c r="DI582" i="2" s="1"/>
  <c r="Y582" i="3" s="1"/>
  <c r="AM584" i="2"/>
  <c r="DI584" i="2" s="1"/>
  <c r="Y584" i="3" s="1"/>
  <c r="AM206" i="2"/>
  <c r="DI206" i="2" s="1"/>
  <c r="Y206" i="3" s="1"/>
  <c r="AM207" i="2"/>
  <c r="DI207" i="2" s="1"/>
  <c r="Y207" i="3" s="1"/>
  <c r="BW454" i="2"/>
  <c r="EA454" i="2" s="1"/>
  <c r="AQ454" i="3" s="1"/>
  <c r="BW455" i="2"/>
  <c r="EA455" i="2" s="1"/>
  <c r="AQ455" i="3" s="1"/>
  <c r="BW456" i="2"/>
  <c r="EA456" i="2" s="1"/>
  <c r="AQ456" i="3" s="1"/>
  <c r="AW510" i="2"/>
  <c r="DN510" i="2" s="1"/>
  <c r="AD510" i="3" s="1"/>
  <c r="AW427" i="2"/>
  <c r="DN427" i="2" s="1"/>
  <c r="AD427" i="3" s="1"/>
  <c r="AW509" i="2"/>
  <c r="DN509" i="2" s="1"/>
  <c r="AD509" i="3" s="1"/>
  <c r="AW428" i="2"/>
  <c r="CA856" i="2"/>
  <c r="EC856" i="2" s="1"/>
  <c r="AS856" i="3" s="1"/>
  <c r="CA889" i="2"/>
  <c r="EC889" i="2" s="1"/>
  <c r="AS889" i="3" s="1"/>
  <c r="CA425" i="2"/>
  <c r="EC425" i="2" s="1"/>
  <c r="AS425" i="3" s="1"/>
  <c r="CA890" i="2"/>
  <c r="EC890" i="2" s="1"/>
  <c r="AS890" i="3" s="1"/>
  <c r="CA424" i="2"/>
  <c r="EC424" i="2" s="1"/>
  <c r="AS424" i="3" s="1"/>
  <c r="AK869" i="2"/>
  <c r="DH869" i="2" s="1"/>
  <c r="X869" i="3" s="1"/>
  <c r="AK402" i="2"/>
  <c r="DH402" i="2" s="1"/>
  <c r="X402" i="3" s="1"/>
  <c r="AK868" i="2"/>
  <c r="DH868" i="2" s="1"/>
  <c r="X868" i="3" s="1"/>
  <c r="AK858" i="2"/>
  <c r="DH858" i="2" s="1"/>
  <c r="X858" i="3" s="1"/>
  <c r="AK875" i="2"/>
  <c r="DH875" i="2" s="1"/>
  <c r="X875" i="3" s="1"/>
  <c r="AK416" i="2"/>
  <c r="DH416" i="2" s="1"/>
  <c r="X416" i="3" s="1"/>
  <c r="AK417" i="2"/>
  <c r="DH417" i="2" s="1"/>
  <c r="X417" i="3" s="1"/>
  <c r="AK884" i="2"/>
  <c r="DH884" i="2" s="1"/>
  <c r="X884" i="3" s="1"/>
  <c r="AK414" i="2"/>
  <c r="DH414" i="2" s="1"/>
  <c r="X414" i="3" s="1"/>
  <c r="AK873" i="2"/>
  <c r="DH873" i="2" s="1"/>
  <c r="X873" i="3" s="1"/>
  <c r="AK872" i="2"/>
  <c r="DH872" i="2" s="1"/>
  <c r="X872" i="3" s="1"/>
  <c r="AK409" i="2"/>
  <c r="DH409" i="2" s="1"/>
  <c r="X409" i="3" s="1"/>
  <c r="AK412" i="2"/>
  <c r="DH412" i="2" s="1"/>
  <c r="X412" i="3" s="1"/>
  <c r="AK883" i="2"/>
  <c r="DH883" i="2" s="1"/>
  <c r="X883" i="3" s="1"/>
  <c r="AK410" i="2"/>
  <c r="DH410" i="2" s="1"/>
  <c r="X410" i="3" s="1"/>
  <c r="AK415" i="2"/>
  <c r="DH415" i="2" s="1"/>
  <c r="X415" i="3" s="1"/>
  <c r="AK885" i="2"/>
  <c r="DH885" i="2" s="1"/>
  <c r="X885" i="3" s="1"/>
  <c r="AK874" i="2"/>
  <c r="DH874" i="2" s="1"/>
  <c r="X874" i="3" s="1"/>
  <c r="AK408" i="2"/>
  <c r="DH408" i="2" s="1"/>
  <c r="X408" i="3" s="1"/>
  <c r="AK411" i="2"/>
  <c r="DH411" i="2" s="1"/>
  <c r="X411" i="3" s="1"/>
  <c r="AK877" i="2"/>
  <c r="DH877" i="2" s="1"/>
  <c r="X877" i="3" s="1"/>
  <c r="AK882" i="2"/>
  <c r="DH882" i="2" s="1"/>
  <c r="X882" i="3" s="1"/>
  <c r="AK421" i="2"/>
  <c r="DH421" i="2" s="1"/>
  <c r="X421" i="3" s="1"/>
  <c r="AK863" i="2"/>
  <c r="DH863" i="2" s="1"/>
  <c r="X863" i="3" s="1"/>
  <c r="AK854" i="2"/>
  <c r="DH854" i="2" s="1"/>
  <c r="X854" i="3" s="1"/>
  <c r="AK420" i="2"/>
  <c r="DH420" i="2" s="1"/>
  <c r="X420" i="3" s="1"/>
  <c r="AK413" i="2"/>
  <c r="DH413" i="2" s="1"/>
  <c r="X413" i="3" s="1"/>
  <c r="AK867" i="2"/>
  <c r="DH867" i="2" s="1"/>
  <c r="X867" i="3" s="1"/>
  <c r="AK886" i="2"/>
  <c r="DH886" i="2" s="1"/>
  <c r="X886" i="3" s="1"/>
  <c r="AK876" i="2"/>
  <c r="DH876" i="2" s="1"/>
  <c r="X876" i="3" s="1"/>
  <c r="AK870" i="2"/>
  <c r="DH870" i="2" s="1"/>
  <c r="X870" i="3" s="1"/>
  <c r="AK871" i="2"/>
  <c r="DH871" i="2" s="1"/>
  <c r="X871" i="3" s="1"/>
  <c r="AK404" i="2"/>
  <c r="DH404" i="2" s="1"/>
  <c r="X404" i="3" s="1"/>
  <c r="AK880" i="2"/>
  <c r="DH880" i="2" s="1"/>
  <c r="X880" i="3" s="1"/>
  <c r="AK403" i="2"/>
  <c r="DH403" i="2" s="1"/>
  <c r="X403" i="3" s="1"/>
  <c r="AK879" i="2"/>
  <c r="DH879" i="2" s="1"/>
  <c r="X879" i="3" s="1"/>
  <c r="AK881" i="2"/>
  <c r="DH881" i="2" s="1"/>
  <c r="X881" i="3" s="1"/>
  <c r="AK419" i="2"/>
  <c r="DH419" i="2" s="1"/>
  <c r="X419" i="3" s="1"/>
  <c r="AK878" i="2"/>
  <c r="DH878" i="2" s="1"/>
  <c r="X878" i="3" s="1"/>
  <c r="AK418" i="2"/>
  <c r="DH418" i="2" s="1"/>
  <c r="X418" i="3" s="1"/>
  <c r="AK859" i="2"/>
  <c r="DH859" i="2" s="1"/>
  <c r="X859" i="3" s="1"/>
  <c r="AQ802" i="2"/>
  <c r="DK802" i="2" s="1"/>
  <c r="AA802" i="3" s="1"/>
  <c r="AQ803" i="2"/>
  <c r="DK803" i="2" s="1"/>
  <c r="AA803" i="3" s="1"/>
  <c r="AQ801" i="2"/>
  <c r="DK801" i="2" s="1"/>
  <c r="AA801" i="3" s="1"/>
  <c r="AQ356" i="2"/>
  <c r="DK356" i="2" s="1"/>
  <c r="AA356" i="3" s="1"/>
  <c r="AQ357" i="2"/>
  <c r="DK357" i="2" s="1"/>
  <c r="AA357" i="3" s="1"/>
  <c r="AQ355" i="2"/>
  <c r="DK355" i="2" s="1"/>
  <c r="AA355" i="3" s="1"/>
  <c r="AQ800" i="2"/>
  <c r="DK800" i="2" s="1"/>
  <c r="AA800" i="3" s="1"/>
  <c r="AQ798" i="2"/>
  <c r="DK798" i="2" s="1"/>
  <c r="AA798" i="3" s="1"/>
  <c r="AQ799" i="2"/>
  <c r="DK799" i="2" s="1"/>
  <c r="AA799" i="3" s="1"/>
  <c r="BC855" i="2"/>
  <c r="DQ855" i="2" s="1"/>
  <c r="AG855" i="3" s="1"/>
  <c r="BC422" i="2"/>
  <c r="DQ422" i="2" s="1"/>
  <c r="AG422" i="3" s="1"/>
  <c r="BC406" i="2"/>
  <c r="DQ406" i="2" s="1"/>
  <c r="AG406" i="3" s="1"/>
  <c r="BC864" i="2"/>
  <c r="DQ864" i="2" s="1"/>
  <c r="AG864" i="3" s="1"/>
  <c r="BC888" i="2"/>
  <c r="DQ888" i="2" s="1"/>
  <c r="AG888" i="3" s="1"/>
  <c r="BC860" i="2"/>
  <c r="DQ860" i="2" s="1"/>
  <c r="AG860" i="3" s="1"/>
  <c r="BC423" i="2"/>
  <c r="DQ423" i="2" s="1"/>
  <c r="AG423" i="3" s="1"/>
  <c r="BC887" i="2"/>
  <c r="DQ887" i="2" s="1"/>
  <c r="AG887" i="3" s="1"/>
  <c r="U215" i="2"/>
  <c r="CZ215" i="2" s="1"/>
  <c r="P215" i="3" s="1"/>
  <c r="U617" i="2"/>
  <c r="CZ617" i="2" s="1"/>
  <c r="P617" i="3" s="1"/>
  <c r="U551" i="2"/>
  <c r="CZ551" i="2" s="1"/>
  <c r="P551" i="3" s="1"/>
  <c r="U550" i="2"/>
  <c r="CZ550" i="2" s="1"/>
  <c r="P550" i="3" s="1"/>
  <c r="U163" i="2"/>
  <c r="CZ163" i="2" s="1"/>
  <c r="P163" i="3" s="1"/>
  <c r="U216" i="2"/>
  <c r="CZ216" i="2" s="1"/>
  <c r="P216" i="3" s="1"/>
  <c r="U616" i="2"/>
  <c r="CZ616" i="2" s="1"/>
  <c r="P616" i="3" s="1"/>
  <c r="U217" i="2"/>
  <c r="CZ217" i="2" s="1"/>
  <c r="P217" i="3" s="1"/>
  <c r="U553" i="2"/>
  <c r="CZ553" i="2" s="1"/>
  <c r="P553" i="3" s="1"/>
  <c r="U820" i="2"/>
  <c r="CZ820" i="2" s="1"/>
  <c r="P820" i="3" s="1"/>
  <c r="U554" i="2"/>
  <c r="CZ554" i="2" s="1"/>
  <c r="P554" i="3" s="1"/>
  <c r="U611" i="2"/>
  <c r="CZ611" i="2" s="1"/>
  <c r="P611" i="3" s="1"/>
  <c r="U615" i="2"/>
  <c r="CZ615" i="2" s="1"/>
  <c r="P615" i="3" s="1"/>
  <c r="U552" i="2"/>
  <c r="CZ552" i="2" s="1"/>
  <c r="P552" i="3" s="1"/>
  <c r="U612" i="2"/>
  <c r="CZ612" i="2" s="1"/>
  <c r="P612" i="3" s="1"/>
  <c r="U162" i="2"/>
  <c r="CZ162" i="2" s="1"/>
  <c r="P162" i="3" s="1"/>
  <c r="U365" i="2"/>
  <c r="CZ365" i="2" s="1"/>
  <c r="P365" i="3" s="1"/>
  <c r="U219" i="2"/>
  <c r="CZ219" i="2" s="1"/>
  <c r="P219" i="3" s="1"/>
  <c r="U613" i="2"/>
  <c r="CZ613" i="2" s="1"/>
  <c r="P613" i="3" s="1"/>
  <c r="U614" i="2"/>
  <c r="CZ614" i="2" s="1"/>
  <c r="P614" i="3" s="1"/>
  <c r="U218" i="2"/>
  <c r="CZ218" i="2" s="1"/>
  <c r="P218" i="3" s="1"/>
  <c r="Y504" i="2"/>
  <c r="DB504" i="2" s="1"/>
  <c r="R504" i="3" s="1"/>
  <c r="Y124" i="2"/>
  <c r="DB124" i="2" s="1"/>
  <c r="R124" i="3" s="1"/>
  <c r="W381" i="2"/>
  <c r="W838" i="2"/>
  <c r="DA838" i="2" s="1"/>
  <c r="Q838" i="3" s="1"/>
  <c r="W837" i="2"/>
  <c r="DA837" i="2" s="1"/>
  <c r="Q837" i="3" s="1"/>
  <c r="W382" i="2"/>
  <c r="W828" i="2"/>
  <c r="DA828" i="2" s="1"/>
  <c r="Q828" i="3" s="1"/>
  <c r="AA195" i="2"/>
  <c r="DC195" i="2" s="1"/>
  <c r="S195" i="3" s="1"/>
  <c r="AA621" i="2"/>
  <c r="DC621" i="2" s="1"/>
  <c r="S621" i="3" s="1"/>
  <c r="AA570" i="2"/>
  <c r="DC570" i="2" s="1"/>
  <c r="S570" i="3" s="1"/>
  <c r="AA569" i="2"/>
  <c r="DC569" i="2" s="1"/>
  <c r="S569" i="3" s="1"/>
  <c r="AA223" i="2"/>
  <c r="DC223" i="2" s="1"/>
  <c r="S223" i="3" s="1"/>
  <c r="AA571" i="2"/>
  <c r="DC571" i="2" s="1"/>
  <c r="S571" i="3" s="1"/>
  <c r="AA194" i="2"/>
  <c r="DC194" i="2" s="1"/>
  <c r="S194" i="3" s="1"/>
  <c r="AA614" i="2"/>
  <c r="DC614" i="2" s="1"/>
  <c r="S614" i="3" s="1"/>
  <c r="AA550" i="2"/>
  <c r="DC550" i="2" s="1"/>
  <c r="S550" i="3" s="1"/>
  <c r="AA613" i="2"/>
  <c r="DC613" i="2" s="1"/>
  <c r="S613" i="3" s="1"/>
  <c r="AA219" i="2"/>
  <c r="DC219" i="2" s="1"/>
  <c r="S219" i="3" s="1"/>
  <c r="AA217" i="2"/>
  <c r="DC217" i="2" s="1"/>
  <c r="S217" i="3" s="1"/>
  <c r="AA551" i="2"/>
  <c r="DC551" i="2" s="1"/>
  <c r="S551" i="3" s="1"/>
  <c r="AA611" i="2"/>
  <c r="DC611" i="2" s="1"/>
  <c r="S611" i="3" s="1"/>
  <c r="AA612" i="2"/>
  <c r="DC612" i="2" s="1"/>
  <c r="S612" i="3" s="1"/>
  <c r="AA552" i="2"/>
  <c r="DC552" i="2" s="1"/>
  <c r="S552" i="3" s="1"/>
  <c r="AA553" i="2"/>
  <c r="DC553" i="2" s="1"/>
  <c r="S553" i="3" s="1"/>
  <c r="AA162" i="2"/>
  <c r="DC162" i="2" s="1"/>
  <c r="S162" i="3" s="1"/>
  <c r="AA820" i="2"/>
  <c r="DC820" i="2" s="1"/>
  <c r="S820" i="3" s="1"/>
  <c r="AA617" i="2"/>
  <c r="DC617" i="2" s="1"/>
  <c r="S617" i="3" s="1"/>
  <c r="AA365" i="2"/>
  <c r="DC365" i="2" s="1"/>
  <c r="S365" i="3" s="1"/>
  <c r="AA615" i="2"/>
  <c r="DC615" i="2" s="1"/>
  <c r="S615" i="3" s="1"/>
  <c r="AA216" i="2"/>
  <c r="DC216" i="2" s="1"/>
  <c r="S216" i="3" s="1"/>
  <c r="AA554" i="2"/>
  <c r="DC554" i="2" s="1"/>
  <c r="S554" i="3" s="1"/>
  <c r="AA616" i="2"/>
  <c r="DC616" i="2" s="1"/>
  <c r="S616" i="3" s="1"/>
  <c r="AA163" i="2"/>
  <c r="DC163" i="2" s="1"/>
  <c r="S163" i="3" s="1"/>
  <c r="AA218" i="2"/>
  <c r="DC218" i="2" s="1"/>
  <c r="S218" i="3" s="1"/>
  <c r="AA215" i="2"/>
  <c r="DC215" i="2" s="1"/>
  <c r="S215" i="3" s="1"/>
  <c r="BG82" i="2"/>
  <c r="DS82" i="2" s="1"/>
  <c r="AI82" i="3" s="1"/>
  <c r="BG917" i="2"/>
  <c r="DS917" i="2" s="1"/>
  <c r="AI917" i="3" s="1"/>
  <c r="BG83" i="2"/>
  <c r="DS83" i="2" s="1"/>
  <c r="AI83" i="3" s="1"/>
  <c r="BG80" i="2"/>
  <c r="DS80" i="2" s="1"/>
  <c r="AI80" i="3" s="1"/>
  <c r="BG921" i="2"/>
  <c r="DS921" i="2" s="1"/>
  <c r="AI921" i="3" s="1"/>
  <c r="BG918" i="2"/>
  <c r="DS918" i="2" s="1"/>
  <c r="AI918" i="3" s="1"/>
  <c r="BG84" i="2"/>
  <c r="DS84" i="2" s="1"/>
  <c r="AI84" i="3" s="1"/>
  <c r="BG916" i="2"/>
  <c r="DS916" i="2" s="1"/>
  <c r="AI916" i="3" s="1"/>
  <c r="BG919" i="2"/>
  <c r="DS919" i="2" s="1"/>
  <c r="AI919" i="3" s="1"/>
  <c r="BG920" i="2"/>
  <c r="DS920" i="2" s="1"/>
  <c r="AI920" i="3" s="1"/>
  <c r="BG81" i="2"/>
  <c r="DS81" i="2" s="1"/>
  <c r="AI81" i="3" s="1"/>
  <c r="BG79" i="2"/>
  <c r="DS79" i="2" s="1"/>
  <c r="AI79" i="3" s="1"/>
  <c r="BO355" i="2"/>
  <c r="DW355" i="2" s="1"/>
  <c r="AM355" i="3" s="1"/>
  <c r="BO798" i="2"/>
  <c r="DW798" i="2" s="1"/>
  <c r="AM798" i="3" s="1"/>
  <c r="BO800" i="2"/>
  <c r="DW800" i="2" s="1"/>
  <c r="AM800" i="3" s="1"/>
  <c r="BO357" i="2"/>
  <c r="DW357" i="2" s="1"/>
  <c r="AM357" i="3" s="1"/>
  <c r="BO802" i="2"/>
  <c r="DW802" i="2" s="1"/>
  <c r="AM802" i="3" s="1"/>
  <c r="BO803" i="2"/>
  <c r="DW803" i="2" s="1"/>
  <c r="AM803" i="3" s="1"/>
  <c r="BO799" i="2"/>
  <c r="DW799" i="2" s="1"/>
  <c r="AM799" i="3" s="1"/>
  <c r="BO801" i="2"/>
  <c r="DW801" i="2" s="1"/>
  <c r="AM801" i="3" s="1"/>
  <c r="BO356" i="2"/>
  <c r="DW356" i="2" s="1"/>
  <c r="AM356" i="3" s="1"/>
  <c r="S189" i="2"/>
  <c r="CY189" i="2" s="1"/>
  <c r="O189" i="3" s="1"/>
  <c r="S220" i="2"/>
  <c r="CY220" i="2" s="1"/>
  <c r="O220" i="3" s="1"/>
  <c r="S618" i="2"/>
  <c r="CY618" i="2" s="1"/>
  <c r="O618" i="3" s="1"/>
  <c r="S620" i="2"/>
  <c r="CY620" i="2" s="1"/>
  <c r="O620" i="3" s="1"/>
  <c r="S167" i="2"/>
  <c r="S567" i="2"/>
  <c r="CY567" i="2" s="1"/>
  <c r="O567" i="3" s="1"/>
  <c r="S165" i="2"/>
  <c r="CY165" i="2" s="1"/>
  <c r="O165" i="3" s="1"/>
  <c r="S556" i="2"/>
  <c r="CY556" i="2" s="1"/>
  <c r="O556" i="3" s="1"/>
  <c r="S192" i="2"/>
  <c r="CY192" i="2" s="1"/>
  <c r="O192" i="3" s="1"/>
  <c r="S166" i="2"/>
  <c r="CY166" i="2" s="1"/>
  <c r="O166" i="3" s="1"/>
  <c r="S190" i="2"/>
  <c r="S221" i="2"/>
  <c r="CY221" i="2" s="1"/>
  <c r="O221" i="3" s="1"/>
  <c r="S222" i="2"/>
  <c r="CY222" i="2" s="1"/>
  <c r="O222" i="3" s="1"/>
  <c r="S557" i="2"/>
  <c r="CY557" i="2" s="1"/>
  <c r="O557" i="3" s="1"/>
  <c r="S568" i="2"/>
  <c r="CY568" i="2" s="1"/>
  <c r="O568" i="3" s="1"/>
  <c r="S619" i="2"/>
  <c r="CY619" i="2" s="1"/>
  <c r="O619" i="3" s="1"/>
  <c r="S555" i="2"/>
  <c r="CY555" i="2" s="1"/>
  <c r="O555" i="3" s="1"/>
  <c r="AC312" i="2"/>
  <c r="DD312" i="2" s="1"/>
  <c r="T312" i="3" s="1"/>
  <c r="AC315" i="2"/>
  <c r="DD315" i="2" s="1"/>
  <c r="T315" i="3" s="1"/>
  <c r="AC746" i="2"/>
  <c r="DD746" i="2" s="1"/>
  <c r="T746" i="3" s="1"/>
  <c r="AC316" i="2"/>
  <c r="DD316" i="2" s="1"/>
  <c r="T316" i="3" s="1"/>
  <c r="AC743" i="2"/>
  <c r="DD743" i="2" s="1"/>
  <c r="T743" i="3" s="1"/>
  <c r="AC724" i="2"/>
  <c r="DD724" i="2" s="1"/>
  <c r="T724" i="3" s="1"/>
  <c r="AC313" i="2"/>
  <c r="DD313" i="2" s="1"/>
  <c r="T313" i="3" s="1"/>
  <c r="AC742" i="2"/>
  <c r="DD742" i="2" s="1"/>
  <c r="T742" i="3" s="1"/>
  <c r="AC314" i="2"/>
  <c r="DD314" i="2" s="1"/>
  <c r="T314" i="3" s="1"/>
  <c r="AC741" i="2"/>
  <c r="DD741" i="2" s="1"/>
  <c r="T741" i="3" s="1"/>
  <c r="AC317" i="2"/>
  <c r="DD317" i="2" s="1"/>
  <c r="T317" i="3" s="1"/>
  <c r="AC745" i="2"/>
  <c r="DD745" i="2" s="1"/>
  <c r="T745" i="3" s="1"/>
  <c r="AC744" i="2"/>
  <c r="DD744" i="2" s="1"/>
  <c r="T744" i="3" s="1"/>
  <c r="BI925" i="2"/>
  <c r="DT925" i="2" s="1"/>
  <c r="AJ925" i="3" s="1"/>
  <c r="BI86" i="2"/>
  <c r="DT86" i="2" s="1"/>
  <c r="AJ86" i="3" s="1"/>
  <c r="BI927" i="2"/>
  <c r="DT927" i="2" s="1"/>
  <c r="AJ927" i="3" s="1"/>
  <c r="BI926" i="2"/>
  <c r="DT926" i="2" s="1"/>
  <c r="AJ926" i="3" s="1"/>
  <c r="BI923" i="2"/>
  <c r="DT923" i="2" s="1"/>
  <c r="AJ923" i="3" s="1"/>
  <c r="BI87" i="2"/>
  <c r="DT87" i="2" s="1"/>
  <c r="AJ87" i="3" s="1"/>
  <c r="BI88" i="2"/>
  <c r="DT88" i="2" s="1"/>
  <c r="AJ88" i="3" s="1"/>
  <c r="BI924" i="2"/>
  <c r="DT924" i="2" s="1"/>
  <c r="AJ924" i="3" s="1"/>
  <c r="AO784" i="2"/>
  <c r="DJ784" i="2" s="1"/>
  <c r="Z784" i="3" s="1"/>
  <c r="AO783" i="2"/>
  <c r="DJ783" i="2" s="1"/>
  <c r="Z783" i="3" s="1"/>
  <c r="AO340" i="2"/>
  <c r="DJ340" i="2" s="1"/>
  <c r="Z340" i="3" s="1"/>
  <c r="AO341" i="2"/>
  <c r="DJ341" i="2" s="1"/>
  <c r="Z341" i="3" s="1"/>
  <c r="BU855" i="2"/>
  <c r="DZ855" i="2" s="1"/>
  <c r="AP855" i="3" s="1"/>
  <c r="BU860" i="2"/>
  <c r="DZ860" i="2" s="1"/>
  <c r="AP860" i="3" s="1"/>
  <c r="BU422" i="2"/>
  <c r="DZ422" i="2" s="1"/>
  <c r="AP422" i="3" s="1"/>
  <c r="BU423" i="2"/>
  <c r="DZ423" i="2" s="1"/>
  <c r="AP423" i="3" s="1"/>
  <c r="BU406" i="2"/>
  <c r="DZ406" i="2" s="1"/>
  <c r="AP406" i="3" s="1"/>
  <c r="BU888" i="2"/>
  <c r="DZ888" i="2" s="1"/>
  <c r="AP888" i="3" s="1"/>
  <c r="BU864" i="2"/>
  <c r="DZ864" i="2" s="1"/>
  <c r="AP864" i="3" s="1"/>
  <c r="BU887" i="2"/>
  <c r="DZ887" i="2" s="1"/>
  <c r="AP887" i="3" s="1"/>
  <c r="O456" i="2"/>
  <c r="CW456" i="2" s="1"/>
  <c r="O455" i="2"/>
  <c r="CW455" i="2" s="1"/>
  <c r="O454" i="2"/>
  <c r="CW454" i="2" s="1"/>
  <c r="AS563" i="2"/>
  <c r="DL563" i="2" s="1"/>
  <c r="AB563" i="3" s="1"/>
  <c r="AK840" i="2"/>
  <c r="DH840" i="2" s="1"/>
  <c r="X840" i="3" s="1"/>
  <c r="AK384" i="2"/>
  <c r="DH384" i="2" s="1"/>
  <c r="X384" i="3" s="1"/>
  <c r="AK385" i="2"/>
  <c r="DH385" i="2" s="1"/>
  <c r="X385" i="3" s="1"/>
  <c r="AK839" i="2"/>
  <c r="DH839" i="2" s="1"/>
  <c r="X839" i="3" s="1"/>
  <c r="AK842" i="2"/>
  <c r="DH842" i="2" s="1"/>
  <c r="X842" i="3" s="1"/>
  <c r="AK841" i="2"/>
  <c r="DH841" i="2" s="1"/>
  <c r="X841" i="3" s="1"/>
  <c r="AK851" i="2"/>
  <c r="DH851" i="2" s="1"/>
  <c r="X851" i="3" s="1"/>
  <c r="AK397" i="2"/>
  <c r="DH397" i="2" s="1"/>
  <c r="X397" i="3" s="1"/>
  <c r="Y799" i="2"/>
  <c r="DB799" i="2" s="1"/>
  <c r="R799" i="3" s="1"/>
  <c r="Y803" i="2"/>
  <c r="DB803" i="2" s="1"/>
  <c r="R803" i="3" s="1"/>
  <c r="Y798" i="2"/>
  <c r="DB798" i="2" s="1"/>
  <c r="R798" i="3" s="1"/>
  <c r="Y801" i="2"/>
  <c r="DB801" i="2" s="1"/>
  <c r="R801" i="3" s="1"/>
  <c r="Y357" i="2"/>
  <c r="DB357" i="2" s="1"/>
  <c r="R357" i="3" s="1"/>
  <c r="Y356" i="2"/>
  <c r="DB356" i="2" s="1"/>
  <c r="R356" i="3" s="1"/>
  <c r="Y800" i="2"/>
  <c r="DB800" i="2" s="1"/>
  <c r="R800" i="3" s="1"/>
  <c r="Y802" i="2"/>
  <c r="DB802" i="2" s="1"/>
  <c r="R802" i="3" s="1"/>
  <c r="Y355" i="2"/>
  <c r="DB355" i="2" s="1"/>
  <c r="R355" i="3" s="1"/>
  <c r="CC769" i="2"/>
  <c r="ED769" i="2" s="1"/>
  <c r="AT769" i="3" s="1"/>
  <c r="CC767" i="2"/>
  <c r="ED767" i="2" s="1"/>
  <c r="AT767" i="3" s="1"/>
  <c r="CC765" i="2"/>
  <c r="ED765" i="2" s="1"/>
  <c r="AT765" i="3" s="1"/>
  <c r="CC328" i="2"/>
  <c r="ED328" i="2" s="1"/>
  <c r="AT328" i="3" s="1"/>
  <c r="CC330" i="2"/>
  <c r="ED330" i="2" s="1"/>
  <c r="AT330" i="3" s="1"/>
  <c r="CC446" i="2"/>
  <c r="CC771" i="2"/>
  <c r="ED771" i="2" s="1"/>
  <c r="AT771" i="3" s="1"/>
  <c r="CC327" i="2"/>
  <c r="ED327" i="2" s="1"/>
  <c r="AT327" i="3" s="1"/>
  <c r="CC766" i="2"/>
  <c r="ED766" i="2" s="1"/>
  <c r="AT766" i="3" s="1"/>
  <c r="CC770" i="2"/>
  <c r="ED770" i="2" s="1"/>
  <c r="AT770" i="3" s="1"/>
  <c r="CC768" i="2"/>
  <c r="ED768" i="2" s="1"/>
  <c r="AT768" i="3" s="1"/>
  <c r="CC329" i="2"/>
  <c r="ED329" i="2" s="1"/>
  <c r="AT329" i="3" s="1"/>
  <c r="CC331" i="2"/>
  <c r="ED331" i="2" s="1"/>
  <c r="AT331" i="3" s="1"/>
  <c r="AA508" i="2"/>
  <c r="DC508" i="2" s="1"/>
  <c r="S508" i="3" s="1"/>
  <c r="AA427" i="2"/>
  <c r="DC427" i="2" s="1"/>
  <c r="S427" i="3" s="1"/>
  <c r="AA510" i="2"/>
  <c r="DC510" i="2" s="1"/>
  <c r="S510" i="3" s="1"/>
  <c r="AA428" i="2"/>
  <c r="AA509" i="2"/>
  <c r="DC509" i="2" s="1"/>
  <c r="S509" i="3" s="1"/>
  <c r="W896" i="2"/>
  <c r="DA896" i="2" s="1"/>
  <c r="Q896" i="3" s="1"/>
  <c r="AE474" i="2"/>
  <c r="DE474" i="2" s="1"/>
  <c r="U474" i="3" s="1"/>
  <c r="AE473" i="2"/>
  <c r="DE473" i="2" s="1"/>
  <c r="U473" i="3" s="1"/>
  <c r="AE58" i="2"/>
  <c r="DE58" i="2" s="1"/>
  <c r="U58" i="3" s="1"/>
  <c r="AE56" i="2"/>
  <c r="DE56" i="2" s="1"/>
  <c r="U56" i="3" s="1"/>
  <c r="AE57" i="2"/>
  <c r="DE57" i="2" s="1"/>
  <c r="U57" i="3" s="1"/>
  <c r="AE476" i="2"/>
  <c r="DE476" i="2" s="1"/>
  <c r="U476" i="3" s="1"/>
  <c r="AE475" i="2"/>
  <c r="DE475" i="2" s="1"/>
  <c r="U475" i="3" s="1"/>
  <c r="S710" i="2"/>
  <c r="CY710" i="2" s="1"/>
  <c r="O710" i="3" s="1"/>
  <c r="S736" i="2"/>
  <c r="CY736" i="2" s="1"/>
  <c r="O736" i="3" s="1"/>
  <c r="S713" i="2"/>
  <c r="CY713" i="2" s="1"/>
  <c r="O713" i="3" s="1"/>
  <c r="S735" i="2"/>
  <c r="CY735" i="2" s="1"/>
  <c r="O735" i="3" s="1"/>
  <c r="S310" i="2"/>
  <c r="CY310" i="2" s="1"/>
  <c r="O310" i="3" s="1"/>
  <c r="S729" i="2"/>
  <c r="CY729" i="2" s="1"/>
  <c r="O729" i="3" s="1"/>
  <c r="S734" i="2"/>
  <c r="CY734" i="2" s="1"/>
  <c r="O734" i="3" s="1"/>
  <c r="S303" i="2"/>
  <c r="CY303" i="2" s="1"/>
  <c r="O303" i="3" s="1"/>
  <c r="S307" i="2"/>
  <c r="CY307" i="2" s="1"/>
  <c r="O307" i="3" s="1"/>
  <c r="S311" i="2"/>
  <c r="CY311" i="2" s="1"/>
  <c r="O311" i="3" s="1"/>
  <c r="S308" i="2"/>
  <c r="CY308" i="2" s="1"/>
  <c r="O308" i="3" s="1"/>
  <c r="S709" i="2"/>
  <c r="CY709" i="2" s="1"/>
  <c r="O709" i="3" s="1"/>
  <c r="S711" i="2"/>
  <c r="CY711" i="2" s="1"/>
  <c r="O711" i="3" s="1"/>
  <c r="S302" i="2"/>
  <c r="CY302" i="2" s="1"/>
  <c r="O302" i="3" s="1"/>
  <c r="S725" i="2"/>
  <c r="CY725" i="2" s="1"/>
  <c r="O725" i="3" s="1"/>
  <c r="Y918" i="2"/>
  <c r="DB918" i="2" s="1"/>
  <c r="R918" i="3" s="1"/>
  <c r="Y81" i="2"/>
  <c r="DB81" i="2" s="1"/>
  <c r="R81" i="3" s="1"/>
  <c r="Y916" i="2"/>
  <c r="DB916" i="2" s="1"/>
  <c r="R916" i="3" s="1"/>
  <c r="Y921" i="2"/>
  <c r="DB921" i="2" s="1"/>
  <c r="R921" i="3" s="1"/>
  <c r="Y920" i="2"/>
  <c r="DB920" i="2" s="1"/>
  <c r="R920" i="3" s="1"/>
  <c r="Y82" i="2"/>
  <c r="DB82" i="2" s="1"/>
  <c r="R82" i="3" s="1"/>
  <c r="Y83" i="2"/>
  <c r="DB83" i="2" s="1"/>
  <c r="R83" i="3" s="1"/>
  <c r="Y80" i="2"/>
  <c r="DB80" i="2" s="1"/>
  <c r="R80" i="3" s="1"/>
  <c r="Y79" i="2"/>
  <c r="DB79" i="2" s="1"/>
  <c r="R79" i="3" s="1"/>
  <c r="Y84" i="2"/>
  <c r="DB84" i="2" s="1"/>
  <c r="R84" i="3" s="1"/>
  <c r="Y917" i="2"/>
  <c r="DB917" i="2" s="1"/>
  <c r="R917" i="3" s="1"/>
  <c r="Y919" i="2"/>
  <c r="DB919" i="2" s="1"/>
  <c r="R919" i="3" s="1"/>
  <c r="AM739" i="2"/>
  <c r="DI739" i="2" s="1"/>
  <c r="Y739" i="3" s="1"/>
  <c r="AM737" i="2"/>
  <c r="DI737" i="2" s="1"/>
  <c r="Y737" i="3" s="1"/>
  <c r="AM727" i="2"/>
  <c r="DI727" i="2" s="1"/>
  <c r="Y727" i="3" s="1"/>
  <c r="AM731" i="2"/>
  <c r="DI731" i="2" s="1"/>
  <c r="Y731" i="3" s="1"/>
  <c r="AM715" i="2"/>
  <c r="DI715" i="2" s="1"/>
  <c r="Y715" i="3" s="1"/>
  <c r="AM728" i="2"/>
  <c r="DI728" i="2" s="1"/>
  <c r="Y728" i="3" s="1"/>
  <c r="AM732" i="2"/>
  <c r="DI732" i="2" s="1"/>
  <c r="Y732" i="3" s="1"/>
  <c r="AM726" i="2"/>
  <c r="DI726" i="2" s="1"/>
  <c r="Y726" i="3" s="1"/>
  <c r="AM738" i="2"/>
  <c r="DI738" i="2" s="1"/>
  <c r="Y738" i="3" s="1"/>
  <c r="AM730" i="2"/>
  <c r="DI730" i="2" s="1"/>
  <c r="Y730" i="3" s="1"/>
  <c r="AM309" i="2"/>
  <c r="DI309" i="2" s="1"/>
  <c r="Y309" i="3" s="1"/>
  <c r="AM733" i="2"/>
  <c r="DI733" i="2" s="1"/>
  <c r="Y733" i="3" s="1"/>
  <c r="O111" i="2"/>
  <c r="Y560" i="2"/>
  <c r="DB560" i="2" s="1"/>
  <c r="R560" i="3" s="1"/>
  <c r="CA451" i="2"/>
  <c r="EC451" i="2" s="1"/>
  <c r="AS451" i="3" s="1"/>
  <c r="Q357" i="2"/>
  <c r="CX357" i="2" s="1"/>
  <c r="N357" i="3" s="1"/>
  <c r="Q355" i="2"/>
  <c r="CX355" i="2" s="1"/>
  <c r="N355" i="3" s="1"/>
  <c r="Q356" i="2"/>
  <c r="CX356" i="2" s="1"/>
  <c r="N356" i="3" s="1"/>
  <c r="Q803" i="2"/>
  <c r="CX803" i="2" s="1"/>
  <c r="N803" i="3" s="1"/>
  <c r="Q799" i="2"/>
  <c r="CX799" i="2" s="1"/>
  <c r="N799" i="3" s="1"/>
  <c r="Q798" i="2"/>
  <c r="CX798" i="2" s="1"/>
  <c r="N798" i="3" s="1"/>
  <c r="Q800" i="2"/>
  <c r="CX800" i="2" s="1"/>
  <c r="N800" i="3" s="1"/>
  <c r="Q801" i="2"/>
  <c r="CX801" i="2" s="1"/>
  <c r="N801" i="3" s="1"/>
  <c r="Q802" i="2"/>
  <c r="CX802" i="2" s="1"/>
  <c r="N802" i="3" s="1"/>
  <c r="BY933" i="2"/>
  <c r="EB933" i="2" s="1"/>
  <c r="AR933" i="3" s="1"/>
  <c r="BY934" i="2"/>
  <c r="EB934" i="2" s="1"/>
  <c r="AR934" i="3" s="1"/>
  <c r="BY94" i="2"/>
  <c r="EB94" i="2" s="1"/>
  <c r="AR94" i="3" s="1"/>
  <c r="BY937" i="2"/>
  <c r="EB937" i="2" s="1"/>
  <c r="AR937" i="3" s="1"/>
  <c r="BY932" i="2"/>
  <c r="EB932" i="2" s="1"/>
  <c r="AR932" i="3" s="1"/>
  <c r="BY936" i="2"/>
  <c r="EB936" i="2" s="1"/>
  <c r="AR936" i="3" s="1"/>
  <c r="BY93" i="2"/>
  <c r="EB93" i="2" s="1"/>
  <c r="AR93" i="3" s="1"/>
  <c r="BY935" i="2"/>
  <c r="EB935" i="2" s="1"/>
  <c r="AR935" i="3" s="1"/>
  <c r="CC748" i="2"/>
  <c r="ED748" i="2" s="1"/>
  <c r="AT748" i="3" s="1"/>
  <c r="CC717" i="2"/>
  <c r="ED717" i="2" s="1"/>
  <c r="AT717" i="3" s="1"/>
  <c r="CC318" i="2"/>
  <c r="ED318" i="2" s="1"/>
  <c r="AT318" i="3" s="1"/>
  <c r="CC747" i="2"/>
  <c r="ED747" i="2" s="1"/>
  <c r="AT747" i="3" s="1"/>
  <c r="BO561" i="2"/>
  <c r="DW561" i="2" s="1"/>
  <c r="AM561" i="3" s="1"/>
  <c r="BY887" i="2"/>
  <c r="EB887" i="2" s="1"/>
  <c r="AR887" i="3" s="1"/>
  <c r="BY406" i="2"/>
  <c r="EB406" i="2" s="1"/>
  <c r="AR406" i="3" s="1"/>
  <c r="BY888" i="2"/>
  <c r="EB888" i="2" s="1"/>
  <c r="AR888" i="3" s="1"/>
  <c r="BY864" i="2"/>
  <c r="EB864" i="2" s="1"/>
  <c r="AR864" i="3" s="1"/>
  <c r="BY860" i="2"/>
  <c r="EB860" i="2" s="1"/>
  <c r="AR860" i="3" s="1"/>
  <c r="BY423" i="2"/>
  <c r="EB423" i="2" s="1"/>
  <c r="AR423" i="3" s="1"/>
  <c r="BY422" i="2"/>
  <c r="EB422" i="2" s="1"/>
  <c r="AR422" i="3" s="1"/>
  <c r="BY855" i="2"/>
  <c r="EB855" i="2" s="1"/>
  <c r="AR855" i="3" s="1"/>
  <c r="Q651" i="2"/>
  <c r="CX651" i="2" s="1"/>
  <c r="N651" i="3" s="1"/>
  <c r="Q652" i="2"/>
  <c r="CX652" i="2" s="1"/>
  <c r="N652" i="3" s="1"/>
  <c r="Q438" i="2"/>
  <c r="CE929" i="2"/>
  <c r="EE929" i="2" s="1"/>
  <c r="AU929" i="3" s="1"/>
  <c r="CE91" i="2"/>
  <c r="EE91" i="2" s="1"/>
  <c r="AU91" i="3" s="1"/>
  <c r="CE930" i="2"/>
  <c r="EE930" i="2" s="1"/>
  <c r="AU930" i="3" s="1"/>
  <c r="CE90" i="2"/>
  <c r="EE90" i="2" s="1"/>
  <c r="AU90" i="3" s="1"/>
  <c r="BS90" i="2"/>
  <c r="DY90" i="2" s="1"/>
  <c r="AO90" i="3" s="1"/>
  <c r="BS930" i="2"/>
  <c r="DY930" i="2" s="1"/>
  <c r="AO930" i="3" s="1"/>
  <c r="BS929" i="2"/>
  <c r="DY929" i="2" s="1"/>
  <c r="AO929" i="3" s="1"/>
  <c r="BS91" i="2"/>
  <c r="DY91" i="2" s="1"/>
  <c r="AO91" i="3" s="1"/>
  <c r="CE765" i="2"/>
  <c r="EE765" i="2" s="1"/>
  <c r="AU765" i="3" s="1"/>
  <c r="CE328" i="2"/>
  <c r="EE328" i="2" s="1"/>
  <c r="AU328" i="3" s="1"/>
  <c r="CE446" i="2"/>
  <c r="CE770" i="2"/>
  <c r="EE770" i="2" s="1"/>
  <c r="AU770" i="3" s="1"/>
  <c r="CE768" i="2"/>
  <c r="EE768" i="2" s="1"/>
  <c r="AU768" i="3" s="1"/>
  <c r="CE766" i="2"/>
  <c r="EE766" i="2" s="1"/>
  <c r="AU766" i="3" s="1"/>
  <c r="CE329" i="2"/>
  <c r="EE329" i="2" s="1"/>
  <c r="AU329" i="3" s="1"/>
  <c r="CE330" i="2"/>
  <c r="EE330" i="2" s="1"/>
  <c r="AU330" i="3" s="1"/>
  <c r="CE327" i="2"/>
  <c r="EE327" i="2" s="1"/>
  <c r="AU327" i="3" s="1"/>
  <c r="CE767" i="2"/>
  <c r="EE767" i="2" s="1"/>
  <c r="AU767" i="3" s="1"/>
  <c r="CE769" i="2"/>
  <c r="EE769" i="2" s="1"/>
  <c r="AU769" i="3" s="1"/>
  <c r="CE771" i="2"/>
  <c r="EE771" i="2" s="1"/>
  <c r="AU771" i="3" s="1"/>
  <c r="CE331" i="2"/>
  <c r="EE331" i="2" s="1"/>
  <c r="AU331" i="3" s="1"/>
  <c r="AC418" i="2"/>
  <c r="DD418" i="2" s="1"/>
  <c r="T418" i="3" s="1"/>
  <c r="AC410" i="2"/>
  <c r="DD410" i="2" s="1"/>
  <c r="T410" i="3" s="1"/>
  <c r="AC402" i="2"/>
  <c r="DD402" i="2" s="1"/>
  <c r="T402" i="3" s="1"/>
  <c r="AC409" i="2"/>
  <c r="DD409" i="2" s="1"/>
  <c r="T409" i="3" s="1"/>
  <c r="AC403" i="2"/>
  <c r="DD403" i="2" s="1"/>
  <c r="T403" i="3" s="1"/>
  <c r="AC414" i="2"/>
  <c r="DD414" i="2" s="1"/>
  <c r="T414" i="3" s="1"/>
  <c r="AC871" i="2"/>
  <c r="DD871" i="2" s="1"/>
  <c r="T871" i="3" s="1"/>
  <c r="AC416" i="2"/>
  <c r="DD416" i="2" s="1"/>
  <c r="T416" i="3" s="1"/>
  <c r="AC870" i="2"/>
  <c r="DD870" i="2" s="1"/>
  <c r="T870" i="3" s="1"/>
  <c r="AC883" i="2"/>
  <c r="DD883" i="2" s="1"/>
  <c r="T883" i="3" s="1"/>
  <c r="AC419" i="2"/>
  <c r="DD419" i="2" s="1"/>
  <c r="T419" i="3" s="1"/>
  <c r="AC878" i="2"/>
  <c r="DD878" i="2" s="1"/>
  <c r="T878" i="3" s="1"/>
  <c r="AC415" i="2"/>
  <c r="DD415" i="2" s="1"/>
  <c r="T415" i="3" s="1"/>
  <c r="AC858" i="2"/>
  <c r="DD858" i="2" s="1"/>
  <c r="T858" i="3" s="1"/>
  <c r="AC873" i="2"/>
  <c r="DD873" i="2" s="1"/>
  <c r="T873" i="3" s="1"/>
  <c r="AC875" i="2"/>
  <c r="DD875" i="2" s="1"/>
  <c r="T875" i="3" s="1"/>
  <c r="AC877" i="2"/>
  <c r="DD877" i="2" s="1"/>
  <c r="T877" i="3" s="1"/>
  <c r="AC412" i="2"/>
  <c r="DD412" i="2" s="1"/>
  <c r="T412" i="3" s="1"/>
  <c r="AC859" i="2"/>
  <c r="DD859" i="2" s="1"/>
  <c r="T859" i="3" s="1"/>
  <c r="AC879" i="2"/>
  <c r="DD879" i="2" s="1"/>
  <c r="T879" i="3" s="1"/>
  <c r="AC880" i="2"/>
  <c r="DD880" i="2" s="1"/>
  <c r="T880" i="3" s="1"/>
  <c r="AC404" i="2"/>
  <c r="DD404" i="2" s="1"/>
  <c r="T404" i="3" s="1"/>
  <c r="AC863" i="2"/>
  <c r="DD863" i="2" s="1"/>
  <c r="T863" i="3" s="1"/>
  <c r="AC413" i="2"/>
  <c r="DD413" i="2" s="1"/>
  <c r="T413" i="3" s="1"/>
  <c r="AC872" i="2"/>
  <c r="DD872" i="2" s="1"/>
  <c r="T872" i="3" s="1"/>
  <c r="AC869" i="2"/>
  <c r="DD869" i="2" s="1"/>
  <c r="T869" i="3" s="1"/>
  <c r="AC874" i="2"/>
  <c r="DD874" i="2" s="1"/>
  <c r="T874" i="3" s="1"/>
  <c r="AC876" i="2"/>
  <c r="DD876" i="2" s="1"/>
  <c r="T876" i="3" s="1"/>
  <c r="AC881" i="2"/>
  <c r="DD881" i="2" s="1"/>
  <c r="T881" i="3" s="1"/>
  <c r="AC882" i="2"/>
  <c r="DD882" i="2" s="1"/>
  <c r="T882" i="3" s="1"/>
  <c r="AC421" i="2"/>
  <c r="DD421" i="2" s="1"/>
  <c r="T421" i="3" s="1"/>
  <c r="AC886" i="2"/>
  <c r="DD886" i="2" s="1"/>
  <c r="T886" i="3" s="1"/>
  <c r="AC868" i="2"/>
  <c r="DD868" i="2" s="1"/>
  <c r="T868" i="3" s="1"/>
  <c r="AC867" i="2"/>
  <c r="DD867" i="2" s="1"/>
  <c r="T867" i="3" s="1"/>
  <c r="AC417" i="2"/>
  <c r="DD417" i="2" s="1"/>
  <c r="T417" i="3" s="1"/>
  <c r="AC408" i="2"/>
  <c r="DD408" i="2" s="1"/>
  <c r="T408" i="3" s="1"/>
  <c r="AC885" i="2"/>
  <c r="DD885" i="2" s="1"/>
  <c r="T885" i="3" s="1"/>
  <c r="AC411" i="2"/>
  <c r="DD411" i="2" s="1"/>
  <c r="T411" i="3" s="1"/>
  <c r="AC854" i="2"/>
  <c r="DD854" i="2" s="1"/>
  <c r="T854" i="3" s="1"/>
  <c r="AC420" i="2"/>
  <c r="DD420" i="2" s="1"/>
  <c r="T420" i="3" s="1"/>
  <c r="AC884" i="2"/>
  <c r="DD884" i="2" s="1"/>
  <c r="T884" i="3" s="1"/>
  <c r="AO756" i="2"/>
  <c r="DJ756" i="2" s="1"/>
  <c r="Z756" i="3" s="1"/>
  <c r="AO324" i="2"/>
  <c r="DJ324" i="2" s="1"/>
  <c r="Z324" i="3" s="1"/>
  <c r="AI778" i="2"/>
  <c r="DG778" i="2" s="1"/>
  <c r="W778" i="3" s="1"/>
  <c r="AI776" i="2"/>
  <c r="DG776" i="2" s="1"/>
  <c r="W776" i="3" s="1"/>
  <c r="AI342" i="2"/>
  <c r="DG342" i="2" s="1"/>
  <c r="W342" i="3" s="1"/>
  <c r="AI335" i="2"/>
  <c r="DG335" i="2" s="1"/>
  <c r="W335" i="3" s="1"/>
  <c r="AI336" i="2"/>
  <c r="DG336" i="2" s="1"/>
  <c r="W336" i="3" s="1"/>
  <c r="AI772" i="2"/>
  <c r="DG772" i="2" s="1"/>
  <c r="W772" i="3" s="1"/>
  <c r="AI785" i="2"/>
  <c r="DG785" i="2" s="1"/>
  <c r="W785" i="3" s="1"/>
  <c r="AI774" i="2"/>
  <c r="DG774" i="2" s="1"/>
  <c r="W774" i="3" s="1"/>
  <c r="AI775" i="2"/>
  <c r="DG775" i="2" s="1"/>
  <c r="W775" i="3" s="1"/>
  <c r="AI780" i="2"/>
  <c r="DG780" i="2" s="1"/>
  <c r="W780" i="3" s="1"/>
  <c r="AI773" i="2"/>
  <c r="DG773" i="2" s="1"/>
  <c r="W773" i="3" s="1"/>
  <c r="AI777" i="2"/>
  <c r="DG777" i="2" s="1"/>
  <c r="W777" i="3" s="1"/>
  <c r="O194" i="2"/>
  <c r="CW194" i="2" s="1"/>
  <c r="O569" i="2"/>
  <c r="CW569" i="2" s="1"/>
  <c r="O570" i="2"/>
  <c r="CW570" i="2" s="1"/>
  <c r="O571" i="2"/>
  <c r="CW571" i="2" s="1"/>
  <c r="O621" i="2"/>
  <c r="CW621" i="2" s="1"/>
  <c r="O223" i="2"/>
  <c r="CW223" i="2" s="1"/>
  <c r="O195" i="2"/>
  <c r="CW195" i="2" s="1"/>
  <c r="O203" i="2"/>
  <c r="CW203" i="2" s="1"/>
  <c r="O622" i="2"/>
  <c r="CW622" i="2" s="1"/>
  <c r="O578" i="2"/>
  <c r="CW578" i="2" s="1"/>
  <c r="O575" i="2"/>
  <c r="CW575" i="2" s="1"/>
  <c r="O573" i="2"/>
  <c r="CW573" i="2" s="1"/>
  <c r="O200" i="2"/>
  <c r="CW200" i="2" s="1"/>
  <c r="O224" i="2"/>
  <c r="CW224" i="2" s="1"/>
  <c r="O572" i="2"/>
  <c r="CW572" i="2" s="1"/>
  <c r="O577" i="2"/>
  <c r="CW577" i="2" s="1"/>
  <c r="O201" i="2"/>
  <c r="CW201" i="2" s="1"/>
  <c r="O579" i="2"/>
  <c r="CW579" i="2" s="1"/>
  <c r="O202" i="2"/>
  <c r="CW202" i="2" s="1"/>
  <c r="O197" i="2"/>
  <c r="AK79" i="2"/>
  <c r="DH79" i="2" s="1"/>
  <c r="X79" i="3" s="1"/>
  <c r="AK919" i="2"/>
  <c r="DH919" i="2" s="1"/>
  <c r="X919" i="3" s="1"/>
  <c r="AK80" i="2"/>
  <c r="DH80" i="2" s="1"/>
  <c r="X80" i="3" s="1"/>
  <c r="AK918" i="2"/>
  <c r="DH918" i="2" s="1"/>
  <c r="X918" i="3" s="1"/>
  <c r="AK916" i="2"/>
  <c r="DH916" i="2" s="1"/>
  <c r="X916" i="3" s="1"/>
  <c r="AK81" i="2"/>
  <c r="DH81" i="2" s="1"/>
  <c r="X81" i="3" s="1"/>
  <c r="AK921" i="2"/>
  <c r="DH921" i="2" s="1"/>
  <c r="X921" i="3" s="1"/>
  <c r="AK920" i="2"/>
  <c r="DH920" i="2" s="1"/>
  <c r="X920" i="3" s="1"/>
  <c r="AK82" i="2"/>
  <c r="DH82" i="2" s="1"/>
  <c r="X82" i="3" s="1"/>
  <c r="AK83" i="2"/>
  <c r="DH83" i="2" s="1"/>
  <c r="X83" i="3" s="1"/>
  <c r="AK917" i="2"/>
  <c r="DH917" i="2" s="1"/>
  <c r="X917" i="3" s="1"/>
  <c r="AK84" i="2"/>
  <c r="DH84" i="2" s="1"/>
  <c r="X84" i="3" s="1"/>
  <c r="Q638" i="2"/>
  <c r="CX638" i="2" s="1"/>
  <c r="N638" i="3" s="1"/>
  <c r="Q439" i="2"/>
  <c r="CX439" i="2" s="1"/>
  <c r="N439" i="3" s="1"/>
  <c r="Q636" i="2"/>
  <c r="CX636" i="2" s="1"/>
  <c r="N636" i="3" s="1"/>
  <c r="Q635" i="2"/>
  <c r="CX635" i="2" s="1"/>
  <c r="N635" i="3" s="1"/>
  <c r="Q241" i="2"/>
  <c r="CX241" i="2" s="1"/>
  <c r="N241" i="3" s="1"/>
  <c r="Q637" i="2"/>
  <c r="CX637" i="2" s="1"/>
  <c r="N637" i="3" s="1"/>
  <c r="Q634" i="2"/>
  <c r="CX634" i="2" s="1"/>
  <c r="N634" i="3" s="1"/>
  <c r="Q243" i="2"/>
  <c r="CX243" i="2" s="1"/>
  <c r="N243" i="3" s="1"/>
  <c r="Q242" i="2"/>
  <c r="CX242" i="2" s="1"/>
  <c r="N242" i="3" s="1"/>
  <c r="Q653" i="2"/>
  <c r="CX653" i="2" s="1"/>
  <c r="N653" i="3" s="1"/>
  <c r="U771" i="2"/>
  <c r="CZ771" i="2" s="1"/>
  <c r="P771" i="3" s="1"/>
  <c r="U329" i="2"/>
  <c r="CZ329" i="2" s="1"/>
  <c r="P329" i="3" s="1"/>
  <c r="U327" i="2"/>
  <c r="CZ327" i="2" s="1"/>
  <c r="P327" i="3" s="1"/>
  <c r="U328" i="2"/>
  <c r="CZ328" i="2" s="1"/>
  <c r="P328" i="3" s="1"/>
  <c r="U768" i="2"/>
  <c r="CZ768" i="2" s="1"/>
  <c r="P768" i="3" s="1"/>
  <c r="U765" i="2"/>
  <c r="CZ765" i="2" s="1"/>
  <c r="P765" i="3" s="1"/>
  <c r="U770" i="2"/>
  <c r="CZ770" i="2" s="1"/>
  <c r="P770" i="3" s="1"/>
  <c r="U766" i="2"/>
  <c r="CZ766" i="2" s="1"/>
  <c r="P766" i="3" s="1"/>
  <c r="U331" i="2"/>
  <c r="CZ331" i="2" s="1"/>
  <c r="P331" i="3" s="1"/>
  <c r="U446" i="2"/>
  <c r="U767" i="2"/>
  <c r="CZ767" i="2" s="1"/>
  <c r="P767" i="3" s="1"/>
  <c r="U769" i="2"/>
  <c r="CZ769" i="2" s="1"/>
  <c r="P769" i="3" s="1"/>
  <c r="U330" i="2"/>
  <c r="CZ330" i="2" s="1"/>
  <c r="P330" i="3" s="1"/>
  <c r="CC888" i="2"/>
  <c r="ED888" i="2" s="1"/>
  <c r="AT888" i="3" s="1"/>
  <c r="CC423" i="2"/>
  <c r="ED423" i="2" s="1"/>
  <c r="AT423" i="3" s="1"/>
  <c r="CC887" i="2"/>
  <c r="ED887" i="2" s="1"/>
  <c r="AT887" i="3" s="1"/>
  <c r="CC855" i="2"/>
  <c r="ED855" i="2" s="1"/>
  <c r="AT855" i="3" s="1"/>
  <c r="CC864" i="2"/>
  <c r="ED864" i="2" s="1"/>
  <c r="AT864" i="3" s="1"/>
  <c r="CC406" i="2"/>
  <c r="ED406" i="2" s="1"/>
  <c r="AT406" i="3" s="1"/>
  <c r="CC422" i="2"/>
  <c r="ED422" i="2" s="1"/>
  <c r="AT422" i="3" s="1"/>
  <c r="CC860" i="2"/>
  <c r="ED860" i="2" s="1"/>
  <c r="AT860" i="3" s="1"/>
  <c r="AO926" i="2"/>
  <c r="DJ926" i="2" s="1"/>
  <c r="Z926" i="3" s="1"/>
  <c r="AO87" i="2"/>
  <c r="DJ87" i="2" s="1"/>
  <c r="Z87" i="3" s="1"/>
  <c r="AO86" i="2"/>
  <c r="DJ86" i="2" s="1"/>
  <c r="Z86" i="3" s="1"/>
  <c r="AO88" i="2"/>
  <c r="DJ88" i="2" s="1"/>
  <c r="Z88" i="3" s="1"/>
  <c r="AO925" i="2"/>
  <c r="DJ925" i="2" s="1"/>
  <c r="Z925" i="3" s="1"/>
  <c r="AO927" i="2"/>
  <c r="DJ927" i="2" s="1"/>
  <c r="Z927" i="3" s="1"/>
  <c r="AO923" i="2"/>
  <c r="DJ923" i="2" s="1"/>
  <c r="Z923" i="3" s="1"/>
  <c r="AO924" i="2"/>
  <c r="DJ924" i="2" s="1"/>
  <c r="Z924" i="3" s="1"/>
  <c r="AO93" i="2"/>
  <c r="DJ93" i="2" s="1"/>
  <c r="Z93" i="3" s="1"/>
  <c r="AO936" i="2"/>
  <c r="DJ936" i="2" s="1"/>
  <c r="Z936" i="3" s="1"/>
  <c r="AO935" i="2"/>
  <c r="DJ935" i="2" s="1"/>
  <c r="Z935" i="3" s="1"/>
  <c r="AO934" i="2"/>
  <c r="DJ934" i="2" s="1"/>
  <c r="Z934" i="3" s="1"/>
  <c r="AO94" i="2"/>
  <c r="DJ94" i="2" s="1"/>
  <c r="Z94" i="3" s="1"/>
  <c r="AO932" i="2"/>
  <c r="DJ932" i="2" s="1"/>
  <c r="Z932" i="3" s="1"/>
  <c r="AO933" i="2"/>
  <c r="DJ933" i="2" s="1"/>
  <c r="Z933" i="3" s="1"/>
  <c r="AO937" i="2"/>
  <c r="DJ937" i="2" s="1"/>
  <c r="Z937" i="3" s="1"/>
  <c r="W873" i="2"/>
  <c r="DA873" i="2" s="1"/>
  <c r="Q873" i="3" s="1"/>
  <c r="W879" i="2"/>
  <c r="DA879" i="2" s="1"/>
  <c r="Q879" i="3" s="1"/>
  <c r="W409" i="2"/>
  <c r="DA409" i="2" s="1"/>
  <c r="Q409" i="3" s="1"/>
  <c r="W403" i="2"/>
  <c r="DA403" i="2" s="1"/>
  <c r="Q403" i="3" s="1"/>
  <c r="W410" i="2"/>
  <c r="DA410" i="2" s="1"/>
  <c r="Q410" i="3" s="1"/>
  <c r="W419" i="2"/>
  <c r="DA419" i="2" s="1"/>
  <c r="Q419" i="3" s="1"/>
  <c r="W854" i="2"/>
  <c r="DA854" i="2" s="1"/>
  <c r="Q854" i="3" s="1"/>
  <c r="W876" i="2"/>
  <c r="DA876" i="2" s="1"/>
  <c r="Q876" i="3" s="1"/>
  <c r="W880" i="2"/>
  <c r="DA880" i="2" s="1"/>
  <c r="Q880" i="3" s="1"/>
  <c r="W420" i="2"/>
  <c r="DA420" i="2" s="1"/>
  <c r="Q420" i="3" s="1"/>
  <c r="W858" i="2"/>
  <c r="DA858" i="2" s="1"/>
  <c r="Q858" i="3" s="1"/>
  <c r="W870" i="2"/>
  <c r="DA870" i="2" s="1"/>
  <c r="Q870" i="3" s="1"/>
  <c r="W404" i="2"/>
  <c r="DA404" i="2" s="1"/>
  <c r="Q404" i="3" s="1"/>
  <c r="W883" i="2"/>
  <c r="DA883" i="2" s="1"/>
  <c r="Q883" i="3" s="1"/>
  <c r="W411" i="2"/>
  <c r="DA411" i="2" s="1"/>
  <c r="Q411" i="3" s="1"/>
  <c r="W414" i="2"/>
  <c r="DA414" i="2" s="1"/>
  <c r="Q414" i="3" s="1"/>
  <c r="W408" i="2"/>
  <c r="DA408" i="2" s="1"/>
  <c r="Q408" i="3" s="1"/>
  <c r="W875" i="2"/>
  <c r="DA875" i="2" s="1"/>
  <c r="Q875" i="3" s="1"/>
  <c r="W421" i="2"/>
  <c r="DA421" i="2" s="1"/>
  <c r="Q421" i="3" s="1"/>
  <c r="W886" i="2"/>
  <c r="DA886" i="2" s="1"/>
  <c r="Q886" i="3" s="1"/>
  <c r="W877" i="2"/>
  <c r="DA877" i="2" s="1"/>
  <c r="Q877" i="3" s="1"/>
  <c r="W884" i="2"/>
  <c r="DA884" i="2" s="1"/>
  <c r="Q884" i="3" s="1"/>
  <c r="W412" i="2"/>
  <c r="DA412" i="2" s="1"/>
  <c r="Q412" i="3" s="1"/>
  <c r="W417" i="2"/>
  <c r="DA417" i="2" s="1"/>
  <c r="Q417" i="3" s="1"/>
  <c r="W867" i="2"/>
  <c r="DA867" i="2" s="1"/>
  <c r="Q867" i="3" s="1"/>
  <c r="W878" i="2"/>
  <c r="DA878" i="2" s="1"/>
  <c r="Q878" i="3" s="1"/>
  <c r="W868" i="2"/>
  <c r="DA868" i="2" s="1"/>
  <c r="Q868" i="3" s="1"/>
  <c r="W869" i="2"/>
  <c r="DA869" i="2" s="1"/>
  <c r="Q869" i="3" s="1"/>
  <c r="W871" i="2"/>
  <c r="DA871" i="2" s="1"/>
  <c r="Q871" i="3" s="1"/>
  <c r="W859" i="2"/>
  <c r="DA859" i="2" s="1"/>
  <c r="Q859" i="3" s="1"/>
  <c r="W881" i="2"/>
  <c r="DA881" i="2" s="1"/>
  <c r="Q881" i="3" s="1"/>
  <c r="W863" i="2"/>
  <c r="DA863" i="2" s="1"/>
  <c r="Q863" i="3" s="1"/>
  <c r="W872" i="2"/>
  <c r="DA872" i="2" s="1"/>
  <c r="Q872" i="3" s="1"/>
  <c r="W882" i="2"/>
  <c r="DA882" i="2" s="1"/>
  <c r="Q882" i="3" s="1"/>
  <c r="W402" i="2"/>
  <c r="DA402" i="2" s="1"/>
  <c r="Q402" i="3" s="1"/>
  <c r="W418" i="2"/>
  <c r="DA418" i="2" s="1"/>
  <c r="Q418" i="3" s="1"/>
  <c r="W415" i="2"/>
  <c r="DA415" i="2" s="1"/>
  <c r="Q415" i="3" s="1"/>
  <c r="W413" i="2"/>
  <c r="DA413" i="2" s="1"/>
  <c r="Q413" i="3" s="1"/>
  <c r="W416" i="2"/>
  <c r="DA416" i="2" s="1"/>
  <c r="Q416" i="3" s="1"/>
  <c r="W885" i="2"/>
  <c r="DA885" i="2" s="1"/>
  <c r="Q885" i="3" s="1"/>
  <c r="W874" i="2"/>
  <c r="DA874" i="2" s="1"/>
  <c r="Q874" i="3" s="1"/>
  <c r="BO565" i="2"/>
  <c r="DW565" i="2" s="1"/>
  <c r="AM565" i="3" s="1"/>
  <c r="BY834" i="2"/>
  <c r="EB834" i="2" s="1"/>
  <c r="AR834" i="3" s="1"/>
  <c r="BY831" i="2"/>
  <c r="EB831" i="2" s="1"/>
  <c r="AR831" i="3" s="1"/>
  <c r="BY827" i="2"/>
  <c r="EB827" i="2" s="1"/>
  <c r="AR827" i="3" s="1"/>
  <c r="BY373" i="2"/>
  <c r="BY832" i="2"/>
  <c r="EB832" i="2" s="1"/>
  <c r="AR832" i="3" s="1"/>
  <c r="BY376" i="2"/>
  <c r="BY836" i="2"/>
  <c r="EB836" i="2" s="1"/>
  <c r="AR836" i="3" s="1"/>
  <c r="BY389" i="2"/>
  <c r="EB389" i="2" s="1"/>
  <c r="AR389" i="3" s="1"/>
  <c r="BY833" i="2"/>
  <c r="EB833" i="2" s="1"/>
  <c r="AR833" i="3" s="1"/>
  <c r="BY845" i="2"/>
  <c r="EB845" i="2" s="1"/>
  <c r="AR845" i="3" s="1"/>
  <c r="BY391" i="2"/>
  <c r="EB391" i="2" s="1"/>
  <c r="AR391" i="3" s="1"/>
  <c r="BY826" i="2"/>
  <c r="EB826" i="2" s="1"/>
  <c r="AR826" i="3" s="1"/>
  <c r="BY830" i="2"/>
  <c r="EB830" i="2" s="1"/>
  <c r="AR830" i="3" s="1"/>
  <c r="BY390" i="2"/>
  <c r="EB390" i="2" s="1"/>
  <c r="AR390" i="3" s="1"/>
  <c r="BY829" i="2"/>
  <c r="EB829" i="2" s="1"/>
  <c r="AR829" i="3" s="1"/>
  <c r="BY372" i="2"/>
  <c r="EB372" i="2" s="1"/>
  <c r="AR372" i="3" s="1"/>
  <c r="BY375" i="2"/>
  <c r="EB375" i="2" s="1"/>
  <c r="AR375" i="3" s="1"/>
  <c r="BY374" i="2"/>
  <c r="EB374" i="2" s="1"/>
  <c r="AR374" i="3" s="1"/>
  <c r="BY379" i="2"/>
  <c r="EB379" i="2" s="1"/>
  <c r="AR379" i="3" s="1"/>
  <c r="BS76" i="2"/>
  <c r="DY76" i="2" s="1"/>
  <c r="AO76" i="3" s="1"/>
  <c r="BS911" i="2"/>
  <c r="DY911" i="2" s="1"/>
  <c r="AO911" i="3" s="1"/>
  <c r="BS75" i="2"/>
  <c r="DY75" i="2" s="1"/>
  <c r="AO75" i="3" s="1"/>
  <c r="BS913" i="2"/>
  <c r="DY913" i="2" s="1"/>
  <c r="AO913" i="3" s="1"/>
  <c r="BS77" i="2"/>
  <c r="DY77" i="2" s="1"/>
  <c r="AO77" i="3" s="1"/>
  <c r="BS914" i="2"/>
  <c r="DY914" i="2" s="1"/>
  <c r="AO914" i="3" s="1"/>
  <c r="BS912" i="2"/>
  <c r="DY912" i="2" s="1"/>
  <c r="AO912" i="3" s="1"/>
  <c r="S767" i="2"/>
  <c r="CY767" i="2" s="1"/>
  <c r="O767" i="3" s="1"/>
  <c r="S766" i="2"/>
  <c r="CY766" i="2" s="1"/>
  <c r="O766" i="3" s="1"/>
  <c r="S328" i="2"/>
  <c r="CY328" i="2" s="1"/>
  <c r="O328" i="3" s="1"/>
  <c r="S769" i="2"/>
  <c r="CY769" i="2" s="1"/>
  <c r="O769" i="3" s="1"/>
  <c r="S327" i="2"/>
  <c r="CY327" i="2" s="1"/>
  <c r="O327" i="3" s="1"/>
  <c r="S771" i="2"/>
  <c r="CY771" i="2" s="1"/>
  <c r="O771" i="3" s="1"/>
  <c r="S329" i="2"/>
  <c r="CY329" i="2" s="1"/>
  <c r="O329" i="3" s="1"/>
  <c r="S768" i="2"/>
  <c r="CY768" i="2" s="1"/>
  <c r="O768" i="3" s="1"/>
  <c r="S331" i="2"/>
  <c r="CY331" i="2" s="1"/>
  <c r="O331" i="3" s="1"/>
  <c r="S446" i="2"/>
  <c r="S330" i="2"/>
  <c r="CY330" i="2" s="1"/>
  <c r="O330" i="3" s="1"/>
  <c r="S770" i="2"/>
  <c r="CY770" i="2" s="1"/>
  <c r="O770" i="3" s="1"/>
  <c r="S765" i="2"/>
  <c r="CY765" i="2" s="1"/>
  <c r="O765" i="3" s="1"/>
  <c r="S451" i="2"/>
  <c r="CY451" i="2" s="1"/>
  <c r="O451" i="3" s="1"/>
  <c r="AC220" i="2"/>
  <c r="DD220" i="2" s="1"/>
  <c r="T220" i="3" s="1"/>
  <c r="AC618" i="2"/>
  <c r="DD618" i="2" s="1"/>
  <c r="T618" i="3" s="1"/>
  <c r="AC167" i="2"/>
  <c r="AC165" i="2"/>
  <c r="DD165" i="2" s="1"/>
  <c r="T165" i="3" s="1"/>
  <c r="AC190" i="2"/>
  <c r="AC192" i="2"/>
  <c r="DD192" i="2" s="1"/>
  <c r="T192" i="3" s="1"/>
  <c r="AC568" i="2"/>
  <c r="DD568" i="2" s="1"/>
  <c r="T568" i="3" s="1"/>
  <c r="AC189" i="2"/>
  <c r="DD189" i="2" s="1"/>
  <c r="T189" i="3" s="1"/>
  <c r="AC619" i="2"/>
  <c r="DD619" i="2" s="1"/>
  <c r="T619" i="3" s="1"/>
  <c r="AC221" i="2"/>
  <c r="DD221" i="2" s="1"/>
  <c r="T221" i="3" s="1"/>
  <c r="AC567" i="2"/>
  <c r="DD567" i="2" s="1"/>
  <c r="T567" i="3" s="1"/>
  <c r="AC556" i="2"/>
  <c r="DD556" i="2" s="1"/>
  <c r="T556" i="3" s="1"/>
  <c r="AC555" i="2"/>
  <c r="DD555" i="2" s="1"/>
  <c r="T555" i="3" s="1"/>
  <c r="AC166" i="2"/>
  <c r="DD166" i="2" s="1"/>
  <c r="T166" i="3" s="1"/>
  <c r="AC620" i="2"/>
  <c r="DD620" i="2" s="1"/>
  <c r="T620" i="3" s="1"/>
  <c r="AC557" i="2"/>
  <c r="DD557" i="2" s="1"/>
  <c r="T557" i="3" s="1"/>
  <c r="AC222" i="2"/>
  <c r="DD222" i="2" s="1"/>
  <c r="T222" i="3" s="1"/>
  <c r="AM797" i="2"/>
  <c r="DI797" i="2" s="1"/>
  <c r="Y797" i="3" s="1"/>
  <c r="AM351" i="2"/>
  <c r="DI351" i="2" s="1"/>
  <c r="Y351" i="3" s="1"/>
  <c r="AM352" i="2"/>
  <c r="DI352" i="2" s="1"/>
  <c r="Y352" i="3" s="1"/>
  <c r="AM349" i="2"/>
  <c r="DI349" i="2" s="1"/>
  <c r="Y349" i="3" s="1"/>
  <c r="AM353" i="2"/>
  <c r="DI353" i="2" s="1"/>
  <c r="Y353" i="3" s="1"/>
  <c r="AM792" i="2"/>
  <c r="DI792" i="2" s="1"/>
  <c r="Y792" i="3" s="1"/>
  <c r="AM350" i="2"/>
  <c r="DI350" i="2" s="1"/>
  <c r="Y350" i="3" s="1"/>
  <c r="AM796" i="2"/>
  <c r="DI796" i="2" s="1"/>
  <c r="Y796" i="3" s="1"/>
  <c r="AM795" i="2"/>
  <c r="DI795" i="2" s="1"/>
  <c r="Y795" i="3" s="1"/>
  <c r="AM793" i="2"/>
  <c r="DI793" i="2" s="1"/>
  <c r="Y793" i="3" s="1"/>
  <c r="AM354" i="2"/>
  <c r="DI354" i="2" s="1"/>
  <c r="Y354" i="3" s="1"/>
  <c r="AM794" i="2"/>
  <c r="DI794" i="2" s="1"/>
  <c r="Y794" i="3" s="1"/>
  <c r="AM781" i="2"/>
  <c r="DI781" i="2" s="1"/>
  <c r="Y781" i="3" s="1"/>
  <c r="AO650" i="2"/>
  <c r="DJ650" i="2" s="1"/>
  <c r="Z650" i="3" s="1"/>
  <c r="AO649" i="2"/>
  <c r="DJ649" i="2" s="1"/>
  <c r="Z649" i="3" s="1"/>
  <c r="BM802" i="2"/>
  <c r="DV802" i="2" s="1"/>
  <c r="AL802" i="3" s="1"/>
  <c r="BM803" i="2"/>
  <c r="DV803" i="2" s="1"/>
  <c r="AL803" i="3" s="1"/>
  <c r="BM800" i="2"/>
  <c r="DV800" i="2" s="1"/>
  <c r="AL800" i="3" s="1"/>
  <c r="BM356" i="2"/>
  <c r="DV356" i="2" s="1"/>
  <c r="AL356" i="3" s="1"/>
  <c r="BM799" i="2"/>
  <c r="DV799" i="2" s="1"/>
  <c r="AL799" i="3" s="1"/>
  <c r="BM798" i="2"/>
  <c r="DV798" i="2" s="1"/>
  <c r="AL798" i="3" s="1"/>
  <c r="BM355" i="2"/>
  <c r="DV355" i="2" s="1"/>
  <c r="AL355" i="3" s="1"/>
  <c r="BM801" i="2"/>
  <c r="DV801" i="2" s="1"/>
  <c r="AL801" i="3" s="1"/>
  <c r="BM357" i="2"/>
  <c r="DV357" i="2" s="1"/>
  <c r="AL357" i="3" s="1"/>
  <c r="Q583" i="2"/>
  <c r="CX583" i="2" s="1"/>
  <c r="N583" i="3" s="1"/>
  <c r="Q585" i="2"/>
  <c r="CX585" i="2" s="1"/>
  <c r="N585" i="3" s="1"/>
  <c r="Q584" i="2"/>
  <c r="CX584" i="2" s="1"/>
  <c r="N584" i="3" s="1"/>
  <c r="Q582" i="2"/>
  <c r="CX582" i="2" s="1"/>
  <c r="N582" i="3" s="1"/>
  <c r="Q580" i="2"/>
  <c r="CX580" i="2" s="1"/>
  <c r="N580" i="3" s="1"/>
  <c r="Q581" i="2"/>
  <c r="CX581" i="2" s="1"/>
  <c r="N581" i="3" s="1"/>
  <c r="Q206" i="2"/>
  <c r="CX206" i="2" s="1"/>
  <c r="N206" i="3" s="1"/>
  <c r="Q225" i="2"/>
  <c r="CX225" i="2" s="1"/>
  <c r="N225" i="3" s="1"/>
  <c r="Q205" i="2"/>
  <c r="CX205" i="2" s="1"/>
  <c r="N205" i="3" s="1"/>
  <c r="Q623" i="2"/>
  <c r="CX623" i="2" s="1"/>
  <c r="N623" i="3" s="1"/>
  <c r="Q208" i="2"/>
  <c r="CX208" i="2" s="1"/>
  <c r="N208" i="3" s="1"/>
  <c r="Q207" i="2"/>
  <c r="CX207" i="2" s="1"/>
  <c r="N207" i="3" s="1"/>
  <c r="Q589" i="2"/>
  <c r="CX589" i="2" s="1"/>
  <c r="N589" i="3" s="1"/>
  <c r="Q436" i="2"/>
  <c r="CX436" i="2" s="1"/>
  <c r="N436" i="3" s="1"/>
  <c r="Q433" i="2"/>
  <c r="CX433" i="2" s="1"/>
  <c r="N433" i="3" s="1"/>
  <c r="Q587" i="2"/>
  <c r="CX587" i="2" s="1"/>
  <c r="N587" i="3" s="1"/>
  <c r="Q588" i="2"/>
  <c r="CX588" i="2" s="1"/>
  <c r="N588" i="3" s="1"/>
  <c r="Q435" i="2"/>
  <c r="CX435" i="2" s="1"/>
  <c r="N435" i="3" s="1"/>
  <c r="Q546" i="2"/>
  <c r="CX546" i="2" s="1"/>
  <c r="N546" i="3" s="1"/>
  <c r="Q590" i="2"/>
  <c r="CX590" i="2" s="1"/>
  <c r="N590" i="3" s="1"/>
  <c r="Q434" i="2"/>
  <c r="CX434" i="2" s="1"/>
  <c r="N434" i="3" s="1"/>
  <c r="BM77" i="2"/>
  <c r="DV77" i="2" s="1"/>
  <c r="AL77" i="3" s="1"/>
  <c r="BM912" i="2"/>
  <c r="DV912" i="2" s="1"/>
  <c r="AL912" i="3" s="1"/>
  <c r="BM913" i="2"/>
  <c r="DV913" i="2" s="1"/>
  <c r="AL913" i="3" s="1"/>
  <c r="BM914" i="2"/>
  <c r="DV914" i="2" s="1"/>
  <c r="AL914" i="3" s="1"/>
  <c r="BM911" i="2"/>
  <c r="DV911" i="2" s="1"/>
  <c r="AL911" i="3" s="1"/>
  <c r="BM75" i="2"/>
  <c r="DV75" i="2" s="1"/>
  <c r="AL75" i="3" s="1"/>
  <c r="BM76" i="2"/>
  <c r="DV76" i="2" s="1"/>
  <c r="AL76" i="3" s="1"/>
  <c r="CE779" i="2"/>
  <c r="EE779" i="2" s="1"/>
  <c r="AU779" i="3" s="1"/>
  <c r="CE451" i="2"/>
  <c r="EE451" i="2" s="1"/>
  <c r="AU451" i="3" s="1"/>
  <c r="U108" i="2"/>
  <c r="Y838" i="2"/>
  <c r="DB838" i="2" s="1"/>
  <c r="R838" i="3" s="1"/>
  <c r="Y382" i="2"/>
  <c r="Y381" i="2"/>
  <c r="Y837" i="2"/>
  <c r="DB837" i="2" s="1"/>
  <c r="R837" i="3" s="1"/>
  <c r="Y828" i="2"/>
  <c r="DB828" i="2" s="1"/>
  <c r="R828" i="3" s="1"/>
  <c r="CC385" i="2"/>
  <c r="ED385" i="2" s="1"/>
  <c r="AT385" i="3" s="1"/>
  <c r="CC384" i="2"/>
  <c r="ED384" i="2" s="1"/>
  <c r="AT384" i="3" s="1"/>
  <c r="CC840" i="2"/>
  <c r="ED840" i="2" s="1"/>
  <c r="AT840" i="3" s="1"/>
  <c r="CC839" i="2"/>
  <c r="ED839" i="2" s="1"/>
  <c r="AT839" i="3" s="1"/>
  <c r="BK914" i="2"/>
  <c r="DU914" i="2" s="1"/>
  <c r="AK914" i="3" s="1"/>
  <c r="BK913" i="2"/>
  <c r="DU913" i="2" s="1"/>
  <c r="AK913" i="3" s="1"/>
  <c r="BK75" i="2"/>
  <c r="DU75" i="2" s="1"/>
  <c r="AK75" i="3" s="1"/>
  <c r="BK77" i="2"/>
  <c r="DU77" i="2" s="1"/>
  <c r="AK77" i="3" s="1"/>
  <c r="BK76" i="2"/>
  <c r="DU76" i="2" s="1"/>
  <c r="AK76" i="3" s="1"/>
  <c r="BK912" i="2"/>
  <c r="DU912" i="2" s="1"/>
  <c r="AK912" i="3" s="1"/>
  <c r="BK911" i="2"/>
  <c r="DU911" i="2" s="1"/>
  <c r="AK911" i="3" s="1"/>
  <c r="AA17" i="2"/>
  <c r="AM90" i="2"/>
  <c r="DI90" i="2" s="1"/>
  <c r="Y90" i="3" s="1"/>
  <c r="AM91" i="2"/>
  <c r="DI91" i="2" s="1"/>
  <c r="Y91" i="3" s="1"/>
  <c r="AM930" i="2"/>
  <c r="DI930" i="2" s="1"/>
  <c r="Y930" i="3" s="1"/>
  <c r="AM929" i="2"/>
  <c r="DI929" i="2" s="1"/>
  <c r="Y929" i="3" s="1"/>
  <c r="AG471" i="2"/>
  <c r="DF471" i="2" s="1"/>
  <c r="V471" i="3" s="1"/>
  <c r="AG52" i="2"/>
  <c r="DF52" i="2" s="1"/>
  <c r="V52" i="3" s="1"/>
  <c r="AG53" i="2"/>
  <c r="DF53" i="2" s="1"/>
  <c r="V53" i="3" s="1"/>
  <c r="AG470" i="2"/>
  <c r="DF470" i="2" s="1"/>
  <c r="V470" i="3" s="1"/>
  <c r="AG469" i="2"/>
  <c r="DF469" i="2" s="1"/>
  <c r="V469" i="3" s="1"/>
  <c r="AG51" i="2"/>
  <c r="DF51" i="2" s="1"/>
  <c r="V51" i="3" s="1"/>
  <c r="AG468" i="2"/>
  <c r="DF468" i="2" s="1"/>
  <c r="V468" i="3" s="1"/>
  <c r="AG54" i="2"/>
  <c r="DF54" i="2" s="1"/>
  <c r="V54" i="3" s="1"/>
  <c r="AG472" i="2"/>
  <c r="DF472" i="2" s="1"/>
  <c r="V472" i="3" s="1"/>
  <c r="AC949" i="2"/>
  <c r="DD949" i="2" s="1"/>
  <c r="T949" i="3" s="1"/>
  <c r="AC97" i="2"/>
  <c r="DD97" i="2" s="1"/>
  <c r="T97" i="3" s="1"/>
  <c r="AC948" i="2"/>
  <c r="DD948" i="2" s="1"/>
  <c r="T948" i="3" s="1"/>
  <c r="AC96" i="2"/>
  <c r="DD96" i="2" s="1"/>
  <c r="T96" i="3" s="1"/>
  <c r="O17" i="2"/>
  <c r="CE885" i="2"/>
  <c r="EE885" i="2" s="1"/>
  <c r="AU885" i="3" s="1"/>
  <c r="CE873" i="2"/>
  <c r="EE873" i="2" s="1"/>
  <c r="AU873" i="3" s="1"/>
  <c r="CE869" i="2"/>
  <c r="EE869" i="2" s="1"/>
  <c r="AU869" i="3" s="1"/>
  <c r="CE416" i="2"/>
  <c r="EE416" i="2" s="1"/>
  <c r="AU416" i="3" s="1"/>
  <c r="CE403" i="2"/>
  <c r="EE403" i="2" s="1"/>
  <c r="AU403" i="3" s="1"/>
  <c r="CE871" i="2"/>
  <c r="EE871" i="2" s="1"/>
  <c r="AU871" i="3" s="1"/>
  <c r="CE875" i="2"/>
  <c r="EE875" i="2" s="1"/>
  <c r="AU875" i="3" s="1"/>
  <c r="CE404" i="2"/>
  <c r="EE404" i="2" s="1"/>
  <c r="AU404" i="3" s="1"/>
  <c r="CE858" i="2"/>
  <c r="EE858" i="2" s="1"/>
  <c r="AU858" i="3" s="1"/>
  <c r="CE859" i="2"/>
  <c r="EE859" i="2" s="1"/>
  <c r="AU859" i="3" s="1"/>
  <c r="CE867" i="2"/>
  <c r="EE867" i="2" s="1"/>
  <c r="AU867" i="3" s="1"/>
  <c r="CE409" i="2"/>
  <c r="EE409" i="2" s="1"/>
  <c r="AU409" i="3" s="1"/>
  <c r="CE876" i="2"/>
  <c r="EE876" i="2" s="1"/>
  <c r="AU876" i="3" s="1"/>
  <c r="CE879" i="2"/>
  <c r="EE879" i="2" s="1"/>
  <c r="AU879" i="3" s="1"/>
  <c r="CE880" i="2"/>
  <c r="EE880" i="2" s="1"/>
  <c r="AU880" i="3" s="1"/>
  <c r="CE863" i="2"/>
  <c r="EE863" i="2" s="1"/>
  <c r="AU863" i="3" s="1"/>
  <c r="CE868" i="2"/>
  <c r="EE868" i="2" s="1"/>
  <c r="AU868" i="3" s="1"/>
  <c r="CE854" i="2"/>
  <c r="EE854" i="2" s="1"/>
  <c r="AU854" i="3" s="1"/>
  <c r="CE402" i="2"/>
  <c r="EE402" i="2" s="1"/>
  <c r="AU402" i="3" s="1"/>
  <c r="CE878" i="2"/>
  <c r="EE878" i="2" s="1"/>
  <c r="AU878" i="3" s="1"/>
  <c r="CE410" i="2"/>
  <c r="EE410" i="2" s="1"/>
  <c r="AU410" i="3" s="1"/>
  <c r="CE884" i="2"/>
  <c r="EE884" i="2" s="1"/>
  <c r="AU884" i="3" s="1"/>
  <c r="CE421" i="2"/>
  <c r="EE421" i="2" s="1"/>
  <c r="AU421" i="3" s="1"/>
  <c r="CE877" i="2"/>
  <c r="EE877" i="2" s="1"/>
  <c r="AU877" i="3" s="1"/>
  <c r="CE417" i="2"/>
  <c r="EE417" i="2" s="1"/>
  <c r="AU417" i="3" s="1"/>
  <c r="CE870" i="2"/>
  <c r="EE870" i="2" s="1"/>
  <c r="AU870" i="3" s="1"/>
  <c r="CE883" i="2"/>
  <c r="EE883" i="2" s="1"/>
  <c r="AU883" i="3" s="1"/>
  <c r="CE872" i="2"/>
  <c r="EE872" i="2" s="1"/>
  <c r="AU872" i="3" s="1"/>
  <c r="CE874" i="2"/>
  <c r="EE874" i="2" s="1"/>
  <c r="AU874" i="3" s="1"/>
  <c r="CE882" i="2"/>
  <c r="EE882" i="2" s="1"/>
  <c r="AU882" i="3" s="1"/>
  <c r="CE408" i="2"/>
  <c r="EE408" i="2" s="1"/>
  <c r="AU408" i="3" s="1"/>
  <c r="CE886" i="2"/>
  <c r="EE886" i="2" s="1"/>
  <c r="AU886" i="3" s="1"/>
  <c r="CE881" i="2"/>
  <c r="EE881" i="2" s="1"/>
  <c r="AU881" i="3" s="1"/>
  <c r="CE411" i="2"/>
  <c r="EE411" i="2" s="1"/>
  <c r="AU411" i="3" s="1"/>
  <c r="U728" i="2"/>
  <c r="CZ728" i="2" s="1"/>
  <c r="P728" i="3" s="1"/>
  <c r="U739" i="2"/>
  <c r="CZ739" i="2" s="1"/>
  <c r="P739" i="3" s="1"/>
  <c r="U737" i="2"/>
  <c r="CZ737" i="2" s="1"/>
  <c r="P737" i="3" s="1"/>
  <c r="U727" i="2"/>
  <c r="CZ727" i="2" s="1"/>
  <c r="P727" i="3" s="1"/>
  <c r="U730" i="2"/>
  <c r="CZ730" i="2" s="1"/>
  <c r="P730" i="3" s="1"/>
  <c r="U738" i="2"/>
  <c r="CZ738" i="2" s="1"/>
  <c r="P738" i="3" s="1"/>
  <c r="U731" i="2"/>
  <c r="CZ731" i="2" s="1"/>
  <c r="P731" i="3" s="1"/>
  <c r="U726" i="2"/>
  <c r="CZ726" i="2" s="1"/>
  <c r="P726" i="3" s="1"/>
  <c r="U309" i="2"/>
  <c r="CZ309" i="2" s="1"/>
  <c r="P309" i="3" s="1"/>
  <c r="U732" i="2"/>
  <c r="CZ732" i="2" s="1"/>
  <c r="P732" i="3" s="1"/>
  <c r="U733" i="2"/>
  <c r="CZ733" i="2" s="1"/>
  <c r="P733" i="3" s="1"/>
  <c r="U715" i="2"/>
  <c r="CZ715" i="2" s="1"/>
  <c r="P715" i="3" s="1"/>
  <c r="AA451" i="2"/>
  <c r="DC451" i="2" s="1"/>
  <c r="S451" i="3" s="1"/>
  <c r="BS559" i="2"/>
  <c r="DY559" i="2" s="1"/>
  <c r="AO559" i="3" s="1"/>
  <c r="AM397" i="2"/>
  <c r="DI397" i="2" s="1"/>
  <c r="Y397" i="3" s="1"/>
  <c r="AM851" i="2"/>
  <c r="DI851" i="2" s="1"/>
  <c r="Y851" i="3" s="1"/>
  <c r="AM842" i="2"/>
  <c r="DI842" i="2" s="1"/>
  <c r="Y842" i="3" s="1"/>
  <c r="AM841" i="2"/>
  <c r="DI841" i="2" s="1"/>
  <c r="Y841" i="3" s="1"/>
  <c r="BE798" i="2"/>
  <c r="DR798" i="2" s="1"/>
  <c r="AH798" i="3" s="1"/>
  <c r="BE357" i="2"/>
  <c r="DR357" i="2" s="1"/>
  <c r="AH357" i="3" s="1"/>
  <c r="BE803" i="2"/>
  <c r="DR803" i="2" s="1"/>
  <c r="AH803" i="3" s="1"/>
  <c r="BE356" i="2"/>
  <c r="DR356" i="2" s="1"/>
  <c r="AH356" i="3" s="1"/>
  <c r="BE801" i="2"/>
  <c r="DR801" i="2" s="1"/>
  <c r="AH801" i="3" s="1"/>
  <c r="BE355" i="2"/>
  <c r="DR355" i="2" s="1"/>
  <c r="AH355" i="3" s="1"/>
  <c r="BE800" i="2"/>
  <c r="DR800" i="2" s="1"/>
  <c r="AH800" i="3" s="1"/>
  <c r="BE799" i="2"/>
  <c r="DR799" i="2" s="1"/>
  <c r="AH799" i="3" s="1"/>
  <c r="BE802" i="2"/>
  <c r="DR802" i="2" s="1"/>
  <c r="AH802" i="3" s="1"/>
  <c r="U87" i="2"/>
  <c r="CZ87" i="2" s="1"/>
  <c r="P87" i="3" s="1"/>
  <c r="U924" i="2"/>
  <c r="CZ924" i="2" s="1"/>
  <c r="P924" i="3" s="1"/>
  <c r="U923" i="2"/>
  <c r="CZ923" i="2" s="1"/>
  <c r="P923" i="3" s="1"/>
  <c r="U925" i="2"/>
  <c r="CZ925" i="2" s="1"/>
  <c r="P925" i="3" s="1"/>
  <c r="U927" i="2"/>
  <c r="CZ927" i="2" s="1"/>
  <c r="P927" i="3" s="1"/>
  <c r="U86" i="2"/>
  <c r="CZ86" i="2" s="1"/>
  <c r="P86" i="3" s="1"/>
  <c r="U88" i="2"/>
  <c r="CZ88" i="2" s="1"/>
  <c r="P88" i="3" s="1"/>
  <c r="U926" i="2"/>
  <c r="CZ926" i="2" s="1"/>
  <c r="P926" i="3" s="1"/>
  <c r="BW929" i="2"/>
  <c r="EA929" i="2" s="1"/>
  <c r="AQ929" i="3" s="1"/>
  <c r="BW90" i="2"/>
  <c r="EA90" i="2" s="1"/>
  <c r="AQ90" i="3" s="1"/>
  <c r="BW91" i="2"/>
  <c r="EA91" i="2" s="1"/>
  <c r="AQ91" i="3" s="1"/>
  <c r="BW930" i="2"/>
  <c r="EA930" i="2" s="1"/>
  <c r="AQ930" i="3" s="1"/>
  <c r="W81" i="2"/>
  <c r="DA81" i="2" s="1"/>
  <c r="Q81" i="3" s="1"/>
  <c r="W917" i="2"/>
  <c r="DA917" i="2" s="1"/>
  <c r="Q917" i="3" s="1"/>
  <c r="W83" i="2"/>
  <c r="DA83" i="2" s="1"/>
  <c r="Q83" i="3" s="1"/>
  <c r="W919" i="2"/>
  <c r="DA919" i="2" s="1"/>
  <c r="Q919" i="3" s="1"/>
  <c r="W920" i="2"/>
  <c r="DA920" i="2" s="1"/>
  <c r="Q920" i="3" s="1"/>
  <c r="W921" i="2"/>
  <c r="DA921" i="2" s="1"/>
  <c r="Q921" i="3" s="1"/>
  <c r="W79" i="2"/>
  <c r="DA79" i="2" s="1"/>
  <c r="Q79" i="3" s="1"/>
  <c r="W84" i="2"/>
  <c r="DA84" i="2" s="1"/>
  <c r="Q84" i="3" s="1"/>
  <c r="W916" i="2"/>
  <c r="DA916" i="2" s="1"/>
  <c r="Q916" i="3" s="1"/>
  <c r="W80" i="2"/>
  <c r="DA80" i="2" s="1"/>
  <c r="Q80" i="3" s="1"/>
  <c r="W918" i="2"/>
  <c r="DA918" i="2" s="1"/>
  <c r="Q918" i="3" s="1"/>
  <c r="W82" i="2"/>
  <c r="DA82" i="2" s="1"/>
  <c r="Q82" i="3" s="1"/>
  <c r="Y649" i="2"/>
  <c r="DB649" i="2" s="1"/>
  <c r="R649" i="3" s="1"/>
  <c r="Y650" i="2"/>
  <c r="DB650" i="2" s="1"/>
  <c r="R650" i="3" s="1"/>
  <c r="BO563" i="2"/>
  <c r="DW563" i="2" s="1"/>
  <c r="AM563" i="3" s="1"/>
  <c r="AU456" i="2"/>
  <c r="DM456" i="2" s="1"/>
  <c r="AC456" i="3" s="1"/>
  <c r="AU455" i="2"/>
  <c r="DM455" i="2" s="1"/>
  <c r="AC455" i="3" s="1"/>
  <c r="AU454" i="2"/>
  <c r="DM454" i="2" s="1"/>
  <c r="AC454" i="3" s="1"/>
  <c r="AA890" i="2"/>
  <c r="DC890" i="2" s="1"/>
  <c r="S890" i="3" s="1"/>
  <c r="AA856" i="2"/>
  <c r="DC856" i="2" s="1"/>
  <c r="S856" i="3" s="1"/>
  <c r="AA425" i="2"/>
  <c r="DC425" i="2" s="1"/>
  <c r="S425" i="3" s="1"/>
  <c r="AA424" i="2"/>
  <c r="DC424" i="2" s="1"/>
  <c r="S424" i="3" s="1"/>
  <c r="AA889" i="2"/>
  <c r="DC889" i="2" s="1"/>
  <c r="S889" i="3" s="1"/>
  <c r="S355" i="2"/>
  <c r="CY355" i="2" s="1"/>
  <c r="O355" i="3" s="1"/>
  <c r="S356" i="2"/>
  <c r="CY356" i="2" s="1"/>
  <c r="O356" i="3" s="1"/>
  <c r="S803" i="2"/>
  <c r="CY803" i="2" s="1"/>
  <c r="O803" i="3" s="1"/>
  <c r="S800" i="2"/>
  <c r="CY800" i="2" s="1"/>
  <c r="O800" i="3" s="1"/>
  <c r="S798" i="2"/>
  <c r="CY798" i="2" s="1"/>
  <c r="O798" i="3" s="1"/>
  <c r="S357" i="2"/>
  <c r="CY357" i="2" s="1"/>
  <c r="O357" i="3" s="1"/>
  <c r="S801" i="2"/>
  <c r="CY801" i="2" s="1"/>
  <c r="O801" i="3" s="1"/>
  <c r="S799" i="2"/>
  <c r="CY799" i="2" s="1"/>
  <c r="O799" i="3" s="1"/>
  <c r="S802" i="2"/>
  <c r="CY802" i="2" s="1"/>
  <c r="O802" i="3" s="1"/>
  <c r="CG425" i="2"/>
  <c r="EF425" i="2" s="1"/>
  <c r="AV425" i="3" s="1"/>
  <c r="CG889" i="2"/>
  <c r="EF889" i="2" s="1"/>
  <c r="AV889" i="3" s="1"/>
  <c r="CG856" i="2"/>
  <c r="EF856" i="2" s="1"/>
  <c r="AV856" i="3" s="1"/>
  <c r="CG424" i="2"/>
  <c r="EF424" i="2" s="1"/>
  <c r="AV424" i="3" s="1"/>
  <c r="CG890" i="2"/>
  <c r="EF890" i="2" s="1"/>
  <c r="AV890" i="3" s="1"/>
  <c r="CG864" i="2"/>
  <c r="EF864" i="2" s="1"/>
  <c r="AV864" i="3" s="1"/>
  <c r="CG422" i="2"/>
  <c r="EF422" i="2" s="1"/>
  <c r="AV422" i="3" s="1"/>
  <c r="CG406" i="2"/>
  <c r="EF406" i="2" s="1"/>
  <c r="AV406" i="3" s="1"/>
  <c r="CG860" i="2"/>
  <c r="EF860" i="2" s="1"/>
  <c r="AV860" i="3" s="1"/>
  <c r="CG887" i="2"/>
  <c r="EF887" i="2" s="1"/>
  <c r="AV887" i="3" s="1"/>
  <c r="CG423" i="2"/>
  <c r="EF423" i="2" s="1"/>
  <c r="AV423" i="3" s="1"/>
  <c r="CG888" i="2"/>
  <c r="EF888" i="2" s="1"/>
  <c r="AV888" i="3" s="1"/>
  <c r="CG855" i="2"/>
  <c r="EF855" i="2" s="1"/>
  <c r="AV855" i="3" s="1"/>
  <c r="AG244" i="2"/>
  <c r="AG237" i="2"/>
  <c r="AG227" i="2"/>
  <c r="AG675" i="2"/>
  <c r="DF675" i="2" s="1"/>
  <c r="V675" i="3" s="1"/>
  <c r="AG266" i="2"/>
  <c r="DF266" i="2" s="1"/>
  <c r="V266" i="3" s="1"/>
  <c r="AG437" i="2"/>
  <c r="AG624" i="2"/>
  <c r="DF624" i="2" s="1"/>
  <c r="V624" i="3" s="1"/>
  <c r="AG267" i="2"/>
  <c r="DF267" i="2" s="1"/>
  <c r="V267" i="3" s="1"/>
  <c r="AG233" i="2"/>
  <c r="AG676" i="2"/>
  <c r="DF676" i="2" s="1"/>
  <c r="V676" i="3" s="1"/>
  <c r="AG240" i="2"/>
  <c r="AM454" i="2"/>
  <c r="DI454" i="2" s="1"/>
  <c r="Y454" i="3" s="1"/>
  <c r="AM456" i="2"/>
  <c r="DI456" i="2" s="1"/>
  <c r="Y456" i="3" s="1"/>
  <c r="AM455" i="2"/>
  <c r="DI455" i="2" s="1"/>
  <c r="Y455" i="3" s="1"/>
  <c r="AO357" i="2"/>
  <c r="DJ357" i="2" s="1"/>
  <c r="Z357" i="3" s="1"/>
  <c r="AO356" i="2"/>
  <c r="DJ356" i="2" s="1"/>
  <c r="Z356" i="3" s="1"/>
  <c r="AO801" i="2"/>
  <c r="DJ801" i="2" s="1"/>
  <c r="Z801" i="3" s="1"/>
  <c r="AO799" i="2"/>
  <c r="DJ799" i="2" s="1"/>
  <c r="Z799" i="3" s="1"/>
  <c r="AO798" i="2"/>
  <c r="DJ798" i="2" s="1"/>
  <c r="Z798" i="3" s="1"/>
  <c r="AO800" i="2"/>
  <c r="DJ800" i="2" s="1"/>
  <c r="Z800" i="3" s="1"/>
  <c r="AO803" i="2"/>
  <c r="DJ803" i="2" s="1"/>
  <c r="Z803" i="3" s="1"/>
  <c r="AO802" i="2"/>
  <c r="DJ802" i="2" s="1"/>
  <c r="Z802" i="3" s="1"/>
  <c r="AO355" i="2"/>
  <c r="DJ355" i="2" s="1"/>
  <c r="Z355" i="3" s="1"/>
  <c r="BW17" i="2"/>
  <c r="AI589" i="2"/>
  <c r="DG589" i="2" s="1"/>
  <c r="W589" i="3" s="1"/>
  <c r="AI433" i="2"/>
  <c r="DG433" i="2" s="1"/>
  <c r="W433" i="3" s="1"/>
  <c r="AI435" i="2"/>
  <c r="DG435" i="2" s="1"/>
  <c r="W435" i="3" s="1"/>
  <c r="AI434" i="2"/>
  <c r="DG434" i="2" s="1"/>
  <c r="W434" i="3" s="1"/>
  <c r="AI546" i="2"/>
  <c r="DG546" i="2" s="1"/>
  <c r="W546" i="3" s="1"/>
  <c r="AI588" i="2"/>
  <c r="DG588" i="2" s="1"/>
  <c r="W588" i="3" s="1"/>
  <c r="AI587" i="2"/>
  <c r="DG587" i="2" s="1"/>
  <c r="W587" i="3" s="1"/>
  <c r="AI436" i="2"/>
  <c r="DG436" i="2" s="1"/>
  <c r="W436" i="3" s="1"/>
  <c r="AI590" i="2"/>
  <c r="DG590" i="2" s="1"/>
  <c r="W590" i="3" s="1"/>
  <c r="AI893" i="2"/>
  <c r="DG893" i="2" s="1"/>
  <c r="W893" i="3" s="1"/>
  <c r="O779" i="2"/>
  <c r="CW779" i="2" s="1"/>
  <c r="AE386" i="2"/>
  <c r="DE386" i="2" s="1"/>
  <c r="U386" i="3" s="1"/>
  <c r="AE843" i="2"/>
  <c r="DE843" i="2" s="1"/>
  <c r="U843" i="3" s="1"/>
  <c r="AE380" i="2"/>
  <c r="AE452" i="2"/>
  <c r="DE452" i="2" s="1"/>
  <c r="U452" i="3" s="1"/>
  <c r="AE387" i="2"/>
  <c r="DE387" i="2" s="1"/>
  <c r="U387" i="3" s="1"/>
  <c r="AE388" i="2"/>
  <c r="AE383" i="2"/>
  <c r="AE371" i="2"/>
  <c r="AE844" i="2"/>
  <c r="DE844" i="2" s="1"/>
  <c r="U844" i="3" s="1"/>
  <c r="AE16" i="2"/>
  <c r="AE825" i="2"/>
  <c r="DE825" i="2" s="1"/>
  <c r="U825" i="3" s="1"/>
  <c r="BQ564" i="2"/>
  <c r="DX564" i="2" s="1"/>
  <c r="AN564" i="3" s="1"/>
  <c r="AK567" i="2"/>
  <c r="DH567" i="2" s="1"/>
  <c r="X567" i="3" s="1"/>
  <c r="AK166" i="2"/>
  <c r="DH166" i="2" s="1"/>
  <c r="X166" i="3" s="1"/>
  <c r="AK557" i="2"/>
  <c r="DH557" i="2" s="1"/>
  <c r="X557" i="3" s="1"/>
  <c r="AK189" i="2"/>
  <c r="DH189" i="2" s="1"/>
  <c r="X189" i="3" s="1"/>
  <c r="AK556" i="2"/>
  <c r="DH556" i="2" s="1"/>
  <c r="X556" i="3" s="1"/>
  <c r="AK618" i="2"/>
  <c r="DH618" i="2" s="1"/>
  <c r="X618" i="3" s="1"/>
  <c r="AK167" i="2"/>
  <c r="AK190" i="2"/>
  <c r="AK555" i="2"/>
  <c r="DH555" i="2" s="1"/>
  <c r="X555" i="3" s="1"/>
  <c r="AK620" i="2"/>
  <c r="DH620" i="2" s="1"/>
  <c r="X620" i="3" s="1"/>
  <c r="AK192" i="2"/>
  <c r="DH192" i="2" s="1"/>
  <c r="X192" i="3" s="1"/>
  <c r="AK568" i="2"/>
  <c r="DH568" i="2" s="1"/>
  <c r="X568" i="3" s="1"/>
  <c r="AK619" i="2"/>
  <c r="DH619" i="2" s="1"/>
  <c r="X619" i="3" s="1"/>
  <c r="AK220" i="2"/>
  <c r="DH220" i="2" s="1"/>
  <c r="X220" i="3" s="1"/>
  <c r="AK221" i="2"/>
  <c r="DH221" i="2" s="1"/>
  <c r="X221" i="3" s="1"/>
  <c r="AK165" i="2"/>
  <c r="DH165" i="2" s="1"/>
  <c r="X165" i="3" s="1"/>
  <c r="AK222" i="2"/>
  <c r="DH222" i="2" s="1"/>
  <c r="X222" i="3" s="1"/>
  <c r="CA86" i="2"/>
  <c r="EC86" i="2" s="1"/>
  <c r="AS86" i="3" s="1"/>
  <c r="CA924" i="2"/>
  <c r="EC924" i="2" s="1"/>
  <c r="AS924" i="3" s="1"/>
  <c r="CA923" i="2"/>
  <c r="EC923" i="2" s="1"/>
  <c r="AS923" i="3" s="1"/>
  <c r="CA88" i="2"/>
  <c r="EC88" i="2" s="1"/>
  <c r="AS88" i="3" s="1"/>
  <c r="CA925" i="2"/>
  <c r="EC925" i="2" s="1"/>
  <c r="AS925" i="3" s="1"/>
  <c r="CA87" i="2"/>
  <c r="EC87" i="2" s="1"/>
  <c r="AS87" i="3" s="1"/>
  <c r="CA927" i="2"/>
  <c r="EC927" i="2" s="1"/>
  <c r="AS927" i="3" s="1"/>
  <c r="CA926" i="2"/>
  <c r="EC926" i="2" s="1"/>
  <c r="AS926" i="3" s="1"/>
  <c r="AS91" i="2"/>
  <c r="DL91" i="2" s="1"/>
  <c r="AB91" i="3" s="1"/>
  <c r="AS929" i="2"/>
  <c r="DL929" i="2" s="1"/>
  <c r="AB929" i="3" s="1"/>
  <c r="AS90" i="2"/>
  <c r="DL90" i="2" s="1"/>
  <c r="AB90" i="3" s="1"/>
  <c r="AS930" i="2"/>
  <c r="DL930" i="2" s="1"/>
  <c r="AB930" i="3" s="1"/>
  <c r="Y764" i="2"/>
  <c r="DB764" i="2" s="1"/>
  <c r="R764" i="3" s="1"/>
  <c r="Y763" i="2"/>
  <c r="DB763" i="2" s="1"/>
  <c r="R763" i="3" s="1"/>
  <c r="AE92" i="2"/>
  <c r="AE85" i="2"/>
  <c r="AE922" i="2"/>
  <c r="DE922" i="2" s="1"/>
  <c r="U922" i="3" s="1"/>
  <c r="AE915" i="2"/>
  <c r="DE915" i="2" s="1"/>
  <c r="U915" i="3" s="1"/>
  <c r="AE928" i="2"/>
  <c r="DE928" i="2" s="1"/>
  <c r="U928" i="3" s="1"/>
  <c r="AE910" i="2"/>
  <c r="DE910" i="2" s="1"/>
  <c r="U910" i="3" s="1"/>
  <c r="AE89" i="2"/>
  <c r="AE95" i="2"/>
  <c r="AE947" i="2"/>
  <c r="DE947" i="2" s="1"/>
  <c r="U947" i="3" s="1"/>
  <c r="AE78" i="2"/>
  <c r="AE931" i="2"/>
  <c r="DE931" i="2" s="1"/>
  <c r="U931" i="3" s="1"/>
  <c r="AE74" i="2"/>
  <c r="BO564" i="2"/>
  <c r="DW564" i="2" s="1"/>
  <c r="AM564" i="3" s="1"/>
  <c r="AA527" i="2"/>
  <c r="DC527" i="2" s="1"/>
  <c r="S527" i="3" s="1"/>
  <c r="AA149" i="2"/>
  <c r="DC149" i="2" s="1"/>
  <c r="S149" i="3" s="1"/>
  <c r="AA541" i="2"/>
  <c r="DC541" i="2" s="1"/>
  <c r="S541" i="3" s="1"/>
  <c r="AA539" i="2"/>
  <c r="DC539" i="2" s="1"/>
  <c r="S539" i="3" s="1"/>
  <c r="AA148" i="2"/>
  <c r="DC148" i="2" s="1"/>
  <c r="S148" i="3" s="1"/>
  <c r="AA514" i="2"/>
  <c r="DC514" i="2" s="1"/>
  <c r="S514" i="3" s="1"/>
  <c r="AA531" i="2"/>
  <c r="DC531" i="2" s="1"/>
  <c r="S531" i="3" s="1"/>
  <c r="AA532" i="2"/>
  <c r="DC532" i="2" s="1"/>
  <c r="S532" i="3" s="1"/>
  <c r="AA138" i="2"/>
  <c r="DC138" i="2" s="1"/>
  <c r="S138" i="3" s="1"/>
  <c r="AA529" i="2"/>
  <c r="DC529" i="2" s="1"/>
  <c r="S529" i="3" s="1"/>
  <c r="AA151" i="2"/>
  <c r="DC151" i="2" s="1"/>
  <c r="S151" i="3" s="1"/>
  <c r="AA528" i="2"/>
  <c r="DC528" i="2" s="1"/>
  <c r="S528" i="3" s="1"/>
  <c r="AA526" i="2"/>
  <c r="DC526" i="2" s="1"/>
  <c r="S526" i="3" s="1"/>
  <c r="AA156" i="2"/>
  <c r="DC156" i="2" s="1"/>
  <c r="S156" i="3" s="1"/>
  <c r="AA534" i="2"/>
  <c r="DC534" i="2" s="1"/>
  <c r="S534" i="3" s="1"/>
  <c r="AA140" i="2"/>
  <c r="DC140" i="2" s="1"/>
  <c r="S140" i="3" s="1"/>
  <c r="AA787" i="2"/>
  <c r="DC787" i="2" s="1"/>
  <c r="S787" i="3" s="1"/>
  <c r="AA142" i="2"/>
  <c r="DC142" i="2" s="1"/>
  <c r="S142" i="3" s="1"/>
  <c r="AA343" i="2"/>
  <c r="AA538" i="2"/>
  <c r="DC538" i="2" s="1"/>
  <c r="S538" i="3" s="1"/>
  <c r="AA245" i="2"/>
  <c r="AA150" i="2"/>
  <c r="DC150" i="2" s="1"/>
  <c r="S150" i="3" s="1"/>
  <c r="AA141" i="2"/>
  <c r="DC141" i="2" s="1"/>
  <c r="S141" i="3" s="1"/>
  <c r="AA535" i="2"/>
  <c r="DC535" i="2" s="1"/>
  <c r="S535" i="3" s="1"/>
  <c r="AA153" i="2"/>
  <c r="DC153" i="2" s="1"/>
  <c r="S153" i="3" s="1"/>
  <c r="AA533" i="2"/>
  <c r="DC533" i="2" s="1"/>
  <c r="S533" i="3" s="1"/>
  <c r="AA139" i="2"/>
  <c r="DC139" i="2" s="1"/>
  <c r="S139" i="3" s="1"/>
  <c r="AA536" i="2"/>
  <c r="DC536" i="2" s="1"/>
  <c r="S536" i="3" s="1"/>
  <c r="AA146" i="2"/>
  <c r="DC146" i="2" s="1"/>
  <c r="S146" i="3" s="1"/>
  <c r="AA143" i="2"/>
  <c r="DC143" i="2" s="1"/>
  <c r="S143" i="3" s="1"/>
  <c r="AA152" i="2"/>
  <c r="DC152" i="2" s="1"/>
  <c r="S152" i="3" s="1"/>
  <c r="AA542" i="2"/>
  <c r="DC542" i="2" s="1"/>
  <c r="S542" i="3" s="1"/>
  <c r="AA788" i="2"/>
  <c r="DC788" i="2" s="1"/>
  <c r="S788" i="3" s="1"/>
  <c r="AA537" i="2"/>
  <c r="DC537" i="2" s="1"/>
  <c r="S537" i="3" s="1"/>
  <c r="AA654" i="2"/>
  <c r="DC654" i="2" s="1"/>
  <c r="S654" i="3" s="1"/>
  <c r="AA530" i="2"/>
  <c r="DC530" i="2" s="1"/>
  <c r="S530" i="3" s="1"/>
  <c r="AA145" i="2"/>
  <c r="DC145" i="2" s="1"/>
  <c r="S145" i="3" s="1"/>
  <c r="AA155" i="2"/>
  <c r="DC155" i="2" s="1"/>
  <c r="S155" i="3" s="1"/>
  <c r="AA154" i="2"/>
  <c r="DC154" i="2" s="1"/>
  <c r="S154" i="3" s="1"/>
  <c r="AA137" i="2"/>
  <c r="DC137" i="2" s="1"/>
  <c r="S137" i="3" s="1"/>
  <c r="AA540" i="2"/>
  <c r="DC540" i="2" s="1"/>
  <c r="S540" i="3" s="1"/>
  <c r="AA144" i="2"/>
  <c r="DC144" i="2" s="1"/>
  <c r="S144" i="3" s="1"/>
  <c r="AA147" i="2"/>
  <c r="DC147" i="2" s="1"/>
  <c r="S147" i="3" s="1"/>
  <c r="AS859" i="2"/>
  <c r="DL859" i="2" s="1"/>
  <c r="AB859" i="3" s="1"/>
  <c r="AS419" i="2"/>
  <c r="DL419" i="2" s="1"/>
  <c r="AB419" i="3" s="1"/>
  <c r="AS421" i="2"/>
  <c r="DL421" i="2" s="1"/>
  <c r="AB421" i="3" s="1"/>
  <c r="AS875" i="2"/>
  <c r="DL875" i="2" s="1"/>
  <c r="AB875" i="3" s="1"/>
  <c r="AS884" i="2"/>
  <c r="DL884" i="2" s="1"/>
  <c r="AB884" i="3" s="1"/>
  <c r="AS414" i="2"/>
  <c r="DL414" i="2" s="1"/>
  <c r="AB414" i="3" s="1"/>
  <c r="AS886" i="2"/>
  <c r="DL886" i="2" s="1"/>
  <c r="AB886" i="3" s="1"/>
  <c r="AS872" i="2"/>
  <c r="DL872" i="2" s="1"/>
  <c r="AB872" i="3" s="1"/>
  <c r="AS858" i="2"/>
  <c r="DL858" i="2" s="1"/>
  <c r="AB858" i="3" s="1"/>
  <c r="AS882" i="2"/>
  <c r="DL882" i="2" s="1"/>
  <c r="AB882" i="3" s="1"/>
  <c r="AS868" i="2"/>
  <c r="DL868" i="2" s="1"/>
  <c r="AB868" i="3" s="1"/>
  <c r="AS871" i="2"/>
  <c r="DL871" i="2" s="1"/>
  <c r="AB871" i="3" s="1"/>
  <c r="AS870" i="2"/>
  <c r="DL870" i="2" s="1"/>
  <c r="AB870" i="3" s="1"/>
  <c r="AS880" i="2"/>
  <c r="DL880" i="2" s="1"/>
  <c r="AB880" i="3" s="1"/>
  <c r="AS876" i="2"/>
  <c r="DL876" i="2" s="1"/>
  <c r="AB876" i="3" s="1"/>
  <c r="AS412" i="2"/>
  <c r="DL412" i="2" s="1"/>
  <c r="AB412" i="3" s="1"/>
  <c r="AS404" i="2"/>
  <c r="DL404" i="2" s="1"/>
  <c r="AB404" i="3" s="1"/>
  <c r="AS420" i="2"/>
  <c r="DL420" i="2" s="1"/>
  <c r="AB420" i="3" s="1"/>
  <c r="AS418" i="2"/>
  <c r="DL418" i="2" s="1"/>
  <c r="AB418" i="3" s="1"/>
  <c r="AS417" i="2"/>
  <c r="DL417" i="2" s="1"/>
  <c r="AB417" i="3" s="1"/>
  <c r="AS863" i="2"/>
  <c r="DL863" i="2" s="1"/>
  <c r="AB863" i="3" s="1"/>
  <c r="AS415" i="2"/>
  <c r="DL415" i="2" s="1"/>
  <c r="AB415" i="3" s="1"/>
  <c r="AS867" i="2"/>
  <c r="DL867" i="2" s="1"/>
  <c r="AB867" i="3" s="1"/>
  <c r="AS885" i="2"/>
  <c r="DL885" i="2" s="1"/>
  <c r="AB885" i="3" s="1"/>
  <c r="AS411" i="2"/>
  <c r="DL411" i="2" s="1"/>
  <c r="AB411" i="3" s="1"/>
  <c r="AS878" i="2"/>
  <c r="DL878" i="2" s="1"/>
  <c r="AB878" i="3" s="1"/>
  <c r="AS403" i="2"/>
  <c r="DL403" i="2" s="1"/>
  <c r="AB403" i="3" s="1"/>
  <c r="AS877" i="2"/>
  <c r="DL877" i="2" s="1"/>
  <c r="AB877" i="3" s="1"/>
  <c r="AS416" i="2"/>
  <c r="DL416" i="2" s="1"/>
  <c r="AB416" i="3" s="1"/>
  <c r="AS873" i="2"/>
  <c r="DL873" i="2" s="1"/>
  <c r="AB873" i="3" s="1"/>
  <c r="AS874" i="2"/>
  <c r="DL874" i="2" s="1"/>
  <c r="AB874" i="3" s="1"/>
  <c r="AS883" i="2"/>
  <c r="DL883" i="2" s="1"/>
  <c r="AB883" i="3" s="1"/>
  <c r="AS869" i="2"/>
  <c r="DL869" i="2" s="1"/>
  <c r="AB869" i="3" s="1"/>
  <c r="AS409" i="2"/>
  <c r="DL409" i="2" s="1"/>
  <c r="AB409" i="3" s="1"/>
  <c r="AS854" i="2"/>
  <c r="DL854" i="2" s="1"/>
  <c r="AB854" i="3" s="1"/>
  <c r="AS879" i="2"/>
  <c r="DL879" i="2" s="1"/>
  <c r="AB879" i="3" s="1"/>
  <c r="AS413" i="2"/>
  <c r="DL413" i="2" s="1"/>
  <c r="AB413" i="3" s="1"/>
  <c r="AS402" i="2"/>
  <c r="DL402" i="2" s="1"/>
  <c r="AB402" i="3" s="1"/>
  <c r="AS881" i="2"/>
  <c r="DL881" i="2" s="1"/>
  <c r="AB881" i="3" s="1"/>
  <c r="AS408" i="2"/>
  <c r="DL408" i="2" s="1"/>
  <c r="AB408" i="3" s="1"/>
  <c r="AS410" i="2"/>
  <c r="DL410" i="2" s="1"/>
  <c r="AB410" i="3" s="1"/>
  <c r="BU94" i="2"/>
  <c r="DZ94" i="2" s="1"/>
  <c r="AP94" i="3" s="1"/>
  <c r="BU933" i="2"/>
  <c r="DZ933" i="2" s="1"/>
  <c r="AP933" i="3" s="1"/>
  <c r="BU935" i="2"/>
  <c r="DZ935" i="2" s="1"/>
  <c r="AP935" i="3" s="1"/>
  <c r="BU93" i="2"/>
  <c r="DZ93" i="2" s="1"/>
  <c r="AP93" i="3" s="1"/>
  <c r="BU932" i="2"/>
  <c r="DZ932" i="2" s="1"/>
  <c r="AP932" i="3" s="1"/>
  <c r="BU934" i="2"/>
  <c r="DZ934" i="2" s="1"/>
  <c r="AP934" i="3" s="1"/>
  <c r="BU937" i="2"/>
  <c r="DZ937" i="2" s="1"/>
  <c r="AP937" i="3" s="1"/>
  <c r="BU936" i="2"/>
  <c r="DZ936" i="2" s="1"/>
  <c r="AP936" i="3" s="1"/>
  <c r="AC255" i="2"/>
  <c r="DD255" i="2" s="1"/>
  <c r="T255" i="3" s="1"/>
  <c r="AC664" i="2"/>
  <c r="DD664" i="2" s="1"/>
  <c r="T664" i="3" s="1"/>
  <c r="AC628" i="2"/>
  <c r="DD628" i="2" s="1"/>
  <c r="T628" i="3" s="1"/>
  <c r="AC656" i="2"/>
  <c r="DD656" i="2" s="1"/>
  <c r="T656" i="3" s="1"/>
  <c r="AC660" i="2"/>
  <c r="DD660" i="2" s="1"/>
  <c r="T660" i="3" s="1"/>
  <c r="AC265" i="2"/>
  <c r="DD265" i="2" s="1"/>
  <c r="T265" i="3" s="1"/>
  <c r="AC659" i="2"/>
  <c r="DD659" i="2" s="1"/>
  <c r="T659" i="3" s="1"/>
  <c r="AC259" i="2"/>
  <c r="DD259" i="2" s="1"/>
  <c r="T259" i="3" s="1"/>
  <c r="AC632" i="2"/>
  <c r="DD632" i="2" s="1"/>
  <c r="T632" i="3" s="1"/>
  <c r="AC625" i="2"/>
  <c r="DD625" i="2" s="1"/>
  <c r="T625" i="3" s="1"/>
  <c r="AC261" i="2"/>
  <c r="DD261" i="2" s="1"/>
  <c r="T261" i="3" s="1"/>
  <c r="AC228" i="2"/>
  <c r="DD228" i="2" s="1"/>
  <c r="T228" i="3" s="1"/>
  <c r="AC264" i="2"/>
  <c r="DD264" i="2" s="1"/>
  <c r="T264" i="3" s="1"/>
  <c r="AC846" i="2"/>
  <c r="DD846" i="2" s="1"/>
  <c r="T846" i="3" s="1"/>
  <c r="AC630" i="2"/>
  <c r="DD630" i="2" s="1"/>
  <c r="T630" i="3" s="1"/>
  <c r="AC673" i="2"/>
  <c r="DD673" i="2" s="1"/>
  <c r="T673" i="3" s="1"/>
  <c r="AC393" i="2"/>
  <c r="DD393" i="2" s="1"/>
  <c r="T393" i="3" s="1"/>
  <c r="AC657" i="2"/>
  <c r="DD657" i="2" s="1"/>
  <c r="T657" i="3" s="1"/>
  <c r="AC786" i="2"/>
  <c r="DD786" i="2" s="1"/>
  <c r="T786" i="3" s="1"/>
  <c r="AC671" i="2"/>
  <c r="DD671" i="2" s="1"/>
  <c r="T671" i="3" s="1"/>
  <c r="AC254" i="2"/>
  <c r="DD254" i="2" s="1"/>
  <c r="T254" i="3" s="1"/>
  <c r="AC258" i="2"/>
  <c r="DD258" i="2" s="1"/>
  <c r="T258" i="3" s="1"/>
  <c r="AC666" i="2"/>
  <c r="DD666" i="2" s="1"/>
  <c r="T666" i="3" s="1"/>
  <c r="AC667" i="2"/>
  <c r="DD667" i="2" s="1"/>
  <c r="T667" i="3" s="1"/>
  <c r="AC668" i="2"/>
  <c r="DD668" i="2" s="1"/>
  <c r="T668" i="3" s="1"/>
  <c r="AC661" i="2"/>
  <c r="DD661" i="2" s="1"/>
  <c r="T661" i="3" s="1"/>
  <c r="AC256" i="2"/>
  <c r="DD256" i="2" s="1"/>
  <c r="T256" i="3" s="1"/>
  <c r="AC670" i="2"/>
  <c r="DD670" i="2" s="1"/>
  <c r="T670" i="3" s="1"/>
  <c r="AC629" i="2"/>
  <c r="DD629" i="2" s="1"/>
  <c r="T629" i="3" s="1"/>
  <c r="AC262" i="2"/>
  <c r="DD262" i="2" s="1"/>
  <c r="T262" i="3" s="1"/>
  <c r="AC250" i="2"/>
  <c r="DD250" i="2" s="1"/>
  <c r="T250" i="3" s="1"/>
  <c r="AC658" i="2"/>
  <c r="DD658" i="2" s="1"/>
  <c r="T658" i="3" s="1"/>
  <c r="AC230" i="2"/>
  <c r="DD230" i="2" s="1"/>
  <c r="T230" i="3" s="1"/>
  <c r="AC229" i="2"/>
  <c r="DD229" i="2" s="1"/>
  <c r="T229" i="3" s="1"/>
  <c r="AC263" i="2"/>
  <c r="DD263" i="2" s="1"/>
  <c r="T263" i="3" s="1"/>
  <c r="AC248" i="2"/>
  <c r="DD248" i="2" s="1"/>
  <c r="T248" i="3" s="1"/>
  <c r="AC252" i="2"/>
  <c r="DD252" i="2" s="1"/>
  <c r="T252" i="3" s="1"/>
  <c r="AC847" i="2"/>
  <c r="DD847" i="2" s="1"/>
  <c r="T847" i="3" s="1"/>
  <c r="AC253" i="2"/>
  <c r="DD253" i="2" s="1"/>
  <c r="T253" i="3" s="1"/>
  <c r="AC231" i="2"/>
  <c r="DD231" i="2" s="1"/>
  <c r="T231" i="3" s="1"/>
  <c r="AC249" i="2"/>
  <c r="DD249" i="2" s="1"/>
  <c r="T249" i="3" s="1"/>
  <c r="AC257" i="2"/>
  <c r="DD257" i="2" s="1"/>
  <c r="T257" i="3" s="1"/>
  <c r="AC260" i="2"/>
  <c r="DD260" i="2" s="1"/>
  <c r="T260" i="3" s="1"/>
  <c r="AC392" i="2"/>
  <c r="DD392" i="2" s="1"/>
  <c r="T392" i="3" s="1"/>
  <c r="AC663" i="2"/>
  <c r="DD663" i="2" s="1"/>
  <c r="T663" i="3" s="1"/>
  <c r="AC247" i="2"/>
  <c r="DD247" i="2" s="1"/>
  <c r="T247" i="3" s="1"/>
  <c r="AC672" i="2"/>
  <c r="DD672" i="2" s="1"/>
  <c r="T672" i="3" s="1"/>
  <c r="AC669" i="2"/>
  <c r="DD669" i="2" s="1"/>
  <c r="T669" i="3" s="1"/>
  <c r="AC232" i="2"/>
  <c r="DD232" i="2" s="1"/>
  <c r="T232" i="3" s="1"/>
  <c r="AC631" i="2"/>
  <c r="DD631" i="2" s="1"/>
  <c r="T631" i="3" s="1"/>
  <c r="AC251" i="2"/>
  <c r="DD251" i="2" s="1"/>
  <c r="T251" i="3" s="1"/>
  <c r="AC662" i="2"/>
  <c r="DD662" i="2" s="1"/>
  <c r="T662" i="3" s="1"/>
  <c r="AC674" i="2"/>
  <c r="DD674" i="2" s="1"/>
  <c r="T674" i="3" s="1"/>
  <c r="AC627" i="2"/>
  <c r="DD627" i="2" s="1"/>
  <c r="T627" i="3" s="1"/>
  <c r="AC639" i="2"/>
  <c r="DD639" i="2" s="1"/>
  <c r="T639" i="3" s="1"/>
  <c r="AC665" i="2"/>
  <c r="DD665" i="2" s="1"/>
  <c r="T665" i="3" s="1"/>
  <c r="AC633" i="2"/>
  <c r="DD633" i="2" s="1"/>
  <c r="T633" i="3" s="1"/>
  <c r="CC930" i="2"/>
  <c r="ED930" i="2" s="1"/>
  <c r="AT930" i="3" s="1"/>
  <c r="CC91" i="2"/>
  <c r="ED91" i="2" s="1"/>
  <c r="AT91" i="3" s="1"/>
  <c r="CC929" i="2"/>
  <c r="ED929" i="2" s="1"/>
  <c r="AT929" i="3" s="1"/>
  <c r="CC90" i="2"/>
  <c r="ED90" i="2" s="1"/>
  <c r="AT90" i="3" s="1"/>
  <c r="AA948" i="2"/>
  <c r="DC948" i="2" s="1"/>
  <c r="S948" i="3" s="1"/>
  <c r="AA96" i="2"/>
  <c r="DC96" i="2" s="1"/>
  <c r="S96" i="3" s="1"/>
  <c r="AA97" i="2"/>
  <c r="DC97" i="2" s="1"/>
  <c r="S97" i="3" s="1"/>
  <c r="AA949" i="2"/>
  <c r="DC949" i="2" s="1"/>
  <c r="S949" i="3" s="1"/>
  <c r="CG451" i="2"/>
  <c r="EF451" i="2" s="1"/>
  <c r="AV451" i="3" s="1"/>
  <c r="BO97" i="2"/>
  <c r="DW97" i="2" s="1"/>
  <c r="AM97" i="3" s="1"/>
  <c r="BO948" i="2"/>
  <c r="DW948" i="2" s="1"/>
  <c r="AM948" i="3" s="1"/>
  <c r="BO949" i="2"/>
  <c r="DW949" i="2" s="1"/>
  <c r="AM949" i="3" s="1"/>
  <c r="BO96" i="2"/>
  <c r="DW96" i="2" s="1"/>
  <c r="AM96" i="3" s="1"/>
  <c r="BO914" i="2"/>
  <c r="DW914" i="2" s="1"/>
  <c r="AM914" i="3" s="1"/>
  <c r="BO912" i="2"/>
  <c r="DW912" i="2" s="1"/>
  <c r="AM912" i="3" s="1"/>
  <c r="BO77" i="2"/>
  <c r="DW77" i="2" s="1"/>
  <c r="AM77" i="3" s="1"/>
  <c r="BO75" i="2"/>
  <c r="DW75" i="2" s="1"/>
  <c r="AM75" i="3" s="1"/>
  <c r="BO913" i="2"/>
  <c r="DW913" i="2" s="1"/>
  <c r="AM913" i="3" s="1"/>
  <c r="BO911" i="2"/>
  <c r="DW911" i="2" s="1"/>
  <c r="AM911" i="3" s="1"/>
  <c r="BO76" i="2"/>
  <c r="DW76" i="2" s="1"/>
  <c r="AM76" i="3" s="1"/>
  <c r="AG36" i="2"/>
  <c r="DF36" i="2" s="1"/>
  <c r="V36" i="3" s="1"/>
  <c r="AG907" i="2"/>
  <c r="DF907" i="2" s="1"/>
  <c r="V907" i="3" s="1"/>
  <c r="AG37" i="2"/>
  <c r="DF37" i="2" s="1"/>
  <c r="V37" i="3" s="1"/>
  <c r="AG908" i="2"/>
  <c r="DF908" i="2" s="1"/>
  <c r="V908" i="3" s="1"/>
  <c r="BA924" i="2"/>
  <c r="DP924" i="2" s="1"/>
  <c r="AF924" i="3" s="1"/>
  <c r="BA87" i="2"/>
  <c r="DP87" i="2" s="1"/>
  <c r="AF87" i="3" s="1"/>
  <c r="BA926" i="2"/>
  <c r="DP926" i="2" s="1"/>
  <c r="AF926" i="3" s="1"/>
  <c r="BA86" i="2"/>
  <c r="DP86" i="2" s="1"/>
  <c r="AF86" i="3" s="1"/>
  <c r="BA925" i="2"/>
  <c r="DP925" i="2" s="1"/>
  <c r="AF925" i="3" s="1"/>
  <c r="BA88" i="2"/>
  <c r="DP88" i="2" s="1"/>
  <c r="AF88" i="3" s="1"/>
  <c r="BA923" i="2"/>
  <c r="DP923" i="2" s="1"/>
  <c r="AF923" i="3" s="1"/>
  <c r="BA927" i="2"/>
  <c r="DP927" i="2" s="1"/>
  <c r="AF927" i="3" s="1"/>
  <c r="AM893" i="2"/>
  <c r="DI893" i="2" s="1"/>
  <c r="Y893" i="3" s="1"/>
  <c r="AO827" i="2"/>
  <c r="DJ827" i="2" s="1"/>
  <c r="Z827" i="3" s="1"/>
  <c r="AO826" i="2"/>
  <c r="DJ826" i="2" s="1"/>
  <c r="Z826" i="3" s="1"/>
  <c r="AO390" i="2"/>
  <c r="DJ390" i="2" s="1"/>
  <c r="Z390" i="3" s="1"/>
  <c r="AO389" i="2"/>
  <c r="DJ389" i="2" s="1"/>
  <c r="Z389" i="3" s="1"/>
  <c r="AO372" i="2"/>
  <c r="DJ372" i="2" s="1"/>
  <c r="Z372" i="3" s="1"/>
  <c r="AO374" i="2"/>
  <c r="DJ374" i="2" s="1"/>
  <c r="Z374" i="3" s="1"/>
  <c r="AO375" i="2"/>
  <c r="DJ375" i="2" s="1"/>
  <c r="Z375" i="3" s="1"/>
  <c r="AO832" i="2"/>
  <c r="DJ832" i="2" s="1"/>
  <c r="Z832" i="3" s="1"/>
  <c r="AO831" i="2"/>
  <c r="DJ831" i="2" s="1"/>
  <c r="Z831" i="3" s="1"/>
  <c r="AO376" i="2"/>
  <c r="AO833" i="2"/>
  <c r="DJ833" i="2" s="1"/>
  <c r="Z833" i="3" s="1"/>
  <c r="AO834" i="2"/>
  <c r="DJ834" i="2" s="1"/>
  <c r="Z834" i="3" s="1"/>
  <c r="AO373" i="2"/>
  <c r="AO391" i="2"/>
  <c r="DJ391" i="2" s="1"/>
  <c r="Z391" i="3" s="1"/>
  <c r="AO379" i="2"/>
  <c r="DJ379" i="2" s="1"/>
  <c r="Z379" i="3" s="1"/>
  <c r="AO845" i="2"/>
  <c r="DJ845" i="2" s="1"/>
  <c r="Z845" i="3" s="1"/>
  <c r="AO836" i="2"/>
  <c r="DJ836" i="2" s="1"/>
  <c r="Z836" i="3" s="1"/>
  <c r="AO830" i="2"/>
  <c r="DJ830" i="2" s="1"/>
  <c r="Z830" i="3" s="1"/>
  <c r="AO829" i="2"/>
  <c r="DJ829" i="2" s="1"/>
  <c r="Z829" i="3" s="1"/>
  <c r="AO381" i="2"/>
  <c r="AO838" i="2"/>
  <c r="DJ838" i="2" s="1"/>
  <c r="Z838" i="3" s="1"/>
  <c r="AO828" i="2"/>
  <c r="DJ828" i="2" s="1"/>
  <c r="Z828" i="3" s="1"/>
  <c r="AO837" i="2"/>
  <c r="DJ837" i="2" s="1"/>
  <c r="Z837" i="3" s="1"/>
  <c r="AO382" i="2"/>
  <c r="BQ933" i="2"/>
  <c r="DX933" i="2" s="1"/>
  <c r="AN933" i="3" s="1"/>
  <c r="BQ937" i="2"/>
  <c r="DX937" i="2" s="1"/>
  <c r="AN937" i="3" s="1"/>
  <c r="BQ936" i="2"/>
  <c r="DX936" i="2" s="1"/>
  <c r="AN936" i="3" s="1"/>
  <c r="BQ93" i="2"/>
  <c r="DX93" i="2" s="1"/>
  <c r="AN93" i="3" s="1"/>
  <c r="BQ935" i="2"/>
  <c r="DX935" i="2" s="1"/>
  <c r="AN935" i="3" s="1"/>
  <c r="BQ94" i="2"/>
  <c r="DX94" i="2" s="1"/>
  <c r="AN94" i="3" s="1"/>
  <c r="BQ932" i="2"/>
  <c r="DX932" i="2" s="1"/>
  <c r="AN932" i="3" s="1"/>
  <c r="BQ934" i="2"/>
  <c r="DX934" i="2" s="1"/>
  <c r="AN934" i="3" s="1"/>
  <c r="BQ91" i="2"/>
  <c r="DX91" i="2" s="1"/>
  <c r="AN91" i="3" s="1"/>
  <c r="BQ930" i="2"/>
  <c r="DX930" i="2" s="1"/>
  <c r="AN930" i="3" s="1"/>
  <c r="BQ929" i="2"/>
  <c r="DX929" i="2" s="1"/>
  <c r="AN929" i="3" s="1"/>
  <c r="BQ90" i="2"/>
  <c r="DX90" i="2" s="1"/>
  <c r="AN90" i="3" s="1"/>
  <c r="BW799" i="2"/>
  <c r="EA799" i="2" s="1"/>
  <c r="AQ799" i="3" s="1"/>
  <c r="BW801" i="2"/>
  <c r="EA801" i="2" s="1"/>
  <c r="AQ801" i="3" s="1"/>
  <c r="BW800" i="2"/>
  <c r="EA800" i="2" s="1"/>
  <c r="AQ800" i="3" s="1"/>
  <c r="BW356" i="2"/>
  <c r="EA356" i="2" s="1"/>
  <c r="AQ356" i="3" s="1"/>
  <c r="BW357" i="2"/>
  <c r="EA357" i="2" s="1"/>
  <c r="AQ357" i="3" s="1"/>
  <c r="BW798" i="2"/>
  <c r="EA798" i="2" s="1"/>
  <c r="AQ798" i="3" s="1"/>
  <c r="BW802" i="2"/>
  <c r="EA802" i="2" s="1"/>
  <c r="AQ802" i="3" s="1"/>
  <c r="BW355" i="2"/>
  <c r="EA355" i="2" s="1"/>
  <c r="AQ355" i="3" s="1"/>
  <c r="BW803" i="2"/>
  <c r="EA803" i="2" s="1"/>
  <c r="AQ803" i="3" s="1"/>
  <c r="AI874" i="2"/>
  <c r="DG874" i="2" s="1"/>
  <c r="W874" i="3" s="1"/>
  <c r="AI408" i="2"/>
  <c r="DG408" i="2" s="1"/>
  <c r="W408" i="3" s="1"/>
  <c r="AI404" i="2"/>
  <c r="DG404" i="2" s="1"/>
  <c r="W404" i="3" s="1"/>
  <c r="AI420" i="2"/>
  <c r="DG420" i="2" s="1"/>
  <c r="W420" i="3" s="1"/>
  <c r="AI868" i="2"/>
  <c r="DG868" i="2" s="1"/>
  <c r="W868" i="3" s="1"/>
  <c r="AI870" i="2"/>
  <c r="DG870" i="2" s="1"/>
  <c r="W870" i="3" s="1"/>
  <c r="AI880" i="2"/>
  <c r="DG880" i="2" s="1"/>
  <c r="W880" i="3" s="1"/>
  <c r="AI882" i="2"/>
  <c r="DG882" i="2" s="1"/>
  <c r="W882" i="3" s="1"/>
  <c r="AI858" i="2"/>
  <c r="DG858" i="2" s="1"/>
  <c r="W858" i="3" s="1"/>
  <c r="AI854" i="2"/>
  <c r="DG854" i="2" s="1"/>
  <c r="W854" i="3" s="1"/>
  <c r="AI875" i="2"/>
  <c r="DG875" i="2" s="1"/>
  <c r="W875" i="3" s="1"/>
  <c r="AI876" i="2"/>
  <c r="DG876" i="2" s="1"/>
  <c r="W876" i="3" s="1"/>
  <c r="AI871" i="2"/>
  <c r="DG871" i="2" s="1"/>
  <c r="W871" i="3" s="1"/>
  <c r="AI886" i="2"/>
  <c r="DG886" i="2" s="1"/>
  <c r="W886" i="3" s="1"/>
  <c r="AI872" i="2"/>
  <c r="DG872" i="2" s="1"/>
  <c r="W872" i="3" s="1"/>
  <c r="AI412" i="2"/>
  <c r="DG412" i="2" s="1"/>
  <c r="W412" i="3" s="1"/>
  <c r="AI403" i="2"/>
  <c r="DG403" i="2" s="1"/>
  <c r="W403" i="3" s="1"/>
  <c r="AI859" i="2"/>
  <c r="DG859" i="2" s="1"/>
  <c r="W859" i="3" s="1"/>
  <c r="AI869" i="2"/>
  <c r="DG869" i="2" s="1"/>
  <c r="W869" i="3" s="1"/>
  <c r="AI410" i="2"/>
  <c r="DG410" i="2" s="1"/>
  <c r="W410" i="3" s="1"/>
  <c r="AI873" i="2"/>
  <c r="DG873" i="2" s="1"/>
  <c r="W873" i="3" s="1"/>
  <c r="AI411" i="2"/>
  <c r="DG411" i="2" s="1"/>
  <c r="W411" i="3" s="1"/>
  <c r="AI402" i="2"/>
  <c r="DG402" i="2" s="1"/>
  <c r="W402" i="3" s="1"/>
  <c r="AI419" i="2"/>
  <c r="DG419" i="2" s="1"/>
  <c r="W419" i="3" s="1"/>
  <c r="AI418" i="2"/>
  <c r="DG418" i="2" s="1"/>
  <c r="W418" i="3" s="1"/>
  <c r="AI415" i="2"/>
  <c r="DG415" i="2" s="1"/>
  <c r="W415" i="3" s="1"/>
  <c r="AI885" i="2"/>
  <c r="DG885" i="2" s="1"/>
  <c r="W885" i="3" s="1"/>
  <c r="AI879" i="2"/>
  <c r="DG879" i="2" s="1"/>
  <c r="W879" i="3" s="1"/>
  <c r="AI883" i="2"/>
  <c r="DG883" i="2" s="1"/>
  <c r="W883" i="3" s="1"/>
  <c r="AI414" i="2"/>
  <c r="DG414" i="2" s="1"/>
  <c r="W414" i="3" s="1"/>
  <c r="AI881" i="2"/>
  <c r="DG881" i="2" s="1"/>
  <c r="W881" i="3" s="1"/>
  <c r="AI421" i="2"/>
  <c r="DG421" i="2" s="1"/>
  <c r="W421" i="3" s="1"/>
  <c r="AI878" i="2"/>
  <c r="DG878" i="2" s="1"/>
  <c r="W878" i="3" s="1"/>
  <c r="AI409" i="2"/>
  <c r="DG409" i="2" s="1"/>
  <c r="W409" i="3" s="1"/>
  <c r="AI416" i="2"/>
  <c r="DG416" i="2" s="1"/>
  <c r="W416" i="3" s="1"/>
  <c r="AI863" i="2"/>
  <c r="DG863" i="2" s="1"/>
  <c r="W863" i="3" s="1"/>
  <c r="AI417" i="2"/>
  <c r="DG417" i="2" s="1"/>
  <c r="W417" i="3" s="1"/>
  <c r="AI413" i="2"/>
  <c r="DG413" i="2" s="1"/>
  <c r="W413" i="3" s="1"/>
  <c r="AI884" i="2"/>
  <c r="DG884" i="2" s="1"/>
  <c r="W884" i="3" s="1"/>
  <c r="AI877" i="2"/>
  <c r="DG877" i="2" s="1"/>
  <c r="W877" i="3" s="1"/>
  <c r="AI867" i="2"/>
  <c r="DG867" i="2" s="1"/>
  <c r="W867" i="3" s="1"/>
  <c r="CA872" i="2"/>
  <c r="EC872" i="2" s="1"/>
  <c r="AS872" i="3" s="1"/>
  <c r="CA871" i="2"/>
  <c r="EC871" i="2" s="1"/>
  <c r="AS871" i="3" s="1"/>
  <c r="CA421" i="2"/>
  <c r="EC421" i="2" s="1"/>
  <c r="AS421" i="3" s="1"/>
  <c r="CA876" i="2"/>
  <c r="EC876" i="2" s="1"/>
  <c r="AS876" i="3" s="1"/>
  <c r="CA417" i="2"/>
  <c r="EC417" i="2" s="1"/>
  <c r="AS417" i="3" s="1"/>
  <c r="CA873" i="2"/>
  <c r="EC873" i="2" s="1"/>
  <c r="AS873" i="3" s="1"/>
  <c r="CA882" i="2"/>
  <c r="EC882" i="2" s="1"/>
  <c r="AS882" i="3" s="1"/>
  <c r="CA859" i="2"/>
  <c r="EC859" i="2" s="1"/>
  <c r="AS859" i="3" s="1"/>
  <c r="CA858" i="2"/>
  <c r="EC858" i="2" s="1"/>
  <c r="AS858" i="3" s="1"/>
  <c r="CA410" i="2"/>
  <c r="EC410" i="2" s="1"/>
  <c r="AS410" i="3" s="1"/>
  <c r="CA404" i="2"/>
  <c r="EC404" i="2" s="1"/>
  <c r="AS404" i="3" s="1"/>
  <c r="CA869" i="2"/>
  <c r="EC869" i="2" s="1"/>
  <c r="AS869" i="3" s="1"/>
  <c r="CA881" i="2"/>
  <c r="EC881" i="2" s="1"/>
  <c r="AS881" i="3" s="1"/>
  <c r="CA877" i="2"/>
  <c r="EC877" i="2" s="1"/>
  <c r="AS877" i="3" s="1"/>
  <c r="CA885" i="2"/>
  <c r="EC885" i="2" s="1"/>
  <c r="AS885" i="3" s="1"/>
  <c r="CA409" i="2"/>
  <c r="EC409" i="2" s="1"/>
  <c r="AS409" i="3" s="1"/>
  <c r="CA875" i="2"/>
  <c r="EC875" i="2" s="1"/>
  <c r="AS875" i="3" s="1"/>
  <c r="CA883" i="2"/>
  <c r="EC883" i="2" s="1"/>
  <c r="AS883" i="3" s="1"/>
  <c r="CA402" i="2"/>
  <c r="EC402" i="2" s="1"/>
  <c r="AS402" i="3" s="1"/>
  <c r="CA408" i="2"/>
  <c r="EC408" i="2" s="1"/>
  <c r="AS408" i="3" s="1"/>
  <c r="CA868" i="2"/>
  <c r="EC868" i="2" s="1"/>
  <c r="AS868" i="3" s="1"/>
  <c r="CA411" i="2"/>
  <c r="EC411" i="2" s="1"/>
  <c r="AS411" i="3" s="1"/>
  <c r="CA867" i="2"/>
  <c r="EC867" i="2" s="1"/>
  <c r="AS867" i="3" s="1"/>
  <c r="CA870" i="2"/>
  <c r="EC870" i="2" s="1"/>
  <c r="AS870" i="3" s="1"/>
  <c r="CA879" i="2"/>
  <c r="EC879" i="2" s="1"/>
  <c r="AS879" i="3" s="1"/>
  <c r="CA416" i="2"/>
  <c r="EC416" i="2" s="1"/>
  <c r="AS416" i="3" s="1"/>
  <c r="CA874" i="2"/>
  <c r="EC874" i="2" s="1"/>
  <c r="AS874" i="3" s="1"/>
  <c r="CA880" i="2"/>
  <c r="EC880" i="2" s="1"/>
  <c r="AS880" i="3" s="1"/>
  <c r="CA854" i="2"/>
  <c r="EC854" i="2" s="1"/>
  <c r="AS854" i="3" s="1"/>
  <c r="CA886" i="2"/>
  <c r="EC886" i="2" s="1"/>
  <c r="AS886" i="3" s="1"/>
  <c r="CA863" i="2"/>
  <c r="EC863" i="2" s="1"/>
  <c r="AS863" i="3" s="1"/>
  <c r="CA878" i="2"/>
  <c r="EC878" i="2" s="1"/>
  <c r="AS878" i="3" s="1"/>
  <c r="CA884" i="2"/>
  <c r="EC884" i="2" s="1"/>
  <c r="AS884" i="3" s="1"/>
  <c r="CA403" i="2"/>
  <c r="EC403" i="2" s="1"/>
  <c r="AS403" i="3" s="1"/>
  <c r="AK890" i="2"/>
  <c r="DH890" i="2" s="1"/>
  <c r="X890" i="3" s="1"/>
  <c r="AK425" i="2"/>
  <c r="DH425" i="2" s="1"/>
  <c r="X425" i="3" s="1"/>
  <c r="AK889" i="2"/>
  <c r="DH889" i="2" s="1"/>
  <c r="X889" i="3" s="1"/>
  <c r="AK856" i="2"/>
  <c r="DH856" i="2" s="1"/>
  <c r="X856" i="3" s="1"/>
  <c r="AK424" i="2"/>
  <c r="DH424" i="2" s="1"/>
  <c r="X424" i="3" s="1"/>
  <c r="BE930" i="2"/>
  <c r="DR930" i="2" s="1"/>
  <c r="AH930" i="3" s="1"/>
  <c r="BE90" i="2"/>
  <c r="DR90" i="2" s="1"/>
  <c r="AH90" i="3" s="1"/>
  <c r="BE91" i="2"/>
  <c r="DR91" i="2" s="1"/>
  <c r="AH91" i="3" s="1"/>
  <c r="BE929" i="2"/>
  <c r="DR929" i="2" s="1"/>
  <c r="AH929" i="3" s="1"/>
  <c r="Q763" i="2"/>
  <c r="CX763" i="2" s="1"/>
  <c r="N763" i="3" s="1"/>
  <c r="Q764" i="2"/>
  <c r="CX764" i="2" s="1"/>
  <c r="N764" i="3" s="1"/>
  <c r="Q780" i="2"/>
  <c r="CX780" i="2" s="1"/>
  <c r="N780" i="3" s="1"/>
  <c r="Q772" i="2"/>
  <c r="CX772" i="2" s="1"/>
  <c r="N772" i="3" s="1"/>
  <c r="Q775" i="2"/>
  <c r="CX775" i="2" s="1"/>
  <c r="N775" i="3" s="1"/>
  <c r="Q774" i="2"/>
  <c r="CX774" i="2" s="1"/>
  <c r="N774" i="3" s="1"/>
  <c r="Q777" i="2"/>
  <c r="CX777" i="2" s="1"/>
  <c r="N777" i="3" s="1"/>
  <c r="Q336" i="2"/>
  <c r="CX336" i="2" s="1"/>
  <c r="N336" i="3" s="1"/>
  <c r="Q342" i="2"/>
  <c r="CX342" i="2" s="1"/>
  <c r="N342" i="3" s="1"/>
  <c r="Q785" i="2"/>
  <c r="CX785" i="2" s="1"/>
  <c r="N785" i="3" s="1"/>
  <c r="Q778" i="2"/>
  <c r="CX778" i="2" s="1"/>
  <c r="N778" i="3" s="1"/>
  <c r="Q773" i="2"/>
  <c r="CX773" i="2" s="1"/>
  <c r="N773" i="3" s="1"/>
  <c r="Q776" i="2"/>
  <c r="CX776" i="2" s="1"/>
  <c r="N776" i="3" s="1"/>
  <c r="Q335" i="2"/>
  <c r="CX335" i="2" s="1"/>
  <c r="N335" i="3" s="1"/>
  <c r="BC798" i="2"/>
  <c r="DQ798" i="2" s="1"/>
  <c r="AG798" i="3" s="1"/>
  <c r="BC803" i="2"/>
  <c r="DQ803" i="2" s="1"/>
  <c r="AG803" i="3" s="1"/>
  <c r="BC801" i="2"/>
  <c r="DQ801" i="2" s="1"/>
  <c r="AG801" i="3" s="1"/>
  <c r="BC357" i="2"/>
  <c r="DQ357" i="2" s="1"/>
  <c r="AG357" i="3" s="1"/>
  <c r="BC800" i="2"/>
  <c r="DQ800" i="2" s="1"/>
  <c r="AG800" i="3" s="1"/>
  <c r="BC356" i="2"/>
  <c r="DQ356" i="2" s="1"/>
  <c r="AG356" i="3" s="1"/>
  <c r="BC355" i="2"/>
  <c r="DQ355" i="2" s="1"/>
  <c r="AG355" i="3" s="1"/>
  <c r="BC802" i="2"/>
  <c r="DQ802" i="2" s="1"/>
  <c r="AG802" i="3" s="1"/>
  <c r="BC799" i="2"/>
  <c r="DQ799" i="2" s="1"/>
  <c r="AG799" i="3" s="1"/>
  <c r="BC456" i="2"/>
  <c r="DQ456" i="2" s="1"/>
  <c r="AG456" i="3" s="1"/>
  <c r="BC455" i="2"/>
  <c r="DQ455" i="2" s="1"/>
  <c r="AG455" i="3" s="1"/>
  <c r="BC454" i="2"/>
  <c r="DQ454" i="2" s="1"/>
  <c r="AG454" i="3" s="1"/>
  <c r="U584" i="2"/>
  <c r="CZ584" i="2" s="1"/>
  <c r="P584" i="3" s="1"/>
  <c r="U225" i="2"/>
  <c r="CZ225" i="2" s="1"/>
  <c r="P225" i="3" s="1"/>
  <c r="U623" i="2"/>
  <c r="CZ623" i="2" s="1"/>
  <c r="P623" i="3" s="1"/>
  <c r="U206" i="2"/>
  <c r="CZ206" i="2" s="1"/>
  <c r="P206" i="3" s="1"/>
  <c r="U207" i="2"/>
  <c r="CZ207" i="2" s="1"/>
  <c r="P207" i="3" s="1"/>
  <c r="U585" i="2"/>
  <c r="CZ585" i="2" s="1"/>
  <c r="P585" i="3" s="1"/>
  <c r="U581" i="2"/>
  <c r="CZ581" i="2" s="1"/>
  <c r="P581" i="3" s="1"/>
  <c r="U582" i="2"/>
  <c r="CZ582" i="2" s="1"/>
  <c r="P582" i="3" s="1"/>
  <c r="U208" i="2"/>
  <c r="CZ208" i="2" s="1"/>
  <c r="P208" i="3" s="1"/>
  <c r="U583" i="2"/>
  <c r="CZ583" i="2" s="1"/>
  <c r="P583" i="3" s="1"/>
  <c r="U580" i="2"/>
  <c r="CZ580" i="2" s="1"/>
  <c r="P580" i="3" s="1"/>
  <c r="U205" i="2"/>
  <c r="CZ205" i="2" s="1"/>
  <c r="P205" i="3" s="1"/>
  <c r="U220" i="2"/>
  <c r="CZ220" i="2" s="1"/>
  <c r="P220" i="3" s="1"/>
  <c r="U555" i="2"/>
  <c r="CZ555" i="2" s="1"/>
  <c r="P555" i="3" s="1"/>
  <c r="U618" i="2"/>
  <c r="CZ618" i="2" s="1"/>
  <c r="P618" i="3" s="1"/>
  <c r="U167" i="2"/>
  <c r="U165" i="2"/>
  <c r="CZ165" i="2" s="1"/>
  <c r="P165" i="3" s="1"/>
  <c r="U619" i="2"/>
  <c r="CZ619" i="2" s="1"/>
  <c r="P619" i="3" s="1"/>
  <c r="U190" i="2"/>
  <c r="U568" i="2"/>
  <c r="CZ568" i="2" s="1"/>
  <c r="P568" i="3" s="1"/>
  <c r="U221" i="2"/>
  <c r="CZ221" i="2" s="1"/>
  <c r="P221" i="3" s="1"/>
  <c r="U557" i="2"/>
  <c r="CZ557" i="2" s="1"/>
  <c r="P557" i="3" s="1"/>
  <c r="U567" i="2"/>
  <c r="CZ567" i="2" s="1"/>
  <c r="P567" i="3" s="1"/>
  <c r="U222" i="2"/>
  <c r="CZ222" i="2" s="1"/>
  <c r="P222" i="3" s="1"/>
  <c r="U189" i="2"/>
  <c r="CZ189" i="2" s="1"/>
  <c r="P189" i="3" s="1"/>
  <c r="U192" i="2"/>
  <c r="CZ192" i="2" s="1"/>
  <c r="P192" i="3" s="1"/>
  <c r="U620" i="2"/>
  <c r="CZ620" i="2" s="1"/>
  <c r="P620" i="3" s="1"/>
  <c r="U556" i="2"/>
  <c r="CZ556" i="2" s="1"/>
  <c r="P556" i="3" s="1"/>
  <c r="U166" i="2"/>
  <c r="CZ166" i="2" s="1"/>
  <c r="P166" i="3" s="1"/>
  <c r="Y108" i="2"/>
  <c r="BO562" i="2"/>
  <c r="DW562" i="2" s="1"/>
  <c r="AM562" i="3" s="1"/>
  <c r="AA893" i="2"/>
  <c r="DC893" i="2" s="1"/>
  <c r="S893" i="3" s="1"/>
  <c r="BG937" i="2"/>
  <c r="DS937" i="2" s="1"/>
  <c r="AI937" i="3" s="1"/>
  <c r="BG936" i="2"/>
  <c r="DS936" i="2" s="1"/>
  <c r="AI936" i="3" s="1"/>
  <c r="BG934" i="2"/>
  <c r="DS934" i="2" s="1"/>
  <c r="AI934" i="3" s="1"/>
  <c r="BG935" i="2"/>
  <c r="DS935" i="2" s="1"/>
  <c r="AI935" i="3" s="1"/>
  <c r="BG93" i="2"/>
  <c r="DS93" i="2" s="1"/>
  <c r="AI93" i="3" s="1"/>
  <c r="BG932" i="2"/>
  <c r="DS932" i="2" s="1"/>
  <c r="AI932" i="3" s="1"/>
  <c r="BG94" i="2"/>
  <c r="DS94" i="2" s="1"/>
  <c r="AI94" i="3" s="1"/>
  <c r="BG933" i="2"/>
  <c r="DS933" i="2" s="1"/>
  <c r="AI933" i="3" s="1"/>
  <c r="AQ559" i="2"/>
  <c r="DK559" i="2" s="1"/>
  <c r="AA559" i="3" s="1"/>
  <c r="BO860" i="2"/>
  <c r="DW860" i="2" s="1"/>
  <c r="AM860" i="3" s="1"/>
  <c r="BO887" i="2"/>
  <c r="DW887" i="2" s="1"/>
  <c r="AM887" i="3" s="1"/>
  <c r="BO888" i="2"/>
  <c r="DW888" i="2" s="1"/>
  <c r="AM888" i="3" s="1"/>
  <c r="BO423" i="2"/>
  <c r="DW423" i="2" s="1"/>
  <c r="AM423" i="3" s="1"/>
  <c r="BO855" i="2"/>
  <c r="DW855" i="2" s="1"/>
  <c r="AM855" i="3" s="1"/>
  <c r="BO406" i="2"/>
  <c r="DW406" i="2" s="1"/>
  <c r="AM406" i="3" s="1"/>
  <c r="BO422" i="2"/>
  <c r="DW422" i="2" s="1"/>
  <c r="AM422" i="3" s="1"/>
  <c r="BO864" i="2"/>
  <c r="DW864" i="2" s="1"/>
  <c r="AM864" i="3" s="1"/>
  <c r="S896" i="2"/>
  <c r="CY896" i="2" s="1"/>
  <c r="O896" i="3" s="1"/>
  <c r="S553" i="2"/>
  <c r="CY553" i="2" s="1"/>
  <c r="O553" i="3" s="1"/>
  <c r="S163" i="2"/>
  <c r="CY163" i="2" s="1"/>
  <c r="O163" i="3" s="1"/>
  <c r="S552" i="2"/>
  <c r="CY552" i="2" s="1"/>
  <c r="O552" i="3" s="1"/>
  <c r="S219" i="2"/>
  <c r="CY219" i="2" s="1"/>
  <c r="O219" i="3" s="1"/>
  <c r="S550" i="2"/>
  <c r="CY550" i="2" s="1"/>
  <c r="O550" i="3" s="1"/>
  <c r="S614" i="2"/>
  <c r="CY614" i="2" s="1"/>
  <c r="O614" i="3" s="1"/>
  <c r="S162" i="2"/>
  <c r="CY162" i="2" s="1"/>
  <c r="O162" i="3" s="1"/>
  <c r="S554" i="2"/>
  <c r="CY554" i="2" s="1"/>
  <c r="O554" i="3" s="1"/>
  <c r="S611" i="2"/>
  <c r="CY611" i="2" s="1"/>
  <c r="O611" i="3" s="1"/>
  <c r="S612" i="2"/>
  <c r="CY612" i="2" s="1"/>
  <c r="O612" i="3" s="1"/>
  <c r="S613" i="2"/>
  <c r="CY613" i="2" s="1"/>
  <c r="O613" i="3" s="1"/>
  <c r="S365" i="2"/>
  <c r="CY365" i="2" s="1"/>
  <c r="O365" i="3" s="1"/>
  <c r="S217" i="2"/>
  <c r="CY217" i="2" s="1"/>
  <c r="O217" i="3" s="1"/>
  <c r="S215" i="2"/>
  <c r="CY215" i="2" s="1"/>
  <c r="O215" i="3" s="1"/>
  <c r="S551" i="2"/>
  <c r="CY551" i="2" s="1"/>
  <c r="O551" i="3" s="1"/>
  <c r="S820" i="2"/>
  <c r="CY820" i="2" s="1"/>
  <c r="O820" i="3" s="1"/>
  <c r="S218" i="2"/>
  <c r="CY218" i="2" s="1"/>
  <c r="O218" i="3" s="1"/>
  <c r="S615" i="2"/>
  <c r="CY615" i="2" s="1"/>
  <c r="O615" i="3" s="1"/>
  <c r="S616" i="2"/>
  <c r="CY616" i="2" s="1"/>
  <c r="O616" i="3" s="1"/>
  <c r="S216" i="2"/>
  <c r="CY216" i="2" s="1"/>
  <c r="O216" i="3" s="1"/>
  <c r="S617" i="2"/>
  <c r="CY617" i="2" s="1"/>
  <c r="O617" i="3" s="1"/>
  <c r="AC734" i="2"/>
  <c r="DD734" i="2" s="1"/>
  <c r="T734" i="3" s="1"/>
  <c r="AC710" i="2"/>
  <c r="DD710" i="2" s="1"/>
  <c r="T710" i="3" s="1"/>
  <c r="AC310" i="2"/>
  <c r="DD310" i="2" s="1"/>
  <c r="T310" i="3" s="1"/>
  <c r="AC303" i="2"/>
  <c r="DD303" i="2" s="1"/>
  <c r="T303" i="3" s="1"/>
  <c r="AC711" i="2"/>
  <c r="DD711" i="2" s="1"/>
  <c r="T711" i="3" s="1"/>
  <c r="AC709" i="2"/>
  <c r="DD709" i="2" s="1"/>
  <c r="T709" i="3" s="1"/>
  <c r="AC311" i="2"/>
  <c r="DD311" i="2" s="1"/>
  <c r="T311" i="3" s="1"/>
  <c r="AC725" i="2"/>
  <c r="DD725" i="2" s="1"/>
  <c r="T725" i="3" s="1"/>
  <c r="AC713" i="2"/>
  <c r="DD713" i="2" s="1"/>
  <c r="T713" i="3" s="1"/>
  <c r="AC308" i="2"/>
  <c r="DD308" i="2" s="1"/>
  <c r="T308" i="3" s="1"/>
  <c r="AC729" i="2"/>
  <c r="DD729" i="2" s="1"/>
  <c r="T729" i="3" s="1"/>
  <c r="AC302" i="2"/>
  <c r="DD302" i="2" s="1"/>
  <c r="T302" i="3" s="1"/>
  <c r="AC307" i="2"/>
  <c r="DD307" i="2" s="1"/>
  <c r="T307" i="3" s="1"/>
  <c r="AC736" i="2"/>
  <c r="DD736" i="2" s="1"/>
  <c r="T736" i="3" s="1"/>
  <c r="AC735" i="2"/>
  <c r="DD735" i="2" s="1"/>
  <c r="T735" i="3" s="1"/>
  <c r="AO776" i="2"/>
  <c r="DJ776" i="2" s="1"/>
  <c r="Z776" i="3" s="1"/>
  <c r="AO785" i="2"/>
  <c r="DJ785" i="2" s="1"/>
  <c r="Z785" i="3" s="1"/>
  <c r="AO342" i="2"/>
  <c r="DJ342" i="2" s="1"/>
  <c r="Z342" i="3" s="1"/>
  <c r="AO777" i="2"/>
  <c r="DJ777" i="2" s="1"/>
  <c r="Z777" i="3" s="1"/>
  <c r="AO772" i="2"/>
  <c r="DJ772" i="2" s="1"/>
  <c r="Z772" i="3" s="1"/>
  <c r="AO336" i="2"/>
  <c r="DJ336" i="2" s="1"/>
  <c r="Z336" i="3" s="1"/>
  <c r="AO778" i="2"/>
  <c r="DJ778" i="2" s="1"/>
  <c r="Z778" i="3" s="1"/>
  <c r="AO773" i="2"/>
  <c r="DJ773" i="2" s="1"/>
  <c r="Z773" i="3" s="1"/>
  <c r="AO780" i="2"/>
  <c r="DJ780" i="2" s="1"/>
  <c r="Z780" i="3" s="1"/>
  <c r="AO335" i="2"/>
  <c r="DJ335" i="2" s="1"/>
  <c r="Z335" i="3" s="1"/>
  <c r="AO774" i="2"/>
  <c r="DJ774" i="2" s="1"/>
  <c r="Z774" i="3" s="1"/>
  <c r="AO775" i="2"/>
  <c r="DJ775" i="2" s="1"/>
  <c r="Z775" i="3" s="1"/>
  <c r="AU927" i="2"/>
  <c r="DM927" i="2" s="1"/>
  <c r="AC927" i="3" s="1"/>
  <c r="AU86" i="2"/>
  <c r="DM86" i="2" s="1"/>
  <c r="AC86" i="3" s="1"/>
  <c r="AU925" i="2"/>
  <c r="DM925" i="2" s="1"/>
  <c r="AC925" i="3" s="1"/>
  <c r="AU926" i="2"/>
  <c r="DM926" i="2" s="1"/>
  <c r="AC926" i="3" s="1"/>
  <c r="AU924" i="2"/>
  <c r="DM924" i="2" s="1"/>
  <c r="AC924" i="3" s="1"/>
  <c r="AU88" i="2"/>
  <c r="DM88" i="2" s="1"/>
  <c r="AC88" i="3" s="1"/>
  <c r="AU87" i="2"/>
  <c r="DM87" i="2" s="1"/>
  <c r="AC87" i="3" s="1"/>
  <c r="AU923" i="2"/>
  <c r="DM923" i="2" s="1"/>
  <c r="AC923" i="3" s="1"/>
  <c r="BU875" i="2"/>
  <c r="DZ875" i="2" s="1"/>
  <c r="AP875" i="3" s="1"/>
  <c r="BU408" i="2"/>
  <c r="DZ408" i="2" s="1"/>
  <c r="AP408" i="3" s="1"/>
  <c r="BU859" i="2"/>
  <c r="DZ859" i="2" s="1"/>
  <c r="AP859" i="3" s="1"/>
  <c r="BU885" i="2"/>
  <c r="DZ885" i="2" s="1"/>
  <c r="AP885" i="3" s="1"/>
  <c r="BU854" i="2"/>
  <c r="DZ854" i="2" s="1"/>
  <c r="AP854" i="3" s="1"/>
  <c r="BU410" i="2"/>
  <c r="DZ410" i="2" s="1"/>
  <c r="AP410" i="3" s="1"/>
  <c r="BU884" i="2"/>
  <c r="DZ884" i="2" s="1"/>
  <c r="AP884" i="3" s="1"/>
  <c r="BU416" i="2"/>
  <c r="DZ416" i="2" s="1"/>
  <c r="AP416" i="3" s="1"/>
  <c r="BU421" i="2"/>
  <c r="DZ421" i="2" s="1"/>
  <c r="AP421" i="3" s="1"/>
  <c r="BU886" i="2"/>
  <c r="DZ886" i="2" s="1"/>
  <c r="AP886" i="3" s="1"/>
  <c r="BU419" i="2"/>
  <c r="DZ419" i="2" s="1"/>
  <c r="AP419" i="3" s="1"/>
  <c r="BU867" i="2"/>
  <c r="DZ867" i="2" s="1"/>
  <c r="AP867" i="3" s="1"/>
  <c r="BU870" i="2"/>
  <c r="DZ870" i="2" s="1"/>
  <c r="AP870" i="3" s="1"/>
  <c r="BU403" i="2"/>
  <c r="DZ403" i="2" s="1"/>
  <c r="AP403" i="3" s="1"/>
  <c r="BU877" i="2"/>
  <c r="DZ877" i="2" s="1"/>
  <c r="AP877" i="3" s="1"/>
  <c r="BU868" i="2"/>
  <c r="DZ868" i="2" s="1"/>
  <c r="AP868" i="3" s="1"/>
  <c r="BU883" i="2"/>
  <c r="DZ883" i="2" s="1"/>
  <c r="AP883" i="3" s="1"/>
  <c r="BU411" i="2"/>
  <c r="DZ411" i="2" s="1"/>
  <c r="AP411" i="3" s="1"/>
  <c r="BU404" i="2"/>
  <c r="DZ404" i="2" s="1"/>
  <c r="AP404" i="3" s="1"/>
  <c r="BU414" i="2"/>
  <c r="DZ414" i="2" s="1"/>
  <c r="AP414" i="3" s="1"/>
  <c r="BU869" i="2"/>
  <c r="DZ869" i="2" s="1"/>
  <c r="AP869" i="3" s="1"/>
  <c r="BU873" i="2"/>
  <c r="DZ873" i="2" s="1"/>
  <c r="AP873" i="3" s="1"/>
  <c r="BU874" i="2"/>
  <c r="DZ874" i="2" s="1"/>
  <c r="AP874" i="3" s="1"/>
  <c r="BU417" i="2"/>
  <c r="DZ417" i="2" s="1"/>
  <c r="AP417" i="3" s="1"/>
  <c r="BU413" i="2"/>
  <c r="DZ413" i="2" s="1"/>
  <c r="AP413" i="3" s="1"/>
  <c r="BU882" i="2"/>
  <c r="DZ882" i="2" s="1"/>
  <c r="AP882" i="3" s="1"/>
  <c r="BU415" i="2"/>
  <c r="DZ415" i="2" s="1"/>
  <c r="AP415" i="3" s="1"/>
  <c r="BU879" i="2"/>
  <c r="DZ879" i="2" s="1"/>
  <c r="AP879" i="3" s="1"/>
  <c r="BU402" i="2"/>
  <c r="DZ402" i="2" s="1"/>
  <c r="AP402" i="3" s="1"/>
  <c r="BU878" i="2"/>
  <c r="DZ878" i="2" s="1"/>
  <c r="AP878" i="3" s="1"/>
  <c r="BU412" i="2"/>
  <c r="DZ412" i="2" s="1"/>
  <c r="AP412" i="3" s="1"/>
  <c r="BU871" i="2"/>
  <c r="DZ871" i="2" s="1"/>
  <c r="AP871" i="3" s="1"/>
  <c r="BU880" i="2"/>
  <c r="DZ880" i="2" s="1"/>
  <c r="AP880" i="3" s="1"/>
  <c r="BU418" i="2"/>
  <c r="DZ418" i="2" s="1"/>
  <c r="AP418" i="3" s="1"/>
  <c r="BU863" i="2"/>
  <c r="DZ863" i="2" s="1"/>
  <c r="AP863" i="3" s="1"/>
  <c r="BU420" i="2"/>
  <c r="DZ420" i="2" s="1"/>
  <c r="AP420" i="3" s="1"/>
  <c r="BU876" i="2"/>
  <c r="DZ876" i="2" s="1"/>
  <c r="AP876" i="3" s="1"/>
  <c r="BU858" i="2"/>
  <c r="DZ858" i="2" s="1"/>
  <c r="AP858" i="3" s="1"/>
  <c r="BU409" i="2"/>
  <c r="DZ409" i="2" s="1"/>
  <c r="AP409" i="3" s="1"/>
  <c r="BU872" i="2"/>
  <c r="DZ872" i="2" s="1"/>
  <c r="AP872" i="3" s="1"/>
  <c r="BU881" i="2"/>
  <c r="DZ881" i="2" s="1"/>
  <c r="AP881" i="3" s="1"/>
  <c r="AK17" i="2"/>
  <c r="AQ504" i="2"/>
  <c r="DK504" i="2" s="1"/>
  <c r="AA504" i="3" s="1"/>
  <c r="AQ124" i="2"/>
  <c r="DK124" i="2" s="1"/>
  <c r="AA124" i="3" s="1"/>
  <c r="AQ930" i="2"/>
  <c r="DK930" i="2" s="1"/>
  <c r="AA930" i="3" s="1"/>
  <c r="AQ929" i="2"/>
  <c r="DK929" i="2" s="1"/>
  <c r="AA929" i="3" s="1"/>
  <c r="AQ90" i="2"/>
  <c r="DK90" i="2" s="1"/>
  <c r="AA90" i="3" s="1"/>
  <c r="AQ91" i="2"/>
  <c r="DK91" i="2" s="1"/>
  <c r="AA91" i="3" s="1"/>
  <c r="Y869" i="2"/>
  <c r="DB869" i="2" s="1"/>
  <c r="R869" i="3" s="1"/>
  <c r="Y884" i="2"/>
  <c r="DB884" i="2" s="1"/>
  <c r="R884" i="3" s="1"/>
  <c r="Y872" i="2"/>
  <c r="DB872" i="2" s="1"/>
  <c r="R872" i="3" s="1"/>
  <c r="Y867" i="2"/>
  <c r="DB867" i="2" s="1"/>
  <c r="R867" i="3" s="1"/>
  <c r="Y403" i="2"/>
  <c r="DB403" i="2" s="1"/>
  <c r="R403" i="3" s="1"/>
  <c r="Y871" i="2"/>
  <c r="DB871" i="2" s="1"/>
  <c r="R871" i="3" s="1"/>
  <c r="Y878" i="2"/>
  <c r="DB878" i="2" s="1"/>
  <c r="R878" i="3" s="1"/>
  <c r="Y858" i="2"/>
  <c r="DB858" i="2" s="1"/>
  <c r="R858" i="3" s="1"/>
  <c r="Y873" i="2"/>
  <c r="DB873" i="2" s="1"/>
  <c r="R873" i="3" s="1"/>
  <c r="Y419" i="2"/>
  <c r="DB419" i="2" s="1"/>
  <c r="R419" i="3" s="1"/>
  <c r="Y411" i="2"/>
  <c r="DB411" i="2" s="1"/>
  <c r="R411" i="3" s="1"/>
  <c r="Y413" i="2"/>
  <c r="DB413" i="2" s="1"/>
  <c r="R413" i="3" s="1"/>
  <c r="Y418" i="2"/>
  <c r="DB418" i="2" s="1"/>
  <c r="R418" i="3" s="1"/>
  <c r="Y886" i="2"/>
  <c r="DB886" i="2" s="1"/>
  <c r="R886" i="3" s="1"/>
  <c r="Y883" i="2"/>
  <c r="DB883" i="2" s="1"/>
  <c r="R883" i="3" s="1"/>
  <c r="Y875" i="2"/>
  <c r="DB875" i="2" s="1"/>
  <c r="R875" i="3" s="1"/>
  <c r="Y404" i="2"/>
  <c r="DB404" i="2" s="1"/>
  <c r="R404" i="3" s="1"/>
  <c r="Y868" i="2"/>
  <c r="DB868" i="2" s="1"/>
  <c r="R868" i="3" s="1"/>
  <c r="Y420" i="2"/>
  <c r="DB420" i="2" s="1"/>
  <c r="R420" i="3" s="1"/>
  <c r="Y402" i="2"/>
  <c r="DB402" i="2" s="1"/>
  <c r="R402" i="3" s="1"/>
  <c r="Y416" i="2"/>
  <c r="DB416" i="2" s="1"/>
  <c r="R416" i="3" s="1"/>
  <c r="Y876" i="2"/>
  <c r="DB876" i="2" s="1"/>
  <c r="R876" i="3" s="1"/>
  <c r="Y408" i="2"/>
  <c r="DB408" i="2" s="1"/>
  <c r="R408" i="3" s="1"/>
  <c r="Y881" i="2"/>
  <c r="DB881" i="2" s="1"/>
  <c r="R881" i="3" s="1"/>
  <c r="Y863" i="2"/>
  <c r="DB863" i="2" s="1"/>
  <c r="R863" i="3" s="1"/>
  <c r="Y874" i="2"/>
  <c r="DB874" i="2" s="1"/>
  <c r="R874" i="3" s="1"/>
  <c r="Y885" i="2"/>
  <c r="DB885" i="2" s="1"/>
  <c r="R885" i="3" s="1"/>
  <c r="Y410" i="2"/>
  <c r="DB410" i="2" s="1"/>
  <c r="R410" i="3" s="1"/>
  <c r="Y877" i="2"/>
  <c r="DB877" i="2" s="1"/>
  <c r="R877" i="3" s="1"/>
  <c r="Y417" i="2"/>
  <c r="DB417" i="2" s="1"/>
  <c r="R417" i="3" s="1"/>
  <c r="Y412" i="2"/>
  <c r="DB412" i="2" s="1"/>
  <c r="R412" i="3" s="1"/>
  <c r="Y421" i="2"/>
  <c r="DB421" i="2" s="1"/>
  <c r="R421" i="3" s="1"/>
  <c r="Y880" i="2"/>
  <c r="DB880" i="2" s="1"/>
  <c r="R880" i="3" s="1"/>
  <c r="Y854" i="2"/>
  <c r="DB854" i="2" s="1"/>
  <c r="R854" i="3" s="1"/>
  <c r="Y414" i="2"/>
  <c r="DB414" i="2" s="1"/>
  <c r="R414" i="3" s="1"/>
  <c r="Y859" i="2"/>
  <c r="DB859" i="2" s="1"/>
  <c r="R859" i="3" s="1"/>
  <c r="Y879" i="2"/>
  <c r="DB879" i="2" s="1"/>
  <c r="R879" i="3" s="1"/>
  <c r="Y409" i="2"/>
  <c r="DB409" i="2" s="1"/>
  <c r="R409" i="3" s="1"/>
  <c r="Y882" i="2"/>
  <c r="DB882" i="2" s="1"/>
  <c r="R882" i="3" s="1"/>
  <c r="Y415" i="2"/>
  <c r="DB415" i="2" s="1"/>
  <c r="R415" i="3" s="1"/>
  <c r="Y870" i="2"/>
  <c r="DB870" i="2" s="1"/>
  <c r="R870" i="3" s="1"/>
  <c r="CC783" i="2"/>
  <c r="ED783" i="2" s="1"/>
  <c r="AT783" i="3" s="1"/>
  <c r="CC340" i="2"/>
  <c r="ED340" i="2" s="1"/>
  <c r="AT340" i="3" s="1"/>
  <c r="CC784" i="2"/>
  <c r="ED784" i="2" s="1"/>
  <c r="AT784" i="3" s="1"/>
  <c r="CC341" i="2"/>
  <c r="ED341" i="2" s="1"/>
  <c r="AT341" i="3" s="1"/>
  <c r="CC763" i="2"/>
  <c r="ED763" i="2" s="1"/>
  <c r="AT763" i="3" s="1"/>
  <c r="CC764" i="2"/>
  <c r="ED764" i="2" s="1"/>
  <c r="AT764" i="3" s="1"/>
  <c r="AE69" i="2"/>
  <c r="DE69" i="2" s="1"/>
  <c r="U69" i="3" s="1"/>
  <c r="AE491" i="2"/>
  <c r="DE491" i="2" s="1"/>
  <c r="U491" i="3" s="1"/>
  <c r="AE493" i="2"/>
  <c r="DE493" i="2" s="1"/>
  <c r="U493" i="3" s="1"/>
  <c r="AE70" i="2"/>
  <c r="DE70" i="2" s="1"/>
  <c r="U70" i="3" s="1"/>
  <c r="AE486" i="2"/>
  <c r="DE486" i="2" s="1"/>
  <c r="U486" i="3" s="1"/>
  <c r="AE490" i="2"/>
  <c r="DE490" i="2" s="1"/>
  <c r="U490" i="3" s="1"/>
  <c r="AE68" i="2"/>
  <c r="DE68" i="2" s="1"/>
  <c r="U68" i="3" s="1"/>
  <c r="AE492" i="2"/>
  <c r="DE492" i="2" s="1"/>
  <c r="U492" i="3" s="1"/>
  <c r="AA298" i="2"/>
  <c r="DC298" i="2" s="1"/>
  <c r="S298" i="3" s="1"/>
  <c r="AA704" i="2"/>
  <c r="DC704" i="2" s="1"/>
  <c r="S704" i="3" s="1"/>
  <c r="AA706" i="2"/>
  <c r="DC706" i="2" s="1"/>
  <c r="S706" i="3" s="1"/>
  <c r="AA648" i="2"/>
  <c r="DC648" i="2" s="1"/>
  <c r="S648" i="3" s="1"/>
  <c r="AA238" i="2"/>
  <c r="DC238" i="2" s="1"/>
  <c r="S238" i="3" s="1"/>
  <c r="AA299" i="2"/>
  <c r="DC299" i="2" s="1"/>
  <c r="S299" i="3" s="1"/>
  <c r="AA647" i="2"/>
  <c r="DC647" i="2" s="1"/>
  <c r="S647" i="3" s="1"/>
  <c r="AA239" i="2"/>
  <c r="DC239" i="2" s="1"/>
  <c r="S239" i="3" s="1"/>
  <c r="AA705" i="2"/>
  <c r="DC705" i="2" s="1"/>
  <c r="S705" i="3" s="1"/>
  <c r="AA644" i="2"/>
  <c r="DC644" i="2" s="1"/>
  <c r="S644" i="3" s="1"/>
  <c r="AA646" i="2"/>
  <c r="DC646" i="2" s="1"/>
  <c r="S646" i="3" s="1"/>
  <c r="AA645" i="2"/>
  <c r="DC645" i="2" s="1"/>
  <c r="S645" i="3" s="1"/>
  <c r="S428" i="2"/>
  <c r="S508" i="2"/>
  <c r="CY508" i="2" s="1"/>
  <c r="O508" i="3" s="1"/>
  <c r="S509" i="2"/>
  <c r="CY509" i="2" s="1"/>
  <c r="O509" i="3" s="1"/>
  <c r="S427" i="2"/>
  <c r="CY427" i="2" s="1"/>
  <c r="O427" i="3" s="1"/>
  <c r="S510" i="2"/>
  <c r="CY510" i="2" s="1"/>
  <c r="O510" i="3" s="1"/>
  <c r="S721" i="2"/>
  <c r="CY721" i="2" s="1"/>
  <c r="O721" i="3" s="1"/>
  <c r="S441" i="2"/>
  <c r="S720" i="2"/>
  <c r="CY720" i="2" s="1"/>
  <c r="O720" i="3" s="1"/>
  <c r="AC779" i="2"/>
  <c r="DD779" i="2" s="1"/>
  <c r="T779" i="3" s="1"/>
  <c r="Y948" i="2"/>
  <c r="DB948" i="2" s="1"/>
  <c r="R948" i="3" s="1"/>
  <c r="Y949" i="2"/>
  <c r="DB949" i="2" s="1"/>
  <c r="R949" i="3" s="1"/>
  <c r="Y97" i="2"/>
  <c r="DB97" i="2" s="1"/>
  <c r="R97" i="3" s="1"/>
  <c r="Y96" i="2"/>
  <c r="DB96" i="2" s="1"/>
  <c r="R96" i="3" s="1"/>
  <c r="AI311" i="2"/>
  <c r="DG311" i="2" s="1"/>
  <c r="W311" i="3" s="1"/>
  <c r="AI729" i="2"/>
  <c r="DG729" i="2" s="1"/>
  <c r="W729" i="3" s="1"/>
  <c r="AI710" i="2"/>
  <c r="DG710" i="2" s="1"/>
  <c r="W710" i="3" s="1"/>
  <c r="AI307" i="2"/>
  <c r="DG307" i="2" s="1"/>
  <c r="W307" i="3" s="1"/>
  <c r="AI709" i="2"/>
  <c r="DG709" i="2" s="1"/>
  <c r="W709" i="3" s="1"/>
  <c r="AI308" i="2"/>
  <c r="DG308" i="2" s="1"/>
  <c r="W308" i="3" s="1"/>
  <c r="AI303" i="2"/>
  <c r="DG303" i="2" s="1"/>
  <c r="W303" i="3" s="1"/>
  <c r="AI302" i="2"/>
  <c r="DG302" i="2" s="1"/>
  <c r="W302" i="3" s="1"/>
  <c r="AI725" i="2"/>
  <c r="DG725" i="2" s="1"/>
  <c r="W725" i="3" s="1"/>
  <c r="AI310" i="2"/>
  <c r="DG310" i="2" s="1"/>
  <c r="W310" i="3" s="1"/>
  <c r="AI736" i="2"/>
  <c r="DG736" i="2" s="1"/>
  <c r="W736" i="3" s="1"/>
  <c r="AI735" i="2"/>
  <c r="DG735" i="2" s="1"/>
  <c r="W735" i="3" s="1"/>
  <c r="AI711" i="2"/>
  <c r="DG711" i="2" s="1"/>
  <c r="W711" i="3" s="1"/>
  <c r="AI734" i="2"/>
  <c r="DG734" i="2" s="1"/>
  <c r="W734" i="3" s="1"/>
  <c r="AI713" i="2"/>
  <c r="DG713" i="2" s="1"/>
  <c r="W713" i="3" s="1"/>
  <c r="BU384" i="2"/>
  <c r="DZ384" i="2" s="1"/>
  <c r="AP384" i="3" s="1"/>
  <c r="BU839" i="2"/>
  <c r="DZ839" i="2" s="1"/>
  <c r="AP839" i="3" s="1"/>
  <c r="BU840" i="2"/>
  <c r="DZ840" i="2" s="1"/>
  <c r="AP840" i="3" s="1"/>
  <c r="BU385" i="2"/>
  <c r="DZ385" i="2" s="1"/>
  <c r="AP385" i="3" s="1"/>
  <c r="Q872" i="2"/>
  <c r="CX872" i="2" s="1"/>
  <c r="N872" i="3" s="1"/>
  <c r="Q883" i="2"/>
  <c r="CX883" i="2" s="1"/>
  <c r="N883" i="3" s="1"/>
  <c r="Q409" i="2"/>
  <c r="CX409" i="2" s="1"/>
  <c r="N409" i="3" s="1"/>
  <c r="Q874" i="2"/>
  <c r="CX874" i="2" s="1"/>
  <c r="N874" i="3" s="1"/>
  <c r="Q415" i="2"/>
  <c r="CX415" i="2" s="1"/>
  <c r="N415" i="3" s="1"/>
  <c r="Q880" i="2"/>
  <c r="CX880" i="2" s="1"/>
  <c r="N880" i="3" s="1"/>
  <c r="Q421" i="2"/>
  <c r="CX421" i="2" s="1"/>
  <c r="N421" i="3" s="1"/>
  <c r="Q416" i="2"/>
  <c r="CX416" i="2" s="1"/>
  <c r="N416" i="3" s="1"/>
  <c r="Q877" i="2"/>
  <c r="CX877" i="2" s="1"/>
  <c r="N877" i="3" s="1"/>
  <c r="Q870" i="2"/>
  <c r="CX870" i="2" s="1"/>
  <c r="N870" i="3" s="1"/>
  <c r="Q878" i="2"/>
  <c r="CX878" i="2" s="1"/>
  <c r="N878" i="3" s="1"/>
  <c r="Q871" i="2"/>
  <c r="CX871" i="2" s="1"/>
  <c r="N871" i="3" s="1"/>
  <c r="Q410" i="2"/>
  <c r="CX410" i="2" s="1"/>
  <c r="N410" i="3" s="1"/>
  <c r="Q402" i="2"/>
  <c r="CX402" i="2" s="1"/>
  <c r="N402" i="3" s="1"/>
  <c r="Q859" i="2"/>
  <c r="CX859" i="2" s="1"/>
  <c r="N859" i="3" s="1"/>
  <c r="Q882" i="2"/>
  <c r="CX882" i="2" s="1"/>
  <c r="N882" i="3" s="1"/>
  <c r="Q854" i="2"/>
  <c r="CX854" i="2" s="1"/>
  <c r="N854" i="3" s="1"/>
  <c r="Q868" i="2"/>
  <c r="CX868" i="2" s="1"/>
  <c r="N868" i="3" s="1"/>
  <c r="Q419" i="2"/>
  <c r="CX419" i="2" s="1"/>
  <c r="N419" i="3" s="1"/>
  <c r="Q408" i="2"/>
  <c r="CX408" i="2" s="1"/>
  <c r="N408" i="3" s="1"/>
  <c r="Q417" i="2"/>
  <c r="CX417" i="2" s="1"/>
  <c r="N417" i="3" s="1"/>
  <c r="Q876" i="2"/>
  <c r="CX876" i="2" s="1"/>
  <c r="N876" i="3" s="1"/>
  <c r="Q885" i="2"/>
  <c r="CX885" i="2" s="1"/>
  <c r="N885" i="3" s="1"/>
  <c r="Q858" i="2"/>
  <c r="CX858" i="2" s="1"/>
  <c r="N858" i="3" s="1"/>
  <c r="Q418" i="2"/>
  <c r="CX418" i="2" s="1"/>
  <c r="N418" i="3" s="1"/>
  <c r="Q404" i="2"/>
  <c r="CX404" i="2" s="1"/>
  <c r="N404" i="3" s="1"/>
  <c r="Q403" i="2"/>
  <c r="CX403" i="2" s="1"/>
  <c r="N403" i="3" s="1"/>
  <c r="Q869" i="2"/>
  <c r="CX869" i="2" s="1"/>
  <c r="N869" i="3" s="1"/>
  <c r="Q420" i="2"/>
  <c r="CX420" i="2" s="1"/>
  <c r="N420" i="3" s="1"/>
  <c r="Q873" i="2"/>
  <c r="CX873" i="2" s="1"/>
  <c r="N873" i="3" s="1"/>
  <c r="Q875" i="2"/>
  <c r="CX875" i="2" s="1"/>
  <c r="N875" i="3" s="1"/>
  <c r="Q413" i="2"/>
  <c r="CX413" i="2" s="1"/>
  <c r="N413" i="3" s="1"/>
  <c r="Q886" i="2"/>
  <c r="CX886" i="2" s="1"/>
  <c r="N886" i="3" s="1"/>
  <c r="Q863" i="2"/>
  <c r="CX863" i="2" s="1"/>
  <c r="N863" i="3" s="1"/>
  <c r="Q414" i="2"/>
  <c r="CX414" i="2" s="1"/>
  <c r="N414" i="3" s="1"/>
  <c r="Q411" i="2"/>
  <c r="CX411" i="2" s="1"/>
  <c r="N411" i="3" s="1"/>
  <c r="Q879" i="2"/>
  <c r="CX879" i="2" s="1"/>
  <c r="N879" i="3" s="1"/>
  <c r="Q867" i="2"/>
  <c r="CX867" i="2" s="1"/>
  <c r="N867" i="3" s="1"/>
  <c r="Q881" i="2"/>
  <c r="CX881" i="2" s="1"/>
  <c r="N881" i="3" s="1"/>
  <c r="Q412" i="2"/>
  <c r="CX412" i="2" s="1"/>
  <c r="N412" i="3" s="1"/>
  <c r="Q884" i="2"/>
  <c r="CX884" i="2" s="1"/>
  <c r="N884" i="3" s="1"/>
  <c r="BY926" i="2"/>
  <c r="EB926" i="2" s="1"/>
  <c r="AR926" i="3" s="1"/>
  <c r="BY923" i="2"/>
  <c r="EB923" i="2" s="1"/>
  <c r="AR923" i="3" s="1"/>
  <c r="BY87" i="2"/>
  <c r="EB87" i="2" s="1"/>
  <c r="AR87" i="3" s="1"/>
  <c r="BY88" i="2"/>
  <c r="EB88" i="2" s="1"/>
  <c r="AR88" i="3" s="1"/>
  <c r="BY86" i="2"/>
  <c r="EB86" i="2" s="1"/>
  <c r="AR86" i="3" s="1"/>
  <c r="BY927" i="2"/>
  <c r="EB927" i="2" s="1"/>
  <c r="AR927" i="3" s="1"/>
  <c r="BY925" i="2"/>
  <c r="EB925" i="2" s="1"/>
  <c r="AR925" i="3" s="1"/>
  <c r="BY924" i="2"/>
  <c r="EB924" i="2" s="1"/>
  <c r="AR924" i="3" s="1"/>
  <c r="Y710" i="2"/>
  <c r="DB710" i="2" s="1"/>
  <c r="R710" i="3" s="1"/>
  <c r="Y729" i="2"/>
  <c r="DB729" i="2" s="1"/>
  <c r="R729" i="3" s="1"/>
  <c r="Y711" i="2"/>
  <c r="DB711" i="2" s="1"/>
  <c r="R711" i="3" s="1"/>
  <c r="Y734" i="2"/>
  <c r="DB734" i="2" s="1"/>
  <c r="R734" i="3" s="1"/>
  <c r="Y307" i="2"/>
  <c r="DB307" i="2" s="1"/>
  <c r="R307" i="3" s="1"/>
  <c r="Y725" i="2"/>
  <c r="DB725" i="2" s="1"/>
  <c r="R725" i="3" s="1"/>
  <c r="Y709" i="2"/>
  <c r="DB709" i="2" s="1"/>
  <c r="R709" i="3" s="1"/>
  <c r="Y735" i="2"/>
  <c r="DB735" i="2" s="1"/>
  <c r="R735" i="3" s="1"/>
  <c r="Y310" i="2"/>
  <c r="DB310" i="2" s="1"/>
  <c r="R310" i="3" s="1"/>
  <c r="Y713" i="2"/>
  <c r="DB713" i="2" s="1"/>
  <c r="R713" i="3" s="1"/>
  <c r="Y308" i="2"/>
  <c r="DB308" i="2" s="1"/>
  <c r="R308" i="3" s="1"/>
  <c r="Y302" i="2"/>
  <c r="DB302" i="2" s="1"/>
  <c r="R302" i="3" s="1"/>
  <c r="Y311" i="2"/>
  <c r="DB311" i="2" s="1"/>
  <c r="R311" i="3" s="1"/>
  <c r="Y736" i="2"/>
  <c r="DB736" i="2" s="1"/>
  <c r="R736" i="3" s="1"/>
  <c r="Y303" i="2"/>
  <c r="DB303" i="2" s="1"/>
  <c r="R303" i="3" s="1"/>
  <c r="BY454" i="2"/>
  <c r="EB454" i="2" s="1"/>
  <c r="AR454" i="3" s="1"/>
  <c r="BY455" i="2"/>
  <c r="EB455" i="2" s="1"/>
  <c r="AR455" i="3" s="1"/>
  <c r="BY456" i="2"/>
  <c r="EB456" i="2" s="1"/>
  <c r="AR456" i="3" s="1"/>
  <c r="S783" i="2"/>
  <c r="CY783" i="2" s="1"/>
  <c r="O783" i="3" s="1"/>
  <c r="S340" i="2"/>
  <c r="CY340" i="2" s="1"/>
  <c r="O340" i="3" s="1"/>
  <c r="S784" i="2"/>
  <c r="CY784" i="2" s="1"/>
  <c r="O784" i="3" s="1"/>
  <c r="S341" i="2"/>
  <c r="CY341" i="2" s="1"/>
  <c r="O341" i="3" s="1"/>
  <c r="O743" i="2"/>
  <c r="CW743" i="2" s="1"/>
  <c r="O314" i="2"/>
  <c r="CW314" i="2" s="1"/>
  <c r="O724" i="2"/>
  <c r="CW724" i="2" s="1"/>
  <c r="O317" i="2"/>
  <c r="CW317" i="2" s="1"/>
  <c r="O741" i="2"/>
  <c r="CW741" i="2" s="1"/>
  <c r="O746" i="2"/>
  <c r="CW746" i="2" s="1"/>
  <c r="O742" i="2"/>
  <c r="CW742" i="2" s="1"/>
  <c r="O312" i="2"/>
  <c r="CW312" i="2" s="1"/>
  <c r="O313" i="2"/>
  <c r="CW313" i="2" s="1"/>
  <c r="O315" i="2"/>
  <c r="CW315" i="2" s="1"/>
  <c r="O745" i="2"/>
  <c r="CW745" i="2" s="1"/>
  <c r="O316" i="2"/>
  <c r="CW316" i="2" s="1"/>
  <c r="O744" i="2"/>
  <c r="CW744" i="2" s="1"/>
  <c r="Q893" i="2"/>
  <c r="CX893" i="2" s="1"/>
  <c r="N893" i="3" s="1"/>
  <c r="S17" i="2"/>
  <c r="BC561" i="2"/>
  <c r="DQ561" i="2" s="1"/>
  <c r="AG561" i="3" s="1"/>
  <c r="BM561" i="2"/>
  <c r="DV561" i="2" s="1"/>
  <c r="AL561" i="3" s="1"/>
  <c r="S504" i="2"/>
  <c r="CY504" i="2" s="1"/>
  <c r="O504" i="3" s="1"/>
  <c r="S124" i="2"/>
  <c r="CY124" i="2" s="1"/>
  <c r="O124" i="3" s="1"/>
  <c r="AC800" i="2"/>
  <c r="DD800" i="2" s="1"/>
  <c r="T800" i="3" s="1"/>
  <c r="AC802" i="2"/>
  <c r="DD802" i="2" s="1"/>
  <c r="T802" i="3" s="1"/>
  <c r="AC357" i="2"/>
  <c r="DD357" i="2" s="1"/>
  <c r="T357" i="3" s="1"/>
  <c r="AC801" i="2"/>
  <c r="DD801" i="2" s="1"/>
  <c r="T801" i="3" s="1"/>
  <c r="AC356" i="2"/>
  <c r="DD356" i="2" s="1"/>
  <c r="T356" i="3" s="1"/>
  <c r="AC798" i="2"/>
  <c r="DD798" i="2" s="1"/>
  <c r="T798" i="3" s="1"/>
  <c r="AC799" i="2"/>
  <c r="DD799" i="2" s="1"/>
  <c r="T799" i="3" s="1"/>
  <c r="AC803" i="2"/>
  <c r="DD803" i="2" s="1"/>
  <c r="T803" i="3" s="1"/>
  <c r="AC355" i="2"/>
  <c r="DD355" i="2" s="1"/>
  <c r="T355" i="3" s="1"/>
  <c r="AO754" i="2"/>
  <c r="DJ754" i="2" s="1"/>
  <c r="Z754" i="3" s="1"/>
  <c r="AI451" i="2"/>
  <c r="DG451" i="2" s="1"/>
  <c r="W451" i="3" s="1"/>
  <c r="O894" i="2"/>
  <c r="CW894" i="2" s="1"/>
  <c r="O895" i="2"/>
  <c r="CW895" i="2" s="1"/>
  <c r="AK90" i="2"/>
  <c r="DH90" i="2" s="1"/>
  <c r="X90" i="3" s="1"/>
  <c r="AK930" i="2"/>
  <c r="DH930" i="2" s="1"/>
  <c r="X930" i="3" s="1"/>
  <c r="AK929" i="2"/>
  <c r="DH929" i="2" s="1"/>
  <c r="X929" i="3" s="1"/>
  <c r="AK91" i="2"/>
  <c r="DH91" i="2" s="1"/>
  <c r="X91" i="3" s="1"/>
  <c r="AK720" i="2"/>
  <c r="DH720" i="2" s="1"/>
  <c r="X720" i="3" s="1"/>
  <c r="AK441" i="2"/>
  <c r="AK721" i="2"/>
  <c r="DH721" i="2" s="1"/>
  <c r="X721" i="3" s="1"/>
  <c r="Q248" i="2"/>
  <c r="CX248" i="2" s="1"/>
  <c r="N248" i="3" s="1"/>
  <c r="Q252" i="2"/>
  <c r="CX252" i="2" s="1"/>
  <c r="N252" i="3" s="1"/>
  <c r="Q259" i="2"/>
  <c r="CX259" i="2" s="1"/>
  <c r="N259" i="3" s="1"/>
  <c r="Q251" i="2"/>
  <c r="CX251" i="2" s="1"/>
  <c r="N251" i="3" s="1"/>
  <c r="Q265" i="2"/>
  <c r="CX265" i="2" s="1"/>
  <c r="N265" i="3" s="1"/>
  <c r="Q263" i="2"/>
  <c r="CX263" i="2" s="1"/>
  <c r="N263" i="3" s="1"/>
  <c r="Q229" i="2"/>
  <c r="CX229" i="2" s="1"/>
  <c r="N229" i="3" s="1"/>
  <c r="Q846" i="2"/>
  <c r="CX846" i="2" s="1"/>
  <c r="N846" i="3" s="1"/>
  <c r="Q660" i="2"/>
  <c r="CX660" i="2" s="1"/>
  <c r="N660" i="3" s="1"/>
  <c r="Q639" i="2"/>
  <c r="CX639" i="2" s="1"/>
  <c r="N639" i="3" s="1"/>
  <c r="Q258" i="2"/>
  <c r="CX258" i="2" s="1"/>
  <c r="N258" i="3" s="1"/>
  <c r="Q228" i="2"/>
  <c r="CX228" i="2" s="1"/>
  <c r="N228" i="3" s="1"/>
  <c r="Q256" i="2"/>
  <c r="CX256" i="2" s="1"/>
  <c r="N256" i="3" s="1"/>
  <c r="Q663" i="2"/>
  <c r="CX663" i="2" s="1"/>
  <c r="N663" i="3" s="1"/>
  <c r="Q253" i="2"/>
  <c r="CX253" i="2" s="1"/>
  <c r="N253" i="3" s="1"/>
  <c r="Q671" i="2"/>
  <c r="CX671" i="2" s="1"/>
  <c r="N671" i="3" s="1"/>
  <c r="Q670" i="2"/>
  <c r="CX670" i="2" s="1"/>
  <c r="N670" i="3" s="1"/>
  <c r="Q630" i="2"/>
  <c r="CX630" i="2" s="1"/>
  <c r="N630" i="3" s="1"/>
  <c r="Q250" i="2"/>
  <c r="CX250" i="2" s="1"/>
  <c r="N250" i="3" s="1"/>
  <c r="Q262" i="2"/>
  <c r="CX262" i="2" s="1"/>
  <c r="N262" i="3" s="1"/>
  <c r="Q665" i="2"/>
  <c r="CX665" i="2" s="1"/>
  <c r="N665" i="3" s="1"/>
  <c r="Q656" i="2"/>
  <c r="CX656" i="2" s="1"/>
  <c r="N656" i="3" s="1"/>
  <c r="Q392" i="2"/>
  <c r="CX392" i="2" s="1"/>
  <c r="N392" i="3" s="1"/>
  <c r="Q627" i="2"/>
  <c r="CX627" i="2" s="1"/>
  <c r="N627" i="3" s="1"/>
  <c r="Q672" i="2"/>
  <c r="CX672" i="2" s="1"/>
  <c r="N672" i="3" s="1"/>
  <c r="Q632" i="2"/>
  <c r="CX632" i="2" s="1"/>
  <c r="N632" i="3" s="1"/>
  <c r="Q255" i="2"/>
  <c r="CX255" i="2" s="1"/>
  <c r="N255" i="3" s="1"/>
  <c r="Q393" i="2"/>
  <c r="CX393" i="2" s="1"/>
  <c r="N393" i="3" s="1"/>
  <c r="Q657" i="2"/>
  <c r="CX657" i="2" s="1"/>
  <c r="N657" i="3" s="1"/>
  <c r="Q673" i="2"/>
  <c r="CX673" i="2" s="1"/>
  <c r="N673" i="3" s="1"/>
  <c r="Q231" i="2"/>
  <c r="CX231" i="2" s="1"/>
  <c r="N231" i="3" s="1"/>
  <c r="Q625" i="2"/>
  <c r="CX625" i="2" s="1"/>
  <c r="N625" i="3" s="1"/>
  <c r="Q667" i="2"/>
  <c r="CX667" i="2" s="1"/>
  <c r="N667" i="3" s="1"/>
  <c r="Q247" i="2"/>
  <c r="CX247" i="2" s="1"/>
  <c r="N247" i="3" s="1"/>
  <c r="Q629" i="2"/>
  <c r="CX629" i="2" s="1"/>
  <c r="N629" i="3" s="1"/>
  <c r="Q786" i="2"/>
  <c r="CX786" i="2" s="1"/>
  <c r="N786" i="3" s="1"/>
  <c r="Q264" i="2"/>
  <c r="CX264" i="2" s="1"/>
  <c r="N264" i="3" s="1"/>
  <c r="Q633" i="2"/>
  <c r="CX633" i="2" s="1"/>
  <c r="N633" i="3" s="1"/>
  <c r="Q628" i="2"/>
  <c r="CX628" i="2" s="1"/>
  <c r="N628" i="3" s="1"/>
  <c r="Q847" i="2"/>
  <c r="CX847" i="2" s="1"/>
  <c r="N847" i="3" s="1"/>
  <c r="Q668" i="2"/>
  <c r="CX668" i="2" s="1"/>
  <c r="N668" i="3" s="1"/>
  <c r="Q666" i="2"/>
  <c r="CX666" i="2" s="1"/>
  <c r="N666" i="3" s="1"/>
  <c r="Q661" i="2"/>
  <c r="CX661" i="2" s="1"/>
  <c r="N661" i="3" s="1"/>
  <c r="Q658" i="2"/>
  <c r="CX658" i="2" s="1"/>
  <c r="N658" i="3" s="1"/>
  <c r="Q232" i="2"/>
  <c r="CX232" i="2" s="1"/>
  <c r="N232" i="3" s="1"/>
  <c r="Q664" i="2"/>
  <c r="CX664" i="2" s="1"/>
  <c r="N664" i="3" s="1"/>
  <c r="Q230" i="2"/>
  <c r="CX230" i="2" s="1"/>
  <c r="N230" i="3" s="1"/>
  <c r="Q260" i="2"/>
  <c r="CX260" i="2" s="1"/>
  <c r="N260" i="3" s="1"/>
  <c r="Q669" i="2"/>
  <c r="CX669" i="2" s="1"/>
  <c r="N669" i="3" s="1"/>
  <c r="Q261" i="2"/>
  <c r="CX261" i="2" s="1"/>
  <c r="N261" i="3" s="1"/>
  <c r="Q254" i="2"/>
  <c r="CX254" i="2" s="1"/>
  <c r="N254" i="3" s="1"/>
  <c r="Q249" i="2"/>
  <c r="CX249" i="2" s="1"/>
  <c r="N249" i="3" s="1"/>
  <c r="Q662" i="2"/>
  <c r="CX662" i="2" s="1"/>
  <c r="N662" i="3" s="1"/>
  <c r="Q257" i="2"/>
  <c r="CX257" i="2" s="1"/>
  <c r="N257" i="3" s="1"/>
  <c r="Q631" i="2"/>
  <c r="CX631" i="2" s="1"/>
  <c r="N631" i="3" s="1"/>
  <c r="Q674" i="2"/>
  <c r="CX674" i="2" s="1"/>
  <c r="N674" i="3" s="1"/>
  <c r="Q659" i="2"/>
  <c r="CX659" i="2" s="1"/>
  <c r="N659" i="3" s="1"/>
  <c r="U451" i="2"/>
  <c r="CZ451" i="2" s="1"/>
  <c r="P451" i="3" s="1"/>
  <c r="Y324" i="2"/>
  <c r="DB324" i="2" s="1"/>
  <c r="R324" i="3" s="1"/>
  <c r="Y756" i="2"/>
  <c r="DB756" i="2" s="1"/>
  <c r="R756" i="3" s="1"/>
  <c r="CC858" i="2"/>
  <c r="ED858" i="2" s="1"/>
  <c r="AT858" i="3" s="1"/>
  <c r="CC854" i="2"/>
  <c r="ED854" i="2" s="1"/>
  <c r="AT854" i="3" s="1"/>
  <c r="CC870" i="2"/>
  <c r="ED870" i="2" s="1"/>
  <c r="AT870" i="3" s="1"/>
  <c r="CC404" i="2"/>
  <c r="ED404" i="2" s="1"/>
  <c r="AT404" i="3" s="1"/>
  <c r="CC417" i="2"/>
  <c r="ED417" i="2" s="1"/>
  <c r="AT417" i="3" s="1"/>
  <c r="CC416" i="2"/>
  <c r="ED416" i="2" s="1"/>
  <c r="AT416" i="3" s="1"/>
  <c r="CC871" i="2"/>
  <c r="ED871" i="2" s="1"/>
  <c r="AT871" i="3" s="1"/>
  <c r="CC881" i="2"/>
  <c r="ED881" i="2" s="1"/>
  <c r="AT881" i="3" s="1"/>
  <c r="CC863" i="2"/>
  <c r="ED863" i="2" s="1"/>
  <c r="AT863" i="3" s="1"/>
  <c r="CC411" i="2"/>
  <c r="ED411" i="2" s="1"/>
  <c r="AT411" i="3" s="1"/>
  <c r="CC403" i="2"/>
  <c r="ED403" i="2" s="1"/>
  <c r="AT403" i="3" s="1"/>
  <c r="CC402" i="2"/>
  <c r="ED402" i="2" s="1"/>
  <c r="AT402" i="3" s="1"/>
  <c r="CC874" i="2"/>
  <c r="ED874" i="2" s="1"/>
  <c r="AT874" i="3" s="1"/>
  <c r="CC873" i="2"/>
  <c r="ED873" i="2" s="1"/>
  <c r="AT873" i="3" s="1"/>
  <c r="CC885" i="2"/>
  <c r="ED885" i="2" s="1"/>
  <c r="AT885" i="3" s="1"/>
  <c r="CC868" i="2"/>
  <c r="ED868" i="2" s="1"/>
  <c r="AT868" i="3" s="1"/>
  <c r="CC869" i="2"/>
  <c r="ED869" i="2" s="1"/>
  <c r="AT869" i="3" s="1"/>
  <c r="CC409" i="2"/>
  <c r="ED409" i="2" s="1"/>
  <c r="AT409" i="3" s="1"/>
  <c r="CC410" i="2"/>
  <c r="ED410" i="2" s="1"/>
  <c r="AT410" i="3" s="1"/>
  <c r="CC421" i="2"/>
  <c r="ED421" i="2" s="1"/>
  <c r="AT421" i="3" s="1"/>
  <c r="CC859" i="2"/>
  <c r="ED859" i="2" s="1"/>
  <c r="AT859" i="3" s="1"/>
  <c r="CC886" i="2"/>
  <c r="ED886" i="2" s="1"/>
  <c r="AT886" i="3" s="1"/>
  <c r="CC880" i="2"/>
  <c r="ED880" i="2" s="1"/>
  <c r="AT880" i="3" s="1"/>
  <c r="CC872" i="2"/>
  <c r="ED872" i="2" s="1"/>
  <c r="AT872" i="3" s="1"/>
  <c r="CC867" i="2"/>
  <c r="ED867" i="2" s="1"/>
  <c r="AT867" i="3" s="1"/>
  <c r="CC408" i="2"/>
  <c r="ED408" i="2" s="1"/>
  <c r="AT408" i="3" s="1"/>
  <c r="AO913" i="2"/>
  <c r="DJ913" i="2" s="1"/>
  <c r="Z913" i="3" s="1"/>
  <c r="AO912" i="2"/>
  <c r="DJ912" i="2" s="1"/>
  <c r="Z912" i="3" s="1"/>
  <c r="AO77" i="2"/>
  <c r="DJ77" i="2" s="1"/>
  <c r="Z77" i="3" s="1"/>
  <c r="AO914" i="2"/>
  <c r="DJ914" i="2" s="1"/>
  <c r="Z914" i="3" s="1"/>
  <c r="AO76" i="2"/>
  <c r="DJ76" i="2" s="1"/>
  <c r="Z76" i="3" s="1"/>
  <c r="AO75" i="2"/>
  <c r="DJ75" i="2" s="1"/>
  <c r="Z75" i="3" s="1"/>
  <c r="AO911" i="2"/>
  <c r="DJ911" i="2" s="1"/>
  <c r="Z911" i="3" s="1"/>
  <c r="W456" i="2"/>
  <c r="DA456" i="2" s="1"/>
  <c r="Q456" i="3" s="1"/>
  <c r="W454" i="2"/>
  <c r="DA454" i="2" s="1"/>
  <c r="Q454" i="3" s="1"/>
  <c r="W455" i="2"/>
  <c r="DA455" i="2" s="1"/>
  <c r="Q455" i="3" s="1"/>
  <c r="W864" i="2"/>
  <c r="DA864" i="2" s="1"/>
  <c r="Q864" i="3" s="1"/>
  <c r="W860" i="2"/>
  <c r="DA860" i="2" s="1"/>
  <c r="Q860" i="3" s="1"/>
  <c r="W887" i="2"/>
  <c r="DA887" i="2" s="1"/>
  <c r="Q887" i="3" s="1"/>
  <c r="W422" i="2"/>
  <c r="DA422" i="2" s="1"/>
  <c r="Q422" i="3" s="1"/>
  <c r="W423" i="2"/>
  <c r="DA423" i="2" s="1"/>
  <c r="Q423" i="3" s="1"/>
  <c r="W888" i="2"/>
  <c r="DA888" i="2" s="1"/>
  <c r="Q888" i="3" s="1"/>
  <c r="W855" i="2"/>
  <c r="DA855" i="2" s="1"/>
  <c r="Q855" i="3" s="1"/>
  <c r="W406" i="2"/>
  <c r="DA406" i="2" s="1"/>
  <c r="Q406" i="3" s="1"/>
  <c r="S774" i="2"/>
  <c r="CY774" i="2" s="1"/>
  <c r="O774" i="3" s="1"/>
  <c r="S772" i="2"/>
  <c r="CY772" i="2" s="1"/>
  <c r="O772" i="3" s="1"/>
  <c r="S777" i="2"/>
  <c r="CY777" i="2" s="1"/>
  <c r="O777" i="3" s="1"/>
  <c r="S778" i="2"/>
  <c r="CY778" i="2" s="1"/>
  <c r="O778" i="3" s="1"/>
  <c r="S780" i="2"/>
  <c r="CY780" i="2" s="1"/>
  <c r="O780" i="3" s="1"/>
  <c r="S776" i="2"/>
  <c r="CY776" i="2" s="1"/>
  <c r="O776" i="3" s="1"/>
  <c r="S335" i="2"/>
  <c r="CY335" i="2" s="1"/>
  <c r="O335" i="3" s="1"/>
  <c r="S785" i="2"/>
  <c r="CY785" i="2" s="1"/>
  <c r="O785" i="3" s="1"/>
  <c r="S773" i="2"/>
  <c r="CY773" i="2" s="1"/>
  <c r="O773" i="3" s="1"/>
  <c r="S775" i="2"/>
  <c r="CY775" i="2" s="1"/>
  <c r="O775" i="3" s="1"/>
  <c r="S336" i="2"/>
  <c r="CY336" i="2" s="1"/>
  <c r="O336" i="3" s="1"/>
  <c r="S342" i="2"/>
  <c r="CY342" i="2" s="1"/>
  <c r="O342" i="3" s="1"/>
  <c r="AC895" i="2"/>
  <c r="DD895" i="2" s="1"/>
  <c r="T895" i="3" s="1"/>
  <c r="AC894" i="2"/>
  <c r="DD894" i="2" s="1"/>
  <c r="T894" i="3" s="1"/>
  <c r="BC565" i="2"/>
  <c r="DQ565" i="2" s="1"/>
  <c r="AG565" i="3" s="1"/>
  <c r="AM328" i="2"/>
  <c r="DI328" i="2" s="1"/>
  <c r="Y328" i="3" s="1"/>
  <c r="AM768" i="2"/>
  <c r="DI768" i="2" s="1"/>
  <c r="Y768" i="3" s="1"/>
  <c r="AM769" i="2"/>
  <c r="DI769" i="2" s="1"/>
  <c r="Y769" i="3" s="1"/>
  <c r="AM767" i="2"/>
  <c r="DI767" i="2" s="1"/>
  <c r="Y767" i="3" s="1"/>
  <c r="AM327" i="2"/>
  <c r="DI327" i="2" s="1"/>
  <c r="Y327" i="3" s="1"/>
  <c r="AM330" i="2"/>
  <c r="DI330" i="2" s="1"/>
  <c r="Y330" i="3" s="1"/>
  <c r="AM765" i="2"/>
  <c r="DI765" i="2" s="1"/>
  <c r="Y765" i="3" s="1"/>
  <c r="AM766" i="2"/>
  <c r="DI766" i="2" s="1"/>
  <c r="Y766" i="3" s="1"/>
  <c r="AM331" i="2"/>
  <c r="DI331" i="2" s="1"/>
  <c r="Y331" i="3" s="1"/>
  <c r="AM329" i="2"/>
  <c r="DI329" i="2" s="1"/>
  <c r="Y329" i="3" s="1"/>
  <c r="AM446" i="2"/>
  <c r="AM770" i="2"/>
  <c r="DI770" i="2" s="1"/>
  <c r="Y770" i="3" s="1"/>
  <c r="AM771" i="2"/>
  <c r="DI771" i="2" s="1"/>
  <c r="Y771" i="3" s="1"/>
  <c r="AI652" i="2"/>
  <c r="DG652" i="2" s="1"/>
  <c r="W652" i="3" s="1"/>
  <c r="AI438" i="2"/>
  <c r="AI651" i="2"/>
  <c r="DG651" i="2" s="1"/>
  <c r="W651" i="3" s="1"/>
  <c r="BM881" i="2"/>
  <c r="DV881" i="2" s="1"/>
  <c r="AL881" i="3" s="1"/>
  <c r="BM885" i="2"/>
  <c r="DV885" i="2" s="1"/>
  <c r="AL885" i="3" s="1"/>
  <c r="BM882" i="2"/>
  <c r="DV882" i="2" s="1"/>
  <c r="AL882" i="3" s="1"/>
  <c r="BM876" i="2"/>
  <c r="DV876" i="2" s="1"/>
  <c r="AL876" i="3" s="1"/>
  <c r="BM402" i="2"/>
  <c r="DV402" i="2" s="1"/>
  <c r="AL402" i="3" s="1"/>
  <c r="BM421" i="2"/>
  <c r="DV421" i="2" s="1"/>
  <c r="AL421" i="3" s="1"/>
  <c r="BM410" i="2"/>
  <c r="DV410" i="2" s="1"/>
  <c r="AL410" i="3" s="1"/>
  <c r="BM416" i="2"/>
  <c r="DV416" i="2" s="1"/>
  <c r="AL416" i="3" s="1"/>
  <c r="BM418" i="2"/>
  <c r="DV418" i="2" s="1"/>
  <c r="AL418" i="3" s="1"/>
  <c r="BM419" i="2"/>
  <c r="DV419" i="2" s="1"/>
  <c r="AL419" i="3" s="1"/>
  <c r="BM408" i="2"/>
  <c r="DV408" i="2" s="1"/>
  <c r="AL408" i="3" s="1"/>
  <c r="BM417" i="2"/>
  <c r="DV417" i="2" s="1"/>
  <c r="AL417" i="3" s="1"/>
  <c r="BM413" i="2"/>
  <c r="DV413" i="2" s="1"/>
  <c r="AL413" i="3" s="1"/>
  <c r="BM873" i="2"/>
  <c r="DV873" i="2" s="1"/>
  <c r="AL873" i="3" s="1"/>
  <c r="BM883" i="2"/>
  <c r="DV883" i="2" s="1"/>
  <c r="AL883" i="3" s="1"/>
  <c r="BM879" i="2"/>
  <c r="DV879" i="2" s="1"/>
  <c r="AL879" i="3" s="1"/>
  <c r="BM415" i="2"/>
  <c r="DV415" i="2" s="1"/>
  <c r="AL415" i="3" s="1"/>
  <c r="BM404" i="2"/>
  <c r="DV404" i="2" s="1"/>
  <c r="AL404" i="3" s="1"/>
  <c r="BM870" i="2"/>
  <c r="DV870" i="2" s="1"/>
  <c r="AL870" i="3" s="1"/>
  <c r="BM872" i="2"/>
  <c r="DV872" i="2" s="1"/>
  <c r="AL872" i="3" s="1"/>
  <c r="BM871" i="2"/>
  <c r="DV871" i="2" s="1"/>
  <c r="AL871" i="3" s="1"/>
  <c r="BM868" i="2"/>
  <c r="DV868" i="2" s="1"/>
  <c r="AL868" i="3" s="1"/>
  <c r="BM403" i="2"/>
  <c r="DV403" i="2" s="1"/>
  <c r="AL403" i="3" s="1"/>
  <c r="BM414" i="2"/>
  <c r="DV414" i="2" s="1"/>
  <c r="AL414" i="3" s="1"/>
  <c r="BM867" i="2"/>
  <c r="DV867" i="2" s="1"/>
  <c r="AL867" i="3" s="1"/>
  <c r="BM859" i="2"/>
  <c r="DV859" i="2" s="1"/>
  <c r="AL859" i="3" s="1"/>
  <c r="BM886" i="2"/>
  <c r="DV886" i="2" s="1"/>
  <c r="AL886" i="3" s="1"/>
  <c r="BM884" i="2"/>
  <c r="DV884" i="2" s="1"/>
  <c r="AL884" i="3" s="1"/>
  <c r="BM878" i="2"/>
  <c r="DV878" i="2" s="1"/>
  <c r="AL878" i="3" s="1"/>
  <c r="BM869" i="2"/>
  <c r="DV869" i="2" s="1"/>
  <c r="AL869" i="3" s="1"/>
  <c r="BM875" i="2"/>
  <c r="DV875" i="2" s="1"/>
  <c r="AL875" i="3" s="1"/>
  <c r="BM880" i="2"/>
  <c r="DV880" i="2" s="1"/>
  <c r="AL880" i="3" s="1"/>
  <c r="BM877" i="2"/>
  <c r="DV877" i="2" s="1"/>
  <c r="AL877" i="3" s="1"/>
  <c r="BM863" i="2"/>
  <c r="DV863" i="2" s="1"/>
  <c r="AL863" i="3" s="1"/>
  <c r="BM874" i="2"/>
  <c r="DV874" i="2" s="1"/>
  <c r="AL874" i="3" s="1"/>
  <c r="BM411" i="2"/>
  <c r="DV411" i="2" s="1"/>
  <c r="AL411" i="3" s="1"/>
  <c r="BM409" i="2"/>
  <c r="DV409" i="2" s="1"/>
  <c r="AL409" i="3" s="1"/>
  <c r="BM412" i="2"/>
  <c r="DV412" i="2" s="1"/>
  <c r="AL412" i="3" s="1"/>
  <c r="BM420" i="2"/>
  <c r="DV420" i="2" s="1"/>
  <c r="AL420" i="3" s="1"/>
  <c r="BM854" i="2"/>
  <c r="DV854" i="2" s="1"/>
  <c r="AL854" i="3" s="1"/>
  <c r="BM858" i="2"/>
  <c r="DV858" i="2" s="1"/>
  <c r="AL858" i="3" s="1"/>
  <c r="Y562" i="2"/>
  <c r="DB562" i="2" s="1"/>
  <c r="R562" i="3" s="1"/>
  <c r="AK665" i="2"/>
  <c r="DH665" i="2" s="1"/>
  <c r="X665" i="3" s="1"/>
  <c r="AK659" i="2"/>
  <c r="DH659" i="2" s="1"/>
  <c r="X659" i="3" s="1"/>
  <c r="AK265" i="2"/>
  <c r="DH265" i="2" s="1"/>
  <c r="X265" i="3" s="1"/>
  <c r="AK786" i="2"/>
  <c r="DH786" i="2" s="1"/>
  <c r="X786" i="3" s="1"/>
  <c r="AK253" i="2"/>
  <c r="DH253" i="2" s="1"/>
  <c r="X253" i="3" s="1"/>
  <c r="AK658" i="2"/>
  <c r="DH658" i="2" s="1"/>
  <c r="X658" i="3" s="1"/>
  <c r="AK631" i="2"/>
  <c r="DH631" i="2" s="1"/>
  <c r="X631" i="3" s="1"/>
  <c r="AK633" i="2"/>
  <c r="DH633" i="2" s="1"/>
  <c r="X633" i="3" s="1"/>
  <c r="AK657" i="2"/>
  <c r="DH657" i="2" s="1"/>
  <c r="X657" i="3" s="1"/>
  <c r="AK392" i="2"/>
  <c r="DH392" i="2" s="1"/>
  <c r="X392" i="3" s="1"/>
  <c r="AK663" i="2"/>
  <c r="DH663" i="2" s="1"/>
  <c r="X663" i="3" s="1"/>
  <c r="AK264" i="2"/>
  <c r="DH264" i="2" s="1"/>
  <c r="X264" i="3" s="1"/>
  <c r="AK660" i="2"/>
  <c r="DH660" i="2" s="1"/>
  <c r="X660" i="3" s="1"/>
  <c r="AK670" i="2"/>
  <c r="DH670" i="2" s="1"/>
  <c r="X670" i="3" s="1"/>
  <c r="AK230" i="2"/>
  <c r="DH230" i="2" s="1"/>
  <c r="X230" i="3" s="1"/>
  <c r="AK661" i="2"/>
  <c r="DH661" i="2" s="1"/>
  <c r="X661" i="3" s="1"/>
  <c r="AK673" i="2"/>
  <c r="DH673" i="2" s="1"/>
  <c r="X673" i="3" s="1"/>
  <c r="AK666" i="2"/>
  <c r="DH666" i="2" s="1"/>
  <c r="X666" i="3" s="1"/>
  <c r="AK229" i="2"/>
  <c r="DH229" i="2" s="1"/>
  <c r="X229" i="3" s="1"/>
  <c r="AK257" i="2"/>
  <c r="DH257" i="2" s="1"/>
  <c r="X257" i="3" s="1"/>
  <c r="AK260" i="2"/>
  <c r="DH260" i="2" s="1"/>
  <c r="X260" i="3" s="1"/>
  <c r="AK628" i="2"/>
  <c r="DH628" i="2" s="1"/>
  <c r="X628" i="3" s="1"/>
  <c r="AK625" i="2"/>
  <c r="DH625" i="2" s="1"/>
  <c r="X625" i="3" s="1"/>
  <c r="AK629" i="2"/>
  <c r="DH629" i="2" s="1"/>
  <c r="X629" i="3" s="1"/>
  <c r="AK262" i="2"/>
  <c r="DH262" i="2" s="1"/>
  <c r="X262" i="3" s="1"/>
  <c r="AK256" i="2"/>
  <c r="DH256" i="2" s="1"/>
  <c r="X256" i="3" s="1"/>
  <c r="AK669" i="2"/>
  <c r="DH669" i="2" s="1"/>
  <c r="X669" i="3" s="1"/>
  <c r="AK231" i="2"/>
  <c r="DH231" i="2" s="1"/>
  <c r="X231" i="3" s="1"/>
  <c r="AK249" i="2"/>
  <c r="DH249" i="2" s="1"/>
  <c r="X249" i="3" s="1"/>
  <c r="AK846" i="2"/>
  <c r="DH846" i="2" s="1"/>
  <c r="X846" i="3" s="1"/>
  <c r="AK664" i="2"/>
  <c r="DH664" i="2" s="1"/>
  <c r="X664" i="3" s="1"/>
  <c r="AK232" i="2"/>
  <c r="DH232" i="2" s="1"/>
  <c r="X232" i="3" s="1"/>
  <c r="AK248" i="2"/>
  <c r="DH248" i="2" s="1"/>
  <c r="X248" i="3" s="1"/>
  <c r="AK672" i="2"/>
  <c r="DH672" i="2" s="1"/>
  <c r="X672" i="3" s="1"/>
  <c r="AK252" i="2"/>
  <c r="DH252" i="2" s="1"/>
  <c r="X252" i="3" s="1"/>
  <c r="AK261" i="2"/>
  <c r="DH261" i="2" s="1"/>
  <c r="X261" i="3" s="1"/>
  <c r="AK250" i="2"/>
  <c r="DH250" i="2" s="1"/>
  <c r="X250" i="3" s="1"/>
  <c r="AK630" i="2"/>
  <c r="DH630" i="2" s="1"/>
  <c r="X630" i="3" s="1"/>
  <c r="AK247" i="2"/>
  <c r="DH247" i="2" s="1"/>
  <c r="X247" i="3" s="1"/>
  <c r="AK656" i="2"/>
  <c r="DH656" i="2" s="1"/>
  <c r="X656" i="3" s="1"/>
  <c r="AK668" i="2"/>
  <c r="DH668" i="2" s="1"/>
  <c r="X668" i="3" s="1"/>
  <c r="AK662" i="2"/>
  <c r="DH662" i="2" s="1"/>
  <c r="X662" i="3" s="1"/>
  <c r="AK393" i="2"/>
  <c r="DH393" i="2" s="1"/>
  <c r="X393" i="3" s="1"/>
  <c r="AK258" i="2"/>
  <c r="DH258" i="2" s="1"/>
  <c r="X258" i="3" s="1"/>
  <c r="AK251" i="2"/>
  <c r="DH251" i="2" s="1"/>
  <c r="X251" i="3" s="1"/>
  <c r="AK228" i="2"/>
  <c r="DH228" i="2" s="1"/>
  <c r="X228" i="3" s="1"/>
  <c r="AK259" i="2"/>
  <c r="DH259" i="2" s="1"/>
  <c r="X259" i="3" s="1"/>
  <c r="AK627" i="2"/>
  <c r="DH627" i="2" s="1"/>
  <c r="X627" i="3" s="1"/>
  <c r="AK667" i="2"/>
  <c r="DH667" i="2" s="1"/>
  <c r="X667" i="3" s="1"/>
  <c r="AK632" i="2"/>
  <c r="DH632" i="2" s="1"/>
  <c r="X632" i="3" s="1"/>
  <c r="AK674" i="2"/>
  <c r="DH674" i="2" s="1"/>
  <c r="X674" i="3" s="1"/>
  <c r="AK639" i="2"/>
  <c r="DH639" i="2" s="1"/>
  <c r="X639" i="3" s="1"/>
  <c r="AK671" i="2"/>
  <c r="DH671" i="2" s="1"/>
  <c r="X671" i="3" s="1"/>
  <c r="AK255" i="2"/>
  <c r="DH255" i="2" s="1"/>
  <c r="X255" i="3" s="1"/>
  <c r="AK847" i="2"/>
  <c r="DH847" i="2" s="1"/>
  <c r="X847" i="3" s="1"/>
  <c r="AK254" i="2"/>
  <c r="DH254" i="2" s="1"/>
  <c r="X254" i="3" s="1"/>
  <c r="AK263" i="2"/>
  <c r="DH263" i="2" s="1"/>
  <c r="X263" i="3" s="1"/>
  <c r="Q895" i="2"/>
  <c r="CX895" i="2" s="1"/>
  <c r="N895" i="3" s="1"/>
  <c r="Q894" i="2"/>
  <c r="CX894" i="2" s="1"/>
  <c r="N894" i="3" s="1"/>
  <c r="BM929" i="2"/>
  <c r="DV929" i="2" s="1"/>
  <c r="AL929" i="3" s="1"/>
  <c r="BM91" i="2"/>
  <c r="DV91" i="2" s="1"/>
  <c r="AL91" i="3" s="1"/>
  <c r="BM930" i="2"/>
  <c r="DV930" i="2" s="1"/>
  <c r="AL930" i="3" s="1"/>
  <c r="BM90" i="2"/>
  <c r="DV90" i="2" s="1"/>
  <c r="AL90" i="3" s="1"/>
  <c r="U111" i="2"/>
  <c r="BK926" i="2"/>
  <c r="DU926" i="2" s="1"/>
  <c r="AK926" i="3" s="1"/>
  <c r="BK923" i="2"/>
  <c r="DU923" i="2" s="1"/>
  <c r="AK923" i="3" s="1"/>
  <c r="BK924" i="2"/>
  <c r="DU924" i="2" s="1"/>
  <c r="AK924" i="3" s="1"/>
  <c r="BK88" i="2"/>
  <c r="DU88" i="2" s="1"/>
  <c r="AK88" i="3" s="1"/>
  <c r="BK87" i="2"/>
  <c r="DU87" i="2" s="1"/>
  <c r="AK87" i="3" s="1"/>
  <c r="BK927" i="2"/>
  <c r="DU927" i="2" s="1"/>
  <c r="AK927" i="3" s="1"/>
  <c r="BK925" i="2"/>
  <c r="DU925" i="2" s="1"/>
  <c r="AK925" i="3" s="1"/>
  <c r="BK86" i="2"/>
  <c r="DU86" i="2" s="1"/>
  <c r="AK86" i="3" s="1"/>
  <c r="BK932" i="2"/>
  <c r="DU932" i="2" s="1"/>
  <c r="AK932" i="3" s="1"/>
  <c r="BK934" i="2"/>
  <c r="DU934" i="2" s="1"/>
  <c r="AK934" i="3" s="1"/>
  <c r="BK937" i="2"/>
  <c r="DU937" i="2" s="1"/>
  <c r="AK937" i="3" s="1"/>
  <c r="BK936" i="2"/>
  <c r="DU936" i="2" s="1"/>
  <c r="AK936" i="3" s="1"/>
  <c r="BK94" i="2"/>
  <c r="DU94" i="2" s="1"/>
  <c r="AK94" i="3" s="1"/>
  <c r="BK93" i="2"/>
  <c r="DU93" i="2" s="1"/>
  <c r="AK93" i="3" s="1"/>
  <c r="BK935" i="2"/>
  <c r="DU935" i="2" s="1"/>
  <c r="AK935" i="3" s="1"/>
  <c r="BK933" i="2"/>
  <c r="DU933" i="2" s="1"/>
  <c r="AK933" i="3" s="1"/>
  <c r="W342" i="2"/>
  <c r="DA342" i="2" s="1"/>
  <c r="Q342" i="3" s="1"/>
  <c r="W785" i="2"/>
  <c r="DA785" i="2" s="1"/>
  <c r="Q785" i="3" s="1"/>
  <c r="W775" i="2"/>
  <c r="DA775" i="2" s="1"/>
  <c r="Q775" i="3" s="1"/>
  <c r="W778" i="2"/>
  <c r="DA778" i="2" s="1"/>
  <c r="Q778" i="3" s="1"/>
  <c r="W780" i="2"/>
  <c r="DA780" i="2" s="1"/>
  <c r="Q780" i="3" s="1"/>
  <c r="W777" i="2"/>
  <c r="DA777" i="2" s="1"/>
  <c r="Q777" i="3" s="1"/>
  <c r="W335" i="2"/>
  <c r="DA335" i="2" s="1"/>
  <c r="Q335" i="3" s="1"/>
  <c r="W336" i="2"/>
  <c r="DA336" i="2" s="1"/>
  <c r="Q336" i="3" s="1"/>
  <c r="W776" i="2"/>
  <c r="DA776" i="2" s="1"/>
  <c r="Q776" i="3" s="1"/>
  <c r="W772" i="2"/>
  <c r="DA772" i="2" s="1"/>
  <c r="Q772" i="3" s="1"/>
  <c r="W773" i="2"/>
  <c r="DA773" i="2" s="1"/>
  <c r="Q773" i="3" s="1"/>
  <c r="W774" i="2"/>
  <c r="DA774" i="2" s="1"/>
  <c r="Q774" i="3" s="1"/>
  <c r="AM84" i="2"/>
  <c r="DI84" i="2" s="1"/>
  <c r="Y84" i="3" s="1"/>
  <c r="AM918" i="2"/>
  <c r="DI918" i="2" s="1"/>
  <c r="Y918" i="3" s="1"/>
  <c r="AM916" i="2"/>
  <c r="DI916" i="2" s="1"/>
  <c r="Y916" i="3" s="1"/>
  <c r="AM920" i="2"/>
  <c r="DI920" i="2" s="1"/>
  <c r="Y920" i="3" s="1"/>
  <c r="AM81" i="2"/>
  <c r="DI81" i="2" s="1"/>
  <c r="Y81" i="3" s="1"/>
  <c r="AM919" i="2"/>
  <c r="DI919" i="2" s="1"/>
  <c r="Y919" i="3" s="1"/>
  <c r="AM80" i="2"/>
  <c r="DI80" i="2" s="1"/>
  <c r="Y80" i="3" s="1"/>
  <c r="AM79" i="2"/>
  <c r="DI79" i="2" s="1"/>
  <c r="Y79" i="3" s="1"/>
  <c r="AM921" i="2"/>
  <c r="DI921" i="2" s="1"/>
  <c r="Y921" i="3" s="1"/>
  <c r="AM83" i="2"/>
  <c r="DI83" i="2" s="1"/>
  <c r="Y83" i="3" s="1"/>
  <c r="AM917" i="2"/>
  <c r="DI917" i="2" s="1"/>
  <c r="Y917" i="3" s="1"/>
  <c r="AM82" i="2"/>
  <c r="DI82" i="2" s="1"/>
  <c r="Y82" i="3" s="1"/>
  <c r="AG479" i="2"/>
  <c r="DF479" i="2" s="1"/>
  <c r="V479" i="3" s="1"/>
  <c r="AG62" i="2"/>
  <c r="DF62" i="2" s="1"/>
  <c r="V62" i="3" s="1"/>
  <c r="AG483" i="2"/>
  <c r="DF483" i="2" s="1"/>
  <c r="V483" i="3" s="1"/>
  <c r="AG65" i="2"/>
  <c r="DF65" i="2" s="1"/>
  <c r="V65" i="3" s="1"/>
  <c r="AG482" i="2"/>
  <c r="DF482" i="2" s="1"/>
  <c r="V482" i="3" s="1"/>
  <c r="AG60" i="2"/>
  <c r="DF60" i="2" s="1"/>
  <c r="V60" i="3" s="1"/>
  <c r="AG64" i="2"/>
  <c r="DF64" i="2" s="1"/>
  <c r="V64" i="3" s="1"/>
  <c r="AG478" i="2"/>
  <c r="DF478" i="2" s="1"/>
  <c r="V478" i="3" s="1"/>
  <c r="AG481" i="2"/>
  <c r="DF481" i="2" s="1"/>
  <c r="V481" i="3" s="1"/>
  <c r="AG484" i="2"/>
  <c r="DF484" i="2" s="1"/>
  <c r="V484" i="3" s="1"/>
  <c r="AG66" i="2"/>
  <c r="DF66" i="2" s="1"/>
  <c r="V66" i="3" s="1"/>
  <c r="AG63" i="2"/>
  <c r="DF63" i="2" s="1"/>
  <c r="V63" i="3" s="1"/>
  <c r="AG480" i="2"/>
  <c r="DF480" i="2" s="1"/>
  <c r="V480" i="3" s="1"/>
  <c r="AG477" i="2"/>
  <c r="DF477" i="2" s="1"/>
  <c r="V477" i="3" s="1"/>
  <c r="AG61" i="2"/>
  <c r="DF61" i="2" s="1"/>
  <c r="V61" i="3" s="1"/>
  <c r="S97" i="2"/>
  <c r="CY97" i="2" s="1"/>
  <c r="O97" i="3" s="1"/>
  <c r="S948" i="2"/>
  <c r="CY948" i="2" s="1"/>
  <c r="O948" i="3" s="1"/>
  <c r="S949" i="2"/>
  <c r="CY949" i="2" s="1"/>
  <c r="O949" i="3" s="1"/>
  <c r="S96" i="2"/>
  <c r="CY96" i="2" s="1"/>
  <c r="O96" i="3" s="1"/>
  <c r="S91" i="2"/>
  <c r="CY91" i="2" s="1"/>
  <c r="O91" i="3" s="1"/>
  <c r="S929" i="2"/>
  <c r="CY929" i="2" s="1"/>
  <c r="O929" i="3" s="1"/>
  <c r="S930" i="2"/>
  <c r="CY930" i="2" s="1"/>
  <c r="O930" i="3" s="1"/>
  <c r="S90" i="2"/>
  <c r="CY90" i="2" s="1"/>
  <c r="O90" i="3" s="1"/>
  <c r="AM635" i="2"/>
  <c r="DI635" i="2" s="1"/>
  <c r="Y635" i="3" s="1"/>
  <c r="AM638" i="2"/>
  <c r="DI638" i="2" s="1"/>
  <c r="Y638" i="3" s="1"/>
  <c r="AM242" i="2"/>
  <c r="DI242" i="2" s="1"/>
  <c r="Y242" i="3" s="1"/>
  <c r="AM637" i="2"/>
  <c r="DI637" i="2" s="1"/>
  <c r="Y637" i="3" s="1"/>
  <c r="AM241" i="2"/>
  <c r="DI241" i="2" s="1"/>
  <c r="Y241" i="3" s="1"/>
  <c r="AM243" i="2"/>
  <c r="DI243" i="2" s="1"/>
  <c r="Y243" i="3" s="1"/>
  <c r="AM439" i="2"/>
  <c r="DI439" i="2" s="1"/>
  <c r="Y439" i="3" s="1"/>
  <c r="AM634" i="2"/>
  <c r="DI634" i="2" s="1"/>
  <c r="Y634" i="3" s="1"/>
  <c r="AM636" i="2"/>
  <c r="DI636" i="2" s="1"/>
  <c r="Y636" i="3" s="1"/>
  <c r="AM653" i="2"/>
  <c r="DI653" i="2" s="1"/>
  <c r="Y653" i="3" s="1"/>
  <c r="AS560" i="2"/>
  <c r="DL560" i="2" s="1"/>
  <c r="AB560" i="3" s="1"/>
  <c r="CE425" i="2"/>
  <c r="EE425" i="2" s="1"/>
  <c r="AU425" i="3" s="1"/>
  <c r="CE856" i="2"/>
  <c r="EE856" i="2" s="1"/>
  <c r="AU856" i="3" s="1"/>
  <c r="CE889" i="2"/>
  <c r="EE889" i="2" s="1"/>
  <c r="AU889" i="3" s="1"/>
  <c r="CE890" i="2"/>
  <c r="EE890" i="2" s="1"/>
  <c r="AU890" i="3" s="1"/>
  <c r="CE424" i="2"/>
  <c r="EE424" i="2" s="1"/>
  <c r="AU424" i="3" s="1"/>
  <c r="CE855" i="2"/>
  <c r="EE855" i="2" s="1"/>
  <c r="AU855" i="3" s="1"/>
  <c r="CE422" i="2"/>
  <c r="EE422" i="2" s="1"/>
  <c r="AU422" i="3" s="1"/>
  <c r="CE406" i="2"/>
  <c r="EE406" i="2" s="1"/>
  <c r="AU406" i="3" s="1"/>
  <c r="CE887" i="2"/>
  <c r="EE887" i="2" s="1"/>
  <c r="AU887" i="3" s="1"/>
  <c r="CE423" i="2"/>
  <c r="EE423" i="2" s="1"/>
  <c r="AU423" i="3" s="1"/>
  <c r="CE888" i="2"/>
  <c r="EE888" i="2" s="1"/>
  <c r="AU888" i="3" s="1"/>
  <c r="CE864" i="2"/>
  <c r="EE864" i="2" s="1"/>
  <c r="AU864" i="3" s="1"/>
  <c r="CE860" i="2"/>
  <c r="EE860" i="2" s="1"/>
  <c r="AU860" i="3" s="1"/>
  <c r="CC324" i="2"/>
  <c r="ED324" i="2" s="1"/>
  <c r="AT324" i="3" s="1"/>
  <c r="CC756" i="2"/>
  <c r="ED756" i="2" s="1"/>
  <c r="AT756" i="3" s="1"/>
  <c r="AW917" i="2"/>
  <c r="DN917" i="2" s="1"/>
  <c r="AD917" i="3" s="1"/>
  <c r="AW919" i="2"/>
  <c r="DN919" i="2" s="1"/>
  <c r="AD919" i="3" s="1"/>
  <c r="AW84" i="2"/>
  <c r="DN84" i="2" s="1"/>
  <c r="AD84" i="3" s="1"/>
  <c r="AW79" i="2"/>
  <c r="DN79" i="2" s="1"/>
  <c r="AD79" i="3" s="1"/>
  <c r="AW921" i="2"/>
  <c r="DN921" i="2" s="1"/>
  <c r="AD921" i="3" s="1"/>
  <c r="AW916" i="2"/>
  <c r="DN916" i="2" s="1"/>
  <c r="AD916" i="3" s="1"/>
  <c r="AW920" i="2"/>
  <c r="DN920" i="2" s="1"/>
  <c r="AD920" i="3" s="1"/>
  <c r="AW81" i="2"/>
  <c r="DN81" i="2" s="1"/>
  <c r="AD81" i="3" s="1"/>
  <c r="AW83" i="2"/>
  <c r="DN83" i="2" s="1"/>
  <c r="AD83" i="3" s="1"/>
  <c r="AW918" i="2"/>
  <c r="DN918" i="2" s="1"/>
  <c r="AD918" i="3" s="1"/>
  <c r="AW80" i="2"/>
  <c r="DN80" i="2" s="1"/>
  <c r="AD80" i="3" s="1"/>
  <c r="AW82" i="2"/>
  <c r="DN82" i="2" s="1"/>
  <c r="AD82" i="3" s="1"/>
  <c r="W727" i="2"/>
  <c r="DA727" i="2" s="1"/>
  <c r="Q727" i="3" s="1"/>
  <c r="W309" i="2"/>
  <c r="DA309" i="2" s="1"/>
  <c r="Q309" i="3" s="1"/>
  <c r="W731" i="2"/>
  <c r="DA731" i="2" s="1"/>
  <c r="Q731" i="3" s="1"/>
  <c r="W733" i="2"/>
  <c r="DA733" i="2" s="1"/>
  <c r="Q733" i="3" s="1"/>
  <c r="W715" i="2"/>
  <c r="DA715" i="2" s="1"/>
  <c r="Q715" i="3" s="1"/>
  <c r="W739" i="2"/>
  <c r="DA739" i="2" s="1"/>
  <c r="Q739" i="3" s="1"/>
  <c r="W738" i="2"/>
  <c r="DA738" i="2" s="1"/>
  <c r="Q738" i="3" s="1"/>
  <c r="W726" i="2"/>
  <c r="DA726" i="2" s="1"/>
  <c r="Q726" i="3" s="1"/>
  <c r="W732" i="2"/>
  <c r="DA732" i="2" s="1"/>
  <c r="Q732" i="3" s="1"/>
  <c r="W737" i="2"/>
  <c r="DA737" i="2" s="1"/>
  <c r="Q737" i="3" s="1"/>
  <c r="W730" i="2"/>
  <c r="DA730" i="2" s="1"/>
  <c r="Q730" i="3" s="1"/>
  <c r="W728" i="2"/>
  <c r="DA728" i="2" s="1"/>
  <c r="Q728" i="3" s="1"/>
  <c r="BO560" i="2"/>
  <c r="DW560" i="2" s="1"/>
  <c r="AM560" i="3" s="1"/>
  <c r="AA340" i="2"/>
  <c r="DC340" i="2" s="1"/>
  <c r="S340" i="3" s="1"/>
  <c r="AA341" i="2"/>
  <c r="DC341" i="2" s="1"/>
  <c r="S341" i="3" s="1"/>
  <c r="AA784" i="2"/>
  <c r="DC784" i="2" s="1"/>
  <c r="S784" i="3" s="1"/>
  <c r="AA783" i="2"/>
  <c r="DC783" i="2" s="1"/>
  <c r="S783" i="3" s="1"/>
  <c r="CG17" i="2"/>
  <c r="BM559" i="2"/>
  <c r="DV559" i="2" s="1"/>
  <c r="AL559" i="3" s="1"/>
  <c r="AO896" i="2"/>
  <c r="DJ896" i="2" s="1"/>
  <c r="Z896" i="3" s="1"/>
  <c r="AO571" i="2"/>
  <c r="DJ571" i="2" s="1"/>
  <c r="Z571" i="3" s="1"/>
  <c r="AO194" i="2"/>
  <c r="DJ194" i="2" s="1"/>
  <c r="Z194" i="3" s="1"/>
  <c r="AO621" i="2"/>
  <c r="DJ621" i="2" s="1"/>
  <c r="Z621" i="3" s="1"/>
  <c r="AO195" i="2"/>
  <c r="DJ195" i="2" s="1"/>
  <c r="Z195" i="3" s="1"/>
  <c r="AO569" i="2"/>
  <c r="DJ569" i="2" s="1"/>
  <c r="Z569" i="3" s="1"/>
  <c r="AO223" i="2"/>
  <c r="DJ223" i="2" s="1"/>
  <c r="Z223" i="3" s="1"/>
  <c r="AO570" i="2"/>
  <c r="DJ570" i="2" s="1"/>
  <c r="Z570" i="3" s="1"/>
  <c r="O324" i="2"/>
  <c r="CW324" i="2" s="1"/>
  <c r="O756" i="2"/>
  <c r="CW756" i="2" s="1"/>
  <c r="CA324" i="2"/>
  <c r="EC324" i="2" s="1"/>
  <c r="AS324" i="3" s="1"/>
  <c r="CA756" i="2"/>
  <c r="EC756" i="2" s="1"/>
  <c r="AS756" i="3" s="1"/>
  <c r="U914" i="2"/>
  <c r="CZ914" i="2" s="1"/>
  <c r="P914" i="3" s="1"/>
  <c r="U76" i="2"/>
  <c r="CZ76" i="2" s="1"/>
  <c r="P76" i="3" s="1"/>
  <c r="U75" i="2"/>
  <c r="CZ75" i="2" s="1"/>
  <c r="P75" i="3" s="1"/>
  <c r="U913" i="2"/>
  <c r="CZ913" i="2" s="1"/>
  <c r="P913" i="3" s="1"/>
  <c r="U77" i="2"/>
  <c r="CZ77" i="2" s="1"/>
  <c r="P77" i="3" s="1"/>
  <c r="U912" i="2"/>
  <c r="CZ912" i="2" s="1"/>
  <c r="P912" i="3" s="1"/>
  <c r="U911" i="2"/>
  <c r="CZ911" i="2" s="1"/>
  <c r="P911" i="3" s="1"/>
  <c r="CE384" i="2"/>
  <c r="EE384" i="2" s="1"/>
  <c r="AU384" i="3" s="1"/>
  <c r="CE840" i="2"/>
  <c r="EE840" i="2" s="1"/>
  <c r="AU840" i="3" s="1"/>
  <c r="CE839" i="2"/>
  <c r="EE839" i="2" s="1"/>
  <c r="AU839" i="3" s="1"/>
  <c r="CE385" i="2"/>
  <c r="EE385" i="2" s="1"/>
  <c r="AU385" i="3" s="1"/>
  <c r="BS882" i="2"/>
  <c r="DY882" i="2" s="1"/>
  <c r="AO882" i="3" s="1"/>
  <c r="BS880" i="2"/>
  <c r="DY880" i="2" s="1"/>
  <c r="AO880" i="3" s="1"/>
  <c r="BS410" i="2"/>
  <c r="DY410" i="2" s="1"/>
  <c r="AO410" i="3" s="1"/>
  <c r="BS414" i="2"/>
  <c r="DY414" i="2" s="1"/>
  <c r="AO414" i="3" s="1"/>
  <c r="BS412" i="2"/>
  <c r="DY412" i="2" s="1"/>
  <c r="AO412" i="3" s="1"/>
  <c r="BS877" i="2"/>
  <c r="DY877" i="2" s="1"/>
  <c r="AO877" i="3" s="1"/>
  <c r="BS878" i="2"/>
  <c r="DY878" i="2" s="1"/>
  <c r="AO878" i="3" s="1"/>
  <c r="BS418" i="2"/>
  <c r="DY418" i="2" s="1"/>
  <c r="AO418" i="3" s="1"/>
  <c r="BS416" i="2"/>
  <c r="DY416" i="2" s="1"/>
  <c r="AO416" i="3" s="1"/>
  <c r="BS871" i="2"/>
  <c r="DY871" i="2" s="1"/>
  <c r="AO871" i="3" s="1"/>
  <c r="BS867" i="2"/>
  <c r="DY867" i="2" s="1"/>
  <c r="AO867" i="3" s="1"/>
  <c r="BS879" i="2"/>
  <c r="DY879" i="2" s="1"/>
  <c r="AO879" i="3" s="1"/>
  <c r="BS858" i="2"/>
  <c r="DY858" i="2" s="1"/>
  <c r="AO858" i="3" s="1"/>
  <c r="BS415" i="2"/>
  <c r="DY415" i="2" s="1"/>
  <c r="AO415" i="3" s="1"/>
  <c r="BS875" i="2"/>
  <c r="DY875" i="2" s="1"/>
  <c r="AO875" i="3" s="1"/>
  <c r="BS403" i="2"/>
  <c r="DY403" i="2" s="1"/>
  <c r="AO403" i="3" s="1"/>
  <c r="BS874" i="2"/>
  <c r="DY874" i="2" s="1"/>
  <c r="AO874" i="3" s="1"/>
  <c r="BS884" i="2"/>
  <c r="DY884" i="2" s="1"/>
  <c r="AO884" i="3" s="1"/>
  <c r="BS886" i="2"/>
  <c r="DY886" i="2" s="1"/>
  <c r="AO886" i="3" s="1"/>
  <c r="BS859" i="2"/>
  <c r="DY859" i="2" s="1"/>
  <c r="AO859" i="3" s="1"/>
  <c r="BS863" i="2"/>
  <c r="DY863" i="2" s="1"/>
  <c r="AO863" i="3" s="1"/>
  <c r="BS872" i="2"/>
  <c r="DY872" i="2" s="1"/>
  <c r="AO872" i="3" s="1"/>
  <c r="BS868" i="2"/>
  <c r="DY868" i="2" s="1"/>
  <c r="AO868" i="3" s="1"/>
  <c r="BS876" i="2"/>
  <c r="DY876" i="2" s="1"/>
  <c r="AO876" i="3" s="1"/>
  <c r="BS404" i="2"/>
  <c r="DY404" i="2" s="1"/>
  <c r="AO404" i="3" s="1"/>
  <c r="BS870" i="2"/>
  <c r="DY870" i="2" s="1"/>
  <c r="AO870" i="3" s="1"/>
  <c r="BS409" i="2"/>
  <c r="DY409" i="2" s="1"/>
  <c r="AO409" i="3" s="1"/>
  <c r="BS885" i="2"/>
  <c r="DY885" i="2" s="1"/>
  <c r="AO885" i="3" s="1"/>
  <c r="BS417" i="2"/>
  <c r="DY417" i="2" s="1"/>
  <c r="AO417" i="3" s="1"/>
  <c r="BS883" i="2"/>
  <c r="DY883" i="2" s="1"/>
  <c r="AO883" i="3" s="1"/>
  <c r="BS413" i="2"/>
  <c r="DY413" i="2" s="1"/>
  <c r="AO413" i="3" s="1"/>
  <c r="BS408" i="2"/>
  <c r="DY408" i="2" s="1"/>
  <c r="AO408" i="3" s="1"/>
  <c r="BS420" i="2"/>
  <c r="DY420" i="2" s="1"/>
  <c r="AO420" i="3" s="1"/>
  <c r="BS421" i="2"/>
  <c r="DY421" i="2" s="1"/>
  <c r="AO421" i="3" s="1"/>
  <c r="BS873" i="2"/>
  <c r="DY873" i="2" s="1"/>
  <c r="AO873" i="3" s="1"/>
  <c r="BS402" i="2"/>
  <c r="DY402" i="2" s="1"/>
  <c r="AO402" i="3" s="1"/>
  <c r="BS881" i="2"/>
  <c r="DY881" i="2" s="1"/>
  <c r="AO881" i="3" s="1"/>
  <c r="BS419" i="2"/>
  <c r="DY419" i="2" s="1"/>
  <c r="AO419" i="3" s="1"/>
  <c r="BS411" i="2"/>
  <c r="DY411" i="2" s="1"/>
  <c r="AO411" i="3" s="1"/>
  <c r="BS869" i="2"/>
  <c r="DY869" i="2" s="1"/>
  <c r="AO869" i="3" s="1"/>
  <c r="BS854" i="2"/>
  <c r="DY854" i="2" s="1"/>
  <c r="AO854" i="3" s="1"/>
  <c r="BW949" i="2"/>
  <c r="EA949" i="2" s="1"/>
  <c r="AQ949" i="3" s="1"/>
  <c r="BW948" i="2"/>
  <c r="EA948" i="2" s="1"/>
  <c r="AQ948" i="3" s="1"/>
  <c r="BW97" i="2"/>
  <c r="EA97" i="2" s="1"/>
  <c r="AQ97" i="3" s="1"/>
  <c r="BW96" i="2"/>
  <c r="EA96" i="2" s="1"/>
  <c r="AQ96" i="3" s="1"/>
  <c r="BW914" i="2"/>
  <c r="EA914" i="2" s="1"/>
  <c r="AQ914" i="3" s="1"/>
  <c r="BW912" i="2"/>
  <c r="EA912" i="2" s="1"/>
  <c r="AQ912" i="3" s="1"/>
  <c r="BW76" i="2"/>
  <c r="EA76" i="2" s="1"/>
  <c r="AQ76" i="3" s="1"/>
  <c r="BW77" i="2"/>
  <c r="EA77" i="2" s="1"/>
  <c r="AQ77" i="3" s="1"/>
  <c r="BW75" i="2"/>
  <c r="EA75" i="2" s="1"/>
  <c r="AQ75" i="3" s="1"/>
  <c r="BW913" i="2"/>
  <c r="EA913" i="2" s="1"/>
  <c r="AQ913" i="3" s="1"/>
  <c r="BW911" i="2"/>
  <c r="EA911" i="2" s="1"/>
  <c r="AQ911" i="3" s="1"/>
  <c r="Y634" i="2"/>
  <c r="DB634" i="2" s="1"/>
  <c r="R634" i="3" s="1"/>
  <c r="Y241" i="2"/>
  <c r="DB241" i="2" s="1"/>
  <c r="R241" i="3" s="1"/>
  <c r="Y637" i="2"/>
  <c r="DB637" i="2" s="1"/>
  <c r="R637" i="3" s="1"/>
  <c r="Y638" i="2"/>
  <c r="DB638" i="2" s="1"/>
  <c r="R638" i="3" s="1"/>
  <c r="Y636" i="2"/>
  <c r="DB636" i="2" s="1"/>
  <c r="R636" i="3" s="1"/>
  <c r="Y635" i="2"/>
  <c r="DB635" i="2" s="1"/>
  <c r="R635" i="3" s="1"/>
  <c r="Y439" i="2"/>
  <c r="DB439" i="2" s="1"/>
  <c r="R439" i="3" s="1"/>
  <c r="Y653" i="2"/>
  <c r="DB653" i="2" s="1"/>
  <c r="R653" i="3" s="1"/>
  <c r="Y243" i="2"/>
  <c r="DB243" i="2" s="1"/>
  <c r="R243" i="3" s="1"/>
  <c r="Y242" i="2"/>
  <c r="DB242" i="2" s="1"/>
  <c r="R242" i="3" s="1"/>
  <c r="CG924" i="2"/>
  <c r="EF924" i="2" s="1"/>
  <c r="AV924" i="3" s="1"/>
  <c r="CG88" i="2"/>
  <c r="EF88" i="2" s="1"/>
  <c r="AV88" i="3" s="1"/>
  <c r="CG923" i="2"/>
  <c r="EF923" i="2" s="1"/>
  <c r="AV923" i="3" s="1"/>
  <c r="CG925" i="2"/>
  <c r="EF925" i="2" s="1"/>
  <c r="AV925" i="3" s="1"/>
  <c r="CG86" i="2"/>
  <c r="EF86" i="2" s="1"/>
  <c r="AV86" i="3" s="1"/>
  <c r="CG927" i="2"/>
  <c r="EF927" i="2" s="1"/>
  <c r="AV927" i="3" s="1"/>
  <c r="CG87" i="2"/>
  <c r="EF87" i="2" s="1"/>
  <c r="AV87" i="3" s="1"/>
  <c r="CG926" i="2"/>
  <c r="EF926" i="2" s="1"/>
  <c r="AV926" i="3" s="1"/>
  <c r="O912" i="2"/>
  <c r="CW912" i="2" s="1"/>
  <c r="O76" i="2"/>
  <c r="CW76" i="2" s="1"/>
  <c r="O913" i="2"/>
  <c r="CW913" i="2" s="1"/>
  <c r="O914" i="2"/>
  <c r="CW914" i="2" s="1"/>
  <c r="O75" i="2"/>
  <c r="CW75" i="2" s="1"/>
  <c r="O77" i="2"/>
  <c r="CW77" i="2" s="1"/>
  <c r="O911" i="2"/>
  <c r="CW911" i="2" s="1"/>
  <c r="AU876" i="2"/>
  <c r="DM876" i="2" s="1"/>
  <c r="AC876" i="3" s="1"/>
  <c r="AU854" i="2"/>
  <c r="DM854" i="2" s="1"/>
  <c r="AC854" i="3" s="1"/>
  <c r="AU881" i="2"/>
  <c r="DM881" i="2" s="1"/>
  <c r="AC881" i="3" s="1"/>
  <c r="AU419" i="2"/>
  <c r="DM419" i="2" s="1"/>
  <c r="AC419" i="3" s="1"/>
  <c r="AU859" i="2"/>
  <c r="DM859" i="2" s="1"/>
  <c r="AC859" i="3" s="1"/>
  <c r="AU870" i="2"/>
  <c r="DM870" i="2" s="1"/>
  <c r="AC870" i="3" s="1"/>
  <c r="AU875" i="2"/>
  <c r="DM875" i="2" s="1"/>
  <c r="AC875" i="3" s="1"/>
  <c r="AU877" i="2"/>
  <c r="DM877" i="2" s="1"/>
  <c r="AC877" i="3" s="1"/>
  <c r="AU409" i="2"/>
  <c r="DM409" i="2" s="1"/>
  <c r="AC409" i="3" s="1"/>
  <c r="AU867" i="2"/>
  <c r="DM867" i="2" s="1"/>
  <c r="AC867" i="3" s="1"/>
  <c r="AU878" i="2"/>
  <c r="DM878" i="2" s="1"/>
  <c r="AC878" i="3" s="1"/>
  <c r="AU874" i="2"/>
  <c r="DM874" i="2" s="1"/>
  <c r="AC874" i="3" s="1"/>
  <c r="AU421" i="2"/>
  <c r="DM421" i="2" s="1"/>
  <c r="AC421" i="3" s="1"/>
  <c r="AU413" i="2"/>
  <c r="DM413" i="2" s="1"/>
  <c r="AC413" i="3" s="1"/>
  <c r="AU415" i="2"/>
  <c r="DM415" i="2" s="1"/>
  <c r="AC415" i="3" s="1"/>
  <c r="AU408" i="2"/>
  <c r="DM408" i="2" s="1"/>
  <c r="AC408" i="3" s="1"/>
  <c r="AU882" i="2"/>
  <c r="DM882" i="2" s="1"/>
  <c r="AC882" i="3" s="1"/>
  <c r="AU416" i="2"/>
  <c r="DM416" i="2" s="1"/>
  <c r="AC416" i="3" s="1"/>
  <c r="AU402" i="2"/>
  <c r="DM402" i="2" s="1"/>
  <c r="AC402" i="3" s="1"/>
  <c r="AU412" i="2"/>
  <c r="DM412" i="2" s="1"/>
  <c r="AC412" i="3" s="1"/>
  <c r="AU863" i="2"/>
  <c r="DM863" i="2" s="1"/>
  <c r="AC863" i="3" s="1"/>
  <c r="AU404" i="2"/>
  <c r="DM404" i="2" s="1"/>
  <c r="AC404" i="3" s="1"/>
  <c r="AU879" i="2"/>
  <c r="DM879" i="2" s="1"/>
  <c r="AC879" i="3" s="1"/>
  <c r="AU410" i="2"/>
  <c r="DM410" i="2" s="1"/>
  <c r="AC410" i="3" s="1"/>
  <c r="AU873" i="2"/>
  <c r="DM873" i="2" s="1"/>
  <c r="AC873" i="3" s="1"/>
  <c r="AU418" i="2"/>
  <c r="DM418" i="2" s="1"/>
  <c r="AC418" i="3" s="1"/>
  <c r="AU871" i="2"/>
  <c r="DM871" i="2" s="1"/>
  <c r="AC871" i="3" s="1"/>
  <c r="AU886" i="2"/>
  <c r="DM886" i="2" s="1"/>
  <c r="AC886" i="3" s="1"/>
  <c r="AU403" i="2"/>
  <c r="DM403" i="2" s="1"/>
  <c r="AC403" i="3" s="1"/>
  <c r="AU858" i="2"/>
  <c r="DM858" i="2" s="1"/>
  <c r="AC858" i="3" s="1"/>
  <c r="AU872" i="2"/>
  <c r="DM872" i="2" s="1"/>
  <c r="AC872" i="3" s="1"/>
  <c r="AU880" i="2"/>
  <c r="DM880" i="2" s="1"/>
  <c r="AC880" i="3" s="1"/>
  <c r="AU411" i="2"/>
  <c r="DM411" i="2" s="1"/>
  <c r="AC411" i="3" s="1"/>
  <c r="AU885" i="2"/>
  <c r="DM885" i="2" s="1"/>
  <c r="AC885" i="3" s="1"/>
  <c r="AU414" i="2"/>
  <c r="DM414" i="2" s="1"/>
  <c r="AC414" i="3" s="1"/>
  <c r="AU420" i="2"/>
  <c r="DM420" i="2" s="1"/>
  <c r="AC420" i="3" s="1"/>
  <c r="AU417" i="2"/>
  <c r="DM417" i="2" s="1"/>
  <c r="AC417" i="3" s="1"/>
  <c r="AU869" i="2"/>
  <c r="DM869" i="2" s="1"/>
  <c r="AC869" i="3" s="1"/>
  <c r="AU884" i="2"/>
  <c r="DM884" i="2" s="1"/>
  <c r="AC884" i="3" s="1"/>
  <c r="AU868" i="2"/>
  <c r="DM868" i="2" s="1"/>
  <c r="AC868" i="3" s="1"/>
  <c r="AU883" i="2"/>
  <c r="DM883" i="2" s="1"/>
  <c r="AC883" i="3" s="1"/>
  <c r="AA880" i="2"/>
  <c r="DC880" i="2" s="1"/>
  <c r="S880" i="3" s="1"/>
  <c r="AA403" i="2"/>
  <c r="DC403" i="2" s="1"/>
  <c r="S403" i="3" s="1"/>
  <c r="AA416" i="2"/>
  <c r="DC416" i="2" s="1"/>
  <c r="S416" i="3" s="1"/>
  <c r="AA883" i="2"/>
  <c r="DC883" i="2" s="1"/>
  <c r="S883" i="3" s="1"/>
  <c r="AA885" i="2"/>
  <c r="DC885" i="2" s="1"/>
  <c r="S885" i="3" s="1"/>
  <c r="AA408" i="2"/>
  <c r="DC408" i="2" s="1"/>
  <c r="S408" i="3" s="1"/>
  <c r="AA418" i="2"/>
  <c r="DC418" i="2" s="1"/>
  <c r="S418" i="3" s="1"/>
  <c r="AA421" i="2"/>
  <c r="DC421" i="2" s="1"/>
  <c r="S421" i="3" s="1"/>
  <c r="AA402" i="2"/>
  <c r="DC402" i="2" s="1"/>
  <c r="S402" i="3" s="1"/>
  <c r="AA414" i="2"/>
  <c r="DC414" i="2" s="1"/>
  <c r="S414" i="3" s="1"/>
  <c r="AA879" i="2"/>
  <c r="DC879" i="2" s="1"/>
  <c r="S879" i="3" s="1"/>
  <c r="AA854" i="2"/>
  <c r="DC854" i="2" s="1"/>
  <c r="S854" i="3" s="1"/>
  <c r="AA409" i="2"/>
  <c r="DC409" i="2" s="1"/>
  <c r="S409" i="3" s="1"/>
  <c r="AA877" i="2"/>
  <c r="DC877" i="2" s="1"/>
  <c r="S877" i="3" s="1"/>
  <c r="AA881" i="2"/>
  <c r="DC881" i="2" s="1"/>
  <c r="S881" i="3" s="1"/>
  <c r="AA412" i="2"/>
  <c r="DC412" i="2" s="1"/>
  <c r="S412" i="3" s="1"/>
  <c r="AA419" i="2"/>
  <c r="DC419" i="2" s="1"/>
  <c r="S419" i="3" s="1"/>
  <c r="AA859" i="2"/>
  <c r="DC859" i="2" s="1"/>
  <c r="S859" i="3" s="1"/>
  <c r="AA413" i="2"/>
  <c r="DC413" i="2" s="1"/>
  <c r="S413" i="3" s="1"/>
  <c r="AA410" i="2"/>
  <c r="DC410" i="2" s="1"/>
  <c r="S410" i="3" s="1"/>
  <c r="AA867" i="2"/>
  <c r="DC867" i="2" s="1"/>
  <c r="S867" i="3" s="1"/>
  <c r="AA872" i="2"/>
  <c r="DC872" i="2" s="1"/>
  <c r="S872" i="3" s="1"/>
  <c r="AA417" i="2"/>
  <c r="DC417" i="2" s="1"/>
  <c r="S417" i="3" s="1"/>
  <c r="AA415" i="2"/>
  <c r="DC415" i="2" s="1"/>
  <c r="S415" i="3" s="1"/>
  <c r="AA875" i="2"/>
  <c r="DC875" i="2" s="1"/>
  <c r="S875" i="3" s="1"/>
  <c r="AA878" i="2"/>
  <c r="DC878" i="2" s="1"/>
  <c r="S878" i="3" s="1"/>
  <c r="AA886" i="2"/>
  <c r="DC886" i="2" s="1"/>
  <c r="S886" i="3" s="1"/>
  <c r="AA420" i="2"/>
  <c r="DC420" i="2" s="1"/>
  <c r="S420" i="3" s="1"/>
  <c r="AA874" i="2"/>
  <c r="DC874" i="2" s="1"/>
  <c r="S874" i="3" s="1"/>
  <c r="AA411" i="2"/>
  <c r="DC411" i="2" s="1"/>
  <c r="S411" i="3" s="1"/>
  <c r="AA873" i="2"/>
  <c r="DC873" i="2" s="1"/>
  <c r="S873" i="3" s="1"/>
  <c r="AA869" i="2"/>
  <c r="DC869" i="2" s="1"/>
  <c r="S869" i="3" s="1"/>
  <c r="AA404" i="2"/>
  <c r="DC404" i="2" s="1"/>
  <c r="S404" i="3" s="1"/>
  <c r="AA876" i="2"/>
  <c r="DC876" i="2" s="1"/>
  <c r="S876" i="3" s="1"/>
  <c r="AA858" i="2"/>
  <c r="DC858" i="2" s="1"/>
  <c r="S858" i="3" s="1"/>
  <c r="AA882" i="2"/>
  <c r="DC882" i="2" s="1"/>
  <c r="S882" i="3" s="1"/>
  <c r="AA868" i="2"/>
  <c r="DC868" i="2" s="1"/>
  <c r="S868" i="3" s="1"/>
  <c r="AA871" i="2"/>
  <c r="DC871" i="2" s="1"/>
  <c r="S871" i="3" s="1"/>
  <c r="AA863" i="2"/>
  <c r="DC863" i="2" s="1"/>
  <c r="S863" i="3" s="1"/>
  <c r="AA884" i="2"/>
  <c r="DC884" i="2" s="1"/>
  <c r="S884" i="3" s="1"/>
  <c r="AA870" i="2"/>
  <c r="DC870" i="2" s="1"/>
  <c r="S870" i="3" s="1"/>
  <c r="AQ560" i="2"/>
  <c r="DK560" i="2" s="1"/>
  <c r="AA560" i="3" s="1"/>
  <c r="S424" i="2"/>
  <c r="CY424" i="2" s="1"/>
  <c r="O424" i="3" s="1"/>
  <c r="S890" i="2"/>
  <c r="CY890" i="2" s="1"/>
  <c r="O890" i="3" s="1"/>
  <c r="S889" i="2"/>
  <c r="CY889" i="2" s="1"/>
  <c r="O889" i="3" s="1"/>
  <c r="S425" i="2"/>
  <c r="CY425" i="2" s="1"/>
  <c r="O425" i="3" s="1"/>
  <c r="S856" i="2"/>
  <c r="CY856" i="2" s="1"/>
  <c r="O856" i="3" s="1"/>
  <c r="AC131" i="2"/>
  <c r="DD131" i="2" s="1"/>
  <c r="T131" i="3" s="1"/>
  <c r="AC345" i="2"/>
  <c r="DD345" i="2" s="1"/>
  <c r="T345" i="3" s="1"/>
  <c r="AC519" i="2"/>
  <c r="DD519" i="2" s="1"/>
  <c r="T519" i="3" s="1"/>
  <c r="AC120" i="2"/>
  <c r="DD120" i="2" s="1"/>
  <c r="T120" i="3" s="1"/>
  <c r="AC135" i="2"/>
  <c r="DD135" i="2" s="1"/>
  <c r="T135" i="3" s="1"/>
  <c r="AC507" i="2"/>
  <c r="DD507" i="2" s="1"/>
  <c r="T507" i="3" s="1"/>
  <c r="AC109" i="2"/>
  <c r="DD109" i="2" s="1"/>
  <c r="T109" i="3" s="1"/>
  <c r="AC521" i="2"/>
  <c r="DD521" i="2" s="1"/>
  <c r="T521" i="3" s="1"/>
  <c r="AC524" i="2"/>
  <c r="DD524" i="2" s="1"/>
  <c r="T524" i="3" s="1"/>
  <c r="AC127" i="2"/>
  <c r="AC805" i="2"/>
  <c r="DD805" i="2" s="1"/>
  <c r="T805" i="3" s="1"/>
  <c r="AC122" i="2"/>
  <c r="DD122" i="2" s="1"/>
  <c r="T122" i="3" s="1"/>
  <c r="AC132" i="2"/>
  <c r="DD132" i="2" s="1"/>
  <c r="T132" i="3" s="1"/>
  <c r="AC523" i="2"/>
  <c r="DD523" i="2" s="1"/>
  <c r="T523" i="3" s="1"/>
  <c r="AC513" i="2"/>
  <c r="DD513" i="2" s="1"/>
  <c r="T513" i="3" s="1"/>
  <c r="AC790" i="2"/>
  <c r="DD790" i="2" s="1"/>
  <c r="T790" i="3" s="1"/>
  <c r="AC133" i="2"/>
  <c r="DD133" i="2" s="1"/>
  <c r="T133" i="3" s="1"/>
  <c r="AC134" i="2"/>
  <c r="DD134" i="2" s="1"/>
  <c r="T134" i="3" s="1"/>
  <c r="AC136" i="2"/>
  <c r="DD136" i="2" s="1"/>
  <c r="T136" i="3" s="1"/>
  <c r="AC191" i="2"/>
  <c r="AC806" i="2"/>
  <c r="DD806" i="2" s="1"/>
  <c r="T806" i="3" s="1"/>
  <c r="AC431" i="2"/>
  <c r="DD431" i="2" s="1"/>
  <c r="T431" i="3" s="1"/>
  <c r="AC358" i="2"/>
  <c r="DD358" i="2" s="1"/>
  <c r="T358" i="3" s="1"/>
  <c r="AC505" i="2"/>
  <c r="DD505" i="2" s="1"/>
  <c r="T505" i="3" s="1"/>
  <c r="AC121" i="2"/>
  <c r="DD121" i="2" s="1"/>
  <c r="T121" i="3" s="1"/>
  <c r="AC506" i="2"/>
  <c r="DD506" i="2" s="1"/>
  <c r="T506" i="3" s="1"/>
  <c r="AC125" i="2"/>
  <c r="DD125" i="2" s="1"/>
  <c r="T125" i="3" s="1"/>
  <c r="AC804" i="2"/>
  <c r="DD804" i="2" s="1"/>
  <c r="T804" i="3" s="1"/>
  <c r="AC525" i="2"/>
  <c r="DD525" i="2" s="1"/>
  <c r="T525" i="3" s="1"/>
  <c r="AC119" i="2"/>
  <c r="AC520" i="2"/>
  <c r="DD520" i="2" s="1"/>
  <c r="T520" i="3" s="1"/>
  <c r="AC130" i="2"/>
  <c r="DD130" i="2" s="1"/>
  <c r="T130" i="3" s="1"/>
  <c r="AC522" i="2"/>
  <c r="DD522" i="2" s="1"/>
  <c r="T522" i="3" s="1"/>
  <c r="AG707" i="2"/>
  <c r="DF707" i="2" s="1"/>
  <c r="V707" i="3" s="1"/>
  <c r="AG708" i="2"/>
  <c r="DF708" i="2" s="1"/>
  <c r="V708" i="3" s="1"/>
  <c r="AG440" i="2"/>
  <c r="AG301" i="2"/>
  <c r="AG306" i="2"/>
  <c r="AG305" i="2"/>
  <c r="AG304" i="2"/>
  <c r="AM887" i="2"/>
  <c r="DI887" i="2" s="1"/>
  <c r="Y887" i="3" s="1"/>
  <c r="AM860" i="2"/>
  <c r="DI860" i="2" s="1"/>
  <c r="Y860" i="3" s="1"/>
  <c r="AM423" i="2"/>
  <c r="DI423" i="2" s="1"/>
  <c r="Y423" i="3" s="1"/>
  <c r="AM406" i="2"/>
  <c r="DI406" i="2" s="1"/>
  <c r="Y406" i="3" s="1"/>
  <c r="AM855" i="2"/>
  <c r="DI855" i="2" s="1"/>
  <c r="Y855" i="3" s="1"/>
  <c r="AM888" i="2"/>
  <c r="DI888" i="2" s="1"/>
  <c r="Y888" i="3" s="1"/>
  <c r="AM864" i="2"/>
  <c r="DI864" i="2" s="1"/>
  <c r="Y864" i="3" s="1"/>
  <c r="AM422" i="2"/>
  <c r="DI422" i="2" s="1"/>
  <c r="Y422" i="3" s="1"/>
  <c r="BW381" i="2"/>
  <c r="BW382" i="2"/>
  <c r="BW828" i="2"/>
  <c r="EA828" i="2" s="1"/>
  <c r="AQ828" i="3" s="1"/>
  <c r="BW838" i="2"/>
  <c r="EA838" i="2" s="1"/>
  <c r="AQ838" i="3" s="1"/>
  <c r="BW837" i="2"/>
  <c r="EA837" i="2" s="1"/>
  <c r="AQ837" i="3" s="1"/>
  <c r="BW841" i="2"/>
  <c r="EA841" i="2" s="1"/>
  <c r="AQ841" i="3" s="1"/>
  <c r="BW397" i="2"/>
  <c r="EA397" i="2" s="1"/>
  <c r="AQ397" i="3" s="1"/>
  <c r="BW851" i="2"/>
  <c r="EA851" i="2" s="1"/>
  <c r="AQ851" i="3" s="1"/>
  <c r="BW842" i="2"/>
  <c r="EA842" i="2" s="1"/>
  <c r="AQ842" i="3" s="1"/>
  <c r="AI212" i="2"/>
  <c r="DG212" i="2" s="1"/>
  <c r="W212" i="3" s="1"/>
  <c r="AI609" i="2"/>
  <c r="DG609" i="2" s="1"/>
  <c r="W609" i="3" s="1"/>
  <c r="AI214" i="2"/>
  <c r="DG214" i="2" s="1"/>
  <c r="W214" i="3" s="1"/>
  <c r="AI213" i="2"/>
  <c r="DG213" i="2" s="1"/>
  <c r="W213" i="3" s="1"/>
  <c r="AI608" i="2"/>
  <c r="DG608" i="2" s="1"/>
  <c r="W608" i="3" s="1"/>
  <c r="AI610" i="2"/>
  <c r="DG610" i="2" s="1"/>
  <c r="W610" i="3" s="1"/>
  <c r="AI569" i="2"/>
  <c r="DG569" i="2" s="1"/>
  <c r="W569" i="3" s="1"/>
  <c r="AI571" i="2"/>
  <c r="DG571" i="2" s="1"/>
  <c r="W571" i="3" s="1"/>
  <c r="AI194" i="2"/>
  <c r="DG194" i="2" s="1"/>
  <c r="W194" i="3" s="1"/>
  <c r="AI195" i="2"/>
  <c r="DG195" i="2" s="1"/>
  <c r="W195" i="3" s="1"/>
  <c r="AI223" i="2"/>
  <c r="DG223" i="2" s="1"/>
  <c r="W223" i="3" s="1"/>
  <c r="AI621" i="2"/>
  <c r="DG621" i="2" s="1"/>
  <c r="W621" i="3" s="1"/>
  <c r="AI570" i="2"/>
  <c r="DG570" i="2" s="1"/>
  <c r="W570" i="3" s="1"/>
  <c r="AE757" i="2"/>
  <c r="DE757" i="2" s="1"/>
  <c r="U757" i="3" s="1"/>
  <c r="AE824" i="2"/>
  <c r="DE824" i="2" s="1"/>
  <c r="U824" i="3" s="1"/>
  <c r="AE334" i="2"/>
  <c r="AE369" i="2"/>
  <c r="DE369" i="2" s="1"/>
  <c r="U369" i="3" s="1"/>
  <c r="AE337" i="2"/>
  <c r="AE326" i="2"/>
  <c r="AE332" i="2"/>
  <c r="AE339" i="2"/>
  <c r="AE333" i="2"/>
  <c r="AE338" i="2"/>
  <c r="AE445" i="2"/>
  <c r="AK893" i="2"/>
  <c r="DH893" i="2" s="1"/>
  <c r="X893" i="3" s="1"/>
  <c r="AK206" i="2"/>
  <c r="DH206" i="2" s="1"/>
  <c r="X206" i="3" s="1"/>
  <c r="AK207" i="2"/>
  <c r="DH207" i="2" s="1"/>
  <c r="X207" i="3" s="1"/>
  <c r="AK585" i="2"/>
  <c r="DH585" i="2" s="1"/>
  <c r="X585" i="3" s="1"/>
  <c r="AK208" i="2"/>
  <c r="DH208" i="2" s="1"/>
  <c r="X208" i="3" s="1"/>
  <c r="AK584" i="2"/>
  <c r="DH584" i="2" s="1"/>
  <c r="X584" i="3" s="1"/>
  <c r="AK225" i="2"/>
  <c r="DH225" i="2" s="1"/>
  <c r="X225" i="3" s="1"/>
  <c r="AK581" i="2"/>
  <c r="DH581" i="2" s="1"/>
  <c r="X581" i="3" s="1"/>
  <c r="AK583" i="2"/>
  <c r="DH583" i="2" s="1"/>
  <c r="X583" i="3" s="1"/>
  <c r="AK582" i="2"/>
  <c r="DH582" i="2" s="1"/>
  <c r="X582" i="3" s="1"/>
  <c r="AK580" i="2"/>
  <c r="DH580" i="2" s="1"/>
  <c r="X580" i="3" s="1"/>
  <c r="AK623" i="2"/>
  <c r="DH623" i="2" s="1"/>
  <c r="X623" i="3" s="1"/>
  <c r="AK205" i="2"/>
  <c r="DH205" i="2" s="1"/>
  <c r="X205" i="3" s="1"/>
  <c r="Q308" i="2"/>
  <c r="CX308" i="2" s="1"/>
  <c r="N308" i="3" s="1"/>
  <c r="Q303" i="2"/>
  <c r="CX303" i="2" s="1"/>
  <c r="N303" i="3" s="1"/>
  <c r="Q713" i="2"/>
  <c r="CX713" i="2" s="1"/>
  <c r="N713" i="3" s="1"/>
  <c r="Q710" i="2"/>
  <c r="CX710" i="2" s="1"/>
  <c r="N710" i="3" s="1"/>
  <c r="Q729" i="2"/>
  <c r="CX729" i="2" s="1"/>
  <c r="N729" i="3" s="1"/>
  <c r="Q736" i="2"/>
  <c r="CX736" i="2" s="1"/>
  <c r="N736" i="3" s="1"/>
  <c r="Q709" i="2"/>
  <c r="CX709" i="2" s="1"/>
  <c r="N709" i="3" s="1"/>
  <c r="Q725" i="2"/>
  <c r="CX725" i="2" s="1"/>
  <c r="N725" i="3" s="1"/>
  <c r="Q302" i="2"/>
  <c r="CX302" i="2" s="1"/>
  <c r="N302" i="3" s="1"/>
  <c r="Q711" i="2"/>
  <c r="CX711" i="2" s="1"/>
  <c r="N711" i="3" s="1"/>
  <c r="Q310" i="2"/>
  <c r="CX310" i="2" s="1"/>
  <c r="N310" i="3" s="1"/>
  <c r="Q735" i="2"/>
  <c r="CX735" i="2" s="1"/>
  <c r="N735" i="3" s="1"/>
  <c r="Q311" i="2"/>
  <c r="CX311" i="2" s="1"/>
  <c r="N311" i="3" s="1"/>
  <c r="Q734" i="2"/>
  <c r="CX734" i="2" s="1"/>
  <c r="N734" i="3" s="1"/>
  <c r="Q307" i="2"/>
  <c r="CX307" i="2" s="1"/>
  <c r="N307" i="3" s="1"/>
  <c r="CA97" i="2"/>
  <c r="EC97" i="2" s="1"/>
  <c r="AS97" i="3" s="1"/>
  <c r="CA949" i="2"/>
  <c r="EC949" i="2" s="1"/>
  <c r="AS949" i="3" s="1"/>
  <c r="CA948" i="2"/>
  <c r="EC948" i="2" s="1"/>
  <c r="AS948" i="3" s="1"/>
  <c r="CA96" i="2"/>
  <c r="EC96" i="2" s="1"/>
  <c r="AS96" i="3" s="1"/>
  <c r="CA81" i="2"/>
  <c r="EC81" i="2" s="1"/>
  <c r="AS81" i="3" s="1"/>
  <c r="CA80" i="2"/>
  <c r="EC80" i="2" s="1"/>
  <c r="AS80" i="3" s="1"/>
  <c r="CA920" i="2"/>
  <c r="EC920" i="2" s="1"/>
  <c r="AS920" i="3" s="1"/>
  <c r="CA918" i="2"/>
  <c r="EC918" i="2" s="1"/>
  <c r="AS918" i="3" s="1"/>
  <c r="CA82" i="2"/>
  <c r="EC82" i="2" s="1"/>
  <c r="AS82" i="3" s="1"/>
  <c r="CA917" i="2"/>
  <c r="EC917" i="2" s="1"/>
  <c r="AS917" i="3" s="1"/>
  <c r="CA916" i="2"/>
  <c r="EC916" i="2" s="1"/>
  <c r="AS916" i="3" s="1"/>
  <c r="CA83" i="2"/>
  <c r="EC83" i="2" s="1"/>
  <c r="AS83" i="3" s="1"/>
  <c r="CA79" i="2"/>
  <c r="EC79" i="2" s="1"/>
  <c r="AS79" i="3" s="1"/>
  <c r="CA919" i="2"/>
  <c r="EC919" i="2" s="1"/>
  <c r="AS919" i="3" s="1"/>
  <c r="CA84" i="2"/>
  <c r="EC84" i="2" s="1"/>
  <c r="AS84" i="3" s="1"/>
  <c r="CA921" i="2"/>
  <c r="EC921" i="2" s="1"/>
  <c r="AS921" i="3" s="1"/>
  <c r="AQ508" i="2"/>
  <c r="DK508" i="2" s="1"/>
  <c r="AA508" i="3" s="1"/>
  <c r="AQ428" i="2"/>
  <c r="AQ509" i="2"/>
  <c r="DK509" i="2" s="1"/>
  <c r="AA509" i="3" s="1"/>
  <c r="AQ427" i="2"/>
  <c r="DK427" i="2" s="1"/>
  <c r="AA427" i="3" s="1"/>
  <c r="AQ510" i="2"/>
  <c r="DK510" i="2" s="1"/>
  <c r="AA510" i="3" s="1"/>
  <c r="U455" i="2"/>
  <c r="CZ455" i="2" s="1"/>
  <c r="P455" i="3" s="1"/>
  <c r="U454" i="2"/>
  <c r="CZ454" i="2" s="1"/>
  <c r="P454" i="3" s="1"/>
  <c r="U456" i="2"/>
  <c r="CZ456" i="2" s="1"/>
  <c r="P456" i="3" s="1"/>
  <c r="Y362" i="2"/>
  <c r="DB362" i="2" s="1"/>
  <c r="R362" i="3" s="1"/>
  <c r="Y360" i="2"/>
  <c r="Y782" i="2"/>
  <c r="DB782" i="2" s="1"/>
  <c r="R782" i="3" s="1"/>
  <c r="Y361" i="2"/>
  <c r="DB361" i="2" s="1"/>
  <c r="R361" i="3" s="1"/>
  <c r="Y784" i="2"/>
  <c r="DB784" i="2" s="1"/>
  <c r="R784" i="3" s="1"/>
  <c r="Y340" i="2"/>
  <c r="DB340" i="2" s="1"/>
  <c r="R340" i="3" s="1"/>
  <c r="Y783" i="2"/>
  <c r="DB783" i="2" s="1"/>
  <c r="R783" i="3" s="1"/>
  <c r="Y341" i="2"/>
  <c r="DB341" i="2" s="1"/>
  <c r="R341" i="3" s="1"/>
  <c r="AS860" i="2"/>
  <c r="DL860" i="2" s="1"/>
  <c r="AB860" i="3" s="1"/>
  <c r="AS888" i="2"/>
  <c r="DL888" i="2" s="1"/>
  <c r="AB888" i="3" s="1"/>
  <c r="AS887" i="2"/>
  <c r="DL887" i="2" s="1"/>
  <c r="AB887" i="3" s="1"/>
  <c r="AS855" i="2"/>
  <c r="DL855" i="2" s="1"/>
  <c r="AB855" i="3" s="1"/>
  <c r="AS422" i="2"/>
  <c r="DL422" i="2" s="1"/>
  <c r="AB422" i="3" s="1"/>
  <c r="AS423" i="2"/>
  <c r="DL423" i="2" s="1"/>
  <c r="AB423" i="3" s="1"/>
  <c r="AS406" i="2"/>
  <c r="DL406" i="2" s="1"/>
  <c r="AB406" i="3" s="1"/>
  <c r="AS864" i="2"/>
  <c r="DL864" i="2" s="1"/>
  <c r="AB864" i="3" s="1"/>
  <c r="AS798" i="2"/>
  <c r="DL798" i="2" s="1"/>
  <c r="AB798" i="3" s="1"/>
  <c r="AS800" i="2"/>
  <c r="DL800" i="2" s="1"/>
  <c r="AB800" i="3" s="1"/>
  <c r="AS356" i="2"/>
  <c r="DL356" i="2" s="1"/>
  <c r="AB356" i="3" s="1"/>
  <c r="AS355" i="2"/>
  <c r="DL355" i="2" s="1"/>
  <c r="AB355" i="3" s="1"/>
  <c r="AS803" i="2"/>
  <c r="DL803" i="2" s="1"/>
  <c r="AB803" i="3" s="1"/>
  <c r="AS802" i="2"/>
  <c r="DL802" i="2" s="1"/>
  <c r="AB802" i="3" s="1"/>
  <c r="AS801" i="2"/>
  <c r="DL801" i="2" s="1"/>
  <c r="AB801" i="3" s="1"/>
  <c r="AS357" i="2"/>
  <c r="DL357" i="2" s="1"/>
  <c r="AB357" i="3" s="1"/>
  <c r="AS799" i="2"/>
  <c r="DL799" i="2" s="1"/>
  <c r="AB799" i="3" s="1"/>
  <c r="BU949" i="2"/>
  <c r="DZ949" i="2" s="1"/>
  <c r="AP949" i="3" s="1"/>
  <c r="BU97" i="2"/>
  <c r="DZ97" i="2" s="1"/>
  <c r="AP97" i="3" s="1"/>
  <c r="BU96" i="2"/>
  <c r="DZ96" i="2" s="1"/>
  <c r="AP96" i="3" s="1"/>
  <c r="BU948" i="2"/>
  <c r="DZ948" i="2" s="1"/>
  <c r="AP948" i="3" s="1"/>
  <c r="AQ562" i="2"/>
  <c r="DK562" i="2" s="1"/>
  <c r="AA562" i="3" s="1"/>
  <c r="S754" i="2"/>
  <c r="CY754" i="2" s="1"/>
  <c r="O754" i="3" s="1"/>
  <c r="AC238" i="2"/>
  <c r="DD238" i="2" s="1"/>
  <c r="T238" i="3" s="1"/>
  <c r="AC298" i="2"/>
  <c r="DD298" i="2" s="1"/>
  <c r="T298" i="3" s="1"/>
  <c r="AC299" i="2"/>
  <c r="DD299" i="2" s="1"/>
  <c r="T299" i="3" s="1"/>
  <c r="AC646" i="2"/>
  <c r="DD646" i="2" s="1"/>
  <c r="T646" i="3" s="1"/>
  <c r="AC705" i="2"/>
  <c r="DD705" i="2" s="1"/>
  <c r="T705" i="3" s="1"/>
  <c r="AC704" i="2"/>
  <c r="DD704" i="2" s="1"/>
  <c r="T704" i="3" s="1"/>
  <c r="AC239" i="2"/>
  <c r="DD239" i="2" s="1"/>
  <c r="T239" i="3" s="1"/>
  <c r="AC644" i="2"/>
  <c r="DD644" i="2" s="1"/>
  <c r="T644" i="3" s="1"/>
  <c r="AC706" i="2"/>
  <c r="DD706" i="2" s="1"/>
  <c r="T706" i="3" s="1"/>
  <c r="AC645" i="2"/>
  <c r="DD645" i="2" s="1"/>
  <c r="T645" i="3" s="1"/>
  <c r="AC648" i="2"/>
  <c r="DD648" i="2" s="1"/>
  <c r="T648" i="3" s="1"/>
  <c r="AC647" i="2"/>
  <c r="DD647" i="2" s="1"/>
  <c r="T647" i="3" s="1"/>
  <c r="AA930" i="2"/>
  <c r="DC930" i="2" s="1"/>
  <c r="S930" i="3" s="1"/>
  <c r="AA90" i="2"/>
  <c r="DC90" i="2" s="1"/>
  <c r="S90" i="3" s="1"/>
  <c r="AA929" i="2"/>
  <c r="DC929" i="2" s="1"/>
  <c r="S929" i="3" s="1"/>
  <c r="AA91" i="2"/>
  <c r="DC91" i="2" s="1"/>
  <c r="S91" i="3" s="1"/>
  <c r="CG770" i="2"/>
  <c r="EF770" i="2" s="1"/>
  <c r="AV770" i="3" s="1"/>
  <c r="CG330" i="2"/>
  <c r="EF330" i="2" s="1"/>
  <c r="AV330" i="3" s="1"/>
  <c r="CG328" i="2"/>
  <c r="EF328" i="2" s="1"/>
  <c r="AV328" i="3" s="1"/>
  <c r="CG767" i="2"/>
  <c r="EF767" i="2" s="1"/>
  <c r="AV767" i="3" s="1"/>
  <c r="CG768" i="2"/>
  <c r="EF768" i="2" s="1"/>
  <c r="AV768" i="3" s="1"/>
  <c r="CG769" i="2"/>
  <c r="EF769" i="2" s="1"/>
  <c r="AV769" i="3" s="1"/>
  <c r="CG446" i="2"/>
  <c r="CG771" i="2"/>
  <c r="EF771" i="2" s="1"/>
  <c r="AV771" i="3" s="1"/>
  <c r="CG329" i="2"/>
  <c r="EF329" i="2" s="1"/>
  <c r="AV329" i="3" s="1"/>
  <c r="CG331" i="2"/>
  <c r="EF331" i="2" s="1"/>
  <c r="AV331" i="3" s="1"/>
  <c r="CG327" i="2"/>
  <c r="EF327" i="2" s="1"/>
  <c r="AV327" i="3" s="1"/>
  <c r="CG766" i="2"/>
  <c r="EF766" i="2" s="1"/>
  <c r="AV766" i="3" s="1"/>
  <c r="CG765" i="2"/>
  <c r="EF765" i="2" s="1"/>
  <c r="AV765" i="3" s="1"/>
  <c r="BO917" i="2"/>
  <c r="DW917" i="2" s="1"/>
  <c r="AM917" i="3" s="1"/>
  <c r="BO919" i="2"/>
  <c r="DW919" i="2" s="1"/>
  <c r="AM919" i="3" s="1"/>
  <c r="BO79" i="2"/>
  <c r="DW79" i="2" s="1"/>
  <c r="AM79" i="3" s="1"/>
  <c r="BO82" i="2"/>
  <c r="DW82" i="2" s="1"/>
  <c r="AM82" i="3" s="1"/>
  <c r="BO83" i="2"/>
  <c r="DW83" i="2" s="1"/>
  <c r="AM83" i="3" s="1"/>
  <c r="BO921" i="2"/>
  <c r="DW921" i="2" s="1"/>
  <c r="AM921" i="3" s="1"/>
  <c r="BO80" i="2"/>
  <c r="DW80" i="2" s="1"/>
  <c r="AM80" i="3" s="1"/>
  <c r="BO84" i="2"/>
  <c r="DW84" i="2" s="1"/>
  <c r="AM84" i="3" s="1"/>
  <c r="BO918" i="2"/>
  <c r="DW918" i="2" s="1"/>
  <c r="AM918" i="3" s="1"/>
  <c r="BO920" i="2"/>
  <c r="DW920" i="2" s="1"/>
  <c r="AM920" i="3" s="1"/>
  <c r="BO81" i="2"/>
  <c r="DW81" i="2" s="1"/>
  <c r="AM81" i="3" s="1"/>
  <c r="BO916" i="2"/>
  <c r="DW916" i="2" s="1"/>
  <c r="AM916" i="3" s="1"/>
  <c r="AM896" i="2"/>
  <c r="DI896" i="2" s="1"/>
  <c r="Y896" i="3" s="1"/>
  <c r="AM894" i="2"/>
  <c r="DI894" i="2" s="1"/>
  <c r="Y894" i="3" s="1"/>
  <c r="AM895" i="2"/>
  <c r="DI895" i="2" s="1"/>
  <c r="Y895" i="3" s="1"/>
  <c r="AO842" i="2"/>
  <c r="DJ842" i="2" s="1"/>
  <c r="Z842" i="3" s="1"/>
  <c r="AO841" i="2"/>
  <c r="DJ841" i="2" s="1"/>
  <c r="Z841" i="3" s="1"/>
  <c r="AO397" i="2"/>
  <c r="DJ397" i="2" s="1"/>
  <c r="Z397" i="3" s="1"/>
  <c r="AO851" i="2"/>
  <c r="DJ851" i="2" s="1"/>
  <c r="Z851" i="3" s="1"/>
  <c r="BQ911" i="2"/>
  <c r="DX911" i="2" s="1"/>
  <c r="AN911" i="3" s="1"/>
  <c r="BQ75" i="2"/>
  <c r="DX75" i="2" s="1"/>
  <c r="AN75" i="3" s="1"/>
  <c r="BQ912" i="2"/>
  <c r="DX912" i="2" s="1"/>
  <c r="AN912" i="3" s="1"/>
  <c r="BQ914" i="2"/>
  <c r="DX914" i="2" s="1"/>
  <c r="AN914" i="3" s="1"/>
  <c r="BQ76" i="2"/>
  <c r="DX76" i="2" s="1"/>
  <c r="AN76" i="3" s="1"/>
  <c r="BQ77" i="2"/>
  <c r="DX77" i="2" s="1"/>
  <c r="AN77" i="3" s="1"/>
  <c r="BQ913" i="2"/>
  <c r="DX913" i="2" s="1"/>
  <c r="AN913" i="3" s="1"/>
  <c r="AI357" i="2"/>
  <c r="DG357" i="2" s="1"/>
  <c r="W357" i="3" s="1"/>
  <c r="AI801" i="2"/>
  <c r="DG801" i="2" s="1"/>
  <c r="W801" i="3" s="1"/>
  <c r="AI798" i="2"/>
  <c r="DG798" i="2" s="1"/>
  <c r="W798" i="3" s="1"/>
  <c r="AI355" i="2"/>
  <c r="DG355" i="2" s="1"/>
  <c r="W355" i="3" s="1"/>
  <c r="AI800" i="2"/>
  <c r="DG800" i="2" s="1"/>
  <c r="W800" i="3" s="1"/>
  <c r="AI799" i="2"/>
  <c r="DG799" i="2" s="1"/>
  <c r="W799" i="3" s="1"/>
  <c r="AI802" i="2"/>
  <c r="DG802" i="2" s="1"/>
  <c r="W802" i="3" s="1"/>
  <c r="AI803" i="2"/>
  <c r="DG803" i="2" s="1"/>
  <c r="W803" i="3" s="1"/>
  <c r="AI356" i="2"/>
  <c r="DG356" i="2" s="1"/>
  <c r="W356" i="3" s="1"/>
  <c r="AI455" i="2"/>
  <c r="DG455" i="2" s="1"/>
  <c r="W455" i="3" s="1"/>
  <c r="AI454" i="2"/>
  <c r="DG454" i="2" s="1"/>
  <c r="W454" i="3" s="1"/>
  <c r="AI456" i="2"/>
  <c r="DG456" i="2" s="1"/>
  <c r="W456" i="3" s="1"/>
  <c r="O649" i="2"/>
  <c r="CW649" i="2" s="1"/>
  <c r="O650" i="2"/>
  <c r="CW650" i="2" s="1"/>
  <c r="O704" i="2"/>
  <c r="CW704" i="2" s="1"/>
  <c r="O705" i="2"/>
  <c r="CW705" i="2" s="1"/>
  <c r="O706" i="2"/>
  <c r="CW706" i="2" s="1"/>
  <c r="O645" i="2"/>
  <c r="CW645" i="2" s="1"/>
  <c r="O298" i="2"/>
  <c r="CW298" i="2" s="1"/>
  <c r="O299" i="2"/>
  <c r="CW299" i="2" s="1"/>
  <c r="O648" i="2"/>
  <c r="CW648" i="2" s="1"/>
  <c r="O647" i="2"/>
  <c r="CW647" i="2" s="1"/>
  <c r="O238" i="2"/>
  <c r="CW238" i="2" s="1"/>
  <c r="O646" i="2"/>
  <c r="CW646" i="2" s="1"/>
  <c r="O239" i="2"/>
  <c r="CW239" i="2" s="1"/>
  <c r="O644" i="2"/>
  <c r="CW644" i="2" s="1"/>
  <c r="CA455" i="2"/>
  <c r="EC455" i="2" s="1"/>
  <c r="AS455" i="3" s="1"/>
  <c r="CA454" i="2"/>
  <c r="EC454" i="2" s="1"/>
  <c r="AS454" i="3" s="1"/>
  <c r="CA456" i="2"/>
  <c r="EC456" i="2" s="1"/>
  <c r="AS456" i="3" s="1"/>
  <c r="BE934" i="2"/>
  <c r="DR934" i="2" s="1"/>
  <c r="AH934" i="3" s="1"/>
  <c r="BE936" i="2"/>
  <c r="DR936" i="2" s="1"/>
  <c r="AH936" i="3" s="1"/>
  <c r="BE935" i="2"/>
  <c r="DR935" i="2" s="1"/>
  <c r="AH935" i="3" s="1"/>
  <c r="BE93" i="2"/>
  <c r="DR93" i="2" s="1"/>
  <c r="AH93" i="3" s="1"/>
  <c r="BE932" i="2"/>
  <c r="DR932" i="2" s="1"/>
  <c r="AH932" i="3" s="1"/>
  <c r="BE937" i="2"/>
  <c r="DR937" i="2" s="1"/>
  <c r="AH937" i="3" s="1"/>
  <c r="BE94" i="2"/>
  <c r="DR94" i="2" s="1"/>
  <c r="AH94" i="3" s="1"/>
  <c r="BE933" i="2"/>
  <c r="DR933" i="2" s="1"/>
  <c r="AH933" i="3" s="1"/>
  <c r="AQ889" i="2"/>
  <c r="DK889" i="2" s="1"/>
  <c r="AA889" i="3" s="1"/>
  <c r="AQ890" i="2"/>
  <c r="DK890" i="2" s="1"/>
  <c r="AA890" i="3" s="1"/>
  <c r="AQ424" i="2"/>
  <c r="DK424" i="2" s="1"/>
  <c r="AA424" i="3" s="1"/>
  <c r="AQ856" i="2"/>
  <c r="DK856" i="2" s="1"/>
  <c r="AA856" i="3" s="1"/>
  <c r="AQ425" i="2"/>
  <c r="DK425" i="2" s="1"/>
  <c r="AA425" i="3" s="1"/>
  <c r="BC417" i="2"/>
  <c r="DQ417" i="2" s="1"/>
  <c r="AG417" i="3" s="1"/>
  <c r="BC869" i="2"/>
  <c r="DQ869" i="2" s="1"/>
  <c r="AG869" i="3" s="1"/>
  <c r="BC876" i="2"/>
  <c r="DQ876" i="2" s="1"/>
  <c r="AG876" i="3" s="1"/>
  <c r="BC411" i="2"/>
  <c r="DQ411" i="2" s="1"/>
  <c r="AG411" i="3" s="1"/>
  <c r="BC882" i="2"/>
  <c r="DQ882" i="2" s="1"/>
  <c r="AG882" i="3" s="1"/>
  <c r="BC868" i="2"/>
  <c r="DQ868" i="2" s="1"/>
  <c r="AG868" i="3" s="1"/>
  <c r="BC416" i="2"/>
  <c r="DQ416" i="2" s="1"/>
  <c r="AG416" i="3" s="1"/>
  <c r="BC879" i="2"/>
  <c r="DQ879" i="2" s="1"/>
  <c r="AG879" i="3" s="1"/>
  <c r="BC413" i="2"/>
  <c r="DQ413" i="2" s="1"/>
  <c r="AG413" i="3" s="1"/>
  <c r="BC858" i="2"/>
  <c r="DQ858" i="2" s="1"/>
  <c r="AG858" i="3" s="1"/>
  <c r="BC404" i="2"/>
  <c r="DQ404" i="2" s="1"/>
  <c r="AG404" i="3" s="1"/>
  <c r="BC403" i="2"/>
  <c r="DQ403" i="2" s="1"/>
  <c r="AG403" i="3" s="1"/>
  <c r="BC420" i="2"/>
  <c r="DQ420" i="2" s="1"/>
  <c r="AG420" i="3" s="1"/>
  <c r="BC867" i="2"/>
  <c r="DQ867" i="2" s="1"/>
  <c r="AG867" i="3" s="1"/>
  <c r="BC410" i="2"/>
  <c r="DQ410" i="2" s="1"/>
  <c r="AG410" i="3" s="1"/>
  <c r="BC875" i="2"/>
  <c r="DQ875" i="2" s="1"/>
  <c r="AG875" i="3" s="1"/>
  <c r="BC414" i="2"/>
  <c r="DQ414" i="2" s="1"/>
  <c r="AG414" i="3" s="1"/>
  <c r="BC886" i="2"/>
  <c r="DQ886" i="2" s="1"/>
  <c r="AG886" i="3" s="1"/>
  <c r="BC402" i="2"/>
  <c r="DQ402" i="2" s="1"/>
  <c r="AG402" i="3" s="1"/>
  <c r="BC871" i="2"/>
  <c r="DQ871" i="2" s="1"/>
  <c r="AG871" i="3" s="1"/>
  <c r="BC878" i="2"/>
  <c r="DQ878" i="2" s="1"/>
  <c r="AG878" i="3" s="1"/>
  <c r="BC872" i="2"/>
  <c r="DQ872" i="2" s="1"/>
  <c r="AG872" i="3" s="1"/>
  <c r="BC415" i="2"/>
  <c r="DQ415" i="2" s="1"/>
  <c r="AG415" i="3" s="1"/>
  <c r="BC419" i="2"/>
  <c r="DQ419" i="2" s="1"/>
  <c r="AG419" i="3" s="1"/>
  <c r="BC418" i="2"/>
  <c r="DQ418" i="2" s="1"/>
  <c r="AG418" i="3" s="1"/>
  <c r="BC412" i="2"/>
  <c r="DQ412" i="2" s="1"/>
  <c r="AG412" i="3" s="1"/>
  <c r="BC870" i="2"/>
  <c r="DQ870" i="2" s="1"/>
  <c r="AG870" i="3" s="1"/>
  <c r="BC409" i="2"/>
  <c r="DQ409" i="2" s="1"/>
  <c r="AG409" i="3" s="1"/>
  <c r="BC873" i="2"/>
  <c r="DQ873" i="2" s="1"/>
  <c r="AG873" i="3" s="1"/>
  <c r="BC885" i="2"/>
  <c r="DQ885" i="2" s="1"/>
  <c r="AG885" i="3" s="1"/>
  <c r="BC883" i="2"/>
  <c r="DQ883" i="2" s="1"/>
  <c r="AG883" i="3" s="1"/>
  <c r="BC854" i="2"/>
  <c r="DQ854" i="2" s="1"/>
  <c r="AG854" i="3" s="1"/>
  <c r="BC421" i="2"/>
  <c r="DQ421" i="2" s="1"/>
  <c r="AG421" i="3" s="1"/>
  <c r="BC877" i="2"/>
  <c r="DQ877" i="2" s="1"/>
  <c r="AG877" i="3" s="1"/>
  <c r="BC408" i="2"/>
  <c r="DQ408" i="2" s="1"/>
  <c r="AG408" i="3" s="1"/>
  <c r="BC881" i="2"/>
  <c r="DQ881" i="2" s="1"/>
  <c r="AG881" i="3" s="1"/>
  <c r="BC874" i="2"/>
  <c r="DQ874" i="2" s="1"/>
  <c r="AG874" i="3" s="1"/>
  <c r="BC859" i="2"/>
  <c r="DQ859" i="2" s="1"/>
  <c r="AG859" i="3" s="1"/>
  <c r="BC884" i="2"/>
  <c r="DQ884" i="2" s="1"/>
  <c r="AG884" i="3" s="1"/>
  <c r="BC880" i="2"/>
  <c r="DQ880" i="2" s="1"/>
  <c r="AG880" i="3" s="1"/>
  <c r="BC863" i="2"/>
  <c r="DQ863" i="2" s="1"/>
  <c r="AG863" i="3" s="1"/>
  <c r="U214" i="2"/>
  <c r="CZ214" i="2" s="1"/>
  <c r="P214" i="3" s="1"/>
  <c r="U213" i="2"/>
  <c r="CZ213" i="2" s="1"/>
  <c r="P213" i="3" s="1"/>
  <c r="U608" i="2"/>
  <c r="CZ608" i="2" s="1"/>
  <c r="P608" i="3" s="1"/>
  <c r="U609" i="2"/>
  <c r="CZ609" i="2" s="1"/>
  <c r="P609" i="3" s="1"/>
  <c r="U212" i="2"/>
  <c r="CZ212" i="2" s="1"/>
  <c r="P212" i="3" s="1"/>
  <c r="U610" i="2"/>
  <c r="CZ610" i="2" s="1"/>
  <c r="P610" i="3" s="1"/>
  <c r="AE939" i="2"/>
  <c r="DE939" i="2" s="1"/>
  <c r="U939" i="3" s="1"/>
  <c r="AE940" i="2"/>
  <c r="DE940" i="2" s="1"/>
  <c r="U940" i="3" s="1"/>
  <c r="AA546" i="2"/>
  <c r="DC546" i="2" s="1"/>
  <c r="S546" i="3" s="1"/>
  <c r="AA589" i="2"/>
  <c r="DC589" i="2" s="1"/>
  <c r="S589" i="3" s="1"/>
  <c r="AA587" i="2"/>
  <c r="DC587" i="2" s="1"/>
  <c r="S587" i="3" s="1"/>
  <c r="AA433" i="2"/>
  <c r="DC433" i="2" s="1"/>
  <c r="S433" i="3" s="1"/>
  <c r="AA588" i="2"/>
  <c r="DC588" i="2" s="1"/>
  <c r="S588" i="3" s="1"/>
  <c r="AA435" i="2"/>
  <c r="DC435" i="2" s="1"/>
  <c r="S435" i="3" s="1"/>
  <c r="AA436" i="2"/>
  <c r="DC436" i="2" s="1"/>
  <c r="S436" i="3" s="1"/>
  <c r="AA590" i="2"/>
  <c r="DC590" i="2" s="1"/>
  <c r="S590" i="3" s="1"/>
  <c r="AA434" i="2"/>
  <c r="DC434" i="2" s="1"/>
  <c r="S434" i="3" s="1"/>
  <c r="BG911" i="2"/>
  <c r="DS911" i="2" s="1"/>
  <c r="AI911" i="3" s="1"/>
  <c r="BG914" i="2"/>
  <c r="DS914" i="2" s="1"/>
  <c r="AI914" i="3" s="1"/>
  <c r="BG912" i="2"/>
  <c r="DS912" i="2" s="1"/>
  <c r="AI912" i="3" s="1"/>
  <c r="BG75" i="2"/>
  <c r="DS75" i="2" s="1"/>
  <c r="AI75" i="3" s="1"/>
  <c r="BG77" i="2"/>
  <c r="DS77" i="2" s="1"/>
  <c r="AI77" i="3" s="1"/>
  <c r="BG913" i="2"/>
  <c r="DS913" i="2" s="1"/>
  <c r="AI913" i="3" s="1"/>
  <c r="BG76" i="2"/>
  <c r="DS76" i="2" s="1"/>
  <c r="AI76" i="3" s="1"/>
  <c r="S893" i="2"/>
  <c r="CY893" i="2" s="1"/>
  <c r="O893" i="3" s="1"/>
  <c r="S200" i="2"/>
  <c r="CY200" i="2" s="1"/>
  <c r="O200" i="3" s="1"/>
  <c r="S203" i="2"/>
  <c r="CY203" i="2" s="1"/>
  <c r="O203" i="3" s="1"/>
  <c r="S197" i="2"/>
  <c r="S224" i="2"/>
  <c r="CY224" i="2" s="1"/>
  <c r="O224" i="3" s="1"/>
  <c r="S572" i="2"/>
  <c r="CY572" i="2" s="1"/>
  <c r="O572" i="3" s="1"/>
  <c r="S577" i="2"/>
  <c r="CY577" i="2" s="1"/>
  <c r="O577" i="3" s="1"/>
  <c r="S202" i="2"/>
  <c r="CY202" i="2" s="1"/>
  <c r="O202" i="3" s="1"/>
  <c r="S575" i="2"/>
  <c r="CY575" i="2" s="1"/>
  <c r="O575" i="3" s="1"/>
  <c r="S579" i="2"/>
  <c r="CY579" i="2" s="1"/>
  <c r="O579" i="3" s="1"/>
  <c r="S573" i="2"/>
  <c r="CY573" i="2" s="1"/>
  <c r="O573" i="3" s="1"/>
  <c r="S622" i="2"/>
  <c r="CY622" i="2" s="1"/>
  <c r="O622" i="3" s="1"/>
  <c r="S201" i="2"/>
  <c r="CY201" i="2" s="1"/>
  <c r="O201" i="3" s="1"/>
  <c r="S578" i="2"/>
  <c r="CY578" i="2" s="1"/>
  <c r="O578" i="3" s="1"/>
  <c r="AC318" i="2"/>
  <c r="DD318" i="2" s="1"/>
  <c r="T318" i="3" s="1"/>
  <c r="AC747" i="2"/>
  <c r="DD747" i="2" s="1"/>
  <c r="T747" i="3" s="1"/>
  <c r="AC717" i="2"/>
  <c r="DD717" i="2" s="1"/>
  <c r="T717" i="3" s="1"/>
  <c r="AC748" i="2"/>
  <c r="DD748" i="2" s="1"/>
  <c r="T748" i="3" s="1"/>
  <c r="BC564" i="2"/>
  <c r="DQ564" i="2" s="1"/>
  <c r="AG564" i="3" s="1"/>
  <c r="AO350" i="2"/>
  <c r="DJ350" i="2" s="1"/>
  <c r="Z350" i="3" s="1"/>
  <c r="AO349" i="2"/>
  <c r="DJ349" i="2" s="1"/>
  <c r="Z349" i="3" s="1"/>
  <c r="AO797" i="2"/>
  <c r="DJ797" i="2" s="1"/>
  <c r="Z797" i="3" s="1"/>
  <c r="AO353" i="2"/>
  <c r="DJ353" i="2" s="1"/>
  <c r="Z353" i="3" s="1"/>
  <c r="AO781" i="2"/>
  <c r="DJ781" i="2" s="1"/>
  <c r="Z781" i="3" s="1"/>
  <c r="AO354" i="2"/>
  <c r="DJ354" i="2" s="1"/>
  <c r="Z354" i="3" s="1"/>
  <c r="AO351" i="2"/>
  <c r="DJ351" i="2" s="1"/>
  <c r="Z351" i="3" s="1"/>
  <c r="AO794" i="2"/>
  <c r="DJ794" i="2" s="1"/>
  <c r="Z794" i="3" s="1"/>
  <c r="AO792" i="2"/>
  <c r="DJ792" i="2" s="1"/>
  <c r="Z792" i="3" s="1"/>
  <c r="AO352" i="2"/>
  <c r="DJ352" i="2" s="1"/>
  <c r="Z352" i="3" s="1"/>
  <c r="AO793" i="2"/>
  <c r="DJ793" i="2" s="1"/>
  <c r="Z793" i="3" s="1"/>
  <c r="AO796" i="2"/>
  <c r="DJ796" i="2" s="1"/>
  <c r="Z796" i="3" s="1"/>
  <c r="AO795" i="2"/>
  <c r="DJ795" i="2" s="1"/>
  <c r="Z795" i="3" s="1"/>
  <c r="AI17" i="2"/>
  <c r="BU799" i="2"/>
  <c r="DZ799" i="2" s="1"/>
  <c r="AP799" i="3" s="1"/>
  <c r="BU803" i="2"/>
  <c r="DZ803" i="2" s="1"/>
  <c r="AP803" i="3" s="1"/>
  <c r="BU356" i="2"/>
  <c r="DZ356" i="2" s="1"/>
  <c r="AP356" i="3" s="1"/>
  <c r="BU801" i="2"/>
  <c r="DZ801" i="2" s="1"/>
  <c r="AP801" i="3" s="1"/>
  <c r="BU355" i="2"/>
  <c r="DZ355" i="2" s="1"/>
  <c r="AP355" i="3" s="1"/>
  <c r="BU798" i="2"/>
  <c r="DZ798" i="2" s="1"/>
  <c r="AP798" i="3" s="1"/>
  <c r="BU800" i="2"/>
  <c r="DZ800" i="2" s="1"/>
  <c r="AP800" i="3" s="1"/>
  <c r="BU357" i="2"/>
  <c r="DZ357" i="2" s="1"/>
  <c r="AP357" i="3" s="1"/>
  <c r="BU802" i="2"/>
  <c r="DZ802" i="2" s="1"/>
  <c r="AP802" i="3" s="1"/>
  <c r="CA316" i="2"/>
  <c r="EC316" i="2" s="1"/>
  <c r="AS316" i="3" s="1"/>
  <c r="CA741" i="2"/>
  <c r="EC741" i="2" s="1"/>
  <c r="AS741" i="3" s="1"/>
  <c r="CA312" i="2"/>
  <c r="EC312" i="2" s="1"/>
  <c r="AS312" i="3" s="1"/>
  <c r="CA313" i="2"/>
  <c r="EC313" i="2" s="1"/>
  <c r="AS313" i="3" s="1"/>
  <c r="CA724" i="2"/>
  <c r="EC724" i="2" s="1"/>
  <c r="AS724" i="3" s="1"/>
  <c r="CA317" i="2"/>
  <c r="EC317" i="2" s="1"/>
  <c r="AS317" i="3" s="1"/>
  <c r="CA742" i="2"/>
  <c r="EC742" i="2" s="1"/>
  <c r="AS742" i="3" s="1"/>
  <c r="CA746" i="2"/>
  <c r="EC746" i="2" s="1"/>
  <c r="AS746" i="3" s="1"/>
  <c r="CA314" i="2"/>
  <c r="EC314" i="2" s="1"/>
  <c r="AS314" i="3" s="1"/>
  <c r="CA745" i="2"/>
  <c r="EC745" i="2" s="1"/>
  <c r="AS745" i="3" s="1"/>
  <c r="CA744" i="2"/>
  <c r="EC744" i="2" s="1"/>
  <c r="AS744" i="3" s="1"/>
  <c r="CA743" i="2"/>
  <c r="EC743" i="2" s="1"/>
  <c r="AS743" i="3" s="1"/>
  <c r="CA315" i="2"/>
  <c r="EC315" i="2" s="1"/>
  <c r="AS315" i="3" s="1"/>
  <c r="AQ932" i="2"/>
  <c r="DK932" i="2" s="1"/>
  <c r="AA932" i="3" s="1"/>
  <c r="AQ93" i="2"/>
  <c r="DK93" i="2" s="1"/>
  <c r="AA93" i="3" s="1"/>
  <c r="AQ935" i="2"/>
  <c r="DK935" i="2" s="1"/>
  <c r="AA935" i="3" s="1"/>
  <c r="AQ934" i="2"/>
  <c r="DK934" i="2" s="1"/>
  <c r="AA934" i="3" s="1"/>
  <c r="AQ933" i="2"/>
  <c r="DK933" i="2" s="1"/>
  <c r="AA933" i="3" s="1"/>
  <c r="AQ937" i="2"/>
  <c r="DK937" i="2" s="1"/>
  <c r="AA937" i="3" s="1"/>
  <c r="AQ94" i="2"/>
  <c r="DK94" i="2" s="1"/>
  <c r="AA94" i="3" s="1"/>
  <c r="AQ936" i="2"/>
  <c r="DK936" i="2" s="1"/>
  <c r="AA936" i="3" s="1"/>
  <c r="U851" i="2"/>
  <c r="CZ851" i="2" s="1"/>
  <c r="P851" i="3" s="1"/>
  <c r="U397" i="2"/>
  <c r="CZ397" i="2" s="1"/>
  <c r="P397" i="3" s="1"/>
  <c r="U841" i="2"/>
  <c r="CZ841" i="2" s="1"/>
  <c r="P841" i="3" s="1"/>
  <c r="U842" i="2"/>
  <c r="CZ842" i="2" s="1"/>
  <c r="P842" i="3" s="1"/>
  <c r="W895" i="2"/>
  <c r="DA895" i="2" s="1"/>
  <c r="Q895" i="3" s="1"/>
  <c r="W894" i="2"/>
  <c r="DA894" i="2" s="1"/>
  <c r="Q894" i="3" s="1"/>
  <c r="AY949" i="2"/>
  <c r="DO949" i="2" s="1"/>
  <c r="AE949" i="3" s="1"/>
  <c r="AY948" i="2"/>
  <c r="DO948" i="2" s="1"/>
  <c r="AE948" i="3" s="1"/>
  <c r="AY96" i="2"/>
  <c r="DO96" i="2" s="1"/>
  <c r="AE96" i="3" s="1"/>
  <c r="AY97" i="2"/>
  <c r="DO97" i="2" s="1"/>
  <c r="AE97" i="3" s="1"/>
  <c r="S746" i="2"/>
  <c r="CY746" i="2" s="1"/>
  <c r="O746" i="3" s="1"/>
  <c r="S312" i="2"/>
  <c r="CY312" i="2" s="1"/>
  <c r="O312" i="3" s="1"/>
  <c r="S744" i="2"/>
  <c r="CY744" i="2" s="1"/>
  <c r="O744" i="3" s="1"/>
  <c r="S742" i="2"/>
  <c r="CY742" i="2" s="1"/>
  <c r="O742" i="3" s="1"/>
  <c r="S743" i="2"/>
  <c r="CY743" i="2" s="1"/>
  <c r="O743" i="3" s="1"/>
  <c r="S741" i="2"/>
  <c r="CY741" i="2" s="1"/>
  <c r="O741" i="3" s="1"/>
  <c r="S317" i="2"/>
  <c r="CY317" i="2" s="1"/>
  <c r="O317" i="3" s="1"/>
  <c r="S315" i="2"/>
  <c r="CY315" i="2" s="1"/>
  <c r="O315" i="3" s="1"/>
  <c r="S745" i="2"/>
  <c r="CY745" i="2" s="1"/>
  <c r="O745" i="3" s="1"/>
  <c r="S313" i="2"/>
  <c r="CY313" i="2" s="1"/>
  <c r="O313" i="3" s="1"/>
  <c r="S314" i="2"/>
  <c r="CY314" i="2" s="1"/>
  <c r="O314" i="3" s="1"/>
  <c r="S316" i="2"/>
  <c r="CY316" i="2" s="1"/>
  <c r="O316" i="3" s="1"/>
  <c r="S724" i="2"/>
  <c r="CY724" i="2" s="1"/>
  <c r="O724" i="3" s="1"/>
  <c r="AC782" i="2"/>
  <c r="DD782" i="2" s="1"/>
  <c r="T782" i="3" s="1"/>
  <c r="AC360" i="2"/>
  <c r="AC361" i="2"/>
  <c r="DD361" i="2" s="1"/>
  <c r="T361" i="3" s="1"/>
  <c r="AC362" i="2"/>
  <c r="DD362" i="2" s="1"/>
  <c r="T362" i="3" s="1"/>
  <c r="Y933" i="2"/>
  <c r="DB933" i="2" s="1"/>
  <c r="R933" i="3" s="1"/>
  <c r="Y94" i="2"/>
  <c r="DB94" i="2" s="1"/>
  <c r="R94" i="3" s="1"/>
  <c r="Y937" i="2"/>
  <c r="DB937" i="2" s="1"/>
  <c r="R937" i="3" s="1"/>
  <c r="Y936" i="2"/>
  <c r="DB936" i="2" s="1"/>
  <c r="R936" i="3" s="1"/>
  <c r="Y935" i="2"/>
  <c r="DB935" i="2" s="1"/>
  <c r="R935" i="3" s="1"/>
  <c r="Y934" i="2"/>
  <c r="DB934" i="2" s="1"/>
  <c r="R934" i="3" s="1"/>
  <c r="Y93" i="2"/>
  <c r="DB93" i="2" s="1"/>
  <c r="R93" i="3" s="1"/>
  <c r="Y932" i="2"/>
  <c r="DB932" i="2" s="1"/>
  <c r="R932" i="3" s="1"/>
  <c r="BC563" i="2"/>
  <c r="DQ563" i="2" s="1"/>
  <c r="AG563" i="3" s="1"/>
  <c r="AM709" i="2"/>
  <c r="DI709" i="2" s="1"/>
  <c r="Y709" i="3" s="1"/>
  <c r="AM303" i="2"/>
  <c r="DI303" i="2" s="1"/>
  <c r="Y303" i="3" s="1"/>
  <c r="AM711" i="2"/>
  <c r="DI711" i="2" s="1"/>
  <c r="Y711" i="3" s="1"/>
  <c r="AM729" i="2"/>
  <c r="DI729" i="2" s="1"/>
  <c r="Y729" i="3" s="1"/>
  <c r="AM307" i="2"/>
  <c r="DI307" i="2" s="1"/>
  <c r="Y307" i="3" s="1"/>
  <c r="AM302" i="2"/>
  <c r="DI302" i="2" s="1"/>
  <c r="Y302" i="3" s="1"/>
  <c r="AM310" i="2"/>
  <c r="DI310" i="2" s="1"/>
  <c r="Y310" i="3" s="1"/>
  <c r="AM725" i="2"/>
  <c r="DI725" i="2" s="1"/>
  <c r="Y725" i="3" s="1"/>
  <c r="AM713" i="2"/>
  <c r="DI713" i="2" s="1"/>
  <c r="Y713" i="3" s="1"/>
  <c r="AM734" i="2"/>
  <c r="DI734" i="2" s="1"/>
  <c r="Y734" i="3" s="1"/>
  <c r="AM735" i="2"/>
  <c r="DI735" i="2" s="1"/>
  <c r="Y735" i="3" s="1"/>
  <c r="AM308" i="2"/>
  <c r="DI308" i="2" s="1"/>
  <c r="Y308" i="3" s="1"/>
  <c r="AM710" i="2"/>
  <c r="DI710" i="2" s="1"/>
  <c r="Y710" i="3" s="1"/>
  <c r="AM311" i="2"/>
  <c r="DI311" i="2" s="1"/>
  <c r="Y311" i="3" s="1"/>
  <c r="AM736" i="2"/>
  <c r="DI736" i="2" s="1"/>
  <c r="Y736" i="3" s="1"/>
  <c r="O510" i="2"/>
  <c r="CW510" i="2" s="1"/>
  <c r="O428" i="2"/>
  <c r="O509" i="2"/>
  <c r="CW509" i="2" s="1"/>
  <c r="O508" i="2"/>
  <c r="CW508" i="2" s="1"/>
  <c r="O427" i="2"/>
  <c r="CW427" i="2" s="1"/>
  <c r="BE563" i="2"/>
  <c r="DR563" i="2" s="1"/>
  <c r="AH563" i="3" s="1"/>
  <c r="AI720" i="2"/>
  <c r="DG720" i="2" s="1"/>
  <c r="W720" i="3" s="1"/>
  <c r="AI721" i="2"/>
  <c r="DG721" i="2" s="1"/>
  <c r="W721" i="3" s="1"/>
  <c r="AI441" i="2"/>
  <c r="BU397" i="2"/>
  <c r="DZ397" i="2" s="1"/>
  <c r="AP397" i="3" s="1"/>
  <c r="BU851" i="2"/>
  <c r="DZ851" i="2" s="1"/>
  <c r="AP851" i="3" s="1"/>
  <c r="BU842" i="2"/>
  <c r="DZ842" i="2" s="1"/>
  <c r="AP842" i="3" s="1"/>
  <c r="BU841" i="2"/>
  <c r="DZ841" i="2" s="1"/>
  <c r="AP841" i="3" s="1"/>
  <c r="O539" i="2"/>
  <c r="CW539" i="2" s="1"/>
  <c r="O529" i="2"/>
  <c r="CW529" i="2" s="1"/>
  <c r="O138" i="2"/>
  <c r="CW138" i="2" s="1"/>
  <c r="O149" i="2"/>
  <c r="CW149" i="2" s="1"/>
  <c r="O145" i="2"/>
  <c r="CW145" i="2" s="1"/>
  <c r="O150" i="2"/>
  <c r="CW150" i="2" s="1"/>
  <c r="O155" i="2"/>
  <c r="CW155" i="2" s="1"/>
  <c r="O143" i="2"/>
  <c r="CW143" i="2" s="1"/>
  <c r="O153" i="2"/>
  <c r="CW153" i="2" s="1"/>
  <c r="O536" i="2"/>
  <c r="CW536" i="2" s="1"/>
  <c r="O154" i="2"/>
  <c r="CW154" i="2" s="1"/>
  <c r="O533" i="2"/>
  <c r="CW533" i="2" s="1"/>
  <c r="O537" i="2"/>
  <c r="CW537" i="2" s="1"/>
  <c r="O531" i="2"/>
  <c r="CW531" i="2" s="1"/>
  <c r="O526" i="2"/>
  <c r="CW526" i="2" s="1"/>
  <c r="O139" i="2"/>
  <c r="CW139" i="2" s="1"/>
  <c r="O514" i="2"/>
  <c r="CW514" i="2" s="1"/>
  <c r="O527" i="2"/>
  <c r="CW527" i="2" s="1"/>
  <c r="O245" i="2"/>
  <c r="O147" i="2"/>
  <c r="CW147" i="2" s="1"/>
  <c r="O787" i="2"/>
  <c r="CW787" i="2" s="1"/>
  <c r="O156" i="2"/>
  <c r="CW156" i="2" s="1"/>
  <c r="O140" i="2"/>
  <c r="CW140" i="2" s="1"/>
  <c r="O144" i="2"/>
  <c r="CW144" i="2" s="1"/>
  <c r="O137" i="2"/>
  <c r="CW137" i="2" s="1"/>
  <c r="O535" i="2"/>
  <c r="CW535" i="2" s="1"/>
  <c r="O151" i="2"/>
  <c r="CW151" i="2" s="1"/>
  <c r="O654" i="2"/>
  <c r="CW654" i="2" s="1"/>
  <c r="O538" i="2"/>
  <c r="CW538" i="2" s="1"/>
  <c r="O343" i="2"/>
  <c r="O532" i="2"/>
  <c r="CW532" i="2" s="1"/>
  <c r="O152" i="2"/>
  <c r="CW152" i="2" s="1"/>
  <c r="O141" i="2"/>
  <c r="CW141" i="2" s="1"/>
  <c r="O146" i="2"/>
  <c r="CW146" i="2" s="1"/>
  <c r="O542" i="2"/>
  <c r="CW542" i="2" s="1"/>
  <c r="O142" i="2"/>
  <c r="CW142" i="2" s="1"/>
  <c r="O540" i="2"/>
  <c r="CW540" i="2" s="1"/>
  <c r="O148" i="2"/>
  <c r="CW148" i="2" s="1"/>
  <c r="O788" i="2"/>
  <c r="CW788" i="2" s="1"/>
  <c r="O528" i="2"/>
  <c r="CW528" i="2" s="1"/>
  <c r="O530" i="2"/>
  <c r="CW530" i="2" s="1"/>
  <c r="O534" i="2"/>
  <c r="CW534" i="2" s="1"/>
  <c r="O541" i="2"/>
  <c r="CW541" i="2" s="1"/>
  <c r="AS561" i="2"/>
  <c r="DL561" i="2" s="1"/>
  <c r="AB561" i="3" s="1"/>
  <c r="CA776" i="2"/>
  <c r="EC776" i="2" s="1"/>
  <c r="AS776" i="3" s="1"/>
  <c r="CA778" i="2"/>
  <c r="EC778" i="2" s="1"/>
  <c r="AS778" i="3" s="1"/>
  <c r="CA774" i="2"/>
  <c r="EC774" i="2" s="1"/>
  <c r="AS774" i="3" s="1"/>
  <c r="CA785" i="2"/>
  <c r="EC785" i="2" s="1"/>
  <c r="AS785" i="3" s="1"/>
  <c r="CA775" i="2"/>
  <c r="EC775" i="2" s="1"/>
  <c r="AS775" i="3" s="1"/>
  <c r="CA335" i="2"/>
  <c r="EC335" i="2" s="1"/>
  <c r="AS335" i="3" s="1"/>
  <c r="CA773" i="2"/>
  <c r="EC773" i="2" s="1"/>
  <c r="AS773" i="3" s="1"/>
  <c r="CA342" i="2"/>
  <c r="EC342" i="2" s="1"/>
  <c r="AS342" i="3" s="1"/>
  <c r="CA336" i="2"/>
  <c r="EC336" i="2" s="1"/>
  <c r="AS336" i="3" s="1"/>
  <c r="CA780" i="2"/>
  <c r="EC780" i="2" s="1"/>
  <c r="AS780" i="3" s="1"/>
  <c r="CA777" i="2"/>
  <c r="EC777" i="2" s="1"/>
  <c r="AS777" i="3" s="1"/>
  <c r="CA772" i="2"/>
  <c r="EC772" i="2" s="1"/>
  <c r="AS772" i="3" s="1"/>
  <c r="Y737" i="2"/>
  <c r="DB737" i="2" s="1"/>
  <c r="R737" i="3" s="1"/>
  <c r="Y730" i="2"/>
  <c r="DB730" i="2" s="1"/>
  <c r="R730" i="3" s="1"/>
  <c r="Y728" i="2"/>
  <c r="DB728" i="2" s="1"/>
  <c r="R728" i="3" s="1"/>
  <c r="Y739" i="2"/>
  <c r="DB739" i="2" s="1"/>
  <c r="R739" i="3" s="1"/>
  <c r="Y715" i="2"/>
  <c r="DB715" i="2" s="1"/>
  <c r="R715" i="3" s="1"/>
  <c r="Y731" i="2"/>
  <c r="DB731" i="2" s="1"/>
  <c r="R731" i="3" s="1"/>
  <c r="Y733" i="2"/>
  <c r="DB733" i="2" s="1"/>
  <c r="R733" i="3" s="1"/>
  <c r="Y727" i="2"/>
  <c r="DB727" i="2" s="1"/>
  <c r="R727" i="3" s="1"/>
  <c r="Y726" i="2"/>
  <c r="DB726" i="2" s="1"/>
  <c r="R726" i="3" s="1"/>
  <c r="Y732" i="2"/>
  <c r="DB732" i="2" s="1"/>
  <c r="R732" i="3" s="1"/>
  <c r="Y738" i="2"/>
  <c r="DB738" i="2" s="1"/>
  <c r="R738" i="3" s="1"/>
  <c r="Y309" i="2"/>
  <c r="DB309" i="2" s="1"/>
  <c r="R309" i="3" s="1"/>
  <c r="CC302" i="2"/>
  <c r="ED302" i="2" s="1"/>
  <c r="AT302" i="3" s="1"/>
  <c r="CC734" i="2"/>
  <c r="ED734" i="2" s="1"/>
  <c r="AT734" i="3" s="1"/>
  <c r="CC725" i="2"/>
  <c r="ED725" i="2" s="1"/>
  <c r="AT725" i="3" s="1"/>
  <c r="CC735" i="2"/>
  <c r="ED735" i="2" s="1"/>
  <c r="AT735" i="3" s="1"/>
  <c r="CC711" i="2"/>
  <c r="ED711" i="2" s="1"/>
  <c r="AT711" i="3" s="1"/>
  <c r="CC310" i="2"/>
  <c r="ED310" i="2" s="1"/>
  <c r="AT310" i="3" s="1"/>
  <c r="CC709" i="2"/>
  <c r="ED709" i="2" s="1"/>
  <c r="AT709" i="3" s="1"/>
  <c r="CC311" i="2"/>
  <c r="ED311" i="2" s="1"/>
  <c r="AT311" i="3" s="1"/>
  <c r="CC713" i="2"/>
  <c r="ED713" i="2" s="1"/>
  <c r="AT713" i="3" s="1"/>
  <c r="CC307" i="2"/>
  <c r="ED307" i="2" s="1"/>
  <c r="AT307" i="3" s="1"/>
  <c r="CC736" i="2"/>
  <c r="ED736" i="2" s="1"/>
  <c r="AT736" i="3" s="1"/>
  <c r="CC729" i="2"/>
  <c r="ED729" i="2" s="1"/>
  <c r="AT729" i="3" s="1"/>
  <c r="CC710" i="2"/>
  <c r="ED710" i="2" s="1"/>
  <c r="AT710" i="3" s="1"/>
  <c r="CC303" i="2"/>
  <c r="ED303" i="2" s="1"/>
  <c r="AT303" i="3" s="1"/>
  <c r="CC308" i="2"/>
  <c r="ED308" i="2" s="1"/>
  <c r="AT308" i="3" s="1"/>
  <c r="W135" i="2"/>
  <c r="DA135" i="2" s="1"/>
  <c r="Q135" i="3" s="1"/>
  <c r="W525" i="2"/>
  <c r="DA525" i="2" s="1"/>
  <c r="Q525" i="3" s="1"/>
  <c r="W523" i="2"/>
  <c r="DA523" i="2" s="1"/>
  <c r="Q523" i="3" s="1"/>
  <c r="W806" i="2"/>
  <c r="DA806" i="2" s="1"/>
  <c r="Q806" i="3" s="1"/>
  <c r="W524" i="2"/>
  <c r="DA524" i="2" s="1"/>
  <c r="Q524" i="3" s="1"/>
  <c r="W520" i="2"/>
  <c r="DA520" i="2" s="1"/>
  <c r="Q520" i="3" s="1"/>
  <c r="W191" i="2"/>
  <c r="W121" i="2"/>
  <c r="DA121" i="2" s="1"/>
  <c r="Q121" i="3" s="1"/>
  <c r="W120" i="2"/>
  <c r="DA120" i="2" s="1"/>
  <c r="Q120" i="3" s="1"/>
  <c r="W358" i="2"/>
  <c r="DA358" i="2" s="1"/>
  <c r="Q358" i="3" s="1"/>
  <c r="W522" i="2"/>
  <c r="DA522" i="2" s="1"/>
  <c r="Q522" i="3" s="1"/>
  <c r="W134" i="2"/>
  <c r="DA134" i="2" s="1"/>
  <c r="Q134" i="3" s="1"/>
  <c r="W507" i="2"/>
  <c r="DA507" i="2" s="1"/>
  <c r="Q507" i="3" s="1"/>
  <c r="W519" i="2"/>
  <c r="DA519" i="2" s="1"/>
  <c r="Q519" i="3" s="1"/>
  <c r="W521" i="2"/>
  <c r="DA521" i="2" s="1"/>
  <c r="Q521" i="3" s="1"/>
  <c r="W125" i="2"/>
  <c r="DA125" i="2" s="1"/>
  <c r="Q125" i="3" s="1"/>
  <c r="W804" i="2"/>
  <c r="DA804" i="2" s="1"/>
  <c r="Q804" i="3" s="1"/>
  <c r="W131" i="2"/>
  <c r="DA131" i="2" s="1"/>
  <c r="Q131" i="3" s="1"/>
  <c r="W513" i="2"/>
  <c r="DA513" i="2" s="1"/>
  <c r="Q513" i="3" s="1"/>
  <c r="W506" i="2"/>
  <c r="DA506" i="2" s="1"/>
  <c r="Q506" i="3" s="1"/>
  <c r="W431" i="2"/>
  <c r="DA431" i="2" s="1"/>
  <c r="Q431" i="3" s="1"/>
  <c r="W122" i="2"/>
  <c r="DA122" i="2" s="1"/>
  <c r="Q122" i="3" s="1"/>
  <c r="W130" i="2"/>
  <c r="DA130" i="2" s="1"/>
  <c r="Q130" i="3" s="1"/>
  <c r="W790" i="2"/>
  <c r="DA790" i="2" s="1"/>
  <c r="Q790" i="3" s="1"/>
  <c r="W119" i="2"/>
  <c r="W345" i="2"/>
  <c r="DA345" i="2" s="1"/>
  <c r="Q345" i="3" s="1"/>
  <c r="W805" i="2"/>
  <c r="DA805" i="2" s="1"/>
  <c r="Q805" i="3" s="1"/>
  <c r="W109" i="2"/>
  <c r="DA109" i="2" s="1"/>
  <c r="Q109" i="3" s="1"/>
  <c r="W136" i="2"/>
  <c r="DA136" i="2" s="1"/>
  <c r="Q136" i="3" s="1"/>
  <c r="W132" i="2"/>
  <c r="DA132" i="2" s="1"/>
  <c r="Q132" i="3" s="1"/>
  <c r="W133" i="2"/>
  <c r="DA133" i="2" s="1"/>
  <c r="Q133" i="3" s="1"/>
  <c r="W505" i="2"/>
  <c r="DA505" i="2" s="1"/>
  <c r="Q505" i="3" s="1"/>
  <c r="BY876" i="2"/>
  <c r="EB876" i="2" s="1"/>
  <c r="AR876" i="3" s="1"/>
  <c r="BY416" i="2"/>
  <c r="EB416" i="2" s="1"/>
  <c r="AR416" i="3" s="1"/>
  <c r="BY875" i="2"/>
  <c r="EB875" i="2" s="1"/>
  <c r="AR875" i="3" s="1"/>
  <c r="BY874" i="2"/>
  <c r="EB874" i="2" s="1"/>
  <c r="AR874" i="3" s="1"/>
  <c r="BY418" i="2"/>
  <c r="EB418" i="2" s="1"/>
  <c r="AR418" i="3" s="1"/>
  <c r="BY886" i="2"/>
  <c r="EB886" i="2" s="1"/>
  <c r="AR886" i="3" s="1"/>
  <c r="BY408" i="2"/>
  <c r="EB408" i="2" s="1"/>
  <c r="AR408" i="3" s="1"/>
  <c r="BY409" i="2"/>
  <c r="EB409" i="2" s="1"/>
  <c r="AR409" i="3" s="1"/>
  <c r="BY414" i="2"/>
  <c r="EB414" i="2" s="1"/>
  <c r="AR414" i="3" s="1"/>
  <c r="BY402" i="2"/>
  <c r="EB402" i="2" s="1"/>
  <c r="AR402" i="3" s="1"/>
  <c r="BY417" i="2"/>
  <c r="EB417" i="2" s="1"/>
  <c r="AR417" i="3" s="1"/>
  <c r="BY419" i="2"/>
  <c r="EB419" i="2" s="1"/>
  <c r="AR419" i="3" s="1"/>
  <c r="BY881" i="2"/>
  <c r="EB881" i="2" s="1"/>
  <c r="AR881" i="3" s="1"/>
  <c r="BY877" i="2"/>
  <c r="EB877" i="2" s="1"/>
  <c r="AR877" i="3" s="1"/>
  <c r="BY878" i="2"/>
  <c r="EB878" i="2" s="1"/>
  <c r="AR878" i="3" s="1"/>
  <c r="BY879" i="2"/>
  <c r="EB879" i="2" s="1"/>
  <c r="AR879" i="3" s="1"/>
  <c r="BY870" i="2"/>
  <c r="EB870" i="2" s="1"/>
  <c r="AR870" i="3" s="1"/>
  <c r="BY871" i="2"/>
  <c r="EB871" i="2" s="1"/>
  <c r="AR871" i="3" s="1"/>
  <c r="BY413" i="2"/>
  <c r="EB413" i="2" s="1"/>
  <c r="AR413" i="3" s="1"/>
  <c r="BY412" i="2"/>
  <c r="EB412" i="2" s="1"/>
  <c r="AR412" i="3" s="1"/>
  <c r="BY882" i="2"/>
  <c r="EB882" i="2" s="1"/>
  <c r="AR882" i="3" s="1"/>
  <c r="BY867" i="2"/>
  <c r="EB867" i="2" s="1"/>
  <c r="AR867" i="3" s="1"/>
  <c r="BY404" i="2"/>
  <c r="EB404" i="2" s="1"/>
  <c r="AR404" i="3" s="1"/>
  <c r="BY415" i="2"/>
  <c r="EB415" i="2" s="1"/>
  <c r="AR415" i="3" s="1"/>
  <c r="BY410" i="2"/>
  <c r="EB410" i="2" s="1"/>
  <c r="AR410" i="3" s="1"/>
  <c r="BY885" i="2"/>
  <c r="EB885" i="2" s="1"/>
  <c r="AR885" i="3" s="1"/>
  <c r="BY868" i="2"/>
  <c r="EB868" i="2" s="1"/>
  <c r="AR868" i="3" s="1"/>
  <c r="BY873" i="2"/>
  <c r="EB873" i="2" s="1"/>
  <c r="AR873" i="3" s="1"/>
  <c r="BY411" i="2"/>
  <c r="EB411" i="2" s="1"/>
  <c r="AR411" i="3" s="1"/>
  <c r="BY403" i="2"/>
  <c r="EB403" i="2" s="1"/>
  <c r="AR403" i="3" s="1"/>
  <c r="BY863" i="2"/>
  <c r="EB863" i="2" s="1"/>
  <c r="AR863" i="3" s="1"/>
  <c r="BY420" i="2"/>
  <c r="EB420" i="2" s="1"/>
  <c r="AR420" i="3" s="1"/>
  <c r="BY884" i="2"/>
  <c r="EB884" i="2" s="1"/>
  <c r="AR884" i="3" s="1"/>
  <c r="BY872" i="2"/>
  <c r="EB872" i="2" s="1"/>
  <c r="AR872" i="3" s="1"/>
  <c r="BY880" i="2"/>
  <c r="EB880" i="2" s="1"/>
  <c r="AR880" i="3" s="1"/>
  <c r="BY858" i="2"/>
  <c r="EB858" i="2" s="1"/>
  <c r="AR858" i="3" s="1"/>
  <c r="BY854" i="2"/>
  <c r="EB854" i="2" s="1"/>
  <c r="AR854" i="3" s="1"/>
  <c r="BY859" i="2"/>
  <c r="EB859" i="2" s="1"/>
  <c r="AR859" i="3" s="1"/>
  <c r="BY883" i="2"/>
  <c r="EB883" i="2" s="1"/>
  <c r="AR883" i="3" s="1"/>
  <c r="BY421" i="2"/>
  <c r="EB421" i="2" s="1"/>
  <c r="AR421" i="3" s="1"/>
  <c r="BY869" i="2"/>
  <c r="EB869" i="2" s="1"/>
  <c r="AR869" i="3" s="1"/>
  <c r="AM925" i="2"/>
  <c r="DI925" i="2" s="1"/>
  <c r="Y925" i="3" s="1"/>
  <c r="AM924" i="2"/>
  <c r="DI924" i="2" s="1"/>
  <c r="Y924" i="3" s="1"/>
  <c r="AM926" i="2"/>
  <c r="DI926" i="2" s="1"/>
  <c r="Y926" i="3" s="1"/>
  <c r="AM923" i="2"/>
  <c r="DI923" i="2" s="1"/>
  <c r="Y923" i="3" s="1"/>
  <c r="AM87" i="2"/>
  <c r="DI87" i="2" s="1"/>
  <c r="Y87" i="3" s="1"/>
  <c r="AM88" i="2"/>
  <c r="DI88" i="2" s="1"/>
  <c r="Y88" i="3" s="1"/>
  <c r="AM86" i="2"/>
  <c r="DI86" i="2" s="1"/>
  <c r="Y86" i="3" s="1"/>
  <c r="AM927" i="2"/>
  <c r="DI927" i="2" s="1"/>
  <c r="Y927" i="3" s="1"/>
  <c r="BS562" i="2"/>
  <c r="DY562" i="2" s="1"/>
  <c r="AO562" i="3" s="1"/>
  <c r="O893" i="2"/>
  <c r="CW893" i="2" s="1"/>
  <c r="AW454" i="2"/>
  <c r="DN454" i="2" s="1"/>
  <c r="AD454" i="3" s="1"/>
  <c r="AW455" i="2"/>
  <c r="DN455" i="2" s="1"/>
  <c r="AD455" i="3" s="1"/>
  <c r="AW456" i="2"/>
  <c r="DN456" i="2" s="1"/>
  <c r="AD456" i="3" s="1"/>
  <c r="U764" i="2"/>
  <c r="CZ764" i="2" s="1"/>
  <c r="P764" i="3" s="1"/>
  <c r="U763" i="2"/>
  <c r="CZ763" i="2" s="1"/>
  <c r="P763" i="3" s="1"/>
  <c r="BY384" i="2"/>
  <c r="EB384" i="2" s="1"/>
  <c r="AR384" i="3" s="1"/>
  <c r="BY840" i="2"/>
  <c r="EB840" i="2" s="1"/>
  <c r="AR840" i="3" s="1"/>
  <c r="BY385" i="2"/>
  <c r="EB385" i="2" s="1"/>
  <c r="AR385" i="3" s="1"/>
  <c r="BY839" i="2"/>
  <c r="EB839" i="2" s="1"/>
  <c r="AR839" i="3" s="1"/>
  <c r="BS918" i="2"/>
  <c r="DY918" i="2" s="1"/>
  <c r="AO918" i="3" s="1"/>
  <c r="BS83" i="2"/>
  <c r="DY83" i="2" s="1"/>
  <c r="AO83" i="3" s="1"/>
  <c r="BS82" i="2"/>
  <c r="DY82" i="2" s="1"/>
  <c r="AO82" i="3" s="1"/>
  <c r="BS919" i="2"/>
  <c r="DY919" i="2" s="1"/>
  <c r="AO919" i="3" s="1"/>
  <c r="BS79" i="2"/>
  <c r="DY79" i="2" s="1"/>
  <c r="AO79" i="3" s="1"/>
  <c r="BS84" i="2"/>
  <c r="DY84" i="2" s="1"/>
  <c r="AO84" i="3" s="1"/>
  <c r="BS916" i="2"/>
  <c r="DY916" i="2" s="1"/>
  <c r="AO916" i="3" s="1"/>
  <c r="BS80" i="2"/>
  <c r="DY80" i="2" s="1"/>
  <c r="AO80" i="3" s="1"/>
  <c r="BS917" i="2"/>
  <c r="DY917" i="2" s="1"/>
  <c r="AO917" i="3" s="1"/>
  <c r="BS921" i="2"/>
  <c r="DY921" i="2" s="1"/>
  <c r="AO921" i="3" s="1"/>
  <c r="BS920" i="2"/>
  <c r="DY920" i="2" s="1"/>
  <c r="AO920" i="3" s="1"/>
  <c r="BS81" i="2"/>
  <c r="DY81" i="2" s="1"/>
  <c r="AO81" i="3" s="1"/>
  <c r="BS948" i="2"/>
  <c r="DY948" i="2" s="1"/>
  <c r="AO948" i="3" s="1"/>
  <c r="BS949" i="2"/>
  <c r="DY949" i="2" s="1"/>
  <c r="AO949" i="3" s="1"/>
  <c r="BS96" i="2"/>
  <c r="DY96" i="2" s="1"/>
  <c r="AO96" i="3" s="1"/>
  <c r="BS97" i="2"/>
  <c r="DY97" i="2" s="1"/>
  <c r="AO97" i="3" s="1"/>
  <c r="U427" i="2"/>
  <c r="CZ427" i="2" s="1"/>
  <c r="P427" i="3" s="1"/>
  <c r="U508" i="2"/>
  <c r="CZ508" i="2" s="1"/>
  <c r="P508" i="3" s="1"/>
  <c r="U428" i="2"/>
  <c r="U510" i="2"/>
  <c r="CZ510" i="2" s="1"/>
  <c r="P510" i="3" s="1"/>
  <c r="U509" i="2"/>
  <c r="CZ509" i="2" s="1"/>
  <c r="P509" i="3" s="1"/>
  <c r="S362" i="2"/>
  <c r="CY362" i="2" s="1"/>
  <c r="O362" i="3" s="1"/>
  <c r="S361" i="2"/>
  <c r="CY361" i="2" s="1"/>
  <c r="O361" i="3" s="1"/>
  <c r="S782" i="2"/>
  <c r="CY782" i="2" s="1"/>
  <c r="O782" i="3" s="1"/>
  <c r="S360" i="2"/>
  <c r="AC613" i="2"/>
  <c r="DD613" i="2" s="1"/>
  <c r="T613" i="3" s="1"/>
  <c r="AC553" i="2"/>
  <c r="DD553" i="2" s="1"/>
  <c r="T553" i="3" s="1"/>
  <c r="AC617" i="2"/>
  <c r="DD617" i="2" s="1"/>
  <c r="T617" i="3" s="1"/>
  <c r="AC611" i="2"/>
  <c r="DD611" i="2" s="1"/>
  <c r="T611" i="3" s="1"/>
  <c r="AC820" i="2"/>
  <c r="DD820" i="2" s="1"/>
  <c r="T820" i="3" s="1"/>
  <c r="AC552" i="2"/>
  <c r="DD552" i="2" s="1"/>
  <c r="T552" i="3" s="1"/>
  <c r="AC163" i="2"/>
  <c r="DD163" i="2" s="1"/>
  <c r="T163" i="3" s="1"/>
  <c r="AC365" i="2"/>
  <c r="DD365" i="2" s="1"/>
  <c r="T365" i="3" s="1"/>
  <c r="AC551" i="2"/>
  <c r="DD551" i="2" s="1"/>
  <c r="T551" i="3" s="1"/>
  <c r="AC219" i="2"/>
  <c r="DD219" i="2" s="1"/>
  <c r="T219" i="3" s="1"/>
  <c r="AC215" i="2"/>
  <c r="DD215" i="2" s="1"/>
  <c r="T215" i="3" s="1"/>
  <c r="AC216" i="2"/>
  <c r="DD216" i="2" s="1"/>
  <c r="T216" i="3" s="1"/>
  <c r="AC614" i="2"/>
  <c r="DD614" i="2" s="1"/>
  <c r="T614" i="3" s="1"/>
  <c r="AC612" i="2"/>
  <c r="DD612" i="2" s="1"/>
  <c r="T612" i="3" s="1"/>
  <c r="AC616" i="2"/>
  <c r="DD616" i="2" s="1"/>
  <c r="T616" i="3" s="1"/>
  <c r="AC615" i="2"/>
  <c r="DD615" i="2" s="1"/>
  <c r="T615" i="3" s="1"/>
  <c r="AC217" i="2"/>
  <c r="DD217" i="2" s="1"/>
  <c r="T217" i="3" s="1"/>
  <c r="AC550" i="2"/>
  <c r="DD550" i="2" s="1"/>
  <c r="T550" i="3" s="1"/>
  <c r="AC218" i="2"/>
  <c r="DD218" i="2" s="1"/>
  <c r="T218" i="3" s="1"/>
  <c r="AC162" i="2"/>
  <c r="DD162" i="2" s="1"/>
  <c r="T162" i="3" s="1"/>
  <c r="AC554" i="2"/>
  <c r="DD554" i="2" s="1"/>
  <c r="T554" i="3" s="1"/>
  <c r="AM336" i="2"/>
  <c r="DI336" i="2" s="1"/>
  <c r="Y336" i="3" s="1"/>
  <c r="AM335" i="2"/>
  <c r="DI335" i="2" s="1"/>
  <c r="Y335" i="3" s="1"/>
  <c r="AM780" i="2"/>
  <c r="DI780" i="2" s="1"/>
  <c r="Y780" i="3" s="1"/>
  <c r="AM342" i="2"/>
  <c r="DI342" i="2" s="1"/>
  <c r="Y342" i="3" s="1"/>
  <c r="AM785" i="2"/>
  <c r="DI785" i="2" s="1"/>
  <c r="Y785" i="3" s="1"/>
  <c r="AM773" i="2"/>
  <c r="DI773" i="2" s="1"/>
  <c r="Y773" i="3" s="1"/>
  <c r="AM775" i="2"/>
  <c r="DI775" i="2" s="1"/>
  <c r="Y775" i="3" s="1"/>
  <c r="AM777" i="2"/>
  <c r="DI777" i="2" s="1"/>
  <c r="Y777" i="3" s="1"/>
  <c r="AM772" i="2"/>
  <c r="DI772" i="2" s="1"/>
  <c r="Y772" i="3" s="1"/>
  <c r="AM776" i="2"/>
  <c r="DI776" i="2" s="1"/>
  <c r="Y776" i="3" s="1"/>
  <c r="AM774" i="2"/>
  <c r="DI774" i="2" s="1"/>
  <c r="Y774" i="3" s="1"/>
  <c r="AM778" i="2"/>
  <c r="DI778" i="2" s="1"/>
  <c r="Y778" i="3" s="1"/>
  <c r="AO646" i="2"/>
  <c r="DJ646" i="2" s="1"/>
  <c r="Z646" i="3" s="1"/>
  <c r="AO298" i="2"/>
  <c r="DJ298" i="2" s="1"/>
  <c r="Z298" i="3" s="1"/>
  <c r="AO647" i="2"/>
  <c r="DJ647" i="2" s="1"/>
  <c r="Z647" i="3" s="1"/>
  <c r="AO644" i="2"/>
  <c r="DJ644" i="2" s="1"/>
  <c r="Z644" i="3" s="1"/>
  <c r="AO705" i="2"/>
  <c r="DJ705" i="2" s="1"/>
  <c r="Z705" i="3" s="1"/>
  <c r="AO648" i="2"/>
  <c r="DJ648" i="2" s="1"/>
  <c r="Z648" i="3" s="1"/>
  <c r="AO704" i="2"/>
  <c r="DJ704" i="2" s="1"/>
  <c r="Z704" i="3" s="1"/>
  <c r="AO238" i="2"/>
  <c r="DJ238" i="2" s="1"/>
  <c r="Z238" i="3" s="1"/>
  <c r="AO239" i="2"/>
  <c r="DJ239" i="2" s="1"/>
  <c r="Z239" i="3" s="1"/>
  <c r="AO706" i="2"/>
  <c r="DJ706" i="2" s="1"/>
  <c r="Z706" i="3" s="1"/>
  <c r="AO645" i="2"/>
  <c r="DJ645" i="2" s="1"/>
  <c r="Z645" i="3" s="1"/>
  <c r="AO299" i="2"/>
  <c r="DJ299" i="2" s="1"/>
  <c r="Z299" i="3" s="1"/>
  <c r="AK438" i="2"/>
  <c r="AK651" i="2"/>
  <c r="DH651" i="2" s="1"/>
  <c r="X651" i="3" s="1"/>
  <c r="AK652" i="2"/>
  <c r="DH652" i="2" s="1"/>
  <c r="X652" i="3" s="1"/>
  <c r="Q557" i="2"/>
  <c r="CX557" i="2" s="1"/>
  <c r="N557" i="3" s="1"/>
  <c r="Q567" i="2"/>
  <c r="CX567" i="2" s="1"/>
  <c r="N567" i="3" s="1"/>
  <c r="Q222" i="2"/>
  <c r="CX222" i="2" s="1"/>
  <c r="N222" i="3" s="1"/>
  <c r="Q167" i="2"/>
  <c r="Q220" i="2"/>
  <c r="CX220" i="2" s="1"/>
  <c r="N220" i="3" s="1"/>
  <c r="Q568" i="2"/>
  <c r="CX568" i="2" s="1"/>
  <c r="N568" i="3" s="1"/>
  <c r="Q619" i="2"/>
  <c r="CX619" i="2" s="1"/>
  <c r="N619" i="3" s="1"/>
  <c r="Q192" i="2"/>
  <c r="CX192" i="2" s="1"/>
  <c r="N192" i="3" s="1"/>
  <c r="Q166" i="2"/>
  <c r="CX166" i="2" s="1"/>
  <c r="N166" i="3" s="1"/>
  <c r="Q189" i="2"/>
  <c r="CX189" i="2" s="1"/>
  <c r="N189" i="3" s="1"/>
  <c r="Q555" i="2"/>
  <c r="CX555" i="2" s="1"/>
  <c r="N555" i="3" s="1"/>
  <c r="Q618" i="2"/>
  <c r="CX618" i="2" s="1"/>
  <c r="N618" i="3" s="1"/>
  <c r="Q556" i="2"/>
  <c r="CX556" i="2" s="1"/>
  <c r="N556" i="3" s="1"/>
  <c r="Q190" i="2"/>
  <c r="Q221" i="2"/>
  <c r="CX221" i="2" s="1"/>
  <c r="N221" i="3" s="1"/>
  <c r="Q620" i="2"/>
  <c r="CX620" i="2" s="1"/>
  <c r="N620" i="3" s="1"/>
  <c r="Q165" i="2"/>
  <c r="CX165" i="2" s="1"/>
  <c r="N165" i="3" s="1"/>
  <c r="Q896" i="2"/>
  <c r="CX896" i="2" s="1"/>
  <c r="N896" i="3" s="1"/>
  <c r="BM923" i="2"/>
  <c r="DV923" i="2" s="1"/>
  <c r="AL923" i="3" s="1"/>
  <c r="BM87" i="2"/>
  <c r="DV87" i="2" s="1"/>
  <c r="AL87" i="3" s="1"/>
  <c r="BM926" i="2"/>
  <c r="DV926" i="2" s="1"/>
  <c r="AL926" i="3" s="1"/>
  <c r="BM927" i="2"/>
  <c r="DV927" i="2" s="1"/>
  <c r="AL927" i="3" s="1"/>
  <c r="BM88" i="2"/>
  <c r="DV88" i="2" s="1"/>
  <c r="AL88" i="3" s="1"/>
  <c r="BM925" i="2"/>
  <c r="DV925" i="2" s="1"/>
  <c r="AL925" i="3" s="1"/>
  <c r="BM924" i="2"/>
  <c r="DV924" i="2" s="1"/>
  <c r="AL924" i="3" s="1"/>
  <c r="BM86" i="2"/>
  <c r="DV86" i="2" s="1"/>
  <c r="AL86" i="3" s="1"/>
  <c r="CE775" i="2"/>
  <c r="EE775" i="2" s="1"/>
  <c r="AU775" i="3" s="1"/>
  <c r="CE336" i="2"/>
  <c r="EE336" i="2" s="1"/>
  <c r="AU336" i="3" s="1"/>
  <c r="CE777" i="2"/>
  <c r="EE777" i="2" s="1"/>
  <c r="AU777" i="3" s="1"/>
  <c r="CE776" i="2"/>
  <c r="EE776" i="2" s="1"/>
  <c r="AU776" i="3" s="1"/>
  <c r="CE785" i="2"/>
  <c r="EE785" i="2" s="1"/>
  <c r="AU785" i="3" s="1"/>
  <c r="CE772" i="2"/>
  <c r="EE772" i="2" s="1"/>
  <c r="AU772" i="3" s="1"/>
  <c r="CE773" i="2"/>
  <c r="EE773" i="2" s="1"/>
  <c r="AU773" i="3" s="1"/>
  <c r="CE774" i="2"/>
  <c r="EE774" i="2" s="1"/>
  <c r="AU774" i="3" s="1"/>
  <c r="CE342" i="2"/>
  <c r="EE342" i="2" s="1"/>
  <c r="AU342" i="3" s="1"/>
  <c r="CE778" i="2"/>
  <c r="EE778" i="2" s="1"/>
  <c r="AU778" i="3" s="1"/>
  <c r="CE780" i="2"/>
  <c r="EE780" i="2" s="1"/>
  <c r="AU780" i="3" s="1"/>
  <c r="CE335" i="2"/>
  <c r="EE335" i="2" s="1"/>
  <c r="AU335" i="3" s="1"/>
  <c r="Q90" i="2"/>
  <c r="CX90" i="2" s="1"/>
  <c r="N90" i="3" s="1"/>
  <c r="Q929" i="2"/>
  <c r="CX929" i="2" s="1"/>
  <c r="N929" i="3" s="1"/>
  <c r="Q91" i="2"/>
  <c r="CX91" i="2" s="1"/>
  <c r="N91" i="3" s="1"/>
  <c r="Q930" i="2"/>
  <c r="CX930" i="2" s="1"/>
  <c r="N930" i="3" s="1"/>
  <c r="Y851" i="2"/>
  <c r="DB851" i="2" s="1"/>
  <c r="R851" i="3" s="1"/>
  <c r="Y397" i="2"/>
  <c r="DB397" i="2" s="1"/>
  <c r="R397" i="3" s="1"/>
  <c r="Y842" i="2"/>
  <c r="DB842" i="2" s="1"/>
  <c r="R842" i="3" s="1"/>
  <c r="Y841" i="2"/>
  <c r="DB841" i="2" s="1"/>
  <c r="R841" i="3" s="1"/>
  <c r="CE510" i="2"/>
  <c r="EE510" i="2" s="1"/>
  <c r="AU510" i="3" s="1"/>
  <c r="CE427" i="2"/>
  <c r="EE427" i="2" s="1"/>
  <c r="AU427" i="3" s="1"/>
  <c r="CE508" i="2"/>
  <c r="EE508" i="2" s="1"/>
  <c r="AU508" i="3" s="1"/>
  <c r="CE509" i="2"/>
  <c r="EE509" i="2" s="1"/>
  <c r="AU509" i="3" s="1"/>
  <c r="CE428" i="2"/>
  <c r="BK97" i="2"/>
  <c r="DU97" i="2" s="1"/>
  <c r="AK97" i="3" s="1"/>
  <c r="BK949" i="2"/>
  <c r="DU949" i="2" s="1"/>
  <c r="AK949" i="3" s="1"/>
  <c r="BK948" i="2"/>
  <c r="DU948" i="2" s="1"/>
  <c r="AK948" i="3" s="1"/>
  <c r="BK96" i="2"/>
  <c r="DU96" i="2" s="1"/>
  <c r="AK96" i="3" s="1"/>
  <c r="W329" i="2"/>
  <c r="DA329" i="2" s="1"/>
  <c r="Q329" i="3" s="1"/>
  <c r="W330" i="2"/>
  <c r="DA330" i="2" s="1"/>
  <c r="Q330" i="3" s="1"/>
  <c r="W765" i="2"/>
  <c r="DA765" i="2" s="1"/>
  <c r="Q765" i="3" s="1"/>
  <c r="W328" i="2"/>
  <c r="DA328" i="2" s="1"/>
  <c r="Q328" i="3" s="1"/>
  <c r="W769" i="2"/>
  <c r="DA769" i="2" s="1"/>
  <c r="Q769" i="3" s="1"/>
  <c r="W770" i="2"/>
  <c r="DA770" i="2" s="1"/>
  <c r="Q770" i="3" s="1"/>
  <c r="W771" i="2"/>
  <c r="DA771" i="2" s="1"/>
  <c r="Q771" i="3" s="1"/>
  <c r="W767" i="2"/>
  <c r="DA767" i="2" s="1"/>
  <c r="Q767" i="3" s="1"/>
  <c r="W327" i="2"/>
  <c r="DA327" i="2" s="1"/>
  <c r="Q327" i="3" s="1"/>
  <c r="W766" i="2"/>
  <c r="DA766" i="2" s="1"/>
  <c r="Q766" i="3" s="1"/>
  <c r="W768" i="2"/>
  <c r="DA768" i="2" s="1"/>
  <c r="Q768" i="3" s="1"/>
  <c r="W331" i="2"/>
  <c r="DA331" i="2" s="1"/>
  <c r="Q331" i="3" s="1"/>
  <c r="W446" i="2"/>
  <c r="S826" i="2"/>
  <c r="CY826" i="2" s="1"/>
  <c r="O826" i="3" s="1"/>
  <c r="S372" i="2"/>
  <c r="CY372" i="2" s="1"/>
  <c r="O372" i="3" s="1"/>
  <c r="S833" i="2"/>
  <c r="CY833" i="2" s="1"/>
  <c r="O833" i="3" s="1"/>
  <c r="S374" i="2"/>
  <c r="CY374" i="2" s="1"/>
  <c r="O374" i="3" s="1"/>
  <c r="S845" i="2"/>
  <c r="CY845" i="2" s="1"/>
  <c r="O845" i="3" s="1"/>
  <c r="S827" i="2"/>
  <c r="CY827" i="2" s="1"/>
  <c r="O827" i="3" s="1"/>
  <c r="S829" i="2"/>
  <c r="CY829" i="2" s="1"/>
  <c r="O829" i="3" s="1"/>
  <c r="S375" i="2"/>
  <c r="CY375" i="2" s="1"/>
  <c r="O375" i="3" s="1"/>
  <c r="S379" i="2"/>
  <c r="CY379" i="2" s="1"/>
  <c r="O379" i="3" s="1"/>
  <c r="S373" i="2"/>
  <c r="S836" i="2"/>
  <c r="CY836" i="2" s="1"/>
  <c r="O836" i="3" s="1"/>
  <c r="S376" i="2"/>
  <c r="S389" i="2"/>
  <c r="CY389" i="2" s="1"/>
  <c r="O389" i="3" s="1"/>
  <c r="S832" i="2"/>
  <c r="CY832" i="2" s="1"/>
  <c r="O832" i="3" s="1"/>
  <c r="S834" i="2"/>
  <c r="CY834" i="2" s="1"/>
  <c r="O834" i="3" s="1"/>
  <c r="S390" i="2"/>
  <c r="CY390" i="2" s="1"/>
  <c r="O390" i="3" s="1"/>
  <c r="S391" i="2"/>
  <c r="CY391" i="2" s="1"/>
  <c r="O391" i="3" s="1"/>
  <c r="S831" i="2"/>
  <c r="CY831" i="2" s="1"/>
  <c r="O831" i="3" s="1"/>
  <c r="S830" i="2"/>
  <c r="CY830" i="2" s="1"/>
  <c r="O830" i="3" s="1"/>
  <c r="AM97" i="2"/>
  <c r="DI97" i="2" s="1"/>
  <c r="Y97" i="3" s="1"/>
  <c r="AM96" i="2"/>
  <c r="DI96" i="2" s="1"/>
  <c r="Y96" i="3" s="1"/>
  <c r="AM949" i="2"/>
  <c r="DI949" i="2" s="1"/>
  <c r="Y949" i="3" s="1"/>
  <c r="AM948" i="2"/>
  <c r="DI948" i="2" s="1"/>
  <c r="Y948" i="3" s="1"/>
  <c r="AG70" i="2"/>
  <c r="DF70" i="2" s="1"/>
  <c r="V70" i="3" s="1"/>
  <c r="AG492" i="2"/>
  <c r="DF492" i="2" s="1"/>
  <c r="V492" i="3" s="1"/>
  <c r="AG486" i="2"/>
  <c r="DF486" i="2" s="1"/>
  <c r="V486" i="3" s="1"/>
  <c r="AG69" i="2"/>
  <c r="DF69" i="2" s="1"/>
  <c r="V69" i="3" s="1"/>
  <c r="AG491" i="2"/>
  <c r="DF491" i="2" s="1"/>
  <c r="V491" i="3" s="1"/>
  <c r="AG68" i="2"/>
  <c r="DF68" i="2" s="1"/>
  <c r="V68" i="3" s="1"/>
  <c r="AG490" i="2"/>
  <c r="DF490" i="2" s="1"/>
  <c r="V490" i="3" s="1"/>
  <c r="AG493" i="2"/>
  <c r="DF493" i="2" s="1"/>
  <c r="V493" i="3" s="1"/>
  <c r="S917" i="2"/>
  <c r="CY917" i="2" s="1"/>
  <c r="O917" i="3" s="1"/>
  <c r="S916" i="2"/>
  <c r="CY916" i="2" s="1"/>
  <c r="O916" i="3" s="1"/>
  <c r="S82" i="2"/>
  <c r="CY82" i="2" s="1"/>
  <c r="O82" i="3" s="1"/>
  <c r="S920" i="2"/>
  <c r="CY920" i="2" s="1"/>
  <c r="O920" i="3" s="1"/>
  <c r="S921" i="2"/>
  <c r="CY921" i="2" s="1"/>
  <c r="O921" i="3" s="1"/>
  <c r="S80" i="2"/>
  <c r="CY80" i="2" s="1"/>
  <c r="O80" i="3" s="1"/>
  <c r="S83" i="2"/>
  <c r="CY83" i="2" s="1"/>
  <c r="O83" i="3" s="1"/>
  <c r="S84" i="2"/>
  <c r="CY84" i="2" s="1"/>
  <c r="O84" i="3" s="1"/>
  <c r="S81" i="2"/>
  <c r="CY81" i="2" s="1"/>
  <c r="O81" i="3" s="1"/>
  <c r="S79" i="2"/>
  <c r="CY79" i="2" s="1"/>
  <c r="O79" i="3" s="1"/>
  <c r="S918" i="2"/>
  <c r="CY918" i="2" s="1"/>
  <c r="O918" i="3" s="1"/>
  <c r="S919" i="2"/>
  <c r="CY919" i="2" s="1"/>
  <c r="O919" i="3" s="1"/>
  <c r="AM652" i="2"/>
  <c r="DI652" i="2" s="1"/>
  <c r="Y652" i="3" s="1"/>
  <c r="AM651" i="2"/>
  <c r="DI651" i="2" s="1"/>
  <c r="Y651" i="3" s="1"/>
  <c r="AM438" i="2"/>
  <c r="AI756" i="2"/>
  <c r="DG756" i="2" s="1"/>
  <c r="W756" i="3" s="1"/>
  <c r="AI324" i="2"/>
  <c r="DG324" i="2" s="1"/>
  <c r="W324" i="3" s="1"/>
  <c r="AI754" i="2"/>
  <c r="DG754" i="2" s="1"/>
  <c r="W754" i="3" s="1"/>
  <c r="Y559" i="2"/>
  <c r="DB559" i="2" s="1"/>
  <c r="R559" i="3" s="1"/>
  <c r="Q754" i="2"/>
  <c r="CX754" i="2" s="1"/>
  <c r="N754" i="3" s="1"/>
  <c r="CE355" i="2"/>
  <c r="EE355" i="2" s="1"/>
  <c r="AU355" i="3" s="1"/>
  <c r="CE357" i="2"/>
  <c r="EE357" i="2" s="1"/>
  <c r="AU357" i="3" s="1"/>
  <c r="CE803" i="2"/>
  <c r="EE803" i="2" s="1"/>
  <c r="AU803" i="3" s="1"/>
  <c r="CE801" i="2"/>
  <c r="EE801" i="2" s="1"/>
  <c r="AU801" i="3" s="1"/>
  <c r="CE800" i="2"/>
  <c r="EE800" i="2" s="1"/>
  <c r="AU800" i="3" s="1"/>
  <c r="CE799" i="2"/>
  <c r="EE799" i="2" s="1"/>
  <c r="AU799" i="3" s="1"/>
  <c r="CE798" i="2"/>
  <c r="EE798" i="2" s="1"/>
  <c r="AU798" i="3" s="1"/>
  <c r="CE356" i="2"/>
  <c r="EE356" i="2" s="1"/>
  <c r="AU356" i="3" s="1"/>
  <c r="CE802" i="2"/>
  <c r="EE802" i="2" s="1"/>
  <c r="AU802" i="3" s="1"/>
  <c r="W427" i="2"/>
  <c r="DA427" i="2" s="1"/>
  <c r="Q427" i="3" s="1"/>
  <c r="W510" i="2"/>
  <c r="DA510" i="2" s="1"/>
  <c r="Q510" i="3" s="1"/>
  <c r="W509" i="2"/>
  <c r="DA509" i="2" s="1"/>
  <c r="Q509" i="3" s="1"/>
  <c r="W508" i="2"/>
  <c r="DA508" i="2" s="1"/>
  <c r="Q508" i="3" s="1"/>
  <c r="W428" i="2"/>
  <c r="AA779" i="2"/>
  <c r="DC779" i="2" s="1"/>
  <c r="S779" i="3" s="1"/>
  <c r="AU510" i="2"/>
  <c r="DM510" i="2" s="1"/>
  <c r="AC510" i="3" s="1"/>
  <c r="AU509" i="2"/>
  <c r="DM509" i="2" s="1"/>
  <c r="AC509" i="3" s="1"/>
  <c r="AU427" i="2"/>
  <c r="DM427" i="2" s="1"/>
  <c r="AC427" i="3" s="1"/>
  <c r="AU428" i="2"/>
  <c r="AG426" i="2"/>
  <c r="AM836" i="2"/>
  <c r="DI836" i="2" s="1"/>
  <c r="Y836" i="3" s="1"/>
  <c r="AM826" i="2"/>
  <c r="DI826" i="2" s="1"/>
  <c r="Y826" i="3" s="1"/>
  <c r="AM372" i="2"/>
  <c r="DI372" i="2" s="1"/>
  <c r="Y372" i="3" s="1"/>
  <c r="AM830" i="2"/>
  <c r="DI830" i="2" s="1"/>
  <c r="Y830" i="3" s="1"/>
  <c r="AM390" i="2"/>
  <c r="DI390" i="2" s="1"/>
  <c r="Y390" i="3" s="1"/>
  <c r="AM375" i="2"/>
  <c r="DI375" i="2" s="1"/>
  <c r="Y375" i="3" s="1"/>
  <c r="AM376" i="2"/>
  <c r="AM829" i="2"/>
  <c r="DI829" i="2" s="1"/>
  <c r="Y829" i="3" s="1"/>
  <c r="AM832" i="2"/>
  <c r="DI832" i="2" s="1"/>
  <c r="Y832" i="3" s="1"/>
  <c r="AM373" i="2"/>
  <c r="AM391" i="2"/>
  <c r="DI391" i="2" s="1"/>
  <c r="Y391" i="3" s="1"/>
  <c r="AM389" i="2"/>
  <c r="DI389" i="2" s="1"/>
  <c r="Y389" i="3" s="1"/>
  <c r="AM833" i="2"/>
  <c r="DI833" i="2" s="1"/>
  <c r="Y833" i="3" s="1"/>
  <c r="AM831" i="2"/>
  <c r="DI831" i="2" s="1"/>
  <c r="Y831" i="3" s="1"/>
  <c r="AM845" i="2"/>
  <c r="DI845" i="2" s="1"/>
  <c r="Y845" i="3" s="1"/>
  <c r="AM374" i="2"/>
  <c r="DI374" i="2" s="1"/>
  <c r="Y374" i="3" s="1"/>
  <c r="AM827" i="2"/>
  <c r="DI827" i="2" s="1"/>
  <c r="Y827" i="3" s="1"/>
  <c r="AM379" i="2"/>
  <c r="DI379" i="2" s="1"/>
  <c r="Y379" i="3" s="1"/>
  <c r="AM834" i="2"/>
  <c r="DI834" i="2" s="1"/>
  <c r="Y834" i="3" s="1"/>
  <c r="AO225" i="2"/>
  <c r="DJ225" i="2" s="1"/>
  <c r="Z225" i="3" s="1"/>
  <c r="AO585" i="2"/>
  <c r="DJ585" i="2" s="1"/>
  <c r="Z585" i="3" s="1"/>
  <c r="AO580" i="2"/>
  <c r="DJ580" i="2" s="1"/>
  <c r="Z580" i="3" s="1"/>
  <c r="AO205" i="2"/>
  <c r="DJ205" i="2" s="1"/>
  <c r="Z205" i="3" s="1"/>
  <c r="AO623" i="2"/>
  <c r="DJ623" i="2" s="1"/>
  <c r="Z623" i="3" s="1"/>
  <c r="AO208" i="2"/>
  <c r="DJ208" i="2" s="1"/>
  <c r="Z208" i="3" s="1"/>
  <c r="AO581" i="2"/>
  <c r="DJ581" i="2" s="1"/>
  <c r="Z581" i="3" s="1"/>
  <c r="AO206" i="2"/>
  <c r="DJ206" i="2" s="1"/>
  <c r="Z206" i="3" s="1"/>
  <c r="AO584" i="2"/>
  <c r="DJ584" i="2" s="1"/>
  <c r="Z584" i="3" s="1"/>
  <c r="AO207" i="2"/>
  <c r="DJ207" i="2" s="1"/>
  <c r="Z207" i="3" s="1"/>
  <c r="AO582" i="2"/>
  <c r="DJ582" i="2" s="1"/>
  <c r="Z582" i="3" s="1"/>
  <c r="AO583" i="2"/>
  <c r="DJ583" i="2" s="1"/>
  <c r="Z583" i="3" s="1"/>
  <c r="Q17" i="2"/>
  <c r="Q841" i="2"/>
  <c r="CX841" i="2" s="1"/>
  <c r="N841" i="3" s="1"/>
  <c r="Q397" i="2"/>
  <c r="CX397" i="2" s="1"/>
  <c r="N397" i="3" s="1"/>
  <c r="Q842" i="2"/>
  <c r="CX842" i="2" s="1"/>
  <c r="N842" i="3" s="1"/>
  <c r="Q851" i="2"/>
  <c r="CX851" i="2" s="1"/>
  <c r="N851" i="3" s="1"/>
  <c r="BS889" i="2"/>
  <c r="DY889" i="2" s="1"/>
  <c r="AO889" i="3" s="1"/>
  <c r="BS890" i="2"/>
  <c r="DY890" i="2" s="1"/>
  <c r="AO890" i="3" s="1"/>
  <c r="BS856" i="2"/>
  <c r="DY856" i="2" s="1"/>
  <c r="AO856" i="3" s="1"/>
  <c r="BS425" i="2"/>
  <c r="DY425" i="2" s="1"/>
  <c r="AO425" i="3" s="1"/>
  <c r="BS424" i="2"/>
  <c r="DY424" i="2" s="1"/>
  <c r="AO424" i="3" s="1"/>
  <c r="W930" i="2"/>
  <c r="DA930" i="2" s="1"/>
  <c r="Q930" i="3" s="1"/>
  <c r="W91" i="2"/>
  <c r="DA91" i="2" s="1"/>
  <c r="Q91" i="3" s="1"/>
  <c r="W90" i="2"/>
  <c r="DA90" i="2" s="1"/>
  <c r="Q90" i="3" s="1"/>
  <c r="W929" i="2"/>
  <c r="DA929" i="2" s="1"/>
  <c r="Q929" i="3" s="1"/>
  <c r="Y651" i="2"/>
  <c r="DB651" i="2" s="1"/>
  <c r="R651" i="3" s="1"/>
  <c r="Y438" i="2"/>
  <c r="Y652" i="2"/>
  <c r="DB652" i="2" s="1"/>
  <c r="R652" i="3" s="1"/>
  <c r="CG91" i="2"/>
  <c r="EF91" i="2" s="1"/>
  <c r="AV91" i="3" s="1"/>
  <c r="CG90" i="2"/>
  <c r="EF90" i="2" s="1"/>
  <c r="AV90" i="3" s="1"/>
  <c r="CG929" i="2"/>
  <c r="EF929" i="2" s="1"/>
  <c r="AV929" i="3" s="1"/>
  <c r="CG930" i="2"/>
  <c r="EF930" i="2" s="1"/>
  <c r="AV930" i="3" s="1"/>
  <c r="O91" i="2"/>
  <c r="CW91" i="2" s="1"/>
  <c r="O90" i="2"/>
  <c r="CW90" i="2" s="1"/>
  <c r="O929" i="2"/>
  <c r="CW929" i="2" s="1"/>
  <c r="O930" i="2"/>
  <c r="CW930" i="2" s="1"/>
  <c r="O948" i="2"/>
  <c r="CW948" i="2" s="1"/>
  <c r="O97" i="2"/>
  <c r="CW97" i="2" s="1"/>
  <c r="O96" i="2"/>
  <c r="CW96" i="2" s="1"/>
  <c r="O949" i="2"/>
  <c r="CW949" i="2" s="1"/>
  <c r="AU888" i="2"/>
  <c r="DM888" i="2" s="1"/>
  <c r="AC888" i="3" s="1"/>
  <c r="AU406" i="2"/>
  <c r="DM406" i="2" s="1"/>
  <c r="AC406" i="3" s="1"/>
  <c r="AU423" i="2"/>
  <c r="DM423" i="2" s="1"/>
  <c r="AC423" i="3" s="1"/>
  <c r="AU422" i="2"/>
  <c r="DM422" i="2" s="1"/>
  <c r="AC422" i="3" s="1"/>
  <c r="AU864" i="2"/>
  <c r="DM864" i="2" s="1"/>
  <c r="AC864" i="3" s="1"/>
  <c r="AU860" i="2"/>
  <c r="DM860" i="2" s="1"/>
  <c r="AC860" i="3" s="1"/>
  <c r="AU887" i="2"/>
  <c r="DM887" i="2" s="1"/>
  <c r="AC887" i="3" s="1"/>
  <c r="AU855" i="2"/>
  <c r="DM855" i="2" s="1"/>
  <c r="AC855" i="3" s="1"/>
  <c r="AS108" i="2"/>
  <c r="AQ564" i="2"/>
  <c r="DK564" i="2" s="1"/>
  <c r="AA564" i="3" s="1"/>
  <c r="S455" i="2"/>
  <c r="CY455" i="2" s="1"/>
  <c r="O455" i="3" s="1"/>
  <c r="S456" i="2"/>
  <c r="CY456" i="2" s="1"/>
  <c r="O456" i="3" s="1"/>
  <c r="S454" i="2"/>
  <c r="CY454" i="2" s="1"/>
  <c r="O454" i="3" s="1"/>
  <c r="AC124" i="2"/>
  <c r="DD124" i="2" s="1"/>
  <c r="T124" i="3" s="1"/>
  <c r="AC504" i="2"/>
  <c r="DD504" i="2" s="1"/>
  <c r="T504" i="3" s="1"/>
  <c r="CG801" i="2"/>
  <c r="EF801" i="2" s="1"/>
  <c r="AV801" i="3" s="1"/>
  <c r="CG357" i="2"/>
  <c r="EF357" i="2" s="1"/>
  <c r="AV357" i="3" s="1"/>
  <c r="CG799" i="2"/>
  <c r="EF799" i="2" s="1"/>
  <c r="AV799" i="3" s="1"/>
  <c r="CG800" i="2"/>
  <c r="EF800" i="2" s="1"/>
  <c r="AV800" i="3" s="1"/>
  <c r="CG798" i="2"/>
  <c r="EF798" i="2" s="1"/>
  <c r="AV798" i="3" s="1"/>
  <c r="CG803" i="2"/>
  <c r="EF803" i="2" s="1"/>
  <c r="AV803" i="3" s="1"/>
  <c r="CG802" i="2"/>
  <c r="EF802" i="2" s="1"/>
  <c r="AV802" i="3" s="1"/>
  <c r="CG356" i="2"/>
  <c r="EF356" i="2" s="1"/>
  <c r="AV356" i="3" s="1"/>
  <c r="CG355" i="2"/>
  <c r="EF355" i="2" s="1"/>
  <c r="AV355" i="3" s="1"/>
  <c r="AG494" i="2"/>
  <c r="DF494" i="2" s="1"/>
  <c r="V494" i="3" s="1"/>
  <c r="AG123" i="2"/>
  <c r="AG110" i="2"/>
  <c r="AG126" i="2"/>
  <c r="AG117" i="2"/>
  <c r="AG495" i="2"/>
  <c r="DF495" i="2" s="1"/>
  <c r="V495" i="3" s="1"/>
  <c r="AG497" i="2"/>
  <c r="DF497" i="2" s="1"/>
  <c r="V497" i="3" s="1"/>
  <c r="AG107" i="2"/>
  <c r="BW840" i="2"/>
  <c r="EA840" i="2" s="1"/>
  <c r="AQ840" i="3" s="1"/>
  <c r="BW839" i="2"/>
  <c r="EA839" i="2" s="1"/>
  <c r="AQ839" i="3" s="1"/>
  <c r="BW385" i="2"/>
  <c r="EA385" i="2" s="1"/>
  <c r="AQ385" i="3" s="1"/>
  <c r="BW384" i="2"/>
  <c r="EA384" i="2" s="1"/>
  <c r="AQ384" i="3" s="1"/>
  <c r="BQ424" i="2"/>
  <c r="DX424" i="2" s="1"/>
  <c r="AN424" i="3" s="1"/>
  <c r="BQ425" i="2"/>
  <c r="DX425" i="2" s="1"/>
  <c r="AN425" i="3" s="1"/>
  <c r="BQ890" i="2"/>
  <c r="DX890" i="2" s="1"/>
  <c r="AN890" i="3" s="1"/>
  <c r="BQ856" i="2"/>
  <c r="DX856" i="2" s="1"/>
  <c r="AN856" i="3" s="1"/>
  <c r="BQ889" i="2"/>
  <c r="DX889" i="2" s="1"/>
  <c r="AN889" i="3" s="1"/>
  <c r="AI623" i="2"/>
  <c r="DG623" i="2" s="1"/>
  <c r="W623" i="3" s="1"/>
  <c r="AI208" i="2"/>
  <c r="DG208" i="2" s="1"/>
  <c r="W208" i="3" s="1"/>
  <c r="AI583" i="2"/>
  <c r="DG583" i="2" s="1"/>
  <c r="W583" i="3" s="1"/>
  <c r="AI584" i="2"/>
  <c r="DG584" i="2" s="1"/>
  <c r="W584" i="3" s="1"/>
  <c r="AI585" i="2"/>
  <c r="DG585" i="2" s="1"/>
  <c r="W585" i="3" s="1"/>
  <c r="AI582" i="2"/>
  <c r="DG582" i="2" s="1"/>
  <c r="W582" i="3" s="1"/>
  <c r="AI580" i="2"/>
  <c r="DG580" i="2" s="1"/>
  <c r="W580" i="3" s="1"/>
  <c r="AI206" i="2"/>
  <c r="DG206" i="2" s="1"/>
  <c r="W206" i="3" s="1"/>
  <c r="AI205" i="2"/>
  <c r="DG205" i="2" s="1"/>
  <c r="W205" i="3" s="1"/>
  <c r="AI225" i="2"/>
  <c r="DG225" i="2" s="1"/>
  <c r="W225" i="3" s="1"/>
  <c r="AI581" i="2"/>
  <c r="DG581" i="2" s="1"/>
  <c r="W581" i="3" s="1"/>
  <c r="AI207" i="2"/>
  <c r="DG207" i="2" s="1"/>
  <c r="W207" i="3" s="1"/>
  <c r="AE750" i="2"/>
  <c r="DE750" i="2" s="1"/>
  <c r="U750" i="3" s="1"/>
  <c r="AE444" i="2"/>
  <c r="DE444" i="2" s="1"/>
  <c r="U444" i="3" s="1"/>
  <c r="AE749" i="2"/>
  <c r="DE749" i="2" s="1"/>
  <c r="U749" i="3" s="1"/>
  <c r="AE752" i="2"/>
  <c r="DE752" i="2" s="1"/>
  <c r="U752" i="3" s="1"/>
  <c r="AE322" i="2"/>
  <c r="DE322" i="2" s="1"/>
  <c r="U322" i="3" s="1"/>
  <c r="AE320" i="2"/>
  <c r="AE755" i="2"/>
  <c r="DE755" i="2" s="1"/>
  <c r="U755" i="3" s="1"/>
  <c r="AE753" i="2"/>
  <c r="DE753" i="2" s="1"/>
  <c r="U753" i="3" s="1"/>
  <c r="AE323" i="2"/>
  <c r="AE321" i="2"/>
  <c r="DE321" i="2" s="1"/>
  <c r="U321" i="3" s="1"/>
  <c r="AE751" i="2"/>
  <c r="DE751" i="2" s="1"/>
  <c r="U751" i="3" s="1"/>
  <c r="CA17" i="2"/>
  <c r="AK622" i="2"/>
  <c r="DH622" i="2" s="1"/>
  <c r="X622" i="3" s="1"/>
  <c r="AK203" i="2"/>
  <c r="DH203" i="2" s="1"/>
  <c r="X203" i="3" s="1"/>
  <c r="AK202" i="2"/>
  <c r="DH202" i="2" s="1"/>
  <c r="X202" i="3" s="1"/>
  <c r="AK575" i="2"/>
  <c r="DH575" i="2" s="1"/>
  <c r="X575" i="3" s="1"/>
  <c r="AK572" i="2"/>
  <c r="DH572" i="2" s="1"/>
  <c r="X572" i="3" s="1"/>
  <c r="AK201" i="2"/>
  <c r="DH201" i="2" s="1"/>
  <c r="X201" i="3" s="1"/>
  <c r="AK224" i="2"/>
  <c r="DH224" i="2" s="1"/>
  <c r="X224" i="3" s="1"/>
  <c r="AK578" i="2"/>
  <c r="DH578" i="2" s="1"/>
  <c r="X578" i="3" s="1"/>
  <c r="AK197" i="2"/>
  <c r="AK573" i="2"/>
  <c r="DH573" i="2" s="1"/>
  <c r="X573" i="3" s="1"/>
  <c r="AK579" i="2"/>
  <c r="DH579" i="2" s="1"/>
  <c r="X579" i="3" s="1"/>
  <c r="AK577" i="2"/>
  <c r="DH577" i="2" s="1"/>
  <c r="X577" i="3" s="1"/>
  <c r="AK200" i="2"/>
  <c r="DH200" i="2" s="1"/>
  <c r="X200" i="3" s="1"/>
  <c r="Q741" i="2"/>
  <c r="CX741" i="2" s="1"/>
  <c r="N741" i="3" s="1"/>
  <c r="Q312" i="2"/>
  <c r="CX312" i="2" s="1"/>
  <c r="N312" i="3" s="1"/>
  <c r="Q742" i="2"/>
  <c r="CX742" i="2" s="1"/>
  <c r="N742" i="3" s="1"/>
  <c r="Q744" i="2"/>
  <c r="CX744" i="2" s="1"/>
  <c r="N744" i="3" s="1"/>
  <c r="Q314" i="2"/>
  <c r="CX314" i="2" s="1"/>
  <c r="N314" i="3" s="1"/>
  <c r="Q313" i="2"/>
  <c r="CX313" i="2" s="1"/>
  <c r="N313" i="3" s="1"/>
  <c r="Q743" i="2"/>
  <c r="CX743" i="2" s="1"/>
  <c r="N743" i="3" s="1"/>
  <c r="Q317" i="2"/>
  <c r="CX317" i="2" s="1"/>
  <c r="N317" i="3" s="1"/>
  <c r="Q316" i="2"/>
  <c r="CX316" i="2" s="1"/>
  <c r="N316" i="3" s="1"/>
  <c r="Q724" i="2"/>
  <c r="CX724" i="2" s="1"/>
  <c r="N724" i="3" s="1"/>
  <c r="Q746" i="2"/>
  <c r="CX746" i="2" s="1"/>
  <c r="N746" i="3" s="1"/>
  <c r="Q315" i="2"/>
  <c r="CX315" i="2" s="1"/>
  <c r="N315" i="3" s="1"/>
  <c r="Q745" i="2"/>
  <c r="CX745" i="2" s="1"/>
  <c r="N745" i="3" s="1"/>
  <c r="AS926" i="2"/>
  <c r="DL926" i="2" s="1"/>
  <c r="AB926" i="3" s="1"/>
  <c r="AS925" i="2"/>
  <c r="DL925" i="2" s="1"/>
  <c r="AB925" i="3" s="1"/>
  <c r="AS87" i="2"/>
  <c r="DL87" i="2" s="1"/>
  <c r="AB87" i="3" s="1"/>
  <c r="AS923" i="2"/>
  <c r="DL923" i="2" s="1"/>
  <c r="AB923" i="3" s="1"/>
  <c r="AS86" i="2"/>
  <c r="DL86" i="2" s="1"/>
  <c r="AB86" i="3" s="1"/>
  <c r="AS927" i="2"/>
  <c r="DL927" i="2" s="1"/>
  <c r="AB927" i="3" s="1"/>
  <c r="AS924" i="2"/>
  <c r="DL924" i="2" s="1"/>
  <c r="AB924" i="3" s="1"/>
  <c r="AS88" i="2"/>
  <c r="DL88" i="2" s="1"/>
  <c r="AB88" i="3" s="1"/>
  <c r="U890" i="2"/>
  <c r="CZ890" i="2" s="1"/>
  <c r="P890" i="3" s="1"/>
  <c r="U889" i="2"/>
  <c r="CZ889" i="2" s="1"/>
  <c r="P889" i="3" s="1"/>
  <c r="U425" i="2"/>
  <c r="CZ425" i="2" s="1"/>
  <c r="P425" i="3" s="1"/>
  <c r="U856" i="2"/>
  <c r="CZ856" i="2" s="1"/>
  <c r="P856" i="3" s="1"/>
  <c r="U424" i="2"/>
  <c r="CZ424" i="2" s="1"/>
  <c r="P424" i="3" s="1"/>
  <c r="Y766" i="2"/>
  <c r="DB766" i="2" s="1"/>
  <c r="R766" i="3" s="1"/>
  <c r="Y767" i="2"/>
  <c r="DB767" i="2" s="1"/>
  <c r="R767" i="3" s="1"/>
  <c r="Y769" i="2"/>
  <c r="DB769" i="2" s="1"/>
  <c r="R769" i="3" s="1"/>
  <c r="Y771" i="2"/>
  <c r="DB771" i="2" s="1"/>
  <c r="R771" i="3" s="1"/>
  <c r="Y770" i="2"/>
  <c r="DB770" i="2" s="1"/>
  <c r="R770" i="3" s="1"/>
  <c r="Y328" i="2"/>
  <c r="DB328" i="2" s="1"/>
  <c r="R328" i="3" s="1"/>
  <c r="Y327" i="2"/>
  <c r="DB327" i="2" s="1"/>
  <c r="R327" i="3" s="1"/>
  <c r="Y768" i="2"/>
  <c r="DB768" i="2" s="1"/>
  <c r="R768" i="3" s="1"/>
  <c r="Y330" i="2"/>
  <c r="DB330" i="2" s="1"/>
  <c r="R330" i="3" s="1"/>
  <c r="Y329" i="2"/>
  <c r="DB329" i="2" s="1"/>
  <c r="R329" i="3" s="1"/>
  <c r="Y331" i="2"/>
  <c r="DB331" i="2" s="1"/>
  <c r="R331" i="3" s="1"/>
  <c r="Y446" i="2"/>
  <c r="Y765" i="2"/>
  <c r="DB765" i="2" s="1"/>
  <c r="R765" i="3" s="1"/>
  <c r="AE32" i="2"/>
  <c r="DE32" i="2" s="1"/>
  <c r="U32" i="3" s="1"/>
  <c r="AE33" i="2"/>
  <c r="DE33" i="2" s="1"/>
  <c r="U33" i="3" s="1"/>
  <c r="AE905" i="2"/>
  <c r="DE905" i="2" s="1"/>
  <c r="U905" i="3" s="1"/>
  <c r="AE904" i="2"/>
  <c r="DE904" i="2" s="1"/>
  <c r="U904" i="3" s="1"/>
  <c r="BU930" i="2"/>
  <c r="DZ930" i="2" s="1"/>
  <c r="AP930" i="3" s="1"/>
  <c r="BU90" i="2"/>
  <c r="DZ90" i="2" s="1"/>
  <c r="AP90" i="3" s="1"/>
  <c r="BU91" i="2"/>
  <c r="DZ91" i="2" s="1"/>
  <c r="AP91" i="3" s="1"/>
  <c r="BU929" i="2"/>
  <c r="DZ929" i="2" s="1"/>
  <c r="AP929" i="3" s="1"/>
  <c r="CC949" i="2"/>
  <c r="ED949" i="2" s="1"/>
  <c r="AT949" i="3" s="1"/>
  <c r="CC96" i="2"/>
  <c r="ED96" i="2" s="1"/>
  <c r="AT96" i="3" s="1"/>
  <c r="CC948" i="2"/>
  <c r="ED948" i="2" s="1"/>
  <c r="AT948" i="3" s="1"/>
  <c r="CC97" i="2"/>
  <c r="ED97" i="2" s="1"/>
  <c r="AT97" i="3" s="1"/>
  <c r="AA936" i="2"/>
  <c r="DC936" i="2" s="1"/>
  <c r="S936" i="3" s="1"/>
  <c r="AA935" i="2"/>
  <c r="DC935" i="2" s="1"/>
  <c r="S935" i="3" s="1"/>
  <c r="AA934" i="2"/>
  <c r="DC934" i="2" s="1"/>
  <c r="S934" i="3" s="1"/>
  <c r="AA937" i="2"/>
  <c r="DC937" i="2" s="1"/>
  <c r="S937" i="3" s="1"/>
  <c r="AA932" i="2"/>
  <c r="DC932" i="2" s="1"/>
  <c r="S932" i="3" s="1"/>
  <c r="AA933" i="2"/>
  <c r="DC933" i="2" s="1"/>
  <c r="S933" i="3" s="1"/>
  <c r="AA94" i="2"/>
  <c r="DC94" i="2" s="1"/>
  <c r="S94" i="3" s="1"/>
  <c r="AA93" i="2"/>
  <c r="DC93" i="2" s="1"/>
  <c r="S93" i="3" s="1"/>
  <c r="CG785" i="2"/>
  <c r="EF785" i="2" s="1"/>
  <c r="AV785" i="3" s="1"/>
  <c r="CG775" i="2"/>
  <c r="EF775" i="2" s="1"/>
  <c r="AV775" i="3" s="1"/>
  <c r="CG336" i="2"/>
  <c r="EF336" i="2" s="1"/>
  <c r="AV336" i="3" s="1"/>
  <c r="CG335" i="2"/>
  <c r="EF335" i="2" s="1"/>
  <c r="AV335" i="3" s="1"/>
  <c r="CG776" i="2"/>
  <c r="EF776" i="2" s="1"/>
  <c r="AV776" i="3" s="1"/>
  <c r="CG342" i="2"/>
  <c r="EF342" i="2" s="1"/>
  <c r="AV342" i="3" s="1"/>
  <c r="CG777" i="2"/>
  <c r="EF777" i="2" s="1"/>
  <c r="AV777" i="3" s="1"/>
  <c r="CG774" i="2"/>
  <c r="EF774" i="2" s="1"/>
  <c r="AV774" i="3" s="1"/>
  <c r="CG773" i="2"/>
  <c r="EF773" i="2" s="1"/>
  <c r="AV773" i="3" s="1"/>
  <c r="CG778" i="2"/>
  <c r="EF778" i="2" s="1"/>
  <c r="AV778" i="3" s="1"/>
  <c r="CG772" i="2"/>
  <c r="EF772" i="2" s="1"/>
  <c r="AV772" i="3" s="1"/>
  <c r="CG780" i="2"/>
  <c r="EF780" i="2" s="1"/>
  <c r="AV780" i="3" s="1"/>
  <c r="BO93" i="2"/>
  <c r="DW93" i="2" s="1"/>
  <c r="AM93" i="3" s="1"/>
  <c r="BO934" i="2"/>
  <c r="DW934" i="2" s="1"/>
  <c r="AM934" i="3" s="1"/>
  <c r="BO933" i="2"/>
  <c r="DW933" i="2" s="1"/>
  <c r="AM933" i="3" s="1"/>
  <c r="BO932" i="2"/>
  <c r="DW932" i="2" s="1"/>
  <c r="AM932" i="3" s="1"/>
  <c r="BO937" i="2"/>
  <c r="DW937" i="2" s="1"/>
  <c r="AM937" i="3" s="1"/>
  <c r="BO94" i="2"/>
  <c r="DW94" i="2" s="1"/>
  <c r="AM94" i="3" s="1"/>
  <c r="BO936" i="2"/>
  <c r="DW936" i="2" s="1"/>
  <c r="AM936" i="3" s="1"/>
  <c r="BO935" i="2"/>
  <c r="DW935" i="2" s="1"/>
  <c r="AM935" i="3" s="1"/>
  <c r="AG89" i="2"/>
  <c r="AG922" i="2"/>
  <c r="DF922" i="2" s="1"/>
  <c r="V922" i="3" s="1"/>
  <c r="AG85" i="2"/>
  <c r="AG910" i="2"/>
  <c r="DF910" i="2" s="1"/>
  <c r="V910" i="3" s="1"/>
  <c r="AG74" i="2"/>
  <c r="AG78" i="2"/>
  <c r="AG915" i="2"/>
  <c r="DF915" i="2" s="1"/>
  <c r="V915" i="3" s="1"/>
  <c r="AG931" i="2"/>
  <c r="DF931" i="2" s="1"/>
  <c r="V931" i="3" s="1"/>
  <c r="AG947" i="2"/>
  <c r="DF947" i="2" s="1"/>
  <c r="V947" i="3" s="1"/>
  <c r="AG95" i="2"/>
  <c r="AG928" i="2"/>
  <c r="DF928" i="2" s="1"/>
  <c r="V928" i="3" s="1"/>
  <c r="AG92" i="2"/>
  <c r="BA936" i="2"/>
  <c r="DP936" i="2" s="1"/>
  <c r="AF936" i="3" s="1"/>
  <c r="BA932" i="2"/>
  <c r="DP932" i="2" s="1"/>
  <c r="AF932" i="3" s="1"/>
  <c r="BA935" i="2"/>
  <c r="DP935" i="2" s="1"/>
  <c r="AF935" i="3" s="1"/>
  <c r="BA937" i="2"/>
  <c r="DP937" i="2" s="1"/>
  <c r="AF937" i="3" s="1"/>
  <c r="BA93" i="2"/>
  <c r="DP93" i="2" s="1"/>
  <c r="AF93" i="3" s="1"/>
  <c r="BA934" i="2"/>
  <c r="DP934" i="2" s="1"/>
  <c r="AF934" i="3" s="1"/>
  <c r="BA94" i="2"/>
  <c r="DP94" i="2" s="1"/>
  <c r="AF94" i="3" s="1"/>
  <c r="BA933" i="2"/>
  <c r="DP933" i="2" s="1"/>
  <c r="AF933" i="3" s="1"/>
  <c r="AM194" i="2"/>
  <c r="DI194" i="2" s="1"/>
  <c r="Y194" i="3" s="1"/>
  <c r="AM569" i="2"/>
  <c r="DI569" i="2" s="1"/>
  <c r="Y569" i="3" s="1"/>
  <c r="AM223" i="2"/>
  <c r="DI223" i="2" s="1"/>
  <c r="Y223" i="3" s="1"/>
  <c r="AM571" i="2"/>
  <c r="DI571" i="2" s="1"/>
  <c r="Y571" i="3" s="1"/>
  <c r="AM570" i="2"/>
  <c r="DI570" i="2" s="1"/>
  <c r="Y570" i="3" s="1"/>
  <c r="AM621" i="2"/>
  <c r="DI621" i="2" s="1"/>
  <c r="Y621" i="3" s="1"/>
  <c r="AM195" i="2"/>
  <c r="DI195" i="2" s="1"/>
  <c r="Y195" i="3" s="1"/>
  <c r="BC937" i="2"/>
  <c r="DQ937" i="2" s="1"/>
  <c r="AG937" i="3" s="1"/>
  <c r="BC94" i="2"/>
  <c r="DQ94" i="2" s="1"/>
  <c r="AG94" i="3" s="1"/>
  <c r="BC934" i="2"/>
  <c r="DQ934" i="2" s="1"/>
  <c r="AG934" i="3" s="1"/>
  <c r="BC932" i="2"/>
  <c r="DQ932" i="2" s="1"/>
  <c r="AG932" i="3" s="1"/>
  <c r="BC933" i="2"/>
  <c r="DQ933" i="2" s="1"/>
  <c r="AG933" i="3" s="1"/>
  <c r="BC936" i="2"/>
  <c r="DQ936" i="2" s="1"/>
  <c r="AG936" i="3" s="1"/>
  <c r="BC93" i="2"/>
  <c r="DQ93" i="2" s="1"/>
  <c r="AG93" i="3" s="1"/>
  <c r="BC935" i="2"/>
  <c r="DQ935" i="2" s="1"/>
  <c r="AG935" i="3" s="1"/>
  <c r="BW424" i="2"/>
  <c r="EA424" i="2" s="1"/>
  <c r="AQ424" i="3" s="1"/>
  <c r="BW425" i="2"/>
  <c r="EA425" i="2" s="1"/>
  <c r="AQ425" i="3" s="1"/>
  <c r="BW890" i="2"/>
  <c r="EA890" i="2" s="1"/>
  <c r="AQ890" i="3" s="1"/>
  <c r="BW856" i="2"/>
  <c r="EA856" i="2" s="1"/>
  <c r="AQ856" i="3" s="1"/>
  <c r="BW889" i="2"/>
  <c r="EA889" i="2" s="1"/>
  <c r="AQ889" i="3" s="1"/>
  <c r="AI864" i="2"/>
  <c r="DG864" i="2" s="1"/>
  <c r="W864" i="3" s="1"/>
  <c r="AI423" i="2"/>
  <c r="DG423" i="2" s="1"/>
  <c r="W423" i="3" s="1"/>
  <c r="AI860" i="2"/>
  <c r="DG860" i="2" s="1"/>
  <c r="W860" i="3" s="1"/>
  <c r="AI422" i="2"/>
  <c r="DG422" i="2" s="1"/>
  <c r="W422" i="3" s="1"/>
  <c r="AI888" i="2"/>
  <c r="DG888" i="2" s="1"/>
  <c r="W888" i="3" s="1"/>
  <c r="AI855" i="2"/>
  <c r="DG855" i="2" s="1"/>
  <c r="W855" i="3" s="1"/>
  <c r="AI406" i="2"/>
  <c r="DG406" i="2" s="1"/>
  <c r="W406" i="3" s="1"/>
  <c r="AI887" i="2"/>
  <c r="DG887" i="2" s="1"/>
  <c r="W887" i="3" s="1"/>
  <c r="O652" i="2"/>
  <c r="CW652" i="2" s="1"/>
  <c r="O438" i="2"/>
  <c r="O651" i="2"/>
  <c r="CW651" i="2" s="1"/>
  <c r="Q796" i="2"/>
  <c r="CX796" i="2" s="1"/>
  <c r="N796" i="3" s="1"/>
  <c r="Q792" i="2"/>
  <c r="CX792" i="2" s="1"/>
  <c r="N792" i="3" s="1"/>
  <c r="Q349" i="2"/>
  <c r="CX349" i="2" s="1"/>
  <c r="N349" i="3" s="1"/>
  <c r="Q797" i="2"/>
  <c r="CX797" i="2" s="1"/>
  <c r="N797" i="3" s="1"/>
  <c r="Q351" i="2"/>
  <c r="CX351" i="2" s="1"/>
  <c r="N351" i="3" s="1"/>
  <c r="Q352" i="2"/>
  <c r="CX352" i="2" s="1"/>
  <c r="N352" i="3" s="1"/>
  <c r="Q795" i="2"/>
  <c r="CX795" i="2" s="1"/>
  <c r="N795" i="3" s="1"/>
  <c r="Q794" i="2"/>
  <c r="CX794" i="2" s="1"/>
  <c r="N794" i="3" s="1"/>
  <c r="Q350" i="2"/>
  <c r="CX350" i="2" s="1"/>
  <c r="N350" i="3" s="1"/>
  <c r="Q781" i="2"/>
  <c r="CX781" i="2" s="1"/>
  <c r="N781" i="3" s="1"/>
  <c r="Q793" i="2"/>
  <c r="CX793" i="2" s="1"/>
  <c r="N793" i="3" s="1"/>
  <c r="Q353" i="2"/>
  <c r="CX353" i="2" s="1"/>
  <c r="N353" i="3" s="1"/>
  <c r="Q354" i="2"/>
  <c r="CX354" i="2" s="1"/>
  <c r="N354" i="3" s="1"/>
  <c r="BC890" i="2"/>
  <c r="DQ890" i="2" s="1"/>
  <c r="AG890" i="3" s="1"/>
  <c r="BC424" i="2"/>
  <c r="DQ424" i="2" s="1"/>
  <c r="AG424" i="3" s="1"/>
  <c r="BC856" i="2"/>
  <c r="DQ856" i="2" s="1"/>
  <c r="AG856" i="3" s="1"/>
  <c r="BC425" i="2"/>
  <c r="DQ425" i="2" s="1"/>
  <c r="AG425" i="3" s="1"/>
  <c r="BC889" i="2"/>
  <c r="DQ889" i="2" s="1"/>
  <c r="AG889" i="3" s="1"/>
  <c r="U894" i="2"/>
  <c r="CZ894" i="2" s="1"/>
  <c r="P894" i="3" s="1"/>
  <c r="U895" i="2"/>
  <c r="CZ895" i="2" s="1"/>
  <c r="P895" i="3" s="1"/>
  <c r="Y111" i="2"/>
  <c r="W842" i="2"/>
  <c r="DA842" i="2" s="1"/>
  <c r="Q842" i="3" s="1"/>
  <c r="W397" i="2"/>
  <c r="DA397" i="2" s="1"/>
  <c r="Q397" i="3" s="1"/>
  <c r="W841" i="2"/>
  <c r="DA841" i="2" s="1"/>
  <c r="Q841" i="3" s="1"/>
  <c r="W851" i="2"/>
  <c r="DA851" i="2" s="1"/>
  <c r="Q851" i="3" s="1"/>
  <c r="AA894" i="2"/>
  <c r="DC894" i="2" s="1"/>
  <c r="S894" i="3" s="1"/>
  <c r="AA895" i="2"/>
  <c r="DC895" i="2" s="1"/>
  <c r="S895" i="3" s="1"/>
  <c r="BG90" i="2"/>
  <c r="DS90" i="2" s="1"/>
  <c r="AI90" i="3" s="1"/>
  <c r="BG929" i="2"/>
  <c r="DS929" i="2" s="1"/>
  <c r="AI929" i="3" s="1"/>
  <c r="BG91" i="2"/>
  <c r="DS91" i="2" s="1"/>
  <c r="AI91" i="3" s="1"/>
  <c r="BG930" i="2"/>
  <c r="DS930" i="2" s="1"/>
  <c r="AI930" i="3" s="1"/>
  <c r="S580" i="2"/>
  <c r="CY580" i="2" s="1"/>
  <c r="O580" i="3" s="1"/>
  <c r="S225" i="2"/>
  <c r="CY225" i="2" s="1"/>
  <c r="O225" i="3" s="1"/>
  <c r="S208" i="2"/>
  <c r="CY208" i="2" s="1"/>
  <c r="O208" i="3" s="1"/>
  <c r="S623" i="2"/>
  <c r="CY623" i="2" s="1"/>
  <c r="O623" i="3" s="1"/>
  <c r="S583" i="2"/>
  <c r="CY583" i="2" s="1"/>
  <c r="O583" i="3" s="1"/>
  <c r="S581" i="2"/>
  <c r="CY581" i="2" s="1"/>
  <c r="O581" i="3" s="1"/>
  <c r="S206" i="2"/>
  <c r="CY206" i="2" s="1"/>
  <c r="O206" i="3" s="1"/>
  <c r="S205" i="2"/>
  <c r="CY205" i="2" s="1"/>
  <c r="O205" i="3" s="1"/>
  <c r="S584" i="2"/>
  <c r="CY584" i="2" s="1"/>
  <c r="O584" i="3" s="1"/>
  <c r="S207" i="2"/>
  <c r="CY207" i="2" s="1"/>
  <c r="O207" i="3" s="1"/>
  <c r="S585" i="2"/>
  <c r="CY585" i="2" s="1"/>
  <c r="O585" i="3" s="1"/>
  <c r="S582" i="2"/>
  <c r="CY582" i="2" s="1"/>
  <c r="O582" i="3" s="1"/>
  <c r="AC738" i="2"/>
  <c r="DD738" i="2" s="1"/>
  <c r="T738" i="3" s="1"/>
  <c r="AC309" i="2"/>
  <c r="DD309" i="2" s="1"/>
  <c r="T309" i="3" s="1"/>
  <c r="AC727" i="2"/>
  <c r="DD727" i="2" s="1"/>
  <c r="T727" i="3" s="1"/>
  <c r="AC730" i="2"/>
  <c r="DD730" i="2" s="1"/>
  <c r="T730" i="3" s="1"/>
  <c r="AC732" i="2"/>
  <c r="DD732" i="2" s="1"/>
  <c r="T732" i="3" s="1"/>
  <c r="AC715" i="2"/>
  <c r="DD715" i="2" s="1"/>
  <c r="T715" i="3" s="1"/>
  <c r="AC731" i="2"/>
  <c r="DD731" i="2" s="1"/>
  <c r="T731" i="3" s="1"/>
  <c r="AC726" i="2"/>
  <c r="DD726" i="2" s="1"/>
  <c r="T726" i="3" s="1"/>
  <c r="AC739" i="2"/>
  <c r="DD739" i="2" s="1"/>
  <c r="T739" i="3" s="1"/>
  <c r="AC733" i="2"/>
  <c r="DD733" i="2" s="1"/>
  <c r="T733" i="3" s="1"/>
  <c r="AC728" i="2"/>
  <c r="DD728" i="2" s="1"/>
  <c r="T728" i="3" s="1"/>
  <c r="AC737" i="2"/>
  <c r="DD737" i="2" s="1"/>
  <c r="T737" i="3" s="1"/>
  <c r="BI949" i="2"/>
  <c r="DT949" i="2" s="1"/>
  <c r="AJ949" i="3" s="1"/>
  <c r="BI97" i="2"/>
  <c r="DT97" i="2" s="1"/>
  <c r="AJ97" i="3" s="1"/>
  <c r="BI948" i="2"/>
  <c r="DT948" i="2" s="1"/>
  <c r="AJ948" i="3" s="1"/>
  <c r="BI96" i="2"/>
  <c r="DT96" i="2" s="1"/>
  <c r="AJ96" i="3" s="1"/>
  <c r="AO446" i="2"/>
  <c r="AO769" i="2"/>
  <c r="DJ769" i="2" s="1"/>
  <c r="Z769" i="3" s="1"/>
  <c r="AO330" i="2"/>
  <c r="DJ330" i="2" s="1"/>
  <c r="Z330" i="3" s="1"/>
  <c r="AO766" i="2"/>
  <c r="DJ766" i="2" s="1"/>
  <c r="Z766" i="3" s="1"/>
  <c r="AO767" i="2"/>
  <c r="DJ767" i="2" s="1"/>
  <c r="Z767" i="3" s="1"/>
  <c r="AO327" i="2"/>
  <c r="DJ327" i="2" s="1"/>
  <c r="Z327" i="3" s="1"/>
  <c r="AO770" i="2"/>
  <c r="DJ770" i="2" s="1"/>
  <c r="Z770" i="3" s="1"/>
  <c r="AO329" i="2"/>
  <c r="DJ329" i="2" s="1"/>
  <c r="Z329" i="3" s="1"/>
  <c r="AO331" i="2"/>
  <c r="DJ331" i="2" s="1"/>
  <c r="Z331" i="3" s="1"/>
  <c r="AO328" i="2"/>
  <c r="DJ328" i="2" s="1"/>
  <c r="Z328" i="3" s="1"/>
  <c r="AO768" i="2"/>
  <c r="DJ768" i="2" s="1"/>
  <c r="Z768" i="3" s="1"/>
  <c r="AO771" i="2"/>
  <c r="DJ771" i="2" s="1"/>
  <c r="Z771" i="3" s="1"/>
  <c r="AO765" i="2"/>
  <c r="DJ765" i="2" s="1"/>
  <c r="Z765" i="3" s="1"/>
  <c r="BE559" i="2"/>
  <c r="DR559" i="2" s="1"/>
  <c r="AH559" i="3" s="1"/>
  <c r="AI829" i="2"/>
  <c r="DG829" i="2" s="1"/>
  <c r="W829" i="3" s="1"/>
  <c r="AI391" i="2"/>
  <c r="DG391" i="2" s="1"/>
  <c r="W391" i="3" s="1"/>
  <c r="AI836" i="2"/>
  <c r="DG836" i="2" s="1"/>
  <c r="W836" i="3" s="1"/>
  <c r="AI831" i="2"/>
  <c r="DG831" i="2" s="1"/>
  <c r="W831" i="3" s="1"/>
  <c r="AI389" i="2"/>
  <c r="DG389" i="2" s="1"/>
  <c r="W389" i="3" s="1"/>
  <c r="AI833" i="2"/>
  <c r="DG833" i="2" s="1"/>
  <c r="W833" i="3" s="1"/>
  <c r="AI376" i="2"/>
  <c r="AI373" i="2"/>
  <c r="AI845" i="2"/>
  <c r="DG845" i="2" s="1"/>
  <c r="W845" i="3" s="1"/>
  <c r="AI827" i="2"/>
  <c r="DG827" i="2" s="1"/>
  <c r="W827" i="3" s="1"/>
  <c r="AI826" i="2"/>
  <c r="DG826" i="2" s="1"/>
  <c r="W826" i="3" s="1"/>
  <c r="AI832" i="2"/>
  <c r="DG832" i="2" s="1"/>
  <c r="W832" i="3" s="1"/>
  <c r="AI390" i="2"/>
  <c r="DG390" i="2" s="1"/>
  <c r="W390" i="3" s="1"/>
  <c r="AI834" i="2"/>
  <c r="DG834" i="2" s="1"/>
  <c r="W834" i="3" s="1"/>
  <c r="AI372" i="2"/>
  <c r="DG372" i="2" s="1"/>
  <c r="W372" i="3" s="1"/>
  <c r="AI374" i="2"/>
  <c r="DG374" i="2" s="1"/>
  <c r="W374" i="3" s="1"/>
  <c r="AI379" i="2"/>
  <c r="DG379" i="2" s="1"/>
  <c r="W379" i="3" s="1"/>
  <c r="AI830" i="2"/>
  <c r="DG830" i="2" s="1"/>
  <c r="W830" i="3" s="1"/>
  <c r="AI375" i="2"/>
  <c r="DG375" i="2" s="1"/>
  <c r="W375" i="3" s="1"/>
  <c r="AU949" i="2"/>
  <c r="DM949" i="2" s="1"/>
  <c r="AC949" i="3" s="1"/>
  <c r="AU96" i="2"/>
  <c r="DM96" i="2" s="1"/>
  <c r="AC96" i="3" s="1"/>
  <c r="AU948" i="2"/>
  <c r="DM948" i="2" s="1"/>
  <c r="AC948" i="3" s="1"/>
  <c r="AU97" i="2"/>
  <c r="DM97" i="2" s="1"/>
  <c r="AC97" i="3" s="1"/>
  <c r="O890" i="2"/>
  <c r="CW890" i="2" s="1"/>
  <c r="O889" i="2"/>
  <c r="CW889" i="2" s="1"/>
  <c r="O425" i="2"/>
  <c r="CW425" i="2" s="1"/>
  <c r="O424" i="2"/>
  <c r="CW424" i="2" s="1"/>
  <c r="O856" i="2"/>
  <c r="CW856" i="2" s="1"/>
  <c r="Y561" i="2"/>
  <c r="DB561" i="2" s="1"/>
  <c r="R561" i="3" s="1"/>
  <c r="CA730" i="2"/>
  <c r="EC730" i="2" s="1"/>
  <c r="AS730" i="3" s="1"/>
  <c r="CA737" i="2"/>
  <c r="EC737" i="2" s="1"/>
  <c r="AS737" i="3" s="1"/>
  <c r="CA731" i="2"/>
  <c r="EC731" i="2" s="1"/>
  <c r="AS731" i="3" s="1"/>
  <c r="CA732" i="2"/>
  <c r="EC732" i="2" s="1"/>
  <c r="AS732" i="3" s="1"/>
  <c r="CA726" i="2"/>
  <c r="EC726" i="2" s="1"/>
  <c r="AS726" i="3" s="1"/>
  <c r="CA715" i="2"/>
  <c r="EC715" i="2" s="1"/>
  <c r="AS715" i="3" s="1"/>
  <c r="CA728" i="2"/>
  <c r="EC728" i="2" s="1"/>
  <c r="AS728" i="3" s="1"/>
  <c r="CA309" i="2"/>
  <c r="EC309" i="2" s="1"/>
  <c r="AS309" i="3" s="1"/>
  <c r="CA733" i="2"/>
  <c r="EC733" i="2" s="1"/>
  <c r="AS733" i="3" s="1"/>
  <c r="CA739" i="2"/>
  <c r="EC739" i="2" s="1"/>
  <c r="AS739" i="3" s="1"/>
  <c r="CA738" i="2"/>
  <c r="EC738" i="2" s="1"/>
  <c r="AS738" i="3" s="1"/>
  <c r="CA727" i="2"/>
  <c r="EC727" i="2" s="1"/>
  <c r="AS727" i="3" s="1"/>
  <c r="AQ111" i="2"/>
  <c r="AQ948" i="2"/>
  <c r="DK948" i="2" s="1"/>
  <c r="AA948" i="3" s="1"/>
  <c r="AQ96" i="2"/>
  <c r="DK96" i="2" s="1"/>
  <c r="AA96" i="3" s="1"/>
  <c r="AQ949" i="2"/>
  <c r="DK949" i="2" s="1"/>
  <c r="AA949" i="3" s="1"/>
  <c r="AQ97" i="2"/>
  <c r="DK97" i="2" s="1"/>
  <c r="AA97" i="3" s="1"/>
  <c r="CC451" i="2"/>
  <c r="ED451" i="2" s="1"/>
  <c r="AT451" i="3" s="1"/>
  <c r="W893" i="2"/>
  <c r="DA893" i="2" s="1"/>
  <c r="Q893" i="3" s="1"/>
  <c r="AY932" i="2"/>
  <c r="DO932" i="2" s="1"/>
  <c r="AE932" i="3" s="1"/>
  <c r="AY93" i="2"/>
  <c r="DO93" i="2" s="1"/>
  <c r="AE93" i="3" s="1"/>
  <c r="AY94" i="2"/>
  <c r="DO94" i="2" s="1"/>
  <c r="AE94" i="3" s="1"/>
  <c r="AY934" i="2"/>
  <c r="DO934" i="2" s="1"/>
  <c r="AE934" i="3" s="1"/>
  <c r="AY937" i="2"/>
  <c r="DO937" i="2" s="1"/>
  <c r="AE937" i="3" s="1"/>
  <c r="AY933" i="2"/>
  <c r="DO933" i="2" s="1"/>
  <c r="AE933" i="3" s="1"/>
  <c r="AY936" i="2"/>
  <c r="DO936" i="2" s="1"/>
  <c r="AE936" i="3" s="1"/>
  <c r="AY935" i="2"/>
  <c r="DO935" i="2" s="1"/>
  <c r="AE935" i="3" s="1"/>
  <c r="AY913" i="2"/>
  <c r="DO913" i="2" s="1"/>
  <c r="AE913" i="3" s="1"/>
  <c r="AY914" i="2"/>
  <c r="DO914" i="2" s="1"/>
  <c r="AE914" i="3" s="1"/>
  <c r="AY75" i="2"/>
  <c r="DO75" i="2" s="1"/>
  <c r="AE75" i="3" s="1"/>
  <c r="AY76" i="2"/>
  <c r="DO76" i="2" s="1"/>
  <c r="AE76" i="3" s="1"/>
  <c r="AY912" i="2"/>
  <c r="DO912" i="2" s="1"/>
  <c r="AE912" i="3" s="1"/>
  <c r="AY77" i="2"/>
  <c r="DO77" i="2" s="1"/>
  <c r="AE77" i="3" s="1"/>
  <c r="AY911" i="2"/>
  <c r="DO911" i="2" s="1"/>
  <c r="AE911" i="3" s="1"/>
  <c r="AE462" i="2"/>
  <c r="DE462" i="2" s="1"/>
  <c r="U462" i="3" s="1"/>
  <c r="AE465" i="2"/>
  <c r="DE465" i="2" s="1"/>
  <c r="U465" i="3" s="1"/>
  <c r="AE464" i="2"/>
  <c r="DE464" i="2" s="1"/>
  <c r="U464" i="3" s="1"/>
  <c r="AE47" i="2"/>
  <c r="DE47" i="2" s="1"/>
  <c r="U47" i="3" s="1"/>
  <c r="AE466" i="2"/>
  <c r="DE466" i="2" s="1"/>
  <c r="U466" i="3" s="1"/>
  <c r="AE49" i="2"/>
  <c r="DE49" i="2" s="1"/>
  <c r="U49" i="3" s="1"/>
  <c r="AE48" i="2"/>
  <c r="DE48" i="2" s="1"/>
  <c r="U48" i="3" s="1"/>
  <c r="AE463" i="2"/>
  <c r="DE463" i="2" s="1"/>
  <c r="U463" i="3" s="1"/>
  <c r="AE467" i="2"/>
  <c r="DE467" i="2" s="1"/>
  <c r="U467" i="3" s="1"/>
  <c r="AE46" i="2"/>
  <c r="DE46" i="2" s="1"/>
  <c r="U46" i="3" s="1"/>
  <c r="AA653" i="2"/>
  <c r="DC653" i="2" s="1"/>
  <c r="S653" i="3" s="1"/>
  <c r="AA637" i="2"/>
  <c r="DC637" i="2" s="1"/>
  <c r="S637" i="3" s="1"/>
  <c r="AA243" i="2"/>
  <c r="DC243" i="2" s="1"/>
  <c r="S243" i="3" s="1"/>
  <c r="AA638" i="2"/>
  <c r="DC638" i="2" s="1"/>
  <c r="S638" i="3" s="1"/>
  <c r="AA241" i="2"/>
  <c r="DC241" i="2" s="1"/>
  <c r="S241" i="3" s="1"/>
  <c r="AA635" i="2"/>
  <c r="DC635" i="2" s="1"/>
  <c r="S635" i="3" s="1"/>
  <c r="AA242" i="2"/>
  <c r="DC242" i="2" s="1"/>
  <c r="S242" i="3" s="1"/>
  <c r="AA439" i="2"/>
  <c r="DC439" i="2" s="1"/>
  <c r="S439" i="3" s="1"/>
  <c r="AA636" i="2"/>
  <c r="DC636" i="2" s="1"/>
  <c r="S636" i="3" s="1"/>
  <c r="AA634" i="2"/>
  <c r="DC634" i="2" s="1"/>
  <c r="S634" i="3" s="1"/>
  <c r="S747" i="2"/>
  <c r="CY747" i="2" s="1"/>
  <c r="O747" i="3" s="1"/>
  <c r="S717" i="2"/>
  <c r="CY717" i="2" s="1"/>
  <c r="O717" i="3" s="1"/>
  <c r="S318" i="2"/>
  <c r="CY318" i="2" s="1"/>
  <c r="O318" i="3" s="1"/>
  <c r="S748" i="2"/>
  <c r="CY748" i="2" s="1"/>
  <c r="O748" i="3" s="1"/>
  <c r="AC767" i="2"/>
  <c r="DD767" i="2" s="1"/>
  <c r="T767" i="3" s="1"/>
  <c r="AC330" i="2"/>
  <c r="DD330" i="2" s="1"/>
  <c r="T330" i="3" s="1"/>
  <c r="AC328" i="2"/>
  <c r="DD328" i="2" s="1"/>
  <c r="T328" i="3" s="1"/>
  <c r="AC327" i="2"/>
  <c r="DD327" i="2" s="1"/>
  <c r="T327" i="3" s="1"/>
  <c r="AC768" i="2"/>
  <c r="DD768" i="2" s="1"/>
  <c r="T768" i="3" s="1"/>
  <c r="AC769" i="2"/>
  <c r="DD769" i="2" s="1"/>
  <c r="T769" i="3" s="1"/>
  <c r="AC765" i="2"/>
  <c r="DD765" i="2" s="1"/>
  <c r="T765" i="3" s="1"/>
  <c r="AC770" i="2"/>
  <c r="DD770" i="2" s="1"/>
  <c r="T770" i="3" s="1"/>
  <c r="AC446" i="2"/>
  <c r="AC766" i="2"/>
  <c r="DD766" i="2" s="1"/>
  <c r="T766" i="3" s="1"/>
  <c r="AC329" i="2"/>
  <c r="DD329" i="2" s="1"/>
  <c r="T329" i="3" s="1"/>
  <c r="AC331" i="2"/>
  <c r="DD331" i="2" s="1"/>
  <c r="T331" i="3" s="1"/>
  <c r="AC771" i="2"/>
  <c r="DD771" i="2" s="1"/>
  <c r="T771" i="3" s="1"/>
  <c r="BM565" i="2"/>
  <c r="DV565" i="2" s="1"/>
  <c r="AL565" i="3" s="1"/>
  <c r="AO717" i="2"/>
  <c r="DJ717" i="2" s="1"/>
  <c r="Z717" i="3" s="1"/>
  <c r="AO748" i="2"/>
  <c r="DJ748" i="2" s="1"/>
  <c r="Z748" i="3" s="1"/>
  <c r="AO318" i="2"/>
  <c r="DJ318" i="2" s="1"/>
  <c r="Z318" i="3" s="1"/>
  <c r="AO747" i="2"/>
  <c r="DJ747" i="2" s="1"/>
  <c r="Z747" i="3" s="1"/>
  <c r="BE565" i="2"/>
  <c r="DR565" i="2" s="1"/>
  <c r="AH565" i="3" s="1"/>
  <c r="BU17" i="2"/>
  <c r="BY82" i="2"/>
  <c r="EB82" i="2" s="1"/>
  <c r="AR82" i="3" s="1"/>
  <c r="BY81" i="2"/>
  <c r="EB81" i="2" s="1"/>
  <c r="AR81" i="3" s="1"/>
  <c r="BY920" i="2"/>
  <c r="EB920" i="2" s="1"/>
  <c r="AR920" i="3" s="1"/>
  <c r="BY80" i="2"/>
  <c r="EB80" i="2" s="1"/>
  <c r="AR80" i="3" s="1"/>
  <c r="BY79" i="2"/>
  <c r="EB79" i="2" s="1"/>
  <c r="AR79" i="3" s="1"/>
  <c r="BY84" i="2"/>
  <c r="EB84" i="2" s="1"/>
  <c r="AR84" i="3" s="1"/>
  <c r="BY917" i="2"/>
  <c r="EB917" i="2" s="1"/>
  <c r="AR917" i="3" s="1"/>
  <c r="BY83" i="2"/>
  <c r="EB83" i="2" s="1"/>
  <c r="AR83" i="3" s="1"/>
  <c r="BY919" i="2"/>
  <c r="EB919" i="2" s="1"/>
  <c r="AR919" i="3" s="1"/>
  <c r="BY921" i="2"/>
  <c r="EB921" i="2" s="1"/>
  <c r="AR921" i="3" s="1"/>
  <c r="BY916" i="2"/>
  <c r="EB916" i="2" s="1"/>
  <c r="AR916" i="3" s="1"/>
  <c r="BY918" i="2"/>
  <c r="EB918" i="2" s="1"/>
  <c r="AR918" i="3" s="1"/>
  <c r="W108" i="2"/>
  <c r="BY424" i="2"/>
  <c r="EB424" i="2" s="1"/>
  <c r="AR424" i="3" s="1"/>
  <c r="BY425" i="2"/>
  <c r="EB425" i="2" s="1"/>
  <c r="AR425" i="3" s="1"/>
  <c r="BY856" i="2"/>
  <c r="EB856" i="2" s="1"/>
  <c r="AR856" i="3" s="1"/>
  <c r="BY890" i="2"/>
  <c r="EB890" i="2" s="1"/>
  <c r="AR890" i="3" s="1"/>
  <c r="BY889" i="2"/>
  <c r="EB889" i="2" s="1"/>
  <c r="AR889" i="3" s="1"/>
  <c r="AI935" i="2"/>
  <c r="DG935" i="2" s="1"/>
  <c r="W935" i="3" s="1"/>
  <c r="AI93" i="2"/>
  <c r="DG93" i="2" s="1"/>
  <c r="W93" i="3" s="1"/>
  <c r="AI94" i="2"/>
  <c r="DG94" i="2" s="1"/>
  <c r="W94" i="3" s="1"/>
  <c r="AI932" i="2"/>
  <c r="DG932" i="2" s="1"/>
  <c r="W932" i="3" s="1"/>
  <c r="AI934" i="2"/>
  <c r="DG934" i="2" s="1"/>
  <c r="W934" i="3" s="1"/>
  <c r="AI933" i="2"/>
  <c r="DG933" i="2" s="1"/>
  <c r="W933" i="3" s="1"/>
  <c r="AI936" i="2"/>
  <c r="DG936" i="2" s="1"/>
  <c r="W936" i="3" s="1"/>
  <c r="AI937" i="2"/>
  <c r="DG937" i="2" s="1"/>
  <c r="W937" i="3" s="1"/>
  <c r="AI77" i="2"/>
  <c r="DG77" i="2" s="1"/>
  <c r="W77" i="3" s="1"/>
  <c r="AI914" i="2"/>
  <c r="DG914" i="2" s="1"/>
  <c r="W914" i="3" s="1"/>
  <c r="AI75" i="2"/>
  <c r="DG75" i="2" s="1"/>
  <c r="W75" i="3" s="1"/>
  <c r="AI911" i="2"/>
  <c r="DG911" i="2" s="1"/>
  <c r="W911" i="3" s="1"/>
  <c r="AI912" i="2"/>
  <c r="DG912" i="2" s="1"/>
  <c r="W912" i="3" s="1"/>
  <c r="AI913" i="2"/>
  <c r="DG913" i="2" s="1"/>
  <c r="W913" i="3" s="1"/>
  <c r="AI76" i="2"/>
  <c r="DG76" i="2" s="1"/>
  <c r="W76" i="3" s="1"/>
  <c r="O896" i="2"/>
  <c r="CW896" i="2" s="1"/>
  <c r="AO292" i="2"/>
  <c r="DJ292" i="2" s="1"/>
  <c r="Z292" i="3" s="1"/>
  <c r="AO698" i="2"/>
  <c r="DJ698" i="2" s="1"/>
  <c r="Z698" i="3" s="1"/>
  <c r="AO234" i="2"/>
  <c r="DJ234" i="2" s="1"/>
  <c r="Z234" i="3" s="1"/>
  <c r="AO703" i="2"/>
  <c r="DJ703" i="2" s="1"/>
  <c r="Z703" i="3" s="1"/>
  <c r="AO293" i="2"/>
  <c r="DJ293" i="2" s="1"/>
  <c r="Z293" i="3" s="1"/>
  <c r="AO697" i="2"/>
  <c r="DJ697" i="2" s="1"/>
  <c r="Z697" i="3" s="1"/>
  <c r="AO694" i="2"/>
  <c r="DJ694" i="2" s="1"/>
  <c r="Z694" i="3" s="1"/>
  <c r="AO695" i="2"/>
  <c r="DJ695" i="2" s="1"/>
  <c r="Z695" i="3" s="1"/>
  <c r="AO288" i="2"/>
  <c r="DJ288" i="2" s="1"/>
  <c r="Z288" i="3" s="1"/>
  <c r="AO297" i="2"/>
  <c r="DJ297" i="2" s="1"/>
  <c r="Z297" i="3" s="1"/>
  <c r="AO700" i="2"/>
  <c r="DJ700" i="2" s="1"/>
  <c r="Z700" i="3" s="1"/>
  <c r="AO289" i="2"/>
  <c r="DJ289" i="2" s="1"/>
  <c r="Z289" i="3" s="1"/>
  <c r="AO642" i="2"/>
  <c r="DJ642" i="2" s="1"/>
  <c r="Z642" i="3" s="1"/>
  <c r="AO290" i="2"/>
  <c r="DJ290" i="2" s="1"/>
  <c r="Z290" i="3" s="1"/>
  <c r="AO296" i="2"/>
  <c r="DJ296" i="2" s="1"/>
  <c r="Z296" i="3" s="1"/>
  <c r="AO295" i="2"/>
  <c r="DJ295" i="2" s="1"/>
  <c r="Z295" i="3" s="1"/>
  <c r="AO641" i="2"/>
  <c r="DJ641" i="2" s="1"/>
  <c r="Z641" i="3" s="1"/>
  <c r="AO702" i="2"/>
  <c r="DJ702" i="2" s="1"/>
  <c r="Z702" i="3" s="1"/>
  <c r="AO236" i="2"/>
  <c r="DJ236" i="2" s="1"/>
  <c r="Z236" i="3" s="1"/>
  <c r="AO235" i="2"/>
  <c r="DJ235" i="2" s="1"/>
  <c r="Z235" i="3" s="1"/>
  <c r="AO287" i="2"/>
  <c r="DJ287" i="2" s="1"/>
  <c r="Z287" i="3" s="1"/>
  <c r="AO643" i="2"/>
  <c r="DJ643" i="2" s="1"/>
  <c r="Z643" i="3" s="1"/>
  <c r="AO294" i="2"/>
  <c r="DJ294" i="2" s="1"/>
  <c r="Z294" i="3" s="1"/>
  <c r="AO291" i="2"/>
  <c r="DJ291" i="2" s="1"/>
  <c r="Z291" i="3" s="1"/>
  <c r="AO699" i="2"/>
  <c r="DJ699" i="2" s="1"/>
  <c r="Z699" i="3" s="1"/>
  <c r="AO696" i="2"/>
  <c r="DJ696" i="2" s="1"/>
  <c r="Z696" i="3" s="1"/>
  <c r="AO640" i="2"/>
  <c r="DJ640" i="2" s="1"/>
  <c r="Z640" i="3" s="1"/>
  <c r="AO286" i="2"/>
  <c r="DJ286" i="2" s="1"/>
  <c r="Z286" i="3" s="1"/>
  <c r="AO701" i="2"/>
  <c r="DJ701" i="2" s="1"/>
  <c r="Z701" i="3" s="1"/>
  <c r="BE562" i="2"/>
  <c r="DR562" i="2" s="1"/>
  <c r="AH562" i="3" s="1"/>
  <c r="BQ565" i="2"/>
  <c r="DX565" i="2" s="1"/>
  <c r="AN565" i="3" s="1"/>
  <c r="AG476" i="2"/>
  <c r="DF476" i="2" s="1"/>
  <c r="V476" i="3" s="1"/>
  <c r="AG473" i="2"/>
  <c r="DF473" i="2" s="1"/>
  <c r="V473" i="3" s="1"/>
  <c r="AG475" i="2"/>
  <c r="DF475" i="2" s="1"/>
  <c r="V475" i="3" s="1"/>
  <c r="AG58" i="2"/>
  <c r="DF58" i="2" s="1"/>
  <c r="V58" i="3" s="1"/>
  <c r="AG57" i="2"/>
  <c r="DF57" i="2" s="1"/>
  <c r="V57" i="3" s="1"/>
  <c r="AG474" i="2"/>
  <c r="DF474" i="2" s="1"/>
  <c r="V474" i="3" s="1"/>
  <c r="AG56" i="2"/>
  <c r="DF56" i="2" s="1"/>
  <c r="V56" i="3" s="1"/>
  <c r="BS565" i="2"/>
  <c r="DY565" i="2" s="1"/>
  <c r="AO565" i="3" s="1"/>
  <c r="S111" i="2"/>
  <c r="AI779" i="2"/>
  <c r="DG779" i="2" s="1"/>
  <c r="W779" i="3" s="1"/>
  <c r="O434" i="2"/>
  <c r="CW434" i="2" s="1"/>
  <c r="O587" i="2"/>
  <c r="CW587" i="2" s="1"/>
  <c r="O589" i="2"/>
  <c r="CW589" i="2" s="1"/>
  <c r="O436" i="2"/>
  <c r="CW436" i="2" s="1"/>
  <c r="O546" i="2"/>
  <c r="CW546" i="2" s="1"/>
  <c r="O588" i="2"/>
  <c r="CW588" i="2" s="1"/>
  <c r="O435" i="2"/>
  <c r="CW435" i="2" s="1"/>
  <c r="O590" i="2"/>
  <c r="CW590" i="2" s="1"/>
  <c r="O433" i="2"/>
  <c r="CW433" i="2" s="1"/>
  <c r="O554" i="2"/>
  <c r="CW554" i="2" s="1"/>
  <c r="O613" i="2"/>
  <c r="CW613" i="2" s="1"/>
  <c r="O219" i="2"/>
  <c r="CW219" i="2" s="1"/>
  <c r="O820" i="2"/>
  <c r="CW820" i="2" s="1"/>
  <c r="O551" i="2"/>
  <c r="CW551" i="2" s="1"/>
  <c r="O217" i="2"/>
  <c r="CW217" i="2" s="1"/>
  <c r="O615" i="2"/>
  <c r="CW615" i="2" s="1"/>
  <c r="O550" i="2"/>
  <c r="CW550" i="2" s="1"/>
  <c r="O218" i="2"/>
  <c r="CW218" i="2" s="1"/>
  <c r="O365" i="2"/>
  <c r="CW365" i="2" s="1"/>
  <c r="O552" i="2"/>
  <c r="CW552" i="2" s="1"/>
  <c r="O163" i="2"/>
  <c r="CW163" i="2" s="1"/>
  <c r="O553" i="2"/>
  <c r="CW553" i="2" s="1"/>
  <c r="O617" i="2"/>
  <c r="CW617" i="2" s="1"/>
  <c r="O162" i="2"/>
  <c r="CW162" i="2" s="1"/>
  <c r="O216" i="2"/>
  <c r="CW216" i="2" s="1"/>
  <c r="O611" i="2"/>
  <c r="CW611" i="2" s="1"/>
  <c r="O215" i="2"/>
  <c r="CW215" i="2" s="1"/>
  <c r="O612" i="2"/>
  <c r="CW612" i="2" s="1"/>
  <c r="O614" i="2"/>
  <c r="CW614" i="2" s="1"/>
  <c r="O616" i="2"/>
  <c r="CW616" i="2" s="1"/>
  <c r="AK94" i="2"/>
  <c r="DH94" i="2" s="1"/>
  <c r="X94" i="3" s="1"/>
  <c r="AK933" i="2"/>
  <c r="DH933" i="2" s="1"/>
  <c r="X933" i="3" s="1"/>
  <c r="AK936" i="2"/>
  <c r="DH936" i="2" s="1"/>
  <c r="X936" i="3" s="1"/>
  <c r="AK932" i="2"/>
  <c r="DH932" i="2" s="1"/>
  <c r="X932" i="3" s="1"/>
  <c r="AK935" i="2"/>
  <c r="DH935" i="2" s="1"/>
  <c r="X935" i="3" s="1"/>
  <c r="AK93" i="2"/>
  <c r="DH93" i="2" s="1"/>
  <c r="X93" i="3" s="1"/>
  <c r="AK937" i="2"/>
  <c r="DH937" i="2" s="1"/>
  <c r="X937" i="3" s="1"/>
  <c r="AK934" i="2"/>
  <c r="DH934" i="2" s="1"/>
  <c r="X934" i="3" s="1"/>
  <c r="AW890" i="2"/>
  <c r="DN890" i="2" s="1"/>
  <c r="AD890" i="3" s="1"/>
  <c r="AW424" i="2"/>
  <c r="DN424" i="2" s="1"/>
  <c r="AD424" i="3" s="1"/>
  <c r="AW889" i="2"/>
  <c r="DN889" i="2" s="1"/>
  <c r="AD889" i="3" s="1"/>
  <c r="AW856" i="2"/>
  <c r="DN856" i="2" s="1"/>
  <c r="AD856" i="3" s="1"/>
  <c r="AW425" i="2"/>
  <c r="DN425" i="2" s="1"/>
  <c r="AD425" i="3" s="1"/>
  <c r="AK318" i="2"/>
  <c r="DH318" i="2" s="1"/>
  <c r="X318" i="3" s="1"/>
  <c r="AK747" i="2"/>
  <c r="DH747" i="2" s="1"/>
  <c r="X747" i="3" s="1"/>
  <c r="AK748" i="2"/>
  <c r="DH748" i="2" s="1"/>
  <c r="X748" i="3" s="1"/>
  <c r="AK717" i="2"/>
  <c r="DH717" i="2" s="1"/>
  <c r="X717" i="3" s="1"/>
  <c r="Q650" i="2"/>
  <c r="CX650" i="2" s="1"/>
  <c r="N650" i="3" s="1"/>
  <c r="Q649" i="2"/>
  <c r="CX649" i="2" s="1"/>
  <c r="N649" i="3" s="1"/>
  <c r="U782" i="2"/>
  <c r="CZ782" i="2" s="1"/>
  <c r="P782" i="3" s="1"/>
  <c r="U361" i="2"/>
  <c r="CZ361" i="2" s="1"/>
  <c r="P361" i="3" s="1"/>
  <c r="U360" i="2"/>
  <c r="U362" i="2"/>
  <c r="CZ362" i="2" s="1"/>
  <c r="P362" i="3" s="1"/>
  <c r="Y754" i="2"/>
  <c r="DB754" i="2" s="1"/>
  <c r="R754" i="3" s="1"/>
  <c r="CC799" i="2"/>
  <c r="ED799" i="2" s="1"/>
  <c r="AT799" i="3" s="1"/>
  <c r="CC803" i="2"/>
  <c r="ED803" i="2" s="1"/>
  <c r="AT803" i="3" s="1"/>
  <c r="CC357" i="2"/>
  <c r="ED357" i="2" s="1"/>
  <c r="AT357" i="3" s="1"/>
  <c r="CC798" i="2"/>
  <c r="ED798" i="2" s="1"/>
  <c r="AT798" i="3" s="1"/>
  <c r="CC802" i="2"/>
  <c r="ED802" i="2" s="1"/>
  <c r="AT802" i="3" s="1"/>
  <c r="CC801" i="2"/>
  <c r="ED801" i="2" s="1"/>
  <c r="AT801" i="3" s="1"/>
  <c r="CC800" i="2"/>
  <c r="ED800" i="2" s="1"/>
  <c r="AT800" i="3" s="1"/>
  <c r="CC355" i="2"/>
  <c r="ED355" i="2" s="1"/>
  <c r="AT355" i="3" s="1"/>
  <c r="CC356" i="2"/>
  <c r="ED356" i="2" s="1"/>
  <c r="AT356" i="3" s="1"/>
  <c r="AO83" i="2"/>
  <c r="DJ83" i="2" s="1"/>
  <c r="Z83" i="3" s="1"/>
  <c r="AO916" i="2"/>
  <c r="DJ916" i="2" s="1"/>
  <c r="Z916" i="3" s="1"/>
  <c r="AO80" i="2"/>
  <c r="DJ80" i="2" s="1"/>
  <c r="Z80" i="3" s="1"/>
  <c r="AO79" i="2"/>
  <c r="DJ79" i="2" s="1"/>
  <c r="Z79" i="3" s="1"/>
  <c r="AO920" i="2"/>
  <c r="DJ920" i="2" s="1"/>
  <c r="Z920" i="3" s="1"/>
  <c r="AO919" i="2"/>
  <c r="DJ919" i="2" s="1"/>
  <c r="Z919" i="3" s="1"/>
  <c r="AO921" i="2"/>
  <c r="DJ921" i="2" s="1"/>
  <c r="Z921" i="3" s="1"/>
  <c r="AO82" i="2"/>
  <c r="DJ82" i="2" s="1"/>
  <c r="Z82" i="3" s="1"/>
  <c r="AO918" i="2"/>
  <c r="DJ918" i="2" s="1"/>
  <c r="Z918" i="3" s="1"/>
  <c r="AO917" i="2"/>
  <c r="DJ917" i="2" s="1"/>
  <c r="Z917" i="3" s="1"/>
  <c r="AO84" i="2"/>
  <c r="DJ84" i="2" s="1"/>
  <c r="Z84" i="3" s="1"/>
  <c r="AO81" i="2"/>
  <c r="DJ81" i="2" s="1"/>
  <c r="Z81" i="3" s="1"/>
  <c r="BY397" i="2"/>
  <c r="EB397" i="2" s="1"/>
  <c r="AR397" i="3" s="1"/>
  <c r="BY842" i="2"/>
  <c r="EB842" i="2" s="1"/>
  <c r="AR842" i="3" s="1"/>
  <c r="BY851" i="2"/>
  <c r="EB851" i="2" s="1"/>
  <c r="AR851" i="3" s="1"/>
  <c r="BY841" i="2"/>
  <c r="EB841" i="2" s="1"/>
  <c r="AR841" i="3" s="1"/>
  <c r="BS927" i="2"/>
  <c r="DY927" i="2" s="1"/>
  <c r="AO927" i="3" s="1"/>
  <c r="BS923" i="2"/>
  <c r="DY923" i="2" s="1"/>
  <c r="AO923" i="3" s="1"/>
  <c r="BS924" i="2"/>
  <c r="DY924" i="2" s="1"/>
  <c r="AO924" i="3" s="1"/>
  <c r="BS926" i="2"/>
  <c r="DY926" i="2" s="1"/>
  <c r="AO926" i="3" s="1"/>
  <c r="BS925" i="2"/>
  <c r="DY925" i="2" s="1"/>
  <c r="AO925" i="3" s="1"/>
  <c r="BS87" i="2"/>
  <c r="DY87" i="2" s="1"/>
  <c r="AO87" i="3" s="1"/>
  <c r="BS86" i="2"/>
  <c r="DY86" i="2" s="1"/>
  <c r="AO86" i="3" s="1"/>
  <c r="BS88" i="2"/>
  <c r="DY88" i="2" s="1"/>
  <c r="AO88" i="3" s="1"/>
  <c r="AC509" i="2"/>
  <c r="DD509" i="2" s="1"/>
  <c r="T509" i="3" s="1"/>
  <c r="AC510" i="2"/>
  <c r="DD510" i="2" s="1"/>
  <c r="T510" i="3" s="1"/>
  <c r="AC428" i="2"/>
  <c r="AC508" i="2"/>
  <c r="DD508" i="2" s="1"/>
  <c r="T508" i="3" s="1"/>
  <c r="AC427" i="2"/>
  <c r="DD427" i="2" s="1"/>
  <c r="T427" i="3" s="1"/>
  <c r="S779" i="2"/>
  <c r="CY779" i="2" s="1"/>
  <c r="O779" i="3" s="1"/>
  <c r="AC893" i="2"/>
  <c r="DD893" i="2" s="1"/>
  <c r="T893" i="3" s="1"/>
  <c r="AC570" i="2"/>
  <c r="DD570" i="2" s="1"/>
  <c r="T570" i="3" s="1"/>
  <c r="AC223" i="2"/>
  <c r="DD223" i="2" s="1"/>
  <c r="T223" i="3" s="1"/>
  <c r="AC621" i="2"/>
  <c r="DD621" i="2" s="1"/>
  <c r="T621" i="3" s="1"/>
  <c r="AC194" i="2"/>
  <c r="DD194" i="2" s="1"/>
  <c r="T194" i="3" s="1"/>
  <c r="AC195" i="2"/>
  <c r="DD195" i="2" s="1"/>
  <c r="T195" i="3" s="1"/>
  <c r="AC569" i="2"/>
  <c r="DD569" i="2" s="1"/>
  <c r="T569" i="3" s="1"/>
  <c r="AC571" i="2"/>
  <c r="DD571" i="2" s="1"/>
  <c r="T571" i="3" s="1"/>
  <c r="BM564" i="2"/>
  <c r="DV564" i="2" s="1"/>
  <c r="AL564" i="3" s="1"/>
  <c r="BM560" i="2"/>
  <c r="DV560" i="2" s="1"/>
  <c r="AL560" i="3" s="1"/>
  <c r="AO635" i="2"/>
  <c r="DJ635" i="2" s="1"/>
  <c r="Z635" i="3" s="1"/>
  <c r="AO634" i="2"/>
  <c r="DJ634" i="2" s="1"/>
  <c r="Z634" i="3" s="1"/>
  <c r="AO653" i="2"/>
  <c r="DJ653" i="2" s="1"/>
  <c r="Z653" i="3" s="1"/>
  <c r="AO638" i="2"/>
  <c r="DJ638" i="2" s="1"/>
  <c r="Z638" i="3" s="1"/>
  <c r="AO243" i="2"/>
  <c r="DJ243" i="2" s="1"/>
  <c r="Z243" i="3" s="1"/>
  <c r="AO636" i="2"/>
  <c r="DJ636" i="2" s="1"/>
  <c r="Z636" i="3" s="1"/>
  <c r="AO439" i="2"/>
  <c r="DJ439" i="2" s="1"/>
  <c r="Z439" i="3" s="1"/>
  <c r="AO241" i="2"/>
  <c r="DJ241" i="2" s="1"/>
  <c r="Z241" i="3" s="1"/>
  <c r="AO242" i="2"/>
  <c r="DJ242" i="2" s="1"/>
  <c r="Z242" i="3" s="1"/>
  <c r="AO637" i="2"/>
  <c r="DJ637" i="2" s="1"/>
  <c r="Z637" i="3" s="1"/>
  <c r="AI637" i="2"/>
  <c r="DG637" i="2" s="1"/>
  <c r="W637" i="3" s="1"/>
  <c r="AI242" i="2"/>
  <c r="DG242" i="2" s="1"/>
  <c r="W242" i="3" s="1"/>
  <c r="AI636" i="2"/>
  <c r="DG636" i="2" s="1"/>
  <c r="W636" i="3" s="1"/>
  <c r="AI653" i="2"/>
  <c r="DG653" i="2" s="1"/>
  <c r="W653" i="3" s="1"/>
  <c r="AI439" i="2"/>
  <c r="DG439" i="2" s="1"/>
  <c r="W439" i="3" s="1"/>
  <c r="AI635" i="2"/>
  <c r="DG635" i="2" s="1"/>
  <c r="W635" i="3" s="1"/>
  <c r="AI243" i="2"/>
  <c r="DG243" i="2" s="1"/>
  <c r="W243" i="3" s="1"/>
  <c r="AI241" i="2"/>
  <c r="DG241" i="2" s="1"/>
  <c r="W241" i="3" s="1"/>
  <c r="AI638" i="2"/>
  <c r="DG638" i="2" s="1"/>
  <c r="W638" i="3" s="1"/>
  <c r="AI634" i="2"/>
  <c r="DG634" i="2" s="1"/>
  <c r="W634" i="3" s="1"/>
  <c r="O441" i="2"/>
  <c r="O720" i="2"/>
  <c r="CW720" i="2" s="1"/>
  <c r="O721" i="2"/>
  <c r="CW721" i="2" s="1"/>
  <c r="AK292" i="2"/>
  <c r="DH292" i="2" s="1"/>
  <c r="X292" i="3" s="1"/>
  <c r="AK641" i="2"/>
  <c r="DH641" i="2" s="1"/>
  <c r="X641" i="3" s="1"/>
  <c r="AK289" i="2"/>
  <c r="DH289" i="2" s="1"/>
  <c r="X289" i="3" s="1"/>
  <c r="AK290" i="2"/>
  <c r="DH290" i="2" s="1"/>
  <c r="X290" i="3" s="1"/>
  <c r="AK703" i="2"/>
  <c r="DH703" i="2" s="1"/>
  <c r="X703" i="3" s="1"/>
  <c r="AK287" i="2"/>
  <c r="DH287" i="2" s="1"/>
  <c r="X287" i="3" s="1"/>
  <c r="AK296" i="2"/>
  <c r="DH296" i="2" s="1"/>
  <c r="X296" i="3" s="1"/>
  <c r="AK702" i="2"/>
  <c r="DH702" i="2" s="1"/>
  <c r="X702" i="3" s="1"/>
  <c r="AK297" i="2"/>
  <c r="DH297" i="2" s="1"/>
  <c r="X297" i="3" s="1"/>
  <c r="AK695" i="2"/>
  <c r="DH695" i="2" s="1"/>
  <c r="X695" i="3" s="1"/>
  <c r="AK291" i="2"/>
  <c r="DH291" i="2" s="1"/>
  <c r="X291" i="3" s="1"/>
  <c r="AK293" i="2"/>
  <c r="DH293" i="2" s="1"/>
  <c r="X293" i="3" s="1"/>
  <c r="AK697" i="2"/>
  <c r="DH697" i="2" s="1"/>
  <c r="X697" i="3" s="1"/>
  <c r="AK698" i="2"/>
  <c r="DH698" i="2" s="1"/>
  <c r="X698" i="3" s="1"/>
  <c r="AK286" i="2"/>
  <c r="DH286" i="2" s="1"/>
  <c r="X286" i="3" s="1"/>
  <c r="AK235" i="2"/>
  <c r="DH235" i="2" s="1"/>
  <c r="X235" i="3" s="1"/>
  <c r="AK694" i="2"/>
  <c r="DH694" i="2" s="1"/>
  <c r="X694" i="3" s="1"/>
  <c r="AK642" i="2"/>
  <c r="DH642" i="2" s="1"/>
  <c r="X642" i="3" s="1"/>
  <c r="AK295" i="2"/>
  <c r="DH295" i="2" s="1"/>
  <c r="X295" i="3" s="1"/>
  <c r="AK700" i="2"/>
  <c r="DH700" i="2" s="1"/>
  <c r="X700" i="3" s="1"/>
  <c r="AK234" i="2"/>
  <c r="DH234" i="2" s="1"/>
  <c r="X234" i="3" s="1"/>
  <c r="AK701" i="2"/>
  <c r="DH701" i="2" s="1"/>
  <c r="X701" i="3" s="1"/>
  <c r="AK294" i="2"/>
  <c r="DH294" i="2" s="1"/>
  <c r="X294" i="3" s="1"/>
  <c r="AK696" i="2"/>
  <c r="DH696" i="2" s="1"/>
  <c r="X696" i="3" s="1"/>
  <c r="AK643" i="2"/>
  <c r="DH643" i="2" s="1"/>
  <c r="X643" i="3" s="1"/>
  <c r="AK699" i="2"/>
  <c r="DH699" i="2" s="1"/>
  <c r="X699" i="3" s="1"/>
  <c r="AK288" i="2"/>
  <c r="DH288" i="2" s="1"/>
  <c r="X288" i="3" s="1"/>
  <c r="AK640" i="2"/>
  <c r="DH640" i="2" s="1"/>
  <c r="X640" i="3" s="1"/>
  <c r="AK236" i="2"/>
  <c r="DH236" i="2" s="1"/>
  <c r="X236" i="3" s="1"/>
  <c r="Q365" i="2"/>
  <c r="CX365" i="2" s="1"/>
  <c r="N365" i="3" s="1"/>
  <c r="Q614" i="2"/>
  <c r="CX614" i="2" s="1"/>
  <c r="N614" i="3" s="1"/>
  <c r="Q551" i="2"/>
  <c r="CX551" i="2" s="1"/>
  <c r="N551" i="3" s="1"/>
  <c r="Q612" i="2"/>
  <c r="CX612" i="2" s="1"/>
  <c r="N612" i="3" s="1"/>
  <c r="Q162" i="2"/>
  <c r="CX162" i="2" s="1"/>
  <c r="N162" i="3" s="1"/>
  <c r="Q163" i="2"/>
  <c r="CX163" i="2" s="1"/>
  <c r="N163" i="3" s="1"/>
  <c r="Q615" i="2"/>
  <c r="CX615" i="2" s="1"/>
  <c r="N615" i="3" s="1"/>
  <c r="Q215" i="2"/>
  <c r="CX215" i="2" s="1"/>
  <c r="N215" i="3" s="1"/>
  <c r="Q216" i="2"/>
  <c r="CX216" i="2" s="1"/>
  <c r="N216" i="3" s="1"/>
  <c r="Q550" i="2"/>
  <c r="CX550" i="2" s="1"/>
  <c r="N550" i="3" s="1"/>
  <c r="Q217" i="2"/>
  <c r="CX217" i="2" s="1"/>
  <c r="N217" i="3" s="1"/>
  <c r="Q552" i="2"/>
  <c r="CX552" i="2" s="1"/>
  <c r="N552" i="3" s="1"/>
  <c r="Q617" i="2"/>
  <c r="CX617" i="2" s="1"/>
  <c r="N617" i="3" s="1"/>
  <c r="Q616" i="2"/>
  <c r="CX616" i="2" s="1"/>
  <c r="N616" i="3" s="1"/>
  <c r="Q613" i="2"/>
  <c r="CX613" i="2" s="1"/>
  <c r="N613" i="3" s="1"/>
  <c r="Q218" i="2"/>
  <c r="CX218" i="2" s="1"/>
  <c r="N218" i="3" s="1"/>
  <c r="Q553" i="2"/>
  <c r="CX553" i="2" s="1"/>
  <c r="N553" i="3" s="1"/>
  <c r="Q554" i="2"/>
  <c r="CX554" i="2" s="1"/>
  <c r="N554" i="3" s="1"/>
  <c r="Q219" i="2"/>
  <c r="CX219" i="2" s="1"/>
  <c r="N219" i="3" s="1"/>
  <c r="Q611" i="2"/>
  <c r="CX611" i="2" s="1"/>
  <c r="N611" i="3" s="1"/>
  <c r="Q820" i="2"/>
  <c r="CX820" i="2" s="1"/>
  <c r="N820" i="3" s="1"/>
  <c r="BM919" i="2"/>
  <c r="DV919" i="2" s="1"/>
  <c r="AL919" i="3" s="1"/>
  <c r="BM80" i="2"/>
  <c r="DV80" i="2" s="1"/>
  <c r="AL80" i="3" s="1"/>
  <c r="BM916" i="2"/>
  <c r="DV916" i="2" s="1"/>
  <c r="AL916" i="3" s="1"/>
  <c r="BM84" i="2"/>
  <c r="DV84" i="2" s="1"/>
  <c r="AL84" i="3" s="1"/>
  <c r="BM921" i="2"/>
  <c r="DV921" i="2" s="1"/>
  <c r="AL921" i="3" s="1"/>
  <c r="BM83" i="2"/>
  <c r="DV83" i="2" s="1"/>
  <c r="AL83" i="3" s="1"/>
  <c r="BM917" i="2"/>
  <c r="DV917" i="2" s="1"/>
  <c r="AL917" i="3" s="1"/>
  <c r="BM81" i="2"/>
  <c r="DV81" i="2" s="1"/>
  <c r="AL81" i="3" s="1"/>
  <c r="BM82" i="2"/>
  <c r="DV82" i="2" s="1"/>
  <c r="AL82" i="3" s="1"/>
  <c r="BM920" i="2"/>
  <c r="DV920" i="2" s="1"/>
  <c r="AL920" i="3" s="1"/>
  <c r="BM918" i="2"/>
  <c r="DV918" i="2" s="1"/>
  <c r="AL918" i="3" s="1"/>
  <c r="BM79" i="2"/>
  <c r="DV79" i="2" s="1"/>
  <c r="AL79" i="3" s="1"/>
  <c r="BM933" i="2"/>
  <c r="DV933" i="2" s="1"/>
  <c r="AL933" i="3" s="1"/>
  <c r="BM936" i="2"/>
  <c r="DV936" i="2" s="1"/>
  <c r="AL936" i="3" s="1"/>
  <c r="BM935" i="2"/>
  <c r="DV935" i="2" s="1"/>
  <c r="AL935" i="3" s="1"/>
  <c r="BM93" i="2"/>
  <c r="DV93" i="2" s="1"/>
  <c r="AL93" i="3" s="1"/>
  <c r="BM934" i="2"/>
  <c r="DV934" i="2" s="1"/>
  <c r="AL934" i="3" s="1"/>
  <c r="BM932" i="2"/>
  <c r="DV932" i="2" s="1"/>
  <c r="AL932" i="3" s="1"/>
  <c r="BM937" i="2"/>
  <c r="DV937" i="2" s="1"/>
  <c r="AL937" i="3" s="1"/>
  <c r="BM94" i="2"/>
  <c r="DV94" i="2" s="1"/>
  <c r="AL94" i="3" s="1"/>
  <c r="U135" i="2"/>
  <c r="CZ135" i="2" s="1"/>
  <c r="P135" i="3" s="1"/>
  <c r="U121" i="2"/>
  <c r="CZ121" i="2" s="1"/>
  <c r="P121" i="3" s="1"/>
  <c r="U523" i="2"/>
  <c r="CZ523" i="2" s="1"/>
  <c r="P523" i="3" s="1"/>
  <c r="U133" i="2"/>
  <c r="CZ133" i="2" s="1"/>
  <c r="P133" i="3" s="1"/>
  <c r="U521" i="2"/>
  <c r="CZ521" i="2" s="1"/>
  <c r="P521" i="3" s="1"/>
  <c r="U358" i="2"/>
  <c r="CZ358" i="2" s="1"/>
  <c r="P358" i="3" s="1"/>
  <c r="U519" i="2"/>
  <c r="CZ519" i="2" s="1"/>
  <c r="P519" i="3" s="1"/>
  <c r="U134" i="2"/>
  <c r="CZ134" i="2" s="1"/>
  <c r="P134" i="3" s="1"/>
  <c r="U524" i="2"/>
  <c r="CZ524" i="2" s="1"/>
  <c r="P524" i="3" s="1"/>
  <c r="U520" i="2"/>
  <c r="CZ520" i="2" s="1"/>
  <c r="P520" i="3" s="1"/>
  <c r="U790" i="2"/>
  <c r="CZ790" i="2" s="1"/>
  <c r="P790" i="3" s="1"/>
  <c r="U525" i="2"/>
  <c r="CZ525" i="2" s="1"/>
  <c r="P525" i="3" s="1"/>
  <c r="U431" i="2"/>
  <c r="CZ431" i="2" s="1"/>
  <c r="P431" i="3" s="1"/>
  <c r="U505" i="2"/>
  <c r="CZ505" i="2" s="1"/>
  <c r="P505" i="3" s="1"/>
  <c r="U345" i="2"/>
  <c r="CZ345" i="2" s="1"/>
  <c r="P345" i="3" s="1"/>
  <c r="U507" i="2"/>
  <c r="CZ507" i="2" s="1"/>
  <c r="P507" i="3" s="1"/>
  <c r="U122" i="2"/>
  <c r="CZ122" i="2" s="1"/>
  <c r="P122" i="3" s="1"/>
  <c r="U804" i="2"/>
  <c r="CZ804" i="2" s="1"/>
  <c r="P804" i="3" s="1"/>
  <c r="U506" i="2"/>
  <c r="CZ506" i="2" s="1"/>
  <c r="P506" i="3" s="1"/>
  <c r="U806" i="2"/>
  <c r="CZ806" i="2" s="1"/>
  <c r="P806" i="3" s="1"/>
  <c r="U132" i="2"/>
  <c r="CZ132" i="2" s="1"/>
  <c r="P132" i="3" s="1"/>
  <c r="U136" i="2"/>
  <c r="CZ136" i="2" s="1"/>
  <c r="P136" i="3" s="1"/>
  <c r="U513" i="2"/>
  <c r="CZ513" i="2" s="1"/>
  <c r="P513" i="3" s="1"/>
  <c r="U805" i="2"/>
  <c r="CZ805" i="2" s="1"/>
  <c r="P805" i="3" s="1"/>
  <c r="U131" i="2"/>
  <c r="CZ131" i="2" s="1"/>
  <c r="P131" i="3" s="1"/>
  <c r="U109" i="2"/>
  <c r="CZ109" i="2" s="1"/>
  <c r="P109" i="3" s="1"/>
  <c r="U522" i="2"/>
  <c r="CZ522" i="2" s="1"/>
  <c r="P522" i="3" s="1"/>
  <c r="U119" i="2"/>
  <c r="U130" i="2"/>
  <c r="CZ130" i="2" s="1"/>
  <c r="P130" i="3" s="1"/>
  <c r="U125" i="2"/>
  <c r="CZ125" i="2" s="1"/>
  <c r="P125" i="3" s="1"/>
  <c r="U191" i="2"/>
  <c r="U120" i="2"/>
  <c r="CZ120" i="2" s="1"/>
  <c r="P120" i="3" s="1"/>
  <c r="Y17" i="2"/>
  <c r="CC17" i="2"/>
  <c r="W340" i="2"/>
  <c r="DA340" i="2" s="1"/>
  <c r="Q340" i="3" s="1"/>
  <c r="W783" i="2"/>
  <c r="DA783" i="2" s="1"/>
  <c r="Q783" i="3" s="1"/>
  <c r="W784" i="2"/>
  <c r="DA784" i="2" s="1"/>
  <c r="Q784" i="3" s="1"/>
  <c r="W341" i="2"/>
  <c r="DA341" i="2" s="1"/>
  <c r="Q341" i="3" s="1"/>
  <c r="W779" i="2"/>
  <c r="DA779" i="2" s="1"/>
  <c r="Q779" i="3" s="1"/>
  <c r="AA842" i="2"/>
  <c r="DC842" i="2" s="1"/>
  <c r="S842" i="3" s="1"/>
  <c r="AA851" i="2"/>
  <c r="DC851" i="2" s="1"/>
  <c r="S851" i="3" s="1"/>
  <c r="AA841" i="2"/>
  <c r="DC841" i="2" s="1"/>
  <c r="S841" i="3" s="1"/>
  <c r="AA397" i="2"/>
  <c r="DC397" i="2" s="1"/>
  <c r="S397" i="3" s="1"/>
  <c r="AM94" i="2"/>
  <c r="DI94" i="2" s="1"/>
  <c r="Y94" i="3" s="1"/>
  <c r="AM934" i="2"/>
  <c r="DI934" i="2" s="1"/>
  <c r="Y934" i="3" s="1"/>
  <c r="AM933" i="2"/>
  <c r="DI933" i="2" s="1"/>
  <c r="Y933" i="3" s="1"/>
  <c r="AM932" i="2"/>
  <c r="DI932" i="2" s="1"/>
  <c r="Y932" i="3" s="1"/>
  <c r="AM937" i="2"/>
  <c r="DI937" i="2" s="1"/>
  <c r="Y937" i="3" s="1"/>
  <c r="AM936" i="2"/>
  <c r="DI936" i="2" s="1"/>
  <c r="Y936" i="3" s="1"/>
  <c r="AM93" i="2"/>
  <c r="DI93" i="2" s="1"/>
  <c r="Y93" i="3" s="1"/>
  <c r="AM935" i="2"/>
  <c r="DI935" i="2" s="1"/>
  <c r="Y935" i="3" s="1"/>
  <c r="AM650" i="2"/>
  <c r="DI650" i="2" s="1"/>
  <c r="Y650" i="3" s="1"/>
  <c r="AM649" i="2"/>
  <c r="DI649" i="2" s="1"/>
  <c r="Y649" i="3" s="1"/>
  <c r="AC936" i="2"/>
  <c r="DD936" i="2" s="1"/>
  <c r="T936" i="3" s="1"/>
  <c r="AC935" i="2"/>
  <c r="DD935" i="2" s="1"/>
  <c r="T935" i="3" s="1"/>
  <c r="AC94" i="2"/>
  <c r="DD94" i="2" s="1"/>
  <c r="T94" i="3" s="1"/>
  <c r="AC934" i="2"/>
  <c r="DD934" i="2" s="1"/>
  <c r="T934" i="3" s="1"/>
  <c r="AC932" i="2"/>
  <c r="DD932" i="2" s="1"/>
  <c r="T932" i="3" s="1"/>
  <c r="AC93" i="2"/>
  <c r="DD93" i="2" s="1"/>
  <c r="T93" i="3" s="1"/>
  <c r="AC933" i="2"/>
  <c r="DD933" i="2" s="1"/>
  <c r="T933" i="3" s="1"/>
  <c r="AC937" i="2"/>
  <c r="DD937" i="2" s="1"/>
  <c r="T937" i="3" s="1"/>
  <c r="O384" i="2"/>
  <c r="CW384" i="2" s="1"/>
  <c r="O840" i="2"/>
  <c r="CW840" i="2" s="1"/>
  <c r="O839" i="2"/>
  <c r="CW839" i="2" s="1"/>
  <c r="O385" i="2"/>
  <c r="CW385" i="2" s="1"/>
  <c r="BQ561" i="2"/>
  <c r="DX561" i="2" s="1"/>
  <c r="AN561" i="3" s="1"/>
  <c r="AK754" i="2"/>
  <c r="DH754" i="2" s="1"/>
  <c r="X754" i="3" s="1"/>
  <c r="U310" i="2"/>
  <c r="CZ310" i="2" s="1"/>
  <c r="P310" i="3" s="1"/>
  <c r="U308" i="2"/>
  <c r="CZ308" i="2" s="1"/>
  <c r="P308" i="3" s="1"/>
  <c r="U736" i="2"/>
  <c r="CZ736" i="2" s="1"/>
  <c r="P736" i="3" s="1"/>
  <c r="U729" i="2"/>
  <c r="CZ729" i="2" s="1"/>
  <c r="P729" i="3" s="1"/>
  <c r="U709" i="2"/>
  <c r="CZ709" i="2" s="1"/>
  <c r="P709" i="3" s="1"/>
  <c r="U711" i="2"/>
  <c r="CZ711" i="2" s="1"/>
  <c r="P711" i="3" s="1"/>
  <c r="U311" i="2"/>
  <c r="CZ311" i="2" s="1"/>
  <c r="P311" i="3" s="1"/>
  <c r="U710" i="2"/>
  <c r="CZ710" i="2" s="1"/>
  <c r="P710" i="3" s="1"/>
  <c r="U713" i="2"/>
  <c r="CZ713" i="2" s="1"/>
  <c r="P713" i="3" s="1"/>
  <c r="U302" i="2"/>
  <c r="CZ302" i="2" s="1"/>
  <c r="P302" i="3" s="1"/>
  <c r="U734" i="2"/>
  <c r="CZ734" i="2" s="1"/>
  <c r="P734" i="3" s="1"/>
  <c r="U303" i="2"/>
  <c r="CZ303" i="2" s="1"/>
  <c r="P303" i="3" s="1"/>
  <c r="U725" i="2"/>
  <c r="CZ725" i="2" s="1"/>
  <c r="P725" i="3" s="1"/>
  <c r="U307" i="2"/>
  <c r="CZ307" i="2" s="1"/>
  <c r="P307" i="3" s="1"/>
  <c r="U735" i="2"/>
  <c r="CZ735" i="2" s="1"/>
  <c r="P735" i="3" s="1"/>
  <c r="AW94" i="2"/>
  <c r="DN94" i="2" s="1"/>
  <c r="AD94" i="3" s="1"/>
  <c r="AW935" i="2"/>
  <c r="DN935" i="2" s="1"/>
  <c r="AD935" i="3" s="1"/>
  <c r="AW937" i="2"/>
  <c r="DN937" i="2" s="1"/>
  <c r="AD937" i="3" s="1"/>
  <c r="AW934" i="2"/>
  <c r="DN934" i="2" s="1"/>
  <c r="AD934" i="3" s="1"/>
  <c r="AW933" i="2"/>
  <c r="DN933" i="2" s="1"/>
  <c r="AD933" i="3" s="1"/>
  <c r="AW932" i="2"/>
  <c r="DN932" i="2" s="1"/>
  <c r="AD932" i="3" s="1"/>
  <c r="AW936" i="2"/>
  <c r="DN936" i="2" s="1"/>
  <c r="AD936" i="3" s="1"/>
  <c r="AW93" i="2"/>
  <c r="DN93" i="2" s="1"/>
  <c r="AD93" i="3" s="1"/>
  <c r="W717" i="2"/>
  <c r="DA717" i="2" s="1"/>
  <c r="Q717" i="3" s="1"/>
  <c r="W318" i="2"/>
  <c r="DA318" i="2" s="1"/>
  <c r="Q318" i="3" s="1"/>
  <c r="W748" i="2"/>
  <c r="DA748" i="2" s="1"/>
  <c r="Q748" i="3" s="1"/>
  <c r="W747" i="2"/>
  <c r="DA747" i="2" s="1"/>
  <c r="Q747" i="3" s="1"/>
  <c r="AA354" i="2"/>
  <c r="DC354" i="2" s="1"/>
  <c r="S354" i="3" s="1"/>
  <c r="AA796" i="2"/>
  <c r="DC796" i="2" s="1"/>
  <c r="S796" i="3" s="1"/>
  <c r="AA792" i="2"/>
  <c r="DC792" i="2" s="1"/>
  <c r="S792" i="3" s="1"/>
  <c r="AA352" i="2"/>
  <c r="DC352" i="2" s="1"/>
  <c r="S352" i="3" s="1"/>
  <c r="AA781" i="2"/>
  <c r="DC781" i="2" s="1"/>
  <c r="S781" i="3" s="1"/>
  <c r="AA795" i="2"/>
  <c r="DC795" i="2" s="1"/>
  <c r="S795" i="3" s="1"/>
  <c r="AA353" i="2"/>
  <c r="DC353" i="2" s="1"/>
  <c r="S353" i="3" s="1"/>
  <c r="AA350" i="2"/>
  <c r="DC350" i="2" s="1"/>
  <c r="S350" i="3" s="1"/>
  <c r="AA349" i="2"/>
  <c r="DC349" i="2" s="1"/>
  <c r="S349" i="3" s="1"/>
  <c r="AA793" i="2"/>
  <c r="DC793" i="2" s="1"/>
  <c r="S793" i="3" s="1"/>
  <c r="AA351" i="2"/>
  <c r="DC351" i="2" s="1"/>
  <c r="S351" i="3" s="1"/>
  <c r="AA797" i="2"/>
  <c r="DC797" i="2" s="1"/>
  <c r="S797" i="3" s="1"/>
  <c r="AA794" i="2"/>
  <c r="DC794" i="2" s="1"/>
  <c r="S794" i="3" s="1"/>
  <c r="CG385" i="2"/>
  <c r="EF385" i="2" s="1"/>
  <c r="AV385" i="3" s="1"/>
  <c r="CG840" i="2"/>
  <c r="EF840" i="2" s="1"/>
  <c r="AV840" i="3" s="1"/>
  <c r="CG384" i="2"/>
  <c r="EF384" i="2" s="1"/>
  <c r="AV384" i="3" s="1"/>
  <c r="CG839" i="2"/>
  <c r="EF839" i="2" s="1"/>
  <c r="AV839" i="3" s="1"/>
  <c r="AM384" i="2"/>
  <c r="DI384" i="2" s="1"/>
  <c r="Y384" i="3" s="1"/>
  <c r="AM840" i="2"/>
  <c r="DI840" i="2" s="1"/>
  <c r="Y840" i="3" s="1"/>
  <c r="AM839" i="2"/>
  <c r="DI839" i="2" s="1"/>
  <c r="Y839" i="3" s="1"/>
  <c r="AM385" i="2"/>
  <c r="DI385" i="2" s="1"/>
  <c r="Y385" i="3" s="1"/>
  <c r="AO567" i="2"/>
  <c r="DJ567" i="2" s="1"/>
  <c r="Z567" i="3" s="1"/>
  <c r="AO619" i="2"/>
  <c r="DJ619" i="2" s="1"/>
  <c r="Z619" i="3" s="1"/>
  <c r="AO192" i="2"/>
  <c r="DJ192" i="2" s="1"/>
  <c r="Z192" i="3" s="1"/>
  <c r="AO620" i="2"/>
  <c r="DJ620" i="2" s="1"/>
  <c r="Z620" i="3" s="1"/>
  <c r="AO221" i="2"/>
  <c r="DJ221" i="2" s="1"/>
  <c r="Z221" i="3" s="1"/>
  <c r="AO555" i="2"/>
  <c r="DJ555" i="2" s="1"/>
  <c r="Z555" i="3" s="1"/>
  <c r="AO222" i="2"/>
  <c r="DJ222" i="2" s="1"/>
  <c r="Z222" i="3" s="1"/>
  <c r="AO557" i="2"/>
  <c r="DJ557" i="2" s="1"/>
  <c r="Z557" i="3" s="1"/>
  <c r="AO166" i="2"/>
  <c r="DJ166" i="2" s="1"/>
  <c r="Z166" i="3" s="1"/>
  <c r="AO618" i="2"/>
  <c r="DJ618" i="2" s="1"/>
  <c r="Z618" i="3" s="1"/>
  <c r="AO167" i="2"/>
  <c r="AO568" i="2"/>
  <c r="DJ568" i="2" s="1"/>
  <c r="Z568" i="3" s="1"/>
  <c r="AO220" i="2"/>
  <c r="DJ220" i="2" s="1"/>
  <c r="Z220" i="3" s="1"/>
  <c r="AO165" i="2"/>
  <c r="DJ165" i="2" s="1"/>
  <c r="Z165" i="3" s="1"/>
  <c r="AO189" i="2"/>
  <c r="DJ189" i="2" s="1"/>
  <c r="Z189" i="3" s="1"/>
  <c r="AO556" i="2"/>
  <c r="DJ556" i="2" s="1"/>
  <c r="Z556" i="3" s="1"/>
  <c r="AO190" i="2"/>
  <c r="AO608" i="2"/>
  <c r="DJ608" i="2" s="1"/>
  <c r="Z608" i="3" s="1"/>
  <c r="AO610" i="2"/>
  <c r="DJ610" i="2" s="1"/>
  <c r="Z610" i="3" s="1"/>
  <c r="AO214" i="2"/>
  <c r="DJ214" i="2" s="1"/>
  <c r="Z214" i="3" s="1"/>
  <c r="AO213" i="2"/>
  <c r="DJ213" i="2" s="1"/>
  <c r="Z213" i="3" s="1"/>
  <c r="AO212" i="2"/>
  <c r="DJ212" i="2" s="1"/>
  <c r="Z212" i="3" s="1"/>
  <c r="AO609" i="2"/>
  <c r="DJ609" i="2" s="1"/>
  <c r="Z609" i="3" s="1"/>
  <c r="BE874" i="2"/>
  <c r="DR874" i="2" s="1"/>
  <c r="AH874" i="3" s="1"/>
  <c r="BE873" i="2"/>
  <c r="DR873" i="2" s="1"/>
  <c r="AH873" i="3" s="1"/>
  <c r="BE404" i="2"/>
  <c r="DR404" i="2" s="1"/>
  <c r="AH404" i="3" s="1"/>
  <c r="BE417" i="2"/>
  <c r="DR417" i="2" s="1"/>
  <c r="AH417" i="3" s="1"/>
  <c r="BE868" i="2"/>
  <c r="DR868" i="2" s="1"/>
  <c r="AH868" i="3" s="1"/>
  <c r="BE416" i="2"/>
  <c r="DR416" i="2" s="1"/>
  <c r="AH416" i="3" s="1"/>
  <c r="BE885" i="2"/>
  <c r="DR885" i="2" s="1"/>
  <c r="AH885" i="3" s="1"/>
  <c r="BE412" i="2"/>
  <c r="DR412" i="2" s="1"/>
  <c r="AH412" i="3" s="1"/>
  <c r="BE872" i="2"/>
  <c r="DR872" i="2" s="1"/>
  <c r="AH872" i="3" s="1"/>
  <c r="BE410" i="2"/>
  <c r="DR410" i="2" s="1"/>
  <c r="AH410" i="3" s="1"/>
  <c r="BE415" i="2"/>
  <c r="DR415" i="2" s="1"/>
  <c r="AH415" i="3" s="1"/>
  <c r="BE870" i="2"/>
  <c r="DR870" i="2" s="1"/>
  <c r="AH870" i="3" s="1"/>
  <c r="BE881" i="2"/>
  <c r="DR881" i="2" s="1"/>
  <c r="AH881" i="3" s="1"/>
  <c r="BE413" i="2"/>
  <c r="DR413" i="2" s="1"/>
  <c r="AH413" i="3" s="1"/>
  <c r="BE876" i="2"/>
  <c r="DR876" i="2" s="1"/>
  <c r="AH876" i="3" s="1"/>
  <c r="BE859" i="2"/>
  <c r="DR859" i="2" s="1"/>
  <c r="AH859" i="3" s="1"/>
  <c r="BE879" i="2"/>
  <c r="DR879" i="2" s="1"/>
  <c r="AH879" i="3" s="1"/>
  <c r="BE419" i="2"/>
  <c r="DR419" i="2" s="1"/>
  <c r="AH419" i="3" s="1"/>
  <c r="BE420" i="2"/>
  <c r="DR420" i="2" s="1"/>
  <c r="AH420" i="3" s="1"/>
  <c r="BE421" i="2"/>
  <c r="DR421" i="2" s="1"/>
  <c r="AH421" i="3" s="1"/>
  <c r="BE882" i="2"/>
  <c r="DR882" i="2" s="1"/>
  <c r="AH882" i="3" s="1"/>
  <c r="BE878" i="2"/>
  <c r="DR878" i="2" s="1"/>
  <c r="AH878" i="3" s="1"/>
  <c r="BE875" i="2"/>
  <c r="DR875" i="2" s="1"/>
  <c r="AH875" i="3" s="1"/>
  <c r="BE883" i="2"/>
  <c r="DR883" i="2" s="1"/>
  <c r="AH883" i="3" s="1"/>
  <c r="BE402" i="2"/>
  <c r="DR402" i="2" s="1"/>
  <c r="AH402" i="3" s="1"/>
  <c r="BE408" i="2"/>
  <c r="DR408" i="2" s="1"/>
  <c r="AH408" i="3" s="1"/>
  <c r="BE871" i="2"/>
  <c r="DR871" i="2" s="1"/>
  <c r="AH871" i="3" s="1"/>
  <c r="BE869" i="2"/>
  <c r="DR869" i="2" s="1"/>
  <c r="AH869" i="3" s="1"/>
  <c r="BE411" i="2"/>
  <c r="DR411" i="2" s="1"/>
  <c r="AH411" i="3" s="1"/>
  <c r="BE877" i="2"/>
  <c r="DR877" i="2" s="1"/>
  <c r="AH877" i="3" s="1"/>
  <c r="BE863" i="2"/>
  <c r="DR863" i="2" s="1"/>
  <c r="AH863" i="3" s="1"/>
  <c r="BE414" i="2"/>
  <c r="DR414" i="2" s="1"/>
  <c r="AH414" i="3" s="1"/>
  <c r="BE418" i="2"/>
  <c r="DR418" i="2" s="1"/>
  <c r="AH418" i="3" s="1"/>
  <c r="BE884" i="2"/>
  <c r="DR884" i="2" s="1"/>
  <c r="AH884" i="3" s="1"/>
  <c r="BE880" i="2"/>
  <c r="DR880" i="2" s="1"/>
  <c r="AH880" i="3" s="1"/>
  <c r="BE409" i="2"/>
  <c r="DR409" i="2" s="1"/>
  <c r="AH409" i="3" s="1"/>
  <c r="BE886" i="2"/>
  <c r="DR886" i="2" s="1"/>
  <c r="AH886" i="3" s="1"/>
  <c r="BE854" i="2"/>
  <c r="DR854" i="2" s="1"/>
  <c r="AH854" i="3" s="1"/>
  <c r="BE867" i="2"/>
  <c r="DR867" i="2" s="1"/>
  <c r="AH867" i="3" s="1"/>
  <c r="BE403" i="2"/>
  <c r="DR403" i="2" s="1"/>
  <c r="AH403" i="3" s="1"/>
  <c r="BE858" i="2"/>
  <c r="DR858" i="2" s="1"/>
  <c r="AH858" i="3" s="1"/>
  <c r="AE426" i="2"/>
  <c r="CA754" i="2"/>
  <c r="EC754" i="2" s="1"/>
  <c r="AS754" i="3" s="1"/>
  <c r="AK779" i="2"/>
  <c r="DH779" i="2" s="1"/>
  <c r="X779" i="3" s="1"/>
  <c r="Q836" i="2"/>
  <c r="CX836" i="2" s="1"/>
  <c r="N836" i="3" s="1"/>
  <c r="Q834" i="2"/>
  <c r="CX834" i="2" s="1"/>
  <c r="N834" i="3" s="1"/>
  <c r="Q832" i="2"/>
  <c r="CX832" i="2" s="1"/>
  <c r="N832" i="3" s="1"/>
  <c r="Q379" i="2"/>
  <c r="CX379" i="2" s="1"/>
  <c r="N379" i="3" s="1"/>
  <c r="Q831" i="2"/>
  <c r="CX831" i="2" s="1"/>
  <c r="N831" i="3" s="1"/>
  <c r="Q374" i="2"/>
  <c r="CX374" i="2" s="1"/>
  <c r="N374" i="3" s="1"/>
  <c r="Q829" i="2"/>
  <c r="CX829" i="2" s="1"/>
  <c r="N829" i="3" s="1"/>
  <c r="Q830" i="2"/>
  <c r="CX830" i="2" s="1"/>
  <c r="N830" i="3" s="1"/>
  <c r="Q845" i="2"/>
  <c r="CX845" i="2" s="1"/>
  <c r="N845" i="3" s="1"/>
  <c r="Q376" i="2"/>
  <c r="Q389" i="2"/>
  <c r="CX389" i="2" s="1"/>
  <c r="N389" i="3" s="1"/>
  <c r="Q375" i="2"/>
  <c r="CX375" i="2" s="1"/>
  <c r="N375" i="3" s="1"/>
  <c r="Q827" i="2"/>
  <c r="CX827" i="2" s="1"/>
  <c r="N827" i="3" s="1"/>
  <c r="Q833" i="2"/>
  <c r="CX833" i="2" s="1"/>
  <c r="N833" i="3" s="1"/>
  <c r="Q373" i="2"/>
  <c r="Q391" i="2"/>
  <c r="CX391" i="2" s="1"/>
  <c r="N391" i="3" s="1"/>
  <c r="Q826" i="2"/>
  <c r="CX826" i="2" s="1"/>
  <c r="N826" i="3" s="1"/>
  <c r="Q372" i="2"/>
  <c r="CX372" i="2" s="1"/>
  <c r="N372" i="3" s="1"/>
  <c r="Q390" i="2"/>
  <c r="CX390" i="2" s="1"/>
  <c r="N390" i="3" s="1"/>
  <c r="Q838" i="2"/>
  <c r="CX838" i="2" s="1"/>
  <c r="N838" i="3" s="1"/>
  <c r="Q382" i="2"/>
  <c r="Q828" i="2"/>
  <c r="CX828" i="2" s="1"/>
  <c r="N828" i="3" s="1"/>
  <c r="Q381" i="2"/>
  <c r="Q837" i="2"/>
  <c r="CX837" i="2" s="1"/>
  <c r="N837" i="3" s="1"/>
  <c r="CE376" i="2"/>
  <c r="CE827" i="2"/>
  <c r="EE827" i="2" s="1"/>
  <c r="AU827" i="3" s="1"/>
  <c r="CE832" i="2"/>
  <c r="EE832" i="2" s="1"/>
  <c r="AU832" i="3" s="1"/>
  <c r="CE375" i="2"/>
  <c r="EE375" i="2" s="1"/>
  <c r="AU375" i="3" s="1"/>
  <c r="CE845" i="2"/>
  <c r="EE845" i="2" s="1"/>
  <c r="AU845" i="3" s="1"/>
  <c r="CE833" i="2"/>
  <c r="EE833" i="2" s="1"/>
  <c r="AU833" i="3" s="1"/>
  <c r="CE390" i="2"/>
  <c r="EE390" i="2" s="1"/>
  <c r="AU390" i="3" s="1"/>
  <c r="CE834" i="2"/>
  <c r="EE834" i="2" s="1"/>
  <c r="AU834" i="3" s="1"/>
  <c r="CE389" i="2"/>
  <c r="EE389" i="2" s="1"/>
  <c r="AU389" i="3" s="1"/>
  <c r="CE373" i="2"/>
  <c r="CE836" i="2"/>
  <c r="EE836" i="2" s="1"/>
  <c r="AU836" i="3" s="1"/>
  <c r="CE830" i="2"/>
  <c r="EE830" i="2" s="1"/>
  <c r="AU830" i="3" s="1"/>
  <c r="CE374" i="2"/>
  <c r="EE374" i="2" s="1"/>
  <c r="AU374" i="3" s="1"/>
  <c r="CE831" i="2"/>
  <c r="EE831" i="2" s="1"/>
  <c r="AU831" i="3" s="1"/>
  <c r="CE372" i="2"/>
  <c r="EE372" i="2" s="1"/>
  <c r="AU372" i="3" s="1"/>
  <c r="CE826" i="2"/>
  <c r="EE826" i="2" s="1"/>
  <c r="AU826" i="3" s="1"/>
  <c r="CE379" i="2"/>
  <c r="EE379" i="2" s="1"/>
  <c r="AU379" i="3" s="1"/>
  <c r="CE829" i="2"/>
  <c r="EE829" i="2" s="1"/>
  <c r="AU829" i="3" s="1"/>
  <c r="BS800" i="2"/>
  <c r="DY800" i="2" s="1"/>
  <c r="AO800" i="3" s="1"/>
  <c r="BS356" i="2"/>
  <c r="DY356" i="2" s="1"/>
  <c r="AO356" i="3" s="1"/>
  <c r="BS357" i="2"/>
  <c r="DY357" i="2" s="1"/>
  <c r="AO357" i="3" s="1"/>
  <c r="BS803" i="2"/>
  <c r="DY803" i="2" s="1"/>
  <c r="AO803" i="3" s="1"/>
  <c r="BS798" i="2"/>
  <c r="DY798" i="2" s="1"/>
  <c r="AO798" i="3" s="1"/>
  <c r="BS801" i="2"/>
  <c r="DY801" i="2" s="1"/>
  <c r="AO801" i="3" s="1"/>
  <c r="BS799" i="2"/>
  <c r="DY799" i="2" s="1"/>
  <c r="AO799" i="3" s="1"/>
  <c r="BS355" i="2"/>
  <c r="DY355" i="2" s="1"/>
  <c r="AO355" i="3" s="1"/>
  <c r="BS802" i="2"/>
  <c r="DY802" i="2" s="1"/>
  <c r="AO802" i="3" s="1"/>
  <c r="BS456" i="2"/>
  <c r="DY456" i="2" s="1"/>
  <c r="AO456" i="3" s="1"/>
  <c r="BS454" i="2"/>
  <c r="DY454" i="2" s="1"/>
  <c r="AO454" i="3" s="1"/>
  <c r="BS455" i="2"/>
  <c r="DY455" i="2" s="1"/>
  <c r="AO455" i="3" s="1"/>
  <c r="W913" i="2"/>
  <c r="DA913" i="2" s="1"/>
  <c r="Q913" i="3" s="1"/>
  <c r="W911" i="2"/>
  <c r="DA911" i="2" s="1"/>
  <c r="Q911" i="3" s="1"/>
  <c r="W75" i="2"/>
  <c r="DA75" i="2" s="1"/>
  <c r="Q75" i="3" s="1"/>
  <c r="W76" i="2"/>
  <c r="DA76" i="2" s="1"/>
  <c r="Q76" i="3" s="1"/>
  <c r="W914" i="2"/>
  <c r="DA914" i="2" s="1"/>
  <c r="Q914" i="3" s="1"/>
  <c r="W912" i="2"/>
  <c r="DA912" i="2" s="1"/>
  <c r="Q912" i="3" s="1"/>
  <c r="W77" i="2"/>
  <c r="DA77" i="2" s="1"/>
  <c r="Q77" i="3" s="1"/>
  <c r="U756" i="2"/>
  <c r="CZ756" i="2" s="1"/>
  <c r="P756" i="3" s="1"/>
  <c r="U324" i="2"/>
  <c r="CZ324" i="2" s="1"/>
  <c r="P324" i="3" s="1"/>
  <c r="CG913" i="2"/>
  <c r="EF913" i="2" s="1"/>
  <c r="AV913" i="3" s="1"/>
  <c r="CG77" i="2"/>
  <c r="EF77" i="2" s="1"/>
  <c r="AV77" i="3" s="1"/>
  <c r="CG912" i="2"/>
  <c r="EF912" i="2" s="1"/>
  <c r="AV912" i="3" s="1"/>
  <c r="CG914" i="2"/>
  <c r="EF914" i="2" s="1"/>
  <c r="AV914" i="3" s="1"/>
  <c r="CG911" i="2"/>
  <c r="EF911" i="2" s="1"/>
  <c r="AV911" i="3" s="1"/>
  <c r="CG75" i="2"/>
  <c r="EF75" i="2" s="1"/>
  <c r="AV75" i="3" s="1"/>
  <c r="CG76" i="2"/>
  <c r="EF76" i="2" s="1"/>
  <c r="AV76" i="3" s="1"/>
  <c r="O83" i="2"/>
  <c r="CW83" i="2" s="1"/>
  <c r="O82" i="2"/>
  <c r="CW82" i="2" s="1"/>
  <c r="O81" i="2"/>
  <c r="CW81" i="2" s="1"/>
  <c r="O919" i="2"/>
  <c r="CW919" i="2" s="1"/>
  <c r="O916" i="2"/>
  <c r="CW916" i="2" s="1"/>
  <c r="O84" i="2"/>
  <c r="CW84" i="2" s="1"/>
  <c r="O921" i="2"/>
  <c r="CW921" i="2" s="1"/>
  <c r="O920" i="2"/>
  <c r="CW920" i="2" s="1"/>
  <c r="O918" i="2"/>
  <c r="CW918" i="2" s="1"/>
  <c r="O79" i="2"/>
  <c r="CW79" i="2" s="1"/>
  <c r="O917" i="2"/>
  <c r="CW917" i="2" s="1"/>
  <c r="O80" i="2"/>
  <c r="CW80" i="2" s="1"/>
  <c r="AA855" i="2"/>
  <c r="DC855" i="2" s="1"/>
  <c r="S855" i="3" s="1"/>
  <c r="AA422" i="2"/>
  <c r="DC422" i="2" s="1"/>
  <c r="S422" i="3" s="1"/>
  <c r="AA888" i="2"/>
  <c r="DC888" i="2" s="1"/>
  <c r="S888" i="3" s="1"/>
  <c r="AA864" i="2"/>
  <c r="DC864" i="2" s="1"/>
  <c r="S864" i="3" s="1"/>
  <c r="AA406" i="2"/>
  <c r="DC406" i="2" s="1"/>
  <c r="S406" i="3" s="1"/>
  <c r="AA860" i="2"/>
  <c r="DC860" i="2" s="1"/>
  <c r="S860" i="3" s="1"/>
  <c r="AA423" i="2"/>
  <c r="DC423" i="2" s="1"/>
  <c r="S423" i="3" s="1"/>
  <c r="AA887" i="2"/>
  <c r="DC887" i="2" s="1"/>
  <c r="S887" i="3" s="1"/>
  <c r="BS564" i="2"/>
  <c r="DY564" i="2" s="1"/>
  <c r="AO564" i="3" s="1"/>
  <c r="AC140" i="2"/>
  <c r="DD140" i="2" s="1"/>
  <c r="T140" i="3" s="1"/>
  <c r="AC149" i="2"/>
  <c r="DD149" i="2" s="1"/>
  <c r="T149" i="3" s="1"/>
  <c r="AC144" i="2"/>
  <c r="DD144" i="2" s="1"/>
  <c r="T144" i="3" s="1"/>
  <c r="AC343" i="2"/>
  <c r="AC539" i="2"/>
  <c r="DD539" i="2" s="1"/>
  <c r="T539" i="3" s="1"/>
  <c r="AC787" i="2"/>
  <c r="DD787" i="2" s="1"/>
  <c r="T787" i="3" s="1"/>
  <c r="AC139" i="2"/>
  <c r="DD139" i="2" s="1"/>
  <c r="T139" i="3" s="1"/>
  <c r="AC542" i="2"/>
  <c r="DD542" i="2" s="1"/>
  <c r="T542" i="3" s="1"/>
  <c r="AC141" i="2"/>
  <c r="DD141" i="2" s="1"/>
  <c r="T141" i="3" s="1"/>
  <c r="AC531" i="2"/>
  <c r="DD531" i="2" s="1"/>
  <c r="T531" i="3" s="1"/>
  <c r="AC540" i="2"/>
  <c r="DD540" i="2" s="1"/>
  <c r="T540" i="3" s="1"/>
  <c r="AC148" i="2"/>
  <c r="DD148" i="2" s="1"/>
  <c r="T148" i="3" s="1"/>
  <c r="AC137" i="2"/>
  <c r="DD137" i="2" s="1"/>
  <c r="T137" i="3" s="1"/>
  <c r="AC154" i="2"/>
  <c r="DD154" i="2" s="1"/>
  <c r="T154" i="3" s="1"/>
  <c r="AC151" i="2"/>
  <c r="DD151" i="2" s="1"/>
  <c r="T151" i="3" s="1"/>
  <c r="AC541" i="2"/>
  <c r="DD541" i="2" s="1"/>
  <c r="T541" i="3" s="1"/>
  <c r="AC153" i="2"/>
  <c r="DD153" i="2" s="1"/>
  <c r="T153" i="3" s="1"/>
  <c r="AC527" i="2"/>
  <c r="DD527" i="2" s="1"/>
  <c r="T527" i="3" s="1"/>
  <c r="AC537" i="2"/>
  <c r="DD537" i="2" s="1"/>
  <c r="T537" i="3" s="1"/>
  <c r="AC138" i="2"/>
  <c r="DD138" i="2" s="1"/>
  <c r="T138" i="3" s="1"/>
  <c r="AC146" i="2"/>
  <c r="DD146" i="2" s="1"/>
  <c r="T146" i="3" s="1"/>
  <c r="AC654" i="2"/>
  <c r="DD654" i="2" s="1"/>
  <c r="T654" i="3" s="1"/>
  <c r="AC150" i="2"/>
  <c r="DD150" i="2" s="1"/>
  <c r="T150" i="3" s="1"/>
  <c r="AC535" i="2"/>
  <c r="DD535" i="2" s="1"/>
  <c r="T535" i="3" s="1"/>
  <c r="AC788" i="2"/>
  <c r="DD788" i="2" s="1"/>
  <c r="T788" i="3" s="1"/>
  <c r="AC514" i="2"/>
  <c r="DD514" i="2" s="1"/>
  <c r="T514" i="3" s="1"/>
  <c r="AC147" i="2"/>
  <c r="DD147" i="2" s="1"/>
  <c r="T147" i="3" s="1"/>
  <c r="AC152" i="2"/>
  <c r="DD152" i="2" s="1"/>
  <c r="T152" i="3" s="1"/>
  <c r="AC529" i="2"/>
  <c r="DD529" i="2" s="1"/>
  <c r="T529" i="3" s="1"/>
  <c r="AC245" i="2"/>
  <c r="AC145" i="2"/>
  <c r="DD145" i="2" s="1"/>
  <c r="T145" i="3" s="1"/>
  <c r="AC143" i="2"/>
  <c r="DD143" i="2" s="1"/>
  <c r="T143" i="3" s="1"/>
  <c r="AC538" i="2"/>
  <c r="DD538" i="2" s="1"/>
  <c r="T538" i="3" s="1"/>
  <c r="AC156" i="2"/>
  <c r="DD156" i="2" s="1"/>
  <c r="T156" i="3" s="1"/>
  <c r="AC532" i="2"/>
  <c r="DD532" i="2" s="1"/>
  <c r="T532" i="3" s="1"/>
  <c r="AC528" i="2"/>
  <c r="DD528" i="2" s="1"/>
  <c r="T528" i="3" s="1"/>
  <c r="AC536" i="2"/>
  <c r="DD536" i="2" s="1"/>
  <c r="T536" i="3" s="1"/>
  <c r="AC155" i="2"/>
  <c r="DD155" i="2" s="1"/>
  <c r="T155" i="3" s="1"/>
  <c r="AC534" i="2"/>
  <c r="DD534" i="2" s="1"/>
  <c r="T534" i="3" s="1"/>
  <c r="AC526" i="2"/>
  <c r="DD526" i="2" s="1"/>
  <c r="T526" i="3" s="1"/>
  <c r="AC530" i="2"/>
  <c r="DD530" i="2" s="1"/>
  <c r="T530" i="3" s="1"/>
  <c r="AC142" i="2"/>
  <c r="DD142" i="2" s="1"/>
  <c r="T142" i="3" s="1"/>
  <c r="AC533" i="2"/>
  <c r="DD533" i="2" s="1"/>
  <c r="T533" i="3" s="1"/>
  <c r="CG871" i="2"/>
  <c r="EF871" i="2" s="1"/>
  <c r="AV871" i="3" s="1"/>
  <c r="CG417" i="2"/>
  <c r="EF417" i="2" s="1"/>
  <c r="AV417" i="3" s="1"/>
  <c r="CG881" i="2"/>
  <c r="EF881" i="2" s="1"/>
  <c r="AV881" i="3" s="1"/>
  <c r="CG880" i="2"/>
  <c r="EF880" i="2" s="1"/>
  <c r="AV880" i="3" s="1"/>
  <c r="CG869" i="2"/>
  <c r="EF869" i="2" s="1"/>
  <c r="AV869" i="3" s="1"/>
  <c r="CG885" i="2"/>
  <c r="EF885" i="2" s="1"/>
  <c r="AV885" i="3" s="1"/>
  <c r="CG872" i="2"/>
  <c r="EF872" i="2" s="1"/>
  <c r="AV872" i="3" s="1"/>
  <c r="CG402" i="2"/>
  <c r="EF402" i="2" s="1"/>
  <c r="AV402" i="3" s="1"/>
  <c r="CG858" i="2"/>
  <c r="EF858" i="2" s="1"/>
  <c r="AV858" i="3" s="1"/>
  <c r="CG867" i="2"/>
  <c r="EF867" i="2" s="1"/>
  <c r="AV867" i="3" s="1"/>
  <c r="CG404" i="2"/>
  <c r="EF404" i="2" s="1"/>
  <c r="AV404" i="3" s="1"/>
  <c r="CG410" i="2"/>
  <c r="EF410" i="2" s="1"/>
  <c r="AV410" i="3" s="1"/>
  <c r="CG854" i="2"/>
  <c r="EF854" i="2" s="1"/>
  <c r="AV854" i="3" s="1"/>
  <c r="CG886" i="2"/>
  <c r="EF886" i="2" s="1"/>
  <c r="AV886" i="3" s="1"/>
  <c r="CG863" i="2"/>
  <c r="EF863" i="2" s="1"/>
  <c r="AV863" i="3" s="1"/>
  <c r="CG868" i="2"/>
  <c r="EF868" i="2" s="1"/>
  <c r="AV868" i="3" s="1"/>
  <c r="CG859" i="2"/>
  <c r="EF859" i="2" s="1"/>
  <c r="AV859" i="3" s="1"/>
  <c r="CG408" i="2"/>
  <c r="EF408" i="2" s="1"/>
  <c r="AV408" i="3" s="1"/>
  <c r="CG874" i="2"/>
  <c r="EF874" i="2" s="1"/>
  <c r="AV874" i="3" s="1"/>
  <c r="CG870" i="2"/>
  <c r="EF870" i="2" s="1"/>
  <c r="AV870" i="3" s="1"/>
  <c r="CG873" i="2"/>
  <c r="EF873" i="2" s="1"/>
  <c r="AV873" i="3" s="1"/>
  <c r="CG421" i="2"/>
  <c r="EF421" i="2" s="1"/>
  <c r="AV421" i="3" s="1"/>
  <c r="CG411" i="2"/>
  <c r="EF411" i="2" s="1"/>
  <c r="AV411" i="3" s="1"/>
  <c r="CG409" i="2"/>
  <c r="EF409" i="2" s="1"/>
  <c r="AV409" i="3" s="1"/>
  <c r="CG403" i="2"/>
  <c r="EF403" i="2" s="1"/>
  <c r="AV403" i="3" s="1"/>
  <c r="CG416" i="2"/>
  <c r="EF416" i="2" s="1"/>
  <c r="AV416" i="3" s="1"/>
  <c r="AO875" i="2"/>
  <c r="DJ875" i="2" s="1"/>
  <c r="Z875" i="3" s="1"/>
  <c r="AO854" i="2"/>
  <c r="DJ854" i="2" s="1"/>
  <c r="Z854" i="3" s="1"/>
  <c r="AO871" i="2"/>
  <c r="DJ871" i="2" s="1"/>
  <c r="Z871" i="3" s="1"/>
  <c r="AO886" i="2"/>
  <c r="DJ886" i="2" s="1"/>
  <c r="Z886" i="3" s="1"/>
  <c r="AO408" i="2"/>
  <c r="DJ408" i="2" s="1"/>
  <c r="Z408" i="3" s="1"/>
  <c r="AO420" i="2"/>
  <c r="DJ420" i="2" s="1"/>
  <c r="Z420" i="3" s="1"/>
  <c r="AO876" i="2"/>
  <c r="DJ876" i="2" s="1"/>
  <c r="Z876" i="3" s="1"/>
  <c r="AO413" i="2"/>
  <c r="DJ413" i="2" s="1"/>
  <c r="Z413" i="3" s="1"/>
  <c r="AO411" i="2"/>
  <c r="DJ411" i="2" s="1"/>
  <c r="Z411" i="3" s="1"/>
  <c r="AO868" i="2"/>
  <c r="DJ868" i="2" s="1"/>
  <c r="Z868" i="3" s="1"/>
  <c r="AO880" i="2"/>
  <c r="DJ880" i="2" s="1"/>
  <c r="Z880" i="3" s="1"/>
  <c r="AO414" i="2"/>
  <c r="DJ414" i="2" s="1"/>
  <c r="Z414" i="3" s="1"/>
  <c r="AO863" i="2"/>
  <c r="DJ863" i="2" s="1"/>
  <c r="Z863" i="3" s="1"/>
  <c r="AO881" i="2"/>
  <c r="DJ881" i="2" s="1"/>
  <c r="Z881" i="3" s="1"/>
  <c r="AO879" i="2"/>
  <c r="DJ879" i="2" s="1"/>
  <c r="Z879" i="3" s="1"/>
  <c r="AO404" i="2"/>
  <c r="DJ404" i="2" s="1"/>
  <c r="Z404" i="3" s="1"/>
  <c r="AO421" i="2"/>
  <c r="DJ421" i="2" s="1"/>
  <c r="Z421" i="3" s="1"/>
  <c r="AO869" i="2"/>
  <c r="DJ869" i="2" s="1"/>
  <c r="Z869" i="3" s="1"/>
  <c r="AO878" i="2"/>
  <c r="DJ878" i="2" s="1"/>
  <c r="Z878" i="3" s="1"/>
  <c r="AO409" i="2"/>
  <c r="DJ409" i="2" s="1"/>
  <c r="Z409" i="3" s="1"/>
  <c r="AO859" i="2"/>
  <c r="DJ859" i="2" s="1"/>
  <c r="Z859" i="3" s="1"/>
  <c r="AO415" i="2"/>
  <c r="DJ415" i="2" s="1"/>
  <c r="Z415" i="3" s="1"/>
  <c r="AO417" i="2"/>
  <c r="DJ417" i="2" s="1"/>
  <c r="Z417" i="3" s="1"/>
  <c r="AO410" i="2"/>
  <c r="DJ410" i="2" s="1"/>
  <c r="Z410" i="3" s="1"/>
  <c r="AO873" i="2"/>
  <c r="DJ873" i="2" s="1"/>
  <c r="Z873" i="3" s="1"/>
  <c r="AO418" i="2"/>
  <c r="DJ418" i="2" s="1"/>
  <c r="Z418" i="3" s="1"/>
  <c r="AO867" i="2"/>
  <c r="DJ867" i="2" s="1"/>
  <c r="Z867" i="3" s="1"/>
  <c r="AO412" i="2"/>
  <c r="DJ412" i="2" s="1"/>
  <c r="Z412" i="3" s="1"/>
  <c r="AO885" i="2"/>
  <c r="DJ885" i="2" s="1"/>
  <c r="Z885" i="3" s="1"/>
  <c r="AO419" i="2"/>
  <c r="DJ419" i="2" s="1"/>
  <c r="Z419" i="3" s="1"/>
  <c r="AO402" i="2"/>
  <c r="DJ402" i="2" s="1"/>
  <c r="Z402" i="3" s="1"/>
  <c r="AO870" i="2"/>
  <c r="DJ870" i="2" s="1"/>
  <c r="Z870" i="3" s="1"/>
  <c r="AO884" i="2"/>
  <c r="DJ884" i="2" s="1"/>
  <c r="Z884" i="3" s="1"/>
  <c r="AO858" i="2"/>
  <c r="DJ858" i="2" s="1"/>
  <c r="Z858" i="3" s="1"/>
  <c r="AO877" i="2"/>
  <c r="DJ877" i="2" s="1"/>
  <c r="Z877" i="3" s="1"/>
  <c r="AO416" i="2"/>
  <c r="DJ416" i="2" s="1"/>
  <c r="Z416" i="3" s="1"/>
  <c r="AO874" i="2"/>
  <c r="DJ874" i="2" s="1"/>
  <c r="Z874" i="3" s="1"/>
  <c r="AO882" i="2"/>
  <c r="DJ882" i="2" s="1"/>
  <c r="Z882" i="3" s="1"/>
  <c r="AO872" i="2"/>
  <c r="DJ872" i="2" s="1"/>
  <c r="Z872" i="3" s="1"/>
  <c r="AO883" i="2"/>
  <c r="DJ883" i="2" s="1"/>
  <c r="Z883" i="3" s="1"/>
  <c r="AO403" i="2"/>
  <c r="DJ403" i="2" s="1"/>
  <c r="Z403" i="3" s="1"/>
  <c r="AO455" i="2"/>
  <c r="DJ455" i="2" s="1"/>
  <c r="Z455" i="3" s="1"/>
  <c r="AO456" i="2"/>
  <c r="DJ456" i="2" s="1"/>
  <c r="Z456" i="3" s="1"/>
  <c r="AO454" i="2"/>
  <c r="DJ454" i="2" s="1"/>
  <c r="Z454" i="3" s="1"/>
  <c r="AI577" i="2"/>
  <c r="DG577" i="2" s="1"/>
  <c r="W577" i="3" s="1"/>
  <c r="AI579" i="2"/>
  <c r="DG579" i="2" s="1"/>
  <c r="W579" i="3" s="1"/>
  <c r="AI578" i="2"/>
  <c r="DG578" i="2" s="1"/>
  <c r="W578" i="3" s="1"/>
  <c r="AI575" i="2"/>
  <c r="DG575" i="2" s="1"/>
  <c r="W575" i="3" s="1"/>
  <c r="AI202" i="2"/>
  <c r="DG202" i="2" s="1"/>
  <c r="W202" i="3" s="1"/>
  <c r="AI573" i="2"/>
  <c r="DG573" i="2" s="1"/>
  <c r="W573" i="3" s="1"/>
  <c r="AI200" i="2"/>
  <c r="DG200" i="2" s="1"/>
  <c r="W200" i="3" s="1"/>
  <c r="AI201" i="2"/>
  <c r="DG201" i="2" s="1"/>
  <c r="W201" i="3" s="1"/>
  <c r="AI203" i="2"/>
  <c r="DG203" i="2" s="1"/>
  <c r="W203" i="3" s="1"/>
  <c r="AI622" i="2"/>
  <c r="DG622" i="2" s="1"/>
  <c r="W622" i="3" s="1"/>
  <c r="AI572" i="2"/>
  <c r="DG572" i="2" s="1"/>
  <c r="W572" i="3" s="1"/>
  <c r="AI197" i="2"/>
  <c r="AI224" i="2"/>
  <c r="DG224" i="2" s="1"/>
  <c r="W224" i="3" s="1"/>
  <c r="O352" i="2"/>
  <c r="CW352" i="2" s="1"/>
  <c r="O351" i="2"/>
  <c r="CW351" i="2" s="1"/>
  <c r="O792" i="2"/>
  <c r="CW792" i="2" s="1"/>
  <c r="O354" i="2"/>
  <c r="CW354" i="2" s="1"/>
  <c r="O794" i="2"/>
  <c r="CW794" i="2" s="1"/>
  <c r="O797" i="2"/>
  <c r="CW797" i="2" s="1"/>
  <c r="O349" i="2"/>
  <c r="CW349" i="2" s="1"/>
  <c r="O353" i="2"/>
  <c r="CW353" i="2" s="1"/>
  <c r="O795" i="2"/>
  <c r="CW795" i="2" s="1"/>
  <c r="O350" i="2"/>
  <c r="CW350" i="2" s="1"/>
  <c r="O796" i="2"/>
  <c r="CW796" i="2" s="1"/>
  <c r="O793" i="2"/>
  <c r="CW793" i="2" s="1"/>
  <c r="O781" i="2"/>
  <c r="CW781" i="2" s="1"/>
  <c r="AE707" i="2"/>
  <c r="DE707" i="2" s="1"/>
  <c r="U707" i="3" s="1"/>
  <c r="AE440" i="2"/>
  <c r="AE301" i="2"/>
  <c r="AE306" i="2"/>
  <c r="AE304" i="2"/>
  <c r="AE305" i="2"/>
  <c r="AE708" i="2"/>
  <c r="DE708" i="2" s="1"/>
  <c r="U708" i="3" s="1"/>
  <c r="AK894" i="2"/>
  <c r="DH894" i="2" s="1"/>
  <c r="X894" i="3" s="1"/>
  <c r="AK895" i="2"/>
  <c r="DH895" i="2" s="1"/>
  <c r="X895" i="3" s="1"/>
  <c r="Q732" i="2"/>
  <c r="CX732" i="2" s="1"/>
  <c r="N732" i="3" s="1"/>
  <c r="Q309" i="2"/>
  <c r="CX309" i="2" s="1"/>
  <c r="N309" i="3" s="1"/>
  <c r="Q737" i="2"/>
  <c r="CX737" i="2" s="1"/>
  <c r="N737" i="3" s="1"/>
  <c r="Q730" i="2"/>
  <c r="CX730" i="2" s="1"/>
  <c r="N730" i="3" s="1"/>
  <c r="Q727" i="2"/>
  <c r="CX727" i="2" s="1"/>
  <c r="N727" i="3" s="1"/>
  <c r="Q731" i="2"/>
  <c r="CX731" i="2" s="1"/>
  <c r="N731" i="3" s="1"/>
  <c r="Q728" i="2"/>
  <c r="CX728" i="2" s="1"/>
  <c r="N728" i="3" s="1"/>
  <c r="Q738" i="2"/>
  <c r="CX738" i="2" s="1"/>
  <c r="N738" i="3" s="1"/>
  <c r="Q739" i="2"/>
  <c r="CX739" i="2" s="1"/>
  <c r="N739" i="3" s="1"/>
  <c r="Q715" i="2"/>
  <c r="CX715" i="2" s="1"/>
  <c r="N715" i="3" s="1"/>
  <c r="Q726" i="2"/>
  <c r="CX726" i="2" s="1"/>
  <c r="N726" i="3" s="1"/>
  <c r="Q733" i="2"/>
  <c r="CX733" i="2" s="1"/>
  <c r="N733" i="3" s="1"/>
  <c r="CA937" i="2"/>
  <c r="EC937" i="2" s="1"/>
  <c r="AS937" i="3" s="1"/>
  <c r="CA932" i="2"/>
  <c r="EC932" i="2" s="1"/>
  <c r="AS932" i="3" s="1"/>
  <c r="CA93" i="2"/>
  <c r="EC93" i="2" s="1"/>
  <c r="AS93" i="3" s="1"/>
  <c r="CA935" i="2"/>
  <c r="EC935" i="2" s="1"/>
  <c r="AS935" i="3" s="1"/>
  <c r="CA934" i="2"/>
  <c r="EC934" i="2" s="1"/>
  <c r="AS934" i="3" s="1"/>
  <c r="CA936" i="2"/>
  <c r="EC936" i="2" s="1"/>
  <c r="AS936" i="3" s="1"/>
  <c r="CA933" i="2"/>
  <c r="EC933" i="2" s="1"/>
  <c r="AS933" i="3" s="1"/>
  <c r="CA94" i="2"/>
  <c r="EC94" i="2" s="1"/>
  <c r="AS94" i="3" s="1"/>
  <c r="CA911" i="2"/>
  <c r="EC911" i="2" s="1"/>
  <c r="AS911" i="3" s="1"/>
  <c r="CA75" i="2"/>
  <c r="EC75" i="2" s="1"/>
  <c r="AS75" i="3" s="1"/>
  <c r="CA76" i="2"/>
  <c r="EC76" i="2" s="1"/>
  <c r="AS76" i="3" s="1"/>
  <c r="CA914" i="2"/>
  <c r="EC914" i="2" s="1"/>
  <c r="AS914" i="3" s="1"/>
  <c r="CA913" i="2"/>
  <c r="EC913" i="2" s="1"/>
  <c r="AS913" i="3" s="1"/>
  <c r="CA912" i="2"/>
  <c r="EC912" i="2" s="1"/>
  <c r="AS912" i="3" s="1"/>
  <c r="CA77" i="2"/>
  <c r="EC77" i="2" s="1"/>
  <c r="AS77" i="3" s="1"/>
  <c r="AS932" i="2"/>
  <c r="DL932" i="2" s="1"/>
  <c r="AB932" i="3" s="1"/>
  <c r="AS935" i="2"/>
  <c r="DL935" i="2" s="1"/>
  <c r="AB935" i="3" s="1"/>
  <c r="AS93" i="2"/>
  <c r="DL93" i="2" s="1"/>
  <c r="AB93" i="3" s="1"/>
  <c r="AS937" i="2"/>
  <c r="DL937" i="2" s="1"/>
  <c r="AB937" i="3" s="1"/>
  <c r="AS94" i="2"/>
  <c r="DL94" i="2" s="1"/>
  <c r="AB94" i="3" s="1"/>
  <c r="AS934" i="2"/>
  <c r="DL934" i="2" s="1"/>
  <c r="AB934" i="3" s="1"/>
  <c r="AS933" i="2"/>
  <c r="DL933" i="2" s="1"/>
  <c r="AB933" i="3" s="1"/>
  <c r="AS936" i="2"/>
  <c r="DL936" i="2" s="1"/>
  <c r="AB936" i="3" s="1"/>
  <c r="AA124" i="2"/>
  <c r="DC124" i="2" s="1"/>
  <c r="S124" i="3" s="1"/>
  <c r="AA504" i="2"/>
  <c r="DC504" i="2" s="1"/>
  <c r="S504" i="3" s="1"/>
  <c r="BU88" i="2"/>
  <c r="DZ88" i="2" s="1"/>
  <c r="AP88" i="3" s="1"/>
  <c r="BU86" i="2"/>
  <c r="DZ86" i="2" s="1"/>
  <c r="AP86" i="3" s="1"/>
  <c r="BU925" i="2"/>
  <c r="DZ925" i="2" s="1"/>
  <c r="AP925" i="3" s="1"/>
  <c r="BU924" i="2"/>
  <c r="DZ924" i="2" s="1"/>
  <c r="AP924" i="3" s="1"/>
  <c r="BU87" i="2"/>
  <c r="DZ87" i="2" s="1"/>
  <c r="AP87" i="3" s="1"/>
  <c r="BU923" i="2"/>
  <c r="DZ923" i="2" s="1"/>
  <c r="AP923" i="3" s="1"/>
  <c r="BU927" i="2"/>
  <c r="DZ927" i="2" s="1"/>
  <c r="AP927" i="3" s="1"/>
  <c r="BU926" i="2"/>
  <c r="DZ926" i="2" s="1"/>
  <c r="AP926" i="3" s="1"/>
  <c r="AC649" i="2"/>
  <c r="DD649" i="2" s="1"/>
  <c r="T649" i="3" s="1"/>
  <c r="AC650" i="2"/>
  <c r="DD650" i="2" s="1"/>
  <c r="T650" i="3" s="1"/>
  <c r="CC88" i="2"/>
  <c r="ED88" i="2" s="1"/>
  <c r="AT88" i="3" s="1"/>
  <c r="CC86" i="2"/>
  <c r="ED86" i="2" s="1"/>
  <c r="AT86" i="3" s="1"/>
  <c r="CC925" i="2"/>
  <c r="ED925" i="2" s="1"/>
  <c r="AT925" i="3" s="1"/>
  <c r="CC927" i="2"/>
  <c r="ED927" i="2" s="1"/>
  <c r="AT927" i="3" s="1"/>
  <c r="CC923" i="2"/>
  <c r="ED923" i="2" s="1"/>
  <c r="AT923" i="3" s="1"/>
  <c r="CC924" i="2"/>
  <c r="ED924" i="2" s="1"/>
  <c r="AT924" i="3" s="1"/>
  <c r="CC926" i="2"/>
  <c r="ED926" i="2" s="1"/>
  <c r="AT926" i="3" s="1"/>
  <c r="CC87" i="2"/>
  <c r="ED87" i="2" s="1"/>
  <c r="AT87" i="3" s="1"/>
  <c r="AA81" i="2"/>
  <c r="DC81" i="2" s="1"/>
  <c r="S81" i="3" s="1"/>
  <c r="AA79" i="2"/>
  <c r="DC79" i="2" s="1"/>
  <c r="S79" i="3" s="1"/>
  <c r="AA918" i="2"/>
  <c r="DC918" i="2" s="1"/>
  <c r="S918" i="3" s="1"/>
  <c r="AA80" i="2"/>
  <c r="DC80" i="2" s="1"/>
  <c r="S80" i="3" s="1"/>
  <c r="AA916" i="2"/>
  <c r="DC916" i="2" s="1"/>
  <c r="S916" i="3" s="1"/>
  <c r="AA84" i="2"/>
  <c r="DC84" i="2" s="1"/>
  <c r="S84" i="3" s="1"/>
  <c r="AA920" i="2"/>
  <c r="DC920" i="2" s="1"/>
  <c r="S920" i="3" s="1"/>
  <c r="AA917" i="2"/>
  <c r="DC917" i="2" s="1"/>
  <c r="S917" i="3" s="1"/>
  <c r="AA919" i="2"/>
  <c r="DC919" i="2" s="1"/>
  <c r="S919" i="3" s="1"/>
  <c r="AA83" i="2"/>
  <c r="DC83" i="2" s="1"/>
  <c r="S83" i="3" s="1"/>
  <c r="AA82" i="2"/>
  <c r="DC82" i="2" s="1"/>
  <c r="S82" i="3" s="1"/>
  <c r="AA921" i="2"/>
  <c r="DC921" i="2" s="1"/>
  <c r="S921" i="3" s="1"/>
  <c r="CG763" i="2"/>
  <c r="EF763" i="2" s="1"/>
  <c r="AV763" i="3" s="1"/>
  <c r="CG764" i="2"/>
  <c r="EF764" i="2" s="1"/>
  <c r="AV764" i="3" s="1"/>
  <c r="AM613" i="2"/>
  <c r="DI613" i="2" s="1"/>
  <c r="Y613" i="3" s="1"/>
  <c r="AM553" i="2"/>
  <c r="DI553" i="2" s="1"/>
  <c r="Y553" i="3" s="1"/>
  <c r="AM612" i="2"/>
  <c r="DI612" i="2" s="1"/>
  <c r="Y612" i="3" s="1"/>
  <c r="AM614" i="2"/>
  <c r="DI614" i="2" s="1"/>
  <c r="Y614" i="3" s="1"/>
  <c r="AM552" i="2"/>
  <c r="DI552" i="2" s="1"/>
  <c r="Y552" i="3" s="1"/>
  <c r="AM215" i="2"/>
  <c r="DI215" i="2" s="1"/>
  <c r="Y215" i="3" s="1"/>
  <c r="AM218" i="2"/>
  <c r="DI218" i="2" s="1"/>
  <c r="Y218" i="3" s="1"/>
  <c r="AM611" i="2"/>
  <c r="DI611" i="2" s="1"/>
  <c r="Y611" i="3" s="1"/>
  <c r="AM217" i="2"/>
  <c r="DI217" i="2" s="1"/>
  <c r="Y217" i="3" s="1"/>
  <c r="AM365" i="2"/>
  <c r="DI365" i="2" s="1"/>
  <c r="Y365" i="3" s="1"/>
  <c r="AM219" i="2"/>
  <c r="DI219" i="2" s="1"/>
  <c r="Y219" i="3" s="1"/>
  <c r="AM616" i="2"/>
  <c r="DI616" i="2" s="1"/>
  <c r="Y616" i="3" s="1"/>
  <c r="AM551" i="2"/>
  <c r="DI551" i="2" s="1"/>
  <c r="Y551" i="3" s="1"/>
  <c r="AM554" i="2"/>
  <c r="DI554" i="2" s="1"/>
  <c r="Y554" i="3" s="1"/>
  <c r="AM820" i="2"/>
  <c r="DI820" i="2" s="1"/>
  <c r="Y820" i="3" s="1"/>
  <c r="AM550" i="2"/>
  <c r="DI550" i="2" s="1"/>
  <c r="Y550" i="3" s="1"/>
  <c r="AM615" i="2"/>
  <c r="DI615" i="2" s="1"/>
  <c r="Y615" i="3" s="1"/>
  <c r="AM163" i="2"/>
  <c r="DI163" i="2" s="1"/>
  <c r="Y163" i="3" s="1"/>
  <c r="AM162" i="2"/>
  <c r="DI162" i="2" s="1"/>
  <c r="Y162" i="3" s="1"/>
  <c r="AM216" i="2"/>
  <c r="DI216" i="2" s="1"/>
  <c r="Y216" i="3" s="1"/>
  <c r="AM617" i="2"/>
  <c r="DI617" i="2" s="1"/>
  <c r="Y617" i="3" s="1"/>
  <c r="BC82" i="2"/>
  <c r="DQ82" i="2" s="1"/>
  <c r="AG82" i="3" s="1"/>
  <c r="BC920" i="2"/>
  <c r="DQ920" i="2" s="1"/>
  <c r="AG920" i="3" s="1"/>
  <c r="BC921" i="2"/>
  <c r="DQ921" i="2" s="1"/>
  <c r="AG921" i="3" s="1"/>
  <c r="BC916" i="2"/>
  <c r="DQ916" i="2" s="1"/>
  <c r="AG916" i="3" s="1"/>
  <c r="BC80" i="2"/>
  <c r="DQ80" i="2" s="1"/>
  <c r="AG80" i="3" s="1"/>
  <c r="BC84" i="2"/>
  <c r="DQ84" i="2" s="1"/>
  <c r="AG84" i="3" s="1"/>
  <c r="BC917" i="2"/>
  <c r="DQ917" i="2" s="1"/>
  <c r="AG917" i="3" s="1"/>
  <c r="BC81" i="2"/>
  <c r="DQ81" i="2" s="1"/>
  <c r="AG81" i="3" s="1"/>
  <c r="BC918" i="2"/>
  <c r="DQ918" i="2" s="1"/>
  <c r="AG918" i="3" s="1"/>
  <c r="BC83" i="2"/>
  <c r="DQ83" i="2" s="1"/>
  <c r="AG83" i="3" s="1"/>
  <c r="BC79" i="2"/>
  <c r="DQ79" i="2" s="1"/>
  <c r="AG79" i="3" s="1"/>
  <c r="BC919" i="2"/>
  <c r="DQ919" i="2" s="1"/>
  <c r="AG919" i="3" s="1"/>
  <c r="O635" i="2"/>
  <c r="CW635" i="2" s="1"/>
  <c r="O637" i="2"/>
  <c r="CW637" i="2" s="1"/>
  <c r="O242" i="2"/>
  <c r="CW242" i="2" s="1"/>
  <c r="O638" i="2"/>
  <c r="CW638" i="2" s="1"/>
  <c r="O634" i="2"/>
  <c r="CW634" i="2" s="1"/>
  <c r="O243" i="2"/>
  <c r="CW243" i="2" s="1"/>
  <c r="O636" i="2"/>
  <c r="CW636" i="2" s="1"/>
  <c r="O653" i="2"/>
  <c r="CW653" i="2" s="1"/>
  <c r="O439" i="2"/>
  <c r="CW439" i="2" s="1"/>
  <c r="O241" i="2"/>
  <c r="CW241" i="2" s="1"/>
  <c r="Y565" i="2"/>
  <c r="DB565" i="2" s="1"/>
  <c r="R565" i="3" s="1"/>
  <c r="CA406" i="2"/>
  <c r="EC406" i="2" s="1"/>
  <c r="AS406" i="3" s="1"/>
  <c r="CA860" i="2"/>
  <c r="EC860" i="2" s="1"/>
  <c r="AS860" i="3" s="1"/>
  <c r="CA888" i="2"/>
  <c r="EC888" i="2" s="1"/>
  <c r="AS888" i="3" s="1"/>
  <c r="CA887" i="2"/>
  <c r="EC887" i="2" s="1"/>
  <c r="AS887" i="3" s="1"/>
  <c r="CA423" i="2"/>
  <c r="EC423" i="2" s="1"/>
  <c r="AS423" i="3" s="1"/>
  <c r="CA855" i="2"/>
  <c r="EC855" i="2" s="1"/>
  <c r="AS855" i="3" s="1"/>
  <c r="CA864" i="2"/>
  <c r="EC864" i="2" s="1"/>
  <c r="AS864" i="3" s="1"/>
  <c r="CA422" i="2"/>
  <c r="EC422" i="2" s="1"/>
  <c r="AS422" i="3" s="1"/>
  <c r="BE921" i="2"/>
  <c r="DR921" i="2" s="1"/>
  <c r="AH921" i="3" s="1"/>
  <c r="BE82" i="2"/>
  <c r="DR82" i="2" s="1"/>
  <c r="AH82" i="3" s="1"/>
  <c r="BE80" i="2"/>
  <c r="DR80" i="2" s="1"/>
  <c r="AH80" i="3" s="1"/>
  <c r="BE919" i="2"/>
  <c r="DR919" i="2" s="1"/>
  <c r="AH919" i="3" s="1"/>
  <c r="BE81" i="2"/>
  <c r="DR81" i="2" s="1"/>
  <c r="AH81" i="3" s="1"/>
  <c r="BE917" i="2"/>
  <c r="DR917" i="2" s="1"/>
  <c r="AH917" i="3" s="1"/>
  <c r="BE916" i="2"/>
  <c r="DR916" i="2" s="1"/>
  <c r="AH916" i="3" s="1"/>
  <c r="BE84" i="2"/>
  <c r="DR84" i="2" s="1"/>
  <c r="AH84" i="3" s="1"/>
  <c r="BE920" i="2"/>
  <c r="DR920" i="2" s="1"/>
  <c r="AH920" i="3" s="1"/>
  <c r="BE918" i="2"/>
  <c r="DR918" i="2" s="1"/>
  <c r="AH918" i="3" s="1"/>
  <c r="BE83" i="2"/>
  <c r="DR83" i="2" s="1"/>
  <c r="AH83" i="3" s="1"/>
  <c r="BE79" i="2"/>
  <c r="DR79" i="2" s="1"/>
  <c r="AH79" i="3" s="1"/>
  <c r="BE914" i="2"/>
  <c r="DR914" i="2" s="1"/>
  <c r="AH914" i="3" s="1"/>
  <c r="BE77" i="2"/>
  <c r="DR77" i="2" s="1"/>
  <c r="AH77" i="3" s="1"/>
  <c r="BE912" i="2"/>
  <c r="DR912" i="2" s="1"/>
  <c r="AH912" i="3" s="1"/>
  <c r="BE75" i="2"/>
  <c r="DR75" i="2" s="1"/>
  <c r="AH75" i="3" s="1"/>
  <c r="BE911" i="2"/>
  <c r="DR911" i="2" s="1"/>
  <c r="AH911" i="3" s="1"/>
  <c r="BE76" i="2"/>
  <c r="DR76" i="2" s="1"/>
  <c r="AH76" i="3" s="1"/>
  <c r="BE913" i="2"/>
  <c r="DR913" i="2" s="1"/>
  <c r="AH913" i="3" s="1"/>
  <c r="Q783" i="2"/>
  <c r="CX783" i="2" s="1"/>
  <c r="N783" i="3" s="1"/>
  <c r="Q784" i="2"/>
  <c r="CX784" i="2" s="1"/>
  <c r="N784" i="3" s="1"/>
  <c r="Q341" i="2"/>
  <c r="CX341" i="2" s="1"/>
  <c r="N341" i="3" s="1"/>
  <c r="Q340" i="2"/>
  <c r="CX340" i="2" s="1"/>
  <c r="N340" i="3" s="1"/>
  <c r="U202" i="2"/>
  <c r="CZ202" i="2" s="1"/>
  <c r="P202" i="3" s="1"/>
  <c r="U224" i="2"/>
  <c r="CZ224" i="2" s="1"/>
  <c r="P224" i="3" s="1"/>
  <c r="U578" i="2"/>
  <c r="CZ578" i="2" s="1"/>
  <c r="P578" i="3" s="1"/>
  <c r="U622" i="2"/>
  <c r="CZ622" i="2" s="1"/>
  <c r="P622" i="3" s="1"/>
  <c r="U577" i="2"/>
  <c r="CZ577" i="2" s="1"/>
  <c r="P577" i="3" s="1"/>
  <c r="U575" i="2"/>
  <c r="CZ575" i="2" s="1"/>
  <c r="P575" i="3" s="1"/>
  <c r="U201" i="2"/>
  <c r="CZ201" i="2" s="1"/>
  <c r="P201" i="3" s="1"/>
  <c r="U203" i="2"/>
  <c r="CZ203" i="2" s="1"/>
  <c r="P203" i="3" s="1"/>
  <c r="U579" i="2"/>
  <c r="CZ579" i="2" s="1"/>
  <c r="P579" i="3" s="1"/>
  <c r="U572" i="2"/>
  <c r="CZ572" i="2" s="1"/>
  <c r="P572" i="3" s="1"/>
  <c r="U573" i="2"/>
  <c r="CZ573" i="2" s="1"/>
  <c r="P573" i="3" s="1"/>
  <c r="U197" i="2"/>
  <c r="U200" i="2"/>
  <c r="CZ200" i="2" s="1"/>
  <c r="P200" i="3" s="1"/>
  <c r="W385" i="2"/>
  <c r="DA385" i="2" s="1"/>
  <c r="Q385" i="3" s="1"/>
  <c r="W839" i="2"/>
  <c r="DA839" i="2" s="1"/>
  <c r="Q839" i="3" s="1"/>
  <c r="W840" i="2"/>
  <c r="DA840" i="2" s="1"/>
  <c r="Q840" i="3" s="1"/>
  <c r="W384" i="2"/>
  <c r="DA384" i="2" s="1"/>
  <c r="Q384" i="3" s="1"/>
  <c r="W17" i="2"/>
  <c r="BG925" i="2"/>
  <c r="DS925" i="2" s="1"/>
  <c r="AI925" i="3" s="1"/>
  <c r="BG88" i="2"/>
  <c r="DS88" i="2" s="1"/>
  <c r="AI88" i="3" s="1"/>
  <c r="BG923" i="2"/>
  <c r="DS923" i="2" s="1"/>
  <c r="AI923" i="3" s="1"/>
  <c r="BG924" i="2"/>
  <c r="DS924" i="2" s="1"/>
  <c r="AI924" i="3" s="1"/>
  <c r="BG86" i="2"/>
  <c r="DS86" i="2" s="1"/>
  <c r="AI86" i="3" s="1"/>
  <c r="BG927" i="2"/>
  <c r="DS927" i="2" s="1"/>
  <c r="AI927" i="3" s="1"/>
  <c r="BG87" i="2"/>
  <c r="DS87" i="2" s="1"/>
  <c r="AI87" i="3" s="1"/>
  <c r="BG926" i="2"/>
  <c r="DS926" i="2" s="1"/>
  <c r="AI926" i="3" s="1"/>
  <c r="S609" i="2"/>
  <c r="CY609" i="2" s="1"/>
  <c r="O609" i="3" s="1"/>
  <c r="S608" i="2"/>
  <c r="CY608" i="2" s="1"/>
  <c r="O608" i="3" s="1"/>
  <c r="S610" i="2"/>
  <c r="CY610" i="2" s="1"/>
  <c r="O610" i="3" s="1"/>
  <c r="S212" i="2"/>
  <c r="CY212" i="2" s="1"/>
  <c r="O212" i="3" s="1"/>
  <c r="S214" i="2"/>
  <c r="CY214" i="2" s="1"/>
  <c r="O214" i="3" s="1"/>
  <c r="S213" i="2"/>
  <c r="CY213" i="2" s="1"/>
  <c r="O213" i="3" s="1"/>
  <c r="S588" i="2"/>
  <c r="CY588" i="2" s="1"/>
  <c r="O588" i="3" s="1"/>
  <c r="S435" i="2"/>
  <c r="CY435" i="2" s="1"/>
  <c r="O435" i="3" s="1"/>
  <c r="S546" i="2"/>
  <c r="CY546" i="2" s="1"/>
  <c r="O546" i="3" s="1"/>
  <c r="S434" i="2"/>
  <c r="CY434" i="2" s="1"/>
  <c r="O434" i="3" s="1"/>
  <c r="S590" i="2"/>
  <c r="CY590" i="2" s="1"/>
  <c r="O590" i="3" s="1"/>
  <c r="S433" i="2"/>
  <c r="CY433" i="2" s="1"/>
  <c r="O433" i="3" s="1"/>
  <c r="S589" i="2"/>
  <c r="CY589" i="2" s="1"/>
  <c r="O589" i="3" s="1"/>
  <c r="S436" i="2"/>
  <c r="CY436" i="2" s="1"/>
  <c r="O436" i="3" s="1"/>
  <c r="S587" i="2"/>
  <c r="CY587" i="2" s="1"/>
  <c r="O587" i="3" s="1"/>
  <c r="AM324" i="2"/>
  <c r="DI324" i="2" s="1"/>
  <c r="Y324" i="3" s="1"/>
  <c r="AM756" i="2"/>
  <c r="DI756" i="2" s="1"/>
  <c r="Y756" i="3" s="1"/>
  <c r="AI384" i="2"/>
  <c r="DG384" i="2" s="1"/>
  <c r="W384" i="3" s="1"/>
  <c r="AI840" i="2"/>
  <c r="DG840" i="2" s="1"/>
  <c r="W840" i="3" s="1"/>
  <c r="AI385" i="2"/>
  <c r="DG385" i="2" s="1"/>
  <c r="W385" i="3" s="1"/>
  <c r="AI839" i="2"/>
  <c r="DG839" i="2" s="1"/>
  <c r="W839" i="3" s="1"/>
  <c r="AU930" i="2"/>
  <c r="DM930" i="2" s="1"/>
  <c r="AC930" i="3" s="1"/>
  <c r="AU90" i="2"/>
  <c r="DM90" i="2" s="1"/>
  <c r="AC90" i="3" s="1"/>
  <c r="AU91" i="2"/>
  <c r="DM91" i="2" s="1"/>
  <c r="AC91" i="3" s="1"/>
  <c r="AU929" i="2"/>
  <c r="DM929" i="2" s="1"/>
  <c r="AC929" i="3" s="1"/>
  <c r="AU912" i="2"/>
  <c r="DM912" i="2" s="1"/>
  <c r="AC912" i="3" s="1"/>
  <c r="AU911" i="2"/>
  <c r="DM911" i="2" s="1"/>
  <c r="AC911" i="3" s="1"/>
  <c r="AU913" i="2"/>
  <c r="DM913" i="2" s="1"/>
  <c r="AC913" i="3" s="1"/>
  <c r="AU77" i="2"/>
  <c r="DM77" i="2" s="1"/>
  <c r="AC77" i="3" s="1"/>
  <c r="AU76" i="2"/>
  <c r="DM76" i="2" s="1"/>
  <c r="AC76" i="3" s="1"/>
  <c r="AU75" i="2"/>
  <c r="DM75" i="2" s="1"/>
  <c r="AC75" i="3" s="1"/>
  <c r="AU914" i="2"/>
  <c r="DM914" i="2" s="1"/>
  <c r="AC914" i="3" s="1"/>
  <c r="O800" i="2"/>
  <c r="CW800" i="2" s="1"/>
  <c r="O799" i="2"/>
  <c r="CW799" i="2" s="1"/>
  <c r="O798" i="2"/>
  <c r="CW798" i="2" s="1"/>
  <c r="O357" i="2"/>
  <c r="CW357" i="2" s="1"/>
  <c r="O803" i="2"/>
  <c r="CW803" i="2" s="1"/>
  <c r="O801" i="2"/>
  <c r="CW801" i="2" s="1"/>
  <c r="O802" i="2"/>
  <c r="CW802" i="2" s="1"/>
  <c r="O356" i="2"/>
  <c r="CW356" i="2" s="1"/>
  <c r="O355" i="2"/>
  <c r="CW355" i="2" s="1"/>
  <c r="O860" i="2"/>
  <c r="CW860" i="2" s="1"/>
  <c r="O422" i="2"/>
  <c r="CW422" i="2" s="1"/>
  <c r="O406" i="2"/>
  <c r="CW406" i="2" s="1"/>
  <c r="O855" i="2"/>
  <c r="CW855" i="2" s="1"/>
  <c r="O888" i="2"/>
  <c r="CW888" i="2" s="1"/>
  <c r="O864" i="2"/>
  <c r="CW864" i="2" s="1"/>
  <c r="O423" i="2"/>
  <c r="CW423" i="2" s="1"/>
  <c r="O887" i="2"/>
  <c r="CW887" i="2" s="1"/>
  <c r="CA441" i="2"/>
  <c r="AK838" i="2"/>
  <c r="DH838" i="2" s="1"/>
  <c r="X838" i="3" s="1"/>
  <c r="AK828" i="2"/>
  <c r="DH828" i="2" s="1"/>
  <c r="X828" i="3" s="1"/>
  <c r="AK837" i="2"/>
  <c r="DH837" i="2" s="1"/>
  <c r="X837" i="3" s="1"/>
  <c r="AK381" i="2"/>
  <c r="AK382" i="2"/>
  <c r="AQ914" i="2"/>
  <c r="DK914" i="2" s="1"/>
  <c r="AA914" i="3" s="1"/>
  <c r="AQ912" i="2"/>
  <c r="DK912" i="2" s="1"/>
  <c r="AA912" i="3" s="1"/>
  <c r="AQ913" i="2"/>
  <c r="DK913" i="2" s="1"/>
  <c r="AA913" i="3" s="1"/>
  <c r="AQ911" i="2"/>
  <c r="DK911" i="2" s="1"/>
  <c r="AA911" i="3" s="1"/>
  <c r="AQ76" i="2"/>
  <c r="DK76" i="2" s="1"/>
  <c r="AA76" i="3" s="1"/>
  <c r="AQ75" i="2"/>
  <c r="DK75" i="2" s="1"/>
  <c r="AA75" i="3" s="1"/>
  <c r="AQ77" i="2"/>
  <c r="DK77" i="2" s="1"/>
  <c r="AA77" i="3" s="1"/>
  <c r="U17" i="2"/>
  <c r="U389" i="2"/>
  <c r="CZ389" i="2" s="1"/>
  <c r="P389" i="3" s="1"/>
  <c r="U379" i="2"/>
  <c r="CZ379" i="2" s="1"/>
  <c r="P379" i="3" s="1"/>
  <c r="U374" i="2"/>
  <c r="CZ374" i="2" s="1"/>
  <c r="P374" i="3" s="1"/>
  <c r="U831" i="2"/>
  <c r="CZ831" i="2" s="1"/>
  <c r="P831" i="3" s="1"/>
  <c r="U836" i="2"/>
  <c r="CZ836" i="2" s="1"/>
  <c r="P836" i="3" s="1"/>
  <c r="U391" i="2"/>
  <c r="CZ391" i="2" s="1"/>
  <c r="P391" i="3" s="1"/>
  <c r="U834" i="2"/>
  <c r="CZ834" i="2" s="1"/>
  <c r="P834" i="3" s="1"/>
  <c r="U826" i="2"/>
  <c r="CZ826" i="2" s="1"/>
  <c r="P826" i="3" s="1"/>
  <c r="U830" i="2"/>
  <c r="CZ830" i="2" s="1"/>
  <c r="P830" i="3" s="1"/>
  <c r="U375" i="2"/>
  <c r="CZ375" i="2" s="1"/>
  <c r="P375" i="3" s="1"/>
  <c r="U833" i="2"/>
  <c r="CZ833" i="2" s="1"/>
  <c r="P833" i="3" s="1"/>
  <c r="U832" i="2"/>
  <c r="CZ832" i="2" s="1"/>
  <c r="P832" i="3" s="1"/>
  <c r="U372" i="2"/>
  <c r="CZ372" i="2" s="1"/>
  <c r="P372" i="3" s="1"/>
  <c r="U845" i="2"/>
  <c r="CZ845" i="2" s="1"/>
  <c r="P845" i="3" s="1"/>
  <c r="U827" i="2"/>
  <c r="CZ827" i="2" s="1"/>
  <c r="P827" i="3" s="1"/>
  <c r="U373" i="2"/>
  <c r="U390" i="2"/>
  <c r="CZ390" i="2" s="1"/>
  <c r="P390" i="3" s="1"/>
  <c r="U829" i="2"/>
  <c r="CZ829" i="2" s="1"/>
  <c r="P829" i="3" s="1"/>
  <c r="U376" i="2"/>
  <c r="Y889" i="2"/>
  <c r="DB889" i="2" s="1"/>
  <c r="R889" i="3" s="1"/>
  <c r="Y424" i="2"/>
  <c r="DB424" i="2" s="1"/>
  <c r="R424" i="3" s="1"/>
  <c r="Y890" i="2"/>
  <c r="DB890" i="2" s="1"/>
  <c r="R890" i="3" s="1"/>
  <c r="Y856" i="2"/>
  <c r="DB856" i="2" s="1"/>
  <c r="R856" i="3" s="1"/>
  <c r="Y425" i="2"/>
  <c r="DB425" i="2" s="1"/>
  <c r="R425" i="3" s="1"/>
  <c r="W555" i="2"/>
  <c r="DA555" i="2" s="1"/>
  <c r="Q555" i="3" s="1"/>
  <c r="W221" i="2"/>
  <c r="DA221" i="2" s="1"/>
  <c r="Q221" i="3" s="1"/>
  <c r="W192" i="2"/>
  <c r="DA192" i="2" s="1"/>
  <c r="Q192" i="3" s="1"/>
  <c r="W189" i="2"/>
  <c r="DA189" i="2" s="1"/>
  <c r="Q189" i="3" s="1"/>
  <c r="W556" i="2"/>
  <c r="DA556" i="2" s="1"/>
  <c r="Q556" i="3" s="1"/>
  <c r="W557" i="2"/>
  <c r="DA557" i="2" s="1"/>
  <c r="Q557" i="3" s="1"/>
  <c r="W567" i="2"/>
  <c r="DA567" i="2" s="1"/>
  <c r="Q567" i="3" s="1"/>
  <c r="W165" i="2"/>
  <c r="DA165" i="2" s="1"/>
  <c r="Q165" i="3" s="1"/>
  <c r="W618" i="2"/>
  <c r="DA618" i="2" s="1"/>
  <c r="Q618" i="3" s="1"/>
  <c r="W167" i="2"/>
  <c r="W190" i="2"/>
  <c r="W619" i="2"/>
  <c r="DA619" i="2" s="1"/>
  <c r="Q619" i="3" s="1"/>
  <c r="W222" i="2"/>
  <c r="DA222" i="2" s="1"/>
  <c r="Q222" i="3" s="1"/>
  <c r="W166" i="2"/>
  <c r="DA166" i="2" s="1"/>
  <c r="Q166" i="3" s="1"/>
  <c r="W620" i="2"/>
  <c r="DA620" i="2" s="1"/>
  <c r="Q620" i="3" s="1"/>
  <c r="W220" i="2"/>
  <c r="DA220" i="2" s="1"/>
  <c r="Q220" i="3" s="1"/>
  <c r="W568" i="2"/>
  <c r="DA568" i="2" s="1"/>
  <c r="Q568" i="3" s="1"/>
  <c r="W616" i="2"/>
  <c r="DA616" i="2" s="1"/>
  <c r="Q616" i="3" s="1"/>
  <c r="W217" i="2"/>
  <c r="DA217" i="2" s="1"/>
  <c r="Q217" i="3" s="1"/>
  <c r="W219" i="2"/>
  <c r="DA219" i="2" s="1"/>
  <c r="Q219" i="3" s="1"/>
  <c r="W550" i="2"/>
  <c r="DA550" i="2" s="1"/>
  <c r="Q550" i="3" s="1"/>
  <c r="W617" i="2"/>
  <c r="DA617" i="2" s="1"/>
  <c r="Q617" i="3" s="1"/>
  <c r="W552" i="2"/>
  <c r="DA552" i="2" s="1"/>
  <c r="Q552" i="3" s="1"/>
  <c r="W614" i="2"/>
  <c r="DA614" i="2" s="1"/>
  <c r="Q614" i="3" s="1"/>
  <c r="W551" i="2"/>
  <c r="DA551" i="2" s="1"/>
  <c r="Q551" i="3" s="1"/>
  <c r="W820" i="2"/>
  <c r="DA820" i="2" s="1"/>
  <c r="Q820" i="3" s="1"/>
  <c r="W612" i="2"/>
  <c r="DA612" i="2" s="1"/>
  <c r="Q612" i="3" s="1"/>
  <c r="W613" i="2"/>
  <c r="DA613" i="2" s="1"/>
  <c r="Q613" i="3" s="1"/>
  <c r="W553" i="2"/>
  <c r="DA553" i="2" s="1"/>
  <c r="Q553" i="3" s="1"/>
  <c r="W218" i="2"/>
  <c r="DA218" i="2" s="1"/>
  <c r="Q218" i="3" s="1"/>
  <c r="W365" i="2"/>
  <c r="DA365" i="2" s="1"/>
  <c r="Q365" i="3" s="1"/>
  <c r="W216" i="2"/>
  <c r="DA216" i="2" s="1"/>
  <c r="Q216" i="3" s="1"/>
  <c r="W215" i="2"/>
  <c r="DA215" i="2" s="1"/>
  <c r="Q215" i="3" s="1"/>
  <c r="W554" i="2"/>
  <c r="DA554" i="2" s="1"/>
  <c r="Q554" i="3" s="1"/>
  <c r="W615" i="2"/>
  <c r="DA615" i="2" s="1"/>
  <c r="Q615" i="3" s="1"/>
  <c r="W611" i="2"/>
  <c r="DA611" i="2" s="1"/>
  <c r="Q611" i="3" s="1"/>
  <c r="W162" i="2"/>
  <c r="DA162" i="2" s="1"/>
  <c r="Q162" i="3" s="1"/>
  <c r="W163" i="2"/>
  <c r="DA163" i="2" s="1"/>
  <c r="Q163" i="3" s="1"/>
  <c r="AY916" i="2"/>
  <c r="DO916" i="2" s="1"/>
  <c r="AE916" i="3" s="1"/>
  <c r="AY917" i="2"/>
  <c r="DO917" i="2" s="1"/>
  <c r="AE917" i="3" s="1"/>
  <c r="AY82" i="2"/>
  <c r="DO82" i="2" s="1"/>
  <c r="AE82" i="3" s="1"/>
  <c r="AY84" i="2"/>
  <c r="DO84" i="2" s="1"/>
  <c r="AE84" i="3" s="1"/>
  <c r="AY79" i="2"/>
  <c r="DO79" i="2" s="1"/>
  <c r="AE79" i="3" s="1"/>
  <c r="AY83" i="2"/>
  <c r="DO83" i="2" s="1"/>
  <c r="AE83" i="3" s="1"/>
  <c r="AY919" i="2"/>
  <c r="DO919" i="2" s="1"/>
  <c r="AE919" i="3" s="1"/>
  <c r="AY921" i="2"/>
  <c r="DO921" i="2" s="1"/>
  <c r="AE921" i="3" s="1"/>
  <c r="AY80" i="2"/>
  <c r="DO80" i="2" s="1"/>
  <c r="AE80" i="3" s="1"/>
  <c r="AY918" i="2"/>
  <c r="DO918" i="2" s="1"/>
  <c r="AE918" i="3" s="1"/>
  <c r="AY920" i="2"/>
  <c r="DO920" i="2" s="1"/>
  <c r="AE920" i="3" s="1"/>
  <c r="AY81" i="2"/>
  <c r="DO81" i="2" s="1"/>
  <c r="AE81" i="3" s="1"/>
  <c r="AE60" i="2"/>
  <c r="DE60" i="2" s="1"/>
  <c r="U60" i="3" s="1"/>
  <c r="AE481" i="2"/>
  <c r="DE481" i="2" s="1"/>
  <c r="U481" i="3" s="1"/>
  <c r="AE66" i="2"/>
  <c r="DE66" i="2" s="1"/>
  <c r="U66" i="3" s="1"/>
  <c r="AE64" i="2"/>
  <c r="DE64" i="2" s="1"/>
  <c r="U64" i="3" s="1"/>
  <c r="AE484" i="2"/>
  <c r="DE484" i="2" s="1"/>
  <c r="U484" i="3" s="1"/>
  <c r="AE65" i="2"/>
  <c r="DE65" i="2" s="1"/>
  <c r="U65" i="3" s="1"/>
  <c r="AE63" i="2"/>
  <c r="DE63" i="2" s="1"/>
  <c r="U63" i="3" s="1"/>
  <c r="AE61" i="2"/>
  <c r="DE61" i="2" s="1"/>
  <c r="U61" i="3" s="1"/>
  <c r="AE477" i="2"/>
  <c r="DE477" i="2" s="1"/>
  <c r="U477" i="3" s="1"/>
  <c r="AE62" i="2"/>
  <c r="DE62" i="2" s="1"/>
  <c r="U62" i="3" s="1"/>
  <c r="AE483" i="2"/>
  <c r="DE483" i="2" s="1"/>
  <c r="U483" i="3" s="1"/>
  <c r="AE480" i="2"/>
  <c r="DE480" i="2" s="1"/>
  <c r="U480" i="3" s="1"/>
  <c r="AE478" i="2"/>
  <c r="DE478" i="2" s="1"/>
  <c r="U478" i="3" s="1"/>
  <c r="AE482" i="2"/>
  <c r="DE482" i="2" s="1"/>
  <c r="U482" i="3" s="1"/>
  <c r="AE479" i="2"/>
  <c r="DE479" i="2" s="1"/>
  <c r="U479" i="3" s="1"/>
  <c r="AA649" i="2"/>
  <c r="DC649" i="2" s="1"/>
  <c r="S649" i="3" s="1"/>
  <c r="AA650" i="2"/>
  <c r="DC650" i="2" s="1"/>
  <c r="S650" i="3" s="1"/>
  <c r="AC340" i="2"/>
  <c r="DD340" i="2" s="1"/>
  <c r="T340" i="3" s="1"/>
  <c r="AC784" i="2"/>
  <c r="DD784" i="2" s="1"/>
  <c r="T784" i="3" s="1"/>
  <c r="AC783" i="2"/>
  <c r="DD783" i="2" s="1"/>
  <c r="T783" i="3" s="1"/>
  <c r="AC341" i="2"/>
  <c r="DD341" i="2" s="1"/>
  <c r="T341" i="3" s="1"/>
  <c r="Y930" i="2"/>
  <c r="DB930" i="2" s="1"/>
  <c r="R930" i="3" s="1"/>
  <c r="Y929" i="2"/>
  <c r="DB929" i="2" s="1"/>
  <c r="R929" i="3" s="1"/>
  <c r="Y90" i="2"/>
  <c r="DB90" i="2" s="1"/>
  <c r="R90" i="3" s="1"/>
  <c r="Y91" i="2"/>
  <c r="DB91" i="2" s="1"/>
  <c r="R91" i="3" s="1"/>
  <c r="Y913" i="2"/>
  <c r="DB913" i="2" s="1"/>
  <c r="R913" i="3" s="1"/>
  <c r="Y911" i="2"/>
  <c r="DB911" i="2" s="1"/>
  <c r="R911" i="3" s="1"/>
  <c r="Y914" i="2"/>
  <c r="DB914" i="2" s="1"/>
  <c r="R914" i="3" s="1"/>
  <c r="Y912" i="2"/>
  <c r="DB912" i="2" s="1"/>
  <c r="R912" i="3" s="1"/>
  <c r="Y76" i="2"/>
  <c r="DB76" i="2" s="1"/>
  <c r="R76" i="3" s="1"/>
  <c r="Y75" i="2"/>
  <c r="DB75" i="2" s="1"/>
  <c r="R75" i="3" s="1"/>
  <c r="Y77" i="2"/>
  <c r="DB77" i="2" s="1"/>
  <c r="R77" i="3" s="1"/>
  <c r="AM717" i="2"/>
  <c r="DI717" i="2" s="1"/>
  <c r="Y717" i="3" s="1"/>
  <c r="AM747" i="2"/>
  <c r="DI747" i="2" s="1"/>
  <c r="Y747" i="3" s="1"/>
  <c r="AM748" i="2"/>
  <c r="DI748" i="2" s="1"/>
  <c r="Y748" i="3" s="1"/>
  <c r="AM318" i="2"/>
  <c r="DI318" i="2" s="1"/>
  <c r="Y318" i="3" s="1"/>
  <c r="AO741" i="2"/>
  <c r="DJ741" i="2" s="1"/>
  <c r="Z741" i="3" s="1"/>
  <c r="AO744" i="2"/>
  <c r="DJ744" i="2" s="1"/>
  <c r="Z744" i="3" s="1"/>
  <c r="AO742" i="2"/>
  <c r="DJ742" i="2" s="1"/>
  <c r="Z742" i="3" s="1"/>
  <c r="AO745" i="2"/>
  <c r="DJ745" i="2" s="1"/>
  <c r="Z745" i="3" s="1"/>
  <c r="AO317" i="2"/>
  <c r="DJ317" i="2" s="1"/>
  <c r="Z317" i="3" s="1"/>
  <c r="AO315" i="2"/>
  <c r="DJ315" i="2" s="1"/>
  <c r="Z315" i="3" s="1"/>
  <c r="AO743" i="2"/>
  <c r="DJ743" i="2" s="1"/>
  <c r="Z743" i="3" s="1"/>
  <c r="AO312" i="2"/>
  <c r="DJ312" i="2" s="1"/>
  <c r="Z312" i="3" s="1"/>
  <c r="AO746" i="2"/>
  <c r="DJ746" i="2" s="1"/>
  <c r="Z746" i="3" s="1"/>
  <c r="AO314" i="2"/>
  <c r="DJ314" i="2" s="1"/>
  <c r="Z314" i="3" s="1"/>
  <c r="AO724" i="2"/>
  <c r="DJ724" i="2" s="1"/>
  <c r="Z724" i="3" s="1"/>
  <c r="AO313" i="2"/>
  <c r="DJ313" i="2" s="1"/>
  <c r="Z313" i="3" s="1"/>
  <c r="AO316" i="2"/>
  <c r="DJ316" i="2" s="1"/>
  <c r="Z316" i="3" s="1"/>
  <c r="O504" i="2"/>
  <c r="CW504" i="2" s="1"/>
  <c r="O124" i="2"/>
  <c r="CW124" i="2" s="1"/>
  <c r="CA764" i="2"/>
  <c r="EC764" i="2" s="1"/>
  <c r="AS764" i="3" s="1"/>
  <c r="CA763" i="2"/>
  <c r="EC763" i="2" s="1"/>
  <c r="AS763" i="3" s="1"/>
  <c r="CA779" i="2"/>
  <c r="EC779" i="2" s="1"/>
  <c r="AS779" i="3" s="1"/>
  <c r="BY913" i="2"/>
  <c r="EB913" i="2" s="1"/>
  <c r="AR913" i="3" s="1"/>
  <c r="BY912" i="2"/>
  <c r="EB912" i="2" s="1"/>
  <c r="AR912" i="3" s="1"/>
  <c r="BY914" i="2"/>
  <c r="EB914" i="2" s="1"/>
  <c r="AR914" i="3" s="1"/>
  <c r="BY911" i="2"/>
  <c r="EB911" i="2" s="1"/>
  <c r="AR911" i="3" s="1"/>
  <c r="BY77" i="2"/>
  <c r="EB77" i="2" s="1"/>
  <c r="AR77" i="3" s="1"/>
  <c r="BY75" i="2"/>
  <c r="EB75" i="2" s="1"/>
  <c r="AR75" i="3" s="1"/>
  <c r="BY76" i="2"/>
  <c r="EB76" i="2" s="1"/>
  <c r="AR76" i="3" s="1"/>
  <c r="Y441" i="2"/>
  <c r="Y721" i="2"/>
  <c r="DB721" i="2" s="1"/>
  <c r="R721" i="3" s="1"/>
  <c r="Y720" i="2"/>
  <c r="DB720" i="2" s="1"/>
  <c r="R720" i="3" s="1"/>
  <c r="CC731" i="2"/>
  <c r="ED731" i="2" s="1"/>
  <c r="AT731" i="3" s="1"/>
  <c r="CC739" i="2"/>
  <c r="ED739" i="2" s="1"/>
  <c r="AT739" i="3" s="1"/>
  <c r="CC727" i="2"/>
  <c r="ED727" i="2" s="1"/>
  <c r="AT727" i="3" s="1"/>
  <c r="CC737" i="2"/>
  <c r="ED737" i="2" s="1"/>
  <c r="AT737" i="3" s="1"/>
  <c r="CC730" i="2"/>
  <c r="ED730" i="2" s="1"/>
  <c r="AT730" i="3" s="1"/>
  <c r="CC738" i="2"/>
  <c r="ED738" i="2" s="1"/>
  <c r="AT738" i="3" s="1"/>
  <c r="CC733" i="2"/>
  <c r="ED733" i="2" s="1"/>
  <c r="AT733" i="3" s="1"/>
  <c r="CC732" i="2"/>
  <c r="ED732" i="2" s="1"/>
  <c r="AT732" i="3" s="1"/>
  <c r="CC309" i="2"/>
  <c r="ED309" i="2" s="1"/>
  <c r="AT309" i="3" s="1"/>
  <c r="CC726" i="2"/>
  <c r="ED726" i="2" s="1"/>
  <c r="AT726" i="3" s="1"/>
  <c r="CC715" i="2"/>
  <c r="ED715" i="2" s="1"/>
  <c r="AT715" i="3" s="1"/>
  <c r="CC728" i="2"/>
  <c r="ED728" i="2" s="1"/>
  <c r="AT728" i="3" s="1"/>
  <c r="AI96" i="2"/>
  <c r="DG96" i="2" s="1"/>
  <c r="W96" i="3" s="1"/>
  <c r="AI97" i="2"/>
  <c r="DG97" i="2" s="1"/>
  <c r="W97" i="3" s="1"/>
  <c r="AI949" i="2"/>
  <c r="DG949" i="2" s="1"/>
  <c r="W949" i="3" s="1"/>
  <c r="AI948" i="2"/>
  <c r="DG948" i="2" s="1"/>
  <c r="W948" i="3" s="1"/>
  <c r="AI87" i="2"/>
  <c r="DG87" i="2" s="1"/>
  <c r="W87" i="3" s="1"/>
  <c r="AI923" i="2"/>
  <c r="DG923" i="2" s="1"/>
  <c r="W923" i="3" s="1"/>
  <c r="AI927" i="2"/>
  <c r="DG927" i="2" s="1"/>
  <c r="W927" i="3" s="1"/>
  <c r="AI88" i="2"/>
  <c r="DG88" i="2" s="1"/>
  <c r="W88" i="3" s="1"/>
  <c r="AI924" i="2"/>
  <c r="DG924" i="2" s="1"/>
  <c r="W924" i="3" s="1"/>
  <c r="AI86" i="2"/>
  <c r="DG86" i="2" s="1"/>
  <c r="W86" i="3" s="1"/>
  <c r="AI926" i="2"/>
  <c r="DG926" i="2" s="1"/>
  <c r="W926" i="3" s="1"/>
  <c r="AI925" i="2"/>
  <c r="DG925" i="2" s="1"/>
  <c r="W925" i="3" s="1"/>
  <c r="AC856" i="2"/>
  <c r="DD856" i="2" s="1"/>
  <c r="T856" i="3" s="1"/>
  <c r="AC889" i="2"/>
  <c r="DD889" i="2" s="1"/>
  <c r="T889" i="3" s="1"/>
  <c r="AC890" i="2"/>
  <c r="DD890" i="2" s="1"/>
  <c r="T890" i="3" s="1"/>
  <c r="AC424" i="2"/>
  <c r="DD424" i="2" s="1"/>
  <c r="T424" i="3" s="1"/>
  <c r="AC425" i="2"/>
  <c r="DD425" i="2" s="1"/>
  <c r="T425" i="3" s="1"/>
  <c r="AC454" i="2"/>
  <c r="DD454" i="2" s="1"/>
  <c r="T454" i="3" s="1"/>
  <c r="AC456" i="2"/>
  <c r="DD456" i="2" s="1"/>
  <c r="T456" i="3" s="1"/>
  <c r="AC455" i="2"/>
  <c r="DD455" i="2" s="1"/>
  <c r="T455" i="3" s="1"/>
  <c r="AK743" i="2"/>
  <c r="DH743" i="2" s="1"/>
  <c r="X743" i="3" s="1"/>
  <c r="AK315" i="2"/>
  <c r="DH315" i="2" s="1"/>
  <c r="X315" i="3" s="1"/>
  <c r="AK742" i="2"/>
  <c r="DH742" i="2" s="1"/>
  <c r="X742" i="3" s="1"/>
  <c r="AK724" i="2"/>
  <c r="DH724" i="2" s="1"/>
  <c r="X724" i="3" s="1"/>
  <c r="AK312" i="2"/>
  <c r="DH312" i="2" s="1"/>
  <c r="X312" i="3" s="1"/>
  <c r="AK314" i="2"/>
  <c r="DH314" i="2" s="1"/>
  <c r="X314" i="3" s="1"/>
  <c r="AK746" i="2"/>
  <c r="DH746" i="2" s="1"/>
  <c r="X746" i="3" s="1"/>
  <c r="AK744" i="2"/>
  <c r="DH744" i="2" s="1"/>
  <c r="X744" i="3" s="1"/>
  <c r="AK745" i="2"/>
  <c r="DH745" i="2" s="1"/>
  <c r="X745" i="3" s="1"/>
  <c r="AK741" i="2"/>
  <c r="DH741" i="2" s="1"/>
  <c r="X741" i="3" s="1"/>
  <c r="AK313" i="2"/>
  <c r="DH313" i="2" s="1"/>
  <c r="X313" i="3" s="1"/>
  <c r="AK317" i="2"/>
  <c r="DH317" i="2" s="1"/>
  <c r="X317" i="3" s="1"/>
  <c r="AK316" i="2"/>
  <c r="DH316" i="2" s="1"/>
  <c r="X316" i="3" s="1"/>
  <c r="AK653" i="2"/>
  <c r="DH653" i="2" s="1"/>
  <c r="X653" i="3" s="1"/>
  <c r="AK241" i="2"/>
  <c r="DH241" i="2" s="1"/>
  <c r="X241" i="3" s="1"/>
  <c r="AK638" i="2"/>
  <c r="DH638" i="2" s="1"/>
  <c r="X638" i="3" s="1"/>
  <c r="AK243" i="2"/>
  <c r="DH243" i="2" s="1"/>
  <c r="X243" i="3" s="1"/>
  <c r="AK637" i="2"/>
  <c r="DH637" i="2" s="1"/>
  <c r="X637" i="3" s="1"/>
  <c r="AK634" i="2"/>
  <c r="DH634" i="2" s="1"/>
  <c r="X634" i="3" s="1"/>
  <c r="AK635" i="2"/>
  <c r="DH635" i="2" s="1"/>
  <c r="X635" i="3" s="1"/>
  <c r="AK242" i="2"/>
  <c r="DH242" i="2" s="1"/>
  <c r="X242" i="3" s="1"/>
  <c r="AK439" i="2"/>
  <c r="DH439" i="2" s="1"/>
  <c r="X439" i="3" s="1"/>
  <c r="AK636" i="2"/>
  <c r="DH636" i="2" s="1"/>
  <c r="X636" i="3" s="1"/>
  <c r="Q934" i="2"/>
  <c r="CX934" i="2" s="1"/>
  <c r="N934" i="3" s="1"/>
  <c r="Q932" i="2"/>
  <c r="CX932" i="2" s="1"/>
  <c r="N932" i="3" s="1"/>
  <c r="Q933" i="2"/>
  <c r="CX933" i="2" s="1"/>
  <c r="N933" i="3" s="1"/>
  <c r="Q936" i="2"/>
  <c r="CX936" i="2" s="1"/>
  <c r="N936" i="3" s="1"/>
  <c r="Q937" i="2"/>
  <c r="CX937" i="2" s="1"/>
  <c r="N937" i="3" s="1"/>
  <c r="Q935" i="2"/>
  <c r="CX935" i="2" s="1"/>
  <c r="N935" i="3" s="1"/>
  <c r="Q93" i="2"/>
  <c r="CX93" i="2" s="1"/>
  <c r="N93" i="3" s="1"/>
  <c r="Q94" i="2"/>
  <c r="CX94" i="2" s="1"/>
  <c r="N94" i="3" s="1"/>
  <c r="S108" i="2"/>
  <c r="BC562" i="2"/>
  <c r="DQ562" i="2" s="1"/>
  <c r="AG562" i="3" s="1"/>
  <c r="AI795" i="2"/>
  <c r="DG795" i="2" s="1"/>
  <c r="W795" i="3" s="1"/>
  <c r="AI350" i="2"/>
  <c r="DG350" i="2" s="1"/>
  <c r="W350" i="3" s="1"/>
  <c r="AI351" i="2"/>
  <c r="DG351" i="2" s="1"/>
  <c r="W351" i="3" s="1"/>
  <c r="AI353" i="2"/>
  <c r="DG353" i="2" s="1"/>
  <c r="W353" i="3" s="1"/>
  <c r="AI797" i="2"/>
  <c r="DG797" i="2" s="1"/>
  <c r="W797" i="3" s="1"/>
  <c r="AI352" i="2"/>
  <c r="DG352" i="2" s="1"/>
  <c r="W352" i="3" s="1"/>
  <c r="AI794" i="2"/>
  <c r="DG794" i="2" s="1"/>
  <c r="W794" i="3" s="1"/>
  <c r="AI781" i="2"/>
  <c r="DG781" i="2" s="1"/>
  <c r="W781" i="3" s="1"/>
  <c r="AI354" i="2"/>
  <c r="DG354" i="2" s="1"/>
  <c r="W354" i="3" s="1"/>
  <c r="AI792" i="2"/>
  <c r="DG792" i="2" s="1"/>
  <c r="W792" i="3" s="1"/>
  <c r="AI796" i="2"/>
  <c r="DG796" i="2" s="1"/>
  <c r="W796" i="3" s="1"/>
  <c r="AI349" i="2"/>
  <c r="DG349" i="2" s="1"/>
  <c r="W349" i="3" s="1"/>
  <c r="AI793" i="2"/>
  <c r="DG793" i="2" s="1"/>
  <c r="W793" i="3" s="1"/>
  <c r="AI768" i="2"/>
  <c r="DG768" i="2" s="1"/>
  <c r="W768" i="3" s="1"/>
  <c r="AI766" i="2"/>
  <c r="DG766" i="2" s="1"/>
  <c r="W766" i="3" s="1"/>
  <c r="AI771" i="2"/>
  <c r="DG771" i="2" s="1"/>
  <c r="W771" i="3" s="1"/>
  <c r="AI765" i="2"/>
  <c r="DG765" i="2" s="1"/>
  <c r="W765" i="3" s="1"/>
  <c r="AI446" i="2"/>
  <c r="AI767" i="2"/>
  <c r="DG767" i="2" s="1"/>
  <c r="W767" i="3" s="1"/>
  <c r="AI769" i="2"/>
  <c r="DG769" i="2" s="1"/>
  <c r="W769" i="3" s="1"/>
  <c r="AI330" i="2"/>
  <c r="DG330" i="2" s="1"/>
  <c r="W330" i="3" s="1"/>
  <c r="AI327" i="2"/>
  <c r="DG327" i="2" s="1"/>
  <c r="W327" i="3" s="1"/>
  <c r="AI331" i="2"/>
  <c r="DG331" i="2" s="1"/>
  <c r="W331" i="3" s="1"/>
  <c r="AI770" i="2"/>
  <c r="DG770" i="2" s="1"/>
  <c r="W770" i="3" s="1"/>
  <c r="AI328" i="2"/>
  <c r="DG328" i="2" s="1"/>
  <c r="W328" i="3" s="1"/>
  <c r="AI329" i="2"/>
  <c r="DG329" i="2" s="1"/>
  <c r="W329" i="3" s="1"/>
  <c r="O609" i="2"/>
  <c r="CW609" i="2" s="1"/>
  <c r="O610" i="2"/>
  <c r="CW610" i="2" s="1"/>
  <c r="O214" i="2"/>
  <c r="CW214" i="2" s="1"/>
  <c r="O608" i="2"/>
  <c r="CW608" i="2" s="1"/>
  <c r="O212" i="2"/>
  <c r="CW212" i="2" s="1"/>
  <c r="O213" i="2"/>
  <c r="CW213" i="2" s="1"/>
  <c r="AS565" i="2"/>
  <c r="DL565" i="2" s="1"/>
  <c r="AB565" i="3" s="1"/>
  <c r="AK88" i="2"/>
  <c r="DH88" i="2" s="1"/>
  <c r="X88" i="3" s="1"/>
  <c r="AK926" i="2"/>
  <c r="DH926" i="2" s="1"/>
  <c r="X926" i="3" s="1"/>
  <c r="AK923" i="2"/>
  <c r="DH923" i="2" s="1"/>
  <c r="X923" i="3" s="1"/>
  <c r="AK87" i="2"/>
  <c r="DH87" i="2" s="1"/>
  <c r="X87" i="3" s="1"/>
  <c r="AK86" i="2"/>
  <c r="DH86" i="2" s="1"/>
  <c r="X86" i="3" s="1"/>
  <c r="AK924" i="2"/>
  <c r="DH924" i="2" s="1"/>
  <c r="X924" i="3" s="1"/>
  <c r="AK927" i="2"/>
  <c r="DH927" i="2" s="1"/>
  <c r="X927" i="3" s="1"/>
  <c r="AK925" i="2"/>
  <c r="DH925" i="2" s="1"/>
  <c r="X925" i="3" s="1"/>
  <c r="Y563" i="2"/>
  <c r="DB563" i="2" s="1"/>
  <c r="R563" i="3" s="1"/>
  <c r="AW884" i="2"/>
  <c r="DN884" i="2" s="1"/>
  <c r="AD884" i="3" s="1"/>
  <c r="AW408" i="2"/>
  <c r="DN408" i="2" s="1"/>
  <c r="AD408" i="3" s="1"/>
  <c r="AW863" i="2"/>
  <c r="DN863" i="2" s="1"/>
  <c r="AD863" i="3" s="1"/>
  <c r="AW412" i="2"/>
  <c r="DN412" i="2" s="1"/>
  <c r="AD412" i="3" s="1"/>
  <c r="AW419" i="2"/>
  <c r="DN419" i="2" s="1"/>
  <c r="AD419" i="3" s="1"/>
  <c r="AW418" i="2"/>
  <c r="DN418" i="2" s="1"/>
  <c r="AD418" i="3" s="1"/>
  <c r="AW877" i="2"/>
  <c r="DN877" i="2" s="1"/>
  <c r="AD877" i="3" s="1"/>
  <c r="AW404" i="2"/>
  <c r="DN404" i="2" s="1"/>
  <c r="AD404" i="3" s="1"/>
  <c r="AW876" i="2"/>
  <c r="DN876" i="2" s="1"/>
  <c r="AD876" i="3" s="1"/>
  <c r="AW874" i="2"/>
  <c r="DN874" i="2" s="1"/>
  <c r="AD874" i="3" s="1"/>
  <c r="AW878" i="2"/>
  <c r="DN878" i="2" s="1"/>
  <c r="AD878" i="3" s="1"/>
  <c r="AW415" i="2"/>
  <c r="DN415" i="2" s="1"/>
  <c r="AD415" i="3" s="1"/>
  <c r="AW413" i="2"/>
  <c r="DN413" i="2" s="1"/>
  <c r="AD413" i="3" s="1"/>
  <c r="AW859" i="2"/>
  <c r="DN859" i="2" s="1"/>
  <c r="AD859" i="3" s="1"/>
  <c r="AW885" i="2"/>
  <c r="DN885" i="2" s="1"/>
  <c r="AD885" i="3" s="1"/>
  <c r="AW854" i="2"/>
  <c r="DN854" i="2" s="1"/>
  <c r="AD854" i="3" s="1"/>
  <c r="AW875" i="2"/>
  <c r="DN875" i="2" s="1"/>
  <c r="AD875" i="3" s="1"/>
  <c r="AW402" i="2"/>
  <c r="DN402" i="2" s="1"/>
  <c r="AD402" i="3" s="1"/>
  <c r="AW867" i="2"/>
  <c r="DN867" i="2" s="1"/>
  <c r="AD867" i="3" s="1"/>
  <c r="AW870" i="2"/>
  <c r="DN870" i="2" s="1"/>
  <c r="AD870" i="3" s="1"/>
  <c r="AW409" i="2"/>
  <c r="DN409" i="2" s="1"/>
  <c r="AD409" i="3" s="1"/>
  <c r="AW417" i="2"/>
  <c r="DN417" i="2" s="1"/>
  <c r="AD417" i="3" s="1"/>
  <c r="AW880" i="2"/>
  <c r="DN880" i="2" s="1"/>
  <c r="AD880" i="3" s="1"/>
  <c r="AW421" i="2"/>
  <c r="DN421" i="2" s="1"/>
  <c r="AD421" i="3" s="1"/>
  <c r="AW858" i="2"/>
  <c r="DN858" i="2" s="1"/>
  <c r="AD858" i="3" s="1"/>
  <c r="AW403" i="2"/>
  <c r="DN403" i="2" s="1"/>
  <c r="AD403" i="3" s="1"/>
  <c r="AW416" i="2"/>
  <c r="DN416" i="2" s="1"/>
  <c r="AD416" i="3" s="1"/>
  <c r="AW886" i="2"/>
  <c r="DN886" i="2" s="1"/>
  <c r="AD886" i="3" s="1"/>
  <c r="AW882" i="2"/>
  <c r="DN882" i="2" s="1"/>
  <c r="AD882" i="3" s="1"/>
  <c r="AW883" i="2"/>
  <c r="DN883" i="2" s="1"/>
  <c r="AD883" i="3" s="1"/>
  <c r="AW879" i="2"/>
  <c r="DN879" i="2" s="1"/>
  <c r="AD879" i="3" s="1"/>
  <c r="AW411" i="2"/>
  <c r="DN411" i="2" s="1"/>
  <c r="AD411" i="3" s="1"/>
  <c r="AW881" i="2"/>
  <c r="DN881" i="2" s="1"/>
  <c r="AD881" i="3" s="1"/>
  <c r="AW420" i="2"/>
  <c r="DN420" i="2" s="1"/>
  <c r="AD420" i="3" s="1"/>
  <c r="AW414" i="2"/>
  <c r="DN414" i="2" s="1"/>
  <c r="AD414" i="3" s="1"/>
  <c r="AW871" i="2"/>
  <c r="DN871" i="2" s="1"/>
  <c r="AD871" i="3" s="1"/>
  <c r="AW872" i="2"/>
  <c r="DN872" i="2" s="1"/>
  <c r="AD872" i="3" s="1"/>
  <c r="AW868" i="2"/>
  <c r="DN868" i="2" s="1"/>
  <c r="AD868" i="3" s="1"/>
  <c r="AW873" i="2"/>
  <c r="DN873" i="2" s="1"/>
  <c r="AD873" i="3" s="1"/>
  <c r="AW410" i="2"/>
  <c r="DN410" i="2" s="1"/>
  <c r="AD410" i="3" s="1"/>
  <c r="AW869" i="2"/>
  <c r="DN869" i="2" s="1"/>
  <c r="AD869" i="3" s="1"/>
  <c r="AK715" i="2"/>
  <c r="DH715" i="2" s="1"/>
  <c r="X715" i="3" s="1"/>
  <c r="AK728" i="2"/>
  <c r="DH728" i="2" s="1"/>
  <c r="X728" i="3" s="1"/>
  <c r="AK726" i="2"/>
  <c r="DH726" i="2" s="1"/>
  <c r="X726" i="3" s="1"/>
  <c r="AK730" i="2"/>
  <c r="DH730" i="2" s="1"/>
  <c r="X730" i="3" s="1"/>
  <c r="AK309" i="2"/>
  <c r="DH309" i="2" s="1"/>
  <c r="X309" i="3" s="1"/>
  <c r="AK731" i="2"/>
  <c r="DH731" i="2" s="1"/>
  <c r="X731" i="3" s="1"/>
  <c r="AK732" i="2"/>
  <c r="DH732" i="2" s="1"/>
  <c r="X732" i="3" s="1"/>
  <c r="AK727" i="2"/>
  <c r="DH727" i="2" s="1"/>
  <c r="X727" i="3" s="1"/>
  <c r="AK738" i="2"/>
  <c r="DH738" i="2" s="1"/>
  <c r="X738" i="3" s="1"/>
  <c r="AK739" i="2"/>
  <c r="DH739" i="2" s="1"/>
  <c r="X739" i="3" s="1"/>
  <c r="AK733" i="2"/>
  <c r="DH733" i="2" s="1"/>
  <c r="X733" i="3" s="1"/>
  <c r="AK737" i="2"/>
  <c r="DH737" i="2" s="1"/>
  <c r="X737" i="3" s="1"/>
  <c r="CE86" i="2"/>
  <c r="EE86" i="2" s="1"/>
  <c r="AU86" i="3" s="1"/>
  <c r="CE924" i="2"/>
  <c r="EE924" i="2" s="1"/>
  <c r="AU924" i="3" s="1"/>
  <c r="CE925" i="2"/>
  <c r="EE925" i="2" s="1"/>
  <c r="AU925" i="3" s="1"/>
  <c r="CE923" i="2"/>
  <c r="EE923" i="2" s="1"/>
  <c r="AU923" i="3" s="1"/>
  <c r="CE927" i="2"/>
  <c r="EE927" i="2" s="1"/>
  <c r="AU927" i="3" s="1"/>
  <c r="CE88" i="2"/>
  <c r="EE88" i="2" s="1"/>
  <c r="AU88" i="3" s="1"/>
  <c r="CE87" i="2"/>
  <c r="EE87" i="2" s="1"/>
  <c r="AU87" i="3" s="1"/>
  <c r="CE926" i="2"/>
  <c r="EE926" i="2" s="1"/>
  <c r="AU926" i="3" s="1"/>
  <c r="CE936" i="2"/>
  <c r="EE936" i="2" s="1"/>
  <c r="AU936" i="3" s="1"/>
  <c r="CE94" i="2"/>
  <c r="EE94" i="2" s="1"/>
  <c r="AU94" i="3" s="1"/>
  <c r="CE937" i="2"/>
  <c r="EE937" i="2" s="1"/>
  <c r="AU937" i="3" s="1"/>
  <c r="CE935" i="2"/>
  <c r="EE935" i="2" s="1"/>
  <c r="AU935" i="3" s="1"/>
  <c r="CE934" i="2"/>
  <c r="EE934" i="2" s="1"/>
  <c r="AU934" i="3" s="1"/>
  <c r="CE933" i="2"/>
  <c r="EE933" i="2" s="1"/>
  <c r="AU933" i="3" s="1"/>
  <c r="CE93" i="2"/>
  <c r="EE93" i="2" s="1"/>
  <c r="AU93" i="3" s="1"/>
  <c r="CE932" i="2"/>
  <c r="EE932" i="2" s="1"/>
  <c r="AU932" i="3" s="1"/>
  <c r="U775" i="2"/>
  <c r="CZ775" i="2" s="1"/>
  <c r="P775" i="3" s="1"/>
  <c r="U336" i="2"/>
  <c r="CZ336" i="2" s="1"/>
  <c r="P336" i="3" s="1"/>
  <c r="U780" i="2"/>
  <c r="CZ780" i="2" s="1"/>
  <c r="P780" i="3" s="1"/>
  <c r="U773" i="2"/>
  <c r="CZ773" i="2" s="1"/>
  <c r="P773" i="3" s="1"/>
  <c r="U777" i="2"/>
  <c r="CZ777" i="2" s="1"/>
  <c r="P777" i="3" s="1"/>
  <c r="U776" i="2"/>
  <c r="CZ776" i="2" s="1"/>
  <c r="P776" i="3" s="1"/>
  <c r="U335" i="2"/>
  <c r="CZ335" i="2" s="1"/>
  <c r="P335" i="3" s="1"/>
  <c r="U772" i="2"/>
  <c r="CZ772" i="2" s="1"/>
  <c r="P772" i="3" s="1"/>
  <c r="U785" i="2"/>
  <c r="CZ785" i="2" s="1"/>
  <c r="P785" i="3" s="1"/>
  <c r="U342" i="2"/>
  <c r="CZ342" i="2" s="1"/>
  <c r="P342" i="3" s="1"/>
  <c r="U778" i="2"/>
  <c r="CZ778" i="2" s="1"/>
  <c r="P778" i="3" s="1"/>
  <c r="U774" i="2"/>
  <c r="CZ774" i="2" s="1"/>
  <c r="P774" i="3" s="1"/>
  <c r="BS932" i="2"/>
  <c r="DY932" i="2" s="1"/>
  <c r="AO932" i="3" s="1"/>
  <c r="BS93" i="2"/>
  <c r="DY93" i="2" s="1"/>
  <c r="AO93" i="3" s="1"/>
  <c r="BS933" i="2"/>
  <c r="DY933" i="2" s="1"/>
  <c r="AO933" i="3" s="1"/>
  <c r="BS937" i="2"/>
  <c r="DY937" i="2" s="1"/>
  <c r="AO937" i="3" s="1"/>
  <c r="BS94" i="2"/>
  <c r="DY94" i="2" s="1"/>
  <c r="AO94" i="3" s="1"/>
  <c r="BS936" i="2"/>
  <c r="DY936" i="2" s="1"/>
  <c r="AO936" i="3" s="1"/>
  <c r="BS935" i="2"/>
  <c r="DY935" i="2" s="1"/>
  <c r="AO935" i="3" s="1"/>
  <c r="BS934" i="2"/>
  <c r="DY934" i="2" s="1"/>
  <c r="AO934" i="3" s="1"/>
  <c r="AC434" i="2"/>
  <c r="DD434" i="2" s="1"/>
  <c r="T434" i="3" s="1"/>
  <c r="AC546" i="2"/>
  <c r="DD546" i="2" s="1"/>
  <c r="T546" i="3" s="1"/>
  <c r="AC587" i="2"/>
  <c r="DD587" i="2" s="1"/>
  <c r="T587" i="3" s="1"/>
  <c r="AC435" i="2"/>
  <c r="DD435" i="2" s="1"/>
  <c r="T435" i="3" s="1"/>
  <c r="AC590" i="2"/>
  <c r="DD590" i="2" s="1"/>
  <c r="T590" i="3" s="1"/>
  <c r="AC433" i="2"/>
  <c r="DD433" i="2" s="1"/>
  <c r="T433" i="3" s="1"/>
  <c r="AC436" i="2"/>
  <c r="DD436" i="2" s="1"/>
  <c r="T436" i="3" s="1"/>
  <c r="AC588" i="2"/>
  <c r="DD588" i="2" s="1"/>
  <c r="T588" i="3" s="1"/>
  <c r="AC589" i="2"/>
  <c r="DD589" i="2" s="1"/>
  <c r="T589" i="3" s="1"/>
  <c r="AM451" i="2"/>
  <c r="DI451" i="2" s="1"/>
  <c r="Y451" i="3" s="1"/>
  <c r="AI656" i="2"/>
  <c r="DG656" i="2" s="1"/>
  <c r="W656" i="3" s="1"/>
  <c r="AI265" i="2"/>
  <c r="DG265" i="2" s="1"/>
  <c r="W265" i="3" s="1"/>
  <c r="AI630" i="2"/>
  <c r="DG630" i="2" s="1"/>
  <c r="W630" i="3" s="1"/>
  <c r="AI657" i="2"/>
  <c r="DG657" i="2" s="1"/>
  <c r="W657" i="3" s="1"/>
  <c r="AI252" i="2"/>
  <c r="DG252" i="2" s="1"/>
  <c r="W252" i="3" s="1"/>
  <c r="AI259" i="2"/>
  <c r="DG259" i="2" s="1"/>
  <c r="W259" i="3" s="1"/>
  <c r="AI261" i="2"/>
  <c r="DG261" i="2" s="1"/>
  <c r="W261" i="3" s="1"/>
  <c r="AI671" i="2"/>
  <c r="DG671" i="2" s="1"/>
  <c r="W671" i="3" s="1"/>
  <c r="AI260" i="2"/>
  <c r="DG260" i="2" s="1"/>
  <c r="W260" i="3" s="1"/>
  <c r="AI639" i="2"/>
  <c r="DG639" i="2" s="1"/>
  <c r="W639" i="3" s="1"/>
  <c r="AI257" i="2"/>
  <c r="DG257" i="2" s="1"/>
  <c r="W257" i="3" s="1"/>
  <c r="AI393" i="2"/>
  <c r="DG393" i="2" s="1"/>
  <c r="W393" i="3" s="1"/>
  <c r="AI247" i="2"/>
  <c r="DG247" i="2" s="1"/>
  <c r="W247" i="3" s="1"/>
  <c r="AI251" i="2"/>
  <c r="DG251" i="2" s="1"/>
  <c r="W251" i="3" s="1"/>
  <c r="AI248" i="2"/>
  <c r="DG248" i="2" s="1"/>
  <c r="W248" i="3" s="1"/>
  <c r="AI231" i="2"/>
  <c r="DG231" i="2" s="1"/>
  <c r="W231" i="3" s="1"/>
  <c r="AI228" i="2"/>
  <c r="DG228" i="2" s="1"/>
  <c r="W228" i="3" s="1"/>
  <c r="AI628" i="2"/>
  <c r="DG628" i="2" s="1"/>
  <c r="W628" i="3" s="1"/>
  <c r="AI631" i="2"/>
  <c r="DG631" i="2" s="1"/>
  <c r="W631" i="3" s="1"/>
  <c r="AI229" i="2"/>
  <c r="DG229" i="2" s="1"/>
  <c r="W229" i="3" s="1"/>
  <c r="AI629" i="2"/>
  <c r="DG629" i="2" s="1"/>
  <c r="W629" i="3" s="1"/>
  <c r="AI660" i="2"/>
  <c r="DG660" i="2" s="1"/>
  <c r="W660" i="3" s="1"/>
  <c r="AI665" i="2"/>
  <c r="DG665" i="2" s="1"/>
  <c r="W665" i="3" s="1"/>
  <c r="AI664" i="2"/>
  <c r="DG664" i="2" s="1"/>
  <c r="W664" i="3" s="1"/>
  <c r="AI661" i="2"/>
  <c r="DG661" i="2" s="1"/>
  <c r="W661" i="3" s="1"/>
  <c r="AI255" i="2"/>
  <c r="DG255" i="2" s="1"/>
  <c r="W255" i="3" s="1"/>
  <c r="AI666" i="2"/>
  <c r="DG666" i="2" s="1"/>
  <c r="W666" i="3" s="1"/>
  <c r="AI667" i="2"/>
  <c r="DG667" i="2" s="1"/>
  <c r="W667" i="3" s="1"/>
  <c r="AI658" i="2"/>
  <c r="DG658" i="2" s="1"/>
  <c r="W658" i="3" s="1"/>
  <c r="AI786" i="2"/>
  <c r="DG786" i="2" s="1"/>
  <c r="W786" i="3" s="1"/>
  <c r="AI253" i="2"/>
  <c r="DG253" i="2" s="1"/>
  <c r="W253" i="3" s="1"/>
  <c r="AI633" i="2"/>
  <c r="DG633" i="2" s="1"/>
  <c r="W633" i="3" s="1"/>
  <c r="AI659" i="2"/>
  <c r="DG659" i="2" s="1"/>
  <c r="W659" i="3" s="1"/>
  <c r="AI625" i="2"/>
  <c r="DG625" i="2" s="1"/>
  <c r="W625" i="3" s="1"/>
  <c r="AI249" i="2"/>
  <c r="DG249" i="2" s="1"/>
  <c r="W249" i="3" s="1"/>
  <c r="AI258" i="2"/>
  <c r="DG258" i="2" s="1"/>
  <c r="W258" i="3" s="1"/>
  <c r="AI662" i="2"/>
  <c r="DG662" i="2" s="1"/>
  <c r="W662" i="3" s="1"/>
  <c r="AI669" i="2"/>
  <c r="DG669" i="2" s="1"/>
  <c r="W669" i="3" s="1"/>
  <c r="AI230" i="2"/>
  <c r="DG230" i="2" s="1"/>
  <c r="W230" i="3" s="1"/>
  <c r="AI256" i="2"/>
  <c r="DG256" i="2" s="1"/>
  <c r="W256" i="3" s="1"/>
  <c r="AI250" i="2"/>
  <c r="DG250" i="2" s="1"/>
  <c r="W250" i="3" s="1"/>
  <c r="AI627" i="2"/>
  <c r="DG627" i="2" s="1"/>
  <c r="W627" i="3" s="1"/>
  <c r="AI672" i="2"/>
  <c r="DG672" i="2" s="1"/>
  <c r="W672" i="3" s="1"/>
  <c r="AI668" i="2"/>
  <c r="DG668" i="2" s="1"/>
  <c r="W668" i="3" s="1"/>
  <c r="AI847" i="2"/>
  <c r="DG847" i="2" s="1"/>
  <c r="W847" i="3" s="1"/>
  <c r="AI254" i="2"/>
  <c r="DG254" i="2" s="1"/>
  <c r="W254" i="3" s="1"/>
  <c r="AI264" i="2"/>
  <c r="DG264" i="2" s="1"/>
  <c r="W264" i="3" s="1"/>
  <c r="AI392" i="2"/>
  <c r="DG392" i="2" s="1"/>
  <c r="W392" i="3" s="1"/>
  <c r="AI673" i="2"/>
  <c r="DG673" i="2" s="1"/>
  <c r="W673" i="3" s="1"/>
  <c r="AI663" i="2"/>
  <c r="DG663" i="2" s="1"/>
  <c r="W663" i="3" s="1"/>
  <c r="AI263" i="2"/>
  <c r="DG263" i="2" s="1"/>
  <c r="W263" i="3" s="1"/>
  <c r="AI670" i="2"/>
  <c r="DG670" i="2" s="1"/>
  <c r="W670" i="3" s="1"/>
  <c r="AI846" i="2"/>
  <c r="DG846" i="2" s="1"/>
  <c r="W846" i="3" s="1"/>
  <c r="AI232" i="2"/>
  <c r="DG232" i="2" s="1"/>
  <c r="W232" i="3" s="1"/>
  <c r="AI632" i="2"/>
  <c r="DG632" i="2" s="1"/>
  <c r="W632" i="3" s="1"/>
  <c r="AI262" i="2"/>
  <c r="DG262" i="2" s="1"/>
  <c r="W262" i="3" s="1"/>
  <c r="AI674" i="2"/>
  <c r="DG674" i="2" s="1"/>
  <c r="W674" i="3" s="1"/>
  <c r="AI650" i="2"/>
  <c r="DG650" i="2" s="1"/>
  <c r="W650" i="3" s="1"/>
  <c r="AI649" i="2"/>
  <c r="DG649" i="2" s="1"/>
  <c r="W649" i="3" s="1"/>
  <c r="O311" i="2"/>
  <c r="CW311" i="2" s="1"/>
  <c r="O713" i="2"/>
  <c r="CW713" i="2" s="1"/>
  <c r="O303" i="2"/>
  <c r="CW303" i="2" s="1"/>
  <c r="O735" i="2"/>
  <c r="CW735" i="2" s="1"/>
  <c r="O725" i="2"/>
  <c r="CW725" i="2" s="1"/>
  <c r="O711" i="2"/>
  <c r="CW711" i="2" s="1"/>
  <c r="O710" i="2"/>
  <c r="CW710" i="2" s="1"/>
  <c r="O734" i="2"/>
  <c r="CW734" i="2" s="1"/>
  <c r="O736" i="2"/>
  <c r="CW736" i="2" s="1"/>
  <c r="O302" i="2"/>
  <c r="CW302" i="2" s="1"/>
  <c r="O308" i="2"/>
  <c r="CW308" i="2" s="1"/>
  <c r="O709" i="2"/>
  <c r="CW709" i="2" s="1"/>
  <c r="O307" i="2"/>
  <c r="CW307" i="2" s="1"/>
  <c r="O729" i="2"/>
  <c r="CW729" i="2" s="1"/>
  <c r="O310" i="2"/>
  <c r="CW310" i="2" s="1"/>
  <c r="AK649" i="2"/>
  <c r="DH649" i="2" s="1"/>
  <c r="X649" i="3" s="1"/>
  <c r="AK650" i="2"/>
  <c r="DH650" i="2" s="1"/>
  <c r="X650" i="3" s="1"/>
  <c r="Q213" i="2"/>
  <c r="CX213" i="2" s="1"/>
  <c r="N213" i="3" s="1"/>
  <c r="Q608" i="2"/>
  <c r="CX608" i="2" s="1"/>
  <c r="N608" i="3" s="1"/>
  <c r="Q212" i="2"/>
  <c r="CX212" i="2" s="1"/>
  <c r="N212" i="3" s="1"/>
  <c r="Q610" i="2"/>
  <c r="CX610" i="2" s="1"/>
  <c r="N610" i="3" s="1"/>
  <c r="Q609" i="2"/>
  <c r="CX609" i="2" s="1"/>
  <c r="N609" i="3" s="1"/>
  <c r="Q214" i="2"/>
  <c r="CX214" i="2" s="1"/>
  <c r="N214" i="3" s="1"/>
  <c r="BM97" i="2"/>
  <c r="DV97" i="2" s="1"/>
  <c r="AL97" i="3" s="1"/>
  <c r="BM96" i="2"/>
  <c r="DV96" i="2" s="1"/>
  <c r="AL96" i="3" s="1"/>
  <c r="BM948" i="2"/>
  <c r="DV948" i="2" s="1"/>
  <c r="AL948" i="3" s="1"/>
  <c r="BM949" i="2"/>
  <c r="DV949" i="2" s="1"/>
  <c r="AL949" i="3" s="1"/>
  <c r="CE764" i="2"/>
  <c r="EE764" i="2" s="1"/>
  <c r="AU764" i="3" s="1"/>
  <c r="CE763" i="2"/>
  <c r="EE763" i="2" s="1"/>
  <c r="AU763" i="3" s="1"/>
  <c r="Q77" i="2"/>
  <c r="CX77" i="2" s="1"/>
  <c r="N77" i="3" s="1"/>
  <c r="Q914" i="2"/>
  <c r="CX914" i="2" s="1"/>
  <c r="N914" i="3" s="1"/>
  <c r="Q913" i="2"/>
  <c r="CX913" i="2" s="1"/>
  <c r="N913" i="3" s="1"/>
  <c r="Q911" i="2"/>
  <c r="CX911" i="2" s="1"/>
  <c r="N911" i="3" s="1"/>
  <c r="Q75" i="2"/>
  <c r="CX75" i="2" s="1"/>
  <c r="N75" i="3" s="1"/>
  <c r="Q912" i="2"/>
  <c r="CX912" i="2" s="1"/>
  <c r="N912" i="3" s="1"/>
  <c r="Q76" i="2"/>
  <c r="CX76" i="2" s="1"/>
  <c r="N76" i="3" s="1"/>
  <c r="Y829" i="2"/>
  <c r="DB829" i="2" s="1"/>
  <c r="R829" i="3" s="1"/>
  <c r="Y379" i="2"/>
  <c r="DB379" i="2" s="1"/>
  <c r="R379" i="3" s="1"/>
  <c r="Y391" i="2"/>
  <c r="DB391" i="2" s="1"/>
  <c r="R391" i="3" s="1"/>
  <c r="Y830" i="2"/>
  <c r="DB830" i="2" s="1"/>
  <c r="R830" i="3" s="1"/>
  <c r="Y826" i="2"/>
  <c r="DB826" i="2" s="1"/>
  <c r="R826" i="3" s="1"/>
  <c r="Y834" i="2"/>
  <c r="DB834" i="2" s="1"/>
  <c r="R834" i="3" s="1"/>
  <c r="Y390" i="2"/>
  <c r="DB390" i="2" s="1"/>
  <c r="R390" i="3" s="1"/>
  <c r="Y374" i="2"/>
  <c r="DB374" i="2" s="1"/>
  <c r="R374" i="3" s="1"/>
  <c r="Y375" i="2"/>
  <c r="DB375" i="2" s="1"/>
  <c r="R375" i="3" s="1"/>
  <c r="Y389" i="2"/>
  <c r="DB389" i="2" s="1"/>
  <c r="R389" i="3" s="1"/>
  <c r="Y836" i="2"/>
  <c r="DB836" i="2" s="1"/>
  <c r="R836" i="3" s="1"/>
  <c r="Y833" i="2"/>
  <c r="DB833" i="2" s="1"/>
  <c r="R833" i="3" s="1"/>
  <c r="Y373" i="2"/>
  <c r="Y376" i="2"/>
  <c r="Y827" i="2"/>
  <c r="DB827" i="2" s="1"/>
  <c r="R827" i="3" s="1"/>
  <c r="Y372" i="2"/>
  <c r="DB372" i="2" s="1"/>
  <c r="R372" i="3" s="1"/>
  <c r="Y845" i="2"/>
  <c r="DB845" i="2" s="1"/>
  <c r="R845" i="3" s="1"/>
  <c r="Y832" i="2"/>
  <c r="DB832" i="2" s="1"/>
  <c r="R832" i="3" s="1"/>
  <c r="Y831" i="2"/>
  <c r="DB831" i="2" s="1"/>
  <c r="R831" i="3" s="1"/>
  <c r="CC381" i="2"/>
  <c r="CC382" i="2"/>
  <c r="CC838" i="2"/>
  <c r="ED838" i="2" s="1"/>
  <c r="AT838" i="3" s="1"/>
  <c r="CC828" i="2"/>
  <c r="ED828" i="2" s="1"/>
  <c r="AT828" i="3" s="1"/>
  <c r="CC837" i="2"/>
  <c r="ED837" i="2" s="1"/>
  <c r="AT837" i="3" s="1"/>
  <c r="CC397" i="2"/>
  <c r="ED397" i="2" s="1"/>
  <c r="AT397" i="3" s="1"/>
  <c r="CC842" i="2"/>
  <c r="ED842" i="2" s="1"/>
  <c r="AT842" i="3" s="1"/>
  <c r="CC851" i="2"/>
  <c r="ED851" i="2" s="1"/>
  <c r="AT851" i="3" s="1"/>
  <c r="CC841" i="2"/>
  <c r="ED841" i="2" s="1"/>
  <c r="AT841" i="3" s="1"/>
  <c r="W451" i="2"/>
  <c r="DA451" i="2" s="1"/>
  <c r="Q451" i="3" s="1"/>
  <c r="AA832" i="2"/>
  <c r="DC832" i="2" s="1"/>
  <c r="S832" i="3" s="1"/>
  <c r="AA829" i="2"/>
  <c r="DC829" i="2" s="1"/>
  <c r="S829" i="3" s="1"/>
  <c r="AA830" i="2"/>
  <c r="DC830" i="2" s="1"/>
  <c r="S830" i="3" s="1"/>
  <c r="AA845" i="2"/>
  <c r="DC845" i="2" s="1"/>
  <c r="S845" i="3" s="1"/>
  <c r="AA374" i="2"/>
  <c r="DC374" i="2" s="1"/>
  <c r="S374" i="3" s="1"/>
  <c r="AA375" i="2"/>
  <c r="DC375" i="2" s="1"/>
  <c r="S375" i="3" s="1"/>
  <c r="AA831" i="2"/>
  <c r="DC831" i="2" s="1"/>
  <c r="S831" i="3" s="1"/>
  <c r="AA834" i="2"/>
  <c r="DC834" i="2" s="1"/>
  <c r="S834" i="3" s="1"/>
  <c r="AA826" i="2"/>
  <c r="DC826" i="2" s="1"/>
  <c r="S826" i="3" s="1"/>
  <c r="AA836" i="2"/>
  <c r="DC836" i="2" s="1"/>
  <c r="S836" i="3" s="1"/>
  <c r="AA372" i="2"/>
  <c r="DC372" i="2" s="1"/>
  <c r="S372" i="3" s="1"/>
  <c r="AA391" i="2"/>
  <c r="DC391" i="2" s="1"/>
  <c r="S391" i="3" s="1"/>
  <c r="AA373" i="2"/>
  <c r="AA827" i="2"/>
  <c r="DC827" i="2" s="1"/>
  <c r="S827" i="3" s="1"/>
  <c r="AA833" i="2"/>
  <c r="DC833" i="2" s="1"/>
  <c r="S833" i="3" s="1"/>
  <c r="AA390" i="2"/>
  <c r="DC390" i="2" s="1"/>
  <c r="S390" i="3" s="1"/>
  <c r="AA389" i="2"/>
  <c r="DC389" i="2" s="1"/>
  <c r="S389" i="3" s="1"/>
  <c r="AA379" i="2"/>
  <c r="DC379" i="2" s="1"/>
  <c r="S379" i="3" s="1"/>
  <c r="AA376" i="2"/>
  <c r="S382" i="2"/>
  <c r="S381" i="2"/>
  <c r="S838" i="2"/>
  <c r="CY838" i="2" s="1"/>
  <c r="O838" i="3" s="1"/>
  <c r="S837" i="2"/>
  <c r="CY837" i="2" s="1"/>
  <c r="O837" i="3" s="1"/>
  <c r="S828" i="2"/>
  <c r="CY828" i="2" s="1"/>
  <c r="O828" i="3" s="1"/>
  <c r="AG42" i="2"/>
  <c r="DF42" i="2" s="1"/>
  <c r="V42" i="3" s="1"/>
  <c r="AG461" i="2"/>
  <c r="DF461" i="2" s="1"/>
  <c r="V461" i="3" s="1"/>
  <c r="AG460" i="2"/>
  <c r="DF460" i="2" s="1"/>
  <c r="V460" i="3" s="1"/>
  <c r="AG41" i="2"/>
  <c r="DF41" i="2" s="1"/>
  <c r="V41" i="3" s="1"/>
  <c r="AG43" i="2"/>
  <c r="DF43" i="2" s="1"/>
  <c r="V43" i="3" s="1"/>
  <c r="AG458" i="2"/>
  <c r="DF458" i="2" s="1"/>
  <c r="V458" i="3" s="1"/>
  <c r="AG44" i="2"/>
  <c r="DF44" i="2" s="1"/>
  <c r="V44" i="3" s="1"/>
  <c r="AG459" i="2"/>
  <c r="DF459" i="2" s="1"/>
  <c r="V459" i="3" s="1"/>
  <c r="AG485" i="2"/>
  <c r="DF485" i="2" s="1"/>
  <c r="V485" i="3" s="1"/>
  <c r="S75" i="2"/>
  <c r="CY75" i="2" s="1"/>
  <c r="O75" i="3" s="1"/>
  <c r="S912" i="2"/>
  <c r="CY912" i="2" s="1"/>
  <c r="O912" i="3" s="1"/>
  <c r="S911" i="2"/>
  <c r="CY911" i="2" s="1"/>
  <c r="O911" i="3" s="1"/>
  <c r="S914" i="2"/>
  <c r="CY914" i="2" s="1"/>
  <c r="O914" i="3" s="1"/>
  <c r="S77" i="2"/>
  <c r="CY77" i="2" s="1"/>
  <c r="O77" i="3" s="1"/>
  <c r="S76" i="2"/>
  <c r="CY76" i="2" s="1"/>
  <c r="O76" i="3" s="1"/>
  <c r="S913" i="2"/>
  <c r="CY913" i="2" s="1"/>
  <c r="O913" i="3" s="1"/>
  <c r="AM298" i="2"/>
  <c r="DI298" i="2" s="1"/>
  <c r="Y298" i="3" s="1"/>
  <c r="AM647" i="2"/>
  <c r="DI647" i="2" s="1"/>
  <c r="Y647" i="3" s="1"/>
  <c r="AM646" i="2"/>
  <c r="DI646" i="2" s="1"/>
  <c r="Y646" i="3" s="1"/>
  <c r="AM645" i="2"/>
  <c r="DI645" i="2" s="1"/>
  <c r="Y645" i="3" s="1"/>
  <c r="AM648" i="2"/>
  <c r="DI648" i="2" s="1"/>
  <c r="Y648" i="3" s="1"/>
  <c r="AM299" i="2"/>
  <c r="DI299" i="2" s="1"/>
  <c r="Y299" i="3" s="1"/>
  <c r="AM239" i="2"/>
  <c r="DI239" i="2" s="1"/>
  <c r="Y239" i="3" s="1"/>
  <c r="AM706" i="2"/>
  <c r="DI706" i="2" s="1"/>
  <c r="Y706" i="3" s="1"/>
  <c r="AM704" i="2"/>
  <c r="DI704" i="2" s="1"/>
  <c r="Y704" i="3" s="1"/>
  <c r="AM644" i="2"/>
  <c r="DI644" i="2" s="1"/>
  <c r="Y644" i="3" s="1"/>
  <c r="AM238" i="2"/>
  <c r="DI238" i="2" s="1"/>
  <c r="Y238" i="3" s="1"/>
  <c r="AM705" i="2"/>
  <c r="DI705" i="2" s="1"/>
  <c r="Y705" i="3" s="1"/>
  <c r="AM252" i="2"/>
  <c r="DI252" i="2" s="1"/>
  <c r="Y252" i="3" s="1"/>
  <c r="AM251" i="2"/>
  <c r="DI251" i="2" s="1"/>
  <c r="Y251" i="3" s="1"/>
  <c r="AM659" i="2"/>
  <c r="DI659" i="2" s="1"/>
  <c r="Y659" i="3" s="1"/>
  <c r="AM264" i="2"/>
  <c r="DI264" i="2" s="1"/>
  <c r="Y264" i="3" s="1"/>
  <c r="AM231" i="2"/>
  <c r="DI231" i="2" s="1"/>
  <c r="Y231" i="3" s="1"/>
  <c r="AM260" i="2"/>
  <c r="DI260" i="2" s="1"/>
  <c r="Y260" i="3" s="1"/>
  <c r="AM674" i="2"/>
  <c r="DI674" i="2" s="1"/>
  <c r="Y674" i="3" s="1"/>
  <c r="AM261" i="2"/>
  <c r="DI261" i="2" s="1"/>
  <c r="Y261" i="3" s="1"/>
  <c r="AM672" i="2"/>
  <c r="DI672" i="2" s="1"/>
  <c r="Y672" i="3" s="1"/>
  <c r="AM232" i="2"/>
  <c r="DI232" i="2" s="1"/>
  <c r="Y232" i="3" s="1"/>
  <c r="AM639" i="2"/>
  <c r="DI639" i="2" s="1"/>
  <c r="Y639" i="3" s="1"/>
  <c r="AM661" i="2"/>
  <c r="DI661" i="2" s="1"/>
  <c r="Y661" i="3" s="1"/>
  <c r="AM250" i="2"/>
  <c r="DI250" i="2" s="1"/>
  <c r="Y250" i="3" s="1"/>
  <c r="AM263" i="2"/>
  <c r="DI263" i="2" s="1"/>
  <c r="Y263" i="3" s="1"/>
  <c r="AM786" i="2"/>
  <c r="DI786" i="2" s="1"/>
  <c r="Y786" i="3" s="1"/>
  <c r="AM664" i="2"/>
  <c r="DI664" i="2" s="1"/>
  <c r="Y664" i="3" s="1"/>
  <c r="AM256" i="2"/>
  <c r="DI256" i="2" s="1"/>
  <c r="Y256" i="3" s="1"/>
  <c r="AM627" i="2"/>
  <c r="DI627" i="2" s="1"/>
  <c r="Y627" i="3" s="1"/>
  <c r="AM633" i="2"/>
  <c r="DI633" i="2" s="1"/>
  <c r="Y633" i="3" s="1"/>
  <c r="AM668" i="2"/>
  <c r="DI668" i="2" s="1"/>
  <c r="Y668" i="3" s="1"/>
  <c r="AM658" i="2"/>
  <c r="DI658" i="2" s="1"/>
  <c r="Y658" i="3" s="1"/>
  <c r="AM625" i="2"/>
  <c r="DI625" i="2" s="1"/>
  <c r="Y625" i="3" s="1"/>
  <c r="AM669" i="2"/>
  <c r="DI669" i="2" s="1"/>
  <c r="Y669" i="3" s="1"/>
  <c r="AM254" i="2"/>
  <c r="DI254" i="2" s="1"/>
  <c r="Y254" i="3" s="1"/>
  <c r="AM393" i="2"/>
  <c r="DI393" i="2" s="1"/>
  <c r="Y393" i="3" s="1"/>
  <c r="AM230" i="2"/>
  <c r="DI230" i="2" s="1"/>
  <c r="Y230" i="3" s="1"/>
  <c r="AM671" i="2"/>
  <c r="DI671" i="2" s="1"/>
  <c r="Y671" i="3" s="1"/>
  <c r="AM228" i="2"/>
  <c r="DI228" i="2" s="1"/>
  <c r="Y228" i="3" s="1"/>
  <c r="AM259" i="2"/>
  <c r="DI259" i="2" s="1"/>
  <c r="Y259" i="3" s="1"/>
  <c r="AM262" i="2"/>
  <c r="DI262" i="2" s="1"/>
  <c r="Y262" i="3" s="1"/>
  <c r="AM257" i="2"/>
  <c r="DI257" i="2" s="1"/>
  <c r="Y257" i="3" s="1"/>
  <c r="AM628" i="2"/>
  <c r="DI628" i="2" s="1"/>
  <c r="Y628" i="3" s="1"/>
  <c r="AM255" i="2"/>
  <c r="DI255" i="2" s="1"/>
  <c r="Y255" i="3" s="1"/>
  <c r="AM660" i="2"/>
  <c r="DI660" i="2" s="1"/>
  <c r="Y660" i="3" s="1"/>
  <c r="AM670" i="2"/>
  <c r="DI670" i="2" s="1"/>
  <c r="Y670" i="3" s="1"/>
  <c r="AM846" i="2"/>
  <c r="DI846" i="2" s="1"/>
  <c r="Y846" i="3" s="1"/>
  <c r="AM673" i="2"/>
  <c r="DI673" i="2" s="1"/>
  <c r="Y673" i="3" s="1"/>
  <c r="AM249" i="2"/>
  <c r="DI249" i="2" s="1"/>
  <c r="Y249" i="3" s="1"/>
  <c r="AM667" i="2"/>
  <c r="DI667" i="2" s="1"/>
  <c r="Y667" i="3" s="1"/>
  <c r="AM657" i="2"/>
  <c r="DI657" i="2" s="1"/>
  <c r="Y657" i="3" s="1"/>
  <c r="AM265" i="2"/>
  <c r="DI265" i="2" s="1"/>
  <c r="Y265" i="3" s="1"/>
  <c r="AM253" i="2"/>
  <c r="DI253" i="2" s="1"/>
  <c r="Y253" i="3" s="1"/>
  <c r="AM392" i="2"/>
  <c r="DI392" i="2" s="1"/>
  <c r="Y392" i="3" s="1"/>
  <c r="AM631" i="2"/>
  <c r="DI631" i="2" s="1"/>
  <c r="Y631" i="3" s="1"/>
  <c r="AM632" i="2"/>
  <c r="DI632" i="2" s="1"/>
  <c r="Y632" i="3" s="1"/>
  <c r="AM247" i="2"/>
  <c r="DI247" i="2" s="1"/>
  <c r="Y247" i="3" s="1"/>
  <c r="AM248" i="2"/>
  <c r="DI248" i="2" s="1"/>
  <c r="Y248" i="3" s="1"/>
  <c r="AM666" i="2"/>
  <c r="DI666" i="2" s="1"/>
  <c r="Y666" i="3" s="1"/>
  <c r="AM665" i="2"/>
  <c r="DI665" i="2" s="1"/>
  <c r="Y665" i="3" s="1"/>
  <c r="AM662" i="2"/>
  <c r="DI662" i="2" s="1"/>
  <c r="Y662" i="3" s="1"/>
  <c r="AM629" i="2"/>
  <c r="DI629" i="2" s="1"/>
  <c r="Y629" i="3" s="1"/>
  <c r="AM847" i="2"/>
  <c r="DI847" i="2" s="1"/>
  <c r="Y847" i="3" s="1"/>
  <c r="AM229" i="2"/>
  <c r="DI229" i="2" s="1"/>
  <c r="Y229" i="3" s="1"/>
  <c r="AM656" i="2"/>
  <c r="DI656" i="2" s="1"/>
  <c r="Y656" i="3" s="1"/>
  <c r="AM630" i="2"/>
  <c r="DI630" i="2" s="1"/>
  <c r="Y630" i="3" s="1"/>
  <c r="AM258" i="2"/>
  <c r="DI258" i="2" s="1"/>
  <c r="Y258" i="3" s="1"/>
  <c r="AM663" i="2"/>
  <c r="DI663" i="2" s="1"/>
  <c r="Y663" i="3" s="1"/>
  <c r="AC77" i="2"/>
  <c r="DD77" i="2" s="1"/>
  <c r="T77" i="3" s="1"/>
  <c r="AC75" i="2"/>
  <c r="DD75" i="2" s="1"/>
  <c r="T75" i="3" s="1"/>
  <c r="AC76" i="2"/>
  <c r="DD76" i="2" s="1"/>
  <c r="T76" i="3" s="1"/>
  <c r="AC914" i="2"/>
  <c r="DD914" i="2" s="1"/>
  <c r="T914" i="3" s="1"/>
  <c r="AC912" i="2"/>
  <c r="DD912" i="2" s="1"/>
  <c r="T912" i="3" s="1"/>
  <c r="AC913" i="2"/>
  <c r="DD913" i="2" s="1"/>
  <c r="T913" i="3" s="1"/>
  <c r="AC911" i="2"/>
  <c r="DD911" i="2" s="1"/>
  <c r="T911" i="3" s="1"/>
  <c r="O829" i="2"/>
  <c r="CW829" i="2" s="1"/>
  <c r="O836" i="2"/>
  <c r="CW836" i="2" s="1"/>
  <c r="O373" i="2"/>
  <c r="O832" i="2"/>
  <c r="CW832" i="2" s="1"/>
  <c r="O830" i="2"/>
  <c r="CW830" i="2" s="1"/>
  <c r="O374" i="2"/>
  <c r="CW374" i="2" s="1"/>
  <c r="O372" i="2"/>
  <c r="CW372" i="2" s="1"/>
  <c r="O833" i="2"/>
  <c r="CW833" i="2" s="1"/>
  <c r="O379" i="2"/>
  <c r="CW379" i="2" s="1"/>
  <c r="O376" i="2"/>
  <c r="O831" i="2"/>
  <c r="CW831" i="2" s="1"/>
  <c r="O375" i="2"/>
  <c r="CW375" i="2" s="1"/>
  <c r="O826" i="2"/>
  <c r="CW826" i="2" s="1"/>
  <c r="O845" i="2"/>
  <c r="CW845" i="2" s="1"/>
  <c r="O834" i="2"/>
  <c r="CW834" i="2" s="1"/>
  <c r="O390" i="2"/>
  <c r="CW390" i="2" s="1"/>
  <c r="O389" i="2"/>
  <c r="CW389" i="2" s="1"/>
  <c r="O391" i="2"/>
  <c r="CW391" i="2" s="1"/>
  <c r="O827" i="2"/>
  <c r="CW827" i="2" s="1"/>
  <c r="CC754" i="2"/>
  <c r="ED754" i="2" s="1"/>
  <c r="AT754" i="3" s="1"/>
  <c r="AW948" i="2"/>
  <c r="DN948" i="2" s="1"/>
  <c r="AD948" i="3" s="1"/>
  <c r="AW97" i="2"/>
  <c r="DN97" i="2" s="1"/>
  <c r="AD97" i="3" s="1"/>
  <c r="AW96" i="2"/>
  <c r="DN96" i="2" s="1"/>
  <c r="AD96" i="3" s="1"/>
  <c r="AW949" i="2"/>
  <c r="DN949" i="2" s="1"/>
  <c r="AD949" i="3" s="1"/>
  <c r="W315" i="2"/>
  <c r="DA315" i="2" s="1"/>
  <c r="Q315" i="3" s="1"/>
  <c r="W742" i="2"/>
  <c r="DA742" i="2" s="1"/>
  <c r="Q742" i="3" s="1"/>
  <c r="W312" i="2"/>
  <c r="DA312" i="2" s="1"/>
  <c r="Q312" i="3" s="1"/>
  <c r="W744" i="2"/>
  <c r="DA744" i="2" s="1"/>
  <c r="Q744" i="3" s="1"/>
  <c r="W313" i="2"/>
  <c r="DA313" i="2" s="1"/>
  <c r="Q313" i="3" s="1"/>
  <c r="W314" i="2"/>
  <c r="DA314" i="2" s="1"/>
  <c r="Q314" i="3" s="1"/>
  <c r="W745" i="2"/>
  <c r="DA745" i="2" s="1"/>
  <c r="Q745" i="3" s="1"/>
  <c r="W316" i="2"/>
  <c r="DA316" i="2" s="1"/>
  <c r="Q316" i="3" s="1"/>
  <c r="W743" i="2"/>
  <c r="DA743" i="2" s="1"/>
  <c r="Q743" i="3" s="1"/>
  <c r="W724" i="2"/>
  <c r="DA724" i="2" s="1"/>
  <c r="Q724" i="3" s="1"/>
  <c r="W746" i="2"/>
  <c r="DA746" i="2" s="1"/>
  <c r="Q746" i="3" s="1"/>
  <c r="W317" i="2"/>
  <c r="DA317" i="2" s="1"/>
  <c r="Q317" i="3" s="1"/>
  <c r="W741" i="2"/>
  <c r="DA741" i="2" s="1"/>
  <c r="Q741" i="3" s="1"/>
  <c r="AA764" i="2"/>
  <c r="DC764" i="2" s="1"/>
  <c r="S764" i="3" s="1"/>
  <c r="AA763" i="2"/>
  <c r="DC763" i="2" s="1"/>
  <c r="S763" i="3" s="1"/>
  <c r="AC756" i="2"/>
  <c r="DD756" i="2" s="1"/>
  <c r="T756" i="3" s="1"/>
  <c r="AC324" i="2"/>
  <c r="DD324" i="2" s="1"/>
  <c r="T324" i="3" s="1"/>
  <c r="CG837" i="2"/>
  <c r="EF837" i="2" s="1"/>
  <c r="AV837" i="3" s="1"/>
  <c r="CG382" i="2"/>
  <c r="CG828" i="2"/>
  <c r="EF828" i="2" s="1"/>
  <c r="AV828" i="3" s="1"/>
  <c r="CG381" i="2"/>
  <c r="CG838" i="2"/>
  <c r="EF838" i="2" s="1"/>
  <c r="AV838" i="3" s="1"/>
  <c r="BC559" i="2"/>
  <c r="DQ559" i="2" s="1"/>
  <c r="AG559" i="3" s="1"/>
  <c r="BM562" i="2"/>
  <c r="DV562" i="2" s="1"/>
  <c r="AL562" i="3" s="1"/>
  <c r="AO893" i="2"/>
  <c r="DJ893" i="2" s="1"/>
  <c r="Z893" i="3" s="1"/>
  <c r="AO201" i="2"/>
  <c r="DJ201" i="2" s="1"/>
  <c r="Z201" i="3" s="1"/>
  <c r="AO572" i="2"/>
  <c r="DJ572" i="2" s="1"/>
  <c r="Z572" i="3" s="1"/>
  <c r="AO622" i="2"/>
  <c r="DJ622" i="2" s="1"/>
  <c r="Z622" i="3" s="1"/>
  <c r="AO578" i="2"/>
  <c r="DJ578" i="2" s="1"/>
  <c r="Z578" i="3" s="1"/>
  <c r="AO200" i="2"/>
  <c r="DJ200" i="2" s="1"/>
  <c r="Z200" i="3" s="1"/>
  <c r="AO202" i="2"/>
  <c r="DJ202" i="2" s="1"/>
  <c r="Z202" i="3" s="1"/>
  <c r="AO197" i="2"/>
  <c r="AO577" i="2"/>
  <c r="DJ577" i="2" s="1"/>
  <c r="Z577" i="3" s="1"/>
  <c r="AO579" i="2"/>
  <c r="DJ579" i="2" s="1"/>
  <c r="Z579" i="3" s="1"/>
  <c r="AO573" i="2"/>
  <c r="DJ573" i="2" s="1"/>
  <c r="Z573" i="3" s="1"/>
  <c r="AO575" i="2"/>
  <c r="DJ575" i="2" s="1"/>
  <c r="Z575" i="3" s="1"/>
  <c r="AO203" i="2"/>
  <c r="DJ203" i="2" s="1"/>
  <c r="Z203" i="3" s="1"/>
  <c r="AO224" i="2"/>
  <c r="DJ224" i="2" s="1"/>
  <c r="Z224" i="3" s="1"/>
  <c r="BE455" i="2"/>
  <c r="DR455" i="2" s="1"/>
  <c r="AH455" i="3" s="1"/>
  <c r="BE456" i="2"/>
  <c r="DR456" i="2" s="1"/>
  <c r="AH456" i="3" s="1"/>
  <c r="BE454" i="2"/>
  <c r="DR454" i="2" s="1"/>
  <c r="AH454" i="3" s="1"/>
  <c r="AK792" i="2"/>
  <c r="DH792" i="2" s="1"/>
  <c r="X792" i="3" s="1"/>
  <c r="AK350" i="2"/>
  <c r="DH350" i="2" s="1"/>
  <c r="X350" i="3" s="1"/>
  <c r="AK352" i="2"/>
  <c r="DH352" i="2" s="1"/>
  <c r="X352" i="3" s="1"/>
  <c r="AK796" i="2"/>
  <c r="DH796" i="2" s="1"/>
  <c r="X796" i="3" s="1"/>
  <c r="AK351" i="2"/>
  <c r="DH351" i="2" s="1"/>
  <c r="X351" i="3" s="1"/>
  <c r="AK794" i="2"/>
  <c r="DH794" i="2" s="1"/>
  <c r="X794" i="3" s="1"/>
  <c r="AK795" i="2"/>
  <c r="DH795" i="2" s="1"/>
  <c r="X795" i="3" s="1"/>
  <c r="AK793" i="2"/>
  <c r="DH793" i="2" s="1"/>
  <c r="X793" i="3" s="1"/>
  <c r="AK797" i="2"/>
  <c r="DH797" i="2" s="1"/>
  <c r="X797" i="3" s="1"/>
  <c r="AK349" i="2"/>
  <c r="DH349" i="2" s="1"/>
  <c r="X349" i="3" s="1"/>
  <c r="AK354" i="2"/>
  <c r="DH354" i="2" s="1"/>
  <c r="X354" i="3" s="1"/>
  <c r="AK781" i="2"/>
  <c r="DH781" i="2" s="1"/>
  <c r="X781" i="3" s="1"/>
  <c r="AK353" i="2"/>
  <c r="DH353" i="2" s="1"/>
  <c r="X353" i="3" s="1"/>
  <c r="AK764" i="2"/>
  <c r="DH764" i="2" s="1"/>
  <c r="X764" i="3" s="1"/>
  <c r="AK763" i="2"/>
  <c r="DH763" i="2" s="1"/>
  <c r="X763" i="3" s="1"/>
  <c r="BS888" i="2"/>
  <c r="DY888" i="2" s="1"/>
  <c r="AO888" i="3" s="1"/>
  <c r="BS422" i="2"/>
  <c r="DY422" i="2" s="1"/>
  <c r="AO422" i="3" s="1"/>
  <c r="BS864" i="2"/>
  <c r="DY864" i="2" s="1"/>
  <c r="AO864" i="3" s="1"/>
  <c r="BS887" i="2"/>
  <c r="DY887" i="2" s="1"/>
  <c r="AO887" i="3" s="1"/>
  <c r="BS855" i="2"/>
  <c r="DY855" i="2" s="1"/>
  <c r="AO855" i="3" s="1"/>
  <c r="BS406" i="2"/>
  <c r="DY406" i="2" s="1"/>
  <c r="AO406" i="3" s="1"/>
  <c r="BS860" i="2"/>
  <c r="DY860" i="2" s="1"/>
  <c r="AO860" i="3" s="1"/>
  <c r="BS423" i="2"/>
  <c r="DY423" i="2" s="1"/>
  <c r="AO423" i="3" s="1"/>
  <c r="W933" i="2"/>
  <c r="DA933" i="2" s="1"/>
  <c r="Q933" i="3" s="1"/>
  <c r="W94" i="2"/>
  <c r="DA94" i="2" s="1"/>
  <c r="Q94" i="3" s="1"/>
  <c r="W93" i="2"/>
  <c r="DA93" i="2" s="1"/>
  <c r="Q93" i="3" s="1"/>
  <c r="W936" i="2"/>
  <c r="DA936" i="2" s="1"/>
  <c r="Q936" i="3" s="1"/>
  <c r="W932" i="2"/>
  <c r="DA932" i="2" s="1"/>
  <c r="Q932" i="3" s="1"/>
  <c r="W935" i="2"/>
  <c r="DA935" i="2" s="1"/>
  <c r="Q935" i="3" s="1"/>
  <c r="W937" i="2"/>
  <c r="DA937" i="2" s="1"/>
  <c r="Q937" i="3" s="1"/>
  <c r="W934" i="2"/>
  <c r="DA934" i="2" s="1"/>
  <c r="Q934" i="3" s="1"/>
  <c r="W96" i="2"/>
  <c r="DA96" i="2" s="1"/>
  <c r="Q96" i="3" s="1"/>
  <c r="W949" i="2"/>
  <c r="DA949" i="2" s="1"/>
  <c r="Q949" i="3" s="1"/>
  <c r="W97" i="2"/>
  <c r="DA97" i="2" s="1"/>
  <c r="Q97" i="3" s="1"/>
  <c r="W948" i="2"/>
  <c r="DA948" i="2" s="1"/>
  <c r="Q948" i="3" s="1"/>
  <c r="CG935" i="2"/>
  <c r="EF935" i="2" s="1"/>
  <c r="AV935" i="3" s="1"/>
  <c r="CG932" i="2"/>
  <c r="EF932" i="2" s="1"/>
  <c r="AV932" i="3" s="1"/>
  <c r="CG934" i="2"/>
  <c r="EF934" i="2" s="1"/>
  <c r="AV934" i="3" s="1"/>
  <c r="CG93" i="2"/>
  <c r="EF93" i="2" s="1"/>
  <c r="AV93" i="3" s="1"/>
  <c r="CG94" i="2"/>
  <c r="EF94" i="2" s="1"/>
  <c r="AV94" i="3" s="1"/>
  <c r="CG937" i="2"/>
  <c r="EF937" i="2" s="1"/>
  <c r="AV937" i="3" s="1"/>
  <c r="CG933" i="2"/>
  <c r="EF933" i="2" s="1"/>
  <c r="AV933" i="3" s="1"/>
  <c r="CG936" i="2"/>
  <c r="EF936" i="2" s="1"/>
  <c r="AV936" i="3" s="1"/>
  <c r="W756" i="2"/>
  <c r="DA756" i="2" s="1"/>
  <c r="Q756" i="3" s="1"/>
  <c r="W324" i="2"/>
  <c r="DA324" i="2" s="1"/>
  <c r="Q324" i="3" s="1"/>
  <c r="AA454" i="2"/>
  <c r="DC454" i="2" s="1"/>
  <c r="S454" i="3" s="1"/>
  <c r="AA456" i="2"/>
  <c r="DC456" i="2" s="1"/>
  <c r="S456" i="3" s="1"/>
  <c r="AA455" i="2"/>
  <c r="DC455" i="2" s="1"/>
  <c r="S455" i="3" s="1"/>
  <c r="AC108" i="2"/>
  <c r="AG755" i="2"/>
  <c r="DF755" i="2" s="1"/>
  <c r="V755" i="3" s="1"/>
  <c r="AG750" i="2"/>
  <c r="DF750" i="2" s="1"/>
  <c r="V750" i="3" s="1"/>
  <c r="AG753" i="2"/>
  <c r="DF753" i="2" s="1"/>
  <c r="V753" i="3" s="1"/>
  <c r="AG751" i="2"/>
  <c r="DF751" i="2" s="1"/>
  <c r="V751" i="3" s="1"/>
  <c r="AG320" i="2"/>
  <c r="AG444" i="2"/>
  <c r="DF444" i="2" s="1"/>
  <c r="V444" i="3" s="1"/>
  <c r="AG749" i="2"/>
  <c r="DF749" i="2" s="1"/>
  <c r="V749" i="3" s="1"/>
  <c r="AG323" i="2"/>
  <c r="AG321" i="2"/>
  <c r="DF321" i="2" s="1"/>
  <c r="V321" i="3" s="1"/>
  <c r="AG322" i="2"/>
  <c r="DF322" i="2" s="1"/>
  <c r="V322" i="3" s="1"/>
  <c r="AG752" i="2"/>
  <c r="DF752" i="2" s="1"/>
  <c r="V752" i="3" s="1"/>
  <c r="BQ878" i="2"/>
  <c r="DX878" i="2" s="1"/>
  <c r="AN878" i="3" s="1"/>
  <c r="BQ421" i="2"/>
  <c r="DX421" i="2" s="1"/>
  <c r="AN421" i="3" s="1"/>
  <c r="BQ884" i="2"/>
  <c r="DX884" i="2" s="1"/>
  <c r="AN884" i="3" s="1"/>
  <c r="BQ868" i="2"/>
  <c r="DX868" i="2" s="1"/>
  <c r="AN868" i="3" s="1"/>
  <c r="BQ871" i="2"/>
  <c r="DX871" i="2" s="1"/>
  <c r="AN871" i="3" s="1"/>
  <c r="BQ408" i="2"/>
  <c r="DX408" i="2" s="1"/>
  <c r="AN408" i="3" s="1"/>
  <c r="BQ869" i="2"/>
  <c r="DX869" i="2" s="1"/>
  <c r="AN869" i="3" s="1"/>
  <c r="BQ415" i="2"/>
  <c r="DX415" i="2" s="1"/>
  <c r="AN415" i="3" s="1"/>
  <c r="BQ876" i="2"/>
  <c r="DX876" i="2" s="1"/>
  <c r="AN876" i="3" s="1"/>
  <c r="BQ874" i="2"/>
  <c r="DX874" i="2" s="1"/>
  <c r="AN874" i="3" s="1"/>
  <c r="BQ412" i="2"/>
  <c r="DX412" i="2" s="1"/>
  <c r="AN412" i="3" s="1"/>
  <c r="BQ403" i="2"/>
  <c r="DX403" i="2" s="1"/>
  <c r="AN403" i="3" s="1"/>
  <c r="BQ858" i="2"/>
  <c r="DX858" i="2" s="1"/>
  <c r="AN858" i="3" s="1"/>
  <c r="BQ404" i="2"/>
  <c r="DX404" i="2" s="1"/>
  <c r="AN404" i="3" s="1"/>
  <c r="BQ870" i="2"/>
  <c r="DX870" i="2" s="1"/>
  <c r="AN870" i="3" s="1"/>
  <c r="BQ418" i="2"/>
  <c r="DX418" i="2" s="1"/>
  <c r="AN418" i="3" s="1"/>
  <c r="BQ886" i="2"/>
  <c r="DX886" i="2" s="1"/>
  <c r="AN886" i="3" s="1"/>
  <c r="BQ880" i="2"/>
  <c r="DX880" i="2" s="1"/>
  <c r="AN880" i="3" s="1"/>
  <c r="BQ863" i="2"/>
  <c r="DX863" i="2" s="1"/>
  <c r="AN863" i="3" s="1"/>
  <c r="BQ872" i="2"/>
  <c r="DX872" i="2" s="1"/>
  <c r="AN872" i="3" s="1"/>
  <c r="BQ877" i="2"/>
  <c r="DX877" i="2" s="1"/>
  <c r="AN877" i="3" s="1"/>
  <c r="BQ873" i="2"/>
  <c r="DX873" i="2" s="1"/>
  <c r="AN873" i="3" s="1"/>
  <c r="BQ409" i="2"/>
  <c r="DX409" i="2" s="1"/>
  <c r="AN409" i="3" s="1"/>
  <c r="BQ881" i="2"/>
  <c r="DX881" i="2" s="1"/>
  <c r="AN881" i="3" s="1"/>
  <c r="BQ416" i="2"/>
  <c r="DX416" i="2" s="1"/>
  <c r="AN416" i="3" s="1"/>
  <c r="BQ413" i="2"/>
  <c r="DX413" i="2" s="1"/>
  <c r="AN413" i="3" s="1"/>
  <c r="BQ410" i="2"/>
  <c r="DX410" i="2" s="1"/>
  <c r="AN410" i="3" s="1"/>
  <c r="BQ411" i="2"/>
  <c r="DX411" i="2" s="1"/>
  <c r="AN411" i="3" s="1"/>
  <c r="BQ859" i="2"/>
  <c r="DX859" i="2" s="1"/>
  <c r="AN859" i="3" s="1"/>
  <c r="BQ875" i="2"/>
  <c r="DX875" i="2" s="1"/>
  <c r="AN875" i="3" s="1"/>
  <c r="BQ882" i="2"/>
  <c r="DX882" i="2" s="1"/>
  <c r="AN882" i="3" s="1"/>
  <c r="BQ417" i="2"/>
  <c r="DX417" i="2" s="1"/>
  <c r="AN417" i="3" s="1"/>
  <c r="BQ420" i="2"/>
  <c r="DX420" i="2" s="1"/>
  <c r="AN420" i="3" s="1"/>
  <c r="BQ879" i="2"/>
  <c r="DX879" i="2" s="1"/>
  <c r="AN879" i="3" s="1"/>
  <c r="BQ867" i="2"/>
  <c r="DX867" i="2" s="1"/>
  <c r="AN867" i="3" s="1"/>
  <c r="BQ854" i="2"/>
  <c r="DX854" i="2" s="1"/>
  <c r="AN854" i="3" s="1"/>
  <c r="BQ419" i="2"/>
  <c r="DX419" i="2" s="1"/>
  <c r="AN419" i="3" s="1"/>
  <c r="BQ885" i="2"/>
  <c r="DX885" i="2" s="1"/>
  <c r="AN885" i="3" s="1"/>
  <c r="BQ414" i="2"/>
  <c r="DX414" i="2" s="1"/>
  <c r="AN414" i="3" s="1"/>
  <c r="BQ883" i="2"/>
  <c r="DX883" i="2" s="1"/>
  <c r="AN883" i="3" s="1"/>
  <c r="BQ402" i="2"/>
  <c r="DX402" i="2" s="1"/>
  <c r="AN402" i="3" s="1"/>
  <c r="AI550" i="2"/>
  <c r="DG550" i="2" s="1"/>
  <c r="W550" i="3" s="1"/>
  <c r="AI219" i="2"/>
  <c r="DG219" i="2" s="1"/>
  <c r="W219" i="3" s="1"/>
  <c r="AI612" i="2"/>
  <c r="DG612" i="2" s="1"/>
  <c r="W612" i="3" s="1"/>
  <c r="AI553" i="2"/>
  <c r="DG553" i="2" s="1"/>
  <c r="W553" i="3" s="1"/>
  <c r="AI615" i="2"/>
  <c r="DG615" i="2" s="1"/>
  <c r="W615" i="3" s="1"/>
  <c r="AI613" i="2"/>
  <c r="DG613" i="2" s="1"/>
  <c r="W613" i="3" s="1"/>
  <c r="AI611" i="2"/>
  <c r="DG611" i="2" s="1"/>
  <c r="W611" i="3" s="1"/>
  <c r="AI216" i="2"/>
  <c r="DG216" i="2" s="1"/>
  <c r="W216" i="3" s="1"/>
  <c r="AI217" i="2"/>
  <c r="DG217" i="2" s="1"/>
  <c r="W217" i="3" s="1"/>
  <c r="AI554" i="2"/>
  <c r="DG554" i="2" s="1"/>
  <c r="W554" i="3" s="1"/>
  <c r="AI215" i="2"/>
  <c r="DG215" i="2" s="1"/>
  <c r="W215" i="3" s="1"/>
  <c r="AI163" i="2"/>
  <c r="DG163" i="2" s="1"/>
  <c r="W163" i="3" s="1"/>
  <c r="AI616" i="2"/>
  <c r="DG616" i="2" s="1"/>
  <c r="W616" i="3" s="1"/>
  <c r="AI162" i="2"/>
  <c r="DG162" i="2" s="1"/>
  <c r="W162" i="3" s="1"/>
  <c r="AI614" i="2"/>
  <c r="DG614" i="2" s="1"/>
  <c r="W614" i="3" s="1"/>
  <c r="AI365" i="2"/>
  <c r="DG365" i="2" s="1"/>
  <c r="W365" i="3" s="1"/>
  <c r="AI617" i="2"/>
  <c r="DG617" i="2" s="1"/>
  <c r="W617" i="3" s="1"/>
  <c r="AI552" i="2"/>
  <c r="DG552" i="2" s="1"/>
  <c r="W552" i="3" s="1"/>
  <c r="AI551" i="2"/>
  <c r="DG551" i="2" s="1"/>
  <c r="W551" i="3" s="1"/>
  <c r="AI218" i="2"/>
  <c r="DG218" i="2" s="1"/>
  <c r="W218" i="3" s="1"/>
  <c r="AI820" i="2"/>
  <c r="DG820" i="2" s="1"/>
  <c r="W820" i="3" s="1"/>
  <c r="AI555" i="2"/>
  <c r="DG555" i="2" s="1"/>
  <c r="W555" i="3" s="1"/>
  <c r="AI620" i="2"/>
  <c r="DG620" i="2" s="1"/>
  <c r="W620" i="3" s="1"/>
  <c r="AI166" i="2"/>
  <c r="DG166" i="2" s="1"/>
  <c r="W166" i="3" s="1"/>
  <c r="AI165" i="2"/>
  <c r="DG165" i="2" s="1"/>
  <c r="W165" i="3" s="1"/>
  <c r="AI189" i="2"/>
  <c r="DG189" i="2" s="1"/>
  <c r="W189" i="3" s="1"/>
  <c r="AI556" i="2"/>
  <c r="DG556" i="2" s="1"/>
  <c r="W556" i="3" s="1"/>
  <c r="AI192" i="2"/>
  <c r="DG192" i="2" s="1"/>
  <c r="W192" i="3" s="1"/>
  <c r="AI220" i="2"/>
  <c r="DG220" i="2" s="1"/>
  <c r="W220" i="3" s="1"/>
  <c r="AI222" i="2"/>
  <c r="DG222" i="2" s="1"/>
  <c r="W222" i="3" s="1"/>
  <c r="AI618" i="2"/>
  <c r="DG618" i="2" s="1"/>
  <c r="W618" i="3" s="1"/>
  <c r="AI619" i="2"/>
  <c r="DG619" i="2" s="1"/>
  <c r="W619" i="3" s="1"/>
  <c r="AI221" i="2"/>
  <c r="DG221" i="2" s="1"/>
  <c r="W221" i="3" s="1"/>
  <c r="AI190" i="2"/>
  <c r="AI568" i="2"/>
  <c r="DG568" i="2" s="1"/>
  <c r="W568" i="3" s="1"/>
  <c r="AI557" i="2"/>
  <c r="DG557" i="2" s="1"/>
  <c r="W557" i="3" s="1"/>
  <c r="AI167" i="2"/>
  <c r="AI567" i="2"/>
  <c r="DG567" i="2" s="1"/>
  <c r="W567" i="3" s="1"/>
  <c r="CA508" i="2"/>
  <c r="EC508" i="2" s="1"/>
  <c r="AS508" i="3" s="1"/>
  <c r="CA510" i="2"/>
  <c r="EC510" i="2" s="1"/>
  <c r="AS510" i="3" s="1"/>
  <c r="CA509" i="2"/>
  <c r="EC509" i="2" s="1"/>
  <c r="AS509" i="3" s="1"/>
  <c r="CA427" i="2"/>
  <c r="EC427" i="2" s="1"/>
  <c r="AS427" i="3" s="1"/>
  <c r="CA428" i="2"/>
  <c r="O770" i="2"/>
  <c r="CW770" i="2" s="1"/>
  <c r="O771" i="2"/>
  <c r="CW771" i="2" s="1"/>
  <c r="O766" i="2"/>
  <c r="CW766" i="2" s="1"/>
  <c r="O331" i="2"/>
  <c r="CW331" i="2" s="1"/>
  <c r="O328" i="2"/>
  <c r="CW328" i="2" s="1"/>
  <c r="O329" i="2"/>
  <c r="CW329" i="2" s="1"/>
  <c r="O446" i="2"/>
  <c r="O765" i="2"/>
  <c r="CW765" i="2" s="1"/>
  <c r="O767" i="2"/>
  <c r="CW767" i="2" s="1"/>
  <c r="O768" i="2"/>
  <c r="CW768" i="2" s="1"/>
  <c r="O330" i="2"/>
  <c r="CW330" i="2" s="1"/>
  <c r="O769" i="2"/>
  <c r="CW769" i="2" s="1"/>
  <c r="O327" i="2"/>
  <c r="CW327" i="2" s="1"/>
  <c r="AE110" i="2"/>
  <c r="AE123" i="2"/>
  <c r="AE126" i="2"/>
  <c r="AE494" i="2"/>
  <c r="DE494" i="2" s="1"/>
  <c r="U494" i="3" s="1"/>
  <c r="AE117" i="2"/>
  <c r="AE495" i="2"/>
  <c r="DE495" i="2" s="1"/>
  <c r="U495" i="3" s="1"/>
  <c r="AE497" i="2"/>
  <c r="DE497" i="2" s="1"/>
  <c r="U497" i="3" s="1"/>
  <c r="AE107" i="2"/>
  <c r="BQ562" i="2"/>
  <c r="DX562" i="2" s="1"/>
  <c r="AN562" i="3" s="1"/>
  <c r="CA841" i="2"/>
  <c r="EC841" i="2" s="1"/>
  <c r="AS841" i="3" s="1"/>
  <c r="CA851" i="2"/>
  <c r="EC851" i="2" s="1"/>
  <c r="AS851" i="3" s="1"/>
  <c r="CA397" i="2"/>
  <c r="EC397" i="2" s="1"/>
  <c r="AS397" i="3" s="1"/>
  <c r="CA842" i="2"/>
  <c r="EC842" i="2" s="1"/>
  <c r="AS842" i="3" s="1"/>
  <c r="CA829" i="2"/>
  <c r="EC829" i="2" s="1"/>
  <c r="AS829" i="3" s="1"/>
  <c r="CA830" i="2"/>
  <c r="EC830" i="2" s="1"/>
  <c r="AS830" i="3" s="1"/>
  <c r="CA833" i="2"/>
  <c r="EC833" i="2" s="1"/>
  <c r="AS833" i="3" s="1"/>
  <c r="CA379" i="2"/>
  <c r="EC379" i="2" s="1"/>
  <c r="AS379" i="3" s="1"/>
  <c r="CA390" i="2"/>
  <c r="EC390" i="2" s="1"/>
  <c r="AS390" i="3" s="1"/>
  <c r="CA834" i="2"/>
  <c r="EC834" i="2" s="1"/>
  <c r="AS834" i="3" s="1"/>
  <c r="CA373" i="2"/>
  <c r="CA374" i="2"/>
  <c r="EC374" i="2" s="1"/>
  <c r="AS374" i="3" s="1"/>
  <c r="CA845" i="2"/>
  <c r="EC845" i="2" s="1"/>
  <c r="AS845" i="3" s="1"/>
  <c r="CA832" i="2"/>
  <c r="EC832" i="2" s="1"/>
  <c r="AS832" i="3" s="1"/>
  <c r="CA826" i="2"/>
  <c r="EC826" i="2" s="1"/>
  <c r="AS826" i="3" s="1"/>
  <c r="CA376" i="2"/>
  <c r="CA836" i="2"/>
  <c r="EC836" i="2" s="1"/>
  <c r="AS836" i="3" s="1"/>
  <c r="CA389" i="2"/>
  <c r="EC389" i="2" s="1"/>
  <c r="AS389" i="3" s="1"/>
  <c r="CA372" i="2"/>
  <c r="EC372" i="2" s="1"/>
  <c r="AS372" i="3" s="1"/>
  <c r="CA375" i="2"/>
  <c r="EC375" i="2" s="1"/>
  <c r="AS375" i="3" s="1"/>
  <c r="CA831" i="2"/>
  <c r="EC831" i="2" s="1"/>
  <c r="AS831" i="3" s="1"/>
  <c r="CA827" i="2"/>
  <c r="EC827" i="2" s="1"/>
  <c r="AS827" i="3" s="1"/>
  <c r="Q747" i="2"/>
  <c r="CX747" i="2" s="1"/>
  <c r="N747" i="3" s="1"/>
  <c r="Q318" i="2"/>
  <c r="CX318" i="2" s="1"/>
  <c r="N318" i="3" s="1"/>
  <c r="Q748" i="2"/>
  <c r="CX748" i="2" s="1"/>
  <c r="N748" i="3" s="1"/>
  <c r="Q717" i="2"/>
  <c r="CX717" i="2" s="1"/>
  <c r="N717" i="3" s="1"/>
  <c r="AS921" i="2"/>
  <c r="DL921" i="2" s="1"/>
  <c r="AB921" i="3" s="1"/>
  <c r="AS79" i="2"/>
  <c r="DL79" i="2" s="1"/>
  <c r="AB79" i="3" s="1"/>
  <c r="AS916" i="2"/>
  <c r="DL916" i="2" s="1"/>
  <c r="AB916" i="3" s="1"/>
  <c r="AS83" i="2"/>
  <c r="DL83" i="2" s="1"/>
  <c r="AB83" i="3" s="1"/>
  <c r="AS918" i="2"/>
  <c r="DL918" i="2" s="1"/>
  <c r="AB918" i="3" s="1"/>
  <c r="AS84" i="2"/>
  <c r="DL84" i="2" s="1"/>
  <c r="AB84" i="3" s="1"/>
  <c r="AS81" i="2"/>
  <c r="DL81" i="2" s="1"/>
  <c r="AB81" i="3" s="1"/>
  <c r="AS80" i="2"/>
  <c r="DL80" i="2" s="1"/>
  <c r="AB80" i="3" s="1"/>
  <c r="AS82" i="2"/>
  <c r="DL82" i="2" s="1"/>
  <c r="AB82" i="3" s="1"/>
  <c r="AS920" i="2"/>
  <c r="DL920" i="2" s="1"/>
  <c r="AB920" i="3" s="1"/>
  <c r="AS919" i="2"/>
  <c r="DL919" i="2" s="1"/>
  <c r="AB919" i="3" s="1"/>
  <c r="AS917" i="2"/>
  <c r="DL917" i="2" s="1"/>
  <c r="AB917" i="3" s="1"/>
  <c r="U422" i="2"/>
  <c r="CZ422" i="2" s="1"/>
  <c r="P422" i="3" s="1"/>
  <c r="U423" i="2"/>
  <c r="CZ423" i="2" s="1"/>
  <c r="P423" i="3" s="1"/>
  <c r="U406" i="2"/>
  <c r="CZ406" i="2" s="1"/>
  <c r="P406" i="3" s="1"/>
  <c r="U864" i="2"/>
  <c r="CZ864" i="2" s="1"/>
  <c r="P864" i="3" s="1"/>
  <c r="U888" i="2"/>
  <c r="CZ888" i="2" s="1"/>
  <c r="P888" i="3" s="1"/>
  <c r="U860" i="2"/>
  <c r="CZ860" i="2" s="1"/>
  <c r="P860" i="3" s="1"/>
  <c r="U855" i="2"/>
  <c r="CZ855" i="2" s="1"/>
  <c r="P855" i="3" s="1"/>
  <c r="U887" i="2"/>
  <c r="CZ887" i="2" s="1"/>
  <c r="P887" i="3" s="1"/>
  <c r="Y785" i="2"/>
  <c r="DB785" i="2" s="1"/>
  <c r="R785" i="3" s="1"/>
  <c r="Y336" i="2"/>
  <c r="DB336" i="2" s="1"/>
  <c r="R336" i="3" s="1"/>
  <c r="Y775" i="2"/>
  <c r="DB775" i="2" s="1"/>
  <c r="R775" i="3" s="1"/>
  <c r="Y342" i="2"/>
  <c r="DB342" i="2" s="1"/>
  <c r="R342" i="3" s="1"/>
  <c r="Y772" i="2"/>
  <c r="DB772" i="2" s="1"/>
  <c r="R772" i="3" s="1"/>
  <c r="Y335" i="2"/>
  <c r="DB335" i="2" s="1"/>
  <c r="R335" i="3" s="1"/>
  <c r="Y780" i="2"/>
  <c r="DB780" i="2" s="1"/>
  <c r="R780" i="3" s="1"/>
  <c r="Y776" i="2"/>
  <c r="DB776" i="2" s="1"/>
  <c r="R776" i="3" s="1"/>
  <c r="Y778" i="2"/>
  <c r="DB778" i="2" s="1"/>
  <c r="R778" i="3" s="1"/>
  <c r="Y773" i="2"/>
  <c r="DB773" i="2" s="1"/>
  <c r="R773" i="3" s="1"/>
  <c r="Y774" i="2"/>
  <c r="DB774" i="2" s="1"/>
  <c r="R774" i="3" s="1"/>
  <c r="Y777" i="2"/>
  <c r="DB777" i="2" s="1"/>
  <c r="R777" i="3" s="1"/>
  <c r="AA108" i="2"/>
  <c r="AC703" i="2"/>
  <c r="DD703" i="2" s="1"/>
  <c r="T703" i="3" s="1"/>
  <c r="AC696" i="2"/>
  <c r="DD696" i="2" s="1"/>
  <c r="T696" i="3" s="1"/>
  <c r="AC699" i="2"/>
  <c r="DD699" i="2" s="1"/>
  <c r="T699" i="3" s="1"/>
  <c r="AC296" i="2"/>
  <c r="DD296" i="2" s="1"/>
  <c r="T296" i="3" s="1"/>
  <c r="AC292" i="2"/>
  <c r="DD292" i="2" s="1"/>
  <c r="T292" i="3" s="1"/>
  <c r="AC291" i="2"/>
  <c r="DD291" i="2" s="1"/>
  <c r="T291" i="3" s="1"/>
  <c r="AC642" i="2"/>
  <c r="DD642" i="2" s="1"/>
  <c r="T642" i="3" s="1"/>
  <c r="AC236" i="2"/>
  <c r="DD236" i="2" s="1"/>
  <c r="T236" i="3" s="1"/>
  <c r="AC297" i="2"/>
  <c r="DD297" i="2" s="1"/>
  <c r="T297" i="3" s="1"/>
  <c r="AC643" i="2"/>
  <c r="DD643" i="2" s="1"/>
  <c r="T643" i="3" s="1"/>
  <c r="AC640" i="2"/>
  <c r="DD640" i="2" s="1"/>
  <c r="T640" i="3" s="1"/>
  <c r="AC294" i="2"/>
  <c r="DD294" i="2" s="1"/>
  <c r="T294" i="3" s="1"/>
  <c r="AC641" i="2"/>
  <c r="DD641" i="2" s="1"/>
  <c r="T641" i="3" s="1"/>
  <c r="AC697" i="2"/>
  <c r="DD697" i="2" s="1"/>
  <c r="T697" i="3" s="1"/>
  <c r="AC293" i="2"/>
  <c r="DD293" i="2" s="1"/>
  <c r="T293" i="3" s="1"/>
  <c r="AC286" i="2"/>
  <c r="DD286" i="2" s="1"/>
  <c r="T286" i="3" s="1"/>
  <c r="AC702" i="2"/>
  <c r="DD702" i="2" s="1"/>
  <c r="T702" i="3" s="1"/>
  <c r="AC295" i="2"/>
  <c r="DD295" i="2" s="1"/>
  <c r="T295" i="3" s="1"/>
  <c r="AC235" i="2"/>
  <c r="DD235" i="2" s="1"/>
  <c r="T235" i="3" s="1"/>
  <c r="AC288" i="2"/>
  <c r="DD288" i="2" s="1"/>
  <c r="T288" i="3" s="1"/>
  <c r="AC287" i="2"/>
  <c r="DD287" i="2" s="1"/>
  <c r="T287" i="3" s="1"/>
  <c r="AC289" i="2"/>
  <c r="DD289" i="2" s="1"/>
  <c r="T289" i="3" s="1"/>
  <c r="AC234" i="2"/>
  <c r="DD234" i="2" s="1"/>
  <c r="T234" i="3" s="1"/>
  <c r="AC701" i="2"/>
  <c r="DD701" i="2" s="1"/>
  <c r="T701" i="3" s="1"/>
  <c r="AC700" i="2"/>
  <c r="DD700" i="2" s="1"/>
  <c r="T700" i="3" s="1"/>
  <c r="AC695" i="2"/>
  <c r="DD695" i="2" s="1"/>
  <c r="T695" i="3" s="1"/>
  <c r="AC290" i="2"/>
  <c r="DD290" i="2" s="1"/>
  <c r="T290" i="3" s="1"/>
  <c r="AC698" i="2"/>
  <c r="DD698" i="2" s="1"/>
  <c r="T698" i="3" s="1"/>
  <c r="AC694" i="2"/>
  <c r="DD694" i="2" s="1"/>
  <c r="T694" i="3" s="1"/>
  <c r="CC93" i="2"/>
  <c r="ED93" i="2" s="1"/>
  <c r="AT93" i="3" s="1"/>
  <c r="CC932" i="2"/>
  <c r="ED932" i="2" s="1"/>
  <c r="AT932" i="3" s="1"/>
  <c r="CC935" i="2"/>
  <c r="ED935" i="2" s="1"/>
  <c r="AT935" i="3" s="1"/>
  <c r="CC94" i="2"/>
  <c r="ED94" i="2" s="1"/>
  <c r="AT94" i="3" s="1"/>
  <c r="CC934" i="2"/>
  <c r="ED934" i="2" s="1"/>
  <c r="AT934" i="3" s="1"/>
  <c r="CC933" i="2"/>
  <c r="ED933" i="2" s="1"/>
  <c r="AT933" i="3" s="1"/>
  <c r="CC937" i="2"/>
  <c r="ED937" i="2" s="1"/>
  <c r="AT937" i="3" s="1"/>
  <c r="CC936" i="2"/>
  <c r="ED936" i="2" s="1"/>
  <c r="AT936" i="3" s="1"/>
  <c r="AA914" i="2"/>
  <c r="DC914" i="2" s="1"/>
  <c r="S914" i="3" s="1"/>
  <c r="AA77" i="2"/>
  <c r="DC77" i="2" s="1"/>
  <c r="S77" i="3" s="1"/>
  <c r="AA76" i="2"/>
  <c r="DC76" i="2" s="1"/>
  <c r="S76" i="3" s="1"/>
  <c r="AA911" i="2"/>
  <c r="DC911" i="2" s="1"/>
  <c r="S911" i="3" s="1"/>
  <c r="AA75" i="2"/>
  <c r="DC75" i="2" s="1"/>
  <c r="S75" i="3" s="1"/>
  <c r="AA913" i="2"/>
  <c r="DC913" i="2" s="1"/>
  <c r="S913" i="3" s="1"/>
  <c r="AA912" i="2"/>
  <c r="DC912" i="2" s="1"/>
  <c r="S912" i="3" s="1"/>
  <c r="BO929" i="2"/>
  <c r="DW929" i="2" s="1"/>
  <c r="AM929" i="3" s="1"/>
  <c r="BO91" i="2"/>
  <c r="DW91" i="2" s="1"/>
  <c r="AM91" i="3" s="1"/>
  <c r="BO930" i="2"/>
  <c r="DW930" i="2" s="1"/>
  <c r="AM930" i="3" s="1"/>
  <c r="BO90" i="2"/>
  <c r="DW90" i="2" s="1"/>
  <c r="AM90" i="3" s="1"/>
  <c r="BA914" i="2"/>
  <c r="DP914" i="2" s="1"/>
  <c r="AF914" i="3" s="1"/>
  <c r="BA75" i="2"/>
  <c r="DP75" i="2" s="1"/>
  <c r="AF75" i="3" s="1"/>
  <c r="BA913" i="2"/>
  <c r="DP913" i="2" s="1"/>
  <c r="AF913" i="3" s="1"/>
  <c r="BA76" i="2"/>
  <c r="DP76" i="2" s="1"/>
  <c r="AF76" i="3" s="1"/>
  <c r="BA912" i="2"/>
  <c r="DP912" i="2" s="1"/>
  <c r="AF912" i="3" s="1"/>
  <c r="BA77" i="2"/>
  <c r="DP77" i="2" s="1"/>
  <c r="AF77" i="3" s="1"/>
  <c r="BA911" i="2"/>
  <c r="DP911" i="2" s="1"/>
  <c r="AF911" i="3" s="1"/>
  <c r="AM202" i="2"/>
  <c r="DI202" i="2" s="1"/>
  <c r="Y202" i="3" s="1"/>
  <c r="AM575" i="2"/>
  <c r="DI575" i="2" s="1"/>
  <c r="Y575" i="3" s="1"/>
  <c r="AM622" i="2"/>
  <c r="DI622" i="2" s="1"/>
  <c r="Y622" i="3" s="1"/>
  <c r="AM224" i="2"/>
  <c r="DI224" i="2" s="1"/>
  <c r="Y224" i="3" s="1"/>
  <c r="AM578" i="2"/>
  <c r="DI578" i="2" s="1"/>
  <c r="Y578" i="3" s="1"/>
  <c r="AM572" i="2"/>
  <c r="DI572" i="2" s="1"/>
  <c r="Y572" i="3" s="1"/>
  <c r="AM201" i="2"/>
  <c r="DI201" i="2" s="1"/>
  <c r="Y201" i="3" s="1"/>
  <c r="AM579" i="2"/>
  <c r="DI579" i="2" s="1"/>
  <c r="Y579" i="3" s="1"/>
  <c r="AM200" i="2"/>
  <c r="DI200" i="2" s="1"/>
  <c r="Y200" i="3" s="1"/>
  <c r="AM197" i="2"/>
  <c r="AM573" i="2"/>
  <c r="DI573" i="2" s="1"/>
  <c r="Y573" i="3" s="1"/>
  <c r="AM203" i="2"/>
  <c r="DI203" i="2" s="1"/>
  <c r="Y203" i="3" s="1"/>
  <c r="AM577" i="2"/>
  <c r="DI577" i="2" s="1"/>
  <c r="Y577" i="3" s="1"/>
  <c r="AO384" i="2"/>
  <c r="DJ384" i="2" s="1"/>
  <c r="Z384" i="3" s="1"/>
  <c r="AO840" i="2"/>
  <c r="DJ840" i="2" s="1"/>
  <c r="Z840" i="3" s="1"/>
  <c r="AO839" i="2"/>
  <c r="DJ839" i="2" s="1"/>
  <c r="Z839" i="3" s="1"/>
  <c r="AO385" i="2"/>
  <c r="DJ385" i="2" s="1"/>
  <c r="Z385" i="3" s="1"/>
  <c r="BC75" i="2"/>
  <c r="DQ75" i="2" s="1"/>
  <c r="AG75" i="3" s="1"/>
  <c r="BC911" i="2"/>
  <c r="DQ911" i="2" s="1"/>
  <c r="AG911" i="3" s="1"/>
  <c r="BC76" i="2"/>
  <c r="DQ76" i="2" s="1"/>
  <c r="AG76" i="3" s="1"/>
  <c r="BC914" i="2"/>
  <c r="DQ914" i="2" s="1"/>
  <c r="AG914" i="3" s="1"/>
  <c r="BC913" i="2"/>
  <c r="DQ913" i="2" s="1"/>
  <c r="AG913" i="3" s="1"/>
  <c r="BC912" i="2"/>
  <c r="DQ912" i="2" s="1"/>
  <c r="AG912" i="3" s="1"/>
  <c r="BC77" i="2"/>
  <c r="DQ77" i="2" s="1"/>
  <c r="AG77" i="3" s="1"/>
  <c r="BW868" i="2"/>
  <c r="EA868" i="2" s="1"/>
  <c r="AQ868" i="3" s="1"/>
  <c r="BW411" i="2"/>
  <c r="EA411" i="2" s="1"/>
  <c r="AQ411" i="3" s="1"/>
  <c r="BW870" i="2"/>
  <c r="EA870" i="2" s="1"/>
  <c r="AQ870" i="3" s="1"/>
  <c r="BW419" i="2"/>
  <c r="EA419" i="2" s="1"/>
  <c r="AQ419" i="3" s="1"/>
  <c r="BW871" i="2"/>
  <c r="EA871" i="2" s="1"/>
  <c r="AQ871" i="3" s="1"/>
  <c r="BW415" i="2"/>
  <c r="EA415" i="2" s="1"/>
  <c r="AQ415" i="3" s="1"/>
  <c r="BW886" i="2"/>
  <c r="EA886" i="2" s="1"/>
  <c r="AQ886" i="3" s="1"/>
  <c r="BW872" i="2"/>
  <c r="EA872" i="2" s="1"/>
  <c r="AQ872" i="3" s="1"/>
  <c r="BW863" i="2"/>
  <c r="EA863" i="2" s="1"/>
  <c r="AQ863" i="3" s="1"/>
  <c r="BW412" i="2"/>
  <c r="EA412" i="2" s="1"/>
  <c r="AQ412" i="3" s="1"/>
  <c r="BW859" i="2"/>
  <c r="EA859" i="2" s="1"/>
  <c r="AQ859" i="3" s="1"/>
  <c r="BW880" i="2"/>
  <c r="EA880" i="2" s="1"/>
  <c r="AQ880" i="3" s="1"/>
  <c r="BW858" i="2"/>
  <c r="EA858" i="2" s="1"/>
  <c r="AQ858" i="3" s="1"/>
  <c r="BW882" i="2"/>
  <c r="EA882" i="2" s="1"/>
  <c r="AQ882" i="3" s="1"/>
  <c r="BW881" i="2"/>
  <c r="EA881" i="2" s="1"/>
  <c r="AQ881" i="3" s="1"/>
  <c r="BW879" i="2"/>
  <c r="EA879" i="2" s="1"/>
  <c r="AQ879" i="3" s="1"/>
  <c r="BW414" i="2"/>
  <c r="EA414" i="2" s="1"/>
  <c r="AQ414" i="3" s="1"/>
  <c r="BW416" i="2"/>
  <c r="EA416" i="2" s="1"/>
  <c r="AQ416" i="3" s="1"/>
  <c r="BW877" i="2"/>
  <c r="EA877" i="2" s="1"/>
  <c r="AQ877" i="3" s="1"/>
  <c r="BW408" i="2"/>
  <c r="EA408" i="2" s="1"/>
  <c r="AQ408" i="3" s="1"/>
  <c r="BW876" i="2"/>
  <c r="EA876" i="2" s="1"/>
  <c r="AQ876" i="3" s="1"/>
  <c r="BW884" i="2"/>
  <c r="EA884" i="2" s="1"/>
  <c r="AQ884" i="3" s="1"/>
  <c r="BW873" i="2"/>
  <c r="EA873" i="2" s="1"/>
  <c r="AQ873" i="3" s="1"/>
  <c r="BW867" i="2"/>
  <c r="EA867" i="2" s="1"/>
  <c r="AQ867" i="3" s="1"/>
  <c r="BW418" i="2"/>
  <c r="EA418" i="2" s="1"/>
  <c r="AQ418" i="3" s="1"/>
  <c r="BW420" i="2"/>
  <c r="EA420" i="2" s="1"/>
  <c r="AQ420" i="3" s="1"/>
  <c r="BW404" i="2"/>
  <c r="EA404" i="2" s="1"/>
  <c r="AQ404" i="3" s="1"/>
  <c r="BW417" i="2"/>
  <c r="EA417" i="2" s="1"/>
  <c r="AQ417" i="3" s="1"/>
  <c r="BW878" i="2"/>
  <c r="EA878" i="2" s="1"/>
  <c r="AQ878" i="3" s="1"/>
  <c r="BW403" i="2"/>
  <c r="EA403" i="2" s="1"/>
  <c r="AQ403" i="3" s="1"/>
  <c r="BW413" i="2"/>
  <c r="EA413" i="2" s="1"/>
  <c r="AQ413" i="3" s="1"/>
  <c r="BW883" i="2"/>
  <c r="EA883" i="2" s="1"/>
  <c r="AQ883" i="3" s="1"/>
  <c r="BW402" i="2"/>
  <c r="EA402" i="2" s="1"/>
  <c r="AQ402" i="3" s="1"/>
  <c r="BW854" i="2"/>
  <c r="EA854" i="2" s="1"/>
  <c r="AQ854" i="3" s="1"/>
  <c r="BW869" i="2"/>
  <c r="EA869" i="2" s="1"/>
  <c r="AQ869" i="3" s="1"/>
  <c r="BW410" i="2"/>
  <c r="EA410" i="2" s="1"/>
  <c r="AQ410" i="3" s="1"/>
  <c r="BW874" i="2"/>
  <c r="EA874" i="2" s="1"/>
  <c r="AQ874" i="3" s="1"/>
  <c r="BW885" i="2"/>
  <c r="EA885" i="2" s="1"/>
  <c r="AQ885" i="3" s="1"/>
  <c r="BW409" i="2"/>
  <c r="EA409" i="2" s="1"/>
  <c r="AQ409" i="3" s="1"/>
  <c r="BW421" i="2"/>
  <c r="EA421" i="2" s="1"/>
  <c r="AQ421" i="3" s="1"/>
  <c r="BW875" i="2"/>
  <c r="EA875" i="2" s="1"/>
  <c r="AQ875" i="3" s="1"/>
  <c r="AI856" i="2"/>
  <c r="DG856" i="2" s="1"/>
  <c r="W856" i="3" s="1"/>
  <c r="AI890" i="2"/>
  <c r="DG890" i="2" s="1"/>
  <c r="W890" i="3" s="1"/>
  <c r="AI889" i="2"/>
  <c r="DG889" i="2" s="1"/>
  <c r="W889" i="3" s="1"/>
  <c r="AI424" i="2"/>
  <c r="DG424" i="2" s="1"/>
  <c r="W424" i="3" s="1"/>
  <c r="AI425" i="2"/>
  <c r="DG425" i="2" s="1"/>
  <c r="W425" i="3" s="1"/>
  <c r="O786" i="2"/>
  <c r="CW786" i="2" s="1"/>
  <c r="O671" i="2"/>
  <c r="CW671" i="2" s="1"/>
  <c r="O657" i="2"/>
  <c r="CW657" i="2" s="1"/>
  <c r="O668" i="2"/>
  <c r="CW668" i="2" s="1"/>
  <c r="O664" i="2"/>
  <c r="CW664" i="2" s="1"/>
  <c r="O250" i="2"/>
  <c r="CW250" i="2" s="1"/>
  <c r="O257" i="2"/>
  <c r="CW257" i="2" s="1"/>
  <c r="O669" i="2"/>
  <c r="CW669" i="2" s="1"/>
  <c r="O632" i="2"/>
  <c r="CW632" i="2" s="1"/>
  <c r="O229" i="2"/>
  <c r="CW229" i="2" s="1"/>
  <c r="O262" i="2"/>
  <c r="CW262" i="2" s="1"/>
  <c r="O661" i="2"/>
  <c r="CW661" i="2" s="1"/>
  <c r="O660" i="2"/>
  <c r="CW660" i="2" s="1"/>
  <c r="O255" i="2"/>
  <c r="CW255" i="2" s="1"/>
  <c r="O253" i="2"/>
  <c r="CW253" i="2" s="1"/>
  <c r="O627" i="2"/>
  <c r="CW627" i="2" s="1"/>
  <c r="O670" i="2"/>
  <c r="CW670" i="2" s="1"/>
  <c r="O393" i="2"/>
  <c r="CW393" i="2" s="1"/>
  <c r="O247" i="2"/>
  <c r="CW247" i="2" s="1"/>
  <c r="O228" i="2"/>
  <c r="CW228" i="2" s="1"/>
  <c r="O673" i="2"/>
  <c r="CW673" i="2" s="1"/>
  <c r="O251" i="2"/>
  <c r="CW251" i="2" s="1"/>
  <c r="O846" i="2"/>
  <c r="CW846" i="2" s="1"/>
  <c r="O265" i="2"/>
  <c r="CW265" i="2" s="1"/>
  <c r="O248" i="2"/>
  <c r="CW248" i="2" s="1"/>
  <c r="O261" i="2"/>
  <c r="CW261" i="2" s="1"/>
  <c r="O631" i="2"/>
  <c r="CW631" i="2" s="1"/>
  <c r="O263" i="2"/>
  <c r="CW263" i="2" s="1"/>
  <c r="O658" i="2"/>
  <c r="CW658" i="2" s="1"/>
  <c r="O674" i="2"/>
  <c r="CW674" i="2" s="1"/>
  <c r="O659" i="2"/>
  <c r="CW659" i="2" s="1"/>
  <c r="O656" i="2"/>
  <c r="CW656" i="2" s="1"/>
  <c r="O254" i="2"/>
  <c r="CW254" i="2" s="1"/>
  <c r="O264" i="2"/>
  <c r="CW264" i="2" s="1"/>
  <c r="O259" i="2"/>
  <c r="CW259" i="2" s="1"/>
  <c r="O256" i="2"/>
  <c r="CW256" i="2" s="1"/>
  <c r="O260" i="2"/>
  <c r="CW260" i="2" s="1"/>
  <c r="O630" i="2"/>
  <c r="CW630" i="2" s="1"/>
  <c r="O667" i="2"/>
  <c r="CW667" i="2" s="1"/>
  <c r="O633" i="2"/>
  <c r="CW633" i="2" s="1"/>
  <c r="O628" i="2"/>
  <c r="CW628" i="2" s="1"/>
  <c r="O249" i="2"/>
  <c r="CW249" i="2" s="1"/>
  <c r="O639" i="2"/>
  <c r="CW639" i="2" s="1"/>
  <c r="O258" i="2"/>
  <c r="CW258" i="2" s="1"/>
  <c r="O662" i="2"/>
  <c r="CW662" i="2" s="1"/>
  <c r="O625" i="2"/>
  <c r="CW625" i="2" s="1"/>
  <c r="O672" i="2"/>
  <c r="CW672" i="2" s="1"/>
  <c r="O847" i="2"/>
  <c r="CW847" i="2" s="1"/>
  <c r="O665" i="2"/>
  <c r="CW665" i="2" s="1"/>
  <c r="O230" i="2"/>
  <c r="CW230" i="2" s="1"/>
  <c r="O663" i="2"/>
  <c r="CW663" i="2" s="1"/>
  <c r="O252" i="2"/>
  <c r="CW252" i="2" s="1"/>
  <c r="O666" i="2"/>
  <c r="CW666" i="2" s="1"/>
  <c r="O392" i="2"/>
  <c r="CW392" i="2" s="1"/>
  <c r="O629" i="2"/>
  <c r="CW629" i="2" s="1"/>
  <c r="O232" i="2"/>
  <c r="CW232" i="2" s="1"/>
  <c r="O231" i="2"/>
  <c r="CW231" i="2" s="1"/>
  <c r="CA356" i="2"/>
  <c r="EC356" i="2" s="1"/>
  <c r="AS356" i="3" s="1"/>
  <c r="CA798" i="2"/>
  <c r="EC798" i="2" s="1"/>
  <c r="AS798" i="3" s="1"/>
  <c r="CA800" i="2"/>
  <c r="EC800" i="2" s="1"/>
  <c r="AS800" i="3" s="1"/>
  <c r="CA357" i="2"/>
  <c r="EC357" i="2" s="1"/>
  <c r="AS357" i="3" s="1"/>
  <c r="CA803" i="2"/>
  <c r="EC803" i="2" s="1"/>
  <c r="AS803" i="3" s="1"/>
  <c r="CA799" i="2"/>
  <c r="EC799" i="2" s="1"/>
  <c r="AS799" i="3" s="1"/>
  <c r="CA802" i="2"/>
  <c r="EC802" i="2" s="1"/>
  <c r="AS802" i="3" s="1"/>
  <c r="CA801" i="2"/>
  <c r="EC801" i="2" s="1"/>
  <c r="AS801" i="3" s="1"/>
  <c r="CA355" i="2"/>
  <c r="EC355" i="2" s="1"/>
  <c r="AS355" i="3" s="1"/>
  <c r="AK888" i="2"/>
  <c r="DH888" i="2" s="1"/>
  <c r="X888" i="3" s="1"/>
  <c r="AK423" i="2"/>
  <c r="DH423" i="2" s="1"/>
  <c r="X423" i="3" s="1"/>
  <c r="AK864" i="2"/>
  <c r="DH864" i="2" s="1"/>
  <c r="X864" i="3" s="1"/>
  <c r="AK422" i="2"/>
  <c r="DH422" i="2" s="1"/>
  <c r="X422" i="3" s="1"/>
  <c r="AK887" i="2"/>
  <c r="DH887" i="2" s="1"/>
  <c r="X887" i="3" s="1"/>
  <c r="AK406" i="2"/>
  <c r="DH406" i="2" s="1"/>
  <c r="X406" i="3" s="1"/>
  <c r="AK860" i="2"/>
  <c r="DH860" i="2" s="1"/>
  <c r="X860" i="3" s="1"/>
  <c r="AK855" i="2"/>
  <c r="DH855" i="2" s="1"/>
  <c r="X855" i="3" s="1"/>
  <c r="BE96" i="2"/>
  <c r="DR96" i="2" s="1"/>
  <c r="AH96" i="3" s="1"/>
  <c r="BE949" i="2"/>
  <c r="DR949" i="2" s="1"/>
  <c r="AH949" i="3" s="1"/>
  <c r="BE948" i="2"/>
  <c r="DR948" i="2" s="1"/>
  <c r="AH948" i="3" s="1"/>
  <c r="BE97" i="2"/>
  <c r="DR97" i="2" s="1"/>
  <c r="AH97" i="3" s="1"/>
  <c r="Q451" i="2"/>
  <c r="CX451" i="2" s="1"/>
  <c r="N451" i="3" s="1"/>
  <c r="U896" i="2"/>
  <c r="CZ896" i="2" s="1"/>
  <c r="P896" i="3" s="1"/>
  <c r="AA572" i="2"/>
  <c r="DC572" i="2" s="1"/>
  <c r="S572" i="3" s="1"/>
  <c r="AA578" i="2"/>
  <c r="DC578" i="2" s="1"/>
  <c r="S578" i="3" s="1"/>
  <c r="AA577" i="2"/>
  <c r="DC577" i="2" s="1"/>
  <c r="S577" i="3" s="1"/>
  <c r="AA202" i="2"/>
  <c r="DC202" i="2" s="1"/>
  <c r="S202" i="3" s="1"/>
  <c r="AA224" i="2"/>
  <c r="DC224" i="2" s="1"/>
  <c r="S224" i="3" s="1"/>
  <c r="AA573" i="2"/>
  <c r="DC573" i="2" s="1"/>
  <c r="S573" i="3" s="1"/>
  <c r="AA201" i="2"/>
  <c r="DC201" i="2" s="1"/>
  <c r="S201" i="3" s="1"/>
  <c r="AA575" i="2"/>
  <c r="DC575" i="2" s="1"/>
  <c r="S575" i="3" s="1"/>
  <c r="AA200" i="2"/>
  <c r="DC200" i="2" s="1"/>
  <c r="S200" i="3" s="1"/>
  <c r="AA622" i="2"/>
  <c r="DC622" i="2" s="1"/>
  <c r="S622" i="3" s="1"/>
  <c r="AA579" i="2"/>
  <c r="DC579" i="2" s="1"/>
  <c r="S579" i="3" s="1"/>
  <c r="AA203" i="2"/>
  <c r="DC203" i="2" s="1"/>
  <c r="S203" i="3" s="1"/>
  <c r="AA197" i="2"/>
  <c r="AA623" i="2"/>
  <c r="DC623" i="2" s="1"/>
  <c r="S623" i="3" s="1"/>
  <c r="AA582" i="2"/>
  <c r="DC582" i="2" s="1"/>
  <c r="S582" i="3" s="1"/>
  <c r="AA581" i="2"/>
  <c r="DC581" i="2" s="1"/>
  <c r="S581" i="3" s="1"/>
  <c r="AA225" i="2"/>
  <c r="DC225" i="2" s="1"/>
  <c r="S225" i="3" s="1"/>
  <c r="AA580" i="2"/>
  <c r="DC580" i="2" s="1"/>
  <c r="S580" i="3" s="1"/>
  <c r="AA208" i="2"/>
  <c r="DC208" i="2" s="1"/>
  <c r="S208" i="3" s="1"/>
  <c r="AA585" i="2"/>
  <c r="DC585" i="2" s="1"/>
  <c r="S585" i="3" s="1"/>
  <c r="AA207" i="2"/>
  <c r="DC207" i="2" s="1"/>
  <c r="S207" i="3" s="1"/>
  <c r="AA206" i="2"/>
  <c r="DC206" i="2" s="1"/>
  <c r="S206" i="3" s="1"/>
  <c r="AA583" i="2"/>
  <c r="DC583" i="2" s="1"/>
  <c r="S583" i="3" s="1"/>
  <c r="AA584" i="2"/>
  <c r="DC584" i="2" s="1"/>
  <c r="S584" i="3" s="1"/>
  <c r="AA205" i="2"/>
  <c r="DC205" i="2" s="1"/>
  <c r="S205" i="3" s="1"/>
  <c r="BG96" i="2"/>
  <c r="DS96" i="2" s="1"/>
  <c r="AI96" i="3" s="1"/>
  <c r="BG948" i="2"/>
  <c r="DS948" i="2" s="1"/>
  <c r="AI948" i="3" s="1"/>
  <c r="BG949" i="2"/>
  <c r="DS949" i="2" s="1"/>
  <c r="AI949" i="3" s="1"/>
  <c r="BG97" i="2"/>
  <c r="DS97" i="2" s="1"/>
  <c r="AI97" i="3" s="1"/>
  <c r="BO425" i="2"/>
  <c r="DW425" i="2" s="1"/>
  <c r="AM425" i="3" s="1"/>
  <c r="BO889" i="2"/>
  <c r="DW889" i="2" s="1"/>
  <c r="AM889" i="3" s="1"/>
  <c r="BO424" i="2"/>
  <c r="DW424" i="2" s="1"/>
  <c r="AM424" i="3" s="1"/>
  <c r="BO890" i="2"/>
  <c r="DW890" i="2" s="1"/>
  <c r="AM890" i="3" s="1"/>
  <c r="BO856" i="2"/>
  <c r="DW856" i="2" s="1"/>
  <c r="AM856" i="3" s="1"/>
  <c r="S194" i="2"/>
  <c r="CY194" i="2" s="1"/>
  <c r="O194" i="3" s="1"/>
  <c r="S569" i="2"/>
  <c r="CY569" i="2" s="1"/>
  <c r="O569" i="3" s="1"/>
  <c r="S570" i="2"/>
  <c r="CY570" i="2" s="1"/>
  <c r="O570" i="3" s="1"/>
  <c r="S571" i="2"/>
  <c r="CY571" i="2" s="1"/>
  <c r="O571" i="3" s="1"/>
  <c r="S621" i="2"/>
  <c r="CY621" i="2" s="1"/>
  <c r="O621" i="3" s="1"/>
  <c r="S195" i="2"/>
  <c r="CY195" i="2" s="1"/>
  <c r="O195" i="3" s="1"/>
  <c r="S223" i="2"/>
  <c r="CY223" i="2" s="1"/>
  <c r="O223" i="3" s="1"/>
  <c r="BI920" i="2"/>
  <c r="DT920" i="2" s="1"/>
  <c r="AJ920" i="3" s="1"/>
  <c r="BI921" i="2"/>
  <c r="DT921" i="2" s="1"/>
  <c r="AJ921" i="3" s="1"/>
  <c r="BI83" i="2"/>
  <c r="DT83" i="2" s="1"/>
  <c r="AJ83" i="3" s="1"/>
  <c r="BI917" i="2"/>
  <c r="DT917" i="2" s="1"/>
  <c r="AJ917" i="3" s="1"/>
  <c r="BI79" i="2"/>
  <c r="DT79" i="2" s="1"/>
  <c r="AJ79" i="3" s="1"/>
  <c r="BI916" i="2"/>
  <c r="DT916" i="2" s="1"/>
  <c r="AJ916" i="3" s="1"/>
  <c r="BI919" i="2"/>
  <c r="DT919" i="2" s="1"/>
  <c r="AJ919" i="3" s="1"/>
  <c r="BI918" i="2"/>
  <c r="DT918" i="2" s="1"/>
  <c r="AJ918" i="3" s="1"/>
  <c r="BI80" i="2"/>
  <c r="DT80" i="2" s="1"/>
  <c r="AJ80" i="3" s="1"/>
  <c r="BI84" i="2"/>
  <c r="DT84" i="2" s="1"/>
  <c r="AJ84" i="3" s="1"/>
  <c r="BI81" i="2"/>
  <c r="DT81" i="2" s="1"/>
  <c r="AJ81" i="3" s="1"/>
  <c r="BI82" i="2"/>
  <c r="DT82" i="2" s="1"/>
  <c r="AJ82" i="3" s="1"/>
  <c r="BI930" i="2"/>
  <c r="DT930" i="2" s="1"/>
  <c r="AJ930" i="3" s="1"/>
  <c r="BI929" i="2"/>
  <c r="DT929" i="2" s="1"/>
  <c r="AJ929" i="3" s="1"/>
  <c r="BI91" i="2"/>
  <c r="DT91" i="2" s="1"/>
  <c r="AJ91" i="3" s="1"/>
  <c r="BI90" i="2"/>
  <c r="DT90" i="2" s="1"/>
  <c r="AJ90" i="3" s="1"/>
  <c r="AM754" i="2"/>
  <c r="DI754" i="2" s="1"/>
  <c r="Y754" i="3" s="1"/>
  <c r="AO764" i="2"/>
  <c r="DJ764" i="2" s="1"/>
  <c r="Z764" i="3" s="1"/>
  <c r="AO763" i="2"/>
  <c r="DJ763" i="2" s="1"/>
  <c r="Z763" i="3" s="1"/>
  <c r="AO779" i="2"/>
  <c r="DJ779" i="2" s="1"/>
  <c r="Z779" i="3" s="1"/>
  <c r="AU917" i="2"/>
  <c r="DM917" i="2" s="1"/>
  <c r="AC917" i="3" s="1"/>
  <c r="AU79" i="2"/>
  <c r="DM79" i="2" s="1"/>
  <c r="AC79" i="3" s="1"/>
  <c r="AU84" i="2"/>
  <c r="DM84" i="2" s="1"/>
  <c r="AC84" i="3" s="1"/>
  <c r="AU81" i="2"/>
  <c r="DM81" i="2" s="1"/>
  <c r="AC81" i="3" s="1"/>
  <c r="AU80" i="2"/>
  <c r="DM80" i="2" s="1"/>
  <c r="AC80" i="3" s="1"/>
  <c r="AU919" i="2"/>
  <c r="DM919" i="2" s="1"/>
  <c r="AC919" i="3" s="1"/>
  <c r="AU918" i="2"/>
  <c r="DM918" i="2" s="1"/>
  <c r="AC918" i="3" s="1"/>
  <c r="AU916" i="2"/>
  <c r="DM916" i="2" s="1"/>
  <c r="AC916" i="3" s="1"/>
  <c r="AU920" i="2"/>
  <c r="DM920" i="2" s="1"/>
  <c r="AC920" i="3" s="1"/>
  <c r="AU82" i="2"/>
  <c r="DM82" i="2" s="1"/>
  <c r="AC82" i="3" s="1"/>
  <c r="AU83" i="2"/>
  <c r="DM83" i="2" s="1"/>
  <c r="AC83" i="3" s="1"/>
  <c r="AU921" i="2"/>
  <c r="DM921" i="2" s="1"/>
  <c r="AC921" i="3" s="1"/>
  <c r="AU936" i="2"/>
  <c r="DM936" i="2" s="1"/>
  <c r="AC936" i="3" s="1"/>
  <c r="AU937" i="2"/>
  <c r="DM937" i="2" s="1"/>
  <c r="AC937" i="3" s="1"/>
  <c r="AU933" i="2"/>
  <c r="DM933" i="2" s="1"/>
  <c r="AC933" i="3" s="1"/>
  <c r="AU93" i="2"/>
  <c r="DM93" i="2" s="1"/>
  <c r="AC93" i="3" s="1"/>
  <c r="AU932" i="2"/>
  <c r="DM932" i="2" s="1"/>
  <c r="AC932" i="3" s="1"/>
  <c r="AU94" i="2"/>
  <c r="DM94" i="2" s="1"/>
  <c r="AC94" i="3" s="1"/>
  <c r="AU935" i="2"/>
  <c r="DM935" i="2" s="1"/>
  <c r="AC935" i="3" s="1"/>
  <c r="AU934" i="2"/>
  <c r="DM934" i="2" s="1"/>
  <c r="AC934" i="3" s="1"/>
  <c r="BU455" i="2"/>
  <c r="DZ455" i="2" s="1"/>
  <c r="AP455" i="3" s="1"/>
  <c r="BU456" i="2"/>
  <c r="DZ456" i="2" s="1"/>
  <c r="AP456" i="3" s="1"/>
  <c r="BU454" i="2"/>
  <c r="DZ454" i="2" s="1"/>
  <c r="AP454" i="3" s="1"/>
  <c r="BU424" i="2"/>
  <c r="DZ424" i="2" s="1"/>
  <c r="AP424" i="3" s="1"/>
  <c r="BU425" i="2"/>
  <c r="DZ425" i="2" s="1"/>
  <c r="AP425" i="3" s="1"/>
  <c r="BU890" i="2"/>
  <c r="DZ890" i="2" s="1"/>
  <c r="AP890" i="3" s="1"/>
  <c r="BU856" i="2"/>
  <c r="DZ856" i="2" s="1"/>
  <c r="AP856" i="3" s="1"/>
  <c r="BU889" i="2"/>
  <c r="DZ889" i="2" s="1"/>
  <c r="AP889" i="3" s="1"/>
  <c r="O874" i="2"/>
  <c r="CW874" i="2" s="1"/>
  <c r="O402" i="2"/>
  <c r="CW402" i="2" s="1"/>
  <c r="O869" i="2"/>
  <c r="CW869" i="2" s="1"/>
  <c r="O409" i="2"/>
  <c r="CW409" i="2" s="1"/>
  <c r="O886" i="2"/>
  <c r="CW886" i="2" s="1"/>
  <c r="O882" i="2"/>
  <c r="CW882" i="2" s="1"/>
  <c r="O871" i="2"/>
  <c r="CW871" i="2" s="1"/>
  <c r="O403" i="2"/>
  <c r="CW403" i="2" s="1"/>
  <c r="O410" i="2"/>
  <c r="CW410" i="2" s="1"/>
  <c r="O863" i="2"/>
  <c r="CW863" i="2" s="1"/>
  <c r="O867" i="2"/>
  <c r="CW867" i="2" s="1"/>
  <c r="O404" i="2"/>
  <c r="CW404" i="2" s="1"/>
  <c r="O420" i="2"/>
  <c r="CW420" i="2" s="1"/>
  <c r="O408" i="2"/>
  <c r="CW408" i="2" s="1"/>
  <c r="O870" i="2"/>
  <c r="CW870" i="2" s="1"/>
  <c r="O419" i="2"/>
  <c r="CW419" i="2" s="1"/>
  <c r="O877" i="2"/>
  <c r="CW877" i="2" s="1"/>
  <c r="O868" i="2"/>
  <c r="CW868" i="2" s="1"/>
  <c r="O416" i="2"/>
  <c r="CW416" i="2" s="1"/>
  <c r="O885" i="2"/>
  <c r="CW885" i="2" s="1"/>
  <c r="O859" i="2"/>
  <c r="CW859" i="2" s="1"/>
  <c r="O879" i="2"/>
  <c r="CW879" i="2" s="1"/>
  <c r="O854" i="2"/>
  <c r="CW854" i="2" s="1"/>
  <c r="O414" i="2"/>
  <c r="CW414" i="2" s="1"/>
  <c r="O411" i="2"/>
  <c r="CW411" i="2" s="1"/>
  <c r="O418" i="2"/>
  <c r="CW418" i="2" s="1"/>
  <c r="O883" i="2"/>
  <c r="CW883" i="2" s="1"/>
  <c r="O413" i="2"/>
  <c r="CW413" i="2" s="1"/>
  <c r="O417" i="2"/>
  <c r="CW417" i="2" s="1"/>
  <c r="O880" i="2"/>
  <c r="CW880" i="2" s="1"/>
  <c r="O873" i="2"/>
  <c r="CW873" i="2" s="1"/>
  <c r="O881" i="2"/>
  <c r="CW881" i="2" s="1"/>
  <c r="O421" i="2"/>
  <c r="CW421" i="2" s="1"/>
  <c r="O878" i="2"/>
  <c r="CW878" i="2" s="1"/>
  <c r="O876" i="2"/>
  <c r="CW876" i="2" s="1"/>
  <c r="O872" i="2"/>
  <c r="CW872" i="2" s="1"/>
  <c r="O858" i="2"/>
  <c r="CW858" i="2" s="1"/>
  <c r="O875" i="2"/>
  <c r="CW875" i="2" s="1"/>
  <c r="O415" i="2"/>
  <c r="CW415" i="2" s="1"/>
  <c r="O884" i="2"/>
  <c r="CW884" i="2" s="1"/>
  <c r="O412" i="2"/>
  <c r="CW412" i="2" s="1"/>
  <c r="AS559" i="2"/>
  <c r="DL559" i="2" s="1"/>
  <c r="AB559" i="3" s="1"/>
  <c r="CA747" i="2"/>
  <c r="EC747" i="2" s="1"/>
  <c r="AS747" i="3" s="1"/>
  <c r="CA717" i="2"/>
  <c r="EC717" i="2" s="1"/>
  <c r="AS717" i="3" s="1"/>
  <c r="CA318" i="2"/>
  <c r="EC318" i="2" s="1"/>
  <c r="AS318" i="3" s="1"/>
  <c r="CA748" i="2"/>
  <c r="EC748" i="2" s="1"/>
  <c r="AS748" i="3" s="1"/>
  <c r="AQ108" i="2"/>
  <c r="AQ923" i="2"/>
  <c r="DK923" i="2" s="1"/>
  <c r="AA923" i="3" s="1"/>
  <c r="AQ926" i="2"/>
  <c r="DK926" i="2" s="1"/>
  <c r="AA926" i="3" s="1"/>
  <c r="AQ924" i="2"/>
  <c r="DK924" i="2" s="1"/>
  <c r="AA924" i="3" s="1"/>
  <c r="AQ88" i="2"/>
  <c r="DK88" i="2" s="1"/>
  <c r="AA88" i="3" s="1"/>
  <c r="AQ925" i="2"/>
  <c r="DK925" i="2" s="1"/>
  <c r="AA925" i="3" s="1"/>
  <c r="AQ86" i="2"/>
  <c r="DK86" i="2" s="1"/>
  <c r="AA86" i="3" s="1"/>
  <c r="AQ927" i="2"/>
  <c r="DK927" i="2" s="1"/>
  <c r="AA927" i="3" s="1"/>
  <c r="AQ87" i="2"/>
  <c r="DK87" i="2" s="1"/>
  <c r="AA87" i="3" s="1"/>
  <c r="U839" i="2"/>
  <c r="CZ839" i="2" s="1"/>
  <c r="P839" i="3" s="1"/>
  <c r="U384" i="2"/>
  <c r="CZ384" i="2" s="1"/>
  <c r="P384" i="3" s="1"/>
  <c r="U385" i="2"/>
  <c r="CZ385" i="2" s="1"/>
  <c r="P385" i="3" s="1"/>
  <c r="U840" i="2"/>
  <c r="CZ840" i="2" s="1"/>
  <c r="P840" i="3" s="1"/>
  <c r="Y455" i="2"/>
  <c r="DB455" i="2" s="1"/>
  <c r="R455" i="3" s="1"/>
  <c r="Y454" i="2"/>
  <c r="DB454" i="2" s="1"/>
  <c r="R454" i="3" s="1"/>
  <c r="Y456" i="2"/>
  <c r="DB456" i="2" s="1"/>
  <c r="R456" i="3" s="1"/>
  <c r="Y860" i="2"/>
  <c r="DB860" i="2" s="1"/>
  <c r="R860" i="3" s="1"/>
  <c r="Y864" i="2"/>
  <c r="DB864" i="2" s="1"/>
  <c r="R864" i="3" s="1"/>
  <c r="Y888" i="2"/>
  <c r="DB888" i="2" s="1"/>
  <c r="R888" i="3" s="1"/>
  <c r="Y406" i="2"/>
  <c r="DB406" i="2" s="1"/>
  <c r="R406" i="3" s="1"/>
  <c r="Y423" i="2"/>
  <c r="DB423" i="2" s="1"/>
  <c r="R423" i="3" s="1"/>
  <c r="Y855" i="2"/>
  <c r="DB855" i="2" s="1"/>
  <c r="R855" i="3" s="1"/>
  <c r="Y887" i="2"/>
  <c r="DB887" i="2" s="1"/>
  <c r="R887" i="3" s="1"/>
  <c r="Y422" i="2"/>
  <c r="DB422" i="2" s="1"/>
  <c r="R422" i="3" s="1"/>
  <c r="CC779" i="2"/>
  <c r="ED779" i="2" s="1"/>
  <c r="AT779" i="3" s="1"/>
  <c r="W623" i="2"/>
  <c r="DA623" i="2" s="1"/>
  <c r="Q623" i="3" s="1"/>
  <c r="W582" i="2"/>
  <c r="DA582" i="2" s="1"/>
  <c r="Q582" i="3" s="1"/>
  <c r="W207" i="2"/>
  <c r="DA207" i="2" s="1"/>
  <c r="Q207" i="3" s="1"/>
  <c r="W581" i="2"/>
  <c r="DA581" i="2" s="1"/>
  <c r="Q581" i="3" s="1"/>
  <c r="W225" i="2"/>
  <c r="DA225" i="2" s="1"/>
  <c r="Q225" i="3" s="1"/>
  <c r="W205" i="2"/>
  <c r="DA205" i="2" s="1"/>
  <c r="Q205" i="3" s="1"/>
  <c r="W583" i="2"/>
  <c r="DA583" i="2" s="1"/>
  <c r="Q583" i="3" s="1"/>
  <c r="W585" i="2"/>
  <c r="DA585" i="2" s="1"/>
  <c r="Q585" i="3" s="1"/>
  <c r="W208" i="2"/>
  <c r="DA208" i="2" s="1"/>
  <c r="Q208" i="3" s="1"/>
  <c r="W206" i="2"/>
  <c r="DA206" i="2" s="1"/>
  <c r="Q206" i="3" s="1"/>
  <c r="W580" i="2"/>
  <c r="DA580" i="2" s="1"/>
  <c r="Q580" i="3" s="1"/>
  <c r="W584" i="2"/>
  <c r="DA584" i="2" s="1"/>
  <c r="Q584" i="3" s="1"/>
  <c r="W588" i="2"/>
  <c r="DA588" i="2" s="1"/>
  <c r="Q588" i="3" s="1"/>
  <c r="W546" i="2"/>
  <c r="DA546" i="2" s="1"/>
  <c r="Q546" i="3" s="1"/>
  <c r="W436" i="2"/>
  <c r="DA436" i="2" s="1"/>
  <c r="Q436" i="3" s="1"/>
  <c r="W433" i="2"/>
  <c r="DA433" i="2" s="1"/>
  <c r="Q433" i="3" s="1"/>
  <c r="W590" i="2"/>
  <c r="DA590" i="2" s="1"/>
  <c r="Q590" i="3" s="1"/>
  <c r="W587" i="2"/>
  <c r="DA587" i="2" s="1"/>
  <c r="Q587" i="3" s="1"/>
  <c r="W435" i="2"/>
  <c r="DA435" i="2" s="1"/>
  <c r="Q435" i="3" s="1"/>
  <c r="W589" i="2"/>
  <c r="DA589" i="2" s="1"/>
  <c r="Q589" i="3" s="1"/>
  <c r="W434" i="2"/>
  <c r="DA434" i="2" s="1"/>
  <c r="Q434" i="3" s="1"/>
  <c r="AY930" i="2"/>
  <c r="DO930" i="2" s="1"/>
  <c r="AE930" i="3" s="1"/>
  <c r="AY90" i="2"/>
  <c r="DO90" i="2" s="1"/>
  <c r="AE90" i="3" s="1"/>
  <c r="AY91" i="2"/>
  <c r="DO91" i="2" s="1"/>
  <c r="AE91" i="3" s="1"/>
  <c r="AY929" i="2"/>
  <c r="DO929" i="2" s="1"/>
  <c r="AE929" i="3" s="1"/>
  <c r="AY86" i="2"/>
  <c r="DO86" i="2" s="1"/>
  <c r="AE86" i="3" s="1"/>
  <c r="AY925" i="2"/>
  <c r="DO925" i="2" s="1"/>
  <c r="AE925" i="3" s="1"/>
  <c r="AY923" i="2"/>
  <c r="DO923" i="2" s="1"/>
  <c r="AE923" i="3" s="1"/>
  <c r="AY927" i="2"/>
  <c r="DO927" i="2" s="1"/>
  <c r="AE927" i="3" s="1"/>
  <c r="AY924" i="2"/>
  <c r="DO924" i="2" s="1"/>
  <c r="AE924" i="3" s="1"/>
  <c r="AY926" i="2"/>
  <c r="DO926" i="2" s="1"/>
  <c r="AE926" i="3" s="1"/>
  <c r="AY88" i="2"/>
  <c r="DO88" i="2" s="1"/>
  <c r="AE88" i="3" s="1"/>
  <c r="AY87" i="2"/>
  <c r="DO87" i="2" s="1"/>
  <c r="AE87" i="3" s="1"/>
  <c r="AE44" i="2"/>
  <c r="DE44" i="2" s="1"/>
  <c r="U44" i="3" s="1"/>
  <c r="AE460" i="2"/>
  <c r="DE460" i="2" s="1"/>
  <c r="U460" i="3" s="1"/>
  <c r="AE43" i="2"/>
  <c r="DE43" i="2" s="1"/>
  <c r="U43" i="3" s="1"/>
  <c r="AE459" i="2"/>
  <c r="DE459" i="2" s="1"/>
  <c r="U459" i="3" s="1"/>
  <c r="AE41" i="2"/>
  <c r="DE41" i="2" s="1"/>
  <c r="U41" i="3" s="1"/>
  <c r="AE461" i="2"/>
  <c r="DE461" i="2" s="1"/>
  <c r="U461" i="3" s="1"/>
  <c r="AE458" i="2"/>
  <c r="DE458" i="2" s="1"/>
  <c r="U458" i="3" s="1"/>
  <c r="AE485" i="2"/>
  <c r="DE485" i="2" s="1"/>
  <c r="U485" i="3" s="1"/>
  <c r="AE42" i="2"/>
  <c r="DE42" i="2" s="1"/>
  <c r="U42" i="3" s="1"/>
  <c r="AA438" i="2"/>
  <c r="AA652" i="2"/>
  <c r="DC652" i="2" s="1"/>
  <c r="S652" i="3" s="1"/>
  <c r="AA651" i="2"/>
  <c r="DC651" i="2" s="1"/>
  <c r="S651" i="3" s="1"/>
  <c r="AC775" i="2"/>
  <c r="DD775" i="2" s="1"/>
  <c r="T775" i="3" s="1"/>
  <c r="AC778" i="2"/>
  <c r="DD778" i="2" s="1"/>
  <c r="T778" i="3" s="1"/>
  <c r="AC777" i="2"/>
  <c r="DD777" i="2" s="1"/>
  <c r="T777" i="3" s="1"/>
  <c r="AC772" i="2"/>
  <c r="DD772" i="2" s="1"/>
  <c r="T772" i="3" s="1"/>
  <c r="AC335" i="2"/>
  <c r="DD335" i="2" s="1"/>
  <c r="T335" i="3" s="1"/>
  <c r="AC342" i="2"/>
  <c r="DD342" i="2" s="1"/>
  <c r="T342" i="3" s="1"/>
  <c r="AC780" i="2"/>
  <c r="DD780" i="2" s="1"/>
  <c r="T780" i="3" s="1"/>
  <c r="AC336" i="2"/>
  <c r="DD336" i="2" s="1"/>
  <c r="T336" i="3" s="1"/>
  <c r="AC773" i="2"/>
  <c r="DD773" i="2" s="1"/>
  <c r="T773" i="3" s="1"/>
  <c r="AC785" i="2"/>
  <c r="DD785" i="2" s="1"/>
  <c r="T785" i="3" s="1"/>
  <c r="AC774" i="2"/>
  <c r="DD774" i="2" s="1"/>
  <c r="T774" i="3" s="1"/>
  <c r="AC776" i="2"/>
  <c r="DD776" i="2" s="1"/>
  <c r="T776" i="3" s="1"/>
  <c r="AO720" i="2"/>
  <c r="DJ720" i="2" s="1"/>
  <c r="Z720" i="3" s="1"/>
  <c r="AO441" i="2"/>
  <c r="AO721" i="2"/>
  <c r="DJ721" i="2" s="1"/>
  <c r="Z721" i="3" s="1"/>
  <c r="AI314" i="2"/>
  <c r="DG314" i="2" s="1"/>
  <c r="W314" i="3" s="1"/>
  <c r="AI744" i="2"/>
  <c r="DG744" i="2" s="1"/>
  <c r="W744" i="3" s="1"/>
  <c r="AI741" i="2"/>
  <c r="DG741" i="2" s="1"/>
  <c r="W741" i="3" s="1"/>
  <c r="AI746" i="2"/>
  <c r="DG746" i="2" s="1"/>
  <c r="W746" i="3" s="1"/>
  <c r="AI312" i="2"/>
  <c r="DG312" i="2" s="1"/>
  <c r="W312" i="3" s="1"/>
  <c r="AI315" i="2"/>
  <c r="DG315" i="2" s="1"/>
  <c r="W315" i="3" s="1"/>
  <c r="AI724" i="2"/>
  <c r="DG724" i="2" s="1"/>
  <c r="W724" i="3" s="1"/>
  <c r="AI317" i="2"/>
  <c r="DG317" i="2" s="1"/>
  <c r="W317" i="3" s="1"/>
  <c r="AI745" i="2"/>
  <c r="DG745" i="2" s="1"/>
  <c r="W745" i="3" s="1"/>
  <c r="AI316" i="2"/>
  <c r="DG316" i="2" s="1"/>
  <c r="W316" i="3" s="1"/>
  <c r="AI742" i="2"/>
  <c r="DG742" i="2" s="1"/>
  <c r="W742" i="3" s="1"/>
  <c r="AI313" i="2"/>
  <c r="DG313" i="2" s="1"/>
  <c r="W313" i="3" s="1"/>
  <c r="AI743" i="2"/>
  <c r="DG743" i="2" s="1"/>
  <c r="W743" i="3" s="1"/>
  <c r="O120" i="2"/>
  <c r="CW120" i="2" s="1"/>
  <c r="O135" i="2"/>
  <c r="CW135" i="2" s="1"/>
  <c r="O131" i="2"/>
  <c r="CW131" i="2" s="1"/>
  <c r="O522" i="2"/>
  <c r="CW522" i="2" s="1"/>
  <c r="O506" i="2"/>
  <c r="CW506" i="2" s="1"/>
  <c r="O505" i="2"/>
  <c r="CW505" i="2" s="1"/>
  <c r="O122" i="2"/>
  <c r="CW122" i="2" s="1"/>
  <c r="O513" i="2"/>
  <c r="CW513" i="2" s="1"/>
  <c r="O127" i="2"/>
  <c r="O520" i="2"/>
  <c r="CW520" i="2" s="1"/>
  <c r="O806" i="2"/>
  <c r="CW806" i="2" s="1"/>
  <c r="O524" i="2"/>
  <c r="CW524" i="2" s="1"/>
  <c r="O130" i="2"/>
  <c r="CW130" i="2" s="1"/>
  <c r="O790" i="2"/>
  <c r="CW790" i="2" s="1"/>
  <c r="O804" i="2"/>
  <c r="CW804" i="2" s="1"/>
  <c r="O119" i="2"/>
  <c r="O136" i="2"/>
  <c r="CW136" i="2" s="1"/>
  <c r="O125" i="2"/>
  <c r="CW125" i="2" s="1"/>
  <c r="O132" i="2"/>
  <c r="CW132" i="2" s="1"/>
  <c r="O134" i="2"/>
  <c r="CW134" i="2" s="1"/>
  <c r="O805" i="2"/>
  <c r="CW805" i="2" s="1"/>
  <c r="O109" i="2"/>
  <c r="CW109" i="2" s="1"/>
  <c r="O133" i="2"/>
  <c r="CW133" i="2" s="1"/>
  <c r="O525" i="2"/>
  <c r="CW525" i="2" s="1"/>
  <c r="O507" i="2"/>
  <c r="CW507" i="2" s="1"/>
  <c r="O521" i="2"/>
  <c r="CW521" i="2" s="1"/>
  <c r="O431" i="2"/>
  <c r="CW431" i="2" s="1"/>
  <c r="O121" i="2"/>
  <c r="CW121" i="2" s="1"/>
  <c r="O519" i="2"/>
  <c r="CW519" i="2" s="1"/>
  <c r="O358" i="2"/>
  <c r="CW358" i="2" s="1"/>
  <c r="O523" i="2"/>
  <c r="CW523" i="2" s="1"/>
  <c r="O345" i="2"/>
  <c r="CW345" i="2" s="1"/>
  <c r="O191" i="2"/>
  <c r="Q860" i="2"/>
  <c r="CX860" i="2" s="1"/>
  <c r="N860" i="3" s="1"/>
  <c r="Q422" i="2"/>
  <c r="CX422" i="2" s="1"/>
  <c r="N422" i="3" s="1"/>
  <c r="Q888" i="2"/>
  <c r="CX888" i="2" s="1"/>
  <c r="N888" i="3" s="1"/>
  <c r="Q855" i="2"/>
  <c r="CX855" i="2" s="1"/>
  <c r="N855" i="3" s="1"/>
  <c r="Q864" i="2"/>
  <c r="CX864" i="2" s="1"/>
  <c r="N864" i="3" s="1"/>
  <c r="Q406" i="2"/>
  <c r="CX406" i="2" s="1"/>
  <c r="N406" i="3" s="1"/>
  <c r="Q887" i="2"/>
  <c r="CX887" i="2" s="1"/>
  <c r="N887" i="3" s="1"/>
  <c r="Q423" i="2"/>
  <c r="CX423" i="2" s="1"/>
  <c r="N423" i="3" s="1"/>
  <c r="BY929" i="2"/>
  <c r="EB929" i="2" s="1"/>
  <c r="AR929" i="3" s="1"/>
  <c r="BY930" i="2"/>
  <c r="EB930" i="2" s="1"/>
  <c r="AR930" i="3" s="1"/>
  <c r="BY90" i="2"/>
  <c r="EB90" i="2" s="1"/>
  <c r="AR90" i="3" s="1"/>
  <c r="BY91" i="2"/>
  <c r="EB91" i="2" s="1"/>
  <c r="AR91" i="3" s="1"/>
  <c r="Y314" i="2"/>
  <c r="DB314" i="2" s="1"/>
  <c r="R314" i="3" s="1"/>
  <c r="Y741" i="2"/>
  <c r="DB741" i="2" s="1"/>
  <c r="R741" i="3" s="1"/>
  <c r="Y315" i="2"/>
  <c r="DB315" i="2" s="1"/>
  <c r="R315" i="3" s="1"/>
  <c r="Y317" i="2"/>
  <c r="DB317" i="2" s="1"/>
  <c r="R317" i="3" s="1"/>
  <c r="Y744" i="2"/>
  <c r="DB744" i="2" s="1"/>
  <c r="R744" i="3" s="1"/>
  <c r="Y724" i="2"/>
  <c r="DB724" i="2" s="1"/>
  <c r="R724" i="3" s="1"/>
  <c r="Y316" i="2"/>
  <c r="DB316" i="2" s="1"/>
  <c r="R316" i="3" s="1"/>
  <c r="Y746" i="2"/>
  <c r="DB746" i="2" s="1"/>
  <c r="R746" i="3" s="1"/>
  <c r="Y312" i="2"/>
  <c r="DB312" i="2" s="1"/>
  <c r="R312" i="3" s="1"/>
  <c r="Y745" i="2"/>
  <c r="DB745" i="2" s="1"/>
  <c r="R745" i="3" s="1"/>
  <c r="Y742" i="2"/>
  <c r="DB742" i="2" s="1"/>
  <c r="R742" i="3" s="1"/>
  <c r="Y743" i="2"/>
  <c r="DB743" i="2" s="1"/>
  <c r="R743" i="3" s="1"/>
  <c r="Y313" i="2"/>
  <c r="DB313" i="2" s="1"/>
  <c r="R313" i="3" s="1"/>
  <c r="CC441" i="2"/>
  <c r="W124" i="2"/>
  <c r="DA124" i="2" s="1"/>
  <c r="Q124" i="3" s="1"/>
  <c r="W504" i="2"/>
  <c r="DA504" i="2" s="1"/>
  <c r="Q504" i="3" s="1"/>
  <c r="BY801" i="2"/>
  <c r="EB801" i="2" s="1"/>
  <c r="AR801" i="3" s="1"/>
  <c r="BY802" i="2"/>
  <c r="EB802" i="2" s="1"/>
  <c r="AR802" i="3" s="1"/>
  <c r="BY357" i="2"/>
  <c r="EB357" i="2" s="1"/>
  <c r="AR357" i="3" s="1"/>
  <c r="BY355" i="2"/>
  <c r="EB355" i="2" s="1"/>
  <c r="AR355" i="3" s="1"/>
  <c r="BY356" i="2"/>
  <c r="EB356" i="2" s="1"/>
  <c r="AR356" i="3" s="1"/>
  <c r="BY799" i="2"/>
  <c r="EB799" i="2" s="1"/>
  <c r="AR799" i="3" s="1"/>
  <c r="BY798" i="2"/>
  <c r="EB798" i="2" s="1"/>
  <c r="AR798" i="3" s="1"/>
  <c r="BY803" i="2"/>
  <c r="EB803" i="2" s="1"/>
  <c r="AR803" i="3" s="1"/>
  <c r="BY800" i="2"/>
  <c r="EB800" i="2" s="1"/>
  <c r="AR800" i="3" s="1"/>
  <c r="BQ560" i="2"/>
  <c r="DX560" i="2" s="1"/>
  <c r="AN560" i="3" s="1"/>
  <c r="AC224" i="2"/>
  <c r="DD224" i="2" s="1"/>
  <c r="T224" i="3" s="1"/>
  <c r="AC622" i="2"/>
  <c r="DD622" i="2" s="1"/>
  <c r="T622" i="3" s="1"/>
  <c r="AC577" i="2"/>
  <c r="DD577" i="2" s="1"/>
  <c r="T577" i="3" s="1"/>
  <c r="AC575" i="2"/>
  <c r="DD575" i="2" s="1"/>
  <c r="T575" i="3" s="1"/>
  <c r="AC572" i="2"/>
  <c r="DD572" i="2" s="1"/>
  <c r="T572" i="3" s="1"/>
  <c r="AC573" i="2"/>
  <c r="DD573" i="2" s="1"/>
  <c r="T573" i="3" s="1"/>
  <c r="AC579" i="2"/>
  <c r="DD579" i="2" s="1"/>
  <c r="T579" i="3" s="1"/>
  <c r="AC201" i="2"/>
  <c r="DD201" i="2" s="1"/>
  <c r="T201" i="3" s="1"/>
  <c r="AC578" i="2"/>
  <c r="DD578" i="2" s="1"/>
  <c r="T578" i="3" s="1"/>
  <c r="AC200" i="2"/>
  <c r="DD200" i="2" s="1"/>
  <c r="T200" i="3" s="1"/>
  <c r="AC203" i="2"/>
  <c r="DD203" i="2" s="1"/>
  <c r="T203" i="3" s="1"/>
  <c r="AC197" i="2"/>
  <c r="AC202" i="2"/>
  <c r="DD202" i="2" s="1"/>
  <c r="T202" i="3" s="1"/>
  <c r="U504" i="2"/>
  <c r="CZ504" i="2" s="1"/>
  <c r="P504" i="3" s="1"/>
  <c r="U124" i="2"/>
  <c r="CZ124" i="2" s="1"/>
  <c r="P124" i="3" s="1"/>
  <c r="W763" i="2"/>
  <c r="DA763" i="2" s="1"/>
  <c r="Q763" i="3" s="1"/>
  <c r="W764" i="2"/>
  <c r="DA764" i="2" s="1"/>
  <c r="Q764" i="3" s="1"/>
  <c r="AA837" i="2"/>
  <c r="DC837" i="2" s="1"/>
  <c r="S837" i="3" s="1"/>
  <c r="AA828" i="2"/>
  <c r="DC828" i="2" s="1"/>
  <c r="S828" i="3" s="1"/>
  <c r="AA838" i="2"/>
  <c r="DC838" i="2" s="1"/>
  <c r="S838" i="3" s="1"/>
  <c r="AA382" i="2"/>
  <c r="AA381" i="2"/>
  <c r="AI764" i="2"/>
  <c r="DG764" i="2" s="1"/>
  <c r="W764" i="3" s="1"/>
  <c r="AI763" i="2"/>
  <c r="DG763" i="2" s="1"/>
  <c r="W763" i="3" s="1"/>
  <c r="AK75" i="2"/>
  <c r="DH75" i="2" s="1"/>
  <c r="X75" i="3" s="1"/>
  <c r="AK914" i="2"/>
  <c r="DH914" i="2" s="1"/>
  <c r="X914" i="3" s="1"/>
  <c r="AK913" i="2"/>
  <c r="DH913" i="2" s="1"/>
  <c r="X913" i="3" s="1"/>
  <c r="AK77" i="2"/>
  <c r="DH77" i="2" s="1"/>
  <c r="X77" i="3" s="1"/>
  <c r="AK76" i="2"/>
  <c r="DH76" i="2" s="1"/>
  <c r="X76" i="3" s="1"/>
  <c r="AK912" i="2"/>
  <c r="DH912" i="2" s="1"/>
  <c r="X912" i="3" s="1"/>
  <c r="AK911" i="2"/>
  <c r="DH911" i="2" s="1"/>
  <c r="X911" i="3" s="1"/>
  <c r="AW422" i="2"/>
  <c r="DN422" i="2" s="1"/>
  <c r="AD422" i="3" s="1"/>
  <c r="AW860" i="2"/>
  <c r="DN860" i="2" s="1"/>
  <c r="AD860" i="3" s="1"/>
  <c r="AW888" i="2"/>
  <c r="DN888" i="2" s="1"/>
  <c r="AD888" i="3" s="1"/>
  <c r="AW887" i="2"/>
  <c r="DN887" i="2" s="1"/>
  <c r="AD887" i="3" s="1"/>
  <c r="AW855" i="2"/>
  <c r="DN855" i="2" s="1"/>
  <c r="AD855" i="3" s="1"/>
  <c r="AW406" i="2"/>
  <c r="DN406" i="2" s="1"/>
  <c r="AD406" i="3" s="1"/>
  <c r="AW864" i="2"/>
  <c r="DN864" i="2" s="1"/>
  <c r="AD864" i="3" s="1"/>
  <c r="AW423" i="2"/>
  <c r="DN423" i="2" s="1"/>
  <c r="AD423" i="3" s="1"/>
  <c r="Q298" i="2"/>
  <c r="CX298" i="2" s="1"/>
  <c r="N298" i="3" s="1"/>
  <c r="Q238" i="2"/>
  <c r="CX238" i="2" s="1"/>
  <c r="N238" i="3" s="1"/>
  <c r="Q706" i="2"/>
  <c r="CX706" i="2" s="1"/>
  <c r="N706" i="3" s="1"/>
  <c r="Q705" i="2"/>
  <c r="CX705" i="2" s="1"/>
  <c r="N705" i="3" s="1"/>
  <c r="Q239" i="2"/>
  <c r="CX239" i="2" s="1"/>
  <c r="N239" i="3" s="1"/>
  <c r="Q704" i="2"/>
  <c r="CX704" i="2" s="1"/>
  <c r="N704" i="3" s="1"/>
  <c r="Q645" i="2"/>
  <c r="CX645" i="2" s="1"/>
  <c r="N645" i="3" s="1"/>
  <c r="Q647" i="2"/>
  <c r="CX647" i="2" s="1"/>
  <c r="N647" i="3" s="1"/>
  <c r="Q644" i="2"/>
  <c r="CX644" i="2" s="1"/>
  <c r="N644" i="3" s="1"/>
  <c r="Q646" i="2"/>
  <c r="CX646" i="2" s="1"/>
  <c r="N646" i="3" s="1"/>
  <c r="Q299" i="2"/>
  <c r="CX299" i="2" s="1"/>
  <c r="N299" i="3" s="1"/>
  <c r="Q648" i="2"/>
  <c r="CX648" i="2" s="1"/>
  <c r="N648" i="3" s="1"/>
  <c r="CE83" i="2"/>
  <c r="EE83" i="2" s="1"/>
  <c r="AU83" i="3" s="1"/>
  <c r="CE79" i="2"/>
  <c r="EE79" i="2" s="1"/>
  <c r="AU79" i="3" s="1"/>
  <c r="CE84" i="2"/>
  <c r="EE84" i="2" s="1"/>
  <c r="AU84" i="3" s="1"/>
  <c r="CE919" i="2"/>
  <c r="EE919" i="2" s="1"/>
  <c r="AU919" i="3" s="1"/>
  <c r="CE82" i="2"/>
  <c r="EE82" i="2" s="1"/>
  <c r="AU82" i="3" s="1"/>
  <c r="CE916" i="2"/>
  <c r="EE916" i="2" s="1"/>
  <c r="AU916" i="3" s="1"/>
  <c r="CE81" i="2"/>
  <c r="EE81" i="2" s="1"/>
  <c r="AU81" i="3" s="1"/>
  <c r="CE920" i="2"/>
  <c r="EE920" i="2" s="1"/>
  <c r="AU920" i="3" s="1"/>
  <c r="CE80" i="2"/>
  <c r="EE80" i="2" s="1"/>
  <c r="AU80" i="3" s="1"/>
  <c r="CE921" i="2"/>
  <c r="EE921" i="2" s="1"/>
  <c r="AU921" i="3" s="1"/>
  <c r="CE917" i="2"/>
  <c r="EE917" i="2" s="1"/>
  <c r="AU917" i="3" s="1"/>
  <c r="CE918" i="2"/>
  <c r="EE918" i="2" s="1"/>
  <c r="AU918" i="3" s="1"/>
  <c r="CE948" i="2"/>
  <c r="EE948" i="2" s="1"/>
  <c r="AU948" i="3" s="1"/>
  <c r="CE96" i="2"/>
  <c r="EE96" i="2" s="1"/>
  <c r="AU96" i="3" s="1"/>
  <c r="CE949" i="2"/>
  <c r="EE949" i="2" s="1"/>
  <c r="AU949" i="3" s="1"/>
  <c r="CE97" i="2"/>
  <c r="EE97" i="2" s="1"/>
  <c r="AU97" i="3" s="1"/>
  <c r="U784" i="2"/>
  <c r="CZ784" i="2" s="1"/>
  <c r="P784" i="3" s="1"/>
  <c r="U341" i="2"/>
  <c r="CZ341" i="2" s="1"/>
  <c r="P341" i="3" s="1"/>
  <c r="U340" i="2"/>
  <c r="CZ340" i="2" s="1"/>
  <c r="P340" i="3" s="1"/>
  <c r="U783" i="2"/>
  <c r="CZ783" i="2" s="1"/>
  <c r="P783" i="3" s="1"/>
  <c r="AO949" i="2"/>
  <c r="DJ949" i="2" s="1"/>
  <c r="Z949" i="3" s="1"/>
  <c r="AO97" i="2"/>
  <c r="DJ97" i="2" s="1"/>
  <c r="Z97" i="3" s="1"/>
  <c r="AO948" i="2"/>
  <c r="DJ948" i="2" s="1"/>
  <c r="Z948" i="3" s="1"/>
  <c r="AO96" i="2"/>
  <c r="DJ96" i="2" s="1"/>
  <c r="Z96" i="3" s="1"/>
  <c r="W890" i="2"/>
  <c r="DA890" i="2" s="1"/>
  <c r="Q890" i="3" s="1"/>
  <c r="W856" i="2"/>
  <c r="DA856" i="2" s="1"/>
  <c r="Q856" i="3" s="1"/>
  <c r="W424" i="2"/>
  <c r="DA424" i="2" s="1"/>
  <c r="Q424" i="3" s="1"/>
  <c r="W889" i="2"/>
  <c r="DA889" i="2" s="1"/>
  <c r="Q889" i="3" s="1"/>
  <c r="W425" i="2"/>
  <c r="DA425" i="2" s="1"/>
  <c r="Q425" i="3" s="1"/>
  <c r="BY17" i="2"/>
  <c r="S763" i="2"/>
  <c r="CY763" i="2" s="1"/>
  <c r="O763" i="3" s="1"/>
  <c r="S764" i="2"/>
  <c r="CY764" i="2" s="1"/>
  <c r="O764" i="3" s="1"/>
  <c r="AC896" i="2"/>
  <c r="DD896" i="2" s="1"/>
  <c r="T896" i="3" s="1"/>
  <c r="AM763" i="2"/>
  <c r="DI763" i="2" s="1"/>
  <c r="Y763" i="3" s="1"/>
  <c r="AM764" i="2"/>
  <c r="DI764" i="2" s="1"/>
  <c r="Y764" i="3" s="1"/>
  <c r="AM779" i="2"/>
  <c r="DI779" i="2" s="1"/>
  <c r="Y779" i="3" s="1"/>
  <c r="AO260" i="2"/>
  <c r="DJ260" i="2" s="1"/>
  <c r="Z260" i="3" s="1"/>
  <c r="AO262" i="2"/>
  <c r="DJ262" i="2" s="1"/>
  <c r="Z262" i="3" s="1"/>
  <c r="AO256" i="2"/>
  <c r="DJ256" i="2" s="1"/>
  <c r="Z256" i="3" s="1"/>
  <c r="AO248" i="2"/>
  <c r="DJ248" i="2" s="1"/>
  <c r="Z248" i="3" s="1"/>
  <c r="AO255" i="2"/>
  <c r="DJ255" i="2" s="1"/>
  <c r="Z255" i="3" s="1"/>
  <c r="AO627" i="2"/>
  <c r="DJ627" i="2" s="1"/>
  <c r="Z627" i="3" s="1"/>
  <c r="AO265" i="2"/>
  <c r="DJ265" i="2" s="1"/>
  <c r="Z265" i="3" s="1"/>
  <c r="AO232" i="2"/>
  <c r="DJ232" i="2" s="1"/>
  <c r="Z232" i="3" s="1"/>
  <c r="AO254" i="2"/>
  <c r="DJ254" i="2" s="1"/>
  <c r="Z254" i="3" s="1"/>
  <c r="AO252" i="2"/>
  <c r="DJ252" i="2" s="1"/>
  <c r="Z252" i="3" s="1"/>
  <c r="AO628" i="2"/>
  <c r="DJ628" i="2" s="1"/>
  <c r="Z628" i="3" s="1"/>
  <c r="AO261" i="2"/>
  <c r="DJ261" i="2" s="1"/>
  <c r="Z261" i="3" s="1"/>
  <c r="AO663" i="2"/>
  <c r="DJ663" i="2" s="1"/>
  <c r="Z663" i="3" s="1"/>
  <c r="AO251" i="2"/>
  <c r="DJ251" i="2" s="1"/>
  <c r="Z251" i="3" s="1"/>
  <c r="AO846" i="2"/>
  <c r="DJ846" i="2" s="1"/>
  <c r="Z846" i="3" s="1"/>
  <c r="AO630" i="2"/>
  <c r="DJ630" i="2" s="1"/>
  <c r="Z630" i="3" s="1"/>
  <c r="AO662" i="2"/>
  <c r="DJ662" i="2" s="1"/>
  <c r="Z662" i="3" s="1"/>
  <c r="AO253" i="2"/>
  <c r="DJ253" i="2" s="1"/>
  <c r="Z253" i="3" s="1"/>
  <c r="AO231" i="2"/>
  <c r="DJ231" i="2" s="1"/>
  <c r="Z231" i="3" s="1"/>
  <c r="AO639" i="2"/>
  <c r="DJ639" i="2" s="1"/>
  <c r="Z639" i="3" s="1"/>
  <c r="AO786" i="2"/>
  <c r="DJ786" i="2" s="1"/>
  <c r="Z786" i="3" s="1"/>
  <c r="AO670" i="2"/>
  <c r="DJ670" i="2" s="1"/>
  <c r="Z670" i="3" s="1"/>
  <c r="AO263" i="2"/>
  <c r="DJ263" i="2" s="1"/>
  <c r="Z263" i="3" s="1"/>
  <c r="AO625" i="2"/>
  <c r="DJ625" i="2" s="1"/>
  <c r="Z625" i="3" s="1"/>
  <c r="AO258" i="2"/>
  <c r="DJ258" i="2" s="1"/>
  <c r="Z258" i="3" s="1"/>
  <c r="AO257" i="2"/>
  <c r="DJ257" i="2" s="1"/>
  <c r="Z257" i="3" s="1"/>
  <c r="AO673" i="2"/>
  <c r="DJ673" i="2" s="1"/>
  <c r="Z673" i="3" s="1"/>
  <c r="AO672" i="2"/>
  <c r="DJ672" i="2" s="1"/>
  <c r="Z672" i="3" s="1"/>
  <c r="AO659" i="2"/>
  <c r="DJ659" i="2" s="1"/>
  <c r="Z659" i="3" s="1"/>
  <c r="AO259" i="2"/>
  <c r="DJ259" i="2" s="1"/>
  <c r="Z259" i="3" s="1"/>
  <c r="AO664" i="2"/>
  <c r="DJ664" i="2" s="1"/>
  <c r="Z664" i="3" s="1"/>
  <c r="AO250" i="2"/>
  <c r="DJ250" i="2" s="1"/>
  <c r="Z250" i="3" s="1"/>
  <c r="AO656" i="2"/>
  <c r="DJ656" i="2" s="1"/>
  <c r="Z656" i="3" s="1"/>
  <c r="AO674" i="2"/>
  <c r="DJ674" i="2" s="1"/>
  <c r="Z674" i="3" s="1"/>
  <c r="AO668" i="2"/>
  <c r="DJ668" i="2" s="1"/>
  <c r="Z668" i="3" s="1"/>
  <c r="AO661" i="2"/>
  <c r="DJ661" i="2" s="1"/>
  <c r="Z661" i="3" s="1"/>
  <c r="AO847" i="2"/>
  <c r="DJ847" i="2" s="1"/>
  <c r="Z847" i="3" s="1"/>
  <c r="AO228" i="2"/>
  <c r="DJ228" i="2" s="1"/>
  <c r="Z228" i="3" s="1"/>
  <c r="AO629" i="2"/>
  <c r="DJ629" i="2" s="1"/>
  <c r="Z629" i="3" s="1"/>
  <c r="AO632" i="2"/>
  <c r="DJ632" i="2" s="1"/>
  <c r="Z632" i="3" s="1"/>
  <c r="AO657" i="2"/>
  <c r="DJ657" i="2" s="1"/>
  <c r="Z657" i="3" s="1"/>
  <c r="AO631" i="2"/>
  <c r="DJ631" i="2" s="1"/>
  <c r="Z631" i="3" s="1"/>
  <c r="AO660" i="2"/>
  <c r="DJ660" i="2" s="1"/>
  <c r="Z660" i="3" s="1"/>
  <c r="AO667" i="2"/>
  <c r="DJ667" i="2" s="1"/>
  <c r="Z667" i="3" s="1"/>
  <c r="AO669" i="2"/>
  <c r="DJ669" i="2" s="1"/>
  <c r="Z669" i="3" s="1"/>
  <c r="AO665" i="2"/>
  <c r="DJ665" i="2" s="1"/>
  <c r="Z665" i="3" s="1"/>
  <c r="AO229" i="2"/>
  <c r="DJ229" i="2" s="1"/>
  <c r="Z229" i="3" s="1"/>
  <c r="AO230" i="2"/>
  <c r="DJ230" i="2" s="1"/>
  <c r="Z230" i="3" s="1"/>
  <c r="AO392" i="2"/>
  <c r="DJ392" i="2" s="1"/>
  <c r="Z392" i="3" s="1"/>
  <c r="AO671" i="2"/>
  <c r="DJ671" i="2" s="1"/>
  <c r="Z671" i="3" s="1"/>
  <c r="AO393" i="2"/>
  <c r="DJ393" i="2" s="1"/>
  <c r="Z393" i="3" s="1"/>
  <c r="AO633" i="2"/>
  <c r="DJ633" i="2" s="1"/>
  <c r="Z633" i="3" s="1"/>
  <c r="AO247" i="2"/>
  <c r="DJ247" i="2" s="1"/>
  <c r="Z247" i="3" s="1"/>
  <c r="AO249" i="2"/>
  <c r="DJ249" i="2" s="1"/>
  <c r="Z249" i="3" s="1"/>
  <c r="AO666" i="2"/>
  <c r="DJ666" i="2" s="1"/>
  <c r="Z666" i="3" s="1"/>
  <c r="AO264" i="2"/>
  <c r="DJ264" i="2" s="1"/>
  <c r="Z264" i="3" s="1"/>
  <c r="AO658" i="2"/>
  <c r="DJ658" i="2" s="1"/>
  <c r="Z658" i="3" s="1"/>
  <c r="AI703" i="2"/>
  <c r="DG703" i="2" s="1"/>
  <c r="W703" i="3" s="1"/>
  <c r="AI289" i="2"/>
  <c r="DG289" i="2" s="1"/>
  <c r="W289" i="3" s="1"/>
  <c r="AI287" i="2"/>
  <c r="DG287" i="2" s="1"/>
  <c r="W287" i="3" s="1"/>
  <c r="AI695" i="2"/>
  <c r="DG695" i="2" s="1"/>
  <c r="W695" i="3" s="1"/>
  <c r="AI643" i="2"/>
  <c r="DG643" i="2" s="1"/>
  <c r="W643" i="3" s="1"/>
  <c r="AI295" i="2"/>
  <c r="DG295" i="2" s="1"/>
  <c r="W295" i="3" s="1"/>
  <c r="AI292" i="2"/>
  <c r="DG292" i="2" s="1"/>
  <c r="W292" i="3" s="1"/>
  <c r="AI640" i="2"/>
  <c r="DG640" i="2" s="1"/>
  <c r="W640" i="3" s="1"/>
  <c r="AI236" i="2"/>
  <c r="DG236" i="2" s="1"/>
  <c r="W236" i="3" s="1"/>
  <c r="AI642" i="2"/>
  <c r="DG642" i="2" s="1"/>
  <c r="W642" i="3" s="1"/>
  <c r="AI699" i="2"/>
  <c r="DG699" i="2" s="1"/>
  <c r="W699" i="3" s="1"/>
  <c r="AI290" i="2"/>
  <c r="DG290" i="2" s="1"/>
  <c r="W290" i="3" s="1"/>
  <c r="AI296" i="2"/>
  <c r="DG296" i="2" s="1"/>
  <c r="W296" i="3" s="1"/>
  <c r="AI288" i="2"/>
  <c r="DG288" i="2" s="1"/>
  <c r="W288" i="3" s="1"/>
  <c r="AI696" i="2"/>
  <c r="DG696" i="2" s="1"/>
  <c r="W696" i="3" s="1"/>
  <c r="AI297" i="2"/>
  <c r="DG297" i="2" s="1"/>
  <c r="W297" i="3" s="1"/>
  <c r="AI701" i="2"/>
  <c r="DG701" i="2" s="1"/>
  <c r="W701" i="3" s="1"/>
  <c r="AI286" i="2"/>
  <c r="DG286" i="2" s="1"/>
  <c r="W286" i="3" s="1"/>
  <c r="AI235" i="2"/>
  <c r="DG235" i="2" s="1"/>
  <c r="W235" i="3" s="1"/>
  <c r="AI291" i="2"/>
  <c r="DG291" i="2" s="1"/>
  <c r="W291" i="3" s="1"/>
  <c r="AI700" i="2"/>
  <c r="DG700" i="2" s="1"/>
  <c r="W700" i="3" s="1"/>
  <c r="AI293" i="2"/>
  <c r="DG293" i="2" s="1"/>
  <c r="W293" i="3" s="1"/>
  <c r="AI698" i="2"/>
  <c r="DG698" i="2" s="1"/>
  <c r="W698" i="3" s="1"/>
  <c r="AI641" i="2"/>
  <c r="DG641" i="2" s="1"/>
  <c r="W641" i="3" s="1"/>
  <c r="AI697" i="2"/>
  <c r="DG697" i="2" s="1"/>
  <c r="W697" i="3" s="1"/>
  <c r="AI694" i="2"/>
  <c r="DG694" i="2" s="1"/>
  <c r="W694" i="3" s="1"/>
  <c r="AI234" i="2"/>
  <c r="DG234" i="2" s="1"/>
  <c r="W234" i="3" s="1"/>
  <c r="AI702" i="2"/>
  <c r="DG702" i="2" s="1"/>
  <c r="W702" i="3" s="1"/>
  <c r="AI294" i="2"/>
  <c r="DG294" i="2" s="1"/>
  <c r="W294" i="3" s="1"/>
  <c r="AI706" i="2"/>
  <c r="DG706" i="2" s="1"/>
  <c r="W706" i="3" s="1"/>
  <c r="AI647" i="2"/>
  <c r="DG647" i="2" s="1"/>
  <c r="W647" i="3" s="1"/>
  <c r="AI705" i="2"/>
  <c r="DG705" i="2" s="1"/>
  <c r="W705" i="3" s="1"/>
  <c r="AI704" i="2"/>
  <c r="DG704" i="2" s="1"/>
  <c r="W704" i="3" s="1"/>
  <c r="AI644" i="2"/>
  <c r="DG644" i="2" s="1"/>
  <c r="W644" i="3" s="1"/>
  <c r="AI299" i="2"/>
  <c r="DG299" i="2" s="1"/>
  <c r="W299" i="3" s="1"/>
  <c r="AI238" i="2"/>
  <c r="DG238" i="2" s="1"/>
  <c r="W238" i="3" s="1"/>
  <c r="AI298" i="2"/>
  <c r="DG298" i="2" s="1"/>
  <c r="W298" i="3" s="1"/>
  <c r="AI645" i="2"/>
  <c r="DG645" i="2" s="1"/>
  <c r="W645" i="3" s="1"/>
  <c r="AI239" i="2"/>
  <c r="DG239" i="2" s="1"/>
  <c r="W239" i="3" s="1"/>
  <c r="AI648" i="2"/>
  <c r="DG648" i="2" s="1"/>
  <c r="W648" i="3" s="1"/>
  <c r="AI646" i="2"/>
  <c r="DG646" i="2" s="1"/>
  <c r="W646" i="3" s="1"/>
  <c r="BM425" i="2"/>
  <c r="DV425" i="2" s="1"/>
  <c r="AL425" i="3" s="1"/>
  <c r="BM856" i="2"/>
  <c r="DV856" i="2" s="1"/>
  <c r="AL856" i="3" s="1"/>
  <c r="BM424" i="2"/>
  <c r="DV424" i="2" s="1"/>
  <c r="AL424" i="3" s="1"/>
  <c r="BM889" i="2"/>
  <c r="DV889" i="2" s="1"/>
  <c r="AL889" i="3" s="1"/>
  <c r="BM890" i="2"/>
  <c r="DV890" i="2" s="1"/>
  <c r="AL890" i="3" s="1"/>
  <c r="O748" i="2"/>
  <c r="CW748" i="2" s="1"/>
  <c r="O318" i="2"/>
  <c r="CW318" i="2" s="1"/>
  <c r="O747" i="2"/>
  <c r="CW747" i="2" s="1"/>
  <c r="O717" i="2"/>
  <c r="CW717" i="2" s="1"/>
  <c r="AK706" i="2"/>
  <c r="DH706" i="2" s="1"/>
  <c r="X706" i="3" s="1"/>
  <c r="AK644" i="2"/>
  <c r="DH644" i="2" s="1"/>
  <c r="X644" i="3" s="1"/>
  <c r="AK647" i="2"/>
  <c r="DH647" i="2" s="1"/>
  <c r="X647" i="3" s="1"/>
  <c r="AK704" i="2"/>
  <c r="DH704" i="2" s="1"/>
  <c r="X704" i="3" s="1"/>
  <c r="AK705" i="2"/>
  <c r="DH705" i="2" s="1"/>
  <c r="X705" i="3" s="1"/>
  <c r="AK645" i="2"/>
  <c r="DH645" i="2" s="1"/>
  <c r="X645" i="3" s="1"/>
  <c r="AK299" i="2"/>
  <c r="DH299" i="2" s="1"/>
  <c r="X299" i="3" s="1"/>
  <c r="AK646" i="2"/>
  <c r="DH646" i="2" s="1"/>
  <c r="X646" i="3" s="1"/>
  <c r="AK238" i="2"/>
  <c r="DH238" i="2" s="1"/>
  <c r="X238" i="3" s="1"/>
  <c r="AK648" i="2"/>
  <c r="DH648" i="2" s="1"/>
  <c r="X648" i="3" s="1"/>
  <c r="AK298" i="2"/>
  <c r="DH298" i="2" s="1"/>
  <c r="X298" i="3" s="1"/>
  <c r="AK239" i="2"/>
  <c r="DH239" i="2" s="1"/>
  <c r="X239" i="3" s="1"/>
  <c r="Q224" i="2"/>
  <c r="CX224" i="2" s="1"/>
  <c r="N224" i="3" s="1"/>
  <c r="Q578" i="2"/>
  <c r="CX578" i="2" s="1"/>
  <c r="N578" i="3" s="1"/>
  <c r="Q577" i="2"/>
  <c r="CX577" i="2" s="1"/>
  <c r="N577" i="3" s="1"/>
  <c r="Q622" i="2"/>
  <c r="CX622" i="2" s="1"/>
  <c r="N622" i="3" s="1"/>
  <c r="Q579" i="2"/>
  <c r="CX579" i="2" s="1"/>
  <c r="N579" i="3" s="1"/>
  <c r="Q197" i="2"/>
  <c r="Q200" i="2"/>
  <c r="CX200" i="2" s="1"/>
  <c r="N200" i="3" s="1"/>
  <c r="Q203" i="2"/>
  <c r="CX203" i="2" s="1"/>
  <c r="N203" i="3" s="1"/>
  <c r="Q201" i="2"/>
  <c r="CX201" i="2" s="1"/>
  <c r="N201" i="3" s="1"/>
  <c r="Q202" i="2"/>
  <c r="CX202" i="2" s="1"/>
  <c r="N202" i="3" s="1"/>
  <c r="Q572" i="2"/>
  <c r="CX572" i="2" s="1"/>
  <c r="N572" i="3" s="1"/>
  <c r="Q573" i="2"/>
  <c r="CX573" i="2" s="1"/>
  <c r="N573" i="3" s="1"/>
  <c r="Q575" i="2"/>
  <c r="CX575" i="2" s="1"/>
  <c r="N575" i="3" s="1"/>
  <c r="CE341" i="2"/>
  <c r="EE341" i="2" s="1"/>
  <c r="AU341" i="3" s="1"/>
  <c r="CE784" i="2"/>
  <c r="EE784" i="2" s="1"/>
  <c r="AU784" i="3" s="1"/>
  <c r="CE340" i="2"/>
  <c r="EE340" i="2" s="1"/>
  <c r="AU340" i="3" s="1"/>
  <c r="CE783" i="2"/>
  <c r="EE783" i="2" s="1"/>
  <c r="AU783" i="3" s="1"/>
  <c r="Q925" i="2"/>
  <c r="CX925" i="2" s="1"/>
  <c r="N925" i="3" s="1"/>
  <c r="Q86" i="2"/>
  <c r="CX86" i="2" s="1"/>
  <c r="N86" i="3" s="1"/>
  <c r="Q923" i="2"/>
  <c r="CX923" i="2" s="1"/>
  <c r="N923" i="3" s="1"/>
  <c r="Q924" i="2"/>
  <c r="CX924" i="2" s="1"/>
  <c r="N924" i="3" s="1"/>
  <c r="Q927" i="2"/>
  <c r="CX927" i="2" s="1"/>
  <c r="N927" i="3" s="1"/>
  <c r="Q87" i="2"/>
  <c r="CX87" i="2" s="1"/>
  <c r="N87" i="3" s="1"/>
  <c r="Q88" i="2"/>
  <c r="CX88" i="2" s="1"/>
  <c r="N88" i="3" s="1"/>
  <c r="Q926" i="2"/>
  <c r="CX926" i="2" s="1"/>
  <c r="N926" i="3" s="1"/>
  <c r="Q949" i="2"/>
  <c r="CX949" i="2" s="1"/>
  <c r="N949" i="3" s="1"/>
  <c r="Q97" i="2"/>
  <c r="CX97" i="2" s="1"/>
  <c r="N97" i="3" s="1"/>
  <c r="Q96" i="2"/>
  <c r="CX96" i="2" s="1"/>
  <c r="N96" i="3" s="1"/>
  <c r="Q948" i="2"/>
  <c r="CX948" i="2" s="1"/>
  <c r="N948" i="3" s="1"/>
  <c r="BK90" i="2"/>
  <c r="DU90" i="2" s="1"/>
  <c r="AK90" i="3" s="1"/>
  <c r="BK91" i="2"/>
  <c r="DU91" i="2" s="1"/>
  <c r="AK91" i="3" s="1"/>
  <c r="BK929" i="2"/>
  <c r="DU929" i="2" s="1"/>
  <c r="AK929" i="3" s="1"/>
  <c r="BK930" i="2"/>
  <c r="DU930" i="2" s="1"/>
  <c r="AK930" i="3" s="1"/>
  <c r="W361" i="2"/>
  <c r="DA361" i="2" s="1"/>
  <c r="Q361" i="3" s="1"/>
  <c r="W360" i="2"/>
  <c r="W782" i="2"/>
  <c r="DA782" i="2" s="1"/>
  <c r="Q782" i="3" s="1"/>
  <c r="W362" i="2"/>
  <c r="DA362" i="2" s="1"/>
  <c r="Q362" i="3" s="1"/>
  <c r="AQ561" i="2"/>
  <c r="DK561" i="2" s="1"/>
  <c r="AA561" i="3" s="1"/>
  <c r="S384" i="2"/>
  <c r="CY384" i="2" s="1"/>
  <c r="O384" i="3" s="1"/>
  <c r="S839" i="2"/>
  <c r="CY839" i="2" s="1"/>
  <c r="O839" i="3" s="1"/>
  <c r="S840" i="2"/>
  <c r="CY840" i="2" s="1"/>
  <c r="O840" i="3" s="1"/>
  <c r="S385" i="2"/>
  <c r="CY385" i="2" s="1"/>
  <c r="O385" i="3" s="1"/>
  <c r="S397" i="2"/>
  <c r="CY397" i="2" s="1"/>
  <c r="O397" i="3" s="1"/>
  <c r="S841" i="2"/>
  <c r="CY841" i="2" s="1"/>
  <c r="O841" i="3" s="1"/>
  <c r="S842" i="2"/>
  <c r="CY842" i="2" s="1"/>
  <c r="O842" i="3" s="1"/>
  <c r="S851" i="2"/>
  <c r="CY851" i="2" s="1"/>
  <c r="O851" i="3" s="1"/>
  <c r="AG467" i="2"/>
  <c r="DF467" i="2" s="1"/>
  <c r="V467" i="3" s="1"/>
  <c r="AG465" i="2"/>
  <c r="DF465" i="2" s="1"/>
  <c r="V465" i="3" s="1"/>
  <c r="AG466" i="2"/>
  <c r="DF466" i="2" s="1"/>
  <c r="V466" i="3" s="1"/>
  <c r="AG48" i="2"/>
  <c r="DF48" i="2" s="1"/>
  <c r="V48" i="3" s="1"/>
  <c r="AG46" i="2"/>
  <c r="DF46" i="2" s="1"/>
  <c r="V46" i="3" s="1"/>
  <c r="AG463" i="2"/>
  <c r="DF463" i="2" s="1"/>
  <c r="V463" i="3" s="1"/>
  <c r="AG462" i="2"/>
  <c r="DF462" i="2" s="1"/>
  <c r="V462" i="3" s="1"/>
  <c r="AG49" i="2"/>
  <c r="DF49" i="2" s="1"/>
  <c r="V49" i="3" s="1"/>
  <c r="AG47" i="2"/>
  <c r="DF47" i="2" s="1"/>
  <c r="V47" i="3" s="1"/>
  <c r="AG464" i="2"/>
  <c r="DF464" i="2" s="1"/>
  <c r="V464" i="3" s="1"/>
  <c r="S923" i="2"/>
  <c r="CY923" i="2" s="1"/>
  <c r="O923" i="3" s="1"/>
  <c r="S88" i="2"/>
  <c r="CY88" i="2" s="1"/>
  <c r="O88" i="3" s="1"/>
  <c r="S927" i="2"/>
  <c r="CY927" i="2" s="1"/>
  <c r="O927" i="3" s="1"/>
  <c r="S925" i="2"/>
  <c r="CY925" i="2" s="1"/>
  <c r="O925" i="3" s="1"/>
  <c r="S924" i="2"/>
  <c r="CY924" i="2" s="1"/>
  <c r="O924" i="3" s="1"/>
  <c r="S926" i="2"/>
  <c r="CY926" i="2" s="1"/>
  <c r="O926" i="3" s="1"/>
  <c r="S86" i="2"/>
  <c r="CY86" i="2" s="1"/>
  <c r="O86" i="3" s="1"/>
  <c r="S87" i="2"/>
  <c r="CY87" i="2" s="1"/>
  <c r="O87" i="3" s="1"/>
  <c r="AC929" i="2"/>
  <c r="DD929" i="2" s="1"/>
  <c r="T929" i="3" s="1"/>
  <c r="AC930" i="2"/>
  <c r="DD930" i="2" s="1"/>
  <c r="T930" i="3" s="1"/>
  <c r="AC91" i="2"/>
  <c r="DD91" i="2" s="1"/>
  <c r="T91" i="3" s="1"/>
  <c r="AC90" i="2"/>
  <c r="DD90" i="2" s="1"/>
  <c r="T90" i="3" s="1"/>
  <c r="O841" i="2"/>
  <c r="CW841" i="2" s="1"/>
  <c r="O851" i="2"/>
  <c r="CW851" i="2" s="1"/>
  <c r="O842" i="2"/>
  <c r="CW842" i="2" s="1"/>
  <c r="O397" i="2"/>
  <c r="CW397" i="2" s="1"/>
  <c r="AK324" i="2"/>
  <c r="DH324" i="2" s="1"/>
  <c r="X324" i="3" s="1"/>
  <c r="AK756" i="2"/>
  <c r="DH756" i="2" s="1"/>
  <c r="X756" i="3" s="1"/>
  <c r="Q324" i="2"/>
  <c r="CX324" i="2" s="1"/>
  <c r="N324" i="3" s="1"/>
  <c r="Q756" i="2"/>
  <c r="CX756" i="2" s="1"/>
  <c r="N756" i="3" s="1"/>
  <c r="U748" i="2"/>
  <c r="CZ748" i="2" s="1"/>
  <c r="P748" i="3" s="1"/>
  <c r="U717" i="2"/>
  <c r="CZ717" i="2" s="1"/>
  <c r="P717" i="3" s="1"/>
  <c r="U747" i="2"/>
  <c r="CZ747" i="2" s="1"/>
  <c r="P747" i="3" s="1"/>
  <c r="U318" i="2"/>
  <c r="CZ318" i="2" s="1"/>
  <c r="P318" i="3" s="1"/>
  <c r="AW911" i="2"/>
  <c r="DN911" i="2" s="1"/>
  <c r="AD911" i="3" s="1"/>
  <c r="AW76" i="2"/>
  <c r="DN76" i="2" s="1"/>
  <c r="AD76" i="3" s="1"/>
  <c r="AW914" i="2"/>
  <c r="DN914" i="2" s="1"/>
  <c r="AD914" i="3" s="1"/>
  <c r="AW77" i="2"/>
  <c r="DN77" i="2" s="1"/>
  <c r="AD77" i="3" s="1"/>
  <c r="AW913" i="2"/>
  <c r="DN913" i="2" s="1"/>
  <c r="AD913" i="3" s="1"/>
  <c r="AW912" i="2"/>
  <c r="DN912" i="2" s="1"/>
  <c r="AD912" i="3" s="1"/>
  <c r="AW75" i="2"/>
  <c r="DN75" i="2" s="1"/>
  <c r="AD75" i="3" s="1"/>
  <c r="AW924" i="2"/>
  <c r="DN924" i="2" s="1"/>
  <c r="AD924" i="3" s="1"/>
  <c r="AW87" i="2"/>
  <c r="DN87" i="2" s="1"/>
  <c r="AD87" i="3" s="1"/>
  <c r="AW86" i="2"/>
  <c r="DN86" i="2" s="1"/>
  <c r="AD86" i="3" s="1"/>
  <c r="AW927" i="2"/>
  <c r="DN927" i="2" s="1"/>
  <c r="AD927" i="3" s="1"/>
  <c r="AW88" i="2"/>
  <c r="DN88" i="2" s="1"/>
  <c r="AD88" i="3" s="1"/>
  <c r="AW923" i="2"/>
  <c r="DN923" i="2" s="1"/>
  <c r="AD923" i="3" s="1"/>
  <c r="AW926" i="2"/>
  <c r="DN926" i="2" s="1"/>
  <c r="AD926" i="3" s="1"/>
  <c r="AW925" i="2"/>
  <c r="DN925" i="2" s="1"/>
  <c r="AD925" i="3" s="1"/>
  <c r="AA780" i="2"/>
  <c r="DC780" i="2" s="1"/>
  <c r="S780" i="3" s="1"/>
  <c r="AA773" i="2"/>
  <c r="DC773" i="2" s="1"/>
  <c r="S773" i="3" s="1"/>
  <c r="AA342" i="2"/>
  <c r="DC342" i="2" s="1"/>
  <c r="S342" i="3" s="1"/>
  <c r="AA785" i="2"/>
  <c r="DC785" i="2" s="1"/>
  <c r="S785" i="3" s="1"/>
  <c r="AA777" i="2"/>
  <c r="DC777" i="2" s="1"/>
  <c r="S777" i="3" s="1"/>
  <c r="AA772" i="2"/>
  <c r="DC772" i="2" s="1"/>
  <c r="S772" i="3" s="1"/>
  <c r="AA336" i="2"/>
  <c r="DC336" i="2" s="1"/>
  <c r="S336" i="3" s="1"/>
  <c r="AA775" i="2"/>
  <c r="DC775" i="2" s="1"/>
  <c r="S775" i="3" s="1"/>
  <c r="AA774" i="2"/>
  <c r="DC774" i="2" s="1"/>
  <c r="S774" i="3" s="1"/>
  <c r="AA776" i="2"/>
  <c r="DC776" i="2" s="1"/>
  <c r="S776" i="3" s="1"/>
  <c r="AA335" i="2"/>
  <c r="DC335" i="2" s="1"/>
  <c r="S335" i="3" s="1"/>
  <c r="AA778" i="2"/>
  <c r="DC778" i="2" s="1"/>
  <c r="S778" i="3" s="1"/>
  <c r="AQ563" i="2"/>
  <c r="DK563" i="2" s="1"/>
  <c r="AA563" i="3" s="1"/>
  <c r="AC754" i="2"/>
  <c r="DD754" i="2" s="1"/>
  <c r="T754" i="3" s="1"/>
  <c r="AM17" i="2"/>
  <c r="AO553" i="2"/>
  <c r="DJ553" i="2" s="1"/>
  <c r="Z553" i="3" s="1"/>
  <c r="AO615" i="2"/>
  <c r="DJ615" i="2" s="1"/>
  <c r="Z615" i="3" s="1"/>
  <c r="AO551" i="2"/>
  <c r="DJ551" i="2" s="1"/>
  <c r="Z551" i="3" s="1"/>
  <c r="AO163" i="2"/>
  <c r="DJ163" i="2" s="1"/>
  <c r="Z163" i="3" s="1"/>
  <c r="AO216" i="2"/>
  <c r="DJ216" i="2" s="1"/>
  <c r="Z216" i="3" s="1"/>
  <c r="AO365" i="2"/>
  <c r="DJ365" i="2" s="1"/>
  <c r="Z365" i="3" s="1"/>
  <c r="AO550" i="2"/>
  <c r="DJ550" i="2" s="1"/>
  <c r="Z550" i="3" s="1"/>
  <c r="AO552" i="2"/>
  <c r="DJ552" i="2" s="1"/>
  <c r="Z552" i="3" s="1"/>
  <c r="AO219" i="2"/>
  <c r="DJ219" i="2" s="1"/>
  <c r="Z219" i="3" s="1"/>
  <c r="AO611" i="2"/>
  <c r="DJ611" i="2" s="1"/>
  <c r="Z611" i="3" s="1"/>
  <c r="AO617" i="2"/>
  <c r="DJ617" i="2" s="1"/>
  <c r="Z617" i="3" s="1"/>
  <c r="AO554" i="2"/>
  <c r="DJ554" i="2" s="1"/>
  <c r="Z554" i="3" s="1"/>
  <c r="AO162" i="2"/>
  <c r="DJ162" i="2" s="1"/>
  <c r="Z162" i="3" s="1"/>
  <c r="AO613" i="2"/>
  <c r="DJ613" i="2" s="1"/>
  <c r="Z613" i="3" s="1"/>
  <c r="AO616" i="2"/>
  <c r="DJ616" i="2" s="1"/>
  <c r="Z616" i="3" s="1"/>
  <c r="AO218" i="2"/>
  <c r="DJ218" i="2" s="1"/>
  <c r="Z218" i="3" s="1"/>
  <c r="AO215" i="2"/>
  <c r="DJ215" i="2" s="1"/>
  <c r="Z215" i="3" s="1"/>
  <c r="AO820" i="2"/>
  <c r="DJ820" i="2" s="1"/>
  <c r="Z820" i="3" s="1"/>
  <c r="AO614" i="2"/>
  <c r="DJ614" i="2" s="1"/>
  <c r="Z614" i="3" s="1"/>
  <c r="AO217" i="2"/>
  <c r="DJ217" i="2" s="1"/>
  <c r="Z217" i="3" s="1"/>
  <c r="AO612" i="2"/>
  <c r="DJ612" i="2" s="1"/>
  <c r="Z612" i="3" s="1"/>
  <c r="AK451" i="2"/>
  <c r="DH451" i="2" s="1"/>
  <c r="X451" i="3" s="1"/>
  <c r="AK769" i="2"/>
  <c r="DH769" i="2" s="1"/>
  <c r="X769" i="3" s="1"/>
  <c r="AK446" i="2"/>
  <c r="AK331" i="2"/>
  <c r="DH331" i="2" s="1"/>
  <c r="X331" i="3" s="1"/>
  <c r="AK327" i="2"/>
  <c r="DH327" i="2" s="1"/>
  <c r="X327" i="3" s="1"/>
  <c r="AK328" i="2"/>
  <c r="DH328" i="2" s="1"/>
  <c r="X328" i="3" s="1"/>
  <c r="AK765" i="2"/>
  <c r="DH765" i="2" s="1"/>
  <c r="X765" i="3" s="1"/>
  <c r="AK766" i="2"/>
  <c r="DH766" i="2" s="1"/>
  <c r="X766" i="3" s="1"/>
  <c r="AK330" i="2"/>
  <c r="DH330" i="2" s="1"/>
  <c r="X330" i="3" s="1"/>
  <c r="AK768" i="2"/>
  <c r="DH768" i="2" s="1"/>
  <c r="X768" i="3" s="1"/>
  <c r="AK771" i="2"/>
  <c r="DH771" i="2" s="1"/>
  <c r="X771" i="3" s="1"/>
  <c r="AK329" i="2"/>
  <c r="DH329" i="2" s="1"/>
  <c r="X329" i="3" s="1"/>
  <c r="AK770" i="2"/>
  <c r="DH770" i="2" s="1"/>
  <c r="X770" i="3" s="1"/>
  <c r="AK767" i="2"/>
  <c r="DH767" i="2" s="1"/>
  <c r="X767" i="3" s="1"/>
  <c r="U949" i="2"/>
  <c r="CZ949" i="2" s="1"/>
  <c r="P949" i="3" s="1"/>
  <c r="U96" i="2"/>
  <c r="CZ96" i="2" s="1"/>
  <c r="P96" i="3" s="1"/>
  <c r="U948" i="2"/>
  <c r="CZ948" i="2" s="1"/>
  <c r="P948" i="3" s="1"/>
  <c r="U97" i="2"/>
  <c r="CZ97" i="2" s="1"/>
  <c r="P97" i="3" s="1"/>
  <c r="CE397" i="2"/>
  <c r="EE397" i="2" s="1"/>
  <c r="AU397" i="3" s="1"/>
  <c r="CE842" i="2"/>
  <c r="EE842" i="2" s="1"/>
  <c r="AU842" i="3" s="1"/>
  <c r="CE851" i="2"/>
  <c r="EE851" i="2" s="1"/>
  <c r="AU851" i="3" s="1"/>
  <c r="CE841" i="2"/>
  <c r="EE841" i="2" s="1"/>
  <c r="AU841" i="3" s="1"/>
  <c r="CE828" i="2"/>
  <c r="EE828" i="2" s="1"/>
  <c r="AU828" i="3" s="1"/>
  <c r="CE837" i="2"/>
  <c r="EE837" i="2" s="1"/>
  <c r="AU837" i="3" s="1"/>
  <c r="CE838" i="2"/>
  <c r="EE838" i="2" s="1"/>
  <c r="AU838" i="3" s="1"/>
  <c r="CE381" i="2"/>
  <c r="CE382" i="2"/>
  <c r="BW936" i="2"/>
  <c r="EA936" i="2" s="1"/>
  <c r="AQ936" i="3" s="1"/>
  <c r="BW94" i="2"/>
  <c r="EA94" i="2" s="1"/>
  <c r="AQ94" i="3" s="1"/>
  <c r="BW937" i="2"/>
  <c r="EA937" i="2" s="1"/>
  <c r="AQ937" i="3" s="1"/>
  <c r="BW932" i="2"/>
  <c r="EA932" i="2" s="1"/>
  <c r="AQ932" i="3" s="1"/>
  <c r="BW934" i="2"/>
  <c r="EA934" i="2" s="1"/>
  <c r="AQ934" i="3" s="1"/>
  <c r="BW933" i="2"/>
  <c r="EA933" i="2" s="1"/>
  <c r="AQ933" i="3" s="1"/>
  <c r="BW93" i="2"/>
  <c r="EA93" i="2" s="1"/>
  <c r="AQ93" i="3" s="1"/>
  <c r="BW935" i="2"/>
  <c r="EA935" i="2" s="1"/>
  <c r="AQ935" i="3" s="1"/>
  <c r="W88" i="2"/>
  <c r="DA88" i="2" s="1"/>
  <c r="Q88" i="3" s="1"/>
  <c r="W926" i="2"/>
  <c r="DA926" i="2" s="1"/>
  <c r="Q926" i="3" s="1"/>
  <c r="W923" i="2"/>
  <c r="DA923" i="2" s="1"/>
  <c r="Q923" i="3" s="1"/>
  <c r="W925" i="2"/>
  <c r="DA925" i="2" s="1"/>
  <c r="Q925" i="3" s="1"/>
  <c r="W924" i="2"/>
  <c r="DA924" i="2" s="1"/>
  <c r="Q924" i="3" s="1"/>
  <c r="W86" i="2"/>
  <c r="DA86" i="2" s="1"/>
  <c r="Q86" i="3" s="1"/>
  <c r="W927" i="2"/>
  <c r="DA927" i="2" s="1"/>
  <c r="Q927" i="3" s="1"/>
  <c r="W87" i="2"/>
  <c r="DA87" i="2" s="1"/>
  <c r="Q87" i="3" s="1"/>
  <c r="Y698" i="2"/>
  <c r="DB698" i="2" s="1"/>
  <c r="R698" i="3" s="1"/>
  <c r="Y287" i="2"/>
  <c r="DB287" i="2" s="1"/>
  <c r="R287" i="3" s="1"/>
  <c r="Y703" i="2"/>
  <c r="DB703" i="2" s="1"/>
  <c r="R703" i="3" s="1"/>
  <c r="Y295" i="2"/>
  <c r="DB295" i="2" s="1"/>
  <c r="R295" i="3" s="1"/>
  <c r="Y296" i="2"/>
  <c r="DB296" i="2" s="1"/>
  <c r="R296" i="3" s="1"/>
  <c r="Y641" i="2"/>
  <c r="DB641" i="2" s="1"/>
  <c r="R641" i="3" s="1"/>
  <c r="Y289" i="2"/>
  <c r="DB289" i="2" s="1"/>
  <c r="R289" i="3" s="1"/>
  <c r="Y701" i="2"/>
  <c r="DB701" i="2" s="1"/>
  <c r="R701" i="3" s="1"/>
  <c r="Y297" i="2"/>
  <c r="DB297" i="2" s="1"/>
  <c r="R297" i="3" s="1"/>
  <c r="Y294" i="2"/>
  <c r="DB294" i="2" s="1"/>
  <c r="R294" i="3" s="1"/>
  <c r="Y234" i="2"/>
  <c r="DB234" i="2" s="1"/>
  <c r="R234" i="3" s="1"/>
  <c r="Y699" i="2"/>
  <c r="DB699" i="2" s="1"/>
  <c r="R699" i="3" s="1"/>
  <c r="Y696" i="2"/>
  <c r="DB696" i="2" s="1"/>
  <c r="R696" i="3" s="1"/>
  <c r="Y642" i="2"/>
  <c r="DB642" i="2" s="1"/>
  <c r="R642" i="3" s="1"/>
  <c r="Y643" i="2"/>
  <c r="DB643" i="2" s="1"/>
  <c r="R643" i="3" s="1"/>
  <c r="Y288" i="2"/>
  <c r="DB288" i="2" s="1"/>
  <c r="R288" i="3" s="1"/>
  <c r="Y236" i="2"/>
  <c r="DB236" i="2" s="1"/>
  <c r="R236" i="3" s="1"/>
  <c r="Y640" i="2"/>
  <c r="DB640" i="2" s="1"/>
  <c r="R640" i="3" s="1"/>
  <c r="Y700" i="2"/>
  <c r="DB700" i="2" s="1"/>
  <c r="R700" i="3" s="1"/>
  <c r="Y695" i="2"/>
  <c r="DB695" i="2" s="1"/>
  <c r="R695" i="3" s="1"/>
  <c r="Y293" i="2"/>
  <c r="DB293" i="2" s="1"/>
  <c r="R293" i="3" s="1"/>
  <c r="Y702" i="2"/>
  <c r="DB702" i="2" s="1"/>
  <c r="R702" i="3" s="1"/>
  <c r="Y697" i="2"/>
  <c r="DB697" i="2" s="1"/>
  <c r="R697" i="3" s="1"/>
  <c r="Y290" i="2"/>
  <c r="DB290" i="2" s="1"/>
  <c r="R290" i="3" s="1"/>
  <c r="Y694" i="2"/>
  <c r="DB694" i="2" s="1"/>
  <c r="R694" i="3" s="1"/>
  <c r="Y292" i="2"/>
  <c r="DB292" i="2" s="1"/>
  <c r="R292" i="3" s="1"/>
  <c r="Y286" i="2"/>
  <c r="DB286" i="2" s="1"/>
  <c r="R286" i="3" s="1"/>
  <c r="Y291" i="2"/>
  <c r="DB291" i="2" s="1"/>
  <c r="R291" i="3" s="1"/>
  <c r="Y235" i="2"/>
  <c r="DB235" i="2" s="1"/>
  <c r="R235" i="3" s="1"/>
  <c r="CG96" i="2"/>
  <c r="EF96" i="2" s="1"/>
  <c r="AV96" i="3" s="1"/>
  <c r="CG97" i="2"/>
  <c r="EF97" i="2" s="1"/>
  <c r="AV97" i="3" s="1"/>
  <c r="CG949" i="2"/>
  <c r="EF949" i="2" s="1"/>
  <c r="AV949" i="3" s="1"/>
  <c r="CG948" i="2"/>
  <c r="EF948" i="2" s="1"/>
  <c r="AV948" i="3" s="1"/>
  <c r="CG82" i="2"/>
  <c r="EF82" i="2" s="1"/>
  <c r="AV82" i="3" s="1"/>
  <c r="CG83" i="2"/>
  <c r="EF83" i="2" s="1"/>
  <c r="AV83" i="3" s="1"/>
  <c r="CG84" i="2"/>
  <c r="EF84" i="2" s="1"/>
  <c r="AV84" i="3" s="1"/>
  <c r="CG916" i="2"/>
  <c r="EF916" i="2" s="1"/>
  <c r="AV916" i="3" s="1"/>
  <c r="CG81" i="2"/>
  <c r="EF81" i="2" s="1"/>
  <c r="AV81" i="3" s="1"/>
  <c r="CG921" i="2"/>
  <c r="EF921" i="2" s="1"/>
  <c r="AV921" i="3" s="1"/>
  <c r="CG80" i="2"/>
  <c r="EF80" i="2" s="1"/>
  <c r="AV80" i="3" s="1"/>
  <c r="CG79" i="2"/>
  <c r="EF79" i="2" s="1"/>
  <c r="AV79" i="3" s="1"/>
  <c r="CG919" i="2"/>
  <c r="EF919" i="2" s="1"/>
  <c r="AV919" i="3" s="1"/>
  <c r="CG917" i="2"/>
  <c r="EF917" i="2" s="1"/>
  <c r="AV917" i="3" s="1"/>
  <c r="CG918" i="2"/>
  <c r="EF918" i="2" s="1"/>
  <c r="AV918" i="3" s="1"/>
  <c r="CG920" i="2"/>
  <c r="EF920" i="2" s="1"/>
  <c r="AV920" i="3" s="1"/>
  <c r="BO559" i="2"/>
  <c r="DW559" i="2" s="1"/>
  <c r="AM559" i="3" s="1"/>
  <c r="AA802" i="2"/>
  <c r="DC802" i="2" s="1"/>
  <c r="S802" i="3" s="1"/>
  <c r="AA798" i="2"/>
  <c r="DC798" i="2" s="1"/>
  <c r="S798" i="3" s="1"/>
  <c r="AA355" i="2"/>
  <c r="DC355" i="2" s="1"/>
  <c r="S355" i="3" s="1"/>
  <c r="AA800" i="2"/>
  <c r="DC800" i="2" s="1"/>
  <c r="S800" i="3" s="1"/>
  <c r="AA356" i="2"/>
  <c r="DC356" i="2" s="1"/>
  <c r="S356" i="3" s="1"/>
  <c r="AA803" i="2"/>
  <c r="DC803" i="2" s="1"/>
  <c r="S803" i="3" s="1"/>
  <c r="AA801" i="2"/>
  <c r="DC801" i="2" s="1"/>
  <c r="S801" i="3" s="1"/>
  <c r="AA357" i="2"/>
  <c r="DC357" i="2" s="1"/>
  <c r="S357" i="3" s="1"/>
  <c r="AA799" i="2"/>
  <c r="DC799" i="2" s="1"/>
  <c r="S799" i="3" s="1"/>
  <c r="S873" i="2"/>
  <c r="CY873" i="2" s="1"/>
  <c r="O873" i="3" s="1"/>
  <c r="S414" i="2"/>
  <c r="CY414" i="2" s="1"/>
  <c r="O414" i="3" s="1"/>
  <c r="S883" i="2"/>
  <c r="CY883" i="2" s="1"/>
  <c r="O883" i="3" s="1"/>
  <c r="S878" i="2"/>
  <c r="CY878" i="2" s="1"/>
  <c r="O878" i="3" s="1"/>
  <c r="S402" i="2"/>
  <c r="CY402" i="2" s="1"/>
  <c r="O402" i="3" s="1"/>
  <c r="S854" i="2"/>
  <c r="CY854" i="2" s="1"/>
  <c r="O854" i="3" s="1"/>
  <c r="S403" i="2"/>
  <c r="CY403" i="2" s="1"/>
  <c r="O403" i="3" s="1"/>
  <c r="S419" i="2"/>
  <c r="CY419" i="2" s="1"/>
  <c r="O419" i="3" s="1"/>
  <c r="S412" i="2"/>
  <c r="CY412" i="2" s="1"/>
  <c r="O412" i="3" s="1"/>
  <c r="S409" i="2"/>
  <c r="CY409" i="2" s="1"/>
  <c r="O409" i="3" s="1"/>
  <c r="S886" i="2"/>
  <c r="CY886" i="2" s="1"/>
  <c r="O886" i="3" s="1"/>
  <c r="S863" i="2"/>
  <c r="CY863" i="2" s="1"/>
  <c r="O863" i="3" s="1"/>
  <c r="S868" i="2"/>
  <c r="CY868" i="2" s="1"/>
  <c r="O868" i="3" s="1"/>
  <c r="S859" i="2"/>
  <c r="CY859" i="2" s="1"/>
  <c r="O859" i="3" s="1"/>
  <c r="S879" i="2"/>
  <c r="CY879" i="2" s="1"/>
  <c r="O879" i="3" s="1"/>
  <c r="S418" i="2"/>
  <c r="CY418" i="2" s="1"/>
  <c r="O418" i="3" s="1"/>
  <c r="S875" i="2"/>
  <c r="CY875" i="2" s="1"/>
  <c r="O875" i="3" s="1"/>
  <c r="S421" i="2"/>
  <c r="CY421" i="2" s="1"/>
  <c r="O421" i="3" s="1"/>
  <c r="S411" i="2"/>
  <c r="CY411" i="2" s="1"/>
  <c r="O411" i="3" s="1"/>
  <c r="S408" i="2"/>
  <c r="CY408" i="2" s="1"/>
  <c r="O408" i="3" s="1"/>
  <c r="S877" i="2"/>
  <c r="CY877" i="2" s="1"/>
  <c r="O877" i="3" s="1"/>
  <c r="S417" i="2"/>
  <c r="CY417" i="2" s="1"/>
  <c r="O417" i="3" s="1"/>
  <c r="S885" i="2"/>
  <c r="CY885" i="2" s="1"/>
  <c r="O885" i="3" s="1"/>
  <c r="S876" i="2"/>
  <c r="CY876" i="2" s="1"/>
  <c r="O876" i="3" s="1"/>
  <c r="S415" i="2"/>
  <c r="CY415" i="2" s="1"/>
  <c r="O415" i="3" s="1"/>
  <c r="S871" i="2"/>
  <c r="CY871" i="2" s="1"/>
  <c r="O871" i="3" s="1"/>
  <c r="S884" i="2"/>
  <c r="CY884" i="2" s="1"/>
  <c r="O884" i="3" s="1"/>
  <c r="S869" i="2"/>
  <c r="CY869" i="2" s="1"/>
  <c r="O869" i="3" s="1"/>
  <c r="S858" i="2"/>
  <c r="CY858" i="2" s="1"/>
  <c r="O858" i="3" s="1"/>
  <c r="S404" i="2"/>
  <c r="CY404" i="2" s="1"/>
  <c r="O404" i="3" s="1"/>
  <c r="S882" i="2"/>
  <c r="CY882" i="2" s="1"/>
  <c r="O882" i="3" s="1"/>
  <c r="S874" i="2"/>
  <c r="CY874" i="2" s="1"/>
  <c r="O874" i="3" s="1"/>
  <c r="S881" i="2"/>
  <c r="CY881" i="2" s="1"/>
  <c r="O881" i="3" s="1"/>
  <c r="S867" i="2"/>
  <c r="CY867" i="2" s="1"/>
  <c r="O867" i="3" s="1"/>
  <c r="S413" i="2"/>
  <c r="CY413" i="2" s="1"/>
  <c r="O413" i="3" s="1"/>
  <c r="S870" i="2"/>
  <c r="CY870" i="2" s="1"/>
  <c r="O870" i="3" s="1"/>
  <c r="S872" i="2"/>
  <c r="CY872" i="2" s="1"/>
  <c r="O872" i="3" s="1"/>
  <c r="S420" i="2"/>
  <c r="CY420" i="2" s="1"/>
  <c r="O420" i="3" s="1"/>
  <c r="S410" i="2"/>
  <c r="CY410" i="2" s="1"/>
  <c r="O410" i="3" s="1"/>
  <c r="S416" i="2"/>
  <c r="CY416" i="2" s="1"/>
  <c r="O416" i="3" s="1"/>
  <c r="S880" i="2"/>
  <c r="CY880" i="2" s="1"/>
  <c r="O880" i="3" s="1"/>
  <c r="AG432" i="2"/>
  <c r="AG209" i="2"/>
  <c r="AG586" i="2"/>
  <c r="DF586" i="2" s="1"/>
  <c r="V586" i="3" s="1"/>
  <c r="AG210" i="2"/>
  <c r="AG547" i="2"/>
  <c r="DF547" i="2" s="1"/>
  <c r="V547" i="3" s="1"/>
  <c r="AG196" i="2"/>
  <c r="AG545" i="2"/>
  <c r="DF545" i="2" s="1"/>
  <c r="V545" i="3" s="1"/>
  <c r="AG193" i="2"/>
  <c r="AG204" i="2"/>
  <c r="AG161" i="2"/>
  <c r="AG211" i="2"/>
  <c r="AG164" i="2"/>
  <c r="AG160" i="2"/>
  <c r="BW372" i="2"/>
  <c r="EA372" i="2" s="1"/>
  <c r="AQ372" i="3" s="1"/>
  <c r="BW390" i="2"/>
  <c r="EA390" i="2" s="1"/>
  <c r="AQ390" i="3" s="1"/>
  <c r="BW391" i="2"/>
  <c r="EA391" i="2" s="1"/>
  <c r="AQ391" i="3" s="1"/>
  <c r="BW834" i="2"/>
  <c r="EA834" i="2" s="1"/>
  <c r="AQ834" i="3" s="1"/>
  <c r="BW389" i="2"/>
  <c r="EA389" i="2" s="1"/>
  <c r="AQ389" i="3" s="1"/>
  <c r="BW832" i="2"/>
  <c r="EA832" i="2" s="1"/>
  <c r="AQ832" i="3" s="1"/>
  <c r="BW829" i="2"/>
  <c r="EA829" i="2" s="1"/>
  <c r="AQ829" i="3" s="1"/>
  <c r="BW374" i="2"/>
  <c r="EA374" i="2" s="1"/>
  <c r="AQ374" i="3" s="1"/>
  <c r="BW827" i="2"/>
  <c r="EA827" i="2" s="1"/>
  <c r="AQ827" i="3" s="1"/>
  <c r="BW826" i="2"/>
  <c r="EA826" i="2" s="1"/>
  <c r="AQ826" i="3" s="1"/>
  <c r="BW379" i="2"/>
  <c r="EA379" i="2" s="1"/>
  <c r="AQ379" i="3" s="1"/>
  <c r="BW376" i="2"/>
  <c r="BW845" i="2"/>
  <c r="EA845" i="2" s="1"/>
  <c r="AQ845" i="3" s="1"/>
  <c r="BW373" i="2"/>
  <c r="BW833" i="2"/>
  <c r="EA833" i="2" s="1"/>
  <c r="AQ833" i="3" s="1"/>
  <c r="BW836" i="2"/>
  <c r="EA836" i="2" s="1"/>
  <c r="AQ836" i="3" s="1"/>
  <c r="BW375" i="2"/>
  <c r="EA375" i="2" s="1"/>
  <c r="AQ375" i="3" s="1"/>
  <c r="BW830" i="2"/>
  <c r="EA830" i="2" s="1"/>
  <c r="AQ830" i="3" s="1"/>
  <c r="BW831" i="2"/>
  <c r="EA831" i="2" s="1"/>
  <c r="AQ831" i="3" s="1"/>
  <c r="BQ357" i="2"/>
  <c r="DX357" i="2" s="1"/>
  <c r="AN357" i="3" s="1"/>
  <c r="BQ355" i="2"/>
  <c r="DX355" i="2" s="1"/>
  <c r="AN355" i="3" s="1"/>
  <c r="BQ800" i="2"/>
  <c r="DX800" i="2" s="1"/>
  <c r="AN800" i="3" s="1"/>
  <c r="BQ356" i="2"/>
  <c r="DX356" i="2" s="1"/>
  <c r="AN356" i="3" s="1"/>
  <c r="BQ801" i="2"/>
  <c r="DX801" i="2" s="1"/>
  <c r="AN801" i="3" s="1"/>
  <c r="BQ803" i="2"/>
  <c r="DX803" i="2" s="1"/>
  <c r="AN803" i="3" s="1"/>
  <c r="BQ802" i="2"/>
  <c r="DX802" i="2" s="1"/>
  <c r="AN802" i="3" s="1"/>
  <c r="BQ799" i="2"/>
  <c r="DX799" i="2" s="1"/>
  <c r="AN799" i="3" s="1"/>
  <c r="BQ798" i="2"/>
  <c r="DX798" i="2" s="1"/>
  <c r="AN798" i="3" s="1"/>
  <c r="AI896" i="2"/>
  <c r="DG896" i="2" s="1"/>
  <c r="W896" i="3" s="1"/>
  <c r="O764" i="2"/>
  <c r="CW764" i="2" s="1"/>
  <c r="O763" i="2"/>
  <c r="CW763" i="2" s="1"/>
  <c r="O340" i="2"/>
  <c r="CW340" i="2" s="1"/>
  <c r="O784" i="2"/>
  <c r="CW784" i="2" s="1"/>
  <c r="O341" i="2"/>
  <c r="CW341" i="2" s="1"/>
  <c r="O783" i="2"/>
  <c r="CW783" i="2" s="1"/>
  <c r="AE266" i="2"/>
  <c r="DE266" i="2" s="1"/>
  <c r="U266" i="3" s="1"/>
  <c r="AE675" i="2"/>
  <c r="DE675" i="2" s="1"/>
  <c r="U675" i="3" s="1"/>
  <c r="AE437" i="2"/>
  <c r="AE624" i="2"/>
  <c r="DE624" i="2" s="1"/>
  <c r="U624" i="3" s="1"/>
  <c r="AE227" i="2"/>
  <c r="AE676" i="2"/>
  <c r="DE676" i="2" s="1"/>
  <c r="U676" i="3" s="1"/>
  <c r="AE244" i="2"/>
  <c r="AE240" i="2"/>
  <c r="AE233" i="2"/>
  <c r="AE237" i="2"/>
  <c r="AE267" i="2"/>
  <c r="DE267" i="2" s="1"/>
  <c r="U267" i="3" s="1"/>
  <c r="CA837" i="2"/>
  <c r="EC837" i="2" s="1"/>
  <c r="AS837" i="3" s="1"/>
  <c r="CA838" i="2"/>
  <c r="EC838" i="2" s="1"/>
  <c r="AS838" i="3" s="1"/>
  <c r="CA382" i="2"/>
  <c r="CA828" i="2"/>
  <c r="EC828" i="2" s="1"/>
  <c r="AS828" i="3" s="1"/>
  <c r="CA381" i="2"/>
  <c r="CA839" i="2"/>
  <c r="EC839" i="2" s="1"/>
  <c r="AS839" i="3" s="1"/>
  <c r="CA384" i="2"/>
  <c r="EC384" i="2" s="1"/>
  <c r="AS384" i="3" s="1"/>
  <c r="CA385" i="2"/>
  <c r="EC385" i="2" s="1"/>
  <c r="AS385" i="3" s="1"/>
  <c r="CA840" i="2"/>
  <c r="EC840" i="2" s="1"/>
  <c r="AS840" i="3" s="1"/>
  <c r="AK896" i="2"/>
  <c r="DH896" i="2" s="1"/>
  <c r="X896" i="3" s="1"/>
  <c r="CA91" i="2"/>
  <c r="EC91" i="2" s="1"/>
  <c r="AS91" i="3" s="1"/>
  <c r="CA90" i="2"/>
  <c r="EC90" i="2" s="1"/>
  <c r="AS90" i="3" s="1"/>
  <c r="CA929" i="2"/>
  <c r="EC929" i="2" s="1"/>
  <c r="AS929" i="3" s="1"/>
  <c r="CA930" i="2"/>
  <c r="EC930" i="2" s="1"/>
  <c r="AS930" i="3" s="1"/>
  <c r="AS949" i="2"/>
  <c r="DL949" i="2" s="1"/>
  <c r="AB949" i="3" s="1"/>
  <c r="AS96" i="2"/>
  <c r="DL96" i="2" s="1"/>
  <c r="AB96" i="3" s="1"/>
  <c r="AS948" i="2"/>
  <c r="DL948" i="2" s="1"/>
  <c r="AB948" i="3" s="1"/>
  <c r="AS97" i="2"/>
  <c r="DL97" i="2" s="1"/>
  <c r="AB97" i="3" s="1"/>
  <c r="U801" i="2"/>
  <c r="CZ801" i="2" s="1"/>
  <c r="P801" i="3" s="1"/>
  <c r="U355" i="2"/>
  <c r="CZ355" i="2" s="1"/>
  <c r="P355" i="3" s="1"/>
  <c r="U798" i="2"/>
  <c r="CZ798" i="2" s="1"/>
  <c r="P798" i="3" s="1"/>
  <c r="U802" i="2"/>
  <c r="CZ802" i="2" s="1"/>
  <c r="P802" i="3" s="1"/>
  <c r="U800" i="2"/>
  <c r="CZ800" i="2" s="1"/>
  <c r="P800" i="3" s="1"/>
  <c r="U803" i="2"/>
  <c r="CZ803" i="2" s="1"/>
  <c r="P803" i="3" s="1"/>
  <c r="U357" i="2"/>
  <c r="CZ357" i="2" s="1"/>
  <c r="P357" i="3" s="1"/>
  <c r="U356" i="2"/>
  <c r="CZ356" i="2" s="1"/>
  <c r="P356" i="3" s="1"/>
  <c r="U799" i="2"/>
  <c r="CZ799" i="2" s="1"/>
  <c r="P799" i="3" s="1"/>
  <c r="Y508" i="2"/>
  <c r="DB508" i="2" s="1"/>
  <c r="R508" i="3" s="1"/>
  <c r="Y427" i="2"/>
  <c r="DB427" i="2" s="1"/>
  <c r="R427" i="3" s="1"/>
  <c r="Y428" i="2"/>
  <c r="Y510" i="2"/>
  <c r="DB510" i="2" s="1"/>
  <c r="R510" i="3" s="1"/>
  <c r="Y509" i="2"/>
  <c r="DB509" i="2" s="1"/>
  <c r="R509" i="3" s="1"/>
  <c r="AE908" i="2"/>
  <c r="DE908" i="2" s="1"/>
  <c r="U908" i="3" s="1"/>
  <c r="AE36" i="2"/>
  <c r="DE36" i="2" s="1"/>
  <c r="U36" i="3" s="1"/>
  <c r="AE37" i="2"/>
  <c r="DE37" i="2" s="1"/>
  <c r="U37" i="3" s="1"/>
  <c r="AE907" i="2"/>
  <c r="DE907" i="2" s="1"/>
  <c r="U907" i="3" s="1"/>
  <c r="AA513" i="2"/>
  <c r="DC513" i="2" s="1"/>
  <c r="S513" i="3" s="1"/>
  <c r="AA790" i="2"/>
  <c r="DC790" i="2" s="1"/>
  <c r="S790" i="3" s="1"/>
  <c r="AA520" i="2"/>
  <c r="DC520" i="2" s="1"/>
  <c r="S520" i="3" s="1"/>
  <c r="AA119" i="2"/>
  <c r="AA507" i="2"/>
  <c r="DC507" i="2" s="1"/>
  <c r="S507" i="3" s="1"/>
  <c r="AA134" i="2"/>
  <c r="DC134" i="2" s="1"/>
  <c r="S134" i="3" s="1"/>
  <c r="AA524" i="2"/>
  <c r="DC524" i="2" s="1"/>
  <c r="S524" i="3" s="1"/>
  <c r="AA121" i="2"/>
  <c r="DC121" i="2" s="1"/>
  <c r="S121" i="3" s="1"/>
  <c r="AA136" i="2"/>
  <c r="DC136" i="2" s="1"/>
  <c r="S136" i="3" s="1"/>
  <c r="AA191" i="2"/>
  <c r="AA505" i="2"/>
  <c r="DC505" i="2" s="1"/>
  <c r="S505" i="3" s="1"/>
  <c r="AA131" i="2"/>
  <c r="DC131" i="2" s="1"/>
  <c r="S131" i="3" s="1"/>
  <c r="AA806" i="2"/>
  <c r="DC806" i="2" s="1"/>
  <c r="S806" i="3" s="1"/>
  <c r="AA522" i="2"/>
  <c r="DC522" i="2" s="1"/>
  <c r="S522" i="3" s="1"/>
  <c r="AA127" i="2"/>
  <c r="AA804" i="2"/>
  <c r="DC804" i="2" s="1"/>
  <c r="S804" i="3" s="1"/>
  <c r="AA120" i="2"/>
  <c r="DC120" i="2" s="1"/>
  <c r="S120" i="3" s="1"/>
  <c r="AA125" i="2"/>
  <c r="DC125" i="2" s="1"/>
  <c r="S125" i="3" s="1"/>
  <c r="AA358" i="2"/>
  <c r="DC358" i="2" s="1"/>
  <c r="S358" i="3" s="1"/>
  <c r="AA506" i="2"/>
  <c r="DC506" i="2" s="1"/>
  <c r="S506" i="3" s="1"/>
  <c r="AA130" i="2"/>
  <c r="DC130" i="2" s="1"/>
  <c r="S130" i="3" s="1"/>
  <c r="AA109" i="2"/>
  <c r="DC109" i="2" s="1"/>
  <c r="S109" i="3" s="1"/>
  <c r="AA805" i="2"/>
  <c r="DC805" i="2" s="1"/>
  <c r="S805" i="3" s="1"/>
  <c r="AA132" i="2"/>
  <c r="DC132" i="2" s="1"/>
  <c r="S132" i="3" s="1"/>
  <c r="AA521" i="2"/>
  <c r="DC521" i="2" s="1"/>
  <c r="S521" i="3" s="1"/>
  <c r="AA345" i="2"/>
  <c r="DC345" i="2" s="1"/>
  <c r="S345" i="3" s="1"/>
  <c r="AA135" i="2"/>
  <c r="DC135" i="2" s="1"/>
  <c r="S135" i="3" s="1"/>
  <c r="AA525" i="2"/>
  <c r="DC525" i="2" s="1"/>
  <c r="S525" i="3" s="1"/>
  <c r="AA431" i="2"/>
  <c r="DC431" i="2" s="1"/>
  <c r="S431" i="3" s="1"/>
  <c r="AA122" i="2"/>
  <c r="DC122" i="2" s="1"/>
  <c r="S122" i="3" s="1"/>
  <c r="AA523" i="2"/>
  <c r="DC523" i="2" s="1"/>
  <c r="S523" i="3" s="1"/>
  <c r="AA519" i="2"/>
  <c r="DC519" i="2" s="1"/>
  <c r="S519" i="3" s="1"/>
  <c r="AA133" i="2"/>
  <c r="DC133" i="2" s="1"/>
  <c r="S133" i="3" s="1"/>
  <c r="BS561" i="2"/>
  <c r="DY561" i="2" s="1"/>
  <c r="AO561" i="3" s="1"/>
  <c r="AC438" i="2"/>
  <c r="AC652" i="2"/>
  <c r="DD652" i="2" s="1"/>
  <c r="T652" i="3" s="1"/>
  <c r="AC651" i="2"/>
  <c r="DD651" i="2" s="1"/>
  <c r="T651" i="3" s="1"/>
  <c r="CG340" i="2"/>
  <c r="EF340" i="2" s="1"/>
  <c r="AV340" i="3" s="1"/>
  <c r="CG783" i="2"/>
  <c r="EF783" i="2" s="1"/>
  <c r="AV783" i="3" s="1"/>
  <c r="CG784" i="2"/>
  <c r="EF784" i="2" s="1"/>
  <c r="AV784" i="3" s="1"/>
  <c r="CG341" i="2"/>
  <c r="EF341" i="2" s="1"/>
  <c r="AV341" i="3" s="1"/>
  <c r="BA90" i="2"/>
  <c r="DP90" i="2" s="1"/>
  <c r="AF90" i="3" s="1"/>
  <c r="BA929" i="2"/>
  <c r="DP929" i="2" s="1"/>
  <c r="AF929" i="3" s="1"/>
  <c r="BA930" i="2"/>
  <c r="DP930" i="2" s="1"/>
  <c r="AF930" i="3" s="1"/>
  <c r="BA91" i="2"/>
  <c r="DP91" i="2" s="1"/>
  <c r="AF91" i="3" s="1"/>
  <c r="BM563" i="2"/>
  <c r="DV563" i="2" s="1"/>
  <c r="AL563" i="3" s="1"/>
  <c r="AM609" i="2"/>
  <c r="DI609" i="2" s="1"/>
  <c r="Y609" i="3" s="1"/>
  <c r="AM610" i="2"/>
  <c r="DI610" i="2" s="1"/>
  <c r="Y610" i="3" s="1"/>
  <c r="AM214" i="2"/>
  <c r="DI214" i="2" s="1"/>
  <c r="Y214" i="3" s="1"/>
  <c r="AM213" i="2"/>
  <c r="DI213" i="2" s="1"/>
  <c r="Y213" i="3" s="1"/>
  <c r="AM212" i="2"/>
  <c r="DI212" i="2" s="1"/>
  <c r="Y212" i="3" s="1"/>
  <c r="AM608" i="2"/>
  <c r="DI608" i="2" s="1"/>
  <c r="Y608" i="3" s="1"/>
  <c r="AO17" i="2"/>
  <c r="BC97" i="2"/>
  <c r="DQ97" i="2" s="1"/>
  <c r="AG97" i="3" s="1"/>
  <c r="BC96" i="2"/>
  <c r="DQ96" i="2" s="1"/>
  <c r="AG96" i="3" s="1"/>
  <c r="BC948" i="2"/>
  <c r="DQ948" i="2" s="1"/>
  <c r="AG948" i="3" s="1"/>
  <c r="BC949" i="2"/>
  <c r="DQ949" i="2" s="1"/>
  <c r="AG949" i="3" s="1"/>
  <c r="BC88" i="2"/>
  <c r="DQ88" i="2" s="1"/>
  <c r="AG88" i="3" s="1"/>
  <c r="BC87" i="2"/>
  <c r="DQ87" i="2" s="1"/>
  <c r="AG87" i="3" s="1"/>
  <c r="BC926" i="2"/>
  <c r="DQ926" i="2" s="1"/>
  <c r="AG926" i="3" s="1"/>
  <c r="BC925" i="2"/>
  <c r="DQ925" i="2" s="1"/>
  <c r="AG925" i="3" s="1"/>
  <c r="BC86" i="2"/>
  <c r="DQ86" i="2" s="1"/>
  <c r="AG86" i="3" s="1"/>
  <c r="BC923" i="2"/>
  <c r="DQ923" i="2" s="1"/>
  <c r="AG923" i="3" s="1"/>
  <c r="BC924" i="2"/>
  <c r="DQ924" i="2" s="1"/>
  <c r="AG924" i="3" s="1"/>
  <c r="BC927" i="2"/>
  <c r="DQ927" i="2" s="1"/>
  <c r="AG927" i="3" s="1"/>
  <c r="BQ948" i="2"/>
  <c r="DX948" i="2" s="1"/>
  <c r="AN948" i="3" s="1"/>
  <c r="BQ949" i="2"/>
  <c r="DX949" i="2" s="1"/>
  <c r="AN949" i="3" s="1"/>
  <c r="BQ97" i="2"/>
  <c r="DX97" i="2" s="1"/>
  <c r="AN97" i="3" s="1"/>
  <c r="BQ96" i="2"/>
  <c r="DX96" i="2" s="1"/>
  <c r="AN96" i="3" s="1"/>
  <c r="O698" i="2"/>
  <c r="CW698" i="2" s="1"/>
  <c r="O703" i="2"/>
  <c r="CW703" i="2" s="1"/>
  <c r="O295" i="2"/>
  <c r="CW295" i="2" s="1"/>
  <c r="O289" i="2"/>
  <c r="CW289" i="2" s="1"/>
  <c r="O643" i="2"/>
  <c r="CW643" i="2" s="1"/>
  <c r="O287" i="2"/>
  <c r="CW287" i="2" s="1"/>
  <c r="O286" i="2"/>
  <c r="CW286" i="2" s="1"/>
  <c r="O642" i="2"/>
  <c r="CW642" i="2" s="1"/>
  <c r="O641" i="2"/>
  <c r="CW641" i="2" s="1"/>
  <c r="O702" i="2"/>
  <c r="CW702" i="2" s="1"/>
  <c r="O234" i="2"/>
  <c r="CW234" i="2" s="1"/>
  <c r="O292" i="2"/>
  <c r="CW292" i="2" s="1"/>
  <c r="O701" i="2"/>
  <c r="CW701" i="2" s="1"/>
  <c r="O296" i="2"/>
  <c r="CW296" i="2" s="1"/>
  <c r="O695" i="2"/>
  <c r="CW695" i="2" s="1"/>
  <c r="O697" i="2"/>
  <c r="CW697" i="2" s="1"/>
  <c r="O297" i="2"/>
  <c r="CW297" i="2" s="1"/>
  <c r="O696" i="2"/>
  <c r="CW696" i="2" s="1"/>
  <c r="O700" i="2"/>
  <c r="CW700" i="2" s="1"/>
  <c r="O290" i="2"/>
  <c r="CW290" i="2" s="1"/>
  <c r="O291" i="2"/>
  <c r="CW291" i="2" s="1"/>
  <c r="O235" i="2"/>
  <c r="CW235" i="2" s="1"/>
  <c r="O699" i="2"/>
  <c r="CW699" i="2" s="1"/>
  <c r="O236" i="2"/>
  <c r="CW236" i="2" s="1"/>
  <c r="O640" i="2"/>
  <c r="CW640" i="2" s="1"/>
  <c r="O694" i="2"/>
  <c r="CW694" i="2" s="1"/>
  <c r="O293" i="2"/>
  <c r="CW293" i="2" s="1"/>
  <c r="O288" i="2"/>
  <c r="CW288" i="2" s="1"/>
  <c r="O294" i="2"/>
  <c r="CW294" i="2" s="1"/>
  <c r="BQ559" i="2"/>
  <c r="DX559" i="2" s="1"/>
  <c r="AN559" i="3" s="1"/>
  <c r="AK456" i="2"/>
  <c r="DH456" i="2" s="1"/>
  <c r="X456" i="3" s="1"/>
  <c r="AK455" i="2"/>
  <c r="DH455" i="2" s="1"/>
  <c r="X455" i="3" s="1"/>
  <c r="AK454" i="2"/>
  <c r="DH454" i="2" s="1"/>
  <c r="X454" i="3" s="1"/>
  <c r="AK801" i="2"/>
  <c r="DH801" i="2" s="1"/>
  <c r="X801" i="3" s="1"/>
  <c r="AK803" i="2"/>
  <c r="DH803" i="2" s="1"/>
  <c r="X803" i="3" s="1"/>
  <c r="AK355" i="2"/>
  <c r="DH355" i="2" s="1"/>
  <c r="X355" i="3" s="1"/>
  <c r="AK800" i="2"/>
  <c r="DH800" i="2" s="1"/>
  <c r="X800" i="3" s="1"/>
  <c r="AK798" i="2"/>
  <c r="DH798" i="2" s="1"/>
  <c r="X798" i="3" s="1"/>
  <c r="AK799" i="2"/>
  <c r="DH799" i="2" s="1"/>
  <c r="X799" i="3" s="1"/>
  <c r="AK802" i="2"/>
  <c r="DH802" i="2" s="1"/>
  <c r="X802" i="3" s="1"/>
  <c r="AK357" i="2"/>
  <c r="DH357" i="2" s="1"/>
  <c r="X357" i="3" s="1"/>
  <c r="AK356" i="2"/>
  <c r="DH356" i="2" s="1"/>
  <c r="X356" i="3" s="1"/>
  <c r="BE927" i="2"/>
  <c r="DR927" i="2" s="1"/>
  <c r="AH927" i="3" s="1"/>
  <c r="BE88" i="2"/>
  <c r="DR88" i="2" s="1"/>
  <c r="AH88" i="3" s="1"/>
  <c r="BE86" i="2"/>
  <c r="DR86" i="2" s="1"/>
  <c r="AH86" i="3" s="1"/>
  <c r="BE926" i="2"/>
  <c r="DR926" i="2" s="1"/>
  <c r="AH926" i="3" s="1"/>
  <c r="BE925" i="2"/>
  <c r="DR925" i="2" s="1"/>
  <c r="AH925" i="3" s="1"/>
  <c r="BE87" i="2"/>
  <c r="DR87" i="2" s="1"/>
  <c r="AH87" i="3" s="1"/>
  <c r="BE924" i="2"/>
  <c r="DR924" i="2" s="1"/>
  <c r="AH924" i="3" s="1"/>
  <c r="BE923" i="2"/>
  <c r="DR923" i="2" s="1"/>
  <c r="AH923" i="3" s="1"/>
  <c r="AQ422" i="2"/>
  <c r="DK422" i="2" s="1"/>
  <c r="AA422" i="3" s="1"/>
  <c r="AQ423" i="2"/>
  <c r="DK423" i="2" s="1"/>
  <c r="AA423" i="3" s="1"/>
  <c r="AQ406" i="2"/>
  <c r="DK406" i="2" s="1"/>
  <c r="AA406" i="3" s="1"/>
  <c r="AQ864" i="2"/>
  <c r="DK864" i="2" s="1"/>
  <c r="AA864" i="3" s="1"/>
  <c r="AQ887" i="2"/>
  <c r="DK887" i="2" s="1"/>
  <c r="AA887" i="3" s="1"/>
  <c r="AQ888" i="2"/>
  <c r="DK888" i="2" s="1"/>
  <c r="AA888" i="3" s="1"/>
  <c r="AQ855" i="2"/>
  <c r="DK855" i="2" s="1"/>
  <c r="AA855" i="3" s="1"/>
  <c r="AQ860" i="2"/>
  <c r="DK860" i="2" s="1"/>
  <c r="AA860" i="3" s="1"/>
  <c r="AQ455" i="2"/>
  <c r="DK455" i="2" s="1"/>
  <c r="AA455" i="3" s="1"/>
  <c r="AQ454" i="2"/>
  <c r="DK454" i="2" s="1"/>
  <c r="AA454" i="3" s="1"/>
  <c r="AQ456" i="2"/>
  <c r="DK456" i="2" s="1"/>
  <c r="AA456" i="3" s="1"/>
  <c r="Q327" i="2"/>
  <c r="CX327" i="2" s="1"/>
  <c r="N327" i="3" s="1"/>
  <c r="Q446" i="2"/>
  <c r="Q766" i="2"/>
  <c r="CX766" i="2" s="1"/>
  <c r="N766" i="3" s="1"/>
  <c r="Q328" i="2"/>
  <c r="CX328" i="2" s="1"/>
  <c r="N328" i="3" s="1"/>
  <c r="Q329" i="2"/>
  <c r="CX329" i="2" s="1"/>
  <c r="N329" i="3" s="1"/>
  <c r="Q767" i="2"/>
  <c r="CX767" i="2" s="1"/>
  <c r="N767" i="3" s="1"/>
  <c r="Q765" i="2"/>
  <c r="CX765" i="2" s="1"/>
  <c r="N765" i="3" s="1"/>
  <c r="Q330" i="2"/>
  <c r="CX330" i="2" s="1"/>
  <c r="N330" i="3" s="1"/>
  <c r="Q769" i="2"/>
  <c r="CX769" i="2" s="1"/>
  <c r="N769" i="3" s="1"/>
  <c r="Q770" i="2"/>
  <c r="CX770" i="2" s="1"/>
  <c r="N770" i="3" s="1"/>
  <c r="Q331" i="2"/>
  <c r="CX331" i="2" s="1"/>
  <c r="N331" i="3" s="1"/>
  <c r="Q768" i="2"/>
  <c r="CX768" i="2" s="1"/>
  <c r="N768" i="3" s="1"/>
  <c r="Q771" i="2"/>
  <c r="CX771" i="2" s="1"/>
  <c r="N771" i="3" s="1"/>
  <c r="U195" i="2"/>
  <c r="CZ195" i="2" s="1"/>
  <c r="P195" i="3" s="1"/>
  <c r="U570" i="2"/>
  <c r="CZ570" i="2" s="1"/>
  <c r="P570" i="3" s="1"/>
  <c r="U571" i="2"/>
  <c r="CZ571" i="2" s="1"/>
  <c r="P571" i="3" s="1"/>
  <c r="U569" i="2"/>
  <c r="CZ569" i="2" s="1"/>
  <c r="P569" i="3" s="1"/>
  <c r="U621" i="2"/>
  <c r="CZ621" i="2" s="1"/>
  <c r="P621" i="3" s="1"/>
  <c r="U223" i="2"/>
  <c r="CZ223" i="2" s="1"/>
  <c r="P223" i="3" s="1"/>
  <c r="U194" i="2"/>
  <c r="CZ194" i="2" s="1"/>
  <c r="P194" i="3" s="1"/>
  <c r="W373" i="2"/>
  <c r="W826" i="2"/>
  <c r="DA826" i="2" s="1"/>
  <c r="Q826" i="3" s="1"/>
  <c r="W389" i="2"/>
  <c r="DA389" i="2" s="1"/>
  <c r="Q389" i="3" s="1"/>
  <c r="W829" i="2"/>
  <c r="DA829" i="2" s="1"/>
  <c r="Q829" i="3" s="1"/>
  <c r="W832" i="2"/>
  <c r="DA832" i="2" s="1"/>
  <c r="Q832" i="3" s="1"/>
  <c r="W372" i="2"/>
  <c r="DA372" i="2" s="1"/>
  <c r="Q372" i="3" s="1"/>
  <c r="W379" i="2"/>
  <c r="DA379" i="2" s="1"/>
  <c r="Q379" i="3" s="1"/>
  <c r="W375" i="2"/>
  <c r="DA375" i="2" s="1"/>
  <c r="Q375" i="3" s="1"/>
  <c r="W390" i="2"/>
  <c r="DA390" i="2" s="1"/>
  <c r="Q390" i="3" s="1"/>
  <c r="W830" i="2"/>
  <c r="DA830" i="2" s="1"/>
  <c r="Q830" i="3" s="1"/>
  <c r="W833" i="2"/>
  <c r="DA833" i="2" s="1"/>
  <c r="Q833" i="3" s="1"/>
  <c r="W827" i="2"/>
  <c r="DA827" i="2" s="1"/>
  <c r="Q827" i="3" s="1"/>
  <c r="W831" i="2"/>
  <c r="DA831" i="2" s="1"/>
  <c r="Q831" i="3" s="1"/>
  <c r="W845" i="2"/>
  <c r="DA845" i="2" s="1"/>
  <c r="Q845" i="3" s="1"/>
  <c r="W391" i="2"/>
  <c r="DA391" i="2" s="1"/>
  <c r="Q391" i="3" s="1"/>
  <c r="W374" i="2"/>
  <c r="DA374" i="2" s="1"/>
  <c r="Q374" i="3" s="1"/>
  <c r="W376" i="2"/>
  <c r="W836" i="2"/>
  <c r="DA836" i="2" s="1"/>
  <c r="Q836" i="3" s="1"/>
  <c r="W834" i="2"/>
  <c r="DA834" i="2" s="1"/>
  <c r="Q834" i="3" s="1"/>
  <c r="AA555" i="2"/>
  <c r="DC555" i="2" s="1"/>
  <c r="S555" i="3" s="1"/>
  <c r="AA567" i="2"/>
  <c r="DC567" i="2" s="1"/>
  <c r="S567" i="3" s="1"/>
  <c r="AA618" i="2"/>
  <c r="DC618" i="2" s="1"/>
  <c r="S618" i="3" s="1"/>
  <c r="AA620" i="2"/>
  <c r="DC620" i="2" s="1"/>
  <c r="S620" i="3" s="1"/>
  <c r="AA557" i="2"/>
  <c r="DC557" i="2" s="1"/>
  <c r="S557" i="3" s="1"/>
  <c r="AA220" i="2"/>
  <c r="DC220" i="2" s="1"/>
  <c r="S220" i="3" s="1"/>
  <c r="AA568" i="2"/>
  <c r="DC568" i="2" s="1"/>
  <c r="S568" i="3" s="1"/>
  <c r="AA221" i="2"/>
  <c r="DC221" i="2" s="1"/>
  <c r="S221" i="3" s="1"/>
  <c r="AA190" i="2"/>
  <c r="AA166" i="2"/>
  <c r="DC166" i="2" s="1"/>
  <c r="S166" i="3" s="1"/>
  <c r="AA167" i="2"/>
  <c r="AA222" i="2"/>
  <c r="DC222" i="2" s="1"/>
  <c r="S222" i="3" s="1"/>
  <c r="AA556" i="2"/>
  <c r="DC556" i="2" s="1"/>
  <c r="S556" i="3" s="1"/>
  <c r="AA165" i="2"/>
  <c r="DC165" i="2" s="1"/>
  <c r="S165" i="3" s="1"/>
  <c r="AA189" i="2"/>
  <c r="DC189" i="2" s="1"/>
  <c r="S189" i="3" s="1"/>
  <c r="AA619" i="2"/>
  <c r="DC619" i="2" s="1"/>
  <c r="S619" i="3" s="1"/>
  <c r="AA192" i="2"/>
  <c r="DC192" i="2" s="1"/>
  <c r="S192" i="3" s="1"/>
  <c r="BO859" i="2"/>
  <c r="DW859" i="2" s="1"/>
  <c r="AM859" i="3" s="1"/>
  <c r="BO414" i="2"/>
  <c r="DW414" i="2" s="1"/>
  <c r="AM414" i="3" s="1"/>
  <c r="BO420" i="2"/>
  <c r="DW420" i="2" s="1"/>
  <c r="AM420" i="3" s="1"/>
  <c r="BO870" i="2"/>
  <c r="DW870" i="2" s="1"/>
  <c r="AM870" i="3" s="1"/>
  <c r="BO413" i="2"/>
  <c r="DW413" i="2" s="1"/>
  <c r="AM413" i="3" s="1"/>
  <c r="BO409" i="2"/>
  <c r="DW409" i="2" s="1"/>
  <c r="AM409" i="3" s="1"/>
  <c r="BO871" i="2"/>
  <c r="DW871" i="2" s="1"/>
  <c r="AM871" i="3" s="1"/>
  <c r="BO874" i="2"/>
  <c r="DW874" i="2" s="1"/>
  <c r="AM874" i="3" s="1"/>
  <c r="BO415" i="2"/>
  <c r="DW415" i="2" s="1"/>
  <c r="AM415" i="3" s="1"/>
  <c r="BO416" i="2"/>
  <c r="DW416" i="2" s="1"/>
  <c r="AM416" i="3" s="1"/>
  <c r="BO410" i="2"/>
  <c r="DW410" i="2" s="1"/>
  <c r="AM410" i="3" s="1"/>
  <c r="BO879" i="2"/>
  <c r="DW879" i="2" s="1"/>
  <c r="AM879" i="3" s="1"/>
  <c r="BO867" i="2"/>
  <c r="DW867" i="2" s="1"/>
  <c r="AM867" i="3" s="1"/>
  <c r="BO421" i="2"/>
  <c r="DW421" i="2" s="1"/>
  <c r="AM421" i="3" s="1"/>
  <c r="BO408" i="2"/>
  <c r="DW408" i="2" s="1"/>
  <c r="AM408" i="3" s="1"/>
  <c r="BO858" i="2"/>
  <c r="DW858" i="2" s="1"/>
  <c r="AM858" i="3" s="1"/>
  <c r="BO863" i="2"/>
  <c r="DW863" i="2" s="1"/>
  <c r="AM863" i="3" s="1"/>
  <c r="BO418" i="2"/>
  <c r="DW418" i="2" s="1"/>
  <c r="AM418" i="3" s="1"/>
  <c r="BO877" i="2"/>
  <c r="DW877" i="2" s="1"/>
  <c r="AM877" i="3" s="1"/>
  <c r="BO869" i="2"/>
  <c r="DW869" i="2" s="1"/>
  <c r="AM869" i="3" s="1"/>
  <c r="BO886" i="2"/>
  <c r="DW886" i="2" s="1"/>
  <c r="AM886" i="3" s="1"/>
  <c r="BO875" i="2"/>
  <c r="DW875" i="2" s="1"/>
  <c r="AM875" i="3" s="1"/>
  <c r="BO873" i="2"/>
  <c r="DW873" i="2" s="1"/>
  <c r="AM873" i="3" s="1"/>
  <c r="BO881" i="2"/>
  <c r="DW881" i="2" s="1"/>
  <c r="AM881" i="3" s="1"/>
  <c r="BO411" i="2"/>
  <c r="DW411" i="2" s="1"/>
  <c r="AM411" i="3" s="1"/>
  <c r="BO885" i="2"/>
  <c r="DW885" i="2" s="1"/>
  <c r="AM885" i="3" s="1"/>
  <c r="BO880" i="2"/>
  <c r="DW880" i="2" s="1"/>
  <c r="AM880" i="3" s="1"/>
  <c r="BO876" i="2"/>
  <c r="DW876" i="2" s="1"/>
  <c r="AM876" i="3" s="1"/>
  <c r="BO404" i="2"/>
  <c r="DW404" i="2" s="1"/>
  <c r="AM404" i="3" s="1"/>
  <c r="BO878" i="2"/>
  <c r="DW878" i="2" s="1"/>
  <c r="AM878" i="3" s="1"/>
  <c r="BO854" i="2"/>
  <c r="DW854" i="2" s="1"/>
  <c r="AM854" i="3" s="1"/>
  <c r="BO403" i="2"/>
  <c r="DW403" i="2" s="1"/>
  <c r="AM403" i="3" s="1"/>
  <c r="BO868" i="2"/>
  <c r="DW868" i="2" s="1"/>
  <c r="AM868" i="3" s="1"/>
  <c r="BO883" i="2"/>
  <c r="DW883" i="2" s="1"/>
  <c r="AM883" i="3" s="1"/>
  <c r="BO882" i="2"/>
  <c r="DW882" i="2" s="1"/>
  <c r="AM882" i="3" s="1"/>
  <c r="BO417" i="2"/>
  <c r="DW417" i="2" s="1"/>
  <c r="AM417" i="3" s="1"/>
  <c r="BO872" i="2"/>
  <c r="DW872" i="2" s="1"/>
  <c r="AM872" i="3" s="1"/>
  <c r="BO402" i="2"/>
  <c r="DW402" i="2" s="1"/>
  <c r="AM402" i="3" s="1"/>
  <c r="BO419" i="2"/>
  <c r="DW419" i="2" s="1"/>
  <c r="AM419" i="3" s="1"/>
  <c r="BO884" i="2"/>
  <c r="DW884" i="2" s="1"/>
  <c r="AM884" i="3" s="1"/>
  <c r="BO412" i="2"/>
  <c r="DW412" i="2" s="1"/>
  <c r="AM412" i="3" s="1"/>
  <c r="BI76" i="2"/>
  <c r="DT76" i="2" s="1"/>
  <c r="AJ76" i="3" s="1"/>
  <c r="BI75" i="2"/>
  <c r="DT75" i="2" s="1"/>
  <c r="AJ75" i="3" s="1"/>
  <c r="BI911" i="2"/>
  <c r="DT911" i="2" s="1"/>
  <c r="AJ911" i="3" s="1"/>
  <c r="BI914" i="2"/>
  <c r="DT914" i="2" s="1"/>
  <c r="AJ914" i="3" s="1"/>
  <c r="BI77" i="2"/>
  <c r="DT77" i="2" s="1"/>
  <c r="AJ77" i="3" s="1"/>
  <c r="BI912" i="2"/>
  <c r="DT912" i="2" s="1"/>
  <c r="AJ912" i="3" s="1"/>
  <c r="BI913" i="2"/>
  <c r="DT913" i="2" s="1"/>
  <c r="AJ913" i="3" s="1"/>
  <c r="AO451" i="2"/>
  <c r="DJ451" i="2" s="1"/>
  <c r="Z451" i="3" s="1"/>
  <c r="BE564" i="2"/>
  <c r="DR564" i="2" s="1"/>
  <c r="AH564" i="3" s="1"/>
  <c r="AI397" i="2"/>
  <c r="DG397" i="2" s="1"/>
  <c r="W397" i="3" s="1"/>
  <c r="AI842" i="2"/>
  <c r="DG842" i="2" s="1"/>
  <c r="W842" i="3" s="1"/>
  <c r="AI841" i="2"/>
  <c r="DG841" i="2" s="1"/>
  <c r="W841" i="3" s="1"/>
  <c r="AI851" i="2"/>
  <c r="DG851" i="2" s="1"/>
  <c r="W851" i="3" s="1"/>
  <c r="BQ563" i="2"/>
  <c r="DX563" i="2" s="1"/>
  <c r="AN563" i="3" s="1"/>
  <c r="AK834" i="2"/>
  <c r="DH834" i="2" s="1"/>
  <c r="X834" i="3" s="1"/>
  <c r="AK845" i="2"/>
  <c r="DH845" i="2" s="1"/>
  <c r="X845" i="3" s="1"/>
  <c r="AK832" i="2"/>
  <c r="DH832" i="2" s="1"/>
  <c r="X832" i="3" s="1"/>
  <c r="AK390" i="2"/>
  <c r="DH390" i="2" s="1"/>
  <c r="X390" i="3" s="1"/>
  <c r="AK833" i="2"/>
  <c r="DH833" i="2" s="1"/>
  <c r="X833" i="3" s="1"/>
  <c r="AK836" i="2"/>
  <c r="DH836" i="2" s="1"/>
  <c r="X836" i="3" s="1"/>
  <c r="AK372" i="2"/>
  <c r="DH372" i="2" s="1"/>
  <c r="X372" i="3" s="1"/>
  <c r="AK829" i="2"/>
  <c r="DH829" i="2" s="1"/>
  <c r="X829" i="3" s="1"/>
  <c r="AK389" i="2"/>
  <c r="DH389" i="2" s="1"/>
  <c r="X389" i="3" s="1"/>
  <c r="AK831" i="2"/>
  <c r="DH831" i="2" s="1"/>
  <c r="X831" i="3" s="1"/>
  <c r="AK373" i="2"/>
  <c r="AK375" i="2"/>
  <c r="DH375" i="2" s="1"/>
  <c r="X375" i="3" s="1"/>
  <c r="AK379" i="2"/>
  <c r="DH379" i="2" s="1"/>
  <c r="X379" i="3" s="1"/>
  <c r="AK391" i="2"/>
  <c r="DH391" i="2" s="1"/>
  <c r="X391" i="3" s="1"/>
  <c r="AK827" i="2"/>
  <c r="DH827" i="2" s="1"/>
  <c r="X827" i="3" s="1"/>
  <c r="AK374" i="2"/>
  <c r="DH374" i="2" s="1"/>
  <c r="X374" i="3" s="1"/>
  <c r="AK830" i="2"/>
  <c r="DH830" i="2" s="1"/>
  <c r="X830" i="3" s="1"/>
  <c r="AK826" i="2"/>
  <c r="DH826" i="2" s="1"/>
  <c r="X826" i="3" s="1"/>
  <c r="AK376" i="2"/>
  <c r="U382" i="2"/>
  <c r="U828" i="2"/>
  <c r="CZ828" i="2" s="1"/>
  <c r="P828" i="3" s="1"/>
  <c r="U837" i="2"/>
  <c r="CZ837" i="2" s="1"/>
  <c r="P837" i="3" s="1"/>
  <c r="U838" i="2"/>
  <c r="CZ838" i="2" s="1"/>
  <c r="P838" i="3" s="1"/>
  <c r="U381" i="2"/>
  <c r="CC775" i="2"/>
  <c r="ED775" i="2" s="1"/>
  <c r="AT775" i="3" s="1"/>
  <c r="CC776" i="2"/>
  <c r="ED776" i="2" s="1"/>
  <c r="AT776" i="3" s="1"/>
  <c r="CC777" i="2"/>
  <c r="ED777" i="2" s="1"/>
  <c r="AT777" i="3" s="1"/>
  <c r="CC785" i="2"/>
  <c r="ED785" i="2" s="1"/>
  <c r="AT785" i="3" s="1"/>
  <c r="CC772" i="2"/>
  <c r="ED772" i="2" s="1"/>
  <c r="AT772" i="3" s="1"/>
  <c r="CC335" i="2"/>
  <c r="ED335" i="2" s="1"/>
  <c r="AT335" i="3" s="1"/>
  <c r="CC773" i="2"/>
  <c r="ED773" i="2" s="1"/>
  <c r="AT773" i="3" s="1"/>
  <c r="CC774" i="2"/>
  <c r="ED774" i="2" s="1"/>
  <c r="AT774" i="3" s="1"/>
  <c r="CC778" i="2"/>
  <c r="ED778" i="2" s="1"/>
  <c r="AT778" i="3" s="1"/>
  <c r="CC336" i="2"/>
  <c r="ED336" i="2" s="1"/>
  <c r="AT336" i="3" s="1"/>
  <c r="CC342" i="2"/>
  <c r="ED342" i="2" s="1"/>
  <c r="AT342" i="3" s="1"/>
  <c r="CC780" i="2"/>
  <c r="ED780" i="2" s="1"/>
  <c r="AT780" i="3" s="1"/>
  <c r="W608" i="2"/>
  <c r="DA608" i="2" s="1"/>
  <c r="Q608" i="3" s="1"/>
  <c r="W610" i="2"/>
  <c r="DA610" i="2" s="1"/>
  <c r="Q610" i="3" s="1"/>
  <c r="W214" i="2"/>
  <c r="DA214" i="2" s="1"/>
  <c r="Q214" i="3" s="1"/>
  <c r="W212" i="2"/>
  <c r="DA212" i="2" s="1"/>
  <c r="Q212" i="3" s="1"/>
  <c r="W213" i="2"/>
  <c r="DA213" i="2" s="1"/>
  <c r="Q213" i="3" s="1"/>
  <c r="W609" i="2"/>
  <c r="DA609" i="2" s="1"/>
  <c r="Q609" i="3" s="1"/>
  <c r="AA294" i="2"/>
  <c r="DC294" i="2" s="1"/>
  <c r="S294" i="3" s="1"/>
  <c r="AA234" i="2"/>
  <c r="DC234" i="2" s="1"/>
  <c r="S234" i="3" s="1"/>
  <c r="AA643" i="2"/>
  <c r="DC643" i="2" s="1"/>
  <c r="S643" i="3" s="1"/>
  <c r="AA288" i="2"/>
  <c r="DC288" i="2" s="1"/>
  <c r="S288" i="3" s="1"/>
  <c r="AA641" i="2"/>
  <c r="DC641" i="2" s="1"/>
  <c r="S641" i="3" s="1"/>
  <c r="AA703" i="2"/>
  <c r="DC703" i="2" s="1"/>
  <c r="S703" i="3" s="1"/>
  <c r="AA293" i="2"/>
  <c r="DC293" i="2" s="1"/>
  <c r="S293" i="3" s="1"/>
  <c r="AA702" i="2"/>
  <c r="DC702" i="2" s="1"/>
  <c r="S702" i="3" s="1"/>
  <c r="AA297" i="2"/>
  <c r="DC297" i="2" s="1"/>
  <c r="S297" i="3" s="1"/>
  <c r="AA697" i="2"/>
  <c r="DC697" i="2" s="1"/>
  <c r="S697" i="3" s="1"/>
  <c r="AA698" i="2"/>
  <c r="DC698" i="2" s="1"/>
  <c r="S698" i="3" s="1"/>
  <c r="AA287" i="2"/>
  <c r="DC287" i="2" s="1"/>
  <c r="S287" i="3" s="1"/>
  <c r="AA296" i="2"/>
  <c r="DC296" i="2" s="1"/>
  <c r="S296" i="3" s="1"/>
  <c r="AA695" i="2"/>
  <c r="DC695" i="2" s="1"/>
  <c r="S695" i="3" s="1"/>
  <c r="AA292" i="2"/>
  <c r="DC292" i="2" s="1"/>
  <c r="S292" i="3" s="1"/>
  <c r="AA701" i="2"/>
  <c r="DC701" i="2" s="1"/>
  <c r="S701" i="3" s="1"/>
  <c r="AA700" i="2"/>
  <c r="DC700" i="2" s="1"/>
  <c r="S700" i="3" s="1"/>
  <c r="AA696" i="2"/>
  <c r="DC696" i="2" s="1"/>
  <c r="S696" i="3" s="1"/>
  <c r="AA289" i="2"/>
  <c r="DC289" i="2" s="1"/>
  <c r="S289" i="3" s="1"/>
  <c r="AA291" i="2"/>
  <c r="DC291" i="2" s="1"/>
  <c r="S291" i="3" s="1"/>
  <c r="AA640" i="2"/>
  <c r="DC640" i="2" s="1"/>
  <c r="S640" i="3" s="1"/>
  <c r="AA286" i="2"/>
  <c r="DC286" i="2" s="1"/>
  <c r="S286" i="3" s="1"/>
  <c r="AA699" i="2"/>
  <c r="DC699" i="2" s="1"/>
  <c r="S699" i="3" s="1"/>
  <c r="AA236" i="2"/>
  <c r="DC236" i="2" s="1"/>
  <c r="S236" i="3" s="1"/>
  <c r="AA235" i="2"/>
  <c r="DC235" i="2" s="1"/>
  <c r="S235" i="3" s="1"/>
  <c r="AA694" i="2"/>
  <c r="DC694" i="2" s="1"/>
  <c r="S694" i="3" s="1"/>
  <c r="AA642" i="2"/>
  <c r="DC642" i="2" s="1"/>
  <c r="S642" i="3" s="1"/>
  <c r="AA290" i="2"/>
  <c r="DC290" i="2" s="1"/>
  <c r="S290" i="3" s="1"/>
  <c r="AA295" i="2"/>
  <c r="DC295" i="2" s="1"/>
  <c r="S295" i="3" s="1"/>
  <c r="AC792" i="2"/>
  <c r="DD792" i="2" s="1"/>
  <c r="T792" i="3" s="1"/>
  <c r="AC781" i="2"/>
  <c r="DD781" i="2" s="1"/>
  <c r="T781" i="3" s="1"/>
  <c r="AC795" i="2"/>
  <c r="DD795" i="2" s="1"/>
  <c r="T795" i="3" s="1"/>
  <c r="AC796" i="2"/>
  <c r="DD796" i="2" s="1"/>
  <c r="T796" i="3" s="1"/>
  <c r="AC797" i="2"/>
  <c r="DD797" i="2" s="1"/>
  <c r="T797" i="3" s="1"/>
  <c r="AC794" i="2"/>
  <c r="DD794" i="2" s="1"/>
  <c r="T794" i="3" s="1"/>
  <c r="AC350" i="2"/>
  <c r="DD350" i="2" s="1"/>
  <c r="T350" i="3" s="1"/>
  <c r="AC351" i="2"/>
  <c r="DD351" i="2" s="1"/>
  <c r="T351" i="3" s="1"/>
  <c r="AC354" i="2"/>
  <c r="DD354" i="2" s="1"/>
  <c r="T354" i="3" s="1"/>
  <c r="AC353" i="2"/>
  <c r="DD353" i="2" s="1"/>
  <c r="T353" i="3" s="1"/>
  <c r="AC349" i="2"/>
  <c r="DD349" i="2" s="1"/>
  <c r="T349" i="3" s="1"/>
  <c r="AC352" i="2"/>
  <c r="DD352" i="2" s="1"/>
  <c r="T352" i="3" s="1"/>
  <c r="AC793" i="2"/>
  <c r="DD793" i="2" s="1"/>
  <c r="T793" i="3" s="1"/>
  <c r="Y923" i="2"/>
  <c r="DB923" i="2" s="1"/>
  <c r="R923" i="3" s="1"/>
  <c r="Y927" i="2"/>
  <c r="DB927" i="2" s="1"/>
  <c r="R927" i="3" s="1"/>
  <c r="Y924" i="2"/>
  <c r="DB924" i="2" s="1"/>
  <c r="R924" i="3" s="1"/>
  <c r="Y926" i="2"/>
  <c r="DB926" i="2" s="1"/>
  <c r="R926" i="3" s="1"/>
  <c r="Y88" i="2"/>
  <c r="DB88" i="2" s="1"/>
  <c r="R88" i="3" s="1"/>
  <c r="Y86" i="2"/>
  <c r="DB86" i="2" s="1"/>
  <c r="R86" i="3" s="1"/>
  <c r="Y925" i="2"/>
  <c r="DB925" i="2" s="1"/>
  <c r="R925" i="3" s="1"/>
  <c r="Y87" i="2"/>
  <c r="DB87" i="2" s="1"/>
  <c r="R87" i="3" s="1"/>
  <c r="AM720" i="2"/>
  <c r="DI720" i="2" s="1"/>
  <c r="Y720" i="3" s="1"/>
  <c r="AM721" i="2"/>
  <c r="DI721" i="2" s="1"/>
  <c r="Y721" i="3" s="1"/>
  <c r="AM441" i="2"/>
  <c r="AO732" i="2"/>
  <c r="DJ732" i="2" s="1"/>
  <c r="Z732" i="3" s="1"/>
  <c r="AO728" i="2"/>
  <c r="DJ728" i="2" s="1"/>
  <c r="Z728" i="3" s="1"/>
  <c r="AO737" i="2"/>
  <c r="DJ737" i="2" s="1"/>
  <c r="Z737" i="3" s="1"/>
  <c r="AO727" i="2"/>
  <c r="DJ727" i="2" s="1"/>
  <c r="Z727" i="3" s="1"/>
  <c r="AO738" i="2"/>
  <c r="DJ738" i="2" s="1"/>
  <c r="Z738" i="3" s="1"/>
  <c r="AO309" i="2"/>
  <c r="DJ309" i="2" s="1"/>
  <c r="Z309" i="3" s="1"/>
  <c r="AO733" i="2"/>
  <c r="DJ733" i="2" s="1"/>
  <c r="Z733" i="3" s="1"/>
  <c r="AO731" i="2"/>
  <c r="DJ731" i="2" s="1"/>
  <c r="Z731" i="3" s="1"/>
  <c r="AO739" i="2"/>
  <c r="DJ739" i="2" s="1"/>
  <c r="Z739" i="3" s="1"/>
  <c r="AO715" i="2"/>
  <c r="DJ715" i="2" s="1"/>
  <c r="Z715" i="3" s="1"/>
  <c r="AO726" i="2"/>
  <c r="DJ726" i="2" s="1"/>
  <c r="Z726" i="3" s="1"/>
  <c r="AO730" i="2"/>
  <c r="DJ730" i="2" s="1"/>
  <c r="Z730" i="3" s="1"/>
  <c r="AI737" i="2"/>
  <c r="DG737" i="2" s="1"/>
  <c r="W737" i="3" s="1"/>
  <c r="AI309" i="2"/>
  <c r="DG309" i="2" s="1"/>
  <c r="W309" i="3" s="1"/>
  <c r="AI739" i="2"/>
  <c r="DG739" i="2" s="1"/>
  <c r="W739" i="3" s="1"/>
  <c r="AI733" i="2"/>
  <c r="DG733" i="2" s="1"/>
  <c r="W733" i="3" s="1"/>
  <c r="AI738" i="2"/>
  <c r="DG738" i="2" s="1"/>
  <c r="W738" i="3" s="1"/>
  <c r="AI731" i="2"/>
  <c r="DG731" i="2" s="1"/>
  <c r="W731" i="3" s="1"/>
  <c r="AI728" i="2"/>
  <c r="DG728" i="2" s="1"/>
  <c r="W728" i="3" s="1"/>
  <c r="AI726" i="2"/>
  <c r="DG726" i="2" s="1"/>
  <c r="W726" i="3" s="1"/>
  <c r="AI732" i="2"/>
  <c r="DG732" i="2" s="1"/>
  <c r="W732" i="3" s="1"/>
  <c r="AI730" i="2"/>
  <c r="DG730" i="2" s="1"/>
  <c r="W730" i="3" s="1"/>
  <c r="AI727" i="2"/>
  <c r="DG727" i="2" s="1"/>
  <c r="W727" i="3" s="1"/>
  <c r="AI715" i="2"/>
  <c r="DG715" i="2" s="1"/>
  <c r="W715" i="3" s="1"/>
  <c r="BU828" i="2"/>
  <c r="DZ828" i="2" s="1"/>
  <c r="AP828" i="3" s="1"/>
  <c r="BU381" i="2"/>
  <c r="BU382" i="2"/>
  <c r="BU837" i="2"/>
  <c r="DZ837" i="2" s="1"/>
  <c r="AP837" i="3" s="1"/>
  <c r="BU838" i="2"/>
  <c r="DZ838" i="2" s="1"/>
  <c r="AP838" i="3" s="1"/>
  <c r="CA331" i="2"/>
  <c r="EC331" i="2" s="1"/>
  <c r="AS331" i="3" s="1"/>
  <c r="CA765" i="2"/>
  <c r="EC765" i="2" s="1"/>
  <c r="AS765" i="3" s="1"/>
  <c r="CA768" i="2"/>
  <c r="EC768" i="2" s="1"/>
  <c r="AS768" i="3" s="1"/>
  <c r="CA446" i="2"/>
  <c r="CA769" i="2"/>
  <c r="EC769" i="2" s="1"/>
  <c r="AS769" i="3" s="1"/>
  <c r="CA327" i="2"/>
  <c r="EC327" i="2" s="1"/>
  <c r="AS327" i="3" s="1"/>
  <c r="CA767" i="2"/>
  <c r="EC767" i="2" s="1"/>
  <c r="AS767" i="3" s="1"/>
  <c r="CA770" i="2"/>
  <c r="EC770" i="2" s="1"/>
  <c r="AS770" i="3" s="1"/>
  <c r="CA330" i="2"/>
  <c r="EC330" i="2" s="1"/>
  <c r="AS330" i="3" s="1"/>
  <c r="CA328" i="2"/>
  <c r="EC328" i="2" s="1"/>
  <c r="AS328" i="3" s="1"/>
  <c r="CA771" i="2"/>
  <c r="EC771" i="2" s="1"/>
  <c r="AS771" i="3" s="1"/>
  <c r="CA766" i="2"/>
  <c r="EC766" i="2" s="1"/>
  <c r="AS766" i="3" s="1"/>
  <c r="CA329" i="2"/>
  <c r="EC329" i="2" s="1"/>
  <c r="AS329" i="3" s="1"/>
  <c r="Q425" i="2"/>
  <c r="CX425" i="2" s="1"/>
  <c r="N425" i="3" s="1"/>
  <c r="Q889" i="2"/>
  <c r="CX889" i="2" s="1"/>
  <c r="N889" i="3" s="1"/>
  <c r="Q856" i="2"/>
  <c r="CX856" i="2" s="1"/>
  <c r="N856" i="3" s="1"/>
  <c r="Q424" i="2"/>
  <c r="CX424" i="2" s="1"/>
  <c r="N424" i="3" s="1"/>
  <c r="Q890" i="2"/>
  <c r="CX890" i="2" s="1"/>
  <c r="N890" i="3" s="1"/>
  <c r="W111" i="2"/>
  <c r="AI82" i="2"/>
  <c r="DG82" i="2" s="1"/>
  <c r="W82" i="3" s="1"/>
  <c r="AI80" i="2"/>
  <c r="DG80" i="2" s="1"/>
  <c r="W80" i="3" s="1"/>
  <c r="AI920" i="2"/>
  <c r="DG920" i="2" s="1"/>
  <c r="W920" i="3" s="1"/>
  <c r="AI84" i="2"/>
  <c r="DG84" i="2" s="1"/>
  <c r="W84" i="3" s="1"/>
  <c r="AI79" i="2"/>
  <c r="DG79" i="2" s="1"/>
  <c r="W79" i="3" s="1"/>
  <c r="AI916" i="2"/>
  <c r="DG916" i="2" s="1"/>
  <c r="W916" i="3" s="1"/>
  <c r="AI919" i="2"/>
  <c r="DG919" i="2" s="1"/>
  <c r="W919" i="3" s="1"/>
  <c r="AI83" i="2"/>
  <c r="DG83" i="2" s="1"/>
  <c r="W83" i="3" s="1"/>
  <c r="AI921" i="2"/>
  <c r="DG921" i="2" s="1"/>
  <c r="W921" i="3" s="1"/>
  <c r="AI918" i="2"/>
  <c r="DG918" i="2" s="1"/>
  <c r="W918" i="3" s="1"/>
  <c r="AI81" i="2"/>
  <c r="DG81" i="2" s="1"/>
  <c r="W81" i="3" s="1"/>
  <c r="AI917" i="2"/>
  <c r="DG917" i="2" s="1"/>
  <c r="W917" i="3" s="1"/>
  <c r="AI90" i="2"/>
  <c r="DG90" i="2" s="1"/>
  <c r="W90" i="3" s="1"/>
  <c r="AI929" i="2"/>
  <c r="DG929" i="2" s="1"/>
  <c r="W929" i="3" s="1"/>
  <c r="AI91" i="2"/>
  <c r="DG91" i="2" s="1"/>
  <c r="W91" i="3" s="1"/>
  <c r="AI930" i="2"/>
  <c r="DG930" i="2" s="1"/>
  <c r="W930" i="3" s="1"/>
  <c r="O580" i="2"/>
  <c r="CW580" i="2" s="1"/>
  <c r="O583" i="2"/>
  <c r="CW583" i="2" s="1"/>
  <c r="O207" i="2"/>
  <c r="CW207" i="2" s="1"/>
  <c r="O584" i="2"/>
  <c r="CW584" i="2" s="1"/>
  <c r="O206" i="2"/>
  <c r="CW206" i="2" s="1"/>
  <c r="O208" i="2"/>
  <c r="CW208" i="2" s="1"/>
  <c r="O582" i="2"/>
  <c r="CW582" i="2" s="1"/>
  <c r="O205" i="2"/>
  <c r="CW205" i="2" s="1"/>
  <c r="O585" i="2"/>
  <c r="CW585" i="2" s="1"/>
  <c r="O225" i="2"/>
  <c r="CW225" i="2" s="1"/>
  <c r="O623" i="2"/>
  <c r="CW623" i="2" s="1"/>
  <c r="O581" i="2"/>
  <c r="CW581" i="2" s="1"/>
  <c r="AK949" i="2"/>
  <c r="DH949" i="2" s="1"/>
  <c r="X949" i="3" s="1"/>
  <c r="AK97" i="2"/>
  <c r="DH97" i="2" s="1"/>
  <c r="X97" i="3" s="1"/>
  <c r="AK948" i="2"/>
  <c r="DH948" i="2" s="1"/>
  <c r="X948" i="3" s="1"/>
  <c r="AK96" i="2"/>
  <c r="DH96" i="2" s="1"/>
  <c r="X96" i="3" s="1"/>
  <c r="U779" i="2"/>
  <c r="CZ779" i="2" s="1"/>
  <c r="P779" i="3" s="1"/>
  <c r="CC455" i="2"/>
  <c r="ED455" i="2" s="1"/>
  <c r="AT455" i="3" s="1"/>
  <c r="CC454" i="2"/>
  <c r="ED454" i="2" s="1"/>
  <c r="AT454" i="3" s="1"/>
  <c r="CC456" i="2"/>
  <c r="ED456" i="2" s="1"/>
  <c r="AT456" i="3" s="1"/>
  <c r="W801" i="2"/>
  <c r="DA801" i="2" s="1"/>
  <c r="Q801" i="3" s="1"/>
  <c r="W355" i="2"/>
  <c r="DA355" i="2" s="1"/>
  <c r="Q355" i="3" s="1"/>
  <c r="W799" i="2"/>
  <c r="DA799" i="2" s="1"/>
  <c r="Q799" i="3" s="1"/>
  <c r="W798" i="2"/>
  <c r="DA798" i="2" s="1"/>
  <c r="Q798" i="3" s="1"/>
  <c r="W800" i="2"/>
  <c r="DA800" i="2" s="1"/>
  <c r="Q800" i="3" s="1"/>
  <c r="W803" i="2"/>
  <c r="DA803" i="2" s="1"/>
  <c r="Q803" i="3" s="1"/>
  <c r="W802" i="2"/>
  <c r="DA802" i="2" s="1"/>
  <c r="Q802" i="3" s="1"/>
  <c r="W357" i="2"/>
  <c r="DA357" i="2" s="1"/>
  <c r="Q357" i="3" s="1"/>
  <c r="W356" i="2"/>
  <c r="DA356" i="2" s="1"/>
  <c r="Q356" i="3" s="1"/>
  <c r="AQ565" i="2"/>
  <c r="DK565" i="2" s="1"/>
  <c r="AA565" i="3" s="1"/>
  <c r="S358" i="2"/>
  <c r="CY358" i="2" s="1"/>
  <c r="O358" i="3" s="1"/>
  <c r="S522" i="2"/>
  <c r="CY522" i="2" s="1"/>
  <c r="O522" i="3" s="1"/>
  <c r="S345" i="2"/>
  <c r="CY345" i="2" s="1"/>
  <c r="O345" i="3" s="1"/>
  <c r="S130" i="2"/>
  <c r="CY130" i="2" s="1"/>
  <c r="O130" i="3" s="1"/>
  <c r="S523" i="2"/>
  <c r="CY523" i="2" s="1"/>
  <c r="O523" i="3" s="1"/>
  <c r="S804" i="2"/>
  <c r="CY804" i="2" s="1"/>
  <c r="O804" i="3" s="1"/>
  <c r="S805" i="2"/>
  <c r="CY805" i="2" s="1"/>
  <c r="O805" i="3" s="1"/>
  <c r="S525" i="2"/>
  <c r="CY525" i="2" s="1"/>
  <c r="O525" i="3" s="1"/>
  <c r="S431" i="2"/>
  <c r="CY431" i="2" s="1"/>
  <c r="O431" i="3" s="1"/>
  <c r="S806" i="2"/>
  <c r="CY806" i="2" s="1"/>
  <c r="O806" i="3" s="1"/>
  <c r="S790" i="2"/>
  <c r="CY790" i="2" s="1"/>
  <c r="O790" i="3" s="1"/>
  <c r="S519" i="2"/>
  <c r="CY519" i="2" s="1"/>
  <c r="O519" i="3" s="1"/>
  <c r="S507" i="2"/>
  <c r="CY507" i="2" s="1"/>
  <c r="O507" i="3" s="1"/>
  <c r="S121" i="2"/>
  <c r="CY121" i="2" s="1"/>
  <c r="O121" i="3" s="1"/>
  <c r="S135" i="2"/>
  <c r="CY135" i="2" s="1"/>
  <c r="O135" i="3" s="1"/>
  <c r="S132" i="2"/>
  <c r="CY132" i="2" s="1"/>
  <c r="O132" i="3" s="1"/>
  <c r="S191" i="2"/>
  <c r="S505" i="2"/>
  <c r="CY505" i="2" s="1"/>
  <c r="O505" i="3" s="1"/>
  <c r="S120" i="2"/>
  <c r="CY120" i="2" s="1"/>
  <c r="O120" i="3" s="1"/>
  <c r="S119" i="2"/>
  <c r="S131" i="2"/>
  <c r="CY131" i="2" s="1"/>
  <c r="O131" i="3" s="1"/>
  <c r="S506" i="2"/>
  <c r="CY506" i="2" s="1"/>
  <c r="O506" i="3" s="1"/>
  <c r="S136" i="2"/>
  <c r="CY136" i="2" s="1"/>
  <c r="O136" i="3" s="1"/>
  <c r="S134" i="2"/>
  <c r="CY134" i="2" s="1"/>
  <c r="O134" i="3" s="1"/>
  <c r="S513" i="2"/>
  <c r="CY513" i="2" s="1"/>
  <c r="O513" i="3" s="1"/>
  <c r="S521" i="2"/>
  <c r="CY521" i="2" s="1"/>
  <c r="O521" i="3" s="1"/>
  <c r="S133" i="2"/>
  <c r="CY133" i="2" s="1"/>
  <c r="O133" i="3" s="1"/>
  <c r="S125" i="2"/>
  <c r="CY125" i="2" s="1"/>
  <c r="O125" i="3" s="1"/>
  <c r="S520" i="2"/>
  <c r="CY520" i="2" s="1"/>
  <c r="O520" i="3" s="1"/>
  <c r="S109" i="2"/>
  <c r="CY109" i="2" s="1"/>
  <c r="O109" i="3" s="1"/>
  <c r="S122" i="2"/>
  <c r="CY122" i="2" s="1"/>
  <c r="O122" i="3" s="1"/>
  <c r="S524" i="2"/>
  <c r="CY524" i="2" s="1"/>
  <c r="O524" i="3" s="1"/>
  <c r="AC423" i="2"/>
  <c r="DD423" i="2" s="1"/>
  <c r="T423" i="3" s="1"/>
  <c r="AC422" i="2"/>
  <c r="DD422" i="2" s="1"/>
  <c r="T422" i="3" s="1"/>
  <c r="AC860" i="2"/>
  <c r="DD860" i="2" s="1"/>
  <c r="T860" i="3" s="1"/>
  <c r="AC855" i="2"/>
  <c r="DD855" i="2" s="1"/>
  <c r="T855" i="3" s="1"/>
  <c r="AC864" i="2"/>
  <c r="DD864" i="2" s="1"/>
  <c r="T864" i="3" s="1"/>
  <c r="AC888" i="2"/>
  <c r="DD888" i="2" s="1"/>
  <c r="T888" i="3" s="1"/>
  <c r="AC406" i="2"/>
  <c r="DD406" i="2" s="1"/>
  <c r="T406" i="3" s="1"/>
  <c r="AC887" i="2"/>
  <c r="DD887" i="2" s="1"/>
  <c r="T887" i="3" s="1"/>
  <c r="BE561" i="2"/>
  <c r="DR561" i="2" s="1"/>
  <c r="AH561" i="3" s="1"/>
  <c r="AI340" i="2"/>
  <c r="DG340" i="2" s="1"/>
  <c r="W340" i="3" s="1"/>
  <c r="AI784" i="2"/>
  <c r="DG784" i="2" s="1"/>
  <c r="W784" i="3" s="1"/>
  <c r="AI783" i="2"/>
  <c r="DG783" i="2" s="1"/>
  <c r="W783" i="3" s="1"/>
  <c r="AI341" i="2"/>
  <c r="DG341" i="2" s="1"/>
  <c r="W341" i="3" s="1"/>
  <c r="O192" i="2"/>
  <c r="CW192" i="2" s="1"/>
  <c r="O189" i="2"/>
  <c r="CW189" i="2" s="1"/>
  <c r="O190" i="2"/>
  <c r="O167" i="2"/>
  <c r="O568" i="2"/>
  <c r="CW568" i="2" s="1"/>
  <c r="O620" i="2"/>
  <c r="CW620" i="2" s="1"/>
  <c r="O619" i="2"/>
  <c r="CW619" i="2" s="1"/>
  <c r="O557" i="2"/>
  <c r="CW557" i="2" s="1"/>
  <c r="O165" i="2"/>
  <c r="CW165" i="2" s="1"/>
  <c r="O222" i="2"/>
  <c r="CW222" i="2" s="1"/>
  <c r="O556" i="2"/>
  <c r="CW556" i="2" s="1"/>
  <c r="O220" i="2"/>
  <c r="CW220" i="2" s="1"/>
  <c r="O618" i="2"/>
  <c r="CW618" i="2" s="1"/>
  <c r="O166" i="2"/>
  <c r="CW166" i="2" s="1"/>
  <c r="O555" i="2"/>
  <c r="CW555" i="2" s="1"/>
  <c r="O221" i="2"/>
  <c r="CW221" i="2" s="1"/>
  <c r="O567" i="2"/>
  <c r="CW567" i="2" s="1"/>
  <c r="Y564" i="2"/>
  <c r="DB564" i="2" s="1"/>
  <c r="R564" i="3" s="1"/>
  <c r="AW803" i="2"/>
  <c r="DN803" i="2" s="1"/>
  <c r="AD803" i="3" s="1"/>
  <c r="AW798" i="2"/>
  <c r="DN798" i="2" s="1"/>
  <c r="AD798" i="3" s="1"/>
  <c r="AW802" i="2"/>
  <c r="DN802" i="2" s="1"/>
  <c r="AD802" i="3" s="1"/>
  <c r="AW799" i="2"/>
  <c r="DN799" i="2" s="1"/>
  <c r="AD799" i="3" s="1"/>
  <c r="AW801" i="2"/>
  <c r="DN801" i="2" s="1"/>
  <c r="AD801" i="3" s="1"/>
  <c r="AW800" i="2"/>
  <c r="DN800" i="2" s="1"/>
  <c r="AD800" i="3" s="1"/>
  <c r="AW355" i="2"/>
  <c r="DN355" i="2" s="1"/>
  <c r="AD355" i="3" s="1"/>
  <c r="AW356" i="2"/>
  <c r="DN356" i="2" s="1"/>
  <c r="AD356" i="3" s="1"/>
  <c r="AW357" i="2"/>
  <c r="DN357" i="2" s="1"/>
  <c r="AD357" i="3" s="1"/>
  <c r="AK302" i="2"/>
  <c r="DH302" i="2" s="1"/>
  <c r="X302" i="3" s="1"/>
  <c r="AK736" i="2"/>
  <c r="DH736" i="2" s="1"/>
  <c r="X736" i="3" s="1"/>
  <c r="AK713" i="2"/>
  <c r="DH713" i="2" s="1"/>
  <c r="X713" i="3" s="1"/>
  <c r="AK311" i="2"/>
  <c r="DH311" i="2" s="1"/>
  <c r="X311" i="3" s="1"/>
  <c r="AK307" i="2"/>
  <c r="DH307" i="2" s="1"/>
  <c r="X307" i="3" s="1"/>
  <c r="AK734" i="2"/>
  <c r="DH734" i="2" s="1"/>
  <c r="X734" i="3" s="1"/>
  <c r="AK310" i="2"/>
  <c r="DH310" i="2" s="1"/>
  <c r="X310" i="3" s="1"/>
  <c r="AK711" i="2"/>
  <c r="DH711" i="2" s="1"/>
  <c r="X711" i="3" s="1"/>
  <c r="AK729" i="2"/>
  <c r="DH729" i="2" s="1"/>
  <c r="X729" i="3" s="1"/>
  <c r="AK725" i="2"/>
  <c r="DH725" i="2" s="1"/>
  <c r="X725" i="3" s="1"/>
  <c r="AK735" i="2"/>
  <c r="DH735" i="2" s="1"/>
  <c r="X735" i="3" s="1"/>
  <c r="AK710" i="2"/>
  <c r="DH710" i="2" s="1"/>
  <c r="X710" i="3" s="1"/>
  <c r="AK303" i="2"/>
  <c r="DH303" i="2" s="1"/>
  <c r="X303" i="3" s="1"/>
  <c r="AK308" i="2"/>
  <c r="DH308" i="2" s="1"/>
  <c r="X308" i="3" s="1"/>
  <c r="AK709" i="2"/>
  <c r="DH709" i="2" s="1"/>
  <c r="X709" i="3" s="1"/>
  <c r="Q694" i="2"/>
  <c r="CX694" i="2" s="1"/>
  <c r="N694" i="3" s="1"/>
  <c r="Q290" i="2"/>
  <c r="CX290" i="2" s="1"/>
  <c r="N290" i="3" s="1"/>
  <c r="Q291" i="2"/>
  <c r="CX291" i="2" s="1"/>
  <c r="N291" i="3" s="1"/>
  <c r="Q236" i="2"/>
  <c r="CX236" i="2" s="1"/>
  <c r="N236" i="3" s="1"/>
  <c r="Q699" i="2"/>
  <c r="CX699" i="2" s="1"/>
  <c r="N699" i="3" s="1"/>
  <c r="Q640" i="2"/>
  <c r="CX640" i="2" s="1"/>
  <c r="N640" i="3" s="1"/>
  <c r="Q641" i="2"/>
  <c r="CX641" i="2" s="1"/>
  <c r="N641" i="3" s="1"/>
  <c r="Q293" i="2"/>
  <c r="CX293" i="2" s="1"/>
  <c r="N293" i="3" s="1"/>
  <c r="Q234" i="2"/>
  <c r="CX234" i="2" s="1"/>
  <c r="N234" i="3" s="1"/>
  <c r="Q295" i="2"/>
  <c r="CX295" i="2" s="1"/>
  <c r="N295" i="3" s="1"/>
  <c r="Q642" i="2"/>
  <c r="CX642" i="2" s="1"/>
  <c r="N642" i="3" s="1"/>
  <c r="Q292" i="2"/>
  <c r="CX292" i="2" s="1"/>
  <c r="N292" i="3" s="1"/>
  <c r="Q235" i="2"/>
  <c r="CX235" i="2" s="1"/>
  <c r="N235" i="3" s="1"/>
  <c r="Q696" i="2"/>
  <c r="CX696" i="2" s="1"/>
  <c r="N696" i="3" s="1"/>
  <c r="Q700" i="2"/>
  <c r="CX700" i="2" s="1"/>
  <c r="N700" i="3" s="1"/>
  <c r="Q289" i="2"/>
  <c r="CX289" i="2" s="1"/>
  <c r="N289" i="3" s="1"/>
  <c r="Q294" i="2"/>
  <c r="CX294" i="2" s="1"/>
  <c r="N294" i="3" s="1"/>
  <c r="Q697" i="2"/>
  <c r="CX697" i="2" s="1"/>
  <c r="N697" i="3" s="1"/>
  <c r="Q698" i="2"/>
  <c r="CX698" i="2" s="1"/>
  <c r="N698" i="3" s="1"/>
  <c r="Q296" i="2"/>
  <c r="CX296" i="2" s="1"/>
  <c r="N296" i="3" s="1"/>
  <c r="Q286" i="2"/>
  <c r="CX286" i="2" s="1"/>
  <c r="N286" i="3" s="1"/>
  <c r="Q297" i="2"/>
  <c r="CX297" i="2" s="1"/>
  <c r="N297" i="3" s="1"/>
  <c r="Q702" i="2"/>
  <c r="CX702" i="2" s="1"/>
  <c r="N702" i="3" s="1"/>
  <c r="Q287" i="2"/>
  <c r="CX287" i="2" s="1"/>
  <c r="N287" i="3" s="1"/>
  <c r="Q701" i="2"/>
  <c r="CX701" i="2" s="1"/>
  <c r="N701" i="3" s="1"/>
  <c r="Q288" i="2"/>
  <c r="CX288" i="2" s="1"/>
  <c r="N288" i="3" s="1"/>
  <c r="Q643" i="2"/>
  <c r="CX643" i="2" s="1"/>
  <c r="N643" i="3" s="1"/>
  <c r="Q703" i="2"/>
  <c r="CX703" i="2" s="1"/>
  <c r="N703" i="3" s="1"/>
  <c r="Q695" i="2"/>
  <c r="CX695" i="2" s="1"/>
  <c r="N695" i="3" s="1"/>
  <c r="CE76" i="2"/>
  <c r="EE76" i="2" s="1"/>
  <c r="AU76" i="3" s="1"/>
  <c r="CE77" i="2"/>
  <c r="EE77" i="2" s="1"/>
  <c r="AU77" i="3" s="1"/>
  <c r="CE75" i="2"/>
  <c r="EE75" i="2" s="1"/>
  <c r="AU75" i="3" s="1"/>
  <c r="CE912" i="2"/>
  <c r="EE912" i="2" s="1"/>
  <c r="AU912" i="3" s="1"/>
  <c r="CE913" i="2"/>
  <c r="EE913" i="2" s="1"/>
  <c r="AU913" i="3" s="1"/>
  <c r="CE911" i="2"/>
  <c r="EE911" i="2" s="1"/>
  <c r="AU911" i="3" s="1"/>
  <c r="CE914" i="2"/>
  <c r="EE914" i="2" s="1"/>
  <c r="AU914" i="3" s="1"/>
  <c r="CC424" i="2"/>
  <c r="ED424" i="2" s="1"/>
  <c r="AT424" i="3" s="1"/>
  <c r="CC856" i="2"/>
  <c r="ED856" i="2" s="1"/>
  <c r="AT856" i="3" s="1"/>
  <c r="CC889" i="2"/>
  <c r="ED889" i="2" s="1"/>
  <c r="AT889" i="3" s="1"/>
  <c r="CC425" i="2"/>
  <c r="ED425" i="2" s="1"/>
  <c r="AT425" i="3" s="1"/>
  <c r="CC890" i="2"/>
  <c r="ED890" i="2" s="1"/>
  <c r="AT890" i="3" s="1"/>
  <c r="AO91" i="2"/>
  <c r="DJ91" i="2" s="1"/>
  <c r="Z91" i="3" s="1"/>
  <c r="AO929" i="2"/>
  <c r="DJ929" i="2" s="1"/>
  <c r="Z929" i="3" s="1"/>
  <c r="AO930" i="2"/>
  <c r="DJ930" i="2" s="1"/>
  <c r="Z930" i="3" s="1"/>
  <c r="AO90" i="2"/>
  <c r="DJ90" i="2" s="1"/>
  <c r="Z90" i="3" s="1"/>
  <c r="BY828" i="2"/>
  <c r="EB828" i="2" s="1"/>
  <c r="AR828" i="3" s="1"/>
  <c r="BY381" i="2"/>
  <c r="BY838" i="2"/>
  <c r="EB838" i="2" s="1"/>
  <c r="AR838" i="3" s="1"/>
  <c r="BY837" i="2"/>
  <c r="EB837" i="2" s="1"/>
  <c r="AR837" i="3" s="1"/>
  <c r="BY382" i="2"/>
  <c r="BS563" i="2"/>
  <c r="DY563" i="2" s="1"/>
  <c r="AO563" i="3" s="1"/>
  <c r="AC610" i="2"/>
  <c r="DD610" i="2" s="1"/>
  <c r="T610" i="3" s="1"/>
  <c r="AC214" i="2"/>
  <c r="DD214" i="2" s="1"/>
  <c r="T214" i="3" s="1"/>
  <c r="AC608" i="2"/>
  <c r="DD608" i="2" s="1"/>
  <c r="T608" i="3" s="1"/>
  <c r="AC212" i="2"/>
  <c r="DD212" i="2" s="1"/>
  <c r="T212" i="3" s="1"/>
  <c r="AC609" i="2"/>
  <c r="DD609" i="2" s="1"/>
  <c r="T609" i="3" s="1"/>
  <c r="AC213" i="2"/>
  <c r="DD213" i="2" s="1"/>
  <c r="T213" i="3" s="1"/>
  <c r="AC583" i="2"/>
  <c r="DD583" i="2" s="1"/>
  <c r="T583" i="3" s="1"/>
  <c r="AC584" i="2"/>
  <c r="DD584" i="2" s="1"/>
  <c r="T584" i="3" s="1"/>
  <c r="AC580" i="2"/>
  <c r="DD580" i="2" s="1"/>
  <c r="T580" i="3" s="1"/>
  <c r="AC206" i="2"/>
  <c r="DD206" i="2" s="1"/>
  <c r="T206" i="3" s="1"/>
  <c r="AC585" i="2"/>
  <c r="DD585" i="2" s="1"/>
  <c r="T585" i="3" s="1"/>
  <c r="AC207" i="2"/>
  <c r="DD207" i="2" s="1"/>
  <c r="T207" i="3" s="1"/>
  <c r="AC623" i="2"/>
  <c r="DD623" i="2" s="1"/>
  <c r="T623" i="3" s="1"/>
  <c r="AC205" i="2"/>
  <c r="DD205" i="2" s="1"/>
  <c r="T205" i="3" s="1"/>
  <c r="AC208" i="2"/>
  <c r="DD208" i="2" s="1"/>
  <c r="T208" i="3" s="1"/>
  <c r="AC225" i="2"/>
  <c r="DD225" i="2" s="1"/>
  <c r="T225" i="3" s="1"/>
  <c r="AC582" i="2"/>
  <c r="DD582" i="2" s="1"/>
  <c r="T582" i="3" s="1"/>
  <c r="AC581" i="2"/>
  <c r="DD581" i="2" s="1"/>
  <c r="T581" i="3" s="1"/>
  <c r="AM341" i="2"/>
  <c r="DI341" i="2" s="1"/>
  <c r="Y341" i="3" s="1"/>
  <c r="AM784" i="2"/>
  <c r="DI784" i="2" s="1"/>
  <c r="Y784" i="3" s="1"/>
  <c r="AM783" i="2"/>
  <c r="DI783" i="2" s="1"/>
  <c r="Y783" i="3" s="1"/>
  <c r="AM340" i="2"/>
  <c r="DI340" i="2" s="1"/>
  <c r="Y340" i="3" s="1"/>
  <c r="AO651" i="2"/>
  <c r="DJ651" i="2" s="1"/>
  <c r="Z651" i="3" s="1"/>
  <c r="AO438" i="2"/>
  <c r="AO652" i="2"/>
  <c r="DJ652" i="2" s="1"/>
  <c r="Z652" i="3" s="1"/>
  <c r="BM887" i="2"/>
  <c r="DV887" i="2" s="1"/>
  <c r="AL887" i="3" s="1"/>
  <c r="BM860" i="2"/>
  <c r="DV860" i="2" s="1"/>
  <c r="AL860" i="3" s="1"/>
  <c r="BM888" i="2"/>
  <c r="DV888" i="2" s="1"/>
  <c r="AL888" i="3" s="1"/>
  <c r="BM406" i="2"/>
  <c r="DV406" i="2" s="1"/>
  <c r="AL406" i="3" s="1"/>
  <c r="BM423" i="2"/>
  <c r="DV423" i="2" s="1"/>
  <c r="AL423" i="3" s="1"/>
  <c r="BM422" i="2"/>
  <c r="DV422" i="2" s="1"/>
  <c r="AL422" i="3" s="1"/>
  <c r="BM864" i="2"/>
  <c r="DV864" i="2" s="1"/>
  <c r="AL864" i="3" s="1"/>
  <c r="BM855" i="2"/>
  <c r="DV855" i="2" s="1"/>
  <c r="AL855" i="3" s="1"/>
  <c r="BM455" i="2"/>
  <c r="DV455" i="2" s="1"/>
  <c r="AL455" i="3" s="1"/>
  <c r="BM454" i="2"/>
  <c r="DV454" i="2" s="1"/>
  <c r="AL454" i="3" s="1"/>
  <c r="BM456" i="2"/>
  <c r="DV456" i="2" s="1"/>
  <c r="AL456" i="3" s="1"/>
  <c r="O738" i="2"/>
  <c r="CW738" i="2" s="1"/>
  <c r="O731" i="2"/>
  <c r="CW731" i="2" s="1"/>
  <c r="O732" i="2"/>
  <c r="CW732" i="2" s="1"/>
  <c r="O726" i="2"/>
  <c r="CW726" i="2" s="1"/>
  <c r="O737" i="2"/>
  <c r="CW737" i="2" s="1"/>
  <c r="O728" i="2"/>
  <c r="CW728" i="2" s="1"/>
  <c r="O730" i="2"/>
  <c r="CW730" i="2" s="1"/>
  <c r="O733" i="2"/>
  <c r="CW733" i="2" s="1"/>
  <c r="O739" i="2"/>
  <c r="CW739" i="2" s="1"/>
  <c r="O727" i="2"/>
  <c r="CW727" i="2" s="1"/>
  <c r="O309" i="2"/>
  <c r="CW309" i="2" s="1"/>
  <c r="O715" i="2"/>
  <c r="CW715" i="2" s="1"/>
  <c r="Q569" i="2"/>
  <c r="CX569" i="2" s="1"/>
  <c r="N569" i="3" s="1"/>
  <c r="Q195" i="2"/>
  <c r="CX195" i="2" s="1"/>
  <c r="N195" i="3" s="1"/>
  <c r="Q223" i="2"/>
  <c r="CX223" i="2" s="1"/>
  <c r="N223" i="3" s="1"/>
  <c r="Q571" i="2"/>
  <c r="CX571" i="2" s="1"/>
  <c r="N571" i="3" s="1"/>
  <c r="Q621" i="2"/>
  <c r="CX621" i="2" s="1"/>
  <c r="N621" i="3" s="1"/>
  <c r="Q570" i="2"/>
  <c r="CX570" i="2" s="1"/>
  <c r="N570" i="3" s="1"/>
  <c r="Q194" i="2"/>
  <c r="CX194" i="2" s="1"/>
  <c r="N194" i="3" s="1"/>
  <c r="Q920" i="2"/>
  <c r="CX920" i="2" s="1"/>
  <c r="N920" i="3" s="1"/>
  <c r="Q916" i="2"/>
  <c r="CX916" i="2" s="1"/>
  <c r="N916" i="3" s="1"/>
  <c r="Q918" i="2"/>
  <c r="CX918" i="2" s="1"/>
  <c r="N918" i="3" s="1"/>
  <c r="Q79" i="2"/>
  <c r="CX79" i="2" s="1"/>
  <c r="N79" i="3" s="1"/>
  <c r="Q919" i="2"/>
  <c r="CX919" i="2" s="1"/>
  <c r="N919" i="3" s="1"/>
  <c r="Q80" i="2"/>
  <c r="CX80" i="2" s="1"/>
  <c r="N80" i="3" s="1"/>
  <c r="Q917" i="2"/>
  <c r="CX917" i="2" s="1"/>
  <c r="N917" i="3" s="1"/>
  <c r="Q83" i="2"/>
  <c r="CX83" i="2" s="1"/>
  <c r="N83" i="3" s="1"/>
  <c r="Q81" i="2"/>
  <c r="CX81" i="2" s="1"/>
  <c r="N81" i="3" s="1"/>
  <c r="Q82" i="2"/>
  <c r="CX82" i="2" s="1"/>
  <c r="N82" i="3" s="1"/>
  <c r="Q84" i="2"/>
  <c r="CX84" i="2" s="1"/>
  <c r="N84" i="3" s="1"/>
  <c r="Q921" i="2"/>
  <c r="CX921" i="2" s="1"/>
  <c r="N921" i="3" s="1"/>
  <c r="Y384" i="2"/>
  <c r="DB384" i="2" s="1"/>
  <c r="R384" i="3" s="1"/>
  <c r="Y840" i="2"/>
  <c r="DB840" i="2" s="1"/>
  <c r="R840" i="3" s="1"/>
  <c r="Y839" i="2"/>
  <c r="DB839" i="2" s="1"/>
  <c r="R839" i="3" s="1"/>
  <c r="Y385" i="2"/>
  <c r="DB385" i="2" s="1"/>
  <c r="R385" i="3" s="1"/>
  <c r="CC376" i="2"/>
  <c r="CC389" i="2"/>
  <c r="ED389" i="2" s="1"/>
  <c r="AT389" i="3" s="1"/>
  <c r="CC831" i="2"/>
  <c r="ED831" i="2" s="1"/>
  <c r="AT831" i="3" s="1"/>
  <c r="CC372" i="2"/>
  <c r="ED372" i="2" s="1"/>
  <c r="AT372" i="3" s="1"/>
  <c r="CC830" i="2"/>
  <c r="ED830" i="2" s="1"/>
  <c r="AT830" i="3" s="1"/>
  <c r="CC834" i="2"/>
  <c r="ED834" i="2" s="1"/>
  <c r="AT834" i="3" s="1"/>
  <c r="CC374" i="2"/>
  <c r="ED374" i="2" s="1"/>
  <c r="AT374" i="3" s="1"/>
  <c r="CC829" i="2"/>
  <c r="ED829" i="2" s="1"/>
  <c r="AT829" i="3" s="1"/>
  <c r="CC375" i="2"/>
  <c r="ED375" i="2" s="1"/>
  <c r="AT375" i="3" s="1"/>
  <c r="CC373" i="2"/>
  <c r="CC390" i="2"/>
  <c r="ED390" i="2" s="1"/>
  <c r="AT390" i="3" s="1"/>
  <c r="CC826" i="2"/>
  <c r="ED826" i="2" s="1"/>
  <c r="AT826" i="3" s="1"/>
  <c r="CC827" i="2"/>
  <c r="ED827" i="2" s="1"/>
  <c r="AT827" i="3" s="1"/>
  <c r="CC832" i="2"/>
  <c r="ED832" i="2" s="1"/>
  <c r="AT832" i="3" s="1"/>
  <c r="CC845" i="2"/>
  <c r="ED845" i="2" s="1"/>
  <c r="AT845" i="3" s="1"/>
  <c r="CC379" i="2"/>
  <c r="ED379" i="2" s="1"/>
  <c r="AT379" i="3" s="1"/>
  <c r="CC836" i="2"/>
  <c r="ED836" i="2" s="1"/>
  <c r="AT836" i="3" s="1"/>
  <c r="CC833" i="2"/>
  <c r="ED833" i="2" s="1"/>
  <c r="AT833" i="3" s="1"/>
  <c r="BK82" i="2"/>
  <c r="DU82" i="2" s="1"/>
  <c r="AK82" i="3" s="1"/>
  <c r="BK80" i="2"/>
  <c r="DU80" i="2" s="1"/>
  <c r="AK80" i="3" s="1"/>
  <c r="BK916" i="2"/>
  <c r="DU916" i="2" s="1"/>
  <c r="AK916" i="3" s="1"/>
  <c r="BK919" i="2"/>
  <c r="DU919" i="2" s="1"/>
  <c r="AK919" i="3" s="1"/>
  <c r="BK920" i="2"/>
  <c r="DU920" i="2" s="1"/>
  <c r="AK920" i="3" s="1"/>
  <c r="BK81" i="2"/>
  <c r="DU81" i="2" s="1"/>
  <c r="AK81" i="3" s="1"/>
  <c r="BK921" i="2"/>
  <c r="DU921" i="2" s="1"/>
  <c r="AK921" i="3" s="1"/>
  <c r="BK918" i="2"/>
  <c r="DU918" i="2" s="1"/>
  <c r="AK918" i="3" s="1"/>
  <c r="BK79" i="2"/>
  <c r="DU79" i="2" s="1"/>
  <c r="AK79" i="3" s="1"/>
  <c r="BK917" i="2"/>
  <c r="DU917" i="2" s="1"/>
  <c r="AK917" i="3" s="1"/>
  <c r="BK83" i="2"/>
  <c r="DU83" i="2" s="1"/>
  <c r="AK83" i="3" s="1"/>
  <c r="BK84" i="2"/>
  <c r="DU84" i="2" s="1"/>
  <c r="AK84" i="3" s="1"/>
  <c r="AA384" i="2"/>
  <c r="DC384" i="2" s="1"/>
  <c r="S384" i="3" s="1"/>
  <c r="AA840" i="2"/>
  <c r="DC840" i="2" s="1"/>
  <c r="S840" i="3" s="1"/>
  <c r="AA839" i="2"/>
  <c r="DC839" i="2" s="1"/>
  <c r="S839" i="3" s="1"/>
  <c r="AA385" i="2"/>
  <c r="DC385" i="2" s="1"/>
  <c r="S385" i="3" s="1"/>
  <c r="AM914" i="2"/>
  <c r="DI914" i="2" s="1"/>
  <c r="Y914" i="3" s="1"/>
  <c r="AM912" i="2"/>
  <c r="DI912" i="2" s="1"/>
  <c r="Y912" i="3" s="1"/>
  <c r="AM913" i="2"/>
  <c r="DI913" i="2" s="1"/>
  <c r="Y913" i="3" s="1"/>
  <c r="AM76" i="2"/>
  <c r="DI76" i="2" s="1"/>
  <c r="Y76" i="3" s="1"/>
  <c r="AM77" i="2"/>
  <c r="DI77" i="2" s="1"/>
  <c r="Y77" i="3" s="1"/>
  <c r="AM75" i="2"/>
  <c r="DI75" i="2" s="1"/>
  <c r="Y75" i="3" s="1"/>
  <c r="AM911" i="2"/>
  <c r="DI911" i="2" s="1"/>
  <c r="Y911" i="3" s="1"/>
  <c r="S937" i="2"/>
  <c r="CY937" i="2" s="1"/>
  <c r="O937" i="3" s="1"/>
  <c r="S94" i="2"/>
  <c r="CY94" i="2" s="1"/>
  <c r="O94" i="3" s="1"/>
  <c r="S933" i="2"/>
  <c r="CY933" i="2" s="1"/>
  <c r="O933" i="3" s="1"/>
  <c r="S936" i="2"/>
  <c r="CY936" i="2" s="1"/>
  <c r="O936" i="3" s="1"/>
  <c r="S935" i="2"/>
  <c r="CY935" i="2" s="1"/>
  <c r="O935" i="3" s="1"/>
  <c r="S93" i="2"/>
  <c r="CY93" i="2" s="1"/>
  <c r="O93" i="3" s="1"/>
  <c r="S934" i="2"/>
  <c r="CY934" i="2" s="1"/>
  <c r="O934" i="3" s="1"/>
  <c r="S932" i="2"/>
  <c r="CY932" i="2" s="1"/>
  <c r="O932" i="3" s="1"/>
  <c r="AC927" i="2"/>
  <c r="DD927" i="2" s="1"/>
  <c r="T927" i="3" s="1"/>
  <c r="AC925" i="2"/>
  <c r="DD925" i="2" s="1"/>
  <c r="T925" i="3" s="1"/>
  <c r="AC926" i="2"/>
  <c r="DD926" i="2" s="1"/>
  <c r="T926" i="3" s="1"/>
  <c r="AC924" i="2"/>
  <c r="DD924" i="2" s="1"/>
  <c r="T924" i="3" s="1"/>
  <c r="AC923" i="2"/>
  <c r="DD923" i="2" s="1"/>
  <c r="T923" i="3" s="1"/>
  <c r="AC87" i="2"/>
  <c r="DD87" i="2" s="1"/>
  <c r="T87" i="3" s="1"/>
  <c r="AC86" i="2"/>
  <c r="DD86" i="2" s="1"/>
  <c r="T86" i="3" s="1"/>
  <c r="AC88" i="2"/>
  <c r="DD88" i="2" s="1"/>
  <c r="T88" i="3" s="1"/>
  <c r="CE456" i="2"/>
  <c r="EE456" i="2" s="1"/>
  <c r="AU456" i="3" s="1"/>
  <c r="CE454" i="2"/>
  <c r="EE454" i="2" s="1"/>
  <c r="AU454" i="3" s="1"/>
  <c r="CE455" i="2"/>
  <c r="EE455" i="2" s="1"/>
  <c r="AU455" i="3" s="1"/>
  <c r="U720" i="2"/>
  <c r="CZ720" i="2" s="1"/>
  <c r="P720" i="3" s="1"/>
  <c r="U721" i="2"/>
  <c r="CZ721" i="2" s="1"/>
  <c r="P721" i="3" s="1"/>
  <c r="U441" i="2"/>
  <c r="AW91" i="2"/>
  <c r="DN91" i="2" s="1"/>
  <c r="AD91" i="3" s="1"/>
  <c r="AW929" i="2"/>
  <c r="DN929" i="2" s="1"/>
  <c r="AD929" i="3" s="1"/>
  <c r="AW90" i="2"/>
  <c r="DN90" i="2" s="1"/>
  <c r="AD90" i="3" s="1"/>
  <c r="AW930" i="2"/>
  <c r="DN930" i="2" s="1"/>
  <c r="AD930" i="3" s="1"/>
  <c r="W721" i="2"/>
  <c r="DA721" i="2" s="1"/>
  <c r="Q721" i="3" s="1"/>
  <c r="W720" i="2"/>
  <c r="DA720" i="2" s="1"/>
  <c r="Q720" i="3" s="1"/>
  <c r="W441" i="2"/>
  <c r="AA782" i="2"/>
  <c r="DC782" i="2" s="1"/>
  <c r="S782" i="3" s="1"/>
  <c r="AA362" i="2"/>
  <c r="DC362" i="2" s="1"/>
  <c r="S362" i="3" s="1"/>
  <c r="AA361" i="2"/>
  <c r="DC361" i="2" s="1"/>
  <c r="S361" i="3" s="1"/>
  <c r="AA360" i="2"/>
  <c r="CG374" i="2"/>
  <c r="EF374" i="2" s="1"/>
  <c r="AV374" i="3" s="1"/>
  <c r="CG375" i="2"/>
  <c r="EF375" i="2" s="1"/>
  <c r="AV375" i="3" s="1"/>
  <c r="CG833" i="2"/>
  <c r="EF833" i="2" s="1"/>
  <c r="AV833" i="3" s="1"/>
  <c r="CG829" i="2"/>
  <c r="EF829" i="2" s="1"/>
  <c r="AV829" i="3" s="1"/>
  <c r="CG845" i="2"/>
  <c r="EF845" i="2" s="1"/>
  <c r="AV845" i="3" s="1"/>
  <c r="CG390" i="2"/>
  <c r="EF390" i="2" s="1"/>
  <c r="AV390" i="3" s="1"/>
  <c r="CG834" i="2"/>
  <c r="EF834" i="2" s="1"/>
  <c r="AV834" i="3" s="1"/>
  <c r="CG827" i="2"/>
  <c r="EF827" i="2" s="1"/>
  <c r="AV827" i="3" s="1"/>
  <c r="CG372" i="2"/>
  <c r="EF372" i="2" s="1"/>
  <c r="AV372" i="3" s="1"/>
  <c r="CG830" i="2"/>
  <c r="EF830" i="2" s="1"/>
  <c r="AV830" i="3" s="1"/>
  <c r="CG831" i="2"/>
  <c r="EF831" i="2" s="1"/>
  <c r="AV831" i="3" s="1"/>
  <c r="CG389" i="2"/>
  <c r="EF389" i="2" s="1"/>
  <c r="AV389" i="3" s="1"/>
  <c r="CG832" i="2"/>
  <c r="EF832" i="2" s="1"/>
  <c r="AV832" i="3" s="1"/>
  <c r="CG373" i="2"/>
  <c r="CG379" i="2"/>
  <c r="EF379" i="2" s="1"/>
  <c r="AV379" i="3" s="1"/>
  <c r="CG376" i="2"/>
  <c r="CG826" i="2"/>
  <c r="EF826" i="2" s="1"/>
  <c r="AV826" i="3" s="1"/>
  <c r="CG836" i="2"/>
  <c r="EF836" i="2" s="1"/>
  <c r="AV836" i="3" s="1"/>
  <c r="AM382" i="2"/>
  <c r="AM838" i="2"/>
  <c r="DI838" i="2" s="1"/>
  <c r="Y838" i="3" s="1"/>
  <c r="AM828" i="2"/>
  <c r="DI828" i="2" s="1"/>
  <c r="Y828" i="3" s="1"/>
  <c r="AM837" i="2"/>
  <c r="DI837" i="2" s="1"/>
  <c r="Y837" i="3" s="1"/>
  <c r="AM381" i="2"/>
  <c r="AO895" i="2"/>
  <c r="DJ895" i="2" s="1"/>
  <c r="Z895" i="3" s="1"/>
  <c r="AO894" i="2"/>
  <c r="DJ894" i="2" s="1"/>
  <c r="Z894" i="3" s="1"/>
  <c r="BE855" i="2"/>
  <c r="DR855" i="2" s="1"/>
  <c r="AH855" i="3" s="1"/>
  <c r="BE423" i="2"/>
  <c r="DR423" i="2" s="1"/>
  <c r="AH423" i="3" s="1"/>
  <c r="BE888" i="2"/>
  <c r="DR888" i="2" s="1"/>
  <c r="AH888" i="3" s="1"/>
  <c r="BE422" i="2"/>
  <c r="DR422" i="2" s="1"/>
  <c r="AH422" i="3" s="1"/>
  <c r="BE864" i="2"/>
  <c r="DR864" i="2" s="1"/>
  <c r="AH864" i="3" s="1"/>
  <c r="BE860" i="2"/>
  <c r="DR860" i="2" s="1"/>
  <c r="AH860" i="3" s="1"/>
  <c r="BE887" i="2"/>
  <c r="DR887" i="2" s="1"/>
  <c r="AH887" i="3" s="1"/>
  <c r="BE406" i="2"/>
  <c r="DR406" i="2" s="1"/>
  <c r="AH406" i="3" s="1"/>
  <c r="O754" i="2"/>
  <c r="CW754" i="2" s="1"/>
  <c r="AS562" i="2"/>
  <c r="DL562" i="2" s="1"/>
  <c r="AB562" i="3" s="1"/>
  <c r="AK335" i="2"/>
  <c r="DH335" i="2" s="1"/>
  <c r="X335" i="3" s="1"/>
  <c r="AK772" i="2"/>
  <c r="DH772" i="2" s="1"/>
  <c r="X772" i="3" s="1"/>
  <c r="AK773" i="2"/>
  <c r="DH773" i="2" s="1"/>
  <c r="X773" i="3" s="1"/>
  <c r="AK785" i="2"/>
  <c r="DH785" i="2" s="1"/>
  <c r="X785" i="3" s="1"/>
  <c r="AK342" i="2"/>
  <c r="DH342" i="2" s="1"/>
  <c r="X342" i="3" s="1"/>
  <c r="AK778" i="2"/>
  <c r="DH778" i="2" s="1"/>
  <c r="X778" i="3" s="1"/>
  <c r="AK775" i="2"/>
  <c r="DH775" i="2" s="1"/>
  <c r="X775" i="3" s="1"/>
  <c r="AK336" i="2"/>
  <c r="DH336" i="2" s="1"/>
  <c r="X336" i="3" s="1"/>
  <c r="AK776" i="2"/>
  <c r="DH776" i="2" s="1"/>
  <c r="X776" i="3" s="1"/>
  <c r="AK774" i="2"/>
  <c r="DH774" i="2" s="1"/>
  <c r="X774" i="3" s="1"/>
  <c r="AK777" i="2"/>
  <c r="DH777" i="2" s="1"/>
  <c r="X777" i="3" s="1"/>
  <c r="AK780" i="2"/>
  <c r="DH780" i="2" s="1"/>
  <c r="X780" i="3" s="1"/>
  <c r="U930" i="2"/>
  <c r="CZ930" i="2" s="1"/>
  <c r="P930" i="3" s="1"/>
  <c r="U91" i="2"/>
  <c r="CZ91" i="2" s="1"/>
  <c r="P91" i="3" s="1"/>
  <c r="U929" i="2"/>
  <c r="CZ929" i="2" s="1"/>
  <c r="P929" i="3" s="1"/>
  <c r="U90" i="2"/>
  <c r="CZ90" i="2" s="1"/>
  <c r="P90" i="3" s="1"/>
  <c r="U921" i="2"/>
  <c r="CZ921" i="2" s="1"/>
  <c r="P921" i="3" s="1"/>
  <c r="U917" i="2"/>
  <c r="CZ917" i="2" s="1"/>
  <c r="P917" i="3" s="1"/>
  <c r="U83" i="2"/>
  <c r="CZ83" i="2" s="1"/>
  <c r="P83" i="3" s="1"/>
  <c r="U79" i="2"/>
  <c r="CZ79" i="2" s="1"/>
  <c r="P79" i="3" s="1"/>
  <c r="U920" i="2"/>
  <c r="CZ920" i="2" s="1"/>
  <c r="P920" i="3" s="1"/>
  <c r="U82" i="2"/>
  <c r="CZ82" i="2" s="1"/>
  <c r="P82" i="3" s="1"/>
  <c r="U80" i="2"/>
  <c r="CZ80" i="2" s="1"/>
  <c r="P80" i="3" s="1"/>
  <c r="U84" i="2"/>
  <c r="CZ84" i="2" s="1"/>
  <c r="P84" i="3" s="1"/>
  <c r="U916" i="2"/>
  <c r="CZ916" i="2" s="1"/>
  <c r="P916" i="3" s="1"/>
  <c r="U81" i="2"/>
  <c r="CZ81" i="2" s="1"/>
  <c r="P81" i="3" s="1"/>
  <c r="U918" i="2"/>
  <c r="CZ918" i="2" s="1"/>
  <c r="P918" i="3" s="1"/>
  <c r="U919" i="2"/>
  <c r="CZ919" i="2" s="1"/>
  <c r="P919" i="3" s="1"/>
  <c r="CC428" i="2"/>
  <c r="CC509" i="2"/>
  <c r="ED509" i="2" s="1"/>
  <c r="AT509" i="3" s="1"/>
  <c r="CC427" i="2"/>
  <c r="ED427" i="2" s="1"/>
  <c r="AT427" i="3" s="1"/>
  <c r="CC508" i="2"/>
  <c r="ED508" i="2" s="1"/>
  <c r="AT508" i="3" s="1"/>
  <c r="CC510" i="2"/>
  <c r="ED510" i="2" s="1"/>
  <c r="AT510" i="3" s="1"/>
  <c r="BW83" i="2"/>
  <c r="EA83" i="2" s="1"/>
  <c r="AQ83" i="3" s="1"/>
  <c r="BW81" i="2"/>
  <c r="EA81" i="2" s="1"/>
  <c r="AQ81" i="3" s="1"/>
  <c r="BW917" i="2"/>
  <c r="EA917" i="2" s="1"/>
  <c r="AQ917" i="3" s="1"/>
  <c r="BW920" i="2"/>
  <c r="EA920" i="2" s="1"/>
  <c r="AQ920" i="3" s="1"/>
  <c r="BW82" i="2"/>
  <c r="EA82" i="2" s="1"/>
  <c r="AQ82" i="3" s="1"/>
  <c r="BW918" i="2"/>
  <c r="EA918" i="2" s="1"/>
  <c r="AQ918" i="3" s="1"/>
  <c r="BW79" i="2"/>
  <c r="EA79" i="2" s="1"/>
  <c r="AQ79" i="3" s="1"/>
  <c r="BW84" i="2"/>
  <c r="EA84" i="2" s="1"/>
  <c r="AQ84" i="3" s="1"/>
  <c r="BW919" i="2"/>
  <c r="EA919" i="2" s="1"/>
  <c r="AQ919" i="3" s="1"/>
  <c r="BW916" i="2"/>
  <c r="EA916" i="2" s="1"/>
  <c r="AQ916" i="3" s="1"/>
  <c r="BW80" i="2"/>
  <c r="EA80" i="2" s="1"/>
  <c r="AQ80" i="3" s="1"/>
  <c r="BW921" i="2"/>
  <c r="EA921" i="2" s="1"/>
  <c r="AQ921" i="3" s="1"/>
  <c r="U754" i="2"/>
  <c r="CZ754" i="2" s="1"/>
  <c r="P754" i="3" s="1"/>
  <c r="O923" i="2"/>
  <c r="CW923" i="2" s="1"/>
  <c r="O924" i="2"/>
  <c r="CW924" i="2" s="1"/>
  <c r="O927" i="2"/>
  <c r="CW927" i="2" s="1"/>
  <c r="O926" i="2"/>
  <c r="CW926" i="2" s="1"/>
  <c r="O86" i="2"/>
  <c r="CW86" i="2" s="1"/>
  <c r="O925" i="2"/>
  <c r="CW925" i="2" s="1"/>
  <c r="O87" i="2"/>
  <c r="CW87" i="2" s="1"/>
  <c r="O88" i="2"/>
  <c r="CW88" i="2" s="1"/>
  <c r="AU802" i="2"/>
  <c r="DM802" i="2" s="1"/>
  <c r="AC802" i="3" s="1"/>
  <c r="AU801" i="2"/>
  <c r="DM801" i="2" s="1"/>
  <c r="AC801" i="3" s="1"/>
  <c r="AU356" i="2"/>
  <c r="DM356" i="2" s="1"/>
  <c r="AC356" i="3" s="1"/>
  <c r="AU799" i="2"/>
  <c r="DM799" i="2" s="1"/>
  <c r="AC799" i="3" s="1"/>
  <c r="AU357" i="2"/>
  <c r="DM357" i="2" s="1"/>
  <c r="AC357" i="3" s="1"/>
  <c r="AU800" i="2"/>
  <c r="DM800" i="2" s="1"/>
  <c r="AC800" i="3" s="1"/>
  <c r="AU803" i="2"/>
  <c r="DM803" i="2" s="1"/>
  <c r="AC803" i="3" s="1"/>
  <c r="AU798" i="2"/>
  <c r="DM798" i="2" s="1"/>
  <c r="AC798" i="3" s="1"/>
  <c r="AU355" i="2"/>
  <c r="DM355" i="2" s="1"/>
  <c r="AC355" i="3" s="1"/>
  <c r="AS124" i="2"/>
  <c r="DL124" i="2" s="1"/>
  <c r="AB124" i="3" s="1"/>
  <c r="AS504" i="2"/>
  <c r="DL504" i="2" s="1"/>
  <c r="AB504" i="3" s="1"/>
  <c r="Q427" i="2"/>
  <c r="CX427" i="2" s="1"/>
  <c r="N427" i="3" s="1"/>
  <c r="Q428" i="2"/>
  <c r="Q509" i="2"/>
  <c r="CX509" i="2" s="1"/>
  <c r="N509" i="3" s="1"/>
  <c r="Q508" i="2"/>
  <c r="CX508" i="2" s="1"/>
  <c r="N508" i="3" s="1"/>
  <c r="Q510" i="2"/>
  <c r="CX510" i="2" s="1"/>
  <c r="N510" i="3" s="1"/>
  <c r="BS560" i="2"/>
  <c r="DY560" i="2" s="1"/>
  <c r="AO560" i="3" s="1"/>
  <c r="S423" i="2"/>
  <c r="CY423" i="2" s="1"/>
  <c r="O423" i="3" s="1"/>
  <c r="S887" i="2"/>
  <c r="CY887" i="2" s="1"/>
  <c r="O887" i="3" s="1"/>
  <c r="S864" i="2"/>
  <c r="CY864" i="2" s="1"/>
  <c r="O864" i="3" s="1"/>
  <c r="S422" i="2"/>
  <c r="CY422" i="2" s="1"/>
  <c r="O422" i="3" s="1"/>
  <c r="S855" i="2"/>
  <c r="CY855" i="2" s="1"/>
  <c r="O855" i="3" s="1"/>
  <c r="S888" i="2"/>
  <c r="CY888" i="2" s="1"/>
  <c r="O888" i="3" s="1"/>
  <c r="S406" i="2"/>
  <c r="CY406" i="2" s="1"/>
  <c r="O406" i="3" s="1"/>
  <c r="S860" i="2"/>
  <c r="CY860" i="2" s="1"/>
  <c r="O860" i="3" s="1"/>
  <c r="CG454" i="2"/>
  <c r="EF454" i="2" s="1"/>
  <c r="AV454" i="3" s="1"/>
  <c r="CG456" i="2"/>
  <c r="EF456" i="2" s="1"/>
  <c r="AV456" i="3" s="1"/>
  <c r="CG455" i="2"/>
  <c r="EF455" i="2" s="1"/>
  <c r="AV455" i="3" s="1"/>
  <c r="AG380" i="2"/>
  <c r="AG383" i="2"/>
  <c r="AG371" i="2"/>
  <c r="AG386" i="2"/>
  <c r="DF386" i="2" s="1"/>
  <c r="V386" i="3" s="1"/>
  <c r="AG387" i="2"/>
  <c r="DF387" i="2" s="1"/>
  <c r="V387" i="3" s="1"/>
  <c r="AG388" i="2"/>
  <c r="AG825" i="2"/>
  <c r="DF825" i="2" s="1"/>
  <c r="V825" i="3" s="1"/>
  <c r="AG452" i="2"/>
  <c r="DF452" i="2" s="1"/>
  <c r="V452" i="3" s="1"/>
  <c r="AG844" i="2"/>
  <c r="DF844" i="2" s="1"/>
  <c r="V844" i="3" s="1"/>
  <c r="AG16" i="2"/>
  <c r="AG843" i="2"/>
  <c r="DF843" i="2" s="1"/>
  <c r="V843" i="3" s="1"/>
  <c r="AM424" i="2"/>
  <c r="DI424" i="2" s="1"/>
  <c r="Y424" i="3" s="1"/>
  <c r="AM889" i="2"/>
  <c r="DI889" i="2" s="1"/>
  <c r="Y889" i="3" s="1"/>
  <c r="AM856" i="2"/>
  <c r="DI856" i="2" s="1"/>
  <c r="Y856" i="3" s="1"/>
  <c r="AM890" i="2"/>
  <c r="DI890" i="2" s="1"/>
  <c r="Y890" i="3" s="1"/>
  <c r="AM425" i="2"/>
  <c r="DI425" i="2" s="1"/>
  <c r="Y425" i="3" s="1"/>
  <c r="AM798" i="2"/>
  <c r="DI798" i="2" s="1"/>
  <c r="Y798" i="3" s="1"/>
  <c r="AM802" i="2"/>
  <c r="DI802" i="2" s="1"/>
  <c r="Y802" i="3" s="1"/>
  <c r="AM800" i="2"/>
  <c r="DI800" i="2" s="1"/>
  <c r="Y800" i="3" s="1"/>
  <c r="AM801" i="2"/>
  <c r="DI801" i="2" s="1"/>
  <c r="Y801" i="3" s="1"/>
  <c r="AM357" i="2"/>
  <c r="DI357" i="2" s="1"/>
  <c r="Y357" i="3" s="1"/>
  <c r="AM803" i="2"/>
  <c r="DI803" i="2" s="1"/>
  <c r="Y803" i="3" s="1"/>
  <c r="AM356" i="2"/>
  <c r="DI356" i="2" s="1"/>
  <c r="Y356" i="3" s="1"/>
  <c r="AM799" i="2"/>
  <c r="DI799" i="2" s="1"/>
  <c r="Y799" i="3" s="1"/>
  <c r="AM355" i="2"/>
  <c r="DI355" i="2" s="1"/>
  <c r="Y355" i="3" s="1"/>
  <c r="AO856" i="2"/>
  <c r="DJ856" i="2" s="1"/>
  <c r="Z856" i="3" s="1"/>
  <c r="AO425" i="2"/>
  <c r="DJ425" i="2" s="1"/>
  <c r="Z425" i="3" s="1"/>
  <c r="AO890" i="2"/>
  <c r="DJ890" i="2" s="1"/>
  <c r="Z890" i="3" s="1"/>
  <c r="AO889" i="2"/>
  <c r="DJ889" i="2" s="1"/>
  <c r="Z889" i="3" s="1"/>
  <c r="AO424" i="2"/>
  <c r="DJ424" i="2" s="1"/>
  <c r="Z424" i="3" s="1"/>
  <c r="BQ864" i="2"/>
  <c r="DX864" i="2" s="1"/>
  <c r="AN864" i="3" s="1"/>
  <c r="BQ406" i="2"/>
  <c r="DX406" i="2" s="1"/>
  <c r="AN406" i="3" s="1"/>
  <c r="BQ423" i="2"/>
  <c r="DX423" i="2" s="1"/>
  <c r="AN423" i="3" s="1"/>
  <c r="BQ422" i="2"/>
  <c r="DX422" i="2" s="1"/>
  <c r="AN422" i="3" s="1"/>
  <c r="BQ887" i="2"/>
  <c r="DX887" i="2" s="1"/>
  <c r="AN887" i="3" s="1"/>
  <c r="BQ860" i="2"/>
  <c r="DX860" i="2" s="1"/>
  <c r="AN860" i="3" s="1"/>
  <c r="BQ855" i="2"/>
  <c r="DX855" i="2" s="1"/>
  <c r="AN855" i="3" s="1"/>
  <c r="BQ888" i="2"/>
  <c r="DX888" i="2" s="1"/>
  <c r="AN888" i="3" s="1"/>
  <c r="O775" i="2"/>
  <c r="CW775" i="2" s="1"/>
  <c r="O780" i="2"/>
  <c r="CW780" i="2" s="1"/>
  <c r="O785" i="2"/>
  <c r="CW785" i="2" s="1"/>
  <c r="O778" i="2"/>
  <c r="CW778" i="2" s="1"/>
  <c r="O335" i="2"/>
  <c r="CW335" i="2" s="1"/>
  <c r="O774" i="2"/>
  <c r="CW774" i="2" s="1"/>
  <c r="O777" i="2"/>
  <c r="CW777" i="2" s="1"/>
  <c r="O342" i="2"/>
  <c r="CW342" i="2" s="1"/>
  <c r="O336" i="2"/>
  <c r="CW336" i="2" s="1"/>
  <c r="O776" i="2"/>
  <c r="CW776" i="2" s="1"/>
  <c r="O772" i="2"/>
  <c r="CW772" i="2" s="1"/>
  <c r="O773" i="2"/>
  <c r="CW773" i="2" s="1"/>
  <c r="AE160" i="2"/>
  <c r="AE209" i="2"/>
  <c r="AE193" i="2"/>
  <c r="AE432" i="2"/>
  <c r="AE210" i="2"/>
  <c r="AE547" i="2"/>
  <c r="DE547" i="2" s="1"/>
  <c r="U547" i="3" s="1"/>
  <c r="AE204" i="2"/>
  <c r="AE164" i="2"/>
  <c r="AE161" i="2"/>
  <c r="AE196" i="2"/>
  <c r="AE545" i="2"/>
  <c r="DE545" i="2" s="1"/>
  <c r="U545" i="3" s="1"/>
  <c r="AE211" i="2"/>
  <c r="AE586" i="2"/>
  <c r="DE586" i="2" s="1"/>
  <c r="U586" i="3" s="1"/>
  <c r="AK614" i="2"/>
  <c r="DH614" i="2" s="1"/>
  <c r="X614" i="3" s="1"/>
  <c r="AK616" i="2"/>
  <c r="DH616" i="2" s="1"/>
  <c r="X616" i="3" s="1"/>
  <c r="AK553" i="2"/>
  <c r="DH553" i="2" s="1"/>
  <c r="X553" i="3" s="1"/>
  <c r="AK611" i="2"/>
  <c r="DH611" i="2" s="1"/>
  <c r="X611" i="3" s="1"/>
  <c r="AK365" i="2"/>
  <c r="DH365" i="2" s="1"/>
  <c r="X365" i="3" s="1"/>
  <c r="AK613" i="2"/>
  <c r="DH613" i="2" s="1"/>
  <c r="X613" i="3" s="1"/>
  <c r="AK217" i="2"/>
  <c r="DH217" i="2" s="1"/>
  <c r="X217" i="3" s="1"/>
  <c r="AK162" i="2"/>
  <c r="DH162" i="2" s="1"/>
  <c r="X162" i="3" s="1"/>
  <c r="AK551" i="2"/>
  <c r="DH551" i="2" s="1"/>
  <c r="X551" i="3" s="1"/>
  <c r="AK216" i="2"/>
  <c r="DH216" i="2" s="1"/>
  <c r="X216" i="3" s="1"/>
  <c r="AK554" i="2"/>
  <c r="DH554" i="2" s="1"/>
  <c r="X554" i="3" s="1"/>
  <c r="AK617" i="2"/>
  <c r="DH617" i="2" s="1"/>
  <c r="X617" i="3" s="1"/>
  <c r="AK219" i="2"/>
  <c r="DH219" i="2" s="1"/>
  <c r="X219" i="3" s="1"/>
  <c r="AK163" i="2"/>
  <c r="DH163" i="2" s="1"/>
  <c r="X163" i="3" s="1"/>
  <c r="AK218" i="2"/>
  <c r="DH218" i="2" s="1"/>
  <c r="X218" i="3" s="1"/>
  <c r="AK552" i="2"/>
  <c r="DH552" i="2" s="1"/>
  <c r="X552" i="3" s="1"/>
  <c r="AK550" i="2"/>
  <c r="DH550" i="2" s="1"/>
  <c r="X550" i="3" s="1"/>
  <c r="AK615" i="2"/>
  <c r="DH615" i="2" s="1"/>
  <c r="X615" i="3" s="1"/>
  <c r="AK820" i="2"/>
  <c r="DH820" i="2" s="1"/>
  <c r="X820" i="3" s="1"/>
  <c r="AK612" i="2"/>
  <c r="DH612" i="2" s="1"/>
  <c r="X612" i="3" s="1"/>
  <c r="AK215" i="2"/>
  <c r="DH215" i="2" s="1"/>
  <c r="X215" i="3" s="1"/>
  <c r="AK436" i="2"/>
  <c r="DH436" i="2" s="1"/>
  <c r="X436" i="3" s="1"/>
  <c r="AK588" i="2"/>
  <c r="DH588" i="2" s="1"/>
  <c r="X588" i="3" s="1"/>
  <c r="AK589" i="2"/>
  <c r="DH589" i="2" s="1"/>
  <c r="X589" i="3" s="1"/>
  <c r="AK590" i="2"/>
  <c r="DH590" i="2" s="1"/>
  <c r="X590" i="3" s="1"/>
  <c r="AK433" i="2"/>
  <c r="DH433" i="2" s="1"/>
  <c r="X433" i="3" s="1"/>
  <c r="AK435" i="2"/>
  <c r="DH435" i="2" s="1"/>
  <c r="X435" i="3" s="1"/>
  <c r="AK587" i="2"/>
  <c r="DH587" i="2" s="1"/>
  <c r="X587" i="3" s="1"/>
  <c r="AK546" i="2"/>
  <c r="DH546" i="2" s="1"/>
  <c r="X546" i="3" s="1"/>
  <c r="AK434" i="2"/>
  <c r="DH434" i="2" s="1"/>
  <c r="X434" i="3" s="1"/>
  <c r="Q720" i="2"/>
  <c r="CX720" i="2" s="1"/>
  <c r="N720" i="3" s="1"/>
  <c r="Q721" i="2"/>
  <c r="CX721" i="2" s="1"/>
  <c r="N721" i="3" s="1"/>
  <c r="Q441" i="2"/>
  <c r="AS912" i="2"/>
  <c r="DL912" i="2" s="1"/>
  <c r="AB912" i="3" s="1"/>
  <c r="AS76" i="2"/>
  <c r="DL76" i="2" s="1"/>
  <c r="AB76" i="3" s="1"/>
  <c r="AS75" i="2"/>
  <c r="DL75" i="2" s="1"/>
  <c r="AB75" i="3" s="1"/>
  <c r="AS914" i="2"/>
  <c r="DL914" i="2" s="1"/>
  <c r="AB914" i="3" s="1"/>
  <c r="AS77" i="2"/>
  <c r="DL77" i="2" s="1"/>
  <c r="AB77" i="3" s="1"/>
  <c r="AS913" i="2"/>
  <c r="DL913" i="2" s="1"/>
  <c r="AB913" i="3" s="1"/>
  <c r="AS911" i="2"/>
  <c r="DL911" i="2" s="1"/>
  <c r="AB911" i="3" s="1"/>
  <c r="U886" i="2"/>
  <c r="CZ886" i="2" s="1"/>
  <c r="P886" i="3" s="1"/>
  <c r="U858" i="2"/>
  <c r="CZ858" i="2" s="1"/>
  <c r="P858" i="3" s="1"/>
  <c r="U871" i="2"/>
  <c r="CZ871" i="2" s="1"/>
  <c r="P871" i="3" s="1"/>
  <c r="U408" i="2"/>
  <c r="CZ408" i="2" s="1"/>
  <c r="P408" i="3" s="1"/>
  <c r="U420" i="2"/>
  <c r="CZ420" i="2" s="1"/>
  <c r="P420" i="3" s="1"/>
  <c r="U874" i="2"/>
  <c r="CZ874" i="2" s="1"/>
  <c r="P874" i="3" s="1"/>
  <c r="U880" i="2"/>
  <c r="CZ880" i="2" s="1"/>
  <c r="P880" i="3" s="1"/>
  <c r="U410" i="2"/>
  <c r="CZ410" i="2" s="1"/>
  <c r="P410" i="3" s="1"/>
  <c r="U421" i="2"/>
  <c r="CZ421" i="2" s="1"/>
  <c r="P421" i="3" s="1"/>
  <c r="U411" i="2"/>
  <c r="CZ411" i="2" s="1"/>
  <c r="P411" i="3" s="1"/>
  <c r="U884" i="2"/>
  <c r="CZ884" i="2" s="1"/>
  <c r="P884" i="3" s="1"/>
  <c r="U854" i="2"/>
  <c r="CZ854" i="2" s="1"/>
  <c r="P854" i="3" s="1"/>
  <c r="U859" i="2"/>
  <c r="CZ859" i="2" s="1"/>
  <c r="P859" i="3" s="1"/>
  <c r="U873" i="2"/>
  <c r="CZ873" i="2" s="1"/>
  <c r="P873" i="3" s="1"/>
  <c r="U877" i="2"/>
  <c r="CZ877" i="2" s="1"/>
  <c r="P877" i="3" s="1"/>
  <c r="U414" i="2"/>
  <c r="CZ414" i="2" s="1"/>
  <c r="P414" i="3" s="1"/>
  <c r="U863" i="2"/>
  <c r="CZ863" i="2" s="1"/>
  <c r="P863" i="3" s="1"/>
  <c r="U409" i="2"/>
  <c r="CZ409" i="2" s="1"/>
  <c r="P409" i="3" s="1"/>
  <c r="U876" i="2"/>
  <c r="CZ876" i="2" s="1"/>
  <c r="P876" i="3" s="1"/>
  <c r="U419" i="2"/>
  <c r="CZ419" i="2" s="1"/>
  <c r="P419" i="3" s="1"/>
  <c r="U413" i="2"/>
  <c r="CZ413" i="2" s="1"/>
  <c r="P413" i="3" s="1"/>
  <c r="U870" i="2"/>
  <c r="CZ870" i="2" s="1"/>
  <c r="P870" i="3" s="1"/>
  <c r="U867" i="2"/>
  <c r="CZ867" i="2" s="1"/>
  <c r="P867" i="3" s="1"/>
  <c r="U869" i="2"/>
  <c r="CZ869" i="2" s="1"/>
  <c r="P869" i="3" s="1"/>
  <c r="U872" i="2"/>
  <c r="CZ872" i="2" s="1"/>
  <c r="P872" i="3" s="1"/>
  <c r="U881" i="2"/>
  <c r="CZ881" i="2" s="1"/>
  <c r="P881" i="3" s="1"/>
  <c r="U883" i="2"/>
  <c r="CZ883" i="2" s="1"/>
  <c r="P883" i="3" s="1"/>
  <c r="U418" i="2"/>
  <c r="CZ418" i="2" s="1"/>
  <c r="P418" i="3" s="1"/>
  <c r="U875" i="2"/>
  <c r="CZ875" i="2" s="1"/>
  <c r="P875" i="3" s="1"/>
  <c r="U412" i="2"/>
  <c r="CZ412" i="2" s="1"/>
  <c r="P412" i="3" s="1"/>
  <c r="U885" i="2"/>
  <c r="CZ885" i="2" s="1"/>
  <c r="P885" i="3" s="1"/>
  <c r="U878" i="2"/>
  <c r="CZ878" i="2" s="1"/>
  <c r="P878" i="3" s="1"/>
  <c r="U879" i="2"/>
  <c r="CZ879" i="2" s="1"/>
  <c r="P879" i="3" s="1"/>
  <c r="U404" i="2"/>
  <c r="CZ404" i="2" s="1"/>
  <c r="P404" i="3" s="1"/>
  <c r="U415" i="2"/>
  <c r="CZ415" i="2" s="1"/>
  <c r="P415" i="3" s="1"/>
  <c r="U882" i="2"/>
  <c r="CZ882" i="2" s="1"/>
  <c r="P882" i="3" s="1"/>
  <c r="U402" i="2"/>
  <c r="CZ402" i="2" s="1"/>
  <c r="P402" i="3" s="1"/>
  <c r="U416" i="2"/>
  <c r="CZ416" i="2" s="1"/>
  <c r="P416" i="3" s="1"/>
  <c r="U417" i="2"/>
  <c r="CZ417" i="2" s="1"/>
  <c r="P417" i="3" s="1"/>
  <c r="U868" i="2"/>
  <c r="CZ868" i="2" s="1"/>
  <c r="P868" i="3" s="1"/>
  <c r="U403" i="2"/>
  <c r="CZ403" i="2" s="1"/>
  <c r="P403" i="3" s="1"/>
  <c r="Y451" i="2"/>
  <c r="DB451" i="2" s="1"/>
  <c r="R451" i="3" s="1"/>
  <c r="AA111" i="2"/>
  <c r="AS455" i="2"/>
  <c r="DL455" i="2" s="1"/>
  <c r="AB455" i="3" s="1"/>
  <c r="AS454" i="2"/>
  <c r="DL454" i="2" s="1"/>
  <c r="AB454" i="3" s="1"/>
  <c r="AS456" i="2"/>
  <c r="DL456" i="2" s="1"/>
  <c r="AB456" i="3" s="1"/>
  <c r="BU912" i="2"/>
  <c r="DZ912" i="2" s="1"/>
  <c r="AP912" i="3" s="1"/>
  <c r="BU911" i="2"/>
  <c r="DZ911" i="2" s="1"/>
  <c r="AP911" i="3" s="1"/>
  <c r="BU76" i="2"/>
  <c r="DZ76" i="2" s="1"/>
  <c r="AP76" i="3" s="1"/>
  <c r="BU913" i="2"/>
  <c r="DZ913" i="2" s="1"/>
  <c r="AP913" i="3" s="1"/>
  <c r="BU914" i="2"/>
  <c r="DZ914" i="2" s="1"/>
  <c r="AP914" i="3" s="1"/>
  <c r="BU75" i="2"/>
  <c r="DZ75" i="2" s="1"/>
  <c r="AP75" i="3" s="1"/>
  <c r="BU77" i="2"/>
  <c r="DZ77" i="2" s="1"/>
  <c r="AP77" i="3" s="1"/>
  <c r="AS427" i="2"/>
  <c r="DL427" i="2" s="1"/>
  <c r="AB427" i="3" s="1"/>
  <c r="AS509" i="2"/>
  <c r="DL509" i="2" s="1"/>
  <c r="AB509" i="3" s="1"/>
  <c r="AS508" i="2"/>
  <c r="DL508" i="2" s="1"/>
  <c r="AB508" i="3" s="1"/>
  <c r="AS510" i="2"/>
  <c r="DL510" i="2" s="1"/>
  <c r="AB510" i="3" s="1"/>
  <c r="AS428" i="2"/>
  <c r="S756" i="2"/>
  <c r="CY756" i="2" s="1"/>
  <c r="O756" i="3" s="1"/>
  <c r="S324" i="2"/>
  <c r="CY324" i="2" s="1"/>
  <c r="O324" i="3" s="1"/>
  <c r="AA927" i="2"/>
  <c r="DC927" i="2" s="1"/>
  <c r="S927" i="3" s="1"/>
  <c r="AA87" i="2"/>
  <c r="DC87" i="2" s="1"/>
  <c r="S87" i="3" s="1"/>
  <c r="AA923" i="2"/>
  <c r="DC923" i="2" s="1"/>
  <c r="S923" i="3" s="1"/>
  <c r="AA926" i="2"/>
  <c r="DC926" i="2" s="1"/>
  <c r="S926" i="3" s="1"/>
  <c r="AA924" i="2"/>
  <c r="DC924" i="2" s="1"/>
  <c r="S924" i="3" s="1"/>
  <c r="AA88" i="2"/>
  <c r="DC88" i="2" s="1"/>
  <c r="S88" i="3" s="1"/>
  <c r="AA86" i="2"/>
  <c r="DC86" i="2" s="1"/>
  <c r="S86" i="3" s="1"/>
  <c r="AA925" i="2"/>
  <c r="DC925" i="2" s="1"/>
  <c r="S925" i="3" s="1"/>
  <c r="CG779" i="2"/>
  <c r="EF779" i="2" s="1"/>
  <c r="AV779" i="3" s="1"/>
  <c r="BA83" i="2"/>
  <c r="DP83" i="2" s="1"/>
  <c r="AF83" i="3" s="1"/>
  <c r="BA916" i="2"/>
  <c r="DP916" i="2" s="1"/>
  <c r="AF916" i="3" s="1"/>
  <c r="BA82" i="2"/>
  <c r="DP82" i="2" s="1"/>
  <c r="AF82" i="3" s="1"/>
  <c r="BA84" i="2"/>
  <c r="DP84" i="2" s="1"/>
  <c r="AF84" i="3" s="1"/>
  <c r="BA917" i="2"/>
  <c r="DP917" i="2" s="1"/>
  <c r="AF917" i="3" s="1"/>
  <c r="BA79" i="2"/>
  <c r="DP79" i="2" s="1"/>
  <c r="AF79" i="3" s="1"/>
  <c r="BA919" i="2"/>
  <c r="DP919" i="2" s="1"/>
  <c r="AF919" i="3" s="1"/>
  <c r="BA921" i="2"/>
  <c r="DP921" i="2" s="1"/>
  <c r="AF921" i="3" s="1"/>
  <c r="BA920" i="2"/>
  <c r="DP920" i="2" s="1"/>
  <c r="AF920" i="3" s="1"/>
  <c r="BA81" i="2"/>
  <c r="DP81" i="2" s="1"/>
  <c r="AF81" i="3" s="1"/>
  <c r="BA918" i="2"/>
  <c r="DP918" i="2" s="1"/>
  <c r="AF918" i="3" s="1"/>
  <c r="BA80" i="2"/>
  <c r="DP80" i="2" s="1"/>
  <c r="AF80" i="3" s="1"/>
  <c r="AM557" i="2"/>
  <c r="DI557" i="2" s="1"/>
  <c r="Y557" i="3" s="1"/>
  <c r="AM166" i="2"/>
  <c r="DI166" i="2" s="1"/>
  <c r="Y166" i="3" s="1"/>
  <c r="AM190" i="2"/>
  <c r="AM568" i="2"/>
  <c r="DI568" i="2" s="1"/>
  <c r="Y568" i="3" s="1"/>
  <c r="AM221" i="2"/>
  <c r="DI221" i="2" s="1"/>
  <c r="Y221" i="3" s="1"/>
  <c r="AM567" i="2"/>
  <c r="DI567" i="2" s="1"/>
  <c r="Y567" i="3" s="1"/>
  <c r="AM189" i="2"/>
  <c r="DI189" i="2" s="1"/>
  <c r="Y189" i="3" s="1"/>
  <c r="AM222" i="2"/>
  <c r="DI222" i="2" s="1"/>
  <c r="Y222" i="3" s="1"/>
  <c r="AM618" i="2"/>
  <c r="DI618" i="2" s="1"/>
  <c r="Y618" i="3" s="1"/>
  <c r="AM220" i="2"/>
  <c r="DI220" i="2" s="1"/>
  <c r="Y220" i="3" s="1"/>
  <c r="AM192" i="2"/>
  <c r="DI192" i="2" s="1"/>
  <c r="Y192" i="3" s="1"/>
  <c r="AM555" i="2"/>
  <c r="DI555" i="2" s="1"/>
  <c r="Y555" i="3" s="1"/>
  <c r="AM620" i="2"/>
  <c r="DI620" i="2" s="1"/>
  <c r="Y620" i="3" s="1"/>
  <c r="AM619" i="2"/>
  <c r="DI619" i="2" s="1"/>
  <c r="Y619" i="3" s="1"/>
  <c r="AM167" i="2"/>
  <c r="AM556" i="2"/>
  <c r="DI556" i="2" s="1"/>
  <c r="Y556" i="3" s="1"/>
  <c r="AM165" i="2"/>
  <c r="DI165" i="2" s="1"/>
  <c r="Y165" i="3" s="1"/>
  <c r="BC91" i="2"/>
  <c r="DQ91" i="2" s="1"/>
  <c r="AG91" i="3" s="1"/>
  <c r="BC929" i="2"/>
  <c r="DQ929" i="2" s="1"/>
  <c r="AG929" i="3" s="1"/>
  <c r="BC90" i="2"/>
  <c r="DQ90" i="2" s="1"/>
  <c r="AG90" i="3" s="1"/>
  <c r="BC930" i="2"/>
  <c r="DQ930" i="2" s="1"/>
  <c r="AG930" i="3" s="1"/>
  <c r="BQ87" i="2"/>
  <c r="DX87" i="2" s="1"/>
  <c r="AN87" i="3" s="1"/>
  <c r="BQ924" i="2"/>
  <c r="DX924" i="2" s="1"/>
  <c r="AN924" i="3" s="1"/>
  <c r="BQ925" i="2"/>
  <c r="DX925" i="2" s="1"/>
  <c r="AN925" i="3" s="1"/>
  <c r="BQ88" i="2"/>
  <c r="DX88" i="2" s="1"/>
  <c r="AN88" i="3" s="1"/>
  <c r="BQ927" i="2"/>
  <c r="DX927" i="2" s="1"/>
  <c r="AN927" i="3" s="1"/>
  <c r="BQ923" i="2"/>
  <c r="DX923" i="2" s="1"/>
  <c r="AN923" i="3" s="1"/>
  <c r="BQ86" i="2"/>
  <c r="DX86" i="2" s="1"/>
  <c r="AN86" i="3" s="1"/>
  <c r="BQ926" i="2"/>
  <c r="DX926" i="2" s="1"/>
  <c r="AN926" i="3" s="1"/>
  <c r="BQ918" i="2"/>
  <c r="DX918" i="2" s="1"/>
  <c r="AN918" i="3" s="1"/>
  <c r="BQ917" i="2"/>
  <c r="DX917" i="2" s="1"/>
  <c r="AN917" i="3" s="1"/>
  <c r="BQ80" i="2"/>
  <c r="DX80" i="2" s="1"/>
  <c r="AN80" i="3" s="1"/>
  <c r="BQ919" i="2"/>
  <c r="DX919" i="2" s="1"/>
  <c r="AN919" i="3" s="1"/>
  <c r="BQ84" i="2"/>
  <c r="DX84" i="2" s="1"/>
  <c r="AN84" i="3" s="1"/>
  <c r="BQ83" i="2"/>
  <c r="DX83" i="2" s="1"/>
  <c r="AN83" i="3" s="1"/>
  <c r="BQ920" i="2"/>
  <c r="DX920" i="2" s="1"/>
  <c r="AN920" i="3" s="1"/>
  <c r="BQ79" i="2"/>
  <c r="DX79" i="2" s="1"/>
  <c r="AN79" i="3" s="1"/>
  <c r="BQ916" i="2"/>
  <c r="DX916" i="2" s="1"/>
  <c r="AN916" i="3" s="1"/>
  <c r="BQ81" i="2"/>
  <c r="DX81" i="2" s="1"/>
  <c r="AN81" i="3" s="1"/>
  <c r="BQ921" i="2"/>
  <c r="DX921" i="2" s="1"/>
  <c r="AN921" i="3" s="1"/>
  <c r="BQ82" i="2"/>
  <c r="DX82" i="2" s="1"/>
  <c r="AN82" i="3" s="1"/>
  <c r="BW860" i="2"/>
  <c r="EA860" i="2" s="1"/>
  <c r="AQ860" i="3" s="1"/>
  <c r="BW406" i="2"/>
  <c r="EA406" i="2" s="1"/>
  <c r="AQ406" i="3" s="1"/>
  <c r="BW423" i="2"/>
  <c r="EA423" i="2" s="1"/>
  <c r="AQ423" i="3" s="1"/>
  <c r="BW422" i="2"/>
  <c r="EA422" i="2" s="1"/>
  <c r="AQ422" i="3" s="1"/>
  <c r="BW855" i="2"/>
  <c r="EA855" i="2" s="1"/>
  <c r="AQ855" i="3" s="1"/>
  <c r="BW864" i="2"/>
  <c r="EA864" i="2" s="1"/>
  <c r="AQ864" i="3" s="1"/>
  <c r="BW887" i="2"/>
  <c r="EA887" i="2" s="1"/>
  <c r="AQ887" i="3" s="1"/>
  <c r="BW888" i="2"/>
  <c r="EA888" i="2" s="1"/>
  <c r="AQ888" i="3" s="1"/>
  <c r="AS564" i="2"/>
  <c r="DL564" i="2" s="1"/>
  <c r="AB564" i="3" s="1"/>
  <c r="AQ870" i="2"/>
  <c r="DK870" i="2" s="1"/>
  <c r="AA870" i="3" s="1"/>
  <c r="AQ874" i="2"/>
  <c r="DK874" i="2" s="1"/>
  <c r="AA874" i="3" s="1"/>
  <c r="AQ883" i="2"/>
  <c r="DK883" i="2" s="1"/>
  <c r="AA883" i="3" s="1"/>
  <c r="AQ881" i="2"/>
  <c r="DK881" i="2" s="1"/>
  <c r="AA881" i="3" s="1"/>
  <c r="AQ421" i="2"/>
  <c r="DK421" i="2" s="1"/>
  <c r="AA421" i="3" s="1"/>
  <c r="AQ854" i="2"/>
  <c r="DK854" i="2" s="1"/>
  <c r="AA854" i="3" s="1"/>
  <c r="AQ859" i="2"/>
  <c r="DK859" i="2" s="1"/>
  <c r="AA859" i="3" s="1"/>
  <c r="AQ858" i="2"/>
  <c r="DK858" i="2" s="1"/>
  <c r="AA858" i="3" s="1"/>
  <c r="AQ871" i="2"/>
  <c r="DK871" i="2" s="1"/>
  <c r="AA871" i="3" s="1"/>
  <c r="AQ416" i="2"/>
  <c r="DK416" i="2" s="1"/>
  <c r="AA416" i="3" s="1"/>
  <c r="AQ402" i="2"/>
  <c r="DK402" i="2" s="1"/>
  <c r="AA402" i="3" s="1"/>
  <c r="AQ417" i="2"/>
  <c r="DK417" i="2" s="1"/>
  <c r="AA417" i="3" s="1"/>
  <c r="AQ404" i="2"/>
  <c r="DK404" i="2" s="1"/>
  <c r="AA404" i="3" s="1"/>
  <c r="AQ868" i="2"/>
  <c r="DK868" i="2" s="1"/>
  <c r="AA868" i="3" s="1"/>
  <c r="AQ878" i="2"/>
  <c r="DK878" i="2" s="1"/>
  <c r="AA878" i="3" s="1"/>
  <c r="AQ869" i="2"/>
  <c r="DK869" i="2" s="1"/>
  <c r="AA869" i="3" s="1"/>
  <c r="AQ410" i="2"/>
  <c r="DK410" i="2" s="1"/>
  <c r="AA410" i="3" s="1"/>
  <c r="AQ882" i="2"/>
  <c r="DK882" i="2" s="1"/>
  <c r="AA882" i="3" s="1"/>
  <c r="AQ880" i="2"/>
  <c r="DK880" i="2" s="1"/>
  <c r="AA880" i="3" s="1"/>
  <c r="AQ411" i="2"/>
  <c r="DK411" i="2" s="1"/>
  <c r="AA411" i="3" s="1"/>
  <c r="AQ872" i="2"/>
  <c r="DK872" i="2" s="1"/>
  <c r="AA872" i="3" s="1"/>
  <c r="AQ419" i="2"/>
  <c r="DK419" i="2" s="1"/>
  <c r="AA419" i="3" s="1"/>
  <c r="AQ415" i="2"/>
  <c r="DK415" i="2" s="1"/>
  <c r="AA415" i="3" s="1"/>
  <c r="AQ884" i="2"/>
  <c r="DK884" i="2" s="1"/>
  <c r="AA884" i="3" s="1"/>
  <c r="AQ413" i="2"/>
  <c r="DK413" i="2" s="1"/>
  <c r="AA413" i="3" s="1"/>
  <c r="AQ873" i="2"/>
  <c r="DK873" i="2" s="1"/>
  <c r="AA873" i="3" s="1"/>
  <c r="AQ879" i="2"/>
  <c r="DK879" i="2" s="1"/>
  <c r="AA879" i="3" s="1"/>
  <c r="AQ418" i="2"/>
  <c r="DK418" i="2" s="1"/>
  <c r="AA418" i="3" s="1"/>
  <c r="AQ414" i="2"/>
  <c r="DK414" i="2" s="1"/>
  <c r="AA414" i="3" s="1"/>
  <c r="AQ876" i="2"/>
  <c r="DK876" i="2" s="1"/>
  <c r="AA876" i="3" s="1"/>
  <c r="AQ412" i="2"/>
  <c r="DK412" i="2" s="1"/>
  <c r="AA412" i="3" s="1"/>
  <c r="AQ877" i="2"/>
  <c r="DK877" i="2" s="1"/>
  <c r="AA877" i="3" s="1"/>
  <c r="AQ885" i="2"/>
  <c r="DK885" i="2" s="1"/>
  <c r="AA885" i="3" s="1"/>
  <c r="AQ408" i="2"/>
  <c r="DK408" i="2" s="1"/>
  <c r="AA408" i="3" s="1"/>
  <c r="AQ420" i="2"/>
  <c r="DK420" i="2" s="1"/>
  <c r="AA420" i="3" s="1"/>
  <c r="AQ409" i="2"/>
  <c r="DK409" i="2" s="1"/>
  <c r="AA409" i="3" s="1"/>
  <c r="AQ886" i="2"/>
  <c r="DK886" i="2" s="1"/>
  <c r="AA886" i="3" s="1"/>
  <c r="AQ867" i="2"/>
  <c r="DK867" i="2" s="1"/>
  <c r="AA867" i="3" s="1"/>
  <c r="AQ863" i="2"/>
  <c r="DK863" i="2" s="1"/>
  <c r="AA863" i="3" s="1"/>
  <c r="AQ875" i="2"/>
  <c r="DK875" i="2" s="1"/>
  <c r="AA875" i="3" s="1"/>
  <c r="AQ403" i="2"/>
  <c r="DK403" i="2" s="1"/>
  <c r="AA403" i="3" s="1"/>
  <c r="Q779" i="2"/>
  <c r="CX779" i="2" s="1"/>
  <c r="N779" i="3" s="1"/>
  <c r="U893" i="2"/>
  <c r="CZ893" i="2" s="1"/>
  <c r="P893" i="3" s="1"/>
  <c r="U588" i="2"/>
  <c r="CZ588" i="2" s="1"/>
  <c r="P588" i="3" s="1"/>
  <c r="U590" i="2"/>
  <c r="CZ590" i="2" s="1"/>
  <c r="P590" i="3" s="1"/>
  <c r="U434" i="2"/>
  <c r="CZ434" i="2" s="1"/>
  <c r="P434" i="3" s="1"/>
  <c r="U433" i="2"/>
  <c r="CZ433" i="2" s="1"/>
  <c r="P433" i="3" s="1"/>
  <c r="U435" i="2"/>
  <c r="CZ435" i="2" s="1"/>
  <c r="P435" i="3" s="1"/>
  <c r="U589" i="2"/>
  <c r="CZ589" i="2" s="1"/>
  <c r="P589" i="3" s="1"/>
  <c r="U546" i="2"/>
  <c r="CZ546" i="2" s="1"/>
  <c r="P546" i="3" s="1"/>
  <c r="U436" i="2"/>
  <c r="CZ436" i="2" s="1"/>
  <c r="P436" i="3" s="1"/>
  <c r="U587" i="2"/>
  <c r="CZ587" i="2" s="1"/>
  <c r="P587" i="3" s="1"/>
  <c r="Y147" i="2"/>
  <c r="DB147" i="2" s="1"/>
  <c r="R147" i="3" s="1"/>
  <c r="Y535" i="2"/>
  <c r="DB535" i="2" s="1"/>
  <c r="R535" i="3" s="1"/>
  <c r="Y529" i="2"/>
  <c r="DB529" i="2" s="1"/>
  <c r="R529" i="3" s="1"/>
  <c r="Y539" i="2"/>
  <c r="DB539" i="2" s="1"/>
  <c r="R539" i="3" s="1"/>
  <c r="Y654" i="2"/>
  <c r="DB654" i="2" s="1"/>
  <c r="R654" i="3" s="1"/>
  <c r="Y787" i="2"/>
  <c r="DB787" i="2" s="1"/>
  <c r="R787" i="3" s="1"/>
  <c r="Y146" i="2"/>
  <c r="DB146" i="2" s="1"/>
  <c r="R146" i="3" s="1"/>
  <c r="Y533" i="2"/>
  <c r="DB533" i="2" s="1"/>
  <c r="R533" i="3" s="1"/>
  <c r="Y142" i="2"/>
  <c r="DB142" i="2" s="1"/>
  <c r="R142" i="3" s="1"/>
  <c r="Y532" i="2"/>
  <c r="DB532" i="2" s="1"/>
  <c r="R532" i="3" s="1"/>
  <c r="Y542" i="2"/>
  <c r="DB542" i="2" s="1"/>
  <c r="R542" i="3" s="1"/>
  <c r="Y526" i="2"/>
  <c r="DB526" i="2" s="1"/>
  <c r="R526" i="3" s="1"/>
  <c r="Y530" i="2"/>
  <c r="DB530" i="2" s="1"/>
  <c r="R530" i="3" s="1"/>
  <c r="Y148" i="2"/>
  <c r="DB148" i="2" s="1"/>
  <c r="R148" i="3" s="1"/>
  <c r="Y540" i="2"/>
  <c r="DB540" i="2" s="1"/>
  <c r="R540" i="3" s="1"/>
  <c r="Y137" i="2"/>
  <c r="DB137" i="2" s="1"/>
  <c r="R137" i="3" s="1"/>
  <c r="Y534" i="2"/>
  <c r="DB534" i="2" s="1"/>
  <c r="R534" i="3" s="1"/>
  <c r="Y153" i="2"/>
  <c r="DB153" i="2" s="1"/>
  <c r="R153" i="3" s="1"/>
  <c r="Y541" i="2"/>
  <c r="DB541" i="2" s="1"/>
  <c r="R541" i="3" s="1"/>
  <c r="Y150" i="2"/>
  <c r="DB150" i="2" s="1"/>
  <c r="R150" i="3" s="1"/>
  <c r="Y154" i="2"/>
  <c r="DB154" i="2" s="1"/>
  <c r="R154" i="3" s="1"/>
  <c r="Y538" i="2"/>
  <c r="DB538" i="2" s="1"/>
  <c r="R538" i="3" s="1"/>
  <c r="Y156" i="2"/>
  <c r="DB156" i="2" s="1"/>
  <c r="R156" i="3" s="1"/>
  <c r="Y140" i="2"/>
  <c r="DB140" i="2" s="1"/>
  <c r="R140" i="3" s="1"/>
  <c r="Y536" i="2"/>
  <c r="DB536" i="2" s="1"/>
  <c r="R536" i="3" s="1"/>
  <c r="Y155" i="2"/>
  <c r="DB155" i="2" s="1"/>
  <c r="R155" i="3" s="1"/>
  <c r="Y143" i="2"/>
  <c r="DB143" i="2" s="1"/>
  <c r="R143" i="3" s="1"/>
  <c r="Y788" i="2"/>
  <c r="DB788" i="2" s="1"/>
  <c r="R788" i="3" s="1"/>
  <c r="Y514" i="2"/>
  <c r="DB514" i="2" s="1"/>
  <c r="R514" i="3" s="1"/>
  <c r="Y145" i="2"/>
  <c r="DB145" i="2" s="1"/>
  <c r="R145" i="3" s="1"/>
  <c r="Y527" i="2"/>
  <c r="DB527" i="2" s="1"/>
  <c r="R527" i="3" s="1"/>
  <c r="Y144" i="2"/>
  <c r="DB144" i="2" s="1"/>
  <c r="R144" i="3" s="1"/>
  <c r="Y245" i="2"/>
  <c r="Y152" i="2"/>
  <c r="DB152" i="2" s="1"/>
  <c r="R152" i="3" s="1"/>
  <c r="Y151" i="2"/>
  <c r="DB151" i="2" s="1"/>
  <c r="R151" i="3" s="1"/>
  <c r="Y343" i="2"/>
  <c r="Y531" i="2"/>
  <c r="DB531" i="2" s="1"/>
  <c r="R531" i="3" s="1"/>
  <c r="Y141" i="2"/>
  <c r="DB141" i="2" s="1"/>
  <c r="R141" i="3" s="1"/>
  <c r="Y139" i="2"/>
  <c r="DB139" i="2" s="1"/>
  <c r="R139" i="3" s="1"/>
  <c r="Y138" i="2"/>
  <c r="DB138" i="2" s="1"/>
  <c r="R138" i="3" s="1"/>
  <c r="Y537" i="2"/>
  <c r="DB537" i="2" s="1"/>
  <c r="R537" i="3" s="1"/>
  <c r="Y149" i="2"/>
  <c r="DB149" i="2" s="1"/>
  <c r="R149" i="3" s="1"/>
  <c r="Y528" i="2"/>
  <c r="DB528" i="2" s="1"/>
  <c r="R528" i="3" s="1"/>
  <c r="AA609" i="2"/>
  <c r="DC609" i="2" s="1"/>
  <c r="S609" i="3" s="1"/>
  <c r="AA608" i="2"/>
  <c r="DC608" i="2" s="1"/>
  <c r="S608" i="3" s="1"/>
  <c r="AA610" i="2"/>
  <c r="DC610" i="2" s="1"/>
  <c r="S610" i="3" s="1"/>
  <c r="AA213" i="2"/>
  <c r="DC213" i="2" s="1"/>
  <c r="S213" i="3" s="1"/>
  <c r="AA214" i="2"/>
  <c r="DC214" i="2" s="1"/>
  <c r="S214" i="3" s="1"/>
  <c r="AA212" i="2"/>
  <c r="DC212" i="2" s="1"/>
  <c r="S212" i="3" s="1"/>
  <c r="AA896" i="2"/>
  <c r="DC896" i="2" s="1"/>
  <c r="S896" i="3" s="1"/>
  <c r="BO456" i="2"/>
  <c r="DW456" i="2" s="1"/>
  <c r="AM456" i="3" s="1"/>
  <c r="BO454" i="2"/>
  <c r="DW454" i="2" s="1"/>
  <c r="AM454" i="3" s="1"/>
  <c r="BO455" i="2"/>
  <c r="DW455" i="2" s="1"/>
  <c r="AM455" i="3" s="1"/>
  <c r="S894" i="2"/>
  <c r="CY894" i="2" s="1"/>
  <c r="O894" i="3" s="1"/>
  <c r="S895" i="2"/>
  <c r="CY895" i="2" s="1"/>
  <c r="O895" i="3" s="1"/>
  <c r="AC441" i="2"/>
  <c r="AC720" i="2"/>
  <c r="DD720" i="2" s="1"/>
  <c r="T720" i="3" s="1"/>
  <c r="AC721" i="2"/>
  <c r="DD721" i="2" s="1"/>
  <c r="T721" i="3" s="1"/>
  <c r="BI932" i="2"/>
  <c r="DT932" i="2" s="1"/>
  <c r="AJ932" i="3" s="1"/>
  <c r="BI933" i="2"/>
  <c r="DT933" i="2" s="1"/>
  <c r="AJ933" i="3" s="1"/>
  <c r="BI936" i="2"/>
  <c r="DT936" i="2" s="1"/>
  <c r="AJ936" i="3" s="1"/>
  <c r="BI937" i="2"/>
  <c r="DT937" i="2" s="1"/>
  <c r="AJ937" i="3" s="1"/>
  <c r="BI935" i="2"/>
  <c r="DT935" i="2" s="1"/>
  <c r="AJ935" i="3" s="1"/>
  <c r="BI94" i="2"/>
  <c r="DT94" i="2" s="1"/>
  <c r="AJ94" i="3" s="1"/>
  <c r="BI93" i="2"/>
  <c r="DT93" i="2" s="1"/>
  <c r="AJ93" i="3" s="1"/>
  <c r="BI934" i="2"/>
  <c r="DT934" i="2" s="1"/>
  <c r="AJ934" i="3" s="1"/>
  <c r="AI838" i="2"/>
  <c r="DG838" i="2" s="1"/>
  <c r="W838" i="3" s="1"/>
  <c r="AI828" i="2"/>
  <c r="DG828" i="2" s="1"/>
  <c r="W828" i="3" s="1"/>
  <c r="AI382" i="2"/>
  <c r="AI381" i="2"/>
  <c r="AI837" i="2"/>
  <c r="DG837" i="2" s="1"/>
  <c r="W837" i="3" s="1"/>
  <c r="CA710" i="2"/>
  <c r="EC710" i="2" s="1"/>
  <c r="AS710" i="3" s="1"/>
  <c r="CA709" i="2"/>
  <c r="EC709" i="2" s="1"/>
  <c r="AS709" i="3" s="1"/>
  <c r="CA310" i="2"/>
  <c r="EC310" i="2" s="1"/>
  <c r="AS310" i="3" s="1"/>
  <c r="CA735" i="2"/>
  <c r="EC735" i="2" s="1"/>
  <c r="AS735" i="3" s="1"/>
  <c r="CA711" i="2"/>
  <c r="EC711" i="2" s="1"/>
  <c r="AS711" i="3" s="1"/>
  <c r="CA308" i="2"/>
  <c r="EC308" i="2" s="1"/>
  <c r="AS308" i="3" s="1"/>
  <c r="CA725" i="2"/>
  <c r="EC725" i="2" s="1"/>
  <c r="AS725" i="3" s="1"/>
  <c r="CA736" i="2"/>
  <c r="EC736" i="2" s="1"/>
  <c r="AS736" i="3" s="1"/>
  <c r="CA734" i="2"/>
  <c r="EC734" i="2" s="1"/>
  <c r="AS734" i="3" s="1"/>
  <c r="CA311" i="2"/>
  <c r="EC311" i="2" s="1"/>
  <c r="AS311" i="3" s="1"/>
  <c r="CA729" i="2"/>
  <c r="EC729" i="2" s="1"/>
  <c r="AS729" i="3" s="1"/>
  <c r="CA307" i="2"/>
  <c r="EC307" i="2" s="1"/>
  <c r="AS307" i="3" s="1"/>
  <c r="CA713" i="2"/>
  <c r="EC713" i="2" s="1"/>
  <c r="AS713" i="3" s="1"/>
  <c r="CA303" i="2"/>
  <c r="EC303" i="2" s="1"/>
  <c r="AS303" i="3" s="1"/>
  <c r="CA302" i="2"/>
  <c r="EC302" i="2" s="1"/>
  <c r="AS302" i="3" s="1"/>
  <c r="AQ84" i="2"/>
  <c r="DK84" i="2" s="1"/>
  <c r="AA84" i="3" s="1"/>
  <c r="AQ918" i="2"/>
  <c r="DK918" i="2" s="1"/>
  <c r="AA918" i="3" s="1"/>
  <c r="AQ916" i="2"/>
  <c r="DK916" i="2" s="1"/>
  <c r="AA916" i="3" s="1"/>
  <c r="AQ79" i="2"/>
  <c r="DK79" i="2" s="1"/>
  <c r="AA79" i="3" s="1"/>
  <c r="AQ80" i="2"/>
  <c r="DK80" i="2" s="1"/>
  <c r="AA80" i="3" s="1"/>
  <c r="AQ921" i="2"/>
  <c r="DK921" i="2" s="1"/>
  <c r="AA921" i="3" s="1"/>
  <c r="AQ917" i="2"/>
  <c r="DK917" i="2" s="1"/>
  <c r="AA917" i="3" s="1"/>
  <c r="AQ82" i="2"/>
  <c r="DK82" i="2" s="1"/>
  <c r="AA82" i="3" s="1"/>
  <c r="AQ920" i="2"/>
  <c r="DK920" i="2" s="1"/>
  <c r="AA920" i="3" s="1"/>
  <c r="AQ81" i="2"/>
  <c r="DK81" i="2" s="1"/>
  <c r="AA81" i="3" s="1"/>
  <c r="AQ83" i="2"/>
  <c r="DK83" i="2" s="1"/>
  <c r="AA83" i="3" s="1"/>
  <c r="AQ919" i="2"/>
  <c r="DK919" i="2" s="1"/>
  <c r="AA919" i="3" s="1"/>
  <c r="W569" i="2"/>
  <c r="DA569" i="2" s="1"/>
  <c r="Q569" i="3" s="1"/>
  <c r="W570" i="2"/>
  <c r="DA570" i="2" s="1"/>
  <c r="Q570" i="3" s="1"/>
  <c r="W621" i="2"/>
  <c r="DA621" i="2" s="1"/>
  <c r="Q621" i="3" s="1"/>
  <c r="W223" i="2"/>
  <c r="DA223" i="2" s="1"/>
  <c r="Q223" i="3" s="1"/>
  <c r="W195" i="2"/>
  <c r="DA195" i="2" s="1"/>
  <c r="Q195" i="3" s="1"/>
  <c r="W194" i="2"/>
  <c r="DA194" i="2" s="1"/>
  <c r="Q194" i="3" s="1"/>
  <c r="W571" i="2"/>
  <c r="DA571" i="2" s="1"/>
  <c r="Q571" i="3" s="1"/>
  <c r="W197" i="2"/>
  <c r="W573" i="2"/>
  <c r="DA573" i="2" s="1"/>
  <c r="Q573" i="3" s="1"/>
  <c r="W203" i="2"/>
  <c r="DA203" i="2" s="1"/>
  <c r="Q203" i="3" s="1"/>
  <c r="W200" i="2"/>
  <c r="DA200" i="2" s="1"/>
  <c r="Q200" i="3" s="1"/>
  <c r="W578" i="2"/>
  <c r="DA578" i="2" s="1"/>
  <c r="Q578" i="3" s="1"/>
  <c r="W579" i="2"/>
  <c r="DA579" i="2" s="1"/>
  <c r="Q579" i="3" s="1"/>
  <c r="W224" i="2"/>
  <c r="DA224" i="2" s="1"/>
  <c r="Q224" i="3" s="1"/>
  <c r="W201" i="2"/>
  <c r="DA201" i="2" s="1"/>
  <c r="Q201" i="3" s="1"/>
  <c r="W575" i="2"/>
  <c r="DA575" i="2" s="1"/>
  <c r="Q575" i="3" s="1"/>
  <c r="W572" i="2"/>
  <c r="DA572" i="2" s="1"/>
  <c r="Q572" i="3" s="1"/>
  <c r="W577" i="2"/>
  <c r="DA577" i="2" s="1"/>
  <c r="Q577" i="3" s="1"/>
  <c r="W622" i="2"/>
  <c r="DA622" i="2" s="1"/>
  <c r="Q622" i="3" s="1"/>
  <c r="W202" i="2"/>
  <c r="DA202" i="2" s="1"/>
  <c r="Q202" i="3" s="1"/>
  <c r="AE51" i="2"/>
  <c r="DE51" i="2" s="1"/>
  <c r="U51" i="3" s="1"/>
  <c r="AE52" i="2"/>
  <c r="DE52" i="2" s="1"/>
  <c r="U52" i="3" s="1"/>
  <c r="AE472" i="2"/>
  <c r="DE472" i="2" s="1"/>
  <c r="U472" i="3" s="1"/>
  <c r="AE470" i="2"/>
  <c r="DE470" i="2" s="1"/>
  <c r="U470" i="3" s="1"/>
  <c r="AE53" i="2"/>
  <c r="DE53" i="2" s="1"/>
  <c r="U53" i="3" s="1"/>
  <c r="AE471" i="2"/>
  <c r="DE471" i="2" s="1"/>
  <c r="U471" i="3" s="1"/>
  <c r="AE469" i="2"/>
  <c r="DE469" i="2" s="1"/>
  <c r="U469" i="3" s="1"/>
  <c r="AE468" i="2"/>
  <c r="DE468" i="2" s="1"/>
  <c r="U468" i="3" s="1"/>
  <c r="AE54" i="2"/>
  <c r="DE54" i="2" s="1"/>
  <c r="U54" i="3" s="1"/>
  <c r="AA264" i="2"/>
  <c r="DC264" i="2" s="1"/>
  <c r="S264" i="3" s="1"/>
  <c r="AA657" i="2"/>
  <c r="DC657" i="2" s="1"/>
  <c r="S657" i="3" s="1"/>
  <c r="AA260" i="2"/>
  <c r="DC260" i="2" s="1"/>
  <c r="S260" i="3" s="1"/>
  <c r="AA258" i="2"/>
  <c r="DC258" i="2" s="1"/>
  <c r="S258" i="3" s="1"/>
  <c r="AA658" i="2"/>
  <c r="DC658" i="2" s="1"/>
  <c r="S658" i="3" s="1"/>
  <c r="AA230" i="2"/>
  <c r="DC230" i="2" s="1"/>
  <c r="S230" i="3" s="1"/>
  <c r="AA259" i="2"/>
  <c r="DC259" i="2" s="1"/>
  <c r="S259" i="3" s="1"/>
  <c r="AA662" i="2"/>
  <c r="DC662" i="2" s="1"/>
  <c r="S662" i="3" s="1"/>
  <c r="AA255" i="2"/>
  <c r="DC255" i="2" s="1"/>
  <c r="S255" i="3" s="1"/>
  <c r="AA625" i="2"/>
  <c r="DC625" i="2" s="1"/>
  <c r="S625" i="3" s="1"/>
  <c r="AA670" i="2"/>
  <c r="DC670" i="2" s="1"/>
  <c r="S670" i="3" s="1"/>
  <c r="AA669" i="2"/>
  <c r="DC669" i="2" s="1"/>
  <c r="S669" i="3" s="1"/>
  <c r="AA251" i="2"/>
  <c r="DC251" i="2" s="1"/>
  <c r="S251" i="3" s="1"/>
  <c r="AA663" i="2"/>
  <c r="DC663" i="2" s="1"/>
  <c r="S663" i="3" s="1"/>
  <c r="AA262" i="2"/>
  <c r="DC262" i="2" s="1"/>
  <c r="S262" i="3" s="1"/>
  <c r="AA661" i="2"/>
  <c r="DC661" i="2" s="1"/>
  <c r="S661" i="3" s="1"/>
  <c r="AA664" i="2"/>
  <c r="DC664" i="2" s="1"/>
  <c r="S664" i="3" s="1"/>
  <c r="AA656" i="2"/>
  <c r="DC656" i="2" s="1"/>
  <c r="S656" i="3" s="1"/>
  <c r="AA254" i="2"/>
  <c r="DC254" i="2" s="1"/>
  <c r="S254" i="3" s="1"/>
  <c r="AA666" i="2"/>
  <c r="DC666" i="2" s="1"/>
  <c r="S666" i="3" s="1"/>
  <c r="AA232" i="2"/>
  <c r="DC232" i="2" s="1"/>
  <c r="S232" i="3" s="1"/>
  <c r="AA253" i="2"/>
  <c r="DC253" i="2" s="1"/>
  <c r="S253" i="3" s="1"/>
  <c r="AA249" i="2"/>
  <c r="DC249" i="2" s="1"/>
  <c r="S249" i="3" s="1"/>
  <c r="AA846" i="2"/>
  <c r="DC846" i="2" s="1"/>
  <c r="S846" i="3" s="1"/>
  <c r="AA392" i="2"/>
  <c r="DC392" i="2" s="1"/>
  <c r="S392" i="3" s="1"/>
  <c r="AA261" i="2"/>
  <c r="DC261" i="2" s="1"/>
  <c r="S261" i="3" s="1"/>
  <c r="AA632" i="2"/>
  <c r="DC632" i="2" s="1"/>
  <c r="S632" i="3" s="1"/>
  <c r="AA665" i="2"/>
  <c r="DC665" i="2" s="1"/>
  <c r="S665" i="3" s="1"/>
  <c r="AA265" i="2"/>
  <c r="DC265" i="2" s="1"/>
  <c r="S265" i="3" s="1"/>
  <c r="AA250" i="2"/>
  <c r="DC250" i="2" s="1"/>
  <c r="S250" i="3" s="1"/>
  <c r="AA633" i="2"/>
  <c r="DC633" i="2" s="1"/>
  <c r="S633" i="3" s="1"/>
  <c r="AA263" i="2"/>
  <c r="DC263" i="2" s="1"/>
  <c r="S263" i="3" s="1"/>
  <c r="AA639" i="2"/>
  <c r="DC639" i="2" s="1"/>
  <c r="S639" i="3" s="1"/>
  <c r="AA248" i="2"/>
  <c r="DC248" i="2" s="1"/>
  <c r="S248" i="3" s="1"/>
  <c r="AA231" i="2"/>
  <c r="DC231" i="2" s="1"/>
  <c r="S231" i="3" s="1"/>
  <c r="AA229" i="2"/>
  <c r="DC229" i="2" s="1"/>
  <c r="S229" i="3" s="1"/>
  <c r="AA672" i="2"/>
  <c r="DC672" i="2" s="1"/>
  <c r="S672" i="3" s="1"/>
  <c r="AA628" i="2"/>
  <c r="DC628" i="2" s="1"/>
  <c r="S628" i="3" s="1"/>
  <c r="AA256" i="2"/>
  <c r="DC256" i="2" s="1"/>
  <c r="S256" i="3" s="1"/>
  <c r="AA393" i="2"/>
  <c r="DC393" i="2" s="1"/>
  <c r="S393" i="3" s="1"/>
  <c r="AA252" i="2"/>
  <c r="DC252" i="2" s="1"/>
  <c r="S252" i="3" s="1"/>
  <c r="AA671" i="2"/>
  <c r="DC671" i="2" s="1"/>
  <c r="S671" i="3" s="1"/>
  <c r="AA257" i="2"/>
  <c r="DC257" i="2" s="1"/>
  <c r="S257" i="3" s="1"/>
  <c r="AA674" i="2"/>
  <c r="DC674" i="2" s="1"/>
  <c r="S674" i="3" s="1"/>
  <c r="AA629" i="2"/>
  <c r="DC629" i="2" s="1"/>
  <c r="S629" i="3" s="1"/>
  <c r="AA673" i="2"/>
  <c r="DC673" i="2" s="1"/>
  <c r="S673" i="3" s="1"/>
  <c r="AA659" i="2"/>
  <c r="DC659" i="2" s="1"/>
  <c r="S659" i="3" s="1"/>
  <c r="AA630" i="2"/>
  <c r="DC630" i="2" s="1"/>
  <c r="S630" i="3" s="1"/>
  <c r="AA667" i="2"/>
  <c r="DC667" i="2" s="1"/>
  <c r="S667" i="3" s="1"/>
  <c r="AA786" i="2"/>
  <c r="DC786" i="2" s="1"/>
  <c r="S786" i="3" s="1"/>
  <c r="AA668" i="2"/>
  <c r="DC668" i="2" s="1"/>
  <c r="S668" i="3" s="1"/>
  <c r="AA247" i="2"/>
  <c r="DC247" i="2" s="1"/>
  <c r="S247" i="3" s="1"/>
  <c r="AA228" i="2"/>
  <c r="DC228" i="2" s="1"/>
  <c r="S228" i="3" s="1"/>
  <c r="AA847" i="2"/>
  <c r="DC847" i="2" s="1"/>
  <c r="S847" i="3" s="1"/>
  <c r="AA631" i="2"/>
  <c r="DC631" i="2" s="1"/>
  <c r="S631" i="3" s="1"/>
  <c r="AA660" i="2"/>
  <c r="DC660" i="2" s="1"/>
  <c r="S660" i="3" s="1"/>
  <c r="AA627" i="2"/>
  <c r="DC627" i="2" s="1"/>
  <c r="S627" i="3" s="1"/>
  <c r="S739" i="2"/>
  <c r="CY739" i="2" s="1"/>
  <c r="O739" i="3" s="1"/>
  <c r="S732" i="2"/>
  <c r="CY732" i="2" s="1"/>
  <c r="O732" i="3" s="1"/>
  <c r="S728" i="2"/>
  <c r="CY728" i="2" s="1"/>
  <c r="O728" i="3" s="1"/>
  <c r="S737" i="2"/>
  <c r="CY737" i="2" s="1"/>
  <c r="O737" i="3" s="1"/>
  <c r="S727" i="2"/>
  <c r="CY727" i="2" s="1"/>
  <c r="O727" i="3" s="1"/>
  <c r="S731" i="2"/>
  <c r="CY731" i="2" s="1"/>
  <c r="O731" i="3" s="1"/>
  <c r="S715" i="2"/>
  <c r="CY715" i="2" s="1"/>
  <c r="O715" i="3" s="1"/>
  <c r="S730" i="2"/>
  <c r="CY730" i="2" s="1"/>
  <c r="O730" i="3" s="1"/>
  <c r="S733" i="2"/>
  <c r="CY733" i="2" s="1"/>
  <c r="O733" i="3" s="1"/>
  <c r="S309" i="2"/>
  <c r="CY309" i="2" s="1"/>
  <c r="O309" i="3" s="1"/>
  <c r="S738" i="2"/>
  <c r="CY738" i="2" s="1"/>
  <c r="O738" i="3" s="1"/>
  <c r="S726" i="2"/>
  <c r="CY726" i="2" s="1"/>
  <c r="O726" i="3" s="1"/>
  <c r="AC763" i="2"/>
  <c r="DD763" i="2" s="1"/>
  <c r="T763" i="3" s="1"/>
  <c r="AC764" i="2"/>
  <c r="DD764" i="2" s="1"/>
  <c r="T764" i="3" s="1"/>
  <c r="AC451" i="2"/>
  <c r="DD451" i="2" s="1"/>
  <c r="T451" i="3" s="1"/>
  <c r="AM317" i="2"/>
  <c r="DI317" i="2" s="1"/>
  <c r="Y317" i="3" s="1"/>
  <c r="AM742" i="2"/>
  <c r="DI742" i="2" s="1"/>
  <c r="Y742" i="3" s="1"/>
  <c r="AM744" i="2"/>
  <c r="DI744" i="2" s="1"/>
  <c r="Y744" i="3" s="1"/>
  <c r="AM743" i="2"/>
  <c r="DI743" i="2" s="1"/>
  <c r="Y743" i="3" s="1"/>
  <c r="AM314" i="2"/>
  <c r="DI314" i="2" s="1"/>
  <c r="Y314" i="3" s="1"/>
  <c r="AM313" i="2"/>
  <c r="DI313" i="2" s="1"/>
  <c r="Y313" i="3" s="1"/>
  <c r="AM741" i="2"/>
  <c r="DI741" i="2" s="1"/>
  <c r="Y741" i="3" s="1"/>
  <c r="AM746" i="2"/>
  <c r="DI746" i="2" s="1"/>
  <c r="Y746" i="3" s="1"/>
  <c r="AM316" i="2"/>
  <c r="DI316" i="2" s="1"/>
  <c r="Y316" i="3" s="1"/>
  <c r="AM745" i="2"/>
  <c r="DI745" i="2" s="1"/>
  <c r="Y745" i="3" s="1"/>
  <c r="AM724" i="2"/>
  <c r="DI724" i="2" s="1"/>
  <c r="Y724" i="3" s="1"/>
  <c r="AM312" i="2"/>
  <c r="DI312" i="2" s="1"/>
  <c r="Y312" i="3" s="1"/>
  <c r="AM315" i="2"/>
  <c r="DI315" i="2" s="1"/>
  <c r="Y315" i="3" s="1"/>
  <c r="AO710" i="2"/>
  <c r="DJ710" i="2" s="1"/>
  <c r="Z710" i="3" s="1"/>
  <c r="AO713" i="2"/>
  <c r="DJ713" i="2" s="1"/>
  <c r="Z713" i="3" s="1"/>
  <c r="AO729" i="2"/>
  <c r="DJ729" i="2" s="1"/>
  <c r="Z729" i="3" s="1"/>
  <c r="AO711" i="2"/>
  <c r="DJ711" i="2" s="1"/>
  <c r="Z711" i="3" s="1"/>
  <c r="AO302" i="2"/>
  <c r="DJ302" i="2" s="1"/>
  <c r="Z302" i="3" s="1"/>
  <c r="AO709" i="2"/>
  <c r="DJ709" i="2" s="1"/>
  <c r="Z709" i="3" s="1"/>
  <c r="AO307" i="2"/>
  <c r="DJ307" i="2" s="1"/>
  <c r="Z307" i="3" s="1"/>
  <c r="AO734" i="2"/>
  <c r="DJ734" i="2" s="1"/>
  <c r="Z734" i="3" s="1"/>
  <c r="AO725" i="2"/>
  <c r="DJ725" i="2" s="1"/>
  <c r="Z725" i="3" s="1"/>
  <c r="AO735" i="2"/>
  <c r="DJ735" i="2" s="1"/>
  <c r="Z735" i="3" s="1"/>
  <c r="AO303" i="2"/>
  <c r="DJ303" i="2" s="1"/>
  <c r="Z303" i="3" s="1"/>
  <c r="AO311" i="2"/>
  <c r="DJ311" i="2" s="1"/>
  <c r="Z311" i="3" s="1"/>
  <c r="AO308" i="2"/>
  <c r="DJ308" i="2" s="1"/>
  <c r="Z308" i="3" s="1"/>
  <c r="AO736" i="2"/>
  <c r="DJ736" i="2" s="1"/>
  <c r="Z736" i="3" s="1"/>
  <c r="AO310" i="2"/>
  <c r="DJ310" i="2" s="1"/>
  <c r="Z310" i="3" s="1"/>
  <c r="AI748" i="2"/>
  <c r="DG748" i="2" s="1"/>
  <c r="W748" i="3" s="1"/>
  <c r="AI747" i="2"/>
  <c r="DG747" i="2" s="1"/>
  <c r="W747" i="3" s="1"/>
  <c r="AI318" i="2"/>
  <c r="DG318" i="2" s="1"/>
  <c r="W318" i="3" s="1"/>
  <c r="AI717" i="2"/>
  <c r="DG717" i="2" s="1"/>
  <c r="W717" i="3" s="1"/>
  <c r="BU373" i="2"/>
  <c r="BU833" i="2"/>
  <c r="DZ833" i="2" s="1"/>
  <c r="AP833" i="3" s="1"/>
  <c r="BU375" i="2"/>
  <c r="DZ375" i="2" s="1"/>
  <c r="AP375" i="3" s="1"/>
  <c r="BU829" i="2"/>
  <c r="DZ829" i="2" s="1"/>
  <c r="AP829" i="3" s="1"/>
  <c r="BU826" i="2"/>
  <c r="DZ826" i="2" s="1"/>
  <c r="AP826" i="3" s="1"/>
  <c r="BU376" i="2"/>
  <c r="BU391" i="2"/>
  <c r="DZ391" i="2" s="1"/>
  <c r="AP391" i="3" s="1"/>
  <c r="BU834" i="2"/>
  <c r="DZ834" i="2" s="1"/>
  <c r="AP834" i="3" s="1"/>
  <c r="BU389" i="2"/>
  <c r="DZ389" i="2" s="1"/>
  <c r="AP389" i="3" s="1"/>
  <c r="BU836" i="2"/>
  <c r="DZ836" i="2" s="1"/>
  <c r="AP836" i="3" s="1"/>
  <c r="BU832" i="2"/>
  <c r="DZ832" i="2" s="1"/>
  <c r="AP832" i="3" s="1"/>
  <c r="BU390" i="2"/>
  <c r="DZ390" i="2" s="1"/>
  <c r="AP390" i="3" s="1"/>
  <c r="BU845" i="2"/>
  <c r="DZ845" i="2" s="1"/>
  <c r="AP845" i="3" s="1"/>
  <c r="BU379" i="2"/>
  <c r="DZ379" i="2" s="1"/>
  <c r="AP379" i="3" s="1"/>
  <c r="BU374" i="2"/>
  <c r="DZ374" i="2" s="1"/>
  <c r="AP374" i="3" s="1"/>
  <c r="BU830" i="2"/>
  <c r="DZ830" i="2" s="1"/>
  <c r="AP830" i="3" s="1"/>
  <c r="BU372" i="2"/>
  <c r="DZ372" i="2" s="1"/>
  <c r="AP372" i="3" s="1"/>
  <c r="BU831" i="2"/>
  <c r="DZ831" i="2" s="1"/>
  <c r="AP831" i="3" s="1"/>
  <c r="BU827" i="2"/>
  <c r="DZ827" i="2" s="1"/>
  <c r="AP827" i="3" s="1"/>
  <c r="O108" i="2"/>
  <c r="CA340" i="2"/>
  <c r="EC340" i="2" s="1"/>
  <c r="AS340" i="3" s="1"/>
  <c r="CA784" i="2"/>
  <c r="EC784" i="2" s="1"/>
  <c r="AS784" i="3" s="1"/>
  <c r="CA783" i="2"/>
  <c r="EC783" i="2" s="1"/>
  <c r="AS783" i="3" s="1"/>
  <c r="CA341" i="2"/>
  <c r="EC341" i="2" s="1"/>
  <c r="AS341" i="3" s="1"/>
  <c r="Q454" i="2"/>
  <c r="CX454" i="2" s="1"/>
  <c r="N454" i="3" s="1"/>
  <c r="Q455" i="2"/>
  <c r="CX455" i="2" s="1"/>
  <c r="N455" i="3" s="1"/>
  <c r="Q456" i="2"/>
  <c r="CX456" i="2" s="1"/>
  <c r="N456" i="3" s="1"/>
  <c r="BY96" i="2"/>
  <c r="EB96" i="2" s="1"/>
  <c r="AR96" i="3" s="1"/>
  <c r="BY949" i="2"/>
  <c r="EB949" i="2" s="1"/>
  <c r="AR949" i="3" s="1"/>
  <c r="BY97" i="2"/>
  <c r="EB97" i="2" s="1"/>
  <c r="AR97" i="3" s="1"/>
  <c r="BY948" i="2"/>
  <c r="EB948" i="2" s="1"/>
  <c r="AR948" i="3" s="1"/>
  <c r="Y717" i="2"/>
  <c r="DB717" i="2" s="1"/>
  <c r="R717" i="3" s="1"/>
  <c r="Y318" i="2"/>
  <c r="DB318" i="2" s="1"/>
  <c r="R318" i="3" s="1"/>
  <c r="Y748" i="2"/>
  <c r="DB748" i="2" s="1"/>
  <c r="R748" i="3" s="1"/>
  <c r="Y747" i="2"/>
  <c r="DB747" i="2" s="1"/>
  <c r="R747" i="3" s="1"/>
  <c r="CC746" i="2"/>
  <c r="ED746" i="2" s="1"/>
  <c r="AT746" i="3" s="1"/>
  <c r="CC742" i="2"/>
  <c r="ED742" i="2" s="1"/>
  <c r="AT742" i="3" s="1"/>
  <c r="CC741" i="2"/>
  <c r="ED741" i="2" s="1"/>
  <c r="AT741" i="3" s="1"/>
  <c r="CC316" i="2"/>
  <c r="ED316" i="2" s="1"/>
  <c r="AT316" i="3" s="1"/>
  <c r="CC312" i="2"/>
  <c r="ED312" i="2" s="1"/>
  <c r="AT312" i="3" s="1"/>
  <c r="CC745" i="2"/>
  <c r="ED745" i="2" s="1"/>
  <c r="AT745" i="3" s="1"/>
  <c r="CC314" i="2"/>
  <c r="ED314" i="2" s="1"/>
  <c r="AT314" i="3" s="1"/>
  <c r="CC317" i="2"/>
  <c r="ED317" i="2" s="1"/>
  <c r="AT317" i="3" s="1"/>
  <c r="CC743" i="2"/>
  <c r="ED743" i="2" s="1"/>
  <c r="AT743" i="3" s="1"/>
  <c r="CC724" i="2"/>
  <c r="ED724" i="2" s="1"/>
  <c r="AT724" i="3" s="1"/>
  <c r="CC315" i="2"/>
  <c r="ED315" i="2" s="1"/>
  <c r="AT315" i="3" s="1"/>
  <c r="CC313" i="2"/>
  <c r="ED313" i="2" s="1"/>
  <c r="AT313" i="3" s="1"/>
  <c r="CC744" i="2"/>
  <c r="ED744" i="2" s="1"/>
  <c r="AT744" i="3" s="1"/>
  <c r="CG427" i="2"/>
  <c r="EF427" i="2" s="1"/>
  <c r="AV427" i="3" s="1"/>
  <c r="CG509" i="2"/>
  <c r="EF509" i="2" s="1"/>
  <c r="AV509" i="3" s="1"/>
  <c r="CG508" i="2"/>
  <c r="EF508" i="2" s="1"/>
  <c r="AV508" i="3" s="1"/>
  <c r="CG510" i="2"/>
  <c r="EF510" i="2" s="1"/>
  <c r="AV510" i="3" s="1"/>
  <c r="CG428" i="2"/>
  <c r="DQ170" i="2"/>
  <c r="AG170" i="3" s="1"/>
  <c r="DI233" i="2"/>
  <c r="Y233" i="3" s="1"/>
  <c r="DR170" i="2"/>
  <c r="AH170" i="3" s="1"/>
  <c r="DD78" i="2"/>
  <c r="T78" i="3" s="1"/>
  <c r="CW380" i="2"/>
  <c r="CZ306" i="2"/>
  <c r="P306" i="3" s="1"/>
  <c r="DA301" i="2"/>
  <c r="Q301" i="3" s="1"/>
  <c r="DC326" i="2"/>
  <c r="S326" i="3" s="1"/>
  <c r="EI57" i="2"/>
  <c r="M57" i="3"/>
  <c r="EF388" i="2"/>
  <c r="AV388" i="3" s="1"/>
  <c r="DJ432" i="2"/>
  <c r="Z432" i="3" s="1"/>
  <c r="DR407" i="2"/>
  <c r="AH407" i="3" s="1"/>
  <c r="M752" i="3"/>
  <c r="EI752" i="2"/>
  <c r="EI322" i="2"/>
  <c r="M322" i="3"/>
  <c r="DH333" i="2"/>
  <c r="X333" i="3" s="1"/>
  <c r="CZ92" i="2"/>
  <c r="P92" i="3" s="1"/>
  <c r="CX383" i="2"/>
  <c r="N383" i="3" s="1"/>
  <c r="EE16" i="2"/>
  <c r="AU16" i="3" s="1"/>
  <c r="EA85" i="2"/>
  <c r="AQ85" i="3" s="1"/>
  <c r="DB227" i="2"/>
  <c r="R227" i="3" s="1"/>
  <c r="DB237" i="2"/>
  <c r="R237" i="3" s="1"/>
  <c r="DA323" i="2"/>
  <c r="Q323" i="3" s="1"/>
  <c r="CW92" i="2"/>
  <c r="DM407" i="2"/>
  <c r="AC407" i="3" s="1"/>
  <c r="DL110" i="2"/>
  <c r="AB110" i="3" s="1"/>
  <c r="M44" i="3"/>
  <c r="EI44" i="2"/>
  <c r="DD110" i="2"/>
  <c r="T110" i="3" s="1"/>
  <c r="DF99" i="2"/>
  <c r="V99" i="3" s="1"/>
  <c r="DF325" i="2"/>
  <c r="V325" i="3" s="1"/>
  <c r="DI400" i="2"/>
  <c r="Y400" i="3" s="1"/>
  <c r="DJ405" i="2"/>
  <c r="Z405" i="3" s="1"/>
  <c r="DX453" i="2"/>
  <c r="AN453" i="3" s="1"/>
  <c r="DG211" i="2"/>
  <c r="W211" i="3" s="1"/>
  <c r="CW339" i="2"/>
  <c r="CW445" i="2"/>
  <c r="DH193" i="2"/>
  <c r="X193" i="3" s="1"/>
  <c r="DH160" i="2"/>
  <c r="X160" i="3" s="1"/>
  <c r="DB337" i="2"/>
  <c r="R337" i="3" s="1"/>
  <c r="DB338" i="2"/>
  <c r="R338" i="3" s="1"/>
  <c r="DL407" i="2"/>
  <c r="AB407" i="3" s="1"/>
  <c r="DZ78" i="2"/>
  <c r="AP78" i="3" s="1"/>
  <c r="M462" i="3"/>
  <c r="EI462" i="2"/>
  <c r="DD240" i="2"/>
  <c r="T240" i="3" s="1"/>
  <c r="ED78" i="2"/>
  <c r="AT78" i="3" s="1"/>
  <c r="ED74" i="2"/>
  <c r="AT74" i="3" s="1"/>
  <c r="DW85" i="2"/>
  <c r="AM85" i="3" s="1"/>
  <c r="DF31" i="2"/>
  <c r="V31" i="3" s="1"/>
  <c r="DP95" i="2"/>
  <c r="AF95" i="3" s="1"/>
  <c r="DI432" i="2"/>
  <c r="Y432" i="3" s="1"/>
  <c r="DI204" i="2"/>
  <c r="Y204" i="3" s="1"/>
  <c r="EA453" i="2"/>
  <c r="AQ453" i="3" s="1"/>
  <c r="DN426" i="2"/>
  <c r="AD426" i="3" s="1"/>
  <c r="M267" i="3"/>
  <c r="EI267" i="2"/>
  <c r="EC407" i="2"/>
  <c r="AS407" i="3" s="1"/>
  <c r="DH400" i="2"/>
  <c r="X400" i="3" s="1"/>
  <c r="DK344" i="2"/>
  <c r="AA344" i="3" s="1"/>
  <c r="DQ405" i="2"/>
  <c r="AG405" i="3" s="1"/>
  <c r="CZ161" i="2"/>
  <c r="P161" i="3" s="1"/>
  <c r="DB123" i="2"/>
  <c r="R123" i="3" s="1"/>
  <c r="DA380" i="2"/>
  <c r="Q380" i="3" s="1"/>
  <c r="DC193" i="2"/>
  <c r="S193" i="3" s="1"/>
  <c r="DC161" i="2"/>
  <c r="S161" i="3" s="1"/>
  <c r="DS78" i="2"/>
  <c r="AI78" i="3" s="1"/>
  <c r="DW344" i="2"/>
  <c r="AM344" i="3" s="1"/>
  <c r="CY164" i="2"/>
  <c r="O164" i="3" s="1"/>
  <c r="DD306" i="2"/>
  <c r="T306" i="3" s="1"/>
  <c r="DT85" i="2"/>
  <c r="AJ85" i="3" s="1"/>
  <c r="DJ333" i="2"/>
  <c r="Z333" i="3" s="1"/>
  <c r="DZ405" i="2"/>
  <c r="AP405" i="3" s="1"/>
  <c r="CW453" i="2"/>
  <c r="DL176" i="2"/>
  <c r="AB176" i="3" s="1"/>
  <c r="DH383" i="2"/>
  <c r="X383" i="3" s="1"/>
  <c r="DH388" i="2"/>
  <c r="X388" i="3" s="1"/>
  <c r="DB344" i="2"/>
  <c r="R344" i="3" s="1"/>
  <c r="ED326" i="2"/>
  <c r="AT326" i="3" s="1"/>
  <c r="DC426" i="2"/>
  <c r="S426" i="3" s="1"/>
  <c r="DA209" i="2"/>
  <c r="Q209" i="3" s="1"/>
  <c r="DE55" i="2"/>
  <c r="U55" i="3" s="1"/>
  <c r="EI472" i="2"/>
  <c r="M472" i="3"/>
  <c r="M470" i="3"/>
  <c r="CY301" i="2"/>
  <c r="O301" i="3" s="1"/>
  <c r="DB78" i="2"/>
  <c r="R78" i="3" s="1"/>
  <c r="DI304" i="2"/>
  <c r="Y304" i="3" s="1"/>
  <c r="CW110" i="2"/>
  <c r="DB170" i="2"/>
  <c r="R170" i="3" s="1"/>
  <c r="EC445" i="2"/>
  <c r="AS445" i="3" s="1"/>
  <c r="CX344" i="2"/>
  <c r="N344" i="3" s="1"/>
  <c r="EB92" i="2"/>
  <c r="AR92" i="3" s="1"/>
  <c r="ED305" i="2"/>
  <c r="AT305" i="3" s="1"/>
  <c r="DW172" i="2"/>
  <c r="AM172" i="3" s="1"/>
  <c r="EB405" i="2"/>
  <c r="AR405" i="3" s="1"/>
  <c r="M69" i="3"/>
  <c r="EI69" i="2"/>
  <c r="CX437" i="2"/>
  <c r="N437" i="3" s="1"/>
  <c r="EE89" i="2"/>
  <c r="AU89" i="3" s="1"/>
  <c r="DY89" i="2"/>
  <c r="AO89" i="3" s="1"/>
  <c r="EE326" i="2"/>
  <c r="AU326" i="3" s="1"/>
  <c r="DD400" i="2"/>
  <c r="T400" i="3" s="1"/>
  <c r="DJ320" i="2"/>
  <c r="Z320" i="3" s="1"/>
  <c r="DG334" i="2"/>
  <c r="W334" i="3" s="1"/>
  <c r="CW193" i="2"/>
  <c r="CW196" i="2"/>
  <c r="DH78" i="2"/>
  <c r="X78" i="3" s="1"/>
  <c r="CX240" i="2"/>
  <c r="N240" i="3" s="1"/>
  <c r="CZ326" i="2"/>
  <c r="P326" i="3" s="1"/>
  <c r="ED405" i="2"/>
  <c r="AT405" i="3" s="1"/>
  <c r="DJ85" i="2"/>
  <c r="Z85" i="3" s="1"/>
  <c r="DJ92" i="2"/>
  <c r="Z92" i="3" s="1"/>
  <c r="DA400" i="2"/>
  <c r="Q400" i="3" s="1"/>
  <c r="DW180" i="2"/>
  <c r="AM180" i="3" s="1"/>
  <c r="EB371" i="2"/>
  <c r="AR371" i="3" s="1"/>
  <c r="DY74" i="2"/>
  <c r="AO74" i="3" s="1"/>
  <c r="CY326" i="2"/>
  <c r="O326" i="3" s="1"/>
  <c r="CY445" i="2"/>
  <c r="O445" i="3" s="1"/>
  <c r="DD164" i="2"/>
  <c r="T164" i="3" s="1"/>
  <c r="DI338" i="2"/>
  <c r="Y338" i="3" s="1"/>
  <c r="DJ244" i="2"/>
  <c r="Z244" i="3" s="1"/>
  <c r="DV344" i="2"/>
  <c r="AL344" i="3" s="1"/>
  <c r="CX204" i="2"/>
  <c r="N204" i="3" s="1"/>
  <c r="CX432" i="2"/>
  <c r="N432" i="3" s="1"/>
  <c r="DV74" i="2"/>
  <c r="AL74" i="3" s="1"/>
  <c r="EE337" i="2"/>
  <c r="AU337" i="3" s="1"/>
  <c r="EE445" i="2"/>
  <c r="AU445" i="3" s="1"/>
  <c r="CZ107" i="2"/>
  <c r="P107" i="3" s="1"/>
  <c r="DB380" i="2"/>
  <c r="R380" i="3" s="1"/>
  <c r="ED383" i="2"/>
  <c r="AT383" i="3" s="1"/>
  <c r="DU74" i="2"/>
  <c r="AK74" i="3" s="1"/>
  <c r="DC16" i="2"/>
  <c r="S16" i="3" s="1"/>
  <c r="M484" i="3"/>
  <c r="EI484" i="2"/>
  <c r="M60" i="3"/>
  <c r="EI60" i="2"/>
  <c r="DI89" i="2"/>
  <c r="Y89" i="3" s="1"/>
  <c r="DF50" i="2"/>
  <c r="V50" i="3" s="1"/>
  <c r="DD95" i="2"/>
  <c r="T95" i="3" s="1"/>
  <c r="CW16" i="2"/>
  <c r="EE400" i="2"/>
  <c r="AU400" i="3" s="1"/>
  <c r="CZ304" i="2"/>
  <c r="P304" i="3" s="1"/>
  <c r="DC445" i="2"/>
  <c r="S445" i="3" s="1"/>
  <c r="M473" i="3"/>
  <c r="EI473" i="2"/>
  <c r="DY168" i="2"/>
  <c r="AO168" i="3" s="1"/>
  <c r="DI388" i="2"/>
  <c r="Y388" i="3" s="1"/>
  <c r="DR344" i="2"/>
  <c r="AH344" i="3" s="1"/>
  <c r="M751" i="3"/>
  <c r="EI751" i="2"/>
  <c r="M755" i="3"/>
  <c r="EI755" i="2"/>
  <c r="CZ85" i="2"/>
  <c r="P85" i="3" s="1"/>
  <c r="EA89" i="2"/>
  <c r="AQ89" i="3" s="1"/>
  <c r="DA78" i="2"/>
  <c r="Q78" i="3" s="1"/>
  <c r="DB244" i="2"/>
  <c r="R244" i="3" s="1"/>
  <c r="M928" i="3"/>
  <c r="EI928" i="2"/>
  <c r="DW176" i="2"/>
  <c r="AM176" i="3" s="1"/>
  <c r="DM453" i="2"/>
  <c r="AC453" i="3" s="1"/>
  <c r="DC407" i="2"/>
  <c r="S407" i="3" s="1"/>
  <c r="EI458" i="2"/>
  <c r="M458" i="3"/>
  <c r="CY344" i="2"/>
  <c r="O344" i="3" s="1"/>
  <c r="EF407" i="2"/>
  <c r="AV407" i="3" s="1"/>
  <c r="EF405" i="2"/>
  <c r="AV405" i="3" s="1"/>
  <c r="DF226" i="2"/>
  <c r="V226" i="3" s="1"/>
  <c r="DI453" i="2"/>
  <c r="Y453" i="3" s="1"/>
  <c r="DJ344" i="2"/>
  <c r="Z344" i="3" s="1"/>
  <c r="EA16" i="2"/>
  <c r="AQ16" i="3" s="1"/>
  <c r="DG432" i="2"/>
  <c r="W432" i="3" s="1"/>
  <c r="DG210" i="2"/>
  <c r="W210" i="3" s="1"/>
  <c r="CW337" i="2"/>
  <c r="DE370" i="2"/>
  <c r="U370" i="3" s="1"/>
  <c r="DX178" i="2"/>
  <c r="AN178" i="3" s="1"/>
  <c r="DH164" i="2"/>
  <c r="X164" i="3" s="1"/>
  <c r="EC85" i="2"/>
  <c r="AS85" i="3" s="1"/>
  <c r="DL89" i="2"/>
  <c r="AB89" i="3" s="1"/>
  <c r="DB332" i="2"/>
  <c r="R332" i="3" s="1"/>
  <c r="DE73" i="2"/>
  <c r="U73" i="3" s="1"/>
  <c r="DW178" i="2"/>
  <c r="AM178" i="3" s="1"/>
  <c r="DC126" i="2"/>
  <c r="S126" i="3" s="1"/>
  <c r="DL400" i="2"/>
  <c r="AB400" i="3" s="1"/>
  <c r="DZ92" i="2"/>
  <c r="AP92" i="3" s="1"/>
  <c r="EI467" i="2"/>
  <c r="M467" i="3"/>
  <c r="DD227" i="2"/>
  <c r="T227" i="3" s="1"/>
  <c r="ED89" i="2"/>
  <c r="AT89" i="3" s="1"/>
  <c r="DC95" i="2"/>
  <c r="S95" i="3" s="1"/>
  <c r="EF445" i="2"/>
  <c r="AV445" i="3" s="1"/>
  <c r="DW95" i="2"/>
  <c r="AM95" i="3" s="1"/>
  <c r="DW74" i="2"/>
  <c r="AM74" i="3" s="1"/>
  <c r="DF35" i="2"/>
  <c r="V35" i="3" s="1"/>
  <c r="DP85" i="2"/>
  <c r="AF85" i="3" s="1"/>
  <c r="DI210" i="2"/>
  <c r="Y210" i="3" s="1"/>
  <c r="DJ371" i="2"/>
  <c r="Z371" i="3" s="1"/>
  <c r="DJ380" i="2"/>
  <c r="Z380" i="3" s="1"/>
  <c r="DX92" i="2"/>
  <c r="AN92" i="3" s="1"/>
  <c r="DX89" i="2"/>
  <c r="AN89" i="3" s="1"/>
  <c r="EA344" i="2"/>
  <c r="AQ344" i="3" s="1"/>
  <c r="DG400" i="2"/>
  <c r="W400" i="3" s="1"/>
  <c r="EI675" i="2"/>
  <c r="M675" i="3"/>
  <c r="EC400" i="2"/>
  <c r="AS400" i="3" s="1"/>
  <c r="DH407" i="2"/>
  <c r="X407" i="3" s="1"/>
  <c r="DR89" i="2"/>
  <c r="AH89" i="3" s="1"/>
  <c r="CX332" i="2"/>
  <c r="N332" i="3" s="1"/>
  <c r="CX334" i="2"/>
  <c r="N334" i="3" s="1"/>
  <c r="DQ344" i="2"/>
  <c r="AG344" i="3" s="1"/>
  <c r="DQ453" i="2"/>
  <c r="AG453" i="3" s="1"/>
  <c r="CZ204" i="2"/>
  <c r="P204" i="3" s="1"/>
  <c r="CZ164" i="2"/>
  <c r="P164" i="3" s="1"/>
  <c r="DB107" i="2"/>
  <c r="R107" i="3" s="1"/>
  <c r="DW174" i="2"/>
  <c r="AM174" i="3" s="1"/>
  <c r="DC210" i="2"/>
  <c r="S210" i="3" s="1"/>
  <c r="DS92" i="2"/>
  <c r="AI92" i="3" s="1"/>
  <c r="DK168" i="2"/>
  <c r="AA168" i="3" s="1"/>
  <c r="DW405" i="2"/>
  <c r="AM405" i="3" s="1"/>
  <c r="CY209" i="2"/>
  <c r="O209" i="3" s="1"/>
  <c r="CY161" i="2"/>
  <c r="O161" i="3" s="1"/>
  <c r="DD301" i="2"/>
  <c r="T301" i="3" s="1"/>
  <c r="DJ334" i="2"/>
  <c r="Z334" i="3" s="1"/>
  <c r="DM85" i="2"/>
  <c r="AC85" i="3" s="1"/>
  <c r="DZ400" i="2"/>
  <c r="AP400" i="3" s="1"/>
  <c r="EI853" i="2"/>
  <c r="M853" i="3"/>
  <c r="DH16" i="2"/>
  <c r="X16" i="3" s="1"/>
  <c r="DK123" i="2"/>
  <c r="AA123" i="3" s="1"/>
  <c r="DK89" i="2"/>
  <c r="AA89" i="3" s="1"/>
  <c r="DB400" i="2"/>
  <c r="R400" i="3" s="1"/>
  <c r="ED333" i="2"/>
  <c r="AT333" i="3" s="1"/>
  <c r="ED332" i="2"/>
  <c r="AT332" i="3" s="1"/>
  <c r="DE67" i="2"/>
  <c r="U67" i="3" s="1"/>
  <c r="DC237" i="2"/>
  <c r="S237" i="3" s="1"/>
  <c r="CY426" i="2"/>
  <c r="O426" i="3" s="1"/>
  <c r="M471" i="3"/>
  <c r="EI471" i="2"/>
  <c r="CY440" i="2"/>
  <c r="O440" i="3" s="1"/>
  <c r="DD337" i="2"/>
  <c r="T337" i="3" s="1"/>
  <c r="DB95" i="2"/>
  <c r="R95" i="3" s="1"/>
  <c r="DG301" i="2"/>
  <c r="W301" i="3" s="1"/>
  <c r="DZ383" i="2"/>
  <c r="AP383" i="3" s="1"/>
  <c r="EI495" i="2"/>
  <c r="M495" i="3"/>
  <c r="CX400" i="2"/>
  <c r="N400" i="3" s="1"/>
  <c r="EB85" i="2"/>
  <c r="AR85" i="3" s="1"/>
  <c r="DB301" i="2"/>
  <c r="R301" i="3" s="1"/>
  <c r="EB453" i="2"/>
  <c r="AR453" i="3" s="1"/>
  <c r="EI493" i="2"/>
  <c r="M493" i="3"/>
  <c r="EI6" i="2"/>
  <c r="CY333" i="2"/>
  <c r="O333" i="3" s="1"/>
  <c r="CW306" i="2"/>
  <c r="CX210" i="2"/>
  <c r="N210" i="3" s="1"/>
  <c r="M61" i="3"/>
  <c r="EI61" i="2"/>
  <c r="CY16" i="2"/>
  <c r="O16" i="3" s="1"/>
  <c r="M370" i="3"/>
  <c r="DQ172" i="2"/>
  <c r="AG172" i="3" s="1"/>
  <c r="DV172" i="2"/>
  <c r="AL172" i="3" s="1"/>
  <c r="M55" i="3"/>
  <c r="EI55" i="2"/>
  <c r="EI30" i="2"/>
  <c r="M99" i="3"/>
  <c r="CY123" i="2"/>
  <c r="O123" i="3" s="1"/>
  <c r="DD344" i="2"/>
  <c r="T344" i="3" s="1"/>
  <c r="DJ323" i="2"/>
  <c r="Z323" i="3" s="1"/>
  <c r="DG445" i="2"/>
  <c r="W445" i="3" s="1"/>
  <c r="M545" i="3"/>
  <c r="EI545" i="2"/>
  <c r="CW211" i="2"/>
  <c r="DH89" i="2"/>
  <c r="X89" i="3" s="1"/>
  <c r="DH440" i="2"/>
  <c r="X440" i="3" s="1"/>
  <c r="CX227" i="2"/>
  <c r="N227" i="3" s="1"/>
  <c r="CZ445" i="2"/>
  <c r="P445" i="3" s="1"/>
  <c r="DB320" i="2"/>
  <c r="R320" i="3" s="1"/>
  <c r="ED400" i="2"/>
  <c r="AT400" i="3" s="1"/>
  <c r="DJ74" i="2"/>
  <c r="Z74" i="3" s="1"/>
  <c r="DA453" i="2"/>
  <c r="Q453" i="3" s="1"/>
  <c r="DA405" i="2"/>
  <c r="Q405" i="3" s="1"/>
  <c r="CY334" i="2"/>
  <c r="O334" i="3" s="1"/>
  <c r="DD211" i="2"/>
  <c r="T211" i="3" s="1"/>
  <c r="DQ180" i="2"/>
  <c r="AG180" i="3" s="1"/>
  <c r="DI326" i="2"/>
  <c r="Y326" i="3" s="1"/>
  <c r="DG437" i="2"/>
  <c r="W437" i="3" s="1"/>
  <c r="DV400" i="2"/>
  <c r="AL400" i="3" s="1"/>
  <c r="M707" i="3"/>
  <c r="EI707" i="2"/>
  <c r="DB174" i="2"/>
  <c r="R174" i="3" s="1"/>
  <c r="DH227" i="2"/>
  <c r="X227" i="3" s="1"/>
  <c r="CX211" i="2"/>
  <c r="N211" i="3" s="1"/>
  <c r="DV89" i="2"/>
  <c r="AL89" i="3" s="1"/>
  <c r="CZ110" i="2"/>
  <c r="P110" i="3" s="1"/>
  <c r="DU85" i="2"/>
  <c r="AK85" i="3" s="1"/>
  <c r="DU92" i="2"/>
  <c r="AK92" i="3" s="1"/>
  <c r="DA334" i="2"/>
  <c r="Q334" i="3" s="1"/>
  <c r="M483" i="3"/>
  <c r="EI483" i="2"/>
  <c r="EI482" i="2"/>
  <c r="M482" i="3"/>
  <c r="DI78" i="2"/>
  <c r="Y78" i="3" s="1"/>
  <c r="DF59" i="2"/>
  <c r="V59" i="3" s="1"/>
  <c r="CY95" i="2"/>
  <c r="O95" i="3" s="1"/>
  <c r="CY89" i="2"/>
  <c r="O89" i="3" s="1"/>
  <c r="DI240" i="2"/>
  <c r="Y240" i="3" s="1"/>
  <c r="M825" i="3"/>
  <c r="EI825" i="2"/>
  <c r="DL170" i="2"/>
  <c r="AB170" i="3" s="1"/>
  <c r="EE407" i="2"/>
  <c r="AU407" i="3" s="1"/>
  <c r="EE405" i="2"/>
  <c r="AU405" i="3" s="1"/>
  <c r="ED320" i="2"/>
  <c r="AT320" i="3" s="1"/>
  <c r="DN78" i="2"/>
  <c r="AD78" i="3" s="1"/>
  <c r="DA304" i="2"/>
  <c r="Q304" i="3" s="1"/>
  <c r="DW170" i="2"/>
  <c r="AM170" i="3" s="1"/>
  <c r="DC333" i="2"/>
  <c r="S333" i="3" s="1"/>
  <c r="EF16" i="2"/>
  <c r="AV16" i="3" s="1"/>
  <c r="DV168" i="2"/>
  <c r="AL168" i="3" s="1"/>
  <c r="DJ209" i="2"/>
  <c r="Z209" i="3" s="1"/>
  <c r="DJ193" i="2"/>
  <c r="Z193" i="3" s="1"/>
  <c r="M444" i="3"/>
  <c r="EI444" i="2"/>
  <c r="CW320" i="2"/>
  <c r="EC320" i="2"/>
  <c r="AS320" i="3" s="1"/>
  <c r="CZ74" i="2"/>
  <c r="P74" i="3" s="1"/>
  <c r="EE383" i="2"/>
  <c r="AU383" i="3" s="1"/>
  <c r="DY400" i="2"/>
  <c r="AO400" i="3" s="1"/>
  <c r="EA95" i="2"/>
  <c r="AQ95" i="3" s="1"/>
  <c r="EA74" i="2"/>
  <c r="AQ74" i="3" s="1"/>
  <c r="DB240" i="2"/>
  <c r="R240" i="3" s="1"/>
  <c r="EF85" i="2"/>
  <c r="AV85" i="3" s="1"/>
  <c r="CW74" i="2"/>
  <c r="DM400" i="2"/>
  <c r="AC400" i="3" s="1"/>
  <c r="DC400" i="2"/>
  <c r="S400" i="3" s="1"/>
  <c r="M485" i="3"/>
  <c r="EI485" i="2"/>
  <c r="DK170" i="2"/>
  <c r="AA170" i="3" s="1"/>
  <c r="CY407" i="2"/>
  <c r="O407" i="3" s="1"/>
  <c r="DD117" i="2"/>
  <c r="T117" i="3" s="1"/>
  <c r="DF300" i="2"/>
  <c r="V300" i="3" s="1"/>
  <c r="DI405" i="2"/>
  <c r="Y405" i="3" s="1"/>
  <c r="EA380" i="2"/>
  <c r="AQ380" i="3" s="1"/>
  <c r="EA388" i="2"/>
  <c r="AQ388" i="3" s="1"/>
  <c r="DG160" i="2"/>
  <c r="W160" i="3" s="1"/>
  <c r="DG193" i="2"/>
  <c r="W193" i="3" s="1"/>
  <c r="M757" i="3"/>
  <c r="EI757" i="2"/>
  <c r="DE325" i="2"/>
  <c r="U325" i="3" s="1"/>
  <c r="DH210" i="2"/>
  <c r="X210" i="3" s="1"/>
  <c r="DH204" i="2"/>
  <c r="X204" i="3" s="1"/>
  <c r="CX301" i="2"/>
  <c r="N301" i="3" s="1"/>
  <c r="EC95" i="2"/>
  <c r="AS95" i="3" s="1"/>
  <c r="EC78" i="2"/>
  <c r="AS78" i="3" s="1"/>
  <c r="DK426" i="2"/>
  <c r="AA426" i="3" s="1"/>
  <c r="CZ453" i="2"/>
  <c r="P453" i="3" s="1"/>
  <c r="DB339" i="2"/>
  <c r="R339" i="3" s="1"/>
  <c r="DB333" i="2"/>
  <c r="R333" i="3" s="1"/>
  <c r="DL405" i="2"/>
  <c r="AB405" i="3" s="1"/>
  <c r="DL344" i="2"/>
  <c r="AB344" i="3" s="1"/>
  <c r="DZ95" i="2"/>
  <c r="AP95" i="3" s="1"/>
  <c r="M49" i="3"/>
  <c r="EI49" i="2"/>
  <c r="DK174" i="2"/>
  <c r="AA174" i="3" s="1"/>
  <c r="CY323" i="2"/>
  <c r="O323" i="3" s="1"/>
  <c r="DD237" i="2"/>
  <c r="T237" i="3" s="1"/>
  <c r="DC89" i="2"/>
  <c r="S89" i="3" s="1"/>
  <c r="EF326" i="2"/>
  <c r="AV326" i="3" s="1"/>
  <c r="DW78" i="2"/>
  <c r="AM78" i="3" s="1"/>
  <c r="DI209" i="2"/>
  <c r="Y209" i="3" s="1"/>
  <c r="DI211" i="2"/>
  <c r="Y211" i="3" s="1"/>
  <c r="DJ388" i="2"/>
  <c r="Z388" i="3" s="1"/>
  <c r="DX74" i="2"/>
  <c r="AN74" i="3" s="1"/>
  <c r="DG344" i="2"/>
  <c r="W344" i="3" s="1"/>
  <c r="DG453" i="2"/>
  <c r="W453" i="3" s="1"/>
  <c r="CW244" i="2"/>
  <c r="CW237" i="2"/>
  <c r="EC453" i="2"/>
  <c r="AS453" i="3" s="1"/>
  <c r="DR92" i="2"/>
  <c r="AH92" i="3" s="1"/>
  <c r="DK407" i="2"/>
  <c r="AA407" i="3" s="1"/>
  <c r="DQ400" i="2"/>
  <c r="AG400" i="3" s="1"/>
  <c r="CZ160" i="2"/>
  <c r="P160" i="3" s="1"/>
  <c r="DE99" i="2"/>
  <c r="U99" i="3" s="1"/>
  <c r="DC432" i="2"/>
  <c r="S432" i="3" s="1"/>
  <c r="DS74" i="2"/>
  <c r="AI74" i="3" s="1"/>
  <c r="CY210" i="2"/>
  <c r="O210" i="3" s="1"/>
  <c r="CY196" i="2"/>
  <c r="O196" i="3" s="1"/>
  <c r="DD305" i="2"/>
  <c r="T305" i="3" s="1"/>
  <c r="DQ178" i="2"/>
  <c r="AG178" i="3" s="1"/>
  <c r="DJ338" i="2"/>
  <c r="Z338" i="3" s="1"/>
  <c r="DG16" i="2"/>
  <c r="W16" i="3" s="1"/>
  <c r="DZ344" i="2"/>
  <c r="AP344" i="3" s="1"/>
  <c r="M862" i="3"/>
  <c r="EI862" i="2"/>
  <c r="EI861" i="2"/>
  <c r="M861" i="3"/>
  <c r="EC306" i="2"/>
  <c r="AS306" i="3" s="1"/>
  <c r="DK92" i="2"/>
  <c r="AA92" i="3" s="1"/>
  <c r="CZ388" i="2"/>
  <c r="P388" i="3" s="1"/>
  <c r="DA211" i="2"/>
  <c r="Q211" i="3" s="1"/>
  <c r="DO95" i="2"/>
  <c r="AE95" i="3" s="1"/>
  <c r="M469" i="3"/>
  <c r="CY306" i="2"/>
  <c r="O306" i="3" s="1"/>
  <c r="DD339" i="2"/>
  <c r="T339" i="3" s="1"/>
  <c r="DB92" i="2"/>
  <c r="R92" i="3" s="1"/>
  <c r="DQ176" i="2"/>
  <c r="AG176" i="3" s="1"/>
  <c r="DI301" i="2"/>
  <c r="Y301" i="3" s="1"/>
  <c r="CW426" i="2"/>
  <c r="DR176" i="2"/>
  <c r="AH176" i="3" s="1"/>
  <c r="DG440" i="2"/>
  <c r="W440" i="3" s="1"/>
  <c r="DZ388" i="2"/>
  <c r="AP388" i="3" s="1"/>
  <c r="CW126" i="2"/>
  <c r="DL172" i="2"/>
  <c r="AB172" i="3" s="1"/>
  <c r="EC334" i="2"/>
  <c r="AS334" i="3" s="1"/>
  <c r="DB304" i="2"/>
  <c r="R304" i="3" s="1"/>
  <c r="ED301" i="2"/>
  <c r="AT301" i="3" s="1"/>
  <c r="DA117" i="2"/>
  <c r="Q117" i="3" s="1"/>
  <c r="EB400" i="2"/>
  <c r="AR400" i="3" s="1"/>
  <c r="M486" i="3"/>
  <c r="EI486" i="2"/>
  <c r="DI85" i="2"/>
  <c r="Y85" i="3" s="1"/>
  <c r="M40" i="3"/>
  <c r="EI39" i="2"/>
  <c r="M226" i="3"/>
  <c r="EI398" i="2"/>
  <c r="M398" i="3"/>
  <c r="M8" i="3"/>
  <c r="DY174" i="2"/>
  <c r="AO174" i="3" s="1"/>
  <c r="CW210" i="2"/>
  <c r="EI547" i="2"/>
  <c r="M547" i="3"/>
  <c r="DN453" i="2"/>
  <c r="AD453" i="3" s="1"/>
  <c r="CZ332" i="2"/>
  <c r="P332" i="3" s="1"/>
  <c r="EB383" i="2"/>
  <c r="AR383" i="3" s="1"/>
  <c r="DY78" i="2"/>
  <c r="AO78" i="3" s="1"/>
  <c r="DY95" i="2"/>
  <c r="AO95" i="3" s="1"/>
  <c r="CZ426" i="2"/>
  <c r="P426" i="3" s="1"/>
  <c r="CY339" i="2"/>
  <c r="O339" i="3" s="1"/>
  <c r="DD161" i="2"/>
  <c r="T161" i="3" s="1"/>
  <c r="DI334" i="2"/>
  <c r="Y334" i="3" s="1"/>
  <c r="DJ237" i="2"/>
  <c r="Z237" i="3" s="1"/>
  <c r="M708" i="3"/>
  <c r="EI708" i="2"/>
  <c r="DH437" i="2"/>
  <c r="X437" i="3" s="1"/>
  <c r="CX164" i="2"/>
  <c r="N164" i="3" s="1"/>
  <c r="CX209" i="2"/>
  <c r="N209" i="3" s="1"/>
  <c r="DV85" i="2"/>
  <c r="AL85" i="3" s="1"/>
  <c r="EE334" i="2"/>
  <c r="AU334" i="3" s="1"/>
  <c r="CX89" i="2"/>
  <c r="N89" i="3" s="1"/>
  <c r="DB388" i="2"/>
  <c r="R388" i="3" s="1"/>
  <c r="EE426" i="2"/>
  <c r="AU426" i="3" s="1"/>
  <c r="DU95" i="2"/>
  <c r="AK95" i="3" s="1"/>
  <c r="DA326" i="2"/>
  <c r="Q326" i="3" s="1"/>
  <c r="M481" i="3"/>
  <c r="EI481" i="2"/>
  <c r="M479" i="3"/>
  <c r="EI479" i="2"/>
  <c r="CY371" i="2"/>
  <c r="O371" i="3" s="1"/>
  <c r="DI95" i="2"/>
  <c r="Y95" i="3" s="1"/>
  <c r="DF67" i="2"/>
  <c r="V67" i="3" s="1"/>
  <c r="CY78" i="2"/>
  <c r="O78" i="3" s="1"/>
  <c r="DI437" i="2"/>
  <c r="Y437" i="3" s="1"/>
  <c r="DG320" i="2"/>
  <c r="W320" i="3" s="1"/>
  <c r="DG323" i="2"/>
  <c r="W323" i="3" s="1"/>
  <c r="M452" i="3"/>
  <c r="EI452" i="2"/>
  <c r="DB168" i="2"/>
  <c r="R168" i="3" s="1"/>
  <c r="CX323" i="2"/>
  <c r="N323" i="3" s="1"/>
  <c r="EE344" i="2"/>
  <c r="AU344" i="3" s="1"/>
  <c r="DA426" i="2"/>
  <c r="Q426" i="3" s="1"/>
  <c r="DC337" i="2"/>
  <c r="S337" i="3" s="1"/>
  <c r="M475" i="3"/>
  <c r="EI475" i="2"/>
  <c r="DM426" i="2"/>
  <c r="AC426" i="3" s="1"/>
  <c r="DF8" i="2"/>
  <c r="V8" i="3" s="1"/>
  <c r="DI371" i="2"/>
  <c r="Y371" i="3" s="1"/>
  <c r="DJ204" i="2"/>
  <c r="Z204" i="3" s="1"/>
  <c r="M753" i="3"/>
  <c r="EI753" i="2"/>
  <c r="CX16" i="2"/>
  <c r="N16" i="3" s="1"/>
  <c r="CX388" i="2"/>
  <c r="N388" i="3" s="1"/>
  <c r="DY407" i="2"/>
  <c r="AO407" i="3" s="1"/>
  <c r="DA89" i="2"/>
  <c r="Q89" i="3" s="1"/>
  <c r="DB437" i="2"/>
  <c r="R437" i="3" s="1"/>
  <c r="EF89" i="2"/>
  <c r="AV89" i="3" s="1"/>
  <c r="CW89" i="2"/>
  <c r="CW95" i="2"/>
  <c r="DM405" i="2"/>
  <c r="AC405" i="3" s="1"/>
  <c r="DL107" i="2"/>
  <c r="AB107" i="3" s="1"/>
  <c r="M460" i="3"/>
  <c r="EI460" i="2"/>
  <c r="DK178" i="2"/>
  <c r="AA178" i="3" s="1"/>
  <c r="CY453" i="2"/>
  <c r="O453" i="3" s="1"/>
  <c r="DD123" i="2"/>
  <c r="T123" i="3" s="1"/>
  <c r="EF344" i="2"/>
  <c r="AV344" i="3" s="1"/>
  <c r="DF106" i="2"/>
  <c r="V106" i="3" s="1"/>
  <c r="EA383" i="2"/>
  <c r="AQ383" i="3" s="1"/>
  <c r="DX407" i="2"/>
  <c r="AN407" i="3" s="1"/>
  <c r="DG204" i="2"/>
  <c r="W204" i="3" s="1"/>
  <c r="M369" i="3"/>
  <c r="EI369" i="2"/>
  <c r="DE319" i="2"/>
  <c r="U319" i="3" s="1"/>
  <c r="EC16" i="2"/>
  <c r="AS16" i="3" s="1"/>
  <c r="DH196" i="2"/>
  <c r="X196" i="3" s="1"/>
  <c r="CX306" i="2"/>
  <c r="N306" i="3" s="1"/>
  <c r="DL85" i="2"/>
  <c r="AB85" i="3" s="1"/>
  <c r="CZ407" i="2"/>
  <c r="P407" i="3" s="1"/>
  <c r="DB326" i="2"/>
  <c r="R326" i="3" s="1"/>
  <c r="DE31" i="2"/>
  <c r="U31" i="3" s="1"/>
  <c r="DZ89" i="2"/>
  <c r="AP89" i="3" s="1"/>
  <c r="M464" i="3"/>
  <c r="EI464" i="2"/>
  <c r="ED95" i="2"/>
  <c r="AT95" i="3" s="1"/>
  <c r="DC92" i="2"/>
  <c r="S92" i="3" s="1"/>
  <c r="EF334" i="2"/>
  <c r="AV334" i="3" s="1"/>
  <c r="DW92" i="2"/>
  <c r="AM92" i="3" s="1"/>
  <c r="DF73" i="2"/>
  <c r="V73" i="3" s="1"/>
  <c r="DP92" i="2"/>
  <c r="AF92" i="3" s="1"/>
  <c r="DI193" i="2"/>
  <c r="Y193" i="3" s="1"/>
  <c r="DQ92" i="2"/>
  <c r="AG92" i="3" s="1"/>
  <c r="EA407" i="2"/>
  <c r="AQ407" i="3" s="1"/>
  <c r="DG405" i="2"/>
  <c r="W405" i="3" s="1"/>
  <c r="CW437" i="2"/>
  <c r="M676" i="3"/>
  <c r="EI676" i="2"/>
  <c r="CX338" i="2"/>
  <c r="N338" i="3" s="1"/>
  <c r="DQ407" i="2"/>
  <c r="AG407" i="3" s="1"/>
  <c r="CZ211" i="2"/>
  <c r="P211" i="3" s="1"/>
  <c r="DB110" i="2"/>
  <c r="R110" i="3" s="1"/>
  <c r="DA388" i="2"/>
  <c r="Q388" i="3" s="1"/>
  <c r="DC211" i="2"/>
  <c r="S211" i="3" s="1"/>
  <c r="DS89" i="2"/>
  <c r="AI89" i="3" s="1"/>
  <c r="CY204" i="2"/>
  <c r="O204" i="3" s="1"/>
  <c r="DD304" i="2"/>
  <c r="T304" i="3" s="1"/>
  <c r="DT95" i="2"/>
  <c r="AJ95" i="3" s="1"/>
  <c r="DJ326" i="2"/>
  <c r="Z326" i="3" s="1"/>
  <c r="DR168" i="2"/>
  <c r="AH168" i="3" s="1"/>
  <c r="DG371" i="2"/>
  <c r="W371" i="3" s="1"/>
  <c r="DM95" i="2"/>
  <c r="AC95" i="3" s="1"/>
  <c r="CW407" i="2"/>
  <c r="EI857" i="2"/>
  <c r="M857" i="3"/>
  <c r="DB172" i="2"/>
  <c r="R172" i="3" s="1"/>
  <c r="EC304" i="2"/>
  <c r="AS304" i="3" s="1"/>
  <c r="DK110" i="2"/>
  <c r="AA110" i="3" s="1"/>
  <c r="DK95" i="2"/>
  <c r="AA95" i="3" s="1"/>
  <c r="ED445" i="2"/>
  <c r="AT445" i="3" s="1"/>
  <c r="DA210" i="2"/>
  <c r="Q210" i="3" s="1"/>
  <c r="DO92" i="2"/>
  <c r="AE92" i="3" s="1"/>
  <c r="DO74" i="2"/>
  <c r="AE74" i="3" s="1"/>
  <c r="DE45" i="2"/>
  <c r="U45" i="3" s="1"/>
  <c r="DC240" i="2"/>
  <c r="S240" i="3" s="1"/>
  <c r="M54" i="3"/>
  <c r="EI54" i="2"/>
  <c r="CY305" i="2"/>
  <c r="O305" i="3" s="1"/>
  <c r="DD326" i="2"/>
  <c r="T326" i="3" s="1"/>
  <c r="DV180" i="2"/>
  <c r="AL180" i="3" s="1"/>
  <c r="DJ305" i="2"/>
  <c r="Z305" i="3" s="1"/>
  <c r="DR180" i="2"/>
  <c r="AH180" i="3" s="1"/>
  <c r="DZ16" i="2"/>
  <c r="AP16" i="3" s="1"/>
  <c r="M497" i="3"/>
  <c r="EI497" i="2"/>
  <c r="EB78" i="2"/>
  <c r="AR78" i="3" s="1"/>
  <c r="DA107" i="2"/>
  <c r="Q107" i="3" s="1"/>
  <c r="EB407" i="2"/>
  <c r="AR407" i="3" s="1"/>
  <c r="DG92" i="2"/>
  <c r="W92" i="3" s="1"/>
  <c r="DG74" i="2"/>
  <c r="W74" i="3" s="1"/>
  <c r="M492" i="3"/>
  <c r="EI492" i="2"/>
  <c r="CW209" i="2"/>
  <c r="DJ233" i="2"/>
  <c r="Z233" i="3" s="1"/>
  <c r="DR174" i="2"/>
  <c r="AH174" i="3" s="1"/>
  <c r="DX180" i="2"/>
  <c r="AN180" i="3" s="1"/>
  <c r="DF55" i="2"/>
  <c r="V55" i="3" s="1"/>
  <c r="M319" i="3"/>
  <c r="DY180" i="2"/>
  <c r="AO180" i="3" s="1"/>
  <c r="CY110" i="2"/>
  <c r="O110" i="3" s="1"/>
  <c r="DG337" i="2"/>
  <c r="W337" i="3" s="1"/>
  <c r="CW432" i="2"/>
  <c r="CW161" i="2"/>
  <c r="DH92" i="2"/>
  <c r="X92" i="3" s="1"/>
  <c r="DN407" i="2"/>
  <c r="AD407" i="3" s="1"/>
  <c r="DH305" i="2"/>
  <c r="X305" i="3" s="1"/>
  <c r="CX244" i="2"/>
  <c r="N244" i="3" s="1"/>
  <c r="CZ339" i="2"/>
  <c r="P339" i="3" s="1"/>
  <c r="DB323" i="2"/>
  <c r="R323" i="3" s="1"/>
  <c r="ED344" i="2"/>
  <c r="AT344" i="3" s="1"/>
  <c r="DJ78" i="2"/>
  <c r="Z78" i="3" s="1"/>
  <c r="M33" i="3"/>
  <c r="EI33" i="2"/>
  <c r="EB388" i="2"/>
  <c r="AR388" i="3" s="1"/>
  <c r="DY85" i="2"/>
  <c r="AO85" i="3" s="1"/>
  <c r="DD426" i="2"/>
  <c r="T426" i="3" s="1"/>
  <c r="CY337" i="2"/>
  <c r="O337" i="3" s="1"/>
  <c r="DD210" i="2"/>
  <c r="T210" i="3" s="1"/>
  <c r="DD193" i="2"/>
  <c r="T193" i="3" s="1"/>
  <c r="DV178" i="2"/>
  <c r="AL178" i="3" s="1"/>
  <c r="DV170" i="2"/>
  <c r="AL170" i="3" s="1"/>
  <c r="DJ240" i="2"/>
  <c r="Z240" i="3" s="1"/>
  <c r="DG240" i="2"/>
  <c r="W240" i="3" s="1"/>
  <c r="CW440" i="2"/>
  <c r="DH233" i="2"/>
  <c r="X233" i="3" s="1"/>
  <c r="CX161" i="2"/>
  <c r="N161" i="3" s="1"/>
  <c r="DV78" i="2"/>
  <c r="AL78" i="3" s="1"/>
  <c r="DV92" i="2"/>
  <c r="AL92" i="3" s="1"/>
  <c r="CZ117" i="2"/>
  <c r="P117" i="3" s="1"/>
  <c r="DB16" i="2"/>
  <c r="R16" i="3" s="1"/>
  <c r="ED16" i="2"/>
  <c r="AT16" i="3" s="1"/>
  <c r="DA333" i="2"/>
  <c r="Q333" i="3" s="1"/>
  <c r="DA337" i="2"/>
  <c r="Q337" i="3" s="1"/>
  <c r="DC388" i="2"/>
  <c r="S388" i="3" s="1"/>
  <c r="M66" i="3"/>
  <c r="EI66" i="2"/>
  <c r="EI478" i="2"/>
  <c r="M478" i="3"/>
  <c r="DI92" i="2"/>
  <c r="Y92" i="3" s="1"/>
  <c r="DI244" i="2"/>
  <c r="Y244" i="3" s="1"/>
  <c r="DD92" i="2"/>
  <c r="T92" i="3" s="1"/>
  <c r="M843" i="3"/>
  <c r="EI843" i="2"/>
  <c r="CW383" i="2"/>
  <c r="DX172" i="2"/>
  <c r="AN172" i="3" s="1"/>
  <c r="DH323" i="2"/>
  <c r="X323" i="3" s="1"/>
  <c r="CZ301" i="2"/>
  <c r="P301" i="3" s="1"/>
  <c r="DN92" i="2"/>
  <c r="AD92" i="3" s="1"/>
  <c r="DA305" i="2"/>
  <c r="Q305" i="3" s="1"/>
  <c r="DC338" i="2"/>
  <c r="S338" i="3" s="1"/>
  <c r="M476" i="3"/>
  <c r="EI476" i="2"/>
  <c r="EF383" i="2"/>
  <c r="AV383" i="3" s="1"/>
  <c r="DI383" i="2"/>
  <c r="Y383" i="3" s="1"/>
  <c r="DJ164" i="2"/>
  <c r="Z164" i="3" s="1"/>
  <c r="DJ160" i="2"/>
  <c r="Z160" i="3" s="1"/>
  <c r="DR400" i="2"/>
  <c r="AH400" i="3" s="1"/>
  <c r="M750" i="3"/>
  <c r="EI750" i="2"/>
  <c r="DE8" i="2"/>
  <c r="U8" i="3" s="1"/>
  <c r="EC323" i="2"/>
  <c r="AS323" i="3" s="1"/>
  <c r="DH337" i="2"/>
  <c r="X337" i="3" s="1"/>
  <c r="CX371" i="2"/>
  <c r="N371" i="3" s="1"/>
  <c r="CX380" i="2"/>
  <c r="N380" i="3" s="1"/>
  <c r="EE371" i="2"/>
  <c r="AU371" i="3" s="1"/>
  <c r="DY344" i="2"/>
  <c r="AO344" i="3" s="1"/>
  <c r="DY453" i="2"/>
  <c r="AO453" i="3" s="1"/>
  <c r="DA74" i="2"/>
  <c r="Q74" i="3" s="1"/>
  <c r="CZ320" i="2"/>
  <c r="P320" i="3" s="1"/>
  <c r="EF74" i="2"/>
  <c r="AV74" i="3" s="1"/>
  <c r="M947" i="3"/>
  <c r="EI947" i="2"/>
  <c r="CW78" i="2"/>
  <c r="DC405" i="2"/>
  <c r="S405" i="3" s="1"/>
  <c r="M459" i="3"/>
  <c r="EI459" i="2"/>
  <c r="DY178" i="2"/>
  <c r="AO178" i="3" s="1"/>
  <c r="DD126" i="2"/>
  <c r="T126" i="3" s="1"/>
  <c r="EF400" i="2"/>
  <c r="AV400" i="3" s="1"/>
  <c r="DJ400" i="2"/>
  <c r="Z400" i="3" s="1"/>
  <c r="DJ453" i="2"/>
  <c r="Z453" i="3" s="1"/>
  <c r="DG196" i="2"/>
  <c r="W196" i="3" s="1"/>
  <c r="CW338" i="2"/>
  <c r="DE300" i="2"/>
  <c r="U300" i="3" s="1"/>
  <c r="DH211" i="2"/>
  <c r="X211" i="3" s="1"/>
  <c r="CX304" i="2"/>
  <c r="N304" i="3" s="1"/>
  <c r="EC92" i="2"/>
  <c r="AS92" i="3" s="1"/>
  <c r="EC74" i="2"/>
  <c r="AS74" i="3" s="1"/>
  <c r="DL92" i="2"/>
  <c r="AB92" i="3" s="1"/>
  <c r="DC123" i="2"/>
  <c r="S123" i="3" s="1"/>
  <c r="DZ85" i="2"/>
  <c r="AP85" i="3" s="1"/>
  <c r="EI465" i="2"/>
  <c r="M465" i="3"/>
  <c r="M47" i="3"/>
  <c r="EI47" i="2"/>
  <c r="DD244" i="2"/>
  <c r="T244" i="3" s="1"/>
  <c r="ED85" i="2"/>
  <c r="AT85" i="3" s="1"/>
  <c r="DC78" i="2"/>
  <c r="S78" i="3" s="1"/>
  <c r="EF332" i="2"/>
  <c r="AV332" i="3" s="1"/>
  <c r="DI161" i="2"/>
  <c r="Y161" i="3" s="1"/>
  <c r="DQ78" i="2"/>
  <c r="AG78" i="3" s="1"/>
  <c r="M624" i="3"/>
  <c r="EI624" i="2"/>
  <c r="CW240" i="2"/>
  <c r="DB180" i="2"/>
  <c r="R180" i="3" s="1"/>
  <c r="EC405" i="2"/>
  <c r="AS405" i="3" s="1"/>
  <c r="DR78" i="2"/>
  <c r="AH78" i="3" s="1"/>
  <c r="DR74" i="2"/>
  <c r="AH74" i="3" s="1"/>
  <c r="CX333" i="2"/>
  <c r="N333" i="3" s="1"/>
  <c r="CZ196" i="2"/>
  <c r="P196" i="3" s="1"/>
  <c r="DA383" i="2"/>
  <c r="Q383" i="3" s="1"/>
  <c r="DA16" i="2"/>
  <c r="Q16" i="3" s="1"/>
  <c r="DS85" i="2"/>
  <c r="AI85" i="3" s="1"/>
  <c r="CY160" i="2"/>
  <c r="O160" i="3" s="1"/>
  <c r="CY432" i="2"/>
  <c r="O432" i="3" s="1"/>
  <c r="M940" i="3"/>
  <c r="EI940" i="2"/>
  <c r="DI320" i="2"/>
  <c r="Y320" i="3" s="1"/>
  <c r="DG383" i="2"/>
  <c r="W383" i="3" s="1"/>
  <c r="DM89" i="2"/>
  <c r="AC89" i="3" s="1"/>
  <c r="DM74" i="2"/>
  <c r="AC74" i="3" s="1"/>
  <c r="CW344" i="2"/>
  <c r="CW405" i="2"/>
  <c r="EC440" i="2"/>
  <c r="AS440" i="3" s="1"/>
  <c r="DH380" i="2"/>
  <c r="X380" i="3" s="1"/>
  <c r="DK74" i="2"/>
  <c r="AA74" i="3" s="1"/>
  <c r="CZ16" i="2"/>
  <c r="P16" i="3" s="1"/>
  <c r="CZ371" i="2"/>
  <c r="P371" i="3" s="1"/>
  <c r="DB407" i="2"/>
  <c r="R407" i="3" s="1"/>
  <c r="DA164" i="2"/>
  <c r="Q164" i="3" s="1"/>
  <c r="DA161" i="2"/>
  <c r="Q161" i="3" s="1"/>
  <c r="DO78" i="2"/>
  <c r="AE78" i="3" s="1"/>
  <c r="DE59" i="2"/>
  <c r="U59" i="3" s="1"/>
  <c r="DC244" i="2"/>
  <c r="S244" i="3" s="1"/>
  <c r="M51" i="3"/>
  <c r="EI51" i="2"/>
  <c r="DD333" i="2"/>
  <c r="T333" i="3" s="1"/>
  <c r="DB89" i="2"/>
  <c r="R89" i="3" s="1"/>
  <c r="DB74" i="2"/>
  <c r="R74" i="3" s="1"/>
  <c r="DI305" i="2"/>
  <c r="Y305" i="3" s="1"/>
  <c r="DJ306" i="2"/>
  <c r="Z306" i="3" s="1"/>
  <c r="CW123" i="2"/>
  <c r="EC332" i="2"/>
  <c r="AS332" i="3" s="1"/>
  <c r="EC337" i="2"/>
  <c r="AS337" i="3" s="1"/>
  <c r="EB74" i="2"/>
  <c r="AR74" i="3" s="1"/>
  <c r="DB440" i="2"/>
  <c r="R440" i="3" s="1"/>
  <c r="ED304" i="2"/>
  <c r="AT304" i="3" s="1"/>
  <c r="EI908" i="2"/>
  <c r="M908" i="3"/>
  <c r="DG95" i="2"/>
  <c r="W95" i="3" s="1"/>
  <c r="DG85" i="2"/>
  <c r="W85" i="3" s="1"/>
  <c r="EI490" i="2"/>
  <c r="M490" i="3"/>
  <c r="M106" i="3"/>
  <c r="DD407" i="2"/>
  <c r="T407" i="3" s="1"/>
  <c r="DD453" i="2"/>
  <c r="T453" i="3" s="1"/>
  <c r="DH306" i="2"/>
  <c r="X306" i="3" s="1"/>
  <c r="DH240" i="2"/>
  <c r="X240" i="3" s="1"/>
  <c r="CX92" i="2"/>
  <c r="N92" i="3" s="1"/>
  <c r="M62" i="3"/>
  <c r="EI62" i="2"/>
  <c r="M59" i="3"/>
  <c r="EI59" i="2"/>
  <c r="M50" i="3"/>
  <c r="EI442" i="2"/>
  <c r="EI24" i="2"/>
  <c r="CY107" i="2"/>
  <c r="O107" i="3" s="1"/>
  <c r="DQ174" i="2"/>
  <c r="AG174" i="3" s="1"/>
  <c r="DG338" i="2"/>
  <c r="W338" i="3" s="1"/>
  <c r="DG326" i="2"/>
  <c r="W326" i="3" s="1"/>
  <c r="CW160" i="2"/>
  <c r="DL180" i="2"/>
  <c r="AB180" i="3" s="1"/>
  <c r="DH85" i="2"/>
  <c r="X85" i="3" s="1"/>
  <c r="DB176" i="2"/>
  <c r="R176" i="3" s="1"/>
  <c r="DN400" i="2"/>
  <c r="AD400" i="3" s="1"/>
  <c r="DH304" i="2"/>
  <c r="X304" i="3" s="1"/>
  <c r="EE85" i="2"/>
  <c r="AU85" i="3" s="1"/>
  <c r="EE92" i="2"/>
  <c r="AU92" i="3" s="1"/>
  <c r="CZ334" i="2"/>
  <c r="P334" i="3" s="1"/>
  <c r="M32" i="3"/>
  <c r="EI32" i="2"/>
  <c r="DY92" i="2"/>
  <c r="AO92" i="3" s="1"/>
  <c r="DD432" i="2"/>
  <c r="T432" i="3" s="1"/>
  <c r="DI445" i="2"/>
  <c r="Y445" i="3" s="1"/>
  <c r="DG227" i="2"/>
  <c r="W227" i="3" s="1"/>
  <c r="DG244" i="2"/>
  <c r="W244" i="3" s="1"/>
  <c r="CW301" i="2"/>
  <c r="DH244" i="2"/>
  <c r="X244" i="3" s="1"/>
  <c r="CX160" i="2"/>
  <c r="N160" i="3" s="1"/>
  <c r="DV95" i="2"/>
  <c r="AL95" i="3" s="1"/>
  <c r="EE332" i="2"/>
  <c r="AU332" i="3" s="1"/>
  <c r="CX74" i="2"/>
  <c r="N74" i="3" s="1"/>
  <c r="DB371" i="2"/>
  <c r="R371" i="3" s="1"/>
  <c r="ED380" i="2"/>
  <c r="AT380" i="3" s="1"/>
  <c r="ED388" i="2"/>
  <c r="AT388" i="3" s="1"/>
  <c r="DA445" i="2"/>
  <c r="Q445" i="3" s="1"/>
  <c r="DC371" i="2"/>
  <c r="S371" i="3" s="1"/>
  <c r="M63" i="3"/>
  <c r="EI63" i="2"/>
  <c r="CY380" i="2"/>
  <c r="O380" i="3" s="1"/>
  <c r="DF40" i="2"/>
  <c r="V40" i="3" s="1"/>
  <c r="CY74" i="2"/>
  <c r="O74" i="3" s="1"/>
  <c r="DI237" i="2"/>
  <c r="Y237" i="3" s="1"/>
  <c r="DI227" i="2"/>
  <c r="Y227" i="3" s="1"/>
  <c r="DD74" i="2"/>
  <c r="T74" i="3" s="1"/>
  <c r="CW371" i="2"/>
  <c r="M386" i="3"/>
  <c r="EI386" i="2"/>
  <c r="ED323" i="2"/>
  <c r="AT323" i="3" s="1"/>
  <c r="DN95" i="2"/>
  <c r="AD95" i="3" s="1"/>
  <c r="DA306" i="2"/>
  <c r="Q306" i="3" s="1"/>
  <c r="DC332" i="2"/>
  <c r="S332" i="3" s="1"/>
  <c r="M58" i="3"/>
  <c r="EI58" i="2"/>
  <c r="DD320" i="2"/>
  <c r="T320" i="3" s="1"/>
  <c r="EF380" i="2"/>
  <c r="AV380" i="3" s="1"/>
  <c r="DQ168" i="2"/>
  <c r="AG168" i="3" s="1"/>
  <c r="DV174" i="2"/>
  <c r="AL174" i="3" s="1"/>
  <c r="DJ210" i="2"/>
  <c r="Z210" i="3" s="1"/>
  <c r="DJ196" i="2"/>
  <c r="Z196" i="3" s="1"/>
  <c r="DR453" i="2"/>
  <c r="AH453" i="3" s="1"/>
  <c r="M749" i="3"/>
  <c r="EI749" i="2"/>
  <c r="DH338" i="2"/>
  <c r="X338" i="3" s="1"/>
  <c r="DH332" i="2"/>
  <c r="X332" i="3" s="1"/>
  <c r="DY405" i="2"/>
  <c r="AO405" i="3" s="1"/>
  <c r="DA92" i="2"/>
  <c r="Q92" i="3" s="1"/>
  <c r="DA95" i="2"/>
  <c r="Q95" i="3" s="1"/>
  <c r="EF92" i="2"/>
  <c r="AV92" i="3" s="1"/>
  <c r="DA320" i="2"/>
  <c r="Q320" i="3" s="1"/>
  <c r="M922" i="3"/>
  <c r="EI922" i="2"/>
  <c r="M915" i="3"/>
  <c r="EI915" i="2"/>
  <c r="DC453" i="2"/>
  <c r="S453" i="3" s="1"/>
  <c r="M42" i="3"/>
  <c r="EI42" i="2"/>
  <c r="DD107" i="2"/>
  <c r="T107" i="3" s="1"/>
  <c r="DF319" i="2"/>
  <c r="V319" i="3" s="1"/>
  <c r="DX400" i="2"/>
  <c r="AN400" i="3" s="1"/>
  <c r="DG161" i="2"/>
  <c r="W161" i="3" s="1"/>
  <c r="DG164" i="2"/>
  <c r="W164" i="3" s="1"/>
  <c r="EC426" i="2"/>
  <c r="AS426" i="3" s="1"/>
  <c r="CW326" i="2"/>
  <c r="DE106" i="2"/>
  <c r="U106" i="3" s="1"/>
  <c r="DX174" i="2"/>
  <c r="AN174" i="3" s="1"/>
  <c r="EC388" i="2"/>
  <c r="AS388" i="3" s="1"/>
  <c r="EC371" i="2"/>
  <c r="AS371" i="3" s="1"/>
  <c r="CX305" i="2"/>
  <c r="N305" i="3" s="1"/>
  <c r="DL78" i="2"/>
  <c r="AB78" i="3" s="1"/>
  <c r="CZ405" i="2"/>
  <c r="P405" i="3" s="1"/>
  <c r="DB334" i="2"/>
  <c r="R334" i="3" s="1"/>
  <c r="DC107" i="2"/>
  <c r="S107" i="3" s="1"/>
  <c r="M48" i="3"/>
  <c r="EI48" i="2"/>
  <c r="M463" i="3"/>
  <c r="EI463" i="2"/>
  <c r="DD233" i="2"/>
  <c r="T233" i="3" s="1"/>
  <c r="ED92" i="2"/>
  <c r="AT92" i="3" s="1"/>
  <c r="DC74" i="2"/>
  <c r="S74" i="3" s="1"/>
  <c r="DW89" i="2"/>
  <c r="AM89" i="3" s="1"/>
  <c r="DP74" i="2"/>
  <c r="AF74" i="3" s="1"/>
  <c r="DI196" i="2"/>
  <c r="Y196" i="3" s="1"/>
  <c r="DJ383" i="2"/>
  <c r="Z383" i="3" s="1"/>
  <c r="DQ74" i="2"/>
  <c r="AG74" i="3" s="1"/>
  <c r="EA400" i="2"/>
  <c r="AQ400" i="3" s="1"/>
  <c r="DG407" i="2"/>
  <c r="W407" i="3" s="1"/>
  <c r="CW227" i="2"/>
  <c r="EC344" i="2"/>
  <c r="AS344" i="3" s="1"/>
  <c r="DH405" i="2"/>
  <c r="X405" i="3" s="1"/>
  <c r="DR95" i="2"/>
  <c r="AH95" i="3" s="1"/>
  <c r="CX445" i="2"/>
  <c r="N445" i="3" s="1"/>
  <c r="CZ209" i="2"/>
  <c r="P209" i="3" s="1"/>
  <c r="DC196" i="2"/>
  <c r="S196" i="3" s="1"/>
  <c r="DC204" i="2"/>
  <c r="S204" i="3" s="1"/>
  <c r="DS95" i="2"/>
  <c r="AI95" i="3" s="1"/>
  <c r="DW407" i="2"/>
  <c r="AM407" i="3" s="1"/>
  <c r="CY193" i="2"/>
  <c r="O193" i="3" s="1"/>
  <c r="M939" i="3"/>
  <c r="EI939" i="2"/>
  <c r="DT78" i="2"/>
  <c r="AJ78" i="3" s="1"/>
  <c r="DT89" i="2"/>
  <c r="AJ89" i="3" s="1"/>
  <c r="DI323" i="2"/>
  <c r="Y323" i="3" s="1"/>
  <c r="DJ332" i="2"/>
  <c r="Z332" i="3" s="1"/>
  <c r="DJ337" i="2"/>
  <c r="Z337" i="3" s="1"/>
  <c r="DM78" i="2"/>
  <c r="AC78" i="3" s="1"/>
  <c r="DM92" i="2"/>
  <c r="AC92" i="3" s="1"/>
  <c r="DZ453" i="2"/>
  <c r="AP453" i="3" s="1"/>
  <c r="DZ407" i="2"/>
  <c r="AP407" i="3" s="1"/>
  <c r="CW400" i="2"/>
  <c r="EI865" i="2"/>
  <c r="M865" i="3"/>
  <c r="DL168" i="2"/>
  <c r="AB168" i="3" s="1"/>
  <c r="EC305" i="2"/>
  <c r="AS305" i="3" s="1"/>
  <c r="DK107" i="2"/>
  <c r="AA107" i="3" s="1"/>
  <c r="DK85" i="2"/>
  <c r="AA85" i="3" s="1"/>
  <c r="CZ383" i="2"/>
  <c r="P383" i="3" s="1"/>
  <c r="DB453" i="2"/>
  <c r="R453" i="3" s="1"/>
  <c r="DB405" i="2"/>
  <c r="R405" i="3" s="1"/>
  <c r="ED337" i="2"/>
  <c r="AT337" i="3" s="1"/>
  <c r="DA204" i="2"/>
  <c r="Q204" i="3" s="1"/>
  <c r="DA432" i="2"/>
  <c r="Q432" i="3" s="1"/>
  <c r="DO89" i="2"/>
  <c r="AE89" i="3" s="1"/>
  <c r="DO85" i="2"/>
  <c r="AE85" i="3" s="1"/>
  <c r="DE40" i="2"/>
  <c r="U40" i="3" s="1"/>
  <c r="DC437" i="2"/>
  <c r="S437" i="3" s="1"/>
  <c r="M52" i="3"/>
  <c r="EI52" i="2"/>
  <c r="DD334" i="2"/>
  <c r="T334" i="3" s="1"/>
  <c r="DJ440" i="2"/>
  <c r="Z440" i="3" s="1"/>
  <c r="DG306" i="2"/>
  <c r="W306" i="3" s="1"/>
  <c r="CW117" i="2"/>
  <c r="CX405" i="2"/>
  <c r="N405" i="3" s="1"/>
  <c r="EB89" i="2"/>
  <c r="AR89" i="3" s="1"/>
  <c r="DB306" i="2"/>
  <c r="R306" i="3" s="1"/>
  <c r="ED440" i="2"/>
  <c r="AT440" i="3" s="1"/>
  <c r="DA123" i="2"/>
  <c r="Q123" i="3" s="1"/>
  <c r="M37" i="3"/>
  <c r="EI37" i="2"/>
  <c r="EB344" i="2"/>
  <c r="AR344" i="3" s="1"/>
  <c r="M70" i="3"/>
  <c r="EI70" i="2"/>
  <c r="DX170" i="2"/>
  <c r="AN170" i="3" s="1"/>
  <c r="DD196" i="2"/>
  <c r="T196" i="3" s="1"/>
  <c r="CZ123" i="2"/>
  <c r="P123" i="3" s="1"/>
  <c r="DA332" i="2"/>
  <c r="Q332" i="3" s="1"/>
  <c r="DC380" i="2"/>
  <c r="S380" i="3" s="1"/>
  <c r="M31" i="3"/>
  <c r="EI31" i="2"/>
  <c r="M300" i="3"/>
  <c r="M325" i="3"/>
  <c r="EI325" i="2"/>
  <c r="M35" i="3"/>
  <c r="EI35" i="2"/>
  <c r="DG332" i="2"/>
  <c r="W332" i="3" s="1"/>
  <c r="M586" i="3"/>
  <c r="EI586" i="2"/>
  <c r="DH74" i="2"/>
  <c r="X74" i="3" s="1"/>
  <c r="DN405" i="2"/>
  <c r="AD405" i="3" s="1"/>
  <c r="CX237" i="2"/>
  <c r="N237" i="3" s="1"/>
  <c r="EE78" i="2"/>
  <c r="AU78" i="3" s="1"/>
  <c r="EE95" i="2"/>
  <c r="AU95" i="3" s="1"/>
  <c r="CZ333" i="2"/>
  <c r="P333" i="3" s="1"/>
  <c r="DJ95" i="2"/>
  <c r="Z95" i="3" s="1"/>
  <c r="DA407" i="2"/>
  <c r="Q407" i="3" s="1"/>
  <c r="M905" i="3"/>
  <c r="EI905" i="2"/>
  <c r="EB16" i="2"/>
  <c r="AR16" i="3" s="1"/>
  <c r="CY332" i="2"/>
  <c r="O332" i="3" s="1"/>
  <c r="DD209" i="2"/>
  <c r="T209" i="3" s="1"/>
  <c r="DI332" i="2"/>
  <c r="Y332" i="3" s="1"/>
  <c r="DI337" i="2"/>
  <c r="Y337" i="3" s="1"/>
  <c r="DJ227" i="2"/>
  <c r="Z227" i="3" s="1"/>
  <c r="DG233" i="2"/>
  <c r="W233" i="3" s="1"/>
  <c r="DG237" i="2"/>
  <c r="W237" i="3" s="1"/>
  <c r="DV407" i="2"/>
  <c r="AL407" i="3" s="1"/>
  <c r="CW305" i="2"/>
  <c r="DH237" i="2"/>
  <c r="X237" i="3" s="1"/>
  <c r="CX196" i="2"/>
  <c r="N196" i="3" s="1"/>
  <c r="EE333" i="2"/>
  <c r="AU333" i="3" s="1"/>
  <c r="CX85" i="2"/>
  <c r="N85" i="3" s="1"/>
  <c r="CX95" i="2"/>
  <c r="N95" i="3" s="1"/>
  <c r="DU89" i="2"/>
  <c r="AK89" i="3" s="1"/>
  <c r="DA339" i="2"/>
  <c r="Q339" i="3" s="1"/>
  <c r="EI65" i="2"/>
  <c r="M65" i="3"/>
  <c r="M480" i="3"/>
  <c r="EI480" i="2"/>
  <c r="DK172" i="2"/>
  <c r="AA172" i="3" s="1"/>
  <c r="CY383" i="2"/>
  <c r="O383" i="3" s="1"/>
  <c r="CY388" i="2"/>
  <c r="O388" i="3" s="1"/>
  <c r="DF45" i="2"/>
  <c r="V45" i="3" s="1"/>
  <c r="CY85" i="2"/>
  <c r="O85" i="3" s="1"/>
  <c r="DD89" i="2"/>
  <c r="T89" i="3" s="1"/>
  <c r="M387" i="3"/>
  <c r="EI387" i="2"/>
  <c r="CW388" i="2"/>
  <c r="DH320" i="2"/>
  <c r="X320" i="3" s="1"/>
  <c r="CX320" i="2"/>
  <c r="N320" i="3" s="1"/>
  <c r="CZ305" i="2"/>
  <c r="P305" i="3" s="1"/>
  <c r="DN74" i="2"/>
  <c r="AD74" i="3" s="1"/>
  <c r="DN85" i="2"/>
  <c r="AD85" i="3" s="1"/>
  <c r="DC334" i="2"/>
  <c r="S334" i="3" s="1"/>
  <c r="M474" i="3"/>
  <c r="EI474" i="2"/>
  <c r="DK176" i="2"/>
  <c r="AA176" i="3" s="1"/>
  <c r="DD323" i="2"/>
  <c r="T323" i="3" s="1"/>
  <c r="DI16" i="2"/>
  <c r="Y16" i="3" s="1"/>
  <c r="DJ161" i="2"/>
  <c r="Z161" i="3" s="1"/>
  <c r="M321" i="3"/>
  <c r="EI321" i="2"/>
  <c r="DH445" i="2"/>
  <c r="X445" i="3" s="1"/>
  <c r="DH326" i="2"/>
  <c r="X326" i="3" s="1"/>
  <c r="CZ95" i="2"/>
  <c r="P95" i="3" s="1"/>
  <c r="EE388" i="2"/>
  <c r="AU388" i="3" s="1"/>
  <c r="EE380" i="2"/>
  <c r="AU380" i="3" s="1"/>
  <c r="EA92" i="2"/>
  <c r="AQ92" i="3" s="1"/>
  <c r="DA85" i="2"/>
  <c r="Q85" i="3" s="1"/>
  <c r="DB233" i="2"/>
  <c r="R233" i="3" s="1"/>
  <c r="EF95" i="2"/>
  <c r="AV95" i="3" s="1"/>
  <c r="EF78" i="2"/>
  <c r="AV78" i="3" s="1"/>
  <c r="EI910" i="2"/>
  <c r="M910" i="3"/>
  <c r="M931" i="3"/>
  <c r="EI931" i="2"/>
  <c r="DW168" i="2"/>
  <c r="AM168" i="3" s="1"/>
  <c r="DC344" i="2"/>
  <c r="S344" i="3" s="1"/>
  <c r="EI41" i="2"/>
  <c r="M41" i="3"/>
  <c r="M43" i="3"/>
  <c r="EI43" i="2"/>
  <c r="CY400" i="2"/>
  <c r="O400" i="3" s="1"/>
  <c r="DF159" i="2"/>
  <c r="V159" i="3" s="1"/>
  <c r="EA371" i="2"/>
  <c r="AQ371" i="3" s="1"/>
  <c r="DX344" i="2"/>
  <c r="AN344" i="3" s="1"/>
  <c r="DG209" i="2"/>
  <c r="W209" i="3" s="1"/>
  <c r="CW332" i="2"/>
  <c r="CW333" i="2"/>
  <c r="DE226" i="2"/>
  <c r="U226" i="3" s="1"/>
  <c r="EC380" i="2"/>
  <c r="AS380" i="3" s="1"/>
  <c r="EC383" i="2"/>
  <c r="AS383" i="3" s="1"/>
  <c r="DH209" i="2"/>
  <c r="X209" i="3" s="1"/>
  <c r="EC89" i="2"/>
  <c r="AS89" i="3" s="1"/>
  <c r="DL95" i="2"/>
  <c r="AB95" i="3" s="1"/>
  <c r="CZ344" i="2"/>
  <c r="P344" i="3" s="1"/>
  <c r="DB426" i="2"/>
  <c r="R426" i="3" s="1"/>
  <c r="DE35" i="2"/>
  <c r="U35" i="3" s="1"/>
  <c r="DC117" i="2"/>
  <c r="S117" i="3" s="1"/>
  <c r="M466" i="3"/>
  <c r="EI466" i="2"/>
  <c r="DY172" i="2"/>
  <c r="AO172" i="3" s="1"/>
  <c r="DD437" i="2"/>
  <c r="T437" i="3" s="1"/>
  <c r="EF333" i="2"/>
  <c r="AV333" i="3" s="1"/>
  <c r="DP89" i="2"/>
  <c r="AF89" i="3" s="1"/>
  <c r="DV176" i="2"/>
  <c r="AL176" i="3" s="1"/>
  <c r="DI160" i="2"/>
  <c r="Y160" i="3" s="1"/>
  <c r="DJ16" i="2"/>
  <c r="Z16" i="3" s="1"/>
  <c r="DQ95" i="2"/>
  <c r="AG95" i="3" s="1"/>
  <c r="DQ85" i="2"/>
  <c r="AG85" i="3" s="1"/>
  <c r="DX95" i="2"/>
  <c r="AN95" i="3" s="1"/>
  <c r="CW233" i="2"/>
  <c r="DX168" i="2"/>
  <c r="AN168" i="3" s="1"/>
  <c r="DH453" i="2"/>
  <c r="X453" i="3" s="1"/>
  <c r="DH344" i="2"/>
  <c r="X344" i="3" s="1"/>
  <c r="DR85" i="2"/>
  <c r="AH85" i="3" s="1"/>
  <c r="DK405" i="2"/>
  <c r="AA405" i="3" s="1"/>
  <c r="DK453" i="2"/>
  <c r="AA453" i="3" s="1"/>
  <c r="CX326" i="2"/>
  <c r="N326" i="3" s="1"/>
  <c r="CZ193" i="2"/>
  <c r="P193" i="3" s="1"/>
  <c r="DA371" i="2"/>
  <c r="Q371" i="3" s="1"/>
  <c r="DC164" i="2"/>
  <c r="S164" i="3" s="1"/>
  <c r="DW400" i="2"/>
  <c r="AM400" i="3" s="1"/>
  <c r="DT74" i="2"/>
  <c r="AJ74" i="3" s="1"/>
  <c r="DJ445" i="2"/>
  <c r="Z445" i="3" s="1"/>
  <c r="DR178" i="2"/>
  <c r="AH178" i="3" s="1"/>
  <c r="DG388" i="2"/>
  <c r="W388" i="3" s="1"/>
  <c r="M852" i="3"/>
  <c r="EI852" i="2"/>
  <c r="DX176" i="2"/>
  <c r="AN176" i="3" s="1"/>
  <c r="DH371" i="2"/>
  <c r="X371" i="3" s="1"/>
  <c r="CZ380" i="2"/>
  <c r="P380" i="3" s="1"/>
  <c r="ED334" i="2"/>
  <c r="AT334" i="3" s="1"/>
  <c r="DA160" i="2"/>
  <c r="Q160" i="3" s="1"/>
  <c r="DC233" i="2"/>
  <c r="S233" i="3" s="1"/>
  <c r="M53" i="3"/>
  <c r="EI53" i="2"/>
  <c r="DD338" i="2"/>
  <c r="T338" i="3" s="1"/>
  <c r="DB85" i="2"/>
  <c r="R85" i="3" s="1"/>
  <c r="DI440" i="2"/>
  <c r="Y440" i="3" s="1"/>
  <c r="DJ304" i="2"/>
  <c r="Z304" i="3" s="1"/>
  <c r="DG304" i="2"/>
  <c r="W304" i="3" s="1"/>
  <c r="DZ380" i="2"/>
  <c r="AP380" i="3" s="1"/>
  <c r="M494" i="3"/>
  <c r="EI494" i="2"/>
  <c r="EC326" i="2"/>
  <c r="AS326" i="3" s="1"/>
  <c r="CX407" i="2"/>
  <c r="N407" i="3" s="1"/>
  <c r="DA110" i="2"/>
  <c r="Q110" i="3" s="1"/>
  <c r="M907" i="3"/>
  <c r="EI907" i="2"/>
  <c r="DG78" i="2"/>
  <c r="W78" i="3" s="1"/>
  <c r="DG89" i="2"/>
  <c r="W89" i="3" s="1"/>
  <c r="M68" i="3"/>
  <c r="EI68" i="2"/>
  <c r="CW204" i="2"/>
  <c r="DH95" i="2"/>
  <c r="X95" i="3" s="1"/>
  <c r="CZ337" i="2"/>
  <c r="P337" i="3" s="1"/>
  <c r="ED453" i="2"/>
  <c r="AT453" i="3" s="1"/>
  <c r="DA344" i="2"/>
  <c r="Q344" i="3" s="1"/>
  <c r="M159" i="3"/>
  <c r="M73" i="3"/>
  <c r="EI73" i="2"/>
  <c r="M45" i="3"/>
  <c r="M67" i="3"/>
  <c r="EI67" i="2"/>
  <c r="DK180" i="2"/>
  <c r="AA180" i="3" s="1"/>
  <c r="CY117" i="2"/>
  <c r="O117" i="3" s="1"/>
  <c r="DD405" i="2"/>
  <c r="T405" i="3" s="1"/>
  <c r="DR172" i="2"/>
  <c r="AH172" i="3" s="1"/>
  <c r="DG333" i="2"/>
  <c r="W333" i="3" s="1"/>
  <c r="CW164" i="2"/>
  <c r="DB178" i="2"/>
  <c r="R178" i="3" s="1"/>
  <c r="DN344" i="2"/>
  <c r="AD344" i="3" s="1"/>
  <c r="DH301" i="2"/>
  <c r="X301" i="3" s="1"/>
  <c r="CX233" i="2"/>
  <c r="N233" i="3" s="1"/>
  <c r="EE74" i="2"/>
  <c r="AU74" i="3" s="1"/>
  <c r="ED407" i="2"/>
  <c r="AT407" i="3" s="1"/>
  <c r="DJ89" i="2"/>
  <c r="Z89" i="3" s="1"/>
  <c r="M904" i="3"/>
  <c r="EI904" i="2"/>
  <c r="EB380" i="2"/>
  <c r="AR380" i="3" s="1"/>
  <c r="DY176" i="2"/>
  <c r="AO176" i="3" s="1"/>
  <c r="DD160" i="2"/>
  <c r="T160" i="3" s="1"/>
  <c r="DD204" i="2"/>
  <c r="T204" i="3" s="1"/>
  <c r="DI333" i="2"/>
  <c r="Y333" i="3" s="1"/>
  <c r="DJ437" i="2"/>
  <c r="Z437" i="3" s="1"/>
  <c r="DV405" i="2"/>
  <c r="AL405" i="3" s="1"/>
  <c r="DV453" i="2"/>
  <c r="AL453" i="3" s="1"/>
  <c r="CW304" i="2"/>
  <c r="CX193" i="2"/>
  <c r="N193" i="3" s="1"/>
  <c r="CX78" i="2"/>
  <c r="N78" i="3" s="1"/>
  <c r="DB383" i="2"/>
  <c r="R383" i="3" s="1"/>
  <c r="ED371" i="2"/>
  <c r="AT371" i="3" s="1"/>
  <c r="DU78" i="2"/>
  <c r="AK78" i="3" s="1"/>
  <c r="DC383" i="2"/>
  <c r="S383" i="3" s="1"/>
  <c r="M477" i="3"/>
  <c r="EI477" i="2"/>
  <c r="M64" i="3"/>
  <c r="EI64" i="2"/>
  <c r="DI74" i="2"/>
  <c r="Y74" i="3" s="1"/>
  <c r="CY92" i="2"/>
  <c r="O92" i="3" s="1"/>
  <c r="DD85" i="2"/>
  <c r="T85" i="3" s="1"/>
  <c r="M844" i="3"/>
  <c r="EI844" i="2"/>
  <c r="EE453" i="2"/>
  <c r="AU453" i="3" s="1"/>
  <c r="CZ440" i="2"/>
  <c r="P440" i="3" s="1"/>
  <c r="DN89" i="2"/>
  <c r="AD89" i="3" s="1"/>
  <c r="DA440" i="2"/>
  <c r="Q440" i="3" s="1"/>
  <c r="DC339" i="2"/>
  <c r="S339" i="3" s="1"/>
  <c r="M56" i="3"/>
  <c r="EI56" i="2"/>
  <c r="EF371" i="2"/>
  <c r="AV371" i="3" s="1"/>
  <c r="DI380" i="2"/>
  <c r="Y380" i="3" s="1"/>
  <c r="DJ211" i="2"/>
  <c r="Z211" i="3" s="1"/>
  <c r="DR405" i="2"/>
  <c r="AH405" i="3" s="1"/>
  <c r="CW323" i="2"/>
  <c r="DL174" i="2"/>
  <c r="AB174" i="3" s="1"/>
  <c r="DH334" i="2"/>
  <c r="X334" i="3" s="1"/>
  <c r="CZ89" i="2"/>
  <c r="P89" i="3" s="1"/>
  <c r="CZ78" i="2"/>
  <c r="P78" i="3" s="1"/>
  <c r="ED426" i="2"/>
  <c r="AT426" i="3" s="1"/>
  <c r="EA78" i="2"/>
  <c r="AQ78" i="3" s="1"/>
  <c r="CZ323" i="2"/>
  <c r="P323" i="3" s="1"/>
  <c r="CW85" i="2"/>
  <c r="DM344" i="2"/>
  <c r="AC344" i="3" s="1"/>
  <c r="DL123" i="2"/>
  <c r="AB123" i="3" s="1"/>
  <c r="EI461" i="2"/>
  <c r="M461" i="3"/>
  <c r="CX426" i="2"/>
  <c r="N426" i="3" s="1"/>
  <c r="DY170" i="2"/>
  <c r="AO170" i="3" s="1"/>
  <c r="CY405" i="2"/>
  <c r="O405" i="3" s="1"/>
  <c r="EF453" i="2"/>
  <c r="AV453" i="3" s="1"/>
  <c r="DF370" i="2"/>
  <c r="V370" i="3" s="1"/>
  <c r="DI407" i="2"/>
  <c r="Y407" i="3" s="1"/>
  <c r="DI344" i="2"/>
  <c r="Y344" i="3" s="1"/>
  <c r="DJ407" i="2"/>
  <c r="Z407" i="3" s="1"/>
  <c r="DX405" i="2"/>
  <c r="AN405" i="3" s="1"/>
  <c r="M824" i="3"/>
  <c r="EI824" i="2"/>
  <c r="CW334" i="2"/>
  <c r="DE159" i="2"/>
  <c r="U159" i="3" s="1"/>
  <c r="DH161" i="2"/>
  <c r="X161" i="3" s="1"/>
  <c r="DH432" i="2"/>
  <c r="X432" i="3" s="1"/>
  <c r="CX440" i="2"/>
  <c r="N440" i="3" s="1"/>
  <c r="DL74" i="2"/>
  <c r="AB74" i="3" s="1"/>
  <c r="CZ400" i="2"/>
  <c r="P400" i="3" s="1"/>
  <c r="DB445" i="2"/>
  <c r="R445" i="3" s="1"/>
  <c r="DC110" i="2"/>
  <c r="S110" i="3" s="1"/>
  <c r="DL453" i="2"/>
  <c r="AB453" i="3" s="1"/>
  <c r="DZ74" i="2"/>
  <c r="AP74" i="3" s="1"/>
  <c r="M46" i="3"/>
  <c r="EI46" i="2"/>
  <c r="DL426" i="2"/>
  <c r="AB426" i="3" s="1"/>
  <c r="CY320" i="2"/>
  <c r="O320" i="3" s="1"/>
  <c r="DC85" i="2"/>
  <c r="S85" i="3" s="1"/>
  <c r="EF337" i="2"/>
  <c r="AV337" i="3" s="1"/>
  <c r="DP78" i="2"/>
  <c r="AF78" i="3" s="1"/>
  <c r="DI164" i="2"/>
  <c r="Y164" i="3" s="1"/>
  <c r="DQ89" i="2"/>
  <c r="AG89" i="3" s="1"/>
  <c r="DX85" i="2"/>
  <c r="AN85" i="3" s="1"/>
  <c r="DX78" i="2"/>
  <c r="AN78" i="3" s="1"/>
  <c r="EA405" i="2"/>
  <c r="AQ405" i="3" s="1"/>
  <c r="M266" i="3"/>
  <c r="EI266" i="2"/>
  <c r="DL178" i="2"/>
  <c r="AB178" i="3" s="1"/>
  <c r="DK400" i="2"/>
  <c r="AA400" i="3" s="1"/>
  <c r="CX337" i="2"/>
  <c r="N337" i="3" s="1"/>
  <c r="CZ210" i="2"/>
  <c r="P210" i="3" s="1"/>
  <c r="CZ432" i="2"/>
  <c r="P432" i="3" s="1"/>
  <c r="DB126" i="2"/>
  <c r="R126" i="3" s="1"/>
  <c r="DC160" i="2"/>
  <c r="S160" i="3" s="1"/>
  <c r="DC209" i="2"/>
  <c r="S209" i="3" s="1"/>
  <c r="DW453" i="2"/>
  <c r="AM453" i="3" s="1"/>
  <c r="CY211" i="2"/>
  <c r="O211" i="3" s="1"/>
  <c r="DD440" i="2"/>
  <c r="T440" i="3" s="1"/>
  <c r="DT92" i="2"/>
  <c r="AJ92" i="3" s="1"/>
  <c r="DG380" i="2"/>
  <c r="W380" i="3" s="1"/>
  <c r="M789" i="3"/>
  <c r="EI789" i="2"/>
  <c r="EC301" i="2"/>
  <c r="AS301" i="3" s="1"/>
  <c r="DK78" i="2"/>
  <c r="AA78" i="3" s="1"/>
  <c r="DA193" i="2"/>
  <c r="Q193" i="3" s="1"/>
  <c r="DA196" i="2"/>
  <c r="Q196" i="3" s="1"/>
  <c r="DE50" i="2"/>
  <c r="U50" i="3" s="1"/>
  <c r="DC227" i="2"/>
  <c r="S227" i="3" s="1"/>
  <c r="M468" i="3"/>
  <c r="EI468" i="2"/>
  <c r="CY304" i="2"/>
  <c r="O304" i="3" s="1"/>
  <c r="DD332" i="2"/>
  <c r="T332" i="3" s="1"/>
  <c r="DD445" i="2"/>
  <c r="T445" i="3" s="1"/>
  <c r="DI306" i="2"/>
  <c r="Y306" i="3" s="1"/>
  <c r="DJ301" i="2"/>
  <c r="Z301" i="3" s="1"/>
  <c r="DG305" i="2"/>
  <c r="W305" i="3" s="1"/>
  <c r="DZ371" i="2"/>
  <c r="AP371" i="3" s="1"/>
  <c r="CW107" i="2"/>
  <c r="EC333" i="2"/>
  <c r="AS333" i="3" s="1"/>
  <c r="CX453" i="2"/>
  <c r="N453" i="3" s="1"/>
  <c r="EB95" i="2"/>
  <c r="AR95" i="3" s="1"/>
  <c r="DB305" i="2"/>
  <c r="R305" i="3" s="1"/>
  <c r="ED306" i="2"/>
  <c r="AT306" i="3" s="1"/>
  <c r="M36" i="3"/>
  <c r="EI36" i="2"/>
  <c r="EF426" i="2"/>
  <c r="AV426" i="3" s="1"/>
  <c r="M491" i="3"/>
  <c r="EI491" i="2"/>
  <c r="AC499" i="2" a="1"/>
  <c r="AC498" i="2" a="1"/>
  <c r="AC503" i="2" a="1"/>
  <c r="AC113" i="2" a="1"/>
  <c r="AC517" i="2" a="1"/>
  <c r="AC112" i="2" a="1"/>
  <c r="AC115" i="2" a="1"/>
  <c r="AC116" i="2" a="1"/>
  <c r="AC518" i="2" a="1"/>
  <c r="AC129" i="2" a="1"/>
  <c r="AC114" i="2" a="1"/>
  <c r="AC500" i="2" a="1"/>
  <c r="AC128" i="2" a="1"/>
  <c r="AC501" i="2" a="1"/>
  <c r="AC502" i="2" a="1"/>
  <c r="AG784" i="2" a="1"/>
  <c r="AG340" i="2" a="1"/>
  <c r="AG341" i="2" a="1"/>
  <c r="AG783" i="2" a="1"/>
  <c r="CE487" i="2" a="1"/>
  <c r="CE489" i="2" a="1"/>
  <c r="CE488" i="2" a="1"/>
  <c r="CE447" i="2" a="1"/>
  <c r="CE450" i="2" a="1"/>
  <c r="BY377" i="2" a="1"/>
  <c r="BY835" i="2" a="1"/>
  <c r="BY378" i="2" a="1"/>
  <c r="AE17" i="2" a="1"/>
  <c r="AE930" i="2" a="1"/>
  <c r="AE91" i="2" a="1"/>
  <c r="AE90" i="2" a="1"/>
  <c r="AE929" i="2" a="1"/>
  <c r="AO849" i="2" a="1"/>
  <c r="AO395" i="2" a="1"/>
  <c r="AI626" i="2" a="1"/>
  <c r="BW849" i="2" a="1"/>
  <c r="BW395" i="2" a="1"/>
  <c r="AE342" i="2" a="1"/>
  <c r="AE778" i="2" a="1"/>
  <c r="AE785" i="2" a="1"/>
  <c r="AE774" i="2" a="1"/>
  <c r="AE772" i="2" a="1"/>
  <c r="AE335" i="2" a="1"/>
  <c r="AE775" i="2" a="1"/>
  <c r="AE776" i="2" a="1"/>
  <c r="AE780" i="2" a="1"/>
  <c r="AE777" i="2" a="1"/>
  <c r="AE336" i="2" a="1"/>
  <c r="AE773" i="2" a="1"/>
  <c r="AE451" i="2" a="1"/>
  <c r="AI714" i="2" a="1"/>
  <c r="AI712" i="2" a="1"/>
  <c r="AI716" i="2" a="1"/>
  <c r="AI740" i="2" a="1"/>
  <c r="W346" i="2" a="1"/>
  <c r="W359" i="2" a="1"/>
  <c r="W118" i="2" a="1"/>
  <c r="Q363" i="2" a="1"/>
  <c r="Q809" i="2" a="1"/>
  <c r="Q187" i="2" a="1"/>
  <c r="Q186" i="2" a="1"/>
  <c r="Q182" i="2" a="1"/>
  <c r="Q807" i="2" a="1"/>
  <c r="Q185" i="2" a="1"/>
  <c r="Q184" i="2" a="1"/>
  <c r="Q347" i="2" a="1"/>
  <c r="Q183" i="2" a="1"/>
  <c r="Q811" i="2" a="1"/>
  <c r="Q558" i="2" a="1"/>
  <c r="Q591" i="2" a="1"/>
  <c r="Q813" i="2" a="1"/>
  <c r="Q188" i="2" a="1"/>
  <c r="W489" i="2" a="1"/>
  <c r="W447" i="2" a="1"/>
  <c r="W487" i="2" a="1"/>
  <c r="W450" i="2" a="1"/>
  <c r="W488" i="2" a="1"/>
  <c r="AG523" i="2" a="1"/>
  <c r="AG135" i="2" a="1"/>
  <c r="AG520" i="2" a="1"/>
  <c r="AG431" i="2" a="1"/>
  <c r="AG134" i="2" a="1"/>
  <c r="AG358" i="2" a="1"/>
  <c r="AG127" i="2" a="1"/>
  <c r="AG132" i="2" a="1"/>
  <c r="AG805" i="2" a="1"/>
  <c r="AG119" i="2" a="1"/>
  <c r="AG513" i="2" a="1"/>
  <c r="AG519" i="2" a="1"/>
  <c r="AG133" i="2" a="1"/>
  <c r="AG130" i="2" a="1"/>
  <c r="AG125" i="2" a="1"/>
  <c r="AG521" i="2" a="1"/>
  <c r="AG120" i="2" a="1"/>
  <c r="AG505" i="2" a="1"/>
  <c r="AG122" i="2" a="1"/>
  <c r="AG790" i="2" a="1"/>
  <c r="AG806" i="2" a="1"/>
  <c r="AG136" i="2" a="1"/>
  <c r="AG506" i="2" a="1"/>
  <c r="AG522" i="2" a="1"/>
  <c r="AG507" i="2" a="1"/>
  <c r="AG525" i="2" a="1"/>
  <c r="AG109" i="2" a="1"/>
  <c r="AG191" i="2" a="1"/>
  <c r="AG345" i="2" a="1"/>
  <c r="AG804" i="2" a="1"/>
  <c r="AG121" i="2" a="1"/>
  <c r="AG131" i="2" a="1"/>
  <c r="AG524" i="2" a="1"/>
  <c r="Y499" i="2" a="1"/>
  <c r="Y128" i="2" a="1"/>
  <c r="Y501" i="2" a="1"/>
  <c r="Y114" i="2" a="1"/>
  <c r="Y112" i="2" a="1"/>
  <c r="Y115" i="2" a="1"/>
  <c r="Y503" i="2" a="1"/>
  <c r="Y129" i="2" a="1"/>
  <c r="Y116" i="2" a="1"/>
  <c r="Y113" i="2" a="1"/>
  <c r="Y498" i="2" a="1"/>
  <c r="Y517" i="2" a="1"/>
  <c r="Y518" i="2" a="1"/>
  <c r="Y500" i="2" a="1"/>
  <c r="Y502" i="2" a="1"/>
  <c r="CC898" i="2" a="1"/>
  <c r="AE748" i="2" a="1"/>
  <c r="AE717" i="2" a="1"/>
  <c r="AE747" i="2" a="1"/>
  <c r="AE318" i="2" a="1"/>
  <c r="Y396" i="2" a="1"/>
  <c r="Y850" i="2" a="1"/>
  <c r="CC394" i="2" a="1"/>
  <c r="CC848" i="2" a="1"/>
  <c r="AA574" i="2" a="1"/>
  <c r="AA198" i="2" a="1"/>
  <c r="AA199" i="2" a="1"/>
  <c r="AA576" i="2" a="1"/>
  <c r="AA848" i="2" a="1"/>
  <c r="AA394" i="2" a="1"/>
  <c r="AG546" i="2" a="1"/>
  <c r="AG590" i="2" a="1"/>
  <c r="AG587" i="2" a="1"/>
  <c r="AG588" i="2" a="1"/>
  <c r="AG436" i="2" a="1"/>
  <c r="AG435" i="2" a="1"/>
  <c r="AG433" i="2" a="1"/>
  <c r="AG434" i="2" a="1"/>
  <c r="AG589" i="2" a="1"/>
  <c r="AG580" i="2" a="1"/>
  <c r="AG206" i="2" a="1"/>
  <c r="AG207" i="2" a="1"/>
  <c r="AG205" i="2" a="1"/>
  <c r="AG208" i="2" a="1"/>
  <c r="AG225" i="2" a="1"/>
  <c r="AG583" i="2" a="1"/>
  <c r="AG623" i="2" a="1"/>
  <c r="AG584" i="2" a="1"/>
  <c r="AG582" i="2" a="1"/>
  <c r="AG581" i="2" a="1"/>
  <c r="AG585" i="2" a="1"/>
  <c r="BW377" i="2" a="1"/>
  <c r="BW835" i="2" a="1"/>
  <c r="BW378" i="2" a="1"/>
  <c r="AE296" i="2" a="1"/>
  <c r="AE695" i="2" a="1"/>
  <c r="AE297" i="2" a="1"/>
  <c r="AE235" i="2" a="1"/>
  <c r="AE293" i="2" a="1"/>
  <c r="AE291" i="2" a="1"/>
  <c r="AE286" i="2" a="1"/>
  <c r="AE700" i="2" a="1"/>
  <c r="AE287" i="2" a="1"/>
  <c r="AE234" i="2" a="1"/>
  <c r="AE640" i="2" a="1"/>
  <c r="AE698" i="2" a="1"/>
  <c r="AE642" i="2" a="1"/>
  <c r="AE294" i="2" a="1"/>
  <c r="AE641" i="2" a="1"/>
  <c r="AE701" i="2" a="1"/>
  <c r="AE696" i="2" a="1"/>
  <c r="AE699" i="2" a="1"/>
  <c r="AE295" i="2" a="1"/>
  <c r="AE643" i="2" a="1"/>
  <c r="AE292" i="2" a="1"/>
  <c r="AE236" i="2" a="1"/>
  <c r="AE694" i="2" a="1"/>
  <c r="AE702" i="2" a="1"/>
  <c r="AE290" i="2" a="1"/>
  <c r="AE289" i="2" a="1"/>
  <c r="AE288" i="2" a="1"/>
  <c r="AE697" i="2" a="1"/>
  <c r="AE703" i="2" a="1"/>
  <c r="Y430" i="2" a="1"/>
  <c r="Y429" i="2" a="1"/>
  <c r="Y511" i="2" a="1"/>
  <c r="Y512" i="2" a="1"/>
  <c r="AA566" i="2" a="1"/>
  <c r="AA548" i="2" a="1"/>
  <c r="AA549" i="2" a="1"/>
  <c r="BU849" i="2" a="1"/>
  <c r="BU395" i="2" a="1"/>
  <c r="S359" i="2" a="1"/>
  <c r="S118" i="2" a="1"/>
  <c r="S346" i="2" a="1"/>
  <c r="AE896" i="2" a="1"/>
  <c r="AE200" i="2" a="1"/>
  <c r="AE578" i="2" a="1"/>
  <c r="AE202" i="2" a="1"/>
  <c r="AE622" i="2" a="1"/>
  <c r="AE577" i="2" a="1"/>
  <c r="AE197" i="2" a="1"/>
  <c r="AE224" i="2" a="1"/>
  <c r="AE201" i="2" a="1"/>
  <c r="AE579" i="2" a="1"/>
  <c r="AE203" i="2" a="1"/>
  <c r="AE572" i="2" a="1"/>
  <c r="AE573" i="2" a="1"/>
  <c r="AE575" i="2" a="1"/>
  <c r="AI395" i="2" a="1"/>
  <c r="AI849" i="2" a="1"/>
  <c r="AG327" i="2" a="1"/>
  <c r="AG328" i="2" a="1"/>
  <c r="AG769" i="2" a="1"/>
  <c r="AG331" i="2" a="1"/>
  <c r="AG329" i="2" a="1"/>
  <c r="AG770" i="2" a="1"/>
  <c r="AG766" i="2" a="1"/>
  <c r="AG330" i="2" a="1"/>
  <c r="AG767" i="2" a="1"/>
  <c r="AG771" i="2" a="1"/>
  <c r="AG765" i="2" a="1"/>
  <c r="AG446" i="2" a="1"/>
  <c r="AG768" i="2" a="1"/>
  <c r="AA430" i="2" a="1"/>
  <c r="AA511" i="2" a="1"/>
  <c r="AA512" i="2" a="1"/>
  <c r="AA429" i="2" a="1"/>
  <c r="AG652" i="2" a="1"/>
  <c r="AG651" i="2" a="1"/>
  <c r="AG438" i="2" a="1"/>
  <c r="AE837" i="2" a="1"/>
  <c r="AE382" i="2" a="1"/>
  <c r="AE838" i="2" a="1"/>
  <c r="AE828" i="2" a="1"/>
  <c r="AE381" i="2" a="1"/>
  <c r="AK186" i="2" a="1"/>
  <c r="AK347" i="2" a="1"/>
  <c r="AK185" i="2" a="1"/>
  <c r="AK807" i="2" a="1"/>
  <c r="AK811" i="2" a="1"/>
  <c r="AK558" i="2" a="1"/>
  <c r="AK183" i="2" a="1"/>
  <c r="AK187" i="2" a="1"/>
  <c r="AK813" i="2" a="1"/>
  <c r="AK363" i="2" a="1"/>
  <c r="AK182" i="2" a="1"/>
  <c r="AK188" i="2" a="1"/>
  <c r="AK809" i="2" a="1"/>
  <c r="AK184" i="2" a="1"/>
  <c r="AK591" i="2" a="1"/>
  <c r="AE97" i="2" a="1"/>
  <c r="AE948" i="2" a="1"/>
  <c r="AE96" i="2" a="1"/>
  <c r="AE949" i="2" a="1"/>
  <c r="AA823" i="2" a="1"/>
  <c r="AA367" i="2" a="1"/>
  <c r="AA821" i="2" a="1"/>
  <c r="AA368" i="2" a="1"/>
  <c r="AA822" i="2" a="1"/>
  <c r="AA366" i="2" a="1"/>
  <c r="AO850" i="2" a="1"/>
  <c r="AO396" i="2" a="1"/>
  <c r="AK714" i="2" a="1"/>
  <c r="AK716" i="2" a="1"/>
  <c r="AK712" i="2" a="1"/>
  <c r="AK740" i="2" a="1"/>
  <c r="AC157" i="2" a="1"/>
  <c r="AC158" i="2" a="1"/>
  <c r="AC246" i="2" a="1"/>
  <c r="AC543" i="2" a="1"/>
  <c r="AC544" i="2" a="1"/>
  <c r="AC515" i="2" a="1"/>
  <c r="AC655" i="2" a="1"/>
  <c r="BW848" i="2" a="1"/>
  <c r="BW394" i="2" a="1"/>
  <c r="S576" i="2" a="1"/>
  <c r="S574" i="2" a="1"/>
  <c r="S199" i="2" a="1"/>
  <c r="S198" i="2" a="1"/>
  <c r="O511" i="2" a="1"/>
  <c r="O512" i="2" a="1"/>
  <c r="O430" i="2" a="1"/>
  <c r="O429" i="2" a="1"/>
  <c r="W512" i="2" a="1"/>
  <c r="W429" i="2" a="1"/>
  <c r="W511" i="2" a="1"/>
  <c r="W430" i="2" a="1"/>
  <c r="AM850" i="2" a="1"/>
  <c r="AM396" i="2" a="1"/>
  <c r="AE754" i="2" a="1"/>
  <c r="AG91" i="2" a="1"/>
  <c r="AG930" i="2" a="1"/>
  <c r="AG929" i="2" a="1"/>
  <c r="AG90" i="2" a="1"/>
  <c r="S503" i="2" a="1"/>
  <c r="S499" i="2" a="1"/>
  <c r="S113" i="2" a="1"/>
  <c r="S112" i="2" a="1"/>
  <c r="S500" i="2" a="1"/>
  <c r="S518" i="2" a="1"/>
  <c r="S501" i="2" a="1"/>
  <c r="S498" i="2" a="1"/>
  <c r="S129" i="2" a="1"/>
  <c r="S517" i="2" a="1"/>
  <c r="S502" i="2" a="1"/>
  <c r="S115" i="2" a="1"/>
  <c r="S114" i="2" a="1"/>
  <c r="S128" i="2" a="1"/>
  <c r="S116" i="2" a="1"/>
  <c r="Q848" i="2" a="1"/>
  <c r="Q394" i="2" a="1"/>
  <c r="AI487" i="2" a="1"/>
  <c r="AI450" i="2" a="1"/>
  <c r="AI489" i="2" a="1"/>
  <c r="AI488" i="2" a="1"/>
  <c r="AI447" i="2" a="1"/>
  <c r="Y835" i="2" a="1"/>
  <c r="Y377" i="2" a="1"/>
  <c r="Y378" i="2" a="1"/>
  <c r="CG849" i="2" a="1"/>
  <c r="CG395" i="2" a="1"/>
  <c r="AA849" i="2" a="1"/>
  <c r="AA395" i="2" a="1"/>
  <c r="AG896" i="2" a="1"/>
  <c r="AG617" i="2" a="1"/>
  <c r="AG820" i="2" a="1"/>
  <c r="AG615" i="2" a="1"/>
  <c r="AG215" i="2" a="1"/>
  <c r="AG614" i="2" a="1"/>
  <c r="AG219" i="2" a="1"/>
  <c r="AG550" i="2" a="1"/>
  <c r="AG554" i="2" a="1"/>
  <c r="AG162" i="2" a="1"/>
  <c r="AG553" i="2" a="1"/>
  <c r="AG365" i="2" a="1"/>
  <c r="AG218" i="2" a="1"/>
  <c r="AG217" i="2" a="1"/>
  <c r="AG612" i="2" a="1"/>
  <c r="AG216" i="2" a="1"/>
  <c r="AG163" i="2" a="1"/>
  <c r="AG613" i="2" a="1"/>
  <c r="AG616" i="2" a="1"/>
  <c r="AG552" i="2" a="1"/>
  <c r="AG611" i="2" a="1"/>
  <c r="AG551" i="2" a="1"/>
  <c r="AE298" i="2" a="1"/>
  <c r="AE238" i="2" a="1"/>
  <c r="AE647" i="2" a="1"/>
  <c r="AE299" i="2" a="1"/>
  <c r="AE648" i="2" a="1"/>
  <c r="AE645" i="2" a="1"/>
  <c r="AE705" i="2" a="1"/>
  <c r="AE644" i="2" a="1"/>
  <c r="AE239" i="2" a="1"/>
  <c r="AE646" i="2" a="1"/>
  <c r="AE704" i="2" a="1"/>
  <c r="AE706" i="2" a="1"/>
  <c r="AC626" i="2" a="1"/>
  <c r="BU394" i="2" a="1"/>
  <c r="BU848" i="2" a="1"/>
  <c r="AE195" i="2" a="1"/>
  <c r="AE223" i="2" a="1"/>
  <c r="AE194" i="2" a="1"/>
  <c r="AE621" i="2" a="1"/>
  <c r="AE570" i="2" a="1"/>
  <c r="AE569" i="2" a="1"/>
  <c r="AE571" i="2" a="1"/>
  <c r="AG763" i="2" a="1"/>
  <c r="AG764" i="2" a="1"/>
  <c r="O128" i="2" a="1"/>
  <c r="O498" i="2" a="1"/>
  <c r="O499" i="2" a="1"/>
  <c r="O517" i="2" a="1"/>
  <c r="O115" i="2" a="1"/>
  <c r="O112" i="2" a="1"/>
  <c r="O114" i="2" a="1"/>
  <c r="O503" i="2" a="1"/>
  <c r="O113" i="2" a="1"/>
  <c r="O518" i="2" a="1"/>
  <c r="O129" i="2" a="1"/>
  <c r="O502" i="2" a="1"/>
  <c r="O500" i="2" a="1"/>
  <c r="O501" i="2" a="1"/>
  <c r="O116" i="2" a="1"/>
  <c r="U496" i="2" a="1"/>
  <c r="U516" i="2" a="1"/>
  <c r="AK548" i="2" a="1"/>
  <c r="AK549" i="2" a="1"/>
  <c r="AE936" i="2" a="1"/>
  <c r="AE94" i="2" a="1"/>
  <c r="AE937" i="2" a="1"/>
  <c r="AE93" i="2" a="1"/>
  <c r="AE933" i="2" a="1"/>
  <c r="AE934" i="2" a="1"/>
  <c r="AE932" i="2" a="1"/>
  <c r="AE935" i="2" a="1"/>
  <c r="U549" i="2" a="1"/>
  <c r="U548" i="2" a="1"/>
  <c r="S898" i="2" a="1"/>
  <c r="CG898" i="2" a="1"/>
  <c r="AE779" i="2" a="1"/>
  <c r="CG487" i="2" a="1"/>
  <c r="CG488" i="2" a="1"/>
  <c r="CG450" i="2" a="1"/>
  <c r="CG447" i="2" a="1"/>
  <c r="CG489" i="2" a="1"/>
  <c r="O367" i="2" a="1"/>
  <c r="O821" i="2" a="1"/>
  <c r="O823" i="2" a="1"/>
  <c r="O368" i="2" a="1"/>
  <c r="O822" i="2" a="1"/>
  <c r="O366" i="2" a="1"/>
  <c r="AK626" i="2" a="1"/>
  <c r="Q548" i="2" a="1"/>
  <c r="Q549" i="2" a="1"/>
  <c r="S396" i="2" a="1"/>
  <c r="S850" i="2" a="1"/>
  <c r="AG97" i="2" a="1"/>
  <c r="AG96" i="2" a="1"/>
  <c r="AG948" i="2" a="1"/>
  <c r="AG949" i="2" a="1"/>
  <c r="O626" i="2" a="1"/>
  <c r="U346" i="2" a="1"/>
  <c r="U359" i="2" a="1"/>
  <c r="U118" i="2" a="1"/>
  <c r="AO548" i="2" a="1"/>
  <c r="AO549" i="2" a="1"/>
  <c r="AE509" i="2" a="1"/>
  <c r="AE508" i="2" a="1"/>
  <c r="AE428" i="2" a="1"/>
  <c r="AE510" i="2" a="1"/>
  <c r="AE427" i="2" a="1"/>
  <c r="AE108" i="2" a="1"/>
  <c r="AG894" i="2" a="1"/>
  <c r="AG895" i="2" a="1"/>
  <c r="BW396" i="2" a="1"/>
  <c r="BW850" i="2" a="1"/>
  <c r="AE651" i="2" a="1"/>
  <c r="AE438" i="2" a="1"/>
  <c r="AE652" i="2" a="1"/>
  <c r="AA346" i="2" a="1"/>
  <c r="AA118" i="2" a="1"/>
  <c r="AA359" i="2" a="1"/>
  <c r="Q489" i="2" a="1"/>
  <c r="Q487" i="2" a="1"/>
  <c r="Q488" i="2" a="1"/>
  <c r="Q447" i="2" a="1"/>
  <c r="Q450" i="2" a="1"/>
  <c r="AA558" i="2" a="1"/>
  <c r="AA809" i="2" a="1"/>
  <c r="AA813" i="2" a="1"/>
  <c r="AA188" i="2" a="1"/>
  <c r="AA591" i="2" a="1"/>
  <c r="AA184" i="2" a="1"/>
  <c r="AA187" i="2" a="1"/>
  <c r="AA183" i="2" a="1"/>
  <c r="AA807" i="2" a="1"/>
  <c r="AA363" i="2" a="1"/>
  <c r="AA811" i="2" a="1"/>
  <c r="AA347" i="2" a="1"/>
  <c r="AA185" i="2" a="1"/>
  <c r="AA182" i="2" a="1"/>
  <c r="AA186" i="2" a="1"/>
  <c r="AK396" i="2" a="1"/>
  <c r="AK850" i="2" a="1"/>
  <c r="AK835" i="2" a="1"/>
  <c r="AK377" i="2" a="1"/>
  <c r="AK378" i="2" a="1"/>
  <c r="BY395" i="2" a="1"/>
  <c r="BY849" i="2" a="1"/>
  <c r="AM848" i="2" a="1"/>
  <c r="AM394" i="2" a="1"/>
  <c r="AG851" i="2" a="1"/>
  <c r="AG842" i="2" a="1"/>
  <c r="AG841" i="2" a="1"/>
  <c r="AG397" i="2" a="1"/>
  <c r="AE436" i="2" a="1"/>
  <c r="AE434" i="2" a="1"/>
  <c r="AE435" i="2" a="1"/>
  <c r="AE546" i="2" a="1"/>
  <c r="AE590" i="2" a="1"/>
  <c r="AE587" i="2" a="1"/>
  <c r="AE589" i="2" a="1"/>
  <c r="AE588" i="2" a="1"/>
  <c r="AE433" i="2" a="1"/>
  <c r="AE895" i="2" a="1"/>
  <c r="AE894" i="2" a="1"/>
  <c r="AC712" i="2" a="1"/>
  <c r="AC740" i="2" a="1"/>
  <c r="AC716" i="2" a="1"/>
  <c r="AC714" i="2" a="1"/>
  <c r="BU850" i="2" a="1"/>
  <c r="BU396" i="2" a="1"/>
  <c r="AA487" i="2" a="1"/>
  <c r="AA447" i="2" a="1"/>
  <c r="AA488" i="2" a="1"/>
  <c r="AA489" i="2" a="1"/>
  <c r="AA450" i="2" a="1"/>
  <c r="CE898" i="2" a="1"/>
  <c r="AG796" i="2" a="1"/>
  <c r="AG781" i="2" a="1"/>
  <c r="AG793" i="2" a="1"/>
  <c r="AG354" i="2" a="1"/>
  <c r="AG797" i="2" a="1"/>
  <c r="AG792" i="2" a="1"/>
  <c r="AG794" i="2" a="1"/>
  <c r="AG795" i="2" a="1"/>
  <c r="AG353" i="2" a="1"/>
  <c r="AG350" i="2" a="1"/>
  <c r="AG351" i="2" a="1"/>
  <c r="AG352" i="2" a="1"/>
  <c r="AG349" i="2" a="1"/>
  <c r="AA898" i="2" a="1"/>
  <c r="BW898" i="2" a="1"/>
  <c r="AE88" i="2" a="1"/>
  <c r="AE925" i="2" a="1"/>
  <c r="AE924" i="2" a="1"/>
  <c r="AE86" i="2" a="1"/>
  <c r="AE926" i="2" a="1"/>
  <c r="AE923" i="2" a="1"/>
  <c r="AE927" i="2" a="1"/>
  <c r="AE87" i="2" a="1"/>
  <c r="AE83" i="2" a="1"/>
  <c r="AE79" i="2" a="1"/>
  <c r="AE916" i="2" a="1"/>
  <c r="AE921" i="2" a="1"/>
  <c r="AE80" i="2" a="1"/>
  <c r="AE918" i="2" a="1"/>
  <c r="AE82" i="2" a="1"/>
  <c r="AE81" i="2" a="1"/>
  <c r="AE917" i="2" a="1"/>
  <c r="AE84" i="2" a="1"/>
  <c r="AE919" i="2" a="1"/>
  <c r="AE920" i="2" a="1"/>
  <c r="AA684" i="2" a="1"/>
  <c r="AA273" i="2" a="1"/>
  <c r="AA279" i="2" a="1"/>
  <c r="AA268" i="2" a="1"/>
  <c r="AA679" i="2" a="1"/>
  <c r="AA281" i="2" a="1"/>
  <c r="AA678" i="2" a="1"/>
  <c r="AA677" i="2" a="1"/>
  <c r="AA278" i="2" a="1"/>
  <c r="AA689" i="2" a="1"/>
  <c r="AA270" i="2" a="1"/>
  <c r="AA272" i="2" a="1"/>
  <c r="AA682" i="2" a="1"/>
  <c r="AA275" i="2" a="1"/>
  <c r="AA680" i="2" a="1"/>
  <c r="AA274" i="2" a="1"/>
  <c r="AA685" i="2" a="1"/>
  <c r="AA280" i="2" a="1"/>
  <c r="AA277" i="2" a="1"/>
  <c r="AA687" i="2" a="1"/>
  <c r="AA683" i="2" a="1"/>
  <c r="AA271" i="2" a="1"/>
  <c r="AA686" i="2" a="1"/>
  <c r="AA276" i="2" a="1"/>
  <c r="AA688" i="2" a="1"/>
  <c r="AA269" i="2" a="1"/>
  <c r="AA681" i="2" a="1"/>
  <c r="AK898" i="2" a="1"/>
  <c r="S714" i="2" a="1"/>
  <c r="S740" i="2" a="1"/>
  <c r="S716" i="2" a="1"/>
  <c r="S712" i="2" a="1"/>
  <c r="U113" i="2" a="1"/>
  <c r="U116" i="2" a="1"/>
  <c r="U114" i="2" a="1"/>
  <c r="U115" i="2" a="1"/>
  <c r="U499" i="2" a="1"/>
  <c r="U128" i="2" a="1"/>
  <c r="U517" i="2" a="1"/>
  <c r="U112" i="2" a="1"/>
  <c r="U498" i="2" a="1"/>
  <c r="U503" i="2" a="1"/>
  <c r="U501" i="2" a="1"/>
  <c r="U502" i="2" a="1"/>
  <c r="U518" i="2" a="1"/>
  <c r="U500" i="2" a="1"/>
  <c r="U129" i="2" a="1"/>
  <c r="AC566" i="2" a="1"/>
  <c r="AG441" i="2" a="1"/>
  <c r="AG720" i="2" a="1"/>
  <c r="AG721" i="2" a="1"/>
  <c r="AE765" i="2" a="1"/>
  <c r="AE328" i="2" a="1"/>
  <c r="AE327" i="2" a="1"/>
  <c r="AE331" i="2" a="1"/>
  <c r="AE769" i="2" a="1"/>
  <c r="AE329" i="2" a="1"/>
  <c r="AE767" i="2" a="1"/>
  <c r="AE770" i="2" a="1"/>
  <c r="AE330" i="2" a="1"/>
  <c r="AE768" i="2" a="1"/>
  <c r="AE771" i="2" a="1"/>
  <c r="AE446" i="2" a="1"/>
  <c r="AE766" i="2" a="1"/>
  <c r="AG108" i="2" a="1"/>
  <c r="AG86" i="2" a="1"/>
  <c r="AG925" i="2" a="1"/>
  <c r="AG87" i="2" a="1"/>
  <c r="AG923" i="2" a="1"/>
  <c r="AG926" i="2" a="1"/>
  <c r="AG924" i="2" a="1"/>
  <c r="AG88" i="2" a="1"/>
  <c r="AG927" i="2" a="1"/>
  <c r="AI378" i="2" a="1"/>
  <c r="AI377" i="2" a="1"/>
  <c r="AI835" i="2" a="1"/>
  <c r="Q396" i="2" a="1"/>
  <c r="Q850" i="2" a="1"/>
  <c r="Q395" i="2" a="1"/>
  <c r="Q849" i="2" a="1"/>
  <c r="AC366" i="2" a="1"/>
  <c r="AC821" i="2" a="1"/>
  <c r="AC367" i="2" a="1"/>
  <c r="AC822" i="2" a="1"/>
  <c r="AC823" i="2" a="1"/>
  <c r="AC368" i="2" a="1"/>
  <c r="AK849" i="2" a="1"/>
  <c r="AK395" i="2" a="1"/>
  <c r="AA835" i="2" a="1"/>
  <c r="AA378" i="2" a="1"/>
  <c r="AA377" i="2" a="1"/>
  <c r="AG324" i="2" a="1"/>
  <c r="AG756" i="2" a="1"/>
  <c r="AE111" i="2" a="1"/>
  <c r="CA378" i="2" a="1"/>
  <c r="CA835" i="2" a="1"/>
  <c r="CA377" i="2" a="1"/>
  <c r="AQ516" i="2" a="1"/>
  <c r="AQ496" i="2" a="1"/>
  <c r="AG893" i="2" a="1"/>
  <c r="AG167" i="2" a="1"/>
  <c r="AG222" i="2" a="1"/>
  <c r="AG568" i="2" a="1"/>
  <c r="AG165" i="2" a="1"/>
  <c r="AG220" i="2" a="1"/>
  <c r="AG618" i="2" a="1"/>
  <c r="AG221" i="2" a="1"/>
  <c r="AG190" i="2" a="1"/>
  <c r="AG619" i="2" a="1"/>
  <c r="AG192" i="2" a="1"/>
  <c r="AG189" i="2" a="1"/>
  <c r="AG567" i="2" a="1"/>
  <c r="AG555" i="2" a="1"/>
  <c r="AG620" i="2" a="1"/>
  <c r="AG556" i="2" a="1"/>
  <c r="AG166" i="2" a="1"/>
  <c r="AG557" i="2" a="1"/>
  <c r="AO898" i="2" a="1"/>
  <c r="U848" i="2" a="1"/>
  <c r="U394" i="2" a="1"/>
  <c r="W740" i="2" a="1"/>
  <c r="W714" i="2" a="1"/>
  <c r="W716" i="2" a="1"/>
  <c r="W712" i="2" a="1"/>
  <c r="AE893" i="2" a="1"/>
  <c r="AM187" i="2" a="1"/>
  <c r="AM811" i="2" a="1"/>
  <c r="AM184" i="2" a="1"/>
  <c r="AM591" i="2" a="1"/>
  <c r="AM558" i="2" a="1"/>
  <c r="AM186" i="2" a="1"/>
  <c r="AM183" i="2" a="1"/>
  <c r="AM813" i="2" a="1"/>
  <c r="AM363" i="2" a="1"/>
  <c r="AM807" i="2" a="1"/>
  <c r="AM182" i="2" a="1"/>
  <c r="AM347" i="2" a="1"/>
  <c r="AM809" i="2" a="1"/>
  <c r="AM185" i="2" a="1"/>
  <c r="AM188" i="2" a="1"/>
  <c r="Y687" i="2" a="1"/>
  <c r="Y678" i="2" a="1"/>
  <c r="Y279" i="2" a="1"/>
  <c r="Y278" i="2" a="1"/>
  <c r="Y268" i="2" a="1"/>
  <c r="Y680" i="2" a="1"/>
  <c r="Y276" i="2" a="1"/>
  <c r="Y677" i="2" a="1"/>
  <c r="Y273" i="2" a="1"/>
  <c r="Y688" i="2" a="1"/>
  <c r="Y689" i="2" a="1"/>
  <c r="Y269" i="2" a="1"/>
  <c r="Y684" i="2" a="1"/>
  <c r="Y270" i="2" a="1"/>
  <c r="Y272" i="2" a="1"/>
  <c r="Y681" i="2" a="1"/>
  <c r="Y683" i="2" a="1"/>
  <c r="Y686" i="2" a="1"/>
  <c r="Y685" i="2" a="1"/>
  <c r="Y281" i="2" a="1"/>
  <c r="Y277" i="2" a="1"/>
  <c r="Y271" i="2" a="1"/>
  <c r="Y274" i="2" a="1"/>
  <c r="Y280" i="2" a="1"/>
  <c r="Y679" i="2" a="1"/>
  <c r="Y682" i="2" a="1"/>
  <c r="Y275" i="2" a="1"/>
  <c r="AG451" i="2" a="1"/>
  <c r="AG779" i="2" a="1"/>
  <c r="O817" i="2" a="1"/>
  <c r="O819" i="2" a="1"/>
  <c r="O818" i="2" a="1"/>
  <c r="W395" i="2" a="1"/>
  <c r="W849" i="2" a="1"/>
  <c r="S549" i="2" a="1"/>
  <c r="S548" i="2" a="1"/>
  <c r="Y394" i="2" a="1"/>
  <c r="Y848" i="2" a="1"/>
  <c r="AG650" i="2" a="1"/>
  <c r="AG649" i="2" a="1"/>
  <c r="AG702" i="2" a="1"/>
  <c r="AG292" i="2" a="1"/>
  <c r="AG289" i="2" a="1"/>
  <c r="AG293" i="2" a="1"/>
  <c r="AG290" i="2" a="1"/>
  <c r="AG236" i="2" a="1"/>
  <c r="AG235" i="2" a="1"/>
  <c r="AG698" i="2" a="1"/>
  <c r="AG295" i="2" a="1"/>
  <c r="AG286" i="2" a="1"/>
  <c r="AG640" i="2" a="1"/>
  <c r="AG701" i="2" a="1"/>
  <c r="AG642" i="2" a="1"/>
  <c r="AG696" i="2" a="1"/>
  <c r="AG287" i="2" a="1"/>
  <c r="AG641" i="2" a="1"/>
  <c r="AG697" i="2" a="1"/>
  <c r="AG643" i="2" a="1"/>
  <c r="AG297" i="2" a="1"/>
  <c r="AG296" i="2" a="1"/>
  <c r="AG294" i="2" a="1"/>
  <c r="AG291" i="2" a="1"/>
  <c r="AG695" i="2" a="1"/>
  <c r="AG699" i="2" a="1"/>
  <c r="AG694" i="2" a="1"/>
  <c r="AG288" i="2" a="1"/>
  <c r="AG234" i="2" a="1"/>
  <c r="AG703" i="2" a="1"/>
  <c r="AG700" i="2" a="1"/>
  <c r="AE851" i="2" a="1"/>
  <c r="AE841" i="2" a="1"/>
  <c r="AE397" i="2" a="1"/>
  <c r="AE842" i="2" a="1"/>
  <c r="AO848" i="2" a="1"/>
  <c r="AO394" i="2" a="1"/>
  <c r="AM489" i="2" a="1"/>
  <c r="AM488" i="2" a="1"/>
  <c r="AM487" i="2" a="1"/>
  <c r="AM450" i="2" a="1"/>
  <c r="AM447" i="2" a="1"/>
  <c r="AG302" i="2" a="1"/>
  <c r="AG710" i="2" a="1"/>
  <c r="AG735" i="2" a="1"/>
  <c r="AG308" i="2" a="1"/>
  <c r="AG310" i="2" a="1"/>
  <c r="AG711" i="2" a="1"/>
  <c r="AG734" i="2" a="1"/>
  <c r="AG311" i="2" a="1"/>
  <c r="AG303" i="2" a="1"/>
  <c r="AG725" i="2" a="1"/>
  <c r="AG729" i="2" a="1"/>
  <c r="AG736" i="2" a="1"/>
  <c r="AG713" i="2" a="1"/>
  <c r="AG307" i="2" a="1"/>
  <c r="AG709" i="2" a="1"/>
  <c r="AE763" i="2" a="1"/>
  <c r="AE764" i="2" a="1"/>
  <c r="S818" i="2" a="1"/>
  <c r="S819" i="2" a="1"/>
  <c r="S817" i="2" a="1"/>
  <c r="S377" i="2" a="1"/>
  <c r="S835" i="2" a="1"/>
  <c r="S378" i="2" a="1"/>
  <c r="AS496" i="2" a="1"/>
  <c r="AS516" i="2" a="1"/>
  <c r="CA898" i="2" a="1"/>
  <c r="AG94" i="2" a="1"/>
  <c r="AG937" i="2" a="1"/>
  <c r="AG934" i="2" a="1"/>
  <c r="AG935" i="2" a="1"/>
  <c r="AG936" i="2" a="1"/>
  <c r="AG932" i="2" a="1"/>
  <c r="AG933" i="2" a="1"/>
  <c r="AG93" i="2" a="1"/>
  <c r="AI396" i="2" a="1"/>
  <c r="AI850" i="2" a="1"/>
  <c r="AC450" i="2" a="1"/>
  <c r="AC489" i="2" a="1"/>
  <c r="AC447" i="2" a="1"/>
  <c r="AC488" i="2" a="1"/>
  <c r="AC487" i="2" a="1"/>
  <c r="W496" i="2" a="1"/>
  <c r="W516" i="2" a="1"/>
  <c r="AC512" i="2" a="1"/>
  <c r="AC511" i="2" a="1"/>
  <c r="AC429" i="2" a="1"/>
  <c r="AC430" i="2" a="1"/>
  <c r="AO809" i="2" a="1"/>
  <c r="AO363" i="2" a="1"/>
  <c r="AO813" i="2" a="1"/>
  <c r="AO591" i="2" a="1"/>
  <c r="AO182" i="2" a="1"/>
  <c r="AO183" i="2" a="1"/>
  <c r="AO188" i="2" a="1"/>
  <c r="AO187" i="2" a="1"/>
  <c r="AO558" i="2" a="1"/>
  <c r="AO811" i="2" a="1"/>
  <c r="AO185" i="2" a="1"/>
  <c r="AO184" i="2" a="1"/>
  <c r="AO807" i="2" a="1"/>
  <c r="AO347" i="2" a="1"/>
  <c r="AO186" i="2" a="1"/>
  <c r="AI574" i="2" a="1"/>
  <c r="AI199" i="2" a="1"/>
  <c r="AI198" i="2" a="1"/>
  <c r="AI576" i="2" a="1"/>
  <c r="AE720" i="2" a="1"/>
  <c r="AE441" i="2" a="1"/>
  <c r="AE721" i="2" a="1"/>
  <c r="AK848" i="2" a="1"/>
  <c r="AK394" i="2" a="1"/>
  <c r="U898" i="2" a="1"/>
  <c r="U396" i="2" a="1"/>
  <c r="U850" i="2" a="1"/>
  <c r="Y712" i="2" a="1"/>
  <c r="Y714" i="2" a="1"/>
  <c r="Y716" i="2" a="1"/>
  <c r="Y740" i="2" a="1"/>
  <c r="S394" i="2" a="1"/>
  <c r="S848" i="2" a="1"/>
  <c r="AO198" i="2" a="1"/>
  <c r="AO199" i="2" a="1"/>
  <c r="AO576" i="2" a="1"/>
  <c r="AO574" i="2" a="1"/>
  <c r="AI548" i="2" a="1"/>
  <c r="AI549" i="2" a="1"/>
  <c r="O450" i="2" a="1"/>
  <c r="O487" i="2" a="1"/>
  <c r="O447" i="2" a="1"/>
  <c r="O489" i="2" a="1"/>
  <c r="O488" i="2" a="1"/>
  <c r="AE504" i="2" a="1"/>
  <c r="AE124" i="2" a="1"/>
  <c r="O346" i="2" a="1"/>
  <c r="O359" i="2" a="1"/>
  <c r="O118" i="2" a="1"/>
  <c r="BY898" i="2" a="1"/>
  <c r="W819" i="2" a="1"/>
  <c r="W818" i="2" a="1"/>
  <c r="W817" i="2" a="1"/>
  <c r="AG212" i="2" a="1"/>
  <c r="AG608" i="2" a="1"/>
  <c r="AG213" i="2" a="1"/>
  <c r="AG609" i="2" a="1"/>
  <c r="AG214" i="2" a="1"/>
  <c r="AG610" i="2" a="1"/>
  <c r="AE258" i="2" a="1"/>
  <c r="AE846" i="2" a="1"/>
  <c r="AE632" i="2" a="1"/>
  <c r="AE264" i="2" a="1"/>
  <c r="AE847" i="2" a="1"/>
  <c r="AE658" i="2" a="1"/>
  <c r="AE229" i="2" a="1"/>
  <c r="AE249" i="2" a="1"/>
  <c r="AE625" i="2" a="1"/>
  <c r="AE667" i="2" a="1"/>
  <c r="AE228" i="2" a="1"/>
  <c r="AE664" i="2" a="1"/>
  <c r="AE665" i="2" a="1"/>
  <c r="AE251" i="2" a="1"/>
  <c r="AE393" i="2" a="1"/>
  <c r="AE669" i="2" a="1"/>
  <c r="AE656" i="2" a="1"/>
  <c r="AE230" i="2" a="1"/>
  <c r="AE673" i="2" a="1"/>
  <c r="AE670" i="2" a="1"/>
  <c r="AE250" i="2" a="1"/>
  <c r="AE661" i="2" a="1"/>
  <c r="AE255" i="2" a="1"/>
  <c r="AE232" i="2" a="1"/>
  <c r="AE247" i="2" a="1"/>
  <c r="AE633" i="2" a="1"/>
  <c r="AE629" i="2" a="1"/>
  <c r="AE630" i="2" a="1"/>
  <c r="AE672" i="2" a="1"/>
  <c r="AE668" i="2" a="1"/>
  <c r="AE392" i="2" a="1"/>
  <c r="AE631" i="2" a="1"/>
  <c r="AE254" i="2" a="1"/>
  <c r="AE257" i="2" a="1"/>
  <c r="AE671" i="2" a="1"/>
  <c r="AE260" i="2" a="1"/>
  <c r="AE261" i="2" a="1"/>
  <c r="AE262" i="2" a="1"/>
  <c r="AE259" i="2" a="1"/>
  <c r="AE663" i="2" a="1"/>
  <c r="AE660" i="2" a="1"/>
  <c r="AE263" i="2" a="1"/>
  <c r="AE674" i="2" a="1"/>
  <c r="AE252" i="2" a="1"/>
  <c r="AE627" i="2" a="1"/>
  <c r="AE231" i="2" a="1"/>
  <c r="AE248" i="2" a="1"/>
  <c r="AE628" i="2" a="1"/>
  <c r="AE639" i="2" a="1"/>
  <c r="AE657" i="2" a="1"/>
  <c r="AE662" i="2" a="1"/>
  <c r="AE265" i="2" a="1"/>
  <c r="AE659" i="2" a="1"/>
  <c r="AE786" i="2" a="1"/>
  <c r="AE253" i="2" a="1"/>
  <c r="AE256" i="2" a="1"/>
  <c r="AE666" i="2" a="1"/>
  <c r="O549" i="2" a="1"/>
  <c r="O548" i="2" a="1"/>
  <c r="U740" i="2" a="1"/>
  <c r="U712" i="2" a="1"/>
  <c r="U714" i="2" a="1"/>
  <c r="U716" i="2" a="1"/>
  <c r="Q740" i="2" a="1"/>
  <c r="Q714" i="2" a="1"/>
  <c r="Q712" i="2" a="1"/>
  <c r="Q716" i="2" a="1"/>
  <c r="W574" i="2" a="1"/>
  <c r="W576" i="2" a="1"/>
  <c r="W198" i="2" a="1"/>
  <c r="W199" i="2" a="1"/>
  <c r="O395" i="2" a="1"/>
  <c r="O849" i="2" a="1"/>
  <c r="AG780" i="2" a="1"/>
  <c r="AG342" i="2" a="1"/>
  <c r="AG774" i="2" a="1"/>
  <c r="AG778" i="2" a="1"/>
  <c r="AG776" i="2" a="1"/>
  <c r="AG775" i="2" a="1"/>
  <c r="AG772" i="2" a="1"/>
  <c r="AG785" i="2" a="1"/>
  <c r="AG777" i="2" a="1"/>
  <c r="AG335" i="2" a="1"/>
  <c r="AG336" i="2" a="1"/>
  <c r="AG773" i="2" a="1"/>
  <c r="AG361" i="2" a="1"/>
  <c r="AG360" i="2" a="1"/>
  <c r="AG362" i="2" a="1"/>
  <c r="AG782" i="2" a="1"/>
  <c r="AW429" i="2" a="1"/>
  <c r="AW511" i="2" a="1"/>
  <c r="AW430" i="2" a="1"/>
  <c r="AW512" i="2" a="1"/>
  <c r="Q626" i="2" a="1"/>
  <c r="O198" i="2" a="1"/>
  <c r="O199" i="2" a="1"/>
  <c r="O576" i="2" a="1"/>
  <c r="O574" i="2" a="1"/>
  <c r="U450" i="2" a="1"/>
  <c r="U488" i="2" a="1"/>
  <c r="U489" i="2" a="1"/>
  <c r="U447" i="2" a="1"/>
  <c r="U487" i="2" a="1"/>
  <c r="AC811" i="2" a="1"/>
  <c r="AC807" i="2" a="1"/>
  <c r="AC558" i="2" a="1"/>
  <c r="AC185" i="2" a="1"/>
  <c r="AC188" i="2" a="1"/>
  <c r="AC813" i="2" a="1"/>
  <c r="AC187" i="2" a="1"/>
  <c r="AC186" i="2" a="1"/>
  <c r="AC347" i="2" a="1"/>
  <c r="AC183" i="2" a="1"/>
  <c r="AC363" i="2" a="1"/>
  <c r="AC809" i="2" a="1"/>
  <c r="AC182" i="2" a="1"/>
  <c r="AC591" i="2" a="1"/>
  <c r="AC184" i="2" a="1"/>
  <c r="Y395" i="2" a="1"/>
  <c r="Y849" i="2" a="1"/>
  <c r="O898" i="2" a="1"/>
  <c r="AG705" i="2" a="1"/>
  <c r="AG648" i="2" a="1"/>
  <c r="AG647" i="2" a="1"/>
  <c r="AG239" i="2" a="1"/>
  <c r="AG646" i="2" a="1"/>
  <c r="AG299" i="2" a="1"/>
  <c r="AG706" i="2" a="1"/>
  <c r="AG704" i="2" a="1"/>
  <c r="AG644" i="2" a="1"/>
  <c r="AG298" i="2" a="1"/>
  <c r="AG645" i="2" a="1"/>
  <c r="AG238" i="2" a="1"/>
  <c r="AE840" i="2" a="1"/>
  <c r="AE385" i="2" a="1"/>
  <c r="AE839" i="2" a="1"/>
  <c r="AE384" i="2" a="1"/>
  <c r="AE75" i="2" a="1"/>
  <c r="AE913" i="2" a="1"/>
  <c r="AE911" i="2" a="1"/>
  <c r="AE77" i="2" a="1"/>
  <c r="AE914" i="2" a="1"/>
  <c r="AE912" i="2" a="1"/>
  <c r="AE76" i="2" a="1"/>
  <c r="Y496" i="2" a="1"/>
  <c r="Y516" i="2" a="1"/>
  <c r="S512" i="2" a="1"/>
  <c r="S429" i="2" a="1"/>
  <c r="S430" i="2" a="1"/>
  <c r="S511" i="2" a="1"/>
  <c r="AC359" i="2" a="1"/>
  <c r="AC118" i="2" a="1"/>
  <c r="AC346" i="2" a="1"/>
  <c r="AG746" i="2" a="1"/>
  <c r="AG744" i="2" a="1"/>
  <c r="AG314" i="2" a="1"/>
  <c r="AG743" i="2" a="1"/>
  <c r="AG745" i="2" a="1"/>
  <c r="AG313" i="2" a="1"/>
  <c r="AG312" i="2" a="1"/>
  <c r="AG742" i="2" a="1"/>
  <c r="AG316" i="2" a="1"/>
  <c r="AG741" i="2" a="1"/>
  <c r="AG724" i="2" a="1"/>
  <c r="AG315" i="2" a="1"/>
  <c r="AG317" i="2" a="1"/>
  <c r="AE360" i="2" a="1"/>
  <c r="AE782" i="2" a="1"/>
  <c r="AE361" i="2" a="1"/>
  <c r="AE362" i="2" a="1"/>
  <c r="AC818" i="2" a="1"/>
  <c r="AC817" i="2" a="1"/>
  <c r="AC819" i="2" a="1"/>
  <c r="AG504" i="2" a="1"/>
  <c r="AG124" i="2" a="1"/>
  <c r="AK576" i="2" a="1"/>
  <c r="AK198" i="2" a="1"/>
  <c r="AK574" i="2" a="1"/>
  <c r="AK199" i="2" a="1"/>
  <c r="AG911" i="2" a="1"/>
  <c r="AG914" i="2" a="1"/>
  <c r="AG75" i="2" a="1"/>
  <c r="AG76" i="2" a="1"/>
  <c r="AG912" i="2" a="1"/>
  <c r="AG913" i="2" a="1"/>
  <c r="AG77" i="2" a="1"/>
  <c r="U566" i="2" a="1"/>
  <c r="CE835" i="2" a="1"/>
  <c r="CE377" i="2" a="1"/>
  <c r="CE378" i="2" a="1"/>
  <c r="AC684" i="2" a="1"/>
  <c r="AC680" i="2" a="1"/>
  <c r="AC279" i="2" a="1"/>
  <c r="AC687" i="2" a="1"/>
  <c r="AC275" i="2" a="1"/>
  <c r="AC271" i="2" a="1"/>
  <c r="AC268" i="2" a="1"/>
  <c r="AC685" i="2" a="1"/>
  <c r="AC686" i="2" a="1"/>
  <c r="AC688" i="2" a="1"/>
  <c r="AC280" i="2" a="1"/>
  <c r="AC683" i="2" a="1"/>
  <c r="AC681" i="2" a="1"/>
  <c r="AC270" i="2" a="1"/>
  <c r="AC682" i="2" a="1"/>
  <c r="AC689" i="2" a="1"/>
  <c r="AC281" i="2" a="1"/>
  <c r="AC677" i="2" a="1"/>
  <c r="AC276" i="2" a="1"/>
  <c r="AC277" i="2" a="1"/>
  <c r="AC679" i="2" a="1"/>
  <c r="AC678" i="2" a="1"/>
  <c r="AC272" i="2" a="1"/>
  <c r="AC273" i="2" a="1"/>
  <c r="AC274" i="2" a="1"/>
  <c r="AC278" i="2" a="1"/>
  <c r="AC269" i="2" a="1"/>
  <c r="AE302" i="2" a="1"/>
  <c r="AE710" i="2" a="1"/>
  <c r="AE308" i="2" a="1"/>
  <c r="AE729" i="2" a="1"/>
  <c r="AE307" i="2" a="1"/>
  <c r="AE735" i="2" a="1"/>
  <c r="AE736" i="2" a="1"/>
  <c r="AE303" i="2" a="1"/>
  <c r="AE310" i="2" a="1"/>
  <c r="AE725" i="2" a="1"/>
  <c r="AE713" i="2" a="1"/>
  <c r="AE734" i="2" a="1"/>
  <c r="AE311" i="2" a="1"/>
  <c r="AE711" i="2" a="1"/>
  <c r="AE709" i="2" a="1"/>
  <c r="W898" i="2" a="1"/>
  <c r="AA396" i="2" a="1"/>
  <c r="AA850" i="2" a="1"/>
  <c r="S395" i="2" a="1"/>
  <c r="S849" i="2" a="1"/>
  <c r="CA429" i="2" a="1"/>
  <c r="CA430" i="2" a="1"/>
  <c r="CA511" i="2" a="1"/>
  <c r="CA512" i="2" a="1"/>
  <c r="AE530" i="2" a="1"/>
  <c r="AE531" i="2" a="1"/>
  <c r="AE245" i="2" a="1"/>
  <c r="AE539" i="2" a="1"/>
  <c r="AE143" i="2" a="1"/>
  <c r="AE343" i="2" a="1"/>
  <c r="AE137" i="2" a="1"/>
  <c r="AE533" i="2" a="1"/>
  <c r="AE139" i="2" a="1"/>
  <c r="AE142" i="2" a="1"/>
  <c r="AE514" i="2" a="1"/>
  <c r="AE140" i="2" a="1"/>
  <c r="AE150" i="2" a="1"/>
  <c r="AE654" i="2" a="1"/>
  <c r="AE541" i="2" a="1"/>
  <c r="AE151" i="2" a="1"/>
  <c r="AE534" i="2" a="1"/>
  <c r="AE147" i="2" a="1"/>
  <c r="AE528" i="2" a="1"/>
  <c r="AE156" i="2" a="1"/>
  <c r="AE148" i="2" a="1"/>
  <c r="AE144" i="2" a="1"/>
  <c r="AE540" i="2" a="1"/>
  <c r="AE527" i="2" a="1"/>
  <c r="AE146" i="2" a="1"/>
  <c r="AE788" i="2" a="1"/>
  <c r="AE149" i="2" a="1"/>
  <c r="AE152" i="2" a="1"/>
  <c r="AE529" i="2" a="1"/>
  <c r="AE787" i="2" a="1"/>
  <c r="AE154" i="2" a="1"/>
  <c r="AE141" i="2" a="1"/>
  <c r="AE145" i="2" a="1"/>
  <c r="AE153" i="2" a="1"/>
  <c r="AE535" i="2" a="1"/>
  <c r="AE526" i="2" a="1"/>
  <c r="AE532" i="2" a="1"/>
  <c r="AE155" i="2" a="1"/>
  <c r="AE537" i="2" a="1"/>
  <c r="AE538" i="2" a="1"/>
  <c r="AE536" i="2" a="1"/>
  <c r="AE542" i="2" a="1"/>
  <c r="AE138" i="2" a="1"/>
  <c r="O655" i="2" a="1"/>
  <c r="O158" i="2" a="1"/>
  <c r="O157" i="2" a="1"/>
  <c r="O544" i="2" a="1"/>
  <c r="O543" i="2" a="1"/>
  <c r="O515" i="2" a="1"/>
  <c r="O246" i="2" a="1"/>
  <c r="O566" i="2" a="1"/>
  <c r="AG579" i="2" a="1"/>
  <c r="AG578" i="2" a="1"/>
  <c r="AG203" i="2" a="1"/>
  <c r="AG202" i="2" a="1"/>
  <c r="AG200" i="2" a="1"/>
  <c r="AG573" i="2" a="1"/>
  <c r="AG572" i="2" a="1"/>
  <c r="AG575" i="2" a="1"/>
  <c r="AG577" i="2" a="1"/>
  <c r="AG197" i="2" a="1"/>
  <c r="AG201" i="2" a="1"/>
  <c r="AG224" i="2" a="1"/>
  <c r="AG622" i="2" a="1"/>
  <c r="CA848" i="2" a="1"/>
  <c r="CA394" i="2" a="1"/>
  <c r="AA655" i="2" a="1"/>
  <c r="AA544" i="2" a="1"/>
  <c r="AA246" i="2" a="1"/>
  <c r="AA515" i="2" a="1"/>
  <c r="AA158" i="2" a="1"/>
  <c r="AA157" i="2" a="1"/>
  <c r="AA543" i="2" a="1"/>
  <c r="W850" i="2" a="1"/>
  <c r="W396" i="2" a="1"/>
  <c r="W377" i="2" a="1"/>
  <c r="W835" i="2" a="1"/>
  <c r="W378" i="2" a="1"/>
  <c r="S566" i="2" a="1"/>
  <c r="O182" i="2" a="1"/>
  <c r="O188" i="2" a="1"/>
  <c r="O186" i="2" a="1"/>
  <c r="O558" i="2" a="1"/>
  <c r="O183" i="2" a="1"/>
  <c r="O185" i="2" a="1"/>
  <c r="O363" i="2" a="1"/>
  <c r="O591" i="2" a="1"/>
  <c r="O809" i="2" a="1"/>
  <c r="O187" i="2" a="1"/>
  <c r="O807" i="2" a="1"/>
  <c r="O347" i="2" a="1"/>
  <c r="O811" i="2" a="1"/>
  <c r="O184" i="2" a="1"/>
  <c r="O813" i="2" a="1"/>
  <c r="BY394" i="2" a="1"/>
  <c r="BY848" i="2" a="1"/>
  <c r="CG850" i="2" a="1"/>
  <c r="CG396" i="2" a="1"/>
  <c r="Q429" i="2" a="1"/>
  <c r="Q430" i="2" a="1"/>
  <c r="Q511" i="2" a="1"/>
  <c r="Q512" i="2" a="1"/>
  <c r="AG828" i="2" a="1"/>
  <c r="AG838" i="2" a="1"/>
  <c r="AG381" i="2" a="1"/>
  <c r="AG837" i="2" a="1"/>
  <c r="AG382" i="2" a="1"/>
  <c r="AE583" i="2" a="1"/>
  <c r="AE584" i="2" a="1"/>
  <c r="AE580" i="2" a="1"/>
  <c r="AE208" i="2" a="1"/>
  <c r="AE206" i="2" a="1"/>
  <c r="AE207" i="2" a="1"/>
  <c r="AE623" i="2" a="1"/>
  <c r="AE585" i="2" a="1"/>
  <c r="AE205" i="2" a="1"/>
  <c r="AE582" i="2" a="1"/>
  <c r="AE581" i="2" a="1"/>
  <c r="AE225" i="2" a="1"/>
  <c r="AS512" i="2" a="1"/>
  <c r="AS430" i="2" a="1"/>
  <c r="AS429" i="2" a="1"/>
  <c r="AS511" i="2" a="1"/>
  <c r="O496" i="2" a="1"/>
  <c r="O516" i="2" a="1"/>
  <c r="S184" i="2" a="1"/>
  <c r="S185" i="2" a="1"/>
  <c r="S188" i="2" a="1"/>
  <c r="S182" i="2" a="1"/>
  <c r="S558" i="2" a="1"/>
  <c r="S811" i="2" a="1"/>
  <c r="S813" i="2" a="1"/>
  <c r="S183" i="2" a="1"/>
  <c r="S186" i="2" a="1"/>
  <c r="S809" i="2" a="1"/>
  <c r="S347" i="2" a="1"/>
  <c r="S363" i="2" a="1"/>
  <c r="S807" i="2" a="1"/>
  <c r="S591" i="2" a="1"/>
  <c r="S187" i="2" a="1"/>
  <c r="CC447" i="2" a="1"/>
  <c r="CC450" i="2" a="1"/>
  <c r="CC488" i="2" a="1"/>
  <c r="CC489" i="2" a="1"/>
  <c r="CC487" i="2" a="1"/>
  <c r="BY850" i="2" a="1"/>
  <c r="BY396" i="2" a="1"/>
  <c r="S488" i="2" a="1"/>
  <c r="S487" i="2" a="1"/>
  <c r="S489" i="2" a="1"/>
  <c r="S447" i="2" a="1"/>
  <c r="S450" i="2" a="1"/>
  <c r="AG673" i="2" a="1"/>
  <c r="AG230" i="2" a="1"/>
  <c r="AG639" i="2" a="1"/>
  <c r="AG665" i="2" a="1"/>
  <c r="AG250" i="2" a="1"/>
  <c r="AG629" i="2" a="1"/>
  <c r="AG231" i="2" a="1"/>
  <c r="AG255" i="2" a="1"/>
  <c r="AG232" i="2" a="1"/>
  <c r="AG249" i="2" a="1"/>
  <c r="AG661" i="2" a="1"/>
  <c r="AG392" i="2" a="1"/>
  <c r="AG262" i="2" a="1"/>
  <c r="AG259" i="2" a="1"/>
  <c r="AG253" i="2" a="1"/>
  <c r="AG660" i="2" a="1"/>
  <c r="AG254" i="2" a="1"/>
  <c r="AG229" i="2" a="1"/>
  <c r="AG786" i="2" a="1"/>
  <c r="AG669" i="2" a="1"/>
  <c r="AG260" i="2" a="1"/>
  <c r="AG251" i="2" a="1"/>
  <c r="AG257" i="2" a="1"/>
  <c r="AG261" i="2" a="1"/>
  <c r="AG632" i="2" a="1"/>
  <c r="AG252" i="2" a="1"/>
  <c r="AG625" i="2" a="1"/>
  <c r="AG671" i="2" a="1"/>
  <c r="AG663" i="2" a="1"/>
  <c r="AG846" i="2" a="1"/>
  <c r="AG631" i="2" a="1"/>
  <c r="AG248" i="2" a="1"/>
  <c r="AG664" i="2" a="1"/>
  <c r="AG667" i="2" a="1"/>
  <c r="AG659" i="2" a="1"/>
  <c r="AG247" i="2" a="1"/>
  <c r="AG264" i="2" a="1"/>
  <c r="AG657" i="2" a="1"/>
  <c r="AG265" i="2" a="1"/>
  <c r="AG633" i="2" a="1"/>
  <c r="AG258" i="2" a="1"/>
  <c r="AG668" i="2" a="1"/>
  <c r="AG662" i="2" a="1"/>
  <c r="AG256" i="2" a="1"/>
  <c r="AG228" i="2" a="1"/>
  <c r="AG666" i="2" a="1"/>
  <c r="AG628" i="2" a="1"/>
  <c r="AG656" i="2" a="1"/>
  <c r="AG627" i="2" a="1"/>
  <c r="AG672" i="2" a="1"/>
  <c r="AG630" i="2" a="1"/>
  <c r="AG847" i="2" a="1"/>
  <c r="AG658" i="2" a="1"/>
  <c r="AG670" i="2" a="1"/>
  <c r="AG674" i="2" a="1"/>
  <c r="AG263" i="2" a="1"/>
  <c r="AG393" i="2" a="1"/>
  <c r="AG653" i="2" a="1"/>
  <c r="AG439" i="2" a="1"/>
  <c r="AG241" i="2" a="1"/>
  <c r="AG635" i="2" a="1"/>
  <c r="AG637" i="2" a="1"/>
  <c r="AG638" i="2" a="1"/>
  <c r="AG243" i="2" a="1"/>
  <c r="AG634" i="2" a="1"/>
  <c r="AG242" i="2" a="1"/>
  <c r="AG636" i="2" a="1"/>
  <c r="AE833" i="2" a="1"/>
  <c r="AE830" i="2" a="1"/>
  <c r="AE379" i="2" a="1"/>
  <c r="AE376" i="2" a="1"/>
  <c r="AE375" i="2" a="1"/>
  <c r="AE389" i="2" a="1"/>
  <c r="AE832" i="2" a="1"/>
  <c r="AE845" i="2" a="1"/>
  <c r="AE390" i="2" a="1"/>
  <c r="AE374" i="2" a="1"/>
  <c r="AE829" i="2" a="1"/>
  <c r="AE834" i="2" a="1"/>
  <c r="AE372" i="2" a="1"/>
  <c r="AE827" i="2" a="1"/>
  <c r="AE831" i="2" a="1"/>
  <c r="AE836" i="2" a="1"/>
  <c r="AE373" i="2" a="1"/>
  <c r="AE391" i="2" a="1"/>
  <c r="AE826" i="2" a="1"/>
  <c r="AO377" i="2" a="1"/>
  <c r="AO378" i="2" a="1"/>
  <c r="AO835" i="2" a="1"/>
  <c r="AG748" i="2" a="1"/>
  <c r="AG717" i="2" a="1"/>
  <c r="AG318" i="2" a="1"/>
  <c r="AG747" i="2" a="1"/>
  <c r="AE784" i="2" a="1"/>
  <c r="AE340" i="2" a="1"/>
  <c r="AE783" i="2" a="1"/>
  <c r="AE341" i="2" a="1"/>
  <c r="AQ430" i="2" a="1"/>
  <c r="AQ511" i="2" a="1"/>
  <c r="AQ429" i="2" a="1"/>
  <c r="AQ512" i="2" a="1"/>
  <c r="Y817" i="2" a="1"/>
  <c r="Y819" i="2" a="1"/>
  <c r="Y818" i="2" a="1"/>
  <c r="AI898" i="2" a="1"/>
  <c r="W566" i="2" a="1"/>
  <c r="U512" i="2" a="1"/>
  <c r="U511" i="2" a="1"/>
  <c r="U430" i="2" a="1"/>
  <c r="U429" i="2" a="1"/>
  <c r="AM626" i="2" a="1"/>
  <c r="AU511" i="2" a="1"/>
  <c r="AU429" i="2" a="1"/>
  <c r="AU430" i="2" a="1"/>
  <c r="AU512" i="2" a="1"/>
  <c r="AM835" i="2" a="1"/>
  <c r="AM377" i="2" a="1"/>
  <c r="AM378" i="2" a="1"/>
  <c r="Y626" i="2" a="1"/>
  <c r="AG111" i="2" a="1"/>
  <c r="AE756" i="2" a="1"/>
  <c r="AE324" i="2" a="1"/>
  <c r="AG83" i="2" a="1"/>
  <c r="AG919" i="2" a="1"/>
  <c r="AG921" i="2" a="1"/>
  <c r="AG79" i="2" a="1"/>
  <c r="AG918" i="2" a="1"/>
  <c r="AG916" i="2" a="1"/>
  <c r="AG917" i="2" a="1"/>
  <c r="AG920" i="2" a="1"/>
  <c r="AG81" i="2" a="1"/>
  <c r="AG80" i="2" a="1"/>
  <c r="AG82" i="2" a="1"/>
  <c r="AG84" i="2" a="1"/>
  <c r="AQ498" i="2" a="1"/>
  <c r="AQ129" i="2" a="1"/>
  <c r="AQ114" i="2" a="1"/>
  <c r="AQ500" i="2" a="1"/>
  <c r="AQ115" i="2" a="1"/>
  <c r="AQ502" i="2" a="1"/>
  <c r="AQ518" i="2" a="1"/>
  <c r="AQ116" i="2" a="1"/>
  <c r="AQ503" i="2" a="1"/>
  <c r="AQ112" i="2" a="1"/>
  <c r="AQ499" i="2" a="1"/>
  <c r="AQ501" i="2" a="1"/>
  <c r="AQ128" i="2" a="1"/>
  <c r="AQ113" i="2" a="1"/>
  <c r="AQ517" i="2" a="1"/>
  <c r="U817" i="2" a="1"/>
  <c r="U819" i="2" a="1"/>
  <c r="U818" i="2" a="1"/>
  <c r="O716" i="2" a="1"/>
  <c r="O740" i="2" a="1"/>
  <c r="O712" i="2" a="1"/>
  <c r="O714" i="2" a="1"/>
  <c r="Q377" i="2" a="1"/>
  <c r="Q835" i="2" a="1"/>
  <c r="Q378" i="2" a="1"/>
  <c r="CE850" i="2" a="1"/>
  <c r="CE396" i="2" a="1"/>
  <c r="AE312" i="2" a="1"/>
  <c r="AE744" i="2" a="1"/>
  <c r="AE741" i="2" a="1"/>
  <c r="AE746" i="2" a="1"/>
  <c r="AE316" i="2" a="1"/>
  <c r="AE315" i="2" a="1"/>
  <c r="AE724" i="2" a="1"/>
  <c r="AE745" i="2" a="1"/>
  <c r="AE314" i="2" a="1"/>
  <c r="AE317" i="2" a="1"/>
  <c r="AE742" i="2" a="1"/>
  <c r="AE313" i="2" a="1"/>
  <c r="AE743" i="2" a="1"/>
  <c r="W809" i="2" a="1"/>
  <c r="W813" i="2" a="1"/>
  <c r="W807" i="2" a="1"/>
  <c r="W347" i="2" a="1"/>
  <c r="W363" i="2" a="1"/>
  <c r="W188" i="2" a="1"/>
  <c r="W183" i="2" a="1"/>
  <c r="W591" i="2" a="1"/>
  <c r="W811" i="2" a="1"/>
  <c r="W182" i="2" a="1"/>
  <c r="W185" i="2" a="1"/>
  <c r="W187" i="2" a="1"/>
  <c r="W558" i="2" a="1"/>
  <c r="W186" i="2" a="1"/>
  <c r="W184" i="2" a="1"/>
  <c r="S496" i="2" a="1"/>
  <c r="S516" i="2" a="1"/>
  <c r="O377" i="2" a="1"/>
  <c r="O378" i="2" a="1"/>
  <c r="O835" i="2" a="1"/>
  <c r="AC516" i="2" a="1"/>
  <c r="AC496" i="2" a="1"/>
  <c r="AG754" i="2" a="1"/>
  <c r="CA396" i="2" a="1"/>
  <c r="CA850" i="2" a="1"/>
  <c r="AA516" i="2" a="1"/>
  <c r="AA496" i="2" a="1"/>
  <c r="AA626" i="2" a="1"/>
  <c r="AO740" i="2" a="1"/>
  <c r="AO714" i="2" a="1"/>
  <c r="AO716" i="2" a="1"/>
  <c r="AO712" i="2" a="1"/>
  <c r="CE395" i="2" a="1"/>
  <c r="CE849" i="2" a="1"/>
  <c r="AE650" i="2" a="1"/>
  <c r="AE649" i="2" a="1"/>
  <c r="AM740" i="2" a="1"/>
  <c r="AM714" i="2" a="1"/>
  <c r="AM716" i="2" a="1"/>
  <c r="AM712" i="2" a="1"/>
  <c r="W500" i="2" a="1"/>
  <c r="W502" i="2" a="1"/>
  <c r="W503" i="2" a="1"/>
  <c r="W129" i="2" a="1"/>
  <c r="W116" i="2" a="1"/>
  <c r="W498" i="2" a="1"/>
  <c r="W517" i="2" a="1"/>
  <c r="W113" i="2" a="1"/>
  <c r="W518" i="2" a="1"/>
  <c r="W112" i="2" a="1"/>
  <c r="W115" i="2" a="1"/>
  <c r="W501" i="2" a="1"/>
  <c r="W499" i="2" a="1"/>
  <c r="W128" i="2" a="1"/>
  <c r="W114" i="2" a="1"/>
  <c r="AO626" i="2" a="1"/>
  <c r="CC835" i="2" a="1"/>
  <c r="CC377" i="2" a="1"/>
  <c r="CC378" i="2" a="1"/>
  <c r="AM395" i="2" a="1"/>
  <c r="AM849" i="2" a="1"/>
  <c r="AG840" i="2" a="1"/>
  <c r="AG385" i="2" a="1"/>
  <c r="AG839" i="2" a="1"/>
  <c r="AG384" i="2" a="1"/>
  <c r="AG17" i="2" a="1"/>
  <c r="AE568" i="2" a="1"/>
  <c r="AE192" i="2" a="1"/>
  <c r="AE167" i="2" a="1"/>
  <c r="AE165" i="2" a="1"/>
  <c r="AE619" i="2" a="1"/>
  <c r="AE556" i="2" a="1"/>
  <c r="AE620" i="2" a="1"/>
  <c r="AE190" i="2" a="1"/>
  <c r="AE166" i="2" a="1"/>
  <c r="AE618" i="2" a="1"/>
  <c r="AE221" i="2" a="1"/>
  <c r="AE222" i="2" a="1"/>
  <c r="AE189" i="2" a="1"/>
  <c r="AE220" i="2" a="1"/>
  <c r="AE557" i="2" a="1"/>
  <c r="AE555" i="2" a="1"/>
  <c r="AE567" i="2" a="1"/>
  <c r="AA128" i="2" a="1"/>
  <c r="AA502" i="2" a="1"/>
  <c r="AA500" i="2" a="1"/>
  <c r="AA116" i="2" a="1"/>
  <c r="AA501" i="2" a="1"/>
  <c r="AA503" i="2" a="1"/>
  <c r="AA114" i="2" a="1"/>
  <c r="AA112" i="2" a="1"/>
  <c r="AA113" i="2" a="1"/>
  <c r="AA115" i="2" a="1"/>
  <c r="AA498" i="2" a="1"/>
  <c r="AA499" i="2" a="1"/>
  <c r="AA517" i="2" a="1"/>
  <c r="AA518" i="2" a="1"/>
  <c r="AA129" i="2" a="1"/>
  <c r="Y822" i="2" a="1"/>
  <c r="Y366" i="2" a="1"/>
  <c r="Y821" i="2" a="1"/>
  <c r="Y823" i="2" a="1"/>
  <c r="Y368" i="2" a="1"/>
  <c r="Y367" i="2" a="1"/>
  <c r="CG511" i="2" a="1"/>
  <c r="CG512" i="2" a="1"/>
  <c r="CG430" i="2" a="1"/>
  <c r="CG429" i="2" a="1"/>
  <c r="O848" i="2" a="1"/>
  <c r="O394" i="2" a="1"/>
  <c r="AS114" i="2" a="1"/>
  <c r="AS503" i="2" a="1"/>
  <c r="AS517" i="2" a="1"/>
  <c r="AS498" i="2" a="1"/>
  <c r="AS116" i="2" a="1"/>
  <c r="AS502" i="2" a="1"/>
  <c r="AS500" i="2" a="1"/>
  <c r="AS501" i="2" a="1"/>
  <c r="AS128" i="2" a="1"/>
  <c r="AS499" i="2" a="1"/>
  <c r="AS129" i="2" a="1"/>
  <c r="AS115" i="2" a="1"/>
  <c r="AS112" i="2" a="1"/>
  <c r="AS518" i="2" a="1"/>
  <c r="AS113" i="2" a="1"/>
  <c r="W848" i="2" a="1"/>
  <c r="W394" i="2" a="1"/>
  <c r="AC548" i="2" a="1"/>
  <c r="AC549" i="2" a="1"/>
  <c r="U558" i="2" a="1"/>
  <c r="U188" i="2" a="1"/>
  <c r="U813" i="2" a="1"/>
  <c r="U347" i="2" a="1"/>
  <c r="U809" i="2" a="1"/>
  <c r="U186" i="2" a="1"/>
  <c r="U183" i="2" a="1"/>
  <c r="U187" i="2" a="1"/>
  <c r="U807" i="2" a="1"/>
  <c r="U184" i="2" a="1"/>
  <c r="U591" i="2" a="1"/>
  <c r="U363" i="2" a="1"/>
  <c r="U185" i="2" a="1"/>
  <c r="U811" i="2" a="1"/>
  <c r="U182" i="2" a="1"/>
  <c r="AG731" i="2" a="1"/>
  <c r="AG733" i="2" a="1"/>
  <c r="AG727" i="2" a="1"/>
  <c r="AG715" i="2" a="1"/>
  <c r="AG728" i="2" a="1"/>
  <c r="AG309" i="2" a="1"/>
  <c r="AG732" i="2" a="1"/>
  <c r="AG737" i="2" a="1"/>
  <c r="AG738" i="2" a="1"/>
  <c r="AG739" i="2" a="1"/>
  <c r="AG730" i="2" a="1"/>
  <c r="AG726" i="2" a="1"/>
  <c r="AE794" i="2" a="1"/>
  <c r="AE354" i="2" a="1"/>
  <c r="AE797" i="2" a="1"/>
  <c r="AE795" i="2" a="1"/>
  <c r="AE352" i="2" a="1"/>
  <c r="AE796" i="2" a="1"/>
  <c r="AE350" i="2" a="1"/>
  <c r="AE353" i="2" a="1"/>
  <c r="AE793" i="2" a="1"/>
  <c r="AE351" i="2" a="1"/>
  <c r="AE781" i="2" a="1"/>
  <c r="AE349" i="2" a="1"/>
  <c r="AE792" i="2" a="1"/>
  <c r="O275" i="2" a="1"/>
  <c r="O681" i="2" a="1"/>
  <c r="O278" i="2" a="1"/>
  <c r="O273" i="2" a="1"/>
  <c r="O684" i="2" a="1"/>
  <c r="O680" i="2" a="1"/>
  <c r="O683" i="2" a="1"/>
  <c r="O687" i="2" a="1"/>
  <c r="O271" i="2" a="1"/>
  <c r="O272" i="2" a="1"/>
  <c r="O269" i="2" a="1"/>
  <c r="O274" i="2" a="1"/>
  <c r="O677" i="2" a="1"/>
  <c r="O678" i="2" a="1"/>
  <c r="O682" i="2" a="1"/>
  <c r="O679" i="2" a="1"/>
  <c r="O688" i="2" a="1"/>
  <c r="O686" i="2" a="1"/>
  <c r="O281" i="2" a="1"/>
  <c r="O276" i="2" a="1"/>
  <c r="O280" i="2" a="1"/>
  <c r="O279" i="2" a="1"/>
  <c r="O268" i="2" a="1"/>
  <c r="O685" i="2" a="1"/>
  <c r="O270" i="2" a="1"/>
  <c r="O277" i="2" a="1"/>
  <c r="O689" i="2" a="1"/>
  <c r="CE429" i="2" a="1"/>
  <c r="CE430" i="2" a="1"/>
  <c r="CE511" i="2" a="1"/>
  <c r="CE512" i="2" a="1"/>
  <c r="AG428" i="2" a="1"/>
  <c r="AG509" i="2" a="1"/>
  <c r="AG508" i="2" a="1"/>
  <c r="AG427" i="2" a="1"/>
  <c r="AG510" i="2" a="1"/>
  <c r="Q898" i="2" a="1"/>
  <c r="AG142" i="2" a="1"/>
  <c r="AG147" i="2" a="1"/>
  <c r="AG145" i="2" a="1"/>
  <c r="AG149" i="2" a="1"/>
  <c r="AG530" i="2" a="1"/>
  <c r="AG535" i="2" a="1"/>
  <c r="AG787" i="2" a="1"/>
  <c r="AG146" i="2" a="1"/>
  <c r="AG138" i="2" a="1"/>
  <c r="AG526" i="2" a="1"/>
  <c r="AG532" i="2" a="1"/>
  <c r="AG527" i="2" a="1"/>
  <c r="AG788" i="2" a="1"/>
  <c r="AG154" i="2" a="1"/>
  <c r="AG150" i="2" a="1"/>
  <c r="AG542" i="2" a="1"/>
  <c r="AG541" i="2" a="1"/>
  <c r="AG537" i="2" a="1"/>
  <c r="AG137" i="2" a="1"/>
  <c r="AG141" i="2" a="1"/>
  <c r="AG245" i="2" a="1"/>
  <c r="AG155" i="2" a="1"/>
  <c r="AG156" i="2" a="1"/>
  <c r="AG538" i="2" a="1"/>
  <c r="AG540" i="2" a="1"/>
  <c r="AG528" i="2" a="1"/>
  <c r="AG536" i="2" a="1"/>
  <c r="AG139" i="2" a="1"/>
  <c r="AG143" i="2" a="1"/>
  <c r="AG531" i="2" a="1"/>
  <c r="AG514" i="2" a="1"/>
  <c r="AG152" i="2" a="1"/>
  <c r="AG144" i="2" a="1"/>
  <c r="AG534" i="2" a="1"/>
  <c r="AG529" i="2" a="1"/>
  <c r="AG343" i="2" a="1"/>
  <c r="AG153" i="2" a="1"/>
  <c r="AG654" i="2" a="1"/>
  <c r="AG151" i="2" a="1"/>
  <c r="AG148" i="2" a="1"/>
  <c r="AG140" i="2" a="1"/>
  <c r="AG533" i="2" a="1"/>
  <c r="AG539" i="2" a="1"/>
  <c r="Y447" i="2" a="1"/>
  <c r="Y488" i="2" a="1"/>
  <c r="Y489" i="2" a="1"/>
  <c r="Y487" i="2" a="1"/>
  <c r="Y450" i="2" a="1"/>
  <c r="AO488" i="2" a="1"/>
  <c r="AO450" i="2" a="1"/>
  <c r="AO489" i="2" a="1"/>
  <c r="AO447" i="2" a="1"/>
  <c r="AO487" i="2" a="1"/>
  <c r="BU898" i="2" a="1"/>
  <c r="Y898" i="2" a="1"/>
  <c r="AE738" i="2" a="1"/>
  <c r="AE732" i="2" a="1"/>
  <c r="AE728" i="2" a="1"/>
  <c r="AE731" i="2" a="1"/>
  <c r="AE726" i="2" a="1"/>
  <c r="AE730" i="2" a="1"/>
  <c r="AE733" i="2" a="1"/>
  <c r="AE737" i="2" a="1"/>
  <c r="AE727" i="2" a="1"/>
  <c r="AE309" i="2" a="1"/>
  <c r="AE739" i="2" a="1"/>
  <c r="AE715" i="2" a="1"/>
  <c r="U199" i="2" a="1"/>
  <c r="U576" i="2" a="1"/>
  <c r="U198" i="2" a="1"/>
  <c r="U574" i="2" a="1"/>
  <c r="CA716" i="2" a="1"/>
  <c r="CA740" i="2" a="1"/>
  <c r="CA712" i="2" a="1"/>
  <c r="CA714" i="2" a="1"/>
  <c r="U377" i="2" a="1"/>
  <c r="U378" i="2" a="1"/>
  <c r="U835" i="2" a="1"/>
  <c r="W548" i="2" a="1"/>
  <c r="W549" i="2" a="1"/>
  <c r="CC395" i="2" a="1"/>
  <c r="CC849" i="2" a="1"/>
  <c r="O850" i="2" a="1"/>
  <c r="O396" i="2" a="1"/>
  <c r="CG848" i="2" a="1"/>
  <c r="CG394" i="2" a="1"/>
  <c r="AI591" i="2" a="1"/>
  <c r="AI558" i="2" a="1"/>
  <c r="AI184" i="2" a="1"/>
  <c r="AI185" i="2" a="1"/>
  <c r="AI347" i="2" a="1"/>
  <c r="AI813" i="2" a="1"/>
  <c r="AI182" i="2" a="1"/>
  <c r="AI183" i="2" a="1"/>
  <c r="AI807" i="2" a="1"/>
  <c r="AI809" i="2" a="1"/>
  <c r="AI187" i="2" a="1"/>
  <c r="AI186" i="2" a="1"/>
  <c r="AI188" i="2" a="1"/>
  <c r="AI363" i="2" a="1"/>
  <c r="AI811" i="2" a="1"/>
  <c r="AE130" i="2" a="1"/>
  <c r="AE133" i="2" a="1"/>
  <c r="AE136" i="2" a="1"/>
  <c r="AE520" i="2" a="1"/>
  <c r="AE135" i="2" a="1"/>
  <c r="AE804" i="2" a="1"/>
  <c r="AE523" i="2" a="1"/>
  <c r="AE134" i="2" a="1"/>
  <c r="AE790" i="2" a="1"/>
  <c r="AE431" i="2" a="1"/>
  <c r="AE127" i="2" a="1"/>
  <c r="AE507" i="2" a="1"/>
  <c r="AE506" i="2" a="1"/>
  <c r="AE132" i="2" a="1"/>
  <c r="AE513" i="2" a="1"/>
  <c r="AE345" i="2" a="1"/>
  <c r="AE131" i="2" a="1"/>
  <c r="AE522" i="2" a="1"/>
  <c r="AE125" i="2" a="1"/>
  <c r="AE505" i="2" a="1"/>
  <c r="AE120" i="2" a="1"/>
  <c r="AE521" i="2" a="1"/>
  <c r="AE191" i="2" a="1"/>
  <c r="AE122" i="2" a="1"/>
  <c r="AE519" i="2" a="1"/>
  <c r="AE525" i="2" a="1"/>
  <c r="AE806" i="2" a="1"/>
  <c r="AE121" i="2" a="1"/>
  <c r="AE119" i="2" a="1"/>
  <c r="AE524" i="2" a="1"/>
  <c r="AE805" i="2" a="1"/>
  <c r="AE109" i="2" a="1"/>
  <c r="AE358" i="2" a="1"/>
  <c r="AM576" i="2" a="1"/>
  <c r="AM574" i="2" a="1"/>
  <c r="AM198" i="2" a="1"/>
  <c r="AM199" i="2" a="1"/>
  <c r="CC712" i="2" a="1"/>
  <c r="CC740" i="2" a="1"/>
  <c r="CC714" i="2" a="1"/>
  <c r="CC716" i="2" a="1"/>
  <c r="AC576" i="2" a="1"/>
  <c r="AC199" i="2" a="1"/>
  <c r="AC574" i="2" a="1"/>
  <c r="AC198" i="2" a="1"/>
  <c r="Q574" i="2" a="1"/>
  <c r="Q198" i="2" a="1"/>
  <c r="Q199" i="2" a="1"/>
  <c r="Q576" i="2" a="1"/>
  <c r="AM898" i="2" a="1"/>
  <c r="AK450" i="2" a="1"/>
  <c r="AK487" i="2" a="1"/>
  <c r="AK447" i="2" a="1"/>
  <c r="AK489" i="2" a="1"/>
  <c r="AK488" i="2" a="1"/>
  <c r="CE848" i="2" a="1"/>
  <c r="CE394" i="2" a="1"/>
  <c r="AG195" i="2" a="1"/>
  <c r="AG569" i="2" a="1"/>
  <c r="AG223" i="2" a="1"/>
  <c r="AG194" i="2" a="1"/>
  <c r="AG570" i="2" a="1"/>
  <c r="AG621" i="2" a="1"/>
  <c r="AG571" i="2" a="1"/>
  <c r="AE243" i="2" a="1"/>
  <c r="AE439" i="2" a="1"/>
  <c r="AE653" i="2" a="1"/>
  <c r="AE636" i="2" a="1"/>
  <c r="AE637" i="2" a="1"/>
  <c r="AE638" i="2" a="1"/>
  <c r="AE241" i="2" a="1"/>
  <c r="AE634" i="2" a="1"/>
  <c r="AE242" i="2" a="1"/>
  <c r="AE635" i="2" a="1"/>
  <c r="CA849" i="2" a="1"/>
  <c r="CA395" i="2" a="1"/>
  <c r="U849" i="2" a="1"/>
  <c r="U395" i="2" a="1"/>
  <c r="CA487" i="2" a="1"/>
  <c r="CA447" i="2" a="1"/>
  <c r="CA489" i="2" a="1"/>
  <c r="CA488" i="2" a="1"/>
  <c r="CA450" i="2" a="1"/>
  <c r="CC850" i="2" a="1"/>
  <c r="CC396" i="2" a="1"/>
  <c r="AA817" i="2" a="1"/>
  <c r="AA818" i="2" a="1"/>
  <c r="AA819" i="2" a="1"/>
  <c r="CG377" i="2" a="1"/>
  <c r="CG378" i="2" a="1"/>
  <c r="CG835" i="2" a="1"/>
  <c r="CC430" i="2" a="1"/>
  <c r="CC511" i="2" a="1"/>
  <c r="CC512" i="2" a="1"/>
  <c r="CC429" i="2" a="1"/>
  <c r="AG390" i="2" a="1"/>
  <c r="AG391" i="2" a="1"/>
  <c r="AG373" i="2" a="1"/>
  <c r="AG389" i="2" a="1"/>
  <c r="AG829" i="2" a="1"/>
  <c r="AG834" i="2" a="1"/>
  <c r="AG826" i="2" a="1"/>
  <c r="AG376" i="2" a="1"/>
  <c r="AG833" i="2" a="1"/>
  <c r="AG375" i="2" a="1"/>
  <c r="AG831" i="2" a="1"/>
  <c r="AG372" i="2" a="1"/>
  <c r="AG374" i="2" a="1"/>
  <c r="AG827" i="2" a="1"/>
  <c r="AG832" i="2" a="1"/>
  <c r="AG845" i="2" a="1"/>
  <c r="AG379" i="2" a="1"/>
  <c r="AG836" i="2" a="1"/>
  <c r="AG830" i="2" a="1"/>
  <c r="AE608" i="2" a="1"/>
  <c r="AE212" i="2" a="1"/>
  <c r="AE214" i="2" a="1"/>
  <c r="AE213" i="2" a="1"/>
  <c r="AE609" i="2" a="1"/>
  <c r="AE610" i="2" a="1"/>
  <c r="AE550" i="2" a="1"/>
  <c r="AE551" i="2" a="1"/>
  <c r="AE615" i="2" a="1"/>
  <c r="AE217" i="2" a="1"/>
  <c r="AE216" i="2" a="1"/>
  <c r="AE219" i="2" a="1"/>
  <c r="AE162" i="2" a="1"/>
  <c r="AE611" i="2" a="1"/>
  <c r="AE617" i="2" a="1"/>
  <c r="AE218" i="2" a="1"/>
  <c r="AE554" i="2" a="1"/>
  <c r="AE365" i="2" a="1"/>
  <c r="AE820" i="2" a="1"/>
  <c r="AE616" i="2" a="1"/>
  <c r="AE163" i="2" a="1"/>
  <c r="AE612" i="2" a="1"/>
  <c r="AE552" i="2" a="1"/>
  <c r="AE614" i="2" a="1"/>
  <c r="AE613" i="2" a="1"/>
  <c r="AE215" i="2" a="1"/>
  <c r="AE553" i="2" a="1"/>
  <c r="AM549" i="2" a="1"/>
  <c r="AM548" i="2" a="1"/>
  <c r="AI394" i="2" a="1"/>
  <c r="AI848" i="2" a="1"/>
  <c r="BU378" i="2" a="1"/>
  <c r="BU835" i="2" a="1"/>
  <c r="BU377" i="2" a="1"/>
  <c r="BU377" i="2" l="1"/>
  <c r="DZ377" i="2" s="1"/>
  <c r="AP377" i="3" s="1"/>
  <c r="BU835" i="2"/>
  <c r="DZ835" i="2" s="1"/>
  <c r="AP835" i="3" s="1"/>
  <c r="BU378" i="2"/>
  <c r="DZ378" i="2" s="1"/>
  <c r="AP378" i="3" s="1"/>
  <c r="AI848" i="2"/>
  <c r="DG848" i="2" s="1"/>
  <c r="W848" i="3" s="1"/>
  <c r="AI394" i="2"/>
  <c r="DG394" i="2" s="1"/>
  <c r="W394" i="3" s="1"/>
  <c r="AM548" i="2"/>
  <c r="DI548" i="2" s="1"/>
  <c r="Y548" i="3" s="1"/>
  <c r="AM549" i="2"/>
  <c r="DI549" i="2" s="1"/>
  <c r="Y549" i="3" s="1"/>
  <c r="AE553" i="2"/>
  <c r="DE553" i="2" s="1"/>
  <c r="U553" i="3" s="1"/>
  <c r="AE215" i="2"/>
  <c r="DE215" i="2" s="1"/>
  <c r="U215" i="3" s="1"/>
  <c r="AE613" i="2"/>
  <c r="DE613" i="2" s="1"/>
  <c r="U613" i="3" s="1"/>
  <c r="AE614" i="2"/>
  <c r="DE614" i="2" s="1"/>
  <c r="U614" i="3" s="1"/>
  <c r="AE552" i="2"/>
  <c r="DE552" i="2" s="1"/>
  <c r="U552" i="3" s="1"/>
  <c r="AE612" i="2"/>
  <c r="DE612" i="2" s="1"/>
  <c r="U612" i="3" s="1"/>
  <c r="AE163" i="2"/>
  <c r="DE163" i="2" s="1"/>
  <c r="U163" i="3" s="1"/>
  <c r="AE616" i="2"/>
  <c r="DE616" i="2" s="1"/>
  <c r="U616" i="3" s="1"/>
  <c r="AE820" i="2"/>
  <c r="DE820" i="2" s="1"/>
  <c r="U820" i="3" s="1"/>
  <c r="AE365" i="2"/>
  <c r="DE365" i="2" s="1"/>
  <c r="U365" i="3" s="1"/>
  <c r="AE554" i="2"/>
  <c r="DE554" i="2" s="1"/>
  <c r="U554" i="3" s="1"/>
  <c r="AE218" i="2"/>
  <c r="DE218" i="2" s="1"/>
  <c r="U218" i="3" s="1"/>
  <c r="AE617" i="2"/>
  <c r="DE617" i="2" s="1"/>
  <c r="U617" i="3" s="1"/>
  <c r="AE611" i="2"/>
  <c r="DE611" i="2" s="1"/>
  <c r="U611" i="3" s="1"/>
  <c r="AE162" i="2"/>
  <c r="DE162" i="2" s="1"/>
  <c r="U162" i="3" s="1"/>
  <c r="AE219" i="2"/>
  <c r="DE219" i="2" s="1"/>
  <c r="U219" i="3" s="1"/>
  <c r="AE216" i="2"/>
  <c r="DE216" i="2" s="1"/>
  <c r="U216" i="3" s="1"/>
  <c r="AE217" i="2"/>
  <c r="DE217" i="2" s="1"/>
  <c r="U217" i="3" s="1"/>
  <c r="AE615" i="2"/>
  <c r="DE615" i="2" s="1"/>
  <c r="U615" i="3" s="1"/>
  <c r="AE551" i="2"/>
  <c r="DE551" i="2" s="1"/>
  <c r="U551" i="3" s="1"/>
  <c r="AE550" i="2"/>
  <c r="DE550" i="2" s="1"/>
  <c r="U550" i="3" s="1"/>
  <c r="AE610" i="2"/>
  <c r="DE610" i="2" s="1"/>
  <c r="U610" i="3" s="1"/>
  <c r="AE609" i="2"/>
  <c r="DE609" i="2" s="1"/>
  <c r="U609" i="3" s="1"/>
  <c r="AE213" i="2"/>
  <c r="DE213" i="2" s="1"/>
  <c r="U213" i="3" s="1"/>
  <c r="AE214" i="2"/>
  <c r="DE214" i="2" s="1"/>
  <c r="U214" i="3" s="1"/>
  <c r="AE212" i="2"/>
  <c r="DE212" i="2" s="1"/>
  <c r="U212" i="3" s="1"/>
  <c r="AE608" i="2"/>
  <c r="DE608" i="2" s="1"/>
  <c r="U608" i="3" s="1"/>
  <c r="AG830" i="2"/>
  <c r="DF830" i="2" s="1"/>
  <c r="V830" i="3" s="1"/>
  <c r="AG836" i="2"/>
  <c r="DF836" i="2" s="1"/>
  <c r="V836" i="3" s="1"/>
  <c r="AG379" i="2"/>
  <c r="DF379" i="2" s="1"/>
  <c r="V379" i="3" s="1"/>
  <c r="AG845" i="2"/>
  <c r="DF845" i="2" s="1"/>
  <c r="V845" i="3" s="1"/>
  <c r="AG832" i="2"/>
  <c r="DF832" i="2" s="1"/>
  <c r="V832" i="3" s="1"/>
  <c r="AG827" i="2"/>
  <c r="DF827" i="2" s="1"/>
  <c r="V827" i="3" s="1"/>
  <c r="AG374" i="2"/>
  <c r="DF374" i="2" s="1"/>
  <c r="V374" i="3" s="1"/>
  <c r="AG372" i="2"/>
  <c r="DF372" i="2" s="1"/>
  <c r="V372" i="3" s="1"/>
  <c r="AG831" i="2"/>
  <c r="DF831" i="2" s="1"/>
  <c r="V831" i="3" s="1"/>
  <c r="AG375" i="2"/>
  <c r="DF375" i="2" s="1"/>
  <c r="V375" i="3" s="1"/>
  <c r="AG833" i="2"/>
  <c r="DF833" i="2" s="1"/>
  <c r="V833" i="3" s="1"/>
  <c r="AG376" i="2"/>
  <c r="AG826" i="2"/>
  <c r="DF826" i="2" s="1"/>
  <c r="V826" i="3" s="1"/>
  <c r="AG834" i="2"/>
  <c r="DF834" i="2" s="1"/>
  <c r="V834" i="3" s="1"/>
  <c r="AG829" i="2"/>
  <c r="DF829" i="2" s="1"/>
  <c r="V829" i="3" s="1"/>
  <c r="AG389" i="2"/>
  <c r="DF389" i="2" s="1"/>
  <c r="V389" i="3" s="1"/>
  <c r="AG373" i="2"/>
  <c r="AG391" i="2"/>
  <c r="DF391" i="2" s="1"/>
  <c r="V391" i="3" s="1"/>
  <c r="AG390" i="2"/>
  <c r="DF390" i="2" s="1"/>
  <c r="V390" i="3" s="1"/>
  <c r="CC429" i="2"/>
  <c r="ED429" i="2" s="1"/>
  <c r="AT429" i="3" s="1"/>
  <c r="CC512" i="2"/>
  <c r="ED512" i="2" s="1"/>
  <c r="AT512" i="3" s="1"/>
  <c r="CC511" i="2"/>
  <c r="ED511" i="2" s="1"/>
  <c r="AT511" i="3" s="1"/>
  <c r="CC430" i="2"/>
  <c r="ED430" i="2" s="1"/>
  <c r="AT430" i="3" s="1"/>
  <c r="CG835" i="2"/>
  <c r="EF835" i="2" s="1"/>
  <c r="AV835" i="3" s="1"/>
  <c r="CG378" i="2"/>
  <c r="EF378" i="2" s="1"/>
  <c r="AV378" i="3" s="1"/>
  <c r="CG377" i="2"/>
  <c r="EF377" i="2" s="1"/>
  <c r="AV377" i="3" s="1"/>
  <c r="AA819" i="2"/>
  <c r="DC819" i="2" s="1"/>
  <c r="S819" i="3" s="1"/>
  <c r="AA818" i="2"/>
  <c r="DC818" i="2" s="1"/>
  <c r="S818" i="3" s="1"/>
  <c r="AA817" i="2"/>
  <c r="DC817" i="2" s="1"/>
  <c r="S817" i="3" s="1"/>
  <c r="CC396" i="2"/>
  <c r="ED396" i="2" s="1"/>
  <c r="AT396" i="3" s="1"/>
  <c r="CC850" i="2"/>
  <c r="ED850" i="2" s="1"/>
  <c r="AT850" i="3" s="1"/>
  <c r="CA450" i="2"/>
  <c r="EC450" i="2" s="1"/>
  <c r="AS450" i="3" s="1"/>
  <c r="CA488" i="2"/>
  <c r="EC488" i="2" s="1"/>
  <c r="AS488" i="3" s="1"/>
  <c r="CA489" i="2"/>
  <c r="EC489" i="2" s="1"/>
  <c r="AS489" i="3" s="1"/>
  <c r="CA447" i="2"/>
  <c r="CA487" i="2"/>
  <c r="EC487" i="2" s="1"/>
  <c r="AS487" i="3" s="1"/>
  <c r="U395" i="2"/>
  <c r="CZ395" i="2" s="1"/>
  <c r="P395" i="3" s="1"/>
  <c r="U849" i="2"/>
  <c r="CZ849" i="2" s="1"/>
  <c r="P849" i="3" s="1"/>
  <c r="CA395" i="2"/>
  <c r="EC395" i="2" s="1"/>
  <c r="AS395" i="3" s="1"/>
  <c r="CA849" i="2"/>
  <c r="EC849" i="2" s="1"/>
  <c r="AS849" i="3" s="1"/>
  <c r="AE635" i="2"/>
  <c r="DE635" i="2" s="1"/>
  <c r="U635" i="3" s="1"/>
  <c r="AE242" i="2"/>
  <c r="DE242" i="2" s="1"/>
  <c r="U242" i="3" s="1"/>
  <c r="AE634" i="2"/>
  <c r="DE634" i="2" s="1"/>
  <c r="U634" i="3" s="1"/>
  <c r="AE241" i="2"/>
  <c r="DE241" i="2" s="1"/>
  <c r="U241" i="3" s="1"/>
  <c r="AE638" i="2"/>
  <c r="DE638" i="2" s="1"/>
  <c r="U638" i="3" s="1"/>
  <c r="AE637" i="2"/>
  <c r="DE637" i="2" s="1"/>
  <c r="U637" i="3" s="1"/>
  <c r="AE636" i="2"/>
  <c r="DE636" i="2" s="1"/>
  <c r="U636" i="3" s="1"/>
  <c r="AE653" i="2"/>
  <c r="DE653" i="2" s="1"/>
  <c r="U653" i="3" s="1"/>
  <c r="AE439" i="2"/>
  <c r="DE439" i="2" s="1"/>
  <c r="U439" i="3" s="1"/>
  <c r="AE243" i="2"/>
  <c r="DE243" i="2" s="1"/>
  <c r="U243" i="3" s="1"/>
  <c r="AG571" i="2"/>
  <c r="DF571" i="2" s="1"/>
  <c r="V571" i="3" s="1"/>
  <c r="AG621" i="2"/>
  <c r="DF621" i="2" s="1"/>
  <c r="V621" i="3" s="1"/>
  <c r="AG570" i="2"/>
  <c r="DF570" i="2" s="1"/>
  <c r="V570" i="3" s="1"/>
  <c r="AG194" i="2"/>
  <c r="DF194" i="2" s="1"/>
  <c r="V194" i="3" s="1"/>
  <c r="AG223" i="2"/>
  <c r="DF223" i="2" s="1"/>
  <c r="V223" i="3" s="1"/>
  <c r="AG569" i="2"/>
  <c r="DF569" i="2" s="1"/>
  <c r="V569" i="3" s="1"/>
  <c r="AG195" i="2"/>
  <c r="DF195" i="2" s="1"/>
  <c r="V195" i="3" s="1"/>
  <c r="CE394" i="2"/>
  <c r="EE394" i="2" s="1"/>
  <c r="AU394" i="3" s="1"/>
  <c r="CE848" i="2"/>
  <c r="EE848" i="2" s="1"/>
  <c r="AU848" i="3" s="1"/>
  <c r="AK488" i="2"/>
  <c r="DH488" i="2" s="1"/>
  <c r="X488" i="3" s="1"/>
  <c r="AK489" i="2"/>
  <c r="DH489" i="2" s="1"/>
  <c r="X489" i="3" s="1"/>
  <c r="AK447" i="2"/>
  <c r="AK487" i="2"/>
  <c r="DH487" i="2" s="1"/>
  <c r="X487" i="3" s="1"/>
  <c r="AK450" i="2"/>
  <c r="DH450" i="2" s="1"/>
  <c r="X450" i="3" s="1"/>
  <c r="AM898" i="2"/>
  <c r="DI898" i="2" s="1"/>
  <c r="Y898" i="3" s="1"/>
  <c r="Q576" i="2"/>
  <c r="CX576" i="2" s="1"/>
  <c r="N576" i="3" s="1"/>
  <c r="Q199" i="2"/>
  <c r="CX199" i="2" s="1"/>
  <c r="N199" i="3" s="1"/>
  <c r="Q198" i="2"/>
  <c r="CX198" i="2" s="1"/>
  <c r="N198" i="3" s="1"/>
  <c r="Q574" i="2"/>
  <c r="CX574" i="2" s="1"/>
  <c r="N574" i="3" s="1"/>
  <c r="AC198" i="2"/>
  <c r="DD198" i="2" s="1"/>
  <c r="T198" i="3" s="1"/>
  <c r="AC574" i="2"/>
  <c r="DD574" i="2" s="1"/>
  <c r="T574" i="3" s="1"/>
  <c r="AC199" i="2"/>
  <c r="DD199" i="2" s="1"/>
  <c r="T199" i="3" s="1"/>
  <c r="AC576" i="2"/>
  <c r="DD576" i="2" s="1"/>
  <c r="T576" i="3" s="1"/>
  <c r="CC716" i="2"/>
  <c r="ED716" i="2" s="1"/>
  <c r="AT716" i="3" s="1"/>
  <c r="CC714" i="2"/>
  <c r="ED714" i="2" s="1"/>
  <c r="AT714" i="3" s="1"/>
  <c r="CC740" i="2"/>
  <c r="ED740" i="2" s="1"/>
  <c r="AT740" i="3" s="1"/>
  <c r="CC712" i="2"/>
  <c r="ED712" i="2" s="1"/>
  <c r="AT712" i="3" s="1"/>
  <c r="AM199" i="2"/>
  <c r="DI199" i="2" s="1"/>
  <c r="Y199" i="3" s="1"/>
  <c r="AM198" i="2"/>
  <c r="DI198" i="2" s="1"/>
  <c r="Y198" i="3" s="1"/>
  <c r="AM574" i="2"/>
  <c r="DI574" i="2" s="1"/>
  <c r="Y574" i="3" s="1"/>
  <c r="AM576" i="2"/>
  <c r="DI576" i="2" s="1"/>
  <c r="Y576" i="3" s="1"/>
  <c r="AE358" i="2"/>
  <c r="DE358" i="2" s="1"/>
  <c r="U358" i="3" s="1"/>
  <c r="AE109" i="2"/>
  <c r="DE109" i="2" s="1"/>
  <c r="U109" i="3" s="1"/>
  <c r="AE805" i="2"/>
  <c r="DE805" i="2" s="1"/>
  <c r="U805" i="3" s="1"/>
  <c r="AE524" i="2"/>
  <c r="DE524" i="2" s="1"/>
  <c r="U524" i="3" s="1"/>
  <c r="AE119" i="2"/>
  <c r="AE121" i="2"/>
  <c r="DE121" i="2" s="1"/>
  <c r="U121" i="3" s="1"/>
  <c r="AE806" i="2"/>
  <c r="DE806" i="2" s="1"/>
  <c r="U806" i="3" s="1"/>
  <c r="AE525" i="2"/>
  <c r="DE525" i="2" s="1"/>
  <c r="U525" i="3" s="1"/>
  <c r="AE519" i="2"/>
  <c r="DE519" i="2" s="1"/>
  <c r="U519" i="3" s="1"/>
  <c r="AE122" i="2"/>
  <c r="DE122" i="2" s="1"/>
  <c r="U122" i="3" s="1"/>
  <c r="AE191" i="2"/>
  <c r="AE521" i="2"/>
  <c r="DE521" i="2" s="1"/>
  <c r="U521" i="3" s="1"/>
  <c r="AE120" i="2"/>
  <c r="DE120" i="2" s="1"/>
  <c r="U120" i="3" s="1"/>
  <c r="AE505" i="2"/>
  <c r="DE505" i="2" s="1"/>
  <c r="U505" i="3" s="1"/>
  <c r="AE125" i="2"/>
  <c r="DE125" i="2" s="1"/>
  <c r="U125" i="3" s="1"/>
  <c r="AE522" i="2"/>
  <c r="DE522" i="2" s="1"/>
  <c r="U522" i="3" s="1"/>
  <c r="AE131" i="2"/>
  <c r="DE131" i="2" s="1"/>
  <c r="U131" i="3" s="1"/>
  <c r="AE345" i="2"/>
  <c r="DE345" i="2" s="1"/>
  <c r="U345" i="3" s="1"/>
  <c r="AE513" i="2"/>
  <c r="DE513" i="2" s="1"/>
  <c r="U513" i="3" s="1"/>
  <c r="AE132" i="2"/>
  <c r="DE132" i="2" s="1"/>
  <c r="U132" i="3" s="1"/>
  <c r="AE506" i="2"/>
  <c r="DE506" i="2" s="1"/>
  <c r="U506" i="3" s="1"/>
  <c r="AE507" i="2"/>
  <c r="DE507" i="2" s="1"/>
  <c r="U507" i="3" s="1"/>
  <c r="AE127" i="2"/>
  <c r="AE431" i="2"/>
  <c r="DE431" i="2" s="1"/>
  <c r="U431" i="3" s="1"/>
  <c r="AE790" i="2"/>
  <c r="DE790" i="2" s="1"/>
  <c r="U790" i="3" s="1"/>
  <c r="AE134" i="2"/>
  <c r="DE134" i="2" s="1"/>
  <c r="U134" i="3" s="1"/>
  <c r="AE523" i="2"/>
  <c r="DE523" i="2" s="1"/>
  <c r="U523" i="3" s="1"/>
  <c r="AE804" i="2"/>
  <c r="DE804" i="2" s="1"/>
  <c r="U804" i="3" s="1"/>
  <c r="AE135" i="2"/>
  <c r="DE135" i="2" s="1"/>
  <c r="U135" i="3" s="1"/>
  <c r="AE520" i="2"/>
  <c r="DE520" i="2" s="1"/>
  <c r="U520" i="3" s="1"/>
  <c r="AE136" i="2"/>
  <c r="DE136" i="2" s="1"/>
  <c r="U136" i="3" s="1"/>
  <c r="AE133" i="2"/>
  <c r="DE133" i="2" s="1"/>
  <c r="U133" i="3" s="1"/>
  <c r="AE130" i="2"/>
  <c r="DE130" i="2" s="1"/>
  <c r="U130" i="3" s="1"/>
  <c r="AI811" i="2"/>
  <c r="DG811" i="2" s="1"/>
  <c r="W811" i="3" s="1"/>
  <c r="AI363" i="2"/>
  <c r="DG363" i="2" s="1"/>
  <c r="W363" i="3" s="1"/>
  <c r="AI188" i="2"/>
  <c r="AI186" i="2"/>
  <c r="AI187" i="2"/>
  <c r="AI809" i="2"/>
  <c r="DG809" i="2" s="1"/>
  <c r="W809" i="3" s="1"/>
  <c r="AI807" i="2"/>
  <c r="DG807" i="2" s="1"/>
  <c r="W807" i="3" s="1"/>
  <c r="AI183" i="2"/>
  <c r="AI182" i="2"/>
  <c r="AI813" i="2"/>
  <c r="DG813" i="2" s="1"/>
  <c r="W813" i="3" s="1"/>
  <c r="AI347" i="2"/>
  <c r="DG347" i="2" s="1"/>
  <c r="W347" i="3" s="1"/>
  <c r="AI185" i="2"/>
  <c r="AI184" i="2"/>
  <c r="AI558" i="2"/>
  <c r="DG558" i="2" s="1"/>
  <c r="W558" i="3" s="1"/>
  <c r="AI591" i="2"/>
  <c r="DG591" i="2" s="1"/>
  <c r="W591" i="3" s="1"/>
  <c r="CG394" i="2"/>
  <c r="EF394" i="2" s="1"/>
  <c r="AV394" i="3" s="1"/>
  <c r="CG848" i="2"/>
  <c r="EF848" i="2" s="1"/>
  <c r="AV848" i="3" s="1"/>
  <c r="O396" i="2"/>
  <c r="CW396" i="2" s="1"/>
  <c r="O850" i="2"/>
  <c r="CW850" i="2" s="1"/>
  <c r="CC849" i="2"/>
  <c r="ED849" i="2" s="1"/>
  <c r="AT849" i="3" s="1"/>
  <c r="CC395" i="2"/>
  <c r="ED395" i="2" s="1"/>
  <c r="AT395" i="3" s="1"/>
  <c r="W549" i="2"/>
  <c r="DA549" i="2" s="1"/>
  <c r="Q549" i="3" s="1"/>
  <c r="W548" i="2"/>
  <c r="DA548" i="2" s="1"/>
  <c r="Q548" i="3" s="1"/>
  <c r="U835" i="2"/>
  <c r="CZ835" i="2" s="1"/>
  <c r="P835" i="3" s="1"/>
  <c r="U378" i="2"/>
  <c r="CZ378" i="2" s="1"/>
  <c r="P378" i="3" s="1"/>
  <c r="U377" i="2"/>
  <c r="CZ377" i="2" s="1"/>
  <c r="P377" i="3" s="1"/>
  <c r="CA714" i="2"/>
  <c r="EC714" i="2" s="1"/>
  <c r="AS714" i="3" s="1"/>
  <c r="CA712" i="2"/>
  <c r="EC712" i="2" s="1"/>
  <c r="AS712" i="3" s="1"/>
  <c r="CA740" i="2"/>
  <c r="EC740" i="2" s="1"/>
  <c r="AS740" i="3" s="1"/>
  <c r="CA716" i="2"/>
  <c r="EC716" i="2" s="1"/>
  <c r="AS716" i="3" s="1"/>
  <c r="U574" i="2"/>
  <c r="CZ574" i="2" s="1"/>
  <c r="P574" i="3" s="1"/>
  <c r="U198" i="2"/>
  <c r="CZ198" i="2" s="1"/>
  <c r="P198" i="3" s="1"/>
  <c r="U576" i="2"/>
  <c r="CZ576" i="2" s="1"/>
  <c r="P576" i="3" s="1"/>
  <c r="U199" i="2"/>
  <c r="CZ199" i="2" s="1"/>
  <c r="P199" i="3" s="1"/>
  <c r="AE715" i="2"/>
  <c r="DE715" i="2" s="1"/>
  <c r="U715" i="3" s="1"/>
  <c r="AE739" i="2"/>
  <c r="DE739" i="2" s="1"/>
  <c r="U739" i="3" s="1"/>
  <c r="AE309" i="2"/>
  <c r="DE309" i="2" s="1"/>
  <c r="U309" i="3" s="1"/>
  <c r="AE727" i="2"/>
  <c r="DE727" i="2" s="1"/>
  <c r="U727" i="3" s="1"/>
  <c r="AE737" i="2"/>
  <c r="DE737" i="2" s="1"/>
  <c r="U737" i="3" s="1"/>
  <c r="AE733" i="2"/>
  <c r="DE733" i="2" s="1"/>
  <c r="U733" i="3" s="1"/>
  <c r="AE730" i="2"/>
  <c r="DE730" i="2" s="1"/>
  <c r="U730" i="3" s="1"/>
  <c r="AE726" i="2"/>
  <c r="DE726" i="2" s="1"/>
  <c r="U726" i="3" s="1"/>
  <c r="AE731" i="2"/>
  <c r="DE731" i="2" s="1"/>
  <c r="U731" i="3" s="1"/>
  <c r="AE728" i="2"/>
  <c r="DE728" i="2" s="1"/>
  <c r="U728" i="3" s="1"/>
  <c r="AE732" i="2"/>
  <c r="DE732" i="2" s="1"/>
  <c r="U732" i="3" s="1"/>
  <c r="AE738" i="2"/>
  <c r="DE738" i="2" s="1"/>
  <c r="U738" i="3" s="1"/>
  <c r="Y898" i="2"/>
  <c r="DB898" i="2" s="1"/>
  <c r="R898" i="3" s="1"/>
  <c r="BU898" i="2"/>
  <c r="DZ898" i="2" s="1"/>
  <c r="AP898" i="3" s="1"/>
  <c r="AO487" i="2"/>
  <c r="DJ487" i="2" s="1"/>
  <c r="Z487" i="3" s="1"/>
  <c r="AO447" i="2"/>
  <c r="AO489" i="2"/>
  <c r="DJ489" i="2" s="1"/>
  <c r="Z489" i="3" s="1"/>
  <c r="AO450" i="2"/>
  <c r="DJ450" i="2" s="1"/>
  <c r="Z450" i="3" s="1"/>
  <c r="AO488" i="2"/>
  <c r="DJ488" i="2" s="1"/>
  <c r="Z488" i="3" s="1"/>
  <c r="Y450" i="2"/>
  <c r="DB450" i="2" s="1"/>
  <c r="R450" i="3" s="1"/>
  <c r="Y487" i="2"/>
  <c r="DB487" i="2" s="1"/>
  <c r="R487" i="3" s="1"/>
  <c r="Y489" i="2"/>
  <c r="DB489" i="2" s="1"/>
  <c r="R489" i="3" s="1"/>
  <c r="Y488" i="2"/>
  <c r="DB488" i="2" s="1"/>
  <c r="R488" i="3" s="1"/>
  <c r="Y447" i="2"/>
  <c r="AG539" i="2"/>
  <c r="DF539" i="2" s="1"/>
  <c r="V539" i="3" s="1"/>
  <c r="AG533" i="2"/>
  <c r="DF533" i="2" s="1"/>
  <c r="V533" i="3" s="1"/>
  <c r="AG140" i="2"/>
  <c r="DF140" i="2" s="1"/>
  <c r="V140" i="3" s="1"/>
  <c r="AG148" i="2"/>
  <c r="DF148" i="2" s="1"/>
  <c r="V148" i="3" s="1"/>
  <c r="AG151" i="2"/>
  <c r="DF151" i="2" s="1"/>
  <c r="V151" i="3" s="1"/>
  <c r="AG654" i="2"/>
  <c r="DF654" i="2" s="1"/>
  <c r="V654" i="3" s="1"/>
  <c r="AG153" i="2"/>
  <c r="DF153" i="2" s="1"/>
  <c r="V153" i="3" s="1"/>
  <c r="AG343" i="2"/>
  <c r="AG529" i="2"/>
  <c r="DF529" i="2" s="1"/>
  <c r="V529" i="3" s="1"/>
  <c r="AG534" i="2"/>
  <c r="DF534" i="2" s="1"/>
  <c r="V534" i="3" s="1"/>
  <c r="AG144" i="2"/>
  <c r="DF144" i="2" s="1"/>
  <c r="V144" i="3" s="1"/>
  <c r="AG152" i="2"/>
  <c r="DF152" i="2" s="1"/>
  <c r="V152" i="3" s="1"/>
  <c r="AG514" i="2"/>
  <c r="DF514" i="2" s="1"/>
  <c r="V514" i="3" s="1"/>
  <c r="AG531" i="2"/>
  <c r="DF531" i="2" s="1"/>
  <c r="V531" i="3" s="1"/>
  <c r="AG143" i="2"/>
  <c r="DF143" i="2" s="1"/>
  <c r="V143" i="3" s="1"/>
  <c r="AG139" i="2"/>
  <c r="DF139" i="2" s="1"/>
  <c r="V139" i="3" s="1"/>
  <c r="AG536" i="2"/>
  <c r="DF536" i="2" s="1"/>
  <c r="V536" i="3" s="1"/>
  <c r="AG528" i="2"/>
  <c r="DF528" i="2" s="1"/>
  <c r="V528" i="3" s="1"/>
  <c r="AG540" i="2"/>
  <c r="DF540" i="2" s="1"/>
  <c r="V540" i="3" s="1"/>
  <c r="AG538" i="2"/>
  <c r="DF538" i="2" s="1"/>
  <c r="V538" i="3" s="1"/>
  <c r="AG156" i="2"/>
  <c r="DF156" i="2" s="1"/>
  <c r="V156" i="3" s="1"/>
  <c r="AG155" i="2"/>
  <c r="DF155" i="2" s="1"/>
  <c r="V155" i="3" s="1"/>
  <c r="AG245" i="2"/>
  <c r="AG141" i="2"/>
  <c r="DF141" i="2" s="1"/>
  <c r="V141" i="3" s="1"/>
  <c r="AG137" i="2"/>
  <c r="DF137" i="2" s="1"/>
  <c r="V137" i="3" s="1"/>
  <c r="AG537" i="2"/>
  <c r="DF537" i="2" s="1"/>
  <c r="V537" i="3" s="1"/>
  <c r="AG541" i="2"/>
  <c r="DF541" i="2" s="1"/>
  <c r="V541" i="3" s="1"/>
  <c r="AG542" i="2"/>
  <c r="DF542" i="2" s="1"/>
  <c r="V542" i="3" s="1"/>
  <c r="AG150" i="2"/>
  <c r="DF150" i="2" s="1"/>
  <c r="V150" i="3" s="1"/>
  <c r="AG154" i="2"/>
  <c r="DF154" i="2" s="1"/>
  <c r="V154" i="3" s="1"/>
  <c r="AG788" i="2"/>
  <c r="DF788" i="2" s="1"/>
  <c r="V788" i="3" s="1"/>
  <c r="AG527" i="2"/>
  <c r="DF527" i="2" s="1"/>
  <c r="V527" i="3" s="1"/>
  <c r="AG532" i="2"/>
  <c r="DF532" i="2" s="1"/>
  <c r="V532" i="3" s="1"/>
  <c r="AG526" i="2"/>
  <c r="DF526" i="2" s="1"/>
  <c r="V526" i="3" s="1"/>
  <c r="AG138" i="2"/>
  <c r="DF138" i="2" s="1"/>
  <c r="V138" i="3" s="1"/>
  <c r="AG146" i="2"/>
  <c r="DF146" i="2" s="1"/>
  <c r="V146" i="3" s="1"/>
  <c r="AG787" i="2"/>
  <c r="DF787" i="2" s="1"/>
  <c r="V787" i="3" s="1"/>
  <c r="AG535" i="2"/>
  <c r="DF535" i="2" s="1"/>
  <c r="V535" i="3" s="1"/>
  <c r="AG530" i="2"/>
  <c r="DF530" i="2" s="1"/>
  <c r="V530" i="3" s="1"/>
  <c r="AG149" i="2"/>
  <c r="DF149" i="2" s="1"/>
  <c r="V149" i="3" s="1"/>
  <c r="AG145" i="2"/>
  <c r="DF145" i="2" s="1"/>
  <c r="V145" i="3" s="1"/>
  <c r="AG147" i="2"/>
  <c r="DF147" i="2" s="1"/>
  <c r="V147" i="3" s="1"/>
  <c r="AG142" i="2"/>
  <c r="DF142" i="2" s="1"/>
  <c r="V142" i="3" s="1"/>
  <c r="Q898" i="2"/>
  <c r="CX898" i="2" s="1"/>
  <c r="N898" i="3" s="1"/>
  <c r="AG510" i="2"/>
  <c r="DF510" i="2" s="1"/>
  <c r="V510" i="3" s="1"/>
  <c r="AG427" i="2"/>
  <c r="DF427" i="2" s="1"/>
  <c r="V427" i="3" s="1"/>
  <c r="AG508" i="2"/>
  <c r="DF508" i="2" s="1"/>
  <c r="V508" i="3" s="1"/>
  <c r="AG509" i="2"/>
  <c r="DF509" i="2" s="1"/>
  <c r="V509" i="3" s="1"/>
  <c r="AG428" i="2"/>
  <c r="CE512" i="2"/>
  <c r="EE512" i="2" s="1"/>
  <c r="AU512" i="3" s="1"/>
  <c r="CE511" i="2"/>
  <c r="EE511" i="2" s="1"/>
  <c r="AU511" i="3" s="1"/>
  <c r="CE430" i="2"/>
  <c r="EE430" i="2" s="1"/>
  <c r="AU430" i="3" s="1"/>
  <c r="CE429" i="2"/>
  <c r="EE429" i="2" s="1"/>
  <c r="AU429" i="3" s="1"/>
  <c r="O689" i="2"/>
  <c r="CW689" i="2" s="1"/>
  <c r="O277" i="2"/>
  <c r="CW277" i="2" s="1"/>
  <c r="O270" i="2"/>
  <c r="CW270" i="2" s="1"/>
  <c r="O685" i="2"/>
  <c r="CW685" i="2" s="1"/>
  <c r="O268" i="2"/>
  <c r="CW268" i="2" s="1"/>
  <c r="O279" i="2"/>
  <c r="CW279" i="2" s="1"/>
  <c r="O280" i="2"/>
  <c r="CW280" i="2" s="1"/>
  <c r="O276" i="2"/>
  <c r="CW276" i="2" s="1"/>
  <c r="O281" i="2"/>
  <c r="CW281" i="2" s="1"/>
  <c r="O686" i="2"/>
  <c r="CW686" i="2" s="1"/>
  <c r="O688" i="2"/>
  <c r="CW688" i="2" s="1"/>
  <c r="O679" i="2"/>
  <c r="CW679" i="2" s="1"/>
  <c r="O682" i="2"/>
  <c r="CW682" i="2" s="1"/>
  <c r="O678" i="2"/>
  <c r="CW678" i="2" s="1"/>
  <c r="O677" i="2"/>
  <c r="CW677" i="2" s="1"/>
  <c r="O274" i="2"/>
  <c r="CW274" i="2" s="1"/>
  <c r="O269" i="2"/>
  <c r="CW269" i="2" s="1"/>
  <c r="O272" i="2"/>
  <c r="CW272" i="2" s="1"/>
  <c r="O271" i="2"/>
  <c r="CW271" i="2" s="1"/>
  <c r="O687" i="2"/>
  <c r="CW687" i="2" s="1"/>
  <c r="O683" i="2"/>
  <c r="CW683" i="2" s="1"/>
  <c r="O680" i="2"/>
  <c r="CW680" i="2" s="1"/>
  <c r="O684" i="2"/>
  <c r="CW684" i="2" s="1"/>
  <c r="O273" i="2"/>
  <c r="CW273" i="2" s="1"/>
  <c r="O278" i="2"/>
  <c r="CW278" i="2" s="1"/>
  <c r="O681" i="2"/>
  <c r="CW681" i="2" s="1"/>
  <c r="O275" i="2"/>
  <c r="CW275" i="2" s="1"/>
  <c r="AE792" i="2"/>
  <c r="DE792" i="2" s="1"/>
  <c r="U792" i="3" s="1"/>
  <c r="AE349" i="2"/>
  <c r="DE349" i="2" s="1"/>
  <c r="U349" i="3" s="1"/>
  <c r="AE781" i="2"/>
  <c r="DE781" i="2" s="1"/>
  <c r="U781" i="3" s="1"/>
  <c r="AE351" i="2"/>
  <c r="DE351" i="2" s="1"/>
  <c r="U351" i="3" s="1"/>
  <c r="AE793" i="2"/>
  <c r="DE793" i="2" s="1"/>
  <c r="U793" i="3" s="1"/>
  <c r="AE353" i="2"/>
  <c r="DE353" i="2" s="1"/>
  <c r="U353" i="3" s="1"/>
  <c r="AE350" i="2"/>
  <c r="DE350" i="2" s="1"/>
  <c r="U350" i="3" s="1"/>
  <c r="AE796" i="2"/>
  <c r="DE796" i="2" s="1"/>
  <c r="U796" i="3" s="1"/>
  <c r="AE352" i="2"/>
  <c r="DE352" i="2" s="1"/>
  <c r="U352" i="3" s="1"/>
  <c r="AE795" i="2"/>
  <c r="DE795" i="2" s="1"/>
  <c r="U795" i="3" s="1"/>
  <c r="AE797" i="2"/>
  <c r="DE797" i="2" s="1"/>
  <c r="U797" i="3" s="1"/>
  <c r="AE354" i="2"/>
  <c r="DE354" i="2" s="1"/>
  <c r="U354" i="3" s="1"/>
  <c r="AE794" i="2"/>
  <c r="DE794" i="2" s="1"/>
  <c r="U794" i="3" s="1"/>
  <c r="AG726" i="2"/>
  <c r="DF726" i="2" s="1"/>
  <c r="V726" i="3" s="1"/>
  <c r="AG730" i="2"/>
  <c r="DF730" i="2" s="1"/>
  <c r="V730" i="3" s="1"/>
  <c r="AG739" i="2"/>
  <c r="DF739" i="2" s="1"/>
  <c r="V739" i="3" s="1"/>
  <c r="AG738" i="2"/>
  <c r="DF738" i="2" s="1"/>
  <c r="V738" i="3" s="1"/>
  <c r="AG737" i="2"/>
  <c r="DF737" i="2" s="1"/>
  <c r="V737" i="3" s="1"/>
  <c r="AG732" i="2"/>
  <c r="DF732" i="2" s="1"/>
  <c r="V732" i="3" s="1"/>
  <c r="AG309" i="2"/>
  <c r="DF309" i="2" s="1"/>
  <c r="V309" i="3" s="1"/>
  <c r="AG728" i="2"/>
  <c r="DF728" i="2" s="1"/>
  <c r="V728" i="3" s="1"/>
  <c r="AG715" i="2"/>
  <c r="DF715" i="2" s="1"/>
  <c r="V715" i="3" s="1"/>
  <c r="AG727" i="2"/>
  <c r="DF727" i="2" s="1"/>
  <c r="V727" i="3" s="1"/>
  <c r="AG733" i="2"/>
  <c r="DF733" i="2" s="1"/>
  <c r="V733" i="3" s="1"/>
  <c r="AG731" i="2"/>
  <c r="DF731" i="2" s="1"/>
  <c r="V731" i="3" s="1"/>
  <c r="U182" i="2"/>
  <c r="U811" i="2"/>
  <c r="CZ811" i="2" s="1"/>
  <c r="P811" i="3" s="1"/>
  <c r="U185" i="2"/>
  <c r="U363" i="2"/>
  <c r="CZ363" i="2" s="1"/>
  <c r="P363" i="3" s="1"/>
  <c r="U591" i="2"/>
  <c r="CZ591" i="2" s="1"/>
  <c r="P591" i="3" s="1"/>
  <c r="U184" i="2"/>
  <c r="U807" i="2"/>
  <c r="CZ807" i="2" s="1"/>
  <c r="P807" i="3" s="1"/>
  <c r="U187" i="2"/>
  <c r="U183" i="2"/>
  <c r="U186" i="2"/>
  <c r="U809" i="2"/>
  <c r="CZ809" i="2" s="1"/>
  <c r="P809" i="3" s="1"/>
  <c r="U347" i="2"/>
  <c r="CZ347" i="2" s="1"/>
  <c r="P347" i="3" s="1"/>
  <c r="U813" i="2"/>
  <c r="CZ813" i="2" s="1"/>
  <c r="P813" i="3" s="1"/>
  <c r="U188" i="2"/>
  <c r="U558" i="2"/>
  <c r="CZ558" i="2" s="1"/>
  <c r="P558" i="3" s="1"/>
  <c r="AC549" i="2"/>
  <c r="DD549" i="2" s="1"/>
  <c r="T549" i="3" s="1"/>
  <c r="AC548" i="2"/>
  <c r="DD548" i="2" s="1"/>
  <c r="T548" i="3" s="1"/>
  <c r="W394" i="2"/>
  <c r="DA394" i="2" s="1"/>
  <c r="Q394" i="3" s="1"/>
  <c r="W848" i="2"/>
  <c r="DA848" i="2" s="1"/>
  <c r="Q848" i="3" s="1"/>
  <c r="AS113" i="2"/>
  <c r="DL113" i="2" s="1"/>
  <c r="AB113" i="3" s="1"/>
  <c r="AS518" i="2"/>
  <c r="DL518" i="2" s="1"/>
  <c r="AB518" i="3" s="1"/>
  <c r="AS112" i="2"/>
  <c r="DL112" i="2" s="1"/>
  <c r="AB112" i="3" s="1"/>
  <c r="AS115" i="2"/>
  <c r="DL115" i="2" s="1"/>
  <c r="AB115" i="3" s="1"/>
  <c r="AS129" i="2"/>
  <c r="DL129" i="2" s="1"/>
  <c r="AB129" i="3" s="1"/>
  <c r="AS499" i="2"/>
  <c r="DL499" i="2" s="1"/>
  <c r="AB499" i="3" s="1"/>
  <c r="AS128" i="2"/>
  <c r="DL128" i="2" s="1"/>
  <c r="AB128" i="3" s="1"/>
  <c r="AS501" i="2"/>
  <c r="DL501" i="2" s="1"/>
  <c r="AB501" i="3" s="1"/>
  <c r="AS500" i="2"/>
  <c r="DL500" i="2" s="1"/>
  <c r="AB500" i="3" s="1"/>
  <c r="AS502" i="2"/>
  <c r="DL502" i="2" s="1"/>
  <c r="AB502" i="3" s="1"/>
  <c r="AS116" i="2"/>
  <c r="DL116" i="2" s="1"/>
  <c r="AB116" i="3" s="1"/>
  <c r="AS498" i="2"/>
  <c r="DL498" i="2" s="1"/>
  <c r="AB498" i="3" s="1"/>
  <c r="AS517" i="2"/>
  <c r="DL517" i="2" s="1"/>
  <c r="AB517" i="3" s="1"/>
  <c r="AS503" i="2"/>
  <c r="DL503" i="2" s="1"/>
  <c r="AB503" i="3" s="1"/>
  <c r="AS114" i="2"/>
  <c r="DL114" i="2" s="1"/>
  <c r="AB114" i="3" s="1"/>
  <c r="O394" i="2"/>
  <c r="CW394" i="2" s="1"/>
  <c r="O848" i="2"/>
  <c r="CW848" i="2" s="1"/>
  <c r="CG429" i="2"/>
  <c r="EF429" i="2" s="1"/>
  <c r="AV429" i="3" s="1"/>
  <c r="CG430" i="2"/>
  <c r="EF430" i="2" s="1"/>
  <c r="AV430" i="3" s="1"/>
  <c r="CG512" i="2"/>
  <c r="EF512" i="2" s="1"/>
  <c r="AV512" i="3" s="1"/>
  <c r="CG511" i="2"/>
  <c r="EF511" i="2" s="1"/>
  <c r="AV511" i="3" s="1"/>
  <c r="Y367" i="2"/>
  <c r="DB367" i="2" s="1"/>
  <c r="R367" i="3" s="1"/>
  <c r="Y368" i="2"/>
  <c r="DB368" i="2" s="1"/>
  <c r="R368" i="3" s="1"/>
  <c r="Y823" i="2"/>
  <c r="DB823" i="2" s="1"/>
  <c r="R823" i="3" s="1"/>
  <c r="Y821" i="2"/>
  <c r="DB821" i="2" s="1"/>
  <c r="R821" i="3" s="1"/>
  <c r="Y366" i="2"/>
  <c r="DB366" i="2" s="1"/>
  <c r="R366" i="3" s="1"/>
  <c r="Y822" i="2"/>
  <c r="DB822" i="2" s="1"/>
  <c r="R822" i="3" s="1"/>
  <c r="AA129" i="2"/>
  <c r="DC129" i="2" s="1"/>
  <c r="S129" i="3" s="1"/>
  <c r="AA518" i="2"/>
  <c r="DC518" i="2" s="1"/>
  <c r="S518" i="3" s="1"/>
  <c r="AA517" i="2"/>
  <c r="DC517" i="2" s="1"/>
  <c r="S517" i="3" s="1"/>
  <c r="AA499" i="2"/>
  <c r="DC499" i="2" s="1"/>
  <c r="S499" i="3" s="1"/>
  <c r="AA498" i="2"/>
  <c r="DC498" i="2" s="1"/>
  <c r="S498" i="3" s="1"/>
  <c r="AA115" i="2"/>
  <c r="DC115" i="2" s="1"/>
  <c r="S115" i="3" s="1"/>
  <c r="AA113" i="2"/>
  <c r="DC113" i="2" s="1"/>
  <c r="S113" i="3" s="1"/>
  <c r="AA112" i="2"/>
  <c r="DC112" i="2" s="1"/>
  <c r="S112" i="3" s="1"/>
  <c r="AA114" i="2"/>
  <c r="DC114" i="2" s="1"/>
  <c r="S114" i="3" s="1"/>
  <c r="AA503" i="2"/>
  <c r="DC503" i="2" s="1"/>
  <c r="S503" i="3" s="1"/>
  <c r="AA501" i="2"/>
  <c r="DC501" i="2" s="1"/>
  <c r="S501" i="3" s="1"/>
  <c r="AA116" i="2"/>
  <c r="DC116" i="2" s="1"/>
  <c r="S116" i="3" s="1"/>
  <c r="AA500" i="2"/>
  <c r="DC500" i="2" s="1"/>
  <c r="S500" i="3" s="1"/>
  <c r="AA502" i="2"/>
  <c r="DC502" i="2" s="1"/>
  <c r="S502" i="3" s="1"/>
  <c r="AA128" i="2"/>
  <c r="DC128" i="2" s="1"/>
  <c r="S128" i="3" s="1"/>
  <c r="AE567" i="2"/>
  <c r="DE567" i="2" s="1"/>
  <c r="U567" i="3" s="1"/>
  <c r="AE555" i="2"/>
  <c r="DE555" i="2" s="1"/>
  <c r="U555" i="3" s="1"/>
  <c r="AE557" i="2"/>
  <c r="DE557" i="2" s="1"/>
  <c r="U557" i="3" s="1"/>
  <c r="AE220" i="2"/>
  <c r="DE220" i="2" s="1"/>
  <c r="U220" i="3" s="1"/>
  <c r="AE189" i="2"/>
  <c r="DE189" i="2" s="1"/>
  <c r="U189" i="3" s="1"/>
  <c r="AE222" i="2"/>
  <c r="DE222" i="2" s="1"/>
  <c r="U222" i="3" s="1"/>
  <c r="AE221" i="2"/>
  <c r="DE221" i="2" s="1"/>
  <c r="U221" i="3" s="1"/>
  <c r="AE618" i="2"/>
  <c r="DE618" i="2" s="1"/>
  <c r="U618" i="3" s="1"/>
  <c r="AE166" i="2"/>
  <c r="DE166" i="2" s="1"/>
  <c r="U166" i="3" s="1"/>
  <c r="AE190" i="2"/>
  <c r="AE620" i="2"/>
  <c r="DE620" i="2" s="1"/>
  <c r="U620" i="3" s="1"/>
  <c r="AE556" i="2"/>
  <c r="DE556" i="2" s="1"/>
  <c r="U556" i="3" s="1"/>
  <c r="AE619" i="2"/>
  <c r="DE619" i="2" s="1"/>
  <c r="U619" i="3" s="1"/>
  <c r="AE165" i="2"/>
  <c r="DE165" i="2" s="1"/>
  <c r="U165" i="3" s="1"/>
  <c r="AE167" i="2"/>
  <c r="AE192" i="2"/>
  <c r="DE192" i="2" s="1"/>
  <c r="U192" i="3" s="1"/>
  <c r="AE568" i="2"/>
  <c r="DE568" i="2" s="1"/>
  <c r="U568" i="3" s="1"/>
  <c r="AG17" i="2"/>
  <c r="AG384" i="2"/>
  <c r="DF384" i="2" s="1"/>
  <c r="V384" i="3" s="1"/>
  <c r="AG839" i="2"/>
  <c r="DF839" i="2" s="1"/>
  <c r="V839" i="3" s="1"/>
  <c r="AG385" i="2"/>
  <c r="DF385" i="2" s="1"/>
  <c r="V385" i="3" s="1"/>
  <c r="AG840" i="2"/>
  <c r="DF840" i="2" s="1"/>
  <c r="V840" i="3" s="1"/>
  <c r="AM849" i="2"/>
  <c r="DI849" i="2" s="1"/>
  <c r="Y849" i="3" s="1"/>
  <c r="AM395" i="2"/>
  <c r="DI395" i="2" s="1"/>
  <c r="Y395" i="3" s="1"/>
  <c r="CC378" i="2"/>
  <c r="ED378" i="2" s="1"/>
  <c r="AT378" i="3" s="1"/>
  <c r="CC377" i="2"/>
  <c r="ED377" i="2" s="1"/>
  <c r="AT377" i="3" s="1"/>
  <c r="CC835" i="2"/>
  <c r="ED835" i="2" s="1"/>
  <c r="AT835" i="3" s="1"/>
  <c r="AO626" i="2"/>
  <c r="DJ626" i="2" s="1"/>
  <c r="Z626" i="3" s="1"/>
  <c r="W114" i="2"/>
  <c r="DA114" i="2" s="1"/>
  <c r="Q114" i="3" s="1"/>
  <c r="W128" i="2"/>
  <c r="DA128" i="2" s="1"/>
  <c r="Q128" i="3" s="1"/>
  <c r="W499" i="2"/>
  <c r="DA499" i="2" s="1"/>
  <c r="Q499" i="3" s="1"/>
  <c r="W501" i="2"/>
  <c r="DA501" i="2" s="1"/>
  <c r="Q501" i="3" s="1"/>
  <c r="W115" i="2"/>
  <c r="DA115" i="2" s="1"/>
  <c r="Q115" i="3" s="1"/>
  <c r="W112" i="2"/>
  <c r="DA112" i="2" s="1"/>
  <c r="Q112" i="3" s="1"/>
  <c r="W518" i="2"/>
  <c r="DA518" i="2" s="1"/>
  <c r="Q518" i="3" s="1"/>
  <c r="W113" i="2"/>
  <c r="DA113" i="2" s="1"/>
  <c r="Q113" i="3" s="1"/>
  <c r="W517" i="2"/>
  <c r="DA517" i="2" s="1"/>
  <c r="Q517" i="3" s="1"/>
  <c r="W498" i="2"/>
  <c r="DA498" i="2" s="1"/>
  <c r="Q498" i="3" s="1"/>
  <c r="W116" i="2"/>
  <c r="DA116" i="2" s="1"/>
  <c r="Q116" i="3" s="1"/>
  <c r="W129" i="2"/>
  <c r="DA129" i="2" s="1"/>
  <c r="Q129" i="3" s="1"/>
  <c r="W503" i="2"/>
  <c r="DA503" i="2" s="1"/>
  <c r="Q503" i="3" s="1"/>
  <c r="W502" i="2"/>
  <c r="DA502" i="2" s="1"/>
  <c r="Q502" i="3" s="1"/>
  <c r="W500" i="2"/>
  <c r="DA500" i="2" s="1"/>
  <c r="Q500" i="3" s="1"/>
  <c r="AM712" i="2"/>
  <c r="DI712" i="2" s="1"/>
  <c r="Y712" i="3" s="1"/>
  <c r="AM716" i="2"/>
  <c r="DI716" i="2" s="1"/>
  <c r="Y716" i="3" s="1"/>
  <c r="AM714" i="2"/>
  <c r="DI714" i="2" s="1"/>
  <c r="Y714" i="3" s="1"/>
  <c r="AM740" i="2"/>
  <c r="DI740" i="2" s="1"/>
  <c r="Y740" i="3" s="1"/>
  <c r="AE649" i="2"/>
  <c r="DE649" i="2" s="1"/>
  <c r="U649" i="3" s="1"/>
  <c r="AE650" i="2"/>
  <c r="DE650" i="2" s="1"/>
  <c r="U650" i="3" s="1"/>
  <c r="CE849" i="2"/>
  <c r="EE849" i="2" s="1"/>
  <c r="AU849" i="3" s="1"/>
  <c r="CE395" i="2"/>
  <c r="EE395" i="2" s="1"/>
  <c r="AU395" i="3" s="1"/>
  <c r="AO712" i="2"/>
  <c r="DJ712" i="2" s="1"/>
  <c r="Z712" i="3" s="1"/>
  <c r="AO716" i="2"/>
  <c r="DJ716" i="2" s="1"/>
  <c r="Z716" i="3" s="1"/>
  <c r="AO714" i="2"/>
  <c r="DJ714" i="2" s="1"/>
  <c r="Z714" i="3" s="1"/>
  <c r="AO740" i="2"/>
  <c r="DJ740" i="2" s="1"/>
  <c r="Z740" i="3" s="1"/>
  <c r="AA626" i="2"/>
  <c r="DC626" i="2" s="1"/>
  <c r="S626" i="3" s="1"/>
  <c r="AA496" i="2"/>
  <c r="DC496" i="2" s="1"/>
  <c r="S496" i="3" s="1"/>
  <c r="AA516" i="2"/>
  <c r="DC516" i="2" s="1"/>
  <c r="S516" i="3" s="1"/>
  <c r="CA850" i="2"/>
  <c r="EC850" i="2" s="1"/>
  <c r="AS850" i="3" s="1"/>
  <c r="CA396" i="2"/>
  <c r="EC396" i="2" s="1"/>
  <c r="AS396" i="3" s="1"/>
  <c r="AG754" i="2"/>
  <c r="DF754" i="2" s="1"/>
  <c r="V754" i="3" s="1"/>
  <c r="AC496" i="2"/>
  <c r="DD496" i="2" s="1"/>
  <c r="T496" i="3" s="1"/>
  <c r="AC516" i="2"/>
  <c r="DD516" i="2" s="1"/>
  <c r="T516" i="3" s="1"/>
  <c r="O835" i="2"/>
  <c r="CW835" i="2" s="1"/>
  <c r="O378" i="2"/>
  <c r="CW378" i="2" s="1"/>
  <c r="O377" i="2"/>
  <c r="CW377" i="2" s="1"/>
  <c r="S516" i="2"/>
  <c r="CY516" i="2" s="1"/>
  <c r="O516" i="3" s="1"/>
  <c r="S496" i="2"/>
  <c r="CY496" i="2" s="1"/>
  <c r="O496" i="3" s="1"/>
  <c r="W184" i="2"/>
  <c r="W186" i="2"/>
  <c r="W558" i="2"/>
  <c r="DA558" i="2" s="1"/>
  <c r="Q558" i="3" s="1"/>
  <c r="W187" i="2"/>
  <c r="W185" i="2"/>
  <c r="W182" i="2"/>
  <c r="W811" i="2"/>
  <c r="DA811" i="2" s="1"/>
  <c r="Q811" i="3" s="1"/>
  <c r="W591" i="2"/>
  <c r="DA591" i="2" s="1"/>
  <c r="Q591" i="3" s="1"/>
  <c r="W183" i="2"/>
  <c r="W188" i="2"/>
  <c r="W363" i="2"/>
  <c r="DA363" i="2" s="1"/>
  <c r="Q363" i="3" s="1"/>
  <c r="W347" i="2"/>
  <c r="DA347" i="2" s="1"/>
  <c r="Q347" i="3" s="1"/>
  <c r="W807" i="2"/>
  <c r="DA807" i="2" s="1"/>
  <c r="Q807" i="3" s="1"/>
  <c r="W813" i="2"/>
  <c r="DA813" i="2" s="1"/>
  <c r="Q813" i="3" s="1"/>
  <c r="W809" i="2"/>
  <c r="DA809" i="2" s="1"/>
  <c r="Q809" i="3" s="1"/>
  <c r="AE743" i="2"/>
  <c r="DE743" i="2" s="1"/>
  <c r="U743" i="3" s="1"/>
  <c r="AE313" i="2"/>
  <c r="DE313" i="2" s="1"/>
  <c r="U313" i="3" s="1"/>
  <c r="AE742" i="2"/>
  <c r="DE742" i="2" s="1"/>
  <c r="U742" i="3" s="1"/>
  <c r="AE317" i="2"/>
  <c r="DE317" i="2" s="1"/>
  <c r="U317" i="3" s="1"/>
  <c r="AE314" i="2"/>
  <c r="DE314" i="2" s="1"/>
  <c r="U314" i="3" s="1"/>
  <c r="AE745" i="2"/>
  <c r="DE745" i="2" s="1"/>
  <c r="U745" i="3" s="1"/>
  <c r="AE724" i="2"/>
  <c r="DE724" i="2" s="1"/>
  <c r="U724" i="3" s="1"/>
  <c r="AE315" i="2"/>
  <c r="DE315" i="2" s="1"/>
  <c r="U315" i="3" s="1"/>
  <c r="AE316" i="2"/>
  <c r="DE316" i="2" s="1"/>
  <c r="U316" i="3" s="1"/>
  <c r="AE746" i="2"/>
  <c r="DE746" i="2" s="1"/>
  <c r="U746" i="3" s="1"/>
  <c r="AE741" i="2"/>
  <c r="DE741" i="2" s="1"/>
  <c r="U741" i="3" s="1"/>
  <c r="AE744" i="2"/>
  <c r="DE744" i="2" s="1"/>
  <c r="U744" i="3" s="1"/>
  <c r="AE312" i="2"/>
  <c r="DE312" i="2" s="1"/>
  <c r="U312" i="3" s="1"/>
  <c r="CE396" i="2"/>
  <c r="EE396" i="2" s="1"/>
  <c r="AU396" i="3" s="1"/>
  <c r="CE850" i="2"/>
  <c r="EE850" i="2" s="1"/>
  <c r="AU850" i="3" s="1"/>
  <c r="Q378" i="2"/>
  <c r="CX378" i="2" s="1"/>
  <c r="N378" i="3" s="1"/>
  <c r="Q835" i="2"/>
  <c r="CX835" i="2" s="1"/>
  <c r="N835" i="3" s="1"/>
  <c r="Q377" i="2"/>
  <c r="CX377" i="2" s="1"/>
  <c r="N377" i="3" s="1"/>
  <c r="O714" i="2"/>
  <c r="CW714" i="2" s="1"/>
  <c r="O712" i="2"/>
  <c r="CW712" i="2" s="1"/>
  <c r="O740" i="2"/>
  <c r="CW740" i="2" s="1"/>
  <c r="O716" i="2"/>
  <c r="CW716" i="2" s="1"/>
  <c r="U818" i="2"/>
  <c r="CZ818" i="2" s="1"/>
  <c r="P818" i="3" s="1"/>
  <c r="U819" i="2"/>
  <c r="CZ819" i="2" s="1"/>
  <c r="P819" i="3" s="1"/>
  <c r="U817" i="2"/>
  <c r="CZ817" i="2" s="1"/>
  <c r="P817" i="3" s="1"/>
  <c r="AQ517" i="2"/>
  <c r="DK517" i="2" s="1"/>
  <c r="AA517" i="3" s="1"/>
  <c r="AQ113" i="2"/>
  <c r="DK113" i="2" s="1"/>
  <c r="AA113" i="3" s="1"/>
  <c r="AQ128" i="2"/>
  <c r="DK128" i="2" s="1"/>
  <c r="AA128" i="3" s="1"/>
  <c r="AQ501" i="2"/>
  <c r="DK501" i="2" s="1"/>
  <c r="AA501" i="3" s="1"/>
  <c r="AQ499" i="2"/>
  <c r="DK499" i="2" s="1"/>
  <c r="AA499" i="3" s="1"/>
  <c r="AQ112" i="2"/>
  <c r="DK112" i="2" s="1"/>
  <c r="AA112" i="3" s="1"/>
  <c r="AQ503" i="2"/>
  <c r="DK503" i="2" s="1"/>
  <c r="AA503" i="3" s="1"/>
  <c r="AQ116" i="2"/>
  <c r="DK116" i="2" s="1"/>
  <c r="AA116" i="3" s="1"/>
  <c r="AQ518" i="2"/>
  <c r="DK518" i="2" s="1"/>
  <c r="AA518" i="3" s="1"/>
  <c r="AQ502" i="2"/>
  <c r="DK502" i="2" s="1"/>
  <c r="AA502" i="3" s="1"/>
  <c r="AQ115" i="2"/>
  <c r="DK115" i="2" s="1"/>
  <c r="AA115" i="3" s="1"/>
  <c r="AQ500" i="2"/>
  <c r="DK500" i="2" s="1"/>
  <c r="AA500" i="3" s="1"/>
  <c r="AQ114" i="2"/>
  <c r="DK114" i="2" s="1"/>
  <c r="AA114" i="3" s="1"/>
  <c r="AQ129" i="2"/>
  <c r="DK129" i="2" s="1"/>
  <c r="AA129" i="3" s="1"/>
  <c r="AQ498" i="2"/>
  <c r="DK498" i="2" s="1"/>
  <c r="AA498" i="3" s="1"/>
  <c r="AG84" i="2"/>
  <c r="DF84" i="2" s="1"/>
  <c r="V84" i="3" s="1"/>
  <c r="AG82" i="2"/>
  <c r="DF82" i="2" s="1"/>
  <c r="V82" i="3" s="1"/>
  <c r="AG80" i="2"/>
  <c r="DF80" i="2" s="1"/>
  <c r="V80" i="3" s="1"/>
  <c r="AG81" i="2"/>
  <c r="DF81" i="2" s="1"/>
  <c r="V81" i="3" s="1"/>
  <c r="AG920" i="2"/>
  <c r="DF920" i="2" s="1"/>
  <c r="V920" i="3" s="1"/>
  <c r="AG917" i="2"/>
  <c r="DF917" i="2" s="1"/>
  <c r="V917" i="3" s="1"/>
  <c r="AG916" i="2"/>
  <c r="DF916" i="2" s="1"/>
  <c r="V916" i="3" s="1"/>
  <c r="AG918" i="2"/>
  <c r="DF918" i="2" s="1"/>
  <c r="V918" i="3" s="1"/>
  <c r="AG79" i="2"/>
  <c r="DF79" i="2" s="1"/>
  <c r="V79" i="3" s="1"/>
  <c r="AG921" i="2"/>
  <c r="DF921" i="2" s="1"/>
  <c r="V921" i="3" s="1"/>
  <c r="AG919" i="2"/>
  <c r="DF919" i="2" s="1"/>
  <c r="V919" i="3" s="1"/>
  <c r="AG83" i="2"/>
  <c r="DF83" i="2" s="1"/>
  <c r="V83" i="3" s="1"/>
  <c r="AE324" i="2"/>
  <c r="DE324" i="2" s="1"/>
  <c r="U324" i="3" s="1"/>
  <c r="AE756" i="2"/>
  <c r="DE756" i="2" s="1"/>
  <c r="U756" i="3" s="1"/>
  <c r="AG111" i="2"/>
  <c r="Y626" i="2"/>
  <c r="DB626" i="2" s="1"/>
  <c r="R626" i="3" s="1"/>
  <c r="AM378" i="2"/>
  <c r="DI378" i="2" s="1"/>
  <c r="Y378" i="3" s="1"/>
  <c r="AM377" i="2"/>
  <c r="DI377" i="2" s="1"/>
  <c r="Y377" i="3" s="1"/>
  <c r="AM835" i="2"/>
  <c r="DI835" i="2" s="1"/>
  <c r="Y835" i="3" s="1"/>
  <c r="AU512" i="2"/>
  <c r="DM512" i="2" s="1"/>
  <c r="AC512" i="3" s="1"/>
  <c r="AU430" i="2"/>
  <c r="DM430" i="2" s="1"/>
  <c r="AC430" i="3" s="1"/>
  <c r="AU429" i="2"/>
  <c r="DM429" i="2" s="1"/>
  <c r="AC429" i="3" s="1"/>
  <c r="AU511" i="2"/>
  <c r="DM511" i="2" s="1"/>
  <c r="AC511" i="3" s="1"/>
  <c r="AM626" i="2"/>
  <c r="DI626" i="2" s="1"/>
  <c r="Y626" i="3" s="1"/>
  <c r="U429" i="2"/>
  <c r="CZ429" i="2" s="1"/>
  <c r="P429" i="3" s="1"/>
  <c r="U430" i="2"/>
  <c r="CZ430" i="2" s="1"/>
  <c r="P430" i="3" s="1"/>
  <c r="U511" i="2"/>
  <c r="CZ511" i="2" s="1"/>
  <c r="P511" i="3" s="1"/>
  <c r="U512" i="2"/>
  <c r="CZ512" i="2" s="1"/>
  <c r="P512" i="3" s="1"/>
  <c r="W566" i="2"/>
  <c r="AI898" i="2"/>
  <c r="DG898" i="2" s="1"/>
  <c r="W898" i="3" s="1"/>
  <c r="Y818" i="2"/>
  <c r="DB818" i="2" s="1"/>
  <c r="R818" i="3" s="1"/>
  <c r="Y819" i="2"/>
  <c r="DB819" i="2" s="1"/>
  <c r="R819" i="3" s="1"/>
  <c r="Y817" i="2"/>
  <c r="DB817" i="2" s="1"/>
  <c r="R817" i="3" s="1"/>
  <c r="AQ512" i="2"/>
  <c r="DK512" i="2" s="1"/>
  <c r="AA512" i="3" s="1"/>
  <c r="AQ429" i="2"/>
  <c r="DK429" i="2" s="1"/>
  <c r="AA429" i="3" s="1"/>
  <c r="AQ511" i="2"/>
  <c r="DK511" i="2" s="1"/>
  <c r="AA511" i="3" s="1"/>
  <c r="AQ430" i="2"/>
  <c r="DK430" i="2" s="1"/>
  <c r="AA430" i="3" s="1"/>
  <c r="AE341" i="2"/>
  <c r="DE341" i="2" s="1"/>
  <c r="U341" i="3" s="1"/>
  <c r="AE783" i="2"/>
  <c r="DE783" i="2" s="1"/>
  <c r="U783" i="3" s="1"/>
  <c r="AE340" i="2"/>
  <c r="DE340" i="2" s="1"/>
  <c r="U340" i="3" s="1"/>
  <c r="AE784" i="2"/>
  <c r="DE784" i="2" s="1"/>
  <c r="U784" i="3" s="1"/>
  <c r="AG747" i="2"/>
  <c r="DF747" i="2" s="1"/>
  <c r="V747" i="3" s="1"/>
  <c r="AG318" i="2"/>
  <c r="DF318" i="2" s="1"/>
  <c r="V318" i="3" s="1"/>
  <c r="AG717" i="2"/>
  <c r="DF717" i="2" s="1"/>
  <c r="V717" i="3" s="1"/>
  <c r="AG748" i="2"/>
  <c r="DF748" i="2" s="1"/>
  <c r="V748" i="3" s="1"/>
  <c r="AO835" i="2"/>
  <c r="DJ835" i="2" s="1"/>
  <c r="Z835" i="3" s="1"/>
  <c r="AO378" i="2"/>
  <c r="DJ378" i="2" s="1"/>
  <c r="Z378" i="3" s="1"/>
  <c r="AO377" i="2"/>
  <c r="DJ377" i="2" s="1"/>
  <c r="Z377" i="3" s="1"/>
  <c r="AE826" i="2"/>
  <c r="DE826" i="2" s="1"/>
  <c r="U826" i="3" s="1"/>
  <c r="AE391" i="2"/>
  <c r="DE391" i="2" s="1"/>
  <c r="U391" i="3" s="1"/>
  <c r="AE373" i="2"/>
  <c r="AE836" i="2"/>
  <c r="DE836" i="2" s="1"/>
  <c r="U836" i="3" s="1"/>
  <c r="AE831" i="2"/>
  <c r="DE831" i="2" s="1"/>
  <c r="U831" i="3" s="1"/>
  <c r="AE827" i="2"/>
  <c r="DE827" i="2" s="1"/>
  <c r="U827" i="3" s="1"/>
  <c r="AE372" i="2"/>
  <c r="DE372" i="2" s="1"/>
  <c r="U372" i="3" s="1"/>
  <c r="AE834" i="2"/>
  <c r="DE834" i="2" s="1"/>
  <c r="U834" i="3" s="1"/>
  <c r="AE829" i="2"/>
  <c r="DE829" i="2" s="1"/>
  <c r="U829" i="3" s="1"/>
  <c r="AE374" i="2"/>
  <c r="DE374" i="2" s="1"/>
  <c r="U374" i="3" s="1"/>
  <c r="AE390" i="2"/>
  <c r="DE390" i="2" s="1"/>
  <c r="U390" i="3" s="1"/>
  <c r="AE845" i="2"/>
  <c r="DE845" i="2" s="1"/>
  <c r="U845" i="3" s="1"/>
  <c r="AE832" i="2"/>
  <c r="DE832" i="2" s="1"/>
  <c r="U832" i="3" s="1"/>
  <c r="AE389" i="2"/>
  <c r="DE389" i="2" s="1"/>
  <c r="U389" i="3" s="1"/>
  <c r="AE375" i="2"/>
  <c r="DE375" i="2" s="1"/>
  <c r="U375" i="3" s="1"/>
  <c r="AE376" i="2"/>
  <c r="AE379" i="2"/>
  <c r="DE379" i="2" s="1"/>
  <c r="U379" i="3" s="1"/>
  <c r="AE830" i="2"/>
  <c r="DE830" i="2" s="1"/>
  <c r="U830" i="3" s="1"/>
  <c r="AE833" i="2"/>
  <c r="DE833" i="2" s="1"/>
  <c r="U833" i="3" s="1"/>
  <c r="AG636" i="2"/>
  <c r="DF636" i="2" s="1"/>
  <c r="V636" i="3" s="1"/>
  <c r="AG242" i="2"/>
  <c r="DF242" i="2" s="1"/>
  <c r="V242" i="3" s="1"/>
  <c r="AG634" i="2"/>
  <c r="DF634" i="2" s="1"/>
  <c r="V634" i="3" s="1"/>
  <c r="AG243" i="2"/>
  <c r="DF243" i="2" s="1"/>
  <c r="V243" i="3" s="1"/>
  <c r="AG638" i="2"/>
  <c r="DF638" i="2" s="1"/>
  <c r="V638" i="3" s="1"/>
  <c r="AG637" i="2"/>
  <c r="DF637" i="2" s="1"/>
  <c r="V637" i="3" s="1"/>
  <c r="AG635" i="2"/>
  <c r="DF635" i="2" s="1"/>
  <c r="V635" i="3" s="1"/>
  <c r="AG241" i="2"/>
  <c r="DF241" i="2" s="1"/>
  <c r="V241" i="3" s="1"/>
  <c r="AG439" i="2"/>
  <c r="DF439" i="2" s="1"/>
  <c r="V439" i="3" s="1"/>
  <c r="AG653" i="2"/>
  <c r="DF653" i="2" s="1"/>
  <c r="V653" i="3" s="1"/>
  <c r="AG393" i="2"/>
  <c r="DF393" i="2" s="1"/>
  <c r="V393" i="3" s="1"/>
  <c r="AG263" i="2"/>
  <c r="DF263" i="2" s="1"/>
  <c r="V263" i="3" s="1"/>
  <c r="AG674" i="2"/>
  <c r="DF674" i="2" s="1"/>
  <c r="V674" i="3" s="1"/>
  <c r="AG670" i="2"/>
  <c r="DF670" i="2" s="1"/>
  <c r="V670" i="3" s="1"/>
  <c r="AG658" i="2"/>
  <c r="DF658" i="2" s="1"/>
  <c r="V658" i="3" s="1"/>
  <c r="AG847" i="2"/>
  <c r="DF847" i="2" s="1"/>
  <c r="V847" i="3" s="1"/>
  <c r="AG630" i="2"/>
  <c r="DF630" i="2" s="1"/>
  <c r="V630" i="3" s="1"/>
  <c r="AG672" i="2"/>
  <c r="DF672" i="2" s="1"/>
  <c r="V672" i="3" s="1"/>
  <c r="AG627" i="2"/>
  <c r="DF627" i="2" s="1"/>
  <c r="V627" i="3" s="1"/>
  <c r="AG656" i="2"/>
  <c r="DF656" i="2" s="1"/>
  <c r="V656" i="3" s="1"/>
  <c r="AG628" i="2"/>
  <c r="DF628" i="2" s="1"/>
  <c r="V628" i="3" s="1"/>
  <c r="AG666" i="2"/>
  <c r="DF666" i="2" s="1"/>
  <c r="V666" i="3" s="1"/>
  <c r="AG228" i="2"/>
  <c r="DF228" i="2" s="1"/>
  <c r="V228" i="3" s="1"/>
  <c r="AG256" i="2"/>
  <c r="DF256" i="2" s="1"/>
  <c r="V256" i="3" s="1"/>
  <c r="AG662" i="2"/>
  <c r="DF662" i="2" s="1"/>
  <c r="V662" i="3" s="1"/>
  <c r="AG668" i="2"/>
  <c r="DF668" i="2" s="1"/>
  <c r="V668" i="3" s="1"/>
  <c r="AG258" i="2"/>
  <c r="DF258" i="2" s="1"/>
  <c r="V258" i="3" s="1"/>
  <c r="AG633" i="2"/>
  <c r="DF633" i="2" s="1"/>
  <c r="V633" i="3" s="1"/>
  <c r="AG265" i="2"/>
  <c r="DF265" i="2" s="1"/>
  <c r="V265" i="3" s="1"/>
  <c r="AG657" i="2"/>
  <c r="DF657" i="2" s="1"/>
  <c r="V657" i="3" s="1"/>
  <c r="AG264" i="2"/>
  <c r="DF264" i="2" s="1"/>
  <c r="V264" i="3" s="1"/>
  <c r="AG247" i="2"/>
  <c r="DF247" i="2" s="1"/>
  <c r="V247" i="3" s="1"/>
  <c r="AG659" i="2"/>
  <c r="DF659" i="2" s="1"/>
  <c r="V659" i="3" s="1"/>
  <c r="AG667" i="2"/>
  <c r="DF667" i="2" s="1"/>
  <c r="V667" i="3" s="1"/>
  <c r="AG664" i="2"/>
  <c r="DF664" i="2" s="1"/>
  <c r="V664" i="3" s="1"/>
  <c r="AG248" i="2"/>
  <c r="DF248" i="2" s="1"/>
  <c r="V248" i="3" s="1"/>
  <c r="AG631" i="2"/>
  <c r="DF631" i="2" s="1"/>
  <c r="V631" i="3" s="1"/>
  <c r="AG846" i="2"/>
  <c r="DF846" i="2" s="1"/>
  <c r="V846" i="3" s="1"/>
  <c r="AG663" i="2"/>
  <c r="DF663" i="2" s="1"/>
  <c r="V663" i="3" s="1"/>
  <c r="AG671" i="2"/>
  <c r="DF671" i="2" s="1"/>
  <c r="V671" i="3" s="1"/>
  <c r="AG625" i="2"/>
  <c r="DF625" i="2" s="1"/>
  <c r="V625" i="3" s="1"/>
  <c r="AG252" i="2"/>
  <c r="DF252" i="2" s="1"/>
  <c r="V252" i="3" s="1"/>
  <c r="AG632" i="2"/>
  <c r="DF632" i="2" s="1"/>
  <c r="V632" i="3" s="1"/>
  <c r="AG261" i="2"/>
  <c r="DF261" i="2" s="1"/>
  <c r="V261" i="3" s="1"/>
  <c r="AG257" i="2"/>
  <c r="DF257" i="2" s="1"/>
  <c r="V257" i="3" s="1"/>
  <c r="AG251" i="2"/>
  <c r="DF251" i="2" s="1"/>
  <c r="V251" i="3" s="1"/>
  <c r="AG260" i="2"/>
  <c r="DF260" i="2" s="1"/>
  <c r="V260" i="3" s="1"/>
  <c r="AG669" i="2"/>
  <c r="DF669" i="2" s="1"/>
  <c r="V669" i="3" s="1"/>
  <c r="AG786" i="2"/>
  <c r="DF786" i="2" s="1"/>
  <c r="V786" i="3" s="1"/>
  <c r="AG229" i="2"/>
  <c r="DF229" i="2" s="1"/>
  <c r="V229" i="3" s="1"/>
  <c r="AG254" i="2"/>
  <c r="DF254" i="2" s="1"/>
  <c r="V254" i="3" s="1"/>
  <c r="AG660" i="2"/>
  <c r="DF660" i="2" s="1"/>
  <c r="V660" i="3" s="1"/>
  <c r="AG253" i="2"/>
  <c r="DF253" i="2" s="1"/>
  <c r="V253" i="3" s="1"/>
  <c r="AG259" i="2"/>
  <c r="DF259" i="2" s="1"/>
  <c r="V259" i="3" s="1"/>
  <c r="AG262" i="2"/>
  <c r="DF262" i="2" s="1"/>
  <c r="V262" i="3" s="1"/>
  <c r="AG392" i="2"/>
  <c r="DF392" i="2" s="1"/>
  <c r="V392" i="3" s="1"/>
  <c r="AG661" i="2"/>
  <c r="DF661" i="2" s="1"/>
  <c r="V661" i="3" s="1"/>
  <c r="AG249" i="2"/>
  <c r="DF249" i="2" s="1"/>
  <c r="V249" i="3" s="1"/>
  <c r="AG232" i="2"/>
  <c r="DF232" i="2" s="1"/>
  <c r="V232" i="3" s="1"/>
  <c r="AG255" i="2"/>
  <c r="DF255" i="2" s="1"/>
  <c r="V255" i="3" s="1"/>
  <c r="AG231" i="2"/>
  <c r="DF231" i="2" s="1"/>
  <c r="V231" i="3" s="1"/>
  <c r="AG629" i="2"/>
  <c r="DF629" i="2" s="1"/>
  <c r="V629" i="3" s="1"/>
  <c r="AG250" i="2"/>
  <c r="DF250" i="2" s="1"/>
  <c r="V250" i="3" s="1"/>
  <c r="AG665" i="2"/>
  <c r="DF665" i="2" s="1"/>
  <c r="V665" i="3" s="1"/>
  <c r="AG639" i="2"/>
  <c r="DF639" i="2" s="1"/>
  <c r="V639" i="3" s="1"/>
  <c r="AG230" i="2"/>
  <c r="DF230" i="2" s="1"/>
  <c r="V230" i="3" s="1"/>
  <c r="AG673" i="2"/>
  <c r="DF673" i="2" s="1"/>
  <c r="V673" i="3" s="1"/>
  <c r="S450" i="2"/>
  <c r="CY450" i="2" s="1"/>
  <c r="O450" i="3" s="1"/>
  <c r="S447" i="2"/>
  <c r="S489" i="2"/>
  <c r="CY489" i="2" s="1"/>
  <c r="O489" i="3" s="1"/>
  <c r="S487" i="2"/>
  <c r="CY487" i="2" s="1"/>
  <c r="O487" i="3" s="1"/>
  <c r="S488" i="2"/>
  <c r="CY488" i="2" s="1"/>
  <c r="O488" i="3" s="1"/>
  <c r="BY396" i="2"/>
  <c r="EB396" i="2" s="1"/>
  <c r="AR396" i="3" s="1"/>
  <c r="BY850" i="2"/>
  <c r="EB850" i="2" s="1"/>
  <c r="AR850" i="3" s="1"/>
  <c r="CC487" i="2"/>
  <c r="ED487" i="2" s="1"/>
  <c r="AT487" i="3" s="1"/>
  <c r="CC489" i="2"/>
  <c r="ED489" i="2" s="1"/>
  <c r="AT489" i="3" s="1"/>
  <c r="CC488" i="2"/>
  <c r="ED488" i="2" s="1"/>
  <c r="AT488" i="3" s="1"/>
  <c r="CC450" i="2"/>
  <c r="ED450" i="2" s="1"/>
  <c r="AT450" i="3" s="1"/>
  <c r="CC447" i="2"/>
  <c r="S187" i="2"/>
  <c r="S591" i="2"/>
  <c r="CY591" i="2" s="1"/>
  <c r="O591" i="3" s="1"/>
  <c r="S807" i="2"/>
  <c r="CY807" i="2" s="1"/>
  <c r="O807" i="3" s="1"/>
  <c r="S363" i="2"/>
  <c r="CY363" i="2" s="1"/>
  <c r="O363" i="3" s="1"/>
  <c r="S347" i="2"/>
  <c r="CY347" i="2" s="1"/>
  <c r="O347" i="3" s="1"/>
  <c r="S809" i="2"/>
  <c r="CY809" i="2" s="1"/>
  <c r="O809" i="3" s="1"/>
  <c r="S186" i="2"/>
  <c r="S183" i="2"/>
  <c r="S813" i="2"/>
  <c r="CY813" i="2" s="1"/>
  <c r="O813" i="3" s="1"/>
  <c r="S811" i="2"/>
  <c r="CY811" i="2" s="1"/>
  <c r="O811" i="3" s="1"/>
  <c r="S558" i="2"/>
  <c r="CY558" i="2" s="1"/>
  <c r="O558" i="3" s="1"/>
  <c r="S182" i="2"/>
  <c r="S188" i="2"/>
  <c r="S185" i="2"/>
  <c r="S184" i="2"/>
  <c r="O516" i="2"/>
  <c r="CW516" i="2" s="1"/>
  <c r="O496" i="2"/>
  <c r="CW496" i="2" s="1"/>
  <c r="AS511" i="2"/>
  <c r="DL511" i="2" s="1"/>
  <c r="AB511" i="3" s="1"/>
  <c r="AS429" i="2"/>
  <c r="DL429" i="2" s="1"/>
  <c r="AB429" i="3" s="1"/>
  <c r="AS430" i="2"/>
  <c r="DL430" i="2" s="1"/>
  <c r="AB430" i="3" s="1"/>
  <c r="AS512" i="2"/>
  <c r="DL512" i="2" s="1"/>
  <c r="AB512" i="3" s="1"/>
  <c r="AE225" i="2"/>
  <c r="DE225" i="2" s="1"/>
  <c r="U225" i="3" s="1"/>
  <c r="AE581" i="2"/>
  <c r="DE581" i="2" s="1"/>
  <c r="U581" i="3" s="1"/>
  <c r="AE582" i="2"/>
  <c r="DE582" i="2" s="1"/>
  <c r="U582" i="3" s="1"/>
  <c r="AE205" i="2"/>
  <c r="DE205" i="2" s="1"/>
  <c r="U205" i="3" s="1"/>
  <c r="AE585" i="2"/>
  <c r="DE585" i="2" s="1"/>
  <c r="U585" i="3" s="1"/>
  <c r="AE623" i="2"/>
  <c r="DE623" i="2" s="1"/>
  <c r="U623" i="3" s="1"/>
  <c r="AE207" i="2"/>
  <c r="DE207" i="2" s="1"/>
  <c r="U207" i="3" s="1"/>
  <c r="AE206" i="2"/>
  <c r="DE206" i="2" s="1"/>
  <c r="U206" i="3" s="1"/>
  <c r="AE208" i="2"/>
  <c r="DE208" i="2" s="1"/>
  <c r="U208" i="3" s="1"/>
  <c r="AE580" i="2"/>
  <c r="DE580" i="2" s="1"/>
  <c r="U580" i="3" s="1"/>
  <c r="AE584" i="2"/>
  <c r="DE584" i="2" s="1"/>
  <c r="U584" i="3" s="1"/>
  <c r="AE583" i="2"/>
  <c r="DE583" i="2" s="1"/>
  <c r="U583" i="3" s="1"/>
  <c r="AG382" i="2"/>
  <c r="AG837" i="2"/>
  <c r="DF837" i="2" s="1"/>
  <c r="V837" i="3" s="1"/>
  <c r="AG381" i="2"/>
  <c r="AG838" i="2"/>
  <c r="DF838" i="2" s="1"/>
  <c r="V838" i="3" s="1"/>
  <c r="AG828" i="2"/>
  <c r="DF828" i="2" s="1"/>
  <c r="V828" i="3" s="1"/>
  <c r="Q512" i="2"/>
  <c r="CX512" i="2" s="1"/>
  <c r="N512" i="3" s="1"/>
  <c r="Q511" i="2"/>
  <c r="CX511" i="2" s="1"/>
  <c r="N511" i="3" s="1"/>
  <c r="Q430" i="2"/>
  <c r="CX430" i="2" s="1"/>
  <c r="N430" i="3" s="1"/>
  <c r="Q429" i="2"/>
  <c r="CX429" i="2" s="1"/>
  <c r="N429" i="3" s="1"/>
  <c r="CG396" i="2"/>
  <c r="EF396" i="2" s="1"/>
  <c r="AV396" i="3" s="1"/>
  <c r="CG850" i="2"/>
  <c r="EF850" i="2" s="1"/>
  <c r="AV850" i="3" s="1"/>
  <c r="BY848" i="2"/>
  <c r="EB848" i="2" s="1"/>
  <c r="AR848" i="3" s="1"/>
  <c r="BY394" i="2"/>
  <c r="EB394" i="2" s="1"/>
  <c r="AR394" i="3" s="1"/>
  <c r="O813" i="2"/>
  <c r="CW813" i="2" s="1"/>
  <c r="O184" i="2"/>
  <c r="O811" i="2"/>
  <c r="CW811" i="2" s="1"/>
  <c r="O347" i="2"/>
  <c r="CW347" i="2" s="1"/>
  <c r="O807" i="2"/>
  <c r="CW807" i="2" s="1"/>
  <c r="O187" i="2"/>
  <c r="O809" i="2"/>
  <c r="CW809" i="2" s="1"/>
  <c r="O591" i="2"/>
  <c r="CW591" i="2" s="1"/>
  <c r="O363" i="2"/>
  <c r="CW363" i="2" s="1"/>
  <c r="O185" i="2"/>
  <c r="O183" i="2"/>
  <c r="O558" i="2"/>
  <c r="CW558" i="2" s="1"/>
  <c r="O186" i="2"/>
  <c r="O188" i="2"/>
  <c r="O182" i="2"/>
  <c r="S566" i="2"/>
  <c r="W378" i="2"/>
  <c r="DA378" i="2" s="1"/>
  <c r="Q378" i="3" s="1"/>
  <c r="W835" i="2"/>
  <c r="DA835" i="2" s="1"/>
  <c r="Q835" i="3" s="1"/>
  <c r="W377" i="2"/>
  <c r="DA377" i="2" s="1"/>
  <c r="Q377" i="3" s="1"/>
  <c r="W396" i="2"/>
  <c r="DA396" i="2" s="1"/>
  <c r="Q396" i="3" s="1"/>
  <c r="W850" i="2"/>
  <c r="DA850" i="2" s="1"/>
  <c r="Q850" i="3" s="1"/>
  <c r="AA543" i="2"/>
  <c r="DC543" i="2" s="1"/>
  <c r="S543" i="3" s="1"/>
  <c r="AA157" i="2"/>
  <c r="DC157" i="2" s="1"/>
  <c r="S157" i="3" s="1"/>
  <c r="AA158" i="2"/>
  <c r="DC158" i="2" s="1"/>
  <c r="S158" i="3" s="1"/>
  <c r="AA515" i="2"/>
  <c r="DC515" i="2" s="1"/>
  <c r="S515" i="3" s="1"/>
  <c r="AA246" i="2"/>
  <c r="AA544" i="2"/>
  <c r="DC544" i="2" s="1"/>
  <c r="S544" i="3" s="1"/>
  <c r="AA655" i="2"/>
  <c r="DC655" i="2" s="1"/>
  <c r="S655" i="3" s="1"/>
  <c r="CA394" i="2"/>
  <c r="EC394" i="2" s="1"/>
  <c r="AS394" i="3" s="1"/>
  <c r="CA848" i="2"/>
  <c r="EC848" i="2" s="1"/>
  <c r="AS848" i="3" s="1"/>
  <c r="AG622" i="2"/>
  <c r="DF622" i="2" s="1"/>
  <c r="V622" i="3" s="1"/>
  <c r="AG224" i="2"/>
  <c r="DF224" i="2" s="1"/>
  <c r="V224" i="3" s="1"/>
  <c r="AG201" i="2"/>
  <c r="DF201" i="2" s="1"/>
  <c r="V201" i="3" s="1"/>
  <c r="AG197" i="2"/>
  <c r="AG577" i="2"/>
  <c r="DF577" i="2" s="1"/>
  <c r="V577" i="3" s="1"/>
  <c r="AG575" i="2"/>
  <c r="DF575" i="2" s="1"/>
  <c r="V575" i="3" s="1"/>
  <c r="AG572" i="2"/>
  <c r="DF572" i="2" s="1"/>
  <c r="V572" i="3" s="1"/>
  <c r="AG573" i="2"/>
  <c r="DF573" i="2" s="1"/>
  <c r="V573" i="3" s="1"/>
  <c r="AG200" i="2"/>
  <c r="DF200" i="2" s="1"/>
  <c r="V200" i="3" s="1"/>
  <c r="AG202" i="2"/>
  <c r="DF202" i="2" s="1"/>
  <c r="V202" i="3" s="1"/>
  <c r="AG203" i="2"/>
  <c r="DF203" i="2" s="1"/>
  <c r="V203" i="3" s="1"/>
  <c r="AG578" i="2"/>
  <c r="DF578" i="2" s="1"/>
  <c r="V578" i="3" s="1"/>
  <c r="AG579" i="2"/>
  <c r="DF579" i="2" s="1"/>
  <c r="V579" i="3" s="1"/>
  <c r="O566" i="2"/>
  <c r="O246" i="2"/>
  <c r="O515" i="2"/>
  <c r="CW515" i="2" s="1"/>
  <c r="O543" i="2"/>
  <c r="CW543" i="2" s="1"/>
  <c r="O544" i="2"/>
  <c r="CW544" i="2" s="1"/>
  <c r="O157" i="2"/>
  <c r="CW157" i="2" s="1"/>
  <c r="O158" i="2"/>
  <c r="CW158" i="2" s="1"/>
  <c r="O655" i="2"/>
  <c r="CW655" i="2" s="1"/>
  <c r="AE138" i="2"/>
  <c r="DE138" i="2" s="1"/>
  <c r="U138" i="3" s="1"/>
  <c r="AE542" i="2"/>
  <c r="DE542" i="2" s="1"/>
  <c r="U542" i="3" s="1"/>
  <c r="AE536" i="2"/>
  <c r="DE536" i="2" s="1"/>
  <c r="U536" i="3" s="1"/>
  <c r="AE538" i="2"/>
  <c r="DE538" i="2" s="1"/>
  <c r="U538" i="3" s="1"/>
  <c r="AE537" i="2"/>
  <c r="DE537" i="2" s="1"/>
  <c r="U537" i="3" s="1"/>
  <c r="AE155" i="2"/>
  <c r="DE155" i="2" s="1"/>
  <c r="U155" i="3" s="1"/>
  <c r="AE532" i="2"/>
  <c r="DE532" i="2" s="1"/>
  <c r="U532" i="3" s="1"/>
  <c r="AE526" i="2"/>
  <c r="DE526" i="2" s="1"/>
  <c r="U526" i="3" s="1"/>
  <c r="AE535" i="2"/>
  <c r="DE535" i="2" s="1"/>
  <c r="U535" i="3" s="1"/>
  <c r="AE153" i="2"/>
  <c r="DE153" i="2" s="1"/>
  <c r="U153" i="3" s="1"/>
  <c r="AE145" i="2"/>
  <c r="DE145" i="2" s="1"/>
  <c r="U145" i="3" s="1"/>
  <c r="AE141" i="2"/>
  <c r="DE141" i="2" s="1"/>
  <c r="U141" i="3" s="1"/>
  <c r="AE154" i="2"/>
  <c r="DE154" i="2" s="1"/>
  <c r="U154" i="3" s="1"/>
  <c r="AE787" i="2"/>
  <c r="DE787" i="2" s="1"/>
  <c r="U787" i="3" s="1"/>
  <c r="AE529" i="2"/>
  <c r="DE529" i="2" s="1"/>
  <c r="U529" i="3" s="1"/>
  <c r="AE152" i="2"/>
  <c r="DE152" i="2" s="1"/>
  <c r="U152" i="3" s="1"/>
  <c r="AE149" i="2"/>
  <c r="DE149" i="2" s="1"/>
  <c r="U149" i="3" s="1"/>
  <c r="AE788" i="2"/>
  <c r="DE788" i="2" s="1"/>
  <c r="U788" i="3" s="1"/>
  <c r="AE146" i="2"/>
  <c r="DE146" i="2" s="1"/>
  <c r="U146" i="3" s="1"/>
  <c r="AE527" i="2"/>
  <c r="DE527" i="2" s="1"/>
  <c r="U527" i="3" s="1"/>
  <c r="AE540" i="2"/>
  <c r="DE540" i="2" s="1"/>
  <c r="U540" i="3" s="1"/>
  <c r="AE144" i="2"/>
  <c r="DE144" i="2" s="1"/>
  <c r="U144" i="3" s="1"/>
  <c r="AE148" i="2"/>
  <c r="DE148" i="2" s="1"/>
  <c r="U148" i="3" s="1"/>
  <c r="AE156" i="2"/>
  <c r="DE156" i="2" s="1"/>
  <c r="U156" i="3" s="1"/>
  <c r="AE528" i="2"/>
  <c r="DE528" i="2" s="1"/>
  <c r="U528" i="3" s="1"/>
  <c r="AE147" i="2"/>
  <c r="DE147" i="2" s="1"/>
  <c r="U147" i="3" s="1"/>
  <c r="AE534" i="2"/>
  <c r="DE534" i="2" s="1"/>
  <c r="U534" i="3" s="1"/>
  <c r="AE151" i="2"/>
  <c r="DE151" i="2" s="1"/>
  <c r="U151" i="3" s="1"/>
  <c r="AE541" i="2"/>
  <c r="DE541" i="2" s="1"/>
  <c r="U541" i="3" s="1"/>
  <c r="AE654" i="2"/>
  <c r="DE654" i="2" s="1"/>
  <c r="U654" i="3" s="1"/>
  <c r="AE150" i="2"/>
  <c r="DE150" i="2" s="1"/>
  <c r="U150" i="3" s="1"/>
  <c r="AE140" i="2"/>
  <c r="DE140" i="2" s="1"/>
  <c r="U140" i="3" s="1"/>
  <c r="AE514" i="2"/>
  <c r="DE514" i="2" s="1"/>
  <c r="U514" i="3" s="1"/>
  <c r="AE142" i="2"/>
  <c r="DE142" i="2" s="1"/>
  <c r="U142" i="3" s="1"/>
  <c r="AE139" i="2"/>
  <c r="DE139" i="2" s="1"/>
  <c r="U139" i="3" s="1"/>
  <c r="AE533" i="2"/>
  <c r="DE533" i="2" s="1"/>
  <c r="U533" i="3" s="1"/>
  <c r="AE137" i="2"/>
  <c r="DE137" i="2" s="1"/>
  <c r="U137" i="3" s="1"/>
  <c r="AE343" i="2"/>
  <c r="AE143" i="2"/>
  <c r="DE143" i="2" s="1"/>
  <c r="U143" i="3" s="1"/>
  <c r="AE539" i="2"/>
  <c r="DE539" i="2" s="1"/>
  <c r="U539" i="3" s="1"/>
  <c r="AE245" i="2"/>
  <c r="AE531" i="2"/>
  <c r="DE531" i="2" s="1"/>
  <c r="U531" i="3" s="1"/>
  <c r="AE530" i="2"/>
  <c r="DE530" i="2" s="1"/>
  <c r="U530" i="3" s="1"/>
  <c r="CA512" i="2"/>
  <c r="EC512" i="2" s="1"/>
  <c r="AS512" i="3" s="1"/>
  <c r="CA511" i="2"/>
  <c r="EC511" i="2" s="1"/>
  <c r="AS511" i="3" s="1"/>
  <c r="CA430" i="2"/>
  <c r="EC430" i="2" s="1"/>
  <c r="AS430" i="3" s="1"/>
  <c r="CA429" i="2"/>
  <c r="EC429" i="2" s="1"/>
  <c r="AS429" i="3" s="1"/>
  <c r="S849" i="2"/>
  <c r="CY849" i="2" s="1"/>
  <c r="O849" i="3" s="1"/>
  <c r="S395" i="2"/>
  <c r="CY395" i="2" s="1"/>
  <c r="O395" i="3" s="1"/>
  <c r="AA850" i="2"/>
  <c r="DC850" i="2" s="1"/>
  <c r="S850" i="3" s="1"/>
  <c r="AA396" i="2"/>
  <c r="DC396" i="2" s="1"/>
  <c r="S396" i="3" s="1"/>
  <c r="W898" i="2"/>
  <c r="DA898" i="2" s="1"/>
  <c r="Q898" i="3" s="1"/>
  <c r="AE709" i="2"/>
  <c r="DE709" i="2" s="1"/>
  <c r="U709" i="3" s="1"/>
  <c r="AE711" i="2"/>
  <c r="DE711" i="2" s="1"/>
  <c r="U711" i="3" s="1"/>
  <c r="AE311" i="2"/>
  <c r="DE311" i="2" s="1"/>
  <c r="U311" i="3" s="1"/>
  <c r="AE734" i="2"/>
  <c r="DE734" i="2" s="1"/>
  <c r="U734" i="3" s="1"/>
  <c r="AE713" i="2"/>
  <c r="DE713" i="2" s="1"/>
  <c r="U713" i="3" s="1"/>
  <c r="AE725" i="2"/>
  <c r="DE725" i="2" s="1"/>
  <c r="U725" i="3" s="1"/>
  <c r="AE310" i="2"/>
  <c r="DE310" i="2" s="1"/>
  <c r="U310" i="3" s="1"/>
  <c r="AE303" i="2"/>
  <c r="DE303" i="2" s="1"/>
  <c r="U303" i="3" s="1"/>
  <c r="AE736" i="2"/>
  <c r="DE736" i="2" s="1"/>
  <c r="U736" i="3" s="1"/>
  <c r="AE735" i="2"/>
  <c r="DE735" i="2" s="1"/>
  <c r="U735" i="3" s="1"/>
  <c r="AE307" i="2"/>
  <c r="DE307" i="2" s="1"/>
  <c r="U307" i="3" s="1"/>
  <c r="AE729" i="2"/>
  <c r="DE729" i="2" s="1"/>
  <c r="U729" i="3" s="1"/>
  <c r="AE308" i="2"/>
  <c r="DE308" i="2" s="1"/>
  <c r="U308" i="3" s="1"/>
  <c r="AE710" i="2"/>
  <c r="DE710" i="2" s="1"/>
  <c r="U710" i="3" s="1"/>
  <c r="AE302" i="2"/>
  <c r="DE302" i="2" s="1"/>
  <c r="U302" i="3" s="1"/>
  <c r="AC269" i="2"/>
  <c r="DD269" i="2" s="1"/>
  <c r="T269" i="3" s="1"/>
  <c r="AC278" i="2"/>
  <c r="DD278" i="2" s="1"/>
  <c r="T278" i="3" s="1"/>
  <c r="AC274" i="2"/>
  <c r="DD274" i="2" s="1"/>
  <c r="T274" i="3" s="1"/>
  <c r="AC273" i="2"/>
  <c r="DD273" i="2" s="1"/>
  <c r="T273" i="3" s="1"/>
  <c r="AC272" i="2"/>
  <c r="DD272" i="2" s="1"/>
  <c r="T272" i="3" s="1"/>
  <c r="AC678" i="2"/>
  <c r="DD678" i="2" s="1"/>
  <c r="T678" i="3" s="1"/>
  <c r="AC679" i="2"/>
  <c r="DD679" i="2" s="1"/>
  <c r="T679" i="3" s="1"/>
  <c r="AC277" i="2"/>
  <c r="DD277" i="2" s="1"/>
  <c r="T277" i="3" s="1"/>
  <c r="AC276" i="2"/>
  <c r="DD276" i="2" s="1"/>
  <c r="T276" i="3" s="1"/>
  <c r="AC677" i="2"/>
  <c r="DD677" i="2" s="1"/>
  <c r="T677" i="3" s="1"/>
  <c r="AC281" i="2"/>
  <c r="DD281" i="2" s="1"/>
  <c r="T281" i="3" s="1"/>
  <c r="AC689" i="2"/>
  <c r="DD689" i="2" s="1"/>
  <c r="T689" i="3" s="1"/>
  <c r="AC682" i="2"/>
  <c r="DD682" i="2" s="1"/>
  <c r="T682" i="3" s="1"/>
  <c r="AC270" i="2"/>
  <c r="DD270" i="2" s="1"/>
  <c r="T270" i="3" s="1"/>
  <c r="AC681" i="2"/>
  <c r="DD681" i="2" s="1"/>
  <c r="T681" i="3" s="1"/>
  <c r="AC683" i="2"/>
  <c r="DD683" i="2" s="1"/>
  <c r="T683" i="3" s="1"/>
  <c r="AC280" i="2"/>
  <c r="DD280" i="2" s="1"/>
  <c r="T280" i="3" s="1"/>
  <c r="AC688" i="2"/>
  <c r="DD688" i="2" s="1"/>
  <c r="T688" i="3" s="1"/>
  <c r="AC686" i="2"/>
  <c r="DD686" i="2" s="1"/>
  <c r="T686" i="3" s="1"/>
  <c r="AC685" i="2"/>
  <c r="DD685" i="2" s="1"/>
  <c r="T685" i="3" s="1"/>
  <c r="AC268" i="2"/>
  <c r="DD268" i="2" s="1"/>
  <c r="T268" i="3" s="1"/>
  <c r="AC271" i="2"/>
  <c r="DD271" i="2" s="1"/>
  <c r="T271" i="3" s="1"/>
  <c r="AC275" i="2"/>
  <c r="DD275" i="2" s="1"/>
  <c r="T275" i="3" s="1"/>
  <c r="AC687" i="2"/>
  <c r="DD687" i="2" s="1"/>
  <c r="T687" i="3" s="1"/>
  <c r="AC279" i="2"/>
  <c r="DD279" i="2" s="1"/>
  <c r="T279" i="3" s="1"/>
  <c r="AC680" i="2"/>
  <c r="DD680" i="2" s="1"/>
  <c r="T680" i="3" s="1"/>
  <c r="AC684" i="2"/>
  <c r="DD684" i="2" s="1"/>
  <c r="T684" i="3" s="1"/>
  <c r="CE378" i="2"/>
  <c r="EE378" i="2" s="1"/>
  <c r="AU378" i="3" s="1"/>
  <c r="CE377" i="2"/>
  <c r="EE377" i="2" s="1"/>
  <c r="AU377" i="3" s="1"/>
  <c r="CE835" i="2"/>
  <c r="EE835" i="2" s="1"/>
  <c r="AU835" i="3" s="1"/>
  <c r="U566" i="2"/>
  <c r="AG77" i="2"/>
  <c r="DF77" i="2" s="1"/>
  <c r="V77" i="3" s="1"/>
  <c r="AG913" i="2"/>
  <c r="DF913" i="2" s="1"/>
  <c r="V913" i="3" s="1"/>
  <c r="AG912" i="2"/>
  <c r="DF912" i="2" s="1"/>
  <c r="V912" i="3" s="1"/>
  <c r="AG76" i="2"/>
  <c r="DF76" i="2" s="1"/>
  <c r="V76" i="3" s="1"/>
  <c r="AG75" i="2"/>
  <c r="DF75" i="2" s="1"/>
  <c r="V75" i="3" s="1"/>
  <c r="AG914" i="2"/>
  <c r="DF914" i="2" s="1"/>
  <c r="V914" i="3" s="1"/>
  <c r="AG911" i="2"/>
  <c r="DF911" i="2" s="1"/>
  <c r="V911" i="3" s="1"/>
  <c r="AK199" i="2"/>
  <c r="DH199" i="2" s="1"/>
  <c r="X199" i="3" s="1"/>
  <c r="AK574" i="2"/>
  <c r="DH574" i="2" s="1"/>
  <c r="X574" i="3" s="1"/>
  <c r="AK198" i="2"/>
  <c r="DH198" i="2" s="1"/>
  <c r="X198" i="3" s="1"/>
  <c r="AK576" i="2"/>
  <c r="DH576" i="2" s="1"/>
  <c r="X576" i="3" s="1"/>
  <c r="AG124" i="2"/>
  <c r="DF124" i="2" s="1"/>
  <c r="V124" i="3" s="1"/>
  <c r="AG504" i="2"/>
  <c r="DF504" i="2" s="1"/>
  <c r="V504" i="3" s="1"/>
  <c r="AC819" i="2"/>
  <c r="DD819" i="2" s="1"/>
  <c r="T819" i="3" s="1"/>
  <c r="AC817" i="2"/>
  <c r="DD817" i="2" s="1"/>
  <c r="T817" i="3" s="1"/>
  <c r="AC818" i="2"/>
  <c r="DD818" i="2" s="1"/>
  <c r="T818" i="3" s="1"/>
  <c r="AE362" i="2"/>
  <c r="DE362" i="2" s="1"/>
  <c r="U362" i="3" s="1"/>
  <c r="AE361" i="2"/>
  <c r="DE361" i="2" s="1"/>
  <c r="U361" i="3" s="1"/>
  <c r="AE782" i="2"/>
  <c r="DE782" i="2" s="1"/>
  <c r="U782" i="3" s="1"/>
  <c r="AE360" i="2"/>
  <c r="AG317" i="2"/>
  <c r="DF317" i="2" s="1"/>
  <c r="V317" i="3" s="1"/>
  <c r="AG315" i="2"/>
  <c r="DF315" i="2" s="1"/>
  <c r="V315" i="3" s="1"/>
  <c r="AG724" i="2"/>
  <c r="DF724" i="2" s="1"/>
  <c r="V724" i="3" s="1"/>
  <c r="AG741" i="2"/>
  <c r="DF741" i="2" s="1"/>
  <c r="V741" i="3" s="1"/>
  <c r="AG316" i="2"/>
  <c r="DF316" i="2" s="1"/>
  <c r="V316" i="3" s="1"/>
  <c r="AG742" i="2"/>
  <c r="DF742" i="2" s="1"/>
  <c r="V742" i="3" s="1"/>
  <c r="AG312" i="2"/>
  <c r="DF312" i="2" s="1"/>
  <c r="V312" i="3" s="1"/>
  <c r="AG313" i="2"/>
  <c r="DF313" i="2" s="1"/>
  <c r="V313" i="3" s="1"/>
  <c r="AG745" i="2"/>
  <c r="DF745" i="2" s="1"/>
  <c r="V745" i="3" s="1"/>
  <c r="AG743" i="2"/>
  <c r="DF743" i="2" s="1"/>
  <c r="V743" i="3" s="1"/>
  <c r="AG314" i="2"/>
  <c r="DF314" i="2" s="1"/>
  <c r="V314" i="3" s="1"/>
  <c r="AG744" i="2"/>
  <c r="DF744" i="2" s="1"/>
  <c r="V744" i="3" s="1"/>
  <c r="AG746" i="2"/>
  <c r="DF746" i="2" s="1"/>
  <c r="V746" i="3" s="1"/>
  <c r="AC346" i="2"/>
  <c r="DD346" i="2" s="1"/>
  <c r="T346" i="3" s="1"/>
  <c r="AC118" i="2"/>
  <c r="AC359" i="2"/>
  <c r="DD359" i="2" s="1"/>
  <c r="T359" i="3" s="1"/>
  <c r="S511" i="2"/>
  <c r="CY511" i="2" s="1"/>
  <c r="O511" i="3" s="1"/>
  <c r="S430" i="2"/>
  <c r="CY430" i="2" s="1"/>
  <c r="O430" i="3" s="1"/>
  <c r="S429" i="2"/>
  <c r="CY429" i="2" s="1"/>
  <c r="O429" i="3" s="1"/>
  <c r="S512" i="2"/>
  <c r="CY512" i="2" s="1"/>
  <c r="O512" i="3" s="1"/>
  <c r="Y516" i="2"/>
  <c r="DB516" i="2" s="1"/>
  <c r="R516" i="3" s="1"/>
  <c r="Y496" i="2"/>
  <c r="DB496" i="2" s="1"/>
  <c r="R496" i="3" s="1"/>
  <c r="AE76" i="2"/>
  <c r="DE76" i="2" s="1"/>
  <c r="U76" i="3" s="1"/>
  <c r="AE912" i="2"/>
  <c r="DE912" i="2" s="1"/>
  <c r="U912" i="3" s="1"/>
  <c r="AE914" i="2"/>
  <c r="DE914" i="2" s="1"/>
  <c r="U914" i="3" s="1"/>
  <c r="AE77" i="2"/>
  <c r="DE77" i="2" s="1"/>
  <c r="U77" i="3" s="1"/>
  <c r="AE911" i="2"/>
  <c r="DE911" i="2" s="1"/>
  <c r="U911" i="3" s="1"/>
  <c r="AE913" i="2"/>
  <c r="DE913" i="2" s="1"/>
  <c r="U913" i="3" s="1"/>
  <c r="AE75" i="2"/>
  <c r="DE75" i="2" s="1"/>
  <c r="U75" i="3" s="1"/>
  <c r="AE384" i="2"/>
  <c r="DE384" i="2" s="1"/>
  <c r="U384" i="3" s="1"/>
  <c r="AE839" i="2"/>
  <c r="DE839" i="2" s="1"/>
  <c r="U839" i="3" s="1"/>
  <c r="AE385" i="2"/>
  <c r="DE385" i="2" s="1"/>
  <c r="U385" i="3" s="1"/>
  <c r="AE840" i="2"/>
  <c r="DE840" i="2" s="1"/>
  <c r="U840" i="3" s="1"/>
  <c r="AG238" i="2"/>
  <c r="DF238" i="2" s="1"/>
  <c r="V238" i="3" s="1"/>
  <c r="AG645" i="2"/>
  <c r="DF645" i="2" s="1"/>
  <c r="V645" i="3" s="1"/>
  <c r="AG298" i="2"/>
  <c r="DF298" i="2" s="1"/>
  <c r="V298" i="3" s="1"/>
  <c r="AG644" i="2"/>
  <c r="DF644" i="2" s="1"/>
  <c r="V644" i="3" s="1"/>
  <c r="AG704" i="2"/>
  <c r="DF704" i="2" s="1"/>
  <c r="V704" i="3" s="1"/>
  <c r="AG706" i="2"/>
  <c r="DF706" i="2" s="1"/>
  <c r="V706" i="3" s="1"/>
  <c r="AG299" i="2"/>
  <c r="DF299" i="2" s="1"/>
  <c r="V299" i="3" s="1"/>
  <c r="AG646" i="2"/>
  <c r="DF646" i="2" s="1"/>
  <c r="V646" i="3" s="1"/>
  <c r="AG239" i="2"/>
  <c r="DF239" i="2" s="1"/>
  <c r="V239" i="3" s="1"/>
  <c r="AG647" i="2"/>
  <c r="DF647" i="2" s="1"/>
  <c r="V647" i="3" s="1"/>
  <c r="AG648" i="2"/>
  <c r="DF648" i="2" s="1"/>
  <c r="V648" i="3" s="1"/>
  <c r="AG705" i="2"/>
  <c r="DF705" i="2" s="1"/>
  <c r="V705" i="3" s="1"/>
  <c r="O898" i="2"/>
  <c r="CW898" i="2" s="1"/>
  <c r="Y849" i="2"/>
  <c r="DB849" i="2" s="1"/>
  <c r="R849" i="3" s="1"/>
  <c r="Y395" i="2"/>
  <c r="DB395" i="2" s="1"/>
  <c r="R395" i="3" s="1"/>
  <c r="AC184" i="2"/>
  <c r="AC591" i="2"/>
  <c r="DD591" i="2" s="1"/>
  <c r="T591" i="3" s="1"/>
  <c r="AC182" i="2"/>
  <c r="AC809" i="2"/>
  <c r="DD809" i="2" s="1"/>
  <c r="T809" i="3" s="1"/>
  <c r="AC363" i="2"/>
  <c r="DD363" i="2" s="1"/>
  <c r="T363" i="3" s="1"/>
  <c r="AC183" i="2"/>
  <c r="AC347" i="2"/>
  <c r="DD347" i="2" s="1"/>
  <c r="T347" i="3" s="1"/>
  <c r="AC186" i="2"/>
  <c r="AC187" i="2"/>
  <c r="AC813" i="2"/>
  <c r="DD813" i="2" s="1"/>
  <c r="T813" i="3" s="1"/>
  <c r="AC188" i="2"/>
  <c r="AC185" i="2"/>
  <c r="AC558" i="2"/>
  <c r="DD558" i="2" s="1"/>
  <c r="T558" i="3" s="1"/>
  <c r="AC807" i="2"/>
  <c r="DD807" i="2" s="1"/>
  <c r="T807" i="3" s="1"/>
  <c r="AC811" i="2"/>
  <c r="DD811" i="2" s="1"/>
  <c r="T811" i="3" s="1"/>
  <c r="U487" i="2"/>
  <c r="CZ487" i="2" s="1"/>
  <c r="P487" i="3" s="1"/>
  <c r="U447" i="2"/>
  <c r="U489" i="2"/>
  <c r="CZ489" i="2" s="1"/>
  <c r="P489" i="3" s="1"/>
  <c r="U488" i="2"/>
  <c r="CZ488" i="2" s="1"/>
  <c r="P488" i="3" s="1"/>
  <c r="U450" i="2"/>
  <c r="CZ450" i="2" s="1"/>
  <c r="P450" i="3" s="1"/>
  <c r="O574" i="2"/>
  <c r="CW574" i="2" s="1"/>
  <c r="O576" i="2"/>
  <c r="CW576" i="2" s="1"/>
  <c r="O199" i="2"/>
  <c r="CW199" i="2" s="1"/>
  <c r="O198" i="2"/>
  <c r="CW198" i="2" s="1"/>
  <c r="Q626" i="2"/>
  <c r="CX626" i="2" s="1"/>
  <c r="N626" i="3" s="1"/>
  <c r="AW512" i="2"/>
  <c r="DN512" i="2" s="1"/>
  <c r="AD512" i="3" s="1"/>
  <c r="AW430" i="2"/>
  <c r="DN430" i="2" s="1"/>
  <c r="AD430" i="3" s="1"/>
  <c r="AW511" i="2"/>
  <c r="DN511" i="2" s="1"/>
  <c r="AD511" i="3" s="1"/>
  <c r="AW429" i="2"/>
  <c r="DN429" i="2" s="1"/>
  <c r="AD429" i="3" s="1"/>
  <c r="AG782" i="2"/>
  <c r="DF782" i="2" s="1"/>
  <c r="V782" i="3" s="1"/>
  <c r="AG362" i="2"/>
  <c r="DF362" i="2" s="1"/>
  <c r="V362" i="3" s="1"/>
  <c r="AG360" i="2"/>
  <c r="AG361" i="2"/>
  <c r="DF361" i="2" s="1"/>
  <c r="V361" i="3" s="1"/>
  <c r="AG773" i="2"/>
  <c r="DF773" i="2" s="1"/>
  <c r="V773" i="3" s="1"/>
  <c r="AG336" i="2"/>
  <c r="DF336" i="2" s="1"/>
  <c r="V336" i="3" s="1"/>
  <c r="AG335" i="2"/>
  <c r="DF335" i="2" s="1"/>
  <c r="V335" i="3" s="1"/>
  <c r="AG777" i="2"/>
  <c r="DF777" i="2" s="1"/>
  <c r="V777" i="3" s="1"/>
  <c r="AG785" i="2"/>
  <c r="DF785" i="2" s="1"/>
  <c r="V785" i="3" s="1"/>
  <c r="AG772" i="2"/>
  <c r="DF772" i="2" s="1"/>
  <c r="V772" i="3" s="1"/>
  <c r="AG775" i="2"/>
  <c r="DF775" i="2" s="1"/>
  <c r="V775" i="3" s="1"/>
  <c r="AG776" i="2"/>
  <c r="DF776" i="2" s="1"/>
  <c r="V776" i="3" s="1"/>
  <c r="AG778" i="2"/>
  <c r="DF778" i="2" s="1"/>
  <c r="V778" i="3" s="1"/>
  <c r="AG774" i="2"/>
  <c r="DF774" i="2" s="1"/>
  <c r="V774" i="3" s="1"/>
  <c r="AG342" i="2"/>
  <c r="DF342" i="2" s="1"/>
  <c r="V342" i="3" s="1"/>
  <c r="AG780" i="2"/>
  <c r="DF780" i="2" s="1"/>
  <c r="V780" i="3" s="1"/>
  <c r="O849" i="2"/>
  <c r="CW849" i="2" s="1"/>
  <c r="O395" i="2"/>
  <c r="CW395" i="2" s="1"/>
  <c r="W199" i="2"/>
  <c r="DA199" i="2" s="1"/>
  <c r="Q199" i="3" s="1"/>
  <c r="W198" i="2"/>
  <c r="DA198" i="2" s="1"/>
  <c r="Q198" i="3" s="1"/>
  <c r="W576" i="2"/>
  <c r="DA576" i="2" s="1"/>
  <c r="Q576" i="3" s="1"/>
  <c r="W574" i="2"/>
  <c r="DA574" i="2" s="1"/>
  <c r="Q574" i="3" s="1"/>
  <c r="Q716" i="2"/>
  <c r="CX716" i="2" s="1"/>
  <c r="N716" i="3" s="1"/>
  <c r="Q712" i="2"/>
  <c r="CX712" i="2" s="1"/>
  <c r="N712" i="3" s="1"/>
  <c r="Q714" i="2"/>
  <c r="CX714" i="2" s="1"/>
  <c r="N714" i="3" s="1"/>
  <c r="Q740" i="2"/>
  <c r="CX740" i="2" s="1"/>
  <c r="N740" i="3" s="1"/>
  <c r="U716" i="2"/>
  <c r="CZ716" i="2" s="1"/>
  <c r="P716" i="3" s="1"/>
  <c r="U714" i="2"/>
  <c r="CZ714" i="2" s="1"/>
  <c r="P714" i="3" s="1"/>
  <c r="U712" i="2"/>
  <c r="CZ712" i="2" s="1"/>
  <c r="P712" i="3" s="1"/>
  <c r="U740" i="2"/>
  <c r="CZ740" i="2" s="1"/>
  <c r="P740" i="3" s="1"/>
  <c r="O548" i="2"/>
  <c r="CW548" i="2" s="1"/>
  <c r="O549" i="2"/>
  <c r="CW549" i="2" s="1"/>
  <c r="AE666" i="2"/>
  <c r="DE666" i="2" s="1"/>
  <c r="U666" i="3" s="1"/>
  <c r="AE256" i="2"/>
  <c r="DE256" i="2" s="1"/>
  <c r="U256" i="3" s="1"/>
  <c r="AE253" i="2"/>
  <c r="DE253" i="2" s="1"/>
  <c r="U253" i="3" s="1"/>
  <c r="AE786" i="2"/>
  <c r="DE786" i="2" s="1"/>
  <c r="U786" i="3" s="1"/>
  <c r="AE659" i="2"/>
  <c r="DE659" i="2" s="1"/>
  <c r="U659" i="3" s="1"/>
  <c r="AE265" i="2"/>
  <c r="DE265" i="2" s="1"/>
  <c r="U265" i="3" s="1"/>
  <c r="AE662" i="2"/>
  <c r="DE662" i="2" s="1"/>
  <c r="U662" i="3" s="1"/>
  <c r="AE657" i="2"/>
  <c r="DE657" i="2" s="1"/>
  <c r="U657" i="3" s="1"/>
  <c r="AE639" i="2"/>
  <c r="DE639" i="2" s="1"/>
  <c r="U639" i="3" s="1"/>
  <c r="AE628" i="2"/>
  <c r="DE628" i="2" s="1"/>
  <c r="U628" i="3" s="1"/>
  <c r="AE248" i="2"/>
  <c r="DE248" i="2" s="1"/>
  <c r="U248" i="3" s="1"/>
  <c r="AE231" i="2"/>
  <c r="DE231" i="2" s="1"/>
  <c r="U231" i="3" s="1"/>
  <c r="AE627" i="2"/>
  <c r="DE627" i="2" s="1"/>
  <c r="U627" i="3" s="1"/>
  <c r="AE252" i="2"/>
  <c r="DE252" i="2" s="1"/>
  <c r="U252" i="3" s="1"/>
  <c r="AE674" i="2"/>
  <c r="DE674" i="2" s="1"/>
  <c r="U674" i="3" s="1"/>
  <c r="AE263" i="2"/>
  <c r="DE263" i="2" s="1"/>
  <c r="U263" i="3" s="1"/>
  <c r="AE660" i="2"/>
  <c r="DE660" i="2" s="1"/>
  <c r="U660" i="3" s="1"/>
  <c r="AE663" i="2"/>
  <c r="DE663" i="2" s="1"/>
  <c r="U663" i="3" s="1"/>
  <c r="AE259" i="2"/>
  <c r="DE259" i="2" s="1"/>
  <c r="U259" i="3" s="1"/>
  <c r="AE262" i="2"/>
  <c r="DE262" i="2" s="1"/>
  <c r="U262" i="3" s="1"/>
  <c r="AE261" i="2"/>
  <c r="DE261" i="2" s="1"/>
  <c r="U261" i="3" s="1"/>
  <c r="AE260" i="2"/>
  <c r="DE260" i="2" s="1"/>
  <c r="U260" i="3" s="1"/>
  <c r="AE671" i="2"/>
  <c r="DE671" i="2" s="1"/>
  <c r="U671" i="3" s="1"/>
  <c r="AE257" i="2"/>
  <c r="DE257" i="2" s="1"/>
  <c r="U257" i="3" s="1"/>
  <c r="AE254" i="2"/>
  <c r="DE254" i="2" s="1"/>
  <c r="U254" i="3" s="1"/>
  <c r="AE631" i="2"/>
  <c r="DE631" i="2" s="1"/>
  <c r="U631" i="3" s="1"/>
  <c r="AE392" i="2"/>
  <c r="DE392" i="2" s="1"/>
  <c r="U392" i="3" s="1"/>
  <c r="AE668" i="2"/>
  <c r="DE668" i="2" s="1"/>
  <c r="U668" i="3" s="1"/>
  <c r="AE672" i="2"/>
  <c r="DE672" i="2" s="1"/>
  <c r="U672" i="3" s="1"/>
  <c r="AE630" i="2"/>
  <c r="DE630" i="2" s="1"/>
  <c r="U630" i="3" s="1"/>
  <c r="AE629" i="2"/>
  <c r="DE629" i="2" s="1"/>
  <c r="U629" i="3" s="1"/>
  <c r="AE633" i="2"/>
  <c r="DE633" i="2" s="1"/>
  <c r="U633" i="3" s="1"/>
  <c r="AE247" i="2"/>
  <c r="DE247" i="2" s="1"/>
  <c r="U247" i="3" s="1"/>
  <c r="AE232" i="2"/>
  <c r="DE232" i="2" s="1"/>
  <c r="U232" i="3" s="1"/>
  <c r="AE255" i="2"/>
  <c r="DE255" i="2" s="1"/>
  <c r="U255" i="3" s="1"/>
  <c r="AE661" i="2"/>
  <c r="DE661" i="2" s="1"/>
  <c r="U661" i="3" s="1"/>
  <c r="AE250" i="2"/>
  <c r="DE250" i="2" s="1"/>
  <c r="U250" i="3" s="1"/>
  <c r="AE670" i="2"/>
  <c r="DE670" i="2" s="1"/>
  <c r="U670" i="3" s="1"/>
  <c r="AE673" i="2"/>
  <c r="DE673" i="2" s="1"/>
  <c r="U673" i="3" s="1"/>
  <c r="AE230" i="2"/>
  <c r="DE230" i="2" s="1"/>
  <c r="U230" i="3" s="1"/>
  <c r="AE656" i="2"/>
  <c r="DE656" i="2" s="1"/>
  <c r="U656" i="3" s="1"/>
  <c r="AE669" i="2"/>
  <c r="DE669" i="2" s="1"/>
  <c r="U669" i="3" s="1"/>
  <c r="AE393" i="2"/>
  <c r="DE393" i="2" s="1"/>
  <c r="U393" i="3" s="1"/>
  <c r="AE251" i="2"/>
  <c r="DE251" i="2" s="1"/>
  <c r="U251" i="3" s="1"/>
  <c r="AE665" i="2"/>
  <c r="DE665" i="2" s="1"/>
  <c r="U665" i="3" s="1"/>
  <c r="AE664" i="2"/>
  <c r="DE664" i="2" s="1"/>
  <c r="U664" i="3" s="1"/>
  <c r="AE228" i="2"/>
  <c r="DE228" i="2" s="1"/>
  <c r="U228" i="3" s="1"/>
  <c r="AE667" i="2"/>
  <c r="DE667" i="2" s="1"/>
  <c r="U667" i="3" s="1"/>
  <c r="AE625" i="2"/>
  <c r="DE625" i="2" s="1"/>
  <c r="U625" i="3" s="1"/>
  <c r="AE249" i="2"/>
  <c r="DE249" i="2" s="1"/>
  <c r="U249" i="3" s="1"/>
  <c r="AE229" i="2"/>
  <c r="DE229" i="2" s="1"/>
  <c r="U229" i="3" s="1"/>
  <c r="AE658" i="2"/>
  <c r="DE658" i="2" s="1"/>
  <c r="U658" i="3" s="1"/>
  <c r="AE847" i="2"/>
  <c r="DE847" i="2" s="1"/>
  <c r="U847" i="3" s="1"/>
  <c r="AE264" i="2"/>
  <c r="DE264" i="2" s="1"/>
  <c r="U264" i="3" s="1"/>
  <c r="AE632" i="2"/>
  <c r="DE632" i="2" s="1"/>
  <c r="U632" i="3" s="1"/>
  <c r="AE846" i="2"/>
  <c r="DE846" i="2" s="1"/>
  <c r="U846" i="3" s="1"/>
  <c r="AE258" i="2"/>
  <c r="DE258" i="2" s="1"/>
  <c r="U258" i="3" s="1"/>
  <c r="AG610" i="2"/>
  <c r="DF610" i="2" s="1"/>
  <c r="V610" i="3" s="1"/>
  <c r="AG214" i="2"/>
  <c r="DF214" i="2" s="1"/>
  <c r="V214" i="3" s="1"/>
  <c r="AG609" i="2"/>
  <c r="DF609" i="2" s="1"/>
  <c r="V609" i="3" s="1"/>
  <c r="AG213" i="2"/>
  <c r="DF213" i="2" s="1"/>
  <c r="V213" i="3" s="1"/>
  <c r="AG608" i="2"/>
  <c r="DF608" i="2" s="1"/>
  <c r="V608" i="3" s="1"/>
  <c r="AG212" i="2"/>
  <c r="DF212" i="2" s="1"/>
  <c r="V212" i="3" s="1"/>
  <c r="W817" i="2"/>
  <c r="DA817" i="2" s="1"/>
  <c r="Q817" i="3" s="1"/>
  <c r="W818" i="2"/>
  <c r="DA818" i="2" s="1"/>
  <c r="Q818" i="3" s="1"/>
  <c r="W819" i="2"/>
  <c r="DA819" i="2" s="1"/>
  <c r="Q819" i="3" s="1"/>
  <c r="BY898" i="2"/>
  <c r="EB898" i="2" s="1"/>
  <c r="AR898" i="3" s="1"/>
  <c r="O118" i="2"/>
  <c r="O359" i="2"/>
  <c r="CW359" i="2" s="1"/>
  <c r="O346" i="2"/>
  <c r="CW346" i="2" s="1"/>
  <c r="AE124" i="2"/>
  <c r="DE124" i="2" s="1"/>
  <c r="U124" i="3" s="1"/>
  <c r="AE504" i="2"/>
  <c r="DE504" i="2" s="1"/>
  <c r="U504" i="3" s="1"/>
  <c r="O488" i="2"/>
  <c r="CW488" i="2" s="1"/>
  <c r="O489" i="2"/>
  <c r="CW489" i="2" s="1"/>
  <c r="O447" i="2"/>
  <c r="O487" i="2"/>
  <c r="CW487" i="2" s="1"/>
  <c r="O450" i="2"/>
  <c r="CW450" i="2" s="1"/>
  <c r="AI549" i="2"/>
  <c r="DG549" i="2" s="1"/>
  <c r="W549" i="3" s="1"/>
  <c r="AI548" i="2"/>
  <c r="DG548" i="2" s="1"/>
  <c r="W548" i="3" s="1"/>
  <c r="AO574" i="2"/>
  <c r="DJ574" i="2" s="1"/>
  <c r="Z574" i="3" s="1"/>
  <c r="AO576" i="2"/>
  <c r="DJ576" i="2" s="1"/>
  <c r="Z576" i="3" s="1"/>
  <c r="AO199" i="2"/>
  <c r="DJ199" i="2" s="1"/>
  <c r="Z199" i="3" s="1"/>
  <c r="AO198" i="2"/>
  <c r="DJ198" i="2" s="1"/>
  <c r="Z198" i="3" s="1"/>
  <c r="S848" i="2"/>
  <c r="CY848" i="2" s="1"/>
  <c r="O848" i="3" s="1"/>
  <c r="S394" i="2"/>
  <c r="CY394" i="2" s="1"/>
  <c r="O394" i="3" s="1"/>
  <c r="Y740" i="2"/>
  <c r="DB740" i="2" s="1"/>
  <c r="R740" i="3" s="1"/>
  <c r="Y716" i="2"/>
  <c r="DB716" i="2" s="1"/>
  <c r="R716" i="3" s="1"/>
  <c r="Y714" i="2"/>
  <c r="DB714" i="2" s="1"/>
  <c r="R714" i="3" s="1"/>
  <c r="Y712" i="2"/>
  <c r="DB712" i="2" s="1"/>
  <c r="R712" i="3" s="1"/>
  <c r="U850" i="2"/>
  <c r="CZ850" i="2" s="1"/>
  <c r="P850" i="3" s="1"/>
  <c r="U396" i="2"/>
  <c r="CZ396" i="2" s="1"/>
  <c r="P396" i="3" s="1"/>
  <c r="U898" i="2"/>
  <c r="CZ898" i="2" s="1"/>
  <c r="P898" i="3" s="1"/>
  <c r="AK394" i="2"/>
  <c r="DH394" i="2" s="1"/>
  <c r="X394" i="3" s="1"/>
  <c r="AK848" i="2"/>
  <c r="DH848" i="2" s="1"/>
  <c r="X848" i="3" s="1"/>
  <c r="AE721" i="2"/>
  <c r="DE721" i="2" s="1"/>
  <c r="U721" i="3" s="1"/>
  <c r="AE441" i="2"/>
  <c r="AE720" i="2"/>
  <c r="DE720" i="2" s="1"/>
  <c r="U720" i="3" s="1"/>
  <c r="AI576" i="2"/>
  <c r="DG576" i="2" s="1"/>
  <c r="W576" i="3" s="1"/>
  <c r="AI198" i="2"/>
  <c r="DG198" i="2" s="1"/>
  <c r="W198" i="3" s="1"/>
  <c r="AI199" i="2"/>
  <c r="DG199" i="2" s="1"/>
  <c r="W199" i="3" s="1"/>
  <c r="AI574" i="2"/>
  <c r="DG574" i="2" s="1"/>
  <c r="W574" i="3" s="1"/>
  <c r="AO186" i="2"/>
  <c r="AO347" i="2"/>
  <c r="DJ347" i="2" s="1"/>
  <c r="Z347" i="3" s="1"/>
  <c r="AO807" i="2"/>
  <c r="DJ807" i="2" s="1"/>
  <c r="Z807" i="3" s="1"/>
  <c r="AO184" i="2"/>
  <c r="AO185" i="2"/>
  <c r="AO811" i="2"/>
  <c r="DJ811" i="2" s="1"/>
  <c r="Z811" i="3" s="1"/>
  <c r="AO558" i="2"/>
  <c r="DJ558" i="2" s="1"/>
  <c r="Z558" i="3" s="1"/>
  <c r="AO187" i="2"/>
  <c r="AO188" i="2"/>
  <c r="AO183" i="2"/>
  <c r="AO182" i="2"/>
  <c r="AO591" i="2"/>
  <c r="DJ591" i="2" s="1"/>
  <c r="Z591" i="3" s="1"/>
  <c r="AO813" i="2"/>
  <c r="DJ813" i="2" s="1"/>
  <c r="Z813" i="3" s="1"/>
  <c r="AO363" i="2"/>
  <c r="DJ363" i="2" s="1"/>
  <c r="Z363" i="3" s="1"/>
  <c r="AO809" i="2"/>
  <c r="DJ809" i="2" s="1"/>
  <c r="Z809" i="3" s="1"/>
  <c r="AC430" i="2"/>
  <c r="DD430" i="2" s="1"/>
  <c r="T430" i="3" s="1"/>
  <c r="AC429" i="2"/>
  <c r="DD429" i="2" s="1"/>
  <c r="T429" i="3" s="1"/>
  <c r="AC511" i="2"/>
  <c r="DD511" i="2" s="1"/>
  <c r="T511" i="3" s="1"/>
  <c r="AC512" i="2"/>
  <c r="DD512" i="2" s="1"/>
  <c r="T512" i="3" s="1"/>
  <c r="W516" i="2"/>
  <c r="DA516" i="2" s="1"/>
  <c r="Q516" i="3" s="1"/>
  <c r="W496" i="2"/>
  <c r="DA496" i="2" s="1"/>
  <c r="Q496" i="3" s="1"/>
  <c r="AC487" i="2"/>
  <c r="DD487" i="2" s="1"/>
  <c r="T487" i="3" s="1"/>
  <c r="AC488" i="2"/>
  <c r="DD488" i="2" s="1"/>
  <c r="T488" i="3" s="1"/>
  <c r="AC447" i="2"/>
  <c r="AC489" i="2"/>
  <c r="DD489" i="2" s="1"/>
  <c r="T489" i="3" s="1"/>
  <c r="AC450" i="2"/>
  <c r="DD450" i="2" s="1"/>
  <c r="T450" i="3" s="1"/>
  <c r="AI850" i="2"/>
  <c r="DG850" i="2" s="1"/>
  <c r="W850" i="3" s="1"/>
  <c r="AI396" i="2"/>
  <c r="DG396" i="2" s="1"/>
  <c r="W396" i="3" s="1"/>
  <c r="AG93" i="2"/>
  <c r="DF93" i="2" s="1"/>
  <c r="V93" i="3" s="1"/>
  <c r="AG933" i="2"/>
  <c r="DF933" i="2" s="1"/>
  <c r="V933" i="3" s="1"/>
  <c r="AG932" i="2"/>
  <c r="DF932" i="2" s="1"/>
  <c r="V932" i="3" s="1"/>
  <c r="AG936" i="2"/>
  <c r="DF936" i="2" s="1"/>
  <c r="V936" i="3" s="1"/>
  <c r="AG935" i="2"/>
  <c r="DF935" i="2" s="1"/>
  <c r="V935" i="3" s="1"/>
  <c r="AG934" i="2"/>
  <c r="DF934" i="2" s="1"/>
  <c r="V934" i="3" s="1"/>
  <c r="AG937" i="2"/>
  <c r="DF937" i="2" s="1"/>
  <c r="V937" i="3" s="1"/>
  <c r="AG94" i="2"/>
  <c r="DF94" i="2" s="1"/>
  <c r="V94" i="3" s="1"/>
  <c r="CA898" i="2"/>
  <c r="EC898" i="2" s="1"/>
  <c r="AS898" i="3" s="1"/>
  <c r="AS516" i="2"/>
  <c r="DL516" i="2" s="1"/>
  <c r="AB516" i="3" s="1"/>
  <c r="AS496" i="2"/>
  <c r="DL496" i="2" s="1"/>
  <c r="AB496" i="3" s="1"/>
  <c r="S378" i="2"/>
  <c r="CY378" i="2" s="1"/>
  <c r="O378" i="3" s="1"/>
  <c r="S835" i="2"/>
  <c r="CY835" i="2" s="1"/>
  <c r="O835" i="3" s="1"/>
  <c r="S377" i="2"/>
  <c r="CY377" i="2" s="1"/>
  <c r="O377" i="3" s="1"/>
  <c r="S817" i="2"/>
  <c r="CY817" i="2" s="1"/>
  <c r="O817" i="3" s="1"/>
  <c r="S819" i="2"/>
  <c r="CY819" i="2" s="1"/>
  <c r="O819" i="3" s="1"/>
  <c r="S818" i="2"/>
  <c r="CY818" i="2" s="1"/>
  <c r="O818" i="3" s="1"/>
  <c r="AE764" i="2"/>
  <c r="DE764" i="2" s="1"/>
  <c r="U764" i="3" s="1"/>
  <c r="AE763" i="2"/>
  <c r="DE763" i="2" s="1"/>
  <c r="U763" i="3" s="1"/>
  <c r="AG709" i="2"/>
  <c r="DF709" i="2" s="1"/>
  <c r="V709" i="3" s="1"/>
  <c r="AG307" i="2"/>
  <c r="DF307" i="2" s="1"/>
  <c r="V307" i="3" s="1"/>
  <c r="AG713" i="2"/>
  <c r="DF713" i="2" s="1"/>
  <c r="V713" i="3" s="1"/>
  <c r="AG736" i="2"/>
  <c r="DF736" i="2" s="1"/>
  <c r="V736" i="3" s="1"/>
  <c r="AG729" i="2"/>
  <c r="DF729" i="2" s="1"/>
  <c r="V729" i="3" s="1"/>
  <c r="AG725" i="2"/>
  <c r="DF725" i="2" s="1"/>
  <c r="V725" i="3" s="1"/>
  <c r="AG303" i="2"/>
  <c r="DF303" i="2" s="1"/>
  <c r="V303" i="3" s="1"/>
  <c r="AG311" i="2"/>
  <c r="DF311" i="2" s="1"/>
  <c r="V311" i="3" s="1"/>
  <c r="AG734" i="2"/>
  <c r="DF734" i="2" s="1"/>
  <c r="V734" i="3" s="1"/>
  <c r="AG711" i="2"/>
  <c r="DF711" i="2" s="1"/>
  <c r="V711" i="3" s="1"/>
  <c r="AG310" i="2"/>
  <c r="DF310" i="2" s="1"/>
  <c r="V310" i="3" s="1"/>
  <c r="AG308" i="2"/>
  <c r="DF308" i="2" s="1"/>
  <c r="V308" i="3" s="1"/>
  <c r="AG735" i="2"/>
  <c r="DF735" i="2" s="1"/>
  <c r="V735" i="3" s="1"/>
  <c r="AG710" i="2"/>
  <c r="DF710" i="2" s="1"/>
  <c r="V710" i="3" s="1"/>
  <c r="AG302" i="2"/>
  <c r="DF302" i="2" s="1"/>
  <c r="V302" i="3" s="1"/>
  <c r="AM447" i="2"/>
  <c r="AM450" i="2"/>
  <c r="DI450" i="2" s="1"/>
  <c r="Y450" i="3" s="1"/>
  <c r="AM487" i="2"/>
  <c r="DI487" i="2" s="1"/>
  <c r="Y487" i="3" s="1"/>
  <c r="AM488" i="2"/>
  <c r="DI488" i="2" s="1"/>
  <c r="Y488" i="3" s="1"/>
  <c r="AM489" i="2"/>
  <c r="DI489" i="2" s="1"/>
  <c r="Y489" i="3" s="1"/>
  <c r="AO394" i="2"/>
  <c r="DJ394" i="2" s="1"/>
  <c r="Z394" i="3" s="1"/>
  <c r="AO848" i="2"/>
  <c r="DJ848" i="2" s="1"/>
  <c r="Z848" i="3" s="1"/>
  <c r="AE842" i="2"/>
  <c r="DE842" i="2" s="1"/>
  <c r="U842" i="3" s="1"/>
  <c r="AE397" i="2"/>
  <c r="DE397" i="2" s="1"/>
  <c r="U397" i="3" s="1"/>
  <c r="AE841" i="2"/>
  <c r="DE841" i="2" s="1"/>
  <c r="U841" i="3" s="1"/>
  <c r="AE851" i="2"/>
  <c r="DE851" i="2" s="1"/>
  <c r="U851" i="3" s="1"/>
  <c r="AG700" i="2"/>
  <c r="DF700" i="2" s="1"/>
  <c r="V700" i="3" s="1"/>
  <c r="AG703" i="2"/>
  <c r="DF703" i="2" s="1"/>
  <c r="V703" i="3" s="1"/>
  <c r="AG234" i="2"/>
  <c r="DF234" i="2" s="1"/>
  <c r="V234" i="3" s="1"/>
  <c r="AG288" i="2"/>
  <c r="DF288" i="2" s="1"/>
  <c r="V288" i="3" s="1"/>
  <c r="AG694" i="2"/>
  <c r="DF694" i="2" s="1"/>
  <c r="V694" i="3" s="1"/>
  <c r="AG699" i="2"/>
  <c r="DF699" i="2" s="1"/>
  <c r="V699" i="3" s="1"/>
  <c r="AG695" i="2"/>
  <c r="DF695" i="2" s="1"/>
  <c r="V695" i="3" s="1"/>
  <c r="AG291" i="2"/>
  <c r="DF291" i="2" s="1"/>
  <c r="V291" i="3" s="1"/>
  <c r="AG294" i="2"/>
  <c r="DF294" i="2" s="1"/>
  <c r="V294" i="3" s="1"/>
  <c r="AG296" i="2"/>
  <c r="DF296" i="2" s="1"/>
  <c r="V296" i="3" s="1"/>
  <c r="AG297" i="2"/>
  <c r="DF297" i="2" s="1"/>
  <c r="V297" i="3" s="1"/>
  <c r="AG643" i="2"/>
  <c r="DF643" i="2" s="1"/>
  <c r="V643" i="3" s="1"/>
  <c r="AG697" i="2"/>
  <c r="DF697" i="2" s="1"/>
  <c r="V697" i="3" s="1"/>
  <c r="AG641" i="2"/>
  <c r="DF641" i="2" s="1"/>
  <c r="V641" i="3" s="1"/>
  <c r="AG287" i="2"/>
  <c r="DF287" i="2" s="1"/>
  <c r="V287" i="3" s="1"/>
  <c r="AG696" i="2"/>
  <c r="DF696" i="2" s="1"/>
  <c r="V696" i="3" s="1"/>
  <c r="AG642" i="2"/>
  <c r="DF642" i="2" s="1"/>
  <c r="V642" i="3" s="1"/>
  <c r="AG701" i="2"/>
  <c r="DF701" i="2" s="1"/>
  <c r="V701" i="3" s="1"/>
  <c r="AG640" i="2"/>
  <c r="DF640" i="2" s="1"/>
  <c r="V640" i="3" s="1"/>
  <c r="AG286" i="2"/>
  <c r="DF286" i="2" s="1"/>
  <c r="V286" i="3" s="1"/>
  <c r="AG295" i="2"/>
  <c r="DF295" i="2" s="1"/>
  <c r="V295" i="3" s="1"/>
  <c r="AG698" i="2"/>
  <c r="DF698" i="2" s="1"/>
  <c r="V698" i="3" s="1"/>
  <c r="AG235" i="2"/>
  <c r="DF235" i="2" s="1"/>
  <c r="V235" i="3" s="1"/>
  <c r="AG236" i="2"/>
  <c r="DF236" i="2" s="1"/>
  <c r="V236" i="3" s="1"/>
  <c r="AG290" i="2"/>
  <c r="DF290" i="2" s="1"/>
  <c r="V290" i="3" s="1"/>
  <c r="AG293" i="2"/>
  <c r="DF293" i="2" s="1"/>
  <c r="V293" i="3" s="1"/>
  <c r="AG289" i="2"/>
  <c r="DF289" i="2" s="1"/>
  <c r="V289" i="3" s="1"/>
  <c r="AG292" i="2"/>
  <c r="DF292" i="2" s="1"/>
  <c r="V292" i="3" s="1"/>
  <c r="AG702" i="2"/>
  <c r="DF702" i="2" s="1"/>
  <c r="V702" i="3" s="1"/>
  <c r="AG649" i="2"/>
  <c r="DF649" i="2" s="1"/>
  <c r="V649" i="3" s="1"/>
  <c r="AG650" i="2"/>
  <c r="DF650" i="2" s="1"/>
  <c r="V650" i="3" s="1"/>
  <c r="Y848" i="2"/>
  <c r="DB848" i="2" s="1"/>
  <c r="R848" i="3" s="1"/>
  <c r="Y394" i="2"/>
  <c r="DB394" i="2" s="1"/>
  <c r="R394" i="3" s="1"/>
  <c r="S548" i="2"/>
  <c r="CY548" i="2" s="1"/>
  <c r="O548" i="3" s="1"/>
  <c r="S549" i="2"/>
  <c r="CY549" i="2" s="1"/>
  <c r="O549" i="3" s="1"/>
  <c r="W849" i="2"/>
  <c r="DA849" i="2" s="1"/>
  <c r="Q849" i="3" s="1"/>
  <c r="W395" i="2"/>
  <c r="DA395" i="2" s="1"/>
  <c r="Q395" i="3" s="1"/>
  <c r="O818" i="2"/>
  <c r="CW818" i="2" s="1"/>
  <c r="O819" i="2"/>
  <c r="CW819" i="2" s="1"/>
  <c r="O817" i="2"/>
  <c r="CW817" i="2" s="1"/>
  <c r="AG779" i="2"/>
  <c r="DF779" i="2" s="1"/>
  <c r="V779" i="3" s="1"/>
  <c r="AG451" i="2"/>
  <c r="DF451" i="2" s="1"/>
  <c r="V451" i="3" s="1"/>
  <c r="Y275" i="2"/>
  <c r="DB275" i="2" s="1"/>
  <c r="R275" i="3" s="1"/>
  <c r="Y682" i="2"/>
  <c r="DB682" i="2" s="1"/>
  <c r="R682" i="3" s="1"/>
  <c r="Y679" i="2"/>
  <c r="DB679" i="2" s="1"/>
  <c r="R679" i="3" s="1"/>
  <c r="Y280" i="2"/>
  <c r="DB280" i="2" s="1"/>
  <c r="R280" i="3" s="1"/>
  <c r="Y274" i="2"/>
  <c r="DB274" i="2" s="1"/>
  <c r="R274" i="3" s="1"/>
  <c r="Y271" i="2"/>
  <c r="DB271" i="2" s="1"/>
  <c r="R271" i="3" s="1"/>
  <c r="Y277" i="2"/>
  <c r="DB277" i="2" s="1"/>
  <c r="R277" i="3" s="1"/>
  <c r="Y281" i="2"/>
  <c r="DB281" i="2" s="1"/>
  <c r="R281" i="3" s="1"/>
  <c r="Y685" i="2"/>
  <c r="DB685" i="2" s="1"/>
  <c r="R685" i="3" s="1"/>
  <c r="Y686" i="2"/>
  <c r="DB686" i="2" s="1"/>
  <c r="R686" i="3" s="1"/>
  <c r="Y683" i="2"/>
  <c r="DB683" i="2" s="1"/>
  <c r="R683" i="3" s="1"/>
  <c r="Y681" i="2"/>
  <c r="DB681" i="2" s="1"/>
  <c r="R681" i="3" s="1"/>
  <c r="Y272" i="2"/>
  <c r="DB272" i="2" s="1"/>
  <c r="R272" i="3" s="1"/>
  <c r="Y270" i="2"/>
  <c r="DB270" i="2" s="1"/>
  <c r="R270" i="3" s="1"/>
  <c r="Y684" i="2"/>
  <c r="DB684" i="2" s="1"/>
  <c r="R684" i="3" s="1"/>
  <c r="Y269" i="2"/>
  <c r="DB269" i="2" s="1"/>
  <c r="R269" i="3" s="1"/>
  <c r="Y689" i="2"/>
  <c r="DB689" i="2" s="1"/>
  <c r="R689" i="3" s="1"/>
  <c r="Y688" i="2"/>
  <c r="DB688" i="2" s="1"/>
  <c r="R688" i="3" s="1"/>
  <c r="Y273" i="2"/>
  <c r="DB273" i="2" s="1"/>
  <c r="R273" i="3" s="1"/>
  <c r="Y677" i="2"/>
  <c r="DB677" i="2" s="1"/>
  <c r="R677" i="3" s="1"/>
  <c r="Y276" i="2"/>
  <c r="DB276" i="2" s="1"/>
  <c r="R276" i="3" s="1"/>
  <c r="Y680" i="2"/>
  <c r="DB680" i="2" s="1"/>
  <c r="R680" i="3" s="1"/>
  <c r="Y268" i="2"/>
  <c r="DB268" i="2" s="1"/>
  <c r="R268" i="3" s="1"/>
  <c r="Y278" i="2"/>
  <c r="DB278" i="2" s="1"/>
  <c r="R278" i="3" s="1"/>
  <c r="Y279" i="2"/>
  <c r="DB279" i="2" s="1"/>
  <c r="R279" i="3" s="1"/>
  <c r="Y678" i="2"/>
  <c r="DB678" i="2" s="1"/>
  <c r="R678" i="3" s="1"/>
  <c r="Y687" i="2"/>
  <c r="DB687" i="2" s="1"/>
  <c r="R687" i="3" s="1"/>
  <c r="AM188" i="2"/>
  <c r="AM185" i="2"/>
  <c r="AM809" i="2"/>
  <c r="DI809" i="2" s="1"/>
  <c r="Y809" i="3" s="1"/>
  <c r="AM347" i="2"/>
  <c r="DI347" i="2" s="1"/>
  <c r="Y347" i="3" s="1"/>
  <c r="AM182" i="2"/>
  <c r="AM807" i="2"/>
  <c r="DI807" i="2" s="1"/>
  <c r="Y807" i="3" s="1"/>
  <c r="AM363" i="2"/>
  <c r="DI363" i="2" s="1"/>
  <c r="Y363" i="3" s="1"/>
  <c r="AM813" i="2"/>
  <c r="DI813" i="2" s="1"/>
  <c r="Y813" i="3" s="1"/>
  <c r="AM183" i="2"/>
  <c r="AM186" i="2"/>
  <c r="AM558" i="2"/>
  <c r="DI558" i="2" s="1"/>
  <c r="Y558" i="3" s="1"/>
  <c r="AM591" i="2"/>
  <c r="DI591" i="2" s="1"/>
  <c r="Y591" i="3" s="1"/>
  <c r="AM184" i="2"/>
  <c r="AM811" i="2"/>
  <c r="DI811" i="2" s="1"/>
  <c r="Y811" i="3" s="1"/>
  <c r="AM187" i="2"/>
  <c r="AE893" i="2"/>
  <c r="DE893" i="2" s="1"/>
  <c r="U893" i="3" s="1"/>
  <c r="W712" i="2"/>
  <c r="DA712" i="2" s="1"/>
  <c r="Q712" i="3" s="1"/>
  <c r="W716" i="2"/>
  <c r="DA716" i="2" s="1"/>
  <c r="Q716" i="3" s="1"/>
  <c r="W714" i="2"/>
  <c r="DA714" i="2" s="1"/>
  <c r="Q714" i="3" s="1"/>
  <c r="W740" i="2"/>
  <c r="DA740" i="2" s="1"/>
  <c r="Q740" i="3" s="1"/>
  <c r="U394" i="2"/>
  <c r="CZ394" i="2" s="1"/>
  <c r="P394" i="3" s="1"/>
  <c r="U848" i="2"/>
  <c r="CZ848" i="2" s="1"/>
  <c r="P848" i="3" s="1"/>
  <c r="AO898" i="2"/>
  <c r="DJ898" i="2" s="1"/>
  <c r="Z898" i="3" s="1"/>
  <c r="AG557" i="2"/>
  <c r="DF557" i="2" s="1"/>
  <c r="V557" i="3" s="1"/>
  <c r="AG166" i="2"/>
  <c r="DF166" i="2" s="1"/>
  <c r="V166" i="3" s="1"/>
  <c r="AG556" i="2"/>
  <c r="DF556" i="2" s="1"/>
  <c r="V556" i="3" s="1"/>
  <c r="AG620" i="2"/>
  <c r="DF620" i="2" s="1"/>
  <c r="V620" i="3" s="1"/>
  <c r="AG555" i="2"/>
  <c r="DF555" i="2" s="1"/>
  <c r="V555" i="3" s="1"/>
  <c r="AG567" i="2"/>
  <c r="DF567" i="2" s="1"/>
  <c r="V567" i="3" s="1"/>
  <c r="AG189" i="2"/>
  <c r="DF189" i="2" s="1"/>
  <c r="V189" i="3" s="1"/>
  <c r="AG192" i="2"/>
  <c r="DF192" i="2" s="1"/>
  <c r="V192" i="3" s="1"/>
  <c r="AG619" i="2"/>
  <c r="DF619" i="2" s="1"/>
  <c r="V619" i="3" s="1"/>
  <c r="AG190" i="2"/>
  <c r="AG221" i="2"/>
  <c r="DF221" i="2" s="1"/>
  <c r="V221" i="3" s="1"/>
  <c r="AG618" i="2"/>
  <c r="DF618" i="2" s="1"/>
  <c r="V618" i="3" s="1"/>
  <c r="AG220" i="2"/>
  <c r="DF220" i="2" s="1"/>
  <c r="V220" i="3" s="1"/>
  <c r="AG165" i="2"/>
  <c r="DF165" i="2" s="1"/>
  <c r="V165" i="3" s="1"/>
  <c r="AG568" i="2"/>
  <c r="DF568" i="2" s="1"/>
  <c r="V568" i="3" s="1"/>
  <c r="AG222" i="2"/>
  <c r="DF222" i="2" s="1"/>
  <c r="V222" i="3" s="1"/>
  <c r="AG167" i="2"/>
  <c r="AG893" i="2"/>
  <c r="DF893" i="2" s="1"/>
  <c r="V893" i="3" s="1"/>
  <c r="AQ496" i="2"/>
  <c r="DK496" i="2" s="1"/>
  <c r="AA496" i="3" s="1"/>
  <c r="AQ516" i="2"/>
  <c r="DK516" i="2" s="1"/>
  <c r="AA516" i="3" s="1"/>
  <c r="CA377" i="2"/>
  <c r="EC377" i="2" s="1"/>
  <c r="AS377" i="3" s="1"/>
  <c r="CA835" i="2"/>
  <c r="EC835" i="2" s="1"/>
  <c r="AS835" i="3" s="1"/>
  <c r="CA378" i="2"/>
  <c r="EC378" i="2" s="1"/>
  <c r="AS378" i="3" s="1"/>
  <c r="AE111" i="2"/>
  <c r="AG756" i="2"/>
  <c r="DF756" i="2" s="1"/>
  <c r="V756" i="3" s="1"/>
  <c r="AG324" i="2"/>
  <c r="DF324" i="2" s="1"/>
  <c r="V324" i="3" s="1"/>
  <c r="AA377" i="2"/>
  <c r="DC377" i="2" s="1"/>
  <c r="S377" i="3" s="1"/>
  <c r="AA378" i="2"/>
  <c r="DC378" i="2" s="1"/>
  <c r="S378" i="3" s="1"/>
  <c r="AA835" i="2"/>
  <c r="DC835" i="2" s="1"/>
  <c r="S835" i="3" s="1"/>
  <c r="AK395" i="2"/>
  <c r="DH395" i="2" s="1"/>
  <c r="X395" i="3" s="1"/>
  <c r="AK849" i="2"/>
  <c r="DH849" i="2" s="1"/>
  <c r="X849" i="3" s="1"/>
  <c r="AC368" i="2"/>
  <c r="DD368" i="2" s="1"/>
  <c r="T368" i="3" s="1"/>
  <c r="AC823" i="2"/>
  <c r="DD823" i="2" s="1"/>
  <c r="T823" i="3" s="1"/>
  <c r="AC822" i="2"/>
  <c r="DD822" i="2" s="1"/>
  <c r="T822" i="3" s="1"/>
  <c r="AC367" i="2"/>
  <c r="DD367" i="2" s="1"/>
  <c r="T367" i="3" s="1"/>
  <c r="AC821" i="2"/>
  <c r="DD821" i="2" s="1"/>
  <c r="T821" i="3" s="1"/>
  <c r="AC366" i="2"/>
  <c r="DD366" i="2" s="1"/>
  <c r="T366" i="3" s="1"/>
  <c r="Q849" i="2"/>
  <c r="CX849" i="2" s="1"/>
  <c r="N849" i="3" s="1"/>
  <c r="Q395" i="2"/>
  <c r="CX395" i="2" s="1"/>
  <c r="N395" i="3" s="1"/>
  <c r="Q850" i="2"/>
  <c r="CX850" i="2" s="1"/>
  <c r="N850" i="3" s="1"/>
  <c r="Q396" i="2"/>
  <c r="CX396" i="2" s="1"/>
  <c r="N396" i="3" s="1"/>
  <c r="AI835" i="2"/>
  <c r="DG835" i="2" s="1"/>
  <c r="W835" i="3" s="1"/>
  <c r="AI377" i="2"/>
  <c r="DG377" i="2" s="1"/>
  <c r="W377" i="3" s="1"/>
  <c r="AI378" i="2"/>
  <c r="DG378" i="2" s="1"/>
  <c r="W378" i="3" s="1"/>
  <c r="AG927" i="2"/>
  <c r="DF927" i="2" s="1"/>
  <c r="V927" i="3" s="1"/>
  <c r="AG88" i="2"/>
  <c r="DF88" i="2" s="1"/>
  <c r="V88" i="3" s="1"/>
  <c r="AG924" i="2"/>
  <c r="DF924" i="2" s="1"/>
  <c r="V924" i="3" s="1"/>
  <c r="AG926" i="2"/>
  <c r="DF926" i="2" s="1"/>
  <c r="V926" i="3" s="1"/>
  <c r="AG923" i="2"/>
  <c r="DF923" i="2" s="1"/>
  <c r="V923" i="3" s="1"/>
  <c r="AG87" i="2"/>
  <c r="DF87" i="2" s="1"/>
  <c r="V87" i="3" s="1"/>
  <c r="AG925" i="2"/>
  <c r="DF925" i="2" s="1"/>
  <c r="V925" i="3" s="1"/>
  <c r="AG86" i="2"/>
  <c r="DF86" i="2" s="1"/>
  <c r="V86" i="3" s="1"/>
  <c r="AG108" i="2"/>
  <c r="AE766" i="2"/>
  <c r="DE766" i="2" s="1"/>
  <c r="U766" i="3" s="1"/>
  <c r="AE446" i="2"/>
  <c r="AE771" i="2"/>
  <c r="DE771" i="2" s="1"/>
  <c r="U771" i="3" s="1"/>
  <c r="AE768" i="2"/>
  <c r="DE768" i="2" s="1"/>
  <c r="U768" i="3" s="1"/>
  <c r="AE330" i="2"/>
  <c r="DE330" i="2" s="1"/>
  <c r="U330" i="3" s="1"/>
  <c r="AE770" i="2"/>
  <c r="DE770" i="2" s="1"/>
  <c r="U770" i="3" s="1"/>
  <c r="AE767" i="2"/>
  <c r="DE767" i="2" s="1"/>
  <c r="U767" i="3" s="1"/>
  <c r="AE329" i="2"/>
  <c r="DE329" i="2" s="1"/>
  <c r="U329" i="3" s="1"/>
  <c r="AE769" i="2"/>
  <c r="DE769" i="2" s="1"/>
  <c r="U769" i="3" s="1"/>
  <c r="AE331" i="2"/>
  <c r="DE331" i="2" s="1"/>
  <c r="U331" i="3" s="1"/>
  <c r="AE327" i="2"/>
  <c r="DE327" i="2" s="1"/>
  <c r="U327" i="3" s="1"/>
  <c r="AE328" i="2"/>
  <c r="DE328" i="2" s="1"/>
  <c r="U328" i="3" s="1"/>
  <c r="AE765" i="2"/>
  <c r="DE765" i="2" s="1"/>
  <c r="U765" i="3" s="1"/>
  <c r="AG721" i="2"/>
  <c r="DF721" i="2" s="1"/>
  <c r="V721" i="3" s="1"/>
  <c r="AG720" i="2"/>
  <c r="DF720" i="2" s="1"/>
  <c r="V720" i="3" s="1"/>
  <c r="AG441" i="2"/>
  <c r="AC566" i="2"/>
  <c r="U129" i="2"/>
  <c r="CZ129" i="2" s="1"/>
  <c r="P129" i="3" s="1"/>
  <c r="U500" i="2"/>
  <c r="CZ500" i="2" s="1"/>
  <c r="P500" i="3" s="1"/>
  <c r="U518" i="2"/>
  <c r="CZ518" i="2" s="1"/>
  <c r="P518" i="3" s="1"/>
  <c r="U502" i="2"/>
  <c r="CZ502" i="2" s="1"/>
  <c r="P502" i="3" s="1"/>
  <c r="U501" i="2"/>
  <c r="CZ501" i="2" s="1"/>
  <c r="P501" i="3" s="1"/>
  <c r="U503" i="2"/>
  <c r="CZ503" i="2" s="1"/>
  <c r="P503" i="3" s="1"/>
  <c r="U498" i="2"/>
  <c r="CZ498" i="2" s="1"/>
  <c r="P498" i="3" s="1"/>
  <c r="U112" i="2"/>
  <c r="CZ112" i="2" s="1"/>
  <c r="P112" i="3" s="1"/>
  <c r="U517" i="2"/>
  <c r="CZ517" i="2" s="1"/>
  <c r="P517" i="3" s="1"/>
  <c r="U128" i="2"/>
  <c r="CZ128" i="2" s="1"/>
  <c r="P128" i="3" s="1"/>
  <c r="U499" i="2"/>
  <c r="CZ499" i="2" s="1"/>
  <c r="P499" i="3" s="1"/>
  <c r="U115" i="2"/>
  <c r="CZ115" i="2" s="1"/>
  <c r="P115" i="3" s="1"/>
  <c r="U114" i="2"/>
  <c r="CZ114" i="2" s="1"/>
  <c r="P114" i="3" s="1"/>
  <c r="U116" i="2"/>
  <c r="CZ116" i="2" s="1"/>
  <c r="P116" i="3" s="1"/>
  <c r="U113" i="2"/>
  <c r="CZ113" i="2" s="1"/>
  <c r="P113" i="3" s="1"/>
  <c r="S712" i="2"/>
  <c r="CY712" i="2" s="1"/>
  <c r="O712" i="3" s="1"/>
  <c r="S716" i="2"/>
  <c r="CY716" i="2" s="1"/>
  <c r="O716" i="3" s="1"/>
  <c r="S740" i="2"/>
  <c r="CY740" i="2" s="1"/>
  <c r="O740" i="3" s="1"/>
  <c r="S714" i="2"/>
  <c r="CY714" i="2" s="1"/>
  <c r="O714" i="3" s="1"/>
  <c r="AK898" i="2"/>
  <c r="DH898" i="2" s="1"/>
  <c r="X898" i="3" s="1"/>
  <c r="AA681" i="2"/>
  <c r="DC681" i="2" s="1"/>
  <c r="S681" i="3" s="1"/>
  <c r="AA269" i="2"/>
  <c r="DC269" i="2" s="1"/>
  <c r="S269" i="3" s="1"/>
  <c r="AA688" i="2"/>
  <c r="DC688" i="2" s="1"/>
  <c r="S688" i="3" s="1"/>
  <c r="AA276" i="2"/>
  <c r="DC276" i="2" s="1"/>
  <c r="S276" i="3" s="1"/>
  <c r="AA686" i="2"/>
  <c r="DC686" i="2" s="1"/>
  <c r="S686" i="3" s="1"/>
  <c r="AA271" i="2"/>
  <c r="DC271" i="2" s="1"/>
  <c r="S271" i="3" s="1"/>
  <c r="AA683" i="2"/>
  <c r="DC683" i="2" s="1"/>
  <c r="S683" i="3" s="1"/>
  <c r="AA687" i="2"/>
  <c r="DC687" i="2" s="1"/>
  <c r="S687" i="3" s="1"/>
  <c r="AA277" i="2"/>
  <c r="DC277" i="2" s="1"/>
  <c r="S277" i="3" s="1"/>
  <c r="AA280" i="2"/>
  <c r="DC280" i="2" s="1"/>
  <c r="S280" i="3" s="1"/>
  <c r="AA685" i="2"/>
  <c r="DC685" i="2" s="1"/>
  <c r="S685" i="3" s="1"/>
  <c r="AA274" i="2"/>
  <c r="DC274" i="2" s="1"/>
  <c r="S274" i="3" s="1"/>
  <c r="AA680" i="2"/>
  <c r="DC680" i="2" s="1"/>
  <c r="S680" i="3" s="1"/>
  <c r="AA275" i="2"/>
  <c r="DC275" i="2" s="1"/>
  <c r="S275" i="3" s="1"/>
  <c r="AA682" i="2"/>
  <c r="DC682" i="2" s="1"/>
  <c r="S682" i="3" s="1"/>
  <c r="AA272" i="2"/>
  <c r="DC272" i="2" s="1"/>
  <c r="S272" i="3" s="1"/>
  <c r="AA270" i="2"/>
  <c r="DC270" i="2" s="1"/>
  <c r="S270" i="3" s="1"/>
  <c r="AA689" i="2"/>
  <c r="DC689" i="2" s="1"/>
  <c r="S689" i="3" s="1"/>
  <c r="AA278" i="2"/>
  <c r="DC278" i="2" s="1"/>
  <c r="S278" i="3" s="1"/>
  <c r="AA677" i="2"/>
  <c r="DC677" i="2" s="1"/>
  <c r="S677" i="3" s="1"/>
  <c r="AA678" i="2"/>
  <c r="DC678" i="2" s="1"/>
  <c r="S678" i="3" s="1"/>
  <c r="AA281" i="2"/>
  <c r="DC281" i="2" s="1"/>
  <c r="S281" i="3" s="1"/>
  <c r="AA679" i="2"/>
  <c r="DC679" i="2" s="1"/>
  <c r="S679" i="3" s="1"/>
  <c r="AA268" i="2"/>
  <c r="DC268" i="2" s="1"/>
  <c r="S268" i="3" s="1"/>
  <c r="AA279" i="2"/>
  <c r="DC279" i="2" s="1"/>
  <c r="S279" i="3" s="1"/>
  <c r="AA273" i="2"/>
  <c r="DC273" i="2" s="1"/>
  <c r="S273" i="3" s="1"/>
  <c r="AA684" i="2"/>
  <c r="DC684" i="2" s="1"/>
  <c r="S684" i="3" s="1"/>
  <c r="AE920" i="2"/>
  <c r="DE920" i="2" s="1"/>
  <c r="U920" i="3" s="1"/>
  <c r="AE919" i="2"/>
  <c r="DE919" i="2" s="1"/>
  <c r="U919" i="3" s="1"/>
  <c r="AE84" i="2"/>
  <c r="DE84" i="2" s="1"/>
  <c r="U84" i="3" s="1"/>
  <c r="AE917" i="2"/>
  <c r="DE917" i="2" s="1"/>
  <c r="U917" i="3" s="1"/>
  <c r="AE81" i="2"/>
  <c r="DE81" i="2" s="1"/>
  <c r="U81" i="3" s="1"/>
  <c r="AE82" i="2"/>
  <c r="DE82" i="2" s="1"/>
  <c r="U82" i="3" s="1"/>
  <c r="AE918" i="2"/>
  <c r="DE918" i="2" s="1"/>
  <c r="U918" i="3" s="1"/>
  <c r="AE80" i="2"/>
  <c r="DE80" i="2" s="1"/>
  <c r="U80" i="3" s="1"/>
  <c r="AE921" i="2"/>
  <c r="DE921" i="2" s="1"/>
  <c r="U921" i="3" s="1"/>
  <c r="AE916" i="2"/>
  <c r="DE916" i="2" s="1"/>
  <c r="U916" i="3" s="1"/>
  <c r="AE79" i="2"/>
  <c r="DE79" i="2" s="1"/>
  <c r="U79" i="3" s="1"/>
  <c r="AE83" i="2"/>
  <c r="DE83" i="2" s="1"/>
  <c r="U83" i="3" s="1"/>
  <c r="AE87" i="2"/>
  <c r="DE87" i="2" s="1"/>
  <c r="U87" i="3" s="1"/>
  <c r="AE927" i="2"/>
  <c r="DE927" i="2" s="1"/>
  <c r="U927" i="3" s="1"/>
  <c r="AE923" i="2"/>
  <c r="DE923" i="2" s="1"/>
  <c r="U923" i="3" s="1"/>
  <c r="AE926" i="2"/>
  <c r="DE926" i="2" s="1"/>
  <c r="U926" i="3" s="1"/>
  <c r="AE86" i="2"/>
  <c r="DE86" i="2" s="1"/>
  <c r="U86" i="3" s="1"/>
  <c r="AE924" i="2"/>
  <c r="DE924" i="2" s="1"/>
  <c r="U924" i="3" s="1"/>
  <c r="AE925" i="2"/>
  <c r="DE925" i="2" s="1"/>
  <c r="U925" i="3" s="1"/>
  <c r="AE88" i="2"/>
  <c r="DE88" i="2" s="1"/>
  <c r="U88" i="3" s="1"/>
  <c r="BW898" i="2"/>
  <c r="EA898" i="2" s="1"/>
  <c r="AQ898" i="3" s="1"/>
  <c r="AA898" i="2"/>
  <c r="DC898" i="2" s="1"/>
  <c r="S898" i="3" s="1"/>
  <c r="AG349" i="2"/>
  <c r="DF349" i="2" s="1"/>
  <c r="V349" i="3" s="1"/>
  <c r="AG352" i="2"/>
  <c r="DF352" i="2" s="1"/>
  <c r="V352" i="3" s="1"/>
  <c r="AG351" i="2"/>
  <c r="DF351" i="2" s="1"/>
  <c r="V351" i="3" s="1"/>
  <c r="AG350" i="2"/>
  <c r="DF350" i="2" s="1"/>
  <c r="V350" i="3" s="1"/>
  <c r="AG353" i="2"/>
  <c r="DF353" i="2" s="1"/>
  <c r="V353" i="3" s="1"/>
  <c r="AG795" i="2"/>
  <c r="DF795" i="2" s="1"/>
  <c r="V795" i="3" s="1"/>
  <c r="AG794" i="2"/>
  <c r="DF794" i="2" s="1"/>
  <c r="V794" i="3" s="1"/>
  <c r="AG792" i="2"/>
  <c r="DF792" i="2" s="1"/>
  <c r="V792" i="3" s="1"/>
  <c r="AG797" i="2"/>
  <c r="DF797" i="2" s="1"/>
  <c r="V797" i="3" s="1"/>
  <c r="AG354" i="2"/>
  <c r="DF354" i="2" s="1"/>
  <c r="V354" i="3" s="1"/>
  <c r="AG793" i="2"/>
  <c r="DF793" i="2" s="1"/>
  <c r="V793" i="3" s="1"/>
  <c r="AG781" i="2"/>
  <c r="DF781" i="2" s="1"/>
  <c r="V781" i="3" s="1"/>
  <c r="AG796" i="2"/>
  <c r="DF796" i="2" s="1"/>
  <c r="V796" i="3" s="1"/>
  <c r="CE898" i="2"/>
  <c r="EE898" i="2" s="1"/>
  <c r="AU898" i="3" s="1"/>
  <c r="AA450" i="2"/>
  <c r="DC450" i="2" s="1"/>
  <c r="S450" i="3" s="1"/>
  <c r="AA489" i="2"/>
  <c r="DC489" i="2" s="1"/>
  <c r="S489" i="3" s="1"/>
  <c r="AA488" i="2"/>
  <c r="DC488" i="2" s="1"/>
  <c r="S488" i="3" s="1"/>
  <c r="AA447" i="2"/>
  <c r="AA487" i="2"/>
  <c r="DC487" i="2" s="1"/>
  <c r="S487" i="3" s="1"/>
  <c r="BU396" i="2"/>
  <c r="DZ396" i="2" s="1"/>
  <c r="AP396" i="3" s="1"/>
  <c r="BU850" i="2"/>
  <c r="DZ850" i="2" s="1"/>
  <c r="AP850" i="3" s="1"/>
  <c r="AC714" i="2"/>
  <c r="DD714" i="2" s="1"/>
  <c r="T714" i="3" s="1"/>
  <c r="AC716" i="2"/>
  <c r="DD716" i="2" s="1"/>
  <c r="T716" i="3" s="1"/>
  <c r="AC740" i="2"/>
  <c r="DD740" i="2" s="1"/>
  <c r="T740" i="3" s="1"/>
  <c r="AC712" i="2"/>
  <c r="DD712" i="2" s="1"/>
  <c r="T712" i="3" s="1"/>
  <c r="AE894" i="2"/>
  <c r="DE894" i="2" s="1"/>
  <c r="U894" i="3" s="1"/>
  <c r="AE895" i="2"/>
  <c r="DE895" i="2" s="1"/>
  <c r="U895" i="3" s="1"/>
  <c r="AE433" i="2"/>
  <c r="DE433" i="2" s="1"/>
  <c r="U433" i="3" s="1"/>
  <c r="AE588" i="2"/>
  <c r="DE588" i="2" s="1"/>
  <c r="U588" i="3" s="1"/>
  <c r="AE589" i="2"/>
  <c r="DE589" i="2" s="1"/>
  <c r="U589" i="3" s="1"/>
  <c r="AE587" i="2"/>
  <c r="DE587" i="2" s="1"/>
  <c r="U587" i="3" s="1"/>
  <c r="AE590" i="2"/>
  <c r="DE590" i="2" s="1"/>
  <c r="U590" i="3" s="1"/>
  <c r="AE546" i="2"/>
  <c r="DE546" i="2" s="1"/>
  <c r="U546" i="3" s="1"/>
  <c r="AE435" i="2"/>
  <c r="DE435" i="2" s="1"/>
  <c r="U435" i="3" s="1"/>
  <c r="AE434" i="2"/>
  <c r="DE434" i="2" s="1"/>
  <c r="U434" i="3" s="1"/>
  <c r="AE436" i="2"/>
  <c r="DE436" i="2" s="1"/>
  <c r="U436" i="3" s="1"/>
  <c r="AG397" i="2"/>
  <c r="DF397" i="2" s="1"/>
  <c r="V397" i="3" s="1"/>
  <c r="AG841" i="2"/>
  <c r="DF841" i="2" s="1"/>
  <c r="V841" i="3" s="1"/>
  <c r="AG842" i="2"/>
  <c r="DF842" i="2" s="1"/>
  <c r="V842" i="3" s="1"/>
  <c r="AG851" i="2"/>
  <c r="DF851" i="2" s="1"/>
  <c r="V851" i="3" s="1"/>
  <c r="AM394" i="2"/>
  <c r="DI394" i="2" s="1"/>
  <c r="Y394" i="3" s="1"/>
  <c r="AM848" i="2"/>
  <c r="DI848" i="2" s="1"/>
  <c r="Y848" i="3" s="1"/>
  <c r="BY849" i="2"/>
  <c r="EB849" i="2" s="1"/>
  <c r="AR849" i="3" s="1"/>
  <c r="BY395" i="2"/>
  <c r="EB395" i="2" s="1"/>
  <c r="AR395" i="3" s="1"/>
  <c r="AK378" i="2"/>
  <c r="DH378" i="2" s="1"/>
  <c r="X378" i="3" s="1"/>
  <c r="AK377" i="2"/>
  <c r="DH377" i="2" s="1"/>
  <c r="X377" i="3" s="1"/>
  <c r="AK835" i="2"/>
  <c r="DH835" i="2" s="1"/>
  <c r="X835" i="3" s="1"/>
  <c r="AK850" i="2"/>
  <c r="DH850" i="2" s="1"/>
  <c r="X850" i="3" s="1"/>
  <c r="AK396" i="2"/>
  <c r="DH396" i="2" s="1"/>
  <c r="X396" i="3" s="1"/>
  <c r="AA186" i="2"/>
  <c r="AA182" i="2"/>
  <c r="AA185" i="2"/>
  <c r="AA347" i="2"/>
  <c r="DC347" i="2" s="1"/>
  <c r="S347" i="3" s="1"/>
  <c r="AA811" i="2"/>
  <c r="DC811" i="2" s="1"/>
  <c r="S811" i="3" s="1"/>
  <c r="AA363" i="2"/>
  <c r="DC363" i="2" s="1"/>
  <c r="S363" i="3" s="1"/>
  <c r="AA807" i="2"/>
  <c r="DC807" i="2" s="1"/>
  <c r="S807" i="3" s="1"/>
  <c r="AA183" i="2"/>
  <c r="AA187" i="2"/>
  <c r="AA184" i="2"/>
  <c r="AA591" i="2"/>
  <c r="DC591" i="2" s="1"/>
  <c r="S591" i="3" s="1"/>
  <c r="AA188" i="2"/>
  <c r="AA813" i="2"/>
  <c r="DC813" i="2" s="1"/>
  <c r="S813" i="3" s="1"/>
  <c r="AA809" i="2"/>
  <c r="DC809" i="2" s="1"/>
  <c r="S809" i="3" s="1"/>
  <c r="AA558" i="2"/>
  <c r="DC558" i="2" s="1"/>
  <c r="S558" i="3" s="1"/>
  <c r="Q450" i="2"/>
  <c r="CX450" i="2" s="1"/>
  <c r="N450" i="3" s="1"/>
  <c r="Q447" i="2"/>
  <c r="Q488" i="2"/>
  <c r="CX488" i="2" s="1"/>
  <c r="N488" i="3" s="1"/>
  <c r="Q487" i="2"/>
  <c r="CX487" i="2" s="1"/>
  <c r="N487" i="3" s="1"/>
  <c r="Q489" i="2"/>
  <c r="CX489" i="2" s="1"/>
  <c r="N489" i="3" s="1"/>
  <c r="AA359" i="2"/>
  <c r="DC359" i="2" s="1"/>
  <c r="S359" i="3" s="1"/>
  <c r="AA118" i="2"/>
  <c r="AA346" i="2"/>
  <c r="DC346" i="2" s="1"/>
  <c r="S346" i="3" s="1"/>
  <c r="AE652" i="2"/>
  <c r="DE652" i="2" s="1"/>
  <c r="U652" i="3" s="1"/>
  <c r="AE438" i="2"/>
  <c r="AE651" i="2"/>
  <c r="DE651" i="2" s="1"/>
  <c r="U651" i="3" s="1"/>
  <c r="BW850" i="2"/>
  <c r="EA850" i="2" s="1"/>
  <c r="AQ850" i="3" s="1"/>
  <c r="BW396" i="2"/>
  <c r="EA396" i="2" s="1"/>
  <c r="AQ396" i="3" s="1"/>
  <c r="AG895" i="2"/>
  <c r="DF895" i="2" s="1"/>
  <c r="V895" i="3" s="1"/>
  <c r="AG894" i="2"/>
  <c r="DF894" i="2" s="1"/>
  <c r="V894" i="3" s="1"/>
  <c r="AE108" i="2"/>
  <c r="AE427" i="2"/>
  <c r="DE427" i="2" s="1"/>
  <c r="U427" i="3" s="1"/>
  <c r="AE510" i="2"/>
  <c r="DE510" i="2" s="1"/>
  <c r="U510" i="3" s="1"/>
  <c r="AE428" i="2"/>
  <c r="AE508" i="2"/>
  <c r="DE508" i="2" s="1"/>
  <c r="U508" i="3" s="1"/>
  <c r="AE509" i="2"/>
  <c r="DE509" i="2" s="1"/>
  <c r="U509" i="3" s="1"/>
  <c r="AO549" i="2"/>
  <c r="DJ549" i="2" s="1"/>
  <c r="Z549" i="3" s="1"/>
  <c r="AO548" i="2"/>
  <c r="DJ548" i="2" s="1"/>
  <c r="Z548" i="3" s="1"/>
  <c r="U118" i="2"/>
  <c r="U359" i="2"/>
  <c r="CZ359" i="2" s="1"/>
  <c r="P359" i="3" s="1"/>
  <c r="U346" i="2"/>
  <c r="CZ346" i="2" s="1"/>
  <c r="P346" i="3" s="1"/>
  <c r="O626" i="2"/>
  <c r="CW626" i="2" s="1"/>
  <c r="AG949" i="2"/>
  <c r="DF949" i="2" s="1"/>
  <c r="V949" i="3" s="1"/>
  <c r="AG948" i="2"/>
  <c r="DF948" i="2" s="1"/>
  <c r="V948" i="3" s="1"/>
  <c r="AG96" i="2"/>
  <c r="DF96" i="2" s="1"/>
  <c r="V96" i="3" s="1"/>
  <c r="AG97" i="2"/>
  <c r="DF97" i="2" s="1"/>
  <c r="V97" i="3" s="1"/>
  <c r="S850" i="2"/>
  <c r="CY850" i="2" s="1"/>
  <c r="O850" i="3" s="1"/>
  <c r="S396" i="2"/>
  <c r="CY396" i="2" s="1"/>
  <c r="O396" i="3" s="1"/>
  <c r="Q549" i="2"/>
  <c r="CX549" i="2" s="1"/>
  <c r="N549" i="3" s="1"/>
  <c r="Q548" i="2"/>
  <c r="CX548" i="2" s="1"/>
  <c r="N548" i="3" s="1"/>
  <c r="AK626" i="2"/>
  <c r="DH626" i="2" s="1"/>
  <c r="X626" i="3" s="1"/>
  <c r="O366" i="2"/>
  <c r="CW366" i="2" s="1"/>
  <c r="O822" i="2"/>
  <c r="CW822" i="2" s="1"/>
  <c r="O368" i="2"/>
  <c r="CW368" i="2" s="1"/>
  <c r="O823" i="2"/>
  <c r="CW823" i="2" s="1"/>
  <c r="O821" i="2"/>
  <c r="CW821" i="2" s="1"/>
  <c r="O367" i="2"/>
  <c r="CW367" i="2" s="1"/>
  <c r="CG489" i="2"/>
  <c r="EF489" i="2" s="1"/>
  <c r="AV489" i="3" s="1"/>
  <c r="CG447" i="2"/>
  <c r="CG450" i="2"/>
  <c r="EF450" i="2" s="1"/>
  <c r="AV450" i="3" s="1"/>
  <c r="CG488" i="2"/>
  <c r="EF488" i="2" s="1"/>
  <c r="AV488" i="3" s="1"/>
  <c r="CG487" i="2"/>
  <c r="EF487" i="2" s="1"/>
  <c r="AV487" i="3" s="1"/>
  <c r="AE779" i="2"/>
  <c r="DE779" i="2" s="1"/>
  <c r="U779" i="3" s="1"/>
  <c r="CG898" i="2"/>
  <c r="EF898" i="2" s="1"/>
  <c r="AV898" i="3" s="1"/>
  <c r="S898" i="2"/>
  <c r="CY898" i="2" s="1"/>
  <c r="O898" i="3" s="1"/>
  <c r="U548" i="2"/>
  <c r="CZ548" i="2" s="1"/>
  <c r="P548" i="3" s="1"/>
  <c r="U549" i="2"/>
  <c r="CZ549" i="2" s="1"/>
  <c r="P549" i="3" s="1"/>
  <c r="AE935" i="2"/>
  <c r="DE935" i="2" s="1"/>
  <c r="U935" i="3" s="1"/>
  <c r="AE932" i="2"/>
  <c r="DE932" i="2" s="1"/>
  <c r="U932" i="3" s="1"/>
  <c r="AE934" i="2"/>
  <c r="DE934" i="2" s="1"/>
  <c r="U934" i="3" s="1"/>
  <c r="AE933" i="2"/>
  <c r="DE933" i="2" s="1"/>
  <c r="U933" i="3" s="1"/>
  <c r="AE93" i="2"/>
  <c r="DE93" i="2" s="1"/>
  <c r="U93" i="3" s="1"/>
  <c r="AE937" i="2"/>
  <c r="DE937" i="2" s="1"/>
  <c r="U937" i="3" s="1"/>
  <c r="AE94" i="2"/>
  <c r="DE94" i="2" s="1"/>
  <c r="U94" i="3" s="1"/>
  <c r="AE936" i="2"/>
  <c r="DE936" i="2" s="1"/>
  <c r="U936" i="3" s="1"/>
  <c r="AK549" i="2"/>
  <c r="DH549" i="2" s="1"/>
  <c r="X549" i="3" s="1"/>
  <c r="AK548" i="2"/>
  <c r="DH548" i="2" s="1"/>
  <c r="X548" i="3" s="1"/>
  <c r="U516" i="2"/>
  <c r="CZ516" i="2" s="1"/>
  <c r="P516" i="3" s="1"/>
  <c r="U496" i="2"/>
  <c r="CZ496" i="2" s="1"/>
  <c r="P496" i="3" s="1"/>
  <c r="O116" i="2"/>
  <c r="CW116" i="2" s="1"/>
  <c r="O501" i="2"/>
  <c r="CW501" i="2" s="1"/>
  <c r="O500" i="2"/>
  <c r="CW500" i="2" s="1"/>
  <c r="O502" i="2"/>
  <c r="CW502" i="2" s="1"/>
  <c r="O129" i="2"/>
  <c r="CW129" i="2" s="1"/>
  <c r="O518" i="2"/>
  <c r="CW518" i="2" s="1"/>
  <c r="O113" i="2"/>
  <c r="CW113" i="2" s="1"/>
  <c r="O503" i="2"/>
  <c r="CW503" i="2" s="1"/>
  <c r="O114" i="2"/>
  <c r="CW114" i="2" s="1"/>
  <c r="O112" i="2"/>
  <c r="CW112" i="2" s="1"/>
  <c r="O115" i="2"/>
  <c r="CW115" i="2" s="1"/>
  <c r="O517" i="2"/>
  <c r="CW517" i="2" s="1"/>
  <c r="O499" i="2"/>
  <c r="CW499" i="2" s="1"/>
  <c r="O498" i="2"/>
  <c r="CW498" i="2" s="1"/>
  <c r="O128" i="2"/>
  <c r="CW128" i="2" s="1"/>
  <c r="AG764" i="2"/>
  <c r="DF764" i="2" s="1"/>
  <c r="V764" i="3" s="1"/>
  <c r="AG763" i="2"/>
  <c r="DF763" i="2" s="1"/>
  <c r="V763" i="3" s="1"/>
  <c r="AE571" i="2"/>
  <c r="DE571" i="2" s="1"/>
  <c r="U571" i="3" s="1"/>
  <c r="AE569" i="2"/>
  <c r="DE569" i="2" s="1"/>
  <c r="U569" i="3" s="1"/>
  <c r="AE570" i="2"/>
  <c r="DE570" i="2" s="1"/>
  <c r="U570" i="3" s="1"/>
  <c r="AE621" i="2"/>
  <c r="DE621" i="2" s="1"/>
  <c r="U621" i="3" s="1"/>
  <c r="AE194" i="2"/>
  <c r="DE194" i="2" s="1"/>
  <c r="U194" i="3" s="1"/>
  <c r="AE223" i="2"/>
  <c r="DE223" i="2" s="1"/>
  <c r="U223" i="3" s="1"/>
  <c r="AE195" i="2"/>
  <c r="DE195" i="2" s="1"/>
  <c r="U195" i="3" s="1"/>
  <c r="BU848" i="2"/>
  <c r="DZ848" i="2" s="1"/>
  <c r="AP848" i="3" s="1"/>
  <c r="BU394" i="2"/>
  <c r="DZ394" i="2" s="1"/>
  <c r="AP394" i="3" s="1"/>
  <c r="AC626" i="2"/>
  <c r="DD626" i="2" s="1"/>
  <c r="T626" i="3" s="1"/>
  <c r="AE706" i="2"/>
  <c r="DE706" i="2" s="1"/>
  <c r="U706" i="3" s="1"/>
  <c r="AE704" i="2"/>
  <c r="DE704" i="2" s="1"/>
  <c r="U704" i="3" s="1"/>
  <c r="AE646" i="2"/>
  <c r="DE646" i="2" s="1"/>
  <c r="U646" i="3" s="1"/>
  <c r="AE239" i="2"/>
  <c r="DE239" i="2" s="1"/>
  <c r="U239" i="3" s="1"/>
  <c r="AE644" i="2"/>
  <c r="DE644" i="2" s="1"/>
  <c r="U644" i="3" s="1"/>
  <c r="AE705" i="2"/>
  <c r="DE705" i="2" s="1"/>
  <c r="U705" i="3" s="1"/>
  <c r="AE645" i="2"/>
  <c r="DE645" i="2" s="1"/>
  <c r="U645" i="3" s="1"/>
  <c r="AE648" i="2"/>
  <c r="DE648" i="2" s="1"/>
  <c r="U648" i="3" s="1"/>
  <c r="AE299" i="2"/>
  <c r="DE299" i="2" s="1"/>
  <c r="U299" i="3" s="1"/>
  <c r="AE647" i="2"/>
  <c r="DE647" i="2" s="1"/>
  <c r="U647" i="3" s="1"/>
  <c r="AE238" i="2"/>
  <c r="DE238" i="2" s="1"/>
  <c r="U238" i="3" s="1"/>
  <c r="AE298" i="2"/>
  <c r="DE298" i="2" s="1"/>
  <c r="U298" i="3" s="1"/>
  <c r="AG551" i="2"/>
  <c r="DF551" i="2" s="1"/>
  <c r="V551" i="3" s="1"/>
  <c r="AG611" i="2"/>
  <c r="DF611" i="2" s="1"/>
  <c r="V611" i="3" s="1"/>
  <c r="AG552" i="2"/>
  <c r="DF552" i="2" s="1"/>
  <c r="V552" i="3" s="1"/>
  <c r="AG616" i="2"/>
  <c r="DF616" i="2" s="1"/>
  <c r="V616" i="3" s="1"/>
  <c r="AG613" i="2"/>
  <c r="DF613" i="2" s="1"/>
  <c r="V613" i="3" s="1"/>
  <c r="AG163" i="2"/>
  <c r="DF163" i="2" s="1"/>
  <c r="V163" i="3" s="1"/>
  <c r="AG216" i="2"/>
  <c r="DF216" i="2" s="1"/>
  <c r="V216" i="3" s="1"/>
  <c r="AG612" i="2"/>
  <c r="DF612" i="2" s="1"/>
  <c r="V612" i="3" s="1"/>
  <c r="AG217" i="2"/>
  <c r="DF217" i="2" s="1"/>
  <c r="V217" i="3" s="1"/>
  <c r="AG218" i="2"/>
  <c r="DF218" i="2" s="1"/>
  <c r="V218" i="3" s="1"/>
  <c r="AG365" i="2"/>
  <c r="DF365" i="2" s="1"/>
  <c r="V365" i="3" s="1"/>
  <c r="AG553" i="2"/>
  <c r="DF553" i="2" s="1"/>
  <c r="V553" i="3" s="1"/>
  <c r="AG162" i="2"/>
  <c r="DF162" i="2" s="1"/>
  <c r="V162" i="3" s="1"/>
  <c r="AG554" i="2"/>
  <c r="DF554" i="2" s="1"/>
  <c r="V554" i="3" s="1"/>
  <c r="AG550" i="2"/>
  <c r="DF550" i="2" s="1"/>
  <c r="V550" i="3" s="1"/>
  <c r="AG219" i="2"/>
  <c r="DF219" i="2" s="1"/>
  <c r="V219" i="3" s="1"/>
  <c r="AG614" i="2"/>
  <c r="DF614" i="2" s="1"/>
  <c r="V614" i="3" s="1"/>
  <c r="AG215" i="2"/>
  <c r="DF215" i="2" s="1"/>
  <c r="V215" i="3" s="1"/>
  <c r="AG615" i="2"/>
  <c r="DF615" i="2" s="1"/>
  <c r="V615" i="3" s="1"/>
  <c r="AG820" i="2"/>
  <c r="DF820" i="2" s="1"/>
  <c r="V820" i="3" s="1"/>
  <c r="AG617" i="2"/>
  <c r="DF617" i="2" s="1"/>
  <c r="V617" i="3" s="1"/>
  <c r="AG896" i="2"/>
  <c r="DF896" i="2" s="1"/>
  <c r="V896" i="3" s="1"/>
  <c r="AA395" i="2"/>
  <c r="DC395" i="2" s="1"/>
  <c r="S395" i="3" s="1"/>
  <c r="AA849" i="2"/>
  <c r="DC849" i="2" s="1"/>
  <c r="S849" i="3" s="1"/>
  <c r="CG395" i="2"/>
  <c r="EF395" i="2" s="1"/>
  <c r="AV395" i="3" s="1"/>
  <c r="CG849" i="2"/>
  <c r="EF849" i="2" s="1"/>
  <c r="AV849" i="3" s="1"/>
  <c r="Y378" i="2"/>
  <c r="DB378" i="2" s="1"/>
  <c r="R378" i="3" s="1"/>
  <c r="Y377" i="2"/>
  <c r="DB377" i="2" s="1"/>
  <c r="R377" i="3" s="1"/>
  <c r="Y835" i="2"/>
  <c r="DB835" i="2" s="1"/>
  <c r="R835" i="3" s="1"/>
  <c r="AI447" i="2"/>
  <c r="AI488" i="2"/>
  <c r="DG488" i="2" s="1"/>
  <c r="W488" i="3" s="1"/>
  <c r="AI489" i="2"/>
  <c r="DG489" i="2" s="1"/>
  <c r="W489" i="3" s="1"/>
  <c r="AI450" i="2"/>
  <c r="DG450" i="2" s="1"/>
  <c r="W450" i="3" s="1"/>
  <c r="AI487" i="2"/>
  <c r="DG487" i="2" s="1"/>
  <c r="W487" i="3" s="1"/>
  <c r="Q394" i="2"/>
  <c r="CX394" i="2" s="1"/>
  <c r="N394" i="3" s="1"/>
  <c r="Q848" i="2"/>
  <c r="CX848" i="2" s="1"/>
  <c r="N848" i="3" s="1"/>
  <c r="S116" i="2"/>
  <c r="CY116" i="2" s="1"/>
  <c r="O116" i="3" s="1"/>
  <c r="S128" i="2"/>
  <c r="CY128" i="2" s="1"/>
  <c r="O128" i="3" s="1"/>
  <c r="S114" i="2"/>
  <c r="CY114" i="2" s="1"/>
  <c r="O114" i="3" s="1"/>
  <c r="S115" i="2"/>
  <c r="CY115" i="2" s="1"/>
  <c r="O115" i="3" s="1"/>
  <c r="S502" i="2"/>
  <c r="CY502" i="2" s="1"/>
  <c r="O502" i="3" s="1"/>
  <c r="S517" i="2"/>
  <c r="CY517" i="2" s="1"/>
  <c r="O517" i="3" s="1"/>
  <c r="S129" i="2"/>
  <c r="CY129" i="2" s="1"/>
  <c r="O129" i="3" s="1"/>
  <c r="S498" i="2"/>
  <c r="CY498" i="2" s="1"/>
  <c r="O498" i="3" s="1"/>
  <c r="S501" i="2"/>
  <c r="CY501" i="2" s="1"/>
  <c r="O501" i="3" s="1"/>
  <c r="S518" i="2"/>
  <c r="CY518" i="2" s="1"/>
  <c r="O518" i="3" s="1"/>
  <c r="S500" i="2"/>
  <c r="CY500" i="2" s="1"/>
  <c r="O500" i="3" s="1"/>
  <c r="S112" i="2"/>
  <c r="CY112" i="2" s="1"/>
  <c r="O112" i="3" s="1"/>
  <c r="S113" i="2"/>
  <c r="CY113" i="2" s="1"/>
  <c r="O113" i="3" s="1"/>
  <c r="S499" i="2"/>
  <c r="CY499" i="2" s="1"/>
  <c r="O499" i="3" s="1"/>
  <c r="S503" i="2"/>
  <c r="CY503" i="2" s="1"/>
  <c r="O503" i="3" s="1"/>
  <c r="AG90" i="2"/>
  <c r="DF90" i="2" s="1"/>
  <c r="V90" i="3" s="1"/>
  <c r="AG929" i="2"/>
  <c r="DF929" i="2" s="1"/>
  <c r="V929" i="3" s="1"/>
  <c r="AG930" i="2"/>
  <c r="DF930" i="2" s="1"/>
  <c r="V930" i="3" s="1"/>
  <c r="AG91" i="2"/>
  <c r="DF91" i="2" s="1"/>
  <c r="V91" i="3" s="1"/>
  <c r="AE754" i="2"/>
  <c r="DE754" i="2" s="1"/>
  <c r="U754" i="3" s="1"/>
  <c r="AM396" i="2"/>
  <c r="DI396" i="2" s="1"/>
  <c r="Y396" i="3" s="1"/>
  <c r="AM850" i="2"/>
  <c r="DI850" i="2" s="1"/>
  <c r="Y850" i="3" s="1"/>
  <c r="W430" i="2"/>
  <c r="DA430" i="2" s="1"/>
  <c r="Q430" i="3" s="1"/>
  <c r="W511" i="2"/>
  <c r="DA511" i="2" s="1"/>
  <c r="Q511" i="3" s="1"/>
  <c r="W429" i="2"/>
  <c r="DA429" i="2" s="1"/>
  <c r="Q429" i="3" s="1"/>
  <c r="W512" i="2"/>
  <c r="DA512" i="2" s="1"/>
  <c r="Q512" i="3" s="1"/>
  <c r="O429" i="2"/>
  <c r="CW429" i="2" s="1"/>
  <c r="O430" i="2"/>
  <c r="CW430" i="2" s="1"/>
  <c r="O512" i="2"/>
  <c r="CW512" i="2" s="1"/>
  <c r="O511" i="2"/>
  <c r="CW511" i="2" s="1"/>
  <c r="S198" i="2"/>
  <c r="CY198" i="2" s="1"/>
  <c r="O198" i="3" s="1"/>
  <c r="S199" i="2"/>
  <c r="CY199" i="2" s="1"/>
  <c r="O199" i="3" s="1"/>
  <c r="S574" i="2"/>
  <c r="CY574" i="2" s="1"/>
  <c r="O574" i="3" s="1"/>
  <c r="S576" i="2"/>
  <c r="CY576" i="2" s="1"/>
  <c r="O576" i="3" s="1"/>
  <c r="BW394" i="2"/>
  <c r="EA394" i="2" s="1"/>
  <c r="AQ394" i="3" s="1"/>
  <c r="BW848" i="2"/>
  <c r="EA848" i="2" s="1"/>
  <c r="AQ848" i="3" s="1"/>
  <c r="AC655" i="2"/>
  <c r="DD655" i="2" s="1"/>
  <c r="T655" i="3" s="1"/>
  <c r="AC515" i="2"/>
  <c r="DD515" i="2" s="1"/>
  <c r="T515" i="3" s="1"/>
  <c r="AC544" i="2"/>
  <c r="DD544" i="2" s="1"/>
  <c r="T544" i="3" s="1"/>
  <c r="AC543" i="2"/>
  <c r="DD543" i="2" s="1"/>
  <c r="T543" i="3" s="1"/>
  <c r="AC246" i="2"/>
  <c r="AC158" i="2"/>
  <c r="DD158" i="2" s="1"/>
  <c r="T158" i="3" s="1"/>
  <c r="AC157" i="2"/>
  <c r="DD157" i="2" s="1"/>
  <c r="T157" i="3" s="1"/>
  <c r="AK740" i="2"/>
  <c r="DH740" i="2" s="1"/>
  <c r="X740" i="3" s="1"/>
  <c r="AK712" i="2"/>
  <c r="DH712" i="2" s="1"/>
  <c r="X712" i="3" s="1"/>
  <c r="AK716" i="2"/>
  <c r="DH716" i="2" s="1"/>
  <c r="X716" i="3" s="1"/>
  <c r="AK714" i="2"/>
  <c r="DH714" i="2" s="1"/>
  <c r="X714" i="3" s="1"/>
  <c r="AO396" i="2"/>
  <c r="DJ396" i="2" s="1"/>
  <c r="Z396" i="3" s="1"/>
  <c r="AO850" i="2"/>
  <c r="DJ850" i="2" s="1"/>
  <c r="Z850" i="3" s="1"/>
  <c r="AA366" i="2"/>
  <c r="DC366" i="2" s="1"/>
  <c r="S366" i="3" s="1"/>
  <c r="AA822" i="2"/>
  <c r="DC822" i="2" s="1"/>
  <c r="S822" i="3" s="1"/>
  <c r="AA368" i="2"/>
  <c r="DC368" i="2" s="1"/>
  <c r="S368" i="3" s="1"/>
  <c r="AA821" i="2"/>
  <c r="DC821" i="2" s="1"/>
  <c r="S821" i="3" s="1"/>
  <c r="AA367" i="2"/>
  <c r="DC367" i="2" s="1"/>
  <c r="S367" i="3" s="1"/>
  <c r="AA823" i="2"/>
  <c r="DC823" i="2" s="1"/>
  <c r="S823" i="3" s="1"/>
  <c r="AE949" i="2"/>
  <c r="DE949" i="2" s="1"/>
  <c r="U949" i="3" s="1"/>
  <c r="AE96" i="2"/>
  <c r="DE96" i="2" s="1"/>
  <c r="U96" i="3" s="1"/>
  <c r="AE948" i="2"/>
  <c r="DE948" i="2" s="1"/>
  <c r="U948" i="3" s="1"/>
  <c r="AE97" i="2"/>
  <c r="DE97" i="2" s="1"/>
  <c r="U97" i="3" s="1"/>
  <c r="AK591" i="2"/>
  <c r="DH591" i="2" s="1"/>
  <c r="X591" i="3" s="1"/>
  <c r="AK184" i="2"/>
  <c r="AK809" i="2"/>
  <c r="DH809" i="2" s="1"/>
  <c r="X809" i="3" s="1"/>
  <c r="AK188" i="2"/>
  <c r="AK182" i="2"/>
  <c r="AK363" i="2"/>
  <c r="DH363" i="2" s="1"/>
  <c r="X363" i="3" s="1"/>
  <c r="AK813" i="2"/>
  <c r="DH813" i="2" s="1"/>
  <c r="X813" i="3" s="1"/>
  <c r="AK187" i="2"/>
  <c r="AK183" i="2"/>
  <c r="AK558" i="2"/>
  <c r="DH558" i="2" s="1"/>
  <c r="X558" i="3" s="1"/>
  <c r="AK811" i="2"/>
  <c r="DH811" i="2" s="1"/>
  <c r="X811" i="3" s="1"/>
  <c r="AK807" i="2"/>
  <c r="DH807" i="2" s="1"/>
  <c r="X807" i="3" s="1"/>
  <c r="AK185" i="2"/>
  <c r="AK347" i="2"/>
  <c r="DH347" i="2" s="1"/>
  <c r="X347" i="3" s="1"/>
  <c r="AK186" i="2"/>
  <c r="AE381" i="2"/>
  <c r="AE828" i="2"/>
  <c r="DE828" i="2" s="1"/>
  <c r="U828" i="3" s="1"/>
  <c r="AE838" i="2"/>
  <c r="DE838" i="2" s="1"/>
  <c r="U838" i="3" s="1"/>
  <c r="AE382" i="2"/>
  <c r="AE837" i="2"/>
  <c r="DE837" i="2" s="1"/>
  <c r="U837" i="3" s="1"/>
  <c r="AG438" i="2"/>
  <c r="AG651" i="2"/>
  <c r="DF651" i="2" s="1"/>
  <c r="V651" i="3" s="1"/>
  <c r="AG652" i="2"/>
  <c r="DF652" i="2" s="1"/>
  <c r="V652" i="3" s="1"/>
  <c r="AA429" i="2"/>
  <c r="DC429" i="2" s="1"/>
  <c r="S429" i="3" s="1"/>
  <c r="AA512" i="2"/>
  <c r="DC512" i="2" s="1"/>
  <c r="S512" i="3" s="1"/>
  <c r="AA511" i="2"/>
  <c r="DC511" i="2" s="1"/>
  <c r="S511" i="3" s="1"/>
  <c r="AA430" i="2"/>
  <c r="DC430" i="2" s="1"/>
  <c r="S430" i="3" s="1"/>
  <c r="AG768" i="2"/>
  <c r="DF768" i="2" s="1"/>
  <c r="V768" i="3" s="1"/>
  <c r="AG446" i="2"/>
  <c r="AG765" i="2"/>
  <c r="DF765" i="2" s="1"/>
  <c r="V765" i="3" s="1"/>
  <c r="AG771" i="2"/>
  <c r="DF771" i="2" s="1"/>
  <c r="V771" i="3" s="1"/>
  <c r="AG767" i="2"/>
  <c r="DF767" i="2" s="1"/>
  <c r="V767" i="3" s="1"/>
  <c r="AG330" i="2"/>
  <c r="DF330" i="2" s="1"/>
  <c r="V330" i="3" s="1"/>
  <c r="AG766" i="2"/>
  <c r="DF766" i="2" s="1"/>
  <c r="V766" i="3" s="1"/>
  <c r="AG770" i="2"/>
  <c r="DF770" i="2" s="1"/>
  <c r="V770" i="3" s="1"/>
  <c r="AG329" i="2"/>
  <c r="DF329" i="2" s="1"/>
  <c r="V329" i="3" s="1"/>
  <c r="AG331" i="2"/>
  <c r="DF331" i="2" s="1"/>
  <c r="V331" i="3" s="1"/>
  <c r="AG769" i="2"/>
  <c r="DF769" i="2" s="1"/>
  <c r="V769" i="3" s="1"/>
  <c r="AG328" i="2"/>
  <c r="DF328" i="2" s="1"/>
  <c r="V328" i="3" s="1"/>
  <c r="AG327" i="2"/>
  <c r="DF327" i="2" s="1"/>
  <c r="V327" i="3" s="1"/>
  <c r="AI849" i="2"/>
  <c r="DG849" i="2" s="1"/>
  <c r="W849" i="3" s="1"/>
  <c r="AI395" i="2"/>
  <c r="DG395" i="2" s="1"/>
  <c r="W395" i="3" s="1"/>
  <c r="AE575" i="2"/>
  <c r="DE575" i="2" s="1"/>
  <c r="U575" i="3" s="1"/>
  <c r="AE573" i="2"/>
  <c r="DE573" i="2" s="1"/>
  <c r="U573" i="3" s="1"/>
  <c r="AE572" i="2"/>
  <c r="DE572" i="2" s="1"/>
  <c r="U572" i="3" s="1"/>
  <c r="AE203" i="2"/>
  <c r="DE203" i="2" s="1"/>
  <c r="U203" i="3" s="1"/>
  <c r="AE579" i="2"/>
  <c r="DE579" i="2" s="1"/>
  <c r="U579" i="3" s="1"/>
  <c r="AE201" i="2"/>
  <c r="DE201" i="2" s="1"/>
  <c r="U201" i="3" s="1"/>
  <c r="AE224" i="2"/>
  <c r="DE224" i="2" s="1"/>
  <c r="U224" i="3" s="1"/>
  <c r="AE197" i="2"/>
  <c r="AE577" i="2"/>
  <c r="DE577" i="2" s="1"/>
  <c r="U577" i="3" s="1"/>
  <c r="AE622" i="2"/>
  <c r="DE622" i="2" s="1"/>
  <c r="U622" i="3" s="1"/>
  <c r="AE202" i="2"/>
  <c r="DE202" i="2" s="1"/>
  <c r="U202" i="3" s="1"/>
  <c r="AE578" i="2"/>
  <c r="DE578" i="2" s="1"/>
  <c r="U578" i="3" s="1"/>
  <c r="AE200" i="2"/>
  <c r="DE200" i="2" s="1"/>
  <c r="U200" i="3" s="1"/>
  <c r="AE896" i="2"/>
  <c r="DE896" i="2" s="1"/>
  <c r="U896" i="3" s="1"/>
  <c r="S346" i="2"/>
  <c r="CY346" i="2" s="1"/>
  <c r="O346" i="3" s="1"/>
  <c r="S118" i="2"/>
  <c r="S359" i="2"/>
  <c r="CY359" i="2" s="1"/>
  <c r="O359" i="3" s="1"/>
  <c r="BU395" i="2"/>
  <c r="DZ395" i="2" s="1"/>
  <c r="AP395" i="3" s="1"/>
  <c r="BU849" i="2"/>
  <c r="DZ849" i="2" s="1"/>
  <c r="AP849" i="3" s="1"/>
  <c r="AA549" i="2"/>
  <c r="DC549" i="2" s="1"/>
  <c r="S549" i="3" s="1"/>
  <c r="AA548" i="2"/>
  <c r="DC548" i="2" s="1"/>
  <c r="S548" i="3" s="1"/>
  <c r="AA566" i="2"/>
  <c r="Y512" i="2"/>
  <c r="DB512" i="2" s="1"/>
  <c r="R512" i="3" s="1"/>
  <c r="Y511" i="2"/>
  <c r="DB511" i="2" s="1"/>
  <c r="R511" i="3" s="1"/>
  <c r="Y429" i="2"/>
  <c r="DB429" i="2" s="1"/>
  <c r="R429" i="3" s="1"/>
  <c r="Y430" i="2"/>
  <c r="DB430" i="2" s="1"/>
  <c r="R430" i="3" s="1"/>
  <c r="AE703" i="2"/>
  <c r="DE703" i="2" s="1"/>
  <c r="U703" i="3" s="1"/>
  <c r="AE697" i="2"/>
  <c r="DE697" i="2" s="1"/>
  <c r="U697" i="3" s="1"/>
  <c r="AE288" i="2"/>
  <c r="DE288" i="2" s="1"/>
  <c r="U288" i="3" s="1"/>
  <c r="AE289" i="2"/>
  <c r="DE289" i="2" s="1"/>
  <c r="U289" i="3" s="1"/>
  <c r="AE290" i="2"/>
  <c r="DE290" i="2" s="1"/>
  <c r="U290" i="3" s="1"/>
  <c r="AE702" i="2"/>
  <c r="DE702" i="2" s="1"/>
  <c r="U702" i="3" s="1"/>
  <c r="AE694" i="2"/>
  <c r="DE694" i="2" s="1"/>
  <c r="U694" i="3" s="1"/>
  <c r="AE236" i="2"/>
  <c r="DE236" i="2" s="1"/>
  <c r="U236" i="3" s="1"/>
  <c r="AE292" i="2"/>
  <c r="DE292" i="2" s="1"/>
  <c r="U292" i="3" s="1"/>
  <c r="AE643" i="2"/>
  <c r="DE643" i="2" s="1"/>
  <c r="U643" i="3" s="1"/>
  <c r="AE295" i="2"/>
  <c r="DE295" i="2" s="1"/>
  <c r="U295" i="3" s="1"/>
  <c r="AE699" i="2"/>
  <c r="DE699" i="2" s="1"/>
  <c r="U699" i="3" s="1"/>
  <c r="AE696" i="2"/>
  <c r="DE696" i="2" s="1"/>
  <c r="U696" i="3" s="1"/>
  <c r="AE701" i="2"/>
  <c r="DE701" i="2" s="1"/>
  <c r="U701" i="3" s="1"/>
  <c r="AE641" i="2"/>
  <c r="DE641" i="2" s="1"/>
  <c r="U641" i="3" s="1"/>
  <c r="AE294" i="2"/>
  <c r="DE294" i="2" s="1"/>
  <c r="U294" i="3" s="1"/>
  <c r="AE642" i="2"/>
  <c r="DE642" i="2" s="1"/>
  <c r="U642" i="3" s="1"/>
  <c r="AE698" i="2"/>
  <c r="DE698" i="2" s="1"/>
  <c r="U698" i="3" s="1"/>
  <c r="AE640" i="2"/>
  <c r="DE640" i="2" s="1"/>
  <c r="U640" i="3" s="1"/>
  <c r="AE234" i="2"/>
  <c r="DE234" i="2" s="1"/>
  <c r="U234" i="3" s="1"/>
  <c r="AE287" i="2"/>
  <c r="DE287" i="2" s="1"/>
  <c r="U287" i="3" s="1"/>
  <c r="AE700" i="2"/>
  <c r="DE700" i="2" s="1"/>
  <c r="U700" i="3" s="1"/>
  <c r="AE286" i="2"/>
  <c r="DE286" i="2" s="1"/>
  <c r="U286" i="3" s="1"/>
  <c r="AE291" i="2"/>
  <c r="DE291" i="2" s="1"/>
  <c r="U291" i="3" s="1"/>
  <c r="AE293" i="2"/>
  <c r="DE293" i="2" s="1"/>
  <c r="U293" i="3" s="1"/>
  <c r="AE235" i="2"/>
  <c r="DE235" i="2" s="1"/>
  <c r="U235" i="3" s="1"/>
  <c r="AE297" i="2"/>
  <c r="DE297" i="2" s="1"/>
  <c r="U297" i="3" s="1"/>
  <c r="AE695" i="2"/>
  <c r="DE695" i="2" s="1"/>
  <c r="U695" i="3" s="1"/>
  <c r="AE296" i="2"/>
  <c r="DE296" i="2" s="1"/>
  <c r="U296" i="3" s="1"/>
  <c r="BW378" i="2"/>
  <c r="EA378" i="2" s="1"/>
  <c r="AQ378" i="3" s="1"/>
  <c r="BW835" i="2"/>
  <c r="EA835" i="2" s="1"/>
  <c r="AQ835" i="3" s="1"/>
  <c r="BW377" i="2"/>
  <c r="EA377" i="2" s="1"/>
  <c r="AQ377" i="3" s="1"/>
  <c r="AG585" i="2"/>
  <c r="DF585" i="2" s="1"/>
  <c r="V585" i="3" s="1"/>
  <c r="AG581" i="2"/>
  <c r="DF581" i="2" s="1"/>
  <c r="V581" i="3" s="1"/>
  <c r="AG582" i="2"/>
  <c r="DF582" i="2" s="1"/>
  <c r="V582" i="3" s="1"/>
  <c r="AG584" i="2"/>
  <c r="DF584" i="2" s="1"/>
  <c r="V584" i="3" s="1"/>
  <c r="AG623" i="2"/>
  <c r="DF623" i="2" s="1"/>
  <c r="V623" i="3" s="1"/>
  <c r="AG583" i="2"/>
  <c r="DF583" i="2" s="1"/>
  <c r="V583" i="3" s="1"/>
  <c r="AG225" i="2"/>
  <c r="DF225" i="2" s="1"/>
  <c r="V225" i="3" s="1"/>
  <c r="AG208" i="2"/>
  <c r="DF208" i="2" s="1"/>
  <c r="V208" i="3" s="1"/>
  <c r="AG205" i="2"/>
  <c r="DF205" i="2" s="1"/>
  <c r="V205" i="3" s="1"/>
  <c r="AG207" i="2"/>
  <c r="DF207" i="2" s="1"/>
  <c r="V207" i="3" s="1"/>
  <c r="AG206" i="2"/>
  <c r="DF206" i="2" s="1"/>
  <c r="V206" i="3" s="1"/>
  <c r="AG580" i="2"/>
  <c r="DF580" i="2" s="1"/>
  <c r="V580" i="3" s="1"/>
  <c r="AG589" i="2"/>
  <c r="DF589" i="2" s="1"/>
  <c r="V589" i="3" s="1"/>
  <c r="AG434" i="2"/>
  <c r="DF434" i="2" s="1"/>
  <c r="V434" i="3" s="1"/>
  <c r="AG433" i="2"/>
  <c r="DF433" i="2" s="1"/>
  <c r="V433" i="3" s="1"/>
  <c r="AG435" i="2"/>
  <c r="DF435" i="2" s="1"/>
  <c r="V435" i="3" s="1"/>
  <c r="AG436" i="2"/>
  <c r="DF436" i="2" s="1"/>
  <c r="V436" i="3" s="1"/>
  <c r="AG588" i="2"/>
  <c r="DF588" i="2" s="1"/>
  <c r="V588" i="3" s="1"/>
  <c r="AG587" i="2"/>
  <c r="DF587" i="2" s="1"/>
  <c r="V587" i="3" s="1"/>
  <c r="AG590" i="2"/>
  <c r="DF590" i="2" s="1"/>
  <c r="V590" i="3" s="1"/>
  <c r="AG546" i="2"/>
  <c r="DF546" i="2" s="1"/>
  <c r="V546" i="3" s="1"/>
  <c r="AA394" i="2"/>
  <c r="DC394" i="2" s="1"/>
  <c r="S394" i="3" s="1"/>
  <c r="AA848" i="2"/>
  <c r="DC848" i="2" s="1"/>
  <c r="S848" i="3" s="1"/>
  <c r="AA576" i="2"/>
  <c r="DC576" i="2" s="1"/>
  <c r="S576" i="3" s="1"/>
  <c r="AA199" i="2"/>
  <c r="DC199" i="2" s="1"/>
  <c r="S199" i="3" s="1"/>
  <c r="AA198" i="2"/>
  <c r="DC198" i="2" s="1"/>
  <c r="S198" i="3" s="1"/>
  <c r="AA574" i="2"/>
  <c r="DC574" i="2" s="1"/>
  <c r="S574" i="3" s="1"/>
  <c r="CC848" i="2"/>
  <c r="ED848" i="2" s="1"/>
  <c r="AT848" i="3" s="1"/>
  <c r="CC394" i="2"/>
  <c r="ED394" i="2" s="1"/>
  <c r="AT394" i="3" s="1"/>
  <c r="Y850" i="2"/>
  <c r="DB850" i="2" s="1"/>
  <c r="R850" i="3" s="1"/>
  <c r="Y396" i="2"/>
  <c r="DB396" i="2" s="1"/>
  <c r="R396" i="3" s="1"/>
  <c r="AE318" i="2"/>
  <c r="DE318" i="2" s="1"/>
  <c r="U318" i="3" s="1"/>
  <c r="AE747" i="2"/>
  <c r="DE747" i="2" s="1"/>
  <c r="U747" i="3" s="1"/>
  <c r="AE717" i="2"/>
  <c r="DE717" i="2" s="1"/>
  <c r="U717" i="3" s="1"/>
  <c r="AE748" i="2"/>
  <c r="DE748" i="2" s="1"/>
  <c r="U748" i="3" s="1"/>
  <c r="CC898" i="2"/>
  <c r="ED898" i="2" s="1"/>
  <c r="AT898" i="3" s="1"/>
  <c r="Y502" i="2"/>
  <c r="DB502" i="2" s="1"/>
  <c r="R502" i="3" s="1"/>
  <c r="Y500" i="2"/>
  <c r="DB500" i="2" s="1"/>
  <c r="R500" i="3" s="1"/>
  <c r="Y518" i="2"/>
  <c r="DB518" i="2" s="1"/>
  <c r="R518" i="3" s="1"/>
  <c r="Y517" i="2"/>
  <c r="DB517" i="2" s="1"/>
  <c r="R517" i="3" s="1"/>
  <c r="Y498" i="2"/>
  <c r="DB498" i="2" s="1"/>
  <c r="R498" i="3" s="1"/>
  <c r="Y113" i="2"/>
  <c r="DB113" i="2" s="1"/>
  <c r="R113" i="3" s="1"/>
  <c r="Y116" i="2"/>
  <c r="DB116" i="2" s="1"/>
  <c r="R116" i="3" s="1"/>
  <c r="Y129" i="2"/>
  <c r="DB129" i="2" s="1"/>
  <c r="R129" i="3" s="1"/>
  <c r="Y503" i="2"/>
  <c r="DB503" i="2" s="1"/>
  <c r="R503" i="3" s="1"/>
  <c r="Y115" i="2"/>
  <c r="DB115" i="2" s="1"/>
  <c r="R115" i="3" s="1"/>
  <c r="Y112" i="2"/>
  <c r="DB112" i="2" s="1"/>
  <c r="R112" i="3" s="1"/>
  <c r="Y114" i="2"/>
  <c r="DB114" i="2" s="1"/>
  <c r="R114" i="3" s="1"/>
  <c r="Y501" i="2"/>
  <c r="DB501" i="2" s="1"/>
  <c r="R501" i="3" s="1"/>
  <c r="Y128" i="2"/>
  <c r="DB128" i="2" s="1"/>
  <c r="R128" i="3" s="1"/>
  <c r="Y499" i="2"/>
  <c r="DB499" i="2" s="1"/>
  <c r="R499" i="3" s="1"/>
  <c r="AG524" i="2"/>
  <c r="DF524" i="2" s="1"/>
  <c r="V524" i="3" s="1"/>
  <c r="AG131" i="2"/>
  <c r="DF131" i="2" s="1"/>
  <c r="V131" i="3" s="1"/>
  <c r="AG121" i="2"/>
  <c r="DF121" i="2" s="1"/>
  <c r="V121" i="3" s="1"/>
  <c r="AG804" i="2"/>
  <c r="DF804" i="2" s="1"/>
  <c r="V804" i="3" s="1"/>
  <c r="AG345" i="2"/>
  <c r="DF345" i="2" s="1"/>
  <c r="V345" i="3" s="1"/>
  <c r="AG191" i="2"/>
  <c r="AG109" i="2"/>
  <c r="DF109" i="2" s="1"/>
  <c r="V109" i="3" s="1"/>
  <c r="AG525" i="2"/>
  <c r="DF525" i="2" s="1"/>
  <c r="V525" i="3" s="1"/>
  <c r="AG507" i="2"/>
  <c r="DF507" i="2" s="1"/>
  <c r="V507" i="3" s="1"/>
  <c r="AG522" i="2"/>
  <c r="DF522" i="2" s="1"/>
  <c r="V522" i="3" s="1"/>
  <c r="AG506" i="2"/>
  <c r="DF506" i="2" s="1"/>
  <c r="V506" i="3" s="1"/>
  <c r="AG136" i="2"/>
  <c r="DF136" i="2" s="1"/>
  <c r="V136" i="3" s="1"/>
  <c r="AG806" i="2"/>
  <c r="DF806" i="2" s="1"/>
  <c r="V806" i="3" s="1"/>
  <c r="AG790" i="2"/>
  <c r="DF790" i="2" s="1"/>
  <c r="V790" i="3" s="1"/>
  <c r="AG122" i="2"/>
  <c r="DF122" i="2" s="1"/>
  <c r="V122" i="3" s="1"/>
  <c r="AG505" i="2"/>
  <c r="DF505" i="2" s="1"/>
  <c r="V505" i="3" s="1"/>
  <c r="AG120" i="2"/>
  <c r="DF120" i="2" s="1"/>
  <c r="V120" i="3" s="1"/>
  <c r="AG521" i="2"/>
  <c r="DF521" i="2" s="1"/>
  <c r="V521" i="3" s="1"/>
  <c r="AG125" i="2"/>
  <c r="DF125" i="2" s="1"/>
  <c r="V125" i="3" s="1"/>
  <c r="AG130" i="2"/>
  <c r="DF130" i="2" s="1"/>
  <c r="V130" i="3" s="1"/>
  <c r="AG133" i="2"/>
  <c r="DF133" i="2" s="1"/>
  <c r="V133" i="3" s="1"/>
  <c r="AG519" i="2"/>
  <c r="DF519" i="2" s="1"/>
  <c r="V519" i="3" s="1"/>
  <c r="AG513" i="2"/>
  <c r="DF513" i="2" s="1"/>
  <c r="V513" i="3" s="1"/>
  <c r="AG119" i="2"/>
  <c r="AG805" i="2"/>
  <c r="DF805" i="2" s="1"/>
  <c r="V805" i="3" s="1"/>
  <c r="AG132" i="2"/>
  <c r="DF132" i="2" s="1"/>
  <c r="V132" i="3" s="1"/>
  <c r="AG127" i="2"/>
  <c r="AG358" i="2"/>
  <c r="DF358" i="2" s="1"/>
  <c r="V358" i="3" s="1"/>
  <c r="AG134" i="2"/>
  <c r="DF134" i="2" s="1"/>
  <c r="V134" i="3" s="1"/>
  <c r="AG431" i="2"/>
  <c r="DF431" i="2" s="1"/>
  <c r="V431" i="3" s="1"/>
  <c r="AG520" i="2"/>
  <c r="DF520" i="2" s="1"/>
  <c r="V520" i="3" s="1"/>
  <c r="AG135" i="2"/>
  <c r="DF135" i="2" s="1"/>
  <c r="V135" i="3" s="1"/>
  <c r="AG523" i="2"/>
  <c r="DF523" i="2" s="1"/>
  <c r="V523" i="3" s="1"/>
  <c r="W488" i="2"/>
  <c r="DA488" i="2" s="1"/>
  <c r="Q488" i="3" s="1"/>
  <c r="W450" i="2"/>
  <c r="DA450" i="2" s="1"/>
  <c r="Q450" i="3" s="1"/>
  <c r="W487" i="2"/>
  <c r="DA487" i="2" s="1"/>
  <c r="Q487" i="3" s="1"/>
  <c r="W447" i="2"/>
  <c r="W489" i="2"/>
  <c r="DA489" i="2" s="1"/>
  <c r="Q489" i="3" s="1"/>
  <c r="Q188" i="2"/>
  <c r="Q813" i="2"/>
  <c r="CX813" i="2" s="1"/>
  <c r="N813" i="3" s="1"/>
  <c r="Q591" i="2"/>
  <c r="CX591" i="2" s="1"/>
  <c r="N591" i="3" s="1"/>
  <c r="Q558" i="2"/>
  <c r="CX558" i="2" s="1"/>
  <c r="N558" i="3" s="1"/>
  <c r="Q811" i="2"/>
  <c r="CX811" i="2" s="1"/>
  <c r="N811" i="3" s="1"/>
  <c r="Q183" i="2"/>
  <c r="Q347" i="2"/>
  <c r="CX347" i="2" s="1"/>
  <c r="N347" i="3" s="1"/>
  <c r="Q184" i="2"/>
  <c r="Q185" i="2"/>
  <c r="Q807" i="2"/>
  <c r="CX807" i="2" s="1"/>
  <c r="N807" i="3" s="1"/>
  <c r="Q182" i="2"/>
  <c r="Q186" i="2"/>
  <c r="Q187" i="2"/>
  <c r="Q809" i="2"/>
  <c r="CX809" i="2" s="1"/>
  <c r="N809" i="3" s="1"/>
  <c r="Q363" i="2"/>
  <c r="CX363" i="2" s="1"/>
  <c r="N363" i="3" s="1"/>
  <c r="W118" i="2"/>
  <c r="W359" i="2"/>
  <c r="DA359" i="2" s="1"/>
  <c r="Q359" i="3" s="1"/>
  <c r="W346" i="2"/>
  <c r="DA346" i="2" s="1"/>
  <c r="Q346" i="3" s="1"/>
  <c r="AI740" i="2"/>
  <c r="DG740" i="2" s="1"/>
  <c r="W740" i="3" s="1"/>
  <c r="AI716" i="2"/>
  <c r="DG716" i="2" s="1"/>
  <c r="W716" i="3" s="1"/>
  <c r="AI712" i="2"/>
  <c r="DG712" i="2" s="1"/>
  <c r="W712" i="3" s="1"/>
  <c r="AI714" i="2"/>
  <c r="DG714" i="2" s="1"/>
  <c r="W714" i="3" s="1"/>
  <c r="AE451" i="2"/>
  <c r="DE451" i="2" s="1"/>
  <c r="U451" i="3" s="1"/>
  <c r="AE773" i="2"/>
  <c r="DE773" i="2" s="1"/>
  <c r="U773" i="3" s="1"/>
  <c r="AE336" i="2"/>
  <c r="DE336" i="2" s="1"/>
  <c r="U336" i="3" s="1"/>
  <c r="AE777" i="2"/>
  <c r="DE777" i="2" s="1"/>
  <c r="U777" i="3" s="1"/>
  <c r="AE780" i="2"/>
  <c r="DE780" i="2" s="1"/>
  <c r="U780" i="3" s="1"/>
  <c r="AE776" i="2"/>
  <c r="DE776" i="2" s="1"/>
  <c r="U776" i="3" s="1"/>
  <c r="AE775" i="2"/>
  <c r="DE775" i="2" s="1"/>
  <c r="U775" i="3" s="1"/>
  <c r="AE335" i="2"/>
  <c r="DE335" i="2" s="1"/>
  <c r="U335" i="3" s="1"/>
  <c r="AE772" i="2"/>
  <c r="DE772" i="2" s="1"/>
  <c r="U772" i="3" s="1"/>
  <c r="AE774" i="2"/>
  <c r="DE774" i="2" s="1"/>
  <c r="U774" i="3" s="1"/>
  <c r="AE785" i="2"/>
  <c r="DE785" i="2" s="1"/>
  <c r="U785" i="3" s="1"/>
  <c r="AE778" i="2"/>
  <c r="DE778" i="2" s="1"/>
  <c r="U778" i="3" s="1"/>
  <c r="AE342" i="2"/>
  <c r="DE342" i="2" s="1"/>
  <c r="U342" i="3" s="1"/>
  <c r="BW395" i="2"/>
  <c r="EA395" i="2" s="1"/>
  <c r="AQ395" i="3" s="1"/>
  <c r="BW849" i="2"/>
  <c r="EA849" i="2" s="1"/>
  <c r="AQ849" i="3" s="1"/>
  <c r="AI626" i="2"/>
  <c r="DG626" i="2" s="1"/>
  <c r="W626" i="3" s="1"/>
  <c r="AO395" i="2"/>
  <c r="DJ395" i="2" s="1"/>
  <c r="Z395" i="3" s="1"/>
  <c r="AO849" i="2"/>
  <c r="DJ849" i="2" s="1"/>
  <c r="Z849" i="3" s="1"/>
  <c r="AE929" i="2"/>
  <c r="DE929" i="2" s="1"/>
  <c r="U929" i="3" s="1"/>
  <c r="AE90" i="2"/>
  <c r="DE90" i="2" s="1"/>
  <c r="U90" i="3" s="1"/>
  <c r="AE91" i="2"/>
  <c r="DE91" i="2" s="1"/>
  <c r="U91" i="3" s="1"/>
  <c r="AE930" i="2"/>
  <c r="DE930" i="2" s="1"/>
  <c r="U930" i="3" s="1"/>
  <c r="AE17" i="2"/>
  <c r="BY378" i="2"/>
  <c r="EB378" i="2" s="1"/>
  <c r="AR378" i="3" s="1"/>
  <c r="BY835" i="2"/>
  <c r="EB835" i="2" s="1"/>
  <c r="AR835" i="3" s="1"/>
  <c r="BY377" i="2"/>
  <c r="EB377" i="2" s="1"/>
  <c r="AR377" i="3" s="1"/>
  <c r="CE450" i="2"/>
  <c r="EE450" i="2" s="1"/>
  <c r="AU450" i="3" s="1"/>
  <c r="CE447" i="2"/>
  <c r="CE488" i="2"/>
  <c r="EE488" i="2" s="1"/>
  <c r="AU488" i="3" s="1"/>
  <c r="CE489" i="2"/>
  <c r="EE489" i="2" s="1"/>
  <c r="AU489" i="3" s="1"/>
  <c r="CE487" i="2"/>
  <c r="EE487" i="2" s="1"/>
  <c r="AU487" i="3" s="1"/>
  <c r="AG783" i="2"/>
  <c r="DF783" i="2" s="1"/>
  <c r="V783" i="3" s="1"/>
  <c r="AG341" i="2"/>
  <c r="DF341" i="2" s="1"/>
  <c r="V341" i="3" s="1"/>
  <c r="AG340" i="2"/>
  <c r="DF340" i="2" s="1"/>
  <c r="V340" i="3" s="1"/>
  <c r="AG784" i="2"/>
  <c r="DF784" i="2" s="1"/>
  <c r="V784" i="3" s="1"/>
  <c r="AC502" i="2"/>
  <c r="DD502" i="2" s="1"/>
  <c r="T502" i="3" s="1"/>
  <c r="AC501" i="2"/>
  <c r="DD501" i="2" s="1"/>
  <c r="T501" i="3" s="1"/>
  <c r="AC128" i="2"/>
  <c r="DD128" i="2" s="1"/>
  <c r="T128" i="3" s="1"/>
  <c r="AC500" i="2"/>
  <c r="DD500" i="2" s="1"/>
  <c r="T500" i="3" s="1"/>
  <c r="AC114" i="2"/>
  <c r="DD114" i="2" s="1"/>
  <c r="T114" i="3" s="1"/>
  <c r="AC129" i="2"/>
  <c r="DD129" i="2" s="1"/>
  <c r="T129" i="3" s="1"/>
  <c r="AC518" i="2"/>
  <c r="DD518" i="2" s="1"/>
  <c r="T518" i="3" s="1"/>
  <c r="AC116" i="2"/>
  <c r="DD116" i="2" s="1"/>
  <c r="T116" i="3" s="1"/>
  <c r="AC115" i="2"/>
  <c r="DD115" i="2" s="1"/>
  <c r="T115" i="3" s="1"/>
  <c r="AC112" i="2"/>
  <c r="DD112" i="2" s="1"/>
  <c r="T112" i="3" s="1"/>
  <c r="AC517" i="2"/>
  <c r="DD517" i="2" s="1"/>
  <c r="T517" i="3" s="1"/>
  <c r="AC113" i="2"/>
  <c r="DD113" i="2" s="1"/>
  <c r="T113" i="3" s="1"/>
  <c r="AC503" i="2"/>
  <c r="DD503" i="2" s="1"/>
  <c r="T503" i="3" s="1"/>
  <c r="AC498" i="2"/>
  <c r="DD498" i="2" s="1"/>
  <c r="T498" i="3" s="1"/>
  <c r="AC499" i="2"/>
  <c r="DD499" i="2" s="1"/>
  <c r="T499" i="3" s="1"/>
  <c r="M126" i="3"/>
  <c r="M74" i="3"/>
  <c r="M306" i="3"/>
  <c r="M337" i="3"/>
  <c r="DZ376" i="2"/>
  <c r="AP376" i="3" s="1"/>
  <c r="DG382" i="2"/>
  <c r="W382" i="3" s="1"/>
  <c r="DI190" i="2"/>
  <c r="Y190" i="3" s="1"/>
  <c r="DE161" i="2"/>
  <c r="U161" i="3" s="1"/>
  <c r="DE160" i="2"/>
  <c r="U160" i="3" s="1"/>
  <c r="M335" i="3"/>
  <c r="EI335" i="2"/>
  <c r="DF371" i="2"/>
  <c r="V371" i="3" s="1"/>
  <c r="M87" i="3"/>
  <c r="EI87" i="2"/>
  <c r="ED428" i="2"/>
  <c r="AT428" i="3" s="1"/>
  <c r="EF376" i="2"/>
  <c r="AV376" i="3" s="1"/>
  <c r="DC360" i="2"/>
  <c r="S360" i="3" s="1"/>
  <c r="ED373" i="2"/>
  <c r="AT373" i="3" s="1"/>
  <c r="M737" i="3"/>
  <c r="EI737" i="2"/>
  <c r="M166" i="3"/>
  <c r="EI166" i="2"/>
  <c r="M620" i="3"/>
  <c r="EI620" i="2"/>
  <c r="M585" i="3"/>
  <c r="EI585" i="2"/>
  <c r="M580" i="3"/>
  <c r="EI580" i="2"/>
  <c r="EC446" i="2"/>
  <c r="AS446" i="3" s="1"/>
  <c r="CZ381" i="2"/>
  <c r="P381" i="3" s="1"/>
  <c r="M288" i="3"/>
  <c r="EI288" i="2"/>
  <c r="M290" i="3"/>
  <c r="EI290" i="2"/>
  <c r="M292" i="3"/>
  <c r="EI292" i="2"/>
  <c r="M289" i="3"/>
  <c r="EI289" i="2"/>
  <c r="EC381" i="2"/>
  <c r="AS381" i="3" s="1"/>
  <c r="DE240" i="2"/>
  <c r="U240" i="3" s="1"/>
  <c r="M783" i="3"/>
  <c r="EI783" i="2"/>
  <c r="DF193" i="2"/>
  <c r="V193" i="3" s="1"/>
  <c r="EE382" i="2"/>
  <c r="AU382" i="3" s="1"/>
  <c r="DH446" i="2"/>
  <c r="X446" i="3" s="1"/>
  <c r="DI17" i="2"/>
  <c r="Y17" i="3" s="1"/>
  <c r="M851" i="3"/>
  <c r="EI851" i="2"/>
  <c r="CX197" i="2"/>
  <c r="N197" i="3" s="1"/>
  <c r="DD197" i="2"/>
  <c r="T197" i="3" s="1"/>
  <c r="ED441" i="2"/>
  <c r="AT441" i="3" s="1"/>
  <c r="M431" i="3"/>
  <c r="EI431" i="2"/>
  <c r="EI132" i="2"/>
  <c r="M132" i="3"/>
  <c r="M806" i="3"/>
  <c r="EI131" i="2"/>
  <c r="M131" i="3"/>
  <c r="M876" i="3"/>
  <c r="EI876" i="2"/>
  <c r="M883" i="3"/>
  <c r="EI883" i="2"/>
  <c r="M416" i="3"/>
  <c r="EI416" i="2"/>
  <c r="M867" i="3"/>
  <c r="EI867" i="2"/>
  <c r="EI869" i="2"/>
  <c r="M869" i="3"/>
  <c r="M252" i="3"/>
  <c r="EI252" i="2"/>
  <c r="M258" i="3"/>
  <c r="EI258" i="2"/>
  <c r="M256" i="3"/>
  <c r="EI256" i="2"/>
  <c r="M263" i="3"/>
  <c r="EI263" i="2"/>
  <c r="M228" i="3"/>
  <c r="EI228" i="2"/>
  <c r="M661" i="3"/>
  <c r="EI661" i="2"/>
  <c r="M668" i="3"/>
  <c r="EI668" i="2"/>
  <c r="DI197" i="2"/>
  <c r="Y197" i="3" s="1"/>
  <c r="DE117" i="2"/>
  <c r="U117" i="3" s="1"/>
  <c r="M768" i="3"/>
  <c r="EI768" i="2"/>
  <c r="M771" i="3"/>
  <c r="EI771" i="2"/>
  <c r="DG167" i="2"/>
  <c r="W167" i="3" s="1"/>
  <c r="EF382" i="2"/>
  <c r="AV382" i="3" s="1"/>
  <c r="M827" i="3"/>
  <c r="EI827" i="2"/>
  <c r="M831" i="3"/>
  <c r="EI831" i="2"/>
  <c r="CW373" i="2"/>
  <c r="ED381" i="2"/>
  <c r="AT381" i="3" s="1"/>
  <c r="M734" i="3"/>
  <c r="EI734" i="2"/>
  <c r="M213" i="3"/>
  <c r="EI213" i="2"/>
  <c r="DA190" i="2"/>
  <c r="Q190" i="3" s="1"/>
  <c r="CZ376" i="2"/>
  <c r="P376" i="3" s="1"/>
  <c r="EC441" i="2"/>
  <c r="AS441" i="3" s="1"/>
  <c r="M860" i="3"/>
  <c r="EI860" i="2"/>
  <c r="M799" i="3"/>
  <c r="EI799" i="2"/>
  <c r="CZ197" i="2"/>
  <c r="P197" i="3" s="1"/>
  <c r="M243" i="3"/>
  <c r="EI243" i="2"/>
  <c r="DE304" i="2"/>
  <c r="U304" i="3" s="1"/>
  <c r="M350" i="3"/>
  <c r="EI350" i="2"/>
  <c r="M351" i="3"/>
  <c r="EI351" i="2"/>
  <c r="M916" i="3"/>
  <c r="EI916" i="2"/>
  <c r="M385" i="3"/>
  <c r="EI385" i="2"/>
  <c r="DB17" i="2"/>
  <c r="R17" i="3" s="1"/>
  <c r="M720" i="3"/>
  <c r="EI720" i="2"/>
  <c r="M614" i="3"/>
  <c r="EI614" i="2"/>
  <c r="M163" i="3"/>
  <c r="EI163" i="2"/>
  <c r="M820" i="3"/>
  <c r="EI820" i="2"/>
  <c r="M546" i="3"/>
  <c r="EI546" i="2"/>
  <c r="DZ17" i="2"/>
  <c r="AP17" i="3" s="1"/>
  <c r="EI424" i="2"/>
  <c r="M424" i="3"/>
  <c r="DJ446" i="2"/>
  <c r="Z446" i="3" s="1"/>
  <c r="DB446" i="2"/>
  <c r="R446" i="3" s="1"/>
  <c r="DF126" i="2"/>
  <c r="V126" i="3" s="1"/>
  <c r="M930" i="3"/>
  <c r="EI930" i="2"/>
  <c r="CX17" i="2"/>
  <c r="N17" i="3" s="1"/>
  <c r="DF426" i="2"/>
  <c r="V426" i="3" s="1"/>
  <c r="EE428" i="2"/>
  <c r="AU428" i="3" s="1"/>
  <c r="M541" i="3"/>
  <c r="EI541" i="2"/>
  <c r="M542" i="3"/>
  <c r="EI542" i="2"/>
  <c r="M151" i="3"/>
  <c r="EI151" i="2"/>
  <c r="CW245" i="2"/>
  <c r="M154" i="3"/>
  <c r="EI154" i="2"/>
  <c r="EI138" i="2"/>
  <c r="M138" i="3"/>
  <c r="EI648" i="2"/>
  <c r="M648" i="3"/>
  <c r="M649" i="3"/>
  <c r="EI649" i="2"/>
  <c r="DE338" i="2"/>
  <c r="U338" i="3" s="1"/>
  <c r="DF304" i="2"/>
  <c r="V304" i="3" s="1"/>
  <c r="M911" i="3"/>
  <c r="EI911" i="2"/>
  <c r="M316" i="3"/>
  <c r="EI316" i="2"/>
  <c r="EI317" i="2"/>
  <c r="M317" i="3"/>
  <c r="CZ167" i="2"/>
  <c r="P167" i="3" s="1"/>
  <c r="DD190" i="2"/>
  <c r="T190" i="3" s="1"/>
  <c r="M224" i="3"/>
  <c r="EI224" i="2"/>
  <c r="M223" i="3"/>
  <c r="EI223" i="2"/>
  <c r="DA382" i="2"/>
  <c r="Q382" i="3" s="1"/>
  <c r="M362" i="3"/>
  <c r="EI362" i="2"/>
  <c r="DL111" i="2"/>
  <c r="AB111" i="3" s="1"/>
  <c r="EI936" i="2"/>
  <c r="M936" i="3"/>
  <c r="CW382" i="2"/>
  <c r="M334" i="3"/>
  <c r="M85" i="3"/>
  <c r="M320" i="3"/>
  <c r="EF428" i="2"/>
  <c r="AV428" i="3" s="1"/>
  <c r="DB343" i="2"/>
  <c r="R343" i="3" s="1"/>
  <c r="DC111" i="2"/>
  <c r="S111" i="3" s="1"/>
  <c r="DE164" i="2"/>
  <c r="U164" i="3" s="1"/>
  <c r="M773" i="3"/>
  <c r="EI773" i="2"/>
  <c r="M778" i="3"/>
  <c r="EI778" i="2"/>
  <c r="DF16" i="2"/>
  <c r="V16" i="3" s="1"/>
  <c r="DF383" i="2"/>
  <c r="V383" i="3" s="1"/>
  <c r="M925" i="3"/>
  <c r="EI925" i="2"/>
  <c r="DI381" i="2"/>
  <c r="Y381" i="3" s="1"/>
  <c r="ED376" i="2"/>
  <c r="AT376" i="3" s="1"/>
  <c r="M715" i="3"/>
  <c r="EI715" i="2"/>
  <c r="M726" i="3"/>
  <c r="EI726" i="2"/>
  <c r="DJ438" i="2"/>
  <c r="Z438" i="3" s="1"/>
  <c r="M618" i="3"/>
  <c r="EI618" i="2"/>
  <c r="M568" i="3"/>
  <c r="EI568" i="2"/>
  <c r="M205" i="3"/>
  <c r="EI205" i="2"/>
  <c r="DA111" i="2"/>
  <c r="Q111" i="3" s="1"/>
  <c r="DI441" i="2"/>
  <c r="Y441" i="3" s="1"/>
  <c r="M293" i="3"/>
  <c r="EI293" i="2"/>
  <c r="M700" i="3"/>
  <c r="EI700" i="2"/>
  <c r="M234" i="3"/>
  <c r="EI234" i="2"/>
  <c r="EI295" i="2"/>
  <c r="M295" i="3"/>
  <c r="DE244" i="2"/>
  <c r="U244" i="3" s="1"/>
  <c r="M341" i="3"/>
  <c r="EI341" i="2"/>
  <c r="EE381" i="2"/>
  <c r="AU381" i="3" s="1"/>
  <c r="M841" i="3"/>
  <c r="EI841" i="2"/>
  <c r="M521" i="3"/>
  <c r="EI521" i="2"/>
  <c r="EI125" i="2"/>
  <c r="M125" i="3"/>
  <c r="M520" i="3"/>
  <c r="EI520" i="2"/>
  <c r="M135" i="3"/>
  <c r="EI135" i="2"/>
  <c r="DJ441" i="2"/>
  <c r="Z441" i="3" s="1"/>
  <c r="DC438" i="2"/>
  <c r="S438" i="3" s="1"/>
  <c r="M878" i="3"/>
  <c r="EI878" i="2"/>
  <c r="M418" i="3"/>
  <c r="EI418" i="2"/>
  <c r="M868" i="3"/>
  <c r="EI868" i="2"/>
  <c r="EI863" i="2"/>
  <c r="M863" i="3"/>
  <c r="M402" i="3"/>
  <c r="EI402" i="2"/>
  <c r="M663" i="3"/>
  <c r="EI663" i="2"/>
  <c r="M639" i="3"/>
  <c r="EI639" i="2"/>
  <c r="M259" i="3"/>
  <c r="EI259" i="2"/>
  <c r="M631" i="3"/>
  <c r="EI631" i="2"/>
  <c r="M247" i="3"/>
  <c r="EI247" i="2"/>
  <c r="M262" i="3"/>
  <c r="EI262" i="2"/>
  <c r="M657" i="3"/>
  <c r="EI657" i="2"/>
  <c r="DC108" i="2"/>
  <c r="S108" i="3" s="1"/>
  <c r="EC373" i="2"/>
  <c r="AS373" i="3" s="1"/>
  <c r="M767" i="3"/>
  <c r="EI767" i="2"/>
  <c r="M770" i="3"/>
  <c r="EI770" i="2"/>
  <c r="DF323" i="2"/>
  <c r="V323" i="3" s="1"/>
  <c r="DD108" i="2"/>
  <c r="T108" i="3" s="1"/>
  <c r="M391" i="3"/>
  <c r="EI391" i="2"/>
  <c r="CW376" i="2"/>
  <c r="M836" i="3"/>
  <c r="EI836" i="2"/>
  <c r="M310" i="3"/>
  <c r="EI310" i="2"/>
  <c r="EI710" i="2"/>
  <c r="M710" i="3"/>
  <c r="M212" i="3"/>
  <c r="EI212" i="2"/>
  <c r="CY108" i="2"/>
  <c r="O108" i="3" s="1"/>
  <c r="DA167" i="2"/>
  <c r="Q167" i="3" s="1"/>
  <c r="M887" i="3"/>
  <c r="EI887" i="2"/>
  <c r="M355" i="3"/>
  <c r="EI355" i="2"/>
  <c r="M800" i="3"/>
  <c r="EI800" i="2"/>
  <c r="M634" i="3"/>
  <c r="EI634" i="2"/>
  <c r="DE306" i="2"/>
  <c r="U306" i="3" s="1"/>
  <c r="M795" i="3"/>
  <c r="EI795" i="2"/>
  <c r="M352" i="3"/>
  <c r="EI352" i="2"/>
  <c r="M80" i="3"/>
  <c r="EI80" i="2"/>
  <c r="M919" i="3"/>
  <c r="EI919" i="2"/>
  <c r="EE373" i="2"/>
  <c r="AU373" i="3" s="1"/>
  <c r="CX376" i="2"/>
  <c r="N376" i="3" s="1"/>
  <c r="M839" i="3"/>
  <c r="EI839" i="2"/>
  <c r="CW441" i="2"/>
  <c r="CZ360" i="2"/>
  <c r="P360" i="3" s="1"/>
  <c r="M612" i="3"/>
  <c r="EI612" i="2"/>
  <c r="M552" i="3"/>
  <c r="EI552" i="2"/>
  <c r="M219" i="3"/>
  <c r="EI219" i="2"/>
  <c r="M436" i="3"/>
  <c r="EI436" i="2"/>
  <c r="DK111" i="2"/>
  <c r="AA111" i="3" s="1"/>
  <c r="M425" i="3"/>
  <c r="EI425" i="2"/>
  <c r="DF78" i="2"/>
  <c r="V78" i="3" s="1"/>
  <c r="DE320" i="2"/>
  <c r="U320" i="3" s="1"/>
  <c r="DF110" i="2"/>
  <c r="V110" i="3" s="1"/>
  <c r="M929" i="3"/>
  <c r="EI929" i="2"/>
  <c r="DB438" i="2"/>
  <c r="R438" i="3" s="1"/>
  <c r="DI376" i="2"/>
  <c r="Y376" i="3" s="1"/>
  <c r="DM428" i="2"/>
  <c r="AC428" i="3" s="1"/>
  <c r="DI438" i="2"/>
  <c r="Y438" i="3" s="1"/>
  <c r="CZ428" i="2"/>
  <c r="P428" i="3" s="1"/>
  <c r="DA191" i="2"/>
  <c r="Q191" i="3" s="1"/>
  <c r="M534" i="3"/>
  <c r="EI534" i="2"/>
  <c r="EI146" i="2"/>
  <c r="M146" i="3"/>
  <c r="EI535" i="2"/>
  <c r="M535" i="3"/>
  <c r="M527" i="3"/>
  <c r="EI527" i="2"/>
  <c r="M536" i="3"/>
  <c r="EI536" i="2"/>
  <c r="M529" i="3"/>
  <c r="EI529" i="2"/>
  <c r="DG17" i="2"/>
  <c r="W17" i="3" s="1"/>
  <c r="M299" i="3"/>
  <c r="EI299" i="2"/>
  <c r="DB360" i="2"/>
  <c r="R360" i="3" s="1"/>
  <c r="DK428" i="2"/>
  <c r="AA428" i="3" s="1"/>
  <c r="DE333" i="2"/>
  <c r="U333" i="3" s="1"/>
  <c r="DF305" i="2"/>
  <c r="V305" i="3" s="1"/>
  <c r="M77" i="3"/>
  <c r="EI77" i="2"/>
  <c r="M745" i="3"/>
  <c r="EI745" i="2"/>
  <c r="M724" i="3"/>
  <c r="EI724" i="2"/>
  <c r="DJ376" i="2"/>
  <c r="Z376" i="3" s="1"/>
  <c r="DE371" i="2"/>
  <c r="U371" i="3" s="1"/>
  <c r="M779" i="3"/>
  <c r="EI779" i="2"/>
  <c r="DF240" i="2"/>
  <c r="V240" i="3" s="1"/>
  <c r="DF227" i="2"/>
  <c r="V227" i="3" s="1"/>
  <c r="CY446" i="2"/>
  <c r="O446" i="3" s="1"/>
  <c r="EB373" i="2"/>
  <c r="AR373" i="3" s="1"/>
  <c r="M200" i="3"/>
  <c r="EI200" i="2"/>
  <c r="M621" i="3"/>
  <c r="EI621" i="2"/>
  <c r="ED446" i="2"/>
  <c r="AT446" i="3" s="1"/>
  <c r="M454" i="3"/>
  <c r="EI454" i="2"/>
  <c r="CY167" i="2"/>
  <c r="O167" i="3" s="1"/>
  <c r="M782" i="3"/>
  <c r="EI782" i="2"/>
  <c r="M93" i="3"/>
  <c r="EI93" i="2"/>
  <c r="M828" i="3"/>
  <c r="EI828" i="2"/>
  <c r="M323" i="3"/>
  <c r="M227" i="3"/>
  <c r="M326" i="3"/>
  <c r="M123" i="3"/>
  <c r="M16" i="3"/>
  <c r="M107" i="3"/>
  <c r="EI159" i="2"/>
  <c r="M333" i="3"/>
  <c r="EI300" i="2"/>
  <c r="M301" i="3"/>
  <c r="M160" i="3"/>
  <c r="M95" i="3"/>
  <c r="EI226" i="2"/>
  <c r="EI469" i="2"/>
  <c r="EI370" i="2"/>
  <c r="EI470" i="2"/>
  <c r="M445" i="3"/>
  <c r="CW108" i="2"/>
  <c r="DL428" i="2"/>
  <c r="AB428" i="3" s="1"/>
  <c r="DE204" i="2"/>
  <c r="U204" i="3" s="1"/>
  <c r="M772" i="3"/>
  <c r="EI772" i="2"/>
  <c r="M785" i="3"/>
  <c r="EI785" i="2"/>
  <c r="DF380" i="2"/>
  <c r="V380" i="3" s="1"/>
  <c r="CX428" i="2"/>
  <c r="N428" i="3" s="1"/>
  <c r="M86" i="3"/>
  <c r="EI86" i="2"/>
  <c r="EF373" i="2"/>
  <c r="AV373" i="3" s="1"/>
  <c r="M309" i="3"/>
  <c r="EI309" i="2"/>
  <c r="M732" i="3"/>
  <c r="EI732" i="2"/>
  <c r="EB382" i="2"/>
  <c r="AR382" i="3" s="1"/>
  <c r="M220" i="3"/>
  <c r="EI220" i="2"/>
  <c r="CW167" i="2"/>
  <c r="CY191" i="2"/>
  <c r="O191" i="3" s="1"/>
  <c r="M582" i="3"/>
  <c r="EI582" i="2"/>
  <c r="DA376" i="2"/>
  <c r="Q376" i="3" s="1"/>
  <c r="DA373" i="2"/>
  <c r="Q373" i="3" s="1"/>
  <c r="M694" i="3"/>
  <c r="EI694" i="2"/>
  <c r="M696" i="3"/>
  <c r="EI696" i="2"/>
  <c r="M702" i="3"/>
  <c r="EI702" i="2"/>
  <c r="M703" i="3"/>
  <c r="EI703" i="2"/>
  <c r="DC127" i="2"/>
  <c r="S127" i="3" s="1"/>
  <c r="EC382" i="2"/>
  <c r="AS382" i="3" s="1"/>
  <c r="M784" i="3"/>
  <c r="EI784" i="2"/>
  <c r="DF196" i="2"/>
  <c r="V196" i="3" s="1"/>
  <c r="M717" i="3"/>
  <c r="EI717" i="2"/>
  <c r="CW191" i="2"/>
  <c r="M507" i="3"/>
  <c r="EI507" i="2"/>
  <c r="EI136" i="2"/>
  <c r="M136" i="3"/>
  <c r="CW127" i="2"/>
  <c r="M120" i="3"/>
  <c r="EI120" i="2"/>
  <c r="EI412" i="2"/>
  <c r="M412" i="3"/>
  <c r="M421" i="3"/>
  <c r="EI421" i="2"/>
  <c r="M411" i="3"/>
  <c r="EI411" i="2"/>
  <c r="M877" i="3"/>
  <c r="EI877" i="2"/>
  <c r="M410" i="3"/>
  <c r="EI410" i="2"/>
  <c r="M874" i="3"/>
  <c r="EI874" i="2"/>
  <c r="M230" i="3"/>
  <c r="EI230" i="2"/>
  <c r="M249" i="3"/>
  <c r="EI249" i="2"/>
  <c r="M264" i="3"/>
  <c r="EI264" i="2"/>
  <c r="M261" i="3"/>
  <c r="EI261" i="2"/>
  <c r="M393" i="3"/>
  <c r="EI393" i="2"/>
  <c r="M229" i="3"/>
  <c r="EI229" i="2"/>
  <c r="M671" i="3"/>
  <c r="EI671" i="2"/>
  <c r="DE126" i="2"/>
  <c r="U126" i="3" s="1"/>
  <c r="M765" i="3"/>
  <c r="EI765" i="2"/>
  <c r="EC428" i="2"/>
  <c r="AS428" i="3" s="1"/>
  <c r="M389" i="3"/>
  <c r="EI389" i="2"/>
  <c r="M379" i="3"/>
  <c r="EI379" i="2"/>
  <c r="M829" i="3"/>
  <c r="EI829" i="2"/>
  <c r="CY381" i="2"/>
  <c r="O381" i="3" s="1"/>
  <c r="DC373" i="2"/>
  <c r="S373" i="3" s="1"/>
  <c r="EI729" i="2"/>
  <c r="M729" i="3"/>
  <c r="EI711" i="2"/>
  <c r="M711" i="3"/>
  <c r="M608" i="3"/>
  <c r="EI608" i="2"/>
  <c r="EI423" i="2"/>
  <c r="M423" i="3"/>
  <c r="M356" i="3"/>
  <c r="EI356" i="2"/>
  <c r="DA17" i="2"/>
  <c r="Q17" i="3" s="1"/>
  <c r="M638" i="3"/>
  <c r="EI638" i="2"/>
  <c r="DE301" i="2"/>
  <c r="U301" i="3" s="1"/>
  <c r="M353" i="3"/>
  <c r="EI353" i="2"/>
  <c r="DD245" i="2"/>
  <c r="T245" i="3" s="1"/>
  <c r="M917" i="3"/>
  <c r="EI917" i="2"/>
  <c r="M81" i="3"/>
  <c r="EI81" i="2"/>
  <c r="EE376" i="2"/>
  <c r="AU376" i="3" s="1"/>
  <c r="M840" i="3"/>
  <c r="EI840" i="2"/>
  <c r="CZ191" i="2"/>
  <c r="P191" i="3" s="1"/>
  <c r="M215" i="3"/>
  <c r="EI215" i="2"/>
  <c r="M365" i="3"/>
  <c r="EI365" i="2"/>
  <c r="M613" i="3"/>
  <c r="EI613" i="2"/>
  <c r="M589" i="3"/>
  <c r="EI589" i="2"/>
  <c r="M889" i="3"/>
  <c r="EI889" i="2"/>
  <c r="DF74" i="2"/>
  <c r="V74" i="3" s="1"/>
  <c r="DH197" i="2"/>
  <c r="X197" i="3" s="1"/>
  <c r="DF123" i="2"/>
  <c r="V123" i="3" s="1"/>
  <c r="M90" i="3"/>
  <c r="EI90" i="2"/>
  <c r="EI530" i="2"/>
  <c r="M530" i="3"/>
  <c r="M141" i="3"/>
  <c r="EI141" i="2"/>
  <c r="M137" i="3"/>
  <c r="EI137" i="2"/>
  <c r="EI514" i="2"/>
  <c r="M514" i="3"/>
  <c r="M153" i="3"/>
  <c r="EI153" i="2"/>
  <c r="M539" i="3"/>
  <c r="EI539" i="2"/>
  <c r="DD360" i="2"/>
  <c r="T360" i="3" s="1"/>
  <c r="M298" i="3"/>
  <c r="EI298" i="2"/>
  <c r="DE339" i="2"/>
  <c r="U339" i="3" s="1"/>
  <c r="DF306" i="2"/>
  <c r="V306" i="3" s="1"/>
  <c r="DD119" i="2"/>
  <c r="T119" i="3" s="1"/>
  <c r="M75" i="3"/>
  <c r="EI75" i="2"/>
  <c r="M756" i="3"/>
  <c r="EI756" i="2"/>
  <c r="M315" i="3"/>
  <c r="EI315" i="2"/>
  <c r="EI314" i="2"/>
  <c r="M314" i="3"/>
  <c r="CY428" i="2"/>
  <c r="O428" i="3" s="1"/>
  <c r="DB108" i="2"/>
  <c r="R108" i="3" s="1"/>
  <c r="DE74" i="2"/>
  <c r="U74" i="3" s="1"/>
  <c r="DE383" i="2"/>
  <c r="U383" i="3" s="1"/>
  <c r="DF237" i="2"/>
  <c r="V237" i="3" s="1"/>
  <c r="CW17" i="2"/>
  <c r="DB381" i="2"/>
  <c r="R381" i="3" s="1"/>
  <c r="DD167" i="2"/>
  <c r="T167" i="3" s="1"/>
  <c r="CZ446" i="2"/>
  <c r="P446" i="3" s="1"/>
  <c r="CW197" i="2"/>
  <c r="M573" i="3"/>
  <c r="EI573" i="2"/>
  <c r="M571" i="3"/>
  <c r="EI571" i="2"/>
  <c r="CX438" i="2"/>
  <c r="N438" i="3" s="1"/>
  <c r="M455" i="3"/>
  <c r="EI455" i="2"/>
  <c r="DN428" i="2"/>
  <c r="AD428" i="3" s="1"/>
  <c r="M361" i="3"/>
  <c r="EI361" i="2"/>
  <c r="DF339" i="2"/>
  <c r="V339" i="3" s="1"/>
  <c r="DF334" i="2"/>
  <c r="V334" i="3" s="1"/>
  <c r="M933" i="3"/>
  <c r="EI933" i="2"/>
  <c r="CW381" i="2"/>
  <c r="EI50" i="2"/>
  <c r="EI319" i="2"/>
  <c r="M233" i="3"/>
  <c r="M332" i="3"/>
  <c r="M388" i="3"/>
  <c r="EI388" i="2"/>
  <c r="M400" i="3"/>
  <c r="EI400" i="2"/>
  <c r="M383" i="3"/>
  <c r="EI383" i="2"/>
  <c r="M89" i="3"/>
  <c r="EI99" i="2"/>
  <c r="M196" i="3"/>
  <c r="M339" i="3"/>
  <c r="DA197" i="2"/>
  <c r="Q197" i="3" s="1"/>
  <c r="CX441" i="2"/>
  <c r="N441" i="3" s="1"/>
  <c r="M776" i="3"/>
  <c r="EI776" i="2"/>
  <c r="M780" i="3"/>
  <c r="EI780" i="2"/>
  <c r="M926" i="3"/>
  <c r="EI926" i="2"/>
  <c r="CZ441" i="2"/>
  <c r="P441" i="3" s="1"/>
  <c r="M727" i="3"/>
  <c r="EI727" i="2"/>
  <c r="M731" i="3"/>
  <c r="EI731" i="2"/>
  <c r="M556" i="3"/>
  <c r="EI556" i="2"/>
  <c r="CW190" i="2"/>
  <c r="M208" i="3"/>
  <c r="EI208" i="2"/>
  <c r="M640" i="3"/>
  <c r="EI640" i="2"/>
  <c r="M297" i="3"/>
  <c r="EI297" i="2"/>
  <c r="M641" i="3"/>
  <c r="EI641" i="2"/>
  <c r="EI698" i="2"/>
  <c r="M698" i="3"/>
  <c r="DE227" i="2"/>
  <c r="U227" i="3" s="1"/>
  <c r="M340" i="3"/>
  <c r="EI340" i="2"/>
  <c r="DF160" i="2"/>
  <c r="V160" i="3" s="1"/>
  <c r="DA360" i="2"/>
  <c r="Q360" i="3" s="1"/>
  <c r="M747" i="3"/>
  <c r="EI747" i="2"/>
  <c r="EB17" i="2"/>
  <c r="AR17" i="3" s="1"/>
  <c r="M345" i="3"/>
  <c r="EI345" i="2"/>
  <c r="M525" i="3"/>
  <c r="EI525" i="2"/>
  <c r="CW119" i="2"/>
  <c r="M513" i="3"/>
  <c r="EI513" i="2"/>
  <c r="M884" i="3"/>
  <c r="EI884" i="2"/>
  <c r="EI881" i="2"/>
  <c r="M881" i="3"/>
  <c r="M414" i="3"/>
  <c r="EI414" i="2"/>
  <c r="M419" i="3"/>
  <c r="EI419" i="2"/>
  <c r="EI403" i="2"/>
  <c r="M403" i="3"/>
  <c r="M231" i="3"/>
  <c r="EI231" i="2"/>
  <c r="M665" i="3"/>
  <c r="EI665" i="2"/>
  <c r="M628" i="3"/>
  <c r="EI628" i="2"/>
  <c r="M254" i="3"/>
  <c r="EI254" i="2"/>
  <c r="M248" i="3"/>
  <c r="EI248" i="2"/>
  <c r="M670" i="3"/>
  <c r="EI670" i="2"/>
  <c r="M632" i="3"/>
  <c r="EI632" i="2"/>
  <c r="M786" i="3"/>
  <c r="EI786" i="2"/>
  <c r="DE123" i="2"/>
  <c r="U123" i="3" s="1"/>
  <c r="CW446" i="2"/>
  <c r="DG190" i="2"/>
  <c r="W190" i="3" s="1"/>
  <c r="DJ197" i="2"/>
  <c r="Z197" i="3" s="1"/>
  <c r="M390" i="3"/>
  <c r="EI390" i="2"/>
  <c r="M833" i="3"/>
  <c r="EI833" i="2"/>
  <c r="CY382" i="2"/>
  <c r="O382" i="3" s="1"/>
  <c r="EI307" i="2"/>
  <c r="M307" i="3"/>
  <c r="M725" i="3"/>
  <c r="EI725" i="2"/>
  <c r="M214" i="3"/>
  <c r="EI214" i="2"/>
  <c r="DB441" i="2"/>
  <c r="R441" i="3" s="1"/>
  <c r="CZ373" i="2"/>
  <c r="P373" i="3" s="1"/>
  <c r="CZ17" i="2"/>
  <c r="P17" i="3" s="1"/>
  <c r="DH382" i="2"/>
  <c r="X382" i="3" s="1"/>
  <c r="M864" i="3"/>
  <c r="EI864" i="2"/>
  <c r="M802" i="3"/>
  <c r="EI802" i="2"/>
  <c r="M242" i="3"/>
  <c r="EI242" i="2"/>
  <c r="DE440" i="2"/>
  <c r="U440" i="3" s="1"/>
  <c r="M349" i="3"/>
  <c r="EI349" i="2"/>
  <c r="DG197" i="2"/>
  <c r="W197" i="3" s="1"/>
  <c r="M79" i="3"/>
  <c r="EI79" i="2"/>
  <c r="M82" i="3"/>
  <c r="EI82" i="2"/>
  <c r="DJ167" i="2"/>
  <c r="Z167" i="3" s="1"/>
  <c r="M384" i="3"/>
  <c r="EI384" i="2"/>
  <c r="DD428" i="2"/>
  <c r="T428" i="3" s="1"/>
  <c r="M611" i="3"/>
  <c r="EI611" i="2"/>
  <c r="M218" i="3"/>
  <c r="EI218" i="2"/>
  <c r="M554" i="3"/>
  <c r="EI554" i="2"/>
  <c r="M587" i="3"/>
  <c r="EI587" i="2"/>
  <c r="DA108" i="2"/>
  <c r="Q108" i="3" s="1"/>
  <c r="DD446" i="2"/>
  <c r="T446" i="3" s="1"/>
  <c r="M890" i="3"/>
  <c r="EI890" i="2"/>
  <c r="DG373" i="2"/>
  <c r="W373" i="3" s="1"/>
  <c r="DF92" i="2"/>
  <c r="V92" i="3" s="1"/>
  <c r="EC17" i="2"/>
  <c r="AS17" i="3" s="1"/>
  <c r="DL108" i="2"/>
  <c r="AB108" i="3" s="1"/>
  <c r="M91" i="3"/>
  <c r="EI91" i="2"/>
  <c r="CY376" i="2"/>
  <c r="O376" i="3" s="1"/>
  <c r="CY360" i="2"/>
  <c r="O360" i="3" s="1"/>
  <c r="M528" i="3"/>
  <c r="EI528" i="2"/>
  <c r="M152" i="3"/>
  <c r="EI152" i="2"/>
  <c r="M144" i="3"/>
  <c r="EI144" i="2"/>
  <c r="M139" i="3"/>
  <c r="EI139" i="2"/>
  <c r="EI143" i="2"/>
  <c r="M143" i="3"/>
  <c r="M427" i="3"/>
  <c r="EI427" i="2"/>
  <c r="M644" i="3"/>
  <c r="EI644" i="2"/>
  <c r="M645" i="3"/>
  <c r="EI645" i="2"/>
  <c r="DE332" i="2"/>
  <c r="U332" i="3" s="1"/>
  <c r="DF301" i="2"/>
  <c r="V301" i="3" s="1"/>
  <c r="M914" i="3"/>
  <c r="EI914" i="2"/>
  <c r="M324" i="3"/>
  <c r="EI324" i="2"/>
  <c r="DI446" i="2"/>
  <c r="Y446" i="3" s="1"/>
  <c r="EI313" i="2"/>
  <c r="M313" i="3"/>
  <c r="M743" i="3"/>
  <c r="EI743" i="2"/>
  <c r="DJ382" i="2"/>
  <c r="Z382" i="3" s="1"/>
  <c r="DE388" i="2"/>
  <c r="U388" i="3" s="1"/>
  <c r="DF233" i="2"/>
  <c r="V233" i="3" s="1"/>
  <c r="DF244" i="2"/>
  <c r="V244" i="3" s="1"/>
  <c r="DB382" i="2"/>
  <c r="R382" i="3" s="1"/>
  <c r="M202" i="3"/>
  <c r="EI202" i="2"/>
  <c r="M575" i="3"/>
  <c r="EI575" i="2"/>
  <c r="M570" i="3"/>
  <c r="EI570" i="2"/>
  <c r="M456" i="3"/>
  <c r="EI456" i="2"/>
  <c r="CY190" i="2"/>
  <c r="O190" i="3" s="1"/>
  <c r="DA381" i="2"/>
  <c r="Q381" i="3" s="1"/>
  <c r="CW360" i="2"/>
  <c r="DF337" i="2"/>
  <c r="V337" i="3" s="1"/>
  <c r="DF445" i="2"/>
  <c r="V445" i="3" s="1"/>
  <c r="M937" i="3"/>
  <c r="EI937" i="2"/>
  <c r="EI838" i="2"/>
  <c r="M838" i="3"/>
  <c r="M304" i="3"/>
  <c r="EI304" i="2"/>
  <c r="EI106" i="2"/>
  <c r="M405" i="3"/>
  <c r="EI405" i="2"/>
  <c r="M338" i="3"/>
  <c r="M161" i="3"/>
  <c r="M210" i="3"/>
  <c r="M426" i="3"/>
  <c r="M237" i="3"/>
  <c r="M211" i="3"/>
  <c r="M193" i="3"/>
  <c r="M380" i="3"/>
  <c r="DB245" i="2"/>
  <c r="R245" i="3" s="1"/>
  <c r="DI167" i="2"/>
  <c r="Y167" i="3" s="1"/>
  <c r="DE210" i="2"/>
  <c r="U210" i="3" s="1"/>
  <c r="M336" i="3"/>
  <c r="EI336" i="2"/>
  <c r="M775" i="3"/>
  <c r="EI775" i="2"/>
  <c r="M927" i="3"/>
  <c r="EI927" i="2"/>
  <c r="DA441" i="2"/>
  <c r="Q441" i="3" s="1"/>
  <c r="M739" i="3"/>
  <c r="EI739" i="2"/>
  <c r="M738" i="3"/>
  <c r="EI738" i="2"/>
  <c r="M222" i="3"/>
  <c r="EI222" i="2"/>
  <c r="M189" i="3"/>
  <c r="EI189" i="2"/>
  <c r="M206" i="3"/>
  <c r="EI206" i="2"/>
  <c r="CZ382" i="2"/>
  <c r="P382" i="3" s="1"/>
  <c r="EI236" i="2"/>
  <c r="M236" i="3"/>
  <c r="M697" i="3"/>
  <c r="EI697" i="2"/>
  <c r="M642" i="3"/>
  <c r="EI642" i="2"/>
  <c r="DJ17" i="2"/>
  <c r="Z17" i="3" s="1"/>
  <c r="M763" i="3"/>
  <c r="EI763" i="2"/>
  <c r="DF164" i="2"/>
  <c r="V164" i="3" s="1"/>
  <c r="DF210" i="2"/>
  <c r="V210" i="3" s="1"/>
  <c r="M318" i="3"/>
  <c r="EI318" i="2"/>
  <c r="M523" i="3"/>
  <c r="EI523" i="2"/>
  <c r="M133" i="3"/>
  <c r="EI133" i="2"/>
  <c r="M804" i="3"/>
  <c r="EI804" i="2"/>
  <c r="M122" i="3"/>
  <c r="EI122" i="2"/>
  <c r="DK108" i="2"/>
  <c r="AA108" i="3" s="1"/>
  <c r="EI415" i="2"/>
  <c r="M415" i="3"/>
  <c r="M873" i="3"/>
  <c r="EI873" i="2"/>
  <c r="M854" i="3"/>
  <c r="EI854" i="2"/>
  <c r="M870" i="3"/>
  <c r="EI870" i="2"/>
  <c r="M871" i="3"/>
  <c r="EI871" i="2"/>
  <c r="M232" i="3"/>
  <c r="EI232" i="2"/>
  <c r="M847" i="3"/>
  <c r="EI847" i="2"/>
  <c r="EI633" i="2"/>
  <c r="M633" i="3"/>
  <c r="M656" i="3"/>
  <c r="EI656" i="2"/>
  <c r="M265" i="3"/>
  <c r="EI265" i="2"/>
  <c r="M627" i="3"/>
  <c r="EI627" i="2"/>
  <c r="M669" i="3"/>
  <c r="EI669" i="2"/>
  <c r="EC376" i="2"/>
  <c r="AS376" i="3" s="1"/>
  <c r="DE110" i="2"/>
  <c r="U110" i="3" s="1"/>
  <c r="M329" i="3"/>
  <c r="EI329" i="2"/>
  <c r="DF320" i="2"/>
  <c r="V320" i="3" s="1"/>
  <c r="M834" i="3"/>
  <c r="EI834" i="2"/>
  <c r="M372" i="3"/>
  <c r="EI372" i="2"/>
  <c r="DC376" i="2"/>
  <c r="S376" i="3" s="1"/>
  <c r="M709" i="3"/>
  <c r="EI709" i="2"/>
  <c r="M735" i="3"/>
  <c r="EI735" i="2"/>
  <c r="M610" i="3"/>
  <c r="EI610" i="2"/>
  <c r="DH381" i="2"/>
  <c r="X381" i="3" s="1"/>
  <c r="M888" i="3"/>
  <c r="EI888" i="2"/>
  <c r="M801" i="3"/>
  <c r="EI801" i="2"/>
  <c r="M241" i="3"/>
  <c r="EI241" i="2"/>
  <c r="M637" i="3"/>
  <c r="EI637" i="2"/>
  <c r="M797" i="3"/>
  <c r="EI797" i="2"/>
  <c r="DD343" i="2"/>
  <c r="T343" i="3" s="1"/>
  <c r="M918" i="3"/>
  <c r="EI918" i="2"/>
  <c r="M83" i="3"/>
  <c r="EI83" i="2"/>
  <c r="CX381" i="2"/>
  <c r="N381" i="3" s="1"/>
  <c r="CX373" i="2"/>
  <c r="N373" i="3" s="1"/>
  <c r="M216" i="3"/>
  <c r="EI216" i="2"/>
  <c r="M550" i="3"/>
  <c r="EI550" i="2"/>
  <c r="M433" i="3"/>
  <c r="EI433" i="2"/>
  <c r="M434" i="3"/>
  <c r="EI434" i="2"/>
  <c r="DG376" i="2"/>
  <c r="W376" i="3" s="1"/>
  <c r="M651" i="3"/>
  <c r="EI651" i="2"/>
  <c r="DF85" i="2"/>
  <c r="V85" i="3" s="1"/>
  <c r="DF107" i="2"/>
  <c r="V107" i="3" s="1"/>
  <c r="M949" i="3"/>
  <c r="EI949" i="2"/>
  <c r="M788" i="3"/>
  <c r="EI788" i="2"/>
  <c r="EI532" i="2"/>
  <c r="M532" i="3"/>
  <c r="M140" i="3"/>
  <c r="EI140" i="2"/>
  <c r="M526" i="3"/>
  <c r="EI526" i="2"/>
  <c r="M155" i="3"/>
  <c r="EI155" i="2"/>
  <c r="M508" i="3"/>
  <c r="EI508" i="2"/>
  <c r="M239" i="3"/>
  <c r="EI239" i="2"/>
  <c r="M706" i="3"/>
  <c r="EI706" i="2"/>
  <c r="DE326" i="2"/>
  <c r="U326" i="3" s="1"/>
  <c r="DF440" i="2"/>
  <c r="V440" i="3" s="1"/>
  <c r="DD191" i="2"/>
  <c r="T191" i="3" s="1"/>
  <c r="M913" i="3"/>
  <c r="EI913" i="2"/>
  <c r="CZ111" i="2"/>
  <c r="P111" i="3" s="1"/>
  <c r="M895" i="3"/>
  <c r="EI895" i="2"/>
  <c r="M312" i="3"/>
  <c r="EI312" i="2"/>
  <c r="CY441" i="2"/>
  <c r="O441" i="3" s="1"/>
  <c r="DH17" i="2"/>
  <c r="X17" i="3" s="1"/>
  <c r="DC245" i="2"/>
  <c r="S245" i="3" s="1"/>
  <c r="DE78" i="2"/>
  <c r="U78" i="3" s="1"/>
  <c r="DE85" i="2"/>
  <c r="U85" i="3" s="1"/>
  <c r="EA17" i="2"/>
  <c r="AQ17" i="3" s="1"/>
  <c r="DC17" i="2"/>
  <c r="S17" i="3" s="1"/>
  <c r="M579" i="3"/>
  <c r="EI579" i="2"/>
  <c r="M578" i="3"/>
  <c r="EI578" i="2"/>
  <c r="M569" i="3"/>
  <c r="EI569" i="2"/>
  <c r="DF338" i="2"/>
  <c r="V338" i="3" s="1"/>
  <c r="M94" i="3"/>
  <c r="EI94" i="2"/>
  <c r="EE17" i="2"/>
  <c r="AU17" i="3" s="1"/>
  <c r="DC446" i="2"/>
  <c r="S446" i="3" s="1"/>
  <c r="M837" i="3"/>
  <c r="EI837" i="2"/>
  <c r="M204" i="3"/>
  <c r="M117" i="3"/>
  <c r="EI344" i="2"/>
  <c r="M344" i="3"/>
  <c r="M432" i="3"/>
  <c r="EI407" i="2"/>
  <c r="M407" i="3"/>
  <c r="EI40" i="2"/>
  <c r="M244" i="3"/>
  <c r="EI244" i="2"/>
  <c r="M110" i="3"/>
  <c r="EI110" i="2"/>
  <c r="M453" i="3"/>
  <c r="EI453" i="2"/>
  <c r="DZ373" i="2"/>
  <c r="AP373" i="3" s="1"/>
  <c r="DD441" i="2"/>
  <c r="T441" i="3" s="1"/>
  <c r="DE211" i="2"/>
  <c r="U211" i="3" s="1"/>
  <c r="DE432" i="2"/>
  <c r="U432" i="3" s="1"/>
  <c r="M342" i="3"/>
  <c r="EI342" i="2"/>
  <c r="DF388" i="2"/>
  <c r="V388" i="3" s="1"/>
  <c r="M924" i="3"/>
  <c r="EI924" i="2"/>
  <c r="DI382" i="2"/>
  <c r="Y382" i="3" s="1"/>
  <c r="M733" i="3"/>
  <c r="EI733" i="2"/>
  <c r="EB381" i="2"/>
  <c r="AR381" i="3" s="1"/>
  <c r="M567" i="3"/>
  <c r="EI567" i="2"/>
  <c r="M165" i="3"/>
  <c r="EI165" i="2"/>
  <c r="M192" i="3"/>
  <c r="EI192" i="2"/>
  <c r="M581" i="3"/>
  <c r="EI581" i="2"/>
  <c r="M584" i="3"/>
  <c r="EI584" i="2"/>
  <c r="DH376" i="2"/>
  <c r="X376" i="3" s="1"/>
  <c r="DH373" i="2"/>
  <c r="X373" i="3" s="1"/>
  <c r="DC167" i="2"/>
  <c r="S167" i="3" s="1"/>
  <c r="CX446" i="2"/>
  <c r="N446" i="3" s="1"/>
  <c r="M699" i="3"/>
  <c r="EI699" i="2"/>
  <c r="M695" i="3"/>
  <c r="EI695" i="2"/>
  <c r="M286" i="3"/>
  <c r="EI286" i="2"/>
  <c r="DC119" i="2"/>
  <c r="S119" i="3" s="1"/>
  <c r="DE437" i="2"/>
  <c r="U437" i="3" s="1"/>
  <c r="M764" i="3"/>
  <c r="EI764" i="2"/>
  <c r="EA373" i="2"/>
  <c r="AQ373" i="3" s="1"/>
  <c r="DF211" i="2"/>
  <c r="V211" i="3" s="1"/>
  <c r="EI748" i="2"/>
  <c r="M748" i="3"/>
  <c r="M358" i="3"/>
  <c r="EI358" i="2"/>
  <c r="M109" i="3"/>
  <c r="EI109" i="2"/>
  <c r="M790" i="3"/>
  <c r="EI790" i="2"/>
  <c r="EI505" i="2"/>
  <c r="M505" i="3"/>
  <c r="M875" i="3"/>
  <c r="EI875" i="2"/>
  <c r="M880" i="3"/>
  <c r="EI880" i="2"/>
  <c r="M879" i="3"/>
  <c r="EI879" i="2"/>
  <c r="M408" i="3"/>
  <c r="EI408" i="2"/>
  <c r="M882" i="3"/>
  <c r="EI882" i="2"/>
  <c r="M629" i="3"/>
  <c r="EI629" i="2"/>
  <c r="M672" i="3"/>
  <c r="EI672" i="2"/>
  <c r="M667" i="3"/>
  <c r="EI667" i="2"/>
  <c r="M659" i="3"/>
  <c r="EI659" i="2"/>
  <c r="M846" i="3"/>
  <c r="EI846" i="2"/>
  <c r="M253" i="3"/>
  <c r="EI253" i="2"/>
  <c r="M257" i="3"/>
  <c r="EI257" i="2"/>
  <c r="DE107" i="2"/>
  <c r="U107" i="3" s="1"/>
  <c r="M327" i="3"/>
  <c r="EI327" i="2"/>
  <c r="M328" i="3"/>
  <c r="EI328" i="2"/>
  <c r="M845" i="3"/>
  <c r="EI845" i="2"/>
  <c r="M374" i="3"/>
  <c r="EI374" i="2"/>
  <c r="M308" i="3"/>
  <c r="EI308" i="2"/>
  <c r="EI303" i="2"/>
  <c r="M303" i="3"/>
  <c r="M609" i="3"/>
  <c r="EI609" i="2"/>
  <c r="M855" i="3"/>
  <c r="EI855" i="2"/>
  <c r="M803" i="3"/>
  <c r="EI803" i="2"/>
  <c r="M439" i="3"/>
  <c r="EI439" i="2"/>
  <c r="M635" i="3"/>
  <c r="EI635" i="2"/>
  <c r="M781" i="3"/>
  <c r="EI781" i="2"/>
  <c r="M794" i="3"/>
  <c r="EI794" i="2"/>
  <c r="M920" i="3"/>
  <c r="EI920" i="2"/>
  <c r="DE426" i="2"/>
  <c r="U426" i="3" s="1"/>
  <c r="DJ190" i="2"/>
  <c r="Z190" i="3" s="1"/>
  <c r="CZ119" i="2"/>
  <c r="P119" i="3" s="1"/>
  <c r="M162" i="3"/>
  <c r="EI162" i="2"/>
  <c r="M615" i="3"/>
  <c r="EI615" i="2"/>
  <c r="M590" i="3"/>
  <c r="EI590" i="2"/>
  <c r="CW438" i="2"/>
  <c r="DF95" i="2"/>
  <c r="V95" i="3" s="1"/>
  <c r="M96" i="3"/>
  <c r="EI96" i="2"/>
  <c r="CY373" i="2"/>
  <c r="O373" i="3" s="1"/>
  <c r="CX190" i="2"/>
  <c r="N190" i="3" s="1"/>
  <c r="DH438" i="2"/>
  <c r="X438" i="3" s="1"/>
  <c r="M893" i="3"/>
  <c r="EI893" i="2"/>
  <c r="M148" i="3"/>
  <c r="EI148" i="2"/>
  <c r="CW343" i="2"/>
  <c r="M156" i="3"/>
  <c r="EI156" i="2"/>
  <c r="EI531" i="2"/>
  <c r="M531" i="3"/>
  <c r="EI150" i="2"/>
  <c r="M150" i="3"/>
  <c r="M509" i="3"/>
  <c r="EI509" i="2"/>
  <c r="M646" i="3"/>
  <c r="EI646" i="2"/>
  <c r="EI705" i="2"/>
  <c r="M705" i="3"/>
  <c r="EF446" i="2"/>
  <c r="AV446" i="3" s="1"/>
  <c r="DE337" i="2"/>
  <c r="U337" i="3" s="1"/>
  <c r="M76" i="3"/>
  <c r="EI76" i="2"/>
  <c r="EF17" i="2"/>
  <c r="AV17" i="3" s="1"/>
  <c r="M894" i="3"/>
  <c r="EI894" i="2"/>
  <c r="CY17" i="2"/>
  <c r="O17" i="3" s="1"/>
  <c r="M742" i="3"/>
  <c r="EI742" i="2"/>
  <c r="CZ190" i="2"/>
  <c r="P190" i="3" s="1"/>
  <c r="DE92" i="2"/>
  <c r="U92" i="3" s="1"/>
  <c r="DH190" i="2"/>
  <c r="X190" i="3" s="1"/>
  <c r="CZ108" i="2"/>
  <c r="P108" i="3" s="1"/>
  <c r="M201" i="3"/>
  <c r="EI201" i="2"/>
  <c r="M622" i="3"/>
  <c r="EI622" i="2"/>
  <c r="M194" i="3"/>
  <c r="EI194" i="2"/>
  <c r="CW111" i="2"/>
  <c r="DF332" i="2"/>
  <c r="V332" i="3" s="1"/>
  <c r="M932" i="3"/>
  <c r="EI932" i="2"/>
  <c r="M164" i="3"/>
  <c r="EI164" i="2"/>
  <c r="EI45" i="2"/>
  <c r="M78" i="3"/>
  <c r="EI78" i="2"/>
  <c r="EI8" i="2"/>
  <c r="DE193" i="2"/>
  <c r="U193" i="3" s="1"/>
  <c r="M777" i="3"/>
  <c r="EI777" i="2"/>
  <c r="M923" i="3"/>
  <c r="EI923" i="2"/>
  <c r="M754" i="3"/>
  <c r="EI754" i="2"/>
  <c r="M730" i="3"/>
  <c r="EI730" i="2"/>
  <c r="M221" i="3"/>
  <c r="EI221" i="2"/>
  <c r="M557" i="3"/>
  <c r="EI557" i="2"/>
  <c r="M623" i="3"/>
  <c r="EI623" i="2"/>
  <c r="M207" i="3"/>
  <c r="EI207" i="2"/>
  <c r="DZ382" i="2"/>
  <c r="AP382" i="3" s="1"/>
  <c r="EI235" i="2"/>
  <c r="M235" i="3"/>
  <c r="M296" i="3"/>
  <c r="EI296" i="2"/>
  <c r="M287" i="3"/>
  <c r="EI287" i="2"/>
  <c r="DD438" i="2"/>
  <c r="T438" i="3" s="1"/>
  <c r="DE237" i="2"/>
  <c r="U237" i="3" s="1"/>
  <c r="DF161" i="2"/>
  <c r="V161" i="3" s="1"/>
  <c r="DF209" i="2"/>
  <c r="V209" i="3" s="1"/>
  <c r="M397" i="3"/>
  <c r="EI397" i="2"/>
  <c r="DC381" i="2"/>
  <c r="S381" i="3" s="1"/>
  <c r="M519" i="3"/>
  <c r="EI519" i="2"/>
  <c r="M805" i="3"/>
  <c r="EI805" i="2"/>
  <c r="M130" i="3"/>
  <c r="EI130" i="2"/>
  <c r="M506" i="3"/>
  <c r="EI506" i="2"/>
  <c r="M858" i="3"/>
  <c r="EI858" i="2"/>
  <c r="M417" i="3"/>
  <c r="EI417" i="2"/>
  <c r="M859" i="3"/>
  <c r="EI859" i="2"/>
  <c r="M420" i="3"/>
  <c r="EI420" i="2"/>
  <c r="M886" i="3"/>
  <c r="EI886" i="2"/>
  <c r="M392" i="3"/>
  <c r="EI392" i="2"/>
  <c r="M625" i="3"/>
  <c r="EI625" i="2"/>
  <c r="M630" i="3"/>
  <c r="EI630" i="2"/>
  <c r="M674" i="3"/>
  <c r="EI674" i="2"/>
  <c r="M251" i="3"/>
  <c r="EI251" i="2"/>
  <c r="M255" i="3"/>
  <c r="EI255" i="2"/>
  <c r="M250" i="3"/>
  <c r="EI250" i="2"/>
  <c r="M769" i="3"/>
  <c r="EI769" i="2"/>
  <c r="M331" i="3"/>
  <c r="EI331" i="2"/>
  <c r="EF381" i="2"/>
  <c r="AV381" i="3" s="1"/>
  <c r="M826" i="3"/>
  <c r="EI826" i="2"/>
  <c r="M830" i="3"/>
  <c r="EI830" i="2"/>
  <c r="DB376" i="2"/>
  <c r="R376" i="3" s="1"/>
  <c r="M302" i="3"/>
  <c r="EI302" i="2"/>
  <c r="M713" i="3"/>
  <c r="EI713" i="2"/>
  <c r="DG446" i="2"/>
  <c r="W446" i="3" s="1"/>
  <c r="M124" i="3"/>
  <c r="EI124" i="2"/>
  <c r="EI406" i="2"/>
  <c r="M406" i="3"/>
  <c r="M357" i="3"/>
  <c r="EI357" i="2"/>
  <c r="M653" i="3"/>
  <c r="EI653" i="2"/>
  <c r="M793" i="3"/>
  <c r="EI793" i="2"/>
  <c r="M354" i="3"/>
  <c r="EI354" i="2"/>
  <c r="M921" i="3"/>
  <c r="EI921" i="2"/>
  <c r="CX382" i="2"/>
  <c r="N382" i="3" s="1"/>
  <c r="M617" i="3"/>
  <c r="EI617" i="2"/>
  <c r="M217" i="3"/>
  <c r="EI217" i="2"/>
  <c r="M435" i="3"/>
  <c r="EI435" i="2"/>
  <c r="CY111" i="2"/>
  <c r="O111" i="3" s="1"/>
  <c r="M896" i="3"/>
  <c r="EI896" i="2"/>
  <c r="M652" i="3"/>
  <c r="EI652" i="2"/>
  <c r="DF89" i="2"/>
  <c r="V89" i="3" s="1"/>
  <c r="DE323" i="2"/>
  <c r="U323" i="3" s="1"/>
  <c r="M97" i="3"/>
  <c r="EI97" i="2"/>
  <c r="DI373" i="2"/>
  <c r="Y373" i="3" s="1"/>
  <c r="DA428" i="2"/>
  <c r="Q428" i="3" s="1"/>
  <c r="M540" i="3"/>
  <c r="EI540" i="2"/>
  <c r="M538" i="3"/>
  <c r="EI538" i="2"/>
  <c r="M787" i="3"/>
  <c r="EI787" i="2"/>
  <c r="EI537" i="2"/>
  <c r="M537" i="3"/>
  <c r="M145" i="3"/>
  <c r="EI145" i="2"/>
  <c r="CW428" i="2"/>
  <c r="CY197" i="2"/>
  <c r="O197" i="3" s="1"/>
  <c r="M238" i="3"/>
  <c r="EI238" i="2"/>
  <c r="M704" i="3"/>
  <c r="EI704" i="2"/>
  <c r="EA382" i="2"/>
  <c r="AQ382" i="3" s="1"/>
  <c r="DD127" i="2"/>
  <c r="T127" i="3" s="1"/>
  <c r="M912" i="3"/>
  <c r="EI912" i="2"/>
  <c r="DH441" i="2"/>
  <c r="X441" i="3" s="1"/>
  <c r="M746" i="3"/>
  <c r="EI746" i="2"/>
  <c r="DJ373" i="2"/>
  <c r="Z373" i="3" s="1"/>
  <c r="DC343" i="2"/>
  <c r="S343" i="3" s="1"/>
  <c r="DE95" i="2"/>
  <c r="U95" i="3" s="1"/>
  <c r="DH167" i="2"/>
  <c r="X167" i="3" s="1"/>
  <c r="DE380" i="2"/>
  <c r="U380" i="3" s="1"/>
  <c r="DF437" i="2"/>
  <c r="V437" i="3" s="1"/>
  <c r="M577" i="3"/>
  <c r="EI577" i="2"/>
  <c r="M203" i="3"/>
  <c r="EI203" i="2"/>
  <c r="DC428" i="2"/>
  <c r="S428" i="3" s="1"/>
  <c r="DF326" i="2"/>
  <c r="V326" i="3" s="1"/>
  <c r="M934" i="3"/>
  <c r="EI934" i="2"/>
  <c r="M437" i="3"/>
  <c r="M305" i="3"/>
  <c r="M371" i="3"/>
  <c r="EI371" i="2"/>
  <c r="M240" i="3"/>
  <c r="EI240" i="2"/>
  <c r="M440" i="3"/>
  <c r="EI440" i="2"/>
  <c r="M209" i="3"/>
  <c r="EI209" i="2"/>
  <c r="EI92" i="2"/>
  <c r="M92" i="3"/>
  <c r="DG381" i="2"/>
  <c r="W381" i="3" s="1"/>
  <c r="DE196" i="2"/>
  <c r="U196" i="3" s="1"/>
  <c r="DE209" i="2"/>
  <c r="U209" i="3" s="1"/>
  <c r="M774" i="3"/>
  <c r="EI774" i="2"/>
  <c r="M88" i="3"/>
  <c r="EI88" i="2"/>
  <c r="M728" i="3"/>
  <c r="EI728" i="2"/>
  <c r="M555" i="3"/>
  <c r="EI555" i="2"/>
  <c r="M619" i="3"/>
  <c r="EI619" i="2"/>
  <c r="CY119" i="2"/>
  <c r="O119" i="3" s="1"/>
  <c r="M225" i="3"/>
  <c r="EI225" i="2"/>
  <c r="M583" i="3"/>
  <c r="EI583" i="2"/>
  <c r="DZ381" i="2"/>
  <c r="AP381" i="3" s="1"/>
  <c r="DC190" i="2"/>
  <c r="S190" i="3" s="1"/>
  <c r="EI294" i="2"/>
  <c r="M294" i="3"/>
  <c r="M291" i="3"/>
  <c r="EI291" i="2"/>
  <c r="EI701" i="2"/>
  <c r="M701" i="3"/>
  <c r="M643" i="3"/>
  <c r="EI643" i="2"/>
  <c r="DC191" i="2"/>
  <c r="S191" i="3" s="1"/>
  <c r="DB428" i="2"/>
  <c r="R428" i="3" s="1"/>
  <c r="DE233" i="2"/>
  <c r="U233" i="3" s="1"/>
  <c r="EA376" i="2"/>
  <c r="AQ376" i="3" s="1"/>
  <c r="DF204" i="2"/>
  <c r="V204" i="3" s="1"/>
  <c r="DF432" i="2"/>
  <c r="V432" i="3" s="1"/>
  <c r="EI842" i="2"/>
  <c r="M842" i="3"/>
  <c r="DC382" i="2"/>
  <c r="S382" i="3" s="1"/>
  <c r="M121" i="3"/>
  <c r="EI121" i="2"/>
  <c r="M134" i="3"/>
  <c r="EI134" i="2"/>
  <c r="M524" i="3"/>
  <c r="EI524" i="2"/>
  <c r="EI522" i="2"/>
  <c r="M522" i="3"/>
  <c r="EI872" i="2"/>
  <c r="M872" i="3"/>
  <c r="EI413" i="2"/>
  <c r="M413" i="3"/>
  <c r="M885" i="3"/>
  <c r="EI885" i="2"/>
  <c r="M404" i="3"/>
  <c r="EI404" i="2"/>
  <c r="M409" i="3"/>
  <c r="EI409" i="2"/>
  <c r="DC197" i="2"/>
  <c r="S197" i="3" s="1"/>
  <c r="M666" i="3"/>
  <c r="EI666" i="2"/>
  <c r="M662" i="3"/>
  <c r="EI662" i="2"/>
  <c r="M260" i="3"/>
  <c r="EI260" i="2"/>
  <c r="M658" i="3"/>
  <c r="EI658" i="2"/>
  <c r="M673" i="3"/>
  <c r="EI673" i="2"/>
  <c r="M660" i="3"/>
  <c r="EI660" i="2"/>
  <c r="M664" i="3"/>
  <c r="EI664" i="2"/>
  <c r="M330" i="3"/>
  <c r="EI330" i="2"/>
  <c r="M766" i="3"/>
  <c r="EI766" i="2"/>
  <c r="M375" i="3"/>
  <c r="EI375" i="2"/>
  <c r="M832" i="3"/>
  <c r="EI832" i="2"/>
  <c r="ED382" i="2"/>
  <c r="AT382" i="3" s="1"/>
  <c r="DB373" i="2"/>
  <c r="R373" i="3" s="1"/>
  <c r="EI736" i="2"/>
  <c r="M736" i="3"/>
  <c r="M311" i="3"/>
  <c r="EI311" i="2"/>
  <c r="M504" i="3"/>
  <c r="EI504" i="2"/>
  <c r="M422" i="3"/>
  <c r="EI422" i="2"/>
  <c r="M798" i="3"/>
  <c r="EI798" i="2"/>
  <c r="EI636" i="2"/>
  <c r="M636" i="3"/>
  <c r="DE305" i="2"/>
  <c r="U305" i="3" s="1"/>
  <c r="M796" i="3"/>
  <c r="EI796" i="2"/>
  <c r="M792" i="3"/>
  <c r="EI792" i="2"/>
  <c r="M84" i="3"/>
  <c r="EI84" i="2"/>
  <c r="ED17" i="2"/>
  <c r="AT17" i="3" s="1"/>
  <c r="M721" i="3"/>
  <c r="EI721" i="2"/>
  <c r="M616" i="3"/>
  <c r="EI616" i="2"/>
  <c r="M553" i="3"/>
  <c r="EI553" i="2"/>
  <c r="M551" i="3"/>
  <c r="EI551" i="2"/>
  <c r="M588" i="3"/>
  <c r="EI588" i="2"/>
  <c r="EI856" i="2"/>
  <c r="M856" i="3"/>
  <c r="DB111" i="2"/>
  <c r="R111" i="3" s="1"/>
  <c r="DF117" i="2"/>
  <c r="V117" i="3" s="1"/>
  <c r="M948" i="3"/>
  <c r="EI948" i="2"/>
  <c r="DA446" i="2"/>
  <c r="Q446" i="3" s="1"/>
  <c r="CX167" i="2"/>
  <c r="N167" i="3" s="1"/>
  <c r="DA119" i="2"/>
  <c r="Q119" i="3" s="1"/>
  <c r="M142" i="3"/>
  <c r="EI142" i="2"/>
  <c r="M654" i="3"/>
  <c r="EI654" i="2"/>
  <c r="EI147" i="2"/>
  <c r="M147" i="3"/>
  <c r="EI533" i="2"/>
  <c r="M533" i="3"/>
  <c r="M149" i="3"/>
  <c r="EI149" i="2"/>
  <c r="DG441" i="2"/>
  <c r="W441" i="3" s="1"/>
  <c r="M510" i="3"/>
  <c r="EI510" i="2"/>
  <c r="M647" i="3"/>
  <c r="EI647" i="2"/>
  <c r="M650" i="3"/>
  <c r="EI650" i="2"/>
  <c r="DE445" i="2"/>
  <c r="U445" i="3" s="1"/>
  <c r="DE334" i="2"/>
  <c r="U334" i="3" s="1"/>
  <c r="EA381" i="2"/>
  <c r="AQ381" i="3" s="1"/>
  <c r="DG438" i="2"/>
  <c r="W438" i="3" s="1"/>
  <c r="M744" i="3"/>
  <c r="EI744" i="2"/>
  <c r="M741" i="3"/>
  <c r="EI741" i="2"/>
  <c r="DJ381" i="2"/>
  <c r="Z381" i="3" s="1"/>
  <c r="DE89" i="2"/>
  <c r="U89" i="3" s="1"/>
  <c r="DE16" i="2"/>
  <c r="U16" i="3" s="1"/>
  <c r="EB376" i="2"/>
  <c r="AR376" i="3" s="1"/>
  <c r="M572" i="3"/>
  <c r="EI572" i="2"/>
  <c r="M195" i="3"/>
  <c r="EI195" i="2"/>
  <c r="EE446" i="2"/>
  <c r="AU446" i="3" s="1"/>
  <c r="M451" i="3"/>
  <c r="EI451" i="2"/>
  <c r="DF333" i="2"/>
  <c r="V333" i="3" s="1"/>
  <c r="DD111" i="2"/>
  <c r="T111" i="3" s="1"/>
  <c r="EI935" i="2"/>
  <c r="M935" i="3"/>
  <c r="AI603" i="2" a="1"/>
  <c r="AI179" i="2" a="1"/>
  <c r="AI604" i="2" a="1"/>
  <c r="AI178" i="2" a="1"/>
  <c r="AI173" i="2" a="1"/>
  <c r="AI810" i="2" a="1"/>
  <c r="AI597" i="2" a="1"/>
  <c r="AI808" i="2" a="1"/>
  <c r="AI364" i="2" a="1"/>
  <c r="AI172" i="2" a="1"/>
  <c r="AI348" i="2" a="1"/>
  <c r="AI814" i="2" a="1"/>
  <c r="AI812" i="2" a="1"/>
  <c r="AI598" i="2" a="1"/>
  <c r="U601" i="2" a="1"/>
  <c r="U177" i="2" a="1"/>
  <c r="U176" i="2" a="1"/>
  <c r="U602" i="2" a="1"/>
  <c r="W597" i="2" a="1"/>
  <c r="W808" i="2" a="1"/>
  <c r="W348" i="2" a="1"/>
  <c r="W812" i="2" a="1"/>
  <c r="W814" i="2" a="1"/>
  <c r="W364" i="2" a="1"/>
  <c r="W173" i="2" a="1"/>
  <c r="W172" i="2" a="1"/>
  <c r="W598" i="2" a="1"/>
  <c r="W810" i="2" a="1"/>
  <c r="W171" i="2" a="1"/>
  <c r="W596" i="2" a="1"/>
  <c r="W170" i="2" a="1"/>
  <c r="W594" i="2" a="1"/>
  <c r="W595" i="2" a="1"/>
  <c r="CC448" i="2" a="1"/>
  <c r="CC449" i="2" a="1"/>
  <c r="S595" i="2" a="1"/>
  <c r="S594" i="2" a="1"/>
  <c r="S170" i="2" a="1"/>
  <c r="S596" i="2" a="1"/>
  <c r="S171" i="2" a="1"/>
  <c r="O173" i="2" a="1"/>
  <c r="O172" i="2" a="1"/>
  <c r="O812" i="2" a="1"/>
  <c r="O597" i="2" a="1"/>
  <c r="O348" i="2" a="1"/>
  <c r="O810" i="2" a="1"/>
  <c r="O598" i="2" a="1"/>
  <c r="O814" i="2" a="1"/>
  <c r="O808" i="2" a="1"/>
  <c r="O364" i="2" a="1"/>
  <c r="O599" i="2" a="1"/>
  <c r="O600" i="2" a="1"/>
  <c r="O174" i="2" a="1"/>
  <c r="O175" i="2" a="1"/>
  <c r="AA692" i="2" a="1"/>
  <c r="AA283" i="2" a="1"/>
  <c r="AA285" i="2" a="1"/>
  <c r="AA693" i="2" a="1"/>
  <c r="AA282" i="2" a="1"/>
  <c r="AA691" i="2" a="1"/>
  <c r="AA284" i="2" a="1"/>
  <c r="AA690" i="2" a="1"/>
  <c r="AG576" i="2" a="1"/>
  <c r="AG198" i="2" a="1"/>
  <c r="AG574" i="2" a="1"/>
  <c r="AG199" i="2" a="1"/>
  <c r="AC808" i="2" a="1"/>
  <c r="AC810" i="2" a="1"/>
  <c r="AC173" i="2" a="1"/>
  <c r="AC597" i="2" a="1"/>
  <c r="AC364" i="2" a="1"/>
  <c r="AC814" i="2" a="1"/>
  <c r="AC172" i="2" a="1"/>
  <c r="AC348" i="2" a="1"/>
  <c r="AC598" i="2" a="1"/>
  <c r="AC812" i="2" a="1"/>
  <c r="AC603" i="2" a="1"/>
  <c r="AC178" i="2" a="1"/>
  <c r="AC179" i="2" a="1"/>
  <c r="AC604" i="2" a="1"/>
  <c r="U449" i="2" a="1"/>
  <c r="U448" i="2" a="1"/>
  <c r="O607" i="2" a="1"/>
  <c r="AM449" i="2" a="1"/>
  <c r="AM448" i="2" a="1"/>
  <c r="AM606" i="2" a="1"/>
  <c r="AM605" i="2" a="1"/>
  <c r="AM181" i="2" a="1"/>
  <c r="AM180" i="2" a="1"/>
  <c r="AM596" i="2" a="1"/>
  <c r="AM171" i="2" a="1"/>
  <c r="AM594" i="2" a="1"/>
  <c r="AM170" i="2" a="1"/>
  <c r="AM595" i="2" a="1"/>
  <c r="AG548" i="2" a="1"/>
  <c r="AG549" i="2" a="1"/>
  <c r="AA607" i="2" a="1"/>
  <c r="AK594" i="2" a="1"/>
  <c r="AK170" i="2" a="1"/>
  <c r="AK171" i="2" a="1"/>
  <c r="AK595" i="2" a="1"/>
  <c r="AK596" i="2" a="1"/>
  <c r="Q602" i="2" a="1"/>
  <c r="Q176" i="2" a="1"/>
  <c r="Q601" i="2" a="1"/>
  <c r="Q177" i="2" a="1"/>
  <c r="AE157" i="2" a="1"/>
  <c r="AE515" i="2" a="1"/>
  <c r="AE655" i="2" a="1"/>
  <c r="AE544" i="2" a="1"/>
  <c r="AE246" i="2" a="1"/>
  <c r="AE543" i="2" a="1"/>
  <c r="AE158" i="2" a="1"/>
  <c r="U600" i="2" a="1"/>
  <c r="U599" i="2" a="1"/>
  <c r="U175" i="2" a="1"/>
  <c r="U174" i="2" a="1"/>
  <c r="W602" i="2" a="1"/>
  <c r="W601" i="2" a="1"/>
  <c r="W177" i="2" a="1"/>
  <c r="W176" i="2" a="1"/>
  <c r="W181" i="2" a="1"/>
  <c r="W606" i="2" a="1"/>
  <c r="W180" i="2" a="1"/>
  <c r="W605" i="2" a="1"/>
  <c r="AE396" i="2" a="1"/>
  <c r="AE850" i="2" a="1"/>
  <c r="S178" i="2" a="1"/>
  <c r="S179" i="2" a="1"/>
  <c r="S604" i="2" a="1"/>
  <c r="S603" i="2" a="1"/>
  <c r="O170" i="2" a="1"/>
  <c r="O595" i="2" a="1"/>
  <c r="O596" i="2" a="1"/>
  <c r="O171" i="2" a="1"/>
  <c r="O594" i="2" a="1"/>
  <c r="AO178" i="2" a="1"/>
  <c r="AO179" i="2" a="1"/>
  <c r="AO604" i="2" a="1"/>
  <c r="AO603" i="2" a="1"/>
  <c r="AC448" i="2" a="1"/>
  <c r="AC449" i="2" a="1"/>
  <c r="AM174" i="2" a="1"/>
  <c r="AM600" i="2" a="1"/>
  <c r="AM599" i="2" a="1"/>
  <c r="AM175" i="2" a="1"/>
  <c r="AM176" i="2" a="1"/>
  <c r="AM601" i="2" a="1"/>
  <c r="AM177" i="2" a="1"/>
  <c r="AM602" i="2" a="1"/>
  <c r="AE516" i="2" a="1"/>
  <c r="AE496" i="2" a="1"/>
  <c r="U607" i="2" a="1"/>
  <c r="AK597" i="2" a="1"/>
  <c r="AK173" i="2" a="1"/>
  <c r="AK348" i="2" a="1"/>
  <c r="AK810" i="2" a="1"/>
  <c r="AK812" i="2" a="1"/>
  <c r="AK172" i="2" a="1"/>
  <c r="AK814" i="2" a="1"/>
  <c r="AK364" i="2" a="1"/>
  <c r="AK808" i="2" a="1"/>
  <c r="AK598" i="2" a="1"/>
  <c r="AE576" i="2" a="1"/>
  <c r="AE198" i="2" a="1"/>
  <c r="AE199" i="2" a="1"/>
  <c r="AE574" i="2" a="1"/>
  <c r="S607" i="2" a="1"/>
  <c r="AG158" i="2" a="1"/>
  <c r="AG544" i="2" a="1"/>
  <c r="AG157" i="2" a="1"/>
  <c r="AG246" i="2" a="1"/>
  <c r="AG655" i="2" a="1"/>
  <c r="AG543" i="2" a="1"/>
  <c r="AG515" i="2" a="1"/>
  <c r="Q603" i="2" a="1"/>
  <c r="Q178" i="2" a="1"/>
  <c r="Q179" i="2" a="1"/>
  <c r="Q604" i="2" a="1"/>
  <c r="AE898" i="2" a="1"/>
  <c r="AG850" i="2" a="1"/>
  <c r="AG396" i="2" a="1"/>
  <c r="AE182" i="2" a="1"/>
  <c r="AE558" i="2" a="1"/>
  <c r="AE347" i="2" a="1"/>
  <c r="AE185" i="2" a="1"/>
  <c r="AE183" i="2" a="1"/>
  <c r="AE813" i="2" a="1"/>
  <c r="AE186" i="2" a="1"/>
  <c r="AE811" i="2" a="1"/>
  <c r="AE188" i="2" a="1"/>
  <c r="AE363" i="2" a="1"/>
  <c r="AE184" i="2" a="1"/>
  <c r="AE809" i="2" a="1"/>
  <c r="AE187" i="2" a="1"/>
  <c r="AE591" i="2" a="1"/>
  <c r="AE807" i="2" a="1"/>
  <c r="AG848" i="2" a="1"/>
  <c r="AG394" i="2" a="1"/>
  <c r="O816" i="2" a="1"/>
  <c r="O815" i="2" a="1"/>
  <c r="O791" i="2" a="1"/>
  <c r="AE273" i="2" a="1"/>
  <c r="AE272" i="2" a="1"/>
  <c r="AE679" i="2" a="1"/>
  <c r="AE677" i="2" a="1"/>
  <c r="AE683" i="2" a="1"/>
  <c r="AE681" i="2" a="1"/>
  <c r="AE275" i="2" a="1"/>
  <c r="AE277" i="2" a="1"/>
  <c r="AE688" i="2" a="1"/>
  <c r="AE682" i="2" a="1"/>
  <c r="AE268" i="2" a="1"/>
  <c r="AE270" i="2" a="1"/>
  <c r="AE281" i="2" a="1"/>
  <c r="AE684" i="2" a="1"/>
  <c r="AE689" i="2" a="1"/>
  <c r="AE678" i="2" a="1"/>
  <c r="AE274" i="2" a="1"/>
  <c r="AE276" i="2" a="1"/>
  <c r="AE278" i="2" a="1"/>
  <c r="AE687" i="2" a="1"/>
  <c r="AE685" i="2" a="1"/>
  <c r="AE280" i="2" a="1"/>
  <c r="AE269" i="2" a="1"/>
  <c r="AE680" i="2" a="1"/>
  <c r="AE279" i="2" a="1"/>
  <c r="AE271" i="2" a="1"/>
  <c r="AE686" i="2" a="1"/>
  <c r="AC592" i="2" a="1"/>
  <c r="AC169" i="2" a="1"/>
  <c r="AC593" i="2" a="1"/>
  <c r="AC168" i="2" a="1"/>
  <c r="AC180" i="2" a="1"/>
  <c r="AC606" i="2" a="1"/>
  <c r="AC181" i="2" a="1"/>
  <c r="AC605" i="2" a="1"/>
  <c r="AO177" i="2" a="1"/>
  <c r="AO176" i="2" a="1"/>
  <c r="AO602" i="2" a="1"/>
  <c r="AO601" i="2" a="1"/>
  <c r="AO606" i="2" a="1"/>
  <c r="AO605" i="2" a="1"/>
  <c r="AO180" i="2" a="1"/>
  <c r="AO181" i="2" a="1"/>
  <c r="AA170" i="2" a="1"/>
  <c r="AA595" i="2" a="1"/>
  <c r="AA596" i="2" a="1"/>
  <c r="AA594" i="2" a="1"/>
  <c r="AA171" i="2" a="1"/>
  <c r="AE848" i="2" a="1"/>
  <c r="AE394" i="2" a="1"/>
  <c r="Q170" i="2" a="1"/>
  <c r="Q594" i="2" a="1"/>
  <c r="Q171" i="2" a="1"/>
  <c r="Q596" i="2" a="1"/>
  <c r="Q595" i="2" a="1"/>
  <c r="AI170" i="2" a="1"/>
  <c r="AI171" i="2" a="1"/>
  <c r="AI595" i="2" a="1"/>
  <c r="AI596" i="2" a="1"/>
  <c r="AI594" i="2" a="1"/>
  <c r="W604" i="2" a="1"/>
  <c r="W178" i="2" a="1"/>
  <c r="W603" i="2" a="1"/>
  <c r="W179" i="2" a="1"/>
  <c r="W816" i="2" a="1"/>
  <c r="W791" i="2" a="1"/>
  <c r="W815" i="2" a="1"/>
  <c r="O601" i="2" a="1"/>
  <c r="O177" i="2" a="1"/>
  <c r="O602" i="2" a="1"/>
  <c r="O176" i="2" a="1"/>
  <c r="O283" i="2" a="1"/>
  <c r="O693" i="2" a="1"/>
  <c r="O282" i="2" a="1"/>
  <c r="O692" i="2" a="1"/>
  <c r="O690" i="2" a="1"/>
  <c r="O691" i="2" a="1"/>
  <c r="O285" i="2" a="1"/>
  <c r="O284" i="2" a="1"/>
  <c r="U815" i="2" a="1"/>
  <c r="U791" i="2" a="1"/>
  <c r="U816" i="2" a="1"/>
  <c r="AC174" i="2" a="1"/>
  <c r="AC600" i="2" a="1"/>
  <c r="AC599" i="2" a="1"/>
  <c r="AC175" i="2" a="1"/>
  <c r="AO594" i="2" a="1"/>
  <c r="AO595" i="2" a="1"/>
  <c r="AO596" i="2" a="1"/>
  <c r="AO170" i="2" a="1"/>
  <c r="AO171" i="2" a="1"/>
  <c r="AG496" i="2" a="1"/>
  <c r="AG516" i="2" a="1"/>
  <c r="AG716" i="2" a="1"/>
  <c r="AG740" i="2" a="1"/>
  <c r="AG714" i="2" a="1"/>
  <c r="AG712" i="2" a="1"/>
  <c r="AA448" i="2" a="1"/>
  <c r="AA449" i="2" a="1"/>
  <c r="AA176" i="2" a="1"/>
  <c r="AA601" i="2" a="1"/>
  <c r="AA602" i="2" a="1"/>
  <c r="AA177" i="2" a="1"/>
  <c r="AA178" i="2" a="1"/>
  <c r="AA179" i="2" a="1"/>
  <c r="AA603" i="2" a="1"/>
  <c r="AA604" i="2" a="1"/>
  <c r="Q449" i="2" a="1"/>
  <c r="Q448" i="2" a="1"/>
  <c r="AE626" i="2" a="1"/>
  <c r="AK606" i="2" a="1"/>
  <c r="AK181" i="2" a="1"/>
  <c r="AK605" i="2" a="1"/>
  <c r="AK180" i="2" a="1"/>
  <c r="W449" i="2" a="1"/>
  <c r="W448" i="2" a="1"/>
  <c r="CA448" i="2" a="1"/>
  <c r="CA449" i="2" a="1"/>
  <c r="AI592" i="2" a="1"/>
  <c r="AI168" i="2" a="1"/>
  <c r="AI169" i="2" a="1"/>
  <c r="AI593" i="2" a="1"/>
  <c r="AG277" i="2" a="1"/>
  <c r="AG278" i="2" a="1"/>
  <c r="AG686" i="2" a="1"/>
  <c r="AG276" i="2" a="1"/>
  <c r="AG280" i="2" a="1"/>
  <c r="AG681" i="2" a="1"/>
  <c r="AG689" i="2" a="1"/>
  <c r="AG684" i="2" a="1"/>
  <c r="AG273" i="2" a="1"/>
  <c r="AG677" i="2" a="1"/>
  <c r="AG680" i="2" a="1"/>
  <c r="AG678" i="2" a="1"/>
  <c r="AG688" i="2" a="1"/>
  <c r="AG682" i="2" a="1"/>
  <c r="AG269" i="2" a="1"/>
  <c r="AG683" i="2" a="1"/>
  <c r="AG272" i="2" a="1"/>
  <c r="AG274" i="2" a="1"/>
  <c r="AG271" i="2" a="1"/>
  <c r="AG275" i="2" a="1"/>
  <c r="AG679" i="2" a="1"/>
  <c r="AG279" i="2" a="1"/>
  <c r="AG687" i="2" a="1"/>
  <c r="AG685" i="2" a="1"/>
  <c r="AG268" i="2" a="1"/>
  <c r="AG270" i="2" a="1"/>
  <c r="AG281" i="2" a="1"/>
  <c r="U348" i="2" a="1"/>
  <c r="U810" i="2" a="1"/>
  <c r="U808" i="2" a="1"/>
  <c r="U172" i="2" a="1"/>
  <c r="U364" i="2" a="1"/>
  <c r="U812" i="2" a="1"/>
  <c r="U597" i="2" a="1"/>
  <c r="U598" i="2" a="1"/>
  <c r="U173" i="2" a="1"/>
  <c r="U814" i="2" a="1"/>
  <c r="U181" i="2" a="1"/>
  <c r="U180" i="2" a="1"/>
  <c r="U605" i="2" a="1"/>
  <c r="U606" i="2" a="1"/>
  <c r="W174" i="2" a="1"/>
  <c r="W175" i="2" a="1"/>
  <c r="W599" i="2" a="1"/>
  <c r="W600" i="2" a="1"/>
  <c r="S169" i="2" a="1"/>
  <c r="S592" i="2" a="1"/>
  <c r="S593" i="2" a="1"/>
  <c r="S168" i="2" a="1"/>
  <c r="AG395" i="2" a="1"/>
  <c r="AG849" i="2" a="1"/>
  <c r="O179" i="2" a="1"/>
  <c r="O603" i="2" a="1"/>
  <c r="O178" i="2" a="1"/>
  <c r="O604" i="2" a="1"/>
  <c r="O180" i="2" a="1"/>
  <c r="O606" i="2" a="1"/>
  <c r="O605" i="2" a="1"/>
  <c r="O181" i="2" a="1"/>
  <c r="AE714" i="2" a="1"/>
  <c r="AE740" i="2" a="1"/>
  <c r="AE716" i="2" a="1"/>
  <c r="AE712" i="2" a="1"/>
  <c r="AO168" i="2" a="1"/>
  <c r="AO592" i="2" a="1"/>
  <c r="AO593" i="2" a="1"/>
  <c r="AO169" i="2" a="1"/>
  <c r="AM168" i="2" a="1"/>
  <c r="AM592" i="2" a="1"/>
  <c r="AM169" i="2" a="1"/>
  <c r="AM593" i="2" a="1"/>
  <c r="AM348" i="2" a="1"/>
  <c r="AM364" i="2" a="1"/>
  <c r="AM810" i="2" a="1"/>
  <c r="AM812" i="2" a="1"/>
  <c r="AM814" i="2" a="1"/>
  <c r="AM173" i="2" a="1"/>
  <c r="AM808" i="2" a="1"/>
  <c r="AM172" i="2" a="1"/>
  <c r="AM598" i="2" a="1"/>
  <c r="AM597" i="2" a="1"/>
  <c r="AC815" i="2" a="1"/>
  <c r="AC816" i="2" a="1"/>
  <c r="AC791" i="2" a="1"/>
  <c r="AA593" i="2" a="1"/>
  <c r="AA592" i="2" a="1"/>
  <c r="AA169" i="2" a="1"/>
  <c r="AA168" i="2" a="1"/>
  <c r="AA810" i="2" a="1"/>
  <c r="AA173" i="2" a="1"/>
  <c r="AA348" i="2" a="1"/>
  <c r="AA814" i="2" a="1"/>
  <c r="AA808" i="2" a="1"/>
  <c r="AA812" i="2" a="1"/>
  <c r="AA172" i="2" a="1"/>
  <c r="AA597" i="2" a="1"/>
  <c r="AA364" i="2" a="1"/>
  <c r="AA598" i="2" a="1"/>
  <c r="AE430" i="2" a="1"/>
  <c r="AE429" i="2" a="1"/>
  <c r="AE512" i="2" a="1"/>
  <c r="AE511" i="2" a="1"/>
  <c r="AK593" i="2" a="1"/>
  <c r="AK168" i="2" a="1"/>
  <c r="AK169" i="2" a="1"/>
  <c r="AK592" i="2" a="1"/>
  <c r="AK175" i="2" a="1"/>
  <c r="AK600" i="2" a="1"/>
  <c r="AK174" i="2" a="1"/>
  <c r="AK599" i="2" a="1"/>
  <c r="AG626" i="2" a="1"/>
  <c r="AG488" i="2" a="1"/>
  <c r="AG447" i="2" a="1"/>
  <c r="AG487" i="2" a="1"/>
  <c r="AG450" i="2" a="1"/>
  <c r="AG489" i="2" a="1"/>
  <c r="AG566" i="2" a="1"/>
  <c r="Q364" i="2" a="1"/>
  <c r="Q808" i="2" a="1"/>
  <c r="Q597" i="2" a="1"/>
  <c r="Q814" i="2" a="1"/>
  <c r="Q172" i="2" a="1"/>
  <c r="Q598" i="2" a="1"/>
  <c r="Q812" i="2" a="1"/>
  <c r="Q810" i="2" a="1"/>
  <c r="Q173" i="2" a="1"/>
  <c r="Q348" i="2" a="1"/>
  <c r="W607" i="2" a="1"/>
  <c r="AG378" i="2" a="1"/>
  <c r="AG835" i="2" a="1"/>
  <c r="AG377" i="2" a="1"/>
  <c r="AE566" i="2" a="1"/>
  <c r="AO448" i="2" a="1"/>
  <c r="AO449" i="2" a="1"/>
  <c r="Y448" i="2" a="1"/>
  <c r="Y449" i="2" a="1"/>
  <c r="AG366" i="2" a="1"/>
  <c r="AG368" i="2" a="1"/>
  <c r="AG822" i="2" a="1"/>
  <c r="AG823" i="2" a="1"/>
  <c r="AG821" i="2" a="1"/>
  <c r="AG367" i="2" a="1"/>
  <c r="AE548" i="2" a="1"/>
  <c r="AE549" i="2" a="1"/>
  <c r="AG898" i="2" a="1"/>
  <c r="W593" i="2" a="1"/>
  <c r="W169" i="2" a="1"/>
  <c r="W592" i="2" a="1"/>
  <c r="W168" i="2" a="1"/>
  <c r="AG116" i="2" a="1"/>
  <c r="AG503" i="2" a="1"/>
  <c r="AG114" i="2" a="1"/>
  <c r="AG129" i="2" a="1"/>
  <c r="AG517" i="2" a="1"/>
  <c r="AG498" i="2" a="1"/>
  <c r="AG500" i="2" a="1"/>
  <c r="AG128" i="2" a="1"/>
  <c r="AG518" i="2" a="1"/>
  <c r="AG499" i="2" a="1"/>
  <c r="AG112" i="2" a="1"/>
  <c r="AG502" i="2" a="1"/>
  <c r="AG113" i="2" a="1"/>
  <c r="AG115" i="2" a="1"/>
  <c r="AG501" i="2" a="1"/>
  <c r="S181" i="2" a="1"/>
  <c r="S605" i="2" a="1"/>
  <c r="S606" i="2" a="1"/>
  <c r="S180" i="2" a="1"/>
  <c r="O169" i="2" a="1"/>
  <c r="O593" i="2" a="1"/>
  <c r="O592" i="2" a="1"/>
  <c r="O168" i="2" a="1"/>
  <c r="AC171" i="2" a="1"/>
  <c r="AC595" i="2" a="1"/>
  <c r="AC594" i="2" a="1"/>
  <c r="AC596" i="2" a="1"/>
  <c r="AC170" i="2" a="1"/>
  <c r="AO812" i="2" a="1"/>
  <c r="AO808" i="2" a="1"/>
  <c r="AO173" i="2" a="1"/>
  <c r="AO597" i="2" a="1"/>
  <c r="AO810" i="2" a="1"/>
  <c r="AO172" i="2" a="1"/>
  <c r="AO814" i="2" a="1"/>
  <c r="AO598" i="2" a="1"/>
  <c r="AO348" i="2" a="1"/>
  <c r="AO364" i="2" a="1"/>
  <c r="AE487" i="2" a="1"/>
  <c r="AE447" i="2" a="1"/>
  <c r="AE488" i="2" a="1"/>
  <c r="AE489" i="2" a="1"/>
  <c r="AE450" i="2" a="1"/>
  <c r="AA600" i="2" a="1"/>
  <c r="AA174" i="2" a="1"/>
  <c r="AA599" i="2" a="1"/>
  <c r="AA175" i="2" a="1"/>
  <c r="CG449" i="2" a="1"/>
  <c r="CG448" i="2" a="1"/>
  <c r="AC690" i="2" a="1"/>
  <c r="AC692" i="2" a="1"/>
  <c r="AC693" i="2" a="1"/>
  <c r="AC282" i="2" a="1"/>
  <c r="AC283" i="2" a="1"/>
  <c r="AC285" i="2" a="1"/>
  <c r="AC284" i="2" a="1"/>
  <c r="AC691" i="2" a="1"/>
  <c r="Q181" i="2" a="1"/>
  <c r="Q605" i="2" a="1"/>
  <c r="Q606" i="2" a="1"/>
  <c r="Q180" i="2" a="1"/>
  <c r="Q600" i="2" a="1"/>
  <c r="Q174" i="2" a="1"/>
  <c r="Q175" i="2" a="1"/>
  <c r="Q599" i="2" a="1"/>
  <c r="AI605" i="2" a="1"/>
  <c r="AI606" i="2" a="1"/>
  <c r="AI181" i="2" a="1"/>
  <c r="AI180" i="2" a="1"/>
  <c r="AG512" i="2" a="1"/>
  <c r="AG430" i="2" a="1"/>
  <c r="AG429" i="2" a="1"/>
  <c r="AG511" i="2" a="1"/>
  <c r="U603" i="2" a="1"/>
  <c r="U179" i="2" a="1"/>
  <c r="U604" i="2" a="1"/>
  <c r="U178" i="2" a="1"/>
  <c r="AE835" i="2" a="1"/>
  <c r="AE378" i="2" a="1"/>
  <c r="AE377" i="2" a="1"/>
  <c r="S448" i="2" a="1"/>
  <c r="S449" i="2" a="1"/>
  <c r="S599" i="2" a="1"/>
  <c r="S174" i="2" a="1"/>
  <c r="S175" i="2" a="1"/>
  <c r="S600" i="2" a="1"/>
  <c r="S815" i="2" a="1"/>
  <c r="S816" i="2" a="1"/>
  <c r="S791" i="2" a="1"/>
  <c r="AC607" i="2" a="1"/>
  <c r="AO174" i="2" a="1"/>
  <c r="AO600" i="2" a="1"/>
  <c r="AO175" i="2" a="1"/>
  <c r="AO599" i="2" a="1"/>
  <c r="AM604" i="2" a="1"/>
  <c r="AM179" i="2" a="1"/>
  <c r="AM178" i="2" a="1"/>
  <c r="AM603" i="2" a="1"/>
  <c r="AE500" i="2" a="1"/>
  <c r="AE114" i="2" a="1"/>
  <c r="AE128" i="2" a="1"/>
  <c r="AE115" i="2" a="1"/>
  <c r="AE501" i="2" a="1"/>
  <c r="AE129" i="2" a="1"/>
  <c r="AE503" i="2" a="1"/>
  <c r="AE112" i="2" a="1"/>
  <c r="AE502" i="2" a="1"/>
  <c r="AE518" i="2" a="1"/>
  <c r="AE499" i="2" a="1"/>
  <c r="AE116" i="2" a="1"/>
  <c r="AE498" i="2" a="1"/>
  <c r="AE113" i="2" a="1"/>
  <c r="AE517" i="2" a="1"/>
  <c r="AA181" i="2" a="1"/>
  <c r="AA605" i="2" a="1"/>
  <c r="AA606" i="2" a="1"/>
  <c r="AA180" i="2" a="1"/>
  <c r="AI449" i="2" a="1"/>
  <c r="AI448" i="2" a="1"/>
  <c r="AK176" i="2" a="1"/>
  <c r="AK601" i="2" a="1"/>
  <c r="AK177" i="2" a="1"/>
  <c r="AK602" i="2" a="1"/>
  <c r="AG118" i="2" a="1"/>
  <c r="AG359" i="2" a="1"/>
  <c r="AG346" i="2" a="1"/>
  <c r="CE448" i="2" a="1"/>
  <c r="CE449" i="2" a="1"/>
  <c r="AK449" i="2" a="1"/>
  <c r="AK448" i="2" a="1"/>
  <c r="AE118" i="2" a="1"/>
  <c r="AE359" i="2" a="1"/>
  <c r="AE346" i="2" a="1"/>
  <c r="AI602" i="2" a="1"/>
  <c r="AI176" i="2" a="1"/>
  <c r="AI601" i="2" a="1"/>
  <c r="AI177" i="2" a="1"/>
  <c r="AI600" i="2" a="1"/>
  <c r="AI175" i="2" a="1"/>
  <c r="AI174" i="2" a="1"/>
  <c r="AI599" i="2" a="1"/>
  <c r="U169" i="2" a="1"/>
  <c r="U168" i="2" a="1"/>
  <c r="U592" i="2" a="1"/>
  <c r="U593" i="2" a="1"/>
  <c r="U596" i="2" a="1"/>
  <c r="U170" i="2" a="1"/>
  <c r="U594" i="2" a="1"/>
  <c r="U171" i="2" a="1"/>
  <c r="U595" i="2" a="1"/>
  <c r="S177" i="2" a="1"/>
  <c r="S176" i="2" a="1"/>
  <c r="S602" i="2" a="1"/>
  <c r="S601" i="2" a="1"/>
  <c r="S814" i="2" a="1"/>
  <c r="S348" i="2" a="1"/>
  <c r="S808" i="2" a="1"/>
  <c r="S597" i="2" a="1"/>
  <c r="S173" i="2" a="1"/>
  <c r="S810" i="2" a="1"/>
  <c r="S364" i="2" a="1"/>
  <c r="S598" i="2" a="1"/>
  <c r="S172" i="2" a="1"/>
  <c r="S812" i="2" a="1"/>
  <c r="AE822" i="2" a="1"/>
  <c r="AE368" i="2" a="1"/>
  <c r="AE367" i="2" a="1"/>
  <c r="AE821" i="2" a="1"/>
  <c r="AE366" i="2" a="1"/>
  <c r="AE823" i="2" a="1"/>
  <c r="AE819" i="2" a="1"/>
  <c r="AE817" i="2" a="1"/>
  <c r="AE818" i="2" a="1"/>
  <c r="AC176" i="2" a="1"/>
  <c r="AC177" i="2" a="1"/>
  <c r="AC602" i="2" a="1"/>
  <c r="AC601" i="2" a="1"/>
  <c r="AG817" i="2" a="1"/>
  <c r="AG819" i="2" a="1"/>
  <c r="AG818" i="2" a="1"/>
  <c r="O449" i="2" a="1"/>
  <c r="O448" i="2" a="1"/>
  <c r="AG809" i="2" a="1"/>
  <c r="AG182" i="2" a="1"/>
  <c r="AG188" i="2" a="1"/>
  <c r="AG813" i="2" a="1"/>
  <c r="AG184" i="2" a="1"/>
  <c r="AG811" i="2" a="1"/>
  <c r="AG591" i="2" a="1"/>
  <c r="AG363" i="2" a="1"/>
  <c r="AG347" i="2" a="1"/>
  <c r="AG807" i="2" a="1"/>
  <c r="AG187" i="2" a="1"/>
  <c r="AG183" i="2" a="1"/>
  <c r="AG185" i="2" a="1"/>
  <c r="AG186" i="2" a="1"/>
  <c r="AG558" i="2" a="1"/>
  <c r="AK603" i="2" a="1"/>
  <c r="AK179" i="2" a="1"/>
  <c r="AK178" i="2" a="1"/>
  <c r="AK604" i="2" a="1"/>
  <c r="AE849" i="2" a="1"/>
  <c r="AE395" i="2" a="1"/>
  <c r="AA816" i="2" a="1"/>
  <c r="AA791" i="2" a="1"/>
  <c r="AA815" i="2" a="1"/>
  <c r="Q592" i="2" a="1"/>
  <c r="Q593" i="2" a="1"/>
  <c r="Q168" i="2" a="1"/>
  <c r="Q169" i="2" a="1"/>
  <c r="Q169" i="2" l="1"/>
  <c r="CX169" i="2" s="1"/>
  <c r="N169" i="3" s="1"/>
  <c r="Q168" i="2"/>
  <c r="Q593" i="2"/>
  <c r="CX593" i="2" s="1"/>
  <c r="N593" i="3" s="1"/>
  <c r="Q592" i="2"/>
  <c r="CX592" i="2" s="1"/>
  <c r="N592" i="3" s="1"/>
  <c r="AA815" i="2"/>
  <c r="DC815" i="2" s="1"/>
  <c r="S815" i="3" s="1"/>
  <c r="AA791" i="2"/>
  <c r="DC791" i="2" s="1"/>
  <c r="S791" i="3" s="1"/>
  <c r="AA816" i="2"/>
  <c r="DC816" i="2" s="1"/>
  <c r="S816" i="3" s="1"/>
  <c r="AE395" i="2"/>
  <c r="DE395" i="2" s="1"/>
  <c r="U395" i="3" s="1"/>
  <c r="AE849" i="2"/>
  <c r="DE849" i="2" s="1"/>
  <c r="U849" i="3" s="1"/>
  <c r="AK604" i="2"/>
  <c r="DH604" i="2" s="1"/>
  <c r="X604" i="3" s="1"/>
  <c r="AK178" i="2"/>
  <c r="AK179" i="2"/>
  <c r="DH179" i="2" s="1"/>
  <c r="X179" i="3" s="1"/>
  <c r="AK603" i="2"/>
  <c r="DH603" i="2" s="1"/>
  <c r="X603" i="3" s="1"/>
  <c r="AG558" i="2"/>
  <c r="DF558" i="2" s="1"/>
  <c r="V558" i="3" s="1"/>
  <c r="AG186" i="2"/>
  <c r="AG185" i="2"/>
  <c r="AG183" i="2"/>
  <c r="AG187" i="2"/>
  <c r="AG807" i="2"/>
  <c r="DF807" i="2" s="1"/>
  <c r="V807" i="3" s="1"/>
  <c r="AG347" i="2"/>
  <c r="DF347" i="2" s="1"/>
  <c r="V347" i="3" s="1"/>
  <c r="AG363" i="2"/>
  <c r="DF363" i="2" s="1"/>
  <c r="V363" i="3" s="1"/>
  <c r="AG591" i="2"/>
  <c r="DF591" i="2" s="1"/>
  <c r="V591" i="3" s="1"/>
  <c r="AG811" i="2"/>
  <c r="DF811" i="2" s="1"/>
  <c r="V811" i="3" s="1"/>
  <c r="AG184" i="2"/>
  <c r="AG813" i="2"/>
  <c r="DF813" i="2" s="1"/>
  <c r="V813" i="3" s="1"/>
  <c r="AG188" i="2"/>
  <c r="AG182" i="2"/>
  <c r="AG809" i="2"/>
  <c r="DF809" i="2" s="1"/>
  <c r="V809" i="3" s="1"/>
  <c r="O448" i="2"/>
  <c r="CW448" i="2" s="1"/>
  <c r="O449" i="2"/>
  <c r="CW449" i="2" s="1"/>
  <c r="AG818" i="2"/>
  <c r="DF818" i="2" s="1"/>
  <c r="V818" i="3" s="1"/>
  <c r="AG819" i="2"/>
  <c r="DF819" i="2" s="1"/>
  <c r="V819" i="3" s="1"/>
  <c r="AG817" i="2"/>
  <c r="DF817" i="2" s="1"/>
  <c r="V817" i="3" s="1"/>
  <c r="AC601" i="2"/>
  <c r="DD601" i="2" s="1"/>
  <c r="T601" i="3" s="1"/>
  <c r="AC602" i="2"/>
  <c r="DD602" i="2" s="1"/>
  <c r="T602" i="3" s="1"/>
  <c r="AC177" i="2"/>
  <c r="DD177" i="2" s="1"/>
  <c r="T177" i="3" s="1"/>
  <c r="AC176" i="2"/>
  <c r="AE818" i="2"/>
  <c r="DE818" i="2" s="1"/>
  <c r="U818" i="3" s="1"/>
  <c r="AE817" i="2"/>
  <c r="DE817" i="2" s="1"/>
  <c r="U817" i="3" s="1"/>
  <c r="AE819" i="2"/>
  <c r="DE819" i="2" s="1"/>
  <c r="U819" i="3" s="1"/>
  <c r="AE823" i="2"/>
  <c r="DE823" i="2" s="1"/>
  <c r="U823" i="3" s="1"/>
  <c r="AE366" i="2"/>
  <c r="DE366" i="2" s="1"/>
  <c r="U366" i="3" s="1"/>
  <c r="AE821" i="2"/>
  <c r="DE821" i="2" s="1"/>
  <c r="U821" i="3" s="1"/>
  <c r="AE367" i="2"/>
  <c r="DE367" i="2" s="1"/>
  <c r="U367" i="3" s="1"/>
  <c r="AE368" i="2"/>
  <c r="DE368" i="2" s="1"/>
  <c r="U368" i="3" s="1"/>
  <c r="AE822" i="2"/>
  <c r="DE822" i="2" s="1"/>
  <c r="U822" i="3" s="1"/>
  <c r="S812" i="2"/>
  <c r="CY812" i="2" s="1"/>
  <c r="O812" i="3" s="1"/>
  <c r="S172" i="2"/>
  <c r="S598" i="2"/>
  <c r="CY598" i="2" s="1"/>
  <c r="O598" i="3" s="1"/>
  <c r="S364" i="2"/>
  <c r="CY364" i="2" s="1"/>
  <c r="O364" i="3" s="1"/>
  <c r="S810" i="2"/>
  <c r="CY810" i="2" s="1"/>
  <c r="O810" i="3" s="1"/>
  <c r="S173" i="2"/>
  <c r="CY173" i="2" s="1"/>
  <c r="O173" i="3" s="1"/>
  <c r="S597" i="2"/>
  <c r="CY597" i="2" s="1"/>
  <c r="O597" i="3" s="1"/>
  <c r="S808" i="2"/>
  <c r="CY808" i="2" s="1"/>
  <c r="O808" i="3" s="1"/>
  <c r="S348" i="2"/>
  <c r="CY348" i="2" s="1"/>
  <c r="O348" i="3" s="1"/>
  <c r="S814" i="2"/>
  <c r="CY814" i="2" s="1"/>
  <c r="O814" i="3" s="1"/>
  <c r="S601" i="2"/>
  <c r="CY601" i="2" s="1"/>
  <c r="O601" i="3" s="1"/>
  <c r="S602" i="2"/>
  <c r="CY602" i="2" s="1"/>
  <c r="O602" i="3" s="1"/>
  <c r="S176" i="2"/>
  <c r="S177" i="2"/>
  <c r="CY177" i="2" s="1"/>
  <c r="O177" i="3" s="1"/>
  <c r="U595" i="2"/>
  <c r="CZ595" i="2" s="1"/>
  <c r="P595" i="3" s="1"/>
  <c r="U171" i="2"/>
  <c r="CZ171" i="2" s="1"/>
  <c r="P171" i="3" s="1"/>
  <c r="U594" i="2"/>
  <c r="CZ594" i="2" s="1"/>
  <c r="P594" i="3" s="1"/>
  <c r="U170" i="2"/>
  <c r="U596" i="2"/>
  <c r="CZ596" i="2" s="1"/>
  <c r="P596" i="3" s="1"/>
  <c r="U593" i="2"/>
  <c r="CZ593" i="2" s="1"/>
  <c r="P593" i="3" s="1"/>
  <c r="U592" i="2"/>
  <c r="CZ592" i="2" s="1"/>
  <c r="P592" i="3" s="1"/>
  <c r="U168" i="2"/>
  <c r="U169" i="2"/>
  <c r="CZ169" i="2" s="1"/>
  <c r="P169" i="3" s="1"/>
  <c r="AI599" i="2"/>
  <c r="DG599" i="2" s="1"/>
  <c r="W599" i="3" s="1"/>
  <c r="AI174" i="2"/>
  <c r="AI175" i="2"/>
  <c r="DG175" i="2" s="1"/>
  <c r="W175" i="3" s="1"/>
  <c r="AI600" i="2"/>
  <c r="DG600" i="2" s="1"/>
  <c r="W600" i="3" s="1"/>
  <c r="AI177" i="2"/>
  <c r="DG177" i="2" s="1"/>
  <c r="W177" i="3" s="1"/>
  <c r="AI601" i="2"/>
  <c r="DG601" i="2" s="1"/>
  <c r="W601" i="3" s="1"/>
  <c r="AI176" i="2"/>
  <c r="AI602" i="2"/>
  <c r="DG602" i="2" s="1"/>
  <c r="W602" i="3" s="1"/>
  <c r="AE346" i="2"/>
  <c r="DE346" i="2" s="1"/>
  <c r="U346" i="3" s="1"/>
  <c r="AE359" i="2"/>
  <c r="DE359" i="2" s="1"/>
  <c r="U359" i="3" s="1"/>
  <c r="AE118" i="2"/>
  <c r="AK448" i="2"/>
  <c r="DH448" i="2" s="1"/>
  <c r="X448" i="3" s="1"/>
  <c r="AK449" i="2"/>
  <c r="DH449" i="2" s="1"/>
  <c r="X449" i="3" s="1"/>
  <c r="CE449" i="2"/>
  <c r="EE449" i="2" s="1"/>
  <c r="AU449" i="3" s="1"/>
  <c r="CE448" i="2"/>
  <c r="EE448" i="2" s="1"/>
  <c r="AU448" i="3" s="1"/>
  <c r="AG346" i="2"/>
  <c r="DF346" i="2" s="1"/>
  <c r="V346" i="3" s="1"/>
  <c r="AG359" i="2"/>
  <c r="DF359" i="2" s="1"/>
  <c r="V359" i="3" s="1"/>
  <c r="AG118" i="2"/>
  <c r="AK602" i="2"/>
  <c r="DH602" i="2" s="1"/>
  <c r="X602" i="3" s="1"/>
  <c r="AK177" i="2"/>
  <c r="DH177" i="2" s="1"/>
  <c r="X177" i="3" s="1"/>
  <c r="AK601" i="2"/>
  <c r="DH601" i="2" s="1"/>
  <c r="X601" i="3" s="1"/>
  <c r="AK176" i="2"/>
  <c r="AI448" i="2"/>
  <c r="DG448" i="2" s="1"/>
  <c r="W448" i="3" s="1"/>
  <c r="AI449" i="2"/>
  <c r="DG449" i="2" s="1"/>
  <c r="W449" i="3" s="1"/>
  <c r="AA180" i="2"/>
  <c r="AA606" i="2"/>
  <c r="DC606" i="2" s="1"/>
  <c r="S606" i="3" s="1"/>
  <c r="AA605" i="2"/>
  <c r="DC605" i="2" s="1"/>
  <c r="S605" i="3" s="1"/>
  <c r="AA181" i="2"/>
  <c r="DC181" i="2" s="1"/>
  <c r="S181" i="3" s="1"/>
  <c r="AE517" i="2"/>
  <c r="DE517" i="2" s="1"/>
  <c r="U517" i="3" s="1"/>
  <c r="AE113" i="2"/>
  <c r="DE113" i="2" s="1"/>
  <c r="U113" i="3" s="1"/>
  <c r="AE498" i="2"/>
  <c r="DE498" i="2" s="1"/>
  <c r="U498" i="3" s="1"/>
  <c r="AE116" i="2"/>
  <c r="DE116" i="2" s="1"/>
  <c r="U116" i="3" s="1"/>
  <c r="AE499" i="2"/>
  <c r="DE499" i="2" s="1"/>
  <c r="U499" i="3" s="1"/>
  <c r="AE518" i="2"/>
  <c r="DE518" i="2" s="1"/>
  <c r="U518" i="3" s="1"/>
  <c r="AE502" i="2"/>
  <c r="DE502" i="2" s="1"/>
  <c r="U502" i="3" s="1"/>
  <c r="AE112" i="2"/>
  <c r="DE112" i="2" s="1"/>
  <c r="U112" i="3" s="1"/>
  <c r="AE503" i="2"/>
  <c r="DE503" i="2" s="1"/>
  <c r="U503" i="3" s="1"/>
  <c r="AE129" i="2"/>
  <c r="DE129" i="2" s="1"/>
  <c r="U129" i="3" s="1"/>
  <c r="AE501" i="2"/>
  <c r="DE501" i="2" s="1"/>
  <c r="U501" i="3" s="1"/>
  <c r="AE115" i="2"/>
  <c r="DE115" i="2" s="1"/>
  <c r="U115" i="3" s="1"/>
  <c r="AE128" i="2"/>
  <c r="DE128" i="2" s="1"/>
  <c r="U128" i="3" s="1"/>
  <c r="AE114" i="2"/>
  <c r="DE114" i="2" s="1"/>
  <c r="U114" i="3" s="1"/>
  <c r="AE500" i="2"/>
  <c r="DE500" i="2" s="1"/>
  <c r="U500" i="3" s="1"/>
  <c r="AM603" i="2"/>
  <c r="DI603" i="2" s="1"/>
  <c r="Y603" i="3" s="1"/>
  <c r="AM178" i="2"/>
  <c r="AM179" i="2"/>
  <c r="DI179" i="2" s="1"/>
  <c r="Y179" i="3" s="1"/>
  <c r="AM604" i="2"/>
  <c r="DI604" i="2" s="1"/>
  <c r="Y604" i="3" s="1"/>
  <c r="AO599" i="2"/>
  <c r="DJ599" i="2" s="1"/>
  <c r="Z599" i="3" s="1"/>
  <c r="AO175" i="2"/>
  <c r="DJ175" i="2" s="1"/>
  <c r="Z175" i="3" s="1"/>
  <c r="AO600" i="2"/>
  <c r="DJ600" i="2" s="1"/>
  <c r="Z600" i="3" s="1"/>
  <c r="AO174" i="2"/>
  <c r="AC607" i="2"/>
  <c r="DD607" i="2" s="1"/>
  <c r="T607" i="3" s="1"/>
  <c r="S791" i="2"/>
  <c r="CY791" i="2" s="1"/>
  <c r="O791" i="3" s="1"/>
  <c r="S816" i="2"/>
  <c r="CY816" i="2" s="1"/>
  <c r="O816" i="3" s="1"/>
  <c r="S815" i="2"/>
  <c r="CY815" i="2" s="1"/>
  <c r="O815" i="3" s="1"/>
  <c r="S600" i="2"/>
  <c r="CY600" i="2" s="1"/>
  <c r="O600" i="3" s="1"/>
  <c r="S175" i="2"/>
  <c r="CY175" i="2" s="1"/>
  <c r="O175" i="3" s="1"/>
  <c r="S174" i="2"/>
  <c r="S599" i="2"/>
  <c r="CY599" i="2" s="1"/>
  <c r="O599" i="3" s="1"/>
  <c r="S449" i="2"/>
  <c r="CY449" i="2" s="1"/>
  <c r="O449" i="3" s="1"/>
  <c r="S448" i="2"/>
  <c r="CY448" i="2" s="1"/>
  <c r="O448" i="3" s="1"/>
  <c r="AE377" i="2"/>
  <c r="DE377" i="2" s="1"/>
  <c r="U377" i="3" s="1"/>
  <c r="AE378" i="2"/>
  <c r="DE378" i="2" s="1"/>
  <c r="U378" i="3" s="1"/>
  <c r="AE835" i="2"/>
  <c r="DE835" i="2" s="1"/>
  <c r="U835" i="3" s="1"/>
  <c r="U178" i="2"/>
  <c r="U604" i="2"/>
  <c r="CZ604" i="2" s="1"/>
  <c r="P604" i="3" s="1"/>
  <c r="U179" i="2"/>
  <c r="CZ179" i="2" s="1"/>
  <c r="P179" i="3" s="1"/>
  <c r="U603" i="2"/>
  <c r="CZ603" i="2" s="1"/>
  <c r="P603" i="3" s="1"/>
  <c r="AG511" i="2"/>
  <c r="DF511" i="2" s="1"/>
  <c r="V511" i="3" s="1"/>
  <c r="AG429" i="2"/>
  <c r="DF429" i="2" s="1"/>
  <c r="V429" i="3" s="1"/>
  <c r="AG430" i="2"/>
  <c r="DF430" i="2" s="1"/>
  <c r="V430" i="3" s="1"/>
  <c r="AG512" i="2"/>
  <c r="DF512" i="2" s="1"/>
  <c r="V512" i="3" s="1"/>
  <c r="AI180" i="2"/>
  <c r="AI181" i="2"/>
  <c r="DG181" i="2" s="1"/>
  <c r="W181" i="3" s="1"/>
  <c r="AI606" i="2"/>
  <c r="DG606" i="2" s="1"/>
  <c r="W606" i="3" s="1"/>
  <c r="AI605" i="2"/>
  <c r="DG605" i="2" s="1"/>
  <c r="W605" i="3" s="1"/>
  <c r="Q599" i="2"/>
  <c r="CX599" i="2" s="1"/>
  <c r="N599" i="3" s="1"/>
  <c r="Q175" i="2"/>
  <c r="CX175" i="2" s="1"/>
  <c r="N175" i="3" s="1"/>
  <c r="Q174" i="2"/>
  <c r="Q600" i="2"/>
  <c r="CX600" i="2" s="1"/>
  <c r="N600" i="3" s="1"/>
  <c r="Q180" i="2"/>
  <c r="Q606" i="2"/>
  <c r="CX606" i="2" s="1"/>
  <c r="N606" i="3" s="1"/>
  <c r="Q605" i="2"/>
  <c r="CX605" i="2" s="1"/>
  <c r="N605" i="3" s="1"/>
  <c r="Q181" i="2"/>
  <c r="CX181" i="2" s="1"/>
  <c r="N181" i="3" s="1"/>
  <c r="AC691" i="2"/>
  <c r="DD691" i="2" s="1"/>
  <c r="T691" i="3" s="1"/>
  <c r="AC284" i="2"/>
  <c r="DD284" i="2" s="1"/>
  <c r="T284" i="3" s="1"/>
  <c r="AC285" i="2"/>
  <c r="DD285" i="2" s="1"/>
  <c r="T285" i="3" s="1"/>
  <c r="AC283" i="2"/>
  <c r="DD283" i="2" s="1"/>
  <c r="T283" i="3" s="1"/>
  <c r="AC282" i="2"/>
  <c r="DD282" i="2" s="1"/>
  <c r="T282" i="3" s="1"/>
  <c r="AC693" i="2"/>
  <c r="DD693" i="2" s="1"/>
  <c r="T693" i="3" s="1"/>
  <c r="AC692" i="2"/>
  <c r="DD692" i="2" s="1"/>
  <c r="T692" i="3" s="1"/>
  <c r="AC690" i="2"/>
  <c r="DD690" i="2" s="1"/>
  <c r="T690" i="3" s="1"/>
  <c r="CG448" i="2"/>
  <c r="EF448" i="2" s="1"/>
  <c r="AV448" i="3" s="1"/>
  <c r="CG449" i="2"/>
  <c r="EF449" i="2" s="1"/>
  <c r="AV449" i="3" s="1"/>
  <c r="AA175" i="2"/>
  <c r="DC175" i="2" s="1"/>
  <c r="S175" i="3" s="1"/>
  <c r="AA599" i="2"/>
  <c r="DC599" i="2" s="1"/>
  <c r="S599" i="3" s="1"/>
  <c r="AA174" i="2"/>
  <c r="AA600" i="2"/>
  <c r="DC600" i="2" s="1"/>
  <c r="S600" i="3" s="1"/>
  <c r="AE450" i="2"/>
  <c r="DE450" i="2" s="1"/>
  <c r="U450" i="3" s="1"/>
  <c r="AE489" i="2"/>
  <c r="DE489" i="2" s="1"/>
  <c r="U489" i="3" s="1"/>
  <c r="AE488" i="2"/>
  <c r="DE488" i="2" s="1"/>
  <c r="U488" i="3" s="1"/>
  <c r="AE447" i="2"/>
  <c r="AE487" i="2"/>
  <c r="DE487" i="2" s="1"/>
  <c r="U487" i="3" s="1"/>
  <c r="AO364" i="2"/>
  <c r="DJ364" i="2" s="1"/>
  <c r="Z364" i="3" s="1"/>
  <c r="AO348" i="2"/>
  <c r="DJ348" i="2" s="1"/>
  <c r="Z348" i="3" s="1"/>
  <c r="AO598" i="2"/>
  <c r="DJ598" i="2" s="1"/>
  <c r="Z598" i="3" s="1"/>
  <c r="AO814" i="2"/>
  <c r="DJ814" i="2" s="1"/>
  <c r="Z814" i="3" s="1"/>
  <c r="AO172" i="2"/>
  <c r="AO810" i="2"/>
  <c r="DJ810" i="2" s="1"/>
  <c r="Z810" i="3" s="1"/>
  <c r="AO597" i="2"/>
  <c r="DJ597" i="2" s="1"/>
  <c r="Z597" i="3" s="1"/>
  <c r="AO173" i="2"/>
  <c r="DJ173" i="2" s="1"/>
  <c r="Z173" i="3" s="1"/>
  <c r="AO808" i="2"/>
  <c r="DJ808" i="2" s="1"/>
  <c r="Z808" i="3" s="1"/>
  <c r="AO812" i="2"/>
  <c r="DJ812" i="2" s="1"/>
  <c r="Z812" i="3" s="1"/>
  <c r="AC170" i="2"/>
  <c r="AC596" i="2"/>
  <c r="DD596" i="2" s="1"/>
  <c r="T596" i="3" s="1"/>
  <c r="AC594" i="2"/>
  <c r="DD594" i="2" s="1"/>
  <c r="T594" i="3" s="1"/>
  <c r="AC595" i="2"/>
  <c r="DD595" i="2" s="1"/>
  <c r="T595" i="3" s="1"/>
  <c r="AC171" i="2"/>
  <c r="DD171" i="2" s="1"/>
  <c r="T171" i="3" s="1"/>
  <c r="O168" i="2"/>
  <c r="O592" i="2"/>
  <c r="CW592" i="2" s="1"/>
  <c r="O593" i="2"/>
  <c r="CW593" i="2" s="1"/>
  <c r="O169" i="2"/>
  <c r="CW169" i="2" s="1"/>
  <c r="S180" i="2"/>
  <c r="S606" i="2"/>
  <c r="CY606" i="2" s="1"/>
  <c r="O606" i="3" s="1"/>
  <c r="S605" i="2"/>
  <c r="CY605" i="2" s="1"/>
  <c r="O605" i="3" s="1"/>
  <c r="S181" i="2"/>
  <c r="CY181" i="2" s="1"/>
  <c r="O181" i="3" s="1"/>
  <c r="AG501" i="2"/>
  <c r="DF501" i="2" s="1"/>
  <c r="V501" i="3" s="1"/>
  <c r="AG115" i="2"/>
  <c r="DF115" i="2" s="1"/>
  <c r="V115" i="3" s="1"/>
  <c r="AG113" i="2"/>
  <c r="DF113" i="2" s="1"/>
  <c r="V113" i="3" s="1"/>
  <c r="AG502" i="2"/>
  <c r="DF502" i="2" s="1"/>
  <c r="V502" i="3" s="1"/>
  <c r="AG112" i="2"/>
  <c r="DF112" i="2" s="1"/>
  <c r="V112" i="3" s="1"/>
  <c r="AG499" i="2"/>
  <c r="DF499" i="2" s="1"/>
  <c r="V499" i="3" s="1"/>
  <c r="AG518" i="2"/>
  <c r="DF518" i="2" s="1"/>
  <c r="V518" i="3" s="1"/>
  <c r="AG128" i="2"/>
  <c r="DF128" i="2" s="1"/>
  <c r="V128" i="3" s="1"/>
  <c r="AG500" i="2"/>
  <c r="DF500" i="2" s="1"/>
  <c r="V500" i="3" s="1"/>
  <c r="AG498" i="2"/>
  <c r="DF498" i="2" s="1"/>
  <c r="V498" i="3" s="1"/>
  <c r="AG517" i="2"/>
  <c r="DF517" i="2" s="1"/>
  <c r="V517" i="3" s="1"/>
  <c r="AG129" i="2"/>
  <c r="DF129" i="2" s="1"/>
  <c r="V129" i="3" s="1"/>
  <c r="AG114" i="2"/>
  <c r="DF114" i="2" s="1"/>
  <c r="V114" i="3" s="1"/>
  <c r="AG503" i="2"/>
  <c r="DF503" i="2" s="1"/>
  <c r="V503" i="3" s="1"/>
  <c r="AG116" i="2"/>
  <c r="DF116" i="2" s="1"/>
  <c r="V116" i="3" s="1"/>
  <c r="W168" i="2"/>
  <c r="W592" i="2"/>
  <c r="DA592" i="2" s="1"/>
  <c r="Q592" i="3" s="1"/>
  <c r="W169" i="2"/>
  <c r="DA169" i="2" s="1"/>
  <c r="Q169" i="3" s="1"/>
  <c r="W593" i="2"/>
  <c r="DA593" i="2" s="1"/>
  <c r="Q593" i="3" s="1"/>
  <c r="AG898" i="2"/>
  <c r="DF898" i="2" s="1"/>
  <c r="V898" i="3" s="1"/>
  <c r="AE549" i="2"/>
  <c r="DE549" i="2" s="1"/>
  <c r="U549" i="3" s="1"/>
  <c r="AE548" i="2"/>
  <c r="DE548" i="2" s="1"/>
  <c r="U548" i="3" s="1"/>
  <c r="AG367" i="2"/>
  <c r="DF367" i="2" s="1"/>
  <c r="V367" i="3" s="1"/>
  <c r="AG821" i="2"/>
  <c r="DF821" i="2" s="1"/>
  <c r="V821" i="3" s="1"/>
  <c r="AG823" i="2"/>
  <c r="DF823" i="2" s="1"/>
  <c r="V823" i="3" s="1"/>
  <c r="AG822" i="2"/>
  <c r="DF822" i="2" s="1"/>
  <c r="V822" i="3" s="1"/>
  <c r="AG368" i="2"/>
  <c r="DF368" i="2" s="1"/>
  <c r="V368" i="3" s="1"/>
  <c r="AG366" i="2"/>
  <c r="DF366" i="2" s="1"/>
  <c r="V366" i="3" s="1"/>
  <c r="Y449" i="2"/>
  <c r="DB449" i="2" s="1"/>
  <c r="R449" i="3" s="1"/>
  <c r="Y448" i="2"/>
  <c r="DB448" i="2" s="1"/>
  <c r="R448" i="3" s="1"/>
  <c r="AO449" i="2"/>
  <c r="DJ449" i="2" s="1"/>
  <c r="Z449" i="3" s="1"/>
  <c r="AO448" i="2"/>
  <c r="DJ448" i="2" s="1"/>
  <c r="Z448" i="3" s="1"/>
  <c r="AE566" i="2"/>
  <c r="AG377" i="2"/>
  <c r="DF377" i="2" s="1"/>
  <c r="V377" i="3" s="1"/>
  <c r="AG835" i="2"/>
  <c r="DF835" i="2" s="1"/>
  <c r="V835" i="3" s="1"/>
  <c r="AG378" i="2"/>
  <c r="DF378" i="2" s="1"/>
  <c r="V378" i="3" s="1"/>
  <c r="W607" i="2"/>
  <c r="DA607" i="2" s="1"/>
  <c r="Q607" i="3" s="1"/>
  <c r="Q348" i="2"/>
  <c r="CX348" i="2" s="1"/>
  <c r="N348" i="3" s="1"/>
  <c r="Q173" i="2"/>
  <c r="CX173" i="2" s="1"/>
  <c r="N173" i="3" s="1"/>
  <c r="Q810" i="2"/>
  <c r="CX810" i="2" s="1"/>
  <c r="N810" i="3" s="1"/>
  <c r="Q812" i="2"/>
  <c r="CX812" i="2" s="1"/>
  <c r="N812" i="3" s="1"/>
  <c r="Q598" i="2"/>
  <c r="CX598" i="2" s="1"/>
  <c r="N598" i="3" s="1"/>
  <c r="Q172" i="2"/>
  <c r="Q814" i="2"/>
  <c r="CX814" i="2" s="1"/>
  <c r="N814" i="3" s="1"/>
  <c r="Q597" i="2"/>
  <c r="CX597" i="2" s="1"/>
  <c r="N597" i="3" s="1"/>
  <c r="Q808" i="2"/>
  <c r="CX808" i="2" s="1"/>
  <c r="N808" i="3" s="1"/>
  <c r="Q364" i="2"/>
  <c r="CX364" i="2" s="1"/>
  <c r="N364" i="3" s="1"/>
  <c r="AG566" i="2"/>
  <c r="AG489" i="2"/>
  <c r="DF489" i="2" s="1"/>
  <c r="V489" i="3" s="1"/>
  <c r="AG450" i="2"/>
  <c r="DF450" i="2" s="1"/>
  <c r="V450" i="3" s="1"/>
  <c r="AG487" i="2"/>
  <c r="DF487" i="2" s="1"/>
  <c r="V487" i="3" s="1"/>
  <c r="AG447" i="2"/>
  <c r="AG488" i="2"/>
  <c r="DF488" i="2" s="1"/>
  <c r="V488" i="3" s="1"/>
  <c r="AG626" i="2"/>
  <c r="DF626" i="2" s="1"/>
  <c r="V626" i="3" s="1"/>
  <c r="AK599" i="2"/>
  <c r="DH599" i="2" s="1"/>
  <c r="X599" i="3" s="1"/>
  <c r="AK174" i="2"/>
  <c r="AK600" i="2"/>
  <c r="DH600" i="2" s="1"/>
  <c r="X600" i="3" s="1"/>
  <c r="AK175" i="2"/>
  <c r="DH175" i="2" s="1"/>
  <c r="X175" i="3" s="1"/>
  <c r="AK592" i="2"/>
  <c r="DH592" i="2" s="1"/>
  <c r="X592" i="3" s="1"/>
  <c r="AK169" i="2"/>
  <c r="DH169" i="2" s="1"/>
  <c r="X169" i="3" s="1"/>
  <c r="AK168" i="2"/>
  <c r="AK593" i="2"/>
  <c r="DH593" i="2" s="1"/>
  <c r="X593" i="3" s="1"/>
  <c r="AE511" i="2"/>
  <c r="DE511" i="2" s="1"/>
  <c r="U511" i="3" s="1"/>
  <c r="AE512" i="2"/>
  <c r="DE512" i="2" s="1"/>
  <c r="U512" i="3" s="1"/>
  <c r="AE429" i="2"/>
  <c r="DE429" i="2" s="1"/>
  <c r="U429" i="3" s="1"/>
  <c r="AE430" i="2"/>
  <c r="DE430" i="2" s="1"/>
  <c r="U430" i="3" s="1"/>
  <c r="AA598" i="2"/>
  <c r="DC598" i="2" s="1"/>
  <c r="S598" i="3" s="1"/>
  <c r="AA364" i="2"/>
  <c r="DC364" i="2" s="1"/>
  <c r="S364" i="3" s="1"/>
  <c r="AA597" i="2"/>
  <c r="DC597" i="2" s="1"/>
  <c r="S597" i="3" s="1"/>
  <c r="AA172" i="2"/>
  <c r="AA812" i="2"/>
  <c r="DC812" i="2" s="1"/>
  <c r="S812" i="3" s="1"/>
  <c r="AA808" i="2"/>
  <c r="DC808" i="2" s="1"/>
  <c r="S808" i="3" s="1"/>
  <c r="AA814" i="2"/>
  <c r="DC814" i="2" s="1"/>
  <c r="S814" i="3" s="1"/>
  <c r="AA348" i="2"/>
  <c r="DC348" i="2" s="1"/>
  <c r="S348" i="3" s="1"/>
  <c r="AA173" i="2"/>
  <c r="DC173" i="2" s="1"/>
  <c r="S173" i="3" s="1"/>
  <c r="AA810" i="2"/>
  <c r="DC810" i="2" s="1"/>
  <c r="S810" i="3" s="1"/>
  <c r="AA168" i="2"/>
  <c r="AA169" i="2"/>
  <c r="DC169" i="2" s="1"/>
  <c r="S169" i="3" s="1"/>
  <c r="AA592" i="2"/>
  <c r="DC592" i="2" s="1"/>
  <c r="S592" i="3" s="1"/>
  <c r="AA593" i="2"/>
  <c r="DC593" i="2" s="1"/>
  <c r="S593" i="3" s="1"/>
  <c r="AC791" i="2"/>
  <c r="DD791" i="2" s="1"/>
  <c r="T791" i="3" s="1"/>
  <c r="AC816" i="2"/>
  <c r="DD816" i="2" s="1"/>
  <c r="T816" i="3" s="1"/>
  <c r="AC815" i="2"/>
  <c r="DD815" i="2" s="1"/>
  <c r="T815" i="3" s="1"/>
  <c r="AM597" i="2"/>
  <c r="DI597" i="2" s="1"/>
  <c r="Y597" i="3" s="1"/>
  <c r="AM598" i="2"/>
  <c r="DI598" i="2" s="1"/>
  <c r="Y598" i="3" s="1"/>
  <c r="AM172" i="2"/>
  <c r="AM808" i="2"/>
  <c r="DI808" i="2" s="1"/>
  <c r="Y808" i="3" s="1"/>
  <c r="AM173" i="2"/>
  <c r="DI173" i="2" s="1"/>
  <c r="Y173" i="3" s="1"/>
  <c r="AM814" i="2"/>
  <c r="DI814" i="2" s="1"/>
  <c r="Y814" i="3" s="1"/>
  <c r="AM812" i="2"/>
  <c r="DI812" i="2" s="1"/>
  <c r="Y812" i="3" s="1"/>
  <c r="AM810" i="2"/>
  <c r="DI810" i="2" s="1"/>
  <c r="Y810" i="3" s="1"/>
  <c r="AM364" i="2"/>
  <c r="DI364" i="2" s="1"/>
  <c r="Y364" i="3" s="1"/>
  <c r="AM348" i="2"/>
  <c r="DI348" i="2" s="1"/>
  <c r="Y348" i="3" s="1"/>
  <c r="AM593" i="2"/>
  <c r="DI593" i="2" s="1"/>
  <c r="Y593" i="3" s="1"/>
  <c r="AM169" i="2"/>
  <c r="DI169" i="2" s="1"/>
  <c r="Y169" i="3" s="1"/>
  <c r="AM592" i="2"/>
  <c r="DI592" i="2" s="1"/>
  <c r="Y592" i="3" s="1"/>
  <c r="AM168" i="2"/>
  <c r="AO169" i="2"/>
  <c r="DJ169" i="2" s="1"/>
  <c r="Z169" i="3" s="1"/>
  <c r="AO593" i="2"/>
  <c r="DJ593" i="2" s="1"/>
  <c r="Z593" i="3" s="1"/>
  <c r="AO592" i="2"/>
  <c r="DJ592" i="2" s="1"/>
  <c r="Z592" i="3" s="1"/>
  <c r="AO168" i="2"/>
  <c r="AE712" i="2"/>
  <c r="DE712" i="2" s="1"/>
  <c r="U712" i="3" s="1"/>
  <c r="AE716" i="2"/>
  <c r="DE716" i="2" s="1"/>
  <c r="U716" i="3" s="1"/>
  <c r="AE740" i="2"/>
  <c r="DE740" i="2" s="1"/>
  <c r="U740" i="3" s="1"/>
  <c r="AE714" i="2"/>
  <c r="DE714" i="2" s="1"/>
  <c r="U714" i="3" s="1"/>
  <c r="O181" i="2"/>
  <c r="CW181" i="2" s="1"/>
  <c r="O605" i="2"/>
  <c r="CW605" i="2" s="1"/>
  <c r="O606" i="2"/>
  <c r="CW606" i="2" s="1"/>
  <c r="O180" i="2"/>
  <c r="O604" i="2"/>
  <c r="CW604" i="2" s="1"/>
  <c r="O178" i="2"/>
  <c r="O603" i="2"/>
  <c r="CW603" i="2" s="1"/>
  <c r="O179" i="2"/>
  <c r="CW179" i="2" s="1"/>
  <c r="AG849" i="2"/>
  <c r="DF849" i="2" s="1"/>
  <c r="V849" i="3" s="1"/>
  <c r="AG395" i="2"/>
  <c r="DF395" i="2" s="1"/>
  <c r="V395" i="3" s="1"/>
  <c r="S168" i="2"/>
  <c r="S593" i="2"/>
  <c r="CY593" i="2" s="1"/>
  <c r="O593" i="3" s="1"/>
  <c r="S592" i="2"/>
  <c r="CY592" i="2" s="1"/>
  <c r="O592" i="3" s="1"/>
  <c r="S169" i="2"/>
  <c r="CY169" i="2" s="1"/>
  <c r="O169" i="3" s="1"/>
  <c r="W600" i="2"/>
  <c r="DA600" i="2" s="1"/>
  <c r="Q600" i="3" s="1"/>
  <c r="W599" i="2"/>
  <c r="DA599" i="2" s="1"/>
  <c r="Q599" i="3" s="1"/>
  <c r="W175" i="2"/>
  <c r="DA175" i="2" s="1"/>
  <c r="Q175" i="3" s="1"/>
  <c r="W174" i="2"/>
  <c r="U606" i="2"/>
  <c r="CZ606" i="2" s="1"/>
  <c r="P606" i="3" s="1"/>
  <c r="U605" i="2"/>
  <c r="CZ605" i="2" s="1"/>
  <c r="P605" i="3" s="1"/>
  <c r="U180" i="2"/>
  <c r="U181" i="2"/>
  <c r="CZ181" i="2" s="1"/>
  <c r="P181" i="3" s="1"/>
  <c r="U814" i="2"/>
  <c r="CZ814" i="2" s="1"/>
  <c r="P814" i="3" s="1"/>
  <c r="U173" i="2"/>
  <c r="CZ173" i="2" s="1"/>
  <c r="P173" i="3" s="1"/>
  <c r="U598" i="2"/>
  <c r="CZ598" i="2" s="1"/>
  <c r="P598" i="3" s="1"/>
  <c r="U597" i="2"/>
  <c r="CZ597" i="2" s="1"/>
  <c r="P597" i="3" s="1"/>
  <c r="U812" i="2"/>
  <c r="CZ812" i="2" s="1"/>
  <c r="P812" i="3" s="1"/>
  <c r="U364" i="2"/>
  <c r="CZ364" i="2" s="1"/>
  <c r="P364" i="3" s="1"/>
  <c r="U172" i="2"/>
  <c r="U808" i="2"/>
  <c r="CZ808" i="2" s="1"/>
  <c r="P808" i="3" s="1"/>
  <c r="U810" i="2"/>
  <c r="CZ810" i="2" s="1"/>
  <c r="P810" i="3" s="1"/>
  <c r="U348" i="2"/>
  <c r="CZ348" i="2" s="1"/>
  <c r="P348" i="3" s="1"/>
  <c r="AG281" i="2"/>
  <c r="DF281" i="2" s="1"/>
  <c r="V281" i="3" s="1"/>
  <c r="AG270" i="2"/>
  <c r="DF270" i="2" s="1"/>
  <c r="V270" i="3" s="1"/>
  <c r="AG268" i="2"/>
  <c r="DF268" i="2" s="1"/>
  <c r="V268" i="3" s="1"/>
  <c r="AG685" i="2"/>
  <c r="DF685" i="2" s="1"/>
  <c r="V685" i="3" s="1"/>
  <c r="AG687" i="2"/>
  <c r="DF687" i="2" s="1"/>
  <c r="V687" i="3" s="1"/>
  <c r="AG279" i="2"/>
  <c r="DF279" i="2" s="1"/>
  <c r="V279" i="3" s="1"/>
  <c r="AG679" i="2"/>
  <c r="DF679" i="2" s="1"/>
  <c r="V679" i="3" s="1"/>
  <c r="AG275" i="2"/>
  <c r="DF275" i="2" s="1"/>
  <c r="V275" i="3" s="1"/>
  <c r="AG271" i="2"/>
  <c r="DF271" i="2" s="1"/>
  <c r="V271" i="3" s="1"/>
  <c r="AG274" i="2"/>
  <c r="DF274" i="2" s="1"/>
  <c r="V274" i="3" s="1"/>
  <c r="AG272" i="2"/>
  <c r="DF272" i="2" s="1"/>
  <c r="V272" i="3" s="1"/>
  <c r="AG683" i="2"/>
  <c r="DF683" i="2" s="1"/>
  <c r="V683" i="3" s="1"/>
  <c r="AG269" i="2"/>
  <c r="DF269" i="2" s="1"/>
  <c r="V269" i="3" s="1"/>
  <c r="AG682" i="2"/>
  <c r="DF682" i="2" s="1"/>
  <c r="V682" i="3" s="1"/>
  <c r="AG688" i="2"/>
  <c r="DF688" i="2" s="1"/>
  <c r="V688" i="3" s="1"/>
  <c r="AG678" i="2"/>
  <c r="DF678" i="2" s="1"/>
  <c r="V678" i="3" s="1"/>
  <c r="AG680" i="2"/>
  <c r="DF680" i="2" s="1"/>
  <c r="V680" i="3" s="1"/>
  <c r="AG677" i="2"/>
  <c r="DF677" i="2" s="1"/>
  <c r="V677" i="3" s="1"/>
  <c r="AG273" i="2"/>
  <c r="DF273" i="2" s="1"/>
  <c r="V273" i="3" s="1"/>
  <c r="AG684" i="2"/>
  <c r="DF684" i="2" s="1"/>
  <c r="V684" i="3" s="1"/>
  <c r="AG689" i="2"/>
  <c r="DF689" i="2" s="1"/>
  <c r="V689" i="3" s="1"/>
  <c r="AG681" i="2"/>
  <c r="DF681" i="2" s="1"/>
  <c r="V681" i="3" s="1"/>
  <c r="AG280" i="2"/>
  <c r="DF280" i="2" s="1"/>
  <c r="V280" i="3" s="1"/>
  <c r="AG276" i="2"/>
  <c r="DF276" i="2" s="1"/>
  <c r="V276" i="3" s="1"/>
  <c r="AG686" i="2"/>
  <c r="DF686" i="2" s="1"/>
  <c r="V686" i="3" s="1"/>
  <c r="AG278" i="2"/>
  <c r="DF278" i="2" s="1"/>
  <c r="V278" i="3" s="1"/>
  <c r="AG277" i="2"/>
  <c r="DF277" i="2" s="1"/>
  <c r="V277" i="3" s="1"/>
  <c r="AI593" i="2"/>
  <c r="DG593" i="2" s="1"/>
  <c r="W593" i="3" s="1"/>
  <c r="AI169" i="2"/>
  <c r="DG169" i="2" s="1"/>
  <c r="W169" i="3" s="1"/>
  <c r="AI168" i="2"/>
  <c r="AI592" i="2"/>
  <c r="DG592" i="2" s="1"/>
  <c r="W592" i="3" s="1"/>
  <c r="CA449" i="2"/>
  <c r="EC449" i="2" s="1"/>
  <c r="AS449" i="3" s="1"/>
  <c r="CA448" i="2"/>
  <c r="EC448" i="2" s="1"/>
  <c r="AS448" i="3" s="1"/>
  <c r="W448" i="2"/>
  <c r="DA448" i="2" s="1"/>
  <c r="Q448" i="3" s="1"/>
  <c r="W449" i="2"/>
  <c r="DA449" i="2" s="1"/>
  <c r="Q449" i="3" s="1"/>
  <c r="AK180" i="2"/>
  <c r="AK605" i="2"/>
  <c r="DH605" i="2" s="1"/>
  <c r="X605" i="3" s="1"/>
  <c r="AK181" i="2"/>
  <c r="DH181" i="2" s="1"/>
  <c r="X181" i="3" s="1"/>
  <c r="AK606" i="2"/>
  <c r="DH606" i="2" s="1"/>
  <c r="X606" i="3" s="1"/>
  <c r="AE626" i="2"/>
  <c r="DE626" i="2" s="1"/>
  <c r="U626" i="3" s="1"/>
  <c r="Q448" i="2"/>
  <c r="CX448" i="2" s="1"/>
  <c r="N448" i="3" s="1"/>
  <c r="Q449" i="2"/>
  <c r="CX449" i="2" s="1"/>
  <c r="N449" i="3" s="1"/>
  <c r="AA604" i="2"/>
  <c r="DC604" i="2" s="1"/>
  <c r="S604" i="3" s="1"/>
  <c r="AA603" i="2"/>
  <c r="DC603" i="2" s="1"/>
  <c r="S603" i="3" s="1"/>
  <c r="AA179" i="2"/>
  <c r="DC179" i="2" s="1"/>
  <c r="S179" i="3" s="1"/>
  <c r="AA178" i="2"/>
  <c r="AA177" i="2"/>
  <c r="DC177" i="2" s="1"/>
  <c r="S177" i="3" s="1"/>
  <c r="AA602" i="2"/>
  <c r="DC602" i="2" s="1"/>
  <c r="S602" i="3" s="1"/>
  <c r="AA601" i="2"/>
  <c r="DC601" i="2" s="1"/>
  <c r="S601" i="3" s="1"/>
  <c r="AA176" i="2"/>
  <c r="AA449" i="2"/>
  <c r="DC449" i="2" s="1"/>
  <c r="S449" i="3" s="1"/>
  <c r="AA448" i="2"/>
  <c r="DC448" i="2" s="1"/>
  <c r="S448" i="3" s="1"/>
  <c r="AG712" i="2"/>
  <c r="DF712" i="2" s="1"/>
  <c r="V712" i="3" s="1"/>
  <c r="AG714" i="2"/>
  <c r="DF714" i="2" s="1"/>
  <c r="V714" i="3" s="1"/>
  <c r="AG740" i="2"/>
  <c r="DF740" i="2" s="1"/>
  <c r="V740" i="3" s="1"/>
  <c r="AG716" i="2"/>
  <c r="DF716" i="2" s="1"/>
  <c r="V716" i="3" s="1"/>
  <c r="AG516" i="2"/>
  <c r="DF516" i="2" s="1"/>
  <c r="V516" i="3" s="1"/>
  <c r="AG496" i="2"/>
  <c r="DF496" i="2" s="1"/>
  <c r="V496" i="3" s="1"/>
  <c r="AO171" i="2"/>
  <c r="DJ171" i="2" s="1"/>
  <c r="Z171" i="3" s="1"/>
  <c r="AO170" i="2"/>
  <c r="AO596" i="2"/>
  <c r="DJ596" i="2" s="1"/>
  <c r="Z596" i="3" s="1"/>
  <c r="AO595" i="2"/>
  <c r="DJ595" i="2" s="1"/>
  <c r="Z595" i="3" s="1"/>
  <c r="AO594" i="2"/>
  <c r="DJ594" i="2" s="1"/>
  <c r="Z594" i="3" s="1"/>
  <c r="AC175" i="2"/>
  <c r="DD175" i="2" s="1"/>
  <c r="T175" i="3" s="1"/>
  <c r="AC599" i="2"/>
  <c r="DD599" i="2" s="1"/>
  <c r="T599" i="3" s="1"/>
  <c r="AC600" i="2"/>
  <c r="DD600" i="2" s="1"/>
  <c r="T600" i="3" s="1"/>
  <c r="AC174" i="2"/>
  <c r="U816" i="2"/>
  <c r="CZ816" i="2" s="1"/>
  <c r="P816" i="3" s="1"/>
  <c r="U791" i="2"/>
  <c r="CZ791" i="2" s="1"/>
  <c r="P791" i="3" s="1"/>
  <c r="U815" i="2"/>
  <c r="CZ815" i="2" s="1"/>
  <c r="P815" i="3" s="1"/>
  <c r="O284" i="2"/>
  <c r="CW284" i="2" s="1"/>
  <c r="O285" i="2"/>
  <c r="CW285" i="2" s="1"/>
  <c r="O691" i="2"/>
  <c r="CW691" i="2" s="1"/>
  <c r="O690" i="2"/>
  <c r="CW690" i="2" s="1"/>
  <c r="O692" i="2"/>
  <c r="CW692" i="2" s="1"/>
  <c r="O282" i="2"/>
  <c r="CW282" i="2" s="1"/>
  <c r="O693" i="2"/>
  <c r="CW693" i="2" s="1"/>
  <c r="O283" i="2"/>
  <c r="CW283" i="2" s="1"/>
  <c r="O176" i="2"/>
  <c r="O602" i="2"/>
  <c r="CW602" i="2" s="1"/>
  <c r="O177" i="2"/>
  <c r="CW177" i="2" s="1"/>
  <c r="O601" i="2"/>
  <c r="CW601" i="2" s="1"/>
  <c r="W815" i="2"/>
  <c r="DA815" i="2" s="1"/>
  <c r="Q815" i="3" s="1"/>
  <c r="W791" i="2"/>
  <c r="DA791" i="2" s="1"/>
  <c r="Q791" i="3" s="1"/>
  <c r="W816" i="2"/>
  <c r="DA816" i="2" s="1"/>
  <c r="Q816" i="3" s="1"/>
  <c r="W179" i="2"/>
  <c r="DA179" i="2" s="1"/>
  <c r="Q179" i="3" s="1"/>
  <c r="W603" i="2"/>
  <c r="DA603" i="2" s="1"/>
  <c r="Q603" i="3" s="1"/>
  <c r="W178" i="2"/>
  <c r="W604" i="2"/>
  <c r="DA604" i="2" s="1"/>
  <c r="Q604" i="3" s="1"/>
  <c r="AI594" i="2"/>
  <c r="DG594" i="2" s="1"/>
  <c r="W594" i="3" s="1"/>
  <c r="AI596" i="2"/>
  <c r="DG596" i="2" s="1"/>
  <c r="W596" i="3" s="1"/>
  <c r="AI595" i="2"/>
  <c r="DG595" i="2" s="1"/>
  <c r="W595" i="3" s="1"/>
  <c r="AI171" i="2"/>
  <c r="DG171" i="2" s="1"/>
  <c r="W171" i="3" s="1"/>
  <c r="AI170" i="2"/>
  <c r="Q595" i="2"/>
  <c r="CX595" i="2" s="1"/>
  <c r="N595" i="3" s="1"/>
  <c r="Q596" i="2"/>
  <c r="CX596" i="2" s="1"/>
  <c r="N596" i="3" s="1"/>
  <c r="Q171" i="2"/>
  <c r="CX171" i="2" s="1"/>
  <c r="N171" i="3" s="1"/>
  <c r="Q594" i="2"/>
  <c r="CX594" i="2" s="1"/>
  <c r="N594" i="3" s="1"/>
  <c r="Q170" i="2"/>
  <c r="AE394" i="2"/>
  <c r="DE394" i="2" s="1"/>
  <c r="U394" i="3" s="1"/>
  <c r="AE848" i="2"/>
  <c r="DE848" i="2" s="1"/>
  <c r="U848" i="3" s="1"/>
  <c r="AA171" i="2"/>
  <c r="DC171" i="2" s="1"/>
  <c r="S171" i="3" s="1"/>
  <c r="AA594" i="2"/>
  <c r="DC594" i="2" s="1"/>
  <c r="S594" i="3" s="1"/>
  <c r="AA596" i="2"/>
  <c r="DC596" i="2" s="1"/>
  <c r="S596" i="3" s="1"/>
  <c r="AA595" i="2"/>
  <c r="DC595" i="2" s="1"/>
  <c r="S595" i="3" s="1"/>
  <c r="AA170" i="2"/>
  <c r="AO181" i="2"/>
  <c r="DJ181" i="2" s="1"/>
  <c r="Z181" i="3" s="1"/>
  <c r="AO180" i="2"/>
  <c r="AO605" i="2"/>
  <c r="DJ605" i="2" s="1"/>
  <c r="Z605" i="3" s="1"/>
  <c r="AO606" i="2"/>
  <c r="DJ606" i="2" s="1"/>
  <c r="Z606" i="3" s="1"/>
  <c r="AO601" i="2"/>
  <c r="DJ601" i="2" s="1"/>
  <c r="Z601" i="3" s="1"/>
  <c r="AO602" i="2"/>
  <c r="DJ602" i="2" s="1"/>
  <c r="Z602" i="3" s="1"/>
  <c r="AO176" i="2"/>
  <c r="AO177" i="2"/>
  <c r="DJ177" i="2" s="1"/>
  <c r="Z177" i="3" s="1"/>
  <c r="AC605" i="2"/>
  <c r="DD605" i="2" s="1"/>
  <c r="T605" i="3" s="1"/>
  <c r="AC181" i="2"/>
  <c r="DD181" i="2" s="1"/>
  <c r="T181" i="3" s="1"/>
  <c r="AC606" i="2"/>
  <c r="DD606" i="2" s="1"/>
  <c r="T606" i="3" s="1"/>
  <c r="AC180" i="2"/>
  <c r="AC168" i="2"/>
  <c r="AC593" i="2"/>
  <c r="DD593" i="2" s="1"/>
  <c r="T593" i="3" s="1"/>
  <c r="AC169" i="2"/>
  <c r="DD169" i="2" s="1"/>
  <c r="T169" i="3" s="1"/>
  <c r="AC592" i="2"/>
  <c r="DD592" i="2" s="1"/>
  <c r="T592" i="3" s="1"/>
  <c r="AE686" i="2"/>
  <c r="DE686" i="2" s="1"/>
  <c r="U686" i="3" s="1"/>
  <c r="AE271" i="2"/>
  <c r="DE271" i="2" s="1"/>
  <c r="U271" i="3" s="1"/>
  <c r="AE279" i="2"/>
  <c r="DE279" i="2" s="1"/>
  <c r="U279" i="3" s="1"/>
  <c r="AE680" i="2"/>
  <c r="DE680" i="2" s="1"/>
  <c r="U680" i="3" s="1"/>
  <c r="AE269" i="2"/>
  <c r="DE269" i="2" s="1"/>
  <c r="U269" i="3" s="1"/>
  <c r="AE280" i="2"/>
  <c r="DE280" i="2" s="1"/>
  <c r="U280" i="3" s="1"/>
  <c r="AE685" i="2"/>
  <c r="DE685" i="2" s="1"/>
  <c r="U685" i="3" s="1"/>
  <c r="AE687" i="2"/>
  <c r="DE687" i="2" s="1"/>
  <c r="U687" i="3" s="1"/>
  <c r="AE278" i="2"/>
  <c r="DE278" i="2" s="1"/>
  <c r="U278" i="3" s="1"/>
  <c r="AE276" i="2"/>
  <c r="DE276" i="2" s="1"/>
  <c r="U276" i="3" s="1"/>
  <c r="AE274" i="2"/>
  <c r="DE274" i="2" s="1"/>
  <c r="U274" i="3" s="1"/>
  <c r="AE678" i="2"/>
  <c r="DE678" i="2" s="1"/>
  <c r="U678" i="3" s="1"/>
  <c r="AE689" i="2"/>
  <c r="DE689" i="2" s="1"/>
  <c r="U689" i="3" s="1"/>
  <c r="AE684" i="2"/>
  <c r="DE684" i="2" s="1"/>
  <c r="U684" i="3" s="1"/>
  <c r="AE281" i="2"/>
  <c r="DE281" i="2" s="1"/>
  <c r="U281" i="3" s="1"/>
  <c r="AE270" i="2"/>
  <c r="DE270" i="2" s="1"/>
  <c r="U270" i="3" s="1"/>
  <c r="AE268" i="2"/>
  <c r="DE268" i="2" s="1"/>
  <c r="U268" i="3" s="1"/>
  <c r="AE682" i="2"/>
  <c r="DE682" i="2" s="1"/>
  <c r="U682" i="3" s="1"/>
  <c r="AE688" i="2"/>
  <c r="DE688" i="2" s="1"/>
  <c r="U688" i="3" s="1"/>
  <c r="AE277" i="2"/>
  <c r="DE277" i="2" s="1"/>
  <c r="U277" i="3" s="1"/>
  <c r="AE275" i="2"/>
  <c r="DE275" i="2" s="1"/>
  <c r="U275" i="3" s="1"/>
  <c r="AE681" i="2"/>
  <c r="DE681" i="2" s="1"/>
  <c r="U681" i="3" s="1"/>
  <c r="AE683" i="2"/>
  <c r="DE683" i="2" s="1"/>
  <c r="U683" i="3" s="1"/>
  <c r="AE677" i="2"/>
  <c r="DE677" i="2" s="1"/>
  <c r="U677" i="3" s="1"/>
  <c r="AE679" i="2"/>
  <c r="DE679" i="2" s="1"/>
  <c r="U679" i="3" s="1"/>
  <c r="AE272" i="2"/>
  <c r="DE272" i="2" s="1"/>
  <c r="U272" i="3" s="1"/>
  <c r="AE273" i="2"/>
  <c r="DE273" i="2" s="1"/>
  <c r="U273" i="3" s="1"/>
  <c r="O791" i="2"/>
  <c r="CW791" i="2" s="1"/>
  <c r="O815" i="2"/>
  <c r="CW815" i="2" s="1"/>
  <c r="O816" i="2"/>
  <c r="CW816" i="2" s="1"/>
  <c r="AG394" i="2"/>
  <c r="DF394" i="2" s="1"/>
  <c r="V394" i="3" s="1"/>
  <c r="AG848" i="2"/>
  <c r="DF848" i="2" s="1"/>
  <c r="V848" i="3" s="1"/>
  <c r="AE807" i="2"/>
  <c r="DE807" i="2" s="1"/>
  <c r="U807" i="3" s="1"/>
  <c r="AE591" i="2"/>
  <c r="DE591" i="2" s="1"/>
  <c r="U591" i="3" s="1"/>
  <c r="AE187" i="2"/>
  <c r="AE809" i="2"/>
  <c r="DE809" i="2" s="1"/>
  <c r="U809" i="3" s="1"/>
  <c r="AE184" i="2"/>
  <c r="AE363" i="2"/>
  <c r="DE363" i="2" s="1"/>
  <c r="U363" i="3" s="1"/>
  <c r="AE188" i="2"/>
  <c r="AE811" i="2"/>
  <c r="DE811" i="2" s="1"/>
  <c r="U811" i="3" s="1"/>
  <c r="AE186" i="2"/>
  <c r="AE813" i="2"/>
  <c r="DE813" i="2" s="1"/>
  <c r="U813" i="3" s="1"/>
  <c r="AE183" i="2"/>
  <c r="AE185" i="2"/>
  <c r="AE347" i="2"/>
  <c r="DE347" i="2" s="1"/>
  <c r="U347" i="3" s="1"/>
  <c r="AE558" i="2"/>
  <c r="DE558" i="2" s="1"/>
  <c r="U558" i="3" s="1"/>
  <c r="AE182" i="2"/>
  <c r="AG396" i="2"/>
  <c r="DF396" i="2" s="1"/>
  <c r="V396" i="3" s="1"/>
  <c r="AG850" i="2"/>
  <c r="DF850" i="2" s="1"/>
  <c r="V850" i="3" s="1"/>
  <c r="AE898" i="2"/>
  <c r="DE898" i="2" s="1"/>
  <c r="U898" i="3" s="1"/>
  <c r="Q604" i="2"/>
  <c r="CX604" i="2" s="1"/>
  <c r="N604" i="3" s="1"/>
  <c r="Q179" i="2"/>
  <c r="CX179" i="2" s="1"/>
  <c r="N179" i="3" s="1"/>
  <c r="Q178" i="2"/>
  <c r="Q603" i="2"/>
  <c r="CX603" i="2" s="1"/>
  <c r="N603" i="3" s="1"/>
  <c r="AG515" i="2"/>
  <c r="DF515" i="2" s="1"/>
  <c r="V515" i="3" s="1"/>
  <c r="AG543" i="2"/>
  <c r="DF543" i="2" s="1"/>
  <c r="V543" i="3" s="1"/>
  <c r="AG655" i="2"/>
  <c r="DF655" i="2" s="1"/>
  <c r="V655" i="3" s="1"/>
  <c r="AG246" i="2"/>
  <c r="AG157" i="2"/>
  <c r="DF157" i="2" s="1"/>
  <c r="V157" i="3" s="1"/>
  <c r="AG544" i="2"/>
  <c r="DF544" i="2" s="1"/>
  <c r="V544" i="3" s="1"/>
  <c r="AG158" i="2"/>
  <c r="DF158" i="2" s="1"/>
  <c r="V158" i="3" s="1"/>
  <c r="S607" i="2"/>
  <c r="CY607" i="2" s="1"/>
  <c r="O607" i="3" s="1"/>
  <c r="AE574" i="2"/>
  <c r="DE574" i="2" s="1"/>
  <c r="U574" i="3" s="1"/>
  <c r="AE199" i="2"/>
  <c r="DE199" i="2" s="1"/>
  <c r="U199" i="3" s="1"/>
  <c r="AE198" i="2"/>
  <c r="DE198" i="2" s="1"/>
  <c r="U198" i="3" s="1"/>
  <c r="AE576" i="2"/>
  <c r="DE576" i="2" s="1"/>
  <c r="U576" i="3" s="1"/>
  <c r="AK598" i="2"/>
  <c r="DH598" i="2" s="1"/>
  <c r="X598" i="3" s="1"/>
  <c r="AK808" i="2"/>
  <c r="DH808" i="2" s="1"/>
  <c r="X808" i="3" s="1"/>
  <c r="AK364" i="2"/>
  <c r="DH364" i="2" s="1"/>
  <c r="X364" i="3" s="1"/>
  <c r="AK814" i="2"/>
  <c r="DH814" i="2" s="1"/>
  <c r="X814" i="3" s="1"/>
  <c r="AK172" i="2"/>
  <c r="AK812" i="2"/>
  <c r="DH812" i="2" s="1"/>
  <c r="X812" i="3" s="1"/>
  <c r="AK810" i="2"/>
  <c r="DH810" i="2" s="1"/>
  <c r="X810" i="3" s="1"/>
  <c r="AK348" i="2"/>
  <c r="DH348" i="2" s="1"/>
  <c r="X348" i="3" s="1"/>
  <c r="AK173" i="2"/>
  <c r="DH173" i="2" s="1"/>
  <c r="X173" i="3" s="1"/>
  <c r="AK597" i="2"/>
  <c r="DH597" i="2" s="1"/>
  <c r="X597" i="3" s="1"/>
  <c r="U607" i="2"/>
  <c r="CZ607" i="2" s="1"/>
  <c r="P607" i="3" s="1"/>
  <c r="AE496" i="2"/>
  <c r="DE496" i="2" s="1"/>
  <c r="U496" i="3" s="1"/>
  <c r="AE516" i="2"/>
  <c r="DE516" i="2" s="1"/>
  <c r="U516" i="3" s="1"/>
  <c r="AM602" i="2"/>
  <c r="DI602" i="2" s="1"/>
  <c r="Y602" i="3" s="1"/>
  <c r="AM177" i="2"/>
  <c r="DI177" i="2" s="1"/>
  <c r="Y177" i="3" s="1"/>
  <c r="AM601" i="2"/>
  <c r="DI601" i="2" s="1"/>
  <c r="Y601" i="3" s="1"/>
  <c r="AM176" i="2"/>
  <c r="AM175" i="2"/>
  <c r="DI175" i="2" s="1"/>
  <c r="Y175" i="3" s="1"/>
  <c r="AM599" i="2"/>
  <c r="DI599" i="2" s="1"/>
  <c r="Y599" i="3" s="1"/>
  <c r="AM600" i="2"/>
  <c r="DI600" i="2" s="1"/>
  <c r="Y600" i="3" s="1"/>
  <c r="AM174" i="2"/>
  <c r="AC449" i="2"/>
  <c r="DD449" i="2" s="1"/>
  <c r="T449" i="3" s="1"/>
  <c r="AC448" i="2"/>
  <c r="DD448" i="2" s="1"/>
  <c r="T448" i="3" s="1"/>
  <c r="AO603" i="2"/>
  <c r="DJ603" i="2" s="1"/>
  <c r="Z603" i="3" s="1"/>
  <c r="AO604" i="2"/>
  <c r="DJ604" i="2" s="1"/>
  <c r="Z604" i="3" s="1"/>
  <c r="AO179" i="2"/>
  <c r="DJ179" i="2" s="1"/>
  <c r="Z179" i="3" s="1"/>
  <c r="AO178" i="2"/>
  <c r="O594" i="2"/>
  <c r="CW594" i="2" s="1"/>
  <c r="O171" i="2"/>
  <c r="CW171" i="2" s="1"/>
  <c r="O596" i="2"/>
  <c r="CW596" i="2" s="1"/>
  <c r="O595" i="2"/>
  <c r="CW595" i="2" s="1"/>
  <c r="O170" i="2"/>
  <c r="S603" i="2"/>
  <c r="CY603" i="2" s="1"/>
  <c r="O603" i="3" s="1"/>
  <c r="S604" i="2"/>
  <c r="CY604" i="2" s="1"/>
  <c r="O604" i="3" s="1"/>
  <c r="S179" i="2"/>
  <c r="CY179" i="2" s="1"/>
  <c r="O179" i="3" s="1"/>
  <c r="S178" i="2"/>
  <c r="AE850" i="2"/>
  <c r="DE850" i="2" s="1"/>
  <c r="U850" i="3" s="1"/>
  <c r="AE396" i="2"/>
  <c r="DE396" i="2" s="1"/>
  <c r="U396" i="3" s="1"/>
  <c r="W605" i="2"/>
  <c r="DA605" i="2" s="1"/>
  <c r="Q605" i="3" s="1"/>
  <c r="W180" i="2"/>
  <c r="W606" i="2"/>
  <c r="DA606" i="2" s="1"/>
  <c r="Q606" i="3" s="1"/>
  <c r="W181" i="2"/>
  <c r="DA181" i="2" s="1"/>
  <c r="Q181" i="3" s="1"/>
  <c r="W176" i="2"/>
  <c r="W177" i="2"/>
  <c r="DA177" i="2" s="1"/>
  <c r="Q177" i="3" s="1"/>
  <c r="W601" i="2"/>
  <c r="DA601" i="2" s="1"/>
  <c r="Q601" i="3" s="1"/>
  <c r="W602" i="2"/>
  <c r="DA602" i="2" s="1"/>
  <c r="Q602" i="3" s="1"/>
  <c r="U174" i="2"/>
  <c r="U175" i="2"/>
  <c r="CZ175" i="2" s="1"/>
  <c r="P175" i="3" s="1"/>
  <c r="U599" i="2"/>
  <c r="CZ599" i="2" s="1"/>
  <c r="P599" i="3" s="1"/>
  <c r="U600" i="2"/>
  <c r="CZ600" i="2" s="1"/>
  <c r="P600" i="3" s="1"/>
  <c r="AE158" i="2"/>
  <c r="DE158" i="2" s="1"/>
  <c r="U158" i="3" s="1"/>
  <c r="AE543" i="2"/>
  <c r="DE543" i="2" s="1"/>
  <c r="U543" i="3" s="1"/>
  <c r="AE246" i="2"/>
  <c r="AE544" i="2"/>
  <c r="DE544" i="2" s="1"/>
  <c r="U544" i="3" s="1"/>
  <c r="AE655" i="2"/>
  <c r="DE655" i="2" s="1"/>
  <c r="U655" i="3" s="1"/>
  <c r="AE515" i="2"/>
  <c r="DE515" i="2" s="1"/>
  <c r="U515" i="3" s="1"/>
  <c r="AE157" i="2"/>
  <c r="DE157" i="2" s="1"/>
  <c r="U157" i="3" s="1"/>
  <c r="Q177" i="2"/>
  <c r="CX177" i="2" s="1"/>
  <c r="N177" i="3" s="1"/>
  <c r="Q601" i="2"/>
  <c r="CX601" i="2" s="1"/>
  <c r="N601" i="3" s="1"/>
  <c r="Q176" i="2"/>
  <c r="Q602" i="2"/>
  <c r="CX602" i="2" s="1"/>
  <c r="N602" i="3" s="1"/>
  <c r="AK596" i="2"/>
  <c r="DH596" i="2" s="1"/>
  <c r="X596" i="3" s="1"/>
  <c r="AK595" i="2"/>
  <c r="DH595" i="2" s="1"/>
  <c r="X595" i="3" s="1"/>
  <c r="AK171" i="2"/>
  <c r="DH171" i="2" s="1"/>
  <c r="X171" i="3" s="1"/>
  <c r="AK170" i="2"/>
  <c r="AK594" i="2"/>
  <c r="DH594" i="2" s="1"/>
  <c r="X594" i="3" s="1"/>
  <c r="AA607" i="2"/>
  <c r="DC607" i="2" s="1"/>
  <c r="S607" i="3" s="1"/>
  <c r="AG549" i="2"/>
  <c r="DF549" i="2" s="1"/>
  <c r="V549" i="3" s="1"/>
  <c r="AG548" i="2"/>
  <c r="DF548" i="2" s="1"/>
  <c r="V548" i="3" s="1"/>
  <c r="AM595" i="2"/>
  <c r="DI595" i="2" s="1"/>
  <c r="Y595" i="3" s="1"/>
  <c r="AM170" i="2"/>
  <c r="AM594" i="2"/>
  <c r="DI594" i="2" s="1"/>
  <c r="Y594" i="3" s="1"/>
  <c r="AM171" i="2"/>
  <c r="DI171" i="2" s="1"/>
  <c r="Y171" i="3" s="1"/>
  <c r="AM596" i="2"/>
  <c r="DI596" i="2" s="1"/>
  <c r="Y596" i="3" s="1"/>
  <c r="AM180" i="2"/>
  <c r="AM181" i="2"/>
  <c r="DI181" i="2" s="1"/>
  <c r="Y181" i="3" s="1"/>
  <c r="AM605" i="2"/>
  <c r="DI605" i="2" s="1"/>
  <c r="Y605" i="3" s="1"/>
  <c r="AM606" i="2"/>
  <c r="DI606" i="2" s="1"/>
  <c r="Y606" i="3" s="1"/>
  <c r="AM448" i="2"/>
  <c r="DI448" i="2" s="1"/>
  <c r="Y448" i="3" s="1"/>
  <c r="AM449" i="2"/>
  <c r="DI449" i="2" s="1"/>
  <c r="Y449" i="3" s="1"/>
  <c r="O607" i="2"/>
  <c r="CW607" i="2" s="1"/>
  <c r="U448" i="2"/>
  <c r="CZ448" i="2" s="1"/>
  <c r="P448" i="3" s="1"/>
  <c r="U449" i="2"/>
  <c r="CZ449" i="2" s="1"/>
  <c r="P449" i="3" s="1"/>
  <c r="AC604" i="2"/>
  <c r="DD604" i="2" s="1"/>
  <c r="T604" i="3" s="1"/>
  <c r="AC179" i="2"/>
  <c r="DD179" i="2" s="1"/>
  <c r="T179" i="3" s="1"/>
  <c r="AC178" i="2"/>
  <c r="AC603" i="2"/>
  <c r="DD603" i="2" s="1"/>
  <c r="T603" i="3" s="1"/>
  <c r="AC812" i="2"/>
  <c r="DD812" i="2" s="1"/>
  <c r="T812" i="3" s="1"/>
  <c r="AC598" i="2"/>
  <c r="DD598" i="2" s="1"/>
  <c r="T598" i="3" s="1"/>
  <c r="AC348" i="2"/>
  <c r="DD348" i="2" s="1"/>
  <c r="T348" i="3" s="1"/>
  <c r="AC172" i="2"/>
  <c r="AC814" i="2"/>
  <c r="DD814" i="2" s="1"/>
  <c r="T814" i="3" s="1"/>
  <c r="AC364" i="2"/>
  <c r="DD364" i="2" s="1"/>
  <c r="T364" i="3" s="1"/>
  <c r="AC597" i="2"/>
  <c r="DD597" i="2" s="1"/>
  <c r="T597" i="3" s="1"/>
  <c r="AC173" i="2"/>
  <c r="DD173" i="2" s="1"/>
  <c r="T173" i="3" s="1"/>
  <c r="AC810" i="2"/>
  <c r="DD810" i="2" s="1"/>
  <c r="T810" i="3" s="1"/>
  <c r="AC808" i="2"/>
  <c r="DD808" i="2" s="1"/>
  <c r="T808" i="3" s="1"/>
  <c r="AG199" i="2"/>
  <c r="DF199" i="2" s="1"/>
  <c r="V199" i="3" s="1"/>
  <c r="AG574" i="2"/>
  <c r="DF574" i="2" s="1"/>
  <c r="V574" i="3" s="1"/>
  <c r="AG198" i="2"/>
  <c r="DF198" i="2" s="1"/>
  <c r="V198" i="3" s="1"/>
  <c r="AG576" i="2"/>
  <c r="DF576" i="2" s="1"/>
  <c r="V576" i="3" s="1"/>
  <c r="AA690" i="2"/>
  <c r="DC690" i="2" s="1"/>
  <c r="S690" i="3" s="1"/>
  <c r="AA284" i="2"/>
  <c r="DC284" i="2" s="1"/>
  <c r="S284" i="3" s="1"/>
  <c r="AA691" i="2"/>
  <c r="DC691" i="2" s="1"/>
  <c r="S691" i="3" s="1"/>
  <c r="AA282" i="2"/>
  <c r="DC282" i="2" s="1"/>
  <c r="S282" i="3" s="1"/>
  <c r="AA693" i="2"/>
  <c r="DC693" i="2" s="1"/>
  <c r="S693" i="3" s="1"/>
  <c r="AA285" i="2"/>
  <c r="DC285" i="2" s="1"/>
  <c r="S285" i="3" s="1"/>
  <c r="AA283" i="2"/>
  <c r="DC283" i="2" s="1"/>
  <c r="S283" i="3" s="1"/>
  <c r="AA692" i="2"/>
  <c r="DC692" i="2" s="1"/>
  <c r="S692" i="3" s="1"/>
  <c r="O175" i="2"/>
  <c r="CW175" i="2" s="1"/>
  <c r="O174" i="2"/>
  <c r="O600" i="2"/>
  <c r="CW600" i="2" s="1"/>
  <c r="O599" i="2"/>
  <c r="CW599" i="2" s="1"/>
  <c r="O364" i="2"/>
  <c r="CW364" i="2" s="1"/>
  <c r="O808" i="2"/>
  <c r="CW808" i="2" s="1"/>
  <c r="O814" i="2"/>
  <c r="CW814" i="2" s="1"/>
  <c r="O598" i="2"/>
  <c r="CW598" i="2" s="1"/>
  <c r="O810" i="2"/>
  <c r="CW810" i="2" s="1"/>
  <c r="O348" i="2"/>
  <c r="CW348" i="2" s="1"/>
  <c r="O597" i="2"/>
  <c r="CW597" i="2" s="1"/>
  <c r="O812" i="2"/>
  <c r="CW812" i="2" s="1"/>
  <c r="O172" i="2"/>
  <c r="O173" i="2"/>
  <c r="CW173" i="2" s="1"/>
  <c r="S171" i="2"/>
  <c r="CY171" i="2" s="1"/>
  <c r="O171" i="3" s="1"/>
  <c r="S596" i="2"/>
  <c r="CY596" i="2" s="1"/>
  <c r="O596" i="3" s="1"/>
  <c r="S170" i="2"/>
  <c r="S594" i="2"/>
  <c r="CY594" i="2" s="1"/>
  <c r="O594" i="3" s="1"/>
  <c r="S595" i="2"/>
  <c r="CY595" i="2" s="1"/>
  <c r="O595" i="3" s="1"/>
  <c r="CC449" i="2"/>
  <c r="ED449" i="2" s="1"/>
  <c r="AT449" i="3" s="1"/>
  <c r="CC448" i="2"/>
  <c r="ED448" i="2" s="1"/>
  <c r="AT448" i="3" s="1"/>
  <c r="W595" i="2"/>
  <c r="DA595" i="2" s="1"/>
  <c r="Q595" i="3" s="1"/>
  <c r="W594" i="2"/>
  <c r="DA594" i="2" s="1"/>
  <c r="Q594" i="3" s="1"/>
  <c r="W170" i="2"/>
  <c r="W596" i="2"/>
  <c r="DA596" i="2" s="1"/>
  <c r="Q596" i="3" s="1"/>
  <c r="W171" i="2"/>
  <c r="DA171" i="2" s="1"/>
  <c r="Q171" i="3" s="1"/>
  <c r="W810" i="2"/>
  <c r="DA810" i="2" s="1"/>
  <c r="Q810" i="3" s="1"/>
  <c r="W598" i="2"/>
  <c r="DA598" i="2" s="1"/>
  <c r="Q598" i="3" s="1"/>
  <c r="W172" i="2"/>
  <c r="W173" i="2"/>
  <c r="DA173" i="2" s="1"/>
  <c r="Q173" i="3" s="1"/>
  <c r="W364" i="2"/>
  <c r="DA364" i="2" s="1"/>
  <c r="Q364" i="3" s="1"/>
  <c r="W814" i="2"/>
  <c r="DA814" i="2" s="1"/>
  <c r="Q814" i="3" s="1"/>
  <c r="W812" i="2"/>
  <c r="DA812" i="2" s="1"/>
  <c r="Q812" i="3" s="1"/>
  <c r="W348" i="2"/>
  <c r="DA348" i="2" s="1"/>
  <c r="Q348" i="3" s="1"/>
  <c r="W808" i="2"/>
  <c r="DA808" i="2" s="1"/>
  <c r="Q808" i="3" s="1"/>
  <c r="W597" i="2"/>
  <c r="DA597" i="2" s="1"/>
  <c r="Q597" i="3" s="1"/>
  <c r="U602" i="2"/>
  <c r="CZ602" i="2" s="1"/>
  <c r="P602" i="3" s="1"/>
  <c r="U176" i="2"/>
  <c r="U177" i="2"/>
  <c r="CZ177" i="2" s="1"/>
  <c r="P177" i="3" s="1"/>
  <c r="U601" i="2"/>
  <c r="CZ601" i="2" s="1"/>
  <c r="P601" i="3" s="1"/>
  <c r="AI598" i="2"/>
  <c r="DG598" i="2" s="1"/>
  <c r="W598" i="3" s="1"/>
  <c r="AI812" i="2"/>
  <c r="DG812" i="2" s="1"/>
  <c r="W812" i="3" s="1"/>
  <c r="AI814" i="2"/>
  <c r="DG814" i="2" s="1"/>
  <c r="W814" i="3" s="1"/>
  <c r="AI348" i="2"/>
  <c r="DG348" i="2" s="1"/>
  <c r="W348" i="3" s="1"/>
  <c r="AI172" i="2"/>
  <c r="AI364" i="2"/>
  <c r="DG364" i="2" s="1"/>
  <c r="W364" i="3" s="1"/>
  <c r="AI808" i="2"/>
  <c r="DG808" i="2" s="1"/>
  <c r="W808" i="3" s="1"/>
  <c r="AI597" i="2"/>
  <c r="DG597" i="2" s="1"/>
  <c r="W597" i="3" s="1"/>
  <c r="AI810" i="2"/>
  <c r="DG810" i="2" s="1"/>
  <c r="W810" i="3" s="1"/>
  <c r="AI173" i="2"/>
  <c r="DG173" i="2" s="1"/>
  <c r="W173" i="3" s="1"/>
  <c r="AI178" i="2"/>
  <c r="AI604" i="2"/>
  <c r="DG604" i="2" s="1"/>
  <c r="W604" i="3" s="1"/>
  <c r="AI179" i="2"/>
  <c r="DG179" i="2" s="1"/>
  <c r="W179" i="3" s="1"/>
  <c r="AI603" i="2"/>
  <c r="DG603" i="2" s="1"/>
  <c r="W603" i="3" s="1"/>
  <c r="M428" i="3"/>
  <c r="EI89" i="2"/>
  <c r="EI332" i="2"/>
  <c r="EI227" i="2"/>
  <c r="CX182" i="2"/>
  <c r="N182" i="3" s="1"/>
  <c r="DC566" i="2"/>
  <c r="S566" i="3" s="1"/>
  <c r="DE381" i="2"/>
  <c r="U381" i="3" s="1"/>
  <c r="DH187" i="2"/>
  <c r="X187" i="3" s="1"/>
  <c r="M429" i="3"/>
  <c r="EI429" i="2"/>
  <c r="M498" i="3"/>
  <c r="EI498" i="2"/>
  <c r="M518" i="3"/>
  <c r="EI518" i="2"/>
  <c r="M822" i="3"/>
  <c r="EI822" i="2"/>
  <c r="DF167" i="2"/>
  <c r="V167" i="3" s="1"/>
  <c r="CW447" i="2"/>
  <c r="DF360" i="2"/>
  <c r="V360" i="3" s="1"/>
  <c r="M198" i="3"/>
  <c r="EI198" i="2"/>
  <c r="DD186" i="2"/>
  <c r="T186" i="3" s="1"/>
  <c r="DE360" i="2"/>
  <c r="U360" i="3" s="1"/>
  <c r="DE343" i="2"/>
  <c r="U343" i="3" s="1"/>
  <c r="M157" i="3"/>
  <c r="M363" i="3"/>
  <c r="EI363" i="2"/>
  <c r="M813" i="3"/>
  <c r="EI813" i="2"/>
  <c r="CY184" i="2"/>
  <c r="O184" i="3" s="1"/>
  <c r="CY186" i="2"/>
  <c r="O186" i="3" s="1"/>
  <c r="CZ183" i="2"/>
  <c r="P183" i="3" s="1"/>
  <c r="CZ182" i="2"/>
  <c r="P182" i="3" s="1"/>
  <c r="M683" i="3"/>
  <c r="EI683" i="2"/>
  <c r="M682" i="3"/>
  <c r="EI682" i="2"/>
  <c r="EI268" i="2"/>
  <c r="M268" i="3"/>
  <c r="DG185" i="2"/>
  <c r="W185" i="3" s="1"/>
  <c r="DG186" i="2"/>
  <c r="W186" i="3" s="1"/>
  <c r="DE119" i="2"/>
  <c r="U119" i="3" s="1"/>
  <c r="DH447" i="2"/>
  <c r="X447" i="3" s="1"/>
  <c r="EI380" i="2"/>
  <c r="EI426" i="2"/>
  <c r="M17" i="3"/>
  <c r="M127" i="3"/>
  <c r="EI301" i="2"/>
  <c r="EI16" i="2"/>
  <c r="EI323" i="2"/>
  <c r="M441" i="3"/>
  <c r="M376" i="3"/>
  <c r="EI85" i="2"/>
  <c r="EI126" i="2"/>
  <c r="EE447" i="2"/>
  <c r="AU447" i="3" s="1"/>
  <c r="DF119" i="2"/>
  <c r="V119" i="3" s="1"/>
  <c r="DH186" i="2"/>
  <c r="X186" i="3" s="1"/>
  <c r="DG447" i="2"/>
  <c r="W447" i="3" s="1"/>
  <c r="M499" i="3"/>
  <c r="EI499" i="2"/>
  <c r="M129" i="3"/>
  <c r="EI129" i="2"/>
  <c r="M366" i="3"/>
  <c r="EI366" i="2"/>
  <c r="DC188" i="2"/>
  <c r="S188" i="3" s="1"/>
  <c r="DE111" i="2"/>
  <c r="U111" i="3" s="1"/>
  <c r="DI187" i="2"/>
  <c r="Y187" i="3" s="1"/>
  <c r="DJ185" i="2"/>
  <c r="Z185" i="3" s="1"/>
  <c r="M489" i="3"/>
  <c r="EI489" i="2"/>
  <c r="M395" i="3"/>
  <c r="EI395" i="2"/>
  <c r="M199" i="3"/>
  <c r="DD118" i="2"/>
  <c r="T118" i="3" s="1"/>
  <c r="M544" i="3"/>
  <c r="CY566" i="2"/>
  <c r="O566" i="3" s="1"/>
  <c r="M591" i="3"/>
  <c r="EI591" i="2"/>
  <c r="CY185" i="2"/>
  <c r="O185" i="3" s="1"/>
  <c r="CY447" i="2"/>
  <c r="O447" i="3" s="1"/>
  <c r="DE376" i="2"/>
  <c r="U376" i="3" s="1"/>
  <c r="CZ187" i="2"/>
  <c r="P187" i="3" s="1"/>
  <c r="M687" i="3"/>
  <c r="EI687" i="2"/>
  <c r="EI679" i="2"/>
  <c r="M679" i="3"/>
  <c r="M685" i="3"/>
  <c r="EI685" i="2"/>
  <c r="DF428" i="2"/>
  <c r="V428" i="3" s="1"/>
  <c r="M850" i="3"/>
  <c r="EI850" i="2"/>
  <c r="DG188" i="2"/>
  <c r="W188" i="3" s="1"/>
  <c r="M111" i="3"/>
  <c r="EI111" i="2"/>
  <c r="EI233" i="2"/>
  <c r="M245" i="3"/>
  <c r="CX185" i="2"/>
  <c r="N185" i="3" s="1"/>
  <c r="CX188" i="2"/>
  <c r="N188" i="3" s="1"/>
  <c r="DD246" i="2"/>
  <c r="T246" i="3" s="1"/>
  <c r="M517" i="3"/>
  <c r="EI517" i="2"/>
  <c r="M502" i="3"/>
  <c r="EI502" i="2"/>
  <c r="EF447" i="2"/>
  <c r="AV447" i="3" s="1"/>
  <c r="DC185" i="2"/>
  <c r="S185" i="3" s="1"/>
  <c r="DE446" i="2"/>
  <c r="U446" i="3" s="1"/>
  <c r="DJ184" i="2"/>
  <c r="Z184" i="3" s="1"/>
  <c r="M488" i="3"/>
  <c r="EI488" i="2"/>
  <c r="M849" i="3"/>
  <c r="EI849" i="2"/>
  <c r="M576" i="3"/>
  <c r="EI576" i="2"/>
  <c r="DD183" i="2"/>
  <c r="T183" i="3" s="1"/>
  <c r="M898" i="3"/>
  <c r="EI898" i="2"/>
  <c r="M543" i="3"/>
  <c r="EI543" i="2"/>
  <c r="CW182" i="2"/>
  <c r="M809" i="3"/>
  <c r="CY188" i="2"/>
  <c r="O188" i="3" s="1"/>
  <c r="DF111" i="2"/>
  <c r="V111" i="3" s="1"/>
  <c r="DA182" i="2"/>
  <c r="Q182" i="3" s="1"/>
  <c r="M377" i="3"/>
  <c r="EI377" i="2"/>
  <c r="DF17" i="2"/>
  <c r="V17" i="3" s="1"/>
  <c r="DE190" i="2"/>
  <c r="U190" i="3" s="1"/>
  <c r="M275" i="3"/>
  <c r="EI275" i="2"/>
  <c r="EI271" i="2"/>
  <c r="M271" i="3"/>
  <c r="M688" i="3"/>
  <c r="EI688" i="2"/>
  <c r="M270" i="3"/>
  <c r="EI270" i="2"/>
  <c r="DF343" i="2"/>
  <c r="V343" i="3" s="1"/>
  <c r="DB447" i="2"/>
  <c r="R447" i="3" s="1"/>
  <c r="DJ447" i="2"/>
  <c r="Z447" i="3" s="1"/>
  <c r="M396" i="3"/>
  <c r="EI396" i="2"/>
  <c r="DE191" i="2"/>
  <c r="U191" i="3" s="1"/>
  <c r="DF376" i="2"/>
  <c r="V376" i="3" s="1"/>
  <c r="EI305" i="2"/>
  <c r="M343" i="3"/>
  <c r="EI343" i="2"/>
  <c r="EI117" i="2"/>
  <c r="EI193" i="2"/>
  <c r="EI210" i="2"/>
  <c r="M190" i="3"/>
  <c r="EI339" i="2"/>
  <c r="M167" i="3"/>
  <c r="EI123" i="2"/>
  <c r="EI334" i="2"/>
  <c r="EI337" i="2"/>
  <c r="DA118" i="2"/>
  <c r="Q118" i="3" s="1"/>
  <c r="CX184" i="2"/>
  <c r="N184" i="3" s="1"/>
  <c r="DF191" i="2"/>
  <c r="V191" i="3" s="1"/>
  <c r="DF446" i="2"/>
  <c r="V446" i="3" s="1"/>
  <c r="DF438" i="2"/>
  <c r="V438" i="3" s="1"/>
  <c r="DH185" i="2"/>
  <c r="X185" i="3" s="1"/>
  <c r="DH182" i="2"/>
  <c r="X182" i="3" s="1"/>
  <c r="M115" i="3"/>
  <c r="EI115" i="2"/>
  <c r="M500" i="3"/>
  <c r="EI500" i="2"/>
  <c r="M626" i="3"/>
  <c r="EI626" i="2"/>
  <c r="DE428" i="2"/>
  <c r="U428" i="3" s="1"/>
  <c r="DC184" i="2"/>
  <c r="S184" i="3" s="1"/>
  <c r="DC182" i="2"/>
  <c r="S182" i="3" s="1"/>
  <c r="DD566" i="2"/>
  <c r="T566" i="3" s="1"/>
  <c r="DI184" i="2"/>
  <c r="Y184" i="3" s="1"/>
  <c r="DI182" i="2"/>
  <c r="Y182" i="3" s="1"/>
  <c r="DJ182" i="2"/>
  <c r="Z182" i="3" s="1"/>
  <c r="DE441" i="2"/>
  <c r="U441" i="3" s="1"/>
  <c r="M549" i="3"/>
  <c r="EI549" i="2"/>
  <c r="M574" i="3"/>
  <c r="EI574" i="2"/>
  <c r="M515" i="3"/>
  <c r="EI515" i="2"/>
  <c r="CW188" i="2"/>
  <c r="CW187" i="2"/>
  <c r="DF381" i="2"/>
  <c r="V381" i="3" s="1"/>
  <c r="CY182" i="2"/>
  <c r="O182" i="3" s="1"/>
  <c r="M716" i="3"/>
  <c r="EI716" i="2"/>
  <c r="DA185" i="2"/>
  <c r="Q185" i="3" s="1"/>
  <c r="M378" i="3"/>
  <c r="EI378" i="2"/>
  <c r="CZ188" i="2"/>
  <c r="P188" i="3" s="1"/>
  <c r="CZ184" i="2"/>
  <c r="P184" i="3" s="1"/>
  <c r="EI681" i="2"/>
  <c r="M681" i="3"/>
  <c r="M272" i="3"/>
  <c r="EI272" i="2"/>
  <c r="M686" i="3"/>
  <c r="EI686" i="2"/>
  <c r="EI277" i="2"/>
  <c r="M277" i="3"/>
  <c r="DF245" i="2"/>
  <c r="V245" i="3" s="1"/>
  <c r="DG182" i="2"/>
  <c r="W182" i="3" s="1"/>
  <c r="EC447" i="2"/>
  <c r="AS447" i="3" s="1"/>
  <c r="EI437" i="2"/>
  <c r="M360" i="3"/>
  <c r="EI360" i="2"/>
  <c r="M119" i="3"/>
  <c r="EI119" i="2"/>
  <c r="EI333" i="2"/>
  <c r="DA447" i="2"/>
  <c r="Q447" i="3" s="1"/>
  <c r="DH188" i="2"/>
  <c r="X188" i="3" s="1"/>
  <c r="M112" i="3"/>
  <c r="EI112" i="2"/>
  <c r="M501" i="3"/>
  <c r="EI501" i="2"/>
  <c r="M367" i="3"/>
  <c r="EI367" i="2"/>
  <c r="DE438" i="2"/>
  <c r="U438" i="3" s="1"/>
  <c r="CX447" i="2"/>
  <c r="N447" i="3" s="1"/>
  <c r="DC187" i="2"/>
  <c r="S187" i="3" s="1"/>
  <c r="DC186" i="2"/>
  <c r="S186" i="3" s="1"/>
  <c r="DC447" i="2"/>
  <c r="S447" i="3" s="1"/>
  <c r="DF441" i="2"/>
  <c r="V441" i="3" s="1"/>
  <c r="DF108" i="2"/>
  <c r="V108" i="3" s="1"/>
  <c r="DJ183" i="2"/>
  <c r="Z183" i="3" s="1"/>
  <c r="M548" i="3"/>
  <c r="EI548" i="2"/>
  <c r="DD185" i="2"/>
  <c r="T185" i="3" s="1"/>
  <c r="CZ566" i="2"/>
  <c r="P566" i="3" s="1"/>
  <c r="CW246" i="2"/>
  <c r="CW186" i="2"/>
  <c r="M807" i="3"/>
  <c r="EI807" i="2"/>
  <c r="DA566" i="2"/>
  <c r="Q566" i="3" s="1"/>
  <c r="M740" i="3"/>
  <c r="EI740" i="2"/>
  <c r="DA187" i="2"/>
  <c r="Q187" i="3" s="1"/>
  <c r="M835" i="3"/>
  <c r="EI835" i="2"/>
  <c r="M278" i="3"/>
  <c r="EI278" i="2"/>
  <c r="M269" i="3"/>
  <c r="EI269" i="2"/>
  <c r="M281" i="3"/>
  <c r="EI281" i="2"/>
  <c r="M689" i="3"/>
  <c r="EI689" i="2"/>
  <c r="DG183" i="2"/>
  <c r="W183" i="3" s="1"/>
  <c r="EI204" i="2"/>
  <c r="EI211" i="2"/>
  <c r="EI196" i="2"/>
  <c r="M197" i="3"/>
  <c r="EI95" i="2"/>
  <c r="EI326" i="2"/>
  <c r="M382" i="3"/>
  <c r="EI306" i="2"/>
  <c r="CX183" i="2"/>
  <c r="N183" i="3" s="1"/>
  <c r="DE382" i="2"/>
  <c r="U382" i="3" s="1"/>
  <c r="M511" i="3"/>
  <c r="EI511" i="2"/>
  <c r="M114" i="3"/>
  <c r="EI114" i="2"/>
  <c r="M116" i="3"/>
  <c r="EI116" i="2"/>
  <c r="M821" i="3"/>
  <c r="EI821" i="2"/>
  <c r="DC183" i="2"/>
  <c r="S183" i="3" s="1"/>
  <c r="EI817" i="2"/>
  <c r="M817" i="3"/>
  <c r="DJ188" i="2"/>
  <c r="Z188" i="3" s="1"/>
  <c r="DJ186" i="2"/>
  <c r="Z186" i="3" s="1"/>
  <c r="M346" i="3"/>
  <c r="EI346" i="2"/>
  <c r="DD188" i="2"/>
  <c r="T188" i="3" s="1"/>
  <c r="DD182" i="2"/>
  <c r="T182" i="3" s="1"/>
  <c r="DE245" i="2"/>
  <c r="U245" i="3" s="1"/>
  <c r="CW566" i="2"/>
  <c r="M558" i="3"/>
  <c r="EI558" i="2"/>
  <c r="M347" i="3"/>
  <c r="EI347" i="2"/>
  <c r="DF382" i="2"/>
  <c r="V382" i="3" s="1"/>
  <c r="M712" i="3"/>
  <c r="EI712" i="2"/>
  <c r="DE167" i="2"/>
  <c r="U167" i="3" s="1"/>
  <c r="M848" i="3"/>
  <c r="EI848" i="2"/>
  <c r="M273" i="3"/>
  <c r="EI273" i="2"/>
  <c r="M274" i="3"/>
  <c r="EI274" i="2"/>
  <c r="EI276" i="2"/>
  <c r="M276" i="3"/>
  <c r="DF373" i="2"/>
  <c r="V373" i="3" s="1"/>
  <c r="M438" i="3"/>
  <c r="EI438" i="2"/>
  <c r="EI161" i="2"/>
  <c r="M446" i="3"/>
  <c r="EI446" i="2"/>
  <c r="M381" i="3"/>
  <c r="EI381" i="2"/>
  <c r="M191" i="3"/>
  <c r="M108" i="3"/>
  <c r="EI108" i="2"/>
  <c r="EI806" i="2"/>
  <c r="DE17" i="2"/>
  <c r="U17" i="3" s="1"/>
  <c r="CX187" i="2"/>
  <c r="N187" i="3" s="1"/>
  <c r="DF127" i="2"/>
  <c r="V127" i="3" s="1"/>
  <c r="CY118" i="2"/>
  <c r="O118" i="3" s="1"/>
  <c r="DE197" i="2"/>
  <c r="U197" i="3" s="1"/>
  <c r="DH184" i="2"/>
  <c r="X184" i="3" s="1"/>
  <c r="M512" i="3"/>
  <c r="EI512" i="2"/>
  <c r="M503" i="3"/>
  <c r="EI503" i="2"/>
  <c r="M823" i="3"/>
  <c r="EI823" i="2"/>
  <c r="CZ118" i="2"/>
  <c r="P118" i="3" s="1"/>
  <c r="DE108" i="2"/>
  <c r="U108" i="3" s="1"/>
  <c r="DI186" i="2"/>
  <c r="Y186" i="3" s="1"/>
  <c r="DI185" i="2"/>
  <c r="Y185" i="3" s="1"/>
  <c r="M819" i="3"/>
  <c r="EI819" i="2"/>
  <c r="DD447" i="2"/>
  <c r="T447" i="3" s="1"/>
  <c r="DJ187" i="2"/>
  <c r="Z187" i="3" s="1"/>
  <c r="M450" i="3"/>
  <c r="EI450" i="2"/>
  <c r="M359" i="3"/>
  <c r="EI359" i="2"/>
  <c r="M655" i="3"/>
  <c r="EI655" i="2"/>
  <c r="CW183" i="2"/>
  <c r="M811" i="3"/>
  <c r="EI811" i="2"/>
  <c r="M496" i="3"/>
  <c r="EI496" i="2"/>
  <c r="CY187" i="2"/>
  <c r="O187" i="3" s="1"/>
  <c r="DE373" i="2"/>
  <c r="U373" i="3" s="1"/>
  <c r="M714" i="3"/>
  <c r="EI714" i="2"/>
  <c r="DA188" i="2"/>
  <c r="Q188" i="3" s="1"/>
  <c r="DA186" i="2"/>
  <c r="Q186" i="3" s="1"/>
  <c r="M394" i="3"/>
  <c r="EI394" i="2"/>
  <c r="CZ185" i="2"/>
  <c r="P185" i="3" s="1"/>
  <c r="M684" i="3"/>
  <c r="EI684" i="2"/>
  <c r="M677" i="3"/>
  <c r="EI677" i="2"/>
  <c r="M280" i="3"/>
  <c r="EI280" i="2"/>
  <c r="DE127" i="2"/>
  <c r="U127" i="3" s="1"/>
  <c r="EI432" i="2"/>
  <c r="EI237" i="2"/>
  <c r="EI338" i="2"/>
  <c r="EI445" i="2"/>
  <c r="EI160" i="2"/>
  <c r="EI107" i="2"/>
  <c r="EI320" i="2"/>
  <c r="M373" i="3"/>
  <c r="EI74" i="2"/>
  <c r="CX186" i="2"/>
  <c r="N186" i="3" s="1"/>
  <c r="DH183" i="2"/>
  <c r="X183" i="3" s="1"/>
  <c r="M430" i="3"/>
  <c r="EI430" i="2"/>
  <c r="M128" i="3"/>
  <c r="EI128" i="2"/>
  <c r="M113" i="3"/>
  <c r="EI113" i="2"/>
  <c r="M368" i="3"/>
  <c r="EI368" i="2"/>
  <c r="DC118" i="2"/>
  <c r="S118" i="3" s="1"/>
  <c r="DF190" i="2"/>
  <c r="V190" i="3" s="1"/>
  <c r="DI183" i="2"/>
  <c r="Y183" i="3" s="1"/>
  <c r="DI188" i="2"/>
  <c r="Y188" i="3" s="1"/>
  <c r="M818" i="3"/>
  <c r="EI818" i="2"/>
  <c r="DI447" i="2"/>
  <c r="Y447" i="3" s="1"/>
  <c r="M487" i="3"/>
  <c r="EI487" i="2"/>
  <c r="CW118" i="2"/>
  <c r="CZ447" i="2"/>
  <c r="P447" i="3" s="1"/>
  <c r="DD187" i="2"/>
  <c r="T187" i="3" s="1"/>
  <c r="DD184" i="2"/>
  <c r="T184" i="3" s="1"/>
  <c r="M158" i="3"/>
  <c r="EI158" i="2"/>
  <c r="DF197" i="2"/>
  <c r="V197" i="3" s="1"/>
  <c r="DC246" i="2"/>
  <c r="S246" i="3" s="1"/>
  <c r="CW185" i="2"/>
  <c r="CW184" i="2"/>
  <c r="M516" i="3"/>
  <c r="EI516" i="2"/>
  <c r="CY183" i="2"/>
  <c r="O183" i="3" s="1"/>
  <c r="ED447" i="2"/>
  <c r="AT447" i="3" s="1"/>
  <c r="DA183" i="2"/>
  <c r="Q183" i="3" s="1"/>
  <c r="DA184" i="2"/>
  <c r="Q184" i="3" s="1"/>
  <c r="CZ186" i="2"/>
  <c r="P186" i="3" s="1"/>
  <c r="M680" i="3"/>
  <c r="EI680" i="2"/>
  <c r="M678" i="3"/>
  <c r="EI678" i="2"/>
  <c r="M279" i="3"/>
  <c r="EI279" i="2"/>
  <c r="DG184" i="2"/>
  <c r="W184" i="3" s="1"/>
  <c r="DG187" i="2"/>
  <c r="W187" i="3" s="1"/>
  <c r="AG594" i="2" a="1"/>
  <c r="AG595" i="2" a="1"/>
  <c r="AG171" i="2" a="1"/>
  <c r="AG170" i="2" a="1"/>
  <c r="AG596" i="2" a="1"/>
  <c r="AO561" i="2" a="1"/>
  <c r="AA561" i="2" a="1"/>
  <c r="AM561" i="2" a="1"/>
  <c r="U565" i="2" a="1"/>
  <c r="U561" i="2" a="1"/>
  <c r="AE604" i="2" a="1"/>
  <c r="AE179" i="2" a="1"/>
  <c r="AE178" i="2" a="1"/>
  <c r="AE603" i="2" a="1"/>
  <c r="AE171" i="2" a="1"/>
  <c r="AE595" i="2" a="1"/>
  <c r="AE596" i="2" a="1"/>
  <c r="AE594" i="2" a="1"/>
  <c r="AE170" i="2" a="1"/>
  <c r="AM563" i="2" a="1"/>
  <c r="AK560" i="2" a="1"/>
  <c r="Q559" i="2" a="1"/>
  <c r="AG604" i="2" a="1"/>
  <c r="AG179" i="2" a="1"/>
  <c r="AG603" i="2" a="1"/>
  <c r="AG178" i="2" a="1"/>
  <c r="AG605" i="2" a="1"/>
  <c r="AG180" i="2" a="1"/>
  <c r="AG181" i="2" a="1"/>
  <c r="AG606" i="2" a="1"/>
  <c r="AM564" i="2" a="1"/>
  <c r="O564" i="2" a="1"/>
  <c r="AI559" i="2" a="1"/>
  <c r="AA564" i="2" a="1"/>
  <c r="AI560" i="2" a="1"/>
  <c r="AC565" i="2" a="1"/>
  <c r="AE174" i="2" a="1"/>
  <c r="AE599" i="2" a="1"/>
  <c r="AE600" i="2" a="1"/>
  <c r="AE175" i="2" a="1"/>
  <c r="O561" i="2" a="1"/>
  <c r="W561" i="2" a="1"/>
  <c r="AI561" i="2" a="1"/>
  <c r="AK564" i="2" a="1"/>
  <c r="AG592" i="2" a="1"/>
  <c r="AG593" i="2" a="1"/>
  <c r="AG169" i="2" a="1"/>
  <c r="AG168" i="2" a="1"/>
  <c r="S563" i="2" a="1"/>
  <c r="AK563" i="2" a="1"/>
  <c r="AE448" i="2" a="1"/>
  <c r="AE449" i="2" a="1"/>
  <c r="W559" i="2" a="1"/>
  <c r="AG791" i="2" a="1"/>
  <c r="AG815" i="2" a="1"/>
  <c r="AG816" i="2" a="1"/>
  <c r="AK562" i="2" a="1"/>
  <c r="O563" i="2" a="1"/>
  <c r="AC559" i="2" a="1"/>
  <c r="AE348" i="2" a="1"/>
  <c r="AE808" i="2" a="1"/>
  <c r="AE597" i="2" a="1"/>
  <c r="AE173" i="2" a="1"/>
  <c r="AE364" i="2" a="1"/>
  <c r="AE810" i="2" a="1"/>
  <c r="AE814" i="2" a="1"/>
  <c r="AE172" i="2" a="1"/>
  <c r="AE812" i="2" a="1"/>
  <c r="AE598" i="2" a="1"/>
  <c r="Q564" i="2" a="1"/>
  <c r="AO564" i="2" a="1"/>
  <c r="W563" i="2" a="1"/>
  <c r="AM565" i="2" a="1"/>
  <c r="AC561" i="2" a="1"/>
  <c r="U563" i="2" a="1"/>
  <c r="U559" i="2" a="1"/>
  <c r="AI563" i="2" a="1"/>
  <c r="Q562" i="2" a="1"/>
  <c r="O559" i="2" a="1"/>
  <c r="AE791" i="2" a="1"/>
  <c r="AE816" i="2" a="1"/>
  <c r="AE815" i="2" a="1"/>
  <c r="AM559" i="2" a="1"/>
  <c r="W564" i="2" a="1"/>
  <c r="S564" i="2" a="1"/>
  <c r="Q563" i="2" a="1"/>
  <c r="AC563" i="2" a="1"/>
  <c r="AO563" i="2" a="1"/>
  <c r="AE180" i="2" a="1"/>
  <c r="AE605" i="2" a="1"/>
  <c r="AE606" i="2" a="1"/>
  <c r="AE181" i="2" a="1"/>
  <c r="AE169" i="2" a="1"/>
  <c r="AE168" i="2" a="1"/>
  <c r="AE592" i="2" a="1"/>
  <c r="AE593" i="2" a="1"/>
  <c r="AK561" i="2" a="1"/>
  <c r="AM562" i="2" a="1"/>
  <c r="AE690" i="2" a="1"/>
  <c r="AE282" i="2" a="1"/>
  <c r="AE693" i="2" a="1"/>
  <c r="AE692" i="2" a="1"/>
  <c r="AE285" i="2" a="1"/>
  <c r="AE691" i="2" a="1"/>
  <c r="AE283" i="2" a="1"/>
  <c r="AE284" i="2" a="1"/>
  <c r="W560" i="2" a="1"/>
  <c r="AA565" i="2" a="1"/>
  <c r="U564" i="2" a="1"/>
  <c r="AI565" i="2" a="1"/>
  <c r="Q565" i="2" a="1"/>
  <c r="AA562" i="2" a="1"/>
  <c r="Q561" i="2" a="1"/>
  <c r="W562" i="2" a="1"/>
  <c r="AA563" i="2" a="1"/>
  <c r="AA560" i="2" a="1"/>
  <c r="AC564" i="2" a="1"/>
  <c r="S560" i="2" a="1"/>
  <c r="AG176" i="2" a="1"/>
  <c r="AG601" i="2" a="1"/>
  <c r="AG177" i="2" a="1"/>
  <c r="AG602" i="2" a="1"/>
  <c r="AI562" i="2" a="1"/>
  <c r="AG607" i="2" a="1"/>
  <c r="S562" i="2" a="1"/>
  <c r="AC560" i="2" a="1"/>
  <c r="AG449" i="2" a="1"/>
  <c r="AG448" i="2" a="1"/>
  <c r="S559" i="2" a="1"/>
  <c r="AC562" i="2" a="1"/>
  <c r="Q560" i="2" a="1"/>
  <c r="AE601" i="2" a="1"/>
  <c r="AE602" i="2" a="1"/>
  <c r="AE177" i="2" a="1"/>
  <c r="AE176" i="2" a="1"/>
  <c r="U562" i="2" a="1"/>
  <c r="AM560" i="2" a="1"/>
  <c r="O562" i="2" a="1"/>
  <c r="AG175" i="2" a="1"/>
  <c r="AG600" i="2" a="1"/>
  <c r="AG174" i="2" a="1"/>
  <c r="AG599" i="2" a="1"/>
  <c r="AG812" i="2" a="1"/>
  <c r="AG810" i="2" a="1"/>
  <c r="AG348" i="2" a="1"/>
  <c r="AG173" i="2" a="1"/>
  <c r="AG814" i="2" a="1"/>
  <c r="AG597" i="2" a="1"/>
  <c r="AG808" i="2" a="1"/>
  <c r="AG172" i="2" a="1"/>
  <c r="AG598" i="2" a="1"/>
  <c r="AG364" i="2" a="1"/>
  <c r="S561" i="2" a="1"/>
  <c r="U560" i="2" a="1"/>
  <c r="AE607" i="2" a="1"/>
  <c r="AO562" i="2" a="1"/>
  <c r="S565" i="2" a="1"/>
  <c r="AK559" i="2" a="1"/>
  <c r="AA559" i="2" a="1"/>
  <c r="AO559" i="2" a="1"/>
  <c r="O565" i="2" a="1"/>
  <c r="AK565" i="2" a="1"/>
  <c r="AO560" i="2" a="1"/>
  <c r="AO565" i="2" a="1"/>
  <c r="AG693" i="2" a="1"/>
  <c r="AG282" i="2" a="1"/>
  <c r="AG283" i="2" a="1"/>
  <c r="AG284" i="2" a="1"/>
  <c r="AG690" i="2" a="1"/>
  <c r="AG692" i="2" a="1"/>
  <c r="AG285" i="2" a="1"/>
  <c r="AG691" i="2" a="1"/>
  <c r="O560" i="2" a="1"/>
  <c r="W565" i="2" a="1"/>
  <c r="AI564" i="2" a="1"/>
  <c r="AI564" i="2" l="1"/>
  <c r="DG564" i="2" s="1"/>
  <c r="W564" i="3" s="1"/>
  <c r="W565" i="2"/>
  <c r="DA565" i="2" s="1"/>
  <c r="Q565" i="3" s="1"/>
  <c r="O560" i="2"/>
  <c r="CW560" i="2" s="1"/>
  <c r="AG691" i="2"/>
  <c r="DF691" i="2" s="1"/>
  <c r="V691" i="3" s="1"/>
  <c r="AG285" i="2"/>
  <c r="DF285" i="2" s="1"/>
  <c r="V285" i="3" s="1"/>
  <c r="AG692" i="2"/>
  <c r="DF692" i="2" s="1"/>
  <c r="V692" i="3" s="1"/>
  <c r="AG690" i="2"/>
  <c r="DF690" i="2" s="1"/>
  <c r="V690" i="3" s="1"/>
  <c r="AG284" i="2"/>
  <c r="DF284" i="2" s="1"/>
  <c r="V284" i="3" s="1"/>
  <c r="AG283" i="2"/>
  <c r="DF283" i="2" s="1"/>
  <c r="V283" i="3" s="1"/>
  <c r="AG282" i="2"/>
  <c r="DF282" i="2" s="1"/>
  <c r="V282" i="3" s="1"/>
  <c r="AG693" i="2"/>
  <c r="DF693" i="2" s="1"/>
  <c r="V693" i="3" s="1"/>
  <c r="AO565" i="2"/>
  <c r="DJ565" i="2" s="1"/>
  <c r="Z565" i="3" s="1"/>
  <c r="AO560" i="2"/>
  <c r="DJ560" i="2" s="1"/>
  <c r="Z560" i="3" s="1"/>
  <c r="AK565" i="2"/>
  <c r="DH565" i="2" s="1"/>
  <c r="X565" i="3" s="1"/>
  <c r="O565" i="2"/>
  <c r="CW565" i="2" s="1"/>
  <c r="AO559" i="2"/>
  <c r="DJ559" i="2" s="1"/>
  <c r="Z559" i="3" s="1"/>
  <c r="AA559" i="2"/>
  <c r="DC559" i="2" s="1"/>
  <c r="S559" i="3" s="1"/>
  <c r="AK559" i="2"/>
  <c r="DH559" i="2" s="1"/>
  <c r="X559" i="3" s="1"/>
  <c r="S565" i="2"/>
  <c r="CY565" i="2" s="1"/>
  <c r="O565" i="3" s="1"/>
  <c r="AO562" i="2"/>
  <c r="DJ562" i="2" s="1"/>
  <c r="Z562" i="3" s="1"/>
  <c r="AE607" i="2"/>
  <c r="DE607" i="2" s="1"/>
  <c r="U607" i="3" s="1"/>
  <c r="U560" i="2"/>
  <c r="CZ560" i="2" s="1"/>
  <c r="P560" i="3" s="1"/>
  <c r="S561" i="2"/>
  <c r="CY561" i="2" s="1"/>
  <c r="O561" i="3" s="1"/>
  <c r="AG364" i="2"/>
  <c r="DF364" i="2" s="1"/>
  <c r="V364" i="3" s="1"/>
  <c r="AG598" i="2"/>
  <c r="DF598" i="2" s="1"/>
  <c r="V598" i="3" s="1"/>
  <c r="AG172" i="2"/>
  <c r="AG808" i="2"/>
  <c r="DF808" i="2" s="1"/>
  <c r="V808" i="3" s="1"/>
  <c r="AG597" i="2"/>
  <c r="DF597" i="2" s="1"/>
  <c r="V597" i="3" s="1"/>
  <c r="AG814" i="2"/>
  <c r="DF814" i="2" s="1"/>
  <c r="V814" i="3" s="1"/>
  <c r="AG173" i="2"/>
  <c r="DF173" i="2" s="1"/>
  <c r="V173" i="3" s="1"/>
  <c r="AG348" i="2"/>
  <c r="DF348" i="2" s="1"/>
  <c r="V348" i="3" s="1"/>
  <c r="AG810" i="2"/>
  <c r="DF810" i="2" s="1"/>
  <c r="V810" i="3" s="1"/>
  <c r="AG812" i="2"/>
  <c r="DF812" i="2" s="1"/>
  <c r="V812" i="3" s="1"/>
  <c r="AG599" i="2"/>
  <c r="DF599" i="2" s="1"/>
  <c r="V599" i="3" s="1"/>
  <c r="AG174" i="2"/>
  <c r="AG600" i="2"/>
  <c r="DF600" i="2" s="1"/>
  <c r="V600" i="3" s="1"/>
  <c r="AG175" i="2"/>
  <c r="DF175" i="2" s="1"/>
  <c r="V175" i="3" s="1"/>
  <c r="O562" i="2"/>
  <c r="CW562" i="2" s="1"/>
  <c r="AM560" i="2"/>
  <c r="DI560" i="2" s="1"/>
  <c r="Y560" i="3" s="1"/>
  <c r="U562" i="2"/>
  <c r="CZ562" i="2" s="1"/>
  <c r="P562" i="3" s="1"/>
  <c r="AE176" i="2"/>
  <c r="AE177" i="2"/>
  <c r="DE177" i="2" s="1"/>
  <c r="U177" i="3" s="1"/>
  <c r="AE602" i="2"/>
  <c r="DE602" i="2" s="1"/>
  <c r="U602" i="3" s="1"/>
  <c r="AE601" i="2"/>
  <c r="DE601" i="2" s="1"/>
  <c r="U601" i="3" s="1"/>
  <c r="Q560" i="2"/>
  <c r="CX560" i="2" s="1"/>
  <c r="N560" i="3" s="1"/>
  <c r="AC562" i="2"/>
  <c r="DD562" i="2" s="1"/>
  <c r="T562" i="3" s="1"/>
  <c r="S559" i="2"/>
  <c r="CY559" i="2" s="1"/>
  <c r="O559" i="3" s="1"/>
  <c r="AG448" i="2"/>
  <c r="DF448" i="2" s="1"/>
  <c r="V448" i="3" s="1"/>
  <c r="AG449" i="2"/>
  <c r="DF449" i="2" s="1"/>
  <c r="V449" i="3" s="1"/>
  <c r="AC560" i="2"/>
  <c r="DD560" i="2" s="1"/>
  <c r="T560" i="3" s="1"/>
  <c r="S562" i="2"/>
  <c r="CY562" i="2" s="1"/>
  <c r="O562" i="3" s="1"/>
  <c r="AG607" i="2"/>
  <c r="DF607" i="2" s="1"/>
  <c r="V607" i="3" s="1"/>
  <c r="AI562" i="2"/>
  <c r="DG562" i="2" s="1"/>
  <c r="W562" i="3" s="1"/>
  <c r="AG602" i="2"/>
  <c r="DF602" i="2" s="1"/>
  <c r="V602" i="3" s="1"/>
  <c r="AG177" i="2"/>
  <c r="DF177" i="2" s="1"/>
  <c r="V177" i="3" s="1"/>
  <c r="AG601" i="2"/>
  <c r="DF601" i="2" s="1"/>
  <c r="V601" i="3" s="1"/>
  <c r="AG176" i="2"/>
  <c r="S560" i="2"/>
  <c r="CY560" i="2" s="1"/>
  <c r="O560" i="3" s="1"/>
  <c r="AC564" i="2"/>
  <c r="DD564" i="2" s="1"/>
  <c r="T564" i="3" s="1"/>
  <c r="AA560" i="2"/>
  <c r="DC560" i="2" s="1"/>
  <c r="S560" i="3" s="1"/>
  <c r="AA563" i="2"/>
  <c r="DC563" i="2" s="1"/>
  <c r="S563" i="3" s="1"/>
  <c r="W562" i="2"/>
  <c r="DA562" i="2" s="1"/>
  <c r="Q562" i="3" s="1"/>
  <c r="Q561" i="2"/>
  <c r="CX561" i="2" s="1"/>
  <c r="N561" i="3" s="1"/>
  <c r="AA562" i="2"/>
  <c r="DC562" i="2" s="1"/>
  <c r="S562" i="3" s="1"/>
  <c r="Q565" i="2"/>
  <c r="CX565" i="2" s="1"/>
  <c r="N565" i="3" s="1"/>
  <c r="AI565" i="2"/>
  <c r="DG565" i="2" s="1"/>
  <c r="W565" i="3" s="1"/>
  <c r="U564" i="2"/>
  <c r="CZ564" i="2" s="1"/>
  <c r="P564" i="3" s="1"/>
  <c r="AA565" i="2"/>
  <c r="DC565" i="2" s="1"/>
  <c r="S565" i="3" s="1"/>
  <c r="W560" i="2"/>
  <c r="DA560" i="2" s="1"/>
  <c r="Q560" i="3" s="1"/>
  <c r="AE284" i="2"/>
  <c r="DE284" i="2" s="1"/>
  <c r="U284" i="3" s="1"/>
  <c r="AE283" i="2"/>
  <c r="DE283" i="2" s="1"/>
  <c r="U283" i="3" s="1"/>
  <c r="AE691" i="2"/>
  <c r="DE691" i="2" s="1"/>
  <c r="U691" i="3" s="1"/>
  <c r="AE285" i="2"/>
  <c r="DE285" i="2" s="1"/>
  <c r="U285" i="3" s="1"/>
  <c r="AE692" i="2"/>
  <c r="DE692" i="2" s="1"/>
  <c r="U692" i="3" s="1"/>
  <c r="AE693" i="2"/>
  <c r="DE693" i="2" s="1"/>
  <c r="U693" i="3" s="1"/>
  <c r="AE282" i="2"/>
  <c r="DE282" i="2" s="1"/>
  <c r="U282" i="3" s="1"/>
  <c r="AE690" i="2"/>
  <c r="DE690" i="2" s="1"/>
  <c r="U690" i="3" s="1"/>
  <c r="AM562" i="2"/>
  <c r="DI562" i="2" s="1"/>
  <c r="Y562" i="3" s="1"/>
  <c r="AK561" i="2"/>
  <c r="DH561" i="2" s="1"/>
  <c r="X561" i="3" s="1"/>
  <c r="AE593" i="2"/>
  <c r="DE593" i="2" s="1"/>
  <c r="U593" i="3" s="1"/>
  <c r="AE592" i="2"/>
  <c r="DE592" i="2" s="1"/>
  <c r="U592" i="3" s="1"/>
  <c r="AE168" i="2"/>
  <c r="AE169" i="2"/>
  <c r="DE169" i="2" s="1"/>
  <c r="U169" i="3" s="1"/>
  <c r="AE181" i="2"/>
  <c r="DE181" i="2" s="1"/>
  <c r="U181" i="3" s="1"/>
  <c r="AE606" i="2"/>
  <c r="DE606" i="2" s="1"/>
  <c r="U606" i="3" s="1"/>
  <c r="AE605" i="2"/>
  <c r="DE605" i="2" s="1"/>
  <c r="U605" i="3" s="1"/>
  <c r="AE180" i="2"/>
  <c r="AO563" i="2"/>
  <c r="DJ563" i="2" s="1"/>
  <c r="Z563" i="3" s="1"/>
  <c r="AC563" i="2"/>
  <c r="DD563" i="2" s="1"/>
  <c r="T563" i="3" s="1"/>
  <c r="Q563" i="2"/>
  <c r="CX563" i="2" s="1"/>
  <c r="N563" i="3" s="1"/>
  <c r="S564" i="2"/>
  <c r="CY564" i="2" s="1"/>
  <c r="O564" i="3" s="1"/>
  <c r="W564" i="2"/>
  <c r="DA564" i="2" s="1"/>
  <c r="Q564" i="3" s="1"/>
  <c r="AM559" i="2"/>
  <c r="DI559" i="2" s="1"/>
  <c r="Y559" i="3" s="1"/>
  <c r="AE815" i="2"/>
  <c r="DE815" i="2" s="1"/>
  <c r="U815" i="3" s="1"/>
  <c r="AE816" i="2"/>
  <c r="DE816" i="2" s="1"/>
  <c r="U816" i="3" s="1"/>
  <c r="AE791" i="2"/>
  <c r="DE791" i="2" s="1"/>
  <c r="U791" i="3" s="1"/>
  <c r="O559" i="2"/>
  <c r="CW559" i="2" s="1"/>
  <c r="Q562" i="2"/>
  <c r="CX562" i="2" s="1"/>
  <c r="N562" i="3" s="1"/>
  <c r="AI563" i="2"/>
  <c r="DG563" i="2" s="1"/>
  <c r="W563" i="3" s="1"/>
  <c r="U559" i="2"/>
  <c r="CZ559" i="2" s="1"/>
  <c r="P559" i="3" s="1"/>
  <c r="U563" i="2"/>
  <c r="CZ563" i="2" s="1"/>
  <c r="P563" i="3" s="1"/>
  <c r="AC561" i="2"/>
  <c r="DD561" i="2" s="1"/>
  <c r="T561" i="3" s="1"/>
  <c r="AM565" i="2"/>
  <c r="DI565" i="2" s="1"/>
  <c r="Y565" i="3" s="1"/>
  <c r="W563" i="2"/>
  <c r="DA563" i="2" s="1"/>
  <c r="Q563" i="3" s="1"/>
  <c r="AO564" i="2"/>
  <c r="DJ564" i="2" s="1"/>
  <c r="Z564" i="3" s="1"/>
  <c r="Q564" i="2"/>
  <c r="CX564" i="2" s="1"/>
  <c r="N564" i="3" s="1"/>
  <c r="AE598" i="2"/>
  <c r="DE598" i="2" s="1"/>
  <c r="U598" i="3" s="1"/>
  <c r="AE812" i="2"/>
  <c r="DE812" i="2" s="1"/>
  <c r="U812" i="3" s="1"/>
  <c r="AE172" i="2"/>
  <c r="AE814" i="2"/>
  <c r="DE814" i="2" s="1"/>
  <c r="U814" i="3" s="1"/>
  <c r="AE810" i="2"/>
  <c r="DE810" i="2" s="1"/>
  <c r="U810" i="3" s="1"/>
  <c r="AE364" i="2"/>
  <c r="DE364" i="2" s="1"/>
  <c r="U364" i="3" s="1"/>
  <c r="AE173" i="2"/>
  <c r="DE173" i="2" s="1"/>
  <c r="U173" i="3" s="1"/>
  <c r="AE597" i="2"/>
  <c r="DE597" i="2" s="1"/>
  <c r="U597" i="3" s="1"/>
  <c r="AE808" i="2"/>
  <c r="DE808" i="2" s="1"/>
  <c r="U808" i="3" s="1"/>
  <c r="AE348" i="2"/>
  <c r="DE348" i="2" s="1"/>
  <c r="U348" i="3" s="1"/>
  <c r="AC559" i="2"/>
  <c r="DD559" i="2" s="1"/>
  <c r="T559" i="3" s="1"/>
  <c r="O563" i="2"/>
  <c r="CW563" i="2" s="1"/>
  <c r="AK562" i="2"/>
  <c r="DH562" i="2" s="1"/>
  <c r="X562" i="3" s="1"/>
  <c r="AG816" i="2"/>
  <c r="DF816" i="2" s="1"/>
  <c r="V816" i="3" s="1"/>
  <c r="AG815" i="2"/>
  <c r="DF815" i="2" s="1"/>
  <c r="V815" i="3" s="1"/>
  <c r="AG791" i="2"/>
  <c r="DF791" i="2" s="1"/>
  <c r="V791" i="3" s="1"/>
  <c r="W559" i="2"/>
  <c r="DA559" i="2" s="1"/>
  <c r="Q559" i="3" s="1"/>
  <c r="AE449" i="2"/>
  <c r="DE449" i="2" s="1"/>
  <c r="U449" i="3" s="1"/>
  <c r="AE448" i="2"/>
  <c r="DE448" i="2" s="1"/>
  <c r="U448" i="3" s="1"/>
  <c r="AK563" i="2"/>
  <c r="DH563" i="2" s="1"/>
  <c r="X563" i="3" s="1"/>
  <c r="S563" i="2"/>
  <c r="CY563" i="2" s="1"/>
  <c r="O563" i="3" s="1"/>
  <c r="AG168" i="2"/>
  <c r="AG169" i="2"/>
  <c r="DF169" i="2" s="1"/>
  <c r="V169" i="3" s="1"/>
  <c r="AG593" i="2"/>
  <c r="DF593" i="2" s="1"/>
  <c r="V593" i="3" s="1"/>
  <c r="AG592" i="2"/>
  <c r="DF592" i="2" s="1"/>
  <c r="V592" i="3" s="1"/>
  <c r="AK564" i="2"/>
  <c r="DH564" i="2" s="1"/>
  <c r="X564" i="3" s="1"/>
  <c r="AI561" i="2"/>
  <c r="DG561" i="2" s="1"/>
  <c r="W561" i="3" s="1"/>
  <c r="W561" i="2"/>
  <c r="DA561" i="2" s="1"/>
  <c r="Q561" i="3" s="1"/>
  <c r="O561" i="2"/>
  <c r="CW561" i="2" s="1"/>
  <c r="AE175" i="2"/>
  <c r="DE175" i="2" s="1"/>
  <c r="U175" i="3" s="1"/>
  <c r="AE600" i="2"/>
  <c r="DE600" i="2" s="1"/>
  <c r="U600" i="3" s="1"/>
  <c r="AE599" i="2"/>
  <c r="DE599" i="2" s="1"/>
  <c r="U599" i="3" s="1"/>
  <c r="AE174" i="2"/>
  <c r="AC565" i="2"/>
  <c r="DD565" i="2" s="1"/>
  <c r="T565" i="3" s="1"/>
  <c r="AI560" i="2"/>
  <c r="DG560" i="2" s="1"/>
  <c r="W560" i="3" s="1"/>
  <c r="AA564" i="2"/>
  <c r="DC564" i="2" s="1"/>
  <c r="S564" i="3" s="1"/>
  <c r="AI559" i="2"/>
  <c r="DG559" i="2" s="1"/>
  <c r="W559" i="3" s="1"/>
  <c r="O564" i="2"/>
  <c r="CW564" i="2" s="1"/>
  <c r="AM564" i="2"/>
  <c r="DI564" i="2" s="1"/>
  <c r="Y564" i="3" s="1"/>
  <c r="AG606" i="2"/>
  <c r="DF606" i="2" s="1"/>
  <c r="V606" i="3" s="1"/>
  <c r="AG181" i="2"/>
  <c r="DF181" i="2" s="1"/>
  <c r="V181" i="3" s="1"/>
  <c r="AG180" i="2"/>
  <c r="AG605" i="2"/>
  <c r="DF605" i="2" s="1"/>
  <c r="V605" i="3" s="1"/>
  <c r="AG178" i="2"/>
  <c r="AG603" i="2"/>
  <c r="DF603" i="2" s="1"/>
  <c r="V603" i="3" s="1"/>
  <c r="AG179" i="2"/>
  <c r="DF179" i="2" s="1"/>
  <c r="V179" i="3" s="1"/>
  <c r="AG604" i="2"/>
  <c r="DF604" i="2" s="1"/>
  <c r="V604" i="3" s="1"/>
  <c r="Q559" i="2"/>
  <c r="CX559" i="2" s="1"/>
  <c r="N559" i="3" s="1"/>
  <c r="AK560" i="2"/>
  <c r="DH560" i="2" s="1"/>
  <c r="X560" i="3" s="1"/>
  <c r="AM563" i="2"/>
  <c r="DI563" i="2" s="1"/>
  <c r="Y563" i="3" s="1"/>
  <c r="AE170" i="2"/>
  <c r="AE594" i="2"/>
  <c r="DE594" i="2" s="1"/>
  <c r="U594" i="3" s="1"/>
  <c r="AE596" i="2"/>
  <c r="DE596" i="2" s="1"/>
  <c r="U596" i="3" s="1"/>
  <c r="AE595" i="2"/>
  <c r="DE595" i="2" s="1"/>
  <c r="U595" i="3" s="1"/>
  <c r="AE171" i="2"/>
  <c r="DE171" i="2" s="1"/>
  <c r="U171" i="3" s="1"/>
  <c r="AE603" i="2"/>
  <c r="DE603" i="2" s="1"/>
  <c r="U603" i="3" s="1"/>
  <c r="AE178" i="2"/>
  <c r="AE179" i="2"/>
  <c r="DE179" i="2" s="1"/>
  <c r="U179" i="3" s="1"/>
  <c r="AE604" i="2"/>
  <c r="DE604" i="2" s="1"/>
  <c r="U604" i="3" s="1"/>
  <c r="U561" i="2"/>
  <c r="CZ561" i="2" s="1"/>
  <c r="P561" i="3" s="1"/>
  <c r="U565" i="2"/>
  <c r="CZ565" i="2" s="1"/>
  <c r="P565" i="3" s="1"/>
  <c r="AM561" i="2"/>
  <c r="DI561" i="2" s="1"/>
  <c r="Y561" i="3" s="1"/>
  <c r="AA561" i="2"/>
  <c r="DC561" i="2" s="1"/>
  <c r="S561" i="3" s="1"/>
  <c r="AO561" i="2"/>
  <c r="DJ561" i="2" s="1"/>
  <c r="Z561" i="3" s="1"/>
  <c r="AG596" i="2"/>
  <c r="DF596" i="2" s="1"/>
  <c r="V596" i="3" s="1"/>
  <c r="AG170" i="2"/>
  <c r="AG171" i="2"/>
  <c r="DF171" i="2" s="1"/>
  <c r="V171" i="3" s="1"/>
  <c r="AG595" i="2"/>
  <c r="DF595" i="2" s="1"/>
  <c r="V595" i="3" s="1"/>
  <c r="AG594" i="2"/>
  <c r="DF594" i="2" s="1"/>
  <c r="V594" i="3" s="1"/>
  <c r="M185" i="3"/>
  <c r="EI185" i="2"/>
  <c r="M118" i="3"/>
  <c r="EI191" i="2"/>
  <c r="EI382" i="2"/>
  <c r="DG178" i="2"/>
  <c r="W178" i="3" s="1"/>
  <c r="M597" i="3"/>
  <c r="M600" i="3"/>
  <c r="DA180" i="2"/>
  <c r="Q180" i="3" s="1"/>
  <c r="CW170" i="2"/>
  <c r="DF246" i="2"/>
  <c r="V246" i="3" s="1"/>
  <c r="DJ180" i="2"/>
  <c r="Z180" i="3" s="1"/>
  <c r="M282" i="3"/>
  <c r="EI282" i="2"/>
  <c r="DJ170" i="2"/>
  <c r="Z170" i="3" s="1"/>
  <c r="DH180" i="2"/>
  <c r="X180" i="3" s="1"/>
  <c r="CW180" i="2"/>
  <c r="DJ168" i="2"/>
  <c r="Z168" i="3" s="1"/>
  <c r="DC168" i="2"/>
  <c r="S168" i="3" s="1"/>
  <c r="DH168" i="2"/>
  <c r="X168" i="3" s="1"/>
  <c r="CY180" i="2"/>
  <c r="O180" i="3" s="1"/>
  <c r="DJ174" i="2"/>
  <c r="Z174" i="3" s="1"/>
  <c r="DE118" i="2"/>
  <c r="U118" i="3" s="1"/>
  <c r="CZ170" i="2"/>
  <c r="P170" i="3" s="1"/>
  <c r="CY172" i="2"/>
  <c r="O172" i="3" s="1"/>
  <c r="DF184" i="2"/>
  <c r="V184" i="3" s="1"/>
  <c r="DF185" i="2"/>
  <c r="V185" i="3" s="1"/>
  <c r="M348" i="3"/>
  <c r="EI348" i="2"/>
  <c r="CW174" i="2"/>
  <c r="DI170" i="2"/>
  <c r="Y170" i="3" s="1"/>
  <c r="CZ174" i="2"/>
  <c r="P174" i="3" s="1"/>
  <c r="M595" i="3"/>
  <c r="DE186" i="2"/>
  <c r="U186" i="3" s="1"/>
  <c r="CX170" i="2"/>
  <c r="N170" i="3" s="1"/>
  <c r="M692" i="3"/>
  <c r="EI692" i="2"/>
  <c r="DD174" i="2"/>
  <c r="T174" i="3" s="1"/>
  <c r="CY168" i="2"/>
  <c r="O168" i="3" s="1"/>
  <c r="M606" i="3"/>
  <c r="DF447" i="2"/>
  <c r="V447" i="3" s="1"/>
  <c r="M169" i="3"/>
  <c r="DD170" i="2"/>
  <c r="T170" i="3" s="1"/>
  <c r="CY174" i="2"/>
  <c r="O174" i="3" s="1"/>
  <c r="DF118" i="2"/>
  <c r="V118" i="3" s="1"/>
  <c r="DG174" i="2"/>
  <c r="W174" i="3" s="1"/>
  <c r="DF186" i="2"/>
  <c r="V186" i="3" s="1"/>
  <c r="M184" i="3"/>
  <c r="M183" i="3"/>
  <c r="M566" i="3"/>
  <c r="M186" i="3"/>
  <c r="EI186" i="2"/>
  <c r="M187" i="3"/>
  <c r="EI167" i="2"/>
  <c r="EI544" i="2"/>
  <c r="EI127" i="2"/>
  <c r="EI157" i="2"/>
  <c r="M447" i="3"/>
  <c r="CY170" i="2"/>
  <c r="O170" i="3" s="1"/>
  <c r="M810" i="3"/>
  <c r="EI810" i="2"/>
  <c r="M175" i="3"/>
  <c r="EI175" i="2"/>
  <c r="DD178" i="2"/>
  <c r="T178" i="3" s="1"/>
  <c r="M596" i="3"/>
  <c r="DC170" i="2"/>
  <c r="S170" i="3" s="1"/>
  <c r="M601" i="3"/>
  <c r="EI601" i="2"/>
  <c r="M690" i="3"/>
  <c r="EI690" i="2"/>
  <c r="DC176" i="2"/>
  <c r="S176" i="3" s="1"/>
  <c r="DA174" i="2"/>
  <c r="Q174" i="3" s="1"/>
  <c r="M605" i="3"/>
  <c r="EI605" i="2"/>
  <c r="CX172" i="2"/>
  <c r="N172" i="3" s="1"/>
  <c r="M593" i="3"/>
  <c r="EI593" i="2"/>
  <c r="DC174" i="2"/>
  <c r="S174" i="3" s="1"/>
  <c r="CX180" i="2"/>
  <c r="N180" i="3" s="1"/>
  <c r="DG180" i="2"/>
  <c r="W180" i="3" s="1"/>
  <c r="CZ178" i="2"/>
  <c r="P178" i="3" s="1"/>
  <c r="DC180" i="2"/>
  <c r="S180" i="3" s="1"/>
  <c r="M449" i="3"/>
  <c r="EI449" i="2"/>
  <c r="M246" i="3"/>
  <c r="EI246" i="2"/>
  <c r="M188" i="3"/>
  <c r="EI809" i="2"/>
  <c r="EI376" i="2"/>
  <c r="EI428" i="2"/>
  <c r="DA170" i="2"/>
  <c r="Q170" i="3" s="1"/>
  <c r="M598" i="3"/>
  <c r="EI598" i="2"/>
  <c r="DE246" i="2"/>
  <c r="U246" i="3" s="1"/>
  <c r="M171" i="3"/>
  <c r="DI174" i="2"/>
  <c r="Y174" i="3" s="1"/>
  <c r="DH172" i="2"/>
  <c r="X172" i="3" s="1"/>
  <c r="DE182" i="2"/>
  <c r="U182" i="3" s="1"/>
  <c r="DE188" i="2"/>
  <c r="U188" i="3" s="1"/>
  <c r="DJ176" i="2"/>
  <c r="Z176" i="3" s="1"/>
  <c r="M177" i="3"/>
  <c r="EI177" i="2"/>
  <c r="M691" i="3"/>
  <c r="EI691" i="2"/>
  <c r="M181" i="3"/>
  <c r="EI181" i="2"/>
  <c r="M592" i="3"/>
  <c r="EI592" i="2"/>
  <c r="DD176" i="2"/>
  <c r="T176" i="3" s="1"/>
  <c r="M448" i="3"/>
  <c r="EI448" i="2"/>
  <c r="EI197" i="2"/>
  <c r="EI245" i="2"/>
  <c r="EI17" i="2"/>
  <c r="M814" i="3"/>
  <c r="EI814" i="2"/>
  <c r="CX176" i="2"/>
  <c r="N176" i="3" s="1"/>
  <c r="CY178" i="2"/>
  <c r="O178" i="3" s="1"/>
  <c r="M594" i="3"/>
  <c r="EI594" i="2"/>
  <c r="M816" i="3"/>
  <c r="EI816" i="2"/>
  <c r="DA178" i="2"/>
  <c r="Q178" i="3" s="1"/>
  <c r="M602" i="3"/>
  <c r="EI602" i="2"/>
  <c r="M285" i="3"/>
  <c r="M179" i="3"/>
  <c r="EI179" i="2"/>
  <c r="DI168" i="2"/>
  <c r="Y168" i="3" s="1"/>
  <c r="DE566" i="2"/>
  <c r="U566" i="3" s="1"/>
  <c r="CW168" i="2"/>
  <c r="CX174" i="2"/>
  <c r="N174" i="3" s="1"/>
  <c r="DG176" i="2"/>
  <c r="W176" i="3" s="1"/>
  <c r="CZ168" i="2"/>
  <c r="P168" i="3" s="1"/>
  <c r="EI373" i="2"/>
  <c r="EI190" i="2"/>
  <c r="M182" i="3"/>
  <c r="EI199" i="2"/>
  <c r="EI441" i="2"/>
  <c r="CZ176" i="2"/>
  <c r="P176" i="3" s="1"/>
  <c r="M173" i="3"/>
  <c r="M808" i="3"/>
  <c r="EI808" i="2"/>
  <c r="DD172" i="2"/>
  <c r="T172" i="3" s="1"/>
  <c r="DI180" i="2"/>
  <c r="Y180" i="3" s="1"/>
  <c r="DA176" i="2"/>
  <c r="Q176" i="3" s="1"/>
  <c r="DJ178" i="2"/>
  <c r="Z178" i="3" s="1"/>
  <c r="CX178" i="2"/>
  <c r="N178" i="3" s="1"/>
  <c r="DE184" i="2"/>
  <c r="U184" i="3" s="1"/>
  <c r="M815" i="3"/>
  <c r="EI815" i="2"/>
  <c r="DD168" i="2"/>
  <c r="T168" i="3" s="1"/>
  <c r="CW176" i="2"/>
  <c r="EI284" i="2"/>
  <c r="M284" i="3"/>
  <c r="M603" i="3"/>
  <c r="EI603" i="2"/>
  <c r="DH174" i="2"/>
  <c r="X174" i="3" s="1"/>
  <c r="DF566" i="2"/>
  <c r="V566" i="3" s="1"/>
  <c r="DA168" i="2"/>
  <c r="Q168" i="3" s="1"/>
  <c r="DE447" i="2"/>
  <c r="U447" i="3" s="1"/>
  <c r="DH176" i="2"/>
  <c r="X176" i="3" s="1"/>
  <c r="CY176" i="2"/>
  <c r="O176" i="3" s="1"/>
  <c r="DF182" i="2"/>
  <c r="V182" i="3" s="1"/>
  <c r="DH178" i="2"/>
  <c r="X178" i="3" s="1"/>
  <c r="DG172" i="2"/>
  <c r="W172" i="3" s="1"/>
  <c r="DA172" i="2"/>
  <c r="Q172" i="3" s="1"/>
  <c r="CW172" i="2"/>
  <c r="M364" i="3"/>
  <c r="EI364" i="2"/>
  <c r="DE185" i="2"/>
  <c r="U185" i="3" s="1"/>
  <c r="M791" i="3"/>
  <c r="EI791" i="2"/>
  <c r="DD180" i="2"/>
  <c r="T180" i="3" s="1"/>
  <c r="DG170" i="2"/>
  <c r="W170" i="3" s="1"/>
  <c r="M283" i="3"/>
  <c r="EI283" i="2"/>
  <c r="DC178" i="2"/>
  <c r="S178" i="3" s="1"/>
  <c r="DG168" i="2"/>
  <c r="W168" i="3" s="1"/>
  <c r="CW178" i="2"/>
  <c r="DI178" i="2"/>
  <c r="Y178" i="3" s="1"/>
  <c r="DF188" i="2"/>
  <c r="V188" i="3" s="1"/>
  <c r="DF187" i="2"/>
  <c r="V187" i="3" s="1"/>
  <c r="CX168" i="2"/>
  <c r="N168" i="3" s="1"/>
  <c r="M812" i="3"/>
  <c r="EI812" i="2"/>
  <c r="M599" i="3"/>
  <c r="EI599" i="2"/>
  <c r="M607" i="3"/>
  <c r="EI607" i="2"/>
  <c r="DH170" i="2"/>
  <c r="X170" i="3" s="1"/>
  <c r="DI176" i="2"/>
  <c r="Y176" i="3" s="1"/>
  <c r="DE183" i="2"/>
  <c r="U183" i="3" s="1"/>
  <c r="DE187" i="2"/>
  <c r="U187" i="3" s="1"/>
  <c r="M693" i="3"/>
  <c r="EI693" i="2"/>
  <c r="CZ172" i="2"/>
  <c r="P172" i="3" s="1"/>
  <c r="CZ180" i="2"/>
  <c r="P180" i="3" s="1"/>
  <c r="M604" i="3"/>
  <c r="DI172" i="2"/>
  <c r="Y172" i="3" s="1"/>
  <c r="DC172" i="2"/>
  <c r="S172" i="3" s="1"/>
  <c r="DJ172" i="2"/>
  <c r="Z172" i="3" s="1"/>
  <c r="DF183" i="2"/>
  <c r="V183" i="3" s="1"/>
  <c r="AE563" i="2" a="1"/>
  <c r="AG563" i="2" a="1"/>
  <c r="AG561" i="2" a="1"/>
  <c r="AE559" i="2" a="1"/>
  <c r="AG562" i="2" a="1"/>
  <c r="AE562" i="2" a="1"/>
  <c r="AE564" i="2" a="1"/>
  <c r="AG565" i="2" a="1"/>
  <c r="AG560" i="2" a="1"/>
  <c r="AE561" i="2" a="1"/>
  <c r="AE560" i="2" a="1"/>
  <c r="AG564" i="2" a="1"/>
  <c r="AE565" i="2" a="1"/>
  <c r="AG559" i="2" a="1"/>
  <c r="AG559" i="2" l="1"/>
  <c r="DF559" i="2" s="1"/>
  <c r="V559" i="3" s="1"/>
  <c r="AE565" i="2"/>
  <c r="DE565" i="2" s="1"/>
  <c r="U565" i="3" s="1"/>
  <c r="AG564" i="2"/>
  <c r="DF564" i="2" s="1"/>
  <c r="V564" i="3" s="1"/>
  <c r="AE560" i="2"/>
  <c r="DE560" i="2" s="1"/>
  <c r="U560" i="3" s="1"/>
  <c r="AE561" i="2"/>
  <c r="DE561" i="2" s="1"/>
  <c r="U561" i="3" s="1"/>
  <c r="AG560" i="2"/>
  <c r="DF560" i="2" s="1"/>
  <c r="V560" i="3" s="1"/>
  <c r="AG565" i="2"/>
  <c r="DF565" i="2" s="1"/>
  <c r="V565" i="3" s="1"/>
  <c r="AE564" i="2"/>
  <c r="DE564" i="2" s="1"/>
  <c r="U564" i="3" s="1"/>
  <c r="AE562" i="2"/>
  <c r="DE562" i="2" s="1"/>
  <c r="U562" i="3" s="1"/>
  <c r="AG562" i="2"/>
  <c r="DF562" i="2" s="1"/>
  <c r="V562" i="3" s="1"/>
  <c r="AE559" i="2"/>
  <c r="DE559" i="2" s="1"/>
  <c r="U559" i="3" s="1"/>
  <c r="AG561" i="2"/>
  <c r="DF561" i="2" s="1"/>
  <c r="V561" i="3" s="1"/>
  <c r="AG563" i="2"/>
  <c r="DF563" i="2" s="1"/>
  <c r="V563" i="3" s="1"/>
  <c r="AE563" i="2"/>
  <c r="DE563" i="2" s="1"/>
  <c r="U563" i="3" s="1"/>
  <c r="M168" i="3"/>
  <c r="EI604" i="2"/>
  <c r="M172" i="3"/>
  <c r="EI182" i="2"/>
  <c r="EI183" i="2"/>
  <c r="M174" i="3"/>
  <c r="EI597" i="2"/>
  <c r="M564" i="3"/>
  <c r="EI564" i="2"/>
  <c r="DF168" i="2"/>
  <c r="V168" i="3" s="1"/>
  <c r="EI169" i="2"/>
  <c r="M561" i="3"/>
  <c r="EI561" i="2"/>
  <c r="DE180" i="2"/>
  <c r="U180" i="3" s="1"/>
  <c r="M565" i="3"/>
  <c r="EI565" i="2"/>
  <c r="EI187" i="2"/>
  <c r="EI184" i="2"/>
  <c r="DF178" i="2"/>
  <c r="V178" i="3" s="1"/>
  <c r="M563" i="3"/>
  <c r="EI563" i="2"/>
  <c r="M562" i="3"/>
  <c r="EI562" i="2"/>
  <c r="EI173" i="2"/>
  <c r="DE170" i="2"/>
  <c r="U170" i="3" s="1"/>
  <c r="DE172" i="2"/>
  <c r="U172" i="3" s="1"/>
  <c r="M178" i="3"/>
  <c r="EI285" i="2"/>
  <c r="EI171" i="2"/>
  <c r="EI596" i="2"/>
  <c r="EI447" i="2"/>
  <c r="EI606" i="2"/>
  <c r="EI595" i="2"/>
  <c r="M170" i="3"/>
  <c r="DF170" i="2"/>
  <c r="V170" i="3" s="1"/>
  <c r="DF180" i="2"/>
  <c r="V180" i="3" s="1"/>
  <c r="M176" i="3"/>
  <c r="EI188" i="2"/>
  <c r="M180" i="3"/>
  <c r="EI180" i="2"/>
  <c r="EI118" i="2"/>
  <c r="DE178" i="2"/>
  <c r="U178" i="3" s="1"/>
  <c r="DE174" i="2"/>
  <c r="U174" i="3" s="1"/>
  <c r="DF174" i="2"/>
  <c r="V174" i="3" s="1"/>
  <c r="M560" i="3"/>
  <c r="EI560" i="2"/>
  <c r="EI566" i="2"/>
  <c r="EI600" i="2"/>
  <c r="DE168" i="2"/>
  <c r="U168" i="3" s="1"/>
  <c r="DF172" i="2"/>
  <c r="V172" i="3" s="1"/>
  <c r="M559" i="3"/>
  <c r="EI559" i="2"/>
  <c r="DF176" i="2"/>
  <c r="V176" i="3" s="1"/>
  <c r="DE176" i="2"/>
  <c r="U176" i="3" s="1"/>
  <c r="EI168" i="2" l="1"/>
  <c r="EI174" i="2"/>
  <c r="EI170" i="2"/>
  <c r="EI178" i="2"/>
  <c r="EI176" i="2"/>
  <c r="EI17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<sst xmlns="http://schemas.openxmlformats.org/spreadsheetml/2006/main" count="10363" uniqueCount="2408">
  <si>
    <t>唯一标识</t>
    <phoneticPr fontId="1" type="noConversion"/>
  </si>
  <si>
    <t>性质名称</t>
    <phoneticPr fontId="1" type="noConversion"/>
  </si>
  <si>
    <t>地块性质过滤</t>
    <phoneticPr fontId="1" type="noConversion"/>
  </si>
  <si>
    <t>地块性质</t>
    <phoneticPr fontId="1" type="noConversion"/>
  </si>
  <si>
    <t>地类标准</t>
    <phoneticPr fontId="1" type="noConversion"/>
  </si>
  <si>
    <t>地块性质别称</t>
    <phoneticPr fontId="1" type="noConversion"/>
  </si>
  <si>
    <t>属性继承</t>
    <phoneticPr fontId="1" type="noConversion"/>
  </si>
  <si>
    <t>父类</t>
    <phoneticPr fontId="1" type="noConversion"/>
  </si>
  <si>
    <t>级别继承</t>
    <phoneticPr fontId="1" type="noConversion"/>
  </si>
  <si>
    <t>级别层次</t>
    <phoneticPr fontId="1" type="noConversion"/>
  </si>
  <si>
    <t>级别</t>
    <phoneticPr fontId="1" type="noConversion"/>
  </si>
  <si>
    <t>地块颜色</t>
    <phoneticPr fontId="1" type="noConversion"/>
  </si>
  <si>
    <t>建筑面积公式</t>
    <phoneticPr fontId="1" type="noConversion"/>
  </si>
  <si>
    <t>住宅建筑面积公式</t>
    <phoneticPr fontId="1" type="noConversion"/>
  </si>
  <si>
    <t>商服建筑面积公式</t>
    <phoneticPr fontId="1" type="noConversion"/>
  </si>
  <si>
    <t>商服中商业建筑面积公式</t>
    <phoneticPr fontId="1" type="noConversion"/>
  </si>
  <si>
    <t>商服中办公建筑面积公式</t>
    <phoneticPr fontId="1" type="noConversion"/>
  </si>
  <si>
    <t>公服建筑面积公式</t>
    <phoneticPr fontId="1" type="noConversion"/>
  </si>
  <si>
    <t>工业建筑面积公式</t>
    <phoneticPr fontId="1" type="noConversion"/>
  </si>
  <si>
    <t>市政建筑面积公式</t>
    <phoneticPr fontId="1" type="noConversion"/>
  </si>
  <si>
    <t>户数指标</t>
    <phoneticPr fontId="1" type="noConversion"/>
  </si>
  <si>
    <t>户数公式</t>
    <phoneticPr fontId="1" type="noConversion"/>
  </si>
  <si>
    <t>人数指标</t>
    <phoneticPr fontId="1" type="noConversion"/>
  </si>
  <si>
    <t>人数公式</t>
    <phoneticPr fontId="1" type="noConversion"/>
  </si>
  <si>
    <t>就业公式</t>
    <phoneticPr fontId="1" type="noConversion"/>
  </si>
  <si>
    <t>机动车指标</t>
    <phoneticPr fontId="1" type="noConversion"/>
  </si>
  <si>
    <t>机动车公式</t>
    <phoneticPr fontId="1" type="noConversion"/>
  </si>
  <si>
    <t>ROOT#城乡规划地类#城规</t>
  </si>
  <si>
    <t>H#建设用地#城规</t>
  </si>
  <si>
    <t>H1#城乡居民点建设用地#城规</t>
  </si>
  <si>
    <t>H2#区域交通设施用地#城规</t>
  </si>
  <si>
    <t>U#公用设施用地#城规</t>
  </si>
  <si>
    <t>H3#区域公用设施用地#城规</t>
  </si>
  <si>
    <t>H4#特殊用地#城规</t>
  </si>
  <si>
    <t>H5#采矿用地#城规</t>
  </si>
  <si>
    <t>H6#备用地#城规</t>
  </si>
  <si>
    <t>E#非建设用地#城规</t>
  </si>
  <si>
    <t>E1#水域#城规</t>
  </si>
  <si>
    <t>E11#自然水域#城规</t>
  </si>
  <si>
    <t>E13#坑塘沟渠#城规</t>
  </si>
  <si>
    <t>E2#农林用地#城规</t>
  </si>
  <si>
    <t>E21#耕地#城规</t>
  </si>
  <si>
    <t>E22#园地#城规</t>
  </si>
  <si>
    <t>E23#林地#城规</t>
  </si>
  <si>
    <t>E24#草地#城规</t>
  </si>
  <si>
    <t>E25#湿地#城规</t>
  </si>
  <si>
    <t>E26#设施农用地#城规</t>
  </si>
  <si>
    <t>E5#海域#城规</t>
  </si>
  <si>
    <t>E51#渔业用海#城规</t>
  </si>
  <si>
    <t>E52#工矿通信用海#城规</t>
  </si>
  <si>
    <t>E53#交通运输用海#城规</t>
  </si>
  <si>
    <t>E54#游憩用海#城规</t>
  </si>
  <si>
    <t>E55#特殊用海#城规</t>
  </si>
  <si>
    <t>E59#其他海域#城规</t>
  </si>
  <si>
    <t>E9#其他非建设用地#城规</t>
  </si>
  <si>
    <t>H11#城市建设用地#城规</t>
  </si>
  <si>
    <t>R#居住用地#城规</t>
  </si>
  <si>
    <t>R1#一类居住用地#城规</t>
  </si>
  <si>
    <t>R22#服务设施用地#城规</t>
  </si>
  <si>
    <t>R2#二类居住用地#城规</t>
  </si>
  <si>
    <t>R21#住宅用地#城规</t>
  </si>
  <si>
    <t>R221#幼儿园用地#城规</t>
  </si>
  <si>
    <t>R3#三类居住用地#城规</t>
  </si>
  <si>
    <t>R/B#商住兼容用地#城规</t>
  </si>
  <si>
    <t>R22/B#服务设施用地/商业服务业设施用地#城规</t>
  </si>
  <si>
    <t>A#公共管理与公共服务设施用地#城规</t>
  </si>
  <si>
    <t>A2#文化设施用地#城规</t>
  </si>
  <si>
    <t>A3#教育科研用地#城规</t>
  </si>
  <si>
    <t>A331#小学#城规</t>
  </si>
  <si>
    <t>A332#初级中学#城规</t>
  </si>
  <si>
    <t>A333#九年一贯制学校#城规</t>
  </si>
  <si>
    <t>A334#寄宿制普通高中#城规</t>
  </si>
  <si>
    <t>A335#幼初一贯制学校#城规</t>
  </si>
  <si>
    <t>A336#小高一贯制学校#城规</t>
  </si>
  <si>
    <t>A337#幼高一贯制学校#城规</t>
  </si>
  <si>
    <t>A33#中小学用地#城规</t>
  </si>
  <si>
    <t>A4#体育用地#城规</t>
  </si>
  <si>
    <t>A5#医疗卫生用地#城规</t>
  </si>
  <si>
    <t>A51#医院用地#城规</t>
  </si>
  <si>
    <t>A6#社会福利用地#城规</t>
  </si>
  <si>
    <t>A1#行政办公用地#城规</t>
  </si>
  <si>
    <t>B#商业服务业设施用地#城规</t>
  </si>
  <si>
    <t>B1#商业用地#城规</t>
  </si>
  <si>
    <t>B2#商务用地#城规</t>
  </si>
  <si>
    <t>B3#娱乐康体用地#城规</t>
  </si>
  <si>
    <t>B4#公用设施营业网点用地#城规</t>
  </si>
  <si>
    <t>B/R#商住兼容用地#城规</t>
  </si>
  <si>
    <t>B/R22#商业服务业设施用地/服务设施用地#城规</t>
  </si>
  <si>
    <t>M#工业用地#城规</t>
  </si>
  <si>
    <t>M1#一类工业用地#城规</t>
  </si>
  <si>
    <t>M2#二类工业用地#城规</t>
  </si>
  <si>
    <t>M1/B2#一类工业用地/商务用地#城规</t>
  </si>
  <si>
    <t>M3#三类工业用地#城规</t>
  </si>
  <si>
    <t>W#物流仓储用地#城规</t>
  </si>
  <si>
    <t>W1#一类物流仓储用地#城规</t>
  </si>
  <si>
    <t>S#交通设施用地#城规</t>
  </si>
  <si>
    <t>S1#城市道路用地#城规</t>
  </si>
  <si>
    <t>S4#交通场站用地#城规</t>
  </si>
  <si>
    <t>S3#交通枢纽用地#城规</t>
  </si>
  <si>
    <t>G#绿地与广场用地#城规</t>
  </si>
  <si>
    <t>S/B#交通设施用地/商业服务业设施用地#城规</t>
  </si>
  <si>
    <t>S/G#交通设施用地/绿地与广场用地#城规</t>
  </si>
  <si>
    <t>S/R#交通设施用地/居住用地#城规</t>
  </si>
  <si>
    <t>S/R/B#交通设施用地/居住用地/商业服务业设施用地#城规</t>
  </si>
  <si>
    <t>U1#供应设施用地#城规</t>
  </si>
  <si>
    <t>U15#通信用地#城规</t>
  </si>
  <si>
    <t>U2#环境设施用地#城规</t>
  </si>
  <si>
    <t>U3#安全设施用地#城规</t>
  </si>
  <si>
    <t>U22#环卫用地#城规</t>
  </si>
  <si>
    <t>U21#排水用地#城规</t>
  </si>
  <si>
    <t>U12#供电用地#城规</t>
  </si>
  <si>
    <t>U9#其他公用设施用地#城规</t>
  </si>
  <si>
    <t>G1#公园绿地#城规</t>
  </si>
  <si>
    <t>G2#防护绿地#城规</t>
  </si>
  <si>
    <t>G3#广场用地#城规</t>
  </si>
  <si>
    <t>H14#村庄建设用地#城规</t>
  </si>
  <si>
    <t>Rv#农村宅基地#城规</t>
  </si>
  <si>
    <t>Rv2#二类农村宅基地#城规</t>
  </si>
  <si>
    <t>Av#农村公共管理与公共服务用地#城规</t>
  </si>
  <si>
    <t>Bv#农村商业服务业用地#城规</t>
  </si>
  <si>
    <t>H51#采矿设施用地#城规</t>
  </si>
  <si>
    <t>H52#盐田#城规</t>
  </si>
  <si>
    <t>Sv#村庄交通运输用地#城规</t>
  </si>
  <si>
    <t>Sv1#乡村道路用地#城规</t>
  </si>
  <si>
    <t>Sv11#村道用地#城规</t>
  </si>
  <si>
    <t>Gv#农村绿地与开敞空间用地#城规</t>
  </si>
  <si>
    <t>R11#住宅用地#城规</t>
  </si>
  <si>
    <t>G10#一般河道#城规</t>
  </si>
  <si>
    <t>E91#空闲地#城规</t>
  </si>
  <si>
    <t>城乡规划地类</t>
  </si>
  <si>
    <t>建设用地</t>
  </si>
  <si>
    <t>城乡居民点建设用地</t>
  </si>
  <si>
    <t>城市建设用地</t>
  </si>
  <si>
    <t>镇建设用地</t>
  </si>
  <si>
    <t>乡建设用地</t>
  </si>
  <si>
    <t>村庄建设用地</t>
  </si>
  <si>
    <t>独立建设用地</t>
  </si>
  <si>
    <t>区域交通设施用地</t>
  </si>
  <si>
    <t>铁路用地</t>
  </si>
  <si>
    <t>公路用地</t>
  </si>
  <si>
    <t>港口用地</t>
  </si>
  <si>
    <t>机场用地</t>
  </si>
  <si>
    <t>管道运输用地</t>
  </si>
  <si>
    <t>区域公用设施用地</t>
  </si>
  <si>
    <t>殡葬用地</t>
  </si>
  <si>
    <t>特殊用地</t>
  </si>
  <si>
    <t>军事用地</t>
  </si>
  <si>
    <t>安保用地</t>
  </si>
  <si>
    <t>其他特殊用地</t>
  </si>
  <si>
    <t>采矿用地</t>
  </si>
  <si>
    <t>采矿设施用地</t>
  </si>
  <si>
    <t>盐田</t>
  </si>
  <si>
    <t>备用地</t>
  </si>
  <si>
    <t>城镇留白用地</t>
  </si>
  <si>
    <t>村庄留白用地</t>
  </si>
  <si>
    <t>其他建设用地</t>
  </si>
  <si>
    <t>非建设用地</t>
  </si>
  <si>
    <t>水域</t>
  </si>
  <si>
    <t>自然水域</t>
  </si>
  <si>
    <t>河流水面</t>
  </si>
  <si>
    <t>湖泊水面</t>
  </si>
  <si>
    <t>水库</t>
  </si>
  <si>
    <t>坑塘沟渠</t>
  </si>
  <si>
    <t>坑塘水面</t>
  </si>
  <si>
    <t>沟渠</t>
  </si>
  <si>
    <t>冰川及常年积雪</t>
  </si>
  <si>
    <t>农林用地</t>
  </si>
  <si>
    <t>耕地</t>
  </si>
  <si>
    <t>水田</t>
  </si>
  <si>
    <t>水浇地</t>
  </si>
  <si>
    <t>旱地</t>
  </si>
  <si>
    <t>基本农田</t>
  </si>
  <si>
    <t>园地</t>
  </si>
  <si>
    <t>果园</t>
  </si>
  <si>
    <t>茶园</t>
  </si>
  <si>
    <t>橡胶园</t>
  </si>
  <si>
    <t>其他园地</t>
  </si>
  <si>
    <t>林地</t>
  </si>
  <si>
    <t>乔木林地</t>
  </si>
  <si>
    <t>竹林地</t>
  </si>
  <si>
    <t>灌木林地</t>
  </si>
  <si>
    <t>其他林地</t>
  </si>
  <si>
    <t>草地</t>
  </si>
  <si>
    <t>天然牧草地</t>
  </si>
  <si>
    <t>人工牧草地</t>
  </si>
  <si>
    <t>其他草地</t>
  </si>
  <si>
    <t>湿地</t>
  </si>
  <si>
    <t>森林沼泽</t>
  </si>
  <si>
    <t>灌丛沼泽</t>
  </si>
  <si>
    <t>沼泽草地</t>
  </si>
  <si>
    <t>其他沼泽地</t>
  </si>
  <si>
    <t>沿海滩涂</t>
  </si>
  <si>
    <t>内陆滩涂</t>
  </si>
  <si>
    <t>红树林地</t>
  </si>
  <si>
    <t>设施农用地</t>
  </si>
  <si>
    <t>种植设施建设用地</t>
  </si>
  <si>
    <t>畜禽养殖设施建设用地</t>
  </si>
  <si>
    <t>水产养殖设施建设用地</t>
  </si>
  <si>
    <t>其他农用地</t>
  </si>
  <si>
    <t>海域</t>
  </si>
  <si>
    <t>渔业用海</t>
  </si>
  <si>
    <t>渔业基础设施用海</t>
  </si>
  <si>
    <t>增养殖用海</t>
  </si>
  <si>
    <t>捕捞海域</t>
  </si>
  <si>
    <t>工矿通信用海</t>
  </si>
  <si>
    <t>工业用海</t>
  </si>
  <si>
    <t>盐田用海</t>
  </si>
  <si>
    <t>固体矿产用海</t>
  </si>
  <si>
    <t>油气用海</t>
  </si>
  <si>
    <t>可再生能源用海</t>
  </si>
  <si>
    <t>海底电缆管道用海</t>
  </si>
  <si>
    <t>交通运输用海</t>
  </si>
  <si>
    <t>港口用海</t>
  </si>
  <si>
    <t>航运用海</t>
  </si>
  <si>
    <t>路桥隧道用海</t>
  </si>
  <si>
    <t>游憩用海</t>
  </si>
  <si>
    <t>风景旅游用海</t>
  </si>
  <si>
    <t>文体休闲娱乐用海</t>
  </si>
  <si>
    <t>特殊用海</t>
  </si>
  <si>
    <t>军事用海</t>
  </si>
  <si>
    <t>其他特殊用海</t>
  </si>
  <si>
    <t>其他海域</t>
  </si>
  <si>
    <t>保留海域</t>
  </si>
  <si>
    <t>无居民海岛</t>
  </si>
  <si>
    <t>其他非建设用地</t>
  </si>
  <si>
    <t>空闲地</t>
  </si>
  <si>
    <t>田坎</t>
  </si>
  <si>
    <t>田间道</t>
  </si>
  <si>
    <t>盐碱地</t>
  </si>
  <si>
    <t>沙地</t>
  </si>
  <si>
    <t>裸土地</t>
  </si>
  <si>
    <t>裸岩石砾地</t>
  </si>
  <si>
    <t>居住用地</t>
  </si>
  <si>
    <t>一类居住用地</t>
  </si>
  <si>
    <t>住宅用地</t>
  </si>
  <si>
    <t>服务设施用地</t>
  </si>
  <si>
    <t>二类居住用地</t>
  </si>
  <si>
    <t>拆迁安置房</t>
  </si>
  <si>
    <t>公共租赁住房</t>
  </si>
  <si>
    <t>人才专项租赁住房</t>
  </si>
  <si>
    <t>廉租住房</t>
  </si>
  <si>
    <t>经济适用住房</t>
  </si>
  <si>
    <t>幼儿园用地</t>
  </si>
  <si>
    <t>农贸市场</t>
  </si>
  <si>
    <t>邻里中心</t>
  </si>
  <si>
    <t>城镇社区服务设施用地</t>
  </si>
  <si>
    <t>三类居住用地</t>
  </si>
  <si>
    <t>商住兼容用地</t>
  </si>
  <si>
    <t>服务设施用地/商业服务业设施用地</t>
  </si>
  <si>
    <t>住宅用地/城市轨道交通用地</t>
  </si>
  <si>
    <t>住宅用地/服务设施用地</t>
  </si>
  <si>
    <t>服务设施用地/文化设施用地/体育用地</t>
  </si>
  <si>
    <t>服务设施用地/文化设施用地</t>
  </si>
  <si>
    <t>服务设施用地/体育用地</t>
  </si>
  <si>
    <t>服务设施用地/行政办公用地</t>
  </si>
  <si>
    <t>服务设施用地/社会福利用地</t>
  </si>
  <si>
    <t>服务设施用地/社会福利用地/体育用地</t>
  </si>
  <si>
    <t>服务设施用地/公共交通场站用地</t>
  </si>
  <si>
    <t>住宅用地/商业用地</t>
  </si>
  <si>
    <t>一类居住用地/商业用地</t>
  </si>
  <si>
    <t>二类居住用地/商业服务业设施用地</t>
  </si>
  <si>
    <t>住宅用地/商业用地/商务用地</t>
  </si>
  <si>
    <t>二类居住用地/商业用地</t>
  </si>
  <si>
    <t>住宅用地/商业用地/商务用地/公共交通场站用地</t>
  </si>
  <si>
    <t>住宅用地/商业用地/商务用地/社会停车场用地</t>
  </si>
  <si>
    <t>二类居住用地/商业用地/商务用地</t>
  </si>
  <si>
    <t>住宅用地/商业用地/娱乐康体用地</t>
  </si>
  <si>
    <t>住宅用地/商业用地/城市轨道交通用地</t>
  </si>
  <si>
    <t>居住用地/商业服务业设施用地/广场用地</t>
  </si>
  <si>
    <t>居住用地/商业服务业设施用地/广场用地/公共交通场站用地</t>
  </si>
  <si>
    <t>二类居住用地/商业金融用地</t>
  </si>
  <si>
    <t>一类居住用地/商业金融用地</t>
  </si>
  <si>
    <t>居住用地/商业服务业设施用地/公共交通场站用地</t>
  </si>
  <si>
    <t>居住用地/商业服务业设施用地/社会停车场用地</t>
  </si>
  <si>
    <t>居住用地/商业服务业设施用地/城市轨道交通用地</t>
  </si>
  <si>
    <t>居住用地/商业服务业设施用地/城市轨道交通用地/社会停车场用地</t>
  </si>
  <si>
    <t>居住用地/商业服务业设施用地/公园绿地/铁路用地</t>
  </si>
  <si>
    <t>居住用地/商业服务业设施用地/中小学用地/公园绿地/铁路用地</t>
  </si>
  <si>
    <t>服务设施用地/商业用地/公共交通场站用地</t>
  </si>
  <si>
    <t>服务设施用地/商业用地</t>
  </si>
  <si>
    <t>公共管理与公共服务设施用地</t>
  </si>
  <si>
    <t>行政办公用地</t>
  </si>
  <si>
    <t>文化设施用地</t>
  </si>
  <si>
    <t>图书展览用地</t>
  </si>
  <si>
    <t>文化活动用地</t>
  </si>
  <si>
    <t>教育科研用地</t>
  </si>
  <si>
    <t>高等院校用地</t>
  </si>
  <si>
    <t>中等专业学校用地</t>
  </si>
  <si>
    <t>中小学用地</t>
  </si>
  <si>
    <t>中小学用地/社会停车场用地</t>
  </si>
  <si>
    <t>小学</t>
  </si>
  <si>
    <t>初级中学</t>
  </si>
  <si>
    <t>九年一贯制学校</t>
  </si>
  <si>
    <t>寄宿制普通高中</t>
  </si>
  <si>
    <t>幼初一贯制学校</t>
  </si>
  <si>
    <t>小高一贯制学校</t>
  </si>
  <si>
    <t>幼高一贯制学校</t>
  </si>
  <si>
    <t>特殊教育用地</t>
  </si>
  <si>
    <t>科研用地</t>
  </si>
  <si>
    <t>其他教育用地</t>
  </si>
  <si>
    <t>体育用地</t>
  </si>
  <si>
    <t>体育场馆用地</t>
  </si>
  <si>
    <t>体育训练用地</t>
  </si>
  <si>
    <t>医疗卫生用地</t>
  </si>
  <si>
    <t>医院用地</t>
  </si>
  <si>
    <t>综合医院用地</t>
  </si>
  <si>
    <t>基层医疗卫生设施用地</t>
  </si>
  <si>
    <t>卫生防疫用地</t>
  </si>
  <si>
    <t>特殊医疗用地</t>
  </si>
  <si>
    <t>公共卫生用地</t>
  </si>
  <si>
    <t>其他医疗卫生用地</t>
  </si>
  <si>
    <t>社会福利用地</t>
  </si>
  <si>
    <t>老年人社会福利用地</t>
  </si>
  <si>
    <t>儿童社会福利用地</t>
  </si>
  <si>
    <t>残疾人社会福利用地</t>
  </si>
  <si>
    <t>其他社会福利用地</t>
  </si>
  <si>
    <t>文物古迹用地</t>
  </si>
  <si>
    <t>外事用地</t>
  </si>
  <si>
    <t>宗教用地</t>
  </si>
  <si>
    <t>行政办公用地/商业用地</t>
  </si>
  <si>
    <t>行政办公用地/文化设施用地/服务设施用地/环卫用地</t>
  </si>
  <si>
    <t>行政办公用地/城市轨道交通用地</t>
  </si>
  <si>
    <t>文化设施用地/社会停车场用地</t>
  </si>
  <si>
    <t>文化设施用地/体育用地</t>
  </si>
  <si>
    <t>文化设施用地/体育用地/商业用地</t>
  </si>
  <si>
    <t>文化设施用地/商业用地</t>
  </si>
  <si>
    <t>文化设施用地/公园绿地</t>
  </si>
  <si>
    <t>高等院校用地/商业用地</t>
  </si>
  <si>
    <t>中等专业学校用地/城市轨道交通用地</t>
  </si>
  <si>
    <t>中小学用地/服务设施用地</t>
  </si>
  <si>
    <t>体育用地/社会福利用地</t>
  </si>
  <si>
    <t>医疗卫生用地/社会福利用地</t>
  </si>
  <si>
    <t>社会福利用地/服务设施用地</t>
  </si>
  <si>
    <t>商业服务业设施用地</t>
  </si>
  <si>
    <t>商业用地</t>
  </si>
  <si>
    <t>零售商业用地</t>
  </si>
  <si>
    <t>批发市场用地</t>
  </si>
  <si>
    <t>餐饮业用地</t>
  </si>
  <si>
    <t>旅馆用地</t>
  </si>
  <si>
    <t>留用地</t>
  </si>
  <si>
    <t>商务用地</t>
  </si>
  <si>
    <t>金融保险用地</t>
  </si>
  <si>
    <t>艺术传媒用地</t>
  </si>
  <si>
    <t>其他商务用地</t>
  </si>
  <si>
    <t>娱乐康体用地</t>
  </si>
  <si>
    <t>娱乐用地</t>
  </si>
  <si>
    <t>康体用地</t>
  </si>
  <si>
    <t>公用设施营业网点用地</t>
  </si>
  <si>
    <t>加油加气站用地</t>
  </si>
  <si>
    <t>供应设施网点用地</t>
  </si>
  <si>
    <t>其他公用设施营业网点用地</t>
  </si>
  <si>
    <t>其他服务设施用地</t>
  </si>
  <si>
    <t>商业服务业设施用地/服务设施用地</t>
  </si>
  <si>
    <t>商业用地/商务用地</t>
  </si>
  <si>
    <t>商业用地/娱乐康体用地</t>
  </si>
  <si>
    <t>商业用地/商务用地/交通场站用地</t>
  </si>
  <si>
    <t>商业用地/商务用地/公共交通场站用地</t>
  </si>
  <si>
    <t>商业用地/商务用地/社会停车场用地</t>
  </si>
  <si>
    <t>商业用地/商务用地/广场用地</t>
  </si>
  <si>
    <t>商业用地/公园绿地</t>
  </si>
  <si>
    <t>商业用地/商务用地/城市轨道交通用地</t>
  </si>
  <si>
    <t>商业用地/商务用地/娱乐康体用地/城市轨道交通用地</t>
  </si>
  <si>
    <t>商业用地/商务用地/娱乐康体用地/公共交通场站用地</t>
  </si>
  <si>
    <t>排水用地/商业用地/商务用地</t>
  </si>
  <si>
    <t>商业用地/社会停车场用地</t>
  </si>
  <si>
    <t>商业用地/商务用地/娱乐康体用地/社会停车场用地</t>
  </si>
  <si>
    <t>商业用地/商务用地/娱乐康体用地</t>
  </si>
  <si>
    <t>商业用地/商务用地/文化设施用地</t>
  </si>
  <si>
    <t>商业用地/城市轨道交通用地</t>
  </si>
  <si>
    <t>商业服务业设施用地/交通场站用地</t>
  </si>
  <si>
    <t>商业用地/交通场站用地/文化设施用地</t>
  </si>
  <si>
    <t>商业用地/商务用地/公共交通场站用地/社会停车场用地</t>
  </si>
  <si>
    <t>商业服务业设施用地/文化设施用地</t>
  </si>
  <si>
    <t>商业服务业设施用地/文化活动用地</t>
  </si>
  <si>
    <t>商业用地/商务用地/住宅用地</t>
  </si>
  <si>
    <t>商业用地/住宅用地</t>
  </si>
  <si>
    <t>商务用地/商业用地/住宅用地</t>
  </si>
  <si>
    <t>商业用地/商务用地/住宅用地/公共交通场站用地</t>
  </si>
  <si>
    <t>商业用地/二类居住用地</t>
  </si>
  <si>
    <t>商业服务业设施用地/居住用地/广场用地</t>
  </si>
  <si>
    <t>商业服务业设施用地/居住用地/广场用地/公共交通场站用地</t>
  </si>
  <si>
    <t>商业用地/商务用地/住宅用地/社会停车场用地</t>
  </si>
  <si>
    <t>商业用地/商务用地/住宅用地/城市轨道交通用地</t>
  </si>
  <si>
    <t>商业用地/商务用地/住宅用地/城市轨道交通用地/公共交通场站用地</t>
  </si>
  <si>
    <t>商业用地/商务用地/住宅用地/公共交通场站用地/城市轨道交通用地</t>
  </si>
  <si>
    <t>商业用地/商务用地/住宅用地/城市轨道交通用地/社会停车场用地</t>
  </si>
  <si>
    <t>商务用地/住宅用地/一类工业用地</t>
  </si>
  <si>
    <t>商业用地/服务设施用地</t>
  </si>
  <si>
    <t>商业用地/商务用地/服务设施用地</t>
  </si>
  <si>
    <t>商业用地/商务用地/服务设施用地/社会停车场用地</t>
  </si>
  <si>
    <t>娱乐康体用地/服务设施用地</t>
  </si>
  <si>
    <t>商务用地/商业用地</t>
  </si>
  <si>
    <t>商务用地/娱乐康体用地</t>
  </si>
  <si>
    <t>商务用地/交通设施用地</t>
  </si>
  <si>
    <t>商务用地/排水用地</t>
  </si>
  <si>
    <t>总部及研发用地</t>
  </si>
  <si>
    <t>商务用地/一类工业用地</t>
  </si>
  <si>
    <t>商务用地/科研用地</t>
  </si>
  <si>
    <t>商业服务业设施用地/一类工业用地</t>
  </si>
  <si>
    <t>商务用地/商业用地/服务设施用地</t>
  </si>
  <si>
    <t>商务用地/商业用地/城市轨道交通用地/社会停车场用地</t>
  </si>
  <si>
    <t>娱乐康体用地/社会福利用地</t>
  </si>
  <si>
    <t>娱乐康体用地/其他服务设施用地</t>
  </si>
  <si>
    <t>工业用地</t>
  </si>
  <si>
    <t>一类工业用地</t>
  </si>
  <si>
    <t>工业新业态用地</t>
  </si>
  <si>
    <t>一般一类工业用地</t>
  </si>
  <si>
    <t>二类工业用地</t>
  </si>
  <si>
    <t>三类工业用地</t>
  </si>
  <si>
    <t>一类工业用地/商务用地</t>
  </si>
  <si>
    <t>一类工业用地/一类物流仓储用地</t>
  </si>
  <si>
    <t>一类工业用地/社会停车场用地</t>
  </si>
  <si>
    <t>一类工业用地/二类工业用地</t>
  </si>
  <si>
    <t>创新型产业用地</t>
  </si>
  <si>
    <t>新制造业用地</t>
  </si>
  <si>
    <t>一类工业用地/其他商务用地</t>
  </si>
  <si>
    <t>二类工业用地/其他商务用地</t>
  </si>
  <si>
    <t>一类工业用地/商业用地/商务用地</t>
  </si>
  <si>
    <t>一类工业用地/商业用地/商务用地/教育科研用地</t>
  </si>
  <si>
    <t>工业用地/商业服务业设施用地</t>
  </si>
  <si>
    <t>二类工业用地/三类工业用地</t>
  </si>
  <si>
    <t>物流仓储用地</t>
  </si>
  <si>
    <t>一类物流仓储用地</t>
  </si>
  <si>
    <t>二类物流仓储用地</t>
  </si>
  <si>
    <t>三类物流仓储用地</t>
  </si>
  <si>
    <t>储备库用地</t>
  </si>
  <si>
    <t>一类物流仓储用地/二类物流仓储用地</t>
  </si>
  <si>
    <t>交通设施用地</t>
  </si>
  <si>
    <t>城市道路用地</t>
  </si>
  <si>
    <t>城市快速路及国道</t>
  </si>
  <si>
    <t>城市主干路及省道</t>
  </si>
  <si>
    <t>城市次干路及县道</t>
  </si>
  <si>
    <t>城市支路及乡道</t>
  </si>
  <si>
    <t>其他道路</t>
  </si>
  <si>
    <t>城市轨道交通用地</t>
  </si>
  <si>
    <t>交通枢纽用地</t>
  </si>
  <si>
    <t>交通场站用地</t>
  </si>
  <si>
    <t>公共交通场站用地</t>
  </si>
  <si>
    <t>社会停车场用地</t>
  </si>
  <si>
    <t>其他交通设施用地</t>
  </si>
  <si>
    <t>交通设施用地/商业服务业设施用地</t>
  </si>
  <si>
    <t>交通设施用地/居住用地</t>
  </si>
  <si>
    <t>交通枢纽用地/公共交通场站用地</t>
  </si>
  <si>
    <t>交通枢纽用地/社会停车场用地</t>
  </si>
  <si>
    <t>公共交通场站用地/社会停车场用地</t>
  </si>
  <si>
    <t>交通设施用地/居住用地/商业服务业设施用地</t>
  </si>
  <si>
    <t>交通设施用地/绿地与广场用地</t>
  </si>
  <si>
    <t>交通设施用地/服务设施用地</t>
  </si>
  <si>
    <t>交通设施用地/中小学用地/服务设施用地</t>
  </si>
  <si>
    <t>城市轨道交通用地/商业服务业设施用地</t>
  </si>
  <si>
    <t>交通枢纽用地/商业服务业设施用地</t>
  </si>
  <si>
    <t>交通场站用地/商业服务业设施用地</t>
  </si>
  <si>
    <t>公共交通场站用地/商业用地</t>
  </si>
  <si>
    <t>公共交通场站用地/商务用地</t>
  </si>
  <si>
    <t>公共交通场站用地/社会停车场用地/商业服务业设施用地</t>
  </si>
  <si>
    <t>交通场站用地/公园绿地</t>
  </si>
  <si>
    <t>交通场站用地/防护绿地</t>
  </si>
  <si>
    <t>交通场站用地/广场用地</t>
  </si>
  <si>
    <t>交通场站用地/服务设施用地</t>
  </si>
  <si>
    <t>交通场站用地/二类居住用地</t>
  </si>
  <si>
    <t>公共交通场站用地/住宅用地</t>
  </si>
  <si>
    <t>公共交通场站用地/二类居住用地</t>
  </si>
  <si>
    <t>交通场站用地/中小学用地/服务设施用地</t>
  </si>
  <si>
    <t>交通场站用地/文化设施用地</t>
  </si>
  <si>
    <t>交通场站用地/二类居住用地/商业用地</t>
  </si>
  <si>
    <t>公共交通场站用地/居住用地/商业服务业设施用地</t>
  </si>
  <si>
    <t>公共交通场站用地/住宅用地/商业用地</t>
  </si>
  <si>
    <t>城市道路用地/社会停车场用地</t>
  </si>
  <si>
    <t>公用设施用地</t>
  </si>
  <si>
    <t>供应设施用地</t>
  </si>
  <si>
    <t>供水用地</t>
  </si>
  <si>
    <t>供电用地</t>
  </si>
  <si>
    <t>供燃气用地</t>
  </si>
  <si>
    <t>供热用地</t>
  </si>
  <si>
    <t>通信用地</t>
  </si>
  <si>
    <t>通信设施用地</t>
  </si>
  <si>
    <t>邮政用地</t>
  </si>
  <si>
    <t>广播电视用地</t>
  </si>
  <si>
    <t>环境设施用地</t>
  </si>
  <si>
    <t>排水用地</t>
  </si>
  <si>
    <t>环卫用地</t>
  </si>
  <si>
    <t>安全设施用地</t>
  </si>
  <si>
    <t>消防用地</t>
  </si>
  <si>
    <t>防洪用地</t>
  </si>
  <si>
    <t>干渠</t>
  </si>
  <si>
    <t>市政备用地</t>
  </si>
  <si>
    <t>其他公用设施用地</t>
  </si>
  <si>
    <t>通信用地/城市轨道交通用地</t>
  </si>
  <si>
    <t>公用设施用地/街头绿地</t>
  </si>
  <si>
    <t>公用设施用地/街头绿地/商业金融业用地</t>
  </si>
  <si>
    <t>供电用地/商业用地/商务用地</t>
  </si>
  <si>
    <t>环卫用地/其他公用设施用地</t>
  </si>
  <si>
    <t>排水用地/其他公用设施用地</t>
  </si>
  <si>
    <t>供电用地/其他公用设施用地</t>
  </si>
  <si>
    <t>其他公用设施用地/社会停车场用地</t>
  </si>
  <si>
    <t>绿地与广场用地</t>
  </si>
  <si>
    <t>一般河道</t>
  </si>
  <si>
    <t>公园绿地</t>
  </si>
  <si>
    <t>街头绿地</t>
  </si>
  <si>
    <t>绿地</t>
  </si>
  <si>
    <t>防护绿地</t>
  </si>
  <si>
    <t>广场用地</t>
  </si>
  <si>
    <t>公园绿地/社会停车场用地</t>
  </si>
  <si>
    <t>公园绿地/供热用地</t>
  </si>
  <si>
    <t>公园绿地/公共交通场站用地/社会停车场用地</t>
  </si>
  <si>
    <t>公园绿地/社会停车场用地/供电用地</t>
  </si>
  <si>
    <t>公园绿地/文化设施用地/城市轨道交通用地</t>
  </si>
  <si>
    <t>公园绿地/文化设施用地/社会停车场用地</t>
  </si>
  <si>
    <t>公园绿地/文化设施用地</t>
  </si>
  <si>
    <t>公园绿地/体育用地</t>
  </si>
  <si>
    <t>公园绿地/城市道路用地</t>
  </si>
  <si>
    <t>公园绿地/城市轨道交通用地</t>
  </si>
  <si>
    <t>公园绿地/商业用地/社会停车场用地</t>
  </si>
  <si>
    <t>公园绿地/商业用地</t>
  </si>
  <si>
    <t>公园绿地/娱乐康体用地</t>
  </si>
  <si>
    <t>公园绿地/铁路用地</t>
  </si>
  <si>
    <t>防护绿地/城市轨道交通用地</t>
  </si>
  <si>
    <t>防护绿地/社会停车场用地</t>
  </si>
  <si>
    <t>广场用地/社会停车场用地</t>
  </si>
  <si>
    <t>广场用地/排水用地</t>
  </si>
  <si>
    <t>农村宅基地</t>
  </si>
  <si>
    <t>一类农村宅基地</t>
  </si>
  <si>
    <t>二类农村宅基地</t>
  </si>
  <si>
    <t>低层集中宅基地</t>
  </si>
  <si>
    <t>中高层集中宅基地</t>
  </si>
  <si>
    <t>农村社区服务设施用地</t>
  </si>
  <si>
    <t>乡村道路用地</t>
  </si>
  <si>
    <t>村道用地</t>
  </si>
  <si>
    <t>村庄范围内村道用地</t>
  </si>
  <si>
    <t>村庄范围外村道用地</t>
  </si>
  <si>
    <t>村庄内部道路用地</t>
  </si>
  <si>
    <t>国土空间地类</t>
  </si>
  <si>
    <t>农业设施建设用地</t>
  </si>
  <si>
    <t>城镇住宅用地</t>
  </si>
  <si>
    <t>一类城镇住宅用地</t>
  </si>
  <si>
    <t>二类城镇住宅用地</t>
  </si>
  <si>
    <t>商品房</t>
  </si>
  <si>
    <t>三类城镇住宅用地</t>
  </si>
  <si>
    <t>城镇社区服务设施用地/商业服务业用地</t>
  </si>
  <si>
    <t>一类城镇住宅用地/城市轨道交通用地</t>
  </si>
  <si>
    <t>二类城镇住宅用地/城市轨道交通用地</t>
  </si>
  <si>
    <t>二类城镇住宅用地/城镇社区服务设施用地</t>
  </si>
  <si>
    <t>城镇社区服务设施用地/文化用地/体育用地</t>
  </si>
  <si>
    <t>城镇社区服务设施用地/文化用地</t>
  </si>
  <si>
    <t>城镇社区服务设施用地/体育用地</t>
  </si>
  <si>
    <t>城镇社区服务设施用地/机关团体用地</t>
  </si>
  <si>
    <t>城镇社区服务设施用地/社会福利用地</t>
  </si>
  <si>
    <t>城镇社区服务设施用地/社会福利用地/体育用地</t>
  </si>
  <si>
    <t>城镇社区服务设施用地/公共交通场站用地</t>
  </si>
  <si>
    <t>二类城镇住宅用地/商业用地</t>
  </si>
  <si>
    <t>一类城镇住宅用地/商业用地</t>
  </si>
  <si>
    <t>二类城镇住宅用地/商业服务业用地</t>
  </si>
  <si>
    <t>二类城镇住宅用地/商业用地/商务金融用地</t>
  </si>
  <si>
    <t>二类城镇住宅用地/商业用地/商务金融用地/公共交通场站用地</t>
  </si>
  <si>
    <t>二类城镇住宅用地/商业用地/商务金融用地/社会停车场用地</t>
  </si>
  <si>
    <t>二类城镇住宅用地/商业用地/城市轨道交通用地</t>
  </si>
  <si>
    <t>城镇住宅用地/商业服务业用地/广场用地</t>
  </si>
  <si>
    <t>城镇住宅用地/商业服务业用地/广场用地/公共交通场站用地</t>
  </si>
  <si>
    <t>城镇住宅用地/商业服务业用地/公共交通场站用地</t>
  </si>
  <si>
    <t>城镇住宅用地/商业服务业用地/社会停车场用地</t>
  </si>
  <si>
    <t>城镇住宅用地/商业服务业用地/城市轨道交通用地</t>
  </si>
  <si>
    <t>城镇住宅用地/商业服务业用地/城市轨道交通用地/社会停车场用地</t>
  </si>
  <si>
    <t>城镇住宅用地/商业服务业用地/公园绿地/铁路用地</t>
  </si>
  <si>
    <t>城镇住宅用地/商业服务业用地/中小学用地/公园绿地/铁路用地</t>
  </si>
  <si>
    <t>城镇社区服务设施用地/商业用地/公共交通场站用地</t>
  </si>
  <si>
    <t>城镇社区服务设施用地/商业用地</t>
  </si>
  <si>
    <t>公共管理与公共服务用地</t>
  </si>
  <si>
    <t>机关团体用地</t>
  </si>
  <si>
    <t>文化用地</t>
  </si>
  <si>
    <t>图书与展览用地</t>
  </si>
  <si>
    <t>教育用地</t>
  </si>
  <si>
    <t>高等教育用地</t>
  </si>
  <si>
    <t>中等职业教育用地</t>
  </si>
  <si>
    <t>中小学用地/城市轨道交通用地</t>
  </si>
  <si>
    <t>幼儿园用地/城市轨道交通用地</t>
  </si>
  <si>
    <t>机关团体用地/商业用地</t>
  </si>
  <si>
    <t>机关团体用地/文化用地/城镇社区服务设施用地/环卫用地</t>
  </si>
  <si>
    <t>机关团体用地/城市轨道交通用地</t>
  </si>
  <si>
    <t>文化用地/社会停车场用地</t>
  </si>
  <si>
    <t>文化用地/体育用地</t>
  </si>
  <si>
    <t>文化用地/体育用地/城镇社区服务设施用地</t>
  </si>
  <si>
    <t>文化用地/体育用地/商业用地</t>
  </si>
  <si>
    <t>文化用地/商业用地</t>
  </si>
  <si>
    <t>文化用地/公园绿地</t>
  </si>
  <si>
    <t>高等教育用地/商业用地</t>
  </si>
  <si>
    <t>中等职业教育用地/城市轨道交通用地</t>
  </si>
  <si>
    <t>中小学用地/城镇社区服务设施用地</t>
  </si>
  <si>
    <t>社会福利用地/城镇社区服务设施用地</t>
  </si>
  <si>
    <t>商业服务业用地</t>
  </si>
  <si>
    <t>餐饮用地</t>
  </si>
  <si>
    <t>商务金融用地</t>
  </si>
  <si>
    <t>其他商业服务业用地</t>
  </si>
  <si>
    <t>商业服务业用地/城镇社区服务设施用地</t>
  </si>
  <si>
    <t>商业用地/商务金融用地</t>
  </si>
  <si>
    <t>商业用地/商务金融用地/交通场站用地</t>
  </si>
  <si>
    <t>商业用地/商务金融用地/公共交通场站用地</t>
  </si>
  <si>
    <t>商业用地/商务金融用地/社会停车场用地</t>
  </si>
  <si>
    <t>商业用地/商务金融用地/广场用地</t>
  </si>
  <si>
    <t>商业用地/商务金融用地/城市轨道交通用地</t>
  </si>
  <si>
    <t>排水用地/商业用地/商务金融用地</t>
  </si>
  <si>
    <t>商业用地/商务金融用地/文化用地</t>
  </si>
  <si>
    <t>商业服务业用地/交通场站用地</t>
  </si>
  <si>
    <t>商业用地/交通场站用地/文化用地</t>
  </si>
  <si>
    <t>商业用地/商务金融用地/公共交通场站用地/社会停车场用地</t>
  </si>
  <si>
    <t>商业服务业用地/文化用地</t>
  </si>
  <si>
    <t>商业服务业用地/文化活动用地</t>
  </si>
  <si>
    <t>商业用地/商务金融用地/二类城镇住宅用地</t>
  </si>
  <si>
    <t>商业用地/二类城镇住宅用地</t>
  </si>
  <si>
    <t>商务金融用地/商业用地/二类城镇住宅用地</t>
  </si>
  <si>
    <t>商业用地/商务金融用地/二类城镇住宅用地/公共交通场站用地</t>
  </si>
  <si>
    <t>商业服务业用地/城镇住宅用地/广场用地</t>
  </si>
  <si>
    <t>商业服务业用地/城镇住宅用地/广场用地/公共交通场站用地</t>
  </si>
  <si>
    <t>商业用地/商务金融用地/二类城镇住宅用地/社会停车场用地</t>
  </si>
  <si>
    <t>商业用地/商务金融用地/二类城镇住宅用地/城市轨道交通用地</t>
  </si>
  <si>
    <t>商业用地/商务金融用地/二类城镇住宅用地/城市轨道交通用地/公共交通场站用地</t>
  </si>
  <si>
    <t>商业用地/商务金融用地/二类城镇住宅用地/公共交通场站用地/城市轨道交通用地</t>
  </si>
  <si>
    <t>商业用地/商务金融用地/二类城镇住宅用地/城市轨道交通用地/社会停车场用地</t>
  </si>
  <si>
    <t>商务金融用地/二类城镇住宅用地/一类工业用地</t>
  </si>
  <si>
    <t>商业用地/城镇社区服务设施用地</t>
  </si>
  <si>
    <t>商业用地/商务金融用地/城镇社区服务设施用地</t>
  </si>
  <si>
    <t>商业用地/商务金融用地/城镇社区服务设施用地/社会停车场用地</t>
  </si>
  <si>
    <t>商务金融用地/商业用地</t>
  </si>
  <si>
    <t>商务金融用地/交通运输用地</t>
  </si>
  <si>
    <t>商务金融用地/排水用地</t>
  </si>
  <si>
    <t>商务金融用地/一类工业用地</t>
  </si>
  <si>
    <t>商务金融用地/科研用地</t>
  </si>
  <si>
    <t>商业服务业用地/一类工业用地</t>
  </si>
  <si>
    <t>商务金融用地/商业用地/城镇社区服务设施用地</t>
  </si>
  <si>
    <t>商务金融用地/商业用地/城市轨道交通用地/社会停车场用地</t>
  </si>
  <si>
    <t>工矿用地</t>
  </si>
  <si>
    <t>一类工业用地/商务金融用地</t>
  </si>
  <si>
    <t>二类工业用地/商务金融用地</t>
  </si>
  <si>
    <t>一类工业用地/商业用地/商务金融用地</t>
  </si>
  <si>
    <t>一类工业用地/商业用地/商务金融用地/科研用地</t>
  </si>
  <si>
    <t>工业用地/商业服务业用地</t>
  </si>
  <si>
    <t>仓储用地</t>
  </si>
  <si>
    <t>交通运输用地</t>
  </si>
  <si>
    <t>港口码头用地</t>
  </si>
  <si>
    <t>对外交通场站用地</t>
  </si>
  <si>
    <t>交通运输用地/商业服务业用地</t>
  </si>
  <si>
    <t>交通运输用地/居住用地</t>
  </si>
  <si>
    <t>对外交通场站用地/公共交通场站用地</t>
  </si>
  <si>
    <t>对外交通场站用地/社会停车场用地</t>
  </si>
  <si>
    <t>交通运输用地/居住用地/商业服务业用地</t>
  </si>
  <si>
    <t>公共交通场站用地/城镇住宅用地/商业用地</t>
  </si>
  <si>
    <t>交通运输用地/绿地与开敞空间用地</t>
  </si>
  <si>
    <t>交通运输用地/城镇社区服务设施用地</t>
  </si>
  <si>
    <t>交通运输用地/幼儿园用地</t>
  </si>
  <si>
    <t>交通运输用地/中小学用地/城镇社区服务设施用地</t>
  </si>
  <si>
    <t>城市轨道交通用地/商业服务业用地</t>
  </si>
  <si>
    <t>对外交通场站用地/商业服务业用地</t>
  </si>
  <si>
    <t>交通场站用地/商业服务业用地</t>
  </si>
  <si>
    <t>公共交通场站用地/商务金融用地</t>
  </si>
  <si>
    <t>公共交通场站用地/社会停车场用地/商业服务业用地</t>
  </si>
  <si>
    <t>公共交通场站用地/公园绿地</t>
  </si>
  <si>
    <t>公共交通场站用地/防护绿地</t>
  </si>
  <si>
    <t>交通场站用地/城镇社区服务设施用地</t>
  </si>
  <si>
    <t>公共交通场站用地/城镇社区服务设施用地</t>
  </si>
  <si>
    <t>公共交通场站用地/社会停车场用地/城镇社区服务设施用地</t>
  </si>
  <si>
    <t>公共交通场站用地/中小学用地/城镇社区服务设施用地</t>
  </si>
  <si>
    <t>交通场站用地/幼儿园用地</t>
  </si>
  <si>
    <t>交通场站用地/二类城镇住宅用地</t>
  </si>
  <si>
    <t>公共交通场站用地/二类城镇住宅用地</t>
  </si>
  <si>
    <t>公共交通场站用地/城镇住宅用地</t>
  </si>
  <si>
    <t>交通场站用地/中小学用地/城镇社区服务设施用地</t>
  </si>
  <si>
    <t>交通场站用地/文化用地</t>
  </si>
  <si>
    <t>交通场站用地/二类城镇住宅用地/商业用地</t>
  </si>
  <si>
    <t>公共交通场站用地/居住用地/商业服务业用地</t>
  </si>
  <si>
    <t>公共交通场站用地/二类城镇住宅用地/商业用地</t>
  </si>
  <si>
    <t>水工设施用地</t>
  </si>
  <si>
    <t>供电用地/商业用地/商务金融用地</t>
  </si>
  <si>
    <t>绿地与开敞空间用地</t>
  </si>
  <si>
    <t>公园绿地/社会停车场用地/城市轨道交通用地</t>
  </si>
  <si>
    <t>公园绿地/文化用地/城市轨道交通用地</t>
  </si>
  <si>
    <t>公园绿地/文化用地/社会停车场用地</t>
  </si>
  <si>
    <t>公园绿地/文化用地</t>
  </si>
  <si>
    <t>军事设施用地</t>
  </si>
  <si>
    <t>使领馆用地</t>
  </si>
  <si>
    <t>监教场所用地</t>
  </si>
  <si>
    <t>留白用地</t>
  </si>
  <si>
    <t>陆地水域</t>
  </si>
  <si>
    <t>水库水面</t>
  </si>
  <si>
    <t>其他土地</t>
  </si>
  <si>
    <t>幼儿园</t>
  </si>
  <si>
    <t>ROOT</t>
  </si>
  <si>
    <t>H</t>
  </si>
  <si>
    <t>H1</t>
  </si>
  <si>
    <t>H11</t>
  </si>
  <si>
    <t>H12</t>
  </si>
  <si>
    <t>H13</t>
  </si>
  <si>
    <t>H14</t>
  </si>
  <si>
    <t>H15</t>
  </si>
  <si>
    <t>H2</t>
  </si>
  <si>
    <t>H21</t>
  </si>
  <si>
    <t>H22</t>
  </si>
  <si>
    <t>H23</t>
  </si>
  <si>
    <t>H24</t>
  </si>
  <si>
    <t>H25</t>
  </si>
  <si>
    <t>H3</t>
  </si>
  <si>
    <t>H35</t>
  </si>
  <si>
    <t>H4</t>
  </si>
  <si>
    <t>H41</t>
  </si>
  <si>
    <t>H42</t>
  </si>
  <si>
    <t>H49</t>
  </si>
  <si>
    <t>H5</t>
  </si>
  <si>
    <t>H51</t>
  </si>
  <si>
    <t>H52</t>
  </si>
  <si>
    <t>H6</t>
  </si>
  <si>
    <t>H61</t>
  </si>
  <si>
    <t>H62</t>
  </si>
  <si>
    <t>H9</t>
  </si>
  <si>
    <t>E</t>
  </si>
  <si>
    <t>E1</t>
  </si>
  <si>
    <t>E11</t>
  </si>
  <si>
    <t>E111</t>
  </si>
  <si>
    <t>E112</t>
  </si>
  <si>
    <t>E12</t>
  </si>
  <si>
    <t>E13</t>
  </si>
  <si>
    <t>E131</t>
  </si>
  <si>
    <t>E132</t>
  </si>
  <si>
    <t>E14</t>
  </si>
  <si>
    <t>E2</t>
  </si>
  <si>
    <t>E21</t>
  </si>
  <si>
    <t>E211</t>
  </si>
  <si>
    <t>E212</t>
  </si>
  <si>
    <t>E213</t>
  </si>
  <si>
    <t>E219</t>
  </si>
  <si>
    <t>E22</t>
  </si>
  <si>
    <t>E221</t>
  </si>
  <si>
    <t>E222</t>
  </si>
  <si>
    <t>E223</t>
  </si>
  <si>
    <t>E224</t>
  </si>
  <si>
    <t>E23</t>
  </si>
  <si>
    <t>E231</t>
  </si>
  <si>
    <t>E232</t>
  </si>
  <si>
    <t>E233</t>
  </si>
  <si>
    <t>E234</t>
  </si>
  <si>
    <t>E24</t>
  </si>
  <si>
    <t>E241</t>
  </si>
  <si>
    <t>E242</t>
  </si>
  <si>
    <t>E243</t>
  </si>
  <si>
    <t>E25</t>
  </si>
  <si>
    <t>E251</t>
  </si>
  <si>
    <t>E252</t>
  </si>
  <si>
    <t>E253</t>
  </si>
  <si>
    <t>E254</t>
  </si>
  <si>
    <t>E255</t>
  </si>
  <si>
    <t>E256</t>
  </si>
  <si>
    <t>E257</t>
  </si>
  <si>
    <t>E26</t>
  </si>
  <si>
    <t>E261</t>
  </si>
  <si>
    <t>E262</t>
  </si>
  <si>
    <t>E263</t>
  </si>
  <si>
    <t>E29</t>
  </si>
  <si>
    <t>E5</t>
  </si>
  <si>
    <t>E51</t>
  </si>
  <si>
    <t>E511</t>
  </si>
  <si>
    <t>E512</t>
  </si>
  <si>
    <t>E513</t>
  </si>
  <si>
    <t>E52</t>
  </si>
  <si>
    <t>E521</t>
  </si>
  <si>
    <t>E522</t>
  </si>
  <si>
    <t>E523</t>
  </si>
  <si>
    <t>E524</t>
  </si>
  <si>
    <t>E525</t>
  </si>
  <si>
    <t>E526</t>
  </si>
  <si>
    <t>E53</t>
  </si>
  <si>
    <t>E531</t>
  </si>
  <si>
    <t>E532</t>
  </si>
  <si>
    <t>E533</t>
  </si>
  <si>
    <t>E54</t>
  </si>
  <si>
    <t>E541</t>
  </si>
  <si>
    <t>E542</t>
  </si>
  <si>
    <t>E55</t>
  </si>
  <si>
    <t>E551</t>
  </si>
  <si>
    <t>E552</t>
  </si>
  <si>
    <t>E59</t>
  </si>
  <si>
    <t>E591</t>
  </si>
  <si>
    <t>E592</t>
  </si>
  <si>
    <t>E9</t>
  </si>
  <si>
    <t>E91</t>
  </si>
  <si>
    <t>E92</t>
  </si>
  <si>
    <t>E93</t>
  </si>
  <si>
    <t>E94</t>
  </si>
  <si>
    <t>E95</t>
  </si>
  <si>
    <t>E96</t>
  </si>
  <si>
    <t>E97</t>
  </si>
  <si>
    <t>R</t>
  </si>
  <si>
    <t>R1</t>
  </si>
  <si>
    <t>R11</t>
  </si>
  <si>
    <t>R12</t>
  </si>
  <si>
    <t>R2</t>
  </si>
  <si>
    <t>R21</t>
  </si>
  <si>
    <t>R211</t>
  </si>
  <si>
    <t>R212</t>
  </si>
  <si>
    <t>R213</t>
  </si>
  <si>
    <t>R214</t>
  </si>
  <si>
    <t>R215</t>
  </si>
  <si>
    <t>R22</t>
  </si>
  <si>
    <t>R221</t>
  </si>
  <si>
    <t>R222</t>
  </si>
  <si>
    <t>R223</t>
  </si>
  <si>
    <t>R224</t>
  </si>
  <si>
    <t>R3</t>
  </si>
  <si>
    <t>R31</t>
  </si>
  <si>
    <t>R32</t>
  </si>
  <si>
    <t>R/B</t>
  </si>
  <si>
    <t>R22/B</t>
  </si>
  <si>
    <t>R21/S2</t>
  </si>
  <si>
    <t>R21/R22</t>
  </si>
  <si>
    <t>R22/A2/A4</t>
  </si>
  <si>
    <t>R22/A2</t>
  </si>
  <si>
    <t>R22/A4</t>
  </si>
  <si>
    <t>R22/A1</t>
  </si>
  <si>
    <t>R22/A6</t>
  </si>
  <si>
    <t>R22/A6/A4</t>
  </si>
  <si>
    <t>R22/S41</t>
  </si>
  <si>
    <t>R21/B1</t>
  </si>
  <si>
    <t>R1/B1</t>
  </si>
  <si>
    <t>R2/B</t>
  </si>
  <si>
    <t>R21/B1/B2</t>
  </si>
  <si>
    <t>R2/B1</t>
  </si>
  <si>
    <t>R21/B1/B2/S41</t>
  </si>
  <si>
    <t>R21/B1/B2/S42</t>
  </si>
  <si>
    <t>R2/B1/B2</t>
  </si>
  <si>
    <t>R21/B1/B3</t>
  </si>
  <si>
    <t>R21/B1/S2</t>
  </si>
  <si>
    <t>R/B/G3</t>
  </si>
  <si>
    <t>R/B/G3/S41</t>
  </si>
  <si>
    <t>R2/C5</t>
  </si>
  <si>
    <t>R1/C5</t>
  </si>
  <si>
    <t>R/B/S41</t>
  </si>
  <si>
    <t>R/B/S42</t>
  </si>
  <si>
    <t>R/B/S2</t>
  </si>
  <si>
    <t>R/B/S2/S42</t>
  </si>
  <si>
    <t>R/B/G1/H21</t>
  </si>
  <si>
    <t>R/B/A33/G1/H21</t>
  </si>
  <si>
    <t>R22/B1/S41</t>
  </si>
  <si>
    <t>R22/B1</t>
  </si>
  <si>
    <t>A</t>
  </si>
  <si>
    <t>A1</t>
  </si>
  <si>
    <t>A2</t>
  </si>
  <si>
    <t>A21</t>
  </si>
  <si>
    <t>A22</t>
  </si>
  <si>
    <t>A3</t>
  </si>
  <si>
    <t>A31</t>
  </si>
  <si>
    <t>A32</t>
  </si>
  <si>
    <t>A33</t>
  </si>
  <si>
    <t>A33/S42</t>
  </si>
  <si>
    <t>A331</t>
  </si>
  <si>
    <t>A332</t>
  </si>
  <si>
    <t>A333</t>
  </si>
  <si>
    <t>A334</t>
  </si>
  <si>
    <t>A335</t>
  </si>
  <si>
    <t>A336</t>
  </si>
  <si>
    <t>A337</t>
  </si>
  <si>
    <t>A34</t>
  </si>
  <si>
    <t>A35</t>
  </si>
  <si>
    <t>A36</t>
  </si>
  <si>
    <t>A39</t>
  </si>
  <si>
    <t>A4</t>
  </si>
  <si>
    <t>A41</t>
  </si>
  <si>
    <t>A42</t>
  </si>
  <si>
    <t>A5</t>
  </si>
  <si>
    <t>A51</t>
  </si>
  <si>
    <t>A511</t>
  </si>
  <si>
    <t>A512</t>
  </si>
  <si>
    <t>A52</t>
  </si>
  <si>
    <t>A53</t>
  </si>
  <si>
    <t>A54</t>
  </si>
  <si>
    <t>A59</t>
  </si>
  <si>
    <t>A6</t>
  </si>
  <si>
    <t>A61</t>
  </si>
  <si>
    <t>A62</t>
  </si>
  <si>
    <t>A63</t>
  </si>
  <si>
    <t>A64</t>
  </si>
  <si>
    <t>A7</t>
  </si>
  <si>
    <t>A8</t>
  </si>
  <si>
    <t>A9</t>
  </si>
  <si>
    <t>A1/B1</t>
  </si>
  <si>
    <t>A1/A2/R22/U22</t>
  </si>
  <si>
    <t>A1/S2</t>
  </si>
  <si>
    <t>A2/S42</t>
  </si>
  <si>
    <t>A2/A4</t>
  </si>
  <si>
    <t>A2/A4/B1</t>
  </si>
  <si>
    <t>A2/B1</t>
  </si>
  <si>
    <t>A2/G1</t>
  </si>
  <si>
    <t>A31/B1</t>
  </si>
  <si>
    <t>A32/S2</t>
  </si>
  <si>
    <t>A33/R22</t>
  </si>
  <si>
    <t>A4/A6</t>
  </si>
  <si>
    <t>A5/A6</t>
  </si>
  <si>
    <t>A6/R22</t>
  </si>
  <si>
    <t>B</t>
  </si>
  <si>
    <t>B1</t>
  </si>
  <si>
    <t>B11</t>
  </si>
  <si>
    <t>B12</t>
  </si>
  <si>
    <t>B13</t>
  </si>
  <si>
    <t>B14</t>
  </si>
  <si>
    <t>B15</t>
  </si>
  <si>
    <t>B2</t>
  </si>
  <si>
    <t>B21</t>
  </si>
  <si>
    <t>B22</t>
  </si>
  <si>
    <t>B29</t>
  </si>
  <si>
    <t>B3</t>
  </si>
  <si>
    <t>B31</t>
  </si>
  <si>
    <t>B32</t>
  </si>
  <si>
    <t>B4</t>
  </si>
  <si>
    <t>B41</t>
  </si>
  <si>
    <t>B42</t>
  </si>
  <si>
    <t>B49</t>
  </si>
  <si>
    <t>B9</t>
  </si>
  <si>
    <t>B/R</t>
  </si>
  <si>
    <t>B/R22</t>
  </si>
  <si>
    <t>B1/B2</t>
  </si>
  <si>
    <t>B1/B3</t>
  </si>
  <si>
    <t>B1/B2/S4</t>
  </si>
  <si>
    <t>B1/B2/S41</t>
  </si>
  <si>
    <t>B1/B2/S42</t>
  </si>
  <si>
    <t>B1/B2/G3</t>
  </si>
  <si>
    <t>B1/G1</t>
  </si>
  <si>
    <t>B1/B2/S2</t>
  </si>
  <si>
    <t>B1/B2/B3/S2</t>
  </si>
  <si>
    <t>B1/B2/B3/S41</t>
  </si>
  <si>
    <t>U21/B1/B2</t>
  </si>
  <si>
    <t>B1/S42</t>
  </si>
  <si>
    <t>B1/B2/B3/S42</t>
  </si>
  <si>
    <t>B1/B2/B3</t>
  </si>
  <si>
    <t>B1/B2/A2</t>
  </si>
  <si>
    <t>B1/S2</t>
  </si>
  <si>
    <t>B/S4</t>
  </si>
  <si>
    <t>B1/S4/A2</t>
  </si>
  <si>
    <t>B1/B2/S41/S42</t>
  </si>
  <si>
    <t>B/A2</t>
  </si>
  <si>
    <t>B/A22</t>
  </si>
  <si>
    <t>B1/B2/R21</t>
  </si>
  <si>
    <t>B1/R21</t>
  </si>
  <si>
    <t>B2/B1/R21</t>
  </si>
  <si>
    <t>B1/B2/R21/S41</t>
  </si>
  <si>
    <t>B1/R2</t>
  </si>
  <si>
    <t>B/R/G3</t>
  </si>
  <si>
    <t>B/R/G3/S41</t>
  </si>
  <si>
    <t>B1/B2/R21/S42</t>
  </si>
  <si>
    <t>B1/B2/R21/S2</t>
  </si>
  <si>
    <t>B1/B2/R21/S2/S41</t>
  </si>
  <si>
    <t>B1/B2/R21/S41/S2</t>
  </si>
  <si>
    <t>B1/B2/R21/S2/S42</t>
  </si>
  <si>
    <t>B2/R21/M1</t>
  </si>
  <si>
    <t>BR</t>
  </si>
  <si>
    <t>B1/R22</t>
  </si>
  <si>
    <t>B1/B2/R22</t>
  </si>
  <si>
    <t>B1/B2/R22/S42</t>
  </si>
  <si>
    <t>B3/R22</t>
  </si>
  <si>
    <t>B2/B1</t>
  </si>
  <si>
    <t>B2/B3</t>
  </si>
  <si>
    <t>B2/S</t>
  </si>
  <si>
    <t>B2/U21</t>
  </si>
  <si>
    <t>B/M</t>
  </si>
  <si>
    <t>B2/M1</t>
  </si>
  <si>
    <t>B2/A35</t>
  </si>
  <si>
    <t>B/M1</t>
  </si>
  <si>
    <t>B2/B1/R22</t>
  </si>
  <si>
    <t>B2/B1/S2/S42</t>
  </si>
  <si>
    <t>BM1</t>
  </si>
  <si>
    <t>B3/A6</t>
  </si>
  <si>
    <t>B3/B9</t>
  </si>
  <si>
    <t>M</t>
  </si>
  <si>
    <t>M1</t>
  </si>
  <si>
    <t>M11</t>
  </si>
  <si>
    <t>M12</t>
  </si>
  <si>
    <t>M2</t>
  </si>
  <si>
    <t>M3</t>
  </si>
  <si>
    <t>M1/B2</t>
  </si>
  <si>
    <t>M1/W1</t>
  </si>
  <si>
    <t>M1/S42</t>
  </si>
  <si>
    <t>M1/M2</t>
  </si>
  <si>
    <t>M1(创)</t>
  </si>
  <si>
    <t>M1(新)</t>
  </si>
  <si>
    <t>M1/B29</t>
  </si>
  <si>
    <t>M2/B2</t>
  </si>
  <si>
    <t>M1/B1/B2</t>
  </si>
  <si>
    <t>M1/B1/B2/A3</t>
  </si>
  <si>
    <t>M/B</t>
  </si>
  <si>
    <t>M2/M3</t>
  </si>
  <si>
    <t>W</t>
  </si>
  <si>
    <t>W1</t>
  </si>
  <si>
    <t>W2</t>
  </si>
  <si>
    <t>W3</t>
  </si>
  <si>
    <t>W4</t>
  </si>
  <si>
    <t>W1/W2</t>
  </si>
  <si>
    <t>S</t>
  </si>
  <si>
    <t>S1</t>
  </si>
  <si>
    <t>S11</t>
  </si>
  <si>
    <t>S12</t>
  </si>
  <si>
    <t>S13</t>
  </si>
  <si>
    <t>S14</t>
  </si>
  <si>
    <t>S19</t>
  </si>
  <si>
    <t>S2</t>
  </si>
  <si>
    <t>S3</t>
  </si>
  <si>
    <t>S4</t>
  </si>
  <si>
    <t>S41</t>
  </si>
  <si>
    <t>S42</t>
  </si>
  <si>
    <t>S9</t>
  </si>
  <si>
    <t>S/B</t>
  </si>
  <si>
    <t>S/R</t>
  </si>
  <si>
    <t>S3/S41</t>
  </si>
  <si>
    <t>S3/S42</t>
  </si>
  <si>
    <t>S41/S42</t>
  </si>
  <si>
    <t>S/R/B</t>
  </si>
  <si>
    <t>S/G</t>
  </si>
  <si>
    <t>S/R22</t>
  </si>
  <si>
    <t>S/A33/R22</t>
  </si>
  <si>
    <t>S2/B</t>
  </si>
  <si>
    <t>S3/B</t>
  </si>
  <si>
    <t>S4/B</t>
  </si>
  <si>
    <t>S41/B1</t>
  </si>
  <si>
    <t>S41/B2</t>
  </si>
  <si>
    <t>S41/S42/B</t>
  </si>
  <si>
    <t>S4/G1</t>
  </si>
  <si>
    <t>S4/G2</t>
  </si>
  <si>
    <t>S4/G3</t>
  </si>
  <si>
    <t>S4/R22</t>
  </si>
  <si>
    <t>S4/R2</t>
  </si>
  <si>
    <t>S41/R21</t>
  </si>
  <si>
    <t>S41/R2</t>
  </si>
  <si>
    <t>S4/A33/R22</t>
  </si>
  <si>
    <t>S4/A2</t>
  </si>
  <si>
    <t>S4/R2/B1</t>
  </si>
  <si>
    <t>S41/R/B</t>
  </si>
  <si>
    <t>S41/R21/B1</t>
  </si>
  <si>
    <t>S1/S42</t>
  </si>
  <si>
    <t>U</t>
  </si>
  <si>
    <t>U1</t>
  </si>
  <si>
    <t>U11</t>
  </si>
  <si>
    <t>U12</t>
  </si>
  <si>
    <t>U13</t>
  </si>
  <si>
    <t>U14</t>
  </si>
  <si>
    <t>U15</t>
  </si>
  <si>
    <t>U151</t>
  </si>
  <si>
    <t>U152</t>
  </si>
  <si>
    <t>U16</t>
  </si>
  <si>
    <t>U2</t>
  </si>
  <si>
    <t>U21</t>
  </si>
  <si>
    <t>U22</t>
  </si>
  <si>
    <t>U3</t>
  </si>
  <si>
    <t>U31</t>
  </si>
  <si>
    <t>U32</t>
  </si>
  <si>
    <t>U4</t>
  </si>
  <si>
    <t>U8</t>
  </si>
  <si>
    <t>U9</t>
  </si>
  <si>
    <t>U15/S2</t>
  </si>
  <si>
    <t>U/G12</t>
  </si>
  <si>
    <t>U/G12/C2</t>
  </si>
  <si>
    <t>U12/B1/B2</t>
  </si>
  <si>
    <t>U22/U9</t>
  </si>
  <si>
    <t>U21/U9</t>
  </si>
  <si>
    <t>U12/U9</t>
  </si>
  <si>
    <t>U9/S42</t>
  </si>
  <si>
    <t>G</t>
  </si>
  <si>
    <t>G0</t>
  </si>
  <si>
    <t>G1</t>
  </si>
  <si>
    <t>G10</t>
  </si>
  <si>
    <t>G11</t>
  </si>
  <si>
    <t>G12</t>
  </si>
  <si>
    <t>R24</t>
  </si>
  <si>
    <t>G2</t>
  </si>
  <si>
    <t>G22</t>
  </si>
  <si>
    <t>G3</t>
  </si>
  <si>
    <t>G1/S42</t>
  </si>
  <si>
    <t>G1/U14</t>
  </si>
  <si>
    <t>G1/S41/S42</t>
  </si>
  <si>
    <t>G1/S42/U12</t>
  </si>
  <si>
    <t>G1/A2/S2</t>
  </si>
  <si>
    <t>G1/A2/S42</t>
  </si>
  <si>
    <t>G1/A2</t>
  </si>
  <si>
    <t>G1/A4</t>
  </si>
  <si>
    <t>G1/S1</t>
  </si>
  <si>
    <t>G1/S2</t>
  </si>
  <si>
    <t>G1/B1/S42</t>
  </si>
  <si>
    <t>G1/B1</t>
  </si>
  <si>
    <t>G1/B3</t>
  </si>
  <si>
    <t>G2/S42</t>
  </si>
  <si>
    <t>G3/S42</t>
  </si>
  <si>
    <t>G3/U21</t>
  </si>
  <si>
    <t>Rv</t>
  </si>
  <si>
    <t>Rv1</t>
  </si>
  <si>
    <t>Rv2</t>
  </si>
  <si>
    <t>Rv21</t>
  </si>
  <si>
    <t>Rv22</t>
  </si>
  <si>
    <t>Rvs</t>
  </si>
  <si>
    <t>Av</t>
  </si>
  <si>
    <t>Av1</t>
  </si>
  <si>
    <t>Av33</t>
  </si>
  <si>
    <t>Av36</t>
  </si>
  <si>
    <t>Av9</t>
  </si>
  <si>
    <t>Bv</t>
  </si>
  <si>
    <t>Bv1</t>
  </si>
  <si>
    <t>Bv4</t>
  </si>
  <si>
    <t>Mv</t>
  </si>
  <si>
    <t>Mv1</t>
  </si>
  <si>
    <t>Mv4</t>
  </si>
  <si>
    <t>Mv5</t>
  </si>
  <si>
    <t>Wv</t>
  </si>
  <si>
    <t>Sv</t>
  </si>
  <si>
    <t>Sv1</t>
  </si>
  <si>
    <t>Sv11</t>
  </si>
  <si>
    <t>Sv111</t>
  </si>
  <si>
    <t>Sv112</t>
  </si>
  <si>
    <t>Sv12</t>
  </si>
  <si>
    <t>Sv4</t>
  </si>
  <si>
    <t>Uv</t>
  </si>
  <si>
    <t>Gv</t>
  </si>
  <si>
    <t>Gv1</t>
  </si>
  <si>
    <t>Gv2</t>
  </si>
  <si>
    <t>Gv3</t>
  </si>
  <si>
    <t>0701/09</t>
  </si>
  <si>
    <t>0702/09</t>
  </si>
  <si>
    <t>070101/1206</t>
  </si>
  <si>
    <t>070102/1206</t>
  </si>
  <si>
    <t>070102/0702</t>
  </si>
  <si>
    <t>0702/0803/0805</t>
  </si>
  <si>
    <t>0702/0803</t>
  </si>
  <si>
    <t>0702/0805</t>
  </si>
  <si>
    <t>0702/0801</t>
  </si>
  <si>
    <t>0702/0807</t>
  </si>
  <si>
    <t>0702/0807/0805</t>
  </si>
  <si>
    <t>0702/120802</t>
  </si>
  <si>
    <t>070102/0901</t>
  </si>
  <si>
    <t>070101/0901</t>
  </si>
  <si>
    <t>070102/09</t>
  </si>
  <si>
    <t>070102/0901/0902</t>
  </si>
  <si>
    <t>070102/0901/0902/120802</t>
  </si>
  <si>
    <t>070102/0901/0902/120803</t>
  </si>
  <si>
    <t>070102/0901/0903</t>
  </si>
  <si>
    <t>070102/0901/1206</t>
  </si>
  <si>
    <t>0701/09/1403</t>
  </si>
  <si>
    <t>0701/09/1403/120802</t>
  </si>
  <si>
    <t>0701/09/120802</t>
  </si>
  <si>
    <t>0701/09/120803</t>
  </si>
  <si>
    <t>0701/09/1206</t>
  </si>
  <si>
    <t>0701/09/1206/120803</t>
  </si>
  <si>
    <t>0701/09/1401/1201</t>
  </si>
  <si>
    <t>0701/09/080403/1401/1201</t>
  </si>
  <si>
    <t>0702/0901/120802</t>
  </si>
  <si>
    <t>0702/0901</t>
  </si>
  <si>
    <t>080403/1206</t>
  </si>
  <si>
    <t>080403/120803</t>
  </si>
  <si>
    <t>080404/1206</t>
  </si>
  <si>
    <t>0801/0901</t>
  </si>
  <si>
    <t>0801/0803/0702/1309</t>
  </si>
  <si>
    <t>0801/1206</t>
  </si>
  <si>
    <t>0803/120803</t>
  </si>
  <si>
    <t>0803/0805</t>
  </si>
  <si>
    <t>0803/0805/0702</t>
  </si>
  <si>
    <t>0803/0805/0901</t>
  </si>
  <si>
    <t>0803/0901</t>
  </si>
  <si>
    <t>0803/1401</t>
  </si>
  <si>
    <t>080401/0901</t>
  </si>
  <si>
    <t>080402/1206</t>
  </si>
  <si>
    <t>080403/0702</t>
  </si>
  <si>
    <t>0805/0807</t>
  </si>
  <si>
    <t>0806/0807</t>
  </si>
  <si>
    <t>0807/0702</t>
  </si>
  <si>
    <t>09/0701</t>
  </si>
  <si>
    <t>09/0702</t>
  </si>
  <si>
    <t>0901/0902</t>
  </si>
  <si>
    <t>0901/0903</t>
  </si>
  <si>
    <t>0901/0902/1208</t>
  </si>
  <si>
    <t>0901/0902/120802</t>
  </si>
  <si>
    <t>0901/0902/120803</t>
  </si>
  <si>
    <t>0901/0902/1403</t>
  </si>
  <si>
    <t>0901/1401</t>
  </si>
  <si>
    <t>0901/0902/1206</t>
  </si>
  <si>
    <t>0901/0902/0903/1206</t>
  </si>
  <si>
    <t>0901/0902/0903/120802</t>
  </si>
  <si>
    <t>1302/0901/0902</t>
  </si>
  <si>
    <t>0901/120803</t>
  </si>
  <si>
    <t>0901/0902/0903/120803</t>
  </si>
  <si>
    <t>0901/0902/0903</t>
  </si>
  <si>
    <t>0901/0902/0803</t>
  </si>
  <si>
    <t>0901/1206</t>
  </si>
  <si>
    <t>09/1208</t>
  </si>
  <si>
    <t>0901/1208/0803</t>
  </si>
  <si>
    <t>0901/0902/120802/120803</t>
  </si>
  <si>
    <t>09/0803</t>
  </si>
  <si>
    <t>09/080302</t>
  </si>
  <si>
    <t>0901/0902/070102</t>
  </si>
  <si>
    <t>0901/070102</t>
  </si>
  <si>
    <t>0902/0901/070102</t>
  </si>
  <si>
    <t>0901/0902/070102/120802</t>
  </si>
  <si>
    <t>09/0701/1403</t>
  </si>
  <si>
    <t>09/0701/1403/120802</t>
  </si>
  <si>
    <t>0901/0902/070102/120803</t>
  </si>
  <si>
    <t>0901/0902/070102/1206</t>
  </si>
  <si>
    <t>0901/0902/070102/1206/120802</t>
  </si>
  <si>
    <t>0901/0902/070102/120802/1206</t>
  </si>
  <si>
    <t>0901/0902/070102/1206/120803</t>
  </si>
  <si>
    <t>0902/070102/100101</t>
  </si>
  <si>
    <t>0901/0702</t>
  </si>
  <si>
    <t>0901/0902/0702</t>
  </si>
  <si>
    <t>0901/0902/0702/120803</t>
  </si>
  <si>
    <t>0903/0702</t>
  </si>
  <si>
    <t>0902/0901</t>
  </si>
  <si>
    <t>0902/0903</t>
  </si>
  <si>
    <t>0902/12</t>
  </si>
  <si>
    <t>0902/1302</t>
  </si>
  <si>
    <t>0902/100101</t>
  </si>
  <si>
    <t>0902/0802</t>
  </si>
  <si>
    <t>09/100101</t>
  </si>
  <si>
    <t>0902/0901/0702</t>
  </si>
  <si>
    <t>0902/0901/1206/120803</t>
  </si>
  <si>
    <t>0903/0807</t>
  </si>
  <si>
    <t>0903/0904</t>
  </si>
  <si>
    <t>100101/0902</t>
  </si>
  <si>
    <t>100101/110101</t>
  </si>
  <si>
    <t>100101/120803</t>
  </si>
  <si>
    <t>100101/100102</t>
  </si>
  <si>
    <t>100102/0902</t>
  </si>
  <si>
    <t>100101/0901/0902</t>
  </si>
  <si>
    <t>100101/0901/0902/0802</t>
  </si>
  <si>
    <t>1001/09</t>
  </si>
  <si>
    <t>100102/100103</t>
  </si>
  <si>
    <t>110101/110102</t>
  </si>
  <si>
    <t>120801/120802</t>
  </si>
  <si>
    <t>120801/120803</t>
  </si>
  <si>
    <t>120802/120803</t>
  </si>
  <si>
    <t>120802/0701/0901</t>
  </si>
  <si>
    <t>12/0702</t>
  </si>
  <si>
    <t>12/080404</t>
  </si>
  <si>
    <t>12/080403/0702</t>
  </si>
  <si>
    <t>1206/09</t>
  </si>
  <si>
    <t>120801/09</t>
  </si>
  <si>
    <t>1208/09</t>
  </si>
  <si>
    <t>120802/0901</t>
  </si>
  <si>
    <t>120802/0902</t>
  </si>
  <si>
    <t>120802/120803/09</t>
  </si>
  <si>
    <t>1208/1401</t>
  </si>
  <si>
    <t>120802/1401</t>
  </si>
  <si>
    <t>1208/1402</t>
  </si>
  <si>
    <t>120802/1402</t>
  </si>
  <si>
    <t>1208/1403</t>
  </si>
  <si>
    <t>1208/0702</t>
  </si>
  <si>
    <t>120802/0702</t>
  </si>
  <si>
    <t>120802/120803/0702</t>
  </si>
  <si>
    <t>120802/080403/0702</t>
  </si>
  <si>
    <t>1208/080404</t>
  </si>
  <si>
    <t>1208/070102</t>
  </si>
  <si>
    <t>120802/070102</t>
  </si>
  <si>
    <t>120802/0701</t>
  </si>
  <si>
    <t>1208/080403/0702</t>
  </si>
  <si>
    <t>1208/0803</t>
  </si>
  <si>
    <t>1208/070102/0901</t>
  </si>
  <si>
    <t>120802/07/09</t>
  </si>
  <si>
    <t>120802/070102/0901</t>
  </si>
  <si>
    <t>1207/120803</t>
  </si>
  <si>
    <t>1306/1206</t>
  </si>
  <si>
    <t>1303/0901/0902</t>
  </si>
  <si>
    <t>1401/120803</t>
  </si>
  <si>
    <t>1401/1305</t>
  </si>
  <si>
    <t>1401/120802/120803</t>
  </si>
  <si>
    <t>1401/120803/1206</t>
  </si>
  <si>
    <t>1401/120803/1303</t>
  </si>
  <si>
    <t>1401/0803/1206</t>
  </si>
  <si>
    <t>1401/0803/120803</t>
  </si>
  <si>
    <t>1401/0803</t>
  </si>
  <si>
    <t>1401/0805</t>
  </si>
  <si>
    <t>1401/1207</t>
  </si>
  <si>
    <t>1401/1206</t>
  </si>
  <si>
    <t>1401/0901/120803</t>
  </si>
  <si>
    <t>1401/0901</t>
  </si>
  <si>
    <t>1401/0903</t>
  </si>
  <si>
    <t>1401/1201</t>
  </si>
  <si>
    <t>1402/1206</t>
  </si>
  <si>
    <t>1402/120803</t>
  </si>
  <si>
    <t>1403/120803</t>
  </si>
  <si>
    <t>1403/1302</t>
  </si>
  <si>
    <t>城规</t>
  </si>
  <si>
    <t>国空</t>
  </si>
  <si>
    <t>Sg</t>
  </si>
  <si>
    <t>Sg1</t>
  </si>
  <si>
    <t>Sg2</t>
  </si>
  <si>
    <t>Sg4</t>
  </si>
  <si>
    <t>Sg3</t>
  </si>
  <si>
    <t>Sg5</t>
  </si>
  <si>
    <t>Ug</t>
  </si>
  <si>
    <t>O16</t>
  </si>
  <si>
    <t>O1</t>
  </si>
  <si>
    <t>O11</t>
  </si>
  <si>
    <t>O15</t>
  </si>
  <si>
    <t>O19</t>
  </si>
  <si>
    <t>M4</t>
  </si>
  <si>
    <t>M5</t>
  </si>
  <si>
    <t>O21</t>
  </si>
  <si>
    <t>O22</t>
  </si>
  <si>
    <t>F</t>
  </si>
  <si>
    <t>F1</t>
  </si>
  <si>
    <t>F2</t>
  </si>
  <si>
    <t>F3</t>
  </si>
  <si>
    <t>O91</t>
  </si>
  <si>
    <t>O92</t>
  </si>
  <si>
    <t>O93</t>
  </si>
  <si>
    <t>O94</t>
  </si>
  <si>
    <t>O95</t>
  </si>
  <si>
    <t>O96</t>
  </si>
  <si>
    <t>O97</t>
  </si>
  <si>
    <t>R21(安置)</t>
  </si>
  <si>
    <t>R21(公租)</t>
  </si>
  <si>
    <t>R21(人才)</t>
  </si>
  <si>
    <t>R21(廉租)</t>
  </si>
  <si>
    <t>R21(经适)</t>
  </si>
  <si>
    <t>Rcs</t>
  </si>
  <si>
    <t>R22(幼)</t>
  </si>
  <si>
    <t>R22(市)</t>
  </si>
  <si>
    <t>R22(邻)</t>
  </si>
  <si>
    <t>RB</t>
  </si>
  <si>
    <t>A33(小)</t>
  </si>
  <si>
    <t>A33(初)</t>
  </si>
  <si>
    <t>A33(九)</t>
  </si>
  <si>
    <t>A33(高)</t>
  </si>
  <si>
    <t>A33(幼初)</t>
  </si>
  <si>
    <t>A33(小高)</t>
  </si>
  <si>
    <t>A33(幼高)</t>
  </si>
  <si>
    <t>O14</t>
  </si>
  <si>
    <t>O12</t>
  </si>
  <si>
    <t>O13</t>
  </si>
  <si>
    <t>A2S42</t>
  </si>
  <si>
    <t>B1B2</t>
  </si>
  <si>
    <t>S1KS</t>
  </si>
  <si>
    <t>S1ZG</t>
  </si>
  <si>
    <t>S1CG</t>
  </si>
  <si>
    <t>S1ZL</t>
  </si>
  <si>
    <t>Rc</t>
  </si>
  <si>
    <t>Rcs/B</t>
  </si>
  <si>
    <t>R1/S1</t>
  </si>
  <si>
    <t>R2/S1</t>
  </si>
  <si>
    <t>R2/Rcs</t>
  </si>
  <si>
    <t>Rcs/A2/A4</t>
  </si>
  <si>
    <t>Rcs/A2</t>
  </si>
  <si>
    <t>Rcs/A4</t>
  </si>
  <si>
    <t>Rcs/A1</t>
  </si>
  <si>
    <t>Rcs/A6</t>
  </si>
  <si>
    <t>Rcs/A6/A4</t>
  </si>
  <si>
    <t>Rcs/S32</t>
  </si>
  <si>
    <t>R2/B1/B2/S32</t>
  </si>
  <si>
    <t>R2/B1/B2/S33</t>
  </si>
  <si>
    <t>R2/B1/B3</t>
  </si>
  <si>
    <t>R2/B1/S1</t>
  </si>
  <si>
    <t>Rcs/B1/S32</t>
  </si>
  <si>
    <t>Rcs/B1</t>
  </si>
  <si>
    <t>A0</t>
  </si>
  <si>
    <t>A69</t>
  </si>
  <si>
    <t>A33/S1</t>
  </si>
  <si>
    <t>A34/S1</t>
  </si>
  <si>
    <t>A1/A2/Rcs/U22</t>
  </si>
  <si>
    <t>A1/S1</t>
  </si>
  <si>
    <t>A2/S33</t>
  </si>
  <si>
    <t>A2/A4/Rcs</t>
  </si>
  <si>
    <t>A32/S1</t>
  </si>
  <si>
    <t>A33/Rcs</t>
  </si>
  <si>
    <t>A6/Rcs</t>
  </si>
  <si>
    <t>B151</t>
  </si>
  <si>
    <t>B152</t>
  </si>
  <si>
    <t>B159</t>
  </si>
  <si>
    <t>B/Rcs</t>
  </si>
  <si>
    <t>B1/B2/S3</t>
  </si>
  <si>
    <t>B1/B2/S32</t>
  </si>
  <si>
    <t>B1/B2/S33</t>
  </si>
  <si>
    <t>B1/B2/S1</t>
  </si>
  <si>
    <t>B1/B2/B3/S1</t>
  </si>
  <si>
    <t>B1/B2/B3/S32</t>
  </si>
  <si>
    <t>B1/S33</t>
  </si>
  <si>
    <t>B1/B2/B3/S33</t>
  </si>
  <si>
    <t>B1/S1</t>
  </si>
  <si>
    <t>B/S3</t>
  </si>
  <si>
    <t>B1/S3/A2</t>
  </si>
  <si>
    <t>B1/B2/S32/S33</t>
  </si>
  <si>
    <t>B1/B2/R2</t>
  </si>
  <si>
    <t>B2/B1/R2</t>
  </si>
  <si>
    <t>B1/B2/R2/S32</t>
  </si>
  <si>
    <t>B/Rc/G3</t>
  </si>
  <si>
    <t>B/Rc/G3/S32</t>
  </si>
  <si>
    <t>B1/B2/R2/S33</t>
  </si>
  <si>
    <t>B1/B2/R2/S1</t>
  </si>
  <si>
    <t>B1/B2/R2/S1/S32</t>
  </si>
  <si>
    <t>B1/B2/R2/S32/S1</t>
  </si>
  <si>
    <t>B1/B2/R2/S1/S33</t>
  </si>
  <si>
    <t>B2/R2/M1</t>
  </si>
  <si>
    <t>B1/Rcs</t>
  </si>
  <si>
    <t>B1/B2/Rcs</t>
  </si>
  <si>
    <t>B1/B2/Rcs/S33</t>
  </si>
  <si>
    <t>B3/Rcs</t>
  </si>
  <si>
    <t>B2/A0</t>
  </si>
  <si>
    <t>B2/B1/Rcs</t>
  </si>
  <si>
    <t>B2/B1/S1/S33</t>
  </si>
  <si>
    <t>M0</t>
  </si>
  <si>
    <t>M1/B1/B2/A0</t>
  </si>
  <si>
    <t>S31</t>
  </si>
  <si>
    <t>S32</t>
  </si>
  <si>
    <t>S33</t>
  </si>
  <si>
    <t>S31/S32</t>
  </si>
  <si>
    <t>S31/S33</t>
  </si>
  <si>
    <t>S32/S33</t>
  </si>
  <si>
    <t>S1/B</t>
  </si>
  <si>
    <t>S31/B</t>
  </si>
  <si>
    <t>S32/B1</t>
  </si>
  <si>
    <t>S32/B2</t>
  </si>
  <si>
    <t>S32/S33/B</t>
  </si>
  <si>
    <t>S3/G1</t>
  </si>
  <si>
    <t>S32/G1</t>
  </si>
  <si>
    <t>S3/G2</t>
  </si>
  <si>
    <t>S32/G2</t>
  </si>
  <si>
    <t>S3/G3</t>
  </si>
  <si>
    <t>S3/Rcs</t>
  </si>
  <si>
    <t>S32/Rcs</t>
  </si>
  <si>
    <t>S3/A34</t>
  </si>
  <si>
    <t>S3/R2</t>
  </si>
  <si>
    <t>S32/R2</t>
  </si>
  <si>
    <t>S32/Rc</t>
  </si>
  <si>
    <t>S3/A33/Rcs</t>
  </si>
  <si>
    <t>S3/A2</t>
  </si>
  <si>
    <t>S2/S33</t>
  </si>
  <si>
    <t>U17</t>
  </si>
  <si>
    <t>U15/S1</t>
  </si>
  <si>
    <t>G1/S33</t>
  </si>
  <si>
    <t>G1/S32/S33</t>
  </si>
  <si>
    <t>G1/S33/S1</t>
  </si>
  <si>
    <t>G1/S33/U12</t>
  </si>
  <si>
    <t>G1/A2/S1</t>
  </si>
  <si>
    <t>G1/A2/S33</t>
  </si>
  <si>
    <t>G1/B1/S33</t>
  </si>
  <si>
    <t>G2/S1</t>
  </si>
  <si>
    <t>X</t>
  </si>
  <si>
    <t>X1</t>
  </si>
  <si>
    <t>X2</t>
  </si>
  <si>
    <t>Mv#农村工业及采矿用地#城规</t>
  </si>
  <si>
    <t>ROOT#国土空间地类#国空</t>
  </si>
  <si>
    <t>01#耕地#国空</t>
  </si>
  <si>
    <t>02#园地#国空</t>
  </si>
  <si>
    <t>03#林地#国空</t>
  </si>
  <si>
    <t>04#草地#国空</t>
  </si>
  <si>
    <t>05#湿地#国空</t>
  </si>
  <si>
    <t>06#农业设施建设用地#国空</t>
  </si>
  <si>
    <t>07#居住用地#国空</t>
  </si>
  <si>
    <t>0701#城镇住宅用地#国空</t>
  </si>
  <si>
    <t>070102#二类城镇住宅用地#国空</t>
  </si>
  <si>
    <t>0702#城镇社区服务设施用地#国空</t>
  </si>
  <si>
    <t>0703#农村宅基地#国空</t>
  </si>
  <si>
    <t>070302#二类农村宅基地#国空</t>
  </si>
  <si>
    <t>08#公共管理与公共服务用地#国空</t>
  </si>
  <si>
    <t>0803#文化用地#国空</t>
  </si>
  <si>
    <t>0804#教育用地#国空</t>
  </si>
  <si>
    <t>080403#中小学用地#国空</t>
  </si>
  <si>
    <t>080405#其他教育用地#国空</t>
  </si>
  <si>
    <t>0805#体育用地#国空</t>
  </si>
  <si>
    <t>0806#医疗卫生用地#国空</t>
  </si>
  <si>
    <t>080601#医院用地#国空</t>
  </si>
  <si>
    <t>080603#公共卫生用地#国空</t>
  </si>
  <si>
    <t>0807#社会福利用地#国空</t>
  </si>
  <si>
    <t>0808#农村公共管理与公共服务用地#国空</t>
  </si>
  <si>
    <t>09#商业服务业用地#国空</t>
  </si>
  <si>
    <t>0901#商业用地#国空</t>
  </si>
  <si>
    <t>090105#公用设施营业网点用地#国空</t>
  </si>
  <si>
    <t>0902#商务金融用地#国空</t>
  </si>
  <si>
    <t>10#工矿用地#国空</t>
  </si>
  <si>
    <t>1001#工业用地#国空</t>
  </si>
  <si>
    <t>100101#一类工业用地#国空</t>
  </si>
  <si>
    <t>11#仓储用地#国空</t>
  </si>
  <si>
    <t>1101#物流仓储用地#国空</t>
  </si>
  <si>
    <t>12#交通运输用地#国空</t>
  </si>
  <si>
    <t>1208#交通场站用地#国空</t>
  </si>
  <si>
    <t>13#公用设施用地#国空</t>
  </si>
  <si>
    <t>14#绿地与开敞空间用地#国空</t>
  </si>
  <si>
    <t>1404#农村绿地与开敞空间用地#国空</t>
  </si>
  <si>
    <t>15#特殊用地#国空</t>
  </si>
  <si>
    <t>16#留白用地#国空</t>
  </si>
  <si>
    <t>17#陆地水域#国空</t>
  </si>
  <si>
    <t>18#渔业用海#国空</t>
  </si>
  <si>
    <t>19#工矿通信用海#国空</t>
  </si>
  <si>
    <t>20#交通运输用海#国空</t>
  </si>
  <si>
    <t>21#游憩用海#国空</t>
  </si>
  <si>
    <t>22#特殊用海#国空</t>
  </si>
  <si>
    <t>23#其他土地#国空</t>
  </si>
  <si>
    <t>24#其他海域#国空</t>
  </si>
  <si>
    <t>1H</t>
  </si>
  <si>
    <t>2H1</t>
  </si>
  <si>
    <t>2H2</t>
  </si>
  <si>
    <t>2H3</t>
  </si>
  <si>
    <t>2H4</t>
  </si>
  <si>
    <t>2H5</t>
  </si>
  <si>
    <t>2H6</t>
  </si>
  <si>
    <t>1E</t>
  </si>
  <si>
    <t>3H11</t>
  </si>
  <si>
    <t>4R</t>
  </si>
  <si>
    <t>5R1</t>
  </si>
  <si>
    <t>5R2</t>
  </si>
  <si>
    <t>6R21</t>
  </si>
  <si>
    <t>6R22</t>
  </si>
  <si>
    <t>5R3</t>
  </si>
  <si>
    <t>4A</t>
  </si>
  <si>
    <t>5A2</t>
  </si>
  <si>
    <t>5A3</t>
  </si>
  <si>
    <t>6A33</t>
  </si>
  <si>
    <t>5A4</t>
  </si>
  <si>
    <t>5A5</t>
  </si>
  <si>
    <t>6A51</t>
  </si>
  <si>
    <t>5A6</t>
  </si>
  <si>
    <t>4B</t>
  </si>
  <si>
    <t>5B1</t>
  </si>
  <si>
    <t>5B2</t>
  </si>
  <si>
    <t>5B3</t>
  </si>
  <si>
    <t>5B4</t>
  </si>
  <si>
    <t>4M</t>
  </si>
  <si>
    <t>5M1</t>
  </si>
  <si>
    <t>4W</t>
  </si>
  <si>
    <t>4S</t>
  </si>
  <si>
    <t>5S1</t>
  </si>
  <si>
    <t>5S4</t>
  </si>
  <si>
    <t>4U</t>
  </si>
  <si>
    <t>5U1</t>
  </si>
  <si>
    <t>6U15</t>
  </si>
  <si>
    <t>5U2</t>
  </si>
  <si>
    <t>5U3</t>
  </si>
  <si>
    <t>4G</t>
  </si>
  <si>
    <t>5G1</t>
  </si>
  <si>
    <t>5G2</t>
  </si>
  <si>
    <t>3H14</t>
  </si>
  <si>
    <t>4Rv</t>
  </si>
  <si>
    <t>5Rv2</t>
  </si>
  <si>
    <t>4Av</t>
  </si>
  <si>
    <t>4Bv</t>
  </si>
  <si>
    <t>4Mv</t>
  </si>
  <si>
    <t>4Sv</t>
  </si>
  <si>
    <t>5Sv1</t>
  </si>
  <si>
    <t>6Sv11</t>
  </si>
  <si>
    <t>4Gv</t>
  </si>
  <si>
    <t>202,153,0</t>
  </si>
  <si>
    <t>133,145,86</t>
  </si>
  <si>
    <t>158,108,84</t>
  </si>
  <si>
    <t>0,191,255</t>
  </si>
  <si>
    <t>71,151,53</t>
  </si>
  <si>
    <t>255,0,255</t>
  </si>
  <si>
    <t>255,0,0</t>
  </si>
  <si>
    <t>237,20,91</t>
  </si>
  <si>
    <t>166,124,82</t>
  </si>
  <si>
    <t>140,98,57</t>
  </si>
  <si>
    <t>217,117,89</t>
  </si>
  <si>
    <t>133,96,168</t>
  </si>
  <si>
    <t>255,255,0</t>
  </si>
  <si>
    <t>0,114,188</t>
  </si>
  <si>
    <t>0,255,0</t>
  </si>
  <si>
    <t>面积*容积率</t>
  </si>
  <si>
    <t>地块建筑面积*0</t>
  </si>
  <si>
    <t>地块建筑面积*1.0</t>
  </si>
  <si>
    <t>地块建筑面积*兼容比例1</t>
  </si>
  <si>
    <t>地块建筑面积*兼容比例2</t>
  </si>
  <si>
    <t>地块建筑面积*1</t>
  </si>
  <si>
    <t>地块建筑面积*兼容比例2*0.35</t>
  </si>
  <si>
    <t>地块建筑面积*1*0.35</t>
  </si>
  <si>
    <t>地块建筑面积*兼容比例1*0.35</t>
  </si>
  <si>
    <t>地块建筑面积*兼容比例2*0.65</t>
  </si>
  <si>
    <t>地块建筑面积*1*0.65</t>
  </si>
  <si>
    <t>地块建筑面积*兼容比例1*0.65</t>
  </si>
  <si>
    <t>-</t>
  </si>
  <si>
    <t>0.025公顷/户</t>
  </si>
  <si>
    <t>100平方米/户</t>
  </si>
  <si>
    <t>250平方米/户</t>
  </si>
  <si>
    <t>用地面积/0.025</t>
  </si>
  <si>
    <t>住宅建筑面积/100</t>
  </si>
  <si>
    <t>住宅建筑面积/250</t>
  </si>
  <si>
    <t>3人/户</t>
  </si>
  <si>
    <t>居住户数*3</t>
  </si>
  <si>
    <t>35平方米/岗位</t>
  </si>
  <si>
    <t>0.015公顷/岗位</t>
  </si>
  <si>
    <t>50岗位/公顷</t>
  </si>
  <si>
    <t>10岗位/公顷</t>
  </si>
  <si>
    <t>0.015公顷/岗位，35平方米/岗位</t>
  </si>
  <si>
    <t>0.03公顷/岗位</t>
  </si>
  <si>
    <t>地块建筑面积/35</t>
  </si>
  <si>
    <t>商服建筑面积/35</t>
  </si>
  <si>
    <t>公服建筑面积/35</t>
  </si>
  <si>
    <t>用地面积/0.015</t>
  </si>
  <si>
    <t>用地面积*50</t>
  </si>
  <si>
    <t>用地面积*10</t>
  </si>
  <si>
    <t>用地面积/0.015+商服建筑面积/35</t>
  </si>
  <si>
    <t>用地面积/0.03</t>
  </si>
  <si>
    <t>1.1个/100平方米</t>
  </si>
  <si>
    <t>1.2个/户</t>
  </si>
  <si>
    <t>2个/户</t>
  </si>
  <si>
    <t>0.4个/100平方米</t>
  </si>
  <si>
    <t>幼1.2个/班，小1.5个/班，初高1.0个/班，18个/100教工</t>
  </si>
  <si>
    <t>1.2个/户，1.2个/100平方米</t>
  </si>
  <si>
    <t>0.4个/100平方米，1.2个/100平方米</t>
  </si>
  <si>
    <t>1.2个/100平方米</t>
  </si>
  <si>
    <t>0.3个/100平方米</t>
  </si>
  <si>
    <t>0.8个/100平方米</t>
  </si>
  <si>
    <t>0.5个/100平方米</t>
  </si>
  <si>
    <t>1.0个/100平方米</t>
  </si>
  <si>
    <t>-，1.1个/100平方米</t>
  </si>
  <si>
    <t>-，1.2个/户</t>
  </si>
  <si>
    <t>地块建筑面积*1.1/100</t>
  </si>
  <si>
    <t>居住户数*1.2</t>
  </si>
  <si>
    <t>居住户数*2</t>
  </si>
  <si>
    <t>地块建筑面积*0.4/100</t>
  </si>
  <si>
    <t>班数幼*1.2+18*班数幼*5/100+班数小*1.5+18*班数小*2.5/100+班数初*1.0+18*班数初*4/100+班数高*1.0+18*班数高*5/100</t>
  </si>
  <si>
    <t>居住户数*1.2+商服建筑面积*1.2/100</t>
  </si>
  <si>
    <t>公服建筑面积*0.4/100+商服建筑面积*1.2/100</t>
  </si>
  <si>
    <t>地块建筑面积*1.2/100</t>
  </si>
  <si>
    <t>地块建筑面积*0.3/100</t>
  </si>
  <si>
    <t>地块建筑面积*1.5/100</t>
  </si>
  <si>
    <t>地块建筑面积*0.5/100</t>
  </si>
  <si>
    <t>地块建筑面积*1.0/100</t>
  </si>
  <si>
    <t>0+地块建筑面积*1.1/100</t>
  </si>
  <si>
    <t>0+居住户数*1.2</t>
  </si>
  <si>
    <t>65立方米/公顷*日</t>
  </si>
  <si>
    <t>30立方米/公顷*日</t>
  </si>
  <si>
    <t>155升/日*人</t>
  </si>
  <si>
    <t>65立方米/日*公顷</t>
  </si>
  <si>
    <t>155升/日*人，10升/平方米*日</t>
  </si>
  <si>
    <t>65立方米/日*公顷，10升/平方米*日</t>
  </si>
  <si>
    <t>7.0升/平方米*日</t>
  </si>
  <si>
    <t>4.0升/平方米*日</t>
  </si>
  <si>
    <t>7升/平方米*日</t>
  </si>
  <si>
    <t>12升/平方米*日</t>
  </si>
  <si>
    <t>10升/平方米*日</t>
  </si>
  <si>
    <t>120立方米/公顷*日</t>
  </si>
  <si>
    <t>100立方米/公顷*日</t>
  </si>
  <si>
    <t>30立方米/公顷*日，10升/平方米*日</t>
  </si>
  <si>
    <t>30立方米/公顷*日，155升/人*日</t>
  </si>
  <si>
    <t>20立方米/公顷*日</t>
  </si>
  <si>
    <t>用地面积*65</t>
  </si>
  <si>
    <t>用地面积*30</t>
  </si>
  <si>
    <t>居住人数*155/1000</t>
  </si>
  <si>
    <t>居住人数*155/1000+商服建筑面积*10/1000</t>
  </si>
  <si>
    <t>用地面积*65+商服建筑面积*10/1000</t>
  </si>
  <si>
    <t>地块建筑面积*7.0/1000</t>
  </si>
  <si>
    <t>地块建筑面积*4.0/1000</t>
  </si>
  <si>
    <t>地块建筑面积*7/1000</t>
  </si>
  <si>
    <t>地块建筑面积*12/1000</t>
  </si>
  <si>
    <t>地块建筑面积*10/1000</t>
  </si>
  <si>
    <t>用地面积*120</t>
  </si>
  <si>
    <t>用地面积*100</t>
  </si>
  <si>
    <t>用地面积*30+地块建筑面积*10/1000</t>
  </si>
  <si>
    <t>用地面积*30+居住人数*155/1000</t>
  </si>
  <si>
    <t>用地面积*20</t>
  </si>
  <si>
    <t>0.0，0.85</t>
  </si>
  <si>
    <t>用水量*0</t>
  </si>
  <si>
    <t>用水量*0.85</t>
  </si>
  <si>
    <t>0.0+地块建筑面积*8.0/1000*0.85</t>
  </si>
  <si>
    <t>0.0+居住人数*155/1000*0.85</t>
  </si>
  <si>
    <t>500千瓦/公顷</t>
  </si>
  <si>
    <t>50千瓦/公顷</t>
  </si>
  <si>
    <t>300千瓦/公顷</t>
  </si>
  <si>
    <t>50瓦/平方米</t>
  </si>
  <si>
    <t>70瓦/平方米</t>
  </si>
  <si>
    <t>45瓦/平方米</t>
  </si>
  <si>
    <t>50瓦/平方米，60瓦/平方米</t>
  </si>
  <si>
    <t>45瓦/平方米，60瓦/平方米</t>
  </si>
  <si>
    <t>40瓦/平方米</t>
  </si>
  <si>
    <t>400千瓦/公顷</t>
  </si>
  <si>
    <t>60瓦/平方米</t>
  </si>
  <si>
    <t>20千瓦/公顷</t>
  </si>
  <si>
    <t>20千瓦/公顷，60瓦/平方米</t>
  </si>
  <si>
    <t>20千瓦/公顷，50瓦/平方米</t>
  </si>
  <si>
    <t>200千瓦/公顷</t>
  </si>
  <si>
    <t>10千瓦/公顷</t>
  </si>
  <si>
    <t>0.7，0.7</t>
  </si>
  <si>
    <t>0.8，0.7</t>
  </si>
  <si>
    <t>1.00，0.7</t>
  </si>
  <si>
    <t>用地面积*500*0.7</t>
  </si>
  <si>
    <t>用地面积*50*1</t>
  </si>
  <si>
    <t>用地面积*300*0.8</t>
  </si>
  <si>
    <t>住宅建筑面积*50*0.7/1000</t>
  </si>
  <si>
    <t>住宅建筑面积*70*0.8/1000</t>
  </si>
  <si>
    <t>地块建筑面积*45*0.8/1000</t>
  </si>
  <si>
    <t>住宅建筑面积*50*0.7/1000+商服建筑面积*60*0.7/1000</t>
  </si>
  <si>
    <t>公服建筑面积*45*0.8/1000+商服建筑面积*60*0.7/1000</t>
  </si>
  <si>
    <t>地块建筑面积*50*0.8/1000</t>
  </si>
  <si>
    <t>地块建筑面积*40*0.7/1000</t>
  </si>
  <si>
    <t>地块建筑面积*50*0.7/1000</t>
  </si>
  <si>
    <t>地块建筑面积*40*0.8/1000</t>
  </si>
  <si>
    <t>用地面积*400*0.8</t>
  </si>
  <si>
    <t>地块建筑面积*60*0.7/1000</t>
  </si>
  <si>
    <t>用地面积*50*0.8</t>
  </si>
  <si>
    <t>地块建筑面积*60*0.8/1000</t>
  </si>
  <si>
    <t>用地面积*20*1</t>
  </si>
  <si>
    <t>用地面积*20*1+地块建筑面积*60*0.7/1000</t>
  </si>
  <si>
    <t>用地面积*20*1+住宅建筑面积*50*0.7/1000</t>
  </si>
  <si>
    <t>用地面积*200*0.8</t>
  </si>
  <si>
    <t>用地面积*10*1</t>
  </si>
  <si>
    <t>80门/公顷</t>
  </si>
  <si>
    <t>1.2门/户</t>
  </si>
  <si>
    <t>1.0门/100平方米</t>
  </si>
  <si>
    <t>1.2门/户，1.0门/100平方米</t>
  </si>
  <si>
    <t>30门/公顷</t>
  </si>
  <si>
    <t>30门/公顷，1.0门/100平方米</t>
  </si>
  <si>
    <t>30门/公顷，1.2门/户</t>
  </si>
  <si>
    <t>用地面积*80</t>
  </si>
  <si>
    <t>居住户数*1.2+商服建筑面积*1.0/100</t>
  </si>
  <si>
    <t>用地面积*30+地块建筑面积*1.0/100</t>
  </si>
  <si>
    <t>用地面积*30+居住户数*1.2</t>
  </si>
  <si>
    <t>2.0门/户</t>
  </si>
  <si>
    <t>0.5门/100平方米</t>
  </si>
  <si>
    <t>2.0门/户，0.2门/100平方米</t>
  </si>
  <si>
    <t>0.3门/100平方米</t>
  </si>
  <si>
    <t>20门/公顷</t>
  </si>
  <si>
    <t>0.2门/100平方米</t>
  </si>
  <si>
    <t>20门/公顷，0.2门/100平方米</t>
  </si>
  <si>
    <t>20门/公顷，2.0门/户</t>
  </si>
  <si>
    <t>居住户数*2.0</t>
  </si>
  <si>
    <t>居住户数*2.0+商服建筑面积*0.2/100</t>
  </si>
  <si>
    <t>地块建筑面积*0.2/100</t>
  </si>
  <si>
    <t>用地面积*20+地块建筑面积*0.2/100</t>
  </si>
  <si>
    <t>用地面积*20+居住户数*2.0</t>
  </si>
  <si>
    <t>12pcu/公顷，26：74</t>
  </si>
  <si>
    <t>14pcu/万平方米，29：71</t>
  </si>
  <si>
    <t>34.5pcu/万平方米，26：74</t>
  </si>
  <si>
    <t>39.4pcu/万平方米，71：29</t>
  </si>
  <si>
    <t>幼2.5次/生，小初0.9次/生，高0.6次/生，0.3分担率，幼63：37，小初95：5，高86：14</t>
  </si>
  <si>
    <t>34.5pcu/万平方米，26：74，52.1pcu/万平方米，71：29</t>
  </si>
  <si>
    <t>23.3pcu/万平方米，68：32</t>
  </si>
  <si>
    <t>27.4pcu/万平方米，72：28</t>
  </si>
  <si>
    <t>10.8pcu/万平方米，56：44</t>
  </si>
  <si>
    <t>52.7pcu/万平方米，66：34</t>
  </si>
  <si>
    <t>299.6pcu/万平方米，59：41</t>
  </si>
  <si>
    <t>43.7pcu/万平方米，63：37</t>
  </si>
  <si>
    <t>60pcu/万平方米，73：27</t>
  </si>
  <si>
    <t>54.1pcu/万平方米，73：27</t>
  </si>
  <si>
    <t>800pcu/日，20%高峰小时比例，50：50</t>
  </si>
  <si>
    <t>41.9pcu/万平方米，50：50</t>
  </si>
  <si>
    <t>-，52.1pcu/万平方米，71：29</t>
  </si>
  <si>
    <t>-，16pcu/万平方米，26:74</t>
  </si>
  <si>
    <t>地块建筑面积/10000*14*0.29</t>
  </si>
  <si>
    <t>住宅建筑面积/10000*34.5*0.26</t>
  </si>
  <si>
    <t>地块建筑面积/10000*39.4*0.71</t>
  </si>
  <si>
    <t>班数幼*30*2.5*0.3*0.63+班数小*45*0.9*0.3*0.95+班数初*50*0.9*0.3*0.95+班数高*50*0.6*0.3*0.86</t>
  </si>
  <si>
    <t>住宅建筑面积/10000*34.5*0.26+商服建筑面积/10000*60*0.71</t>
  </si>
  <si>
    <t>地块建筑面积/10000*23.3*0.68</t>
  </si>
  <si>
    <t>地块建筑面积/10000*27.4*0.72</t>
  </si>
  <si>
    <t>地块建筑面积/10000*10.8*0.56</t>
  </si>
  <si>
    <t>地块建筑面积/10000*52.7*0.66</t>
  </si>
  <si>
    <t>地块建筑面积/10000*299.6*0.59</t>
  </si>
  <si>
    <t>地块建筑面积/10000*43.7*0.63</t>
  </si>
  <si>
    <t>地块建筑面积/10000*60*0.73</t>
  </si>
  <si>
    <t>地块建筑面积/10000*54.1*0.73</t>
  </si>
  <si>
    <t>160*0.5</t>
  </si>
  <si>
    <t>地块建筑面积/10000*41.9*0.50</t>
  </si>
  <si>
    <t>0+商服建筑面积/10000*52.1*0.71</t>
  </si>
  <si>
    <t>0+住宅建筑面积/10000*16*0.26</t>
  </si>
  <si>
    <t>地块建筑面积/10000*14*0.71</t>
  </si>
  <si>
    <t>住宅建筑面积/10000*34.5*0.74</t>
  </si>
  <si>
    <t>地块建筑面积/10000*39.4*0.29</t>
  </si>
  <si>
    <t>班数幼*30*2.5*0.3*0.37+班数小*45*0.9*0.3*0.05+班数初*50*0.9*0.3*0.05+班数高*50*0.6*0.3*0.14</t>
  </si>
  <si>
    <t>住宅建筑面积/10000*34.5*0.74+商服建筑面积/10000*60*0.29</t>
  </si>
  <si>
    <t>地块建筑面积/10000*23.3*0.32</t>
  </si>
  <si>
    <t>地块建筑面积/10000*27.4*0.28</t>
  </si>
  <si>
    <t>地块建筑面积/10000*10.8*0.44</t>
  </si>
  <si>
    <t>地块建筑面积/10000*52.7*0.34</t>
  </si>
  <si>
    <t>地块建筑面积/10000*299.6*0.41</t>
  </si>
  <si>
    <t>地块建筑面积/10000*43.7*0.37</t>
  </si>
  <si>
    <t>地块建筑面积/10000*60*0.27</t>
  </si>
  <si>
    <t>地块建筑面积/10000*54.1*0.27</t>
  </si>
  <si>
    <t>0+商服建筑面积/10000*52.1*0.29</t>
  </si>
  <si>
    <t>0+住宅建筑面积/10000*16*0.74</t>
  </si>
  <si>
    <t>3E11</t>
    <phoneticPr fontId="1" type="noConversion"/>
  </si>
  <si>
    <t>3E13</t>
    <phoneticPr fontId="1" type="noConversion"/>
  </si>
  <si>
    <t>3E21</t>
    <phoneticPr fontId="1" type="noConversion"/>
  </si>
  <si>
    <t>3E22</t>
    <phoneticPr fontId="1" type="noConversion"/>
  </si>
  <si>
    <t>2E2</t>
    <phoneticPr fontId="1" type="noConversion"/>
  </si>
  <si>
    <t>2E1</t>
    <phoneticPr fontId="1" type="noConversion"/>
  </si>
  <si>
    <t>3E23</t>
    <phoneticPr fontId="1" type="noConversion"/>
  </si>
  <si>
    <t>3E24</t>
    <phoneticPr fontId="1" type="noConversion"/>
  </si>
  <si>
    <t>3E25</t>
    <phoneticPr fontId="1" type="noConversion"/>
  </si>
  <si>
    <t>3E26</t>
    <phoneticPr fontId="1" type="noConversion"/>
  </si>
  <si>
    <t>2E5</t>
    <phoneticPr fontId="1" type="noConversion"/>
  </si>
  <si>
    <t>3E51</t>
    <phoneticPr fontId="1" type="noConversion"/>
  </si>
  <si>
    <t>3E52</t>
    <phoneticPr fontId="1" type="noConversion"/>
  </si>
  <si>
    <t>3E53</t>
    <phoneticPr fontId="1" type="noConversion"/>
  </si>
  <si>
    <t>3E54</t>
    <phoneticPr fontId="1" type="noConversion"/>
  </si>
  <si>
    <t>3E55</t>
    <phoneticPr fontId="1" type="noConversion"/>
  </si>
  <si>
    <t>3E59</t>
    <phoneticPr fontId="1" type="noConversion"/>
  </si>
  <si>
    <t>2E9</t>
    <phoneticPr fontId="1" type="noConversion"/>
  </si>
  <si>
    <t>01</t>
    <phoneticPr fontId="1" type="noConversion"/>
  </si>
  <si>
    <t>0101</t>
    <phoneticPr fontId="1" type="noConversion"/>
  </si>
  <si>
    <t>0102</t>
    <phoneticPr fontId="1" type="noConversion"/>
  </si>
  <si>
    <t>0103</t>
    <phoneticPr fontId="1" type="noConversion"/>
  </si>
  <si>
    <t>02</t>
    <phoneticPr fontId="1" type="noConversion"/>
  </si>
  <si>
    <t>0201</t>
    <phoneticPr fontId="1" type="noConversion"/>
  </si>
  <si>
    <t>0202</t>
    <phoneticPr fontId="1" type="noConversion"/>
  </si>
  <si>
    <t>0203</t>
    <phoneticPr fontId="1" type="noConversion"/>
  </si>
  <si>
    <t>090505</t>
    <phoneticPr fontId="1" type="noConversion"/>
  </si>
  <si>
    <t>0904</t>
    <phoneticPr fontId="1" type="noConversion"/>
  </si>
  <si>
    <t>090302</t>
    <phoneticPr fontId="1" type="noConversion"/>
  </si>
  <si>
    <t>090301</t>
    <phoneticPr fontId="1" type="noConversion"/>
  </si>
  <si>
    <t>0903</t>
    <phoneticPr fontId="1" type="noConversion"/>
  </si>
  <si>
    <t>090203</t>
    <phoneticPr fontId="1" type="noConversion"/>
  </si>
  <si>
    <t>090202</t>
    <phoneticPr fontId="1" type="noConversion"/>
  </si>
  <si>
    <t>090201</t>
    <phoneticPr fontId="1" type="noConversion"/>
  </si>
  <si>
    <t>0902</t>
    <phoneticPr fontId="1" type="noConversion"/>
  </si>
  <si>
    <t>090106</t>
    <phoneticPr fontId="1" type="noConversion"/>
  </si>
  <si>
    <t>09010599</t>
    <phoneticPr fontId="1" type="noConversion"/>
  </si>
  <si>
    <t>09010502</t>
    <phoneticPr fontId="1" type="noConversion"/>
  </si>
  <si>
    <t>0204</t>
    <phoneticPr fontId="1" type="noConversion"/>
  </si>
  <si>
    <t>03</t>
    <phoneticPr fontId="1" type="noConversion"/>
  </si>
  <si>
    <t>0301</t>
    <phoneticPr fontId="1" type="noConversion"/>
  </si>
  <si>
    <t>0302</t>
    <phoneticPr fontId="1" type="noConversion"/>
  </si>
  <si>
    <t>0303</t>
    <phoneticPr fontId="1" type="noConversion"/>
  </si>
  <si>
    <t>0304</t>
    <phoneticPr fontId="1" type="noConversion"/>
  </si>
  <si>
    <t>04</t>
    <phoneticPr fontId="1" type="noConversion"/>
  </si>
  <si>
    <t>0401</t>
    <phoneticPr fontId="1" type="noConversion"/>
  </si>
  <si>
    <t>0402</t>
    <phoneticPr fontId="1" type="noConversion"/>
  </si>
  <si>
    <t>0403</t>
    <phoneticPr fontId="1" type="noConversion"/>
  </si>
  <si>
    <t>05</t>
    <phoneticPr fontId="1" type="noConversion"/>
  </si>
  <si>
    <t>0501</t>
    <phoneticPr fontId="1" type="noConversion"/>
  </si>
  <si>
    <t>0502</t>
    <phoneticPr fontId="1" type="noConversion"/>
  </si>
  <si>
    <t>0503</t>
    <phoneticPr fontId="1" type="noConversion"/>
  </si>
  <si>
    <t>0504</t>
    <phoneticPr fontId="1" type="noConversion"/>
  </si>
  <si>
    <t>0505</t>
    <phoneticPr fontId="1" type="noConversion"/>
  </si>
  <si>
    <t>0506</t>
    <phoneticPr fontId="1" type="noConversion"/>
  </si>
  <si>
    <t>0507</t>
    <phoneticPr fontId="1" type="noConversion"/>
  </si>
  <si>
    <t>06</t>
    <phoneticPr fontId="1" type="noConversion"/>
  </si>
  <si>
    <t>0601</t>
    <phoneticPr fontId="1" type="noConversion"/>
  </si>
  <si>
    <t>060101</t>
    <phoneticPr fontId="1" type="noConversion"/>
  </si>
  <si>
    <t>060102</t>
    <phoneticPr fontId="1" type="noConversion"/>
  </si>
  <si>
    <t>0602</t>
    <phoneticPr fontId="1" type="noConversion"/>
  </si>
  <si>
    <t>07</t>
    <phoneticPr fontId="1" type="noConversion"/>
  </si>
  <si>
    <t>0701</t>
    <phoneticPr fontId="1" type="noConversion"/>
  </si>
  <si>
    <t>070101</t>
    <phoneticPr fontId="1" type="noConversion"/>
  </si>
  <si>
    <t>070102</t>
    <phoneticPr fontId="1" type="noConversion"/>
  </si>
  <si>
    <t>07010201</t>
    <phoneticPr fontId="1" type="noConversion"/>
  </si>
  <si>
    <t>07010202</t>
    <phoneticPr fontId="1" type="noConversion"/>
  </si>
  <si>
    <t>07010203</t>
    <phoneticPr fontId="1" type="noConversion"/>
  </si>
  <si>
    <t>07010204</t>
    <phoneticPr fontId="1" type="noConversion"/>
  </si>
  <si>
    <t>07010205</t>
    <phoneticPr fontId="1" type="noConversion"/>
  </si>
  <si>
    <t>07010206</t>
    <phoneticPr fontId="1" type="noConversion"/>
  </si>
  <si>
    <t>070103</t>
    <phoneticPr fontId="1" type="noConversion"/>
  </si>
  <si>
    <t>0702</t>
    <phoneticPr fontId="1" type="noConversion"/>
  </si>
  <si>
    <t>070201</t>
    <phoneticPr fontId="1" type="noConversion"/>
  </si>
  <si>
    <t>070202</t>
    <phoneticPr fontId="1" type="noConversion"/>
  </si>
  <si>
    <t>0703</t>
    <phoneticPr fontId="1" type="noConversion"/>
  </si>
  <si>
    <t>070301</t>
    <phoneticPr fontId="1" type="noConversion"/>
  </si>
  <si>
    <t>070302</t>
    <phoneticPr fontId="1" type="noConversion"/>
  </si>
  <si>
    <t>07030201</t>
    <phoneticPr fontId="1" type="noConversion"/>
  </si>
  <si>
    <t>07030202</t>
    <phoneticPr fontId="1" type="noConversion"/>
  </si>
  <si>
    <t>0704</t>
    <phoneticPr fontId="1" type="noConversion"/>
  </si>
  <si>
    <t>08</t>
    <phoneticPr fontId="1" type="noConversion"/>
  </si>
  <si>
    <t>0801</t>
    <phoneticPr fontId="1" type="noConversion"/>
  </si>
  <si>
    <t>0802</t>
    <phoneticPr fontId="1" type="noConversion"/>
  </si>
  <si>
    <t>0803</t>
    <phoneticPr fontId="1" type="noConversion"/>
  </si>
  <si>
    <t>080301</t>
    <phoneticPr fontId="1" type="noConversion"/>
  </si>
  <si>
    <t>080302</t>
    <phoneticPr fontId="1" type="noConversion"/>
  </si>
  <si>
    <t>0804</t>
    <phoneticPr fontId="1" type="noConversion"/>
  </si>
  <si>
    <t>080401</t>
    <phoneticPr fontId="1" type="noConversion"/>
  </si>
  <si>
    <t>080402</t>
    <phoneticPr fontId="1" type="noConversion"/>
  </si>
  <si>
    <t>080403</t>
    <phoneticPr fontId="1" type="noConversion"/>
  </si>
  <si>
    <t>08040301</t>
    <phoneticPr fontId="1" type="noConversion"/>
  </si>
  <si>
    <t>08040302</t>
    <phoneticPr fontId="1" type="noConversion"/>
  </si>
  <si>
    <t>08040303</t>
    <phoneticPr fontId="1" type="noConversion"/>
  </si>
  <si>
    <t>08040304</t>
    <phoneticPr fontId="1" type="noConversion"/>
  </si>
  <si>
    <t>08040305</t>
    <phoneticPr fontId="1" type="noConversion"/>
  </si>
  <si>
    <t>08040306</t>
    <phoneticPr fontId="1" type="noConversion"/>
  </si>
  <si>
    <t>08040307</t>
    <phoneticPr fontId="1" type="noConversion"/>
  </si>
  <si>
    <t>080404</t>
    <phoneticPr fontId="1" type="noConversion"/>
  </si>
  <si>
    <t>080405</t>
    <phoneticPr fontId="1" type="noConversion"/>
  </si>
  <si>
    <t>08040501</t>
    <phoneticPr fontId="1" type="noConversion"/>
  </si>
  <si>
    <t>0805</t>
    <phoneticPr fontId="1" type="noConversion"/>
  </si>
  <si>
    <t>080501</t>
    <phoneticPr fontId="1" type="noConversion"/>
  </si>
  <si>
    <t>080502</t>
    <phoneticPr fontId="1" type="noConversion"/>
  </si>
  <si>
    <t>0806</t>
    <phoneticPr fontId="1" type="noConversion"/>
  </si>
  <si>
    <t>080601</t>
    <phoneticPr fontId="1" type="noConversion"/>
  </si>
  <si>
    <t>08060101</t>
    <phoneticPr fontId="1" type="noConversion"/>
  </si>
  <si>
    <t>08060102</t>
    <phoneticPr fontId="1" type="noConversion"/>
  </si>
  <si>
    <t>080602</t>
    <phoneticPr fontId="1" type="noConversion"/>
  </si>
  <si>
    <t>080603</t>
    <phoneticPr fontId="1" type="noConversion"/>
  </si>
  <si>
    <t>08060301</t>
    <phoneticPr fontId="1" type="noConversion"/>
  </si>
  <si>
    <t>08060302</t>
    <phoneticPr fontId="1" type="noConversion"/>
  </si>
  <si>
    <t>0807</t>
    <phoneticPr fontId="1" type="noConversion"/>
  </si>
  <si>
    <t>080701</t>
    <phoneticPr fontId="1" type="noConversion"/>
  </si>
  <si>
    <t>080702</t>
    <phoneticPr fontId="1" type="noConversion"/>
  </si>
  <si>
    <t>080703</t>
    <phoneticPr fontId="1" type="noConversion"/>
  </si>
  <si>
    <t>080704</t>
    <phoneticPr fontId="1" type="noConversion"/>
  </si>
  <si>
    <t>0808</t>
    <phoneticPr fontId="1" type="noConversion"/>
  </si>
  <si>
    <t>080801</t>
    <phoneticPr fontId="1" type="noConversion"/>
  </si>
  <si>
    <t>080802</t>
    <phoneticPr fontId="1" type="noConversion"/>
  </si>
  <si>
    <t>080803</t>
    <phoneticPr fontId="1" type="noConversion"/>
  </si>
  <si>
    <t>080804</t>
    <phoneticPr fontId="1" type="noConversion"/>
  </si>
  <si>
    <t>09</t>
    <phoneticPr fontId="1" type="noConversion"/>
  </si>
  <si>
    <t>0901</t>
    <phoneticPr fontId="1" type="noConversion"/>
  </si>
  <si>
    <t>090101</t>
    <phoneticPr fontId="1" type="noConversion"/>
  </si>
  <si>
    <t>090102</t>
    <phoneticPr fontId="1" type="noConversion"/>
  </si>
  <si>
    <t>090103</t>
    <phoneticPr fontId="1" type="noConversion"/>
  </si>
  <si>
    <t>090104</t>
    <phoneticPr fontId="1" type="noConversion"/>
  </si>
  <si>
    <t>090105</t>
    <phoneticPr fontId="1" type="noConversion"/>
  </si>
  <si>
    <t>09010501</t>
    <phoneticPr fontId="1" type="noConversion"/>
  </si>
  <si>
    <t>12/09</t>
    <phoneticPr fontId="1" type="noConversion"/>
  </si>
  <si>
    <t>12/07</t>
    <phoneticPr fontId="1" type="noConversion"/>
  </si>
  <si>
    <t>2402</t>
    <phoneticPr fontId="1" type="noConversion"/>
  </si>
  <si>
    <t>2401</t>
    <phoneticPr fontId="1" type="noConversion"/>
  </si>
  <si>
    <t>24</t>
    <phoneticPr fontId="1" type="noConversion"/>
  </si>
  <si>
    <t>2307</t>
    <phoneticPr fontId="1" type="noConversion"/>
  </si>
  <si>
    <t>12/14</t>
    <phoneticPr fontId="1" type="noConversion"/>
  </si>
  <si>
    <t>12/07/09</t>
    <phoneticPr fontId="1" type="noConversion"/>
  </si>
  <si>
    <t>198,156,109</t>
    <phoneticPr fontId="1" type="noConversion"/>
  </si>
  <si>
    <t>218,218,218</t>
    <phoneticPr fontId="1" type="noConversion"/>
  </si>
  <si>
    <t>209,209,102</t>
    <phoneticPr fontId="1" type="noConversion"/>
  </si>
  <si>
    <t>196,217,226</t>
    <phoneticPr fontId="1" type="noConversion"/>
  </si>
  <si>
    <t>245,248,220</t>
    <phoneticPr fontId="1" type="noConversion"/>
  </si>
  <si>
    <t>191,233,170</t>
    <phoneticPr fontId="1" type="noConversion"/>
  </si>
  <si>
    <t>104,177,103</t>
    <phoneticPr fontId="1" type="noConversion"/>
  </si>
  <si>
    <t>205,245,122</t>
    <phoneticPr fontId="1" type="noConversion"/>
  </si>
  <si>
    <t>216,215,159</t>
    <phoneticPr fontId="1" type="noConversion"/>
  </si>
  <si>
    <t>20,141,235</t>
    <phoneticPr fontId="1" type="noConversion"/>
  </si>
  <si>
    <t>地块颜色特定</t>
    <phoneticPr fontId="1" type="noConversion"/>
  </si>
  <si>
    <t>建筑面积公式特定</t>
    <phoneticPr fontId="1" type="noConversion"/>
  </si>
  <si>
    <t>住宅建筑面积公式特定</t>
    <phoneticPr fontId="1" type="noConversion"/>
  </si>
  <si>
    <t>商服建筑面积公式特定</t>
    <phoneticPr fontId="1" type="noConversion"/>
  </si>
  <si>
    <t>商服中商业建筑面积公式特定</t>
    <phoneticPr fontId="1" type="noConversion"/>
  </si>
  <si>
    <t>商服中办公建筑面积公式特定</t>
    <phoneticPr fontId="1" type="noConversion"/>
  </si>
  <si>
    <t>地块建筑面积*0</t>
    <phoneticPr fontId="1" type="noConversion"/>
  </si>
  <si>
    <t>公服建筑面积公式特定</t>
    <phoneticPr fontId="1" type="noConversion"/>
  </si>
  <si>
    <t>R22#服务设施用地#城规</t>
    <phoneticPr fontId="1" type="noConversion"/>
  </si>
  <si>
    <t>工业建筑面积公式特定</t>
    <phoneticPr fontId="1" type="noConversion"/>
  </si>
  <si>
    <t>市政建筑面积公式特定</t>
    <phoneticPr fontId="1" type="noConversion"/>
  </si>
  <si>
    <t>户数指标特定</t>
    <phoneticPr fontId="1" type="noConversion"/>
  </si>
  <si>
    <t>-</t>
    <phoneticPr fontId="1" type="noConversion"/>
  </si>
  <si>
    <t>户数公式特定</t>
    <phoneticPr fontId="1" type="noConversion"/>
  </si>
  <si>
    <t>0</t>
    <phoneticPr fontId="1" type="noConversion"/>
  </si>
  <si>
    <t>人数指标特定</t>
    <phoneticPr fontId="1" type="noConversion"/>
  </si>
  <si>
    <t>人数公式特定</t>
    <phoneticPr fontId="1" type="noConversion"/>
  </si>
  <si>
    <t>就业指标特定</t>
    <phoneticPr fontId="1" type="noConversion"/>
  </si>
  <si>
    <t>就业指标</t>
    <phoneticPr fontId="1" type="noConversion"/>
  </si>
  <si>
    <t>就业公式特定</t>
    <phoneticPr fontId="1" type="noConversion"/>
  </si>
  <si>
    <t>机动车指标特定</t>
    <phoneticPr fontId="1" type="noConversion"/>
  </si>
  <si>
    <t>机动车公式特定</t>
    <phoneticPr fontId="1" type="noConversion"/>
  </si>
  <si>
    <t>用水量指标特定</t>
    <phoneticPr fontId="1" type="noConversion"/>
  </si>
  <si>
    <t>用水量指标</t>
    <phoneticPr fontId="1" type="noConversion"/>
  </si>
  <si>
    <t>用水量公式特定</t>
    <phoneticPr fontId="1" type="noConversion"/>
  </si>
  <si>
    <t>用水量公式</t>
    <phoneticPr fontId="1" type="noConversion"/>
  </si>
  <si>
    <t>污水折算系数特定</t>
    <phoneticPr fontId="1" type="noConversion"/>
  </si>
  <si>
    <t>污水折算系数</t>
    <phoneticPr fontId="1" type="noConversion"/>
  </si>
  <si>
    <t>污水量公式特定</t>
    <phoneticPr fontId="1" type="noConversion"/>
  </si>
  <si>
    <t>污水量公式</t>
    <phoneticPr fontId="1" type="noConversion"/>
  </si>
  <si>
    <t>用水量*0</t>
    <phoneticPr fontId="1" type="noConversion"/>
  </si>
  <si>
    <t>用电负荷指标特定</t>
    <phoneticPr fontId="1" type="noConversion"/>
  </si>
  <si>
    <t>用电负荷指标</t>
    <phoneticPr fontId="1" type="noConversion"/>
  </si>
  <si>
    <t>同时率特定</t>
    <phoneticPr fontId="1" type="noConversion"/>
  </si>
  <si>
    <t>同时率</t>
    <phoneticPr fontId="1" type="noConversion"/>
  </si>
  <si>
    <t>用电量公式特定</t>
    <phoneticPr fontId="1" type="noConversion"/>
  </si>
  <si>
    <t>用电量公式</t>
    <phoneticPr fontId="1" type="noConversion"/>
  </si>
  <si>
    <t>固话装机指标特定</t>
    <phoneticPr fontId="1" type="noConversion"/>
  </si>
  <si>
    <t>固话装机指标</t>
    <phoneticPr fontId="1" type="noConversion"/>
  </si>
  <si>
    <t>固话量公式特定</t>
    <phoneticPr fontId="1" type="noConversion"/>
  </si>
  <si>
    <t>固话量公式</t>
    <phoneticPr fontId="1" type="noConversion"/>
  </si>
  <si>
    <t>有线电视指标特定</t>
    <phoneticPr fontId="1" type="noConversion"/>
  </si>
  <si>
    <t>有线电视指标</t>
    <phoneticPr fontId="1" type="noConversion"/>
  </si>
  <si>
    <t>电视量公式特定</t>
    <phoneticPr fontId="1" type="noConversion"/>
  </si>
  <si>
    <t>电视量公式</t>
    <phoneticPr fontId="1" type="noConversion"/>
  </si>
  <si>
    <t>高峰机动车生成量指标特定</t>
    <phoneticPr fontId="1" type="noConversion"/>
  </si>
  <si>
    <t>高峰机动车生成量指标</t>
    <phoneticPr fontId="1" type="noConversion"/>
  </si>
  <si>
    <t>高峰机动车吸引量公式特定</t>
    <phoneticPr fontId="1" type="noConversion"/>
  </si>
  <si>
    <t>高峰机动车吸引量公式</t>
    <phoneticPr fontId="1" type="noConversion"/>
  </si>
  <si>
    <t>高峰机动车发生量公式特定</t>
    <phoneticPr fontId="1" type="noConversion"/>
  </si>
  <si>
    <t>高峰机动车发生量公式</t>
    <phoneticPr fontId="1" type="noConversion"/>
  </si>
  <si>
    <t xml:space="preserve"> </t>
    <phoneticPr fontId="1" type="noConversion"/>
  </si>
  <si>
    <t>R/B#商住兼容用地#城规</t>
    <phoneticPr fontId="1" type="noConversion"/>
  </si>
  <si>
    <t>B1#商业用地#城规</t>
    <phoneticPr fontId="1" type="noConversion"/>
  </si>
  <si>
    <t>B4#公用设施营业网点用地#城规</t>
    <phoneticPr fontId="1" type="noConversion"/>
  </si>
  <si>
    <t>B2#商务用地#城规</t>
    <phoneticPr fontId="1" type="noConversion"/>
  </si>
  <si>
    <t>B3#娱乐康体用地#城规</t>
    <phoneticPr fontId="1" type="noConversion"/>
  </si>
  <si>
    <t>G2#防护绿地#城规</t>
    <phoneticPr fontId="1" type="noConversion"/>
  </si>
  <si>
    <t>G3#广场用地#城规</t>
    <phoneticPr fontId="1" type="noConversion"/>
  </si>
  <si>
    <t>G1#公园绿地#城规</t>
    <phoneticPr fontId="1" type="noConversion"/>
  </si>
  <si>
    <t>G#绿地与广场用地#城规</t>
    <phoneticPr fontId="1" type="noConversion"/>
  </si>
  <si>
    <t>120802/080404</t>
    <phoneticPr fontId="1" type="noConversion"/>
  </si>
  <si>
    <t>公共交通场站用地/幼儿园用地</t>
    <phoneticPr fontId="1" type="noConversion"/>
  </si>
  <si>
    <t>S32/A34</t>
    <phoneticPr fontId="1" type="noConversion"/>
  </si>
  <si>
    <t>公共交通场站用地/中小学用地</t>
    <phoneticPr fontId="1" type="noConversion"/>
  </si>
  <si>
    <t>120802/080403</t>
    <phoneticPr fontId="1" type="noConversion"/>
  </si>
  <si>
    <t>080404#幼儿园用地#国空</t>
  </si>
  <si>
    <t>080404#幼儿园用地#国空</t>
    <phoneticPr fontId="1" type="noConversion"/>
  </si>
  <si>
    <t>S4/R2#交通场站用地/二类居住用地#城规</t>
  </si>
  <si>
    <t>G1/H21</t>
    <phoneticPr fontId="1" type="noConversion"/>
  </si>
  <si>
    <t>G2/S2</t>
    <phoneticPr fontId="1" type="noConversion"/>
  </si>
  <si>
    <t>G2/S42</t>
    <phoneticPr fontId="1" type="noConversion"/>
  </si>
  <si>
    <t>G3/S42</t>
    <phoneticPr fontId="1" type="noConversion"/>
  </si>
  <si>
    <t>O2Mu</t>
  </si>
  <si>
    <t>公园绿地/社会停车场用地/体育用地</t>
    <phoneticPr fontId="1" type="noConversion"/>
  </si>
  <si>
    <t>1401/120803/0805</t>
    <phoneticPr fontId="1" type="noConversion"/>
  </si>
  <si>
    <t>G1/S33/A4</t>
    <phoneticPr fontId="1" type="noConversion"/>
  </si>
  <si>
    <t>工业用地/商业服务业设施用地/社会停车场</t>
    <phoneticPr fontId="1" type="noConversion"/>
  </si>
  <si>
    <t>M/B/S33</t>
    <phoneticPr fontId="1" type="noConversion"/>
  </si>
  <si>
    <t>M/B/S42</t>
    <phoneticPr fontId="1" type="noConversion"/>
  </si>
  <si>
    <t>工业用地/商业服务业用地/社会停车场用地</t>
    <phoneticPr fontId="1" type="noConversion"/>
  </si>
  <si>
    <t>1001/09/120803</t>
    <phoneticPr fontId="1" type="noConversion"/>
  </si>
  <si>
    <t>M1/B2#一类工业用地/商务用地#城规</t>
    <phoneticPr fontId="1" type="noConversion"/>
  </si>
  <si>
    <t>1001v</t>
    <phoneticPr fontId="1" type="noConversion"/>
  </si>
  <si>
    <t>1001#工业用地#国空</t>
    <phoneticPr fontId="1" type="noConversion"/>
  </si>
  <si>
    <t>10#工矿用地#国空</t>
    <phoneticPr fontId="1" type="noConversion"/>
  </si>
  <si>
    <t>1002v</t>
    <phoneticPr fontId="1" type="noConversion"/>
  </si>
  <si>
    <t>1003v</t>
    <phoneticPr fontId="1" type="noConversion"/>
  </si>
  <si>
    <t>1208v</t>
    <phoneticPr fontId="1" type="noConversion"/>
  </si>
  <si>
    <t>09v</t>
    <phoneticPr fontId="1" type="noConversion"/>
  </si>
  <si>
    <t>11v</t>
    <phoneticPr fontId="1" type="noConversion"/>
  </si>
  <si>
    <t>1002#采矿用地#国空</t>
    <phoneticPr fontId="1" type="noConversion"/>
  </si>
  <si>
    <t>1003#盐田#国空</t>
    <phoneticPr fontId="1" type="noConversion"/>
  </si>
  <si>
    <t>09#商业服务业用地#国空</t>
    <phoneticPr fontId="1" type="noConversion"/>
  </si>
  <si>
    <t>1208#交通场站用地#国空</t>
    <phoneticPr fontId="1" type="noConversion"/>
  </si>
  <si>
    <t>120803v</t>
    <phoneticPr fontId="1" type="noConversion"/>
  </si>
  <si>
    <t>S42</t>
    <phoneticPr fontId="1" type="noConversion"/>
  </si>
  <si>
    <t>120803#社会停车场用地#国空</t>
    <phoneticPr fontId="1" type="noConversion"/>
  </si>
  <si>
    <t>13v</t>
    <phoneticPr fontId="1" type="noConversion"/>
  </si>
  <si>
    <t>地下空间公式特定</t>
    <phoneticPr fontId="1" type="noConversion"/>
  </si>
  <si>
    <t>地下空间公式</t>
    <phoneticPr fontId="1" type="noConversion"/>
  </si>
  <si>
    <t>人防公式</t>
    <phoneticPr fontId="1" type="noConversion"/>
  </si>
  <si>
    <t>人防公式特定</t>
    <phoneticPr fontId="1" type="noConversion"/>
  </si>
  <si>
    <t>住宅建筑面积*0.4</t>
    <phoneticPr fontId="1" type="noConversion"/>
  </si>
  <si>
    <t>住宅建筑面积*0.11</t>
    <phoneticPr fontId="1" type="noConversion"/>
  </si>
  <si>
    <t>地块建筑面积*0.4</t>
    <phoneticPr fontId="1" type="noConversion"/>
  </si>
  <si>
    <t>地块建筑面积*0.08</t>
    <phoneticPr fontId="1" type="noConversion"/>
  </si>
  <si>
    <t>住宅建筑面积*0.4+商服建筑面积*0.4</t>
    <phoneticPr fontId="1" type="noConversion"/>
  </si>
  <si>
    <t>住宅建筑面积*0.11+商服建筑面积*0.08</t>
    <phoneticPr fontId="1" type="noConversion"/>
  </si>
  <si>
    <t>地块建筑面积*0.4</t>
  </si>
  <si>
    <t>地块建筑面积*0.15*0.08</t>
    <phoneticPr fontId="1" type="noConversion"/>
  </si>
  <si>
    <t>商服建筑面积*0.4</t>
    <phoneticPr fontId="1" type="noConversion"/>
  </si>
  <si>
    <t>商服建筑面积*0.08</t>
    <phoneticPr fontId="1" type="noConversion"/>
  </si>
  <si>
    <t>R11#住宅用地#城规</t>
    <phoneticPr fontId="1" type="noConversion"/>
  </si>
  <si>
    <t>A35#科研用地#城规</t>
    <phoneticPr fontId="1" type="noConversion"/>
  </si>
  <si>
    <t>地下空间指标特定</t>
    <phoneticPr fontId="1" type="noConversion"/>
  </si>
  <si>
    <t>地下空间指标</t>
    <phoneticPr fontId="1" type="noConversion"/>
  </si>
  <si>
    <t>人防指标特定</t>
    <phoneticPr fontId="1" type="noConversion"/>
  </si>
  <si>
    <t>人防指标</t>
    <phoneticPr fontId="1" type="noConversion"/>
  </si>
  <si>
    <t>00</t>
    <phoneticPr fontId="1" type="noConversion"/>
  </si>
  <si>
    <t>农用地</t>
    <phoneticPr fontId="1" type="noConversion"/>
  </si>
  <si>
    <t>E21#耕地#城规</t>
    <phoneticPr fontId="1" type="noConversion"/>
  </si>
  <si>
    <t>用地面积*2.0*10000*0.5/100</t>
    <phoneticPr fontId="1" type="noConversion"/>
  </si>
  <si>
    <t>用地面积*10000*2*0.4</t>
    <phoneticPr fontId="1" type="noConversion"/>
  </si>
  <si>
    <t>用地面积*10000*2*0.15*0.08</t>
    <phoneticPr fontId="1" type="noConversion"/>
  </si>
  <si>
    <t>用地面积*10000*1.5*1.1/100</t>
    <phoneticPr fontId="1" type="noConversion"/>
  </si>
  <si>
    <t>用地面积*10000*1.5*0.4</t>
    <phoneticPr fontId="1" type="noConversion"/>
  </si>
  <si>
    <t>用地面积*10000/200*1.2</t>
    <phoneticPr fontId="1" type="noConversion"/>
  </si>
  <si>
    <t>0903/1206</t>
    <phoneticPr fontId="1" type="noConversion"/>
  </si>
  <si>
    <t>B3/S1</t>
    <phoneticPr fontId="1" type="noConversion"/>
  </si>
  <si>
    <t>0905</t>
    <phoneticPr fontId="1" type="noConversion"/>
  </si>
  <si>
    <t>一类工业用地(中小学用地)</t>
    <phoneticPr fontId="1" type="noConversion"/>
  </si>
  <si>
    <t>100101(080403)</t>
    <phoneticPr fontId="1" type="noConversion"/>
  </si>
  <si>
    <t>M1</t>
    <phoneticPr fontId="1" type="noConversion"/>
  </si>
  <si>
    <t>1401/120803(0806)</t>
    <phoneticPr fontId="1" type="noConversion"/>
  </si>
  <si>
    <t>G1/S33(A5)</t>
    <phoneticPr fontId="1" type="noConversion"/>
  </si>
  <si>
    <t>公园绿地/社会停车场用地(医疗卫生用地)</t>
    <phoneticPr fontId="1" type="noConversion"/>
  </si>
  <si>
    <t>公园绿地/社会停车场用地(医疗卫生用地/社会福利用地)</t>
    <phoneticPr fontId="1" type="noConversion"/>
  </si>
  <si>
    <t>1401/120803(0806/0807)</t>
    <phoneticPr fontId="1" type="noConversion"/>
  </si>
  <si>
    <t>G1/S33(A5/A6)</t>
    <phoneticPr fontId="1" type="noConversion"/>
  </si>
  <si>
    <t>A7#文物古迹用地#城规</t>
  </si>
  <si>
    <t>A8#外事用地#城规</t>
  </si>
  <si>
    <t>A9#宗教用地#城规</t>
  </si>
  <si>
    <t>A33#中小学用地&amp;小学#城规</t>
  </si>
  <si>
    <t>A33#中小学用地&amp;初级中学#城规</t>
  </si>
  <si>
    <t>A33#中小学用地&amp;九年一贯制学校#城规</t>
  </si>
  <si>
    <t>A33#中小学用地&amp;寄宿制普通高中#城规</t>
  </si>
  <si>
    <t>A33#中小学用地&amp;幼初一贯制学校#城规</t>
  </si>
  <si>
    <t>A33#中小学用地&amp;小高一贯制学校#城规</t>
  </si>
  <si>
    <t>A33#中小学用地&amp;幼高一贯制学校#城规</t>
  </si>
  <si>
    <t>R22#服务设施用地&amp;幼儿园#城规</t>
  </si>
  <si>
    <t>21pcu/公顷，29：71</t>
    <phoneticPr fontId="1" type="noConversion"/>
  </si>
  <si>
    <t>用地面积*21*0.29</t>
    <phoneticPr fontId="1" type="noConversion"/>
  </si>
  <si>
    <t>用地面积*21*0.71</t>
    <phoneticPr fontId="1" type="noConversion"/>
  </si>
  <si>
    <t>用地面积*12*0.26</t>
    <phoneticPr fontId="1" type="noConversion"/>
  </si>
  <si>
    <t>用地面积*12*0.74</t>
    <phoneticPr fontId="1" type="noConversion"/>
  </si>
  <si>
    <t>83.8pcu/公顷，50：50</t>
    <phoneticPr fontId="1" type="noConversion"/>
  </si>
  <si>
    <t>用地面积*83.8*0.5</t>
    <phoneticPr fontId="1" type="noConversion"/>
  </si>
  <si>
    <t>600千瓦/公顷</t>
    <phoneticPr fontId="1" type="noConversion"/>
  </si>
  <si>
    <t>用地面积*600*0.8/1000</t>
    <phoneticPr fontId="1" type="noConversion"/>
  </si>
  <si>
    <t>用地面积*83.8*0.50</t>
    <phoneticPr fontId="1" type="noConversion"/>
  </si>
  <si>
    <t>公共交通场站用地/公园绿地/体育用地</t>
    <phoneticPr fontId="1" type="noConversion"/>
  </si>
  <si>
    <t>120802/1401/0805</t>
    <phoneticPr fontId="1" type="noConversion"/>
  </si>
  <si>
    <t>S32/G1/A4</t>
    <phoneticPr fontId="1" type="noConversion"/>
  </si>
  <si>
    <t>S/G#交通设施用地/绿地与广场用地#城规</t>
    <phoneticPr fontId="1" type="noConversion"/>
  </si>
  <si>
    <t>公园绿地/社会停车场用地/体育用地(医疗卫生用地/社会福利用地)</t>
    <phoneticPr fontId="1" type="noConversion"/>
  </si>
  <si>
    <t>1401/120803/0805(0806/0807)</t>
    <phoneticPr fontId="1" type="noConversion"/>
  </si>
  <si>
    <t>G1/S33/A4(A5/A6)</t>
    <phoneticPr fontId="1" type="noConversion"/>
  </si>
  <si>
    <t>绿地面积指定指标特定</t>
    <phoneticPr fontId="1" type="noConversion"/>
  </si>
  <si>
    <t>绿地面积指定指标</t>
    <phoneticPr fontId="1" type="noConversion"/>
  </si>
  <si>
    <t>绿地面积指定公式特定</t>
    <phoneticPr fontId="1" type="noConversion"/>
  </si>
  <si>
    <t>面积*0</t>
    <phoneticPr fontId="1" type="noConversion"/>
  </si>
  <si>
    <t>绿地面积指定公式</t>
    <phoneticPr fontId="1" type="noConversion"/>
  </si>
  <si>
    <t>面积*1</t>
    <phoneticPr fontId="1" type="noConversion"/>
  </si>
  <si>
    <t>一类工业用地/二类工业用地/社会停车场用地</t>
    <phoneticPr fontId="1" type="noConversion"/>
  </si>
  <si>
    <t>100101/100102/120803</t>
    <phoneticPr fontId="1" type="noConversion"/>
  </si>
  <si>
    <t>M1/M2/S33</t>
    <phoneticPr fontId="1" type="noConversion"/>
  </si>
  <si>
    <t>M2#二类工业用地#城规</t>
    <phoneticPr fontId="1" type="noConversion"/>
  </si>
  <si>
    <t>M2</t>
    <phoneticPr fontId="1" type="noConversion"/>
  </si>
  <si>
    <t>一类工业用地/二类工业用地(中小学用地)</t>
    <phoneticPr fontId="1" type="noConversion"/>
  </si>
  <si>
    <t>100101/100102(080403)</t>
    <phoneticPr fontId="1" type="noConversion"/>
  </si>
  <si>
    <t>文化用地/教育用地</t>
    <phoneticPr fontId="1" type="noConversion"/>
  </si>
  <si>
    <t>0803/0804</t>
    <phoneticPr fontId="1" type="noConversion"/>
  </si>
  <si>
    <t>A2/A3</t>
    <phoneticPr fontId="1" type="noConversion"/>
  </si>
  <si>
    <t>工业用地/物流仓储用地</t>
    <phoneticPr fontId="1" type="noConversion"/>
  </si>
  <si>
    <t>1001/1101</t>
    <phoneticPr fontId="1" type="noConversion"/>
  </si>
  <si>
    <t>M/W</t>
    <phoneticPr fontId="1" type="noConversion"/>
  </si>
  <si>
    <t>三类工业用地/社会停车场用地</t>
    <phoneticPr fontId="1" type="noConversion"/>
  </si>
  <si>
    <t>100103/120803</t>
    <phoneticPr fontId="1" type="noConversion"/>
  </si>
  <si>
    <t>M3/S33</t>
    <phoneticPr fontId="1" type="noConversion"/>
  </si>
  <si>
    <t>M3</t>
    <phoneticPr fontId="1" type="noConversion"/>
  </si>
  <si>
    <t>M3#三类工业用地#城规</t>
    <phoneticPr fontId="1" type="noConversion"/>
  </si>
  <si>
    <t>一类工业用地/二类工业用地/一类物流仓储用地/二类物流仓储用地</t>
    <phoneticPr fontId="1" type="noConversion"/>
  </si>
  <si>
    <t>100101/100102/110101/110102</t>
    <phoneticPr fontId="1" type="noConversion"/>
  </si>
  <si>
    <t>M1/M2/W1/W2</t>
    <phoneticPr fontId="1" type="noConversion"/>
  </si>
  <si>
    <t>一类工业用地/二类工业用地/城市轨道交通用地</t>
    <phoneticPr fontId="1" type="noConversion"/>
  </si>
  <si>
    <t>100101/100102/1206</t>
    <phoneticPr fontId="1" type="noConversion"/>
  </si>
  <si>
    <t>M1/M2/S1</t>
    <phoneticPr fontId="1" type="noConversion"/>
  </si>
  <si>
    <t>一类工业用地/城市轨道交通用地</t>
    <phoneticPr fontId="1" type="noConversion"/>
  </si>
  <si>
    <t>100101/1206</t>
    <phoneticPr fontId="1" type="noConversion"/>
  </si>
  <si>
    <t>M1/S1</t>
    <phoneticPr fontId="1" type="noConversion"/>
  </si>
  <si>
    <t>M1#一类工业用地#城规</t>
    <phoneticPr fontId="1" type="noConversion"/>
  </si>
  <si>
    <t>175,200,220</t>
    <phoneticPr fontId="1" type="noConversion"/>
  </si>
  <si>
    <t>253,255,1</t>
    <phoneticPr fontId="1" type="noConversion"/>
  </si>
  <si>
    <t>240,187,129</t>
    <phoneticPr fontId="1" type="noConversion"/>
  </si>
  <si>
    <t>203,204,102</t>
    <phoneticPr fontId="1" type="noConversion"/>
  </si>
  <si>
    <t>255,192,0</t>
    <phoneticPr fontId="1" type="noConversion"/>
  </si>
  <si>
    <t>202,153,0</t>
    <phoneticPr fontId="1" type="noConversion"/>
  </si>
  <si>
    <t>142,142,142</t>
    <phoneticPr fontId="1" type="noConversion"/>
  </si>
  <si>
    <t>57,181,74</t>
    <phoneticPr fontId="1" type="noConversion"/>
  </si>
  <si>
    <t>130,202,156</t>
    <phoneticPr fontId="1" type="noConversion"/>
  </si>
  <si>
    <t>一般一类工业用地/二类工业用地/一类物流仓储用地/二类物流仓储用地</t>
    <phoneticPr fontId="1" type="noConversion"/>
  </si>
  <si>
    <t>10010102/100102/110101/110102</t>
    <phoneticPr fontId="1" type="noConversion"/>
  </si>
  <si>
    <t>100101/M2/W1/W2</t>
    <phoneticPr fontId="1" type="noConversion"/>
  </si>
  <si>
    <t>一般一类工业用地/二类工业用地</t>
    <phoneticPr fontId="1" type="noConversion"/>
  </si>
  <si>
    <t>10010102/100102</t>
    <phoneticPr fontId="1" type="noConversion"/>
  </si>
  <si>
    <t>100101/M2</t>
    <phoneticPr fontId="1" type="noConversion"/>
  </si>
  <si>
    <t>一般一类工业用地/城市轨道交通用地</t>
    <phoneticPr fontId="1" type="noConversion"/>
  </si>
  <si>
    <t>10010102/1206</t>
    <phoneticPr fontId="1" type="noConversion"/>
  </si>
  <si>
    <t>100101/S1</t>
    <phoneticPr fontId="1" type="noConversion"/>
  </si>
  <si>
    <t>一般一类工业用地/二类工业用地/城市轨道交通用地</t>
    <phoneticPr fontId="1" type="noConversion"/>
  </si>
  <si>
    <t>10010102/100102/1206</t>
    <phoneticPr fontId="1" type="noConversion"/>
  </si>
  <si>
    <t>100101/M2/S1</t>
    <phoneticPr fontId="1" type="noConversion"/>
  </si>
  <si>
    <t>一般一类工业用地/二类工业用地/社会停车场用地</t>
    <phoneticPr fontId="1" type="noConversion"/>
  </si>
  <si>
    <t>10010102/100102/120803</t>
    <phoneticPr fontId="1" type="noConversion"/>
  </si>
  <si>
    <t>100101/M2/S33</t>
    <phoneticPr fontId="1" type="noConversion"/>
  </si>
  <si>
    <t>用地构成特定</t>
    <phoneticPr fontId="1" type="noConversion"/>
  </si>
  <si>
    <t>用地构成</t>
    <phoneticPr fontId="1" type="noConversion"/>
  </si>
  <si>
    <t>城镇建设用地</t>
    <phoneticPr fontId="1" type="noConversion"/>
  </si>
  <si>
    <t>村庄建设用地</t>
    <phoneticPr fontId="1" type="noConversion"/>
  </si>
  <si>
    <t>其他建设用地</t>
    <phoneticPr fontId="1" type="noConversion"/>
  </si>
  <si>
    <t>区域基础设施用地</t>
    <phoneticPr fontId="1" type="noConversion"/>
  </si>
  <si>
    <t>水域</t>
    <phoneticPr fontId="1" type="noConversion"/>
  </si>
  <si>
    <t>农园地</t>
    <phoneticPr fontId="1" type="noConversion"/>
  </si>
  <si>
    <t>林草地</t>
    <phoneticPr fontId="1" type="noConversion"/>
  </si>
  <si>
    <t>其他土地</t>
    <phoneticPr fontId="1" type="noConversion"/>
  </si>
  <si>
    <t>农业设施建设用地</t>
    <phoneticPr fontId="1" type="noConversion"/>
  </si>
  <si>
    <t>S3</t>
    <phoneticPr fontId="1" type="noConversion"/>
  </si>
  <si>
    <t>S33</t>
    <phoneticPr fontId="1" type="noConversion"/>
  </si>
  <si>
    <t>U</t>
    <phoneticPr fontId="1" type="noConversion"/>
  </si>
  <si>
    <t>G</t>
    <phoneticPr fontId="1" type="noConversion"/>
  </si>
  <si>
    <t>G1</t>
    <phoneticPr fontId="1" type="noConversion"/>
  </si>
  <si>
    <t>G2</t>
    <phoneticPr fontId="1" type="noConversion"/>
  </si>
  <si>
    <t>G3</t>
    <phoneticPr fontId="1" type="noConversion"/>
  </si>
  <si>
    <t>W</t>
    <phoneticPr fontId="1" type="noConversion"/>
  </si>
  <si>
    <t>B15</t>
    <phoneticPr fontId="1" type="noConversion"/>
  </si>
  <si>
    <t>B</t>
    <phoneticPr fontId="1" type="noConversion"/>
  </si>
  <si>
    <t>A9</t>
    <phoneticPr fontId="1" type="noConversion"/>
  </si>
  <si>
    <t>A34</t>
    <phoneticPr fontId="1" type="noConversion"/>
  </si>
  <si>
    <t>A33</t>
    <phoneticPr fontId="1" type="noConversion"/>
  </si>
  <si>
    <t>A1</t>
    <phoneticPr fontId="1" type="noConversion"/>
  </si>
  <si>
    <t>A</t>
    <phoneticPr fontId="1" type="noConversion"/>
  </si>
  <si>
    <t>Rvs</t>
    <phoneticPr fontId="1" type="noConversion"/>
  </si>
  <si>
    <t>1401v</t>
    <phoneticPr fontId="1" type="noConversion"/>
  </si>
  <si>
    <t>Gv</t>
    <phoneticPr fontId="1" type="noConversion"/>
  </si>
  <si>
    <t>农村空闲地</t>
    <phoneticPr fontId="1" type="noConversion"/>
  </si>
  <si>
    <t>2301v</t>
    <phoneticPr fontId="1" type="noConversion"/>
  </si>
  <si>
    <t>166,124,82</t>
    <phoneticPr fontId="1" type="noConversion"/>
  </si>
  <si>
    <t>远期用地</t>
    <phoneticPr fontId="1" type="noConversion"/>
  </si>
  <si>
    <t>E4</t>
    <phoneticPr fontId="1" type="noConversion"/>
  </si>
  <si>
    <t>31,188,16</t>
    <phoneticPr fontId="1" type="noConversion"/>
  </si>
  <si>
    <t>S32/A33</t>
    <phoneticPr fontId="1" type="noConversion"/>
  </si>
  <si>
    <t>S32/S33/Rcs</t>
    <phoneticPr fontId="1" type="noConversion"/>
  </si>
  <si>
    <t>S32/A33/Rcs</t>
    <phoneticPr fontId="1" type="noConversion"/>
  </si>
  <si>
    <t>12/A33/Rcs</t>
    <phoneticPr fontId="1" type="noConversion"/>
  </si>
  <si>
    <t>08v</t>
    <phoneticPr fontId="1" type="noConversion"/>
  </si>
  <si>
    <t>0901v</t>
    <phoneticPr fontId="1" type="noConversion"/>
  </si>
  <si>
    <t>B1</t>
    <phoneticPr fontId="1" type="noConversion"/>
  </si>
  <si>
    <t>10010101v</t>
    <phoneticPr fontId="1" type="noConversion"/>
  </si>
  <si>
    <t>10010102v</t>
    <phoneticPr fontId="1" type="noConversion"/>
  </si>
  <si>
    <t>10010102#一般一类工业用地#国空</t>
  </si>
  <si>
    <t>100102v</t>
    <phoneticPr fontId="1" type="noConversion"/>
  </si>
  <si>
    <t>100102#二类工业用地#国空</t>
  </si>
  <si>
    <t>1309v</t>
    <phoneticPr fontId="1" type="noConversion"/>
  </si>
  <si>
    <t>1309#环卫用地#国空</t>
  </si>
  <si>
    <t>U9</t>
    <phoneticPr fontId="1" type="noConversion"/>
  </si>
  <si>
    <t>10010101#工业新业态用地#国空</t>
  </si>
  <si>
    <t>0904v</t>
    <phoneticPr fontId="1" type="noConversion"/>
  </si>
  <si>
    <t>0904#其他商业服务业用地#国空</t>
  </si>
  <si>
    <t>120802v</t>
    <phoneticPr fontId="1" type="noConversion"/>
  </si>
  <si>
    <t>S41</t>
    <phoneticPr fontId="1" type="noConversion"/>
  </si>
  <si>
    <t>120802#公共交通场站用地#国空</t>
  </si>
  <si>
    <t>1206v</t>
    <phoneticPr fontId="1" type="noConversion"/>
  </si>
  <si>
    <t>1206#城市轨道交通用地#国空</t>
  </si>
  <si>
    <t>100101v</t>
    <phoneticPr fontId="1" type="noConversion"/>
  </si>
  <si>
    <t>090103v</t>
    <phoneticPr fontId="1" type="noConversion"/>
  </si>
  <si>
    <t>090103#餐饮用地#国空</t>
  </si>
  <si>
    <t>080302v</t>
    <phoneticPr fontId="1" type="noConversion"/>
  </si>
  <si>
    <t>080302#文化活动用地#国空</t>
  </si>
  <si>
    <t>090301v</t>
    <phoneticPr fontId="1" type="noConversion"/>
  </si>
  <si>
    <t>090301#娱乐用地#国空</t>
  </si>
  <si>
    <t>0802v</t>
    <phoneticPr fontId="1" type="noConversion"/>
  </si>
  <si>
    <t>0802#科研用地#国空</t>
  </si>
  <si>
    <t>1503v</t>
    <phoneticPr fontId="1" type="noConversion"/>
  </si>
  <si>
    <t>1503#宗教用地#国空</t>
  </si>
  <si>
    <t>090104v</t>
    <phoneticPr fontId="1" type="noConversion"/>
  </si>
  <si>
    <t>090104#旅馆用地#国空</t>
  </si>
  <si>
    <t>090101v</t>
    <phoneticPr fontId="1" type="noConversion"/>
  </si>
  <si>
    <t>090101#零售商业用地#国空</t>
  </si>
  <si>
    <t>080704v</t>
    <phoneticPr fontId="1" type="noConversion"/>
  </si>
  <si>
    <t>080704#其他社会福利用地#国空</t>
  </si>
  <si>
    <t>09010501v</t>
    <phoneticPr fontId="1" type="noConversion"/>
  </si>
  <si>
    <t>09010501#加油加气站用地#国空</t>
  </si>
  <si>
    <t>0803v</t>
    <phoneticPr fontId="1" type="noConversion"/>
  </si>
  <si>
    <t>1301v</t>
    <phoneticPr fontId="1" type="noConversion"/>
  </si>
  <si>
    <t>1301#供水用地#国空</t>
  </si>
  <si>
    <t>1303v</t>
    <phoneticPr fontId="1" type="noConversion"/>
  </si>
  <si>
    <t>1303#供电用地#国空</t>
  </si>
  <si>
    <t>1306v</t>
    <phoneticPr fontId="1" type="noConversion"/>
  </si>
  <si>
    <t>1306#通信用地#国空</t>
  </si>
  <si>
    <t>0903v</t>
    <phoneticPr fontId="1" type="noConversion"/>
  </si>
  <si>
    <t>Rv</t>
    <phoneticPr fontId="1" type="noConversion"/>
  </si>
  <si>
    <t>Rv1</t>
    <phoneticPr fontId="1" type="noConversion"/>
  </si>
  <si>
    <t>Rv2</t>
    <phoneticPr fontId="1" type="noConversion"/>
  </si>
  <si>
    <t>Rv21</t>
    <phoneticPr fontId="1" type="noConversion"/>
  </si>
  <si>
    <t>Rv22</t>
    <phoneticPr fontId="1" type="noConversion"/>
  </si>
  <si>
    <t>Rc/B/G1/1201</t>
    <phoneticPr fontId="1" type="noConversion"/>
  </si>
  <si>
    <t>Rc/B/G3</t>
    <phoneticPr fontId="1" type="noConversion"/>
  </si>
  <si>
    <t>Rc/B/G3/S32</t>
    <phoneticPr fontId="1" type="noConversion"/>
  </si>
  <si>
    <t>Rc/B/S32</t>
    <phoneticPr fontId="1" type="noConversion"/>
  </si>
  <si>
    <t>Rc/B/S33</t>
    <phoneticPr fontId="1" type="noConversion"/>
  </si>
  <si>
    <t>Rc/B/S1</t>
    <phoneticPr fontId="1" type="noConversion"/>
  </si>
  <si>
    <t>Rc/B/S1/S33</t>
    <phoneticPr fontId="1" type="noConversion"/>
  </si>
  <si>
    <t>Rc/B/S33/G1/1201</t>
    <phoneticPr fontId="1" type="noConversion"/>
  </si>
  <si>
    <t>A39</t>
    <phoneticPr fontId="1" type="noConversion"/>
  </si>
  <si>
    <t>A391</t>
    <phoneticPr fontId="1" type="noConversion"/>
  </si>
  <si>
    <t>A511</t>
    <phoneticPr fontId="1" type="noConversion"/>
  </si>
  <si>
    <t>A512</t>
    <phoneticPr fontId="1" type="noConversion"/>
  </si>
  <si>
    <t>A53</t>
    <phoneticPr fontId="1" type="noConversion"/>
  </si>
  <si>
    <t>A531</t>
    <phoneticPr fontId="1" type="noConversion"/>
  </si>
  <si>
    <t>A532</t>
    <phoneticPr fontId="1" type="noConversion"/>
  </si>
  <si>
    <t>A33/S33</t>
    <phoneticPr fontId="1" type="noConversion"/>
  </si>
  <si>
    <t>B16</t>
    <phoneticPr fontId="1" type="noConversion"/>
  </si>
  <si>
    <t>B21</t>
    <phoneticPr fontId="1" type="noConversion"/>
  </si>
  <si>
    <t>B22</t>
    <phoneticPr fontId="1" type="noConversion"/>
  </si>
  <si>
    <t>B23</t>
    <phoneticPr fontId="1" type="noConversion"/>
  </si>
  <si>
    <t>B/Rc</t>
    <phoneticPr fontId="1" type="noConversion"/>
  </si>
  <si>
    <t>M</t>
    <phoneticPr fontId="1" type="noConversion"/>
  </si>
  <si>
    <t>100101/S33</t>
    <phoneticPr fontId="1" type="noConversion"/>
  </si>
  <si>
    <t>100101(A33)</t>
    <phoneticPr fontId="1" type="noConversion"/>
  </si>
  <si>
    <t>100101/M2(A33)</t>
    <phoneticPr fontId="1" type="noConversion"/>
  </si>
  <si>
    <t>S21</t>
    <phoneticPr fontId="1" type="noConversion"/>
  </si>
  <si>
    <t>S22</t>
    <phoneticPr fontId="1" type="noConversion"/>
  </si>
  <si>
    <t>S23</t>
    <phoneticPr fontId="1" type="noConversion"/>
  </si>
  <si>
    <t>S24</t>
    <phoneticPr fontId="1" type="noConversion"/>
  </si>
  <si>
    <t>S25</t>
    <phoneticPr fontId="1" type="noConversion"/>
  </si>
  <si>
    <t>12/B</t>
    <phoneticPr fontId="1" type="noConversion"/>
  </si>
  <si>
    <t>12/R</t>
    <phoneticPr fontId="1" type="noConversion"/>
  </si>
  <si>
    <t>12/R/B</t>
    <phoneticPr fontId="1" type="noConversion"/>
  </si>
  <si>
    <t>S32/Rc/B1</t>
    <phoneticPr fontId="1" type="noConversion"/>
  </si>
  <si>
    <t>12/G</t>
    <phoneticPr fontId="1" type="noConversion"/>
  </si>
  <si>
    <t>12/Rcs</t>
    <phoneticPr fontId="1" type="noConversion"/>
  </si>
  <si>
    <t>12/A33</t>
    <phoneticPr fontId="1" type="noConversion"/>
  </si>
  <si>
    <t>G1/1201</t>
    <phoneticPr fontId="1" type="noConversion"/>
  </si>
  <si>
    <t>06</t>
  </si>
  <si>
    <t>0601</t>
  </si>
  <si>
    <t>060101</t>
  </si>
  <si>
    <t>0602</t>
  </si>
  <si>
    <t>2307</t>
  </si>
  <si>
    <t>S32/R2/B1</t>
    <phoneticPr fontId="1" type="noConversion"/>
  </si>
  <si>
    <t>S32/R/B</t>
    <phoneticPr fontId="1" type="noConversion"/>
  </si>
  <si>
    <t>S3/R2/B1</t>
    <phoneticPr fontId="1" type="noConversion"/>
  </si>
  <si>
    <t>10010102v/100102v</t>
    <phoneticPr fontId="1" type="noConversion"/>
  </si>
  <si>
    <t>100102#二类工业用地#国空</t>
    <phoneticPr fontId="1" type="noConversion"/>
  </si>
  <si>
    <t>14v</t>
    <phoneticPr fontId="1" type="noConversion"/>
  </si>
  <si>
    <t>1401#公园绿地#国空</t>
  </si>
  <si>
    <t>公共交通场站用地/社会停车场用地/通信用地/商业用地</t>
    <phoneticPr fontId="1" type="noConversion"/>
  </si>
  <si>
    <t>120802/120803/1306/0901</t>
    <phoneticPr fontId="1" type="noConversion"/>
  </si>
  <si>
    <t>S32/S33/U15/B1</t>
    <phoneticPr fontId="1" type="noConversion"/>
  </si>
  <si>
    <t>142.142.142</t>
    <phoneticPr fontId="1" type="noConversion"/>
  </si>
  <si>
    <t>公共管理与公共服务用地</t>
    <phoneticPr fontId="1" type="noConversion"/>
  </si>
  <si>
    <t>机关团体用地</t>
    <phoneticPr fontId="1" type="noConversion"/>
  </si>
  <si>
    <t>中小学用地</t>
    <phoneticPr fontId="1" type="noConversion"/>
  </si>
  <si>
    <t>幼儿园用地</t>
    <phoneticPr fontId="1" type="noConversion"/>
  </si>
  <si>
    <t>其他公共管理与公共服务用地</t>
    <phoneticPr fontId="1" type="noConversion"/>
  </si>
  <si>
    <t>商业服务业用地</t>
    <phoneticPr fontId="1" type="noConversion"/>
  </si>
  <si>
    <t>商业用地</t>
    <phoneticPr fontId="1" type="noConversion"/>
  </si>
  <si>
    <t>公用设施营业网点用地</t>
    <phoneticPr fontId="1" type="noConversion"/>
  </si>
  <si>
    <t>一类工业用地</t>
    <phoneticPr fontId="1" type="noConversion"/>
  </si>
  <si>
    <t>采矿用地</t>
    <phoneticPr fontId="1" type="noConversion"/>
  </si>
  <si>
    <t>盐田</t>
    <phoneticPr fontId="1" type="noConversion"/>
  </si>
  <si>
    <t>仓储用地</t>
    <phoneticPr fontId="1" type="noConversion"/>
  </si>
  <si>
    <t>交通运输用地</t>
    <phoneticPr fontId="1" type="noConversion"/>
  </si>
  <si>
    <t>工矿用地</t>
    <phoneticPr fontId="1" type="noConversion"/>
  </si>
  <si>
    <t>交通场站用地</t>
    <phoneticPr fontId="1" type="noConversion"/>
  </si>
  <si>
    <t>公用设施用地</t>
    <phoneticPr fontId="1" type="noConversion"/>
  </si>
  <si>
    <t>绿地与开敞空间用地</t>
    <phoneticPr fontId="1" type="noConversion"/>
  </si>
  <si>
    <t>公园绿地</t>
    <phoneticPr fontId="1" type="noConversion"/>
  </si>
  <si>
    <t>防护绿地</t>
    <phoneticPr fontId="1" type="noConversion"/>
  </si>
  <si>
    <t>广场用地</t>
    <phoneticPr fontId="1" type="noConversion"/>
  </si>
  <si>
    <t>科研用地</t>
    <phoneticPr fontId="1" type="noConversion"/>
  </si>
  <si>
    <t>文化用地</t>
    <phoneticPr fontId="1" type="noConversion"/>
  </si>
  <si>
    <t>文化活动用地</t>
    <phoneticPr fontId="1" type="noConversion"/>
  </si>
  <si>
    <t>其他社会福利用地</t>
    <phoneticPr fontId="1" type="noConversion"/>
  </si>
  <si>
    <t>零售商业用地</t>
    <phoneticPr fontId="1" type="noConversion"/>
  </si>
  <si>
    <t>餐饮用地</t>
    <phoneticPr fontId="1" type="noConversion"/>
  </si>
  <si>
    <t>旅馆用地</t>
    <phoneticPr fontId="1" type="noConversion"/>
  </si>
  <si>
    <t>加油加气站用地</t>
    <phoneticPr fontId="1" type="noConversion"/>
  </si>
  <si>
    <t>娱乐用地</t>
    <phoneticPr fontId="1" type="noConversion"/>
  </si>
  <si>
    <t>其他商业服务业用地</t>
    <phoneticPr fontId="1" type="noConversion"/>
  </si>
  <si>
    <t>一类生产用地</t>
    <phoneticPr fontId="1" type="noConversion"/>
  </si>
  <si>
    <t>工业新业态用地</t>
    <phoneticPr fontId="1" type="noConversion"/>
  </si>
  <si>
    <t>一般一类工业用地</t>
    <phoneticPr fontId="1" type="noConversion"/>
  </si>
  <si>
    <t>二类工业用地</t>
    <phoneticPr fontId="1" type="noConversion"/>
  </si>
  <si>
    <t>工业用地</t>
    <phoneticPr fontId="1" type="noConversion"/>
  </si>
  <si>
    <t>城市轨道交通用地</t>
    <phoneticPr fontId="1" type="noConversion"/>
  </si>
  <si>
    <t>公共交通场站用地</t>
    <phoneticPr fontId="1" type="noConversion"/>
  </si>
  <si>
    <t>社会停车场用地</t>
    <phoneticPr fontId="1" type="noConversion"/>
  </si>
  <si>
    <t>供水用地</t>
    <phoneticPr fontId="1" type="noConversion"/>
  </si>
  <si>
    <t>供电用地</t>
    <phoneticPr fontId="1" type="noConversion"/>
  </si>
  <si>
    <t>通信用地</t>
    <phoneticPr fontId="1" type="noConversion"/>
  </si>
  <si>
    <t>环卫用地</t>
    <phoneticPr fontId="1" type="noConversion"/>
  </si>
  <si>
    <t>其他公用设施用地</t>
    <phoneticPr fontId="1" type="noConversion"/>
  </si>
  <si>
    <t>宗教用地</t>
    <phoneticPr fontId="1" type="noConversion"/>
  </si>
  <si>
    <t>Rc/B</t>
    <phoneticPr fontId="1" type="noConversion"/>
  </si>
  <si>
    <t>Av#公共管理与公共服务用地#城规</t>
    <phoneticPr fontId="1" type="noConversion"/>
  </si>
  <si>
    <t>Bv#商业服务业用地#城规</t>
    <phoneticPr fontId="1" type="noConversion"/>
  </si>
  <si>
    <t>Mv#工矿用地#城规</t>
    <phoneticPr fontId="1" type="noConversion"/>
  </si>
  <si>
    <t>Sv#交通运输用地#城规</t>
    <phoneticPr fontId="1" type="noConversion"/>
  </si>
  <si>
    <t>Gv#绿地与开敞空间用地#城规</t>
    <phoneticPr fontId="1" type="noConversion"/>
  </si>
  <si>
    <t>Bv1#商业用地#城规</t>
    <phoneticPr fontId="1" type="noConversion"/>
  </si>
  <si>
    <t>Mv1#一类工业用地#城规</t>
    <phoneticPr fontId="1" type="noConversion"/>
  </si>
  <si>
    <t>255,255,255</t>
    <phoneticPr fontId="1" type="noConversion"/>
  </si>
  <si>
    <t>230,0,92</t>
    <phoneticPr fontId="1" type="noConversion"/>
  </si>
  <si>
    <t>221,50,215</t>
    <phoneticPr fontId="1" type="noConversion"/>
  </si>
  <si>
    <t>255,100,224</t>
    <phoneticPr fontId="1" type="noConversion"/>
  </si>
  <si>
    <t>255,127,192</t>
    <phoneticPr fontId="1" type="noConversion"/>
  </si>
  <si>
    <t>255,126,130</t>
    <phoneticPr fontId="1" type="noConversion"/>
  </si>
  <si>
    <t>203,103,127</t>
    <phoneticPr fontId="1" type="noConversion"/>
  </si>
  <si>
    <t>180,70,29</t>
    <phoneticPr fontId="1" type="noConversion"/>
  </si>
  <si>
    <t>181,0,0</t>
    <phoneticPr fontId="1" type="noConversion"/>
  </si>
  <si>
    <t>180,48,72</t>
    <phoneticPr fontId="1" type="noConversion"/>
  </si>
  <si>
    <t>210,210,211</t>
    <phoneticPr fontId="1" type="noConversion"/>
  </si>
  <si>
    <t>153,134,117</t>
    <phoneticPr fontId="1" type="noConversion"/>
  </si>
  <si>
    <t>125,167,217</t>
    <phoneticPr fontId="1" type="noConversion"/>
  </si>
  <si>
    <t>0,114,188</t>
    <phoneticPr fontId="1" type="noConversion"/>
  </si>
  <si>
    <t>0,84,166</t>
    <phoneticPr fontId="1" type="noConversion"/>
  </si>
  <si>
    <t>46,49,146</t>
    <phoneticPr fontId="1" type="noConversion"/>
  </si>
  <si>
    <t>133,145,86</t>
    <phoneticPr fontId="1" type="noConversion"/>
  </si>
  <si>
    <t>238,238,238</t>
    <phoneticPr fontId="1" type="noConversion"/>
  </si>
  <si>
    <t>Sv1#乡村道路用地#城规</t>
    <phoneticPr fontId="1" type="noConversion"/>
  </si>
  <si>
    <t>Sv1</t>
    <phoneticPr fontId="1" type="noConversion"/>
  </si>
  <si>
    <t>R3</t>
    <phoneticPr fontId="1" type="noConversion"/>
  </si>
  <si>
    <t>B9#其他服务设施用地#城规</t>
  </si>
  <si>
    <t>A36#幼儿园用地#城规</t>
  </si>
  <si>
    <t>W4#储备库用地#城规</t>
  </si>
  <si>
    <t>153,153,255</t>
    <phoneticPr fontId="1" type="noConversion"/>
  </si>
  <si>
    <t>S2#城市轨道交通用地#城规</t>
    <phoneticPr fontId="1" type="noConversion"/>
  </si>
  <si>
    <t>S9#其他交通设施用地#城规</t>
    <phoneticPr fontId="1" type="noConversion"/>
  </si>
  <si>
    <t>U9#其他公用设施用地#城规</t>
    <phoneticPr fontId="1" type="noConversion"/>
  </si>
  <si>
    <t>H35#殡葬用地#城规</t>
    <phoneticPr fontId="1" type="noConversion"/>
  </si>
  <si>
    <t>工业用地/商业服务业用地/城市轨道交通用地</t>
    <phoneticPr fontId="1" type="noConversion"/>
  </si>
  <si>
    <t>1001/09/1206</t>
    <phoneticPr fontId="1" type="noConversion"/>
  </si>
  <si>
    <t>M/B/S1</t>
    <phoneticPr fontId="1" type="noConversion"/>
  </si>
  <si>
    <t>0205</t>
    <phoneticPr fontId="1" type="noConversion"/>
  </si>
  <si>
    <t>油料园地</t>
    <phoneticPr fontId="1" type="noConversion"/>
  </si>
  <si>
    <t>农村道路</t>
    <phoneticPr fontId="1" type="noConversion"/>
  </si>
  <si>
    <t>田间道</t>
    <phoneticPr fontId="1" type="noConversion"/>
  </si>
  <si>
    <t>设施农用地</t>
    <phoneticPr fontId="1" type="noConversion"/>
  </si>
  <si>
    <t>060201</t>
    <phoneticPr fontId="1" type="noConversion"/>
  </si>
  <si>
    <t>060202</t>
    <phoneticPr fontId="1" type="noConversion"/>
  </si>
  <si>
    <t>060203</t>
    <phoneticPr fontId="1" type="noConversion"/>
  </si>
  <si>
    <t>0602#设施农用地#国空</t>
  </si>
  <si>
    <t>0903#娱乐用地#国空</t>
    <phoneticPr fontId="1" type="noConversion"/>
  </si>
  <si>
    <t>商业用地/商务金融用地/娱乐用地/城市轨道交通用地</t>
    <phoneticPr fontId="1" type="noConversion"/>
  </si>
  <si>
    <t>商业用地/商务金融用地/娱乐用地/公共交通场站用地</t>
    <phoneticPr fontId="1" type="noConversion"/>
  </si>
  <si>
    <t>商业用地/商务金融用地/娱乐用地/社会停车场用地</t>
    <phoneticPr fontId="1" type="noConversion"/>
  </si>
  <si>
    <t>商业用地/商务金融用地/娱乐用地</t>
    <phoneticPr fontId="1" type="noConversion"/>
  </si>
  <si>
    <t>商务金融用地/娱乐用地</t>
    <phoneticPr fontId="1" type="noConversion"/>
  </si>
  <si>
    <t>娱乐用地/社会福利用地</t>
    <phoneticPr fontId="1" type="noConversion"/>
  </si>
  <si>
    <t>娱乐用地/城市轨道交通用地</t>
    <phoneticPr fontId="1" type="noConversion"/>
  </si>
  <si>
    <t>娱乐用地/其他服务设施用地</t>
    <phoneticPr fontId="1" type="noConversion"/>
  </si>
  <si>
    <t>商业用地/娱乐用地</t>
    <phoneticPr fontId="1" type="noConversion"/>
  </si>
  <si>
    <t>娱乐用地/城镇社区服务设施用地</t>
    <phoneticPr fontId="1" type="noConversion"/>
  </si>
  <si>
    <t>二类城镇住宅用地/商业用地/娱乐用地</t>
    <phoneticPr fontId="1" type="noConversion"/>
  </si>
  <si>
    <t>公园绿地/娱乐用地</t>
    <phoneticPr fontId="1" type="noConversion"/>
  </si>
  <si>
    <t>0601#农村道路#国空</t>
    <phoneticPr fontId="1" type="noConversion"/>
  </si>
  <si>
    <t>城镇村道路用地</t>
    <phoneticPr fontId="1" type="noConversion"/>
  </si>
  <si>
    <t>1207#城镇村道路用地#国空</t>
    <phoneticPr fontId="1" type="noConversion"/>
  </si>
  <si>
    <t>城镇村道路用地/社会停车场用地</t>
    <phoneticPr fontId="1" type="noConversion"/>
  </si>
  <si>
    <t>公园绿地/城镇村道路用地</t>
    <phoneticPr fontId="1" type="noConversion"/>
  </si>
  <si>
    <t>农林牧业用岛</t>
    <phoneticPr fontId="1" type="noConversion"/>
  </si>
  <si>
    <t>机场用海</t>
    <phoneticPr fontId="1" type="noConversion"/>
  </si>
  <si>
    <t>其他交通运输用海</t>
    <phoneticPr fontId="1" type="noConversion"/>
  </si>
  <si>
    <t>科研教育用海</t>
    <phoneticPr fontId="1" type="noConversion"/>
  </si>
  <si>
    <t>海洋保护修复及海岸防护工程用海</t>
    <phoneticPr fontId="1" type="noConversion"/>
  </si>
  <si>
    <t>排污倾倒用海</t>
    <phoneticPr fontId="1" type="noConversion"/>
  </si>
  <si>
    <t>水下文物保护用海</t>
    <phoneticPr fontId="1" type="noConversion"/>
  </si>
  <si>
    <t>后备耕地</t>
    <phoneticPr fontId="1" type="noConversion"/>
  </si>
  <si>
    <t>1207v</t>
    <phoneticPr fontId="1" type="noConversion"/>
  </si>
  <si>
    <t>S4</t>
    <phoneticPr fontId="1" type="noConversion"/>
  </si>
  <si>
    <t>1312v</t>
    <phoneticPr fontId="1" type="noConversion"/>
  </si>
  <si>
    <t>1312#其他公用设施用地#国空</t>
    <phoneticPr fontId="1" type="noConversion"/>
  </si>
  <si>
    <t>1309/1312</t>
    <phoneticPr fontId="1" type="noConversion"/>
  </si>
  <si>
    <t>1302/1312</t>
    <phoneticPr fontId="1" type="noConversion"/>
  </si>
  <si>
    <t>1303/1312</t>
    <phoneticPr fontId="1" type="noConversion"/>
  </si>
  <si>
    <t>1312/120803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</si>
</sst>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 tint="0.499984740745262"/>
      <name val="等线"/>
      <family val="2"/>
      <scheme val="minor"/>
    </font>
    <font>
      <sz val="11"/>
      <color theme="1" tint="0.499984740745262"/>
      <name val="等线"/>
      <family val="3"/>
      <charset val="134"/>
      <scheme val="minor"/>
    </font>
    <font>
      <sz val="11"/>
      <color theme="0" tint="-0.499984740745262"/>
      <name val="等线"/>
      <family val="2"/>
      <scheme val="minor"/>
    </font>
    <font>
      <sz val="11"/>
      <color theme="0" tint="-0.499984740745262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0" tint="-0.499984740745262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757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49" fontId="0" fillId="0" borderId="0" xfId="0" applyNumberFormat="1" applyAlignment="1">
      <alignment vertical="center"/>
    </xf>
    <xf numFmtId="49" fontId="0" fillId="0" borderId="1" xfId="0" applyNumberFormat="1" applyBorder="1" applyAlignment="1">
      <alignment horizontal="left" vertical="center"/>
    </xf>
    <xf numFmtId="49" fontId="0" fillId="4" borderId="1" xfId="0" applyNumberFormat="1" applyFill="1" applyBorder="1" applyAlignment="1">
      <alignment horizontal="left" vertical="center"/>
    </xf>
    <xf numFmtId="49" fontId="0" fillId="12" borderId="1" xfId="0" applyNumberFormat="1" applyFill="1" applyBorder="1" applyAlignment="1">
      <alignment horizontal="left" vertical="center"/>
    </xf>
    <xf numFmtId="49" fontId="0" fillId="5" borderId="1" xfId="0" applyNumberFormat="1" applyFill="1" applyBorder="1" applyAlignment="1">
      <alignment horizontal="left" vertical="center"/>
    </xf>
    <xf numFmtId="49" fontId="0" fillId="13" borderId="1" xfId="0" applyNumberFormat="1" applyFill="1" applyBorder="1" applyAlignment="1">
      <alignment horizontal="left" vertical="center"/>
    </xf>
    <xf numFmtId="49" fontId="0" fillId="14" borderId="1" xfId="0" applyNumberFormat="1" applyFill="1" applyBorder="1" applyAlignment="1">
      <alignment horizontal="left" vertical="center"/>
    </xf>
    <xf numFmtId="49" fontId="0" fillId="6" borderId="1" xfId="0" applyNumberFormat="1" applyFill="1" applyBorder="1" applyAlignment="1">
      <alignment horizontal="left" vertical="center"/>
    </xf>
    <xf numFmtId="49" fontId="0" fillId="8" borderId="1" xfId="0" applyNumberFormat="1" applyFill="1" applyBorder="1" applyAlignment="1">
      <alignment horizontal="left" vertical="center"/>
    </xf>
    <xf numFmtId="49" fontId="4" fillId="8" borderId="1" xfId="0" applyNumberFormat="1" applyFont="1" applyFill="1" applyBorder="1" applyAlignment="1">
      <alignment horizontal="left" vertical="center"/>
    </xf>
    <xf numFmtId="49" fontId="2" fillId="8" borderId="1" xfId="0" applyNumberFormat="1" applyFont="1" applyFill="1" applyBorder="1" applyAlignment="1">
      <alignment horizontal="left" vertical="center"/>
    </xf>
    <xf numFmtId="49" fontId="0" fillId="7" borderId="1" xfId="0" applyNumberFormat="1" applyFill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left" vertical="center"/>
    </xf>
    <xf numFmtId="49" fontId="4" fillId="7" borderId="1" xfId="0" applyNumberFormat="1" applyFont="1" applyFill="1" applyBorder="1" applyAlignment="1">
      <alignment horizontal="left" vertical="center"/>
    </xf>
    <xf numFmtId="49" fontId="0" fillId="9" borderId="1" xfId="0" applyNumberFormat="1" applyFill="1" applyBorder="1" applyAlignment="1">
      <alignment horizontal="left" vertical="center"/>
    </xf>
    <xf numFmtId="49" fontId="4" fillId="9" borderId="1" xfId="0" applyNumberFormat="1" applyFont="1" applyFill="1" applyBorder="1" applyAlignment="1">
      <alignment horizontal="left" vertical="center"/>
    </xf>
    <xf numFmtId="49" fontId="0" fillId="3" borderId="1" xfId="0" applyNumberFormat="1" applyFill="1" applyBorder="1" applyAlignment="1">
      <alignment horizontal="left" vertical="center"/>
    </xf>
    <xf numFmtId="49" fontId="4" fillId="3" borderId="1" xfId="0" applyNumberFormat="1" applyFont="1" applyFill="1" applyBorder="1" applyAlignment="1">
      <alignment horizontal="left" vertical="center"/>
    </xf>
    <xf numFmtId="49" fontId="0" fillId="2" borderId="1" xfId="0" applyNumberFormat="1" applyFill="1" applyBorder="1" applyAlignment="1">
      <alignment horizontal="left" vertical="center"/>
    </xf>
    <xf numFmtId="49" fontId="4" fillId="4" borderId="1" xfId="0" applyNumberFormat="1" applyFont="1" applyFill="1" applyBorder="1" applyAlignment="1">
      <alignment horizontal="left" vertical="center"/>
    </xf>
    <xf numFmtId="49" fontId="0" fillId="10" borderId="1" xfId="0" applyNumberFormat="1" applyFill="1" applyBorder="1" applyAlignment="1">
      <alignment horizontal="left" vertical="center"/>
    </xf>
    <xf numFmtId="49" fontId="4" fillId="10" borderId="1" xfId="0" applyNumberFormat="1" applyFont="1" applyFill="1" applyBorder="1" applyAlignment="1">
      <alignment horizontal="left" vertical="center"/>
    </xf>
    <xf numFmtId="49" fontId="0" fillId="11" borderId="1" xfId="0" applyNumberFormat="1" applyFill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/>
    </xf>
    <xf numFmtId="49" fontId="0" fillId="15" borderId="1" xfId="0" applyNumberFormat="1" applyFill="1" applyBorder="1" applyAlignment="1">
      <alignment horizontal="left" vertical="center"/>
    </xf>
    <xf numFmtId="49" fontId="0" fillId="16" borderId="1" xfId="0" applyNumberFormat="1" applyFill="1" applyBorder="1" applyAlignment="1">
      <alignment horizontal="left" vertical="center"/>
    </xf>
    <xf numFmtId="49" fontId="0" fillId="4" borderId="1" xfId="0" applyNumberFormat="1" applyFill="1" applyBorder="1" applyAlignment="1">
      <alignment vertical="center"/>
    </xf>
    <xf numFmtId="49" fontId="0" fillId="5" borderId="1" xfId="0" applyNumberFormat="1" applyFill="1" applyBorder="1" applyAlignment="1">
      <alignment vertical="center"/>
    </xf>
    <xf numFmtId="49" fontId="0" fillId="6" borderId="1" xfId="0" applyNumberFormat="1" applyFill="1" applyBorder="1" applyAlignment="1">
      <alignment vertical="center"/>
    </xf>
    <xf numFmtId="49" fontId="0" fillId="8" borderId="1" xfId="0" applyNumberFormat="1" applyFill="1" applyBorder="1" applyAlignment="1">
      <alignment vertical="center"/>
    </xf>
    <xf numFmtId="49" fontId="0" fillId="7" borderId="1" xfId="0" applyNumberFormat="1" applyFill="1" applyBorder="1" applyAlignment="1">
      <alignment vertical="center"/>
    </xf>
    <xf numFmtId="49" fontId="0" fillId="9" borderId="1" xfId="0" applyNumberFormat="1" applyFill="1" applyBorder="1" applyAlignment="1">
      <alignment vertical="center"/>
    </xf>
    <xf numFmtId="49" fontId="0" fillId="3" borderId="1" xfId="0" applyNumberFormat="1" applyFill="1" applyBorder="1" applyAlignment="1">
      <alignment vertical="center"/>
    </xf>
    <xf numFmtId="49" fontId="0" fillId="2" borderId="1" xfId="0" applyNumberFormat="1" applyFill="1" applyBorder="1" applyAlignment="1">
      <alignment vertical="center"/>
    </xf>
    <xf numFmtId="49" fontId="0" fillId="10" borderId="1" xfId="0" applyNumberFormat="1" applyFill="1" applyBorder="1" applyAlignment="1">
      <alignment vertical="center"/>
    </xf>
    <xf numFmtId="49" fontId="0" fillId="11" borderId="1" xfId="0" applyNumberFormat="1" applyFill="1" applyBorder="1" applyAlignment="1">
      <alignment vertical="center"/>
    </xf>
    <xf numFmtId="49" fontId="0" fillId="16" borderId="1" xfId="0" applyNumberForma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14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0" fillId="10" borderId="1" xfId="0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4" fillId="11" borderId="1" xfId="0" applyFont="1" applyFill="1" applyBorder="1" applyAlignment="1">
      <alignment horizontal="left" vertical="center"/>
    </xf>
    <xf numFmtId="0" fontId="0" fillId="15" borderId="1" xfId="0" applyFill="1" applyBorder="1" applyAlignment="1">
      <alignment horizontal="left" vertical="center"/>
    </xf>
    <xf numFmtId="0" fontId="0" fillId="16" borderId="1" xfId="0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0" fillId="11" borderId="1" xfId="0" applyFill="1" applyBorder="1" applyAlignment="1">
      <alignment vertical="center"/>
    </xf>
    <xf numFmtId="0" fontId="0" fillId="16" borderId="1" xfId="0" applyFill="1" applyBorder="1" applyAlignment="1">
      <alignment vertical="center"/>
    </xf>
    <xf numFmtId="49" fontId="0" fillId="0" borderId="0" xfId="0" applyNumberForma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 applyAlignment="1">
      <alignment vertical="center"/>
    </xf>
    <xf numFmtId="49" fontId="4" fillId="4" borderId="1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49" fontId="4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49" fontId="0" fillId="0" borderId="2" xfId="0" applyNumberForma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49" fontId="0" fillId="4" borderId="2" xfId="0" applyNumberFormat="1" applyFill="1" applyBorder="1" applyAlignment="1">
      <alignment horizontal="left" vertical="center"/>
    </xf>
    <xf numFmtId="49" fontId="0" fillId="12" borderId="2" xfId="0" applyNumberFormat="1" applyFill="1" applyBorder="1" applyAlignment="1">
      <alignment horizontal="left" vertical="center"/>
    </xf>
    <xf numFmtId="49" fontId="0" fillId="5" borderId="2" xfId="0" applyNumberFormat="1" applyFill="1" applyBorder="1" applyAlignment="1">
      <alignment horizontal="left" vertical="center"/>
    </xf>
    <xf numFmtId="49" fontId="0" fillId="13" borderId="2" xfId="0" applyNumberFormat="1" applyFill="1" applyBorder="1" applyAlignment="1">
      <alignment horizontal="left" vertical="center"/>
    </xf>
    <xf numFmtId="49" fontId="0" fillId="14" borderId="2" xfId="0" applyNumberFormat="1" applyFill="1" applyBorder="1" applyAlignment="1">
      <alignment horizontal="left" vertical="center"/>
    </xf>
    <xf numFmtId="49" fontId="0" fillId="6" borderId="2" xfId="0" applyNumberFormat="1" applyFill="1" applyBorder="1" applyAlignment="1">
      <alignment horizontal="left" vertical="center"/>
    </xf>
    <xf numFmtId="49" fontId="0" fillId="8" borderId="2" xfId="0" applyNumberFormat="1" applyFill="1" applyBorder="1" applyAlignment="1">
      <alignment horizontal="left" vertical="center"/>
    </xf>
    <xf numFmtId="49" fontId="4" fillId="8" borderId="2" xfId="0" applyNumberFormat="1" applyFont="1" applyFill="1" applyBorder="1" applyAlignment="1">
      <alignment horizontal="left" vertical="center"/>
    </xf>
    <xf numFmtId="49" fontId="2" fillId="8" borderId="2" xfId="0" applyNumberFormat="1" applyFont="1" applyFill="1" applyBorder="1" applyAlignment="1">
      <alignment horizontal="left" vertical="center"/>
    </xf>
    <xf numFmtId="49" fontId="0" fillId="7" borderId="2" xfId="0" applyNumberFormat="1" applyFill="1" applyBorder="1" applyAlignment="1">
      <alignment horizontal="left" vertical="center"/>
    </xf>
    <xf numFmtId="49" fontId="2" fillId="7" borderId="2" xfId="0" applyNumberFormat="1" applyFont="1" applyFill="1" applyBorder="1" applyAlignment="1">
      <alignment horizontal="left" vertical="center"/>
    </xf>
    <xf numFmtId="49" fontId="4" fillId="7" borderId="2" xfId="0" applyNumberFormat="1" applyFont="1" applyFill="1" applyBorder="1" applyAlignment="1">
      <alignment horizontal="left" vertical="center"/>
    </xf>
    <xf numFmtId="49" fontId="0" fillId="9" borderId="2" xfId="0" applyNumberFormat="1" applyFill="1" applyBorder="1" applyAlignment="1">
      <alignment horizontal="left" vertical="center"/>
    </xf>
    <xf numFmtId="49" fontId="4" fillId="9" borderId="2" xfId="0" applyNumberFormat="1" applyFont="1" applyFill="1" applyBorder="1" applyAlignment="1">
      <alignment horizontal="left" vertical="center"/>
    </xf>
    <xf numFmtId="49" fontId="0" fillId="3" borderId="2" xfId="0" applyNumberFormat="1" applyFill="1" applyBorder="1" applyAlignment="1">
      <alignment horizontal="left" vertical="center"/>
    </xf>
    <xf numFmtId="49" fontId="4" fillId="3" borderId="2" xfId="0" applyNumberFormat="1" applyFont="1" applyFill="1" applyBorder="1" applyAlignment="1">
      <alignment horizontal="left" vertical="center"/>
    </xf>
    <xf numFmtId="49" fontId="0" fillId="2" borderId="2" xfId="0" applyNumberFormat="1" applyFill="1" applyBorder="1" applyAlignment="1">
      <alignment horizontal="left" vertical="center"/>
    </xf>
    <xf numFmtId="49" fontId="4" fillId="4" borderId="2" xfId="0" applyNumberFormat="1" applyFont="1" applyFill="1" applyBorder="1" applyAlignment="1">
      <alignment horizontal="left" vertical="center"/>
    </xf>
    <xf numFmtId="49" fontId="0" fillId="10" borderId="2" xfId="0" applyNumberFormat="1" applyFill="1" applyBorder="1" applyAlignment="1">
      <alignment horizontal="left" vertical="center"/>
    </xf>
    <xf numFmtId="49" fontId="4" fillId="10" borderId="2" xfId="0" applyNumberFormat="1" applyFont="1" applyFill="1" applyBorder="1" applyAlignment="1">
      <alignment horizontal="left" vertical="center"/>
    </xf>
    <xf numFmtId="49" fontId="0" fillId="11" borderId="2" xfId="0" applyNumberFormat="1" applyFill="1" applyBorder="1" applyAlignment="1">
      <alignment horizontal="left" vertical="center"/>
    </xf>
    <xf numFmtId="49" fontId="4" fillId="11" borderId="2" xfId="0" applyNumberFormat="1" applyFont="1" applyFill="1" applyBorder="1" applyAlignment="1">
      <alignment horizontal="left" vertical="center"/>
    </xf>
    <xf numFmtId="49" fontId="0" fillId="15" borderId="2" xfId="0" applyNumberFormat="1" applyFill="1" applyBorder="1" applyAlignment="1">
      <alignment horizontal="left" vertical="center"/>
    </xf>
    <xf numFmtId="49" fontId="0" fillId="16" borderId="2" xfId="0" applyNumberFormat="1" applyFill="1" applyBorder="1" applyAlignment="1">
      <alignment horizontal="left" vertical="center"/>
    </xf>
    <xf numFmtId="49" fontId="0" fillId="0" borderId="3" xfId="0" applyNumberFormat="1" applyBorder="1" applyAlignment="1">
      <alignment horizontal="left" vertical="center"/>
    </xf>
    <xf numFmtId="49" fontId="4" fillId="0" borderId="3" xfId="0" applyNumberFormat="1" applyFont="1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0" fontId="0" fillId="5" borderId="1" xfId="0" quotePrefix="1" applyFill="1" applyBorder="1" applyAlignment="1">
      <alignment horizontal="left" vertical="center"/>
    </xf>
    <xf numFmtId="0" fontId="4" fillId="0" borderId="0" xfId="0" applyFont="1"/>
    <xf numFmtId="49" fontId="0" fillId="9" borderId="1" xfId="0" quotePrefix="1" applyNumberFormat="1" applyFill="1" applyBorder="1" applyAlignment="1">
      <alignment horizontal="left" vertical="center"/>
    </xf>
    <xf numFmtId="49" fontId="4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3" fontId="0" fillId="5" borderId="1" xfId="0" quotePrefix="1" applyNumberFormat="1" applyFill="1" applyBorder="1" applyAlignment="1">
      <alignment horizontal="left" vertical="center"/>
    </xf>
    <xf numFmtId="0" fontId="0" fillId="6" borderId="1" xfId="0" quotePrefix="1" applyFill="1" applyBorder="1" applyAlignment="1">
      <alignment horizontal="left" vertical="center"/>
    </xf>
    <xf numFmtId="0" fontId="0" fillId="8" borderId="1" xfId="0" quotePrefix="1" applyFill="1" applyBorder="1" applyAlignment="1">
      <alignment horizontal="left" vertical="center"/>
    </xf>
    <xf numFmtId="0" fontId="0" fillId="9" borderId="1" xfId="0" quotePrefix="1" applyFill="1" applyBorder="1" applyAlignment="1">
      <alignment horizontal="left" vertical="center"/>
    </xf>
    <xf numFmtId="0" fontId="0" fillId="3" borderId="1" xfId="0" quotePrefix="1" applyFill="1" applyBorder="1" applyAlignment="1">
      <alignment horizontal="left" vertical="center"/>
    </xf>
    <xf numFmtId="0" fontId="0" fillId="4" borderId="1" xfId="0" quotePrefix="1" applyFill="1" applyBorder="1" applyAlignment="1">
      <alignment horizontal="left" vertical="center"/>
    </xf>
    <xf numFmtId="0" fontId="0" fillId="11" borderId="1" xfId="0" quotePrefix="1" applyFill="1" applyBorder="1" applyAlignment="1">
      <alignment horizontal="left" vertical="center"/>
    </xf>
    <xf numFmtId="0" fontId="0" fillId="14" borderId="1" xfId="0" quotePrefix="1" applyFill="1" applyBorder="1" applyAlignment="1">
      <alignment horizontal="left" vertical="center"/>
    </xf>
    <xf numFmtId="3" fontId="0" fillId="4" borderId="1" xfId="0" quotePrefix="1" applyNumberFormat="1" applyFill="1" applyBorder="1" applyAlignment="1">
      <alignment horizontal="left" vertical="center"/>
    </xf>
    <xf numFmtId="0" fontId="0" fillId="7" borderId="1" xfId="0" quotePrefix="1" applyFill="1" applyBorder="1" applyAlignment="1">
      <alignment horizontal="left" vertical="center"/>
    </xf>
    <xf numFmtId="0" fontId="0" fillId="10" borderId="1" xfId="0" quotePrefix="1" applyFill="1" applyBorder="1" applyAlignment="1">
      <alignment horizontal="left" vertical="center"/>
    </xf>
    <xf numFmtId="0" fontId="0" fillId="15" borderId="1" xfId="0" quotePrefix="1" applyFill="1" applyBorder="1" applyAlignment="1">
      <alignment horizontal="left" vertical="center"/>
    </xf>
    <xf numFmtId="3" fontId="0" fillId="2" borderId="1" xfId="0" quotePrefix="1" applyNumberForma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66"/>
      <color rgb="FFFFFFCC"/>
      <color rgb="FFFF66FF"/>
      <color rgb="FFFF7578"/>
      <color rgb="FFBCBCBC"/>
      <color rgb="FFFF9966"/>
      <color rgb="FFFF99FF"/>
      <color rgb="FFFFB9BB"/>
      <color rgb="FFDEAD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36BF-A077-4DCD-B935-B69EF5E7562D}">
  <dimension ref="A1:EJ949"/>
  <sheetViews>
    <sheetView tabSelected="1" zoomScale="85" zoomScaleNormal="85" workbookViewId="0">
      <pane xSplit="1" ySplit="1" topLeftCell="B715" activePane="bottomRight" state="frozen"/>
      <selection pane="topRight" activeCell="B1" sqref="B1"/>
      <selection pane="bottomLeft" activeCell="A2" sqref="A2"/>
      <selection pane="bottomRight" activeCell="D731" sqref="D731"/>
    </sheetView>
  </sheetViews>
  <sheetFormatPr defaultRowHeight="14.25" x14ac:dyDescent="0.2"/>
  <cols>
    <col min="1" max="1" width="48.875" customWidth="1"/>
    <col min="2" max="2" width="24.125" customWidth="1"/>
    <col min="3" max="3" width="12.25" customWidth="1"/>
    <col min="4" max="4" width="11.625" customWidth="1"/>
    <col min="5" max="5" width="9" customWidth="1"/>
    <col min="6" max="6" width="13.625" customWidth="1"/>
    <col min="7" max="7" width="32" customWidth="1"/>
    <col min="8" max="8" width="6.75" customWidth="1"/>
    <col min="9" max="9" width="30.625" customWidth="1"/>
    <col min="10" max="10" width="9.25" customWidth="1"/>
    <col min="11" max="11" width="6.5" customWidth="1"/>
    <col min="12" max="64" width="30.625" customWidth="1"/>
    <col min="65" max="65" width="28" customWidth="1"/>
    <col min="66" max="72" width="30.625" customWidth="1"/>
    <col min="73" max="73" width="33.25" customWidth="1"/>
    <col min="74" max="76" width="30.625" customWidth="1"/>
    <col min="77" max="77" width="30.875" customWidth="1"/>
    <col min="78" max="78" width="30.625" customWidth="1"/>
    <col min="79" max="79" width="36.25" customWidth="1"/>
    <col min="80" max="81" width="30.625" customWidth="1"/>
    <col min="82" max="82" width="12.375" customWidth="1"/>
    <col min="83" max="83" width="35.625" customWidth="1"/>
    <col min="84" max="84" width="12.25" customWidth="1"/>
    <col min="85" max="85" width="30.625" customWidth="1"/>
    <col min="86" max="86" width="13.75" customWidth="1"/>
    <col min="87" max="87" width="30.625" customWidth="1"/>
    <col min="88" max="88" width="27.5" customWidth="1"/>
    <col min="89" max="96" width="24.5" customWidth="1"/>
    <col min="97" max="97" width="45.125" customWidth="1"/>
    <col min="98" max="108" width="24.5" customWidth="1"/>
    <col min="109" max="110" width="22.5" customWidth="1"/>
    <col min="111" max="138" width="24.5" customWidth="1"/>
    <col min="139" max="139" width="63.375" customWidth="1"/>
  </cols>
  <sheetData>
    <row r="1" spans="1:140" x14ac:dyDescent="0.2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8" t="s">
        <v>1911</v>
      </c>
      <c r="M1" s="38" t="s">
        <v>11</v>
      </c>
      <c r="N1" s="1" t="s">
        <v>1912</v>
      </c>
      <c r="O1" s="38" t="s">
        <v>12</v>
      </c>
      <c r="P1" s="1" t="s">
        <v>1913</v>
      </c>
      <c r="Q1" s="1" t="s">
        <v>13</v>
      </c>
      <c r="R1" s="2" t="s">
        <v>1914</v>
      </c>
      <c r="S1" s="2" t="s">
        <v>14</v>
      </c>
      <c r="T1" s="2" t="s">
        <v>1915</v>
      </c>
      <c r="U1" s="2" t="s">
        <v>15</v>
      </c>
      <c r="V1" s="2" t="s">
        <v>1916</v>
      </c>
      <c r="W1" s="39" t="s">
        <v>16</v>
      </c>
      <c r="X1" s="2" t="s">
        <v>1918</v>
      </c>
      <c r="Y1" s="2" t="s">
        <v>17</v>
      </c>
      <c r="Z1" s="2" t="s">
        <v>1920</v>
      </c>
      <c r="AA1" s="2" t="s">
        <v>18</v>
      </c>
      <c r="AB1" s="2" t="s">
        <v>1921</v>
      </c>
      <c r="AC1" s="2" t="s">
        <v>19</v>
      </c>
      <c r="AD1" s="2" t="s">
        <v>2079</v>
      </c>
      <c r="AE1" s="2" t="s">
        <v>2080</v>
      </c>
      <c r="AF1" s="2" t="s">
        <v>2081</v>
      </c>
      <c r="AG1" s="2" t="s">
        <v>2083</v>
      </c>
      <c r="AH1" s="2" t="s">
        <v>1922</v>
      </c>
      <c r="AI1" s="2" t="s">
        <v>20</v>
      </c>
      <c r="AJ1" s="2" t="s">
        <v>1924</v>
      </c>
      <c r="AK1" s="75" t="s">
        <v>21</v>
      </c>
      <c r="AL1" s="1" t="s">
        <v>1926</v>
      </c>
      <c r="AM1" s="1" t="s">
        <v>22</v>
      </c>
      <c r="AN1" s="2" t="s">
        <v>1927</v>
      </c>
      <c r="AO1" s="75" t="s">
        <v>23</v>
      </c>
      <c r="AP1" s="1" t="s">
        <v>1928</v>
      </c>
      <c r="AQ1" s="1" t="s">
        <v>1929</v>
      </c>
      <c r="AR1" s="1" t="s">
        <v>1930</v>
      </c>
      <c r="AS1" s="1" t="s">
        <v>24</v>
      </c>
      <c r="AT1" s="2" t="s">
        <v>1931</v>
      </c>
      <c r="AU1" s="2" t="s">
        <v>25</v>
      </c>
      <c r="AV1" s="2" t="s">
        <v>1932</v>
      </c>
      <c r="AW1" s="2" t="s">
        <v>26</v>
      </c>
      <c r="AX1" s="2" t="s">
        <v>1933</v>
      </c>
      <c r="AY1" s="2" t="s">
        <v>1934</v>
      </c>
      <c r="AZ1" s="2" t="s">
        <v>1935</v>
      </c>
      <c r="BA1" s="2" t="s">
        <v>1936</v>
      </c>
      <c r="BB1" s="2" t="s">
        <v>1937</v>
      </c>
      <c r="BC1" s="2" t="s">
        <v>1938</v>
      </c>
      <c r="BD1" s="2" t="s">
        <v>1939</v>
      </c>
      <c r="BE1" s="2" t="s">
        <v>1940</v>
      </c>
      <c r="BF1" s="2" t="s">
        <v>1942</v>
      </c>
      <c r="BG1" s="2" t="s">
        <v>1943</v>
      </c>
      <c r="BH1" s="2" t="s">
        <v>1944</v>
      </c>
      <c r="BI1" s="2" t="s">
        <v>1945</v>
      </c>
      <c r="BJ1" s="2" t="s">
        <v>1946</v>
      </c>
      <c r="BK1" s="2" t="s">
        <v>1947</v>
      </c>
      <c r="BL1" s="2" t="s">
        <v>1948</v>
      </c>
      <c r="BM1" s="2" t="s">
        <v>1949</v>
      </c>
      <c r="BN1" s="2" t="s">
        <v>1950</v>
      </c>
      <c r="BO1" s="2" t="s">
        <v>1951</v>
      </c>
      <c r="BP1" s="2" t="s">
        <v>1952</v>
      </c>
      <c r="BQ1" s="2" t="s">
        <v>1953</v>
      </c>
      <c r="BR1" s="2" t="s">
        <v>1954</v>
      </c>
      <c r="BS1" s="2" t="s">
        <v>1955</v>
      </c>
      <c r="BT1" s="2" t="s">
        <v>1956</v>
      </c>
      <c r="BU1" s="2" t="s">
        <v>1957</v>
      </c>
      <c r="BV1" s="2" t="s">
        <v>1958</v>
      </c>
      <c r="BW1" s="2" t="s">
        <v>1959</v>
      </c>
      <c r="BX1" s="2" t="s">
        <v>1960</v>
      </c>
      <c r="BY1" s="84" t="s">
        <v>1961</v>
      </c>
      <c r="BZ1" s="84" t="s">
        <v>2026</v>
      </c>
      <c r="CA1" s="84" t="s">
        <v>2027</v>
      </c>
      <c r="CB1" s="2" t="s">
        <v>2010</v>
      </c>
      <c r="CC1" s="2" t="s">
        <v>2011</v>
      </c>
      <c r="CD1" s="2" t="s">
        <v>2028</v>
      </c>
      <c r="CE1" s="2" t="s">
        <v>2029</v>
      </c>
      <c r="CF1" s="2" t="s">
        <v>2013</v>
      </c>
      <c r="CG1" s="2" t="s">
        <v>2012</v>
      </c>
      <c r="CH1" s="112" t="s">
        <v>2137</v>
      </c>
      <c r="CI1" s="39" t="s">
        <v>2138</v>
      </c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38"/>
      <c r="EB1" s="38"/>
      <c r="EC1" s="38"/>
      <c r="ED1" s="38"/>
      <c r="EE1" s="38"/>
      <c r="EF1" s="38"/>
      <c r="EG1" s="38"/>
      <c r="EH1" s="38"/>
      <c r="EI1" s="38"/>
    </row>
    <row r="2" spans="1:140" ht="16.5" x14ac:dyDescent="0.2">
      <c r="A2" s="39" t="str">
        <f>IF(OR(C2="",C2="地块性质过滤:"),D2&amp;"#"&amp;B2&amp;"#"&amp;E2,D2&amp;"#"&amp;B2&amp;"&amp;"&amp;C2&amp;"#"&amp;E2)</f>
        <v>ROOT#城乡规划地类#城规</v>
      </c>
      <c r="B2" s="39" t="s">
        <v>129</v>
      </c>
      <c r="C2" s="39"/>
      <c r="D2" s="39" t="s">
        <v>684</v>
      </c>
      <c r="E2" s="39" t="s">
        <v>1276</v>
      </c>
      <c r="F2" s="39"/>
      <c r="G2" s="39"/>
      <c r="H2" s="39"/>
      <c r="I2" s="39"/>
      <c r="J2" s="39">
        <v>0</v>
      </c>
      <c r="K2" s="39"/>
      <c r="L2" s="39" t="s">
        <v>1535</v>
      </c>
      <c r="M2" s="39" t="str" cm="1">
        <f t="array" aca="1" ref="M2" ca="1">IF(OFFSET(INDIRECT(ADDRESS(ROW(), COLUMN())),0,-1)="",VLOOKUP($G2,$A:$AAE,COLUMN(),FALSE),OFFSET(INDIRECT(ADDRESS(ROW(), COLUMN())),0,-1))</f>
        <v>202,153,0</v>
      </c>
      <c r="N2" s="2" t="s">
        <v>1550</v>
      </c>
      <c r="O2" s="39" t="str" cm="1">
        <f t="array" aca="1" ref="O2" ca="1">IF(OFFSET(INDIRECT(ADDRESS(ROW(), COLUMN())),0,-1)="",VLOOKUP($G2,$A:$AAE,COLUMN(),FALSE),OFFSET(INDIRECT(ADDRESS(ROW(), COLUMN())),0,-1))</f>
        <v>面积*容积率</v>
      </c>
      <c r="P2" s="39" t="s">
        <v>1551</v>
      </c>
      <c r="Q2" s="39" t="str" cm="1">
        <f t="array" aca="1" ref="Q2" ca="1">IF(OFFSET(INDIRECT(ADDRESS(ROW(), COLUMN())),0,-1)="",VLOOKUP($G2,$A:$AAE,COLUMN(),FALSE),OFFSET(INDIRECT(ADDRESS(ROW(), COLUMN())),0,-1))</f>
        <v>地块建筑面积*0</v>
      </c>
      <c r="R2" s="39" t="s">
        <v>1551</v>
      </c>
      <c r="S2" s="39" t="str" cm="1">
        <f t="array" aca="1" ref="S2" ca="1">IF(OFFSET(INDIRECT(ADDRESS(ROW(), COLUMN())),0,-1)="",VLOOKUP($G2,$A:$AAE,COLUMN(),FALSE),OFFSET(INDIRECT(ADDRESS(ROW(), COLUMN())),0,-1))</f>
        <v>地块建筑面积*0</v>
      </c>
      <c r="T2" s="39" t="s">
        <v>1551</v>
      </c>
      <c r="U2" s="39" t="str" cm="1">
        <f t="array" aca="1" ref="U2" ca="1">IF(OFFSET(INDIRECT(ADDRESS(ROW(), COLUMN())),0,-1)="",VLOOKUP($G2,$A:$AAE,COLUMN(),FALSE),OFFSET(INDIRECT(ADDRESS(ROW(), COLUMN())),0,-1))</f>
        <v>地块建筑面积*0</v>
      </c>
      <c r="V2" s="2" t="s">
        <v>1917</v>
      </c>
      <c r="W2" s="39" t="str" cm="1">
        <f t="array" aca="1" ref="W2" ca="1">IF(OFFSET(INDIRECT(ADDRESS(ROW(), COLUMN())),0,-1)="",VLOOKUP($G2,$A:$AAE,COLUMN(),FALSE),OFFSET(INDIRECT(ADDRESS(ROW(), COLUMN())),0,-1))</f>
        <v>地块建筑面积*0</v>
      </c>
      <c r="X2" s="39" t="s">
        <v>1551</v>
      </c>
      <c r="Y2" s="39" t="str" cm="1">
        <f t="array" aca="1" ref="Y2" ca="1">IF(OFFSET(INDIRECT(ADDRESS(ROW(), COLUMN())),0,-1)="",VLOOKUP($G2,$A:$AAE,COLUMN(),FALSE),OFFSET(INDIRECT(ADDRESS(ROW(), COLUMN())),0,-1))</f>
        <v>地块建筑面积*0</v>
      </c>
      <c r="Z2" s="2" t="s">
        <v>1917</v>
      </c>
      <c r="AA2" s="39" t="str" cm="1">
        <f t="array" aca="1" ref="AA2" ca="1">IF(OFFSET(INDIRECT(ADDRESS(ROW(), COLUMN())),0,-1)="",VLOOKUP($G2,$A:$AAE,COLUMN(),FALSE),OFFSET(INDIRECT(ADDRESS(ROW(), COLUMN())),0,-1))</f>
        <v>地块建筑面积*0</v>
      </c>
      <c r="AB2" s="2" t="s">
        <v>1917</v>
      </c>
      <c r="AC2" s="39" t="str" cm="1">
        <f t="array" aca="1" ref="AC2" ca="1">IF(OFFSET(INDIRECT(ADDRESS(ROW(), COLUMN())),0,-1)="",VLOOKUP($G2,$A:$AAE,COLUMN(),FALSE),OFFSET(INDIRECT(ADDRESS(ROW(), COLUMN())),0,-1))</f>
        <v>地块建筑面积*0</v>
      </c>
      <c r="AD2" s="39" t="s">
        <v>2082</v>
      </c>
      <c r="AE2" s="39" t="str" cm="1">
        <f t="array" aca="1" ref="AE2" ca="1">IF(OFFSET(INDIRECT(ADDRESS(ROW(), COLUMN())),0,-1)="",VLOOKUP($G2,$A:$AAE,COLUMN(),FALSE),OFFSET(INDIRECT(ADDRESS(ROW(), COLUMN())),0,-1))</f>
        <v>面积*0</v>
      </c>
      <c r="AF2" s="39" t="s">
        <v>2082</v>
      </c>
      <c r="AG2" s="39" t="str" cm="1">
        <f t="array" aca="1" ref="AG2" ca="1">IF(OFFSET(INDIRECT(ADDRESS(ROW(), COLUMN())),0,-1)="",VLOOKUP($G2,$A:$AAE,COLUMN(),FALSE),OFFSET(INDIRECT(ADDRESS(ROW(), COLUMN())),0,-1))</f>
        <v>面积*0</v>
      </c>
      <c r="AH2" s="2" t="s">
        <v>1923</v>
      </c>
      <c r="AI2" s="39" t="str" cm="1">
        <f t="array" aca="1" ref="AI2" ca="1">IF(OFFSET(INDIRECT(ADDRESS(ROW(), COLUMN())),0,-1)="",VLOOKUP($G2,$A:$AAE,COLUMN(),FALSE),OFFSET(INDIRECT(ADDRESS(ROW(), COLUMN())),0,-1))</f>
        <v>-</v>
      </c>
      <c r="AJ2" s="2" t="s">
        <v>1925</v>
      </c>
      <c r="AK2" s="39" t="str" cm="1">
        <f t="array" aca="1" ref="AK2" ca="1">IF(OFFSET(INDIRECT(ADDRESS(ROW(), COLUMN())),0,-1)="",VLOOKUP($G2,$A:$AAE,COLUMN(),FALSE),OFFSET(INDIRECT(ADDRESS(ROW(), COLUMN())),0,-1))</f>
        <v>0</v>
      </c>
      <c r="AL2" s="2" t="s">
        <v>1923</v>
      </c>
      <c r="AM2" s="39" t="str" cm="1">
        <f t="array" aca="1" ref="AM2" ca="1">IF(OFFSET(INDIRECT(ADDRESS(ROW(), COLUMN())),0,-1)="",VLOOKUP($G2,$A:$AAE,COLUMN(),FALSE),OFFSET(INDIRECT(ADDRESS(ROW(), COLUMN())),0,-1))</f>
        <v>-</v>
      </c>
      <c r="AN2" s="2" t="s">
        <v>1925</v>
      </c>
      <c r="AO2" s="39" t="str" cm="1">
        <f t="array" aca="1" ref="AO2" ca="1">IF(OFFSET(INDIRECT(ADDRESS(ROW(), COLUMN())),0,-1)="",VLOOKUP($G2,$A:$AAE,COLUMN(),FALSE),OFFSET(INDIRECT(ADDRESS(ROW(), COLUMN())),0,-1))</f>
        <v>0</v>
      </c>
      <c r="AP2" s="2" t="s">
        <v>1923</v>
      </c>
      <c r="AQ2" s="39" t="str" cm="1">
        <f t="array" aca="1" ref="AQ2" ca="1">IF(OFFSET(INDIRECT(ADDRESS(ROW(), COLUMN())),0,-1)="",VLOOKUP($G2,$A:$AAE,COLUMN(),FALSE),OFFSET(INDIRECT(ADDRESS(ROW(), COLUMN())),0,-1))</f>
        <v>-</v>
      </c>
      <c r="AR2" s="2" t="s">
        <v>1925</v>
      </c>
      <c r="AS2" s="39" t="str" cm="1">
        <f t="array" aca="1" ref="AS2" ca="1">IF(OFFSET(INDIRECT(ADDRESS(ROW(), COLUMN())),0,-1)="",VLOOKUP($G2,$A:$AAE,COLUMN(),FALSE),OFFSET(INDIRECT(ADDRESS(ROW(), COLUMN())),0,-1))</f>
        <v>0</v>
      </c>
      <c r="AT2" s="2" t="s">
        <v>1923</v>
      </c>
      <c r="AU2" s="39" t="str" cm="1">
        <f t="array" aca="1" ref="AU2" ca="1">IF(OFFSET(INDIRECT(ADDRESS(ROW(), COLUMN())),0,-1)="",VLOOKUP($G2,$A:$AAE,COLUMN(),FALSE),OFFSET(INDIRECT(ADDRESS(ROW(), COLUMN())),0,-1))</f>
        <v>-</v>
      </c>
      <c r="AV2" s="2" t="s">
        <v>1925</v>
      </c>
      <c r="AW2" s="39" t="str" cm="1">
        <f t="array" aca="1" ref="AW2" ca="1">IF(OFFSET(INDIRECT(ADDRESS(ROW(), COLUMN())),0,-1)="",VLOOKUP($G2,$A:$AAE,COLUMN(),FALSE),OFFSET(INDIRECT(ADDRESS(ROW(), COLUMN())),0,-1))</f>
        <v>0</v>
      </c>
      <c r="AX2" s="2" t="s">
        <v>1923</v>
      </c>
      <c r="AY2" s="39" t="str" cm="1">
        <f t="array" aca="1" ref="AY2" ca="1">IF(OFFSET(INDIRECT(ADDRESS(ROW(), COLUMN())),0,-1)="",VLOOKUP($G2,$A:$AAE,COLUMN(),FALSE),OFFSET(INDIRECT(ADDRESS(ROW(), COLUMN())),0,-1))</f>
        <v>-</v>
      </c>
      <c r="AZ2" s="2" t="s">
        <v>1925</v>
      </c>
      <c r="BA2" s="39" t="str" cm="1">
        <f t="array" aca="1" ref="BA2" ca="1">IF(OFFSET(INDIRECT(ADDRESS(ROW(), COLUMN())),0,-1)="",VLOOKUP($G2,$A:$AAE,COLUMN(),FALSE),OFFSET(INDIRECT(ADDRESS(ROW(), COLUMN())),0,-1))</f>
        <v>0</v>
      </c>
      <c r="BB2" s="2" t="s">
        <v>1925</v>
      </c>
      <c r="BC2" s="39" t="str" cm="1">
        <f t="array" aca="1" ref="BC2" ca="1">IF(OFFSET(INDIRECT(ADDRESS(ROW(), COLUMN())),0,-1)="",VLOOKUP($G2,$A:$AAE,COLUMN(),FALSE),OFFSET(INDIRECT(ADDRESS(ROW(), COLUMN())),0,-1))</f>
        <v>0</v>
      </c>
      <c r="BD2" s="2" t="s">
        <v>1941</v>
      </c>
      <c r="BE2" s="39" t="str" cm="1">
        <f t="array" aca="1" ref="BE2" ca="1">IF(OFFSET(INDIRECT(ADDRESS(ROW(), COLUMN())),0,-1)="",VLOOKUP($G2,$A:$AAE,COLUMN(),FALSE),OFFSET(INDIRECT(ADDRESS(ROW(), COLUMN())),0,-1))</f>
        <v>用水量*0</v>
      </c>
      <c r="BF2" s="2" t="s">
        <v>1923</v>
      </c>
      <c r="BG2" s="39" t="str" cm="1">
        <f t="array" aca="1" ref="BG2" ca="1">IF(OFFSET(INDIRECT(ADDRESS(ROW(), COLUMN())),0,-1)="",VLOOKUP($G2,$A:$AAE,COLUMN(),FALSE),OFFSET(INDIRECT(ADDRESS(ROW(), COLUMN())),0,-1))</f>
        <v>-</v>
      </c>
      <c r="BH2" s="2" t="s">
        <v>1925</v>
      </c>
      <c r="BI2" s="39" t="str" cm="1">
        <f t="array" aca="1" ref="BI2" ca="1">IF(OFFSET(INDIRECT(ADDRESS(ROW(), COLUMN())),0,-1)="",VLOOKUP($G2,$A:$AAE,COLUMN(),FALSE),OFFSET(INDIRECT(ADDRESS(ROW(), COLUMN())),0,-1))</f>
        <v>0</v>
      </c>
      <c r="BJ2" s="2" t="s">
        <v>1925</v>
      </c>
      <c r="BK2" s="39" t="str" cm="1">
        <f t="array" aca="1" ref="BK2" ca="1">IF(OFFSET(INDIRECT(ADDRESS(ROW(), COLUMN())),0,-1)="",VLOOKUP($G2,$A:$AAE,COLUMN(),FALSE),OFFSET(INDIRECT(ADDRESS(ROW(), COLUMN())),0,-1))</f>
        <v>0</v>
      </c>
      <c r="BL2" s="2" t="s">
        <v>1923</v>
      </c>
      <c r="BM2" s="39" t="str" cm="1">
        <f t="array" aca="1" ref="BM2" ca="1">IF(OFFSET(INDIRECT(ADDRESS(ROW(), COLUMN())),0,-1)="",VLOOKUP($G2,$A:$AAE,COLUMN(),FALSE),OFFSET(INDIRECT(ADDRESS(ROW(), COLUMN())),0,-1))</f>
        <v>-</v>
      </c>
      <c r="BN2" s="2" t="s">
        <v>1925</v>
      </c>
      <c r="BO2" s="39" t="str" cm="1">
        <f t="array" aca="1" ref="BO2" ca="1">IF(OFFSET(INDIRECT(ADDRESS(ROW(), COLUMN())),0,-1)="",VLOOKUP($G2,$A:$AAE,COLUMN(),FALSE),OFFSET(INDIRECT(ADDRESS(ROW(), COLUMN())),0,-1))</f>
        <v>0</v>
      </c>
      <c r="BP2" s="2" t="s">
        <v>1923</v>
      </c>
      <c r="BQ2" s="39" t="str" cm="1">
        <f t="array" aca="1" ref="BQ2" ca="1">IF(OFFSET(INDIRECT(ADDRESS(ROW(), COLUMN())),0,-1)="",VLOOKUP($G2,$A:$AAE,COLUMN(),FALSE),OFFSET(INDIRECT(ADDRESS(ROW(), COLUMN())),0,-1))</f>
        <v>-</v>
      </c>
      <c r="BR2" s="2" t="s">
        <v>1925</v>
      </c>
      <c r="BS2" s="39" t="str" cm="1">
        <f t="array" aca="1" ref="BS2" ca="1">IF(OFFSET(INDIRECT(ADDRESS(ROW(), COLUMN())),0,-1)="",VLOOKUP($G2,$A:$AAE,COLUMN(),FALSE),OFFSET(INDIRECT(ADDRESS(ROW(), COLUMN())),0,-1))</f>
        <v>0</v>
      </c>
      <c r="BT2" s="2" t="s">
        <v>1923</v>
      </c>
      <c r="BU2" s="39" t="str" cm="1">
        <f t="array" aca="1" ref="BU2" ca="1">IF(OFFSET(INDIRECT(ADDRESS(ROW(), COLUMN())),0,-1)="",VLOOKUP($G2,$A:$AAE,COLUMN(),FALSE),OFFSET(INDIRECT(ADDRESS(ROW(), COLUMN())),0,-1))</f>
        <v>-</v>
      </c>
      <c r="BV2" s="2" t="s">
        <v>1925</v>
      </c>
      <c r="BW2" s="39" t="str" cm="1">
        <f t="array" aca="1" ref="BW2" ca="1">IF(OFFSET(INDIRECT(ADDRESS(ROW(), COLUMN())),0,-1)="",VLOOKUP($G2,$A:$AAE,COLUMN(),FALSE),OFFSET(INDIRECT(ADDRESS(ROW(), COLUMN())),0,-1))</f>
        <v>0</v>
      </c>
      <c r="BX2" s="2" t="s">
        <v>1925</v>
      </c>
      <c r="BY2" s="39" t="str" cm="1">
        <f t="array" aca="1" ref="BY2" ca="1">IF(OFFSET(INDIRECT(ADDRESS(ROW(), COLUMN())),0,-1)="",VLOOKUP($G2,$A:$AAE,COLUMN(),FALSE),OFFSET(INDIRECT(ADDRESS(ROW(), COLUMN())),0,-1))</f>
        <v>0</v>
      </c>
      <c r="BZ2" s="85" t="s">
        <v>1923</v>
      </c>
      <c r="CA2" s="39" t="str" cm="1">
        <f t="array" aca="1" ref="CA2" ca="1">IF(OFFSET(INDIRECT(ADDRESS(ROW(), COLUMN())),0,-1)="",VLOOKUP($G2,$A:$AAE,COLUMN(),FALSE),OFFSET(INDIRECT(ADDRESS(ROW(), COLUMN())),0,-1))</f>
        <v>-</v>
      </c>
      <c r="CB2" s="39">
        <v>0</v>
      </c>
      <c r="CC2" s="39" cm="1">
        <f t="array" aca="1" ref="CC2" ca="1">IF(OFFSET(INDIRECT(ADDRESS(ROW(), COLUMN())),0,-1)="",VLOOKUP($G2,$A:$AAE,COLUMN(),FALSE),OFFSET(INDIRECT(ADDRESS(ROW(), COLUMN())),0,-1))</f>
        <v>0</v>
      </c>
      <c r="CD2" s="85" t="s">
        <v>1923</v>
      </c>
      <c r="CE2" s="39" t="str" cm="1">
        <f t="array" aca="1" ref="CE2" ca="1">IF(OFFSET(INDIRECT(ADDRESS(ROW(), COLUMN())),0,-1)="",VLOOKUP($G2,$A:$AAE,COLUMN(),FALSE),OFFSET(INDIRECT(ADDRESS(ROW(), COLUMN())),0,-1))</f>
        <v>-</v>
      </c>
      <c r="CF2" s="39">
        <v>0</v>
      </c>
      <c r="CG2" s="39" cm="1">
        <f t="array" aca="1" ref="CG2" ca="1">IF(OFFSET(INDIRECT(ADDRESS(ROW(), COLUMN())),0,-1)="",VLOOKUP($G2,$A:$AAE,COLUMN(),FALSE),OFFSET(INDIRECT(ADDRESS(ROW(), COLUMN())),0,-1))</f>
        <v>0</v>
      </c>
      <c r="CH2" s="39" t="s">
        <v>2139</v>
      </c>
      <c r="CI2" s="39" t="str" cm="1">
        <f t="array" aca="1" ref="CI2" ca="1">IF(OFFSET(INDIRECT(ADDRESS(ROW(), COLUMN())),0,-1)="",VLOOKUP($G2,$A:$AAE,COLUMN(),FALSE),OFFSET(INDIRECT(ADDRESS(ROW(), COLUMN())),0,-1))</f>
        <v>城镇建设用地</v>
      </c>
      <c r="CJ2" s="75" t="s">
        <v>1962</v>
      </c>
      <c r="CK2" s="78" t="str">
        <f t="shared" ref="CK2:CK65" si="0">IF(A2 = "",A$1&amp;":",_xlfn.TEXTJOIN(":",TRUE,A$1,A2))</f>
        <v>唯一标识:ROOT#城乡规划地类#城规</v>
      </c>
      <c r="CL2" s="78" t="str">
        <f t="shared" ref="CL2:CL65" si="1">IF(B2 = "",B$1&amp;":",_xlfn.TEXTJOIN(":",TRUE,B$1,B2))</f>
        <v>性质名称:城乡规划地类</v>
      </c>
      <c r="CM2" s="78" t="str">
        <f t="shared" ref="CM2:CM65" si="2">IF(C2 = "",C$1&amp;":",_xlfn.TEXTJOIN(":",TRUE,C$1,C2))</f>
        <v>地块性质过滤:</v>
      </c>
      <c r="CN2" s="78" t="str">
        <f t="shared" ref="CN2:CN65" si="3">IF(D2 = "",D$1&amp;":",_xlfn.TEXTJOIN(":",TRUE,D$1,D2))</f>
        <v>地块性质:ROOT</v>
      </c>
      <c r="CO2" s="78" t="str">
        <f t="shared" ref="CO2:CO65" si="4">IF(E2 = "",E$1&amp;":",_xlfn.TEXTJOIN(":",TRUE,E$1,E2))</f>
        <v>地类标准:城规</v>
      </c>
      <c r="CP2" s="78" t="str">
        <f t="shared" ref="CP2:CP65" si="5">IF(F2 = "",F$1&amp;":",_xlfn.TEXTJOIN(":",TRUE,F$1,F2))</f>
        <v>地块性质别称:</v>
      </c>
      <c r="CQ2" s="78" t="str">
        <f t="shared" ref="CQ2:CQ65" si="6">IF(G2 = "",G$1&amp;":",_xlfn.TEXTJOIN(":",TRUE,G$1,G2))</f>
        <v>属性继承:</v>
      </c>
      <c r="CR2" s="78" t="str">
        <f t="shared" ref="CR2:CR65" si="7">IF(H2 = "",H$1&amp;":",_xlfn.TEXTJOIN(":",TRUE,H$1,H2))</f>
        <v>父类:</v>
      </c>
      <c r="CS2" s="78" t="str">
        <f t="shared" ref="CS2:CS65" si="8">IF(I2 = "",I$1&amp;":",_xlfn.TEXTJOIN(":",TRUE,I$1,I2))</f>
        <v>级别继承:</v>
      </c>
      <c r="CT2" s="78" t="str">
        <f t="shared" ref="CT2:CT65" si="9">IF(J2 = "",J$1&amp;":",_xlfn.TEXTJOIN(":",TRUE,J$1,J2))</f>
        <v>级别层次:0</v>
      </c>
      <c r="CU2" s="78" t="str">
        <f t="shared" ref="CU2:CU65" si="10">IF(K2 = "",K$1&amp;":",_xlfn.TEXTJOIN(":",TRUE,K$1,K2))</f>
        <v>级别:</v>
      </c>
      <c r="CV2" s="78" t="str">
        <f t="shared" ref="CV2:CV65" ca="1" si="11">IF(M2 = "",M$1&amp;":",_xlfn.TEXTJOIN(":",TRUE,M$1,M2))</f>
        <v>地块颜色:202,153,0</v>
      </c>
      <c r="CW2" s="78" t="str">
        <f t="shared" ref="CW2:CW65" ca="1" si="12">IF(O2 = "",O$1&amp;":",_xlfn.TEXTJOIN(":",TRUE,O$1,O2))</f>
        <v>建筑面积公式:面积*容积率</v>
      </c>
      <c r="CX2" s="78" t="str">
        <f t="shared" ref="CX2:CX65" ca="1" si="13">IF(Q2 = "",Q$1&amp;":",_xlfn.TEXTJOIN(":",TRUE,Q$1,Q2))</f>
        <v>住宅建筑面积公式:地块建筑面积*0</v>
      </c>
      <c r="CY2" s="78" t="str">
        <f t="shared" ref="CY2:CY65" ca="1" si="14">IF(S2 = "",S$1&amp;":",_xlfn.TEXTJOIN(":",TRUE,S$1,S2))</f>
        <v>商服建筑面积公式:地块建筑面积*0</v>
      </c>
      <c r="CZ2" s="78" t="str">
        <f t="shared" ref="CZ2:CZ65" ca="1" si="15">IF(U2 = "",U$1&amp;":",_xlfn.TEXTJOIN(":",TRUE,U$1,U2))</f>
        <v>商服中商业建筑面积公式:地块建筑面积*0</v>
      </c>
      <c r="DA2" s="78" t="str">
        <f t="shared" ref="DA2:DA65" ca="1" si="16">IF(W2 = "",W$1&amp;":",_xlfn.TEXTJOIN(":",TRUE,W$1,W2))</f>
        <v>商服中办公建筑面积公式:地块建筑面积*0</v>
      </c>
      <c r="DB2" s="78" t="str">
        <f t="shared" ref="DB2:DB65" ca="1" si="17">IF(Y2 = "",Y$1&amp;":",_xlfn.TEXTJOIN(":",TRUE,Y$1,Y2))</f>
        <v>公服建筑面积公式:地块建筑面积*0</v>
      </c>
      <c r="DC2" s="78" t="str">
        <f t="shared" ref="DC2:DC65" ca="1" si="18">IF(AA2 = "",AA$1&amp;":",_xlfn.TEXTJOIN(":",TRUE,AA$1,AA2))</f>
        <v>工业建筑面积公式:地块建筑面积*0</v>
      </c>
      <c r="DD2" s="78" t="str">
        <f t="shared" ref="DD2:DD65" ca="1" si="19">IF(AC2 = "",AC$1&amp;":",_xlfn.TEXTJOIN(":",TRUE,AC$1,AC2))</f>
        <v>市政建筑面积公式:地块建筑面积*0</v>
      </c>
      <c r="DE2" s="78" t="str">
        <f ca="1">IF(AE2 = "",AE$1&amp;":",_xlfn.TEXTJOIN(":",TRUE,AE$1,AE2))</f>
        <v>绿地面积指定指标:面积*0</v>
      </c>
      <c r="DF2" s="78" t="str">
        <f ca="1">IF(AG2 = "",AG$1&amp;":",_xlfn.TEXTJOIN(":",TRUE,AG$1,AG2))</f>
        <v>绿地面积指定公式:面积*0</v>
      </c>
      <c r="DG2" s="78" t="str">
        <f t="shared" ref="DG2:DG65" ca="1" si="20">IF(AI2 = "",AI$1&amp;":",_xlfn.TEXTJOIN(":",TRUE,AI$1,AI2))</f>
        <v>户数指标:-</v>
      </c>
      <c r="DH2" s="78" t="str">
        <f t="shared" ref="DH2:DH65" ca="1" si="21">IF(AK2 = "",AK$1&amp;":",_xlfn.TEXTJOIN(":",TRUE,AK$1,AK2))</f>
        <v>户数公式:0</v>
      </c>
      <c r="DI2" s="78" t="str">
        <f t="shared" ref="DI2:DI65" ca="1" si="22">IF(AM2 = "",AM$1&amp;":",_xlfn.TEXTJOIN(":",TRUE,AM$1,AM2))</f>
        <v>人数指标:-</v>
      </c>
      <c r="DJ2" s="78" t="str">
        <f t="shared" ref="DJ2:DJ65" ca="1" si="23">IF(AO2 = "",AO$1&amp;":",_xlfn.TEXTJOIN(":",TRUE,AO$1,AO2))</f>
        <v>人数公式:0</v>
      </c>
      <c r="DK2" s="78" t="str">
        <f t="shared" ref="DK2:DK65" ca="1" si="24">IF(AQ2 = "",AQ$1&amp;":",_xlfn.TEXTJOIN(":",TRUE,AQ$1,AQ2))</f>
        <v>就业指标:-</v>
      </c>
      <c r="DL2" s="78" t="str">
        <f t="shared" ref="DL2:DL65" ca="1" si="25">IF(AS2 = "",AS$1&amp;":",_xlfn.TEXTJOIN(":",TRUE,AS$1,AS2))</f>
        <v>就业公式:0</v>
      </c>
      <c r="DM2" s="78" t="str">
        <f t="shared" ref="DM2:DM65" ca="1" si="26">IF(AU2 = "",AU$1&amp;":",_xlfn.TEXTJOIN(":",TRUE,AU$1,AU2))</f>
        <v>机动车指标:-</v>
      </c>
      <c r="DN2" s="78" t="str">
        <f t="shared" ref="DN2:DN65" ca="1" si="27">IF(AW2 = "",AW$1&amp;":",_xlfn.TEXTJOIN(":",TRUE,AW$1,AW2))</f>
        <v>机动车公式:0</v>
      </c>
      <c r="DO2" s="78" t="str">
        <f t="shared" ref="DO2:DO65" ca="1" si="28">IF(AY2 = "",AY$1&amp;":",_xlfn.TEXTJOIN(":",TRUE,AY$1,AY2))</f>
        <v>用水量指标:-</v>
      </c>
      <c r="DP2" s="78" t="str">
        <f t="shared" ref="DP2:DP65" ca="1" si="29">IF(BA2 = "",BA$1&amp;":",_xlfn.TEXTJOIN(":",TRUE,BA$1,BA2))</f>
        <v>用水量公式:0</v>
      </c>
      <c r="DQ2" s="78" t="str">
        <f t="shared" ref="DQ2:DQ65" ca="1" si="30">IF(BC2 = "",BC$1&amp;":",_xlfn.TEXTJOIN(":",TRUE,BC$1,BC2))</f>
        <v>污水折算系数:0</v>
      </c>
      <c r="DR2" s="78" t="str">
        <f t="shared" ref="DR2:DR65" ca="1" si="31">IF(BE2 = "",BE$1&amp;":",_xlfn.TEXTJOIN(":",TRUE,BE$1,BE2))</f>
        <v>污水量公式:用水量*0</v>
      </c>
      <c r="DS2" s="78" t="str">
        <f t="shared" ref="DS2:DS65" ca="1" si="32">IF(BG2 = "",BG$1&amp;":",_xlfn.TEXTJOIN(":",TRUE,BG$1,BG2))</f>
        <v>用电负荷指标:-</v>
      </c>
      <c r="DT2" s="78" t="str">
        <f t="shared" ref="DT2:DT65" ca="1" si="33">IF(BI2 = "",BI$1&amp;":",_xlfn.TEXTJOIN(":",TRUE,BI$1,BI2))</f>
        <v>同时率:0</v>
      </c>
      <c r="DU2" s="78" t="str">
        <f t="shared" ref="DU2:DU65" ca="1" si="34">IF(BK2 = "",BK$1&amp;":",_xlfn.TEXTJOIN(":",TRUE,BK$1,BK2))</f>
        <v>用电量公式:0</v>
      </c>
      <c r="DV2" s="78" t="str">
        <f t="shared" ref="DV2:DV65" ca="1" si="35">IF(BM2 = "",BM$1&amp;":",_xlfn.TEXTJOIN(":",TRUE,BM$1,BM2))</f>
        <v>固话装机指标:-</v>
      </c>
      <c r="DW2" s="78" t="str">
        <f t="shared" ref="DW2:DW65" ca="1" si="36">IF(BO2 = "",BO$1&amp;":",_xlfn.TEXTJOIN(":",TRUE,BO$1,BO2))</f>
        <v>固话量公式:0</v>
      </c>
      <c r="DX2" s="78" t="str">
        <f t="shared" ref="DX2:DX65" ca="1" si="37">IF(BQ2 = "",BQ$1&amp;":",_xlfn.TEXTJOIN(":",TRUE,BQ$1,BQ2))</f>
        <v>有线电视指标:-</v>
      </c>
      <c r="DY2" s="78" t="str">
        <f t="shared" ref="DY2:DY65" ca="1" si="38">IF(BS2 = "",BS$1&amp;":",_xlfn.TEXTJOIN(":",TRUE,BS$1,BS2))</f>
        <v>电视量公式:0</v>
      </c>
      <c r="DZ2" s="78" t="str">
        <f t="shared" ref="DZ2:DZ65" ca="1" si="39">IF(BU2 = "",BU$1&amp;":",_xlfn.TEXTJOIN(":",TRUE,BU$1,BU2))</f>
        <v>高峰机动车生成量指标:-</v>
      </c>
      <c r="EA2" s="78" t="str">
        <f t="shared" ref="EA2:EA65" ca="1" si="40">IF(BW2 = "",BW$1&amp;":",_xlfn.TEXTJOIN(":",TRUE,BW$1,BW2))</f>
        <v>高峰机动车吸引量公式:0</v>
      </c>
      <c r="EB2" s="78" t="str">
        <f t="shared" ref="EB2:EB65" ca="1" si="41">IF(BY2 = "",BY$1&amp;":",_xlfn.TEXTJOIN(":",TRUE,BY$1,BY2))</f>
        <v>高峰机动车发生量公式:0</v>
      </c>
      <c r="EC2" s="78" t="str">
        <f ca="1">IF(CA2 = "",CA$1&amp;":",_xlfn.TEXTJOIN(":",TRUE,CA$1,CA2))</f>
        <v>地下空间指标:-</v>
      </c>
      <c r="ED2" s="78" t="str">
        <f t="shared" ref="ED2:ED65" ca="1" si="42">IF(CC2 = "",CC$1&amp;":",_xlfn.TEXTJOIN(":",TRUE,CC$1,CC2))</f>
        <v>地下空间公式:0</v>
      </c>
      <c r="EE2" s="78" t="str">
        <f ca="1">IF(CE2 = "",CE$1&amp;":",_xlfn.TEXTJOIN(":",TRUE,CE$1,CE2))</f>
        <v>人防指标:-</v>
      </c>
      <c r="EF2" s="78" t="str">
        <f t="shared" ref="EF2:EF65" ca="1" si="43">IF(CG2 = "",CG$1&amp;":",_xlfn.TEXTJOIN(":",TRUE,CG$1,CG2))</f>
        <v>人防公式:0</v>
      </c>
      <c r="EG2" s="78" t="str">
        <f ca="1">IF(CI2 = "",CI$1&amp;":",_xlfn.TEXTJOIN(":",TRUE,CI$1,CI2))</f>
        <v>用地构成:城镇建设用地</v>
      </c>
      <c r="EH2" s="78"/>
      <c r="EI2" s="79" t="str">
        <f ca="1">_xlfn.TEXTJOIN(";",TRUE,CK2:EG2)</f>
        <v>唯一标识:ROOT#城乡规划地类#城规;性质名称:城乡规划地类;地块性质过滤:;地块性质:ROOT;地类标准:城规;地块性质别称:;属性继承:;父类:;级别继承:;级别层次:0;级别: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" t="s">
        <v>1962</v>
      </c>
    </row>
    <row r="3" spans="1:140" ht="16.5" x14ac:dyDescent="0.2">
      <c r="A3" s="40" t="str">
        <f t="shared" ref="A3:A66" si="44">IF(OR(C3="",C3="地块性质过滤:"),D3&amp;"#"&amp;B3&amp;"#"&amp;E3,D3&amp;"#"&amp;B3&amp;"&amp;"&amp;C3&amp;"#"&amp;E3)</f>
        <v>H#建设用地#城规</v>
      </c>
      <c r="B3" s="40" t="s">
        <v>130</v>
      </c>
      <c r="C3" s="40"/>
      <c r="D3" s="40" t="s">
        <v>685</v>
      </c>
      <c r="E3" s="40" t="s">
        <v>1276</v>
      </c>
      <c r="F3" s="40"/>
      <c r="G3" s="40" t="str">
        <f>A2</f>
        <v>ROOT#城乡规划地类#城规</v>
      </c>
      <c r="H3" s="40" t="s">
        <v>684</v>
      </c>
      <c r="I3" s="40" t="s">
        <v>27</v>
      </c>
      <c r="J3" s="40">
        <v>1</v>
      </c>
      <c r="K3" s="40">
        <v>0</v>
      </c>
      <c r="L3" s="40" t="s">
        <v>1535</v>
      </c>
      <c r="M3" s="40" t="str" cm="1">
        <f t="array" aca="1" ref="M3" ca="1">IF(OFFSET(INDIRECT(ADDRESS(ROW(), COLUMN())),0,-1)="",VLOOKUP($G3,$A:$AAE,COLUMN(),FALSE),OFFSET(INDIRECT(ADDRESS(ROW(), COLUMN())),0,-1))</f>
        <v>202,153,0</v>
      </c>
      <c r="N3" s="3" t="s">
        <v>1550</v>
      </c>
      <c r="O3" s="40" t="str" cm="1">
        <f t="array" aca="1" ref="O3" ca="1">IF(OFFSET(INDIRECT(ADDRESS(ROW(), COLUMN())),0,-1)="",VLOOKUP($G3,$A:$AAE,COLUMN(),FALSE),OFFSET(INDIRECT(ADDRESS(ROW(), COLUMN())),0,-1))</f>
        <v>面积*容积率</v>
      </c>
      <c r="P3" s="3" t="s">
        <v>1551</v>
      </c>
      <c r="Q3" s="3" t="str" cm="1">
        <f t="array" aca="1" ref="Q3" ca="1">IF(OFFSET(INDIRECT(ADDRESS(ROW(), COLUMN())),0,-1)="",VLOOKUP($G3,$A:$AAE,COLUMN(),FALSE),OFFSET(INDIRECT(ADDRESS(ROW(), COLUMN())),0,-1))</f>
        <v>地块建筑面积*0</v>
      </c>
      <c r="R3" s="3" t="s">
        <v>1551</v>
      </c>
      <c r="S3" s="3" t="str" cm="1">
        <f t="array" aca="1" ref="S3" ca="1">IF(OFFSET(INDIRECT(ADDRESS(ROW(), COLUMN())),0,-1)="",VLOOKUP($G3,$A:$AAE,COLUMN(),FALSE),OFFSET(INDIRECT(ADDRESS(ROW(), COLUMN())),0,-1))</f>
        <v>地块建筑面积*0</v>
      </c>
      <c r="T3" s="3" t="s">
        <v>1551</v>
      </c>
      <c r="U3" s="3" t="str" cm="1">
        <f t="array" aca="1" ref="U3" ca="1">IF(OFFSET(INDIRECT(ADDRESS(ROW(), COLUMN())),0,-1)="",VLOOKUP($G3,$A:$AAE,COLUMN(),FALSE),OFFSET(INDIRECT(ADDRESS(ROW(), COLUMN())),0,-1))</f>
        <v>地块建筑面积*0</v>
      </c>
      <c r="V3" s="3" t="s">
        <v>1917</v>
      </c>
      <c r="W3" s="40" t="str" cm="1">
        <f t="array" aca="1" ref="W3" ca="1">IF(OFFSET(INDIRECT(ADDRESS(ROW(), COLUMN())),0,-1)="",VLOOKUP($G3,$A:$AAE,COLUMN(),FALSE),OFFSET(INDIRECT(ADDRESS(ROW(), COLUMN())),0,-1))</f>
        <v>地块建筑面积*0</v>
      </c>
      <c r="X3" s="3" t="s">
        <v>1551</v>
      </c>
      <c r="Y3" s="3" t="str" cm="1">
        <f t="array" aca="1" ref="Y3" ca="1">IF(OFFSET(INDIRECT(ADDRESS(ROW(), COLUMN())),0,-1)="",VLOOKUP($G3,$A:$AAE,COLUMN(),FALSE),OFFSET(INDIRECT(ADDRESS(ROW(), COLUMN())),0,-1))</f>
        <v>地块建筑面积*0</v>
      </c>
      <c r="Z3" s="3" t="s">
        <v>1917</v>
      </c>
      <c r="AA3" s="3" t="str" cm="1">
        <f t="array" aca="1" ref="AA3" ca="1">IF(OFFSET(INDIRECT(ADDRESS(ROW(), COLUMN())),0,-1)="",VLOOKUP($G3,$A:$AAE,COLUMN(),FALSE),OFFSET(INDIRECT(ADDRESS(ROW(), COLUMN())),0,-1))</f>
        <v>地块建筑面积*0</v>
      </c>
      <c r="AB3" s="3" t="s">
        <v>1551</v>
      </c>
      <c r="AC3" s="3" t="str" cm="1">
        <f t="array" aca="1" ref="AC3" ca="1">IF(OFFSET(INDIRECT(ADDRESS(ROW(), COLUMN())),0,-1)="",VLOOKUP($G3,$A:$AAE,COLUMN(),FALSE),OFFSET(INDIRECT(ADDRESS(ROW(), COLUMN())),0,-1))</f>
        <v>地块建筑面积*0</v>
      </c>
      <c r="AD3" s="3"/>
      <c r="AE3" s="3" t="str" cm="1">
        <f t="array" aca="1" ref="AE3" ca="1">IF(OFFSET(INDIRECT(ADDRESS(ROW(), COLUMN())),0,-1)="",VLOOKUP($G3,$A:$AAE,COLUMN(),FALSE),OFFSET(INDIRECT(ADDRESS(ROW(), COLUMN())),0,-1))</f>
        <v>面积*0</v>
      </c>
      <c r="AF3" s="3"/>
      <c r="AG3" s="3" t="str" cm="1">
        <f t="array" aca="1" ref="AG3" ca="1">IF(OFFSET(INDIRECT(ADDRESS(ROW(), COLUMN())),0,-1)="",VLOOKUP($G3,$A:$AAE,COLUMN(),FALSE),OFFSET(INDIRECT(ADDRESS(ROW(), COLUMN())),0,-1))</f>
        <v>面积*0</v>
      </c>
      <c r="AH3" s="3" t="s">
        <v>1562</v>
      </c>
      <c r="AI3" s="3" t="str" cm="1">
        <f t="array" aca="1" ref="AI3" ca="1">IF(OFFSET(INDIRECT(ADDRESS(ROW(), COLUMN())),0,-1)="",VLOOKUP($G3,$A:$AAE,COLUMN(),FALSE),OFFSET(INDIRECT(ADDRESS(ROW(), COLUMN())),0,-1))</f>
        <v>-</v>
      </c>
      <c r="AJ3" s="3">
        <v>0</v>
      </c>
      <c r="AK3" s="3" cm="1">
        <f t="array" aca="1" ref="AK3" ca="1">IF(OFFSET(INDIRECT(ADDRESS(ROW(), COLUMN())),0,-1)="",VLOOKUP($G3,$A:$AAE,COLUMN(),FALSE),OFFSET(INDIRECT(ADDRESS(ROW(), COLUMN())),0,-1))</f>
        <v>0</v>
      </c>
      <c r="AL3" s="3" t="s">
        <v>1562</v>
      </c>
      <c r="AM3" s="3" t="str" cm="1">
        <f t="array" aca="1" ref="AM3" ca="1">IF(OFFSET(INDIRECT(ADDRESS(ROW(), COLUMN())),0,-1)="",VLOOKUP($G3,$A:$AAE,COLUMN(),FALSE),OFFSET(INDIRECT(ADDRESS(ROW(), COLUMN())),0,-1))</f>
        <v>-</v>
      </c>
      <c r="AN3" s="3">
        <v>0</v>
      </c>
      <c r="AO3" s="3" cm="1">
        <f t="array" aca="1" ref="AO3" ca="1">IF(OFFSET(INDIRECT(ADDRESS(ROW(), COLUMN())),0,-1)="",VLOOKUP($G3,$A:$AAE,COLUMN(),FALSE),OFFSET(INDIRECT(ADDRESS(ROW(), COLUMN())),0,-1))</f>
        <v>0</v>
      </c>
      <c r="AP3" s="3" t="s">
        <v>1562</v>
      </c>
      <c r="AQ3" s="3" t="str" cm="1">
        <f t="array" aca="1" ref="AQ3" ca="1">IF(OFFSET(INDIRECT(ADDRESS(ROW(), COLUMN())),0,-1)="",VLOOKUP($G3,$A:$AAE,COLUMN(),FALSE),OFFSET(INDIRECT(ADDRESS(ROW(), COLUMN())),0,-1))</f>
        <v>-</v>
      </c>
      <c r="AR3" s="3">
        <v>0</v>
      </c>
      <c r="AS3" s="3" cm="1">
        <f t="array" aca="1" ref="AS3" ca="1">IF(OFFSET(INDIRECT(ADDRESS(ROW(), COLUMN())),0,-1)="",VLOOKUP($G3,$A:$AAE,COLUMN(),FALSE),OFFSET(INDIRECT(ADDRESS(ROW(), COLUMN())),0,-1))</f>
        <v>0</v>
      </c>
      <c r="AT3" s="3" t="s">
        <v>1562</v>
      </c>
      <c r="AU3" s="3" t="str" cm="1">
        <f t="array" aca="1" ref="AU3" ca="1">IF(OFFSET(INDIRECT(ADDRESS(ROW(), COLUMN())),0,-1)="",VLOOKUP($G3,$A:$AAE,COLUMN(),FALSE),OFFSET(INDIRECT(ADDRESS(ROW(), COLUMN())),0,-1))</f>
        <v>-</v>
      </c>
      <c r="AV3" s="3">
        <v>0</v>
      </c>
      <c r="AW3" s="3" cm="1">
        <f t="array" aca="1" ref="AW3" ca="1">IF(OFFSET(INDIRECT(ADDRESS(ROW(), COLUMN())),0,-1)="",VLOOKUP($G3,$A:$AAE,COLUMN(),FALSE),OFFSET(INDIRECT(ADDRESS(ROW(), COLUMN())),0,-1))</f>
        <v>0</v>
      </c>
      <c r="AX3" s="2" t="s">
        <v>1562</v>
      </c>
      <c r="AY3" s="3" t="str" cm="1">
        <f t="array" aca="1" ref="AY3" ca="1">IF(OFFSET(INDIRECT(ADDRESS(ROW(), COLUMN())),0,-1)="",VLOOKUP($G3,$A:$AAE,COLUMN(),FALSE),OFFSET(INDIRECT(ADDRESS(ROW(), COLUMN())),0,-1))</f>
        <v>-</v>
      </c>
      <c r="AZ3" s="2">
        <v>0</v>
      </c>
      <c r="BA3" s="3" cm="1">
        <f t="array" aca="1" ref="BA3" ca="1">IF(OFFSET(INDIRECT(ADDRESS(ROW(), COLUMN())),0,-1)="",VLOOKUP($G3,$A:$AAE,COLUMN(),FALSE),OFFSET(INDIRECT(ADDRESS(ROW(), COLUMN())),0,-1))</f>
        <v>0</v>
      </c>
      <c r="BB3" s="2">
        <v>0</v>
      </c>
      <c r="BC3" s="3" cm="1">
        <f t="array" aca="1" ref="BC3" ca="1">IF(OFFSET(INDIRECT(ADDRESS(ROW(), COLUMN())),0,-1)="",VLOOKUP($G3,$A:$AAE,COLUMN(),FALSE),OFFSET(INDIRECT(ADDRESS(ROW(), COLUMN())),0,-1))</f>
        <v>0</v>
      </c>
      <c r="BD3" s="2" t="s">
        <v>1941</v>
      </c>
      <c r="BE3" s="3" t="str" cm="1">
        <f t="array" aca="1" ref="BE3" ca="1">IF(OFFSET(INDIRECT(ADDRESS(ROW(), COLUMN())),0,-1)="",VLOOKUP($G3,$A:$AAE,COLUMN(),FALSE),OFFSET(INDIRECT(ADDRESS(ROW(), COLUMN())),0,-1))</f>
        <v>用水量*0</v>
      </c>
      <c r="BF3" s="2" t="s">
        <v>1562</v>
      </c>
      <c r="BG3" s="3" t="str" cm="1">
        <f t="array" aca="1" ref="BG3" ca="1">IF(OFFSET(INDIRECT(ADDRESS(ROW(), COLUMN())),0,-1)="",VLOOKUP($G3,$A:$AAE,COLUMN(),FALSE),OFFSET(INDIRECT(ADDRESS(ROW(), COLUMN())),0,-1))</f>
        <v>-</v>
      </c>
      <c r="BH3" s="2">
        <v>0</v>
      </c>
      <c r="BI3" s="3" cm="1">
        <f t="array" aca="1" ref="BI3" ca="1">IF(OFFSET(INDIRECT(ADDRESS(ROW(), COLUMN())),0,-1)="",VLOOKUP($G3,$A:$AAE,COLUMN(),FALSE),OFFSET(INDIRECT(ADDRESS(ROW(), COLUMN())),0,-1))</f>
        <v>0</v>
      </c>
      <c r="BJ3" s="2">
        <v>0</v>
      </c>
      <c r="BK3" s="3" cm="1">
        <f t="array" aca="1" ref="BK3" ca="1">IF(OFFSET(INDIRECT(ADDRESS(ROW(), COLUMN())),0,-1)="",VLOOKUP($G3,$A:$AAE,COLUMN(),FALSE),OFFSET(INDIRECT(ADDRESS(ROW(), COLUMN())),0,-1))</f>
        <v>0</v>
      </c>
      <c r="BL3" s="2" t="s">
        <v>1562</v>
      </c>
      <c r="BM3" s="3" t="str" cm="1">
        <f t="array" aca="1" ref="BM3" ca="1">IF(OFFSET(INDIRECT(ADDRESS(ROW(), COLUMN())),0,-1)="",VLOOKUP($G3,$A:$AAE,COLUMN(),FALSE),OFFSET(INDIRECT(ADDRESS(ROW(), COLUMN())),0,-1))</f>
        <v>-</v>
      </c>
      <c r="BN3" s="2">
        <v>0</v>
      </c>
      <c r="BO3" s="3" cm="1">
        <f t="array" aca="1" ref="BO3" ca="1">IF(OFFSET(INDIRECT(ADDRESS(ROW(), COLUMN())),0,-1)="",VLOOKUP($G3,$A:$AAE,COLUMN(),FALSE),OFFSET(INDIRECT(ADDRESS(ROW(), COLUMN())),0,-1))</f>
        <v>0</v>
      </c>
      <c r="BP3" s="2" t="s">
        <v>1562</v>
      </c>
      <c r="BQ3" s="3" t="str" cm="1">
        <f t="array" aca="1" ref="BQ3" ca="1">IF(OFFSET(INDIRECT(ADDRESS(ROW(), COLUMN())),0,-1)="",VLOOKUP($G3,$A:$AAE,COLUMN(),FALSE),OFFSET(INDIRECT(ADDRESS(ROW(), COLUMN())),0,-1))</f>
        <v>-</v>
      </c>
      <c r="BR3" s="2">
        <v>0</v>
      </c>
      <c r="BS3" s="3" cm="1">
        <f t="array" aca="1" ref="BS3" ca="1">IF(OFFSET(INDIRECT(ADDRESS(ROW(), COLUMN())),0,-1)="",VLOOKUP($G3,$A:$AAE,COLUMN(),FALSE),OFFSET(INDIRECT(ADDRESS(ROW(), COLUMN())),0,-1))</f>
        <v>0</v>
      </c>
      <c r="BT3" s="2" t="s">
        <v>1562</v>
      </c>
      <c r="BU3" s="3" t="str" cm="1">
        <f t="array" aca="1" ref="BU3" ca="1">IF(OFFSET(INDIRECT(ADDRESS(ROW(), COLUMN())),0,-1)="",VLOOKUP($G3,$A:$AAE,COLUMN(),FALSE),OFFSET(INDIRECT(ADDRESS(ROW(), COLUMN())),0,-1))</f>
        <v>-</v>
      </c>
      <c r="BV3" s="2">
        <v>0</v>
      </c>
      <c r="BW3" s="3" cm="1">
        <f t="array" aca="1" ref="BW3" ca="1">IF(OFFSET(INDIRECT(ADDRESS(ROW(), COLUMN())),0,-1)="",VLOOKUP($G3,$A:$AAE,COLUMN(),FALSE),OFFSET(INDIRECT(ADDRESS(ROW(), COLUMN())),0,-1))</f>
        <v>0</v>
      </c>
      <c r="BX3" s="2">
        <v>0</v>
      </c>
      <c r="BY3" s="3" cm="1">
        <f t="array" aca="1" ref="BY3" ca="1">IF(OFFSET(INDIRECT(ADDRESS(ROW(), COLUMN())),0,-1)="",VLOOKUP($G3,$A:$AAE,COLUMN(),FALSE),OFFSET(INDIRECT(ADDRESS(ROW(), COLUMN())),0,-1))</f>
        <v>0</v>
      </c>
      <c r="BZ3" s="86"/>
      <c r="CA3" s="3" t="str" cm="1">
        <f t="array" aca="1" ref="CA3" ca="1">IF(OFFSET(INDIRECT(ADDRESS(ROW(), COLUMN())),0,-1)="",VLOOKUP($G3,$A:$AAE,COLUMN(),FALSE),OFFSET(INDIRECT(ADDRESS(ROW(), COLUMN())),0,-1))</f>
        <v>-</v>
      </c>
      <c r="CB3" s="3"/>
      <c r="CC3" s="3" cm="1">
        <f t="array" aca="1" ref="CC3" ca="1">IF(OFFSET(INDIRECT(ADDRESS(ROW(), COLUMN())),0,-1)="",VLOOKUP($G3,$A:$AAE,COLUMN(),FALSE),OFFSET(INDIRECT(ADDRESS(ROW(), COLUMN())),0,-1))</f>
        <v>0</v>
      </c>
      <c r="CD3" s="3"/>
      <c r="CE3" s="3" t="str" cm="1">
        <f t="array" aca="1" ref="CE3" ca="1">IF(OFFSET(INDIRECT(ADDRESS(ROW(), COLUMN())),0,-1)="",VLOOKUP($G3,$A:$AAE,COLUMN(),FALSE),OFFSET(INDIRECT(ADDRESS(ROW(), COLUMN())),0,-1))</f>
        <v>-</v>
      </c>
      <c r="CF3" s="3"/>
      <c r="CG3" s="3" cm="1">
        <f t="array" aca="1" ref="CG3" ca="1">IF(OFFSET(INDIRECT(ADDRESS(ROW(), COLUMN())),0,-1)="",VLOOKUP($G3,$A:$AAE,COLUMN(),FALSE),OFFSET(INDIRECT(ADDRESS(ROW(), COLUMN())),0,-1))</f>
        <v>0</v>
      </c>
      <c r="CH3" s="3"/>
      <c r="CI3" s="40" t="str" cm="1">
        <f t="array" aca="1" ref="CI3" ca="1">IF(OFFSET(INDIRECT(ADDRESS(ROW(), COLUMN())),0,-1)="",VLOOKUP($G3,$A:$AAE,COLUMN(),FALSE),OFFSET(INDIRECT(ADDRESS(ROW(), COLUMN())),0,-1))</f>
        <v>城镇建设用地</v>
      </c>
      <c r="CJ3" s="75" t="s">
        <v>1962</v>
      </c>
      <c r="CK3" s="78" t="str">
        <f t="shared" si="0"/>
        <v>唯一标识:H#建设用地#城规</v>
      </c>
      <c r="CL3" s="78" t="str">
        <f t="shared" si="1"/>
        <v>性质名称:建设用地</v>
      </c>
      <c r="CM3" s="78" t="str">
        <f t="shared" si="2"/>
        <v>地块性质过滤:</v>
      </c>
      <c r="CN3" s="78" t="str">
        <f t="shared" si="3"/>
        <v>地块性质:H</v>
      </c>
      <c r="CO3" s="78" t="str">
        <f t="shared" si="4"/>
        <v>地类标准:城规</v>
      </c>
      <c r="CP3" s="78" t="str">
        <f t="shared" si="5"/>
        <v>地块性质别称:</v>
      </c>
      <c r="CQ3" s="78" t="str">
        <f t="shared" si="6"/>
        <v>属性继承:ROOT#城乡规划地类#城规</v>
      </c>
      <c r="CR3" s="78" t="str">
        <f t="shared" si="7"/>
        <v>父类:ROOT</v>
      </c>
      <c r="CS3" s="78" t="str">
        <f t="shared" si="8"/>
        <v>级别继承:ROOT#城乡规划地类#城规</v>
      </c>
      <c r="CT3" s="78" t="str">
        <f t="shared" si="9"/>
        <v>级别层次:1</v>
      </c>
      <c r="CU3" s="78" t="str">
        <f t="shared" si="10"/>
        <v>级别:0</v>
      </c>
      <c r="CV3" s="78" t="str">
        <f t="shared" ca="1" si="11"/>
        <v>地块颜色:202,153,0</v>
      </c>
      <c r="CW3" s="78" t="str">
        <f t="shared" ca="1" si="12"/>
        <v>建筑面积公式:面积*容积率</v>
      </c>
      <c r="CX3" s="78" t="str">
        <f t="shared" ca="1" si="13"/>
        <v>住宅建筑面积公式:地块建筑面积*0</v>
      </c>
      <c r="CY3" s="78" t="str">
        <f t="shared" ca="1" si="14"/>
        <v>商服建筑面积公式:地块建筑面积*0</v>
      </c>
      <c r="CZ3" s="78" t="str">
        <f t="shared" ca="1" si="15"/>
        <v>商服中商业建筑面积公式:地块建筑面积*0</v>
      </c>
      <c r="DA3" s="78" t="str">
        <f t="shared" ca="1" si="16"/>
        <v>商服中办公建筑面积公式:地块建筑面积*0</v>
      </c>
      <c r="DB3" s="78" t="str">
        <f t="shared" ca="1" si="17"/>
        <v>公服建筑面积公式:地块建筑面积*0</v>
      </c>
      <c r="DC3" s="78" t="str">
        <f t="shared" ca="1" si="18"/>
        <v>工业建筑面积公式:地块建筑面积*0</v>
      </c>
      <c r="DD3" s="78" t="str">
        <f t="shared" ca="1" si="19"/>
        <v>市政建筑面积公式:地块建筑面积*0</v>
      </c>
      <c r="DE3" s="78" t="str">
        <f t="shared" ref="DE3:DE66" ca="1" si="45">IF(AE3 = "",AE$1&amp;":",_xlfn.TEXTJOIN(":",TRUE,AE$1,AE3))</f>
        <v>绿地面积指定指标:面积*0</v>
      </c>
      <c r="DF3" s="78" t="str">
        <f t="shared" ref="DF3:DF66" ca="1" si="46">IF(AG3 = "",AG$1&amp;":",_xlfn.TEXTJOIN(":",TRUE,AG$1,AG3))</f>
        <v>绿地面积指定公式:面积*0</v>
      </c>
      <c r="DG3" s="78" t="str">
        <f t="shared" ca="1" si="20"/>
        <v>户数指标:-</v>
      </c>
      <c r="DH3" s="78" t="str">
        <f t="shared" ca="1" si="21"/>
        <v>户数公式:0</v>
      </c>
      <c r="DI3" s="78" t="str">
        <f t="shared" ca="1" si="22"/>
        <v>人数指标:-</v>
      </c>
      <c r="DJ3" s="78" t="str">
        <f t="shared" ca="1" si="23"/>
        <v>人数公式:0</v>
      </c>
      <c r="DK3" s="78" t="str">
        <f t="shared" ca="1" si="24"/>
        <v>就业指标:-</v>
      </c>
      <c r="DL3" s="78" t="str">
        <f t="shared" ca="1" si="25"/>
        <v>就业公式:0</v>
      </c>
      <c r="DM3" s="78" t="str">
        <f t="shared" ca="1" si="26"/>
        <v>机动车指标:-</v>
      </c>
      <c r="DN3" s="78" t="str">
        <f t="shared" ca="1" si="27"/>
        <v>机动车公式:0</v>
      </c>
      <c r="DO3" s="78" t="str">
        <f t="shared" ca="1" si="28"/>
        <v>用水量指标:-</v>
      </c>
      <c r="DP3" s="78" t="str">
        <f t="shared" ca="1" si="29"/>
        <v>用水量公式:0</v>
      </c>
      <c r="DQ3" s="78" t="str">
        <f t="shared" ca="1" si="30"/>
        <v>污水折算系数:0</v>
      </c>
      <c r="DR3" s="78" t="str">
        <f t="shared" ca="1" si="31"/>
        <v>污水量公式:用水量*0</v>
      </c>
      <c r="DS3" s="78" t="str">
        <f t="shared" ca="1" si="32"/>
        <v>用电负荷指标:-</v>
      </c>
      <c r="DT3" s="78" t="str">
        <f t="shared" ca="1" si="33"/>
        <v>同时率:0</v>
      </c>
      <c r="DU3" s="78" t="str">
        <f t="shared" ca="1" si="34"/>
        <v>用电量公式:0</v>
      </c>
      <c r="DV3" s="78" t="str">
        <f t="shared" ca="1" si="35"/>
        <v>固话装机指标:-</v>
      </c>
      <c r="DW3" s="78" t="str">
        <f t="shared" ca="1" si="36"/>
        <v>固话量公式:0</v>
      </c>
      <c r="DX3" s="78" t="str">
        <f t="shared" ca="1" si="37"/>
        <v>有线电视指标:-</v>
      </c>
      <c r="DY3" s="78" t="str">
        <f t="shared" ca="1" si="38"/>
        <v>电视量公式:0</v>
      </c>
      <c r="DZ3" s="78" t="str">
        <f t="shared" ca="1" si="39"/>
        <v>高峰机动车生成量指标:-</v>
      </c>
      <c r="EA3" s="78" t="str">
        <f t="shared" ca="1" si="40"/>
        <v>高峰机动车吸引量公式:0</v>
      </c>
      <c r="EB3" s="78" t="str">
        <f t="shared" ca="1" si="41"/>
        <v>高峰机动车发生量公式:0</v>
      </c>
      <c r="EC3" s="78" t="str">
        <f t="shared" ref="EC3:EC66" ca="1" si="47">IF(CA3 = "",CA$1&amp;":",_xlfn.TEXTJOIN(":",TRUE,CA$1,CA3))</f>
        <v>地下空间指标:-</v>
      </c>
      <c r="ED3" s="78" t="str">
        <f t="shared" ca="1" si="42"/>
        <v>地下空间公式:0</v>
      </c>
      <c r="EE3" s="78" t="str">
        <f t="shared" ref="EE3:EE66" ca="1" si="48">IF(CE3 = "",CE$1&amp;":",_xlfn.TEXTJOIN(":",TRUE,CE$1,CE3))</f>
        <v>人防指标:-</v>
      </c>
      <c r="EF3" s="78" t="str">
        <f t="shared" ca="1" si="43"/>
        <v>人防公式:0</v>
      </c>
      <c r="EG3" s="78" t="str">
        <f ca="1">IF(CI3 = "",CI$1&amp;":",_xlfn.TEXTJOIN(":",TRUE,CI$1,CI3))</f>
        <v>用地构成:城镇建设用地</v>
      </c>
      <c r="EH3" s="78" t="s">
        <v>1962</v>
      </c>
      <c r="EI3" s="79" t="str">
        <f t="shared" ref="EI3:EI66" ca="1" si="49">_xlfn.TEXTJOIN(";",TRUE,CK3:EG3)</f>
        <v>唯一标识:H#建设用地#城规;性质名称:建设用地;地块性质过滤:;地块性质:H;地类标准:城规;地块性质别称:;属性继承:ROOT#城乡规划地类#城规;父类:ROOT;级别继承:ROOT#城乡规划地类#城规;级别层次:1;级别:0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" t="s">
        <v>1962</v>
      </c>
    </row>
    <row r="4" spans="1:140" ht="16.5" x14ac:dyDescent="0.2">
      <c r="A4" s="40" t="str">
        <f t="shared" si="44"/>
        <v>H1#城乡居民点建设用地#城规</v>
      </c>
      <c r="B4" s="40" t="s">
        <v>131</v>
      </c>
      <c r="C4" s="40"/>
      <c r="D4" s="40" t="s">
        <v>686</v>
      </c>
      <c r="E4" s="40" t="s">
        <v>1276</v>
      </c>
      <c r="F4" s="40"/>
      <c r="G4" s="40" t="str">
        <f>A3</f>
        <v>H#建设用地#城规</v>
      </c>
      <c r="H4" s="40" t="s">
        <v>685</v>
      </c>
      <c r="I4" s="40" t="s">
        <v>28</v>
      </c>
      <c r="J4" s="40">
        <v>2</v>
      </c>
      <c r="K4" s="40" t="s">
        <v>1483</v>
      </c>
      <c r="L4" s="40"/>
      <c r="M4" s="40" t="str" cm="1">
        <f t="array" aca="1" ref="M4" ca="1">IF(OFFSET(INDIRECT(ADDRESS(ROW(), COLUMN())),0,-1)="",VLOOKUP($G4,$A:$AAE,COLUMN(),FALSE),OFFSET(INDIRECT(ADDRESS(ROW(), COLUMN())),0,-1))</f>
        <v>202,153,0</v>
      </c>
      <c r="N4" s="3"/>
      <c r="O4" s="40" t="str" cm="1">
        <f t="array" aca="1" ref="O4" ca="1">IF(OFFSET(INDIRECT(ADDRESS(ROW(), COLUMN())),0,-1)="",VLOOKUP($G4,$A:$AAE,COLUMN(),FALSE),OFFSET(INDIRECT(ADDRESS(ROW(), COLUMN())),0,-1))</f>
        <v>面积*容积率</v>
      </c>
      <c r="P4" s="3"/>
      <c r="Q4" s="3" t="str" cm="1">
        <f t="array" aca="1" ref="Q4" ca="1">IF(OFFSET(INDIRECT(ADDRESS(ROW(), COLUMN())),0,-1)="",VLOOKUP($G4,$A:$AAE,COLUMN(),FALSE),OFFSET(INDIRECT(ADDRESS(ROW(), COLUMN())),0,-1))</f>
        <v>地块建筑面积*0</v>
      </c>
      <c r="R4" s="3"/>
      <c r="S4" s="3" t="str" cm="1">
        <f t="array" aca="1" ref="S4" ca="1">IF(OFFSET(INDIRECT(ADDRESS(ROW(), COLUMN())),0,-1)="",VLOOKUP($G4,$A:$AAE,COLUMN(),FALSE),OFFSET(INDIRECT(ADDRESS(ROW(), COLUMN())),0,-1))</f>
        <v>地块建筑面积*0</v>
      </c>
      <c r="T4" s="3"/>
      <c r="U4" s="3" t="str" cm="1">
        <f t="array" aca="1" ref="U4" ca="1">IF(OFFSET(INDIRECT(ADDRESS(ROW(), COLUMN())),0,-1)="",VLOOKUP($G4,$A:$AAE,COLUMN(),FALSE),OFFSET(INDIRECT(ADDRESS(ROW(), COLUMN())),0,-1))</f>
        <v>地块建筑面积*0</v>
      </c>
      <c r="V4" s="3"/>
      <c r="W4" s="40" t="str" cm="1">
        <f t="array" aca="1" ref="W4" ca="1">IF(OFFSET(INDIRECT(ADDRESS(ROW(), COLUMN())),0,-1)="",VLOOKUP($G4,$A:$AAE,COLUMN(),FALSE),OFFSET(INDIRECT(ADDRESS(ROW(), COLUMN())),0,-1))</f>
        <v>地块建筑面积*0</v>
      </c>
      <c r="X4" s="3"/>
      <c r="Y4" s="3" t="str" cm="1">
        <f t="array" aca="1" ref="Y4" ca="1">IF(OFFSET(INDIRECT(ADDRESS(ROW(), COLUMN())),0,-1)="",VLOOKUP($G4,$A:$AAE,COLUMN(),FALSE),OFFSET(INDIRECT(ADDRESS(ROW(), COLUMN())),0,-1))</f>
        <v>地块建筑面积*0</v>
      </c>
      <c r="Z4" s="3"/>
      <c r="AA4" s="3" t="str" cm="1">
        <f t="array" aca="1" ref="AA4" ca="1">IF(OFFSET(INDIRECT(ADDRESS(ROW(), COLUMN())),0,-1)="",VLOOKUP($G4,$A:$AAE,COLUMN(),FALSE),OFFSET(INDIRECT(ADDRESS(ROW(), COLUMN())),0,-1))</f>
        <v>地块建筑面积*0</v>
      </c>
      <c r="AB4" s="3"/>
      <c r="AC4" s="3" t="str" cm="1">
        <f t="array" aca="1" ref="AC4" ca="1">IF(OFFSET(INDIRECT(ADDRESS(ROW(), COLUMN())),0,-1)="",VLOOKUP($G4,$A:$AAE,COLUMN(),FALSE),OFFSET(INDIRECT(ADDRESS(ROW(), COLUMN())),0,-1))</f>
        <v>地块建筑面积*0</v>
      </c>
      <c r="AD4" s="3"/>
      <c r="AE4" s="3" t="str" cm="1">
        <f t="array" aca="1" ref="AE4" ca="1">IF(OFFSET(INDIRECT(ADDRESS(ROW(), COLUMN())),0,-1)="",VLOOKUP($G4,$A:$AAE,COLUMN(),FALSE),OFFSET(INDIRECT(ADDRESS(ROW(), COLUMN())),0,-1))</f>
        <v>面积*0</v>
      </c>
      <c r="AF4" s="3"/>
      <c r="AG4" s="3" t="str" cm="1">
        <f t="array" aca="1" ref="AG4" ca="1">IF(OFFSET(INDIRECT(ADDRESS(ROW(), COLUMN())),0,-1)="",VLOOKUP($G4,$A:$AAE,COLUMN(),FALSE),OFFSET(INDIRECT(ADDRESS(ROW(), COLUMN())),0,-1))</f>
        <v>面积*0</v>
      </c>
      <c r="AH4" s="3"/>
      <c r="AI4" s="3" t="str" cm="1">
        <f t="array" aca="1" ref="AI4" ca="1">IF(OFFSET(INDIRECT(ADDRESS(ROW(), COLUMN())),0,-1)="",VLOOKUP($G4,$A:$AAE,COLUMN(),FALSE),OFFSET(INDIRECT(ADDRESS(ROW(), COLUMN())),0,-1))</f>
        <v>-</v>
      </c>
      <c r="AJ4" s="3"/>
      <c r="AK4" s="3" cm="1">
        <f t="array" aca="1" ref="AK4" ca="1">IF(OFFSET(INDIRECT(ADDRESS(ROW(), COLUMN())),0,-1)="",VLOOKUP($G4,$A:$AAE,COLUMN(),FALSE),OFFSET(INDIRECT(ADDRESS(ROW(), COLUMN())),0,-1))</f>
        <v>0</v>
      </c>
      <c r="AL4" s="3"/>
      <c r="AM4" s="3" t="str" cm="1">
        <f t="array" aca="1" ref="AM4" ca="1">IF(OFFSET(INDIRECT(ADDRESS(ROW(), COLUMN())),0,-1)="",VLOOKUP($G4,$A:$AAE,COLUMN(),FALSE),OFFSET(INDIRECT(ADDRESS(ROW(), COLUMN())),0,-1))</f>
        <v>-</v>
      </c>
      <c r="AN4" s="3"/>
      <c r="AO4" s="3" cm="1">
        <f t="array" aca="1" ref="AO4" ca="1">IF(OFFSET(INDIRECT(ADDRESS(ROW(), COLUMN())),0,-1)="",VLOOKUP($G4,$A:$AAE,COLUMN(),FALSE),OFFSET(INDIRECT(ADDRESS(ROW(), COLUMN())),0,-1))</f>
        <v>0</v>
      </c>
      <c r="AP4" s="3"/>
      <c r="AQ4" s="3" t="str" cm="1">
        <f t="array" aca="1" ref="AQ4" ca="1">IF(OFFSET(INDIRECT(ADDRESS(ROW(), COLUMN())),0,-1)="",VLOOKUP($G4,$A:$AAE,COLUMN(),FALSE),OFFSET(INDIRECT(ADDRESS(ROW(), COLUMN())),0,-1))</f>
        <v>-</v>
      </c>
      <c r="AR4" s="3"/>
      <c r="AS4" s="3" cm="1">
        <f t="array" aca="1" ref="AS4" ca="1">IF(OFFSET(INDIRECT(ADDRESS(ROW(), COLUMN())),0,-1)="",VLOOKUP($G4,$A:$AAE,COLUMN(),FALSE),OFFSET(INDIRECT(ADDRESS(ROW(), COLUMN())),0,-1))</f>
        <v>0</v>
      </c>
      <c r="AT4" s="3"/>
      <c r="AU4" s="3" t="str" cm="1">
        <f t="array" aca="1" ref="AU4" ca="1">IF(OFFSET(INDIRECT(ADDRESS(ROW(), COLUMN())),0,-1)="",VLOOKUP($G4,$A:$AAE,COLUMN(),FALSE),OFFSET(INDIRECT(ADDRESS(ROW(), COLUMN())),0,-1))</f>
        <v>-</v>
      </c>
      <c r="AV4" s="3"/>
      <c r="AW4" s="3" cm="1">
        <f t="array" aca="1" ref="AW4" ca="1">IF(OFFSET(INDIRECT(ADDRESS(ROW(), COLUMN())),0,-1)="",VLOOKUP($G4,$A:$AAE,COLUMN(),FALSE),OFFSET(INDIRECT(ADDRESS(ROW(), COLUMN())),0,-1))</f>
        <v>0</v>
      </c>
      <c r="AX4" s="2"/>
      <c r="AY4" s="3" t="str" cm="1">
        <f t="array" aca="1" ref="AY4" ca="1">IF(OFFSET(INDIRECT(ADDRESS(ROW(), COLUMN())),0,-1)="",VLOOKUP($G4,$A:$AAE,COLUMN(),FALSE),OFFSET(INDIRECT(ADDRESS(ROW(), COLUMN())),0,-1))</f>
        <v>-</v>
      </c>
      <c r="AZ4" s="2"/>
      <c r="BA4" s="3" cm="1">
        <f t="array" aca="1" ref="BA4" ca="1">IF(OFFSET(INDIRECT(ADDRESS(ROW(), COLUMN())),0,-1)="",VLOOKUP($G4,$A:$AAE,COLUMN(),FALSE),OFFSET(INDIRECT(ADDRESS(ROW(), COLUMN())),0,-1))</f>
        <v>0</v>
      </c>
      <c r="BB4" s="2"/>
      <c r="BC4" s="3" cm="1">
        <f t="array" aca="1" ref="BC4" ca="1">IF(OFFSET(INDIRECT(ADDRESS(ROW(), COLUMN())),0,-1)="",VLOOKUP($G4,$A:$AAE,COLUMN(),FALSE),OFFSET(INDIRECT(ADDRESS(ROW(), COLUMN())),0,-1))</f>
        <v>0</v>
      </c>
      <c r="BD4" s="2"/>
      <c r="BE4" s="3" t="str" cm="1">
        <f t="array" aca="1" ref="BE4" ca="1">IF(OFFSET(INDIRECT(ADDRESS(ROW(), COLUMN())),0,-1)="",VLOOKUP($G4,$A:$AAE,COLUMN(),FALSE),OFFSET(INDIRECT(ADDRESS(ROW(), COLUMN())),0,-1))</f>
        <v>用水量*0</v>
      </c>
      <c r="BF4" s="2"/>
      <c r="BG4" s="3" t="str" cm="1">
        <f t="array" aca="1" ref="BG4" ca="1">IF(OFFSET(INDIRECT(ADDRESS(ROW(), COLUMN())),0,-1)="",VLOOKUP($G4,$A:$AAE,COLUMN(),FALSE),OFFSET(INDIRECT(ADDRESS(ROW(), COLUMN())),0,-1))</f>
        <v>-</v>
      </c>
      <c r="BH4" s="2"/>
      <c r="BI4" s="3" cm="1">
        <f t="array" aca="1" ref="BI4" ca="1">IF(OFFSET(INDIRECT(ADDRESS(ROW(), COLUMN())),0,-1)="",VLOOKUP($G4,$A:$AAE,COLUMN(),FALSE),OFFSET(INDIRECT(ADDRESS(ROW(), COLUMN())),0,-1))</f>
        <v>0</v>
      </c>
      <c r="BJ4" s="2"/>
      <c r="BK4" s="3" cm="1">
        <f t="array" aca="1" ref="BK4" ca="1">IF(OFFSET(INDIRECT(ADDRESS(ROW(), COLUMN())),0,-1)="",VLOOKUP($G4,$A:$AAE,COLUMN(),FALSE),OFFSET(INDIRECT(ADDRESS(ROW(), COLUMN())),0,-1))</f>
        <v>0</v>
      </c>
      <c r="BL4" s="2"/>
      <c r="BM4" s="3" t="str" cm="1">
        <f t="array" aca="1" ref="BM4" ca="1">IF(OFFSET(INDIRECT(ADDRESS(ROW(), COLUMN())),0,-1)="",VLOOKUP($G4,$A:$AAE,COLUMN(),FALSE),OFFSET(INDIRECT(ADDRESS(ROW(), COLUMN())),0,-1))</f>
        <v>-</v>
      </c>
      <c r="BN4" s="2"/>
      <c r="BO4" s="3" cm="1">
        <f t="array" aca="1" ref="BO4" ca="1">IF(OFFSET(INDIRECT(ADDRESS(ROW(), COLUMN())),0,-1)="",VLOOKUP($G4,$A:$AAE,COLUMN(),FALSE),OFFSET(INDIRECT(ADDRESS(ROW(), COLUMN())),0,-1))</f>
        <v>0</v>
      </c>
      <c r="BP4" s="2"/>
      <c r="BQ4" s="3" t="str" cm="1">
        <f t="array" aca="1" ref="BQ4" ca="1">IF(OFFSET(INDIRECT(ADDRESS(ROW(), COLUMN())),0,-1)="",VLOOKUP($G4,$A:$AAE,COLUMN(),FALSE),OFFSET(INDIRECT(ADDRESS(ROW(), COLUMN())),0,-1))</f>
        <v>-</v>
      </c>
      <c r="BR4" s="2"/>
      <c r="BS4" s="3" cm="1">
        <f t="array" aca="1" ref="BS4" ca="1">IF(OFFSET(INDIRECT(ADDRESS(ROW(), COLUMN())),0,-1)="",VLOOKUP($G4,$A:$AAE,COLUMN(),FALSE),OFFSET(INDIRECT(ADDRESS(ROW(), COLUMN())),0,-1))</f>
        <v>0</v>
      </c>
      <c r="BT4" s="2"/>
      <c r="BU4" s="3" t="str" cm="1">
        <f t="array" aca="1" ref="BU4" ca="1">IF(OFFSET(INDIRECT(ADDRESS(ROW(), COLUMN())),0,-1)="",VLOOKUP($G4,$A:$AAE,COLUMN(),FALSE),OFFSET(INDIRECT(ADDRESS(ROW(), COLUMN())),0,-1))</f>
        <v>-</v>
      </c>
      <c r="BV4" s="2"/>
      <c r="BW4" s="3" cm="1">
        <f t="array" aca="1" ref="BW4" ca="1">IF(OFFSET(INDIRECT(ADDRESS(ROW(), COLUMN())),0,-1)="",VLOOKUP($G4,$A:$AAE,COLUMN(),FALSE),OFFSET(INDIRECT(ADDRESS(ROW(), COLUMN())),0,-1))</f>
        <v>0</v>
      </c>
      <c r="BX4" s="2"/>
      <c r="BY4" s="3" cm="1">
        <f t="array" aca="1" ref="BY4" ca="1">IF(OFFSET(INDIRECT(ADDRESS(ROW(), COLUMN())),0,-1)="",VLOOKUP($G4,$A:$AAE,COLUMN(),FALSE),OFFSET(INDIRECT(ADDRESS(ROW(), COLUMN())),0,-1))</f>
        <v>0</v>
      </c>
      <c r="BZ4" s="86"/>
      <c r="CA4" s="3" t="str" cm="1">
        <f t="array" aca="1" ref="CA4" ca="1">IF(OFFSET(INDIRECT(ADDRESS(ROW(), COLUMN())),0,-1)="",VLOOKUP($G4,$A:$AAE,COLUMN(),FALSE),OFFSET(INDIRECT(ADDRESS(ROW(), COLUMN())),0,-1))</f>
        <v>-</v>
      </c>
      <c r="CB4" s="3"/>
      <c r="CC4" s="3" cm="1">
        <f t="array" aca="1" ref="CC4" ca="1">IF(OFFSET(INDIRECT(ADDRESS(ROW(), COLUMN())),0,-1)="",VLOOKUP($G4,$A:$AAE,COLUMN(),FALSE),OFFSET(INDIRECT(ADDRESS(ROW(), COLUMN())),0,-1))</f>
        <v>0</v>
      </c>
      <c r="CD4" s="3"/>
      <c r="CE4" s="3" t="str" cm="1">
        <f t="array" aca="1" ref="CE4" ca="1">IF(OFFSET(INDIRECT(ADDRESS(ROW(), COLUMN())),0,-1)="",VLOOKUP($G4,$A:$AAE,COLUMN(),FALSE),OFFSET(INDIRECT(ADDRESS(ROW(), COLUMN())),0,-1))</f>
        <v>-</v>
      </c>
      <c r="CF4" s="3"/>
      <c r="CG4" s="3" cm="1">
        <f t="array" aca="1" ref="CG4" ca="1">IF(OFFSET(INDIRECT(ADDRESS(ROW(), COLUMN())),0,-1)="",VLOOKUP($G4,$A:$AAE,COLUMN(),FALSE),OFFSET(INDIRECT(ADDRESS(ROW(), COLUMN())),0,-1))</f>
        <v>0</v>
      </c>
      <c r="CH4" s="3"/>
      <c r="CI4" s="40" t="str" cm="1">
        <f t="array" aca="1" ref="CI4" ca="1">IF(OFFSET(INDIRECT(ADDRESS(ROW(), COLUMN())),0,-1)="",VLOOKUP($G4,$A:$AAE,COLUMN(),FALSE),OFFSET(INDIRECT(ADDRESS(ROW(), COLUMN())),0,-1))</f>
        <v>城镇建设用地</v>
      </c>
      <c r="CJ4" s="75" t="s">
        <v>1962</v>
      </c>
      <c r="CK4" s="78" t="str">
        <f t="shared" si="0"/>
        <v>唯一标识:H1#城乡居民点建设用地#城规</v>
      </c>
      <c r="CL4" s="78" t="str">
        <f t="shared" si="1"/>
        <v>性质名称:城乡居民点建设用地</v>
      </c>
      <c r="CM4" s="78" t="str">
        <f t="shared" si="2"/>
        <v>地块性质过滤:</v>
      </c>
      <c r="CN4" s="78" t="str">
        <f t="shared" si="3"/>
        <v>地块性质:H1</v>
      </c>
      <c r="CO4" s="78" t="str">
        <f t="shared" si="4"/>
        <v>地类标准:城规</v>
      </c>
      <c r="CP4" s="78" t="str">
        <f t="shared" si="5"/>
        <v>地块性质别称:</v>
      </c>
      <c r="CQ4" s="78" t="str">
        <f t="shared" si="6"/>
        <v>属性继承:H#建设用地#城规</v>
      </c>
      <c r="CR4" s="78" t="str">
        <f t="shared" si="7"/>
        <v>父类:H</v>
      </c>
      <c r="CS4" s="78" t="str">
        <f t="shared" si="8"/>
        <v>级别继承:H#建设用地#城规</v>
      </c>
      <c r="CT4" s="78" t="str">
        <f t="shared" si="9"/>
        <v>级别层次:2</v>
      </c>
      <c r="CU4" s="78" t="str">
        <f t="shared" si="10"/>
        <v>级别:1H</v>
      </c>
      <c r="CV4" s="78" t="str">
        <f t="shared" ca="1" si="11"/>
        <v>地块颜色:202,153,0</v>
      </c>
      <c r="CW4" s="78" t="str">
        <f t="shared" ca="1" si="12"/>
        <v>建筑面积公式:面积*容积率</v>
      </c>
      <c r="CX4" s="78" t="str">
        <f t="shared" ca="1" si="13"/>
        <v>住宅建筑面积公式:地块建筑面积*0</v>
      </c>
      <c r="CY4" s="78" t="str">
        <f t="shared" ca="1" si="14"/>
        <v>商服建筑面积公式:地块建筑面积*0</v>
      </c>
      <c r="CZ4" s="78" t="str">
        <f t="shared" ca="1" si="15"/>
        <v>商服中商业建筑面积公式:地块建筑面积*0</v>
      </c>
      <c r="DA4" s="78" t="str">
        <f t="shared" ca="1" si="16"/>
        <v>商服中办公建筑面积公式:地块建筑面积*0</v>
      </c>
      <c r="DB4" s="78" t="str">
        <f t="shared" ca="1" si="17"/>
        <v>公服建筑面积公式:地块建筑面积*0</v>
      </c>
      <c r="DC4" s="78" t="str">
        <f t="shared" ca="1" si="18"/>
        <v>工业建筑面积公式:地块建筑面积*0</v>
      </c>
      <c r="DD4" s="78" t="str">
        <f t="shared" ca="1" si="19"/>
        <v>市政建筑面积公式:地块建筑面积*0</v>
      </c>
      <c r="DE4" s="78" t="str">
        <f t="shared" ca="1" si="45"/>
        <v>绿地面积指定指标:面积*0</v>
      </c>
      <c r="DF4" s="78" t="str">
        <f t="shared" ca="1" si="46"/>
        <v>绿地面积指定公式:面积*0</v>
      </c>
      <c r="DG4" s="78" t="str">
        <f t="shared" ca="1" si="20"/>
        <v>户数指标:-</v>
      </c>
      <c r="DH4" s="78" t="str">
        <f t="shared" ca="1" si="21"/>
        <v>户数公式:0</v>
      </c>
      <c r="DI4" s="78" t="str">
        <f t="shared" ca="1" si="22"/>
        <v>人数指标:-</v>
      </c>
      <c r="DJ4" s="78" t="str">
        <f t="shared" ca="1" si="23"/>
        <v>人数公式:0</v>
      </c>
      <c r="DK4" s="78" t="str">
        <f t="shared" ca="1" si="24"/>
        <v>就业指标:-</v>
      </c>
      <c r="DL4" s="78" t="str">
        <f t="shared" ca="1" si="25"/>
        <v>就业公式:0</v>
      </c>
      <c r="DM4" s="78" t="str">
        <f t="shared" ca="1" si="26"/>
        <v>机动车指标:-</v>
      </c>
      <c r="DN4" s="78" t="str">
        <f t="shared" ca="1" si="27"/>
        <v>机动车公式:0</v>
      </c>
      <c r="DO4" s="78" t="str">
        <f t="shared" ca="1" si="28"/>
        <v>用水量指标:-</v>
      </c>
      <c r="DP4" s="78" t="str">
        <f t="shared" ca="1" si="29"/>
        <v>用水量公式:0</v>
      </c>
      <c r="DQ4" s="78" t="str">
        <f t="shared" ca="1" si="30"/>
        <v>污水折算系数:0</v>
      </c>
      <c r="DR4" s="78" t="str">
        <f t="shared" ca="1" si="31"/>
        <v>污水量公式:用水量*0</v>
      </c>
      <c r="DS4" s="78" t="str">
        <f t="shared" ca="1" si="32"/>
        <v>用电负荷指标:-</v>
      </c>
      <c r="DT4" s="78" t="str">
        <f t="shared" ca="1" si="33"/>
        <v>同时率:0</v>
      </c>
      <c r="DU4" s="78" t="str">
        <f t="shared" ca="1" si="34"/>
        <v>用电量公式:0</v>
      </c>
      <c r="DV4" s="78" t="str">
        <f t="shared" ca="1" si="35"/>
        <v>固话装机指标:-</v>
      </c>
      <c r="DW4" s="78" t="str">
        <f t="shared" ca="1" si="36"/>
        <v>固话量公式:0</v>
      </c>
      <c r="DX4" s="78" t="str">
        <f t="shared" ca="1" si="37"/>
        <v>有线电视指标:-</v>
      </c>
      <c r="DY4" s="78" t="str">
        <f t="shared" ca="1" si="38"/>
        <v>电视量公式:0</v>
      </c>
      <c r="DZ4" s="78" t="str">
        <f t="shared" ca="1" si="39"/>
        <v>高峰机动车生成量指标:-</v>
      </c>
      <c r="EA4" s="78" t="str">
        <f t="shared" ca="1" si="40"/>
        <v>高峰机动车吸引量公式:0</v>
      </c>
      <c r="EB4" s="78" t="str">
        <f t="shared" ca="1" si="41"/>
        <v>高峰机动车发生量公式:0</v>
      </c>
      <c r="EC4" s="78" t="str">
        <f t="shared" ca="1" si="47"/>
        <v>地下空间指标:-</v>
      </c>
      <c r="ED4" s="78" t="str">
        <f t="shared" ca="1" si="42"/>
        <v>地下空间公式:0</v>
      </c>
      <c r="EE4" s="78" t="str">
        <f t="shared" ca="1" si="48"/>
        <v>人防指标:-</v>
      </c>
      <c r="EF4" s="78" t="str">
        <f t="shared" ca="1" si="43"/>
        <v>人防公式:0</v>
      </c>
      <c r="EG4" s="78" t="str">
        <f t="shared" ref="EG4:EG67" ca="1" si="50">IF(CI4 = "",CI$1&amp;":",_xlfn.TEXTJOIN(":",TRUE,CI$1,CI4))</f>
        <v>用地构成:城镇建设用地</v>
      </c>
      <c r="EH4" s="78" t="s">
        <v>1962</v>
      </c>
      <c r="EI4" s="79" t="str">
        <f t="shared" ca="1" si="49"/>
        <v>唯一标识:H1#城乡居民点建设用地#城规;性质名称:城乡居民点建设用地;地块性质过滤:;地块性质:H1;地类标准:城规;地块性质别称:;属性继承:H#建设用地#城规;父类:H;级别继承:H#建设用地#城规;级别层次:2;级别:1H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" t="s">
        <v>1962</v>
      </c>
    </row>
    <row r="5" spans="1:140" ht="16.5" x14ac:dyDescent="0.2">
      <c r="A5" s="40" t="str">
        <f t="shared" si="44"/>
        <v>H11#城市建设用地#城规</v>
      </c>
      <c r="B5" s="40" t="s">
        <v>132</v>
      </c>
      <c r="C5" s="40"/>
      <c r="D5" s="40" t="s">
        <v>687</v>
      </c>
      <c r="E5" s="40" t="s">
        <v>1276</v>
      </c>
      <c r="F5" s="40"/>
      <c r="G5" s="40" t="str">
        <f>A4</f>
        <v>H1#城乡居民点建设用地#城规</v>
      </c>
      <c r="H5" s="40" t="s">
        <v>686</v>
      </c>
      <c r="I5" s="40" t="s">
        <v>29</v>
      </c>
      <c r="J5" s="40">
        <v>3</v>
      </c>
      <c r="K5" s="40" t="s">
        <v>1484</v>
      </c>
      <c r="L5" s="40"/>
      <c r="M5" s="40" t="str" cm="1">
        <f t="array" aca="1" ref="M5" ca="1">IF(OFFSET(INDIRECT(ADDRESS(ROW(), COLUMN())),0,-1)="",VLOOKUP($G5,$A:$AAE,COLUMN(),FALSE),OFFSET(INDIRECT(ADDRESS(ROW(), COLUMN())),0,-1))</f>
        <v>202,153,0</v>
      </c>
      <c r="N5" s="3"/>
      <c r="O5" s="40" t="str" cm="1">
        <f t="array" aca="1" ref="O5" ca="1">IF(OFFSET(INDIRECT(ADDRESS(ROW(), COLUMN())),0,-1)="",VLOOKUP($G5,$A:$AAE,COLUMN(),FALSE),OFFSET(INDIRECT(ADDRESS(ROW(), COLUMN())),0,-1))</f>
        <v>面积*容积率</v>
      </c>
      <c r="P5" s="3"/>
      <c r="Q5" s="3" t="str" cm="1">
        <f t="array" aca="1" ref="Q5" ca="1">IF(OFFSET(INDIRECT(ADDRESS(ROW(), COLUMN())),0,-1)="",VLOOKUP($G5,$A:$AAE,COLUMN(),FALSE),OFFSET(INDIRECT(ADDRESS(ROW(), COLUMN())),0,-1))</f>
        <v>地块建筑面积*0</v>
      </c>
      <c r="R5" s="3"/>
      <c r="S5" s="3" t="str" cm="1">
        <f t="array" aca="1" ref="S5" ca="1">IF(OFFSET(INDIRECT(ADDRESS(ROW(), COLUMN())),0,-1)="",VLOOKUP($G5,$A:$AAE,COLUMN(),FALSE),OFFSET(INDIRECT(ADDRESS(ROW(), COLUMN())),0,-1))</f>
        <v>地块建筑面积*0</v>
      </c>
      <c r="T5" s="3"/>
      <c r="U5" s="3" t="str" cm="1">
        <f t="array" aca="1" ref="U5" ca="1">IF(OFFSET(INDIRECT(ADDRESS(ROW(), COLUMN())),0,-1)="",VLOOKUP($G5,$A:$AAE,COLUMN(),FALSE),OFFSET(INDIRECT(ADDRESS(ROW(), COLUMN())),0,-1))</f>
        <v>地块建筑面积*0</v>
      </c>
      <c r="V5" s="3"/>
      <c r="W5" s="40" t="str" cm="1">
        <f t="array" aca="1" ref="W5" ca="1">IF(OFFSET(INDIRECT(ADDRESS(ROW(), COLUMN())),0,-1)="",VLOOKUP($G5,$A:$AAE,COLUMN(),FALSE),OFFSET(INDIRECT(ADDRESS(ROW(), COLUMN())),0,-1))</f>
        <v>地块建筑面积*0</v>
      </c>
      <c r="X5" s="3"/>
      <c r="Y5" s="3" t="str" cm="1">
        <f t="array" aca="1" ref="Y5" ca="1">IF(OFFSET(INDIRECT(ADDRESS(ROW(), COLUMN())),0,-1)="",VLOOKUP($G5,$A:$AAE,COLUMN(),FALSE),OFFSET(INDIRECT(ADDRESS(ROW(), COLUMN())),0,-1))</f>
        <v>地块建筑面积*0</v>
      </c>
      <c r="Z5" s="3"/>
      <c r="AA5" s="3" t="str" cm="1">
        <f t="array" aca="1" ref="AA5" ca="1">IF(OFFSET(INDIRECT(ADDRESS(ROW(), COLUMN())),0,-1)="",VLOOKUP($G5,$A:$AAE,COLUMN(),FALSE),OFFSET(INDIRECT(ADDRESS(ROW(), COLUMN())),0,-1))</f>
        <v>地块建筑面积*0</v>
      </c>
      <c r="AB5" s="3"/>
      <c r="AC5" s="3" t="str" cm="1">
        <f t="array" aca="1" ref="AC5" ca="1">IF(OFFSET(INDIRECT(ADDRESS(ROW(), COLUMN())),0,-1)="",VLOOKUP($G5,$A:$AAE,COLUMN(),FALSE),OFFSET(INDIRECT(ADDRESS(ROW(), COLUMN())),0,-1))</f>
        <v>地块建筑面积*0</v>
      </c>
      <c r="AD5" s="3"/>
      <c r="AE5" s="3" t="str" cm="1">
        <f t="array" aca="1" ref="AE5" ca="1">IF(OFFSET(INDIRECT(ADDRESS(ROW(), COLUMN())),0,-1)="",VLOOKUP($G5,$A:$AAE,COLUMN(),FALSE),OFFSET(INDIRECT(ADDRESS(ROW(), COLUMN())),0,-1))</f>
        <v>面积*0</v>
      </c>
      <c r="AF5" s="3"/>
      <c r="AG5" s="3" t="str" cm="1">
        <f t="array" aca="1" ref="AG5" ca="1">IF(OFFSET(INDIRECT(ADDRESS(ROW(), COLUMN())),0,-1)="",VLOOKUP($G5,$A:$AAE,COLUMN(),FALSE),OFFSET(INDIRECT(ADDRESS(ROW(), COLUMN())),0,-1))</f>
        <v>面积*0</v>
      </c>
      <c r="AH5" s="3"/>
      <c r="AI5" s="3" t="str" cm="1">
        <f t="array" aca="1" ref="AI5" ca="1">IF(OFFSET(INDIRECT(ADDRESS(ROW(), COLUMN())),0,-1)="",VLOOKUP($G5,$A:$AAE,COLUMN(),FALSE),OFFSET(INDIRECT(ADDRESS(ROW(), COLUMN())),0,-1))</f>
        <v>-</v>
      </c>
      <c r="AJ5" s="3"/>
      <c r="AK5" s="3" cm="1">
        <f t="array" aca="1" ref="AK5" ca="1">IF(OFFSET(INDIRECT(ADDRESS(ROW(), COLUMN())),0,-1)="",VLOOKUP($G5,$A:$AAE,COLUMN(),FALSE),OFFSET(INDIRECT(ADDRESS(ROW(), COLUMN())),0,-1))</f>
        <v>0</v>
      </c>
      <c r="AL5" s="3"/>
      <c r="AM5" s="3" t="str" cm="1">
        <f t="array" aca="1" ref="AM5" ca="1">IF(OFFSET(INDIRECT(ADDRESS(ROW(), COLUMN())),0,-1)="",VLOOKUP($G5,$A:$AAE,COLUMN(),FALSE),OFFSET(INDIRECT(ADDRESS(ROW(), COLUMN())),0,-1))</f>
        <v>-</v>
      </c>
      <c r="AN5" s="3"/>
      <c r="AO5" s="3" cm="1">
        <f t="array" aca="1" ref="AO5" ca="1">IF(OFFSET(INDIRECT(ADDRESS(ROW(), COLUMN())),0,-1)="",VLOOKUP($G5,$A:$AAE,COLUMN(),FALSE),OFFSET(INDIRECT(ADDRESS(ROW(), COLUMN())),0,-1))</f>
        <v>0</v>
      </c>
      <c r="AP5" s="3"/>
      <c r="AQ5" s="3" t="str" cm="1">
        <f t="array" aca="1" ref="AQ5" ca="1">IF(OFFSET(INDIRECT(ADDRESS(ROW(), COLUMN())),0,-1)="",VLOOKUP($G5,$A:$AAE,COLUMN(),FALSE),OFFSET(INDIRECT(ADDRESS(ROW(), COLUMN())),0,-1))</f>
        <v>-</v>
      </c>
      <c r="AR5" s="3"/>
      <c r="AS5" s="3" cm="1">
        <f t="array" aca="1" ref="AS5" ca="1">IF(OFFSET(INDIRECT(ADDRESS(ROW(), COLUMN())),0,-1)="",VLOOKUP($G5,$A:$AAE,COLUMN(),FALSE),OFFSET(INDIRECT(ADDRESS(ROW(), COLUMN())),0,-1))</f>
        <v>0</v>
      </c>
      <c r="AT5" s="3"/>
      <c r="AU5" s="3" t="str" cm="1">
        <f t="array" aca="1" ref="AU5" ca="1">IF(OFFSET(INDIRECT(ADDRESS(ROW(), COLUMN())),0,-1)="",VLOOKUP($G5,$A:$AAE,COLUMN(),FALSE),OFFSET(INDIRECT(ADDRESS(ROW(), COLUMN())),0,-1))</f>
        <v>-</v>
      </c>
      <c r="AV5" s="3"/>
      <c r="AW5" s="3" cm="1">
        <f t="array" aca="1" ref="AW5" ca="1">IF(OFFSET(INDIRECT(ADDRESS(ROW(), COLUMN())),0,-1)="",VLOOKUP($G5,$A:$AAE,COLUMN(),FALSE),OFFSET(INDIRECT(ADDRESS(ROW(), COLUMN())),0,-1))</f>
        <v>0</v>
      </c>
      <c r="AX5" s="2"/>
      <c r="AY5" s="3" t="str" cm="1">
        <f t="array" aca="1" ref="AY5" ca="1">IF(OFFSET(INDIRECT(ADDRESS(ROW(), COLUMN())),0,-1)="",VLOOKUP($G5,$A:$AAE,COLUMN(),FALSE),OFFSET(INDIRECT(ADDRESS(ROW(), COLUMN())),0,-1))</f>
        <v>-</v>
      </c>
      <c r="AZ5" s="2"/>
      <c r="BA5" s="3" cm="1">
        <f t="array" aca="1" ref="BA5" ca="1">IF(OFFSET(INDIRECT(ADDRESS(ROW(), COLUMN())),0,-1)="",VLOOKUP($G5,$A:$AAE,COLUMN(),FALSE),OFFSET(INDIRECT(ADDRESS(ROW(), COLUMN())),0,-1))</f>
        <v>0</v>
      </c>
      <c r="BB5" s="2"/>
      <c r="BC5" s="3" cm="1">
        <f t="array" aca="1" ref="BC5" ca="1">IF(OFFSET(INDIRECT(ADDRESS(ROW(), COLUMN())),0,-1)="",VLOOKUP($G5,$A:$AAE,COLUMN(),FALSE),OFFSET(INDIRECT(ADDRESS(ROW(), COLUMN())),0,-1))</f>
        <v>0</v>
      </c>
      <c r="BD5" s="2"/>
      <c r="BE5" s="3" t="str" cm="1">
        <f t="array" aca="1" ref="BE5" ca="1">IF(OFFSET(INDIRECT(ADDRESS(ROW(), COLUMN())),0,-1)="",VLOOKUP($G5,$A:$AAE,COLUMN(),FALSE),OFFSET(INDIRECT(ADDRESS(ROW(), COLUMN())),0,-1))</f>
        <v>用水量*0</v>
      </c>
      <c r="BF5" s="2"/>
      <c r="BG5" s="3" t="str" cm="1">
        <f t="array" aca="1" ref="BG5" ca="1">IF(OFFSET(INDIRECT(ADDRESS(ROW(), COLUMN())),0,-1)="",VLOOKUP($G5,$A:$AAE,COLUMN(),FALSE),OFFSET(INDIRECT(ADDRESS(ROW(), COLUMN())),0,-1))</f>
        <v>-</v>
      </c>
      <c r="BH5" s="2"/>
      <c r="BI5" s="3" cm="1">
        <f t="array" aca="1" ref="BI5" ca="1">IF(OFFSET(INDIRECT(ADDRESS(ROW(), COLUMN())),0,-1)="",VLOOKUP($G5,$A:$AAE,COLUMN(),FALSE),OFFSET(INDIRECT(ADDRESS(ROW(), COLUMN())),0,-1))</f>
        <v>0</v>
      </c>
      <c r="BJ5" s="2"/>
      <c r="BK5" s="3" cm="1">
        <f t="array" aca="1" ref="BK5" ca="1">IF(OFFSET(INDIRECT(ADDRESS(ROW(), COLUMN())),0,-1)="",VLOOKUP($G5,$A:$AAE,COLUMN(),FALSE),OFFSET(INDIRECT(ADDRESS(ROW(), COLUMN())),0,-1))</f>
        <v>0</v>
      </c>
      <c r="BL5" s="2"/>
      <c r="BM5" s="3" t="str" cm="1">
        <f t="array" aca="1" ref="BM5" ca="1">IF(OFFSET(INDIRECT(ADDRESS(ROW(), COLUMN())),0,-1)="",VLOOKUP($G5,$A:$AAE,COLUMN(),FALSE),OFFSET(INDIRECT(ADDRESS(ROW(), COLUMN())),0,-1))</f>
        <v>-</v>
      </c>
      <c r="BN5" s="2"/>
      <c r="BO5" s="3" cm="1">
        <f t="array" aca="1" ref="BO5" ca="1">IF(OFFSET(INDIRECT(ADDRESS(ROW(), COLUMN())),0,-1)="",VLOOKUP($G5,$A:$AAE,COLUMN(),FALSE),OFFSET(INDIRECT(ADDRESS(ROW(), COLUMN())),0,-1))</f>
        <v>0</v>
      </c>
      <c r="BP5" s="2"/>
      <c r="BQ5" s="3" t="str" cm="1">
        <f t="array" aca="1" ref="BQ5" ca="1">IF(OFFSET(INDIRECT(ADDRESS(ROW(), COLUMN())),0,-1)="",VLOOKUP($G5,$A:$AAE,COLUMN(),FALSE),OFFSET(INDIRECT(ADDRESS(ROW(), COLUMN())),0,-1))</f>
        <v>-</v>
      </c>
      <c r="BR5" s="2"/>
      <c r="BS5" s="3" cm="1">
        <f t="array" aca="1" ref="BS5" ca="1">IF(OFFSET(INDIRECT(ADDRESS(ROW(), COLUMN())),0,-1)="",VLOOKUP($G5,$A:$AAE,COLUMN(),FALSE),OFFSET(INDIRECT(ADDRESS(ROW(), COLUMN())),0,-1))</f>
        <v>0</v>
      </c>
      <c r="BT5" s="2"/>
      <c r="BU5" s="3" t="str" cm="1">
        <f t="array" aca="1" ref="BU5" ca="1">IF(OFFSET(INDIRECT(ADDRESS(ROW(), COLUMN())),0,-1)="",VLOOKUP($G5,$A:$AAE,COLUMN(),FALSE),OFFSET(INDIRECT(ADDRESS(ROW(), COLUMN())),0,-1))</f>
        <v>-</v>
      </c>
      <c r="BV5" s="2"/>
      <c r="BW5" s="3" cm="1">
        <f t="array" aca="1" ref="BW5" ca="1">IF(OFFSET(INDIRECT(ADDRESS(ROW(), COLUMN())),0,-1)="",VLOOKUP($G5,$A:$AAE,COLUMN(),FALSE),OFFSET(INDIRECT(ADDRESS(ROW(), COLUMN())),0,-1))</f>
        <v>0</v>
      </c>
      <c r="BX5" s="2"/>
      <c r="BY5" s="3" cm="1">
        <f t="array" aca="1" ref="BY5" ca="1">IF(OFFSET(INDIRECT(ADDRESS(ROW(), COLUMN())),0,-1)="",VLOOKUP($G5,$A:$AAE,COLUMN(),FALSE),OFFSET(INDIRECT(ADDRESS(ROW(), COLUMN())),0,-1))</f>
        <v>0</v>
      </c>
      <c r="BZ5" s="86"/>
      <c r="CA5" s="3" t="str" cm="1">
        <f t="array" aca="1" ref="CA5" ca="1">IF(OFFSET(INDIRECT(ADDRESS(ROW(), COLUMN())),0,-1)="",VLOOKUP($G5,$A:$AAE,COLUMN(),FALSE),OFFSET(INDIRECT(ADDRESS(ROW(), COLUMN())),0,-1))</f>
        <v>-</v>
      </c>
      <c r="CB5" s="3"/>
      <c r="CC5" s="3" cm="1">
        <f t="array" aca="1" ref="CC5" ca="1">IF(OFFSET(INDIRECT(ADDRESS(ROW(), COLUMN())),0,-1)="",VLOOKUP($G5,$A:$AAE,COLUMN(),FALSE),OFFSET(INDIRECT(ADDRESS(ROW(), COLUMN())),0,-1))</f>
        <v>0</v>
      </c>
      <c r="CD5" s="3"/>
      <c r="CE5" s="3" t="str" cm="1">
        <f t="array" aca="1" ref="CE5" ca="1">IF(OFFSET(INDIRECT(ADDRESS(ROW(), COLUMN())),0,-1)="",VLOOKUP($G5,$A:$AAE,COLUMN(),FALSE),OFFSET(INDIRECT(ADDRESS(ROW(), COLUMN())),0,-1))</f>
        <v>-</v>
      </c>
      <c r="CF5" s="3"/>
      <c r="CG5" s="3" cm="1">
        <f t="array" aca="1" ref="CG5" ca="1">IF(OFFSET(INDIRECT(ADDRESS(ROW(), COLUMN())),0,-1)="",VLOOKUP($G5,$A:$AAE,COLUMN(),FALSE),OFFSET(INDIRECT(ADDRESS(ROW(), COLUMN())),0,-1))</f>
        <v>0</v>
      </c>
      <c r="CH5" s="3"/>
      <c r="CI5" s="40" t="str" cm="1">
        <f t="array" aca="1" ref="CI5" ca="1">IF(OFFSET(INDIRECT(ADDRESS(ROW(), COLUMN())),0,-1)="",VLOOKUP($G5,$A:$AAE,COLUMN(),FALSE),OFFSET(INDIRECT(ADDRESS(ROW(), COLUMN())),0,-1))</f>
        <v>城镇建设用地</v>
      </c>
      <c r="CJ5" s="75" t="s">
        <v>1962</v>
      </c>
      <c r="CK5" s="78" t="str">
        <f t="shared" si="0"/>
        <v>唯一标识:H11#城市建设用地#城规</v>
      </c>
      <c r="CL5" s="78" t="str">
        <f t="shared" si="1"/>
        <v>性质名称:城市建设用地</v>
      </c>
      <c r="CM5" s="78" t="str">
        <f t="shared" si="2"/>
        <v>地块性质过滤:</v>
      </c>
      <c r="CN5" s="78" t="str">
        <f t="shared" si="3"/>
        <v>地块性质:H11</v>
      </c>
      <c r="CO5" s="78" t="str">
        <f t="shared" si="4"/>
        <v>地类标准:城规</v>
      </c>
      <c r="CP5" s="78" t="str">
        <f t="shared" si="5"/>
        <v>地块性质别称:</v>
      </c>
      <c r="CQ5" s="78" t="str">
        <f t="shared" si="6"/>
        <v>属性继承:H1#城乡居民点建设用地#城规</v>
      </c>
      <c r="CR5" s="78" t="str">
        <f t="shared" si="7"/>
        <v>父类:H1</v>
      </c>
      <c r="CS5" s="78" t="str">
        <f t="shared" si="8"/>
        <v>级别继承:H1#城乡居民点建设用地#城规</v>
      </c>
      <c r="CT5" s="78" t="str">
        <f t="shared" si="9"/>
        <v>级别层次:3</v>
      </c>
      <c r="CU5" s="78" t="str">
        <f t="shared" si="10"/>
        <v>级别:2H1</v>
      </c>
      <c r="CV5" s="78" t="str">
        <f t="shared" ca="1" si="11"/>
        <v>地块颜色:202,153,0</v>
      </c>
      <c r="CW5" s="78" t="str">
        <f t="shared" ca="1" si="12"/>
        <v>建筑面积公式:面积*容积率</v>
      </c>
      <c r="CX5" s="78" t="str">
        <f t="shared" ca="1" si="13"/>
        <v>住宅建筑面积公式:地块建筑面积*0</v>
      </c>
      <c r="CY5" s="78" t="str">
        <f t="shared" ca="1" si="14"/>
        <v>商服建筑面积公式:地块建筑面积*0</v>
      </c>
      <c r="CZ5" s="78" t="str">
        <f t="shared" ca="1" si="15"/>
        <v>商服中商业建筑面积公式:地块建筑面积*0</v>
      </c>
      <c r="DA5" s="78" t="str">
        <f t="shared" ca="1" si="16"/>
        <v>商服中办公建筑面积公式:地块建筑面积*0</v>
      </c>
      <c r="DB5" s="78" t="str">
        <f t="shared" ca="1" si="17"/>
        <v>公服建筑面积公式:地块建筑面积*0</v>
      </c>
      <c r="DC5" s="78" t="str">
        <f t="shared" ca="1" si="18"/>
        <v>工业建筑面积公式:地块建筑面积*0</v>
      </c>
      <c r="DD5" s="78" t="str">
        <f t="shared" ca="1" si="19"/>
        <v>市政建筑面积公式:地块建筑面积*0</v>
      </c>
      <c r="DE5" s="78" t="str">
        <f t="shared" ca="1" si="45"/>
        <v>绿地面积指定指标:面积*0</v>
      </c>
      <c r="DF5" s="78" t="str">
        <f t="shared" ca="1" si="46"/>
        <v>绿地面积指定公式:面积*0</v>
      </c>
      <c r="DG5" s="78" t="str">
        <f t="shared" ca="1" si="20"/>
        <v>户数指标:-</v>
      </c>
      <c r="DH5" s="78" t="str">
        <f t="shared" ca="1" si="21"/>
        <v>户数公式:0</v>
      </c>
      <c r="DI5" s="78" t="str">
        <f t="shared" ca="1" si="22"/>
        <v>人数指标:-</v>
      </c>
      <c r="DJ5" s="78" t="str">
        <f t="shared" ca="1" si="23"/>
        <v>人数公式:0</v>
      </c>
      <c r="DK5" s="78" t="str">
        <f t="shared" ca="1" si="24"/>
        <v>就业指标:-</v>
      </c>
      <c r="DL5" s="78" t="str">
        <f t="shared" ca="1" si="25"/>
        <v>就业公式:0</v>
      </c>
      <c r="DM5" s="78" t="str">
        <f t="shared" ca="1" si="26"/>
        <v>机动车指标:-</v>
      </c>
      <c r="DN5" s="78" t="str">
        <f t="shared" ca="1" si="27"/>
        <v>机动车公式:0</v>
      </c>
      <c r="DO5" s="78" t="str">
        <f t="shared" ca="1" si="28"/>
        <v>用水量指标:-</v>
      </c>
      <c r="DP5" s="78" t="str">
        <f t="shared" ca="1" si="29"/>
        <v>用水量公式:0</v>
      </c>
      <c r="DQ5" s="78" t="str">
        <f t="shared" ca="1" si="30"/>
        <v>污水折算系数:0</v>
      </c>
      <c r="DR5" s="78" t="str">
        <f t="shared" ca="1" si="31"/>
        <v>污水量公式:用水量*0</v>
      </c>
      <c r="DS5" s="78" t="str">
        <f t="shared" ca="1" si="32"/>
        <v>用电负荷指标:-</v>
      </c>
      <c r="DT5" s="78" t="str">
        <f t="shared" ca="1" si="33"/>
        <v>同时率:0</v>
      </c>
      <c r="DU5" s="78" t="str">
        <f t="shared" ca="1" si="34"/>
        <v>用电量公式:0</v>
      </c>
      <c r="DV5" s="78" t="str">
        <f t="shared" ca="1" si="35"/>
        <v>固话装机指标:-</v>
      </c>
      <c r="DW5" s="78" t="str">
        <f t="shared" ca="1" si="36"/>
        <v>固话量公式:0</v>
      </c>
      <c r="DX5" s="78" t="str">
        <f t="shared" ca="1" si="37"/>
        <v>有线电视指标:-</v>
      </c>
      <c r="DY5" s="78" t="str">
        <f t="shared" ca="1" si="38"/>
        <v>电视量公式:0</v>
      </c>
      <c r="DZ5" s="78" t="str">
        <f t="shared" ca="1" si="39"/>
        <v>高峰机动车生成量指标:-</v>
      </c>
      <c r="EA5" s="78" t="str">
        <f t="shared" ca="1" si="40"/>
        <v>高峰机动车吸引量公式:0</v>
      </c>
      <c r="EB5" s="78" t="str">
        <f t="shared" ca="1" si="41"/>
        <v>高峰机动车发生量公式:0</v>
      </c>
      <c r="EC5" s="78" t="str">
        <f t="shared" ca="1" si="47"/>
        <v>地下空间指标:-</v>
      </c>
      <c r="ED5" s="78" t="str">
        <f t="shared" ca="1" si="42"/>
        <v>地下空间公式:0</v>
      </c>
      <c r="EE5" s="78" t="str">
        <f t="shared" ca="1" si="48"/>
        <v>人防指标:-</v>
      </c>
      <c r="EF5" s="78" t="str">
        <f t="shared" ca="1" si="43"/>
        <v>人防公式:0</v>
      </c>
      <c r="EG5" s="78" t="str">
        <f t="shared" ca="1" si="50"/>
        <v>用地构成:城镇建设用地</v>
      </c>
      <c r="EH5" s="78" t="s">
        <v>1962</v>
      </c>
      <c r="EI5" s="79" t="str">
        <f t="shared" ca="1" si="49"/>
        <v>唯一标识:H11#城市建设用地#城规;性质名称:城市建设用地;地块性质过滤:;地块性质:H11;地类标准:城规;地块性质别称:;属性继承:H1#城乡居民点建设用地#城规;父类:H1;级别继承:H1#城乡居民点建设用地#城规;级别层次:3;级别:2H1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5" t="s">
        <v>1962</v>
      </c>
    </row>
    <row r="6" spans="1:140" ht="16.5" x14ac:dyDescent="0.2">
      <c r="A6" s="40" t="str">
        <f t="shared" si="44"/>
        <v>H12#镇建设用地#城规</v>
      </c>
      <c r="B6" s="40" t="s">
        <v>133</v>
      </c>
      <c r="C6" s="40"/>
      <c r="D6" s="40" t="s">
        <v>688</v>
      </c>
      <c r="E6" s="40" t="s">
        <v>1276</v>
      </c>
      <c r="F6" s="40"/>
      <c r="G6" s="40" t="str">
        <f>A4</f>
        <v>H1#城乡居民点建设用地#城规</v>
      </c>
      <c r="H6" s="40" t="s">
        <v>686</v>
      </c>
      <c r="I6" s="40" t="s">
        <v>29</v>
      </c>
      <c r="J6" s="40">
        <v>3</v>
      </c>
      <c r="K6" s="40" t="s">
        <v>1484</v>
      </c>
      <c r="L6" s="40" t="s">
        <v>1903</v>
      </c>
      <c r="M6" s="40" t="str" cm="1">
        <f t="array" aca="1" ref="M6" ca="1">IF(OFFSET(INDIRECT(ADDRESS(ROW(), COLUMN())),0,-1)="",VLOOKUP($G6,$A:$AAE,COLUMN(),FALSE),OFFSET(INDIRECT(ADDRESS(ROW(), COLUMN())),0,-1))</f>
        <v>209,209,102</v>
      </c>
      <c r="N6" s="3"/>
      <c r="O6" s="40" t="str" cm="1">
        <f t="array" aca="1" ref="O6" ca="1">IF(OFFSET(INDIRECT(ADDRESS(ROW(), COLUMN())),0,-1)="",VLOOKUP($G6,$A:$AAE,COLUMN(),FALSE),OFFSET(INDIRECT(ADDRESS(ROW(), COLUMN())),0,-1))</f>
        <v>面积*容积率</v>
      </c>
      <c r="P6" s="3"/>
      <c r="Q6" s="3" t="str" cm="1">
        <f t="array" aca="1" ref="Q6" ca="1">IF(OFFSET(INDIRECT(ADDRESS(ROW(), COLUMN())),0,-1)="",VLOOKUP($G6,$A:$AAE,COLUMN(),FALSE),OFFSET(INDIRECT(ADDRESS(ROW(), COLUMN())),0,-1))</f>
        <v>地块建筑面积*0</v>
      </c>
      <c r="R6" s="3"/>
      <c r="S6" s="3" t="str" cm="1">
        <f t="array" aca="1" ref="S6" ca="1">IF(OFFSET(INDIRECT(ADDRESS(ROW(), COLUMN())),0,-1)="",VLOOKUP($G6,$A:$AAE,COLUMN(),FALSE),OFFSET(INDIRECT(ADDRESS(ROW(), COLUMN())),0,-1))</f>
        <v>地块建筑面积*0</v>
      </c>
      <c r="T6" s="3"/>
      <c r="U6" s="3" t="str" cm="1">
        <f t="array" aca="1" ref="U6" ca="1">IF(OFFSET(INDIRECT(ADDRESS(ROW(), COLUMN())),0,-1)="",VLOOKUP($G6,$A:$AAE,COLUMN(),FALSE),OFFSET(INDIRECT(ADDRESS(ROW(), COLUMN())),0,-1))</f>
        <v>地块建筑面积*0</v>
      </c>
      <c r="V6" s="3"/>
      <c r="W6" s="40" t="str" cm="1">
        <f t="array" aca="1" ref="W6" ca="1">IF(OFFSET(INDIRECT(ADDRESS(ROW(), COLUMN())),0,-1)="",VLOOKUP($G6,$A:$AAE,COLUMN(),FALSE),OFFSET(INDIRECT(ADDRESS(ROW(), COLUMN())),0,-1))</f>
        <v>地块建筑面积*0</v>
      </c>
      <c r="X6" s="3"/>
      <c r="Y6" s="3" t="str" cm="1">
        <f t="array" aca="1" ref="Y6" ca="1">IF(OFFSET(INDIRECT(ADDRESS(ROW(), COLUMN())),0,-1)="",VLOOKUP($G6,$A:$AAE,COLUMN(),FALSE),OFFSET(INDIRECT(ADDRESS(ROW(), COLUMN())),0,-1))</f>
        <v>地块建筑面积*0</v>
      </c>
      <c r="Z6" s="3"/>
      <c r="AA6" s="3" t="str" cm="1">
        <f t="array" aca="1" ref="AA6" ca="1">IF(OFFSET(INDIRECT(ADDRESS(ROW(), COLUMN())),0,-1)="",VLOOKUP($G6,$A:$AAE,COLUMN(),FALSE),OFFSET(INDIRECT(ADDRESS(ROW(), COLUMN())),0,-1))</f>
        <v>地块建筑面积*0</v>
      </c>
      <c r="AB6" s="3"/>
      <c r="AC6" s="3" t="str" cm="1">
        <f t="array" aca="1" ref="AC6" ca="1">IF(OFFSET(INDIRECT(ADDRESS(ROW(), COLUMN())),0,-1)="",VLOOKUP($G6,$A:$AAE,COLUMN(),FALSE),OFFSET(INDIRECT(ADDRESS(ROW(), COLUMN())),0,-1))</f>
        <v>地块建筑面积*0</v>
      </c>
      <c r="AD6" s="3"/>
      <c r="AE6" s="3" t="str" cm="1">
        <f t="array" aca="1" ref="AE6" ca="1">IF(OFFSET(INDIRECT(ADDRESS(ROW(), COLUMN())),0,-1)="",VLOOKUP($G6,$A:$AAE,COLUMN(),FALSE),OFFSET(INDIRECT(ADDRESS(ROW(), COLUMN())),0,-1))</f>
        <v>面积*0</v>
      </c>
      <c r="AF6" s="3"/>
      <c r="AG6" s="3" t="str" cm="1">
        <f t="array" aca="1" ref="AG6" ca="1">IF(OFFSET(INDIRECT(ADDRESS(ROW(), COLUMN())),0,-1)="",VLOOKUP($G6,$A:$AAE,COLUMN(),FALSE),OFFSET(INDIRECT(ADDRESS(ROW(), COLUMN())),0,-1))</f>
        <v>面积*0</v>
      </c>
      <c r="AH6" s="3" t="s">
        <v>1563</v>
      </c>
      <c r="AI6" s="3" t="str" cm="1">
        <f t="array" aca="1" ref="AI6" ca="1">IF(OFFSET(INDIRECT(ADDRESS(ROW(), COLUMN())),0,-1)="",VLOOKUP($G6,$A:$AAE,COLUMN(),FALSE),OFFSET(INDIRECT(ADDRESS(ROW(), COLUMN())),0,-1))</f>
        <v>0.025公顷/户</v>
      </c>
      <c r="AJ6" s="3" t="s">
        <v>1566</v>
      </c>
      <c r="AK6" s="3" t="str" cm="1">
        <f t="array" aca="1" ref="AK6" ca="1">IF(OFFSET(INDIRECT(ADDRESS(ROW(), COLUMN())),0,-1)="",VLOOKUP($G6,$A:$AAE,COLUMN(),FALSE),OFFSET(INDIRECT(ADDRESS(ROW(), COLUMN())),0,-1))</f>
        <v>用地面积/0.025</v>
      </c>
      <c r="AL6" s="3" t="s">
        <v>1569</v>
      </c>
      <c r="AM6" s="3" t="str" cm="1">
        <f t="array" aca="1" ref="AM6" ca="1">IF(OFFSET(INDIRECT(ADDRESS(ROW(), COLUMN())),0,-1)="",VLOOKUP($G6,$A:$AAE,COLUMN(),FALSE),OFFSET(INDIRECT(ADDRESS(ROW(), COLUMN())),0,-1))</f>
        <v>3人/户</v>
      </c>
      <c r="AN6" s="3" t="s">
        <v>1570</v>
      </c>
      <c r="AO6" s="3" t="str" cm="1">
        <f t="array" aca="1" ref="AO6" ca="1">IF(OFFSET(INDIRECT(ADDRESS(ROW(), COLUMN())),0,-1)="",VLOOKUP($G6,$A:$AAE,COLUMN(),FALSE),OFFSET(INDIRECT(ADDRESS(ROW(), COLUMN())),0,-1))</f>
        <v>居住户数*3</v>
      </c>
      <c r="AP6" s="3"/>
      <c r="AQ6" s="3" t="str" cm="1">
        <f t="array" aca="1" ref="AQ6" ca="1">IF(OFFSET(INDIRECT(ADDRESS(ROW(), COLUMN())),0,-1)="",VLOOKUP($G6,$A:$AAE,COLUMN(),FALSE),OFFSET(INDIRECT(ADDRESS(ROW(), COLUMN())),0,-1))</f>
        <v>-</v>
      </c>
      <c r="AR6" s="3"/>
      <c r="AS6" s="3" cm="1">
        <f t="array" aca="1" ref="AS6" ca="1">IF(OFFSET(INDIRECT(ADDRESS(ROW(), COLUMN())),0,-1)="",VLOOKUP($G6,$A:$AAE,COLUMN(),FALSE),OFFSET(INDIRECT(ADDRESS(ROW(), COLUMN())),0,-1))</f>
        <v>0</v>
      </c>
      <c r="AT6" s="3"/>
      <c r="AU6" s="3" t="str" cm="1">
        <f t="array" aca="1" ref="AU6" ca="1">IF(OFFSET(INDIRECT(ADDRESS(ROW(), COLUMN())),0,-1)="",VLOOKUP($G6,$A:$AAE,COLUMN(),FALSE),OFFSET(INDIRECT(ADDRESS(ROW(), COLUMN())),0,-1))</f>
        <v>-</v>
      </c>
      <c r="AV6" s="3"/>
      <c r="AW6" s="3" cm="1">
        <f t="array" aca="1" ref="AW6" ca="1">IF(OFFSET(INDIRECT(ADDRESS(ROW(), COLUMN())),0,-1)="",VLOOKUP($G6,$A:$AAE,COLUMN(),FALSE),OFFSET(INDIRECT(ADDRESS(ROW(), COLUMN())),0,-1))</f>
        <v>0</v>
      </c>
      <c r="AX6" s="2" t="s">
        <v>1613</v>
      </c>
      <c r="AY6" s="3" t="str" cm="1">
        <f t="array" aca="1" ref="AY6" ca="1">IF(OFFSET(INDIRECT(ADDRESS(ROW(), COLUMN())),0,-1)="",VLOOKUP($G6,$A:$AAE,COLUMN(),FALSE),OFFSET(INDIRECT(ADDRESS(ROW(), COLUMN())),0,-1))</f>
        <v>65立方米/公顷*日</v>
      </c>
      <c r="AZ6" s="2" t="s">
        <v>1629</v>
      </c>
      <c r="BA6" s="3" t="str" cm="1">
        <f t="array" aca="1" ref="BA6" ca="1">IF(OFFSET(INDIRECT(ADDRESS(ROW(), COLUMN())),0,-1)="",VLOOKUP($G6,$A:$AAE,COLUMN(),FALSE),OFFSET(INDIRECT(ADDRESS(ROW(), COLUMN())),0,-1))</f>
        <v>用地面积*65</v>
      </c>
      <c r="BB6" s="2">
        <v>0.85</v>
      </c>
      <c r="BC6" s="3" cm="1">
        <f t="array" aca="1" ref="BC6" ca="1">IF(OFFSET(INDIRECT(ADDRESS(ROW(), COLUMN())),0,-1)="",VLOOKUP($G6,$A:$AAE,COLUMN(),FALSE),OFFSET(INDIRECT(ADDRESS(ROW(), COLUMN())),0,-1))</f>
        <v>0.85</v>
      </c>
      <c r="BD6" s="2" t="s">
        <v>1646</v>
      </c>
      <c r="BE6" s="3" t="str" cm="1">
        <f t="array" aca="1" ref="BE6" ca="1">IF(OFFSET(INDIRECT(ADDRESS(ROW(), COLUMN())),0,-1)="",VLOOKUP($G6,$A:$AAE,COLUMN(),FALSE),OFFSET(INDIRECT(ADDRESS(ROW(), COLUMN())),0,-1))</f>
        <v>用水量*0.85</v>
      </c>
      <c r="BF6" s="2" t="s">
        <v>1649</v>
      </c>
      <c r="BG6" s="3" t="str" cm="1">
        <f t="array" aca="1" ref="BG6" ca="1">IF(OFFSET(INDIRECT(ADDRESS(ROW(), COLUMN())),0,-1)="",VLOOKUP($G6,$A:$AAE,COLUMN(),FALSE),OFFSET(INDIRECT(ADDRESS(ROW(), COLUMN())),0,-1))</f>
        <v>500千瓦/公顷</v>
      </c>
      <c r="BH6" s="2">
        <v>0.7</v>
      </c>
      <c r="BI6" s="3" cm="1">
        <f t="array" aca="1" ref="BI6" ca="1">IF(OFFSET(INDIRECT(ADDRESS(ROW(), COLUMN())),0,-1)="",VLOOKUP($G6,$A:$AAE,COLUMN(),FALSE),OFFSET(INDIRECT(ADDRESS(ROW(), COLUMN())),0,-1))</f>
        <v>0.7</v>
      </c>
      <c r="BJ6" s="2" t="s">
        <v>1668</v>
      </c>
      <c r="BK6" s="3" t="str" cm="1">
        <f t="array" aca="1" ref="BK6" ca="1">IF(OFFSET(INDIRECT(ADDRESS(ROW(), COLUMN())),0,-1)="",VLOOKUP($G6,$A:$AAE,COLUMN(),FALSE),OFFSET(INDIRECT(ADDRESS(ROW(), COLUMN())),0,-1))</f>
        <v>用地面积*500*0.7</v>
      </c>
      <c r="BL6" s="2" t="s">
        <v>1689</v>
      </c>
      <c r="BM6" s="3" t="str" cm="1">
        <f t="array" aca="1" ref="BM6" ca="1">IF(OFFSET(INDIRECT(ADDRESS(ROW(), COLUMN())),0,-1)="",VLOOKUP($G6,$A:$AAE,COLUMN(),FALSE),OFFSET(INDIRECT(ADDRESS(ROW(), COLUMN())),0,-1))</f>
        <v>80门/公顷</v>
      </c>
      <c r="BN6" s="2" t="s">
        <v>1696</v>
      </c>
      <c r="BO6" s="3" t="str" cm="1">
        <f t="array" aca="1" ref="BO6" ca="1">IF(OFFSET(INDIRECT(ADDRESS(ROW(), COLUMN())),0,-1)="",VLOOKUP($G6,$A:$AAE,COLUMN(),FALSE),OFFSET(INDIRECT(ADDRESS(ROW(), COLUMN())),0,-1))</f>
        <v>用地面积*80</v>
      </c>
      <c r="BP6" s="2" t="s">
        <v>1693</v>
      </c>
      <c r="BQ6" s="3" t="str" cm="1">
        <f t="array" aca="1" ref="BQ6" ca="1">IF(OFFSET(INDIRECT(ADDRESS(ROW(), COLUMN())),0,-1)="",VLOOKUP($G6,$A:$AAE,COLUMN(),FALSE),OFFSET(INDIRECT(ADDRESS(ROW(), COLUMN())),0,-1))</f>
        <v>30门/公顷</v>
      </c>
      <c r="BR6" s="2" t="s">
        <v>1630</v>
      </c>
      <c r="BS6" s="3" t="str" cm="1">
        <f t="array" aca="1" ref="BS6" ca="1">IF(OFFSET(INDIRECT(ADDRESS(ROW(), COLUMN())),0,-1)="",VLOOKUP($G6,$A:$AAE,COLUMN(),FALSE),OFFSET(INDIRECT(ADDRESS(ROW(), COLUMN())),0,-1))</f>
        <v>用地面积*30</v>
      </c>
      <c r="BT6" s="2" t="s">
        <v>1713</v>
      </c>
      <c r="BU6" s="3" t="str" cm="1">
        <f t="array" aca="1" ref="BU6" ca="1">IF(OFFSET(INDIRECT(ADDRESS(ROW(), COLUMN())),0,-1)="",VLOOKUP($G6,$A:$AAE,COLUMN(),FALSE),OFFSET(INDIRECT(ADDRESS(ROW(), COLUMN())),0,-1))</f>
        <v>12pcu/公顷，26：74</v>
      </c>
      <c r="BV6" s="2" t="s">
        <v>2065</v>
      </c>
      <c r="BW6" s="3" t="str" cm="1">
        <f t="array" aca="1" ref="BW6" ca="1">IF(OFFSET(INDIRECT(ADDRESS(ROW(), COLUMN())),0,-1)="",VLOOKUP($G6,$A:$AAE,COLUMN(),FALSE),OFFSET(INDIRECT(ADDRESS(ROW(), COLUMN())),0,-1))</f>
        <v>用地面积*12*0.26</v>
      </c>
      <c r="BX6" s="2" t="s">
        <v>2066</v>
      </c>
      <c r="BY6" s="3" t="str" cm="1">
        <f t="array" aca="1" ref="BY6" ca="1">IF(OFFSET(INDIRECT(ADDRESS(ROW(), COLUMN())),0,-1)="",VLOOKUP($G6,$A:$AAE,COLUMN(),FALSE),OFFSET(INDIRECT(ADDRESS(ROW(), COLUMN())),0,-1))</f>
        <v>用地面积*12*0.74</v>
      </c>
      <c r="BZ6" s="86"/>
      <c r="CA6" s="3" t="str" cm="1">
        <f t="array" aca="1" ref="CA6" ca="1">IF(OFFSET(INDIRECT(ADDRESS(ROW(), COLUMN())),0,-1)="",VLOOKUP($G6,$A:$AAE,COLUMN(),FALSE),OFFSET(INDIRECT(ADDRESS(ROW(), COLUMN())),0,-1))</f>
        <v>-</v>
      </c>
      <c r="CB6" s="3"/>
      <c r="CC6" s="3" cm="1">
        <f t="array" aca="1" ref="CC6" ca="1">IF(OFFSET(INDIRECT(ADDRESS(ROW(), COLUMN())),0,-1)="",VLOOKUP($G6,$A:$AAE,COLUMN(),FALSE),OFFSET(INDIRECT(ADDRESS(ROW(), COLUMN())),0,-1))</f>
        <v>0</v>
      </c>
      <c r="CD6" s="3"/>
      <c r="CE6" s="3" t="str" cm="1">
        <f t="array" aca="1" ref="CE6" ca="1">IF(OFFSET(INDIRECT(ADDRESS(ROW(), COLUMN())),0,-1)="",VLOOKUP($G6,$A:$AAE,COLUMN(),FALSE),OFFSET(INDIRECT(ADDRESS(ROW(), COLUMN())),0,-1))</f>
        <v>-</v>
      </c>
      <c r="CF6" s="3"/>
      <c r="CG6" s="3" cm="1">
        <f t="array" aca="1" ref="CG6" ca="1">IF(OFFSET(INDIRECT(ADDRESS(ROW(), COLUMN())),0,-1)="",VLOOKUP($G6,$A:$AAE,COLUMN(),FALSE),OFFSET(INDIRECT(ADDRESS(ROW(), COLUMN())),0,-1))</f>
        <v>0</v>
      </c>
      <c r="CH6" s="3"/>
      <c r="CI6" s="40" t="str" cm="1">
        <f t="array" aca="1" ref="CI6" ca="1">IF(OFFSET(INDIRECT(ADDRESS(ROW(), COLUMN())),0,-1)="",VLOOKUP($G6,$A:$AAE,COLUMN(),FALSE),OFFSET(INDIRECT(ADDRESS(ROW(), COLUMN())),0,-1))</f>
        <v>城镇建设用地</v>
      </c>
      <c r="CJ6" s="75" t="s">
        <v>1962</v>
      </c>
      <c r="CK6" s="78" t="str">
        <f t="shared" si="0"/>
        <v>唯一标识:H12#镇建设用地#城规</v>
      </c>
      <c r="CL6" s="78" t="str">
        <f t="shared" si="1"/>
        <v>性质名称:镇建设用地</v>
      </c>
      <c r="CM6" s="78" t="str">
        <f t="shared" si="2"/>
        <v>地块性质过滤:</v>
      </c>
      <c r="CN6" s="78" t="str">
        <f t="shared" si="3"/>
        <v>地块性质:H12</v>
      </c>
      <c r="CO6" s="78" t="str">
        <f t="shared" si="4"/>
        <v>地类标准:城规</v>
      </c>
      <c r="CP6" s="78" t="str">
        <f t="shared" si="5"/>
        <v>地块性质别称:</v>
      </c>
      <c r="CQ6" s="78" t="str">
        <f t="shared" si="6"/>
        <v>属性继承:H1#城乡居民点建设用地#城规</v>
      </c>
      <c r="CR6" s="78" t="str">
        <f t="shared" si="7"/>
        <v>父类:H1</v>
      </c>
      <c r="CS6" s="78" t="str">
        <f t="shared" si="8"/>
        <v>级别继承:H1#城乡居民点建设用地#城规</v>
      </c>
      <c r="CT6" s="78" t="str">
        <f t="shared" si="9"/>
        <v>级别层次:3</v>
      </c>
      <c r="CU6" s="78" t="str">
        <f t="shared" si="10"/>
        <v>级别:2H1</v>
      </c>
      <c r="CV6" s="78" t="str">
        <f t="shared" ca="1" si="11"/>
        <v>地块颜色:209,209,102</v>
      </c>
      <c r="CW6" s="78" t="str">
        <f t="shared" ca="1" si="12"/>
        <v>建筑面积公式:面积*容积率</v>
      </c>
      <c r="CX6" s="78" t="str">
        <f t="shared" ca="1" si="13"/>
        <v>住宅建筑面积公式:地块建筑面积*0</v>
      </c>
      <c r="CY6" s="78" t="str">
        <f t="shared" ca="1" si="14"/>
        <v>商服建筑面积公式:地块建筑面积*0</v>
      </c>
      <c r="CZ6" s="78" t="str">
        <f t="shared" ca="1" si="15"/>
        <v>商服中商业建筑面积公式:地块建筑面积*0</v>
      </c>
      <c r="DA6" s="78" t="str">
        <f t="shared" ca="1" si="16"/>
        <v>商服中办公建筑面积公式:地块建筑面积*0</v>
      </c>
      <c r="DB6" s="78" t="str">
        <f t="shared" ca="1" si="17"/>
        <v>公服建筑面积公式:地块建筑面积*0</v>
      </c>
      <c r="DC6" s="78" t="str">
        <f t="shared" ca="1" si="18"/>
        <v>工业建筑面积公式:地块建筑面积*0</v>
      </c>
      <c r="DD6" s="78" t="str">
        <f t="shared" ca="1" si="19"/>
        <v>市政建筑面积公式:地块建筑面积*0</v>
      </c>
      <c r="DE6" s="78" t="str">
        <f t="shared" ca="1" si="45"/>
        <v>绿地面积指定指标:面积*0</v>
      </c>
      <c r="DF6" s="78" t="str">
        <f t="shared" ca="1" si="46"/>
        <v>绿地面积指定公式:面积*0</v>
      </c>
      <c r="DG6" s="78" t="str">
        <f t="shared" ca="1" si="20"/>
        <v>户数指标:0.025公顷/户</v>
      </c>
      <c r="DH6" s="78" t="str">
        <f t="shared" ca="1" si="21"/>
        <v>户数公式:用地面积/0.025</v>
      </c>
      <c r="DI6" s="78" t="str">
        <f t="shared" ca="1" si="22"/>
        <v>人数指标:3人/户</v>
      </c>
      <c r="DJ6" s="78" t="str">
        <f t="shared" ca="1" si="23"/>
        <v>人数公式:居住户数*3</v>
      </c>
      <c r="DK6" s="78" t="str">
        <f t="shared" ca="1" si="24"/>
        <v>就业指标:-</v>
      </c>
      <c r="DL6" s="78" t="str">
        <f t="shared" ca="1" si="25"/>
        <v>就业公式:0</v>
      </c>
      <c r="DM6" s="78" t="str">
        <f t="shared" ca="1" si="26"/>
        <v>机动车指标:-</v>
      </c>
      <c r="DN6" s="78" t="str">
        <f t="shared" ca="1" si="27"/>
        <v>机动车公式:0</v>
      </c>
      <c r="DO6" s="78" t="str">
        <f t="shared" ca="1" si="28"/>
        <v>用水量指标:65立方米/公顷*日</v>
      </c>
      <c r="DP6" s="78" t="str">
        <f t="shared" ca="1" si="29"/>
        <v>用水量公式:用地面积*65</v>
      </c>
      <c r="DQ6" s="78" t="str">
        <f t="shared" ca="1" si="30"/>
        <v>污水折算系数:0.85</v>
      </c>
      <c r="DR6" s="78" t="str">
        <f t="shared" ca="1" si="31"/>
        <v>污水量公式:用水量*0.85</v>
      </c>
      <c r="DS6" s="78" t="str">
        <f t="shared" ca="1" si="32"/>
        <v>用电负荷指标:500千瓦/公顷</v>
      </c>
      <c r="DT6" s="78" t="str">
        <f t="shared" ca="1" si="33"/>
        <v>同时率:0.7</v>
      </c>
      <c r="DU6" s="78" t="str">
        <f t="shared" ca="1" si="34"/>
        <v>用电量公式:用地面积*500*0.7</v>
      </c>
      <c r="DV6" s="78" t="str">
        <f t="shared" ca="1" si="35"/>
        <v>固话装机指标:80门/公顷</v>
      </c>
      <c r="DW6" s="78" t="str">
        <f t="shared" ca="1" si="36"/>
        <v>固话量公式:用地面积*80</v>
      </c>
      <c r="DX6" s="78" t="str">
        <f t="shared" ca="1" si="37"/>
        <v>有线电视指标:30门/公顷</v>
      </c>
      <c r="DY6" s="78" t="str">
        <f t="shared" ca="1" si="38"/>
        <v>电视量公式:用地面积*30</v>
      </c>
      <c r="DZ6" s="78" t="str">
        <f t="shared" ca="1" si="39"/>
        <v>高峰机动车生成量指标:12pcu/公顷，26：74</v>
      </c>
      <c r="EA6" s="78" t="str">
        <f t="shared" ca="1" si="40"/>
        <v>高峰机动车吸引量公式:用地面积*12*0.26</v>
      </c>
      <c r="EB6" s="78" t="str">
        <f t="shared" ca="1" si="41"/>
        <v>高峰机动车发生量公式:用地面积*12*0.74</v>
      </c>
      <c r="EC6" s="78" t="str">
        <f t="shared" ca="1" si="47"/>
        <v>地下空间指标:-</v>
      </c>
      <c r="ED6" s="78" t="str">
        <f t="shared" ca="1" si="42"/>
        <v>地下空间公式:0</v>
      </c>
      <c r="EE6" s="78" t="str">
        <f t="shared" ca="1" si="48"/>
        <v>人防指标:-</v>
      </c>
      <c r="EF6" s="78" t="str">
        <f t="shared" ca="1" si="43"/>
        <v>人防公式:0</v>
      </c>
      <c r="EG6" s="78" t="str">
        <f t="shared" ca="1" si="50"/>
        <v>用地构成:城镇建设用地</v>
      </c>
      <c r="EH6" s="78" t="s">
        <v>1962</v>
      </c>
      <c r="EI6" s="79" t="str">
        <f t="shared" ca="1" si="49"/>
        <v>唯一标识:H12#镇建设用地#城规;性质名称:镇建设用地;地块性质过滤:;地块性质:H12;地类标准:城规;地块性质别称:;属性继承:H1#城乡居民点建设用地#城规;父类:H1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城镇建设用地</v>
      </c>
      <c r="EJ6" t="s">
        <v>1962</v>
      </c>
    </row>
    <row r="7" spans="1:140" ht="16.5" x14ac:dyDescent="0.2">
      <c r="A7" s="40" t="str">
        <f t="shared" si="44"/>
        <v>H13#乡建设用地#城规</v>
      </c>
      <c r="B7" s="40" t="s">
        <v>134</v>
      </c>
      <c r="C7" s="40"/>
      <c r="D7" s="40" t="s">
        <v>689</v>
      </c>
      <c r="E7" s="40" t="s">
        <v>1276</v>
      </c>
      <c r="F7" s="40"/>
      <c r="G7" s="40" t="str">
        <f>A6</f>
        <v>H12#镇建设用地#城规</v>
      </c>
      <c r="H7" s="40" t="s">
        <v>688</v>
      </c>
      <c r="I7" s="40" t="s">
        <v>29</v>
      </c>
      <c r="J7" s="40">
        <v>3</v>
      </c>
      <c r="K7" s="40" t="s">
        <v>1484</v>
      </c>
      <c r="L7" s="40"/>
      <c r="M7" s="40" t="str" cm="1">
        <f t="array" aca="1" ref="M7" ca="1">IF(OFFSET(INDIRECT(ADDRESS(ROW(), COLUMN())),0,-1)="",VLOOKUP($G7,$A:$AAE,COLUMN(),FALSE),OFFSET(INDIRECT(ADDRESS(ROW(), COLUMN())),0,-1))</f>
        <v>209,209,102</v>
      </c>
      <c r="N7" s="3"/>
      <c r="O7" s="40" t="str" cm="1">
        <f t="array" aca="1" ref="O7" ca="1">IF(OFFSET(INDIRECT(ADDRESS(ROW(), COLUMN())),0,-1)="",VLOOKUP($G7,$A:$AAE,COLUMN(),FALSE),OFFSET(INDIRECT(ADDRESS(ROW(), COLUMN())),0,-1))</f>
        <v>面积*容积率</v>
      </c>
      <c r="P7" s="3"/>
      <c r="Q7" s="3" t="str" cm="1">
        <f t="array" aca="1" ref="Q7" ca="1">IF(OFFSET(INDIRECT(ADDRESS(ROW(), COLUMN())),0,-1)="",VLOOKUP($G7,$A:$AAE,COLUMN(),FALSE),OFFSET(INDIRECT(ADDRESS(ROW(), COLUMN())),0,-1))</f>
        <v>地块建筑面积*0</v>
      </c>
      <c r="R7" s="3"/>
      <c r="S7" s="3" t="str" cm="1">
        <f t="array" aca="1" ref="S7" ca="1">IF(OFFSET(INDIRECT(ADDRESS(ROW(), COLUMN())),0,-1)="",VLOOKUP($G7,$A:$AAE,COLUMN(),FALSE),OFFSET(INDIRECT(ADDRESS(ROW(), COLUMN())),0,-1))</f>
        <v>地块建筑面积*0</v>
      </c>
      <c r="T7" s="3"/>
      <c r="U7" s="3" t="str" cm="1">
        <f t="array" aca="1" ref="U7" ca="1">IF(OFFSET(INDIRECT(ADDRESS(ROW(), COLUMN())),0,-1)="",VLOOKUP($G7,$A:$AAE,COLUMN(),FALSE),OFFSET(INDIRECT(ADDRESS(ROW(), COLUMN())),0,-1))</f>
        <v>地块建筑面积*0</v>
      </c>
      <c r="V7" s="3"/>
      <c r="W7" s="40" t="str" cm="1">
        <f t="array" aca="1" ref="W7" ca="1">IF(OFFSET(INDIRECT(ADDRESS(ROW(), COLUMN())),0,-1)="",VLOOKUP($G7,$A:$AAE,COLUMN(),FALSE),OFFSET(INDIRECT(ADDRESS(ROW(), COLUMN())),0,-1))</f>
        <v>地块建筑面积*0</v>
      </c>
      <c r="X7" s="3"/>
      <c r="Y7" s="3" t="str" cm="1">
        <f t="array" aca="1" ref="Y7" ca="1">IF(OFFSET(INDIRECT(ADDRESS(ROW(), COLUMN())),0,-1)="",VLOOKUP($G7,$A:$AAE,COLUMN(),FALSE),OFFSET(INDIRECT(ADDRESS(ROW(), COLUMN())),0,-1))</f>
        <v>地块建筑面积*0</v>
      </c>
      <c r="Z7" s="3"/>
      <c r="AA7" s="3" t="str" cm="1">
        <f t="array" aca="1" ref="AA7" ca="1">IF(OFFSET(INDIRECT(ADDRESS(ROW(), COLUMN())),0,-1)="",VLOOKUP($G7,$A:$AAE,COLUMN(),FALSE),OFFSET(INDIRECT(ADDRESS(ROW(), COLUMN())),0,-1))</f>
        <v>地块建筑面积*0</v>
      </c>
      <c r="AB7" s="3"/>
      <c r="AC7" s="3" t="str" cm="1">
        <f t="array" aca="1" ref="AC7" ca="1">IF(OFFSET(INDIRECT(ADDRESS(ROW(), COLUMN())),0,-1)="",VLOOKUP($G7,$A:$AAE,COLUMN(),FALSE),OFFSET(INDIRECT(ADDRESS(ROW(), COLUMN())),0,-1))</f>
        <v>地块建筑面积*0</v>
      </c>
      <c r="AD7" s="3"/>
      <c r="AE7" s="3" t="str" cm="1">
        <f t="array" aca="1" ref="AE7" ca="1">IF(OFFSET(INDIRECT(ADDRESS(ROW(), COLUMN())),0,-1)="",VLOOKUP($G7,$A:$AAE,COLUMN(),FALSE),OFFSET(INDIRECT(ADDRESS(ROW(), COLUMN())),0,-1))</f>
        <v>面积*0</v>
      </c>
      <c r="AF7" s="3"/>
      <c r="AG7" s="3" t="str" cm="1">
        <f t="array" aca="1" ref="AG7" ca="1">IF(OFFSET(INDIRECT(ADDRESS(ROW(), COLUMN())),0,-1)="",VLOOKUP($G7,$A:$AAE,COLUMN(),FALSE),OFFSET(INDIRECT(ADDRESS(ROW(), COLUMN())),0,-1))</f>
        <v>面积*0</v>
      </c>
      <c r="AH7" s="3"/>
      <c r="AI7" s="3" t="str" cm="1">
        <f t="array" aca="1" ref="AI7" ca="1">IF(OFFSET(INDIRECT(ADDRESS(ROW(), COLUMN())),0,-1)="",VLOOKUP($G7,$A:$AAE,COLUMN(),FALSE),OFFSET(INDIRECT(ADDRESS(ROW(), COLUMN())),0,-1))</f>
        <v>0.025公顷/户</v>
      </c>
      <c r="AJ7" s="3"/>
      <c r="AK7" s="3" t="str" cm="1">
        <f t="array" aca="1" ref="AK7" ca="1">IF(OFFSET(INDIRECT(ADDRESS(ROW(), COLUMN())),0,-1)="",VLOOKUP($G7,$A:$AAE,COLUMN(),FALSE),OFFSET(INDIRECT(ADDRESS(ROW(), COLUMN())),0,-1))</f>
        <v>用地面积/0.025</v>
      </c>
      <c r="AL7" s="3"/>
      <c r="AM7" s="3" t="str" cm="1">
        <f t="array" aca="1" ref="AM7" ca="1">IF(OFFSET(INDIRECT(ADDRESS(ROW(), COLUMN())),0,-1)="",VLOOKUP($G7,$A:$AAE,COLUMN(),FALSE),OFFSET(INDIRECT(ADDRESS(ROW(), COLUMN())),0,-1))</f>
        <v>3人/户</v>
      </c>
      <c r="AN7" s="3"/>
      <c r="AO7" s="3" t="str" cm="1">
        <f t="array" aca="1" ref="AO7" ca="1">IF(OFFSET(INDIRECT(ADDRESS(ROW(), COLUMN())),0,-1)="",VLOOKUP($G7,$A:$AAE,COLUMN(),FALSE),OFFSET(INDIRECT(ADDRESS(ROW(), COLUMN())),0,-1))</f>
        <v>居住户数*3</v>
      </c>
      <c r="AP7" s="3"/>
      <c r="AQ7" s="3" t="str" cm="1">
        <f t="array" aca="1" ref="AQ7" ca="1">IF(OFFSET(INDIRECT(ADDRESS(ROW(), COLUMN())),0,-1)="",VLOOKUP($G7,$A:$AAE,COLUMN(),FALSE),OFFSET(INDIRECT(ADDRESS(ROW(), COLUMN())),0,-1))</f>
        <v>-</v>
      </c>
      <c r="AR7" s="3"/>
      <c r="AS7" s="3" cm="1">
        <f t="array" aca="1" ref="AS7" ca="1">IF(OFFSET(INDIRECT(ADDRESS(ROW(), COLUMN())),0,-1)="",VLOOKUP($G7,$A:$AAE,COLUMN(),FALSE),OFFSET(INDIRECT(ADDRESS(ROW(), COLUMN())),0,-1))</f>
        <v>0</v>
      </c>
      <c r="AT7" s="3"/>
      <c r="AU7" s="3" t="str" cm="1">
        <f t="array" aca="1" ref="AU7" ca="1">IF(OFFSET(INDIRECT(ADDRESS(ROW(), COLUMN())),0,-1)="",VLOOKUP($G7,$A:$AAE,COLUMN(),FALSE),OFFSET(INDIRECT(ADDRESS(ROW(), COLUMN())),0,-1))</f>
        <v>-</v>
      </c>
      <c r="AV7" s="3"/>
      <c r="AW7" s="3" cm="1">
        <f t="array" aca="1" ref="AW7" ca="1">IF(OFFSET(INDIRECT(ADDRESS(ROW(), COLUMN())),0,-1)="",VLOOKUP($G7,$A:$AAE,COLUMN(),FALSE),OFFSET(INDIRECT(ADDRESS(ROW(), COLUMN())),0,-1))</f>
        <v>0</v>
      </c>
      <c r="AX7" s="2"/>
      <c r="AY7" s="3" t="str" cm="1">
        <f t="array" aca="1" ref="AY7" ca="1">IF(OFFSET(INDIRECT(ADDRESS(ROW(), COLUMN())),0,-1)="",VLOOKUP($G7,$A:$AAE,COLUMN(),FALSE),OFFSET(INDIRECT(ADDRESS(ROW(), COLUMN())),0,-1))</f>
        <v>65立方米/公顷*日</v>
      </c>
      <c r="AZ7" s="2"/>
      <c r="BA7" s="3" t="str" cm="1">
        <f t="array" aca="1" ref="BA7" ca="1">IF(OFFSET(INDIRECT(ADDRESS(ROW(), COLUMN())),0,-1)="",VLOOKUP($G7,$A:$AAE,COLUMN(),FALSE),OFFSET(INDIRECT(ADDRESS(ROW(), COLUMN())),0,-1))</f>
        <v>用地面积*65</v>
      </c>
      <c r="BB7" s="2"/>
      <c r="BC7" s="3" cm="1">
        <f t="array" aca="1" ref="BC7" ca="1">IF(OFFSET(INDIRECT(ADDRESS(ROW(), COLUMN())),0,-1)="",VLOOKUP($G7,$A:$AAE,COLUMN(),FALSE),OFFSET(INDIRECT(ADDRESS(ROW(), COLUMN())),0,-1))</f>
        <v>0.85</v>
      </c>
      <c r="BD7" s="2"/>
      <c r="BE7" s="3" t="str" cm="1">
        <f t="array" aca="1" ref="BE7" ca="1">IF(OFFSET(INDIRECT(ADDRESS(ROW(), COLUMN())),0,-1)="",VLOOKUP($G7,$A:$AAE,COLUMN(),FALSE),OFFSET(INDIRECT(ADDRESS(ROW(), COLUMN())),0,-1))</f>
        <v>用水量*0.85</v>
      </c>
      <c r="BF7" s="2"/>
      <c r="BG7" s="3" t="str" cm="1">
        <f t="array" aca="1" ref="BG7" ca="1">IF(OFFSET(INDIRECT(ADDRESS(ROW(), COLUMN())),0,-1)="",VLOOKUP($G7,$A:$AAE,COLUMN(),FALSE),OFFSET(INDIRECT(ADDRESS(ROW(), COLUMN())),0,-1))</f>
        <v>500千瓦/公顷</v>
      </c>
      <c r="BH7" s="2"/>
      <c r="BI7" s="3" cm="1">
        <f t="array" aca="1" ref="BI7" ca="1">IF(OFFSET(INDIRECT(ADDRESS(ROW(), COLUMN())),0,-1)="",VLOOKUP($G7,$A:$AAE,COLUMN(),FALSE),OFFSET(INDIRECT(ADDRESS(ROW(), COLUMN())),0,-1))</f>
        <v>0.7</v>
      </c>
      <c r="BJ7" s="2"/>
      <c r="BK7" s="3" t="str" cm="1">
        <f t="array" aca="1" ref="BK7" ca="1">IF(OFFSET(INDIRECT(ADDRESS(ROW(), COLUMN())),0,-1)="",VLOOKUP($G7,$A:$AAE,COLUMN(),FALSE),OFFSET(INDIRECT(ADDRESS(ROW(), COLUMN())),0,-1))</f>
        <v>用地面积*500*0.7</v>
      </c>
      <c r="BL7" s="2"/>
      <c r="BM7" s="3" t="str" cm="1">
        <f t="array" aca="1" ref="BM7" ca="1">IF(OFFSET(INDIRECT(ADDRESS(ROW(), COLUMN())),0,-1)="",VLOOKUP($G7,$A:$AAE,COLUMN(),FALSE),OFFSET(INDIRECT(ADDRESS(ROW(), COLUMN())),0,-1))</f>
        <v>80门/公顷</v>
      </c>
      <c r="BN7" s="2"/>
      <c r="BO7" s="3" t="str" cm="1">
        <f t="array" aca="1" ref="BO7" ca="1">IF(OFFSET(INDIRECT(ADDRESS(ROW(), COLUMN())),0,-1)="",VLOOKUP($G7,$A:$AAE,COLUMN(),FALSE),OFFSET(INDIRECT(ADDRESS(ROW(), COLUMN())),0,-1))</f>
        <v>用地面积*80</v>
      </c>
      <c r="BP7" s="2"/>
      <c r="BQ7" s="3" t="str" cm="1">
        <f t="array" aca="1" ref="BQ7" ca="1">IF(OFFSET(INDIRECT(ADDRESS(ROW(), COLUMN())),0,-1)="",VLOOKUP($G7,$A:$AAE,COLUMN(),FALSE),OFFSET(INDIRECT(ADDRESS(ROW(), COLUMN())),0,-1))</f>
        <v>30门/公顷</v>
      </c>
      <c r="BR7" s="2"/>
      <c r="BS7" s="3" t="str" cm="1">
        <f t="array" aca="1" ref="BS7" ca="1">IF(OFFSET(INDIRECT(ADDRESS(ROW(), COLUMN())),0,-1)="",VLOOKUP($G7,$A:$AAE,COLUMN(),FALSE),OFFSET(INDIRECT(ADDRESS(ROW(), COLUMN())),0,-1))</f>
        <v>用地面积*30</v>
      </c>
      <c r="BT7" s="2"/>
      <c r="BU7" s="3" t="str" cm="1">
        <f t="array" aca="1" ref="BU7" ca="1">IF(OFFSET(INDIRECT(ADDRESS(ROW(), COLUMN())),0,-1)="",VLOOKUP($G7,$A:$AAE,COLUMN(),FALSE),OFFSET(INDIRECT(ADDRESS(ROW(), COLUMN())),0,-1))</f>
        <v>12pcu/公顷，26：74</v>
      </c>
      <c r="BV7" s="2"/>
      <c r="BW7" s="3" t="str" cm="1">
        <f t="array" aca="1" ref="BW7" ca="1">IF(OFFSET(INDIRECT(ADDRESS(ROW(), COLUMN())),0,-1)="",VLOOKUP($G7,$A:$AAE,COLUMN(),FALSE),OFFSET(INDIRECT(ADDRESS(ROW(), COLUMN())),0,-1))</f>
        <v>用地面积*12*0.26</v>
      </c>
      <c r="BX7" s="2"/>
      <c r="BY7" s="3" t="str" cm="1">
        <f t="array" aca="1" ref="BY7" ca="1">IF(OFFSET(INDIRECT(ADDRESS(ROW(), COLUMN())),0,-1)="",VLOOKUP($G7,$A:$AAE,COLUMN(),FALSE),OFFSET(INDIRECT(ADDRESS(ROW(), COLUMN())),0,-1))</f>
        <v>用地面积*12*0.74</v>
      </c>
      <c r="BZ7" s="86"/>
      <c r="CA7" s="3" t="str" cm="1">
        <f t="array" aca="1" ref="CA7" ca="1">IF(OFFSET(INDIRECT(ADDRESS(ROW(), COLUMN())),0,-1)="",VLOOKUP($G7,$A:$AAE,COLUMN(),FALSE),OFFSET(INDIRECT(ADDRESS(ROW(), COLUMN())),0,-1))</f>
        <v>-</v>
      </c>
      <c r="CB7" s="3"/>
      <c r="CC7" s="3" cm="1">
        <f t="array" aca="1" ref="CC7" ca="1">IF(OFFSET(INDIRECT(ADDRESS(ROW(), COLUMN())),0,-1)="",VLOOKUP($G7,$A:$AAE,COLUMN(),FALSE),OFFSET(INDIRECT(ADDRESS(ROW(), COLUMN())),0,-1))</f>
        <v>0</v>
      </c>
      <c r="CD7" s="3"/>
      <c r="CE7" s="3" t="str" cm="1">
        <f t="array" aca="1" ref="CE7" ca="1">IF(OFFSET(INDIRECT(ADDRESS(ROW(), COLUMN())),0,-1)="",VLOOKUP($G7,$A:$AAE,COLUMN(),FALSE),OFFSET(INDIRECT(ADDRESS(ROW(), COLUMN())),0,-1))</f>
        <v>-</v>
      </c>
      <c r="CF7" s="3"/>
      <c r="CG7" s="3" cm="1">
        <f t="array" aca="1" ref="CG7" ca="1">IF(OFFSET(INDIRECT(ADDRESS(ROW(), COLUMN())),0,-1)="",VLOOKUP($G7,$A:$AAE,COLUMN(),FALSE),OFFSET(INDIRECT(ADDRESS(ROW(), COLUMN())),0,-1))</f>
        <v>0</v>
      </c>
      <c r="CH7" s="3"/>
      <c r="CI7" s="40" t="str" cm="1">
        <f t="array" aca="1" ref="CI7" ca="1">IF(OFFSET(INDIRECT(ADDRESS(ROW(), COLUMN())),0,-1)="",VLOOKUP($G7,$A:$AAE,COLUMN(),FALSE),OFFSET(INDIRECT(ADDRESS(ROW(), COLUMN())),0,-1))</f>
        <v>城镇建设用地</v>
      </c>
      <c r="CJ7" s="75" t="s">
        <v>1962</v>
      </c>
      <c r="CK7" s="78" t="str">
        <f t="shared" si="0"/>
        <v>唯一标识:H13#乡建设用地#城规</v>
      </c>
      <c r="CL7" s="78" t="str">
        <f t="shared" si="1"/>
        <v>性质名称:乡建设用地</v>
      </c>
      <c r="CM7" s="78" t="str">
        <f t="shared" si="2"/>
        <v>地块性质过滤:</v>
      </c>
      <c r="CN7" s="78" t="str">
        <f t="shared" si="3"/>
        <v>地块性质:H13</v>
      </c>
      <c r="CO7" s="78" t="str">
        <f t="shared" si="4"/>
        <v>地类标准:城规</v>
      </c>
      <c r="CP7" s="78" t="str">
        <f t="shared" si="5"/>
        <v>地块性质别称:</v>
      </c>
      <c r="CQ7" s="78" t="str">
        <f t="shared" si="6"/>
        <v>属性继承:H12#镇建设用地#城规</v>
      </c>
      <c r="CR7" s="78" t="str">
        <f t="shared" si="7"/>
        <v>父类:H12</v>
      </c>
      <c r="CS7" s="78" t="str">
        <f t="shared" si="8"/>
        <v>级别继承:H1#城乡居民点建设用地#城规</v>
      </c>
      <c r="CT7" s="78" t="str">
        <f t="shared" si="9"/>
        <v>级别层次:3</v>
      </c>
      <c r="CU7" s="78" t="str">
        <f t="shared" si="10"/>
        <v>级别:2H1</v>
      </c>
      <c r="CV7" s="78" t="str">
        <f t="shared" ca="1" si="11"/>
        <v>地块颜色:209,209,102</v>
      </c>
      <c r="CW7" s="78" t="str">
        <f t="shared" ca="1" si="12"/>
        <v>建筑面积公式:面积*容积率</v>
      </c>
      <c r="CX7" s="78" t="str">
        <f t="shared" ca="1" si="13"/>
        <v>住宅建筑面积公式:地块建筑面积*0</v>
      </c>
      <c r="CY7" s="78" t="str">
        <f t="shared" ca="1" si="14"/>
        <v>商服建筑面积公式:地块建筑面积*0</v>
      </c>
      <c r="CZ7" s="78" t="str">
        <f t="shared" ca="1" si="15"/>
        <v>商服中商业建筑面积公式:地块建筑面积*0</v>
      </c>
      <c r="DA7" s="78" t="str">
        <f t="shared" ca="1" si="16"/>
        <v>商服中办公建筑面积公式:地块建筑面积*0</v>
      </c>
      <c r="DB7" s="78" t="str">
        <f t="shared" ca="1" si="17"/>
        <v>公服建筑面积公式:地块建筑面积*0</v>
      </c>
      <c r="DC7" s="78" t="str">
        <f t="shared" ca="1" si="18"/>
        <v>工业建筑面积公式:地块建筑面积*0</v>
      </c>
      <c r="DD7" s="78" t="str">
        <f t="shared" ca="1" si="19"/>
        <v>市政建筑面积公式:地块建筑面积*0</v>
      </c>
      <c r="DE7" s="78" t="str">
        <f t="shared" ca="1" si="45"/>
        <v>绿地面积指定指标:面积*0</v>
      </c>
      <c r="DF7" s="78" t="str">
        <f t="shared" ca="1" si="46"/>
        <v>绿地面积指定公式:面积*0</v>
      </c>
      <c r="DG7" s="78" t="str">
        <f t="shared" ca="1" si="20"/>
        <v>户数指标:0.025公顷/户</v>
      </c>
      <c r="DH7" s="78" t="str">
        <f t="shared" ca="1" si="21"/>
        <v>户数公式:用地面积/0.025</v>
      </c>
      <c r="DI7" s="78" t="str">
        <f t="shared" ca="1" si="22"/>
        <v>人数指标:3人/户</v>
      </c>
      <c r="DJ7" s="78" t="str">
        <f t="shared" ca="1" si="23"/>
        <v>人数公式:居住户数*3</v>
      </c>
      <c r="DK7" s="78" t="str">
        <f t="shared" ca="1" si="24"/>
        <v>就业指标:-</v>
      </c>
      <c r="DL7" s="78" t="str">
        <f t="shared" ca="1" si="25"/>
        <v>就业公式:0</v>
      </c>
      <c r="DM7" s="78" t="str">
        <f t="shared" ca="1" si="26"/>
        <v>机动车指标:-</v>
      </c>
      <c r="DN7" s="78" t="str">
        <f t="shared" ca="1" si="27"/>
        <v>机动车公式:0</v>
      </c>
      <c r="DO7" s="78" t="str">
        <f t="shared" ca="1" si="28"/>
        <v>用水量指标:65立方米/公顷*日</v>
      </c>
      <c r="DP7" s="78" t="str">
        <f t="shared" ca="1" si="29"/>
        <v>用水量公式:用地面积*65</v>
      </c>
      <c r="DQ7" s="78" t="str">
        <f t="shared" ca="1" si="30"/>
        <v>污水折算系数:0.85</v>
      </c>
      <c r="DR7" s="78" t="str">
        <f t="shared" ca="1" si="31"/>
        <v>污水量公式:用水量*0.85</v>
      </c>
      <c r="DS7" s="78" t="str">
        <f t="shared" ca="1" si="32"/>
        <v>用电负荷指标:500千瓦/公顷</v>
      </c>
      <c r="DT7" s="78" t="str">
        <f t="shared" ca="1" si="33"/>
        <v>同时率:0.7</v>
      </c>
      <c r="DU7" s="78" t="str">
        <f t="shared" ca="1" si="34"/>
        <v>用电量公式:用地面积*500*0.7</v>
      </c>
      <c r="DV7" s="78" t="str">
        <f t="shared" ca="1" si="35"/>
        <v>固话装机指标:80门/公顷</v>
      </c>
      <c r="DW7" s="78" t="str">
        <f t="shared" ca="1" si="36"/>
        <v>固话量公式:用地面积*80</v>
      </c>
      <c r="DX7" s="78" t="str">
        <f t="shared" ca="1" si="37"/>
        <v>有线电视指标:30门/公顷</v>
      </c>
      <c r="DY7" s="78" t="str">
        <f t="shared" ca="1" si="38"/>
        <v>电视量公式:用地面积*30</v>
      </c>
      <c r="DZ7" s="78" t="str">
        <f t="shared" ca="1" si="39"/>
        <v>高峰机动车生成量指标:12pcu/公顷，26：74</v>
      </c>
      <c r="EA7" s="78" t="str">
        <f t="shared" ca="1" si="40"/>
        <v>高峰机动车吸引量公式:用地面积*12*0.26</v>
      </c>
      <c r="EB7" s="78" t="str">
        <f t="shared" ca="1" si="41"/>
        <v>高峰机动车发生量公式:用地面积*12*0.74</v>
      </c>
      <c r="EC7" s="78" t="str">
        <f t="shared" ca="1" si="47"/>
        <v>地下空间指标:-</v>
      </c>
      <c r="ED7" s="78" t="str">
        <f t="shared" ca="1" si="42"/>
        <v>地下空间公式:0</v>
      </c>
      <c r="EE7" s="78" t="str">
        <f t="shared" ca="1" si="48"/>
        <v>人防指标:-</v>
      </c>
      <c r="EF7" s="78" t="str">
        <f t="shared" ca="1" si="43"/>
        <v>人防公式:0</v>
      </c>
      <c r="EG7" s="78" t="str">
        <f t="shared" ca="1" si="50"/>
        <v>用地构成:城镇建设用地</v>
      </c>
      <c r="EH7" s="78" t="s">
        <v>1962</v>
      </c>
      <c r="EI7" s="79" t="str">
        <f t="shared" ca="1" si="49"/>
        <v>唯一标识:H13#乡建设用地#城规;性质名称:乡建设用地;地块性质过滤:;地块性质:H13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城镇建设用地</v>
      </c>
      <c r="EJ7" t="s">
        <v>1962</v>
      </c>
    </row>
    <row r="8" spans="1:140" ht="16.5" x14ac:dyDescent="0.2">
      <c r="A8" s="40" t="str">
        <f t="shared" si="44"/>
        <v>H14#村庄建设用地#城规</v>
      </c>
      <c r="B8" s="40" t="s">
        <v>135</v>
      </c>
      <c r="C8" s="40"/>
      <c r="D8" s="40" t="s">
        <v>690</v>
      </c>
      <c r="E8" s="40" t="s">
        <v>1276</v>
      </c>
      <c r="F8" s="40"/>
      <c r="G8" s="40" t="str">
        <f>A6</f>
        <v>H12#镇建设用地#城规</v>
      </c>
      <c r="H8" s="40" t="s">
        <v>688</v>
      </c>
      <c r="I8" s="40" t="s">
        <v>29</v>
      </c>
      <c r="J8" s="40">
        <v>3</v>
      </c>
      <c r="K8" s="40" t="s">
        <v>1484</v>
      </c>
      <c r="L8" s="40"/>
      <c r="M8" s="40" t="str" cm="1">
        <f t="array" aca="1" ref="M8" ca="1">IF(OFFSET(INDIRECT(ADDRESS(ROW(), COLUMN())),0,-1)="",VLOOKUP($G8,$A:$AAE,COLUMN(),FALSE),OFFSET(INDIRECT(ADDRESS(ROW(), COLUMN())),0,-1))</f>
        <v>209,209,102</v>
      </c>
      <c r="N8" s="3"/>
      <c r="O8" s="40" t="str" cm="1">
        <f t="array" aca="1" ref="O8" ca="1">IF(OFFSET(INDIRECT(ADDRESS(ROW(), COLUMN())),0,-1)="",VLOOKUP($G8,$A:$AAE,COLUMN(),FALSE),OFFSET(INDIRECT(ADDRESS(ROW(), COLUMN())),0,-1))</f>
        <v>面积*容积率</v>
      </c>
      <c r="P8" s="3"/>
      <c r="Q8" s="3" t="str" cm="1">
        <f t="array" aca="1" ref="Q8" ca="1">IF(OFFSET(INDIRECT(ADDRESS(ROW(), COLUMN())),0,-1)="",VLOOKUP($G8,$A:$AAE,COLUMN(),FALSE),OFFSET(INDIRECT(ADDRESS(ROW(), COLUMN())),0,-1))</f>
        <v>地块建筑面积*0</v>
      </c>
      <c r="R8" s="3"/>
      <c r="S8" s="3" t="str" cm="1">
        <f t="array" aca="1" ref="S8" ca="1">IF(OFFSET(INDIRECT(ADDRESS(ROW(), COLUMN())),0,-1)="",VLOOKUP($G8,$A:$AAE,COLUMN(),FALSE),OFFSET(INDIRECT(ADDRESS(ROW(), COLUMN())),0,-1))</f>
        <v>地块建筑面积*0</v>
      </c>
      <c r="T8" s="3"/>
      <c r="U8" s="3" t="str" cm="1">
        <f t="array" aca="1" ref="U8" ca="1">IF(OFFSET(INDIRECT(ADDRESS(ROW(), COLUMN())),0,-1)="",VLOOKUP($G8,$A:$AAE,COLUMN(),FALSE),OFFSET(INDIRECT(ADDRESS(ROW(), COLUMN())),0,-1))</f>
        <v>地块建筑面积*0</v>
      </c>
      <c r="V8" s="3"/>
      <c r="W8" s="40" t="str" cm="1">
        <f t="array" aca="1" ref="W8" ca="1">IF(OFFSET(INDIRECT(ADDRESS(ROW(), COLUMN())),0,-1)="",VLOOKUP($G8,$A:$AAE,COLUMN(),FALSE),OFFSET(INDIRECT(ADDRESS(ROW(), COLUMN())),0,-1))</f>
        <v>地块建筑面积*0</v>
      </c>
      <c r="X8" s="3"/>
      <c r="Y8" s="3" t="str" cm="1">
        <f t="array" aca="1" ref="Y8" ca="1">IF(OFFSET(INDIRECT(ADDRESS(ROW(), COLUMN())),0,-1)="",VLOOKUP($G8,$A:$AAE,COLUMN(),FALSE),OFFSET(INDIRECT(ADDRESS(ROW(), COLUMN())),0,-1))</f>
        <v>地块建筑面积*0</v>
      </c>
      <c r="Z8" s="3"/>
      <c r="AA8" s="3" t="str" cm="1">
        <f t="array" aca="1" ref="AA8" ca="1">IF(OFFSET(INDIRECT(ADDRESS(ROW(), COLUMN())),0,-1)="",VLOOKUP($G8,$A:$AAE,COLUMN(),FALSE),OFFSET(INDIRECT(ADDRESS(ROW(), COLUMN())),0,-1))</f>
        <v>地块建筑面积*0</v>
      </c>
      <c r="AB8" s="3"/>
      <c r="AC8" s="3" t="str" cm="1">
        <f t="array" aca="1" ref="AC8" ca="1">IF(OFFSET(INDIRECT(ADDRESS(ROW(), COLUMN())),0,-1)="",VLOOKUP($G8,$A:$AAE,COLUMN(),FALSE),OFFSET(INDIRECT(ADDRESS(ROW(), COLUMN())),0,-1))</f>
        <v>地块建筑面积*0</v>
      </c>
      <c r="AD8" s="3"/>
      <c r="AE8" s="3" t="str" cm="1">
        <f t="array" aca="1" ref="AE8" ca="1">IF(OFFSET(INDIRECT(ADDRESS(ROW(), COLUMN())),0,-1)="",VLOOKUP($G8,$A:$AAE,COLUMN(),FALSE),OFFSET(INDIRECT(ADDRESS(ROW(), COLUMN())),0,-1))</f>
        <v>面积*0</v>
      </c>
      <c r="AF8" s="3"/>
      <c r="AG8" s="3" t="str" cm="1">
        <f t="array" aca="1" ref="AG8" ca="1">IF(OFFSET(INDIRECT(ADDRESS(ROW(), COLUMN())),0,-1)="",VLOOKUP($G8,$A:$AAE,COLUMN(),FALSE),OFFSET(INDIRECT(ADDRESS(ROW(), COLUMN())),0,-1))</f>
        <v>面积*0</v>
      </c>
      <c r="AH8" s="3"/>
      <c r="AI8" s="3" t="str" cm="1">
        <f t="array" aca="1" ref="AI8" ca="1">IF(OFFSET(INDIRECT(ADDRESS(ROW(), COLUMN())),0,-1)="",VLOOKUP($G8,$A:$AAE,COLUMN(),FALSE),OFFSET(INDIRECT(ADDRESS(ROW(), COLUMN())),0,-1))</f>
        <v>0.025公顷/户</v>
      </c>
      <c r="AJ8" s="3"/>
      <c r="AK8" s="3" t="str" cm="1">
        <f t="array" aca="1" ref="AK8" ca="1">IF(OFFSET(INDIRECT(ADDRESS(ROW(), COLUMN())),0,-1)="",VLOOKUP($G8,$A:$AAE,COLUMN(),FALSE),OFFSET(INDIRECT(ADDRESS(ROW(), COLUMN())),0,-1))</f>
        <v>用地面积/0.025</v>
      </c>
      <c r="AL8" s="3"/>
      <c r="AM8" s="3" t="str" cm="1">
        <f t="array" aca="1" ref="AM8" ca="1">IF(OFFSET(INDIRECT(ADDRESS(ROW(), COLUMN())),0,-1)="",VLOOKUP($G8,$A:$AAE,COLUMN(),FALSE),OFFSET(INDIRECT(ADDRESS(ROW(), COLUMN())),0,-1))</f>
        <v>3人/户</v>
      </c>
      <c r="AN8" s="3"/>
      <c r="AO8" s="3" t="str" cm="1">
        <f t="array" aca="1" ref="AO8" ca="1">IF(OFFSET(INDIRECT(ADDRESS(ROW(), COLUMN())),0,-1)="",VLOOKUP($G8,$A:$AAE,COLUMN(),FALSE),OFFSET(INDIRECT(ADDRESS(ROW(), COLUMN())),0,-1))</f>
        <v>居住户数*3</v>
      </c>
      <c r="AP8" s="3"/>
      <c r="AQ8" s="3" t="str" cm="1">
        <f t="array" aca="1" ref="AQ8" ca="1">IF(OFFSET(INDIRECT(ADDRESS(ROW(), COLUMN())),0,-1)="",VLOOKUP($G8,$A:$AAE,COLUMN(),FALSE),OFFSET(INDIRECT(ADDRESS(ROW(), COLUMN())),0,-1))</f>
        <v>-</v>
      </c>
      <c r="AR8" s="3"/>
      <c r="AS8" s="3" cm="1">
        <f t="array" aca="1" ref="AS8" ca="1">IF(OFFSET(INDIRECT(ADDRESS(ROW(), COLUMN())),0,-1)="",VLOOKUP($G8,$A:$AAE,COLUMN(),FALSE),OFFSET(INDIRECT(ADDRESS(ROW(), COLUMN())),0,-1))</f>
        <v>0</v>
      </c>
      <c r="AT8" s="3"/>
      <c r="AU8" s="3" t="str" cm="1">
        <f t="array" aca="1" ref="AU8" ca="1">IF(OFFSET(INDIRECT(ADDRESS(ROW(), COLUMN())),0,-1)="",VLOOKUP($G8,$A:$AAE,COLUMN(),FALSE),OFFSET(INDIRECT(ADDRESS(ROW(), COLUMN())),0,-1))</f>
        <v>-</v>
      </c>
      <c r="AV8" s="3"/>
      <c r="AW8" s="3" cm="1">
        <f t="array" aca="1" ref="AW8" ca="1">IF(OFFSET(INDIRECT(ADDRESS(ROW(), COLUMN())),0,-1)="",VLOOKUP($G8,$A:$AAE,COLUMN(),FALSE),OFFSET(INDIRECT(ADDRESS(ROW(), COLUMN())),0,-1))</f>
        <v>0</v>
      </c>
      <c r="AX8" s="2"/>
      <c r="AY8" s="3" t="str" cm="1">
        <f t="array" aca="1" ref="AY8" ca="1">IF(OFFSET(INDIRECT(ADDRESS(ROW(), COLUMN())),0,-1)="",VLOOKUP($G8,$A:$AAE,COLUMN(),FALSE),OFFSET(INDIRECT(ADDRESS(ROW(), COLUMN())),0,-1))</f>
        <v>65立方米/公顷*日</v>
      </c>
      <c r="AZ8" s="2"/>
      <c r="BA8" s="3" t="str" cm="1">
        <f t="array" aca="1" ref="BA8" ca="1">IF(OFFSET(INDIRECT(ADDRESS(ROW(), COLUMN())),0,-1)="",VLOOKUP($G8,$A:$AAE,COLUMN(),FALSE),OFFSET(INDIRECT(ADDRESS(ROW(), COLUMN())),0,-1))</f>
        <v>用地面积*65</v>
      </c>
      <c r="BB8" s="2"/>
      <c r="BC8" s="3" cm="1">
        <f t="array" aca="1" ref="BC8" ca="1">IF(OFFSET(INDIRECT(ADDRESS(ROW(), COLUMN())),0,-1)="",VLOOKUP($G8,$A:$AAE,COLUMN(),FALSE),OFFSET(INDIRECT(ADDRESS(ROW(), COLUMN())),0,-1))</f>
        <v>0.85</v>
      </c>
      <c r="BD8" s="2"/>
      <c r="BE8" s="3" t="str" cm="1">
        <f t="array" aca="1" ref="BE8" ca="1">IF(OFFSET(INDIRECT(ADDRESS(ROW(), COLUMN())),0,-1)="",VLOOKUP($G8,$A:$AAE,COLUMN(),FALSE),OFFSET(INDIRECT(ADDRESS(ROW(), COLUMN())),0,-1))</f>
        <v>用水量*0.85</v>
      </c>
      <c r="BF8" s="2"/>
      <c r="BG8" s="3" t="str" cm="1">
        <f t="array" aca="1" ref="BG8" ca="1">IF(OFFSET(INDIRECT(ADDRESS(ROW(), COLUMN())),0,-1)="",VLOOKUP($G8,$A:$AAE,COLUMN(),FALSE),OFFSET(INDIRECT(ADDRESS(ROW(), COLUMN())),0,-1))</f>
        <v>500千瓦/公顷</v>
      </c>
      <c r="BH8" s="2"/>
      <c r="BI8" s="3" cm="1">
        <f t="array" aca="1" ref="BI8" ca="1">IF(OFFSET(INDIRECT(ADDRESS(ROW(), COLUMN())),0,-1)="",VLOOKUP($G8,$A:$AAE,COLUMN(),FALSE),OFFSET(INDIRECT(ADDRESS(ROW(), COLUMN())),0,-1))</f>
        <v>0.7</v>
      </c>
      <c r="BJ8" s="2"/>
      <c r="BK8" s="3" t="str" cm="1">
        <f t="array" aca="1" ref="BK8" ca="1">IF(OFFSET(INDIRECT(ADDRESS(ROW(), COLUMN())),0,-1)="",VLOOKUP($G8,$A:$AAE,COLUMN(),FALSE),OFFSET(INDIRECT(ADDRESS(ROW(), COLUMN())),0,-1))</f>
        <v>用地面积*500*0.7</v>
      </c>
      <c r="BL8" s="2"/>
      <c r="BM8" s="3" t="str" cm="1">
        <f t="array" aca="1" ref="BM8" ca="1">IF(OFFSET(INDIRECT(ADDRESS(ROW(), COLUMN())),0,-1)="",VLOOKUP($G8,$A:$AAE,COLUMN(),FALSE),OFFSET(INDIRECT(ADDRESS(ROW(), COLUMN())),0,-1))</f>
        <v>80门/公顷</v>
      </c>
      <c r="BN8" s="2"/>
      <c r="BO8" s="3" t="str" cm="1">
        <f t="array" aca="1" ref="BO8" ca="1">IF(OFFSET(INDIRECT(ADDRESS(ROW(), COLUMN())),0,-1)="",VLOOKUP($G8,$A:$AAE,COLUMN(),FALSE),OFFSET(INDIRECT(ADDRESS(ROW(), COLUMN())),0,-1))</f>
        <v>用地面积*80</v>
      </c>
      <c r="BP8" s="2"/>
      <c r="BQ8" s="3" t="str" cm="1">
        <f t="array" aca="1" ref="BQ8" ca="1">IF(OFFSET(INDIRECT(ADDRESS(ROW(), COLUMN())),0,-1)="",VLOOKUP($G8,$A:$AAE,COLUMN(),FALSE),OFFSET(INDIRECT(ADDRESS(ROW(), COLUMN())),0,-1))</f>
        <v>30门/公顷</v>
      </c>
      <c r="BR8" s="2"/>
      <c r="BS8" s="3" t="str" cm="1">
        <f t="array" aca="1" ref="BS8" ca="1">IF(OFFSET(INDIRECT(ADDRESS(ROW(), COLUMN())),0,-1)="",VLOOKUP($G8,$A:$AAE,COLUMN(),FALSE),OFFSET(INDIRECT(ADDRESS(ROW(), COLUMN())),0,-1))</f>
        <v>用地面积*30</v>
      </c>
      <c r="BT8" s="2"/>
      <c r="BU8" s="3" t="str" cm="1">
        <f t="array" aca="1" ref="BU8" ca="1">IF(OFFSET(INDIRECT(ADDRESS(ROW(), COLUMN())),0,-1)="",VLOOKUP($G8,$A:$AAE,COLUMN(),FALSE),OFFSET(INDIRECT(ADDRESS(ROW(), COLUMN())),0,-1))</f>
        <v>12pcu/公顷，26：74</v>
      </c>
      <c r="BV8" s="2"/>
      <c r="BW8" s="3" t="str" cm="1">
        <f t="array" aca="1" ref="BW8" ca="1">IF(OFFSET(INDIRECT(ADDRESS(ROW(), COLUMN())),0,-1)="",VLOOKUP($G8,$A:$AAE,COLUMN(),FALSE),OFFSET(INDIRECT(ADDRESS(ROW(), COLUMN())),0,-1))</f>
        <v>用地面积*12*0.26</v>
      </c>
      <c r="BX8" s="2"/>
      <c r="BY8" s="3" t="str" cm="1">
        <f t="array" aca="1" ref="BY8" ca="1">IF(OFFSET(INDIRECT(ADDRESS(ROW(), COLUMN())),0,-1)="",VLOOKUP($G8,$A:$AAE,COLUMN(),FALSE),OFFSET(INDIRECT(ADDRESS(ROW(), COLUMN())),0,-1))</f>
        <v>用地面积*12*0.74</v>
      </c>
      <c r="BZ8" s="86"/>
      <c r="CA8" s="3" t="str" cm="1">
        <f t="array" aca="1" ref="CA8" ca="1">IF(OFFSET(INDIRECT(ADDRESS(ROW(), COLUMN())),0,-1)="",VLOOKUP($G8,$A:$AAE,COLUMN(),FALSE),OFFSET(INDIRECT(ADDRESS(ROW(), COLUMN())),0,-1))</f>
        <v>-</v>
      </c>
      <c r="CB8" s="3"/>
      <c r="CC8" s="3" cm="1">
        <f t="array" aca="1" ref="CC8" ca="1">IF(OFFSET(INDIRECT(ADDRESS(ROW(), COLUMN())),0,-1)="",VLOOKUP($G8,$A:$AAE,COLUMN(),FALSE),OFFSET(INDIRECT(ADDRESS(ROW(), COLUMN())),0,-1))</f>
        <v>0</v>
      </c>
      <c r="CD8" s="3"/>
      <c r="CE8" s="3" t="str" cm="1">
        <f t="array" aca="1" ref="CE8" ca="1">IF(OFFSET(INDIRECT(ADDRESS(ROW(), COLUMN())),0,-1)="",VLOOKUP($G8,$A:$AAE,COLUMN(),FALSE),OFFSET(INDIRECT(ADDRESS(ROW(), COLUMN())),0,-1))</f>
        <v>-</v>
      </c>
      <c r="CF8" s="3"/>
      <c r="CG8" s="3" cm="1">
        <f t="array" aca="1" ref="CG8" ca="1">IF(OFFSET(INDIRECT(ADDRESS(ROW(), COLUMN())),0,-1)="",VLOOKUP($G8,$A:$AAE,COLUMN(),FALSE),OFFSET(INDIRECT(ADDRESS(ROW(), COLUMN())),0,-1))</f>
        <v>0</v>
      </c>
      <c r="CH8" s="3" t="s">
        <v>2140</v>
      </c>
      <c r="CI8" s="40" t="str" cm="1">
        <f t="array" aca="1" ref="CI8" ca="1">IF(OFFSET(INDIRECT(ADDRESS(ROW(), COLUMN())),0,-1)="",VLOOKUP($G8,$A:$AAE,COLUMN(),FALSE),OFFSET(INDIRECT(ADDRESS(ROW(), COLUMN())),0,-1))</f>
        <v>村庄建设用地</v>
      </c>
      <c r="CJ8" s="75" t="s">
        <v>1962</v>
      </c>
      <c r="CK8" s="78" t="str">
        <f t="shared" si="0"/>
        <v>唯一标识:H14#村庄建设用地#城规</v>
      </c>
      <c r="CL8" s="78" t="str">
        <f t="shared" si="1"/>
        <v>性质名称:村庄建设用地</v>
      </c>
      <c r="CM8" s="78" t="str">
        <f t="shared" si="2"/>
        <v>地块性质过滤:</v>
      </c>
      <c r="CN8" s="78" t="str">
        <f t="shared" si="3"/>
        <v>地块性质:H14</v>
      </c>
      <c r="CO8" s="78" t="str">
        <f t="shared" si="4"/>
        <v>地类标准:城规</v>
      </c>
      <c r="CP8" s="78" t="str">
        <f t="shared" si="5"/>
        <v>地块性质别称:</v>
      </c>
      <c r="CQ8" s="78" t="str">
        <f t="shared" si="6"/>
        <v>属性继承:H12#镇建设用地#城规</v>
      </c>
      <c r="CR8" s="78" t="str">
        <f t="shared" si="7"/>
        <v>父类:H12</v>
      </c>
      <c r="CS8" s="78" t="str">
        <f t="shared" si="8"/>
        <v>级别继承:H1#城乡居民点建设用地#城规</v>
      </c>
      <c r="CT8" s="78" t="str">
        <f t="shared" si="9"/>
        <v>级别层次:3</v>
      </c>
      <c r="CU8" s="78" t="str">
        <f t="shared" si="10"/>
        <v>级别:2H1</v>
      </c>
      <c r="CV8" s="78" t="str">
        <f t="shared" ca="1" si="11"/>
        <v>地块颜色:209,209,102</v>
      </c>
      <c r="CW8" s="78" t="str">
        <f t="shared" ca="1" si="12"/>
        <v>建筑面积公式:面积*容积率</v>
      </c>
      <c r="CX8" s="78" t="str">
        <f t="shared" ca="1" si="13"/>
        <v>住宅建筑面积公式:地块建筑面积*0</v>
      </c>
      <c r="CY8" s="78" t="str">
        <f t="shared" ca="1" si="14"/>
        <v>商服建筑面积公式:地块建筑面积*0</v>
      </c>
      <c r="CZ8" s="78" t="str">
        <f t="shared" ca="1" si="15"/>
        <v>商服中商业建筑面积公式:地块建筑面积*0</v>
      </c>
      <c r="DA8" s="78" t="str">
        <f t="shared" ca="1" si="16"/>
        <v>商服中办公建筑面积公式:地块建筑面积*0</v>
      </c>
      <c r="DB8" s="78" t="str">
        <f t="shared" ca="1" si="17"/>
        <v>公服建筑面积公式:地块建筑面积*0</v>
      </c>
      <c r="DC8" s="78" t="str">
        <f t="shared" ca="1" si="18"/>
        <v>工业建筑面积公式:地块建筑面积*0</v>
      </c>
      <c r="DD8" s="78" t="str">
        <f t="shared" ca="1" si="19"/>
        <v>市政建筑面积公式:地块建筑面积*0</v>
      </c>
      <c r="DE8" s="78" t="str">
        <f t="shared" ca="1" si="45"/>
        <v>绿地面积指定指标:面积*0</v>
      </c>
      <c r="DF8" s="78" t="str">
        <f t="shared" ca="1" si="46"/>
        <v>绿地面积指定公式:面积*0</v>
      </c>
      <c r="DG8" s="78" t="str">
        <f t="shared" ca="1" si="20"/>
        <v>户数指标:0.025公顷/户</v>
      </c>
      <c r="DH8" s="78" t="str">
        <f t="shared" ca="1" si="21"/>
        <v>户数公式:用地面积/0.025</v>
      </c>
      <c r="DI8" s="78" t="str">
        <f t="shared" ca="1" si="22"/>
        <v>人数指标:3人/户</v>
      </c>
      <c r="DJ8" s="78" t="str">
        <f t="shared" ca="1" si="23"/>
        <v>人数公式:居住户数*3</v>
      </c>
      <c r="DK8" s="78" t="str">
        <f t="shared" ca="1" si="24"/>
        <v>就业指标:-</v>
      </c>
      <c r="DL8" s="78" t="str">
        <f t="shared" ca="1" si="25"/>
        <v>就业公式:0</v>
      </c>
      <c r="DM8" s="78" t="str">
        <f t="shared" ca="1" si="26"/>
        <v>机动车指标:-</v>
      </c>
      <c r="DN8" s="78" t="str">
        <f t="shared" ca="1" si="27"/>
        <v>机动车公式:0</v>
      </c>
      <c r="DO8" s="78" t="str">
        <f t="shared" ca="1" si="28"/>
        <v>用水量指标:65立方米/公顷*日</v>
      </c>
      <c r="DP8" s="78" t="str">
        <f t="shared" ca="1" si="29"/>
        <v>用水量公式:用地面积*65</v>
      </c>
      <c r="DQ8" s="78" t="str">
        <f t="shared" ca="1" si="30"/>
        <v>污水折算系数:0.85</v>
      </c>
      <c r="DR8" s="78" t="str">
        <f t="shared" ca="1" si="31"/>
        <v>污水量公式:用水量*0.85</v>
      </c>
      <c r="DS8" s="78" t="str">
        <f t="shared" ca="1" si="32"/>
        <v>用电负荷指标:500千瓦/公顷</v>
      </c>
      <c r="DT8" s="78" t="str">
        <f t="shared" ca="1" si="33"/>
        <v>同时率:0.7</v>
      </c>
      <c r="DU8" s="78" t="str">
        <f t="shared" ca="1" si="34"/>
        <v>用电量公式:用地面积*500*0.7</v>
      </c>
      <c r="DV8" s="78" t="str">
        <f t="shared" ca="1" si="35"/>
        <v>固话装机指标:80门/公顷</v>
      </c>
      <c r="DW8" s="78" t="str">
        <f t="shared" ca="1" si="36"/>
        <v>固话量公式:用地面积*80</v>
      </c>
      <c r="DX8" s="78" t="str">
        <f t="shared" ca="1" si="37"/>
        <v>有线电视指标:30门/公顷</v>
      </c>
      <c r="DY8" s="78" t="str">
        <f t="shared" ca="1" si="38"/>
        <v>电视量公式:用地面积*30</v>
      </c>
      <c r="DZ8" s="78" t="str">
        <f t="shared" ca="1" si="39"/>
        <v>高峰机动车生成量指标:12pcu/公顷，26：74</v>
      </c>
      <c r="EA8" s="78" t="str">
        <f t="shared" ca="1" si="40"/>
        <v>高峰机动车吸引量公式:用地面积*12*0.26</v>
      </c>
      <c r="EB8" s="78" t="str">
        <f t="shared" ca="1" si="41"/>
        <v>高峰机动车发生量公式:用地面积*12*0.74</v>
      </c>
      <c r="EC8" s="78" t="str">
        <f t="shared" ca="1" si="47"/>
        <v>地下空间指标:-</v>
      </c>
      <c r="ED8" s="78" t="str">
        <f t="shared" ca="1" si="42"/>
        <v>地下空间公式:0</v>
      </c>
      <c r="EE8" s="78" t="str">
        <f t="shared" ca="1" si="48"/>
        <v>人防指标:-</v>
      </c>
      <c r="EF8" s="78" t="str">
        <f t="shared" ca="1" si="43"/>
        <v>人防公式:0</v>
      </c>
      <c r="EG8" s="78" t="str">
        <f t="shared" ca="1" si="50"/>
        <v>用地构成:村庄建设用地</v>
      </c>
      <c r="EH8" s="78" t="s">
        <v>1962</v>
      </c>
      <c r="EI8" s="79" t="str">
        <f t="shared" ca="1" si="49"/>
        <v>唯一标识:H14#村庄建设用地#城规;性质名称:村庄建设用地;地块性质过滤:;地块性质:H14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8" t="s">
        <v>1962</v>
      </c>
    </row>
    <row r="9" spans="1:140" ht="16.5" x14ac:dyDescent="0.2">
      <c r="A9" s="40" t="str">
        <f t="shared" si="44"/>
        <v>H15#独立建设用地#城规</v>
      </c>
      <c r="B9" s="40" t="s">
        <v>136</v>
      </c>
      <c r="C9" s="40"/>
      <c r="D9" s="40" t="s">
        <v>691</v>
      </c>
      <c r="E9" s="40" t="s">
        <v>1276</v>
      </c>
      <c r="F9" s="40"/>
      <c r="G9" s="40" t="str">
        <f>A6</f>
        <v>H12#镇建设用地#城规</v>
      </c>
      <c r="H9" s="40" t="s">
        <v>688</v>
      </c>
      <c r="I9" s="40" t="s">
        <v>29</v>
      </c>
      <c r="J9" s="40">
        <v>3</v>
      </c>
      <c r="K9" s="40" t="s">
        <v>1484</v>
      </c>
      <c r="L9" s="40"/>
      <c r="M9" s="40" t="str" cm="1">
        <f t="array" aca="1" ref="M9" ca="1">IF(OFFSET(INDIRECT(ADDRESS(ROW(), COLUMN())),0,-1)="",VLOOKUP($G9,$A:$AAE,COLUMN(),FALSE),OFFSET(INDIRECT(ADDRESS(ROW(), COLUMN())),0,-1))</f>
        <v>209,209,102</v>
      </c>
      <c r="N9" s="3"/>
      <c r="O9" s="40" t="str" cm="1">
        <f t="array" aca="1" ref="O9" ca="1">IF(OFFSET(INDIRECT(ADDRESS(ROW(), COLUMN())),0,-1)="",VLOOKUP($G9,$A:$AAE,COLUMN(),FALSE),OFFSET(INDIRECT(ADDRESS(ROW(), COLUMN())),0,-1))</f>
        <v>面积*容积率</v>
      </c>
      <c r="P9" s="3"/>
      <c r="Q9" s="3" t="str" cm="1">
        <f t="array" aca="1" ref="Q9" ca="1">IF(OFFSET(INDIRECT(ADDRESS(ROW(), COLUMN())),0,-1)="",VLOOKUP($G9,$A:$AAE,COLUMN(),FALSE),OFFSET(INDIRECT(ADDRESS(ROW(), COLUMN())),0,-1))</f>
        <v>地块建筑面积*0</v>
      </c>
      <c r="R9" s="3"/>
      <c r="S9" s="3" t="str" cm="1">
        <f t="array" aca="1" ref="S9" ca="1">IF(OFFSET(INDIRECT(ADDRESS(ROW(), COLUMN())),0,-1)="",VLOOKUP($G9,$A:$AAE,COLUMN(),FALSE),OFFSET(INDIRECT(ADDRESS(ROW(), COLUMN())),0,-1))</f>
        <v>地块建筑面积*0</v>
      </c>
      <c r="T9" s="3"/>
      <c r="U9" s="3" t="str" cm="1">
        <f t="array" aca="1" ref="U9" ca="1">IF(OFFSET(INDIRECT(ADDRESS(ROW(), COLUMN())),0,-1)="",VLOOKUP($G9,$A:$AAE,COLUMN(),FALSE),OFFSET(INDIRECT(ADDRESS(ROW(), COLUMN())),0,-1))</f>
        <v>地块建筑面积*0</v>
      </c>
      <c r="V9" s="3"/>
      <c r="W9" s="40" t="str" cm="1">
        <f t="array" aca="1" ref="W9" ca="1">IF(OFFSET(INDIRECT(ADDRESS(ROW(), COLUMN())),0,-1)="",VLOOKUP($G9,$A:$AAE,COLUMN(),FALSE),OFFSET(INDIRECT(ADDRESS(ROW(), COLUMN())),0,-1))</f>
        <v>地块建筑面积*0</v>
      </c>
      <c r="X9" s="3"/>
      <c r="Y9" s="3" t="str" cm="1">
        <f t="array" aca="1" ref="Y9" ca="1">IF(OFFSET(INDIRECT(ADDRESS(ROW(), COLUMN())),0,-1)="",VLOOKUP($G9,$A:$AAE,COLUMN(),FALSE),OFFSET(INDIRECT(ADDRESS(ROW(), COLUMN())),0,-1))</f>
        <v>地块建筑面积*0</v>
      </c>
      <c r="Z9" s="3"/>
      <c r="AA9" s="3" t="str" cm="1">
        <f t="array" aca="1" ref="AA9" ca="1">IF(OFFSET(INDIRECT(ADDRESS(ROW(), COLUMN())),0,-1)="",VLOOKUP($G9,$A:$AAE,COLUMN(),FALSE),OFFSET(INDIRECT(ADDRESS(ROW(), COLUMN())),0,-1))</f>
        <v>地块建筑面积*0</v>
      </c>
      <c r="AB9" s="3"/>
      <c r="AC9" s="3" t="str" cm="1">
        <f t="array" aca="1" ref="AC9" ca="1">IF(OFFSET(INDIRECT(ADDRESS(ROW(), COLUMN())),0,-1)="",VLOOKUP($G9,$A:$AAE,COLUMN(),FALSE),OFFSET(INDIRECT(ADDRESS(ROW(), COLUMN())),0,-1))</f>
        <v>地块建筑面积*0</v>
      </c>
      <c r="AD9" s="3"/>
      <c r="AE9" s="3" t="str" cm="1">
        <f t="array" aca="1" ref="AE9" ca="1">IF(OFFSET(INDIRECT(ADDRESS(ROW(), COLUMN())),0,-1)="",VLOOKUP($G9,$A:$AAE,COLUMN(),FALSE),OFFSET(INDIRECT(ADDRESS(ROW(), COLUMN())),0,-1))</f>
        <v>面积*0</v>
      </c>
      <c r="AF9" s="3"/>
      <c r="AG9" s="3" t="str" cm="1">
        <f t="array" aca="1" ref="AG9" ca="1">IF(OFFSET(INDIRECT(ADDRESS(ROW(), COLUMN())),0,-1)="",VLOOKUP($G9,$A:$AAE,COLUMN(),FALSE),OFFSET(INDIRECT(ADDRESS(ROW(), COLUMN())),0,-1))</f>
        <v>面积*0</v>
      </c>
      <c r="AH9" s="3"/>
      <c r="AI9" s="3" t="str" cm="1">
        <f t="array" aca="1" ref="AI9" ca="1">IF(OFFSET(INDIRECT(ADDRESS(ROW(), COLUMN())),0,-1)="",VLOOKUP($G9,$A:$AAE,COLUMN(),FALSE),OFFSET(INDIRECT(ADDRESS(ROW(), COLUMN())),0,-1))</f>
        <v>0.025公顷/户</v>
      </c>
      <c r="AJ9" s="3"/>
      <c r="AK9" s="3" t="str" cm="1">
        <f t="array" aca="1" ref="AK9" ca="1">IF(OFFSET(INDIRECT(ADDRESS(ROW(), COLUMN())),0,-1)="",VLOOKUP($G9,$A:$AAE,COLUMN(),FALSE),OFFSET(INDIRECT(ADDRESS(ROW(), COLUMN())),0,-1))</f>
        <v>用地面积/0.025</v>
      </c>
      <c r="AL9" s="3"/>
      <c r="AM9" s="3" t="str" cm="1">
        <f t="array" aca="1" ref="AM9" ca="1">IF(OFFSET(INDIRECT(ADDRESS(ROW(), COLUMN())),0,-1)="",VLOOKUP($G9,$A:$AAE,COLUMN(),FALSE),OFFSET(INDIRECT(ADDRESS(ROW(), COLUMN())),0,-1))</f>
        <v>3人/户</v>
      </c>
      <c r="AN9" s="3"/>
      <c r="AO9" s="3" t="str" cm="1">
        <f t="array" aca="1" ref="AO9" ca="1">IF(OFFSET(INDIRECT(ADDRESS(ROW(), COLUMN())),0,-1)="",VLOOKUP($G9,$A:$AAE,COLUMN(),FALSE),OFFSET(INDIRECT(ADDRESS(ROW(), COLUMN())),0,-1))</f>
        <v>居住户数*3</v>
      </c>
      <c r="AP9" s="3"/>
      <c r="AQ9" s="3" t="str" cm="1">
        <f t="array" aca="1" ref="AQ9" ca="1">IF(OFFSET(INDIRECT(ADDRESS(ROW(), COLUMN())),0,-1)="",VLOOKUP($G9,$A:$AAE,COLUMN(),FALSE),OFFSET(INDIRECT(ADDRESS(ROW(), COLUMN())),0,-1))</f>
        <v>-</v>
      </c>
      <c r="AR9" s="3"/>
      <c r="AS9" s="3" cm="1">
        <f t="array" aca="1" ref="AS9" ca="1">IF(OFFSET(INDIRECT(ADDRESS(ROW(), COLUMN())),0,-1)="",VLOOKUP($G9,$A:$AAE,COLUMN(),FALSE),OFFSET(INDIRECT(ADDRESS(ROW(), COLUMN())),0,-1))</f>
        <v>0</v>
      </c>
      <c r="AT9" s="3"/>
      <c r="AU9" s="3" t="str" cm="1">
        <f t="array" aca="1" ref="AU9" ca="1">IF(OFFSET(INDIRECT(ADDRESS(ROW(), COLUMN())),0,-1)="",VLOOKUP($G9,$A:$AAE,COLUMN(),FALSE),OFFSET(INDIRECT(ADDRESS(ROW(), COLUMN())),0,-1))</f>
        <v>-</v>
      </c>
      <c r="AV9" s="3"/>
      <c r="AW9" s="3" cm="1">
        <f t="array" aca="1" ref="AW9" ca="1">IF(OFFSET(INDIRECT(ADDRESS(ROW(), COLUMN())),0,-1)="",VLOOKUP($G9,$A:$AAE,COLUMN(),FALSE),OFFSET(INDIRECT(ADDRESS(ROW(), COLUMN())),0,-1))</f>
        <v>0</v>
      </c>
      <c r="AX9" s="2"/>
      <c r="AY9" s="3" t="str" cm="1">
        <f t="array" aca="1" ref="AY9" ca="1">IF(OFFSET(INDIRECT(ADDRESS(ROW(), COLUMN())),0,-1)="",VLOOKUP($G9,$A:$AAE,COLUMN(),FALSE),OFFSET(INDIRECT(ADDRESS(ROW(), COLUMN())),0,-1))</f>
        <v>65立方米/公顷*日</v>
      </c>
      <c r="AZ9" s="2"/>
      <c r="BA9" s="3" t="str" cm="1">
        <f t="array" aca="1" ref="BA9" ca="1">IF(OFFSET(INDIRECT(ADDRESS(ROW(), COLUMN())),0,-1)="",VLOOKUP($G9,$A:$AAE,COLUMN(),FALSE),OFFSET(INDIRECT(ADDRESS(ROW(), COLUMN())),0,-1))</f>
        <v>用地面积*65</v>
      </c>
      <c r="BB9" s="2"/>
      <c r="BC9" s="3" cm="1">
        <f t="array" aca="1" ref="BC9" ca="1">IF(OFFSET(INDIRECT(ADDRESS(ROW(), COLUMN())),0,-1)="",VLOOKUP($G9,$A:$AAE,COLUMN(),FALSE),OFFSET(INDIRECT(ADDRESS(ROW(), COLUMN())),0,-1))</f>
        <v>0.85</v>
      </c>
      <c r="BD9" s="2"/>
      <c r="BE9" s="3" t="str" cm="1">
        <f t="array" aca="1" ref="BE9" ca="1">IF(OFFSET(INDIRECT(ADDRESS(ROW(), COLUMN())),0,-1)="",VLOOKUP($G9,$A:$AAE,COLUMN(),FALSE),OFFSET(INDIRECT(ADDRESS(ROW(), COLUMN())),0,-1))</f>
        <v>用水量*0.85</v>
      </c>
      <c r="BF9" s="2"/>
      <c r="BG9" s="3" t="str" cm="1">
        <f t="array" aca="1" ref="BG9" ca="1">IF(OFFSET(INDIRECT(ADDRESS(ROW(), COLUMN())),0,-1)="",VLOOKUP($G9,$A:$AAE,COLUMN(),FALSE),OFFSET(INDIRECT(ADDRESS(ROW(), COLUMN())),0,-1))</f>
        <v>500千瓦/公顷</v>
      </c>
      <c r="BH9" s="2"/>
      <c r="BI9" s="3" cm="1">
        <f t="array" aca="1" ref="BI9" ca="1">IF(OFFSET(INDIRECT(ADDRESS(ROW(), COLUMN())),0,-1)="",VLOOKUP($G9,$A:$AAE,COLUMN(),FALSE),OFFSET(INDIRECT(ADDRESS(ROW(), COLUMN())),0,-1))</f>
        <v>0.7</v>
      </c>
      <c r="BJ9" s="2"/>
      <c r="BK9" s="3" t="str" cm="1">
        <f t="array" aca="1" ref="BK9" ca="1">IF(OFFSET(INDIRECT(ADDRESS(ROW(), COLUMN())),0,-1)="",VLOOKUP($G9,$A:$AAE,COLUMN(),FALSE),OFFSET(INDIRECT(ADDRESS(ROW(), COLUMN())),0,-1))</f>
        <v>用地面积*500*0.7</v>
      </c>
      <c r="BL9" s="2"/>
      <c r="BM9" s="3" t="str" cm="1">
        <f t="array" aca="1" ref="BM9" ca="1">IF(OFFSET(INDIRECT(ADDRESS(ROW(), COLUMN())),0,-1)="",VLOOKUP($G9,$A:$AAE,COLUMN(),FALSE),OFFSET(INDIRECT(ADDRESS(ROW(), COLUMN())),0,-1))</f>
        <v>80门/公顷</v>
      </c>
      <c r="BN9" s="2"/>
      <c r="BO9" s="3" t="str" cm="1">
        <f t="array" aca="1" ref="BO9" ca="1">IF(OFFSET(INDIRECT(ADDRESS(ROW(), COLUMN())),0,-1)="",VLOOKUP($G9,$A:$AAE,COLUMN(),FALSE),OFFSET(INDIRECT(ADDRESS(ROW(), COLUMN())),0,-1))</f>
        <v>用地面积*80</v>
      </c>
      <c r="BP9" s="2"/>
      <c r="BQ9" s="3" t="str" cm="1">
        <f t="array" aca="1" ref="BQ9" ca="1">IF(OFFSET(INDIRECT(ADDRESS(ROW(), COLUMN())),0,-1)="",VLOOKUP($G9,$A:$AAE,COLUMN(),FALSE),OFFSET(INDIRECT(ADDRESS(ROW(), COLUMN())),0,-1))</f>
        <v>30门/公顷</v>
      </c>
      <c r="BR9" s="2"/>
      <c r="BS9" s="3" t="str" cm="1">
        <f t="array" aca="1" ref="BS9" ca="1">IF(OFFSET(INDIRECT(ADDRESS(ROW(), COLUMN())),0,-1)="",VLOOKUP($G9,$A:$AAE,COLUMN(),FALSE),OFFSET(INDIRECT(ADDRESS(ROW(), COLUMN())),0,-1))</f>
        <v>用地面积*30</v>
      </c>
      <c r="BT9" s="2"/>
      <c r="BU9" s="3" t="str" cm="1">
        <f t="array" aca="1" ref="BU9" ca="1">IF(OFFSET(INDIRECT(ADDRESS(ROW(), COLUMN())),0,-1)="",VLOOKUP($G9,$A:$AAE,COLUMN(),FALSE),OFFSET(INDIRECT(ADDRESS(ROW(), COLUMN())),0,-1))</f>
        <v>12pcu/公顷，26：74</v>
      </c>
      <c r="BV9" s="2"/>
      <c r="BW9" s="3" t="str" cm="1">
        <f t="array" aca="1" ref="BW9" ca="1">IF(OFFSET(INDIRECT(ADDRESS(ROW(), COLUMN())),0,-1)="",VLOOKUP($G9,$A:$AAE,COLUMN(),FALSE),OFFSET(INDIRECT(ADDRESS(ROW(), COLUMN())),0,-1))</f>
        <v>用地面积*12*0.26</v>
      </c>
      <c r="BX9" s="2"/>
      <c r="BY9" s="3" t="str" cm="1">
        <f t="array" aca="1" ref="BY9" ca="1">IF(OFFSET(INDIRECT(ADDRESS(ROW(), COLUMN())),0,-1)="",VLOOKUP($G9,$A:$AAE,COLUMN(),FALSE),OFFSET(INDIRECT(ADDRESS(ROW(), COLUMN())),0,-1))</f>
        <v>用地面积*12*0.74</v>
      </c>
      <c r="BZ9" s="86"/>
      <c r="CA9" s="3" t="str" cm="1">
        <f t="array" aca="1" ref="CA9" ca="1">IF(OFFSET(INDIRECT(ADDRESS(ROW(), COLUMN())),0,-1)="",VLOOKUP($G9,$A:$AAE,COLUMN(),FALSE),OFFSET(INDIRECT(ADDRESS(ROW(), COLUMN())),0,-1))</f>
        <v>-</v>
      </c>
      <c r="CB9" s="3"/>
      <c r="CC9" s="3" cm="1">
        <f t="array" aca="1" ref="CC9" ca="1">IF(OFFSET(INDIRECT(ADDRESS(ROW(), COLUMN())),0,-1)="",VLOOKUP($G9,$A:$AAE,COLUMN(),FALSE),OFFSET(INDIRECT(ADDRESS(ROW(), COLUMN())),0,-1))</f>
        <v>0</v>
      </c>
      <c r="CD9" s="3"/>
      <c r="CE9" s="3" t="str" cm="1">
        <f t="array" aca="1" ref="CE9" ca="1">IF(OFFSET(INDIRECT(ADDRESS(ROW(), COLUMN())),0,-1)="",VLOOKUP($G9,$A:$AAE,COLUMN(),FALSE),OFFSET(INDIRECT(ADDRESS(ROW(), COLUMN())),0,-1))</f>
        <v>-</v>
      </c>
      <c r="CF9" s="3"/>
      <c r="CG9" s="3" cm="1">
        <f t="array" aca="1" ref="CG9" ca="1">IF(OFFSET(INDIRECT(ADDRESS(ROW(), COLUMN())),0,-1)="",VLOOKUP($G9,$A:$AAE,COLUMN(),FALSE),OFFSET(INDIRECT(ADDRESS(ROW(), COLUMN())),0,-1))</f>
        <v>0</v>
      </c>
      <c r="CH9" s="3" t="s">
        <v>2141</v>
      </c>
      <c r="CI9" s="40" t="str" cm="1">
        <f t="array" aca="1" ref="CI9" ca="1">IF(OFFSET(INDIRECT(ADDRESS(ROW(), COLUMN())),0,-1)="",VLOOKUP($G9,$A:$AAE,COLUMN(),FALSE),OFFSET(INDIRECT(ADDRESS(ROW(), COLUMN())),0,-1))</f>
        <v>其他建设用地</v>
      </c>
      <c r="CJ9" s="75" t="s">
        <v>1962</v>
      </c>
      <c r="CK9" s="78" t="str">
        <f t="shared" si="0"/>
        <v>唯一标识:H15#独立建设用地#城规</v>
      </c>
      <c r="CL9" s="78" t="str">
        <f t="shared" si="1"/>
        <v>性质名称:独立建设用地</v>
      </c>
      <c r="CM9" s="78" t="str">
        <f t="shared" si="2"/>
        <v>地块性质过滤:</v>
      </c>
      <c r="CN9" s="78" t="str">
        <f t="shared" si="3"/>
        <v>地块性质:H15</v>
      </c>
      <c r="CO9" s="78" t="str">
        <f t="shared" si="4"/>
        <v>地类标准:城规</v>
      </c>
      <c r="CP9" s="78" t="str">
        <f t="shared" si="5"/>
        <v>地块性质别称:</v>
      </c>
      <c r="CQ9" s="78" t="str">
        <f t="shared" si="6"/>
        <v>属性继承:H12#镇建设用地#城规</v>
      </c>
      <c r="CR9" s="78" t="str">
        <f t="shared" si="7"/>
        <v>父类:H12</v>
      </c>
      <c r="CS9" s="78" t="str">
        <f t="shared" si="8"/>
        <v>级别继承:H1#城乡居民点建设用地#城规</v>
      </c>
      <c r="CT9" s="78" t="str">
        <f t="shared" si="9"/>
        <v>级别层次:3</v>
      </c>
      <c r="CU9" s="78" t="str">
        <f t="shared" si="10"/>
        <v>级别:2H1</v>
      </c>
      <c r="CV9" s="78" t="str">
        <f t="shared" ca="1" si="11"/>
        <v>地块颜色:209,209,102</v>
      </c>
      <c r="CW9" s="78" t="str">
        <f t="shared" ca="1" si="12"/>
        <v>建筑面积公式:面积*容积率</v>
      </c>
      <c r="CX9" s="78" t="str">
        <f t="shared" ca="1" si="13"/>
        <v>住宅建筑面积公式:地块建筑面积*0</v>
      </c>
      <c r="CY9" s="78" t="str">
        <f t="shared" ca="1" si="14"/>
        <v>商服建筑面积公式:地块建筑面积*0</v>
      </c>
      <c r="CZ9" s="78" t="str">
        <f t="shared" ca="1" si="15"/>
        <v>商服中商业建筑面积公式:地块建筑面积*0</v>
      </c>
      <c r="DA9" s="78" t="str">
        <f t="shared" ca="1" si="16"/>
        <v>商服中办公建筑面积公式:地块建筑面积*0</v>
      </c>
      <c r="DB9" s="78" t="str">
        <f t="shared" ca="1" si="17"/>
        <v>公服建筑面积公式:地块建筑面积*0</v>
      </c>
      <c r="DC9" s="78" t="str">
        <f t="shared" ca="1" si="18"/>
        <v>工业建筑面积公式:地块建筑面积*0</v>
      </c>
      <c r="DD9" s="78" t="str">
        <f t="shared" ca="1" si="19"/>
        <v>市政建筑面积公式:地块建筑面积*0</v>
      </c>
      <c r="DE9" s="78" t="str">
        <f t="shared" ca="1" si="45"/>
        <v>绿地面积指定指标:面积*0</v>
      </c>
      <c r="DF9" s="78" t="str">
        <f t="shared" ca="1" si="46"/>
        <v>绿地面积指定公式:面积*0</v>
      </c>
      <c r="DG9" s="78" t="str">
        <f t="shared" ca="1" si="20"/>
        <v>户数指标:0.025公顷/户</v>
      </c>
      <c r="DH9" s="78" t="str">
        <f t="shared" ca="1" si="21"/>
        <v>户数公式:用地面积/0.025</v>
      </c>
      <c r="DI9" s="78" t="str">
        <f t="shared" ca="1" si="22"/>
        <v>人数指标:3人/户</v>
      </c>
      <c r="DJ9" s="78" t="str">
        <f t="shared" ca="1" si="23"/>
        <v>人数公式:居住户数*3</v>
      </c>
      <c r="DK9" s="78" t="str">
        <f t="shared" ca="1" si="24"/>
        <v>就业指标:-</v>
      </c>
      <c r="DL9" s="78" t="str">
        <f t="shared" ca="1" si="25"/>
        <v>就业公式:0</v>
      </c>
      <c r="DM9" s="78" t="str">
        <f t="shared" ca="1" si="26"/>
        <v>机动车指标:-</v>
      </c>
      <c r="DN9" s="78" t="str">
        <f t="shared" ca="1" si="27"/>
        <v>机动车公式:0</v>
      </c>
      <c r="DO9" s="78" t="str">
        <f t="shared" ca="1" si="28"/>
        <v>用水量指标:65立方米/公顷*日</v>
      </c>
      <c r="DP9" s="78" t="str">
        <f t="shared" ca="1" si="29"/>
        <v>用水量公式:用地面积*65</v>
      </c>
      <c r="DQ9" s="78" t="str">
        <f t="shared" ca="1" si="30"/>
        <v>污水折算系数:0.85</v>
      </c>
      <c r="DR9" s="78" t="str">
        <f t="shared" ca="1" si="31"/>
        <v>污水量公式:用水量*0.85</v>
      </c>
      <c r="DS9" s="78" t="str">
        <f t="shared" ca="1" si="32"/>
        <v>用电负荷指标:500千瓦/公顷</v>
      </c>
      <c r="DT9" s="78" t="str">
        <f t="shared" ca="1" si="33"/>
        <v>同时率:0.7</v>
      </c>
      <c r="DU9" s="78" t="str">
        <f t="shared" ca="1" si="34"/>
        <v>用电量公式:用地面积*500*0.7</v>
      </c>
      <c r="DV9" s="78" t="str">
        <f t="shared" ca="1" si="35"/>
        <v>固话装机指标:80门/公顷</v>
      </c>
      <c r="DW9" s="78" t="str">
        <f t="shared" ca="1" si="36"/>
        <v>固话量公式:用地面积*80</v>
      </c>
      <c r="DX9" s="78" t="str">
        <f t="shared" ca="1" si="37"/>
        <v>有线电视指标:30门/公顷</v>
      </c>
      <c r="DY9" s="78" t="str">
        <f t="shared" ca="1" si="38"/>
        <v>电视量公式:用地面积*30</v>
      </c>
      <c r="DZ9" s="78" t="str">
        <f t="shared" ca="1" si="39"/>
        <v>高峰机动车生成量指标:12pcu/公顷，26：74</v>
      </c>
      <c r="EA9" s="78" t="str">
        <f t="shared" ca="1" si="40"/>
        <v>高峰机动车吸引量公式:用地面积*12*0.26</v>
      </c>
      <c r="EB9" s="78" t="str">
        <f t="shared" ca="1" si="41"/>
        <v>高峰机动车发生量公式:用地面积*12*0.74</v>
      </c>
      <c r="EC9" s="78" t="str">
        <f t="shared" ca="1" si="47"/>
        <v>地下空间指标:-</v>
      </c>
      <c r="ED9" s="78" t="str">
        <f t="shared" ca="1" si="42"/>
        <v>地下空间公式:0</v>
      </c>
      <c r="EE9" s="78" t="str">
        <f t="shared" ca="1" si="48"/>
        <v>人防指标:-</v>
      </c>
      <c r="EF9" s="78" t="str">
        <f t="shared" ca="1" si="43"/>
        <v>人防公式:0</v>
      </c>
      <c r="EG9" s="78" t="str">
        <f t="shared" ca="1" si="50"/>
        <v>用地构成:其他建设用地</v>
      </c>
      <c r="EH9" s="78" t="s">
        <v>1962</v>
      </c>
      <c r="EI9" s="79" t="str">
        <f t="shared" ca="1" si="49"/>
        <v>唯一标识:H15#独立建设用地#城规;性质名称:独立建设用地;地块性质过滤:;地块性质:H15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其他建设用地</v>
      </c>
      <c r="EJ9" t="s">
        <v>1962</v>
      </c>
    </row>
    <row r="10" spans="1:140" ht="16.5" x14ac:dyDescent="0.2">
      <c r="A10" s="40" t="str">
        <f t="shared" si="44"/>
        <v>H2#区域交通设施用地#城规</v>
      </c>
      <c r="B10" s="40" t="s">
        <v>137</v>
      </c>
      <c r="C10" s="40"/>
      <c r="D10" s="40" t="s">
        <v>692</v>
      </c>
      <c r="E10" s="40" t="s">
        <v>1276</v>
      </c>
      <c r="F10" s="40" t="s">
        <v>1278</v>
      </c>
      <c r="G10" s="40" t="s">
        <v>28</v>
      </c>
      <c r="H10" s="40" t="s">
        <v>685</v>
      </c>
      <c r="I10" s="40" t="s">
        <v>28</v>
      </c>
      <c r="J10" s="40">
        <v>2</v>
      </c>
      <c r="K10" s="40" t="s">
        <v>1483</v>
      </c>
      <c r="L10" s="126" t="s">
        <v>2343</v>
      </c>
      <c r="M10" s="65" t="str" cm="1">
        <f t="array" aca="1" ref="M10" ca="1">IF(OFFSET(INDIRECT(ADDRESS(ROW(), COLUMN())),0,-1)="",VLOOKUP($G10,$A:$AAE,COLUMN(),FALSE),OFFSET(INDIRECT(ADDRESS(ROW(), COLUMN())),0,-1))</f>
        <v>210,210,211</v>
      </c>
      <c r="N10" s="27"/>
      <c r="O10" s="65" t="str" cm="1">
        <f t="array" aca="1" ref="O10" ca="1">IF(OFFSET(INDIRECT(ADDRESS(ROW(), COLUMN())),0,-1)="",VLOOKUP($G10,$A:$AAE,COLUMN(),FALSE),OFFSET(INDIRECT(ADDRESS(ROW(), COLUMN())),0,-1))</f>
        <v>面积*容积率</v>
      </c>
      <c r="P10" s="27"/>
      <c r="Q10" s="27" t="str" cm="1">
        <f t="array" aca="1" ref="Q10" ca="1">IF(OFFSET(INDIRECT(ADDRESS(ROW(), COLUMN())),0,-1)="",VLOOKUP($G10,$A:$AAE,COLUMN(),FALSE),OFFSET(INDIRECT(ADDRESS(ROW(), COLUMN())),0,-1))</f>
        <v>地块建筑面积*0</v>
      </c>
      <c r="R10" s="27"/>
      <c r="S10" s="27" t="str" cm="1">
        <f t="array" aca="1" ref="S10" ca="1">IF(OFFSET(INDIRECT(ADDRESS(ROW(), COLUMN())),0,-1)="",VLOOKUP($G10,$A:$AAE,COLUMN(),FALSE),OFFSET(INDIRECT(ADDRESS(ROW(), COLUMN())),0,-1))</f>
        <v>地块建筑面积*0</v>
      </c>
      <c r="T10" s="27"/>
      <c r="U10" s="27" t="str" cm="1">
        <f t="array" aca="1" ref="U10" ca="1">IF(OFFSET(INDIRECT(ADDRESS(ROW(), COLUMN())),0,-1)="",VLOOKUP($G10,$A:$AAE,COLUMN(),FALSE),OFFSET(INDIRECT(ADDRESS(ROW(), COLUMN())),0,-1))</f>
        <v>地块建筑面积*0</v>
      </c>
      <c r="V10" s="27"/>
      <c r="W10" s="65" t="str" cm="1">
        <f t="array" aca="1" ref="W10" ca="1">IF(OFFSET(INDIRECT(ADDRESS(ROW(), COLUMN())),0,-1)="",VLOOKUP($G10,$A:$AAE,COLUMN(),FALSE),OFFSET(INDIRECT(ADDRESS(ROW(), COLUMN())),0,-1))</f>
        <v>地块建筑面积*0</v>
      </c>
      <c r="X10" s="27"/>
      <c r="Y10" s="27" t="str" cm="1">
        <f t="array" aca="1" ref="Y10" ca="1">IF(OFFSET(INDIRECT(ADDRESS(ROW(), COLUMN())),0,-1)="",VLOOKUP($G10,$A:$AAE,COLUMN(),FALSE),OFFSET(INDIRECT(ADDRESS(ROW(), COLUMN())),0,-1))</f>
        <v>地块建筑面积*0</v>
      </c>
      <c r="Z10" s="27"/>
      <c r="AA10" s="27" t="str" cm="1">
        <f t="array" aca="1" ref="AA10" ca="1">IF(OFFSET(INDIRECT(ADDRESS(ROW(), COLUMN())),0,-1)="",VLOOKUP($G10,$A:$AAE,COLUMN(),FALSE),OFFSET(INDIRECT(ADDRESS(ROW(), COLUMN())),0,-1))</f>
        <v>地块建筑面积*0</v>
      </c>
      <c r="AB10" s="27"/>
      <c r="AC10" s="27" t="str" cm="1">
        <f t="array" aca="1" ref="AC10" ca="1">IF(OFFSET(INDIRECT(ADDRESS(ROW(), COLUMN())),0,-1)="",VLOOKUP($G10,$A:$AAE,COLUMN(),FALSE),OFFSET(INDIRECT(ADDRESS(ROW(), COLUMN())),0,-1))</f>
        <v>地块建筑面积*0</v>
      </c>
      <c r="AD10" s="27"/>
      <c r="AE10" s="27" t="str" cm="1">
        <f t="array" aca="1" ref="AE10" ca="1">IF(OFFSET(INDIRECT(ADDRESS(ROW(), COLUMN())),0,-1)="",VLOOKUP($G10,$A:$AAE,COLUMN(),FALSE),OFFSET(INDIRECT(ADDRESS(ROW(), COLUMN())),0,-1))</f>
        <v>面积*0</v>
      </c>
      <c r="AF10" s="27"/>
      <c r="AG10" s="27" t="str" cm="1">
        <f t="array" aca="1" ref="AG10" ca="1">IF(OFFSET(INDIRECT(ADDRESS(ROW(), COLUMN())),0,-1)="",VLOOKUP($G10,$A:$AAE,COLUMN(),FALSE),OFFSET(INDIRECT(ADDRESS(ROW(), COLUMN())),0,-1))</f>
        <v>面积*0</v>
      </c>
      <c r="AH10" s="3"/>
      <c r="AI10" s="27" t="str" cm="1">
        <f t="array" aca="1" ref="AI10" ca="1">IF(OFFSET(INDIRECT(ADDRESS(ROW(), COLUMN())),0,-1)="",VLOOKUP($G10,$A:$AAE,COLUMN(),FALSE),OFFSET(INDIRECT(ADDRESS(ROW(), COLUMN())),0,-1))</f>
        <v>-</v>
      </c>
      <c r="AJ10" s="3"/>
      <c r="AK10" s="27" cm="1">
        <f t="array" aca="1" ref="AK10" ca="1">IF(OFFSET(INDIRECT(ADDRESS(ROW(), COLUMN())),0,-1)="",VLOOKUP($G10,$A:$AAE,COLUMN(),FALSE),OFFSET(INDIRECT(ADDRESS(ROW(), COLUMN())),0,-1))</f>
        <v>0</v>
      </c>
      <c r="AL10" s="3"/>
      <c r="AM10" s="27" t="str" cm="1">
        <f t="array" aca="1" ref="AM10" ca="1">IF(OFFSET(INDIRECT(ADDRESS(ROW(), COLUMN())),0,-1)="",VLOOKUP($G10,$A:$AAE,COLUMN(),FALSE),OFFSET(INDIRECT(ADDRESS(ROW(), COLUMN())),0,-1))</f>
        <v>-</v>
      </c>
      <c r="AN10" s="3"/>
      <c r="AO10" s="27" cm="1">
        <f t="array" aca="1" ref="AO10" ca="1">IF(OFFSET(INDIRECT(ADDRESS(ROW(), COLUMN())),0,-1)="",VLOOKUP($G10,$A:$AAE,COLUMN(),FALSE),OFFSET(INDIRECT(ADDRESS(ROW(), COLUMN())),0,-1))</f>
        <v>0</v>
      </c>
      <c r="AP10" s="3"/>
      <c r="AQ10" s="27" t="str" cm="1">
        <f t="array" aca="1" ref="AQ10" ca="1">IF(OFFSET(INDIRECT(ADDRESS(ROW(), COLUMN())),0,-1)="",VLOOKUP($G10,$A:$AAE,COLUMN(),FALSE),OFFSET(INDIRECT(ADDRESS(ROW(), COLUMN())),0,-1))</f>
        <v>-</v>
      </c>
      <c r="AR10" s="3"/>
      <c r="AS10" s="27" cm="1">
        <f t="array" aca="1" ref="AS10" ca="1">IF(OFFSET(INDIRECT(ADDRESS(ROW(), COLUMN())),0,-1)="",VLOOKUP($G10,$A:$AAE,COLUMN(),FALSE),OFFSET(INDIRECT(ADDRESS(ROW(), COLUMN())),0,-1))</f>
        <v>0</v>
      </c>
      <c r="AT10" s="3"/>
      <c r="AU10" s="27" t="str" cm="1">
        <f t="array" aca="1" ref="AU10" ca="1">IF(OFFSET(INDIRECT(ADDRESS(ROW(), COLUMN())),0,-1)="",VLOOKUP($G10,$A:$AAE,COLUMN(),FALSE),OFFSET(INDIRECT(ADDRESS(ROW(), COLUMN())),0,-1))</f>
        <v>-</v>
      </c>
      <c r="AV10" s="3"/>
      <c r="AW10" s="27" cm="1">
        <f t="array" aca="1" ref="AW10" ca="1">IF(OFFSET(INDIRECT(ADDRESS(ROW(), COLUMN())),0,-1)="",VLOOKUP($G10,$A:$AAE,COLUMN(),FALSE),OFFSET(INDIRECT(ADDRESS(ROW(), COLUMN())),0,-1))</f>
        <v>0</v>
      </c>
      <c r="AX10" s="2" t="s">
        <v>1614</v>
      </c>
      <c r="AY10" s="27" t="str" cm="1">
        <f t="array" aca="1" ref="AY10" ca="1">IF(OFFSET(INDIRECT(ADDRESS(ROW(), COLUMN())),0,-1)="",VLOOKUP($G10,$A:$AAE,COLUMN(),FALSE),OFFSET(INDIRECT(ADDRESS(ROW(), COLUMN())),0,-1))</f>
        <v>30立方米/公顷*日</v>
      </c>
      <c r="AZ10" s="2" t="s">
        <v>1630</v>
      </c>
      <c r="BA10" s="27" t="str" cm="1">
        <f t="array" aca="1" ref="BA10" ca="1">IF(OFFSET(INDIRECT(ADDRESS(ROW(), COLUMN())),0,-1)="",VLOOKUP($G10,$A:$AAE,COLUMN(),FALSE),OFFSET(INDIRECT(ADDRESS(ROW(), COLUMN())),0,-1))</f>
        <v>用地面积*30</v>
      </c>
      <c r="BB10" s="112"/>
      <c r="BC10" s="27" cm="1">
        <f t="array" aca="1" ref="BC10" ca="1">IF(OFFSET(INDIRECT(ADDRESS(ROW(), COLUMN())),0,-1)="",VLOOKUP($G10,$A:$AAE,COLUMN(),FALSE),OFFSET(INDIRECT(ADDRESS(ROW(), COLUMN())),0,-1))</f>
        <v>0</v>
      </c>
      <c r="BD10" s="112"/>
      <c r="BE10" s="27" t="str" cm="1">
        <f t="array" aca="1" ref="BE10" ca="1">IF(OFFSET(INDIRECT(ADDRESS(ROW(), COLUMN())),0,-1)="",VLOOKUP($G10,$A:$AAE,COLUMN(),FALSE),OFFSET(INDIRECT(ADDRESS(ROW(), COLUMN())),0,-1))</f>
        <v>用水量*0</v>
      </c>
      <c r="BF10" s="2" t="s">
        <v>1650</v>
      </c>
      <c r="BG10" s="27" t="str" cm="1">
        <f t="array" aca="1" ref="BG10" ca="1">IF(OFFSET(INDIRECT(ADDRESS(ROW(), COLUMN())),0,-1)="",VLOOKUP($G10,$A:$AAE,COLUMN(),FALSE),OFFSET(INDIRECT(ADDRESS(ROW(), COLUMN())),0,-1))</f>
        <v>50千瓦/公顷</v>
      </c>
      <c r="BH10" s="2">
        <v>1</v>
      </c>
      <c r="BI10" s="27" cm="1">
        <f t="array" aca="1" ref="BI10" ca="1">IF(OFFSET(INDIRECT(ADDRESS(ROW(), COLUMN())),0,-1)="",VLOOKUP($G10,$A:$AAE,COLUMN(),FALSE),OFFSET(INDIRECT(ADDRESS(ROW(), COLUMN())),0,-1))</f>
        <v>1</v>
      </c>
      <c r="BJ10" s="2" t="s">
        <v>1669</v>
      </c>
      <c r="BK10" s="27" t="str" cm="1">
        <f t="array" aca="1" ref="BK10" ca="1">IF(OFFSET(INDIRECT(ADDRESS(ROW(), COLUMN())),0,-1)="",VLOOKUP($G10,$A:$AAE,COLUMN(),FALSE),OFFSET(INDIRECT(ADDRESS(ROW(), COLUMN())),0,-1))</f>
        <v>用地面积*50*1</v>
      </c>
      <c r="BL10" s="2"/>
      <c r="BM10" s="27" t="str" cm="1">
        <f t="array" aca="1" ref="BM10" ca="1">IF(OFFSET(INDIRECT(ADDRESS(ROW(), COLUMN())),0,-1)="",VLOOKUP($G10,$A:$AAE,COLUMN(),FALSE),OFFSET(INDIRECT(ADDRESS(ROW(), COLUMN())),0,-1))</f>
        <v>-</v>
      </c>
      <c r="BN10" s="2"/>
      <c r="BO10" s="27" cm="1">
        <f t="array" aca="1" ref="BO10" ca="1">IF(OFFSET(INDIRECT(ADDRESS(ROW(), COLUMN())),0,-1)="",VLOOKUP($G10,$A:$AAE,COLUMN(),FALSE),OFFSET(INDIRECT(ADDRESS(ROW(), COLUMN())),0,-1))</f>
        <v>0</v>
      </c>
      <c r="BP10" s="2"/>
      <c r="BQ10" s="27" t="str" cm="1">
        <f t="array" aca="1" ref="BQ10" ca="1">IF(OFFSET(INDIRECT(ADDRESS(ROW(), COLUMN())),0,-1)="",VLOOKUP($G10,$A:$AAE,COLUMN(),FALSE),OFFSET(INDIRECT(ADDRESS(ROW(), COLUMN())),0,-1))</f>
        <v>-</v>
      </c>
      <c r="BR10" s="2"/>
      <c r="BS10" s="27" cm="1">
        <f t="array" aca="1" ref="BS10" ca="1">IF(OFFSET(INDIRECT(ADDRESS(ROW(), COLUMN())),0,-1)="",VLOOKUP($G10,$A:$AAE,COLUMN(),FALSE),OFFSET(INDIRECT(ADDRESS(ROW(), COLUMN())),0,-1))</f>
        <v>0</v>
      </c>
      <c r="BT10" s="2"/>
      <c r="BU10" s="27" t="str" cm="1">
        <f t="array" aca="1" ref="BU10" ca="1">IF(OFFSET(INDIRECT(ADDRESS(ROW(), COLUMN())),0,-1)="",VLOOKUP($G10,$A:$AAE,COLUMN(),FALSE),OFFSET(INDIRECT(ADDRESS(ROW(), COLUMN())),0,-1))</f>
        <v>-</v>
      </c>
      <c r="BV10" s="2"/>
      <c r="BW10" s="27" cm="1">
        <f t="array" aca="1" ref="BW10" ca="1">IF(OFFSET(INDIRECT(ADDRESS(ROW(), COLUMN())),0,-1)="",VLOOKUP($G10,$A:$AAE,COLUMN(),FALSE),OFFSET(INDIRECT(ADDRESS(ROW(), COLUMN())),0,-1))</f>
        <v>0</v>
      </c>
      <c r="BX10" s="2"/>
      <c r="BY10" s="27" cm="1">
        <f t="array" aca="1" ref="BY10" ca="1">IF(OFFSET(INDIRECT(ADDRESS(ROW(), COLUMN())),0,-1)="",VLOOKUP($G10,$A:$AAE,COLUMN(),FALSE),OFFSET(INDIRECT(ADDRESS(ROW(), COLUMN())),0,-1))</f>
        <v>0</v>
      </c>
      <c r="BZ10" s="86"/>
      <c r="CA10" s="27" t="str" cm="1">
        <f t="array" aca="1" ref="CA10" ca="1">IF(OFFSET(INDIRECT(ADDRESS(ROW(), COLUMN())),0,-1)="",VLOOKUP($G10,$A:$AAE,COLUMN(),FALSE),OFFSET(INDIRECT(ADDRESS(ROW(), COLUMN())),0,-1))</f>
        <v>-</v>
      </c>
      <c r="CB10" s="3"/>
      <c r="CC10" s="27" cm="1">
        <f t="array" aca="1" ref="CC10" ca="1">IF(OFFSET(INDIRECT(ADDRESS(ROW(), COLUMN())),0,-1)="",VLOOKUP($G10,$A:$AAE,COLUMN(),FALSE),OFFSET(INDIRECT(ADDRESS(ROW(), COLUMN())),0,-1))</f>
        <v>0</v>
      </c>
      <c r="CD10" s="3"/>
      <c r="CE10" s="27" t="str" cm="1">
        <f t="array" aca="1" ref="CE10" ca="1">IF(OFFSET(INDIRECT(ADDRESS(ROW(), COLUMN())),0,-1)="",VLOOKUP($G10,$A:$AAE,COLUMN(),FALSE),OFFSET(INDIRECT(ADDRESS(ROW(), COLUMN())),0,-1))</f>
        <v>-</v>
      </c>
      <c r="CF10" s="3"/>
      <c r="CG10" s="27" cm="1">
        <f t="array" aca="1" ref="CG10" ca="1">IF(OFFSET(INDIRECT(ADDRESS(ROW(), COLUMN())),0,-1)="",VLOOKUP($G10,$A:$AAE,COLUMN(),FALSE),OFFSET(INDIRECT(ADDRESS(ROW(), COLUMN())),0,-1))</f>
        <v>0</v>
      </c>
      <c r="CH10" s="27" t="s">
        <v>2142</v>
      </c>
      <c r="CI10" s="65" t="str" cm="1">
        <f t="array" aca="1" ref="CI10" ca="1">IF(OFFSET(INDIRECT(ADDRESS(ROW(), COLUMN())),0,-1)="",VLOOKUP($G10,$A:$AAE,COLUMN(),FALSE),OFFSET(INDIRECT(ADDRESS(ROW(), COLUMN())),0,-1))</f>
        <v>区域基础设施用地</v>
      </c>
      <c r="CJ10" s="75" t="s">
        <v>1962</v>
      </c>
      <c r="CK10" s="78" t="str">
        <f t="shared" si="0"/>
        <v>唯一标识:H2#区域交通设施用地#城规</v>
      </c>
      <c r="CL10" s="78" t="str">
        <f t="shared" si="1"/>
        <v>性质名称:区域交通设施用地</v>
      </c>
      <c r="CM10" s="78" t="str">
        <f t="shared" si="2"/>
        <v>地块性质过滤:</v>
      </c>
      <c r="CN10" s="78" t="str">
        <f t="shared" si="3"/>
        <v>地块性质:H2</v>
      </c>
      <c r="CO10" s="78" t="str">
        <f t="shared" si="4"/>
        <v>地类标准:城规</v>
      </c>
      <c r="CP10" s="78" t="str">
        <f t="shared" si="5"/>
        <v>地块性质别称:Sg</v>
      </c>
      <c r="CQ10" s="78" t="str">
        <f t="shared" si="6"/>
        <v>属性继承:H#建设用地#城规</v>
      </c>
      <c r="CR10" s="78" t="str">
        <f t="shared" si="7"/>
        <v>父类:H</v>
      </c>
      <c r="CS10" s="78" t="str">
        <f t="shared" si="8"/>
        <v>级别继承:H#建设用地#城规</v>
      </c>
      <c r="CT10" s="78" t="str">
        <f t="shared" si="9"/>
        <v>级别层次:2</v>
      </c>
      <c r="CU10" s="78" t="str">
        <f t="shared" si="10"/>
        <v>级别:1H</v>
      </c>
      <c r="CV10" s="78" t="str">
        <f t="shared" ca="1" si="11"/>
        <v>地块颜色:210,210,211</v>
      </c>
      <c r="CW10" s="78" t="str">
        <f t="shared" ca="1" si="12"/>
        <v>建筑面积公式:面积*容积率</v>
      </c>
      <c r="CX10" s="78" t="str">
        <f t="shared" ca="1" si="13"/>
        <v>住宅建筑面积公式:地块建筑面积*0</v>
      </c>
      <c r="CY10" s="78" t="str">
        <f t="shared" ca="1" si="14"/>
        <v>商服建筑面积公式:地块建筑面积*0</v>
      </c>
      <c r="CZ10" s="78" t="str">
        <f t="shared" ca="1" si="15"/>
        <v>商服中商业建筑面积公式:地块建筑面积*0</v>
      </c>
      <c r="DA10" s="78" t="str">
        <f t="shared" ca="1" si="16"/>
        <v>商服中办公建筑面积公式:地块建筑面积*0</v>
      </c>
      <c r="DB10" s="78" t="str">
        <f t="shared" ca="1" si="17"/>
        <v>公服建筑面积公式:地块建筑面积*0</v>
      </c>
      <c r="DC10" s="78" t="str">
        <f t="shared" ca="1" si="18"/>
        <v>工业建筑面积公式:地块建筑面积*0</v>
      </c>
      <c r="DD10" s="78" t="str">
        <f t="shared" ca="1" si="19"/>
        <v>市政建筑面积公式:地块建筑面积*0</v>
      </c>
      <c r="DE10" s="78" t="str">
        <f t="shared" ca="1" si="45"/>
        <v>绿地面积指定指标:面积*0</v>
      </c>
      <c r="DF10" s="78" t="str">
        <f t="shared" ca="1" si="46"/>
        <v>绿地面积指定公式:面积*0</v>
      </c>
      <c r="DG10" s="78" t="str">
        <f t="shared" ca="1" si="20"/>
        <v>户数指标:-</v>
      </c>
      <c r="DH10" s="78" t="str">
        <f t="shared" ca="1" si="21"/>
        <v>户数公式:0</v>
      </c>
      <c r="DI10" s="78" t="str">
        <f t="shared" ca="1" si="22"/>
        <v>人数指标:-</v>
      </c>
      <c r="DJ10" s="78" t="str">
        <f t="shared" ca="1" si="23"/>
        <v>人数公式:0</v>
      </c>
      <c r="DK10" s="78" t="str">
        <f t="shared" ca="1" si="24"/>
        <v>就业指标:-</v>
      </c>
      <c r="DL10" s="78" t="str">
        <f t="shared" ca="1" si="25"/>
        <v>就业公式:0</v>
      </c>
      <c r="DM10" s="78" t="str">
        <f t="shared" ca="1" si="26"/>
        <v>机动车指标:-</v>
      </c>
      <c r="DN10" s="78" t="str">
        <f t="shared" ca="1" si="27"/>
        <v>机动车公式:0</v>
      </c>
      <c r="DO10" s="78" t="str">
        <f t="shared" ca="1" si="28"/>
        <v>用水量指标:30立方米/公顷*日</v>
      </c>
      <c r="DP10" s="78" t="str">
        <f t="shared" ca="1" si="29"/>
        <v>用水量公式:用地面积*30</v>
      </c>
      <c r="DQ10" s="78" t="str">
        <f t="shared" ca="1" si="30"/>
        <v>污水折算系数:0</v>
      </c>
      <c r="DR10" s="78" t="str">
        <f t="shared" ca="1" si="31"/>
        <v>污水量公式:用水量*0</v>
      </c>
      <c r="DS10" s="78" t="str">
        <f t="shared" ca="1" si="32"/>
        <v>用电负荷指标:50千瓦/公顷</v>
      </c>
      <c r="DT10" s="78" t="str">
        <f t="shared" ca="1" si="33"/>
        <v>同时率:1</v>
      </c>
      <c r="DU10" s="78" t="str">
        <f t="shared" ca="1" si="34"/>
        <v>用电量公式:用地面积*50*1</v>
      </c>
      <c r="DV10" s="78" t="str">
        <f t="shared" ca="1" si="35"/>
        <v>固话装机指标:-</v>
      </c>
      <c r="DW10" s="78" t="str">
        <f t="shared" ca="1" si="36"/>
        <v>固话量公式:0</v>
      </c>
      <c r="DX10" s="78" t="str">
        <f t="shared" ca="1" si="37"/>
        <v>有线电视指标:-</v>
      </c>
      <c r="DY10" s="78" t="str">
        <f t="shared" ca="1" si="38"/>
        <v>电视量公式:0</v>
      </c>
      <c r="DZ10" s="78" t="str">
        <f t="shared" ca="1" si="39"/>
        <v>高峰机动车生成量指标:-</v>
      </c>
      <c r="EA10" s="78" t="str">
        <f t="shared" ca="1" si="40"/>
        <v>高峰机动车吸引量公式:0</v>
      </c>
      <c r="EB10" s="78" t="str">
        <f t="shared" ca="1" si="41"/>
        <v>高峰机动车发生量公式:0</v>
      </c>
      <c r="EC10" s="78" t="str">
        <f t="shared" ca="1" si="47"/>
        <v>地下空间指标:-</v>
      </c>
      <c r="ED10" s="78" t="str">
        <f t="shared" ca="1" si="42"/>
        <v>地下空间公式:0</v>
      </c>
      <c r="EE10" s="78" t="str">
        <f t="shared" ca="1" si="48"/>
        <v>人防指标:-</v>
      </c>
      <c r="EF10" s="78" t="str">
        <f t="shared" ca="1" si="43"/>
        <v>人防公式:0</v>
      </c>
      <c r="EG10" s="78" t="str">
        <f t="shared" ca="1" si="50"/>
        <v>用地构成:区域基础设施用地</v>
      </c>
      <c r="EH10" s="78" t="s">
        <v>1962</v>
      </c>
      <c r="EI10" s="79" t="str">
        <f t="shared" ca="1" si="49"/>
        <v>唯一标识:H2#区域交通设施用地#城规;性质名称:区域交通设施用地;地块性质过滤:;地块性质:H2;地类标准:城规;地块性质别称:Sg;属性继承:H#建设用地#城规;父类:H;级别继承:H#建设用地#城规;级别层次:2;级别:1H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0" t="s">
        <v>1962</v>
      </c>
    </row>
    <row r="11" spans="1:140" ht="16.5" x14ac:dyDescent="0.2">
      <c r="A11" s="40" t="str">
        <f t="shared" si="44"/>
        <v>H21#铁路用地#城规</v>
      </c>
      <c r="B11" s="40" t="s">
        <v>138</v>
      </c>
      <c r="C11" s="40"/>
      <c r="D11" s="40" t="s">
        <v>693</v>
      </c>
      <c r="E11" s="40" t="s">
        <v>1276</v>
      </c>
      <c r="F11" s="40" t="s">
        <v>1279</v>
      </c>
      <c r="G11" s="40" t="s">
        <v>30</v>
      </c>
      <c r="H11" s="40" t="s">
        <v>692</v>
      </c>
      <c r="I11" s="40" t="s">
        <v>30</v>
      </c>
      <c r="J11" s="40">
        <v>3</v>
      </c>
      <c r="K11" s="40" t="s">
        <v>1485</v>
      </c>
      <c r="L11" s="40"/>
      <c r="M11" s="40" t="str" cm="1">
        <f t="array" aca="1" ref="M11" ca="1">IF(OFFSET(INDIRECT(ADDRESS(ROW(), COLUMN())),0,-1)="",VLOOKUP($G11,$A:$AAE,COLUMN(),FALSE),OFFSET(INDIRECT(ADDRESS(ROW(), COLUMN())),0,-1))</f>
        <v>210,210,211</v>
      </c>
      <c r="N11" s="3"/>
      <c r="O11" s="40" t="str" cm="1">
        <f t="array" aca="1" ref="O11" ca="1">IF(OFFSET(INDIRECT(ADDRESS(ROW(), COLUMN())),0,-1)="",VLOOKUP($G11,$A:$AAE,COLUMN(),FALSE),OFFSET(INDIRECT(ADDRESS(ROW(), COLUMN())),0,-1))</f>
        <v>面积*容积率</v>
      </c>
      <c r="P11" s="3"/>
      <c r="Q11" s="3" t="str" cm="1">
        <f t="array" aca="1" ref="Q11" ca="1">IF(OFFSET(INDIRECT(ADDRESS(ROW(), COLUMN())),0,-1)="",VLOOKUP($G11,$A:$AAE,COLUMN(),FALSE),OFFSET(INDIRECT(ADDRESS(ROW(), COLUMN())),0,-1))</f>
        <v>地块建筑面积*0</v>
      </c>
      <c r="R11" s="3"/>
      <c r="S11" s="3" t="str" cm="1">
        <f t="array" aca="1" ref="S11" ca="1">IF(OFFSET(INDIRECT(ADDRESS(ROW(), COLUMN())),0,-1)="",VLOOKUP($G11,$A:$AAE,COLUMN(),FALSE),OFFSET(INDIRECT(ADDRESS(ROW(), COLUMN())),0,-1))</f>
        <v>地块建筑面积*0</v>
      </c>
      <c r="T11" s="3"/>
      <c r="U11" s="3" t="str" cm="1">
        <f t="array" aca="1" ref="U11" ca="1">IF(OFFSET(INDIRECT(ADDRESS(ROW(), COLUMN())),0,-1)="",VLOOKUP($G11,$A:$AAE,COLUMN(),FALSE),OFFSET(INDIRECT(ADDRESS(ROW(), COLUMN())),0,-1))</f>
        <v>地块建筑面积*0</v>
      </c>
      <c r="V11" s="3"/>
      <c r="W11" s="40" t="str" cm="1">
        <f t="array" aca="1" ref="W11" ca="1">IF(OFFSET(INDIRECT(ADDRESS(ROW(), COLUMN())),0,-1)="",VLOOKUP($G11,$A:$AAE,COLUMN(),FALSE),OFFSET(INDIRECT(ADDRESS(ROW(), COLUMN())),0,-1))</f>
        <v>地块建筑面积*0</v>
      </c>
      <c r="X11" s="3"/>
      <c r="Y11" s="3" t="str" cm="1">
        <f t="array" aca="1" ref="Y11" ca="1">IF(OFFSET(INDIRECT(ADDRESS(ROW(), COLUMN())),0,-1)="",VLOOKUP($G11,$A:$AAE,COLUMN(),FALSE),OFFSET(INDIRECT(ADDRESS(ROW(), COLUMN())),0,-1))</f>
        <v>地块建筑面积*0</v>
      </c>
      <c r="Z11" s="3"/>
      <c r="AA11" s="3" t="str" cm="1">
        <f t="array" aca="1" ref="AA11" ca="1">IF(OFFSET(INDIRECT(ADDRESS(ROW(), COLUMN())),0,-1)="",VLOOKUP($G11,$A:$AAE,COLUMN(),FALSE),OFFSET(INDIRECT(ADDRESS(ROW(), COLUMN())),0,-1))</f>
        <v>地块建筑面积*0</v>
      </c>
      <c r="AB11" s="3"/>
      <c r="AC11" s="3" t="str" cm="1">
        <f t="array" aca="1" ref="AC11" ca="1">IF(OFFSET(INDIRECT(ADDRESS(ROW(), COLUMN())),0,-1)="",VLOOKUP($G11,$A:$AAE,COLUMN(),FALSE),OFFSET(INDIRECT(ADDRESS(ROW(), COLUMN())),0,-1))</f>
        <v>地块建筑面积*0</v>
      </c>
      <c r="AD11" s="3"/>
      <c r="AE11" s="3" t="str" cm="1">
        <f t="array" aca="1" ref="AE11" ca="1">IF(OFFSET(INDIRECT(ADDRESS(ROW(), COLUMN())),0,-1)="",VLOOKUP($G11,$A:$AAE,COLUMN(),FALSE),OFFSET(INDIRECT(ADDRESS(ROW(), COLUMN())),0,-1))</f>
        <v>面积*0</v>
      </c>
      <c r="AF11" s="3"/>
      <c r="AG11" s="3" t="str" cm="1">
        <f t="array" aca="1" ref="AG11" ca="1">IF(OFFSET(INDIRECT(ADDRESS(ROW(), COLUMN())),0,-1)="",VLOOKUP($G11,$A:$AAE,COLUMN(),FALSE),OFFSET(INDIRECT(ADDRESS(ROW(), COLUMN())),0,-1))</f>
        <v>面积*0</v>
      </c>
      <c r="AH11" s="3"/>
      <c r="AI11" s="3" t="str" cm="1">
        <f t="array" aca="1" ref="AI11" ca="1">IF(OFFSET(INDIRECT(ADDRESS(ROW(), COLUMN())),0,-1)="",VLOOKUP($G11,$A:$AAE,COLUMN(),FALSE),OFFSET(INDIRECT(ADDRESS(ROW(), COLUMN())),0,-1))</f>
        <v>-</v>
      </c>
      <c r="AJ11" s="3"/>
      <c r="AK11" s="3" cm="1">
        <f t="array" aca="1" ref="AK11" ca="1">IF(OFFSET(INDIRECT(ADDRESS(ROW(), COLUMN())),0,-1)="",VLOOKUP($G11,$A:$AAE,COLUMN(),FALSE),OFFSET(INDIRECT(ADDRESS(ROW(), COLUMN())),0,-1))</f>
        <v>0</v>
      </c>
      <c r="AL11" s="3"/>
      <c r="AM11" s="3" t="str" cm="1">
        <f t="array" aca="1" ref="AM11" ca="1">IF(OFFSET(INDIRECT(ADDRESS(ROW(), COLUMN())),0,-1)="",VLOOKUP($G11,$A:$AAE,COLUMN(),FALSE),OFFSET(INDIRECT(ADDRESS(ROW(), COLUMN())),0,-1))</f>
        <v>-</v>
      </c>
      <c r="AN11" s="3"/>
      <c r="AO11" s="3" cm="1">
        <f t="array" aca="1" ref="AO11" ca="1">IF(OFFSET(INDIRECT(ADDRESS(ROW(), COLUMN())),0,-1)="",VLOOKUP($G11,$A:$AAE,COLUMN(),FALSE),OFFSET(INDIRECT(ADDRESS(ROW(), COLUMN())),0,-1))</f>
        <v>0</v>
      </c>
      <c r="AP11" s="3"/>
      <c r="AQ11" s="3" t="str" cm="1">
        <f t="array" aca="1" ref="AQ11" ca="1">IF(OFFSET(INDIRECT(ADDRESS(ROW(), COLUMN())),0,-1)="",VLOOKUP($G11,$A:$AAE,COLUMN(),FALSE),OFFSET(INDIRECT(ADDRESS(ROW(), COLUMN())),0,-1))</f>
        <v>-</v>
      </c>
      <c r="AR11" s="3"/>
      <c r="AS11" s="3" cm="1">
        <f t="array" aca="1" ref="AS11" ca="1">IF(OFFSET(INDIRECT(ADDRESS(ROW(), COLUMN())),0,-1)="",VLOOKUP($G11,$A:$AAE,COLUMN(),FALSE),OFFSET(INDIRECT(ADDRESS(ROW(), COLUMN())),0,-1))</f>
        <v>0</v>
      </c>
      <c r="AT11" s="3"/>
      <c r="AU11" s="3" t="str" cm="1">
        <f t="array" aca="1" ref="AU11" ca="1">IF(OFFSET(INDIRECT(ADDRESS(ROW(), COLUMN())),0,-1)="",VLOOKUP($G11,$A:$AAE,COLUMN(),FALSE),OFFSET(INDIRECT(ADDRESS(ROW(), COLUMN())),0,-1))</f>
        <v>-</v>
      </c>
      <c r="AV11" s="3"/>
      <c r="AW11" s="3" cm="1">
        <f t="array" aca="1" ref="AW11" ca="1">IF(OFFSET(INDIRECT(ADDRESS(ROW(), COLUMN())),0,-1)="",VLOOKUP($G11,$A:$AAE,COLUMN(),FALSE),OFFSET(INDIRECT(ADDRESS(ROW(), COLUMN())),0,-1))</f>
        <v>0</v>
      </c>
      <c r="AX11" s="2"/>
      <c r="AY11" s="3" t="str" cm="1">
        <f t="array" aca="1" ref="AY11" ca="1">IF(OFFSET(INDIRECT(ADDRESS(ROW(), COLUMN())),0,-1)="",VLOOKUP($G11,$A:$AAE,COLUMN(),FALSE),OFFSET(INDIRECT(ADDRESS(ROW(), COLUMN())),0,-1))</f>
        <v>30立方米/公顷*日</v>
      </c>
      <c r="AZ11" s="2"/>
      <c r="BA11" s="3" t="str" cm="1">
        <f t="array" aca="1" ref="BA11" ca="1">IF(OFFSET(INDIRECT(ADDRESS(ROW(), COLUMN())),0,-1)="",VLOOKUP($G11,$A:$AAE,COLUMN(),FALSE),OFFSET(INDIRECT(ADDRESS(ROW(), COLUMN())),0,-1))</f>
        <v>用地面积*30</v>
      </c>
      <c r="BB11" s="2"/>
      <c r="BC11" s="3" cm="1">
        <f t="array" aca="1" ref="BC11" ca="1">IF(OFFSET(INDIRECT(ADDRESS(ROW(), COLUMN())),0,-1)="",VLOOKUP($G11,$A:$AAE,COLUMN(),FALSE),OFFSET(INDIRECT(ADDRESS(ROW(), COLUMN())),0,-1))</f>
        <v>0</v>
      </c>
      <c r="BD11" s="2"/>
      <c r="BE11" s="3" t="str" cm="1">
        <f t="array" aca="1" ref="BE11" ca="1">IF(OFFSET(INDIRECT(ADDRESS(ROW(), COLUMN())),0,-1)="",VLOOKUP($G11,$A:$AAE,COLUMN(),FALSE),OFFSET(INDIRECT(ADDRESS(ROW(), COLUMN())),0,-1))</f>
        <v>用水量*0</v>
      </c>
      <c r="BF11" s="2"/>
      <c r="BG11" s="3" t="str" cm="1">
        <f t="array" aca="1" ref="BG11" ca="1">IF(OFFSET(INDIRECT(ADDRESS(ROW(), COLUMN())),0,-1)="",VLOOKUP($G11,$A:$AAE,COLUMN(),FALSE),OFFSET(INDIRECT(ADDRESS(ROW(), COLUMN())),0,-1))</f>
        <v>50千瓦/公顷</v>
      </c>
      <c r="BH11" s="2"/>
      <c r="BI11" s="3" cm="1">
        <f t="array" aca="1" ref="BI11" ca="1">IF(OFFSET(INDIRECT(ADDRESS(ROW(), COLUMN())),0,-1)="",VLOOKUP($G11,$A:$AAE,COLUMN(),FALSE),OFFSET(INDIRECT(ADDRESS(ROW(), COLUMN())),0,-1))</f>
        <v>1</v>
      </c>
      <c r="BJ11" s="2"/>
      <c r="BK11" s="3" t="str" cm="1">
        <f t="array" aca="1" ref="BK11" ca="1">IF(OFFSET(INDIRECT(ADDRESS(ROW(), COLUMN())),0,-1)="",VLOOKUP($G11,$A:$AAE,COLUMN(),FALSE),OFFSET(INDIRECT(ADDRESS(ROW(), COLUMN())),0,-1))</f>
        <v>用地面积*50*1</v>
      </c>
      <c r="BL11" s="2"/>
      <c r="BM11" s="3" t="str" cm="1">
        <f t="array" aca="1" ref="BM11" ca="1">IF(OFFSET(INDIRECT(ADDRESS(ROW(), COLUMN())),0,-1)="",VLOOKUP($G11,$A:$AAE,COLUMN(),FALSE),OFFSET(INDIRECT(ADDRESS(ROW(), COLUMN())),0,-1))</f>
        <v>-</v>
      </c>
      <c r="BN11" s="2"/>
      <c r="BO11" s="3" cm="1">
        <f t="array" aca="1" ref="BO11" ca="1">IF(OFFSET(INDIRECT(ADDRESS(ROW(), COLUMN())),0,-1)="",VLOOKUP($G11,$A:$AAE,COLUMN(),FALSE),OFFSET(INDIRECT(ADDRESS(ROW(), COLUMN())),0,-1))</f>
        <v>0</v>
      </c>
      <c r="BP11" s="2"/>
      <c r="BQ11" s="3" t="str" cm="1">
        <f t="array" aca="1" ref="BQ11" ca="1">IF(OFFSET(INDIRECT(ADDRESS(ROW(), COLUMN())),0,-1)="",VLOOKUP($G11,$A:$AAE,COLUMN(),FALSE),OFFSET(INDIRECT(ADDRESS(ROW(), COLUMN())),0,-1))</f>
        <v>-</v>
      </c>
      <c r="BR11" s="2"/>
      <c r="BS11" s="3" cm="1">
        <f t="array" aca="1" ref="BS11" ca="1">IF(OFFSET(INDIRECT(ADDRESS(ROW(), COLUMN())),0,-1)="",VLOOKUP($G11,$A:$AAE,COLUMN(),FALSE),OFFSET(INDIRECT(ADDRESS(ROW(), COLUMN())),0,-1))</f>
        <v>0</v>
      </c>
      <c r="BT11" s="2"/>
      <c r="BU11" s="3" t="str" cm="1">
        <f t="array" aca="1" ref="BU11" ca="1">IF(OFFSET(INDIRECT(ADDRESS(ROW(), COLUMN())),0,-1)="",VLOOKUP($G11,$A:$AAE,COLUMN(),FALSE),OFFSET(INDIRECT(ADDRESS(ROW(), COLUMN())),0,-1))</f>
        <v>-</v>
      </c>
      <c r="BV11" s="2"/>
      <c r="BW11" s="3" cm="1">
        <f t="array" aca="1" ref="BW11" ca="1">IF(OFFSET(INDIRECT(ADDRESS(ROW(), COLUMN())),0,-1)="",VLOOKUP($G11,$A:$AAE,COLUMN(),FALSE),OFFSET(INDIRECT(ADDRESS(ROW(), COLUMN())),0,-1))</f>
        <v>0</v>
      </c>
      <c r="BX11" s="2"/>
      <c r="BY11" s="3" cm="1">
        <f t="array" aca="1" ref="BY11" ca="1">IF(OFFSET(INDIRECT(ADDRESS(ROW(), COLUMN())),0,-1)="",VLOOKUP($G11,$A:$AAE,COLUMN(),FALSE),OFFSET(INDIRECT(ADDRESS(ROW(), COLUMN())),0,-1))</f>
        <v>0</v>
      </c>
      <c r="BZ11" s="86"/>
      <c r="CA11" s="3" t="str" cm="1">
        <f t="array" aca="1" ref="CA11" ca="1">IF(OFFSET(INDIRECT(ADDRESS(ROW(), COLUMN())),0,-1)="",VLOOKUP($G11,$A:$AAE,COLUMN(),FALSE),OFFSET(INDIRECT(ADDRESS(ROW(), COLUMN())),0,-1))</f>
        <v>-</v>
      </c>
      <c r="CB11" s="3"/>
      <c r="CC11" s="3" cm="1">
        <f t="array" aca="1" ref="CC11" ca="1">IF(OFFSET(INDIRECT(ADDRESS(ROW(), COLUMN())),0,-1)="",VLOOKUP($G11,$A:$AAE,COLUMN(),FALSE),OFFSET(INDIRECT(ADDRESS(ROW(), COLUMN())),0,-1))</f>
        <v>0</v>
      </c>
      <c r="CD11" s="3"/>
      <c r="CE11" s="3" t="str" cm="1">
        <f t="array" aca="1" ref="CE11" ca="1">IF(OFFSET(INDIRECT(ADDRESS(ROW(), COLUMN())),0,-1)="",VLOOKUP($G11,$A:$AAE,COLUMN(),FALSE),OFFSET(INDIRECT(ADDRESS(ROW(), COLUMN())),0,-1))</f>
        <v>-</v>
      </c>
      <c r="CF11" s="3"/>
      <c r="CG11" s="3" cm="1">
        <f t="array" aca="1" ref="CG11" ca="1">IF(OFFSET(INDIRECT(ADDRESS(ROW(), COLUMN())),0,-1)="",VLOOKUP($G11,$A:$AAE,COLUMN(),FALSE),OFFSET(INDIRECT(ADDRESS(ROW(), COLUMN())),0,-1))</f>
        <v>0</v>
      </c>
      <c r="CH11" s="3"/>
      <c r="CI11" s="40" t="str" cm="1">
        <f t="array" aca="1" ref="CI11" ca="1">IF(OFFSET(INDIRECT(ADDRESS(ROW(), COLUMN())),0,-1)="",VLOOKUP($G11,$A:$AAE,COLUMN(),FALSE),OFFSET(INDIRECT(ADDRESS(ROW(), COLUMN())),0,-1))</f>
        <v>区域基础设施用地</v>
      </c>
      <c r="CJ11" s="75" t="s">
        <v>1962</v>
      </c>
      <c r="CK11" s="78" t="str">
        <f t="shared" si="0"/>
        <v>唯一标识:H21#铁路用地#城规</v>
      </c>
      <c r="CL11" s="78" t="str">
        <f t="shared" si="1"/>
        <v>性质名称:铁路用地</v>
      </c>
      <c r="CM11" s="78" t="str">
        <f t="shared" si="2"/>
        <v>地块性质过滤:</v>
      </c>
      <c r="CN11" s="78" t="str">
        <f t="shared" si="3"/>
        <v>地块性质:H21</v>
      </c>
      <c r="CO11" s="78" t="str">
        <f t="shared" si="4"/>
        <v>地类标准:城规</v>
      </c>
      <c r="CP11" s="78" t="str">
        <f t="shared" si="5"/>
        <v>地块性质别称:Sg1</v>
      </c>
      <c r="CQ11" s="78" t="str">
        <f t="shared" si="6"/>
        <v>属性继承:H2#区域交通设施用地#城规</v>
      </c>
      <c r="CR11" s="78" t="str">
        <f t="shared" si="7"/>
        <v>父类:H2</v>
      </c>
      <c r="CS11" s="78" t="str">
        <f t="shared" si="8"/>
        <v>级别继承:H2#区域交通设施用地#城规</v>
      </c>
      <c r="CT11" s="78" t="str">
        <f t="shared" si="9"/>
        <v>级别层次:3</v>
      </c>
      <c r="CU11" s="78" t="str">
        <f t="shared" si="10"/>
        <v>级别:2H2</v>
      </c>
      <c r="CV11" s="78" t="str">
        <f t="shared" ca="1" si="11"/>
        <v>地块颜色:210,210,211</v>
      </c>
      <c r="CW11" s="78" t="str">
        <f t="shared" ca="1" si="12"/>
        <v>建筑面积公式:面积*容积率</v>
      </c>
      <c r="CX11" s="78" t="str">
        <f t="shared" ca="1" si="13"/>
        <v>住宅建筑面积公式:地块建筑面积*0</v>
      </c>
      <c r="CY11" s="78" t="str">
        <f t="shared" ca="1" si="14"/>
        <v>商服建筑面积公式:地块建筑面积*0</v>
      </c>
      <c r="CZ11" s="78" t="str">
        <f t="shared" ca="1" si="15"/>
        <v>商服中商业建筑面积公式:地块建筑面积*0</v>
      </c>
      <c r="DA11" s="78" t="str">
        <f t="shared" ca="1" si="16"/>
        <v>商服中办公建筑面积公式:地块建筑面积*0</v>
      </c>
      <c r="DB11" s="78" t="str">
        <f t="shared" ca="1" si="17"/>
        <v>公服建筑面积公式:地块建筑面积*0</v>
      </c>
      <c r="DC11" s="78" t="str">
        <f t="shared" ca="1" si="18"/>
        <v>工业建筑面积公式:地块建筑面积*0</v>
      </c>
      <c r="DD11" s="78" t="str">
        <f t="shared" ca="1" si="19"/>
        <v>市政建筑面积公式:地块建筑面积*0</v>
      </c>
      <c r="DE11" s="78" t="str">
        <f t="shared" ca="1" si="45"/>
        <v>绿地面积指定指标:面积*0</v>
      </c>
      <c r="DF11" s="78" t="str">
        <f t="shared" ca="1" si="46"/>
        <v>绿地面积指定公式:面积*0</v>
      </c>
      <c r="DG11" s="78" t="str">
        <f t="shared" ca="1" si="20"/>
        <v>户数指标:-</v>
      </c>
      <c r="DH11" s="78" t="str">
        <f t="shared" ca="1" si="21"/>
        <v>户数公式:0</v>
      </c>
      <c r="DI11" s="78" t="str">
        <f t="shared" ca="1" si="22"/>
        <v>人数指标:-</v>
      </c>
      <c r="DJ11" s="78" t="str">
        <f t="shared" ca="1" si="23"/>
        <v>人数公式:0</v>
      </c>
      <c r="DK11" s="78" t="str">
        <f t="shared" ca="1" si="24"/>
        <v>就业指标:-</v>
      </c>
      <c r="DL11" s="78" t="str">
        <f t="shared" ca="1" si="25"/>
        <v>就业公式:0</v>
      </c>
      <c r="DM11" s="78" t="str">
        <f t="shared" ca="1" si="26"/>
        <v>机动车指标:-</v>
      </c>
      <c r="DN11" s="78" t="str">
        <f t="shared" ca="1" si="27"/>
        <v>机动车公式:0</v>
      </c>
      <c r="DO11" s="78" t="str">
        <f t="shared" ca="1" si="28"/>
        <v>用水量指标:30立方米/公顷*日</v>
      </c>
      <c r="DP11" s="78" t="str">
        <f t="shared" ca="1" si="29"/>
        <v>用水量公式:用地面积*30</v>
      </c>
      <c r="DQ11" s="78" t="str">
        <f t="shared" ca="1" si="30"/>
        <v>污水折算系数:0</v>
      </c>
      <c r="DR11" s="78" t="str">
        <f t="shared" ca="1" si="31"/>
        <v>污水量公式:用水量*0</v>
      </c>
      <c r="DS11" s="78" t="str">
        <f t="shared" ca="1" si="32"/>
        <v>用电负荷指标:50千瓦/公顷</v>
      </c>
      <c r="DT11" s="78" t="str">
        <f t="shared" ca="1" si="33"/>
        <v>同时率:1</v>
      </c>
      <c r="DU11" s="78" t="str">
        <f t="shared" ca="1" si="34"/>
        <v>用电量公式:用地面积*50*1</v>
      </c>
      <c r="DV11" s="78" t="str">
        <f t="shared" ca="1" si="35"/>
        <v>固话装机指标:-</v>
      </c>
      <c r="DW11" s="78" t="str">
        <f t="shared" ca="1" si="36"/>
        <v>固话量公式:0</v>
      </c>
      <c r="DX11" s="78" t="str">
        <f t="shared" ca="1" si="37"/>
        <v>有线电视指标:-</v>
      </c>
      <c r="DY11" s="78" t="str">
        <f t="shared" ca="1" si="38"/>
        <v>电视量公式:0</v>
      </c>
      <c r="DZ11" s="78" t="str">
        <f t="shared" ca="1" si="39"/>
        <v>高峰机动车生成量指标:-</v>
      </c>
      <c r="EA11" s="78" t="str">
        <f t="shared" ca="1" si="40"/>
        <v>高峰机动车吸引量公式:0</v>
      </c>
      <c r="EB11" s="78" t="str">
        <f t="shared" ca="1" si="41"/>
        <v>高峰机动车发生量公式:0</v>
      </c>
      <c r="EC11" s="78" t="str">
        <f t="shared" ca="1" si="47"/>
        <v>地下空间指标:-</v>
      </c>
      <c r="ED11" s="78" t="str">
        <f t="shared" ca="1" si="42"/>
        <v>地下空间公式:0</v>
      </c>
      <c r="EE11" s="78" t="str">
        <f t="shared" ca="1" si="48"/>
        <v>人防指标:-</v>
      </c>
      <c r="EF11" s="78" t="str">
        <f t="shared" ca="1" si="43"/>
        <v>人防公式:0</v>
      </c>
      <c r="EG11" s="78" t="str">
        <f t="shared" ca="1" si="50"/>
        <v>用地构成:区域基础设施用地</v>
      </c>
      <c r="EH11" s="78" t="s">
        <v>1962</v>
      </c>
      <c r="EI11" s="79" t="str">
        <f t="shared" ca="1" si="49"/>
        <v>唯一标识:H21#铁路用地#城规;性质名称:铁路用地;地块性质过滤:;地块性质:H21;地类标准:城规;地块性质别称:Sg1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1" t="s">
        <v>1962</v>
      </c>
    </row>
    <row r="12" spans="1:140" ht="16.5" x14ac:dyDescent="0.2">
      <c r="A12" s="40" t="str">
        <f t="shared" si="44"/>
        <v>H22#公路用地#城规</v>
      </c>
      <c r="B12" s="40" t="s">
        <v>139</v>
      </c>
      <c r="C12" s="40"/>
      <c r="D12" s="40" t="s">
        <v>694</v>
      </c>
      <c r="E12" s="40" t="s">
        <v>1276</v>
      </c>
      <c r="F12" s="40" t="s">
        <v>1280</v>
      </c>
      <c r="G12" s="40" t="s">
        <v>30</v>
      </c>
      <c r="H12" s="40" t="s">
        <v>692</v>
      </c>
      <c r="I12" s="40" t="s">
        <v>30</v>
      </c>
      <c r="J12" s="40">
        <v>3</v>
      </c>
      <c r="K12" s="40" t="s">
        <v>1485</v>
      </c>
      <c r="L12" s="40"/>
      <c r="M12" s="40" t="str" cm="1">
        <f t="array" aca="1" ref="M12" ca="1">IF(OFFSET(INDIRECT(ADDRESS(ROW(), COLUMN())),0,-1)="",VLOOKUP($G12,$A:$AAE,COLUMN(),FALSE),OFFSET(INDIRECT(ADDRESS(ROW(), COLUMN())),0,-1))</f>
        <v>210,210,211</v>
      </c>
      <c r="N12" s="3"/>
      <c r="O12" s="40" t="str" cm="1">
        <f t="array" aca="1" ref="O12" ca="1">IF(OFFSET(INDIRECT(ADDRESS(ROW(), COLUMN())),0,-1)="",VLOOKUP($G12,$A:$AAE,COLUMN(),FALSE),OFFSET(INDIRECT(ADDRESS(ROW(), COLUMN())),0,-1))</f>
        <v>面积*容积率</v>
      </c>
      <c r="P12" s="3"/>
      <c r="Q12" s="3" t="str" cm="1">
        <f t="array" aca="1" ref="Q12" ca="1">IF(OFFSET(INDIRECT(ADDRESS(ROW(), COLUMN())),0,-1)="",VLOOKUP($G12,$A:$AAE,COLUMN(),FALSE),OFFSET(INDIRECT(ADDRESS(ROW(), COLUMN())),0,-1))</f>
        <v>地块建筑面积*0</v>
      </c>
      <c r="R12" s="3"/>
      <c r="S12" s="3" t="str" cm="1">
        <f t="array" aca="1" ref="S12" ca="1">IF(OFFSET(INDIRECT(ADDRESS(ROW(), COLUMN())),0,-1)="",VLOOKUP($G12,$A:$AAE,COLUMN(),FALSE),OFFSET(INDIRECT(ADDRESS(ROW(), COLUMN())),0,-1))</f>
        <v>地块建筑面积*0</v>
      </c>
      <c r="T12" s="3"/>
      <c r="U12" s="3" t="str" cm="1">
        <f t="array" aca="1" ref="U12" ca="1">IF(OFFSET(INDIRECT(ADDRESS(ROW(), COLUMN())),0,-1)="",VLOOKUP($G12,$A:$AAE,COLUMN(),FALSE),OFFSET(INDIRECT(ADDRESS(ROW(), COLUMN())),0,-1))</f>
        <v>地块建筑面积*0</v>
      </c>
      <c r="V12" s="3"/>
      <c r="W12" s="40" t="str" cm="1">
        <f t="array" aca="1" ref="W12" ca="1">IF(OFFSET(INDIRECT(ADDRESS(ROW(), COLUMN())),0,-1)="",VLOOKUP($G12,$A:$AAE,COLUMN(),FALSE),OFFSET(INDIRECT(ADDRESS(ROW(), COLUMN())),0,-1))</f>
        <v>地块建筑面积*0</v>
      </c>
      <c r="X12" s="3"/>
      <c r="Y12" s="3" t="str" cm="1">
        <f t="array" aca="1" ref="Y12" ca="1">IF(OFFSET(INDIRECT(ADDRESS(ROW(), COLUMN())),0,-1)="",VLOOKUP($G12,$A:$AAE,COLUMN(),FALSE),OFFSET(INDIRECT(ADDRESS(ROW(), COLUMN())),0,-1))</f>
        <v>地块建筑面积*0</v>
      </c>
      <c r="Z12" s="3"/>
      <c r="AA12" s="3" t="str" cm="1">
        <f t="array" aca="1" ref="AA12" ca="1">IF(OFFSET(INDIRECT(ADDRESS(ROW(), COLUMN())),0,-1)="",VLOOKUP($G12,$A:$AAE,COLUMN(),FALSE),OFFSET(INDIRECT(ADDRESS(ROW(), COLUMN())),0,-1))</f>
        <v>地块建筑面积*0</v>
      </c>
      <c r="AB12" s="3"/>
      <c r="AC12" s="3" t="str" cm="1">
        <f t="array" aca="1" ref="AC12" ca="1">IF(OFFSET(INDIRECT(ADDRESS(ROW(), COLUMN())),0,-1)="",VLOOKUP($G12,$A:$AAE,COLUMN(),FALSE),OFFSET(INDIRECT(ADDRESS(ROW(), COLUMN())),0,-1))</f>
        <v>地块建筑面积*0</v>
      </c>
      <c r="AD12" s="3"/>
      <c r="AE12" s="3" t="str" cm="1">
        <f t="array" aca="1" ref="AE12" ca="1">IF(OFFSET(INDIRECT(ADDRESS(ROW(), COLUMN())),0,-1)="",VLOOKUP($G12,$A:$AAE,COLUMN(),FALSE),OFFSET(INDIRECT(ADDRESS(ROW(), COLUMN())),0,-1))</f>
        <v>面积*0</v>
      </c>
      <c r="AF12" s="3"/>
      <c r="AG12" s="3" t="str" cm="1">
        <f t="array" aca="1" ref="AG12" ca="1">IF(OFFSET(INDIRECT(ADDRESS(ROW(), COLUMN())),0,-1)="",VLOOKUP($G12,$A:$AAE,COLUMN(),FALSE),OFFSET(INDIRECT(ADDRESS(ROW(), COLUMN())),0,-1))</f>
        <v>面积*0</v>
      </c>
      <c r="AH12" s="3"/>
      <c r="AI12" s="3" t="str" cm="1">
        <f t="array" aca="1" ref="AI12" ca="1">IF(OFFSET(INDIRECT(ADDRESS(ROW(), COLUMN())),0,-1)="",VLOOKUP($G12,$A:$AAE,COLUMN(),FALSE),OFFSET(INDIRECT(ADDRESS(ROW(), COLUMN())),0,-1))</f>
        <v>-</v>
      </c>
      <c r="AJ12" s="3"/>
      <c r="AK12" s="3" cm="1">
        <f t="array" aca="1" ref="AK12" ca="1">IF(OFFSET(INDIRECT(ADDRESS(ROW(), COLUMN())),0,-1)="",VLOOKUP($G12,$A:$AAE,COLUMN(),FALSE),OFFSET(INDIRECT(ADDRESS(ROW(), COLUMN())),0,-1))</f>
        <v>0</v>
      </c>
      <c r="AL12" s="3"/>
      <c r="AM12" s="3" t="str" cm="1">
        <f t="array" aca="1" ref="AM12" ca="1">IF(OFFSET(INDIRECT(ADDRESS(ROW(), COLUMN())),0,-1)="",VLOOKUP($G12,$A:$AAE,COLUMN(),FALSE),OFFSET(INDIRECT(ADDRESS(ROW(), COLUMN())),0,-1))</f>
        <v>-</v>
      </c>
      <c r="AN12" s="3"/>
      <c r="AO12" s="3" cm="1">
        <f t="array" aca="1" ref="AO12" ca="1">IF(OFFSET(INDIRECT(ADDRESS(ROW(), COLUMN())),0,-1)="",VLOOKUP($G12,$A:$AAE,COLUMN(),FALSE),OFFSET(INDIRECT(ADDRESS(ROW(), COLUMN())),0,-1))</f>
        <v>0</v>
      </c>
      <c r="AP12" s="3"/>
      <c r="AQ12" s="3" t="str" cm="1">
        <f t="array" aca="1" ref="AQ12" ca="1">IF(OFFSET(INDIRECT(ADDRESS(ROW(), COLUMN())),0,-1)="",VLOOKUP($G12,$A:$AAE,COLUMN(),FALSE),OFFSET(INDIRECT(ADDRESS(ROW(), COLUMN())),0,-1))</f>
        <v>-</v>
      </c>
      <c r="AR12" s="3"/>
      <c r="AS12" s="3" cm="1">
        <f t="array" aca="1" ref="AS12" ca="1">IF(OFFSET(INDIRECT(ADDRESS(ROW(), COLUMN())),0,-1)="",VLOOKUP($G12,$A:$AAE,COLUMN(),FALSE),OFFSET(INDIRECT(ADDRESS(ROW(), COLUMN())),0,-1))</f>
        <v>0</v>
      </c>
      <c r="AT12" s="3"/>
      <c r="AU12" s="3" t="str" cm="1">
        <f t="array" aca="1" ref="AU12" ca="1">IF(OFFSET(INDIRECT(ADDRESS(ROW(), COLUMN())),0,-1)="",VLOOKUP($G12,$A:$AAE,COLUMN(),FALSE),OFFSET(INDIRECT(ADDRESS(ROW(), COLUMN())),0,-1))</f>
        <v>-</v>
      </c>
      <c r="AV12" s="3"/>
      <c r="AW12" s="3" cm="1">
        <f t="array" aca="1" ref="AW12" ca="1">IF(OFFSET(INDIRECT(ADDRESS(ROW(), COLUMN())),0,-1)="",VLOOKUP($G12,$A:$AAE,COLUMN(),FALSE),OFFSET(INDIRECT(ADDRESS(ROW(), COLUMN())),0,-1))</f>
        <v>0</v>
      </c>
      <c r="AX12" s="2"/>
      <c r="AY12" s="3" t="str" cm="1">
        <f t="array" aca="1" ref="AY12" ca="1">IF(OFFSET(INDIRECT(ADDRESS(ROW(), COLUMN())),0,-1)="",VLOOKUP($G12,$A:$AAE,COLUMN(),FALSE),OFFSET(INDIRECT(ADDRESS(ROW(), COLUMN())),0,-1))</f>
        <v>30立方米/公顷*日</v>
      </c>
      <c r="AZ12" s="2"/>
      <c r="BA12" s="3" t="str" cm="1">
        <f t="array" aca="1" ref="BA12" ca="1">IF(OFFSET(INDIRECT(ADDRESS(ROW(), COLUMN())),0,-1)="",VLOOKUP($G12,$A:$AAE,COLUMN(),FALSE),OFFSET(INDIRECT(ADDRESS(ROW(), COLUMN())),0,-1))</f>
        <v>用地面积*30</v>
      </c>
      <c r="BB12" s="2"/>
      <c r="BC12" s="3" cm="1">
        <f t="array" aca="1" ref="BC12" ca="1">IF(OFFSET(INDIRECT(ADDRESS(ROW(), COLUMN())),0,-1)="",VLOOKUP($G12,$A:$AAE,COLUMN(),FALSE),OFFSET(INDIRECT(ADDRESS(ROW(), COLUMN())),0,-1))</f>
        <v>0</v>
      </c>
      <c r="BD12" s="2"/>
      <c r="BE12" s="3" t="str" cm="1">
        <f t="array" aca="1" ref="BE12" ca="1">IF(OFFSET(INDIRECT(ADDRESS(ROW(), COLUMN())),0,-1)="",VLOOKUP($G12,$A:$AAE,COLUMN(),FALSE),OFFSET(INDIRECT(ADDRESS(ROW(), COLUMN())),0,-1))</f>
        <v>用水量*0</v>
      </c>
      <c r="BF12" s="2"/>
      <c r="BG12" s="3" t="str" cm="1">
        <f t="array" aca="1" ref="BG12" ca="1">IF(OFFSET(INDIRECT(ADDRESS(ROW(), COLUMN())),0,-1)="",VLOOKUP($G12,$A:$AAE,COLUMN(),FALSE),OFFSET(INDIRECT(ADDRESS(ROW(), COLUMN())),0,-1))</f>
        <v>50千瓦/公顷</v>
      </c>
      <c r="BH12" s="2"/>
      <c r="BI12" s="3" cm="1">
        <f t="array" aca="1" ref="BI12" ca="1">IF(OFFSET(INDIRECT(ADDRESS(ROW(), COLUMN())),0,-1)="",VLOOKUP($G12,$A:$AAE,COLUMN(),FALSE),OFFSET(INDIRECT(ADDRESS(ROW(), COLUMN())),0,-1))</f>
        <v>1</v>
      </c>
      <c r="BJ12" s="2"/>
      <c r="BK12" s="3" t="str" cm="1">
        <f t="array" aca="1" ref="BK12" ca="1">IF(OFFSET(INDIRECT(ADDRESS(ROW(), COLUMN())),0,-1)="",VLOOKUP($G12,$A:$AAE,COLUMN(),FALSE),OFFSET(INDIRECT(ADDRESS(ROW(), COLUMN())),0,-1))</f>
        <v>用地面积*50*1</v>
      </c>
      <c r="BL12" s="2"/>
      <c r="BM12" s="3" t="str" cm="1">
        <f t="array" aca="1" ref="BM12" ca="1">IF(OFFSET(INDIRECT(ADDRESS(ROW(), COLUMN())),0,-1)="",VLOOKUP($G12,$A:$AAE,COLUMN(),FALSE),OFFSET(INDIRECT(ADDRESS(ROW(), COLUMN())),0,-1))</f>
        <v>-</v>
      </c>
      <c r="BN12" s="2"/>
      <c r="BO12" s="3" cm="1">
        <f t="array" aca="1" ref="BO12" ca="1">IF(OFFSET(INDIRECT(ADDRESS(ROW(), COLUMN())),0,-1)="",VLOOKUP($G12,$A:$AAE,COLUMN(),FALSE),OFFSET(INDIRECT(ADDRESS(ROW(), COLUMN())),0,-1))</f>
        <v>0</v>
      </c>
      <c r="BP12" s="2"/>
      <c r="BQ12" s="3" t="str" cm="1">
        <f t="array" aca="1" ref="BQ12" ca="1">IF(OFFSET(INDIRECT(ADDRESS(ROW(), COLUMN())),0,-1)="",VLOOKUP($G12,$A:$AAE,COLUMN(),FALSE),OFFSET(INDIRECT(ADDRESS(ROW(), COLUMN())),0,-1))</f>
        <v>-</v>
      </c>
      <c r="BR12" s="2"/>
      <c r="BS12" s="3" cm="1">
        <f t="array" aca="1" ref="BS12" ca="1">IF(OFFSET(INDIRECT(ADDRESS(ROW(), COLUMN())),0,-1)="",VLOOKUP($G12,$A:$AAE,COLUMN(),FALSE),OFFSET(INDIRECT(ADDRESS(ROW(), COLUMN())),0,-1))</f>
        <v>0</v>
      </c>
      <c r="BT12" s="2"/>
      <c r="BU12" s="3" t="str" cm="1">
        <f t="array" aca="1" ref="BU12" ca="1">IF(OFFSET(INDIRECT(ADDRESS(ROW(), COLUMN())),0,-1)="",VLOOKUP($G12,$A:$AAE,COLUMN(),FALSE),OFFSET(INDIRECT(ADDRESS(ROW(), COLUMN())),0,-1))</f>
        <v>-</v>
      </c>
      <c r="BV12" s="2"/>
      <c r="BW12" s="3" cm="1">
        <f t="array" aca="1" ref="BW12" ca="1">IF(OFFSET(INDIRECT(ADDRESS(ROW(), COLUMN())),0,-1)="",VLOOKUP($G12,$A:$AAE,COLUMN(),FALSE),OFFSET(INDIRECT(ADDRESS(ROW(), COLUMN())),0,-1))</f>
        <v>0</v>
      </c>
      <c r="BX12" s="2"/>
      <c r="BY12" s="3" cm="1">
        <f t="array" aca="1" ref="BY12" ca="1">IF(OFFSET(INDIRECT(ADDRESS(ROW(), COLUMN())),0,-1)="",VLOOKUP($G12,$A:$AAE,COLUMN(),FALSE),OFFSET(INDIRECT(ADDRESS(ROW(), COLUMN())),0,-1))</f>
        <v>0</v>
      </c>
      <c r="BZ12" s="86"/>
      <c r="CA12" s="3" t="str" cm="1">
        <f t="array" aca="1" ref="CA12" ca="1">IF(OFFSET(INDIRECT(ADDRESS(ROW(), COLUMN())),0,-1)="",VLOOKUP($G12,$A:$AAE,COLUMN(),FALSE),OFFSET(INDIRECT(ADDRESS(ROW(), COLUMN())),0,-1))</f>
        <v>-</v>
      </c>
      <c r="CB12" s="3"/>
      <c r="CC12" s="3" cm="1">
        <f t="array" aca="1" ref="CC12" ca="1">IF(OFFSET(INDIRECT(ADDRESS(ROW(), COLUMN())),0,-1)="",VLOOKUP($G12,$A:$AAE,COLUMN(),FALSE),OFFSET(INDIRECT(ADDRESS(ROW(), COLUMN())),0,-1))</f>
        <v>0</v>
      </c>
      <c r="CD12" s="3"/>
      <c r="CE12" s="3" t="str" cm="1">
        <f t="array" aca="1" ref="CE12" ca="1">IF(OFFSET(INDIRECT(ADDRESS(ROW(), COLUMN())),0,-1)="",VLOOKUP($G12,$A:$AAE,COLUMN(),FALSE),OFFSET(INDIRECT(ADDRESS(ROW(), COLUMN())),0,-1))</f>
        <v>-</v>
      </c>
      <c r="CF12" s="3"/>
      <c r="CG12" s="3" cm="1">
        <f t="array" aca="1" ref="CG12" ca="1">IF(OFFSET(INDIRECT(ADDRESS(ROW(), COLUMN())),0,-1)="",VLOOKUP($G12,$A:$AAE,COLUMN(),FALSE),OFFSET(INDIRECT(ADDRESS(ROW(), COLUMN())),0,-1))</f>
        <v>0</v>
      </c>
      <c r="CH12" s="3"/>
      <c r="CI12" s="40" t="str" cm="1">
        <f t="array" aca="1" ref="CI12" ca="1">IF(OFFSET(INDIRECT(ADDRESS(ROW(), COLUMN())),0,-1)="",VLOOKUP($G12,$A:$AAE,COLUMN(),FALSE),OFFSET(INDIRECT(ADDRESS(ROW(), COLUMN())),0,-1))</f>
        <v>区域基础设施用地</v>
      </c>
      <c r="CJ12" s="75" t="s">
        <v>1962</v>
      </c>
      <c r="CK12" s="78" t="str">
        <f t="shared" si="0"/>
        <v>唯一标识:H22#公路用地#城规</v>
      </c>
      <c r="CL12" s="78" t="str">
        <f t="shared" si="1"/>
        <v>性质名称:公路用地</v>
      </c>
      <c r="CM12" s="78" t="str">
        <f t="shared" si="2"/>
        <v>地块性质过滤:</v>
      </c>
      <c r="CN12" s="78" t="str">
        <f t="shared" si="3"/>
        <v>地块性质:H22</v>
      </c>
      <c r="CO12" s="78" t="str">
        <f t="shared" si="4"/>
        <v>地类标准:城规</v>
      </c>
      <c r="CP12" s="78" t="str">
        <f t="shared" si="5"/>
        <v>地块性质别称:Sg2</v>
      </c>
      <c r="CQ12" s="78" t="str">
        <f t="shared" si="6"/>
        <v>属性继承:H2#区域交通设施用地#城规</v>
      </c>
      <c r="CR12" s="78" t="str">
        <f t="shared" si="7"/>
        <v>父类:H2</v>
      </c>
      <c r="CS12" s="78" t="str">
        <f t="shared" si="8"/>
        <v>级别继承:H2#区域交通设施用地#城规</v>
      </c>
      <c r="CT12" s="78" t="str">
        <f t="shared" si="9"/>
        <v>级别层次:3</v>
      </c>
      <c r="CU12" s="78" t="str">
        <f t="shared" si="10"/>
        <v>级别:2H2</v>
      </c>
      <c r="CV12" s="78" t="str">
        <f t="shared" ca="1" si="11"/>
        <v>地块颜色:210,210,211</v>
      </c>
      <c r="CW12" s="78" t="str">
        <f t="shared" ca="1" si="12"/>
        <v>建筑面积公式:面积*容积率</v>
      </c>
      <c r="CX12" s="78" t="str">
        <f t="shared" ca="1" si="13"/>
        <v>住宅建筑面积公式:地块建筑面积*0</v>
      </c>
      <c r="CY12" s="78" t="str">
        <f t="shared" ca="1" si="14"/>
        <v>商服建筑面积公式:地块建筑面积*0</v>
      </c>
      <c r="CZ12" s="78" t="str">
        <f t="shared" ca="1" si="15"/>
        <v>商服中商业建筑面积公式:地块建筑面积*0</v>
      </c>
      <c r="DA12" s="78" t="str">
        <f t="shared" ca="1" si="16"/>
        <v>商服中办公建筑面积公式:地块建筑面积*0</v>
      </c>
      <c r="DB12" s="78" t="str">
        <f t="shared" ca="1" si="17"/>
        <v>公服建筑面积公式:地块建筑面积*0</v>
      </c>
      <c r="DC12" s="78" t="str">
        <f t="shared" ca="1" si="18"/>
        <v>工业建筑面积公式:地块建筑面积*0</v>
      </c>
      <c r="DD12" s="78" t="str">
        <f t="shared" ca="1" si="19"/>
        <v>市政建筑面积公式:地块建筑面积*0</v>
      </c>
      <c r="DE12" s="78" t="str">
        <f t="shared" ca="1" si="45"/>
        <v>绿地面积指定指标:面积*0</v>
      </c>
      <c r="DF12" s="78" t="str">
        <f t="shared" ca="1" si="46"/>
        <v>绿地面积指定公式:面积*0</v>
      </c>
      <c r="DG12" s="78" t="str">
        <f t="shared" ca="1" si="20"/>
        <v>户数指标:-</v>
      </c>
      <c r="DH12" s="78" t="str">
        <f t="shared" ca="1" si="21"/>
        <v>户数公式:0</v>
      </c>
      <c r="DI12" s="78" t="str">
        <f t="shared" ca="1" si="22"/>
        <v>人数指标:-</v>
      </c>
      <c r="DJ12" s="78" t="str">
        <f t="shared" ca="1" si="23"/>
        <v>人数公式:0</v>
      </c>
      <c r="DK12" s="78" t="str">
        <f t="shared" ca="1" si="24"/>
        <v>就业指标:-</v>
      </c>
      <c r="DL12" s="78" t="str">
        <f t="shared" ca="1" si="25"/>
        <v>就业公式:0</v>
      </c>
      <c r="DM12" s="78" t="str">
        <f t="shared" ca="1" si="26"/>
        <v>机动车指标:-</v>
      </c>
      <c r="DN12" s="78" t="str">
        <f t="shared" ca="1" si="27"/>
        <v>机动车公式:0</v>
      </c>
      <c r="DO12" s="78" t="str">
        <f t="shared" ca="1" si="28"/>
        <v>用水量指标:30立方米/公顷*日</v>
      </c>
      <c r="DP12" s="78" t="str">
        <f t="shared" ca="1" si="29"/>
        <v>用水量公式:用地面积*30</v>
      </c>
      <c r="DQ12" s="78" t="str">
        <f t="shared" ca="1" si="30"/>
        <v>污水折算系数:0</v>
      </c>
      <c r="DR12" s="78" t="str">
        <f t="shared" ca="1" si="31"/>
        <v>污水量公式:用水量*0</v>
      </c>
      <c r="DS12" s="78" t="str">
        <f t="shared" ca="1" si="32"/>
        <v>用电负荷指标:50千瓦/公顷</v>
      </c>
      <c r="DT12" s="78" t="str">
        <f t="shared" ca="1" si="33"/>
        <v>同时率:1</v>
      </c>
      <c r="DU12" s="78" t="str">
        <f t="shared" ca="1" si="34"/>
        <v>用电量公式:用地面积*50*1</v>
      </c>
      <c r="DV12" s="78" t="str">
        <f t="shared" ca="1" si="35"/>
        <v>固话装机指标:-</v>
      </c>
      <c r="DW12" s="78" t="str">
        <f t="shared" ca="1" si="36"/>
        <v>固话量公式:0</v>
      </c>
      <c r="DX12" s="78" t="str">
        <f t="shared" ca="1" si="37"/>
        <v>有线电视指标:-</v>
      </c>
      <c r="DY12" s="78" t="str">
        <f t="shared" ca="1" si="38"/>
        <v>电视量公式:0</v>
      </c>
      <c r="DZ12" s="78" t="str">
        <f t="shared" ca="1" si="39"/>
        <v>高峰机动车生成量指标:-</v>
      </c>
      <c r="EA12" s="78" t="str">
        <f t="shared" ca="1" si="40"/>
        <v>高峰机动车吸引量公式:0</v>
      </c>
      <c r="EB12" s="78" t="str">
        <f t="shared" ca="1" si="41"/>
        <v>高峰机动车发生量公式:0</v>
      </c>
      <c r="EC12" s="78" t="str">
        <f t="shared" ca="1" si="47"/>
        <v>地下空间指标:-</v>
      </c>
      <c r="ED12" s="78" t="str">
        <f t="shared" ca="1" si="42"/>
        <v>地下空间公式:0</v>
      </c>
      <c r="EE12" s="78" t="str">
        <f t="shared" ca="1" si="48"/>
        <v>人防指标:-</v>
      </c>
      <c r="EF12" s="78" t="str">
        <f t="shared" ca="1" si="43"/>
        <v>人防公式:0</v>
      </c>
      <c r="EG12" s="78" t="str">
        <f t="shared" ca="1" si="50"/>
        <v>用地构成:区域基础设施用地</v>
      </c>
      <c r="EH12" s="78" t="s">
        <v>1962</v>
      </c>
      <c r="EI12" s="79" t="str">
        <f t="shared" ca="1" si="49"/>
        <v>唯一标识:H22#公路用地#城规;性质名称:公路用地;地块性质过滤:;地块性质:H22;地类标准:城规;地块性质别称:Sg2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2" t="s">
        <v>1962</v>
      </c>
    </row>
    <row r="13" spans="1:140" ht="16.5" x14ac:dyDescent="0.2">
      <c r="A13" s="40" t="str">
        <f t="shared" si="44"/>
        <v>H23#港口用地#城规</v>
      </c>
      <c r="B13" s="40" t="s">
        <v>140</v>
      </c>
      <c r="C13" s="40"/>
      <c r="D13" s="40" t="s">
        <v>695</v>
      </c>
      <c r="E13" s="40" t="s">
        <v>1276</v>
      </c>
      <c r="F13" s="40" t="s">
        <v>1281</v>
      </c>
      <c r="G13" s="40" t="s">
        <v>30</v>
      </c>
      <c r="H13" s="40" t="s">
        <v>692</v>
      </c>
      <c r="I13" s="40" t="s">
        <v>30</v>
      </c>
      <c r="J13" s="40">
        <v>3</v>
      </c>
      <c r="K13" s="40" t="s">
        <v>1485</v>
      </c>
      <c r="L13" s="40"/>
      <c r="M13" s="40" t="str" cm="1">
        <f t="array" aca="1" ref="M13" ca="1">IF(OFFSET(INDIRECT(ADDRESS(ROW(), COLUMN())),0,-1)="",VLOOKUP($G13,$A:$AAE,COLUMN(),FALSE),OFFSET(INDIRECT(ADDRESS(ROW(), COLUMN())),0,-1))</f>
        <v>210,210,211</v>
      </c>
      <c r="N13" s="3"/>
      <c r="O13" s="40" t="str" cm="1">
        <f t="array" aca="1" ref="O13" ca="1">IF(OFFSET(INDIRECT(ADDRESS(ROW(), COLUMN())),0,-1)="",VLOOKUP($G13,$A:$AAE,COLUMN(),FALSE),OFFSET(INDIRECT(ADDRESS(ROW(), COLUMN())),0,-1))</f>
        <v>面积*容积率</v>
      </c>
      <c r="P13" s="3"/>
      <c r="Q13" s="3" t="str" cm="1">
        <f t="array" aca="1" ref="Q13" ca="1">IF(OFFSET(INDIRECT(ADDRESS(ROW(), COLUMN())),0,-1)="",VLOOKUP($G13,$A:$AAE,COLUMN(),FALSE),OFFSET(INDIRECT(ADDRESS(ROW(), COLUMN())),0,-1))</f>
        <v>地块建筑面积*0</v>
      </c>
      <c r="R13" s="3"/>
      <c r="S13" s="3" t="str" cm="1">
        <f t="array" aca="1" ref="S13" ca="1">IF(OFFSET(INDIRECT(ADDRESS(ROW(), COLUMN())),0,-1)="",VLOOKUP($G13,$A:$AAE,COLUMN(),FALSE),OFFSET(INDIRECT(ADDRESS(ROW(), COLUMN())),0,-1))</f>
        <v>地块建筑面积*0</v>
      </c>
      <c r="T13" s="3"/>
      <c r="U13" s="3" t="str" cm="1">
        <f t="array" aca="1" ref="U13" ca="1">IF(OFFSET(INDIRECT(ADDRESS(ROW(), COLUMN())),0,-1)="",VLOOKUP($G13,$A:$AAE,COLUMN(),FALSE),OFFSET(INDIRECT(ADDRESS(ROW(), COLUMN())),0,-1))</f>
        <v>地块建筑面积*0</v>
      </c>
      <c r="V13" s="3"/>
      <c r="W13" s="40" t="str" cm="1">
        <f t="array" aca="1" ref="W13" ca="1">IF(OFFSET(INDIRECT(ADDRESS(ROW(), COLUMN())),0,-1)="",VLOOKUP($G13,$A:$AAE,COLUMN(),FALSE),OFFSET(INDIRECT(ADDRESS(ROW(), COLUMN())),0,-1))</f>
        <v>地块建筑面积*0</v>
      </c>
      <c r="X13" s="3"/>
      <c r="Y13" s="3" t="str" cm="1">
        <f t="array" aca="1" ref="Y13" ca="1">IF(OFFSET(INDIRECT(ADDRESS(ROW(), COLUMN())),0,-1)="",VLOOKUP($G13,$A:$AAE,COLUMN(),FALSE),OFFSET(INDIRECT(ADDRESS(ROW(), COLUMN())),0,-1))</f>
        <v>地块建筑面积*0</v>
      </c>
      <c r="Z13" s="3"/>
      <c r="AA13" s="3" t="str" cm="1">
        <f t="array" aca="1" ref="AA13" ca="1">IF(OFFSET(INDIRECT(ADDRESS(ROW(), COLUMN())),0,-1)="",VLOOKUP($G13,$A:$AAE,COLUMN(),FALSE),OFFSET(INDIRECT(ADDRESS(ROW(), COLUMN())),0,-1))</f>
        <v>地块建筑面积*0</v>
      </c>
      <c r="AB13" s="3"/>
      <c r="AC13" s="3" t="str" cm="1">
        <f t="array" aca="1" ref="AC13" ca="1">IF(OFFSET(INDIRECT(ADDRESS(ROW(), COLUMN())),0,-1)="",VLOOKUP($G13,$A:$AAE,COLUMN(),FALSE),OFFSET(INDIRECT(ADDRESS(ROW(), COLUMN())),0,-1))</f>
        <v>地块建筑面积*0</v>
      </c>
      <c r="AD13" s="3"/>
      <c r="AE13" s="3" t="str" cm="1">
        <f t="array" aca="1" ref="AE13" ca="1">IF(OFFSET(INDIRECT(ADDRESS(ROW(), COLUMN())),0,-1)="",VLOOKUP($G13,$A:$AAE,COLUMN(),FALSE),OFFSET(INDIRECT(ADDRESS(ROW(), COLUMN())),0,-1))</f>
        <v>面积*0</v>
      </c>
      <c r="AF13" s="3"/>
      <c r="AG13" s="3" t="str" cm="1">
        <f t="array" aca="1" ref="AG13" ca="1">IF(OFFSET(INDIRECT(ADDRESS(ROW(), COLUMN())),0,-1)="",VLOOKUP($G13,$A:$AAE,COLUMN(),FALSE),OFFSET(INDIRECT(ADDRESS(ROW(), COLUMN())),0,-1))</f>
        <v>面积*0</v>
      </c>
      <c r="AH13" s="3"/>
      <c r="AI13" s="3" t="str" cm="1">
        <f t="array" aca="1" ref="AI13" ca="1">IF(OFFSET(INDIRECT(ADDRESS(ROW(), COLUMN())),0,-1)="",VLOOKUP($G13,$A:$AAE,COLUMN(),FALSE),OFFSET(INDIRECT(ADDRESS(ROW(), COLUMN())),0,-1))</f>
        <v>-</v>
      </c>
      <c r="AJ13" s="3"/>
      <c r="AK13" s="3" cm="1">
        <f t="array" aca="1" ref="AK13" ca="1">IF(OFFSET(INDIRECT(ADDRESS(ROW(), COLUMN())),0,-1)="",VLOOKUP($G13,$A:$AAE,COLUMN(),FALSE),OFFSET(INDIRECT(ADDRESS(ROW(), COLUMN())),0,-1))</f>
        <v>0</v>
      </c>
      <c r="AL13" s="3"/>
      <c r="AM13" s="3" t="str" cm="1">
        <f t="array" aca="1" ref="AM13" ca="1">IF(OFFSET(INDIRECT(ADDRESS(ROW(), COLUMN())),0,-1)="",VLOOKUP($G13,$A:$AAE,COLUMN(),FALSE),OFFSET(INDIRECT(ADDRESS(ROW(), COLUMN())),0,-1))</f>
        <v>-</v>
      </c>
      <c r="AN13" s="3"/>
      <c r="AO13" s="3" cm="1">
        <f t="array" aca="1" ref="AO13" ca="1">IF(OFFSET(INDIRECT(ADDRESS(ROW(), COLUMN())),0,-1)="",VLOOKUP($G13,$A:$AAE,COLUMN(),FALSE),OFFSET(INDIRECT(ADDRESS(ROW(), COLUMN())),0,-1))</f>
        <v>0</v>
      </c>
      <c r="AP13" s="3"/>
      <c r="AQ13" s="3" t="str" cm="1">
        <f t="array" aca="1" ref="AQ13" ca="1">IF(OFFSET(INDIRECT(ADDRESS(ROW(), COLUMN())),0,-1)="",VLOOKUP($G13,$A:$AAE,COLUMN(),FALSE),OFFSET(INDIRECT(ADDRESS(ROW(), COLUMN())),0,-1))</f>
        <v>-</v>
      </c>
      <c r="AR13" s="3"/>
      <c r="AS13" s="3" cm="1">
        <f t="array" aca="1" ref="AS13" ca="1">IF(OFFSET(INDIRECT(ADDRESS(ROW(), COLUMN())),0,-1)="",VLOOKUP($G13,$A:$AAE,COLUMN(),FALSE),OFFSET(INDIRECT(ADDRESS(ROW(), COLUMN())),0,-1))</f>
        <v>0</v>
      </c>
      <c r="AT13" s="3"/>
      <c r="AU13" s="3" t="str" cm="1">
        <f t="array" aca="1" ref="AU13" ca="1">IF(OFFSET(INDIRECT(ADDRESS(ROW(), COLUMN())),0,-1)="",VLOOKUP($G13,$A:$AAE,COLUMN(),FALSE),OFFSET(INDIRECT(ADDRESS(ROW(), COLUMN())),0,-1))</f>
        <v>-</v>
      </c>
      <c r="AV13" s="3"/>
      <c r="AW13" s="3" cm="1">
        <f t="array" aca="1" ref="AW13" ca="1">IF(OFFSET(INDIRECT(ADDRESS(ROW(), COLUMN())),0,-1)="",VLOOKUP($G13,$A:$AAE,COLUMN(),FALSE),OFFSET(INDIRECT(ADDRESS(ROW(), COLUMN())),0,-1))</f>
        <v>0</v>
      </c>
      <c r="AX13" s="2"/>
      <c r="AY13" s="3" t="str" cm="1">
        <f t="array" aca="1" ref="AY13" ca="1">IF(OFFSET(INDIRECT(ADDRESS(ROW(), COLUMN())),0,-1)="",VLOOKUP($G13,$A:$AAE,COLUMN(),FALSE),OFFSET(INDIRECT(ADDRESS(ROW(), COLUMN())),0,-1))</f>
        <v>30立方米/公顷*日</v>
      </c>
      <c r="AZ13" s="2"/>
      <c r="BA13" s="3" t="str" cm="1">
        <f t="array" aca="1" ref="BA13" ca="1">IF(OFFSET(INDIRECT(ADDRESS(ROW(), COLUMN())),0,-1)="",VLOOKUP($G13,$A:$AAE,COLUMN(),FALSE),OFFSET(INDIRECT(ADDRESS(ROW(), COLUMN())),0,-1))</f>
        <v>用地面积*30</v>
      </c>
      <c r="BB13" s="2"/>
      <c r="BC13" s="3" cm="1">
        <f t="array" aca="1" ref="BC13" ca="1">IF(OFFSET(INDIRECT(ADDRESS(ROW(), COLUMN())),0,-1)="",VLOOKUP($G13,$A:$AAE,COLUMN(),FALSE),OFFSET(INDIRECT(ADDRESS(ROW(), COLUMN())),0,-1))</f>
        <v>0</v>
      </c>
      <c r="BD13" s="2"/>
      <c r="BE13" s="3" t="str" cm="1">
        <f t="array" aca="1" ref="BE13" ca="1">IF(OFFSET(INDIRECT(ADDRESS(ROW(), COLUMN())),0,-1)="",VLOOKUP($G13,$A:$AAE,COLUMN(),FALSE),OFFSET(INDIRECT(ADDRESS(ROW(), COLUMN())),0,-1))</f>
        <v>用水量*0</v>
      </c>
      <c r="BF13" s="2"/>
      <c r="BG13" s="3" t="str" cm="1">
        <f t="array" aca="1" ref="BG13" ca="1">IF(OFFSET(INDIRECT(ADDRESS(ROW(), COLUMN())),0,-1)="",VLOOKUP($G13,$A:$AAE,COLUMN(),FALSE),OFFSET(INDIRECT(ADDRESS(ROW(), COLUMN())),0,-1))</f>
        <v>50千瓦/公顷</v>
      </c>
      <c r="BH13" s="2"/>
      <c r="BI13" s="3" cm="1">
        <f t="array" aca="1" ref="BI13" ca="1">IF(OFFSET(INDIRECT(ADDRESS(ROW(), COLUMN())),0,-1)="",VLOOKUP($G13,$A:$AAE,COLUMN(),FALSE),OFFSET(INDIRECT(ADDRESS(ROW(), COLUMN())),0,-1))</f>
        <v>1</v>
      </c>
      <c r="BJ13" s="2"/>
      <c r="BK13" s="3" t="str" cm="1">
        <f t="array" aca="1" ref="BK13" ca="1">IF(OFFSET(INDIRECT(ADDRESS(ROW(), COLUMN())),0,-1)="",VLOOKUP($G13,$A:$AAE,COLUMN(),FALSE),OFFSET(INDIRECT(ADDRESS(ROW(), COLUMN())),0,-1))</f>
        <v>用地面积*50*1</v>
      </c>
      <c r="BL13" s="2"/>
      <c r="BM13" s="3" t="str" cm="1">
        <f t="array" aca="1" ref="BM13" ca="1">IF(OFFSET(INDIRECT(ADDRESS(ROW(), COLUMN())),0,-1)="",VLOOKUP($G13,$A:$AAE,COLUMN(),FALSE),OFFSET(INDIRECT(ADDRESS(ROW(), COLUMN())),0,-1))</f>
        <v>-</v>
      </c>
      <c r="BN13" s="2"/>
      <c r="BO13" s="3" cm="1">
        <f t="array" aca="1" ref="BO13" ca="1">IF(OFFSET(INDIRECT(ADDRESS(ROW(), COLUMN())),0,-1)="",VLOOKUP($G13,$A:$AAE,COLUMN(),FALSE),OFFSET(INDIRECT(ADDRESS(ROW(), COLUMN())),0,-1))</f>
        <v>0</v>
      </c>
      <c r="BP13" s="2"/>
      <c r="BQ13" s="3" t="str" cm="1">
        <f t="array" aca="1" ref="BQ13" ca="1">IF(OFFSET(INDIRECT(ADDRESS(ROW(), COLUMN())),0,-1)="",VLOOKUP($G13,$A:$AAE,COLUMN(),FALSE),OFFSET(INDIRECT(ADDRESS(ROW(), COLUMN())),0,-1))</f>
        <v>-</v>
      </c>
      <c r="BR13" s="2"/>
      <c r="BS13" s="3" cm="1">
        <f t="array" aca="1" ref="BS13" ca="1">IF(OFFSET(INDIRECT(ADDRESS(ROW(), COLUMN())),0,-1)="",VLOOKUP($G13,$A:$AAE,COLUMN(),FALSE),OFFSET(INDIRECT(ADDRESS(ROW(), COLUMN())),0,-1))</f>
        <v>0</v>
      </c>
      <c r="BT13" s="2"/>
      <c r="BU13" s="3" t="str" cm="1">
        <f t="array" aca="1" ref="BU13" ca="1">IF(OFFSET(INDIRECT(ADDRESS(ROW(), COLUMN())),0,-1)="",VLOOKUP($G13,$A:$AAE,COLUMN(),FALSE),OFFSET(INDIRECT(ADDRESS(ROW(), COLUMN())),0,-1))</f>
        <v>-</v>
      </c>
      <c r="BV13" s="2"/>
      <c r="BW13" s="3" cm="1">
        <f t="array" aca="1" ref="BW13" ca="1">IF(OFFSET(INDIRECT(ADDRESS(ROW(), COLUMN())),0,-1)="",VLOOKUP($G13,$A:$AAE,COLUMN(),FALSE),OFFSET(INDIRECT(ADDRESS(ROW(), COLUMN())),0,-1))</f>
        <v>0</v>
      </c>
      <c r="BX13" s="2"/>
      <c r="BY13" s="3" cm="1">
        <f t="array" aca="1" ref="BY13" ca="1">IF(OFFSET(INDIRECT(ADDRESS(ROW(), COLUMN())),0,-1)="",VLOOKUP($G13,$A:$AAE,COLUMN(),FALSE),OFFSET(INDIRECT(ADDRESS(ROW(), COLUMN())),0,-1))</f>
        <v>0</v>
      </c>
      <c r="BZ13" s="86"/>
      <c r="CA13" s="3" t="str" cm="1">
        <f t="array" aca="1" ref="CA13" ca="1">IF(OFFSET(INDIRECT(ADDRESS(ROW(), COLUMN())),0,-1)="",VLOOKUP($G13,$A:$AAE,COLUMN(),FALSE),OFFSET(INDIRECT(ADDRESS(ROW(), COLUMN())),0,-1))</f>
        <v>-</v>
      </c>
      <c r="CB13" s="3"/>
      <c r="CC13" s="3" cm="1">
        <f t="array" aca="1" ref="CC13" ca="1">IF(OFFSET(INDIRECT(ADDRESS(ROW(), COLUMN())),0,-1)="",VLOOKUP($G13,$A:$AAE,COLUMN(),FALSE),OFFSET(INDIRECT(ADDRESS(ROW(), COLUMN())),0,-1))</f>
        <v>0</v>
      </c>
      <c r="CD13" s="3"/>
      <c r="CE13" s="3" t="str" cm="1">
        <f t="array" aca="1" ref="CE13" ca="1">IF(OFFSET(INDIRECT(ADDRESS(ROW(), COLUMN())),0,-1)="",VLOOKUP($G13,$A:$AAE,COLUMN(),FALSE),OFFSET(INDIRECT(ADDRESS(ROW(), COLUMN())),0,-1))</f>
        <v>-</v>
      </c>
      <c r="CF13" s="3"/>
      <c r="CG13" s="3" cm="1">
        <f t="array" aca="1" ref="CG13" ca="1">IF(OFFSET(INDIRECT(ADDRESS(ROW(), COLUMN())),0,-1)="",VLOOKUP($G13,$A:$AAE,COLUMN(),FALSE),OFFSET(INDIRECT(ADDRESS(ROW(), COLUMN())),0,-1))</f>
        <v>0</v>
      </c>
      <c r="CH13" s="3"/>
      <c r="CI13" s="40" t="str" cm="1">
        <f t="array" aca="1" ref="CI13" ca="1">IF(OFFSET(INDIRECT(ADDRESS(ROW(), COLUMN())),0,-1)="",VLOOKUP($G13,$A:$AAE,COLUMN(),FALSE),OFFSET(INDIRECT(ADDRESS(ROW(), COLUMN())),0,-1))</f>
        <v>区域基础设施用地</v>
      </c>
      <c r="CJ13" s="75" t="s">
        <v>1962</v>
      </c>
      <c r="CK13" s="78" t="str">
        <f t="shared" si="0"/>
        <v>唯一标识:H23#港口用地#城规</v>
      </c>
      <c r="CL13" s="78" t="str">
        <f t="shared" si="1"/>
        <v>性质名称:港口用地</v>
      </c>
      <c r="CM13" s="78" t="str">
        <f t="shared" si="2"/>
        <v>地块性质过滤:</v>
      </c>
      <c r="CN13" s="78" t="str">
        <f t="shared" si="3"/>
        <v>地块性质:H23</v>
      </c>
      <c r="CO13" s="78" t="str">
        <f t="shared" si="4"/>
        <v>地类标准:城规</v>
      </c>
      <c r="CP13" s="78" t="str">
        <f t="shared" si="5"/>
        <v>地块性质别称:Sg4</v>
      </c>
      <c r="CQ13" s="78" t="str">
        <f t="shared" si="6"/>
        <v>属性继承:H2#区域交通设施用地#城规</v>
      </c>
      <c r="CR13" s="78" t="str">
        <f t="shared" si="7"/>
        <v>父类:H2</v>
      </c>
      <c r="CS13" s="78" t="str">
        <f t="shared" si="8"/>
        <v>级别继承:H2#区域交通设施用地#城规</v>
      </c>
      <c r="CT13" s="78" t="str">
        <f t="shared" si="9"/>
        <v>级别层次:3</v>
      </c>
      <c r="CU13" s="78" t="str">
        <f t="shared" si="10"/>
        <v>级别:2H2</v>
      </c>
      <c r="CV13" s="78" t="str">
        <f t="shared" ca="1" si="11"/>
        <v>地块颜色:210,210,211</v>
      </c>
      <c r="CW13" s="78" t="str">
        <f t="shared" ca="1" si="12"/>
        <v>建筑面积公式:面积*容积率</v>
      </c>
      <c r="CX13" s="78" t="str">
        <f t="shared" ca="1" si="13"/>
        <v>住宅建筑面积公式:地块建筑面积*0</v>
      </c>
      <c r="CY13" s="78" t="str">
        <f t="shared" ca="1" si="14"/>
        <v>商服建筑面积公式:地块建筑面积*0</v>
      </c>
      <c r="CZ13" s="78" t="str">
        <f t="shared" ca="1" si="15"/>
        <v>商服中商业建筑面积公式:地块建筑面积*0</v>
      </c>
      <c r="DA13" s="78" t="str">
        <f t="shared" ca="1" si="16"/>
        <v>商服中办公建筑面积公式:地块建筑面积*0</v>
      </c>
      <c r="DB13" s="78" t="str">
        <f t="shared" ca="1" si="17"/>
        <v>公服建筑面积公式:地块建筑面积*0</v>
      </c>
      <c r="DC13" s="78" t="str">
        <f t="shared" ca="1" si="18"/>
        <v>工业建筑面积公式:地块建筑面积*0</v>
      </c>
      <c r="DD13" s="78" t="str">
        <f t="shared" ca="1" si="19"/>
        <v>市政建筑面积公式:地块建筑面积*0</v>
      </c>
      <c r="DE13" s="78" t="str">
        <f t="shared" ca="1" si="45"/>
        <v>绿地面积指定指标:面积*0</v>
      </c>
      <c r="DF13" s="78" t="str">
        <f t="shared" ca="1" si="46"/>
        <v>绿地面积指定公式:面积*0</v>
      </c>
      <c r="DG13" s="78" t="str">
        <f t="shared" ca="1" si="20"/>
        <v>户数指标:-</v>
      </c>
      <c r="DH13" s="78" t="str">
        <f t="shared" ca="1" si="21"/>
        <v>户数公式:0</v>
      </c>
      <c r="DI13" s="78" t="str">
        <f t="shared" ca="1" si="22"/>
        <v>人数指标:-</v>
      </c>
      <c r="DJ13" s="78" t="str">
        <f t="shared" ca="1" si="23"/>
        <v>人数公式:0</v>
      </c>
      <c r="DK13" s="78" t="str">
        <f t="shared" ca="1" si="24"/>
        <v>就业指标:-</v>
      </c>
      <c r="DL13" s="78" t="str">
        <f t="shared" ca="1" si="25"/>
        <v>就业公式:0</v>
      </c>
      <c r="DM13" s="78" t="str">
        <f t="shared" ca="1" si="26"/>
        <v>机动车指标:-</v>
      </c>
      <c r="DN13" s="78" t="str">
        <f t="shared" ca="1" si="27"/>
        <v>机动车公式:0</v>
      </c>
      <c r="DO13" s="78" t="str">
        <f t="shared" ca="1" si="28"/>
        <v>用水量指标:30立方米/公顷*日</v>
      </c>
      <c r="DP13" s="78" t="str">
        <f t="shared" ca="1" si="29"/>
        <v>用水量公式:用地面积*30</v>
      </c>
      <c r="DQ13" s="78" t="str">
        <f t="shared" ca="1" si="30"/>
        <v>污水折算系数:0</v>
      </c>
      <c r="DR13" s="78" t="str">
        <f t="shared" ca="1" si="31"/>
        <v>污水量公式:用水量*0</v>
      </c>
      <c r="DS13" s="78" t="str">
        <f t="shared" ca="1" si="32"/>
        <v>用电负荷指标:50千瓦/公顷</v>
      </c>
      <c r="DT13" s="78" t="str">
        <f t="shared" ca="1" si="33"/>
        <v>同时率:1</v>
      </c>
      <c r="DU13" s="78" t="str">
        <f t="shared" ca="1" si="34"/>
        <v>用电量公式:用地面积*50*1</v>
      </c>
      <c r="DV13" s="78" t="str">
        <f t="shared" ca="1" si="35"/>
        <v>固话装机指标:-</v>
      </c>
      <c r="DW13" s="78" t="str">
        <f t="shared" ca="1" si="36"/>
        <v>固话量公式:0</v>
      </c>
      <c r="DX13" s="78" t="str">
        <f t="shared" ca="1" si="37"/>
        <v>有线电视指标:-</v>
      </c>
      <c r="DY13" s="78" t="str">
        <f t="shared" ca="1" si="38"/>
        <v>电视量公式:0</v>
      </c>
      <c r="DZ13" s="78" t="str">
        <f t="shared" ca="1" si="39"/>
        <v>高峰机动车生成量指标:-</v>
      </c>
      <c r="EA13" s="78" t="str">
        <f t="shared" ca="1" si="40"/>
        <v>高峰机动车吸引量公式:0</v>
      </c>
      <c r="EB13" s="78" t="str">
        <f t="shared" ca="1" si="41"/>
        <v>高峰机动车发生量公式:0</v>
      </c>
      <c r="EC13" s="78" t="str">
        <f t="shared" ca="1" si="47"/>
        <v>地下空间指标:-</v>
      </c>
      <c r="ED13" s="78" t="str">
        <f t="shared" ca="1" si="42"/>
        <v>地下空间公式:0</v>
      </c>
      <c r="EE13" s="78" t="str">
        <f t="shared" ca="1" si="48"/>
        <v>人防指标:-</v>
      </c>
      <c r="EF13" s="78" t="str">
        <f t="shared" ca="1" si="43"/>
        <v>人防公式:0</v>
      </c>
      <c r="EG13" s="78" t="str">
        <f t="shared" ca="1" si="50"/>
        <v>用地构成:区域基础设施用地</v>
      </c>
      <c r="EH13" s="78" t="s">
        <v>1962</v>
      </c>
      <c r="EI13" s="79" t="str">
        <f t="shared" ca="1" si="49"/>
        <v>唯一标识:H23#港口用地#城规;性质名称:港口用地;地块性质过滤:;地块性质:H23;地类标准:城规;地块性质别称:Sg4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3" t="s">
        <v>1962</v>
      </c>
    </row>
    <row r="14" spans="1:140" ht="16.5" x14ac:dyDescent="0.2">
      <c r="A14" s="40" t="str">
        <f t="shared" si="44"/>
        <v>H24#机场用地#城规</v>
      </c>
      <c r="B14" s="40" t="s">
        <v>141</v>
      </c>
      <c r="C14" s="40"/>
      <c r="D14" s="40" t="s">
        <v>696</v>
      </c>
      <c r="E14" s="40" t="s">
        <v>1276</v>
      </c>
      <c r="F14" s="40" t="s">
        <v>1282</v>
      </c>
      <c r="G14" s="40" t="s">
        <v>30</v>
      </c>
      <c r="H14" s="40" t="s">
        <v>692</v>
      </c>
      <c r="I14" s="40" t="s">
        <v>30</v>
      </c>
      <c r="J14" s="40">
        <v>3</v>
      </c>
      <c r="K14" s="40" t="s">
        <v>1485</v>
      </c>
      <c r="L14" s="40"/>
      <c r="M14" s="40" t="str" cm="1">
        <f t="array" aca="1" ref="M14" ca="1">IF(OFFSET(INDIRECT(ADDRESS(ROW(), COLUMN())),0,-1)="",VLOOKUP($G14,$A:$AAE,COLUMN(),FALSE),OFFSET(INDIRECT(ADDRESS(ROW(), COLUMN())),0,-1))</f>
        <v>210,210,211</v>
      </c>
      <c r="N14" s="3"/>
      <c r="O14" s="40" t="str" cm="1">
        <f t="array" aca="1" ref="O14" ca="1">IF(OFFSET(INDIRECT(ADDRESS(ROW(), COLUMN())),0,-1)="",VLOOKUP($G14,$A:$AAE,COLUMN(),FALSE),OFFSET(INDIRECT(ADDRESS(ROW(), COLUMN())),0,-1))</f>
        <v>面积*容积率</v>
      </c>
      <c r="P14" s="3"/>
      <c r="Q14" s="3" t="str" cm="1">
        <f t="array" aca="1" ref="Q14" ca="1">IF(OFFSET(INDIRECT(ADDRESS(ROW(), COLUMN())),0,-1)="",VLOOKUP($G14,$A:$AAE,COLUMN(),FALSE),OFFSET(INDIRECT(ADDRESS(ROW(), COLUMN())),0,-1))</f>
        <v>地块建筑面积*0</v>
      </c>
      <c r="R14" s="3"/>
      <c r="S14" s="3" t="str" cm="1">
        <f t="array" aca="1" ref="S14" ca="1">IF(OFFSET(INDIRECT(ADDRESS(ROW(), COLUMN())),0,-1)="",VLOOKUP($G14,$A:$AAE,COLUMN(),FALSE),OFFSET(INDIRECT(ADDRESS(ROW(), COLUMN())),0,-1))</f>
        <v>地块建筑面积*0</v>
      </c>
      <c r="T14" s="3"/>
      <c r="U14" s="3" t="str" cm="1">
        <f t="array" aca="1" ref="U14" ca="1">IF(OFFSET(INDIRECT(ADDRESS(ROW(), COLUMN())),0,-1)="",VLOOKUP($G14,$A:$AAE,COLUMN(),FALSE),OFFSET(INDIRECT(ADDRESS(ROW(), COLUMN())),0,-1))</f>
        <v>地块建筑面积*0</v>
      </c>
      <c r="V14" s="3"/>
      <c r="W14" s="40" t="str" cm="1">
        <f t="array" aca="1" ref="W14" ca="1">IF(OFFSET(INDIRECT(ADDRESS(ROW(), COLUMN())),0,-1)="",VLOOKUP($G14,$A:$AAE,COLUMN(),FALSE),OFFSET(INDIRECT(ADDRESS(ROW(), COLUMN())),0,-1))</f>
        <v>地块建筑面积*0</v>
      </c>
      <c r="X14" s="3"/>
      <c r="Y14" s="3" t="str" cm="1">
        <f t="array" aca="1" ref="Y14" ca="1">IF(OFFSET(INDIRECT(ADDRESS(ROW(), COLUMN())),0,-1)="",VLOOKUP($G14,$A:$AAE,COLUMN(),FALSE),OFFSET(INDIRECT(ADDRESS(ROW(), COLUMN())),0,-1))</f>
        <v>地块建筑面积*0</v>
      </c>
      <c r="Z14" s="3"/>
      <c r="AA14" s="3" t="str" cm="1">
        <f t="array" aca="1" ref="AA14" ca="1">IF(OFFSET(INDIRECT(ADDRESS(ROW(), COLUMN())),0,-1)="",VLOOKUP($G14,$A:$AAE,COLUMN(),FALSE),OFFSET(INDIRECT(ADDRESS(ROW(), COLUMN())),0,-1))</f>
        <v>地块建筑面积*0</v>
      </c>
      <c r="AB14" s="3"/>
      <c r="AC14" s="3" t="str" cm="1">
        <f t="array" aca="1" ref="AC14" ca="1">IF(OFFSET(INDIRECT(ADDRESS(ROW(), COLUMN())),0,-1)="",VLOOKUP($G14,$A:$AAE,COLUMN(),FALSE),OFFSET(INDIRECT(ADDRESS(ROW(), COLUMN())),0,-1))</f>
        <v>地块建筑面积*0</v>
      </c>
      <c r="AD14" s="3"/>
      <c r="AE14" s="3" t="str" cm="1">
        <f t="array" aca="1" ref="AE14" ca="1">IF(OFFSET(INDIRECT(ADDRESS(ROW(), COLUMN())),0,-1)="",VLOOKUP($G14,$A:$AAE,COLUMN(),FALSE),OFFSET(INDIRECT(ADDRESS(ROW(), COLUMN())),0,-1))</f>
        <v>面积*0</v>
      </c>
      <c r="AF14" s="3"/>
      <c r="AG14" s="3" t="str" cm="1">
        <f t="array" aca="1" ref="AG14" ca="1">IF(OFFSET(INDIRECT(ADDRESS(ROW(), COLUMN())),0,-1)="",VLOOKUP($G14,$A:$AAE,COLUMN(),FALSE),OFFSET(INDIRECT(ADDRESS(ROW(), COLUMN())),0,-1))</f>
        <v>面积*0</v>
      </c>
      <c r="AH14" s="3"/>
      <c r="AI14" s="3" t="str" cm="1">
        <f t="array" aca="1" ref="AI14" ca="1">IF(OFFSET(INDIRECT(ADDRESS(ROW(), COLUMN())),0,-1)="",VLOOKUP($G14,$A:$AAE,COLUMN(),FALSE),OFFSET(INDIRECT(ADDRESS(ROW(), COLUMN())),0,-1))</f>
        <v>-</v>
      </c>
      <c r="AJ14" s="3"/>
      <c r="AK14" s="3" cm="1">
        <f t="array" aca="1" ref="AK14" ca="1">IF(OFFSET(INDIRECT(ADDRESS(ROW(), COLUMN())),0,-1)="",VLOOKUP($G14,$A:$AAE,COLUMN(),FALSE),OFFSET(INDIRECT(ADDRESS(ROW(), COLUMN())),0,-1))</f>
        <v>0</v>
      </c>
      <c r="AL14" s="3"/>
      <c r="AM14" s="3" t="str" cm="1">
        <f t="array" aca="1" ref="AM14" ca="1">IF(OFFSET(INDIRECT(ADDRESS(ROW(), COLUMN())),0,-1)="",VLOOKUP($G14,$A:$AAE,COLUMN(),FALSE),OFFSET(INDIRECT(ADDRESS(ROW(), COLUMN())),0,-1))</f>
        <v>-</v>
      </c>
      <c r="AN14" s="3"/>
      <c r="AO14" s="3" cm="1">
        <f t="array" aca="1" ref="AO14" ca="1">IF(OFFSET(INDIRECT(ADDRESS(ROW(), COLUMN())),0,-1)="",VLOOKUP($G14,$A:$AAE,COLUMN(),FALSE),OFFSET(INDIRECT(ADDRESS(ROW(), COLUMN())),0,-1))</f>
        <v>0</v>
      </c>
      <c r="AP14" s="3"/>
      <c r="AQ14" s="3" t="str" cm="1">
        <f t="array" aca="1" ref="AQ14" ca="1">IF(OFFSET(INDIRECT(ADDRESS(ROW(), COLUMN())),0,-1)="",VLOOKUP($G14,$A:$AAE,COLUMN(),FALSE),OFFSET(INDIRECT(ADDRESS(ROW(), COLUMN())),0,-1))</f>
        <v>-</v>
      </c>
      <c r="AR14" s="3"/>
      <c r="AS14" s="3" cm="1">
        <f t="array" aca="1" ref="AS14" ca="1">IF(OFFSET(INDIRECT(ADDRESS(ROW(), COLUMN())),0,-1)="",VLOOKUP($G14,$A:$AAE,COLUMN(),FALSE),OFFSET(INDIRECT(ADDRESS(ROW(), COLUMN())),0,-1))</f>
        <v>0</v>
      </c>
      <c r="AT14" s="3"/>
      <c r="AU14" s="3" t="str" cm="1">
        <f t="array" aca="1" ref="AU14" ca="1">IF(OFFSET(INDIRECT(ADDRESS(ROW(), COLUMN())),0,-1)="",VLOOKUP($G14,$A:$AAE,COLUMN(),FALSE),OFFSET(INDIRECT(ADDRESS(ROW(), COLUMN())),0,-1))</f>
        <v>-</v>
      </c>
      <c r="AV14" s="3"/>
      <c r="AW14" s="3" cm="1">
        <f t="array" aca="1" ref="AW14" ca="1">IF(OFFSET(INDIRECT(ADDRESS(ROW(), COLUMN())),0,-1)="",VLOOKUP($G14,$A:$AAE,COLUMN(),FALSE),OFFSET(INDIRECT(ADDRESS(ROW(), COLUMN())),0,-1))</f>
        <v>0</v>
      </c>
      <c r="AX14" s="2"/>
      <c r="AY14" s="3" t="str" cm="1">
        <f t="array" aca="1" ref="AY14" ca="1">IF(OFFSET(INDIRECT(ADDRESS(ROW(), COLUMN())),0,-1)="",VLOOKUP($G14,$A:$AAE,COLUMN(),FALSE),OFFSET(INDIRECT(ADDRESS(ROW(), COLUMN())),0,-1))</f>
        <v>30立方米/公顷*日</v>
      </c>
      <c r="AZ14" s="2"/>
      <c r="BA14" s="3" t="str" cm="1">
        <f t="array" aca="1" ref="BA14" ca="1">IF(OFFSET(INDIRECT(ADDRESS(ROW(), COLUMN())),0,-1)="",VLOOKUP($G14,$A:$AAE,COLUMN(),FALSE),OFFSET(INDIRECT(ADDRESS(ROW(), COLUMN())),0,-1))</f>
        <v>用地面积*30</v>
      </c>
      <c r="BB14" s="2"/>
      <c r="BC14" s="3" cm="1">
        <f t="array" aca="1" ref="BC14" ca="1">IF(OFFSET(INDIRECT(ADDRESS(ROW(), COLUMN())),0,-1)="",VLOOKUP($G14,$A:$AAE,COLUMN(),FALSE),OFFSET(INDIRECT(ADDRESS(ROW(), COLUMN())),0,-1))</f>
        <v>0</v>
      </c>
      <c r="BD14" s="2"/>
      <c r="BE14" s="3" t="str" cm="1">
        <f t="array" aca="1" ref="BE14" ca="1">IF(OFFSET(INDIRECT(ADDRESS(ROW(), COLUMN())),0,-1)="",VLOOKUP($G14,$A:$AAE,COLUMN(),FALSE),OFFSET(INDIRECT(ADDRESS(ROW(), COLUMN())),0,-1))</f>
        <v>用水量*0</v>
      </c>
      <c r="BF14" s="2"/>
      <c r="BG14" s="3" t="str" cm="1">
        <f t="array" aca="1" ref="BG14" ca="1">IF(OFFSET(INDIRECT(ADDRESS(ROW(), COLUMN())),0,-1)="",VLOOKUP($G14,$A:$AAE,COLUMN(),FALSE),OFFSET(INDIRECT(ADDRESS(ROW(), COLUMN())),0,-1))</f>
        <v>50千瓦/公顷</v>
      </c>
      <c r="BH14" s="2"/>
      <c r="BI14" s="3" cm="1">
        <f t="array" aca="1" ref="BI14" ca="1">IF(OFFSET(INDIRECT(ADDRESS(ROW(), COLUMN())),0,-1)="",VLOOKUP($G14,$A:$AAE,COLUMN(),FALSE),OFFSET(INDIRECT(ADDRESS(ROW(), COLUMN())),0,-1))</f>
        <v>1</v>
      </c>
      <c r="BJ14" s="2"/>
      <c r="BK14" s="3" t="str" cm="1">
        <f t="array" aca="1" ref="BK14" ca="1">IF(OFFSET(INDIRECT(ADDRESS(ROW(), COLUMN())),0,-1)="",VLOOKUP($G14,$A:$AAE,COLUMN(),FALSE),OFFSET(INDIRECT(ADDRESS(ROW(), COLUMN())),0,-1))</f>
        <v>用地面积*50*1</v>
      </c>
      <c r="BL14" s="2"/>
      <c r="BM14" s="3" t="str" cm="1">
        <f t="array" aca="1" ref="BM14" ca="1">IF(OFFSET(INDIRECT(ADDRESS(ROW(), COLUMN())),0,-1)="",VLOOKUP($G14,$A:$AAE,COLUMN(),FALSE),OFFSET(INDIRECT(ADDRESS(ROW(), COLUMN())),0,-1))</f>
        <v>-</v>
      </c>
      <c r="BN14" s="2"/>
      <c r="BO14" s="3" cm="1">
        <f t="array" aca="1" ref="BO14" ca="1">IF(OFFSET(INDIRECT(ADDRESS(ROW(), COLUMN())),0,-1)="",VLOOKUP($G14,$A:$AAE,COLUMN(),FALSE),OFFSET(INDIRECT(ADDRESS(ROW(), COLUMN())),0,-1))</f>
        <v>0</v>
      </c>
      <c r="BP14" s="2"/>
      <c r="BQ14" s="3" t="str" cm="1">
        <f t="array" aca="1" ref="BQ14" ca="1">IF(OFFSET(INDIRECT(ADDRESS(ROW(), COLUMN())),0,-1)="",VLOOKUP($G14,$A:$AAE,COLUMN(),FALSE),OFFSET(INDIRECT(ADDRESS(ROW(), COLUMN())),0,-1))</f>
        <v>-</v>
      </c>
      <c r="BR14" s="2"/>
      <c r="BS14" s="3" cm="1">
        <f t="array" aca="1" ref="BS14" ca="1">IF(OFFSET(INDIRECT(ADDRESS(ROW(), COLUMN())),0,-1)="",VLOOKUP($G14,$A:$AAE,COLUMN(),FALSE),OFFSET(INDIRECT(ADDRESS(ROW(), COLUMN())),0,-1))</f>
        <v>0</v>
      </c>
      <c r="BT14" s="2"/>
      <c r="BU14" s="3" t="str" cm="1">
        <f t="array" aca="1" ref="BU14" ca="1">IF(OFFSET(INDIRECT(ADDRESS(ROW(), COLUMN())),0,-1)="",VLOOKUP($G14,$A:$AAE,COLUMN(),FALSE),OFFSET(INDIRECT(ADDRESS(ROW(), COLUMN())),0,-1))</f>
        <v>-</v>
      </c>
      <c r="BV14" s="2"/>
      <c r="BW14" s="3" cm="1">
        <f t="array" aca="1" ref="BW14" ca="1">IF(OFFSET(INDIRECT(ADDRESS(ROW(), COLUMN())),0,-1)="",VLOOKUP($G14,$A:$AAE,COLUMN(),FALSE),OFFSET(INDIRECT(ADDRESS(ROW(), COLUMN())),0,-1))</f>
        <v>0</v>
      </c>
      <c r="BX14" s="2"/>
      <c r="BY14" s="3" cm="1">
        <f t="array" aca="1" ref="BY14" ca="1">IF(OFFSET(INDIRECT(ADDRESS(ROW(), COLUMN())),0,-1)="",VLOOKUP($G14,$A:$AAE,COLUMN(),FALSE),OFFSET(INDIRECT(ADDRESS(ROW(), COLUMN())),0,-1))</f>
        <v>0</v>
      </c>
      <c r="BZ14" s="86"/>
      <c r="CA14" s="3" t="str" cm="1">
        <f t="array" aca="1" ref="CA14" ca="1">IF(OFFSET(INDIRECT(ADDRESS(ROW(), COLUMN())),0,-1)="",VLOOKUP($G14,$A:$AAE,COLUMN(),FALSE),OFFSET(INDIRECT(ADDRESS(ROW(), COLUMN())),0,-1))</f>
        <v>-</v>
      </c>
      <c r="CB14" s="3"/>
      <c r="CC14" s="3" cm="1">
        <f t="array" aca="1" ref="CC14" ca="1">IF(OFFSET(INDIRECT(ADDRESS(ROW(), COLUMN())),0,-1)="",VLOOKUP($G14,$A:$AAE,COLUMN(),FALSE),OFFSET(INDIRECT(ADDRESS(ROW(), COLUMN())),0,-1))</f>
        <v>0</v>
      </c>
      <c r="CD14" s="3"/>
      <c r="CE14" s="3" t="str" cm="1">
        <f t="array" aca="1" ref="CE14" ca="1">IF(OFFSET(INDIRECT(ADDRESS(ROW(), COLUMN())),0,-1)="",VLOOKUP($G14,$A:$AAE,COLUMN(),FALSE),OFFSET(INDIRECT(ADDRESS(ROW(), COLUMN())),0,-1))</f>
        <v>-</v>
      </c>
      <c r="CF14" s="3"/>
      <c r="CG14" s="3" cm="1">
        <f t="array" aca="1" ref="CG14" ca="1">IF(OFFSET(INDIRECT(ADDRESS(ROW(), COLUMN())),0,-1)="",VLOOKUP($G14,$A:$AAE,COLUMN(),FALSE),OFFSET(INDIRECT(ADDRESS(ROW(), COLUMN())),0,-1))</f>
        <v>0</v>
      </c>
      <c r="CH14" s="3"/>
      <c r="CI14" s="40" t="str" cm="1">
        <f t="array" aca="1" ref="CI14" ca="1">IF(OFFSET(INDIRECT(ADDRESS(ROW(), COLUMN())),0,-1)="",VLOOKUP($G14,$A:$AAE,COLUMN(),FALSE),OFFSET(INDIRECT(ADDRESS(ROW(), COLUMN())),0,-1))</f>
        <v>区域基础设施用地</v>
      </c>
      <c r="CJ14" s="75" t="s">
        <v>1962</v>
      </c>
      <c r="CK14" s="78" t="str">
        <f t="shared" si="0"/>
        <v>唯一标识:H24#机场用地#城规</v>
      </c>
      <c r="CL14" s="78" t="str">
        <f t="shared" si="1"/>
        <v>性质名称:机场用地</v>
      </c>
      <c r="CM14" s="78" t="str">
        <f t="shared" si="2"/>
        <v>地块性质过滤:</v>
      </c>
      <c r="CN14" s="78" t="str">
        <f t="shared" si="3"/>
        <v>地块性质:H24</v>
      </c>
      <c r="CO14" s="78" t="str">
        <f t="shared" si="4"/>
        <v>地类标准:城规</v>
      </c>
      <c r="CP14" s="78" t="str">
        <f t="shared" si="5"/>
        <v>地块性质别称:Sg3</v>
      </c>
      <c r="CQ14" s="78" t="str">
        <f t="shared" si="6"/>
        <v>属性继承:H2#区域交通设施用地#城规</v>
      </c>
      <c r="CR14" s="78" t="str">
        <f t="shared" si="7"/>
        <v>父类:H2</v>
      </c>
      <c r="CS14" s="78" t="str">
        <f t="shared" si="8"/>
        <v>级别继承:H2#区域交通设施用地#城规</v>
      </c>
      <c r="CT14" s="78" t="str">
        <f t="shared" si="9"/>
        <v>级别层次:3</v>
      </c>
      <c r="CU14" s="78" t="str">
        <f t="shared" si="10"/>
        <v>级别:2H2</v>
      </c>
      <c r="CV14" s="78" t="str">
        <f t="shared" ca="1" si="11"/>
        <v>地块颜色:210,210,211</v>
      </c>
      <c r="CW14" s="78" t="str">
        <f t="shared" ca="1" si="12"/>
        <v>建筑面积公式:面积*容积率</v>
      </c>
      <c r="CX14" s="78" t="str">
        <f t="shared" ca="1" si="13"/>
        <v>住宅建筑面积公式:地块建筑面积*0</v>
      </c>
      <c r="CY14" s="78" t="str">
        <f t="shared" ca="1" si="14"/>
        <v>商服建筑面积公式:地块建筑面积*0</v>
      </c>
      <c r="CZ14" s="78" t="str">
        <f t="shared" ca="1" si="15"/>
        <v>商服中商业建筑面积公式:地块建筑面积*0</v>
      </c>
      <c r="DA14" s="78" t="str">
        <f t="shared" ca="1" si="16"/>
        <v>商服中办公建筑面积公式:地块建筑面积*0</v>
      </c>
      <c r="DB14" s="78" t="str">
        <f t="shared" ca="1" si="17"/>
        <v>公服建筑面积公式:地块建筑面积*0</v>
      </c>
      <c r="DC14" s="78" t="str">
        <f t="shared" ca="1" si="18"/>
        <v>工业建筑面积公式:地块建筑面积*0</v>
      </c>
      <c r="DD14" s="78" t="str">
        <f t="shared" ca="1" si="19"/>
        <v>市政建筑面积公式:地块建筑面积*0</v>
      </c>
      <c r="DE14" s="78" t="str">
        <f t="shared" ca="1" si="45"/>
        <v>绿地面积指定指标:面积*0</v>
      </c>
      <c r="DF14" s="78" t="str">
        <f t="shared" ca="1" si="46"/>
        <v>绿地面积指定公式:面积*0</v>
      </c>
      <c r="DG14" s="78" t="str">
        <f t="shared" ca="1" si="20"/>
        <v>户数指标:-</v>
      </c>
      <c r="DH14" s="78" t="str">
        <f t="shared" ca="1" si="21"/>
        <v>户数公式:0</v>
      </c>
      <c r="DI14" s="78" t="str">
        <f t="shared" ca="1" si="22"/>
        <v>人数指标:-</v>
      </c>
      <c r="DJ14" s="78" t="str">
        <f t="shared" ca="1" si="23"/>
        <v>人数公式:0</v>
      </c>
      <c r="DK14" s="78" t="str">
        <f t="shared" ca="1" si="24"/>
        <v>就业指标:-</v>
      </c>
      <c r="DL14" s="78" t="str">
        <f t="shared" ca="1" si="25"/>
        <v>就业公式:0</v>
      </c>
      <c r="DM14" s="78" t="str">
        <f t="shared" ca="1" si="26"/>
        <v>机动车指标:-</v>
      </c>
      <c r="DN14" s="78" t="str">
        <f t="shared" ca="1" si="27"/>
        <v>机动车公式:0</v>
      </c>
      <c r="DO14" s="78" t="str">
        <f t="shared" ca="1" si="28"/>
        <v>用水量指标:30立方米/公顷*日</v>
      </c>
      <c r="DP14" s="78" t="str">
        <f t="shared" ca="1" si="29"/>
        <v>用水量公式:用地面积*30</v>
      </c>
      <c r="DQ14" s="78" t="str">
        <f t="shared" ca="1" si="30"/>
        <v>污水折算系数:0</v>
      </c>
      <c r="DR14" s="78" t="str">
        <f t="shared" ca="1" si="31"/>
        <v>污水量公式:用水量*0</v>
      </c>
      <c r="DS14" s="78" t="str">
        <f t="shared" ca="1" si="32"/>
        <v>用电负荷指标:50千瓦/公顷</v>
      </c>
      <c r="DT14" s="78" t="str">
        <f t="shared" ca="1" si="33"/>
        <v>同时率:1</v>
      </c>
      <c r="DU14" s="78" t="str">
        <f t="shared" ca="1" si="34"/>
        <v>用电量公式:用地面积*50*1</v>
      </c>
      <c r="DV14" s="78" t="str">
        <f t="shared" ca="1" si="35"/>
        <v>固话装机指标:-</v>
      </c>
      <c r="DW14" s="78" t="str">
        <f t="shared" ca="1" si="36"/>
        <v>固话量公式:0</v>
      </c>
      <c r="DX14" s="78" t="str">
        <f t="shared" ca="1" si="37"/>
        <v>有线电视指标:-</v>
      </c>
      <c r="DY14" s="78" t="str">
        <f t="shared" ca="1" si="38"/>
        <v>电视量公式:0</v>
      </c>
      <c r="DZ14" s="78" t="str">
        <f t="shared" ca="1" si="39"/>
        <v>高峰机动车生成量指标:-</v>
      </c>
      <c r="EA14" s="78" t="str">
        <f t="shared" ca="1" si="40"/>
        <v>高峰机动车吸引量公式:0</v>
      </c>
      <c r="EB14" s="78" t="str">
        <f t="shared" ca="1" si="41"/>
        <v>高峰机动车发生量公式:0</v>
      </c>
      <c r="EC14" s="78" t="str">
        <f t="shared" ca="1" si="47"/>
        <v>地下空间指标:-</v>
      </c>
      <c r="ED14" s="78" t="str">
        <f t="shared" ca="1" si="42"/>
        <v>地下空间公式:0</v>
      </c>
      <c r="EE14" s="78" t="str">
        <f t="shared" ca="1" si="48"/>
        <v>人防指标:-</v>
      </c>
      <c r="EF14" s="78" t="str">
        <f t="shared" ca="1" si="43"/>
        <v>人防公式:0</v>
      </c>
      <c r="EG14" s="78" t="str">
        <f t="shared" ca="1" si="50"/>
        <v>用地构成:区域基础设施用地</v>
      </c>
      <c r="EH14" s="78" t="s">
        <v>1962</v>
      </c>
      <c r="EI14" s="79" t="str">
        <f t="shared" ca="1" si="49"/>
        <v>唯一标识:H24#机场用地#城规;性质名称:机场用地;地块性质过滤:;地块性质:H24;地类标准:城规;地块性质别称:Sg3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4" t="s">
        <v>1962</v>
      </c>
    </row>
    <row r="15" spans="1:140" ht="16.5" x14ac:dyDescent="0.2">
      <c r="A15" s="40" t="str">
        <f t="shared" si="44"/>
        <v>H25#管道运输用地#城规</v>
      </c>
      <c r="B15" s="40" t="s">
        <v>142</v>
      </c>
      <c r="C15" s="40"/>
      <c r="D15" s="40" t="s">
        <v>697</v>
      </c>
      <c r="E15" s="40" t="s">
        <v>1276</v>
      </c>
      <c r="F15" s="40" t="s">
        <v>1283</v>
      </c>
      <c r="G15" s="40" t="s">
        <v>30</v>
      </c>
      <c r="H15" s="40" t="s">
        <v>692</v>
      </c>
      <c r="I15" s="40" t="s">
        <v>30</v>
      </c>
      <c r="J15" s="40">
        <v>3</v>
      </c>
      <c r="K15" s="40" t="s">
        <v>1485</v>
      </c>
      <c r="L15" s="40"/>
      <c r="M15" s="40" t="str" cm="1">
        <f t="array" aca="1" ref="M15" ca="1">IF(OFFSET(INDIRECT(ADDRESS(ROW(), COLUMN())),0,-1)="",VLOOKUP($G15,$A:$AAE,COLUMN(),FALSE),OFFSET(INDIRECT(ADDRESS(ROW(), COLUMN())),0,-1))</f>
        <v>210,210,211</v>
      </c>
      <c r="N15" s="3"/>
      <c r="O15" s="40" t="str" cm="1">
        <f t="array" aca="1" ref="O15" ca="1">IF(OFFSET(INDIRECT(ADDRESS(ROW(), COLUMN())),0,-1)="",VLOOKUP($G15,$A:$AAE,COLUMN(),FALSE),OFFSET(INDIRECT(ADDRESS(ROW(), COLUMN())),0,-1))</f>
        <v>面积*容积率</v>
      </c>
      <c r="P15" s="3"/>
      <c r="Q15" s="3" t="str" cm="1">
        <f t="array" aca="1" ref="Q15" ca="1">IF(OFFSET(INDIRECT(ADDRESS(ROW(), COLUMN())),0,-1)="",VLOOKUP($G15,$A:$AAE,COLUMN(),FALSE),OFFSET(INDIRECT(ADDRESS(ROW(), COLUMN())),0,-1))</f>
        <v>地块建筑面积*0</v>
      </c>
      <c r="R15" s="3"/>
      <c r="S15" s="3" t="str" cm="1">
        <f t="array" aca="1" ref="S15" ca="1">IF(OFFSET(INDIRECT(ADDRESS(ROW(), COLUMN())),0,-1)="",VLOOKUP($G15,$A:$AAE,COLUMN(),FALSE),OFFSET(INDIRECT(ADDRESS(ROW(), COLUMN())),0,-1))</f>
        <v>地块建筑面积*0</v>
      </c>
      <c r="T15" s="3"/>
      <c r="U15" s="3" t="str" cm="1">
        <f t="array" aca="1" ref="U15" ca="1">IF(OFFSET(INDIRECT(ADDRESS(ROW(), COLUMN())),0,-1)="",VLOOKUP($G15,$A:$AAE,COLUMN(),FALSE),OFFSET(INDIRECT(ADDRESS(ROW(), COLUMN())),0,-1))</f>
        <v>地块建筑面积*0</v>
      </c>
      <c r="V15" s="3"/>
      <c r="W15" s="40" t="str" cm="1">
        <f t="array" aca="1" ref="W15" ca="1">IF(OFFSET(INDIRECT(ADDRESS(ROW(), COLUMN())),0,-1)="",VLOOKUP($G15,$A:$AAE,COLUMN(),FALSE),OFFSET(INDIRECT(ADDRESS(ROW(), COLUMN())),0,-1))</f>
        <v>地块建筑面积*0</v>
      </c>
      <c r="X15" s="3"/>
      <c r="Y15" s="3" t="str" cm="1">
        <f t="array" aca="1" ref="Y15" ca="1">IF(OFFSET(INDIRECT(ADDRESS(ROW(), COLUMN())),0,-1)="",VLOOKUP($G15,$A:$AAE,COLUMN(),FALSE),OFFSET(INDIRECT(ADDRESS(ROW(), COLUMN())),0,-1))</f>
        <v>地块建筑面积*0</v>
      </c>
      <c r="Z15" s="3"/>
      <c r="AA15" s="3" t="str" cm="1">
        <f t="array" aca="1" ref="AA15" ca="1">IF(OFFSET(INDIRECT(ADDRESS(ROW(), COLUMN())),0,-1)="",VLOOKUP($G15,$A:$AAE,COLUMN(),FALSE),OFFSET(INDIRECT(ADDRESS(ROW(), COLUMN())),0,-1))</f>
        <v>地块建筑面积*0</v>
      </c>
      <c r="AB15" s="3"/>
      <c r="AC15" s="3" t="str" cm="1">
        <f t="array" aca="1" ref="AC15" ca="1">IF(OFFSET(INDIRECT(ADDRESS(ROW(), COLUMN())),0,-1)="",VLOOKUP($G15,$A:$AAE,COLUMN(),FALSE),OFFSET(INDIRECT(ADDRESS(ROW(), COLUMN())),0,-1))</f>
        <v>地块建筑面积*0</v>
      </c>
      <c r="AD15" s="3"/>
      <c r="AE15" s="3" t="str" cm="1">
        <f t="array" aca="1" ref="AE15" ca="1">IF(OFFSET(INDIRECT(ADDRESS(ROW(), COLUMN())),0,-1)="",VLOOKUP($G15,$A:$AAE,COLUMN(),FALSE),OFFSET(INDIRECT(ADDRESS(ROW(), COLUMN())),0,-1))</f>
        <v>面积*0</v>
      </c>
      <c r="AF15" s="3"/>
      <c r="AG15" s="3" t="str" cm="1">
        <f t="array" aca="1" ref="AG15" ca="1">IF(OFFSET(INDIRECT(ADDRESS(ROW(), COLUMN())),0,-1)="",VLOOKUP($G15,$A:$AAE,COLUMN(),FALSE),OFFSET(INDIRECT(ADDRESS(ROW(), COLUMN())),0,-1))</f>
        <v>面积*0</v>
      </c>
      <c r="AH15" s="3"/>
      <c r="AI15" s="3" t="str" cm="1">
        <f t="array" aca="1" ref="AI15" ca="1">IF(OFFSET(INDIRECT(ADDRESS(ROW(), COLUMN())),0,-1)="",VLOOKUP($G15,$A:$AAE,COLUMN(),FALSE),OFFSET(INDIRECT(ADDRESS(ROW(), COLUMN())),0,-1))</f>
        <v>-</v>
      </c>
      <c r="AJ15" s="3"/>
      <c r="AK15" s="3" cm="1">
        <f t="array" aca="1" ref="AK15" ca="1">IF(OFFSET(INDIRECT(ADDRESS(ROW(), COLUMN())),0,-1)="",VLOOKUP($G15,$A:$AAE,COLUMN(),FALSE),OFFSET(INDIRECT(ADDRESS(ROW(), COLUMN())),0,-1))</f>
        <v>0</v>
      </c>
      <c r="AL15" s="3"/>
      <c r="AM15" s="3" t="str" cm="1">
        <f t="array" aca="1" ref="AM15" ca="1">IF(OFFSET(INDIRECT(ADDRESS(ROW(), COLUMN())),0,-1)="",VLOOKUP($G15,$A:$AAE,COLUMN(),FALSE),OFFSET(INDIRECT(ADDRESS(ROW(), COLUMN())),0,-1))</f>
        <v>-</v>
      </c>
      <c r="AN15" s="3"/>
      <c r="AO15" s="3" cm="1">
        <f t="array" aca="1" ref="AO15" ca="1">IF(OFFSET(INDIRECT(ADDRESS(ROW(), COLUMN())),0,-1)="",VLOOKUP($G15,$A:$AAE,COLUMN(),FALSE),OFFSET(INDIRECT(ADDRESS(ROW(), COLUMN())),0,-1))</f>
        <v>0</v>
      </c>
      <c r="AP15" s="3"/>
      <c r="AQ15" s="3" t="str" cm="1">
        <f t="array" aca="1" ref="AQ15" ca="1">IF(OFFSET(INDIRECT(ADDRESS(ROW(), COLUMN())),0,-1)="",VLOOKUP($G15,$A:$AAE,COLUMN(),FALSE),OFFSET(INDIRECT(ADDRESS(ROW(), COLUMN())),0,-1))</f>
        <v>-</v>
      </c>
      <c r="AR15" s="3"/>
      <c r="AS15" s="3" cm="1">
        <f t="array" aca="1" ref="AS15" ca="1">IF(OFFSET(INDIRECT(ADDRESS(ROW(), COLUMN())),0,-1)="",VLOOKUP($G15,$A:$AAE,COLUMN(),FALSE),OFFSET(INDIRECT(ADDRESS(ROW(), COLUMN())),0,-1))</f>
        <v>0</v>
      </c>
      <c r="AT15" s="3"/>
      <c r="AU15" s="3" t="str" cm="1">
        <f t="array" aca="1" ref="AU15" ca="1">IF(OFFSET(INDIRECT(ADDRESS(ROW(), COLUMN())),0,-1)="",VLOOKUP($G15,$A:$AAE,COLUMN(),FALSE),OFFSET(INDIRECT(ADDRESS(ROW(), COLUMN())),0,-1))</f>
        <v>-</v>
      </c>
      <c r="AV15" s="3"/>
      <c r="AW15" s="3" cm="1">
        <f t="array" aca="1" ref="AW15" ca="1">IF(OFFSET(INDIRECT(ADDRESS(ROW(), COLUMN())),0,-1)="",VLOOKUP($G15,$A:$AAE,COLUMN(),FALSE),OFFSET(INDIRECT(ADDRESS(ROW(), COLUMN())),0,-1))</f>
        <v>0</v>
      </c>
      <c r="AX15" s="2"/>
      <c r="AY15" s="3" t="str" cm="1">
        <f t="array" aca="1" ref="AY15" ca="1">IF(OFFSET(INDIRECT(ADDRESS(ROW(), COLUMN())),0,-1)="",VLOOKUP($G15,$A:$AAE,COLUMN(),FALSE),OFFSET(INDIRECT(ADDRESS(ROW(), COLUMN())),0,-1))</f>
        <v>30立方米/公顷*日</v>
      </c>
      <c r="AZ15" s="2"/>
      <c r="BA15" s="3" t="str" cm="1">
        <f t="array" aca="1" ref="BA15" ca="1">IF(OFFSET(INDIRECT(ADDRESS(ROW(), COLUMN())),0,-1)="",VLOOKUP($G15,$A:$AAE,COLUMN(),FALSE),OFFSET(INDIRECT(ADDRESS(ROW(), COLUMN())),0,-1))</f>
        <v>用地面积*30</v>
      </c>
      <c r="BB15" s="2"/>
      <c r="BC15" s="3" cm="1">
        <f t="array" aca="1" ref="BC15" ca="1">IF(OFFSET(INDIRECT(ADDRESS(ROW(), COLUMN())),0,-1)="",VLOOKUP($G15,$A:$AAE,COLUMN(),FALSE),OFFSET(INDIRECT(ADDRESS(ROW(), COLUMN())),0,-1))</f>
        <v>0</v>
      </c>
      <c r="BD15" s="2"/>
      <c r="BE15" s="3" t="str" cm="1">
        <f t="array" aca="1" ref="BE15" ca="1">IF(OFFSET(INDIRECT(ADDRESS(ROW(), COLUMN())),0,-1)="",VLOOKUP($G15,$A:$AAE,COLUMN(),FALSE),OFFSET(INDIRECT(ADDRESS(ROW(), COLUMN())),0,-1))</f>
        <v>用水量*0</v>
      </c>
      <c r="BF15" s="2"/>
      <c r="BG15" s="3" t="str" cm="1">
        <f t="array" aca="1" ref="BG15" ca="1">IF(OFFSET(INDIRECT(ADDRESS(ROW(), COLUMN())),0,-1)="",VLOOKUP($G15,$A:$AAE,COLUMN(),FALSE),OFFSET(INDIRECT(ADDRESS(ROW(), COLUMN())),0,-1))</f>
        <v>50千瓦/公顷</v>
      </c>
      <c r="BH15" s="2"/>
      <c r="BI15" s="3" cm="1">
        <f t="array" aca="1" ref="BI15" ca="1">IF(OFFSET(INDIRECT(ADDRESS(ROW(), COLUMN())),0,-1)="",VLOOKUP($G15,$A:$AAE,COLUMN(),FALSE),OFFSET(INDIRECT(ADDRESS(ROW(), COLUMN())),0,-1))</f>
        <v>1</v>
      </c>
      <c r="BJ15" s="2"/>
      <c r="BK15" s="3" t="str" cm="1">
        <f t="array" aca="1" ref="BK15" ca="1">IF(OFFSET(INDIRECT(ADDRESS(ROW(), COLUMN())),0,-1)="",VLOOKUP($G15,$A:$AAE,COLUMN(),FALSE),OFFSET(INDIRECT(ADDRESS(ROW(), COLUMN())),0,-1))</f>
        <v>用地面积*50*1</v>
      </c>
      <c r="BL15" s="2"/>
      <c r="BM15" s="3" t="str" cm="1">
        <f t="array" aca="1" ref="BM15" ca="1">IF(OFFSET(INDIRECT(ADDRESS(ROW(), COLUMN())),0,-1)="",VLOOKUP($G15,$A:$AAE,COLUMN(),FALSE),OFFSET(INDIRECT(ADDRESS(ROW(), COLUMN())),0,-1))</f>
        <v>-</v>
      </c>
      <c r="BN15" s="2"/>
      <c r="BO15" s="3" cm="1">
        <f t="array" aca="1" ref="BO15" ca="1">IF(OFFSET(INDIRECT(ADDRESS(ROW(), COLUMN())),0,-1)="",VLOOKUP($G15,$A:$AAE,COLUMN(),FALSE),OFFSET(INDIRECT(ADDRESS(ROW(), COLUMN())),0,-1))</f>
        <v>0</v>
      </c>
      <c r="BP15" s="2"/>
      <c r="BQ15" s="3" t="str" cm="1">
        <f t="array" aca="1" ref="BQ15" ca="1">IF(OFFSET(INDIRECT(ADDRESS(ROW(), COLUMN())),0,-1)="",VLOOKUP($G15,$A:$AAE,COLUMN(),FALSE),OFFSET(INDIRECT(ADDRESS(ROW(), COLUMN())),0,-1))</f>
        <v>-</v>
      </c>
      <c r="BR15" s="2"/>
      <c r="BS15" s="3" cm="1">
        <f t="array" aca="1" ref="BS15" ca="1">IF(OFFSET(INDIRECT(ADDRESS(ROW(), COLUMN())),0,-1)="",VLOOKUP($G15,$A:$AAE,COLUMN(),FALSE),OFFSET(INDIRECT(ADDRESS(ROW(), COLUMN())),0,-1))</f>
        <v>0</v>
      </c>
      <c r="BT15" s="2"/>
      <c r="BU15" s="3" t="str" cm="1">
        <f t="array" aca="1" ref="BU15" ca="1">IF(OFFSET(INDIRECT(ADDRESS(ROW(), COLUMN())),0,-1)="",VLOOKUP($G15,$A:$AAE,COLUMN(),FALSE),OFFSET(INDIRECT(ADDRESS(ROW(), COLUMN())),0,-1))</f>
        <v>-</v>
      </c>
      <c r="BV15" s="2"/>
      <c r="BW15" s="3" cm="1">
        <f t="array" aca="1" ref="BW15" ca="1">IF(OFFSET(INDIRECT(ADDRESS(ROW(), COLUMN())),0,-1)="",VLOOKUP($G15,$A:$AAE,COLUMN(),FALSE),OFFSET(INDIRECT(ADDRESS(ROW(), COLUMN())),0,-1))</f>
        <v>0</v>
      </c>
      <c r="BX15" s="2"/>
      <c r="BY15" s="3" cm="1">
        <f t="array" aca="1" ref="BY15" ca="1">IF(OFFSET(INDIRECT(ADDRESS(ROW(), COLUMN())),0,-1)="",VLOOKUP($G15,$A:$AAE,COLUMN(),FALSE),OFFSET(INDIRECT(ADDRESS(ROW(), COLUMN())),0,-1))</f>
        <v>0</v>
      </c>
      <c r="BZ15" s="86"/>
      <c r="CA15" s="3" t="str" cm="1">
        <f t="array" aca="1" ref="CA15" ca="1">IF(OFFSET(INDIRECT(ADDRESS(ROW(), COLUMN())),0,-1)="",VLOOKUP($G15,$A:$AAE,COLUMN(),FALSE),OFFSET(INDIRECT(ADDRESS(ROW(), COLUMN())),0,-1))</f>
        <v>-</v>
      </c>
      <c r="CB15" s="3"/>
      <c r="CC15" s="3" cm="1">
        <f t="array" aca="1" ref="CC15" ca="1">IF(OFFSET(INDIRECT(ADDRESS(ROW(), COLUMN())),0,-1)="",VLOOKUP($G15,$A:$AAE,COLUMN(),FALSE),OFFSET(INDIRECT(ADDRESS(ROW(), COLUMN())),0,-1))</f>
        <v>0</v>
      </c>
      <c r="CD15" s="3"/>
      <c r="CE15" s="3" t="str" cm="1">
        <f t="array" aca="1" ref="CE15" ca="1">IF(OFFSET(INDIRECT(ADDRESS(ROW(), COLUMN())),0,-1)="",VLOOKUP($G15,$A:$AAE,COLUMN(),FALSE),OFFSET(INDIRECT(ADDRESS(ROW(), COLUMN())),0,-1))</f>
        <v>-</v>
      </c>
      <c r="CF15" s="3"/>
      <c r="CG15" s="3" cm="1">
        <f t="array" aca="1" ref="CG15" ca="1">IF(OFFSET(INDIRECT(ADDRESS(ROW(), COLUMN())),0,-1)="",VLOOKUP($G15,$A:$AAE,COLUMN(),FALSE),OFFSET(INDIRECT(ADDRESS(ROW(), COLUMN())),0,-1))</f>
        <v>0</v>
      </c>
      <c r="CH15" s="3"/>
      <c r="CI15" s="40" t="str" cm="1">
        <f t="array" aca="1" ref="CI15" ca="1">IF(OFFSET(INDIRECT(ADDRESS(ROW(), COLUMN())),0,-1)="",VLOOKUP($G15,$A:$AAE,COLUMN(),FALSE),OFFSET(INDIRECT(ADDRESS(ROW(), COLUMN())),0,-1))</f>
        <v>区域基础设施用地</v>
      </c>
      <c r="CJ15" s="75" t="s">
        <v>1962</v>
      </c>
      <c r="CK15" s="78" t="str">
        <f t="shared" si="0"/>
        <v>唯一标识:H25#管道运输用地#城规</v>
      </c>
      <c r="CL15" s="78" t="str">
        <f t="shared" si="1"/>
        <v>性质名称:管道运输用地</v>
      </c>
      <c r="CM15" s="78" t="str">
        <f t="shared" si="2"/>
        <v>地块性质过滤:</v>
      </c>
      <c r="CN15" s="78" t="str">
        <f t="shared" si="3"/>
        <v>地块性质:H25</v>
      </c>
      <c r="CO15" s="78" t="str">
        <f t="shared" si="4"/>
        <v>地类标准:城规</v>
      </c>
      <c r="CP15" s="78" t="str">
        <f t="shared" si="5"/>
        <v>地块性质别称:Sg5</v>
      </c>
      <c r="CQ15" s="78" t="str">
        <f t="shared" si="6"/>
        <v>属性继承:H2#区域交通设施用地#城规</v>
      </c>
      <c r="CR15" s="78" t="str">
        <f t="shared" si="7"/>
        <v>父类:H2</v>
      </c>
      <c r="CS15" s="78" t="str">
        <f t="shared" si="8"/>
        <v>级别继承:H2#区域交通设施用地#城规</v>
      </c>
      <c r="CT15" s="78" t="str">
        <f t="shared" si="9"/>
        <v>级别层次:3</v>
      </c>
      <c r="CU15" s="78" t="str">
        <f t="shared" si="10"/>
        <v>级别:2H2</v>
      </c>
      <c r="CV15" s="78" t="str">
        <f t="shared" ca="1" si="11"/>
        <v>地块颜色:210,210,211</v>
      </c>
      <c r="CW15" s="78" t="str">
        <f t="shared" ca="1" si="12"/>
        <v>建筑面积公式:面积*容积率</v>
      </c>
      <c r="CX15" s="78" t="str">
        <f t="shared" ca="1" si="13"/>
        <v>住宅建筑面积公式:地块建筑面积*0</v>
      </c>
      <c r="CY15" s="78" t="str">
        <f t="shared" ca="1" si="14"/>
        <v>商服建筑面积公式:地块建筑面积*0</v>
      </c>
      <c r="CZ15" s="78" t="str">
        <f t="shared" ca="1" si="15"/>
        <v>商服中商业建筑面积公式:地块建筑面积*0</v>
      </c>
      <c r="DA15" s="78" t="str">
        <f t="shared" ca="1" si="16"/>
        <v>商服中办公建筑面积公式:地块建筑面积*0</v>
      </c>
      <c r="DB15" s="78" t="str">
        <f t="shared" ca="1" si="17"/>
        <v>公服建筑面积公式:地块建筑面积*0</v>
      </c>
      <c r="DC15" s="78" t="str">
        <f t="shared" ca="1" si="18"/>
        <v>工业建筑面积公式:地块建筑面积*0</v>
      </c>
      <c r="DD15" s="78" t="str">
        <f t="shared" ca="1" si="19"/>
        <v>市政建筑面积公式:地块建筑面积*0</v>
      </c>
      <c r="DE15" s="78" t="str">
        <f t="shared" ca="1" si="45"/>
        <v>绿地面积指定指标:面积*0</v>
      </c>
      <c r="DF15" s="78" t="str">
        <f t="shared" ca="1" si="46"/>
        <v>绿地面积指定公式:面积*0</v>
      </c>
      <c r="DG15" s="78" t="str">
        <f t="shared" ca="1" si="20"/>
        <v>户数指标:-</v>
      </c>
      <c r="DH15" s="78" t="str">
        <f t="shared" ca="1" si="21"/>
        <v>户数公式:0</v>
      </c>
      <c r="DI15" s="78" t="str">
        <f t="shared" ca="1" si="22"/>
        <v>人数指标:-</v>
      </c>
      <c r="DJ15" s="78" t="str">
        <f t="shared" ca="1" si="23"/>
        <v>人数公式:0</v>
      </c>
      <c r="DK15" s="78" t="str">
        <f t="shared" ca="1" si="24"/>
        <v>就业指标:-</v>
      </c>
      <c r="DL15" s="78" t="str">
        <f t="shared" ca="1" si="25"/>
        <v>就业公式:0</v>
      </c>
      <c r="DM15" s="78" t="str">
        <f t="shared" ca="1" si="26"/>
        <v>机动车指标:-</v>
      </c>
      <c r="DN15" s="78" t="str">
        <f t="shared" ca="1" si="27"/>
        <v>机动车公式:0</v>
      </c>
      <c r="DO15" s="78" t="str">
        <f t="shared" ca="1" si="28"/>
        <v>用水量指标:30立方米/公顷*日</v>
      </c>
      <c r="DP15" s="78" t="str">
        <f t="shared" ca="1" si="29"/>
        <v>用水量公式:用地面积*30</v>
      </c>
      <c r="DQ15" s="78" t="str">
        <f t="shared" ca="1" si="30"/>
        <v>污水折算系数:0</v>
      </c>
      <c r="DR15" s="78" t="str">
        <f t="shared" ca="1" si="31"/>
        <v>污水量公式:用水量*0</v>
      </c>
      <c r="DS15" s="78" t="str">
        <f t="shared" ca="1" si="32"/>
        <v>用电负荷指标:50千瓦/公顷</v>
      </c>
      <c r="DT15" s="78" t="str">
        <f t="shared" ca="1" si="33"/>
        <v>同时率:1</v>
      </c>
      <c r="DU15" s="78" t="str">
        <f t="shared" ca="1" si="34"/>
        <v>用电量公式:用地面积*50*1</v>
      </c>
      <c r="DV15" s="78" t="str">
        <f t="shared" ca="1" si="35"/>
        <v>固话装机指标:-</v>
      </c>
      <c r="DW15" s="78" t="str">
        <f t="shared" ca="1" si="36"/>
        <v>固话量公式:0</v>
      </c>
      <c r="DX15" s="78" t="str">
        <f t="shared" ca="1" si="37"/>
        <v>有线电视指标:-</v>
      </c>
      <c r="DY15" s="78" t="str">
        <f t="shared" ca="1" si="38"/>
        <v>电视量公式:0</v>
      </c>
      <c r="DZ15" s="78" t="str">
        <f t="shared" ca="1" si="39"/>
        <v>高峰机动车生成量指标:-</v>
      </c>
      <c r="EA15" s="78" t="str">
        <f t="shared" ca="1" si="40"/>
        <v>高峰机动车吸引量公式:0</v>
      </c>
      <c r="EB15" s="78" t="str">
        <f t="shared" ca="1" si="41"/>
        <v>高峰机动车发生量公式:0</v>
      </c>
      <c r="EC15" s="78" t="str">
        <f t="shared" ca="1" si="47"/>
        <v>地下空间指标:-</v>
      </c>
      <c r="ED15" s="78" t="str">
        <f t="shared" ca="1" si="42"/>
        <v>地下空间公式:0</v>
      </c>
      <c r="EE15" s="78" t="str">
        <f t="shared" ca="1" si="48"/>
        <v>人防指标:-</v>
      </c>
      <c r="EF15" s="78" t="str">
        <f t="shared" ca="1" si="43"/>
        <v>人防公式:0</v>
      </c>
      <c r="EG15" s="78" t="str">
        <f t="shared" ca="1" si="50"/>
        <v>用地构成:区域基础设施用地</v>
      </c>
      <c r="EH15" s="78" t="s">
        <v>1962</v>
      </c>
      <c r="EI15" s="79" t="str">
        <f t="shared" ca="1" si="49"/>
        <v>唯一标识:H25#管道运输用地#城规;性质名称:管道运输用地;地块性质过滤:;地块性质:H25;地类标准:城规;地块性质别称:Sg5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5" t="s">
        <v>1962</v>
      </c>
    </row>
    <row r="16" spans="1:140" ht="16.5" x14ac:dyDescent="0.2">
      <c r="A16" s="40" t="str">
        <f t="shared" si="44"/>
        <v>H3#区域公用设施用地#城规</v>
      </c>
      <c r="B16" s="40" t="s">
        <v>143</v>
      </c>
      <c r="C16" s="40"/>
      <c r="D16" s="40" t="s">
        <v>698</v>
      </c>
      <c r="E16" s="40" t="s">
        <v>1276</v>
      </c>
      <c r="F16" s="40" t="s">
        <v>1284</v>
      </c>
      <c r="G16" s="40" t="s">
        <v>31</v>
      </c>
      <c r="H16" s="40" t="s">
        <v>1031</v>
      </c>
      <c r="I16" s="40" t="s">
        <v>28</v>
      </c>
      <c r="J16" s="40">
        <v>2</v>
      </c>
      <c r="K16" s="40" t="s">
        <v>1483</v>
      </c>
      <c r="L16" s="123" t="s">
        <v>2347</v>
      </c>
      <c r="M16" s="40" t="str" cm="1">
        <f t="array" aca="1" ref="M16" ca="1">IF(OFFSET(INDIRECT(ADDRESS(ROW(), COLUMN())),0,-1)="",VLOOKUP($G16,$A:$AAE,COLUMN(),FALSE),OFFSET(INDIRECT(ADDRESS(ROW(), COLUMN())),0,-1))</f>
        <v>0,84,166</v>
      </c>
      <c r="N16" s="3"/>
      <c r="O16" s="40" t="str" cm="1">
        <f t="array" aca="1" ref="O16" ca="1">IF(OFFSET(INDIRECT(ADDRESS(ROW(), COLUMN())),0,-1)="",VLOOKUP($G16,$A:$AAE,COLUMN(),FALSE),OFFSET(INDIRECT(ADDRESS(ROW(), COLUMN())),0,-1))</f>
        <v>面积*容积率</v>
      </c>
      <c r="P16" s="3"/>
      <c r="Q16" s="3" t="str" cm="1">
        <f t="array" aca="1" ref="Q16" ca="1">IF(OFFSET(INDIRECT(ADDRESS(ROW(), COLUMN())),0,-1)="",VLOOKUP($G16,$A:$AAE,COLUMN(),FALSE),OFFSET(INDIRECT(ADDRESS(ROW(), COLUMN())),0,-1))</f>
        <v>地块建筑面积*0</v>
      </c>
      <c r="R16" s="3"/>
      <c r="S16" s="3" t="str" cm="1">
        <f t="array" aca="1" ref="S16" ca="1">IF(OFFSET(INDIRECT(ADDRESS(ROW(), COLUMN())),0,-1)="",VLOOKUP($G16,$A:$AAE,COLUMN(),FALSE),OFFSET(INDIRECT(ADDRESS(ROW(), COLUMN())),0,-1))</f>
        <v>地块建筑面积*0</v>
      </c>
      <c r="T16" s="3"/>
      <c r="U16" s="3" t="str" cm="1">
        <f t="array" aca="1" ref="U16" ca="1">IF(OFFSET(INDIRECT(ADDRESS(ROW(), COLUMN())),0,-1)="",VLOOKUP($G16,$A:$AAE,COLUMN(),FALSE),OFFSET(INDIRECT(ADDRESS(ROW(), COLUMN())),0,-1))</f>
        <v>地块建筑面积*0</v>
      </c>
      <c r="V16" s="3"/>
      <c r="W16" s="40" t="str" cm="1">
        <f t="array" aca="1" ref="W16" ca="1">IF(OFFSET(INDIRECT(ADDRESS(ROW(), COLUMN())),0,-1)="",VLOOKUP($G16,$A:$AAE,COLUMN(),FALSE),OFFSET(INDIRECT(ADDRESS(ROW(), COLUMN())),0,-1))</f>
        <v>地块建筑面积*0</v>
      </c>
      <c r="X16" s="3"/>
      <c r="Y16" s="3" t="str" cm="1">
        <f t="array" aca="1" ref="Y16" ca="1">IF(OFFSET(INDIRECT(ADDRESS(ROW(), COLUMN())),0,-1)="",VLOOKUP($G16,$A:$AAE,COLUMN(),FALSE),OFFSET(INDIRECT(ADDRESS(ROW(), COLUMN())),0,-1))</f>
        <v>地块建筑面积*0</v>
      </c>
      <c r="Z16" s="3"/>
      <c r="AA16" s="3" t="str" cm="1">
        <f t="array" aca="1" ref="AA16" ca="1">IF(OFFSET(INDIRECT(ADDRESS(ROW(), COLUMN())),0,-1)="",VLOOKUP($G16,$A:$AAE,COLUMN(),FALSE),OFFSET(INDIRECT(ADDRESS(ROW(), COLUMN())),0,-1))</f>
        <v>地块建筑面积*0</v>
      </c>
      <c r="AB16" s="3"/>
      <c r="AC16" s="3" t="str" cm="1">
        <f t="array" aca="1" ref="AC16" ca="1">IF(OFFSET(INDIRECT(ADDRESS(ROW(), COLUMN())),0,-1)="",VLOOKUP($G16,$A:$AAE,COLUMN(),FALSE),OFFSET(INDIRECT(ADDRESS(ROW(), COLUMN())),0,-1))</f>
        <v>地块建筑面积*1</v>
      </c>
      <c r="AD16" s="3"/>
      <c r="AE16" s="3" t="str" cm="1">
        <f t="array" aca="1" ref="AE16" ca="1">IF(OFFSET(INDIRECT(ADDRESS(ROW(), COLUMN())),0,-1)="",VLOOKUP($G16,$A:$AAE,COLUMN(),FALSE),OFFSET(INDIRECT(ADDRESS(ROW(), COLUMN())),0,-1))</f>
        <v>面积*0</v>
      </c>
      <c r="AF16" s="3"/>
      <c r="AG16" s="3" t="str" cm="1">
        <f t="array" aca="1" ref="AG16" ca="1">IF(OFFSET(INDIRECT(ADDRESS(ROW(), COLUMN())),0,-1)="",VLOOKUP($G16,$A:$AAE,COLUMN(),FALSE),OFFSET(INDIRECT(ADDRESS(ROW(), COLUMN())),0,-1))</f>
        <v>面积*0</v>
      </c>
      <c r="AH16" s="3"/>
      <c r="AI16" s="3" t="str" cm="1">
        <f t="array" aca="1" ref="AI16" ca="1">IF(OFFSET(INDIRECT(ADDRESS(ROW(), COLUMN())),0,-1)="",VLOOKUP($G16,$A:$AAE,COLUMN(),FALSE),OFFSET(INDIRECT(ADDRESS(ROW(), COLUMN())),0,-1))</f>
        <v>-</v>
      </c>
      <c r="AJ16" s="3"/>
      <c r="AK16" s="3" cm="1">
        <f t="array" aca="1" ref="AK16" ca="1">IF(OFFSET(INDIRECT(ADDRESS(ROW(), COLUMN())),0,-1)="",VLOOKUP($G16,$A:$AAE,COLUMN(),FALSE),OFFSET(INDIRECT(ADDRESS(ROW(), COLUMN())),0,-1))</f>
        <v>0</v>
      </c>
      <c r="AL16" s="3"/>
      <c r="AM16" s="3" t="str" cm="1">
        <f t="array" aca="1" ref="AM16" ca="1">IF(OFFSET(INDIRECT(ADDRESS(ROW(), COLUMN())),0,-1)="",VLOOKUP($G16,$A:$AAE,COLUMN(),FALSE),OFFSET(INDIRECT(ADDRESS(ROW(), COLUMN())),0,-1))</f>
        <v>-</v>
      </c>
      <c r="AN16" s="3"/>
      <c r="AO16" s="3" cm="1">
        <f t="array" aca="1" ref="AO16" ca="1">IF(OFFSET(INDIRECT(ADDRESS(ROW(), COLUMN())),0,-1)="",VLOOKUP($G16,$A:$AAE,COLUMN(),FALSE),OFFSET(INDIRECT(ADDRESS(ROW(), COLUMN())),0,-1))</f>
        <v>0</v>
      </c>
      <c r="AP16" s="3"/>
      <c r="AQ16" s="3" t="str" cm="1">
        <f t="array" aca="1" ref="AQ16" ca="1">IF(OFFSET(INDIRECT(ADDRESS(ROW(), COLUMN())),0,-1)="",VLOOKUP($G16,$A:$AAE,COLUMN(),FALSE),OFFSET(INDIRECT(ADDRESS(ROW(), COLUMN())),0,-1))</f>
        <v>0.03公顷/岗位</v>
      </c>
      <c r="AR16" s="3"/>
      <c r="AS16" s="3" t="str" cm="1">
        <f t="array" aca="1" ref="AS16" ca="1">IF(OFFSET(INDIRECT(ADDRESS(ROW(), COLUMN())),0,-1)="",VLOOKUP($G16,$A:$AAE,COLUMN(),FALSE),OFFSET(INDIRECT(ADDRESS(ROW(), COLUMN())),0,-1))</f>
        <v>用地面积/0.03</v>
      </c>
      <c r="AT16" s="3"/>
      <c r="AU16" s="3" t="str" cm="1">
        <f t="array" aca="1" ref="AU16" ca="1">IF(OFFSET(INDIRECT(ADDRESS(ROW(), COLUMN())),0,-1)="",VLOOKUP($G16,$A:$AAE,COLUMN(),FALSE),OFFSET(INDIRECT(ADDRESS(ROW(), COLUMN())),0,-1))</f>
        <v>-</v>
      </c>
      <c r="AV16" s="3"/>
      <c r="AW16" s="3" cm="1">
        <f t="array" aca="1" ref="AW16" ca="1">IF(OFFSET(INDIRECT(ADDRESS(ROW(), COLUMN())),0,-1)="",VLOOKUP($G16,$A:$AAE,COLUMN(),FALSE),OFFSET(INDIRECT(ADDRESS(ROW(), COLUMN())),0,-1))</f>
        <v>0</v>
      </c>
      <c r="AX16" s="2"/>
      <c r="AY16" s="3" t="str" cm="1">
        <f t="array" aca="1" ref="AY16" ca="1">IF(OFFSET(INDIRECT(ADDRESS(ROW(), COLUMN())),0,-1)="",VLOOKUP($G16,$A:$AAE,COLUMN(),FALSE),OFFSET(INDIRECT(ADDRESS(ROW(), COLUMN())),0,-1))</f>
        <v>30立方米/公顷*日</v>
      </c>
      <c r="AZ16" s="2"/>
      <c r="BA16" s="3" t="str" cm="1">
        <f t="array" aca="1" ref="BA16" ca="1">IF(OFFSET(INDIRECT(ADDRESS(ROW(), COLUMN())),0,-1)="",VLOOKUP($G16,$A:$AAE,COLUMN(),FALSE),OFFSET(INDIRECT(ADDRESS(ROW(), COLUMN())),0,-1))</f>
        <v>用地面积*30</v>
      </c>
      <c r="BB16" s="2"/>
      <c r="BC16" s="3" cm="1">
        <f t="array" aca="1" ref="BC16" ca="1">IF(OFFSET(INDIRECT(ADDRESS(ROW(), COLUMN())),0,-1)="",VLOOKUP($G16,$A:$AAE,COLUMN(),FALSE),OFFSET(INDIRECT(ADDRESS(ROW(), COLUMN())),0,-1))</f>
        <v>0.85</v>
      </c>
      <c r="BD16" s="2"/>
      <c r="BE16" s="3" t="str" cm="1">
        <f t="array" aca="1" ref="BE16" ca="1">IF(OFFSET(INDIRECT(ADDRESS(ROW(), COLUMN())),0,-1)="",VLOOKUP($G16,$A:$AAE,COLUMN(),FALSE),OFFSET(INDIRECT(ADDRESS(ROW(), COLUMN())),0,-1))</f>
        <v>用水量*0.85</v>
      </c>
      <c r="BF16" s="2"/>
      <c r="BG16" s="3" t="str" cm="1">
        <f t="array" aca="1" ref="BG16" ca="1">IF(OFFSET(INDIRECT(ADDRESS(ROW(), COLUMN())),0,-1)="",VLOOKUP($G16,$A:$AAE,COLUMN(),FALSE),OFFSET(INDIRECT(ADDRESS(ROW(), COLUMN())),0,-1))</f>
        <v>200千瓦/公顷</v>
      </c>
      <c r="BH16" s="2"/>
      <c r="BI16" s="3" cm="1">
        <f t="array" aca="1" ref="BI16" ca="1">IF(OFFSET(INDIRECT(ADDRESS(ROW(), COLUMN())),0,-1)="",VLOOKUP($G16,$A:$AAE,COLUMN(),FALSE),OFFSET(INDIRECT(ADDRESS(ROW(), COLUMN())),0,-1))</f>
        <v>0.8</v>
      </c>
      <c r="BJ16" s="2"/>
      <c r="BK16" s="3" t="str" cm="1">
        <f t="array" aca="1" ref="BK16" ca="1">IF(OFFSET(INDIRECT(ADDRESS(ROW(), COLUMN())),0,-1)="",VLOOKUP($G16,$A:$AAE,COLUMN(),FALSE),OFFSET(INDIRECT(ADDRESS(ROW(), COLUMN())),0,-1))</f>
        <v>用地面积*200*0.8</v>
      </c>
      <c r="BL16" s="2"/>
      <c r="BM16" s="3" t="str" cm="1">
        <f t="array" aca="1" ref="BM16" ca="1">IF(OFFSET(INDIRECT(ADDRESS(ROW(), COLUMN())),0,-1)="",VLOOKUP($G16,$A:$AAE,COLUMN(),FALSE),OFFSET(INDIRECT(ADDRESS(ROW(), COLUMN())),0,-1))</f>
        <v>30门/公顷</v>
      </c>
      <c r="BN16" s="2"/>
      <c r="BO16" s="3" t="str" cm="1">
        <f t="array" aca="1" ref="BO16" ca="1">IF(OFFSET(INDIRECT(ADDRESS(ROW(), COLUMN())),0,-1)="",VLOOKUP($G16,$A:$AAE,COLUMN(),FALSE),OFFSET(INDIRECT(ADDRESS(ROW(), COLUMN())),0,-1))</f>
        <v>用地面积*30</v>
      </c>
      <c r="BP16" s="2"/>
      <c r="BQ16" s="3" t="str" cm="1">
        <f t="array" aca="1" ref="BQ16" ca="1">IF(OFFSET(INDIRECT(ADDRESS(ROW(), COLUMN())),0,-1)="",VLOOKUP($G16,$A:$AAE,COLUMN(),FALSE),OFFSET(INDIRECT(ADDRESS(ROW(), COLUMN())),0,-1))</f>
        <v>20门/公顷</v>
      </c>
      <c r="BR16" s="2"/>
      <c r="BS16" s="3" t="str" cm="1">
        <f t="array" aca="1" ref="BS16" ca="1">IF(OFFSET(INDIRECT(ADDRESS(ROW(), COLUMN())),0,-1)="",VLOOKUP($G16,$A:$AAE,COLUMN(),FALSE),OFFSET(INDIRECT(ADDRESS(ROW(), COLUMN())),0,-1))</f>
        <v>用地面积*20</v>
      </c>
      <c r="BT16" s="2"/>
      <c r="BU16" s="3" t="str" cm="1">
        <f t="array" aca="1" ref="BU16" ca="1">IF(OFFSET(INDIRECT(ADDRESS(ROW(), COLUMN())),0,-1)="",VLOOKUP($G16,$A:$AAE,COLUMN(),FALSE),OFFSET(INDIRECT(ADDRESS(ROW(), COLUMN())),0,-1))</f>
        <v>-</v>
      </c>
      <c r="BV16" s="2"/>
      <c r="BW16" s="3" cm="1">
        <f t="array" aca="1" ref="BW16" ca="1">IF(OFFSET(INDIRECT(ADDRESS(ROW(), COLUMN())),0,-1)="",VLOOKUP($G16,$A:$AAE,COLUMN(),FALSE),OFFSET(INDIRECT(ADDRESS(ROW(), COLUMN())),0,-1))</f>
        <v>0</v>
      </c>
      <c r="BX16" s="2"/>
      <c r="BY16" s="3" cm="1">
        <f t="array" aca="1" ref="BY16" ca="1">IF(OFFSET(INDIRECT(ADDRESS(ROW(), COLUMN())),0,-1)="",VLOOKUP($G16,$A:$AAE,COLUMN(),FALSE),OFFSET(INDIRECT(ADDRESS(ROW(), COLUMN())),0,-1))</f>
        <v>0</v>
      </c>
      <c r="BZ16" s="86"/>
      <c r="CA16" s="3" t="str" cm="1">
        <f t="array" aca="1" ref="CA16" ca="1">IF(OFFSET(INDIRECT(ADDRESS(ROW(), COLUMN())),0,-1)="",VLOOKUP($G16,$A:$AAE,COLUMN(),FALSE),OFFSET(INDIRECT(ADDRESS(ROW(), COLUMN())),0,-1))</f>
        <v>-</v>
      </c>
      <c r="CB16" s="3"/>
      <c r="CC16" s="3" cm="1">
        <f t="array" aca="1" ref="CC16" ca="1">IF(OFFSET(INDIRECT(ADDRESS(ROW(), COLUMN())),0,-1)="",VLOOKUP($G16,$A:$AAE,COLUMN(),FALSE),OFFSET(INDIRECT(ADDRESS(ROW(), COLUMN())),0,-1))</f>
        <v>0</v>
      </c>
      <c r="CD16" s="3"/>
      <c r="CE16" s="3" t="str" cm="1">
        <f t="array" aca="1" ref="CE16" ca="1">IF(OFFSET(INDIRECT(ADDRESS(ROW(), COLUMN())),0,-1)="",VLOOKUP($G16,$A:$AAE,COLUMN(),FALSE),OFFSET(INDIRECT(ADDRESS(ROW(), COLUMN())),0,-1))</f>
        <v>-</v>
      </c>
      <c r="CF16" s="3"/>
      <c r="CG16" s="3" cm="1">
        <f t="array" aca="1" ref="CG16" ca="1">IF(OFFSET(INDIRECT(ADDRESS(ROW(), COLUMN())),0,-1)="",VLOOKUP($G16,$A:$AAE,COLUMN(),FALSE),OFFSET(INDIRECT(ADDRESS(ROW(), COLUMN())),0,-1))</f>
        <v>0</v>
      </c>
      <c r="CH16" s="3" t="s">
        <v>2142</v>
      </c>
      <c r="CI16" s="40" t="str" cm="1">
        <f t="array" aca="1" ref="CI16" ca="1">IF(OFFSET(INDIRECT(ADDRESS(ROW(), COLUMN())),0,-1)="",VLOOKUP($G16,$A:$AAE,COLUMN(),FALSE),OFFSET(INDIRECT(ADDRESS(ROW(), COLUMN())),0,-1))</f>
        <v>区域基础设施用地</v>
      </c>
      <c r="CJ16" s="75" t="s">
        <v>1962</v>
      </c>
      <c r="CK16" s="78" t="str">
        <f t="shared" si="0"/>
        <v>唯一标识:H3#区域公用设施用地#城规</v>
      </c>
      <c r="CL16" s="78" t="str">
        <f t="shared" si="1"/>
        <v>性质名称:区域公用设施用地</v>
      </c>
      <c r="CM16" s="78" t="str">
        <f t="shared" si="2"/>
        <v>地块性质过滤:</v>
      </c>
      <c r="CN16" s="78" t="str">
        <f t="shared" si="3"/>
        <v>地块性质:H3</v>
      </c>
      <c r="CO16" s="78" t="str">
        <f t="shared" si="4"/>
        <v>地类标准:城规</v>
      </c>
      <c r="CP16" s="78" t="str">
        <f t="shared" si="5"/>
        <v>地块性质别称:Ug</v>
      </c>
      <c r="CQ16" s="78" t="str">
        <f t="shared" si="6"/>
        <v>属性继承:U#公用设施用地#城规</v>
      </c>
      <c r="CR16" s="78" t="str">
        <f t="shared" si="7"/>
        <v>父类:U</v>
      </c>
      <c r="CS16" s="78" t="str">
        <f t="shared" si="8"/>
        <v>级别继承:H#建设用地#城规</v>
      </c>
      <c r="CT16" s="78" t="str">
        <f t="shared" si="9"/>
        <v>级别层次:2</v>
      </c>
      <c r="CU16" s="78" t="str">
        <f t="shared" si="10"/>
        <v>级别:1H</v>
      </c>
      <c r="CV16" s="78" t="str">
        <f t="shared" ca="1" si="11"/>
        <v>地块颜色:0,84,166</v>
      </c>
      <c r="CW16" s="78" t="str">
        <f t="shared" ca="1" si="12"/>
        <v>建筑面积公式:面积*容积率</v>
      </c>
      <c r="CX16" s="78" t="str">
        <f t="shared" ca="1" si="13"/>
        <v>住宅建筑面积公式:地块建筑面积*0</v>
      </c>
      <c r="CY16" s="78" t="str">
        <f t="shared" ca="1" si="14"/>
        <v>商服建筑面积公式:地块建筑面积*0</v>
      </c>
      <c r="CZ16" s="78" t="str">
        <f t="shared" ca="1" si="15"/>
        <v>商服中商业建筑面积公式:地块建筑面积*0</v>
      </c>
      <c r="DA16" s="78" t="str">
        <f t="shared" ca="1" si="16"/>
        <v>商服中办公建筑面积公式:地块建筑面积*0</v>
      </c>
      <c r="DB16" s="78" t="str">
        <f t="shared" ca="1" si="17"/>
        <v>公服建筑面积公式:地块建筑面积*0</v>
      </c>
      <c r="DC16" s="78" t="str">
        <f t="shared" ca="1" si="18"/>
        <v>工业建筑面积公式:地块建筑面积*0</v>
      </c>
      <c r="DD16" s="78" t="str">
        <f t="shared" ca="1" si="19"/>
        <v>市政建筑面积公式:地块建筑面积*1</v>
      </c>
      <c r="DE16" s="78" t="str">
        <f t="shared" ca="1" si="45"/>
        <v>绿地面积指定指标:面积*0</v>
      </c>
      <c r="DF16" s="78" t="str">
        <f t="shared" ca="1" si="46"/>
        <v>绿地面积指定公式:面积*0</v>
      </c>
      <c r="DG16" s="78" t="str">
        <f t="shared" ca="1" si="20"/>
        <v>户数指标:-</v>
      </c>
      <c r="DH16" s="78" t="str">
        <f t="shared" ca="1" si="21"/>
        <v>户数公式:0</v>
      </c>
      <c r="DI16" s="78" t="str">
        <f t="shared" ca="1" si="22"/>
        <v>人数指标:-</v>
      </c>
      <c r="DJ16" s="78" t="str">
        <f t="shared" ca="1" si="23"/>
        <v>人数公式:0</v>
      </c>
      <c r="DK16" s="78" t="str">
        <f t="shared" ca="1" si="24"/>
        <v>就业指标:0.03公顷/岗位</v>
      </c>
      <c r="DL16" s="78" t="str">
        <f t="shared" ca="1" si="25"/>
        <v>就业公式:用地面积/0.03</v>
      </c>
      <c r="DM16" s="78" t="str">
        <f t="shared" ca="1" si="26"/>
        <v>机动车指标:-</v>
      </c>
      <c r="DN16" s="78" t="str">
        <f t="shared" ca="1" si="27"/>
        <v>机动车公式:0</v>
      </c>
      <c r="DO16" s="78" t="str">
        <f t="shared" ca="1" si="28"/>
        <v>用水量指标:30立方米/公顷*日</v>
      </c>
      <c r="DP16" s="78" t="str">
        <f t="shared" ca="1" si="29"/>
        <v>用水量公式:用地面积*30</v>
      </c>
      <c r="DQ16" s="78" t="str">
        <f t="shared" ca="1" si="30"/>
        <v>污水折算系数:0.85</v>
      </c>
      <c r="DR16" s="78" t="str">
        <f t="shared" ca="1" si="31"/>
        <v>污水量公式:用水量*0.85</v>
      </c>
      <c r="DS16" s="78" t="str">
        <f t="shared" ca="1" si="32"/>
        <v>用电负荷指标:200千瓦/公顷</v>
      </c>
      <c r="DT16" s="78" t="str">
        <f t="shared" ca="1" si="33"/>
        <v>同时率:0.8</v>
      </c>
      <c r="DU16" s="78" t="str">
        <f t="shared" ca="1" si="34"/>
        <v>用电量公式:用地面积*200*0.8</v>
      </c>
      <c r="DV16" s="78" t="str">
        <f t="shared" ca="1" si="35"/>
        <v>固话装机指标:30门/公顷</v>
      </c>
      <c r="DW16" s="78" t="str">
        <f t="shared" ca="1" si="36"/>
        <v>固话量公式:用地面积*30</v>
      </c>
      <c r="DX16" s="78" t="str">
        <f t="shared" ca="1" si="37"/>
        <v>有线电视指标:20门/公顷</v>
      </c>
      <c r="DY16" s="78" t="str">
        <f t="shared" ca="1" si="38"/>
        <v>电视量公式:用地面积*20</v>
      </c>
      <c r="DZ16" s="78" t="str">
        <f t="shared" ca="1" si="39"/>
        <v>高峰机动车生成量指标:-</v>
      </c>
      <c r="EA16" s="78" t="str">
        <f t="shared" ca="1" si="40"/>
        <v>高峰机动车吸引量公式:0</v>
      </c>
      <c r="EB16" s="78" t="str">
        <f t="shared" ca="1" si="41"/>
        <v>高峰机动车发生量公式:0</v>
      </c>
      <c r="EC16" s="78" t="str">
        <f t="shared" ca="1" si="47"/>
        <v>地下空间指标:-</v>
      </c>
      <c r="ED16" s="78" t="str">
        <f t="shared" ca="1" si="42"/>
        <v>地下空间公式:0</v>
      </c>
      <c r="EE16" s="78" t="str">
        <f t="shared" ca="1" si="48"/>
        <v>人防指标:-</v>
      </c>
      <c r="EF16" s="78" t="str">
        <f t="shared" ca="1" si="43"/>
        <v>人防公式:0</v>
      </c>
      <c r="EG16" s="78" t="str">
        <f t="shared" ca="1" si="50"/>
        <v>用地构成:区域基础设施用地</v>
      </c>
      <c r="EH16" s="78" t="s">
        <v>1962</v>
      </c>
      <c r="EI16" s="79" t="str">
        <f t="shared" ca="1" si="49"/>
        <v>唯一标识:H3#区域公用设施用地#城规;性质名称:区域公用设施用地;地块性质过滤:;地块性质:H3;地类标准:城规;地块性质别称:Ug;属性继承:U#公用设施用地#城规;父类:U;级别继承:H#建设用地#城规;级别层次:2;级别:1H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16" t="s">
        <v>1962</v>
      </c>
    </row>
    <row r="17" spans="1:140" ht="16.5" x14ac:dyDescent="0.2">
      <c r="A17" s="40" t="str">
        <f t="shared" si="44"/>
        <v>H35#殡葬用地#城规</v>
      </c>
      <c r="B17" s="40" t="s">
        <v>144</v>
      </c>
      <c r="C17" s="40"/>
      <c r="D17" s="40" t="s">
        <v>699</v>
      </c>
      <c r="E17" s="40" t="s">
        <v>1276</v>
      </c>
      <c r="F17" s="40" t="s">
        <v>1285</v>
      </c>
      <c r="G17" s="40" t="s">
        <v>32</v>
      </c>
      <c r="H17" s="40" t="s">
        <v>698</v>
      </c>
      <c r="I17" s="40" t="s">
        <v>32</v>
      </c>
      <c r="J17" s="40">
        <v>3</v>
      </c>
      <c r="K17" s="40" t="s">
        <v>1486</v>
      </c>
      <c r="L17" s="40" t="s">
        <v>2349</v>
      </c>
      <c r="M17" s="40" t="str" cm="1">
        <f t="array" aca="1" ref="M17" ca="1">IF(OFFSET(INDIRECT(ADDRESS(ROW(), COLUMN())),0,-1)="",VLOOKUP($G17,$A:$AAE,COLUMN(),FALSE),OFFSET(INDIRECT(ADDRESS(ROW(), COLUMN())),0,-1))</f>
        <v>133,145,86</v>
      </c>
      <c r="N17" s="3"/>
      <c r="O17" s="40" t="str" cm="1">
        <f t="array" aca="1" ref="O17" ca="1">IF(OFFSET(INDIRECT(ADDRESS(ROW(), COLUMN())),0,-1)="",VLOOKUP($G17,$A:$AAE,COLUMN(),FALSE),OFFSET(INDIRECT(ADDRESS(ROW(), COLUMN())),0,-1))</f>
        <v>面积*容积率</v>
      </c>
      <c r="P17" s="3"/>
      <c r="Q17" s="3" t="str" cm="1">
        <f t="array" aca="1" ref="Q17" ca="1">IF(OFFSET(INDIRECT(ADDRESS(ROW(), COLUMN())),0,-1)="",VLOOKUP($G17,$A:$AAE,COLUMN(),FALSE),OFFSET(INDIRECT(ADDRESS(ROW(), COLUMN())),0,-1))</f>
        <v>地块建筑面积*0</v>
      </c>
      <c r="R17" s="3"/>
      <c r="S17" s="3" t="str" cm="1">
        <f t="array" aca="1" ref="S17" ca="1">IF(OFFSET(INDIRECT(ADDRESS(ROW(), COLUMN())),0,-1)="",VLOOKUP($G17,$A:$AAE,COLUMN(),FALSE),OFFSET(INDIRECT(ADDRESS(ROW(), COLUMN())),0,-1))</f>
        <v>地块建筑面积*0</v>
      </c>
      <c r="T17" s="3"/>
      <c r="U17" s="3" t="str" cm="1">
        <f t="array" aca="1" ref="U17" ca="1">IF(OFFSET(INDIRECT(ADDRESS(ROW(), COLUMN())),0,-1)="",VLOOKUP($G17,$A:$AAE,COLUMN(),FALSE),OFFSET(INDIRECT(ADDRESS(ROW(), COLUMN())),0,-1))</f>
        <v>地块建筑面积*0</v>
      </c>
      <c r="V17" s="3"/>
      <c r="W17" s="40" t="str" cm="1">
        <f t="array" aca="1" ref="W17" ca="1">IF(OFFSET(INDIRECT(ADDRESS(ROW(), COLUMN())),0,-1)="",VLOOKUP($G17,$A:$AAE,COLUMN(),FALSE),OFFSET(INDIRECT(ADDRESS(ROW(), COLUMN())),0,-1))</f>
        <v>地块建筑面积*0</v>
      </c>
      <c r="X17" s="3"/>
      <c r="Y17" s="3" t="str" cm="1">
        <f t="array" aca="1" ref="Y17" ca="1">IF(OFFSET(INDIRECT(ADDRESS(ROW(), COLUMN())),0,-1)="",VLOOKUP($G17,$A:$AAE,COLUMN(),FALSE),OFFSET(INDIRECT(ADDRESS(ROW(), COLUMN())),0,-1))</f>
        <v>地块建筑面积*0</v>
      </c>
      <c r="Z17" s="3"/>
      <c r="AA17" s="3" t="str" cm="1">
        <f t="array" aca="1" ref="AA17" ca="1">IF(OFFSET(INDIRECT(ADDRESS(ROW(), COLUMN())),0,-1)="",VLOOKUP($G17,$A:$AAE,COLUMN(),FALSE),OFFSET(INDIRECT(ADDRESS(ROW(), COLUMN())),0,-1))</f>
        <v>地块建筑面积*0</v>
      </c>
      <c r="AB17" s="3"/>
      <c r="AC17" s="3" t="str" cm="1">
        <f t="array" aca="1" ref="AC17" ca="1">IF(OFFSET(INDIRECT(ADDRESS(ROW(), COLUMN())),0,-1)="",VLOOKUP($G17,$A:$AAE,COLUMN(),FALSE),OFFSET(INDIRECT(ADDRESS(ROW(), COLUMN())),0,-1))</f>
        <v>地块建筑面积*1</v>
      </c>
      <c r="AD17" s="3"/>
      <c r="AE17" s="3" t="str" cm="1">
        <f t="array" aca="1" ref="AE17" ca="1">IF(OFFSET(INDIRECT(ADDRESS(ROW(), COLUMN())),0,-1)="",VLOOKUP($G17,$A:$AAE,COLUMN(),FALSE),OFFSET(INDIRECT(ADDRESS(ROW(), COLUMN())),0,-1))</f>
        <v>面积*0</v>
      </c>
      <c r="AF17" s="3"/>
      <c r="AG17" s="3" t="str" cm="1">
        <f t="array" aca="1" ref="AG17" ca="1">IF(OFFSET(INDIRECT(ADDRESS(ROW(), COLUMN())),0,-1)="",VLOOKUP($G17,$A:$AAE,COLUMN(),FALSE),OFFSET(INDIRECT(ADDRESS(ROW(), COLUMN())),0,-1))</f>
        <v>面积*0</v>
      </c>
      <c r="AH17" s="3"/>
      <c r="AI17" s="3" t="str" cm="1">
        <f t="array" aca="1" ref="AI17" ca="1">IF(OFFSET(INDIRECT(ADDRESS(ROW(), COLUMN())),0,-1)="",VLOOKUP($G17,$A:$AAE,COLUMN(),FALSE),OFFSET(INDIRECT(ADDRESS(ROW(), COLUMN())),0,-1))</f>
        <v>-</v>
      </c>
      <c r="AJ17" s="3"/>
      <c r="AK17" s="3" cm="1">
        <f t="array" aca="1" ref="AK17" ca="1">IF(OFFSET(INDIRECT(ADDRESS(ROW(), COLUMN())),0,-1)="",VLOOKUP($G17,$A:$AAE,COLUMN(),FALSE),OFFSET(INDIRECT(ADDRESS(ROW(), COLUMN())),0,-1))</f>
        <v>0</v>
      </c>
      <c r="AL17" s="3"/>
      <c r="AM17" s="3" t="str" cm="1">
        <f t="array" aca="1" ref="AM17" ca="1">IF(OFFSET(INDIRECT(ADDRESS(ROW(), COLUMN())),0,-1)="",VLOOKUP($G17,$A:$AAE,COLUMN(),FALSE),OFFSET(INDIRECT(ADDRESS(ROW(), COLUMN())),0,-1))</f>
        <v>-</v>
      </c>
      <c r="AN17" s="3"/>
      <c r="AO17" s="3" cm="1">
        <f t="array" aca="1" ref="AO17" ca="1">IF(OFFSET(INDIRECT(ADDRESS(ROW(), COLUMN())),0,-1)="",VLOOKUP($G17,$A:$AAE,COLUMN(),FALSE),OFFSET(INDIRECT(ADDRESS(ROW(), COLUMN())),0,-1))</f>
        <v>0</v>
      </c>
      <c r="AP17" s="3"/>
      <c r="AQ17" s="3" t="str" cm="1">
        <f t="array" aca="1" ref="AQ17" ca="1">IF(OFFSET(INDIRECT(ADDRESS(ROW(), COLUMN())),0,-1)="",VLOOKUP($G17,$A:$AAE,COLUMN(),FALSE),OFFSET(INDIRECT(ADDRESS(ROW(), COLUMN())),0,-1))</f>
        <v>0.03公顷/岗位</v>
      </c>
      <c r="AR17" s="3"/>
      <c r="AS17" s="3" t="str" cm="1">
        <f t="array" aca="1" ref="AS17" ca="1">IF(OFFSET(INDIRECT(ADDRESS(ROW(), COLUMN())),0,-1)="",VLOOKUP($G17,$A:$AAE,COLUMN(),FALSE),OFFSET(INDIRECT(ADDRESS(ROW(), COLUMN())),0,-1))</f>
        <v>用地面积/0.03</v>
      </c>
      <c r="AT17" s="3"/>
      <c r="AU17" s="3" t="str" cm="1">
        <f t="array" aca="1" ref="AU17" ca="1">IF(OFFSET(INDIRECT(ADDRESS(ROW(), COLUMN())),0,-1)="",VLOOKUP($G17,$A:$AAE,COLUMN(),FALSE),OFFSET(INDIRECT(ADDRESS(ROW(), COLUMN())),0,-1))</f>
        <v>-</v>
      </c>
      <c r="AV17" s="3"/>
      <c r="AW17" s="3" cm="1">
        <f t="array" aca="1" ref="AW17" ca="1">IF(OFFSET(INDIRECT(ADDRESS(ROW(), COLUMN())),0,-1)="",VLOOKUP($G17,$A:$AAE,COLUMN(),FALSE),OFFSET(INDIRECT(ADDRESS(ROW(), COLUMN())),0,-1))</f>
        <v>0</v>
      </c>
      <c r="AX17" s="2"/>
      <c r="AY17" s="3" t="str" cm="1">
        <f t="array" aca="1" ref="AY17" ca="1">IF(OFFSET(INDIRECT(ADDRESS(ROW(), COLUMN())),0,-1)="",VLOOKUP($G17,$A:$AAE,COLUMN(),FALSE),OFFSET(INDIRECT(ADDRESS(ROW(), COLUMN())),0,-1))</f>
        <v>30立方米/公顷*日</v>
      </c>
      <c r="AZ17" s="2"/>
      <c r="BA17" s="3" t="str" cm="1">
        <f t="array" aca="1" ref="BA17" ca="1">IF(OFFSET(INDIRECT(ADDRESS(ROW(), COLUMN())),0,-1)="",VLOOKUP($G17,$A:$AAE,COLUMN(),FALSE),OFFSET(INDIRECT(ADDRESS(ROW(), COLUMN())),0,-1))</f>
        <v>用地面积*30</v>
      </c>
      <c r="BB17" s="2"/>
      <c r="BC17" s="3" cm="1">
        <f t="array" aca="1" ref="BC17" ca="1">IF(OFFSET(INDIRECT(ADDRESS(ROW(), COLUMN())),0,-1)="",VLOOKUP($G17,$A:$AAE,COLUMN(),FALSE),OFFSET(INDIRECT(ADDRESS(ROW(), COLUMN())),0,-1))</f>
        <v>0.85</v>
      </c>
      <c r="BD17" s="2"/>
      <c r="BE17" s="3" t="str" cm="1">
        <f t="array" aca="1" ref="BE17" ca="1">IF(OFFSET(INDIRECT(ADDRESS(ROW(), COLUMN())),0,-1)="",VLOOKUP($G17,$A:$AAE,COLUMN(),FALSE),OFFSET(INDIRECT(ADDRESS(ROW(), COLUMN())),0,-1))</f>
        <v>用水量*0.85</v>
      </c>
      <c r="BF17" s="2"/>
      <c r="BG17" s="3" t="str" cm="1">
        <f t="array" aca="1" ref="BG17" ca="1">IF(OFFSET(INDIRECT(ADDRESS(ROW(), COLUMN())),0,-1)="",VLOOKUP($G17,$A:$AAE,COLUMN(),FALSE),OFFSET(INDIRECT(ADDRESS(ROW(), COLUMN())),0,-1))</f>
        <v>200千瓦/公顷</v>
      </c>
      <c r="BH17" s="2"/>
      <c r="BI17" s="3" cm="1">
        <f t="array" aca="1" ref="BI17" ca="1">IF(OFFSET(INDIRECT(ADDRESS(ROW(), COLUMN())),0,-1)="",VLOOKUP($G17,$A:$AAE,COLUMN(),FALSE),OFFSET(INDIRECT(ADDRESS(ROW(), COLUMN())),0,-1))</f>
        <v>0.8</v>
      </c>
      <c r="BJ17" s="2"/>
      <c r="BK17" s="3" t="str" cm="1">
        <f t="array" aca="1" ref="BK17" ca="1">IF(OFFSET(INDIRECT(ADDRESS(ROW(), COLUMN())),0,-1)="",VLOOKUP($G17,$A:$AAE,COLUMN(),FALSE),OFFSET(INDIRECT(ADDRESS(ROW(), COLUMN())),0,-1))</f>
        <v>用地面积*200*0.8</v>
      </c>
      <c r="BL17" s="2"/>
      <c r="BM17" s="3" t="str" cm="1">
        <f t="array" aca="1" ref="BM17" ca="1">IF(OFFSET(INDIRECT(ADDRESS(ROW(), COLUMN())),0,-1)="",VLOOKUP($G17,$A:$AAE,COLUMN(),FALSE),OFFSET(INDIRECT(ADDRESS(ROW(), COLUMN())),0,-1))</f>
        <v>30门/公顷</v>
      </c>
      <c r="BN17" s="2"/>
      <c r="BO17" s="3" t="str" cm="1">
        <f t="array" aca="1" ref="BO17" ca="1">IF(OFFSET(INDIRECT(ADDRESS(ROW(), COLUMN())),0,-1)="",VLOOKUP($G17,$A:$AAE,COLUMN(),FALSE),OFFSET(INDIRECT(ADDRESS(ROW(), COLUMN())),0,-1))</f>
        <v>用地面积*30</v>
      </c>
      <c r="BP17" s="2"/>
      <c r="BQ17" s="3" t="str" cm="1">
        <f t="array" aca="1" ref="BQ17" ca="1">IF(OFFSET(INDIRECT(ADDRESS(ROW(), COLUMN())),0,-1)="",VLOOKUP($G17,$A:$AAE,COLUMN(),FALSE),OFFSET(INDIRECT(ADDRESS(ROW(), COLUMN())),0,-1))</f>
        <v>20门/公顷</v>
      </c>
      <c r="BR17" s="2"/>
      <c r="BS17" s="3" t="str" cm="1">
        <f t="array" aca="1" ref="BS17" ca="1">IF(OFFSET(INDIRECT(ADDRESS(ROW(), COLUMN())),0,-1)="",VLOOKUP($G17,$A:$AAE,COLUMN(),FALSE),OFFSET(INDIRECT(ADDRESS(ROW(), COLUMN())),0,-1))</f>
        <v>用地面积*20</v>
      </c>
      <c r="BT17" s="2"/>
      <c r="BU17" s="3" t="str" cm="1">
        <f t="array" aca="1" ref="BU17" ca="1">IF(OFFSET(INDIRECT(ADDRESS(ROW(), COLUMN())),0,-1)="",VLOOKUP($G17,$A:$AAE,COLUMN(),FALSE),OFFSET(INDIRECT(ADDRESS(ROW(), COLUMN())),0,-1))</f>
        <v>-</v>
      </c>
      <c r="BV17" s="2"/>
      <c r="BW17" s="3" cm="1">
        <f t="array" aca="1" ref="BW17" ca="1">IF(OFFSET(INDIRECT(ADDRESS(ROW(), COLUMN())),0,-1)="",VLOOKUP($G17,$A:$AAE,COLUMN(),FALSE),OFFSET(INDIRECT(ADDRESS(ROW(), COLUMN())),0,-1))</f>
        <v>0</v>
      </c>
      <c r="BX17" s="2"/>
      <c r="BY17" s="3" cm="1">
        <f t="array" aca="1" ref="BY17" ca="1">IF(OFFSET(INDIRECT(ADDRESS(ROW(), COLUMN())),0,-1)="",VLOOKUP($G17,$A:$AAE,COLUMN(),FALSE),OFFSET(INDIRECT(ADDRESS(ROW(), COLUMN())),0,-1))</f>
        <v>0</v>
      </c>
      <c r="BZ17" s="86"/>
      <c r="CA17" s="3" t="str" cm="1">
        <f t="array" aca="1" ref="CA17" ca="1">IF(OFFSET(INDIRECT(ADDRESS(ROW(), COLUMN())),0,-1)="",VLOOKUP($G17,$A:$AAE,COLUMN(),FALSE),OFFSET(INDIRECT(ADDRESS(ROW(), COLUMN())),0,-1))</f>
        <v>-</v>
      </c>
      <c r="CB17" s="3"/>
      <c r="CC17" s="3" cm="1">
        <f t="array" aca="1" ref="CC17" ca="1">IF(OFFSET(INDIRECT(ADDRESS(ROW(), COLUMN())),0,-1)="",VLOOKUP($G17,$A:$AAE,COLUMN(),FALSE),OFFSET(INDIRECT(ADDRESS(ROW(), COLUMN())),0,-1))</f>
        <v>0</v>
      </c>
      <c r="CD17" s="3"/>
      <c r="CE17" s="3" t="str" cm="1">
        <f t="array" aca="1" ref="CE17" ca="1">IF(OFFSET(INDIRECT(ADDRESS(ROW(), COLUMN())),0,-1)="",VLOOKUP($G17,$A:$AAE,COLUMN(),FALSE),OFFSET(INDIRECT(ADDRESS(ROW(), COLUMN())),0,-1))</f>
        <v>-</v>
      </c>
      <c r="CF17" s="3"/>
      <c r="CG17" s="3" cm="1">
        <f t="array" aca="1" ref="CG17" ca="1">IF(OFFSET(INDIRECT(ADDRESS(ROW(), COLUMN())),0,-1)="",VLOOKUP($G17,$A:$AAE,COLUMN(),FALSE),OFFSET(INDIRECT(ADDRESS(ROW(), COLUMN())),0,-1))</f>
        <v>0</v>
      </c>
      <c r="CH17" s="3" t="s">
        <v>2141</v>
      </c>
      <c r="CI17" s="40" t="str" cm="1">
        <f t="array" aca="1" ref="CI17" ca="1">IF(OFFSET(INDIRECT(ADDRESS(ROW(), COLUMN())),0,-1)="",VLOOKUP($G17,$A:$AAE,COLUMN(),FALSE),OFFSET(INDIRECT(ADDRESS(ROW(), COLUMN())),0,-1))</f>
        <v>其他建设用地</v>
      </c>
      <c r="CJ17" s="75" t="s">
        <v>1962</v>
      </c>
      <c r="CK17" s="78" t="str">
        <f t="shared" si="0"/>
        <v>唯一标识:H35#殡葬用地#城规</v>
      </c>
      <c r="CL17" s="78" t="str">
        <f t="shared" si="1"/>
        <v>性质名称:殡葬用地</v>
      </c>
      <c r="CM17" s="78" t="str">
        <f t="shared" si="2"/>
        <v>地块性质过滤:</v>
      </c>
      <c r="CN17" s="78" t="str">
        <f t="shared" si="3"/>
        <v>地块性质:H35</v>
      </c>
      <c r="CO17" s="78" t="str">
        <f t="shared" si="4"/>
        <v>地类标准:城规</v>
      </c>
      <c r="CP17" s="78" t="str">
        <f t="shared" si="5"/>
        <v>地块性质别称:O16</v>
      </c>
      <c r="CQ17" s="78" t="str">
        <f t="shared" si="6"/>
        <v>属性继承:H3#区域公用设施用地#城规</v>
      </c>
      <c r="CR17" s="78" t="str">
        <f t="shared" si="7"/>
        <v>父类:H3</v>
      </c>
      <c r="CS17" s="78" t="str">
        <f t="shared" si="8"/>
        <v>级别继承:H3#区域公用设施用地#城规</v>
      </c>
      <c r="CT17" s="78" t="str">
        <f t="shared" si="9"/>
        <v>级别层次:3</v>
      </c>
      <c r="CU17" s="78" t="str">
        <f t="shared" si="10"/>
        <v>级别:2H3</v>
      </c>
      <c r="CV17" s="78" t="str">
        <f t="shared" ca="1" si="11"/>
        <v>地块颜色:133,145,86</v>
      </c>
      <c r="CW17" s="78" t="str">
        <f t="shared" ca="1" si="12"/>
        <v>建筑面积公式:面积*容积率</v>
      </c>
      <c r="CX17" s="78" t="str">
        <f t="shared" ca="1" si="13"/>
        <v>住宅建筑面积公式:地块建筑面积*0</v>
      </c>
      <c r="CY17" s="78" t="str">
        <f t="shared" ca="1" si="14"/>
        <v>商服建筑面积公式:地块建筑面积*0</v>
      </c>
      <c r="CZ17" s="78" t="str">
        <f t="shared" ca="1" si="15"/>
        <v>商服中商业建筑面积公式:地块建筑面积*0</v>
      </c>
      <c r="DA17" s="78" t="str">
        <f t="shared" ca="1" si="16"/>
        <v>商服中办公建筑面积公式:地块建筑面积*0</v>
      </c>
      <c r="DB17" s="78" t="str">
        <f t="shared" ca="1" si="17"/>
        <v>公服建筑面积公式:地块建筑面积*0</v>
      </c>
      <c r="DC17" s="78" t="str">
        <f t="shared" ca="1" si="18"/>
        <v>工业建筑面积公式:地块建筑面积*0</v>
      </c>
      <c r="DD17" s="78" t="str">
        <f t="shared" ca="1" si="19"/>
        <v>市政建筑面积公式:地块建筑面积*1</v>
      </c>
      <c r="DE17" s="78" t="str">
        <f t="shared" ca="1" si="45"/>
        <v>绿地面积指定指标:面积*0</v>
      </c>
      <c r="DF17" s="78" t="str">
        <f t="shared" ca="1" si="46"/>
        <v>绿地面积指定公式:面积*0</v>
      </c>
      <c r="DG17" s="78" t="str">
        <f t="shared" ca="1" si="20"/>
        <v>户数指标:-</v>
      </c>
      <c r="DH17" s="78" t="str">
        <f t="shared" ca="1" si="21"/>
        <v>户数公式:0</v>
      </c>
      <c r="DI17" s="78" t="str">
        <f t="shared" ca="1" si="22"/>
        <v>人数指标:-</v>
      </c>
      <c r="DJ17" s="78" t="str">
        <f t="shared" ca="1" si="23"/>
        <v>人数公式:0</v>
      </c>
      <c r="DK17" s="78" t="str">
        <f t="shared" ca="1" si="24"/>
        <v>就业指标:0.03公顷/岗位</v>
      </c>
      <c r="DL17" s="78" t="str">
        <f t="shared" ca="1" si="25"/>
        <v>就业公式:用地面积/0.03</v>
      </c>
      <c r="DM17" s="78" t="str">
        <f t="shared" ca="1" si="26"/>
        <v>机动车指标:-</v>
      </c>
      <c r="DN17" s="78" t="str">
        <f t="shared" ca="1" si="27"/>
        <v>机动车公式:0</v>
      </c>
      <c r="DO17" s="78" t="str">
        <f t="shared" ca="1" si="28"/>
        <v>用水量指标:30立方米/公顷*日</v>
      </c>
      <c r="DP17" s="78" t="str">
        <f t="shared" ca="1" si="29"/>
        <v>用水量公式:用地面积*30</v>
      </c>
      <c r="DQ17" s="78" t="str">
        <f t="shared" ca="1" si="30"/>
        <v>污水折算系数:0.85</v>
      </c>
      <c r="DR17" s="78" t="str">
        <f t="shared" ca="1" si="31"/>
        <v>污水量公式:用水量*0.85</v>
      </c>
      <c r="DS17" s="78" t="str">
        <f t="shared" ca="1" si="32"/>
        <v>用电负荷指标:200千瓦/公顷</v>
      </c>
      <c r="DT17" s="78" t="str">
        <f t="shared" ca="1" si="33"/>
        <v>同时率:0.8</v>
      </c>
      <c r="DU17" s="78" t="str">
        <f t="shared" ca="1" si="34"/>
        <v>用电量公式:用地面积*200*0.8</v>
      </c>
      <c r="DV17" s="78" t="str">
        <f t="shared" ca="1" si="35"/>
        <v>固话装机指标:30门/公顷</v>
      </c>
      <c r="DW17" s="78" t="str">
        <f t="shared" ca="1" si="36"/>
        <v>固话量公式:用地面积*30</v>
      </c>
      <c r="DX17" s="78" t="str">
        <f t="shared" ca="1" si="37"/>
        <v>有线电视指标:20门/公顷</v>
      </c>
      <c r="DY17" s="78" t="str">
        <f t="shared" ca="1" si="38"/>
        <v>电视量公式:用地面积*20</v>
      </c>
      <c r="DZ17" s="78" t="str">
        <f t="shared" ca="1" si="39"/>
        <v>高峰机动车生成量指标:-</v>
      </c>
      <c r="EA17" s="78" t="str">
        <f t="shared" ca="1" si="40"/>
        <v>高峰机动车吸引量公式:0</v>
      </c>
      <c r="EB17" s="78" t="str">
        <f t="shared" ca="1" si="41"/>
        <v>高峰机动车发生量公式:0</v>
      </c>
      <c r="EC17" s="78" t="str">
        <f t="shared" ca="1" si="47"/>
        <v>地下空间指标:-</v>
      </c>
      <c r="ED17" s="78" t="str">
        <f t="shared" ca="1" si="42"/>
        <v>地下空间公式:0</v>
      </c>
      <c r="EE17" s="78" t="str">
        <f t="shared" ca="1" si="48"/>
        <v>人防指标:-</v>
      </c>
      <c r="EF17" s="78" t="str">
        <f t="shared" ca="1" si="43"/>
        <v>人防公式:0</v>
      </c>
      <c r="EG17" s="78" t="str">
        <f t="shared" ca="1" si="50"/>
        <v>用地构成:其他建设用地</v>
      </c>
      <c r="EH17" s="78" t="s">
        <v>1962</v>
      </c>
      <c r="EI17" s="79" t="str">
        <f t="shared" ca="1" si="49"/>
        <v>唯一标识:H35#殡葬用地#城规;性质名称:殡葬用地;地块性质过滤:;地块性质:H35;地类标准:城规;地块性质别称:O16;属性继承:H3#区域公用设施用地#城规;父类:H3;级别继承:H3#区域公用设施用地#城规;级别层次:3;级别:2H3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其他建设用地</v>
      </c>
      <c r="EJ17" t="s">
        <v>1962</v>
      </c>
    </row>
    <row r="18" spans="1:140" ht="16.5" x14ac:dyDescent="0.2">
      <c r="A18" s="40" t="str">
        <f t="shared" si="44"/>
        <v>H4#特殊用地#城规</v>
      </c>
      <c r="B18" s="40" t="s">
        <v>145</v>
      </c>
      <c r="C18" s="40"/>
      <c r="D18" s="40" t="s">
        <v>700</v>
      </c>
      <c r="E18" s="40" t="s">
        <v>1276</v>
      </c>
      <c r="F18" s="40" t="s">
        <v>1286</v>
      </c>
      <c r="G18" s="40" t="s">
        <v>28</v>
      </c>
      <c r="H18" s="40" t="s">
        <v>685</v>
      </c>
      <c r="I18" s="40" t="s">
        <v>28</v>
      </c>
      <c r="J18" s="40">
        <v>2</v>
      </c>
      <c r="K18" s="40" t="s">
        <v>1483</v>
      </c>
      <c r="L18" s="40" t="s">
        <v>1536</v>
      </c>
      <c r="M18" s="40" t="str" cm="1">
        <f t="array" aca="1" ref="M18" ca="1">IF(OFFSET(INDIRECT(ADDRESS(ROW(), COLUMN())),0,-1)="",VLOOKUP($G18,$A:$AAE,COLUMN(),FALSE),OFFSET(INDIRECT(ADDRESS(ROW(), COLUMN())),0,-1))</f>
        <v>133,145,86</v>
      </c>
      <c r="N18" s="3"/>
      <c r="O18" s="40" t="str" cm="1">
        <f t="array" aca="1" ref="O18" ca="1">IF(OFFSET(INDIRECT(ADDRESS(ROW(), COLUMN())),0,-1)="",VLOOKUP($G18,$A:$AAE,COLUMN(),FALSE),OFFSET(INDIRECT(ADDRESS(ROW(), COLUMN())),0,-1))</f>
        <v>面积*容积率</v>
      </c>
      <c r="P18" s="3"/>
      <c r="Q18" s="3" t="str" cm="1">
        <f t="array" aca="1" ref="Q18" ca="1">IF(OFFSET(INDIRECT(ADDRESS(ROW(), COLUMN())),0,-1)="",VLOOKUP($G18,$A:$AAE,COLUMN(),FALSE),OFFSET(INDIRECT(ADDRESS(ROW(), COLUMN())),0,-1))</f>
        <v>地块建筑面积*0</v>
      </c>
      <c r="R18" s="3"/>
      <c r="S18" s="3" t="str" cm="1">
        <f t="array" aca="1" ref="S18" ca="1">IF(OFFSET(INDIRECT(ADDRESS(ROW(), COLUMN())),0,-1)="",VLOOKUP($G18,$A:$AAE,COLUMN(),FALSE),OFFSET(INDIRECT(ADDRESS(ROW(), COLUMN())),0,-1))</f>
        <v>地块建筑面积*0</v>
      </c>
      <c r="T18" s="3"/>
      <c r="U18" s="3" t="str" cm="1">
        <f t="array" aca="1" ref="U18" ca="1">IF(OFFSET(INDIRECT(ADDRESS(ROW(), COLUMN())),0,-1)="",VLOOKUP($G18,$A:$AAE,COLUMN(),FALSE),OFFSET(INDIRECT(ADDRESS(ROW(), COLUMN())),0,-1))</f>
        <v>地块建筑面积*0</v>
      </c>
      <c r="V18" s="3"/>
      <c r="W18" s="40" t="str" cm="1">
        <f t="array" aca="1" ref="W18" ca="1">IF(OFFSET(INDIRECT(ADDRESS(ROW(), COLUMN())),0,-1)="",VLOOKUP($G18,$A:$AAE,COLUMN(),FALSE),OFFSET(INDIRECT(ADDRESS(ROW(), COLUMN())),0,-1))</f>
        <v>地块建筑面积*0</v>
      </c>
      <c r="X18" s="3"/>
      <c r="Y18" s="3" t="str" cm="1">
        <f t="array" aca="1" ref="Y18" ca="1">IF(OFFSET(INDIRECT(ADDRESS(ROW(), COLUMN())),0,-1)="",VLOOKUP($G18,$A:$AAE,COLUMN(),FALSE),OFFSET(INDIRECT(ADDRESS(ROW(), COLUMN())),0,-1))</f>
        <v>地块建筑面积*0</v>
      </c>
      <c r="Z18" s="3"/>
      <c r="AA18" s="3" t="str" cm="1">
        <f t="array" aca="1" ref="AA18" ca="1">IF(OFFSET(INDIRECT(ADDRESS(ROW(), COLUMN())),0,-1)="",VLOOKUP($G18,$A:$AAE,COLUMN(),FALSE),OFFSET(INDIRECT(ADDRESS(ROW(), COLUMN())),0,-1))</f>
        <v>地块建筑面积*0</v>
      </c>
      <c r="AB18" s="3"/>
      <c r="AC18" s="3" t="str" cm="1">
        <f t="array" aca="1" ref="AC18" ca="1">IF(OFFSET(INDIRECT(ADDRESS(ROW(), COLUMN())),0,-1)="",VLOOKUP($G18,$A:$AAE,COLUMN(),FALSE),OFFSET(INDIRECT(ADDRESS(ROW(), COLUMN())),0,-1))</f>
        <v>地块建筑面积*0</v>
      </c>
      <c r="AD18" s="3"/>
      <c r="AE18" s="3" t="str" cm="1">
        <f t="array" aca="1" ref="AE18" ca="1">IF(OFFSET(INDIRECT(ADDRESS(ROW(), COLUMN())),0,-1)="",VLOOKUP($G18,$A:$AAE,COLUMN(),FALSE),OFFSET(INDIRECT(ADDRESS(ROW(), COLUMN())),0,-1))</f>
        <v>面积*0</v>
      </c>
      <c r="AF18" s="3"/>
      <c r="AG18" s="3" t="str" cm="1">
        <f t="array" aca="1" ref="AG18" ca="1">IF(OFFSET(INDIRECT(ADDRESS(ROW(), COLUMN())),0,-1)="",VLOOKUP($G18,$A:$AAE,COLUMN(),FALSE),OFFSET(INDIRECT(ADDRESS(ROW(), COLUMN())),0,-1))</f>
        <v>面积*0</v>
      </c>
      <c r="AH18" s="3"/>
      <c r="AI18" s="3" t="str" cm="1">
        <f t="array" aca="1" ref="AI18" ca="1">IF(OFFSET(INDIRECT(ADDRESS(ROW(), COLUMN())),0,-1)="",VLOOKUP($G18,$A:$AAE,COLUMN(),FALSE),OFFSET(INDIRECT(ADDRESS(ROW(), COLUMN())),0,-1))</f>
        <v>-</v>
      </c>
      <c r="AJ18" s="3"/>
      <c r="AK18" s="3" cm="1">
        <f t="array" aca="1" ref="AK18" ca="1">IF(OFFSET(INDIRECT(ADDRESS(ROW(), COLUMN())),0,-1)="",VLOOKUP($G18,$A:$AAE,COLUMN(),FALSE),OFFSET(INDIRECT(ADDRESS(ROW(), COLUMN())),0,-1))</f>
        <v>0</v>
      </c>
      <c r="AL18" s="3"/>
      <c r="AM18" s="3" t="str" cm="1">
        <f t="array" aca="1" ref="AM18" ca="1">IF(OFFSET(INDIRECT(ADDRESS(ROW(), COLUMN())),0,-1)="",VLOOKUP($G18,$A:$AAE,COLUMN(),FALSE),OFFSET(INDIRECT(ADDRESS(ROW(), COLUMN())),0,-1))</f>
        <v>-</v>
      </c>
      <c r="AN18" s="3"/>
      <c r="AO18" s="3" cm="1">
        <f t="array" aca="1" ref="AO18" ca="1">IF(OFFSET(INDIRECT(ADDRESS(ROW(), COLUMN())),0,-1)="",VLOOKUP($G18,$A:$AAE,COLUMN(),FALSE),OFFSET(INDIRECT(ADDRESS(ROW(), COLUMN())),0,-1))</f>
        <v>0</v>
      </c>
      <c r="AP18" s="3"/>
      <c r="AQ18" s="3" t="str" cm="1">
        <f t="array" aca="1" ref="AQ18" ca="1">IF(OFFSET(INDIRECT(ADDRESS(ROW(), COLUMN())),0,-1)="",VLOOKUP($G18,$A:$AAE,COLUMN(),FALSE),OFFSET(INDIRECT(ADDRESS(ROW(), COLUMN())),0,-1))</f>
        <v>-</v>
      </c>
      <c r="AR18" s="3"/>
      <c r="AS18" s="3" cm="1">
        <f t="array" aca="1" ref="AS18" ca="1">IF(OFFSET(INDIRECT(ADDRESS(ROW(), COLUMN())),0,-1)="",VLOOKUP($G18,$A:$AAE,COLUMN(),FALSE),OFFSET(INDIRECT(ADDRESS(ROW(), COLUMN())),0,-1))</f>
        <v>0</v>
      </c>
      <c r="AT18" s="3" t="s">
        <v>1585</v>
      </c>
      <c r="AU18" s="3" t="str" cm="1">
        <f t="array" aca="1" ref="AU18" ca="1">IF(OFFSET(INDIRECT(ADDRESS(ROW(), COLUMN())),0,-1)="",VLOOKUP($G18,$A:$AAE,COLUMN(),FALSE),OFFSET(INDIRECT(ADDRESS(ROW(), COLUMN())),0,-1))</f>
        <v>1.1个/100平方米</v>
      </c>
      <c r="AV18" s="3" t="s">
        <v>1599</v>
      </c>
      <c r="AW18" s="3" t="str" cm="1">
        <f t="array" aca="1" ref="AW18" ca="1">IF(OFFSET(INDIRECT(ADDRESS(ROW(), COLUMN())),0,-1)="",VLOOKUP($G18,$A:$AAE,COLUMN(),FALSE),OFFSET(INDIRECT(ADDRESS(ROW(), COLUMN())),0,-1))</f>
        <v>地块建筑面积*1.1/100</v>
      </c>
      <c r="AX18" s="2" t="s">
        <v>1613</v>
      </c>
      <c r="AY18" s="3" t="str" cm="1">
        <f t="array" aca="1" ref="AY18" ca="1">IF(OFFSET(INDIRECT(ADDRESS(ROW(), COLUMN())),0,-1)="",VLOOKUP($G18,$A:$AAE,COLUMN(),FALSE),OFFSET(INDIRECT(ADDRESS(ROW(), COLUMN())),0,-1))</f>
        <v>65立方米/公顷*日</v>
      </c>
      <c r="AZ18" s="2" t="s">
        <v>1629</v>
      </c>
      <c r="BA18" s="3" t="str" cm="1">
        <f t="array" aca="1" ref="BA18" ca="1">IF(OFFSET(INDIRECT(ADDRESS(ROW(), COLUMN())),0,-1)="",VLOOKUP($G18,$A:$AAE,COLUMN(),FALSE),OFFSET(INDIRECT(ADDRESS(ROW(), COLUMN())),0,-1))</f>
        <v>用地面积*65</v>
      </c>
      <c r="BB18" s="2">
        <v>0.85</v>
      </c>
      <c r="BC18" s="3" cm="1">
        <f t="array" aca="1" ref="BC18" ca="1">IF(OFFSET(INDIRECT(ADDRESS(ROW(), COLUMN())),0,-1)="",VLOOKUP($G18,$A:$AAE,COLUMN(),FALSE),OFFSET(INDIRECT(ADDRESS(ROW(), COLUMN())),0,-1))</f>
        <v>0.85</v>
      </c>
      <c r="BD18" s="2" t="s">
        <v>1646</v>
      </c>
      <c r="BE18" s="3" t="str" cm="1">
        <f t="array" aca="1" ref="BE18" ca="1">IF(OFFSET(INDIRECT(ADDRESS(ROW(), COLUMN())),0,-1)="",VLOOKUP($G18,$A:$AAE,COLUMN(),FALSE),OFFSET(INDIRECT(ADDRESS(ROW(), COLUMN())),0,-1))</f>
        <v>用水量*0.85</v>
      </c>
      <c r="BF18" s="2" t="s">
        <v>1651</v>
      </c>
      <c r="BG18" s="3" t="str" cm="1">
        <f t="array" aca="1" ref="BG18" ca="1">IF(OFFSET(INDIRECT(ADDRESS(ROW(), COLUMN())),0,-1)="",VLOOKUP($G18,$A:$AAE,COLUMN(),FALSE),OFFSET(INDIRECT(ADDRESS(ROW(), COLUMN())),0,-1))</f>
        <v>300千瓦/公顷</v>
      </c>
      <c r="BH18" s="2">
        <v>0.8</v>
      </c>
      <c r="BI18" s="3" cm="1">
        <f t="array" aca="1" ref="BI18" ca="1">IF(OFFSET(INDIRECT(ADDRESS(ROW(), COLUMN())),0,-1)="",VLOOKUP($G18,$A:$AAE,COLUMN(),FALSE),OFFSET(INDIRECT(ADDRESS(ROW(), COLUMN())),0,-1))</f>
        <v>0.8</v>
      </c>
      <c r="BJ18" s="2" t="s">
        <v>1670</v>
      </c>
      <c r="BK18" s="3" t="str" cm="1">
        <f t="array" aca="1" ref="BK18" ca="1">IF(OFFSET(INDIRECT(ADDRESS(ROW(), COLUMN())),0,-1)="",VLOOKUP($G18,$A:$AAE,COLUMN(),FALSE),OFFSET(INDIRECT(ADDRESS(ROW(), COLUMN())),0,-1))</f>
        <v>用地面积*300*0.8</v>
      </c>
      <c r="BL18" s="2" t="s">
        <v>1689</v>
      </c>
      <c r="BM18" s="3" t="str" cm="1">
        <f t="array" aca="1" ref="BM18" ca="1">IF(OFFSET(INDIRECT(ADDRESS(ROW(), COLUMN())),0,-1)="",VLOOKUP($G18,$A:$AAE,COLUMN(),FALSE),OFFSET(INDIRECT(ADDRESS(ROW(), COLUMN())),0,-1))</f>
        <v>80门/公顷</v>
      </c>
      <c r="BN18" s="2" t="s">
        <v>1696</v>
      </c>
      <c r="BO18" s="3" t="str" cm="1">
        <f t="array" aca="1" ref="BO18" ca="1">IF(OFFSET(INDIRECT(ADDRESS(ROW(), COLUMN())),0,-1)="",VLOOKUP($G18,$A:$AAE,COLUMN(),FALSE),OFFSET(INDIRECT(ADDRESS(ROW(), COLUMN())),0,-1))</f>
        <v>用地面积*80</v>
      </c>
      <c r="BP18" s="2" t="s">
        <v>1693</v>
      </c>
      <c r="BQ18" s="3" t="str" cm="1">
        <f t="array" aca="1" ref="BQ18" ca="1">IF(OFFSET(INDIRECT(ADDRESS(ROW(), COLUMN())),0,-1)="",VLOOKUP($G18,$A:$AAE,COLUMN(),FALSE),OFFSET(INDIRECT(ADDRESS(ROW(), COLUMN())),0,-1))</f>
        <v>30门/公顷</v>
      </c>
      <c r="BR18" s="2" t="s">
        <v>1630</v>
      </c>
      <c r="BS18" s="3" t="str" cm="1">
        <f t="array" aca="1" ref="BS18" ca="1">IF(OFFSET(INDIRECT(ADDRESS(ROW(), COLUMN())),0,-1)="",VLOOKUP($G18,$A:$AAE,COLUMN(),FALSE),OFFSET(INDIRECT(ADDRESS(ROW(), COLUMN())),0,-1))</f>
        <v>用地面积*30</v>
      </c>
      <c r="BT18" s="2" t="s">
        <v>2062</v>
      </c>
      <c r="BU18" s="3" t="str" cm="1">
        <f t="array" aca="1" ref="BU18" ca="1">IF(OFFSET(INDIRECT(ADDRESS(ROW(), COLUMN())),0,-1)="",VLOOKUP($G18,$A:$AAE,COLUMN(),FALSE),OFFSET(INDIRECT(ADDRESS(ROW(), COLUMN())),0,-1))</f>
        <v>21pcu/公顷，29：71</v>
      </c>
      <c r="BV18" s="2" t="s">
        <v>2063</v>
      </c>
      <c r="BW18" s="3" t="str" cm="1">
        <f t="array" aca="1" ref="BW18" ca="1">IF(OFFSET(INDIRECT(ADDRESS(ROW(), COLUMN())),0,-1)="",VLOOKUP($G18,$A:$AAE,COLUMN(),FALSE),OFFSET(INDIRECT(ADDRESS(ROW(), COLUMN())),0,-1))</f>
        <v>用地面积*21*0.29</v>
      </c>
      <c r="BX18" s="2" t="s">
        <v>2064</v>
      </c>
      <c r="BY18" s="3" t="str" cm="1">
        <f t="array" aca="1" ref="BY18" ca="1">IF(OFFSET(INDIRECT(ADDRESS(ROW(), COLUMN())),0,-1)="",VLOOKUP($G18,$A:$AAE,COLUMN(),FALSE),OFFSET(INDIRECT(ADDRESS(ROW(), COLUMN())),0,-1))</f>
        <v>用地面积*21*0.71</v>
      </c>
      <c r="BZ18" s="86"/>
      <c r="CA18" s="3" t="str" cm="1">
        <f t="array" aca="1" ref="CA18" ca="1">IF(OFFSET(INDIRECT(ADDRESS(ROW(), COLUMN())),0,-1)="",VLOOKUP($G18,$A:$AAE,COLUMN(),FALSE),OFFSET(INDIRECT(ADDRESS(ROW(), COLUMN())),0,-1))</f>
        <v>-</v>
      </c>
      <c r="CB18" s="3"/>
      <c r="CC18" s="3" cm="1">
        <f t="array" aca="1" ref="CC18" ca="1">IF(OFFSET(INDIRECT(ADDRESS(ROW(), COLUMN())),0,-1)="",VLOOKUP($G18,$A:$AAE,COLUMN(),FALSE),OFFSET(INDIRECT(ADDRESS(ROW(), COLUMN())),0,-1))</f>
        <v>0</v>
      </c>
      <c r="CD18" s="3"/>
      <c r="CE18" s="3" t="str" cm="1">
        <f t="array" aca="1" ref="CE18" ca="1">IF(OFFSET(INDIRECT(ADDRESS(ROW(), COLUMN())),0,-1)="",VLOOKUP($G18,$A:$AAE,COLUMN(),FALSE),OFFSET(INDIRECT(ADDRESS(ROW(), COLUMN())),0,-1))</f>
        <v>-</v>
      </c>
      <c r="CF18" s="3"/>
      <c r="CG18" s="3" cm="1">
        <f t="array" aca="1" ref="CG18" ca="1">IF(OFFSET(INDIRECT(ADDRESS(ROW(), COLUMN())),0,-1)="",VLOOKUP($G18,$A:$AAE,COLUMN(),FALSE),OFFSET(INDIRECT(ADDRESS(ROW(), COLUMN())),0,-1))</f>
        <v>0</v>
      </c>
      <c r="CH18" s="3" t="s">
        <v>2141</v>
      </c>
      <c r="CI18" s="40" t="str" cm="1">
        <f t="array" aca="1" ref="CI18" ca="1">IF(OFFSET(INDIRECT(ADDRESS(ROW(), COLUMN())),0,-1)="",VLOOKUP($G18,$A:$AAE,COLUMN(),FALSE),OFFSET(INDIRECT(ADDRESS(ROW(), COLUMN())),0,-1))</f>
        <v>其他建设用地</v>
      </c>
      <c r="CJ18" s="75" t="s">
        <v>1962</v>
      </c>
      <c r="CK18" s="78" t="str">
        <f t="shared" si="0"/>
        <v>唯一标识:H4#特殊用地#城规</v>
      </c>
      <c r="CL18" s="78" t="str">
        <f t="shared" si="1"/>
        <v>性质名称:特殊用地</v>
      </c>
      <c r="CM18" s="78" t="str">
        <f t="shared" si="2"/>
        <v>地块性质过滤:</v>
      </c>
      <c r="CN18" s="78" t="str">
        <f t="shared" si="3"/>
        <v>地块性质:H4</v>
      </c>
      <c r="CO18" s="78" t="str">
        <f t="shared" si="4"/>
        <v>地类标准:城规</v>
      </c>
      <c r="CP18" s="78" t="str">
        <f t="shared" si="5"/>
        <v>地块性质别称:O1</v>
      </c>
      <c r="CQ18" s="78" t="str">
        <f t="shared" si="6"/>
        <v>属性继承:H#建设用地#城规</v>
      </c>
      <c r="CR18" s="78" t="str">
        <f t="shared" si="7"/>
        <v>父类:H</v>
      </c>
      <c r="CS18" s="78" t="str">
        <f t="shared" si="8"/>
        <v>级别继承:H#建设用地#城规</v>
      </c>
      <c r="CT18" s="78" t="str">
        <f t="shared" si="9"/>
        <v>级别层次:2</v>
      </c>
      <c r="CU18" s="78" t="str">
        <f t="shared" si="10"/>
        <v>级别:1H</v>
      </c>
      <c r="CV18" s="78" t="str">
        <f t="shared" ca="1" si="11"/>
        <v>地块颜色:133,145,86</v>
      </c>
      <c r="CW18" s="78" t="str">
        <f t="shared" ca="1" si="12"/>
        <v>建筑面积公式:面积*容积率</v>
      </c>
      <c r="CX18" s="78" t="str">
        <f t="shared" ca="1" si="13"/>
        <v>住宅建筑面积公式:地块建筑面积*0</v>
      </c>
      <c r="CY18" s="78" t="str">
        <f t="shared" ca="1" si="14"/>
        <v>商服建筑面积公式:地块建筑面积*0</v>
      </c>
      <c r="CZ18" s="78" t="str">
        <f t="shared" ca="1" si="15"/>
        <v>商服中商业建筑面积公式:地块建筑面积*0</v>
      </c>
      <c r="DA18" s="78" t="str">
        <f t="shared" ca="1" si="16"/>
        <v>商服中办公建筑面积公式:地块建筑面积*0</v>
      </c>
      <c r="DB18" s="78" t="str">
        <f t="shared" ca="1" si="17"/>
        <v>公服建筑面积公式:地块建筑面积*0</v>
      </c>
      <c r="DC18" s="78" t="str">
        <f t="shared" ca="1" si="18"/>
        <v>工业建筑面积公式:地块建筑面积*0</v>
      </c>
      <c r="DD18" s="78" t="str">
        <f t="shared" ca="1" si="19"/>
        <v>市政建筑面积公式:地块建筑面积*0</v>
      </c>
      <c r="DE18" s="78" t="str">
        <f t="shared" ca="1" si="45"/>
        <v>绿地面积指定指标:面积*0</v>
      </c>
      <c r="DF18" s="78" t="str">
        <f t="shared" ca="1" si="46"/>
        <v>绿地面积指定公式:面积*0</v>
      </c>
      <c r="DG18" s="78" t="str">
        <f t="shared" ca="1" si="20"/>
        <v>户数指标:-</v>
      </c>
      <c r="DH18" s="78" t="str">
        <f t="shared" ca="1" si="21"/>
        <v>户数公式:0</v>
      </c>
      <c r="DI18" s="78" t="str">
        <f t="shared" ca="1" si="22"/>
        <v>人数指标:-</v>
      </c>
      <c r="DJ18" s="78" t="str">
        <f t="shared" ca="1" si="23"/>
        <v>人数公式:0</v>
      </c>
      <c r="DK18" s="78" t="str">
        <f t="shared" ca="1" si="24"/>
        <v>就业指标:-</v>
      </c>
      <c r="DL18" s="78" t="str">
        <f t="shared" ca="1" si="25"/>
        <v>就业公式:0</v>
      </c>
      <c r="DM18" s="78" t="str">
        <f t="shared" ca="1" si="26"/>
        <v>机动车指标:1.1个/100平方米</v>
      </c>
      <c r="DN18" s="78" t="str">
        <f t="shared" ca="1" si="27"/>
        <v>机动车公式:地块建筑面积*1.1/100</v>
      </c>
      <c r="DO18" s="78" t="str">
        <f t="shared" ca="1" si="28"/>
        <v>用水量指标:65立方米/公顷*日</v>
      </c>
      <c r="DP18" s="78" t="str">
        <f t="shared" ca="1" si="29"/>
        <v>用水量公式:用地面积*65</v>
      </c>
      <c r="DQ18" s="78" t="str">
        <f t="shared" ca="1" si="30"/>
        <v>污水折算系数:0.85</v>
      </c>
      <c r="DR18" s="78" t="str">
        <f t="shared" ca="1" si="31"/>
        <v>污水量公式:用水量*0.85</v>
      </c>
      <c r="DS18" s="78" t="str">
        <f t="shared" ca="1" si="32"/>
        <v>用电负荷指标:300千瓦/公顷</v>
      </c>
      <c r="DT18" s="78" t="str">
        <f t="shared" ca="1" si="33"/>
        <v>同时率:0.8</v>
      </c>
      <c r="DU18" s="78" t="str">
        <f t="shared" ca="1" si="34"/>
        <v>用电量公式:用地面积*300*0.8</v>
      </c>
      <c r="DV18" s="78" t="str">
        <f t="shared" ca="1" si="35"/>
        <v>固话装机指标:80门/公顷</v>
      </c>
      <c r="DW18" s="78" t="str">
        <f t="shared" ca="1" si="36"/>
        <v>固话量公式:用地面积*80</v>
      </c>
      <c r="DX18" s="78" t="str">
        <f t="shared" ca="1" si="37"/>
        <v>有线电视指标:30门/公顷</v>
      </c>
      <c r="DY18" s="78" t="str">
        <f t="shared" ca="1" si="38"/>
        <v>电视量公式:用地面积*30</v>
      </c>
      <c r="DZ18" s="78" t="str">
        <f t="shared" ca="1" si="39"/>
        <v>高峰机动车生成量指标:21pcu/公顷，29：71</v>
      </c>
      <c r="EA18" s="78" t="str">
        <f t="shared" ca="1" si="40"/>
        <v>高峰机动车吸引量公式:用地面积*21*0.29</v>
      </c>
      <c r="EB18" s="78" t="str">
        <f t="shared" ca="1" si="41"/>
        <v>高峰机动车发生量公式:用地面积*21*0.71</v>
      </c>
      <c r="EC18" s="78" t="str">
        <f t="shared" ca="1" si="47"/>
        <v>地下空间指标:-</v>
      </c>
      <c r="ED18" s="78" t="str">
        <f t="shared" ca="1" si="42"/>
        <v>地下空间公式:0</v>
      </c>
      <c r="EE18" s="78" t="str">
        <f t="shared" ca="1" si="48"/>
        <v>人防指标:-</v>
      </c>
      <c r="EF18" s="78" t="str">
        <f t="shared" ca="1" si="43"/>
        <v>人防公式:0</v>
      </c>
      <c r="EG18" s="78" t="str">
        <f t="shared" ca="1" si="50"/>
        <v>用地构成:其他建设用地</v>
      </c>
      <c r="EH18" s="78" t="s">
        <v>1962</v>
      </c>
      <c r="EI18" s="79" t="str">
        <f t="shared" ca="1" si="49"/>
        <v>唯一标识:H4#特殊用地#城规;性质名称:特殊用地;地块性质过滤:;地块性质:H4;地类标准:城规;地块性质别称:O1;属性继承:H#建设用地#城规;父类:H;级别继承:H#建设用地#城规;级别层次:2;级别:1H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18" t="s">
        <v>1962</v>
      </c>
    </row>
    <row r="19" spans="1:140" ht="16.5" x14ac:dyDescent="0.2">
      <c r="A19" s="40" t="str">
        <f t="shared" si="44"/>
        <v>H41#军事用地#城规</v>
      </c>
      <c r="B19" s="40" t="s">
        <v>146</v>
      </c>
      <c r="C19" s="40"/>
      <c r="D19" s="40" t="s">
        <v>701</v>
      </c>
      <c r="E19" s="40" t="s">
        <v>1276</v>
      </c>
      <c r="F19" s="40" t="s">
        <v>1287</v>
      </c>
      <c r="G19" s="40" t="s">
        <v>33</v>
      </c>
      <c r="H19" s="40" t="s">
        <v>700</v>
      </c>
      <c r="I19" s="40" t="s">
        <v>33</v>
      </c>
      <c r="J19" s="40">
        <v>3</v>
      </c>
      <c r="K19" s="40" t="s">
        <v>1487</v>
      </c>
      <c r="L19" s="40"/>
      <c r="M19" s="40" t="str" cm="1">
        <f t="array" aca="1" ref="M19" ca="1">IF(OFFSET(INDIRECT(ADDRESS(ROW(), COLUMN())),0,-1)="",VLOOKUP($G19,$A:$AAE,COLUMN(),FALSE),OFFSET(INDIRECT(ADDRESS(ROW(), COLUMN())),0,-1))</f>
        <v>133,145,86</v>
      </c>
      <c r="N19" s="3"/>
      <c r="O19" s="40" t="str" cm="1">
        <f t="array" aca="1" ref="O19" ca="1">IF(OFFSET(INDIRECT(ADDRESS(ROW(), COLUMN())),0,-1)="",VLOOKUP($G19,$A:$AAE,COLUMN(),FALSE),OFFSET(INDIRECT(ADDRESS(ROW(), COLUMN())),0,-1))</f>
        <v>面积*容积率</v>
      </c>
      <c r="P19" s="3"/>
      <c r="Q19" s="3" t="str" cm="1">
        <f t="array" aca="1" ref="Q19" ca="1">IF(OFFSET(INDIRECT(ADDRESS(ROW(), COLUMN())),0,-1)="",VLOOKUP($G19,$A:$AAE,COLUMN(),FALSE),OFFSET(INDIRECT(ADDRESS(ROW(), COLUMN())),0,-1))</f>
        <v>地块建筑面积*0</v>
      </c>
      <c r="R19" s="3"/>
      <c r="S19" s="3" t="str" cm="1">
        <f t="array" aca="1" ref="S19" ca="1">IF(OFFSET(INDIRECT(ADDRESS(ROW(), COLUMN())),0,-1)="",VLOOKUP($G19,$A:$AAE,COLUMN(),FALSE),OFFSET(INDIRECT(ADDRESS(ROW(), COLUMN())),0,-1))</f>
        <v>地块建筑面积*0</v>
      </c>
      <c r="T19" s="3"/>
      <c r="U19" s="3" t="str" cm="1">
        <f t="array" aca="1" ref="U19" ca="1">IF(OFFSET(INDIRECT(ADDRESS(ROW(), COLUMN())),0,-1)="",VLOOKUP($G19,$A:$AAE,COLUMN(),FALSE),OFFSET(INDIRECT(ADDRESS(ROW(), COLUMN())),0,-1))</f>
        <v>地块建筑面积*0</v>
      </c>
      <c r="V19" s="3"/>
      <c r="W19" s="40" t="str" cm="1">
        <f t="array" aca="1" ref="W19" ca="1">IF(OFFSET(INDIRECT(ADDRESS(ROW(), COLUMN())),0,-1)="",VLOOKUP($G19,$A:$AAE,COLUMN(),FALSE),OFFSET(INDIRECT(ADDRESS(ROW(), COLUMN())),0,-1))</f>
        <v>地块建筑面积*0</v>
      </c>
      <c r="X19" s="3"/>
      <c r="Y19" s="3" t="str" cm="1">
        <f t="array" aca="1" ref="Y19" ca="1">IF(OFFSET(INDIRECT(ADDRESS(ROW(), COLUMN())),0,-1)="",VLOOKUP($G19,$A:$AAE,COLUMN(),FALSE),OFFSET(INDIRECT(ADDRESS(ROW(), COLUMN())),0,-1))</f>
        <v>地块建筑面积*0</v>
      </c>
      <c r="Z19" s="3"/>
      <c r="AA19" s="3" t="str" cm="1">
        <f t="array" aca="1" ref="AA19" ca="1">IF(OFFSET(INDIRECT(ADDRESS(ROW(), COLUMN())),0,-1)="",VLOOKUP($G19,$A:$AAE,COLUMN(),FALSE),OFFSET(INDIRECT(ADDRESS(ROW(), COLUMN())),0,-1))</f>
        <v>地块建筑面积*0</v>
      </c>
      <c r="AB19" s="3"/>
      <c r="AC19" s="3" t="str" cm="1">
        <f t="array" aca="1" ref="AC19" ca="1">IF(OFFSET(INDIRECT(ADDRESS(ROW(), COLUMN())),0,-1)="",VLOOKUP($G19,$A:$AAE,COLUMN(),FALSE),OFFSET(INDIRECT(ADDRESS(ROW(), COLUMN())),0,-1))</f>
        <v>地块建筑面积*0</v>
      </c>
      <c r="AD19" s="3"/>
      <c r="AE19" s="3" t="str" cm="1">
        <f t="array" aca="1" ref="AE19" ca="1">IF(OFFSET(INDIRECT(ADDRESS(ROW(), COLUMN())),0,-1)="",VLOOKUP($G19,$A:$AAE,COLUMN(),FALSE),OFFSET(INDIRECT(ADDRESS(ROW(), COLUMN())),0,-1))</f>
        <v>面积*0</v>
      </c>
      <c r="AF19" s="3"/>
      <c r="AG19" s="3" t="str" cm="1">
        <f t="array" aca="1" ref="AG19" ca="1">IF(OFFSET(INDIRECT(ADDRESS(ROW(), COLUMN())),0,-1)="",VLOOKUP($G19,$A:$AAE,COLUMN(),FALSE),OFFSET(INDIRECT(ADDRESS(ROW(), COLUMN())),0,-1))</f>
        <v>面积*0</v>
      </c>
      <c r="AH19" s="3"/>
      <c r="AI19" s="3" t="str" cm="1">
        <f t="array" aca="1" ref="AI19" ca="1">IF(OFFSET(INDIRECT(ADDRESS(ROW(), COLUMN())),0,-1)="",VLOOKUP($G19,$A:$AAE,COLUMN(),FALSE),OFFSET(INDIRECT(ADDRESS(ROW(), COLUMN())),0,-1))</f>
        <v>-</v>
      </c>
      <c r="AJ19" s="3"/>
      <c r="AK19" s="3" cm="1">
        <f t="array" aca="1" ref="AK19" ca="1">IF(OFFSET(INDIRECT(ADDRESS(ROW(), COLUMN())),0,-1)="",VLOOKUP($G19,$A:$AAE,COLUMN(),FALSE),OFFSET(INDIRECT(ADDRESS(ROW(), COLUMN())),0,-1))</f>
        <v>0</v>
      </c>
      <c r="AL19" s="3"/>
      <c r="AM19" s="3" t="str" cm="1">
        <f t="array" aca="1" ref="AM19" ca="1">IF(OFFSET(INDIRECT(ADDRESS(ROW(), COLUMN())),0,-1)="",VLOOKUP($G19,$A:$AAE,COLUMN(),FALSE),OFFSET(INDIRECT(ADDRESS(ROW(), COLUMN())),0,-1))</f>
        <v>-</v>
      </c>
      <c r="AN19" s="3"/>
      <c r="AO19" s="3" cm="1">
        <f t="array" aca="1" ref="AO19" ca="1">IF(OFFSET(INDIRECT(ADDRESS(ROW(), COLUMN())),0,-1)="",VLOOKUP($G19,$A:$AAE,COLUMN(),FALSE),OFFSET(INDIRECT(ADDRESS(ROW(), COLUMN())),0,-1))</f>
        <v>0</v>
      </c>
      <c r="AP19" s="3"/>
      <c r="AQ19" s="3" t="str" cm="1">
        <f t="array" aca="1" ref="AQ19" ca="1">IF(OFFSET(INDIRECT(ADDRESS(ROW(), COLUMN())),0,-1)="",VLOOKUP($G19,$A:$AAE,COLUMN(),FALSE),OFFSET(INDIRECT(ADDRESS(ROW(), COLUMN())),0,-1))</f>
        <v>-</v>
      </c>
      <c r="AR19" s="3"/>
      <c r="AS19" s="3" cm="1">
        <f t="array" aca="1" ref="AS19" ca="1">IF(OFFSET(INDIRECT(ADDRESS(ROW(), COLUMN())),0,-1)="",VLOOKUP($G19,$A:$AAE,COLUMN(),FALSE),OFFSET(INDIRECT(ADDRESS(ROW(), COLUMN())),0,-1))</f>
        <v>0</v>
      </c>
      <c r="AT19" s="3"/>
      <c r="AU19" s="3" t="str" cm="1">
        <f t="array" aca="1" ref="AU19" ca="1">IF(OFFSET(INDIRECT(ADDRESS(ROW(), COLUMN())),0,-1)="",VLOOKUP($G19,$A:$AAE,COLUMN(),FALSE),OFFSET(INDIRECT(ADDRESS(ROW(), COLUMN())),0,-1))</f>
        <v>1.1个/100平方米</v>
      </c>
      <c r="AV19" s="3"/>
      <c r="AW19" s="3" t="str" cm="1">
        <f t="array" aca="1" ref="AW19" ca="1">IF(OFFSET(INDIRECT(ADDRESS(ROW(), COLUMN())),0,-1)="",VLOOKUP($G19,$A:$AAE,COLUMN(),FALSE),OFFSET(INDIRECT(ADDRESS(ROW(), COLUMN())),0,-1))</f>
        <v>地块建筑面积*1.1/100</v>
      </c>
      <c r="AX19" s="2"/>
      <c r="AY19" s="3" t="str" cm="1">
        <f t="array" aca="1" ref="AY19" ca="1">IF(OFFSET(INDIRECT(ADDRESS(ROW(), COLUMN())),0,-1)="",VLOOKUP($G19,$A:$AAE,COLUMN(),FALSE),OFFSET(INDIRECT(ADDRESS(ROW(), COLUMN())),0,-1))</f>
        <v>65立方米/公顷*日</v>
      </c>
      <c r="AZ19" s="2"/>
      <c r="BA19" s="3" t="str" cm="1">
        <f t="array" aca="1" ref="BA19" ca="1">IF(OFFSET(INDIRECT(ADDRESS(ROW(), COLUMN())),0,-1)="",VLOOKUP($G19,$A:$AAE,COLUMN(),FALSE),OFFSET(INDIRECT(ADDRESS(ROW(), COLUMN())),0,-1))</f>
        <v>用地面积*65</v>
      </c>
      <c r="BB19" s="2"/>
      <c r="BC19" s="3" cm="1">
        <f t="array" aca="1" ref="BC19" ca="1">IF(OFFSET(INDIRECT(ADDRESS(ROW(), COLUMN())),0,-1)="",VLOOKUP($G19,$A:$AAE,COLUMN(),FALSE),OFFSET(INDIRECT(ADDRESS(ROW(), COLUMN())),0,-1))</f>
        <v>0.85</v>
      </c>
      <c r="BD19" s="2"/>
      <c r="BE19" s="3" t="str" cm="1">
        <f t="array" aca="1" ref="BE19" ca="1">IF(OFFSET(INDIRECT(ADDRESS(ROW(), COLUMN())),0,-1)="",VLOOKUP($G19,$A:$AAE,COLUMN(),FALSE),OFFSET(INDIRECT(ADDRESS(ROW(), COLUMN())),0,-1))</f>
        <v>用水量*0.85</v>
      </c>
      <c r="BF19" s="2"/>
      <c r="BG19" s="3" t="str" cm="1">
        <f t="array" aca="1" ref="BG19" ca="1">IF(OFFSET(INDIRECT(ADDRESS(ROW(), COLUMN())),0,-1)="",VLOOKUP($G19,$A:$AAE,COLUMN(),FALSE),OFFSET(INDIRECT(ADDRESS(ROW(), COLUMN())),0,-1))</f>
        <v>300千瓦/公顷</v>
      </c>
      <c r="BH19" s="2"/>
      <c r="BI19" s="3" cm="1">
        <f t="array" aca="1" ref="BI19" ca="1">IF(OFFSET(INDIRECT(ADDRESS(ROW(), COLUMN())),0,-1)="",VLOOKUP($G19,$A:$AAE,COLUMN(),FALSE),OFFSET(INDIRECT(ADDRESS(ROW(), COLUMN())),0,-1))</f>
        <v>0.8</v>
      </c>
      <c r="BJ19" s="2"/>
      <c r="BK19" s="3" t="str" cm="1">
        <f t="array" aca="1" ref="BK19" ca="1">IF(OFFSET(INDIRECT(ADDRESS(ROW(), COLUMN())),0,-1)="",VLOOKUP($G19,$A:$AAE,COLUMN(),FALSE),OFFSET(INDIRECT(ADDRESS(ROW(), COLUMN())),0,-1))</f>
        <v>用地面积*300*0.8</v>
      </c>
      <c r="BL19" s="2"/>
      <c r="BM19" s="3" t="str" cm="1">
        <f t="array" aca="1" ref="BM19" ca="1">IF(OFFSET(INDIRECT(ADDRESS(ROW(), COLUMN())),0,-1)="",VLOOKUP($G19,$A:$AAE,COLUMN(),FALSE),OFFSET(INDIRECT(ADDRESS(ROW(), COLUMN())),0,-1))</f>
        <v>80门/公顷</v>
      </c>
      <c r="BN19" s="2"/>
      <c r="BO19" s="3" t="str" cm="1">
        <f t="array" aca="1" ref="BO19" ca="1">IF(OFFSET(INDIRECT(ADDRESS(ROW(), COLUMN())),0,-1)="",VLOOKUP($G19,$A:$AAE,COLUMN(),FALSE),OFFSET(INDIRECT(ADDRESS(ROW(), COLUMN())),0,-1))</f>
        <v>用地面积*80</v>
      </c>
      <c r="BP19" s="2"/>
      <c r="BQ19" s="3" t="str" cm="1">
        <f t="array" aca="1" ref="BQ19" ca="1">IF(OFFSET(INDIRECT(ADDRESS(ROW(), COLUMN())),0,-1)="",VLOOKUP($G19,$A:$AAE,COLUMN(),FALSE),OFFSET(INDIRECT(ADDRESS(ROW(), COLUMN())),0,-1))</f>
        <v>30门/公顷</v>
      </c>
      <c r="BR19" s="2"/>
      <c r="BS19" s="3" t="str" cm="1">
        <f t="array" aca="1" ref="BS19" ca="1">IF(OFFSET(INDIRECT(ADDRESS(ROW(), COLUMN())),0,-1)="",VLOOKUP($G19,$A:$AAE,COLUMN(),FALSE),OFFSET(INDIRECT(ADDRESS(ROW(), COLUMN())),0,-1))</f>
        <v>用地面积*30</v>
      </c>
      <c r="BT19" s="2"/>
      <c r="BU19" s="3" t="str" cm="1">
        <f t="array" aca="1" ref="BU19" ca="1">IF(OFFSET(INDIRECT(ADDRESS(ROW(), COLUMN())),0,-1)="",VLOOKUP($G19,$A:$AAE,COLUMN(),FALSE),OFFSET(INDIRECT(ADDRESS(ROW(), COLUMN())),0,-1))</f>
        <v>21pcu/公顷，29：71</v>
      </c>
      <c r="BV19" s="2"/>
      <c r="BW19" s="3" t="str" cm="1">
        <f t="array" aca="1" ref="BW19" ca="1">IF(OFFSET(INDIRECT(ADDRESS(ROW(), COLUMN())),0,-1)="",VLOOKUP($G19,$A:$AAE,COLUMN(),FALSE),OFFSET(INDIRECT(ADDRESS(ROW(), COLUMN())),0,-1))</f>
        <v>用地面积*21*0.29</v>
      </c>
      <c r="BX19" s="2"/>
      <c r="BY19" s="3" t="str" cm="1">
        <f t="array" aca="1" ref="BY19" ca="1">IF(OFFSET(INDIRECT(ADDRESS(ROW(), COLUMN())),0,-1)="",VLOOKUP($G19,$A:$AAE,COLUMN(),FALSE),OFFSET(INDIRECT(ADDRESS(ROW(), COLUMN())),0,-1))</f>
        <v>用地面积*21*0.71</v>
      </c>
      <c r="BZ19" s="86"/>
      <c r="CA19" s="3" t="str" cm="1">
        <f t="array" aca="1" ref="CA19" ca="1">IF(OFFSET(INDIRECT(ADDRESS(ROW(), COLUMN())),0,-1)="",VLOOKUP($G19,$A:$AAE,COLUMN(),FALSE),OFFSET(INDIRECT(ADDRESS(ROW(), COLUMN())),0,-1))</f>
        <v>-</v>
      </c>
      <c r="CB19" s="3"/>
      <c r="CC19" s="3" cm="1">
        <f t="array" aca="1" ref="CC19" ca="1">IF(OFFSET(INDIRECT(ADDRESS(ROW(), COLUMN())),0,-1)="",VLOOKUP($G19,$A:$AAE,COLUMN(),FALSE),OFFSET(INDIRECT(ADDRESS(ROW(), COLUMN())),0,-1))</f>
        <v>0</v>
      </c>
      <c r="CD19" s="3"/>
      <c r="CE19" s="3" t="str" cm="1">
        <f t="array" aca="1" ref="CE19" ca="1">IF(OFFSET(INDIRECT(ADDRESS(ROW(), COLUMN())),0,-1)="",VLOOKUP($G19,$A:$AAE,COLUMN(),FALSE),OFFSET(INDIRECT(ADDRESS(ROW(), COLUMN())),0,-1))</f>
        <v>-</v>
      </c>
      <c r="CF19" s="3"/>
      <c r="CG19" s="3" cm="1">
        <f t="array" aca="1" ref="CG19" ca="1">IF(OFFSET(INDIRECT(ADDRESS(ROW(), COLUMN())),0,-1)="",VLOOKUP($G19,$A:$AAE,COLUMN(),FALSE),OFFSET(INDIRECT(ADDRESS(ROW(), COLUMN())),0,-1))</f>
        <v>0</v>
      </c>
      <c r="CH19" s="3"/>
      <c r="CI19" s="40" t="str" cm="1">
        <f t="array" aca="1" ref="CI19" ca="1">IF(OFFSET(INDIRECT(ADDRESS(ROW(), COLUMN())),0,-1)="",VLOOKUP($G19,$A:$AAE,COLUMN(),FALSE),OFFSET(INDIRECT(ADDRESS(ROW(), COLUMN())),0,-1))</f>
        <v>其他建设用地</v>
      </c>
      <c r="CJ19" s="75" t="s">
        <v>1962</v>
      </c>
      <c r="CK19" s="78" t="str">
        <f t="shared" si="0"/>
        <v>唯一标识:H41#军事用地#城规</v>
      </c>
      <c r="CL19" s="78" t="str">
        <f t="shared" si="1"/>
        <v>性质名称:军事用地</v>
      </c>
      <c r="CM19" s="78" t="str">
        <f t="shared" si="2"/>
        <v>地块性质过滤:</v>
      </c>
      <c r="CN19" s="78" t="str">
        <f t="shared" si="3"/>
        <v>地块性质:H41</v>
      </c>
      <c r="CO19" s="78" t="str">
        <f t="shared" si="4"/>
        <v>地类标准:城规</v>
      </c>
      <c r="CP19" s="78" t="str">
        <f t="shared" si="5"/>
        <v>地块性质别称:O11</v>
      </c>
      <c r="CQ19" s="78" t="str">
        <f t="shared" si="6"/>
        <v>属性继承:H4#特殊用地#城规</v>
      </c>
      <c r="CR19" s="78" t="str">
        <f t="shared" si="7"/>
        <v>父类:H4</v>
      </c>
      <c r="CS19" s="78" t="str">
        <f t="shared" si="8"/>
        <v>级别继承:H4#特殊用地#城规</v>
      </c>
      <c r="CT19" s="78" t="str">
        <f t="shared" si="9"/>
        <v>级别层次:3</v>
      </c>
      <c r="CU19" s="78" t="str">
        <f t="shared" si="10"/>
        <v>级别:2H4</v>
      </c>
      <c r="CV19" s="78" t="str">
        <f t="shared" ca="1" si="11"/>
        <v>地块颜色:133,145,86</v>
      </c>
      <c r="CW19" s="78" t="str">
        <f t="shared" ca="1" si="12"/>
        <v>建筑面积公式:面积*容积率</v>
      </c>
      <c r="CX19" s="78" t="str">
        <f t="shared" ca="1" si="13"/>
        <v>住宅建筑面积公式:地块建筑面积*0</v>
      </c>
      <c r="CY19" s="78" t="str">
        <f t="shared" ca="1" si="14"/>
        <v>商服建筑面积公式:地块建筑面积*0</v>
      </c>
      <c r="CZ19" s="78" t="str">
        <f t="shared" ca="1" si="15"/>
        <v>商服中商业建筑面积公式:地块建筑面积*0</v>
      </c>
      <c r="DA19" s="78" t="str">
        <f t="shared" ca="1" si="16"/>
        <v>商服中办公建筑面积公式:地块建筑面积*0</v>
      </c>
      <c r="DB19" s="78" t="str">
        <f t="shared" ca="1" si="17"/>
        <v>公服建筑面积公式:地块建筑面积*0</v>
      </c>
      <c r="DC19" s="78" t="str">
        <f t="shared" ca="1" si="18"/>
        <v>工业建筑面积公式:地块建筑面积*0</v>
      </c>
      <c r="DD19" s="78" t="str">
        <f t="shared" ca="1" si="19"/>
        <v>市政建筑面积公式:地块建筑面积*0</v>
      </c>
      <c r="DE19" s="78" t="str">
        <f t="shared" ca="1" si="45"/>
        <v>绿地面积指定指标:面积*0</v>
      </c>
      <c r="DF19" s="78" t="str">
        <f t="shared" ca="1" si="46"/>
        <v>绿地面积指定公式:面积*0</v>
      </c>
      <c r="DG19" s="78" t="str">
        <f t="shared" ca="1" si="20"/>
        <v>户数指标:-</v>
      </c>
      <c r="DH19" s="78" t="str">
        <f t="shared" ca="1" si="21"/>
        <v>户数公式:0</v>
      </c>
      <c r="DI19" s="78" t="str">
        <f t="shared" ca="1" si="22"/>
        <v>人数指标:-</v>
      </c>
      <c r="DJ19" s="78" t="str">
        <f t="shared" ca="1" si="23"/>
        <v>人数公式:0</v>
      </c>
      <c r="DK19" s="78" t="str">
        <f t="shared" ca="1" si="24"/>
        <v>就业指标:-</v>
      </c>
      <c r="DL19" s="78" t="str">
        <f t="shared" ca="1" si="25"/>
        <v>就业公式:0</v>
      </c>
      <c r="DM19" s="78" t="str">
        <f t="shared" ca="1" si="26"/>
        <v>机动车指标:1.1个/100平方米</v>
      </c>
      <c r="DN19" s="78" t="str">
        <f t="shared" ca="1" si="27"/>
        <v>机动车公式:地块建筑面积*1.1/100</v>
      </c>
      <c r="DO19" s="78" t="str">
        <f t="shared" ca="1" si="28"/>
        <v>用水量指标:65立方米/公顷*日</v>
      </c>
      <c r="DP19" s="78" t="str">
        <f t="shared" ca="1" si="29"/>
        <v>用水量公式:用地面积*65</v>
      </c>
      <c r="DQ19" s="78" t="str">
        <f t="shared" ca="1" si="30"/>
        <v>污水折算系数:0.85</v>
      </c>
      <c r="DR19" s="78" t="str">
        <f t="shared" ca="1" si="31"/>
        <v>污水量公式:用水量*0.85</v>
      </c>
      <c r="DS19" s="78" t="str">
        <f t="shared" ca="1" si="32"/>
        <v>用电负荷指标:300千瓦/公顷</v>
      </c>
      <c r="DT19" s="78" t="str">
        <f t="shared" ca="1" si="33"/>
        <v>同时率:0.8</v>
      </c>
      <c r="DU19" s="78" t="str">
        <f t="shared" ca="1" si="34"/>
        <v>用电量公式:用地面积*300*0.8</v>
      </c>
      <c r="DV19" s="78" t="str">
        <f t="shared" ca="1" si="35"/>
        <v>固话装机指标:80门/公顷</v>
      </c>
      <c r="DW19" s="78" t="str">
        <f t="shared" ca="1" si="36"/>
        <v>固话量公式:用地面积*80</v>
      </c>
      <c r="DX19" s="78" t="str">
        <f t="shared" ca="1" si="37"/>
        <v>有线电视指标:30门/公顷</v>
      </c>
      <c r="DY19" s="78" t="str">
        <f t="shared" ca="1" si="38"/>
        <v>电视量公式:用地面积*30</v>
      </c>
      <c r="DZ19" s="78" t="str">
        <f t="shared" ca="1" si="39"/>
        <v>高峰机动车生成量指标:21pcu/公顷，29：71</v>
      </c>
      <c r="EA19" s="78" t="str">
        <f t="shared" ca="1" si="40"/>
        <v>高峰机动车吸引量公式:用地面积*21*0.29</v>
      </c>
      <c r="EB19" s="78" t="str">
        <f t="shared" ca="1" si="41"/>
        <v>高峰机动车发生量公式:用地面积*21*0.71</v>
      </c>
      <c r="EC19" s="78" t="str">
        <f t="shared" ca="1" si="47"/>
        <v>地下空间指标:-</v>
      </c>
      <c r="ED19" s="78" t="str">
        <f t="shared" ca="1" si="42"/>
        <v>地下空间公式:0</v>
      </c>
      <c r="EE19" s="78" t="str">
        <f t="shared" ca="1" si="48"/>
        <v>人防指标:-</v>
      </c>
      <c r="EF19" s="78" t="str">
        <f t="shared" ca="1" si="43"/>
        <v>人防公式:0</v>
      </c>
      <c r="EG19" s="78" t="str">
        <f t="shared" ca="1" si="50"/>
        <v>用地构成:其他建设用地</v>
      </c>
      <c r="EH19" s="78" t="s">
        <v>1962</v>
      </c>
      <c r="EI19" s="79" t="str">
        <f t="shared" ca="1" si="49"/>
        <v>唯一标识:H41#军事用地#城规;性质名称:军事用地;地块性质过滤:;地块性质:H41;地类标准:城规;地块性质别称:O11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19" t="s">
        <v>1962</v>
      </c>
    </row>
    <row r="20" spans="1:140" ht="16.5" x14ac:dyDescent="0.2">
      <c r="A20" s="40" t="str">
        <f t="shared" si="44"/>
        <v>H42#安保用地#城规</v>
      </c>
      <c r="B20" s="40" t="s">
        <v>147</v>
      </c>
      <c r="C20" s="40"/>
      <c r="D20" s="40" t="s">
        <v>702</v>
      </c>
      <c r="E20" s="40" t="s">
        <v>1276</v>
      </c>
      <c r="F20" s="40" t="s">
        <v>1288</v>
      </c>
      <c r="G20" s="40" t="s">
        <v>33</v>
      </c>
      <c r="H20" s="40" t="s">
        <v>700</v>
      </c>
      <c r="I20" s="40" t="s">
        <v>33</v>
      </c>
      <c r="J20" s="40">
        <v>3</v>
      </c>
      <c r="K20" s="40" t="s">
        <v>1487</v>
      </c>
      <c r="L20" s="40"/>
      <c r="M20" s="40" t="str" cm="1">
        <f t="array" aca="1" ref="M20" ca="1">IF(OFFSET(INDIRECT(ADDRESS(ROW(), COLUMN())),0,-1)="",VLOOKUP($G20,$A:$AAE,COLUMN(),FALSE),OFFSET(INDIRECT(ADDRESS(ROW(), COLUMN())),0,-1))</f>
        <v>133,145,86</v>
      </c>
      <c r="N20" s="3"/>
      <c r="O20" s="40" t="str" cm="1">
        <f t="array" aca="1" ref="O20" ca="1">IF(OFFSET(INDIRECT(ADDRESS(ROW(), COLUMN())),0,-1)="",VLOOKUP($G20,$A:$AAE,COLUMN(),FALSE),OFFSET(INDIRECT(ADDRESS(ROW(), COLUMN())),0,-1))</f>
        <v>面积*容积率</v>
      </c>
      <c r="P20" s="3"/>
      <c r="Q20" s="3" t="str" cm="1">
        <f t="array" aca="1" ref="Q20" ca="1">IF(OFFSET(INDIRECT(ADDRESS(ROW(), COLUMN())),0,-1)="",VLOOKUP($G20,$A:$AAE,COLUMN(),FALSE),OFFSET(INDIRECT(ADDRESS(ROW(), COLUMN())),0,-1))</f>
        <v>地块建筑面积*0</v>
      </c>
      <c r="R20" s="3"/>
      <c r="S20" s="3" t="str" cm="1">
        <f t="array" aca="1" ref="S20" ca="1">IF(OFFSET(INDIRECT(ADDRESS(ROW(), COLUMN())),0,-1)="",VLOOKUP($G20,$A:$AAE,COLUMN(),FALSE),OFFSET(INDIRECT(ADDRESS(ROW(), COLUMN())),0,-1))</f>
        <v>地块建筑面积*0</v>
      </c>
      <c r="T20" s="3"/>
      <c r="U20" s="3" t="str" cm="1">
        <f t="array" aca="1" ref="U20" ca="1">IF(OFFSET(INDIRECT(ADDRESS(ROW(), COLUMN())),0,-1)="",VLOOKUP($G20,$A:$AAE,COLUMN(),FALSE),OFFSET(INDIRECT(ADDRESS(ROW(), COLUMN())),0,-1))</f>
        <v>地块建筑面积*0</v>
      </c>
      <c r="V20" s="3"/>
      <c r="W20" s="40" t="str" cm="1">
        <f t="array" aca="1" ref="W20" ca="1">IF(OFFSET(INDIRECT(ADDRESS(ROW(), COLUMN())),0,-1)="",VLOOKUP($G20,$A:$AAE,COLUMN(),FALSE),OFFSET(INDIRECT(ADDRESS(ROW(), COLUMN())),0,-1))</f>
        <v>地块建筑面积*0</v>
      </c>
      <c r="X20" s="3"/>
      <c r="Y20" s="3" t="str" cm="1">
        <f t="array" aca="1" ref="Y20" ca="1">IF(OFFSET(INDIRECT(ADDRESS(ROW(), COLUMN())),0,-1)="",VLOOKUP($G20,$A:$AAE,COLUMN(),FALSE),OFFSET(INDIRECT(ADDRESS(ROW(), COLUMN())),0,-1))</f>
        <v>地块建筑面积*0</v>
      </c>
      <c r="Z20" s="3"/>
      <c r="AA20" s="3" t="str" cm="1">
        <f t="array" aca="1" ref="AA20" ca="1">IF(OFFSET(INDIRECT(ADDRESS(ROW(), COLUMN())),0,-1)="",VLOOKUP($G20,$A:$AAE,COLUMN(),FALSE),OFFSET(INDIRECT(ADDRESS(ROW(), COLUMN())),0,-1))</f>
        <v>地块建筑面积*0</v>
      </c>
      <c r="AB20" s="3"/>
      <c r="AC20" s="3" t="str" cm="1">
        <f t="array" aca="1" ref="AC20" ca="1">IF(OFFSET(INDIRECT(ADDRESS(ROW(), COLUMN())),0,-1)="",VLOOKUP($G20,$A:$AAE,COLUMN(),FALSE),OFFSET(INDIRECT(ADDRESS(ROW(), COLUMN())),0,-1))</f>
        <v>地块建筑面积*0</v>
      </c>
      <c r="AD20" s="3"/>
      <c r="AE20" s="3" t="str" cm="1">
        <f t="array" aca="1" ref="AE20" ca="1">IF(OFFSET(INDIRECT(ADDRESS(ROW(), COLUMN())),0,-1)="",VLOOKUP($G20,$A:$AAE,COLUMN(),FALSE),OFFSET(INDIRECT(ADDRESS(ROW(), COLUMN())),0,-1))</f>
        <v>面积*0</v>
      </c>
      <c r="AF20" s="3"/>
      <c r="AG20" s="3" t="str" cm="1">
        <f t="array" aca="1" ref="AG20" ca="1">IF(OFFSET(INDIRECT(ADDRESS(ROW(), COLUMN())),0,-1)="",VLOOKUP($G20,$A:$AAE,COLUMN(),FALSE),OFFSET(INDIRECT(ADDRESS(ROW(), COLUMN())),0,-1))</f>
        <v>面积*0</v>
      </c>
      <c r="AH20" s="3"/>
      <c r="AI20" s="3" t="str" cm="1">
        <f t="array" aca="1" ref="AI20" ca="1">IF(OFFSET(INDIRECT(ADDRESS(ROW(), COLUMN())),0,-1)="",VLOOKUP($G20,$A:$AAE,COLUMN(),FALSE),OFFSET(INDIRECT(ADDRESS(ROW(), COLUMN())),0,-1))</f>
        <v>-</v>
      </c>
      <c r="AJ20" s="3"/>
      <c r="AK20" s="3" cm="1">
        <f t="array" aca="1" ref="AK20" ca="1">IF(OFFSET(INDIRECT(ADDRESS(ROW(), COLUMN())),0,-1)="",VLOOKUP($G20,$A:$AAE,COLUMN(),FALSE),OFFSET(INDIRECT(ADDRESS(ROW(), COLUMN())),0,-1))</f>
        <v>0</v>
      </c>
      <c r="AL20" s="3"/>
      <c r="AM20" s="3" t="str" cm="1">
        <f t="array" aca="1" ref="AM20" ca="1">IF(OFFSET(INDIRECT(ADDRESS(ROW(), COLUMN())),0,-1)="",VLOOKUP($G20,$A:$AAE,COLUMN(),FALSE),OFFSET(INDIRECT(ADDRESS(ROW(), COLUMN())),0,-1))</f>
        <v>-</v>
      </c>
      <c r="AN20" s="3"/>
      <c r="AO20" s="3" cm="1">
        <f t="array" aca="1" ref="AO20" ca="1">IF(OFFSET(INDIRECT(ADDRESS(ROW(), COLUMN())),0,-1)="",VLOOKUP($G20,$A:$AAE,COLUMN(),FALSE),OFFSET(INDIRECT(ADDRESS(ROW(), COLUMN())),0,-1))</f>
        <v>0</v>
      </c>
      <c r="AP20" s="3"/>
      <c r="AQ20" s="3" t="str" cm="1">
        <f t="array" aca="1" ref="AQ20" ca="1">IF(OFFSET(INDIRECT(ADDRESS(ROW(), COLUMN())),0,-1)="",VLOOKUP($G20,$A:$AAE,COLUMN(),FALSE),OFFSET(INDIRECT(ADDRESS(ROW(), COLUMN())),0,-1))</f>
        <v>-</v>
      </c>
      <c r="AR20" s="3"/>
      <c r="AS20" s="3" cm="1">
        <f t="array" aca="1" ref="AS20" ca="1">IF(OFFSET(INDIRECT(ADDRESS(ROW(), COLUMN())),0,-1)="",VLOOKUP($G20,$A:$AAE,COLUMN(),FALSE),OFFSET(INDIRECT(ADDRESS(ROW(), COLUMN())),0,-1))</f>
        <v>0</v>
      </c>
      <c r="AT20" s="3"/>
      <c r="AU20" s="3" t="str" cm="1">
        <f t="array" aca="1" ref="AU20" ca="1">IF(OFFSET(INDIRECT(ADDRESS(ROW(), COLUMN())),0,-1)="",VLOOKUP($G20,$A:$AAE,COLUMN(),FALSE),OFFSET(INDIRECT(ADDRESS(ROW(), COLUMN())),0,-1))</f>
        <v>1.1个/100平方米</v>
      </c>
      <c r="AV20" s="3"/>
      <c r="AW20" s="3" t="str" cm="1">
        <f t="array" aca="1" ref="AW20" ca="1">IF(OFFSET(INDIRECT(ADDRESS(ROW(), COLUMN())),0,-1)="",VLOOKUP($G20,$A:$AAE,COLUMN(),FALSE),OFFSET(INDIRECT(ADDRESS(ROW(), COLUMN())),0,-1))</f>
        <v>地块建筑面积*1.1/100</v>
      </c>
      <c r="AX20" s="2"/>
      <c r="AY20" s="3" t="str" cm="1">
        <f t="array" aca="1" ref="AY20" ca="1">IF(OFFSET(INDIRECT(ADDRESS(ROW(), COLUMN())),0,-1)="",VLOOKUP($G20,$A:$AAE,COLUMN(),FALSE),OFFSET(INDIRECT(ADDRESS(ROW(), COLUMN())),0,-1))</f>
        <v>65立方米/公顷*日</v>
      </c>
      <c r="AZ20" s="2"/>
      <c r="BA20" s="3" t="str" cm="1">
        <f t="array" aca="1" ref="BA20" ca="1">IF(OFFSET(INDIRECT(ADDRESS(ROW(), COLUMN())),0,-1)="",VLOOKUP($G20,$A:$AAE,COLUMN(),FALSE),OFFSET(INDIRECT(ADDRESS(ROW(), COLUMN())),0,-1))</f>
        <v>用地面积*65</v>
      </c>
      <c r="BB20" s="2"/>
      <c r="BC20" s="3" cm="1">
        <f t="array" aca="1" ref="BC20" ca="1">IF(OFFSET(INDIRECT(ADDRESS(ROW(), COLUMN())),0,-1)="",VLOOKUP($G20,$A:$AAE,COLUMN(),FALSE),OFFSET(INDIRECT(ADDRESS(ROW(), COLUMN())),0,-1))</f>
        <v>0.85</v>
      </c>
      <c r="BD20" s="2"/>
      <c r="BE20" s="3" t="str" cm="1">
        <f t="array" aca="1" ref="BE20" ca="1">IF(OFFSET(INDIRECT(ADDRESS(ROW(), COLUMN())),0,-1)="",VLOOKUP($G20,$A:$AAE,COLUMN(),FALSE),OFFSET(INDIRECT(ADDRESS(ROW(), COLUMN())),0,-1))</f>
        <v>用水量*0.85</v>
      </c>
      <c r="BF20" s="2"/>
      <c r="BG20" s="3" t="str" cm="1">
        <f t="array" aca="1" ref="BG20" ca="1">IF(OFFSET(INDIRECT(ADDRESS(ROW(), COLUMN())),0,-1)="",VLOOKUP($G20,$A:$AAE,COLUMN(),FALSE),OFFSET(INDIRECT(ADDRESS(ROW(), COLUMN())),0,-1))</f>
        <v>300千瓦/公顷</v>
      </c>
      <c r="BH20" s="2"/>
      <c r="BI20" s="3" cm="1">
        <f t="array" aca="1" ref="BI20" ca="1">IF(OFFSET(INDIRECT(ADDRESS(ROW(), COLUMN())),0,-1)="",VLOOKUP($G20,$A:$AAE,COLUMN(),FALSE),OFFSET(INDIRECT(ADDRESS(ROW(), COLUMN())),0,-1))</f>
        <v>0.8</v>
      </c>
      <c r="BJ20" s="2"/>
      <c r="BK20" s="3" t="str" cm="1">
        <f t="array" aca="1" ref="BK20" ca="1">IF(OFFSET(INDIRECT(ADDRESS(ROW(), COLUMN())),0,-1)="",VLOOKUP($G20,$A:$AAE,COLUMN(),FALSE),OFFSET(INDIRECT(ADDRESS(ROW(), COLUMN())),0,-1))</f>
        <v>用地面积*300*0.8</v>
      </c>
      <c r="BL20" s="2"/>
      <c r="BM20" s="3" t="str" cm="1">
        <f t="array" aca="1" ref="BM20" ca="1">IF(OFFSET(INDIRECT(ADDRESS(ROW(), COLUMN())),0,-1)="",VLOOKUP($G20,$A:$AAE,COLUMN(),FALSE),OFFSET(INDIRECT(ADDRESS(ROW(), COLUMN())),0,-1))</f>
        <v>80门/公顷</v>
      </c>
      <c r="BN20" s="2"/>
      <c r="BO20" s="3" t="str" cm="1">
        <f t="array" aca="1" ref="BO20" ca="1">IF(OFFSET(INDIRECT(ADDRESS(ROW(), COLUMN())),0,-1)="",VLOOKUP($G20,$A:$AAE,COLUMN(),FALSE),OFFSET(INDIRECT(ADDRESS(ROW(), COLUMN())),0,-1))</f>
        <v>用地面积*80</v>
      </c>
      <c r="BP20" s="2"/>
      <c r="BQ20" s="3" t="str" cm="1">
        <f t="array" aca="1" ref="BQ20" ca="1">IF(OFFSET(INDIRECT(ADDRESS(ROW(), COLUMN())),0,-1)="",VLOOKUP($G20,$A:$AAE,COLUMN(),FALSE),OFFSET(INDIRECT(ADDRESS(ROW(), COLUMN())),0,-1))</f>
        <v>30门/公顷</v>
      </c>
      <c r="BR20" s="2"/>
      <c r="BS20" s="3" t="str" cm="1">
        <f t="array" aca="1" ref="BS20" ca="1">IF(OFFSET(INDIRECT(ADDRESS(ROW(), COLUMN())),0,-1)="",VLOOKUP($G20,$A:$AAE,COLUMN(),FALSE),OFFSET(INDIRECT(ADDRESS(ROW(), COLUMN())),0,-1))</f>
        <v>用地面积*30</v>
      </c>
      <c r="BT20" s="2" t="s">
        <v>1714</v>
      </c>
      <c r="BU20" s="3" t="str" cm="1">
        <f t="array" aca="1" ref="BU20" ca="1">IF(OFFSET(INDIRECT(ADDRESS(ROW(), COLUMN())),0,-1)="",VLOOKUP($G20,$A:$AAE,COLUMN(),FALSE),OFFSET(INDIRECT(ADDRESS(ROW(), COLUMN())),0,-1))</f>
        <v>14pcu/万平方米，29：71</v>
      </c>
      <c r="BV20" s="2" t="s">
        <v>1731</v>
      </c>
      <c r="BW20" s="3" t="str" cm="1">
        <f t="array" aca="1" ref="BW20" ca="1">IF(OFFSET(INDIRECT(ADDRESS(ROW(), COLUMN())),0,-1)="",VLOOKUP($G20,$A:$AAE,COLUMN(),FALSE),OFFSET(INDIRECT(ADDRESS(ROW(), COLUMN())),0,-1))</f>
        <v>地块建筑面积/10000*14*0.29</v>
      </c>
      <c r="BX20" s="2" t="s">
        <v>1748</v>
      </c>
      <c r="BY20" s="3" t="str" cm="1">
        <f t="array" aca="1" ref="BY20" ca="1">IF(OFFSET(INDIRECT(ADDRESS(ROW(), COLUMN())),0,-1)="",VLOOKUP($G20,$A:$AAE,COLUMN(),FALSE),OFFSET(INDIRECT(ADDRESS(ROW(), COLUMN())),0,-1))</f>
        <v>地块建筑面积/10000*14*0.71</v>
      </c>
      <c r="BZ20" s="86"/>
      <c r="CA20" s="3" t="str" cm="1">
        <f t="array" aca="1" ref="CA20" ca="1">IF(OFFSET(INDIRECT(ADDRESS(ROW(), COLUMN())),0,-1)="",VLOOKUP($G20,$A:$AAE,COLUMN(),FALSE),OFFSET(INDIRECT(ADDRESS(ROW(), COLUMN())),0,-1))</f>
        <v>-</v>
      </c>
      <c r="CB20" s="3"/>
      <c r="CC20" s="3" cm="1">
        <f t="array" aca="1" ref="CC20" ca="1">IF(OFFSET(INDIRECT(ADDRESS(ROW(), COLUMN())),0,-1)="",VLOOKUP($G20,$A:$AAE,COLUMN(),FALSE),OFFSET(INDIRECT(ADDRESS(ROW(), COLUMN())),0,-1))</f>
        <v>0</v>
      </c>
      <c r="CD20" s="3"/>
      <c r="CE20" s="3" t="str" cm="1">
        <f t="array" aca="1" ref="CE20" ca="1">IF(OFFSET(INDIRECT(ADDRESS(ROW(), COLUMN())),0,-1)="",VLOOKUP($G20,$A:$AAE,COLUMN(),FALSE),OFFSET(INDIRECT(ADDRESS(ROW(), COLUMN())),0,-1))</f>
        <v>-</v>
      </c>
      <c r="CF20" s="3"/>
      <c r="CG20" s="3" cm="1">
        <f t="array" aca="1" ref="CG20" ca="1">IF(OFFSET(INDIRECT(ADDRESS(ROW(), COLUMN())),0,-1)="",VLOOKUP($G20,$A:$AAE,COLUMN(),FALSE),OFFSET(INDIRECT(ADDRESS(ROW(), COLUMN())),0,-1))</f>
        <v>0</v>
      </c>
      <c r="CH20" s="3"/>
      <c r="CI20" s="40" t="str" cm="1">
        <f t="array" aca="1" ref="CI20" ca="1">IF(OFFSET(INDIRECT(ADDRESS(ROW(), COLUMN())),0,-1)="",VLOOKUP($G20,$A:$AAE,COLUMN(),FALSE),OFFSET(INDIRECT(ADDRESS(ROW(), COLUMN())),0,-1))</f>
        <v>其他建设用地</v>
      </c>
      <c r="CJ20" s="75" t="s">
        <v>1962</v>
      </c>
      <c r="CK20" s="78" t="str">
        <f t="shared" si="0"/>
        <v>唯一标识:H42#安保用地#城规</v>
      </c>
      <c r="CL20" s="78" t="str">
        <f t="shared" si="1"/>
        <v>性质名称:安保用地</v>
      </c>
      <c r="CM20" s="78" t="str">
        <f t="shared" si="2"/>
        <v>地块性质过滤:</v>
      </c>
      <c r="CN20" s="78" t="str">
        <f t="shared" si="3"/>
        <v>地块性质:H42</v>
      </c>
      <c r="CO20" s="78" t="str">
        <f t="shared" si="4"/>
        <v>地类标准:城规</v>
      </c>
      <c r="CP20" s="78" t="str">
        <f t="shared" si="5"/>
        <v>地块性质别称:O15</v>
      </c>
      <c r="CQ20" s="78" t="str">
        <f t="shared" si="6"/>
        <v>属性继承:H4#特殊用地#城规</v>
      </c>
      <c r="CR20" s="78" t="str">
        <f t="shared" si="7"/>
        <v>父类:H4</v>
      </c>
      <c r="CS20" s="78" t="str">
        <f t="shared" si="8"/>
        <v>级别继承:H4#特殊用地#城规</v>
      </c>
      <c r="CT20" s="78" t="str">
        <f t="shared" si="9"/>
        <v>级别层次:3</v>
      </c>
      <c r="CU20" s="78" t="str">
        <f t="shared" si="10"/>
        <v>级别:2H4</v>
      </c>
      <c r="CV20" s="78" t="str">
        <f t="shared" ca="1" si="11"/>
        <v>地块颜色:133,145,86</v>
      </c>
      <c r="CW20" s="78" t="str">
        <f t="shared" ca="1" si="12"/>
        <v>建筑面积公式:面积*容积率</v>
      </c>
      <c r="CX20" s="78" t="str">
        <f t="shared" ca="1" si="13"/>
        <v>住宅建筑面积公式:地块建筑面积*0</v>
      </c>
      <c r="CY20" s="78" t="str">
        <f t="shared" ca="1" si="14"/>
        <v>商服建筑面积公式:地块建筑面积*0</v>
      </c>
      <c r="CZ20" s="78" t="str">
        <f t="shared" ca="1" si="15"/>
        <v>商服中商业建筑面积公式:地块建筑面积*0</v>
      </c>
      <c r="DA20" s="78" t="str">
        <f t="shared" ca="1" si="16"/>
        <v>商服中办公建筑面积公式:地块建筑面积*0</v>
      </c>
      <c r="DB20" s="78" t="str">
        <f t="shared" ca="1" si="17"/>
        <v>公服建筑面积公式:地块建筑面积*0</v>
      </c>
      <c r="DC20" s="78" t="str">
        <f t="shared" ca="1" si="18"/>
        <v>工业建筑面积公式:地块建筑面积*0</v>
      </c>
      <c r="DD20" s="78" t="str">
        <f t="shared" ca="1" si="19"/>
        <v>市政建筑面积公式:地块建筑面积*0</v>
      </c>
      <c r="DE20" s="78" t="str">
        <f t="shared" ca="1" si="45"/>
        <v>绿地面积指定指标:面积*0</v>
      </c>
      <c r="DF20" s="78" t="str">
        <f t="shared" ca="1" si="46"/>
        <v>绿地面积指定公式:面积*0</v>
      </c>
      <c r="DG20" s="78" t="str">
        <f t="shared" ca="1" si="20"/>
        <v>户数指标:-</v>
      </c>
      <c r="DH20" s="78" t="str">
        <f t="shared" ca="1" si="21"/>
        <v>户数公式:0</v>
      </c>
      <c r="DI20" s="78" t="str">
        <f t="shared" ca="1" si="22"/>
        <v>人数指标:-</v>
      </c>
      <c r="DJ20" s="78" t="str">
        <f t="shared" ca="1" si="23"/>
        <v>人数公式:0</v>
      </c>
      <c r="DK20" s="78" t="str">
        <f t="shared" ca="1" si="24"/>
        <v>就业指标:-</v>
      </c>
      <c r="DL20" s="78" t="str">
        <f t="shared" ca="1" si="25"/>
        <v>就业公式:0</v>
      </c>
      <c r="DM20" s="78" t="str">
        <f t="shared" ca="1" si="26"/>
        <v>机动车指标:1.1个/100平方米</v>
      </c>
      <c r="DN20" s="78" t="str">
        <f t="shared" ca="1" si="27"/>
        <v>机动车公式:地块建筑面积*1.1/100</v>
      </c>
      <c r="DO20" s="78" t="str">
        <f t="shared" ca="1" si="28"/>
        <v>用水量指标:65立方米/公顷*日</v>
      </c>
      <c r="DP20" s="78" t="str">
        <f t="shared" ca="1" si="29"/>
        <v>用水量公式:用地面积*65</v>
      </c>
      <c r="DQ20" s="78" t="str">
        <f t="shared" ca="1" si="30"/>
        <v>污水折算系数:0.85</v>
      </c>
      <c r="DR20" s="78" t="str">
        <f t="shared" ca="1" si="31"/>
        <v>污水量公式:用水量*0.85</v>
      </c>
      <c r="DS20" s="78" t="str">
        <f t="shared" ca="1" si="32"/>
        <v>用电负荷指标:300千瓦/公顷</v>
      </c>
      <c r="DT20" s="78" t="str">
        <f t="shared" ca="1" si="33"/>
        <v>同时率:0.8</v>
      </c>
      <c r="DU20" s="78" t="str">
        <f t="shared" ca="1" si="34"/>
        <v>用电量公式:用地面积*300*0.8</v>
      </c>
      <c r="DV20" s="78" t="str">
        <f t="shared" ca="1" si="35"/>
        <v>固话装机指标:80门/公顷</v>
      </c>
      <c r="DW20" s="78" t="str">
        <f t="shared" ca="1" si="36"/>
        <v>固话量公式:用地面积*80</v>
      </c>
      <c r="DX20" s="78" t="str">
        <f t="shared" ca="1" si="37"/>
        <v>有线电视指标:30门/公顷</v>
      </c>
      <c r="DY20" s="78" t="str">
        <f t="shared" ca="1" si="38"/>
        <v>电视量公式:用地面积*30</v>
      </c>
      <c r="DZ20" s="78" t="str">
        <f t="shared" ca="1" si="39"/>
        <v>高峰机动车生成量指标:14pcu/万平方米，29：71</v>
      </c>
      <c r="EA20" s="78" t="str">
        <f t="shared" ca="1" si="40"/>
        <v>高峰机动车吸引量公式:地块建筑面积/10000*14*0.29</v>
      </c>
      <c r="EB20" s="78" t="str">
        <f t="shared" ca="1" si="41"/>
        <v>高峰机动车发生量公式:地块建筑面积/10000*14*0.71</v>
      </c>
      <c r="EC20" s="78" t="str">
        <f t="shared" ca="1" si="47"/>
        <v>地下空间指标:-</v>
      </c>
      <c r="ED20" s="78" t="str">
        <f t="shared" ca="1" si="42"/>
        <v>地下空间公式:0</v>
      </c>
      <c r="EE20" s="78" t="str">
        <f t="shared" ca="1" si="48"/>
        <v>人防指标:-</v>
      </c>
      <c r="EF20" s="78" t="str">
        <f t="shared" ca="1" si="43"/>
        <v>人防公式:0</v>
      </c>
      <c r="EG20" s="78" t="str">
        <f t="shared" ca="1" si="50"/>
        <v>用地构成:其他建设用地</v>
      </c>
      <c r="EH20" s="78" t="s">
        <v>1962</v>
      </c>
      <c r="EI20" s="79" t="str">
        <f t="shared" ca="1" si="49"/>
        <v>唯一标识:H42#安保用地#城规;性质名称:安保用地;地块性质过滤:;地块性质:H42;地类标准:城规;地块性质别称:O15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14pcu/万平方米，29：71;高峰机动车吸引量公式:地块建筑面积/10000*14*0.29;高峰机动车发生量公式:地块建筑面积/10000*14*0.71;地下空间指标:-;地下空间公式:0;人防指标:-;人防公式:0;用地构成:其他建设用地</v>
      </c>
      <c r="EJ20" t="s">
        <v>1962</v>
      </c>
    </row>
    <row r="21" spans="1:140" ht="16.5" x14ac:dyDescent="0.2">
      <c r="A21" s="40" t="str">
        <f t="shared" si="44"/>
        <v>H49#其他特殊用地#城规</v>
      </c>
      <c r="B21" s="40" t="s">
        <v>148</v>
      </c>
      <c r="C21" s="40"/>
      <c r="D21" s="40" t="s">
        <v>703</v>
      </c>
      <c r="E21" s="40" t="s">
        <v>1276</v>
      </c>
      <c r="F21" s="40" t="s">
        <v>1289</v>
      </c>
      <c r="G21" s="40" t="s">
        <v>33</v>
      </c>
      <c r="H21" s="40" t="s">
        <v>700</v>
      </c>
      <c r="I21" s="40" t="s">
        <v>33</v>
      </c>
      <c r="J21" s="40">
        <v>3</v>
      </c>
      <c r="K21" s="40" t="s">
        <v>1487</v>
      </c>
      <c r="L21" s="40"/>
      <c r="M21" s="40" t="str" cm="1">
        <f t="array" aca="1" ref="M21" ca="1">IF(OFFSET(INDIRECT(ADDRESS(ROW(), COLUMN())),0,-1)="",VLOOKUP($G21,$A:$AAE,COLUMN(),FALSE),OFFSET(INDIRECT(ADDRESS(ROW(), COLUMN())),0,-1))</f>
        <v>133,145,86</v>
      </c>
      <c r="N21" s="3"/>
      <c r="O21" s="40" t="str" cm="1">
        <f t="array" aca="1" ref="O21" ca="1">IF(OFFSET(INDIRECT(ADDRESS(ROW(), COLUMN())),0,-1)="",VLOOKUP($G21,$A:$AAE,COLUMN(),FALSE),OFFSET(INDIRECT(ADDRESS(ROW(), COLUMN())),0,-1))</f>
        <v>面积*容积率</v>
      </c>
      <c r="P21" s="3"/>
      <c r="Q21" s="3" t="str" cm="1">
        <f t="array" aca="1" ref="Q21" ca="1">IF(OFFSET(INDIRECT(ADDRESS(ROW(), COLUMN())),0,-1)="",VLOOKUP($G21,$A:$AAE,COLUMN(),FALSE),OFFSET(INDIRECT(ADDRESS(ROW(), COLUMN())),0,-1))</f>
        <v>地块建筑面积*0</v>
      </c>
      <c r="R21" s="3"/>
      <c r="S21" s="3" t="str" cm="1">
        <f t="array" aca="1" ref="S21" ca="1">IF(OFFSET(INDIRECT(ADDRESS(ROW(), COLUMN())),0,-1)="",VLOOKUP($G21,$A:$AAE,COLUMN(),FALSE),OFFSET(INDIRECT(ADDRESS(ROW(), COLUMN())),0,-1))</f>
        <v>地块建筑面积*0</v>
      </c>
      <c r="T21" s="3"/>
      <c r="U21" s="3" t="str" cm="1">
        <f t="array" aca="1" ref="U21" ca="1">IF(OFFSET(INDIRECT(ADDRESS(ROW(), COLUMN())),0,-1)="",VLOOKUP($G21,$A:$AAE,COLUMN(),FALSE),OFFSET(INDIRECT(ADDRESS(ROW(), COLUMN())),0,-1))</f>
        <v>地块建筑面积*0</v>
      </c>
      <c r="V21" s="3"/>
      <c r="W21" s="40" t="str" cm="1">
        <f t="array" aca="1" ref="W21" ca="1">IF(OFFSET(INDIRECT(ADDRESS(ROW(), COLUMN())),0,-1)="",VLOOKUP($G21,$A:$AAE,COLUMN(),FALSE),OFFSET(INDIRECT(ADDRESS(ROW(), COLUMN())),0,-1))</f>
        <v>地块建筑面积*0</v>
      </c>
      <c r="X21" s="3"/>
      <c r="Y21" s="3" t="str" cm="1">
        <f t="array" aca="1" ref="Y21" ca="1">IF(OFFSET(INDIRECT(ADDRESS(ROW(), COLUMN())),0,-1)="",VLOOKUP($G21,$A:$AAE,COLUMN(),FALSE),OFFSET(INDIRECT(ADDRESS(ROW(), COLUMN())),0,-1))</f>
        <v>地块建筑面积*0</v>
      </c>
      <c r="Z21" s="3"/>
      <c r="AA21" s="3" t="str" cm="1">
        <f t="array" aca="1" ref="AA21" ca="1">IF(OFFSET(INDIRECT(ADDRESS(ROW(), COLUMN())),0,-1)="",VLOOKUP($G21,$A:$AAE,COLUMN(),FALSE),OFFSET(INDIRECT(ADDRESS(ROW(), COLUMN())),0,-1))</f>
        <v>地块建筑面积*0</v>
      </c>
      <c r="AB21" s="3"/>
      <c r="AC21" s="3" t="str" cm="1">
        <f t="array" aca="1" ref="AC21" ca="1">IF(OFFSET(INDIRECT(ADDRESS(ROW(), COLUMN())),0,-1)="",VLOOKUP($G21,$A:$AAE,COLUMN(),FALSE),OFFSET(INDIRECT(ADDRESS(ROW(), COLUMN())),0,-1))</f>
        <v>地块建筑面积*0</v>
      </c>
      <c r="AD21" s="3"/>
      <c r="AE21" s="3" t="str" cm="1">
        <f t="array" aca="1" ref="AE21" ca="1">IF(OFFSET(INDIRECT(ADDRESS(ROW(), COLUMN())),0,-1)="",VLOOKUP($G21,$A:$AAE,COLUMN(),FALSE),OFFSET(INDIRECT(ADDRESS(ROW(), COLUMN())),0,-1))</f>
        <v>面积*0</v>
      </c>
      <c r="AF21" s="3"/>
      <c r="AG21" s="3" t="str" cm="1">
        <f t="array" aca="1" ref="AG21" ca="1">IF(OFFSET(INDIRECT(ADDRESS(ROW(), COLUMN())),0,-1)="",VLOOKUP($G21,$A:$AAE,COLUMN(),FALSE),OFFSET(INDIRECT(ADDRESS(ROW(), COLUMN())),0,-1))</f>
        <v>面积*0</v>
      </c>
      <c r="AH21" s="3"/>
      <c r="AI21" s="3" t="str" cm="1">
        <f t="array" aca="1" ref="AI21" ca="1">IF(OFFSET(INDIRECT(ADDRESS(ROW(), COLUMN())),0,-1)="",VLOOKUP($G21,$A:$AAE,COLUMN(),FALSE),OFFSET(INDIRECT(ADDRESS(ROW(), COLUMN())),0,-1))</f>
        <v>-</v>
      </c>
      <c r="AJ21" s="3"/>
      <c r="AK21" s="3" cm="1">
        <f t="array" aca="1" ref="AK21" ca="1">IF(OFFSET(INDIRECT(ADDRESS(ROW(), COLUMN())),0,-1)="",VLOOKUP($G21,$A:$AAE,COLUMN(),FALSE),OFFSET(INDIRECT(ADDRESS(ROW(), COLUMN())),0,-1))</f>
        <v>0</v>
      </c>
      <c r="AL21" s="3"/>
      <c r="AM21" s="3" t="str" cm="1">
        <f t="array" aca="1" ref="AM21" ca="1">IF(OFFSET(INDIRECT(ADDRESS(ROW(), COLUMN())),0,-1)="",VLOOKUP($G21,$A:$AAE,COLUMN(),FALSE),OFFSET(INDIRECT(ADDRESS(ROW(), COLUMN())),0,-1))</f>
        <v>-</v>
      </c>
      <c r="AN21" s="3"/>
      <c r="AO21" s="3" cm="1">
        <f t="array" aca="1" ref="AO21" ca="1">IF(OFFSET(INDIRECT(ADDRESS(ROW(), COLUMN())),0,-1)="",VLOOKUP($G21,$A:$AAE,COLUMN(),FALSE),OFFSET(INDIRECT(ADDRESS(ROW(), COLUMN())),0,-1))</f>
        <v>0</v>
      </c>
      <c r="AP21" s="3"/>
      <c r="AQ21" s="3" t="str" cm="1">
        <f t="array" aca="1" ref="AQ21" ca="1">IF(OFFSET(INDIRECT(ADDRESS(ROW(), COLUMN())),0,-1)="",VLOOKUP($G21,$A:$AAE,COLUMN(),FALSE),OFFSET(INDIRECT(ADDRESS(ROW(), COLUMN())),0,-1))</f>
        <v>-</v>
      </c>
      <c r="AR21" s="3"/>
      <c r="AS21" s="3" cm="1">
        <f t="array" aca="1" ref="AS21" ca="1">IF(OFFSET(INDIRECT(ADDRESS(ROW(), COLUMN())),0,-1)="",VLOOKUP($G21,$A:$AAE,COLUMN(),FALSE),OFFSET(INDIRECT(ADDRESS(ROW(), COLUMN())),0,-1))</f>
        <v>0</v>
      </c>
      <c r="AT21" s="3"/>
      <c r="AU21" s="3" t="str" cm="1">
        <f t="array" aca="1" ref="AU21" ca="1">IF(OFFSET(INDIRECT(ADDRESS(ROW(), COLUMN())),0,-1)="",VLOOKUP($G21,$A:$AAE,COLUMN(),FALSE),OFFSET(INDIRECT(ADDRESS(ROW(), COLUMN())),0,-1))</f>
        <v>1.1个/100平方米</v>
      </c>
      <c r="AV21" s="3"/>
      <c r="AW21" s="3" t="str" cm="1">
        <f t="array" aca="1" ref="AW21" ca="1">IF(OFFSET(INDIRECT(ADDRESS(ROW(), COLUMN())),0,-1)="",VLOOKUP($G21,$A:$AAE,COLUMN(),FALSE),OFFSET(INDIRECT(ADDRESS(ROW(), COLUMN())),0,-1))</f>
        <v>地块建筑面积*1.1/100</v>
      </c>
      <c r="AX21" s="2"/>
      <c r="AY21" s="3" t="str" cm="1">
        <f t="array" aca="1" ref="AY21" ca="1">IF(OFFSET(INDIRECT(ADDRESS(ROW(), COLUMN())),0,-1)="",VLOOKUP($G21,$A:$AAE,COLUMN(),FALSE),OFFSET(INDIRECT(ADDRESS(ROW(), COLUMN())),0,-1))</f>
        <v>65立方米/公顷*日</v>
      </c>
      <c r="AZ21" s="2"/>
      <c r="BA21" s="3" t="str" cm="1">
        <f t="array" aca="1" ref="BA21" ca="1">IF(OFFSET(INDIRECT(ADDRESS(ROW(), COLUMN())),0,-1)="",VLOOKUP($G21,$A:$AAE,COLUMN(),FALSE),OFFSET(INDIRECT(ADDRESS(ROW(), COLUMN())),0,-1))</f>
        <v>用地面积*65</v>
      </c>
      <c r="BB21" s="2"/>
      <c r="BC21" s="3" cm="1">
        <f t="array" aca="1" ref="BC21" ca="1">IF(OFFSET(INDIRECT(ADDRESS(ROW(), COLUMN())),0,-1)="",VLOOKUP($G21,$A:$AAE,COLUMN(),FALSE),OFFSET(INDIRECT(ADDRESS(ROW(), COLUMN())),0,-1))</f>
        <v>0.85</v>
      </c>
      <c r="BD21" s="2"/>
      <c r="BE21" s="3" t="str" cm="1">
        <f t="array" aca="1" ref="BE21" ca="1">IF(OFFSET(INDIRECT(ADDRESS(ROW(), COLUMN())),0,-1)="",VLOOKUP($G21,$A:$AAE,COLUMN(),FALSE),OFFSET(INDIRECT(ADDRESS(ROW(), COLUMN())),0,-1))</f>
        <v>用水量*0.85</v>
      </c>
      <c r="BF21" s="2"/>
      <c r="BG21" s="3" t="str" cm="1">
        <f t="array" aca="1" ref="BG21" ca="1">IF(OFFSET(INDIRECT(ADDRESS(ROW(), COLUMN())),0,-1)="",VLOOKUP($G21,$A:$AAE,COLUMN(),FALSE),OFFSET(INDIRECT(ADDRESS(ROW(), COLUMN())),0,-1))</f>
        <v>300千瓦/公顷</v>
      </c>
      <c r="BH21" s="2"/>
      <c r="BI21" s="3" cm="1">
        <f t="array" aca="1" ref="BI21" ca="1">IF(OFFSET(INDIRECT(ADDRESS(ROW(), COLUMN())),0,-1)="",VLOOKUP($G21,$A:$AAE,COLUMN(),FALSE),OFFSET(INDIRECT(ADDRESS(ROW(), COLUMN())),0,-1))</f>
        <v>0.8</v>
      </c>
      <c r="BJ21" s="2"/>
      <c r="BK21" s="3" t="str" cm="1">
        <f t="array" aca="1" ref="BK21" ca="1">IF(OFFSET(INDIRECT(ADDRESS(ROW(), COLUMN())),0,-1)="",VLOOKUP($G21,$A:$AAE,COLUMN(),FALSE),OFFSET(INDIRECT(ADDRESS(ROW(), COLUMN())),0,-1))</f>
        <v>用地面积*300*0.8</v>
      </c>
      <c r="BL21" s="2"/>
      <c r="BM21" s="3" t="str" cm="1">
        <f t="array" aca="1" ref="BM21" ca="1">IF(OFFSET(INDIRECT(ADDRESS(ROW(), COLUMN())),0,-1)="",VLOOKUP($G21,$A:$AAE,COLUMN(),FALSE),OFFSET(INDIRECT(ADDRESS(ROW(), COLUMN())),0,-1))</f>
        <v>80门/公顷</v>
      </c>
      <c r="BN21" s="2"/>
      <c r="BO21" s="3" t="str" cm="1">
        <f t="array" aca="1" ref="BO21" ca="1">IF(OFFSET(INDIRECT(ADDRESS(ROW(), COLUMN())),0,-1)="",VLOOKUP($G21,$A:$AAE,COLUMN(),FALSE),OFFSET(INDIRECT(ADDRESS(ROW(), COLUMN())),0,-1))</f>
        <v>用地面积*80</v>
      </c>
      <c r="BP21" s="2"/>
      <c r="BQ21" s="3" t="str" cm="1">
        <f t="array" aca="1" ref="BQ21" ca="1">IF(OFFSET(INDIRECT(ADDRESS(ROW(), COLUMN())),0,-1)="",VLOOKUP($G21,$A:$AAE,COLUMN(),FALSE),OFFSET(INDIRECT(ADDRESS(ROW(), COLUMN())),0,-1))</f>
        <v>30门/公顷</v>
      </c>
      <c r="BR21" s="2"/>
      <c r="BS21" s="3" t="str" cm="1">
        <f t="array" aca="1" ref="BS21" ca="1">IF(OFFSET(INDIRECT(ADDRESS(ROW(), COLUMN())),0,-1)="",VLOOKUP($G21,$A:$AAE,COLUMN(),FALSE),OFFSET(INDIRECT(ADDRESS(ROW(), COLUMN())),0,-1))</f>
        <v>用地面积*30</v>
      </c>
      <c r="BT21" s="2" t="s">
        <v>1714</v>
      </c>
      <c r="BU21" s="3" t="str" cm="1">
        <f t="array" aca="1" ref="BU21" ca="1">IF(OFFSET(INDIRECT(ADDRESS(ROW(), COLUMN())),0,-1)="",VLOOKUP($G21,$A:$AAE,COLUMN(),FALSE),OFFSET(INDIRECT(ADDRESS(ROW(), COLUMN())),0,-1))</f>
        <v>14pcu/万平方米，29：71</v>
      </c>
      <c r="BV21" s="2" t="s">
        <v>1731</v>
      </c>
      <c r="BW21" s="3" t="str" cm="1">
        <f t="array" aca="1" ref="BW21" ca="1">IF(OFFSET(INDIRECT(ADDRESS(ROW(), COLUMN())),0,-1)="",VLOOKUP($G21,$A:$AAE,COLUMN(),FALSE),OFFSET(INDIRECT(ADDRESS(ROW(), COLUMN())),0,-1))</f>
        <v>地块建筑面积/10000*14*0.29</v>
      </c>
      <c r="BX21" s="2" t="s">
        <v>1748</v>
      </c>
      <c r="BY21" s="3" t="str" cm="1">
        <f t="array" aca="1" ref="BY21" ca="1">IF(OFFSET(INDIRECT(ADDRESS(ROW(), COLUMN())),0,-1)="",VLOOKUP($G21,$A:$AAE,COLUMN(),FALSE),OFFSET(INDIRECT(ADDRESS(ROW(), COLUMN())),0,-1))</f>
        <v>地块建筑面积/10000*14*0.71</v>
      </c>
      <c r="BZ21" s="86"/>
      <c r="CA21" s="3" t="str" cm="1">
        <f t="array" aca="1" ref="CA21" ca="1">IF(OFFSET(INDIRECT(ADDRESS(ROW(), COLUMN())),0,-1)="",VLOOKUP($G21,$A:$AAE,COLUMN(),FALSE),OFFSET(INDIRECT(ADDRESS(ROW(), COLUMN())),0,-1))</f>
        <v>-</v>
      </c>
      <c r="CB21" s="3"/>
      <c r="CC21" s="3" cm="1">
        <f t="array" aca="1" ref="CC21" ca="1">IF(OFFSET(INDIRECT(ADDRESS(ROW(), COLUMN())),0,-1)="",VLOOKUP($G21,$A:$AAE,COLUMN(),FALSE),OFFSET(INDIRECT(ADDRESS(ROW(), COLUMN())),0,-1))</f>
        <v>0</v>
      </c>
      <c r="CD21" s="3"/>
      <c r="CE21" s="3" t="str" cm="1">
        <f t="array" aca="1" ref="CE21" ca="1">IF(OFFSET(INDIRECT(ADDRESS(ROW(), COLUMN())),0,-1)="",VLOOKUP($G21,$A:$AAE,COLUMN(),FALSE),OFFSET(INDIRECT(ADDRESS(ROW(), COLUMN())),0,-1))</f>
        <v>-</v>
      </c>
      <c r="CF21" s="3"/>
      <c r="CG21" s="3" cm="1">
        <f t="array" aca="1" ref="CG21" ca="1">IF(OFFSET(INDIRECT(ADDRESS(ROW(), COLUMN())),0,-1)="",VLOOKUP($G21,$A:$AAE,COLUMN(),FALSE),OFFSET(INDIRECT(ADDRESS(ROW(), COLUMN())),0,-1))</f>
        <v>0</v>
      </c>
      <c r="CH21" s="3"/>
      <c r="CI21" s="40" t="str" cm="1">
        <f t="array" aca="1" ref="CI21" ca="1">IF(OFFSET(INDIRECT(ADDRESS(ROW(), COLUMN())),0,-1)="",VLOOKUP($G21,$A:$AAE,COLUMN(),FALSE),OFFSET(INDIRECT(ADDRESS(ROW(), COLUMN())),0,-1))</f>
        <v>其他建设用地</v>
      </c>
      <c r="CJ21" s="75" t="s">
        <v>1962</v>
      </c>
      <c r="CK21" s="78" t="str">
        <f t="shared" si="0"/>
        <v>唯一标识:H49#其他特殊用地#城规</v>
      </c>
      <c r="CL21" s="78" t="str">
        <f t="shared" si="1"/>
        <v>性质名称:其他特殊用地</v>
      </c>
      <c r="CM21" s="78" t="str">
        <f t="shared" si="2"/>
        <v>地块性质过滤:</v>
      </c>
      <c r="CN21" s="78" t="str">
        <f t="shared" si="3"/>
        <v>地块性质:H49</v>
      </c>
      <c r="CO21" s="78" t="str">
        <f t="shared" si="4"/>
        <v>地类标准:城规</v>
      </c>
      <c r="CP21" s="78" t="str">
        <f t="shared" si="5"/>
        <v>地块性质别称:O19</v>
      </c>
      <c r="CQ21" s="78" t="str">
        <f t="shared" si="6"/>
        <v>属性继承:H4#特殊用地#城规</v>
      </c>
      <c r="CR21" s="78" t="str">
        <f t="shared" si="7"/>
        <v>父类:H4</v>
      </c>
      <c r="CS21" s="78" t="str">
        <f t="shared" si="8"/>
        <v>级别继承:H4#特殊用地#城规</v>
      </c>
      <c r="CT21" s="78" t="str">
        <f t="shared" si="9"/>
        <v>级别层次:3</v>
      </c>
      <c r="CU21" s="78" t="str">
        <f t="shared" si="10"/>
        <v>级别:2H4</v>
      </c>
      <c r="CV21" s="78" t="str">
        <f t="shared" ca="1" si="11"/>
        <v>地块颜色:133,145,86</v>
      </c>
      <c r="CW21" s="78" t="str">
        <f t="shared" ca="1" si="12"/>
        <v>建筑面积公式:面积*容积率</v>
      </c>
      <c r="CX21" s="78" t="str">
        <f t="shared" ca="1" si="13"/>
        <v>住宅建筑面积公式:地块建筑面积*0</v>
      </c>
      <c r="CY21" s="78" t="str">
        <f t="shared" ca="1" si="14"/>
        <v>商服建筑面积公式:地块建筑面积*0</v>
      </c>
      <c r="CZ21" s="78" t="str">
        <f t="shared" ca="1" si="15"/>
        <v>商服中商业建筑面积公式:地块建筑面积*0</v>
      </c>
      <c r="DA21" s="78" t="str">
        <f t="shared" ca="1" si="16"/>
        <v>商服中办公建筑面积公式:地块建筑面积*0</v>
      </c>
      <c r="DB21" s="78" t="str">
        <f t="shared" ca="1" si="17"/>
        <v>公服建筑面积公式:地块建筑面积*0</v>
      </c>
      <c r="DC21" s="78" t="str">
        <f t="shared" ca="1" si="18"/>
        <v>工业建筑面积公式:地块建筑面积*0</v>
      </c>
      <c r="DD21" s="78" t="str">
        <f t="shared" ca="1" si="19"/>
        <v>市政建筑面积公式:地块建筑面积*0</v>
      </c>
      <c r="DE21" s="78" t="str">
        <f t="shared" ca="1" si="45"/>
        <v>绿地面积指定指标:面积*0</v>
      </c>
      <c r="DF21" s="78" t="str">
        <f t="shared" ca="1" si="46"/>
        <v>绿地面积指定公式:面积*0</v>
      </c>
      <c r="DG21" s="78" t="str">
        <f t="shared" ca="1" si="20"/>
        <v>户数指标:-</v>
      </c>
      <c r="DH21" s="78" t="str">
        <f t="shared" ca="1" si="21"/>
        <v>户数公式:0</v>
      </c>
      <c r="DI21" s="78" t="str">
        <f t="shared" ca="1" si="22"/>
        <v>人数指标:-</v>
      </c>
      <c r="DJ21" s="78" t="str">
        <f t="shared" ca="1" si="23"/>
        <v>人数公式:0</v>
      </c>
      <c r="DK21" s="78" t="str">
        <f t="shared" ca="1" si="24"/>
        <v>就业指标:-</v>
      </c>
      <c r="DL21" s="78" t="str">
        <f t="shared" ca="1" si="25"/>
        <v>就业公式:0</v>
      </c>
      <c r="DM21" s="78" t="str">
        <f t="shared" ca="1" si="26"/>
        <v>机动车指标:1.1个/100平方米</v>
      </c>
      <c r="DN21" s="78" t="str">
        <f t="shared" ca="1" si="27"/>
        <v>机动车公式:地块建筑面积*1.1/100</v>
      </c>
      <c r="DO21" s="78" t="str">
        <f t="shared" ca="1" si="28"/>
        <v>用水量指标:65立方米/公顷*日</v>
      </c>
      <c r="DP21" s="78" t="str">
        <f t="shared" ca="1" si="29"/>
        <v>用水量公式:用地面积*65</v>
      </c>
      <c r="DQ21" s="78" t="str">
        <f t="shared" ca="1" si="30"/>
        <v>污水折算系数:0.85</v>
      </c>
      <c r="DR21" s="78" t="str">
        <f t="shared" ca="1" si="31"/>
        <v>污水量公式:用水量*0.85</v>
      </c>
      <c r="DS21" s="78" t="str">
        <f t="shared" ca="1" si="32"/>
        <v>用电负荷指标:300千瓦/公顷</v>
      </c>
      <c r="DT21" s="78" t="str">
        <f t="shared" ca="1" si="33"/>
        <v>同时率:0.8</v>
      </c>
      <c r="DU21" s="78" t="str">
        <f t="shared" ca="1" si="34"/>
        <v>用电量公式:用地面积*300*0.8</v>
      </c>
      <c r="DV21" s="78" t="str">
        <f t="shared" ca="1" si="35"/>
        <v>固话装机指标:80门/公顷</v>
      </c>
      <c r="DW21" s="78" t="str">
        <f t="shared" ca="1" si="36"/>
        <v>固话量公式:用地面积*80</v>
      </c>
      <c r="DX21" s="78" t="str">
        <f t="shared" ca="1" si="37"/>
        <v>有线电视指标:30门/公顷</v>
      </c>
      <c r="DY21" s="78" t="str">
        <f t="shared" ca="1" si="38"/>
        <v>电视量公式:用地面积*30</v>
      </c>
      <c r="DZ21" s="78" t="str">
        <f t="shared" ca="1" si="39"/>
        <v>高峰机动车生成量指标:14pcu/万平方米，29：71</v>
      </c>
      <c r="EA21" s="78" t="str">
        <f t="shared" ca="1" si="40"/>
        <v>高峰机动车吸引量公式:地块建筑面积/10000*14*0.29</v>
      </c>
      <c r="EB21" s="78" t="str">
        <f t="shared" ca="1" si="41"/>
        <v>高峰机动车发生量公式:地块建筑面积/10000*14*0.71</v>
      </c>
      <c r="EC21" s="78" t="str">
        <f t="shared" ca="1" si="47"/>
        <v>地下空间指标:-</v>
      </c>
      <c r="ED21" s="78" t="str">
        <f t="shared" ca="1" si="42"/>
        <v>地下空间公式:0</v>
      </c>
      <c r="EE21" s="78" t="str">
        <f t="shared" ca="1" si="48"/>
        <v>人防指标:-</v>
      </c>
      <c r="EF21" s="78" t="str">
        <f t="shared" ca="1" si="43"/>
        <v>人防公式:0</v>
      </c>
      <c r="EG21" s="78" t="str">
        <f t="shared" ca="1" si="50"/>
        <v>用地构成:其他建设用地</v>
      </c>
      <c r="EH21" s="78" t="s">
        <v>1962</v>
      </c>
      <c r="EI21" s="79" t="str">
        <f t="shared" ca="1" si="49"/>
        <v>唯一标识:H49#其他特殊用地#城规;性质名称:其他特殊用地;地块性质过滤:;地块性质:H49;地类标准:城规;地块性质别称:O19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14pcu/万平方米，29：71;高峰机动车吸引量公式:地块建筑面积/10000*14*0.29;高峰机动车发生量公式:地块建筑面积/10000*14*0.71;地下空间指标:-;地下空间公式:0;人防指标:-;人防公式:0;用地构成:其他建设用地</v>
      </c>
      <c r="EJ21" t="s">
        <v>1962</v>
      </c>
    </row>
    <row r="22" spans="1:140" ht="16.5" x14ac:dyDescent="0.2">
      <c r="A22" s="40" t="str">
        <f t="shared" si="44"/>
        <v>H5#采矿用地#城规</v>
      </c>
      <c r="B22" s="40" t="s">
        <v>149</v>
      </c>
      <c r="C22" s="40"/>
      <c r="D22" s="40" t="s">
        <v>704</v>
      </c>
      <c r="E22" s="40" t="s">
        <v>1276</v>
      </c>
      <c r="F22" s="40"/>
      <c r="G22" s="40" t="s">
        <v>28</v>
      </c>
      <c r="H22" s="40" t="s">
        <v>685</v>
      </c>
      <c r="I22" s="40" t="s">
        <v>28</v>
      </c>
      <c r="J22" s="40">
        <v>2</v>
      </c>
      <c r="K22" s="40" t="s">
        <v>1483</v>
      </c>
      <c r="L22" s="40" t="s">
        <v>1537</v>
      </c>
      <c r="M22" s="40" t="str" cm="1">
        <f t="array" aca="1" ref="M22" ca="1">IF(OFFSET(INDIRECT(ADDRESS(ROW(), COLUMN())),0,-1)="",VLOOKUP($G22,$A:$AAE,COLUMN(),FALSE),OFFSET(INDIRECT(ADDRESS(ROW(), COLUMN())),0,-1))</f>
        <v>158,108,84</v>
      </c>
      <c r="N22" s="3"/>
      <c r="O22" s="40" t="str" cm="1">
        <f t="array" aca="1" ref="O22" ca="1">IF(OFFSET(INDIRECT(ADDRESS(ROW(), COLUMN())),0,-1)="",VLOOKUP($G22,$A:$AAE,COLUMN(),FALSE),OFFSET(INDIRECT(ADDRESS(ROW(), COLUMN())),0,-1))</f>
        <v>面积*容积率</v>
      </c>
      <c r="P22" s="3"/>
      <c r="Q22" s="3" t="str" cm="1">
        <f t="array" aca="1" ref="Q22" ca="1">IF(OFFSET(INDIRECT(ADDRESS(ROW(), COLUMN())),0,-1)="",VLOOKUP($G22,$A:$AAE,COLUMN(),FALSE),OFFSET(INDIRECT(ADDRESS(ROW(), COLUMN())),0,-1))</f>
        <v>地块建筑面积*0</v>
      </c>
      <c r="R22" s="3"/>
      <c r="S22" s="3" t="str" cm="1">
        <f t="array" aca="1" ref="S22" ca="1">IF(OFFSET(INDIRECT(ADDRESS(ROW(), COLUMN())),0,-1)="",VLOOKUP($G22,$A:$AAE,COLUMN(),FALSE),OFFSET(INDIRECT(ADDRESS(ROW(), COLUMN())),0,-1))</f>
        <v>地块建筑面积*0</v>
      </c>
      <c r="T22" s="3"/>
      <c r="U22" s="3" t="str" cm="1">
        <f t="array" aca="1" ref="U22" ca="1">IF(OFFSET(INDIRECT(ADDRESS(ROW(), COLUMN())),0,-1)="",VLOOKUP($G22,$A:$AAE,COLUMN(),FALSE),OFFSET(INDIRECT(ADDRESS(ROW(), COLUMN())),0,-1))</f>
        <v>地块建筑面积*0</v>
      </c>
      <c r="V22" s="3"/>
      <c r="W22" s="40" t="str" cm="1">
        <f t="array" aca="1" ref="W22" ca="1">IF(OFFSET(INDIRECT(ADDRESS(ROW(), COLUMN())),0,-1)="",VLOOKUP($G22,$A:$AAE,COLUMN(),FALSE),OFFSET(INDIRECT(ADDRESS(ROW(), COLUMN())),0,-1))</f>
        <v>地块建筑面积*0</v>
      </c>
      <c r="X22" s="3"/>
      <c r="Y22" s="3" t="str" cm="1">
        <f t="array" aca="1" ref="Y22" ca="1">IF(OFFSET(INDIRECT(ADDRESS(ROW(), COLUMN())),0,-1)="",VLOOKUP($G22,$A:$AAE,COLUMN(),FALSE),OFFSET(INDIRECT(ADDRESS(ROW(), COLUMN())),0,-1))</f>
        <v>地块建筑面积*0</v>
      </c>
      <c r="Z22" s="3"/>
      <c r="AA22" s="3" t="str" cm="1">
        <f t="array" aca="1" ref="AA22" ca="1">IF(OFFSET(INDIRECT(ADDRESS(ROW(), COLUMN())),0,-1)="",VLOOKUP($G22,$A:$AAE,COLUMN(),FALSE),OFFSET(INDIRECT(ADDRESS(ROW(), COLUMN())),0,-1))</f>
        <v>地块建筑面积*0</v>
      </c>
      <c r="AB22" s="3"/>
      <c r="AC22" s="3" t="str" cm="1">
        <f t="array" aca="1" ref="AC22" ca="1">IF(OFFSET(INDIRECT(ADDRESS(ROW(), COLUMN())),0,-1)="",VLOOKUP($G22,$A:$AAE,COLUMN(),FALSE),OFFSET(INDIRECT(ADDRESS(ROW(), COLUMN())),0,-1))</f>
        <v>地块建筑面积*0</v>
      </c>
      <c r="AD22" s="3"/>
      <c r="AE22" s="3" t="str" cm="1">
        <f t="array" aca="1" ref="AE22" ca="1">IF(OFFSET(INDIRECT(ADDRESS(ROW(), COLUMN())),0,-1)="",VLOOKUP($G22,$A:$AAE,COLUMN(),FALSE),OFFSET(INDIRECT(ADDRESS(ROW(), COLUMN())),0,-1))</f>
        <v>面积*0</v>
      </c>
      <c r="AF22" s="3"/>
      <c r="AG22" s="3" t="str" cm="1">
        <f t="array" aca="1" ref="AG22" ca="1">IF(OFFSET(INDIRECT(ADDRESS(ROW(), COLUMN())),0,-1)="",VLOOKUP($G22,$A:$AAE,COLUMN(),FALSE),OFFSET(INDIRECT(ADDRESS(ROW(), COLUMN())),0,-1))</f>
        <v>面积*0</v>
      </c>
      <c r="AH22" s="3"/>
      <c r="AI22" s="3" t="str" cm="1">
        <f t="array" aca="1" ref="AI22" ca="1">IF(OFFSET(INDIRECT(ADDRESS(ROW(), COLUMN())),0,-1)="",VLOOKUP($G22,$A:$AAE,COLUMN(),FALSE),OFFSET(INDIRECT(ADDRESS(ROW(), COLUMN())),0,-1))</f>
        <v>-</v>
      </c>
      <c r="AJ22" s="3"/>
      <c r="AK22" s="3" cm="1">
        <f t="array" aca="1" ref="AK22" ca="1">IF(OFFSET(INDIRECT(ADDRESS(ROW(), COLUMN())),0,-1)="",VLOOKUP($G22,$A:$AAE,COLUMN(),FALSE),OFFSET(INDIRECT(ADDRESS(ROW(), COLUMN())),0,-1))</f>
        <v>0</v>
      </c>
      <c r="AL22" s="3"/>
      <c r="AM22" s="3" t="str" cm="1">
        <f t="array" aca="1" ref="AM22" ca="1">IF(OFFSET(INDIRECT(ADDRESS(ROW(), COLUMN())),0,-1)="",VLOOKUP($G22,$A:$AAE,COLUMN(),FALSE),OFFSET(INDIRECT(ADDRESS(ROW(), COLUMN())),0,-1))</f>
        <v>-</v>
      </c>
      <c r="AN22" s="3"/>
      <c r="AO22" s="3" cm="1">
        <f t="array" aca="1" ref="AO22" ca="1">IF(OFFSET(INDIRECT(ADDRESS(ROW(), COLUMN())),0,-1)="",VLOOKUP($G22,$A:$AAE,COLUMN(),FALSE),OFFSET(INDIRECT(ADDRESS(ROW(), COLUMN())),0,-1))</f>
        <v>0</v>
      </c>
      <c r="AP22" s="3"/>
      <c r="AQ22" s="3" t="str" cm="1">
        <f t="array" aca="1" ref="AQ22" ca="1">IF(OFFSET(INDIRECT(ADDRESS(ROW(), COLUMN())),0,-1)="",VLOOKUP($G22,$A:$AAE,COLUMN(),FALSE),OFFSET(INDIRECT(ADDRESS(ROW(), COLUMN())),0,-1))</f>
        <v>-</v>
      </c>
      <c r="AR22" s="3"/>
      <c r="AS22" s="3" cm="1">
        <f t="array" aca="1" ref="AS22" ca="1">IF(OFFSET(INDIRECT(ADDRESS(ROW(), COLUMN())),0,-1)="",VLOOKUP($G22,$A:$AAE,COLUMN(),FALSE),OFFSET(INDIRECT(ADDRESS(ROW(), COLUMN())),0,-1))</f>
        <v>0</v>
      </c>
      <c r="AT22" s="3"/>
      <c r="AU22" s="3" t="str" cm="1">
        <f t="array" aca="1" ref="AU22" ca="1">IF(OFFSET(INDIRECT(ADDRESS(ROW(), COLUMN())),0,-1)="",VLOOKUP($G22,$A:$AAE,COLUMN(),FALSE),OFFSET(INDIRECT(ADDRESS(ROW(), COLUMN())),0,-1))</f>
        <v>-</v>
      </c>
      <c r="AV22" s="3"/>
      <c r="AW22" s="3" cm="1">
        <f t="array" aca="1" ref="AW22" ca="1">IF(OFFSET(INDIRECT(ADDRESS(ROW(), COLUMN())),0,-1)="",VLOOKUP($G22,$A:$AAE,COLUMN(),FALSE),OFFSET(INDIRECT(ADDRESS(ROW(), COLUMN())),0,-1))</f>
        <v>0</v>
      </c>
      <c r="AX22" s="2"/>
      <c r="AY22" s="3" t="str" cm="1">
        <f t="array" aca="1" ref="AY22" ca="1">IF(OFFSET(INDIRECT(ADDRESS(ROW(), COLUMN())),0,-1)="",VLOOKUP($G22,$A:$AAE,COLUMN(),FALSE),OFFSET(INDIRECT(ADDRESS(ROW(), COLUMN())),0,-1))</f>
        <v>-</v>
      </c>
      <c r="AZ22" s="2"/>
      <c r="BA22" s="3" cm="1">
        <f t="array" aca="1" ref="BA22" ca="1">IF(OFFSET(INDIRECT(ADDRESS(ROW(), COLUMN())),0,-1)="",VLOOKUP($G22,$A:$AAE,COLUMN(),FALSE),OFFSET(INDIRECT(ADDRESS(ROW(), COLUMN())),0,-1))</f>
        <v>0</v>
      </c>
      <c r="BB22" s="2"/>
      <c r="BC22" s="3" cm="1">
        <f t="array" aca="1" ref="BC22" ca="1">IF(OFFSET(INDIRECT(ADDRESS(ROW(), COLUMN())),0,-1)="",VLOOKUP($G22,$A:$AAE,COLUMN(),FALSE),OFFSET(INDIRECT(ADDRESS(ROW(), COLUMN())),0,-1))</f>
        <v>0</v>
      </c>
      <c r="BD22" s="2"/>
      <c r="BE22" s="3" t="str" cm="1">
        <f t="array" aca="1" ref="BE22" ca="1">IF(OFFSET(INDIRECT(ADDRESS(ROW(), COLUMN())),0,-1)="",VLOOKUP($G22,$A:$AAE,COLUMN(),FALSE),OFFSET(INDIRECT(ADDRESS(ROW(), COLUMN())),0,-1))</f>
        <v>用水量*0</v>
      </c>
      <c r="BF22" s="2"/>
      <c r="BG22" s="3" t="str" cm="1">
        <f t="array" aca="1" ref="BG22" ca="1">IF(OFFSET(INDIRECT(ADDRESS(ROW(), COLUMN())),0,-1)="",VLOOKUP($G22,$A:$AAE,COLUMN(),FALSE),OFFSET(INDIRECT(ADDRESS(ROW(), COLUMN())),0,-1))</f>
        <v>-</v>
      </c>
      <c r="BH22" s="2"/>
      <c r="BI22" s="3" cm="1">
        <f t="array" aca="1" ref="BI22" ca="1">IF(OFFSET(INDIRECT(ADDRESS(ROW(), COLUMN())),0,-1)="",VLOOKUP($G22,$A:$AAE,COLUMN(),FALSE),OFFSET(INDIRECT(ADDRESS(ROW(), COLUMN())),0,-1))</f>
        <v>0</v>
      </c>
      <c r="BJ22" s="2"/>
      <c r="BK22" s="3" cm="1">
        <f t="array" aca="1" ref="BK22" ca="1">IF(OFFSET(INDIRECT(ADDRESS(ROW(), COLUMN())),0,-1)="",VLOOKUP($G22,$A:$AAE,COLUMN(),FALSE),OFFSET(INDIRECT(ADDRESS(ROW(), COLUMN())),0,-1))</f>
        <v>0</v>
      </c>
      <c r="BL22" s="2"/>
      <c r="BM22" s="3" t="str" cm="1">
        <f t="array" aca="1" ref="BM22" ca="1">IF(OFFSET(INDIRECT(ADDRESS(ROW(), COLUMN())),0,-1)="",VLOOKUP($G22,$A:$AAE,COLUMN(),FALSE),OFFSET(INDIRECT(ADDRESS(ROW(), COLUMN())),0,-1))</f>
        <v>-</v>
      </c>
      <c r="BN22" s="2"/>
      <c r="BO22" s="3" cm="1">
        <f t="array" aca="1" ref="BO22" ca="1">IF(OFFSET(INDIRECT(ADDRESS(ROW(), COLUMN())),0,-1)="",VLOOKUP($G22,$A:$AAE,COLUMN(),FALSE),OFFSET(INDIRECT(ADDRESS(ROW(), COLUMN())),0,-1))</f>
        <v>0</v>
      </c>
      <c r="BP22" s="2"/>
      <c r="BQ22" s="3" t="str" cm="1">
        <f t="array" aca="1" ref="BQ22" ca="1">IF(OFFSET(INDIRECT(ADDRESS(ROW(), COLUMN())),0,-1)="",VLOOKUP($G22,$A:$AAE,COLUMN(),FALSE),OFFSET(INDIRECT(ADDRESS(ROW(), COLUMN())),0,-1))</f>
        <v>-</v>
      </c>
      <c r="BR22" s="2"/>
      <c r="BS22" s="3" cm="1">
        <f t="array" aca="1" ref="BS22" ca="1">IF(OFFSET(INDIRECT(ADDRESS(ROW(), COLUMN())),0,-1)="",VLOOKUP($G22,$A:$AAE,COLUMN(),FALSE),OFFSET(INDIRECT(ADDRESS(ROW(), COLUMN())),0,-1))</f>
        <v>0</v>
      </c>
      <c r="BT22" s="2"/>
      <c r="BU22" s="3" t="str" cm="1">
        <f t="array" aca="1" ref="BU22" ca="1">IF(OFFSET(INDIRECT(ADDRESS(ROW(), COLUMN())),0,-1)="",VLOOKUP($G22,$A:$AAE,COLUMN(),FALSE),OFFSET(INDIRECT(ADDRESS(ROW(), COLUMN())),0,-1))</f>
        <v>-</v>
      </c>
      <c r="BV22" s="2"/>
      <c r="BW22" s="3" cm="1">
        <f t="array" aca="1" ref="BW22" ca="1">IF(OFFSET(INDIRECT(ADDRESS(ROW(), COLUMN())),0,-1)="",VLOOKUP($G22,$A:$AAE,COLUMN(),FALSE),OFFSET(INDIRECT(ADDRESS(ROW(), COLUMN())),0,-1))</f>
        <v>0</v>
      </c>
      <c r="BX22" s="2"/>
      <c r="BY22" s="3" cm="1">
        <f t="array" aca="1" ref="BY22" ca="1">IF(OFFSET(INDIRECT(ADDRESS(ROW(), COLUMN())),0,-1)="",VLOOKUP($G22,$A:$AAE,COLUMN(),FALSE),OFFSET(INDIRECT(ADDRESS(ROW(), COLUMN())),0,-1))</f>
        <v>0</v>
      </c>
      <c r="BZ22" s="86"/>
      <c r="CA22" s="3" t="str" cm="1">
        <f t="array" aca="1" ref="CA22" ca="1">IF(OFFSET(INDIRECT(ADDRESS(ROW(), COLUMN())),0,-1)="",VLOOKUP($G22,$A:$AAE,COLUMN(),FALSE),OFFSET(INDIRECT(ADDRESS(ROW(), COLUMN())),0,-1))</f>
        <v>-</v>
      </c>
      <c r="CB22" s="3"/>
      <c r="CC22" s="3" cm="1">
        <f t="array" aca="1" ref="CC22" ca="1">IF(OFFSET(INDIRECT(ADDRESS(ROW(), COLUMN())),0,-1)="",VLOOKUP($G22,$A:$AAE,COLUMN(),FALSE),OFFSET(INDIRECT(ADDRESS(ROW(), COLUMN())),0,-1))</f>
        <v>0</v>
      </c>
      <c r="CD22" s="3"/>
      <c r="CE22" s="3" t="str" cm="1">
        <f t="array" aca="1" ref="CE22" ca="1">IF(OFFSET(INDIRECT(ADDRESS(ROW(), COLUMN())),0,-1)="",VLOOKUP($G22,$A:$AAE,COLUMN(),FALSE),OFFSET(INDIRECT(ADDRESS(ROW(), COLUMN())),0,-1))</f>
        <v>-</v>
      </c>
      <c r="CF22" s="3"/>
      <c r="CG22" s="3" cm="1">
        <f t="array" aca="1" ref="CG22" ca="1">IF(OFFSET(INDIRECT(ADDRESS(ROW(), COLUMN())),0,-1)="",VLOOKUP($G22,$A:$AAE,COLUMN(),FALSE),OFFSET(INDIRECT(ADDRESS(ROW(), COLUMN())),0,-1))</f>
        <v>0</v>
      </c>
      <c r="CH22" s="3" t="s">
        <v>2141</v>
      </c>
      <c r="CI22" s="40" t="str" cm="1">
        <f t="array" aca="1" ref="CI22" ca="1">IF(OFFSET(INDIRECT(ADDRESS(ROW(), COLUMN())),0,-1)="",VLOOKUP($G22,$A:$AAE,COLUMN(),FALSE),OFFSET(INDIRECT(ADDRESS(ROW(), COLUMN())),0,-1))</f>
        <v>其他建设用地</v>
      </c>
      <c r="CJ22" s="75" t="s">
        <v>1962</v>
      </c>
      <c r="CK22" s="78" t="str">
        <f t="shared" si="0"/>
        <v>唯一标识:H5#采矿用地#城规</v>
      </c>
      <c r="CL22" s="78" t="str">
        <f t="shared" si="1"/>
        <v>性质名称:采矿用地</v>
      </c>
      <c r="CM22" s="78" t="str">
        <f t="shared" si="2"/>
        <v>地块性质过滤:</v>
      </c>
      <c r="CN22" s="78" t="str">
        <f t="shared" si="3"/>
        <v>地块性质:H5</v>
      </c>
      <c r="CO22" s="78" t="str">
        <f t="shared" si="4"/>
        <v>地类标准:城规</v>
      </c>
      <c r="CP22" s="78" t="str">
        <f t="shared" si="5"/>
        <v>地块性质别称:</v>
      </c>
      <c r="CQ22" s="78" t="str">
        <f t="shared" si="6"/>
        <v>属性继承:H#建设用地#城规</v>
      </c>
      <c r="CR22" s="78" t="str">
        <f t="shared" si="7"/>
        <v>父类:H</v>
      </c>
      <c r="CS22" s="78" t="str">
        <f t="shared" si="8"/>
        <v>级别继承:H#建设用地#城规</v>
      </c>
      <c r="CT22" s="78" t="str">
        <f t="shared" si="9"/>
        <v>级别层次:2</v>
      </c>
      <c r="CU22" s="78" t="str">
        <f t="shared" si="10"/>
        <v>级别:1H</v>
      </c>
      <c r="CV22" s="78" t="str">
        <f t="shared" ca="1" si="11"/>
        <v>地块颜色:158,108,84</v>
      </c>
      <c r="CW22" s="78" t="str">
        <f t="shared" ca="1" si="12"/>
        <v>建筑面积公式:面积*容积率</v>
      </c>
      <c r="CX22" s="78" t="str">
        <f t="shared" ca="1" si="13"/>
        <v>住宅建筑面积公式:地块建筑面积*0</v>
      </c>
      <c r="CY22" s="78" t="str">
        <f t="shared" ca="1" si="14"/>
        <v>商服建筑面积公式:地块建筑面积*0</v>
      </c>
      <c r="CZ22" s="78" t="str">
        <f t="shared" ca="1" si="15"/>
        <v>商服中商业建筑面积公式:地块建筑面积*0</v>
      </c>
      <c r="DA22" s="78" t="str">
        <f t="shared" ca="1" si="16"/>
        <v>商服中办公建筑面积公式:地块建筑面积*0</v>
      </c>
      <c r="DB22" s="78" t="str">
        <f t="shared" ca="1" si="17"/>
        <v>公服建筑面积公式:地块建筑面积*0</v>
      </c>
      <c r="DC22" s="78" t="str">
        <f t="shared" ca="1" si="18"/>
        <v>工业建筑面积公式:地块建筑面积*0</v>
      </c>
      <c r="DD22" s="78" t="str">
        <f t="shared" ca="1" si="19"/>
        <v>市政建筑面积公式:地块建筑面积*0</v>
      </c>
      <c r="DE22" s="78" t="str">
        <f t="shared" ca="1" si="45"/>
        <v>绿地面积指定指标:面积*0</v>
      </c>
      <c r="DF22" s="78" t="str">
        <f t="shared" ca="1" si="46"/>
        <v>绿地面积指定公式:面积*0</v>
      </c>
      <c r="DG22" s="78" t="str">
        <f t="shared" ca="1" si="20"/>
        <v>户数指标:-</v>
      </c>
      <c r="DH22" s="78" t="str">
        <f t="shared" ca="1" si="21"/>
        <v>户数公式:0</v>
      </c>
      <c r="DI22" s="78" t="str">
        <f t="shared" ca="1" si="22"/>
        <v>人数指标:-</v>
      </c>
      <c r="DJ22" s="78" t="str">
        <f t="shared" ca="1" si="23"/>
        <v>人数公式:0</v>
      </c>
      <c r="DK22" s="78" t="str">
        <f t="shared" ca="1" si="24"/>
        <v>就业指标:-</v>
      </c>
      <c r="DL22" s="78" t="str">
        <f t="shared" ca="1" si="25"/>
        <v>就业公式:0</v>
      </c>
      <c r="DM22" s="78" t="str">
        <f t="shared" ca="1" si="26"/>
        <v>机动车指标:-</v>
      </c>
      <c r="DN22" s="78" t="str">
        <f t="shared" ca="1" si="27"/>
        <v>机动车公式:0</v>
      </c>
      <c r="DO22" s="78" t="str">
        <f t="shared" ca="1" si="28"/>
        <v>用水量指标:-</v>
      </c>
      <c r="DP22" s="78" t="str">
        <f t="shared" ca="1" si="29"/>
        <v>用水量公式:0</v>
      </c>
      <c r="DQ22" s="78" t="str">
        <f t="shared" ca="1" si="30"/>
        <v>污水折算系数:0</v>
      </c>
      <c r="DR22" s="78" t="str">
        <f t="shared" ca="1" si="31"/>
        <v>污水量公式:用水量*0</v>
      </c>
      <c r="DS22" s="78" t="str">
        <f t="shared" ca="1" si="32"/>
        <v>用电负荷指标:-</v>
      </c>
      <c r="DT22" s="78" t="str">
        <f t="shared" ca="1" si="33"/>
        <v>同时率:0</v>
      </c>
      <c r="DU22" s="78" t="str">
        <f t="shared" ca="1" si="34"/>
        <v>用电量公式:0</v>
      </c>
      <c r="DV22" s="78" t="str">
        <f t="shared" ca="1" si="35"/>
        <v>固话装机指标:-</v>
      </c>
      <c r="DW22" s="78" t="str">
        <f t="shared" ca="1" si="36"/>
        <v>固话量公式:0</v>
      </c>
      <c r="DX22" s="78" t="str">
        <f t="shared" ca="1" si="37"/>
        <v>有线电视指标:-</v>
      </c>
      <c r="DY22" s="78" t="str">
        <f t="shared" ca="1" si="38"/>
        <v>电视量公式:0</v>
      </c>
      <c r="DZ22" s="78" t="str">
        <f t="shared" ca="1" si="39"/>
        <v>高峰机动车生成量指标:-</v>
      </c>
      <c r="EA22" s="78" t="str">
        <f t="shared" ca="1" si="40"/>
        <v>高峰机动车吸引量公式:0</v>
      </c>
      <c r="EB22" s="78" t="str">
        <f t="shared" ca="1" si="41"/>
        <v>高峰机动车发生量公式:0</v>
      </c>
      <c r="EC22" s="78" t="str">
        <f t="shared" ca="1" si="47"/>
        <v>地下空间指标:-</v>
      </c>
      <c r="ED22" s="78" t="str">
        <f t="shared" ca="1" si="42"/>
        <v>地下空间公式:0</v>
      </c>
      <c r="EE22" s="78" t="str">
        <f t="shared" ca="1" si="48"/>
        <v>人防指标:-</v>
      </c>
      <c r="EF22" s="78" t="str">
        <f t="shared" ca="1" si="43"/>
        <v>人防公式:0</v>
      </c>
      <c r="EG22" s="78" t="str">
        <f t="shared" ca="1" si="50"/>
        <v>用地构成:其他建设用地</v>
      </c>
      <c r="EH22" s="78" t="s">
        <v>1962</v>
      </c>
      <c r="EI22" s="79" t="str">
        <f t="shared" ca="1" si="49"/>
        <v>唯一标识:H5#采矿用地#城规;性质名称:采矿用地;地块性质过滤:;地块性质:H5;地类标准:城规;地块性质别称:;属性继承:H#建设用地#城规;父类:H;级别继承:H#建设用地#城规;级别层次:2;级别:1H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2" t="s">
        <v>1962</v>
      </c>
    </row>
    <row r="23" spans="1:140" ht="16.5" x14ac:dyDescent="0.2">
      <c r="A23" s="40" t="str">
        <f t="shared" si="44"/>
        <v>H51#采矿设施用地#城规</v>
      </c>
      <c r="B23" s="40" t="s">
        <v>150</v>
      </c>
      <c r="C23" s="40"/>
      <c r="D23" s="40" t="s">
        <v>705</v>
      </c>
      <c r="E23" s="40" t="s">
        <v>1276</v>
      </c>
      <c r="F23" s="40" t="s">
        <v>1290</v>
      </c>
      <c r="G23" s="40" t="s">
        <v>34</v>
      </c>
      <c r="H23" s="40" t="s">
        <v>704</v>
      </c>
      <c r="I23" s="40" t="s">
        <v>34</v>
      </c>
      <c r="J23" s="40">
        <v>3</v>
      </c>
      <c r="K23" s="40" t="s">
        <v>1488</v>
      </c>
      <c r="L23" s="40"/>
      <c r="M23" s="40" t="str" cm="1">
        <f t="array" aca="1" ref="M23" ca="1">IF(OFFSET(INDIRECT(ADDRESS(ROW(), COLUMN())),0,-1)="",VLOOKUP($G23,$A:$AAE,COLUMN(),FALSE),OFFSET(INDIRECT(ADDRESS(ROW(), COLUMN())),0,-1))</f>
        <v>158,108,84</v>
      </c>
      <c r="N23" s="3"/>
      <c r="O23" s="40" t="str" cm="1">
        <f t="array" aca="1" ref="O23" ca="1">IF(OFFSET(INDIRECT(ADDRESS(ROW(), COLUMN())),0,-1)="",VLOOKUP($G23,$A:$AAE,COLUMN(),FALSE),OFFSET(INDIRECT(ADDRESS(ROW(), COLUMN())),0,-1))</f>
        <v>面积*容积率</v>
      </c>
      <c r="P23" s="3"/>
      <c r="Q23" s="3" t="str" cm="1">
        <f t="array" aca="1" ref="Q23" ca="1">IF(OFFSET(INDIRECT(ADDRESS(ROW(), COLUMN())),0,-1)="",VLOOKUP($G23,$A:$AAE,COLUMN(),FALSE),OFFSET(INDIRECT(ADDRESS(ROW(), COLUMN())),0,-1))</f>
        <v>地块建筑面积*0</v>
      </c>
      <c r="R23" s="3"/>
      <c r="S23" s="3" t="str" cm="1">
        <f t="array" aca="1" ref="S23" ca="1">IF(OFFSET(INDIRECT(ADDRESS(ROW(), COLUMN())),0,-1)="",VLOOKUP($G23,$A:$AAE,COLUMN(),FALSE),OFFSET(INDIRECT(ADDRESS(ROW(), COLUMN())),0,-1))</f>
        <v>地块建筑面积*0</v>
      </c>
      <c r="T23" s="3"/>
      <c r="U23" s="3" t="str" cm="1">
        <f t="array" aca="1" ref="U23" ca="1">IF(OFFSET(INDIRECT(ADDRESS(ROW(), COLUMN())),0,-1)="",VLOOKUP($G23,$A:$AAE,COLUMN(),FALSE),OFFSET(INDIRECT(ADDRESS(ROW(), COLUMN())),0,-1))</f>
        <v>地块建筑面积*0</v>
      </c>
      <c r="V23" s="3"/>
      <c r="W23" s="40" t="str" cm="1">
        <f t="array" aca="1" ref="W23" ca="1">IF(OFFSET(INDIRECT(ADDRESS(ROW(), COLUMN())),0,-1)="",VLOOKUP($G23,$A:$AAE,COLUMN(),FALSE),OFFSET(INDIRECT(ADDRESS(ROW(), COLUMN())),0,-1))</f>
        <v>地块建筑面积*0</v>
      </c>
      <c r="X23" s="3"/>
      <c r="Y23" s="3" t="str" cm="1">
        <f t="array" aca="1" ref="Y23" ca="1">IF(OFFSET(INDIRECT(ADDRESS(ROW(), COLUMN())),0,-1)="",VLOOKUP($G23,$A:$AAE,COLUMN(),FALSE),OFFSET(INDIRECT(ADDRESS(ROW(), COLUMN())),0,-1))</f>
        <v>地块建筑面积*0</v>
      </c>
      <c r="Z23" s="3"/>
      <c r="AA23" s="3" t="str" cm="1">
        <f t="array" aca="1" ref="AA23" ca="1">IF(OFFSET(INDIRECT(ADDRESS(ROW(), COLUMN())),0,-1)="",VLOOKUP($G23,$A:$AAE,COLUMN(),FALSE),OFFSET(INDIRECT(ADDRESS(ROW(), COLUMN())),0,-1))</f>
        <v>地块建筑面积*0</v>
      </c>
      <c r="AB23" s="3"/>
      <c r="AC23" s="3" t="str" cm="1">
        <f t="array" aca="1" ref="AC23" ca="1">IF(OFFSET(INDIRECT(ADDRESS(ROW(), COLUMN())),0,-1)="",VLOOKUP($G23,$A:$AAE,COLUMN(),FALSE),OFFSET(INDIRECT(ADDRESS(ROW(), COLUMN())),0,-1))</f>
        <v>地块建筑面积*0</v>
      </c>
      <c r="AD23" s="3"/>
      <c r="AE23" s="3" t="str" cm="1">
        <f t="array" aca="1" ref="AE23" ca="1">IF(OFFSET(INDIRECT(ADDRESS(ROW(), COLUMN())),0,-1)="",VLOOKUP($G23,$A:$AAE,COLUMN(),FALSE),OFFSET(INDIRECT(ADDRESS(ROW(), COLUMN())),0,-1))</f>
        <v>面积*0</v>
      </c>
      <c r="AF23" s="3"/>
      <c r="AG23" s="3" t="str" cm="1">
        <f t="array" aca="1" ref="AG23" ca="1">IF(OFFSET(INDIRECT(ADDRESS(ROW(), COLUMN())),0,-1)="",VLOOKUP($G23,$A:$AAE,COLUMN(),FALSE),OFFSET(INDIRECT(ADDRESS(ROW(), COLUMN())),0,-1))</f>
        <v>面积*0</v>
      </c>
      <c r="AH23" s="3"/>
      <c r="AI23" s="3" t="str" cm="1">
        <f t="array" aca="1" ref="AI23" ca="1">IF(OFFSET(INDIRECT(ADDRESS(ROW(), COLUMN())),0,-1)="",VLOOKUP($G23,$A:$AAE,COLUMN(),FALSE),OFFSET(INDIRECT(ADDRESS(ROW(), COLUMN())),0,-1))</f>
        <v>-</v>
      </c>
      <c r="AJ23" s="3"/>
      <c r="AK23" s="3" cm="1">
        <f t="array" aca="1" ref="AK23" ca="1">IF(OFFSET(INDIRECT(ADDRESS(ROW(), COLUMN())),0,-1)="",VLOOKUP($G23,$A:$AAE,COLUMN(),FALSE),OFFSET(INDIRECT(ADDRESS(ROW(), COLUMN())),0,-1))</f>
        <v>0</v>
      </c>
      <c r="AL23" s="3"/>
      <c r="AM23" s="3" t="str" cm="1">
        <f t="array" aca="1" ref="AM23" ca="1">IF(OFFSET(INDIRECT(ADDRESS(ROW(), COLUMN())),0,-1)="",VLOOKUP($G23,$A:$AAE,COLUMN(),FALSE),OFFSET(INDIRECT(ADDRESS(ROW(), COLUMN())),0,-1))</f>
        <v>-</v>
      </c>
      <c r="AN23" s="3"/>
      <c r="AO23" s="3" cm="1">
        <f t="array" aca="1" ref="AO23" ca="1">IF(OFFSET(INDIRECT(ADDRESS(ROW(), COLUMN())),0,-1)="",VLOOKUP($G23,$A:$AAE,COLUMN(),FALSE),OFFSET(INDIRECT(ADDRESS(ROW(), COLUMN())),0,-1))</f>
        <v>0</v>
      </c>
      <c r="AP23" s="3"/>
      <c r="AQ23" s="3" t="str" cm="1">
        <f t="array" aca="1" ref="AQ23" ca="1">IF(OFFSET(INDIRECT(ADDRESS(ROW(), COLUMN())),0,-1)="",VLOOKUP($G23,$A:$AAE,COLUMN(),FALSE),OFFSET(INDIRECT(ADDRESS(ROW(), COLUMN())),0,-1))</f>
        <v>-</v>
      </c>
      <c r="AR23" s="3"/>
      <c r="AS23" s="3" cm="1">
        <f t="array" aca="1" ref="AS23" ca="1">IF(OFFSET(INDIRECT(ADDRESS(ROW(), COLUMN())),0,-1)="",VLOOKUP($G23,$A:$AAE,COLUMN(),FALSE),OFFSET(INDIRECT(ADDRESS(ROW(), COLUMN())),0,-1))</f>
        <v>0</v>
      </c>
      <c r="AT23" s="3"/>
      <c r="AU23" s="3" t="str" cm="1">
        <f t="array" aca="1" ref="AU23" ca="1">IF(OFFSET(INDIRECT(ADDRESS(ROW(), COLUMN())),0,-1)="",VLOOKUP($G23,$A:$AAE,COLUMN(),FALSE),OFFSET(INDIRECT(ADDRESS(ROW(), COLUMN())),0,-1))</f>
        <v>-</v>
      </c>
      <c r="AV23" s="3"/>
      <c r="AW23" s="3" cm="1">
        <f t="array" aca="1" ref="AW23" ca="1">IF(OFFSET(INDIRECT(ADDRESS(ROW(), COLUMN())),0,-1)="",VLOOKUP($G23,$A:$AAE,COLUMN(),FALSE),OFFSET(INDIRECT(ADDRESS(ROW(), COLUMN())),0,-1))</f>
        <v>0</v>
      </c>
      <c r="AX23" s="2"/>
      <c r="AY23" s="3" t="str" cm="1">
        <f t="array" aca="1" ref="AY23" ca="1">IF(OFFSET(INDIRECT(ADDRESS(ROW(), COLUMN())),0,-1)="",VLOOKUP($G23,$A:$AAE,COLUMN(),FALSE),OFFSET(INDIRECT(ADDRESS(ROW(), COLUMN())),0,-1))</f>
        <v>-</v>
      </c>
      <c r="AZ23" s="2"/>
      <c r="BA23" s="3" cm="1">
        <f t="array" aca="1" ref="BA23" ca="1">IF(OFFSET(INDIRECT(ADDRESS(ROW(), COLUMN())),0,-1)="",VLOOKUP($G23,$A:$AAE,COLUMN(),FALSE),OFFSET(INDIRECT(ADDRESS(ROW(), COLUMN())),0,-1))</f>
        <v>0</v>
      </c>
      <c r="BB23" s="2"/>
      <c r="BC23" s="3" cm="1">
        <f t="array" aca="1" ref="BC23" ca="1">IF(OFFSET(INDIRECT(ADDRESS(ROW(), COLUMN())),0,-1)="",VLOOKUP($G23,$A:$AAE,COLUMN(),FALSE),OFFSET(INDIRECT(ADDRESS(ROW(), COLUMN())),0,-1))</f>
        <v>0</v>
      </c>
      <c r="BD23" s="2"/>
      <c r="BE23" s="3" t="str" cm="1">
        <f t="array" aca="1" ref="BE23" ca="1">IF(OFFSET(INDIRECT(ADDRESS(ROW(), COLUMN())),0,-1)="",VLOOKUP($G23,$A:$AAE,COLUMN(),FALSE),OFFSET(INDIRECT(ADDRESS(ROW(), COLUMN())),0,-1))</f>
        <v>用水量*0</v>
      </c>
      <c r="BF23" s="2"/>
      <c r="BG23" s="3" t="str" cm="1">
        <f t="array" aca="1" ref="BG23" ca="1">IF(OFFSET(INDIRECT(ADDRESS(ROW(), COLUMN())),0,-1)="",VLOOKUP($G23,$A:$AAE,COLUMN(),FALSE),OFFSET(INDIRECT(ADDRESS(ROW(), COLUMN())),0,-1))</f>
        <v>-</v>
      </c>
      <c r="BH23" s="2"/>
      <c r="BI23" s="3" cm="1">
        <f t="array" aca="1" ref="BI23" ca="1">IF(OFFSET(INDIRECT(ADDRESS(ROW(), COLUMN())),0,-1)="",VLOOKUP($G23,$A:$AAE,COLUMN(),FALSE),OFFSET(INDIRECT(ADDRESS(ROW(), COLUMN())),0,-1))</f>
        <v>0</v>
      </c>
      <c r="BJ23" s="2"/>
      <c r="BK23" s="3" cm="1">
        <f t="array" aca="1" ref="BK23" ca="1">IF(OFFSET(INDIRECT(ADDRESS(ROW(), COLUMN())),0,-1)="",VLOOKUP($G23,$A:$AAE,COLUMN(),FALSE),OFFSET(INDIRECT(ADDRESS(ROW(), COLUMN())),0,-1))</f>
        <v>0</v>
      </c>
      <c r="BL23" s="2"/>
      <c r="BM23" s="3" t="str" cm="1">
        <f t="array" aca="1" ref="BM23" ca="1">IF(OFFSET(INDIRECT(ADDRESS(ROW(), COLUMN())),0,-1)="",VLOOKUP($G23,$A:$AAE,COLUMN(),FALSE),OFFSET(INDIRECT(ADDRESS(ROW(), COLUMN())),0,-1))</f>
        <v>-</v>
      </c>
      <c r="BN23" s="2"/>
      <c r="BO23" s="3" cm="1">
        <f t="array" aca="1" ref="BO23" ca="1">IF(OFFSET(INDIRECT(ADDRESS(ROW(), COLUMN())),0,-1)="",VLOOKUP($G23,$A:$AAE,COLUMN(),FALSE),OFFSET(INDIRECT(ADDRESS(ROW(), COLUMN())),0,-1))</f>
        <v>0</v>
      </c>
      <c r="BP23" s="2"/>
      <c r="BQ23" s="3" t="str" cm="1">
        <f t="array" aca="1" ref="BQ23" ca="1">IF(OFFSET(INDIRECT(ADDRESS(ROW(), COLUMN())),0,-1)="",VLOOKUP($G23,$A:$AAE,COLUMN(),FALSE),OFFSET(INDIRECT(ADDRESS(ROW(), COLUMN())),0,-1))</f>
        <v>-</v>
      </c>
      <c r="BR23" s="2"/>
      <c r="BS23" s="3" cm="1">
        <f t="array" aca="1" ref="BS23" ca="1">IF(OFFSET(INDIRECT(ADDRESS(ROW(), COLUMN())),0,-1)="",VLOOKUP($G23,$A:$AAE,COLUMN(),FALSE),OFFSET(INDIRECT(ADDRESS(ROW(), COLUMN())),0,-1))</f>
        <v>0</v>
      </c>
      <c r="BT23" s="2"/>
      <c r="BU23" s="3" t="str" cm="1">
        <f t="array" aca="1" ref="BU23" ca="1">IF(OFFSET(INDIRECT(ADDRESS(ROW(), COLUMN())),0,-1)="",VLOOKUP($G23,$A:$AAE,COLUMN(),FALSE),OFFSET(INDIRECT(ADDRESS(ROW(), COLUMN())),0,-1))</f>
        <v>-</v>
      </c>
      <c r="BV23" s="2"/>
      <c r="BW23" s="3" cm="1">
        <f t="array" aca="1" ref="BW23" ca="1">IF(OFFSET(INDIRECT(ADDRESS(ROW(), COLUMN())),0,-1)="",VLOOKUP($G23,$A:$AAE,COLUMN(),FALSE),OFFSET(INDIRECT(ADDRESS(ROW(), COLUMN())),0,-1))</f>
        <v>0</v>
      </c>
      <c r="BX23" s="2"/>
      <c r="BY23" s="3" cm="1">
        <f t="array" aca="1" ref="BY23" ca="1">IF(OFFSET(INDIRECT(ADDRESS(ROW(), COLUMN())),0,-1)="",VLOOKUP($G23,$A:$AAE,COLUMN(),FALSE),OFFSET(INDIRECT(ADDRESS(ROW(), COLUMN())),0,-1))</f>
        <v>0</v>
      </c>
      <c r="BZ23" s="86"/>
      <c r="CA23" s="3" t="str" cm="1">
        <f t="array" aca="1" ref="CA23" ca="1">IF(OFFSET(INDIRECT(ADDRESS(ROW(), COLUMN())),0,-1)="",VLOOKUP($G23,$A:$AAE,COLUMN(),FALSE),OFFSET(INDIRECT(ADDRESS(ROW(), COLUMN())),0,-1))</f>
        <v>-</v>
      </c>
      <c r="CB23" s="3"/>
      <c r="CC23" s="3" cm="1">
        <f t="array" aca="1" ref="CC23" ca="1">IF(OFFSET(INDIRECT(ADDRESS(ROW(), COLUMN())),0,-1)="",VLOOKUP($G23,$A:$AAE,COLUMN(),FALSE),OFFSET(INDIRECT(ADDRESS(ROW(), COLUMN())),0,-1))</f>
        <v>0</v>
      </c>
      <c r="CD23" s="3"/>
      <c r="CE23" s="3" t="str" cm="1">
        <f t="array" aca="1" ref="CE23" ca="1">IF(OFFSET(INDIRECT(ADDRESS(ROW(), COLUMN())),0,-1)="",VLOOKUP($G23,$A:$AAE,COLUMN(),FALSE),OFFSET(INDIRECT(ADDRESS(ROW(), COLUMN())),0,-1))</f>
        <v>-</v>
      </c>
      <c r="CF23" s="3"/>
      <c r="CG23" s="3" cm="1">
        <f t="array" aca="1" ref="CG23" ca="1">IF(OFFSET(INDIRECT(ADDRESS(ROW(), COLUMN())),0,-1)="",VLOOKUP($G23,$A:$AAE,COLUMN(),FALSE),OFFSET(INDIRECT(ADDRESS(ROW(), COLUMN())),0,-1))</f>
        <v>0</v>
      </c>
      <c r="CH23" s="3"/>
      <c r="CI23" s="40" t="str" cm="1">
        <f t="array" aca="1" ref="CI23" ca="1">IF(OFFSET(INDIRECT(ADDRESS(ROW(), COLUMN())),0,-1)="",VLOOKUP($G23,$A:$AAE,COLUMN(),FALSE),OFFSET(INDIRECT(ADDRESS(ROW(), COLUMN())),0,-1))</f>
        <v>其他建设用地</v>
      </c>
      <c r="CJ23" s="75" t="s">
        <v>1962</v>
      </c>
      <c r="CK23" s="78" t="str">
        <f t="shared" si="0"/>
        <v>唯一标识:H51#采矿设施用地#城规</v>
      </c>
      <c r="CL23" s="78" t="str">
        <f t="shared" si="1"/>
        <v>性质名称:采矿设施用地</v>
      </c>
      <c r="CM23" s="78" t="str">
        <f t="shared" si="2"/>
        <v>地块性质过滤:</v>
      </c>
      <c r="CN23" s="78" t="str">
        <f t="shared" si="3"/>
        <v>地块性质:H51</v>
      </c>
      <c r="CO23" s="78" t="str">
        <f t="shared" si="4"/>
        <v>地类标准:城规</v>
      </c>
      <c r="CP23" s="78" t="str">
        <f t="shared" si="5"/>
        <v>地块性质别称:M4</v>
      </c>
      <c r="CQ23" s="78" t="str">
        <f t="shared" si="6"/>
        <v>属性继承:H5#采矿用地#城规</v>
      </c>
      <c r="CR23" s="78" t="str">
        <f t="shared" si="7"/>
        <v>父类:H5</v>
      </c>
      <c r="CS23" s="78" t="str">
        <f t="shared" si="8"/>
        <v>级别继承:H5#采矿用地#城规</v>
      </c>
      <c r="CT23" s="78" t="str">
        <f t="shared" si="9"/>
        <v>级别层次:3</v>
      </c>
      <c r="CU23" s="78" t="str">
        <f t="shared" si="10"/>
        <v>级别:2H5</v>
      </c>
      <c r="CV23" s="78" t="str">
        <f t="shared" ca="1" si="11"/>
        <v>地块颜色:158,108,84</v>
      </c>
      <c r="CW23" s="78" t="str">
        <f t="shared" ca="1" si="12"/>
        <v>建筑面积公式:面积*容积率</v>
      </c>
      <c r="CX23" s="78" t="str">
        <f t="shared" ca="1" si="13"/>
        <v>住宅建筑面积公式:地块建筑面积*0</v>
      </c>
      <c r="CY23" s="78" t="str">
        <f t="shared" ca="1" si="14"/>
        <v>商服建筑面积公式:地块建筑面积*0</v>
      </c>
      <c r="CZ23" s="78" t="str">
        <f t="shared" ca="1" si="15"/>
        <v>商服中商业建筑面积公式:地块建筑面积*0</v>
      </c>
      <c r="DA23" s="78" t="str">
        <f t="shared" ca="1" si="16"/>
        <v>商服中办公建筑面积公式:地块建筑面积*0</v>
      </c>
      <c r="DB23" s="78" t="str">
        <f t="shared" ca="1" si="17"/>
        <v>公服建筑面积公式:地块建筑面积*0</v>
      </c>
      <c r="DC23" s="78" t="str">
        <f t="shared" ca="1" si="18"/>
        <v>工业建筑面积公式:地块建筑面积*0</v>
      </c>
      <c r="DD23" s="78" t="str">
        <f t="shared" ca="1" si="19"/>
        <v>市政建筑面积公式:地块建筑面积*0</v>
      </c>
      <c r="DE23" s="78" t="str">
        <f t="shared" ca="1" si="45"/>
        <v>绿地面积指定指标:面积*0</v>
      </c>
      <c r="DF23" s="78" t="str">
        <f t="shared" ca="1" si="46"/>
        <v>绿地面积指定公式:面积*0</v>
      </c>
      <c r="DG23" s="78" t="str">
        <f t="shared" ca="1" si="20"/>
        <v>户数指标:-</v>
      </c>
      <c r="DH23" s="78" t="str">
        <f t="shared" ca="1" si="21"/>
        <v>户数公式:0</v>
      </c>
      <c r="DI23" s="78" t="str">
        <f t="shared" ca="1" si="22"/>
        <v>人数指标:-</v>
      </c>
      <c r="DJ23" s="78" t="str">
        <f t="shared" ca="1" si="23"/>
        <v>人数公式:0</v>
      </c>
      <c r="DK23" s="78" t="str">
        <f t="shared" ca="1" si="24"/>
        <v>就业指标:-</v>
      </c>
      <c r="DL23" s="78" t="str">
        <f t="shared" ca="1" si="25"/>
        <v>就业公式:0</v>
      </c>
      <c r="DM23" s="78" t="str">
        <f t="shared" ca="1" si="26"/>
        <v>机动车指标:-</v>
      </c>
      <c r="DN23" s="78" t="str">
        <f t="shared" ca="1" si="27"/>
        <v>机动车公式:0</v>
      </c>
      <c r="DO23" s="78" t="str">
        <f t="shared" ca="1" si="28"/>
        <v>用水量指标:-</v>
      </c>
      <c r="DP23" s="78" t="str">
        <f t="shared" ca="1" si="29"/>
        <v>用水量公式:0</v>
      </c>
      <c r="DQ23" s="78" t="str">
        <f t="shared" ca="1" si="30"/>
        <v>污水折算系数:0</v>
      </c>
      <c r="DR23" s="78" t="str">
        <f t="shared" ca="1" si="31"/>
        <v>污水量公式:用水量*0</v>
      </c>
      <c r="DS23" s="78" t="str">
        <f t="shared" ca="1" si="32"/>
        <v>用电负荷指标:-</v>
      </c>
      <c r="DT23" s="78" t="str">
        <f t="shared" ca="1" si="33"/>
        <v>同时率:0</v>
      </c>
      <c r="DU23" s="78" t="str">
        <f t="shared" ca="1" si="34"/>
        <v>用电量公式:0</v>
      </c>
      <c r="DV23" s="78" t="str">
        <f t="shared" ca="1" si="35"/>
        <v>固话装机指标:-</v>
      </c>
      <c r="DW23" s="78" t="str">
        <f t="shared" ca="1" si="36"/>
        <v>固话量公式:0</v>
      </c>
      <c r="DX23" s="78" t="str">
        <f t="shared" ca="1" si="37"/>
        <v>有线电视指标:-</v>
      </c>
      <c r="DY23" s="78" t="str">
        <f t="shared" ca="1" si="38"/>
        <v>电视量公式:0</v>
      </c>
      <c r="DZ23" s="78" t="str">
        <f t="shared" ca="1" si="39"/>
        <v>高峰机动车生成量指标:-</v>
      </c>
      <c r="EA23" s="78" t="str">
        <f t="shared" ca="1" si="40"/>
        <v>高峰机动车吸引量公式:0</v>
      </c>
      <c r="EB23" s="78" t="str">
        <f t="shared" ca="1" si="41"/>
        <v>高峰机动车发生量公式:0</v>
      </c>
      <c r="EC23" s="78" t="str">
        <f t="shared" ca="1" si="47"/>
        <v>地下空间指标:-</v>
      </c>
      <c r="ED23" s="78" t="str">
        <f t="shared" ca="1" si="42"/>
        <v>地下空间公式:0</v>
      </c>
      <c r="EE23" s="78" t="str">
        <f t="shared" ca="1" si="48"/>
        <v>人防指标:-</v>
      </c>
      <c r="EF23" s="78" t="str">
        <f t="shared" ca="1" si="43"/>
        <v>人防公式:0</v>
      </c>
      <c r="EG23" s="78" t="str">
        <f t="shared" ca="1" si="50"/>
        <v>用地构成:其他建设用地</v>
      </c>
      <c r="EH23" s="78" t="s">
        <v>1962</v>
      </c>
      <c r="EI23" s="79" t="str">
        <f t="shared" ca="1" si="49"/>
        <v>唯一标识:H51#采矿设施用地#城规;性质名称:采矿设施用地;地块性质过滤:;地块性质:H51;地类标准:城规;地块性质别称:M4;属性继承:H5#采矿用地#城规;父类:H5;级别继承:H5#采矿用地#城规;级别层次:3;级别:2H5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3" t="s">
        <v>1962</v>
      </c>
    </row>
    <row r="24" spans="1:140" ht="16.5" x14ac:dyDescent="0.2">
      <c r="A24" s="40" t="str">
        <f t="shared" si="44"/>
        <v>H52#盐田#城规</v>
      </c>
      <c r="B24" s="40" t="s">
        <v>151</v>
      </c>
      <c r="C24" s="40"/>
      <c r="D24" s="40" t="s">
        <v>706</v>
      </c>
      <c r="E24" s="40" t="s">
        <v>1276</v>
      </c>
      <c r="F24" s="40" t="s">
        <v>1291</v>
      </c>
      <c r="G24" s="40" t="s">
        <v>34</v>
      </c>
      <c r="H24" s="40" t="s">
        <v>704</v>
      </c>
      <c r="I24" s="40" t="s">
        <v>34</v>
      </c>
      <c r="J24" s="40">
        <v>3</v>
      </c>
      <c r="K24" s="40" t="s">
        <v>1488</v>
      </c>
      <c r="L24" s="40"/>
      <c r="M24" s="40" t="str" cm="1">
        <f t="array" aca="1" ref="M24" ca="1">IF(OFFSET(INDIRECT(ADDRESS(ROW(), COLUMN())),0,-1)="",VLOOKUP($G24,$A:$AAE,COLUMN(),FALSE),OFFSET(INDIRECT(ADDRESS(ROW(), COLUMN())),0,-1))</f>
        <v>158,108,84</v>
      </c>
      <c r="N24" s="3"/>
      <c r="O24" s="40" t="str" cm="1">
        <f t="array" aca="1" ref="O24" ca="1">IF(OFFSET(INDIRECT(ADDRESS(ROW(), COLUMN())),0,-1)="",VLOOKUP($G24,$A:$AAE,COLUMN(),FALSE),OFFSET(INDIRECT(ADDRESS(ROW(), COLUMN())),0,-1))</f>
        <v>面积*容积率</v>
      </c>
      <c r="P24" s="3"/>
      <c r="Q24" s="3" t="str" cm="1">
        <f t="array" aca="1" ref="Q24" ca="1">IF(OFFSET(INDIRECT(ADDRESS(ROW(), COLUMN())),0,-1)="",VLOOKUP($G24,$A:$AAE,COLUMN(),FALSE),OFFSET(INDIRECT(ADDRESS(ROW(), COLUMN())),0,-1))</f>
        <v>地块建筑面积*0</v>
      </c>
      <c r="R24" s="3"/>
      <c r="S24" s="3" t="str" cm="1">
        <f t="array" aca="1" ref="S24" ca="1">IF(OFFSET(INDIRECT(ADDRESS(ROW(), COLUMN())),0,-1)="",VLOOKUP($G24,$A:$AAE,COLUMN(),FALSE),OFFSET(INDIRECT(ADDRESS(ROW(), COLUMN())),0,-1))</f>
        <v>地块建筑面积*0</v>
      </c>
      <c r="T24" s="3"/>
      <c r="U24" s="3" t="str" cm="1">
        <f t="array" aca="1" ref="U24" ca="1">IF(OFFSET(INDIRECT(ADDRESS(ROW(), COLUMN())),0,-1)="",VLOOKUP($G24,$A:$AAE,COLUMN(),FALSE),OFFSET(INDIRECT(ADDRESS(ROW(), COLUMN())),0,-1))</f>
        <v>地块建筑面积*0</v>
      </c>
      <c r="V24" s="3"/>
      <c r="W24" s="40" t="str" cm="1">
        <f t="array" aca="1" ref="W24" ca="1">IF(OFFSET(INDIRECT(ADDRESS(ROW(), COLUMN())),0,-1)="",VLOOKUP($G24,$A:$AAE,COLUMN(),FALSE),OFFSET(INDIRECT(ADDRESS(ROW(), COLUMN())),0,-1))</f>
        <v>地块建筑面积*0</v>
      </c>
      <c r="X24" s="3"/>
      <c r="Y24" s="3" t="str" cm="1">
        <f t="array" aca="1" ref="Y24" ca="1">IF(OFFSET(INDIRECT(ADDRESS(ROW(), COLUMN())),0,-1)="",VLOOKUP($G24,$A:$AAE,COLUMN(),FALSE),OFFSET(INDIRECT(ADDRESS(ROW(), COLUMN())),0,-1))</f>
        <v>地块建筑面积*0</v>
      </c>
      <c r="Z24" s="3"/>
      <c r="AA24" s="3" t="str" cm="1">
        <f t="array" aca="1" ref="AA24" ca="1">IF(OFFSET(INDIRECT(ADDRESS(ROW(), COLUMN())),0,-1)="",VLOOKUP($G24,$A:$AAE,COLUMN(),FALSE),OFFSET(INDIRECT(ADDRESS(ROW(), COLUMN())),0,-1))</f>
        <v>地块建筑面积*0</v>
      </c>
      <c r="AB24" s="3"/>
      <c r="AC24" s="3" t="str" cm="1">
        <f t="array" aca="1" ref="AC24" ca="1">IF(OFFSET(INDIRECT(ADDRESS(ROW(), COLUMN())),0,-1)="",VLOOKUP($G24,$A:$AAE,COLUMN(),FALSE),OFFSET(INDIRECT(ADDRESS(ROW(), COLUMN())),0,-1))</f>
        <v>地块建筑面积*0</v>
      </c>
      <c r="AD24" s="3"/>
      <c r="AE24" s="3" t="str" cm="1">
        <f t="array" aca="1" ref="AE24" ca="1">IF(OFFSET(INDIRECT(ADDRESS(ROW(), COLUMN())),0,-1)="",VLOOKUP($G24,$A:$AAE,COLUMN(),FALSE),OFFSET(INDIRECT(ADDRESS(ROW(), COLUMN())),0,-1))</f>
        <v>面积*0</v>
      </c>
      <c r="AF24" s="3"/>
      <c r="AG24" s="3" t="str" cm="1">
        <f t="array" aca="1" ref="AG24" ca="1">IF(OFFSET(INDIRECT(ADDRESS(ROW(), COLUMN())),0,-1)="",VLOOKUP($G24,$A:$AAE,COLUMN(),FALSE),OFFSET(INDIRECT(ADDRESS(ROW(), COLUMN())),0,-1))</f>
        <v>面积*0</v>
      </c>
      <c r="AH24" s="3"/>
      <c r="AI24" s="3" t="str" cm="1">
        <f t="array" aca="1" ref="AI24" ca="1">IF(OFFSET(INDIRECT(ADDRESS(ROW(), COLUMN())),0,-1)="",VLOOKUP($G24,$A:$AAE,COLUMN(),FALSE),OFFSET(INDIRECT(ADDRESS(ROW(), COLUMN())),0,-1))</f>
        <v>-</v>
      </c>
      <c r="AJ24" s="3"/>
      <c r="AK24" s="3" cm="1">
        <f t="array" aca="1" ref="AK24" ca="1">IF(OFFSET(INDIRECT(ADDRESS(ROW(), COLUMN())),0,-1)="",VLOOKUP($G24,$A:$AAE,COLUMN(),FALSE),OFFSET(INDIRECT(ADDRESS(ROW(), COLUMN())),0,-1))</f>
        <v>0</v>
      </c>
      <c r="AL24" s="3"/>
      <c r="AM24" s="3" t="str" cm="1">
        <f t="array" aca="1" ref="AM24" ca="1">IF(OFFSET(INDIRECT(ADDRESS(ROW(), COLUMN())),0,-1)="",VLOOKUP($G24,$A:$AAE,COLUMN(),FALSE),OFFSET(INDIRECT(ADDRESS(ROW(), COLUMN())),0,-1))</f>
        <v>-</v>
      </c>
      <c r="AN24" s="3"/>
      <c r="AO24" s="3" cm="1">
        <f t="array" aca="1" ref="AO24" ca="1">IF(OFFSET(INDIRECT(ADDRESS(ROW(), COLUMN())),0,-1)="",VLOOKUP($G24,$A:$AAE,COLUMN(),FALSE),OFFSET(INDIRECT(ADDRESS(ROW(), COLUMN())),0,-1))</f>
        <v>0</v>
      </c>
      <c r="AP24" s="3"/>
      <c r="AQ24" s="3" t="str" cm="1">
        <f t="array" aca="1" ref="AQ24" ca="1">IF(OFFSET(INDIRECT(ADDRESS(ROW(), COLUMN())),0,-1)="",VLOOKUP($G24,$A:$AAE,COLUMN(),FALSE),OFFSET(INDIRECT(ADDRESS(ROW(), COLUMN())),0,-1))</f>
        <v>-</v>
      </c>
      <c r="AR24" s="3"/>
      <c r="AS24" s="3" cm="1">
        <f t="array" aca="1" ref="AS24" ca="1">IF(OFFSET(INDIRECT(ADDRESS(ROW(), COLUMN())),0,-1)="",VLOOKUP($G24,$A:$AAE,COLUMN(),FALSE),OFFSET(INDIRECT(ADDRESS(ROW(), COLUMN())),0,-1))</f>
        <v>0</v>
      </c>
      <c r="AT24" s="3"/>
      <c r="AU24" s="3" t="str" cm="1">
        <f t="array" aca="1" ref="AU24" ca="1">IF(OFFSET(INDIRECT(ADDRESS(ROW(), COLUMN())),0,-1)="",VLOOKUP($G24,$A:$AAE,COLUMN(),FALSE),OFFSET(INDIRECT(ADDRESS(ROW(), COLUMN())),0,-1))</f>
        <v>-</v>
      </c>
      <c r="AV24" s="3"/>
      <c r="AW24" s="3" cm="1">
        <f t="array" aca="1" ref="AW24" ca="1">IF(OFFSET(INDIRECT(ADDRESS(ROW(), COLUMN())),0,-1)="",VLOOKUP($G24,$A:$AAE,COLUMN(),FALSE),OFFSET(INDIRECT(ADDRESS(ROW(), COLUMN())),0,-1))</f>
        <v>0</v>
      </c>
      <c r="AX24" s="2"/>
      <c r="AY24" s="3" t="str" cm="1">
        <f t="array" aca="1" ref="AY24" ca="1">IF(OFFSET(INDIRECT(ADDRESS(ROW(), COLUMN())),0,-1)="",VLOOKUP($G24,$A:$AAE,COLUMN(),FALSE),OFFSET(INDIRECT(ADDRESS(ROW(), COLUMN())),0,-1))</f>
        <v>-</v>
      </c>
      <c r="AZ24" s="2"/>
      <c r="BA24" s="3" cm="1">
        <f t="array" aca="1" ref="BA24" ca="1">IF(OFFSET(INDIRECT(ADDRESS(ROW(), COLUMN())),0,-1)="",VLOOKUP($G24,$A:$AAE,COLUMN(),FALSE),OFFSET(INDIRECT(ADDRESS(ROW(), COLUMN())),0,-1))</f>
        <v>0</v>
      </c>
      <c r="BB24" s="2"/>
      <c r="BC24" s="3" cm="1">
        <f t="array" aca="1" ref="BC24" ca="1">IF(OFFSET(INDIRECT(ADDRESS(ROW(), COLUMN())),0,-1)="",VLOOKUP($G24,$A:$AAE,COLUMN(),FALSE),OFFSET(INDIRECT(ADDRESS(ROW(), COLUMN())),0,-1))</f>
        <v>0</v>
      </c>
      <c r="BD24" s="2"/>
      <c r="BE24" s="3" t="str" cm="1">
        <f t="array" aca="1" ref="BE24" ca="1">IF(OFFSET(INDIRECT(ADDRESS(ROW(), COLUMN())),0,-1)="",VLOOKUP($G24,$A:$AAE,COLUMN(),FALSE),OFFSET(INDIRECT(ADDRESS(ROW(), COLUMN())),0,-1))</f>
        <v>用水量*0</v>
      </c>
      <c r="BF24" s="2"/>
      <c r="BG24" s="3" t="str" cm="1">
        <f t="array" aca="1" ref="BG24" ca="1">IF(OFFSET(INDIRECT(ADDRESS(ROW(), COLUMN())),0,-1)="",VLOOKUP($G24,$A:$AAE,COLUMN(),FALSE),OFFSET(INDIRECT(ADDRESS(ROW(), COLUMN())),0,-1))</f>
        <v>-</v>
      </c>
      <c r="BH24" s="2"/>
      <c r="BI24" s="3" cm="1">
        <f t="array" aca="1" ref="BI24" ca="1">IF(OFFSET(INDIRECT(ADDRESS(ROW(), COLUMN())),0,-1)="",VLOOKUP($G24,$A:$AAE,COLUMN(),FALSE),OFFSET(INDIRECT(ADDRESS(ROW(), COLUMN())),0,-1))</f>
        <v>0</v>
      </c>
      <c r="BJ24" s="2"/>
      <c r="BK24" s="3" cm="1">
        <f t="array" aca="1" ref="BK24" ca="1">IF(OFFSET(INDIRECT(ADDRESS(ROW(), COLUMN())),0,-1)="",VLOOKUP($G24,$A:$AAE,COLUMN(),FALSE),OFFSET(INDIRECT(ADDRESS(ROW(), COLUMN())),0,-1))</f>
        <v>0</v>
      </c>
      <c r="BL24" s="2"/>
      <c r="BM24" s="3" t="str" cm="1">
        <f t="array" aca="1" ref="BM24" ca="1">IF(OFFSET(INDIRECT(ADDRESS(ROW(), COLUMN())),0,-1)="",VLOOKUP($G24,$A:$AAE,COLUMN(),FALSE),OFFSET(INDIRECT(ADDRESS(ROW(), COLUMN())),0,-1))</f>
        <v>-</v>
      </c>
      <c r="BN24" s="2"/>
      <c r="BO24" s="3" cm="1">
        <f t="array" aca="1" ref="BO24" ca="1">IF(OFFSET(INDIRECT(ADDRESS(ROW(), COLUMN())),0,-1)="",VLOOKUP($G24,$A:$AAE,COLUMN(),FALSE),OFFSET(INDIRECT(ADDRESS(ROW(), COLUMN())),0,-1))</f>
        <v>0</v>
      </c>
      <c r="BP24" s="2"/>
      <c r="BQ24" s="3" t="str" cm="1">
        <f t="array" aca="1" ref="BQ24" ca="1">IF(OFFSET(INDIRECT(ADDRESS(ROW(), COLUMN())),0,-1)="",VLOOKUP($G24,$A:$AAE,COLUMN(),FALSE),OFFSET(INDIRECT(ADDRESS(ROW(), COLUMN())),0,-1))</f>
        <v>-</v>
      </c>
      <c r="BR24" s="2"/>
      <c r="BS24" s="3" cm="1">
        <f t="array" aca="1" ref="BS24" ca="1">IF(OFFSET(INDIRECT(ADDRESS(ROW(), COLUMN())),0,-1)="",VLOOKUP($G24,$A:$AAE,COLUMN(),FALSE),OFFSET(INDIRECT(ADDRESS(ROW(), COLUMN())),0,-1))</f>
        <v>0</v>
      </c>
      <c r="BT24" s="2"/>
      <c r="BU24" s="3" t="str" cm="1">
        <f t="array" aca="1" ref="BU24" ca="1">IF(OFFSET(INDIRECT(ADDRESS(ROW(), COLUMN())),0,-1)="",VLOOKUP($G24,$A:$AAE,COLUMN(),FALSE),OFFSET(INDIRECT(ADDRESS(ROW(), COLUMN())),0,-1))</f>
        <v>-</v>
      </c>
      <c r="BV24" s="2"/>
      <c r="BW24" s="3" cm="1">
        <f t="array" aca="1" ref="BW24" ca="1">IF(OFFSET(INDIRECT(ADDRESS(ROW(), COLUMN())),0,-1)="",VLOOKUP($G24,$A:$AAE,COLUMN(),FALSE),OFFSET(INDIRECT(ADDRESS(ROW(), COLUMN())),0,-1))</f>
        <v>0</v>
      </c>
      <c r="BX24" s="2"/>
      <c r="BY24" s="3" cm="1">
        <f t="array" aca="1" ref="BY24" ca="1">IF(OFFSET(INDIRECT(ADDRESS(ROW(), COLUMN())),0,-1)="",VLOOKUP($G24,$A:$AAE,COLUMN(),FALSE),OFFSET(INDIRECT(ADDRESS(ROW(), COLUMN())),0,-1))</f>
        <v>0</v>
      </c>
      <c r="BZ24" s="86"/>
      <c r="CA24" s="3" t="str" cm="1">
        <f t="array" aca="1" ref="CA24" ca="1">IF(OFFSET(INDIRECT(ADDRESS(ROW(), COLUMN())),0,-1)="",VLOOKUP($G24,$A:$AAE,COLUMN(),FALSE),OFFSET(INDIRECT(ADDRESS(ROW(), COLUMN())),0,-1))</f>
        <v>-</v>
      </c>
      <c r="CB24" s="3"/>
      <c r="CC24" s="3" cm="1">
        <f t="array" aca="1" ref="CC24" ca="1">IF(OFFSET(INDIRECT(ADDRESS(ROW(), COLUMN())),0,-1)="",VLOOKUP($G24,$A:$AAE,COLUMN(),FALSE),OFFSET(INDIRECT(ADDRESS(ROW(), COLUMN())),0,-1))</f>
        <v>0</v>
      </c>
      <c r="CD24" s="3"/>
      <c r="CE24" s="3" t="str" cm="1">
        <f t="array" aca="1" ref="CE24" ca="1">IF(OFFSET(INDIRECT(ADDRESS(ROW(), COLUMN())),0,-1)="",VLOOKUP($G24,$A:$AAE,COLUMN(),FALSE),OFFSET(INDIRECT(ADDRESS(ROW(), COLUMN())),0,-1))</f>
        <v>-</v>
      </c>
      <c r="CF24" s="3"/>
      <c r="CG24" s="3" cm="1">
        <f t="array" aca="1" ref="CG24" ca="1">IF(OFFSET(INDIRECT(ADDRESS(ROW(), COLUMN())),0,-1)="",VLOOKUP($G24,$A:$AAE,COLUMN(),FALSE),OFFSET(INDIRECT(ADDRESS(ROW(), COLUMN())),0,-1))</f>
        <v>0</v>
      </c>
      <c r="CH24" s="3"/>
      <c r="CI24" s="40" t="str" cm="1">
        <f t="array" aca="1" ref="CI24" ca="1">IF(OFFSET(INDIRECT(ADDRESS(ROW(), COLUMN())),0,-1)="",VLOOKUP($G24,$A:$AAE,COLUMN(),FALSE),OFFSET(INDIRECT(ADDRESS(ROW(), COLUMN())),0,-1))</f>
        <v>其他建设用地</v>
      </c>
      <c r="CJ24" s="75" t="s">
        <v>1962</v>
      </c>
      <c r="CK24" s="78" t="str">
        <f t="shared" si="0"/>
        <v>唯一标识:H52#盐田#城规</v>
      </c>
      <c r="CL24" s="78" t="str">
        <f t="shared" si="1"/>
        <v>性质名称:盐田</v>
      </c>
      <c r="CM24" s="78" t="str">
        <f t="shared" si="2"/>
        <v>地块性质过滤:</v>
      </c>
      <c r="CN24" s="78" t="str">
        <f t="shared" si="3"/>
        <v>地块性质:H52</v>
      </c>
      <c r="CO24" s="78" t="str">
        <f t="shared" si="4"/>
        <v>地类标准:城规</v>
      </c>
      <c r="CP24" s="78" t="str">
        <f t="shared" si="5"/>
        <v>地块性质别称:M5</v>
      </c>
      <c r="CQ24" s="78" t="str">
        <f t="shared" si="6"/>
        <v>属性继承:H5#采矿用地#城规</v>
      </c>
      <c r="CR24" s="78" t="str">
        <f t="shared" si="7"/>
        <v>父类:H5</v>
      </c>
      <c r="CS24" s="78" t="str">
        <f t="shared" si="8"/>
        <v>级别继承:H5#采矿用地#城规</v>
      </c>
      <c r="CT24" s="78" t="str">
        <f t="shared" si="9"/>
        <v>级别层次:3</v>
      </c>
      <c r="CU24" s="78" t="str">
        <f t="shared" si="10"/>
        <v>级别:2H5</v>
      </c>
      <c r="CV24" s="78" t="str">
        <f t="shared" ca="1" si="11"/>
        <v>地块颜色:158,108,84</v>
      </c>
      <c r="CW24" s="78" t="str">
        <f t="shared" ca="1" si="12"/>
        <v>建筑面积公式:面积*容积率</v>
      </c>
      <c r="CX24" s="78" t="str">
        <f t="shared" ca="1" si="13"/>
        <v>住宅建筑面积公式:地块建筑面积*0</v>
      </c>
      <c r="CY24" s="78" t="str">
        <f t="shared" ca="1" si="14"/>
        <v>商服建筑面积公式:地块建筑面积*0</v>
      </c>
      <c r="CZ24" s="78" t="str">
        <f t="shared" ca="1" si="15"/>
        <v>商服中商业建筑面积公式:地块建筑面积*0</v>
      </c>
      <c r="DA24" s="78" t="str">
        <f t="shared" ca="1" si="16"/>
        <v>商服中办公建筑面积公式:地块建筑面积*0</v>
      </c>
      <c r="DB24" s="78" t="str">
        <f t="shared" ca="1" si="17"/>
        <v>公服建筑面积公式:地块建筑面积*0</v>
      </c>
      <c r="DC24" s="78" t="str">
        <f t="shared" ca="1" si="18"/>
        <v>工业建筑面积公式:地块建筑面积*0</v>
      </c>
      <c r="DD24" s="78" t="str">
        <f t="shared" ca="1" si="19"/>
        <v>市政建筑面积公式:地块建筑面积*0</v>
      </c>
      <c r="DE24" s="78" t="str">
        <f t="shared" ca="1" si="45"/>
        <v>绿地面积指定指标:面积*0</v>
      </c>
      <c r="DF24" s="78" t="str">
        <f t="shared" ca="1" si="46"/>
        <v>绿地面积指定公式:面积*0</v>
      </c>
      <c r="DG24" s="78" t="str">
        <f t="shared" ca="1" si="20"/>
        <v>户数指标:-</v>
      </c>
      <c r="DH24" s="78" t="str">
        <f t="shared" ca="1" si="21"/>
        <v>户数公式:0</v>
      </c>
      <c r="DI24" s="78" t="str">
        <f t="shared" ca="1" si="22"/>
        <v>人数指标:-</v>
      </c>
      <c r="DJ24" s="78" t="str">
        <f t="shared" ca="1" si="23"/>
        <v>人数公式:0</v>
      </c>
      <c r="DK24" s="78" t="str">
        <f t="shared" ca="1" si="24"/>
        <v>就业指标:-</v>
      </c>
      <c r="DL24" s="78" t="str">
        <f t="shared" ca="1" si="25"/>
        <v>就业公式:0</v>
      </c>
      <c r="DM24" s="78" t="str">
        <f t="shared" ca="1" si="26"/>
        <v>机动车指标:-</v>
      </c>
      <c r="DN24" s="78" t="str">
        <f t="shared" ca="1" si="27"/>
        <v>机动车公式:0</v>
      </c>
      <c r="DO24" s="78" t="str">
        <f t="shared" ca="1" si="28"/>
        <v>用水量指标:-</v>
      </c>
      <c r="DP24" s="78" t="str">
        <f t="shared" ca="1" si="29"/>
        <v>用水量公式:0</v>
      </c>
      <c r="DQ24" s="78" t="str">
        <f t="shared" ca="1" si="30"/>
        <v>污水折算系数:0</v>
      </c>
      <c r="DR24" s="78" t="str">
        <f t="shared" ca="1" si="31"/>
        <v>污水量公式:用水量*0</v>
      </c>
      <c r="DS24" s="78" t="str">
        <f t="shared" ca="1" si="32"/>
        <v>用电负荷指标:-</v>
      </c>
      <c r="DT24" s="78" t="str">
        <f t="shared" ca="1" si="33"/>
        <v>同时率:0</v>
      </c>
      <c r="DU24" s="78" t="str">
        <f t="shared" ca="1" si="34"/>
        <v>用电量公式:0</v>
      </c>
      <c r="DV24" s="78" t="str">
        <f t="shared" ca="1" si="35"/>
        <v>固话装机指标:-</v>
      </c>
      <c r="DW24" s="78" t="str">
        <f t="shared" ca="1" si="36"/>
        <v>固话量公式:0</v>
      </c>
      <c r="DX24" s="78" t="str">
        <f t="shared" ca="1" si="37"/>
        <v>有线电视指标:-</v>
      </c>
      <c r="DY24" s="78" t="str">
        <f t="shared" ca="1" si="38"/>
        <v>电视量公式:0</v>
      </c>
      <c r="DZ24" s="78" t="str">
        <f t="shared" ca="1" si="39"/>
        <v>高峰机动车生成量指标:-</v>
      </c>
      <c r="EA24" s="78" t="str">
        <f t="shared" ca="1" si="40"/>
        <v>高峰机动车吸引量公式:0</v>
      </c>
      <c r="EB24" s="78" t="str">
        <f t="shared" ca="1" si="41"/>
        <v>高峰机动车发生量公式:0</v>
      </c>
      <c r="EC24" s="78" t="str">
        <f t="shared" ca="1" si="47"/>
        <v>地下空间指标:-</v>
      </c>
      <c r="ED24" s="78" t="str">
        <f t="shared" ca="1" si="42"/>
        <v>地下空间公式:0</v>
      </c>
      <c r="EE24" s="78" t="str">
        <f t="shared" ca="1" si="48"/>
        <v>人防指标:-</v>
      </c>
      <c r="EF24" s="78" t="str">
        <f t="shared" ca="1" si="43"/>
        <v>人防公式:0</v>
      </c>
      <c r="EG24" s="78" t="str">
        <f t="shared" ca="1" si="50"/>
        <v>用地构成:其他建设用地</v>
      </c>
      <c r="EH24" s="78" t="s">
        <v>1962</v>
      </c>
      <c r="EI24" s="79" t="str">
        <f t="shared" ca="1" si="49"/>
        <v>唯一标识:H52#盐田#城规;性质名称:盐田;地块性质过滤:;地块性质:H52;地类标准:城规;地块性质别称:M5;属性继承:H5#采矿用地#城规;父类:H5;级别继承:H5#采矿用地#城规;级别层次:3;级别:2H5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4" t="s">
        <v>1962</v>
      </c>
    </row>
    <row r="25" spans="1:140" ht="16.5" x14ac:dyDescent="0.2">
      <c r="A25" s="40" t="str">
        <f t="shared" si="44"/>
        <v>H6#备用地#城规</v>
      </c>
      <c r="B25" s="40" t="s">
        <v>152</v>
      </c>
      <c r="C25" s="40"/>
      <c r="D25" s="40" t="s">
        <v>707</v>
      </c>
      <c r="E25" s="40" t="s">
        <v>1276</v>
      </c>
      <c r="F25" s="40" t="s">
        <v>1984</v>
      </c>
      <c r="G25" s="40" t="s">
        <v>28</v>
      </c>
      <c r="H25" s="40" t="s">
        <v>685</v>
      </c>
      <c r="I25" s="40" t="s">
        <v>28</v>
      </c>
      <c r="J25" s="40">
        <v>2</v>
      </c>
      <c r="K25" s="40" t="s">
        <v>1483</v>
      </c>
      <c r="L25" s="123" t="s">
        <v>2333</v>
      </c>
      <c r="M25" s="40" t="str" cm="1">
        <f t="array" aca="1" ref="M25" ca="1">IF(OFFSET(INDIRECT(ADDRESS(ROW(), COLUMN())),0,-1)="",VLOOKUP($G25,$A:$AAE,COLUMN(),FALSE),OFFSET(INDIRECT(ADDRESS(ROW(), COLUMN())),0,-1))</f>
        <v>255,255,255</v>
      </c>
      <c r="N25" s="3"/>
      <c r="O25" s="40" t="str" cm="1">
        <f t="array" aca="1" ref="O25" ca="1">IF(OFFSET(INDIRECT(ADDRESS(ROW(), COLUMN())),0,-1)="",VLOOKUP($G25,$A:$AAE,COLUMN(),FALSE),OFFSET(INDIRECT(ADDRESS(ROW(), COLUMN())),0,-1))</f>
        <v>面积*容积率</v>
      </c>
      <c r="P25" s="3"/>
      <c r="Q25" s="3" t="str" cm="1">
        <f t="array" aca="1" ref="Q25" ca="1">IF(OFFSET(INDIRECT(ADDRESS(ROW(), COLUMN())),0,-1)="",VLOOKUP($G25,$A:$AAE,COLUMN(),FALSE),OFFSET(INDIRECT(ADDRESS(ROW(), COLUMN())),0,-1))</f>
        <v>地块建筑面积*0</v>
      </c>
      <c r="R25" s="3"/>
      <c r="S25" s="3" t="str" cm="1">
        <f t="array" aca="1" ref="S25" ca="1">IF(OFFSET(INDIRECT(ADDRESS(ROW(), COLUMN())),0,-1)="",VLOOKUP($G25,$A:$AAE,COLUMN(),FALSE),OFFSET(INDIRECT(ADDRESS(ROW(), COLUMN())),0,-1))</f>
        <v>地块建筑面积*0</v>
      </c>
      <c r="T25" s="3"/>
      <c r="U25" s="3" t="str" cm="1">
        <f t="array" aca="1" ref="U25" ca="1">IF(OFFSET(INDIRECT(ADDRESS(ROW(), COLUMN())),0,-1)="",VLOOKUP($G25,$A:$AAE,COLUMN(),FALSE),OFFSET(INDIRECT(ADDRESS(ROW(), COLUMN())),0,-1))</f>
        <v>地块建筑面积*0</v>
      </c>
      <c r="V25" s="3"/>
      <c r="W25" s="40" t="str" cm="1">
        <f t="array" aca="1" ref="W25" ca="1">IF(OFFSET(INDIRECT(ADDRESS(ROW(), COLUMN())),0,-1)="",VLOOKUP($G25,$A:$AAE,COLUMN(),FALSE),OFFSET(INDIRECT(ADDRESS(ROW(), COLUMN())),0,-1))</f>
        <v>地块建筑面积*0</v>
      </c>
      <c r="X25" s="3"/>
      <c r="Y25" s="3" t="str" cm="1">
        <f t="array" aca="1" ref="Y25" ca="1">IF(OFFSET(INDIRECT(ADDRESS(ROW(), COLUMN())),0,-1)="",VLOOKUP($G25,$A:$AAE,COLUMN(),FALSE),OFFSET(INDIRECT(ADDRESS(ROW(), COLUMN())),0,-1))</f>
        <v>地块建筑面积*0</v>
      </c>
      <c r="Z25" s="3"/>
      <c r="AA25" s="3" t="str" cm="1">
        <f t="array" aca="1" ref="AA25" ca="1">IF(OFFSET(INDIRECT(ADDRESS(ROW(), COLUMN())),0,-1)="",VLOOKUP($G25,$A:$AAE,COLUMN(),FALSE),OFFSET(INDIRECT(ADDRESS(ROW(), COLUMN())),0,-1))</f>
        <v>地块建筑面积*0</v>
      </c>
      <c r="AB25" s="3"/>
      <c r="AC25" s="3" t="str" cm="1">
        <f t="array" aca="1" ref="AC25" ca="1">IF(OFFSET(INDIRECT(ADDRESS(ROW(), COLUMN())),0,-1)="",VLOOKUP($G25,$A:$AAE,COLUMN(),FALSE),OFFSET(INDIRECT(ADDRESS(ROW(), COLUMN())),0,-1))</f>
        <v>地块建筑面积*0</v>
      </c>
      <c r="AD25" s="3"/>
      <c r="AE25" s="3" t="str" cm="1">
        <f t="array" aca="1" ref="AE25" ca="1">IF(OFFSET(INDIRECT(ADDRESS(ROW(), COLUMN())),0,-1)="",VLOOKUP($G25,$A:$AAE,COLUMN(),FALSE),OFFSET(INDIRECT(ADDRESS(ROW(), COLUMN())),0,-1))</f>
        <v>面积*0</v>
      </c>
      <c r="AF25" s="3"/>
      <c r="AG25" s="3" t="str" cm="1">
        <f t="array" aca="1" ref="AG25" ca="1">IF(OFFSET(INDIRECT(ADDRESS(ROW(), COLUMN())),0,-1)="",VLOOKUP($G25,$A:$AAE,COLUMN(),FALSE),OFFSET(INDIRECT(ADDRESS(ROW(), COLUMN())),0,-1))</f>
        <v>面积*0</v>
      </c>
      <c r="AH25" s="3"/>
      <c r="AI25" s="3" t="str" cm="1">
        <f t="array" aca="1" ref="AI25" ca="1">IF(OFFSET(INDIRECT(ADDRESS(ROW(), COLUMN())),0,-1)="",VLOOKUP($G25,$A:$AAE,COLUMN(),FALSE),OFFSET(INDIRECT(ADDRESS(ROW(), COLUMN())),0,-1))</f>
        <v>-</v>
      </c>
      <c r="AJ25" s="3"/>
      <c r="AK25" s="3" cm="1">
        <f t="array" aca="1" ref="AK25" ca="1">IF(OFFSET(INDIRECT(ADDRESS(ROW(), COLUMN())),0,-1)="",VLOOKUP($G25,$A:$AAE,COLUMN(),FALSE),OFFSET(INDIRECT(ADDRESS(ROW(), COLUMN())),0,-1))</f>
        <v>0</v>
      </c>
      <c r="AL25" s="3"/>
      <c r="AM25" s="3" t="str" cm="1">
        <f t="array" aca="1" ref="AM25" ca="1">IF(OFFSET(INDIRECT(ADDRESS(ROW(), COLUMN())),0,-1)="",VLOOKUP($G25,$A:$AAE,COLUMN(),FALSE),OFFSET(INDIRECT(ADDRESS(ROW(), COLUMN())),0,-1))</f>
        <v>-</v>
      </c>
      <c r="AN25" s="3"/>
      <c r="AO25" s="3" cm="1">
        <f t="array" aca="1" ref="AO25" ca="1">IF(OFFSET(INDIRECT(ADDRESS(ROW(), COLUMN())),0,-1)="",VLOOKUP($G25,$A:$AAE,COLUMN(),FALSE),OFFSET(INDIRECT(ADDRESS(ROW(), COLUMN())),0,-1))</f>
        <v>0</v>
      </c>
      <c r="AP25" s="3"/>
      <c r="AQ25" s="3" t="str" cm="1">
        <f t="array" aca="1" ref="AQ25" ca="1">IF(OFFSET(INDIRECT(ADDRESS(ROW(), COLUMN())),0,-1)="",VLOOKUP($G25,$A:$AAE,COLUMN(),FALSE),OFFSET(INDIRECT(ADDRESS(ROW(), COLUMN())),0,-1))</f>
        <v>-</v>
      </c>
      <c r="AR25" s="3"/>
      <c r="AS25" s="3" cm="1">
        <f t="array" aca="1" ref="AS25" ca="1">IF(OFFSET(INDIRECT(ADDRESS(ROW(), COLUMN())),0,-1)="",VLOOKUP($G25,$A:$AAE,COLUMN(),FALSE),OFFSET(INDIRECT(ADDRESS(ROW(), COLUMN())),0,-1))</f>
        <v>0</v>
      </c>
      <c r="AT25" s="3"/>
      <c r="AU25" s="3" t="str" cm="1">
        <f t="array" aca="1" ref="AU25" ca="1">IF(OFFSET(INDIRECT(ADDRESS(ROW(), COLUMN())),0,-1)="",VLOOKUP($G25,$A:$AAE,COLUMN(),FALSE),OFFSET(INDIRECT(ADDRESS(ROW(), COLUMN())),0,-1))</f>
        <v>-</v>
      </c>
      <c r="AV25" s="3"/>
      <c r="AW25" s="3" cm="1">
        <f t="array" aca="1" ref="AW25" ca="1">IF(OFFSET(INDIRECT(ADDRESS(ROW(), COLUMN())),0,-1)="",VLOOKUP($G25,$A:$AAE,COLUMN(),FALSE),OFFSET(INDIRECT(ADDRESS(ROW(), COLUMN())),0,-1))</f>
        <v>0</v>
      </c>
      <c r="AX25" s="2"/>
      <c r="AY25" s="3" t="str" cm="1">
        <f t="array" aca="1" ref="AY25" ca="1">IF(OFFSET(INDIRECT(ADDRESS(ROW(), COLUMN())),0,-1)="",VLOOKUP($G25,$A:$AAE,COLUMN(),FALSE),OFFSET(INDIRECT(ADDRESS(ROW(), COLUMN())),0,-1))</f>
        <v>-</v>
      </c>
      <c r="AZ25" s="2"/>
      <c r="BA25" s="3" cm="1">
        <f t="array" aca="1" ref="BA25" ca="1">IF(OFFSET(INDIRECT(ADDRESS(ROW(), COLUMN())),0,-1)="",VLOOKUP($G25,$A:$AAE,COLUMN(),FALSE),OFFSET(INDIRECT(ADDRESS(ROW(), COLUMN())),0,-1))</f>
        <v>0</v>
      </c>
      <c r="BB25" s="2"/>
      <c r="BC25" s="3" cm="1">
        <f t="array" aca="1" ref="BC25" ca="1">IF(OFFSET(INDIRECT(ADDRESS(ROW(), COLUMN())),0,-1)="",VLOOKUP($G25,$A:$AAE,COLUMN(),FALSE),OFFSET(INDIRECT(ADDRESS(ROW(), COLUMN())),0,-1))</f>
        <v>0</v>
      </c>
      <c r="BD25" s="2"/>
      <c r="BE25" s="3" t="str" cm="1">
        <f t="array" aca="1" ref="BE25" ca="1">IF(OFFSET(INDIRECT(ADDRESS(ROW(), COLUMN())),0,-1)="",VLOOKUP($G25,$A:$AAE,COLUMN(),FALSE),OFFSET(INDIRECT(ADDRESS(ROW(), COLUMN())),0,-1))</f>
        <v>用水量*0</v>
      </c>
      <c r="BF25" s="2"/>
      <c r="BG25" s="3" t="str" cm="1">
        <f t="array" aca="1" ref="BG25" ca="1">IF(OFFSET(INDIRECT(ADDRESS(ROW(), COLUMN())),0,-1)="",VLOOKUP($G25,$A:$AAE,COLUMN(),FALSE),OFFSET(INDIRECT(ADDRESS(ROW(), COLUMN())),0,-1))</f>
        <v>-</v>
      </c>
      <c r="BH25" s="2"/>
      <c r="BI25" s="3" cm="1">
        <f t="array" aca="1" ref="BI25" ca="1">IF(OFFSET(INDIRECT(ADDRESS(ROW(), COLUMN())),0,-1)="",VLOOKUP($G25,$A:$AAE,COLUMN(),FALSE),OFFSET(INDIRECT(ADDRESS(ROW(), COLUMN())),0,-1))</f>
        <v>0</v>
      </c>
      <c r="BJ25" s="2"/>
      <c r="BK25" s="3" cm="1">
        <f t="array" aca="1" ref="BK25" ca="1">IF(OFFSET(INDIRECT(ADDRESS(ROW(), COLUMN())),0,-1)="",VLOOKUP($G25,$A:$AAE,COLUMN(),FALSE),OFFSET(INDIRECT(ADDRESS(ROW(), COLUMN())),0,-1))</f>
        <v>0</v>
      </c>
      <c r="BL25" s="2"/>
      <c r="BM25" s="3" t="str" cm="1">
        <f t="array" aca="1" ref="BM25" ca="1">IF(OFFSET(INDIRECT(ADDRESS(ROW(), COLUMN())),0,-1)="",VLOOKUP($G25,$A:$AAE,COLUMN(),FALSE),OFFSET(INDIRECT(ADDRESS(ROW(), COLUMN())),0,-1))</f>
        <v>-</v>
      </c>
      <c r="BN25" s="2"/>
      <c r="BO25" s="3" cm="1">
        <f t="array" aca="1" ref="BO25" ca="1">IF(OFFSET(INDIRECT(ADDRESS(ROW(), COLUMN())),0,-1)="",VLOOKUP($G25,$A:$AAE,COLUMN(),FALSE),OFFSET(INDIRECT(ADDRESS(ROW(), COLUMN())),0,-1))</f>
        <v>0</v>
      </c>
      <c r="BP25" s="2"/>
      <c r="BQ25" s="3" t="str" cm="1">
        <f t="array" aca="1" ref="BQ25" ca="1">IF(OFFSET(INDIRECT(ADDRESS(ROW(), COLUMN())),0,-1)="",VLOOKUP($G25,$A:$AAE,COLUMN(),FALSE),OFFSET(INDIRECT(ADDRESS(ROW(), COLUMN())),0,-1))</f>
        <v>-</v>
      </c>
      <c r="BR25" s="2"/>
      <c r="BS25" s="3" cm="1">
        <f t="array" aca="1" ref="BS25" ca="1">IF(OFFSET(INDIRECT(ADDRESS(ROW(), COLUMN())),0,-1)="",VLOOKUP($G25,$A:$AAE,COLUMN(),FALSE),OFFSET(INDIRECT(ADDRESS(ROW(), COLUMN())),0,-1))</f>
        <v>0</v>
      </c>
      <c r="BT25" s="2"/>
      <c r="BU25" s="3" t="str" cm="1">
        <f t="array" aca="1" ref="BU25" ca="1">IF(OFFSET(INDIRECT(ADDRESS(ROW(), COLUMN())),0,-1)="",VLOOKUP($G25,$A:$AAE,COLUMN(),FALSE),OFFSET(INDIRECT(ADDRESS(ROW(), COLUMN())),0,-1))</f>
        <v>-</v>
      </c>
      <c r="BV25" s="2"/>
      <c r="BW25" s="3" cm="1">
        <f t="array" aca="1" ref="BW25" ca="1">IF(OFFSET(INDIRECT(ADDRESS(ROW(), COLUMN())),0,-1)="",VLOOKUP($G25,$A:$AAE,COLUMN(),FALSE),OFFSET(INDIRECT(ADDRESS(ROW(), COLUMN())),0,-1))</f>
        <v>0</v>
      </c>
      <c r="BX25" s="2"/>
      <c r="BY25" s="3" cm="1">
        <f t="array" aca="1" ref="BY25" ca="1">IF(OFFSET(INDIRECT(ADDRESS(ROW(), COLUMN())),0,-1)="",VLOOKUP($G25,$A:$AAE,COLUMN(),FALSE),OFFSET(INDIRECT(ADDRESS(ROW(), COLUMN())),0,-1))</f>
        <v>0</v>
      </c>
      <c r="BZ25" s="86"/>
      <c r="CA25" s="3" t="str" cm="1">
        <f t="array" aca="1" ref="CA25" ca="1">IF(OFFSET(INDIRECT(ADDRESS(ROW(), COLUMN())),0,-1)="",VLOOKUP($G25,$A:$AAE,COLUMN(),FALSE),OFFSET(INDIRECT(ADDRESS(ROW(), COLUMN())),0,-1))</f>
        <v>-</v>
      </c>
      <c r="CB25" s="3"/>
      <c r="CC25" s="3" cm="1">
        <f t="array" aca="1" ref="CC25" ca="1">IF(OFFSET(INDIRECT(ADDRESS(ROW(), COLUMN())),0,-1)="",VLOOKUP($G25,$A:$AAE,COLUMN(),FALSE),OFFSET(INDIRECT(ADDRESS(ROW(), COLUMN())),0,-1))</f>
        <v>0</v>
      </c>
      <c r="CD25" s="3"/>
      <c r="CE25" s="3" t="str" cm="1">
        <f t="array" aca="1" ref="CE25" ca="1">IF(OFFSET(INDIRECT(ADDRESS(ROW(), COLUMN())),0,-1)="",VLOOKUP($G25,$A:$AAE,COLUMN(),FALSE),OFFSET(INDIRECT(ADDRESS(ROW(), COLUMN())),0,-1))</f>
        <v>-</v>
      </c>
      <c r="CF25" s="3"/>
      <c r="CG25" s="3" cm="1">
        <f t="array" aca="1" ref="CG25" ca="1">IF(OFFSET(INDIRECT(ADDRESS(ROW(), COLUMN())),0,-1)="",VLOOKUP($G25,$A:$AAE,COLUMN(),FALSE),OFFSET(INDIRECT(ADDRESS(ROW(), COLUMN())),0,-1))</f>
        <v>0</v>
      </c>
      <c r="CH25" s="3"/>
      <c r="CI25" s="40" t="str" cm="1">
        <f t="array" aca="1" ref="CI25" ca="1">IF(OFFSET(INDIRECT(ADDRESS(ROW(), COLUMN())),0,-1)="",VLOOKUP($G25,$A:$AAE,COLUMN(),FALSE),OFFSET(INDIRECT(ADDRESS(ROW(), COLUMN())),0,-1))</f>
        <v>城镇建设用地</v>
      </c>
      <c r="CJ25" s="75" t="s">
        <v>1962</v>
      </c>
      <c r="CK25" s="78" t="str">
        <f t="shared" si="0"/>
        <v>唯一标识:H6#备用地#城规</v>
      </c>
      <c r="CL25" s="78" t="str">
        <f t="shared" si="1"/>
        <v>性质名称:备用地</v>
      </c>
      <c r="CM25" s="78" t="str">
        <f t="shared" si="2"/>
        <v>地块性质过滤:</v>
      </c>
      <c r="CN25" s="78" t="str">
        <f t="shared" si="3"/>
        <v>地块性质:H6</v>
      </c>
      <c r="CO25" s="78" t="str">
        <f t="shared" si="4"/>
        <v>地类标准:城规</v>
      </c>
      <c r="CP25" s="78" t="str">
        <f t="shared" si="5"/>
        <v>地块性质别称:O2Mu</v>
      </c>
      <c r="CQ25" s="78" t="str">
        <f t="shared" si="6"/>
        <v>属性继承:H#建设用地#城规</v>
      </c>
      <c r="CR25" s="78" t="str">
        <f t="shared" si="7"/>
        <v>父类:H</v>
      </c>
      <c r="CS25" s="78" t="str">
        <f t="shared" si="8"/>
        <v>级别继承:H#建设用地#城规</v>
      </c>
      <c r="CT25" s="78" t="str">
        <f t="shared" si="9"/>
        <v>级别层次:2</v>
      </c>
      <c r="CU25" s="78" t="str">
        <f t="shared" si="10"/>
        <v>级别:1H</v>
      </c>
      <c r="CV25" s="78" t="str">
        <f t="shared" ca="1" si="11"/>
        <v>地块颜色:255,255,255</v>
      </c>
      <c r="CW25" s="78" t="str">
        <f t="shared" ca="1" si="12"/>
        <v>建筑面积公式:面积*容积率</v>
      </c>
      <c r="CX25" s="78" t="str">
        <f t="shared" ca="1" si="13"/>
        <v>住宅建筑面积公式:地块建筑面积*0</v>
      </c>
      <c r="CY25" s="78" t="str">
        <f t="shared" ca="1" si="14"/>
        <v>商服建筑面积公式:地块建筑面积*0</v>
      </c>
      <c r="CZ25" s="78" t="str">
        <f t="shared" ca="1" si="15"/>
        <v>商服中商业建筑面积公式:地块建筑面积*0</v>
      </c>
      <c r="DA25" s="78" t="str">
        <f t="shared" ca="1" si="16"/>
        <v>商服中办公建筑面积公式:地块建筑面积*0</v>
      </c>
      <c r="DB25" s="78" t="str">
        <f t="shared" ca="1" si="17"/>
        <v>公服建筑面积公式:地块建筑面积*0</v>
      </c>
      <c r="DC25" s="78" t="str">
        <f t="shared" ca="1" si="18"/>
        <v>工业建筑面积公式:地块建筑面积*0</v>
      </c>
      <c r="DD25" s="78" t="str">
        <f t="shared" ca="1" si="19"/>
        <v>市政建筑面积公式:地块建筑面积*0</v>
      </c>
      <c r="DE25" s="78" t="str">
        <f t="shared" ca="1" si="45"/>
        <v>绿地面积指定指标:面积*0</v>
      </c>
      <c r="DF25" s="78" t="str">
        <f t="shared" ca="1" si="46"/>
        <v>绿地面积指定公式:面积*0</v>
      </c>
      <c r="DG25" s="78" t="str">
        <f t="shared" ca="1" si="20"/>
        <v>户数指标:-</v>
      </c>
      <c r="DH25" s="78" t="str">
        <f t="shared" ca="1" si="21"/>
        <v>户数公式:0</v>
      </c>
      <c r="DI25" s="78" t="str">
        <f t="shared" ca="1" si="22"/>
        <v>人数指标:-</v>
      </c>
      <c r="DJ25" s="78" t="str">
        <f t="shared" ca="1" si="23"/>
        <v>人数公式:0</v>
      </c>
      <c r="DK25" s="78" t="str">
        <f t="shared" ca="1" si="24"/>
        <v>就业指标:-</v>
      </c>
      <c r="DL25" s="78" t="str">
        <f t="shared" ca="1" si="25"/>
        <v>就业公式:0</v>
      </c>
      <c r="DM25" s="78" t="str">
        <f t="shared" ca="1" si="26"/>
        <v>机动车指标:-</v>
      </c>
      <c r="DN25" s="78" t="str">
        <f t="shared" ca="1" si="27"/>
        <v>机动车公式:0</v>
      </c>
      <c r="DO25" s="78" t="str">
        <f t="shared" ca="1" si="28"/>
        <v>用水量指标:-</v>
      </c>
      <c r="DP25" s="78" t="str">
        <f t="shared" ca="1" si="29"/>
        <v>用水量公式:0</v>
      </c>
      <c r="DQ25" s="78" t="str">
        <f t="shared" ca="1" si="30"/>
        <v>污水折算系数:0</v>
      </c>
      <c r="DR25" s="78" t="str">
        <f t="shared" ca="1" si="31"/>
        <v>污水量公式:用水量*0</v>
      </c>
      <c r="DS25" s="78" t="str">
        <f t="shared" ca="1" si="32"/>
        <v>用电负荷指标:-</v>
      </c>
      <c r="DT25" s="78" t="str">
        <f t="shared" ca="1" si="33"/>
        <v>同时率:0</v>
      </c>
      <c r="DU25" s="78" t="str">
        <f t="shared" ca="1" si="34"/>
        <v>用电量公式:0</v>
      </c>
      <c r="DV25" s="78" t="str">
        <f t="shared" ca="1" si="35"/>
        <v>固话装机指标:-</v>
      </c>
      <c r="DW25" s="78" t="str">
        <f t="shared" ca="1" si="36"/>
        <v>固话量公式:0</v>
      </c>
      <c r="DX25" s="78" t="str">
        <f t="shared" ca="1" si="37"/>
        <v>有线电视指标:-</v>
      </c>
      <c r="DY25" s="78" t="str">
        <f t="shared" ca="1" si="38"/>
        <v>电视量公式:0</v>
      </c>
      <c r="DZ25" s="78" t="str">
        <f t="shared" ca="1" si="39"/>
        <v>高峰机动车生成量指标:-</v>
      </c>
      <c r="EA25" s="78" t="str">
        <f t="shared" ca="1" si="40"/>
        <v>高峰机动车吸引量公式:0</v>
      </c>
      <c r="EB25" s="78" t="str">
        <f t="shared" ca="1" si="41"/>
        <v>高峰机动车发生量公式:0</v>
      </c>
      <c r="EC25" s="78" t="str">
        <f t="shared" ca="1" si="47"/>
        <v>地下空间指标:-</v>
      </c>
      <c r="ED25" s="78" t="str">
        <f t="shared" ca="1" si="42"/>
        <v>地下空间公式:0</v>
      </c>
      <c r="EE25" s="78" t="str">
        <f t="shared" ca="1" si="48"/>
        <v>人防指标:-</v>
      </c>
      <c r="EF25" s="78" t="str">
        <f t="shared" ca="1" si="43"/>
        <v>人防公式:0</v>
      </c>
      <c r="EG25" s="78" t="str">
        <f t="shared" ca="1" si="50"/>
        <v>用地构成:城镇建设用地</v>
      </c>
      <c r="EH25" s="78" t="s">
        <v>1962</v>
      </c>
      <c r="EI25" s="79" t="str">
        <f t="shared" ca="1" si="49"/>
        <v>唯一标识:H6#备用地#城规;性质名称:备用地;地块性质过滤:;地块性质:H6;地类标准:城规;地块性质别称:O2Mu;属性继承:H#建设用地#城规;父类:H;级别继承:H#建设用地#城规;级别层次:2;级别:1H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5" t="s">
        <v>1962</v>
      </c>
    </row>
    <row r="26" spans="1:140" ht="16.5" x14ac:dyDescent="0.2">
      <c r="A26" s="40" t="str">
        <f t="shared" si="44"/>
        <v>H61#城镇留白用地#城规</v>
      </c>
      <c r="B26" s="40" t="s">
        <v>153</v>
      </c>
      <c r="C26" s="40"/>
      <c r="D26" s="40" t="s">
        <v>708</v>
      </c>
      <c r="E26" s="40" t="s">
        <v>1276</v>
      </c>
      <c r="F26" s="40" t="s">
        <v>1292</v>
      </c>
      <c r="G26" s="40" t="s">
        <v>35</v>
      </c>
      <c r="H26" s="40" t="s">
        <v>707</v>
      </c>
      <c r="I26" s="40" t="s">
        <v>35</v>
      </c>
      <c r="J26" s="40">
        <v>3</v>
      </c>
      <c r="K26" s="40" t="s">
        <v>1489</v>
      </c>
      <c r="L26" s="40"/>
      <c r="M26" s="40" t="str" cm="1">
        <f t="array" aca="1" ref="M26" ca="1">IF(OFFSET(INDIRECT(ADDRESS(ROW(), COLUMN())),0,-1)="",VLOOKUP($G26,$A:$AAE,COLUMN(),FALSE),OFFSET(INDIRECT(ADDRESS(ROW(), COLUMN())),0,-1))</f>
        <v>255,255,255</v>
      </c>
      <c r="N26" s="3"/>
      <c r="O26" s="40" t="str" cm="1">
        <f t="array" aca="1" ref="O26" ca="1">IF(OFFSET(INDIRECT(ADDRESS(ROW(), COLUMN())),0,-1)="",VLOOKUP($G26,$A:$AAE,COLUMN(),FALSE),OFFSET(INDIRECT(ADDRESS(ROW(), COLUMN())),0,-1))</f>
        <v>面积*容积率</v>
      </c>
      <c r="P26" s="3"/>
      <c r="Q26" s="3" t="str" cm="1">
        <f t="array" aca="1" ref="Q26" ca="1">IF(OFFSET(INDIRECT(ADDRESS(ROW(), COLUMN())),0,-1)="",VLOOKUP($G26,$A:$AAE,COLUMN(),FALSE),OFFSET(INDIRECT(ADDRESS(ROW(), COLUMN())),0,-1))</f>
        <v>地块建筑面积*0</v>
      </c>
      <c r="R26" s="3"/>
      <c r="S26" s="3" t="str" cm="1">
        <f t="array" aca="1" ref="S26" ca="1">IF(OFFSET(INDIRECT(ADDRESS(ROW(), COLUMN())),0,-1)="",VLOOKUP($G26,$A:$AAE,COLUMN(),FALSE),OFFSET(INDIRECT(ADDRESS(ROW(), COLUMN())),0,-1))</f>
        <v>地块建筑面积*0</v>
      </c>
      <c r="T26" s="3"/>
      <c r="U26" s="3" t="str" cm="1">
        <f t="array" aca="1" ref="U26" ca="1">IF(OFFSET(INDIRECT(ADDRESS(ROW(), COLUMN())),0,-1)="",VLOOKUP($G26,$A:$AAE,COLUMN(),FALSE),OFFSET(INDIRECT(ADDRESS(ROW(), COLUMN())),0,-1))</f>
        <v>地块建筑面积*0</v>
      </c>
      <c r="V26" s="3"/>
      <c r="W26" s="40" t="str" cm="1">
        <f t="array" aca="1" ref="W26" ca="1">IF(OFFSET(INDIRECT(ADDRESS(ROW(), COLUMN())),0,-1)="",VLOOKUP($G26,$A:$AAE,COLUMN(),FALSE),OFFSET(INDIRECT(ADDRESS(ROW(), COLUMN())),0,-1))</f>
        <v>地块建筑面积*0</v>
      </c>
      <c r="X26" s="3"/>
      <c r="Y26" s="3" t="str" cm="1">
        <f t="array" aca="1" ref="Y26" ca="1">IF(OFFSET(INDIRECT(ADDRESS(ROW(), COLUMN())),0,-1)="",VLOOKUP($G26,$A:$AAE,COLUMN(),FALSE),OFFSET(INDIRECT(ADDRESS(ROW(), COLUMN())),0,-1))</f>
        <v>地块建筑面积*0</v>
      </c>
      <c r="Z26" s="3"/>
      <c r="AA26" s="3" t="str" cm="1">
        <f t="array" aca="1" ref="AA26" ca="1">IF(OFFSET(INDIRECT(ADDRESS(ROW(), COLUMN())),0,-1)="",VLOOKUP($G26,$A:$AAE,COLUMN(),FALSE),OFFSET(INDIRECT(ADDRESS(ROW(), COLUMN())),0,-1))</f>
        <v>地块建筑面积*0</v>
      </c>
      <c r="AB26" s="3"/>
      <c r="AC26" s="3" t="str" cm="1">
        <f t="array" aca="1" ref="AC26" ca="1">IF(OFFSET(INDIRECT(ADDRESS(ROW(), COLUMN())),0,-1)="",VLOOKUP($G26,$A:$AAE,COLUMN(),FALSE),OFFSET(INDIRECT(ADDRESS(ROW(), COLUMN())),0,-1))</f>
        <v>地块建筑面积*0</v>
      </c>
      <c r="AD26" s="3"/>
      <c r="AE26" s="3" t="str" cm="1">
        <f t="array" aca="1" ref="AE26" ca="1">IF(OFFSET(INDIRECT(ADDRESS(ROW(), COLUMN())),0,-1)="",VLOOKUP($G26,$A:$AAE,COLUMN(),FALSE),OFFSET(INDIRECT(ADDRESS(ROW(), COLUMN())),0,-1))</f>
        <v>面积*0</v>
      </c>
      <c r="AF26" s="3"/>
      <c r="AG26" s="3" t="str" cm="1">
        <f t="array" aca="1" ref="AG26" ca="1">IF(OFFSET(INDIRECT(ADDRESS(ROW(), COLUMN())),0,-1)="",VLOOKUP($G26,$A:$AAE,COLUMN(),FALSE),OFFSET(INDIRECT(ADDRESS(ROW(), COLUMN())),0,-1))</f>
        <v>面积*0</v>
      </c>
      <c r="AH26" s="3"/>
      <c r="AI26" s="3" t="str" cm="1">
        <f t="array" aca="1" ref="AI26" ca="1">IF(OFFSET(INDIRECT(ADDRESS(ROW(), COLUMN())),0,-1)="",VLOOKUP($G26,$A:$AAE,COLUMN(),FALSE),OFFSET(INDIRECT(ADDRESS(ROW(), COLUMN())),0,-1))</f>
        <v>-</v>
      </c>
      <c r="AJ26" s="3"/>
      <c r="AK26" s="3" cm="1">
        <f t="array" aca="1" ref="AK26" ca="1">IF(OFFSET(INDIRECT(ADDRESS(ROW(), COLUMN())),0,-1)="",VLOOKUP($G26,$A:$AAE,COLUMN(),FALSE),OFFSET(INDIRECT(ADDRESS(ROW(), COLUMN())),0,-1))</f>
        <v>0</v>
      </c>
      <c r="AL26" s="3"/>
      <c r="AM26" s="3" t="str" cm="1">
        <f t="array" aca="1" ref="AM26" ca="1">IF(OFFSET(INDIRECT(ADDRESS(ROW(), COLUMN())),0,-1)="",VLOOKUP($G26,$A:$AAE,COLUMN(),FALSE),OFFSET(INDIRECT(ADDRESS(ROW(), COLUMN())),0,-1))</f>
        <v>-</v>
      </c>
      <c r="AN26" s="3"/>
      <c r="AO26" s="3" cm="1">
        <f t="array" aca="1" ref="AO26" ca="1">IF(OFFSET(INDIRECT(ADDRESS(ROW(), COLUMN())),0,-1)="",VLOOKUP($G26,$A:$AAE,COLUMN(),FALSE),OFFSET(INDIRECT(ADDRESS(ROW(), COLUMN())),0,-1))</f>
        <v>0</v>
      </c>
      <c r="AP26" s="3"/>
      <c r="AQ26" s="3" t="str" cm="1">
        <f t="array" aca="1" ref="AQ26" ca="1">IF(OFFSET(INDIRECT(ADDRESS(ROW(), COLUMN())),0,-1)="",VLOOKUP($G26,$A:$AAE,COLUMN(),FALSE),OFFSET(INDIRECT(ADDRESS(ROW(), COLUMN())),0,-1))</f>
        <v>-</v>
      </c>
      <c r="AR26" s="3"/>
      <c r="AS26" s="3" cm="1">
        <f t="array" aca="1" ref="AS26" ca="1">IF(OFFSET(INDIRECT(ADDRESS(ROW(), COLUMN())),0,-1)="",VLOOKUP($G26,$A:$AAE,COLUMN(),FALSE),OFFSET(INDIRECT(ADDRESS(ROW(), COLUMN())),0,-1))</f>
        <v>0</v>
      </c>
      <c r="AT26" s="3"/>
      <c r="AU26" s="3" t="str" cm="1">
        <f t="array" aca="1" ref="AU26" ca="1">IF(OFFSET(INDIRECT(ADDRESS(ROW(), COLUMN())),0,-1)="",VLOOKUP($G26,$A:$AAE,COLUMN(),FALSE),OFFSET(INDIRECT(ADDRESS(ROW(), COLUMN())),0,-1))</f>
        <v>-</v>
      </c>
      <c r="AV26" s="3"/>
      <c r="AW26" s="3" cm="1">
        <f t="array" aca="1" ref="AW26" ca="1">IF(OFFSET(INDIRECT(ADDRESS(ROW(), COLUMN())),0,-1)="",VLOOKUP($G26,$A:$AAE,COLUMN(),FALSE),OFFSET(INDIRECT(ADDRESS(ROW(), COLUMN())),0,-1))</f>
        <v>0</v>
      </c>
      <c r="AX26" s="2"/>
      <c r="AY26" s="3" t="str" cm="1">
        <f t="array" aca="1" ref="AY26" ca="1">IF(OFFSET(INDIRECT(ADDRESS(ROW(), COLUMN())),0,-1)="",VLOOKUP($G26,$A:$AAE,COLUMN(),FALSE),OFFSET(INDIRECT(ADDRESS(ROW(), COLUMN())),0,-1))</f>
        <v>-</v>
      </c>
      <c r="AZ26" s="2"/>
      <c r="BA26" s="3" cm="1">
        <f t="array" aca="1" ref="BA26" ca="1">IF(OFFSET(INDIRECT(ADDRESS(ROW(), COLUMN())),0,-1)="",VLOOKUP($G26,$A:$AAE,COLUMN(),FALSE),OFFSET(INDIRECT(ADDRESS(ROW(), COLUMN())),0,-1))</f>
        <v>0</v>
      </c>
      <c r="BB26" s="2"/>
      <c r="BC26" s="3" cm="1">
        <f t="array" aca="1" ref="BC26" ca="1">IF(OFFSET(INDIRECT(ADDRESS(ROW(), COLUMN())),0,-1)="",VLOOKUP($G26,$A:$AAE,COLUMN(),FALSE),OFFSET(INDIRECT(ADDRESS(ROW(), COLUMN())),0,-1))</f>
        <v>0</v>
      </c>
      <c r="BD26" s="2"/>
      <c r="BE26" s="3" t="str" cm="1">
        <f t="array" aca="1" ref="BE26" ca="1">IF(OFFSET(INDIRECT(ADDRESS(ROW(), COLUMN())),0,-1)="",VLOOKUP($G26,$A:$AAE,COLUMN(),FALSE),OFFSET(INDIRECT(ADDRESS(ROW(), COLUMN())),0,-1))</f>
        <v>用水量*0</v>
      </c>
      <c r="BF26" s="2"/>
      <c r="BG26" s="3" t="str" cm="1">
        <f t="array" aca="1" ref="BG26" ca="1">IF(OFFSET(INDIRECT(ADDRESS(ROW(), COLUMN())),0,-1)="",VLOOKUP($G26,$A:$AAE,COLUMN(),FALSE),OFFSET(INDIRECT(ADDRESS(ROW(), COLUMN())),0,-1))</f>
        <v>-</v>
      </c>
      <c r="BH26" s="2"/>
      <c r="BI26" s="3" cm="1">
        <f t="array" aca="1" ref="BI26" ca="1">IF(OFFSET(INDIRECT(ADDRESS(ROW(), COLUMN())),0,-1)="",VLOOKUP($G26,$A:$AAE,COLUMN(),FALSE),OFFSET(INDIRECT(ADDRESS(ROW(), COLUMN())),0,-1))</f>
        <v>0</v>
      </c>
      <c r="BJ26" s="2"/>
      <c r="BK26" s="3" cm="1">
        <f t="array" aca="1" ref="BK26" ca="1">IF(OFFSET(INDIRECT(ADDRESS(ROW(), COLUMN())),0,-1)="",VLOOKUP($G26,$A:$AAE,COLUMN(),FALSE),OFFSET(INDIRECT(ADDRESS(ROW(), COLUMN())),0,-1))</f>
        <v>0</v>
      </c>
      <c r="BL26" s="2"/>
      <c r="BM26" s="3" t="str" cm="1">
        <f t="array" aca="1" ref="BM26" ca="1">IF(OFFSET(INDIRECT(ADDRESS(ROW(), COLUMN())),0,-1)="",VLOOKUP($G26,$A:$AAE,COLUMN(),FALSE),OFFSET(INDIRECT(ADDRESS(ROW(), COLUMN())),0,-1))</f>
        <v>-</v>
      </c>
      <c r="BN26" s="2"/>
      <c r="BO26" s="3" cm="1">
        <f t="array" aca="1" ref="BO26" ca="1">IF(OFFSET(INDIRECT(ADDRESS(ROW(), COLUMN())),0,-1)="",VLOOKUP($G26,$A:$AAE,COLUMN(),FALSE),OFFSET(INDIRECT(ADDRESS(ROW(), COLUMN())),0,-1))</f>
        <v>0</v>
      </c>
      <c r="BP26" s="2"/>
      <c r="BQ26" s="3" t="str" cm="1">
        <f t="array" aca="1" ref="BQ26" ca="1">IF(OFFSET(INDIRECT(ADDRESS(ROW(), COLUMN())),0,-1)="",VLOOKUP($G26,$A:$AAE,COLUMN(),FALSE),OFFSET(INDIRECT(ADDRESS(ROW(), COLUMN())),0,-1))</f>
        <v>-</v>
      </c>
      <c r="BR26" s="2"/>
      <c r="BS26" s="3" cm="1">
        <f t="array" aca="1" ref="BS26" ca="1">IF(OFFSET(INDIRECT(ADDRESS(ROW(), COLUMN())),0,-1)="",VLOOKUP($G26,$A:$AAE,COLUMN(),FALSE),OFFSET(INDIRECT(ADDRESS(ROW(), COLUMN())),0,-1))</f>
        <v>0</v>
      </c>
      <c r="BT26" s="2"/>
      <c r="BU26" s="3" t="str" cm="1">
        <f t="array" aca="1" ref="BU26" ca="1">IF(OFFSET(INDIRECT(ADDRESS(ROW(), COLUMN())),0,-1)="",VLOOKUP($G26,$A:$AAE,COLUMN(),FALSE),OFFSET(INDIRECT(ADDRESS(ROW(), COLUMN())),0,-1))</f>
        <v>-</v>
      </c>
      <c r="BV26" s="2"/>
      <c r="BW26" s="3" cm="1">
        <f t="array" aca="1" ref="BW26" ca="1">IF(OFFSET(INDIRECT(ADDRESS(ROW(), COLUMN())),0,-1)="",VLOOKUP($G26,$A:$AAE,COLUMN(),FALSE),OFFSET(INDIRECT(ADDRESS(ROW(), COLUMN())),0,-1))</f>
        <v>0</v>
      </c>
      <c r="BX26" s="2"/>
      <c r="BY26" s="3" cm="1">
        <f t="array" aca="1" ref="BY26" ca="1">IF(OFFSET(INDIRECT(ADDRESS(ROW(), COLUMN())),0,-1)="",VLOOKUP($G26,$A:$AAE,COLUMN(),FALSE),OFFSET(INDIRECT(ADDRESS(ROW(), COLUMN())),0,-1))</f>
        <v>0</v>
      </c>
      <c r="BZ26" s="86"/>
      <c r="CA26" s="3" t="str" cm="1">
        <f t="array" aca="1" ref="CA26" ca="1">IF(OFFSET(INDIRECT(ADDRESS(ROW(), COLUMN())),0,-1)="",VLOOKUP($G26,$A:$AAE,COLUMN(),FALSE),OFFSET(INDIRECT(ADDRESS(ROW(), COLUMN())),0,-1))</f>
        <v>-</v>
      </c>
      <c r="CB26" s="3"/>
      <c r="CC26" s="3" cm="1">
        <f t="array" aca="1" ref="CC26" ca="1">IF(OFFSET(INDIRECT(ADDRESS(ROW(), COLUMN())),0,-1)="",VLOOKUP($G26,$A:$AAE,COLUMN(),FALSE),OFFSET(INDIRECT(ADDRESS(ROW(), COLUMN())),0,-1))</f>
        <v>0</v>
      </c>
      <c r="CD26" s="3"/>
      <c r="CE26" s="3" t="str" cm="1">
        <f t="array" aca="1" ref="CE26" ca="1">IF(OFFSET(INDIRECT(ADDRESS(ROW(), COLUMN())),0,-1)="",VLOOKUP($G26,$A:$AAE,COLUMN(),FALSE),OFFSET(INDIRECT(ADDRESS(ROW(), COLUMN())),0,-1))</f>
        <v>-</v>
      </c>
      <c r="CF26" s="3"/>
      <c r="CG26" s="3" cm="1">
        <f t="array" aca="1" ref="CG26" ca="1">IF(OFFSET(INDIRECT(ADDRESS(ROW(), COLUMN())),0,-1)="",VLOOKUP($G26,$A:$AAE,COLUMN(),FALSE),OFFSET(INDIRECT(ADDRESS(ROW(), COLUMN())),0,-1))</f>
        <v>0</v>
      </c>
      <c r="CH26" s="3"/>
      <c r="CI26" s="40" t="str" cm="1">
        <f t="array" aca="1" ref="CI26" ca="1">IF(OFFSET(INDIRECT(ADDRESS(ROW(), COLUMN())),0,-1)="",VLOOKUP($G26,$A:$AAE,COLUMN(),FALSE),OFFSET(INDIRECT(ADDRESS(ROW(), COLUMN())),0,-1))</f>
        <v>城镇建设用地</v>
      </c>
      <c r="CJ26" s="75" t="s">
        <v>1962</v>
      </c>
      <c r="CK26" s="78" t="str">
        <f t="shared" si="0"/>
        <v>唯一标识:H61#城镇留白用地#城规</v>
      </c>
      <c r="CL26" s="78" t="str">
        <f t="shared" si="1"/>
        <v>性质名称:城镇留白用地</v>
      </c>
      <c r="CM26" s="78" t="str">
        <f t="shared" si="2"/>
        <v>地块性质过滤:</v>
      </c>
      <c r="CN26" s="78" t="str">
        <f t="shared" si="3"/>
        <v>地块性质:H61</v>
      </c>
      <c r="CO26" s="78" t="str">
        <f t="shared" si="4"/>
        <v>地类标准:城规</v>
      </c>
      <c r="CP26" s="78" t="str">
        <f t="shared" si="5"/>
        <v>地块性质别称:O21</v>
      </c>
      <c r="CQ26" s="78" t="str">
        <f t="shared" si="6"/>
        <v>属性继承:H6#备用地#城规</v>
      </c>
      <c r="CR26" s="78" t="str">
        <f t="shared" si="7"/>
        <v>父类:H6</v>
      </c>
      <c r="CS26" s="78" t="str">
        <f t="shared" si="8"/>
        <v>级别继承:H6#备用地#城规</v>
      </c>
      <c r="CT26" s="78" t="str">
        <f t="shared" si="9"/>
        <v>级别层次:3</v>
      </c>
      <c r="CU26" s="78" t="str">
        <f t="shared" si="10"/>
        <v>级别:2H6</v>
      </c>
      <c r="CV26" s="78" t="str">
        <f t="shared" ca="1" si="11"/>
        <v>地块颜色:255,255,255</v>
      </c>
      <c r="CW26" s="78" t="str">
        <f t="shared" ca="1" si="12"/>
        <v>建筑面积公式:面积*容积率</v>
      </c>
      <c r="CX26" s="78" t="str">
        <f t="shared" ca="1" si="13"/>
        <v>住宅建筑面积公式:地块建筑面积*0</v>
      </c>
      <c r="CY26" s="78" t="str">
        <f t="shared" ca="1" si="14"/>
        <v>商服建筑面积公式:地块建筑面积*0</v>
      </c>
      <c r="CZ26" s="78" t="str">
        <f t="shared" ca="1" si="15"/>
        <v>商服中商业建筑面积公式:地块建筑面积*0</v>
      </c>
      <c r="DA26" s="78" t="str">
        <f t="shared" ca="1" si="16"/>
        <v>商服中办公建筑面积公式:地块建筑面积*0</v>
      </c>
      <c r="DB26" s="78" t="str">
        <f t="shared" ca="1" si="17"/>
        <v>公服建筑面积公式:地块建筑面积*0</v>
      </c>
      <c r="DC26" s="78" t="str">
        <f t="shared" ca="1" si="18"/>
        <v>工业建筑面积公式:地块建筑面积*0</v>
      </c>
      <c r="DD26" s="78" t="str">
        <f t="shared" ca="1" si="19"/>
        <v>市政建筑面积公式:地块建筑面积*0</v>
      </c>
      <c r="DE26" s="78" t="str">
        <f t="shared" ca="1" si="45"/>
        <v>绿地面积指定指标:面积*0</v>
      </c>
      <c r="DF26" s="78" t="str">
        <f t="shared" ca="1" si="46"/>
        <v>绿地面积指定公式:面积*0</v>
      </c>
      <c r="DG26" s="78" t="str">
        <f t="shared" ca="1" si="20"/>
        <v>户数指标:-</v>
      </c>
      <c r="DH26" s="78" t="str">
        <f t="shared" ca="1" si="21"/>
        <v>户数公式:0</v>
      </c>
      <c r="DI26" s="78" t="str">
        <f t="shared" ca="1" si="22"/>
        <v>人数指标:-</v>
      </c>
      <c r="DJ26" s="78" t="str">
        <f t="shared" ca="1" si="23"/>
        <v>人数公式:0</v>
      </c>
      <c r="DK26" s="78" t="str">
        <f t="shared" ca="1" si="24"/>
        <v>就业指标:-</v>
      </c>
      <c r="DL26" s="78" t="str">
        <f t="shared" ca="1" si="25"/>
        <v>就业公式:0</v>
      </c>
      <c r="DM26" s="78" t="str">
        <f t="shared" ca="1" si="26"/>
        <v>机动车指标:-</v>
      </c>
      <c r="DN26" s="78" t="str">
        <f t="shared" ca="1" si="27"/>
        <v>机动车公式:0</v>
      </c>
      <c r="DO26" s="78" t="str">
        <f t="shared" ca="1" si="28"/>
        <v>用水量指标:-</v>
      </c>
      <c r="DP26" s="78" t="str">
        <f t="shared" ca="1" si="29"/>
        <v>用水量公式:0</v>
      </c>
      <c r="DQ26" s="78" t="str">
        <f t="shared" ca="1" si="30"/>
        <v>污水折算系数:0</v>
      </c>
      <c r="DR26" s="78" t="str">
        <f t="shared" ca="1" si="31"/>
        <v>污水量公式:用水量*0</v>
      </c>
      <c r="DS26" s="78" t="str">
        <f t="shared" ca="1" si="32"/>
        <v>用电负荷指标:-</v>
      </c>
      <c r="DT26" s="78" t="str">
        <f t="shared" ca="1" si="33"/>
        <v>同时率:0</v>
      </c>
      <c r="DU26" s="78" t="str">
        <f t="shared" ca="1" si="34"/>
        <v>用电量公式:0</v>
      </c>
      <c r="DV26" s="78" t="str">
        <f t="shared" ca="1" si="35"/>
        <v>固话装机指标:-</v>
      </c>
      <c r="DW26" s="78" t="str">
        <f t="shared" ca="1" si="36"/>
        <v>固话量公式:0</v>
      </c>
      <c r="DX26" s="78" t="str">
        <f t="shared" ca="1" si="37"/>
        <v>有线电视指标:-</v>
      </c>
      <c r="DY26" s="78" t="str">
        <f t="shared" ca="1" si="38"/>
        <v>电视量公式:0</v>
      </c>
      <c r="DZ26" s="78" t="str">
        <f t="shared" ca="1" si="39"/>
        <v>高峰机动车生成量指标:-</v>
      </c>
      <c r="EA26" s="78" t="str">
        <f t="shared" ca="1" si="40"/>
        <v>高峰机动车吸引量公式:0</v>
      </c>
      <c r="EB26" s="78" t="str">
        <f t="shared" ca="1" si="41"/>
        <v>高峰机动车发生量公式:0</v>
      </c>
      <c r="EC26" s="78" t="str">
        <f t="shared" ca="1" si="47"/>
        <v>地下空间指标:-</v>
      </c>
      <c r="ED26" s="78" t="str">
        <f t="shared" ca="1" si="42"/>
        <v>地下空间公式:0</v>
      </c>
      <c r="EE26" s="78" t="str">
        <f t="shared" ca="1" si="48"/>
        <v>人防指标:-</v>
      </c>
      <c r="EF26" s="78" t="str">
        <f t="shared" ca="1" si="43"/>
        <v>人防公式:0</v>
      </c>
      <c r="EG26" s="78" t="str">
        <f t="shared" ca="1" si="50"/>
        <v>用地构成:城镇建设用地</v>
      </c>
      <c r="EH26" s="78" t="s">
        <v>1962</v>
      </c>
      <c r="EI26" s="79" t="str">
        <f t="shared" ca="1" si="49"/>
        <v>唯一标识:H61#城镇留白用地#城规;性质名称:城镇留白用地;地块性质过滤:;地块性质:H61;地类标准:城规;地块性质别称:O21;属性继承:H6#备用地#城规;父类:H6;级别继承:H6#备用地#城规;级别层次:3;级别:2H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6" t="s">
        <v>1962</v>
      </c>
    </row>
    <row r="27" spans="1:140" ht="16.5" x14ac:dyDescent="0.2">
      <c r="A27" s="40" t="str">
        <f t="shared" si="44"/>
        <v>H62#村庄留白用地#城规</v>
      </c>
      <c r="B27" s="40" t="s">
        <v>154</v>
      </c>
      <c r="C27" s="40"/>
      <c r="D27" s="40" t="s">
        <v>709</v>
      </c>
      <c r="E27" s="40" t="s">
        <v>1276</v>
      </c>
      <c r="F27" s="40" t="s">
        <v>1293</v>
      </c>
      <c r="G27" s="40" t="s">
        <v>35</v>
      </c>
      <c r="H27" s="40" t="s">
        <v>707</v>
      </c>
      <c r="I27" s="40" t="s">
        <v>35</v>
      </c>
      <c r="J27" s="40">
        <v>3</v>
      </c>
      <c r="K27" s="40" t="s">
        <v>1489</v>
      </c>
      <c r="L27" s="40"/>
      <c r="M27" s="40" t="str" cm="1">
        <f t="array" aca="1" ref="M27" ca="1">IF(OFFSET(INDIRECT(ADDRESS(ROW(), COLUMN())),0,-1)="",VLOOKUP($G27,$A:$AAE,COLUMN(),FALSE),OFFSET(INDIRECT(ADDRESS(ROW(), COLUMN())),0,-1))</f>
        <v>255,255,255</v>
      </c>
      <c r="N27" s="3"/>
      <c r="O27" s="40" t="str" cm="1">
        <f t="array" aca="1" ref="O27" ca="1">IF(OFFSET(INDIRECT(ADDRESS(ROW(), COLUMN())),0,-1)="",VLOOKUP($G27,$A:$AAE,COLUMN(),FALSE),OFFSET(INDIRECT(ADDRESS(ROW(), COLUMN())),0,-1))</f>
        <v>面积*容积率</v>
      </c>
      <c r="P27" s="3"/>
      <c r="Q27" s="3" t="str" cm="1">
        <f t="array" aca="1" ref="Q27" ca="1">IF(OFFSET(INDIRECT(ADDRESS(ROW(), COLUMN())),0,-1)="",VLOOKUP($G27,$A:$AAE,COLUMN(),FALSE),OFFSET(INDIRECT(ADDRESS(ROW(), COLUMN())),0,-1))</f>
        <v>地块建筑面积*0</v>
      </c>
      <c r="R27" s="3"/>
      <c r="S27" s="3" t="str" cm="1">
        <f t="array" aca="1" ref="S27" ca="1">IF(OFFSET(INDIRECT(ADDRESS(ROW(), COLUMN())),0,-1)="",VLOOKUP($G27,$A:$AAE,COLUMN(),FALSE),OFFSET(INDIRECT(ADDRESS(ROW(), COLUMN())),0,-1))</f>
        <v>地块建筑面积*0</v>
      </c>
      <c r="T27" s="3"/>
      <c r="U27" s="3" t="str" cm="1">
        <f t="array" aca="1" ref="U27" ca="1">IF(OFFSET(INDIRECT(ADDRESS(ROW(), COLUMN())),0,-1)="",VLOOKUP($G27,$A:$AAE,COLUMN(),FALSE),OFFSET(INDIRECT(ADDRESS(ROW(), COLUMN())),0,-1))</f>
        <v>地块建筑面积*0</v>
      </c>
      <c r="V27" s="3"/>
      <c r="W27" s="40" t="str" cm="1">
        <f t="array" aca="1" ref="W27" ca="1">IF(OFFSET(INDIRECT(ADDRESS(ROW(), COLUMN())),0,-1)="",VLOOKUP($G27,$A:$AAE,COLUMN(),FALSE),OFFSET(INDIRECT(ADDRESS(ROW(), COLUMN())),0,-1))</f>
        <v>地块建筑面积*0</v>
      </c>
      <c r="X27" s="3"/>
      <c r="Y27" s="3" t="str" cm="1">
        <f t="array" aca="1" ref="Y27" ca="1">IF(OFFSET(INDIRECT(ADDRESS(ROW(), COLUMN())),0,-1)="",VLOOKUP($G27,$A:$AAE,COLUMN(),FALSE),OFFSET(INDIRECT(ADDRESS(ROW(), COLUMN())),0,-1))</f>
        <v>地块建筑面积*0</v>
      </c>
      <c r="Z27" s="3"/>
      <c r="AA27" s="3" t="str" cm="1">
        <f t="array" aca="1" ref="AA27" ca="1">IF(OFFSET(INDIRECT(ADDRESS(ROW(), COLUMN())),0,-1)="",VLOOKUP($G27,$A:$AAE,COLUMN(),FALSE),OFFSET(INDIRECT(ADDRESS(ROW(), COLUMN())),0,-1))</f>
        <v>地块建筑面积*0</v>
      </c>
      <c r="AB27" s="3"/>
      <c r="AC27" s="3" t="str" cm="1">
        <f t="array" aca="1" ref="AC27" ca="1">IF(OFFSET(INDIRECT(ADDRESS(ROW(), COLUMN())),0,-1)="",VLOOKUP($G27,$A:$AAE,COLUMN(),FALSE),OFFSET(INDIRECT(ADDRESS(ROW(), COLUMN())),0,-1))</f>
        <v>地块建筑面积*0</v>
      </c>
      <c r="AD27" s="3"/>
      <c r="AE27" s="3" t="str" cm="1">
        <f t="array" aca="1" ref="AE27" ca="1">IF(OFFSET(INDIRECT(ADDRESS(ROW(), COLUMN())),0,-1)="",VLOOKUP($G27,$A:$AAE,COLUMN(),FALSE),OFFSET(INDIRECT(ADDRESS(ROW(), COLUMN())),0,-1))</f>
        <v>面积*0</v>
      </c>
      <c r="AF27" s="3"/>
      <c r="AG27" s="3" t="str" cm="1">
        <f t="array" aca="1" ref="AG27" ca="1">IF(OFFSET(INDIRECT(ADDRESS(ROW(), COLUMN())),0,-1)="",VLOOKUP($G27,$A:$AAE,COLUMN(),FALSE),OFFSET(INDIRECT(ADDRESS(ROW(), COLUMN())),0,-1))</f>
        <v>面积*0</v>
      </c>
      <c r="AH27" s="3"/>
      <c r="AI27" s="3" t="str" cm="1">
        <f t="array" aca="1" ref="AI27" ca="1">IF(OFFSET(INDIRECT(ADDRESS(ROW(), COLUMN())),0,-1)="",VLOOKUP($G27,$A:$AAE,COLUMN(),FALSE),OFFSET(INDIRECT(ADDRESS(ROW(), COLUMN())),0,-1))</f>
        <v>-</v>
      </c>
      <c r="AJ27" s="3"/>
      <c r="AK27" s="3" cm="1">
        <f t="array" aca="1" ref="AK27" ca="1">IF(OFFSET(INDIRECT(ADDRESS(ROW(), COLUMN())),0,-1)="",VLOOKUP($G27,$A:$AAE,COLUMN(),FALSE),OFFSET(INDIRECT(ADDRESS(ROW(), COLUMN())),0,-1))</f>
        <v>0</v>
      </c>
      <c r="AL27" s="3"/>
      <c r="AM27" s="3" t="str" cm="1">
        <f t="array" aca="1" ref="AM27" ca="1">IF(OFFSET(INDIRECT(ADDRESS(ROW(), COLUMN())),0,-1)="",VLOOKUP($G27,$A:$AAE,COLUMN(),FALSE),OFFSET(INDIRECT(ADDRESS(ROW(), COLUMN())),0,-1))</f>
        <v>-</v>
      </c>
      <c r="AN27" s="3"/>
      <c r="AO27" s="3" cm="1">
        <f t="array" aca="1" ref="AO27" ca="1">IF(OFFSET(INDIRECT(ADDRESS(ROW(), COLUMN())),0,-1)="",VLOOKUP($G27,$A:$AAE,COLUMN(),FALSE),OFFSET(INDIRECT(ADDRESS(ROW(), COLUMN())),0,-1))</f>
        <v>0</v>
      </c>
      <c r="AP27" s="3"/>
      <c r="AQ27" s="3" t="str" cm="1">
        <f t="array" aca="1" ref="AQ27" ca="1">IF(OFFSET(INDIRECT(ADDRESS(ROW(), COLUMN())),0,-1)="",VLOOKUP($G27,$A:$AAE,COLUMN(),FALSE),OFFSET(INDIRECT(ADDRESS(ROW(), COLUMN())),0,-1))</f>
        <v>-</v>
      </c>
      <c r="AR27" s="3"/>
      <c r="AS27" s="3" cm="1">
        <f t="array" aca="1" ref="AS27" ca="1">IF(OFFSET(INDIRECT(ADDRESS(ROW(), COLUMN())),0,-1)="",VLOOKUP($G27,$A:$AAE,COLUMN(),FALSE),OFFSET(INDIRECT(ADDRESS(ROW(), COLUMN())),0,-1))</f>
        <v>0</v>
      </c>
      <c r="AT27" s="3"/>
      <c r="AU27" s="3" t="str" cm="1">
        <f t="array" aca="1" ref="AU27" ca="1">IF(OFFSET(INDIRECT(ADDRESS(ROW(), COLUMN())),0,-1)="",VLOOKUP($G27,$A:$AAE,COLUMN(),FALSE),OFFSET(INDIRECT(ADDRESS(ROW(), COLUMN())),0,-1))</f>
        <v>-</v>
      </c>
      <c r="AV27" s="3"/>
      <c r="AW27" s="3" cm="1">
        <f t="array" aca="1" ref="AW27" ca="1">IF(OFFSET(INDIRECT(ADDRESS(ROW(), COLUMN())),0,-1)="",VLOOKUP($G27,$A:$AAE,COLUMN(),FALSE),OFFSET(INDIRECT(ADDRESS(ROW(), COLUMN())),0,-1))</f>
        <v>0</v>
      </c>
      <c r="AX27" s="2"/>
      <c r="AY27" s="3" t="str" cm="1">
        <f t="array" aca="1" ref="AY27" ca="1">IF(OFFSET(INDIRECT(ADDRESS(ROW(), COLUMN())),0,-1)="",VLOOKUP($G27,$A:$AAE,COLUMN(),FALSE),OFFSET(INDIRECT(ADDRESS(ROW(), COLUMN())),0,-1))</f>
        <v>-</v>
      </c>
      <c r="AZ27" s="2"/>
      <c r="BA27" s="3" cm="1">
        <f t="array" aca="1" ref="BA27" ca="1">IF(OFFSET(INDIRECT(ADDRESS(ROW(), COLUMN())),0,-1)="",VLOOKUP($G27,$A:$AAE,COLUMN(),FALSE),OFFSET(INDIRECT(ADDRESS(ROW(), COLUMN())),0,-1))</f>
        <v>0</v>
      </c>
      <c r="BB27" s="2"/>
      <c r="BC27" s="3" cm="1">
        <f t="array" aca="1" ref="BC27" ca="1">IF(OFFSET(INDIRECT(ADDRESS(ROW(), COLUMN())),0,-1)="",VLOOKUP($G27,$A:$AAE,COLUMN(),FALSE),OFFSET(INDIRECT(ADDRESS(ROW(), COLUMN())),0,-1))</f>
        <v>0</v>
      </c>
      <c r="BD27" s="2"/>
      <c r="BE27" s="3" t="str" cm="1">
        <f t="array" aca="1" ref="BE27" ca="1">IF(OFFSET(INDIRECT(ADDRESS(ROW(), COLUMN())),0,-1)="",VLOOKUP($G27,$A:$AAE,COLUMN(),FALSE),OFFSET(INDIRECT(ADDRESS(ROW(), COLUMN())),0,-1))</f>
        <v>用水量*0</v>
      </c>
      <c r="BF27" s="2"/>
      <c r="BG27" s="3" t="str" cm="1">
        <f t="array" aca="1" ref="BG27" ca="1">IF(OFFSET(INDIRECT(ADDRESS(ROW(), COLUMN())),0,-1)="",VLOOKUP($G27,$A:$AAE,COLUMN(),FALSE),OFFSET(INDIRECT(ADDRESS(ROW(), COLUMN())),0,-1))</f>
        <v>-</v>
      </c>
      <c r="BH27" s="2"/>
      <c r="BI27" s="3" cm="1">
        <f t="array" aca="1" ref="BI27" ca="1">IF(OFFSET(INDIRECT(ADDRESS(ROW(), COLUMN())),0,-1)="",VLOOKUP($G27,$A:$AAE,COLUMN(),FALSE),OFFSET(INDIRECT(ADDRESS(ROW(), COLUMN())),0,-1))</f>
        <v>0</v>
      </c>
      <c r="BJ27" s="2"/>
      <c r="BK27" s="3" cm="1">
        <f t="array" aca="1" ref="BK27" ca="1">IF(OFFSET(INDIRECT(ADDRESS(ROW(), COLUMN())),0,-1)="",VLOOKUP($G27,$A:$AAE,COLUMN(),FALSE),OFFSET(INDIRECT(ADDRESS(ROW(), COLUMN())),0,-1))</f>
        <v>0</v>
      </c>
      <c r="BL27" s="2"/>
      <c r="BM27" s="3" t="str" cm="1">
        <f t="array" aca="1" ref="BM27" ca="1">IF(OFFSET(INDIRECT(ADDRESS(ROW(), COLUMN())),0,-1)="",VLOOKUP($G27,$A:$AAE,COLUMN(),FALSE),OFFSET(INDIRECT(ADDRESS(ROW(), COLUMN())),0,-1))</f>
        <v>-</v>
      </c>
      <c r="BN27" s="2"/>
      <c r="BO27" s="3" cm="1">
        <f t="array" aca="1" ref="BO27" ca="1">IF(OFFSET(INDIRECT(ADDRESS(ROW(), COLUMN())),0,-1)="",VLOOKUP($G27,$A:$AAE,COLUMN(),FALSE),OFFSET(INDIRECT(ADDRESS(ROW(), COLUMN())),0,-1))</f>
        <v>0</v>
      </c>
      <c r="BP27" s="2"/>
      <c r="BQ27" s="3" t="str" cm="1">
        <f t="array" aca="1" ref="BQ27" ca="1">IF(OFFSET(INDIRECT(ADDRESS(ROW(), COLUMN())),0,-1)="",VLOOKUP($G27,$A:$AAE,COLUMN(),FALSE),OFFSET(INDIRECT(ADDRESS(ROW(), COLUMN())),0,-1))</f>
        <v>-</v>
      </c>
      <c r="BR27" s="2"/>
      <c r="BS27" s="3" cm="1">
        <f t="array" aca="1" ref="BS27" ca="1">IF(OFFSET(INDIRECT(ADDRESS(ROW(), COLUMN())),0,-1)="",VLOOKUP($G27,$A:$AAE,COLUMN(),FALSE),OFFSET(INDIRECT(ADDRESS(ROW(), COLUMN())),0,-1))</f>
        <v>0</v>
      </c>
      <c r="BT27" s="2"/>
      <c r="BU27" s="3" t="str" cm="1">
        <f t="array" aca="1" ref="BU27" ca="1">IF(OFFSET(INDIRECT(ADDRESS(ROW(), COLUMN())),0,-1)="",VLOOKUP($G27,$A:$AAE,COLUMN(),FALSE),OFFSET(INDIRECT(ADDRESS(ROW(), COLUMN())),0,-1))</f>
        <v>-</v>
      </c>
      <c r="BV27" s="2"/>
      <c r="BW27" s="3" cm="1">
        <f t="array" aca="1" ref="BW27" ca="1">IF(OFFSET(INDIRECT(ADDRESS(ROW(), COLUMN())),0,-1)="",VLOOKUP($G27,$A:$AAE,COLUMN(),FALSE),OFFSET(INDIRECT(ADDRESS(ROW(), COLUMN())),0,-1))</f>
        <v>0</v>
      </c>
      <c r="BX27" s="2"/>
      <c r="BY27" s="3" cm="1">
        <f t="array" aca="1" ref="BY27" ca="1">IF(OFFSET(INDIRECT(ADDRESS(ROW(), COLUMN())),0,-1)="",VLOOKUP($G27,$A:$AAE,COLUMN(),FALSE),OFFSET(INDIRECT(ADDRESS(ROW(), COLUMN())),0,-1))</f>
        <v>0</v>
      </c>
      <c r="BZ27" s="86"/>
      <c r="CA27" s="3" t="str" cm="1">
        <f t="array" aca="1" ref="CA27" ca="1">IF(OFFSET(INDIRECT(ADDRESS(ROW(), COLUMN())),0,-1)="",VLOOKUP($G27,$A:$AAE,COLUMN(),FALSE),OFFSET(INDIRECT(ADDRESS(ROW(), COLUMN())),0,-1))</f>
        <v>-</v>
      </c>
      <c r="CB27" s="3"/>
      <c r="CC27" s="3" cm="1">
        <f t="array" aca="1" ref="CC27" ca="1">IF(OFFSET(INDIRECT(ADDRESS(ROW(), COLUMN())),0,-1)="",VLOOKUP($G27,$A:$AAE,COLUMN(),FALSE),OFFSET(INDIRECT(ADDRESS(ROW(), COLUMN())),0,-1))</f>
        <v>0</v>
      </c>
      <c r="CD27" s="3"/>
      <c r="CE27" s="3" t="str" cm="1">
        <f t="array" aca="1" ref="CE27" ca="1">IF(OFFSET(INDIRECT(ADDRESS(ROW(), COLUMN())),0,-1)="",VLOOKUP($G27,$A:$AAE,COLUMN(),FALSE),OFFSET(INDIRECT(ADDRESS(ROW(), COLUMN())),0,-1))</f>
        <v>-</v>
      </c>
      <c r="CF27" s="3"/>
      <c r="CG27" s="3" cm="1">
        <f t="array" aca="1" ref="CG27" ca="1">IF(OFFSET(INDIRECT(ADDRESS(ROW(), COLUMN())),0,-1)="",VLOOKUP($G27,$A:$AAE,COLUMN(),FALSE),OFFSET(INDIRECT(ADDRESS(ROW(), COLUMN())),0,-1))</f>
        <v>0</v>
      </c>
      <c r="CH27" s="3" t="s">
        <v>2140</v>
      </c>
      <c r="CI27" s="40" t="str" cm="1">
        <f t="array" aca="1" ref="CI27" ca="1">IF(OFFSET(INDIRECT(ADDRESS(ROW(), COLUMN())),0,-1)="",VLOOKUP($G27,$A:$AAE,COLUMN(),FALSE),OFFSET(INDIRECT(ADDRESS(ROW(), COLUMN())),0,-1))</f>
        <v>村庄建设用地</v>
      </c>
      <c r="CJ27" s="75" t="s">
        <v>1962</v>
      </c>
      <c r="CK27" s="78" t="str">
        <f t="shared" si="0"/>
        <v>唯一标识:H62#村庄留白用地#城规</v>
      </c>
      <c r="CL27" s="78" t="str">
        <f t="shared" si="1"/>
        <v>性质名称:村庄留白用地</v>
      </c>
      <c r="CM27" s="78" t="str">
        <f t="shared" si="2"/>
        <v>地块性质过滤:</v>
      </c>
      <c r="CN27" s="78" t="str">
        <f t="shared" si="3"/>
        <v>地块性质:H62</v>
      </c>
      <c r="CO27" s="78" t="str">
        <f t="shared" si="4"/>
        <v>地类标准:城规</v>
      </c>
      <c r="CP27" s="78" t="str">
        <f t="shared" si="5"/>
        <v>地块性质别称:O22</v>
      </c>
      <c r="CQ27" s="78" t="str">
        <f t="shared" si="6"/>
        <v>属性继承:H6#备用地#城规</v>
      </c>
      <c r="CR27" s="78" t="str">
        <f t="shared" si="7"/>
        <v>父类:H6</v>
      </c>
      <c r="CS27" s="78" t="str">
        <f t="shared" si="8"/>
        <v>级别继承:H6#备用地#城规</v>
      </c>
      <c r="CT27" s="78" t="str">
        <f t="shared" si="9"/>
        <v>级别层次:3</v>
      </c>
      <c r="CU27" s="78" t="str">
        <f t="shared" si="10"/>
        <v>级别:2H6</v>
      </c>
      <c r="CV27" s="78" t="str">
        <f t="shared" ca="1" si="11"/>
        <v>地块颜色:255,255,255</v>
      </c>
      <c r="CW27" s="78" t="str">
        <f t="shared" ca="1" si="12"/>
        <v>建筑面积公式:面积*容积率</v>
      </c>
      <c r="CX27" s="78" t="str">
        <f t="shared" ca="1" si="13"/>
        <v>住宅建筑面积公式:地块建筑面积*0</v>
      </c>
      <c r="CY27" s="78" t="str">
        <f t="shared" ca="1" si="14"/>
        <v>商服建筑面积公式:地块建筑面积*0</v>
      </c>
      <c r="CZ27" s="78" t="str">
        <f t="shared" ca="1" si="15"/>
        <v>商服中商业建筑面积公式:地块建筑面积*0</v>
      </c>
      <c r="DA27" s="78" t="str">
        <f t="shared" ca="1" si="16"/>
        <v>商服中办公建筑面积公式:地块建筑面积*0</v>
      </c>
      <c r="DB27" s="78" t="str">
        <f t="shared" ca="1" si="17"/>
        <v>公服建筑面积公式:地块建筑面积*0</v>
      </c>
      <c r="DC27" s="78" t="str">
        <f t="shared" ca="1" si="18"/>
        <v>工业建筑面积公式:地块建筑面积*0</v>
      </c>
      <c r="DD27" s="78" t="str">
        <f t="shared" ca="1" si="19"/>
        <v>市政建筑面积公式:地块建筑面积*0</v>
      </c>
      <c r="DE27" s="78" t="str">
        <f t="shared" ca="1" si="45"/>
        <v>绿地面积指定指标:面积*0</v>
      </c>
      <c r="DF27" s="78" t="str">
        <f t="shared" ca="1" si="46"/>
        <v>绿地面积指定公式:面积*0</v>
      </c>
      <c r="DG27" s="78" t="str">
        <f t="shared" ca="1" si="20"/>
        <v>户数指标:-</v>
      </c>
      <c r="DH27" s="78" t="str">
        <f t="shared" ca="1" si="21"/>
        <v>户数公式:0</v>
      </c>
      <c r="DI27" s="78" t="str">
        <f t="shared" ca="1" si="22"/>
        <v>人数指标:-</v>
      </c>
      <c r="DJ27" s="78" t="str">
        <f t="shared" ca="1" si="23"/>
        <v>人数公式:0</v>
      </c>
      <c r="DK27" s="78" t="str">
        <f t="shared" ca="1" si="24"/>
        <v>就业指标:-</v>
      </c>
      <c r="DL27" s="78" t="str">
        <f t="shared" ca="1" si="25"/>
        <v>就业公式:0</v>
      </c>
      <c r="DM27" s="78" t="str">
        <f t="shared" ca="1" si="26"/>
        <v>机动车指标:-</v>
      </c>
      <c r="DN27" s="78" t="str">
        <f t="shared" ca="1" si="27"/>
        <v>机动车公式:0</v>
      </c>
      <c r="DO27" s="78" t="str">
        <f t="shared" ca="1" si="28"/>
        <v>用水量指标:-</v>
      </c>
      <c r="DP27" s="78" t="str">
        <f t="shared" ca="1" si="29"/>
        <v>用水量公式:0</v>
      </c>
      <c r="DQ27" s="78" t="str">
        <f t="shared" ca="1" si="30"/>
        <v>污水折算系数:0</v>
      </c>
      <c r="DR27" s="78" t="str">
        <f t="shared" ca="1" si="31"/>
        <v>污水量公式:用水量*0</v>
      </c>
      <c r="DS27" s="78" t="str">
        <f t="shared" ca="1" si="32"/>
        <v>用电负荷指标:-</v>
      </c>
      <c r="DT27" s="78" t="str">
        <f t="shared" ca="1" si="33"/>
        <v>同时率:0</v>
      </c>
      <c r="DU27" s="78" t="str">
        <f t="shared" ca="1" si="34"/>
        <v>用电量公式:0</v>
      </c>
      <c r="DV27" s="78" t="str">
        <f t="shared" ca="1" si="35"/>
        <v>固话装机指标:-</v>
      </c>
      <c r="DW27" s="78" t="str">
        <f t="shared" ca="1" si="36"/>
        <v>固话量公式:0</v>
      </c>
      <c r="DX27" s="78" t="str">
        <f t="shared" ca="1" si="37"/>
        <v>有线电视指标:-</v>
      </c>
      <c r="DY27" s="78" t="str">
        <f t="shared" ca="1" si="38"/>
        <v>电视量公式:0</v>
      </c>
      <c r="DZ27" s="78" t="str">
        <f t="shared" ca="1" si="39"/>
        <v>高峰机动车生成量指标:-</v>
      </c>
      <c r="EA27" s="78" t="str">
        <f t="shared" ca="1" si="40"/>
        <v>高峰机动车吸引量公式:0</v>
      </c>
      <c r="EB27" s="78" t="str">
        <f t="shared" ca="1" si="41"/>
        <v>高峰机动车发生量公式:0</v>
      </c>
      <c r="EC27" s="78" t="str">
        <f t="shared" ca="1" si="47"/>
        <v>地下空间指标:-</v>
      </c>
      <c r="ED27" s="78" t="str">
        <f t="shared" ca="1" si="42"/>
        <v>地下空间公式:0</v>
      </c>
      <c r="EE27" s="78" t="str">
        <f t="shared" ca="1" si="48"/>
        <v>人防指标:-</v>
      </c>
      <c r="EF27" s="78" t="str">
        <f t="shared" ca="1" si="43"/>
        <v>人防公式:0</v>
      </c>
      <c r="EG27" s="78" t="str">
        <f t="shared" ca="1" si="50"/>
        <v>用地构成:村庄建设用地</v>
      </c>
      <c r="EH27" s="78" t="s">
        <v>1962</v>
      </c>
      <c r="EI27" s="79" t="str">
        <f t="shared" ca="1" si="49"/>
        <v>唯一标识:H62#村庄留白用地#城规;性质名称:村庄留白用地;地块性质过滤:;地块性质:H62;地类标准:城规;地块性质别称:O22;属性继承:H6#备用地#城规;父类:H6;级别继承:H6#备用地#城规;级别层次:3;级别:2H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27" t="s">
        <v>1962</v>
      </c>
    </row>
    <row r="28" spans="1:140" ht="16.5" x14ac:dyDescent="0.2">
      <c r="A28" s="40" t="str">
        <f t="shared" si="44"/>
        <v>H9#其他建设用地#城规</v>
      </c>
      <c r="B28" s="40" t="s">
        <v>155</v>
      </c>
      <c r="C28" s="40"/>
      <c r="D28" s="40" t="s">
        <v>710</v>
      </c>
      <c r="E28" s="40" t="s">
        <v>1276</v>
      </c>
      <c r="F28" s="40"/>
      <c r="G28" s="40" t="s">
        <v>28</v>
      </c>
      <c r="H28" s="40" t="s">
        <v>685</v>
      </c>
      <c r="I28" s="40" t="s">
        <v>28</v>
      </c>
      <c r="J28" s="40">
        <v>2</v>
      </c>
      <c r="K28" s="40" t="s">
        <v>1483</v>
      </c>
      <c r="L28" s="40" t="s">
        <v>1904</v>
      </c>
      <c r="M28" s="40" t="str" cm="1">
        <f t="array" aca="1" ref="M28" ca="1">IF(OFFSET(INDIRECT(ADDRESS(ROW(), COLUMN())),0,-1)="",VLOOKUP($G28,$A:$AAE,COLUMN(),FALSE),OFFSET(INDIRECT(ADDRESS(ROW(), COLUMN())),0,-1))</f>
        <v>196,217,226</v>
      </c>
      <c r="N28" s="3"/>
      <c r="O28" s="40" t="str" cm="1">
        <f t="array" aca="1" ref="O28" ca="1">IF(OFFSET(INDIRECT(ADDRESS(ROW(), COLUMN())),0,-1)="",VLOOKUP($G28,$A:$AAE,COLUMN(),FALSE),OFFSET(INDIRECT(ADDRESS(ROW(), COLUMN())),0,-1))</f>
        <v>面积*容积率</v>
      </c>
      <c r="P28" s="3"/>
      <c r="Q28" s="3" t="str" cm="1">
        <f t="array" aca="1" ref="Q28" ca="1">IF(OFFSET(INDIRECT(ADDRESS(ROW(), COLUMN())),0,-1)="",VLOOKUP($G28,$A:$AAE,COLUMN(),FALSE),OFFSET(INDIRECT(ADDRESS(ROW(), COLUMN())),0,-1))</f>
        <v>地块建筑面积*0</v>
      </c>
      <c r="R28" s="3"/>
      <c r="S28" s="3" t="str" cm="1">
        <f t="array" aca="1" ref="S28" ca="1">IF(OFFSET(INDIRECT(ADDRESS(ROW(), COLUMN())),0,-1)="",VLOOKUP($G28,$A:$AAE,COLUMN(),FALSE),OFFSET(INDIRECT(ADDRESS(ROW(), COLUMN())),0,-1))</f>
        <v>地块建筑面积*0</v>
      </c>
      <c r="T28" s="3"/>
      <c r="U28" s="3" t="str" cm="1">
        <f t="array" aca="1" ref="U28" ca="1">IF(OFFSET(INDIRECT(ADDRESS(ROW(), COLUMN())),0,-1)="",VLOOKUP($G28,$A:$AAE,COLUMN(),FALSE),OFFSET(INDIRECT(ADDRESS(ROW(), COLUMN())),0,-1))</f>
        <v>地块建筑面积*0</v>
      </c>
      <c r="V28" s="3"/>
      <c r="W28" s="40" t="str" cm="1">
        <f t="array" aca="1" ref="W28" ca="1">IF(OFFSET(INDIRECT(ADDRESS(ROW(), COLUMN())),0,-1)="",VLOOKUP($G28,$A:$AAE,COLUMN(),FALSE),OFFSET(INDIRECT(ADDRESS(ROW(), COLUMN())),0,-1))</f>
        <v>地块建筑面积*0</v>
      </c>
      <c r="X28" s="3"/>
      <c r="Y28" s="3" t="str" cm="1">
        <f t="array" aca="1" ref="Y28" ca="1">IF(OFFSET(INDIRECT(ADDRESS(ROW(), COLUMN())),0,-1)="",VLOOKUP($G28,$A:$AAE,COLUMN(),FALSE),OFFSET(INDIRECT(ADDRESS(ROW(), COLUMN())),0,-1))</f>
        <v>地块建筑面积*0</v>
      </c>
      <c r="Z28" s="3"/>
      <c r="AA28" s="3" t="str" cm="1">
        <f t="array" aca="1" ref="AA28" ca="1">IF(OFFSET(INDIRECT(ADDRESS(ROW(), COLUMN())),0,-1)="",VLOOKUP($G28,$A:$AAE,COLUMN(),FALSE),OFFSET(INDIRECT(ADDRESS(ROW(), COLUMN())),0,-1))</f>
        <v>地块建筑面积*0</v>
      </c>
      <c r="AB28" s="3"/>
      <c r="AC28" s="3" t="str" cm="1">
        <f t="array" aca="1" ref="AC28" ca="1">IF(OFFSET(INDIRECT(ADDRESS(ROW(), COLUMN())),0,-1)="",VLOOKUP($G28,$A:$AAE,COLUMN(),FALSE),OFFSET(INDIRECT(ADDRESS(ROW(), COLUMN())),0,-1))</f>
        <v>地块建筑面积*0</v>
      </c>
      <c r="AD28" s="3"/>
      <c r="AE28" s="3" t="str" cm="1">
        <f t="array" aca="1" ref="AE28" ca="1">IF(OFFSET(INDIRECT(ADDRESS(ROW(), COLUMN())),0,-1)="",VLOOKUP($G28,$A:$AAE,COLUMN(),FALSE),OFFSET(INDIRECT(ADDRESS(ROW(), COLUMN())),0,-1))</f>
        <v>面积*0</v>
      </c>
      <c r="AF28" s="3"/>
      <c r="AG28" s="3" t="str" cm="1">
        <f t="array" aca="1" ref="AG28" ca="1">IF(OFFSET(INDIRECT(ADDRESS(ROW(), COLUMN())),0,-1)="",VLOOKUP($G28,$A:$AAE,COLUMN(),FALSE),OFFSET(INDIRECT(ADDRESS(ROW(), COLUMN())),0,-1))</f>
        <v>面积*0</v>
      </c>
      <c r="AH28" s="3"/>
      <c r="AI28" s="3" t="str" cm="1">
        <f t="array" aca="1" ref="AI28" ca="1">IF(OFFSET(INDIRECT(ADDRESS(ROW(), COLUMN())),0,-1)="",VLOOKUP($G28,$A:$AAE,COLUMN(),FALSE),OFFSET(INDIRECT(ADDRESS(ROW(), COLUMN())),0,-1))</f>
        <v>-</v>
      </c>
      <c r="AJ28" s="3"/>
      <c r="AK28" s="3" cm="1">
        <f t="array" aca="1" ref="AK28" ca="1">IF(OFFSET(INDIRECT(ADDRESS(ROW(), COLUMN())),0,-1)="",VLOOKUP($G28,$A:$AAE,COLUMN(),FALSE),OFFSET(INDIRECT(ADDRESS(ROW(), COLUMN())),0,-1))</f>
        <v>0</v>
      </c>
      <c r="AL28" s="3"/>
      <c r="AM28" s="3" t="str" cm="1">
        <f t="array" aca="1" ref="AM28" ca="1">IF(OFFSET(INDIRECT(ADDRESS(ROW(), COLUMN())),0,-1)="",VLOOKUP($G28,$A:$AAE,COLUMN(),FALSE),OFFSET(INDIRECT(ADDRESS(ROW(), COLUMN())),0,-1))</f>
        <v>-</v>
      </c>
      <c r="AN28" s="3"/>
      <c r="AO28" s="3" cm="1">
        <f t="array" aca="1" ref="AO28" ca="1">IF(OFFSET(INDIRECT(ADDRESS(ROW(), COLUMN())),0,-1)="",VLOOKUP($G28,$A:$AAE,COLUMN(),FALSE),OFFSET(INDIRECT(ADDRESS(ROW(), COLUMN())),0,-1))</f>
        <v>0</v>
      </c>
      <c r="AP28" s="3"/>
      <c r="AQ28" s="3" t="str" cm="1">
        <f t="array" aca="1" ref="AQ28" ca="1">IF(OFFSET(INDIRECT(ADDRESS(ROW(), COLUMN())),0,-1)="",VLOOKUP($G28,$A:$AAE,COLUMN(),FALSE),OFFSET(INDIRECT(ADDRESS(ROW(), COLUMN())),0,-1))</f>
        <v>-</v>
      </c>
      <c r="AR28" s="3"/>
      <c r="AS28" s="3" cm="1">
        <f t="array" aca="1" ref="AS28" ca="1">IF(OFFSET(INDIRECT(ADDRESS(ROW(), COLUMN())),0,-1)="",VLOOKUP($G28,$A:$AAE,COLUMN(),FALSE),OFFSET(INDIRECT(ADDRESS(ROW(), COLUMN())),0,-1))</f>
        <v>0</v>
      </c>
      <c r="AT28" s="3"/>
      <c r="AU28" s="3" t="str" cm="1">
        <f t="array" aca="1" ref="AU28" ca="1">IF(OFFSET(INDIRECT(ADDRESS(ROW(), COLUMN())),0,-1)="",VLOOKUP($G28,$A:$AAE,COLUMN(),FALSE),OFFSET(INDIRECT(ADDRESS(ROW(), COLUMN())),0,-1))</f>
        <v>-</v>
      </c>
      <c r="AV28" s="3"/>
      <c r="AW28" s="3" cm="1">
        <f t="array" aca="1" ref="AW28" ca="1">IF(OFFSET(INDIRECT(ADDRESS(ROW(), COLUMN())),0,-1)="",VLOOKUP($G28,$A:$AAE,COLUMN(),FALSE),OFFSET(INDIRECT(ADDRESS(ROW(), COLUMN())),0,-1))</f>
        <v>0</v>
      </c>
      <c r="AX28" s="2"/>
      <c r="AY28" s="3" t="str" cm="1">
        <f t="array" aca="1" ref="AY28" ca="1">IF(OFFSET(INDIRECT(ADDRESS(ROW(), COLUMN())),0,-1)="",VLOOKUP($G28,$A:$AAE,COLUMN(),FALSE),OFFSET(INDIRECT(ADDRESS(ROW(), COLUMN())),0,-1))</f>
        <v>-</v>
      </c>
      <c r="AZ28" s="2"/>
      <c r="BA28" s="3" cm="1">
        <f t="array" aca="1" ref="BA28" ca="1">IF(OFFSET(INDIRECT(ADDRESS(ROW(), COLUMN())),0,-1)="",VLOOKUP($G28,$A:$AAE,COLUMN(),FALSE),OFFSET(INDIRECT(ADDRESS(ROW(), COLUMN())),0,-1))</f>
        <v>0</v>
      </c>
      <c r="BB28" s="2"/>
      <c r="BC28" s="3" cm="1">
        <f t="array" aca="1" ref="BC28" ca="1">IF(OFFSET(INDIRECT(ADDRESS(ROW(), COLUMN())),0,-1)="",VLOOKUP($G28,$A:$AAE,COLUMN(),FALSE),OFFSET(INDIRECT(ADDRESS(ROW(), COLUMN())),0,-1))</f>
        <v>0</v>
      </c>
      <c r="BD28" s="2"/>
      <c r="BE28" s="3" t="str" cm="1">
        <f t="array" aca="1" ref="BE28" ca="1">IF(OFFSET(INDIRECT(ADDRESS(ROW(), COLUMN())),0,-1)="",VLOOKUP($G28,$A:$AAE,COLUMN(),FALSE),OFFSET(INDIRECT(ADDRESS(ROW(), COLUMN())),0,-1))</f>
        <v>用水量*0</v>
      </c>
      <c r="BF28" s="2"/>
      <c r="BG28" s="3" t="str" cm="1">
        <f t="array" aca="1" ref="BG28" ca="1">IF(OFFSET(INDIRECT(ADDRESS(ROW(), COLUMN())),0,-1)="",VLOOKUP($G28,$A:$AAE,COLUMN(),FALSE),OFFSET(INDIRECT(ADDRESS(ROW(), COLUMN())),0,-1))</f>
        <v>-</v>
      </c>
      <c r="BH28" s="2"/>
      <c r="BI28" s="3" cm="1">
        <f t="array" aca="1" ref="BI28" ca="1">IF(OFFSET(INDIRECT(ADDRESS(ROW(), COLUMN())),0,-1)="",VLOOKUP($G28,$A:$AAE,COLUMN(),FALSE),OFFSET(INDIRECT(ADDRESS(ROW(), COLUMN())),0,-1))</f>
        <v>0</v>
      </c>
      <c r="BJ28" s="2"/>
      <c r="BK28" s="3" cm="1">
        <f t="array" aca="1" ref="BK28" ca="1">IF(OFFSET(INDIRECT(ADDRESS(ROW(), COLUMN())),0,-1)="",VLOOKUP($G28,$A:$AAE,COLUMN(),FALSE),OFFSET(INDIRECT(ADDRESS(ROW(), COLUMN())),0,-1))</f>
        <v>0</v>
      </c>
      <c r="BL28" s="2"/>
      <c r="BM28" s="3" t="str" cm="1">
        <f t="array" aca="1" ref="BM28" ca="1">IF(OFFSET(INDIRECT(ADDRESS(ROW(), COLUMN())),0,-1)="",VLOOKUP($G28,$A:$AAE,COLUMN(),FALSE),OFFSET(INDIRECT(ADDRESS(ROW(), COLUMN())),0,-1))</f>
        <v>-</v>
      </c>
      <c r="BN28" s="2"/>
      <c r="BO28" s="3" cm="1">
        <f t="array" aca="1" ref="BO28" ca="1">IF(OFFSET(INDIRECT(ADDRESS(ROW(), COLUMN())),0,-1)="",VLOOKUP($G28,$A:$AAE,COLUMN(),FALSE),OFFSET(INDIRECT(ADDRESS(ROW(), COLUMN())),0,-1))</f>
        <v>0</v>
      </c>
      <c r="BP28" s="2"/>
      <c r="BQ28" s="3" t="str" cm="1">
        <f t="array" aca="1" ref="BQ28" ca="1">IF(OFFSET(INDIRECT(ADDRESS(ROW(), COLUMN())),0,-1)="",VLOOKUP($G28,$A:$AAE,COLUMN(),FALSE),OFFSET(INDIRECT(ADDRESS(ROW(), COLUMN())),0,-1))</f>
        <v>-</v>
      </c>
      <c r="BR28" s="2"/>
      <c r="BS28" s="3" cm="1">
        <f t="array" aca="1" ref="BS28" ca="1">IF(OFFSET(INDIRECT(ADDRESS(ROW(), COLUMN())),0,-1)="",VLOOKUP($G28,$A:$AAE,COLUMN(),FALSE),OFFSET(INDIRECT(ADDRESS(ROW(), COLUMN())),0,-1))</f>
        <v>0</v>
      </c>
      <c r="BT28" s="2"/>
      <c r="BU28" s="3" t="str" cm="1">
        <f t="array" aca="1" ref="BU28" ca="1">IF(OFFSET(INDIRECT(ADDRESS(ROW(), COLUMN())),0,-1)="",VLOOKUP($G28,$A:$AAE,COLUMN(),FALSE),OFFSET(INDIRECT(ADDRESS(ROW(), COLUMN())),0,-1))</f>
        <v>-</v>
      </c>
      <c r="BV28" s="2"/>
      <c r="BW28" s="3" cm="1">
        <f t="array" aca="1" ref="BW28" ca="1">IF(OFFSET(INDIRECT(ADDRESS(ROW(), COLUMN())),0,-1)="",VLOOKUP($G28,$A:$AAE,COLUMN(),FALSE),OFFSET(INDIRECT(ADDRESS(ROW(), COLUMN())),0,-1))</f>
        <v>0</v>
      </c>
      <c r="BX28" s="2"/>
      <c r="BY28" s="3" cm="1">
        <f t="array" aca="1" ref="BY28" ca="1">IF(OFFSET(INDIRECT(ADDRESS(ROW(), COLUMN())),0,-1)="",VLOOKUP($G28,$A:$AAE,COLUMN(),FALSE),OFFSET(INDIRECT(ADDRESS(ROW(), COLUMN())),0,-1))</f>
        <v>0</v>
      </c>
      <c r="BZ28" s="86"/>
      <c r="CA28" s="3" t="str" cm="1">
        <f t="array" aca="1" ref="CA28" ca="1">IF(OFFSET(INDIRECT(ADDRESS(ROW(), COLUMN())),0,-1)="",VLOOKUP($G28,$A:$AAE,COLUMN(),FALSE),OFFSET(INDIRECT(ADDRESS(ROW(), COLUMN())),0,-1))</f>
        <v>-</v>
      </c>
      <c r="CB28" s="3"/>
      <c r="CC28" s="3" cm="1">
        <f t="array" aca="1" ref="CC28" ca="1">IF(OFFSET(INDIRECT(ADDRESS(ROW(), COLUMN())),0,-1)="",VLOOKUP($G28,$A:$AAE,COLUMN(),FALSE),OFFSET(INDIRECT(ADDRESS(ROW(), COLUMN())),0,-1))</f>
        <v>0</v>
      </c>
      <c r="CD28" s="3"/>
      <c r="CE28" s="3" t="str" cm="1">
        <f t="array" aca="1" ref="CE28" ca="1">IF(OFFSET(INDIRECT(ADDRESS(ROW(), COLUMN())),0,-1)="",VLOOKUP($G28,$A:$AAE,COLUMN(),FALSE),OFFSET(INDIRECT(ADDRESS(ROW(), COLUMN())),0,-1))</f>
        <v>-</v>
      </c>
      <c r="CF28" s="3"/>
      <c r="CG28" s="3" cm="1">
        <f t="array" aca="1" ref="CG28" ca="1">IF(OFFSET(INDIRECT(ADDRESS(ROW(), COLUMN())),0,-1)="",VLOOKUP($G28,$A:$AAE,COLUMN(),FALSE),OFFSET(INDIRECT(ADDRESS(ROW(), COLUMN())),0,-1))</f>
        <v>0</v>
      </c>
      <c r="CH28" s="3" t="s">
        <v>2141</v>
      </c>
      <c r="CI28" s="40" t="str" cm="1">
        <f t="array" aca="1" ref="CI28" ca="1">IF(OFFSET(INDIRECT(ADDRESS(ROW(), COLUMN())),0,-1)="",VLOOKUP($G28,$A:$AAE,COLUMN(),FALSE),OFFSET(INDIRECT(ADDRESS(ROW(), COLUMN())),0,-1))</f>
        <v>其他建设用地</v>
      </c>
      <c r="CJ28" s="75" t="s">
        <v>1962</v>
      </c>
      <c r="CK28" s="78" t="str">
        <f t="shared" si="0"/>
        <v>唯一标识:H9#其他建设用地#城规</v>
      </c>
      <c r="CL28" s="78" t="str">
        <f t="shared" si="1"/>
        <v>性质名称:其他建设用地</v>
      </c>
      <c r="CM28" s="78" t="str">
        <f t="shared" si="2"/>
        <v>地块性质过滤:</v>
      </c>
      <c r="CN28" s="78" t="str">
        <f t="shared" si="3"/>
        <v>地块性质:H9</v>
      </c>
      <c r="CO28" s="78" t="str">
        <f t="shared" si="4"/>
        <v>地类标准:城规</v>
      </c>
      <c r="CP28" s="78" t="str">
        <f t="shared" si="5"/>
        <v>地块性质别称:</v>
      </c>
      <c r="CQ28" s="78" t="str">
        <f t="shared" si="6"/>
        <v>属性继承:H#建设用地#城规</v>
      </c>
      <c r="CR28" s="78" t="str">
        <f t="shared" si="7"/>
        <v>父类:H</v>
      </c>
      <c r="CS28" s="78" t="str">
        <f t="shared" si="8"/>
        <v>级别继承:H#建设用地#城规</v>
      </c>
      <c r="CT28" s="78" t="str">
        <f t="shared" si="9"/>
        <v>级别层次:2</v>
      </c>
      <c r="CU28" s="78" t="str">
        <f t="shared" si="10"/>
        <v>级别:1H</v>
      </c>
      <c r="CV28" s="78" t="str">
        <f t="shared" ca="1" si="11"/>
        <v>地块颜色:196,217,226</v>
      </c>
      <c r="CW28" s="78" t="str">
        <f t="shared" ca="1" si="12"/>
        <v>建筑面积公式:面积*容积率</v>
      </c>
      <c r="CX28" s="78" t="str">
        <f t="shared" ca="1" si="13"/>
        <v>住宅建筑面积公式:地块建筑面积*0</v>
      </c>
      <c r="CY28" s="78" t="str">
        <f t="shared" ca="1" si="14"/>
        <v>商服建筑面积公式:地块建筑面积*0</v>
      </c>
      <c r="CZ28" s="78" t="str">
        <f t="shared" ca="1" si="15"/>
        <v>商服中商业建筑面积公式:地块建筑面积*0</v>
      </c>
      <c r="DA28" s="78" t="str">
        <f t="shared" ca="1" si="16"/>
        <v>商服中办公建筑面积公式:地块建筑面积*0</v>
      </c>
      <c r="DB28" s="78" t="str">
        <f t="shared" ca="1" si="17"/>
        <v>公服建筑面积公式:地块建筑面积*0</v>
      </c>
      <c r="DC28" s="78" t="str">
        <f t="shared" ca="1" si="18"/>
        <v>工业建筑面积公式:地块建筑面积*0</v>
      </c>
      <c r="DD28" s="78" t="str">
        <f t="shared" ca="1" si="19"/>
        <v>市政建筑面积公式:地块建筑面积*0</v>
      </c>
      <c r="DE28" s="78" t="str">
        <f t="shared" ca="1" si="45"/>
        <v>绿地面积指定指标:面积*0</v>
      </c>
      <c r="DF28" s="78" t="str">
        <f t="shared" ca="1" si="46"/>
        <v>绿地面积指定公式:面积*0</v>
      </c>
      <c r="DG28" s="78" t="str">
        <f t="shared" ca="1" si="20"/>
        <v>户数指标:-</v>
      </c>
      <c r="DH28" s="78" t="str">
        <f t="shared" ca="1" si="21"/>
        <v>户数公式:0</v>
      </c>
      <c r="DI28" s="78" t="str">
        <f t="shared" ca="1" si="22"/>
        <v>人数指标:-</v>
      </c>
      <c r="DJ28" s="78" t="str">
        <f t="shared" ca="1" si="23"/>
        <v>人数公式:0</v>
      </c>
      <c r="DK28" s="78" t="str">
        <f t="shared" ca="1" si="24"/>
        <v>就业指标:-</v>
      </c>
      <c r="DL28" s="78" t="str">
        <f t="shared" ca="1" si="25"/>
        <v>就业公式:0</v>
      </c>
      <c r="DM28" s="78" t="str">
        <f t="shared" ca="1" si="26"/>
        <v>机动车指标:-</v>
      </c>
      <c r="DN28" s="78" t="str">
        <f t="shared" ca="1" si="27"/>
        <v>机动车公式:0</v>
      </c>
      <c r="DO28" s="78" t="str">
        <f t="shared" ca="1" si="28"/>
        <v>用水量指标:-</v>
      </c>
      <c r="DP28" s="78" t="str">
        <f t="shared" ca="1" si="29"/>
        <v>用水量公式:0</v>
      </c>
      <c r="DQ28" s="78" t="str">
        <f t="shared" ca="1" si="30"/>
        <v>污水折算系数:0</v>
      </c>
      <c r="DR28" s="78" t="str">
        <f t="shared" ca="1" si="31"/>
        <v>污水量公式:用水量*0</v>
      </c>
      <c r="DS28" s="78" t="str">
        <f t="shared" ca="1" si="32"/>
        <v>用电负荷指标:-</v>
      </c>
      <c r="DT28" s="78" t="str">
        <f t="shared" ca="1" si="33"/>
        <v>同时率:0</v>
      </c>
      <c r="DU28" s="78" t="str">
        <f t="shared" ca="1" si="34"/>
        <v>用电量公式:0</v>
      </c>
      <c r="DV28" s="78" t="str">
        <f t="shared" ca="1" si="35"/>
        <v>固话装机指标:-</v>
      </c>
      <c r="DW28" s="78" t="str">
        <f t="shared" ca="1" si="36"/>
        <v>固话量公式:0</v>
      </c>
      <c r="DX28" s="78" t="str">
        <f t="shared" ca="1" si="37"/>
        <v>有线电视指标:-</v>
      </c>
      <c r="DY28" s="78" t="str">
        <f t="shared" ca="1" si="38"/>
        <v>电视量公式:0</v>
      </c>
      <c r="DZ28" s="78" t="str">
        <f t="shared" ca="1" si="39"/>
        <v>高峰机动车生成量指标:-</v>
      </c>
      <c r="EA28" s="78" t="str">
        <f t="shared" ca="1" si="40"/>
        <v>高峰机动车吸引量公式:0</v>
      </c>
      <c r="EB28" s="78" t="str">
        <f t="shared" ca="1" si="41"/>
        <v>高峰机动车发生量公式:0</v>
      </c>
      <c r="EC28" s="78" t="str">
        <f t="shared" ca="1" si="47"/>
        <v>地下空间指标:-</v>
      </c>
      <c r="ED28" s="78" t="str">
        <f t="shared" ca="1" si="42"/>
        <v>地下空间公式:0</v>
      </c>
      <c r="EE28" s="78" t="str">
        <f t="shared" ca="1" si="48"/>
        <v>人防指标:-</v>
      </c>
      <c r="EF28" s="78" t="str">
        <f t="shared" ca="1" si="43"/>
        <v>人防公式:0</v>
      </c>
      <c r="EG28" s="78" t="str">
        <f t="shared" ca="1" si="50"/>
        <v>用地构成:其他建设用地</v>
      </c>
      <c r="EH28" s="78" t="s">
        <v>1962</v>
      </c>
      <c r="EI28" s="79" t="str">
        <f t="shared" ca="1" si="49"/>
        <v>唯一标识:H9#其他建设用地#城规;性质名称:其他建设用地;地块性质过滤:;地块性质:H9;地类标准:城规;地块性质别称:;属性继承:H#建设用地#城规;父类:H;级别继承:H#建设用地#城规;级别层次:2;级别:1H;地块颜色:196,217,226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8" t="s">
        <v>1962</v>
      </c>
    </row>
    <row r="29" spans="1:140" ht="16.5" x14ac:dyDescent="0.2">
      <c r="A29" s="41" t="str">
        <f t="shared" si="44"/>
        <v>E#非建设用地#城规</v>
      </c>
      <c r="B29" s="41" t="s">
        <v>156</v>
      </c>
      <c r="C29" s="41"/>
      <c r="D29" s="41" t="s">
        <v>711</v>
      </c>
      <c r="E29" s="41" t="s">
        <v>1276</v>
      </c>
      <c r="F29" s="41"/>
      <c r="G29" s="41" t="s">
        <v>28</v>
      </c>
      <c r="H29" s="41" t="s">
        <v>685</v>
      </c>
      <c r="I29" s="41" t="s">
        <v>27</v>
      </c>
      <c r="J29" s="41">
        <v>1</v>
      </c>
      <c r="K29" s="41">
        <v>0</v>
      </c>
      <c r="L29" s="41" t="s">
        <v>1538</v>
      </c>
      <c r="M29" s="41" t="str" cm="1">
        <f t="array" aca="1" ref="M29" ca="1">IF(OFFSET(INDIRECT(ADDRESS(ROW(), COLUMN())),0,-1)="",VLOOKUP($G29,$A:$AAE,COLUMN(),FALSE),OFFSET(INDIRECT(ADDRESS(ROW(), COLUMN())),0,-1))</f>
        <v>0,191,255</v>
      </c>
      <c r="N29" s="4"/>
      <c r="O29" s="41" t="str" cm="1">
        <f t="array" aca="1" ref="O29" ca="1">IF(OFFSET(INDIRECT(ADDRESS(ROW(), COLUMN())),0,-1)="",VLOOKUP($G29,$A:$AAE,COLUMN(),FALSE),OFFSET(INDIRECT(ADDRESS(ROW(), COLUMN())),0,-1))</f>
        <v>面积*容积率</v>
      </c>
      <c r="P29" s="4"/>
      <c r="Q29" s="4" t="str" cm="1">
        <f t="array" aca="1" ref="Q29" ca="1">IF(OFFSET(INDIRECT(ADDRESS(ROW(), COLUMN())),0,-1)="",VLOOKUP($G29,$A:$AAE,COLUMN(),FALSE),OFFSET(INDIRECT(ADDRESS(ROW(), COLUMN())),0,-1))</f>
        <v>地块建筑面积*0</v>
      </c>
      <c r="R29" s="4"/>
      <c r="S29" s="4" t="str" cm="1">
        <f t="array" aca="1" ref="S29" ca="1">IF(OFFSET(INDIRECT(ADDRESS(ROW(), COLUMN())),0,-1)="",VLOOKUP($G29,$A:$AAE,COLUMN(),FALSE),OFFSET(INDIRECT(ADDRESS(ROW(), COLUMN())),0,-1))</f>
        <v>地块建筑面积*0</v>
      </c>
      <c r="T29" s="4"/>
      <c r="U29" s="4" t="str" cm="1">
        <f t="array" aca="1" ref="U29" ca="1">IF(OFFSET(INDIRECT(ADDRESS(ROW(), COLUMN())),0,-1)="",VLOOKUP($G29,$A:$AAE,COLUMN(),FALSE),OFFSET(INDIRECT(ADDRESS(ROW(), COLUMN())),0,-1))</f>
        <v>地块建筑面积*0</v>
      </c>
      <c r="V29" s="4"/>
      <c r="W29" s="41" t="str" cm="1">
        <f t="array" aca="1" ref="W29" ca="1">IF(OFFSET(INDIRECT(ADDRESS(ROW(), COLUMN())),0,-1)="",VLOOKUP($G29,$A:$AAE,COLUMN(),FALSE),OFFSET(INDIRECT(ADDRESS(ROW(), COLUMN())),0,-1))</f>
        <v>地块建筑面积*0</v>
      </c>
      <c r="X29" s="4"/>
      <c r="Y29" s="4" t="str" cm="1">
        <f t="array" aca="1" ref="Y29" ca="1">IF(OFFSET(INDIRECT(ADDRESS(ROW(), COLUMN())),0,-1)="",VLOOKUP($G29,$A:$AAE,COLUMN(),FALSE),OFFSET(INDIRECT(ADDRESS(ROW(), COLUMN())),0,-1))</f>
        <v>地块建筑面积*0</v>
      </c>
      <c r="Z29" s="4"/>
      <c r="AA29" s="4" t="str" cm="1">
        <f t="array" aca="1" ref="AA29" ca="1">IF(OFFSET(INDIRECT(ADDRESS(ROW(), COLUMN())),0,-1)="",VLOOKUP($G29,$A:$AAE,COLUMN(),FALSE),OFFSET(INDIRECT(ADDRESS(ROW(), COLUMN())),0,-1))</f>
        <v>地块建筑面积*0</v>
      </c>
      <c r="AB29" s="4"/>
      <c r="AC29" s="4" t="str" cm="1">
        <f t="array" aca="1" ref="AC29" ca="1">IF(OFFSET(INDIRECT(ADDRESS(ROW(), COLUMN())),0,-1)="",VLOOKUP($G29,$A:$AAE,COLUMN(),FALSE),OFFSET(INDIRECT(ADDRESS(ROW(), COLUMN())),0,-1))</f>
        <v>地块建筑面积*0</v>
      </c>
      <c r="AD29" s="4"/>
      <c r="AE29" s="4" t="str" cm="1">
        <f t="array" aca="1" ref="AE29" ca="1">IF(OFFSET(INDIRECT(ADDRESS(ROW(), COLUMN())),0,-1)="",VLOOKUP($G29,$A:$AAE,COLUMN(),FALSE),OFFSET(INDIRECT(ADDRESS(ROW(), COLUMN())),0,-1))</f>
        <v>面积*0</v>
      </c>
      <c r="AF29" s="4"/>
      <c r="AG29" s="4" t="str" cm="1">
        <f t="array" aca="1" ref="AG29" ca="1">IF(OFFSET(INDIRECT(ADDRESS(ROW(), COLUMN())),0,-1)="",VLOOKUP($G29,$A:$AAE,COLUMN(),FALSE),OFFSET(INDIRECT(ADDRESS(ROW(), COLUMN())),0,-1))</f>
        <v>面积*0</v>
      </c>
      <c r="AH29" s="4"/>
      <c r="AI29" s="4" t="str" cm="1">
        <f t="array" aca="1" ref="AI29" ca="1">IF(OFFSET(INDIRECT(ADDRESS(ROW(), COLUMN())),0,-1)="",VLOOKUP($G29,$A:$AAE,COLUMN(),FALSE),OFFSET(INDIRECT(ADDRESS(ROW(), COLUMN())),0,-1))</f>
        <v>-</v>
      </c>
      <c r="AJ29" s="4"/>
      <c r="AK29" s="4" cm="1">
        <f t="array" aca="1" ref="AK29" ca="1">IF(OFFSET(INDIRECT(ADDRESS(ROW(), COLUMN())),0,-1)="",VLOOKUP($G29,$A:$AAE,COLUMN(),FALSE),OFFSET(INDIRECT(ADDRESS(ROW(), COLUMN())),0,-1))</f>
        <v>0</v>
      </c>
      <c r="AL29" s="4"/>
      <c r="AM29" s="4" t="str" cm="1">
        <f t="array" aca="1" ref="AM29" ca="1">IF(OFFSET(INDIRECT(ADDRESS(ROW(), COLUMN())),0,-1)="",VLOOKUP($G29,$A:$AAE,COLUMN(),FALSE),OFFSET(INDIRECT(ADDRESS(ROW(), COLUMN())),0,-1))</f>
        <v>-</v>
      </c>
      <c r="AN29" s="4"/>
      <c r="AO29" s="4" cm="1">
        <f t="array" aca="1" ref="AO29" ca="1">IF(OFFSET(INDIRECT(ADDRESS(ROW(), COLUMN())),0,-1)="",VLOOKUP($G29,$A:$AAE,COLUMN(),FALSE),OFFSET(INDIRECT(ADDRESS(ROW(), COLUMN())),0,-1))</f>
        <v>0</v>
      </c>
      <c r="AP29" s="4"/>
      <c r="AQ29" s="4" t="str" cm="1">
        <f t="array" aca="1" ref="AQ29" ca="1">IF(OFFSET(INDIRECT(ADDRESS(ROW(), COLUMN())),0,-1)="",VLOOKUP($G29,$A:$AAE,COLUMN(),FALSE),OFFSET(INDIRECT(ADDRESS(ROW(), COLUMN())),0,-1))</f>
        <v>-</v>
      </c>
      <c r="AR29" s="4"/>
      <c r="AS29" s="4" cm="1">
        <f t="array" aca="1" ref="AS29" ca="1">IF(OFFSET(INDIRECT(ADDRESS(ROW(), COLUMN())),0,-1)="",VLOOKUP($G29,$A:$AAE,COLUMN(),FALSE),OFFSET(INDIRECT(ADDRESS(ROW(), COLUMN())),0,-1))</f>
        <v>0</v>
      </c>
      <c r="AT29" s="4"/>
      <c r="AU29" s="4" t="str" cm="1">
        <f t="array" aca="1" ref="AU29" ca="1">IF(OFFSET(INDIRECT(ADDRESS(ROW(), COLUMN())),0,-1)="",VLOOKUP($G29,$A:$AAE,COLUMN(),FALSE),OFFSET(INDIRECT(ADDRESS(ROW(), COLUMN())),0,-1))</f>
        <v>-</v>
      </c>
      <c r="AV29" s="4"/>
      <c r="AW29" s="4" cm="1">
        <f t="array" aca="1" ref="AW29" ca="1">IF(OFFSET(INDIRECT(ADDRESS(ROW(), COLUMN())),0,-1)="",VLOOKUP($G29,$A:$AAE,COLUMN(),FALSE),OFFSET(INDIRECT(ADDRESS(ROW(), COLUMN())),0,-1))</f>
        <v>0</v>
      </c>
      <c r="AX29" s="2"/>
      <c r="AY29" s="4" t="str" cm="1">
        <f t="array" aca="1" ref="AY29" ca="1">IF(OFFSET(INDIRECT(ADDRESS(ROW(), COLUMN())),0,-1)="",VLOOKUP($G29,$A:$AAE,COLUMN(),FALSE),OFFSET(INDIRECT(ADDRESS(ROW(), COLUMN())),0,-1))</f>
        <v>-</v>
      </c>
      <c r="AZ29" s="2"/>
      <c r="BA29" s="4" cm="1">
        <f t="array" aca="1" ref="BA29" ca="1">IF(OFFSET(INDIRECT(ADDRESS(ROW(), COLUMN())),0,-1)="",VLOOKUP($G29,$A:$AAE,COLUMN(),FALSE),OFFSET(INDIRECT(ADDRESS(ROW(), COLUMN())),0,-1))</f>
        <v>0</v>
      </c>
      <c r="BB29" s="2"/>
      <c r="BC29" s="4" cm="1">
        <f t="array" aca="1" ref="BC29" ca="1">IF(OFFSET(INDIRECT(ADDRESS(ROW(), COLUMN())),0,-1)="",VLOOKUP($G29,$A:$AAE,COLUMN(),FALSE),OFFSET(INDIRECT(ADDRESS(ROW(), COLUMN())),0,-1))</f>
        <v>0</v>
      </c>
      <c r="BD29" s="2"/>
      <c r="BE29" s="4" t="str" cm="1">
        <f t="array" aca="1" ref="BE29" ca="1">IF(OFFSET(INDIRECT(ADDRESS(ROW(), COLUMN())),0,-1)="",VLOOKUP($G29,$A:$AAE,COLUMN(),FALSE),OFFSET(INDIRECT(ADDRESS(ROW(), COLUMN())),0,-1))</f>
        <v>用水量*0</v>
      </c>
      <c r="BF29" s="2"/>
      <c r="BG29" s="4" t="str" cm="1">
        <f t="array" aca="1" ref="BG29" ca="1">IF(OFFSET(INDIRECT(ADDRESS(ROW(), COLUMN())),0,-1)="",VLOOKUP($G29,$A:$AAE,COLUMN(),FALSE),OFFSET(INDIRECT(ADDRESS(ROW(), COLUMN())),0,-1))</f>
        <v>-</v>
      </c>
      <c r="BH29" s="2"/>
      <c r="BI29" s="4" cm="1">
        <f t="array" aca="1" ref="BI29" ca="1">IF(OFFSET(INDIRECT(ADDRESS(ROW(), COLUMN())),0,-1)="",VLOOKUP($G29,$A:$AAE,COLUMN(),FALSE),OFFSET(INDIRECT(ADDRESS(ROW(), COLUMN())),0,-1))</f>
        <v>0</v>
      </c>
      <c r="BJ29" s="2"/>
      <c r="BK29" s="4" cm="1">
        <f t="array" aca="1" ref="BK29" ca="1">IF(OFFSET(INDIRECT(ADDRESS(ROW(), COLUMN())),0,-1)="",VLOOKUP($G29,$A:$AAE,COLUMN(),FALSE),OFFSET(INDIRECT(ADDRESS(ROW(), COLUMN())),0,-1))</f>
        <v>0</v>
      </c>
      <c r="BL29" s="2"/>
      <c r="BM29" s="4" t="str" cm="1">
        <f t="array" aca="1" ref="BM29" ca="1">IF(OFFSET(INDIRECT(ADDRESS(ROW(), COLUMN())),0,-1)="",VLOOKUP($G29,$A:$AAE,COLUMN(),FALSE),OFFSET(INDIRECT(ADDRESS(ROW(), COLUMN())),0,-1))</f>
        <v>-</v>
      </c>
      <c r="BN29" s="2"/>
      <c r="BO29" s="4" cm="1">
        <f t="array" aca="1" ref="BO29" ca="1">IF(OFFSET(INDIRECT(ADDRESS(ROW(), COLUMN())),0,-1)="",VLOOKUP($G29,$A:$AAE,COLUMN(),FALSE),OFFSET(INDIRECT(ADDRESS(ROW(), COLUMN())),0,-1))</f>
        <v>0</v>
      </c>
      <c r="BP29" s="2"/>
      <c r="BQ29" s="4" t="str" cm="1">
        <f t="array" aca="1" ref="BQ29" ca="1">IF(OFFSET(INDIRECT(ADDRESS(ROW(), COLUMN())),0,-1)="",VLOOKUP($G29,$A:$AAE,COLUMN(),FALSE),OFFSET(INDIRECT(ADDRESS(ROW(), COLUMN())),0,-1))</f>
        <v>-</v>
      </c>
      <c r="BR29" s="2"/>
      <c r="BS29" s="4" cm="1">
        <f t="array" aca="1" ref="BS29" ca="1">IF(OFFSET(INDIRECT(ADDRESS(ROW(), COLUMN())),0,-1)="",VLOOKUP($G29,$A:$AAE,COLUMN(),FALSE),OFFSET(INDIRECT(ADDRESS(ROW(), COLUMN())),0,-1))</f>
        <v>0</v>
      </c>
      <c r="BT29" s="2"/>
      <c r="BU29" s="4" t="str" cm="1">
        <f t="array" aca="1" ref="BU29" ca="1">IF(OFFSET(INDIRECT(ADDRESS(ROW(), COLUMN())),0,-1)="",VLOOKUP($G29,$A:$AAE,COLUMN(),FALSE),OFFSET(INDIRECT(ADDRESS(ROW(), COLUMN())),0,-1))</f>
        <v>-</v>
      </c>
      <c r="BV29" s="2"/>
      <c r="BW29" s="4" cm="1">
        <f t="array" aca="1" ref="BW29" ca="1">IF(OFFSET(INDIRECT(ADDRESS(ROW(), COLUMN())),0,-1)="",VLOOKUP($G29,$A:$AAE,COLUMN(),FALSE),OFFSET(INDIRECT(ADDRESS(ROW(), COLUMN())),0,-1))</f>
        <v>0</v>
      </c>
      <c r="BX29" s="2"/>
      <c r="BY29" s="4" cm="1">
        <f t="array" aca="1" ref="BY29" ca="1">IF(OFFSET(INDIRECT(ADDRESS(ROW(), COLUMN())),0,-1)="",VLOOKUP($G29,$A:$AAE,COLUMN(),FALSE),OFFSET(INDIRECT(ADDRESS(ROW(), COLUMN())),0,-1))</f>
        <v>0</v>
      </c>
      <c r="BZ29" s="87"/>
      <c r="CA29" s="4" t="str" cm="1">
        <f t="array" aca="1" ref="CA29" ca="1">IF(OFFSET(INDIRECT(ADDRESS(ROW(), COLUMN())),0,-1)="",VLOOKUP($G29,$A:$AAE,COLUMN(),FALSE),OFFSET(INDIRECT(ADDRESS(ROW(), COLUMN())),0,-1))</f>
        <v>-</v>
      </c>
      <c r="CB29" s="4"/>
      <c r="CC29" s="4" cm="1">
        <f t="array" aca="1" ref="CC29" ca="1">IF(OFFSET(INDIRECT(ADDRESS(ROW(), COLUMN())),0,-1)="",VLOOKUP($G29,$A:$AAE,COLUMN(),FALSE),OFFSET(INDIRECT(ADDRESS(ROW(), COLUMN())),0,-1))</f>
        <v>0</v>
      </c>
      <c r="CD29" s="4"/>
      <c r="CE29" s="4" t="str" cm="1">
        <f t="array" aca="1" ref="CE29" ca="1">IF(OFFSET(INDIRECT(ADDRESS(ROW(), COLUMN())),0,-1)="",VLOOKUP($G29,$A:$AAE,COLUMN(),FALSE),OFFSET(INDIRECT(ADDRESS(ROW(), COLUMN())),0,-1))</f>
        <v>-</v>
      </c>
      <c r="CF29" s="4"/>
      <c r="CG29" s="4" cm="1">
        <f t="array" aca="1" ref="CG29" ca="1">IF(OFFSET(INDIRECT(ADDRESS(ROW(), COLUMN())),0,-1)="",VLOOKUP($G29,$A:$AAE,COLUMN(),FALSE),OFFSET(INDIRECT(ADDRESS(ROW(), COLUMN())),0,-1))</f>
        <v>0</v>
      </c>
      <c r="CH29" s="4" t="s">
        <v>2143</v>
      </c>
      <c r="CI29" s="41" t="str" cm="1">
        <f t="array" aca="1" ref="CI29" ca="1">IF(OFFSET(INDIRECT(ADDRESS(ROW(), COLUMN())),0,-1)="",VLOOKUP($G29,$A:$AAE,COLUMN(),FALSE),OFFSET(INDIRECT(ADDRESS(ROW(), COLUMN())),0,-1))</f>
        <v>水域</v>
      </c>
      <c r="CJ29" s="75" t="s">
        <v>1962</v>
      </c>
      <c r="CK29" s="78" t="str">
        <f t="shared" si="0"/>
        <v>唯一标识:E#非建设用地#城规</v>
      </c>
      <c r="CL29" s="78" t="str">
        <f t="shared" si="1"/>
        <v>性质名称:非建设用地</v>
      </c>
      <c r="CM29" s="78" t="str">
        <f t="shared" si="2"/>
        <v>地块性质过滤:</v>
      </c>
      <c r="CN29" s="78" t="str">
        <f t="shared" si="3"/>
        <v>地块性质:E</v>
      </c>
      <c r="CO29" s="78" t="str">
        <f t="shared" si="4"/>
        <v>地类标准:城规</v>
      </c>
      <c r="CP29" s="78" t="str">
        <f t="shared" si="5"/>
        <v>地块性质别称:</v>
      </c>
      <c r="CQ29" s="78" t="str">
        <f t="shared" si="6"/>
        <v>属性继承:H#建设用地#城规</v>
      </c>
      <c r="CR29" s="78" t="str">
        <f t="shared" si="7"/>
        <v>父类:H</v>
      </c>
      <c r="CS29" s="78" t="str">
        <f t="shared" si="8"/>
        <v>级别继承:ROOT#城乡规划地类#城规</v>
      </c>
      <c r="CT29" s="78" t="str">
        <f t="shared" si="9"/>
        <v>级别层次:1</v>
      </c>
      <c r="CU29" s="78" t="str">
        <f t="shared" si="10"/>
        <v>级别:0</v>
      </c>
      <c r="CV29" s="78" t="str">
        <f t="shared" ca="1" si="11"/>
        <v>地块颜色:0,191,255</v>
      </c>
      <c r="CW29" s="78" t="str">
        <f t="shared" ca="1" si="12"/>
        <v>建筑面积公式:面积*容积率</v>
      </c>
      <c r="CX29" s="78" t="str">
        <f t="shared" ca="1" si="13"/>
        <v>住宅建筑面积公式:地块建筑面积*0</v>
      </c>
      <c r="CY29" s="78" t="str">
        <f t="shared" ca="1" si="14"/>
        <v>商服建筑面积公式:地块建筑面积*0</v>
      </c>
      <c r="CZ29" s="78" t="str">
        <f t="shared" ca="1" si="15"/>
        <v>商服中商业建筑面积公式:地块建筑面积*0</v>
      </c>
      <c r="DA29" s="78" t="str">
        <f t="shared" ca="1" si="16"/>
        <v>商服中办公建筑面积公式:地块建筑面积*0</v>
      </c>
      <c r="DB29" s="78" t="str">
        <f t="shared" ca="1" si="17"/>
        <v>公服建筑面积公式:地块建筑面积*0</v>
      </c>
      <c r="DC29" s="78" t="str">
        <f t="shared" ca="1" si="18"/>
        <v>工业建筑面积公式:地块建筑面积*0</v>
      </c>
      <c r="DD29" s="78" t="str">
        <f t="shared" ca="1" si="19"/>
        <v>市政建筑面积公式:地块建筑面积*0</v>
      </c>
      <c r="DE29" s="78" t="str">
        <f t="shared" ca="1" si="45"/>
        <v>绿地面积指定指标:面积*0</v>
      </c>
      <c r="DF29" s="78" t="str">
        <f t="shared" ca="1" si="46"/>
        <v>绿地面积指定公式:面积*0</v>
      </c>
      <c r="DG29" s="78" t="str">
        <f t="shared" ca="1" si="20"/>
        <v>户数指标:-</v>
      </c>
      <c r="DH29" s="78" t="str">
        <f t="shared" ca="1" si="21"/>
        <v>户数公式:0</v>
      </c>
      <c r="DI29" s="78" t="str">
        <f t="shared" ca="1" si="22"/>
        <v>人数指标:-</v>
      </c>
      <c r="DJ29" s="78" t="str">
        <f t="shared" ca="1" si="23"/>
        <v>人数公式:0</v>
      </c>
      <c r="DK29" s="78" t="str">
        <f t="shared" ca="1" si="24"/>
        <v>就业指标:-</v>
      </c>
      <c r="DL29" s="78" t="str">
        <f t="shared" ca="1" si="25"/>
        <v>就业公式:0</v>
      </c>
      <c r="DM29" s="78" t="str">
        <f t="shared" ca="1" si="26"/>
        <v>机动车指标:-</v>
      </c>
      <c r="DN29" s="78" t="str">
        <f t="shared" ca="1" si="27"/>
        <v>机动车公式:0</v>
      </c>
      <c r="DO29" s="78" t="str">
        <f t="shared" ca="1" si="28"/>
        <v>用水量指标:-</v>
      </c>
      <c r="DP29" s="78" t="str">
        <f t="shared" ca="1" si="29"/>
        <v>用水量公式:0</v>
      </c>
      <c r="DQ29" s="78" t="str">
        <f t="shared" ca="1" si="30"/>
        <v>污水折算系数:0</v>
      </c>
      <c r="DR29" s="78" t="str">
        <f t="shared" ca="1" si="31"/>
        <v>污水量公式:用水量*0</v>
      </c>
      <c r="DS29" s="78" t="str">
        <f t="shared" ca="1" si="32"/>
        <v>用电负荷指标:-</v>
      </c>
      <c r="DT29" s="78" t="str">
        <f t="shared" ca="1" si="33"/>
        <v>同时率:0</v>
      </c>
      <c r="DU29" s="78" t="str">
        <f t="shared" ca="1" si="34"/>
        <v>用电量公式:0</v>
      </c>
      <c r="DV29" s="78" t="str">
        <f t="shared" ca="1" si="35"/>
        <v>固话装机指标:-</v>
      </c>
      <c r="DW29" s="78" t="str">
        <f t="shared" ca="1" si="36"/>
        <v>固话量公式:0</v>
      </c>
      <c r="DX29" s="78" t="str">
        <f t="shared" ca="1" si="37"/>
        <v>有线电视指标:-</v>
      </c>
      <c r="DY29" s="78" t="str">
        <f t="shared" ca="1" si="38"/>
        <v>电视量公式:0</v>
      </c>
      <c r="DZ29" s="78" t="str">
        <f t="shared" ca="1" si="39"/>
        <v>高峰机动车生成量指标:-</v>
      </c>
      <c r="EA29" s="78" t="str">
        <f t="shared" ca="1" si="40"/>
        <v>高峰机动车吸引量公式:0</v>
      </c>
      <c r="EB29" s="78" t="str">
        <f t="shared" ca="1" si="41"/>
        <v>高峰机动车发生量公式:0</v>
      </c>
      <c r="EC29" s="78" t="str">
        <f t="shared" ca="1" si="47"/>
        <v>地下空间指标:-</v>
      </c>
      <c r="ED29" s="78" t="str">
        <f t="shared" ca="1" si="42"/>
        <v>地下空间公式:0</v>
      </c>
      <c r="EE29" s="78" t="str">
        <f t="shared" ca="1" si="48"/>
        <v>人防指标:-</v>
      </c>
      <c r="EF29" s="78" t="str">
        <f t="shared" ca="1" si="43"/>
        <v>人防公式:0</v>
      </c>
      <c r="EG29" s="78" t="str">
        <f t="shared" ca="1" si="50"/>
        <v>用地构成:水域</v>
      </c>
      <c r="EH29" s="78" t="s">
        <v>1962</v>
      </c>
      <c r="EI29" s="79" t="str">
        <f t="shared" ca="1" si="49"/>
        <v>唯一标识:E#非建设用地#城规;性质名称:非建设用地;地块性质过滤:;地块性质:E;地类标准:城规;地块性质别称:;属性继承:H#建设用地#城规;父类:H;级别继承:ROOT#城乡规划地类#城规;级别层次:1;级别:0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29" t="s">
        <v>1962</v>
      </c>
    </row>
    <row r="30" spans="1:140" ht="16.5" x14ac:dyDescent="0.2">
      <c r="A30" s="41" t="str">
        <f t="shared" si="44"/>
        <v>E1#水域#城规</v>
      </c>
      <c r="B30" s="41" t="s">
        <v>157</v>
      </c>
      <c r="C30" s="41"/>
      <c r="D30" s="41" t="s">
        <v>712</v>
      </c>
      <c r="E30" s="41" t="s">
        <v>1276</v>
      </c>
      <c r="F30" s="41"/>
      <c r="G30" s="41" t="s">
        <v>36</v>
      </c>
      <c r="H30" s="41" t="s">
        <v>711</v>
      </c>
      <c r="I30" s="41" t="s">
        <v>36</v>
      </c>
      <c r="J30" s="41">
        <v>2</v>
      </c>
      <c r="K30" s="41" t="s">
        <v>1490</v>
      </c>
      <c r="L30" s="41" t="s">
        <v>1538</v>
      </c>
      <c r="M30" s="41" t="str" cm="1">
        <f t="array" aca="1" ref="M30" ca="1">IF(OFFSET(INDIRECT(ADDRESS(ROW(), COLUMN())),0,-1)="",VLOOKUP($G30,$A:$AAE,COLUMN(),FALSE),OFFSET(INDIRECT(ADDRESS(ROW(), COLUMN())),0,-1))</f>
        <v>0,191,255</v>
      </c>
      <c r="N30" s="4"/>
      <c r="O30" s="41" t="str" cm="1">
        <f t="array" aca="1" ref="O30" ca="1">IF(OFFSET(INDIRECT(ADDRESS(ROW(), COLUMN())),0,-1)="",VLOOKUP($G30,$A:$AAE,COLUMN(),FALSE),OFFSET(INDIRECT(ADDRESS(ROW(), COLUMN())),0,-1))</f>
        <v>面积*容积率</v>
      </c>
      <c r="P30" s="4"/>
      <c r="Q30" s="4" t="str" cm="1">
        <f t="array" aca="1" ref="Q30" ca="1">IF(OFFSET(INDIRECT(ADDRESS(ROW(), COLUMN())),0,-1)="",VLOOKUP($G30,$A:$AAE,COLUMN(),FALSE),OFFSET(INDIRECT(ADDRESS(ROW(), COLUMN())),0,-1))</f>
        <v>地块建筑面积*0</v>
      </c>
      <c r="R30" s="4"/>
      <c r="S30" s="4" t="str" cm="1">
        <f t="array" aca="1" ref="S30" ca="1">IF(OFFSET(INDIRECT(ADDRESS(ROW(), COLUMN())),0,-1)="",VLOOKUP($G30,$A:$AAE,COLUMN(),FALSE),OFFSET(INDIRECT(ADDRESS(ROW(), COLUMN())),0,-1))</f>
        <v>地块建筑面积*0</v>
      </c>
      <c r="T30" s="4"/>
      <c r="U30" s="4" t="str" cm="1">
        <f t="array" aca="1" ref="U30" ca="1">IF(OFFSET(INDIRECT(ADDRESS(ROW(), COLUMN())),0,-1)="",VLOOKUP($G30,$A:$AAE,COLUMN(),FALSE),OFFSET(INDIRECT(ADDRESS(ROW(), COLUMN())),0,-1))</f>
        <v>地块建筑面积*0</v>
      </c>
      <c r="V30" s="4"/>
      <c r="W30" s="41" t="str" cm="1">
        <f t="array" aca="1" ref="W30" ca="1">IF(OFFSET(INDIRECT(ADDRESS(ROW(), COLUMN())),0,-1)="",VLOOKUP($G30,$A:$AAE,COLUMN(),FALSE),OFFSET(INDIRECT(ADDRESS(ROW(), COLUMN())),0,-1))</f>
        <v>地块建筑面积*0</v>
      </c>
      <c r="X30" s="4"/>
      <c r="Y30" s="4" t="str" cm="1">
        <f t="array" aca="1" ref="Y30" ca="1">IF(OFFSET(INDIRECT(ADDRESS(ROW(), COLUMN())),0,-1)="",VLOOKUP($G30,$A:$AAE,COLUMN(),FALSE),OFFSET(INDIRECT(ADDRESS(ROW(), COLUMN())),0,-1))</f>
        <v>地块建筑面积*0</v>
      </c>
      <c r="Z30" s="4"/>
      <c r="AA30" s="4" t="str" cm="1">
        <f t="array" aca="1" ref="AA30" ca="1">IF(OFFSET(INDIRECT(ADDRESS(ROW(), COLUMN())),0,-1)="",VLOOKUP($G30,$A:$AAE,COLUMN(),FALSE),OFFSET(INDIRECT(ADDRESS(ROW(), COLUMN())),0,-1))</f>
        <v>地块建筑面积*0</v>
      </c>
      <c r="AB30" s="4"/>
      <c r="AC30" s="4" t="str" cm="1">
        <f t="array" aca="1" ref="AC30" ca="1">IF(OFFSET(INDIRECT(ADDRESS(ROW(), COLUMN())),0,-1)="",VLOOKUP($G30,$A:$AAE,COLUMN(),FALSE),OFFSET(INDIRECT(ADDRESS(ROW(), COLUMN())),0,-1))</f>
        <v>地块建筑面积*0</v>
      </c>
      <c r="AD30" s="4"/>
      <c r="AE30" s="4" t="str" cm="1">
        <f t="array" aca="1" ref="AE30" ca="1">IF(OFFSET(INDIRECT(ADDRESS(ROW(), COLUMN())),0,-1)="",VLOOKUP($G30,$A:$AAE,COLUMN(),FALSE),OFFSET(INDIRECT(ADDRESS(ROW(), COLUMN())),0,-1))</f>
        <v>面积*0</v>
      </c>
      <c r="AF30" s="4"/>
      <c r="AG30" s="4" t="str" cm="1">
        <f t="array" aca="1" ref="AG30" ca="1">IF(OFFSET(INDIRECT(ADDRESS(ROW(), COLUMN())),0,-1)="",VLOOKUP($G30,$A:$AAE,COLUMN(),FALSE),OFFSET(INDIRECT(ADDRESS(ROW(), COLUMN())),0,-1))</f>
        <v>面积*0</v>
      </c>
      <c r="AH30" s="4"/>
      <c r="AI30" s="4" t="str" cm="1">
        <f t="array" aca="1" ref="AI30" ca="1">IF(OFFSET(INDIRECT(ADDRESS(ROW(), COLUMN())),0,-1)="",VLOOKUP($G30,$A:$AAE,COLUMN(),FALSE),OFFSET(INDIRECT(ADDRESS(ROW(), COLUMN())),0,-1))</f>
        <v>-</v>
      </c>
      <c r="AJ30" s="4"/>
      <c r="AK30" s="4" cm="1">
        <f t="array" aca="1" ref="AK30" ca="1">IF(OFFSET(INDIRECT(ADDRESS(ROW(), COLUMN())),0,-1)="",VLOOKUP($G30,$A:$AAE,COLUMN(),FALSE),OFFSET(INDIRECT(ADDRESS(ROW(), COLUMN())),0,-1))</f>
        <v>0</v>
      </c>
      <c r="AL30" s="4"/>
      <c r="AM30" s="4" t="str" cm="1">
        <f t="array" aca="1" ref="AM30" ca="1">IF(OFFSET(INDIRECT(ADDRESS(ROW(), COLUMN())),0,-1)="",VLOOKUP($G30,$A:$AAE,COLUMN(),FALSE),OFFSET(INDIRECT(ADDRESS(ROW(), COLUMN())),0,-1))</f>
        <v>-</v>
      </c>
      <c r="AN30" s="4"/>
      <c r="AO30" s="4" cm="1">
        <f t="array" aca="1" ref="AO30" ca="1">IF(OFFSET(INDIRECT(ADDRESS(ROW(), COLUMN())),0,-1)="",VLOOKUP($G30,$A:$AAE,COLUMN(),FALSE),OFFSET(INDIRECT(ADDRESS(ROW(), COLUMN())),0,-1))</f>
        <v>0</v>
      </c>
      <c r="AP30" s="4"/>
      <c r="AQ30" s="4" t="str" cm="1">
        <f t="array" aca="1" ref="AQ30" ca="1">IF(OFFSET(INDIRECT(ADDRESS(ROW(), COLUMN())),0,-1)="",VLOOKUP($G30,$A:$AAE,COLUMN(),FALSE),OFFSET(INDIRECT(ADDRESS(ROW(), COLUMN())),0,-1))</f>
        <v>-</v>
      </c>
      <c r="AR30" s="4"/>
      <c r="AS30" s="4" cm="1">
        <f t="array" aca="1" ref="AS30" ca="1">IF(OFFSET(INDIRECT(ADDRESS(ROW(), COLUMN())),0,-1)="",VLOOKUP($G30,$A:$AAE,COLUMN(),FALSE),OFFSET(INDIRECT(ADDRESS(ROW(), COLUMN())),0,-1))</f>
        <v>0</v>
      </c>
      <c r="AT30" s="4"/>
      <c r="AU30" s="4" t="str" cm="1">
        <f t="array" aca="1" ref="AU30" ca="1">IF(OFFSET(INDIRECT(ADDRESS(ROW(), COLUMN())),0,-1)="",VLOOKUP($G30,$A:$AAE,COLUMN(),FALSE),OFFSET(INDIRECT(ADDRESS(ROW(), COLUMN())),0,-1))</f>
        <v>-</v>
      </c>
      <c r="AV30" s="4"/>
      <c r="AW30" s="4" cm="1">
        <f t="array" aca="1" ref="AW30" ca="1">IF(OFFSET(INDIRECT(ADDRESS(ROW(), COLUMN())),0,-1)="",VLOOKUP($G30,$A:$AAE,COLUMN(),FALSE),OFFSET(INDIRECT(ADDRESS(ROW(), COLUMN())),0,-1))</f>
        <v>0</v>
      </c>
      <c r="AX30" s="2"/>
      <c r="AY30" s="4" t="str" cm="1">
        <f t="array" aca="1" ref="AY30" ca="1">IF(OFFSET(INDIRECT(ADDRESS(ROW(), COLUMN())),0,-1)="",VLOOKUP($G30,$A:$AAE,COLUMN(),FALSE),OFFSET(INDIRECT(ADDRESS(ROW(), COLUMN())),0,-1))</f>
        <v>-</v>
      </c>
      <c r="AZ30" s="2"/>
      <c r="BA30" s="4" cm="1">
        <f t="array" aca="1" ref="BA30" ca="1">IF(OFFSET(INDIRECT(ADDRESS(ROW(), COLUMN())),0,-1)="",VLOOKUP($G30,$A:$AAE,COLUMN(),FALSE),OFFSET(INDIRECT(ADDRESS(ROW(), COLUMN())),0,-1))</f>
        <v>0</v>
      </c>
      <c r="BB30" s="2"/>
      <c r="BC30" s="4" cm="1">
        <f t="array" aca="1" ref="BC30" ca="1">IF(OFFSET(INDIRECT(ADDRESS(ROW(), COLUMN())),0,-1)="",VLOOKUP($G30,$A:$AAE,COLUMN(),FALSE),OFFSET(INDIRECT(ADDRESS(ROW(), COLUMN())),0,-1))</f>
        <v>0</v>
      </c>
      <c r="BD30" s="2"/>
      <c r="BE30" s="4" t="str" cm="1">
        <f t="array" aca="1" ref="BE30" ca="1">IF(OFFSET(INDIRECT(ADDRESS(ROW(), COLUMN())),0,-1)="",VLOOKUP($G30,$A:$AAE,COLUMN(),FALSE),OFFSET(INDIRECT(ADDRESS(ROW(), COLUMN())),0,-1))</f>
        <v>用水量*0</v>
      </c>
      <c r="BF30" s="2"/>
      <c r="BG30" s="4" t="str" cm="1">
        <f t="array" aca="1" ref="BG30" ca="1">IF(OFFSET(INDIRECT(ADDRESS(ROW(), COLUMN())),0,-1)="",VLOOKUP($G30,$A:$AAE,COLUMN(),FALSE),OFFSET(INDIRECT(ADDRESS(ROW(), COLUMN())),0,-1))</f>
        <v>-</v>
      </c>
      <c r="BH30" s="2"/>
      <c r="BI30" s="4" cm="1">
        <f t="array" aca="1" ref="BI30" ca="1">IF(OFFSET(INDIRECT(ADDRESS(ROW(), COLUMN())),0,-1)="",VLOOKUP($G30,$A:$AAE,COLUMN(),FALSE),OFFSET(INDIRECT(ADDRESS(ROW(), COLUMN())),0,-1))</f>
        <v>0</v>
      </c>
      <c r="BJ30" s="2"/>
      <c r="BK30" s="4" cm="1">
        <f t="array" aca="1" ref="BK30" ca="1">IF(OFFSET(INDIRECT(ADDRESS(ROW(), COLUMN())),0,-1)="",VLOOKUP($G30,$A:$AAE,COLUMN(),FALSE),OFFSET(INDIRECT(ADDRESS(ROW(), COLUMN())),0,-1))</f>
        <v>0</v>
      </c>
      <c r="BL30" s="2"/>
      <c r="BM30" s="4" t="str" cm="1">
        <f t="array" aca="1" ref="BM30" ca="1">IF(OFFSET(INDIRECT(ADDRESS(ROW(), COLUMN())),0,-1)="",VLOOKUP($G30,$A:$AAE,COLUMN(),FALSE),OFFSET(INDIRECT(ADDRESS(ROW(), COLUMN())),0,-1))</f>
        <v>-</v>
      </c>
      <c r="BN30" s="2"/>
      <c r="BO30" s="4" cm="1">
        <f t="array" aca="1" ref="BO30" ca="1">IF(OFFSET(INDIRECT(ADDRESS(ROW(), COLUMN())),0,-1)="",VLOOKUP($G30,$A:$AAE,COLUMN(),FALSE),OFFSET(INDIRECT(ADDRESS(ROW(), COLUMN())),0,-1))</f>
        <v>0</v>
      </c>
      <c r="BP30" s="2"/>
      <c r="BQ30" s="4" t="str" cm="1">
        <f t="array" aca="1" ref="BQ30" ca="1">IF(OFFSET(INDIRECT(ADDRESS(ROW(), COLUMN())),0,-1)="",VLOOKUP($G30,$A:$AAE,COLUMN(),FALSE),OFFSET(INDIRECT(ADDRESS(ROW(), COLUMN())),0,-1))</f>
        <v>-</v>
      </c>
      <c r="BR30" s="2"/>
      <c r="BS30" s="4" cm="1">
        <f t="array" aca="1" ref="BS30" ca="1">IF(OFFSET(INDIRECT(ADDRESS(ROW(), COLUMN())),0,-1)="",VLOOKUP($G30,$A:$AAE,COLUMN(),FALSE),OFFSET(INDIRECT(ADDRESS(ROW(), COLUMN())),0,-1))</f>
        <v>0</v>
      </c>
      <c r="BT30" s="2"/>
      <c r="BU30" s="4" t="str" cm="1">
        <f t="array" aca="1" ref="BU30" ca="1">IF(OFFSET(INDIRECT(ADDRESS(ROW(), COLUMN())),0,-1)="",VLOOKUP($G30,$A:$AAE,COLUMN(),FALSE),OFFSET(INDIRECT(ADDRESS(ROW(), COLUMN())),0,-1))</f>
        <v>-</v>
      </c>
      <c r="BV30" s="2"/>
      <c r="BW30" s="4" cm="1">
        <f t="array" aca="1" ref="BW30" ca="1">IF(OFFSET(INDIRECT(ADDRESS(ROW(), COLUMN())),0,-1)="",VLOOKUP($G30,$A:$AAE,COLUMN(),FALSE),OFFSET(INDIRECT(ADDRESS(ROW(), COLUMN())),0,-1))</f>
        <v>0</v>
      </c>
      <c r="BX30" s="2"/>
      <c r="BY30" s="4" cm="1">
        <f t="array" aca="1" ref="BY30" ca="1">IF(OFFSET(INDIRECT(ADDRESS(ROW(), COLUMN())),0,-1)="",VLOOKUP($G30,$A:$AAE,COLUMN(),FALSE),OFFSET(INDIRECT(ADDRESS(ROW(), COLUMN())),0,-1))</f>
        <v>0</v>
      </c>
      <c r="BZ30" s="87"/>
      <c r="CA30" s="4" t="str" cm="1">
        <f t="array" aca="1" ref="CA30" ca="1">IF(OFFSET(INDIRECT(ADDRESS(ROW(), COLUMN())),0,-1)="",VLOOKUP($G30,$A:$AAE,COLUMN(),FALSE),OFFSET(INDIRECT(ADDRESS(ROW(), COLUMN())),0,-1))</f>
        <v>-</v>
      </c>
      <c r="CB30" s="4"/>
      <c r="CC30" s="4" cm="1">
        <f t="array" aca="1" ref="CC30" ca="1">IF(OFFSET(INDIRECT(ADDRESS(ROW(), COLUMN())),0,-1)="",VLOOKUP($G30,$A:$AAE,COLUMN(),FALSE),OFFSET(INDIRECT(ADDRESS(ROW(), COLUMN())),0,-1))</f>
        <v>0</v>
      </c>
      <c r="CD30" s="4"/>
      <c r="CE30" s="4" t="str" cm="1">
        <f t="array" aca="1" ref="CE30" ca="1">IF(OFFSET(INDIRECT(ADDRESS(ROW(), COLUMN())),0,-1)="",VLOOKUP($G30,$A:$AAE,COLUMN(),FALSE),OFFSET(INDIRECT(ADDRESS(ROW(), COLUMN())),0,-1))</f>
        <v>-</v>
      </c>
      <c r="CF30" s="4"/>
      <c r="CG30" s="4" cm="1">
        <f t="array" aca="1" ref="CG30" ca="1">IF(OFFSET(INDIRECT(ADDRESS(ROW(), COLUMN())),0,-1)="",VLOOKUP($G30,$A:$AAE,COLUMN(),FALSE),OFFSET(INDIRECT(ADDRESS(ROW(), COLUMN())),0,-1))</f>
        <v>0</v>
      </c>
      <c r="CH30" s="4"/>
      <c r="CI30" s="41" t="str" cm="1">
        <f t="array" aca="1" ref="CI30" ca="1">IF(OFFSET(INDIRECT(ADDRESS(ROW(), COLUMN())),0,-1)="",VLOOKUP($G30,$A:$AAE,COLUMN(),FALSE),OFFSET(INDIRECT(ADDRESS(ROW(), COLUMN())),0,-1))</f>
        <v>水域</v>
      </c>
      <c r="CJ30" s="75" t="s">
        <v>1962</v>
      </c>
      <c r="CK30" s="78" t="str">
        <f t="shared" si="0"/>
        <v>唯一标识:E1#水域#城规</v>
      </c>
      <c r="CL30" s="78" t="str">
        <f t="shared" si="1"/>
        <v>性质名称:水域</v>
      </c>
      <c r="CM30" s="78" t="str">
        <f t="shared" si="2"/>
        <v>地块性质过滤:</v>
      </c>
      <c r="CN30" s="78" t="str">
        <f t="shared" si="3"/>
        <v>地块性质:E1</v>
      </c>
      <c r="CO30" s="78" t="str">
        <f t="shared" si="4"/>
        <v>地类标准:城规</v>
      </c>
      <c r="CP30" s="78" t="str">
        <f t="shared" si="5"/>
        <v>地块性质别称:</v>
      </c>
      <c r="CQ30" s="78" t="str">
        <f t="shared" si="6"/>
        <v>属性继承:E#非建设用地#城规</v>
      </c>
      <c r="CR30" s="78" t="str">
        <f t="shared" si="7"/>
        <v>父类:E</v>
      </c>
      <c r="CS30" s="78" t="str">
        <f t="shared" si="8"/>
        <v>级别继承:E#非建设用地#城规</v>
      </c>
      <c r="CT30" s="78" t="str">
        <f t="shared" si="9"/>
        <v>级别层次:2</v>
      </c>
      <c r="CU30" s="78" t="str">
        <f t="shared" si="10"/>
        <v>级别:1E</v>
      </c>
      <c r="CV30" s="78" t="str">
        <f t="shared" ca="1" si="11"/>
        <v>地块颜色:0,191,255</v>
      </c>
      <c r="CW30" s="78" t="str">
        <f t="shared" ca="1" si="12"/>
        <v>建筑面积公式:面积*容积率</v>
      </c>
      <c r="CX30" s="78" t="str">
        <f t="shared" ca="1" si="13"/>
        <v>住宅建筑面积公式:地块建筑面积*0</v>
      </c>
      <c r="CY30" s="78" t="str">
        <f t="shared" ca="1" si="14"/>
        <v>商服建筑面积公式:地块建筑面积*0</v>
      </c>
      <c r="CZ30" s="78" t="str">
        <f t="shared" ca="1" si="15"/>
        <v>商服中商业建筑面积公式:地块建筑面积*0</v>
      </c>
      <c r="DA30" s="78" t="str">
        <f t="shared" ca="1" si="16"/>
        <v>商服中办公建筑面积公式:地块建筑面积*0</v>
      </c>
      <c r="DB30" s="78" t="str">
        <f t="shared" ca="1" si="17"/>
        <v>公服建筑面积公式:地块建筑面积*0</v>
      </c>
      <c r="DC30" s="78" t="str">
        <f t="shared" ca="1" si="18"/>
        <v>工业建筑面积公式:地块建筑面积*0</v>
      </c>
      <c r="DD30" s="78" t="str">
        <f t="shared" ca="1" si="19"/>
        <v>市政建筑面积公式:地块建筑面积*0</v>
      </c>
      <c r="DE30" s="78" t="str">
        <f t="shared" ca="1" si="45"/>
        <v>绿地面积指定指标:面积*0</v>
      </c>
      <c r="DF30" s="78" t="str">
        <f t="shared" ca="1" si="46"/>
        <v>绿地面积指定公式:面积*0</v>
      </c>
      <c r="DG30" s="78" t="str">
        <f t="shared" ca="1" si="20"/>
        <v>户数指标:-</v>
      </c>
      <c r="DH30" s="78" t="str">
        <f t="shared" ca="1" si="21"/>
        <v>户数公式:0</v>
      </c>
      <c r="DI30" s="78" t="str">
        <f t="shared" ca="1" si="22"/>
        <v>人数指标:-</v>
      </c>
      <c r="DJ30" s="78" t="str">
        <f t="shared" ca="1" si="23"/>
        <v>人数公式:0</v>
      </c>
      <c r="DK30" s="78" t="str">
        <f t="shared" ca="1" si="24"/>
        <v>就业指标:-</v>
      </c>
      <c r="DL30" s="78" t="str">
        <f t="shared" ca="1" si="25"/>
        <v>就业公式:0</v>
      </c>
      <c r="DM30" s="78" t="str">
        <f t="shared" ca="1" si="26"/>
        <v>机动车指标:-</v>
      </c>
      <c r="DN30" s="78" t="str">
        <f t="shared" ca="1" si="27"/>
        <v>机动车公式:0</v>
      </c>
      <c r="DO30" s="78" t="str">
        <f t="shared" ca="1" si="28"/>
        <v>用水量指标:-</v>
      </c>
      <c r="DP30" s="78" t="str">
        <f t="shared" ca="1" si="29"/>
        <v>用水量公式:0</v>
      </c>
      <c r="DQ30" s="78" t="str">
        <f t="shared" ca="1" si="30"/>
        <v>污水折算系数:0</v>
      </c>
      <c r="DR30" s="78" t="str">
        <f t="shared" ca="1" si="31"/>
        <v>污水量公式:用水量*0</v>
      </c>
      <c r="DS30" s="78" t="str">
        <f t="shared" ca="1" si="32"/>
        <v>用电负荷指标:-</v>
      </c>
      <c r="DT30" s="78" t="str">
        <f t="shared" ca="1" si="33"/>
        <v>同时率:0</v>
      </c>
      <c r="DU30" s="78" t="str">
        <f t="shared" ca="1" si="34"/>
        <v>用电量公式:0</v>
      </c>
      <c r="DV30" s="78" t="str">
        <f t="shared" ca="1" si="35"/>
        <v>固话装机指标:-</v>
      </c>
      <c r="DW30" s="78" t="str">
        <f t="shared" ca="1" si="36"/>
        <v>固话量公式:0</v>
      </c>
      <c r="DX30" s="78" t="str">
        <f t="shared" ca="1" si="37"/>
        <v>有线电视指标:-</v>
      </c>
      <c r="DY30" s="78" t="str">
        <f t="shared" ca="1" si="38"/>
        <v>电视量公式:0</v>
      </c>
      <c r="DZ30" s="78" t="str">
        <f t="shared" ca="1" si="39"/>
        <v>高峰机动车生成量指标:-</v>
      </c>
      <c r="EA30" s="78" t="str">
        <f t="shared" ca="1" si="40"/>
        <v>高峰机动车吸引量公式:0</v>
      </c>
      <c r="EB30" s="78" t="str">
        <f t="shared" ca="1" si="41"/>
        <v>高峰机动车发生量公式:0</v>
      </c>
      <c r="EC30" s="78" t="str">
        <f t="shared" ca="1" si="47"/>
        <v>地下空间指标:-</v>
      </c>
      <c r="ED30" s="78" t="str">
        <f t="shared" ca="1" si="42"/>
        <v>地下空间公式:0</v>
      </c>
      <c r="EE30" s="78" t="str">
        <f t="shared" ca="1" si="48"/>
        <v>人防指标:-</v>
      </c>
      <c r="EF30" s="78" t="str">
        <f t="shared" ca="1" si="43"/>
        <v>人防公式:0</v>
      </c>
      <c r="EG30" s="78" t="str">
        <f t="shared" ca="1" si="50"/>
        <v>用地构成:水域</v>
      </c>
      <c r="EH30" s="78" t="s">
        <v>1962</v>
      </c>
      <c r="EI30" s="79" t="str">
        <f t="shared" ca="1" si="49"/>
        <v>唯一标识:E1#水域#城规;性质名称:水域;地块性质过滤:;地块性质:E1;地类标准:城规;地块性质别称:;属性继承:E#非建设用地#城规;父类:E;级别继承:E#非建设用地#城规;级别层次:2;级别:1E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0" t="s">
        <v>1962</v>
      </c>
    </row>
    <row r="31" spans="1:140" ht="16.5" x14ac:dyDescent="0.2">
      <c r="A31" s="41" t="str">
        <f t="shared" si="44"/>
        <v>E11#自然水域#城规</v>
      </c>
      <c r="B31" s="41" t="s">
        <v>158</v>
      </c>
      <c r="C31" s="41"/>
      <c r="D31" s="41" t="s">
        <v>713</v>
      </c>
      <c r="E31" s="41" t="s">
        <v>1276</v>
      </c>
      <c r="F31" s="41"/>
      <c r="G31" s="41" t="s">
        <v>37</v>
      </c>
      <c r="H31" s="41" t="s">
        <v>712</v>
      </c>
      <c r="I31" s="41" t="s">
        <v>37</v>
      </c>
      <c r="J31" s="41">
        <v>3</v>
      </c>
      <c r="K31" s="41" t="s">
        <v>1768</v>
      </c>
      <c r="L31" s="41"/>
      <c r="M31" s="41" t="str" cm="1">
        <f t="array" aca="1" ref="M31" ca="1">IF(OFFSET(INDIRECT(ADDRESS(ROW(), COLUMN())),0,-1)="",VLOOKUP($G31,$A:$AAE,COLUMN(),FALSE),OFFSET(INDIRECT(ADDRESS(ROW(), COLUMN())),0,-1))</f>
        <v>0,191,255</v>
      </c>
      <c r="N31" s="4"/>
      <c r="O31" s="41" t="str" cm="1">
        <f t="array" aca="1" ref="O31" ca="1">IF(OFFSET(INDIRECT(ADDRESS(ROW(), COLUMN())),0,-1)="",VLOOKUP($G31,$A:$AAE,COLUMN(),FALSE),OFFSET(INDIRECT(ADDRESS(ROW(), COLUMN())),0,-1))</f>
        <v>面积*容积率</v>
      </c>
      <c r="P31" s="4"/>
      <c r="Q31" s="4" t="str" cm="1">
        <f t="array" aca="1" ref="Q31" ca="1">IF(OFFSET(INDIRECT(ADDRESS(ROW(), COLUMN())),0,-1)="",VLOOKUP($G31,$A:$AAE,COLUMN(),FALSE),OFFSET(INDIRECT(ADDRESS(ROW(), COLUMN())),0,-1))</f>
        <v>地块建筑面积*0</v>
      </c>
      <c r="R31" s="4"/>
      <c r="S31" s="4" t="str" cm="1">
        <f t="array" aca="1" ref="S31" ca="1">IF(OFFSET(INDIRECT(ADDRESS(ROW(), COLUMN())),0,-1)="",VLOOKUP($G31,$A:$AAE,COLUMN(),FALSE),OFFSET(INDIRECT(ADDRESS(ROW(), COLUMN())),0,-1))</f>
        <v>地块建筑面积*0</v>
      </c>
      <c r="T31" s="4"/>
      <c r="U31" s="4" t="str" cm="1">
        <f t="array" aca="1" ref="U31" ca="1">IF(OFFSET(INDIRECT(ADDRESS(ROW(), COLUMN())),0,-1)="",VLOOKUP($G31,$A:$AAE,COLUMN(),FALSE),OFFSET(INDIRECT(ADDRESS(ROW(), COLUMN())),0,-1))</f>
        <v>地块建筑面积*0</v>
      </c>
      <c r="V31" s="4"/>
      <c r="W31" s="41" t="str" cm="1">
        <f t="array" aca="1" ref="W31" ca="1">IF(OFFSET(INDIRECT(ADDRESS(ROW(), COLUMN())),0,-1)="",VLOOKUP($G31,$A:$AAE,COLUMN(),FALSE),OFFSET(INDIRECT(ADDRESS(ROW(), COLUMN())),0,-1))</f>
        <v>地块建筑面积*0</v>
      </c>
      <c r="X31" s="4"/>
      <c r="Y31" s="4" t="str" cm="1">
        <f t="array" aca="1" ref="Y31" ca="1">IF(OFFSET(INDIRECT(ADDRESS(ROW(), COLUMN())),0,-1)="",VLOOKUP($G31,$A:$AAE,COLUMN(),FALSE),OFFSET(INDIRECT(ADDRESS(ROW(), COLUMN())),0,-1))</f>
        <v>地块建筑面积*0</v>
      </c>
      <c r="Z31" s="4"/>
      <c r="AA31" s="4" t="str" cm="1">
        <f t="array" aca="1" ref="AA31" ca="1">IF(OFFSET(INDIRECT(ADDRESS(ROW(), COLUMN())),0,-1)="",VLOOKUP($G31,$A:$AAE,COLUMN(),FALSE),OFFSET(INDIRECT(ADDRESS(ROW(), COLUMN())),0,-1))</f>
        <v>地块建筑面积*0</v>
      </c>
      <c r="AB31" s="4"/>
      <c r="AC31" s="4" t="str" cm="1">
        <f t="array" aca="1" ref="AC31" ca="1">IF(OFFSET(INDIRECT(ADDRESS(ROW(), COLUMN())),0,-1)="",VLOOKUP($G31,$A:$AAE,COLUMN(),FALSE),OFFSET(INDIRECT(ADDRESS(ROW(), COLUMN())),0,-1))</f>
        <v>地块建筑面积*0</v>
      </c>
      <c r="AD31" s="4"/>
      <c r="AE31" s="4" t="str" cm="1">
        <f t="array" aca="1" ref="AE31" ca="1">IF(OFFSET(INDIRECT(ADDRESS(ROW(), COLUMN())),0,-1)="",VLOOKUP($G31,$A:$AAE,COLUMN(),FALSE),OFFSET(INDIRECT(ADDRESS(ROW(), COLUMN())),0,-1))</f>
        <v>面积*0</v>
      </c>
      <c r="AF31" s="4"/>
      <c r="AG31" s="4" t="str" cm="1">
        <f t="array" aca="1" ref="AG31" ca="1">IF(OFFSET(INDIRECT(ADDRESS(ROW(), COLUMN())),0,-1)="",VLOOKUP($G31,$A:$AAE,COLUMN(),FALSE),OFFSET(INDIRECT(ADDRESS(ROW(), COLUMN())),0,-1))</f>
        <v>面积*0</v>
      </c>
      <c r="AH31" s="4"/>
      <c r="AI31" s="4" t="str" cm="1">
        <f t="array" aca="1" ref="AI31" ca="1">IF(OFFSET(INDIRECT(ADDRESS(ROW(), COLUMN())),0,-1)="",VLOOKUP($G31,$A:$AAE,COLUMN(),FALSE),OFFSET(INDIRECT(ADDRESS(ROW(), COLUMN())),0,-1))</f>
        <v>-</v>
      </c>
      <c r="AJ31" s="4"/>
      <c r="AK31" s="4" cm="1">
        <f t="array" aca="1" ref="AK31" ca="1">IF(OFFSET(INDIRECT(ADDRESS(ROW(), COLUMN())),0,-1)="",VLOOKUP($G31,$A:$AAE,COLUMN(),FALSE),OFFSET(INDIRECT(ADDRESS(ROW(), COLUMN())),0,-1))</f>
        <v>0</v>
      </c>
      <c r="AL31" s="4"/>
      <c r="AM31" s="4" t="str" cm="1">
        <f t="array" aca="1" ref="AM31" ca="1">IF(OFFSET(INDIRECT(ADDRESS(ROW(), COLUMN())),0,-1)="",VLOOKUP($G31,$A:$AAE,COLUMN(),FALSE),OFFSET(INDIRECT(ADDRESS(ROW(), COLUMN())),0,-1))</f>
        <v>-</v>
      </c>
      <c r="AN31" s="4"/>
      <c r="AO31" s="4" cm="1">
        <f t="array" aca="1" ref="AO31" ca="1">IF(OFFSET(INDIRECT(ADDRESS(ROW(), COLUMN())),0,-1)="",VLOOKUP($G31,$A:$AAE,COLUMN(),FALSE),OFFSET(INDIRECT(ADDRESS(ROW(), COLUMN())),0,-1))</f>
        <v>0</v>
      </c>
      <c r="AP31" s="4"/>
      <c r="AQ31" s="4" t="str" cm="1">
        <f t="array" aca="1" ref="AQ31" ca="1">IF(OFFSET(INDIRECT(ADDRESS(ROW(), COLUMN())),0,-1)="",VLOOKUP($G31,$A:$AAE,COLUMN(),FALSE),OFFSET(INDIRECT(ADDRESS(ROW(), COLUMN())),0,-1))</f>
        <v>-</v>
      </c>
      <c r="AR31" s="4"/>
      <c r="AS31" s="4" cm="1">
        <f t="array" aca="1" ref="AS31" ca="1">IF(OFFSET(INDIRECT(ADDRESS(ROW(), COLUMN())),0,-1)="",VLOOKUP($G31,$A:$AAE,COLUMN(),FALSE),OFFSET(INDIRECT(ADDRESS(ROW(), COLUMN())),0,-1))</f>
        <v>0</v>
      </c>
      <c r="AT31" s="4"/>
      <c r="AU31" s="4" t="str" cm="1">
        <f t="array" aca="1" ref="AU31" ca="1">IF(OFFSET(INDIRECT(ADDRESS(ROW(), COLUMN())),0,-1)="",VLOOKUP($G31,$A:$AAE,COLUMN(),FALSE),OFFSET(INDIRECT(ADDRESS(ROW(), COLUMN())),0,-1))</f>
        <v>-</v>
      </c>
      <c r="AV31" s="4"/>
      <c r="AW31" s="4" cm="1">
        <f t="array" aca="1" ref="AW31" ca="1">IF(OFFSET(INDIRECT(ADDRESS(ROW(), COLUMN())),0,-1)="",VLOOKUP($G31,$A:$AAE,COLUMN(),FALSE),OFFSET(INDIRECT(ADDRESS(ROW(), COLUMN())),0,-1))</f>
        <v>0</v>
      </c>
      <c r="AX31" s="2"/>
      <c r="AY31" s="4" t="str" cm="1">
        <f t="array" aca="1" ref="AY31" ca="1">IF(OFFSET(INDIRECT(ADDRESS(ROW(), COLUMN())),0,-1)="",VLOOKUP($G31,$A:$AAE,COLUMN(),FALSE),OFFSET(INDIRECT(ADDRESS(ROW(), COLUMN())),0,-1))</f>
        <v>-</v>
      </c>
      <c r="AZ31" s="2"/>
      <c r="BA31" s="4" cm="1">
        <f t="array" aca="1" ref="BA31" ca="1">IF(OFFSET(INDIRECT(ADDRESS(ROW(), COLUMN())),0,-1)="",VLOOKUP($G31,$A:$AAE,COLUMN(),FALSE),OFFSET(INDIRECT(ADDRESS(ROW(), COLUMN())),0,-1))</f>
        <v>0</v>
      </c>
      <c r="BB31" s="2"/>
      <c r="BC31" s="4" cm="1">
        <f t="array" aca="1" ref="BC31" ca="1">IF(OFFSET(INDIRECT(ADDRESS(ROW(), COLUMN())),0,-1)="",VLOOKUP($G31,$A:$AAE,COLUMN(),FALSE),OFFSET(INDIRECT(ADDRESS(ROW(), COLUMN())),0,-1))</f>
        <v>0</v>
      </c>
      <c r="BD31" s="2"/>
      <c r="BE31" s="4" t="str" cm="1">
        <f t="array" aca="1" ref="BE31" ca="1">IF(OFFSET(INDIRECT(ADDRESS(ROW(), COLUMN())),0,-1)="",VLOOKUP($G31,$A:$AAE,COLUMN(),FALSE),OFFSET(INDIRECT(ADDRESS(ROW(), COLUMN())),0,-1))</f>
        <v>用水量*0</v>
      </c>
      <c r="BF31" s="2"/>
      <c r="BG31" s="4" t="str" cm="1">
        <f t="array" aca="1" ref="BG31" ca="1">IF(OFFSET(INDIRECT(ADDRESS(ROW(), COLUMN())),0,-1)="",VLOOKUP($G31,$A:$AAE,COLUMN(),FALSE),OFFSET(INDIRECT(ADDRESS(ROW(), COLUMN())),0,-1))</f>
        <v>-</v>
      </c>
      <c r="BH31" s="2"/>
      <c r="BI31" s="4" cm="1">
        <f t="array" aca="1" ref="BI31" ca="1">IF(OFFSET(INDIRECT(ADDRESS(ROW(), COLUMN())),0,-1)="",VLOOKUP($G31,$A:$AAE,COLUMN(),FALSE),OFFSET(INDIRECT(ADDRESS(ROW(), COLUMN())),0,-1))</f>
        <v>0</v>
      </c>
      <c r="BJ31" s="2"/>
      <c r="BK31" s="4" cm="1">
        <f t="array" aca="1" ref="BK31" ca="1">IF(OFFSET(INDIRECT(ADDRESS(ROW(), COLUMN())),0,-1)="",VLOOKUP($G31,$A:$AAE,COLUMN(),FALSE),OFFSET(INDIRECT(ADDRESS(ROW(), COLUMN())),0,-1))</f>
        <v>0</v>
      </c>
      <c r="BL31" s="2"/>
      <c r="BM31" s="4" t="str" cm="1">
        <f t="array" aca="1" ref="BM31" ca="1">IF(OFFSET(INDIRECT(ADDRESS(ROW(), COLUMN())),0,-1)="",VLOOKUP($G31,$A:$AAE,COLUMN(),FALSE),OFFSET(INDIRECT(ADDRESS(ROW(), COLUMN())),0,-1))</f>
        <v>-</v>
      </c>
      <c r="BN31" s="2"/>
      <c r="BO31" s="4" cm="1">
        <f t="array" aca="1" ref="BO31" ca="1">IF(OFFSET(INDIRECT(ADDRESS(ROW(), COLUMN())),0,-1)="",VLOOKUP($G31,$A:$AAE,COLUMN(),FALSE),OFFSET(INDIRECT(ADDRESS(ROW(), COLUMN())),0,-1))</f>
        <v>0</v>
      </c>
      <c r="BP31" s="2"/>
      <c r="BQ31" s="4" t="str" cm="1">
        <f t="array" aca="1" ref="BQ31" ca="1">IF(OFFSET(INDIRECT(ADDRESS(ROW(), COLUMN())),0,-1)="",VLOOKUP($G31,$A:$AAE,COLUMN(),FALSE),OFFSET(INDIRECT(ADDRESS(ROW(), COLUMN())),0,-1))</f>
        <v>-</v>
      </c>
      <c r="BR31" s="2"/>
      <c r="BS31" s="4" cm="1">
        <f t="array" aca="1" ref="BS31" ca="1">IF(OFFSET(INDIRECT(ADDRESS(ROW(), COLUMN())),0,-1)="",VLOOKUP($G31,$A:$AAE,COLUMN(),FALSE),OFFSET(INDIRECT(ADDRESS(ROW(), COLUMN())),0,-1))</f>
        <v>0</v>
      </c>
      <c r="BT31" s="2"/>
      <c r="BU31" s="4" t="str" cm="1">
        <f t="array" aca="1" ref="BU31" ca="1">IF(OFFSET(INDIRECT(ADDRESS(ROW(), COLUMN())),0,-1)="",VLOOKUP($G31,$A:$AAE,COLUMN(),FALSE),OFFSET(INDIRECT(ADDRESS(ROW(), COLUMN())),0,-1))</f>
        <v>-</v>
      </c>
      <c r="BV31" s="2"/>
      <c r="BW31" s="4" cm="1">
        <f t="array" aca="1" ref="BW31" ca="1">IF(OFFSET(INDIRECT(ADDRESS(ROW(), COLUMN())),0,-1)="",VLOOKUP($G31,$A:$AAE,COLUMN(),FALSE),OFFSET(INDIRECT(ADDRESS(ROW(), COLUMN())),0,-1))</f>
        <v>0</v>
      </c>
      <c r="BX31" s="2"/>
      <c r="BY31" s="4" cm="1">
        <f t="array" aca="1" ref="BY31" ca="1">IF(OFFSET(INDIRECT(ADDRESS(ROW(), COLUMN())),0,-1)="",VLOOKUP($G31,$A:$AAE,COLUMN(),FALSE),OFFSET(INDIRECT(ADDRESS(ROW(), COLUMN())),0,-1))</f>
        <v>0</v>
      </c>
      <c r="BZ31" s="87"/>
      <c r="CA31" s="4" t="str" cm="1">
        <f t="array" aca="1" ref="CA31" ca="1">IF(OFFSET(INDIRECT(ADDRESS(ROW(), COLUMN())),0,-1)="",VLOOKUP($G31,$A:$AAE,COLUMN(),FALSE),OFFSET(INDIRECT(ADDRESS(ROW(), COLUMN())),0,-1))</f>
        <v>-</v>
      </c>
      <c r="CB31" s="4"/>
      <c r="CC31" s="4" cm="1">
        <f t="array" aca="1" ref="CC31" ca="1">IF(OFFSET(INDIRECT(ADDRESS(ROW(), COLUMN())),0,-1)="",VLOOKUP($G31,$A:$AAE,COLUMN(),FALSE),OFFSET(INDIRECT(ADDRESS(ROW(), COLUMN())),0,-1))</f>
        <v>0</v>
      </c>
      <c r="CD31" s="4"/>
      <c r="CE31" s="4" t="str" cm="1">
        <f t="array" aca="1" ref="CE31" ca="1">IF(OFFSET(INDIRECT(ADDRESS(ROW(), COLUMN())),0,-1)="",VLOOKUP($G31,$A:$AAE,COLUMN(),FALSE),OFFSET(INDIRECT(ADDRESS(ROW(), COLUMN())),0,-1))</f>
        <v>-</v>
      </c>
      <c r="CF31" s="4"/>
      <c r="CG31" s="4" cm="1">
        <f t="array" aca="1" ref="CG31" ca="1">IF(OFFSET(INDIRECT(ADDRESS(ROW(), COLUMN())),0,-1)="",VLOOKUP($G31,$A:$AAE,COLUMN(),FALSE),OFFSET(INDIRECT(ADDRESS(ROW(), COLUMN())),0,-1))</f>
        <v>0</v>
      </c>
      <c r="CH31" s="4"/>
      <c r="CI31" s="41" t="str" cm="1">
        <f t="array" aca="1" ref="CI31" ca="1">IF(OFFSET(INDIRECT(ADDRESS(ROW(), COLUMN())),0,-1)="",VLOOKUP($G31,$A:$AAE,COLUMN(),FALSE),OFFSET(INDIRECT(ADDRESS(ROW(), COLUMN())),0,-1))</f>
        <v>水域</v>
      </c>
      <c r="CJ31" s="75" t="s">
        <v>1962</v>
      </c>
      <c r="CK31" s="78" t="str">
        <f t="shared" si="0"/>
        <v>唯一标识:E11#自然水域#城规</v>
      </c>
      <c r="CL31" s="78" t="str">
        <f t="shared" si="1"/>
        <v>性质名称:自然水域</v>
      </c>
      <c r="CM31" s="78" t="str">
        <f t="shared" si="2"/>
        <v>地块性质过滤:</v>
      </c>
      <c r="CN31" s="78" t="str">
        <f t="shared" si="3"/>
        <v>地块性质:E11</v>
      </c>
      <c r="CO31" s="78" t="str">
        <f t="shared" si="4"/>
        <v>地类标准:城规</v>
      </c>
      <c r="CP31" s="78" t="str">
        <f t="shared" si="5"/>
        <v>地块性质别称:</v>
      </c>
      <c r="CQ31" s="78" t="str">
        <f t="shared" si="6"/>
        <v>属性继承:E1#水域#城规</v>
      </c>
      <c r="CR31" s="78" t="str">
        <f t="shared" si="7"/>
        <v>父类:E1</v>
      </c>
      <c r="CS31" s="78" t="str">
        <f t="shared" si="8"/>
        <v>级别继承:E1#水域#城规</v>
      </c>
      <c r="CT31" s="78" t="str">
        <f t="shared" si="9"/>
        <v>级别层次:3</v>
      </c>
      <c r="CU31" s="78" t="str">
        <f t="shared" si="10"/>
        <v>级别:2E1</v>
      </c>
      <c r="CV31" s="78" t="str">
        <f t="shared" ca="1" si="11"/>
        <v>地块颜色:0,191,255</v>
      </c>
      <c r="CW31" s="78" t="str">
        <f t="shared" ca="1" si="12"/>
        <v>建筑面积公式:面积*容积率</v>
      </c>
      <c r="CX31" s="78" t="str">
        <f t="shared" ca="1" si="13"/>
        <v>住宅建筑面积公式:地块建筑面积*0</v>
      </c>
      <c r="CY31" s="78" t="str">
        <f t="shared" ca="1" si="14"/>
        <v>商服建筑面积公式:地块建筑面积*0</v>
      </c>
      <c r="CZ31" s="78" t="str">
        <f t="shared" ca="1" si="15"/>
        <v>商服中商业建筑面积公式:地块建筑面积*0</v>
      </c>
      <c r="DA31" s="78" t="str">
        <f t="shared" ca="1" si="16"/>
        <v>商服中办公建筑面积公式:地块建筑面积*0</v>
      </c>
      <c r="DB31" s="78" t="str">
        <f t="shared" ca="1" si="17"/>
        <v>公服建筑面积公式:地块建筑面积*0</v>
      </c>
      <c r="DC31" s="78" t="str">
        <f t="shared" ca="1" si="18"/>
        <v>工业建筑面积公式:地块建筑面积*0</v>
      </c>
      <c r="DD31" s="78" t="str">
        <f t="shared" ca="1" si="19"/>
        <v>市政建筑面积公式:地块建筑面积*0</v>
      </c>
      <c r="DE31" s="78" t="str">
        <f t="shared" ca="1" si="45"/>
        <v>绿地面积指定指标:面积*0</v>
      </c>
      <c r="DF31" s="78" t="str">
        <f t="shared" ca="1" si="46"/>
        <v>绿地面积指定公式:面积*0</v>
      </c>
      <c r="DG31" s="78" t="str">
        <f t="shared" ca="1" si="20"/>
        <v>户数指标:-</v>
      </c>
      <c r="DH31" s="78" t="str">
        <f t="shared" ca="1" si="21"/>
        <v>户数公式:0</v>
      </c>
      <c r="DI31" s="78" t="str">
        <f t="shared" ca="1" si="22"/>
        <v>人数指标:-</v>
      </c>
      <c r="DJ31" s="78" t="str">
        <f t="shared" ca="1" si="23"/>
        <v>人数公式:0</v>
      </c>
      <c r="DK31" s="78" t="str">
        <f t="shared" ca="1" si="24"/>
        <v>就业指标:-</v>
      </c>
      <c r="DL31" s="78" t="str">
        <f t="shared" ca="1" si="25"/>
        <v>就业公式:0</v>
      </c>
      <c r="DM31" s="78" t="str">
        <f t="shared" ca="1" si="26"/>
        <v>机动车指标:-</v>
      </c>
      <c r="DN31" s="78" t="str">
        <f t="shared" ca="1" si="27"/>
        <v>机动车公式:0</v>
      </c>
      <c r="DO31" s="78" t="str">
        <f t="shared" ca="1" si="28"/>
        <v>用水量指标:-</v>
      </c>
      <c r="DP31" s="78" t="str">
        <f t="shared" ca="1" si="29"/>
        <v>用水量公式:0</v>
      </c>
      <c r="DQ31" s="78" t="str">
        <f t="shared" ca="1" si="30"/>
        <v>污水折算系数:0</v>
      </c>
      <c r="DR31" s="78" t="str">
        <f t="shared" ca="1" si="31"/>
        <v>污水量公式:用水量*0</v>
      </c>
      <c r="DS31" s="78" t="str">
        <f t="shared" ca="1" si="32"/>
        <v>用电负荷指标:-</v>
      </c>
      <c r="DT31" s="78" t="str">
        <f t="shared" ca="1" si="33"/>
        <v>同时率:0</v>
      </c>
      <c r="DU31" s="78" t="str">
        <f t="shared" ca="1" si="34"/>
        <v>用电量公式:0</v>
      </c>
      <c r="DV31" s="78" t="str">
        <f t="shared" ca="1" si="35"/>
        <v>固话装机指标:-</v>
      </c>
      <c r="DW31" s="78" t="str">
        <f t="shared" ca="1" si="36"/>
        <v>固话量公式:0</v>
      </c>
      <c r="DX31" s="78" t="str">
        <f t="shared" ca="1" si="37"/>
        <v>有线电视指标:-</v>
      </c>
      <c r="DY31" s="78" t="str">
        <f t="shared" ca="1" si="38"/>
        <v>电视量公式:0</v>
      </c>
      <c r="DZ31" s="78" t="str">
        <f t="shared" ca="1" si="39"/>
        <v>高峰机动车生成量指标:-</v>
      </c>
      <c r="EA31" s="78" t="str">
        <f t="shared" ca="1" si="40"/>
        <v>高峰机动车吸引量公式:0</v>
      </c>
      <c r="EB31" s="78" t="str">
        <f t="shared" ca="1" si="41"/>
        <v>高峰机动车发生量公式:0</v>
      </c>
      <c r="EC31" s="78" t="str">
        <f t="shared" ca="1" si="47"/>
        <v>地下空间指标:-</v>
      </c>
      <c r="ED31" s="78" t="str">
        <f t="shared" ca="1" si="42"/>
        <v>地下空间公式:0</v>
      </c>
      <c r="EE31" s="78" t="str">
        <f t="shared" ca="1" si="48"/>
        <v>人防指标:-</v>
      </c>
      <c r="EF31" s="78" t="str">
        <f t="shared" ca="1" si="43"/>
        <v>人防公式:0</v>
      </c>
      <c r="EG31" s="78" t="str">
        <f t="shared" ca="1" si="50"/>
        <v>用地构成:水域</v>
      </c>
      <c r="EH31" s="78" t="s">
        <v>1962</v>
      </c>
      <c r="EI31" s="79" t="str">
        <f t="shared" ca="1" si="49"/>
        <v>唯一标识:E11#自然水域#城规;性质名称:自然水域;地块性质过滤:;地块性质:E11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1" t="s">
        <v>1962</v>
      </c>
    </row>
    <row r="32" spans="1:140" ht="16.5" x14ac:dyDescent="0.2">
      <c r="A32" s="41" t="str">
        <f t="shared" si="44"/>
        <v>E111#河流水面#城规</v>
      </c>
      <c r="B32" s="41" t="s">
        <v>159</v>
      </c>
      <c r="C32" s="41"/>
      <c r="D32" s="41" t="s">
        <v>714</v>
      </c>
      <c r="E32" s="41" t="s">
        <v>1276</v>
      </c>
      <c r="F32" s="41"/>
      <c r="G32" s="41" t="s">
        <v>38</v>
      </c>
      <c r="H32" s="41" t="s">
        <v>713</v>
      </c>
      <c r="I32" s="41" t="s">
        <v>38</v>
      </c>
      <c r="J32" s="41">
        <v>4</v>
      </c>
      <c r="K32" s="41" t="s">
        <v>1763</v>
      </c>
      <c r="L32" s="41"/>
      <c r="M32" s="41" t="str" cm="1">
        <f t="array" aca="1" ref="M32" ca="1">IF(OFFSET(INDIRECT(ADDRESS(ROW(), COLUMN())),0,-1)="",VLOOKUP($G32,$A:$AAE,COLUMN(),FALSE),OFFSET(INDIRECT(ADDRESS(ROW(), COLUMN())),0,-1))</f>
        <v>0,191,255</v>
      </c>
      <c r="N32" s="4"/>
      <c r="O32" s="41" t="str" cm="1">
        <f t="array" aca="1" ref="O32" ca="1">IF(OFFSET(INDIRECT(ADDRESS(ROW(), COLUMN())),0,-1)="",VLOOKUP($G32,$A:$AAE,COLUMN(),FALSE),OFFSET(INDIRECT(ADDRESS(ROW(), COLUMN())),0,-1))</f>
        <v>面积*容积率</v>
      </c>
      <c r="P32" s="4"/>
      <c r="Q32" s="4" t="str" cm="1">
        <f t="array" aca="1" ref="Q32" ca="1">IF(OFFSET(INDIRECT(ADDRESS(ROW(), COLUMN())),0,-1)="",VLOOKUP($G32,$A:$AAE,COLUMN(),FALSE),OFFSET(INDIRECT(ADDRESS(ROW(), COLUMN())),0,-1))</f>
        <v>地块建筑面积*0</v>
      </c>
      <c r="R32" s="4"/>
      <c r="S32" s="4" t="str" cm="1">
        <f t="array" aca="1" ref="S32" ca="1">IF(OFFSET(INDIRECT(ADDRESS(ROW(), COLUMN())),0,-1)="",VLOOKUP($G32,$A:$AAE,COLUMN(),FALSE),OFFSET(INDIRECT(ADDRESS(ROW(), COLUMN())),0,-1))</f>
        <v>地块建筑面积*0</v>
      </c>
      <c r="T32" s="4"/>
      <c r="U32" s="4" t="str" cm="1">
        <f t="array" aca="1" ref="U32" ca="1">IF(OFFSET(INDIRECT(ADDRESS(ROW(), COLUMN())),0,-1)="",VLOOKUP($G32,$A:$AAE,COLUMN(),FALSE),OFFSET(INDIRECT(ADDRESS(ROW(), COLUMN())),0,-1))</f>
        <v>地块建筑面积*0</v>
      </c>
      <c r="V32" s="4"/>
      <c r="W32" s="41" t="str" cm="1">
        <f t="array" aca="1" ref="W32" ca="1">IF(OFFSET(INDIRECT(ADDRESS(ROW(), COLUMN())),0,-1)="",VLOOKUP($G32,$A:$AAE,COLUMN(),FALSE),OFFSET(INDIRECT(ADDRESS(ROW(), COLUMN())),0,-1))</f>
        <v>地块建筑面积*0</v>
      </c>
      <c r="X32" s="4"/>
      <c r="Y32" s="4" t="str" cm="1">
        <f t="array" aca="1" ref="Y32" ca="1">IF(OFFSET(INDIRECT(ADDRESS(ROW(), COLUMN())),0,-1)="",VLOOKUP($G32,$A:$AAE,COLUMN(),FALSE),OFFSET(INDIRECT(ADDRESS(ROW(), COLUMN())),0,-1))</f>
        <v>地块建筑面积*0</v>
      </c>
      <c r="Z32" s="4"/>
      <c r="AA32" s="4" t="str" cm="1">
        <f t="array" aca="1" ref="AA32" ca="1">IF(OFFSET(INDIRECT(ADDRESS(ROW(), COLUMN())),0,-1)="",VLOOKUP($G32,$A:$AAE,COLUMN(),FALSE),OFFSET(INDIRECT(ADDRESS(ROW(), COLUMN())),0,-1))</f>
        <v>地块建筑面积*0</v>
      </c>
      <c r="AB32" s="4"/>
      <c r="AC32" s="4" t="str" cm="1">
        <f t="array" aca="1" ref="AC32" ca="1">IF(OFFSET(INDIRECT(ADDRESS(ROW(), COLUMN())),0,-1)="",VLOOKUP($G32,$A:$AAE,COLUMN(),FALSE),OFFSET(INDIRECT(ADDRESS(ROW(), COLUMN())),0,-1))</f>
        <v>地块建筑面积*0</v>
      </c>
      <c r="AD32" s="4"/>
      <c r="AE32" s="4" t="str" cm="1">
        <f t="array" aca="1" ref="AE32" ca="1">IF(OFFSET(INDIRECT(ADDRESS(ROW(), COLUMN())),0,-1)="",VLOOKUP($G32,$A:$AAE,COLUMN(),FALSE),OFFSET(INDIRECT(ADDRESS(ROW(), COLUMN())),0,-1))</f>
        <v>面积*0</v>
      </c>
      <c r="AF32" s="4"/>
      <c r="AG32" s="4" t="str" cm="1">
        <f t="array" aca="1" ref="AG32" ca="1">IF(OFFSET(INDIRECT(ADDRESS(ROW(), COLUMN())),0,-1)="",VLOOKUP($G32,$A:$AAE,COLUMN(),FALSE),OFFSET(INDIRECT(ADDRESS(ROW(), COLUMN())),0,-1))</f>
        <v>面积*0</v>
      </c>
      <c r="AH32" s="4"/>
      <c r="AI32" s="4" t="str" cm="1">
        <f t="array" aca="1" ref="AI32" ca="1">IF(OFFSET(INDIRECT(ADDRESS(ROW(), COLUMN())),0,-1)="",VLOOKUP($G32,$A:$AAE,COLUMN(),FALSE),OFFSET(INDIRECT(ADDRESS(ROW(), COLUMN())),0,-1))</f>
        <v>-</v>
      </c>
      <c r="AJ32" s="4"/>
      <c r="AK32" s="4" cm="1">
        <f t="array" aca="1" ref="AK32" ca="1">IF(OFFSET(INDIRECT(ADDRESS(ROW(), COLUMN())),0,-1)="",VLOOKUP($G32,$A:$AAE,COLUMN(),FALSE),OFFSET(INDIRECT(ADDRESS(ROW(), COLUMN())),0,-1))</f>
        <v>0</v>
      </c>
      <c r="AL32" s="4"/>
      <c r="AM32" s="4" t="str" cm="1">
        <f t="array" aca="1" ref="AM32" ca="1">IF(OFFSET(INDIRECT(ADDRESS(ROW(), COLUMN())),0,-1)="",VLOOKUP($G32,$A:$AAE,COLUMN(),FALSE),OFFSET(INDIRECT(ADDRESS(ROW(), COLUMN())),0,-1))</f>
        <v>-</v>
      </c>
      <c r="AN32" s="4"/>
      <c r="AO32" s="4" cm="1">
        <f t="array" aca="1" ref="AO32" ca="1">IF(OFFSET(INDIRECT(ADDRESS(ROW(), COLUMN())),0,-1)="",VLOOKUP($G32,$A:$AAE,COLUMN(),FALSE),OFFSET(INDIRECT(ADDRESS(ROW(), COLUMN())),0,-1))</f>
        <v>0</v>
      </c>
      <c r="AP32" s="4"/>
      <c r="AQ32" s="4" t="str" cm="1">
        <f t="array" aca="1" ref="AQ32" ca="1">IF(OFFSET(INDIRECT(ADDRESS(ROW(), COLUMN())),0,-1)="",VLOOKUP($G32,$A:$AAE,COLUMN(),FALSE),OFFSET(INDIRECT(ADDRESS(ROW(), COLUMN())),0,-1))</f>
        <v>-</v>
      </c>
      <c r="AR32" s="4"/>
      <c r="AS32" s="4" cm="1">
        <f t="array" aca="1" ref="AS32" ca="1">IF(OFFSET(INDIRECT(ADDRESS(ROW(), COLUMN())),0,-1)="",VLOOKUP($G32,$A:$AAE,COLUMN(),FALSE),OFFSET(INDIRECT(ADDRESS(ROW(), COLUMN())),0,-1))</f>
        <v>0</v>
      </c>
      <c r="AT32" s="4"/>
      <c r="AU32" s="4" t="str" cm="1">
        <f t="array" aca="1" ref="AU32" ca="1">IF(OFFSET(INDIRECT(ADDRESS(ROW(), COLUMN())),0,-1)="",VLOOKUP($G32,$A:$AAE,COLUMN(),FALSE),OFFSET(INDIRECT(ADDRESS(ROW(), COLUMN())),0,-1))</f>
        <v>-</v>
      </c>
      <c r="AV32" s="4"/>
      <c r="AW32" s="4" cm="1">
        <f t="array" aca="1" ref="AW32" ca="1">IF(OFFSET(INDIRECT(ADDRESS(ROW(), COLUMN())),0,-1)="",VLOOKUP($G32,$A:$AAE,COLUMN(),FALSE),OFFSET(INDIRECT(ADDRESS(ROW(), COLUMN())),0,-1))</f>
        <v>0</v>
      </c>
      <c r="AX32" s="2"/>
      <c r="AY32" s="4" t="str" cm="1">
        <f t="array" aca="1" ref="AY32" ca="1">IF(OFFSET(INDIRECT(ADDRESS(ROW(), COLUMN())),0,-1)="",VLOOKUP($G32,$A:$AAE,COLUMN(),FALSE),OFFSET(INDIRECT(ADDRESS(ROW(), COLUMN())),0,-1))</f>
        <v>-</v>
      </c>
      <c r="AZ32" s="2"/>
      <c r="BA32" s="4" cm="1">
        <f t="array" aca="1" ref="BA32" ca="1">IF(OFFSET(INDIRECT(ADDRESS(ROW(), COLUMN())),0,-1)="",VLOOKUP($G32,$A:$AAE,COLUMN(),FALSE),OFFSET(INDIRECT(ADDRESS(ROW(), COLUMN())),0,-1))</f>
        <v>0</v>
      </c>
      <c r="BB32" s="2"/>
      <c r="BC32" s="4" cm="1">
        <f t="array" aca="1" ref="BC32" ca="1">IF(OFFSET(INDIRECT(ADDRESS(ROW(), COLUMN())),0,-1)="",VLOOKUP($G32,$A:$AAE,COLUMN(),FALSE),OFFSET(INDIRECT(ADDRESS(ROW(), COLUMN())),0,-1))</f>
        <v>0</v>
      </c>
      <c r="BD32" s="2"/>
      <c r="BE32" s="4" t="str" cm="1">
        <f t="array" aca="1" ref="BE32" ca="1">IF(OFFSET(INDIRECT(ADDRESS(ROW(), COLUMN())),0,-1)="",VLOOKUP($G32,$A:$AAE,COLUMN(),FALSE),OFFSET(INDIRECT(ADDRESS(ROW(), COLUMN())),0,-1))</f>
        <v>用水量*0</v>
      </c>
      <c r="BF32" s="2"/>
      <c r="BG32" s="4" t="str" cm="1">
        <f t="array" aca="1" ref="BG32" ca="1">IF(OFFSET(INDIRECT(ADDRESS(ROW(), COLUMN())),0,-1)="",VLOOKUP($G32,$A:$AAE,COLUMN(),FALSE),OFFSET(INDIRECT(ADDRESS(ROW(), COLUMN())),0,-1))</f>
        <v>-</v>
      </c>
      <c r="BH32" s="2"/>
      <c r="BI32" s="4" cm="1">
        <f t="array" aca="1" ref="BI32" ca="1">IF(OFFSET(INDIRECT(ADDRESS(ROW(), COLUMN())),0,-1)="",VLOOKUP($G32,$A:$AAE,COLUMN(),FALSE),OFFSET(INDIRECT(ADDRESS(ROW(), COLUMN())),0,-1))</f>
        <v>0</v>
      </c>
      <c r="BJ32" s="2"/>
      <c r="BK32" s="4" cm="1">
        <f t="array" aca="1" ref="BK32" ca="1">IF(OFFSET(INDIRECT(ADDRESS(ROW(), COLUMN())),0,-1)="",VLOOKUP($G32,$A:$AAE,COLUMN(),FALSE),OFFSET(INDIRECT(ADDRESS(ROW(), COLUMN())),0,-1))</f>
        <v>0</v>
      </c>
      <c r="BL32" s="2"/>
      <c r="BM32" s="4" t="str" cm="1">
        <f t="array" aca="1" ref="BM32" ca="1">IF(OFFSET(INDIRECT(ADDRESS(ROW(), COLUMN())),0,-1)="",VLOOKUP($G32,$A:$AAE,COLUMN(),FALSE),OFFSET(INDIRECT(ADDRESS(ROW(), COLUMN())),0,-1))</f>
        <v>-</v>
      </c>
      <c r="BN32" s="2"/>
      <c r="BO32" s="4" cm="1">
        <f t="array" aca="1" ref="BO32" ca="1">IF(OFFSET(INDIRECT(ADDRESS(ROW(), COLUMN())),0,-1)="",VLOOKUP($G32,$A:$AAE,COLUMN(),FALSE),OFFSET(INDIRECT(ADDRESS(ROW(), COLUMN())),0,-1))</f>
        <v>0</v>
      </c>
      <c r="BP32" s="2"/>
      <c r="BQ32" s="4" t="str" cm="1">
        <f t="array" aca="1" ref="BQ32" ca="1">IF(OFFSET(INDIRECT(ADDRESS(ROW(), COLUMN())),0,-1)="",VLOOKUP($G32,$A:$AAE,COLUMN(),FALSE),OFFSET(INDIRECT(ADDRESS(ROW(), COLUMN())),0,-1))</f>
        <v>-</v>
      </c>
      <c r="BR32" s="2"/>
      <c r="BS32" s="4" cm="1">
        <f t="array" aca="1" ref="BS32" ca="1">IF(OFFSET(INDIRECT(ADDRESS(ROW(), COLUMN())),0,-1)="",VLOOKUP($G32,$A:$AAE,COLUMN(),FALSE),OFFSET(INDIRECT(ADDRESS(ROW(), COLUMN())),0,-1))</f>
        <v>0</v>
      </c>
      <c r="BT32" s="2"/>
      <c r="BU32" s="4" t="str" cm="1">
        <f t="array" aca="1" ref="BU32" ca="1">IF(OFFSET(INDIRECT(ADDRESS(ROW(), COLUMN())),0,-1)="",VLOOKUP($G32,$A:$AAE,COLUMN(),FALSE),OFFSET(INDIRECT(ADDRESS(ROW(), COLUMN())),0,-1))</f>
        <v>-</v>
      </c>
      <c r="BV32" s="2"/>
      <c r="BW32" s="4" cm="1">
        <f t="array" aca="1" ref="BW32" ca="1">IF(OFFSET(INDIRECT(ADDRESS(ROW(), COLUMN())),0,-1)="",VLOOKUP($G32,$A:$AAE,COLUMN(),FALSE),OFFSET(INDIRECT(ADDRESS(ROW(), COLUMN())),0,-1))</f>
        <v>0</v>
      </c>
      <c r="BX32" s="2"/>
      <c r="BY32" s="4" cm="1">
        <f t="array" aca="1" ref="BY32" ca="1">IF(OFFSET(INDIRECT(ADDRESS(ROW(), COLUMN())),0,-1)="",VLOOKUP($G32,$A:$AAE,COLUMN(),FALSE),OFFSET(INDIRECT(ADDRESS(ROW(), COLUMN())),0,-1))</f>
        <v>0</v>
      </c>
      <c r="BZ32" s="87"/>
      <c r="CA32" s="4" t="str" cm="1">
        <f t="array" aca="1" ref="CA32" ca="1">IF(OFFSET(INDIRECT(ADDRESS(ROW(), COLUMN())),0,-1)="",VLOOKUP($G32,$A:$AAE,COLUMN(),FALSE),OFFSET(INDIRECT(ADDRESS(ROW(), COLUMN())),0,-1))</f>
        <v>-</v>
      </c>
      <c r="CB32" s="4"/>
      <c r="CC32" s="4" cm="1">
        <f t="array" aca="1" ref="CC32" ca="1">IF(OFFSET(INDIRECT(ADDRESS(ROW(), COLUMN())),0,-1)="",VLOOKUP($G32,$A:$AAE,COLUMN(),FALSE),OFFSET(INDIRECT(ADDRESS(ROW(), COLUMN())),0,-1))</f>
        <v>0</v>
      </c>
      <c r="CD32" s="4"/>
      <c r="CE32" s="4" t="str" cm="1">
        <f t="array" aca="1" ref="CE32" ca="1">IF(OFFSET(INDIRECT(ADDRESS(ROW(), COLUMN())),0,-1)="",VLOOKUP($G32,$A:$AAE,COLUMN(),FALSE),OFFSET(INDIRECT(ADDRESS(ROW(), COLUMN())),0,-1))</f>
        <v>-</v>
      </c>
      <c r="CF32" s="4"/>
      <c r="CG32" s="4" cm="1">
        <f t="array" aca="1" ref="CG32" ca="1">IF(OFFSET(INDIRECT(ADDRESS(ROW(), COLUMN())),0,-1)="",VLOOKUP($G32,$A:$AAE,COLUMN(),FALSE),OFFSET(INDIRECT(ADDRESS(ROW(), COLUMN())),0,-1))</f>
        <v>0</v>
      </c>
      <c r="CH32" s="4"/>
      <c r="CI32" s="41" t="str" cm="1">
        <f t="array" aca="1" ref="CI32" ca="1">IF(OFFSET(INDIRECT(ADDRESS(ROW(), COLUMN())),0,-1)="",VLOOKUP($G32,$A:$AAE,COLUMN(),FALSE),OFFSET(INDIRECT(ADDRESS(ROW(), COLUMN())),0,-1))</f>
        <v>水域</v>
      </c>
      <c r="CJ32" s="75" t="s">
        <v>1962</v>
      </c>
      <c r="CK32" s="78" t="str">
        <f t="shared" si="0"/>
        <v>唯一标识:E111#河流水面#城规</v>
      </c>
      <c r="CL32" s="78" t="str">
        <f t="shared" si="1"/>
        <v>性质名称:河流水面</v>
      </c>
      <c r="CM32" s="78" t="str">
        <f t="shared" si="2"/>
        <v>地块性质过滤:</v>
      </c>
      <c r="CN32" s="78" t="str">
        <f t="shared" si="3"/>
        <v>地块性质:E111</v>
      </c>
      <c r="CO32" s="78" t="str">
        <f t="shared" si="4"/>
        <v>地类标准:城规</v>
      </c>
      <c r="CP32" s="78" t="str">
        <f t="shared" si="5"/>
        <v>地块性质别称:</v>
      </c>
      <c r="CQ32" s="78" t="str">
        <f t="shared" si="6"/>
        <v>属性继承:E11#自然水域#城规</v>
      </c>
      <c r="CR32" s="78" t="str">
        <f t="shared" si="7"/>
        <v>父类:E11</v>
      </c>
      <c r="CS32" s="78" t="str">
        <f t="shared" si="8"/>
        <v>级别继承:E11#自然水域#城规</v>
      </c>
      <c r="CT32" s="78" t="str">
        <f t="shared" si="9"/>
        <v>级别层次:4</v>
      </c>
      <c r="CU32" s="78" t="str">
        <f t="shared" si="10"/>
        <v>级别:3E11</v>
      </c>
      <c r="CV32" s="78" t="str">
        <f t="shared" ca="1" si="11"/>
        <v>地块颜色:0,191,255</v>
      </c>
      <c r="CW32" s="78" t="str">
        <f t="shared" ca="1" si="12"/>
        <v>建筑面积公式:面积*容积率</v>
      </c>
      <c r="CX32" s="78" t="str">
        <f t="shared" ca="1" si="13"/>
        <v>住宅建筑面积公式:地块建筑面积*0</v>
      </c>
      <c r="CY32" s="78" t="str">
        <f t="shared" ca="1" si="14"/>
        <v>商服建筑面积公式:地块建筑面积*0</v>
      </c>
      <c r="CZ32" s="78" t="str">
        <f t="shared" ca="1" si="15"/>
        <v>商服中商业建筑面积公式:地块建筑面积*0</v>
      </c>
      <c r="DA32" s="78" t="str">
        <f t="shared" ca="1" si="16"/>
        <v>商服中办公建筑面积公式:地块建筑面积*0</v>
      </c>
      <c r="DB32" s="78" t="str">
        <f t="shared" ca="1" si="17"/>
        <v>公服建筑面积公式:地块建筑面积*0</v>
      </c>
      <c r="DC32" s="78" t="str">
        <f t="shared" ca="1" si="18"/>
        <v>工业建筑面积公式:地块建筑面积*0</v>
      </c>
      <c r="DD32" s="78" t="str">
        <f t="shared" ca="1" si="19"/>
        <v>市政建筑面积公式:地块建筑面积*0</v>
      </c>
      <c r="DE32" s="78" t="str">
        <f t="shared" ca="1" si="45"/>
        <v>绿地面积指定指标:面积*0</v>
      </c>
      <c r="DF32" s="78" t="str">
        <f t="shared" ca="1" si="46"/>
        <v>绿地面积指定公式:面积*0</v>
      </c>
      <c r="DG32" s="78" t="str">
        <f t="shared" ca="1" si="20"/>
        <v>户数指标:-</v>
      </c>
      <c r="DH32" s="78" t="str">
        <f t="shared" ca="1" si="21"/>
        <v>户数公式:0</v>
      </c>
      <c r="DI32" s="78" t="str">
        <f t="shared" ca="1" si="22"/>
        <v>人数指标:-</v>
      </c>
      <c r="DJ32" s="78" t="str">
        <f t="shared" ca="1" si="23"/>
        <v>人数公式:0</v>
      </c>
      <c r="DK32" s="78" t="str">
        <f t="shared" ca="1" si="24"/>
        <v>就业指标:-</v>
      </c>
      <c r="DL32" s="78" t="str">
        <f t="shared" ca="1" si="25"/>
        <v>就业公式:0</v>
      </c>
      <c r="DM32" s="78" t="str">
        <f t="shared" ca="1" si="26"/>
        <v>机动车指标:-</v>
      </c>
      <c r="DN32" s="78" t="str">
        <f t="shared" ca="1" si="27"/>
        <v>机动车公式:0</v>
      </c>
      <c r="DO32" s="78" t="str">
        <f t="shared" ca="1" si="28"/>
        <v>用水量指标:-</v>
      </c>
      <c r="DP32" s="78" t="str">
        <f t="shared" ca="1" si="29"/>
        <v>用水量公式:0</v>
      </c>
      <c r="DQ32" s="78" t="str">
        <f t="shared" ca="1" si="30"/>
        <v>污水折算系数:0</v>
      </c>
      <c r="DR32" s="78" t="str">
        <f t="shared" ca="1" si="31"/>
        <v>污水量公式:用水量*0</v>
      </c>
      <c r="DS32" s="78" t="str">
        <f t="shared" ca="1" si="32"/>
        <v>用电负荷指标:-</v>
      </c>
      <c r="DT32" s="78" t="str">
        <f t="shared" ca="1" si="33"/>
        <v>同时率:0</v>
      </c>
      <c r="DU32" s="78" t="str">
        <f t="shared" ca="1" si="34"/>
        <v>用电量公式:0</v>
      </c>
      <c r="DV32" s="78" t="str">
        <f t="shared" ca="1" si="35"/>
        <v>固话装机指标:-</v>
      </c>
      <c r="DW32" s="78" t="str">
        <f t="shared" ca="1" si="36"/>
        <v>固话量公式:0</v>
      </c>
      <c r="DX32" s="78" t="str">
        <f t="shared" ca="1" si="37"/>
        <v>有线电视指标:-</v>
      </c>
      <c r="DY32" s="78" t="str">
        <f t="shared" ca="1" si="38"/>
        <v>电视量公式:0</v>
      </c>
      <c r="DZ32" s="78" t="str">
        <f t="shared" ca="1" si="39"/>
        <v>高峰机动车生成量指标:-</v>
      </c>
      <c r="EA32" s="78" t="str">
        <f t="shared" ca="1" si="40"/>
        <v>高峰机动车吸引量公式:0</v>
      </c>
      <c r="EB32" s="78" t="str">
        <f t="shared" ca="1" si="41"/>
        <v>高峰机动车发生量公式:0</v>
      </c>
      <c r="EC32" s="78" t="str">
        <f t="shared" ca="1" si="47"/>
        <v>地下空间指标:-</v>
      </c>
      <c r="ED32" s="78" t="str">
        <f t="shared" ca="1" si="42"/>
        <v>地下空间公式:0</v>
      </c>
      <c r="EE32" s="78" t="str">
        <f t="shared" ca="1" si="48"/>
        <v>人防指标:-</v>
      </c>
      <c r="EF32" s="78" t="str">
        <f t="shared" ca="1" si="43"/>
        <v>人防公式:0</v>
      </c>
      <c r="EG32" s="78" t="str">
        <f t="shared" ca="1" si="50"/>
        <v>用地构成:水域</v>
      </c>
      <c r="EH32" s="78" t="s">
        <v>1962</v>
      </c>
      <c r="EI32" s="79" t="str">
        <f t="shared" ca="1" si="49"/>
        <v>唯一标识:E111#河流水面#城规;性质名称:河流水面;地块性质过滤:;地块性质:E111;地类标准:城规;地块性质别称:;属性继承:E11#自然水域#城规;父类:E11;级别继承:E11#自然水域#城规;级别层次:4;级别:3E11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2" t="s">
        <v>1962</v>
      </c>
    </row>
    <row r="33" spans="1:140" ht="16.5" x14ac:dyDescent="0.2">
      <c r="A33" s="41" t="str">
        <f t="shared" si="44"/>
        <v>E112#湖泊水面#城规</v>
      </c>
      <c r="B33" s="41" t="s">
        <v>160</v>
      </c>
      <c r="C33" s="41"/>
      <c r="D33" s="41" t="s">
        <v>715</v>
      </c>
      <c r="E33" s="41" t="s">
        <v>1276</v>
      </c>
      <c r="F33" s="41"/>
      <c r="G33" s="41" t="s">
        <v>38</v>
      </c>
      <c r="H33" s="41" t="s">
        <v>713</v>
      </c>
      <c r="I33" s="41" t="s">
        <v>38</v>
      </c>
      <c r="J33" s="41">
        <v>4</v>
      </c>
      <c r="K33" s="41" t="s">
        <v>1763</v>
      </c>
      <c r="L33" s="41"/>
      <c r="M33" s="41" t="str" cm="1">
        <f t="array" aca="1" ref="M33" ca="1">IF(OFFSET(INDIRECT(ADDRESS(ROW(), COLUMN())),0,-1)="",VLOOKUP($G33,$A:$AAE,COLUMN(),FALSE),OFFSET(INDIRECT(ADDRESS(ROW(), COLUMN())),0,-1))</f>
        <v>0,191,255</v>
      </c>
      <c r="N33" s="4"/>
      <c r="O33" s="41" t="str" cm="1">
        <f t="array" aca="1" ref="O33" ca="1">IF(OFFSET(INDIRECT(ADDRESS(ROW(), COLUMN())),0,-1)="",VLOOKUP($G33,$A:$AAE,COLUMN(),FALSE),OFFSET(INDIRECT(ADDRESS(ROW(), COLUMN())),0,-1))</f>
        <v>面积*容积率</v>
      </c>
      <c r="P33" s="4"/>
      <c r="Q33" s="4" t="str" cm="1">
        <f t="array" aca="1" ref="Q33" ca="1">IF(OFFSET(INDIRECT(ADDRESS(ROW(), COLUMN())),0,-1)="",VLOOKUP($G33,$A:$AAE,COLUMN(),FALSE),OFFSET(INDIRECT(ADDRESS(ROW(), COLUMN())),0,-1))</f>
        <v>地块建筑面积*0</v>
      </c>
      <c r="R33" s="4"/>
      <c r="S33" s="4" t="str" cm="1">
        <f t="array" aca="1" ref="S33" ca="1">IF(OFFSET(INDIRECT(ADDRESS(ROW(), COLUMN())),0,-1)="",VLOOKUP($G33,$A:$AAE,COLUMN(),FALSE),OFFSET(INDIRECT(ADDRESS(ROW(), COLUMN())),0,-1))</f>
        <v>地块建筑面积*0</v>
      </c>
      <c r="T33" s="4"/>
      <c r="U33" s="4" t="str" cm="1">
        <f t="array" aca="1" ref="U33" ca="1">IF(OFFSET(INDIRECT(ADDRESS(ROW(), COLUMN())),0,-1)="",VLOOKUP($G33,$A:$AAE,COLUMN(),FALSE),OFFSET(INDIRECT(ADDRESS(ROW(), COLUMN())),0,-1))</f>
        <v>地块建筑面积*0</v>
      </c>
      <c r="V33" s="4"/>
      <c r="W33" s="41" t="str" cm="1">
        <f t="array" aca="1" ref="W33" ca="1">IF(OFFSET(INDIRECT(ADDRESS(ROW(), COLUMN())),0,-1)="",VLOOKUP($G33,$A:$AAE,COLUMN(),FALSE),OFFSET(INDIRECT(ADDRESS(ROW(), COLUMN())),0,-1))</f>
        <v>地块建筑面积*0</v>
      </c>
      <c r="X33" s="4"/>
      <c r="Y33" s="4" t="str" cm="1">
        <f t="array" aca="1" ref="Y33" ca="1">IF(OFFSET(INDIRECT(ADDRESS(ROW(), COLUMN())),0,-1)="",VLOOKUP($G33,$A:$AAE,COLUMN(),FALSE),OFFSET(INDIRECT(ADDRESS(ROW(), COLUMN())),0,-1))</f>
        <v>地块建筑面积*0</v>
      </c>
      <c r="Z33" s="4"/>
      <c r="AA33" s="4" t="str" cm="1">
        <f t="array" aca="1" ref="AA33" ca="1">IF(OFFSET(INDIRECT(ADDRESS(ROW(), COLUMN())),0,-1)="",VLOOKUP($G33,$A:$AAE,COLUMN(),FALSE),OFFSET(INDIRECT(ADDRESS(ROW(), COLUMN())),0,-1))</f>
        <v>地块建筑面积*0</v>
      </c>
      <c r="AB33" s="4"/>
      <c r="AC33" s="4" t="str" cm="1">
        <f t="array" aca="1" ref="AC33" ca="1">IF(OFFSET(INDIRECT(ADDRESS(ROW(), COLUMN())),0,-1)="",VLOOKUP($G33,$A:$AAE,COLUMN(),FALSE),OFFSET(INDIRECT(ADDRESS(ROW(), COLUMN())),0,-1))</f>
        <v>地块建筑面积*0</v>
      </c>
      <c r="AD33" s="4"/>
      <c r="AE33" s="4" t="str" cm="1">
        <f t="array" aca="1" ref="AE33" ca="1">IF(OFFSET(INDIRECT(ADDRESS(ROW(), COLUMN())),0,-1)="",VLOOKUP($G33,$A:$AAE,COLUMN(),FALSE),OFFSET(INDIRECT(ADDRESS(ROW(), COLUMN())),0,-1))</f>
        <v>面积*0</v>
      </c>
      <c r="AF33" s="4"/>
      <c r="AG33" s="4" t="str" cm="1">
        <f t="array" aca="1" ref="AG33" ca="1">IF(OFFSET(INDIRECT(ADDRESS(ROW(), COLUMN())),0,-1)="",VLOOKUP($G33,$A:$AAE,COLUMN(),FALSE),OFFSET(INDIRECT(ADDRESS(ROW(), COLUMN())),0,-1))</f>
        <v>面积*0</v>
      </c>
      <c r="AH33" s="4"/>
      <c r="AI33" s="4" t="str" cm="1">
        <f t="array" aca="1" ref="AI33" ca="1">IF(OFFSET(INDIRECT(ADDRESS(ROW(), COLUMN())),0,-1)="",VLOOKUP($G33,$A:$AAE,COLUMN(),FALSE),OFFSET(INDIRECT(ADDRESS(ROW(), COLUMN())),0,-1))</f>
        <v>-</v>
      </c>
      <c r="AJ33" s="4"/>
      <c r="AK33" s="4" cm="1">
        <f t="array" aca="1" ref="AK33" ca="1">IF(OFFSET(INDIRECT(ADDRESS(ROW(), COLUMN())),0,-1)="",VLOOKUP($G33,$A:$AAE,COLUMN(),FALSE),OFFSET(INDIRECT(ADDRESS(ROW(), COLUMN())),0,-1))</f>
        <v>0</v>
      </c>
      <c r="AL33" s="4"/>
      <c r="AM33" s="4" t="str" cm="1">
        <f t="array" aca="1" ref="AM33" ca="1">IF(OFFSET(INDIRECT(ADDRESS(ROW(), COLUMN())),0,-1)="",VLOOKUP($G33,$A:$AAE,COLUMN(),FALSE),OFFSET(INDIRECT(ADDRESS(ROW(), COLUMN())),0,-1))</f>
        <v>-</v>
      </c>
      <c r="AN33" s="4"/>
      <c r="AO33" s="4" cm="1">
        <f t="array" aca="1" ref="AO33" ca="1">IF(OFFSET(INDIRECT(ADDRESS(ROW(), COLUMN())),0,-1)="",VLOOKUP($G33,$A:$AAE,COLUMN(),FALSE),OFFSET(INDIRECT(ADDRESS(ROW(), COLUMN())),0,-1))</f>
        <v>0</v>
      </c>
      <c r="AP33" s="4"/>
      <c r="AQ33" s="4" t="str" cm="1">
        <f t="array" aca="1" ref="AQ33" ca="1">IF(OFFSET(INDIRECT(ADDRESS(ROW(), COLUMN())),0,-1)="",VLOOKUP($G33,$A:$AAE,COLUMN(),FALSE),OFFSET(INDIRECT(ADDRESS(ROW(), COLUMN())),0,-1))</f>
        <v>-</v>
      </c>
      <c r="AR33" s="4"/>
      <c r="AS33" s="4" cm="1">
        <f t="array" aca="1" ref="AS33" ca="1">IF(OFFSET(INDIRECT(ADDRESS(ROW(), COLUMN())),0,-1)="",VLOOKUP($G33,$A:$AAE,COLUMN(),FALSE),OFFSET(INDIRECT(ADDRESS(ROW(), COLUMN())),0,-1))</f>
        <v>0</v>
      </c>
      <c r="AT33" s="4"/>
      <c r="AU33" s="4" t="str" cm="1">
        <f t="array" aca="1" ref="AU33" ca="1">IF(OFFSET(INDIRECT(ADDRESS(ROW(), COLUMN())),0,-1)="",VLOOKUP($G33,$A:$AAE,COLUMN(),FALSE),OFFSET(INDIRECT(ADDRESS(ROW(), COLUMN())),0,-1))</f>
        <v>-</v>
      </c>
      <c r="AV33" s="4"/>
      <c r="AW33" s="4" cm="1">
        <f t="array" aca="1" ref="AW33" ca="1">IF(OFFSET(INDIRECT(ADDRESS(ROW(), COLUMN())),0,-1)="",VLOOKUP($G33,$A:$AAE,COLUMN(),FALSE),OFFSET(INDIRECT(ADDRESS(ROW(), COLUMN())),0,-1))</f>
        <v>0</v>
      </c>
      <c r="AX33" s="2"/>
      <c r="AY33" s="4" t="str" cm="1">
        <f t="array" aca="1" ref="AY33" ca="1">IF(OFFSET(INDIRECT(ADDRESS(ROW(), COLUMN())),0,-1)="",VLOOKUP($G33,$A:$AAE,COLUMN(),FALSE),OFFSET(INDIRECT(ADDRESS(ROW(), COLUMN())),0,-1))</f>
        <v>-</v>
      </c>
      <c r="AZ33" s="2"/>
      <c r="BA33" s="4" cm="1">
        <f t="array" aca="1" ref="BA33" ca="1">IF(OFFSET(INDIRECT(ADDRESS(ROW(), COLUMN())),0,-1)="",VLOOKUP($G33,$A:$AAE,COLUMN(),FALSE),OFFSET(INDIRECT(ADDRESS(ROW(), COLUMN())),0,-1))</f>
        <v>0</v>
      </c>
      <c r="BB33" s="2"/>
      <c r="BC33" s="4" cm="1">
        <f t="array" aca="1" ref="BC33" ca="1">IF(OFFSET(INDIRECT(ADDRESS(ROW(), COLUMN())),0,-1)="",VLOOKUP($G33,$A:$AAE,COLUMN(),FALSE),OFFSET(INDIRECT(ADDRESS(ROW(), COLUMN())),0,-1))</f>
        <v>0</v>
      </c>
      <c r="BD33" s="2"/>
      <c r="BE33" s="4" t="str" cm="1">
        <f t="array" aca="1" ref="BE33" ca="1">IF(OFFSET(INDIRECT(ADDRESS(ROW(), COLUMN())),0,-1)="",VLOOKUP($G33,$A:$AAE,COLUMN(),FALSE),OFFSET(INDIRECT(ADDRESS(ROW(), COLUMN())),0,-1))</f>
        <v>用水量*0</v>
      </c>
      <c r="BF33" s="2"/>
      <c r="BG33" s="4" t="str" cm="1">
        <f t="array" aca="1" ref="BG33" ca="1">IF(OFFSET(INDIRECT(ADDRESS(ROW(), COLUMN())),0,-1)="",VLOOKUP($G33,$A:$AAE,COLUMN(),FALSE),OFFSET(INDIRECT(ADDRESS(ROW(), COLUMN())),0,-1))</f>
        <v>-</v>
      </c>
      <c r="BH33" s="2"/>
      <c r="BI33" s="4" cm="1">
        <f t="array" aca="1" ref="BI33" ca="1">IF(OFFSET(INDIRECT(ADDRESS(ROW(), COLUMN())),0,-1)="",VLOOKUP($G33,$A:$AAE,COLUMN(),FALSE),OFFSET(INDIRECT(ADDRESS(ROW(), COLUMN())),0,-1))</f>
        <v>0</v>
      </c>
      <c r="BJ33" s="2"/>
      <c r="BK33" s="4" cm="1">
        <f t="array" aca="1" ref="BK33" ca="1">IF(OFFSET(INDIRECT(ADDRESS(ROW(), COLUMN())),0,-1)="",VLOOKUP($G33,$A:$AAE,COLUMN(),FALSE),OFFSET(INDIRECT(ADDRESS(ROW(), COLUMN())),0,-1))</f>
        <v>0</v>
      </c>
      <c r="BL33" s="2"/>
      <c r="BM33" s="4" t="str" cm="1">
        <f t="array" aca="1" ref="BM33" ca="1">IF(OFFSET(INDIRECT(ADDRESS(ROW(), COLUMN())),0,-1)="",VLOOKUP($G33,$A:$AAE,COLUMN(),FALSE),OFFSET(INDIRECT(ADDRESS(ROW(), COLUMN())),0,-1))</f>
        <v>-</v>
      </c>
      <c r="BN33" s="2"/>
      <c r="BO33" s="4" cm="1">
        <f t="array" aca="1" ref="BO33" ca="1">IF(OFFSET(INDIRECT(ADDRESS(ROW(), COLUMN())),0,-1)="",VLOOKUP($G33,$A:$AAE,COLUMN(),FALSE),OFFSET(INDIRECT(ADDRESS(ROW(), COLUMN())),0,-1))</f>
        <v>0</v>
      </c>
      <c r="BP33" s="2"/>
      <c r="BQ33" s="4" t="str" cm="1">
        <f t="array" aca="1" ref="BQ33" ca="1">IF(OFFSET(INDIRECT(ADDRESS(ROW(), COLUMN())),0,-1)="",VLOOKUP($G33,$A:$AAE,COLUMN(),FALSE),OFFSET(INDIRECT(ADDRESS(ROW(), COLUMN())),0,-1))</f>
        <v>-</v>
      </c>
      <c r="BR33" s="2"/>
      <c r="BS33" s="4" cm="1">
        <f t="array" aca="1" ref="BS33" ca="1">IF(OFFSET(INDIRECT(ADDRESS(ROW(), COLUMN())),0,-1)="",VLOOKUP($G33,$A:$AAE,COLUMN(),FALSE),OFFSET(INDIRECT(ADDRESS(ROW(), COLUMN())),0,-1))</f>
        <v>0</v>
      </c>
      <c r="BT33" s="2"/>
      <c r="BU33" s="4" t="str" cm="1">
        <f t="array" aca="1" ref="BU33" ca="1">IF(OFFSET(INDIRECT(ADDRESS(ROW(), COLUMN())),0,-1)="",VLOOKUP($G33,$A:$AAE,COLUMN(),FALSE),OFFSET(INDIRECT(ADDRESS(ROW(), COLUMN())),0,-1))</f>
        <v>-</v>
      </c>
      <c r="BV33" s="2"/>
      <c r="BW33" s="4" cm="1">
        <f t="array" aca="1" ref="BW33" ca="1">IF(OFFSET(INDIRECT(ADDRESS(ROW(), COLUMN())),0,-1)="",VLOOKUP($G33,$A:$AAE,COLUMN(),FALSE),OFFSET(INDIRECT(ADDRESS(ROW(), COLUMN())),0,-1))</f>
        <v>0</v>
      </c>
      <c r="BX33" s="2"/>
      <c r="BY33" s="4" cm="1">
        <f t="array" aca="1" ref="BY33" ca="1">IF(OFFSET(INDIRECT(ADDRESS(ROW(), COLUMN())),0,-1)="",VLOOKUP($G33,$A:$AAE,COLUMN(),FALSE),OFFSET(INDIRECT(ADDRESS(ROW(), COLUMN())),0,-1))</f>
        <v>0</v>
      </c>
      <c r="BZ33" s="87"/>
      <c r="CA33" s="4" t="str" cm="1">
        <f t="array" aca="1" ref="CA33" ca="1">IF(OFFSET(INDIRECT(ADDRESS(ROW(), COLUMN())),0,-1)="",VLOOKUP($G33,$A:$AAE,COLUMN(),FALSE),OFFSET(INDIRECT(ADDRESS(ROW(), COLUMN())),0,-1))</f>
        <v>-</v>
      </c>
      <c r="CB33" s="4"/>
      <c r="CC33" s="4" cm="1">
        <f t="array" aca="1" ref="CC33" ca="1">IF(OFFSET(INDIRECT(ADDRESS(ROW(), COLUMN())),0,-1)="",VLOOKUP($G33,$A:$AAE,COLUMN(),FALSE),OFFSET(INDIRECT(ADDRESS(ROW(), COLUMN())),0,-1))</f>
        <v>0</v>
      </c>
      <c r="CD33" s="4"/>
      <c r="CE33" s="4" t="str" cm="1">
        <f t="array" aca="1" ref="CE33" ca="1">IF(OFFSET(INDIRECT(ADDRESS(ROW(), COLUMN())),0,-1)="",VLOOKUP($G33,$A:$AAE,COLUMN(),FALSE),OFFSET(INDIRECT(ADDRESS(ROW(), COLUMN())),0,-1))</f>
        <v>-</v>
      </c>
      <c r="CF33" s="4"/>
      <c r="CG33" s="4" cm="1">
        <f t="array" aca="1" ref="CG33" ca="1">IF(OFFSET(INDIRECT(ADDRESS(ROW(), COLUMN())),0,-1)="",VLOOKUP($G33,$A:$AAE,COLUMN(),FALSE),OFFSET(INDIRECT(ADDRESS(ROW(), COLUMN())),0,-1))</f>
        <v>0</v>
      </c>
      <c r="CH33" s="4"/>
      <c r="CI33" s="41" t="str" cm="1">
        <f t="array" aca="1" ref="CI33" ca="1">IF(OFFSET(INDIRECT(ADDRESS(ROW(), COLUMN())),0,-1)="",VLOOKUP($G33,$A:$AAE,COLUMN(),FALSE),OFFSET(INDIRECT(ADDRESS(ROW(), COLUMN())),0,-1))</f>
        <v>水域</v>
      </c>
      <c r="CJ33" s="75" t="s">
        <v>1962</v>
      </c>
      <c r="CK33" s="78" t="str">
        <f t="shared" si="0"/>
        <v>唯一标识:E112#湖泊水面#城规</v>
      </c>
      <c r="CL33" s="78" t="str">
        <f t="shared" si="1"/>
        <v>性质名称:湖泊水面</v>
      </c>
      <c r="CM33" s="78" t="str">
        <f t="shared" si="2"/>
        <v>地块性质过滤:</v>
      </c>
      <c r="CN33" s="78" t="str">
        <f t="shared" si="3"/>
        <v>地块性质:E112</v>
      </c>
      <c r="CO33" s="78" t="str">
        <f t="shared" si="4"/>
        <v>地类标准:城规</v>
      </c>
      <c r="CP33" s="78" t="str">
        <f t="shared" si="5"/>
        <v>地块性质别称:</v>
      </c>
      <c r="CQ33" s="78" t="str">
        <f t="shared" si="6"/>
        <v>属性继承:E11#自然水域#城规</v>
      </c>
      <c r="CR33" s="78" t="str">
        <f t="shared" si="7"/>
        <v>父类:E11</v>
      </c>
      <c r="CS33" s="78" t="str">
        <f t="shared" si="8"/>
        <v>级别继承:E11#自然水域#城规</v>
      </c>
      <c r="CT33" s="78" t="str">
        <f t="shared" si="9"/>
        <v>级别层次:4</v>
      </c>
      <c r="CU33" s="78" t="str">
        <f t="shared" si="10"/>
        <v>级别:3E11</v>
      </c>
      <c r="CV33" s="78" t="str">
        <f t="shared" ca="1" si="11"/>
        <v>地块颜色:0,191,255</v>
      </c>
      <c r="CW33" s="78" t="str">
        <f t="shared" ca="1" si="12"/>
        <v>建筑面积公式:面积*容积率</v>
      </c>
      <c r="CX33" s="78" t="str">
        <f t="shared" ca="1" si="13"/>
        <v>住宅建筑面积公式:地块建筑面积*0</v>
      </c>
      <c r="CY33" s="78" t="str">
        <f t="shared" ca="1" si="14"/>
        <v>商服建筑面积公式:地块建筑面积*0</v>
      </c>
      <c r="CZ33" s="78" t="str">
        <f t="shared" ca="1" si="15"/>
        <v>商服中商业建筑面积公式:地块建筑面积*0</v>
      </c>
      <c r="DA33" s="78" t="str">
        <f t="shared" ca="1" si="16"/>
        <v>商服中办公建筑面积公式:地块建筑面积*0</v>
      </c>
      <c r="DB33" s="78" t="str">
        <f t="shared" ca="1" si="17"/>
        <v>公服建筑面积公式:地块建筑面积*0</v>
      </c>
      <c r="DC33" s="78" t="str">
        <f t="shared" ca="1" si="18"/>
        <v>工业建筑面积公式:地块建筑面积*0</v>
      </c>
      <c r="DD33" s="78" t="str">
        <f t="shared" ca="1" si="19"/>
        <v>市政建筑面积公式:地块建筑面积*0</v>
      </c>
      <c r="DE33" s="78" t="str">
        <f t="shared" ca="1" si="45"/>
        <v>绿地面积指定指标:面积*0</v>
      </c>
      <c r="DF33" s="78" t="str">
        <f t="shared" ca="1" si="46"/>
        <v>绿地面积指定公式:面积*0</v>
      </c>
      <c r="DG33" s="78" t="str">
        <f t="shared" ca="1" si="20"/>
        <v>户数指标:-</v>
      </c>
      <c r="DH33" s="78" t="str">
        <f t="shared" ca="1" si="21"/>
        <v>户数公式:0</v>
      </c>
      <c r="DI33" s="78" t="str">
        <f t="shared" ca="1" si="22"/>
        <v>人数指标:-</v>
      </c>
      <c r="DJ33" s="78" t="str">
        <f t="shared" ca="1" si="23"/>
        <v>人数公式:0</v>
      </c>
      <c r="DK33" s="78" t="str">
        <f t="shared" ca="1" si="24"/>
        <v>就业指标:-</v>
      </c>
      <c r="DL33" s="78" t="str">
        <f t="shared" ca="1" si="25"/>
        <v>就业公式:0</v>
      </c>
      <c r="DM33" s="78" t="str">
        <f t="shared" ca="1" si="26"/>
        <v>机动车指标:-</v>
      </c>
      <c r="DN33" s="78" t="str">
        <f t="shared" ca="1" si="27"/>
        <v>机动车公式:0</v>
      </c>
      <c r="DO33" s="78" t="str">
        <f t="shared" ca="1" si="28"/>
        <v>用水量指标:-</v>
      </c>
      <c r="DP33" s="78" t="str">
        <f t="shared" ca="1" si="29"/>
        <v>用水量公式:0</v>
      </c>
      <c r="DQ33" s="78" t="str">
        <f t="shared" ca="1" si="30"/>
        <v>污水折算系数:0</v>
      </c>
      <c r="DR33" s="78" t="str">
        <f t="shared" ca="1" si="31"/>
        <v>污水量公式:用水量*0</v>
      </c>
      <c r="DS33" s="78" t="str">
        <f t="shared" ca="1" si="32"/>
        <v>用电负荷指标:-</v>
      </c>
      <c r="DT33" s="78" t="str">
        <f t="shared" ca="1" si="33"/>
        <v>同时率:0</v>
      </c>
      <c r="DU33" s="78" t="str">
        <f t="shared" ca="1" si="34"/>
        <v>用电量公式:0</v>
      </c>
      <c r="DV33" s="78" t="str">
        <f t="shared" ca="1" si="35"/>
        <v>固话装机指标:-</v>
      </c>
      <c r="DW33" s="78" t="str">
        <f t="shared" ca="1" si="36"/>
        <v>固话量公式:0</v>
      </c>
      <c r="DX33" s="78" t="str">
        <f t="shared" ca="1" si="37"/>
        <v>有线电视指标:-</v>
      </c>
      <c r="DY33" s="78" t="str">
        <f t="shared" ca="1" si="38"/>
        <v>电视量公式:0</v>
      </c>
      <c r="DZ33" s="78" t="str">
        <f t="shared" ca="1" si="39"/>
        <v>高峰机动车生成量指标:-</v>
      </c>
      <c r="EA33" s="78" t="str">
        <f t="shared" ca="1" si="40"/>
        <v>高峰机动车吸引量公式:0</v>
      </c>
      <c r="EB33" s="78" t="str">
        <f t="shared" ca="1" si="41"/>
        <v>高峰机动车发生量公式:0</v>
      </c>
      <c r="EC33" s="78" t="str">
        <f t="shared" ca="1" si="47"/>
        <v>地下空间指标:-</v>
      </c>
      <c r="ED33" s="78" t="str">
        <f t="shared" ca="1" si="42"/>
        <v>地下空间公式:0</v>
      </c>
      <c r="EE33" s="78" t="str">
        <f t="shared" ca="1" si="48"/>
        <v>人防指标:-</v>
      </c>
      <c r="EF33" s="78" t="str">
        <f t="shared" ca="1" si="43"/>
        <v>人防公式:0</v>
      </c>
      <c r="EG33" s="78" t="str">
        <f t="shared" ca="1" si="50"/>
        <v>用地构成:水域</v>
      </c>
      <c r="EH33" s="78" t="s">
        <v>1962</v>
      </c>
      <c r="EI33" s="79" t="str">
        <f t="shared" ca="1" si="49"/>
        <v>唯一标识:E112#湖泊水面#城规;性质名称:湖泊水面;地块性质过滤:;地块性质:E112;地类标准:城规;地块性质别称:;属性继承:E11#自然水域#城规;父类:E11;级别继承:E11#自然水域#城规;级别层次:4;级别:3E11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3" t="s">
        <v>1962</v>
      </c>
    </row>
    <row r="34" spans="1:140" ht="16.5" x14ac:dyDescent="0.2">
      <c r="A34" s="41" t="str">
        <f t="shared" si="44"/>
        <v>E12#水库#城规</v>
      </c>
      <c r="B34" s="41" t="s">
        <v>161</v>
      </c>
      <c r="C34" s="41"/>
      <c r="D34" s="41" t="s">
        <v>716</v>
      </c>
      <c r="E34" s="41" t="s">
        <v>1276</v>
      </c>
      <c r="F34" s="41"/>
      <c r="G34" s="41" t="s">
        <v>37</v>
      </c>
      <c r="H34" s="41" t="s">
        <v>712</v>
      </c>
      <c r="I34" s="41" t="s">
        <v>37</v>
      </c>
      <c r="J34" s="41">
        <v>3</v>
      </c>
      <c r="K34" s="41" t="s">
        <v>1768</v>
      </c>
      <c r="L34" s="41"/>
      <c r="M34" s="41" t="str" cm="1">
        <f t="array" aca="1" ref="M34" ca="1">IF(OFFSET(INDIRECT(ADDRESS(ROW(), COLUMN())),0,-1)="",VLOOKUP($G34,$A:$AAE,COLUMN(),FALSE),OFFSET(INDIRECT(ADDRESS(ROW(), COLUMN())),0,-1))</f>
        <v>0,191,255</v>
      </c>
      <c r="N34" s="4"/>
      <c r="O34" s="41" t="str" cm="1">
        <f t="array" aca="1" ref="O34" ca="1">IF(OFFSET(INDIRECT(ADDRESS(ROW(), COLUMN())),0,-1)="",VLOOKUP($G34,$A:$AAE,COLUMN(),FALSE),OFFSET(INDIRECT(ADDRESS(ROW(), COLUMN())),0,-1))</f>
        <v>面积*容积率</v>
      </c>
      <c r="P34" s="4"/>
      <c r="Q34" s="4" t="str" cm="1">
        <f t="array" aca="1" ref="Q34" ca="1">IF(OFFSET(INDIRECT(ADDRESS(ROW(), COLUMN())),0,-1)="",VLOOKUP($G34,$A:$AAE,COLUMN(),FALSE),OFFSET(INDIRECT(ADDRESS(ROW(), COLUMN())),0,-1))</f>
        <v>地块建筑面积*0</v>
      </c>
      <c r="R34" s="4"/>
      <c r="S34" s="4" t="str" cm="1">
        <f t="array" aca="1" ref="S34" ca="1">IF(OFFSET(INDIRECT(ADDRESS(ROW(), COLUMN())),0,-1)="",VLOOKUP($G34,$A:$AAE,COLUMN(),FALSE),OFFSET(INDIRECT(ADDRESS(ROW(), COLUMN())),0,-1))</f>
        <v>地块建筑面积*0</v>
      </c>
      <c r="T34" s="4"/>
      <c r="U34" s="4" t="str" cm="1">
        <f t="array" aca="1" ref="U34" ca="1">IF(OFFSET(INDIRECT(ADDRESS(ROW(), COLUMN())),0,-1)="",VLOOKUP($G34,$A:$AAE,COLUMN(),FALSE),OFFSET(INDIRECT(ADDRESS(ROW(), COLUMN())),0,-1))</f>
        <v>地块建筑面积*0</v>
      </c>
      <c r="V34" s="4"/>
      <c r="W34" s="41" t="str" cm="1">
        <f t="array" aca="1" ref="W34" ca="1">IF(OFFSET(INDIRECT(ADDRESS(ROW(), COLUMN())),0,-1)="",VLOOKUP($G34,$A:$AAE,COLUMN(),FALSE),OFFSET(INDIRECT(ADDRESS(ROW(), COLUMN())),0,-1))</f>
        <v>地块建筑面积*0</v>
      </c>
      <c r="X34" s="4"/>
      <c r="Y34" s="4" t="str" cm="1">
        <f t="array" aca="1" ref="Y34" ca="1">IF(OFFSET(INDIRECT(ADDRESS(ROW(), COLUMN())),0,-1)="",VLOOKUP($G34,$A:$AAE,COLUMN(),FALSE),OFFSET(INDIRECT(ADDRESS(ROW(), COLUMN())),0,-1))</f>
        <v>地块建筑面积*0</v>
      </c>
      <c r="Z34" s="4"/>
      <c r="AA34" s="4" t="str" cm="1">
        <f t="array" aca="1" ref="AA34" ca="1">IF(OFFSET(INDIRECT(ADDRESS(ROW(), COLUMN())),0,-1)="",VLOOKUP($G34,$A:$AAE,COLUMN(),FALSE),OFFSET(INDIRECT(ADDRESS(ROW(), COLUMN())),0,-1))</f>
        <v>地块建筑面积*0</v>
      </c>
      <c r="AB34" s="4"/>
      <c r="AC34" s="4" t="str" cm="1">
        <f t="array" aca="1" ref="AC34" ca="1">IF(OFFSET(INDIRECT(ADDRESS(ROW(), COLUMN())),0,-1)="",VLOOKUP($G34,$A:$AAE,COLUMN(),FALSE),OFFSET(INDIRECT(ADDRESS(ROW(), COLUMN())),0,-1))</f>
        <v>地块建筑面积*0</v>
      </c>
      <c r="AD34" s="4"/>
      <c r="AE34" s="4" t="str" cm="1">
        <f t="array" aca="1" ref="AE34" ca="1">IF(OFFSET(INDIRECT(ADDRESS(ROW(), COLUMN())),0,-1)="",VLOOKUP($G34,$A:$AAE,COLUMN(),FALSE),OFFSET(INDIRECT(ADDRESS(ROW(), COLUMN())),0,-1))</f>
        <v>面积*0</v>
      </c>
      <c r="AF34" s="4"/>
      <c r="AG34" s="4" t="str" cm="1">
        <f t="array" aca="1" ref="AG34" ca="1">IF(OFFSET(INDIRECT(ADDRESS(ROW(), COLUMN())),0,-1)="",VLOOKUP($G34,$A:$AAE,COLUMN(),FALSE),OFFSET(INDIRECT(ADDRESS(ROW(), COLUMN())),0,-1))</f>
        <v>面积*0</v>
      </c>
      <c r="AH34" s="4"/>
      <c r="AI34" s="4" t="str" cm="1">
        <f t="array" aca="1" ref="AI34" ca="1">IF(OFFSET(INDIRECT(ADDRESS(ROW(), COLUMN())),0,-1)="",VLOOKUP($G34,$A:$AAE,COLUMN(),FALSE),OFFSET(INDIRECT(ADDRESS(ROW(), COLUMN())),0,-1))</f>
        <v>-</v>
      </c>
      <c r="AJ34" s="4"/>
      <c r="AK34" s="4" cm="1">
        <f t="array" aca="1" ref="AK34" ca="1">IF(OFFSET(INDIRECT(ADDRESS(ROW(), COLUMN())),0,-1)="",VLOOKUP($G34,$A:$AAE,COLUMN(),FALSE),OFFSET(INDIRECT(ADDRESS(ROW(), COLUMN())),0,-1))</f>
        <v>0</v>
      </c>
      <c r="AL34" s="4"/>
      <c r="AM34" s="4" t="str" cm="1">
        <f t="array" aca="1" ref="AM34" ca="1">IF(OFFSET(INDIRECT(ADDRESS(ROW(), COLUMN())),0,-1)="",VLOOKUP($G34,$A:$AAE,COLUMN(),FALSE),OFFSET(INDIRECT(ADDRESS(ROW(), COLUMN())),0,-1))</f>
        <v>-</v>
      </c>
      <c r="AN34" s="4"/>
      <c r="AO34" s="4" cm="1">
        <f t="array" aca="1" ref="AO34" ca="1">IF(OFFSET(INDIRECT(ADDRESS(ROW(), COLUMN())),0,-1)="",VLOOKUP($G34,$A:$AAE,COLUMN(),FALSE),OFFSET(INDIRECT(ADDRESS(ROW(), COLUMN())),0,-1))</f>
        <v>0</v>
      </c>
      <c r="AP34" s="4"/>
      <c r="AQ34" s="4" t="str" cm="1">
        <f t="array" aca="1" ref="AQ34" ca="1">IF(OFFSET(INDIRECT(ADDRESS(ROW(), COLUMN())),0,-1)="",VLOOKUP($G34,$A:$AAE,COLUMN(),FALSE),OFFSET(INDIRECT(ADDRESS(ROW(), COLUMN())),0,-1))</f>
        <v>-</v>
      </c>
      <c r="AR34" s="4"/>
      <c r="AS34" s="4" cm="1">
        <f t="array" aca="1" ref="AS34" ca="1">IF(OFFSET(INDIRECT(ADDRESS(ROW(), COLUMN())),0,-1)="",VLOOKUP($G34,$A:$AAE,COLUMN(),FALSE),OFFSET(INDIRECT(ADDRESS(ROW(), COLUMN())),0,-1))</f>
        <v>0</v>
      </c>
      <c r="AT34" s="4"/>
      <c r="AU34" s="4" t="str" cm="1">
        <f t="array" aca="1" ref="AU34" ca="1">IF(OFFSET(INDIRECT(ADDRESS(ROW(), COLUMN())),0,-1)="",VLOOKUP($G34,$A:$AAE,COLUMN(),FALSE),OFFSET(INDIRECT(ADDRESS(ROW(), COLUMN())),0,-1))</f>
        <v>-</v>
      </c>
      <c r="AV34" s="4"/>
      <c r="AW34" s="4" cm="1">
        <f t="array" aca="1" ref="AW34" ca="1">IF(OFFSET(INDIRECT(ADDRESS(ROW(), COLUMN())),0,-1)="",VLOOKUP($G34,$A:$AAE,COLUMN(),FALSE),OFFSET(INDIRECT(ADDRESS(ROW(), COLUMN())),0,-1))</f>
        <v>0</v>
      </c>
      <c r="AX34" s="2"/>
      <c r="AY34" s="4" t="str" cm="1">
        <f t="array" aca="1" ref="AY34" ca="1">IF(OFFSET(INDIRECT(ADDRESS(ROW(), COLUMN())),0,-1)="",VLOOKUP($G34,$A:$AAE,COLUMN(),FALSE),OFFSET(INDIRECT(ADDRESS(ROW(), COLUMN())),0,-1))</f>
        <v>-</v>
      </c>
      <c r="AZ34" s="2"/>
      <c r="BA34" s="4" cm="1">
        <f t="array" aca="1" ref="BA34" ca="1">IF(OFFSET(INDIRECT(ADDRESS(ROW(), COLUMN())),0,-1)="",VLOOKUP($G34,$A:$AAE,COLUMN(),FALSE),OFFSET(INDIRECT(ADDRESS(ROW(), COLUMN())),0,-1))</f>
        <v>0</v>
      </c>
      <c r="BB34" s="2"/>
      <c r="BC34" s="4" cm="1">
        <f t="array" aca="1" ref="BC34" ca="1">IF(OFFSET(INDIRECT(ADDRESS(ROW(), COLUMN())),0,-1)="",VLOOKUP($G34,$A:$AAE,COLUMN(),FALSE),OFFSET(INDIRECT(ADDRESS(ROW(), COLUMN())),0,-1))</f>
        <v>0</v>
      </c>
      <c r="BD34" s="2"/>
      <c r="BE34" s="4" t="str" cm="1">
        <f t="array" aca="1" ref="BE34" ca="1">IF(OFFSET(INDIRECT(ADDRESS(ROW(), COLUMN())),0,-1)="",VLOOKUP($G34,$A:$AAE,COLUMN(),FALSE),OFFSET(INDIRECT(ADDRESS(ROW(), COLUMN())),0,-1))</f>
        <v>用水量*0</v>
      </c>
      <c r="BF34" s="2"/>
      <c r="BG34" s="4" t="str" cm="1">
        <f t="array" aca="1" ref="BG34" ca="1">IF(OFFSET(INDIRECT(ADDRESS(ROW(), COLUMN())),0,-1)="",VLOOKUP($G34,$A:$AAE,COLUMN(),FALSE),OFFSET(INDIRECT(ADDRESS(ROW(), COLUMN())),0,-1))</f>
        <v>-</v>
      </c>
      <c r="BH34" s="2"/>
      <c r="BI34" s="4" cm="1">
        <f t="array" aca="1" ref="BI34" ca="1">IF(OFFSET(INDIRECT(ADDRESS(ROW(), COLUMN())),0,-1)="",VLOOKUP($G34,$A:$AAE,COLUMN(),FALSE),OFFSET(INDIRECT(ADDRESS(ROW(), COLUMN())),0,-1))</f>
        <v>0</v>
      </c>
      <c r="BJ34" s="2"/>
      <c r="BK34" s="4" cm="1">
        <f t="array" aca="1" ref="BK34" ca="1">IF(OFFSET(INDIRECT(ADDRESS(ROW(), COLUMN())),0,-1)="",VLOOKUP($G34,$A:$AAE,COLUMN(),FALSE),OFFSET(INDIRECT(ADDRESS(ROW(), COLUMN())),0,-1))</f>
        <v>0</v>
      </c>
      <c r="BL34" s="2"/>
      <c r="BM34" s="4" t="str" cm="1">
        <f t="array" aca="1" ref="BM34" ca="1">IF(OFFSET(INDIRECT(ADDRESS(ROW(), COLUMN())),0,-1)="",VLOOKUP($G34,$A:$AAE,COLUMN(),FALSE),OFFSET(INDIRECT(ADDRESS(ROW(), COLUMN())),0,-1))</f>
        <v>-</v>
      </c>
      <c r="BN34" s="2"/>
      <c r="BO34" s="4" cm="1">
        <f t="array" aca="1" ref="BO34" ca="1">IF(OFFSET(INDIRECT(ADDRESS(ROW(), COLUMN())),0,-1)="",VLOOKUP($G34,$A:$AAE,COLUMN(),FALSE),OFFSET(INDIRECT(ADDRESS(ROW(), COLUMN())),0,-1))</f>
        <v>0</v>
      </c>
      <c r="BP34" s="2"/>
      <c r="BQ34" s="4" t="str" cm="1">
        <f t="array" aca="1" ref="BQ34" ca="1">IF(OFFSET(INDIRECT(ADDRESS(ROW(), COLUMN())),0,-1)="",VLOOKUP($G34,$A:$AAE,COLUMN(),FALSE),OFFSET(INDIRECT(ADDRESS(ROW(), COLUMN())),0,-1))</f>
        <v>-</v>
      </c>
      <c r="BR34" s="2"/>
      <c r="BS34" s="4" cm="1">
        <f t="array" aca="1" ref="BS34" ca="1">IF(OFFSET(INDIRECT(ADDRESS(ROW(), COLUMN())),0,-1)="",VLOOKUP($G34,$A:$AAE,COLUMN(),FALSE),OFFSET(INDIRECT(ADDRESS(ROW(), COLUMN())),0,-1))</f>
        <v>0</v>
      </c>
      <c r="BT34" s="2"/>
      <c r="BU34" s="4" t="str" cm="1">
        <f t="array" aca="1" ref="BU34" ca="1">IF(OFFSET(INDIRECT(ADDRESS(ROW(), COLUMN())),0,-1)="",VLOOKUP($G34,$A:$AAE,COLUMN(),FALSE),OFFSET(INDIRECT(ADDRESS(ROW(), COLUMN())),0,-1))</f>
        <v>-</v>
      </c>
      <c r="BV34" s="2"/>
      <c r="BW34" s="4" cm="1">
        <f t="array" aca="1" ref="BW34" ca="1">IF(OFFSET(INDIRECT(ADDRESS(ROW(), COLUMN())),0,-1)="",VLOOKUP($G34,$A:$AAE,COLUMN(),FALSE),OFFSET(INDIRECT(ADDRESS(ROW(), COLUMN())),0,-1))</f>
        <v>0</v>
      </c>
      <c r="BX34" s="2"/>
      <c r="BY34" s="4" cm="1">
        <f t="array" aca="1" ref="BY34" ca="1">IF(OFFSET(INDIRECT(ADDRESS(ROW(), COLUMN())),0,-1)="",VLOOKUP($G34,$A:$AAE,COLUMN(),FALSE),OFFSET(INDIRECT(ADDRESS(ROW(), COLUMN())),0,-1))</f>
        <v>0</v>
      </c>
      <c r="BZ34" s="87"/>
      <c r="CA34" s="4" t="str" cm="1">
        <f t="array" aca="1" ref="CA34" ca="1">IF(OFFSET(INDIRECT(ADDRESS(ROW(), COLUMN())),0,-1)="",VLOOKUP($G34,$A:$AAE,COLUMN(),FALSE),OFFSET(INDIRECT(ADDRESS(ROW(), COLUMN())),0,-1))</f>
        <v>-</v>
      </c>
      <c r="CB34" s="4"/>
      <c r="CC34" s="4" cm="1">
        <f t="array" aca="1" ref="CC34" ca="1">IF(OFFSET(INDIRECT(ADDRESS(ROW(), COLUMN())),0,-1)="",VLOOKUP($G34,$A:$AAE,COLUMN(),FALSE),OFFSET(INDIRECT(ADDRESS(ROW(), COLUMN())),0,-1))</f>
        <v>0</v>
      </c>
      <c r="CD34" s="4"/>
      <c r="CE34" s="4" t="str" cm="1">
        <f t="array" aca="1" ref="CE34" ca="1">IF(OFFSET(INDIRECT(ADDRESS(ROW(), COLUMN())),0,-1)="",VLOOKUP($G34,$A:$AAE,COLUMN(),FALSE),OFFSET(INDIRECT(ADDRESS(ROW(), COLUMN())),0,-1))</f>
        <v>-</v>
      </c>
      <c r="CF34" s="4"/>
      <c r="CG34" s="4" cm="1">
        <f t="array" aca="1" ref="CG34" ca="1">IF(OFFSET(INDIRECT(ADDRESS(ROW(), COLUMN())),0,-1)="",VLOOKUP($G34,$A:$AAE,COLUMN(),FALSE),OFFSET(INDIRECT(ADDRESS(ROW(), COLUMN())),0,-1))</f>
        <v>0</v>
      </c>
      <c r="CH34" s="4"/>
      <c r="CI34" s="41" t="str" cm="1">
        <f t="array" aca="1" ref="CI34" ca="1">IF(OFFSET(INDIRECT(ADDRESS(ROW(), COLUMN())),0,-1)="",VLOOKUP($G34,$A:$AAE,COLUMN(),FALSE),OFFSET(INDIRECT(ADDRESS(ROW(), COLUMN())),0,-1))</f>
        <v>水域</v>
      </c>
      <c r="CJ34" s="75" t="s">
        <v>1962</v>
      </c>
      <c r="CK34" s="78" t="str">
        <f t="shared" si="0"/>
        <v>唯一标识:E12#水库#城规</v>
      </c>
      <c r="CL34" s="78" t="str">
        <f t="shared" si="1"/>
        <v>性质名称:水库</v>
      </c>
      <c r="CM34" s="78" t="str">
        <f t="shared" si="2"/>
        <v>地块性质过滤:</v>
      </c>
      <c r="CN34" s="78" t="str">
        <f t="shared" si="3"/>
        <v>地块性质:E12</v>
      </c>
      <c r="CO34" s="78" t="str">
        <f t="shared" si="4"/>
        <v>地类标准:城规</v>
      </c>
      <c r="CP34" s="78" t="str">
        <f t="shared" si="5"/>
        <v>地块性质别称:</v>
      </c>
      <c r="CQ34" s="78" t="str">
        <f t="shared" si="6"/>
        <v>属性继承:E1#水域#城规</v>
      </c>
      <c r="CR34" s="78" t="str">
        <f t="shared" si="7"/>
        <v>父类:E1</v>
      </c>
      <c r="CS34" s="78" t="str">
        <f t="shared" si="8"/>
        <v>级别继承:E1#水域#城规</v>
      </c>
      <c r="CT34" s="78" t="str">
        <f t="shared" si="9"/>
        <v>级别层次:3</v>
      </c>
      <c r="CU34" s="78" t="str">
        <f t="shared" si="10"/>
        <v>级别:2E1</v>
      </c>
      <c r="CV34" s="78" t="str">
        <f t="shared" ca="1" si="11"/>
        <v>地块颜色:0,191,255</v>
      </c>
      <c r="CW34" s="78" t="str">
        <f t="shared" ca="1" si="12"/>
        <v>建筑面积公式:面积*容积率</v>
      </c>
      <c r="CX34" s="78" t="str">
        <f t="shared" ca="1" si="13"/>
        <v>住宅建筑面积公式:地块建筑面积*0</v>
      </c>
      <c r="CY34" s="78" t="str">
        <f t="shared" ca="1" si="14"/>
        <v>商服建筑面积公式:地块建筑面积*0</v>
      </c>
      <c r="CZ34" s="78" t="str">
        <f t="shared" ca="1" si="15"/>
        <v>商服中商业建筑面积公式:地块建筑面积*0</v>
      </c>
      <c r="DA34" s="78" t="str">
        <f t="shared" ca="1" si="16"/>
        <v>商服中办公建筑面积公式:地块建筑面积*0</v>
      </c>
      <c r="DB34" s="78" t="str">
        <f t="shared" ca="1" si="17"/>
        <v>公服建筑面积公式:地块建筑面积*0</v>
      </c>
      <c r="DC34" s="78" t="str">
        <f t="shared" ca="1" si="18"/>
        <v>工业建筑面积公式:地块建筑面积*0</v>
      </c>
      <c r="DD34" s="78" t="str">
        <f t="shared" ca="1" si="19"/>
        <v>市政建筑面积公式:地块建筑面积*0</v>
      </c>
      <c r="DE34" s="78" t="str">
        <f t="shared" ca="1" si="45"/>
        <v>绿地面积指定指标:面积*0</v>
      </c>
      <c r="DF34" s="78" t="str">
        <f t="shared" ca="1" si="46"/>
        <v>绿地面积指定公式:面积*0</v>
      </c>
      <c r="DG34" s="78" t="str">
        <f t="shared" ca="1" si="20"/>
        <v>户数指标:-</v>
      </c>
      <c r="DH34" s="78" t="str">
        <f t="shared" ca="1" si="21"/>
        <v>户数公式:0</v>
      </c>
      <c r="DI34" s="78" t="str">
        <f t="shared" ca="1" si="22"/>
        <v>人数指标:-</v>
      </c>
      <c r="DJ34" s="78" t="str">
        <f t="shared" ca="1" si="23"/>
        <v>人数公式:0</v>
      </c>
      <c r="DK34" s="78" t="str">
        <f t="shared" ca="1" si="24"/>
        <v>就业指标:-</v>
      </c>
      <c r="DL34" s="78" t="str">
        <f t="shared" ca="1" si="25"/>
        <v>就业公式:0</v>
      </c>
      <c r="DM34" s="78" t="str">
        <f t="shared" ca="1" si="26"/>
        <v>机动车指标:-</v>
      </c>
      <c r="DN34" s="78" t="str">
        <f t="shared" ca="1" si="27"/>
        <v>机动车公式:0</v>
      </c>
      <c r="DO34" s="78" t="str">
        <f t="shared" ca="1" si="28"/>
        <v>用水量指标:-</v>
      </c>
      <c r="DP34" s="78" t="str">
        <f t="shared" ca="1" si="29"/>
        <v>用水量公式:0</v>
      </c>
      <c r="DQ34" s="78" t="str">
        <f t="shared" ca="1" si="30"/>
        <v>污水折算系数:0</v>
      </c>
      <c r="DR34" s="78" t="str">
        <f t="shared" ca="1" si="31"/>
        <v>污水量公式:用水量*0</v>
      </c>
      <c r="DS34" s="78" t="str">
        <f t="shared" ca="1" si="32"/>
        <v>用电负荷指标:-</v>
      </c>
      <c r="DT34" s="78" t="str">
        <f t="shared" ca="1" si="33"/>
        <v>同时率:0</v>
      </c>
      <c r="DU34" s="78" t="str">
        <f t="shared" ca="1" si="34"/>
        <v>用电量公式:0</v>
      </c>
      <c r="DV34" s="78" t="str">
        <f t="shared" ca="1" si="35"/>
        <v>固话装机指标:-</v>
      </c>
      <c r="DW34" s="78" t="str">
        <f t="shared" ca="1" si="36"/>
        <v>固话量公式:0</v>
      </c>
      <c r="DX34" s="78" t="str">
        <f t="shared" ca="1" si="37"/>
        <v>有线电视指标:-</v>
      </c>
      <c r="DY34" s="78" t="str">
        <f t="shared" ca="1" si="38"/>
        <v>电视量公式:0</v>
      </c>
      <c r="DZ34" s="78" t="str">
        <f t="shared" ca="1" si="39"/>
        <v>高峰机动车生成量指标:-</v>
      </c>
      <c r="EA34" s="78" t="str">
        <f t="shared" ca="1" si="40"/>
        <v>高峰机动车吸引量公式:0</v>
      </c>
      <c r="EB34" s="78" t="str">
        <f t="shared" ca="1" si="41"/>
        <v>高峰机动车发生量公式:0</v>
      </c>
      <c r="EC34" s="78" t="str">
        <f t="shared" ca="1" si="47"/>
        <v>地下空间指标:-</v>
      </c>
      <c r="ED34" s="78" t="str">
        <f t="shared" ca="1" si="42"/>
        <v>地下空间公式:0</v>
      </c>
      <c r="EE34" s="78" t="str">
        <f t="shared" ca="1" si="48"/>
        <v>人防指标:-</v>
      </c>
      <c r="EF34" s="78" t="str">
        <f t="shared" ca="1" si="43"/>
        <v>人防公式:0</v>
      </c>
      <c r="EG34" s="78" t="str">
        <f t="shared" ca="1" si="50"/>
        <v>用地构成:水域</v>
      </c>
      <c r="EH34" s="78" t="s">
        <v>1962</v>
      </c>
      <c r="EI34" s="79" t="str">
        <f t="shared" ca="1" si="49"/>
        <v>唯一标识:E12#水库#城规;性质名称:水库;地块性质过滤:;地块性质:E12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4" t="s">
        <v>1962</v>
      </c>
    </row>
    <row r="35" spans="1:140" ht="16.5" x14ac:dyDescent="0.2">
      <c r="A35" s="41" t="str">
        <f t="shared" si="44"/>
        <v>E13#坑塘沟渠#城规</v>
      </c>
      <c r="B35" s="41" t="s">
        <v>162</v>
      </c>
      <c r="C35" s="41"/>
      <c r="D35" s="41" t="s">
        <v>717</v>
      </c>
      <c r="E35" s="41" t="s">
        <v>1276</v>
      </c>
      <c r="F35" s="41"/>
      <c r="G35" s="41" t="s">
        <v>37</v>
      </c>
      <c r="H35" s="41" t="s">
        <v>712</v>
      </c>
      <c r="I35" s="41" t="s">
        <v>37</v>
      </c>
      <c r="J35" s="41">
        <v>3</v>
      </c>
      <c r="K35" s="41" t="s">
        <v>1768</v>
      </c>
      <c r="L35" s="41"/>
      <c r="M35" s="41" t="str" cm="1">
        <f t="array" aca="1" ref="M35" ca="1">IF(OFFSET(INDIRECT(ADDRESS(ROW(), COLUMN())),0,-1)="",VLOOKUP($G35,$A:$AAE,COLUMN(),FALSE),OFFSET(INDIRECT(ADDRESS(ROW(), COLUMN())),0,-1))</f>
        <v>0,191,255</v>
      </c>
      <c r="N35" s="4"/>
      <c r="O35" s="41" t="str" cm="1">
        <f t="array" aca="1" ref="O35" ca="1">IF(OFFSET(INDIRECT(ADDRESS(ROW(), COLUMN())),0,-1)="",VLOOKUP($G35,$A:$AAE,COLUMN(),FALSE),OFFSET(INDIRECT(ADDRESS(ROW(), COLUMN())),0,-1))</f>
        <v>面积*容积率</v>
      </c>
      <c r="P35" s="4"/>
      <c r="Q35" s="4" t="str" cm="1">
        <f t="array" aca="1" ref="Q35" ca="1">IF(OFFSET(INDIRECT(ADDRESS(ROW(), COLUMN())),0,-1)="",VLOOKUP($G35,$A:$AAE,COLUMN(),FALSE),OFFSET(INDIRECT(ADDRESS(ROW(), COLUMN())),0,-1))</f>
        <v>地块建筑面积*0</v>
      </c>
      <c r="R35" s="4"/>
      <c r="S35" s="4" t="str" cm="1">
        <f t="array" aca="1" ref="S35" ca="1">IF(OFFSET(INDIRECT(ADDRESS(ROW(), COLUMN())),0,-1)="",VLOOKUP($G35,$A:$AAE,COLUMN(),FALSE),OFFSET(INDIRECT(ADDRESS(ROW(), COLUMN())),0,-1))</f>
        <v>地块建筑面积*0</v>
      </c>
      <c r="T35" s="4"/>
      <c r="U35" s="4" t="str" cm="1">
        <f t="array" aca="1" ref="U35" ca="1">IF(OFFSET(INDIRECT(ADDRESS(ROW(), COLUMN())),0,-1)="",VLOOKUP($G35,$A:$AAE,COLUMN(),FALSE),OFFSET(INDIRECT(ADDRESS(ROW(), COLUMN())),0,-1))</f>
        <v>地块建筑面积*0</v>
      </c>
      <c r="V35" s="4"/>
      <c r="W35" s="41" t="str" cm="1">
        <f t="array" aca="1" ref="W35" ca="1">IF(OFFSET(INDIRECT(ADDRESS(ROW(), COLUMN())),0,-1)="",VLOOKUP($G35,$A:$AAE,COLUMN(),FALSE),OFFSET(INDIRECT(ADDRESS(ROW(), COLUMN())),0,-1))</f>
        <v>地块建筑面积*0</v>
      </c>
      <c r="X35" s="4"/>
      <c r="Y35" s="4" t="str" cm="1">
        <f t="array" aca="1" ref="Y35" ca="1">IF(OFFSET(INDIRECT(ADDRESS(ROW(), COLUMN())),0,-1)="",VLOOKUP($G35,$A:$AAE,COLUMN(),FALSE),OFFSET(INDIRECT(ADDRESS(ROW(), COLUMN())),0,-1))</f>
        <v>地块建筑面积*0</v>
      </c>
      <c r="Z35" s="4"/>
      <c r="AA35" s="4" t="str" cm="1">
        <f t="array" aca="1" ref="AA35" ca="1">IF(OFFSET(INDIRECT(ADDRESS(ROW(), COLUMN())),0,-1)="",VLOOKUP($G35,$A:$AAE,COLUMN(),FALSE),OFFSET(INDIRECT(ADDRESS(ROW(), COLUMN())),0,-1))</f>
        <v>地块建筑面积*0</v>
      </c>
      <c r="AB35" s="4"/>
      <c r="AC35" s="4" t="str" cm="1">
        <f t="array" aca="1" ref="AC35" ca="1">IF(OFFSET(INDIRECT(ADDRESS(ROW(), COLUMN())),0,-1)="",VLOOKUP($G35,$A:$AAE,COLUMN(),FALSE),OFFSET(INDIRECT(ADDRESS(ROW(), COLUMN())),0,-1))</f>
        <v>地块建筑面积*0</v>
      </c>
      <c r="AD35" s="4"/>
      <c r="AE35" s="4" t="str" cm="1">
        <f t="array" aca="1" ref="AE35" ca="1">IF(OFFSET(INDIRECT(ADDRESS(ROW(), COLUMN())),0,-1)="",VLOOKUP($G35,$A:$AAE,COLUMN(),FALSE),OFFSET(INDIRECT(ADDRESS(ROW(), COLUMN())),0,-1))</f>
        <v>面积*0</v>
      </c>
      <c r="AF35" s="4"/>
      <c r="AG35" s="4" t="str" cm="1">
        <f t="array" aca="1" ref="AG35" ca="1">IF(OFFSET(INDIRECT(ADDRESS(ROW(), COLUMN())),0,-1)="",VLOOKUP($G35,$A:$AAE,COLUMN(),FALSE),OFFSET(INDIRECT(ADDRESS(ROW(), COLUMN())),0,-1))</f>
        <v>面积*0</v>
      </c>
      <c r="AH35" s="4"/>
      <c r="AI35" s="4" t="str" cm="1">
        <f t="array" aca="1" ref="AI35" ca="1">IF(OFFSET(INDIRECT(ADDRESS(ROW(), COLUMN())),0,-1)="",VLOOKUP($G35,$A:$AAE,COLUMN(),FALSE),OFFSET(INDIRECT(ADDRESS(ROW(), COLUMN())),0,-1))</f>
        <v>-</v>
      </c>
      <c r="AJ35" s="4"/>
      <c r="AK35" s="4" cm="1">
        <f t="array" aca="1" ref="AK35" ca="1">IF(OFFSET(INDIRECT(ADDRESS(ROW(), COLUMN())),0,-1)="",VLOOKUP($G35,$A:$AAE,COLUMN(),FALSE),OFFSET(INDIRECT(ADDRESS(ROW(), COLUMN())),0,-1))</f>
        <v>0</v>
      </c>
      <c r="AL35" s="4"/>
      <c r="AM35" s="4" t="str" cm="1">
        <f t="array" aca="1" ref="AM35" ca="1">IF(OFFSET(INDIRECT(ADDRESS(ROW(), COLUMN())),0,-1)="",VLOOKUP($G35,$A:$AAE,COLUMN(),FALSE),OFFSET(INDIRECT(ADDRESS(ROW(), COLUMN())),0,-1))</f>
        <v>-</v>
      </c>
      <c r="AN35" s="4"/>
      <c r="AO35" s="4" cm="1">
        <f t="array" aca="1" ref="AO35" ca="1">IF(OFFSET(INDIRECT(ADDRESS(ROW(), COLUMN())),0,-1)="",VLOOKUP($G35,$A:$AAE,COLUMN(),FALSE),OFFSET(INDIRECT(ADDRESS(ROW(), COLUMN())),0,-1))</f>
        <v>0</v>
      </c>
      <c r="AP35" s="4"/>
      <c r="AQ35" s="4" t="str" cm="1">
        <f t="array" aca="1" ref="AQ35" ca="1">IF(OFFSET(INDIRECT(ADDRESS(ROW(), COLUMN())),0,-1)="",VLOOKUP($G35,$A:$AAE,COLUMN(),FALSE),OFFSET(INDIRECT(ADDRESS(ROW(), COLUMN())),0,-1))</f>
        <v>-</v>
      </c>
      <c r="AR35" s="4"/>
      <c r="AS35" s="4" cm="1">
        <f t="array" aca="1" ref="AS35" ca="1">IF(OFFSET(INDIRECT(ADDRESS(ROW(), COLUMN())),0,-1)="",VLOOKUP($G35,$A:$AAE,COLUMN(),FALSE),OFFSET(INDIRECT(ADDRESS(ROW(), COLUMN())),0,-1))</f>
        <v>0</v>
      </c>
      <c r="AT35" s="4"/>
      <c r="AU35" s="4" t="str" cm="1">
        <f t="array" aca="1" ref="AU35" ca="1">IF(OFFSET(INDIRECT(ADDRESS(ROW(), COLUMN())),0,-1)="",VLOOKUP($G35,$A:$AAE,COLUMN(),FALSE),OFFSET(INDIRECT(ADDRESS(ROW(), COLUMN())),0,-1))</f>
        <v>-</v>
      </c>
      <c r="AV35" s="4"/>
      <c r="AW35" s="4" cm="1">
        <f t="array" aca="1" ref="AW35" ca="1">IF(OFFSET(INDIRECT(ADDRESS(ROW(), COLUMN())),0,-1)="",VLOOKUP($G35,$A:$AAE,COLUMN(),FALSE),OFFSET(INDIRECT(ADDRESS(ROW(), COLUMN())),0,-1))</f>
        <v>0</v>
      </c>
      <c r="AX35" s="2"/>
      <c r="AY35" s="4" t="str" cm="1">
        <f t="array" aca="1" ref="AY35" ca="1">IF(OFFSET(INDIRECT(ADDRESS(ROW(), COLUMN())),0,-1)="",VLOOKUP($G35,$A:$AAE,COLUMN(),FALSE),OFFSET(INDIRECT(ADDRESS(ROW(), COLUMN())),0,-1))</f>
        <v>-</v>
      </c>
      <c r="AZ35" s="2"/>
      <c r="BA35" s="4" cm="1">
        <f t="array" aca="1" ref="BA35" ca="1">IF(OFFSET(INDIRECT(ADDRESS(ROW(), COLUMN())),0,-1)="",VLOOKUP($G35,$A:$AAE,COLUMN(),FALSE),OFFSET(INDIRECT(ADDRESS(ROW(), COLUMN())),0,-1))</f>
        <v>0</v>
      </c>
      <c r="BB35" s="2"/>
      <c r="BC35" s="4" cm="1">
        <f t="array" aca="1" ref="BC35" ca="1">IF(OFFSET(INDIRECT(ADDRESS(ROW(), COLUMN())),0,-1)="",VLOOKUP($G35,$A:$AAE,COLUMN(),FALSE),OFFSET(INDIRECT(ADDRESS(ROW(), COLUMN())),0,-1))</f>
        <v>0</v>
      </c>
      <c r="BD35" s="2"/>
      <c r="BE35" s="4" t="str" cm="1">
        <f t="array" aca="1" ref="BE35" ca="1">IF(OFFSET(INDIRECT(ADDRESS(ROW(), COLUMN())),0,-1)="",VLOOKUP($G35,$A:$AAE,COLUMN(),FALSE),OFFSET(INDIRECT(ADDRESS(ROW(), COLUMN())),0,-1))</f>
        <v>用水量*0</v>
      </c>
      <c r="BF35" s="2"/>
      <c r="BG35" s="4" t="str" cm="1">
        <f t="array" aca="1" ref="BG35" ca="1">IF(OFFSET(INDIRECT(ADDRESS(ROW(), COLUMN())),0,-1)="",VLOOKUP($G35,$A:$AAE,COLUMN(),FALSE),OFFSET(INDIRECT(ADDRESS(ROW(), COLUMN())),0,-1))</f>
        <v>-</v>
      </c>
      <c r="BH35" s="2"/>
      <c r="BI35" s="4" cm="1">
        <f t="array" aca="1" ref="BI35" ca="1">IF(OFFSET(INDIRECT(ADDRESS(ROW(), COLUMN())),0,-1)="",VLOOKUP($G35,$A:$AAE,COLUMN(),FALSE),OFFSET(INDIRECT(ADDRESS(ROW(), COLUMN())),0,-1))</f>
        <v>0</v>
      </c>
      <c r="BJ35" s="2"/>
      <c r="BK35" s="4" cm="1">
        <f t="array" aca="1" ref="BK35" ca="1">IF(OFFSET(INDIRECT(ADDRESS(ROW(), COLUMN())),0,-1)="",VLOOKUP($G35,$A:$AAE,COLUMN(),FALSE),OFFSET(INDIRECT(ADDRESS(ROW(), COLUMN())),0,-1))</f>
        <v>0</v>
      </c>
      <c r="BL35" s="2"/>
      <c r="BM35" s="4" t="str" cm="1">
        <f t="array" aca="1" ref="BM35" ca="1">IF(OFFSET(INDIRECT(ADDRESS(ROW(), COLUMN())),0,-1)="",VLOOKUP($G35,$A:$AAE,COLUMN(),FALSE),OFFSET(INDIRECT(ADDRESS(ROW(), COLUMN())),0,-1))</f>
        <v>-</v>
      </c>
      <c r="BN35" s="2"/>
      <c r="BO35" s="4" cm="1">
        <f t="array" aca="1" ref="BO35" ca="1">IF(OFFSET(INDIRECT(ADDRESS(ROW(), COLUMN())),0,-1)="",VLOOKUP($G35,$A:$AAE,COLUMN(),FALSE),OFFSET(INDIRECT(ADDRESS(ROW(), COLUMN())),0,-1))</f>
        <v>0</v>
      </c>
      <c r="BP35" s="2"/>
      <c r="BQ35" s="4" t="str" cm="1">
        <f t="array" aca="1" ref="BQ35" ca="1">IF(OFFSET(INDIRECT(ADDRESS(ROW(), COLUMN())),0,-1)="",VLOOKUP($G35,$A:$AAE,COLUMN(),FALSE),OFFSET(INDIRECT(ADDRESS(ROW(), COLUMN())),0,-1))</f>
        <v>-</v>
      </c>
      <c r="BR35" s="2"/>
      <c r="BS35" s="4" cm="1">
        <f t="array" aca="1" ref="BS35" ca="1">IF(OFFSET(INDIRECT(ADDRESS(ROW(), COLUMN())),0,-1)="",VLOOKUP($G35,$A:$AAE,COLUMN(),FALSE),OFFSET(INDIRECT(ADDRESS(ROW(), COLUMN())),0,-1))</f>
        <v>0</v>
      </c>
      <c r="BT35" s="2"/>
      <c r="BU35" s="4" t="str" cm="1">
        <f t="array" aca="1" ref="BU35" ca="1">IF(OFFSET(INDIRECT(ADDRESS(ROW(), COLUMN())),0,-1)="",VLOOKUP($G35,$A:$AAE,COLUMN(),FALSE),OFFSET(INDIRECT(ADDRESS(ROW(), COLUMN())),0,-1))</f>
        <v>-</v>
      </c>
      <c r="BV35" s="2"/>
      <c r="BW35" s="4" cm="1">
        <f t="array" aca="1" ref="BW35" ca="1">IF(OFFSET(INDIRECT(ADDRESS(ROW(), COLUMN())),0,-1)="",VLOOKUP($G35,$A:$AAE,COLUMN(),FALSE),OFFSET(INDIRECT(ADDRESS(ROW(), COLUMN())),0,-1))</f>
        <v>0</v>
      </c>
      <c r="BX35" s="2"/>
      <c r="BY35" s="4" cm="1">
        <f t="array" aca="1" ref="BY35" ca="1">IF(OFFSET(INDIRECT(ADDRESS(ROW(), COLUMN())),0,-1)="",VLOOKUP($G35,$A:$AAE,COLUMN(),FALSE),OFFSET(INDIRECT(ADDRESS(ROW(), COLUMN())),0,-1))</f>
        <v>0</v>
      </c>
      <c r="BZ35" s="87"/>
      <c r="CA35" s="4" t="str" cm="1">
        <f t="array" aca="1" ref="CA35" ca="1">IF(OFFSET(INDIRECT(ADDRESS(ROW(), COLUMN())),0,-1)="",VLOOKUP($G35,$A:$AAE,COLUMN(),FALSE),OFFSET(INDIRECT(ADDRESS(ROW(), COLUMN())),0,-1))</f>
        <v>-</v>
      </c>
      <c r="CB35" s="4"/>
      <c r="CC35" s="4" cm="1">
        <f t="array" aca="1" ref="CC35" ca="1">IF(OFFSET(INDIRECT(ADDRESS(ROW(), COLUMN())),0,-1)="",VLOOKUP($G35,$A:$AAE,COLUMN(),FALSE),OFFSET(INDIRECT(ADDRESS(ROW(), COLUMN())),0,-1))</f>
        <v>0</v>
      </c>
      <c r="CD35" s="4"/>
      <c r="CE35" s="4" t="str" cm="1">
        <f t="array" aca="1" ref="CE35" ca="1">IF(OFFSET(INDIRECT(ADDRESS(ROW(), COLUMN())),0,-1)="",VLOOKUP($G35,$A:$AAE,COLUMN(),FALSE),OFFSET(INDIRECT(ADDRESS(ROW(), COLUMN())),0,-1))</f>
        <v>-</v>
      </c>
      <c r="CF35" s="4"/>
      <c r="CG35" s="4" cm="1">
        <f t="array" aca="1" ref="CG35" ca="1">IF(OFFSET(INDIRECT(ADDRESS(ROW(), COLUMN())),0,-1)="",VLOOKUP($G35,$A:$AAE,COLUMN(),FALSE),OFFSET(INDIRECT(ADDRESS(ROW(), COLUMN())),0,-1))</f>
        <v>0</v>
      </c>
      <c r="CH35" s="4"/>
      <c r="CI35" s="41" t="str" cm="1">
        <f t="array" aca="1" ref="CI35" ca="1">IF(OFFSET(INDIRECT(ADDRESS(ROW(), COLUMN())),0,-1)="",VLOOKUP($G35,$A:$AAE,COLUMN(),FALSE),OFFSET(INDIRECT(ADDRESS(ROW(), COLUMN())),0,-1))</f>
        <v>水域</v>
      </c>
      <c r="CJ35" s="75" t="s">
        <v>1962</v>
      </c>
      <c r="CK35" s="78" t="str">
        <f t="shared" si="0"/>
        <v>唯一标识:E13#坑塘沟渠#城规</v>
      </c>
      <c r="CL35" s="78" t="str">
        <f t="shared" si="1"/>
        <v>性质名称:坑塘沟渠</v>
      </c>
      <c r="CM35" s="78" t="str">
        <f t="shared" si="2"/>
        <v>地块性质过滤:</v>
      </c>
      <c r="CN35" s="78" t="str">
        <f t="shared" si="3"/>
        <v>地块性质:E13</v>
      </c>
      <c r="CO35" s="78" t="str">
        <f t="shared" si="4"/>
        <v>地类标准:城规</v>
      </c>
      <c r="CP35" s="78" t="str">
        <f t="shared" si="5"/>
        <v>地块性质别称:</v>
      </c>
      <c r="CQ35" s="78" t="str">
        <f t="shared" si="6"/>
        <v>属性继承:E1#水域#城规</v>
      </c>
      <c r="CR35" s="78" t="str">
        <f t="shared" si="7"/>
        <v>父类:E1</v>
      </c>
      <c r="CS35" s="78" t="str">
        <f t="shared" si="8"/>
        <v>级别继承:E1#水域#城规</v>
      </c>
      <c r="CT35" s="78" t="str">
        <f t="shared" si="9"/>
        <v>级别层次:3</v>
      </c>
      <c r="CU35" s="78" t="str">
        <f t="shared" si="10"/>
        <v>级别:2E1</v>
      </c>
      <c r="CV35" s="78" t="str">
        <f t="shared" ca="1" si="11"/>
        <v>地块颜色:0,191,255</v>
      </c>
      <c r="CW35" s="78" t="str">
        <f t="shared" ca="1" si="12"/>
        <v>建筑面积公式:面积*容积率</v>
      </c>
      <c r="CX35" s="78" t="str">
        <f t="shared" ca="1" si="13"/>
        <v>住宅建筑面积公式:地块建筑面积*0</v>
      </c>
      <c r="CY35" s="78" t="str">
        <f t="shared" ca="1" si="14"/>
        <v>商服建筑面积公式:地块建筑面积*0</v>
      </c>
      <c r="CZ35" s="78" t="str">
        <f t="shared" ca="1" si="15"/>
        <v>商服中商业建筑面积公式:地块建筑面积*0</v>
      </c>
      <c r="DA35" s="78" t="str">
        <f t="shared" ca="1" si="16"/>
        <v>商服中办公建筑面积公式:地块建筑面积*0</v>
      </c>
      <c r="DB35" s="78" t="str">
        <f t="shared" ca="1" si="17"/>
        <v>公服建筑面积公式:地块建筑面积*0</v>
      </c>
      <c r="DC35" s="78" t="str">
        <f t="shared" ca="1" si="18"/>
        <v>工业建筑面积公式:地块建筑面积*0</v>
      </c>
      <c r="DD35" s="78" t="str">
        <f t="shared" ca="1" si="19"/>
        <v>市政建筑面积公式:地块建筑面积*0</v>
      </c>
      <c r="DE35" s="78" t="str">
        <f t="shared" ca="1" si="45"/>
        <v>绿地面积指定指标:面积*0</v>
      </c>
      <c r="DF35" s="78" t="str">
        <f t="shared" ca="1" si="46"/>
        <v>绿地面积指定公式:面积*0</v>
      </c>
      <c r="DG35" s="78" t="str">
        <f t="shared" ca="1" si="20"/>
        <v>户数指标:-</v>
      </c>
      <c r="DH35" s="78" t="str">
        <f t="shared" ca="1" si="21"/>
        <v>户数公式:0</v>
      </c>
      <c r="DI35" s="78" t="str">
        <f t="shared" ca="1" si="22"/>
        <v>人数指标:-</v>
      </c>
      <c r="DJ35" s="78" t="str">
        <f t="shared" ca="1" si="23"/>
        <v>人数公式:0</v>
      </c>
      <c r="DK35" s="78" t="str">
        <f t="shared" ca="1" si="24"/>
        <v>就业指标:-</v>
      </c>
      <c r="DL35" s="78" t="str">
        <f t="shared" ca="1" si="25"/>
        <v>就业公式:0</v>
      </c>
      <c r="DM35" s="78" t="str">
        <f t="shared" ca="1" si="26"/>
        <v>机动车指标:-</v>
      </c>
      <c r="DN35" s="78" t="str">
        <f t="shared" ca="1" si="27"/>
        <v>机动车公式:0</v>
      </c>
      <c r="DO35" s="78" t="str">
        <f t="shared" ca="1" si="28"/>
        <v>用水量指标:-</v>
      </c>
      <c r="DP35" s="78" t="str">
        <f t="shared" ca="1" si="29"/>
        <v>用水量公式:0</v>
      </c>
      <c r="DQ35" s="78" t="str">
        <f t="shared" ca="1" si="30"/>
        <v>污水折算系数:0</v>
      </c>
      <c r="DR35" s="78" t="str">
        <f t="shared" ca="1" si="31"/>
        <v>污水量公式:用水量*0</v>
      </c>
      <c r="DS35" s="78" t="str">
        <f t="shared" ca="1" si="32"/>
        <v>用电负荷指标:-</v>
      </c>
      <c r="DT35" s="78" t="str">
        <f t="shared" ca="1" si="33"/>
        <v>同时率:0</v>
      </c>
      <c r="DU35" s="78" t="str">
        <f t="shared" ca="1" si="34"/>
        <v>用电量公式:0</v>
      </c>
      <c r="DV35" s="78" t="str">
        <f t="shared" ca="1" si="35"/>
        <v>固话装机指标:-</v>
      </c>
      <c r="DW35" s="78" t="str">
        <f t="shared" ca="1" si="36"/>
        <v>固话量公式:0</v>
      </c>
      <c r="DX35" s="78" t="str">
        <f t="shared" ca="1" si="37"/>
        <v>有线电视指标:-</v>
      </c>
      <c r="DY35" s="78" t="str">
        <f t="shared" ca="1" si="38"/>
        <v>电视量公式:0</v>
      </c>
      <c r="DZ35" s="78" t="str">
        <f t="shared" ca="1" si="39"/>
        <v>高峰机动车生成量指标:-</v>
      </c>
      <c r="EA35" s="78" t="str">
        <f t="shared" ca="1" si="40"/>
        <v>高峰机动车吸引量公式:0</v>
      </c>
      <c r="EB35" s="78" t="str">
        <f t="shared" ca="1" si="41"/>
        <v>高峰机动车发生量公式:0</v>
      </c>
      <c r="EC35" s="78" t="str">
        <f t="shared" ca="1" si="47"/>
        <v>地下空间指标:-</v>
      </c>
      <c r="ED35" s="78" t="str">
        <f t="shared" ca="1" si="42"/>
        <v>地下空间公式:0</v>
      </c>
      <c r="EE35" s="78" t="str">
        <f t="shared" ca="1" si="48"/>
        <v>人防指标:-</v>
      </c>
      <c r="EF35" s="78" t="str">
        <f t="shared" ca="1" si="43"/>
        <v>人防公式:0</v>
      </c>
      <c r="EG35" s="78" t="str">
        <f t="shared" ca="1" si="50"/>
        <v>用地构成:水域</v>
      </c>
      <c r="EH35" s="78" t="s">
        <v>1962</v>
      </c>
      <c r="EI35" s="79" t="str">
        <f t="shared" ca="1" si="49"/>
        <v>唯一标识:E13#坑塘沟渠#城规;性质名称:坑塘沟渠;地块性质过滤:;地块性质:E13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5" t="s">
        <v>1962</v>
      </c>
    </row>
    <row r="36" spans="1:140" ht="16.5" x14ac:dyDescent="0.2">
      <c r="A36" s="41" t="str">
        <f t="shared" si="44"/>
        <v>E131#坑塘水面#城规</v>
      </c>
      <c r="B36" s="41" t="s">
        <v>163</v>
      </c>
      <c r="C36" s="41"/>
      <c r="D36" s="41" t="s">
        <v>718</v>
      </c>
      <c r="E36" s="41" t="s">
        <v>1276</v>
      </c>
      <c r="F36" s="41"/>
      <c r="G36" s="41" t="s">
        <v>39</v>
      </c>
      <c r="H36" s="41" t="s">
        <v>717</v>
      </c>
      <c r="I36" s="41" t="s">
        <v>39</v>
      </c>
      <c r="J36" s="41">
        <v>4</v>
      </c>
      <c r="K36" s="41" t="s">
        <v>1764</v>
      </c>
      <c r="L36" s="41"/>
      <c r="M36" s="41" t="str" cm="1">
        <f t="array" aca="1" ref="M36" ca="1">IF(OFFSET(INDIRECT(ADDRESS(ROW(), COLUMN())),0,-1)="",VLOOKUP($G36,$A:$AAE,COLUMN(),FALSE),OFFSET(INDIRECT(ADDRESS(ROW(), COLUMN())),0,-1))</f>
        <v>0,191,255</v>
      </c>
      <c r="N36" s="4"/>
      <c r="O36" s="41" t="str" cm="1">
        <f t="array" aca="1" ref="O36" ca="1">IF(OFFSET(INDIRECT(ADDRESS(ROW(), COLUMN())),0,-1)="",VLOOKUP($G36,$A:$AAE,COLUMN(),FALSE),OFFSET(INDIRECT(ADDRESS(ROW(), COLUMN())),0,-1))</f>
        <v>面积*容积率</v>
      </c>
      <c r="P36" s="4"/>
      <c r="Q36" s="4" t="str" cm="1">
        <f t="array" aca="1" ref="Q36" ca="1">IF(OFFSET(INDIRECT(ADDRESS(ROW(), COLUMN())),0,-1)="",VLOOKUP($G36,$A:$AAE,COLUMN(),FALSE),OFFSET(INDIRECT(ADDRESS(ROW(), COLUMN())),0,-1))</f>
        <v>地块建筑面积*0</v>
      </c>
      <c r="R36" s="4"/>
      <c r="S36" s="4" t="str" cm="1">
        <f t="array" aca="1" ref="S36" ca="1">IF(OFFSET(INDIRECT(ADDRESS(ROW(), COLUMN())),0,-1)="",VLOOKUP($G36,$A:$AAE,COLUMN(),FALSE),OFFSET(INDIRECT(ADDRESS(ROW(), COLUMN())),0,-1))</f>
        <v>地块建筑面积*0</v>
      </c>
      <c r="T36" s="4"/>
      <c r="U36" s="4" t="str" cm="1">
        <f t="array" aca="1" ref="U36" ca="1">IF(OFFSET(INDIRECT(ADDRESS(ROW(), COLUMN())),0,-1)="",VLOOKUP($G36,$A:$AAE,COLUMN(),FALSE),OFFSET(INDIRECT(ADDRESS(ROW(), COLUMN())),0,-1))</f>
        <v>地块建筑面积*0</v>
      </c>
      <c r="V36" s="4"/>
      <c r="W36" s="41" t="str" cm="1">
        <f t="array" aca="1" ref="W36" ca="1">IF(OFFSET(INDIRECT(ADDRESS(ROW(), COLUMN())),0,-1)="",VLOOKUP($G36,$A:$AAE,COLUMN(),FALSE),OFFSET(INDIRECT(ADDRESS(ROW(), COLUMN())),0,-1))</f>
        <v>地块建筑面积*0</v>
      </c>
      <c r="X36" s="4"/>
      <c r="Y36" s="4" t="str" cm="1">
        <f t="array" aca="1" ref="Y36" ca="1">IF(OFFSET(INDIRECT(ADDRESS(ROW(), COLUMN())),0,-1)="",VLOOKUP($G36,$A:$AAE,COLUMN(),FALSE),OFFSET(INDIRECT(ADDRESS(ROW(), COLUMN())),0,-1))</f>
        <v>地块建筑面积*0</v>
      </c>
      <c r="Z36" s="4"/>
      <c r="AA36" s="4" t="str" cm="1">
        <f t="array" aca="1" ref="AA36" ca="1">IF(OFFSET(INDIRECT(ADDRESS(ROW(), COLUMN())),0,-1)="",VLOOKUP($G36,$A:$AAE,COLUMN(),FALSE),OFFSET(INDIRECT(ADDRESS(ROW(), COLUMN())),0,-1))</f>
        <v>地块建筑面积*0</v>
      </c>
      <c r="AB36" s="4"/>
      <c r="AC36" s="4" t="str" cm="1">
        <f t="array" aca="1" ref="AC36" ca="1">IF(OFFSET(INDIRECT(ADDRESS(ROW(), COLUMN())),0,-1)="",VLOOKUP($G36,$A:$AAE,COLUMN(),FALSE),OFFSET(INDIRECT(ADDRESS(ROW(), COLUMN())),0,-1))</f>
        <v>地块建筑面积*0</v>
      </c>
      <c r="AD36" s="4"/>
      <c r="AE36" s="4" t="str" cm="1">
        <f t="array" aca="1" ref="AE36" ca="1">IF(OFFSET(INDIRECT(ADDRESS(ROW(), COLUMN())),0,-1)="",VLOOKUP($G36,$A:$AAE,COLUMN(),FALSE),OFFSET(INDIRECT(ADDRESS(ROW(), COLUMN())),0,-1))</f>
        <v>面积*0</v>
      </c>
      <c r="AF36" s="4"/>
      <c r="AG36" s="4" t="str" cm="1">
        <f t="array" aca="1" ref="AG36" ca="1">IF(OFFSET(INDIRECT(ADDRESS(ROW(), COLUMN())),0,-1)="",VLOOKUP($G36,$A:$AAE,COLUMN(),FALSE),OFFSET(INDIRECT(ADDRESS(ROW(), COLUMN())),0,-1))</f>
        <v>面积*0</v>
      </c>
      <c r="AH36" s="4"/>
      <c r="AI36" s="4" t="str" cm="1">
        <f t="array" aca="1" ref="AI36" ca="1">IF(OFFSET(INDIRECT(ADDRESS(ROW(), COLUMN())),0,-1)="",VLOOKUP($G36,$A:$AAE,COLUMN(),FALSE),OFFSET(INDIRECT(ADDRESS(ROW(), COLUMN())),0,-1))</f>
        <v>-</v>
      </c>
      <c r="AJ36" s="4"/>
      <c r="AK36" s="4" cm="1">
        <f t="array" aca="1" ref="AK36" ca="1">IF(OFFSET(INDIRECT(ADDRESS(ROW(), COLUMN())),0,-1)="",VLOOKUP($G36,$A:$AAE,COLUMN(),FALSE),OFFSET(INDIRECT(ADDRESS(ROW(), COLUMN())),0,-1))</f>
        <v>0</v>
      </c>
      <c r="AL36" s="4"/>
      <c r="AM36" s="4" t="str" cm="1">
        <f t="array" aca="1" ref="AM36" ca="1">IF(OFFSET(INDIRECT(ADDRESS(ROW(), COLUMN())),0,-1)="",VLOOKUP($G36,$A:$AAE,COLUMN(),FALSE),OFFSET(INDIRECT(ADDRESS(ROW(), COLUMN())),0,-1))</f>
        <v>-</v>
      </c>
      <c r="AN36" s="4"/>
      <c r="AO36" s="4" cm="1">
        <f t="array" aca="1" ref="AO36" ca="1">IF(OFFSET(INDIRECT(ADDRESS(ROW(), COLUMN())),0,-1)="",VLOOKUP($G36,$A:$AAE,COLUMN(),FALSE),OFFSET(INDIRECT(ADDRESS(ROW(), COLUMN())),0,-1))</f>
        <v>0</v>
      </c>
      <c r="AP36" s="4"/>
      <c r="AQ36" s="4" t="str" cm="1">
        <f t="array" aca="1" ref="AQ36" ca="1">IF(OFFSET(INDIRECT(ADDRESS(ROW(), COLUMN())),0,-1)="",VLOOKUP($G36,$A:$AAE,COLUMN(),FALSE),OFFSET(INDIRECT(ADDRESS(ROW(), COLUMN())),0,-1))</f>
        <v>-</v>
      </c>
      <c r="AR36" s="4"/>
      <c r="AS36" s="4" cm="1">
        <f t="array" aca="1" ref="AS36" ca="1">IF(OFFSET(INDIRECT(ADDRESS(ROW(), COLUMN())),0,-1)="",VLOOKUP($G36,$A:$AAE,COLUMN(),FALSE),OFFSET(INDIRECT(ADDRESS(ROW(), COLUMN())),0,-1))</f>
        <v>0</v>
      </c>
      <c r="AT36" s="4"/>
      <c r="AU36" s="4" t="str" cm="1">
        <f t="array" aca="1" ref="AU36" ca="1">IF(OFFSET(INDIRECT(ADDRESS(ROW(), COLUMN())),0,-1)="",VLOOKUP($G36,$A:$AAE,COLUMN(),FALSE),OFFSET(INDIRECT(ADDRESS(ROW(), COLUMN())),0,-1))</f>
        <v>-</v>
      </c>
      <c r="AV36" s="4"/>
      <c r="AW36" s="4" cm="1">
        <f t="array" aca="1" ref="AW36" ca="1">IF(OFFSET(INDIRECT(ADDRESS(ROW(), COLUMN())),0,-1)="",VLOOKUP($G36,$A:$AAE,COLUMN(),FALSE),OFFSET(INDIRECT(ADDRESS(ROW(), COLUMN())),0,-1))</f>
        <v>0</v>
      </c>
      <c r="AX36" s="2"/>
      <c r="AY36" s="4" t="str" cm="1">
        <f t="array" aca="1" ref="AY36" ca="1">IF(OFFSET(INDIRECT(ADDRESS(ROW(), COLUMN())),0,-1)="",VLOOKUP($G36,$A:$AAE,COLUMN(),FALSE),OFFSET(INDIRECT(ADDRESS(ROW(), COLUMN())),0,-1))</f>
        <v>-</v>
      </c>
      <c r="AZ36" s="2"/>
      <c r="BA36" s="4" cm="1">
        <f t="array" aca="1" ref="BA36" ca="1">IF(OFFSET(INDIRECT(ADDRESS(ROW(), COLUMN())),0,-1)="",VLOOKUP($G36,$A:$AAE,COLUMN(),FALSE),OFFSET(INDIRECT(ADDRESS(ROW(), COLUMN())),0,-1))</f>
        <v>0</v>
      </c>
      <c r="BB36" s="2"/>
      <c r="BC36" s="4" cm="1">
        <f t="array" aca="1" ref="BC36" ca="1">IF(OFFSET(INDIRECT(ADDRESS(ROW(), COLUMN())),0,-1)="",VLOOKUP($G36,$A:$AAE,COLUMN(),FALSE),OFFSET(INDIRECT(ADDRESS(ROW(), COLUMN())),0,-1))</f>
        <v>0</v>
      </c>
      <c r="BD36" s="2"/>
      <c r="BE36" s="4" t="str" cm="1">
        <f t="array" aca="1" ref="BE36" ca="1">IF(OFFSET(INDIRECT(ADDRESS(ROW(), COLUMN())),0,-1)="",VLOOKUP($G36,$A:$AAE,COLUMN(),FALSE),OFFSET(INDIRECT(ADDRESS(ROW(), COLUMN())),0,-1))</f>
        <v>用水量*0</v>
      </c>
      <c r="BF36" s="2"/>
      <c r="BG36" s="4" t="str" cm="1">
        <f t="array" aca="1" ref="BG36" ca="1">IF(OFFSET(INDIRECT(ADDRESS(ROW(), COLUMN())),0,-1)="",VLOOKUP($G36,$A:$AAE,COLUMN(),FALSE),OFFSET(INDIRECT(ADDRESS(ROW(), COLUMN())),0,-1))</f>
        <v>-</v>
      </c>
      <c r="BH36" s="2"/>
      <c r="BI36" s="4" cm="1">
        <f t="array" aca="1" ref="BI36" ca="1">IF(OFFSET(INDIRECT(ADDRESS(ROW(), COLUMN())),0,-1)="",VLOOKUP($G36,$A:$AAE,COLUMN(),FALSE),OFFSET(INDIRECT(ADDRESS(ROW(), COLUMN())),0,-1))</f>
        <v>0</v>
      </c>
      <c r="BJ36" s="2"/>
      <c r="BK36" s="4" cm="1">
        <f t="array" aca="1" ref="BK36" ca="1">IF(OFFSET(INDIRECT(ADDRESS(ROW(), COLUMN())),0,-1)="",VLOOKUP($G36,$A:$AAE,COLUMN(),FALSE),OFFSET(INDIRECT(ADDRESS(ROW(), COLUMN())),0,-1))</f>
        <v>0</v>
      </c>
      <c r="BL36" s="2"/>
      <c r="BM36" s="4" t="str" cm="1">
        <f t="array" aca="1" ref="BM36" ca="1">IF(OFFSET(INDIRECT(ADDRESS(ROW(), COLUMN())),0,-1)="",VLOOKUP($G36,$A:$AAE,COLUMN(),FALSE),OFFSET(INDIRECT(ADDRESS(ROW(), COLUMN())),0,-1))</f>
        <v>-</v>
      </c>
      <c r="BN36" s="2"/>
      <c r="BO36" s="4" cm="1">
        <f t="array" aca="1" ref="BO36" ca="1">IF(OFFSET(INDIRECT(ADDRESS(ROW(), COLUMN())),0,-1)="",VLOOKUP($G36,$A:$AAE,COLUMN(),FALSE),OFFSET(INDIRECT(ADDRESS(ROW(), COLUMN())),0,-1))</f>
        <v>0</v>
      </c>
      <c r="BP36" s="2"/>
      <c r="BQ36" s="4" t="str" cm="1">
        <f t="array" aca="1" ref="BQ36" ca="1">IF(OFFSET(INDIRECT(ADDRESS(ROW(), COLUMN())),0,-1)="",VLOOKUP($G36,$A:$AAE,COLUMN(),FALSE),OFFSET(INDIRECT(ADDRESS(ROW(), COLUMN())),0,-1))</f>
        <v>-</v>
      </c>
      <c r="BR36" s="2"/>
      <c r="BS36" s="4" cm="1">
        <f t="array" aca="1" ref="BS36" ca="1">IF(OFFSET(INDIRECT(ADDRESS(ROW(), COLUMN())),0,-1)="",VLOOKUP($G36,$A:$AAE,COLUMN(),FALSE),OFFSET(INDIRECT(ADDRESS(ROW(), COLUMN())),0,-1))</f>
        <v>0</v>
      </c>
      <c r="BT36" s="2"/>
      <c r="BU36" s="4" t="str" cm="1">
        <f t="array" aca="1" ref="BU36" ca="1">IF(OFFSET(INDIRECT(ADDRESS(ROW(), COLUMN())),0,-1)="",VLOOKUP($G36,$A:$AAE,COLUMN(),FALSE),OFFSET(INDIRECT(ADDRESS(ROW(), COLUMN())),0,-1))</f>
        <v>-</v>
      </c>
      <c r="BV36" s="2"/>
      <c r="BW36" s="4" cm="1">
        <f t="array" aca="1" ref="BW36" ca="1">IF(OFFSET(INDIRECT(ADDRESS(ROW(), COLUMN())),0,-1)="",VLOOKUP($G36,$A:$AAE,COLUMN(),FALSE),OFFSET(INDIRECT(ADDRESS(ROW(), COLUMN())),0,-1))</f>
        <v>0</v>
      </c>
      <c r="BX36" s="2"/>
      <c r="BY36" s="4" cm="1">
        <f t="array" aca="1" ref="BY36" ca="1">IF(OFFSET(INDIRECT(ADDRESS(ROW(), COLUMN())),0,-1)="",VLOOKUP($G36,$A:$AAE,COLUMN(),FALSE),OFFSET(INDIRECT(ADDRESS(ROW(), COLUMN())),0,-1))</f>
        <v>0</v>
      </c>
      <c r="BZ36" s="87"/>
      <c r="CA36" s="4" t="str" cm="1">
        <f t="array" aca="1" ref="CA36" ca="1">IF(OFFSET(INDIRECT(ADDRESS(ROW(), COLUMN())),0,-1)="",VLOOKUP($G36,$A:$AAE,COLUMN(),FALSE),OFFSET(INDIRECT(ADDRESS(ROW(), COLUMN())),0,-1))</f>
        <v>-</v>
      </c>
      <c r="CB36" s="4"/>
      <c r="CC36" s="4" cm="1">
        <f t="array" aca="1" ref="CC36" ca="1">IF(OFFSET(INDIRECT(ADDRESS(ROW(), COLUMN())),0,-1)="",VLOOKUP($G36,$A:$AAE,COLUMN(),FALSE),OFFSET(INDIRECT(ADDRESS(ROW(), COLUMN())),0,-1))</f>
        <v>0</v>
      </c>
      <c r="CD36" s="4"/>
      <c r="CE36" s="4" t="str" cm="1">
        <f t="array" aca="1" ref="CE36" ca="1">IF(OFFSET(INDIRECT(ADDRESS(ROW(), COLUMN())),0,-1)="",VLOOKUP($G36,$A:$AAE,COLUMN(),FALSE),OFFSET(INDIRECT(ADDRESS(ROW(), COLUMN())),0,-1))</f>
        <v>-</v>
      </c>
      <c r="CF36" s="4"/>
      <c r="CG36" s="4" cm="1">
        <f t="array" aca="1" ref="CG36" ca="1">IF(OFFSET(INDIRECT(ADDRESS(ROW(), COLUMN())),0,-1)="",VLOOKUP($G36,$A:$AAE,COLUMN(),FALSE),OFFSET(INDIRECT(ADDRESS(ROW(), COLUMN())),0,-1))</f>
        <v>0</v>
      </c>
      <c r="CH36" s="4"/>
      <c r="CI36" s="41" t="str" cm="1">
        <f t="array" aca="1" ref="CI36" ca="1">IF(OFFSET(INDIRECT(ADDRESS(ROW(), COLUMN())),0,-1)="",VLOOKUP($G36,$A:$AAE,COLUMN(),FALSE),OFFSET(INDIRECT(ADDRESS(ROW(), COLUMN())),0,-1))</f>
        <v>水域</v>
      </c>
      <c r="CJ36" s="75" t="s">
        <v>1962</v>
      </c>
      <c r="CK36" s="78" t="str">
        <f t="shared" si="0"/>
        <v>唯一标识:E131#坑塘水面#城规</v>
      </c>
      <c r="CL36" s="78" t="str">
        <f t="shared" si="1"/>
        <v>性质名称:坑塘水面</v>
      </c>
      <c r="CM36" s="78" t="str">
        <f t="shared" si="2"/>
        <v>地块性质过滤:</v>
      </c>
      <c r="CN36" s="78" t="str">
        <f t="shared" si="3"/>
        <v>地块性质:E131</v>
      </c>
      <c r="CO36" s="78" t="str">
        <f t="shared" si="4"/>
        <v>地类标准:城规</v>
      </c>
      <c r="CP36" s="78" t="str">
        <f t="shared" si="5"/>
        <v>地块性质别称:</v>
      </c>
      <c r="CQ36" s="78" t="str">
        <f t="shared" si="6"/>
        <v>属性继承:E13#坑塘沟渠#城规</v>
      </c>
      <c r="CR36" s="78" t="str">
        <f t="shared" si="7"/>
        <v>父类:E13</v>
      </c>
      <c r="CS36" s="78" t="str">
        <f t="shared" si="8"/>
        <v>级别继承:E13#坑塘沟渠#城规</v>
      </c>
      <c r="CT36" s="78" t="str">
        <f t="shared" si="9"/>
        <v>级别层次:4</v>
      </c>
      <c r="CU36" s="78" t="str">
        <f t="shared" si="10"/>
        <v>级别:3E13</v>
      </c>
      <c r="CV36" s="78" t="str">
        <f t="shared" ca="1" si="11"/>
        <v>地块颜色:0,191,255</v>
      </c>
      <c r="CW36" s="78" t="str">
        <f t="shared" ca="1" si="12"/>
        <v>建筑面积公式:面积*容积率</v>
      </c>
      <c r="CX36" s="78" t="str">
        <f t="shared" ca="1" si="13"/>
        <v>住宅建筑面积公式:地块建筑面积*0</v>
      </c>
      <c r="CY36" s="78" t="str">
        <f t="shared" ca="1" si="14"/>
        <v>商服建筑面积公式:地块建筑面积*0</v>
      </c>
      <c r="CZ36" s="78" t="str">
        <f t="shared" ca="1" si="15"/>
        <v>商服中商业建筑面积公式:地块建筑面积*0</v>
      </c>
      <c r="DA36" s="78" t="str">
        <f t="shared" ca="1" si="16"/>
        <v>商服中办公建筑面积公式:地块建筑面积*0</v>
      </c>
      <c r="DB36" s="78" t="str">
        <f t="shared" ca="1" si="17"/>
        <v>公服建筑面积公式:地块建筑面积*0</v>
      </c>
      <c r="DC36" s="78" t="str">
        <f t="shared" ca="1" si="18"/>
        <v>工业建筑面积公式:地块建筑面积*0</v>
      </c>
      <c r="DD36" s="78" t="str">
        <f t="shared" ca="1" si="19"/>
        <v>市政建筑面积公式:地块建筑面积*0</v>
      </c>
      <c r="DE36" s="78" t="str">
        <f t="shared" ca="1" si="45"/>
        <v>绿地面积指定指标:面积*0</v>
      </c>
      <c r="DF36" s="78" t="str">
        <f t="shared" ca="1" si="46"/>
        <v>绿地面积指定公式:面积*0</v>
      </c>
      <c r="DG36" s="78" t="str">
        <f t="shared" ca="1" si="20"/>
        <v>户数指标:-</v>
      </c>
      <c r="DH36" s="78" t="str">
        <f t="shared" ca="1" si="21"/>
        <v>户数公式:0</v>
      </c>
      <c r="DI36" s="78" t="str">
        <f t="shared" ca="1" si="22"/>
        <v>人数指标:-</v>
      </c>
      <c r="DJ36" s="78" t="str">
        <f t="shared" ca="1" si="23"/>
        <v>人数公式:0</v>
      </c>
      <c r="DK36" s="78" t="str">
        <f t="shared" ca="1" si="24"/>
        <v>就业指标:-</v>
      </c>
      <c r="DL36" s="78" t="str">
        <f t="shared" ca="1" si="25"/>
        <v>就业公式:0</v>
      </c>
      <c r="DM36" s="78" t="str">
        <f t="shared" ca="1" si="26"/>
        <v>机动车指标:-</v>
      </c>
      <c r="DN36" s="78" t="str">
        <f t="shared" ca="1" si="27"/>
        <v>机动车公式:0</v>
      </c>
      <c r="DO36" s="78" t="str">
        <f t="shared" ca="1" si="28"/>
        <v>用水量指标:-</v>
      </c>
      <c r="DP36" s="78" t="str">
        <f t="shared" ca="1" si="29"/>
        <v>用水量公式:0</v>
      </c>
      <c r="DQ36" s="78" t="str">
        <f t="shared" ca="1" si="30"/>
        <v>污水折算系数:0</v>
      </c>
      <c r="DR36" s="78" t="str">
        <f t="shared" ca="1" si="31"/>
        <v>污水量公式:用水量*0</v>
      </c>
      <c r="DS36" s="78" t="str">
        <f t="shared" ca="1" si="32"/>
        <v>用电负荷指标:-</v>
      </c>
      <c r="DT36" s="78" t="str">
        <f t="shared" ca="1" si="33"/>
        <v>同时率:0</v>
      </c>
      <c r="DU36" s="78" t="str">
        <f t="shared" ca="1" si="34"/>
        <v>用电量公式:0</v>
      </c>
      <c r="DV36" s="78" t="str">
        <f t="shared" ca="1" si="35"/>
        <v>固话装机指标:-</v>
      </c>
      <c r="DW36" s="78" t="str">
        <f t="shared" ca="1" si="36"/>
        <v>固话量公式:0</v>
      </c>
      <c r="DX36" s="78" t="str">
        <f t="shared" ca="1" si="37"/>
        <v>有线电视指标:-</v>
      </c>
      <c r="DY36" s="78" t="str">
        <f t="shared" ca="1" si="38"/>
        <v>电视量公式:0</v>
      </c>
      <c r="DZ36" s="78" t="str">
        <f t="shared" ca="1" si="39"/>
        <v>高峰机动车生成量指标:-</v>
      </c>
      <c r="EA36" s="78" t="str">
        <f t="shared" ca="1" si="40"/>
        <v>高峰机动车吸引量公式:0</v>
      </c>
      <c r="EB36" s="78" t="str">
        <f t="shared" ca="1" si="41"/>
        <v>高峰机动车发生量公式:0</v>
      </c>
      <c r="EC36" s="78" t="str">
        <f t="shared" ca="1" si="47"/>
        <v>地下空间指标:-</v>
      </c>
      <c r="ED36" s="78" t="str">
        <f t="shared" ca="1" si="42"/>
        <v>地下空间公式:0</v>
      </c>
      <c r="EE36" s="78" t="str">
        <f t="shared" ca="1" si="48"/>
        <v>人防指标:-</v>
      </c>
      <c r="EF36" s="78" t="str">
        <f t="shared" ca="1" si="43"/>
        <v>人防公式:0</v>
      </c>
      <c r="EG36" s="78" t="str">
        <f t="shared" ca="1" si="50"/>
        <v>用地构成:水域</v>
      </c>
      <c r="EH36" s="78" t="s">
        <v>1962</v>
      </c>
      <c r="EI36" s="79" t="str">
        <f t="shared" ca="1" si="49"/>
        <v>唯一标识:E131#坑塘水面#城规;性质名称:坑塘水面;地块性质过滤:;地块性质:E131;地类标准:城规;地块性质别称:;属性继承:E13#坑塘沟渠#城规;父类:E13;级别继承:E13#坑塘沟渠#城规;级别层次:4;级别:3E13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6" t="s">
        <v>1962</v>
      </c>
    </row>
    <row r="37" spans="1:140" ht="16.5" x14ac:dyDescent="0.2">
      <c r="A37" s="41" t="str">
        <f t="shared" si="44"/>
        <v>E132#沟渠#城规</v>
      </c>
      <c r="B37" s="41" t="s">
        <v>164</v>
      </c>
      <c r="C37" s="41"/>
      <c r="D37" s="41" t="s">
        <v>719</v>
      </c>
      <c r="E37" s="41" t="s">
        <v>1276</v>
      </c>
      <c r="F37" s="41"/>
      <c r="G37" s="41" t="s">
        <v>39</v>
      </c>
      <c r="H37" s="41" t="s">
        <v>717</v>
      </c>
      <c r="I37" s="41" t="s">
        <v>39</v>
      </c>
      <c r="J37" s="41">
        <v>4</v>
      </c>
      <c r="K37" s="41" t="s">
        <v>1764</v>
      </c>
      <c r="L37" s="41"/>
      <c r="M37" s="41" t="str" cm="1">
        <f t="array" aca="1" ref="M37" ca="1">IF(OFFSET(INDIRECT(ADDRESS(ROW(), COLUMN())),0,-1)="",VLOOKUP($G37,$A:$AAE,COLUMN(),FALSE),OFFSET(INDIRECT(ADDRESS(ROW(), COLUMN())),0,-1))</f>
        <v>0,191,255</v>
      </c>
      <c r="N37" s="4"/>
      <c r="O37" s="41" t="str" cm="1">
        <f t="array" aca="1" ref="O37" ca="1">IF(OFFSET(INDIRECT(ADDRESS(ROW(), COLUMN())),0,-1)="",VLOOKUP($G37,$A:$AAE,COLUMN(),FALSE),OFFSET(INDIRECT(ADDRESS(ROW(), COLUMN())),0,-1))</f>
        <v>面积*容积率</v>
      </c>
      <c r="P37" s="4"/>
      <c r="Q37" s="4" t="str" cm="1">
        <f t="array" aca="1" ref="Q37" ca="1">IF(OFFSET(INDIRECT(ADDRESS(ROW(), COLUMN())),0,-1)="",VLOOKUP($G37,$A:$AAE,COLUMN(),FALSE),OFFSET(INDIRECT(ADDRESS(ROW(), COLUMN())),0,-1))</f>
        <v>地块建筑面积*0</v>
      </c>
      <c r="R37" s="4"/>
      <c r="S37" s="4" t="str" cm="1">
        <f t="array" aca="1" ref="S37" ca="1">IF(OFFSET(INDIRECT(ADDRESS(ROW(), COLUMN())),0,-1)="",VLOOKUP($G37,$A:$AAE,COLUMN(),FALSE),OFFSET(INDIRECT(ADDRESS(ROW(), COLUMN())),0,-1))</f>
        <v>地块建筑面积*0</v>
      </c>
      <c r="T37" s="4"/>
      <c r="U37" s="4" t="str" cm="1">
        <f t="array" aca="1" ref="U37" ca="1">IF(OFFSET(INDIRECT(ADDRESS(ROW(), COLUMN())),0,-1)="",VLOOKUP($G37,$A:$AAE,COLUMN(),FALSE),OFFSET(INDIRECT(ADDRESS(ROW(), COLUMN())),0,-1))</f>
        <v>地块建筑面积*0</v>
      </c>
      <c r="V37" s="4"/>
      <c r="W37" s="41" t="str" cm="1">
        <f t="array" aca="1" ref="W37" ca="1">IF(OFFSET(INDIRECT(ADDRESS(ROW(), COLUMN())),0,-1)="",VLOOKUP($G37,$A:$AAE,COLUMN(),FALSE),OFFSET(INDIRECT(ADDRESS(ROW(), COLUMN())),0,-1))</f>
        <v>地块建筑面积*0</v>
      </c>
      <c r="X37" s="4"/>
      <c r="Y37" s="4" t="str" cm="1">
        <f t="array" aca="1" ref="Y37" ca="1">IF(OFFSET(INDIRECT(ADDRESS(ROW(), COLUMN())),0,-1)="",VLOOKUP($G37,$A:$AAE,COLUMN(),FALSE),OFFSET(INDIRECT(ADDRESS(ROW(), COLUMN())),0,-1))</f>
        <v>地块建筑面积*0</v>
      </c>
      <c r="Z37" s="4"/>
      <c r="AA37" s="4" t="str" cm="1">
        <f t="array" aca="1" ref="AA37" ca="1">IF(OFFSET(INDIRECT(ADDRESS(ROW(), COLUMN())),0,-1)="",VLOOKUP($G37,$A:$AAE,COLUMN(),FALSE),OFFSET(INDIRECT(ADDRESS(ROW(), COLUMN())),0,-1))</f>
        <v>地块建筑面积*0</v>
      </c>
      <c r="AB37" s="4"/>
      <c r="AC37" s="4" t="str" cm="1">
        <f t="array" aca="1" ref="AC37" ca="1">IF(OFFSET(INDIRECT(ADDRESS(ROW(), COLUMN())),0,-1)="",VLOOKUP($G37,$A:$AAE,COLUMN(),FALSE),OFFSET(INDIRECT(ADDRESS(ROW(), COLUMN())),0,-1))</f>
        <v>地块建筑面积*0</v>
      </c>
      <c r="AD37" s="4"/>
      <c r="AE37" s="4" t="str" cm="1">
        <f t="array" aca="1" ref="AE37" ca="1">IF(OFFSET(INDIRECT(ADDRESS(ROW(), COLUMN())),0,-1)="",VLOOKUP($G37,$A:$AAE,COLUMN(),FALSE),OFFSET(INDIRECT(ADDRESS(ROW(), COLUMN())),0,-1))</f>
        <v>面积*0</v>
      </c>
      <c r="AF37" s="4"/>
      <c r="AG37" s="4" t="str" cm="1">
        <f t="array" aca="1" ref="AG37" ca="1">IF(OFFSET(INDIRECT(ADDRESS(ROW(), COLUMN())),0,-1)="",VLOOKUP($G37,$A:$AAE,COLUMN(),FALSE),OFFSET(INDIRECT(ADDRESS(ROW(), COLUMN())),0,-1))</f>
        <v>面积*0</v>
      </c>
      <c r="AH37" s="4"/>
      <c r="AI37" s="4" t="str" cm="1">
        <f t="array" aca="1" ref="AI37" ca="1">IF(OFFSET(INDIRECT(ADDRESS(ROW(), COLUMN())),0,-1)="",VLOOKUP($G37,$A:$AAE,COLUMN(),FALSE),OFFSET(INDIRECT(ADDRESS(ROW(), COLUMN())),0,-1))</f>
        <v>-</v>
      </c>
      <c r="AJ37" s="4"/>
      <c r="AK37" s="4" cm="1">
        <f t="array" aca="1" ref="AK37" ca="1">IF(OFFSET(INDIRECT(ADDRESS(ROW(), COLUMN())),0,-1)="",VLOOKUP($G37,$A:$AAE,COLUMN(),FALSE),OFFSET(INDIRECT(ADDRESS(ROW(), COLUMN())),0,-1))</f>
        <v>0</v>
      </c>
      <c r="AL37" s="4"/>
      <c r="AM37" s="4" t="str" cm="1">
        <f t="array" aca="1" ref="AM37" ca="1">IF(OFFSET(INDIRECT(ADDRESS(ROW(), COLUMN())),0,-1)="",VLOOKUP($G37,$A:$AAE,COLUMN(),FALSE),OFFSET(INDIRECT(ADDRESS(ROW(), COLUMN())),0,-1))</f>
        <v>-</v>
      </c>
      <c r="AN37" s="4"/>
      <c r="AO37" s="4" cm="1">
        <f t="array" aca="1" ref="AO37" ca="1">IF(OFFSET(INDIRECT(ADDRESS(ROW(), COLUMN())),0,-1)="",VLOOKUP($G37,$A:$AAE,COLUMN(),FALSE),OFFSET(INDIRECT(ADDRESS(ROW(), COLUMN())),0,-1))</f>
        <v>0</v>
      </c>
      <c r="AP37" s="4"/>
      <c r="AQ37" s="4" t="str" cm="1">
        <f t="array" aca="1" ref="AQ37" ca="1">IF(OFFSET(INDIRECT(ADDRESS(ROW(), COLUMN())),0,-1)="",VLOOKUP($G37,$A:$AAE,COLUMN(),FALSE),OFFSET(INDIRECT(ADDRESS(ROW(), COLUMN())),0,-1))</f>
        <v>-</v>
      </c>
      <c r="AR37" s="4"/>
      <c r="AS37" s="4" cm="1">
        <f t="array" aca="1" ref="AS37" ca="1">IF(OFFSET(INDIRECT(ADDRESS(ROW(), COLUMN())),0,-1)="",VLOOKUP($G37,$A:$AAE,COLUMN(),FALSE),OFFSET(INDIRECT(ADDRESS(ROW(), COLUMN())),0,-1))</f>
        <v>0</v>
      </c>
      <c r="AT37" s="4"/>
      <c r="AU37" s="4" t="str" cm="1">
        <f t="array" aca="1" ref="AU37" ca="1">IF(OFFSET(INDIRECT(ADDRESS(ROW(), COLUMN())),0,-1)="",VLOOKUP($G37,$A:$AAE,COLUMN(),FALSE),OFFSET(INDIRECT(ADDRESS(ROW(), COLUMN())),0,-1))</f>
        <v>-</v>
      </c>
      <c r="AV37" s="4"/>
      <c r="AW37" s="4" cm="1">
        <f t="array" aca="1" ref="AW37" ca="1">IF(OFFSET(INDIRECT(ADDRESS(ROW(), COLUMN())),0,-1)="",VLOOKUP($G37,$A:$AAE,COLUMN(),FALSE),OFFSET(INDIRECT(ADDRESS(ROW(), COLUMN())),0,-1))</f>
        <v>0</v>
      </c>
      <c r="AX37" s="2"/>
      <c r="AY37" s="4" t="str" cm="1">
        <f t="array" aca="1" ref="AY37" ca="1">IF(OFFSET(INDIRECT(ADDRESS(ROW(), COLUMN())),0,-1)="",VLOOKUP($G37,$A:$AAE,COLUMN(),FALSE),OFFSET(INDIRECT(ADDRESS(ROW(), COLUMN())),0,-1))</f>
        <v>-</v>
      </c>
      <c r="AZ37" s="2"/>
      <c r="BA37" s="4" cm="1">
        <f t="array" aca="1" ref="BA37" ca="1">IF(OFFSET(INDIRECT(ADDRESS(ROW(), COLUMN())),0,-1)="",VLOOKUP($G37,$A:$AAE,COLUMN(),FALSE),OFFSET(INDIRECT(ADDRESS(ROW(), COLUMN())),0,-1))</f>
        <v>0</v>
      </c>
      <c r="BB37" s="2"/>
      <c r="BC37" s="4" cm="1">
        <f t="array" aca="1" ref="BC37" ca="1">IF(OFFSET(INDIRECT(ADDRESS(ROW(), COLUMN())),0,-1)="",VLOOKUP($G37,$A:$AAE,COLUMN(),FALSE),OFFSET(INDIRECT(ADDRESS(ROW(), COLUMN())),0,-1))</f>
        <v>0</v>
      </c>
      <c r="BD37" s="2"/>
      <c r="BE37" s="4" t="str" cm="1">
        <f t="array" aca="1" ref="BE37" ca="1">IF(OFFSET(INDIRECT(ADDRESS(ROW(), COLUMN())),0,-1)="",VLOOKUP($G37,$A:$AAE,COLUMN(),FALSE),OFFSET(INDIRECT(ADDRESS(ROW(), COLUMN())),0,-1))</f>
        <v>用水量*0</v>
      </c>
      <c r="BF37" s="2"/>
      <c r="BG37" s="4" t="str" cm="1">
        <f t="array" aca="1" ref="BG37" ca="1">IF(OFFSET(INDIRECT(ADDRESS(ROW(), COLUMN())),0,-1)="",VLOOKUP($G37,$A:$AAE,COLUMN(),FALSE),OFFSET(INDIRECT(ADDRESS(ROW(), COLUMN())),0,-1))</f>
        <v>-</v>
      </c>
      <c r="BH37" s="2"/>
      <c r="BI37" s="4" cm="1">
        <f t="array" aca="1" ref="BI37" ca="1">IF(OFFSET(INDIRECT(ADDRESS(ROW(), COLUMN())),0,-1)="",VLOOKUP($G37,$A:$AAE,COLUMN(),FALSE),OFFSET(INDIRECT(ADDRESS(ROW(), COLUMN())),0,-1))</f>
        <v>0</v>
      </c>
      <c r="BJ37" s="2"/>
      <c r="BK37" s="4" cm="1">
        <f t="array" aca="1" ref="BK37" ca="1">IF(OFFSET(INDIRECT(ADDRESS(ROW(), COLUMN())),0,-1)="",VLOOKUP($G37,$A:$AAE,COLUMN(),FALSE),OFFSET(INDIRECT(ADDRESS(ROW(), COLUMN())),0,-1))</f>
        <v>0</v>
      </c>
      <c r="BL37" s="2"/>
      <c r="BM37" s="4" t="str" cm="1">
        <f t="array" aca="1" ref="BM37" ca="1">IF(OFFSET(INDIRECT(ADDRESS(ROW(), COLUMN())),0,-1)="",VLOOKUP($G37,$A:$AAE,COLUMN(),FALSE),OFFSET(INDIRECT(ADDRESS(ROW(), COLUMN())),0,-1))</f>
        <v>-</v>
      </c>
      <c r="BN37" s="2"/>
      <c r="BO37" s="4" cm="1">
        <f t="array" aca="1" ref="BO37" ca="1">IF(OFFSET(INDIRECT(ADDRESS(ROW(), COLUMN())),0,-1)="",VLOOKUP($G37,$A:$AAE,COLUMN(),FALSE),OFFSET(INDIRECT(ADDRESS(ROW(), COLUMN())),0,-1))</f>
        <v>0</v>
      </c>
      <c r="BP37" s="2"/>
      <c r="BQ37" s="4" t="str" cm="1">
        <f t="array" aca="1" ref="BQ37" ca="1">IF(OFFSET(INDIRECT(ADDRESS(ROW(), COLUMN())),0,-1)="",VLOOKUP($G37,$A:$AAE,COLUMN(),FALSE),OFFSET(INDIRECT(ADDRESS(ROW(), COLUMN())),0,-1))</f>
        <v>-</v>
      </c>
      <c r="BR37" s="2"/>
      <c r="BS37" s="4" cm="1">
        <f t="array" aca="1" ref="BS37" ca="1">IF(OFFSET(INDIRECT(ADDRESS(ROW(), COLUMN())),0,-1)="",VLOOKUP($G37,$A:$AAE,COLUMN(),FALSE),OFFSET(INDIRECT(ADDRESS(ROW(), COLUMN())),0,-1))</f>
        <v>0</v>
      </c>
      <c r="BT37" s="2"/>
      <c r="BU37" s="4" t="str" cm="1">
        <f t="array" aca="1" ref="BU37" ca="1">IF(OFFSET(INDIRECT(ADDRESS(ROW(), COLUMN())),0,-1)="",VLOOKUP($G37,$A:$AAE,COLUMN(),FALSE),OFFSET(INDIRECT(ADDRESS(ROW(), COLUMN())),0,-1))</f>
        <v>-</v>
      </c>
      <c r="BV37" s="2"/>
      <c r="BW37" s="4" cm="1">
        <f t="array" aca="1" ref="BW37" ca="1">IF(OFFSET(INDIRECT(ADDRESS(ROW(), COLUMN())),0,-1)="",VLOOKUP($G37,$A:$AAE,COLUMN(),FALSE),OFFSET(INDIRECT(ADDRESS(ROW(), COLUMN())),0,-1))</f>
        <v>0</v>
      </c>
      <c r="BX37" s="2"/>
      <c r="BY37" s="4" cm="1">
        <f t="array" aca="1" ref="BY37" ca="1">IF(OFFSET(INDIRECT(ADDRESS(ROW(), COLUMN())),0,-1)="",VLOOKUP($G37,$A:$AAE,COLUMN(),FALSE),OFFSET(INDIRECT(ADDRESS(ROW(), COLUMN())),0,-1))</f>
        <v>0</v>
      </c>
      <c r="BZ37" s="87"/>
      <c r="CA37" s="4" t="str" cm="1">
        <f t="array" aca="1" ref="CA37" ca="1">IF(OFFSET(INDIRECT(ADDRESS(ROW(), COLUMN())),0,-1)="",VLOOKUP($G37,$A:$AAE,COLUMN(),FALSE),OFFSET(INDIRECT(ADDRESS(ROW(), COLUMN())),0,-1))</f>
        <v>-</v>
      </c>
      <c r="CB37" s="4"/>
      <c r="CC37" s="4" cm="1">
        <f t="array" aca="1" ref="CC37" ca="1">IF(OFFSET(INDIRECT(ADDRESS(ROW(), COLUMN())),0,-1)="",VLOOKUP($G37,$A:$AAE,COLUMN(),FALSE),OFFSET(INDIRECT(ADDRESS(ROW(), COLUMN())),0,-1))</f>
        <v>0</v>
      </c>
      <c r="CD37" s="4"/>
      <c r="CE37" s="4" t="str" cm="1">
        <f t="array" aca="1" ref="CE37" ca="1">IF(OFFSET(INDIRECT(ADDRESS(ROW(), COLUMN())),0,-1)="",VLOOKUP($G37,$A:$AAE,COLUMN(),FALSE),OFFSET(INDIRECT(ADDRESS(ROW(), COLUMN())),0,-1))</f>
        <v>-</v>
      </c>
      <c r="CF37" s="4"/>
      <c r="CG37" s="4" cm="1">
        <f t="array" aca="1" ref="CG37" ca="1">IF(OFFSET(INDIRECT(ADDRESS(ROW(), COLUMN())),0,-1)="",VLOOKUP($G37,$A:$AAE,COLUMN(),FALSE),OFFSET(INDIRECT(ADDRESS(ROW(), COLUMN())),0,-1))</f>
        <v>0</v>
      </c>
      <c r="CH37" s="4"/>
      <c r="CI37" s="41" t="str" cm="1">
        <f t="array" aca="1" ref="CI37" ca="1">IF(OFFSET(INDIRECT(ADDRESS(ROW(), COLUMN())),0,-1)="",VLOOKUP($G37,$A:$AAE,COLUMN(),FALSE),OFFSET(INDIRECT(ADDRESS(ROW(), COLUMN())),0,-1))</f>
        <v>水域</v>
      </c>
      <c r="CJ37" s="75" t="s">
        <v>1962</v>
      </c>
      <c r="CK37" s="78" t="str">
        <f t="shared" si="0"/>
        <v>唯一标识:E132#沟渠#城规</v>
      </c>
      <c r="CL37" s="78" t="str">
        <f t="shared" si="1"/>
        <v>性质名称:沟渠</v>
      </c>
      <c r="CM37" s="78" t="str">
        <f t="shared" si="2"/>
        <v>地块性质过滤:</v>
      </c>
      <c r="CN37" s="78" t="str">
        <f t="shared" si="3"/>
        <v>地块性质:E132</v>
      </c>
      <c r="CO37" s="78" t="str">
        <f t="shared" si="4"/>
        <v>地类标准:城规</v>
      </c>
      <c r="CP37" s="78" t="str">
        <f t="shared" si="5"/>
        <v>地块性质别称:</v>
      </c>
      <c r="CQ37" s="78" t="str">
        <f t="shared" si="6"/>
        <v>属性继承:E13#坑塘沟渠#城规</v>
      </c>
      <c r="CR37" s="78" t="str">
        <f t="shared" si="7"/>
        <v>父类:E13</v>
      </c>
      <c r="CS37" s="78" t="str">
        <f t="shared" si="8"/>
        <v>级别继承:E13#坑塘沟渠#城规</v>
      </c>
      <c r="CT37" s="78" t="str">
        <f t="shared" si="9"/>
        <v>级别层次:4</v>
      </c>
      <c r="CU37" s="78" t="str">
        <f t="shared" si="10"/>
        <v>级别:3E13</v>
      </c>
      <c r="CV37" s="78" t="str">
        <f t="shared" ca="1" si="11"/>
        <v>地块颜色:0,191,255</v>
      </c>
      <c r="CW37" s="78" t="str">
        <f t="shared" ca="1" si="12"/>
        <v>建筑面积公式:面积*容积率</v>
      </c>
      <c r="CX37" s="78" t="str">
        <f t="shared" ca="1" si="13"/>
        <v>住宅建筑面积公式:地块建筑面积*0</v>
      </c>
      <c r="CY37" s="78" t="str">
        <f t="shared" ca="1" si="14"/>
        <v>商服建筑面积公式:地块建筑面积*0</v>
      </c>
      <c r="CZ37" s="78" t="str">
        <f t="shared" ca="1" si="15"/>
        <v>商服中商业建筑面积公式:地块建筑面积*0</v>
      </c>
      <c r="DA37" s="78" t="str">
        <f t="shared" ca="1" si="16"/>
        <v>商服中办公建筑面积公式:地块建筑面积*0</v>
      </c>
      <c r="DB37" s="78" t="str">
        <f t="shared" ca="1" si="17"/>
        <v>公服建筑面积公式:地块建筑面积*0</v>
      </c>
      <c r="DC37" s="78" t="str">
        <f t="shared" ca="1" si="18"/>
        <v>工业建筑面积公式:地块建筑面积*0</v>
      </c>
      <c r="DD37" s="78" t="str">
        <f t="shared" ca="1" si="19"/>
        <v>市政建筑面积公式:地块建筑面积*0</v>
      </c>
      <c r="DE37" s="78" t="str">
        <f t="shared" ca="1" si="45"/>
        <v>绿地面积指定指标:面积*0</v>
      </c>
      <c r="DF37" s="78" t="str">
        <f t="shared" ca="1" si="46"/>
        <v>绿地面积指定公式:面积*0</v>
      </c>
      <c r="DG37" s="78" t="str">
        <f t="shared" ca="1" si="20"/>
        <v>户数指标:-</v>
      </c>
      <c r="DH37" s="78" t="str">
        <f t="shared" ca="1" si="21"/>
        <v>户数公式:0</v>
      </c>
      <c r="DI37" s="78" t="str">
        <f t="shared" ca="1" si="22"/>
        <v>人数指标:-</v>
      </c>
      <c r="DJ37" s="78" t="str">
        <f t="shared" ca="1" si="23"/>
        <v>人数公式:0</v>
      </c>
      <c r="DK37" s="78" t="str">
        <f t="shared" ca="1" si="24"/>
        <v>就业指标:-</v>
      </c>
      <c r="DL37" s="78" t="str">
        <f t="shared" ca="1" si="25"/>
        <v>就业公式:0</v>
      </c>
      <c r="DM37" s="78" t="str">
        <f t="shared" ca="1" si="26"/>
        <v>机动车指标:-</v>
      </c>
      <c r="DN37" s="78" t="str">
        <f t="shared" ca="1" si="27"/>
        <v>机动车公式:0</v>
      </c>
      <c r="DO37" s="78" t="str">
        <f t="shared" ca="1" si="28"/>
        <v>用水量指标:-</v>
      </c>
      <c r="DP37" s="78" t="str">
        <f t="shared" ca="1" si="29"/>
        <v>用水量公式:0</v>
      </c>
      <c r="DQ37" s="78" t="str">
        <f t="shared" ca="1" si="30"/>
        <v>污水折算系数:0</v>
      </c>
      <c r="DR37" s="78" t="str">
        <f t="shared" ca="1" si="31"/>
        <v>污水量公式:用水量*0</v>
      </c>
      <c r="DS37" s="78" t="str">
        <f t="shared" ca="1" si="32"/>
        <v>用电负荷指标:-</v>
      </c>
      <c r="DT37" s="78" t="str">
        <f t="shared" ca="1" si="33"/>
        <v>同时率:0</v>
      </c>
      <c r="DU37" s="78" t="str">
        <f t="shared" ca="1" si="34"/>
        <v>用电量公式:0</v>
      </c>
      <c r="DV37" s="78" t="str">
        <f t="shared" ca="1" si="35"/>
        <v>固话装机指标:-</v>
      </c>
      <c r="DW37" s="78" t="str">
        <f t="shared" ca="1" si="36"/>
        <v>固话量公式:0</v>
      </c>
      <c r="DX37" s="78" t="str">
        <f t="shared" ca="1" si="37"/>
        <v>有线电视指标:-</v>
      </c>
      <c r="DY37" s="78" t="str">
        <f t="shared" ca="1" si="38"/>
        <v>电视量公式:0</v>
      </c>
      <c r="DZ37" s="78" t="str">
        <f t="shared" ca="1" si="39"/>
        <v>高峰机动车生成量指标:-</v>
      </c>
      <c r="EA37" s="78" t="str">
        <f t="shared" ca="1" si="40"/>
        <v>高峰机动车吸引量公式:0</v>
      </c>
      <c r="EB37" s="78" t="str">
        <f t="shared" ca="1" si="41"/>
        <v>高峰机动车发生量公式:0</v>
      </c>
      <c r="EC37" s="78" t="str">
        <f t="shared" ca="1" si="47"/>
        <v>地下空间指标:-</v>
      </c>
      <c r="ED37" s="78" t="str">
        <f t="shared" ca="1" si="42"/>
        <v>地下空间公式:0</v>
      </c>
      <c r="EE37" s="78" t="str">
        <f t="shared" ca="1" si="48"/>
        <v>人防指标:-</v>
      </c>
      <c r="EF37" s="78" t="str">
        <f t="shared" ca="1" si="43"/>
        <v>人防公式:0</v>
      </c>
      <c r="EG37" s="78" t="str">
        <f t="shared" ca="1" si="50"/>
        <v>用地构成:水域</v>
      </c>
      <c r="EH37" s="78" t="s">
        <v>1962</v>
      </c>
      <c r="EI37" s="79" t="str">
        <f t="shared" ca="1" si="49"/>
        <v>唯一标识:E132#沟渠#城规;性质名称:沟渠;地块性质过滤:;地块性质:E132;地类标准:城规;地块性质别称:;属性继承:E13#坑塘沟渠#城规;父类:E13;级别继承:E13#坑塘沟渠#城规;级别层次:4;级别:3E13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7" t="s">
        <v>1962</v>
      </c>
    </row>
    <row r="38" spans="1:140" ht="16.5" x14ac:dyDescent="0.2">
      <c r="A38" s="41" t="str">
        <f t="shared" si="44"/>
        <v>E14#冰川及常年积雪#城规</v>
      </c>
      <c r="B38" s="41" t="s">
        <v>165</v>
      </c>
      <c r="C38" s="41"/>
      <c r="D38" s="41" t="s">
        <v>720</v>
      </c>
      <c r="E38" s="41" t="s">
        <v>1276</v>
      </c>
      <c r="F38" s="41"/>
      <c r="G38" s="41" t="s">
        <v>37</v>
      </c>
      <c r="H38" s="41" t="s">
        <v>712</v>
      </c>
      <c r="I38" s="41" t="s">
        <v>37</v>
      </c>
      <c r="J38" s="41">
        <v>3</v>
      </c>
      <c r="K38" s="41" t="s">
        <v>1768</v>
      </c>
      <c r="L38" s="41"/>
      <c r="M38" s="41" t="str" cm="1">
        <f t="array" aca="1" ref="M38" ca="1">IF(OFFSET(INDIRECT(ADDRESS(ROW(), COLUMN())),0,-1)="",VLOOKUP($G38,$A:$AAE,COLUMN(),FALSE),OFFSET(INDIRECT(ADDRESS(ROW(), COLUMN())),0,-1))</f>
        <v>0,191,255</v>
      </c>
      <c r="N38" s="4"/>
      <c r="O38" s="41" t="str" cm="1">
        <f t="array" aca="1" ref="O38" ca="1">IF(OFFSET(INDIRECT(ADDRESS(ROW(), COLUMN())),0,-1)="",VLOOKUP($G38,$A:$AAE,COLUMN(),FALSE),OFFSET(INDIRECT(ADDRESS(ROW(), COLUMN())),0,-1))</f>
        <v>面积*容积率</v>
      </c>
      <c r="P38" s="4"/>
      <c r="Q38" s="4" t="str" cm="1">
        <f t="array" aca="1" ref="Q38" ca="1">IF(OFFSET(INDIRECT(ADDRESS(ROW(), COLUMN())),0,-1)="",VLOOKUP($G38,$A:$AAE,COLUMN(),FALSE),OFFSET(INDIRECT(ADDRESS(ROW(), COLUMN())),0,-1))</f>
        <v>地块建筑面积*0</v>
      </c>
      <c r="R38" s="4"/>
      <c r="S38" s="4" t="str" cm="1">
        <f t="array" aca="1" ref="S38" ca="1">IF(OFFSET(INDIRECT(ADDRESS(ROW(), COLUMN())),0,-1)="",VLOOKUP($G38,$A:$AAE,COLUMN(),FALSE),OFFSET(INDIRECT(ADDRESS(ROW(), COLUMN())),0,-1))</f>
        <v>地块建筑面积*0</v>
      </c>
      <c r="T38" s="4"/>
      <c r="U38" s="4" t="str" cm="1">
        <f t="array" aca="1" ref="U38" ca="1">IF(OFFSET(INDIRECT(ADDRESS(ROW(), COLUMN())),0,-1)="",VLOOKUP($G38,$A:$AAE,COLUMN(),FALSE),OFFSET(INDIRECT(ADDRESS(ROW(), COLUMN())),0,-1))</f>
        <v>地块建筑面积*0</v>
      </c>
      <c r="V38" s="4"/>
      <c r="W38" s="41" t="str" cm="1">
        <f t="array" aca="1" ref="W38" ca="1">IF(OFFSET(INDIRECT(ADDRESS(ROW(), COLUMN())),0,-1)="",VLOOKUP($G38,$A:$AAE,COLUMN(),FALSE),OFFSET(INDIRECT(ADDRESS(ROW(), COLUMN())),0,-1))</f>
        <v>地块建筑面积*0</v>
      </c>
      <c r="X38" s="4"/>
      <c r="Y38" s="4" t="str" cm="1">
        <f t="array" aca="1" ref="Y38" ca="1">IF(OFFSET(INDIRECT(ADDRESS(ROW(), COLUMN())),0,-1)="",VLOOKUP($G38,$A:$AAE,COLUMN(),FALSE),OFFSET(INDIRECT(ADDRESS(ROW(), COLUMN())),0,-1))</f>
        <v>地块建筑面积*0</v>
      </c>
      <c r="Z38" s="4"/>
      <c r="AA38" s="4" t="str" cm="1">
        <f t="array" aca="1" ref="AA38" ca="1">IF(OFFSET(INDIRECT(ADDRESS(ROW(), COLUMN())),0,-1)="",VLOOKUP($G38,$A:$AAE,COLUMN(),FALSE),OFFSET(INDIRECT(ADDRESS(ROW(), COLUMN())),0,-1))</f>
        <v>地块建筑面积*0</v>
      </c>
      <c r="AB38" s="4"/>
      <c r="AC38" s="4" t="str" cm="1">
        <f t="array" aca="1" ref="AC38" ca="1">IF(OFFSET(INDIRECT(ADDRESS(ROW(), COLUMN())),0,-1)="",VLOOKUP($G38,$A:$AAE,COLUMN(),FALSE),OFFSET(INDIRECT(ADDRESS(ROW(), COLUMN())),0,-1))</f>
        <v>地块建筑面积*0</v>
      </c>
      <c r="AD38" s="4"/>
      <c r="AE38" s="4" t="str" cm="1">
        <f t="array" aca="1" ref="AE38" ca="1">IF(OFFSET(INDIRECT(ADDRESS(ROW(), COLUMN())),0,-1)="",VLOOKUP($G38,$A:$AAE,COLUMN(),FALSE),OFFSET(INDIRECT(ADDRESS(ROW(), COLUMN())),0,-1))</f>
        <v>面积*0</v>
      </c>
      <c r="AF38" s="4"/>
      <c r="AG38" s="4" t="str" cm="1">
        <f t="array" aca="1" ref="AG38" ca="1">IF(OFFSET(INDIRECT(ADDRESS(ROW(), COLUMN())),0,-1)="",VLOOKUP($G38,$A:$AAE,COLUMN(),FALSE),OFFSET(INDIRECT(ADDRESS(ROW(), COLUMN())),0,-1))</f>
        <v>面积*0</v>
      </c>
      <c r="AH38" s="4"/>
      <c r="AI38" s="4" t="str" cm="1">
        <f t="array" aca="1" ref="AI38" ca="1">IF(OFFSET(INDIRECT(ADDRESS(ROW(), COLUMN())),0,-1)="",VLOOKUP($G38,$A:$AAE,COLUMN(),FALSE),OFFSET(INDIRECT(ADDRESS(ROW(), COLUMN())),0,-1))</f>
        <v>-</v>
      </c>
      <c r="AJ38" s="4"/>
      <c r="AK38" s="4" cm="1">
        <f t="array" aca="1" ref="AK38" ca="1">IF(OFFSET(INDIRECT(ADDRESS(ROW(), COLUMN())),0,-1)="",VLOOKUP($G38,$A:$AAE,COLUMN(),FALSE),OFFSET(INDIRECT(ADDRESS(ROW(), COLUMN())),0,-1))</f>
        <v>0</v>
      </c>
      <c r="AL38" s="4"/>
      <c r="AM38" s="4" t="str" cm="1">
        <f t="array" aca="1" ref="AM38" ca="1">IF(OFFSET(INDIRECT(ADDRESS(ROW(), COLUMN())),0,-1)="",VLOOKUP($G38,$A:$AAE,COLUMN(),FALSE),OFFSET(INDIRECT(ADDRESS(ROW(), COLUMN())),0,-1))</f>
        <v>-</v>
      </c>
      <c r="AN38" s="4"/>
      <c r="AO38" s="4" cm="1">
        <f t="array" aca="1" ref="AO38" ca="1">IF(OFFSET(INDIRECT(ADDRESS(ROW(), COLUMN())),0,-1)="",VLOOKUP($G38,$A:$AAE,COLUMN(),FALSE),OFFSET(INDIRECT(ADDRESS(ROW(), COLUMN())),0,-1))</f>
        <v>0</v>
      </c>
      <c r="AP38" s="4"/>
      <c r="AQ38" s="4" t="str" cm="1">
        <f t="array" aca="1" ref="AQ38" ca="1">IF(OFFSET(INDIRECT(ADDRESS(ROW(), COLUMN())),0,-1)="",VLOOKUP($G38,$A:$AAE,COLUMN(),FALSE),OFFSET(INDIRECT(ADDRESS(ROW(), COLUMN())),0,-1))</f>
        <v>-</v>
      </c>
      <c r="AR38" s="4"/>
      <c r="AS38" s="4" cm="1">
        <f t="array" aca="1" ref="AS38" ca="1">IF(OFFSET(INDIRECT(ADDRESS(ROW(), COLUMN())),0,-1)="",VLOOKUP($G38,$A:$AAE,COLUMN(),FALSE),OFFSET(INDIRECT(ADDRESS(ROW(), COLUMN())),0,-1))</f>
        <v>0</v>
      </c>
      <c r="AT38" s="4"/>
      <c r="AU38" s="4" t="str" cm="1">
        <f t="array" aca="1" ref="AU38" ca="1">IF(OFFSET(INDIRECT(ADDRESS(ROW(), COLUMN())),0,-1)="",VLOOKUP($G38,$A:$AAE,COLUMN(),FALSE),OFFSET(INDIRECT(ADDRESS(ROW(), COLUMN())),0,-1))</f>
        <v>-</v>
      </c>
      <c r="AV38" s="4"/>
      <c r="AW38" s="4" cm="1">
        <f t="array" aca="1" ref="AW38" ca="1">IF(OFFSET(INDIRECT(ADDRESS(ROW(), COLUMN())),0,-1)="",VLOOKUP($G38,$A:$AAE,COLUMN(),FALSE),OFFSET(INDIRECT(ADDRESS(ROW(), COLUMN())),0,-1))</f>
        <v>0</v>
      </c>
      <c r="AX38" s="2"/>
      <c r="AY38" s="4" t="str" cm="1">
        <f t="array" aca="1" ref="AY38" ca="1">IF(OFFSET(INDIRECT(ADDRESS(ROW(), COLUMN())),0,-1)="",VLOOKUP($G38,$A:$AAE,COLUMN(),FALSE),OFFSET(INDIRECT(ADDRESS(ROW(), COLUMN())),0,-1))</f>
        <v>-</v>
      </c>
      <c r="AZ38" s="2"/>
      <c r="BA38" s="4" cm="1">
        <f t="array" aca="1" ref="BA38" ca="1">IF(OFFSET(INDIRECT(ADDRESS(ROW(), COLUMN())),0,-1)="",VLOOKUP($G38,$A:$AAE,COLUMN(),FALSE),OFFSET(INDIRECT(ADDRESS(ROW(), COLUMN())),0,-1))</f>
        <v>0</v>
      </c>
      <c r="BB38" s="2"/>
      <c r="BC38" s="4" cm="1">
        <f t="array" aca="1" ref="BC38" ca="1">IF(OFFSET(INDIRECT(ADDRESS(ROW(), COLUMN())),0,-1)="",VLOOKUP($G38,$A:$AAE,COLUMN(),FALSE),OFFSET(INDIRECT(ADDRESS(ROW(), COLUMN())),0,-1))</f>
        <v>0</v>
      </c>
      <c r="BD38" s="2"/>
      <c r="BE38" s="4" t="str" cm="1">
        <f t="array" aca="1" ref="BE38" ca="1">IF(OFFSET(INDIRECT(ADDRESS(ROW(), COLUMN())),0,-1)="",VLOOKUP($G38,$A:$AAE,COLUMN(),FALSE),OFFSET(INDIRECT(ADDRESS(ROW(), COLUMN())),0,-1))</f>
        <v>用水量*0</v>
      </c>
      <c r="BF38" s="2"/>
      <c r="BG38" s="4" t="str" cm="1">
        <f t="array" aca="1" ref="BG38" ca="1">IF(OFFSET(INDIRECT(ADDRESS(ROW(), COLUMN())),0,-1)="",VLOOKUP($G38,$A:$AAE,COLUMN(),FALSE),OFFSET(INDIRECT(ADDRESS(ROW(), COLUMN())),0,-1))</f>
        <v>-</v>
      </c>
      <c r="BH38" s="2"/>
      <c r="BI38" s="4" cm="1">
        <f t="array" aca="1" ref="BI38" ca="1">IF(OFFSET(INDIRECT(ADDRESS(ROW(), COLUMN())),0,-1)="",VLOOKUP($G38,$A:$AAE,COLUMN(),FALSE),OFFSET(INDIRECT(ADDRESS(ROW(), COLUMN())),0,-1))</f>
        <v>0</v>
      </c>
      <c r="BJ38" s="2"/>
      <c r="BK38" s="4" cm="1">
        <f t="array" aca="1" ref="BK38" ca="1">IF(OFFSET(INDIRECT(ADDRESS(ROW(), COLUMN())),0,-1)="",VLOOKUP($G38,$A:$AAE,COLUMN(),FALSE),OFFSET(INDIRECT(ADDRESS(ROW(), COLUMN())),0,-1))</f>
        <v>0</v>
      </c>
      <c r="BL38" s="2"/>
      <c r="BM38" s="4" t="str" cm="1">
        <f t="array" aca="1" ref="BM38" ca="1">IF(OFFSET(INDIRECT(ADDRESS(ROW(), COLUMN())),0,-1)="",VLOOKUP($G38,$A:$AAE,COLUMN(),FALSE),OFFSET(INDIRECT(ADDRESS(ROW(), COLUMN())),0,-1))</f>
        <v>-</v>
      </c>
      <c r="BN38" s="2"/>
      <c r="BO38" s="4" cm="1">
        <f t="array" aca="1" ref="BO38" ca="1">IF(OFFSET(INDIRECT(ADDRESS(ROW(), COLUMN())),0,-1)="",VLOOKUP($G38,$A:$AAE,COLUMN(),FALSE),OFFSET(INDIRECT(ADDRESS(ROW(), COLUMN())),0,-1))</f>
        <v>0</v>
      </c>
      <c r="BP38" s="2"/>
      <c r="BQ38" s="4" t="str" cm="1">
        <f t="array" aca="1" ref="BQ38" ca="1">IF(OFFSET(INDIRECT(ADDRESS(ROW(), COLUMN())),0,-1)="",VLOOKUP($G38,$A:$AAE,COLUMN(),FALSE),OFFSET(INDIRECT(ADDRESS(ROW(), COLUMN())),0,-1))</f>
        <v>-</v>
      </c>
      <c r="BR38" s="2"/>
      <c r="BS38" s="4" cm="1">
        <f t="array" aca="1" ref="BS38" ca="1">IF(OFFSET(INDIRECT(ADDRESS(ROW(), COLUMN())),0,-1)="",VLOOKUP($G38,$A:$AAE,COLUMN(),FALSE),OFFSET(INDIRECT(ADDRESS(ROW(), COLUMN())),0,-1))</f>
        <v>0</v>
      </c>
      <c r="BT38" s="2"/>
      <c r="BU38" s="4" t="str" cm="1">
        <f t="array" aca="1" ref="BU38" ca="1">IF(OFFSET(INDIRECT(ADDRESS(ROW(), COLUMN())),0,-1)="",VLOOKUP($G38,$A:$AAE,COLUMN(),FALSE),OFFSET(INDIRECT(ADDRESS(ROW(), COLUMN())),0,-1))</f>
        <v>-</v>
      </c>
      <c r="BV38" s="2"/>
      <c r="BW38" s="4" cm="1">
        <f t="array" aca="1" ref="BW38" ca="1">IF(OFFSET(INDIRECT(ADDRESS(ROW(), COLUMN())),0,-1)="",VLOOKUP($G38,$A:$AAE,COLUMN(),FALSE),OFFSET(INDIRECT(ADDRESS(ROW(), COLUMN())),0,-1))</f>
        <v>0</v>
      </c>
      <c r="BX38" s="2"/>
      <c r="BY38" s="4" cm="1">
        <f t="array" aca="1" ref="BY38" ca="1">IF(OFFSET(INDIRECT(ADDRESS(ROW(), COLUMN())),0,-1)="",VLOOKUP($G38,$A:$AAE,COLUMN(),FALSE),OFFSET(INDIRECT(ADDRESS(ROW(), COLUMN())),0,-1))</f>
        <v>0</v>
      </c>
      <c r="BZ38" s="87"/>
      <c r="CA38" s="4" t="str" cm="1">
        <f t="array" aca="1" ref="CA38" ca="1">IF(OFFSET(INDIRECT(ADDRESS(ROW(), COLUMN())),0,-1)="",VLOOKUP($G38,$A:$AAE,COLUMN(),FALSE),OFFSET(INDIRECT(ADDRESS(ROW(), COLUMN())),0,-1))</f>
        <v>-</v>
      </c>
      <c r="CB38" s="4"/>
      <c r="CC38" s="4" cm="1">
        <f t="array" aca="1" ref="CC38" ca="1">IF(OFFSET(INDIRECT(ADDRESS(ROW(), COLUMN())),0,-1)="",VLOOKUP($G38,$A:$AAE,COLUMN(),FALSE),OFFSET(INDIRECT(ADDRESS(ROW(), COLUMN())),0,-1))</f>
        <v>0</v>
      </c>
      <c r="CD38" s="4"/>
      <c r="CE38" s="4" t="str" cm="1">
        <f t="array" aca="1" ref="CE38" ca="1">IF(OFFSET(INDIRECT(ADDRESS(ROW(), COLUMN())),0,-1)="",VLOOKUP($G38,$A:$AAE,COLUMN(),FALSE),OFFSET(INDIRECT(ADDRESS(ROW(), COLUMN())),0,-1))</f>
        <v>-</v>
      </c>
      <c r="CF38" s="4"/>
      <c r="CG38" s="4" cm="1">
        <f t="array" aca="1" ref="CG38" ca="1">IF(OFFSET(INDIRECT(ADDRESS(ROW(), COLUMN())),0,-1)="",VLOOKUP($G38,$A:$AAE,COLUMN(),FALSE),OFFSET(INDIRECT(ADDRESS(ROW(), COLUMN())),0,-1))</f>
        <v>0</v>
      </c>
      <c r="CH38" s="4"/>
      <c r="CI38" s="41" t="str" cm="1">
        <f t="array" aca="1" ref="CI38" ca="1">IF(OFFSET(INDIRECT(ADDRESS(ROW(), COLUMN())),0,-1)="",VLOOKUP($G38,$A:$AAE,COLUMN(),FALSE),OFFSET(INDIRECT(ADDRESS(ROW(), COLUMN())),0,-1))</f>
        <v>水域</v>
      </c>
      <c r="CJ38" s="75" t="s">
        <v>1962</v>
      </c>
      <c r="CK38" s="78" t="str">
        <f t="shared" si="0"/>
        <v>唯一标识:E14#冰川及常年积雪#城规</v>
      </c>
      <c r="CL38" s="78" t="str">
        <f t="shared" si="1"/>
        <v>性质名称:冰川及常年积雪</v>
      </c>
      <c r="CM38" s="78" t="str">
        <f t="shared" si="2"/>
        <v>地块性质过滤:</v>
      </c>
      <c r="CN38" s="78" t="str">
        <f t="shared" si="3"/>
        <v>地块性质:E14</v>
      </c>
      <c r="CO38" s="78" t="str">
        <f t="shared" si="4"/>
        <v>地类标准:城规</v>
      </c>
      <c r="CP38" s="78" t="str">
        <f t="shared" si="5"/>
        <v>地块性质别称:</v>
      </c>
      <c r="CQ38" s="78" t="str">
        <f t="shared" si="6"/>
        <v>属性继承:E1#水域#城规</v>
      </c>
      <c r="CR38" s="78" t="str">
        <f t="shared" si="7"/>
        <v>父类:E1</v>
      </c>
      <c r="CS38" s="78" t="str">
        <f t="shared" si="8"/>
        <v>级别继承:E1#水域#城规</v>
      </c>
      <c r="CT38" s="78" t="str">
        <f t="shared" si="9"/>
        <v>级别层次:3</v>
      </c>
      <c r="CU38" s="78" t="str">
        <f t="shared" si="10"/>
        <v>级别:2E1</v>
      </c>
      <c r="CV38" s="78" t="str">
        <f t="shared" ca="1" si="11"/>
        <v>地块颜色:0,191,255</v>
      </c>
      <c r="CW38" s="78" t="str">
        <f t="shared" ca="1" si="12"/>
        <v>建筑面积公式:面积*容积率</v>
      </c>
      <c r="CX38" s="78" t="str">
        <f t="shared" ca="1" si="13"/>
        <v>住宅建筑面积公式:地块建筑面积*0</v>
      </c>
      <c r="CY38" s="78" t="str">
        <f t="shared" ca="1" si="14"/>
        <v>商服建筑面积公式:地块建筑面积*0</v>
      </c>
      <c r="CZ38" s="78" t="str">
        <f t="shared" ca="1" si="15"/>
        <v>商服中商业建筑面积公式:地块建筑面积*0</v>
      </c>
      <c r="DA38" s="78" t="str">
        <f t="shared" ca="1" si="16"/>
        <v>商服中办公建筑面积公式:地块建筑面积*0</v>
      </c>
      <c r="DB38" s="78" t="str">
        <f t="shared" ca="1" si="17"/>
        <v>公服建筑面积公式:地块建筑面积*0</v>
      </c>
      <c r="DC38" s="78" t="str">
        <f t="shared" ca="1" si="18"/>
        <v>工业建筑面积公式:地块建筑面积*0</v>
      </c>
      <c r="DD38" s="78" t="str">
        <f t="shared" ca="1" si="19"/>
        <v>市政建筑面积公式:地块建筑面积*0</v>
      </c>
      <c r="DE38" s="78" t="str">
        <f t="shared" ca="1" si="45"/>
        <v>绿地面积指定指标:面积*0</v>
      </c>
      <c r="DF38" s="78" t="str">
        <f t="shared" ca="1" si="46"/>
        <v>绿地面积指定公式:面积*0</v>
      </c>
      <c r="DG38" s="78" t="str">
        <f t="shared" ca="1" si="20"/>
        <v>户数指标:-</v>
      </c>
      <c r="DH38" s="78" t="str">
        <f t="shared" ca="1" si="21"/>
        <v>户数公式:0</v>
      </c>
      <c r="DI38" s="78" t="str">
        <f t="shared" ca="1" si="22"/>
        <v>人数指标:-</v>
      </c>
      <c r="DJ38" s="78" t="str">
        <f t="shared" ca="1" si="23"/>
        <v>人数公式:0</v>
      </c>
      <c r="DK38" s="78" t="str">
        <f t="shared" ca="1" si="24"/>
        <v>就业指标:-</v>
      </c>
      <c r="DL38" s="78" t="str">
        <f t="shared" ca="1" si="25"/>
        <v>就业公式:0</v>
      </c>
      <c r="DM38" s="78" t="str">
        <f t="shared" ca="1" si="26"/>
        <v>机动车指标:-</v>
      </c>
      <c r="DN38" s="78" t="str">
        <f t="shared" ca="1" si="27"/>
        <v>机动车公式:0</v>
      </c>
      <c r="DO38" s="78" t="str">
        <f t="shared" ca="1" si="28"/>
        <v>用水量指标:-</v>
      </c>
      <c r="DP38" s="78" t="str">
        <f t="shared" ca="1" si="29"/>
        <v>用水量公式:0</v>
      </c>
      <c r="DQ38" s="78" t="str">
        <f t="shared" ca="1" si="30"/>
        <v>污水折算系数:0</v>
      </c>
      <c r="DR38" s="78" t="str">
        <f t="shared" ca="1" si="31"/>
        <v>污水量公式:用水量*0</v>
      </c>
      <c r="DS38" s="78" t="str">
        <f t="shared" ca="1" si="32"/>
        <v>用电负荷指标:-</v>
      </c>
      <c r="DT38" s="78" t="str">
        <f t="shared" ca="1" si="33"/>
        <v>同时率:0</v>
      </c>
      <c r="DU38" s="78" t="str">
        <f t="shared" ca="1" si="34"/>
        <v>用电量公式:0</v>
      </c>
      <c r="DV38" s="78" t="str">
        <f t="shared" ca="1" si="35"/>
        <v>固话装机指标:-</v>
      </c>
      <c r="DW38" s="78" t="str">
        <f t="shared" ca="1" si="36"/>
        <v>固话量公式:0</v>
      </c>
      <c r="DX38" s="78" t="str">
        <f t="shared" ca="1" si="37"/>
        <v>有线电视指标:-</v>
      </c>
      <c r="DY38" s="78" t="str">
        <f t="shared" ca="1" si="38"/>
        <v>电视量公式:0</v>
      </c>
      <c r="DZ38" s="78" t="str">
        <f t="shared" ca="1" si="39"/>
        <v>高峰机动车生成量指标:-</v>
      </c>
      <c r="EA38" s="78" t="str">
        <f t="shared" ca="1" si="40"/>
        <v>高峰机动车吸引量公式:0</v>
      </c>
      <c r="EB38" s="78" t="str">
        <f t="shared" ca="1" si="41"/>
        <v>高峰机动车发生量公式:0</v>
      </c>
      <c r="EC38" s="78" t="str">
        <f t="shared" ca="1" si="47"/>
        <v>地下空间指标:-</v>
      </c>
      <c r="ED38" s="78" t="str">
        <f t="shared" ca="1" si="42"/>
        <v>地下空间公式:0</v>
      </c>
      <c r="EE38" s="78" t="str">
        <f t="shared" ca="1" si="48"/>
        <v>人防指标:-</v>
      </c>
      <c r="EF38" s="78" t="str">
        <f t="shared" ca="1" si="43"/>
        <v>人防公式:0</v>
      </c>
      <c r="EG38" s="78" t="str">
        <f t="shared" ca="1" si="50"/>
        <v>用地构成:水域</v>
      </c>
      <c r="EH38" s="78" t="s">
        <v>1962</v>
      </c>
      <c r="EI38" s="79" t="str">
        <f t="shared" ca="1" si="49"/>
        <v>唯一标识:E14#冰川及常年积雪#城规;性质名称:冰川及常年积雪;地块性质过滤:;地块性质:E14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8" t="s">
        <v>1962</v>
      </c>
    </row>
    <row r="39" spans="1:140" ht="16.5" x14ac:dyDescent="0.2">
      <c r="A39" s="42" t="str">
        <f t="shared" si="44"/>
        <v>E2#农林用地#城规</v>
      </c>
      <c r="B39" s="42" t="s">
        <v>166</v>
      </c>
      <c r="C39" s="42"/>
      <c r="D39" s="42" t="s">
        <v>721</v>
      </c>
      <c r="E39" s="42" t="s">
        <v>1276</v>
      </c>
      <c r="F39" s="42"/>
      <c r="G39" s="42" t="s">
        <v>36</v>
      </c>
      <c r="H39" s="42" t="s">
        <v>711</v>
      </c>
      <c r="I39" s="42" t="s">
        <v>36</v>
      </c>
      <c r="J39" s="42">
        <v>2</v>
      </c>
      <c r="K39" s="42" t="s">
        <v>1490</v>
      </c>
      <c r="L39" s="42" t="s">
        <v>1539</v>
      </c>
      <c r="M39" s="42" t="str" cm="1">
        <f t="array" aca="1" ref="M39" ca="1">IF(OFFSET(INDIRECT(ADDRESS(ROW(), COLUMN())),0,-1)="",VLOOKUP($G39,$A:$AAE,COLUMN(),FALSE),OFFSET(INDIRECT(ADDRESS(ROW(), COLUMN())),0,-1))</f>
        <v>71,151,53</v>
      </c>
      <c r="N39" s="5"/>
      <c r="O39" s="42" t="str" cm="1">
        <f t="array" aca="1" ref="O39" ca="1">IF(OFFSET(INDIRECT(ADDRESS(ROW(), COLUMN())),0,-1)="",VLOOKUP($G39,$A:$AAE,COLUMN(),FALSE),OFFSET(INDIRECT(ADDRESS(ROW(), COLUMN())),0,-1))</f>
        <v>面积*容积率</v>
      </c>
      <c r="P39" s="5"/>
      <c r="Q39" s="5" t="str" cm="1">
        <f t="array" aca="1" ref="Q39" ca="1">IF(OFFSET(INDIRECT(ADDRESS(ROW(), COLUMN())),0,-1)="",VLOOKUP($G39,$A:$AAE,COLUMN(),FALSE),OFFSET(INDIRECT(ADDRESS(ROW(), COLUMN())),0,-1))</f>
        <v>地块建筑面积*0</v>
      </c>
      <c r="R39" s="5"/>
      <c r="S39" s="5" t="str" cm="1">
        <f t="array" aca="1" ref="S39" ca="1">IF(OFFSET(INDIRECT(ADDRESS(ROW(), COLUMN())),0,-1)="",VLOOKUP($G39,$A:$AAE,COLUMN(),FALSE),OFFSET(INDIRECT(ADDRESS(ROW(), COLUMN())),0,-1))</f>
        <v>地块建筑面积*0</v>
      </c>
      <c r="T39" s="5"/>
      <c r="U39" s="5" t="str" cm="1">
        <f t="array" aca="1" ref="U39" ca="1">IF(OFFSET(INDIRECT(ADDRESS(ROW(), COLUMN())),0,-1)="",VLOOKUP($G39,$A:$AAE,COLUMN(),FALSE),OFFSET(INDIRECT(ADDRESS(ROW(), COLUMN())),0,-1))</f>
        <v>地块建筑面积*0</v>
      </c>
      <c r="V39" s="5"/>
      <c r="W39" s="42" t="str" cm="1">
        <f t="array" aca="1" ref="W39" ca="1">IF(OFFSET(INDIRECT(ADDRESS(ROW(), COLUMN())),0,-1)="",VLOOKUP($G39,$A:$AAE,COLUMN(),FALSE),OFFSET(INDIRECT(ADDRESS(ROW(), COLUMN())),0,-1))</f>
        <v>地块建筑面积*0</v>
      </c>
      <c r="X39" s="5"/>
      <c r="Y39" s="5" t="str" cm="1">
        <f t="array" aca="1" ref="Y39" ca="1">IF(OFFSET(INDIRECT(ADDRESS(ROW(), COLUMN())),0,-1)="",VLOOKUP($G39,$A:$AAE,COLUMN(),FALSE),OFFSET(INDIRECT(ADDRESS(ROW(), COLUMN())),0,-1))</f>
        <v>地块建筑面积*0</v>
      </c>
      <c r="Z39" s="5"/>
      <c r="AA39" s="5" t="str" cm="1">
        <f t="array" aca="1" ref="AA39" ca="1">IF(OFFSET(INDIRECT(ADDRESS(ROW(), COLUMN())),0,-1)="",VLOOKUP($G39,$A:$AAE,COLUMN(),FALSE),OFFSET(INDIRECT(ADDRESS(ROW(), COLUMN())),0,-1))</f>
        <v>地块建筑面积*0</v>
      </c>
      <c r="AB39" s="5"/>
      <c r="AC39" s="5" t="str" cm="1">
        <f t="array" aca="1" ref="AC39" ca="1">IF(OFFSET(INDIRECT(ADDRESS(ROW(), COLUMN())),0,-1)="",VLOOKUP($G39,$A:$AAE,COLUMN(),FALSE),OFFSET(INDIRECT(ADDRESS(ROW(), COLUMN())),0,-1))</f>
        <v>地块建筑面积*0</v>
      </c>
      <c r="AD39" s="5"/>
      <c r="AE39" s="5" t="str" cm="1">
        <f t="array" aca="1" ref="AE39" ca="1">IF(OFFSET(INDIRECT(ADDRESS(ROW(), COLUMN())),0,-1)="",VLOOKUP($G39,$A:$AAE,COLUMN(),FALSE),OFFSET(INDIRECT(ADDRESS(ROW(), COLUMN())),0,-1))</f>
        <v>面积*0</v>
      </c>
      <c r="AF39" s="5"/>
      <c r="AG39" s="5" t="str" cm="1">
        <f t="array" aca="1" ref="AG39" ca="1">IF(OFFSET(INDIRECT(ADDRESS(ROW(), COLUMN())),0,-1)="",VLOOKUP($G39,$A:$AAE,COLUMN(),FALSE),OFFSET(INDIRECT(ADDRESS(ROW(), COLUMN())),0,-1))</f>
        <v>面积*0</v>
      </c>
      <c r="AH39" s="5"/>
      <c r="AI39" s="5" t="str" cm="1">
        <f t="array" aca="1" ref="AI39" ca="1">IF(OFFSET(INDIRECT(ADDRESS(ROW(), COLUMN())),0,-1)="",VLOOKUP($G39,$A:$AAE,COLUMN(),FALSE),OFFSET(INDIRECT(ADDRESS(ROW(), COLUMN())),0,-1))</f>
        <v>-</v>
      </c>
      <c r="AJ39" s="5"/>
      <c r="AK39" s="5" cm="1">
        <f t="array" aca="1" ref="AK39" ca="1">IF(OFFSET(INDIRECT(ADDRESS(ROW(), COLUMN())),0,-1)="",VLOOKUP($G39,$A:$AAE,COLUMN(),FALSE),OFFSET(INDIRECT(ADDRESS(ROW(), COLUMN())),0,-1))</f>
        <v>0</v>
      </c>
      <c r="AL39" s="5"/>
      <c r="AM39" s="5" t="str" cm="1">
        <f t="array" aca="1" ref="AM39" ca="1">IF(OFFSET(INDIRECT(ADDRESS(ROW(), COLUMN())),0,-1)="",VLOOKUP($G39,$A:$AAE,COLUMN(),FALSE),OFFSET(INDIRECT(ADDRESS(ROW(), COLUMN())),0,-1))</f>
        <v>-</v>
      </c>
      <c r="AN39" s="5"/>
      <c r="AO39" s="5" cm="1">
        <f t="array" aca="1" ref="AO39" ca="1">IF(OFFSET(INDIRECT(ADDRESS(ROW(), COLUMN())),0,-1)="",VLOOKUP($G39,$A:$AAE,COLUMN(),FALSE),OFFSET(INDIRECT(ADDRESS(ROW(), COLUMN())),0,-1))</f>
        <v>0</v>
      </c>
      <c r="AP39" s="5"/>
      <c r="AQ39" s="5" t="str" cm="1">
        <f t="array" aca="1" ref="AQ39" ca="1">IF(OFFSET(INDIRECT(ADDRESS(ROW(), COLUMN())),0,-1)="",VLOOKUP($G39,$A:$AAE,COLUMN(),FALSE),OFFSET(INDIRECT(ADDRESS(ROW(), COLUMN())),0,-1))</f>
        <v>-</v>
      </c>
      <c r="AR39" s="5"/>
      <c r="AS39" s="5" cm="1">
        <f t="array" aca="1" ref="AS39" ca="1">IF(OFFSET(INDIRECT(ADDRESS(ROW(), COLUMN())),0,-1)="",VLOOKUP($G39,$A:$AAE,COLUMN(),FALSE),OFFSET(INDIRECT(ADDRESS(ROW(), COLUMN())),0,-1))</f>
        <v>0</v>
      </c>
      <c r="AT39" s="5"/>
      <c r="AU39" s="5" t="str" cm="1">
        <f t="array" aca="1" ref="AU39" ca="1">IF(OFFSET(INDIRECT(ADDRESS(ROW(), COLUMN())),0,-1)="",VLOOKUP($G39,$A:$AAE,COLUMN(),FALSE),OFFSET(INDIRECT(ADDRESS(ROW(), COLUMN())),0,-1))</f>
        <v>-</v>
      </c>
      <c r="AV39" s="5"/>
      <c r="AW39" s="5" cm="1">
        <f t="array" aca="1" ref="AW39" ca="1">IF(OFFSET(INDIRECT(ADDRESS(ROW(), COLUMN())),0,-1)="",VLOOKUP($G39,$A:$AAE,COLUMN(),FALSE),OFFSET(INDIRECT(ADDRESS(ROW(), COLUMN())),0,-1))</f>
        <v>0</v>
      </c>
      <c r="AX39" s="2"/>
      <c r="AY39" s="5" t="str" cm="1">
        <f t="array" aca="1" ref="AY39" ca="1">IF(OFFSET(INDIRECT(ADDRESS(ROW(), COLUMN())),0,-1)="",VLOOKUP($G39,$A:$AAE,COLUMN(),FALSE),OFFSET(INDIRECT(ADDRESS(ROW(), COLUMN())),0,-1))</f>
        <v>-</v>
      </c>
      <c r="AZ39" s="2"/>
      <c r="BA39" s="5" cm="1">
        <f t="array" aca="1" ref="BA39" ca="1">IF(OFFSET(INDIRECT(ADDRESS(ROW(), COLUMN())),0,-1)="",VLOOKUP($G39,$A:$AAE,COLUMN(),FALSE),OFFSET(INDIRECT(ADDRESS(ROW(), COLUMN())),0,-1))</f>
        <v>0</v>
      </c>
      <c r="BB39" s="2"/>
      <c r="BC39" s="5" cm="1">
        <f t="array" aca="1" ref="BC39" ca="1">IF(OFFSET(INDIRECT(ADDRESS(ROW(), COLUMN())),0,-1)="",VLOOKUP($G39,$A:$AAE,COLUMN(),FALSE),OFFSET(INDIRECT(ADDRESS(ROW(), COLUMN())),0,-1))</f>
        <v>0</v>
      </c>
      <c r="BD39" s="2"/>
      <c r="BE39" s="5" t="str" cm="1">
        <f t="array" aca="1" ref="BE39" ca="1">IF(OFFSET(INDIRECT(ADDRESS(ROW(), COLUMN())),0,-1)="",VLOOKUP($G39,$A:$AAE,COLUMN(),FALSE),OFFSET(INDIRECT(ADDRESS(ROW(), COLUMN())),0,-1))</f>
        <v>用水量*0</v>
      </c>
      <c r="BF39" s="2"/>
      <c r="BG39" s="5" t="str" cm="1">
        <f t="array" aca="1" ref="BG39" ca="1">IF(OFFSET(INDIRECT(ADDRESS(ROW(), COLUMN())),0,-1)="",VLOOKUP($G39,$A:$AAE,COLUMN(),FALSE),OFFSET(INDIRECT(ADDRESS(ROW(), COLUMN())),0,-1))</f>
        <v>-</v>
      </c>
      <c r="BH39" s="2"/>
      <c r="BI39" s="5" cm="1">
        <f t="array" aca="1" ref="BI39" ca="1">IF(OFFSET(INDIRECT(ADDRESS(ROW(), COLUMN())),0,-1)="",VLOOKUP($G39,$A:$AAE,COLUMN(),FALSE),OFFSET(INDIRECT(ADDRESS(ROW(), COLUMN())),0,-1))</f>
        <v>0</v>
      </c>
      <c r="BJ39" s="2"/>
      <c r="BK39" s="5" cm="1">
        <f t="array" aca="1" ref="BK39" ca="1">IF(OFFSET(INDIRECT(ADDRESS(ROW(), COLUMN())),0,-1)="",VLOOKUP($G39,$A:$AAE,COLUMN(),FALSE),OFFSET(INDIRECT(ADDRESS(ROW(), COLUMN())),0,-1))</f>
        <v>0</v>
      </c>
      <c r="BL39" s="2"/>
      <c r="BM39" s="5" t="str" cm="1">
        <f t="array" aca="1" ref="BM39" ca="1">IF(OFFSET(INDIRECT(ADDRESS(ROW(), COLUMN())),0,-1)="",VLOOKUP($G39,$A:$AAE,COLUMN(),FALSE),OFFSET(INDIRECT(ADDRESS(ROW(), COLUMN())),0,-1))</f>
        <v>-</v>
      </c>
      <c r="BN39" s="2"/>
      <c r="BO39" s="5" cm="1">
        <f t="array" aca="1" ref="BO39" ca="1">IF(OFFSET(INDIRECT(ADDRESS(ROW(), COLUMN())),0,-1)="",VLOOKUP($G39,$A:$AAE,COLUMN(),FALSE),OFFSET(INDIRECT(ADDRESS(ROW(), COLUMN())),0,-1))</f>
        <v>0</v>
      </c>
      <c r="BP39" s="2"/>
      <c r="BQ39" s="5" t="str" cm="1">
        <f t="array" aca="1" ref="BQ39" ca="1">IF(OFFSET(INDIRECT(ADDRESS(ROW(), COLUMN())),0,-1)="",VLOOKUP($G39,$A:$AAE,COLUMN(),FALSE),OFFSET(INDIRECT(ADDRESS(ROW(), COLUMN())),0,-1))</f>
        <v>-</v>
      </c>
      <c r="BR39" s="2"/>
      <c r="BS39" s="5" cm="1">
        <f t="array" aca="1" ref="BS39" ca="1">IF(OFFSET(INDIRECT(ADDRESS(ROW(), COLUMN())),0,-1)="",VLOOKUP($G39,$A:$AAE,COLUMN(),FALSE),OFFSET(INDIRECT(ADDRESS(ROW(), COLUMN())),0,-1))</f>
        <v>0</v>
      </c>
      <c r="BT39" s="2"/>
      <c r="BU39" s="5" t="str" cm="1">
        <f t="array" aca="1" ref="BU39" ca="1">IF(OFFSET(INDIRECT(ADDRESS(ROW(), COLUMN())),0,-1)="",VLOOKUP($G39,$A:$AAE,COLUMN(),FALSE),OFFSET(INDIRECT(ADDRESS(ROW(), COLUMN())),0,-1))</f>
        <v>-</v>
      </c>
      <c r="BV39" s="2"/>
      <c r="BW39" s="5" cm="1">
        <f t="array" aca="1" ref="BW39" ca="1">IF(OFFSET(INDIRECT(ADDRESS(ROW(), COLUMN())),0,-1)="",VLOOKUP($G39,$A:$AAE,COLUMN(),FALSE),OFFSET(INDIRECT(ADDRESS(ROW(), COLUMN())),0,-1))</f>
        <v>0</v>
      </c>
      <c r="BX39" s="2"/>
      <c r="BY39" s="5" cm="1">
        <f t="array" aca="1" ref="BY39" ca="1">IF(OFFSET(INDIRECT(ADDRESS(ROW(), COLUMN())),0,-1)="",VLOOKUP($G39,$A:$AAE,COLUMN(),FALSE),OFFSET(INDIRECT(ADDRESS(ROW(), COLUMN())),0,-1))</f>
        <v>0</v>
      </c>
      <c r="BZ39" s="88"/>
      <c r="CA39" s="5" t="str" cm="1">
        <f t="array" aca="1" ref="CA39" ca="1">IF(OFFSET(INDIRECT(ADDRESS(ROW(), COLUMN())),0,-1)="",VLOOKUP($G39,$A:$AAE,COLUMN(),FALSE),OFFSET(INDIRECT(ADDRESS(ROW(), COLUMN())),0,-1))</f>
        <v>-</v>
      </c>
      <c r="CB39" s="5"/>
      <c r="CC39" s="5" cm="1">
        <f t="array" aca="1" ref="CC39" ca="1">IF(OFFSET(INDIRECT(ADDRESS(ROW(), COLUMN())),0,-1)="",VLOOKUP($G39,$A:$AAE,COLUMN(),FALSE),OFFSET(INDIRECT(ADDRESS(ROW(), COLUMN())),0,-1))</f>
        <v>0</v>
      </c>
      <c r="CD39" s="5"/>
      <c r="CE39" s="5" t="str" cm="1">
        <f t="array" aca="1" ref="CE39" ca="1">IF(OFFSET(INDIRECT(ADDRESS(ROW(), COLUMN())),0,-1)="",VLOOKUP($G39,$A:$AAE,COLUMN(),FALSE),OFFSET(INDIRECT(ADDRESS(ROW(), COLUMN())),0,-1))</f>
        <v>-</v>
      </c>
      <c r="CF39" s="5"/>
      <c r="CG39" s="5" cm="1">
        <f t="array" aca="1" ref="CG39" ca="1">IF(OFFSET(INDIRECT(ADDRESS(ROW(), COLUMN())),0,-1)="",VLOOKUP($G39,$A:$AAE,COLUMN(),FALSE),OFFSET(INDIRECT(ADDRESS(ROW(), COLUMN())),0,-1))</f>
        <v>0</v>
      </c>
      <c r="CH39" s="5" t="s">
        <v>2144</v>
      </c>
      <c r="CI39" s="42" t="str" cm="1">
        <f t="array" aca="1" ref="CI39" ca="1">IF(OFFSET(INDIRECT(ADDRESS(ROW(), COLUMN())),0,-1)="",VLOOKUP($G39,$A:$AAE,COLUMN(),FALSE),OFFSET(INDIRECT(ADDRESS(ROW(), COLUMN())),0,-1))</f>
        <v>农园地</v>
      </c>
      <c r="CJ39" s="75" t="s">
        <v>1962</v>
      </c>
      <c r="CK39" s="78" t="str">
        <f t="shared" si="0"/>
        <v>唯一标识:E2#农林用地#城规</v>
      </c>
      <c r="CL39" s="78" t="str">
        <f t="shared" si="1"/>
        <v>性质名称:农林用地</v>
      </c>
      <c r="CM39" s="78" t="str">
        <f t="shared" si="2"/>
        <v>地块性质过滤:</v>
      </c>
      <c r="CN39" s="78" t="str">
        <f t="shared" si="3"/>
        <v>地块性质:E2</v>
      </c>
      <c r="CO39" s="78" t="str">
        <f t="shared" si="4"/>
        <v>地类标准:城规</v>
      </c>
      <c r="CP39" s="78" t="str">
        <f t="shared" si="5"/>
        <v>地块性质别称:</v>
      </c>
      <c r="CQ39" s="78" t="str">
        <f t="shared" si="6"/>
        <v>属性继承:E#非建设用地#城规</v>
      </c>
      <c r="CR39" s="78" t="str">
        <f t="shared" si="7"/>
        <v>父类:E</v>
      </c>
      <c r="CS39" s="78" t="str">
        <f t="shared" si="8"/>
        <v>级别继承:E#非建设用地#城规</v>
      </c>
      <c r="CT39" s="78" t="str">
        <f t="shared" si="9"/>
        <v>级别层次:2</v>
      </c>
      <c r="CU39" s="78" t="str">
        <f t="shared" si="10"/>
        <v>级别:1E</v>
      </c>
      <c r="CV39" s="78" t="str">
        <f t="shared" ca="1" si="11"/>
        <v>地块颜色:71,151,53</v>
      </c>
      <c r="CW39" s="78" t="str">
        <f t="shared" ca="1" si="12"/>
        <v>建筑面积公式:面积*容积率</v>
      </c>
      <c r="CX39" s="78" t="str">
        <f t="shared" ca="1" si="13"/>
        <v>住宅建筑面积公式:地块建筑面积*0</v>
      </c>
      <c r="CY39" s="78" t="str">
        <f t="shared" ca="1" si="14"/>
        <v>商服建筑面积公式:地块建筑面积*0</v>
      </c>
      <c r="CZ39" s="78" t="str">
        <f t="shared" ca="1" si="15"/>
        <v>商服中商业建筑面积公式:地块建筑面积*0</v>
      </c>
      <c r="DA39" s="78" t="str">
        <f t="shared" ca="1" si="16"/>
        <v>商服中办公建筑面积公式:地块建筑面积*0</v>
      </c>
      <c r="DB39" s="78" t="str">
        <f t="shared" ca="1" si="17"/>
        <v>公服建筑面积公式:地块建筑面积*0</v>
      </c>
      <c r="DC39" s="78" t="str">
        <f t="shared" ca="1" si="18"/>
        <v>工业建筑面积公式:地块建筑面积*0</v>
      </c>
      <c r="DD39" s="78" t="str">
        <f t="shared" ca="1" si="19"/>
        <v>市政建筑面积公式:地块建筑面积*0</v>
      </c>
      <c r="DE39" s="78" t="str">
        <f t="shared" ca="1" si="45"/>
        <v>绿地面积指定指标:面积*0</v>
      </c>
      <c r="DF39" s="78" t="str">
        <f t="shared" ca="1" si="46"/>
        <v>绿地面积指定公式:面积*0</v>
      </c>
      <c r="DG39" s="78" t="str">
        <f t="shared" ca="1" si="20"/>
        <v>户数指标:-</v>
      </c>
      <c r="DH39" s="78" t="str">
        <f t="shared" ca="1" si="21"/>
        <v>户数公式:0</v>
      </c>
      <c r="DI39" s="78" t="str">
        <f t="shared" ca="1" si="22"/>
        <v>人数指标:-</v>
      </c>
      <c r="DJ39" s="78" t="str">
        <f t="shared" ca="1" si="23"/>
        <v>人数公式:0</v>
      </c>
      <c r="DK39" s="78" t="str">
        <f t="shared" ca="1" si="24"/>
        <v>就业指标:-</v>
      </c>
      <c r="DL39" s="78" t="str">
        <f t="shared" ca="1" si="25"/>
        <v>就业公式:0</v>
      </c>
      <c r="DM39" s="78" t="str">
        <f t="shared" ca="1" si="26"/>
        <v>机动车指标:-</v>
      </c>
      <c r="DN39" s="78" t="str">
        <f t="shared" ca="1" si="27"/>
        <v>机动车公式:0</v>
      </c>
      <c r="DO39" s="78" t="str">
        <f t="shared" ca="1" si="28"/>
        <v>用水量指标:-</v>
      </c>
      <c r="DP39" s="78" t="str">
        <f t="shared" ca="1" si="29"/>
        <v>用水量公式:0</v>
      </c>
      <c r="DQ39" s="78" t="str">
        <f t="shared" ca="1" si="30"/>
        <v>污水折算系数:0</v>
      </c>
      <c r="DR39" s="78" t="str">
        <f t="shared" ca="1" si="31"/>
        <v>污水量公式:用水量*0</v>
      </c>
      <c r="DS39" s="78" t="str">
        <f t="shared" ca="1" si="32"/>
        <v>用电负荷指标:-</v>
      </c>
      <c r="DT39" s="78" t="str">
        <f t="shared" ca="1" si="33"/>
        <v>同时率:0</v>
      </c>
      <c r="DU39" s="78" t="str">
        <f t="shared" ca="1" si="34"/>
        <v>用电量公式:0</v>
      </c>
      <c r="DV39" s="78" t="str">
        <f t="shared" ca="1" si="35"/>
        <v>固话装机指标:-</v>
      </c>
      <c r="DW39" s="78" t="str">
        <f t="shared" ca="1" si="36"/>
        <v>固话量公式:0</v>
      </c>
      <c r="DX39" s="78" t="str">
        <f t="shared" ca="1" si="37"/>
        <v>有线电视指标:-</v>
      </c>
      <c r="DY39" s="78" t="str">
        <f t="shared" ca="1" si="38"/>
        <v>电视量公式:0</v>
      </c>
      <c r="DZ39" s="78" t="str">
        <f t="shared" ca="1" si="39"/>
        <v>高峰机动车生成量指标:-</v>
      </c>
      <c r="EA39" s="78" t="str">
        <f t="shared" ca="1" si="40"/>
        <v>高峰机动车吸引量公式:0</v>
      </c>
      <c r="EB39" s="78" t="str">
        <f t="shared" ca="1" si="41"/>
        <v>高峰机动车发生量公式:0</v>
      </c>
      <c r="EC39" s="78" t="str">
        <f t="shared" ca="1" si="47"/>
        <v>地下空间指标:-</v>
      </c>
      <c r="ED39" s="78" t="str">
        <f t="shared" ca="1" si="42"/>
        <v>地下空间公式:0</v>
      </c>
      <c r="EE39" s="78" t="str">
        <f t="shared" ca="1" si="48"/>
        <v>人防指标:-</v>
      </c>
      <c r="EF39" s="78" t="str">
        <f t="shared" ca="1" si="43"/>
        <v>人防公式:0</v>
      </c>
      <c r="EG39" s="78" t="str">
        <f t="shared" ca="1" si="50"/>
        <v>用地构成:农园地</v>
      </c>
      <c r="EH39" s="78" t="s">
        <v>1962</v>
      </c>
      <c r="EI39" s="79" t="str">
        <f t="shared" ca="1" si="49"/>
        <v>唯一标识:E2#农林用地#城规;性质名称:农林用地;地块性质过滤:;地块性质:E2;地类标准:城规;地块性质别称:;属性继承:E#非建设用地#城规;父类:E;级别继承:E#非建设用地#城规;级别层次:2;级别:1E;地块颜色:71,151,53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39" t="s">
        <v>1962</v>
      </c>
    </row>
    <row r="40" spans="1:140" ht="16.5" x14ac:dyDescent="0.2">
      <c r="A40" s="42" t="str">
        <f t="shared" si="44"/>
        <v>E21#耕地#城规</v>
      </c>
      <c r="B40" s="42" t="s">
        <v>167</v>
      </c>
      <c r="C40" s="42"/>
      <c r="D40" s="42" t="s">
        <v>722</v>
      </c>
      <c r="E40" s="42" t="s">
        <v>1276</v>
      </c>
      <c r="F40" s="42"/>
      <c r="G40" s="42" t="s">
        <v>40</v>
      </c>
      <c r="H40" s="42" t="s">
        <v>721</v>
      </c>
      <c r="I40" s="42" t="s">
        <v>40</v>
      </c>
      <c r="J40" s="42">
        <v>3</v>
      </c>
      <c r="K40" s="42" t="s">
        <v>1767</v>
      </c>
      <c r="L40" s="42" t="s">
        <v>1905</v>
      </c>
      <c r="M40" s="42" t="str" cm="1">
        <f t="array" aca="1" ref="M40" ca="1">IF(OFFSET(INDIRECT(ADDRESS(ROW(), COLUMN())),0,-1)="",VLOOKUP($G40,$A:$AAE,COLUMN(),FALSE),OFFSET(INDIRECT(ADDRESS(ROW(), COLUMN())),0,-1))</f>
        <v>245,248,220</v>
      </c>
      <c r="N40" s="5"/>
      <c r="O40" s="42" t="str" cm="1">
        <f t="array" aca="1" ref="O40" ca="1">IF(OFFSET(INDIRECT(ADDRESS(ROW(), COLUMN())),0,-1)="",VLOOKUP($G40,$A:$AAE,COLUMN(),FALSE),OFFSET(INDIRECT(ADDRESS(ROW(), COLUMN())),0,-1))</f>
        <v>面积*容积率</v>
      </c>
      <c r="P40" s="5"/>
      <c r="Q40" s="5" t="str" cm="1">
        <f t="array" aca="1" ref="Q40" ca="1">IF(OFFSET(INDIRECT(ADDRESS(ROW(), COLUMN())),0,-1)="",VLOOKUP($G40,$A:$AAE,COLUMN(),FALSE),OFFSET(INDIRECT(ADDRESS(ROW(), COLUMN())),0,-1))</f>
        <v>地块建筑面积*0</v>
      </c>
      <c r="R40" s="5"/>
      <c r="S40" s="5" t="str" cm="1">
        <f t="array" aca="1" ref="S40" ca="1">IF(OFFSET(INDIRECT(ADDRESS(ROW(), COLUMN())),0,-1)="",VLOOKUP($G40,$A:$AAE,COLUMN(),FALSE),OFFSET(INDIRECT(ADDRESS(ROW(), COLUMN())),0,-1))</f>
        <v>地块建筑面积*0</v>
      </c>
      <c r="T40" s="5"/>
      <c r="U40" s="5" t="str" cm="1">
        <f t="array" aca="1" ref="U40" ca="1">IF(OFFSET(INDIRECT(ADDRESS(ROW(), COLUMN())),0,-1)="",VLOOKUP($G40,$A:$AAE,COLUMN(),FALSE),OFFSET(INDIRECT(ADDRESS(ROW(), COLUMN())),0,-1))</f>
        <v>地块建筑面积*0</v>
      </c>
      <c r="V40" s="5"/>
      <c r="W40" s="42" t="str" cm="1">
        <f t="array" aca="1" ref="W40" ca="1">IF(OFFSET(INDIRECT(ADDRESS(ROW(), COLUMN())),0,-1)="",VLOOKUP($G40,$A:$AAE,COLUMN(),FALSE),OFFSET(INDIRECT(ADDRESS(ROW(), COLUMN())),0,-1))</f>
        <v>地块建筑面积*0</v>
      </c>
      <c r="X40" s="5"/>
      <c r="Y40" s="5" t="str" cm="1">
        <f t="array" aca="1" ref="Y40" ca="1">IF(OFFSET(INDIRECT(ADDRESS(ROW(), COLUMN())),0,-1)="",VLOOKUP($G40,$A:$AAE,COLUMN(),FALSE),OFFSET(INDIRECT(ADDRESS(ROW(), COLUMN())),0,-1))</f>
        <v>地块建筑面积*0</v>
      </c>
      <c r="Z40" s="5"/>
      <c r="AA40" s="5" t="str" cm="1">
        <f t="array" aca="1" ref="AA40" ca="1">IF(OFFSET(INDIRECT(ADDRESS(ROW(), COLUMN())),0,-1)="",VLOOKUP($G40,$A:$AAE,COLUMN(),FALSE),OFFSET(INDIRECT(ADDRESS(ROW(), COLUMN())),0,-1))</f>
        <v>地块建筑面积*0</v>
      </c>
      <c r="AB40" s="5"/>
      <c r="AC40" s="5" t="str" cm="1">
        <f t="array" aca="1" ref="AC40" ca="1">IF(OFFSET(INDIRECT(ADDRESS(ROW(), COLUMN())),0,-1)="",VLOOKUP($G40,$A:$AAE,COLUMN(),FALSE),OFFSET(INDIRECT(ADDRESS(ROW(), COLUMN())),0,-1))</f>
        <v>地块建筑面积*0</v>
      </c>
      <c r="AD40" s="5"/>
      <c r="AE40" s="5" t="str" cm="1">
        <f t="array" aca="1" ref="AE40" ca="1">IF(OFFSET(INDIRECT(ADDRESS(ROW(), COLUMN())),0,-1)="",VLOOKUP($G40,$A:$AAE,COLUMN(),FALSE),OFFSET(INDIRECT(ADDRESS(ROW(), COLUMN())),0,-1))</f>
        <v>面积*0</v>
      </c>
      <c r="AF40" s="5"/>
      <c r="AG40" s="5" t="str" cm="1">
        <f t="array" aca="1" ref="AG40" ca="1">IF(OFFSET(INDIRECT(ADDRESS(ROW(), COLUMN())),0,-1)="",VLOOKUP($G40,$A:$AAE,COLUMN(),FALSE),OFFSET(INDIRECT(ADDRESS(ROW(), COLUMN())),0,-1))</f>
        <v>面积*0</v>
      </c>
      <c r="AH40" s="5"/>
      <c r="AI40" s="5" t="str" cm="1">
        <f t="array" aca="1" ref="AI40" ca="1">IF(OFFSET(INDIRECT(ADDRESS(ROW(), COLUMN())),0,-1)="",VLOOKUP($G40,$A:$AAE,COLUMN(),FALSE),OFFSET(INDIRECT(ADDRESS(ROW(), COLUMN())),0,-1))</f>
        <v>-</v>
      </c>
      <c r="AJ40" s="5"/>
      <c r="AK40" s="5" cm="1">
        <f t="array" aca="1" ref="AK40" ca="1">IF(OFFSET(INDIRECT(ADDRESS(ROW(), COLUMN())),0,-1)="",VLOOKUP($G40,$A:$AAE,COLUMN(),FALSE),OFFSET(INDIRECT(ADDRESS(ROW(), COLUMN())),0,-1))</f>
        <v>0</v>
      </c>
      <c r="AL40" s="5"/>
      <c r="AM40" s="5" t="str" cm="1">
        <f t="array" aca="1" ref="AM40" ca="1">IF(OFFSET(INDIRECT(ADDRESS(ROW(), COLUMN())),0,-1)="",VLOOKUP($G40,$A:$AAE,COLUMN(),FALSE),OFFSET(INDIRECT(ADDRESS(ROW(), COLUMN())),0,-1))</f>
        <v>-</v>
      </c>
      <c r="AN40" s="5"/>
      <c r="AO40" s="5" cm="1">
        <f t="array" aca="1" ref="AO40" ca="1">IF(OFFSET(INDIRECT(ADDRESS(ROW(), COLUMN())),0,-1)="",VLOOKUP($G40,$A:$AAE,COLUMN(),FALSE),OFFSET(INDIRECT(ADDRESS(ROW(), COLUMN())),0,-1))</f>
        <v>0</v>
      </c>
      <c r="AP40" s="5"/>
      <c r="AQ40" s="5" t="str" cm="1">
        <f t="array" aca="1" ref="AQ40" ca="1">IF(OFFSET(INDIRECT(ADDRESS(ROW(), COLUMN())),0,-1)="",VLOOKUP($G40,$A:$AAE,COLUMN(),FALSE),OFFSET(INDIRECT(ADDRESS(ROW(), COLUMN())),0,-1))</f>
        <v>-</v>
      </c>
      <c r="AR40" s="5"/>
      <c r="AS40" s="5" cm="1">
        <f t="array" aca="1" ref="AS40" ca="1">IF(OFFSET(INDIRECT(ADDRESS(ROW(), COLUMN())),0,-1)="",VLOOKUP($G40,$A:$AAE,COLUMN(),FALSE),OFFSET(INDIRECT(ADDRESS(ROW(), COLUMN())),0,-1))</f>
        <v>0</v>
      </c>
      <c r="AT40" s="5"/>
      <c r="AU40" s="5" t="str" cm="1">
        <f t="array" aca="1" ref="AU40" ca="1">IF(OFFSET(INDIRECT(ADDRESS(ROW(), COLUMN())),0,-1)="",VLOOKUP($G40,$A:$AAE,COLUMN(),FALSE),OFFSET(INDIRECT(ADDRESS(ROW(), COLUMN())),0,-1))</f>
        <v>-</v>
      </c>
      <c r="AV40" s="5"/>
      <c r="AW40" s="5" cm="1">
        <f t="array" aca="1" ref="AW40" ca="1">IF(OFFSET(INDIRECT(ADDRESS(ROW(), COLUMN())),0,-1)="",VLOOKUP($G40,$A:$AAE,COLUMN(),FALSE),OFFSET(INDIRECT(ADDRESS(ROW(), COLUMN())),0,-1))</f>
        <v>0</v>
      </c>
      <c r="AX40" s="2"/>
      <c r="AY40" s="5" t="str" cm="1">
        <f t="array" aca="1" ref="AY40" ca="1">IF(OFFSET(INDIRECT(ADDRESS(ROW(), COLUMN())),0,-1)="",VLOOKUP($G40,$A:$AAE,COLUMN(),FALSE),OFFSET(INDIRECT(ADDRESS(ROW(), COLUMN())),0,-1))</f>
        <v>-</v>
      </c>
      <c r="AZ40" s="2"/>
      <c r="BA40" s="5" cm="1">
        <f t="array" aca="1" ref="BA40" ca="1">IF(OFFSET(INDIRECT(ADDRESS(ROW(), COLUMN())),0,-1)="",VLOOKUP($G40,$A:$AAE,COLUMN(),FALSE),OFFSET(INDIRECT(ADDRESS(ROW(), COLUMN())),0,-1))</f>
        <v>0</v>
      </c>
      <c r="BB40" s="2"/>
      <c r="BC40" s="5" cm="1">
        <f t="array" aca="1" ref="BC40" ca="1">IF(OFFSET(INDIRECT(ADDRESS(ROW(), COLUMN())),0,-1)="",VLOOKUP($G40,$A:$AAE,COLUMN(),FALSE),OFFSET(INDIRECT(ADDRESS(ROW(), COLUMN())),0,-1))</f>
        <v>0</v>
      </c>
      <c r="BD40" s="2"/>
      <c r="BE40" s="5" t="str" cm="1">
        <f t="array" aca="1" ref="BE40" ca="1">IF(OFFSET(INDIRECT(ADDRESS(ROW(), COLUMN())),0,-1)="",VLOOKUP($G40,$A:$AAE,COLUMN(),FALSE),OFFSET(INDIRECT(ADDRESS(ROW(), COLUMN())),0,-1))</f>
        <v>用水量*0</v>
      </c>
      <c r="BF40" s="2"/>
      <c r="BG40" s="5" t="str" cm="1">
        <f t="array" aca="1" ref="BG40" ca="1">IF(OFFSET(INDIRECT(ADDRESS(ROW(), COLUMN())),0,-1)="",VLOOKUP($G40,$A:$AAE,COLUMN(),FALSE),OFFSET(INDIRECT(ADDRESS(ROW(), COLUMN())),0,-1))</f>
        <v>-</v>
      </c>
      <c r="BH40" s="2"/>
      <c r="BI40" s="5" cm="1">
        <f t="array" aca="1" ref="BI40" ca="1">IF(OFFSET(INDIRECT(ADDRESS(ROW(), COLUMN())),0,-1)="",VLOOKUP($G40,$A:$AAE,COLUMN(),FALSE),OFFSET(INDIRECT(ADDRESS(ROW(), COLUMN())),0,-1))</f>
        <v>0</v>
      </c>
      <c r="BJ40" s="2"/>
      <c r="BK40" s="5" cm="1">
        <f t="array" aca="1" ref="BK40" ca="1">IF(OFFSET(INDIRECT(ADDRESS(ROW(), COLUMN())),0,-1)="",VLOOKUP($G40,$A:$AAE,COLUMN(),FALSE),OFFSET(INDIRECT(ADDRESS(ROW(), COLUMN())),0,-1))</f>
        <v>0</v>
      </c>
      <c r="BL40" s="2"/>
      <c r="BM40" s="5" t="str" cm="1">
        <f t="array" aca="1" ref="BM40" ca="1">IF(OFFSET(INDIRECT(ADDRESS(ROW(), COLUMN())),0,-1)="",VLOOKUP($G40,$A:$AAE,COLUMN(),FALSE),OFFSET(INDIRECT(ADDRESS(ROW(), COLUMN())),0,-1))</f>
        <v>-</v>
      </c>
      <c r="BN40" s="2"/>
      <c r="BO40" s="5" cm="1">
        <f t="array" aca="1" ref="BO40" ca="1">IF(OFFSET(INDIRECT(ADDRESS(ROW(), COLUMN())),0,-1)="",VLOOKUP($G40,$A:$AAE,COLUMN(),FALSE),OFFSET(INDIRECT(ADDRESS(ROW(), COLUMN())),0,-1))</f>
        <v>0</v>
      </c>
      <c r="BP40" s="2"/>
      <c r="BQ40" s="5" t="str" cm="1">
        <f t="array" aca="1" ref="BQ40" ca="1">IF(OFFSET(INDIRECT(ADDRESS(ROW(), COLUMN())),0,-1)="",VLOOKUP($G40,$A:$AAE,COLUMN(),FALSE),OFFSET(INDIRECT(ADDRESS(ROW(), COLUMN())),0,-1))</f>
        <v>-</v>
      </c>
      <c r="BR40" s="2"/>
      <c r="BS40" s="5" cm="1">
        <f t="array" aca="1" ref="BS40" ca="1">IF(OFFSET(INDIRECT(ADDRESS(ROW(), COLUMN())),0,-1)="",VLOOKUP($G40,$A:$AAE,COLUMN(),FALSE),OFFSET(INDIRECT(ADDRESS(ROW(), COLUMN())),0,-1))</f>
        <v>0</v>
      </c>
      <c r="BT40" s="2"/>
      <c r="BU40" s="5" t="str" cm="1">
        <f t="array" aca="1" ref="BU40" ca="1">IF(OFFSET(INDIRECT(ADDRESS(ROW(), COLUMN())),0,-1)="",VLOOKUP($G40,$A:$AAE,COLUMN(),FALSE),OFFSET(INDIRECT(ADDRESS(ROW(), COLUMN())),0,-1))</f>
        <v>-</v>
      </c>
      <c r="BV40" s="2"/>
      <c r="BW40" s="5" cm="1">
        <f t="array" aca="1" ref="BW40" ca="1">IF(OFFSET(INDIRECT(ADDRESS(ROW(), COLUMN())),0,-1)="",VLOOKUP($G40,$A:$AAE,COLUMN(),FALSE),OFFSET(INDIRECT(ADDRESS(ROW(), COLUMN())),0,-1))</f>
        <v>0</v>
      </c>
      <c r="BX40" s="2"/>
      <c r="BY40" s="5" cm="1">
        <f t="array" aca="1" ref="BY40" ca="1">IF(OFFSET(INDIRECT(ADDRESS(ROW(), COLUMN())),0,-1)="",VLOOKUP($G40,$A:$AAE,COLUMN(),FALSE),OFFSET(INDIRECT(ADDRESS(ROW(), COLUMN())),0,-1))</f>
        <v>0</v>
      </c>
      <c r="BZ40" s="88"/>
      <c r="CA40" s="5" t="str" cm="1">
        <f t="array" aca="1" ref="CA40" ca="1">IF(OFFSET(INDIRECT(ADDRESS(ROW(), COLUMN())),0,-1)="",VLOOKUP($G40,$A:$AAE,COLUMN(),FALSE),OFFSET(INDIRECT(ADDRESS(ROW(), COLUMN())),0,-1))</f>
        <v>-</v>
      </c>
      <c r="CB40" s="5"/>
      <c r="CC40" s="5" cm="1">
        <f t="array" aca="1" ref="CC40" ca="1">IF(OFFSET(INDIRECT(ADDRESS(ROW(), COLUMN())),0,-1)="",VLOOKUP($G40,$A:$AAE,COLUMN(),FALSE),OFFSET(INDIRECT(ADDRESS(ROW(), COLUMN())),0,-1))</f>
        <v>0</v>
      </c>
      <c r="CD40" s="5"/>
      <c r="CE40" s="5" t="str" cm="1">
        <f t="array" aca="1" ref="CE40" ca="1">IF(OFFSET(INDIRECT(ADDRESS(ROW(), COLUMN())),0,-1)="",VLOOKUP($G40,$A:$AAE,COLUMN(),FALSE),OFFSET(INDIRECT(ADDRESS(ROW(), COLUMN())),0,-1))</f>
        <v>-</v>
      </c>
      <c r="CF40" s="5"/>
      <c r="CG40" s="5" cm="1">
        <f t="array" aca="1" ref="CG40" ca="1">IF(OFFSET(INDIRECT(ADDRESS(ROW(), COLUMN())),0,-1)="",VLOOKUP($G40,$A:$AAE,COLUMN(),FALSE),OFFSET(INDIRECT(ADDRESS(ROW(), COLUMN())),0,-1))</f>
        <v>0</v>
      </c>
      <c r="CH40" s="5"/>
      <c r="CI40" s="42" t="str" cm="1">
        <f t="array" aca="1" ref="CI40" ca="1">IF(OFFSET(INDIRECT(ADDRESS(ROW(), COLUMN())),0,-1)="",VLOOKUP($G40,$A:$AAE,COLUMN(),FALSE),OFFSET(INDIRECT(ADDRESS(ROW(), COLUMN())),0,-1))</f>
        <v>农园地</v>
      </c>
      <c r="CJ40" s="75" t="s">
        <v>1962</v>
      </c>
      <c r="CK40" s="78" t="str">
        <f t="shared" si="0"/>
        <v>唯一标识:E21#耕地#城规</v>
      </c>
      <c r="CL40" s="78" t="str">
        <f t="shared" si="1"/>
        <v>性质名称:耕地</v>
      </c>
      <c r="CM40" s="78" t="str">
        <f t="shared" si="2"/>
        <v>地块性质过滤:</v>
      </c>
      <c r="CN40" s="78" t="str">
        <f t="shared" si="3"/>
        <v>地块性质:E21</v>
      </c>
      <c r="CO40" s="78" t="str">
        <f t="shared" si="4"/>
        <v>地类标准:城规</v>
      </c>
      <c r="CP40" s="78" t="str">
        <f t="shared" si="5"/>
        <v>地块性质别称:</v>
      </c>
      <c r="CQ40" s="78" t="str">
        <f t="shared" si="6"/>
        <v>属性继承:E2#农林用地#城规</v>
      </c>
      <c r="CR40" s="78" t="str">
        <f t="shared" si="7"/>
        <v>父类:E2</v>
      </c>
      <c r="CS40" s="78" t="str">
        <f t="shared" si="8"/>
        <v>级别继承:E2#农林用地#城规</v>
      </c>
      <c r="CT40" s="78" t="str">
        <f t="shared" si="9"/>
        <v>级别层次:3</v>
      </c>
      <c r="CU40" s="78" t="str">
        <f t="shared" si="10"/>
        <v>级别:2E2</v>
      </c>
      <c r="CV40" s="78" t="str">
        <f t="shared" ca="1" si="11"/>
        <v>地块颜色:245,248,220</v>
      </c>
      <c r="CW40" s="78" t="str">
        <f t="shared" ca="1" si="12"/>
        <v>建筑面积公式:面积*容积率</v>
      </c>
      <c r="CX40" s="78" t="str">
        <f t="shared" ca="1" si="13"/>
        <v>住宅建筑面积公式:地块建筑面积*0</v>
      </c>
      <c r="CY40" s="78" t="str">
        <f t="shared" ca="1" si="14"/>
        <v>商服建筑面积公式:地块建筑面积*0</v>
      </c>
      <c r="CZ40" s="78" t="str">
        <f t="shared" ca="1" si="15"/>
        <v>商服中商业建筑面积公式:地块建筑面积*0</v>
      </c>
      <c r="DA40" s="78" t="str">
        <f t="shared" ca="1" si="16"/>
        <v>商服中办公建筑面积公式:地块建筑面积*0</v>
      </c>
      <c r="DB40" s="78" t="str">
        <f t="shared" ca="1" si="17"/>
        <v>公服建筑面积公式:地块建筑面积*0</v>
      </c>
      <c r="DC40" s="78" t="str">
        <f t="shared" ca="1" si="18"/>
        <v>工业建筑面积公式:地块建筑面积*0</v>
      </c>
      <c r="DD40" s="78" t="str">
        <f t="shared" ca="1" si="19"/>
        <v>市政建筑面积公式:地块建筑面积*0</v>
      </c>
      <c r="DE40" s="78" t="str">
        <f t="shared" ca="1" si="45"/>
        <v>绿地面积指定指标:面积*0</v>
      </c>
      <c r="DF40" s="78" t="str">
        <f t="shared" ca="1" si="46"/>
        <v>绿地面积指定公式:面积*0</v>
      </c>
      <c r="DG40" s="78" t="str">
        <f t="shared" ca="1" si="20"/>
        <v>户数指标:-</v>
      </c>
      <c r="DH40" s="78" t="str">
        <f t="shared" ca="1" si="21"/>
        <v>户数公式:0</v>
      </c>
      <c r="DI40" s="78" t="str">
        <f t="shared" ca="1" si="22"/>
        <v>人数指标:-</v>
      </c>
      <c r="DJ40" s="78" t="str">
        <f t="shared" ca="1" si="23"/>
        <v>人数公式:0</v>
      </c>
      <c r="DK40" s="78" t="str">
        <f t="shared" ca="1" si="24"/>
        <v>就业指标:-</v>
      </c>
      <c r="DL40" s="78" t="str">
        <f t="shared" ca="1" si="25"/>
        <v>就业公式:0</v>
      </c>
      <c r="DM40" s="78" t="str">
        <f t="shared" ca="1" si="26"/>
        <v>机动车指标:-</v>
      </c>
      <c r="DN40" s="78" t="str">
        <f t="shared" ca="1" si="27"/>
        <v>机动车公式:0</v>
      </c>
      <c r="DO40" s="78" t="str">
        <f t="shared" ca="1" si="28"/>
        <v>用水量指标:-</v>
      </c>
      <c r="DP40" s="78" t="str">
        <f t="shared" ca="1" si="29"/>
        <v>用水量公式:0</v>
      </c>
      <c r="DQ40" s="78" t="str">
        <f t="shared" ca="1" si="30"/>
        <v>污水折算系数:0</v>
      </c>
      <c r="DR40" s="78" t="str">
        <f t="shared" ca="1" si="31"/>
        <v>污水量公式:用水量*0</v>
      </c>
      <c r="DS40" s="78" t="str">
        <f t="shared" ca="1" si="32"/>
        <v>用电负荷指标:-</v>
      </c>
      <c r="DT40" s="78" t="str">
        <f t="shared" ca="1" si="33"/>
        <v>同时率:0</v>
      </c>
      <c r="DU40" s="78" t="str">
        <f t="shared" ca="1" si="34"/>
        <v>用电量公式:0</v>
      </c>
      <c r="DV40" s="78" t="str">
        <f t="shared" ca="1" si="35"/>
        <v>固话装机指标:-</v>
      </c>
      <c r="DW40" s="78" t="str">
        <f t="shared" ca="1" si="36"/>
        <v>固话量公式:0</v>
      </c>
      <c r="DX40" s="78" t="str">
        <f t="shared" ca="1" si="37"/>
        <v>有线电视指标:-</v>
      </c>
      <c r="DY40" s="78" t="str">
        <f t="shared" ca="1" si="38"/>
        <v>电视量公式:0</v>
      </c>
      <c r="DZ40" s="78" t="str">
        <f t="shared" ca="1" si="39"/>
        <v>高峰机动车生成量指标:-</v>
      </c>
      <c r="EA40" s="78" t="str">
        <f t="shared" ca="1" si="40"/>
        <v>高峰机动车吸引量公式:0</v>
      </c>
      <c r="EB40" s="78" t="str">
        <f t="shared" ca="1" si="41"/>
        <v>高峰机动车发生量公式:0</v>
      </c>
      <c r="EC40" s="78" t="str">
        <f t="shared" ca="1" si="47"/>
        <v>地下空间指标:-</v>
      </c>
      <c r="ED40" s="78" t="str">
        <f t="shared" ca="1" si="42"/>
        <v>地下空间公式:0</v>
      </c>
      <c r="EE40" s="78" t="str">
        <f t="shared" ca="1" si="48"/>
        <v>人防指标:-</v>
      </c>
      <c r="EF40" s="78" t="str">
        <f t="shared" ca="1" si="43"/>
        <v>人防公式:0</v>
      </c>
      <c r="EG40" s="78" t="str">
        <f t="shared" ca="1" si="50"/>
        <v>用地构成:农园地</v>
      </c>
      <c r="EH40" s="78" t="s">
        <v>1962</v>
      </c>
      <c r="EI40" s="79" t="str">
        <f t="shared" ca="1" si="49"/>
        <v>唯一标识:E21#耕地#城规;性质名称:耕地;地块性质过滤:;地块性质:E21;地类标准:城规;地块性质别称:;属性继承:E2#农林用地#城规;父类:E2;级别继承:E2#农林用地#城规;级别层次:3;级别:2E2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0" t="s">
        <v>1962</v>
      </c>
    </row>
    <row r="41" spans="1:140" ht="16.5" x14ac:dyDescent="0.2">
      <c r="A41" s="42" t="str">
        <f t="shared" si="44"/>
        <v>E211#水田#城规</v>
      </c>
      <c r="B41" s="42" t="s">
        <v>168</v>
      </c>
      <c r="C41" s="42"/>
      <c r="D41" s="42" t="s">
        <v>723</v>
      </c>
      <c r="E41" s="42" t="s">
        <v>1276</v>
      </c>
      <c r="F41" s="42"/>
      <c r="G41" s="42" t="s">
        <v>41</v>
      </c>
      <c r="H41" s="42" t="s">
        <v>722</v>
      </c>
      <c r="I41" s="42" t="s">
        <v>41</v>
      </c>
      <c r="J41" s="42">
        <v>4</v>
      </c>
      <c r="K41" s="42" t="s">
        <v>1765</v>
      </c>
      <c r="L41" s="42"/>
      <c r="M41" s="42" t="str" cm="1">
        <f t="array" aca="1" ref="M41" ca="1">IF(OFFSET(INDIRECT(ADDRESS(ROW(), COLUMN())),0,-1)="",VLOOKUP($G41,$A:$AAE,COLUMN(),FALSE),OFFSET(INDIRECT(ADDRESS(ROW(), COLUMN())),0,-1))</f>
        <v>245,248,220</v>
      </c>
      <c r="N41" s="5"/>
      <c r="O41" s="42" t="str" cm="1">
        <f t="array" aca="1" ref="O41" ca="1">IF(OFFSET(INDIRECT(ADDRESS(ROW(), COLUMN())),0,-1)="",VLOOKUP($G41,$A:$AAE,COLUMN(),FALSE),OFFSET(INDIRECT(ADDRESS(ROW(), COLUMN())),0,-1))</f>
        <v>面积*容积率</v>
      </c>
      <c r="P41" s="5"/>
      <c r="Q41" s="5" t="str" cm="1">
        <f t="array" aca="1" ref="Q41" ca="1">IF(OFFSET(INDIRECT(ADDRESS(ROW(), COLUMN())),0,-1)="",VLOOKUP($G41,$A:$AAE,COLUMN(),FALSE),OFFSET(INDIRECT(ADDRESS(ROW(), COLUMN())),0,-1))</f>
        <v>地块建筑面积*0</v>
      </c>
      <c r="R41" s="5"/>
      <c r="S41" s="5" t="str" cm="1">
        <f t="array" aca="1" ref="S41" ca="1">IF(OFFSET(INDIRECT(ADDRESS(ROW(), COLUMN())),0,-1)="",VLOOKUP($G41,$A:$AAE,COLUMN(),FALSE),OFFSET(INDIRECT(ADDRESS(ROW(), COLUMN())),0,-1))</f>
        <v>地块建筑面积*0</v>
      </c>
      <c r="T41" s="5"/>
      <c r="U41" s="5" t="str" cm="1">
        <f t="array" aca="1" ref="U41" ca="1">IF(OFFSET(INDIRECT(ADDRESS(ROW(), COLUMN())),0,-1)="",VLOOKUP($G41,$A:$AAE,COLUMN(),FALSE),OFFSET(INDIRECT(ADDRESS(ROW(), COLUMN())),0,-1))</f>
        <v>地块建筑面积*0</v>
      </c>
      <c r="V41" s="5"/>
      <c r="W41" s="42" t="str" cm="1">
        <f t="array" aca="1" ref="W41" ca="1">IF(OFFSET(INDIRECT(ADDRESS(ROW(), COLUMN())),0,-1)="",VLOOKUP($G41,$A:$AAE,COLUMN(),FALSE),OFFSET(INDIRECT(ADDRESS(ROW(), COLUMN())),0,-1))</f>
        <v>地块建筑面积*0</v>
      </c>
      <c r="X41" s="5"/>
      <c r="Y41" s="5" t="str" cm="1">
        <f t="array" aca="1" ref="Y41" ca="1">IF(OFFSET(INDIRECT(ADDRESS(ROW(), COLUMN())),0,-1)="",VLOOKUP($G41,$A:$AAE,COLUMN(),FALSE),OFFSET(INDIRECT(ADDRESS(ROW(), COLUMN())),0,-1))</f>
        <v>地块建筑面积*0</v>
      </c>
      <c r="Z41" s="5"/>
      <c r="AA41" s="5" t="str" cm="1">
        <f t="array" aca="1" ref="AA41" ca="1">IF(OFFSET(INDIRECT(ADDRESS(ROW(), COLUMN())),0,-1)="",VLOOKUP($G41,$A:$AAE,COLUMN(),FALSE),OFFSET(INDIRECT(ADDRESS(ROW(), COLUMN())),0,-1))</f>
        <v>地块建筑面积*0</v>
      </c>
      <c r="AB41" s="5"/>
      <c r="AC41" s="5" t="str" cm="1">
        <f t="array" aca="1" ref="AC41" ca="1">IF(OFFSET(INDIRECT(ADDRESS(ROW(), COLUMN())),0,-1)="",VLOOKUP($G41,$A:$AAE,COLUMN(),FALSE),OFFSET(INDIRECT(ADDRESS(ROW(), COLUMN())),0,-1))</f>
        <v>地块建筑面积*0</v>
      </c>
      <c r="AD41" s="5"/>
      <c r="AE41" s="5" t="str" cm="1">
        <f t="array" aca="1" ref="AE41" ca="1">IF(OFFSET(INDIRECT(ADDRESS(ROW(), COLUMN())),0,-1)="",VLOOKUP($G41,$A:$AAE,COLUMN(),FALSE),OFFSET(INDIRECT(ADDRESS(ROW(), COLUMN())),0,-1))</f>
        <v>面积*0</v>
      </c>
      <c r="AF41" s="5"/>
      <c r="AG41" s="5" t="str" cm="1">
        <f t="array" aca="1" ref="AG41" ca="1">IF(OFFSET(INDIRECT(ADDRESS(ROW(), COLUMN())),0,-1)="",VLOOKUP($G41,$A:$AAE,COLUMN(),FALSE),OFFSET(INDIRECT(ADDRESS(ROW(), COLUMN())),0,-1))</f>
        <v>面积*0</v>
      </c>
      <c r="AH41" s="5"/>
      <c r="AI41" s="5" t="str" cm="1">
        <f t="array" aca="1" ref="AI41" ca="1">IF(OFFSET(INDIRECT(ADDRESS(ROW(), COLUMN())),0,-1)="",VLOOKUP($G41,$A:$AAE,COLUMN(),FALSE),OFFSET(INDIRECT(ADDRESS(ROW(), COLUMN())),0,-1))</f>
        <v>-</v>
      </c>
      <c r="AJ41" s="5"/>
      <c r="AK41" s="5" cm="1">
        <f t="array" aca="1" ref="AK41" ca="1">IF(OFFSET(INDIRECT(ADDRESS(ROW(), COLUMN())),0,-1)="",VLOOKUP($G41,$A:$AAE,COLUMN(),FALSE),OFFSET(INDIRECT(ADDRESS(ROW(), COLUMN())),0,-1))</f>
        <v>0</v>
      </c>
      <c r="AL41" s="5"/>
      <c r="AM41" s="5" t="str" cm="1">
        <f t="array" aca="1" ref="AM41" ca="1">IF(OFFSET(INDIRECT(ADDRESS(ROW(), COLUMN())),0,-1)="",VLOOKUP($G41,$A:$AAE,COLUMN(),FALSE),OFFSET(INDIRECT(ADDRESS(ROW(), COLUMN())),0,-1))</f>
        <v>-</v>
      </c>
      <c r="AN41" s="5"/>
      <c r="AO41" s="5" cm="1">
        <f t="array" aca="1" ref="AO41" ca="1">IF(OFFSET(INDIRECT(ADDRESS(ROW(), COLUMN())),0,-1)="",VLOOKUP($G41,$A:$AAE,COLUMN(),FALSE),OFFSET(INDIRECT(ADDRESS(ROW(), COLUMN())),0,-1))</f>
        <v>0</v>
      </c>
      <c r="AP41" s="5"/>
      <c r="AQ41" s="5" t="str" cm="1">
        <f t="array" aca="1" ref="AQ41" ca="1">IF(OFFSET(INDIRECT(ADDRESS(ROW(), COLUMN())),0,-1)="",VLOOKUP($G41,$A:$AAE,COLUMN(),FALSE),OFFSET(INDIRECT(ADDRESS(ROW(), COLUMN())),0,-1))</f>
        <v>-</v>
      </c>
      <c r="AR41" s="5"/>
      <c r="AS41" s="5" cm="1">
        <f t="array" aca="1" ref="AS41" ca="1">IF(OFFSET(INDIRECT(ADDRESS(ROW(), COLUMN())),0,-1)="",VLOOKUP($G41,$A:$AAE,COLUMN(),FALSE),OFFSET(INDIRECT(ADDRESS(ROW(), COLUMN())),0,-1))</f>
        <v>0</v>
      </c>
      <c r="AT41" s="5"/>
      <c r="AU41" s="5" t="str" cm="1">
        <f t="array" aca="1" ref="AU41" ca="1">IF(OFFSET(INDIRECT(ADDRESS(ROW(), COLUMN())),0,-1)="",VLOOKUP($G41,$A:$AAE,COLUMN(),FALSE),OFFSET(INDIRECT(ADDRESS(ROW(), COLUMN())),0,-1))</f>
        <v>-</v>
      </c>
      <c r="AV41" s="5"/>
      <c r="AW41" s="5" cm="1">
        <f t="array" aca="1" ref="AW41" ca="1">IF(OFFSET(INDIRECT(ADDRESS(ROW(), COLUMN())),0,-1)="",VLOOKUP($G41,$A:$AAE,COLUMN(),FALSE),OFFSET(INDIRECT(ADDRESS(ROW(), COLUMN())),0,-1))</f>
        <v>0</v>
      </c>
      <c r="AX41" s="2"/>
      <c r="AY41" s="5" t="str" cm="1">
        <f t="array" aca="1" ref="AY41" ca="1">IF(OFFSET(INDIRECT(ADDRESS(ROW(), COLUMN())),0,-1)="",VLOOKUP($G41,$A:$AAE,COLUMN(),FALSE),OFFSET(INDIRECT(ADDRESS(ROW(), COLUMN())),0,-1))</f>
        <v>-</v>
      </c>
      <c r="AZ41" s="2"/>
      <c r="BA41" s="5" cm="1">
        <f t="array" aca="1" ref="BA41" ca="1">IF(OFFSET(INDIRECT(ADDRESS(ROW(), COLUMN())),0,-1)="",VLOOKUP($G41,$A:$AAE,COLUMN(),FALSE),OFFSET(INDIRECT(ADDRESS(ROW(), COLUMN())),0,-1))</f>
        <v>0</v>
      </c>
      <c r="BB41" s="2"/>
      <c r="BC41" s="5" cm="1">
        <f t="array" aca="1" ref="BC41" ca="1">IF(OFFSET(INDIRECT(ADDRESS(ROW(), COLUMN())),0,-1)="",VLOOKUP($G41,$A:$AAE,COLUMN(),FALSE),OFFSET(INDIRECT(ADDRESS(ROW(), COLUMN())),0,-1))</f>
        <v>0</v>
      </c>
      <c r="BD41" s="2"/>
      <c r="BE41" s="5" t="str" cm="1">
        <f t="array" aca="1" ref="BE41" ca="1">IF(OFFSET(INDIRECT(ADDRESS(ROW(), COLUMN())),0,-1)="",VLOOKUP($G41,$A:$AAE,COLUMN(),FALSE),OFFSET(INDIRECT(ADDRESS(ROW(), COLUMN())),0,-1))</f>
        <v>用水量*0</v>
      </c>
      <c r="BF41" s="2"/>
      <c r="BG41" s="5" t="str" cm="1">
        <f t="array" aca="1" ref="BG41" ca="1">IF(OFFSET(INDIRECT(ADDRESS(ROW(), COLUMN())),0,-1)="",VLOOKUP($G41,$A:$AAE,COLUMN(),FALSE),OFFSET(INDIRECT(ADDRESS(ROW(), COLUMN())),0,-1))</f>
        <v>-</v>
      </c>
      <c r="BH41" s="2"/>
      <c r="BI41" s="5" cm="1">
        <f t="array" aca="1" ref="BI41" ca="1">IF(OFFSET(INDIRECT(ADDRESS(ROW(), COLUMN())),0,-1)="",VLOOKUP($G41,$A:$AAE,COLUMN(),FALSE),OFFSET(INDIRECT(ADDRESS(ROW(), COLUMN())),0,-1))</f>
        <v>0</v>
      </c>
      <c r="BJ41" s="2"/>
      <c r="BK41" s="5" cm="1">
        <f t="array" aca="1" ref="BK41" ca="1">IF(OFFSET(INDIRECT(ADDRESS(ROW(), COLUMN())),0,-1)="",VLOOKUP($G41,$A:$AAE,COLUMN(),FALSE),OFFSET(INDIRECT(ADDRESS(ROW(), COLUMN())),0,-1))</f>
        <v>0</v>
      </c>
      <c r="BL41" s="2"/>
      <c r="BM41" s="5" t="str" cm="1">
        <f t="array" aca="1" ref="BM41" ca="1">IF(OFFSET(INDIRECT(ADDRESS(ROW(), COLUMN())),0,-1)="",VLOOKUP($G41,$A:$AAE,COLUMN(),FALSE),OFFSET(INDIRECT(ADDRESS(ROW(), COLUMN())),0,-1))</f>
        <v>-</v>
      </c>
      <c r="BN41" s="2"/>
      <c r="BO41" s="5" cm="1">
        <f t="array" aca="1" ref="BO41" ca="1">IF(OFFSET(INDIRECT(ADDRESS(ROW(), COLUMN())),0,-1)="",VLOOKUP($G41,$A:$AAE,COLUMN(),FALSE),OFFSET(INDIRECT(ADDRESS(ROW(), COLUMN())),0,-1))</f>
        <v>0</v>
      </c>
      <c r="BP41" s="2"/>
      <c r="BQ41" s="5" t="str" cm="1">
        <f t="array" aca="1" ref="BQ41" ca="1">IF(OFFSET(INDIRECT(ADDRESS(ROW(), COLUMN())),0,-1)="",VLOOKUP($G41,$A:$AAE,COLUMN(),FALSE),OFFSET(INDIRECT(ADDRESS(ROW(), COLUMN())),0,-1))</f>
        <v>-</v>
      </c>
      <c r="BR41" s="2"/>
      <c r="BS41" s="5" cm="1">
        <f t="array" aca="1" ref="BS41" ca="1">IF(OFFSET(INDIRECT(ADDRESS(ROW(), COLUMN())),0,-1)="",VLOOKUP($G41,$A:$AAE,COLUMN(),FALSE),OFFSET(INDIRECT(ADDRESS(ROW(), COLUMN())),0,-1))</f>
        <v>0</v>
      </c>
      <c r="BT41" s="2"/>
      <c r="BU41" s="5" t="str" cm="1">
        <f t="array" aca="1" ref="BU41" ca="1">IF(OFFSET(INDIRECT(ADDRESS(ROW(), COLUMN())),0,-1)="",VLOOKUP($G41,$A:$AAE,COLUMN(),FALSE),OFFSET(INDIRECT(ADDRESS(ROW(), COLUMN())),0,-1))</f>
        <v>-</v>
      </c>
      <c r="BV41" s="2"/>
      <c r="BW41" s="5" cm="1">
        <f t="array" aca="1" ref="BW41" ca="1">IF(OFFSET(INDIRECT(ADDRESS(ROW(), COLUMN())),0,-1)="",VLOOKUP($G41,$A:$AAE,COLUMN(),FALSE),OFFSET(INDIRECT(ADDRESS(ROW(), COLUMN())),0,-1))</f>
        <v>0</v>
      </c>
      <c r="BX41" s="2"/>
      <c r="BY41" s="5" cm="1">
        <f t="array" aca="1" ref="BY41" ca="1">IF(OFFSET(INDIRECT(ADDRESS(ROW(), COLUMN())),0,-1)="",VLOOKUP($G41,$A:$AAE,COLUMN(),FALSE),OFFSET(INDIRECT(ADDRESS(ROW(), COLUMN())),0,-1))</f>
        <v>0</v>
      </c>
      <c r="BZ41" s="88"/>
      <c r="CA41" s="5" t="str" cm="1">
        <f t="array" aca="1" ref="CA41" ca="1">IF(OFFSET(INDIRECT(ADDRESS(ROW(), COLUMN())),0,-1)="",VLOOKUP($G41,$A:$AAE,COLUMN(),FALSE),OFFSET(INDIRECT(ADDRESS(ROW(), COLUMN())),0,-1))</f>
        <v>-</v>
      </c>
      <c r="CB41" s="5"/>
      <c r="CC41" s="5" cm="1">
        <f t="array" aca="1" ref="CC41" ca="1">IF(OFFSET(INDIRECT(ADDRESS(ROW(), COLUMN())),0,-1)="",VLOOKUP($G41,$A:$AAE,COLUMN(),FALSE),OFFSET(INDIRECT(ADDRESS(ROW(), COLUMN())),0,-1))</f>
        <v>0</v>
      </c>
      <c r="CD41" s="5"/>
      <c r="CE41" s="5" t="str" cm="1">
        <f t="array" aca="1" ref="CE41" ca="1">IF(OFFSET(INDIRECT(ADDRESS(ROW(), COLUMN())),0,-1)="",VLOOKUP($G41,$A:$AAE,COLUMN(),FALSE),OFFSET(INDIRECT(ADDRESS(ROW(), COLUMN())),0,-1))</f>
        <v>-</v>
      </c>
      <c r="CF41" s="5"/>
      <c r="CG41" s="5" cm="1">
        <f t="array" aca="1" ref="CG41" ca="1">IF(OFFSET(INDIRECT(ADDRESS(ROW(), COLUMN())),0,-1)="",VLOOKUP($G41,$A:$AAE,COLUMN(),FALSE),OFFSET(INDIRECT(ADDRESS(ROW(), COLUMN())),0,-1))</f>
        <v>0</v>
      </c>
      <c r="CH41" s="5"/>
      <c r="CI41" s="42" t="str" cm="1">
        <f t="array" aca="1" ref="CI41" ca="1">IF(OFFSET(INDIRECT(ADDRESS(ROW(), COLUMN())),0,-1)="",VLOOKUP($G41,$A:$AAE,COLUMN(),FALSE),OFFSET(INDIRECT(ADDRESS(ROW(), COLUMN())),0,-1))</f>
        <v>农园地</v>
      </c>
      <c r="CJ41" s="75" t="s">
        <v>1962</v>
      </c>
      <c r="CK41" s="78" t="str">
        <f t="shared" si="0"/>
        <v>唯一标识:E211#水田#城规</v>
      </c>
      <c r="CL41" s="78" t="str">
        <f t="shared" si="1"/>
        <v>性质名称:水田</v>
      </c>
      <c r="CM41" s="78" t="str">
        <f t="shared" si="2"/>
        <v>地块性质过滤:</v>
      </c>
      <c r="CN41" s="78" t="str">
        <f t="shared" si="3"/>
        <v>地块性质:E211</v>
      </c>
      <c r="CO41" s="78" t="str">
        <f t="shared" si="4"/>
        <v>地类标准:城规</v>
      </c>
      <c r="CP41" s="78" t="str">
        <f t="shared" si="5"/>
        <v>地块性质别称:</v>
      </c>
      <c r="CQ41" s="78" t="str">
        <f t="shared" si="6"/>
        <v>属性继承:E21#耕地#城规</v>
      </c>
      <c r="CR41" s="78" t="str">
        <f t="shared" si="7"/>
        <v>父类:E21</v>
      </c>
      <c r="CS41" s="78" t="str">
        <f t="shared" si="8"/>
        <v>级别继承:E21#耕地#城规</v>
      </c>
      <c r="CT41" s="78" t="str">
        <f t="shared" si="9"/>
        <v>级别层次:4</v>
      </c>
      <c r="CU41" s="78" t="str">
        <f t="shared" si="10"/>
        <v>级别:3E21</v>
      </c>
      <c r="CV41" s="78" t="str">
        <f t="shared" ca="1" si="11"/>
        <v>地块颜色:245,248,220</v>
      </c>
      <c r="CW41" s="78" t="str">
        <f t="shared" ca="1" si="12"/>
        <v>建筑面积公式:面积*容积率</v>
      </c>
      <c r="CX41" s="78" t="str">
        <f t="shared" ca="1" si="13"/>
        <v>住宅建筑面积公式:地块建筑面积*0</v>
      </c>
      <c r="CY41" s="78" t="str">
        <f t="shared" ca="1" si="14"/>
        <v>商服建筑面积公式:地块建筑面积*0</v>
      </c>
      <c r="CZ41" s="78" t="str">
        <f t="shared" ca="1" si="15"/>
        <v>商服中商业建筑面积公式:地块建筑面积*0</v>
      </c>
      <c r="DA41" s="78" t="str">
        <f t="shared" ca="1" si="16"/>
        <v>商服中办公建筑面积公式:地块建筑面积*0</v>
      </c>
      <c r="DB41" s="78" t="str">
        <f t="shared" ca="1" si="17"/>
        <v>公服建筑面积公式:地块建筑面积*0</v>
      </c>
      <c r="DC41" s="78" t="str">
        <f t="shared" ca="1" si="18"/>
        <v>工业建筑面积公式:地块建筑面积*0</v>
      </c>
      <c r="DD41" s="78" t="str">
        <f t="shared" ca="1" si="19"/>
        <v>市政建筑面积公式:地块建筑面积*0</v>
      </c>
      <c r="DE41" s="78" t="str">
        <f t="shared" ca="1" si="45"/>
        <v>绿地面积指定指标:面积*0</v>
      </c>
      <c r="DF41" s="78" t="str">
        <f t="shared" ca="1" si="46"/>
        <v>绿地面积指定公式:面积*0</v>
      </c>
      <c r="DG41" s="78" t="str">
        <f t="shared" ca="1" si="20"/>
        <v>户数指标:-</v>
      </c>
      <c r="DH41" s="78" t="str">
        <f t="shared" ca="1" si="21"/>
        <v>户数公式:0</v>
      </c>
      <c r="DI41" s="78" t="str">
        <f t="shared" ca="1" si="22"/>
        <v>人数指标:-</v>
      </c>
      <c r="DJ41" s="78" t="str">
        <f t="shared" ca="1" si="23"/>
        <v>人数公式:0</v>
      </c>
      <c r="DK41" s="78" t="str">
        <f t="shared" ca="1" si="24"/>
        <v>就业指标:-</v>
      </c>
      <c r="DL41" s="78" t="str">
        <f t="shared" ca="1" si="25"/>
        <v>就业公式:0</v>
      </c>
      <c r="DM41" s="78" t="str">
        <f t="shared" ca="1" si="26"/>
        <v>机动车指标:-</v>
      </c>
      <c r="DN41" s="78" t="str">
        <f t="shared" ca="1" si="27"/>
        <v>机动车公式:0</v>
      </c>
      <c r="DO41" s="78" t="str">
        <f t="shared" ca="1" si="28"/>
        <v>用水量指标:-</v>
      </c>
      <c r="DP41" s="78" t="str">
        <f t="shared" ca="1" si="29"/>
        <v>用水量公式:0</v>
      </c>
      <c r="DQ41" s="78" t="str">
        <f t="shared" ca="1" si="30"/>
        <v>污水折算系数:0</v>
      </c>
      <c r="DR41" s="78" t="str">
        <f t="shared" ca="1" si="31"/>
        <v>污水量公式:用水量*0</v>
      </c>
      <c r="DS41" s="78" t="str">
        <f t="shared" ca="1" si="32"/>
        <v>用电负荷指标:-</v>
      </c>
      <c r="DT41" s="78" t="str">
        <f t="shared" ca="1" si="33"/>
        <v>同时率:0</v>
      </c>
      <c r="DU41" s="78" t="str">
        <f t="shared" ca="1" si="34"/>
        <v>用电量公式:0</v>
      </c>
      <c r="DV41" s="78" t="str">
        <f t="shared" ca="1" si="35"/>
        <v>固话装机指标:-</v>
      </c>
      <c r="DW41" s="78" t="str">
        <f t="shared" ca="1" si="36"/>
        <v>固话量公式:0</v>
      </c>
      <c r="DX41" s="78" t="str">
        <f t="shared" ca="1" si="37"/>
        <v>有线电视指标:-</v>
      </c>
      <c r="DY41" s="78" t="str">
        <f t="shared" ca="1" si="38"/>
        <v>电视量公式:0</v>
      </c>
      <c r="DZ41" s="78" t="str">
        <f t="shared" ca="1" si="39"/>
        <v>高峰机动车生成量指标:-</v>
      </c>
      <c r="EA41" s="78" t="str">
        <f t="shared" ca="1" si="40"/>
        <v>高峰机动车吸引量公式:0</v>
      </c>
      <c r="EB41" s="78" t="str">
        <f t="shared" ca="1" si="41"/>
        <v>高峰机动车发生量公式:0</v>
      </c>
      <c r="EC41" s="78" t="str">
        <f t="shared" ca="1" si="47"/>
        <v>地下空间指标:-</v>
      </c>
      <c r="ED41" s="78" t="str">
        <f t="shared" ca="1" si="42"/>
        <v>地下空间公式:0</v>
      </c>
      <c r="EE41" s="78" t="str">
        <f t="shared" ca="1" si="48"/>
        <v>人防指标:-</v>
      </c>
      <c r="EF41" s="78" t="str">
        <f t="shared" ca="1" si="43"/>
        <v>人防公式:0</v>
      </c>
      <c r="EG41" s="78" t="str">
        <f t="shared" ca="1" si="50"/>
        <v>用地构成:农园地</v>
      </c>
      <c r="EH41" s="78" t="s">
        <v>1962</v>
      </c>
      <c r="EI41" s="79" t="str">
        <f t="shared" ca="1" si="49"/>
        <v>唯一标识:E211#水田#城规;性质名称:水田;地块性质过滤:;地块性质:E211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1" t="s">
        <v>1962</v>
      </c>
    </row>
    <row r="42" spans="1:140" ht="16.5" x14ac:dyDescent="0.2">
      <c r="A42" s="42" t="str">
        <f t="shared" si="44"/>
        <v>E212#水浇地#城规</v>
      </c>
      <c r="B42" s="42" t="s">
        <v>169</v>
      </c>
      <c r="C42" s="42"/>
      <c r="D42" s="42" t="s">
        <v>724</v>
      </c>
      <c r="E42" s="42" t="s">
        <v>1276</v>
      </c>
      <c r="F42" s="42"/>
      <c r="G42" s="42" t="s">
        <v>41</v>
      </c>
      <c r="H42" s="42" t="s">
        <v>722</v>
      </c>
      <c r="I42" s="42" t="s">
        <v>41</v>
      </c>
      <c r="J42" s="42">
        <v>4</v>
      </c>
      <c r="K42" s="42" t="s">
        <v>1765</v>
      </c>
      <c r="L42" s="42"/>
      <c r="M42" s="64" t="str" cm="1">
        <f t="array" aca="1" ref="M42" ca="1">IF(OFFSET(INDIRECT(ADDRESS(ROW(), COLUMN())),0,-1)="",VLOOKUP($G42,$A:$AAE,COLUMN(),FALSE),OFFSET(INDIRECT(ADDRESS(ROW(), COLUMN())),0,-1))</f>
        <v>245,248,220</v>
      </c>
      <c r="N42" s="28"/>
      <c r="O42" s="64" t="str" cm="1">
        <f t="array" aca="1" ref="O42" ca="1">IF(OFFSET(INDIRECT(ADDRESS(ROW(), COLUMN())),0,-1)="",VLOOKUP($G42,$A:$AAE,COLUMN(),FALSE),OFFSET(INDIRECT(ADDRESS(ROW(), COLUMN())),0,-1))</f>
        <v>面积*容积率</v>
      </c>
      <c r="P42" s="28"/>
      <c r="Q42" s="28" t="str" cm="1">
        <f t="array" aca="1" ref="Q42" ca="1">IF(OFFSET(INDIRECT(ADDRESS(ROW(), COLUMN())),0,-1)="",VLOOKUP($G42,$A:$AAE,COLUMN(),FALSE),OFFSET(INDIRECT(ADDRESS(ROW(), COLUMN())),0,-1))</f>
        <v>地块建筑面积*0</v>
      </c>
      <c r="R42" s="28"/>
      <c r="S42" s="28" t="str" cm="1">
        <f t="array" aca="1" ref="S42" ca="1">IF(OFFSET(INDIRECT(ADDRESS(ROW(), COLUMN())),0,-1)="",VLOOKUP($G42,$A:$AAE,COLUMN(),FALSE),OFFSET(INDIRECT(ADDRESS(ROW(), COLUMN())),0,-1))</f>
        <v>地块建筑面积*0</v>
      </c>
      <c r="T42" s="28"/>
      <c r="U42" s="28" t="str" cm="1">
        <f t="array" aca="1" ref="U42" ca="1">IF(OFFSET(INDIRECT(ADDRESS(ROW(), COLUMN())),0,-1)="",VLOOKUP($G42,$A:$AAE,COLUMN(),FALSE),OFFSET(INDIRECT(ADDRESS(ROW(), COLUMN())),0,-1))</f>
        <v>地块建筑面积*0</v>
      </c>
      <c r="V42" s="28"/>
      <c r="W42" s="64" t="str" cm="1">
        <f t="array" aca="1" ref="W42" ca="1">IF(OFFSET(INDIRECT(ADDRESS(ROW(), COLUMN())),0,-1)="",VLOOKUP($G42,$A:$AAE,COLUMN(),FALSE),OFFSET(INDIRECT(ADDRESS(ROW(), COLUMN())),0,-1))</f>
        <v>地块建筑面积*0</v>
      </c>
      <c r="X42" s="28"/>
      <c r="Y42" s="28" t="str" cm="1">
        <f t="array" aca="1" ref="Y42" ca="1">IF(OFFSET(INDIRECT(ADDRESS(ROW(), COLUMN())),0,-1)="",VLOOKUP($G42,$A:$AAE,COLUMN(),FALSE),OFFSET(INDIRECT(ADDRESS(ROW(), COLUMN())),0,-1))</f>
        <v>地块建筑面积*0</v>
      </c>
      <c r="Z42" s="5"/>
      <c r="AA42" s="5" t="str" cm="1">
        <f t="array" aca="1" ref="AA42" ca="1">IF(OFFSET(INDIRECT(ADDRESS(ROW(), COLUMN())),0,-1)="",VLOOKUP($G42,$A:$AAE,COLUMN(),FALSE),OFFSET(INDIRECT(ADDRESS(ROW(), COLUMN())),0,-1))</f>
        <v>地块建筑面积*0</v>
      </c>
      <c r="AB42" s="5"/>
      <c r="AC42" s="5" t="str" cm="1">
        <f t="array" aca="1" ref="AC42" ca="1">IF(OFFSET(INDIRECT(ADDRESS(ROW(), COLUMN())),0,-1)="",VLOOKUP($G42,$A:$AAE,COLUMN(),FALSE),OFFSET(INDIRECT(ADDRESS(ROW(), COLUMN())),0,-1))</f>
        <v>地块建筑面积*0</v>
      </c>
      <c r="AD42" s="5"/>
      <c r="AE42" s="5" t="str" cm="1">
        <f t="array" aca="1" ref="AE42" ca="1">IF(OFFSET(INDIRECT(ADDRESS(ROW(), COLUMN())),0,-1)="",VLOOKUP($G42,$A:$AAE,COLUMN(),FALSE),OFFSET(INDIRECT(ADDRESS(ROW(), COLUMN())),0,-1))</f>
        <v>面积*0</v>
      </c>
      <c r="AF42" s="5"/>
      <c r="AG42" s="5" t="str" cm="1">
        <f t="array" aca="1" ref="AG42" ca="1">IF(OFFSET(INDIRECT(ADDRESS(ROW(), COLUMN())),0,-1)="",VLOOKUP($G42,$A:$AAE,COLUMN(),FALSE),OFFSET(INDIRECT(ADDRESS(ROW(), COLUMN())),0,-1))</f>
        <v>面积*0</v>
      </c>
      <c r="AH42" s="5"/>
      <c r="AI42" s="5" t="str" cm="1">
        <f t="array" aca="1" ref="AI42" ca="1">IF(OFFSET(INDIRECT(ADDRESS(ROW(), COLUMN())),0,-1)="",VLOOKUP($G42,$A:$AAE,COLUMN(),FALSE),OFFSET(INDIRECT(ADDRESS(ROW(), COLUMN())),0,-1))</f>
        <v>-</v>
      </c>
      <c r="AJ42" s="5"/>
      <c r="AK42" s="5" cm="1">
        <f t="array" aca="1" ref="AK42" ca="1">IF(OFFSET(INDIRECT(ADDRESS(ROW(), COLUMN())),0,-1)="",VLOOKUP($G42,$A:$AAE,COLUMN(),FALSE),OFFSET(INDIRECT(ADDRESS(ROW(), COLUMN())),0,-1))</f>
        <v>0</v>
      </c>
      <c r="AL42" s="5"/>
      <c r="AM42" s="5" t="str" cm="1">
        <f t="array" aca="1" ref="AM42" ca="1">IF(OFFSET(INDIRECT(ADDRESS(ROW(), COLUMN())),0,-1)="",VLOOKUP($G42,$A:$AAE,COLUMN(),FALSE),OFFSET(INDIRECT(ADDRESS(ROW(), COLUMN())),0,-1))</f>
        <v>-</v>
      </c>
      <c r="AN42" s="5"/>
      <c r="AO42" s="5" cm="1">
        <f t="array" aca="1" ref="AO42" ca="1">IF(OFFSET(INDIRECT(ADDRESS(ROW(), COLUMN())),0,-1)="",VLOOKUP($G42,$A:$AAE,COLUMN(),FALSE),OFFSET(INDIRECT(ADDRESS(ROW(), COLUMN())),0,-1))</f>
        <v>0</v>
      </c>
      <c r="AP42" s="5"/>
      <c r="AQ42" s="5" t="str" cm="1">
        <f t="array" aca="1" ref="AQ42" ca="1">IF(OFFSET(INDIRECT(ADDRESS(ROW(), COLUMN())),0,-1)="",VLOOKUP($G42,$A:$AAE,COLUMN(),FALSE),OFFSET(INDIRECT(ADDRESS(ROW(), COLUMN())),0,-1))</f>
        <v>-</v>
      </c>
      <c r="AR42" s="5"/>
      <c r="AS42" s="5" cm="1">
        <f t="array" aca="1" ref="AS42" ca="1">IF(OFFSET(INDIRECT(ADDRESS(ROW(), COLUMN())),0,-1)="",VLOOKUP($G42,$A:$AAE,COLUMN(),FALSE),OFFSET(INDIRECT(ADDRESS(ROW(), COLUMN())),0,-1))</f>
        <v>0</v>
      </c>
      <c r="AT42" s="5"/>
      <c r="AU42" s="5" t="str" cm="1">
        <f t="array" aca="1" ref="AU42" ca="1">IF(OFFSET(INDIRECT(ADDRESS(ROW(), COLUMN())),0,-1)="",VLOOKUP($G42,$A:$AAE,COLUMN(),FALSE),OFFSET(INDIRECT(ADDRESS(ROW(), COLUMN())),0,-1))</f>
        <v>-</v>
      </c>
      <c r="AV42" s="5"/>
      <c r="AW42" s="5" cm="1">
        <f t="array" aca="1" ref="AW42" ca="1">IF(OFFSET(INDIRECT(ADDRESS(ROW(), COLUMN())),0,-1)="",VLOOKUP($G42,$A:$AAE,COLUMN(),FALSE),OFFSET(INDIRECT(ADDRESS(ROW(), COLUMN())),0,-1))</f>
        <v>0</v>
      </c>
      <c r="AX42" s="2"/>
      <c r="AY42" s="5" t="str" cm="1">
        <f t="array" aca="1" ref="AY42" ca="1">IF(OFFSET(INDIRECT(ADDRESS(ROW(), COLUMN())),0,-1)="",VLOOKUP($G42,$A:$AAE,COLUMN(),FALSE),OFFSET(INDIRECT(ADDRESS(ROW(), COLUMN())),0,-1))</f>
        <v>-</v>
      </c>
      <c r="AZ42" s="2"/>
      <c r="BA42" s="5" cm="1">
        <f t="array" aca="1" ref="BA42" ca="1">IF(OFFSET(INDIRECT(ADDRESS(ROW(), COLUMN())),0,-1)="",VLOOKUP($G42,$A:$AAE,COLUMN(),FALSE),OFFSET(INDIRECT(ADDRESS(ROW(), COLUMN())),0,-1))</f>
        <v>0</v>
      </c>
      <c r="BB42" s="2"/>
      <c r="BC42" s="5" cm="1">
        <f t="array" aca="1" ref="BC42" ca="1">IF(OFFSET(INDIRECT(ADDRESS(ROW(), COLUMN())),0,-1)="",VLOOKUP($G42,$A:$AAE,COLUMN(),FALSE),OFFSET(INDIRECT(ADDRESS(ROW(), COLUMN())),0,-1))</f>
        <v>0</v>
      </c>
      <c r="BD42" s="2"/>
      <c r="BE42" s="5" t="str" cm="1">
        <f t="array" aca="1" ref="BE42" ca="1">IF(OFFSET(INDIRECT(ADDRESS(ROW(), COLUMN())),0,-1)="",VLOOKUP($G42,$A:$AAE,COLUMN(),FALSE),OFFSET(INDIRECT(ADDRESS(ROW(), COLUMN())),0,-1))</f>
        <v>用水量*0</v>
      </c>
      <c r="BF42" s="2"/>
      <c r="BG42" s="5" t="str" cm="1">
        <f t="array" aca="1" ref="BG42" ca="1">IF(OFFSET(INDIRECT(ADDRESS(ROW(), COLUMN())),0,-1)="",VLOOKUP($G42,$A:$AAE,COLUMN(),FALSE),OFFSET(INDIRECT(ADDRESS(ROW(), COLUMN())),0,-1))</f>
        <v>-</v>
      </c>
      <c r="BH42" s="2"/>
      <c r="BI42" s="5" cm="1">
        <f t="array" aca="1" ref="BI42" ca="1">IF(OFFSET(INDIRECT(ADDRESS(ROW(), COLUMN())),0,-1)="",VLOOKUP($G42,$A:$AAE,COLUMN(),FALSE),OFFSET(INDIRECT(ADDRESS(ROW(), COLUMN())),0,-1))</f>
        <v>0</v>
      </c>
      <c r="BJ42" s="2"/>
      <c r="BK42" s="5" cm="1">
        <f t="array" aca="1" ref="BK42" ca="1">IF(OFFSET(INDIRECT(ADDRESS(ROW(), COLUMN())),0,-1)="",VLOOKUP($G42,$A:$AAE,COLUMN(),FALSE),OFFSET(INDIRECT(ADDRESS(ROW(), COLUMN())),0,-1))</f>
        <v>0</v>
      </c>
      <c r="BL42" s="2"/>
      <c r="BM42" s="5" t="str" cm="1">
        <f t="array" aca="1" ref="BM42" ca="1">IF(OFFSET(INDIRECT(ADDRESS(ROW(), COLUMN())),0,-1)="",VLOOKUP($G42,$A:$AAE,COLUMN(),FALSE),OFFSET(INDIRECT(ADDRESS(ROW(), COLUMN())),0,-1))</f>
        <v>-</v>
      </c>
      <c r="BN42" s="2"/>
      <c r="BO42" s="5" cm="1">
        <f t="array" aca="1" ref="BO42" ca="1">IF(OFFSET(INDIRECT(ADDRESS(ROW(), COLUMN())),0,-1)="",VLOOKUP($G42,$A:$AAE,COLUMN(),FALSE),OFFSET(INDIRECT(ADDRESS(ROW(), COLUMN())),0,-1))</f>
        <v>0</v>
      </c>
      <c r="BP42" s="2"/>
      <c r="BQ42" s="5" t="str" cm="1">
        <f t="array" aca="1" ref="BQ42" ca="1">IF(OFFSET(INDIRECT(ADDRESS(ROW(), COLUMN())),0,-1)="",VLOOKUP($G42,$A:$AAE,COLUMN(),FALSE),OFFSET(INDIRECT(ADDRESS(ROW(), COLUMN())),0,-1))</f>
        <v>-</v>
      </c>
      <c r="BR42" s="2"/>
      <c r="BS42" s="5" cm="1">
        <f t="array" aca="1" ref="BS42" ca="1">IF(OFFSET(INDIRECT(ADDRESS(ROW(), COLUMN())),0,-1)="",VLOOKUP($G42,$A:$AAE,COLUMN(),FALSE),OFFSET(INDIRECT(ADDRESS(ROW(), COLUMN())),0,-1))</f>
        <v>0</v>
      </c>
      <c r="BT42" s="2"/>
      <c r="BU42" s="5" t="str" cm="1">
        <f t="array" aca="1" ref="BU42" ca="1">IF(OFFSET(INDIRECT(ADDRESS(ROW(), COLUMN())),0,-1)="",VLOOKUP($G42,$A:$AAE,COLUMN(),FALSE),OFFSET(INDIRECT(ADDRESS(ROW(), COLUMN())),0,-1))</f>
        <v>-</v>
      </c>
      <c r="BV42" s="2"/>
      <c r="BW42" s="5" cm="1">
        <f t="array" aca="1" ref="BW42" ca="1">IF(OFFSET(INDIRECT(ADDRESS(ROW(), COLUMN())),0,-1)="",VLOOKUP($G42,$A:$AAE,COLUMN(),FALSE),OFFSET(INDIRECT(ADDRESS(ROW(), COLUMN())),0,-1))</f>
        <v>0</v>
      </c>
      <c r="BX42" s="2"/>
      <c r="BY42" s="5" cm="1">
        <f t="array" aca="1" ref="BY42" ca="1">IF(OFFSET(INDIRECT(ADDRESS(ROW(), COLUMN())),0,-1)="",VLOOKUP($G42,$A:$AAE,COLUMN(),FALSE),OFFSET(INDIRECT(ADDRESS(ROW(), COLUMN())),0,-1))</f>
        <v>0</v>
      </c>
      <c r="BZ42" s="88"/>
      <c r="CA42" s="5" t="str" cm="1">
        <f t="array" aca="1" ref="CA42" ca="1">IF(OFFSET(INDIRECT(ADDRESS(ROW(), COLUMN())),0,-1)="",VLOOKUP($G42,$A:$AAE,COLUMN(),FALSE),OFFSET(INDIRECT(ADDRESS(ROW(), COLUMN())),0,-1))</f>
        <v>-</v>
      </c>
      <c r="CB42" s="5"/>
      <c r="CC42" s="5" cm="1">
        <f t="array" aca="1" ref="CC42" ca="1">IF(OFFSET(INDIRECT(ADDRESS(ROW(), COLUMN())),0,-1)="",VLOOKUP($G42,$A:$AAE,COLUMN(),FALSE),OFFSET(INDIRECT(ADDRESS(ROW(), COLUMN())),0,-1))</f>
        <v>0</v>
      </c>
      <c r="CD42" s="5"/>
      <c r="CE42" s="5" t="str" cm="1">
        <f t="array" aca="1" ref="CE42" ca="1">IF(OFFSET(INDIRECT(ADDRESS(ROW(), COLUMN())),0,-1)="",VLOOKUP($G42,$A:$AAE,COLUMN(),FALSE),OFFSET(INDIRECT(ADDRESS(ROW(), COLUMN())),0,-1))</f>
        <v>-</v>
      </c>
      <c r="CF42" s="5"/>
      <c r="CG42" s="5" cm="1">
        <f t="array" aca="1" ref="CG42" ca="1">IF(OFFSET(INDIRECT(ADDRESS(ROW(), COLUMN())),0,-1)="",VLOOKUP($G42,$A:$AAE,COLUMN(),FALSE),OFFSET(INDIRECT(ADDRESS(ROW(), COLUMN())),0,-1))</f>
        <v>0</v>
      </c>
      <c r="CH42" s="5"/>
      <c r="CI42" s="42" t="str" cm="1">
        <f t="array" aca="1" ref="CI42" ca="1">IF(OFFSET(INDIRECT(ADDRESS(ROW(), COLUMN())),0,-1)="",VLOOKUP($G42,$A:$AAE,COLUMN(),FALSE),OFFSET(INDIRECT(ADDRESS(ROW(), COLUMN())),0,-1))</f>
        <v>农园地</v>
      </c>
      <c r="CJ42" s="75" t="s">
        <v>1962</v>
      </c>
      <c r="CK42" s="78" t="str">
        <f t="shared" si="0"/>
        <v>唯一标识:E212#水浇地#城规</v>
      </c>
      <c r="CL42" s="78" t="str">
        <f t="shared" si="1"/>
        <v>性质名称:水浇地</v>
      </c>
      <c r="CM42" s="78" t="str">
        <f t="shared" si="2"/>
        <v>地块性质过滤:</v>
      </c>
      <c r="CN42" s="78" t="str">
        <f t="shared" si="3"/>
        <v>地块性质:E212</v>
      </c>
      <c r="CO42" s="78" t="str">
        <f t="shared" si="4"/>
        <v>地类标准:城规</v>
      </c>
      <c r="CP42" s="78" t="str">
        <f t="shared" si="5"/>
        <v>地块性质别称:</v>
      </c>
      <c r="CQ42" s="78" t="str">
        <f t="shared" si="6"/>
        <v>属性继承:E21#耕地#城规</v>
      </c>
      <c r="CR42" s="78" t="str">
        <f t="shared" si="7"/>
        <v>父类:E21</v>
      </c>
      <c r="CS42" s="78" t="str">
        <f t="shared" si="8"/>
        <v>级别继承:E21#耕地#城规</v>
      </c>
      <c r="CT42" s="78" t="str">
        <f t="shared" si="9"/>
        <v>级别层次:4</v>
      </c>
      <c r="CU42" s="78" t="str">
        <f t="shared" si="10"/>
        <v>级别:3E21</v>
      </c>
      <c r="CV42" s="78" t="str">
        <f t="shared" ca="1" si="11"/>
        <v>地块颜色:245,248,220</v>
      </c>
      <c r="CW42" s="78" t="str">
        <f t="shared" ca="1" si="12"/>
        <v>建筑面积公式:面积*容积率</v>
      </c>
      <c r="CX42" s="78" t="str">
        <f t="shared" ca="1" si="13"/>
        <v>住宅建筑面积公式:地块建筑面积*0</v>
      </c>
      <c r="CY42" s="78" t="str">
        <f t="shared" ca="1" si="14"/>
        <v>商服建筑面积公式:地块建筑面积*0</v>
      </c>
      <c r="CZ42" s="78" t="str">
        <f t="shared" ca="1" si="15"/>
        <v>商服中商业建筑面积公式:地块建筑面积*0</v>
      </c>
      <c r="DA42" s="78" t="str">
        <f t="shared" ca="1" si="16"/>
        <v>商服中办公建筑面积公式:地块建筑面积*0</v>
      </c>
      <c r="DB42" s="78" t="str">
        <f t="shared" ca="1" si="17"/>
        <v>公服建筑面积公式:地块建筑面积*0</v>
      </c>
      <c r="DC42" s="78" t="str">
        <f t="shared" ca="1" si="18"/>
        <v>工业建筑面积公式:地块建筑面积*0</v>
      </c>
      <c r="DD42" s="78" t="str">
        <f t="shared" ca="1" si="19"/>
        <v>市政建筑面积公式:地块建筑面积*0</v>
      </c>
      <c r="DE42" s="78" t="str">
        <f t="shared" ca="1" si="45"/>
        <v>绿地面积指定指标:面积*0</v>
      </c>
      <c r="DF42" s="78" t="str">
        <f t="shared" ca="1" si="46"/>
        <v>绿地面积指定公式:面积*0</v>
      </c>
      <c r="DG42" s="78" t="str">
        <f t="shared" ca="1" si="20"/>
        <v>户数指标:-</v>
      </c>
      <c r="DH42" s="78" t="str">
        <f t="shared" ca="1" si="21"/>
        <v>户数公式:0</v>
      </c>
      <c r="DI42" s="78" t="str">
        <f t="shared" ca="1" si="22"/>
        <v>人数指标:-</v>
      </c>
      <c r="DJ42" s="78" t="str">
        <f t="shared" ca="1" si="23"/>
        <v>人数公式:0</v>
      </c>
      <c r="DK42" s="78" t="str">
        <f t="shared" ca="1" si="24"/>
        <v>就业指标:-</v>
      </c>
      <c r="DL42" s="78" t="str">
        <f t="shared" ca="1" si="25"/>
        <v>就业公式:0</v>
      </c>
      <c r="DM42" s="78" t="str">
        <f t="shared" ca="1" si="26"/>
        <v>机动车指标:-</v>
      </c>
      <c r="DN42" s="78" t="str">
        <f t="shared" ca="1" si="27"/>
        <v>机动车公式:0</v>
      </c>
      <c r="DO42" s="78" t="str">
        <f t="shared" ca="1" si="28"/>
        <v>用水量指标:-</v>
      </c>
      <c r="DP42" s="78" t="str">
        <f t="shared" ca="1" si="29"/>
        <v>用水量公式:0</v>
      </c>
      <c r="DQ42" s="78" t="str">
        <f t="shared" ca="1" si="30"/>
        <v>污水折算系数:0</v>
      </c>
      <c r="DR42" s="78" t="str">
        <f t="shared" ca="1" si="31"/>
        <v>污水量公式:用水量*0</v>
      </c>
      <c r="DS42" s="78" t="str">
        <f t="shared" ca="1" si="32"/>
        <v>用电负荷指标:-</v>
      </c>
      <c r="DT42" s="78" t="str">
        <f t="shared" ca="1" si="33"/>
        <v>同时率:0</v>
      </c>
      <c r="DU42" s="78" t="str">
        <f t="shared" ca="1" si="34"/>
        <v>用电量公式:0</v>
      </c>
      <c r="DV42" s="78" t="str">
        <f t="shared" ca="1" si="35"/>
        <v>固话装机指标:-</v>
      </c>
      <c r="DW42" s="78" t="str">
        <f t="shared" ca="1" si="36"/>
        <v>固话量公式:0</v>
      </c>
      <c r="DX42" s="78" t="str">
        <f t="shared" ca="1" si="37"/>
        <v>有线电视指标:-</v>
      </c>
      <c r="DY42" s="78" t="str">
        <f t="shared" ca="1" si="38"/>
        <v>电视量公式:0</v>
      </c>
      <c r="DZ42" s="78" t="str">
        <f t="shared" ca="1" si="39"/>
        <v>高峰机动车生成量指标:-</v>
      </c>
      <c r="EA42" s="78" t="str">
        <f t="shared" ca="1" si="40"/>
        <v>高峰机动车吸引量公式:0</v>
      </c>
      <c r="EB42" s="78" t="str">
        <f t="shared" ca="1" si="41"/>
        <v>高峰机动车发生量公式:0</v>
      </c>
      <c r="EC42" s="78" t="str">
        <f t="shared" ca="1" si="47"/>
        <v>地下空间指标:-</v>
      </c>
      <c r="ED42" s="78" t="str">
        <f t="shared" ca="1" si="42"/>
        <v>地下空间公式:0</v>
      </c>
      <c r="EE42" s="78" t="str">
        <f t="shared" ca="1" si="48"/>
        <v>人防指标:-</v>
      </c>
      <c r="EF42" s="78" t="str">
        <f t="shared" ca="1" si="43"/>
        <v>人防公式:0</v>
      </c>
      <c r="EG42" s="78" t="str">
        <f t="shared" ca="1" si="50"/>
        <v>用地构成:农园地</v>
      </c>
      <c r="EH42" s="78" t="s">
        <v>1962</v>
      </c>
      <c r="EI42" s="79" t="str">
        <f t="shared" ca="1" si="49"/>
        <v>唯一标识:E212#水浇地#城规;性质名称:水浇地;地块性质过滤:;地块性质:E212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2" t="s">
        <v>1962</v>
      </c>
    </row>
    <row r="43" spans="1:140" ht="16.5" x14ac:dyDescent="0.2">
      <c r="A43" s="42" t="str">
        <f t="shared" si="44"/>
        <v>E213#旱地#城规</v>
      </c>
      <c r="B43" s="42" t="s">
        <v>170</v>
      </c>
      <c r="C43" s="42"/>
      <c r="D43" s="42" t="s">
        <v>725</v>
      </c>
      <c r="E43" s="42" t="s">
        <v>1276</v>
      </c>
      <c r="F43" s="42"/>
      <c r="G43" s="42" t="s">
        <v>41</v>
      </c>
      <c r="H43" s="42" t="s">
        <v>722</v>
      </c>
      <c r="I43" s="42" t="s">
        <v>41</v>
      </c>
      <c r="J43" s="42">
        <v>4</v>
      </c>
      <c r="K43" s="42" t="s">
        <v>1765</v>
      </c>
      <c r="L43" s="42"/>
      <c r="M43" s="64" t="str" cm="1">
        <f t="array" aca="1" ref="M43" ca="1">IF(OFFSET(INDIRECT(ADDRESS(ROW(), COLUMN())),0,-1)="",VLOOKUP($G43,$A:$AAE,COLUMN(),FALSE),OFFSET(INDIRECT(ADDRESS(ROW(), COLUMN())),0,-1))</f>
        <v>245,248,220</v>
      </c>
      <c r="N43" s="28"/>
      <c r="O43" s="64" t="str" cm="1">
        <f t="array" aca="1" ref="O43" ca="1">IF(OFFSET(INDIRECT(ADDRESS(ROW(), COLUMN())),0,-1)="",VLOOKUP($G43,$A:$AAE,COLUMN(),FALSE),OFFSET(INDIRECT(ADDRESS(ROW(), COLUMN())),0,-1))</f>
        <v>面积*容积率</v>
      </c>
      <c r="P43" s="28"/>
      <c r="Q43" s="28" t="str" cm="1">
        <f t="array" aca="1" ref="Q43" ca="1">IF(OFFSET(INDIRECT(ADDRESS(ROW(), COLUMN())),0,-1)="",VLOOKUP($G43,$A:$AAE,COLUMN(),FALSE),OFFSET(INDIRECT(ADDRESS(ROW(), COLUMN())),0,-1))</f>
        <v>地块建筑面积*0</v>
      </c>
      <c r="R43" s="28"/>
      <c r="S43" s="28" t="str" cm="1">
        <f t="array" aca="1" ref="S43" ca="1">IF(OFFSET(INDIRECT(ADDRESS(ROW(), COLUMN())),0,-1)="",VLOOKUP($G43,$A:$AAE,COLUMN(),FALSE),OFFSET(INDIRECT(ADDRESS(ROW(), COLUMN())),0,-1))</f>
        <v>地块建筑面积*0</v>
      </c>
      <c r="T43" s="28"/>
      <c r="U43" s="28" t="str" cm="1">
        <f t="array" aca="1" ref="U43" ca="1">IF(OFFSET(INDIRECT(ADDRESS(ROW(), COLUMN())),0,-1)="",VLOOKUP($G43,$A:$AAE,COLUMN(),FALSE),OFFSET(INDIRECT(ADDRESS(ROW(), COLUMN())),0,-1))</f>
        <v>地块建筑面积*0</v>
      </c>
      <c r="V43" s="28"/>
      <c r="W43" s="64" t="str" cm="1">
        <f t="array" aca="1" ref="W43" ca="1">IF(OFFSET(INDIRECT(ADDRESS(ROW(), COLUMN())),0,-1)="",VLOOKUP($G43,$A:$AAE,COLUMN(),FALSE),OFFSET(INDIRECT(ADDRESS(ROW(), COLUMN())),0,-1))</f>
        <v>地块建筑面积*0</v>
      </c>
      <c r="X43" s="28"/>
      <c r="Y43" s="28" t="str" cm="1">
        <f t="array" aca="1" ref="Y43" ca="1">IF(OFFSET(INDIRECT(ADDRESS(ROW(), COLUMN())),0,-1)="",VLOOKUP($G43,$A:$AAE,COLUMN(),FALSE),OFFSET(INDIRECT(ADDRESS(ROW(), COLUMN())),0,-1))</f>
        <v>地块建筑面积*0</v>
      </c>
      <c r="Z43" s="5"/>
      <c r="AA43" s="5" t="str" cm="1">
        <f t="array" aca="1" ref="AA43" ca="1">IF(OFFSET(INDIRECT(ADDRESS(ROW(), COLUMN())),0,-1)="",VLOOKUP($G43,$A:$AAE,COLUMN(),FALSE),OFFSET(INDIRECT(ADDRESS(ROW(), COLUMN())),0,-1))</f>
        <v>地块建筑面积*0</v>
      </c>
      <c r="AB43" s="5"/>
      <c r="AC43" s="5" t="str" cm="1">
        <f t="array" aca="1" ref="AC43" ca="1">IF(OFFSET(INDIRECT(ADDRESS(ROW(), COLUMN())),0,-1)="",VLOOKUP($G43,$A:$AAE,COLUMN(),FALSE),OFFSET(INDIRECT(ADDRESS(ROW(), COLUMN())),0,-1))</f>
        <v>地块建筑面积*0</v>
      </c>
      <c r="AD43" s="5"/>
      <c r="AE43" s="5" t="str" cm="1">
        <f t="array" aca="1" ref="AE43" ca="1">IF(OFFSET(INDIRECT(ADDRESS(ROW(), COLUMN())),0,-1)="",VLOOKUP($G43,$A:$AAE,COLUMN(),FALSE),OFFSET(INDIRECT(ADDRESS(ROW(), COLUMN())),0,-1))</f>
        <v>面积*0</v>
      </c>
      <c r="AF43" s="5"/>
      <c r="AG43" s="5" t="str" cm="1">
        <f t="array" aca="1" ref="AG43" ca="1">IF(OFFSET(INDIRECT(ADDRESS(ROW(), COLUMN())),0,-1)="",VLOOKUP($G43,$A:$AAE,COLUMN(),FALSE),OFFSET(INDIRECT(ADDRESS(ROW(), COLUMN())),0,-1))</f>
        <v>面积*0</v>
      </c>
      <c r="AH43" s="5"/>
      <c r="AI43" s="5" t="str" cm="1">
        <f t="array" aca="1" ref="AI43" ca="1">IF(OFFSET(INDIRECT(ADDRESS(ROW(), COLUMN())),0,-1)="",VLOOKUP($G43,$A:$AAE,COLUMN(),FALSE),OFFSET(INDIRECT(ADDRESS(ROW(), COLUMN())),0,-1))</f>
        <v>-</v>
      </c>
      <c r="AJ43" s="5"/>
      <c r="AK43" s="5" cm="1">
        <f t="array" aca="1" ref="AK43" ca="1">IF(OFFSET(INDIRECT(ADDRESS(ROW(), COLUMN())),0,-1)="",VLOOKUP($G43,$A:$AAE,COLUMN(),FALSE),OFFSET(INDIRECT(ADDRESS(ROW(), COLUMN())),0,-1))</f>
        <v>0</v>
      </c>
      <c r="AL43" s="5"/>
      <c r="AM43" s="5" t="str" cm="1">
        <f t="array" aca="1" ref="AM43" ca="1">IF(OFFSET(INDIRECT(ADDRESS(ROW(), COLUMN())),0,-1)="",VLOOKUP($G43,$A:$AAE,COLUMN(),FALSE),OFFSET(INDIRECT(ADDRESS(ROW(), COLUMN())),0,-1))</f>
        <v>-</v>
      </c>
      <c r="AN43" s="5"/>
      <c r="AO43" s="5" cm="1">
        <f t="array" aca="1" ref="AO43" ca="1">IF(OFFSET(INDIRECT(ADDRESS(ROW(), COLUMN())),0,-1)="",VLOOKUP($G43,$A:$AAE,COLUMN(),FALSE),OFFSET(INDIRECT(ADDRESS(ROW(), COLUMN())),0,-1))</f>
        <v>0</v>
      </c>
      <c r="AP43" s="5"/>
      <c r="AQ43" s="5" t="str" cm="1">
        <f t="array" aca="1" ref="AQ43" ca="1">IF(OFFSET(INDIRECT(ADDRESS(ROW(), COLUMN())),0,-1)="",VLOOKUP($G43,$A:$AAE,COLUMN(),FALSE),OFFSET(INDIRECT(ADDRESS(ROW(), COLUMN())),0,-1))</f>
        <v>-</v>
      </c>
      <c r="AR43" s="5"/>
      <c r="AS43" s="5" cm="1">
        <f t="array" aca="1" ref="AS43" ca="1">IF(OFFSET(INDIRECT(ADDRESS(ROW(), COLUMN())),0,-1)="",VLOOKUP($G43,$A:$AAE,COLUMN(),FALSE),OFFSET(INDIRECT(ADDRESS(ROW(), COLUMN())),0,-1))</f>
        <v>0</v>
      </c>
      <c r="AT43" s="5"/>
      <c r="AU43" s="5" t="str" cm="1">
        <f t="array" aca="1" ref="AU43" ca="1">IF(OFFSET(INDIRECT(ADDRESS(ROW(), COLUMN())),0,-1)="",VLOOKUP($G43,$A:$AAE,COLUMN(),FALSE),OFFSET(INDIRECT(ADDRESS(ROW(), COLUMN())),0,-1))</f>
        <v>-</v>
      </c>
      <c r="AV43" s="5"/>
      <c r="AW43" s="5" cm="1">
        <f t="array" aca="1" ref="AW43" ca="1">IF(OFFSET(INDIRECT(ADDRESS(ROW(), COLUMN())),0,-1)="",VLOOKUP($G43,$A:$AAE,COLUMN(),FALSE),OFFSET(INDIRECT(ADDRESS(ROW(), COLUMN())),0,-1))</f>
        <v>0</v>
      </c>
      <c r="AX43" s="2"/>
      <c r="AY43" s="5" t="str" cm="1">
        <f t="array" aca="1" ref="AY43" ca="1">IF(OFFSET(INDIRECT(ADDRESS(ROW(), COLUMN())),0,-1)="",VLOOKUP($G43,$A:$AAE,COLUMN(),FALSE),OFFSET(INDIRECT(ADDRESS(ROW(), COLUMN())),0,-1))</f>
        <v>-</v>
      </c>
      <c r="AZ43" s="2"/>
      <c r="BA43" s="5" cm="1">
        <f t="array" aca="1" ref="BA43" ca="1">IF(OFFSET(INDIRECT(ADDRESS(ROW(), COLUMN())),0,-1)="",VLOOKUP($G43,$A:$AAE,COLUMN(),FALSE),OFFSET(INDIRECT(ADDRESS(ROW(), COLUMN())),0,-1))</f>
        <v>0</v>
      </c>
      <c r="BB43" s="2"/>
      <c r="BC43" s="5" cm="1">
        <f t="array" aca="1" ref="BC43" ca="1">IF(OFFSET(INDIRECT(ADDRESS(ROW(), COLUMN())),0,-1)="",VLOOKUP($G43,$A:$AAE,COLUMN(),FALSE),OFFSET(INDIRECT(ADDRESS(ROW(), COLUMN())),0,-1))</f>
        <v>0</v>
      </c>
      <c r="BD43" s="2"/>
      <c r="BE43" s="5" t="str" cm="1">
        <f t="array" aca="1" ref="BE43" ca="1">IF(OFFSET(INDIRECT(ADDRESS(ROW(), COLUMN())),0,-1)="",VLOOKUP($G43,$A:$AAE,COLUMN(),FALSE),OFFSET(INDIRECT(ADDRESS(ROW(), COLUMN())),0,-1))</f>
        <v>用水量*0</v>
      </c>
      <c r="BF43" s="2"/>
      <c r="BG43" s="5" t="str" cm="1">
        <f t="array" aca="1" ref="BG43" ca="1">IF(OFFSET(INDIRECT(ADDRESS(ROW(), COLUMN())),0,-1)="",VLOOKUP($G43,$A:$AAE,COLUMN(),FALSE),OFFSET(INDIRECT(ADDRESS(ROW(), COLUMN())),0,-1))</f>
        <v>-</v>
      </c>
      <c r="BH43" s="2"/>
      <c r="BI43" s="5" cm="1">
        <f t="array" aca="1" ref="BI43" ca="1">IF(OFFSET(INDIRECT(ADDRESS(ROW(), COLUMN())),0,-1)="",VLOOKUP($G43,$A:$AAE,COLUMN(),FALSE),OFFSET(INDIRECT(ADDRESS(ROW(), COLUMN())),0,-1))</f>
        <v>0</v>
      </c>
      <c r="BJ43" s="2"/>
      <c r="BK43" s="5" cm="1">
        <f t="array" aca="1" ref="BK43" ca="1">IF(OFFSET(INDIRECT(ADDRESS(ROW(), COLUMN())),0,-1)="",VLOOKUP($G43,$A:$AAE,COLUMN(),FALSE),OFFSET(INDIRECT(ADDRESS(ROW(), COLUMN())),0,-1))</f>
        <v>0</v>
      </c>
      <c r="BL43" s="2"/>
      <c r="BM43" s="5" t="str" cm="1">
        <f t="array" aca="1" ref="BM43" ca="1">IF(OFFSET(INDIRECT(ADDRESS(ROW(), COLUMN())),0,-1)="",VLOOKUP($G43,$A:$AAE,COLUMN(),FALSE),OFFSET(INDIRECT(ADDRESS(ROW(), COLUMN())),0,-1))</f>
        <v>-</v>
      </c>
      <c r="BN43" s="2"/>
      <c r="BO43" s="5" cm="1">
        <f t="array" aca="1" ref="BO43" ca="1">IF(OFFSET(INDIRECT(ADDRESS(ROW(), COLUMN())),0,-1)="",VLOOKUP($G43,$A:$AAE,COLUMN(),FALSE),OFFSET(INDIRECT(ADDRESS(ROW(), COLUMN())),0,-1))</f>
        <v>0</v>
      </c>
      <c r="BP43" s="2"/>
      <c r="BQ43" s="5" t="str" cm="1">
        <f t="array" aca="1" ref="BQ43" ca="1">IF(OFFSET(INDIRECT(ADDRESS(ROW(), COLUMN())),0,-1)="",VLOOKUP($G43,$A:$AAE,COLUMN(),FALSE),OFFSET(INDIRECT(ADDRESS(ROW(), COLUMN())),0,-1))</f>
        <v>-</v>
      </c>
      <c r="BR43" s="2"/>
      <c r="BS43" s="5" cm="1">
        <f t="array" aca="1" ref="BS43" ca="1">IF(OFFSET(INDIRECT(ADDRESS(ROW(), COLUMN())),0,-1)="",VLOOKUP($G43,$A:$AAE,COLUMN(),FALSE),OFFSET(INDIRECT(ADDRESS(ROW(), COLUMN())),0,-1))</f>
        <v>0</v>
      </c>
      <c r="BT43" s="2"/>
      <c r="BU43" s="5" t="str" cm="1">
        <f t="array" aca="1" ref="BU43" ca="1">IF(OFFSET(INDIRECT(ADDRESS(ROW(), COLUMN())),0,-1)="",VLOOKUP($G43,$A:$AAE,COLUMN(),FALSE),OFFSET(INDIRECT(ADDRESS(ROW(), COLUMN())),0,-1))</f>
        <v>-</v>
      </c>
      <c r="BV43" s="2"/>
      <c r="BW43" s="5" cm="1">
        <f t="array" aca="1" ref="BW43" ca="1">IF(OFFSET(INDIRECT(ADDRESS(ROW(), COLUMN())),0,-1)="",VLOOKUP($G43,$A:$AAE,COLUMN(),FALSE),OFFSET(INDIRECT(ADDRESS(ROW(), COLUMN())),0,-1))</f>
        <v>0</v>
      </c>
      <c r="BX43" s="2"/>
      <c r="BY43" s="5" cm="1">
        <f t="array" aca="1" ref="BY43" ca="1">IF(OFFSET(INDIRECT(ADDRESS(ROW(), COLUMN())),0,-1)="",VLOOKUP($G43,$A:$AAE,COLUMN(),FALSE),OFFSET(INDIRECT(ADDRESS(ROW(), COLUMN())),0,-1))</f>
        <v>0</v>
      </c>
      <c r="BZ43" s="88"/>
      <c r="CA43" s="5" t="str" cm="1">
        <f t="array" aca="1" ref="CA43" ca="1">IF(OFFSET(INDIRECT(ADDRESS(ROW(), COLUMN())),0,-1)="",VLOOKUP($G43,$A:$AAE,COLUMN(),FALSE),OFFSET(INDIRECT(ADDRESS(ROW(), COLUMN())),0,-1))</f>
        <v>-</v>
      </c>
      <c r="CB43" s="5"/>
      <c r="CC43" s="5" cm="1">
        <f t="array" aca="1" ref="CC43" ca="1">IF(OFFSET(INDIRECT(ADDRESS(ROW(), COLUMN())),0,-1)="",VLOOKUP($G43,$A:$AAE,COLUMN(),FALSE),OFFSET(INDIRECT(ADDRESS(ROW(), COLUMN())),0,-1))</f>
        <v>0</v>
      </c>
      <c r="CD43" s="5"/>
      <c r="CE43" s="5" t="str" cm="1">
        <f t="array" aca="1" ref="CE43" ca="1">IF(OFFSET(INDIRECT(ADDRESS(ROW(), COLUMN())),0,-1)="",VLOOKUP($G43,$A:$AAE,COLUMN(),FALSE),OFFSET(INDIRECT(ADDRESS(ROW(), COLUMN())),0,-1))</f>
        <v>-</v>
      </c>
      <c r="CF43" s="5"/>
      <c r="CG43" s="5" cm="1">
        <f t="array" aca="1" ref="CG43" ca="1">IF(OFFSET(INDIRECT(ADDRESS(ROW(), COLUMN())),0,-1)="",VLOOKUP($G43,$A:$AAE,COLUMN(),FALSE),OFFSET(INDIRECT(ADDRESS(ROW(), COLUMN())),0,-1))</f>
        <v>0</v>
      </c>
      <c r="CH43" s="5"/>
      <c r="CI43" s="42" t="str" cm="1">
        <f t="array" aca="1" ref="CI43" ca="1">IF(OFFSET(INDIRECT(ADDRESS(ROW(), COLUMN())),0,-1)="",VLOOKUP($G43,$A:$AAE,COLUMN(),FALSE),OFFSET(INDIRECT(ADDRESS(ROW(), COLUMN())),0,-1))</f>
        <v>农园地</v>
      </c>
      <c r="CJ43" s="75" t="s">
        <v>1962</v>
      </c>
      <c r="CK43" s="78" t="str">
        <f t="shared" si="0"/>
        <v>唯一标识:E213#旱地#城规</v>
      </c>
      <c r="CL43" s="78" t="str">
        <f t="shared" si="1"/>
        <v>性质名称:旱地</v>
      </c>
      <c r="CM43" s="78" t="str">
        <f t="shared" si="2"/>
        <v>地块性质过滤:</v>
      </c>
      <c r="CN43" s="78" t="str">
        <f t="shared" si="3"/>
        <v>地块性质:E213</v>
      </c>
      <c r="CO43" s="78" t="str">
        <f t="shared" si="4"/>
        <v>地类标准:城规</v>
      </c>
      <c r="CP43" s="78" t="str">
        <f t="shared" si="5"/>
        <v>地块性质别称:</v>
      </c>
      <c r="CQ43" s="78" t="str">
        <f t="shared" si="6"/>
        <v>属性继承:E21#耕地#城规</v>
      </c>
      <c r="CR43" s="78" t="str">
        <f t="shared" si="7"/>
        <v>父类:E21</v>
      </c>
      <c r="CS43" s="78" t="str">
        <f t="shared" si="8"/>
        <v>级别继承:E21#耕地#城规</v>
      </c>
      <c r="CT43" s="78" t="str">
        <f t="shared" si="9"/>
        <v>级别层次:4</v>
      </c>
      <c r="CU43" s="78" t="str">
        <f t="shared" si="10"/>
        <v>级别:3E21</v>
      </c>
      <c r="CV43" s="78" t="str">
        <f t="shared" ca="1" si="11"/>
        <v>地块颜色:245,248,220</v>
      </c>
      <c r="CW43" s="78" t="str">
        <f t="shared" ca="1" si="12"/>
        <v>建筑面积公式:面积*容积率</v>
      </c>
      <c r="CX43" s="78" t="str">
        <f t="shared" ca="1" si="13"/>
        <v>住宅建筑面积公式:地块建筑面积*0</v>
      </c>
      <c r="CY43" s="78" t="str">
        <f t="shared" ca="1" si="14"/>
        <v>商服建筑面积公式:地块建筑面积*0</v>
      </c>
      <c r="CZ43" s="78" t="str">
        <f t="shared" ca="1" si="15"/>
        <v>商服中商业建筑面积公式:地块建筑面积*0</v>
      </c>
      <c r="DA43" s="78" t="str">
        <f t="shared" ca="1" si="16"/>
        <v>商服中办公建筑面积公式:地块建筑面积*0</v>
      </c>
      <c r="DB43" s="78" t="str">
        <f t="shared" ca="1" si="17"/>
        <v>公服建筑面积公式:地块建筑面积*0</v>
      </c>
      <c r="DC43" s="78" t="str">
        <f t="shared" ca="1" si="18"/>
        <v>工业建筑面积公式:地块建筑面积*0</v>
      </c>
      <c r="DD43" s="78" t="str">
        <f t="shared" ca="1" si="19"/>
        <v>市政建筑面积公式:地块建筑面积*0</v>
      </c>
      <c r="DE43" s="78" t="str">
        <f t="shared" ca="1" si="45"/>
        <v>绿地面积指定指标:面积*0</v>
      </c>
      <c r="DF43" s="78" t="str">
        <f t="shared" ca="1" si="46"/>
        <v>绿地面积指定公式:面积*0</v>
      </c>
      <c r="DG43" s="78" t="str">
        <f t="shared" ca="1" si="20"/>
        <v>户数指标:-</v>
      </c>
      <c r="DH43" s="78" t="str">
        <f t="shared" ca="1" si="21"/>
        <v>户数公式:0</v>
      </c>
      <c r="DI43" s="78" t="str">
        <f t="shared" ca="1" si="22"/>
        <v>人数指标:-</v>
      </c>
      <c r="DJ43" s="78" t="str">
        <f t="shared" ca="1" si="23"/>
        <v>人数公式:0</v>
      </c>
      <c r="DK43" s="78" t="str">
        <f t="shared" ca="1" si="24"/>
        <v>就业指标:-</v>
      </c>
      <c r="DL43" s="78" t="str">
        <f t="shared" ca="1" si="25"/>
        <v>就业公式:0</v>
      </c>
      <c r="DM43" s="78" t="str">
        <f t="shared" ca="1" si="26"/>
        <v>机动车指标:-</v>
      </c>
      <c r="DN43" s="78" t="str">
        <f t="shared" ca="1" si="27"/>
        <v>机动车公式:0</v>
      </c>
      <c r="DO43" s="78" t="str">
        <f t="shared" ca="1" si="28"/>
        <v>用水量指标:-</v>
      </c>
      <c r="DP43" s="78" t="str">
        <f t="shared" ca="1" si="29"/>
        <v>用水量公式:0</v>
      </c>
      <c r="DQ43" s="78" t="str">
        <f t="shared" ca="1" si="30"/>
        <v>污水折算系数:0</v>
      </c>
      <c r="DR43" s="78" t="str">
        <f t="shared" ca="1" si="31"/>
        <v>污水量公式:用水量*0</v>
      </c>
      <c r="DS43" s="78" t="str">
        <f t="shared" ca="1" si="32"/>
        <v>用电负荷指标:-</v>
      </c>
      <c r="DT43" s="78" t="str">
        <f t="shared" ca="1" si="33"/>
        <v>同时率:0</v>
      </c>
      <c r="DU43" s="78" t="str">
        <f t="shared" ca="1" si="34"/>
        <v>用电量公式:0</v>
      </c>
      <c r="DV43" s="78" t="str">
        <f t="shared" ca="1" si="35"/>
        <v>固话装机指标:-</v>
      </c>
      <c r="DW43" s="78" t="str">
        <f t="shared" ca="1" si="36"/>
        <v>固话量公式:0</v>
      </c>
      <c r="DX43" s="78" t="str">
        <f t="shared" ca="1" si="37"/>
        <v>有线电视指标:-</v>
      </c>
      <c r="DY43" s="78" t="str">
        <f t="shared" ca="1" si="38"/>
        <v>电视量公式:0</v>
      </c>
      <c r="DZ43" s="78" t="str">
        <f t="shared" ca="1" si="39"/>
        <v>高峰机动车生成量指标:-</v>
      </c>
      <c r="EA43" s="78" t="str">
        <f t="shared" ca="1" si="40"/>
        <v>高峰机动车吸引量公式:0</v>
      </c>
      <c r="EB43" s="78" t="str">
        <f t="shared" ca="1" si="41"/>
        <v>高峰机动车发生量公式:0</v>
      </c>
      <c r="EC43" s="78" t="str">
        <f t="shared" ca="1" si="47"/>
        <v>地下空间指标:-</v>
      </c>
      <c r="ED43" s="78" t="str">
        <f t="shared" ca="1" si="42"/>
        <v>地下空间公式:0</v>
      </c>
      <c r="EE43" s="78" t="str">
        <f t="shared" ca="1" si="48"/>
        <v>人防指标:-</v>
      </c>
      <c r="EF43" s="78" t="str">
        <f t="shared" ca="1" si="43"/>
        <v>人防公式:0</v>
      </c>
      <c r="EG43" s="78" t="str">
        <f t="shared" ca="1" si="50"/>
        <v>用地构成:农园地</v>
      </c>
      <c r="EH43" s="78" t="s">
        <v>1962</v>
      </c>
      <c r="EI43" s="79" t="str">
        <f t="shared" ca="1" si="49"/>
        <v>唯一标识:E213#旱地#城规;性质名称:旱地;地块性质过滤:;地块性质:E213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3" t="s">
        <v>1962</v>
      </c>
    </row>
    <row r="44" spans="1:140" ht="16.5" x14ac:dyDescent="0.2">
      <c r="A44" s="42" t="str">
        <f t="shared" si="44"/>
        <v>E219#基本农田#城规</v>
      </c>
      <c r="B44" s="42" t="s">
        <v>171</v>
      </c>
      <c r="C44" s="42"/>
      <c r="D44" s="42" t="s">
        <v>726</v>
      </c>
      <c r="E44" s="42" t="s">
        <v>1276</v>
      </c>
      <c r="F44" s="42"/>
      <c r="G44" s="42" t="s">
        <v>41</v>
      </c>
      <c r="H44" s="42" t="s">
        <v>722</v>
      </c>
      <c r="I44" s="42" t="s">
        <v>41</v>
      </c>
      <c r="J44" s="42">
        <v>4</v>
      </c>
      <c r="K44" s="42" t="s">
        <v>1765</v>
      </c>
      <c r="L44" s="42"/>
      <c r="M44" s="42" t="str" cm="1">
        <f t="array" aca="1" ref="M44" ca="1">IF(OFFSET(INDIRECT(ADDRESS(ROW(), COLUMN())),0,-1)="",VLOOKUP($G44,$A:$AAE,COLUMN(),FALSE),OFFSET(INDIRECT(ADDRESS(ROW(), COLUMN())),0,-1))</f>
        <v>245,248,220</v>
      </c>
      <c r="N44" s="5"/>
      <c r="O44" s="42" t="str" cm="1">
        <f t="array" aca="1" ref="O44" ca="1">IF(OFFSET(INDIRECT(ADDRESS(ROW(), COLUMN())),0,-1)="",VLOOKUP($G44,$A:$AAE,COLUMN(),FALSE),OFFSET(INDIRECT(ADDRESS(ROW(), COLUMN())),0,-1))</f>
        <v>面积*容积率</v>
      </c>
      <c r="P44" s="5"/>
      <c r="Q44" s="5" t="str" cm="1">
        <f t="array" aca="1" ref="Q44" ca="1">IF(OFFSET(INDIRECT(ADDRESS(ROW(), COLUMN())),0,-1)="",VLOOKUP($G44,$A:$AAE,COLUMN(),FALSE),OFFSET(INDIRECT(ADDRESS(ROW(), COLUMN())),0,-1))</f>
        <v>地块建筑面积*0</v>
      </c>
      <c r="R44" s="5"/>
      <c r="S44" s="5" t="str" cm="1">
        <f t="array" aca="1" ref="S44" ca="1">IF(OFFSET(INDIRECT(ADDRESS(ROW(), COLUMN())),0,-1)="",VLOOKUP($G44,$A:$AAE,COLUMN(),FALSE),OFFSET(INDIRECT(ADDRESS(ROW(), COLUMN())),0,-1))</f>
        <v>地块建筑面积*0</v>
      </c>
      <c r="T44" s="5"/>
      <c r="U44" s="5" t="str" cm="1">
        <f t="array" aca="1" ref="U44" ca="1">IF(OFFSET(INDIRECT(ADDRESS(ROW(), COLUMN())),0,-1)="",VLOOKUP($G44,$A:$AAE,COLUMN(),FALSE),OFFSET(INDIRECT(ADDRESS(ROW(), COLUMN())),0,-1))</f>
        <v>地块建筑面积*0</v>
      </c>
      <c r="V44" s="5"/>
      <c r="W44" s="42" t="str" cm="1">
        <f t="array" aca="1" ref="W44" ca="1">IF(OFFSET(INDIRECT(ADDRESS(ROW(), COLUMN())),0,-1)="",VLOOKUP($G44,$A:$AAE,COLUMN(),FALSE),OFFSET(INDIRECT(ADDRESS(ROW(), COLUMN())),0,-1))</f>
        <v>地块建筑面积*0</v>
      </c>
      <c r="X44" s="5"/>
      <c r="Y44" s="5" t="str" cm="1">
        <f t="array" aca="1" ref="Y44" ca="1">IF(OFFSET(INDIRECT(ADDRESS(ROW(), COLUMN())),0,-1)="",VLOOKUP($G44,$A:$AAE,COLUMN(),FALSE),OFFSET(INDIRECT(ADDRESS(ROW(), COLUMN())),0,-1))</f>
        <v>地块建筑面积*0</v>
      </c>
      <c r="Z44" s="5"/>
      <c r="AA44" s="5" t="str" cm="1">
        <f t="array" aca="1" ref="AA44" ca="1">IF(OFFSET(INDIRECT(ADDRESS(ROW(), COLUMN())),0,-1)="",VLOOKUP($G44,$A:$AAE,COLUMN(),FALSE),OFFSET(INDIRECT(ADDRESS(ROW(), COLUMN())),0,-1))</f>
        <v>地块建筑面积*0</v>
      </c>
      <c r="AB44" s="5"/>
      <c r="AC44" s="5" t="str" cm="1">
        <f t="array" aca="1" ref="AC44" ca="1">IF(OFFSET(INDIRECT(ADDRESS(ROW(), COLUMN())),0,-1)="",VLOOKUP($G44,$A:$AAE,COLUMN(),FALSE),OFFSET(INDIRECT(ADDRESS(ROW(), COLUMN())),0,-1))</f>
        <v>地块建筑面积*0</v>
      </c>
      <c r="AD44" s="5"/>
      <c r="AE44" s="5" t="str" cm="1">
        <f t="array" aca="1" ref="AE44" ca="1">IF(OFFSET(INDIRECT(ADDRESS(ROW(), COLUMN())),0,-1)="",VLOOKUP($G44,$A:$AAE,COLUMN(),FALSE),OFFSET(INDIRECT(ADDRESS(ROW(), COLUMN())),0,-1))</f>
        <v>面积*0</v>
      </c>
      <c r="AF44" s="5"/>
      <c r="AG44" s="5" t="str" cm="1">
        <f t="array" aca="1" ref="AG44" ca="1">IF(OFFSET(INDIRECT(ADDRESS(ROW(), COLUMN())),0,-1)="",VLOOKUP($G44,$A:$AAE,COLUMN(),FALSE),OFFSET(INDIRECT(ADDRESS(ROW(), COLUMN())),0,-1))</f>
        <v>面积*0</v>
      </c>
      <c r="AH44" s="5"/>
      <c r="AI44" s="5" t="str" cm="1">
        <f t="array" aca="1" ref="AI44" ca="1">IF(OFFSET(INDIRECT(ADDRESS(ROW(), COLUMN())),0,-1)="",VLOOKUP($G44,$A:$AAE,COLUMN(),FALSE),OFFSET(INDIRECT(ADDRESS(ROW(), COLUMN())),0,-1))</f>
        <v>-</v>
      </c>
      <c r="AJ44" s="5"/>
      <c r="AK44" s="5" cm="1">
        <f t="array" aca="1" ref="AK44" ca="1">IF(OFFSET(INDIRECT(ADDRESS(ROW(), COLUMN())),0,-1)="",VLOOKUP($G44,$A:$AAE,COLUMN(),FALSE),OFFSET(INDIRECT(ADDRESS(ROW(), COLUMN())),0,-1))</f>
        <v>0</v>
      </c>
      <c r="AL44" s="5"/>
      <c r="AM44" s="5" t="str" cm="1">
        <f t="array" aca="1" ref="AM44" ca="1">IF(OFFSET(INDIRECT(ADDRESS(ROW(), COLUMN())),0,-1)="",VLOOKUP($G44,$A:$AAE,COLUMN(),FALSE),OFFSET(INDIRECT(ADDRESS(ROW(), COLUMN())),0,-1))</f>
        <v>-</v>
      </c>
      <c r="AN44" s="5"/>
      <c r="AO44" s="5" cm="1">
        <f t="array" aca="1" ref="AO44" ca="1">IF(OFFSET(INDIRECT(ADDRESS(ROW(), COLUMN())),0,-1)="",VLOOKUP($G44,$A:$AAE,COLUMN(),FALSE),OFFSET(INDIRECT(ADDRESS(ROW(), COLUMN())),0,-1))</f>
        <v>0</v>
      </c>
      <c r="AP44" s="5"/>
      <c r="AQ44" s="5" t="str" cm="1">
        <f t="array" aca="1" ref="AQ44" ca="1">IF(OFFSET(INDIRECT(ADDRESS(ROW(), COLUMN())),0,-1)="",VLOOKUP($G44,$A:$AAE,COLUMN(),FALSE),OFFSET(INDIRECT(ADDRESS(ROW(), COLUMN())),0,-1))</f>
        <v>-</v>
      </c>
      <c r="AR44" s="5"/>
      <c r="AS44" s="5" cm="1">
        <f t="array" aca="1" ref="AS44" ca="1">IF(OFFSET(INDIRECT(ADDRESS(ROW(), COLUMN())),0,-1)="",VLOOKUP($G44,$A:$AAE,COLUMN(),FALSE),OFFSET(INDIRECT(ADDRESS(ROW(), COLUMN())),0,-1))</f>
        <v>0</v>
      </c>
      <c r="AT44" s="5"/>
      <c r="AU44" s="5" t="str" cm="1">
        <f t="array" aca="1" ref="AU44" ca="1">IF(OFFSET(INDIRECT(ADDRESS(ROW(), COLUMN())),0,-1)="",VLOOKUP($G44,$A:$AAE,COLUMN(),FALSE),OFFSET(INDIRECT(ADDRESS(ROW(), COLUMN())),0,-1))</f>
        <v>-</v>
      </c>
      <c r="AV44" s="5"/>
      <c r="AW44" s="5" cm="1">
        <f t="array" aca="1" ref="AW44" ca="1">IF(OFFSET(INDIRECT(ADDRESS(ROW(), COLUMN())),0,-1)="",VLOOKUP($G44,$A:$AAE,COLUMN(),FALSE),OFFSET(INDIRECT(ADDRESS(ROW(), COLUMN())),0,-1))</f>
        <v>0</v>
      </c>
      <c r="AX44" s="2"/>
      <c r="AY44" s="5" t="str" cm="1">
        <f t="array" aca="1" ref="AY44" ca="1">IF(OFFSET(INDIRECT(ADDRESS(ROW(), COLUMN())),0,-1)="",VLOOKUP($G44,$A:$AAE,COLUMN(),FALSE),OFFSET(INDIRECT(ADDRESS(ROW(), COLUMN())),0,-1))</f>
        <v>-</v>
      </c>
      <c r="AZ44" s="2"/>
      <c r="BA44" s="5" cm="1">
        <f t="array" aca="1" ref="BA44" ca="1">IF(OFFSET(INDIRECT(ADDRESS(ROW(), COLUMN())),0,-1)="",VLOOKUP($G44,$A:$AAE,COLUMN(),FALSE),OFFSET(INDIRECT(ADDRESS(ROW(), COLUMN())),0,-1))</f>
        <v>0</v>
      </c>
      <c r="BB44" s="2"/>
      <c r="BC44" s="5" cm="1">
        <f t="array" aca="1" ref="BC44" ca="1">IF(OFFSET(INDIRECT(ADDRESS(ROW(), COLUMN())),0,-1)="",VLOOKUP($G44,$A:$AAE,COLUMN(),FALSE),OFFSET(INDIRECT(ADDRESS(ROW(), COLUMN())),0,-1))</f>
        <v>0</v>
      </c>
      <c r="BD44" s="2"/>
      <c r="BE44" s="5" t="str" cm="1">
        <f t="array" aca="1" ref="BE44" ca="1">IF(OFFSET(INDIRECT(ADDRESS(ROW(), COLUMN())),0,-1)="",VLOOKUP($G44,$A:$AAE,COLUMN(),FALSE),OFFSET(INDIRECT(ADDRESS(ROW(), COLUMN())),0,-1))</f>
        <v>用水量*0</v>
      </c>
      <c r="BF44" s="2"/>
      <c r="BG44" s="5" t="str" cm="1">
        <f t="array" aca="1" ref="BG44" ca="1">IF(OFFSET(INDIRECT(ADDRESS(ROW(), COLUMN())),0,-1)="",VLOOKUP($G44,$A:$AAE,COLUMN(),FALSE),OFFSET(INDIRECT(ADDRESS(ROW(), COLUMN())),0,-1))</f>
        <v>-</v>
      </c>
      <c r="BH44" s="2"/>
      <c r="BI44" s="5" cm="1">
        <f t="array" aca="1" ref="BI44" ca="1">IF(OFFSET(INDIRECT(ADDRESS(ROW(), COLUMN())),0,-1)="",VLOOKUP($G44,$A:$AAE,COLUMN(),FALSE),OFFSET(INDIRECT(ADDRESS(ROW(), COLUMN())),0,-1))</f>
        <v>0</v>
      </c>
      <c r="BJ44" s="2"/>
      <c r="BK44" s="5" cm="1">
        <f t="array" aca="1" ref="BK44" ca="1">IF(OFFSET(INDIRECT(ADDRESS(ROW(), COLUMN())),0,-1)="",VLOOKUP($G44,$A:$AAE,COLUMN(),FALSE),OFFSET(INDIRECT(ADDRESS(ROW(), COLUMN())),0,-1))</f>
        <v>0</v>
      </c>
      <c r="BL44" s="2"/>
      <c r="BM44" s="5" t="str" cm="1">
        <f t="array" aca="1" ref="BM44" ca="1">IF(OFFSET(INDIRECT(ADDRESS(ROW(), COLUMN())),0,-1)="",VLOOKUP($G44,$A:$AAE,COLUMN(),FALSE),OFFSET(INDIRECT(ADDRESS(ROW(), COLUMN())),0,-1))</f>
        <v>-</v>
      </c>
      <c r="BN44" s="2"/>
      <c r="BO44" s="5" cm="1">
        <f t="array" aca="1" ref="BO44" ca="1">IF(OFFSET(INDIRECT(ADDRESS(ROW(), COLUMN())),0,-1)="",VLOOKUP($G44,$A:$AAE,COLUMN(),FALSE),OFFSET(INDIRECT(ADDRESS(ROW(), COLUMN())),0,-1))</f>
        <v>0</v>
      </c>
      <c r="BP44" s="2"/>
      <c r="BQ44" s="5" t="str" cm="1">
        <f t="array" aca="1" ref="BQ44" ca="1">IF(OFFSET(INDIRECT(ADDRESS(ROW(), COLUMN())),0,-1)="",VLOOKUP($G44,$A:$AAE,COLUMN(),FALSE),OFFSET(INDIRECT(ADDRESS(ROW(), COLUMN())),0,-1))</f>
        <v>-</v>
      </c>
      <c r="BR44" s="2"/>
      <c r="BS44" s="5" cm="1">
        <f t="array" aca="1" ref="BS44" ca="1">IF(OFFSET(INDIRECT(ADDRESS(ROW(), COLUMN())),0,-1)="",VLOOKUP($G44,$A:$AAE,COLUMN(),FALSE),OFFSET(INDIRECT(ADDRESS(ROW(), COLUMN())),0,-1))</f>
        <v>0</v>
      </c>
      <c r="BT44" s="2"/>
      <c r="BU44" s="5" t="str" cm="1">
        <f t="array" aca="1" ref="BU44" ca="1">IF(OFFSET(INDIRECT(ADDRESS(ROW(), COLUMN())),0,-1)="",VLOOKUP($G44,$A:$AAE,COLUMN(),FALSE),OFFSET(INDIRECT(ADDRESS(ROW(), COLUMN())),0,-1))</f>
        <v>-</v>
      </c>
      <c r="BV44" s="2"/>
      <c r="BW44" s="5" cm="1">
        <f t="array" aca="1" ref="BW44" ca="1">IF(OFFSET(INDIRECT(ADDRESS(ROW(), COLUMN())),0,-1)="",VLOOKUP($G44,$A:$AAE,COLUMN(),FALSE),OFFSET(INDIRECT(ADDRESS(ROW(), COLUMN())),0,-1))</f>
        <v>0</v>
      </c>
      <c r="BX44" s="2"/>
      <c r="BY44" s="5" cm="1">
        <f t="array" aca="1" ref="BY44" ca="1">IF(OFFSET(INDIRECT(ADDRESS(ROW(), COLUMN())),0,-1)="",VLOOKUP($G44,$A:$AAE,COLUMN(),FALSE),OFFSET(INDIRECT(ADDRESS(ROW(), COLUMN())),0,-1))</f>
        <v>0</v>
      </c>
      <c r="BZ44" s="88"/>
      <c r="CA44" s="5" t="str" cm="1">
        <f t="array" aca="1" ref="CA44" ca="1">IF(OFFSET(INDIRECT(ADDRESS(ROW(), COLUMN())),0,-1)="",VLOOKUP($G44,$A:$AAE,COLUMN(),FALSE),OFFSET(INDIRECT(ADDRESS(ROW(), COLUMN())),0,-1))</f>
        <v>-</v>
      </c>
      <c r="CB44" s="5"/>
      <c r="CC44" s="5" cm="1">
        <f t="array" aca="1" ref="CC44" ca="1">IF(OFFSET(INDIRECT(ADDRESS(ROW(), COLUMN())),0,-1)="",VLOOKUP($G44,$A:$AAE,COLUMN(),FALSE),OFFSET(INDIRECT(ADDRESS(ROW(), COLUMN())),0,-1))</f>
        <v>0</v>
      </c>
      <c r="CD44" s="5"/>
      <c r="CE44" s="5" t="str" cm="1">
        <f t="array" aca="1" ref="CE44" ca="1">IF(OFFSET(INDIRECT(ADDRESS(ROW(), COLUMN())),0,-1)="",VLOOKUP($G44,$A:$AAE,COLUMN(),FALSE),OFFSET(INDIRECT(ADDRESS(ROW(), COLUMN())),0,-1))</f>
        <v>-</v>
      </c>
      <c r="CF44" s="5"/>
      <c r="CG44" s="5" cm="1">
        <f t="array" aca="1" ref="CG44" ca="1">IF(OFFSET(INDIRECT(ADDRESS(ROW(), COLUMN())),0,-1)="",VLOOKUP($G44,$A:$AAE,COLUMN(),FALSE),OFFSET(INDIRECT(ADDRESS(ROW(), COLUMN())),0,-1))</f>
        <v>0</v>
      </c>
      <c r="CH44" s="5"/>
      <c r="CI44" s="42" t="str" cm="1">
        <f t="array" aca="1" ref="CI44" ca="1">IF(OFFSET(INDIRECT(ADDRESS(ROW(), COLUMN())),0,-1)="",VLOOKUP($G44,$A:$AAE,COLUMN(),FALSE),OFFSET(INDIRECT(ADDRESS(ROW(), COLUMN())),0,-1))</f>
        <v>农园地</v>
      </c>
      <c r="CJ44" s="75" t="s">
        <v>1962</v>
      </c>
      <c r="CK44" s="78" t="str">
        <f t="shared" si="0"/>
        <v>唯一标识:E219#基本农田#城规</v>
      </c>
      <c r="CL44" s="78" t="str">
        <f t="shared" si="1"/>
        <v>性质名称:基本农田</v>
      </c>
      <c r="CM44" s="78" t="str">
        <f t="shared" si="2"/>
        <v>地块性质过滤:</v>
      </c>
      <c r="CN44" s="78" t="str">
        <f t="shared" si="3"/>
        <v>地块性质:E219</v>
      </c>
      <c r="CO44" s="78" t="str">
        <f t="shared" si="4"/>
        <v>地类标准:城规</v>
      </c>
      <c r="CP44" s="78" t="str">
        <f t="shared" si="5"/>
        <v>地块性质别称:</v>
      </c>
      <c r="CQ44" s="78" t="str">
        <f t="shared" si="6"/>
        <v>属性继承:E21#耕地#城规</v>
      </c>
      <c r="CR44" s="78" t="str">
        <f t="shared" si="7"/>
        <v>父类:E21</v>
      </c>
      <c r="CS44" s="78" t="str">
        <f t="shared" si="8"/>
        <v>级别继承:E21#耕地#城规</v>
      </c>
      <c r="CT44" s="78" t="str">
        <f t="shared" si="9"/>
        <v>级别层次:4</v>
      </c>
      <c r="CU44" s="78" t="str">
        <f t="shared" si="10"/>
        <v>级别:3E21</v>
      </c>
      <c r="CV44" s="78" t="str">
        <f t="shared" ca="1" si="11"/>
        <v>地块颜色:245,248,220</v>
      </c>
      <c r="CW44" s="78" t="str">
        <f t="shared" ca="1" si="12"/>
        <v>建筑面积公式:面积*容积率</v>
      </c>
      <c r="CX44" s="78" t="str">
        <f t="shared" ca="1" si="13"/>
        <v>住宅建筑面积公式:地块建筑面积*0</v>
      </c>
      <c r="CY44" s="78" t="str">
        <f t="shared" ca="1" si="14"/>
        <v>商服建筑面积公式:地块建筑面积*0</v>
      </c>
      <c r="CZ44" s="78" t="str">
        <f t="shared" ca="1" si="15"/>
        <v>商服中商业建筑面积公式:地块建筑面积*0</v>
      </c>
      <c r="DA44" s="78" t="str">
        <f t="shared" ca="1" si="16"/>
        <v>商服中办公建筑面积公式:地块建筑面积*0</v>
      </c>
      <c r="DB44" s="78" t="str">
        <f t="shared" ca="1" si="17"/>
        <v>公服建筑面积公式:地块建筑面积*0</v>
      </c>
      <c r="DC44" s="78" t="str">
        <f t="shared" ca="1" si="18"/>
        <v>工业建筑面积公式:地块建筑面积*0</v>
      </c>
      <c r="DD44" s="78" t="str">
        <f t="shared" ca="1" si="19"/>
        <v>市政建筑面积公式:地块建筑面积*0</v>
      </c>
      <c r="DE44" s="78" t="str">
        <f t="shared" ca="1" si="45"/>
        <v>绿地面积指定指标:面积*0</v>
      </c>
      <c r="DF44" s="78" t="str">
        <f t="shared" ca="1" si="46"/>
        <v>绿地面积指定公式:面积*0</v>
      </c>
      <c r="DG44" s="78" t="str">
        <f t="shared" ca="1" si="20"/>
        <v>户数指标:-</v>
      </c>
      <c r="DH44" s="78" t="str">
        <f t="shared" ca="1" si="21"/>
        <v>户数公式:0</v>
      </c>
      <c r="DI44" s="78" t="str">
        <f t="shared" ca="1" si="22"/>
        <v>人数指标:-</v>
      </c>
      <c r="DJ44" s="78" t="str">
        <f t="shared" ca="1" si="23"/>
        <v>人数公式:0</v>
      </c>
      <c r="DK44" s="78" t="str">
        <f t="shared" ca="1" si="24"/>
        <v>就业指标:-</v>
      </c>
      <c r="DL44" s="78" t="str">
        <f t="shared" ca="1" si="25"/>
        <v>就业公式:0</v>
      </c>
      <c r="DM44" s="78" t="str">
        <f t="shared" ca="1" si="26"/>
        <v>机动车指标:-</v>
      </c>
      <c r="DN44" s="78" t="str">
        <f t="shared" ca="1" si="27"/>
        <v>机动车公式:0</v>
      </c>
      <c r="DO44" s="78" t="str">
        <f t="shared" ca="1" si="28"/>
        <v>用水量指标:-</v>
      </c>
      <c r="DP44" s="78" t="str">
        <f t="shared" ca="1" si="29"/>
        <v>用水量公式:0</v>
      </c>
      <c r="DQ44" s="78" t="str">
        <f t="shared" ca="1" si="30"/>
        <v>污水折算系数:0</v>
      </c>
      <c r="DR44" s="78" t="str">
        <f t="shared" ca="1" si="31"/>
        <v>污水量公式:用水量*0</v>
      </c>
      <c r="DS44" s="78" t="str">
        <f t="shared" ca="1" si="32"/>
        <v>用电负荷指标:-</v>
      </c>
      <c r="DT44" s="78" t="str">
        <f t="shared" ca="1" si="33"/>
        <v>同时率:0</v>
      </c>
      <c r="DU44" s="78" t="str">
        <f t="shared" ca="1" si="34"/>
        <v>用电量公式:0</v>
      </c>
      <c r="DV44" s="78" t="str">
        <f t="shared" ca="1" si="35"/>
        <v>固话装机指标:-</v>
      </c>
      <c r="DW44" s="78" t="str">
        <f t="shared" ca="1" si="36"/>
        <v>固话量公式:0</v>
      </c>
      <c r="DX44" s="78" t="str">
        <f t="shared" ca="1" si="37"/>
        <v>有线电视指标:-</v>
      </c>
      <c r="DY44" s="78" t="str">
        <f t="shared" ca="1" si="38"/>
        <v>电视量公式:0</v>
      </c>
      <c r="DZ44" s="78" t="str">
        <f t="shared" ca="1" si="39"/>
        <v>高峰机动车生成量指标:-</v>
      </c>
      <c r="EA44" s="78" t="str">
        <f t="shared" ca="1" si="40"/>
        <v>高峰机动车吸引量公式:0</v>
      </c>
      <c r="EB44" s="78" t="str">
        <f t="shared" ca="1" si="41"/>
        <v>高峰机动车发生量公式:0</v>
      </c>
      <c r="EC44" s="78" t="str">
        <f t="shared" ca="1" si="47"/>
        <v>地下空间指标:-</v>
      </c>
      <c r="ED44" s="78" t="str">
        <f t="shared" ca="1" si="42"/>
        <v>地下空间公式:0</v>
      </c>
      <c r="EE44" s="78" t="str">
        <f t="shared" ca="1" si="48"/>
        <v>人防指标:-</v>
      </c>
      <c r="EF44" s="78" t="str">
        <f t="shared" ca="1" si="43"/>
        <v>人防公式:0</v>
      </c>
      <c r="EG44" s="78" t="str">
        <f t="shared" ca="1" si="50"/>
        <v>用地构成:农园地</v>
      </c>
      <c r="EH44" s="78" t="s">
        <v>1962</v>
      </c>
      <c r="EI44" s="79" t="str">
        <f t="shared" ca="1" si="49"/>
        <v>唯一标识:E219#基本农田#城规;性质名称:基本农田;地块性质过滤:;地块性质:E219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4" t="s">
        <v>1962</v>
      </c>
    </row>
    <row r="45" spans="1:140" ht="16.5" x14ac:dyDescent="0.2">
      <c r="A45" s="64" t="str">
        <f t="shared" si="44"/>
        <v>E22#园地#城规</v>
      </c>
      <c r="B45" s="42" t="s">
        <v>172</v>
      </c>
      <c r="C45" s="64"/>
      <c r="D45" s="42" t="s">
        <v>727</v>
      </c>
      <c r="E45" s="42" t="s">
        <v>1276</v>
      </c>
      <c r="F45" s="42"/>
      <c r="G45" s="42" t="s">
        <v>40</v>
      </c>
      <c r="H45" s="42" t="s">
        <v>721</v>
      </c>
      <c r="I45" s="42" t="s">
        <v>40</v>
      </c>
      <c r="J45" s="42">
        <v>3</v>
      </c>
      <c r="K45" s="42" t="s">
        <v>1767</v>
      </c>
      <c r="L45" s="42" t="s">
        <v>1906</v>
      </c>
      <c r="M45" s="42" t="str" cm="1">
        <f t="array" aca="1" ref="M45" ca="1">IF(OFFSET(INDIRECT(ADDRESS(ROW(), COLUMN())),0,-1)="",VLOOKUP($G45,$A:$AAE,COLUMN(),FALSE),OFFSET(INDIRECT(ADDRESS(ROW(), COLUMN())),0,-1))</f>
        <v>191,233,170</v>
      </c>
      <c r="N45" s="5"/>
      <c r="O45" s="42" t="str" cm="1">
        <f t="array" aca="1" ref="O45" ca="1">IF(OFFSET(INDIRECT(ADDRESS(ROW(), COLUMN())),0,-1)="",VLOOKUP($G45,$A:$AAE,COLUMN(),FALSE),OFFSET(INDIRECT(ADDRESS(ROW(), COLUMN())),0,-1))</f>
        <v>面积*容积率</v>
      </c>
      <c r="P45" s="5"/>
      <c r="Q45" s="5" t="str" cm="1">
        <f t="array" aca="1" ref="Q45" ca="1">IF(OFFSET(INDIRECT(ADDRESS(ROW(), COLUMN())),0,-1)="",VLOOKUP($G45,$A:$AAE,COLUMN(),FALSE),OFFSET(INDIRECT(ADDRESS(ROW(), COLUMN())),0,-1))</f>
        <v>地块建筑面积*0</v>
      </c>
      <c r="R45" s="5"/>
      <c r="S45" s="5" t="str" cm="1">
        <f t="array" aca="1" ref="S45" ca="1">IF(OFFSET(INDIRECT(ADDRESS(ROW(), COLUMN())),0,-1)="",VLOOKUP($G45,$A:$AAE,COLUMN(),FALSE),OFFSET(INDIRECT(ADDRESS(ROW(), COLUMN())),0,-1))</f>
        <v>地块建筑面积*0</v>
      </c>
      <c r="T45" s="5"/>
      <c r="U45" s="5" t="str" cm="1">
        <f t="array" aca="1" ref="U45" ca="1">IF(OFFSET(INDIRECT(ADDRESS(ROW(), COLUMN())),0,-1)="",VLOOKUP($G45,$A:$AAE,COLUMN(),FALSE),OFFSET(INDIRECT(ADDRESS(ROW(), COLUMN())),0,-1))</f>
        <v>地块建筑面积*0</v>
      </c>
      <c r="V45" s="5"/>
      <c r="W45" s="42" t="str" cm="1">
        <f t="array" aca="1" ref="W45" ca="1">IF(OFFSET(INDIRECT(ADDRESS(ROW(), COLUMN())),0,-1)="",VLOOKUP($G45,$A:$AAE,COLUMN(),FALSE),OFFSET(INDIRECT(ADDRESS(ROW(), COLUMN())),0,-1))</f>
        <v>地块建筑面积*0</v>
      </c>
      <c r="X45" s="5"/>
      <c r="Y45" s="5" t="str" cm="1">
        <f t="array" aca="1" ref="Y45" ca="1">IF(OFFSET(INDIRECT(ADDRESS(ROW(), COLUMN())),0,-1)="",VLOOKUP($G45,$A:$AAE,COLUMN(),FALSE),OFFSET(INDIRECT(ADDRESS(ROW(), COLUMN())),0,-1))</f>
        <v>地块建筑面积*0</v>
      </c>
      <c r="Z45" s="5"/>
      <c r="AA45" s="5" t="str" cm="1">
        <f t="array" aca="1" ref="AA45" ca="1">IF(OFFSET(INDIRECT(ADDRESS(ROW(), COLUMN())),0,-1)="",VLOOKUP($G45,$A:$AAE,COLUMN(),FALSE),OFFSET(INDIRECT(ADDRESS(ROW(), COLUMN())),0,-1))</f>
        <v>地块建筑面积*0</v>
      </c>
      <c r="AB45" s="5"/>
      <c r="AC45" s="5" t="str" cm="1">
        <f t="array" aca="1" ref="AC45" ca="1">IF(OFFSET(INDIRECT(ADDRESS(ROW(), COLUMN())),0,-1)="",VLOOKUP($G45,$A:$AAE,COLUMN(),FALSE),OFFSET(INDIRECT(ADDRESS(ROW(), COLUMN())),0,-1))</f>
        <v>地块建筑面积*0</v>
      </c>
      <c r="AD45" s="5"/>
      <c r="AE45" s="5" t="str" cm="1">
        <f t="array" aca="1" ref="AE45" ca="1">IF(OFFSET(INDIRECT(ADDRESS(ROW(), COLUMN())),0,-1)="",VLOOKUP($G45,$A:$AAE,COLUMN(),FALSE),OFFSET(INDIRECT(ADDRESS(ROW(), COLUMN())),0,-1))</f>
        <v>面积*0</v>
      </c>
      <c r="AF45" s="5"/>
      <c r="AG45" s="5" t="str" cm="1">
        <f t="array" aca="1" ref="AG45" ca="1">IF(OFFSET(INDIRECT(ADDRESS(ROW(), COLUMN())),0,-1)="",VLOOKUP($G45,$A:$AAE,COLUMN(),FALSE),OFFSET(INDIRECT(ADDRESS(ROW(), COLUMN())),0,-1))</f>
        <v>面积*0</v>
      </c>
      <c r="AH45" s="5"/>
      <c r="AI45" s="5" t="str" cm="1">
        <f t="array" aca="1" ref="AI45" ca="1">IF(OFFSET(INDIRECT(ADDRESS(ROW(), COLUMN())),0,-1)="",VLOOKUP($G45,$A:$AAE,COLUMN(),FALSE),OFFSET(INDIRECT(ADDRESS(ROW(), COLUMN())),0,-1))</f>
        <v>-</v>
      </c>
      <c r="AJ45" s="5"/>
      <c r="AK45" s="5" cm="1">
        <f t="array" aca="1" ref="AK45" ca="1">IF(OFFSET(INDIRECT(ADDRESS(ROW(), COLUMN())),0,-1)="",VLOOKUP($G45,$A:$AAE,COLUMN(),FALSE),OFFSET(INDIRECT(ADDRESS(ROW(), COLUMN())),0,-1))</f>
        <v>0</v>
      </c>
      <c r="AL45" s="5"/>
      <c r="AM45" s="5" t="str" cm="1">
        <f t="array" aca="1" ref="AM45" ca="1">IF(OFFSET(INDIRECT(ADDRESS(ROW(), COLUMN())),0,-1)="",VLOOKUP($G45,$A:$AAE,COLUMN(),FALSE),OFFSET(INDIRECT(ADDRESS(ROW(), COLUMN())),0,-1))</f>
        <v>-</v>
      </c>
      <c r="AN45" s="5"/>
      <c r="AO45" s="5" cm="1">
        <f t="array" aca="1" ref="AO45" ca="1">IF(OFFSET(INDIRECT(ADDRESS(ROW(), COLUMN())),0,-1)="",VLOOKUP($G45,$A:$AAE,COLUMN(),FALSE),OFFSET(INDIRECT(ADDRESS(ROW(), COLUMN())),0,-1))</f>
        <v>0</v>
      </c>
      <c r="AP45" s="5"/>
      <c r="AQ45" s="5" t="str" cm="1">
        <f t="array" aca="1" ref="AQ45" ca="1">IF(OFFSET(INDIRECT(ADDRESS(ROW(), COLUMN())),0,-1)="",VLOOKUP($G45,$A:$AAE,COLUMN(),FALSE),OFFSET(INDIRECT(ADDRESS(ROW(), COLUMN())),0,-1))</f>
        <v>-</v>
      </c>
      <c r="AR45" s="5"/>
      <c r="AS45" s="5" cm="1">
        <f t="array" aca="1" ref="AS45" ca="1">IF(OFFSET(INDIRECT(ADDRESS(ROW(), COLUMN())),0,-1)="",VLOOKUP($G45,$A:$AAE,COLUMN(),FALSE),OFFSET(INDIRECT(ADDRESS(ROW(), COLUMN())),0,-1))</f>
        <v>0</v>
      </c>
      <c r="AT45" s="5"/>
      <c r="AU45" s="5" t="str" cm="1">
        <f t="array" aca="1" ref="AU45" ca="1">IF(OFFSET(INDIRECT(ADDRESS(ROW(), COLUMN())),0,-1)="",VLOOKUP($G45,$A:$AAE,COLUMN(),FALSE),OFFSET(INDIRECT(ADDRESS(ROW(), COLUMN())),0,-1))</f>
        <v>-</v>
      </c>
      <c r="AV45" s="5"/>
      <c r="AW45" s="5" cm="1">
        <f t="array" aca="1" ref="AW45" ca="1">IF(OFFSET(INDIRECT(ADDRESS(ROW(), COLUMN())),0,-1)="",VLOOKUP($G45,$A:$AAE,COLUMN(),FALSE),OFFSET(INDIRECT(ADDRESS(ROW(), COLUMN())),0,-1))</f>
        <v>0</v>
      </c>
      <c r="AX45" s="2"/>
      <c r="AY45" s="5" t="str" cm="1">
        <f t="array" aca="1" ref="AY45" ca="1">IF(OFFSET(INDIRECT(ADDRESS(ROW(), COLUMN())),0,-1)="",VLOOKUP($G45,$A:$AAE,COLUMN(),FALSE),OFFSET(INDIRECT(ADDRESS(ROW(), COLUMN())),0,-1))</f>
        <v>-</v>
      </c>
      <c r="AZ45" s="2"/>
      <c r="BA45" s="5" cm="1">
        <f t="array" aca="1" ref="BA45" ca="1">IF(OFFSET(INDIRECT(ADDRESS(ROW(), COLUMN())),0,-1)="",VLOOKUP($G45,$A:$AAE,COLUMN(),FALSE),OFFSET(INDIRECT(ADDRESS(ROW(), COLUMN())),0,-1))</f>
        <v>0</v>
      </c>
      <c r="BB45" s="2"/>
      <c r="BC45" s="5" cm="1">
        <f t="array" aca="1" ref="BC45" ca="1">IF(OFFSET(INDIRECT(ADDRESS(ROW(), COLUMN())),0,-1)="",VLOOKUP($G45,$A:$AAE,COLUMN(),FALSE),OFFSET(INDIRECT(ADDRESS(ROW(), COLUMN())),0,-1))</f>
        <v>0</v>
      </c>
      <c r="BD45" s="2"/>
      <c r="BE45" s="5" t="str" cm="1">
        <f t="array" aca="1" ref="BE45" ca="1">IF(OFFSET(INDIRECT(ADDRESS(ROW(), COLUMN())),0,-1)="",VLOOKUP($G45,$A:$AAE,COLUMN(),FALSE),OFFSET(INDIRECT(ADDRESS(ROW(), COLUMN())),0,-1))</f>
        <v>用水量*0</v>
      </c>
      <c r="BF45" s="2"/>
      <c r="BG45" s="5" t="str" cm="1">
        <f t="array" aca="1" ref="BG45" ca="1">IF(OFFSET(INDIRECT(ADDRESS(ROW(), COLUMN())),0,-1)="",VLOOKUP($G45,$A:$AAE,COLUMN(),FALSE),OFFSET(INDIRECT(ADDRESS(ROW(), COLUMN())),0,-1))</f>
        <v>-</v>
      </c>
      <c r="BH45" s="2"/>
      <c r="BI45" s="5" cm="1">
        <f t="array" aca="1" ref="BI45" ca="1">IF(OFFSET(INDIRECT(ADDRESS(ROW(), COLUMN())),0,-1)="",VLOOKUP($G45,$A:$AAE,COLUMN(),FALSE),OFFSET(INDIRECT(ADDRESS(ROW(), COLUMN())),0,-1))</f>
        <v>0</v>
      </c>
      <c r="BJ45" s="2"/>
      <c r="BK45" s="5" cm="1">
        <f t="array" aca="1" ref="BK45" ca="1">IF(OFFSET(INDIRECT(ADDRESS(ROW(), COLUMN())),0,-1)="",VLOOKUP($G45,$A:$AAE,COLUMN(),FALSE),OFFSET(INDIRECT(ADDRESS(ROW(), COLUMN())),0,-1))</f>
        <v>0</v>
      </c>
      <c r="BL45" s="2"/>
      <c r="BM45" s="5" t="str" cm="1">
        <f t="array" aca="1" ref="BM45" ca="1">IF(OFFSET(INDIRECT(ADDRESS(ROW(), COLUMN())),0,-1)="",VLOOKUP($G45,$A:$AAE,COLUMN(),FALSE),OFFSET(INDIRECT(ADDRESS(ROW(), COLUMN())),0,-1))</f>
        <v>-</v>
      </c>
      <c r="BN45" s="2"/>
      <c r="BO45" s="5" cm="1">
        <f t="array" aca="1" ref="BO45" ca="1">IF(OFFSET(INDIRECT(ADDRESS(ROW(), COLUMN())),0,-1)="",VLOOKUP($G45,$A:$AAE,COLUMN(),FALSE),OFFSET(INDIRECT(ADDRESS(ROW(), COLUMN())),0,-1))</f>
        <v>0</v>
      </c>
      <c r="BP45" s="2"/>
      <c r="BQ45" s="5" t="str" cm="1">
        <f t="array" aca="1" ref="BQ45" ca="1">IF(OFFSET(INDIRECT(ADDRESS(ROW(), COLUMN())),0,-1)="",VLOOKUP($G45,$A:$AAE,COLUMN(),FALSE),OFFSET(INDIRECT(ADDRESS(ROW(), COLUMN())),0,-1))</f>
        <v>-</v>
      </c>
      <c r="BR45" s="2"/>
      <c r="BS45" s="5" cm="1">
        <f t="array" aca="1" ref="BS45" ca="1">IF(OFFSET(INDIRECT(ADDRESS(ROW(), COLUMN())),0,-1)="",VLOOKUP($G45,$A:$AAE,COLUMN(),FALSE),OFFSET(INDIRECT(ADDRESS(ROW(), COLUMN())),0,-1))</f>
        <v>0</v>
      </c>
      <c r="BT45" s="2"/>
      <c r="BU45" s="5" t="str" cm="1">
        <f t="array" aca="1" ref="BU45" ca="1">IF(OFFSET(INDIRECT(ADDRESS(ROW(), COLUMN())),0,-1)="",VLOOKUP($G45,$A:$AAE,COLUMN(),FALSE),OFFSET(INDIRECT(ADDRESS(ROW(), COLUMN())),0,-1))</f>
        <v>-</v>
      </c>
      <c r="BV45" s="2"/>
      <c r="BW45" s="5" cm="1">
        <f t="array" aca="1" ref="BW45" ca="1">IF(OFFSET(INDIRECT(ADDRESS(ROW(), COLUMN())),0,-1)="",VLOOKUP($G45,$A:$AAE,COLUMN(),FALSE),OFFSET(INDIRECT(ADDRESS(ROW(), COLUMN())),0,-1))</f>
        <v>0</v>
      </c>
      <c r="BX45" s="2"/>
      <c r="BY45" s="5" cm="1">
        <f t="array" aca="1" ref="BY45" ca="1">IF(OFFSET(INDIRECT(ADDRESS(ROW(), COLUMN())),0,-1)="",VLOOKUP($G45,$A:$AAE,COLUMN(),FALSE),OFFSET(INDIRECT(ADDRESS(ROW(), COLUMN())),0,-1))</f>
        <v>0</v>
      </c>
      <c r="BZ45" s="88"/>
      <c r="CA45" s="5" t="str" cm="1">
        <f t="array" aca="1" ref="CA45" ca="1">IF(OFFSET(INDIRECT(ADDRESS(ROW(), COLUMN())),0,-1)="",VLOOKUP($G45,$A:$AAE,COLUMN(),FALSE),OFFSET(INDIRECT(ADDRESS(ROW(), COLUMN())),0,-1))</f>
        <v>-</v>
      </c>
      <c r="CB45" s="5"/>
      <c r="CC45" s="5" cm="1">
        <f t="array" aca="1" ref="CC45" ca="1">IF(OFFSET(INDIRECT(ADDRESS(ROW(), COLUMN())),0,-1)="",VLOOKUP($G45,$A:$AAE,COLUMN(),FALSE),OFFSET(INDIRECT(ADDRESS(ROW(), COLUMN())),0,-1))</f>
        <v>0</v>
      </c>
      <c r="CD45" s="5"/>
      <c r="CE45" s="5" t="str" cm="1">
        <f t="array" aca="1" ref="CE45" ca="1">IF(OFFSET(INDIRECT(ADDRESS(ROW(), COLUMN())),0,-1)="",VLOOKUP($G45,$A:$AAE,COLUMN(),FALSE),OFFSET(INDIRECT(ADDRESS(ROW(), COLUMN())),0,-1))</f>
        <v>-</v>
      </c>
      <c r="CF45" s="5"/>
      <c r="CG45" s="5" cm="1">
        <f t="array" aca="1" ref="CG45" ca="1">IF(OFFSET(INDIRECT(ADDRESS(ROW(), COLUMN())),0,-1)="",VLOOKUP($G45,$A:$AAE,COLUMN(),FALSE),OFFSET(INDIRECT(ADDRESS(ROW(), COLUMN())),0,-1))</f>
        <v>0</v>
      </c>
      <c r="CH45" s="5"/>
      <c r="CI45" s="42" t="str" cm="1">
        <f t="array" aca="1" ref="CI45" ca="1">IF(OFFSET(INDIRECT(ADDRESS(ROW(), COLUMN())),0,-1)="",VLOOKUP($G45,$A:$AAE,COLUMN(),FALSE),OFFSET(INDIRECT(ADDRESS(ROW(), COLUMN())),0,-1))</f>
        <v>农园地</v>
      </c>
      <c r="CJ45" s="75" t="s">
        <v>1962</v>
      </c>
      <c r="CK45" s="78" t="str">
        <f t="shared" si="0"/>
        <v>唯一标识:E22#园地#城规</v>
      </c>
      <c r="CL45" s="78" t="str">
        <f t="shared" si="1"/>
        <v>性质名称:园地</v>
      </c>
      <c r="CM45" s="78" t="str">
        <f t="shared" si="2"/>
        <v>地块性质过滤:</v>
      </c>
      <c r="CN45" s="78" t="str">
        <f t="shared" si="3"/>
        <v>地块性质:E22</v>
      </c>
      <c r="CO45" s="78" t="str">
        <f t="shared" si="4"/>
        <v>地类标准:城规</v>
      </c>
      <c r="CP45" s="78" t="str">
        <f t="shared" si="5"/>
        <v>地块性质别称:</v>
      </c>
      <c r="CQ45" s="78" t="str">
        <f t="shared" si="6"/>
        <v>属性继承:E2#农林用地#城规</v>
      </c>
      <c r="CR45" s="78" t="str">
        <f t="shared" si="7"/>
        <v>父类:E2</v>
      </c>
      <c r="CS45" s="78" t="str">
        <f t="shared" si="8"/>
        <v>级别继承:E2#农林用地#城规</v>
      </c>
      <c r="CT45" s="78" t="str">
        <f t="shared" si="9"/>
        <v>级别层次:3</v>
      </c>
      <c r="CU45" s="78" t="str">
        <f t="shared" si="10"/>
        <v>级别:2E2</v>
      </c>
      <c r="CV45" s="78" t="str">
        <f t="shared" ca="1" si="11"/>
        <v>地块颜色:191,233,170</v>
      </c>
      <c r="CW45" s="78" t="str">
        <f t="shared" ca="1" si="12"/>
        <v>建筑面积公式:面积*容积率</v>
      </c>
      <c r="CX45" s="78" t="str">
        <f t="shared" ca="1" si="13"/>
        <v>住宅建筑面积公式:地块建筑面积*0</v>
      </c>
      <c r="CY45" s="78" t="str">
        <f t="shared" ca="1" si="14"/>
        <v>商服建筑面积公式:地块建筑面积*0</v>
      </c>
      <c r="CZ45" s="78" t="str">
        <f t="shared" ca="1" si="15"/>
        <v>商服中商业建筑面积公式:地块建筑面积*0</v>
      </c>
      <c r="DA45" s="78" t="str">
        <f t="shared" ca="1" si="16"/>
        <v>商服中办公建筑面积公式:地块建筑面积*0</v>
      </c>
      <c r="DB45" s="78" t="str">
        <f t="shared" ca="1" si="17"/>
        <v>公服建筑面积公式:地块建筑面积*0</v>
      </c>
      <c r="DC45" s="78" t="str">
        <f t="shared" ca="1" si="18"/>
        <v>工业建筑面积公式:地块建筑面积*0</v>
      </c>
      <c r="DD45" s="78" t="str">
        <f t="shared" ca="1" si="19"/>
        <v>市政建筑面积公式:地块建筑面积*0</v>
      </c>
      <c r="DE45" s="78" t="str">
        <f t="shared" ca="1" si="45"/>
        <v>绿地面积指定指标:面积*0</v>
      </c>
      <c r="DF45" s="78" t="str">
        <f t="shared" ca="1" si="46"/>
        <v>绿地面积指定公式:面积*0</v>
      </c>
      <c r="DG45" s="78" t="str">
        <f t="shared" ca="1" si="20"/>
        <v>户数指标:-</v>
      </c>
      <c r="DH45" s="78" t="str">
        <f t="shared" ca="1" si="21"/>
        <v>户数公式:0</v>
      </c>
      <c r="DI45" s="78" t="str">
        <f t="shared" ca="1" si="22"/>
        <v>人数指标:-</v>
      </c>
      <c r="DJ45" s="78" t="str">
        <f t="shared" ca="1" si="23"/>
        <v>人数公式:0</v>
      </c>
      <c r="DK45" s="78" t="str">
        <f t="shared" ca="1" si="24"/>
        <v>就业指标:-</v>
      </c>
      <c r="DL45" s="78" t="str">
        <f t="shared" ca="1" si="25"/>
        <v>就业公式:0</v>
      </c>
      <c r="DM45" s="78" t="str">
        <f t="shared" ca="1" si="26"/>
        <v>机动车指标:-</v>
      </c>
      <c r="DN45" s="78" t="str">
        <f t="shared" ca="1" si="27"/>
        <v>机动车公式:0</v>
      </c>
      <c r="DO45" s="78" t="str">
        <f t="shared" ca="1" si="28"/>
        <v>用水量指标:-</v>
      </c>
      <c r="DP45" s="78" t="str">
        <f t="shared" ca="1" si="29"/>
        <v>用水量公式:0</v>
      </c>
      <c r="DQ45" s="78" t="str">
        <f t="shared" ca="1" si="30"/>
        <v>污水折算系数:0</v>
      </c>
      <c r="DR45" s="78" t="str">
        <f t="shared" ca="1" si="31"/>
        <v>污水量公式:用水量*0</v>
      </c>
      <c r="DS45" s="78" t="str">
        <f t="shared" ca="1" si="32"/>
        <v>用电负荷指标:-</v>
      </c>
      <c r="DT45" s="78" t="str">
        <f t="shared" ca="1" si="33"/>
        <v>同时率:0</v>
      </c>
      <c r="DU45" s="78" t="str">
        <f t="shared" ca="1" si="34"/>
        <v>用电量公式:0</v>
      </c>
      <c r="DV45" s="78" t="str">
        <f t="shared" ca="1" si="35"/>
        <v>固话装机指标:-</v>
      </c>
      <c r="DW45" s="78" t="str">
        <f t="shared" ca="1" si="36"/>
        <v>固话量公式:0</v>
      </c>
      <c r="DX45" s="78" t="str">
        <f t="shared" ca="1" si="37"/>
        <v>有线电视指标:-</v>
      </c>
      <c r="DY45" s="78" t="str">
        <f t="shared" ca="1" si="38"/>
        <v>电视量公式:0</v>
      </c>
      <c r="DZ45" s="78" t="str">
        <f t="shared" ca="1" si="39"/>
        <v>高峰机动车生成量指标:-</v>
      </c>
      <c r="EA45" s="78" t="str">
        <f t="shared" ca="1" si="40"/>
        <v>高峰机动车吸引量公式:0</v>
      </c>
      <c r="EB45" s="78" t="str">
        <f t="shared" ca="1" si="41"/>
        <v>高峰机动车发生量公式:0</v>
      </c>
      <c r="EC45" s="78" t="str">
        <f t="shared" ca="1" si="47"/>
        <v>地下空间指标:-</v>
      </c>
      <c r="ED45" s="78" t="str">
        <f t="shared" ca="1" si="42"/>
        <v>地下空间公式:0</v>
      </c>
      <c r="EE45" s="78" t="str">
        <f t="shared" ca="1" si="48"/>
        <v>人防指标:-</v>
      </c>
      <c r="EF45" s="78" t="str">
        <f t="shared" ca="1" si="43"/>
        <v>人防公式:0</v>
      </c>
      <c r="EG45" s="78" t="str">
        <f t="shared" ca="1" si="50"/>
        <v>用地构成:农园地</v>
      </c>
      <c r="EH45" s="78" t="s">
        <v>1962</v>
      </c>
      <c r="EI45" s="79" t="str">
        <f t="shared" ca="1" si="49"/>
        <v>唯一标识:E22#园地#城规;性质名称:园地;地块性质过滤:;地块性质:E22;地类标准:城规;地块性质别称:;属性继承:E2#农林用地#城规;父类:E2;级别继承:E2#农林用地#城规;级别层次:3;级别:2E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" t="s">
        <v>1962</v>
      </c>
    </row>
    <row r="46" spans="1:140" ht="16.5" x14ac:dyDescent="0.2">
      <c r="A46" s="64" t="str">
        <f t="shared" si="44"/>
        <v>E221#果园#城规</v>
      </c>
      <c r="B46" s="42" t="s">
        <v>173</v>
      </c>
      <c r="C46" s="64"/>
      <c r="D46" s="42" t="s">
        <v>728</v>
      </c>
      <c r="E46" s="42" t="s">
        <v>1276</v>
      </c>
      <c r="F46" s="42"/>
      <c r="G46" s="42" t="s">
        <v>42</v>
      </c>
      <c r="H46" s="42" t="s">
        <v>727</v>
      </c>
      <c r="I46" s="42" t="s">
        <v>42</v>
      </c>
      <c r="J46" s="42">
        <v>4</v>
      </c>
      <c r="K46" s="42" t="s">
        <v>1766</v>
      </c>
      <c r="L46" s="42"/>
      <c r="M46" s="42" t="str" cm="1">
        <f t="array" aca="1" ref="M46" ca="1">IF(OFFSET(INDIRECT(ADDRESS(ROW(), COLUMN())),0,-1)="",VLOOKUP($G46,$A:$AAE,COLUMN(),FALSE),OFFSET(INDIRECT(ADDRESS(ROW(), COLUMN())),0,-1))</f>
        <v>191,233,170</v>
      </c>
      <c r="N46" s="5"/>
      <c r="O46" s="42" t="str" cm="1">
        <f t="array" aca="1" ref="O46" ca="1">IF(OFFSET(INDIRECT(ADDRESS(ROW(), COLUMN())),0,-1)="",VLOOKUP($G46,$A:$AAE,COLUMN(),FALSE),OFFSET(INDIRECT(ADDRESS(ROW(), COLUMN())),0,-1))</f>
        <v>面积*容积率</v>
      </c>
      <c r="P46" s="5"/>
      <c r="Q46" s="5" t="str" cm="1">
        <f t="array" aca="1" ref="Q46" ca="1">IF(OFFSET(INDIRECT(ADDRESS(ROW(), COLUMN())),0,-1)="",VLOOKUP($G46,$A:$AAE,COLUMN(),FALSE),OFFSET(INDIRECT(ADDRESS(ROW(), COLUMN())),0,-1))</f>
        <v>地块建筑面积*0</v>
      </c>
      <c r="R46" s="5"/>
      <c r="S46" s="5" t="str" cm="1">
        <f t="array" aca="1" ref="S46" ca="1">IF(OFFSET(INDIRECT(ADDRESS(ROW(), COLUMN())),0,-1)="",VLOOKUP($G46,$A:$AAE,COLUMN(),FALSE),OFFSET(INDIRECT(ADDRESS(ROW(), COLUMN())),0,-1))</f>
        <v>地块建筑面积*0</v>
      </c>
      <c r="T46" s="5"/>
      <c r="U46" s="5" t="str" cm="1">
        <f t="array" aca="1" ref="U46" ca="1">IF(OFFSET(INDIRECT(ADDRESS(ROW(), COLUMN())),0,-1)="",VLOOKUP($G46,$A:$AAE,COLUMN(),FALSE),OFFSET(INDIRECT(ADDRESS(ROW(), COLUMN())),0,-1))</f>
        <v>地块建筑面积*0</v>
      </c>
      <c r="V46" s="5"/>
      <c r="W46" s="42" t="str" cm="1">
        <f t="array" aca="1" ref="W46" ca="1">IF(OFFSET(INDIRECT(ADDRESS(ROW(), COLUMN())),0,-1)="",VLOOKUP($G46,$A:$AAE,COLUMN(),FALSE),OFFSET(INDIRECT(ADDRESS(ROW(), COLUMN())),0,-1))</f>
        <v>地块建筑面积*0</v>
      </c>
      <c r="X46" s="5"/>
      <c r="Y46" s="5" t="str" cm="1">
        <f t="array" aca="1" ref="Y46" ca="1">IF(OFFSET(INDIRECT(ADDRESS(ROW(), COLUMN())),0,-1)="",VLOOKUP($G46,$A:$AAE,COLUMN(),FALSE),OFFSET(INDIRECT(ADDRESS(ROW(), COLUMN())),0,-1))</f>
        <v>地块建筑面积*0</v>
      </c>
      <c r="Z46" s="5"/>
      <c r="AA46" s="5" t="str" cm="1">
        <f t="array" aca="1" ref="AA46" ca="1">IF(OFFSET(INDIRECT(ADDRESS(ROW(), COLUMN())),0,-1)="",VLOOKUP($G46,$A:$AAE,COLUMN(),FALSE),OFFSET(INDIRECT(ADDRESS(ROW(), COLUMN())),0,-1))</f>
        <v>地块建筑面积*0</v>
      </c>
      <c r="AB46" s="5"/>
      <c r="AC46" s="5" t="str" cm="1">
        <f t="array" aca="1" ref="AC46" ca="1">IF(OFFSET(INDIRECT(ADDRESS(ROW(), COLUMN())),0,-1)="",VLOOKUP($G46,$A:$AAE,COLUMN(),FALSE),OFFSET(INDIRECT(ADDRESS(ROW(), COLUMN())),0,-1))</f>
        <v>地块建筑面积*0</v>
      </c>
      <c r="AD46" s="5"/>
      <c r="AE46" s="5" t="str" cm="1">
        <f t="array" aca="1" ref="AE46" ca="1">IF(OFFSET(INDIRECT(ADDRESS(ROW(), COLUMN())),0,-1)="",VLOOKUP($G46,$A:$AAE,COLUMN(),FALSE),OFFSET(INDIRECT(ADDRESS(ROW(), COLUMN())),0,-1))</f>
        <v>面积*0</v>
      </c>
      <c r="AF46" s="5"/>
      <c r="AG46" s="5" t="str" cm="1">
        <f t="array" aca="1" ref="AG46" ca="1">IF(OFFSET(INDIRECT(ADDRESS(ROW(), COLUMN())),0,-1)="",VLOOKUP($G46,$A:$AAE,COLUMN(),FALSE),OFFSET(INDIRECT(ADDRESS(ROW(), COLUMN())),0,-1))</f>
        <v>面积*0</v>
      </c>
      <c r="AH46" s="5"/>
      <c r="AI46" s="5" t="str" cm="1">
        <f t="array" aca="1" ref="AI46" ca="1">IF(OFFSET(INDIRECT(ADDRESS(ROW(), COLUMN())),0,-1)="",VLOOKUP($G46,$A:$AAE,COLUMN(),FALSE),OFFSET(INDIRECT(ADDRESS(ROW(), COLUMN())),0,-1))</f>
        <v>-</v>
      </c>
      <c r="AJ46" s="5"/>
      <c r="AK46" s="5" cm="1">
        <f t="array" aca="1" ref="AK46" ca="1">IF(OFFSET(INDIRECT(ADDRESS(ROW(), COLUMN())),0,-1)="",VLOOKUP($G46,$A:$AAE,COLUMN(),FALSE),OFFSET(INDIRECT(ADDRESS(ROW(), COLUMN())),0,-1))</f>
        <v>0</v>
      </c>
      <c r="AL46" s="5"/>
      <c r="AM46" s="5" t="str" cm="1">
        <f t="array" aca="1" ref="AM46" ca="1">IF(OFFSET(INDIRECT(ADDRESS(ROW(), COLUMN())),0,-1)="",VLOOKUP($G46,$A:$AAE,COLUMN(),FALSE),OFFSET(INDIRECT(ADDRESS(ROW(), COLUMN())),0,-1))</f>
        <v>-</v>
      </c>
      <c r="AN46" s="5"/>
      <c r="AO46" s="5" cm="1">
        <f t="array" aca="1" ref="AO46" ca="1">IF(OFFSET(INDIRECT(ADDRESS(ROW(), COLUMN())),0,-1)="",VLOOKUP($G46,$A:$AAE,COLUMN(),FALSE),OFFSET(INDIRECT(ADDRESS(ROW(), COLUMN())),0,-1))</f>
        <v>0</v>
      </c>
      <c r="AP46" s="5"/>
      <c r="AQ46" s="5" t="str" cm="1">
        <f t="array" aca="1" ref="AQ46" ca="1">IF(OFFSET(INDIRECT(ADDRESS(ROW(), COLUMN())),0,-1)="",VLOOKUP($G46,$A:$AAE,COLUMN(),FALSE),OFFSET(INDIRECT(ADDRESS(ROW(), COLUMN())),0,-1))</f>
        <v>-</v>
      </c>
      <c r="AR46" s="5"/>
      <c r="AS46" s="5" cm="1">
        <f t="array" aca="1" ref="AS46" ca="1">IF(OFFSET(INDIRECT(ADDRESS(ROW(), COLUMN())),0,-1)="",VLOOKUP($G46,$A:$AAE,COLUMN(),FALSE),OFFSET(INDIRECT(ADDRESS(ROW(), COLUMN())),0,-1))</f>
        <v>0</v>
      </c>
      <c r="AT46" s="5"/>
      <c r="AU46" s="5" t="str" cm="1">
        <f t="array" aca="1" ref="AU46" ca="1">IF(OFFSET(INDIRECT(ADDRESS(ROW(), COLUMN())),0,-1)="",VLOOKUP($G46,$A:$AAE,COLUMN(),FALSE),OFFSET(INDIRECT(ADDRESS(ROW(), COLUMN())),0,-1))</f>
        <v>-</v>
      </c>
      <c r="AV46" s="5"/>
      <c r="AW46" s="5" cm="1">
        <f t="array" aca="1" ref="AW46" ca="1">IF(OFFSET(INDIRECT(ADDRESS(ROW(), COLUMN())),0,-1)="",VLOOKUP($G46,$A:$AAE,COLUMN(),FALSE),OFFSET(INDIRECT(ADDRESS(ROW(), COLUMN())),0,-1))</f>
        <v>0</v>
      </c>
      <c r="AX46" s="2"/>
      <c r="AY46" s="5" t="str" cm="1">
        <f t="array" aca="1" ref="AY46" ca="1">IF(OFFSET(INDIRECT(ADDRESS(ROW(), COLUMN())),0,-1)="",VLOOKUP($G46,$A:$AAE,COLUMN(),FALSE),OFFSET(INDIRECT(ADDRESS(ROW(), COLUMN())),0,-1))</f>
        <v>-</v>
      </c>
      <c r="AZ46" s="2"/>
      <c r="BA46" s="5" cm="1">
        <f t="array" aca="1" ref="BA46" ca="1">IF(OFFSET(INDIRECT(ADDRESS(ROW(), COLUMN())),0,-1)="",VLOOKUP($G46,$A:$AAE,COLUMN(),FALSE),OFFSET(INDIRECT(ADDRESS(ROW(), COLUMN())),0,-1))</f>
        <v>0</v>
      </c>
      <c r="BB46" s="2"/>
      <c r="BC46" s="5" cm="1">
        <f t="array" aca="1" ref="BC46" ca="1">IF(OFFSET(INDIRECT(ADDRESS(ROW(), COLUMN())),0,-1)="",VLOOKUP($G46,$A:$AAE,COLUMN(),FALSE),OFFSET(INDIRECT(ADDRESS(ROW(), COLUMN())),0,-1))</f>
        <v>0</v>
      </c>
      <c r="BD46" s="2"/>
      <c r="BE46" s="5" t="str" cm="1">
        <f t="array" aca="1" ref="BE46" ca="1">IF(OFFSET(INDIRECT(ADDRESS(ROW(), COLUMN())),0,-1)="",VLOOKUP($G46,$A:$AAE,COLUMN(),FALSE),OFFSET(INDIRECT(ADDRESS(ROW(), COLUMN())),0,-1))</f>
        <v>用水量*0</v>
      </c>
      <c r="BF46" s="2"/>
      <c r="BG46" s="5" t="str" cm="1">
        <f t="array" aca="1" ref="BG46" ca="1">IF(OFFSET(INDIRECT(ADDRESS(ROW(), COLUMN())),0,-1)="",VLOOKUP($G46,$A:$AAE,COLUMN(),FALSE),OFFSET(INDIRECT(ADDRESS(ROW(), COLUMN())),0,-1))</f>
        <v>-</v>
      </c>
      <c r="BH46" s="2"/>
      <c r="BI46" s="5" cm="1">
        <f t="array" aca="1" ref="BI46" ca="1">IF(OFFSET(INDIRECT(ADDRESS(ROW(), COLUMN())),0,-1)="",VLOOKUP($G46,$A:$AAE,COLUMN(),FALSE),OFFSET(INDIRECT(ADDRESS(ROW(), COLUMN())),0,-1))</f>
        <v>0</v>
      </c>
      <c r="BJ46" s="2"/>
      <c r="BK46" s="5" cm="1">
        <f t="array" aca="1" ref="BK46" ca="1">IF(OFFSET(INDIRECT(ADDRESS(ROW(), COLUMN())),0,-1)="",VLOOKUP($G46,$A:$AAE,COLUMN(),FALSE),OFFSET(INDIRECT(ADDRESS(ROW(), COLUMN())),0,-1))</f>
        <v>0</v>
      </c>
      <c r="BL46" s="2"/>
      <c r="BM46" s="5" t="str" cm="1">
        <f t="array" aca="1" ref="BM46" ca="1">IF(OFFSET(INDIRECT(ADDRESS(ROW(), COLUMN())),0,-1)="",VLOOKUP($G46,$A:$AAE,COLUMN(),FALSE),OFFSET(INDIRECT(ADDRESS(ROW(), COLUMN())),0,-1))</f>
        <v>-</v>
      </c>
      <c r="BN46" s="2"/>
      <c r="BO46" s="5" cm="1">
        <f t="array" aca="1" ref="BO46" ca="1">IF(OFFSET(INDIRECT(ADDRESS(ROW(), COLUMN())),0,-1)="",VLOOKUP($G46,$A:$AAE,COLUMN(),FALSE),OFFSET(INDIRECT(ADDRESS(ROW(), COLUMN())),0,-1))</f>
        <v>0</v>
      </c>
      <c r="BP46" s="2"/>
      <c r="BQ46" s="5" t="str" cm="1">
        <f t="array" aca="1" ref="BQ46" ca="1">IF(OFFSET(INDIRECT(ADDRESS(ROW(), COLUMN())),0,-1)="",VLOOKUP($G46,$A:$AAE,COLUMN(),FALSE),OFFSET(INDIRECT(ADDRESS(ROW(), COLUMN())),0,-1))</f>
        <v>-</v>
      </c>
      <c r="BR46" s="2"/>
      <c r="BS46" s="5" cm="1">
        <f t="array" aca="1" ref="BS46" ca="1">IF(OFFSET(INDIRECT(ADDRESS(ROW(), COLUMN())),0,-1)="",VLOOKUP($G46,$A:$AAE,COLUMN(),FALSE),OFFSET(INDIRECT(ADDRESS(ROW(), COLUMN())),0,-1))</f>
        <v>0</v>
      </c>
      <c r="BT46" s="2"/>
      <c r="BU46" s="5" t="str" cm="1">
        <f t="array" aca="1" ref="BU46" ca="1">IF(OFFSET(INDIRECT(ADDRESS(ROW(), COLUMN())),0,-1)="",VLOOKUP($G46,$A:$AAE,COLUMN(),FALSE),OFFSET(INDIRECT(ADDRESS(ROW(), COLUMN())),0,-1))</f>
        <v>-</v>
      </c>
      <c r="BV46" s="2"/>
      <c r="BW46" s="5" cm="1">
        <f t="array" aca="1" ref="BW46" ca="1">IF(OFFSET(INDIRECT(ADDRESS(ROW(), COLUMN())),0,-1)="",VLOOKUP($G46,$A:$AAE,COLUMN(),FALSE),OFFSET(INDIRECT(ADDRESS(ROW(), COLUMN())),0,-1))</f>
        <v>0</v>
      </c>
      <c r="BX46" s="2"/>
      <c r="BY46" s="5" cm="1">
        <f t="array" aca="1" ref="BY46" ca="1">IF(OFFSET(INDIRECT(ADDRESS(ROW(), COLUMN())),0,-1)="",VLOOKUP($G46,$A:$AAE,COLUMN(),FALSE),OFFSET(INDIRECT(ADDRESS(ROW(), COLUMN())),0,-1))</f>
        <v>0</v>
      </c>
      <c r="BZ46" s="88"/>
      <c r="CA46" s="5" t="str" cm="1">
        <f t="array" aca="1" ref="CA46" ca="1">IF(OFFSET(INDIRECT(ADDRESS(ROW(), COLUMN())),0,-1)="",VLOOKUP($G46,$A:$AAE,COLUMN(),FALSE),OFFSET(INDIRECT(ADDRESS(ROW(), COLUMN())),0,-1))</f>
        <v>-</v>
      </c>
      <c r="CB46" s="5"/>
      <c r="CC46" s="5" cm="1">
        <f t="array" aca="1" ref="CC46" ca="1">IF(OFFSET(INDIRECT(ADDRESS(ROW(), COLUMN())),0,-1)="",VLOOKUP($G46,$A:$AAE,COLUMN(),FALSE),OFFSET(INDIRECT(ADDRESS(ROW(), COLUMN())),0,-1))</f>
        <v>0</v>
      </c>
      <c r="CD46" s="5"/>
      <c r="CE46" s="5" t="str" cm="1">
        <f t="array" aca="1" ref="CE46" ca="1">IF(OFFSET(INDIRECT(ADDRESS(ROW(), COLUMN())),0,-1)="",VLOOKUP($G46,$A:$AAE,COLUMN(),FALSE),OFFSET(INDIRECT(ADDRESS(ROW(), COLUMN())),0,-1))</f>
        <v>-</v>
      </c>
      <c r="CF46" s="5"/>
      <c r="CG46" s="5" cm="1">
        <f t="array" aca="1" ref="CG46" ca="1">IF(OFFSET(INDIRECT(ADDRESS(ROW(), COLUMN())),0,-1)="",VLOOKUP($G46,$A:$AAE,COLUMN(),FALSE),OFFSET(INDIRECT(ADDRESS(ROW(), COLUMN())),0,-1))</f>
        <v>0</v>
      </c>
      <c r="CH46" s="5"/>
      <c r="CI46" s="42" t="str" cm="1">
        <f t="array" aca="1" ref="CI46" ca="1">IF(OFFSET(INDIRECT(ADDRESS(ROW(), COLUMN())),0,-1)="",VLOOKUP($G46,$A:$AAE,COLUMN(),FALSE),OFFSET(INDIRECT(ADDRESS(ROW(), COLUMN())),0,-1))</f>
        <v>农园地</v>
      </c>
      <c r="CJ46" s="75" t="s">
        <v>1962</v>
      </c>
      <c r="CK46" s="78" t="str">
        <f t="shared" si="0"/>
        <v>唯一标识:E221#果园#城规</v>
      </c>
      <c r="CL46" s="78" t="str">
        <f t="shared" si="1"/>
        <v>性质名称:果园</v>
      </c>
      <c r="CM46" s="78" t="str">
        <f t="shared" si="2"/>
        <v>地块性质过滤:</v>
      </c>
      <c r="CN46" s="78" t="str">
        <f t="shared" si="3"/>
        <v>地块性质:E221</v>
      </c>
      <c r="CO46" s="78" t="str">
        <f t="shared" si="4"/>
        <v>地类标准:城规</v>
      </c>
      <c r="CP46" s="78" t="str">
        <f t="shared" si="5"/>
        <v>地块性质别称:</v>
      </c>
      <c r="CQ46" s="78" t="str">
        <f t="shared" si="6"/>
        <v>属性继承:E22#园地#城规</v>
      </c>
      <c r="CR46" s="78" t="str">
        <f t="shared" si="7"/>
        <v>父类:E22</v>
      </c>
      <c r="CS46" s="78" t="str">
        <f t="shared" si="8"/>
        <v>级别继承:E22#园地#城规</v>
      </c>
      <c r="CT46" s="78" t="str">
        <f t="shared" si="9"/>
        <v>级别层次:4</v>
      </c>
      <c r="CU46" s="78" t="str">
        <f t="shared" si="10"/>
        <v>级别:3E22</v>
      </c>
      <c r="CV46" s="78" t="str">
        <f t="shared" ca="1" si="11"/>
        <v>地块颜色:191,233,170</v>
      </c>
      <c r="CW46" s="78" t="str">
        <f t="shared" ca="1" si="12"/>
        <v>建筑面积公式:面积*容积率</v>
      </c>
      <c r="CX46" s="78" t="str">
        <f t="shared" ca="1" si="13"/>
        <v>住宅建筑面积公式:地块建筑面积*0</v>
      </c>
      <c r="CY46" s="78" t="str">
        <f t="shared" ca="1" si="14"/>
        <v>商服建筑面积公式:地块建筑面积*0</v>
      </c>
      <c r="CZ46" s="78" t="str">
        <f t="shared" ca="1" si="15"/>
        <v>商服中商业建筑面积公式:地块建筑面积*0</v>
      </c>
      <c r="DA46" s="78" t="str">
        <f t="shared" ca="1" si="16"/>
        <v>商服中办公建筑面积公式:地块建筑面积*0</v>
      </c>
      <c r="DB46" s="78" t="str">
        <f t="shared" ca="1" si="17"/>
        <v>公服建筑面积公式:地块建筑面积*0</v>
      </c>
      <c r="DC46" s="78" t="str">
        <f t="shared" ca="1" si="18"/>
        <v>工业建筑面积公式:地块建筑面积*0</v>
      </c>
      <c r="DD46" s="78" t="str">
        <f t="shared" ca="1" si="19"/>
        <v>市政建筑面积公式:地块建筑面积*0</v>
      </c>
      <c r="DE46" s="78" t="str">
        <f t="shared" ca="1" si="45"/>
        <v>绿地面积指定指标:面积*0</v>
      </c>
      <c r="DF46" s="78" t="str">
        <f t="shared" ca="1" si="46"/>
        <v>绿地面积指定公式:面积*0</v>
      </c>
      <c r="DG46" s="78" t="str">
        <f t="shared" ca="1" si="20"/>
        <v>户数指标:-</v>
      </c>
      <c r="DH46" s="78" t="str">
        <f t="shared" ca="1" si="21"/>
        <v>户数公式:0</v>
      </c>
      <c r="DI46" s="78" t="str">
        <f t="shared" ca="1" si="22"/>
        <v>人数指标:-</v>
      </c>
      <c r="DJ46" s="78" t="str">
        <f t="shared" ca="1" si="23"/>
        <v>人数公式:0</v>
      </c>
      <c r="DK46" s="78" t="str">
        <f t="shared" ca="1" si="24"/>
        <v>就业指标:-</v>
      </c>
      <c r="DL46" s="78" t="str">
        <f t="shared" ca="1" si="25"/>
        <v>就业公式:0</v>
      </c>
      <c r="DM46" s="78" t="str">
        <f t="shared" ca="1" si="26"/>
        <v>机动车指标:-</v>
      </c>
      <c r="DN46" s="78" t="str">
        <f t="shared" ca="1" si="27"/>
        <v>机动车公式:0</v>
      </c>
      <c r="DO46" s="78" t="str">
        <f t="shared" ca="1" si="28"/>
        <v>用水量指标:-</v>
      </c>
      <c r="DP46" s="78" t="str">
        <f t="shared" ca="1" si="29"/>
        <v>用水量公式:0</v>
      </c>
      <c r="DQ46" s="78" t="str">
        <f t="shared" ca="1" si="30"/>
        <v>污水折算系数:0</v>
      </c>
      <c r="DR46" s="78" t="str">
        <f t="shared" ca="1" si="31"/>
        <v>污水量公式:用水量*0</v>
      </c>
      <c r="DS46" s="78" t="str">
        <f t="shared" ca="1" si="32"/>
        <v>用电负荷指标:-</v>
      </c>
      <c r="DT46" s="78" t="str">
        <f t="shared" ca="1" si="33"/>
        <v>同时率:0</v>
      </c>
      <c r="DU46" s="78" t="str">
        <f t="shared" ca="1" si="34"/>
        <v>用电量公式:0</v>
      </c>
      <c r="DV46" s="78" t="str">
        <f t="shared" ca="1" si="35"/>
        <v>固话装机指标:-</v>
      </c>
      <c r="DW46" s="78" t="str">
        <f t="shared" ca="1" si="36"/>
        <v>固话量公式:0</v>
      </c>
      <c r="DX46" s="78" t="str">
        <f t="shared" ca="1" si="37"/>
        <v>有线电视指标:-</v>
      </c>
      <c r="DY46" s="78" t="str">
        <f t="shared" ca="1" si="38"/>
        <v>电视量公式:0</v>
      </c>
      <c r="DZ46" s="78" t="str">
        <f t="shared" ca="1" si="39"/>
        <v>高峰机动车生成量指标:-</v>
      </c>
      <c r="EA46" s="78" t="str">
        <f t="shared" ca="1" si="40"/>
        <v>高峰机动车吸引量公式:0</v>
      </c>
      <c r="EB46" s="78" t="str">
        <f t="shared" ca="1" si="41"/>
        <v>高峰机动车发生量公式:0</v>
      </c>
      <c r="EC46" s="78" t="str">
        <f t="shared" ca="1" si="47"/>
        <v>地下空间指标:-</v>
      </c>
      <c r="ED46" s="78" t="str">
        <f t="shared" ca="1" si="42"/>
        <v>地下空间公式:0</v>
      </c>
      <c r="EE46" s="78" t="str">
        <f t="shared" ca="1" si="48"/>
        <v>人防指标:-</v>
      </c>
      <c r="EF46" s="78" t="str">
        <f t="shared" ca="1" si="43"/>
        <v>人防公式:0</v>
      </c>
      <c r="EG46" s="78" t="str">
        <f t="shared" ca="1" si="50"/>
        <v>用地构成:农园地</v>
      </c>
      <c r="EH46" s="78" t="s">
        <v>1962</v>
      </c>
      <c r="EI46" s="79" t="str">
        <f t="shared" ca="1" si="49"/>
        <v>唯一标识:E221#果园#城规;性质名称:果园;地块性质过滤:;地块性质:E221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" t="s">
        <v>1962</v>
      </c>
    </row>
    <row r="47" spans="1:140" ht="16.5" x14ac:dyDescent="0.2">
      <c r="A47" s="64" t="str">
        <f t="shared" si="44"/>
        <v>E222#茶园#城规</v>
      </c>
      <c r="B47" s="42" t="s">
        <v>174</v>
      </c>
      <c r="C47" s="64"/>
      <c r="D47" s="42" t="s">
        <v>729</v>
      </c>
      <c r="E47" s="42" t="s">
        <v>1276</v>
      </c>
      <c r="F47" s="42"/>
      <c r="G47" s="42" t="s">
        <v>42</v>
      </c>
      <c r="H47" s="42" t="s">
        <v>727</v>
      </c>
      <c r="I47" s="42" t="s">
        <v>42</v>
      </c>
      <c r="J47" s="42">
        <v>4</v>
      </c>
      <c r="K47" s="42" t="s">
        <v>1766</v>
      </c>
      <c r="L47" s="42"/>
      <c r="M47" s="42" t="str" cm="1">
        <f t="array" aca="1" ref="M47" ca="1">IF(OFFSET(INDIRECT(ADDRESS(ROW(), COLUMN())),0,-1)="",VLOOKUP($G47,$A:$AAE,COLUMN(),FALSE),OFFSET(INDIRECT(ADDRESS(ROW(), COLUMN())),0,-1))</f>
        <v>191,233,170</v>
      </c>
      <c r="N47" s="5"/>
      <c r="O47" s="42" t="str" cm="1">
        <f t="array" aca="1" ref="O47" ca="1">IF(OFFSET(INDIRECT(ADDRESS(ROW(), COLUMN())),0,-1)="",VLOOKUP($G47,$A:$AAE,COLUMN(),FALSE),OFFSET(INDIRECT(ADDRESS(ROW(), COLUMN())),0,-1))</f>
        <v>面积*容积率</v>
      </c>
      <c r="P47" s="5"/>
      <c r="Q47" s="5" t="str" cm="1">
        <f t="array" aca="1" ref="Q47" ca="1">IF(OFFSET(INDIRECT(ADDRESS(ROW(), COLUMN())),0,-1)="",VLOOKUP($G47,$A:$AAE,COLUMN(),FALSE),OFFSET(INDIRECT(ADDRESS(ROW(), COLUMN())),0,-1))</f>
        <v>地块建筑面积*0</v>
      </c>
      <c r="R47" s="5"/>
      <c r="S47" s="5" t="str" cm="1">
        <f t="array" aca="1" ref="S47" ca="1">IF(OFFSET(INDIRECT(ADDRESS(ROW(), COLUMN())),0,-1)="",VLOOKUP($G47,$A:$AAE,COLUMN(),FALSE),OFFSET(INDIRECT(ADDRESS(ROW(), COLUMN())),0,-1))</f>
        <v>地块建筑面积*0</v>
      </c>
      <c r="T47" s="5"/>
      <c r="U47" s="5" t="str" cm="1">
        <f t="array" aca="1" ref="U47" ca="1">IF(OFFSET(INDIRECT(ADDRESS(ROW(), COLUMN())),0,-1)="",VLOOKUP($G47,$A:$AAE,COLUMN(),FALSE),OFFSET(INDIRECT(ADDRESS(ROW(), COLUMN())),0,-1))</f>
        <v>地块建筑面积*0</v>
      </c>
      <c r="V47" s="5"/>
      <c r="W47" s="42" t="str" cm="1">
        <f t="array" aca="1" ref="W47" ca="1">IF(OFFSET(INDIRECT(ADDRESS(ROW(), COLUMN())),0,-1)="",VLOOKUP($G47,$A:$AAE,COLUMN(),FALSE),OFFSET(INDIRECT(ADDRESS(ROW(), COLUMN())),0,-1))</f>
        <v>地块建筑面积*0</v>
      </c>
      <c r="X47" s="5"/>
      <c r="Y47" s="5" t="str" cm="1">
        <f t="array" aca="1" ref="Y47" ca="1">IF(OFFSET(INDIRECT(ADDRESS(ROW(), COLUMN())),0,-1)="",VLOOKUP($G47,$A:$AAE,COLUMN(),FALSE),OFFSET(INDIRECT(ADDRESS(ROW(), COLUMN())),0,-1))</f>
        <v>地块建筑面积*0</v>
      </c>
      <c r="Z47" s="5"/>
      <c r="AA47" s="5" t="str" cm="1">
        <f t="array" aca="1" ref="AA47" ca="1">IF(OFFSET(INDIRECT(ADDRESS(ROW(), COLUMN())),0,-1)="",VLOOKUP($G47,$A:$AAE,COLUMN(),FALSE),OFFSET(INDIRECT(ADDRESS(ROW(), COLUMN())),0,-1))</f>
        <v>地块建筑面积*0</v>
      </c>
      <c r="AB47" s="5"/>
      <c r="AC47" s="5" t="str" cm="1">
        <f t="array" aca="1" ref="AC47" ca="1">IF(OFFSET(INDIRECT(ADDRESS(ROW(), COLUMN())),0,-1)="",VLOOKUP($G47,$A:$AAE,COLUMN(),FALSE),OFFSET(INDIRECT(ADDRESS(ROW(), COLUMN())),0,-1))</f>
        <v>地块建筑面积*0</v>
      </c>
      <c r="AD47" s="5"/>
      <c r="AE47" s="5" t="str" cm="1">
        <f t="array" aca="1" ref="AE47" ca="1">IF(OFFSET(INDIRECT(ADDRESS(ROW(), COLUMN())),0,-1)="",VLOOKUP($G47,$A:$AAE,COLUMN(),FALSE),OFFSET(INDIRECT(ADDRESS(ROW(), COLUMN())),0,-1))</f>
        <v>面积*0</v>
      </c>
      <c r="AF47" s="5"/>
      <c r="AG47" s="5" t="str" cm="1">
        <f t="array" aca="1" ref="AG47" ca="1">IF(OFFSET(INDIRECT(ADDRESS(ROW(), COLUMN())),0,-1)="",VLOOKUP($G47,$A:$AAE,COLUMN(),FALSE),OFFSET(INDIRECT(ADDRESS(ROW(), COLUMN())),0,-1))</f>
        <v>面积*0</v>
      </c>
      <c r="AH47" s="5"/>
      <c r="AI47" s="5" t="str" cm="1">
        <f t="array" aca="1" ref="AI47" ca="1">IF(OFFSET(INDIRECT(ADDRESS(ROW(), COLUMN())),0,-1)="",VLOOKUP($G47,$A:$AAE,COLUMN(),FALSE),OFFSET(INDIRECT(ADDRESS(ROW(), COLUMN())),0,-1))</f>
        <v>-</v>
      </c>
      <c r="AJ47" s="5"/>
      <c r="AK47" s="5" cm="1">
        <f t="array" aca="1" ref="AK47" ca="1">IF(OFFSET(INDIRECT(ADDRESS(ROW(), COLUMN())),0,-1)="",VLOOKUP($G47,$A:$AAE,COLUMN(),FALSE),OFFSET(INDIRECT(ADDRESS(ROW(), COLUMN())),0,-1))</f>
        <v>0</v>
      </c>
      <c r="AL47" s="5"/>
      <c r="AM47" s="5" t="str" cm="1">
        <f t="array" aca="1" ref="AM47" ca="1">IF(OFFSET(INDIRECT(ADDRESS(ROW(), COLUMN())),0,-1)="",VLOOKUP($G47,$A:$AAE,COLUMN(),FALSE),OFFSET(INDIRECT(ADDRESS(ROW(), COLUMN())),0,-1))</f>
        <v>-</v>
      </c>
      <c r="AN47" s="5"/>
      <c r="AO47" s="5" cm="1">
        <f t="array" aca="1" ref="AO47" ca="1">IF(OFFSET(INDIRECT(ADDRESS(ROW(), COLUMN())),0,-1)="",VLOOKUP($G47,$A:$AAE,COLUMN(),FALSE),OFFSET(INDIRECT(ADDRESS(ROW(), COLUMN())),0,-1))</f>
        <v>0</v>
      </c>
      <c r="AP47" s="5"/>
      <c r="AQ47" s="5" t="str" cm="1">
        <f t="array" aca="1" ref="AQ47" ca="1">IF(OFFSET(INDIRECT(ADDRESS(ROW(), COLUMN())),0,-1)="",VLOOKUP($G47,$A:$AAE,COLUMN(),FALSE),OFFSET(INDIRECT(ADDRESS(ROW(), COLUMN())),0,-1))</f>
        <v>-</v>
      </c>
      <c r="AR47" s="5"/>
      <c r="AS47" s="5" cm="1">
        <f t="array" aca="1" ref="AS47" ca="1">IF(OFFSET(INDIRECT(ADDRESS(ROW(), COLUMN())),0,-1)="",VLOOKUP($G47,$A:$AAE,COLUMN(),FALSE),OFFSET(INDIRECT(ADDRESS(ROW(), COLUMN())),0,-1))</f>
        <v>0</v>
      </c>
      <c r="AT47" s="5"/>
      <c r="AU47" s="5" t="str" cm="1">
        <f t="array" aca="1" ref="AU47" ca="1">IF(OFFSET(INDIRECT(ADDRESS(ROW(), COLUMN())),0,-1)="",VLOOKUP($G47,$A:$AAE,COLUMN(),FALSE),OFFSET(INDIRECT(ADDRESS(ROW(), COLUMN())),0,-1))</f>
        <v>-</v>
      </c>
      <c r="AV47" s="5"/>
      <c r="AW47" s="5" cm="1">
        <f t="array" aca="1" ref="AW47" ca="1">IF(OFFSET(INDIRECT(ADDRESS(ROW(), COLUMN())),0,-1)="",VLOOKUP($G47,$A:$AAE,COLUMN(),FALSE),OFFSET(INDIRECT(ADDRESS(ROW(), COLUMN())),0,-1))</f>
        <v>0</v>
      </c>
      <c r="AX47" s="2"/>
      <c r="AY47" s="5" t="str" cm="1">
        <f t="array" aca="1" ref="AY47" ca="1">IF(OFFSET(INDIRECT(ADDRESS(ROW(), COLUMN())),0,-1)="",VLOOKUP($G47,$A:$AAE,COLUMN(),FALSE),OFFSET(INDIRECT(ADDRESS(ROW(), COLUMN())),0,-1))</f>
        <v>-</v>
      </c>
      <c r="AZ47" s="2"/>
      <c r="BA47" s="5" cm="1">
        <f t="array" aca="1" ref="BA47" ca="1">IF(OFFSET(INDIRECT(ADDRESS(ROW(), COLUMN())),0,-1)="",VLOOKUP($G47,$A:$AAE,COLUMN(),FALSE),OFFSET(INDIRECT(ADDRESS(ROW(), COLUMN())),0,-1))</f>
        <v>0</v>
      </c>
      <c r="BB47" s="2"/>
      <c r="BC47" s="5" cm="1">
        <f t="array" aca="1" ref="BC47" ca="1">IF(OFFSET(INDIRECT(ADDRESS(ROW(), COLUMN())),0,-1)="",VLOOKUP($G47,$A:$AAE,COLUMN(),FALSE),OFFSET(INDIRECT(ADDRESS(ROW(), COLUMN())),0,-1))</f>
        <v>0</v>
      </c>
      <c r="BD47" s="2"/>
      <c r="BE47" s="5" t="str" cm="1">
        <f t="array" aca="1" ref="BE47" ca="1">IF(OFFSET(INDIRECT(ADDRESS(ROW(), COLUMN())),0,-1)="",VLOOKUP($G47,$A:$AAE,COLUMN(),FALSE),OFFSET(INDIRECT(ADDRESS(ROW(), COLUMN())),0,-1))</f>
        <v>用水量*0</v>
      </c>
      <c r="BF47" s="2"/>
      <c r="BG47" s="5" t="str" cm="1">
        <f t="array" aca="1" ref="BG47" ca="1">IF(OFFSET(INDIRECT(ADDRESS(ROW(), COLUMN())),0,-1)="",VLOOKUP($G47,$A:$AAE,COLUMN(),FALSE),OFFSET(INDIRECT(ADDRESS(ROW(), COLUMN())),0,-1))</f>
        <v>-</v>
      </c>
      <c r="BH47" s="2"/>
      <c r="BI47" s="5" cm="1">
        <f t="array" aca="1" ref="BI47" ca="1">IF(OFFSET(INDIRECT(ADDRESS(ROW(), COLUMN())),0,-1)="",VLOOKUP($G47,$A:$AAE,COLUMN(),FALSE),OFFSET(INDIRECT(ADDRESS(ROW(), COLUMN())),0,-1))</f>
        <v>0</v>
      </c>
      <c r="BJ47" s="2"/>
      <c r="BK47" s="5" cm="1">
        <f t="array" aca="1" ref="BK47" ca="1">IF(OFFSET(INDIRECT(ADDRESS(ROW(), COLUMN())),0,-1)="",VLOOKUP($G47,$A:$AAE,COLUMN(),FALSE),OFFSET(INDIRECT(ADDRESS(ROW(), COLUMN())),0,-1))</f>
        <v>0</v>
      </c>
      <c r="BL47" s="2"/>
      <c r="BM47" s="5" t="str" cm="1">
        <f t="array" aca="1" ref="BM47" ca="1">IF(OFFSET(INDIRECT(ADDRESS(ROW(), COLUMN())),0,-1)="",VLOOKUP($G47,$A:$AAE,COLUMN(),FALSE),OFFSET(INDIRECT(ADDRESS(ROW(), COLUMN())),0,-1))</f>
        <v>-</v>
      </c>
      <c r="BN47" s="2"/>
      <c r="BO47" s="5" cm="1">
        <f t="array" aca="1" ref="BO47" ca="1">IF(OFFSET(INDIRECT(ADDRESS(ROW(), COLUMN())),0,-1)="",VLOOKUP($G47,$A:$AAE,COLUMN(),FALSE),OFFSET(INDIRECT(ADDRESS(ROW(), COLUMN())),0,-1))</f>
        <v>0</v>
      </c>
      <c r="BP47" s="2"/>
      <c r="BQ47" s="5" t="str" cm="1">
        <f t="array" aca="1" ref="BQ47" ca="1">IF(OFFSET(INDIRECT(ADDRESS(ROW(), COLUMN())),0,-1)="",VLOOKUP($G47,$A:$AAE,COLUMN(),FALSE),OFFSET(INDIRECT(ADDRESS(ROW(), COLUMN())),0,-1))</f>
        <v>-</v>
      </c>
      <c r="BR47" s="2"/>
      <c r="BS47" s="5" cm="1">
        <f t="array" aca="1" ref="BS47" ca="1">IF(OFFSET(INDIRECT(ADDRESS(ROW(), COLUMN())),0,-1)="",VLOOKUP($G47,$A:$AAE,COLUMN(),FALSE),OFFSET(INDIRECT(ADDRESS(ROW(), COLUMN())),0,-1))</f>
        <v>0</v>
      </c>
      <c r="BT47" s="2"/>
      <c r="BU47" s="5" t="str" cm="1">
        <f t="array" aca="1" ref="BU47" ca="1">IF(OFFSET(INDIRECT(ADDRESS(ROW(), COLUMN())),0,-1)="",VLOOKUP($G47,$A:$AAE,COLUMN(),FALSE),OFFSET(INDIRECT(ADDRESS(ROW(), COLUMN())),0,-1))</f>
        <v>-</v>
      </c>
      <c r="BV47" s="2"/>
      <c r="BW47" s="5" cm="1">
        <f t="array" aca="1" ref="BW47" ca="1">IF(OFFSET(INDIRECT(ADDRESS(ROW(), COLUMN())),0,-1)="",VLOOKUP($G47,$A:$AAE,COLUMN(),FALSE),OFFSET(INDIRECT(ADDRESS(ROW(), COLUMN())),0,-1))</f>
        <v>0</v>
      </c>
      <c r="BX47" s="2"/>
      <c r="BY47" s="5" cm="1">
        <f t="array" aca="1" ref="BY47" ca="1">IF(OFFSET(INDIRECT(ADDRESS(ROW(), COLUMN())),0,-1)="",VLOOKUP($G47,$A:$AAE,COLUMN(),FALSE),OFFSET(INDIRECT(ADDRESS(ROW(), COLUMN())),0,-1))</f>
        <v>0</v>
      </c>
      <c r="BZ47" s="88"/>
      <c r="CA47" s="5" t="str" cm="1">
        <f t="array" aca="1" ref="CA47" ca="1">IF(OFFSET(INDIRECT(ADDRESS(ROW(), COLUMN())),0,-1)="",VLOOKUP($G47,$A:$AAE,COLUMN(),FALSE),OFFSET(INDIRECT(ADDRESS(ROW(), COLUMN())),0,-1))</f>
        <v>-</v>
      </c>
      <c r="CB47" s="5"/>
      <c r="CC47" s="5" cm="1">
        <f t="array" aca="1" ref="CC47" ca="1">IF(OFFSET(INDIRECT(ADDRESS(ROW(), COLUMN())),0,-1)="",VLOOKUP($G47,$A:$AAE,COLUMN(),FALSE),OFFSET(INDIRECT(ADDRESS(ROW(), COLUMN())),0,-1))</f>
        <v>0</v>
      </c>
      <c r="CD47" s="5"/>
      <c r="CE47" s="5" t="str" cm="1">
        <f t="array" aca="1" ref="CE47" ca="1">IF(OFFSET(INDIRECT(ADDRESS(ROW(), COLUMN())),0,-1)="",VLOOKUP($G47,$A:$AAE,COLUMN(),FALSE),OFFSET(INDIRECT(ADDRESS(ROW(), COLUMN())),0,-1))</f>
        <v>-</v>
      </c>
      <c r="CF47" s="5"/>
      <c r="CG47" s="5" cm="1">
        <f t="array" aca="1" ref="CG47" ca="1">IF(OFFSET(INDIRECT(ADDRESS(ROW(), COLUMN())),0,-1)="",VLOOKUP($G47,$A:$AAE,COLUMN(),FALSE),OFFSET(INDIRECT(ADDRESS(ROW(), COLUMN())),0,-1))</f>
        <v>0</v>
      </c>
      <c r="CH47" s="5"/>
      <c r="CI47" s="42" t="str" cm="1">
        <f t="array" aca="1" ref="CI47" ca="1">IF(OFFSET(INDIRECT(ADDRESS(ROW(), COLUMN())),0,-1)="",VLOOKUP($G47,$A:$AAE,COLUMN(),FALSE),OFFSET(INDIRECT(ADDRESS(ROW(), COLUMN())),0,-1))</f>
        <v>农园地</v>
      </c>
      <c r="CJ47" s="75" t="s">
        <v>1962</v>
      </c>
      <c r="CK47" s="78" t="str">
        <f t="shared" si="0"/>
        <v>唯一标识:E222#茶园#城规</v>
      </c>
      <c r="CL47" s="78" t="str">
        <f t="shared" si="1"/>
        <v>性质名称:茶园</v>
      </c>
      <c r="CM47" s="78" t="str">
        <f t="shared" si="2"/>
        <v>地块性质过滤:</v>
      </c>
      <c r="CN47" s="78" t="str">
        <f t="shared" si="3"/>
        <v>地块性质:E222</v>
      </c>
      <c r="CO47" s="78" t="str">
        <f t="shared" si="4"/>
        <v>地类标准:城规</v>
      </c>
      <c r="CP47" s="78" t="str">
        <f t="shared" si="5"/>
        <v>地块性质别称:</v>
      </c>
      <c r="CQ47" s="78" t="str">
        <f t="shared" si="6"/>
        <v>属性继承:E22#园地#城规</v>
      </c>
      <c r="CR47" s="78" t="str">
        <f t="shared" si="7"/>
        <v>父类:E22</v>
      </c>
      <c r="CS47" s="78" t="str">
        <f t="shared" si="8"/>
        <v>级别继承:E22#园地#城规</v>
      </c>
      <c r="CT47" s="78" t="str">
        <f t="shared" si="9"/>
        <v>级别层次:4</v>
      </c>
      <c r="CU47" s="78" t="str">
        <f t="shared" si="10"/>
        <v>级别:3E22</v>
      </c>
      <c r="CV47" s="78" t="str">
        <f t="shared" ca="1" si="11"/>
        <v>地块颜色:191,233,170</v>
      </c>
      <c r="CW47" s="78" t="str">
        <f t="shared" ca="1" si="12"/>
        <v>建筑面积公式:面积*容积率</v>
      </c>
      <c r="CX47" s="78" t="str">
        <f t="shared" ca="1" si="13"/>
        <v>住宅建筑面积公式:地块建筑面积*0</v>
      </c>
      <c r="CY47" s="78" t="str">
        <f t="shared" ca="1" si="14"/>
        <v>商服建筑面积公式:地块建筑面积*0</v>
      </c>
      <c r="CZ47" s="78" t="str">
        <f t="shared" ca="1" si="15"/>
        <v>商服中商业建筑面积公式:地块建筑面积*0</v>
      </c>
      <c r="DA47" s="78" t="str">
        <f t="shared" ca="1" si="16"/>
        <v>商服中办公建筑面积公式:地块建筑面积*0</v>
      </c>
      <c r="DB47" s="78" t="str">
        <f t="shared" ca="1" si="17"/>
        <v>公服建筑面积公式:地块建筑面积*0</v>
      </c>
      <c r="DC47" s="78" t="str">
        <f t="shared" ca="1" si="18"/>
        <v>工业建筑面积公式:地块建筑面积*0</v>
      </c>
      <c r="DD47" s="78" t="str">
        <f t="shared" ca="1" si="19"/>
        <v>市政建筑面积公式:地块建筑面积*0</v>
      </c>
      <c r="DE47" s="78" t="str">
        <f t="shared" ca="1" si="45"/>
        <v>绿地面积指定指标:面积*0</v>
      </c>
      <c r="DF47" s="78" t="str">
        <f t="shared" ca="1" si="46"/>
        <v>绿地面积指定公式:面积*0</v>
      </c>
      <c r="DG47" s="78" t="str">
        <f t="shared" ca="1" si="20"/>
        <v>户数指标:-</v>
      </c>
      <c r="DH47" s="78" t="str">
        <f t="shared" ca="1" si="21"/>
        <v>户数公式:0</v>
      </c>
      <c r="DI47" s="78" t="str">
        <f t="shared" ca="1" si="22"/>
        <v>人数指标:-</v>
      </c>
      <c r="DJ47" s="78" t="str">
        <f t="shared" ca="1" si="23"/>
        <v>人数公式:0</v>
      </c>
      <c r="DK47" s="78" t="str">
        <f t="shared" ca="1" si="24"/>
        <v>就业指标:-</v>
      </c>
      <c r="DL47" s="78" t="str">
        <f t="shared" ca="1" si="25"/>
        <v>就业公式:0</v>
      </c>
      <c r="DM47" s="78" t="str">
        <f t="shared" ca="1" si="26"/>
        <v>机动车指标:-</v>
      </c>
      <c r="DN47" s="78" t="str">
        <f t="shared" ca="1" si="27"/>
        <v>机动车公式:0</v>
      </c>
      <c r="DO47" s="78" t="str">
        <f t="shared" ca="1" si="28"/>
        <v>用水量指标:-</v>
      </c>
      <c r="DP47" s="78" t="str">
        <f t="shared" ca="1" si="29"/>
        <v>用水量公式:0</v>
      </c>
      <c r="DQ47" s="78" t="str">
        <f t="shared" ca="1" si="30"/>
        <v>污水折算系数:0</v>
      </c>
      <c r="DR47" s="78" t="str">
        <f t="shared" ca="1" si="31"/>
        <v>污水量公式:用水量*0</v>
      </c>
      <c r="DS47" s="78" t="str">
        <f t="shared" ca="1" si="32"/>
        <v>用电负荷指标:-</v>
      </c>
      <c r="DT47" s="78" t="str">
        <f t="shared" ca="1" si="33"/>
        <v>同时率:0</v>
      </c>
      <c r="DU47" s="78" t="str">
        <f t="shared" ca="1" si="34"/>
        <v>用电量公式:0</v>
      </c>
      <c r="DV47" s="78" t="str">
        <f t="shared" ca="1" si="35"/>
        <v>固话装机指标:-</v>
      </c>
      <c r="DW47" s="78" t="str">
        <f t="shared" ca="1" si="36"/>
        <v>固话量公式:0</v>
      </c>
      <c r="DX47" s="78" t="str">
        <f t="shared" ca="1" si="37"/>
        <v>有线电视指标:-</v>
      </c>
      <c r="DY47" s="78" t="str">
        <f t="shared" ca="1" si="38"/>
        <v>电视量公式:0</v>
      </c>
      <c r="DZ47" s="78" t="str">
        <f t="shared" ca="1" si="39"/>
        <v>高峰机动车生成量指标:-</v>
      </c>
      <c r="EA47" s="78" t="str">
        <f t="shared" ca="1" si="40"/>
        <v>高峰机动车吸引量公式:0</v>
      </c>
      <c r="EB47" s="78" t="str">
        <f t="shared" ca="1" si="41"/>
        <v>高峰机动车发生量公式:0</v>
      </c>
      <c r="EC47" s="78" t="str">
        <f t="shared" ca="1" si="47"/>
        <v>地下空间指标:-</v>
      </c>
      <c r="ED47" s="78" t="str">
        <f t="shared" ca="1" si="42"/>
        <v>地下空间公式:0</v>
      </c>
      <c r="EE47" s="78" t="str">
        <f t="shared" ca="1" si="48"/>
        <v>人防指标:-</v>
      </c>
      <c r="EF47" s="78" t="str">
        <f t="shared" ca="1" si="43"/>
        <v>人防公式:0</v>
      </c>
      <c r="EG47" s="78" t="str">
        <f t="shared" ca="1" si="50"/>
        <v>用地构成:农园地</v>
      </c>
      <c r="EH47" s="78" t="s">
        <v>1962</v>
      </c>
      <c r="EI47" s="79" t="str">
        <f t="shared" ca="1" si="49"/>
        <v>唯一标识:E222#茶园#城规;性质名称:茶园;地块性质过滤:;地块性质:E222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7" t="s">
        <v>1962</v>
      </c>
    </row>
    <row r="48" spans="1:140" ht="16.5" x14ac:dyDescent="0.2">
      <c r="A48" s="64" t="str">
        <f t="shared" si="44"/>
        <v>E223#橡胶园#城规</v>
      </c>
      <c r="B48" s="42" t="s">
        <v>175</v>
      </c>
      <c r="C48" s="64"/>
      <c r="D48" s="42" t="s">
        <v>730</v>
      </c>
      <c r="E48" s="42" t="s">
        <v>1276</v>
      </c>
      <c r="F48" s="42"/>
      <c r="G48" s="42" t="s">
        <v>42</v>
      </c>
      <c r="H48" s="42" t="s">
        <v>727</v>
      </c>
      <c r="I48" s="42" t="s">
        <v>42</v>
      </c>
      <c r="J48" s="42">
        <v>4</v>
      </c>
      <c r="K48" s="42" t="s">
        <v>1766</v>
      </c>
      <c r="L48" s="42"/>
      <c r="M48" s="42" t="str" cm="1">
        <f t="array" aca="1" ref="M48" ca="1">IF(OFFSET(INDIRECT(ADDRESS(ROW(), COLUMN())),0,-1)="",VLOOKUP($G48,$A:$AAE,COLUMN(),FALSE),OFFSET(INDIRECT(ADDRESS(ROW(), COLUMN())),0,-1))</f>
        <v>191,233,170</v>
      </c>
      <c r="N48" s="5"/>
      <c r="O48" s="42" t="str" cm="1">
        <f t="array" aca="1" ref="O48" ca="1">IF(OFFSET(INDIRECT(ADDRESS(ROW(), COLUMN())),0,-1)="",VLOOKUP($G48,$A:$AAE,COLUMN(),FALSE),OFFSET(INDIRECT(ADDRESS(ROW(), COLUMN())),0,-1))</f>
        <v>面积*容积率</v>
      </c>
      <c r="P48" s="5"/>
      <c r="Q48" s="5" t="str" cm="1">
        <f t="array" aca="1" ref="Q48" ca="1">IF(OFFSET(INDIRECT(ADDRESS(ROW(), COLUMN())),0,-1)="",VLOOKUP($G48,$A:$AAE,COLUMN(),FALSE),OFFSET(INDIRECT(ADDRESS(ROW(), COLUMN())),0,-1))</f>
        <v>地块建筑面积*0</v>
      </c>
      <c r="R48" s="5"/>
      <c r="S48" s="5" t="str" cm="1">
        <f t="array" aca="1" ref="S48" ca="1">IF(OFFSET(INDIRECT(ADDRESS(ROW(), COLUMN())),0,-1)="",VLOOKUP($G48,$A:$AAE,COLUMN(),FALSE),OFFSET(INDIRECT(ADDRESS(ROW(), COLUMN())),0,-1))</f>
        <v>地块建筑面积*0</v>
      </c>
      <c r="T48" s="5"/>
      <c r="U48" s="5" t="str" cm="1">
        <f t="array" aca="1" ref="U48" ca="1">IF(OFFSET(INDIRECT(ADDRESS(ROW(), COLUMN())),0,-1)="",VLOOKUP($G48,$A:$AAE,COLUMN(),FALSE),OFFSET(INDIRECT(ADDRESS(ROW(), COLUMN())),0,-1))</f>
        <v>地块建筑面积*0</v>
      </c>
      <c r="V48" s="5"/>
      <c r="W48" s="42" t="str" cm="1">
        <f t="array" aca="1" ref="W48" ca="1">IF(OFFSET(INDIRECT(ADDRESS(ROW(), COLUMN())),0,-1)="",VLOOKUP($G48,$A:$AAE,COLUMN(),FALSE),OFFSET(INDIRECT(ADDRESS(ROW(), COLUMN())),0,-1))</f>
        <v>地块建筑面积*0</v>
      </c>
      <c r="X48" s="5"/>
      <c r="Y48" s="5" t="str" cm="1">
        <f t="array" aca="1" ref="Y48" ca="1">IF(OFFSET(INDIRECT(ADDRESS(ROW(), COLUMN())),0,-1)="",VLOOKUP($G48,$A:$AAE,COLUMN(),FALSE),OFFSET(INDIRECT(ADDRESS(ROW(), COLUMN())),0,-1))</f>
        <v>地块建筑面积*0</v>
      </c>
      <c r="Z48" s="5"/>
      <c r="AA48" s="5" t="str" cm="1">
        <f t="array" aca="1" ref="AA48" ca="1">IF(OFFSET(INDIRECT(ADDRESS(ROW(), COLUMN())),0,-1)="",VLOOKUP($G48,$A:$AAE,COLUMN(),FALSE),OFFSET(INDIRECT(ADDRESS(ROW(), COLUMN())),0,-1))</f>
        <v>地块建筑面积*0</v>
      </c>
      <c r="AB48" s="5"/>
      <c r="AC48" s="5" t="str" cm="1">
        <f t="array" aca="1" ref="AC48" ca="1">IF(OFFSET(INDIRECT(ADDRESS(ROW(), COLUMN())),0,-1)="",VLOOKUP($G48,$A:$AAE,COLUMN(),FALSE),OFFSET(INDIRECT(ADDRESS(ROW(), COLUMN())),0,-1))</f>
        <v>地块建筑面积*0</v>
      </c>
      <c r="AD48" s="5"/>
      <c r="AE48" s="5" t="str" cm="1">
        <f t="array" aca="1" ref="AE48" ca="1">IF(OFFSET(INDIRECT(ADDRESS(ROW(), COLUMN())),0,-1)="",VLOOKUP($G48,$A:$AAE,COLUMN(),FALSE),OFFSET(INDIRECT(ADDRESS(ROW(), COLUMN())),0,-1))</f>
        <v>面积*0</v>
      </c>
      <c r="AF48" s="5"/>
      <c r="AG48" s="5" t="str" cm="1">
        <f t="array" aca="1" ref="AG48" ca="1">IF(OFFSET(INDIRECT(ADDRESS(ROW(), COLUMN())),0,-1)="",VLOOKUP($G48,$A:$AAE,COLUMN(),FALSE),OFFSET(INDIRECT(ADDRESS(ROW(), COLUMN())),0,-1))</f>
        <v>面积*0</v>
      </c>
      <c r="AH48" s="5"/>
      <c r="AI48" s="5" t="str" cm="1">
        <f t="array" aca="1" ref="AI48" ca="1">IF(OFFSET(INDIRECT(ADDRESS(ROW(), COLUMN())),0,-1)="",VLOOKUP($G48,$A:$AAE,COLUMN(),FALSE),OFFSET(INDIRECT(ADDRESS(ROW(), COLUMN())),0,-1))</f>
        <v>-</v>
      </c>
      <c r="AJ48" s="5"/>
      <c r="AK48" s="5" cm="1">
        <f t="array" aca="1" ref="AK48" ca="1">IF(OFFSET(INDIRECT(ADDRESS(ROW(), COLUMN())),0,-1)="",VLOOKUP($G48,$A:$AAE,COLUMN(),FALSE),OFFSET(INDIRECT(ADDRESS(ROW(), COLUMN())),0,-1))</f>
        <v>0</v>
      </c>
      <c r="AL48" s="5"/>
      <c r="AM48" s="5" t="str" cm="1">
        <f t="array" aca="1" ref="AM48" ca="1">IF(OFFSET(INDIRECT(ADDRESS(ROW(), COLUMN())),0,-1)="",VLOOKUP($G48,$A:$AAE,COLUMN(),FALSE),OFFSET(INDIRECT(ADDRESS(ROW(), COLUMN())),0,-1))</f>
        <v>-</v>
      </c>
      <c r="AN48" s="5"/>
      <c r="AO48" s="5" cm="1">
        <f t="array" aca="1" ref="AO48" ca="1">IF(OFFSET(INDIRECT(ADDRESS(ROW(), COLUMN())),0,-1)="",VLOOKUP($G48,$A:$AAE,COLUMN(),FALSE),OFFSET(INDIRECT(ADDRESS(ROW(), COLUMN())),0,-1))</f>
        <v>0</v>
      </c>
      <c r="AP48" s="5"/>
      <c r="AQ48" s="5" t="str" cm="1">
        <f t="array" aca="1" ref="AQ48" ca="1">IF(OFFSET(INDIRECT(ADDRESS(ROW(), COLUMN())),0,-1)="",VLOOKUP($G48,$A:$AAE,COLUMN(),FALSE),OFFSET(INDIRECT(ADDRESS(ROW(), COLUMN())),0,-1))</f>
        <v>-</v>
      </c>
      <c r="AR48" s="5"/>
      <c r="AS48" s="5" cm="1">
        <f t="array" aca="1" ref="AS48" ca="1">IF(OFFSET(INDIRECT(ADDRESS(ROW(), COLUMN())),0,-1)="",VLOOKUP($G48,$A:$AAE,COLUMN(),FALSE),OFFSET(INDIRECT(ADDRESS(ROW(), COLUMN())),0,-1))</f>
        <v>0</v>
      </c>
      <c r="AT48" s="5"/>
      <c r="AU48" s="5" t="str" cm="1">
        <f t="array" aca="1" ref="AU48" ca="1">IF(OFFSET(INDIRECT(ADDRESS(ROW(), COLUMN())),0,-1)="",VLOOKUP($G48,$A:$AAE,COLUMN(),FALSE),OFFSET(INDIRECT(ADDRESS(ROW(), COLUMN())),0,-1))</f>
        <v>-</v>
      </c>
      <c r="AV48" s="5"/>
      <c r="AW48" s="5" cm="1">
        <f t="array" aca="1" ref="AW48" ca="1">IF(OFFSET(INDIRECT(ADDRESS(ROW(), COLUMN())),0,-1)="",VLOOKUP($G48,$A:$AAE,COLUMN(),FALSE),OFFSET(INDIRECT(ADDRESS(ROW(), COLUMN())),0,-1))</f>
        <v>0</v>
      </c>
      <c r="AX48" s="2"/>
      <c r="AY48" s="5" t="str" cm="1">
        <f t="array" aca="1" ref="AY48" ca="1">IF(OFFSET(INDIRECT(ADDRESS(ROW(), COLUMN())),0,-1)="",VLOOKUP($G48,$A:$AAE,COLUMN(),FALSE),OFFSET(INDIRECT(ADDRESS(ROW(), COLUMN())),0,-1))</f>
        <v>-</v>
      </c>
      <c r="AZ48" s="2"/>
      <c r="BA48" s="5" cm="1">
        <f t="array" aca="1" ref="BA48" ca="1">IF(OFFSET(INDIRECT(ADDRESS(ROW(), COLUMN())),0,-1)="",VLOOKUP($G48,$A:$AAE,COLUMN(),FALSE),OFFSET(INDIRECT(ADDRESS(ROW(), COLUMN())),0,-1))</f>
        <v>0</v>
      </c>
      <c r="BB48" s="2"/>
      <c r="BC48" s="5" cm="1">
        <f t="array" aca="1" ref="BC48" ca="1">IF(OFFSET(INDIRECT(ADDRESS(ROW(), COLUMN())),0,-1)="",VLOOKUP($G48,$A:$AAE,COLUMN(),FALSE),OFFSET(INDIRECT(ADDRESS(ROW(), COLUMN())),0,-1))</f>
        <v>0</v>
      </c>
      <c r="BD48" s="2"/>
      <c r="BE48" s="5" t="str" cm="1">
        <f t="array" aca="1" ref="BE48" ca="1">IF(OFFSET(INDIRECT(ADDRESS(ROW(), COLUMN())),0,-1)="",VLOOKUP($G48,$A:$AAE,COLUMN(),FALSE),OFFSET(INDIRECT(ADDRESS(ROW(), COLUMN())),0,-1))</f>
        <v>用水量*0</v>
      </c>
      <c r="BF48" s="2"/>
      <c r="BG48" s="5" t="str" cm="1">
        <f t="array" aca="1" ref="BG48" ca="1">IF(OFFSET(INDIRECT(ADDRESS(ROW(), COLUMN())),0,-1)="",VLOOKUP($G48,$A:$AAE,COLUMN(),FALSE),OFFSET(INDIRECT(ADDRESS(ROW(), COLUMN())),0,-1))</f>
        <v>-</v>
      </c>
      <c r="BH48" s="2"/>
      <c r="BI48" s="5" cm="1">
        <f t="array" aca="1" ref="BI48" ca="1">IF(OFFSET(INDIRECT(ADDRESS(ROW(), COLUMN())),0,-1)="",VLOOKUP($G48,$A:$AAE,COLUMN(),FALSE),OFFSET(INDIRECT(ADDRESS(ROW(), COLUMN())),0,-1))</f>
        <v>0</v>
      </c>
      <c r="BJ48" s="2"/>
      <c r="BK48" s="5" cm="1">
        <f t="array" aca="1" ref="BK48" ca="1">IF(OFFSET(INDIRECT(ADDRESS(ROW(), COLUMN())),0,-1)="",VLOOKUP($G48,$A:$AAE,COLUMN(),FALSE),OFFSET(INDIRECT(ADDRESS(ROW(), COLUMN())),0,-1))</f>
        <v>0</v>
      </c>
      <c r="BL48" s="2"/>
      <c r="BM48" s="5" t="str" cm="1">
        <f t="array" aca="1" ref="BM48" ca="1">IF(OFFSET(INDIRECT(ADDRESS(ROW(), COLUMN())),0,-1)="",VLOOKUP($G48,$A:$AAE,COLUMN(),FALSE),OFFSET(INDIRECT(ADDRESS(ROW(), COLUMN())),0,-1))</f>
        <v>-</v>
      </c>
      <c r="BN48" s="2"/>
      <c r="BO48" s="5" cm="1">
        <f t="array" aca="1" ref="BO48" ca="1">IF(OFFSET(INDIRECT(ADDRESS(ROW(), COLUMN())),0,-1)="",VLOOKUP($G48,$A:$AAE,COLUMN(),FALSE),OFFSET(INDIRECT(ADDRESS(ROW(), COLUMN())),0,-1))</f>
        <v>0</v>
      </c>
      <c r="BP48" s="2"/>
      <c r="BQ48" s="5" t="str" cm="1">
        <f t="array" aca="1" ref="BQ48" ca="1">IF(OFFSET(INDIRECT(ADDRESS(ROW(), COLUMN())),0,-1)="",VLOOKUP($G48,$A:$AAE,COLUMN(),FALSE),OFFSET(INDIRECT(ADDRESS(ROW(), COLUMN())),0,-1))</f>
        <v>-</v>
      </c>
      <c r="BR48" s="2"/>
      <c r="BS48" s="5" cm="1">
        <f t="array" aca="1" ref="BS48" ca="1">IF(OFFSET(INDIRECT(ADDRESS(ROW(), COLUMN())),0,-1)="",VLOOKUP($G48,$A:$AAE,COLUMN(),FALSE),OFFSET(INDIRECT(ADDRESS(ROW(), COLUMN())),0,-1))</f>
        <v>0</v>
      </c>
      <c r="BT48" s="2"/>
      <c r="BU48" s="5" t="str" cm="1">
        <f t="array" aca="1" ref="BU48" ca="1">IF(OFFSET(INDIRECT(ADDRESS(ROW(), COLUMN())),0,-1)="",VLOOKUP($G48,$A:$AAE,COLUMN(),FALSE),OFFSET(INDIRECT(ADDRESS(ROW(), COLUMN())),0,-1))</f>
        <v>-</v>
      </c>
      <c r="BV48" s="2"/>
      <c r="BW48" s="5" cm="1">
        <f t="array" aca="1" ref="BW48" ca="1">IF(OFFSET(INDIRECT(ADDRESS(ROW(), COLUMN())),0,-1)="",VLOOKUP($G48,$A:$AAE,COLUMN(),FALSE),OFFSET(INDIRECT(ADDRESS(ROW(), COLUMN())),0,-1))</f>
        <v>0</v>
      </c>
      <c r="BX48" s="2"/>
      <c r="BY48" s="5" cm="1">
        <f t="array" aca="1" ref="BY48" ca="1">IF(OFFSET(INDIRECT(ADDRESS(ROW(), COLUMN())),0,-1)="",VLOOKUP($G48,$A:$AAE,COLUMN(),FALSE),OFFSET(INDIRECT(ADDRESS(ROW(), COLUMN())),0,-1))</f>
        <v>0</v>
      </c>
      <c r="BZ48" s="88"/>
      <c r="CA48" s="5" t="str" cm="1">
        <f t="array" aca="1" ref="CA48" ca="1">IF(OFFSET(INDIRECT(ADDRESS(ROW(), COLUMN())),0,-1)="",VLOOKUP($G48,$A:$AAE,COLUMN(),FALSE),OFFSET(INDIRECT(ADDRESS(ROW(), COLUMN())),0,-1))</f>
        <v>-</v>
      </c>
      <c r="CB48" s="5"/>
      <c r="CC48" s="5" cm="1">
        <f t="array" aca="1" ref="CC48" ca="1">IF(OFFSET(INDIRECT(ADDRESS(ROW(), COLUMN())),0,-1)="",VLOOKUP($G48,$A:$AAE,COLUMN(),FALSE),OFFSET(INDIRECT(ADDRESS(ROW(), COLUMN())),0,-1))</f>
        <v>0</v>
      </c>
      <c r="CD48" s="5"/>
      <c r="CE48" s="5" t="str" cm="1">
        <f t="array" aca="1" ref="CE48" ca="1">IF(OFFSET(INDIRECT(ADDRESS(ROW(), COLUMN())),0,-1)="",VLOOKUP($G48,$A:$AAE,COLUMN(),FALSE),OFFSET(INDIRECT(ADDRESS(ROW(), COLUMN())),0,-1))</f>
        <v>-</v>
      </c>
      <c r="CF48" s="5"/>
      <c r="CG48" s="5" cm="1">
        <f t="array" aca="1" ref="CG48" ca="1">IF(OFFSET(INDIRECT(ADDRESS(ROW(), COLUMN())),0,-1)="",VLOOKUP($G48,$A:$AAE,COLUMN(),FALSE),OFFSET(INDIRECT(ADDRESS(ROW(), COLUMN())),0,-1))</f>
        <v>0</v>
      </c>
      <c r="CH48" s="5"/>
      <c r="CI48" s="42" t="str" cm="1">
        <f t="array" aca="1" ref="CI48" ca="1">IF(OFFSET(INDIRECT(ADDRESS(ROW(), COLUMN())),0,-1)="",VLOOKUP($G48,$A:$AAE,COLUMN(),FALSE),OFFSET(INDIRECT(ADDRESS(ROW(), COLUMN())),0,-1))</f>
        <v>农园地</v>
      </c>
      <c r="CJ48" s="75" t="s">
        <v>1962</v>
      </c>
      <c r="CK48" s="78" t="str">
        <f t="shared" si="0"/>
        <v>唯一标识:E223#橡胶园#城规</v>
      </c>
      <c r="CL48" s="78" t="str">
        <f t="shared" si="1"/>
        <v>性质名称:橡胶园</v>
      </c>
      <c r="CM48" s="78" t="str">
        <f t="shared" si="2"/>
        <v>地块性质过滤:</v>
      </c>
      <c r="CN48" s="78" t="str">
        <f t="shared" si="3"/>
        <v>地块性质:E223</v>
      </c>
      <c r="CO48" s="78" t="str">
        <f t="shared" si="4"/>
        <v>地类标准:城规</v>
      </c>
      <c r="CP48" s="78" t="str">
        <f t="shared" si="5"/>
        <v>地块性质别称:</v>
      </c>
      <c r="CQ48" s="78" t="str">
        <f t="shared" si="6"/>
        <v>属性继承:E22#园地#城规</v>
      </c>
      <c r="CR48" s="78" t="str">
        <f t="shared" si="7"/>
        <v>父类:E22</v>
      </c>
      <c r="CS48" s="78" t="str">
        <f t="shared" si="8"/>
        <v>级别继承:E22#园地#城规</v>
      </c>
      <c r="CT48" s="78" t="str">
        <f t="shared" si="9"/>
        <v>级别层次:4</v>
      </c>
      <c r="CU48" s="78" t="str">
        <f t="shared" si="10"/>
        <v>级别:3E22</v>
      </c>
      <c r="CV48" s="78" t="str">
        <f t="shared" ca="1" si="11"/>
        <v>地块颜色:191,233,170</v>
      </c>
      <c r="CW48" s="78" t="str">
        <f t="shared" ca="1" si="12"/>
        <v>建筑面积公式:面积*容积率</v>
      </c>
      <c r="CX48" s="78" t="str">
        <f t="shared" ca="1" si="13"/>
        <v>住宅建筑面积公式:地块建筑面积*0</v>
      </c>
      <c r="CY48" s="78" t="str">
        <f t="shared" ca="1" si="14"/>
        <v>商服建筑面积公式:地块建筑面积*0</v>
      </c>
      <c r="CZ48" s="78" t="str">
        <f t="shared" ca="1" si="15"/>
        <v>商服中商业建筑面积公式:地块建筑面积*0</v>
      </c>
      <c r="DA48" s="78" t="str">
        <f t="shared" ca="1" si="16"/>
        <v>商服中办公建筑面积公式:地块建筑面积*0</v>
      </c>
      <c r="DB48" s="78" t="str">
        <f t="shared" ca="1" si="17"/>
        <v>公服建筑面积公式:地块建筑面积*0</v>
      </c>
      <c r="DC48" s="78" t="str">
        <f t="shared" ca="1" si="18"/>
        <v>工业建筑面积公式:地块建筑面积*0</v>
      </c>
      <c r="DD48" s="78" t="str">
        <f t="shared" ca="1" si="19"/>
        <v>市政建筑面积公式:地块建筑面积*0</v>
      </c>
      <c r="DE48" s="78" t="str">
        <f t="shared" ca="1" si="45"/>
        <v>绿地面积指定指标:面积*0</v>
      </c>
      <c r="DF48" s="78" t="str">
        <f t="shared" ca="1" si="46"/>
        <v>绿地面积指定公式:面积*0</v>
      </c>
      <c r="DG48" s="78" t="str">
        <f t="shared" ca="1" si="20"/>
        <v>户数指标:-</v>
      </c>
      <c r="DH48" s="78" t="str">
        <f t="shared" ca="1" si="21"/>
        <v>户数公式:0</v>
      </c>
      <c r="DI48" s="78" t="str">
        <f t="shared" ca="1" si="22"/>
        <v>人数指标:-</v>
      </c>
      <c r="DJ48" s="78" t="str">
        <f t="shared" ca="1" si="23"/>
        <v>人数公式:0</v>
      </c>
      <c r="DK48" s="78" t="str">
        <f t="shared" ca="1" si="24"/>
        <v>就业指标:-</v>
      </c>
      <c r="DL48" s="78" t="str">
        <f t="shared" ca="1" si="25"/>
        <v>就业公式:0</v>
      </c>
      <c r="DM48" s="78" t="str">
        <f t="shared" ca="1" si="26"/>
        <v>机动车指标:-</v>
      </c>
      <c r="DN48" s="78" t="str">
        <f t="shared" ca="1" si="27"/>
        <v>机动车公式:0</v>
      </c>
      <c r="DO48" s="78" t="str">
        <f t="shared" ca="1" si="28"/>
        <v>用水量指标:-</v>
      </c>
      <c r="DP48" s="78" t="str">
        <f t="shared" ca="1" si="29"/>
        <v>用水量公式:0</v>
      </c>
      <c r="DQ48" s="78" t="str">
        <f t="shared" ca="1" si="30"/>
        <v>污水折算系数:0</v>
      </c>
      <c r="DR48" s="78" t="str">
        <f t="shared" ca="1" si="31"/>
        <v>污水量公式:用水量*0</v>
      </c>
      <c r="DS48" s="78" t="str">
        <f t="shared" ca="1" si="32"/>
        <v>用电负荷指标:-</v>
      </c>
      <c r="DT48" s="78" t="str">
        <f t="shared" ca="1" si="33"/>
        <v>同时率:0</v>
      </c>
      <c r="DU48" s="78" t="str">
        <f t="shared" ca="1" si="34"/>
        <v>用电量公式:0</v>
      </c>
      <c r="DV48" s="78" t="str">
        <f t="shared" ca="1" si="35"/>
        <v>固话装机指标:-</v>
      </c>
      <c r="DW48" s="78" t="str">
        <f t="shared" ca="1" si="36"/>
        <v>固话量公式:0</v>
      </c>
      <c r="DX48" s="78" t="str">
        <f t="shared" ca="1" si="37"/>
        <v>有线电视指标:-</v>
      </c>
      <c r="DY48" s="78" t="str">
        <f t="shared" ca="1" si="38"/>
        <v>电视量公式:0</v>
      </c>
      <c r="DZ48" s="78" t="str">
        <f t="shared" ca="1" si="39"/>
        <v>高峰机动车生成量指标:-</v>
      </c>
      <c r="EA48" s="78" t="str">
        <f t="shared" ca="1" si="40"/>
        <v>高峰机动车吸引量公式:0</v>
      </c>
      <c r="EB48" s="78" t="str">
        <f t="shared" ca="1" si="41"/>
        <v>高峰机动车发生量公式:0</v>
      </c>
      <c r="EC48" s="78" t="str">
        <f t="shared" ca="1" si="47"/>
        <v>地下空间指标:-</v>
      </c>
      <c r="ED48" s="78" t="str">
        <f t="shared" ca="1" si="42"/>
        <v>地下空间公式:0</v>
      </c>
      <c r="EE48" s="78" t="str">
        <f t="shared" ca="1" si="48"/>
        <v>人防指标:-</v>
      </c>
      <c r="EF48" s="78" t="str">
        <f t="shared" ca="1" si="43"/>
        <v>人防公式:0</v>
      </c>
      <c r="EG48" s="78" t="str">
        <f t="shared" ca="1" si="50"/>
        <v>用地构成:农园地</v>
      </c>
      <c r="EH48" s="78" t="s">
        <v>1962</v>
      </c>
      <c r="EI48" s="79" t="str">
        <f t="shared" ca="1" si="49"/>
        <v>唯一标识:E223#橡胶园#城规;性质名称:橡胶园;地块性质过滤:;地块性质:E223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8" t="s">
        <v>1962</v>
      </c>
    </row>
    <row r="49" spans="1:140" ht="16.5" x14ac:dyDescent="0.2">
      <c r="A49" s="64" t="str">
        <f t="shared" si="44"/>
        <v>E224#其他园地#城规</v>
      </c>
      <c r="B49" s="42" t="s">
        <v>176</v>
      </c>
      <c r="C49" s="64"/>
      <c r="D49" s="42" t="s">
        <v>731</v>
      </c>
      <c r="E49" s="42" t="s">
        <v>1276</v>
      </c>
      <c r="F49" s="42"/>
      <c r="G49" s="42" t="s">
        <v>42</v>
      </c>
      <c r="H49" s="42" t="s">
        <v>727</v>
      </c>
      <c r="I49" s="42" t="s">
        <v>42</v>
      </c>
      <c r="J49" s="42">
        <v>4</v>
      </c>
      <c r="K49" s="42" t="s">
        <v>1766</v>
      </c>
      <c r="L49" s="42"/>
      <c r="M49" s="42" t="str" cm="1">
        <f t="array" aca="1" ref="M49" ca="1">IF(OFFSET(INDIRECT(ADDRESS(ROW(), COLUMN())),0,-1)="",VLOOKUP($G49,$A:$AAE,COLUMN(),FALSE),OFFSET(INDIRECT(ADDRESS(ROW(), COLUMN())),0,-1))</f>
        <v>191,233,170</v>
      </c>
      <c r="N49" s="5"/>
      <c r="O49" s="42" t="str" cm="1">
        <f t="array" aca="1" ref="O49" ca="1">IF(OFFSET(INDIRECT(ADDRESS(ROW(), COLUMN())),0,-1)="",VLOOKUP($G49,$A:$AAE,COLUMN(),FALSE),OFFSET(INDIRECT(ADDRESS(ROW(), COLUMN())),0,-1))</f>
        <v>面积*容积率</v>
      </c>
      <c r="P49" s="5"/>
      <c r="Q49" s="5" t="str" cm="1">
        <f t="array" aca="1" ref="Q49" ca="1">IF(OFFSET(INDIRECT(ADDRESS(ROW(), COLUMN())),0,-1)="",VLOOKUP($G49,$A:$AAE,COLUMN(),FALSE),OFFSET(INDIRECT(ADDRESS(ROW(), COLUMN())),0,-1))</f>
        <v>地块建筑面积*0</v>
      </c>
      <c r="R49" s="5"/>
      <c r="S49" s="5" t="str" cm="1">
        <f t="array" aca="1" ref="S49" ca="1">IF(OFFSET(INDIRECT(ADDRESS(ROW(), COLUMN())),0,-1)="",VLOOKUP($G49,$A:$AAE,COLUMN(),FALSE),OFFSET(INDIRECT(ADDRESS(ROW(), COLUMN())),0,-1))</f>
        <v>地块建筑面积*0</v>
      </c>
      <c r="T49" s="5"/>
      <c r="U49" s="5" t="str" cm="1">
        <f t="array" aca="1" ref="U49" ca="1">IF(OFFSET(INDIRECT(ADDRESS(ROW(), COLUMN())),0,-1)="",VLOOKUP($G49,$A:$AAE,COLUMN(),FALSE),OFFSET(INDIRECT(ADDRESS(ROW(), COLUMN())),0,-1))</f>
        <v>地块建筑面积*0</v>
      </c>
      <c r="V49" s="5"/>
      <c r="W49" s="42" t="str" cm="1">
        <f t="array" aca="1" ref="W49" ca="1">IF(OFFSET(INDIRECT(ADDRESS(ROW(), COLUMN())),0,-1)="",VLOOKUP($G49,$A:$AAE,COLUMN(),FALSE),OFFSET(INDIRECT(ADDRESS(ROW(), COLUMN())),0,-1))</f>
        <v>地块建筑面积*0</v>
      </c>
      <c r="X49" s="5"/>
      <c r="Y49" s="5" t="str" cm="1">
        <f t="array" aca="1" ref="Y49" ca="1">IF(OFFSET(INDIRECT(ADDRESS(ROW(), COLUMN())),0,-1)="",VLOOKUP($G49,$A:$AAE,COLUMN(),FALSE),OFFSET(INDIRECT(ADDRESS(ROW(), COLUMN())),0,-1))</f>
        <v>地块建筑面积*0</v>
      </c>
      <c r="Z49" s="5"/>
      <c r="AA49" s="5" t="str" cm="1">
        <f t="array" aca="1" ref="AA49" ca="1">IF(OFFSET(INDIRECT(ADDRESS(ROW(), COLUMN())),0,-1)="",VLOOKUP($G49,$A:$AAE,COLUMN(),FALSE),OFFSET(INDIRECT(ADDRESS(ROW(), COLUMN())),0,-1))</f>
        <v>地块建筑面积*0</v>
      </c>
      <c r="AB49" s="5"/>
      <c r="AC49" s="5" t="str" cm="1">
        <f t="array" aca="1" ref="AC49" ca="1">IF(OFFSET(INDIRECT(ADDRESS(ROW(), COLUMN())),0,-1)="",VLOOKUP($G49,$A:$AAE,COLUMN(),FALSE),OFFSET(INDIRECT(ADDRESS(ROW(), COLUMN())),0,-1))</f>
        <v>地块建筑面积*0</v>
      </c>
      <c r="AD49" s="5"/>
      <c r="AE49" s="5" t="str" cm="1">
        <f t="array" aca="1" ref="AE49" ca="1">IF(OFFSET(INDIRECT(ADDRESS(ROW(), COLUMN())),0,-1)="",VLOOKUP($G49,$A:$AAE,COLUMN(),FALSE),OFFSET(INDIRECT(ADDRESS(ROW(), COLUMN())),0,-1))</f>
        <v>面积*0</v>
      </c>
      <c r="AF49" s="5"/>
      <c r="AG49" s="5" t="str" cm="1">
        <f t="array" aca="1" ref="AG49" ca="1">IF(OFFSET(INDIRECT(ADDRESS(ROW(), COLUMN())),0,-1)="",VLOOKUP($G49,$A:$AAE,COLUMN(),FALSE),OFFSET(INDIRECT(ADDRESS(ROW(), COLUMN())),0,-1))</f>
        <v>面积*0</v>
      </c>
      <c r="AH49" s="5"/>
      <c r="AI49" s="5" t="str" cm="1">
        <f t="array" aca="1" ref="AI49" ca="1">IF(OFFSET(INDIRECT(ADDRESS(ROW(), COLUMN())),0,-1)="",VLOOKUP($G49,$A:$AAE,COLUMN(),FALSE),OFFSET(INDIRECT(ADDRESS(ROW(), COLUMN())),0,-1))</f>
        <v>-</v>
      </c>
      <c r="AJ49" s="5"/>
      <c r="AK49" s="5" cm="1">
        <f t="array" aca="1" ref="AK49" ca="1">IF(OFFSET(INDIRECT(ADDRESS(ROW(), COLUMN())),0,-1)="",VLOOKUP($G49,$A:$AAE,COLUMN(),FALSE),OFFSET(INDIRECT(ADDRESS(ROW(), COLUMN())),0,-1))</f>
        <v>0</v>
      </c>
      <c r="AL49" s="5"/>
      <c r="AM49" s="5" t="str" cm="1">
        <f t="array" aca="1" ref="AM49" ca="1">IF(OFFSET(INDIRECT(ADDRESS(ROW(), COLUMN())),0,-1)="",VLOOKUP($G49,$A:$AAE,COLUMN(),FALSE),OFFSET(INDIRECT(ADDRESS(ROW(), COLUMN())),0,-1))</f>
        <v>-</v>
      </c>
      <c r="AN49" s="5"/>
      <c r="AO49" s="5" cm="1">
        <f t="array" aca="1" ref="AO49" ca="1">IF(OFFSET(INDIRECT(ADDRESS(ROW(), COLUMN())),0,-1)="",VLOOKUP($G49,$A:$AAE,COLUMN(),FALSE),OFFSET(INDIRECT(ADDRESS(ROW(), COLUMN())),0,-1))</f>
        <v>0</v>
      </c>
      <c r="AP49" s="5"/>
      <c r="AQ49" s="5" t="str" cm="1">
        <f t="array" aca="1" ref="AQ49" ca="1">IF(OFFSET(INDIRECT(ADDRESS(ROW(), COLUMN())),0,-1)="",VLOOKUP($G49,$A:$AAE,COLUMN(),FALSE),OFFSET(INDIRECT(ADDRESS(ROW(), COLUMN())),0,-1))</f>
        <v>-</v>
      </c>
      <c r="AR49" s="5"/>
      <c r="AS49" s="5" cm="1">
        <f t="array" aca="1" ref="AS49" ca="1">IF(OFFSET(INDIRECT(ADDRESS(ROW(), COLUMN())),0,-1)="",VLOOKUP($G49,$A:$AAE,COLUMN(),FALSE),OFFSET(INDIRECT(ADDRESS(ROW(), COLUMN())),0,-1))</f>
        <v>0</v>
      </c>
      <c r="AT49" s="5"/>
      <c r="AU49" s="5" t="str" cm="1">
        <f t="array" aca="1" ref="AU49" ca="1">IF(OFFSET(INDIRECT(ADDRESS(ROW(), COLUMN())),0,-1)="",VLOOKUP($G49,$A:$AAE,COLUMN(),FALSE),OFFSET(INDIRECT(ADDRESS(ROW(), COLUMN())),0,-1))</f>
        <v>-</v>
      </c>
      <c r="AV49" s="5"/>
      <c r="AW49" s="5" cm="1">
        <f t="array" aca="1" ref="AW49" ca="1">IF(OFFSET(INDIRECT(ADDRESS(ROW(), COLUMN())),0,-1)="",VLOOKUP($G49,$A:$AAE,COLUMN(),FALSE),OFFSET(INDIRECT(ADDRESS(ROW(), COLUMN())),0,-1))</f>
        <v>0</v>
      </c>
      <c r="AX49" s="2"/>
      <c r="AY49" s="5" t="str" cm="1">
        <f t="array" aca="1" ref="AY49" ca="1">IF(OFFSET(INDIRECT(ADDRESS(ROW(), COLUMN())),0,-1)="",VLOOKUP($G49,$A:$AAE,COLUMN(),FALSE),OFFSET(INDIRECT(ADDRESS(ROW(), COLUMN())),0,-1))</f>
        <v>-</v>
      </c>
      <c r="AZ49" s="2"/>
      <c r="BA49" s="5" cm="1">
        <f t="array" aca="1" ref="BA49" ca="1">IF(OFFSET(INDIRECT(ADDRESS(ROW(), COLUMN())),0,-1)="",VLOOKUP($G49,$A:$AAE,COLUMN(),FALSE),OFFSET(INDIRECT(ADDRESS(ROW(), COLUMN())),0,-1))</f>
        <v>0</v>
      </c>
      <c r="BB49" s="2"/>
      <c r="BC49" s="5" cm="1">
        <f t="array" aca="1" ref="BC49" ca="1">IF(OFFSET(INDIRECT(ADDRESS(ROW(), COLUMN())),0,-1)="",VLOOKUP($G49,$A:$AAE,COLUMN(),FALSE),OFFSET(INDIRECT(ADDRESS(ROW(), COLUMN())),0,-1))</f>
        <v>0</v>
      </c>
      <c r="BD49" s="2"/>
      <c r="BE49" s="5" t="str" cm="1">
        <f t="array" aca="1" ref="BE49" ca="1">IF(OFFSET(INDIRECT(ADDRESS(ROW(), COLUMN())),0,-1)="",VLOOKUP($G49,$A:$AAE,COLUMN(),FALSE),OFFSET(INDIRECT(ADDRESS(ROW(), COLUMN())),0,-1))</f>
        <v>用水量*0</v>
      </c>
      <c r="BF49" s="2"/>
      <c r="BG49" s="5" t="str" cm="1">
        <f t="array" aca="1" ref="BG49" ca="1">IF(OFFSET(INDIRECT(ADDRESS(ROW(), COLUMN())),0,-1)="",VLOOKUP($G49,$A:$AAE,COLUMN(),FALSE),OFFSET(INDIRECT(ADDRESS(ROW(), COLUMN())),0,-1))</f>
        <v>-</v>
      </c>
      <c r="BH49" s="2"/>
      <c r="BI49" s="5" cm="1">
        <f t="array" aca="1" ref="BI49" ca="1">IF(OFFSET(INDIRECT(ADDRESS(ROW(), COLUMN())),0,-1)="",VLOOKUP($G49,$A:$AAE,COLUMN(),FALSE),OFFSET(INDIRECT(ADDRESS(ROW(), COLUMN())),0,-1))</f>
        <v>0</v>
      </c>
      <c r="BJ49" s="2"/>
      <c r="BK49" s="5" cm="1">
        <f t="array" aca="1" ref="BK49" ca="1">IF(OFFSET(INDIRECT(ADDRESS(ROW(), COLUMN())),0,-1)="",VLOOKUP($G49,$A:$AAE,COLUMN(),FALSE),OFFSET(INDIRECT(ADDRESS(ROW(), COLUMN())),0,-1))</f>
        <v>0</v>
      </c>
      <c r="BL49" s="2"/>
      <c r="BM49" s="5" t="str" cm="1">
        <f t="array" aca="1" ref="BM49" ca="1">IF(OFFSET(INDIRECT(ADDRESS(ROW(), COLUMN())),0,-1)="",VLOOKUP($G49,$A:$AAE,COLUMN(),FALSE),OFFSET(INDIRECT(ADDRESS(ROW(), COLUMN())),0,-1))</f>
        <v>-</v>
      </c>
      <c r="BN49" s="2"/>
      <c r="BO49" s="5" cm="1">
        <f t="array" aca="1" ref="BO49" ca="1">IF(OFFSET(INDIRECT(ADDRESS(ROW(), COLUMN())),0,-1)="",VLOOKUP($G49,$A:$AAE,COLUMN(),FALSE),OFFSET(INDIRECT(ADDRESS(ROW(), COLUMN())),0,-1))</f>
        <v>0</v>
      </c>
      <c r="BP49" s="2"/>
      <c r="BQ49" s="5" t="str" cm="1">
        <f t="array" aca="1" ref="BQ49" ca="1">IF(OFFSET(INDIRECT(ADDRESS(ROW(), COLUMN())),0,-1)="",VLOOKUP($G49,$A:$AAE,COLUMN(),FALSE),OFFSET(INDIRECT(ADDRESS(ROW(), COLUMN())),0,-1))</f>
        <v>-</v>
      </c>
      <c r="BR49" s="2"/>
      <c r="BS49" s="5" cm="1">
        <f t="array" aca="1" ref="BS49" ca="1">IF(OFFSET(INDIRECT(ADDRESS(ROW(), COLUMN())),0,-1)="",VLOOKUP($G49,$A:$AAE,COLUMN(),FALSE),OFFSET(INDIRECT(ADDRESS(ROW(), COLUMN())),0,-1))</f>
        <v>0</v>
      </c>
      <c r="BT49" s="2"/>
      <c r="BU49" s="5" t="str" cm="1">
        <f t="array" aca="1" ref="BU49" ca="1">IF(OFFSET(INDIRECT(ADDRESS(ROW(), COLUMN())),0,-1)="",VLOOKUP($G49,$A:$AAE,COLUMN(),FALSE),OFFSET(INDIRECT(ADDRESS(ROW(), COLUMN())),0,-1))</f>
        <v>-</v>
      </c>
      <c r="BV49" s="2"/>
      <c r="BW49" s="5" cm="1">
        <f t="array" aca="1" ref="BW49" ca="1">IF(OFFSET(INDIRECT(ADDRESS(ROW(), COLUMN())),0,-1)="",VLOOKUP($G49,$A:$AAE,COLUMN(),FALSE),OFFSET(INDIRECT(ADDRESS(ROW(), COLUMN())),0,-1))</f>
        <v>0</v>
      </c>
      <c r="BX49" s="2"/>
      <c r="BY49" s="5" cm="1">
        <f t="array" aca="1" ref="BY49" ca="1">IF(OFFSET(INDIRECT(ADDRESS(ROW(), COLUMN())),0,-1)="",VLOOKUP($G49,$A:$AAE,COLUMN(),FALSE),OFFSET(INDIRECT(ADDRESS(ROW(), COLUMN())),0,-1))</f>
        <v>0</v>
      </c>
      <c r="BZ49" s="88"/>
      <c r="CA49" s="5" t="str" cm="1">
        <f t="array" aca="1" ref="CA49" ca="1">IF(OFFSET(INDIRECT(ADDRESS(ROW(), COLUMN())),0,-1)="",VLOOKUP($G49,$A:$AAE,COLUMN(),FALSE),OFFSET(INDIRECT(ADDRESS(ROW(), COLUMN())),0,-1))</f>
        <v>-</v>
      </c>
      <c r="CB49" s="5"/>
      <c r="CC49" s="5" cm="1">
        <f t="array" aca="1" ref="CC49" ca="1">IF(OFFSET(INDIRECT(ADDRESS(ROW(), COLUMN())),0,-1)="",VLOOKUP($G49,$A:$AAE,COLUMN(),FALSE),OFFSET(INDIRECT(ADDRESS(ROW(), COLUMN())),0,-1))</f>
        <v>0</v>
      </c>
      <c r="CD49" s="5"/>
      <c r="CE49" s="5" t="str" cm="1">
        <f t="array" aca="1" ref="CE49" ca="1">IF(OFFSET(INDIRECT(ADDRESS(ROW(), COLUMN())),0,-1)="",VLOOKUP($G49,$A:$AAE,COLUMN(),FALSE),OFFSET(INDIRECT(ADDRESS(ROW(), COLUMN())),0,-1))</f>
        <v>-</v>
      </c>
      <c r="CF49" s="5"/>
      <c r="CG49" s="5" cm="1">
        <f t="array" aca="1" ref="CG49" ca="1">IF(OFFSET(INDIRECT(ADDRESS(ROW(), COLUMN())),0,-1)="",VLOOKUP($G49,$A:$AAE,COLUMN(),FALSE),OFFSET(INDIRECT(ADDRESS(ROW(), COLUMN())),0,-1))</f>
        <v>0</v>
      </c>
      <c r="CH49" s="5"/>
      <c r="CI49" s="42" t="str" cm="1">
        <f t="array" aca="1" ref="CI49" ca="1">IF(OFFSET(INDIRECT(ADDRESS(ROW(), COLUMN())),0,-1)="",VLOOKUP($G49,$A:$AAE,COLUMN(),FALSE),OFFSET(INDIRECT(ADDRESS(ROW(), COLUMN())),0,-1))</f>
        <v>农园地</v>
      </c>
      <c r="CJ49" s="75" t="s">
        <v>1962</v>
      </c>
      <c r="CK49" s="78" t="str">
        <f t="shared" si="0"/>
        <v>唯一标识:E224#其他园地#城规</v>
      </c>
      <c r="CL49" s="78" t="str">
        <f t="shared" si="1"/>
        <v>性质名称:其他园地</v>
      </c>
      <c r="CM49" s="78" t="str">
        <f t="shared" si="2"/>
        <v>地块性质过滤:</v>
      </c>
      <c r="CN49" s="78" t="str">
        <f t="shared" si="3"/>
        <v>地块性质:E224</v>
      </c>
      <c r="CO49" s="78" t="str">
        <f t="shared" si="4"/>
        <v>地类标准:城规</v>
      </c>
      <c r="CP49" s="78" t="str">
        <f t="shared" si="5"/>
        <v>地块性质别称:</v>
      </c>
      <c r="CQ49" s="78" t="str">
        <f t="shared" si="6"/>
        <v>属性继承:E22#园地#城规</v>
      </c>
      <c r="CR49" s="78" t="str">
        <f t="shared" si="7"/>
        <v>父类:E22</v>
      </c>
      <c r="CS49" s="78" t="str">
        <f t="shared" si="8"/>
        <v>级别继承:E22#园地#城规</v>
      </c>
      <c r="CT49" s="78" t="str">
        <f t="shared" si="9"/>
        <v>级别层次:4</v>
      </c>
      <c r="CU49" s="78" t="str">
        <f t="shared" si="10"/>
        <v>级别:3E22</v>
      </c>
      <c r="CV49" s="78" t="str">
        <f t="shared" ca="1" si="11"/>
        <v>地块颜色:191,233,170</v>
      </c>
      <c r="CW49" s="78" t="str">
        <f t="shared" ca="1" si="12"/>
        <v>建筑面积公式:面积*容积率</v>
      </c>
      <c r="CX49" s="78" t="str">
        <f t="shared" ca="1" si="13"/>
        <v>住宅建筑面积公式:地块建筑面积*0</v>
      </c>
      <c r="CY49" s="78" t="str">
        <f t="shared" ca="1" si="14"/>
        <v>商服建筑面积公式:地块建筑面积*0</v>
      </c>
      <c r="CZ49" s="78" t="str">
        <f t="shared" ca="1" si="15"/>
        <v>商服中商业建筑面积公式:地块建筑面积*0</v>
      </c>
      <c r="DA49" s="78" t="str">
        <f t="shared" ca="1" si="16"/>
        <v>商服中办公建筑面积公式:地块建筑面积*0</v>
      </c>
      <c r="DB49" s="78" t="str">
        <f t="shared" ca="1" si="17"/>
        <v>公服建筑面积公式:地块建筑面积*0</v>
      </c>
      <c r="DC49" s="78" t="str">
        <f t="shared" ca="1" si="18"/>
        <v>工业建筑面积公式:地块建筑面积*0</v>
      </c>
      <c r="DD49" s="78" t="str">
        <f t="shared" ca="1" si="19"/>
        <v>市政建筑面积公式:地块建筑面积*0</v>
      </c>
      <c r="DE49" s="78" t="str">
        <f t="shared" ca="1" si="45"/>
        <v>绿地面积指定指标:面积*0</v>
      </c>
      <c r="DF49" s="78" t="str">
        <f t="shared" ca="1" si="46"/>
        <v>绿地面积指定公式:面积*0</v>
      </c>
      <c r="DG49" s="78" t="str">
        <f t="shared" ca="1" si="20"/>
        <v>户数指标:-</v>
      </c>
      <c r="DH49" s="78" t="str">
        <f t="shared" ca="1" si="21"/>
        <v>户数公式:0</v>
      </c>
      <c r="DI49" s="78" t="str">
        <f t="shared" ca="1" si="22"/>
        <v>人数指标:-</v>
      </c>
      <c r="DJ49" s="78" t="str">
        <f t="shared" ca="1" si="23"/>
        <v>人数公式:0</v>
      </c>
      <c r="DK49" s="78" t="str">
        <f t="shared" ca="1" si="24"/>
        <v>就业指标:-</v>
      </c>
      <c r="DL49" s="78" t="str">
        <f t="shared" ca="1" si="25"/>
        <v>就业公式:0</v>
      </c>
      <c r="DM49" s="78" t="str">
        <f t="shared" ca="1" si="26"/>
        <v>机动车指标:-</v>
      </c>
      <c r="DN49" s="78" t="str">
        <f t="shared" ca="1" si="27"/>
        <v>机动车公式:0</v>
      </c>
      <c r="DO49" s="78" t="str">
        <f t="shared" ca="1" si="28"/>
        <v>用水量指标:-</v>
      </c>
      <c r="DP49" s="78" t="str">
        <f t="shared" ca="1" si="29"/>
        <v>用水量公式:0</v>
      </c>
      <c r="DQ49" s="78" t="str">
        <f t="shared" ca="1" si="30"/>
        <v>污水折算系数:0</v>
      </c>
      <c r="DR49" s="78" t="str">
        <f t="shared" ca="1" si="31"/>
        <v>污水量公式:用水量*0</v>
      </c>
      <c r="DS49" s="78" t="str">
        <f t="shared" ca="1" si="32"/>
        <v>用电负荷指标:-</v>
      </c>
      <c r="DT49" s="78" t="str">
        <f t="shared" ca="1" si="33"/>
        <v>同时率:0</v>
      </c>
      <c r="DU49" s="78" t="str">
        <f t="shared" ca="1" si="34"/>
        <v>用电量公式:0</v>
      </c>
      <c r="DV49" s="78" t="str">
        <f t="shared" ca="1" si="35"/>
        <v>固话装机指标:-</v>
      </c>
      <c r="DW49" s="78" t="str">
        <f t="shared" ca="1" si="36"/>
        <v>固话量公式:0</v>
      </c>
      <c r="DX49" s="78" t="str">
        <f t="shared" ca="1" si="37"/>
        <v>有线电视指标:-</v>
      </c>
      <c r="DY49" s="78" t="str">
        <f t="shared" ca="1" si="38"/>
        <v>电视量公式:0</v>
      </c>
      <c r="DZ49" s="78" t="str">
        <f t="shared" ca="1" si="39"/>
        <v>高峰机动车生成量指标:-</v>
      </c>
      <c r="EA49" s="78" t="str">
        <f t="shared" ca="1" si="40"/>
        <v>高峰机动车吸引量公式:0</v>
      </c>
      <c r="EB49" s="78" t="str">
        <f t="shared" ca="1" si="41"/>
        <v>高峰机动车发生量公式:0</v>
      </c>
      <c r="EC49" s="78" t="str">
        <f t="shared" ca="1" si="47"/>
        <v>地下空间指标:-</v>
      </c>
      <c r="ED49" s="78" t="str">
        <f t="shared" ca="1" si="42"/>
        <v>地下空间公式:0</v>
      </c>
      <c r="EE49" s="78" t="str">
        <f t="shared" ca="1" si="48"/>
        <v>人防指标:-</v>
      </c>
      <c r="EF49" s="78" t="str">
        <f t="shared" ca="1" si="43"/>
        <v>人防公式:0</v>
      </c>
      <c r="EG49" s="78" t="str">
        <f t="shared" ca="1" si="50"/>
        <v>用地构成:农园地</v>
      </c>
      <c r="EH49" s="78" t="s">
        <v>1962</v>
      </c>
      <c r="EI49" s="79" t="str">
        <f t="shared" ca="1" si="49"/>
        <v>唯一标识:E224#其他园地#城规;性质名称:其他园地;地块性质过滤:;地块性质:E224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9" t="s">
        <v>1962</v>
      </c>
    </row>
    <row r="50" spans="1:140" ht="16.5" x14ac:dyDescent="0.2">
      <c r="A50" s="42" t="str">
        <f t="shared" si="44"/>
        <v>E23#林地#城规</v>
      </c>
      <c r="B50" s="42" t="s">
        <v>177</v>
      </c>
      <c r="C50" s="42"/>
      <c r="D50" s="42" t="s">
        <v>732</v>
      </c>
      <c r="E50" s="42" t="s">
        <v>1276</v>
      </c>
      <c r="F50" s="42"/>
      <c r="G50" s="42" t="s">
        <v>40</v>
      </c>
      <c r="H50" s="42" t="s">
        <v>721</v>
      </c>
      <c r="I50" s="42" t="s">
        <v>40</v>
      </c>
      <c r="J50" s="42">
        <v>3</v>
      </c>
      <c r="K50" s="42" t="s">
        <v>1767</v>
      </c>
      <c r="L50" s="42" t="s">
        <v>1907</v>
      </c>
      <c r="M50" s="42" t="str" cm="1">
        <f t="array" aca="1" ref="M50" ca="1">IF(OFFSET(INDIRECT(ADDRESS(ROW(), COLUMN())),0,-1)="",VLOOKUP($G50,$A:$AAE,COLUMN(),FALSE),OFFSET(INDIRECT(ADDRESS(ROW(), COLUMN())),0,-1))</f>
        <v>104,177,103</v>
      </c>
      <c r="N50" s="5"/>
      <c r="O50" s="42" t="str" cm="1">
        <f t="array" aca="1" ref="O50" ca="1">IF(OFFSET(INDIRECT(ADDRESS(ROW(), COLUMN())),0,-1)="",VLOOKUP($G50,$A:$AAE,COLUMN(),FALSE),OFFSET(INDIRECT(ADDRESS(ROW(), COLUMN())),0,-1))</f>
        <v>面积*容积率</v>
      </c>
      <c r="P50" s="5"/>
      <c r="Q50" s="5" t="str" cm="1">
        <f t="array" aca="1" ref="Q50" ca="1">IF(OFFSET(INDIRECT(ADDRESS(ROW(), COLUMN())),0,-1)="",VLOOKUP($G50,$A:$AAE,COLUMN(),FALSE),OFFSET(INDIRECT(ADDRESS(ROW(), COLUMN())),0,-1))</f>
        <v>地块建筑面积*0</v>
      </c>
      <c r="R50" s="5"/>
      <c r="S50" s="5" t="str" cm="1">
        <f t="array" aca="1" ref="S50" ca="1">IF(OFFSET(INDIRECT(ADDRESS(ROW(), COLUMN())),0,-1)="",VLOOKUP($G50,$A:$AAE,COLUMN(),FALSE),OFFSET(INDIRECT(ADDRESS(ROW(), COLUMN())),0,-1))</f>
        <v>地块建筑面积*0</v>
      </c>
      <c r="T50" s="5"/>
      <c r="U50" s="5" t="str" cm="1">
        <f t="array" aca="1" ref="U50" ca="1">IF(OFFSET(INDIRECT(ADDRESS(ROW(), COLUMN())),0,-1)="",VLOOKUP($G50,$A:$AAE,COLUMN(),FALSE),OFFSET(INDIRECT(ADDRESS(ROW(), COLUMN())),0,-1))</f>
        <v>地块建筑面积*0</v>
      </c>
      <c r="V50" s="5"/>
      <c r="W50" s="42" t="str" cm="1">
        <f t="array" aca="1" ref="W50" ca="1">IF(OFFSET(INDIRECT(ADDRESS(ROW(), COLUMN())),0,-1)="",VLOOKUP($G50,$A:$AAE,COLUMN(),FALSE),OFFSET(INDIRECT(ADDRESS(ROW(), COLUMN())),0,-1))</f>
        <v>地块建筑面积*0</v>
      </c>
      <c r="X50" s="5"/>
      <c r="Y50" s="5" t="str" cm="1">
        <f t="array" aca="1" ref="Y50" ca="1">IF(OFFSET(INDIRECT(ADDRESS(ROW(), COLUMN())),0,-1)="",VLOOKUP($G50,$A:$AAE,COLUMN(),FALSE),OFFSET(INDIRECT(ADDRESS(ROW(), COLUMN())),0,-1))</f>
        <v>地块建筑面积*0</v>
      </c>
      <c r="Z50" s="5"/>
      <c r="AA50" s="5" t="str" cm="1">
        <f t="array" aca="1" ref="AA50" ca="1">IF(OFFSET(INDIRECT(ADDRESS(ROW(), COLUMN())),0,-1)="",VLOOKUP($G50,$A:$AAE,COLUMN(),FALSE),OFFSET(INDIRECT(ADDRESS(ROW(), COLUMN())),0,-1))</f>
        <v>地块建筑面积*0</v>
      </c>
      <c r="AB50" s="5"/>
      <c r="AC50" s="5" t="str" cm="1">
        <f t="array" aca="1" ref="AC50" ca="1">IF(OFFSET(INDIRECT(ADDRESS(ROW(), COLUMN())),0,-1)="",VLOOKUP($G50,$A:$AAE,COLUMN(),FALSE),OFFSET(INDIRECT(ADDRESS(ROW(), COLUMN())),0,-1))</f>
        <v>地块建筑面积*0</v>
      </c>
      <c r="AD50" s="5"/>
      <c r="AE50" s="5" t="str" cm="1">
        <f t="array" aca="1" ref="AE50" ca="1">IF(OFFSET(INDIRECT(ADDRESS(ROW(), COLUMN())),0,-1)="",VLOOKUP($G50,$A:$AAE,COLUMN(),FALSE),OFFSET(INDIRECT(ADDRESS(ROW(), COLUMN())),0,-1))</f>
        <v>面积*0</v>
      </c>
      <c r="AF50" s="5"/>
      <c r="AG50" s="5" t="str" cm="1">
        <f t="array" aca="1" ref="AG50" ca="1">IF(OFFSET(INDIRECT(ADDRESS(ROW(), COLUMN())),0,-1)="",VLOOKUP($G50,$A:$AAE,COLUMN(),FALSE),OFFSET(INDIRECT(ADDRESS(ROW(), COLUMN())),0,-1))</f>
        <v>面积*0</v>
      </c>
      <c r="AH50" s="5"/>
      <c r="AI50" s="5" t="str" cm="1">
        <f t="array" aca="1" ref="AI50" ca="1">IF(OFFSET(INDIRECT(ADDRESS(ROW(), COLUMN())),0,-1)="",VLOOKUP($G50,$A:$AAE,COLUMN(),FALSE),OFFSET(INDIRECT(ADDRESS(ROW(), COLUMN())),0,-1))</f>
        <v>-</v>
      </c>
      <c r="AJ50" s="5"/>
      <c r="AK50" s="5" cm="1">
        <f t="array" aca="1" ref="AK50" ca="1">IF(OFFSET(INDIRECT(ADDRESS(ROW(), COLUMN())),0,-1)="",VLOOKUP($G50,$A:$AAE,COLUMN(),FALSE),OFFSET(INDIRECT(ADDRESS(ROW(), COLUMN())),0,-1))</f>
        <v>0</v>
      </c>
      <c r="AL50" s="5"/>
      <c r="AM50" s="5" t="str" cm="1">
        <f t="array" aca="1" ref="AM50" ca="1">IF(OFFSET(INDIRECT(ADDRESS(ROW(), COLUMN())),0,-1)="",VLOOKUP($G50,$A:$AAE,COLUMN(),FALSE),OFFSET(INDIRECT(ADDRESS(ROW(), COLUMN())),0,-1))</f>
        <v>-</v>
      </c>
      <c r="AN50" s="5"/>
      <c r="AO50" s="5" cm="1">
        <f t="array" aca="1" ref="AO50" ca="1">IF(OFFSET(INDIRECT(ADDRESS(ROW(), COLUMN())),0,-1)="",VLOOKUP($G50,$A:$AAE,COLUMN(),FALSE),OFFSET(INDIRECT(ADDRESS(ROW(), COLUMN())),0,-1))</f>
        <v>0</v>
      </c>
      <c r="AP50" s="5"/>
      <c r="AQ50" s="5" t="str" cm="1">
        <f t="array" aca="1" ref="AQ50" ca="1">IF(OFFSET(INDIRECT(ADDRESS(ROW(), COLUMN())),0,-1)="",VLOOKUP($G50,$A:$AAE,COLUMN(),FALSE),OFFSET(INDIRECT(ADDRESS(ROW(), COLUMN())),0,-1))</f>
        <v>-</v>
      </c>
      <c r="AR50" s="5"/>
      <c r="AS50" s="5" cm="1">
        <f t="array" aca="1" ref="AS50" ca="1">IF(OFFSET(INDIRECT(ADDRESS(ROW(), COLUMN())),0,-1)="",VLOOKUP($G50,$A:$AAE,COLUMN(),FALSE),OFFSET(INDIRECT(ADDRESS(ROW(), COLUMN())),0,-1))</f>
        <v>0</v>
      </c>
      <c r="AT50" s="5"/>
      <c r="AU50" s="5" t="str" cm="1">
        <f t="array" aca="1" ref="AU50" ca="1">IF(OFFSET(INDIRECT(ADDRESS(ROW(), COLUMN())),0,-1)="",VLOOKUP($G50,$A:$AAE,COLUMN(),FALSE),OFFSET(INDIRECT(ADDRESS(ROW(), COLUMN())),0,-1))</f>
        <v>-</v>
      </c>
      <c r="AV50" s="5"/>
      <c r="AW50" s="5" cm="1">
        <f t="array" aca="1" ref="AW50" ca="1">IF(OFFSET(INDIRECT(ADDRESS(ROW(), COLUMN())),0,-1)="",VLOOKUP($G50,$A:$AAE,COLUMN(),FALSE),OFFSET(INDIRECT(ADDRESS(ROW(), COLUMN())),0,-1))</f>
        <v>0</v>
      </c>
      <c r="AX50" s="2"/>
      <c r="AY50" s="5" t="str" cm="1">
        <f t="array" aca="1" ref="AY50" ca="1">IF(OFFSET(INDIRECT(ADDRESS(ROW(), COLUMN())),0,-1)="",VLOOKUP($G50,$A:$AAE,COLUMN(),FALSE),OFFSET(INDIRECT(ADDRESS(ROW(), COLUMN())),0,-1))</f>
        <v>-</v>
      </c>
      <c r="AZ50" s="2"/>
      <c r="BA50" s="5" cm="1">
        <f t="array" aca="1" ref="BA50" ca="1">IF(OFFSET(INDIRECT(ADDRESS(ROW(), COLUMN())),0,-1)="",VLOOKUP($G50,$A:$AAE,COLUMN(),FALSE),OFFSET(INDIRECT(ADDRESS(ROW(), COLUMN())),0,-1))</f>
        <v>0</v>
      </c>
      <c r="BB50" s="2"/>
      <c r="BC50" s="5" cm="1">
        <f t="array" aca="1" ref="BC50" ca="1">IF(OFFSET(INDIRECT(ADDRESS(ROW(), COLUMN())),0,-1)="",VLOOKUP($G50,$A:$AAE,COLUMN(),FALSE),OFFSET(INDIRECT(ADDRESS(ROW(), COLUMN())),0,-1))</f>
        <v>0</v>
      </c>
      <c r="BD50" s="2"/>
      <c r="BE50" s="5" t="str" cm="1">
        <f t="array" aca="1" ref="BE50" ca="1">IF(OFFSET(INDIRECT(ADDRESS(ROW(), COLUMN())),0,-1)="",VLOOKUP($G50,$A:$AAE,COLUMN(),FALSE),OFFSET(INDIRECT(ADDRESS(ROW(), COLUMN())),0,-1))</f>
        <v>用水量*0</v>
      </c>
      <c r="BF50" s="2"/>
      <c r="BG50" s="5" t="str" cm="1">
        <f t="array" aca="1" ref="BG50" ca="1">IF(OFFSET(INDIRECT(ADDRESS(ROW(), COLUMN())),0,-1)="",VLOOKUP($G50,$A:$AAE,COLUMN(),FALSE),OFFSET(INDIRECT(ADDRESS(ROW(), COLUMN())),0,-1))</f>
        <v>-</v>
      </c>
      <c r="BH50" s="2"/>
      <c r="BI50" s="5" cm="1">
        <f t="array" aca="1" ref="BI50" ca="1">IF(OFFSET(INDIRECT(ADDRESS(ROW(), COLUMN())),0,-1)="",VLOOKUP($G50,$A:$AAE,COLUMN(),FALSE),OFFSET(INDIRECT(ADDRESS(ROW(), COLUMN())),0,-1))</f>
        <v>0</v>
      </c>
      <c r="BJ50" s="2"/>
      <c r="BK50" s="5" cm="1">
        <f t="array" aca="1" ref="BK50" ca="1">IF(OFFSET(INDIRECT(ADDRESS(ROW(), COLUMN())),0,-1)="",VLOOKUP($G50,$A:$AAE,COLUMN(),FALSE),OFFSET(INDIRECT(ADDRESS(ROW(), COLUMN())),0,-1))</f>
        <v>0</v>
      </c>
      <c r="BL50" s="2"/>
      <c r="BM50" s="5" t="str" cm="1">
        <f t="array" aca="1" ref="BM50" ca="1">IF(OFFSET(INDIRECT(ADDRESS(ROW(), COLUMN())),0,-1)="",VLOOKUP($G50,$A:$AAE,COLUMN(),FALSE),OFFSET(INDIRECT(ADDRESS(ROW(), COLUMN())),0,-1))</f>
        <v>-</v>
      </c>
      <c r="BN50" s="2"/>
      <c r="BO50" s="5" cm="1">
        <f t="array" aca="1" ref="BO50" ca="1">IF(OFFSET(INDIRECT(ADDRESS(ROW(), COLUMN())),0,-1)="",VLOOKUP($G50,$A:$AAE,COLUMN(),FALSE),OFFSET(INDIRECT(ADDRESS(ROW(), COLUMN())),0,-1))</f>
        <v>0</v>
      </c>
      <c r="BP50" s="2"/>
      <c r="BQ50" s="5" t="str" cm="1">
        <f t="array" aca="1" ref="BQ50" ca="1">IF(OFFSET(INDIRECT(ADDRESS(ROW(), COLUMN())),0,-1)="",VLOOKUP($G50,$A:$AAE,COLUMN(),FALSE),OFFSET(INDIRECT(ADDRESS(ROW(), COLUMN())),0,-1))</f>
        <v>-</v>
      </c>
      <c r="BR50" s="2"/>
      <c r="BS50" s="5" cm="1">
        <f t="array" aca="1" ref="BS50" ca="1">IF(OFFSET(INDIRECT(ADDRESS(ROW(), COLUMN())),0,-1)="",VLOOKUP($G50,$A:$AAE,COLUMN(),FALSE),OFFSET(INDIRECT(ADDRESS(ROW(), COLUMN())),0,-1))</f>
        <v>0</v>
      </c>
      <c r="BT50" s="2"/>
      <c r="BU50" s="5" t="str" cm="1">
        <f t="array" aca="1" ref="BU50" ca="1">IF(OFFSET(INDIRECT(ADDRESS(ROW(), COLUMN())),0,-1)="",VLOOKUP($G50,$A:$AAE,COLUMN(),FALSE),OFFSET(INDIRECT(ADDRESS(ROW(), COLUMN())),0,-1))</f>
        <v>-</v>
      </c>
      <c r="BV50" s="2"/>
      <c r="BW50" s="5" cm="1">
        <f t="array" aca="1" ref="BW50" ca="1">IF(OFFSET(INDIRECT(ADDRESS(ROW(), COLUMN())),0,-1)="",VLOOKUP($G50,$A:$AAE,COLUMN(),FALSE),OFFSET(INDIRECT(ADDRESS(ROW(), COLUMN())),0,-1))</f>
        <v>0</v>
      </c>
      <c r="BX50" s="2"/>
      <c r="BY50" s="5" cm="1">
        <f t="array" aca="1" ref="BY50" ca="1">IF(OFFSET(INDIRECT(ADDRESS(ROW(), COLUMN())),0,-1)="",VLOOKUP($G50,$A:$AAE,COLUMN(),FALSE),OFFSET(INDIRECT(ADDRESS(ROW(), COLUMN())),0,-1))</f>
        <v>0</v>
      </c>
      <c r="BZ50" s="88"/>
      <c r="CA50" s="5" t="str" cm="1">
        <f t="array" aca="1" ref="CA50" ca="1">IF(OFFSET(INDIRECT(ADDRESS(ROW(), COLUMN())),0,-1)="",VLOOKUP($G50,$A:$AAE,COLUMN(),FALSE),OFFSET(INDIRECT(ADDRESS(ROW(), COLUMN())),0,-1))</f>
        <v>-</v>
      </c>
      <c r="CB50" s="5"/>
      <c r="CC50" s="5" cm="1">
        <f t="array" aca="1" ref="CC50" ca="1">IF(OFFSET(INDIRECT(ADDRESS(ROW(), COLUMN())),0,-1)="",VLOOKUP($G50,$A:$AAE,COLUMN(),FALSE),OFFSET(INDIRECT(ADDRESS(ROW(), COLUMN())),0,-1))</f>
        <v>0</v>
      </c>
      <c r="CD50" s="5"/>
      <c r="CE50" s="5" t="str" cm="1">
        <f t="array" aca="1" ref="CE50" ca="1">IF(OFFSET(INDIRECT(ADDRESS(ROW(), COLUMN())),0,-1)="",VLOOKUP($G50,$A:$AAE,COLUMN(),FALSE),OFFSET(INDIRECT(ADDRESS(ROW(), COLUMN())),0,-1))</f>
        <v>-</v>
      </c>
      <c r="CF50" s="5"/>
      <c r="CG50" s="5" cm="1">
        <f t="array" aca="1" ref="CG50" ca="1">IF(OFFSET(INDIRECT(ADDRESS(ROW(), COLUMN())),0,-1)="",VLOOKUP($G50,$A:$AAE,COLUMN(),FALSE),OFFSET(INDIRECT(ADDRESS(ROW(), COLUMN())),0,-1))</f>
        <v>0</v>
      </c>
      <c r="CH50" s="5" t="s">
        <v>2145</v>
      </c>
      <c r="CI50" s="42" t="str" cm="1">
        <f t="array" aca="1" ref="CI50" ca="1">IF(OFFSET(INDIRECT(ADDRESS(ROW(), COLUMN())),0,-1)="",VLOOKUP($G50,$A:$AAE,COLUMN(),FALSE),OFFSET(INDIRECT(ADDRESS(ROW(), COLUMN())),0,-1))</f>
        <v>林草地</v>
      </c>
      <c r="CJ50" s="75" t="s">
        <v>1962</v>
      </c>
      <c r="CK50" s="78" t="str">
        <f t="shared" si="0"/>
        <v>唯一标识:E23#林地#城规</v>
      </c>
      <c r="CL50" s="78" t="str">
        <f t="shared" si="1"/>
        <v>性质名称:林地</v>
      </c>
      <c r="CM50" s="78" t="str">
        <f t="shared" si="2"/>
        <v>地块性质过滤:</v>
      </c>
      <c r="CN50" s="78" t="str">
        <f t="shared" si="3"/>
        <v>地块性质:E23</v>
      </c>
      <c r="CO50" s="78" t="str">
        <f t="shared" si="4"/>
        <v>地类标准:城规</v>
      </c>
      <c r="CP50" s="78" t="str">
        <f t="shared" si="5"/>
        <v>地块性质别称:</v>
      </c>
      <c r="CQ50" s="78" t="str">
        <f t="shared" si="6"/>
        <v>属性继承:E2#农林用地#城规</v>
      </c>
      <c r="CR50" s="78" t="str">
        <f t="shared" si="7"/>
        <v>父类:E2</v>
      </c>
      <c r="CS50" s="78" t="str">
        <f t="shared" si="8"/>
        <v>级别继承:E2#农林用地#城规</v>
      </c>
      <c r="CT50" s="78" t="str">
        <f t="shared" si="9"/>
        <v>级别层次:3</v>
      </c>
      <c r="CU50" s="78" t="str">
        <f t="shared" si="10"/>
        <v>级别:2E2</v>
      </c>
      <c r="CV50" s="78" t="str">
        <f t="shared" ca="1" si="11"/>
        <v>地块颜色:104,177,103</v>
      </c>
      <c r="CW50" s="78" t="str">
        <f t="shared" ca="1" si="12"/>
        <v>建筑面积公式:面积*容积率</v>
      </c>
      <c r="CX50" s="78" t="str">
        <f t="shared" ca="1" si="13"/>
        <v>住宅建筑面积公式:地块建筑面积*0</v>
      </c>
      <c r="CY50" s="78" t="str">
        <f t="shared" ca="1" si="14"/>
        <v>商服建筑面积公式:地块建筑面积*0</v>
      </c>
      <c r="CZ50" s="78" t="str">
        <f t="shared" ca="1" si="15"/>
        <v>商服中商业建筑面积公式:地块建筑面积*0</v>
      </c>
      <c r="DA50" s="78" t="str">
        <f t="shared" ca="1" si="16"/>
        <v>商服中办公建筑面积公式:地块建筑面积*0</v>
      </c>
      <c r="DB50" s="78" t="str">
        <f t="shared" ca="1" si="17"/>
        <v>公服建筑面积公式:地块建筑面积*0</v>
      </c>
      <c r="DC50" s="78" t="str">
        <f t="shared" ca="1" si="18"/>
        <v>工业建筑面积公式:地块建筑面积*0</v>
      </c>
      <c r="DD50" s="78" t="str">
        <f t="shared" ca="1" si="19"/>
        <v>市政建筑面积公式:地块建筑面积*0</v>
      </c>
      <c r="DE50" s="78" t="str">
        <f t="shared" ca="1" si="45"/>
        <v>绿地面积指定指标:面积*0</v>
      </c>
      <c r="DF50" s="78" t="str">
        <f t="shared" ca="1" si="46"/>
        <v>绿地面积指定公式:面积*0</v>
      </c>
      <c r="DG50" s="78" t="str">
        <f t="shared" ca="1" si="20"/>
        <v>户数指标:-</v>
      </c>
      <c r="DH50" s="78" t="str">
        <f t="shared" ca="1" si="21"/>
        <v>户数公式:0</v>
      </c>
      <c r="DI50" s="78" t="str">
        <f t="shared" ca="1" si="22"/>
        <v>人数指标:-</v>
      </c>
      <c r="DJ50" s="78" t="str">
        <f t="shared" ca="1" si="23"/>
        <v>人数公式:0</v>
      </c>
      <c r="DK50" s="78" t="str">
        <f t="shared" ca="1" si="24"/>
        <v>就业指标:-</v>
      </c>
      <c r="DL50" s="78" t="str">
        <f t="shared" ca="1" si="25"/>
        <v>就业公式:0</v>
      </c>
      <c r="DM50" s="78" t="str">
        <f t="shared" ca="1" si="26"/>
        <v>机动车指标:-</v>
      </c>
      <c r="DN50" s="78" t="str">
        <f t="shared" ca="1" si="27"/>
        <v>机动车公式:0</v>
      </c>
      <c r="DO50" s="78" t="str">
        <f t="shared" ca="1" si="28"/>
        <v>用水量指标:-</v>
      </c>
      <c r="DP50" s="78" t="str">
        <f t="shared" ca="1" si="29"/>
        <v>用水量公式:0</v>
      </c>
      <c r="DQ50" s="78" t="str">
        <f t="shared" ca="1" si="30"/>
        <v>污水折算系数:0</v>
      </c>
      <c r="DR50" s="78" t="str">
        <f t="shared" ca="1" si="31"/>
        <v>污水量公式:用水量*0</v>
      </c>
      <c r="DS50" s="78" t="str">
        <f t="shared" ca="1" si="32"/>
        <v>用电负荷指标:-</v>
      </c>
      <c r="DT50" s="78" t="str">
        <f t="shared" ca="1" si="33"/>
        <v>同时率:0</v>
      </c>
      <c r="DU50" s="78" t="str">
        <f t="shared" ca="1" si="34"/>
        <v>用电量公式:0</v>
      </c>
      <c r="DV50" s="78" t="str">
        <f t="shared" ca="1" si="35"/>
        <v>固话装机指标:-</v>
      </c>
      <c r="DW50" s="78" t="str">
        <f t="shared" ca="1" si="36"/>
        <v>固话量公式:0</v>
      </c>
      <c r="DX50" s="78" t="str">
        <f t="shared" ca="1" si="37"/>
        <v>有线电视指标:-</v>
      </c>
      <c r="DY50" s="78" t="str">
        <f t="shared" ca="1" si="38"/>
        <v>电视量公式:0</v>
      </c>
      <c r="DZ50" s="78" t="str">
        <f t="shared" ca="1" si="39"/>
        <v>高峰机动车生成量指标:-</v>
      </c>
      <c r="EA50" s="78" t="str">
        <f t="shared" ca="1" si="40"/>
        <v>高峰机动车吸引量公式:0</v>
      </c>
      <c r="EB50" s="78" t="str">
        <f t="shared" ca="1" si="41"/>
        <v>高峰机动车发生量公式:0</v>
      </c>
      <c r="EC50" s="78" t="str">
        <f t="shared" ca="1" si="47"/>
        <v>地下空间指标:-</v>
      </c>
      <c r="ED50" s="78" t="str">
        <f t="shared" ca="1" si="42"/>
        <v>地下空间公式:0</v>
      </c>
      <c r="EE50" s="78" t="str">
        <f t="shared" ca="1" si="48"/>
        <v>人防指标:-</v>
      </c>
      <c r="EF50" s="78" t="str">
        <f t="shared" ca="1" si="43"/>
        <v>人防公式:0</v>
      </c>
      <c r="EG50" s="78" t="str">
        <f t="shared" ca="1" si="50"/>
        <v>用地构成:林草地</v>
      </c>
      <c r="EH50" s="78" t="s">
        <v>1962</v>
      </c>
      <c r="EI50" s="79" t="str">
        <f t="shared" ca="1" si="49"/>
        <v>唯一标识:E23#林地#城规;性质名称:林地;地块性质过滤:;地块性质:E23;地类标准:城规;地块性质别称:;属性继承:E2#农林用地#城规;父类:E2;级别继承:E2#农林用地#城规;级别层次:3;级别:2E2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0" t="s">
        <v>1962</v>
      </c>
    </row>
    <row r="51" spans="1:140" ht="16.5" x14ac:dyDescent="0.2">
      <c r="A51" s="42" t="str">
        <f t="shared" si="44"/>
        <v>E231#乔木林地#城规</v>
      </c>
      <c r="B51" s="42" t="s">
        <v>178</v>
      </c>
      <c r="C51" s="42"/>
      <c r="D51" s="42" t="s">
        <v>733</v>
      </c>
      <c r="E51" s="42" t="s">
        <v>1276</v>
      </c>
      <c r="F51" s="42"/>
      <c r="G51" s="42" t="s">
        <v>43</v>
      </c>
      <c r="H51" s="42" t="s">
        <v>732</v>
      </c>
      <c r="I51" s="42" t="s">
        <v>43</v>
      </c>
      <c r="J51" s="42">
        <v>4</v>
      </c>
      <c r="K51" s="42" t="s">
        <v>1769</v>
      </c>
      <c r="L51" s="42"/>
      <c r="M51" s="42" t="str" cm="1">
        <f t="array" aca="1" ref="M51" ca="1">IF(OFFSET(INDIRECT(ADDRESS(ROW(), COLUMN())),0,-1)="",VLOOKUP($G51,$A:$AAE,COLUMN(),FALSE),OFFSET(INDIRECT(ADDRESS(ROW(), COLUMN())),0,-1))</f>
        <v>104,177,103</v>
      </c>
      <c r="N51" s="5"/>
      <c r="O51" s="42" t="str" cm="1">
        <f t="array" aca="1" ref="O51" ca="1">IF(OFFSET(INDIRECT(ADDRESS(ROW(), COLUMN())),0,-1)="",VLOOKUP($G51,$A:$AAE,COLUMN(),FALSE),OFFSET(INDIRECT(ADDRESS(ROW(), COLUMN())),0,-1))</f>
        <v>面积*容积率</v>
      </c>
      <c r="P51" s="5"/>
      <c r="Q51" s="5" t="str" cm="1">
        <f t="array" aca="1" ref="Q51" ca="1">IF(OFFSET(INDIRECT(ADDRESS(ROW(), COLUMN())),0,-1)="",VLOOKUP($G51,$A:$AAE,COLUMN(),FALSE),OFFSET(INDIRECT(ADDRESS(ROW(), COLUMN())),0,-1))</f>
        <v>地块建筑面积*0</v>
      </c>
      <c r="R51" s="5"/>
      <c r="S51" s="5" t="str" cm="1">
        <f t="array" aca="1" ref="S51" ca="1">IF(OFFSET(INDIRECT(ADDRESS(ROW(), COLUMN())),0,-1)="",VLOOKUP($G51,$A:$AAE,COLUMN(),FALSE),OFFSET(INDIRECT(ADDRESS(ROW(), COLUMN())),0,-1))</f>
        <v>地块建筑面积*0</v>
      </c>
      <c r="T51" s="5"/>
      <c r="U51" s="5" t="str" cm="1">
        <f t="array" aca="1" ref="U51" ca="1">IF(OFFSET(INDIRECT(ADDRESS(ROW(), COLUMN())),0,-1)="",VLOOKUP($G51,$A:$AAE,COLUMN(),FALSE),OFFSET(INDIRECT(ADDRESS(ROW(), COLUMN())),0,-1))</f>
        <v>地块建筑面积*0</v>
      </c>
      <c r="V51" s="5"/>
      <c r="W51" s="42" t="str" cm="1">
        <f t="array" aca="1" ref="W51" ca="1">IF(OFFSET(INDIRECT(ADDRESS(ROW(), COLUMN())),0,-1)="",VLOOKUP($G51,$A:$AAE,COLUMN(),FALSE),OFFSET(INDIRECT(ADDRESS(ROW(), COLUMN())),0,-1))</f>
        <v>地块建筑面积*0</v>
      </c>
      <c r="X51" s="5"/>
      <c r="Y51" s="5" t="str" cm="1">
        <f t="array" aca="1" ref="Y51" ca="1">IF(OFFSET(INDIRECT(ADDRESS(ROW(), COLUMN())),0,-1)="",VLOOKUP($G51,$A:$AAE,COLUMN(),FALSE),OFFSET(INDIRECT(ADDRESS(ROW(), COLUMN())),0,-1))</f>
        <v>地块建筑面积*0</v>
      </c>
      <c r="Z51" s="5"/>
      <c r="AA51" s="5" t="str" cm="1">
        <f t="array" aca="1" ref="AA51" ca="1">IF(OFFSET(INDIRECT(ADDRESS(ROW(), COLUMN())),0,-1)="",VLOOKUP($G51,$A:$AAE,COLUMN(),FALSE),OFFSET(INDIRECT(ADDRESS(ROW(), COLUMN())),0,-1))</f>
        <v>地块建筑面积*0</v>
      </c>
      <c r="AB51" s="5"/>
      <c r="AC51" s="5" t="str" cm="1">
        <f t="array" aca="1" ref="AC51" ca="1">IF(OFFSET(INDIRECT(ADDRESS(ROW(), COLUMN())),0,-1)="",VLOOKUP($G51,$A:$AAE,COLUMN(),FALSE),OFFSET(INDIRECT(ADDRESS(ROW(), COLUMN())),0,-1))</f>
        <v>地块建筑面积*0</v>
      </c>
      <c r="AD51" s="5"/>
      <c r="AE51" s="5" t="str" cm="1">
        <f t="array" aca="1" ref="AE51" ca="1">IF(OFFSET(INDIRECT(ADDRESS(ROW(), COLUMN())),0,-1)="",VLOOKUP($G51,$A:$AAE,COLUMN(),FALSE),OFFSET(INDIRECT(ADDRESS(ROW(), COLUMN())),0,-1))</f>
        <v>面积*0</v>
      </c>
      <c r="AF51" s="5"/>
      <c r="AG51" s="5" t="str" cm="1">
        <f t="array" aca="1" ref="AG51" ca="1">IF(OFFSET(INDIRECT(ADDRESS(ROW(), COLUMN())),0,-1)="",VLOOKUP($G51,$A:$AAE,COLUMN(),FALSE),OFFSET(INDIRECT(ADDRESS(ROW(), COLUMN())),0,-1))</f>
        <v>面积*0</v>
      </c>
      <c r="AH51" s="5"/>
      <c r="AI51" s="5" t="str" cm="1">
        <f t="array" aca="1" ref="AI51" ca="1">IF(OFFSET(INDIRECT(ADDRESS(ROW(), COLUMN())),0,-1)="",VLOOKUP($G51,$A:$AAE,COLUMN(),FALSE),OFFSET(INDIRECT(ADDRESS(ROW(), COLUMN())),0,-1))</f>
        <v>-</v>
      </c>
      <c r="AJ51" s="5"/>
      <c r="AK51" s="5" cm="1">
        <f t="array" aca="1" ref="AK51" ca="1">IF(OFFSET(INDIRECT(ADDRESS(ROW(), COLUMN())),0,-1)="",VLOOKUP($G51,$A:$AAE,COLUMN(),FALSE),OFFSET(INDIRECT(ADDRESS(ROW(), COLUMN())),0,-1))</f>
        <v>0</v>
      </c>
      <c r="AL51" s="5"/>
      <c r="AM51" s="5" t="str" cm="1">
        <f t="array" aca="1" ref="AM51" ca="1">IF(OFFSET(INDIRECT(ADDRESS(ROW(), COLUMN())),0,-1)="",VLOOKUP($G51,$A:$AAE,COLUMN(),FALSE),OFFSET(INDIRECT(ADDRESS(ROW(), COLUMN())),0,-1))</f>
        <v>-</v>
      </c>
      <c r="AN51" s="5"/>
      <c r="AO51" s="5" cm="1">
        <f t="array" aca="1" ref="AO51" ca="1">IF(OFFSET(INDIRECT(ADDRESS(ROW(), COLUMN())),0,-1)="",VLOOKUP($G51,$A:$AAE,COLUMN(),FALSE),OFFSET(INDIRECT(ADDRESS(ROW(), COLUMN())),0,-1))</f>
        <v>0</v>
      </c>
      <c r="AP51" s="5"/>
      <c r="AQ51" s="5" t="str" cm="1">
        <f t="array" aca="1" ref="AQ51" ca="1">IF(OFFSET(INDIRECT(ADDRESS(ROW(), COLUMN())),0,-1)="",VLOOKUP($G51,$A:$AAE,COLUMN(),FALSE),OFFSET(INDIRECT(ADDRESS(ROW(), COLUMN())),0,-1))</f>
        <v>-</v>
      </c>
      <c r="AR51" s="5"/>
      <c r="AS51" s="5" cm="1">
        <f t="array" aca="1" ref="AS51" ca="1">IF(OFFSET(INDIRECT(ADDRESS(ROW(), COLUMN())),0,-1)="",VLOOKUP($G51,$A:$AAE,COLUMN(),FALSE),OFFSET(INDIRECT(ADDRESS(ROW(), COLUMN())),0,-1))</f>
        <v>0</v>
      </c>
      <c r="AT51" s="5"/>
      <c r="AU51" s="5" t="str" cm="1">
        <f t="array" aca="1" ref="AU51" ca="1">IF(OFFSET(INDIRECT(ADDRESS(ROW(), COLUMN())),0,-1)="",VLOOKUP($G51,$A:$AAE,COLUMN(),FALSE),OFFSET(INDIRECT(ADDRESS(ROW(), COLUMN())),0,-1))</f>
        <v>-</v>
      </c>
      <c r="AV51" s="5"/>
      <c r="AW51" s="5" cm="1">
        <f t="array" aca="1" ref="AW51" ca="1">IF(OFFSET(INDIRECT(ADDRESS(ROW(), COLUMN())),0,-1)="",VLOOKUP($G51,$A:$AAE,COLUMN(),FALSE),OFFSET(INDIRECT(ADDRESS(ROW(), COLUMN())),0,-1))</f>
        <v>0</v>
      </c>
      <c r="AX51" s="2"/>
      <c r="AY51" s="5" t="str" cm="1">
        <f t="array" aca="1" ref="AY51" ca="1">IF(OFFSET(INDIRECT(ADDRESS(ROW(), COLUMN())),0,-1)="",VLOOKUP($G51,$A:$AAE,COLUMN(),FALSE),OFFSET(INDIRECT(ADDRESS(ROW(), COLUMN())),0,-1))</f>
        <v>-</v>
      </c>
      <c r="AZ51" s="2"/>
      <c r="BA51" s="5" cm="1">
        <f t="array" aca="1" ref="BA51" ca="1">IF(OFFSET(INDIRECT(ADDRESS(ROW(), COLUMN())),0,-1)="",VLOOKUP($G51,$A:$AAE,COLUMN(),FALSE),OFFSET(INDIRECT(ADDRESS(ROW(), COLUMN())),0,-1))</f>
        <v>0</v>
      </c>
      <c r="BB51" s="2"/>
      <c r="BC51" s="5" cm="1">
        <f t="array" aca="1" ref="BC51" ca="1">IF(OFFSET(INDIRECT(ADDRESS(ROW(), COLUMN())),0,-1)="",VLOOKUP($G51,$A:$AAE,COLUMN(),FALSE),OFFSET(INDIRECT(ADDRESS(ROW(), COLUMN())),0,-1))</f>
        <v>0</v>
      </c>
      <c r="BD51" s="2"/>
      <c r="BE51" s="5" t="str" cm="1">
        <f t="array" aca="1" ref="BE51" ca="1">IF(OFFSET(INDIRECT(ADDRESS(ROW(), COLUMN())),0,-1)="",VLOOKUP($G51,$A:$AAE,COLUMN(),FALSE),OFFSET(INDIRECT(ADDRESS(ROW(), COLUMN())),0,-1))</f>
        <v>用水量*0</v>
      </c>
      <c r="BF51" s="2"/>
      <c r="BG51" s="5" t="str" cm="1">
        <f t="array" aca="1" ref="BG51" ca="1">IF(OFFSET(INDIRECT(ADDRESS(ROW(), COLUMN())),0,-1)="",VLOOKUP($G51,$A:$AAE,COLUMN(),FALSE),OFFSET(INDIRECT(ADDRESS(ROW(), COLUMN())),0,-1))</f>
        <v>-</v>
      </c>
      <c r="BH51" s="2"/>
      <c r="BI51" s="5" cm="1">
        <f t="array" aca="1" ref="BI51" ca="1">IF(OFFSET(INDIRECT(ADDRESS(ROW(), COLUMN())),0,-1)="",VLOOKUP($G51,$A:$AAE,COLUMN(),FALSE),OFFSET(INDIRECT(ADDRESS(ROW(), COLUMN())),0,-1))</f>
        <v>0</v>
      </c>
      <c r="BJ51" s="2"/>
      <c r="BK51" s="5" cm="1">
        <f t="array" aca="1" ref="BK51" ca="1">IF(OFFSET(INDIRECT(ADDRESS(ROW(), COLUMN())),0,-1)="",VLOOKUP($G51,$A:$AAE,COLUMN(),FALSE),OFFSET(INDIRECT(ADDRESS(ROW(), COLUMN())),0,-1))</f>
        <v>0</v>
      </c>
      <c r="BL51" s="2"/>
      <c r="BM51" s="5" t="str" cm="1">
        <f t="array" aca="1" ref="BM51" ca="1">IF(OFFSET(INDIRECT(ADDRESS(ROW(), COLUMN())),0,-1)="",VLOOKUP($G51,$A:$AAE,COLUMN(),FALSE),OFFSET(INDIRECT(ADDRESS(ROW(), COLUMN())),0,-1))</f>
        <v>-</v>
      </c>
      <c r="BN51" s="2"/>
      <c r="BO51" s="5" cm="1">
        <f t="array" aca="1" ref="BO51" ca="1">IF(OFFSET(INDIRECT(ADDRESS(ROW(), COLUMN())),0,-1)="",VLOOKUP($G51,$A:$AAE,COLUMN(),FALSE),OFFSET(INDIRECT(ADDRESS(ROW(), COLUMN())),0,-1))</f>
        <v>0</v>
      </c>
      <c r="BP51" s="2"/>
      <c r="BQ51" s="5" t="str" cm="1">
        <f t="array" aca="1" ref="BQ51" ca="1">IF(OFFSET(INDIRECT(ADDRESS(ROW(), COLUMN())),0,-1)="",VLOOKUP($G51,$A:$AAE,COLUMN(),FALSE),OFFSET(INDIRECT(ADDRESS(ROW(), COLUMN())),0,-1))</f>
        <v>-</v>
      </c>
      <c r="BR51" s="2"/>
      <c r="BS51" s="5" cm="1">
        <f t="array" aca="1" ref="BS51" ca="1">IF(OFFSET(INDIRECT(ADDRESS(ROW(), COLUMN())),0,-1)="",VLOOKUP($G51,$A:$AAE,COLUMN(),FALSE),OFFSET(INDIRECT(ADDRESS(ROW(), COLUMN())),0,-1))</f>
        <v>0</v>
      </c>
      <c r="BT51" s="2"/>
      <c r="BU51" s="5" t="str" cm="1">
        <f t="array" aca="1" ref="BU51" ca="1">IF(OFFSET(INDIRECT(ADDRESS(ROW(), COLUMN())),0,-1)="",VLOOKUP($G51,$A:$AAE,COLUMN(),FALSE),OFFSET(INDIRECT(ADDRESS(ROW(), COLUMN())),0,-1))</f>
        <v>-</v>
      </c>
      <c r="BV51" s="2"/>
      <c r="BW51" s="5" cm="1">
        <f t="array" aca="1" ref="BW51" ca="1">IF(OFFSET(INDIRECT(ADDRESS(ROW(), COLUMN())),0,-1)="",VLOOKUP($G51,$A:$AAE,COLUMN(),FALSE),OFFSET(INDIRECT(ADDRESS(ROW(), COLUMN())),0,-1))</f>
        <v>0</v>
      </c>
      <c r="BX51" s="2"/>
      <c r="BY51" s="5" cm="1">
        <f t="array" aca="1" ref="BY51" ca="1">IF(OFFSET(INDIRECT(ADDRESS(ROW(), COLUMN())),0,-1)="",VLOOKUP($G51,$A:$AAE,COLUMN(),FALSE),OFFSET(INDIRECT(ADDRESS(ROW(), COLUMN())),0,-1))</f>
        <v>0</v>
      </c>
      <c r="BZ51" s="88"/>
      <c r="CA51" s="5" t="str" cm="1">
        <f t="array" aca="1" ref="CA51" ca="1">IF(OFFSET(INDIRECT(ADDRESS(ROW(), COLUMN())),0,-1)="",VLOOKUP($G51,$A:$AAE,COLUMN(),FALSE),OFFSET(INDIRECT(ADDRESS(ROW(), COLUMN())),0,-1))</f>
        <v>-</v>
      </c>
      <c r="CB51" s="5"/>
      <c r="CC51" s="5" cm="1">
        <f t="array" aca="1" ref="CC51" ca="1">IF(OFFSET(INDIRECT(ADDRESS(ROW(), COLUMN())),0,-1)="",VLOOKUP($G51,$A:$AAE,COLUMN(),FALSE),OFFSET(INDIRECT(ADDRESS(ROW(), COLUMN())),0,-1))</f>
        <v>0</v>
      </c>
      <c r="CD51" s="5"/>
      <c r="CE51" s="5" t="str" cm="1">
        <f t="array" aca="1" ref="CE51" ca="1">IF(OFFSET(INDIRECT(ADDRESS(ROW(), COLUMN())),0,-1)="",VLOOKUP($G51,$A:$AAE,COLUMN(),FALSE),OFFSET(INDIRECT(ADDRESS(ROW(), COLUMN())),0,-1))</f>
        <v>-</v>
      </c>
      <c r="CF51" s="5"/>
      <c r="CG51" s="5" cm="1">
        <f t="array" aca="1" ref="CG51" ca="1">IF(OFFSET(INDIRECT(ADDRESS(ROW(), COLUMN())),0,-1)="",VLOOKUP($G51,$A:$AAE,COLUMN(),FALSE),OFFSET(INDIRECT(ADDRESS(ROW(), COLUMN())),0,-1))</f>
        <v>0</v>
      </c>
      <c r="CH51" s="5"/>
      <c r="CI51" s="42" t="str" cm="1">
        <f t="array" aca="1" ref="CI51" ca="1">IF(OFFSET(INDIRECT(ADDRESS(ROW(), COLUMN())),0,-1)="",VLOOKUP($G51,$A:$AAE,COLUMN(),FALSE),OFFSET(INDIRECT(ADDRESS(ROW(), COLUMN())),0,-1))</f>
        <v>林草地</v>
      </c>
      <c r="CJ51" s="75" t="s">
        <v>1962</v>
      </c>
      <c r="CK51" s="78" t="str">
        <f t="shared" si="0"/>
        <v>唯一标识:E231#乔木林地#城规</v>
      </c>
      <c r="CL51" s="78" t="str">
        <f t="shared" si="1"/>
        <v>性质名称:乔木林地</v>
      </c>
      <c r="CM51" s="78" t="str">
        <f t="shared" si="2"/>
        <v>地块性质过滤:</v>
      </c>
      <c r="CN51" s="78" t="str">
        <f t="shared" si="3"/>
        <v>地块性质:E231</v>
      </c>
      <c r="CO51" s="78" t="str">
        <f t="shared" si="4"/>
        <v>地类标准:城规</v>
      </c>
      <c r="CP51" s="78" t="str">
        <f t="shared" si="5"/>
        <v>地块性质别称:</v>
      </c>
      <c r="CQ51" s="78" t="str">
        <f t="shared" si="6"/>
        <v>属性继承:E23#林地#城规</v>
      </c>
      <c r="CR51" s="78" t="str">
        <f t="shared" si="7"/>
        <v>父类:E23</v>
      </c>
      <c r="CS51" s="78" t="str">
        <f t="shared" si="8"/>
        <v>级别继承:E23#林地#城规</v>
      </c>
      <c r="CT51" s="78" t="str">
        <f t="shared" si="9"/>
        <v>级别层次:4</v>
      </c>
      <c r="CU51" s="78" t="str">
        <f t="shared" si="10"/>
        <v>级别:3E23</v>
      </c>
      <c r="CV51" s="78" t="str">
        <f t="shared" ca="1" si="11"/>
        <v>地块颜色:104,177,103</v>
      </c>
      <c r="CW51" s="78" t="str">
        <f t="shared" ca="1" si="12"/>
        <v>建筑面积公式:面积*容积率</v>
      </c>
      <c r="CX51" s="78" t="str">
        <f t="shared" ca="1" si="13"/>
        <v>住宅建筑面积公式:地块建筑面积*0</v>
      </c>
      <c r="CY51" s="78" t="str">
        <f t="shared" ca="1" si="14"/>
        <v>商服建筑面积公式:地块建筑面积*0</v>
      </c>
      <c r="CZ51" s="78" t="str">
        <f t="shared" ca="1" si="15"/>
        <v>商服中商业建筑面积公式:地块建筑面积*0</v>
      </c>
      <c r="DA51" s="78" t="str">
        <f t="shared" ca="1" si="16"/>
        <v>商服中办公建筑面积公式:地块建筑面积*0</v>
      </c>
      <c r="DB51" s="78" t="str">
        <f t="shared" ca="1" si="17"/>
        <v>公服建筑面积公式:地块建筑面积*0</v>
      </c>
      <c r="DC51" s="78" t="str">
        <f t="shared" ca="1" si="18"/>
        <v>工业建筑面积公式:地块建筑面积*0</v>
      </c>
      <c r="DD51" s="78" t="str">
        <f t="shared" ca="1" si="19"/>
        <v>市政建筑面积公式:地块建筑面积*0</v>
      </c>
      <c r="DE51" s="78" t="str">
        <f t="shared" ca="1" si="45"/>
        <v>绿地面积指定指标:面积*0</v>
      </c>
      <c r="DF51" s="78" t="str">
        <f t="shared" ca="1" si="46"/>
        <v>绿地面积指定公式:面积*0</v>
      </c>
      <c r="DG51" s="78" t="str">
        <f t="shared" ca="1" si="20"/>
        <v>户数指标:-</v>
      </c>
      <c r="DH51" s="78" t="str">
        <f t="shared" ca="1" si="21"/>
        <v>户数公式:0</v>
      </c>
      <c r="DI51" s="78" t="str">
        <f t="shared" ca="1" si="22"/>
        <v>人数指标:-</v>
      </c>
      <c r="DJ51" s="78" t="str">
        <f t="shared" ca="1" si="23"/>
        <v>人数公式:0</v>
      </c>
      <c r="DK51" s="78" t="str">
        <f t="shared" ca="1" si="24"/>
        <v>就业指标:-</v>
      </c>
      <c r="DL51" s="78" t="str">
        <f t="shared" ca="1" si="25"/>
        <v>就业公式:0</v>
      </c>
      <c r="DM51" s="78" t="str">
        <f t="shared" ca="1" si="26"/>
        <v>机动车指标:-</v>
      </c>
      <c r="DN51" s="78" t="str">
        <f t="shared" ca="1" si="27"/>
        <v>机动车公式:0</v>
      </c>
      <c r="DO51" s="78" t="str">
        <f t="shared" ca="1" si="28"/>
        <v>用水量指标:-</v>
      </c>
      <c r="DP51" s="78" t="str">
        <f t="shared" ca="1" si="29"/>
        <v>用水量公式:0</v>
      </c>
      <c r="DQ51" s="78" t="str">
        <f t="shared" ca="1" si="30"/>
        <v>污水折算系数:0</v>
      </c>
      <c r="DR51" s="78" t="str">
        <f t="shared" ca="1" si="31"/>
        <v>污水量公式:用水量*0</v>
      </c>
      <c r="DS51" s="78" t="str">
        <f t="shared" ca="1" si="32"/>
        <v>用电负荷指标:-</v>
      </c>
      <c r="DT51" s="78" t="str">
        <f t="shared" ca="1" si="33"/>
        <v>同时率:0</v>
      </c>
      <c r="DU51" s="78" t="str">
        <f t="shared" ca="1" si="34"/>
        <v>用电量公式:0</v>
      </c>
      <c r="DV51" s="78" t="str">
        <f t="shared" ca="1" si="35"/>
        <v>固话装机指标:-</v>
      </c>
      <c r="DW51" s="78" t="str">
        <f t="shared" ca="1" si="36"/>
        <v>固话量公式:0</v>
      </c>
      <c r="DX51" s="78" t="str">
        <f t="shared" ca="1" si="37"/>
        <v>有线电视指标:-</v>
      </c>
      <c r="DY51" s="78" t="str">
        <f t="shared" ca="1" si="38"/>
        <v>电视量公式:0</v>
      </c>
      <c r="DZ51" s="78" t="str">
        <f t="shared" ca="1" si="39"/>
        <v>高峰机动车生成量指标:-</v>
      </c>
      <c r="EA51" s="78" t="str">
        <f t="shared" ca="1" si="40"/>
        <v>高峰机动车吸引量公式:0</v>
      </c>
      <c r="EB51" s="78" t="str">
        <f t="shared" ca="1" si="41"/>
        <v>高峰机动车发生量公式:0</v>
      </c>
      <c r="EC51" s="78" t="str">
        <f t="shared" ca="1" si="47"/>
        <v>地下空间指标:-</v>
      </c>
      <c r="ED51" s="78" t="str">
        <f t="shared" ca="1" si="42"/>
        <v>地下空间公式:0</v>
      </c>
      <c r="EE51" s="78" t="str">
        <f t="shared" ca="1" si="48"/>
        <v>人防指标:-</v>
      </c>
      <c r="EF51" s="78" t="str">
        <f t="shared" ca="1" si="43"/>
        <v>人防公式:0</v>
      </c>
      <c r="EG51" s="78" t="str">
        <f t="shared" ca="1" si="50"/>
        <v>用地构成:林草地</v>
      </c>
      <c r="EH51" s="78" t="s">
        <v>1962</v>
      </c>
      <c r="EI51" s="79" t="str">
        <f t="shared" ca="1" si="49"/>
        <v>唯一标识:E231#乔木林地#城规;性质名称:乔木林地;地块性质过滤:;地块性质:E231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1" t="s">
        <v>1962</v>
      </c>
    </row>
    <row r="52" spans="1:140" ht="16.5" x14ac:dyDescent="0.2">
      <c r="A52" s="42" t="str">
        <f t="shared" si="44"/>
        <v>E232#竹林地#城规</v>
      </c>
      <c r="B52" s="42" t="s">
        <v>179</v>
      </c>
      <c r="C52" s="42"/>
      <c r="D52" s="42" t="s">
        <v>734</v>
      </c>
      <c r="E52" s="42" t="s">
        <v>1276</v>
      </c>
      <c r="F52" s="42"/>
      <c r="G52" s="42" t="s">
        <v>43</v>
      </c>
      <c r="H52" s="42" t="s">
        <v>732</v>
      </c>
      <c r="I52" s="42" t="s">
        <v>43</v>
      </c>
      <c r="J52" s="42">
        <v>4</v>
      </c>
      <c r="K52" s="42" t="s">
        <v>1769</v>
      </c>
      <c r="L52" s="42"/>
      <c r="M52" s="42" t="str" cm="1">
        <f t="array" aca="1" ref="M52" ca="1">IF(OFFSET(INDIRECT(ADDRESS(ROW(), COLUMN())),0,-1)="",VLOOKUP($G52,$A:$AAE,COLUMN(),FALSE),OFFSET(INDIRECT(ADDRESS(ROW(), COLUMN())),0,-1))</f>
        <v>104,177,103</v>
      </c>
      <c r="N52" s="5"/>
      <c r="O52" s="42" t="str" cm="1">
        <f t="array" aca="1" ref="O52" ca="1">IF(OFFSET(INDIRECT(ADDRESS(ROW(), COLUMN())),0,-1)="",VLOOKUP($G52,$A:$AAE,COLUMN(),FALSE),OFFSET(INDIRECT(ADDRESS(ROW(), COLUMN())),0,-1))</f>
        <v>面积*容积率</v>
      </c>
      <c r="P52" s="5"/>
      <c r="Q52" s="5" t="str" cm="1">
        <f t="array" aca="1" ref="Q52" ca="1">IF(OFFSET(INDIRECT(ADDRESS(ROW(), COLUMN())),0,-1)="",VLOOKUP($G52,$A:$AAE,COLUMN(),FALSE),OFFSET(INDIRECT(ADDRESS(ROW(), COLUMN())),0,-1))</f>
        <v>地块建筑面积*0</v>
      </c>
      <c r="R52" s="5"/>
      <c r="S52" s="5" t="str" cm="1">
        <f t="array" aca="1" ref="S52" ca="1">IF(OFFSET(INDIRECT(ADDRESS(ROW(), COLUMN())),0,-1)="",VLOOKUP($G52,$A:$AAE,COLUMN(),FALSE),OFFSET(INDIRECT(ADDRESS(ROW(), COLUMN())),0,-1))</f>
        <v>地块建筑面积*0</v>
      </c>
      <c r="T52" s="5"/>
      <c r="U52" s="5" t="str" cm="1">
        <f t="array" aca="1" ref="U52" ca="1">IF(OFFSET(INDIRECT(ADDRESS(ROW(), COLUMN())),0,-1)="",VLOOKUP($G52,$A:$AAE,COLUMN(),FALSE),OFFSET(INDIRECT(ADDRESS(ROW(), COLUMN())),0,-1))</f>
        <v>地块建筑面积*0</v>
      </c>
      <c r="V52" s="5"/>
      <c r="W52" s="42" t="str" cm="1">
        <f t="array" aca="1" ref="W52" ca="1">IF(OFFSET(INDIRECT(ADDRESS(ROW(), COLUMN())),0,-1)="",VLOOKUP($G52,$A:$AAE,COLUMN(),FALSE),OFFSET(INDIRECT(ADDRESS(ROW(), COLUMN())),0,-1))</f>
        <v>地块建筑面积*0</v>
      </c>
      <c r="X52" s="5"/>
      <c r="Y52" s="5" t="str" cm="1">
        <f t="array" aca="1" ref="Y52" ca="1">IF(OFFSET(INDIRECT(ADDRESS(ROW(), COLUMN())),0,-1)="",VLOOKUP($G52,$A:$AAE,COLUMN(),FALSE),OFFSET(INDIRECT(ADDRESS(ROW(), COLUMN())),0,-1))</f>
        <v>地块建筑面积*0</v>
      </c>
      <c r="Z52" s="5"/>
      <c r="AA52" s="5" t="str" cm="1">
        <f t="array" aca="1" ref="AA52" ca="1">IF(OFFSET(INDIRECT(ADDRESS(ROW(), COLUMN())),0,-1)="",VLOOKUP($G52,$A:$AAE,COLUMN(),FALSE),OFFSET(INDIRECT(ADDRESS(ROW(), COLUMN())),0,-1))</f>
        <v>地块建筑面积*0</v>
      </c>
      <c r="AB52" s="5"/>
      <c r="AC52" s="5" t="str" cm="1">
        <f t="array" aca="1" ref="AC52" ca="1">IF(OFFSET(INDIRECT(ADDRESS(ROW(), COLUMN())),0,-1)="",VLOOKUP($G52,$A:$AAE,COLUMN(),FALSE),OFFSET(INDIRECT(ADDRESS(ROW(), COLUMN())),0,-1))</f>
        <v>地块建筑面积*0</v>
      </c>
      <c r="AD52" s="5"/>
      <c r="AE52" s="5" t="str" cm="1">
        <f t="array" aca="1" ref="AE52" ca="1">IF(OFFSET(INDIRECT(ADDRESS(ROW(), COLUMN())),0,-1)="",VLOOKUP($G52,$A:$AAE,COLUMN(),FALSE),OFFSET(INDIRECT(ADDRESS(ROW(), COLUMN())),0,-1))</f>
        <v>面积*0</v>
      </c>
      <c r="AF52" s="5"/>
      <c r="AG52" s="5" t="str" cm="1">
        <f t="array" aca="1" ref="AG52" ca="1">IF(OFFSET(INDIRECT(ADDRESS(ROW(), COLUMN())),0,-1)="",VLOOKUP($G52,$A:$AAE,COLUMN(),FALSE),OFFSET(INDIRECT(ADDRESS(ROW(), COLUMN())),0,-1))</f>
        <v>面积*0</v>
      </c>
      <c r="AH52" s="5"/>
      <c r="AI52" s="5" t="str" cm="1">
        <f t="array" aca="1" ref="AI52" ca="1">IF(OFFSET(INDIRECT(ADDRESS(ROW(), COLUMN())),0,-1)="",VLOOKUP($G52,$A:$AAE,COLUMN(),FALSE),OFFSET(INDIRECT(ADDRESS(ROW(), COLUMN())),0,-1))</f>
        <v>-</v>
      </c>
      <c r="AJ52" s="5"/>
      <c r="AK52" s="5" cm="1">
        <f t="array" aca="1" ref="AK52" ca="1">IF(OFFSET(INDIRECT(ADDRESS(ROW(), COLUMN())),0,-1)="",VLOOKUP($G52,$A:$AAE,COLUMN(),FALSE),OFFSET(INDIRECT(ADDRESS(ROW(), COLUMN())),0,-1))</f>
        <v>0</v>
      </c>
      <c r="AL52" s="5"/>
      <c r="AM52" s="5" t="str" cm="1">
        <f t="array" aca="1" ref="AM52" ca="1">IF(OFFSET(INDIRECT(ADDRESS(ROW(), COLUMN())),0,-1)="",VLOOKUP($G52,$A:$AAE,COLUMN(),FALSE),OFFSET(INDIRECT(ADDRESS(ROW(), COLUMN())),0,-1))</f>
        <v>-</v>
      </c>
      <c r="AN52" s="5"/>
      <c r="AO52" s="5" cm="1">
        <f t="array" aca="1" ref="AO52" ca="1">IF(OFFSET(INDIRECT(ADDRESS(ROW(), COLUMN())),0,-1)="",VLOOKUP($G52,$A:$AAE,COLUMN(),FALSE),OFFSET(INDIRECT(ADDRESS(ROW(), COLUMN())),0,-1))</f>
        <v>0</v>
      </c>
      <c r="AP52" s="5"/>
      <c r="AQ52" s="5" t="str" cm="1">
        <f t="array" aca="1" ref="AQ52" ca="1">IF(OFFSET(INDIRECT(ADDRESS(ROW(), COLUMN())),0,-1)="",VLOOKUP($G52,$A:$AAE,COLUMN(),FALSE),OFFSET(INDIRECT(ADDRESS(ROW(), COLUMN())),0,-1))</f>
        <v>-</v>
      </c>
      <c r="AR52" s="5"/>
      <c r="AS52" s="5" cm="1">
        <f t="array" aca="1" ref="AS52" ca="1">IF(OFFSET(INDIRECT(ADDRESS(ROW(), COLUMN())),0,-1)="",VLOOKUP($G52,$A:$AAE,COLUMN(),FALSE),OFFSET(INDIRECT(ADDRESS(ROW(), COLUMN())),0,-1))</f>
        <v>0</v>
      </c>
      <c r="AT52" s="5"/>
      <c r="AU52" s="5" t="str" cm="1">
        <f t="array" aca="1" ref="AU52" ca="1">IF(OFFSET(INDIRECT(ADDRESS(ROW(), COLUMN())),0,-1)="",VLOOKUP($G52,$A:$AAE,COLUMN(),FALSE),OFFSET(INDIRECT(ADDRESS(ROW(), COLUMN())),0,-1))</f>
        <v>-</v>
      </c>
      <c r="AV52" s="5"/>
      <c r="AW52" s="5" cm="1">
        <f t="array" aca="1" ref="AW52" ca="1">IF(OFFSET(INDIRECT(ADDRESS(ROW(), COLUMN())),0,-1)="",VLOOKUP($G52,$A:$AAE,COLUMN(),FALSE),OFFSET(INDIRECT(ADDRESS(ROW(), COLUMN())),0,-1))</f>
        <v>0</v>
      </c>
      <c r="AX52" s="2"/>
      <c r="AY52" s="5" t="str" cm="1">
        <f t="array" aca="1" ref="AY52" ca="1">IF(OFFSET(INDIRECT(ADDRESS(ROW(), COLUMN())),0,-1)="",VLOOKUP($G52,$A:$AAE,COLUMN(),FALSE),OFFSET(INDIRECT(ADDRESS(ROW(), COLUMN())),0,-1))</f>
        <v>-</v>
      </c>
      <c r="AZ52" s="2"/>
      <c r="BA52" s="5" cm="1">
        <f t="array" aca="1" ref="BA52" ca="1">IF(OFFSET(INDIRECT(ADDRESS(ROW(), COLUMN())),0,-1)="",VLOOKUP($G52,$A:$AAE,COLUMN(),FALSE),OFFSET(INDIRECT(ADDRESS(ROW(), COLUMN())),0,-1))</f>
        <v>0</v>
      </c>
      <c r="BB52" s="2"/>
      <c r="BC52" s="5" cm="1">
        <f t="array" aca="1" ref="BC52" ca="1">IF(OFFSET(INDIRECT(ADDRESS(ROW(), COLUMN())),0,-1)="",VLOOKUP($G52,$A:$AAE,COLUMN(),FALSE),OFFSET(INDIRECT(ADDRESS(ROW(), COLUMN())),0,-1))</f>
        <v>0</v>
      </c>
      <c r="BD52" s="2"/>
      <c r="BE52" s="5" t="str" cm="1">
        <f t="array" aca="1" ref="BE52" ca="1">IF(OFFSET(INDIRECT(ADDRESS(ROW(), COLUMN())),0,-1)="",VLOOKUP($G52,$A:$AAE,COLUMN(),FALSE),OFFSET(INDIRECT(ADDRESS(ROW(), COLUMN())),0,-1))</f>
        <v>用水量*0</v>
      </c>
      <c r="BF52" s="2"/>
      <c r="BG52" s="5" t="str" cm="1">
        <f t="array" aca="1" ref="BG52" ca="1">IF(OFFSET(INDIRECT(ADDRESS(ROW(), COLUMN())),0,-1)="",VLOOKUP($G52,$A:$AAE,COLUMN(),FALSE),OFFSET(INDIRECT(ADDRESS(ROW(), COLUMN())),0,-1))</f>
        <v>-</v>
      </c>
      <c r="BH52" s="2"/>
      <c r="BI52" s="5" cm="1">
        <f t="array" aca="1" ref="BI52" ca="1">IF(OFFSET(INDIRECT(ADDRESS(ROW(), COLUMN())),0,-1)="",VLOOKUP($G52,$A:$AAE,COLUMN(),FALSE),OFFSET(INDIRECT(ADDRESS(ROW(), COLUMN())),0,-1))</f>
        <v>0</v>
      </c>
      <c r="BJ52" s="2"/>
      <c r="BK52" s="5" cm="1">
        <f t="array" aca="1" ref="BK52" ca="1">IF(OFFSET(INDIRECT(ADDRESS(ROW(), COLUMN())),0,-1)="",VLOOKUP($G52,$A:$AAE,COLUMN(),FALSE),OFFSET(INDIRECT(ADDRESS(ROW(), COLUMN())),0,-1))</f>
        <v>0</v>
      </c>
      <c r="BL52" s="2"/>
      <c r="BM52" s="5" t="str" cm="1">
        <f t="array" aca="1" ref="BM52" ca="1">IF(OFFSET(INDIRECT(ADDRESS(ROW(), COLUMN())),0,-1)="",VLOOKUP($G52,$A:$AAE,COLUMN(),FALSE),OFFSET(INDIRECT(ADDRESS(ROW(), COLUMN())),0,-1))</f>
        <v>-</v>
      </c>
      <c r="BN52" s="2"/>
      <c r="BO52" s="5" cm="1">
        <f t="array" aca="1" ref="BO52" ca="1">IF(OFFSET(INDIRECT(ADDRESS(ROW(), COLUMN())),0,-1)="",VLOOKUP($G52,$A:$AAE,COLUMN(),FALSE),OFFSET(INDIRECT(ADDRESS(ROW(), COLUMN())),0,-1))</f>
        <v>0</v>
      </c>
      <c r="BP52" s="2"/>
      <c r="BQ52" s="5" t="str" cm="1">
        <f t="array" aca="1" ref="BQ52" ca="1">IF(OFFSET(INDIRECT(ADDRESS(ROW(), COLUMN())),0,-1)="",VLOOKUP($G52,$A:$AAE,COLUMN(),FALSE),OFFSET(INDIRECT(ADDRESS(ROW(), COLUMN())),0,-1))</f>
        <v>-</v>
      </c>
      <c r="BR52" s="2"/>
      <c r="BS52" s="5" cm="1">
        <f t="array" aca="1" ref="BS52" ca="1">IF(OFFSET(INDIRECT(ADDRESS(ROW(), COLUMN())),0,-1)="",VLOOKUP($G52,$A:$AAE,COLUMN(),FALSE),OFFSET(INDIRECT(ADDRESS(ROW(), COLUMN())),0,-1))</f>
        <v>0</v>
      </c>
      <c r="BT52" s="2"/>
      <c r="BU52" s="5" t="str" cm="1">
        <f t="array" aca="1" ref="BU52" ca="1">IF(OFFSET(INDIRECT(ADDRESS(ROW(), COLUMN())),0,-1)="",VLOOKUP($G52,$A:$AAE,COLUMN(),FALSE),OFFSET(INDIRECT(ADDRESS(ROW(), COLUMN())),0,-1))</f>
        <v>-</v>
      </c>
      <c r="BV52" s="2"/>
      <c r="BW52" s="5" cm="1">
        <f t="array" aca="1" ref="BW52" ca="1">IF(OFFSET(INDIRECT(ADDRESS(ROW(), COLUMN())),0,-1)="",VLOOKUP($G52,$A:$AAE,COLUMN(),FALSE),OFFSET(INDIRECT(ADDRESS(ROW(), COLUMN())),0,-1))</f>
        <v>0</v>
      </c>
      <c r="BX52" s="2"/>
      <c r="BY52" s="5" cm="1">
        <f t="array" aca="1" ref="BY52" ca="1">IF(OFFSET(INDIRECT(ADDRESS(ROW(), COLUMN())),0,-1)="",VLOOKUP($G52,$A:$AAE,COLUMN(),FALSE),OFFSET(INDIRECT(ADDRESS(ROW(), COLUMN())),0,-1))</f>
        <v>0</v>
      </c>
      <c r="BZ52" s="88"/>
      <c r="CA52" s="5" t="str" cm="1">
        <f t="array" aca="1" ref="CA52" ca="1">IF(OFFSET(INDIRECT(ADDRESS(ROW(), COLUMN())),0,-1)="",VLOOKUP($G52,$A:$AAE,COLUMN(),FALSE),OFFSET(INDIRECT(ADDRESS(ROW(), COLUMN())),0,-1))</f>
        <v>-</v>
      </c>
      <c r="CB52" s="5"/>
      <c r="CC52" s="5" cm="1">
        <f t="array" aca="1" ref="CC52" ca="1">IF(OFFSET(INDIRECT(ADDRESS(ROW(), COLUMN())),0,-1)="",VLOOKUP($G52,$A:$AAE,COLUMN(),FALSE),OFFSET(INDIRECT(ADDRESS(ROW(), COLUMN())),0,-1))</f>
        <v>0</v>
      </c>
      <c r="CD52" s="5"/>
      <c r="CE52" s="5" t="str" cm="1">
        <f t="array" aca="1" ref="CE52" ca="1">IF(OFFSET(INDIRECT(ADDRESS(ROW(), COLUMN())),0,-1)="",VLOOKUP($G52,$A:$AAE,COLUMN(),FALSE),OFFSET(INDIRECT(ADDRESS(ROW(), COLUMN())),0,-1))</f>
        <v>-</v>
      </c>
      <c r="CF52" s="5"/>
      <c r="CG52" s="5" cm="1">
        <f t="array" aca="1" ref="CG52" ca="1">IF(OFFSET(INDIRECT(ADDRESS(ROW(), COLUMN())),0,-1)="",VLOOKUP($G52,$A:$AAE,COLUMN(),FALSE),OFFSET(INDIRECT(ADDRESS(ROW(), COLUMN())),0,-1))</f>
        <v>0</v>
      </c>
      <c r="CH52" s="5"/>
      <c r="CI52" s="42" t="str" cm="1">
        <f t="array" aca="1" ref="CI52" ca="1">IF(OFFSET(INDIRECT(ADDRESS(ROW(), COLUMN())),0,-1)="",VLOOKUP($G52,$A:$AAE,COLUMN(),FALSE),OFFSET(INDIRECT(ADDRESS(ROW(), COLUMN())),0,-1))</f>
        <v>林草地</v>
      </c>
      <c r="CJ52" s="75" t="s">
        <v>1962</v>
      </c>
      <c r="CK52" s="78" t="str">
        <f t="shared" si="0"/>
        <v>唯一标识:E232#竹林地#城规</v>
      </c>
      <c r="CL52" s="78" t="str">
        <f t="shared" si="1"/>
        <v>性质名称:竹林地</v>
      </c>
      <c r="CM52" s="78" t="str">
        <f t="shared" si="2"/>
        <v>地块性质过滤:</v>
      </c>
      <c r="CN52" s="78" t="str">
        <f t="shared" si="3"/>
        <v>地块性质:E232</v>
      </c>
      <c r="CO52" s="78" t="str">
        <f t="shared" si="4"/>
        <v>地类标准:城规</v>
      </c>
      <c r="CP52" s="78" t="str">
        <f t="shared" si="5"/>
        <v>地块性质别称:</v>
      </c>
      <c r="CQ52" s="78" t="str">
        <f t="shared" si="6"/>
        <v>属性继承:E23#林地#城规</v>
      </c>
      <c r="CR52" s="78" t="str">
        <f t="shared" si="7"/>
        <v>父类:E23</v>
      </c>
      <c r="CS52" s="78" t="str">
        <f t="shared" si="8"/>
        <v>级别继承:E23#林地#城规</v>
      </c>
      <c r="CT52" s="78" t="str">
        <f t="shared" si="9"/>
        <v>级别层次:4</v>
      </c>
      <c r="CU52" s="78" t="str">
        <f t="shared" si="10"/>
        <v>级别:3E23</v>
      </c>
      <c r="CV52" s="78" t="str">
        <f t="shared" ca="1" si="11"/>
        <v>地块颜色:104,177,103</v>
      </c>
      <c r="CW52" s="78" t="str">
        <f t="shared" ca="1" si="12"/>
        <v>建筑面积公式:面积*容积率</v>
      </c>
      <c r="CX52" s="78" t="str">
        <f t="shared" ca="1" si="13"/>
        <v>住宅建筑面积公式:地块建筑面积*0</v>
      </c>
      <c r="CY52" s="78" t="str">
        <f t="shared" ca="1" si="14"/>
        <v>商服建筑面积公式:地块建筑面积*0</v>
      </c>
      <c r="CZ52" s="78" t="str">
        <f t="shared" ca="1" si="15"/>
        <v>商服中商业建筑面积公式:地块建筑面积*0</v>
      </c>
      <c r="DA52" s="78" t="str">
        <f t="shared" ca="1" si="16"/>
        <v>商服中办公建筑面积公式:地块建筑面积*0</v>
      </c>
      <c r="DB52" s="78" t="str">
        <f t="shared" ca="1" si="17"/>
        <v>公服建筑面积公式:地块建筑面积*0</v>
      </c>
      <c r="DC52" s="78" t="str">
        <f t="shared" ca="1" si="18"/>
        <v>工业建筑面积公式:地块建筑面积*0</v>
      </c>
      <c r="DD52" s="78" t="str">
        <f t="shared" ca="1" si="19"/>
        <v>市政建筑面积公式:地块建筑面积*0</v>
      </c>
      <c r="DE52" s="78" t="str">
        <f t="shared" ca="1" si="45"/>
        <v>绿地面积指定指标:面积*0</v>
      </c>
      <c r="DF52" s="78" t="str">
        <f t="shared" ca="1" si="46"/>
        <v>绿地面积指定公式:面积*0</v>
      </c>
      <c r="DG52" s="78" t="str">
        <f t="shared" ca="1" si="20"/>
        <v>户数指标:-</v>
      </c>
      <c r="DH52" s="78" t="str">
        <f t="shared" ca="1" si="21"/>
        <v>户数公式:0</v>
      </c>
      <c r="DI52" s="78" t="str">
        <f t="shared" ca="1" si="22"/>
        <v>人数指标:-</v>
      </c>
      <c r="DJ52" s="78" t="str">
        <f t="shared" ca="1" si="23"/>
        <v>人数公式:0</v>
      </c>
      <c r="DK52" s="78" t="str">
        <f t="shared" ca="1" si="24"/>
        <v>就业指标:-</v>
      </c>
      <c r="DL52" s="78" t="str">
        <f t="shared" ca="1" si="25"/>
        <v>就业公式:0</v>
      </c>
      <c r="DM52" s="78" t="str">
        <f t="shared" ca="1" si="26"/>
        <v>机动车指标:-</v>
      </c>
      <c r="DN52" s="78" t="str">
        <f t="shared" ca="1" si="27"/>
        <v>机动车公式:0</v>
      </c>
      <c r="DO52" s="78" t="str">
        <f t="shared" ca="1" si="28"/>
        <v>用水量指标:-</v>
      </c>
      <c r="DP52" s="78" t="str">
        <f t="shared" ca="1" si="29"/>
        <v>用水量公式:0</v>
      </c>
      <c r="DQ52" s="78" t="str">
        <f t="shared" ca="1" si="30"/>
        <v>污水折算系数:0</v>
      </c>
      <c r="DR52" s="78" t="str">
        <f t="shared" ca="1" si="31"/>
        <v>污水量公式:用水量*0</v>
      </c>
      <c r="DS52" s="78" t="str">
        <f t="shared" ca="1" si="32"/>
        <v>用电负荷指标:-</v>
      </c>
      <c r="DT52" s="78" t="str">
        <f t="shared" ca="1" si="33"/>
        <v>同时率:0</v>
      </c>
      <c r="DU52" s="78" t="str">
        <f t="shared" ca="1" si="34"/>
        <v>用电量公式:0</v>
      </c>
      <c r="DV52" s="78" t="str">
        <f t="shared" ca="1" si="35"/>
        <v>固话装机指标:-</v>
      </c>
      <c r="DW52" s="78" t="str">
        <f t="shared" ca="1" si="36"/>
        <v>固话量公式:0</v>
      </c>
      <c r="DX52" s="78" t="str">
        <f t="shared" ca="1" si="37"/>
        <v>有线电视指标:-</v>
      </c>
      <c r="DY52" s="78" t="str">
        <f t="shared" ca="1" si="38"/>
        <v>电视量公式:0</v>
      </c>
      <c r="DZ52" s="78" t="str">
        <f t="shared" ca="1" si="39"/>
        <v>高峰机动车生成量指标:-</v>
      </c>
      <c r="EA52" s="78" t="str">
        <f t="shared" ca="1" si="40"/>
        <v>高峰机动车吸引量公式:0</v>
      </c>
      <c r="EB52" s="78" t="str">
        <f t="shared" ca="1" si="41"/>
        <v>高峰机动车发生量公式:0</v>
      </c>
      <c r="EC52" s="78" t="str">
        <f t="shared" ca="1" si="47"/>
        <v>地下空间指标:-</v>
      </c>
      <c r="ED52" s="78" t="str">
        <f t="shared" ca="1" si="42"/>
        <v>地下空间公式:0</v>
      </c>
      <c r="EE52" s="78" t="str">
        <f t="shared" ca="1" si="48"/>
        <v>人防指标:-</v>
      </c>
      <c r="EF52" s="78" t="str">
        <f t="shared" ca="1" si="43"/>
        <v>人防公式:0</v>
      </c>
      <c r="EG52" s="78" t="str">
        <f t="shared" ca="1" si="50"/>
        <v>用地构成:林草地</v>
      </c>
      <c r="EH52" s="78" t="s">
        <v>1962</v>
      </c>
      <c r="EI52" s="79" t="str">
        <f t="shared" ca="1" si="49"/>
        <v>唯一标识:E232#竹林地#城规;性质名称:竹林地;地块性质过滤:;地块性质:E232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2" t="s">
        <v>1962</v>
      </c>
    </row>
    <row r="53" spans="1:140" ht="16.5" x14ac:dyDescent="0.2">
      <c r="A53" s="42" t="str">
        <f t="shared" si="44"/>
        <v>E233#灌木林地#城规</v>
      </c>
      <c r="B53" s="42" t="s">
        <v>180</v>
      </c>
      <c r="C53" s="42"/>
      <c r="D53" s="42" t="s">
        <v>735</v>
      </c>
      <c r="E53" s="42" t="s">
        <v>1276</v>
      </c>
      <c r="F53" s="42"/>
      <c r="G53" s="42" t="s">
        <v>43</v>
      </c>
      <c r="H53" s="42" t="s">
        <v>732</v>
      </c>
      <c r="I53" s="42" t="s">
        <v>43</v>
      </c>
      <c r="J53" s="42">
        <v>4</v>
      </c>
      <c r="K53" s="42" t="s">
        <v>1769</v>
      </c>
      <c r="L53" s="42"/>
      <c r="M53" s="42" t="str" cm="1">
        <f t="array" aca="1" ref="M53" ca="1">IF(OFFSET(INDIRECT(ADDRESS(ROW(), COLUMN())),0,-1)="",VLOOKUP($G53,$A:$AAE,COLUMN(),FALSE),OFFSET(INDIRECT(ADDRESS(ROW(), COLUMN())),0,-1))</f>
        <v>104,177,103</v>
      </c>
      <c r="N53" s="5"/>
      <c r="O53" s="42" t="str" cm="1">
        <f t="array" aca="1" ref="O53" ca="1">IF(OFFSET(INDIRECT(ADDRESS(ROW(), COLUMN())),0,-1)="",VLOOKUP($G53,$A:$AAE,COLUMN(),FALSE),OFFSET(INDIRECT(ADDRESS(ROW(), COLUMN())),0,-1))</f>
        <v>面积*容积率</v>
      </c>
      <c r="P53" s="5"/>
      <c r="Q53" s="5" t="str" cm="1">
        <f t="array" aca="1" ref="Q53" ca="1">IF(OFFSET(INDIRECT(ADDRESS(ROW(), COLUMN())),0,-1)="",VLOOKUP($G53,$A:$AAE,COLUMN(),FALSE),OFFSET(INDIRECT(ADDRESS(ROW(), COLUMN())),0,-1))</f>
        <v>地块建筑面积*0</v>
      </c>
      <c r="R53" s="5"/>
      <c r="S53" s="5" t="str" cm="1">
        <f t="array" aca="1" ref="S53" ca="1">IF(OFFSET(INDIRECT(ADDRESS(ROW(), COLUMN())),0,-1)="",VLOOKUP($G53,$A:$AAE,COLUMN(),FALSE),OFFSET(INDIRECT(ADDRESS(ROW(), COLUMN())),0,-1))</f>
        <v>地块建筑面积*0</v>
      </c>
      <c r="T53" s="5"/>
      <c r="U53" s="5" t="str" cm="1">
        <f t="array" aca="1" ref="U53" ca="1">IF(OFFSET(INDIRECT(ADDRESS(ROW(), COLUMN())),0,-1)="",VLOOKUP($G53,$A:$AAE,COLUMN(),FALSE),OFFSET(INDIRECT(ADDRESS(ROW(), COLUMN())),0,-1))</f>
        <v>地块建筑面积*0</v>
      </c>
      <c r="V53" s="5"/>
      <c r="W53" s="42" t="str" cm="1">
        <f t="array" aca="1" ref="W53" ca="1">IF(OFFSET(INDIRECT(ADDRESS(ROW(), COLUMN())),0,-1)="",VLOOKUP($G53,$A:$AAE,COLUMN(),FALSE),OFFSET(INDIRECT(ADDRESS(ROW(), COLUMN())),0,-1))</f>
        <v>地块建筑面积*0</v>
      </c>
      <c r="X53" s="5"/>
      <c r="Y53" s="5" t="str" cm="1">
        <f t="array" aca="1" ref="Y53" ca="1">IF(OFFSET(INDIRECT(ADDRESS(ROW(), COLUMN())),0,-1)="",VLOOKUP($G53,$A:$AAE,COLUMN(),FALSE),OFFSET(INDIRECT(ADDRESS(ROW(), COLUMN())),0,-1))</f>
        <v>地块建筑面积*0</v>
      </c>
      <c r="Z53" s="5"/>
      <c r="AA53" s="5" t="str" cm="1">
        <f t="array" aca="1" ref="AA53" ca="1">IF(OFFSET(INDIRECT(ADDRESS(ROW(), COLUMN())),0,-1)="",VLOOKUP($G53,$A:$AAE,COLUMN(),FALSE),OFFSET(INDIRECT(ADDRESS(ROW(), COLUMN())),0,-1))</f>
        <v>地块建筑面积*0</v>
      </c>
      <c r="AB53" s="5"/>
      <c r="AC53" s="5" t="str" cm="1">
        <f t="array" aca="1" ref="AC53" ca="1">IF(OFFSET(INDIRECT(ADDRESS(ROW(), COLUMN())),0,-1)="",VLOOKUP($G53,$A:$AAE,COLUMN(),FALSE),OFFSET(INDIRECT(ADDRESS(ROW(), COLUMN())),0,-1))</f>
        <v>地块建筑面积*0</v>
      </c>
      <c r="AD53" s="5"/>
      <c r="AE53" s="5" t="str" cm="1">
        <f t="array" aca="1" ref="AE53" ca="1">IF(OFFSET(INDIRECT(ADDRESS(ROW(), COLUMN())),0,-1)="",VLOOKUP($G53,$A:$AAE,COLUMN(),FALSE),OFFSET(INDIRECT(ADDRESS(ROW(), COLUMN())),0,-1))</f>
        <v>面积*0</v>
      </c>
      <c r="AF53" s="5"/>
      <c r="AG53" s="5" t="str" cm="1">
        <f t="array" aca="1" ref="AG53" ca="1">IF(OFFSET(INDIRECT(ADDRESS(ROW(), COLUMN())),0,-1)="",VLOOKUP($G53,$A:$AAE,COLUMN(),FALSE),OFFSET(INDIRECT(ADDRESS(ROW(), COLUMN())),0,-1))</f>
        <v>面积*0</v>
      </c>
      <c r="AH53" s="5"/>
      <c r="AI53" s="5" t="str" cm="1">
        <f t="array" aca="1" ref="AI53" ca="1">IF(OFFSET(INDIRECT(ADDRESS(ROW(), COLUMN())),0,-1)="",VLOOKUP($G53,$A:$AAE,COLUMN(),FALSE),OFFSET(INDIRECT(ADDRESS(ROW(), COLUMN())),0,-1))</f>
        <v>-</v>
      </c>
      <c r="AJ53" s="5"/>
      <c r="AK53" s="5" cm="1">
        <f t="array" aca="1" ref="AK53" ca="1">IF(OFFSET(INDIRECT(ADDRESS(ROW(), COLUMN())),0,-1)="",VLOOKUP($G53,$A:$AAE,COLUMN(),FALSE),OFFSET(INDIRECT(ADDRESS(ROW(), COLUMN())),0,-1))</f>
        <v>0</v>
      </c>
      <c r="AL53" s="5"/>
      <c r="AM53" s="5" t="str" cm="1">
        <f t="array" aca="1" ref="AM53" ca="1">IF(OFFSET(INDIRECT(ADDRESS(ROW(), COLUMN())),0,-1)="",VLOOKUP($G53,$A:$AAE,COLUMN(),FALSE),OFFSET(INDIRECT(ADDRESS(ROW(), COLUMN())),0,-1))</f>
        <v>-</v>
      </c>
      <c r="AN53" s="5"/>
      <c r="AO53" s="5" cm="1">
        <f t="array" aca="1" ref="AO53" ca="1">IF(OFFSET(INDIRECT(ADDRESS(ROW(), COLUMN())),0,-1)="",VLOOKUP($G53,$A:$AAE,COLUMN(),FALSE),OFFSET(INDIRECT(ADDRESS(ROW(), COLUMN())),0,-1))</f>
        <v>0</v>
      </c>
      <c r="AP53" s="5"/>
      <c r="AQ53" s="5" t="str" cm="1">
        <f t="array" aca="1" ref="AQ53" ca="1">IF(OFFSET(INDIRECT(ADDRESS(ROW(), COLUMN())),0,-1)="",VLOOKUP($G53,$A:$AAE,COLUMN(),FALSE),OFFSET(INDIRECT(ADDRESS(ROW(), COLUMN())),0,-1))</f>
        <v>-</v>
      </c>
      <c r="AR53" s="5"/>
      <c r="AS53" s="5" cm="1">
        <f t="array" aca="1" ref="AS53" ca="1">IF(OFFSET(INDIRECT(ADDRESS(ROW(), COLUMN())),0,-1)="",VLOOKUP($G53,$A:$AAE,COLUMN(),FALSE),OFFSET(INDIRECT(ADDRESS(ROW(), COLUMN())),0,-1))</f>
        <v>0</v>
      </c>
      <c r="AT53" s="5"/>
      <c r="AU53" s="5" t="str" cm="1">
        <f t="array" aca="1" ref="AU53" ca="1">IF(OFFSET(INDIRECT(ADDRESS(ROW(), COLUMN())),0,-1)="",VLOOKUP($G53,$A:$AAE,COLUMN(),FALSE),OFFSET(INDIRECT(ADDRESS(ROW(), COLUMN())),0,-1))</f>
        <v>-</v>
      </c>
      <c r="AV53" s="5"/>
      <c r="AW53" s="5" cm="1">
        <f t="array" aca="1" ref="AW53" ca="1">IF(OFFSET(INDIRECT(ADDRESS(ROW(), COLUMN())),0,-1)="",VLOOKUP($G53,$A:$AAE,COLUMN(),FALSE),OFFSET(INDIRECT(ADDRESS(ROW(), COLUMN())),0,-1))</f>
        <v>0</v>
      </c>
      <c r="AX53" s="2"/>
      <c r="AY53" s="5" t="str" cm="1">
        <f t="array" aca="1" ref="AY53" ca="1">IF(OFFSET(INDIRECT(ADDRESS(ROW(), COLUMN())),0,-1)="",VLOOKUP($G53,$A:$AAE,COLUMN(),FALSE),OFFSET(INDIRECT(ADDRESS(ROW(), COLUMN())),0,-1))</f>
        <v>-</v>
      </c>
      <c r="AZ53" s="2"/>
      <c r="BA53" s="5" cm="1">
        <f t="array" aca="1" ref="BA53" ca="1">IF(OFFSET(INDIRECT(ADDRESS(ROW(), COLUMN())),0,-1)="",VLOOKUP($G53,$A:$AAE,COLUMN(),FALSE),OFFSET(INDIRECT(ADDRESS(ROW(), COLUMN())),0,-1))</f>
        <v>0</v>
      </c>
      <c r="BB53" s="2"/>
      <c r="BC53" s="5" cm="1">
        <f t="array" aca="1" ref="BC53" ca="1">IF(OFFSET(INDIRECT(ADDRESS(ROW(), COLUMN())),0,-1)="",VLOOKUP($G53,$A:$AAE,COLUMN(),FALSE),OFFSET(INDIRECT(ADDRESS(ROW(), COLUMN())),0,-1))</f>
        <v>0</v>
      </c>
      <c r="BD53" s="2"/>
      <c r="BE53" s="5" t="str" cm="1">
        <f t="array" aca="1" ref="BE53" ca="1">IF(OFFSET(INDIRECT(ADDRESS(ROW(), COLUMN())),0,-1)="",VLOOKUP($G53,$A:$AAE,COLUMN(),FALSE),OFFSET(INDIRECT(ADDRESS(ROW(), COLUMN())),0,-1))</f>
        <v>用水量*0</v>
      </c>
      <c r="BF53" s="2"/>
      <c r="BG53" s="5" t="str" cm="1">
        <f t="array" aca="1" ref="BG53" ca="1">IF(OFFSET(INDIRECT(ADDRESS(ROW(), COLUMN())),0,-1)="",VLOOKUP($G53,$A:$AAE,COLUMN(),FALSE),OFFSET(INDIRECT(ADDRESS(ROW(), COLUMN())),0,-1))</f>
        <v>-</v>
      </c>
      <c r="BH53" s="2"/>
      <c r="BI53" s="5" cm="1">
        <f t="array" aca="1" ref="BI53" ca="1">IF(OFFSET(INDIRECT(ADDRESS(ROW(), COLUMN())),0,-1)="",VLOOKUP($G53,$A:$AAE,COLUMN(),FALSE),OFFSET(INDIRECT(ADDRESS(ROW(), COLUMN())),0,-1))</f>
        <v>0</v>
      </c>
      <c r="BJ53" s="2"/>
      <c r="BK53" s="5" cm="1">
        <f t="array" aca="1" ref="BK53" ca="1">IF(OFFSET(INDIRECT(ADDRESS(ROW(), COLUMN())),0,-1)="",VLOOKUP($G53,$A:$AAE,COLUMN(),FALSE),OFFSET(INDIRECT(ADDRESS(ROW(), COLUMN())),0,-1))</f>
        <v>0</v>
      </c>
      <c r="BL53" s="2"/>
      <c r="BM53" s="5" t="str" cm="1">
        <f t="array" aca="1" ref="BM53" ca="1">IF(OFFSET(INDIRECT(ADDRESS(ROW(), COLUMN())),0,-1)="",VLOOKUP($G53,$A:$AAE,COLUMN(),FALSE),OFFSET(INDIRECT(ADDRESS(ROW(), COLUMN())),0,-1))</f>
        <v>-</v>
      </c>
      <c r="BN53" s="2"/>
      <c r="BO53" s="5" cm="1">
        <f t="array" aca="1" ref="BO53" ca="1">IF(OFFSET(INDIRECT(ADDRESS(ROW(), COLUMN())),0,-1)="",VLOOKUP($G53,$A:$AAE,COLUMN(),FALSE),OFFSET(INDIRECT(ADDRESS(ROW(), COLUMN())),0,-1))</f>
        <v>0</v>
      </c>
      <c r="BP53" s="2"/>
      <c r="BQ53" s="5" t="str" cm="1">
        <f t="array" aca="1" ref="BQ53" ca="1">IF(OFFSET(INDIRECT(ADDRESS(ROW(), COLUMN())),0,-1)="",VLOOKUP($G53,$A:$AAE,COLUMN(),FALSE),OFFSET(INDIRECT(ADDRESS(ROW(), COLUMN())),0,-1))</f>
        <v>-</v>
      </c>
      <c r="BR53" s="2"/>
      <c r="BS53" s="5" cm="1">
        <f t="array" aca="1" ref="BS53" ca="1">IF(OFFSET(INDIRECT(ADDRESS(ROW(), COLUMN())),0,-1)="",VLOOKUP($G53,$A:$AAE,COLUMN(),FALSE),OFFSET(INDIRECT(ADDRESS(ROW(), COLUMN())),0,-1))</f>
        <v>0</v>
      </c>
      <c r="BT53" s="2"/>
      <c r="BU53" s="5" t="str" cm="1">
        <f t="array" aca="1" ref="BU53" ca="1">IF(OFFSET(INDIRECT(ADDRESS(ROW(), COLUMN())),0,-1)="",VLOOKUP($G53,$A:$AAE,COLUMN(),FALSE),OFFSET(INDIRECT(ADDRESS(ROW(), COLUMN())),0,-1))</f>
        <v>-</v>
      </c>
      <c r="BV53" s="2"/>
      <c r="BW53" s="5" cm="1">
        <f t="array" aca="1" ref="BW53" ca="1">IF(OFFSET(INDIRECT(ADDRESS(ROW(), COLUMN())),0,-1)="",VLOOKUP($G53,$A:$AAE,COLUMN(),FALSE),OFFSET(INDIRECT(ADDRESS(ROW(), COLUMN())),0,-1))</f>
        <v>0</v>
      </c>
      <c r="BX53" s="2"/>
      <c r="BY53" s="5" cm="1">
        <f t="array" aca="1" ref="BY53" ca="1">IF(OFFSET(INDIRECT(ADDRESS(ROW(), COLUMN())),0,-1)="",VLOOKUP($G53,$A:$AAE,COLUMN(),FALSE),OFFSET(INDIRECT(ADDRESS(ROW(), COLUMN())),0,-1))</f>
        <v>0</v>
      </c>
      <c r="BZ53" s="88"/>
      <c r="CA53" s="5" t="str" cm="1">
        <f t="array" aca="1" ref="CA53" ca="1">IF(OFFSET(INDIRECT(ADDRESS(ROW(), COLUMN())),0,-1)="",VLOOKUP($G53,$A:$AAE,COLUMN(),FALSE),OFFSET(INDIRECT(ADDRESS(ROW(), COLUMN())),0,-1))</f>
        <v>-</v>
      </c>
      <c r="CB53" s="5"/>
      <c r="CC53" s="5" cm="1">
        <f t="array" aca="1" ref="CC53" ca="1">IF(OFFSET(INDIRECT(ADDRESS(ROW(), COLUMN())),0,-1)="",VLOOKUP($G53,$A:$AAE,COLUMN(),FALSE),OFFSET(INDIRECT(ADDRESS(ROW(), COLUMN())),0,-1))</f>
        <v>0</v>
      </c>
      <c r="CD53" s="5"/>
      <c r="CE53" s="5" t="str" cm="1">
        <f t="array" aca="1" ref="CE53" ca="1">IF(OFFSET(INDIRECT(ADDRESS(ROW(), COLUMN())),0,-1)="",VLOOKUP($G53,$A:$AAE,COLUMN(),FALSE),OFFSET(INDIRECT(ADDRESS(ROW(), COLUMN())),0,-1))</f>
        <v>-</v>
      </c>
      <c r="CF53" s="5"/>
      <c r="CG53" s="5" cm="1">
        <f t="array" aca="1" ref="CG53" ca="1">IF(OFFSET(INDIRECT(ADDRESS(ROW(), COLUMN())),0,-1)="",VLOOKUP($G53,$A:$AAE,COLUMN(),FALSE),OFFSET(INDIRECT(ADDRESS(ROW(), COLUMN())),0,-1))</f>
        <v>0</v>
      </c>
      <c r="CH53" s="5"/>
      <c r="CI53" s="42" t="str" cm="1">
        <f t="array" aca="1" ref="CI53" ca="1">IF(OFFSET(INDIRECT(ADDRESS(ROW(), COLUMN())),0,-1)="",VLOOKUP($G53,$A:$AAE,COLUMN(),FALSE),OFFSET(INDIRECT(ADDRESS(ROW(), COLUMN())),0,-1))</f>
        <v>林草地</v>
      </c>
      <c r="CJ53" s="75" t="s">
        <v>1962</v>
      </c>
      <c r="CK53" s="78" t="str">
        <f t="shared" si="0"/>
        <v>唯一标识:E233#灌木林地#城规</v>
      </c>
      <c r="CL53" s="78" t="str">
        <f t="shared" si="1"/>
        <v>性质名称:灌木林地</v>
      </c>
      <c r="CM53" s="78" t="str">
        <f t="shared" si="2"/>
        <v>地块性质过滤:</v>
      </c>
      <c r="CN53" s="78" t="str">
        <f t="shared" si="3"/>
        <v>地块性质:E233</v>
      </c>
      <c r="CO53" s="78" t="str">
        <f t="shared" si="4"/>
        <v>地类标准:城规</v>
      </c>
      <c r="CP53" s="78" t="str">
        <f t="shared" si="5"/>
        <v>地块性质别称:</v>
      </c>
      <c r="CQ53" s="78" t="str">
        <f t="shared" si="6"/>
        <v>属性继承:E23#林地#城规</v>
      </c>
      <c r="CR53" s="78" t="str">
        <f t="shared" si="7"/>
        <v>父类:E23</v>
      </c>
      <c r="CS53" s="78" t="str">
        <f t="shared" si="8"/>
        <v>级别继承:E23#林地#城规</v>
      </c>
      <c r="CT53" s="78" t="str">
        <f t="shared" si="9"/>
        <v>级别层次:4</v>
      </c>
      <c r="CU53" s="78" t="str">
        <f t="shared" si="10"/>
        <v>级别:3E23</v>
      </c>
      <c r="CV53" s="78" t="str">
        <f t="shared" ca="1" si="11"/>
        <v>地块颜色:104,177,103</v>
      </c>
      <c r="CW53" s="78" t="str">
        <f t="shared" ca="1" si="12"/>
        <v>建筑面积公式:面积*容积率</v>
      </c>
      <c r="CX53" s="78" t="str">
        <f t="shared" ca="1" si="13"/>
        <v>住宅建筑面积公式:地块建筑面积*0</v>
      </c>
      <c r="CY53" s="78" t="str">
        <f t="shared" ca="1" si="14"/>
        <v>商服建筑面积公式:地块建筑面积*0</v>
      </c>
      <c r="CZ53" s="78" t="str">
        <f t="shared" ca="1" si="15"/>
        <v>商服中商业建筑面积公式:地块建筑面积*0</v>
      </c>
      <c r="DA53" s="78" t="str">
        <f t="shared" ca="1" si="16"/>
        <v>商服中办公建筑面积公式:地块建筑面积*0</v>
      </c>
      <c r="DB53" s="78" t="str">
        <f t="shared" ca="1" si="17"/>
        <v>公服建筑面积公式:地块建筑面积*0</v>
      </c>
      <c r="DC53" s="78" t="str">
        <f t="shared" ca="1" si="18"/>
        <v>工业建筑面积公式:地块建筑面积*0</v>
      </c>
      <c r="DD53" s="78" t="str">
        <f t="shared" ca="1" si="19"/>
        <v>市政建筑面积公式:地块建筑面积*0</v>
      </c>
      <c r="DE53" s="78" t="str">
        <f t="shared" ca="1" si="45"/>
        <v>绿地面积指定指标:面积*0</v>
      </c>
      <c r="DF53" s="78" t="str">
        <f t="shared" ca="1" si="46"/>
        <v>绿地面积指定公式:面积*0</v>
      </c>
      <c r="DG53" s="78" t="str">
        <f t="shared" ca="1" si="20"/>
        <v>户数指标:-</v>
      </c>
      <c r="DH53" s="78" t="str">
        <f t="shared" ca="1" si="21"/>
        <v>户数公式:0</v>
      </c>
      <c r="DI53" s="78" t="str">
        <f t="shared" ca="1" si="22"/>
        <v>人数指标:-</v>
      </c>
      <c r="DJ53" s="78" t="str">
        <f t="shared" ca="1" si="23"/>
        <v>人数公式:0</v>
      </c>
      <c r="DK53" s="78" t="str">
        <f t="shared" ca="1" si="24"/>
        <v>就业指标:-</v>
      </c>
      <c r="DL53" s="78" t="str">
        <f t="shared" ca="1" si="25"/>
        <v>就业公式:0</v>
      </c>
      <c r="DM53" s="78" t="str">
        <f t="shared" ca="1" si="26"/>
        <v>机动车指标:-</v>
      </c>
      <c r="DN53" s="78" t="str">
        <f t="shared" ca="1" si="27"/>
        <v>机动车公式:0</v>
      </c>
      <c r="DO53" s="78" t="str">
        <f t="shared" ca="1" si="28"/>
        <v>用水量指标:-</v>
      </c>
      <c r="DP53" s="78" t="str">
        <f t="shared" ca="1" si="29"/>
        <v>用水量公式:0</v>
      </c>
      <c r="DQ53" s="78" t="str">
        <f t="shared" ca="1" si="30"/>
        <v>污水折算系数:0</v>
      </c>
      <c r="DR53" s="78" t="str">
        <f t="shared" ca="1" si="31"/>
        <v>污水量公式:用水量*0</v>
      </c>
      <c r="DS53" s="78" t="str">
        <f t="shared" ca="1" si="32"/>
        <v>用电负荷指标:-</v>
      </c>
      <c r="DT53" s="78" t="str">
        <f t="shared" ca="1" si="33"/>
        <v>同时率:0</v>
      </c>
      <c r="DU53" s="78" t="str">
        <f t="shared" ca="1" si="34"/>
        <v>用电量公式:0</v>
      </c>
      <c r="DV53" s="78" t="str">
        <f t="shared" ca="1" si="35"/>
        <v>固话装机指标:-</v>
      </c>
      <c r="DW53" s="78" t="str">
        <f t="shared" ca="1" si="36"/>
        <v>固话量公式:0</v>
      </c>
      <c r="DX53" s="78" t="str">
        <f t="shared" ca="1" si="37"/>
        <v>有线电视指标:-</v>
      </c>
      <c r="DY53" s="78" t="str">
        <f t="shared" ca="1" si="38"/>
        <v>电视量公式:0</v>
      </c>
      <c r="DZ53" s="78" t="str">
        <f t="shared" ca="1" si="39"/>
        <v>高峰机动车生成量指标:-</v>
      </c>
      <c r="EA53" s="78" t="str">
        <f t="shared" ca="1" si="40"/>
        <v>高峰机动车吸引量公式:0</v>
      </c>
      <c r="EB53" s="78" t="str">
        <f t="shared" ca="1" si="41"/>
        <v>高峰机动车发生量公式:0</v>
      </c>
      <c r="EC53" s="78" t="str">
        <f t="shared" ca="1" si="47"/>
        <v>地下空间指标:-</v>
      </c>
      <c r="ED53" s="78" t="str">
        <f t="shared" ca="1" si="42"/>
        <v>地下空间公式:0</v>
      </c>
      <c r="EE53" s="78" t="str">
        <f t="shared" ca="1" si="48"/>
        <v>人防指标:-</v>
      </c>
      <c r="EF53" s="78" t="str">
        <f t="shared" ca="1" si="43"/>
        <v>人防公式:0</v>
      </c>
      <c r="EG53" s="78" t="str">
        <f t="shared" ca="1" si="50"/>
        <v>用地构成:林草地</v>
      </c>
      <c r="EH53" s="78" t="s">
        <v>1962</v>
      </c>
      <c r="EI53" s="79" t="str">
        <f t="shared" ca="1" si="49"/>
        <v>唯一标识:E233#灌木林地#城规;性质名称:灌木林地;地块性质过滤:;地块性质:E233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3" t="s">
        <v>1962</v>
      </c>
    </row>
    <row r="54" spans="1:140" ht="16.5" x14ac:dyDescent="0.2">
      <c r="A54" s="42" t="str">
        <f t="shared" si="44"/>
        <v>E234#其他林地#城规</v>
      </c>
      <c r="B54" s="42" t="s">
        <v>181</v>
      </c>
      <c r="C54" s="42"/>
      <c r="D54" s="42" t="s">
        <v>736</v>
      </c>
      <c r="E54" s="42" t="s">
        <v>1276</v>
      </c>
      <c r="F54" s="42"/>
      <c r="G54" s="42" t="s">
        <v>43</v>
      </c>
      <c r="H54" s="42" t="s">
        <v>732</v>
      </c>
      <c r="I54" s="42" t="s">
        <v>43</v>
      </c>
      <c r="J54" s="42">
        <v>4</v>
      </c>
      <c r="K54" s="42" t="s">
        <v>1769</v>
      </c>
      <c r="L54" s="42"/>
      <c r="M54" s="42" t="str" cm="1">
        <f t="array" aca="1" ref="M54" ca="1">IF(OFFSET(INDIRECT(ADDRESS(ROW(), COLUMN())),0,-1)="",VLOOKUP($G54,$A:$AAE,COLUMN(),FALSE),OFFSET(INDIRECT(ADDRESS(ROW(), COLUMN())),0,-1))</f>
        <v>104,177,103</v>
      </c>
      <c r="N54" s="5"/>
      <c r="O54" s="42" t="str" cm="1">
        <f t="array" aca="1" ref="O54" ca="1">IF(OFFSET(INDIRECT(ADDRESS(ROW(), COLUMN())),0,-1)="",VLOOKUP($G54,$A:$AAE,COLUMN(),FALSE),OFFSET(INDIRECT(ADDRESS(ROW(), COLUMN())),0,-1))</f>
        <v>面积*容积率</v>
      </c>
      <c r="P54" s="5"/>
      <c r="Q54" s="5" t="str" cm="1">
        <f t="array" aca="1" ref="Q54" ca="1">IF(OFFSET(INDIRECT(ADDRESS(ROW(), COLUMN())),0,-1)="",VLOOKUP($G54,$A:$AAE,COLUMN(),FALSE),OFFSET(INDIRECT(ADDRESS(ROW(), COLUMN())),0,-1))</f>
        <v>地块建筑面积*0</v>
      </c>
      <c r="R54" s="5"/>
      <c r="S54" s="5" t="str" cm="1">
        <f t="array" aca="1" ref="S54" ca="1">IF(OFFSET(INDIRECT(ADDRESS(ROW(), COLUMN())),0,-1)="",VLOOKUP($G54,$A:$AAE,COLUMN(),FALSE),OFFSET(INDIRECT(ADDRESS(ROW(), COLUMN())),0,-1))</f>
        <v>地块建筑面积*0</v>
      </c>
      <c r="T54" s="5"/>
      <c r="U54" s="5" t="str" cm="1">
        <f t="array" aca="1" ref="U54" ca="1">IF(OFFSET(INDIRECT(ADDRESS(ROW(), COLUMN())),0,-1)="",VLOOKUP($G54,$A:$AAE,COLUMN(),FALSE),OFFSET(INDIRECT(ADDRESS(ROW(), COLUMN())),0,-1))</f>
        <v>地块建筑面积*0</v>
      </c>
      <c r="V54" s="5"/>
      <c r="W54" s="42" t="str" cm="1">
        <f t="array" aca="1" ref="W54" ca="1">IF(OFFSET(INDIRECT(ADDRESS(ROW(), COLUMN())),0,-1)="",VLOOKUP($G54,$A:$AAE,COLUMN(),FALSE),OFFSET(INDIRECT(ADDRESS(ROW(), COLUMN())),0,-1))</f>
        <v>地块建筑面积*0</v>
      </c>
      <c r="X54" s="5"/>
      <c r="Y54" s="5" t="str" cm="1">
        <f t="array" aca="1" ref="Y54" ca="1">IF(OFFSET(INDIRECT(ADDRESS(ROW(), COLUMN())),0,-1)="",VLOOKUP($G54,$A:$AAE,COLUMN(),FALSE),OFFSET(INDIRECT(ADDRESS(ROW(), COLUMN())),0,-1))</f>
        <v>地块建筑面积*0</v>
      </c>
      <c r="Z54" s="5"/>
      <c r="AA54" s="5" t="str" cm="1">
        <f t="array" aca="1" ref="AA54" ca="1">IF(OFFSET(INDIRECT(ADDRESS(ROW(), COLUMN())),0,-1)="",VLOOKUP($G54,$A:$AAE,COLUMN(),FALSE),OFFSET(INDIRECT(ADDRESS(ROW(), COLUMN())),0,-1))</f>
        <v>地块建筑面积*0</v>
      </c>
      <c r="AB54" s="5"/>
      <c r="AC54" s="5" t="str" cm="1">
        <f t="array" aca="1" ref="AC54" ca="1">IF(OFFSET(INDIRECT(ADDRESS(ROW(), COLUMN())),0,-1)="",VLOOKUP($G54,$A:$AAE,COLUMN(),FALSE),OFFSET(INDIRECT(ADDRESS(ROW(), COLUMN())),0,-1))</f>
        <v>地块建筑面积*0</v>
      </c>
      <c r="AD54" s="5"/>
      <c r="AE54" s="5" t="str" cm="1">
        <f t="array" aca="1" ref="AE54" ca="1">IF(OFFSET(INDIRECT(ADDRESS(ROW(), COLUMN())),0,-1)="",VLOOKUP($G54,$A:$AAE,COLUMN(),FALSE),OFFSET(INDIRECT(ADDRESS(ROW(), COLUMN())),0,-1))</f>
        <v>面积*0</v>
      </c>
      <c r="AF54" s="5"/>
      <c r="AG54" s="5" t="str" cm="1">
        <f t="array" aca="1" ref="AG54" ca="1">IF(OFFSET(INDIRECT(ADDRESS(ROW(), COLUMN())),0,-1)="",VLOOKUP($G54,$A:$AAE,COLUMN(),FALSE),OFFSET(INDIRECT(ADDRESS(ROW(), COLUMN())),0,-1))</f>
        <v>面积*0</v>
      </c>
      <c r="AH54" s="5"/>
      <c r="AI54" s="5" t="str" cm="1">
        <f t="array" aca="1" ref="AI54" ca="1">IF(OFFSET(INDIRECT(ADDRESS(ROW(), COLUMN())),0,-1)="",VLOOKUP($G54,$A:$AAE,COLUMN(),FALSE),OFFSET(INDIRECT(ADDRESS(ROW(), COLUMN())),0,-1))</f>
        <v>-</v>
      </c>
      <c r="AJ54" s="5"/>
      <c r="AK54" s="5" cm="1">
        <f t="array" aca="1" ref="AK54" ca="1">IF(OFFSET(INDIRECT(ADDRESS(ROW(), COLUMN())),0,-1)="",VLOOKUP($G54,$A:$AAE,COLUMN(),FALSE),OFFSET(INDIRECT(ADDRESS(ROW(), COLUMN())),0,-1))</f>
        <v>0</v>
      </c>
      <c r="AL54" s="5"/>
      <c r="AM54" s="5" t="str" cm="1">
        <f t="array" aca="1" ref="AM54" ca="1">IF(OFFSET(INDIRECT(ADDRESS(ROW(), COLUMN())),0,-1)="",VLOOKUP($G54,$A:$AAE,COLUMN(),FALSE),OFFSET(INDIRECT(ADDRESS(ROW(), COLUMN())),0,-1))</f>
        <v>-</v>
      </c>
      <c r="AN54" s="5"/>
      <c r="AO54" s="5" cm="1">
        <f t="array" aca="1" ref="AO54" ca="1">IF(OFFSET(INDIRECT(ADDRESS(ROW(), COLUMN())),0,-1)="",VLOOKUP($G54,$A:$AAE,COLUMN(),FALSE),OFFSET(INDIRECT(ADDRESS(ROW(), COLUMN())),0,-1))</f>
        <v>0</v>
      </c>
      <c r="AP54" s="5"/>
      <c r="AQ54" s="5" t="str" cm="1">
        <f t="array" aca="1" ref="AQ54" ca="1">IF(OFFSET(INDIRECT(ADDRESS(ROW(), COLUMN())),0,-1)="",VLOOKUP($G54,$A:$AAE,COLUMN(),FALSE),OFFSET(INDIRECT(ADDRESS(ROW(), COLUMN())),0,-1))</f>
        <v>-</v>
      </c>
      <c r="AR54" s="5"/>
      <c r="AS54" s="5" cm="1">
        <f t="array" aca="1" ref="AS54" ca="1">IF(OFFSET(INDIRECT(ADDRESS(ROW(), COLUMN())),0,-1)="",VLOOKUP($G54,$A:$AAE,COLUMN(),FALSE),OFFSET(INDIRECT(ADDRESS(ROW(), COLUMN())),0,-1))</f>
        <v>0</v>
      </c>
      <c r="AT54" s="5"/>
      <c r="AU54" s="5" t="str" cm="1">
        <f t="array" aca="1" ref="AU54" ca="1">IF(OFFSET(INDIRECT(ADDRESS(ROW(), COLUMN())),0,-1)="",VLOOKUP($G54,$A:$AAE,COLUMN(),FALSE),OFFSET(INDIRECT(ADDRESS(ROW(), COLUMN())),0,-1))</f>
        <v>-</v>
      </c>
      <c r="AV54" s="5"/>
      <c r="AW54" s="5" cm="1">
        <f t="array" aca="1" ref="AW54" ca="1">IF(OFFSET(INDIRECT(ADDRESS(ROW(), COLUMN())),0,-1)="",VLOOKUP($G54,$A:$AAE,COLUMN(),FALSE),OFFSET(INDIRECT(ADDRESS(ROW(), COLUMN())),0,-1))</f>
        <v>0</v>
      </c>
      <c r="AX54" s="2"/>
      <c r="AY54" s="5" t="str" cm="1">
        <f t="array" aca="1" ref="AY54" ca="1">IF(OFFSET(INDIRECT(ADDRESS(ROW(), COLUMN())),0,-1)="",VLOOKUP($G54,$A:$AAE,COLUMN(),FALSE),OFFSET(INDIRECT(ADDRESS(ROW(), COLUMN())),0,-1))</f>
        <v>-</v>
      </c>
      <c r="AZ54" s="2"/>
      <c r="BA54" s="5" cm="1">
        <f t="array" aca="1" ref="BA54" ca="1">IF(OFFSET(INDIRECT(ADDRESS(ROW(), COLUMN())),0,-1)="",VLOOKUP($G54,$A:$AAE,COLUMN(),FALSE),OFFSET(INDIRECT(ADDRESS(ROW(), COLUMN())),0,-1))</f>
        <v>0</v>
      </c>
      <c r="BB54" s="2"/>
      <c r="BC54" s="5" cm="1">
        <f t="array" aca="1" ref="BC54" ca="1">IF(OFFSET(INDIRECT(ADDRESS(ROW(), COLUMN())),0,-1)="",VLOOKUP($G54,$A:$AAE,COLUMN(),FALSE),OFFSET(INDIRECT(ADDRESS(ROW(), COLUMN())),0,-1))</f>
        <v>0</v>
      </c>
      <c r="BD54" s="2"/>
      <c r="BE54" s="5" t="str" cm="1">
        <f t="array" aca="1" ref="BE54" ca="1">IF(OFFSET(INDIRECT(ADDRESS(ROW(), COLUMN())),0,-1)="",VLOOKUP($G54,$A:$AAE,COLUMN(),FALSE),OFFSET(INDIRECT(ADDRESS(ROW(), COLUMN())),0,-1))</f>
        <v>用水量*0</v>
      </c>
      <c r="BF54" s="2"/>
      <c r="BG54" s="5" t="str" cm="1">
        <f t="array" aca="1" ref="BG54" ca="1">IF(OFFSET(INDIRECT(ADDRESS(ROW(), COLUMN())),0,-1)="",VLOOKUP($G54,$A:$AAE,COLUMN(),FALSE),OFFSET(INDIRECT(ADDRESS(ROW(), COLUMN())),0,-1))</f>
        <v>-</v>
      </c>
      <c r="BH54" s="2"/>
      <c r="BI54" s="5" cm="1">
        <f t="array" aca="1" ref="BI54" ca="1">IF(OFFSET(INDIRECT(ADDRESS(ROW(), COLUMN())),0,-1)="",VLOOKUP($G54,$A:$AAE,COLUMN(),FALSE),OFFSET(INDIRECT(ADDRESS(ROW(), COLUMN())),0,-1))</f>
        <v>0</v>
      </c>
      <c r="BJ54" s="2"/>
      <c r="BK54" s="5" cm="1">
        <f t="array" aca="1" ref="BK54" ca="1">IF(OFFSET(INDIRECT(ADDRESS(ROW(), COLUMN())),0,-1)="",VLOOKUP($G54,$A:$AAE,COLUMN(),FALSE),OFFSET(INDIRECT(ADDRESS(ROW(), COLUMN())),0,-1))</f>
        <v>0</v>
      </c>
      <c r="BL54" s="2"/>
      <c r="BM54" s="5" t="str" cm="1">
        <f t="array" aca="1" ref="BM54" ca="1">IF(OFFSET(INDIRECT(ADDRESS(ROW(), COLUMN())),0,-1)="",VLOOKUP($G54,$A:$AAE,COLUMN(),FALSE),OFFSET(INDIRECT(ADDRESS(ROW(), COLUMN())),0,-1))</f>
        <v>-</v>
      </c>
      <c r="BN54" s="2"/>
      <c r="BO54" s="5" cm="1">
        <f t="array" aca="1" ref="BO54" ca="1">IF(OFFSET(INDIRECT(ADDRESS(ROW(), COLUMN())),0,-1)="",VLOOKUP($G54,$A:$AAE,COLUMN(),FALSE),OFFSET(INDIRECT(ADDRESS(ROW(), COLUMN())),0,-1))</f>
        <v>0</v>
      </c>
      <c r="BP54" s="2"/>
      <c r="BQ54" s="5" t="str" cm="1">
        <f t="array" aca="1" ref="BQ54" ca="1">IF(OFFSET(INDIRECT(ADDRESS(ROW(), COLUMN())),0,-1)="",VLOOKUP($G54,$A:$AAE,COLUMN(),FALSE),OFFSET(INDIRECT(ADDRESS(ROW(), COLUMN())),0,-1))</f>
        <v>-</v>
      </c>
      <c r="BR54" s="2"/>
      <c r="BS54" s="5" cm="1">
        <f t="array" aca="1" ref="BS54" ca="1">IF(OFFSET(INDIRECT(ADDRESS(ROW(), COLUMN())),0,-1)="",VLOOKUP($G54,$A:$AAE,COLUMN(),FALSE),OFFSET(INDIRECT(ADDRESS(ROW(), COLUMN())),0,-1))</f>
        <v>0</v>
      </c>
      <c r="BT54" s="2"/>
      <c r="BU54" s="5" t="str" cm="1">
        <f t="array" aca="1" ref="BU54" ca="1">IF(OFFSET(INDIRECT(ADDRESS(ROW(), COLUMN())),0,-1)="",VLOOKUP($G54,$A:$AAE,COLUMN(),FALSE),OFFSET(INDIRECT(ADDRESS(ROW(), COLUMN())),0,-1))</f>
        <v>-</v>
      </c>
      <c r="BV54" s="2"/>
      <c r="BW54" s="5" cm="1">
        <f t="array" aca="1" ref="BW54" ca="1">IF(OFFSET(INDIRECT(ADDRESS(ROW(), COLUMN())),0,-1)="",VLOOKUP($G54,$A:$AAE,COLUMN(),FALSE),OFFSET(INDIRECT(ADDRESS(ROW(), COLUMN())),0,-1))</f>
        <v>0</v>
      </c>
      <c r="BX54" s="2"/>
      <c r="BY54" s="5" cm="1">
        <f t="array" aca="1" ref="BY54" ca="1">IF(OFFSET(INDIRECT(ADDRESS(ROW(), COLUMN())),0,-1)="",VLOOKUP($G54,$A:$AAE,COLUMN(),FALSE),OFFSET(INDIRECT(ADDRESS(ROW(), COLUMN())),0,-1))</f>
        <v>0</v>
      </c>
      <c r="BZ54" s="88"/>
      <c r="CA54" s="5" t="str" cm="1">
        <f t="array" aca="1" ref="CA54" ca="1">IF(OFFSET(INDIRECT(ADDRESS(ROW(), COLUMN())),0,-1)="",VLOOKUP($G54,$A:$AAE,COLUMN(),FALSE),OFFSET(INDIRECT(ADDRESS(ROW(), COLUMN())),0,-1))</f>
        <v>-</v>
      </c>
      <c r="CB54" s="5"/>
      <c r="CC54" s="5" cm="1">
        <f t="array" aca="1" ref="CC54" ca="1">IF(OFFSET(INDIRECT(ADDRESS(ROW(), COLUMN())),0,-1)="",VLOOKUP($G54,$A:$AAE,COLUMN(),FALSE),OFFSET(INDIRECT(ADDRESS(ROW(), COLUMN())),0,-1))</f>
        <v>0</v>
      </c>
      <c r="CD54" s="5"/>
      <c r="CE54" s="5" t="str" cm="1">
        <f t="array" aca="1" ref="CE54" ca="1">IF(OFFSET(INDIRECT(ADDRESS(ROW(), COLUMN())),0,-1)="",VLOOKUP($G54,$A:$AAE,COLUMN(),FALSE),OFFSET(INDIRECT(ADDRESS(ROW(), COLUMN())),0,-1))</f>
        <v>-</v>
      </c>
      <c r="CF54" s="5"/>
      <c r="CG54" s="5" cm="1">
        <f t="array" aca="1" ref="CG54" ca="1">IF(OFFSET(INDIRECT(ADDRESS(ROW(), COLUMN())),0,-1)="",VLOOKUP($G54,$A:$AAE,COLUMN(),FALSE),OFFSET(INDIRECT(ADDRESS(ROW(), COLUMN())),0,-1))</f>
        <v>0</v>
      </c>
      <c r="CH54" s="5"/>
      <c r="CI54" s="42" t="str" cm="1">
        <f t="array" aca="1" ref="CI54" ca="1">IF(OFFSET(INDIRECT(ADDRESS(ROW(), COLUMN())),0,-1)="",VLOOKUP($G54,$A:$AAE,COLUMN(),FALSE),OFFSET(INDIRECT(ADDRESS(ROW(), COLUMN())),0,-1))</f>
        <v>林草地</v>
      </c>
      <c r="CJ54" s="75" t="s">
        <v>1962</v>
      </c>
      <c r="CK54" s="78" t="str">
        <f t="shared" si="0"/>
        <v>唯一标识:E234#其他林地#城规</v>
      </c>
      <c r="CL54" s="78" t="str">
        <f t="shared" si="1"/>
        <v>性质名称:其他林地</v>
      </c>
      <c r="CM54" s="78" t="str">
        <f t="shared" si="2"/>
        <v>地块性质过滤:</v>
      </c>
      <c r="CN54" s="78" t="str">
        <f t="shared" si="3"/>
        <v>地块性质:E234</v>
      </c>
      <c r="CO54" s="78" t="str">
        <f t="shared" si="4"/>
        <v>地类标准:城规</v>
      </c>
      <c r="CP54" s="78" t="str">
        <f t="shared" si="5"/>
        <v>地块性质别称:</v>
      </c>
      <c r="CQ54" s="78" t="str">
        <f t="shared" si="6"/>
        <v>属性继承:E23#林地#城规</v>
      </c>
      <c r="CR54" s="78" t="str">
        <f t="shared" si="7"/>
        <v>父类:E23</v>
      </c>
      <c r="CS54" s="78" t="str">
        <f t="shared" si="8"/>
        <v>级别继承:E23#林地#城规</v>
      </c>
      <c r="CT54" s="78" t="str">
        <f t="shared" si="9"/>
        <v>级别层次:4</v>
      </c>
      <c r="CU54" s="78" t="str">
        <f t="shared" si="10"/>
        <v>级别:3E23</v>
      </c>
      <c r="CV54" s="78" t="str">
        <f t="shared" ca="1" si="11"/>
        <v>地块颜色:104,177,103</v>
      </c>
      <c r="CW54" s="78" t="str">
        <f t="shared" ca="1" si="12"/>
        <v>建筑面积公式:面积*容积率</v>
      </c>
      <c r="CX54" s="78" t="str">
        <f t="shared" ca="1" si="13"/>
        <v>住宅建筑面积公式:地块建筑面积*0</v>
      </c>
      <c r="CY54" s="78" t="str">
        <f t="shared" ca="1" si="14"/>
        <v>商服建筑面积公式:地块建筑面积*0</v>
      </c>
      <c r="CZ54" s="78" t="str">
        <f t="shared" ca="1" si="15"/>
        <v>商服中商业建筑面积公式:地块建筑面积*0</v>
      </c>
      <c r="DA54" s="78" t="str">
        <f t="shared" ca="1" si="16"/>
        <v>商服中办公建筑面积公式:地块建筑面积*0</v>
      </c>
      <c r="DB54" s="78" t="str">
        <f t="shared" ca="1" si="17"/>
        <v>公服建筑面积公式:地块建筑面积*0</v>
      </c>
      <c r="DC54" s="78" t="str">
        <f t="shared" ca="1" si="18"/>
        <v>工业建筑面积公式:地块建筑面积*0</v>
      </c>
      <c r="DD54" s="78" t="str">
        <f t="shared" ca="1" si="19"/>
        <v>市政建筑面积公式:地块建筑面积*0</v>
      </c>
      <c r="DE54" s="78" t="str">
        <f t="shared" ca="1" si="45"/>
        <v>绿地面积指定指标:面积*0</v>
      </c>
      <c r="DF54" s="78" t="str">
        <f t="shared" ca="1" si="46"/>
        <v>绿地面积指定公式:面积*0</v>
      </c>
      <c r="DG54" s="78" t="str">
        <f t="shared" ca="1" si="20"/>
        <v>户数指标:-</v>
      </c>
      <c r="DH54" s="78" t="str">
        <f t="shared" ca="1" si="21"/>
        <v>户数公式:0</v>
      </c>
      <c r="DI54" s="78" t="str">
        <f t="shared" ca="1" si="22"/>
        <v>人数指标:-</v>
      </c>
      <c r="DJ54" s="78" t="str">
        <f t="shared" ca="1" si="23"/>
        <v>人数公式:0</v>
      </c>
      <c r="DK54" s="78" t="str">
        <f t="shared" ca="1" si="24"/>
        <v>就业指标:-</v>
      </c>
      <c r="DL54" s="78" t="str">
        <f t="shared" ca="1" si="25"/>
        <v>就业公式:0</v>
      </c>
      <c r="DM54" s="78" t="str">
        <f t="shared" ca="1" si="26"/>
        <v>机动车指标:-</v>
      </c>
      <c r="DN54" s="78" t="str">
        <f t="shared" ca="1" si="27"/>
        <v>机动车公式:0</v>
      </c>
      <c r="DO54" s="78" t="str">
        <f t="shared" ca="1" si="28"/>
        <v>用水量指标:-</v>
      </c>
      <c r="DP54" s="78" t="str">
        <f t="shared" ca="1" si="29"/>
        <v>用水量公式:0</v>
      </c>
      <c r="DQ54" s="78" t="str">
        <f t="shared" ca="1" si="30"/>
        <v>污水折算系数:0</v>
      </c>
      <c r="DR54" s="78" t="str">
        <f t="shared" ca="1" si="31"/>
        <v>污水量公式:用水量*0</v>
      </c>
      <c r="DS54" s="78" t="str">
        <f t="shared" ca="1" si="32"/>
        <v>用电负荷指标:-</v>
      </c>
      <c r="DT54" s="78" t="str">
        <f t="shared" ca="1" si="33"/>
        <v>同时率:0</v>
      </c>
      <c r="DU54" s="78" t="str">
        <f t="shared" ca="1" si="34"/>
        <v>用电量公式:0</v>
      </c>
      <c r="DV54" s="78" t="str">
        <f t="shared" ca="1" si="35"/>
        <v>固话装机指标:-</v>
      </c>
      <c r="DW54" s="78" t="str">
        <f t="shared" ca="1" si="36"/>
        <v>固话量公式:0</v>
      </c>
      <c r="DX54" s="78" t="str">
        <f t="shared" ca="1" si="37"/>
        <v>有线电视指标:-</v>
      </c>
      <c r="DY54" s="78" t="str">
        <f t="shared" ca="1" si="38"/>
        <v>电视量公式:0</v>
      </c>
      <c r="DZ54" s="78" t="str">
        <f t="shared" ca="1" si="39"/>
        <v>高峰机动车生成量指标:-</v>
      </c>
      <c r="EA54" s="78" t="str">
        <f t="shared" ca="1" si="40"/>
        <v>高峰机动车吸引量公式:0</v>
      </c>
      <c r="EB54" s="78" t="str">
        <f t="shared" ca="1" si="41"/>
        <v>高峰机动车发生量公式:0</v>
      </c>
      <c r="EC54" s="78" t="str">
        <f t="shared" ca="1" si="47"/>
        <v>地下空间指标:-</v>
      </c>
      <c r="ED54" s="78" t="str">
        <f t="shared" ca="1" si="42"/>
        <v>地下空间公式:0</v>
      </c>
      <c r="EE54" s="78" t="str">
        <f t="shared" ca="1" si="48"/>
        <v>人防指标:-</v>
      </c>
      <c r="EF54" s="78" t="str">
        <f t="shared" ca="1" si="43"/>
        <v>人防公式:0</v>
      </c>
      <c r="EG54" s="78" t="str">
        <f t="shared" ca="1" si="50"/>
        <v>用地构成:林草地</v>
      </c>
      <c r="EH54" s="78" t="s">
        <v>1962</v>
      </c>
      <c r="EI54" s="79" t="str">
        <f t="shared" ca="1" si="49"/>
        <v>唯一标识:E234#其他林地#城规;性质名称:其他林地;地块性质过滤:;地块性质:E234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4" t="s">
        <v>1962</v>
      </c>
    </row>
    <row r="55" spans="1:140" ht="16.5" x14ac:dyDescent="0.2">
      <c r="A55" s="42" t="str">
        <f t="shared" si="44"/>
        <v>E24#草地#城规</v>
      </c>
      <c r="B55" s="42" t="s">
        <v>182</v>
      </c>
      <c r="C55" s="42"/>
      <c r="D55" s="42" t="s">
        <v>737</v>
      </c>
      <c r="E55" s="42" t="s">
        <v>1276</v>
      </c>
      <c r="F55" s="42"/>
      <c r="G55" s="42" t="s">
        <v>40</v>
      </c>
      <c r="H55" s="42" t="s">
        <v>721</v>
      </c>
      <c r="I55" s="42" t="s">
        <v>40</v>
      </c>
      <c r="J55" s="42">
        <v>3</v>
      </c>
      <c r="K55" s="42" t="s">
        <v>1767</v>
      </c>
      <c r="L55" s="42" t="s">
        <v>1908</v>
      </c>
      <c r="M55" s="42" t="str" cm="1">
        <f t="array" aca="1" ref="M55" ca="1">IF(OFFSET(INDIRECT(ADDRESS(ROW(), COLUMN())),0,-1)="",VLOOKUP($G55,$A:$AAE,COLUMN(),FALSE),OFFSET(INDIRECT(ADDRESS(ROW(), COLUMN())),0,-1))</f>
        <v>205,245,122</v>
      </c>
      <c r="N55" s="5"/>
      <c r="O55" s="42" t="str" cm="1">
        <f t="array" aca="1" ref="O55" ca="1">IF(OFFSET(INDIRECT(ADDRESS(ROW(), COLUMN())),0,-1)="",VLOOKUP($G55,$A:$AAE,COLUMN(),FALSE),OFFSET(INDIRECT(ADDRESS(ROW(), COLUMN())),0,-1))</f>
        <v>面积*容积率</v>
      </c>
      <c r="P55" s="5"/>
      <c r="Q55" s="5" t="str" cm="1">
        <f t="array" aca="1" ref="Q55" ca="1">IF(OFFSET(INDIRECT(ADDRESS(ROW(), COLUMN())),0,-1)="",VLOOKUP($G55,$A:$AAE,COLUMN(),FALSE),OFFSET(INDIRECT(ADDRESS(ROW(), COLUMN())),0,-1))</f>
        <v>地块建筑面积*0</v>
      </c>
      <c r="R55" s="5"/>
      <c r="S55" s="5" t="str" cm="1">
        <f t="array" aca="1" ref="S55" ca="1">IF(OFFSET(INDIRECT(ADDRESS(ROW(), COLUMN())),0,-1)="",VLOOKUP($G55,$A:$AAE,COLUMN(),FALSE),OFFSET(INDIRECT(ADDRESS(ROW(), COLUMN())),0,-1))</f>
        <v>地块建筑面积*0</v>
      </c>
      <c r="T55" s="5"/>
      <c r="U55" s="5" t="str" cm="1">
        <f t="array" aca="1" ref="U55" ca="1">IF(OFFSET(INDIRECT(ADDRESS(ROW(), COLUMN())),0,-1)="",VLOOKUP($G55,$A:$AAE,COLUMN(),FALSE),OFFSET(INDIRECT(ADDRESS(ROW(), COLUMN())),0,-1))</f>
        <v>地块建筑面积*0</v>
      </c>
      <c r="V55" s="5"/>
      <c r="W55" s="42" t="str" cm="1">
        <f t="array" aca="1" ref="W55" ca="1">IF(OFFSET(INDIRECT(ADDRESS(ROW(), COLUMN())),0,-1)="",VLOOKUP($G55,$A:$AAE,COLUMN(),FALSE),OFFSET(INDIRECT(ADDRESS(ROW(), COLUMN())),0,-1))</f>
        <v>地块建筑面积*0</v>
      </c>
      <c r="X55" s="5"/>
      <c r="Y55" s="5" t="str" cm="1">
        <f t="array" aca="1" ref="Y55" ca="1">IF(OFFSET(INDIRECT(ADDRESS(ROW(), COLUMN())),0,-1)="",VLOOKUP($G55,$A:$AAE,COLUMN(),FALSE),OFFSET(INDIRECT(ADDRESS(ROW(), COLUMN())),0,-1))</f>
        <v>地块建筑面积*0</v>
      </c>
      <c r="Z55" s="5"/>
      <c r="AA55" s="5" t="str" cm="1">
        <f t="array" aca="1" ref="AA55" ca="1">IF(OFFSET(INDIRECT(ADDRESS(ROW(), COLUMN())),0,-1)="",VLOOKUP($G55,$A:$AAE,COLUMN(),FALSE),OFFSET(INDIRECT(ADDRESS(ROW(), COLUMN())),0,-1))</f>
        <v>地块建筑面积*0</v>
      </c>
      <c r="AB55" s="5"/>
      <c r="AC55" s="5" t="str" cm="1">
        <f t="array" aca="1" ref="AC55" ca="1">IF(OFFSET(INDIRECT(ADDRESS(ROW(), COLUMN())),0,-1)="",VLOOKUP($G55,$A:$AAE,COLUMN(),FALSE),OFFSET(INDIRECT(ADDRESS(ROW(), COLUMN())),0,-1))</f>
        <v>地块建筑面积*0</v>
      </c>
      <c r="AD55" s="5"/>
      <c r="AE55" s="5" t="str" cm="1">
        <f t="array" aca="1" ref="AE55" ca="1">IF(OFFSET(INDIRECT(ADDRESS(ROW(), COLUMN())),0,-1)="",VLOOKUP($G55,$A:$AAE,COLUMN(),FALSE),OFFSET(INDIRECT(ADDRESS(ROW(), COLUMN())),0,-1))</f>
        <v>面积*0</v>
      </c>
      <c r="AF55" s="5"/>
      <c r="AG55" s="5" t="str" cm="1">
        <f t="array" aca="1" ref="AG55" ca="1">IF(OFFSET(INDIRECT(ADDRESS(ROW(), COLUMN())),0,-1)="",VLOOKUP($G55,$A:$AAE,COLUMN(),FALSE),OFFSET(INDIRECT(ADDRESS(ROW(), COLUMN())),0,-1))</f>
        <v>面积*0</v>
      </c>
      <c r="AH55" s="5"/>
      <c r="AI55" s="5" t="str" cm="1">
        <f t="array" aca="1" ref="AI55" ca="1">IF(OFFSET(INDIRECT(ADDRESS(ROW(), COLUMN())),0,-1)="",VLOOKUP($G55,$A:$AAE,COLUMN(),FALSE),OFFSET(INDIRECT(ADDRESS(ROW(), COLUMN())),0,-1))</f>
        <v>-</v>
      </c>
      <c r="AJ55" s="5"/>
      <c r="AK55" s="5" cm="1">
        <f t="array" aca="1" ref="AK55" ca="1">IF(OFFSET(INDIRECT(ADDRESS(ROW(), COLUMN())),0,-1)="",VLOOKUP($G55,$A:$AAE,COLUMN(),FALSE),OFFSET(INDIRECT(ADDRESS(ROW(), COLUMN())),0,-1))</f>
        <v>0</v>
      </c>
      <c r="AL55" s="5"/>
      <c r="AM55" s="5" t="str" cm="1">
        <f t="array" aca="1" ref="AM55" ca="1">IF(OFFSET(INDIRECT(ADDRESS(ROW(), COLUMN())),0,-1)="",VLOOKUP($G55,$A:$AAE,COLUMN(),FALSE),OFFSET(INDIRECT(ADDRESS(ROW(), COLUMN())),0,-1))</f>
        <v>-</v>
      </c>
      <c r="AN55" s="5"/>
      <c r="AO55" s="5" cm="1">
        <f t="array" aca="1" ref="AO55" ca="1">IF(OFFSET(INDIRECT(ADDRESS(ROW(), COLUMN())),0,-1)="",VLOOKUP($G55,$A:$AAE,COLUMN(),FALSE),OFFSET(INDIRECT(ADDRESS(ROW(), COLUMN())),0,-1))</f>
        <v>0</v>
      </c>
      <c r="AP55" s="5"/>
      <c r="AQ55" s="5" t="str" cm="1">
        <f t="array" aca="1" ref="AQ55" ca="1">IF(OFFSET(INDIRECT(ADDRESS(ROW(), COLUMN())),0,-1)="",VLOOKUP($G55,$A:$AAE,COLUMN(),FALSE),OFFSET(INDIRECT(ADDRESS(ROW(), COLUMN())),0,-1))</f>
        <v>-</v>
      </c>
      <c r="AR55" s="5"/>
      <c r="AS55" s="5" cm="1">
        <f t="array" aca="1" ref="AS55" ca="1">IF(OFFSET(INDIRECT(ADDRESS(ROW(), COLUMN())),0,-1)="",VLOOKUP($G55,$A:$AAE,COLUMN(),FALSE),OFFSET(INDIRECT(ADDRESS(ROW(), COLUMN())),0,-1))</f>
        <v>0</v>
      </c>
      <c r="AT55" s="5"/>
      <c r="AU55" s="5" t="str" cm="1">
        <f t="array" aca="1" ref="AU55" ca="1">IF(OFFSET(INDIRECT(ADDRESS(ROW(), COLUMN())),0,-1)="",VLOOKUP($G55,$A:$AAE,COLUMN(),FALSE),OFFSET(INDIRECT(ADDRESS(ROW(), COLUMN())),0,-1))</f>
        <v>-</v>
      </c>
      <c r="AV55" s="5"/>
      <c r="AW55" s="5" cm="1">
        <f t="array" aca="1" ref="AW55" ca="1">IF(OFFSET(INDIRECT(ADDRESS(ROW(), COLUMN())),0,-1)="",VLOOKUP($G55,$A:$AAE,COLUMN(),FALSE),OFFSET(INDIRECT(ADDRESS(ROW(), COLUMN())),0,-1))</f>
        <v>0</v>
      </c>
      <c r="AX55" s="2"/>
      <c r="AY55" s="5" t="str" cm="1">
        <f t="array" aca="1" ref="AY55" ca="1">IF(OFFSET(INDIRECT(ADDRESS(ROW(), COLUMN())),0,-1)="",VLOOKUP($G55,$A:$AAE,COLUMN(),FALSE),OFFSET(INDIRECT(ADDRESS(ROW(), COLUMN())),0,-1))</f>
        <v>-</v>
      </c>
      <c r="AZ55" s="2"/>
      <c r="BA55" s="5" cm="1">
        <f t="array" aca="1" ref="BA55" ca="1">IF(OFFSET(INDIRECT(ADDRESS(ROW(), COLUMN())),0,-1)="",VLOOKUP($G55,$A:$AAE,COLUMN(),FALSE),OFFSET(INDIRECT(ADDRESS(ROW(), COLUMN())),0,-1))</f>
        <v>0</v>
      </c>
      <c r="BB55" s="2"/>
      <c r="BC55" s="5" cm="1">
        <f t="array" aca="1" ref="BC55" ca="1">IF(OFFSET(INDIRECT(ADDRESS(ROW(), COLUMN())),0,-1)="",VLOOKUP($G55,$A:$AAE,COLUMN(),FALSE),OFFSET(INDIRECT(ADDRESS(ROW(), COLUMN())),0,-1))</f>
        <v>0</v>
      </c>
      <c r="BD55" s="2"/>
      <c r="BE55" s="5" t="str" cm="1">
        <f t="array" aca="1" ref="BE55" ca="1">IF(OFFSET(INDIRECT(ADDRESS(ROW(), COLUMN())),0,-1)="",VLOOKUP($G55,$A:$AAE,COLUMN(),FALSE),OFFSET(INDIRECT(ADDRESS(ROW(), COLUMN())),0,-1))</f>
        <v>用水量*0</v>
      </c>
      <c r="BF55" s="2"/>
      <c r="BG55" s="5" t="str" cm="1">
        <f t="array" aca="1" ref="BG55" ca="1">IF(OFFSET(INDIRECT(ADDRESS(ROW(), COLUMN())),0,-1)="",VLOOKUP($G55,$A:$AAE,COLUMN(),FALSE),OFFSET(INDIRECT(ADDRESS(ROW(), COLUMN())),0,-1))</f>
        <v>-</v>
      </c>
      <c r="BH55" s="2"/>
      <c r="BI55" s="5" cm="1">
        <f t="array" aca="1" ref="BI55" ca="1">IF(OFFSET(INDIRECT(ADDRESS(ROW(), COLUMN())),0,-1)="",VLOOKUP($G55,$A:$AAE,COLUMN(),FALSE),OFFSET(INDIRECT(ADDRESS(ROW(), COLUMN())),0,-1))</f>
        <v>0</v>
      </c>
      <c r="BJ55" s="2"/>
      <c r="BK55" s="5" cm="1">
        <f t="array" aca="1" ref="BK55" ca="1">IF(OFFSET(INDIRECT(ADDRESS(ROW(), COLUMN())),0,-1)="",VLOOKUP($G55,$A:$AAE,COLUMN(),FALSE),OFFSET(INDIRECT(ADDRESS(ROW(), COLUMN())),0,-1))</f>
        <v>0</v>
      </c>
      <c r="BL55" s="2"/>
      <c r="BM55" s="5" t="str" cm="1">
        <f t="array" aca="1" ref="BM55" ca="1">IF(OFFSET(INDIRECT(ADDRESS(ROW(), COLUMN())),0,-1)="",VLOOKUP($G55,$A:$AAE,COLUMN(),FALSE),OFFSET(INDIRECT(ADDRESS(ROW(), COLUMN())),0,-1))</f>
        <v>-</v>
      </c>
      <c r="BN55" s="2"/>
      <c r="BO55" s="5" cm="1">
        <f t="array" aca="1" ref="BO55" ca="1">IF(OFFSET(INDIRECT(ADDRESS(ROW(), COLUMN())),0,-1)="",VLOOKUP($G55,$A:$AAE,COLUMN(),FALSE),OFFSET(INDIRECT(ADDRESS(ROW(), COLUMN())),0,-1))</f>
        <v>0</v>
      </c>
      <c r="BP55" s="2"/>
      <c r="BQ55" s="5" t="str" cm="1">
        <f t="array" aca="1" ref="BQ55" ca="1">IF(OFFSET(INDIRECT(ADDRESS(ROW(), COLUMN())),0,-1)="",VLOOKUP($G55,$A:$AAE,COLUMN(),FALSE),OFFSET(INDIRECT(ADDRESS(ROW(), COLUMN())),0,-1))</f>
        <v>-</v>
      </c>
      <c r="BR55" s="2"/>
      <c r="BS55" s="5" cm="1">
        <f t="array" aca="1" ref="BS55" ca="1">IF(OFFSET(INDIRECT(ADDRESS(ROW(), COLUMN())),0,-1)="",VLOOKUP($G55,$A:$AAE,COLUMN(),FALSE),OFFSET(INDIRECT(ADDRESS(ROW(), COLUMN())),0,-1))</f>
        <v>0</v>
      </c>
      <c r="BT55" s="2"/>
      <c r="BU55" s="5" t="str" cm="1">
        <f t="array" aca="1" ref="BU55" ca="1">IF(OFFSET(INDIRECT(ADDRESS(ROW(), COLUMN())),0,-1)="",VLOOKUP($G55,$A:$AAE,COLUMN(),FALSE),OFFSET(INDIRECT(ADDRESS(ROW(), COLUMN())),0,-1))</f>
        <v>-</v>
      </c>
      <c r="BV55" s="2"/>
      <c r="BW55" s="5" cm="1">
        <f t="array" aca="1" ref="BW55" ca="1">IF(OFFSET(INDIRECT(ADDRESS(ROW(), COLUMN())),0,-1)="",VLOOKUP($G55,$A:$AAE,COLUMN(),FALSE),OFFSET(INDIRECT(ADDRESS(ROW(), COLUMN())),0,-1))</f>
        <v>0</v>
      </c>
      <c r="BX55" s="2"/>
      <c r="BY55" s="5" cm="1">
        <f t="array" aca="1" ref="BY55" ca="1">IF(OFFSET(INDIRECT(ADDRESS(ROW(), COLUMN())),0,-1)="",VLOOKUP($G55,$A:$AAE,COLUMN(),FALSE),OFFSET(INDIRECT(ADDRESS(ROW(), COLUMN())),0,-1))</f>
        <v>0</v>
      </c>
      <c r="BZ55" s="88"/>
      <c r="CA55" s="5" t="str" cm="1">
        <f t="array" aca="1" ref="CA55" ca="1">IF(OFFSET(INDIRECT(ADDRESS(ROW(), COLUMN())),0,-1)="",VLOOKUP($G55,$A:$AAE,COLUMN(),FALSE),OFFSET(INDIRECT(ADDRESS(ROW(), COLUMN())),0,-1))</f>
        <v>-</v>
      </c>
      <c r="CB55" s="5"/>
      <c r="CC55" s="5" cm="1">
        <f t="array" aca="1" ref="CC55" ca="1">IF(OFFSET(INDIRECT(ADDRESS(ROW(), COLUMN())),0,-1)="",VLOOKUP($G55,$A:$AAE,COLUMN(),FALSE),OFFSET(INDIRECT(ADDRESS(ROW(), COLUMN())),0,-1))</f>
        <v>0</v>
      </c>
      <c r="CD55" s="5"/>
      <c r="CE55" s="5" t="str" cm="1">
        <f t="array" aca="1" ref="CE55" ca="1">IF(OFFSET(INDIRECT(ADDRESS(ROW(), COLUMN())),0,-1)="",VLOOKUP($G55,$A:$AAE,COLUMN(),FALSE),OFFSET(INDIRECT(ADDRESS(ROW(), COLUMN())),0,-1))</f>
        <v>-</v>
      </c>
      <c r="CF55" s="5"/>
      <c r="CG55" s="5" cm="1">
        <f t="array" aca="1" ref="CG55" ca="1">IF(OFFSET(INDIRECT(ADDRESS(ROW(), COLUMN())),0,-1)="",VLOOKUP($G55,$A:$AAE,COLUMN(),FALSE),OFFSET(INDIRECT(ADDRESS(ROW(), COLUMN())),0,-1))</f>
        <v>0</v>
      </c>
      <c r="CH55" s="5" t="s">
        <v>2145</v>
      </c>
      <c r="CI55" s="42" t="str" cm="1">
        <f t="array" aca="1" ref="CI55" ca="1">IF(OFFSET(INDIRECT(ADDRESS(ROW(), COLUMN())),0,-1)="",VLOOKUP($G55,$A:$AAE,COLUMN(),FALSE),OFFSET(INDIRECT(ADDRESS(ROW(), COLUMN())),0,-1))</f>
        <v>林草地</v>
      </c>
      <c r="CJ55" s="75" t="s">
        <v>1962</v>
      </c>
      <c r="CK55" s="78" t="str">
        <f t="shared" si="0"/>
        <v>唯一标识:E24#草地#城规</v>
      </c>
      <c r="CL55" s="78" t="str">
        <f t="shared" si="1"/>
        <v>性质名称:草地</v>
      </c>
      <c r="CM55" s="78" t="str">
        <f t="shared" si="2"/>
        <v>地块性质过滤:</v>
      </c>
      <c r="CN55" s="78" t="str">
        <f t="shared" si="3"/>
        <v>地块性质:E24</v>
      </c>
      <c r="CO55" s="78" t="str">
        <f t="shared" si="4"/>
        <v>地类标准:城规</v>
      </c>
      <c r="CP55" s="78" t="str">
        <f t="shared" si="5"/>
        <v>地块性质别称:</v>
      </c>
      <c r="CQ55" s="78" t="str">
        <f t="shared" si="6"/>
        <v>属性继承:E2#农林用地#城规</v>
      </c>
      <c r="CR55" s="78" t="str">
        <f t="shared" si="7"/>
        <v>父类:E2</v>
      </c>
      <c r="CS55" s="78" t="str">
        <f t="shared" si="8"/>
        <v>级别继承:E2#农林用地#城规</v>
      </c>
      <c r="CT55" s="78" t="str">
        <f t="shared" si="9"/>
        <v>级别层次:3</v>
      </c>
      <c r="CU55" s="78" t="str">
        <f t="shared" si="10"/>
        <v>级别:2E2</v>
      </c>
      <c r="CV55" s="78" t="str">
        <f t="shared" ca="1" si="11"/>
        <v>地块颜色:205,245,122</v>
      </c>
      <c r="CW55" s="78" t="str">
        <f t="shared" ca="1" si="12"/>
        <v>建筑面积公式:面积*容积率</v>
      </c>
      <c r="CX55" s="78" t="str">
        <f t="shared" ca="1" si="13"/>
        <v>住宅建筑面积公式:地块建筑面积*0</v>
      </c>
      <c r="CY55" s="78" t="str">
        <f t="shared" ca="1" si="14"/>
        <v>商服建筑面积公式:地块建筑面积*0</v>
      </c>
      <c r="CZ55" s="78" t="str">
        <f t="shared" ca="1" si="15"/>
        <v>商服中商业建筑面积公式:地块建筑面积*0</v>
      </c>
      <c r="DA55" s="78" t="str">
        <f t="shared" ca="1" si="16"/>
        <v>商服中办公建筑面积公式:地块建筑面积*0</v>
      </c>
      <c r="DB55" s="78" t="str">
        <f t="shared" ca="1" si="17"/>
        <v>公服建筑面积公式:地块建筑面积*0</v>
      </c>
      <c r="DC55" s="78" t="str">
        <f t="shared" ca="1" si="18"/>
        <v>工业建筑面积公式:地块建筑面积*0</v>
      </c>
      <c r="DD55" s="78" t="str">
        <f t="shared" ca="1" si="19"/>
        <v>市政建筑面积公式:地块建筑面积*0</v>
      </c>
      <c r="DE55" s="78" t="str">
        <f t="shared" ca="1" si="45"/>
        <v>绿地面积指定指标:面积*0</v>
      </c>
      <c r="DF55" s="78" t="str">
        <f t="shared" ca="1" si="46"/>
        <v>绿地面积指定公式:面积*0</v>
      </c>
      <c r="DG55" s="78" t="str">
        <f t="shared" ca="1" si="20"/>
        <v>户数指标:-</v>
      </c>
      <c r="DH55" s="78" t="str">
        <f t="shared" ca="1" si="21"/>
        <v>户数公式:0</v>
      </c>
      <c r="DI55" s="78" t="str">
        <f t="shared" ca="1" si="22"/>
        <v>人数指标:-</v>
      </c>
      <c r="DJ55" s="78" t="str">
        <f t="shared" ca="1" si="23"/>
        <v>人数公式:0</v>
      </c>
      <c r="DK55" s="78" t="str">
        <f t="shared" ca="1" si="24"/>
        <v>就业指标:-</v>
      </c>
      <c r="DL55" s="78" t="str">
        <f t="shared" ca="1" si="25"/>
        <v>就业公式:0</v>
      </c>
      <c r="DM55" s="78" t="str">
        <f t="shared" ca="1" si="26"/>
        <v>机动车指标:-</v>
      </c>
      <c r="DN55" s="78" t="str">
        <f t="shared" ca="1" si="27"/>
        <v>机动车公式:0</v>
      </c>
      <c r="DO55" s="78" t="str">
        <f t="shared" ca="1" si="28"/>
        <v>用水量指标:-</v>
      </c>
      <c r="DP55" s="78" t="str">
        <f t="shared" ca="1" si="29"/>
        <v>用水量公式:0</v>
      </c>
      <c r="DQ55" s="78" t="str">
        <f t="shared" ca="1" si="30"/>
        <v>污水折算系数:0</v>
      </c>
      <c r="DR55" s="78" t="str">
        <f t="shared" ca="1" si="31"/>
        <v>污水量公式:用水量*0</v>
      </c>
      <c r="DS55" s="78" t="str">
        <f t="shared" ca="1" si="32"/>
        <v>用电负荷指标:-</v>
      </c>
      <c r="DT55" s="78" t="str">
        <f t="shared" ca="1" si="33"/>
        <v>同时率:0</v>
      </c>
      <c r="DU55" s="78" t="str">
        <f t="shared" ca="1" si="34"/>
        <v>用电量公式:0</v>
      </c>
      <c r="DV55" s="78" t="str">
        <f t="shared" ca="1" si="35"/>
        <v>固话装机指标:-</v>
      </c>
      <c r="DW55" s="78" t="str">
        <f t="shared" ca="1" si="36"/>
        <v>固话量公式:0</v>
      </c>
      <c r="DX55" s="78" t="str">
        <f t="shared" ca="1" si="37"/>
        <v>有线电视指标:-</v>
      </c>
      <c r="DY55" s="78" t="str">
        <f t="shared" ca="1" si="38"/>
        <v>电视量公式:0</v>
      </c>
      <c r="DZ55" s="78" t="str">
        <f t="shared" ca="1" si="39"/>
        <v>高峰机动车生成量指标:-</v>
      </c>
      <c r="EA55" s="78" t="str">
        <f t="shared" ca="1" si="40"/>
        <v>高峰机动车吸引量公式:0</v>
      </c>
      <c r="EB55" s="78" t="str">
        <f t="shared" ca="1" si="41"/>
        <v>高峰机动车发生量公式:0</v>
      </c>
      <c r="EC55" s="78" t="str">
        <f t="shared" ca="1" si="47"/>
        <v>地下空间指标:-</v>
      </c>
      <c r="ED55" s="78" t="str">
        <f t="shared" ca="1" si="42"/>
        <v>地下空间公式:0</v>
      </c>
      <c r="EE55" s="78" t="str">
        <f t="shared" ca="1" si="48"/>
        <v>人防指标:-</v>
      </c>
      <c r="EF55" s="78" t="str">
        <f t="shared" ca="1" si="43"/>
        <v>人防公式:0</v>
      </c>
      <c r="EG55" s="78" t="str">
        <f t="shared" ca="1" si="50"/>
        <v>用地构成:林草地</v>
      </c>
      <c r="EH55" s="78" t="s">
        <v>1962</v>
      </c>
      <c r="EI55" s="79" t="str">
        <f t="shared" ca="1" si="49"/>
        <v>唯一标识:E24#草地#城规;性质名称:草地;地块性质过滤:;地块性质:E24;地类标准:城规;地块性质别称:;属性继承:E2#农林用地#城规;父类:E2;级别继承:E2#农林用地#城规;级别层次:3;级别:2E2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5" t="s">
        <v>1962</v>
      </c>
    </row>
    <row r="56" spans="1:140" ht="16.5" x14ac:dyDescent="0.2">
      <c r="A56" s="42" t="str">
        <f t="shared" si="44"/>
        <v>E241#天然牧草地#城规</v>
      </c>
      <c r="B56" s="42" t="s">
        <v>183</v>
      </c>
      <c r="C56" s="42"/>
      <c r="D56" s="42" t="s">
        <v>738</v>
      </c>
      <c r="E56" s="42" t="s">
        <v>1276</v>
      </c>
      <c r="F56" s="42"/>
      <c r="G56" s="42" t="s">
        <v>44</v>
      </c>
      <c r="H56" s="42" t="s">
        <v>737</v>
      </c>
      <c r="I56" s="42" t="s">
        <v>44</v>
      </c>
      <c r="J56" s="42">
        <v>4</v>
      </c>
      <c r="K56" s="42" t="s">
        <v>1770</v>
      </c>
      <c r="L56" s="42"/>
      <c r="M56" s="42" t="str" cm="1">
        <f t="array" aca="1" ref="M56" ca="1">IF(OFFSET(INDIRECT(ADDRESS(ROW(), COLUMN())),0,-1)="",VLOOKUP($G56,$A:$AAE,COLUMN(),FALSE),OFFSET(INDIRECT(ADDRESS(ROW(), COLUMN())),0,-1))</f>
        <v>205,245,122</v>
      </c>
      <c r="N56" s="5"/>
      <c r="O56" s="42" t="str" cm="1">
        <f t="array" aca="1" ref="O56" ca="1">IF(OFFSET(INDIRECT(ADDRESS(ROW(), COLUMN())),0,-1)="",VLOOKUP($G56,$A:$AAE,COLUMN(),FALSE),OFFSET(INDIRECT(ADDRESS(ROW(), COLUMN())),0,-1))</f>
        <v>面积*容积率</v>
      </c>
      <c r="P56" s="5"/>
      <c r="Q56" s="5" t="str" cm="1">
        <f t="array" aca="1" ref="Q56" ca="1">IF(OFFSET(INDIRECT(ADDRESS(ROW(), COLUMN())),0,-1)="",VLOOKUP($G56,$A:$AAE,COLUMN(),FALSE),OFFSET(INDIRECT(ADDRESS(ROW(), COLUMN())),0,-1))</f>
        <v>地块建筑面积*0</v>
      </c>
      <c r="R56" s="5"/>
      <c r="S56" s="5" t="str" cm="1">
        <f t="array" aca="1" ref="S56" ca="1">IF(OFFSET(INDIRECT(ADDRESS(ROW(), COLUMN())),0,-1)="",VLOOKUP($G56,$A:$AAE,COLUMN(),FALSE),OFFSET(INDIRECT(ADDRESS(ROW(), COLUMN())),0,-1))</f>
        <v>地块建筑面积*0</v>
      </c>
      <c r="T56" s="5"/>
      <c r="U56" s="5" t="str" cm="1">
        <f t="array" aca="1" ref="U56" ca="1">IF(OFFSET(INDIRECT(ADDRESS(ROW(), COLUMN())),0,-1)="",VLOOKUP($G56,$A:$AAE,COLUMN(),FALSE),OFFSET(INDIRECT(ADDRESS(ROW(), COLUMN())),0,-1))</f>
        <v>地块建筑面积*0</v>
      </c>
      <c r="V56" s="5"/>
      <c r="W56" s="42" t="str" cm="1">
        <f t="array" aca="1" ref="W56" ca="1">IF(OFFSET(INDIRECT(ADDRESS(ROW(), COLUMN())),0,-1)="",VLOOKUP($G56,$A:$AAE,COLUMN(),FALSE),OFFSET(INDIRECT(ADDRESS(ROW(), COLUMN())),0,-1))</f>
        <v>地块建筑面积*0</v>
      </c>
      <c r="X56" s="5"/>
      <c r="Y56" s="5" t="str" cm="1">
        <f t="array" aca="1" ref="Y56" ca="1">IF(OFFSET(INDIRECT(ADDRESS(ROW(), COLUMN())),0,-1)="",VLOOKUP($G56,$A:$AAE,COLUMN(),FALSE),OFFSET(INDIRECT(ADDRESS(ROW(), COLUMN())),0,-1))</f>
        <v>地块建筑面积*0</v>
      </c>
      <c r="Z56" s="5"/>
      <c r="AA56" s="5" t="str" cm="1">
        <f t="array" aca="1" ref="AA56" ca="1">IF(OFFSET(INDIRECT(ADDRESS(ROW(), COLUMN())),0,-1)="",VLOOKUP($G56,$A:$AAE,COLUMN(),FALSE),OFFSET(INDIRECT(ADDRESS(ROW(), COLUMN())),0,-1))</f>
        <v>地块建筑面积*0</v>
      </c>
      <c r="AB56" s="5"/>
      <c r="AC56" s="5" t="str" cm="1">
        <f t="array" aca="1" ref="AC56" ca="1">IF(OFFSET(INDIRECT(ADDRESS(ROW(), COLUMN())),0,-1)="",VLOOKUP($G56,$A:$AAE,COLUMN(),FALSE),OFFSET(INDIRECT(ADDRESS(ROW(), COLUMN())),0,-1))</f>
        <v>地块建筑面积*0</v>
      </c>
      <c r="AD56" s="5"/>
      <c r="AE56" s="5" t="str" cm="1">
        <f t="array" aca="1" ref="AE56" ca="1">IF(OFFSET(INDIRECT(ADDRESS(ROW(), COLUMN())),0,-1)="",VLOOKUP($G56,$A:$AAE,COLUMN(),FALSE),OFFSET(INDIRECT(ADDRESS(ROW(), COLUMN())),0,-1))</f>
        <v>面积*0</v>
      </c>
      <c r="AF56" s="5"/>
      <c r="AG56" s="5" t="str" cm="1">
        <f t="array" aca="1" ref="AG56" ca="1">IF(OFFSET(INDIRECT(ADDRESS(ROW(), COLUMN())),0,-1)="",VLOOKUP($G56,$A:$AAE,COLUMN(),FALSE),OFFSET(INDIRECT(ADDRESS(ROW(), COLUMN())),0,-1))</f>
        <v>面积*0</v>
      </c>
      <c r="AH56" s="5"/>
      <c r="AI56" s="5" t="str" cm="1">
        <f t="array" aca="1" ref="AI56" ca="1">IF(OFFSET(INDIRECT(ADDRESS(ROW(), COLUMN())),0,-1)="",VLOOKUP($G56,$A:$AAE,COLUMN(),FALSE),OFFSET(INDIRECT(ADDRESS(ROW(), COLUMN())),0,-1))</f>
        <v>-</v>
      </c>
      <c r="AJ56" s="5"/>
      <c r="AK56" s="5" cm="1">
        <f t="array" aca="1" ref="AK56" ca="1">IF(OFFSET(INDIRECT(ADDRESS(ROW(), COLUMN())),0,-1)="",VLOOKUP($G56,$A:$AAE,COLUMN(),FALSE),OFFSET(INDIRECT(ADDRESS(ROW(), COLUMN())),0,-1))</f>
        <v>0</v>
      </c>
      <c r="AL56" s="5"/>
      <c r="AM56" s="5" t="str" cm="1">
        <f t="array" aca="1" ref="AM56" ca="1">IF(OFFSET(INDIRECT(ADDRESS(ROW(), COLUMN())),0,-1)="",VLOOKUP($G56,$A:$AAE,COLUMN(),FALSE),OFFSET(INDIRECT(ADDRESS(ROW(), COLUMN())),0,-1))</f>
        <v>-</v>
      </c>
      <c r="AN56" s="5"/>
      <c r="AO56" s="5" cm="1">
        <f t="array" aca="1" ref="AO56" ca="1">IF(OFFSET(INDIRECT(ADDRESS(ROW(), COLUMN())),0,-1)="",VLOOKUP($G56,$A:$AAE,COLUMN(),FALSE),OFFSET(INDIRECT(ADDRESS(ROW(), COLUMN())),0,-1))</f>
        <v>0</v>
      </c>
      <c r="AP56" s="5"/>
      <c r="AQ56" s="5" t="str" cm="1">
        <f t="array" aca="1" ref="AQ56" ca="1">IF(OFFSET(INDIRECT(ADDRESS(ROW(), COLUMN())),0,-1)="",VLOOKUP($G56,$A:$AAE,COLUMN(),FALSE),OFFSET(INDIRECT(ADDRESS(ROW(), COLUMN())),0,-1))</f>
        <v>-</v>
      </c>
      <c r="AR56" s="5"/>
      <c r="AS56" s="5" cm="1">
        <f t="array" aca="1" ref="AS56" ca="1">IF(OFFSET(INDIRECT(ADDRESS(ROW(), COLUMN())),0,-1)="",VLOOKUP($G56,$A:$AAE,COLUMN(),FALSE),OFFSET(INDIRECT(ADDRESS(ROW(), COLUMN())),0,-1))</f>
        <v>0</v>
      </c>
      <c r="AT56" s="5"/>
      <c r="AU56" s="5" t="str" cm="1">
        <f t="array" aca="1" ref="AU56" ca="1">IF(OFFSET(INDIRECT(ADDRESS(ROW(), COLUMN())),0,-1)="",VLOOKUP($G56,$A:$AAE,COLUMN(),FALSE),OFFSET(INDIRECT(ADDRESS(ROW(), COLUMN())),0,-1))</f>
        <v>-</v>
      </c>
      <c r="AV56" s="5"/>
      <c r="AW56" s="5" cm="1">
        <f t="array" aca="1" ref="AW56" ca="1">IF(OFFSET(INDIRECT(ADDRESS(ROW(), COLUMN())),0,-1)="",VLOOKUP($G56,$A:$AAE,COLUMN(),FALSE),OFFSET(INDIRECT(ADDRESS(ROW(), COLUMN())),0,-1))</f>
        <v>0</v>
      </c>
      <c r="AX56" s="2"/>
      <c r="AY56" s="5" t="str" cm="1">
        <f t="array" aca="1" ref="AY56" ca="1">IF(OFFSET(INDIRECT(ADDRESS(ROW(), COLUMN())),0,-1)="",VLOOKUP($G56,$A:$AAE,COLUMN(),FALSE),OFFSET(INDIRECT(ADDRESS(ROW(), COLUMN())),0,-1))</f>
        <v>-</v>
      </c>
      <c r="AZ56" s="2"/>
      <c r="BA56" s="5" cm="1">
        <f t="array" aca="1" ref="BA56" ca="1">IF(OFFSET(INDIRECT(ADDRESS(ROW(), COLUMN())),0,-1)="",VLOOKUP($G56,$A:$AAE,COLUMN(),FALSE),OFFSET(INDIRECT(ADDRESS(ROW(), COLUMN())),0,-1))</f>
        <v>0</v>
      </c>
      <c r="BB56" s="2"/>
      <c r="BC56" s="5" cm="1">
        <f t="array" aca="1" ref="BC56" ca="1">IF(OFFSET(INDIRECT(ADDRESS(ROW(), COLUMN())),0,-1)="",VLOOKUP($G56,$A:$AAE,COLUMN(),FALSE),OFFSET(INDIRECT(ADDRESS(ROW(), COLUMN())),0,-1))</f>
        <v>0</v>
      </c>
      <c r="BD56" s="2"/>
      <c r="BE56" s="5" t="str" cm="1">
        <f t="array" aca="1" ref="BE56" ca="1">IF(OFFSET(INDIRECT(ADDRESS(ROW(), COLUMN())),0,-1)="",VLOOKUP($G56,$A:$AAE,COLUMN(),FALSE),OFFSET(INDIRECT(ADDRESS(ROW(), COLUMN())),0,-1))</f>
        <v>用水量*0</v>
      </c>
      <c r="BF56" s="2"/>
      <c r="BG56" s="5" t="str" cm="1">
        <f t="array" aca="1" ref="BG56" ca="1">IF(OFFSET(INDIRECT(ADDRESS(ROW(), COLUMN())),0,-1)="",VLOOKUP($G56,$A:$AAE,COLUMN(),FALSE),OFFSET(INDIRECT(ADDRESS(ROW(), COLUMN())),0,-1))</f>
        <v>-</v>
      </c>
      <c r="BH56" s="2"/>
      <c r="BI56" s="5" cm="1">
        <f t="array" aca="1" ref="BI56" ca="1">IF(OFFSET(INDIRECT(ADDRESS(ROW(), COLUMN())),0,-1)="",VLOOKUP($G56,$A:$AAE,COLUMN(),FALSE),OFFSET(INDIRECT(ADDRESS(ROW(), COLUMN())),0,-1))</f>
        <v>0</v>
      </c>
      <c r="BJ56" s="2"/>
      <c r="BK56" s="5" cm="1">
        <f t="array" aca="1" ref="BK56" ca="1">IF(OFFSET(INDIRECT(ADDRESS(ROW(), COLUMN())),0,-1)="",VLOOKUP($G56,$A:$AAE,COLUMN(),FALSE),OFFSET(INDIRECT(ADDRESS(ROW(), COLUMN())),0,-1))</f>
        <v>0</v>
      </c>
      <c r="BL56" s="2"/>
      <c r="BM56" s="5" t="str" cm="1">
        <f t="array" aca="1" ref="BM56" ca="1">IF(OFFSET(INDIRECT(ADDRESS(ROW(), COLUMN())),0,-1)="",VLOOKUP($G56,$A:$AAE,COLUMN(),FALSE),OFFSET(INDIRECT(ADDRESS(ROW(), COLUMN())),0,-1))</f>
        <v>-</v>
      </c>
      <c r="BN56" s="2"/>
      <c r="BO56" s="5" cm="1">
        <f t="array" aca="1" ref="BO56" ca="1">IF(OFFSET(INDIRECT(ADDRESS(ROW(), COLUMN())),0,-1)="",VLOOKUP($G56,$A:$AAE,COLUMN(),FALSE),OFFSET(INDIRECT(ADDRESS(ROW(), COLUMN())),0,-1))</f>
        <v>0</v>
      </c>
      <c r="BP56" s="2"/>
      <c r="BQ56" s="5" t="str" cm="1">
        <f t="array" aca="1" ref="BQ56" ca="1">IF(OFFSET(INDIRECT(ADDRESS(ROW(), COLUMN())),0,-1)="",VLOOKUP($G56,$A:$AAE,COLUMN(),FALSE),OFFSET(INDIRECT(ADDRESS(ROW(), COLUMN())),0,-1))</f>
        <v>-</v>
      </c>
      <c r="BR56" s="2"/>
      <c r="BS56" s="5" cm="1">
        <f t="array" aca="1" ref="BS56" ca="1">IF(OFFSET(INDIRECT(ADDRESS(ROW(), COLUMN())),0,-1)="",VLOOKUP($G56,$A:$AAE,COLUMN(),FALSE),OFFSET(INDIRECT(ADDRESS(ROW(), COLUMN())),0,-1))</f>
        <v>0</v>
      </c>
      <c r="BT56" s="2"/>
      <c r="BU56" s="5" t="str" cm="1">
        <f t="array" aca="1" ref="BU56" ca="1">IF(OFFSET(INDIRECT(ADDRESS(ROW(), COLUMN())),0,-1)="",VLOOKUP($G56,$A:$AAE,COLUMN(),FALSE),OFFSET(INDIRECT(ADDRESS(ROW(), COLUMN())),0,-1))</f>
        <v>-</v>
      </c>
      <c r="BV56" s="2"/>
      <c r="BW56" s="5" cm="1">
        <f t="array" aca="1" ref="BW56" ca="1">IF(OFFSET(INDIRECT(ADDRESS(ROW(), COLUMN())),0,-1)="",VLOOKUP($G56,$A:$AAE,COLUMN(),FALSE),OFFSET(INDIRECT(ADDRESS(ROW(), COLUMN())),0,-1))</f>
        <v>0</v>
      </c>
      <c r="BX56" s="2"/>
      <c r="BY56" s="5" cm="1">
        <f t="array" aca="1" ref="BY56" ca="1">IF(OFFSET(INDIRECT(ADDRESS(ROW(), COLUMN())),0,-1)="",VLOOKUP($G56,$A:$AAE,COLUMN(),FALSE),OFFSET(INDIRECT(ADDRESS(ROW(), COLUMN())),0,-1))</f>
        <v>0</v>
      </c>
      <c r="BZ56" s="88"/>
      <c r="CA56" s="5" t="str" cm="1">
        <f t="array" aca="1" ref="CA56" ca="1">IF(OFFSET(INDIRECT(ADDRESS(ROW(), COLUMN())),0,-1)="",VLOOKUP($G56,$A:$AAE,COLUMN(),FALSE),OFFSET(INDIRECT(ADDRESS(ROW(), COLUMN())),0,-1))</f>
        <v>-</v>
      </c>
      <c r="CB56" s="5"/>
      <c r="CC56" s="5" cm="1">
        <f t="array" aca="1" ref="CC56" ca="1">IF(OFFSET(INDIRECT(ADDRESS(ROW(), COLUMN())),0,-1)="",VLOOKUP($G56,$A:$AAE,COLUMN(),FALSE),OFFSET(INDIRECT(ADDRESS(ROW(), COLUMN())),0,-1))</f>
        <v>0</v>
      </c>
      <c r="CD56" s="5"/>
      <c r="CE56" s="5" t="str" cm="1">
        <f t="array" aca="1" ref="CE56" ca="1">IF(OFFSET(INDIRECT(ADDRESS(ROW(), COLUMN())),0,-1)="",VLOOKUP($G56,$A:$AAE,COLUMN(),FALSE),OFFSET(INDIRECT(ADDRESS(ROW(), COLUMN())),0,-1))</f>
        <v>-</v>
      </c>
      <c r="CF56" s="5"/>
      <c r="CG56" s="5" cm="1">
        <f t="array" aca="1" ref="CG56" ca="1">IF(OFFSET(INDIRECT(ADDRESS(ROW(), COLUMN())),0,-1)="",VLOOKUP($G56,$A:$AAE,COLUMN(),FALSE),OFFSET(INDIRECT(ADDRESS(ROW(), COLUMN())),0,-1))</f>
        <v>0</v>
      </c>
      <c r="CH56" s="5"/>
      <c r="CI56" s="42" t="str" cm="1">
        <f t="array" aca="1" ref="CI56" ca="1">IF(OFFSET(INDIRECT(ADDRESS(ROW(), COLUMN())),0,-1)="",VLOOKUP($G56,$A:$AAE,COLUMN(),FALSE),OFFSET(INDIRECT(ADDRESS(ROW(), COLUMN())),0,-1))</f>
        <v>林草地</v>
      </c>
      <c r="CJ56" s="75" t="s">
        <v>1962</v>
      </c>
      <c r="CK56" s="78" t="str">
        <f t="shared" si="0"/>
        <v>唯一标识:E241#天然牧草地#城规</v>
      </c>
      <c r="CL56" s="78" t="str">
        <f t="shared" si="1"/>
        <v>性质名称:天然牧草地</v>
      </c>
      <c r="CM56" s="78" t="str">
        <f t="shared" si="2"/>
        <v>地块性质过滤:</v>
      </c>
      <c r="CN56" s="78" t="str">
        <f t="shared" si="3"/>
        <v>地块性质:E241</v>
      </c>
      <c r="CO56" s="78" t="str">
        <f t="shared" si="4"/>
        <v>地类标准:城规</v>
      </c>
      <c r="CP56" s="78" t="str">
        <f t="shared" si="5"/>
        <v>地块性质别称:</v>
      </c>
      <c r="CQ56" s="78" t="str">
        <f t="shared" si="6"/>
        <v>属性继承:E24#草地#城规</v>
      </c>
      <c r="CR56" s="78" t="str">
        <f t="shared" si="7"/>
        <v>父类:E24</v>
      </c>
      <c r="CS56" s="78" t="str">
        <f t="shared" si="8"/>
        <v>级别继承:E24#草地#城规</v>
      </c>
      <c r="CT56" s="78" t="str">
        <f t="shared" si="9"/>
        <v>级别层次:4</v>
      </c>
      <c r="CU56" s="78" t="str">
        <f t="shared" si="10"/>
        <v>级别:3E24</v>
      </c>
      <c r="CV56" s="78" t="str">
        <f t="shared" ca="1" si="11"/>
        <v>地块颜色:205,245,122</v>
      </c>
      <c r="CW56" s="78" t="str">
        <f t="shared" ca="1" si="12"/>
        <v>建筑面积公式:面积*容积率</v>
      </c>
      <c r="CX56" s="78" t="str">
        <f t="shared" ca="1" si="13"/>
        <v>住宅建筑面积公式:地块建筑面积*0</v>
      </c>
      <c r="CY56" s="78" t="str">
        <f t="shared" ca="1" si="14"/>
        <v>商服建筑面积公式:地块建筑面积*0</v>
      </c>
      <c r="CZ56" s="78" t="str">
        <f t="shared" ca="1" si="15"/>
        <v>商服中商业建筑面积公式:地块建筑面积*0</v>
      </c>
      <c r="DA56" s="78" t="str">
        <f t="shared" ca="1" si="16"/>
        <v>商服中办公建筑面积公式:地块建筑面积*0</v>
      </c>
      <c r="DB56" s="78" t="str">
        <f t="shared" ca="1" si="17"/>
        <v>公服建筑面积公式:地块建筑面积*0</v>
      </c>
      <c r="DC56" s="78" t="str">
        <f t="shared" ca="1" si="18"/>
        <v>工业建筑面积公式:地块建筑面积*0</v>
      </c>
      <c r="DD56" s="78" t="str">
        <f t="shared" ca="1" si="19"/>
        <v>市政建筑面积公式:地块建筑面积*0</v>
      </c>
      <c r="DE56" s="78" t="str">
        <f t="shared" ca="1" si="45"/>
        <v>绿地面积指定指标:面积*0</v>
      </c>
      <c r="DF56" s="78" t="str">
        <f t="shared" ca="1" si="46"/>
        <v>绿地面积指定公式:面积*0</v>
      </c>
      <c r="DG56" s="78" t="str">
        <f t="shared" ca="1" si="20"/>
        <v>户数指标:-</v>
      </c>
      <c r="DH56" s="78" t="str">
        <f t="shared" ca="1" si="21"/>
        <v>户数公式:0</v>
      </c>
      <c r="DI56" s="78" t="str">
        <f t="shared" ca="1" si="22"/>
        <v>人数指标:-</v>
      </c>
      <c r="DJ56" s="78" t="str">
        <f t="shared" ca="1" si="23"/>
        <v>人数公式:0</v>
      </c>
      <c r="DK56" s="78" t="str">
        <f t="shared" ca="1" si="24"/>
        <v>就业指标:-</v>
      </c>
      <c r="DL56" s="78" t="str">
        <f t="shared" ca="1" si="25"/>
        <v>就业公式:0</v>
      </c>
      <c r="DM56" s="78" t="str">
        <f t="shared" ca="1" si="26"/>
        <v>机动车指标:-</v>
      </c>
      <c r="DN56" s="78" t="str">
        <f t="shared" ca="1" si="27"/>
        <v>机动车公式:0</v>
      </c>
      <c r="DO56" s="78" t="str">
        <f t="shared" ca="1" si="28"/>
        <v>用水量指标:-</v>
      </c>
      <c r="DP56" s="78" t="str">
        <f t="shared" ca="1" si="29"/>
        <v>用水量公式:0</v>
      </c>
      <c r="DQ56" s="78" t="str">
        <f t="shared" ca="1" si="30"/>
        <v>污水折算系数:0</v>
      </c>
      <c r="DR56" s="78" t="str">
        <f t="shared" ca="1" si="31"/>
        <v>污水量公式:用水量*0</v>
      </c>
      <c r="DS56" s="78" t="str">
        <f t="shared" ca="1" si="32"/>
        <v>用电负荷指标:-</v>
      </c>
      <c r="DT56" s="78" t="str">
        <f t="shared" ca="1" si="33"/>
        <v>同时率:0</v>
      </c>
      <c r="DU56" s="78" t="str">
        <f t="shared" ca="1" si="34"/>
        <v>用电量公式:0</v>
      </c>
      <c r="DV56" s="78" t="str">
        <f t="shared" ca="1" si="35"/>
        <v>固话装机指标:-</v>
      </c>
      <c r="DW56" s="78" t="str">
        <f t="shared" ca="1" si="36"/>
        <v>固话量公式:0</v>
      </c>
      <c r="DX56" s="78" t="str">
        <f t="shared" ca="1" si="37"/>
        <v>有线电视指标:-</v>
      </c>
      <c r="DY56" s="78" t="str">
        <f t="shared" ca="1" si="38"/>
        <v>电视量公式:0</v>
      </c>
      <c r="DZ56" s="78" t="str">
        <f t="shared" ca="1" si="39"/>
        <v>高峰机动车生成量指标:-</v>
      </c>
      <c r="EA56" s="78" t="str">
        <f t="shared" ca="1" si="40"/>
        <v>高峰机动车吸引量公式:0</v>
      </c>
      <c r="EB56" s="78" t="str">
        <f t="shared" ca="1" si="41"/>
        <v>高峰机动车发生量公式:0</v>
      </c>
      <c r="EC56" s="78" t="str">
        <f t="shared" ca="1" si="47"/>
        <v>地下空间指标:-</v>
      </c>
      <c r="ED56" s="78" t="str">
        <f t="shared" ca="1" si="42"/>
        <v>地下空间公式:0</v>
      </c>
      <c r="EE56" s="78" t="str">
        <f t="shared" ca="1" si="48"/>
        <v>人防指标:-</v>
      </c>
      <c r="EF56" s="78" t="str">
        <f t="shared" ca="1" si="43"/>
        <v>人防公式:0</v>
      </c>
      <c r="EG56" s="78" t="str">
        <f t="shared" ca="1" si="50"/>
        <v>用地构成:林草地</v>
      </c>
      <c r="EH56" s="78" t="s">
        <v>1962</v>
      </c>
      <c r="EI56" s="79" t="str">
        <f t="shared" ca="1" si="49"/>
        <v>唯一标识:E241#天然牧草地#城规;性质名称:天然牧草地;地块性质过滤:;地块性质:E241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6" t="s">
        <v>1962</v>
      </c>
    </row>
    <row r="57" spans="1:140" ht="16.5" x14ac:dyDescent="0.2">
      <c r="A57" s="42" t="str">
        <f t="shared" si="44"/>
        <v>E242#人工牧草地#城规</v>
      </c>
      <c r="B57" s="42" t="s">
        <v>184</v>
      </c>
      <c r="C57" s="42"/>
      <c r="D57" s="42" t="s">
        <v>739</v>
      </c>
      <c r="E57" s="42" t="s">
        <v>1276</v>
      </c>
      <c r="F57" s="42"/>
      <c r="G57" s="42" t="s">
        <v>44</v>
      </c>
      <c r="H57" s="42" t="s">
        <v>737</v>
      </c>
      <c r="I57" s="42" t="s">
        <v>44</v>
      </c>
      <c r="J57" s="42">
        <v>4</v>
      </c>
      <c r="K57" s="42" t="s">
        <v>1770</v>
      </c>
      <c r="L57" s="42"/>
      <c r="M57" s="42" t="str" cm="1">
        <f t="array" aca="1" ref="M57" ca="1">IF(OFFSET(INDIRECT(ADDRESS(ROW(), COLUMN())),0,-1)="",VLOOKUP($G57,$A:$AAE,COLUMN(),FALSE),OFFSET(INDIRECT(ADDRESS(ROW(), COLUMN())),0,-1))</f>
        <v>205,245,122</v>
      </c>
      <c r="N57" s="5"/>
      <c r="O57" s="42" t="str" cm="1">
        <f t="array" aca="1" ref="O57" ca="1">IF(OFFSET(INDIRECT(ADDRESS(ROW(), COLUMN())),0,-1)="",VLOOKUP($G57,$A:$AAE,COLUMN(),FALSE),OFFSET(INDIRECT(ADDRESS(ROW(), COLUMN())),0,-1))</f>
        <v>面积*容积率</v>
      </c>
      <c r="P57" s="5"/>
      <c r="Q57" s="5" t="str" cm="1">
        <f t="array" aca="1" ref="Q57" ca="1">IF(OFFSET(INDIRECT(ADDRESS(ROW(), COLUMN())),0,-1)="",VLOOKUP($G57,$A:$AAE,COLUMN(),FALSE),OFFSET(INDIRECT(ADDRESS(ROW(), COLUMN())),0,-1))</f>
        <v>地块建筑面积*0</v>
      </c>
      <c r="R57" s="5"/>
      <c r="S57" s="5" t="str" cm="1">
        <f t="array" aca="1" ref="S57" ca="1">IF(OFFSET(INDIRECT(ADDRESS(ROW(), COLUMN())),0,-1)="",VLOOKUP($G57,$A:$AAE,COLUMN(),FALSE),OFFSET(INDIRECT(ADDRESS(ROW(), COLUMN())),0,-1))</f>
        <v>地块建筑面积*0</v>
      </c>
      <c r="T57" s="5"/>
      <c r="U57" s="5" t="str" cm="1">
        <f t="array" aca="1" ref="U57" ca="1">IF(OFFSET(INDIRECT(ADDRESS(ROW(), COLUMN())),0,-1)="",VLOOKUP($G57,$A:$AAE,COLUMN(),FALSE),OFFSET(INDIRECT(ADDRESS(ROW(), COLUMN())),0,-1))</f>
        <v>地块建筑面积*0</v>
      </c>
      <c r="V57" s="5"/>
      <c r="W57" s="42" t="str" cm="1">
        <f t="array" aca="1" ref="W57" ca="1">IF(OFFSET(INDIRECT(ADDRESS(ROW(), COLUMN())),0,-1)="",VLOOKUP($G57,$A:$AAE,COLUMN(),FALSE),OFFSET(INDIRECT(ADDRESS(ROW(), COLUMN())),0,-1))</f>
        <v>地块建筑面积*0</v>
      </c>
      <c r="X57" s="5"/>
      <c r="Y57" s="5" t="str" cm="1">
        <f t="array" aca="1" ref="Y57" ca="1">IF(OFFSET(INDIRECT(ADDRESS(ROW(), COLUMN())),0,-1)="",VLOOKUP($G57,$A:$AAE,COLUMN(),FALSE),OFFSET(INDIRECT(ADDRESS(ROW(), COLUMN())),0,-1))</f>
        <v>地块建筑面积*0</v>
      </c>
      <c r="Z57" s="5"/>
      <c r="AA57" s="5" t="str" cm="1">
        <f t="array" aca="1" ref="AA57" ca="1">IF(OFFSET(INDIRECT(ADDRESS(ROW(), COLUMN())),0,-1)="",VLOOKUP($G57,$A:$AAE,COLUMN(),FALSE),OFFSET(INDIRECT(ADDRESS(ROW(), COLUMN())),0,-1))</f>
        <v>地块建筑面积*0</v>
      </c>
      <c r="AB57" s="5"/>
      <c r="AC57" s="5" t="str" cm="1">
        <f t="array" aca="1" ref="AC57" ca="1">IF(OFFSET(INDIRECT(ADDRESS(ROW(), COLUMN())),0,-1)="",VLOOKUP($G57,$A:$AAE,COLUMN(),FALSE),OFFSET(INDIRECT(ADDRESS(ROW(), COLUMN())),0,-1))</f>
        <v>地块建筑面积*0</v>
      </c>
      <c r="AD57" s="5"/>
      <c r="AE57" s="5" t="str" cm="1">
        <f t="array" aca="1" ref="AE57" ca="1">IF(OFFSET(INDIRECT(ADDRESS(ROW(), COLUMN())),0,-1)="",VLOOKUP($G57,$A:$AAE,COLUMN(),FALSE),OFFSET(INDIRECT(ADDRESS(ROW(), COLUMN())),0,-1))</f>
        <v>面积*0</v>
      </c>
      <c r="AF57" s="5"/>
      <c r="AG57" s="5" t="str" cm="1">
        <f t="array" aca="1" ref="AG57" ca="1">IF(OFFSET(INDIRECT(ADDRESS(ROW(), COLUMN())),0,-1)="",VLOOKUP($G57,$A:$AAE,COLUMN(),FALSE),OFFSET(INDIRECT(ADDRESS(ROW(), COLUMN())),0,-1))</f>
        <v>面积*0</v>
      </c>
      <c r="AH57" s="5"/>
      <c r="AI57" s="5" t="str" cm="1">
        <f t="array" aca="1" ref="AI57" ca="1">IF(OFFSET(INDIRECT(ADDRESS(ROW(), COLUMN())),0,-1)="",VLOOKUP($G57,$A:$AAE,COLUMN(),FALSE),OFFSET(INDIRECT(ADDRESS(ROW(), COLUMN())),0,-1))</f>
        <v>-</v>
      </c>
      <c r="AJ57" s="5"/>
      <c r="AK57" s="5" cm="1">
        <f t="array" aca="1" ref="AK57" ca="1">IF(OFFSET(INDIRECT(ADDRESS(ROW(), COLUMN())),0,-1)="",VLOOKUP($G57,$A:$AAE,COLUMN(),FALSE),OFFSET(INDIRECT(ADDRESS(ROW(), COLUMN())),0,-1))</f>
        <v>0</v>
      </c>
      <c r="AL57" s="5"/>
      <c r="AM57" s="5" t="str" cm="1">
        <f t="array" aca="1" ref="AM57" ca="1">IF(OFFSET(INDIRECT(ADDRESS(ROW(), COLUMN())),0,-1)="",VLOOKUP($G57,$A:$AAE,COLUMN(),FALSE),OFFSET(INDIRECT(ADDRESS(ROW(), COLUMN())),0,-1))</f>
        <v>-</v>
      </c>
      <c r="AN57" s="5"/>
      <c r="AO57" s="5" cm="1">
        <f t="array" aca="1" ref="AO57" ca="1">IF(OFFSET(INDIRECT(ADDRESS(ROW(), COLUMN())),0,-1)="",VLOOKUP($G57,$A:$AAE,COLUMN(),FALSE),OFFSET(INDIRECT(ADDRESS(ROW(), COLUMN())),0,-1))</f>
        <v>0</v>
      </c>
      <c r="AP57" s="5"/>
      <c r="AQ57" s="5" t="str" cm="1">
        <f t="array" aca="1" ref="AQ57" ca="1">IF(OFFSET(INDIRECT(ADDRESS(ROW(), COLUMN())),0,-1)="",VLOOKUP($G57,$A:$AAE,COLUMN(),FALSE),OFFSET(INDIRECT(ADDRESS(ROW(), COLUMN())),0,-1))</f>
        <v>-</v>
      </c>
      <c r="AR57" s="5"/>
      <c r="AS57" s="5" cm="1">
        <f t="array" aca="1" ref="AS57" ca="1">IF(OFFSET(INDIRECT(ADDRESS(ROW(), COLUMN())),0,-1)="",VLOOKUP($G57,$A:$AAE,COLUMN(),FALSE),OFFSET(INDIRECT(ADDRESS(ROW(), COLUMN())),0,-1))</f>
        <v>0</v>
      </c>
      <c r="AT57" s="5"/>
      <c r="AU57" s="5" t="str" cm="1">
        <f t="array" aca="1" ref="AU57" ca="1">IF(OFFSET(INDIRECT(ADDRESS(ROW(), COLUMN())),0,-1)="",VLOOKUP($G57,$A:$AAE,COLUMN(),FALSE),OFFSET(INDIRECT(ADDRESS(ROW(), COLUMN())),0,-1))</f>
        <v>-</v>
      </c>
      <c r="AV57" s="5"/>
      <c r="AW57" s="5" cm="1">
        <f t="array" aca="1" ref="AW57" ca="1">IF(OFFSET(INDIRECT(ADDRESS(ROW(), COLUMN())),0,-1)="",VLOOKUP($G57,$A:$AAE,COLUMN(),FALSE),OFFSET(INDIRECT(ADDRESS(ROW(), COLUMN())),0,-1))</f>
        <v>0</v>
      </c>
      <c r="AX57" s="2"/>
      <c r="AY57" s="5" t="str" cm="1">
        <f t="array" aca="1" ref="AY57" ca="1">IF(OFFSET(INDIRECT(ADDRESS(ROW(), COLUMN())),0,-1)="",VLOOKUP($G57,$A:$AAE,COLUMN(),FALSE),OFFSET(INDIRECT(ADDRESS(ROW(), COLUMN())),0,-1))</f>
        <v>-</v>
      </c>
      <c r="AZ57" s="2"/>
      <c r="BA57" s="5" cm="1">
        <f t="array" aca="1" ref="BA57" ca="1">IF(OFFSET(INDIRECT(ADDRESS(ROW(), COLUMN())),0,-1)="",VLOOKUP($G57,$A:$AAE,COLUMN(),FALSE),OFFSET(INDIRECT(ADDRESS(ROW(), COLUMN())),0,-1))</f>
        <v>0</v>
      </c>
      <c r="BB57" s="2"/>
      <c r="BC57" s="5" cm="1">
        <f t="array" aca="1" ref="BC57" ca="1">IF(OFFSET(INDIRECT(ADDRESS(ROW(), COLUMN())),0,-1)="",VLOOKUP($G57,$A:$AAE,COLUMN(),FALSE),OFFSET(INDIRECT(ADDRESS(ROW(), COLUMN())),0,-1))</f>
        <v>0</v>
      </c>
      <c r="BD57" s="2"/>
      <c r="BE57" s="5" t="str" cm="1">
        <f t="array" aca="1" ref="BE57" ca="1">IF(OFFSET(INDIRECT(ADDRESS(ROW(), COLUMN())),0,-1)="",VLOOKUP($G57,$A:$AAE,COLUMN(),FALSE),OFFSET(INDIRECT(ADDRESS(ROW(), COLUMN())),0,-1))</f>
        <v>用水量*0</v>
      </c>
      <c r="BF57" s="2"/>
      <c r="BG57" s="5" t="str" cm="1">
        <f t="array" aca="1" ref="BG57" ca="1">IF(OFFSET(INDIRECT(ADDRESS(ROW(), COLUMN())),0,-1)="",VLOOKUP($G57,$A:$AAE,COLUMN(),FALSE),OFFSET(INDIRECT(ADDRESS(ROW(), COLUMN())),0,-1))</f>
        <v>-</v>
      </c>
      <c r="BH57" s="2"/>
      <c r="BI57" s="5" cm="1">
        <f t="array" aca="1" ref="BI57" ca="1">IF(OFFSET(INDIRECT(ADDRESS(ROW(), COLUMN())),0,-1)="",VLOOKUP($G57,$A:$AAE,COLUMN(),FALSE),OFFSET(INDIRECT(ADDRESS(ROW(), COLUMN())),0,-1))</f>
        <v>0</v>
      </c>
      <c r="BJ57" s="2"/>
      <c r="BK57" s="5" cm="1">
        <f t="array" aca="1" ref="BK57" ca="1">IF(OFFSET(INDIRECT(ADDRESS(ROW(), COLUMN())),0,-1)="",VLOOKUP($G57,$A:$AAE,COLUMN(),FALSE),OFFSET(INDIRECT(ADDRESS(ROW(), COLUMN())),0,-1))</f>
        <v>0</v>
      </c>
      <c r="BL57" s="2"/>
      <c r="BM57" s="5" t="str" cm="1">
        <f t="array" aca="1" ref="BM57" ca="1">IF(OFFSET(INDIRECT(ADDRESS(ROW(), COLUMN())),0,-1)="",VLOOKUP($G57,$A:$AAE,COLUMN(),FALSE),OFFSET(INDIRECT(ADDRESS(ROW(), COLUMN())),0,-1))</f>
        <v>-</v>
      </c>
      <c r="BN57" s="2"/>
      <c r="BO57" s="5" cm="1">
        <f t="array" aca="1" ref="BO57" ca="1">IF(OFFSET(INDIRECT(ADDRESS(ROW(), COLUMN())),0,-1)="",VLOOKUP($G57,$A:$AAE,COLUMN(),FALSE),OFFSET(INDIRECT(ADDRESS(ROW(), COLUMN())),0,-1))</f>
        <v>0</v>
      </c>
      <c r="BP57" s="2"/>
      <c r="BQ57" s="5" t="str" cm="1">
        <f t="array" aca="1" ref="BQ57" ca="1">IF(OFFSET(INDIRECT(ADDRESS(ROW(), COLUMN())),0,-1)="",VLOOKUP($G57,$A:$AAE,COLUMN(),FALSE),OFFSET(INDIRECT(ADDRESS(ROW(), COLUMN())),0,-1))</f>
        <v>-</v>
      </c>
      <c r="BR57" s="2"/>
      <c r="BS57" s="5" cm="1">
        <f t="array" aca="1" ref="BS57" ca="1">IF(OFFSET(INDIRECT(ADDRESS(ROW(), COLUMN())),0,-1)="",VLOOKUP($G57,$A:$AAE,COLUMN(),FALSE),OFFSET(INDIRECT(ADDRESS(ROW(), COLUMN())),0,-1))</f>
        <v>0</v>
      </c>
      <c r="BT57" s="2"/>
      <c r="BU57" s="5" t="str" cm="1">
        <f t="array" aca="1" ref="BU57" ca="1">IF(OFFSET(INDIRECT(ADDRESS(ROW(), COLUMN())),0,-1)="",VLOOKUP($G57,$A:$AAE,COLUMN(),FALSE),OFFSET(INDIRECT(ADDRESS(ROW(), COLUMN())),0,-1))</f>
        <v>-</v>
      </c>
      <c r="BV57" s="2"/>
      <c r="BW57" s="5" cm="1">
        <f t="array" aca="1" ref="BW57" ca="1">IF(OFFSET(INDIRECT(ADDRESS(ROW(), COLUMN())),0,-1)="",VLOOKUP($G57,$A:$AAE,COLUMN(),FALSE),OFFSET(INDIRECT(ADDRESS(ROW(), COLUMN())),0,-1))</f>
        <v>0</v>
      </c>
      <c r="BX57" s="2"/>
      <c r="BY57" s="5" cm="1">
        <f t="array" aca="1" ref="BY57" ca="1">IF(OFFSET(INDIRECT(ADDRESS(ROW(), COLUMN())),0,-1)="",VLOOKUP($G57,$A:$AAE,COLUMN(),FALSE),OFFSET(INDIRECT(ADDRESS(ROW(), COLUMN())),0,-1))</f>
        <v>0</v>
      </c>
      <c r="BZ57" s="88"/>
      <c r="CA57" s="5" t="str" cm="1">
        <f t="array" aca="1" ref="CA57" ca="1">IF(OFFSET(INDIRECT(ADDRESS(ROW(), COLUMN())),0,-1)="",VLOOKUP($G57,$A:$AAE,COLUMN(),FALSE),OFFSET(INDIRECT(ADDRESS(ROW(), COLUMN())),0,-1))</f>
        <v>-</v>
      </c>
      <c r="CB57" s="5"/>
      <c r="CC57" s="5" cm="1">
        <f t="array" aca="1" ref="CC57" ca="1">IF(OFFSET(INDIRECT(ADDRESS(ROW(), COLUMN())),0,-1)="",VLOOKUP($G57,$A:$AAE,COLUMN(),FALSE),OFFSET(INDIRECT(ADDRESS(ROW(), COLUMN())),0,-1))</f>
        <v>0</v>
      </c>
      <c r="CD57" s="5"/>
      <c r="CE57" s="5" t="str" cm="1">
        <f t="array" aca="1" ref="CE57" ca="1">IF(OFFSET(INDIRECT(ADDRESS(ROW(), COLUMN())),0,-1)="",VLOOKUP($G57,$A:$AAE,COLUMN(),FALSE),OFFSET(INDIRECT(ADDRESS(ROW(), COLUMN())),0,-1))</f>
        <v>-</v>
      </c>
      <c r="CF57" s="5"/>
      <c r="CG57" s="5" cm="1">
        <f t="array" aca="1" ref="CG57" ca="1">IF(OFFSET(INDIRECT(ADDRESS(ROW(), COLUMN())),0,-1)="",VLOOKUP($G57,$A:$AAE,COLUMN(),FALSE),OFFSET(INDIRECT(ADDRESS(ROW(), COLUMN())),0,-1))</f>
        <v>0</v>
      </c>
      <c r="CH57" s="5"/>
      <c r="CI57" s="42" t="str" cm="1">
        <f t="array" aca="1" ref="CI57" ca="1">IF(OFFSET(INDIRECT(ADDRESS(ROW(), COLUMN())),0,-1)="",VLOOKUP($G57,$A:$AAE,COLUMN(),FALSE),OFFSET(INDIRECT(ADDRESS(ROW(), COLUMN())),0,-1))</f>
        <v>林草地</v>
      </c>
      <c r="CJ57" s="75" t="s">
        <v>1962</v>
      </c>
      <c r="CK57" s="78" t="str">
        <f t="shared" si="0"/>
        <v>唯一标识:E242#人工牧草地#城规</v>
      </c>
      <c r="CL57" s="78" t="str">
        <f t="shared" si="1"/>
        <v>性质名称:人工牧草地</v>
      </c>
      <c r="CM57" s="78" t="str">
        <f t="shared" si="2"/>
        <v>地块性质过滤:</v>
      </c>
      <c r="CN57" s="78" t="str">
        <f t="shared" si="3"/>
        <v>地块性质:E242</v>
      </c>
      <c r="CO57" s="78" t="str">
        <f t="shared" si="4"/>
        <v>地类标准:城规</v>
      </c>
      <c r="CP57" s="78" t="str">
        <f t="shared" si="5"/>
        <v>地块性质别称:</v>
      </c>
      <c r="CQ57" s="78" t="str">
        <f t="shared" si="6"/>
        <v>属性继承:E24#草地#城规</v>
      </c>
      <c r="CR57" s="78" t="str">
        <f t="shared" si="7"/>
        <v>父类:E24</v>
      </c>
      <c r="CS57" s="78" t="str">
        <f t="shared" si="8"/>
        <v>级别继承:E24#草地#城规</v>
      </c>
      <c r="CT57" s="78" t="str">
        <f t="shared" si="9"/>
        <v>级别层次:4</v>
      </c>
      <c r="CU57" s="78" t="str">
        <f t="shared" si="10"/>
        <v>级别:3E24</v>
      </c>
      <c r="CV57" s="78" t="str">
        <f t="shared" ca="1" si="11"/>
        <v>地块颜色:205,245,122</v>
      </c>
      <c r="CW57" s="78" t="str">
        <f t="shared" ca="1" si="12"/>
        <v>建筑面积公式:面积*容积率</v>
      </c>
      <c r="CX57" s="78" t="str">
        <f t="shared" ca="1" si="13"/>
        <v>住宅建筑面积公式:地块建筑面积*0</v>
      </c>
      <c r="CY57" s="78" t="str">
        <f t="shared" ca="1" si="14"/>
        <v>商服建筑面积公式:地块建筑面积*0</v>
      </c>
      <c r="CZ57" s="78" t="str">
        <f t="shared" ca="1" si="15"/>
        <v>商服中商业建筑面积公式:地块建筑面积*0</v>
      </c>
      <c r="DA57" s="78" t="str">
        <f t="shared" ca="1" si="16"/>
        <v>商服中办公建筑面积公式:地块建筑面积*0</v>
      </c>
      <c r="DB57" s="78" t="str">
        <f t="shared" ca="1" si="17"/>
        <v>公服建筑面积公式:地块建筑面积*0</v>
      </c>
      <c r="DC57" s="78" t="str">
        <f t="shared" ca="1" si="18"/>
        <v>工业建筑面积公式:地块建筑面积*0</v>
      </c>
      <c r="DD57" s="78" t="str">
        <f t="shared" ca="1" si="19"/>
        <v>市政建筑面积公式:地块建筑面积*0</v>
      </c>
      <c r="DE57" s="78" t="str">
        <f t="shared" ca="1" si="45"/>
        <v>绿地面积指定指标:面积*0</v>
      </c>
      <c r="DF57" s="78" t="str">
        <f t="shared" ca="1" si="46"/>
        <v>绿地面积指定公式:面积*0</v>
      </c>
      <c r="DG57" s="78" t="str">
        <f t="shared" ca="1" si="20"/>
        <v>户数指标:-</v>
      </c>
      <c r="DH57" s="78" t="str">
        <f t="shared" ca="1" si="21"/>
        <v>户数公式:0</v>
      </c>
      <c r="DI57" s="78" t="str">
        <f t="shared" ca="1" si="22"/>
        <v>人数指标:-</v>
      </c>
      <c r="DJ57" s="78" t="str">
        <f t="shared" ca="1" si="23"/>
        <v>人数公式:0</v>
      </c>
      <c r="DK57" s="78" t="str">
        <f t="shared" ca="1" si="24"/>
        <v>就业指标:-</v>
      </c>
      <c r="DL57" s="78" t="str">
        <f t="shared" ca="1" si="25"/>
        <v>就业公式:0</v>
      </c>
      <c r="DM57" s="78" t="str">
        <f t="shared" ca="1" si="26"/>
        <v>机动车指标:-</v>
      </c>
      <c r="DN57" s="78" t="str">
        <f t="shared" ca="1" si="27"/>
        <v>机动车公式:0</v>
      </c>
      <c r="DO57" s="78" t="str">
        <f t="shared" ca="1" si="28"/>
        <v>用水量指标:-</v>
      </c>
      <c r="DP57" s="78" t="str">
        <f t="shared" ca="1" si="29"/>
        <v>用水量公式:0</v>
      </c>
      <c r="DQ57" s="78" t="str">
        <f t="shared" ca="1" si="30"/>
        <v>污水折算系数:0</v>
      </c>
      <c r="DR57" s="78" t="str">
        <f t="shared" ca="1" si="31"/>
        <v>污水量公式:用水量*0</v>
      </c>
      <c r="DS57" s="78" t="str">
        <f t="shared" ca="1" si="32"/>
        <v>用电负荷指标:-</v>
      </c>
      <c r="DT57" s="78" t="str">
        <f t="shared" ca="1" si="33"/>
        <v>同时率:0</v>
      </c>
      <c r="DU57" s="78" t="str">
        <f t="shared" ca="1" si="34"/>
        <v>用电量公式:0</v>
      </c>
      <c r="DV57" s="78" t="str">
        <f t="shared" ca="1" si="35"/>
        <v>固话装机指标:-</v>
      </c>
      <c r="DW57" s="78" t="str">
        <f t="shared" ca="1" si="36"/>
        <v>固话量公式:0</v>
      </c>
      <c r="DX57" s="78" t="str">
        <f t="shared" ca="1" si="37"/>
        <v>有线电视指标:-</v>
      </c>
      <c r="DY57" s="78" t="str">
        <f t="shared" ca="1" si="38"/>
        <v>电视量公式:0</v>
      </c>
      <c r="DZ57" s="78" t="str">
        <f t="shared" ca="1" si="39"/>
        <v>高峰机动车生成量指标:-</v>
      </c>
      <c r="EA57" s="78" t="str">
        <f t="shared" ca="1" si="40"/>
        <v>高峰机动车吸引量公式:0</v>
      </c>
      <c r="EB57" s="78" t="str">
        <f t="shared" ca="1" si="41"/>
        <v>高峰机动车发生量公式:0</v>
      </c>
      <c r="EC57" s="78" t="str">
        <f t="shared" ca="1" si="47"/>
        <v>地下空间指标:-</v>
      </c>
      <c r="ED57" s="78" t="str">
        <f t="shared" ca="1" si="42"/>
        <v>地下空间公式:0</v>
      </c>
      <c r="EE57" s="78" t="str">
        <f t="shared" ca="1" si="48"/>
        <v>人防指标:-</v>
      </c>
      <c r="EF57" s="78" t="str">
        <f t="shared" ca="1" si="43"/>
        <v>人防公式:0</v>
      </c>
      <c r="EG57" s="78" t="str">
        <f t="shared" ca="1" si="50"/>
        <v>用地构成:林草地</v>
      </c>
      <c r="EH57" s="78" t="s">
        <v>1962</v>
      </c>
      <c r="EI57" s="79" t="str">
        <f t="shared" ca="1" si="49"/>
        <v>唯一标识:E242#人工牧草地#城规;性质名称:人工牧草地;地块性质过滤:;地块性质:E242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7" t="s">
        <v>1962</v>
      </c>
    </row>
    <row r="58" spans="1:140" ht="16.5" x14ac:dyDescent="0.2">
      <c r="A58" s="42" t="str">
        <f t="shared" si="44"/>
        <v>E243#其他草地#城规</v>
      </c>
      <c r="B58" s="42" t="s">
        <v>185</v>
      </c>
      <c r="C58" s="42"/>
      <c r="D58" s="42" t="s">
        <v>740</v>
      </c>
      <c r="E58" s="42" t="s">
        <v>1276</v>
      </c>
      <c r="F58" s="42"/>
      <c r="G58" s="42" t="s">
        <v>44</v>
      </c>
      <c r="H58" s="42" t="s">
        <v>737</v>
      </c>
      <c r="I58" s="42" t="s">
        <v>44</v>
      </c>
      <c r="J58" s="42">
        <v>4</v>
      </c>
      <c r="K58" s="42" t="s">
        <v>1770</v>
      </c>
      <c r="L58" s="42"/>
      <c r="M58" s="42" t="str" cm="1">
        <f t="array" aca="1" ref="M58" ca="1">IF(OFFSET(INDIRECT(ADDRESS(ROW(), COLUMN())),0,-1)="",VLOOKUP($G58,$A:$AAE,COLUMN(),FALSE),OFFSET(INDIRECT(ADDRESS(ROW(), COLUMN())),0,-1))</f>
        <v>205,245,122</v>
      </c>
      <c r="N58" s="5"/>
      <c r="O58" s="42" t="str" cm="1">
        <f t="array" aca="1" ref="O58" ca="1">IF(OFFSET(INDIRECT(ADDRESS(ROW(), COLUMN())),0,-1)="",VLOOKUP($G58,$A:$AAE,COLUMN(),FALSE),OFFSET(INDIRECT(ADDRESS(ROW(), COLUMN())),0,-1))</f>
        <v>面积*容积率</v>
      </c>
      <c r="P58" s="5"/>
      <c r="Q58" s="5" t="str" cm="1">
        <f t="array" aca="1" ref="Q58" ca="1">IF(OFFSET(INDIRECT(ADDRESS(ROW(), COLUMN())),0,-1)="",VLOOKUP($G58,$A:$AAE,COLUMN(),FALSE),OFFSET(INDIRECT(ADDRESS(ROW(), COLUMN())),0,-1))</f>
        <v>地块建筑面积*0</v>
      </c>
      <c r="R58" s="5"/>
      <c r="S58" s="5" t="str" cm="1">
        <f t="array" aca="1" ref="S58" ca="1">IF(OFFSET(INDIRECT(ADDRESS(ROW(), COLUMN())),0,-1)="",VLOOKUP($G58,$A:$AAE,COLUMN(),FALSE),OFFSET(INDIRECT(ADDRESS(ROW(), COLUMN())),0,-1))</f>
        <v>地块建筑面积*0</v>
      </c>
      <c r="T58" s="5"/>
      <c r="U58" s="5" t="str" cm="1">
        <f t="array" aca="1" ref="U58" ca="1">IF(OFFSET(INDIRECT(ADDRESS(ROW(), COLUMN())),0,-1)="",VLOOKUP($G58,$A:$AAE,COLUMN(),FALSE),OFFSET(INDIRECT(ADDRESS(ROW(), COLUMN())),0,-1))</f>
        <v>地块建筑面积*0</v>
      </c>
      <c r="V58" s="5"/>
      <c r="W58" s="42" t="str" cm="1">
        <f t="array" aca="1" ref="W58" ca="1">IF(OFFSET(INDIRECT(ADDRESS(ROW(), COLUMN())),0,-1)="",VLOOKUP($G58,$A:$AAE,COLUMN(),FALSE),OFFSET(INDIRECT(ADDRESS(ROW(), COLUMN())),0,-1))</f>
        <v>地块建筑面积*0</v>
      </c>
      <c r="X58" s="5"/>
      <c r="Y58" s="5" t="str" cm="1">
        <f t="array" aca="1" ref="Y58" ca="1">IF(OFFSET(INDIRECT(ADDRESS(ROW(), COLUMN())),0,-1)="",VLOOKUP($G58,$A:$AAE,COLUMN(),FALSE),OFFSET(INDIRECT(ADDRESS(ROW(), COLUMN())),0,-1))</f>
        <v>地块建筑面积*0</v>
      </c>
      <c r="Z58" s="5"/>
      <c r="AA58" s="5" t="str" cm="1">
        <f t="array" aca="1" ref="AA58" ca="1">IF(OFFSET(INDIRECT(ADDRESS(ROW(), COLUMN())),0,-1)="",VLOOKUP($G58,$A:$AAE,COLUMN(),FALSE),OFFSET(INDIRECT(ADDRESS(ROW(), COLUMN())),0,-1))</f>
        <v>地块建筑面积*0</v>
      </c>
      <c r="AB58" s="5"/>
      <c r="AC58" s="5" t="str" cm="1">
        <f t="array" aca="1" ref="AC58" ca="1">IF(OFFSET(INDIRECT(ADDRESS(ROW(), COLUMN())),0,-1)="",VLOOKUP($G58,$A:$AAE,COLUMN(),FALSE),OFFSET(INDIRECT(ADDRESS(ROW(), COLUMN())),0,-1))</f>
        <v>地块建筑面积*0</v>
      </c>
      <c r="AD58" s="5"/>
      <c r="AE58" s="5" t="str" cm="1">
        <f t="array" aca="1" ref="AE58" ca="1">IF(OFFSET(INDIRECT(ADDRESS(ROW(), COLUMN())),0,-1)="",VLOOKUP($G58,$A:$AAE,COLUMN(),FALSE),OFFSET(INDIRECT(ADDRESS(ROW(), COLUMN())),0,-1))</f>
        <v>面积*0</v>
      </c>
      <c r="AF58" s="5"/>
      <c r="AG58" s="5" t="str" cm="1">
        <f t="array" aca="1" ref="AG58" ca="1">IF(OFFSET(INDIRECT(ADDRESS(ROW(), COLUMN())),0,-1)="",VLOOKUP($G58,$A:$AAE,COLUMN(),FALSE),OFFSET(INDIRECT(ADDRESS(ROW(), COLUMN())),0,-1))</f>
        <v>面积*0</v>
      </c>
      <c r="AH58" s="5"/>
      <c r="AI58" s="5" t="str" cm="1">
        <f t="array" aca="1" ref="AI58" ca="1">IF(OFFSET(INDIRECT(ADDRESS(ROW(), COLUMN())),0,-1)="",VLOOKUP($G58,$A:$AAE,COLUMN(),FALSE),OFFSET(INDIRECT(ADDRESS(ROW(), COLUMN())),0,-1))</f>
        <v>-</v>
      </c>
      <c r="AJ58" s="5"/>
      <c r="AK58" s="5" cm="1">
        <f t="array" aca="1" ref="AK58" ca="1">IF(OFFSET(INDIRECT(ADDRESS(ROW(), COLUMN())),0,-1)="",VLOOKUP($G58,$A:$AAE,COLUMN(),FALSE),OFFSET(INDIRECT(ADDRESS(ROW(), COLUMN())),0,-1))</f>
        <v>0</v>
      </c>
      <c r="AL58" s="5"/>
      <c r="AM58" s="5" t="str" cm="1">
        <f t="array" aca="1" ref="AM58" ca="1">IF(OFFSET(INDIRECT(ADDRESS(ROW(), COLUMN())),0,-1)="",VLOOKUP($G58,$A:$AAE,COLUMN(),FALSE),OFFSET(INDIRECT(ADDRESS(ROW(), COLUMN())),0,-1))</f>
        <v>-</v>
      </c>
      <c r="AN58" s="5"/>
      <c r="AO58" s="5" cm="1">
        <f t="array" aca="1" ref="AO58" ca="1">IF(OFFSET(INDIRECT(ADDRESS(ROW(), COLUMN())),0,-1)="",VLOOKUP($G58,$A:$AAE,COLUMN(),FALSE),OFFSET(INDIRECT(ADDRESS(ROW(), COLUMN())),0,-1))</f>
        <v>0</v>
      </c>
      <c r="AP58" s="5"/>
      <c r="AQ58" s="5" t="str" cm="1">
        <f t="array" aca="1" ref="AQ58" ca="1">IF(OFFSET(INDIRECT(ADDRESS(ROW(), COLUMN())),0,-1)="",VLOOKUP($G58,$A:$AAE,COLUMN(),FALSE),OFFSET(INDIRECT(ADDRESS(ROW(), COLUMN())),0,-1))</f>
        <v>-</v>
      </c>
      <c r="AR58" s="5"/>
      <c r="AS58" s="5" cm="1">
        <f t="array" aca="1" ref="AS58" ca="1">IF(OFFSET(INDIRECT(ADDRESS(ROW(), COLUMN())),0,-1)="",VLOOKUP($G58,$A:$AAE,COLUMN(),FALSE),OFFSET(INDIRECT(ADDRESS(ROW(), COLUMN())),0,-1))</f>
        <v>0</v>
      </c>
      <c r="AT58" s="5"/>
      <c r="AU58" s="5" t="str" cm="1">
        <f t="array" aca="1" ref="AU58" ca="1">IF(OFFSET(INDIRECT(ADDRESS(ROW(), COLUMN())),0,-1)="",VLOOKUP($G58,$A:$AAE,COLUMN(),FALSE),OFFSET(INDIRECT(ADDRESS(ROW(), COLUMN())),0,-1))</f>
        <v>-</v>
      </c>
      <c r="AV58" s="5"/>
      <c r="AW58" s="5" cm="1">
        <f t="array" aca="1" ref="AW58" ca="1">IF(OFFSET(INDIRECT(ADDRESS(ROW(), COLUMN())),0,-1)="",VLOOKUP($G58,$A:$AAE,COLUMN(),FALSE),OFFSET(INDIRECT(ADDRESS(ROW(), COLUMN())),0,-1))</f>
        <v>0</v>
      </c>
      <c r="AX58" s="2"/>
      <c r="AY58" s="5" t="str" cm="1">
        <f t="array" aca="1" ref="AY58" ca="1">IF(OFFSET(INDIRECT(ADDRESS(ROW(), COLUMN())),0,-1)="",VLOOKUP($G58,$A:$AAE,COLUMN(),FALSE),OFFSET(INDIRECT(ADDRESS(ROW(), COLUMN())),0,-1))</f>
        <v>-</v>
      </c>
      <c r="AZ58" s="2"/>
      <c r="BA58" s="5" cm="1">
        <f t="array" aca="1" ref="BA58" ca="1">IF(OFFSET(INDIRECT(ADDRESS(ROW(), COLUMN())),0,-1)="",VLOOKUP($G58,$A:$AAE,COLUMN(),FALSE),OFFSET(INDIRECT(ADDRESS(ROW(), COLUMN())),0,-1))</f>
        <v>0</v>
      </c>
      <c r="BB58" s="2"/>
      <c r="BC58" s="5" cm="1">
        <f t="array" aca="1" ref="BC58" ca="1">IF(OFFSET(INDIRECT(ADDRESS(ROW(), COLUMN())),0,-1)="",VLOOKUP($G58,$A:$AAE,COLUMN(),FALSE),OFFSET(INDIRECT(ADDRESS(ROW(), COLUMN())),0,-1))</f>
        <v>0</v>
      </c>
      <c r="BD58" s="2"/>
      <c r="BE58" s="5" t="str" cm="1">
        <f t="array" aca="1" ref="BE58" ca="1">IF(OFFSET(INDIRECT(ADDRESS(ROW(), COLUMN())),0,-1)="",VLOOKUP($G58,$A:$AAE,COLUMN(),FALSE),OFFSET(INDIRECT(ADDRESS(ROW(), COLUMN())),0,-1))</f>
        <v>用水量*0</v>
      </c>
      <c r="BF58" s="2"/>
      <c r="BG58" s="5" t="str" cm="1">
        <f t="array" aca="1" ref="BG58" ca="1">IF(OFFSET(INDIRECT(ADDRESS(ROW(), COLUMN())),0,-1)="",VLOOKUP($G58,$A:$AAE,COLUMN(),FALSE),OFFSET(INDIRECT(ADDRESS(ROW(), COLUMN())),0,-1))</f>
        <v>-</v>
      </c>
      <c r="BH58" s="2"/>
      <c r="BI58" s="5" cm="1">
        <f t="array" aca="1" ref="BI58" ca="1">IF(OFFSET(INDIRECT(ADDRESS(ROW(), COLUMN())),0,-1)="",VLOOKUP($G58,$A:$AAE,COLUMN(),FALSE),OFFSET(INDIRECT(ADDRESS(ROW(), COLUMN())),0,-1))</f>
        <v>0</v>
      </c>
      <c r="BJ58" s="2"/>
      <c r="BK58" s="5" cm="1">
        <f t="array" aca="1" ref="BK58" ca="1">IF(OFFSET(INDIRECT(ADDRESS(ROW(), COLUMN())),0,-1)="",VLOOKUP($G58,$A:$AAE,COLUMN(),FALSE),OFFSET(INDIRECT(ADDRESS(ROW(), COLUMN())),0,-1))</f>
        <v>0</v>
      </c>
      <c r="BL58" s="2"/>
      <c r="BM58" s="5" t="str" cm="1">
        <f t="array" aca="1" ref="BM58" ca="1">IF(OFFSET(INDIRECT(ADDRESS(ROW(), COLUMN())),0,-1)="",VLOOKUP($G58,$A:$AAE,COLUMN(),FALSE),OFFSET(INDIRECT(ADDRESS(ROW(), COLUMN())),0,-1))</f>
        <v>-</v>
      </c>
      <c r="BN58" s="2"/>
      <c r="BO58" s="5" cm="1">
        <f t="array" aca="1" ref="BO58" ca="1">IF(OFFSET(INDIRECT(ADDRESS(ROW(), COLUMN())),0,-1)="",VLOOKUP($G58,$A:$AAE,COLUMN(),FALSE),OFFSET(INDIRECT(ADDRESS(ROW(), COLUMN())),0,-1))</f>
        <v>0</v>
      </c>
      <c r="BP58" s="2"/>
      <c r="BQ58" s="5" t="str" cm="1">
        <f t="array" aca="1" ref="BQ58" ca="1">IF(OFFSET(INDIRECT(ADDRESS(ROW(), COLUMN())),0,-1)="",VLOOKUP($G58,$A:$AAE,COLUMN(),FALSE),OFFSET(INDIRECT(ADDRESS(ROW(), COLUMN())),0,-1))</f>
        <v>-</v>
      </c>
      <c r="BR58" s="2"/>
      <c r="BS58" s="5" cm="1">
        <f t="array" aca="1" ref="BS58" ca="1">IF(OFFSET(INDIRECT(ADDRESS(ROW(), COLUMN())),0,-1)="",VLOOKUP($G58,$A:$AAE,COLUMN(),FALSE),OFFSET(INDIRECT(ADDRESS(ROW(), COLUMN())),0,-1))</f>
        <v>0</v>
      </c>
      <c r="BT58" s="2"/>
      <c r="BU58" s="5" t="str" cm="1">
        <f t="array" aca="1" ref="BU58" ca="1">IF(OFFSET(INDIRECT(ADDRESS(ROW(), COLUMN())),0,-1)="",VLOOKUP($G58,$A:$AAE,COLUMN(),FALSE),OFFSET(INDIRECT(ADDRESS(ROW(), COLUMN())),0,-1))</f>
        <v>-</v>
      </c>
      <c r="BV58" s="2"/>
      <c r="BW58" s="5" cm="1">
        <f t="array" aca="1" ref="BW58" ca="1">IF(OFFSET(INDIRECT(ADDRESS(ROW(), COLUMN())),0,-1)="",VLOOKUP($G58,$A:$AAE,COLUMN(),FALSE),OFFSET(INDIRECT(ADDRESS(ROW(), COLUMN())),0,-1))</f>
        <v>0</v>
      </c>
      <c r="BX58" s="2"/>
      <c r="BY58" s="5" cm="1">
        <f t="array" aca="1" ref="BY58" ca="1">IF(OFFSET(INDIRECT(ADDRESS(ROW(), COLUMN())),0,-1)="",VLOOKUP($G58,$A:$AAE,COLUMN(),FALSE),OFFSET(INDIRECT(ADDRESS(ROW(), COLUMN())),0,-1))</f>
        <v>0</v>
      </c>
      <c r="BZ58" s="88"/>
      <c r="CA58" s="5" t="str" cm="1">
        <f t="array" aca="1" ref="CA58" ca="1">IF(OFFSET(INDIRECT(ADDRESS(ROW(), COLUMN())),0,-1)="",VLOOKUP($G58,$A:$AAE,COLUMN(),FALSE),OFFSET(INDIRECT(ADDRESS(ROW(), COLUMN())),0,-1))</f>
        <v>-</v>
      </c>
      <c r="CB58" s="5"/>
      <c r="CC58" s="5" cm="1">
        <f t="array" aca="1" ref="CC58" ca="1">IF(OFFSET(INDIRECT(ADDRESS(ROW(), COLUMN())),0,-1)="",VLOOKUP($G58,$A:$AAE,COLUMN(),FALSE),OFFSET(INDIRECT(ADDRESS(ROW(), COLUMN())),0,-1))</f>
        <v>0</v>
      </c>
      <c r="CD58" s="5"/>
      <c r="CE58" s="5" t="str" cm="1">
        <f t="array" aca="1" ref="CE58" ca="1">IF(OFFSET(INDIRECT(ADDRESS(ROW(), COLUMN())),0,-1)="",VLOOKUP($G58,$A:$AAE,COLUMN(),FALSE),OFFSET(INDIRECT(ADDRESS(ROW(), COLUMN())),0,-1))</f>
        <v>-</v>
      </c>
      <c r="CF58" s="5"/>
      <c r="CG58" s="5" cm="1">
        <f t="array" aca="1" ref="CG58" ca="1">IF(OFFSET(INDIRECT(ADDRESS(ROW(), COLUMN())),0,-1)="",VLOOKUP($G58,$A:$AAE,COLUMN(),FALSE),OFFSET(INDIRECT(ADDRESS(ROW(), COLUMN())),0,-1))</f>
        <v>0</v>
      </c>
      <c r="CH58" s="5"/>
      <c r="CI58" s="42" t="str" cm="1">
        <f t="array" aca="1" ref="CI58" ca="1">IF(OFFSET(INDIRECT(ADDRESS(ROW(), COLUMN())),0,-1)="",VLOOKUP($G58,$A:$AAE,COLUMN(),FALSE),OFFSET(INDIRECT(ADDRESS(ROW(), COLUMN())),0,-1))</f>
        <v>林草地</v>
      </c>
      <c r="CJ58" s="75" t="s">
        <v>1962</v>
      </c>
      <c r="CK58" s="78" t="str">
        <f t="shared" si="0"/>
        <v>唯一标识:E243#其他草地#城规</v>
      </c>
      <c r="CL58" s="78" t="str">
        <f t="shared" si="1"/>
        <v>性质名称:其他草地</v>
      </c>
      <c r="CM58" s="78" t="str">
        <f t="shared" si="2"/>
        <v>地块性质过滤:</v>
      </c>
      <c r="CN58" s="78" t="str">
        <f t="shared" si="3"/>
        <v>地块性质:E243</v>
      </c>
      <c r="CO58" s="78" t="str">
        <f t="shared" si="4"/>
        <v>地类标准:城规</v>
      </c>
      <c r="CP58" s="78" t="str">
        <f t="shared" si="5"/>
        <v>地块性质别称:</v>
      </c>
      <c r="CQ58" s="78" t="str">
        <f t="shared" si="6"/>
        <v>属性继承:E24#草地#城规</v>
      </c>
      <c r="CR58" s="78" t="str">
        <f t="shared" si="7"/>
        <v>父类:E24</v>
      </c>
      <c r="CS58" s="78" t="str">
        <f t="shared" si="8"/>
        <v>级别继承:E24#草地#城规</v>
      </c>
      <c r="CT58" s="78" t="str">
        <f t="shared" si="9"/>
        <v>级别层次:4</v>
      </c>
      <c r="CU58" s="78" t="str">
        <f t="shared" si="10"/>
        <v>级别:3E24</v>
      </c>
      <c r="CV58" s="78" t="str">
        <f t="shared" ca="1" si="11"/>
        <v>地块颜色:205,245,122</v>
      </c>
      <c r="CW58" s="78" t="str">
        <f t="shared" ca="1" si="12"/>
        <v>建筑面积公式:面积*容积率</v>
      </c>
      <c r="CX58" s="78" t="str">
        <f t="shared" ca="1" si="13"/>
        <v>住宅建筑面积公式:地块建筑面积*0</v>
      </c>
      <c r="CY58" s="78" t="str">
        <f t="shared" ca="1" si="14"/>
        <v>商服建筑面积公式:地块建筑面积*0</v>
      </c>
      <c r="CZ58" s="78" t="str">
        <f t="shared" ca="1" si="15"/>
        <v>商服中商业建筑面积公式:地块建筑面积*0</v>
      </c>
      <c r="DA58" s="78" t="str">
        <f t="shared" ca="1" si="16"/>
        <v>商服中办公建筑面积公式:地块建筑面积*0</v>
      </c>
      <c r="DB58" s="78" t="str">
        <f t="shared" ca="1" si="17"/>
        <v>公服建筑面积公式:地块建筑面积*0</v>
      </c>
      <c r="DC58" s="78" t="str">
        <f t="shared" ca="1" si="18"/>
        <v>工业建筑面积公式:地块建筑面积*0</v>
      </c>
      <c r="DD58" s="78" t="str">
        <f t="shared" ca="1" si="19"/>
        <v>市政建筑面积公式:地块建筑面积*0</v>
      </c>
      <c r="DE58" s="78" t="str">
        <f t="shared" ca="1" si="45"/>
        <v>绿地面积指定指标:面积*0</v>
      </c>
      <c r="DF58" s="78" t="str">
        <f t="shared" ca="1" si="46"/>
        <v>绿地面积指定公式:面积*0</v>
      </c>
      <c r="DG58" s="78" t="str">
        <f t="shared" ca="1" si="20"/>
        <v>户数指标:-</v>
      </c>
      <c r="DH58" s="78" t="str">
        <f t="shared" ca="1" si="21"/>
        <v>户数公式:0</v>
      </c>
      <c r="DI58" s="78" t="str">
        <f t="shared" ca="1" si="22"/>
        <v>人数指标:-</v>
      </c>
      <c r="DJ58" s="78" t="str">
        <f t="shared" ca="1" si="23"/>
        <v>人数公式:0</v>
      </c>
      <c r="DK58" s="78" t="str">
        <f t="shared" ca="1" si="24"/>
        <v>就业指标:-</v>
      </c>
      <c r="DL58" s="78" t="str">
        <f t="shared" ca="1" si="25"/>
        <v>就业公式:0</v>
      </c>
      <c r="DM58" s="78" t="str">
        <f t="shared" ca="1" si="26"/>
        <v>机动车指标:-</v>
      </c>
      <c r="DN58" s="78" t="str">
        <f t="shared" ca="1" si="27"/>
        <v>机动车公式:0</v>
      </c>
      <c r="DO58" s="78" t="str">
        <f t="shared" ca="1" si="28"/>
        <v>用水量指标:-</v>
      </c>
      <c r="DP58" s="78" t="str">
        <f t="shared" ca="1" si="29"/>
        <v>用水量公式:0</v>
      </c>
      <c r="DQ58" s="78" t="str">
        <f t="shared" ca="1" si="30"/>
        <v>污水折算系数:0</v>
      </c>
      <c r="DR58" s="78" t="str">
        <f t="shared" ca="1" si="31"/>
        <v>污水量公式:用水量*0</v>
      </c>
      <c r="DS58" s="78" t="str">
        <f t="shared" ca="1" si="32"/>
        <v>用电负荷指标:-</v>
      </c>
      <c r="DT58" s="78" t="str">
        <f t="shared" ca="1" si="33"/>
        <v>同时率:0</v>
      </c>
      <c r="DU58" s="78" t="str">
        <f t="shared" ca="1" si="34"/>
        <v>用电量公式:0</v>
      </c>
      <c r="DV58" s="78" t="str">
        <f t="shared" ca="1" si="35"/>
        <v>固话装机指标:-</v>
      </c>
      <c r="DW58" s="78" t="str">
        <f t="shared" ca="1" si="36"/>
        <v>固话量公式:0</v>
      </c>
      <c r="DX58" s="78" t="str">
        <f t="shared" ca="1" si="37"/>
        <v>有线电视指标:-</v>
      </c>
      <c r="DY58" s="78" t="str">
        <f t="shared" ca="1" si="38"/>
        <v>电视量公式:0</v>
      </c>
      <c r="DZ58" s="78" t="str">
        <f t="shared" ca="1" si="39"/>
        <v>高峰机动车生成量指标:-</v>
      </c>
      <c r="EA58" s="78" t="str">
        <f t="shared" ca="1" si="40"/>
        <v>高峰机动车吸引量公式:0</v>
      </c>
      <c r="EB58" s="78" t="str">
        <f t="shared" ca="1" si="41"/>
        <v>高峰机动车发生量公式:0</v>
      </c>
      <c r="EC58" s="78" t="str">
        <f t="shared" ca="1" si="47"/>
        <v>地下空间指标:-</v>
      </c>
      <c r="ED58" s="78" t="str">
        <f t="shared" ca="1" si="42"/>
        <v>地下空间公式:0</v>
      </c>
      <c r="EE58" s="78" t="str">
        <f t="shared" ca="1" si="48"/>
        <v>人防指标:-</v>
      </c>
      <c r="EF58" s="78" t="str">
        <f t="shared" ca="1" si="43"/>
        <v>人防公式:0</v>
      </c>
      <c r="EG58" s="78" t="str">
        <f t="shared" ca="1" si="50"/>
        <v>用地构成:林草地</v>
      </c>
      <c r="EH58" s="78" t="s">
        <v>1962</v>
      </c>
      <c r="EI58" s="79" t="str">
        <f t="shared" ca="1" si="49"/>
        <v>唯一标识:E243#其他草地#城规;性质名称:其他草地;地块性质过滤:;地块性质:E243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8" t="s">
        <v>1962</v>
      </c>
    </row>
    <row r="59" spans="1:140" ht="16.5" x14ac:dyDescent="0.2">
      <c r="A59" s="42" t="str">
        <f t="shared" si="44"/>
        <v>E25#湿地#城规</v>
      </c>
      <c r="B59" s="42" t="s">
        <v>186</v>
      </c>
      <c r="C59" s="42"/>
      <c r="D59" s="42" t="s">
        <v>741</v>
      </c>
      <c r="E59" s="42" t="s">
        <v>1276</v>
      </c>
      <c r="F59" s="42"/>
      <c r="G59" s="42" t="s">
        <v>40</v>
      </c>
      <c r="H59" s="42" t="s">
        <v>721</v>
      </c>
      <c r="I59" s="42" t="s">
        <v>40</v>
      </c>
      <c r="J59" s="42">
        <v>3</v>
      </c>
      <c r="K59" s="42" t="s">
        <v>1767</v>
      </c>
      <c r="L59" s="118" t="s">
        <v>2113</v>
      </c>
      <c r="M59" s="42" t="str" cm="1">
        <f t="array" aca="1" ref="M59" ca="1">IF(OFFSET(INDIRECT(ADDRESS(ROW(), COLUMN())),0,-1)="",VLOOKUP($G59,$A:$AAE,COLUMN(),FALSE),OFFSET(INDIRECT(ADDRESS(ROW(), COLUMN())),0,-1))</f>
        <v>175,200,220</v>
      </c>
      <c r="N59" s="5"/>
      <c r="O59" s="42" t="str" cm="1">
        <f t="array" aca="1" ref="O59" ca="1">IF(OFFSET(INDIRECT(ADDRESS(ROW(), COLUMN())),0,-1)="",VLOOKUP($G59,$A:$AAE,COLUMN(),FALSE),OFFSET(INDIRECT(ADDRESS(ROW(), COLUMN())),0,-1))</f>
        <v>面积*容积率</v>
      </c>
      <c r="P59" s="5"/>
      <c r="Q59" s="5" t="str" cm="1">
        <f t="array" aca="1" ref="Q59" ca="1">IF(OFFSET(INDIRECT(ADDRESS(ROW(), COLUMN())),0,-1)="",VLOOKUP($G59,$A:$AAE,COLUMN(),FALSE),OFFSET(INDIRECT(ADDRESS(ROW(), COLUMN())),0,-1))</f>
        <v>地块建筑面积*0</v>
      </c>
      <c r="R59" s="5"/>
      <c r="S59" s="5" t="str" cm="1">
        <f t="array" aca="1" ref="S59" ca="1">IF(OFFSET(INDIRECT(ADDRESS(ROW(), COLUMN())),0,-1)="",VLOOKUP($G59,$A:$AAE,COLUMN(),FALSE),OFFSET(INDIRECT(ADDRESS(ROW(), COLUMN())),0,-1))</f>
        <v>地块建筑面积*0</v>
      </c>
      <c r="T59" s="5"/>
      <c r="U59" s="5" t="str" cm="1">
        <f t="array" aca="1" ref="U59" ca="1">IF(OFFSET(INDIRECT(ADDRESS(ROW(), COLUMN())),0,-1)="",VLOOKUP($G59,$A:$AAE,COLUMN(),FALSE),OFFSET(INDIRECT(ADDRESS(ROW(), COLUMN())),0,-1))</f>
        <v>地块建筑面积*0</v>
      </c>
      <c r="V59" s="5"/>
      <c r="W59" s="42" t="str" cm="1">
        <f t="array" aca="1" ref="W59" ca="1">IF(OFFSET(INDIRECT(ADDRESS(ROW(), COLUMN())),0,-1)="",VLOOKUP($G59,$A:$AAE,COLUMN(),FALSE),OFFSET(INDIRECT(ADDRESS(ROW(), COLUMN())),0,-1))</f>
        <v>地块建筑面积*0</v>
      </c>
      <c r="X59" s="5"/>
      <c r="Y59" s="5" t="str" cm="1">
        <f t="array" aca="1" ref="Y59" ca="1">IF(OFFSET(INDIRECT(ADDRESS(ROW(), COLUMN())),0,-1)="",VLOOKUP($G59,$A:$AAE,COLUMN(),FALSE),OFFSET(INDIRECT(ADDRESS(ROW(), COLUMN())),0,-1))</f>
        <v>地块建筑面积*0</v>
      </c>
      <c r="Z59" s="5"/>
      <c r="AA59" s="5" t="str" cm="1">
        <f t="array" aca="1" ref="AA59" ca="1">IF(OFFSET(INDIRECT(ADDRESS(ROW(), COLUMN())),0,-1)="",VLOOKUP($G59,$A:$AAE,COLUMN(),FALSE),OFFSET(INDIRECT(ADDRESS(ROW(), COLUMN())),0,-1))</f>
        <v>地块建筑面积*0</v>
      </c>
      <c r="AB59" s="5"/>
      <c r="AC59" s="5" t="str" cm="1">
        <f t="array" aca="1" ref="AC59" ca="1">IF(OFFSET(INDIRECT(ADDRESS(ROW(), COLUMN())),0,-1)="",VLOOKUP($G59,$A:$AAE,COLUMN(),FALSE),OFFSET(INDIRECT(ADDRESS(ROW(), COLUMN())),0,-1))</f>
        <v>地块建筑面积*0</v>
      </c>
      <c r="AD59" s="5"/>
      <c r="AE59" s="5" t="str" cm="1">
        <f t="array" aca="1" ref="AE59" ca="1">IF(OFFSET(INDIRECT(ADDRESS(ROW(), COLUMN())),0,-1)="",VLOOKUP($G59,$A:$AAE,COLUMN(),FALSE),OFFSET(INDIRECT(ADDRESS(ROW(), COLUMN())),0,-1))</f>
        <v>面积*0</v>
      </c>
      <c r="AF59" s="5"/>
      <c r="AG59" s="5" t="str" cm="1">
        <f t="array" aca="1" ref="AG59" ca="1">IF(OFFSET(INDIRECT(ADDRESS(ROW(), COLUMN())),0,-1)="",VLOOKUP($G59,$A:$AAE,COLUMN(),FALSE),OFFSET(INDIRECT(ADDRESS(ROW(), COLUMN())),0,-1))</f>
        <v>面积*0</v>
      </c>
      <c r="AH59" s="5"/>
      <c r="AI59" s="5" t="str" cm="1">
        <f t="array" aca="1" ref="AI59" ca="1">IF(OFFSET(INDIRECT(ADDRESS(ROW(), COLUMN())),0,-1)="",VLOOKUP($G59,$A:$AAE,COLUMN(),FALSE),OFFSET(INDIRECT(ADDRESS(ROW(), COLUMN())),0,-1))</f>
        <v>-</v>
      </c>
      <c r="AJ59" s="5"/>
      <c r="AK59" s="5" cm="1">
        <f t="array" aca="1" ref="AK59" ca="1">IF(OFFSET(INDIRECT(ADDRESS(ROW(), COLUMN())),0,-1)="",VLOOKUP($G59,$A:$AAE,COLUMN(),FALSE),OFFSET(INDIRECT(ADDRESS(ROW(), COLUMN())),0,-1))</f>
        <v>0</v>
      </c>
      <c r="AL59" s="5"/>
      <c r="AM59" s="5" t="str" cm="1">
        <f t="array" aca="1" ref="AM59" ca="1">IF(OFFSET(INDIRECT(ADDRESS(ROW(), COLUMN())),0,-1)="",VLOOKUP($G59,$A:$AAE,COLUMN(),FALSE),OFFSET(INDIRECT(ADDRESS(ROW(), COLUMN())),0,-1))</f>
        <v>-</v>
      </c>
      <c r="AN59" s="5"/>
      <c r="AO59" s="5" cm="1">
        <f t="array" aca="1" ref="AO59" ca="1">IF(OFFSET(INDIRECT(ADDRESS(ROW(), COLUMN())),0,-1)="",VLOOKUP($G59,$A:$AAE,COLUMN(),FALSE),OFFSET(INDIRECT(ADDRESS(ROW(), COLUMN())),0,-1))</f>
        <v>0</v>
      </c>
      <c r="AP59" s="5"/>
      <c r="AQ59" s="5" t="str" cm="1">
        <f t="array" aca="1" ref="AQ59" ca="1">IF(OFFSET(INDIRECT(ADDRESS(ROW(), COLUMN())),0,-1)="",VLOOKUP($G59,$A:$AAE,COLUMN(),FALSE),OFFSET(INDIRECT(ADDRESS(ROW(), COLUMN())),0,-1))</f>
        <v>-</v>
      </c>
      <c r="AR59" s="5"/>
      <c r="AS59" s="5" cm="1">
        <f t="array" aca="1" ref="AS59" ca="1">IF(OFFSET(INDIRECT(ADDRESS(ROW(), COLUMN())),0,-1)="",VLOOKUP($G59,$A:$AAE,COLUMN(),FALSE),OFFSET(INDIRECT(ADDRESS(ROW(), COLUMN())),0,-1))</f>
        <v>0</v>
      </c>
      <c r="AT59" s="5"/>
      <c r="AU59" s="5" t="str" cm="1">
        <f t="array" aca="1" ref="AU59" ca="1">IF(OFFSET(INDIRECT(ADDRESS(ROW(), COLUMN())),0,-1)="",VLOOKUP($G59,$A:$AAE,COLUMN(),FALSE),OFFSET(INDIRECT(ADDRESS(ROW(), COLUMN())),0,-1))</f>
        <v>-</v>
      </c>
      <c r="AV59" s="5"/>
      <c r="AW59" s="5" cm="1">
        <f t="array" aca="1" ref="AW59" ca="1">IF(OFFSET(INDIRECT(ADDRESS(ROW(), COLUMN())),0,-1)="",VLOOKUP($G59,$A:$AAE,COLUMN(),FALSE),OFFSET(INDIRECT(ADDRESS(ROW(), COLUMN())),0,-1))</f>
        <v>0</v>
      </c>
      <c r="AX59" s="2"/>
      <c r="AY59" s="5" t="str" cm="1">
        <f t="array" aca="1" ref="AY59" ca="1">IF(OFFSET(INDIRECT(ADDRESS(ROW(), COLUMN())),0,-1)="",VLOOKUP($G59,$A:$AAE,COLUMN(),FALSE),OFFSET(INDIRECT(ADDRESS(ROW(), COLUMN())),0,-1))</f>
        <v>-</v>
      </c>
      <c r="AZ59" s="2"/>
      <c r="BA59" s="5" cm="1">
        <f t="array" aca="1" ref="BA59" ca="1">IF(OFFSET(INDIRECT(ADDRESS(ROW(), COLUMN())),0,-1)="",VLOOKUP($G59,$A:$AAE,COLUMN(),FALSE),OFFSET(INDIRECT(ADDRESS(ROW(), COLUMN())),0,-1))</f>
        <v>0</v>
      </c>
      <c r="BB59" s="2"/>
      <c r="BC59" s="5" cm="1">
        <f t="array" aca="1" ref="BC59" ca="1">IF(OFFSET(INDIRECT(ADDRESS(ROW(), COLUMN())),0,-1)="",VLOOKUP($G59,$A:$AAE,COLUMN(),FALSE),OFFSET(INDIRECT(ADDRESS(ROW(), COLUMN())),0,-1))</f>
        <v>0</v>
      </c>
      <c r="BD59" s="2"/>
      <c r="BE59" s="5" t="str" cm="1">
        <f t="array" aca="1" ref="BE59" ca="1">IF(OFFSET(INDIRECT(ADDRESS(ROW(), COLUMN())),0,-1)="",VLOOKUP($G59,$A:$AAE,COLUMN(),FALSE),OFFSET(INDIRECT(ADDRESS(ROW(), COLUMN())),0,-1))</f>
        <v>用水量*0</v>
      </c>
      <c r="BF59" s="2"/>
      <c r="BG59" s="5" t="str" cm="1">
        <f t="array" aca="1" ref="BG59" ca="1">IF(OFFSET(INDIRECT(ADDRESS(ROW(), COLUMN())),0,-1)="",VLOOKUP($G59,$A:$AAE,COLUMN(),FALSE),OFFSET(INDIRECT(ADDRESS(ROW(), COLUMN())),0,-1))</f>
        <v>-</v>
      </c>
      <c r="BH59" s="2"/>
      <c r="BI59" s="5" cm="1">
        <f t="array" aca="1" ref="BI59" ca="1">IF(OFFSET(INDIRECT(ADDRESS(ROW(), COLUMN())),0,-1)="",VLOOKUP($G59,$A:$AAE,COLUMN(),FALSE),OFFSET(INDIRECT(ADDRESS(ROW(), COLUMN())),0,-1))</f>
        <v>0</v>
      </c>
      <c r="BJ59" s="2"/>
      <c r="BK59" s="5" cm="1">
        <f t="array" aca="1" ref="BK59" ca="1">IF(OFFSET(INDIRECT(ADDRESS(ROW(), COLUMN())),0,-1)="",VLOOKUP($G59,$A:$AAE,COLUMN(),FALSE),OFFSET(INDIRECT(ADDRESS(ROW(), COLUMN())),0,-1))</f>
        <v>0</v>
      </c>
      <c r="BL59" s="2"/>
      <c r="BM59" s="5" t="str" cm="1">
        <f t="array" aca="1" ref="BM59" ca="1">IF(OFFSET(INDIRECT(ADDRESS(ROW(), COLUMN())),0,-1)="",VLOOKUP($G59,$A:$AAE,COLUMN(),FALSE),OFFSET(INDIRECT(ADDRESS(ROW(), COLUMN())),0,-1))</f>
        <v>-</v>
      </c>
      <c r="BN59" s="2"/>
      <c r="BO59" s="5" cm="1">
        <f t="array" aca="1" ref="BO59" ca="1">IF(OFFSET(INDIRECT(ADDRESS(ROW(), COLUMN())),0,-1)="",VLOOKUP($G59,$A:$AAE,COLUMN(),FALSE),OFFSET(INDIRECT(ADDRESS(ROW(), COLUMN())),0,-1))</f>
        <v>0</v>
      </c>
      <c r="BP59" s="2"/>
      <c r="BQ59" s="5" t="str" cm="1">
        <f t="array" aca="1" ref="BQ59" ca="1">IF(OFFSET(INDIRECT(ADDRESS(ROW(), COLUMN())),0,-1)="",VLOOKUP($G59,$A:$AAE,COLUMN(),FALSE),OFFSET(INDIRECT(ADDRESS(ROW(), COLUMN())),0,-1))</f>
        <v>-</v>
      </c>
      <c r="BR59" s="2"/>
      <c r="BS59" s="5" cm="1">
        <f t="array" aca="1" ref="BS59" ca="1">IF(OFFSET(INDIRECT(ADDRESS(ROW(), COLUMN())),0,-1)="",VLOOKUP($G59,$A:$AAE,COLUMN(),FALSE),OFFSET(INDIRECT(ADDRESS(ROW(), COLUMN())),0,-1))</f>
        <v>0</v>
      </c>
      <c r="BT59" s="2"/>
      <c r="BU59" s="5" t="str" cm="1">
        <f t="array" aca="1" ref="BU59" ca="1">IF(OFFSET(INDIRECT(ADDRESS(ROW(), COLUMN())),0,-1)="",VLOOKUP($G59,$A:$AAE,COLUMN(),FALSE),OFFSET(INDIRECT(ADDRESS(ROW(), COLUMN())),0,-1))</f>
        <v>-</v>
      </c>
      <c r="BV59" s="2"/>
      <c r="BW59" s="5" cm="1">
        <f t="array" aca="1" ref="BW59" ca="1">IF(OFFSET(INDIRECT(ADDRESS(ROW(), COLUMN())),0,-1)="",VLOOKUP($G59,$A:$AAE,COLUMN(),FALSE),OFFSET(INDIRECT(ADDRESS(ROW(), COLUMN())),0,-1))</f>
        <v>0</v>
      </c>
      <c r="BX59" s="2"/>
      <c r="BY59" s="5" cm="1">
        <f t="array" aca="1" ref="BY59" ca="1">IF(OFFSET(INDIRECT(ADDRESS(ROW(), COLUMN())),0,-1)="",VLOOKUP($G59,$A:$AAE,COLUMN(),FALSE),OFFSET(INDIRECT(ADDRESS(ROW(), COLUMN())),0,-1))</f>
        <v>0</v>
      </c>
      <c r="BZ59" s="88"/>
      <c r="CA59" s="5" t="str" cm="1">
        <f t="array" aca="1" ref="CA59" ca="1">IF(OFFSET(INDIRECT(ADDRESS(ROW(), COLUMN())),0,-1)="",VLOOKUP($G59,$A:$AAE,COLUMN(),FALSE),OFFSET(INDIRECT(ADDRESS(ROW(), COLUMN())),0,-1))</f>
        <v>-</v>
      </c>
      <c r="CB59" s="5"/>
      <c r="CC59" s="5" cm="1">
        <f t="array" aca="1" ref="CC59" ca="1">IF(OFFSET(INDIRECT(ADDRESS(ROW(), COLUMN())),0,-1)="",VLOOKUP($G59,$A:$AAE,COLUMN(),FALSE),OFFSET(INDIRECT(ADDRESS(ROW(), COLUMN())),0,-1))</f>
        <v>0</v>
      </c>
      <c r="CD59" s="5"/>
      <c r="CE59" s="5" t="str" cm="1">
        <f t="array" aca="1" ref="CE59" ca="1">IF(OFFSET(INDIRECT(ADDRESS(ROW(), COLUMN())),0,-1)="",VLOOKUP($G59,$A:$AAE,COLUMN(),FALSE),OFFSET(INDIRECT(ADDRESS(ROW(), COLUMN())),0,-1))</f>
        <v>-</v>
      </c>
      <c r="CF59" s="5"/>
      <c r="CG59" s="5" cm="1">
        <f t="array" aca="1" ref="CG59" ca="1">IF(OFFSET(INDIRECT(ADDRESS(ROW(), COLUMN())),0,-1)="",VLOOKUP($G59,$A:$AAE,COLUMN(),FALSE),OFFSET(INDIRECT(ADDRESS(ROW(), COLUMN())),0,-1))</f>
        <v>0</v>
      </c>
      <c r="CH59" s="5" t="s">
        <v>2145</v>
      </c>
      <c r="CI59" s="42" t="str" cm="1">
        <f t="array" aca="1" ref="CI59" ca="1">IF(OFFSET(INDIRECT(ADDRESS(ROW(), COLUMN())),0,-1)="",VLOOKUP($G59,$A:$AAE,COLUMN(),FALSE),OFFSET(INDIRECT(ADDRESS(ROW(), COLUMN())),0,-1))</f>
        <v>林草地</v>
      </c>
      <c r="CJ59" s="75" t="s">
        <v>1962</v>
      </c>
      <c r="CK59" s="78" t="str">
        <f t="shared" si="0"/>
        <v>唯一标识:E25#湿地#城规</v>
      </c>
      <c r="CL59" s="78" t="str">
        <f t="shared" si="1"/>
        <v>性质名称:湿地</v>
      </c>
      <c r="CM59" s="78" t="str">
        <f t="shared" si="2"/>
        <v>地块性质过滤:</v>
      </c>
      <c r="CN59" s="78" t="str">
        <f t="shared" si="3"/>
        <v>地块性质:E25</v>
      </c>
      <c r="CO59" s="78" t="str">
        <f t="shared" si="4"/>
        <v>地类标准:城规</v>
      </c>
      <c r="CP59" s="78" t="str">
        <f t="shared" si="5"/>
        <v>地块性质别称:</v>
      </c>
      <c r="CQ59" s="78" t="str">
        <f t="shared" si="6"/>
        <v>属性继承:E2#农林用地#城规</v>
      </c>
      <c r="CR59" s="78" t="str">
        <f t="shared" si="7"/>
        <v>父类:E2</v>
      </c>
      <c r="CS59" s="78" t="str">
        <f t="shared" si="8"/>
        <v>级别继承:E2#农林用地#城规</v>
      </c>
      <c r="CT59" s="78" t="str">
        <f t="shared" si="9"/>
        <v>级别层次:3</v>
      </c>
      <c r="CU59" s="78" t="str">
        <f t="shared" si="10"/>
        <v>级别:2E2</v>
      </c>
      <c r="CV59" s="78" t="str">
        <f t="shared" ca="1" si="11"/>
        <v>地块颜色:175,200,220</v>
      </c>
      <c r="CW59" s="78" t="str">
        <f t="shared" ca="1" si="12"/>
        <v>建筑面积公式:面积*容积率</v>
      </c>
      <c r="CX59" s="78" t="str">
        <f t="shared" ca="1" si="13"/>
        <v>住宅建筑面积公式:地块建筑面积*0</v>
      </c>
      <c r="CY59" s="78" t="str">
        <f t="shared" ca="1" si="14"/>
        <v>商服建筑面积公式:地块建筑面积*0</v>
      </c>
      <c r="CZ59" s="78" t="str">
        <f t="shared" ca="1" si="15"/>
        <v>商服中商业建筑面积公式:地块建筑面积*0</v>
      </c>
      <c r="DA59" s="78" t="str">
        <f t="shared" ca="1" si="16"/>
        <v>商服中办公建筑面积公式:地块建筑面积*0</v>
      </c>
      <c r="DB59" s="78" t="str">
        <f t="shared" ca="1" si="17"/>
        <v>公服建筑面积公式:地块建筑面积*0</v>
      </c>
      <c r="DC59" s="78" t="str">
        <f t="shared" ca="1" si="18"/>
        <v>工业建筑面积公式:地块建筑面积*0</v>
      </c>
      <c r="DD59" s="78" t="str">
        <f t="shared" ca="1" si="19"/>
        <v>市政建筑面积公式:地块建筑面积*0</v>
      </c>
      <c r="DE59" s="78" t="str">
        <f t="shared" ca="1" si="45"/>
        <v>绿地面积指定指标:面积*0</v>
      </c>
      <c r="DF59" s="78" t="str">
        <f t="shared" ca="1" si="46"/>
        <v>绿地面积指定公式:面积*0</v>
      </c>
      <c r="DG59" s="78" t="str">
        <f t="shared" ca="1" si="20"/>
        <v>户数指标:-</v>
      </c>
      <c r="DH59" s="78" t="str">
        <f t="shared" ca="1" si="21"/>
        <v>户数公式:0</v>
      </c>
      <c r="DI59" s="78" t="str">
        <f t="shared" ca="1" si="22"/>
        <v>人数指标:-</v>
      </c>
      <c r="DJ59" s="78" t="str">
        <f t="shared" ca="1" si="23"/>
        <v>人数公式:0</v>
      </c>
      <c r="DK59" s="78" t="str">
        <f t="shared" ca="1" si="24"/>
        <v>就业指标:-</v>
      </c>
      <c r="DL59" s="78" t="str">
        <f t="shared" ca="1" si="25"/>
        <v>就业公式:0</v>
      </c>
      <c r="DM59" s="78" t="str">
        <f t="shared" ca="1" si="26"/>
        <v>机动车指标:-</v>
      </c>
      <c r="DN59" s="78" t="str">
        <f t="shared" ca="1" si="27"/>
        <v>机动车公式:0</v>
      </c>
      <c r="DO59" s="78" t="str">
        <f t="shared" ca="1" si="28"/>
        <v>用水量指标:-</v>
      </c>
      <c r="DP59" s="78" t="str">
        <f t="shared" ca="1" si="29"/>
        <v>用水量公式:0</v>
      </c>
      <c r="DQ59" s="78" t="str">
        <f t="shared" ca="1" si="30"/>
        <v>污水折算系数:0</v>
      </c>
      <c r="DR59" s="78" t="str">
        <f t="shared" ca="1" si="31"/>
        <v>污水量公式:用水量*0</v>
      </c>
      <c r="DS59" s="78" t="str">
        <f t="shared" ca="1" si="32"/>
        <v>用电负荷指标:-</v>
      </c>
      <c r="DT59" s="78" t="str">
        <f t="shared" ca="1" si="33"/>
        <v>同时率:0</v>
      </c>
      <c r="DU59" s="78" t="str">
        <f t="shared" ca="1" si="34"/>
        <v>用电量公式:0</v>
      </c>
      <c r="DV59" s="78" t="str">
        <f t="shared" ca="1" si="35"/>
        <v>固话装机指标:-</v>
      </c>
      <c r="DW59" s="78" t="str">
        <f t="shared" ca="1" si="36"/>
        <v>固话量公式:0</v>
      </c>
      <c r="DX59" s="78" t="str">
        <f t="shared" ca="1" si="37"/>
        <v>有线电视指标:-</v>
      </c>
      <c r="DY59" s="78" t="str">
        <f t="shared" ca="1" si="38"/>
        <v>电视量公式:0</v>
      </c>
      <c r="DZ59" s="78" t="str">
        <f t="shared" ca="1" si="39"/>
        <v>高峰机动车生成量指标:-</v>
      </c>
      <c r="EA59" s="78" t="str">
        <f t="shared" ca="1" si="40"/>
        <v>高峰机动车吸引量公式:0</v>
      </c>
      <c r="EB59" s="78" t="str">
        <f t="shared" ca="1" si="41"/>
        <v>高峰机动车发生量公式:0</v>
      </c>
      <c r="EC59" s="78" t="str">
        <f t="shared" ca="1" si="47"/>
        <v>地下空间指标:-</v>
      </c>
      <c r="ED59" s="78" t="str">
        <f t="shared" ca="1" si="42"/>
        <v>地下空间公式:0</v>
      </c>
      <c r="EE59" s="78" t="str">
        <f t="shared" ca="1" si="48"/>
        <v>人防指标:-</v>
      </c>
      <c r="EF59" s="78" t="str">
        <f t="shared" ca="1" si="43"/>
        <v>人防公式:0</v>
      </c>
      <c r="EG59" s="78" t="str">
        <f t="shared" ca="1" si="50"/>
        <v>用地构成:林草地</v>
      </c>
      <c r="EH59" s="78" t="s">
        <v>1962</v>
      </c>
      <c r="EI59" s="79" t="str">
        <f t="shared" ca="1" si="49"/>
        <v>唯一标识:E25#湿地#城规;性质名称:湿地;地块性质过滤:;地块性质:E25;地类标准:城规;地块性质别称:;属性继承:E2#农林用地#城规;父类:E2;级别继承:E2#农林用地#城规;级别层次:3;级别:2E2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9" t="s">
        <v>1962</v>
      </c>
    </row>
    <row r="60" spans="1:140" ht="16.5" x14ac:dyDescent="0.2">
      <c r="A60" s="42" t="str">
        <f t="shared" si="44"/>
        <v>E251#森林沼泽#城规</v>
      </c>
      <c r="B60" s="42" t="s">
        <v>187</v>
      </c>
      <c r="C60" s="42"/>
      <c r="D60" s="42" t="s">
        <v>742</v>
      </c>
      <c r="E60" s="42" t="s">
        <v>1276</v>
      </c>
      <c r="F60" s="42"/>
      <c r="G60" s="42" t="s">
        <v>45</v>
      </c>
      <c r="H60" s="42" t="s">
        <v>741</v>
      </c>
      <c r="I60" s="42" t="s">
        <v>45</v>
      </c>
      <c r="J60" s="42">
        <v>4</v>
      </c>
      <c r="K60" s="42" t="s">
        <v>1771</v>
      </c>
      <c r="L60" s="42"/>
      <c r="M60" s="42" t="str" cm="1">
        <f t="array" aca="1" ref="M60" ca="1">IF(OFFSET(INDIRECT(ADDRESS(ROW(), COLUMN())),0,-1)="",VLOOKUP($G60,$A:$AAE,COLUMN(),FALSE),OFFSET(INDIRECT(ADDRESS(ROW(), COLUMN())),0,-1))</f>
        <v>175,200,220</v>
      </c>
      <c r="N60" s="5"/>
      <c r="O60" s="42" t="str" cm="1">
        <f t="array" aca="1" ref="O60" ca="1">IF(OFFSET(INDIRECT(ADDRESS(ROW(), COLUMN())),0,-1)="",VLOOKUP($G60,$A:$AAE,COLUMN(),FALSE),OFFSET(INDIRECT(ADDRESS(ROW(), COLUMN())),0,-1))</f>
        <v>面积*容积率</v>
      </c>
      <c r="P60" s="5"/>
      <c r="Q60" s="5" t="str" cm="1">
        <f t="array" aca="1" ref="Q60" ca="1">IF(OFFSET(INDIRECT(ADDRESS(ROW(), COLUMN())),0,-1)="",VLOOKUP($G60,$A:$AAE,COLUMN(),FALSE),OFFSET(INDIRECT(ADDRESS(ROW(), COLUMN())),0,-1))</f>
        <v>地块建筑面积*0</v>
      </c>
      <c r="R60" s="5"/>
      <c r="S60" s="5" t="str" cm="1">
        <f t="array" aca="1" ref="S60" ca="1">IF(OFFSET(INDIRECT(ADDRESS(ROW(), COLUMN())),0,-1)="",VLOOKUP($G60,$A:$AAE,COLUMN(),FALSE),OFFSET(INDIRECT(ADDRESS(ROW(), COLUMN())),0,-1))</f>
        <v>地块建筑面积*0</v>
      </c>
      <c r="T60" s="5"/>
      <c r="U60" s="5" t="str" cm="1">
        <f t="array" aca="1" ref="U60" ca="1">IF(OFFSET(INDIRECT(ADDRESS(ROW(), COLUMN())),0,-1)="",VLOOKUP($G60,$A:$AAE,COLUMN(),FALSE),OFFSET(INDIRECT(ADDRESS(ROW(), COLUMN())),0,-1))</f>
        <v>地块建筑面积*0</v>
      </c>
      <c r="V60" s="5"/>
      <c r="W60" s="42" t="str" cm="1">
        <f t="array" aca="1" ref="W60" ca="1">IF(OFFSET(INDIRECT(ADDRESS(ROW(), COLUMN())),0,-1)="",VLOOKUP($G60,$A:$AAE,COLUMN(),FALSE),OFFSET(INDIRECT(ADDRESS(ROW(), COLUMN())),0,-1))</f>
        <v>地块建筑面积*0</v>
      </c>
      <c r="X60" s="5"/>
      <c r="Y60" s="5" t="str" cm="1">
        <f t="array" aca="1" ref="Y60" ca="1">IF(OFFSET(INDIRECT(ADDRESS(ROW(), COLUMN())),0,-1)="",VLOOKUP($G60,$A:$AAE,COLUMN(),FALSE),OFFSET(INDIRECT(ADDRESS(ROW(), COLUMN())),0,-1))</f>
        <v>地块建筑面积*0</v>
      </c>
      <c r="Z60" s="5"/>
      <c r="AA60" s="5" t="str" cm="1">
        <f t="array" aca="1" ref="AA60" ca="1">IF(OFFSET(INDIRECT(ADDRESS(ROW(), COLUMN())),0,-1)="",VLOOKUP($G60,$A:$AAE,COLUMN(),FALSE),OFFSET(INDIRECT(ADDRESS(ROW(), COLUMN())),0,-1))</f>
        <v>地块建筑面积*0</v>
      </c>
      <c r="AB60" s="5"/>
      <c r="AC60" s="5" t="str" cm="1">
        <f t="array" aca="1" ref="AC60" ca="1">IF(OFFSET(INDIRECT(ADDRESS(ROW(), COLUMN())),0,-1)="",VLOOKUP($G60,$A:$AAE,COLUMN(),FALSE),OFFSET(INDIRECT(ADDRESS(ROW(), COLUMN())),0,-1))</f>
        <v>地块建筑面积*0</v>
      </c>
      <c r="AD60" s="5"/>
      <c r="AE60" s="5" t="str" cm="1">
        <f t="array" aca="1" ref="AE60" ca="1">IF(OFFSET(INDIRECT(ADDRESS(ROW(), COLUMN())),0,-1)="",VLOOKUP($G60,$A:$AAE,COLUMN(),FALSE),OFFSET(INDIRECT(ADDRESS(ROW(), COLUMN())),0,-1))</f>
        <v>面积*0</v>
      </c>
      <c r="AF60" s="5"/>
      <c r="AG60" s="5" t="str" cm="1">
        <f t="array" aca="1" ref="AG60" ca="1">IF(OFFSET(INDIRECT(ADDRESS(ROW(), COLUMN())),0,-1)="",VLOOKUP($G60,$A:$AAE,COLUMN(),FALSE),OFFSET(INDIRECT(ADDRESS(ROW(), COLUMN())),0,-1))</f>
        <v>面积*0</v>
      </c>
      <c r="AH60" s="5"/>
      <c r="AI60" s="5" t="str" cm="1">
        <f t="array" aca="1" ref="AI60" ca="1">IF(OFFSET(INDIRECT(ADDRESS(ROW(), COLUMN())),0,-1)="",VLOOKUP($G60,$A:$AAE,COLUMN(),FALSE),OFFSET(INDIRECT(ADDRESS(ROW(), COLUMN())),0,-1))</f>
        <v>-</v>
      </c>
      <c r="AJ60" s="5"/>
      <c r="AK60" s="5" cm="1">
        <f t="array" aca="1" ref="AK60" ca="1">IF(OFFSET(INDIRECT(ADDRESS(ROW(), COLUMN())),0,-1)="",VLOOKUP($G60,$A:$AAE,COLUMN(),FALSE),OFFSET(INDIRECT(ADDRESS(ROW(), COLUMN())),0,-1))</f>
        <v>0</v>
      </c>
      <c r="AL60" s="5"/>
      <c r="AM60" s="5" t="str" cm="1">
        <f t="array" aca="1" ref="AM60" ca="1">IF(OFFSET(INDIRECT(ADDRESS(ROW(), COLUMN())),0,-1)="",VLOOKUP($G60,$A:$AAE,COLUMN(),FALSE),OFFSET(INDIRECT(ADDRESS(ROW(), COLUMN())),0,-1))</f>
        <v>-</v>
      </c>
      <c r="AN60" s="5"/>
      <c r="AO60" s="5" cm="1">
        <f t="array" aca="1" ref="AO60" ca="1">IF(OFFSET(INDIRECT(ADDRESS(ROW(), COLUMN())),0,-1)="",VLOOKUP($G60,$A:$AAE,COLUMN(),FALSE),OFFSET(INDIRECT(ADDRESS(ROW(), COLUMN())),0,-1))</f>
        <v>0</v>
      </c>
      <c r="AP60" s="5"/>
      <c r="AQ60" s="5" t="str" cm="1">
        <f t="array" aca="1" ref="AQ60" ca="1">IF(OFFSET(INDIRECT(ADDRESS(ROW(), COLUMN())),0,-1)="",VLOOKUP($G60,$A:$AAE,COLUMN(),FALSE),OFFSET(INDIRECT(ADDRESS(ROW(), COLUMN())),0,-1))</f>
        <v>-</v>
      </c>
      <c r="AR60" s="5"/>
      <c r="AS60" s="5" cm="1">
        <f t="array" aca="1" ref="AS60" ca="1">IF(OFFSET(INDIRECT(ADDRESS(ROW(), COLUMN())),0,-1)="",VLOOKUP($G60,$A:$AAE,COLUMN(),FALSE),OFFSET(INDIRECT(ADDRESS(ROW(), COLUMN())),0,-1))</f>
        <v>0</v>
      </c>
      <c r="AT60" s="5"/>
      <c r="AU60" s="5" t="str" cm="1">
        <f t="array" aca="1" ref="AU60" ca="1">IF(OFFSET(INDIRECT(ADDRESS(ROW(), COLUMN())),0,-1)="",VLOOKUP($G60,$A:$AAE,COLUMN(),FALSE),OFFSET(INDIRECT(ADDRESS(ROW(), COLUMN())),0,-1))</f>
        <v>-</v>
      </c>
      <c r="AV60" s="5"/>
      <c r="AW60" s="5" cm="1">
        <f t="array" aca="1" ref="AW60" ca="1">IF(OFFSET(INDIRECT(ADDRESS(ROW(), COLUMN())),0,-1)="",VLOOKUP($G60,$A:$AAE,COLUMN(),FALSE),OFFSET(INDIRECT(ADDRESS(ROW(), COLUMN())),0,-1))</f>
        <v>0</v>
      </c>
      <c r="AX60" s="2"/>
      <c r="AY60" s="5" t="str" cm="1">
        <f t="array" aca="1" ref="AY60" ca="1">IF(OFFSET(INDIRECT(ADDRESS(ROW(), COLUMN())),0,-1)="",VLOOKUP($G60,$A:$AAE,COLUMN(),FALSE),OFFSET(INDIRECT(ADDRESS(ROW(), COLUMN())),0,-1))</f>
        <v>-</v>
      </c>
      <c r="AZ60" s="2"/>
      <c r="BA60" s="5" cm="1">
        <f t="array" aca="1" ref="BA60" ca="1">IF(OFFSET(INDIRECT(ADDRESS(ROW(), COLUMN())),0,-1)="",VLOOKUP($G60,$A:$AAE,COLUMN(),FALSE),OFFSET(INDIRECT(ADDRESS(ROW(), COLUMN())),0,-1))</f>
        <v>0</v>
      </c>
      <c r="BB60" s="2"/>
      <c r="BC60" s="5" cm="1">
        <f t="array" aca="1" ref="BC60" ca="1">IF(OFFSET(INDIRECT(ADDRESS(ROW(), COLUMN())),0,-1)="",VLOOKUP($G60,$A:$AAE,COLUMN(),FALSE),OFFSET(INDIRECT(ADDRESS(ROW(), COLUMN())),0,-1))</f>
        <v>0</v>
      </c>
      <c r="BD60" s="2"/>
      <c r="BE60" s="5" t="str" cm="1">
        <f t="array" aca="1" ref="BE60" ca="1">IF(OFFSET(INDIRECT(ADDRESS(ROW(), COLUMN())),0,-1)="",VLOOKUP($G60,$A:$AAE,COLUMN(),FALSE),OFFSET(INDIRECT(ADDRESS(ROW(), COLUMN())),0,-1))</f>
        <v>用水量*0</v>
      </c>
      <c r="BF60" s="2"/>
      <c r="BG60" s="5" t="str" cm="1">
        <f t="array" aca="1" ref="BG60" ca="1">IF(OFFSET(INDIRECT(ADDRESS(ROW(), COLUMN())),0,-1)="",VLOOKUP($G60,$A:$AAE,COLUMN(),FALSE),OFFSET(INDIRECT(ADDRESS(ROW(), COLUMN())),0,-1))</f>
        <v>-</v>
      </c>
      <c r="BH60" s="2"/>
      <c r="BI60" s="5" cm="1">
        <f t="array" aca="1" ref="BI60" ca="1">IF(OFFSET(INDIRECT(ADDRESS(ROW(), COLUMN())),0,-1)="",VLOOKUP($G60,$A:$AAE,COLUMN(),FALSE),OFFSET(INDIRECT(ADDRESS(ROW(), COLUMN())),0,-1))</f>
        <v>0</v>
      </c>
      <c r="BJ60" s="2"/>
      <c r="BK60" s="5" cm="1">
        <f t="array" aca="1" ref="BK60" ca="1">IF(OFFSET(INDIRECT(ADDRESS(ROW(), COLUMN())),0,-1)="",VLOOKUP($G60,$A:$AAE,COLUMN(),FALSE),OFFSET(INDIRECT(ADDRESS(ROW(), COLUMN())),0,-1))</f>
        <v>0</v>
      </c>
      <c r="BL60" s="2"/>
      <c r="BM60" s="5" t="str" cm="1">
        <f t="array" aca="1" ref="BM60" ca="1">IF(OFFSET(INDIRECT(ADDRESS(ROW(), COLUMN())),0,-1)="",VLOOKUP($G60,$A:$AAE,COLUMN(),FALSE),OFFSET(INDIRECT(ADDRESS(ROW(), COLUMN())),0,-1))</f>
        <v>-</v>
      </c>
      <c r="BN60" s="2"/>
      <c r="BO60" s="5" cm="1">
        <f t="array" aca="1" ref="BO60" ca="1">IF(OFFSET(INDIRECT(ADDRESS(ROW(), COLUMN())),0,-1)="",VLOOKUP($G60,$A:$AAE,COLUMN(),FALSE),OFFSET(INDIRECT(ADDRESS(ROW(), COLUMN())),0,-1))</f>
        <v>0</v>
      </c>
      <c r="BP60" s="2"/>
      <c r="BQ60" s="5" t="str" cm="1">
        <f t="array" aca="1" ref="BQ60" ca="1">IF(OFFSET(INDIRECT(ADDRESS(ROW(), COLUMN())),0,-1)="",VLOOKUP($G60,$A:$AAE,COLUMN(),FALSE),OFFSET(INDIRECT(ADDRESS(ROW(), COLUMN())),0,-1))</f>
        <v>-</v>
      </c>
      <c r="BR60" s="2"/>
      <c r="BS60" s="5" cm="1">
        <f t="array" aca="1" ref="BS60" ca="1">IF(OFFSET(INDIRECT(ADDRESS(ROW(), COLUMN())),0,-1)="",VLOOKUP($G60,$A:$AAE,COLUMN(),FALSE),OFFSET(INDIRECT(ADDRESS(ROW(), COLUMN())),0,-1))</f>
        <v>0</v>
      </c>
      <c r="BT60" s="2"/>
      <c r="BU60" s="5" t="str" cm="1">
        <f t="array" aca="1" ref="BU60" ca="1">IF(OFFSET(INDIRECT(ADDRESS(ROW(), COLUMN())),0,-1)="",VLOOKUP($G60,$A:$AAE,COLUMN(),FALSE),OFFSET(INDIRECT(ADDRESS(ROW(), COLUMN())),0,-1))</f>
        <v>-</v>
      </c>
      <c r="BV60" s="2"/>
      <c r="BW60" s="5" cm="1">
        <f t="array" aca="1" ref="BW60" ca="1">IF(OFFSET(INDIRECT(ADDRESS(ROW(), COLUMN())),0,-1)="",VLOOKUP($G60,$A:$AAE,COLUMN(),FALSE),OFFSET(INDIRECT(ADDRESS(ROW(), COLUMN())),0,-1))</f>
        <v>0</v>
      </c>
      <c r="BX60" s="2"/>
      <c r="BY60" s="5" cm="1">
        <f t="array" aca="1" ref="BY60" ca="1">IF(OFFSET(INDIRECT(ADDRESS(ROW(), COLUMN())),0,-1)="",VLOOKUP($G60,$A:$AAE,COLUMN(),FALSE),OFFSET(INDIRECT(ADDRESS(ROW(), COLUMN())),0,-1))</f>
        <v>0</v>
      </c>
      <c r="BZ60" s="88"/>
      <c r="CA60" s="5" t="str" cm="1">
        <f t="array" aca="1" ref="CA60" ca="1">IF(OFFSET(INDIRECT(ADDRESS(ROW(), COLUMN())),0,-1)="",VLOOKUP($G60,$A:$AAE,COLUMN(),FALSE),OFFSET(INDIRECT(ADDRESS(ROW(), COLUMN())),0,-1))</f>
        <v>-</v>
      </c>
      <c r="CB60" s="5"/>
      <c r="CC60" s="5" cm="1">
        <f t="array" aca="1" ref="CC60" ca="1">IF(OFFSET(INDIRECT(ADDRESS(ROW(), COLUMN())),0,-1)="",VLOOKUP($G60,$A:$AAE,COLUMN(),FALSE),OFFSET(INDIRECT(ADDRESS(ROW(), COLUMN())),0,-1))</f>
        <v>0</v>
      </c>
      <c r="CD60" s="5"/>
      <c r="CE60" s="5" t="str" cm="1">
        <f t="array" aca="1" ref="CE60" ca="1">IF(OFFSET(INDIRECT(ADDRESS(ROW(), COLUMN())),0,-1)="",VLOOKUP($G60,$A:$AAE,COLUMN(),FALSE),OFFSET(INDIRECT(ADDRESS(ROW(), COLUMN())),0,-1))</f>
        <v>-</v>
      </c>
      <c r="CF60" s="5"/>
      <c r="CG60" s="5" cm="1">
        <f t="array" aca="1" ref="CG60" ca="1">IF(OFFSET(INDIRECT(ADDRESS(ROW(), COLUMN())),0,-1)="",VLOOKUP($G60,$A:$AAE,COLUMN(),FALSE),OFFSET(INDIRECT(ADDRESS(ROW(), COLUMN())),0,-1))</f>
        <v>0</v>
      </c>
      <c r="CH60" s="5"/>
      <c r="CI60" s="42" t="str" cm="1">
        <f t="array" aca="1" ref="CI60" ca="1">IF(OFFSET(INDIRECT(ADDRESS(ROW(), COLUMN())),0,-1)="",VLOOKUP($G60,$A:$AAE,COLUMN(),FALSE),OFFSET(INDIRECT(ADDRESS(ROW(), COLUMN())),0,-1))</f>
        <v>林草地</v>
      </c>
      <c r="CJ60" s="75" t="s">
        <v>1962</v>
      </c>
      <c r="CK60" s="78" t="str">
        <f t="shared" si="0"/>
        <v>唯一标识:E251#森林沼泽#城规</v>
      </c>
      <c r="CL60" s="78" t="str">
        <f t="shared" si="1"/>
        <v>性质名称:森林沼泽</v>
      </c>
      <c r="CM60" s="78" t="str">
        <f t="shared" si="2"/>
        <v>地块性质过滤:</v>
      </c>
      <c r="CN60" s="78" t="str">
        <f t="shared" si="3"/>
        <v>地块性质:E251</v>
      </c>
      <c r="CO60" s="78" t="str">
        <f t="shared" si="4"/>
        <v>地类标准:城规</v>
      </c>
      <c r="CP60" s="78" t="str">
        <f t="shared" si="5"/>
        <v>地块性质别称:</v>
      </c>
      <c r="CQ60" s="78" t="str">
        <f t="shared" si="6"/>
        <v>属性继承:E25#湿地#城规</v>
      </c>
      <c r="CR60" s="78" t="str">
        <f t="shared" si="7"/>
        <v>父类:E25</v>
      </c>
      <c r="CS60" s="78" t="str">
        <f t="shared" si="8"/>
        <v>级别继承:E25#湿地#城规</v>
      </c>
      <c r="CT60" s="78" t="str">
        <f t="shared" si="9"/>
        <v>级别层次:4</v>
      </c>
      <c r="CU60" s="78" t="str">
        <f t="shared" si="10"/>
        <v>级别:3E25</v>
      </c>
      <c r="CV60" s="78" t="str">
        <f t="shared" ca="1" si="11"/>
        <v>地块颜色:175,200,220</v>
      </c>
      <c r="CW60" s="78" t="str">
        <f t="shared" ca="1" si="12"/>
        <v>建筑面积公式:面积*容积率</v>
      </c>
      <c r="CX60" s="78" t="str">
        <f t="shared" ca="1" si="13"/>
        <v>住宅建筑面积公式:地块建筑面积*0</v>
      </c>
      <c r="CY60" s="78" t="str">
        <f t="shared" ca="1" si="14"/>
        <v>商服建筑面积公式:地块建筑面积*0</v>
      </c>
      <c r="CZ60" s="78" t="str">
        <f t="shared" ca="1" si="15"/>
        <v>商服中商业建筑面积公式:地块建筑面积*0</v>
      </c>
      <c r="DA60" s="78" t="str">
        <f t="shared" ca="1" si="16"/>
        <v>商服中办公建筑面积公式:地块建筑面积*0</v>
      </c>
      <c r="DB60" s="78" t="str">
        <f t="shared" ca="1" si="17"/>
        <v>公服建筑面积公式:地块建筑面积*0</v>
      </c>
      <c r="DC60" s="78" t="str">
        <f t="shared" ca="1" si="18"/>
        <v>工业建筑面积公式:地块建筑面积*0</v>
      </c>
      <c r="DD60" s="78" t="str">
        <f t="shared" ca="1" si="19"/>
        <v>市政建筑面积公式:地块建筑面积*0</v>
      </c>
      <c r="DE60" s="78" t="str">
        <f t="shared" ca="1" si="45"/>
        <v>绿地面积指定指标:面积*0</v>
      </c>
      <c r="DF60" s="78" t="str">
        <f t="shared" ca="1" si="46"/>
        <v>绿地面积指定公式:面积*0</v>
      </c>
      <c r="DG60" s="78" t="str">
        <f t="shared" ca="1" si="20"/>
        <v>户数指标:-</v>
      </c>
      <c r="DH60" s="78" t="str">
        <f t="shared" ca="1" si="21"/>
        <v>户数公式:0</v>
      </c>
      <c r="DI60" s="78" t="str">
        <f t="shared" ca="1" si="22"/>
        <v>人数指标:-</v>
      </c>
      <c r="DJ60" s="78" t="str">
        <f t="shared" ca="1" si="23"/>
        <v>人数公式:0</v>
      </c>
      <c r="DK60" s="78" t="str">
        <f t="shared" ca="1" si="24"/>
        <v>就业指标:-</v>
      </c>
      <c r="DL60" s="78" t="str">
        <f t="shared" ca="1" si="25"/>
        <v>就业公式:0</v>
      </c>
      <c r="DM60" s="78" t="str">
        <f t="shared" ca="1" si="26"/>
        <v>机动车指标:-</v>
      </c>
      <c r="DN60" s="78" t="str">
        <f t="shared" ca="1" si="27"/>
        <v>机动车公式:0</v>
      </c>
      <c r="DO60" s="78" t="str">
        <f t="shared" ca="1" si="28"/>
        <v>用水量指标:-</v>
      </c>
      <c r="DP60" s="78" t="str">
        <f t="shared" ca="1" si="29"/>
        <v>用水量公式:0</v>
      </c>
      <c r="DQ60" s="78" t="str">
        <f t="shared" ca="1" si="30"/>
        <v>污水折算系数:0</v>
      </c>
      <c r="DR60" s="78" t="str">
        <f t="shared" ca="1" si="31"/>
        <v>污水量公式:用水量*0</v>
      </c>
      <c r="DS60" s="78" t="str">
        <f t="shared" ca="1" si="32"/>
        <v>用电负荷指标:-</v>
      </c>
      <c r="DT60" s="78" t="str">
        <f t="shared" ca="1" si="33"/>
        <v>同时率:0</v>
      </c>
      <c r="DU60" s="78" t="str">
        <f t="shared" ca="1" si="34"/>
        <v>用电量公式:0</v>
      </c>
      <c r="DV60" s="78" t="str">
        <f t="shared" ca="1" si="35"/>
        <v>固话装机指标:-</v>
      </c>
      <c r="DW60" s="78" t="str">
        <f t="shared" ca="1" si="36"/>
        <v>固话量公式:0</v>
      </c>
      <c r="DX60" s="78" t="str">
        <f t="shared" ca="1" si="37"/>
        <v>有线电视指标:-</v>
      </c>
      <c r="DY60" s="78" t="str">
        <f t="shared" ca="1" si="38"/>
        <v>电视量公式:0</v>
      </c>
      <c r="DZ60" s="78" t="str">
        <f t="shared" ca="1" si="39"/>
        <v>高峰机动车生成量指标:-</v>
      </c>
      <c r="EA60" s="78" t="str">
        <f t="shared" ca="1" si="40"/>
        <v>高峰机动车吸引量公式:0</v>
      </c>
      <c r="EB60" s="78" t="str">
        <f t="shared" ca="1" si="41"/>
        <v>高峰机动车发生量公式:0</v>
      </c>
      <c r="EC60" s="78" t="str">
        <f t="shared" ca="1" si="47"/>
        <v>地下空间指标:-</v>
      </c>
      <c r="ED60" s="78" t="str">
        <f t="shared" ca="1" si="42"/>
        <v>地下空间公式:0</v>
      </c>
      <c r="EE60" s="78" t="str">
        <f t="shared" ca="1" si="48"/>
        <v>人防指标:-</v>
      </c>
      <c r="EF60" s="78" t="str">
        <f t="shared" ca="1" si="43"/>
        <v>人防公式:0</v>
      </c>
      <c r="EG60" s="78" t="str">
        <f t="shared" ca="1" si="50"/>
        <v>用地构成:林草地</v>
      </c>
      <c r="EH60" s="78" t="s">
        <v>1962</v>
      </c>
      <c r="EI60" s="79" t="str">
        <f t="shared" ca="1" si="49"/>
        <v>唯一标识:E251#森林沼泽#城规;性质名称:森林沼泽;地块性质过滤:;地块性质:E251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0" t="s">
        <v>1962</v>
      </c>
    </row>
    <row r="61" spans="1:140" ht="16.5" x14ac:dyDescent="0.2">
      <c r="A61" s="42" t="str">
        <f t="shared" si="44"/>
        <v>E252#灌丛沼泽#城规</v>
      </c>
      <c r="B61" s="42" t="s">
        <v>188</v>
      </c>
      <c r="C61" s="42"/>
      <c r="D61" s="42" t="s">
        <v>743</v>
      </c>
      <c r="E61" s="42" t="s">
        <v>1276</v>
      </c>
      <c r="F61" s="42"/>
      <c r="G61" s="42" t="s">
        <v>45</v>
      </c>
      <c r="H61" s="42" t="s">
        <v>741</v>
      </c>
      <c r="I61" s="42" t="s">
        <v>45</v>
      </c>
      <c r="J61" s="42">
        <v>4</v>
      </c>
      <c r="K61" s="42" t="s">
        <v>1771</v>
      </c>
      <c r="L61" s="42"/>
      <c r="M61" s="42" t="str" cm="1">
        <f t="array" aca="1" ref="M61" ca="1">IF(OFFSET(INDIRECT(ADDRESS(ROW(), COLUMN())),0,-1)="",VLOOKUP($G61,$A:$AAE,COLUMN(),FALSE),OFFSET(INDIRECT(ADDRESS(ROW(), COLUMN())),0,-1))</f>
        <v>175,200,220</v>
      </c>
      <c r="N61" s="5"/>
      <c r="O61" s="42" t="str" cm="1">
        <f t="array" aca="1" ref="O61" ca="1">IF(OFFSET(INDIRECT(ADDRESS(ROW(), COLUMN())),0,-1)="",VLOOKUP($G61,$A:$AAE,COLUMN(),FALSE),OFFSET(INDIRECT(ADDRESS(ROW(), COLUMN())),0,-1))</f>
        <v>面积*容积率</v>
      </c>
      <c r="P61" s="5"/>
      <c r="Q61" s="5" t="str" cm="1">
        <f t="array" aca="1" ref="Q61" ca="1">IF(OFFSET(INDIRECT(ADDRESS(ROW(), COLUMN())),0,-1)="",VLOOKUP($G61,$A:$AAE,COLUMN(),FALSE),OFFSET(INDIRECT(ADDRESS(ROW(), COLUMN())),0,-1))</f>
        <v>地块建筑面积*0</v>
      </c>
      <c r="R61" s="5"/>
      <c r="S61" s="5" t="str" cm="1">
        <f t="array" aca="1" ref="S61" ca="1">IF(OFFSET(INDIRECT(ADDRESS(ROW(), COLUMN())),0,-1)="",VLOOKUP($G61,$A:$AAE,COLUMN(),FALSE),OFFSET(INDIRECT(ADDRESS(ROW(), COLUMN())),0,-1))</f>
        <v>地块建筑面积*0</v>
      </c>
      <c r="T61" s="5"/>
      <c r="U61" s="5" t="str" cm="1">
        <f t="array" aca="1" ref="U61" ca="1">IF(OFFSET(INDIRECT(ADDRESS(ROW(), COLUMN())),0,-1)="",VLOOKUP($G61,$A:$AAE,COLUMN(),FALSE),OFFSET(INDIRECT(ADDRESS(ROW(), COLUMN())),0,-1))</f>
        <v>地块建筑面积*0</v>
      </c>
      <c r="V61" s="5"/>
      <c r="W61" s="42" t="str" cm="1">
        <f t="array" aca="1" ref="W61" ca="1">IF(OFFSET(INDIRECT(ADDRESS(ROW(), COLUMN())),0,-1)="",VLOOKUP($G61,$A:$AAE,COLUMN(),FALSE),OFFSET(INDIRECT(ADDRESS(ROW(), COLUMN())),0,-1))</f>
        <v>地块建筑面积*0</v>
      </c>
      <c r="X61" s="5"/>
      <c r="Y61" s="5" t="str" cm="1">
        <f t="array" aca="1" ref="Y61" ca="1">IF(OFFSET(INDIRECT(ADDRESS(ROW(), COLUMN())),0,-1)="",VLOOKUP($G61,$A:$AAE,COLUMN(),FALSE),OFFSET(INDIRECT(ADDRESS(ROW(), COLUMN())),0,-1))</f>
        <v>地块建筑面积*0</v>
      </c>
      <c r="Z61" s="5"/>
      <c r="AA61" s="5" t="str" cm="1">
        <f t="array" aca="1" ref="AA61" ca="1">IF(OFFSET(INDIRECT(ADDRESS(ROW(), COLUMN())),0,-1)="",VLOOKUP($G61,$A:$AAE,COLUMN(),FALSE),OFFSET(INDIRECT(ADDRESS(ROW(), COLUMN())),0,-1))</f>
        <v>地块建筑面积*0</v>
      </c>
      <c r="AB61" s="5"/>
      <c r="AC61" s="5" t="str" cm="1">
        <f t="array" aca="1" ref="AC61" ca="1">IF(OFFSET(INDIRECT(ADDRESS(ROW(), COLUMN())),0,-1)="",VLOOKUP($G61,$A:$AAE,COLUMN(),FALSE),OFFSET(INDIRECT(ADDRESS(ROW(), COLUMN())),0,-1))</f>
        <v>地块建筑面积*0</v>
      </c>
      <c r="AD61" s="5"/>
      <c r="AE61" s="5" t="str" cm="1">
        <f t="array" aca="1" ref="AE61" ca="1">IF(OFFSET(INDIRECT(ADDRESS(ROW(), COLUMN())),0,-1)="",VLOOKUP($G61,$A:$AAE,COLUMN(),FALSE),OFFSET(INDIRECT(ADDRESS(ROW(), COLUMN())),0,-1))</f>
        <v>面积*0</v>
      </c>
      <c r="AF61" s="5"/>
      <c r="AG61" s="5" t="str" cm="1">
        <f t="array" aca="1" ref="AG61" ca="1">IF(OFFSET(INDIRECT(ADDRESS(ROW(), COLUMN())),0,-1)="",VLOOKUP($G61,$A:$AAE,COLUMN(),FALSE),OFFSET(INDIRECT(ADDRESS(ROW(), COLUMN())),0,-1))</f>
        <v>面积*0</v>
      </c>
      <c r="AH61" s="5"/>
      <c r="AI61" s="5" t="str" cm="1">
        <f t="array" aca="1" ref="AI61" ca="1">IF(OFFSET(INDIRECT(ADDRESS(ROW(), COLUMN())),0,-1)="",VLOOKUP($G61,$A:$AAE,COLUMN(),FALSE),OFFSET(INDIRECT(ADDRESS(ROW(), COLUMN())),0,-1))</f>
        <v>-</v>
      </c>
      <c r="AJ61" s="5"/>
      <c r="AK61" s="5" cm="1">
        <f t="array" aca="1" ref="AK61" ca="1">IF(OFFSET(INDIRECT(ADDRESS(ROW(), COLUMN())),0,-1)="",VLOOKUP($G61,$A:$AAE,COLUMN(),FALSE),OFFSET(INDIRECT(ADDRESS(ROW(), COLUMN())),0,-1))</f>
        <v>0</v>
      </c>
      <c r="AL61" s="5"/>
      <c r="AM61" s="5" t="str" cm="1">
        <f t="array" aca="1" ref="AM61" ca="1">IF(OFFSET(INDIRECT(ADDRESS(ROW(), COLUMN())),0,-1)="",VLOOKUP($G61,$A:$AAE,COLUMN(),FALSE),OFFSET(INDIRECT(ADDRESS(ROW(), COLUMN())),0,-1))</f>
        <v>-</v>
      </c>
      <c r="AN61" s="5"/>
      <c r="AO61" s="5" cm="1">
        <f t="array" aca="1" ref="AO61" ca="1">IF(OFFSET(INDIRECT(ADDRESS(ROW(), COLUMN())),0,-1)="",VLOOKUP($G61,$A:$AAE,COLUMN(),FALSE),OFFSET(INDIRECT(ADDRESS(ROW(), COLUMN())),0,-1))</f>
        <v>0</v>
      </c>
      <c r="AP61" s="5"/>
      <c r="AQ61" s="5" t="str" cm="1">
        <f t="array" aca="1" ref="AQ61" ca="1">IF(OFFSET(INDIRECT(ADDRESS(ROW(), COLUMN())),0,-1)="",VLOOKUP($G61,$A:$AAE,COLUMN(),FALSE),OFFSET(INDIRECT(ADDRESS(ROW(), COLUMN())),0,-1))</f>
        <v>-</v>
      </c>
      <c r="AR61" s="5"/>
      <c r="AS61" s="5" cm="1">
        <f t="array" aca="1" ref="AS61" ca="1">IF(OFFSET(INDIRECT(ADDRESS(ROW(), COLUMN())),0,-1)="",VLOOKUP($G61,$A:$AAE,COLUMN(),FALSE),OFFSET(INDIRECT(ADDRESS(ROW(), COLUMN())),0,-1))</f>
        <v>0</v>
      </c>
      <c r="AT61" s="5"/>
      <c r="AU61" s="5" t="str" cm="1">
        <f t="array" aca="1" ref="AU61" ca="1">IF(OFFSET(INDIRECT(ADDRESS(ROW(), COLUMN())),0,-1)="",VLOOKUP($G61,$A:$AAE,COLUMN(),FALSE),OFFSET(INDIRECT(ADDRESS(ROW(), COLUMN())),0,-1))</f>
        <v>-</v>
      </c>
      <c r="AV61" s="5"/>
      <c r="AW61" s="5" cm="1">
        <f t="array" aca="1" ref="AW61" ca="1">IF(OFFSET(INDIRECT(ADDRESS(ROW(), COLUMN())),0,-1)="",VLOOKUP($G61,$A:$AAE,COLUMN(),FALSE),OFFSET(INDIRECT(ADDRESS(ROW(), COLUMN())),0,-1))</f>
        <v>0</v>
      </c>
      <c r="AX61" s="2"/>
      <c r="AY61" s="5" t="str" cm="1">
        <f t="array" aca="1" ref="AY61" ca="1">IF(OFFSET(INDIRECT(ADDRESS(ROW(), COLUMN())),0,-1)="",VLOOKUP($G61,$A:$AAE,COLUMN(),FALSE),OFFSET(INDIRECT(ADDRESS(ROW(), COLUMN())),0,-1))</f>
        <v>-</v>
      </c>
      <c r="AZ61" s="2"/>
      <c r="BA61" s="5" cm="1">
        <f t="array" aca="1" ref="BA61" ca="1">IF(OFFSET(INDIRECT(ADDRESS(ROW(), COLUMN())),0,-1)="",VLOOKUP($G61,$A:$AAE,COLUMN(),FALSE),OFFSET(INDIRECT(ADDRESS(ROW(), COLUMN())),0,-1))</f>
        <v>0</v>
      </c>
      <c r="BB61" s="2"/>
      <c r="BC61" s="5" cm="1">
        <f t="array" aca="1" ref="BC61" ca="1">IF(OFFSET(INDIRECT(ADDRESS(ROW(), COLUMN())),0,-1)="",VLOOKUP($G61,$A:$AAE,COLUMN(),FALSE),OFFSET(INDIRECT(ADDRESS(ROW(), COLUMN())),0,-1))</f>
        <v>0</v>
      </c>
      <c r="BD61" s="2"/>
      <c r="BE61" s="5" t="str" cm="1">
        <f t="array" aca="1" ref="BE61" ca="1">IF(OFFSET(INDIRECT(ADDRESS(ROW(), COLUMN())),0,-1)="",VLOOKUP($G61,$A:$AAE,COLUMN(),FALSE),OFFSET(INDIRECT(ADDRESS(ROW(), COLUMN())),0,-1))</f>
        <v>用水量*0</v>
      </c>
      <c r="BF61" s="2"/>
      <c r="BG61" s="5" t="str" cm="1">
        <f t="array" aca="1" ref="BG61" ca="1">IF(OFFSET(INDIRECT(ADDRESS(ROW(), COLUMN())),0,-1)="",VLOOKUP($G61,$A:$AAE,COLUMN(),FALSE),OFFSET(INDIRECT(ADDRESS(ROW(), COLUMN())),0,-1))</f>
        <v>-</v>
      </c>
      <c r="BH61" s="2"/>
      <c r="BI61" s="5" cm="1">
        <f t="array" aca="1" ref="BI61" ca="1">IF(OFFSET(INDIRECT(ADDRESS(ROW(), COLUMN())),0,-1)="",VLOOKUP($G61,$A:$AAE,COLUMN(),FALSE),OFFSET(INDIRECT(ADDRESS(ROW(), COLUMN())),0,-1))</f>
        <v>0</v>
      </c>
      <c r="BJ61" s="2"/>
      <c r="BK61" s="5" cm="1">
        <f t="array" aca="1" ref="BK61" ca="1">IF(OFFSET(INDIRECT(ADDRESS(ROW(), COLUMN())),0,-1)="",VLOOKUP($G61,$A:$AAE,COLUMN(),FALSE),OFFSET(INDIRECT(ADDRESS(ROW(), COLUMN())),0,-1))</f>
        <v>0</v>
      </c>
      <c r="BL61" s="2"/>
      <c r="BM61" s="5" t="str" cm="1">
        <f t="array" aca="1" ref="BM61" ca="1">IF(OFFSET(INDIRECT(ADDRESS(ROW(), COLUMN())),0,-1)="",VLOOKUP($G61,$A:$AAE,COLUMN(),FALSE),OFFSET(INDIRECT(ADDRESS(ROW(), COLUMN())),0,-1))</f>
        <v>-</v>
      </c>
      <c r="BN61" s="2"/>
      <c r="BO61" s="5" cm="1">
        <f t="array" aca="1" ref="BO61" ca="1">IF(OFFSET(INDIRECT(ADDRESS(ROW(), COLUMN())),0,-1)="",VLOOKUP($G61,$A:$AAE,COLUMN(),FALSE),OFFSET(INDIRECT(ADDRESS(ROW(), COLUMN())),0,-1))</f>
        <v>0</v>
      </c>
      <c r="BP61" s="2"/>
      <c r="BQ61" s="5" t="str" cm="1">
        <f t="array" aca="1" ref="BQ61" ca="1">IF(OFFSET(INDIRECT(ADDRESS(ROW(), COLUMN())),0,-1)="",VLOOKUP($G61,$A:$AAE,COLUMN(),FALSE),OFFSET(INDIRECT(ADDRESS(ROW(), COLUMN())),0,-1))</f>
        <v>-</v>
      </c>
      <c r="BR61" s="2"/>
      <c r="BS61" s="5" cm="1">
        <f t="array" aca="1" ref="BS61" ca="1">IF(OFFSET(INDIRECT(ADDRESS(ROW(), COLUMN())),0,-1)="",VLOOKUP($G61,$A:$AAE,COLUMN(),FALSE),OFFSET(INDIRECT(ADDRESS(ROW(), COLUMN())),0,-1))</f>
        <v>0</v>
      </c>
      <c r="BT61" s="2"/>
      <c r="BU61" s="5" t="str" cm="1">
        <f t="array" aca="1" ref="BU61" ca="1">IF(OFFSET(INDIRECT(ADDRESS(ROW(), COLUMN())),0,-1)="",VLOOKUP($G61,$A:$AAE,COLUMN(),FALSE),OFFSET(INDIRECT(ADDRESS(ROW(), COLUMN())),0,-1))</f>
        <v>-</v>
      </c>
      <c r="BV61" s="2"/>
      <c r="BW61" s="5" cm="1">
        <f t="array" aca="1" ref="BW61" ca="1">IF(OFFSET(INDIRECT(ADDRESS(ROW(), COLUMN())),0,-1)="",VLOOKUP($G61,$A:$AAE,COLUMN(),FALSE),OFFSET(INDIRECT(ADDRESS(ROW(), COLUMN())),0,-1))</f>
        <v>0</v>
      </c>
      <c r="BX61" s="2"/>
      <c r="BY61" s="5" cm="1">
        <f t="array" aca="1" ref="BY61" ca="1">IF(OFFSET(INDIRECT(ADDRESS(ROW(), COLUMN())),0,-1)="",VLOOKUP($G61,$A:$AAE,COLUMN(),FALSE),OFFSET(INDIRECT(ADDRESS(ROW(), COLUMN())),0,-1))</f>
        <v>0</v>
      </c>
      <c r="BZ61" s="88"/>
      <c r="CA61" s="5" t="str" cm="1">
        <f t="array" aca="1" ref="CA61" ca="1">IF(OFFSET(INDIRECT(ADDRESS(ROW(), COLUMN())),0,-1)="",VLOOKUP($G61,$A:$AAE,COLUMN(),FALSE),OFFSET(INDIRECT(ADDRESS(ROW(), COLUMN())),0,-1))</f>
        <v>-</v>
      </c>
      <c r="CB61" s="5"/>
      <c r="CC61" s="5" cm="1">
        <f t="array" aca="1" ref="CC61" ca="1">IF(OFFSET(INDIRECT(ADDRESS(ROW(), COLUMN())),0,-1)="",VLOOKUP($G61,$A:$AAE,COLUMN(),FALSE),OFFSET(INDIRECT(ADDRESS(ROW(), COLUMN())),0,-1))</f>
        <v>0</v>
      </c>
      <c r="CD61" s="5"/>
      <c r="CE61" s="5" t="str" cm="1">
        <f t="array" aca="1" ref="CE61" ca="1">IF(OFFSET(INDIRECT(ADDRESS(ROW(), COLUMN())),0,-1)="",VLOOKUP($G61,$A:$AAE,COLUMN(),FALSE),OFFSET(INDIRECT(ADDRESS(ROW(), COLUMN())),0,-1))</f>
        <v>-</v>
      </c>
      <c r="CF61" s="5"/>
      <c r="CG61" s="5" cm="1">
        <f t="array" aca="1" ref="CG61" ca="1">IF(OFFSET(INDIRECT(ADDRESS(ROW(), COLUMN())),0,-1)="",VLOOKUP($G61,$A:$AAE,COLUMN(),FALSE),OFFSET(INDIRECT(ADDRESS(ROW(), COLUMN())),0,-1))</f>
        <v>0</v>
      </c>
      <c r="CH61" s="5"/>
      <c r="CI61" s="42" t="str" cm="1">
        <f t="array" aca="1" ref="CI61" ca="1">IF(OFFSET(INDIRECT(ADDRESS(ROW(), COLUMN())),0,-1)="",VLOOKUP($G61,$A:$AAE,COLUMN(),FALSE),OFFSET(INDIRECT(ADDRESS(ROW(), COLUMN())),0,-1))</f>
        <v>林草地</v>
      </c>
      <c r="CJ61" s="75" t="s">
        <v>1962</v>
      </c>
      <c r="CK61" s="78" t="str">
        <f t="shared" si="0"/>
        <v>唯一标识:E252#灌丛沼泽#城规</v>
      </c>
      <c r="CL61" s="78" t="str">
        <f t="shared" si="1"/>
        <v>性质名称:灌丛沼泽</v>
      </c>
      <c r="CM61" s="78" t="str">
        <f t="shared" si="2"/>
        <v>地块性质过滤:</v>
      </c>
      <c r="CN61" s="78" t="str">
        <f t="shared" si="3"/>
        <v>地块性质:E252</v>
      </c>
      <c r="CO61" s="78" t="str">
        <f t="shared" si="4"/>
        <v>地类标准:城规</v>
      </c>
      <c r="CP61" s="78" t="str">
        <f t="shared" si="5"/>
        <v>地块性质别称:</v>
      </c>
      <c r="CQ61" s="78" t="str">
        <f t="shared" si="6"/>
        <v>属性继承:E25#湿地#城规</v>
      </c>
      <c r="CR61" s="78" t="str">
        <f t="shared" si="7"/>
        <v>父类:E25</v>
      </c>
      <c r="CS61" s="78" t="str">
        <f t="shared" si="8"/>
        <v>级别继承:E25#湿地#城规</v>
      </c>
      <c r="CT61" s="78" t="str">
        <f t="shared" si="9"/>
        <v>级别层次:4</v>
      </c>
      <c r="CU61" s="78" t="str">
        <f t="shared" si="10"/>
        <v>级别:3E25</v>
      </c>
      <c r="CV61" s="78" t="str">
        <f t="shared" ca="1" si="11"/>
        <v>地块颜色:175,200,220</v>
      </c>
      <c r="CW61" s="78" t="str">
        <f t="shared" ca="1" si="12"/>
        <v>建筑面积公式:面积*容积率</v>
      </c>
      <c r="CX61" s="78" t="str">
        <f t="shared" ca="1" si="13"/>
        <v>住宅建筑面积公式:地块建筑面积*0</v>
      </c>
      <c r="CY61" s="78" t="str">
        <f t="shared" ca="1" si="14"/>
        <v>商服建筑面积公式:地块建筑面积*0</v>
      </c>
      <c r="CZ61" s="78" t="str">
        <f t="shared" ca="1" si="15"/>
        <v>商服中商业建筑面积公式:地块建筑面积*0</v>
      </c>
      <c r="DA61" s="78" t="str">
        <f t="shared" ca="1" si="16"/>
        <v>商服中办公建筑面积公式:地块建筑面积*0</v>
      </c>
      <c r="DB61" s="78" t="str">
        <f t="shared" ca="1" si="17"/>
        <v>公服建筑面积公式:地块建筑面积*0</v>
      </c>
      <c r="DC61" s="78" t="str">
        <f t="shared" ca="1" si="18"/>
        <v>工业建筑面积公式:地块建筑面积*0</v>
      </c>
      <c r="DD61" s="78" t="str">
        <f t="shared" ca="1" si="19"/>
        <v>市政建筑面积公式:地块建筑面积*0</v>
      </c>
      <c r="DE61" s="78" t="str">
        <f t="shared" ca="1" si="45"/>
        <v>绿地面积指定指标:面积*0</v>
      </c>
      <c r="DF61" s="78" t="str">
        <f t="shared" ca="1" si="46"/>
        <v>绿地面积指定公式:面积*0</v>
      </c>
      <c r="DG61" s="78" t="str">
        <f t="shared" ca="1" si="20"/>
        <v>户数指标:-</v>
      </c>
      <c r="DH61" s="78" t="str">
        <f t="shared" ca="1" si="21"/>
        <v>户数公式:0</v>
      </c>
      <c r="DI61" s="78" t="str">
        <f t="shared" ca="1" si="22"/>
        <v>人数指标:-</v>
      </c>
      <c r="DJ61" s="78" t="str">
        <f t="shared" ca="1" si="23"/>
        <v>人数公式:0</v>
      </c>
      <c r="DK61" s="78" t="str">
        <f t="shared" ca="1" si="24"/>
        <v>就业指标:-</v>
      </c>
      <c r="DL61" s="78" t="str">
        <f t="shared" ca="1" si="25"/>
        <v>就业公式:0</v>
      </c>
      <c r="DM61" s="78" t="str">
        <f t="shared" ca="1" si="26"/>
        <v>机动车指标:-</v>
      </c>
      <c r="DN61" s="78" t="str">
        <f t="shared" ca="1" si="27"/>
        <v>机动车公式:0</v>
      </c>
      <c r="DO61" s="78" t="str">
        <f t="shared" ca="1" si="28"/>
        <v>用水量指标:-</v>
      </c>
      <c r="DP61" s="78" t="str">
        <f t="shared" ca="1" si="29"/>
        <v>用水量公式:0</v>
      </c>
      <c r="DQ61" s="78" t="str">
        <f t="shared" ca="1" si="30"/>
        <v>污水折算系数:0</v>
      </c>
      <c r="DR61" s="78" t="str">
        <f t="shared" ca="1" si="31"/>
        <v>污水量公式:用水量*0</v>
      </c>
      <c r="DS61" s="78" t="str">
        <f t="shared" ca="1" si="32"/>
        <v>用电负荷指标:-</v>
      </c>
      <c r="DT61" s="78" t="str">
        <f t="shared" ca="1" si="33"/>
        <v>同时率:0</v>
      </c>
      <c r="DU61" s="78" t="str">
        <f t="shared" ca="1" si="34"/>
        <v>用电量公式:0</v>
      </c>
      <c r="DV61" s="78" t="str">
        <f t="shared" ca="1" si="35"/>
        <v>固话装机指标:-</v>
      </c>
      <c r="DW61" s="78" t="str">
        <f t="shared" ca="1" si="36"/>
        <v>固话量公式:0</v>
      </c>
      <c r="DX61" s="78" t="str">
        <f t="shared" ca="1" si="37"/>
        <v>有线电视指标:-</v>
      </c>
      <c r="DY61" s="78" t="str">
        <f t="shared" ca="1" si="38"/>
        <v>电视量公式:0</v>
      </c>
      <c r="DZ61" s="78" t="str">
        <f t="shared" ca="1" si="39"/>
        <v>高峰机动车生成量指标:-</v>
      </c>
      <c r="EA61" s="78" t="str">
        <f t="shared" ca="1" si="40"/>
        <v>高峰机动车吸引量公式:0</v>
      </c>
      <c r="EB61" s="78" t="str">
        <f t="shared" ca="1" si="41"/>
        <v>高峰机动车发生量公式:0</v>
      </c>
      <c r="EC61" s="78" t="str">
        <f t="shared" ca="1" si="47"/>
        <v>地下空间指标:-</v>
      </c>
      <c r="ED61" s="78" t="str">
        <f t="shared" ca="1" si="42"/>
        <v>地下空间公式:0</v>
      </c>
      <c r="EE61" s="78" t="str">
        <f t="shared" ca="1" si="48"/>
        <v>人防指标:-</v>
      </c>
      <c r="EF61" s="78" t="str">
        <f t="shared" ca="1" si="43"/>
        <v>人防公式:0</v>
      </c>
      <c r="EG61" s="78" t="str">
        <f t="shared" ca="1" si="50"/>
        <v>用地构成:林草地</v>
      </c>
      <c r="EH61" s="78" t="s">
        <v>1962</v>
      </c>
      <c r="EI61" s="79" t="str">
        <f t="shared" ca="1" si="49"/>
        <v>唯一标识:E252#灌丛沼泽#城规;性质名称:灌丛沼泽;地块性质过滤:;地块性质:E252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1" t="s">
        <v>1962</v>
      </c>
    </row>
    <row r="62" spans="1:140" ht="16.5" x14ac:dyDescent="0.2">
      <c r="A62" s="42" t="str">
        <f t="shared" si="44"/>
        <v>E253#沼泽草地#城规</v>
      </c>
      <c r="B62" s="42" t="s">
        <v>189</v>
      </c>
      <c r="C62" s="42"/>
      <c r="D62" s="42" t="s">
        <v>744</v>
      </c>
      <c r="E62" s="42" t="s">
        <v>1276</v>
      </c>
      <c r="F62" s="42"/>
      <c r="G62" s="42" t="s">
        <v>45</v>
      </c>
      <c r="H62" s="42" t="s">
        <v>741</v>
      </c>
      <c r="I62" s="42" t="s">
        <v>45</v>
      </c>
      <c r="J62" s="42">
        <v>4</v>
      </c>
      <c r="K62" s="42" t="s">
        <v>1771</v>
      </c>
      <c r="L62" s="42"/>
      <c r="M62" s="42" t="str" cm="1">
        <f t="array" aca="1" ref="M62" ca="1">IF(OFFSET(INDIRECT(ADDRESS(ROW(), COLUMN())),0,-1)="",VLOOKUP($G62,$A:$AAE,COLUMN(),FALSE),OFFSET(INDIRECT(ADDRESS(ROW(), COLUMN())),0,-1))</f>
        <v>175,200,220</v>
      </c>
      <c r="N62" s="5"/>
      <c r="O62" s="42" t="str" cm="1">
        <f t="array" aca="1" ref="O62" ca="1">IF(OFFSET(INDIRECT(ADDRESS(ROW(), COLUMN())),0,-1)="",VLOOKUP($G62,$A:$AAE,COLUMN(),FALSE),OFFSET(INDIRECT(ADDRESS(ROW(), COLUMN())),0,-1))</f>
        <v>面积*容积率</v>
      </c>
      <c r="P62" s="5"/>
      <c r="Q62" s="5" t="str" cm="1">
        <f t="array" aca="1" ref="Q62" ca="1">IF(OFFSET(INDIRECT(ADDRESS(ROW(), COLUMN())),0,-1)="",VLOOKUP($G62,$A:$AAE,COLUMN(),FALSE),OFFSET(INDIRECT(ADDRESS(ROW(), COLUMN())),0,-1))</f>
        <v>地块建筑面积*0</v>
      </c>
      <c r="R62" s="5"/>
      <c r="S62" s="5" t="str" cm="1">
        <f t="array" aca="1" ref="S62" ca="1">IF(OFFSET(INDIRECT(ADDRESS(ROW(), COLUMN())),0,-1)="",VLOOKUP($G62,$A:$AAE,COLUMN(),FALSE),OFFSET(INDIRECT(ADDRESS(ROW(), COLUMN())),0,-1))</f>
        <v>地块建筑面积*0</v>
      </c>
      <c r="T62" s="5"/>
      <c r="U62" s="5" t="str" cm="1">
        <f t="array" aca="1" ref="U62" ca="1">IF(OFFSET(INDIRECT(ADDRESS(ROW(), COLUMN())),0,-1)="",VLOOKUP($G62,$A:$AAE,COLUMN(),FALSE),OFFSET(INDIRECT(ADDRESS(ROW(), COLUMN())),0,-1))</f>
        <v>地块建筑面积*0</v>
      </c>
      <c r="V62" s="5"/>
      <c r="W62" s="42" t="str" cm="1">
        <f t="array" aca="1" ref="W62" ca="1">IF(OFFSET(INDIRECT(ADDRESS(ROW(), COLUMN())),0,-1)="",VLOOKUP($G62,$A:$AAE,COLUMN(),FALSE),OFFSET(INDIRECT(ADDRESS(ROW(), COLUMN())),0,-1))</f>
        <v>地块建筑面积*0</v>
      </c>
      <c r="X62" s="5"/>
      <c r="Y62" s="5" t="str" cm="1">
        <f t="array" aca="1" ref="Y62" ca="1">IF(OFFSET(INDIRECT(ADDRESS(ROW(), COLUMN())),0,-1)="",VLOOKUP($G62,$A:$AAE,COLUMN(),FALSE),OFFSET(INDIRECT(ADDRESS(ROW(), COLUMN())),0,-1))</f>
        <v>地块建筑面积*0</v>
      </c>
      <c r="Z62" s="5"/>
      <c r="AA62" s="5" t="str" cm="1">
        <f t="array" aca="1" ref="AA62" ca="1">IF(OFFSET(INDIRECT(ADDRESS(ROW(), COLUMN())),0,-1)="",VLOOKUP($G62,$A:$AAE,COLUMN(),FALSE),OFFSET(INDIRECT(ADDRESS(ROW(), COLUMN())),0,-1))</f>
        <v>地块建筑面积*0</v>
      </c>
      <c r="AB62" s="5"/>
      <c r="AC62" s="5" t="str" cm="1">
        <f t="array" aca="1" ref="AC62" ca="1">IF(OFFSET(INDIRECT(ADDRESS(ROW(), COLUMN())),0,-1)="",VLOOKUP($G62,$A:$AAE,COLUMN(),FALSE),OFFSET(INDIRECT(ADDRESS(ROW(), COLUMN())),0,-1))</f>
        <v>地块建筑面积*0</v>
      </c>
      <c r="AD62" s="5"/>
      <c r="AE62" s="5" t="str" cm="1">
        <f t="array" aca="1" ref="AE62" ca="1">IF(OFFSET(INDIRECT(ADDRESS(ROW(), COLUMN())),0,-1)="",VLOOKUP($G62,$A:$AAE,COLUMN(),FALSE),OFFSET(INDIRECT(ADDRESS(ROW(), COLUMN())),0,-1))</f>
        <v>面积*0</v>
      </c>
      <c r="AF62" s="5"/>
      <c r="AG62" s="5" t="str" cm="1">
        <f t="array" aca="1" ref="AG62" ca="1">IF(OFFSET(INDIRECT(ADDRESS(ROW(), COLUMN())),0,-1)="",VLOOKUP($G62,$A:$AAE,COLUMN(),FALSE),OFFSET(INDIRECT(ADDRESS(ROW(), COLUMN())),0,-1))</f>
        <v>面积*0</v>
      </c>
      <c r="AH62" s="5"/>
      <c r="AI62" s="5" t="str" cm="1">
        <f t="array" aca="1" ref="AI62" ca="1">IF(OFFSET(INDIRECT(ADDRESS(ROW(), COLUMN())),0,-1)="",VLOOKUP($G62,$A:$AAE,COLUMN(),FALSE),OFFSET(INDIRECT(ADDRESS(ROW(), COLUMN())),0,-1))</f>
        <v>-</v>
      </c>
      <c r="AJ62" s="5"/>
      <c r="AK62" s="5" cm="1">
        <f t="array" aca="1" ref="AK62" ca="1">IF(OFFSET(INDIRECT(ADDRESS(ROW(), COLUMN())),0,-1)="",VLOOKUP($G62,$A:$AAE,COLUMN(),FALSE),OFFSET(INDIRECT(ADDRESS(ROW(), COLUMN())),0,-1))</f>
        <v>0</v>
      </c>
      <c r="AL62" s="5"/>
      <c r="AM62" s="5" t="str" cm="1">
        <f t="array" aca="1" ref="AM62" ca="1">IF(OFFSET(INDIRECT(ADDRESS(ROW(), COLUMN())),0,-1)="",VLOOKUP($G62,$A:$AAE,COLUMN(),FALSE),OFFSET(INDIRECT(ADDRESS(ROW(), COLUMN())),0,-1))</f>
        <v>-</v>
      </c>
      <c r="AN62" s="5"/>
      <c r="AO62" s="5" cm="1">
        <f t="array" aca="1" ref="AO62" ca="1">IF(OFFSET(INDIRECT(ADDRESS(ROW(), COLUMN())),0,-1)="",VLOOKUP($G62,$A:$AAE,COLUMN(),FALSE),OFFSET(INDIRECT(ADDRESS(ROW(), COLUMN())),0,-1))</f>
        <v>0</v>
      </c>
      <c r="AP62" s="5"/>
      <c r="AQ62" s="5" t="str" cm="1">
        <f t="array" aca="1" ref="AQ62" ca="1">IF(OFFSET(INDIRECT(ADDRESS(ROW(), COLUMN())),0,-1)="",VLOOKUP($G62,$A:$AAE,COLUMN(),FALSE),OFFSET(INDIRECT(ADDRESS(ROW(), COLUMN())),0,-1))</f>
        <v>-</v>
      </c>
      <c r="AR62" s="5"/>
      <c r="AS62" s="5" cm="1">
        <f t="array" aca="1" ref="AS62" ca="1">IF(OFFSET(INDIRECT(ADDRESS(ROW(), COLUMN())),0,-1)="",VLOOKUP($G62,$A:$AAE,COLUMN(),FALSE),OFFSET(INDIRECT(ADDRESS(ROW(), COLUMN())),0,-1))</f>
        <v>0</v>
      </c>
      <c r="AT62" s="5"/>
      <c r="AU62" s="5" t="str" cm="1">
        <f t="array" aca="1" ref="AU62" ca="1">IF(OFFSET(INDIRECT(ADDRESS(ROW(), COLUMN())),0,-1)="",VLOOKUP($G62,$A:$AAE,COLUMN(),FALSE),OFFSET(INDIRECT(ADDRESS(ROW(), COLUMN())),0,-1))</f>
        <v>-</v>
      </c>
      <c r="AV62" s="5"/>
      <c r="AW62" s="5" cm="1">
        <f t="array" aca="1" ref="AW62" ca="1">IF(OFFSET(INDIRECT(ADDRESS(ROW(), COLUMN())),0,-1)="",VLOOKUP($G62,$A:$AAE,COLUMN(),FALSE),OFFSET(INDIRECT(ADDRESS(ROW(), COLUMN())),0,-1))</f>
        <v>0</v>
      </c>
      <c r="AX62" s="2"/>
      <c r="AY62" s="5" t="str" cm="1">
        <f t="array" aca="1" ref="AY62" ca="1">IF(OFFSET(INDIRECT(ADDRESS(ROW(), COLUMN())),0,-1)="",VLOOKUP($G62,$A:$AAE,COLUMN(),FALSE),OFFSET(INDIRECT(ADDRESS(ROW(), COLUMN())),0,-1))</f>
        <v>-</v>
      </c>
      <c r="AZ62" s="2"/>
      <c r="BA62" s="5" cm="1">
        <f t="array" aca="1" ref="BA62" ca="1">IF(OFFSET(INDIRECT(ADDRESS(ROW(), COLUMN())),0,-1)="",VLOOKUP($G62,$A:$AAE,COLUMN(),FALSE),OFFSET(INDIRECT(ADDRESS(ROW(), COLUMN())),0,-1))</f>
        <v>0</v>
      </c>
      <c r="BB62" s="2"/>
      <c r="BC62" s="5" cm="1">
        <f t="array" aca="1" ref="BC62" ca="1">IF(OFFSET(INDIRECT(ADDRESS(ROW(), COLUMN())),0,-1)="",VLOOKUP($G62,$A:$AAE,COLUMN(),FALSE),OFFSET(INDIRECT(ADDRESS(ROW(), COLUMN())),0,-1))</f>
        <v>0</v>
      </c>
      <c r="BD62" s="2"/>
      <c r="BE62" s="5" t="str" cm="1">
        <f t="array" aca="1" ref="BE62" ca="1">IF(OFFSET(INDIRECT(ADDRESS(ROW(), COLUMN())),0,-1)="",VLOOKUP($G62,$A:$AAE,COLUMN(),FALSE),OFFSET(INDIRECT(ADDRESS(ROW(), COLUMN())),0,-1))</f>
        <v>用水量*0</v>
      </c>
      <c r="BF62" s="2"/>
      <c r="BG62" s="5" t="str" cm="1">
        <f t="array" aca="1" ref="BG62" ca="1">IF(OFFSET(INDIRECT(ADDRESS(ROW(), COLUMN())),0,-1)="",VLOOKUP($G62,$A:$AAE,COLUMN(),FALSE),OFFSET(INDIRECT(ADDRESS(ROW(), COLUMN())),0,-1))</f>
        <v>-</v>
      </c>
      <c r="BH62" s="2"/>
      <c r="BI62" s="5" cm="1">
        <f t="array" aca="1" ref="BI62" ca="1">IF(OFFSET(INDIRECT(ADDRESS(ROW(), COLUMN())),0,-1)="",VLOOKUP($G62,$A:$AAE,COLUMN(),FALSE),OFFSET(INDIRECT(ADDRESS(ROW(), COLUMN())),0,-1))</f>
        <v>0</v>
      </c>
      <c r="BJ62" s="2"/>
      <c r="BK62" s="5" cm="1">
        <f t="array" aca="1" ref="BK62" ca="1">IF(OFFSET(INDIRECT(ADDRESS(ROW(), COLUMN())),0,-1)="",VLOOKUP($G62,$A:$AAE,COLUMN(),FALSE),OFFSET(INDIRECT(ADDRESS(ROW(), COLUMN())),0,-1))</f>
        <v>0</v>
      </c>
      <c r="BL62" s="2"/>
      <c r="BM62" s="5" t="str" cm="1">
        <f t="array" aca="1" ref="BM62" ca="1">IF(OFFSET(INDIRECT(ADDRESS(ROW(), COLUMN())),0,-1)="",VLOOKUP($G62,$A:$AAE,COLUMN(),FALSE),OFFSET(INDIRECT(ADDRESS(ROW(), COLUMN())),0,-1))</f>
        <v>-</v>
      </c>
      <c r="BN62" s="2"/>
      <c r="BO62" s="5" cm="1">
        <f t="array" aca="1" ref="BO62" ca="1">IF(OFFSET(INDIRECT(ADDRESS(ROW(), COLUMN())),0,-1)="",VLOOKUP($G62,$A:$AAE,COLUMN(),FALSE),OFFSET(INDIRECT(ADDRESS(ROW(), COLUMN())),0,-1))</f>
        <v>0</v>
      </c>
      <c r="BP62" s="2"/>
      <c r="BQ62" s="5" t="str" cm="1">
        <f t="array" aca="1" ref="BQ62" ca="1">IF(OFFSET(INDIRECT(ADDRESS(ROW(), COLUMN())),0,-1)="",VLOOKUP($G62,$A:$AAE,COLUMN(),FALSE),OFFSET(INDIRECT(ADDRESS(ROW(), COLUMN())),0,-1))</f>
        <v>-</v>
      </c>
      <c r="BR62" s="2"/>
      <c r="BS62" s="5" cm="1">
        <f t="array" aca="1" ref="BS62" ca="1">IF(OFFSET(INDIRECT(ADDRESS(ROW(), COLUMN())),0,-1)="",VLOOKUP($G62,$A:$AAE,COLUMN(),FALSE),OFFSET(INDIRECT(ADDRESS(ROW(), COLUMN())),0,-1))</f>
        <v>0</v>
      </c>
      <c r="BT62" s="2"/>
      <c r="BU62" s="5" t="str" cm="1">
        <f t="array" aca="1" ref="BU62" ca="1">IF(OFFSET(INDIRECT(ADDRESS(ROW(), COLUMN())),0,-1)="",VLOOKUP($G62,$A:$AAE,COLUMN(),FALSE),OFFSET(INDIRECT(ADDRESS(ROW(), COLUMN())),0,-1))</f>
        <v>-</v>
      </c>
      <c r="BV62" s="2"/>
      <c r="BW62" s="5" cm="1">
        <f t="array" aca="1" ref="BW62" ca="1">IF(OFFSET(INDIRECT(ADDRESS(ROW(), COLUMN())),0,-1)="",VLOOKUP($G62,$A:$AAE,COLUMN(),FALSE),OFFSET(INDIRECT(ADDRESS(ROW(), COLUMN())),0,-1))</f>
        <v>0</v>
      </c>
      <c r="BX62" s="2"/>
      <c r="BY62" s="5" cm="1">
        <f t="array" aca="1" ref="BY62" ca="1">IF(OFFSET(INDIRECT(ADDRESS(ROW(), COLUMN())),0,-1)="",VLOOKUP($G62,$A:$AAE,COLUMN(),FALSE),OFFSET(INDIRECT(ADDRESS(ROW(), COLUMN())),0,-1))</f>
        <v>0</v>
      </c>
      <c r="BZ62" s="88"/>
      <c r="CA62" s="5" t="str" cm="1">
        <f t="array" aca="1" ref="CA62" ca="1">IF(OFFSET(INDIRECT(ADDRESS(ROW(), COLUMN())),0,-1)="",VLOOKUP($G62,$A:$AAE,COLUMN(),FALSE),OFFSET(INDIRECT(ADDRESS(ROW(), COLUMN())),0,-1))</f>
        <v>-</v>
      </c>
      <c r="CB62" s="5"/>
      <c r="CC62" s="5" cm="1">
        <f t="array" aca="1" ref="CC62" ca="1">IF(OFFSET(INDIRECT(ADDRESS(ROW(), COLUMN())),0,-1)="",VLOOKUP($G62,$A:$AAE,COLUMN(),FALSE),OFFSET(INDIRECT(ADDRESS(ROW(), COLUMN())),0,-1))</f>
        <v>0</v>
      </c>
      <c r="CD62" s="5"/>
      <c r="CE62" s="5" t="str" cm="1">
        <f t="array" aca="1" ref="CE62" ca="1">IF(OFFSET(INDIRECT(ADDRESS(ROW(), COLUMN())),0,-1)="",VLOOKUP($G62,$A:$AAE,COLUMN(),FALSE),OFFSET(INDIRECT(ADDRESS(ROW(), COLUMN())),0,-1))</f>
        <v>-</v>
      </c>
      <c r="CF62" s="5"/>
      <c r="CG62" s="5" cm="1">
        <f t="array" aca="1" ref="CG62" ca="1">IF(OFFSET(INDIRECT(ADDRESS(ROW(), COLUMN())),0,-1)="",VLOOKUP($G62,$A:$AAE,COLUMN(),FALSE),OFFSET(INDIRECT(ADDRESS(ROW(), COLUMN())),0,-1))</f>
        <v>0</v>
      </c>
      <c r="CH62" s="5"/>
      <c r="CI62" s="42" t="str" cm="1">
        <f t="array" aca="1" ref="CI62" ca="1">IF(OFFSET(INDIRECT(ADDRESS(ROW(), COLUMN())),0,-1)="",VLOOKUP($G62,$A:$AAE,COLUMN(),FALSE),OFFSET(INDIRECT(ADDRESS(ROW(), COLUMN())),0,-1))</f>
        <v>林草地</v>
      </c>
      <c r="CJ62" s="75" t="s">
        <v>1962</v>
      </c>
      <c r="CK62" s="78" t="str">
        <f t="shared" si="0"/>
        <v>唯一标识:E253#沼泽草地#城规</v>
      </c>
      <c r="CL62" s="78" t="str">
        <f t="shared" si="1"/>
        <v>性质名称:沼泽草地</v>
      </c>
      <c r="CM62" s="78" t="str">
        <f t="shared" si="2"/>
        <v>地块性质过滤:</v>
      </c>
      <c r="CN62" s="78" t="str">
        <f t="shared" si="3"/>
        <v>地块性质:E253</v>
      </c>
      <c r="CO62" s="78" t="str">
        <f t="shared" si="4"/>
        <v>地类标准:城规</v>
      </c>
      <c r="CP62" s="78" t="str">
        <f t="shared" si="5"/>
        <v>地块性质别称:</v>
      </c>
      <c r="CQ62" s="78" t="str">
        <f t="shared" si="6"/>
        <v>属性继承:E25#湿地#城规</v>
      </c>
      <c r="CR62" s="78" t="str">
        <f t="shared" si="7"/>
        <v>父类:E25</v>
      </c>
      <c r="CS62" s="78" t="str">
        <f t="shared" si="8"/>
        <v>级别继承:E25#湿地#城规</v>
      </c>
      <c r="CT62" s="78" t="str">
        <f t="shared" si="9"/>
        <v>级别层次:4</v>
      </c>
      <c r="CU62" s="78" t="str">
        <f t="shared" si="10"/>
        <v>级别:3E25</v>
      </c>
      <c r="CV62" s="78" t="str">
        <f t="shared" ca="1" si="11"/>
        <v>地块颜色:175,200,220</v>
      </c>
      <c r="CW62" s="78" t="str">
        <f t="shared" ca="1" si="12"/>
        <v>建筑面积公式:面积*容积率</v>
      </c>
      <c r="CX62" s="78" t="str">
        <f t="shared" ca="1" si="13"/>
        <v>住宅建筑面积公式:地块建筑面积*0</v>
      </c>
      <c r="CY62" s="78" t="str">
        <f t="shared" ca="1" si="14"/>
        <v>商服建筑面积公式:地块建筑面积*0</v>
      </c>
      <c r="CZ62" s="78" t="str">
        <f t="shared" ca="1" si="15"/>
        <v>商服中商业建筑面积公式:地块建筑面积*0</v>
      </c>
      <c r="DA62" s="78" t="str">
        <f t="shared" ca="1" si="16"/>
        <v>商服中办公建筑面积公式:地块建筑面积*0</v>
      </c>
      <c r="DB62" s="78" t="str">
        <f t="shared" ca="1" si="17"/>
        <v>公服建筑面积公式:地块建筑面积*0</v>
      </c>
      <c r="DC62" s="78" t="str">
        <f t="shared" ca="1" si="18"/>
        <v>工业建筑面积公式:地块建筑面积*0</v>
      </c>
      <c r="DD62" s="78" t="str">
        <f t="shared" ca="1" si="19"/>
        <v>市政建筑面积公式:地块建筑面积*0</v>
      </c>
      <c r="DE62" s="78" t="str">
        <f t="shared" ca="1" si="45"/>
        <v>绿地面积指定指标:面积*0</v>
      </c>
      <c r="DF62" s="78" t="str">
        <f t="shared" ca="1" si="46"/>
        <v>绿地面积指定公式:面积*0</v>
      </c>
      <c r="DG62" s="78" t="str">
        <f t="shared" ca="1" si="20"/>
        <v>户数指标:-</v>
      </c>
      <c r="DH62" s="78" t="str">
        <f t="shared" ca="1" si="21"/>
        <v>户数公式:0</v>
      </c>
      <c r="DI62" s="78" t="str">
        <f t="shared" ca="1" si="22"/>
        <v>人数指标:-</v>
      </c>
      <c r="DJ62" s="78" t="str">
        <f t="shared" ca="1" si="23"/>
        <v>人数公式:0</v>
      </c>
      <c r="DK62" s="78" t="str">
        <f t="shared" ca="1" si="24"/>
        <v>就业指标:-</v>
      </c>
      <c r="DL62" s="78" t="str">
        <f t="shared" ca="1" si="25"/>
        <v>就业公式:0</v>
      </c>
      <c r="DM62" s="78" t="str">
        <f t="shared" ca="1" si="26"/>
        <v>机动车指标:-</v>
      </c>
      <c r="DN62" s="78" t="str">
        <f t="shared" ca="1" si="27"/>
        <v>机动车公式:0</v>
      </c>
      <c r="DO62" s="78" t="str">
        <f t="shared" ca="1" si="28"/>
        <v>用水量指标:-</v>
      </c>
      <c r="DP62" s="78" t="str">
        <f t="shared" ca="1" si="29"/>
        <v>用水量公式:0</v>
      </c>
      <c r="DQ62" s="78" t="str">
        <f t="shared" ca="1" si="30"/>
        <v>污水折算系数:0</v>
      </c>
      <c r="DR62" s="78" t="str">
        <f t="shared" ca="1" si="31"/>
        <v>污水量公式:用水量*0</v>
      </c>
      <c r="DS62" s="78" t="str">
        <f t="shared" ca="1" si="32"/>
        <v>用电负荷指标:-</v>
      </c>
      <c r="DT62" s="78" t="str">
        <f t="shared" ca="1" si="33"/>
        <v>同时率:0</v>
      </c>
      <c r="DU62" s="78" t="str">
        <f t="shared" ca="1" si="34"/>
        <v>用电量公式:0</v>
      </c>
      <c r="DV62" s="78" t="str">
        <f t="shared" ca="1" si="35"/>
        <v>固话装机指标:-</v>
      </c>
      <c r="DW62" s="78" t="str">
        <f t="shared" ca="1" si="36"/>
        <v>固话量公式:0</v>
      </c>
      <c r="DX62" s="78" t="str">
        <f t="shared" ca="1" si="37"/>
        <v>有线电视指标:-</v>
      </c>
      <c r="DY62" s="78" t="str">
        <f t="shared" ca="1" si="38"/>
        <v>电视量公式:0</v>
      </c>
      <c r="DZ62" s="78" t="str">
        <f t="shared" ca="1" si="39"/>
        <v>高峰机动车生成量指标:-</v>
      </c>
      <c r="EA62" s="78" t="str">
        <f t="shared" ca="1" si="40"/>
        <v>高峰机动车吸引量公式:0</v>
      </c>
      <c r="EB62" s="78" t="str">
        <f t="shared" ca="1" si="41"/>
        <v>高峰机动车发生量公式:0</v>
      </c>
      <c r="EC62" s="78" t="str">
        <f t="shared" ca="1" si="47"/>
        <v>地下空间指标:-</v>
      </c>
      <c r="ED62" s="78" t="str">
        <f t="shared" ca="1" si="42"/>
        <v>地下空间公式:0</v>
      </c>
      <c r="EE62" s="78" t="str">
        <f t="shared" ca="1" si="48"/>
        <v>人防指标:-</v>
      </c>
      <c r="EF62" s="78" t="str">
        <f t="shared" ca="1" si="43"/>
        <v>人防公式:0</v>
      </c>
      <c r="EG62" s="78" t="str">
        <f t="shared" ca="1" si="50"/>
        <v>用地构成:林草地</v>
      </c>
      <c r="EH62" s="78" t="s">
        <v>1962</v>
      </c>
      <c r="EI62" s="79" t="str">
        <f t="shared" ca="1" si="49"/>
        <v>唯一标识:E253#沼泽草地#城规;性质名称:沼泽草地;地块性质过滤:;地块性质:E253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2" t="s">
        <v>1962</v>
      </c>
    </row>
    <row r="63" spans="1:140" ht="16.5" x14ac:dyDescent="0.2">
      <c r="A63" s="42" t="str">
        <f t="shared" si="44"/>
        <v>E254#其他沼泽地#城规</v>
      </c>
      <c r="B63" s="42" t="s">
        <v>190</v>
      </c>
      <c r="C63" s="42"/>
      <c r="D63" s="42" t="s">
        <v>745</v>
      </c>
      <c r="E63" s="42" t="s">
        <v>1276</v>
      </c>
      <c r="F63" s="42"/>
      <c r="G63" s="42" t="s">
        <v>45</v>
      </c>
      <c r="H63" s="42" t="s">
        <v>741</v>
      </c>
      <c r="I63" s="42" t="s">
        <v>45</v>
      </c>
      <c r="J63" s="42">
        <v>4</v>
      </c>
      <c r="K63" s="42" t="s">
        <v>1771</v>
      </c>
      <c r="L63" s="42"/>
      <c r="M63" s="42" t="str" cm="1">
        <f t="array" aca="1" ref="M63" ca="1">IF(OFFSET(INDIRECT(ADDRESS(ROW(), COLUMN())),0,-1)="",VLOOKUP($G63,$A:$AAE,COLUMN(),FALSE),OFFSET(INDIRECT(ADDRESS(ROW(), COLUMN())),0,-1))</f>
        <v>175,200,220</v>
      </c>
      <c r="N63" s="5"/>
      <c r="O63" s="42" t="str" cm="1">
        <f t="array" aca="1" ref="O63" ca="1">IF(OFFSET(INDIRECT(ADDRESS(ROW(), COLUMN())),0,-1)="",VLOOKUP($G63,$A:$AAE,COLUMN(),FALSE),OFFSET(INDIRECT(ADDRESS(ROW(), COLUMN())),0,-1))</f>
        <v>面积*容积率</v>
      </c>
      <c r="P63" s="5"/>
      <c r="Q63" s="5" t="str" cm="1">
        <f t="array" aca="1" ref="Q63" ca="1">IF(OFFSET(INDIRECT(ADDRESS(ROW(), COLUMN())),0,-1)="",VLOOKUP($G63,$A:$AAE,COLUMN(),FALSE),OFFSET(INDIRECT(ADDRESS(ROW(), COLUMN())),0,-1))</f>
        <v>地块建筑面积*0</v>
      </c>
      <c r="R63" s="5"/>
      <c r="S63" s="5" t="str" cm="1">
        <f t="array" aca="1" ref="S63" ca="1">IF(OFFSET(INDIRECT(ADDRESS(ROW(), COLUMN())),0,-1)="",VLOOKUP($G63,$A:$AAE,COLUMN(),FALSE),OFFSET(INDIRECT(ADDRESS(ROW(), COLUMN())),0,-1))</f>
        <v>地块建筑面积*0</v>
      </c>
      <c r="T63" s="5"/>
      <c r="U63" s="5" t="str" cm="1">
        <f t="array" aca="1" ref="U63" ca="1">IF(OFFSET(INDIRECT(ADDRESS(ROW(), COLUMN())),0,-1)="",VLOOKUP($G63,$A:$AAE,COLUMN(),FALSE),OFFSET(INDIRECT(ADDRESS(ROW(), COLUMN())),0,-1))</f>
        <v>地块建筑面积*0</v>
      </c>
      <c r="V63" s="5"/>
      <c r="W63" s="42" t="str" cm="1">
        <f t="array" aca="1" ref="W63" ca="1">IF(OFFSET(INDIRECT(ADDRESS(ROW(), COLUMN())),0,-1)="",VLOOKUP($G63,$A:$AAE,COLUMN(),FALSE),OFFSET(INDIRECT(ADDRESS(ROW(), COLUMN())),0,-1))</f>
        <v>地块建筑面积*0</v>
      </c>
      <c r="X63" s="5"/>
      <c r="Y63" s="5" t="str" cm="1">
        <f t="array" aca="1" ref="Y63" ca="1">IF(OFFSET(INDIRECT(ADDRESS(ROW(), COLUMN())),0,-1)="",VLOOKUP($G63,$A:$AAE,COLUMN(),FALSE),OFFSET(INDIRECT(ADDRESS(ROW(), COLUMN())),0,-1))</f>
        <v>地块建筑面积*0</v>
      </c>
      <c r="Z63" s="5"/>
      <c r="AA63" s="5" t="str" cm="1">
        <f t="array" aca="1" ref="AA63" ca="1">IF(OFFSET(INDIRECT(ADDRESS(ROW(), COLUMN())),0,-1)="",VLOOKUP($G63,$A:$AAE,COLUMN(),FALSE),OFFSET(INDIRECT(ADDRESS(ROW(), COLUMN())),0,-1))</f>
        <v>地块建筑面积*0</v>
      </c>
      <c r="AB63" s="5"/>
      <c r="AC63" s="5" t="str" cm="1">
        <f t="array" aca="1" ref="AC63" ca="1">IF(OFFSET(INDIRECT(ADDRESS(ROW(), COLUMN())),0,-1)="",VLOOKUP($G63,$A:$AAE,COLUMN(),FALSE),OFFSET(INDIRECT(ADDRESS(ROW(), COLUMN())),0,-1))</f>
        <v>地块建筑面积*0</v>
      </c>
      <c r="AD63" s="5"/>
      <c r="AE63" s="5" t="str" cm="1">
        <f t="array" aca="1" ref="AE63" ca="1">IF(OFFSET(INDIRECT(ADDRESS(ROW(), COLUMN())),0,-1)="",VLOOKUP($G63,$A:$AAE,COLUMN(),FALSE),OFFSET(INDIRECT(ADDRESS(ROW(), COLUMN())),0,-1))</f>
        <v>面积*0</v>
      </c>
      <c r="AF63" s="5"/>
      <c r="AG63" s="5" t="str" cm="1">
        <f t="array" aca="1" ref="AG63" ca="1">IF(OFFSET(INDIRECT(ADDRESS(ROW(), COLUMN())),0,-1)="",VLOOKUP($G63,$A:$AAE,COLUMN(),FALSE),OFFSET(INDIRECT(ADDRESS(ROW(), COLUMN())),0,-1))</f>
        <v>面积*0</v>
      </c>
      <c r="AH63" s="5"/>
      <c r="AI63" s="5" t="str" cm="1">
        <f t="array" aca="1" ref="AI63" ca="1">IF(OFFSET(INDIRECT(ADDRESS(ROW(), COLUMN())),0,-1)="",VLOOKUP($G63,$A:$AAE,COLUMN(),FALSE),OFFSET(INDIRECT(ADDRESS(ROW(), COLUMN())),0,-1))</f>
        <v>-</v>
      </c>
      <c r="AJ63" s="5"/>
      <c r="AK63" s="5" cm="1">
        <f t="array" aca="1" ref="AK63" ca="1">IF(OFFSET(INDIRECT(ADDRESS(ROW(), COLUMN())),0,-1)="",VLOOKUP($G63,$A:$AAE,COLUMN(),FALSE),OFFSET(INDIRECT(ADDRESS(ROW(), COLUMN())),0,-1))</f>
        <v>0</v>
      </c>
      <c r="AL63" s="5"/>
      <c r="AM63" s="5" t="str" cm="1">
        <f t="array" aca="1" ref="AM63" ca="1">IF(OFFSET(INDIRECT(ADDRESS(ROW(), COLUMN())),0,-1)="",VLOOKUP($G63,$A:$AAE,COLUMN(),FALSE),OFFSET(INDIRECT(ADDRESS(ROW(), COLUMN())),0,-1))</f>
        <v>-</v>
      </c>
      <c r="AN63" s="5"/>
      <c r="AO63" s="5" cm="1">
        <f t="array" aca="1" ref="AO63" ca="1">IF(OFFSET(INDIRECT(ADDRESS(ROW(), COLUMN())),0,-1)="",VLOOKUP($G63,$A:$AAE,COLUMN(),FALSE),OFFSET(INDIRECT(ADDRESS(ROW(), COLUMN())),0,-1))</f>
        <v>0</v>
      </c>
      <c r="AP63" s="5"/>
      <c r="AQ63" s="5" t="str" cm="1">
        <f t="array" aca="1" ref="AQ63" ca="1">IF(OFFSET(INDIRECT(ADDRESS(ROW(), COLUMN())),0,-1)="",VLOOKUP($G63,$A:$AAE,COLUMN(),FALSE),OFFSET(INDIRECT(ADDRESS(ROW(), COLUMN())),0,-1))</f>
        <v>-</v>
      </c>
      <c r="AR63" s="5"/>
      <c r="AS63" s="5" cm="1">
        <f t="array" aca="1" ref="AS63" ca="1">IF(OFFSET(INDIRECT(ADDRESS(ROW(), COLUMN())),0,-1)="",VLOOKUP($G63,$A:$AAE,COLUMN(),FALSE),OFFSET(INDIRECT(ADDRESS(ROW(), COLUMN())),0,-1))</f>
        <v>0</v>
      </c>
      <c r="AT63" s="5"/>
      <c r="AU63" s="5" t="str" cm="1">
        <f t="array" aca="1" ref="AU63" ca="1">IF(OFFSET(INDIRECT(ADDRESS(ROW(), COLUMN())),0,-1)="",VLOOKUP($G63,$A:$AAE,COLUMN(),FALSE),OFFSET(INDIRECT(ADDRESS(ROW(), COLUMN())),0,-1))</f>
        <v>-</v>
      </c>
      <c r="AV63" s="5"/>
      <c r="AW63" s="5" cm="1">
        <f t="array" aca="1" ref="AW63" ca="1">IF(OFFSET(INDIRECT(ADDRESS(ROW(), COLUMN())),0,-1)="",VLOOKUP($G63,$A:$AAE,COLUMN(),FALSE),OFFSET(INDIRECT(ADDRESS(ROW(), COLUMN())),0,-1))</f>
        <v>0</v>
      </c>
      <c r="AX63" s="2"/>
      <c r="AY63" s="5" t="str" cm="1">
        <f t="array" aca="1" ref="AY63" ca="1">IF(OFFSET(INDIRECT(ADDRESS(ROW(), COLUMN())),0,-1)="",VLOOKUP($G63,$A:$AAE,COLUMN(),FALSE),OFFSET(INDIRECT(ADDRESS(ROW(), COLUMN())),0,-1))</f>
        <v>-</v>
      </c>
      <c r="AZ63" s="2"/>
      <c r="BA63" s="5" cm="1">
        <f t="array" aca="1" ref="BA63" ca="1">IF(OFFSET(INDIRECT(ADDRESS(ROW(), COLUMN())),0,-1)="",VLOOKUP($G63,$A:$AAE,COLUMN(),FALSE),OFFSET(INDIRECT(ADDRESS(ROW(), COLUMN())),0,-1))</f>
        <v>0</v>
      </c>
      <c r="BB63" s="2"/>
      <c r="BC63" s="5" cm="1">
        <f t="array" aca="1" ref="BC63" ca="1">IF(OFFSET(INDIRECT(ADDRESS(ROW(), COLUMN())),0,-1)="",VLOOKUP($G63,$A:$AAE,COLUMN(),FALSE),OFFSET(INDIRECT(ADDRESS(ROW(), COLUMN())),0,-1))</f>
        <v>0</v>
      </c>
      <c r="BD63" s="2"/>
      <c r="BE63" s="5" t="str" cm="1">
        <f t="array" aca="1" ref="BE63" ca="1">IF(OFFSET(INDIRECT(ADDRESS(ROW(), COLUMN())),0,-1)="",VLOOKUP($G63,$A:$AAE,COLUMN(),FALSE),OFFSET(INDIRECT(ADDRESS(ROW(), COLUMN())),0,-1))</f>
        <v>用水量*0</v>
      </c>
      <c r="BF63" s="2"/>
      <c r="BG63" s="5" t="str" cm="1">
        <f t="array" aca="1" ref="BG63" ca="1">IF(OFFSET(INDIRECT(ADDRESS(ROW(), COLUMN())),0,-1)="",VLOOKUP($G63,$A:$AAE,COLUMN(),FALSE),OFFSET(INDIRECT(ADDRESS(ROW(), COLUMN())),0,-1))</f>
        <v>-</v>
      </c>
      <c r="BH63" s="2"/>
      <c r="BI63" s="5" cm="1">
        <f t="array" aca="1" ref="BI63" ca="1">IF(OFFSET(INDIRECT(ADDRESS(ROW(), COLUMN())),0,-1)="",VLOOKUP($G63,$A:$AAE,COLUMN(),FALSE),OFFSET(INDIRECT(ADDRESS(ROW(), COLUMN())),0,-1))</f>
        <v>0</v>
      </c>
      <c r="BJ63" s="2"/>
      <c r="BK63" s="5" cm="1">
        <f t="array" aca="1" ref="BK63" ca="1">IF(OFFSET(INDIRECT(ADDRESS(ROW(), COLUMN())),0,-1)="",VLOOKUP($G63,$A:$AAE,COLUMN(),FALSE),OFFSET(INDIRECT(ADDRESS(ROW(), COLUMN())),0,-1))</f>
        <v>0</v>
      </c>
      <c r="BL63" s="2"/>
      <c r="BM63" s="5" t="str" cm="1">
        <f t="array" aca="1" ref="BM63" ca="1">IF(OFFSET(INDIRECT(ADDRESS(ROW(), COLUMN())),0,-1)="",VLOOKUP($G63,$A:$AAE,COLUMN(),FALSE),OFFSET(INDIRECT(ADDRESS(ROW(), COLUMN())),0,-1))</f>
        <v>-</v>
      </c>
      <c r="BN63" s="2"/>
      <c r="BO63" s="5" cm="1">
        <f t="array" aca="1" ref="BO63" ca="1">IF(OFFSET(INDIRECT(ADDRESS(ROW(), COLUMN())),0,-1)="",VLOOKUP($G63,$A:$AAE,COLUMN(),FALSE),OFFSET(INDIRECT(ADDRESS(ROW(), COLUMN())),0,-1))</f>
        <v>0</v>
      </c>
      <c r="BP63" s="2"/>
      <c r="BQ63" s="5" t="str" cm="1">
        <f t="array" aca="1" ref="BQ63" ca="1">IF(OFFSET(INDIRECT(ADDRESS(ROW(), COLUMN())),0,-1)="",VLOOKUP($G63,$A:$AAE,COLUMN(),FALSE),OFFSET(INDIRECT(ADDRESS(ROW(), COLUMN())),0,-1))</f>
        <v>-</v>
      </c>
      <c r="BR63" s="2"/>
      <c r="BS63" s="5" cm="1">
        <f t="array" aca="1" ref="BS63" ca="1">IF(OFFSET(INDIRECT(ADDRESS(ROW(), COLUMN())),0,-1)="",VLOOKUP($G63,$A:$AAE,COLUMN(),FALSE),OFFSET(INDIRECT(ADDRESS(ROW(), COLUMN())),0,-1))</f>
        <v>0</v>
      </c>
      <c r="BT63" s="2"/>
      <c r="BU63" s="5" t="str" cm="1">
        <f t="array" aca="1" ref="BU63" ca="1">IF(OFFSET(INDIRECT(ADDRESS(ROW(), COLUMN())),0,-1)="",VLOOKUP($G63,$A:$AAE,COLUMN(),FALSE),OFFSET(INDIRECT(ADDRESS(ROW(), COLUMN())),0,-1))</f>
        <v>-</v>
      </c>
      <c r="BV63" s="2"/>
      <c r="BW63" s="5" cm="1">
        <f t="array" aca="1" ref="BW63" ca="1">IF(OFFSET(INDIRECT(ADDRESS(ROW(), COLUMN())),0,-1)="",VLOOKUP($G63,$A:$AAE,COLUMN(),FALSE),OFFSET(INDIRECT(ADDRESS(ROW(), COLUMN())),0,-1))</f>
        <v>0</v>
      </c>
      <c r="BX63" s="2"/>
      <c r="BY63" s="5" cm="1">
        <f t="array" aca="1" ref="BY63" ca="1">IF(OFFSET(INDIRECT(ADDRESS(ROW(), COLUMN())),0,-1)="",VLOOKUP($G63,$A:$AAE,COLUMN(),FALSE),OFFSET(INDIRECT(ADDRESS(ROW(), COLUMN())),0,-1))</f>
        <v>0</v>
      </c>
      <c r="BZ63" s="88"/>
      <c r="CA63" s="5" t="str" cm="1">
        <f t="array" aca="1" ref="CA63" ca="1">IF(OFFSET(INDIRECT(ADDRESS(ROW(), COLUMN())),0,-1)="",VLOOKUP($G63,$A:$AAE,COLUMN(),FALSE),OFFSET(INDIRECT(ADDRESS(ROW(), COLUMN())),0,-1))</f>
        <v>-</v>
      </c>
      <c r="CB63" s="5"/>
      <c r="CC63" s="5" cm="1">
        <f t="array" aca="1" ref="CC63" ca="1">IF(OFFSET(INDIRECT(ADDRESS(ROW(), COLUMN())),0,-1)="",VLOOKUP($G63,$A:$AAE,COLUMN(),FALSE),OFFSET(INDIRECT(ADDRESS(ROW(), COLUMN())),0,-1))</f>
        <v>0</v>
      </c>
      <c r="CD63" s="5"/>
      <c r="CE63" s="5" t="str" cm="1">
        <f t="array" aca="1" ref="CE63" ca="1">IF(OFFSET(INDIRECT(ADDRESS(ROW(), COLUMN())),0,-1)="",VLOOKUP($G63,$A:$AAE,COLUMN(),FALSE),OFFSET(INDIRECT(ADDRESS(ROW(), COLUMN())),0,-1))</f>
        <v>-</v>
      </c>
      <c r="CF63" s="5"/>
      <c r="CG63" s="5" cm="1">
        <f t="array" aca="1" ref="CG63" ca="1">IF(OFFSET(INDIRECT(ADDRESS(ROW(), COLUMN())),0,-1)="",VLOOKUP($G63,$A:$AAE,COLUMN(),FALSE),OFFSET(INDIRECT(ADDRESS(ROW(), COLUMN())),0,-1))</f>
        <v>0</v>
      </c>
      <c r="CH63" s="5"/>
      <c r="CI63" s="42" t="str" cm="1">
        <f t="array" aca="1" ref="CI63" ca="1">IF(OFFSET(INDIRECT(ADDRESS(ROW(), COLUMN())),0,-1)="",VLOOKUP($G63,$A:$AAE,COLUMN(),FALSE),OFFSET(INDIRECT(ADDRESS(ROW(), COLUMN())),0,-1))</f>
        <v>林草地</v>
      </c>
      <c r="CJ63" s="75" t="s">
        <v>1962</v>
      </c>
      <c r="CK63" s="78" t="str">
        <f t="shared" si="0"/>
        <v>唯一标识:E254#其他沼泽地#城规</v>
      </c>
      <c r="CL63" s="78" t="str">
        <f t="shared" si="1"/>
        <v>性质名称:其他沼泽地</v>
      </c>
      <c r="CM63" s="78" t="str">
        <f t="shared" si="2"/>
        <v>地块性质过滤:</v>
      </c>
      <c r="CN63" s="78" t="str">
        <f t="shared" si="3"/>
        <v>地块性质:E254</v>
      </c>
      <c r="CO63" s="78" t="str">
        <f t="shared" si="4"/>
        <v>地类标准:城规</v>
      </c>
      <c r="CP63" s="78" t="str">
        <f t="shared" si="5"/>
        <v>地块性质别称:</v>
      </c>
      <c r="CQ63" s="78" t="str">
        <f t="shared" si="6"/>
        <v>属性继承:E25#湿地#城规</v>
      </c>
      <c r="CR63" s="78" t="str">
        <f t="shared" si="7"/>
        <v>父类:E25</v>
      </c>
      <c r="CS63" s="78" t="str">
        <f t="shared" si="8"/>
        <v>级别继承:E25#湿地#城规</v>
      </c>
      <c r="CT63" s="78" t="str">
        <f t="shared" si="9"/>
        <v>级别层次:4</v>
      </c>
      <c r="CU63" s="78" t="str">
        <f t="shared" si="10"/>
        <v>级别:3E25</v>
      </c>
      <c r="CV63" s="78" t="str">
        <f t="shared" ca="1" si="11"/>
        <v>地块颜色:175,200,220</v>
      </c>
      <c r="CW63" s="78" t="str">
        <f t="shared" ca="1" si="12"/>
        <v>建筑面积公式:面积*容积率</v>
      </c>
      <c r="CX63" s="78" t="str">
        <f t="shared" ca="1" si="13"/>
        <v>住宅建筑面积公式:地块建筑面积*0</v>
      </c>
      <c r="CY63" s="78" t="str">
        <f t="shared" ca="1" si="14"/>
        <v>商服建筑面积公式:地块建筑面积*0</v>
      </c>
      <c r="CZ63" s="78" t="str">
        <f t="shared" ca="1" si="15"/>
        <v>商服中商业建筑面积公式:地块建筑面积*0</v>
      </c>
      <c r="DA63" s="78" t="str">
        <f t="shared" ca="1" si="16"/>
        <v>商服中办公建筑面积公式:地块建筑面积*0</v>
      </c>
      <c r="DB63" s="78" t="str">
        <f t="shared" ca="1" si="17"/>
        <v>公服建筑面积公式:地块建筑面积*0</v>
      </c>
      <c r="DC63" s="78" t="str">
        <f t="shared" ca="1" si="18"/>
        <v>工业建筑面积公式:地块建筑面积*0</v>
      </c>
      <c r="DD63" s="78" t="str">
        <f t="shared" ca="1" si="19"/>
        <v>市政建筑面积公式:地块建筑面积*0</v>
      </c>
      <c r="DE63" s="78" t="str">
        <f t="shared" ca="1" si="45"/>
        <v>绿地面积指定指标:面积*0</v>
      </c>
      <c r="DF63" s="78" t="str">
        <f t="shared" ca="1" si="46"/>
        <v>绿地面积指定公式:面积*0</v>
      </c>
      <c r="DG63" s="78" t="str">
        <f t="shared" ca="1" si="20"/>
        <v>户数指标:-</v>
      </c>
      <c r="DH63" s="78" t="str">
        <f t="shared" ca="1" si="21"/>
        <v>户数公式:0</v>
      </c>
      <c r="DI63" s="78" t="str">
        <f t="shared" ca="1" si="22"/>
        <v>人数指标:-</v>
      </c>
      <c r="DJ63" s="78" t="str">
        <f t="shared" ca="1" si="23"/>
        <v>人数公式:0</v>
      </c>
      <c r="DK63" s="78" t="str">
        <f t="shared" ca="1" si="24"/>
        <v>就业指标:-</v>
      </c>
      <c r="DL63" s="78" t="str">
        <f t="shared" ca="1" si="25"/>
        <v>就业公式:0</v>
      </c>
      <c r="DM63" s="78" t="str">
        <f t="shared" ca="1" si="26"/>
        <v>机动车指标:-</v>
      </c>
      <c r="DN63" s="78" t="str">
        <f t="shared" ca="1" si="27"/>
        <v>机动车公式:0</v>
      </c>
      <c r="DO63" s="78" t="str">
        <f t="shared" ca="1" si="28"/>
        <v>用水量指标:-</v>
      </c>
      <c r="DP63" s="78" t="str">
        <f t="shared" ca="1" si="29"/>
        <v>用水量公式:0</v>
      </c>
      <c r="DQ63" s="78" t="str">
        <f t="shared" ca="1" si="30"/>
        <v>污水折算系数:0</v>
      </c>
      <c r="DR63" s="78" t="str">
        <f t="shared" ca="1" si="31"/>
        <v>污水量公式:用水量*0</v>
      </c>
      <c r="DS63" s="78" t="str">
        <f t="shared" ca="1" si="32"/>
        <v>用电负荷指标:-</v>
      </c>
      <c r="DT63" s="78" t="str">
        <f t="shared" ca="1" si="33"/>
        <v>同时率:0</v>
      </c>
      <c r="DU63" s="78" t="str">
        <f t="shared" ca="1" si="34"/>
        <v>用电量公式:0</v>
      </c>
      <c r="DV63" s="78" t="str">
        <f t="shared" ca="1" si="35"/>
        <v>固话装机指标:-</v>
      </c>
      <c r="DW63" s="78" t="str">
        <f t="shared" ca="1" si="36"/>
        <v>固话量公式:0</v>
      </c>
      <c r="DX63" s="78" t="str">
        <f t="shared" ca="1" si="37"/>
        <v>有线电视指标:-</v>
      </c>
      <c r="DY63" s="78" t="str">
        <f t="shared" ca="1" si="38"/>
        <v>电视量公式:0</v>
      </c>
      <c r="DZ63" s="78" t="str">
        <f t="shared" ca="1" si="39"/>
        <v>高峰机动车生成量指标:-</v>
      </c>
      <c r="EA63" s="78" t="str">
        <f t="shared" ca="1" si="40"/>
        <v>高峰机动车吸引量公式:0</v>
      </c>
      <c r="EB63" s="78" t="str">
        <f t="shared" ca="1" si="41"/>
        <v>高峰机动车发生量公式:0</v>
      </c>
      <c r="EC63" s="78" t="str">
        <f t="shared" ca="1" si="47"/>
        <v>地下空间指标:-</v>
      </c>
      <c r="ED63" s="78" t="str">
        <f t="shared" ca="1" si="42"/>
        <v>地下空间公式:0</v>
      </c>
      <c r="EE63" s="78" t="str">
        <f t="shared" ca="1" si="48"/>
        <v>人防指标:-</v>
      </c>
      <c r="EF63" s="78" t="str">
        <f t="shared" ca="1" si="43"/>
        <v>人防公式:0</v>
      </c>
      <c r="EG63" s="78" t="str">
        <f t="shared" ca="1" si="50"/>
        <v>用地构成:林草地</v>
      </c>
      <c r="EH63" s="78" t="s">
        <v>1962</v>
      </c>
      <c r="EI63" s="79" t="str">
        <f t="shared" ca="1" si="49"/>
        <v>唯一标识:E254#其他沼泽地#城规;性质名称:其他沼泽地;地块性质过滤:;地块性质:E254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3" t="s">
        <v>1962</v>
      </c>
    </row>
    <row r="64" spans="1:140" ht="16.5" x14ac:dyDescent="0.2">
      <c r="A64" s="42" t="str">
        <f t="shared" si="44"/>
        <v>E255#沿海滩涂#城规</v>
      </c>
      <c r="B64" s="42" t="s">
        <v>191</v>
      </c>
      <c r="C64" s="42"/>
      <c r="D64" s="42" t="s">
        <v>746</v>
      </c>
      <c r="E64" s="42" t="s">
        <v>1276</v>
      </c>
      <c r="F64" s="42"/>
      <c r="G64" s="42" t="s">
        <v>45</v>
      </c>
      <c r="H64" s="42" t="s">
        <v>741</v>
      </c>
      <c r="I64" s="42" t="s">
        <v>45</v>
      </c>
      <c r="J64" s="42">
        <v>4</v>
      </c>
      <c r="K64" s="42" t="s">
        <v>1771</v>
      </c>
      <c r="L64" s="42"/>
      <c r="M64" s="42" t="str" cm="1">
        <f t="array" aca="1" ref="M64" ca="1">IF(OFFSET(INDIRECT(ADDRESS(ROW(), COLUMN())),0,-1)="",VLOOKUP($G64,$A:$AAE,COLUMN(),FALSE),OFFSET(INDIRECT(ADDRESS(ROW(), COLUMN())),0,-1))</f>
        <v>175,200,220</v>
      </c>
      <c r="N64" s="5"/>
      <c r="O64" s="42" t="str" cm="1">
        <f t="array" aca="1" ref="O64" ca="1">IF(OFFSET(INDIRECT(ADDRESS(ROW(), COLUMN())),0,-1)="",VLOOKUP($G64,$A:$AAE,COLUMN(),FALSE),OFFSET(INDIRECT(ADDRESS(ROW(), COLUMN())),0,-1))</f>
        <v>面积*容积率</v>
      </c>
      <c r="P64" s="5"/>
      <c r="Q64" s="5" t="str" cm="1">
        <f t="array" aca="1" ref="Q64" ca="1">IF(OFFSET(INDIRECT(ADDRESS(ROW(), COLUMN())),0,-1)="",VLOOKUP($G64,$A:$AAE,COLUMN(),FALSE),OFFSET(INDIRECT(ADDRESS(ROW(), COLUMN())),0,-1))</f>
        <v>地块建筑面积*0</v>
      </c>
      <c r="R64" s="5"/>
      <c r="S64" s="5" t="str" cm="1">
        <f t="array" aca="1" ref="S64" ca="1">IF(OFFSET(INDIRECT(ADDRESS(ROW(), COLUMN())),0,-1)="",VLOOKUP($G64,$A:$AAE,COLUMN(),FALSE),OFFSET(INDIRECT(ADDRESS(ROW(), COLUMN())),0,-1))</f>
        <v>地块建筑面积*0</v>
      </c>
      <c r="T64" s="5"/>
      <c r="U64" s="5" t="str" cm="1">
        <f t="array" aca="1" ref="U64" ca="1">IF(OFFSET(INDIRECT(ADDRESS(ROW(), COLUMN())),0,-1)="",VLOOKUP($G64,$A:$AAE,COLUMN(),FALSE),OFFSET(INDIRECT(ADDRESS(ROW(), COLUMN())),0,-1))</f>
        <v>地块建筑面积*0</v>
      </c>
      <c r="V64" s="5"/>
      <c r="W64" s="42" t="str" cm="1">
        <f t="array" aca="1" ref="W64" ca="1">IF(OFFSET(INDIRECT(ADDRESS(ROW(), COLUMN())),0,-1)="",VLOOKUP($G64,$A:$AAE,COLUMN(),FALSE),OFFSET(INDIRECT(ADDRESS(ROW(), COLUMN())),0,-1))</f>
        <v>地块建筑面积*0</v>
      </c>
      <c r="X64" s="5"/>
      <c r="Y64" s="5" t="str" cm="1">
        <f t="array" aca="1" ref="Y64" ca="1">IF(OFFSET(INDIRECT(ADDRESS(ROW(), COLUMN())),0,-1)="",VLOOKUP($G64,$A:$AAE,COLUMN(),FALSE),OFFSET(INDIRECT(ADDRESS(ROW(), COLUMN())),0,-1))</f>
        <v>地块建筑面积*0</v>
      </c>
      <c r="Z64" s="5"/>
      <c r="AA64" s="5" t="str" cm="1">
        <f t="array" aca="1" ref="AA64" ca="1">IF(OFFSET(INDIRECT(ADDRESS(ROW(), COLUMN())),0,-1)="",VLOOKUP($G64,$A:$AAE,COLUMN(),FALSE),OFFSET(INDIRECT(ADDRESS(ROW(), COLUMN())),0,-1))</f>
        <v>地块建筑面积*0</v>
      </c>
      <c r="AB64" s="5"/>
      <c r="AC64" s="5" t="str" cm="1">
        <f t="array" aca="1" ref="AC64" ca="1">IF(OFFSET(INDIRECT(ADDRESS(ROW(), COLUMN())),0,-1)="",VLOOKUP($G64,$A:$AAE,COLUMN(),FALSE),OFFSET(INDIRECT(ADDRESS(ROW(), COLUMN())),0,-1))</f>
        <v>地块建筑面积*0</v>
      </c>
      <c r="AD64" s="5"/>
      <c r="AE64" s="5" t="str" cm="1">
        <f t="array" aca="1" ref="AE64" ca="1">IF(OFFSET(INDIRECT(ADDRESS(ROW(), COLUMN())),0,-1)="",VLOOKUP($G64,$A:$AAE,COLUMN(),FALSE),OFFSET(INDIRECT(ADDRESS(ROW(), COLUMN())),0,-1))</f>
        <v>面积*0</v>
      </c>
      <c r="AF64" s="5"/>
      <c r="AG64" s="5" t="str" cm="1">
        <f t="array" aca="1" ref="AG64" ca="1">IF(OFFSET(INDIRECT(ADDRESS(ROW(), COLUMN())),0,-1)="",VLOOKUP($G64,$A:$AAE,COLUMN(),FALSE),OFFSET(INDIRECT(ADDRESS(ROW(), COLUMN())),0,-1))</f>
        <v>面积*0</v>
      </c>
      <c r="AH64" s="5"/>
      <c r="AI64" s="5" t="str" cm="1">
        <f t="array" aca="1" ref="AI64" ca="1">IF(OFFSET(INDIRECT(ADDRESS(ROW(), COLUMN())),0,-1)="",VLOOKUP($G64,$A:$AAE,COLUMN(),FALSE),OFFSET(INDIRECT(ADDRESS(ROW(), COLUMN())),0,-1))</f>
        <v>-</v>
      </c>
      <c r="AJ64" s="5"/>
      <c r="AK64" s="5" cm="1">
        <f t="array" aca="1" ref="AK64" ca="1">IF(OFFSET(INDIRECT(ADDRESS(ROW(), COLUMN())),0,-1)="",VLOOKUP($G64,$A:$AAE,COLUMN(),FALSE),OFFSET(INDIRECT(ADDRESS(ROW(), COLUMN())),0,-1))</f>
        <v>0</v>
      </c>
      <c r="AL64" s="5"/>
      <c r="AM64" s="5" t="str" cm="1">
        <f t="array" aca="1" ref="AM64" ca="1">IF(OFFSET(INDIRECT(ADDRESS(ROW(), COLUMN())),0,-1)="",VLOOKUP($G64,$A:$AAE,COLUMN(),FALSE),OFFSET(INDIRECT(ADDRESS(ROW(), COLUMN())),0,-1))</f>
        <v>-</v>
      </c>
      <c r="AN64" s="5"/>
      <c r="AO64" s="5" cm="1">
        <f t="array" aca="1" ref="AO64" ca="1">IF(OFFSET(INDIRECT(ADDRESS(ROW(), COLUMN())),0,-1)="",VLOOKUP($G64,$A:$AAE,COLUMN(),FALSE),OFFSET(INDIRECT(ADDRESS(ROW(), COLUMN())),0,-1))</f>
        <v>0</v>
      </c>
      <c r="AP64" s="5"/>
      <c r="AQ64" s="5" t="str" cm="1">
        <f t="array" aca="1" ref="AQ64" ca="1">IF(OFFSET(INDIRECT(ADDRESS(ROW(), COLUMN())),0,-1)="",VLOOKUP($G64,$A:$AAE,COLUMN(),FALSE),OFFSET(INDIRECT(ADDRESS(ROW(), COLUMN())),0,-1))</f>
        <v>-</v>
      </c>
      <c r="AR64" s="5"/>
      <c r="AS64" s="5" cm="1">
        <f t="array" aca="1" ref="AS64" ca="1">IF(OFFSET(INDIRECT(ADDRESS(ROW(), COLUMN())),0,-1)="",VLOOKUP($G64,$A:$AAE,COLUMN(),FALSE),OFFSET(INDIRECT(ADDRESS(ROW(), COLUMN())),0,-1))</f>
        <v>0</v>
      </c>
      <c r="AT64" s="5"/>
      <c r="AU64" s="5" t="str" cm="1">
        <f t="array" aca="1" ref="AU64" ca="1">IF(OFFSET(INDIRECT(ADDRESS(ROW(), COLUMN())),0,-1)="",VLOOKUP($G64,$A:$AAE,COLUMN(),FALSE),OFFSET(INDIRECT(ADDRESS(ROW(), COLUMN())),0,-1))</f>
        <v>-</v>
      </c>
      <c r="AV64" s="5"/>
      <c r="AW64" s="5" cm="1">
        <f t="array" aca="1" ref="AW64" ca="1">IF(OFFSET(INDIRECT(ADDRESS(ROW(), COLUMN())),0,-1)="",VLOOKUP($G64,$A:$AAE,COLUMN(),FALSE),OFFSET(INDIRECT(ADDRESS(ROW(), COLUMN())),0,-1))</f>
        <v>0</v>
      </c>
      <c r="AX64" s="2"/>
      <c r="AY64" s="5" t="str" cm="1">
        <f t="array" aca="1" ref="AY64" ca="1">IF(OFFSET(INDIRECT(ADDRESS(ROW(), COLUMN())),0,-1)="",VLOOKUP($G64,$A:$AAE,COLUMN(),FALSE),OFFSET(INDIRECT(ADDRESS(ROW(), COLUMN())),0,-1))</f>
        <v>-</v>
      </c>
      <c r="AZ64" s="2"/>
      <c r="BA64" s="5" cm="1">
        <f t="array" aca="1" ref="BA64" ca="1">IF(OFFSET(INDIRECT(ADDRESS(ROW(), COLUMN())),0,-1)="",VLOOKUP($G64,$A:$AAE,COLUMN(),FALSE),OFFSET(INDIRECT(ADDRESS(ROW(), COLUMN())),0,-1))</f>
        <v>0</v>
      </c>
      <c r="BB64" s="2"/>
      <c r="BC64" s="5" cm="1">
        <f t="array" aca="1" ref="BC64" ca="1">IF(OFFSET(INDIRECT(ADDRESS(ROW(), COLUMN())),0,-1)="",VLOOKUP($G64,$A:$AAE,COLUMN(),FALSE),OFFSET(INDIRECT(ADDRESS(ROW(), COLUMN())),0,-1))</f>
        <v>0</v>
      </c>
      <c r="BD64" s="2"/>
      <c r="BE64" s="5" t="str" cm="1">
        <f t="array" aca="1" ref="BE64" ca="1">IF(OFFSET(INDIRECT(ADDRESS(ROW(), COLUMN())),0,-1)="",VLOOKUP($G64,$A:$AAE,COLUMN(),FALSE),OFFSET(INDIRECT(ADDRESS(ROW(), COLUMN())),0,-1))</f>
        <v>用水量*0</v>
      </c>
      <c r="BF64" s="2"/>
      <c r="BG64" s="5" t="str" cm="1">
        <f t="array" aca="1" ref="BG64" ca="1">IF(OFFSET(INDIRECT(ADDRESS(ROW(), COLUMN())),0,-1)="",VLOOKUP($G64,$A:$AAE,COLUMN(),FALSE),OFFSET(INDIRECT(ADDRESS(ROW(), COLUMN())),0,-1))</f>
        <v>-</v>
      </c>
      <c r="BH64" s="2"/>
      <c r="BI64" s="5" cm="1">
        <f t="array" aca="1" ref="BI64" ca="1">IF(OFFSET(INDIRECT(ADDRESS(ROW(), COLUMN())),0,-1)="",VLOOKUP($G64,$A:$AAE,COLUMN(),FALSE),OFFSET(INDIRECT(ADDRESS(ROW(), COLUMN())),0,-1))</f>
        <v>0</v>
      </c>
      <c r="BJ64" s="2"/>
      <c r="BK64" s="5" cm="1">
        <f t="array" aca="1" ref="BK64" ca="1">IF(OFFSET(INDIRECT(ADDRESS(ROW(), COLUMN())),0,-1)="",VLOOKUP($G64,$A:$AAE,COLUMN(),FALSE),OFFSET(INDIRECT(ADDRESS(ROW(), COLUMN())),0,-1))</f>
        <v>0</v>
      </c>
      <c r="BL64" s="2"/>
      <c r="BM64" s="5" t="str" cm="1">
        <f t="array" aca="1" ref="BM64" ca="1">IF(OFFSET(INDIRECT(ADDRESS(ROW(), COLUMN())),0,-1)="",VLOOKUP($G64,$A:$AAE,COLUMN(),FALSE),OFFSET(INDIRECT(ADDRESS(ROW(), COLUMN())),0,-1))</f>
        <v>-</v>
      </c>
      <c r="BN64" s="2"/>
      <c r="BO64" s="5" cm="1">
        <f t="array" aca="1" ref="BO64" ca="1">IF(OFFSET(INDIRECT(ADDRESS(ROW(), COLUMN())),0,-1)="",VLOOKUP($G64,$A:$AAE,COLUMN(),FALSE),OFFSET(INDIRECT(ADDRESS(ROW(), COLUMN())),0,-1))</f>
        <v>0</v>
      </c>
      <c r="BP64" s="2"/>
      <c r="BQ64" s="5" t="str" cm="1">
        <f t="array" aca="1" ref="BQ64" ca="1">IF(OFFSET(INDIRECT(ADDRESS(ROW(), COLUMN())),0,-1)="",VLOOKUP($G64,$A:$AAE,COLUMN(),FALSE),OFFSET(INDIRECT(ADDRESS(ROW(), COLUMN())),0,-1))</f>
        <v>-</v>
      </c>
      <c r="BR64" s="2"/>
      <c r="BS64" s="5" cm="1">
        <f t="array" aca="1" ref="BS64" ca="1">IF(OFFSET(INDIRECT(ADDRESS(ROW(), COLUMN())),0,-1)="",VLOOKUP($G64,$A:$AAE,COLUMN(),FALSE),OFFSET(INDIRECT(ADDRESS(ROW(), COLUMN())),0,-1))</f>
        <v>0</v>
      </c>
      <c r="BT64" s="2"/>
      <c r="BU64" s="5" t="str" cm="1">
        <f t="array" aca="1" ref="BU64" ca="1">IF(OFFSET(INDIRECT(ADDRESS(ROW(), COLUMN())),0,-1)="",VLOOKUP($G64,$A:$AAE,COLUMN(),FALSE),OFFSET(INDIRECT(ADDRESS(ROW(), COLUMN())),0,-1))</f>
        <v>-</v>
      </c>
      <c r="BV64" s="2"/>
      <c r="BW64" s="5" cm="1">
        <f t="array" aca="1" ref="BW64" ca="1">IF(OFFSET(INDIRECT(ADDRESS(ROW(), COLUMN())),0,-1)="",VLOOKUP($G64,$A:$AAE,COLUMN(),FALSE),OFFSET(INDIRECT(ADDRESS(ROW(), COLUMN())),0,-1))</f>
        <v>0</v>
      </c>
      <c r="BX64" s="2"/>
      <c r="BY64" s="5" cm="1">
        <f t="array" aca="1" ref="BY64" ca="1">IF(OFFSET(INDIRECT(ADDRESS(ROW(), COLUMN())),0,-1)="",VLOOKUP($G64,$A:$AAE,COLUMN(),FALSE),OFFSET(INDIRECT(ADDRESS(ROW(), COLUMN())),0,-1))</f>
        <v>0</v>
      </c>
      <c r="BZ64" s="88"/>
      <c r="CA64" s="5" t="str" cm="1">
        <f t="array" aca="1" ref="CA64" ca="1">IF(OFFSET(INDIRECT(ADDRESS(ROW(), COLUMN())),0,-1)="",VLOOKUP($G64,$A:$AAE,COLUMN(),FALSE),OFFSET(INDIRECT(ADDRESS(ROW(), COLUMN())),0,-1))</f>
        <v>-</v>
      </c>
      <c r="CB64" s="5"/>
      <c r="CC64" s="5" cm="1">
        <f t="array" aca="1" ref="CC64" ca="1">IF(OFFSET(INDIRECT(ADDRESS(ROW(), COLUMN())),0,-1)="",VLOOKUP($G64,$A:$AAE,COLUMN(),FALSE),OFFSET(INDIRECT(ADDRESS(ROW(), COLUMN())),0,-1))</f>
        <v>0</v>
      </c>
      <c r="CD64" s="5"/>
      <c r="CE64" s="5" t="str" cm="1">
        <f t="array" aca="1" ref="CE64" ca="1">IF(OFFSET(INDIRECT(ADDRESS(ROW(), COLUMN())),0,-1)="",VLOOKUP($G64,$A:$AAE,COLUMN(),FALSE),OFFSET(INDIRECT(ADDRESS(ROW(), COLUMN())),0,-1))</f>
        <v>-</v>
      </c>
      <c r="CF64" s="5"/>
      <c r="CG64" s="5" cm="1">
        <f t="array" aca="1" ref="CG64" ca="1">IF(OFFSET(INDIRECT(ADDRESS(ROW(), COLUMN())),0,-1)="",VLOOKUP($G64,$A:$AAE,COLUMN(),FALSE),OFFSET(INDIRECT(ADDRESS(ROW(), COLUMN())),0,-1))</f>
        <v>0</v>
      </c>
      <c r="CH64" s="5"/>
      <c r="CI64" s="42" t="str" cm="1">
        <f t="array" aca="1" ref="CI64" ca="1">IF(OFFSET(INDIRECT(ADDRESS(ROW(), COLUMN())),0,-1)="",VLOOKUP($G64,$A:$AAE,COLUMN(),FALSE),OFFSET(INDIRECT(ADDRESS(ROW(), COLUMN())),0,-1))</f>
        <v>林草地</v>
      </c>
      <c r="CJ64" s="75" t="s">
        <v>1962</v>
      </c>
      <c r="CK64" s="78" t="str">
        <f t="shared" si="0"/>
        <v>唯一标识:E255#沿海滩涂#城规</v>
      </c>
      <c r="CL64" s="78" t="str">
        <f t="shared" si="1"/>
        <v>性质名称:沿海滩涂</v>
      </c>
      <c r="CM64" s="78" t="str">
        <f t="shared" si="2"/>
        <v>地块性质过滤:</v>
      </c>
      <c r="CN64" s="78" t="str">
        <f t="shared" si="3"/>
        <v>地块性质:E255</v>
      </c>
      <c r="CO64" s="78" t="str">
        <f t="shared" si="4"/>
        <v>地类标准:城规</v>
      </c>
      <c r="CP64" s="78" t="str">
        <f t="shared" si="5"/>
        <v>地块性质别称:</v>
      </c>
      <c r="CQ64" s="78" t="str">
        <f t="shared" si="6"/>
        <v>属性继承:E25#湿地#城规</v>
      </c>
      <c r="CR64" s="78" t="str">
        <f t="shared" si="7"/>
        <v>父类:E25</v>
      </c>
      <c r="CS64" s="78" t="str">
        <f t="shared" si="8"/>
        <v>级别继承:E25#湿地#城规</v>
      </c>
      <c r="CT64" s="78" t="str">
        <f t="shared" si="9"/>
        <v>级别层次:4</v>
      </c>
      <c r="CU64" s="78" t="str">
        <f t="shared" si="10"/>
        <v>级别:3E25</v>
      </c>
      <c r="CV64" s="78" t="str">
        <f t="shared" ca="1" si="11"/>
        <v>地块颜色:175,200,220</v>
      </c>
      <c r="CW64" s="78" t="str">
        <f t="shared" ca="1" si="12"/>
        <v>建筑面积公式:面积*容积率</v>
      </c>
      <c r="CX64" s="78" t="str">
        <f t="shared" ca="1" si="13"/>
        <v>住宅建筑面积公式:地块建筑面积*0</v>
      </c>
      <c r="CY64" s="78" t="str">
        <f t="shared" ca="1" si="14"/>
        <v>商服建筑面积公式:地块建筑面积*0</v>
      </c>
      <c r="CZ64" s="78" t="str">
        <f t="shared" ca="1" si="15"/>
        <v>商服中商业建筑面积公式:地块建筑面积*0</v>
      </c>
      <c r="DA64" s="78" t="str">
        <f t="shared" ca="1" si="16"/>
        <v>商服中办公建筑面积公式:地块建筑面积*0</v>
      </c>
      <c r="DB64" s="78" t="str">
        <f t="shared" ca="1" si="17"/>
        <v>公服建筑面积公式:地块建筑面积*0</v>
      </c>
      <c r="DC64" s="78" t="str">
        <f t="shared" ca="1" si="18"/>
        <v>工业建筑面积公式:地块建筑面积*0</v>
      </c>
      <c r="DD64" s="78" t="str">
        <f t="shared" ca="1" si="19"/>
        <v>市政建筑面积公式:地块建筑面积*0</v>
      </c>
      <c r="DE64" s="78" t="str">
        <f t="shared" ca="1" si="45"/>
        <v>绿地面积指定指标:面积*0</v>
      </c>
      <c r="DF64" s="78" t="str">
        <f t="shared" ca="1" si="46"/>
        <v>绿地面积指定公式:面积*0</v>
      </c>
      <c r="DG64" s="78" t="str">
        <f t="shared" ca="1" si="20"/>
        <v>户数指标:-</v>
      </c>
      <c r="DH64" s="78" t="str">
        <f t="shared" ca="1" si="21"/>
        <v>户数公式:0</v>
      </c>
      <c r="DI64" s="78" t="str">
        <f t="shared" ca="1" si="22"/>
        <v>人数指标:-</v>
      </c>
      <c r="DJ64" s="78" t="str">
        <f t="shared" ca="1" si="23"/>
        <v>人数公式:0</v>
      </c>
      <c r="DK64" s="78" t="str">
        <f t="shared" ca="1" si="24"/>
        <v>就业指标:-</v>
      </c>
      <c r="DL64" s="78" t="str">
        <f t="shared" ca="1" si="25"/>
        <v>就业公式:0</v>
      </c>
      <c r="DM64" s="78" t="str">
        <f t="shared" ca="1" si="26"/>
        <v>机动车指标:-</v>
      </c>
      <c r="DN64" s="78" t="str">
        <f t="shared" ca="1" si="27"/>
        <v>机动车公式:0</v>
      </c>
      <c r="DO64" s="78" t="str">
        <f t="shared" ca="1" si="28"/>
        <v>用水量指标:-</v>
      </c>
      <c r="DP64" s="78" t="str">
        <f t="shared" ca="1" si="29"/>
        <v>用水量公式:0</v>
      </c>
      <c r="DQ64" s="78" t="str">
        <f t="shared" ca="1" si="30"/>
        <v>污水折算系数:0</v>
      </c>
      <c r="DR64" s="78" t="str">
        <f t="shared" ca="1" si="31"/>
        <v>污水量公式:用水量*0</v>
      </c>
      <c r="DS64" s="78" t="str">
        <f t="shared" ca="1" si="32"/>
        <v>用电负荷指标:-</v>
      </c>
      <c r="DT64" s="78" t="str">
        <f t="shared" ca="1" si="33"/>
        <v>同时率:0</v>
      </c>
      <c r="DU64" s="78" t="str">
        <f t="shared" ca="1" si="34"/>
        <v>用电量公式:0</v>
      </c>
      <c r="DV64" s="78" t="str">
        <f t="shared" ca="1" si="35"/>
        <v>固话装机指标:-</v>
      </c>
      <c r="DW64" s="78" t="str">
        <f t="shared" ca="1" si="36"/>
        <v>固话量公式:0</v>
      </c>
      <c r="DX64" s="78" t="str">
        <f t="shared" ca="1" si="37"/>
        <v>有线电视指标:-</v>
      </c>
      <c r="DY64" s="78" t="str">
        <f t="shared" ca="1" si="38"/>
        <v>电视量公式:0</v>
      </c>
      <c r="DZ64" s="78" t="str">
        <f t="shared" ca="1" si="39"/>
        <v>高峰机动车生成量指标:-</v>
      </c>
      <c r="EA64" s="78" t="str">
        <f t="shared" ca="1" si="40"/>
        <v>高峰机动车吸引量公式:0</v>
      </c>
      <c r="EB64" s="78" t="str">
        <f t="shared" ca="1" si="41"/>
        <v>高峰机动车发生量公式:0</v>
      </c>
      <c r="EC64" s="78" t="str">
        <f t="shared" ca="1" si="47"/>
        <v>地下空间指标:-</v>
      </c>
      <c r="ED64" s="78" t="str">
        <f t="shared" ca="1" si="42"/>
        <v>地下空间公式:0</v>
      </c>
      <c r="EE64" s="78" t="str">
        <f t="shared" ca="1" si="48"/>
        <v>人防指标:-</v>
      </c>
      <c r="EF64" s="78" t="str">
        <f t="shared" ca="1" si="43"/>
        <v>人防公式:0</v>
      </c>
      <c r="EG64" s="78" t="str">
        <f t="shared" ca="1" si="50"/>
        <v>用地构成:林草地</v>
      </c>
      <c r="EH64" s="78" t="s">
        <v>1962</v>
      </c>
      <c r="EI64" s="79" t="str">
        <f t="shared" ca="1" si="49"/>
        <v>唯一标识:E255#沿海滩涂#城规;性质名称:沿海滩涂;地块性质过滤:;地块性质:E255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4" t="s">
        <v>1962</v>
      </c>
    </row>
    <row r="65" spans="1:140" ht="16.5" x14ac:dyDescent="0.2">
      <c r="A65" s="42" t="str">
        <f t="shared" si="44"/>
        <v>E256#内陆滩涂#城规</v>
      </c>
      <c r="B65" s="42" t="s">
        <v>192</v>
      </c>
      <c r="C65" s="42"/>
      <c r="D65" s="42" t="s">
        <v>747</v>
      </c>
      <c r="E65" s="42" t="s">
        <v>1276</v>
      </c>
      <c r="F65" s="42"/>
      <c r="G65" s="42" t="s">
        <v>45</v>
      </c>
      <c r="H65" s="42" t="s">
        <v>741</v>
      </c>
      <c r="I65" s="42" t="s">
        <v>45</v>
      </c>
      <c r="J65" s="42">
        <v>4</v>
      </c>
      <c r="K65" s="42" t="s">
        <v>1771</v>
      </c>
      <c r="L65" s="42"/>
      <c r="M65" s="42" t="str" cm="1">
        <f t="array" aca="1" ref="M65" ca="1">IF(OFFSET(INDIRECT(ADDRESS(ROW(), COLUMN())),0,-1)="",VLOOKUP($G65,$A:$AAE,COLUMN(),FALSE),OFFSET(INDIRECT(ADDRESS(ROW(), COLUMN())),0,-1))</f>
        <v>175,200,220</v>
      </c>
      <c r="N65" s="5"/>
      <c r="O65" s="42" t="str" cm="1">
        <f t="array" aca="1" ref="O65" ca="1">IF(OFFSET(INDIRECT(ADDRESS(ROW(), COLUMN())),0,-1)="",VLOOKUP($G65,$A:$AAE,COLUMN(),FALSE),OFFSET(INDIRECT(ADDRESS(ROW(), COLUMN())),0,-1))</f>
        <v>面积*容积率</v>
      </c>
      <c r="P65" s="5"/>
      <c r="Q65" s="5" t="str" cm="1">
        <f t="array" aca="1" ref="Q65" ca="1">IF(OFFSET(INDIRECT(ADDRESS(ROW(), COLUMN())),0,-1)="",VLOOKUP($G65,$A:$AAE,COLUMN(),FALSE),OFFSET(INDIRECT(ADDRESS(ROW(), COLUMN())),0,-1))</f>
        <v>地块建筑面积*0</v>
      </c>
      <c r="R65" s="5"/>
      <c r="S65" s="5" t="str" cm="1">
        <f t="array" aca="1" ref="S65" ca="1">IF(OFFSET(INDIRECT(ADDRESS(ROW(), COLUMN())),0,-1)="",VLOOKUP($G65,$A:$AAE,COLUMN(),FALSE),OFFSET(INDIRECT(ADDRESS(ROW(), COLUMN())),0,-1))</f>
        <v>地块建筑面积*0</v>
      </c>
      <c r="T65" s="5"/>
      <c r="U65" s="5" t="str" cm="1">
        <f t="array" aca="1" ref="U65" ca="1">IF(OFFSET(INDIRECT(ADDRESS(ROW(), COLUMN())),0,-1)="",VLOOKUP($G65,$A:$AAE,COLUMN(),FALSE),OFFSET(INDIRECT(ADDRESS(ROW(), COLUMN())),0,-1))</f>
        <v>地块建筑面积*0</v>
      </c>
      <c r="V65" s="5"/>
      <c r="W65" s="42" t="str" cm="1">
        <f t="array" aca="1" ref="W65" ca="1">IF(OFFSET(INDIRECT(ADDRESS(ROW(), COLUMN())),0,-1)="",VLOOKUP($G65,$A:$AAE,COLUMN(),FALSE),OFFSET(INDIRECT(ADDRESS(ROW(), COLUMN())),0,-1))</f>
        <v>地块建筑面积*0</v>
      </c>
      <c r="X65" s="5"/>
      <c r="Y65" s="5" t="str" cm="1">
        <f t="array" aca="1" ref="Y65" ca="1">IF(OFFSET(INDIRECT(ADDRESS(ROW(), COLUMN())),0,-1)="",VLOOKUP($G65,$A:$AAE,COLUMN(),FALSE),OFFSET(INDIRECT(ADDRESS(ROW(), COLUMN())),0,-1))</f>
        <v>地块建筑面积*0</v>
      </c>
      <c r="Z65" s="5"/>
      <c r="AA65" s="5" t="str" cm="1">
        <f t="array" aca="1" ref="AA65" ca="1">IF(OFFSET(INDIRECT(ADDRESS(ROW(), COLUMN())),0,-1)="",VLOOKUP($G65,$A:$AAE,COLUMN(),FALSE),OFFSET(INDIRECT(ADDRESS(ROW(), COLUMN())),0,-1))</f>
        <v>地块建筑面积*0</v>
      </c>
      <c r="AB65" s="5"/>
      <c r="AC65" s="5" t="str" cm="1">
        <f t="array" aca="1" ref="AC65" ca="1">IF(OFFSET(INDIRECT(ADDRESS(ROW(), COLUMN())),0,-1)="",VLOOKUP($G65,$A:$AAE,COLUMN(),FALSE),OFFSET(INDIRECT(ADDRESS(ROW(), COLUMN())),0,-1))</f>
        <v>地块建筑面积*0</v>
      </c>
      <c r="AD65" s="5"/>
      <c r="AE65" s="5" t="str" cm="1">
        <f t="array" aca="1" ref="AE65" ca="1">IF(OFFSET(INDIRECT(ADDRESS(ROW(), COLUMN())),0,-1)="",VLOOKUP($G65,$A:$AAE,COLUMN(),FALSE),OFFSET(INDIRECT(ADDRESS(ROW(), COLUMN())),0,-1))</f>
        <v>面积*0</v>
      </c>
      <c r="AF65" s="5"/>
      <c r="AG65" s="5" t="str" cm="1">
        <f t="array" aca="1" ref="AG65" ca="1">IF(OFFSET(INDIRECT(ADDRESS(ROW(), COLUMN())),0,-1)="",VLOOKUP($G65,$A:$AAE,COLUMN(),FALSE),OFFSET(INDIRECT(ADDRESS(ROW(), COLUMN())),0,-1))</f>
        <v>面积*0</v>
      </c>
      <c r="AH65" s="5"/>
      <c r="AI65" s="5" t="str" cm="1">
        <f t="array" aca="1" ref="AI65" ca="1">IF(OFFSET(INDIRECT(ADDRESS(ROW(), COLUMN())),0,-1)="",VLOOKUP($G65,$A:$AAE,COLUMN(),FALSE),OFFSET(INDIRECT(ADDRESS(ROW(), COLUMN())),0,-1))</f>
        <v>-</v>
      </c>
      <c r="AJ65" s="5"/>
      <c r="AK65" s="5" cm="1">
        <f t="array" aca="1" ref="AK65" ca="1">IF(OFFSET(INDIRECT(ADDRESS(ROW(), COLUMN())),0,-1)="",VLOOKUP($G65,$A:$AAE,COLUMN(),FALSE),OFFSET(INDIRECT(ADDRESS(ROW(), COLUMN())),0,-1))</f>
        <v>0</v>
      </c>
      <c r="AL65" s="5"/>
      <c r="AM65" s="5" t="str" cm="1">
        <f t="array" aca="1" ref="AM65" ca="1">IF(OFFSET(INDIRECT(ADDRESS(ROW(), COLUMN())),0,-1)="",VLOOKUP($G65,$A:$AAE,COLUMN(),FALSE),OFFSET(INDIRECT(ADDRESS(ROW(), COLUMN())),0,-1))</f>
        <v>-</v>
      </c>
      <c r="AN65" s="5"/>
      <c r="AO65" s="5" cm="1">
        <f t="array" aca="1" ref="AO65" ca="1">IF(OFFSET(INDIRECT(ADDRESS(ROW(), COLUMN())),0,-1)="",VLOOKUP($G65,$A:$AAE,COLUMN(),FALSE),OFFSET(INDIRECT(ADDRESS(ROW(), COLUMN())),0,-1))</f>
        <v>0</v>
      </c>
      <c r="AP65" s="5"/>
      <c r="AQ65" s="5" t="str" cm="1">
        <f t="array" aca="1" ref="AQ65" ca="1">IF(OFFSET(INDIRECT(ADDRESS(ROW(), COLUMN())),0,-1)="",VLOOKUP($G65,$A:$AAE,COLUMN(),FALSE),OFFSET(INDIRECT(ADDRESS(ROW(), COLUMN())),0,-1))</f>
        <v>-</v>
      </c>
      <c r="AR65" s="5"/>
      <c r="AS65" s="5" cm="1">
        <f t="array" aca="1" ref="AS65" ca="1">IF(OFFSET(INDIRECT(ADDRESS(ROW(), COLUMN())),0,-1)="",VLOOKUP($G65,$A:$AAE,COLUMN(),FALSE),OFFSET(INDIRECT(ADDRESS(ROW(), COLUMN())),0,-1))</f>
        <v>0</v>
      </c>
      <c r="AT65" s="5"/>
      <c r="AU65" s="5" t="str" cm="1">
        <f t="array" aca="1" ref="AU65" ca="1">IF(OFFSET(INDIRECT(ADDRESS(ROW(), COLUMN())),0,-1)="",VLOOKUP($G65,$A:$AAE,COLUMN(),FALSE),OFFSET(INDIRECT(ADDRESS(ROW(), COLUMN())),0,-1))</f>
        <v>-</v>
      </c>
      <c r="AV65" s="5"/>
      <c r="AW65" s="5" cm="1">
        <f t="array" aca="1" ref="AW65" ca="1">IF(OFFSET(INDIRECT(ADDRESS(ROW(), COLUMN())),0,-1)="",VLOOKUP($G65,$A:$AAE,COLUMN(),FALSE),OFFSET(INDIRECT(ADDRESS(ROW(), COLUMN())),0,-1))</f>
        <v>0</v>
      </c>
      <c r="AX65" s="2"/>
      <c r="AY65" s="5" t="str" cm="1">
        <f t="array" aca="1" ref="AY65" ca="1">IF(OFFSET(INDIRECT(ADDRESS(ROW(), COLUMN())),0,-1)="",VLOOKUP($G65,$A:$AAE,COLUMN(),FALSE),OFFSET(INDIRECT(ADDRESS(ROW(), COLUMN())),0,-1))</f>
        <v>-</v>
      </c>
      <c r="AZ65" s="2"/>
      <c r="BA65" s="5" cm="1">
        <f t="array" aca="1" ref="BA65" ca="1">IF(OFFSET(INDIRECT(ADDRESS(ROW(), COLUMN())),0,-1)="",VLOOKUP($G65,$A:$AAE,COLUMN(),FALSE),OFFSET(INDIRECT(ADDRESS(ROW(), COLUMN())),0,-1))</f>
        <v>0</v>
      </c>
      <c r="BB65" s="2"/>
      <c r="BC65" s="5" cm="1">
        <f t="array" aca="1" ref="BC65" ca="1">IF(OFFSET(INDIRECT(ADDRESS(ROW(), COLUMN())),0,-1)="",VLOOKUP($G65,$A:$AAE,COLUMN(),FALSE),OFFSET(INDIRECT(ADDRESS(ROW(), COLUMN())),0,-1))</f>
        <v>0</v>
      </c>
      <c r="BD65" s="2"/>
      <c r="BE65" s="5" t="str" cm="1">
        <f t="array" aca="1" ref="BE65" ca="1">IF(OFFSET(INDIRECT(ADDRESS(ROW(), COLUMN())),0,-1)="",VLOOKUP($G65,$A:$AAE,COLUMN(),FALSE),OFFSET(INDIRECT(ADDRESS(ROW(), COLUMN())),0,-1))</f>
        <v>用水量*0</v>
      </c>
      <c r="BF65" s="2"/>
      <c r="BG65" s="5" t="str" cm="1">
        <f t="array" aca="1" ref="BG65" ca="1">IF(OFFSET(INDIRECT(ADDRESS(ROW(), COLUMN())),0,-1)="",VLOOKUP($G65,$A:$AAE,COLUMN(),FALSE),OFFSET(INDIRECT(ADDRESS(ROW(), COLUMN())),0,-1))</f>
        <v>-</v>
      </c>
      <c r="BH65" s="2"/>
      <c r="BI65" s="5" cm="1">
        <f t="array" aca="1" ref="BI65" ca="1">IF(OFFSET(INDIRECT(ADDRESS(ROW(), COLUMN())),0,-1)="",VLOOKUP($G65,$A:$AAE,COLUMN(),FALSE),OFFSET(INDIRECT(ADDRESS(ROW(), COLUMN())),0,-1))</f>
        <v>0</v>
      </c>
      <c r="BJ65" s="2"/>
      <c r="BK65" s="5" cm="1">
        <f t="array" aca="1" ref="BK65" ca="1">IF(OFFSET(INDIRECT(ADDRESS(ROW(), COLUMN())),0,-1)="",VLOOKUP($G65,$A:$AAE,COLUMN(),FALSE),OFFSET(INDIRECT(ADDRESS(ROW(), COLUMN())),0,-1))</f>
        <v>0</v>
      </c>
      <c r="BL65" s="2"/>
      <c r="BM65" s="5" t="str" cm="1">
        <f t="array" aca="1" ref="BM65" ca="1">IF(OFFSET(INDIRECT(ADDRESS(ROW(), COLUMN())),0,-1)="",VLOOKUP($G65,$A:$AAE,COLUMN(),FALSE),OFFSET(INDIRECT(ADDRESS(ROW(), COLUMN())),0,-1))</f>
        <v>-</v>
      </c>
      <c r="BN65" s="2"/>
      <c r="BO65" s="5" cm="1">
        <f t="array" aca="1" ref="BO65" ca="1">IF(OFFSET(INDIRECT(ADDRESS(ROW(), COLUMN())),0,-1)="",VLOOKUP($G65,$A:$AAE,COLUMN(),FALSE),OFFSET(INDIRECT(ADDRESS(ROW(), COLUMN())),0,-1))</f>
        <v>0</v>
      </c>
      <c r="BP65" s="2"/>
      <c r="BQ65" s="5" t="str" cm="1">
        <f t="array" aca="1" ref="BQ65" ca="1">IF(OFFSET(INDIRECT(ADDRESS(ROW(), COLUMN())),0,-1)="",VLOOKUP($G65,$A:$AAE,COLUMN(),FALSE),OFFSET(INDIRECT(ADDRESS(ROW(), COLUMN())),0,-1))</f>
        <v>-</v>
      </c>
      <c r="BR65" s="2"/>
      <c r="BS65" s="5" cm="1">
        <f t="array" aca="1" ref="BS65" ca="1">IF(OFFSET(INDIRECT(ADDRESS(ROW(), COLUMN())),0,-1)="",VLOOKUP($G65,$A:$AAE,COLUMN(),FALSE),OFFSET(INDIRECT(ADDRESS(ROW(), COLUMN())),0,-1))</f>
        <v>0</v>
      </c>
      <c r="BT65" s="2"/>
      <c r="BU65" s="5" t="str" cm="1">
        <f t="array" aca="1" ref="BU65" ca="1">IF(OFFSET(INDIRECT(ADDRESS(ROW(), COLUMN())),0,-1)="",VLOOKUP($G65,$A:$AAE,COLUMN(),FALSE),OFFSET(INDIRECT(ADDRESS(ROW(), COLUMN())),0,-1))</f>
        <v>-</v>
      </c>
      <c r="BV65" s="2"/>
      <c r="BW65" s="5" cm="1">
        <f t="array" aca="1" ref="BW65" ca="1">IF(OFFSET(INDIRECT(ADDRESS(ROW(), COLUMN())),0,-1)="",VLOOKUP($G65,$A:$AAE,COLUMN(),FALSE),OFFSET(INDIRECT(ADDRESS(ROW(), COLUMN())),0,-1))</f>
        <v>0</v>
      </c>
      <c r="BX65" s="2"/>
      <c r="BY65" s="5" cm="1">
        <f t="array" aca="1" ref="BY65" ca="1">IF(OFFSET(INDIRECT(ADDRESS(ROW(), COLUMN())),0,-1)="",VLOOKUP($G65,$A:$AAE,COLUMN(),FALSE),OFFSET(INDIRECT(ADDRESS(ROW(), COLUMN())),0,-1))</f>
        <v>0</v>
      </c>
      <c r="BZ65" s="88"/>
      <c r="CA65" s="5" t="str" cm="1">
        <f t="array" aca="1" ref="CA65" ca="1">IF(OFFSET(INDIRECT(ADDRESS(ROW(), COLUMN())),0,-1)="",VLOOKUP($G65,$A:$AAE,COLUMN(),FALSE),OFFSET(INDIRECT(ADDRESS(ROW(), COLUMN())),0,-1))</f>
        <v>-</v>
      </c>
      <c r="CB65" s="5"/>
      <c r="CC65" s="5" cm="1">
        <f t="array" aca="1" ref="CC65" ca="1">IF(OFFSET(INDIRECT(ADDRESS(ROW(), COLUMN())),0,-1)="",VLOOKUP($G65,$A:$AAE,COLUMN(),FALSE),OFFSET(INDIRECT(ADDRESS(ROW(), COLUMN())),0,-1))</f>
        <v>0</v>
      </c>
      <c r="CD65" s="5"/>
      <c r="CE65" s="5" t="str" cm="1">
        <f t="array" aca="1" ref="CE65" ca="1">IF(OFFSET(INDIRECT(ADDRESS(ROW(), COLUMN())),0,-1)="",VLOOKUP($G65,$A:$AAE,COLUMN(),FALSE),OFFSET(INDIRECT(ADDRESS(ROW(), COLUMN())),0,-1))</f>
        <v>-</v>
      </c>
      <c r="CF65" s="5"/>
      <c r="CG65" s="5" cm="1">
        <f t="array" aca="1" ref="CG65" ca="1">IF(OFFSET(INDIRECT(ADDRESS(ROW(), COLUMN())),0,-1)="",VLOOKUP($G65,$A:$AAE,COLUMN(),FALSE),OFFSET(INDIRECT(ADDRESS(ROW(), COLUMN())),0,-1))</f>
        <v>0</v>
      </c>
      <c r="CH65" s="5"/>
      <c r="CI65" s="42" t="str" cm="1">
        <f t="array" aca="1" ref="CI65" ca="1">IF(OFFSET(INDIRECT(ADDRESS(ROW(), COLUMN())),0,-1)="",VLOOKUP($G65,$A:$AAE,COLUMN(),FALSE),OFFSET(INDIRECT(ADDRESS(ROW(), COLUMN())),0,-1))</f>
        <v>林草地</v>
      </c>
      <c r="CJ65" s="75" t="s">
        <v>1962</v>
      </c>
      <c r="CK65" s="78" t="str">
        <f t="shared" si="0"/>
        <v>唯一标识:E256#内陆滩涂#城规</v>
      </c>
      <c r="CL65" s="78" t="str">
        <f t="shared" si="1"/>
        <v>性质名称:内陆滩涂</v>
      </c>
      <c r="CM65" s="78" t="str">
        <f t="shared" si="2"/>
        <v>地块性质过滤:</v>
      </c>
      <c r="CN65" s="78" t="str">
        <f t="shared" si="3"/>
        <v>地块性质:E256</v>
      </c>
      <c r="CO65" s="78" t="str">
        <f t="shared" si="4"/>
        <v>地类标准:城规</v>
      </c>
      <c r="CP65" s="78" t="str">
        <f t="shared" si="5"/>
        <v>地块性质别称:</v>
      </c>
      <c r="CQ65" s="78" t="str">
        <f t="shared" si="6"/>
        <v>属性继承:E25#湿地#城规</v>
      </c>
      <c r="CR65" s="78" t="str">
        <f t="shared" si="7"/>
        <v>父类:E25</v>
      </c>
      <c r="CS65" s="78" t="str">
        <f t="shared" si="8"/>
        <v>级别继承:E25#湿地#城规</v>
      </c>
      <c r="CT65" s="78" t="str">
        <f t="shared" si="9"/>
        <v>级别层次:4</v>
      </c>
      <c r="CU65" s="78" t="str">
        <f t="shared" si="10"/>
        <v>级别:3E25</v>
      </c>
      <c r="CV65" s="78" t="str">
        <f t="shared" ca="1" si="11"/>
        <v>地块颜色:175,200,220</v>
      </c>
      <c r="CW65" s="78" t="str">
        <f t="shared" ca="1" si="12"/>
        <v>建筑面积公式:面积*容积率</v>
      </c>
      <c r="CX65" s="78" t="str">
        <f t="shared" ca="1" si="13"/>
        <v>住宅建筑面积公式:地块建筑面积*0</v>
      </c>
      <c r="CY65" s="78" t="str">
        <f t="shared" ca="1" si="14"/>
        <v>商服建筑面积公式:地块建筑面积*0</v>
      </c>
      <c r="CZ65" s="78" t="str">
        <f t="shared" ca="1" si="15"/>
        <v>商服中商业建筑面积公式:地块建筑面积*0</v>
      </c>
      <c r="DA65" s="78" t="str">
        <f t="shared" ca="1" si="16"/>
        <v>商服中办公建筑面积公式:地块建筑面积*0</v>
      </c>
      <c r="DB65" s="78" t="str">
        <f t="shared" ca="1" si="17"/>
        <v>公服建筑面积公式:地块建筑面积*0</v>
      </c>
      <c r="DC65" s="78" t="str">
        <f t="shared" ca="1" si="18"/>
        <v>工业建筑面积公式:地块建筑面积*0</v>
      </c>
      <c r="DD65" s="78" t="str">
        <f t="shared" ca="1" si="19"/>
        <v>市政建筑面积公式:地块建筑面积*0</v>
      </c>
      <c r="DE65" s="78" t="str">
        <f t="shared" ca="1" si="45"/>
        <v>绿地面积指定指标:面积*0</v>
      </c>
      <c r="DF65" s="78" t="str">
        <f t="shared" ca="1" si="46"/>
        <v>绿地面积指定公式:面积*0</v>
      </c>
      <c r="DG65" s="78" t="str">
        <f t="shared" ca="1" si="20"/>
        <v>户数指标:-</v>
      </c>
      <c r="DH65" s="78" t="str">
        <f t="shared" ca="1" si="21"/>
        <v>户数公式:0</v>
      </c>
      <c r="DI65" s="78" t="str">
        <f t="shared" ca="1" si="22"/>
        <v>人数指标:-</v>
      </c>
      <c r="DJ65" s="78" t="str">
        <f t="shared" ca="1" si="23"/>
        <v>人数公式:0</v>
      </c>
      <c r="DK65" s="78" t="str">
        <f t="shared" ca="1" si="24"/>
        <v>就业指标:-</v>
      </c>
      <c r="DL65" s="78" t="str">
        <f t="shared" ca="1" si="25"/>
        <v>就业公式:0</v>
      </c>
      <c r="DM65" s="78" t="str">
        <f t="shared" ca="1" si="26"/>
        <v>机动车指标:-</v>
      </c>
      <c r="DN65" s="78" t="str">
        <f t="shared" ca="1" si="27"/>
        <v>机动车公式:0</v>
      </c>
      <c r="DO65" s="78" t="str">
        <f t="shared" ca="1" si="28"/>
        <v>用水量指标:-</v>
      </c>
      <c r="DP65" s="78" t="str">
        <f t="shared" ca="1" si="29"/>
        <v>用水量公式:0</v>
      </c>
      <c r="DQ65" s="78" t="str">
        <f t="shared" ca="1" si="30"/>
        <v>污水折算系数:0</v>
      </c>
      <c r="DR65" s="78" t="str">
        <f t="shared" ca="1" si="31"/>
        <v>污水量公式:用水量*0</v>
      </c>
      <c r="DS65" s="78" t="str">
        <f t="shared" ca="1" si="32"/>
        <v>用电负荷指标:-</v>
      </c>
      <c r="DT65" s="78" t="str">
        <f t="shared" ca="1" si="33"/>
        <v>同时率:0</v>
      </c>
      <c r="DU65" s="78" t="str">
        <f t="shared" ca="1" si="34"/>
        <v>用电量公式:0</v>
      </c>
      <c r="DV65" s="78" t="str">
        <f t="shared" ca="1" si="35"/>
        <v>固话装机指标:-</v>
      </c>
      <c r="DW65" s="78" t="str">
        <f t="shared" ca="1" si="36"/>
        <v>固话量公式:0</v>
      </c>
      <c r="DX65" s="78" t="str">
        <f t="shared" ca="1" si="37"/>
        <v>有线电视指标:-</v>
      </c>
      <c r="DY65" s="78" t="str">
        <f t="shared" ca="1" si="38"/>
        <v>电视量公式:0</v>
      </c>
      <c r="DZ65" s="78" t="str">
        <f t="shared" ca="1" si="39"/>
        <v>高峰机动车生成量指标:-</v>
      </c>
      <c r="EA65" s="78" t="str">
        <f t="shared" ca="1" si="40"/>
        <v>高峰机动车吸引量公式:0</v>
      </c>
      <c r="EB65" s="78" t="str">
        <f t="shared" ca="1" si="41"/>
        <v>高峰机动车发生量公式:0</v>
      </c>
      <c r="EC65" s="78" t="str">
        <f t="shared" ca="1" si="47"/>
        <v>地下空间指标:-</v>
      </c>
      <c r="ED65" s="78" t="str">
        <f t="shared" ca="1" si="42"/>
        <v>地下空间公式:0</v>
      </c>
      <c r="EE65" s="78" t="str">
        <f t="shared" ca="1" si="48"/>
        <v>人防指标:-</v>
      </c>
      <c r="EF65" s="78" t="str">
        <f t="shared" ca="1" si="43"/>
        <v>人防公式:0</v>
      </c>
      <c r="EG65" s="78" t="str">
        <f t="shared" ca="1" si="50"/>
        <v>用地构成:林草地</v>
      </c>
      <c r="EH65" s="78" t="s">
        <v>1962</v>
      </c>
      <c r="EI65" s="79" t="str">
        <f t="shared" ca="1" si="49"/>
        <v>唯一标识:E256#内陆滩涂#城规;性质名称:内陆滩涂;地块性质过滤:;地块性质:E256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5" t="s">
        <v>1962</v>
      </c>
    </row>
    <row r="66" spans="1:140" ht="16.5" x14ac:dyDescent="0.2">
      <c r="A66" s="42" t="str">
        <f t="shared" si="44"/>
        <v>E257#红树林地#城规</v>
      </c>
      <c r="B66" s="42" t="s">
        <v>193</v>
      </c>
      <c r="C66" s="42"/>
      <c r="D66" s="42" t="s">
        <v>748</v>
      </c>
      <c r="E66" s="42" t="s">
        <v>1276</v>
      </c>
      <c r="F66" s="42"/>
      <c r="G66" s="42" t="s">
        <v>45</v>
      </c>
      <c r="H66" s="42" t="s">
        <v>741</v>
      </c>
      <c r="I66" s="42" t="s">
        <v>45</v>
      </c>
      <c r="J66" s="42">
        <v>4</v>
      </c>
      <c r="K66" s="42" t="s">
        <v>1771</v>
      </c>
      <c r="L66" s="42"/>
      <c r="M66" s="42" t="str" cm="1">
        <f t="array" aca="1" ref="M66" ca="1">IF(OFFSET(INDIRECT(ADDRESS(ROW(), COLUMN())),0,-1)="",VLOOKUP($G66,$A:$AAE,COLUMN(),FALSE),OFFSET(INDIRECT(ADDRESS(ROW(), COLUMN())),0,-1))</f>
        <v>175,200,220</v>
      </c>
      <c r="N66" s="5"/>
      <c r="O66" s="42" t="str" cm="1">
        <f t="array" aca="1" ref="O66" ca="1">IF(OFFSET(INDIRECT(ADDRESS(ROW(), COLUMN())),0,-1)="",VLOOKUP($G66,$A:$AAE,COLUMN(),FALSE),OFFSET(INDIRECT(ADDRESS(ROW(), COLUMN())),0,-1))</f>
        <v>面积*容积率</v>
      </c>
      <c r="P66" s="5"/>
      <c r="Q66" s="5" t="str" cm="1">
        <f t="array" aca="1" ref="Q66" ca="1">IF(OFFSET(INDIRECT(ADDRESS(ROW(), COLUMN())),0,-1)="",VLOOKUP($G66,$A:$AAE,COLUMN(),FALSE),OFFSET(INDIRECT(ADDRESS(ROW(), COLUMN())),0,-1))</f>
        <v>地块建筑面积*0</v>
      </c>
      <c r="R66" s="5"/>
      <c r="S66" s="5" t="str" cm="1">
        <f t="array" aca="1" ref="S66" ca="1">IF(OFFSET(INDIRECT(ADDRESS(ROW(), COLUMN())),0,-1)="",VLOOKUP($G66,$A:$AAE,COLUMN(),FALSE),OFFSET(INDIRECT(ADDRESS(ROW(), COLUMN())),0,-1))</f>
        <v>地块建筑面积*0</v>
      </c>
      <c r="T66" s="5"/>
      <c r="U66" s="5" t="str" cm="1">
        <f t="array" aca="1" ref="U66" ca="1">IF(OFFSET(INDIRECT(ADDRESS(ROW(), COLUMN())),0,-1)="",VLOOKUP($G66,$A:$AAE,COLUMN(),FALSE),OFFSET(INDIRECT(ADDRESS(ROW(), COLUMN())),0,-1))</f>
        <v>地块建筑面积*0</v>
      </c>
      <c r="V66" s="5"/>
      <c r="W66" s="42" t="str" cm="1">
        <f t="array" aca="1" ref="W66" ca="1">IF(OFFSET(INDIRECT(ADDRESS(ROW(), COLUMN())),0,-1)="",VLOOKUP($G66,$A:$AAE,COLUMN(),FALSE),OFFSET(INDIRECT(ADDRESS(ROW(), COLUMN())),0,-1))</f>
        <v>地块建筑面积*0</v>
      </c>
      <c r="X66" s="5"/>
      <c r="Y66" s="5" t="str" cm="1">
        <f t="array" aca="1" ref="Y66" ca="1">IF(OFFSET(INDIRECT(ADDRESS(ROW(), COLUMN())),0,-1)="",VLOOKUP($G66,$A:$AAE,COLUMN(),FALSE),OFFSET(INDIRECT(ADDRESS(ROW(), COLUMN())),0,-1))</f>
        <v>地块建筑面积*0</v>
      </c>
      <c r="Z66" s="5"/>
      <c r="AA66" s="5" t="str" cm="1">
        <f t="array" aca="1" ref="AA66" ca="1">IF(OFFSET(INDIRECT(ADDRESS(ROW(), COLUMN())),0,-1)="",VLOOKUP($G66,$A:$AAE,COLUMN(),FALSE),OFFSET(INDIRECT(ADDRESS(ROW(), COLUMN())),0,-1))</f>
        <v>地块建筑面积*0</v>
      </c>
      <c r="AB66" s="5"/>
      <c r="AC66" s="5" t="str" cm="1">
        <f t="array" aca="1" ref="AC66" ca="1">IF(OFFSET(INDIRECT(ADDRESS(ROW(), COLUMN())),0,-1)="",VLOOKUP($G66,$A:$AAE,COLUMN(),FALSE),OFFSET(INDIRECT(ADDRESS(ROW(), COLUMN())),0,-1))</f>
        <v>地块建筑面积*0</v>
      </c>
      <c r="AD66" s="5"/>
      <c r="AE66" s="5" t="str" cm="1">
        <f t="array" aca="1" ref="AE66" ca="1">IF(OFFSET(INDIRECT(ADDRESS(ROW(), COLUMN())),0,-1)="",VLOOKUP($G66,$A:$AAE,COLUMN(),FALSE),OFFSET(INDIRECT(ADDRESS(ROW(), COLUMN())),0,-1))</f>
        <v>面积*0</v>
      </c>
      <c r="AF66" s="5"/>
      <c r="AG66" s="5" t="str" cm="1">
        <f t="array" aca="1" ref="AG66" ca="1">IF(OFFSET(INDIRECT(ADDRESS(ROW(), COLUMN())),0,-1)="",VLOOKUP($G66,$A:$AAE,COLUMN(),FALSE),OFFSET(INDIRECT(ADDRESS(ROW(), COLUMN())),0,-1))</f>
        <v>面积*0</v>
      </c>
      <c r="AH66" s="5"/>
      <c r="AI66" s="5" t="str" cm="1">
        <f t="array" aca="1" ref="AI66" ca="1">IF(OFFSET(INDIRECT(ADDRESS(ROW(), COLUMN())),0,-1)="",VLOOKUP($G66,$A:$AAE,COLUMN(),FALSE),OFFSET(INDIRECT(ADDRESS(ROW(), COLUMN())),0,-1))</f>
        <v>-</v>
      </c>
      <c r="AJ66" s="5"/>
      <c r="AK66" s="5" cm="1">
        <f t="array" aca="1" ref="AK66" ca="1">IF(OFFSET(INDIRECT(ADDRESS(ROW(), COLUMN())),0,-1)="",VLOOKUP($G66,$A:$AAE,COLUMN(),FALSE),OFFSET(INDIRECT(ADDRESS(ROW(), COLUMN())),0,-1))</f>
        <v>0</v>
      </c>
      <c r="AL66" s="5"/>
      <c r="AM66" s="5" t="str" cm="1">
        <f t="array" aca="1" ref="AM66" ca="1">IF(OFFSET(INDIRECT(ADDRESS(ROW(), COLUMN())),0,-1)="",VLOOKUP($G66,$A:$AAE,COLUMN(),FALSE),OFFSET(INDIRECT(ADDRESS(ROW(), COLUMN())),0,-1))</f>
        <v>-</v>
      </c>
      <c r="AN66" s="5"/>
      <c r="AO66" s="5" cm="1">
        <f t="array" aca="1" ref="AO66" ca="1">IF(OFFSET(INDIRECT(ADDRESS(ROW(), COLUMN())),0,-1)="",VLOOKUP($G66,$A:$AAE,COLUMN(),FALSE),OFFSET(INDIRECT(ADDRESS(ROW(), COLUMN())),0,-1))</f>
        <v>0</v>
      </c>
      <c r="AP66" s="5"/>
      <c r="AQ66" s="5" t="str" cm="1">
        <f t="array" aca="1" ref="AQ66" ca="1">IF(OFFSET(INDIRECT(ADDRESS(ROW(), COLUMN())),0,-1)="",VLOOKUP($G66,$A:$AAE,COLUMN(),FALSE),OFFSET(INDIRECT(ADDRESS(ROW(), COLUMN())),0,-1))</f>
        <v>-</v>
      </c>
      <c r="AR66" s="5"/>
      <c r="AS66" s="5" cm="1">
        <f t="array" aca="1" ref="AS66" ca="1">IF(OFFSET(INDIRECT(ADDRESS(ROW(), COLUMN())),0,-1)="",VLOOKUP($G66,$A:$AAE,COLUMN(),FALSE),OFFSET(INDIRECT(ADDRESS(ROW(), COLUMN())),0,-1))</f>
        <v>0</v>
      </c>
      <c r="AT66" s="5"/>
      <c r="AU66" s="5" t="str" cm="1">
        <f t="array" aca="1" ref="AU66" ca="1">IF(OFFSET(INDIRECT(ADDRESS(ROW(), COLUMN())),0,-1)="",VLOOKUP($G66,$A:$AAE,COLUMN(),FALSE),OFFSET(INDIRECT(ADDRESS(ROW(), COLUMN())),0,-1))</f>
        <v>-</v>
      </c>
      <c r="AV66" s="5"/>
      <c r="AW66" s="5" cm="1">
        <f t="array" aca="1" ref="AW66" ca="1">IF(OFFSET(INDIRECT(ADDRESS(ROW(), COLUMN())),0,-1)="",VLOOKUP($G66,$A:$AAE,COLUMN(),FALSE),OFFSET(INDIRECT(ADDRESS(ROW(), COLUMN())),0,-1))</f>
        <v>0</v>
      </c>
      <c r="AX66" s="2"/>
      <c r="AY66" s="5" t="str" cm="1">
        <f t="array" aca="1" ref="AY66" ca="1">IF(OFFSET(INDIRECT(ADDRESS(ROW(), COLUMN())),0,-1)="",VLOOKUP($G66,$A:$AAE,COLUMN(),FALSE),OFFSET(INDIRECT(ADDRESS(ROW(), COLUMN())),0,-1))</f>
        <v>-</v>
      </c>
      <c r="AZ66" s="2"/>
      <c r="BA66" s="5" cm="1">
        <f t="array" aca="1" ref="BA66" ca="1">IF(OFFSET(INDIRECT(ADDRESS(ROW(), COLUMN())),0,-1)="",VLOOKUP($G66,$A:$AAE,COLUMN(),FALSE),OFFSET(INDIRECT(ADDRESS(ROW(), COLUMN())),0,-1))</f>
        <v>0</v>
      </c>
      <c r="BB66" s="2"/>
      <c r="BC66" s="5" cm="1">
        <f t="array" aca="1" ref="BC66" ca="1">IF(OFFSET(INDIRECT(ADDRESS(ROW(), COLUMN())),0,-1)="",VLOOKUP($G66,$A:$AAE,COLUMN(),FALSE),OFFSET(INDIRECT(ADDRESS(ROW(), COLUMN())),0,-1))</f>
        <v>0</v>
      </c>
      <c r="BD66" s="2"/>
      <c r="BE66" s="5" t="str" cm="1">
        <f t="array" aca="1" ref="BE66" ca="1">IF(OFFSET(INDIRECT(ADDRESS(ROW(), COLUMN())),0,-1)="",VLOOKUP($G66,$A:$AAE,COLUMN(),FALSE),OFFSET(INDIRECT(ADDRESS(ROW(), COLUMN())),0,-1))</f>
        <v>用水量*0</v>
      </c>
      <c r="BF66" s="2"/>
      <c r="BG66" s="5" t="str" cm="1">
        <f t="array" aca="1" ref="BG66" ca="1">IF(OFFSET(INDIRECT(ADDRESS(ROW(), COLUMN())),0,-1)="",VLOOKUP($G66,$A:$AAE,COLUMN(),FALSE),OFFSET(INDIRECT(ADDRESS(ROW(), COLUMN())),0,-1))</f>
        <v>-</v>
      </c>
      <c r="BH66" s="2"/>
      <c r="BI66" s="5" cm="1">
        <f t="array" aca="1" ref="BI66" ca="1">IF(OFFSET(INDIRECT(ADDRESS(ROW(), COLUMN())),0,-1)="",VLOOKUP($G66,$A:$AAE,COLUMN(),FALSE),OFFSET(INDIRECT(ADDRESS(ROW(), COLUMN())),0,-1))</f>
        <v>0</v>
      </c>
      <c r="BJ66" s="2"/>
      <c r="BK66" s="5" cm="1">
        <f t="array" aca="1" ref="BK66" ca="1">IF(OFFSET(INDIRECT(ADDRESS(ROW(), COLUMN())),0,-1)="",VLOOKUP($G66,$A:$AAE,COLUMN(),FALSE),OFFSET(INDIRECT(ADDRESS(ROW(), COLUMN())),0,-1))</f>
        <v>0</v>
      </c>
      <c r="BL66" s="2"/>
      <c r="BM66" s="5" t="str" cm="1">
        <f t="array" aca="1" ref="BM66" ca="1">IF(OFFSET(INDIRECT(ADDRESS(ROW(), COLUMN())),0,-1)="",VLOOKUP($G66,$A:$AAE,COLUMN(),FALSE),OFFSET(INDIRECT(ADDRESS(ROW(), COLUMN())),0,-1))</f>
        <v>-</v>
      </c>
      <c r="BN66" s="2"/>
      <c r="BO66" s="5" cm="1">
        <f t="array" aca="1" ref="BO66" ca="1">IF(OFFSET(INDIRECT(ADDRESS(ROW(), COLUMN())),0,-1)="",VLOOKUP($G66,$A:$AAE,COLUMN(),FALSE),OFFSET(INDIRECT(ADDRESS(ROW(), COLUMN())),0,-1))</f>
        <v>0</v>
      </c>
      <c r="BP66" s="2"/>
      <c r="BQ66" s="5" t="str" cm="1">
        <f t="array" aca="1" ref="BQ66" ca="1">IF(OFFSET(INDIRECT(ADDRESS(ROW(), COLUMN())),0,-1)="",VLOOKUP($G66,$A:$AAE,COLUMN(),FALSE),OFFSET(INDIRECT(ADDRESS(ROW(), COLUMN())),0,-1))</f>
        <v>-</v>
      </c>
      <c r="BR66" s="2"/>
      <c r="BS66" s="5" cm="1">
        <f t="array" aca="1" ref="BS66" ca="1">IF(OFFSET(INDIRECT(ADDRESS(ROW(), COLUMN())),0,-1)="",VLOOKUP($G66,$A:$AAE,COLUMN(),FALSE),OFFSET(INDIRECT(ADDRESS(ROW(), COLUMN())),0,-1))</f>
        <v>0</v>
      </c>
      <c r="BT66" s="2"/>
      <c r="BU66" s="5" t="str" cm="1">
        <f t="array" aca="1" ref="BU66" ca="1">IF(OFFSET(INDIRECT(ADDRESS(ROW(), COLUMN())),0,-1)="",VLOOKUP($G66,$A:$AAE,COLUMN(),FALSE),OFFSET(INDIRECT(ADDRESS(ROW(), COLUMN())),0,-1))</f>
        <v>-</v>
      </c>
      <c r="BV66" s="2"/>
      <c r="BW66" s="5" cm="1">
        <f t="array" aca="1" ref="BW66" ca="1">IF(OFFSET(INDIRECT(ADDRESS(ROW(), COLUMN())),0,-1)="",VLOOKUP($G66,$A:$AAE,COLUMN(),FALSE),OFFSET(INDIRECT(ADDRESS(ROW(), COLUMN())),0,-1))</f>
        <v>0</v>
      </c>
      <c r="BX66" s="2"/>
      <c r="BY66" s="5" cm="1">
        <f t="array" aca="1" ref="BY66" ca="1">IF(OFFSET(INDIRECT(ADDRESS(ROW(), COLUMN())),0,-1)="",VLOOKUP($G66,$A:$AAE,COLUMN(),FALSE),OFFSET(INDIRECT(ADDRESS(ROW(), COLUMN())),0,-1))</f>
        <v>0</v>
      </c>
      <c r="BZ66" s="88"/>
      <c r="CA66" s="5" t="str" cm="1">
        <f t="array" aca="1" ref="CA66" ca="1">IF(OFFSET(INDIRECT(ADDRESS(ROW(), COLUMN())),0,-1)="",VLOOKUP($G66,$A:$AAE,COLUMN(),FALSE),OFFSET(INDIRECT(ADDRESS(ROW(), COLUMN())),0,-1))</f>
        <v>-</v>
      </c>
      <c r="CB66" s="5"/>
      <c r="CC66" s="5" cm="1">
        <f t="array" aca="1" ref="CC66" ca="1">IF(OFFSET(INDIRECT(ADDRESS(ROW(), COLUMN())),0,-1)="",VLOOKUP($G66,$A:$AAE,COLUMN(),FALSE),OFFSET(INDIRECT(ADDRESS(ROW(), COLUMN())),0,-1))</f>
        <v>0</v>
      </c>
      <c r="CD66" s="5"/>
      <c r="CE66" s="5" t="str" cm="1">
        <f t="array" aca="1" ref="CE66" ca="1">IF(OFFSET(INDIRECT(ADDRESS(ROW(), COLUMN())),0,-1)="",VLOOKUP($G66,$A:$AAE,COLUMN(),FALSE),OFFSET(INDIRECT(ADDRESS(ROW(), COLUMN())),0,-1))</f>
        <v>-</v>
      </c>
      <c r="CF66" s="5"/>
      <c r="CG66" s="5" cm="1">
        <f t="array" aca="1" ref="CG66" ca="1">IF(OFFSET(INDIRECT(ADDRESS(ROW(), COLUMN())),0,-1)="",VLOOKUP($G66,$A:$AAE,COLUMN(),FALSE),OFFSET(INDIRECT(ADDRESS(ROW(), COLUMN())),0,-1))</f>
        <v>0</v>
      </c>
      <c r="CH66" s="5"/>
      <c r="CI66" s="42" t="str" cm="1">
        <f t="array" aca="1" ref="CI66" ca="1">IF(OFFSET(INDIRECT(ADDRESS(ROW(), COLUMN())),0,-1)="",VLOOKUP($G66,$A:$AAE,COLUMN(),FALSE),OFFSET(INDIRECT(ADDRESS(ROW(), COLUMN())),0,-1))</f>
        <v>林草地</v>
      </c>
      <c r="CJ66" s="75" t="s">
        <v>1962</v>
      </c>
      <c r="CK66" s="78" t="str">
        <f t="shared" ref="CK66:CK130" si="51">IF(A66 = "",A$1&amp;":",_xlfn.TEXTJOIN(":",TRUE,A$1,A66))</f>
        <v>唯一标识:E257#红树林地#城规</v>
      </c>
      <c r="CL66" s="78" t="str">
        <f t="shared" ref="CL66:CL130" si="52">IF(B66 = "",B$1&amp;":",_xlfn.TEXTJOIN(":",TRUE,B$1,B66))</f>
        <v>性质名称:红树林地</v>
      </c>
      <c r="CM66" s="78" t="str">
        <f t="shared" ref="CM66:CM130" si="53">IF(C66 = "",C$1&amp;":",_xlfn.TEXTJOIN(":",TRUE,C$1,C66))</f>
        <v>地块性质过滤:</v>
      </c>
      <c r="CN66" s="78" t="str">
        <f t="shared" ref="CN66:CN130" si="54">IF(D66 = "",D$1&amp;":",_xlfn.TEXTJOIN(":",TRUE,D$1,D66))</f>
        <v>地块性质:E257</v>
      </c>
      <c r="CO66" s="78" t="str">
        <f t="shared" ref="CO66:CO130" si="55">IF(E66 = "",E$1&amp;":",_xlfn.TEXTJOIN(":",TRUE,E$1,E66))</f>
        <v>地类标准:城规</v>
      </c>
      <c r="CP66" s="78" t="str">
        <f t="shared" ref="CP66:CP130" si="56">IF(F66 = "",F$1&amp;":",_xlfn.TEXTJOIN(":",TRUE,F$1,F66))</f>
        <v>地块性质别称:</v>
      </c>
      <c r="CQ66" s="78" t="str">
        <f t="shared" ref="CQ66:CQ130" si="57">IF(G66 = "",G$1&amp;":",_xlfn.TEXTJOIN(":",TRUE,G$1,G66))</f>
        <v>属性继承:E25#湿地#城规</v>
      </c>
      <c r="CR66" s="78" t="str">
        <f t="shared" ref="CR66:CR130" si="58">IF(H66 = "",H$1&amp;":",_xlfn.TEXTJOIN(":",TRUE,H$1,H66))</f>
        <v>父类:E25</v>
      </c>
      <c r="CS66" s="78" t="str">
        <f t="shared" ref="CS66:CS130" si="59">IF(I66 = "",I$1&amp;":",_xlfn.TEXTJOIN(":",TRUE,I$1,I66))</f>
        <v>级别继承:E25#湿地#城规</v>
      </c>
      <c r="CT66" s="78" t="str">
        <f t="shared" ref="CT66:CT130" si="60">IF(J66 = "",J$1&amp;":",_xlfn.TEXTJOIN(":",TRUE,J$1,J66))</f>
        <v>级别层次:4</v>
      </c>
      <c r="CU66" s="78" t="str">
        <f t="shared" ref="CU66:CU130" si="61">IF(K66 = "",K$1&amp;":",_xlfn.TEXTJOIN(":",TRUE,K$1,K66))</f>
        <v>级别:3E25</v>
      </c>
      <c r="CV66" s="78" t="str">
        <f t="shared" ref="CV66:CV130" ca="1" si="62">IF(M66 = "",M$1&amp;":",_xlfn.TEXTJOIN(":",TRUE,M$1,M66))</f>
        <v>地块颜色:175,200,220</v>
      </c>
      <c r="CW66" s="78" t="str">
        <f t="shared" ref="CW66:CW130" ca="1" si="63">IF(O66 = "",O$1&amp;":",_xlfn.TEXTJOIN(":",TRUE,O$1,O66))</f>
        <v>建筑面积公式:面积*容积率</v>
      </c>
      <c r="CX66" s="78" t="str">
        <f t="shared" ref="CX66:CX130" ca="1" si="64">IF(Q66 = "",Q$1&amp;":",_xlfn.TEXTJOIN(":",TRUE,Q$1,Q66))</f>
        <v>住宅建筑面积公式:地块建筑面积*0</v>
      </c>
      <c r="CY66" s="78" t="str">
        <f t="shared" ref="CY66:CY130" ca="1" si="65">IF(S66 = "",S$1&amp;":",_xlfn.TEXTJOIN(":",TRUE,S$1,S66))</f>
        <v>商服建筑面积公式:地块建筑面积*0</v>
      </c>
      <c r="CZ66" s="78" t="str">
        <f t="shared" ref="CZ66:CZ130" ca="1" si="66">IF(U66 = "",U$1&amp;":",_xlfn.TEXTJOIN(":",TRUE,U$1,U66))</f>
        <v>商服中商业建筑面积公式:地块建筑面积*0</v>
      </c>
      <c r="DA66" s="78" t="str">
        <f t="shared" ref="DA66:DA130" ca="1" si="67">IF(W66 = "",W$1&amp;":",_xlfn.TEXTJOIN(":",TRUE,W$1,W66))</f>
        <v>商服中办公建筑面积公式:地块建筑面积*0</v>
      </c>
      <c r="DB66" s="78" t="str">
        <f t="shared" ref="DB66:DB130" ca="1" si="68">IF(Y66 = "",Y$1&amp;":",_xlfn.TEXTJOIN(":",TRUE,Y$1,Y66))</f>
        <v>公服建筑面积公式:地块建筑面积*0</v>
      </c>
      <c r="DC66" s="78" t="str">
        <f t="shared" ref="DC66:DC130" ca="1" si="69">IF(AA66 = "",AA$1&amp;":",_xlfn.TEXTJOIN(":",TRUE,AA$1,AA66))</f>
        <v>工业建筑面积公式:地块建筑面积*0</v>
      </c>
      <c r="DD66" s="78" t="str">
        <f t="shared" ref="DD66:DD130" ca="1" si="70">IF(AC66 = "",AC$1&amp;":",_xlfn.TEXTJOIN(":",TRUE,AC$1,AC66))</f>
        <v>市政建筑面积公式:地块建筑面积*0</v>
      </c>
      <c r="DE66" s="78" t="str">
        <f t="shared" ca="1" si="45"/>
        <v>绿地面积指定指标:面积*0</v>
      </c>
      <c r="DF66" s="78" t="str">
        <f t="shared" ca="1" si="46"/>
        <v>绿地面积指定公式:面积*0</v>
      </c>
      <c r="DG66" s="78" t="str">
        <f t="shared" ref="DG66:DG130" ca="1" si="71">IF(AI66 = "",AI$1&amp;":",_xlfn.TEXTJOIN(":",TRUE,AI$1,AI66))</f>
        <v>户数指标:-</v>
      </c>
      <c r="DH66" s="78" t="str">
        <f t="shared" ref="DH66:DH130" ca="1" si="72">IF(AK66 = "",AK$1&amp;":",_xlfn.TEXTJOIN(":",TRUE,AK$1,AK66))</f>
        <v>户数公式:0</v>
      </c>
      <c r="DI66" s="78" t="str">
        <f t="shared" ref="DI66:DI130" ca="1" si="73">IF(AM66 = "",AM$1&amp;":",_xlfn.TEXTJOIN(":",TRUE,AM$1,AM66))</f>
        <v>人数指标:-</v>
      </c>
      <c r="DJ66" s="78" t="str">
        <f t="shared" ref="DJ66:DJ130" ca="1" si="74">IF(AO66 = "",AO$1&amp;":",_xlfn.TEXTJOIN(":",TRUE,AO$1,AO66))</f>
        <v>人数公式:0</v>
      </c>
      <c r="DK66" s="78" t="str">
        <f t="shared" ref="DK66:DK130" ca="1" si="75">IF(AQ66 = "",AQ$1&amp;":",_xlfn.TEXTJOIN(":",TRUE,AQ$1,AQ66))</f>
        <v>就业指标:-</v>
      </c>
      <c r="DL66" s="78" t="str">
        <f t="shared" ref="DL66:DL130" ca="1" si="76">IF(AS66 = "",AS$1&amp;":",_xlfn.TEXTJOIN(":",TRUE,AS$1,AS66))</f>
        <v>就业公式:0</v>
      </c>
      <c r="DM66" s="78" t="str">
        <f t="shared" ref="DM66:DM130" ca="1" si="77">IF(AU66 = "",AU$1&amp;":",_xlfn.TEXTJOIN(":",TRUE,AU$1,AU66))</f>
        <v>机动车指标:-</v>
      </c>
      <c r="DN66" s="78" t="str">
        <f t="shared" ref="DN66:DN130" ca="1" si="78">IF(AW66 = "",AW$1&amp;":",_xlfn.TEXTJOIN(":",TRUE,AW$1,AW66))</f>
        <v>机动车公式:0</v>
      </c>
      <c r="DO66" s="78" t="str">
        <f t="shared" ref="DO66:DO130" ca="1" si="79">IF(AY66 = "",AY$1&amp;":",_xlfn.TEXTJOIN(":",TRUE,AY$1,AY66))</f>
        <v>用水量指标:-</v>
      </c>
      <c r="DP66" s="78" t="str">
        <f t="shared" ref="DP66:DP130" ca="1" si="80">IF(BA66 = "",BA$1&amp;":",_xlfn.TEXTJOIN(":",TRUE,BA$1,BA66))</f>
        <v>用水量公式:0</v>
      </c>
      <c r="DQ66" s="78" t="str">
        <f t="shared" ref="DQ66:DQ130" ca="1" si="81">IF(BC66 = "",BC$1&amp;":",_xlfn.TEXTJOIN(":",TRUE,BC$1,BC66))</f>
        <v>污水折算系数:0</v>
      </c>
      <c r="DR66" s="78" t="str">
        <f t="shared" ref="DR66:DR130" ca="1" si="82">IF(BE66 = "",BE$1&amp;":",_xlfn.TEXTJOIN(":",TRUE,BE$1,BE66))</f>
        <v>污水量公式:用水量*0</v>
      </c>
      <c r="DS66" s="78" t="str">
        <f t="shared" ref="DS66:DS130" ca="1" si="83">IF(BG66 = "",BG$1&amp;":",_xlfn.TEXTJOIN(":",TRUE,BG$1,BG66))</f>
        <v>用电负荷指标:-</v>
      </c>
      <c r="DT66" s="78" t="str">
        <f t="shared" ref="DT66:DT130" ca="1" si="84">IF(BI66 = "",BI$1&amp;":",_xlfn.TEXTJOIN(":",TRUE,BI$1,BI66))</f>
        <v>同时率:0</v>
      </c>
      <c r="DU66" s="78" t="str">
        <f t="shared" ref="DU66:DU130" ca="1" si="85">IF(BK66 = "",BK$1&amp;":",_xlfn.TEXTJOIN(":",TRUE,BK$1,BK66))</f>
        <v>用电量公式:0</v>
      </c>
      <c r="DV66" s="78" t="str">
        <f t="shared" ref="DV66:DV130" ca="1" si="86">IF(BM66 = "",BM$1&amp;":",_xlfn.TEXTJOIN(":",TRUE,BM$1,BM66))</f>
        <v>固话装机指标:-</v>
      </c>
      <c r="DW66" s="78" t="str">
        <f t="shared" ref="DW66:DW130" ca="1" si="87">IF(BO66 = "",BO$1&amp;":",_xlfn.TEXTJOIN(":",TRUE,BO$1,BO66))</f>
        <v>固话量公式:0</v>
      </c>
      <c r="DX66" s="78" t="str">
        <f t="shared" ref="DX66:DX130" ca="1" si="88">IF(BQ66 = "",BQ$1&amp;":",_xlfn.TEXTJOIN(":",TRUE,BQ$1,BQ66))</f>
        <v>有线电视指标:-</v>
      </c>
      <c r="DY66" s="78" t="str">
        <f t="shared" ref="DY66:DY130" ca="1" si="89">IF(BS66 = "",BS$1&amp;":",_xlfn.TEXTJOIN(":",TRUE,BS$1,BS66))</f>
        <v>电视量公式:0</v>
      </c>
      <c r="DZ66" s="78" t="str">
        <f t="shared" ref="DZ66:DZ130" ca="1" si="90">IF(BU66 = "",BU$1&amp;":",_xlfn.TEXTJOIN(":",TRUE,BU$1,BU66))</f>
        <v>高峰机动车生成量指标:-</v>
      </c>
      <c r="EA66" s="78" t="str">
        <f t="shared" ref="EA66:EA130" ca="1" si="91">IF(BW66 = "",BW$1&amp;":",_xlfn.TEXTJOIN(":",TRUE,BW$1,BW66))</f>
        <v>高峰机动车吸引量公式:0</v>
      </c>
      <c r="EB66" s="78" t="str">
        <f t="shared" ref="EB66:EB130" ca="1" si="92">IF(BY66 = "",BY$1&amp;":",_xlfn.TEXTJOIN(":",TRUE,BY$1,BY66))</f>
        <v>高峰机动车发生量公式:0</v>
      </c>
      <c r="EC66" s="78" t="str">
        <f t="shared" ca="1" si="47"/>
        <v>地下空间指标:-</v>
      </c>
      <c r="ED66" s="78" t="str">
        <f t="shared" ref="ED66:ED130" ca="1" si="93">IF(CC66 = "",CC$1&amp;":",_xlfn.TEXTJOIN(":",TRUE,CC$1,CC66))</f>
        <v>地下空间公式:0</v>
      </c>
      <c r="EE66" s="78" t="str">
        <f t="shared" ca="1" si="48"/>
        <v>人防指标:-</v>
      </c>
      <c r="EF66" s="78" t="str">
        <f t="shared" ref="EF66:EF130" ca="1" si="94">IF(CG66 = "",CG$1&amp;":",_xlfn.TEXTJOIN(":",TRUE,CG$1,CG66))</f>
        <v>人防公式:0</v>
      </c>
      <c r="EG66" s="78" t="str">
        <f t="shared" ca="1" si="50"/>
        <v>用地构成:林草地</v>
      </c>
      <c r="EH66" s="78" t="s">
        <v>1962</v>
      </c>
      <c r="EI66" s="79" t="str">
        <f t="shared" ca="1" si="49"/>
        <v>唯一标识:E257#红树林地#城规;性质名称:红树林地;地块性质过滤:;地块性质:E257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6" t="s">
        <v>1962</v>
      </c>
    </row>
    <row r="67" spans="1:140" ht="16.5" x14ac:dyDescent="0.2">
      <c r="A67" s="42" t="str">
        <f t="shared" ref="A67:A131" si="95">IF(OR(C67="",C67="地块性质过滤:"),D67&amp;"#"&amp;B67&amp;"#"&amp;E67,D67&amp;"#"&amp;B67&amp;"&amp;"&amp;C67&amp;"#"&amp;E67)</f>
        <v>E26#设施农用地#城规</v>
      </c>
      <c r="B67" s="42" t="s">
        <v>194</v>
      </c>
      <c r="C67" s="42"/>
      <c r="D67" s="42" t="s">
        <v>749</v>
      </c>
      <c r="E67" s="42" t="s">
        <v>1276</v>
      </c>
      <c r="F67" s="42" t="s">
        <v>1294</v>
      </c>
      <c r="G67" s="42" t="s">
        <v>40</v>
      </c>
      <c r="H67" s="42" t="s">
        <v>721</v>
      </c>
      <c r="I67" s="42" t="s">
        <v>40</v>
      </c>
      <c r="J67" s="42">
        <v>3</v>
      </c>
      <c r="K67" s="42" t="s">
        <v>1767</v>
      </c>
      <c r="L67" s="42" t="s">
        <v>1909</v>
      </c>
      <c r="M67" s="42" t="str" cm="1">
        <f t="array" aca="1" ref="M67" ca="1">IF(OFFSET(INDIRECT(ADDRESS(ROW(), COLUMN())),0,-1)="",VLOOKUP($G67,$A:$AAE,COLUMN(),FALSE),OFFSET(INDIRECT(ADDRESS(ROW(), COLUMN())),0,-1))</f>
        <v>216,215,159</v>
      </c>
      <c r="N67" s="5"/>
      <c r="O67" s="42" t="str" cm="1">
        <f t="array" aca="1" ref="O67" ca="1">IF(OFFSET(INDIRECT(ADDRESS(ROW(), COLUMN())),0,-1)="",VLOOKUP($G67,$A:$AAE,COLUMN(),FALSE),OFFSET(INDIRECT(ADDRESS(ROW(), COLUMN())),0,-1))</f>
        <v>面积*容积率</v>
      </c>
      <c r="P67" s="5"/>
      <c r="Q67" s="5" t="str" cm="1">
        <f t="array" aca="1" ref="Q67" ca="1">IF(OFFSET(INDIRECT(ADDRESS(ROW(), COLUMN())),0,-1)="",VLOOKUP($G67,$A:$AAE,COLUMN(),FALSE),OFFSET(INDIRECT(ADDRESS(ROW(), COLUMN())),0,-1))</f>
        <v>地块建筑面积*0</v>
      </c>
      <c r="R67" s="5"/>
      <c r="S67" s="5" t="str" cm="1">
        <f t="array" aca="1" ref="S67" ca="1">IF(OFFSET(INDIRECT(ADDRESS(ROW(), COLUMN())),0,-1)="",VLOOKUP($G67,$A:$AAE,COLUMN(),FALSE),OFFSET(INDIRECT(ADDRESS(ROW(), COLUMN())),0,-1))</f>
        <v>地块建筑面积*0</v>
      </c>
      <c r="T67" s="5"/>
      <c r="U67" s="5" t="str" cm="1">
        <f t="array" aca="1" ref="U67" ca="1">IF(OFFSET(INDIRECT(ADDRESS(ROW(), COLUMN())),0,-1)="",VLOOKUP($G67,$A:$AAE,COLUMN(),FALSE),OFFSET(INDIRECT(ADDRESS(ROW(), COLUMN())),0,-1))</f>
        <v>地块建筑面积*0</v>
      </c>
      <c r="V67" s="5"/>
      <c r="W67" s="42" t="str" cm="1">
        <f t="array" aca="1" ref="W67" ca="1">IF(OFFSET(INDIRECT(ADDRESS(ROW(), COLUMN())),0,-1)="",VLOOKUP($G67,$A:$AAE,COLUMN(),FALSE),OFFSET(INDIRECT(ADDRESS(ROW(), COLUMN())),0,-1))</f>
        <v>地块建筑面积*0</v>
      </c>
      <c r="X67" s="5"/>
      <c r="Y67" s="5" t="str" cm="1">
        <f t="array" aca="1" ref="Y67" ca="1">IF(OFFSET(INDIRECT(ADDRESS(ROW(), COLUMN())),0,-1)="",VLOOKUP($G67,$A:$AAE,COLUMN(),FALSE),OFFSET(INDIRECT(ADDRESS(ROW(), COLUMN())),0,-1))</f>
        <v>地块建筑面积*0</v>
      </c>
      <c r="Z67" s="5"/>
      <c r="AA67" s="5" t="str" cm="1">
        <f t="array" aca="1" ref="AA67" ca="1">IF(OFFSET(INDIRECT(ADDRESS(ROW(), COLUMN())),0,-1)="",VLOOKUP($G67,$A:$AAE,COLUMN(),FALSE),OFFSET(INDIRECT(ADDRESS(ROW(), COLUMN())),0,-1))</f>
        <v>地块建筑面积*0</v>
      </c>
      <c r="AB67" s="5"/>
      <c r="AC67" s="5" t="str" cm="1">
        <f t="array" aca="1" ref="AC67" ca="1">IF(OFFSET(INDIRECT(ADDRESS(ROW(), COLUMN())),0,-1)="",VLOOKUP($G67,$A:$AAE,COLUMN(),FALSE),OFFSET(INDIRECT(ADDRESS(ROW(), COLUMN())),0,-1))</f>
        <v>地块建筑面积*0</v>
      </c>
      <c r="AD67" s="5"/>
      <c r="AE67" s="5" t="str" cm="1">
        <f t="array" aca="1" ref="AE67" ca="1">IF(OFFSET(INDIRECT(ADDRESS(ROW(), COLUMN())),0,-1)="",VLOOKUP($G67,$A:$AAE,COLUMN(),FALSE),OFFSET(INDIRECT(ADDRESS(ROW(), COLUMN())),0,-1))</f>
        <v>面积*0</v>
      </c>
      <c r="AF67" s="5"/>
      <c r="AG67" s="5" t="str" cm="1">
        <f t="array" aca="1" ref="AG67" ca="1">IF(OFFSET(INDIRECT(ADDRESS(ROW(), COLUMN())),0,-1)="",VLOOKUP($G67,$A:$AAE,COLUMN(),FALSE),OFFSET(INDIRECT(ADDRESS(ROW(), COLUMN())),0,-1))</f>
        <v>面积*0</v>
      </c>
      <c r="AH67" s="5"/>
      <c r="AI67" s="5" t="str" cm="1">
        <f t="array" aca="1" ref="AI67" ca="1">IF(OFFSET(INDIRECT(ADDRESS(ROW(), COLUMN())),0,-1)="",VLOOKUP($G67,$A:$AAE,COLUMN(),FALSE),OFFSET(INDIRECT(ADDRESS(ROW(), COLUMN())),0,-1))</f>
        <v>-</v>
      </c>
      <c r="AJ67" s="5"/>
      <c r="AK67" s="5" cm="1">
        <f t="array" aca="1" ref="AK67" ca="1">IF(OFFSET(INDIRECT(ADDRESS(ROW(), COLUMN())),0,-1)="",VLOOKUP($G67,$A:$AAE,COLUMN(),FALSE),OFFSET(INDIRECT(ADDRESS(ROW(), COLUMN())),0,-1))</f>
        <v>0</v>
      </c>
      <c r="AL67" s="5"/>
      <c r="AM67" s="5" t="str" cm="1">
        <f t="array" aca="1" ref="AM67" ca="1">IF(OFFSET(INDIRECT(ADDRESS(ROW(), COLUMN())),0,-1)="",VLOOKUP($G67,$A:$AAE,COLUMN(),FALSE),OFFSET(INDIRECT(ADDRESS(ROW(), COLUMN())),0,-1))</f>
        <v>-</v>
      </c>
      <c r="AN67" s="5"/>
      <c r="AO67" s="5" cm="1">
        <f t="array" aca="1" ref="AO67" ca="1">IF(OFFSET(INDIRECT(ADDRESS(ROW(), COLUMN())),0,-1)="",VLOOKUP($G67,$A:$AAE,COLUMN(),FALSE),OFFSET(INDIRECT(ADDRESS(ROW(), COLUMN())),0,-1))</f>
        <v>0</v>
      </c>
      <c r="AP67" s="5"/>
      <c r="AQ67" s="5" t="str" cm="1">
        <f t="array" aca="1" ref="AQ67" ca="1">IF(OFFSET(INDIRECT(ADDRESS(ROW(), COLUMN())),0,-1)="",VLOOKUP($G67,$A:$AAE,COLUMN(),FALSE),OFFSET(INDIRECT(ADDRESS(ROW(), COLUMN())),0,-1))</f>
        <v>-</v>
      </c>
      <c r="AR67" s="5"/>
      <c r="AS67" s="5" cm="1">
        <f t="array" aca="1" ref="AS67" ca="1">IF(OFFSET(INDIRECT(ADDRESS(ROW(), COLUMN())),0,-1)="",VLOOKUP($G67,$A:$AAE,COLUMN(),FALSE),OFFSET(INDIRECT(ADDRESS(ROW(), COLUMN())),0,-1))</f>
        <v>0</v>
      </c>
      <c r="AT67" s="5"/>
      <c r="AU67" s="5" t="str" cm="1">
        <f t="array" aca="1" ref="AU67" ca="1">IF(OFFSET(INDIRECT(ADDRESS(ROW(), COLUMN())),0,-1)="",VLOOKUP($G67,$A:$AAE,COLUMN(),FALSE),OFFSET(INDIRECT(ADDRESS(ROW(), COLUMN())),0,-1))</f>
        <v>-</v>
      </c>
      <c r="AV67" s="5"/>
      <c r="AW67" s="5" cm="1">
        <f t="array" aca="1" ref="AW67" ca="1">IF(OFFSET(INDIRECT(ADDRESS(ROW(), COLUMN())),0,-1)="",VLOOKUP($G67,$A:$AAE,COLUMN(),FALSE),OFFSET(INDIRECT(ADDRESS(ROW(), COLUMN())),0,-1))</f>
        <v>0</v>
      </c>
      <c r="AX67" s="2"/>
      <c r="AY67" s="5" t="str" cm="1">
        <f t="array" aca="1" ref="AY67" ca="1">IF(OFFSET(INDIRECT(ADDRESS(ROW(), COLUMN())),0,-1)="",VLOOKUP($G67,$A:$AAE,COLUMN(),FALSE),OFFSET(INDIRECT(ADDRESS(ROW(), COLUMN())),0,-1))</f>
        <v>-</v>
      </c>
      <c r="AZ67" s="2"/>
      <c r="BA67" s="5" cm="1">
        <f t="array" aca="1" ref="BA67" ca="1">IF(OFFSET(INDIRECT(ADDRESS(ROW(), COLUMN())),0,-1)="",VLOOKUP($G67,$A:$AAE,COLUMN(),FALSE),OFFSET(INDIRECT(ADDRESS(ROW(), COLUMN())),0,-1))</f>
        <v>0</v>
      </c>
      <c r="BB67" s="2"/>
      <c r="BC67" s="5" cm="1">
        <f t="array" aca="1" ref="BC67" ca="1">IF(OFFSET(INDIRECT(ADDRESS(ROW(), COLUMN())),0,-1)="",VLOOKUP($G67,$A:$AAE,COLUMN(),FALSE),OFFSET(INDIRECT(ADDRESS(ROW(), COLUMN())),0,-1))</f>
        <v>0</v>
      </c>
      <c r="BD67" s="2"/>
      <c r="BE67" s="5" t="str" cm="1">
        <f t="array" aca="1" ref="BE67" ca="1">IF(OFFSET(INDIRECT(ADDRESS(ROW(), COLUMN())),0,-1)="",VLOOKUP($G67,$A:$AAE,COLUMN(),FALSE),OFFSET(INDIRECT(ADDRESS(ROW(), COLUMN())),0,-1))</f>
        <v>用水量*0</v>
      </c>
      <c r="BF67" s="2"/>
      <c r="BG67" s="5" t="str" cm="1">
        <f t="array" aca="1" ref="BG67" ca="1">IF(OFFSET(INDIRECT(ADDRESS(ROW(), COLUMN())),0,-1)="",VLOOKUP($G67,$A:$AAE,COLUMN(),FALSE),OFFSET(INDIRECT(ADDRESS(ROW(), COLUMN())),0,-1))</f>
        <v>-</v>
      </c>
      <c r="BH67" s="2"/>
      <c r="BI67" s="5" cm="1">
        <f t="array" aca="1" ref="BI67" ca="1">IF(OFFSET(INDIRECT(ADDRESS(ROW(), COLUMN())),0,-1)="",VLOOKUP($G67,$A:$AAE,COLUMN(),FALSE),OFFSET(INDIRECT(ADDRESS(ROW(), COLUMN())),0,-1))</f>
        <v>0</v>
      </c>
      <c r="BJ67" s="2"/>
      <c r="BK67" s="5" cm="1">
        <f t="array" aca="1" ref="BK67" ca="1">IF(OFFSET(INDIRECT(ADDRESS(ROW(), COLUMN())),0,-1)="",VLOOKUP($G67,$A:$AAE,COLUMN(),FALSE),OFFSET(INDIRECT(ADDRESS(ROW(), COLUMN())),0,-1))</f>
        <v>0</v>
      </c>
      <c r="BL67" s="2"/>
      <c r="BM67" s="5" t="str" cm="1">
        <f t="array" aca="1" ref="BM67" ca="1">IF(OFFSET(INDIRECT(ADDRESS(ROW(), COLUMN())),0,-1)="",VLOOKUP($G67,$A:$AAE,COLUMN(),FALSE),OFFSET(INDIRECT(ADDRESS(ROW(), COLUMN())),0,-1))</f>
        <v>-</v>
      </c>
      <c r="BN67" s="2"/>
      <c r="BO67" s="5" cm="1">
        <f t="array" aca="1" ref="BO67" ca="1">IF(OFFSET(INDIRECT(ADDRESS(ROW(), COLUMN())),0,-1)="",VLOOKUP($G67,$A:$AAE,COLUMN(),FALSE),OFFSET(INDIRECT(ADDRESS(ROW(), COLUMN())),0,-1))</f>
        <v>0</v>
      </c>
      <c r="BP67" s="2"/>
      <c r="BQ67" s="5" t="str" cm="1">
        <f t="array" aca="1" ref="BQ67" ca="1">IF(OFFSET(INDIRECT(ADDRESS(ROW(), COLUMN())),0,-1)="",VLOOKUP($G67,$A:$AAE,COLUMN(),FALSE),OFFSET(INDIRECT(ADDRESS(ROW(), COLUMN())),0,-1))</f>
        <v>-</v>
      </c>
      <c r="BR67" s="2"/>
      <c r="BS67" s="5" cm="1">
        <f t="array" aca="1" ref="BS67" ca="1">IF(OFFSET(INDIRECT(ADDRESS(ROW(), COLUMN())),0,-1)="",VLOOKUP($G67,$A:$AAE,COLUMN(),FALSE),OFFSET(INDIRECT(ADDRESS(ROW(), COLUMN())),0,-1))</f>
        <v>0</v>
      </c>
      <c r="BT67" s="2"/>
      <c r="BU67" s="5" t="str" cm="1">
        <f t="array" aca="1" ref="BU67" ca="1">IF(OFFSET(INDIRECT(ADDRESS(ROW(), COLUMN())),0,-1)="",VLOOKUP($G67,$A:$AAE,COLUMN(),FALSE),OFFSET(INDIRECT(ADDRESS(ROW(), COLUMN())),0,-1))</f>
        <v>-</v>
      </c>
      <c r="BV67" s="2"/>
      <c r="BW67" s="5" cm="1">
        <f t="array" aca="1" ref="BW67" ca="1">IF(OFFSET(INDIRECT(ADDRESS(ROW(), COLUMN())),0,-1)="",VLOOKUP($G67,$A:$AAE,COLUMN(),FALSE),OFFSET(INDIRECT(ADDRESS(ROW(), COLUMN())),0,-1))</f>
        <v>0</v>
      </c>
      <c r="BX67" s="2"/>
      <c r="BY67" s="5" cm="1">
        <f t="array" aca="1" ref="BY67" ca="1">IF(OFFSET(INDIRECT(ADDRESS(ROW(), COLUMN())),0,-1)="",VLOOKUP($G67,$A:$AAE,COLUMN(),FALSE),OFFSET(INDIRECT(ADDRESS(ROW(), COLUMN())),0,-1))</f>
        <v>0</v>
      </c>
      <c r="BZ67" s="88"/>
      <c r="CA67" s="5" t="str" cm="1">
        <f t="array" aca="1" ref="CA67" ca="1">IF(OFFSET(INDIRECT(ADDRESS(ROW(), COLUMN())),0,-1)="",VLOOKUP($G67,$A:$AAE,COLUMN(),FALSE),OFFSET(INDIRECT(ADDRESS(ROW(), COLUMN())),0,-1))</f>
        <v>-</v>
      </c>
      <c r="CB67" s="5"/>
      <c r="CC67" s="5" cm="1">
        <f t="array" aca="1" ref="CC67" ca="1">IF(OFFSET(INDIRECT(ADDRESS(ROW(), COLUMN())),0,-1)="",VLOOKUP($G67,$A:$AAE,COLUMN(),FALSE),OFFSET(INDIRECT(ADDRESS(ROW(), COLUMN())),0,-1))</f>
        <v>0</v>
      </c>
      <c r="CD67" s="5"/>
      <c r="CE67" s="5" t="str" cm="1">
        <f t="array" aca="1" ref="CE67" ca="1">IF(OFFSET(INDIRECT(ADDRESS(ROW(), COLUMN())),0,-1)="",VLOOKUP($G67,$A:$AAE,COLUMN(),FALSE),OFFSET(INDIRECT(ADDRESS(ROW(), COLUMN())),0,-1))</f>
        <v>-</v>
      </c>
      <c r="CF67" s="5"/>
      <c r="CG67" s="5" cm="1">
        <f t="array" aca="1" ref="CG67" ca="1">IF(OFFSET(INDIRECT(ADDRESS(ROW(), COLUMN())),0,-1)="",VLOOKUP($G67,$A:$AAE,COLUMN(),FALSE),OFFSET(INDIRECT(ADDRESS(ROW(), COLUMN())),0,-1))</f>
        <v>0</v>
      </c>
      <c r="CH67" s="5" t="s">
        <v>2147</v>
      </c>
      <c r="CI67" s="42" t="str" cm="1">
        <f t="array" aca="1" ref="CI67" ca="1">IF(OFFSET(INDIRECT(ADDRESS(ROW(), COLUMN())),0,-1)="",VLOOKUP($G67,$A:$AAE,COLUMN(),FALSE),OFFSET(INDIRECT(ADDRESS(ROW(), COLUMN())),0,-1))</f>
        <v>农业设施建设用地</v>
      </c>
      <c r="CJ67" s="75" t="s">
        <v>1962</v>
      </c>
      <c r="CK67" s="78" t="str">
        <f t="shared" si="51"/>
        <v>唯一标识:E26#设施农用地#城规</v>
      </c>
      <c r="CL67" s="78" t="str">
        <f t="shared" si="52"/>
        <v>性质名称:设施农用地</v>
      </c>
      <c r="CM67" s="78" t="str">
        <f t="shared" si="53"/>
        <v>地块性质过滤:</v>
      </c>
      <c r="CN67" s="78" t="str">
        <f t="shared" si="54"/>
        <v>地块性质:E26</v>
      </c>
      <c r="CO67" s="78" t="str">
        <f t="shared" si="55"/>
        <v>地类标准:城规</v>
      </c>
      <c r="CP67" s="78" t="str">
        <f t="shared" si="56"/>
        <v>地块性质别称:F</v>
      </c>
      <c r="CQ67" s="78" t="str">
        <f t="shared" si="57"/>
        <v>属性继承:E2#农林用地#城规</v>
      </c>
      <c r="CR67" s="78" t="str">
        <f t="shared" si="58"/>
        <v>父类:E2</v>
      </c>
      <c r="CS67" s="78" t="str">
        <f t="shared" si="59"/>
        <v>级别继承:E2#农林用地#城规</v>
      </c>
      <c r="CT67" s="78" t="str">
        <f t="shared" si="60"/>
        <v>级别层次:3</v>
      </c>
      <c r="CU67" s="78" t="str">
        <f t="shared" si="61"/>
        <v>级别:2E2</v>
      </c>
      <c r="CV67" s="78" t="str">
        <f t="shared" ca="1" si="62"/>
        <v>地块颜色:216,215,159</v>
      </c>
      <c r="CW67" s="78" t="str">
        <f t="shared" ca="1" si="63"/>
        <v>建筑面积公式:面积*容积率</v>
      </c>
      <c r="CX67" s="78" t="str">
        <f t="shared" ca="1" si="64"/>
        <v>住宅建筑面积公式:地块建筑面积*0</v>
      </c>
      <c r="CY67" s="78" t="str">
        <f t="shared" ca="1" si="65"/>
        <v>商服建筑面积公式:地块建筑面积*0</v>
      </c>
      <c r="CZ67" s="78" t="str">
        <f t="shared" ca="1" si="66"/>
        <v>商服中商业建筑面积公式:地块建筑面积*0</v>
      </c>
      <c r="DA67" s="78" t="str">
        <f t="shared" ca="1" si="67"/>
        <v>商服中办公建筑面积公式:地块建筑面积*0</v>
      </c>
      <c r="DB67" s="78" t="str">
        <f t="shared" ca="1" si="68"/>
        <v>公服建筑面积公式:地块建筑面积*0</v>
      </c>
      <c r="DC67" s="78" t="str">
        <f t="shared" ca="1" si="69"/>
        <v>工业建筑面积公式:地块建筑面积*0</v>
      </c>
      <c r="DD67" s="78" t="str">
        <f t="shared" ca="1" si="70"/>
        <v>市政建筑面积公式:地块建筑面积*0</v>
      </c>
      <c r="DE67" s="78" t="str">
        <f t="shared" ref="DE67:DE131" ca="1" si="96">IF(AE67 = "",AE$1&amp;":",_xlfn.TEXTJOIN(":",TRUE,AE$1,AE67))</f>
        <v>绿地面积指定指标:面积*0</v>
      </c>
      <c r="DF67" s="78" t="str">
        <f t="shared" ref="DF67:DF131" ca="1" si="97">IF(AG67 = "",AG$1&amp;":",_xlfn.TEXTJOIN(":",TRUE,AG$1,AG67))</f>
        <v>绿地面积指定公式:面积*0</v>
      </c>
      <c r="DG67" s="78" t="str">
        <f t="shared" ca="1" si="71"/>
        <v>户数指标:-</v>
      </c>
      <c r="DH67" s="78" t="str">
        <f t="shared" ca="1" si="72"/>
        <v>户数公式:0</v>
      </c>
      <c r="DI67" s="78" t="str">
        <f t="shared" ca="1" si="73"/>
        <v>人数指标:-</v>
      </c>
      <c r="DJ67" s="78" t="str">
        <f t="shared" ca="1" si="74"/>
        <v>人数公式:0</v>
      </c>
      <c r="DK67" s="78" t="str">
        <f t="shared" ca="1" si="75"/>
        <v>就业指标:-</v>
      </c>
      <c r="DL67" s="78" t="str">
        <f t="shared" ca="1" si="76"/>
        <v>就业公式:0</v>
      </c>
      <c r="DM67" s="78" t="str">
        <f t="shared" ca="1" si="77"/>
        <v>机动车指标:-</v>
      </c>
      <c r="DN67" s="78" t="str">
        <f t="shared" ca="1" si="78"/>
        <v>机动车公式:0</v>
      </c>
      <c r="DO67" s="78" t="str">
        <f t="shared" ca="1" si="79"/>
        <v>用水量指标:-</v>
      </c>
      <c r="DP67" s="78" t="str">
        <f t="shared" ca="1" si="80"/>
        <v>用水量公式:0</v>
      </c>
      <c r="DQ67" s="78" t="str">
        <f t="shared" ca="1" si="81"/>
        <v>污水折算系数:0</v>
      </c>
      <c r="DR67" s="78" t="str">
        <f t="shared" ca="1" si="82"/>
        <v>污水量公式:用水量*0</v>
      </c>
      <c r="DS67" s="78" t="str">
        <f t="shared" ca="1" si="83"/>
        <v>用电负荷指标:-</v>
      </c>
      <c r="DT67" s="78" t="str">
        <f t="shared" ca="1" si="84"/>
        <v>同时率:0</v>
      </c>
      <c r="DU67" s="78" t="str">
        <f t="shared" ca="1" si="85"/>
        <v>用电量公式:0</v>
      </c>
      <c r="DV67" s="78" t="str">
        <f t="shared" ca="1" si="86"/>
        <v>固话装机指标:-</v>
      </c>
      <c r="DW67" s="78" t="str">
        <f t="shared" ca="1" si="87"/>
        <v>固话量公式:0</v>
      </c>
      <c r="DX67" s="78" t="str">
        <f t="shared" ca="1" si="88"/>
        <v>有线电视指标:-</v>
      </c>
      <c r="DY67" s="78" t="str">
        <f t="shared" ca="1" si="89"/>
        <v>电视量公式:0</v>
      </c>
      <c r="DZ67" s="78" t="str">
        <f t="shared" ca="1" si="90"/>
        <v>高峰机动车生成量指标:-</v>
      </c>
      <c r="EA67" s="78" t="str">
        <f t="shared" ca="1" si="91"/>
        <v>高峰机动车吸引量公式:0</v>
      </c>
      <c r="EB67" s="78" t="str">
        <f t="shared" ca="1" si="92"/>
        <v>高峰机动车发生量公式:0</v>
      </c>
      <c r="EC67" s="78" t="str">
        <f t="shared" ref="EC67:EC131" ca="1" si="98">IF(CA67 = "",CA$1&amp;":",_xlfn.TEXTJOIN(":",TRUE,CA$1,CA67))</f>
        <v>地下空间指标:-</v>
      </c>
      <c r="ED67" s="78" t="str">
        <f t="shared" ca="1" si="93"/>
        <v>地下空间公式:0</v>
      </c>
      <c r="EE67" s="78" t="str">
        <f t="shared" ref="EE67:EE131" ca="1" si="99">IF(CE67 = "",CE$1&amp;":",_xlfn.TEXTJOIN(":",TRUE,CE$1,CE67))</f>
        <v>人防指标:-</v>
      </c>
      <c r="EF67" s="78" t="str">
        <f t="shared" ca="1" si="94"/>
        <v>人防公式:0</v>
      </c>
      <c r="EG67" s="78" t="str">
        <f t="shared" ca="1" si="50"/>
        <v>用地构成:农业设施建设用地</v>
      </c>
      <c r="EH67" s="78" t="s">
        <v>1962</v>
      </c>
      <c r="EI67" s="79" t="str">
        <f t="shared" ref="EI67:EI131" ca="1" si="100">_xlfn.TEXTJOIN(";",TRUE,CK67:EG67)</f>
        <v>唯一标识:E26#设施农用地#城规;性质名称:设施农用地;地块性质过滤:;地块性质:E26;地类标准:城规;地块性质别称:F;属性继承:E2#农林用地#城规;父类:E2;级别继承:E2#农林用地#城规;级别层次:3;级别:2E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7" t="s">
        <v>1962</v>
      </c>
    </row>
    <row r="68" spans="1:140" ht="16.5" x14ac:dyDescent="0.2">
      <c r="A68" s="42" t="str">
        <f t="shared" si="95"/>
        <v>E261#种植设施建设用地#城规</v>
      </c>
      <c r="B68" s="42" t="s">
        <v>195</v>
      </c>
      <c r="C68" s="42"/>
      <c r="D68" s="42" t="s">
        <v>750</v>
      </c>
      <c r="E68" s="42" t="s">
        <v>1276</v>
      </c>
      <c r="F68" s="42" t="s">
        <v>1295</v>
      </c>
      <c r="G68" s="42" t="s">
        <v>46</v>
      </c>
      <c r="H68" s="42" t="s">
        <v>749</v>
      </c>
      <c r="I68" s="42" t="s">
        <v>46</v>
      </c>
      <c r="J68" s="42">
        <v>4</v>
      </c>
      <c r="K68" s="42" t="s">
        <v>1772</v>
      </c>
      <c r="L68" s="42"/>
      <c r="M68" s="42" t="str" cm="1">
        <f t="array" aca="1" ref="M68" ca="1">IF(OFFSET(INDIRECT(ADDRESS(ROW(), COLUMN())),0,-1)="",VLOOKUP($G68,$A:$AAE,COLUMN(),FALSE),OFFSET(INDIRECT(ADDRESS(ROW(), COLUMN())),0,-1))</f>
        <v>216,215,159</v>
      </c>
      <c r="N68" s="5"/>
      <c r="O68" s="42" t="str" cm="1">
        <f t="array" aca="1" ref="O68" ca="1">IF(OFFSET(INDIRECT(ADDRESS(ROW(), COLUMN())),0,-1)="",VLOOKUP($G68,$A:$AAE,COLUMN(),FALSE),OFFSET(INDIRECT(ADDRESS(ROW(), COLUMN())),0,-1))</f>
        <v>面积*容积率</v>
      </c>
      <c r="P68" s="5"/>
      <c r="Q68" s="5" t="str" cm="1">
        <f t="array" aca="1" ref="Q68" ca="1">IF(OFFSET(INDIRECT(ADDRESS(ROW(), COLUMN())),0,-1)="",VLOOKUP($G68,$A:$AAE,COLUMN(),FALSE),OFFSET(INDIRECT(ADDRESS(ROW(), COLUMN())),0,-1))</f>
        <v>地块建筑面积*0</v>
      </c>
      <c r="R68" s="5"/>
      <c r="S68" s="5" t="str" cm="1">
        <f t="array" aca="1" ref="S68" ca="1">IF(OFFSET(INDIRECT(ADDRESS(ROW(), COLUMN())),0,-1)="",VLOOKUP($G68,$A:$AAE,COLUMN(),FALSE),OFFSET(INDIRECT(ADDRESS(ROW(), COLUMN())),0,-1))</f>
        <v>地块建筑面积*0</v>
      </c>
      <c r="T68" s="5"/>
      <c r="U68" s="5" t="str" cm="1">
        <f t="array" aca="1" ref="U68" ca="1">IF(OFFSET(INDIRECT(ADDRESS(ROW(), COLUMN())),0,-1)="",VLOOKUP($G68,$A:$AAE,COLUMN(),FALSE),OFFSET(INDIRECT(ADDRESS(ROW(), COLUMN())),0,-1))</f>
        <v>地块建筑面积*0</v>
      </c>
      <c r="V68" s="5"/>
      <c r="W68" s="42" t="str" cm="1">
        <f t="array" aca="1" ref="W68" ca="1">IF(OFFSET(INDIRECT(ADDRESS(ROW(), COLUMN())),0,-1)="",VLOOKUP($G68,$A:$AAE,COLUMN(),FALSE),OFFSET(INDIRECT(ADDRESS(ROW(), COLUMN())),0,-1))</f>
        <v>地块建筑面积*0</v>
      </c>
      <c r="X68" s="5"/>
      <c r="Y68" s="5" t="str" cm="1">
        <f t="array" aca="1" ref="Y68" ca="1">IF(OFFSET(INDIRECT(ADDRESS(ROW(), COLUMN())),0,-1)="",VLOOKUP($G68,$A:$AAE,COLUMN(),FALSE),OFFSET(INDIRECT(ADDRESS(ROW(), COLUMN())),0,-1))</f>
        <v>地块建筑面积*0</v>
      </c>
      <c r="Z68" s="5"/>
      <c r="AA68" s="5" t="str" cm="1">
        <f t="array" aca="1" ref="AA68" ca="1">IF(OFFSET(INDIRECT(ADDRESS(ROW(), COLUMN())),0,-1)="",VLOOKUP($G68,$A:$AAE,COLUMN(),FALSE),OFFSET(INDIRECT(ADDRESS(ROW(), COLUMN())),0,-1))</f>
        <v>地块建筑面积*0</v>
      </c>
      <c r="AB68" s="5"/>
      <c r="AC68" s="5" t="str" cm="1">
        <f t="array" aca="1" ref="AC68" ca="1">IF(OFFSET(INDIRECT(ADDRESS(ROW(), COLUMN())),0,-1)="",VLOOKUP($G68,$A:$AAE,COLUMN(),FALSE),OFFSET(INDIRECT(ADDRESS(ROW(), COLUMN())),0,-1))</f>
        <v>地块建筑面积*0</v>
      </c>
      <c r="AD68" s="5"/>
      <c r="AE68" s="5" t="str" cm="1">
        <f t="array" aca="1" ref="AE68" ca="1">IF(OFFSET(INDIRECT(ADDRESS(ROW(), COLUMN())),0,-1)="",VLOOKUP($G68,$A:$AAE,COLUMN(),FALSE),OFFSET(INDIRECT(ADDRESS(ROW(), COLUMN())),0,-1))</f>
        <v>面积*0</v>
      </c>
      <c r="AF68" s="5"/>
      <c r="AG68" s="5" t="str" cm="1">
        <f t="array" aca="1" ref="AG68" ca="1">IF(OFFSET(INDIRECT(ADDRESS(ROW(), COLUMN())),0,-1)="",VLOOKUP($G68,$A:$AAE,COLUMN(),FALSE),OFFSET(INDIRECT(ADDRESS(ROW(), COLUMN())),0,-1))</f>
        <v>面积*0</v>
      </c>
      <c r="AH68" s="5"/>
      <c r="AI68" s="5" t="str" cm="1">
        <f t="array" aca="1" ref="AI68" ca="1">IF(OFFSET(INDIRECT(ADDRESS(ROW(), COLUMN())),0,-1)="",VLOOKUP($G68,$A:$AAE,COLUMN(),FALSE),OFFSET(INDIRECT(ADDRESS(ROW(), COLUMN())),0,-1))</f>
        <v>-</v>
      </c>
      <c r="AJ68" s="5"/>
      <c r="AK68" s="5" cm="1">
        <f t="array" aca="1" ref="AK68" ca="1">IF(OFFSET(INDIRECT(ADDRESS(ROW(), COLUMN())),0,-1)="",VLOOKUP($G68,$A:$AAE,COLUMN(),FALSE),OFFSET(INDIRECT(ADDRESS(ROW(), COLUMN())),0,-1))</f>
        <v>0</v>
      </c>
      <c r="AL68" s="5"/>
      <c r="AM68" s="5" t="str" cm="1">
        <f t="array" aca="1" ref="AM68" ca="1">IF(OFFSET(INDIRECT(ADDRESS(ROW(), COLUMN())),0,-1)="",VLOOKUP($G68,$A:$AAE,COLUMN(),FALSE),OFFSET(INDIRECT(ADDRESS(ROW(), COLUMN())),0,-1))</f>
        <v>-</v>
      </c>
      <c r="AN68" s="5"/>
      <c r="AO68" s="5" cm="1">
        <f t="array" aca="1" ref="AO68" ca="1">IF(OFFSET(INDIRECT(ADDRESS(ROW(), COLUMN())),0,-1)="",VLOOKUP($G68,$A:$AAE,COLUMN(),FALSE),OFFSET(INDIRECT(ADDRESS(ROW(), COLUMN())),0,-1))</f>
        <v>0</v>
      </c>
      <c r="AP68" s="5"/>
      <c r="AQ68" s="5" t="str" cm="1">
        <f t="array" aca="1" ref="AQ68" ca="1">IF(OFFSET(INDIRECT(ADDRESS(ROW(), COLUMN())),0,-1)="",VLOOKUP($G68,$A:$AAE,COLUMN(),FALSE),OFFSET(INDIRECT(ADDRESS(ROW(), COLUMN())),0,-1))</f>
        <v>-</v>
      </c>
      <c r="AR68" s="5"/>
      <c r="AS68" s="5" cm="1">
        <f t="array" aca="1" ref="AS68" ca="1">IF(OFFSET(INDIRECT(ADDRESS(ROW(), COLUMN())),0,-1)="",VLOOKUP($G68,$A:$AAE,COLUMN(),FALSE),OFFSET(INDIRECT(ADDRESS(ROW(), COLUMN())),0,-1))</f>
        <v>0</v>
      </c>
      <c r="AT68" s="5"/>
      <c r="AU68" s="5" t="str" cm="1">
        <f t="array" aca="1" ref="AU68" ca="1">IF(OFFSET(INDIRECT(ADDRESS(ROW(), COLUMN())),0,-1)="",VLOOKUP($G68,$A:$AAE,COLUMN(),FALSE),OFFSET(INDIRECT(ADDRESS(ROW(), COLUMN())),0,-1))</f>
        <v>-</v>
      </c>
      <c r="AV68" s="5"/>
      <c r="AW68" s="5" cm="1">
        <f t="array" aca="1" ref="AW68" ca="1">IF(OFFSET(INDIRECT(ADDRESS(ROW(), COLUMN())),0,-1)="",VLOOKUP($G68,$A:$AAE,COLUMN(),FALSE),OFFSET(INDIRECT(ADDRESS(ROW(), COLUMN())),0,-1))</f>
        <v>0</v>
      </c>
      <c r="AX68" s="2"/>
      <c r="AY68" s="5" t="str" cm="1">
        <f t="array" aca="1" ref="AY68" ca="1">IF(OFFSET(INDIRECT(ADDRESS(ROW(), COLUMN())),0,-1)="",VLOOKUP($G68,$A:$AAE,COLUMN(),FALSE),OFFSET(INDIRECT(ADDRESS(ROW(), COLUMN())),0,-1))</f>
        <v>-</v>
      </c>
      <c r="AZ68" s="2"/>
      <c r="BA68" s="5" cm="1">
        <f t="array" aca="1" ref="BA68" ca="1">IF(OFFSET(INDIRECT(ADDRESS(ROW(), COLUMN())),0,-1)="",VLOOKUP($G68,$A:$AAE,COLUMN(),FALSE),OFFSET(INDIRECT(ADDRESS(ROW(), COLUMN())),0,-1))</f>
        <v>0</v>
      </c>
      <c r="BB68" s="2"/>
      <c r="BC68" s="5" cm="1">
        <f t="array" aca="1" ref="BC68" ca="1">IF(OFFSET(INDIRECT(ADDRESS(ROW(), COLUMN())),0,-1)="",VLOOKUP($G68,$A:$AAE,COLUMN(),FALSE),OFFSET(INDIRECT(ADDRESS(ROW(), COLUMN())),0,-1))</f>
        <v>0</v>
      </c>
      <c r="BD68" s="2"/>
      <c r="BE68" s="5" t="str" cm="1">
        <f t="array" aca="1" ref="BE68" ca="1">IF(OFFSET(INDIRECT(ADDRESS(ROW(), COLUMN())),0,-1)="",VLOOKUP($G68,$A:$AAE,COLUMN(),FALSE),OFFSET(INDIRECT(ADDRESS(ROW(), COLUMN())),0,-1))</f>
        <v>用水量*0</v>
      </c>
      <c r="BF68" s="2"/>
      <c r="BG68" s="5" t="str" cm="1">
        <f t="array" aca="1" ref="BG68" ca="1">IF(OFFSET(INDIRECT(ADDRESS(ROW(), COLUMN())),0,-1)="",VLOOKUP($G68,$A:$AAE,COLUMN(),FALSE),OFFSET(INDIRECT(ADDRESS(ROW(), COLUMN())),0,-1))</f>
        <v>-</v>
      </c>
      <c r="BH68" s="2"/>
      <c r="BI68" s="5" cm="1">
        <f t="array" aca="1" ref="BI68" ca="1">IF(OFFSET(INDIRECT(ADDRESS(ROW(), COLUMN())),0,-1)="",VLOOKUP($G68,$A:$AAE,COLUMN(),FALSE),OFFSET(INDIRECT(ADDRESS(ROW(), COLUMN())),0,-1))</f>
        <v>0</v>
      </c>
      <c r="BJ68" s="2"/>
      <c r="BK68" s="5" cm="1">
        <f t="array" aca="1" ref="BK68" ca="1">IF(OFFSET(INDIRECT(ADDRESS(ROW(), COLUMN())),0,-1)="",VLOOKUP($G68,$A:$AAE,COLUMN(),FALSE),OFFSET(INDIRECT(ADDRESS(ROW(), COLUMN())),0,-1))</f>
        <v>0</v>
      </c>
      <c r="BL68" s="2"/>
      <c r="BM68" s="5" t="str" cm="1">
        <f t="array" aca="1" ref="BM68" ca="1">IF(OFFSET(INDIRECT(ADDRESS(ROW(), COLUMN())),0,-1)="",VLOOKUP($G68,$A:$AAE,COLUMN(),FALSE),OFFSET(INDIRECT(ADDRESS(ROW(), COLUMN())),0,-1))</f>
        <v>-</v>
      </c>
      <c r="BN68" s="2"/>
      <c r="BO68" s="5" cm="1">
        <f t="array" aca="1" ref="BO68" ca="1">IF(OFFSET(INDIRECT(ADDRESS(ROW(), COLUMN())),0,-1)="",VLOOKUP($G68,$A:$AAE,COLUMN(),FALSE),OFFSET(INDIRECT(ADDRESS(ROW(), COLUMN())),0,-1))</f>
        <v>0</v>
      </c>
      <c r="BP68" s="2"/>
      <c r="BQ68" s="5" t="str" cm="1">
        <f t="array" aca="1" ref="BQ68" ca="1">IF(OFFSET(INDIRECT(ADDRESS(ROW(), COLUMN())),0,-1)="",VLOOKUP($G68,$A:$AAE,COLUMN(),FALSE),OFFSET(INDIRECT(ADDRESS(ROW(), COLUMN())),0,-1))</f>
        <v>-</v>
      </c>
      <c r="BR68" s="2"/>
      <c r="BS68" s="5" cm="1">
        <f t="array" aca="1" ref="BS68" ca="1">IF(OFFSET(INDIRECT(ADDRESS(ROW(), COLUMN())),0,-1)="",VLOOKUP($G68,$A:$AAE,COLUMN(),FALSE),OFFSET(INDIRECT(ADDRESS(ROW(), COLUMN())),0,-1))</f>
        <v>0</v>
      </c>
      <c r="BT68" s="2"/>
      <c r="BU68" s="5" t="str" cm="1">
        <f t="array" aca="1" ref="BU68" ca="1">IF(OFFSET(INDIRECT(ADDRESS(ROW(), COLUMN())),0,-1)="",VLOOKUP($G68,$A:$AAE,COLUMN(),FALSE),OFFSET(INDIRECT(ADDRESS(ROW(), COLUMN())),0,-1))</f>
        <v>-</v>
      </c>
      <c r="BV68" s="2"/>
      <c r="BW68" s="5" cm="1">
        <f t="array" aca="1" ref="BW68" ca="1">IF(OFFSET(INDIRECT(ADDRESS(ROW(), COLUMN())),0,-1)="",VLOOKUP($G68,$A:$AAE,COLUMN(),FALSE),OFFSET(INDIRECT(ADDRESS(ROW(), COLUMN())),0,-1))</f>
        <v>0</v>
      </c>
      <c r="BX68" s="2"/>
      <c r="BY68" s="5" cm="1">
        <f t="array" aca="1" ref="BY68" ca="1">IF(OFFSET(INDIRECT(ADDRESS(ROW(), COLUMN())),0,-1)="",VLOOKUP($G68,$A:$AAE,COLUMN(),FALSE),OFFSET(INDIRECT(ADDRESS(ROW(), COLUMN())),0,-1))</f>
        <v>0</v>
      </c>
      <c r="BZ68" s="88"/>
      <c r="CA68" s="5" t="str" cm="1">
        <f t="array" aca="1" ref="CA68" ca="1">IF(OFFSET(INDIRECT(ADDRESS(ROW(), COLUMN())),0,-1)="",VLOOKUP($G68,$A:$AAE,COLUMN(),FALSE),OFFSET(INDIRECT(ADDRESS(ROW(), COLUMN())),0,-1))</f>
        <v>-</v>
      </c>
      <c r="CB68" s="5"/>
      <c r="CC68" s="5" cm="1">
        <f t="array" aca="1" ref="CC68" ca="1">IF(OFFSET(INDIRECT(ADDRESS(ROW(), COLUMN())),0,-1)="",VLOOKUP($G68,$A:$AAE,COLUMN(),FALSE),OFFSET(INDIRECT(ADDRESS(ROW(), COLUMN())),0,-1))</f>
        <v>0</v>
      </c>
      <c r="CD68" s="5"/>
      <c r="CE68" s="5" t="str" cm="1">
        <f t="array" aca="1" ref="CE68" ca="1">IF(OFFSET(INDIRECT(ADDRESS(ROW(), COLUMN())),0,-1)="",VLOOKUP($G68,$A:$AAE,COLUMN(),FALSE),OFFSET(INDIRECT(ADDRESS(ROW(), COLUMN())),0,-1))</f>
        <v>-</v>
      </c>
      <c r="CF68" s="5"/>
      <c r="CG68" s="5" cm="1">
        <f t="array" aca="1" ref="CG68" ca="1">IF(OFFSET(INDIRECT(ADDRESS(ROW(), COLUMN())),0,-1)="",VLOOKUP($G68,$A:$AAE,COLUMN(),FALSE),OFFSET(INDIRECT(ADDRESS(ROW(), COLUMN())),0,-1))</f>
        <v>0</v>
      </c>
      <c r="CH68" s="5"/>
      <c r="CI68" s="42" t="str" cm="1">
        <f t="array" aca="1" ref="CI68" ca="1">IF(OFFSET(INDIRECT(ADDRESS(ROW(), COLUMN())),0,-1)="",VLOOKUP($G68,$A:$AAE,COLUMN(),FALSE),OFFSET(INDIRECT(ADDRESS(ROW(), COLUMN())),0,-1))</f>
        <v>农业设施建设用地</v>
      </c>
      <c r="CJ68" s="75" t="s">
        <v>1962</v>
      </c>
      <c r="CK68" s="78" t="str">
        <f t="shared" si="51"/>
        <v>唯一标识:E261#种植设施建设用地#城规</v>
      </c>
      <c r="CL68" s="78" t="str">
        <f t="shared" si="52"/>
        <v>性质名称:种植设施建设用地</v>
      </c>
      <c r="CM68" s="78" t="str">
        <f t="shared" si="53"/>
        <v>地块性质过滤:</v>
      </c>
      <c r="CN68" s="78" t="str">
        <f t="shared" si="54"/>
        <v>地块性质:E261</v>
      </c>
      <c r="CO68" s="78" t="str">
        <f t="shared" si="55"/>
        <v>地类标准:城规</v>
      </c>
      <c r="CP68" s="78" t="str">
        <f t="shared" si="56"/>
        <v>地块性质别称:F1</v>
      </c>
      <c r="CQ68" s="78" t="str">
        <f t="shared" si="57"/>
        <v>属性继承:E26#设施农用地#城规</v>
      </c>
      <c r="CR68" s="78" t="str">
        <f t="shared" si="58"/>
        <v>父类:E26</v>
      </c>
      <c r="CS68" s="78" t="str">
        <f t="shared" si="59"/>
        <v>级别继承:E26#设施农用地#城规</v>
      </c>
      <c r="CT68" s="78" t="str">
        <f t="shared" si="60"/>
        <v>级别层次:4</v>
      </c>
      <c r="CU68" s="78" t="str">
        <f t="shared" si="61"/>
        <v>级别:3E26</v>
      </c>
      <c r="CV68" s="78" t="str">
        <f t="shared" ca="1" si="62"/>
        <v>地块颜色:216,215,159</v>
      </c>
      <c r="CW68" s="78" t="str">
        <f t="shared" ca="1" si="63"/>
        <v>建筑面积公式:面积*容积率</v>
      </c>
      <c r="CX68" s="78" t="str">
        <f t="shared" ca="1" si="64"/>
        <v>住宅建筑面积公式:地块建筑面积*0</v>
      </c>
      <c r="CY68" s="78" t="str">
        <f t="shared" ca="1" si="65"/>
        <v>商服建筑面积公式:地块建筑面积*0</v>
      </c>
      <c r="CZ68" s="78" t="str">
        <f t="shared" ca="1" si="66"/>
        <v>商服中商业建筑面积公式:地块建筑面积*0</v>
      </c>
      <c r="DA68" s="78" t="str">
        <f t="shared" ca="1" si="67"/>
        <v>商服中办公建筑面积公式:地块建筑面积*0</v>
      </c>
      <c r="DB68" s="78" t="str">
        <f t="shared" ca="1" si="68"/>
        <v>公服建筑面积公式:地块建筑面积*0</v>
      </c>
      <c r="DC68" s="78" t="str">
        <f t="shared" ca="1" si="69"/>
        <v>工业建筑面积公式:地块建筑面积*0</v>
      </c>
      <c r="DD68" s="78" t="str">
        <f t="shared" ca="1" si="70"/>
        <v>市政建筑面积公式:地块建筑面积*0</v>
      </c>
      <c r="DE68" s="78" t="str">
        <f t="shared" ca="1" si="96"/>
        <v>绿地面积指定指标:面积*0</v>
      </c>
      <c r="DF68" s="78" t="str">
        <f t="shared" ca="1" si="97"/>
        <v>绿地面积指定公式:面积*0</v>
      </c>
      <c r="DG68" s="78" t="str">
        <f t="shared" ca="1" si="71"/>
        <v>户数指标:-</v>
      </c>
      <c r="DH68" s="78" t="str">
        <f t="shared" ca="1" si="72"/>
        <v>户数公式:0</v>
      </c>
      <c r="DI68" s="78" t="str">
        <f t="shared" ca="1" si="73"/>
        <v>人数指标:-</v>
      </c>
      <c r="DJ68" s="78" t="str">
        <f t="shared" ca="1" si="74"/>
        <v>人数公式:0</v>
      </c>
      <c r="DK68" s="78" t="str">
        <f t="shared" ca="1" si="75"/>
        <v>就业指标:-</v>
      </c>
      <c r="DL68" s="78" t="str">
        <f t="shared" ca="1" si="76"/>
        <v>就业公式:0</v>
      </c>
      <c r="DM68" s="78" t="str">
        <f t="shared" ca="1" si="77"/>
        <v>机动车指标:-</v>
      </c>
      <c r="DN68" s="78" t="str">
        <f t="shared" ca="1" si="78"/>
        <v>机动车公式:0</v>
      </c>
      <c r="DO68" s="78" t="str">
        <f t="shared" ca="1" si="79"/>
        <v>用水量指标:-</v>
      </c>
      <c r="DP68" s="78" t="str">
        <f t="shared" ca="1" si="80"/>
        <v>用水量公式:0</v>
      </c>
      <c r="DQ68" s="78" t="str">
        <f t="shared" ca="1" si="81"/>
        <v>污水折算系数:0</v>
      </c>
      <c r="DR68" s="78" t="str">
        <f t="shared" ca="1" si="82"/>
        <v>污水量公式:用水量*0</v>
      </c>
      <c r="DS68" s="78" t="str">
        <f t="shared" ca="1" si="83"/>
        <v>用电负荷指标:-</v>
      </c>
      <c r="DT68" s="78" t="str">
        <f t="shared" ca="1" si="84"/>
        <v>同时率:0</v>
      </c>
      <c r="DU68" s="78" t="str">
        <f t="shared" ca="1" si="85"/>
        <v>用电量公式:0</v>
      </c>
      <c r="DV68" s="78" t="str">
        <f t="shared" ca="1" si="86"/>
        <v>固话装机指标:-</v>
      </c>
      <c r="DW68" s="78" t="str">
        <f t="shared" ca="1" si="87"/>
        <v>固话量公式:0</v>
      </c>
      <c r="DX68" s="78" t="str">
        <f t="shared" ca="1" si="88"/>
        <v>有线电视指标:-</v>
      </c>
      <c r="DY68" s="78" t="str">
        <f t="shared" ca="1" si="89"/>
        <v>电视量公式:0</v>
      </c>
      <c r="DZ68" s="78" t="str">
        <f t="shared" ca="1" si="90"/>
        <v>高峰机动车生成量指标:-</v>
      </c>
      <c r="EA68" s="78" t="str">
        <f t="shared" ca="1" si="91"/>
        <v>高峰机动车吸引量公式:0</v>
      </c>
      <c r="EB68" s="78" t="str">
        <f t="shared" ca="1" si="92"/>
        <v>高峰机动车发生量公式:0</v>
      </c>
      <c r="EC68" s="78" t="str">
        <f t="shared" ca="1" si="98"/>
        <v>地下空间指标:-</v>
      </c>
      <c r="ED68" s="78" t="str">
        <f t="shared" ca="1" si="93"/>
        <v>地下空间公式:0</v>
      </c>
      <c r="EE68" s="78" t="str">
        <f t="shared" ca="1" si="99"/>
        <v>人防指标:-</v>
      </c>
      <c r="EF68" s="78" t="str">
        <f t="shared" ca="1" si="94"/>
        <v>人防公式:0</v>
      </c>
      <c r="EG68" s="78" t="str">
        <f t="shared" ref="EG68:EG132" ca="1" si="101">IF(CI68 = "",CI$1&amp;":",_xlfn.TEXTJOIN(":",TRUE,CI$1,CI68))</f>
        <v>用地构成:农业设施建设用地</v>
      </c>
      <c r="EH68" s="78" t="s">
        <v>1962</v>
      </c>
      <c r="EI68" s="79" t="str">
        <f t="shared" ca="1" si="100"/>
        <v>唯一标识:E261#种植设施建设用地#城规;性质名称:种植设施建设用地;地块性质过滤:;地块性质:E261;地类标准:城规;地块性质别称:F1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8" t="s">
        <v>1962</v>
      </c>
    </row>
    <row r="69" spans="1:140" ht="16.5" x14ac:dyDescent="0.2">
      <c r="A69" s="42" t="str">
        <f t="shared" si="95"/>
        <v>E262#畜禽养殖设施建设用地#城规</v>
      </c>
      <c r="B69" s="42" t="s">
        <v>196</v>
      </c>
      <c r="C69" s="42"/>
      <c r="D69" s="42" t="s">
        <v>751</v>
      </c>
      <c r="E69" s="42" t="s">
        <v>1276</v>
      </c>
      <c r="F69" s="42" t="s">
        <v>1296</v>
      </c>
      <c r="G69" s="42" t="s">
        <v>46</v>
      </c>
      <c r="H69" s="42" t="s">
        <v>749</v>
      </c>
      <c r="I69" s="42" t="s">
        <v>46</v>
      </c>
      <c r="J69" s="42">
        <v>4</v>
      </c>
      <c r="K69" s="42" t="s">
        <v>1772</v>
      </c>
      <c r="L69" s="42"/>
      <c r="M69" s="42" t="str" cm="1">
        <f t="array" aca="1" ref="M69" ca="1">IF(OFFSET(INDIRECT(ADDRESS(ROW(), COLUMN())),0,-1)="",VLOOKUP($G69,$A:$AAE,COLUMN(),FALSE),OFFSET(INDIRECT(ADDRESS(ROW(), COLUMN())),0,-1))</f>
        <v>216,215,159</v>
      </c>
      <c r="N69" s="5"/>
      <c r="O69" s="42" t="str" cm="1">
        <f t="array" aca="1" ref="O69" ca="1">IF(OFFSET(INDIRECT(ADDRESS(ROW(), COLUMN())),0,-1)="",VLOOKUP($G69,$A:$AAE,COLUMN(),FALSE),OFFSET(INDIRECT(ADDRESS(ROW(), COLUMN())),0,-1))</f>
        <v>面积*容积率</v>
      </c>
      <c r="P69" s="5"/>
      <c r="Q69" s="5" t="str" cm="1">
        <f t="array" aca="1" ref="Q69" ca="1">IF(OFFSET(INDIRECT(ADDRESS(ROW(), COLUMN())),0,-1)="",VLOOKUP($G69,$A:$AAE,COLUMN(),FALSE),OFFSET(INDIRECT(ADDRESS(ROW(), COLUMN())),0,-1))</f>
        <v>地块建筑面积*0</v>
      </c>
      <c r="R69" s="5"/>
      <c r="S69" s="5" t="str" cm="1">
        <f t="array" aca="1" ref="S69" ca="1">IF(OFFSET(INDIRECT(ADDRESS(ROW(), COLUMN())),0,-1)="",VLOOKUP($G69,$A:$AAE,COLUMN(),FALSE),OFFSET(INDIRECT(ADDRESS(ROW(), COLUMN())),0,-1))</f>
        <v>地块建筑面积*0</v>
      </c>
      <c r="T69" s="5"/>
      <c r="U69" s="5" t="str" cm="1">
        <f t="array" aca="1" ref="U69" ca="1">IF(OFFSET(INDIRECT(ADDRESS(ROW(), COLUMN())),0,-1)="",VLOOKUP($G69,$A:$AAE,COLUMN(),FALSE),OFFSET(INDIRECT(ADDRESS(ROW(), COLUMN())),0,-1))</f>
        <v>地块建筑面积*0</v>
      </c>
      <c r="V69" s="5"/>
      <c r="W69" s="42" t="str" cm="1">
        <f t="array" aca="1" ref="W69" ca="1">IF(OFFSET(INDIRECT(ADDRESS(ROW(), COLUMN())),0,-1)="",VLOOKUP($G69,$A:$AAE,COLUMN(),FALSE),OFFSET(INDIRECT(ADDRESS(ROW(), COLUMN())),0,-1))</f>
        <v>地块建筑面积*0</v>
      </c>
      <c r="X69" s="5"/>
      <c r="Y69" s="5" t="str" cm="1">
        <f t="array" aca="1" ref="Y69" ca="1">IF(OFFSET(INDIRECT(ADDRESS(ROW(), COLUMN())),0,-1)="",VLOOKUP($G69,$A:$AAE,COLUMN(),FALSE),OFFSET(INDIRECT(ADDRESS(ROW(), COLUMN())),0,-1))</f>
        <v>地块建筑面积*0</v>
      </c>
      <c r="Z69" s="5"/>
      <c r="AA69" s="5" t="str" cm="1">
        <f t="array" aca="1" ref="AA69" ca="1">IF(OFFSET(INDIRECT(ADDRESS(ROW(), COLUMN())),0,-1)="",VLOOKUP($G69,$A:$AAE,COLUMN(),FALSE),OFFSET(INDIRECT(ADDRESS(ROW(), COLUMN())),0,-1))</f>
        <v>地块建筑面积*0</v>
      </c>
      <c r="AB69" s="5"/>
      <c r="AC69" s="5" t="str" cm="1">
        <f t="array" aca="1" ref="AC69" ca="1">IF(OFFSET(INDIRECT(ADDRESS(ROW(), COLUMN())),0,-1)="",VLOOKUP($G69,$A:$AAE,COLUMN(),FALSE),OFFSET(INDIRECT(ADDRESS(ROW(), COLUMN())),0,-1))</f>
        <v>地块建筑面积*0</v>
      </c>
      <c r="AD69" s="5"/>
      <c r="AE69" s="5" t="str" cm="1">
        <f t="array" aca="1" ref="AE69" ca="1">IF(OFFSET(INDIRECT(ADDRESS(ROW(), COLUMN())),0,-1)="",VLOOKUP($G69,$A:$AAE,COLUMN(),FALSE),OFFSET(INDIRECT(ADDRESS(ROW(), COLUMN())),0,-1))</f>
        <v>面积*0</v>
      </c>
      <c r="AF69" s="5"/>
      <c r="AG69" s="5" t="str" cm="1">
        <f t="array" aca="1" ref="AG69" ca="1">IF(OFFSET(INDIRECT(ADDRESS(ROW(), COLUMN())),0,-1)="",VLOOKUP($G69,$A:$AAE,COLUMN(),FALSE),OFFSET(INDIRECT(ADDRESS(ROW(), COLUMN())),0,-1))</f>
        <v>面积*0</v>
      </c>
      <c r="AH69" s="5"/>
      <c r="AI69" s="5" t="str" cm="1">
        <f t="array" aca="1" ref="AI69" ca="1">IF(OFFSET(INDIRECT(ADDRESS(ROW(), COLUMN())),0,-1)="",VLOOKUP($G69,$A:$AAE,COLUMN(),FALSE),OFFSET(INDIRECT(ADDRESS(ROW(), COLUMN())),0,-1))</f>
        <v>-</v>
      </c>
      <c r="AJ69" s="5"/>
      <c r="AK69" s="5" cm="1">
        <f t="array" aca="1" ref="AK69" ca="1">IF(OFFSET(INDIRECT(ADDRESS(ROW(), COLUMN())),0,-1)="",VLOOKUP($G69,$A:$AAE,COLUMN(),FALSE),OFFSET(INDIRECT(ADDRESS(ROW(), COLUMN())),0,-1))</f>
        <v>0</v>
      </c>
      <c r="AL69" s="5"/>
      <c r="AM69" s="5" t="str" cm="1">
        <f t="array" aca="1" ref="AM69" ca="1">IF(OFFSET(INDIRECT(ADDRESS(ROW(), COLUMN())),0,-1)="",VLOOKUP($G69,$A:$AAE,COLUMN(),FALSE),OFFSET(INDIRECT(ADDRESS(ROW(), COLUMN())),0,-1))</f>
        <v>-</v>
      </c>
      <c r="AN69" s="5"/>
      <c r="AO69" s="5" cm="1">
        <f t="array" aca="1" ref="AO69" ca="1">IF(OFFSET(INDIRECT(ADDRESS(ROW(), COLUMN())),0,-1)="",VLOOKUP($G69,$A:$AAE,COLUMN(),FALSE),OFFSET(INDIRECT(ADDRESS(ROW(), COLUMN())),0,-1))</f>
        <v>0</v>
      </c>
      <c r="AP69" s="5"/>
      <c r="AQ69" s="5" t="str" cm="1">
        <f t="array" aca="1" ref="AQ69" ca="1">IF(OFFSET(INDIRECT(ADDRESS(ROW(), COLUMN())),0,-1)="",VLOOKUP($G69,$A:$AAE,COLUMN(),FALSE),OFFSET(INDIRECT(ADDRESS(ROW(), COLUMN())),0,-1))</f>
        <v>-</v>
      </c>
      <c r="AR69" s="5"/>
      <c r="AS69" s="5" cm="1">
        <f t="array" aca="1" ref="AS69" ca="1">IF(OFFSET(INDIRECT(ADDRESS(ROW(), COLUMN())),0,-1)="",VLOOKUP($G69,$A:$AAE,COLUMN(),FALSE),OFFSET(INDIRECT(ADDRESS(ROW(), COLUMN())),0,-1))</f>
        <v>0</v>
      </c>
      <c r="AT69" s="5"/>
      <c r="AU69" s="5" t="str" cm="1">
        <f t="array" aca="1" ref="AU69" ca="1">IF(OFFSET(INDIRECT(ADDRESS(ROW(), COLUMN())),0,-1)="",VLOOKUP($G69,$A:$AAE,COLUMN(),FALSE),OFFSET(INDIRECT(ADDRESS(ROW(), COLUMN())),0,-1))</f>
        <v>-</v>
      </c>
      <c r="AV69" s="5"/>
      <c r="AW69" s="5" cm="1">
        <f t="array" aca="1" ref="AW69" ca="1">IF(OFFSET(INDIRECT(ADDRESS(ROW(), COLUMN())),0,-1)="",VLOOKUP($G69,$A:$AAE,COLUMN(),FALSE),OFFSET(INDIRECT(ADDRESS(ROW(), COLUMN())),0,-1))</f>
        <v>0</v>
      </c>
      <c r="AX69" s="2"/>
      <c r="AY69" s="5" t="str" cm="1">
        <f t="array" aca="1" ref="AY69" ca="1">IF(OFFSET(INDIRECT(ADDRESS(ROW(), COLUMN())),0,-1)="",VLOOKUP($G69,$A:$AAE,COLUMN(),FALSE),OFFSET(INDIRECT(ADDRESS(ROW(), COLUMN())),0,-1))</f>
        <v>-</v>
      </c>
      <c r="AZ69" s="2"/>
      <c r="BA69" s="5" cm="1">
        <f t="array" aca="1" ref="BA69" ca="1">IF(OFFSET(INDIRECT(ADDRESS(ROW(), COLUMN())),0,-1)="",VLOOKUP($G69,$A:$AAE,COLUMN(),FALSE),OFFSET(INDIRECT(ADDRESS(ROW(), COLUMN())),0,-1))</f>
        <v>0</v>
      </c>
      <c r="BB69" s="2"/>
      <c r="BC69" s="5" cm="1">
        <f t="array" aca="1" ref="BC69" ca="1">IF(OFFSET(INDIRECT(ADDRESS(ROW(), COLUMN())),0,-1)="",VLOOKUP($G69,$A:$AAE,COLUMN(),FALSE),OFFSET(INDIRECT(ADDRESS(ROW(), COLUMN())),0,-1))</f>
        <v>0</v>
      </c>
      <c r="BD69" s="2"/>
      <c r="BE69" s="5" t="str" cm="1">
        <f t="array" aca="1" ref="BE69" ca="1">IF(OFFSET(INDIRECT(ADDRESS(ROW(), COLUMN())),0,-1)="",VLOOKUP($G69,$A:$AAE,COLUMN(),FALSE),OFFSET(INDIRECT(ADDRESS(ROW(), COLUMN())),0,-1))</f>
        <v>用水量*0</v>
      </c>
      <c r="BF69" s="2"/>
      <c r="BG69" s="5" t="str" cm="1">
        <f t="array" aca="1" ref="BG69" ca="1">IF(OFFSET(INDIRECT(ADDRESS(ROW(), COLUMN())),0,-1)="",VLOOKUP($G69,$A:$AAE,COLUMN(),FALSE),OFFSET(INDIRECT(ADDRESS(ROW(), COLUMN())),0,-1))</f>
        <v>-</v>
      </c>
      <c r="BH69" s="2"/>
      <c r="BI69" s="5" cm="1">
        <f t="array" aca="1" ref="BI69" ca="1">IF(OFFSET(INDIRECT(ADDRESS(ROW(), COLUMN())),0,-1)="",VLOOKUP($G69,$A:$AAE,COLUMN(),FALSE),OFFSET(INDIRECT(ADDRESS(ROW(), COLUMN())),0,-1))</f>
        <v>0</v>
      </c>
      <c r="BJ69" s="2"/>
      <c r="BK69" s="5" cm="1">
        <f t="array" aca="1" ref="BK69" ca="1">IF(OFFSET(INDIRECT(ADDRESS(ROW(), COLUMN())),0,-1)="",VLOOKUP($G69,$A:$AAE,COLUMN(),FALSE),OFFSET(INDIRECT(ADDRESS(ROW(), COLUMN())),0,-1))</f>
        <v>0</v>
      </c>
      <c r="BL69" s="2"/>
      <c r="BM69" s="5" t="str" cm="1">
        <f t="array" aca="1" ref="BM69" ca="1">IF(OFFSET(INDIRECT(ADDRESS(ROW(), COLUMN())),0,-1)="",VLOOKUP($G69,$A:$AAE,COLUMN(),FALSE),OFFSET(INDIRECT(ADDRESS(ROW(), COLUMN())),0,-1))</f>
        <v>-</v>
      </c>
      <c r="BN69" s="2"/>
      <c r="BO69" s="5" cm="1">
        <f t="array" aca="1" ref="BO69" ca="1">IF(OFFSET(INDIRECT(ADDRESS(ROW(), COLUMN())),0,-1)="",VLOOKUP($G69,$A:$AAE,COLUMN(),FALSE),OFFSET(INDIRECT(ADDRESS(ROW(), COLUMN())),0,-1))</f>
        <v>0</v>
      </c>
      <c r="BP69" s="2"/>
      <c r="BQ69" s="5" t="str" cm="1">
        <f t="array" aca="1" ref="BQ69" ca="1">IF(OFFSET(INDIRECT(ADDRESS(ROW(), COLUMN())),0,-1)="",VLOOKUP($G69,$A:$AAE,COLUMN(),FALSE),OFFSET(INDIRECT(ADDRESS(ROW(), COLUMN())),0,-1))</f>
        <v>-</v>
      </c>
      <c r="BR69" s="2"/>
      <c r="BS69" s="5" cm="1">
        <f t="array" aca="1" ref="BS69" ca="1">IF(OFFSET(INDIRECT(ADDRESS(ROW(), COLUMN())),0,-1)="",VLOOKUP($G69,$A:$AAE,COLUMN(),FALSE),OFFSET(INDIRECT(ADDRESS(ROW(), COLUMN())),0,-1))</f>
        <v>0</v>
      </c>
      <c r="BT69" s="2"/>
      <c r="BU69" s="5" t="str" cm="1">
        <f t="array" aca="1" ref="BU69" ca="1">IF(OFFSET(INDIRECT(ADDRESS(ROW(), COLUMN())),0,-1)="",VLOOKUP($G69,$A:$AAE,COLUMN(),FALSE),OFFSET(INDIRECT(ADDRESS(ROW(), COLUMN())),0,-1))</f>
        <v>-</v>
      </c>
      <c r="BV69" s="2"/>
      <c r="BW69" s="5" cm="1">
        <f t="array" aca="1" ref="BW69" ca="1">IF(OFFSET(INDIRECT(ADDRESS(ROW(), COLUMN())),0,-1)="",VLOOKUP($G69,$A:$AAE,COLUMN(),FALSE),OFFSET(INDIRECT(ADDRESS(ROW(), COLUMN())),0,-1))</f>
        <v>0</v>
      </c>
      <c r="BX69" s="2"/>
      <c r="BY69" s="5" cm="1">
        <f t="array" aca="1" ref="BY69" ca="1">IF(OFFSET(INDIRECT(ADDRESS(ROW(), COLUMN())),0,-1)="",VLOOKUP($G69,$A:$AAE,COLUMN(),FALSE),OFFSET(INDIRECT(ADDRESS(ROW(), COLUMN())),0,-1))</f>
        <v>0</v>
      </c>
      <c r="BZ69" s="88"/>
      <c r="CA69" s="5" t="str" cm="1">
        <f t="array" aca="1" ref="CA69" ca="1">IF(OFFSET(INDIRECT(ADDRESS(ROW(), COLUMN())),0,-1)="",VLOOKUP($G69,$A:$AAE,COLUMN(),FALSE),OFFSET(INDIRECT(ADDRESS(ROW(), COLUMN())),0,-1))</f>
        <v>-</v>
      </c>
      <c r="CB69" s="5"/>
      <c r="CC69" s="5" cm="1">
        <f t="array" aca="1" ref="CC69" ca="1">IF(OFFSET(INDIRECT(ADDRESS(ROW(), COLUMN())),0,-1)="",VLOOKUP($G69,$A:$AAE,COLUMN(),FALSE),OFFSET(INDIRECT(ADDRESS(ROW(), COLUMN())),0,-1))</f>
        <v>0</v>
      </c>
      <c r="CD69" s="5"/>
      <c r="CE69" s="5" t="str" cm="1">
        <f t="array" aca="1" ref="CE69" ca="1">IF(OFFSET(INDIRECT(ADDRESS(ROW(), COLUMN())),0,-1)="",VLOOKUP($G69,$A:$AAE,COLUMN(),FALSE),OFFSET(INDIRECT(ADDRESS(ROW(), COLUMN())),0,-1))</f>
        <v>-</v>
      </c>
      <c r="CF69" s="5"/>
      <c r="CG69" s="5" cm="1">
        <f t="array" aca="1" ref="CG69" ca="1">IF(OFFSET(INDIRECT(ADDRESS(ROW(), COLUMN())),0,-1)="",VLOOKUP($G69,$A:$AAE,COLUMN(),FALSE),OFFSET(INDIRECT(ADDRESS(ROW(), COLUMN())),0,-1))</f>
        <v>0</v>
      </c>
      <c r="CH69" s="5"/>
      <c r="CI69" s="42" t="str" cm="1">
        <f t="array" aca="1" ref="CI69" ca="1">IF(OFFSET(INDIRECT(ADDRESS(ROW(), COLUMN())),0,-1)="",VLOOKUP($G69,$A:$AAE,COLUMN(),FALSE),OFFSET(INDIRECT(ADDRESS(ROW(), COLUMN())),0,-1))</f>
        <v>农业设施建设用地</v>
      </c>
      <c r="CJ69" s="75" t="s">
        <v>1962</v>
      </c>
      <c r="CK69" s="78" t="str">
        <f t="shared" si="51"/>
        <v>唯一标识:E262#畜禽养殖设施建设用地#城规</v>
      </c>
      <c r="CL69" s="78" t="str">
        <f t="shared" si="52"/>
        <v>性质名称:畜禽养殖设施建设用地</v>
      </c>
      <c r="CM69" s="78" t="str">
        <f t="shared" si="53"/>
        <v>地块性质过滤:</v>
      </c>
      <c r="CN69" s="78" t="str">
        <f t="shared" si="54"/>
        <v>地块性质:E262</v>
      </c>
      <c r="CO69" s="78" t="str">
        <f t="shared" si="55"/>
        <v>地类标准:城规</v>
      </c>
      <c r="CP69" s="78" t="str">
        <f t="shared" si="56"/>
        <v>地块性质别称:F2</v>
      </c>
      <c r="CQ69" s="78" t="str">
        <f t="shared" si="57"/>
        <v>属性继承:E26#设施农用地#城规</v>
      </c>
      <c r="CR69" s="78" t="str">
        <f t="shared" si="58"/>
        <v>父类:E26</v>
      </c>
      <c r="CS69" s="78" t="str">
        <f t="shared" si="59"/>
        <v>级别继承:E26#设施农用地#城规</v>
      </c>
      <c r="CT69" s="78" t="str">
        <f t="shared" si="60"/>
        <v>级别层次:4</v>
      </c>
      <c r="CU69" s="78" t="str">
        <f t="shared" si="61"/>
        <v>级别:3E26</v>
      </c>
      <c r="CV69" s="78" t="str">
        <f t="shared" ca="1" si="62"/>
        <v>地块颜色:216,215,159</v>
      </c>
      <c r="CW69" s="78" t="str">
        <f t="shared" ca="1" si="63"/>
        <v>建筑面积公式:面积*容积率</v>
      </c>
      <c r="CX69" s="78" t="str">
        <f t="shared" ca="1" si="64"/>
        <v>住宅建筑面积公式:地块建筑面积*0</v>
      </c>
      <c r="CY69" s="78" t="str">
        <f t="shared" ca="1" si="65"/>
        <v>商服建筑面积公式:地块建筑面积*0</v>
      </c>
      <c r="CZ69" s="78" t="str">
        <f t="shared" ca="1" si="66"/>
        <v>商服中商业建筑面积公式:地块建筑面积*0</v>
      </c>
      <c r="DA69" s="78" t="str">
        <f t="shared" ca="1" si="67"/>
        <v>商服中办公建筑面积公式:地块建筑面积*0</v>
      </c>
      <c r="DB69" s="78" t="str">
        <f t="shared" ca="1" si="68"/>
        <v>公服建筑面积公式:地块建筑面积*0</v>
      </c>
      <c r="DC69" s="78" t="str">
        <f t="shared" ca="1" si="69"/>
        <v>工业建筑面积公式:地块建筑面积*0</v>
      </c>
      <c r="DD69" s="78" t="str">
        <f t="shared" ca="1" si="70"/>
        <v>市政建筑面积公式:地块建筑面积*0</v>
      </c>
      <c r="DE69" s="78" t="str">
        <f t="shared" ca="1" si="96"/>
        <v>绿地面积指定指标:面积*0</v>
      </c>
      <c r="DF69" s="78" t="str">
        <f t="shared" ca="1" si="97"/>
        <v>绿地面积指定公式:面积*0</v>
      </c>
      <c r="DG69" s="78" t="str">
        <f t="shared" ca="1" si="71"/>
        <v>户数指标:-</v>
      </c>
      <c r="DH69" s="78" t="str">
        <f t="shared" ca="1" si="72"/>
        <v>户数公式:0</v>
      </c>
      <c r="DI69" s="78" t="str">
        <f t="shared" ca="1" si="73"/>
        <v>人数指标:-</v>
      </c>
      <c r="DJ69" s="78" t="str">
        <f t="shared" ca="1" si="74"/>
        <v>人数公式:0</v>
      </c>
      <c r="DK69" s="78" t="str">
        <f t="shared" ca="1" si="75"/>
        <v>就业指标:-</v>
      </c>
      <c r="DL69" s="78" t="str">
        <f t="shared" ca="1" si="76"/>
        <v>就业公式:0</v>
      </c>
      <c r="DM69" s="78" t="str">
        <f t="shared" ca="1" si="77"/>
        <v>机动车指标:-</v>
      </c>
      <c r="DN69" s="78" t="str">
        <f t="shared" ca="1" si="78"/>
        <v>机动车公式:0</v>
      </c>
      <c r="DO69" s="78" t="str">
        <f t="shared" ca="1" si="79"/>
        <v>用水量指标:-</v>
      </c>
      <c r="DP69" s="78" t="str">
        <f t="shared" ca="1" si="80"/>
        <v>用水量公式:0</v>
      </c>
      <c r="DQ69" s="78" t="str">
        <f t="shared" ca="1" si="81"/>
        <v>污水折算系数:0</v>
      </c>
      <c r="DR69" s="78" t="str">
        <f t="shared" ca="1" si="82"/>
        <v>污水量公式:用水量*0</v>
      </c>
      <c r="DS69" s="78" t="str">
        <f t="shared" ca="1" si="83"/>
        <v>用电负荷指标:-</v>
      </c>
      <c r="DT69" s="78" t="str">
        <f t="shared" ca="1" si="84"/>
        <v>同时率:0</v>
      </c>
      <c r="DU69" s="78" t="str">
        <f t="shared" ca="1" si="85"/>
        <v>用电量公式:0</v>
      </c>
      <c r="DV69" s="78" t="str">
        <f t="shared" ca="1" si="86"/>
        <v>固话装机指标:-</v>
      </c>
      <c r="DW69" s="78" t="str">
        <f t="shared" ca="1" si="87"/>
        <v>固话量公式:0</v>
      </c>
      <c r="DX69" s="78" t="str">
        <f t="shared" ca="1" si="88"/>
        <v>有线电视指标:-</v>
      </c>
      <c r="DY69" s="78" t="str">
        <f t="shared" ca="1" si="89"/>
        <v>电视量公式:0</v>
      </c>
      <c r="DZ69" s="78" t="str">
        <f t="shared" ca="1" si="90"/>
        <v>高峰机动车生成量指标:-</v>
      </c>
      <c r="EA69" s="78" t="str">
        <f t="shared" ca="1" si="91"/>
        <v>高峰机动车吸引量公式:0</v>
      </c>
      <c r="EB69" s="78" t="str">
        <f t="shared" ca="1" si="92"/>
        <v>高峰机动车发生量公式:0</v>
      </c>
      <c r="EC69" s="78" t="str">
        <f t="shared" ca="1" si="98"/>
        <v>地下空间指标:-</v>
      </c>
      <c r="ED69" s="78" t="str">
        <f t="shared" ca="1" si="93"/>
        <v>地下空间公式:0</v>
      </c>
      <c r="EE69" s="78" t="str">
        <f t="shared" ca="1" si="99"/>
        <v>人防指标:-</v>
      </c>
      <c r="EF69" s="78" t="str">
        <f t="shared" ca="1" si="94"/>
        <v>人防公式:0</v>
      </c>
      <c r="EG69" s="78" t="str">
        <f t="shared" ca="1" si="101"/>
        <v>用地构成:农业设施建设用地</v>
      </c>
      <c r="EH69" s="78" t="s">
        <v>1962</v>
      </c>
      <c r="EI69" s="79" t="str">
        <f t="shared" ca="1" si="100"/>
        <v>唯一标识:E262#畜禽养殖设施建设用地#城规;性质名称:畜禽养殖设施建设用地;地块性质过滤:;地块性质:E262;地类标准:城规;地块性质别称:F2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9" t="s">
        <v>1962</v>
      </c>
    </row>
    <row r="70" spans="1:140" ht="16.5" x14ac:dyDescent="0.2">
      <c r="A70" s="42" t="str">
        <f t="shared" si="95"/>
        <v>E263#水产养殖设施建设用地#城规</v>
      </c>
      <c r="B70" s="42" t="s">
        <v>197</v>
      </c>
      <c r="C70" s="42"/>
      <c r="D70" s="42" t="s">
        <v>752</v>
      </c>
      <c r="E70" s="42" t="s">
        <v>1276</v>
      </c>
      <c r="F70" s="42" t="s">
        <v>1297</v>
      </c>
      <c r="G70" s="42" t="s">
        <v>46</v>
      </c>
      <c r="H70" s="42" t="s">
        <v>749</v>
      </c>
      <c r="I70" s="42" t="s">
        <v>46</v>
      </c>
      <c r="J70" s="42">
        <v>4</v>
      </c>
      <c r="K70" s="42" t="s">
        <v>1772</v>
      </c>
      <c r="L70" s="42"/>
      <c r="M70" s="42" t="str" cm="1">
        <f t="array" aca="1" ref="M70" ca="1">IF(OFFSET(INDIRECT(ADDRESS(ROW(), COLUMN())),0,-1)="",VLOOKUP($G70,$A:$AAE,COLUMN(),FALSE),OFFSET(INDIRECT(ADDRESS(ROW(), COLUMN())),0,-1))</f>
        <v>216,215,159</v>
      </c>
      <c r="N70" s="5"/>
      <c r="O70" s="42" t="str" cm="1">
        <f t="array" aca="1" ref="O70" ca="1">IF(OFFSET(INDIRECT(ADDRESS(ROW(), COLUMN())),0,-1)="",VLOOKUP($G70,$A:$AAE,COLUMN(),FALSE),OFFSET(INDIRECT(ADDRESS(ROW(), COLUMN())),0,-1))</f>
        <v>面积*容积率</v>
      </c>
      <c r="P70" s="5"/>
      <c r="Q70" s="5" t="str" cm="1">
        <f t="array" aca="1" ref="Q70" ca="1">IF(OFFSET(INDIRECT(ADDRESS(ROW(), COLUMN())),0,-1)="",VLOOKUP($G70,$A:$AAE,COLUMN(),FALSE),OFFSET(INDIRECT(ADDRESS(ROW(), COLUMN())),0,-1))</f>
        <v>地块建筑面积*0</v>
      </c>
      <c r="R70" s="5"/>
      <c r="S70" s="5" t="str" cm="1">
        <f t="array" aca="1" ref="S70" ca="1">IF(OFFSET(INDIRECT(ADDRESS(ROW(), COLUMN())),0,-1)="",VLOOKUP($G70,$A:$AAE,COLUMN(),FALSE),OFFSET(INDIRECT(ADDRESS(ROW(), COLUMN())),0,-1))</f>
        <v>地块建筑面积*0</v>
      </c>
      <c r="T70" s="5"/>
      <c r="U70" s="5" t="str" cm="1">
        <f t="array" aca="1" ref="U70" ca="1">IF(OFFSET(INDIRECT(ADDRESS(ROW(), COLUMN())),0,-1)="",VLOOKUP($G70,$A:$AAE,COLUMN(),FALSE),OFFSET(INDIRECT(ADDRESS(ROW(), COLUMN())),0,-1))</f>
        <v>地块建筑面积*0</v>
      </c>
      <c r="V70" s="5"/>
      <c r="W70" s="42" t="str" cm="1">
        <f t="array" aca="1" ref="W70" ca="1">IF(OFFSET(INDIRECT(ADDRESS(ROW(), COLUMN())),0,-1)="",VLOOKUP($G70,$A:$AAE,COLUMN(),FALSE),OFFSET(INDIRECT(ADDRESS(ROW(), COLUMN())),0,-1))</f>
        <v>地块建筑面积*0</v>
      </c>
      <c r="X70" s="5"/>
      <c r="Y70" s="5" t="str" cm="1">
        <f t="array" aca="1" ref="Y70" ca="1">IF(OFFSET(INDIRECT(ADDRESS(ROW(), COLUMN())),0,-1)="",VLOOKUP($G70,$A:$AAE,COLUMN(),FALSE),OFFSET(INDIRECT(ADDRESS(ROW(), COLUMN())),0,-1))</f>
        <v>地块建筑面积*0</v>
      </c>
      <c r="Z70" s="5"/>
      <c r="AA70" s="5" t="str" cm="1">
        <f t="array" aca="1" ref="AA70" ca="1">IF(OFFSET(INDIRECT(ADDRESS(ROW(), COLUMN())),0,-1)="",VLOOKUP($G70,$A:$AAE,COLUMN(),FALSE),OFFSET(INDIRECT(ADDRESS(ROW(), COLUMN())),0,-1))</f>
        <v>地块建筑面积*0</v>
      </c>
      <c r="AB70" s="5"/>
      <c r="AC70" s="5" t="str" cm="1">
        <f t="array" aca="1" ref="AC70" ca="1">IF(OFFSET(INDIRECT(ADDRESS(ROW(), COLUMN())),0,-1)="",VLOOKUP($G70,$A:$AAE,COLUMN(),FALSE),OFFSET(INDIRECT(ADDRESS(ROW(), COLUMN())),0,-1))</f>
        <v>地块建筑面积*0</v>
      </c>
      <c r="AD70" s="5"/>
      <c r="AE70" s="5" t="str" cm="1">
        <f t="array" aca="1" ref="AE70" ca="1">IF(OFFSET(INDIRECT(ADDRESS(ROW(), COLUMN())),0,-1)="",VLOOKUP($G70,$A:$AAE,COLUMN(),FALSE),OFFSET(INDIRECT(ADDRESS(ROW(), COLUMN())),0,-1))</f>
        <v>面积*0</v>
      </c>
      <c r="AF70" s="5"/>
      <c r="AG70" s="5" t="str" cm="1">
        <f t="array" aca="1" ref="AG70" ca="1">IF(OFFSET(INDIRECT(ADDRESS(ROW(), COLUMN())),0,-1)="",VLOOKUP($G70,$A:$AAE,COLUMN(),FALSE),OFFSET(INDIRECT(ADDRESS(ROW(), COLUMN())),0,-1))</f>
        <v>面积*0</v>
      </c>
      <c r="AH70" s="5"/>
      <c r="AI70" s="5" t="str" cm="1">
        <f t="array" aca="1" ref="AI70" ca="1">IF(OFFSET(INDIRECT(ADDRESS(ROW(), COLUMN())),0,-1)="",VLOOKUP($G70,$A:$AAE,COLUMN(),FALSE),OFFSET(INDIRECT(ADDRESS(ROW(), COLUMN())),0,-1))</f>
        <v>-</v>
      </c>
      <c r="AJ70" s="5"/>
      <c r="AK70" s="5" cm="1">
        <f t="array" aca="1" ref="AK70" ca="1">IF(OFFSET(INDIRECT(ADDRESS(ROW(), COLUMN())),0,-1)="",VLOOKUP($G70,$A:$AAE,COLUMN(),FALSE),OFFSET(INDIRECT(ADDRESS(ROW(), COLUMN())),0,-1))</f>
        <v>0</v>
      </c>
      <c r="AL70" s="5"/>
      <c r="AM70" s="5" t="str" cm="1">
        <f t="array" aca="1" ref="AM70" ca="1">IF(OFFSET(INDIRECT(ADDRESS(ROW(), COLUMN())),0,-1)="",VLOOKUP($G70,$A:$AAE,COLUMN(),FALSE),OFFSET(INDIRECT(ADDRESS(ROW(), COLUMN())),0,-1))</f>
        <v>-</v>
      </c>
      <c r="AN70" s="5"/>
      <c r="AO70" s="5" cm="1">
        <f t="array" aca="1" ref="AO70" ca="1">IF(OFFSET(INDIRECT(ADDRESS(ROW(), COLUMN())),0,-1)="",VLOOKUP($G70,$A:$AAE,COLUMN(),FALSE),OFFSET(INDIRECT(ADDRESS(ROW(), COLUMN())),0,-1))</f>
        <v>0</v>
      </c>
      <c r="AP70" s="5"/>
      <c r="AQ70" s="5" t="str" cm="1">
        <f t="array" aca="1" ref="AQ70" ca="1">IF(OFFSET(INDIRECT(ADDRESS(ROW(), COLUMN())),0,-1)="",VLOOKUP($G70,$A:$AAE,COLUMN(),FALSE),OFFSET(INDIRECT(ADDRESS(ROW(), COLUMN())),0,-1))</f>
        <v>-</v>
      </c>
      <c r="AR70" s="5"/>
      <c r="AS70" s="5" cm="1">
        <f t="array" aca="1" ref="AS70" ca="1">IF(OFFSET(INDIRECT(ADDRESS(ROW(), COLUMN())),0,-1)="",VLOOKUP($G70,$A:$AAE,COLUMN(),FALSE),OFFSET(INDIRECT(ADDRESS(ROW(), COLUMN())),0,-1))</f>
        <v>0</v>
      </c>
      <c r="AT70" s="5"/>
      <c r="AU70" s="5" t="str" cm="1">
        <f t="array" aca="1" ref="AU70" ca="1">IF(OFFSET(INDIRECT(ADDRESS(ROW(), COLUMN())),0,-1)="",VLOOKUP($G70,$A:$AAE,COLUMN(),FALSE),OFFSET(INDIRECT(ADDRESS(ROW(), COLUMN())),0,-1))</f>
        <v>-</v>
      </c>
      <c r="AV70" s="5"/>
      <c r="AW70" s="5" cm="1">
        <f t="array" aca="1" ref="AW70" ca="1">IF(OFFSET(INDIRECT(ADDRESS(ROW(), COLUMN())),0,-1)="",VLOOKUP($G70,$A:$AAE,COLUMN(),FALSE),OFFSET(INDIRECT(ADDRESS(ROW(), COLUMN())),0,-1))</f>
        <v>0</v>
      </c>
      <c r="AX70" s="2"/>
      <c r="AY70" s="5" t="str" cm="1">
        <f t="array" aca="1" ref="AY70" ca="1">IF(OFFSET(INDIRECT(ADDRESS(ROW(), COLUMN())),0,-1)="",VLOOKUP($G70,$A:$AAE,COLUMN(),FALSE),OFFSET(INDIRECT(ADDRESS(ROW(), COLUMN())),0,-1))</f>
        <v>-</v>
      </c>
      <c r="AZ70" s="2"/>
      <c r="BA70" s="5" cm="1">
        <f t="array" aca="1" ref="BA70" ca="1">IF(OFFSET(INDIRECT(ADDRESS(ROW(), COLUMN())),0,-1)="",VLOOKUP($G70,$A:$AAE,COLUMN(),FALSE),OFFSET(INDIRECT(ADDRESS(ROW(), COLUMN())),0,-1))</f>
        <v>0</v>
      </c>
      <c r="BB70" s="2"/>
      <c r="BC70" s="5" cm="1">
        <f t="array" aca="1" ref="BC70" ca="1">IF(OFFSET(INDIRECT(ADDRESS(ROW(), COLUMN())),0,-1)="",VLOOKUP($G70,$A:$AAE,COLUMN(),FALSE),OFFSET(INDIRECT(ADDRESS(ROW(), COLUMN())),0,-1))</f>
        <v>0</v>
      </c>
      <c r="BD70" s="2"/>
      <c r="BE70" s="5" t="str" cm="1">
        <f t="array" aca="1" ref="BE70" ca="1">IF(OFFSET(INDIRECT(ADDRESS(ROW(), COLUMN())),0,-1)="",VLOOKUP($G70,$A:$AAE,COLUMN(),FALSE),OFFSET(INDIRECT(ADDRESS(ROW(), COLUMN())),0,-1))</f>
        <v>用水量*0</v>
      </c>
      <c r="BF70" s="2"/>
      <c r="BG70" s="5" t="str" cm="1">
        <f t="array" aca="1" ref="BG70" ca="1">IF(OFFSET(INDIRECT(ADDRESS(ROW(), COLUMN())),0,-1)="",VLOOKUP($G70,$A:$AAE,COLUMN(),FALSE),OFFSET(INDIRECT(ADDRESS(ROW(), COLUMN())),0,-1))</f>
        <v>-</v>
      </c>
      <c r="BH70" s="2"/>
      <c r="BI70" s="5" cm="1">
        <f t="array" aca="1" ref="BI70" ca="1">IF(OFFSET(INDIRECT(ADDRESS(ROW(), COLUMN())),0,-1)="",VLOOKUP($G70,$A:$AAE,COLUMN(),FALSE),OFFSET(INDIRECT(ADDRESS(ROW(), COLUMN())),0,-1))</f>
        <v>0</v>
      </c>
      <c r="BJ70" s="2"/>
      <c r="BK70" s="5" cm="1">
        <f t="array" aca="1" ref="BK70" ca="1">IF(OFFSET(INDIRECT(ADDRESS(ROW(), COLUMN())),0,-1)="",VLOOKUP($G70,$A:$AAE,COLUMN(),FALSE),OFFSET(INDIRECT(ADDRESS(ROW(), COLUMN())),0,-1))</f>
        <v>0</v>
      </c>
      <c r="BL70" s="2"/>
      <c r="BM70" s="5" t="str" cm="1">
        <f t="array" aca="1" ref="BM70" ca="1">IF(OFFSET(INDIRECT(ADDRESS(ROW(), COLUMN())),0,-1)="",VLOOKUP($G70,$A:$AAE,COLUMN(),FALSE),OFFSET(INDIRECT(ADDRESS(ROW(), COLUMN())),0,-1))</f>
        <v>-</v>
      </c>
      <c r="BN70" s="2"/>
      <c r="BO70" s="5" cm="1">
        <f t="array" aca="1" ref="BO70" ca="1">IF(OFFSET(INDIRECT(ADDRESS(ROW(), COLUMN())),0,-1)="",VLOOKUP($G70,$A:$AAE,COLUMN(),FALSE),OFFSET(INDIRECT(ADDRESS(ROW(), COLUMN())),0,-1))</f>
        <v>0</v>
      </c>
      <c r="BP70" s="2"/>
      <c r="BQ70" s="5" t="str" cm="1">
        <f t="array" aca="1" ref="BQ70" ca="1">IF(OFFSET(INDIRECT(ADDRESS(ROW(), COLUMN())),0,-1)="",VLOOKUP($G70,$A:$AAE,COLUMN(),FALSE),OFFSET(INDIRECT(ADDRESS(ROW(), COLUMN())),0,-1))</f>
        <v>-</v>
      </c>
      <c r="BR70" s="2"/>
      <c r="BS70" s="5" cm="1">
        <f t="array" aca="1" ref="BS70" ca="1">IF(OFFSET(INDIRECT(ADDRESS(ROW(), COLUMN())),0,-1)="",VLOOKUP($G70,$A:$AAE,COLUMN(),FALSE),OFFSET(INDIRECT(ADDRESS(ROW(), COLUMN())),0,-1))</f>
        <v>0</v>
      </c>
      <c r="BT70" s="2"/>
      <c r="BU70" s="5" t="str" cm="1">
        <f t="array" aca="1" ref="BU70" ca="1">IF(OFFSET(INDIRECT(ADDRESS(ROW(), COLUMN())),0,-1)="",VLOOKUP($G70,$A:$AAE,COLUMN(),FALSE),OFFSET(INDIRECT(ADDRESS(ROW(), COLUMN())),0,-1))</f>
        <v>-</v>
      </c>
      <c r="BV70" s="2"/>
      <c r="BW70" s="5" cm="1">
        <f t="array" aca="1" ref="BW70" ca="1">IF(OFFSET(INDIRECT(ADDRESS(ROW(), COLUMN())),0,-1)="",VLOOKUP($G70,$A:$AAE,COLUMN(),FALSE),OFFSET(INDIRECT(ADDRESS(ROW(), COLUMN())),0,-1))</f>
        <v>0</v>
      </c>
      <c r="BX70" s="2"/>
      <c r="BY70" s="5" cm="1">
        <f t="array" aca="1" ref="BY70" ca="1">IF(OFFSET(INDIRECT(ADDRESS(ROW(), COLUMN())),0,-1)="",VLOOKUP($G70,$A:$AAE,COLUMN(),FALSE),OFFSET(INDIRECT(ADDRESS(ROW(), COLUMN())),0,-1))</f>
        <v>0</v>
      </c>
      <c r="BZ70" s="88"/>
      <c r="CA70" s="5" t="str" cm="1">
        <f t="array" aca="1" ref="CA70" ca="1">IF(OFFSET(INDIRECT(ADDRESS(ROW(), COLUMN())),0,-1)="",VLOOKUP($G70,$A:$AAE,COLUMN(),FALSE),OFFSET(INDIRECT(ADDRESS(ROW(), COLUMN())),0,-1))</f>
        <v>-</v>
      </c>
      <c r="CB70" s="5"/>
      <c r="CC70" s="5" cm="1">
        <f t="array" aca="1" ref="CC70" ca="1">IF(OFFSET(INDIRECT(ADDRESS(ROW(), COLUMN())),0,-1)="",VLOOKUP($G70,$A:$AAE,COLUMN(),FALSE),OFFSET(INDIRECT(ADDRESS(ROW(), COLUMN())),0,-1))</f>
        <v>0</v>
      </c>
      <c r="CD70" s="5"/>
      <c r="CE70" s="5" t="str" cm="1">
        <f t="array" aca="1" ref="CE70" ca="1">IF(OFFSET(INDIRECT(ADDRESS(ROW(), COLUMN())),0,-1)="",VLOOKUP($G70,$A:$AAE,COLUMN(),FALSE),OFFSET(INDIRECT(ADDRESS(ROW(), COLUMN())),0,-1))</f>
        <v>-</v>
      </c>
      <c r="CF70" s="5"/>
      <c r="CG70" s="5" cm="1">
        <f t="array" aca="1" ref="CG70" ca="1">IF(OFFSET(INDIRECT(ADDRESS(ROW(), COLUMN())),0,-1)="",VLOOKUP($G70,$A:$AAE,COLUMN(),FALSE),OFFSET(INDIRECT(ADDRESS(ROW(), COLUMN())),0,-1))</f>
        <v>0</v>
      </c>
      <c r="CH70" s="5"/>
      <c r="CI70" s="42" t="str" cm="1">
        <f t="array" aca="1" ref="CI70" ca="1">IF(OFFSET(INDIRECT(ADDRESS(ROW(), COLUMN())),0,-1)="",VLOOKUP($G70,$A:$AAE,COLUMN(),FALSE),OFFSET(INDIRECT(ADDRESS(ROW(), COLUMN())),0,-1))</f>
        <v>农业设施建设用地</v>
      </c>
      <c r="CJ70" s="75" t="s">
        <v>1962</v>
      </c>
      <c r="CK70" s="78" t="str">
        <f t="shared" si="51"/>
        <v>唯一标识:E263#水产养殖设施建设用地#城规</v>
      </c>
      <c r="CL70" s="78" t="str">
        <f t="shared" si="52"/>
        <v>性质名称:水产养殖设施建设用地</v>
      </c>
      <c r="CM70" s="78" t="str">
        <f t="shared" si="53"/>
        <v>地块性质过滤:</v>
      </c>
      <c r="CN70" s="78" t="str">
        <f t="shared" si="54"/>
        <v>地块性质:E263</v>
      </c>
      <c r="CO70" s="78" t="str">
        <f t="shared" si="55"/>
        <v>地类标准:城规</v>
      </c>
      <c r="CP70" s="78" t="str">
        <f t="shared" si="56"/>
        <v>地块性质别称:F3</v>
      </c>
      <c r="CQ70" s="78" t="str">
        <f t="shared" si="57"/>
        <v>属性继承:E26#设施农用地#城规</v>
      </c>
      <c r="CR70" s="78" t="str">
        <f t="shared" si="58"/>
        <v>父类:E26</v>
      </c>
      <c r="CS70" s="78" t="str">
        <f t="shared" si="59"/>
        <v>级别继承:E26#设施农用地#城规</v>
      </c>
      <c r="CT70" s="78" t="str">
        <f t="shared" si="60"/>
        <v>级别层次:4</v>
      </c>
      <c r="CU70" s="78" t="str">
        <f t="shared" si="61"/>
        <v>级别:3E26</v>
      </c>
      <c r="CV70" s="78" t="str">
        <f t="shared" ca="1" si="62"/>
        <v>地块颜色:216,215,159</v>
      </c>
      <c r="CW70" s="78" t="str">
        <f t="shared" ca="1" si="63"/>
        <v>建筑面积公式:面积*容积率</v>
      </c>
      <c r="CX70" s="78" t="str">
        <f t="shared" ca="1" si="64"/>
        <v>住宅建筑面积公式:地块建筑面积*0</v>
      </c>
      <c r="CY70" s="78" t="str">
        <f t="shared" ca="1" si="65"/>
        <v>商服建筑面积公式:地块建筑面积*0</v>
      </c>
      <c r="CZ70" s="78" t="str">
        <f t="shared" ca="1" si="66"/>
        <v>商服中商业建筑面积公式:地块建筑面积*0</v>
      </c>
      <c r="DA70" s="78" t="str">
        <f t="shared" ca="1" si="67"/>
        <v>商服中办公建筑面积公式:地块建筑面积*0</v>
      </c>
      <c r="DB70" s="78" t="str">
        <f t="shared" ca="1" si="68"/>
        <v>公服建筑面积公式:地块建筑面积*0</v>
      </c>
      <c r="DC70" s="78" t="str">
        <f t="shared" ca="1" si="69"/>
        <v>工业建筑面积公式:地块建筑面积*0</v>
      </c>
      <c r="DD70" s="78" t="str">
        <f t="shared" ca="1" si="70"/>
        <v>市政建筑面积公式:地块建筑面积*0</v>
      </c>
      <c r="DE70" s="78" t="str">
        <f t="shared" ca="1" si="96"/>
        <v>绿地面积指定指标:面积*0</v>
      </c>
      <c r="DF70" s="78" t="str">
        <f t="shared" ca="1" si="97"/>
        <v>绿地面积指定公式:面积*0</v>
      </c>
      <c r="DG70" s="78" t="str">
        <f t="shared" ca="1" si="71"/>
        <v>户数指标:-</v>
      </c>
      <c r="DH70" s="78" t="str">
        <f t="shared" ca="1" si="72"/>
        <v>户数公式:0</v>
      </c>
      <c r="DI70" s="78" t="str">
        <f t="shared" ca="1" si="73"/>
        <v>人数指标:-</v>
      </c>
      <c r="DJ70" s="78" t="str">
        <f t="shared" ca="1" si="74"/>
        <v>人数公式:0</v>
      </c>
      <c r="DK70" s="78" t="str">
        <f t="shared" ca="1" si="75"/>
        <v>就业指标:-</v>
      </c>
      <c r="DL70" s="78" t="str">
        <f t="shared" ca="1" si="76"/>
        <v>就业公式:0</v>
      </c>
      <c r="DM70" s="78" t="str">
        <f t="shared" ca="1" si="77"/>
        <v>机动车指标:-</v>
      </c>
      <c r="DN70" s="78" t="str">
        <f t="shared" ca="1" si="78"/>
        <v>机动车公式:0</v>
      </c>
      <c r="DO70" s="78" t="str">
        <f t="shared" ca="1" si="79"/>
        <v>用水量指标:-</v>
      </c>
      <c r="DP70" s="78" t="str">
        <f t="shared" ca="1" si="80"/>
        <v>用水量公式:0</v>
      </c>
      <c r="DQ70" s="78" t="str">
        <f t="shared" ca="1" si="81"/>
        <v>污水折算系数:0</v>
      </c>
      <c r="DR70" s="78" t="str">
        <f t="shared" ca="1" si="82"/>
        <v>污水量公式:用水量*0</v>
      </c>
      <c r="DS70" s="78" t="str">
        <f t="shared" ca="1" si="83"/>
        <v>用电负荷指标:-</v>
      </c>
      <c r="DT70" s="78" t="str">
        <f t="shared" ca="1" si="84"/>
        <v>同时率:0</v>
      </c>
      <c r="DU70" s="78" t="str">
        <f t="shared" ca="1" si="85"/>
        <v>用电量公式:0</v>
      </c>
      <c r="DV70" s="78" t="str">
        <f t="shared" ca="1" si="86"/>
        <v>固话装机指标:-</v>
      </c>
      <c r="DW70" s="78" t="str">
        <f t="shared" ca="1" si="87"/>
        <v>固话量公式:0</v>
      </c>
      <c r="DX70" s="78" t="str">
        <f t="shared" ca="1" si="88"/>
        <v>有线电视指标:-</v>
      </c>
      <c r="DY70" s="78" t="str">
        <f t="shared" ca="1" si="89"/>
        <v>电视量公式:0</v>
      </c>
      <c r="DZ70" s="78" t="str">
        <f t="shared" ca="1" si="90"/>
        <v>高峰机动车生成量指标:-</v>
      </c>
      <c r="EA70" s="78" t="str">
        <f t="shared" ca="1" si="91"/>
        <v>高峰机动车吸引量公式:0</v>
      </c>
      <c r="EB70" s="78" t="str">
        <f t="shared" ca="1" si="92"/>
        <v>高峰机动车发生量公式:0</v>
      </c>
      <c r="EC70" s="78" t="str">
        <f t="shared" ca="1" si="98"/>
        <v>地下空间指标:-</v>
      </c>
      <c r="ED70" s="78" t="str">
        <f t="shared" ca="1" si="93"/>
        <v>地下空间公式:0</v>
      </c>
      <c r="EE70" s="78" t="str">
        <f t="shared" ca="1" si="99"/>
        <v>人防指标:-</v>
      </c>
      <c r="EF70" s="78" t="str">
        <f t="shared" ca="1" si="94"/>
        <v>人防公式:0</v>
      </c>
      <c r="EG70" s="78" t="str">
        <f t="shared" ca="1" si="101"/>
        <v>用地构成:农业设施建设用地</v>
      </c>
      <c r="EH70" s="78" t="s">
        <v>1962</v>
      </c>
      <c r="EI70" s="79" t="str">
        <f t="shared" ca="1" si="100"/>
        <v>唯一标识:E263#水产养殖设施建设用地#城规;性质名称:水产养殖设施建设用地;地块性质过滤:;地块性质:E263;地类标准:城规;地块性质别称:F3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70" t="s">
        <v>1962</v>
      </c>
    </row>
    <row r="71" spans="1:140" ht="16.5" x14ac:dyDescent="0.2">
      <c r="A71" s="42" t="str">
        <f t="shared" si="95"/>
        <v>E29#其他农用地#城规</v>
      </c>
      <c r="B71" s="42" t="s">
        <v>198</v>
      </c>
      <c r="C71" s="42"/>
      <c r="D71" s="42" t="s">
        <v>753</v>
      </c>
      <c r="E71" s="42" t="s">
        <v>1276</v>
      </c>
      <c r="F71" s="42"/>
      <c r="G71" s="42" t="s">
        <v>40</v>
      </c>
      <c r="H71" s="42" t="s">
        <v>721</v>
      </c>
      <c r="I71" s="42" t="s">
        <v>40</v>
      </c>
      <c r="J71" s="42">
        <v>3</v>
      </c>
      <c r="K71" s="42" t="s">
        <v>1767</v>
      </c>
      <c r="L71" s="42" t="s">
        <v>1539</v>
      </c>
      <c r="M71" s="42" t="str" cm="1">
        <f t="array" aca="1" ref="M71" ca="1">IF(OFFSET(INDIRECT(ADDRESS(ROW(), COLUMN())),0,-1)="",VLOOKUP($G71,$A:$AAE,COLUMN(),FALSE),OFFSET(INDIRECT(ADDRESS(ROW(), COLUMN())),0,-1))</f>
        <v>71,151,53</v>
      </c>
      <c r="N71" s="5"/>
      <c r="O71" s="42" t="str" cm="1">
        <f t="array" aca="1" ref="O71" ca="1">IF(OFFSET(INDIRECT(ADDRESS(ROW(), COLUMN())),0,-1)="",VLOOKUP($G71,$A:$AAE,COLUMN(),FALSE),OFFSET(INDIRECT(ADDRESS(ROW(), COLUMN())),0,-1))</f>
        <v>面积*容积率</v>
      </c>
      <c r="P71" s="5"/>
      <c r="Q71" s="5" t="str" cm="1">
        <f t="array" aca="1" ref="Q71" ca="1">IF(OFFSET(INDIRECT(ADDRESS(ROW(), COLUMN())),0,-1)="",VLOOKUP($G71,$A:$AAE,COLUMN(),FALSE),OFFSET(INDIRECT(ADDRESS(ROW(), COLUMN())),0,-1))</f>
        <v>地块建筑面积*0</v>
      </c>
      <c r="R71" s="5"/>
      <c r="S71" s="5" t="str" cm="1">
        <f t="array" aca="1" ref="S71" ca="1">IF(OFFSET(INDIRECT(ADDRESS(ROW(), COLUMN())),0,-1)="",VLOOKUP($G71,$A:$AAE,COLUMN(),FALSE),OFFSET(INDIRECT(ADDRESS(ROW(), COLUMN())),0,-1))</f>
        <v>地块建筑面积*0</v>
      </c>
      <c r="T71" s="5"/>
      <c r="U71" s="5" t="str" cm="1">
        <f t="array" aca="1" ref="U71" ca="1">IF(OFFSET(INDIRECT(ADDRESS(ROW(), COLUMN())),0,-1)="",VLOOKUP($G71,$A:$AAE,COLUMN(),FALSE),OFFSET(INDIRECT(ADDRESS(ROW(), COLUMN())),0,-1))</f>
        <v>地块建筑面积*0</v>
      </c>
      <c r="V71" s="5"/>
      <c r="W71" s="42" t="str" cm="1">
        <f t="array" aca="1" ref="W71" ca="1">IF(OFFSET(INDIRECT(ADDRESS(ROW(), COLUMN())),0,-1)="",VLOOKUP($G71,$A:$AAE,COLUMN(),FALSE),OFFSET(INDIRECT(ADDRESS(ROW(), COLUMN())),0,-1))</f>
        <v>地块建筑面积*0</v>
      </c>
      <c r="X71" s="5"/>
      <c r="Y71" s="5" t="str" cm="1">
        <f t="array" aca="1" ref="Y71" ca="1">IF(OFFSET(INDIRECT(ADDRESS(ROW(), COLUMN())),0,-1)="",VLOOKUP($G71,$A:$AAE,COLUMN(),FALSE),OFFSET(INDIRECT(ADDRESS(ROW(), COLUMN())),0,-1))</f>
        <v>地块建筑面积*0</v>
      </c>
      <c r="Z71" s="5"/>
      <c r="AA71" s="5" t="str" cm="1">
        <f t="array" aca="1" ref="AA71" ca="1">IF(OFFSET(INDIRECT(ADDRESS(ROW(), COLUMN())),0,-1)="",VLOOKUP($G71,$A:$AAE,COLUMN(),FALSE),OFFSET(INDIRECT(ADDRESS(ROW(), COLUMN())),0,-1))</f>
        <v>地块建筑面积*0</v>
      </c>
      <c r="AB71" s="5"/>
      <c r="AC71" s="5" t="str" cm="1">
        <f t="array" aca="1" ref="AC71" ca="1">IF(OFFSET(INDIRECT(ADDRESS(ROW(), COLUMN())),0,-1)="",VLOOKUP($G71,$A:$AAE,COLUMN(),FALSE),OFFSET(INDIRECT(ADDRESS(ROW(), COLUMN())),0,-1))</f>
        <v>地块建筑面积*0</v>
      </c>
      <c r="AD71" s="5"/>
      <c r="AE71" s="5" t="str" cm="1">
        <f t="array" aca="1" ref="AE71" ca="1">IF(OFFSET(INDIRECT(ADDRESS(ROW(), COLUMN())),0,-1)="",VLOOKUP($G71,$A:$AAE,COLUMN(),FALSE),OFFSET(INDIRECT(ADDRESS(ROW(), COLUMN())),0,-1))</f>
        <v>面积*0</v>
      </c>
      <c r="AF71" s="5"/>
      <c r="AG71" s="5" t="str" cm="1">
        <f t="array" aca="1" ref="AG71" ca="1">IF(OFFSET(INDIRECT(ADDRESS(ROW(), COLUMN())),0,-1)="",VLOOKUP($G71,$A:$AAE,COLUMN(),FALSE),OFFSET(INDIRECT(ADDRESS(ROW(), COLUMN())),0,-1))</f>
        <v>面积*0</v>
      </c>
      <c r="AH71" s="5"/>
      <c r="AI71" s="5" t="str" cm="1">
        <f t="array" aca="1" ref="AI71" ca="1">IF(OFFSET(INDIRECT(ADDRESS(ROW(), COLUMN())),0,-1)="",VLOOKUP($G71,$A:$AAE,COLUMN(),FALSE),OFFSET(INDIRECT(ADDRESS(ROW(), COLUMN())),0,-1))</f>
        <v>-</v>
      </c>
      <c r="AJ71" s="5"/>
      <c r="AK71" s="5" cm="1">
        <f t="array" aca="1" ref="AK71" ca="1">IF(OFFSET(INDIRECT(ADDRESS(ROW(), COLUMN())),0,-1)="",VLOOKUP($G71,$A:$AAE,COLUMN(),FALSE),OFFSET(INDIRECT(ADDRESS(ROW(), COLUMN())),0,-1))</f>
        <v>0</v>
      </c>
      <c r="AL71" s="5"/>
      <c r="AM71" s="5" t="str" cm="1">
        <f t="array" aca="1" ref="AM71" ca="1">IF(OFFSET(INDIRECT(ADDRESS(ROW(), COLUMN())),0,-1)="",VLOOKUP($G71,$A:$AAE,COLUMN(),FALSE),OFFSET(INDIRECT(ADDRESS(ROW(), COLUMN())),0,-1))</f>
        <v>-</v>
      </c>
      <c r="AN71" s="5"/>
      <c r="AO71" s="5" cm="1">
        <f t="array" aca="1" ref="AO71" ca="1">IF(OFFSET(INDIRECT(ADDRESS(ROW(), COLUMN())),0,-1)="",VLOOKUP($G71,$A:$AAE,COLUMN(),FALSE),OFFSET(INDIRECT(ADDRESS(ROW(), COLUMN())),0,-1))</f>
        <v>0</v>
      </c>
      <c r="AP71" s="5"/>
      <c r="AQ71" s="5" t="str" cm="1">
        <f t="array" aca="1" ref="AQ71" ca="1">IF(OFFSET(INDIRECT(ADDRESS(ROW(), COLUMN())),0,-1)="",VLOOKUP($G71,$A:$AAE,COLUMN(),FALSE),OFFSET(INDIRECT(ADDRESS(ROW(), COLUMN())),0,-1))</f>
        <v>-</v>
      </c>
      <c r="AR71" s="5"/>
      <c r="AS71" s="5" cm="1">
        <f t="array" aca="1" ref="AS71" ca="1">IF(OFFSET(INDIRECT(ADDRESS(ROW(), COLUMN())),0,-1)="",VLOOKUP($G71,$A:$AAE,COLUMN(),FALSE),OFFSET(INDIRECT(ADDRESS(ROW(), COLUMN())),0,-1))</f>
        <v>0</v>
      </c>
      <c r="AT71" s="5"/>
      <c r="AU71" s="5" t="str" cm="1">
        <f t="array" aca="1" ref="AU71" ca="1">IF(OFFSET(INDIRECT(ADDRESS(ROW(), COLUMN())),0,-1)="",VLOOKUP($G71,$A:$AAE,COLUMN(),FALSE),OFFSET(INDIRECT(ADDRESS(ROW(), COLUMN())),0,-1))</f>
        <v>-</v>
      </c>
      <c r="AV71" s="5"/>
      <c r="AW71" s="5" cm="1">
        <f t="array" aca="1" ref="AW71" ca="1">IF(OFFSET(INDIRECT(ADDRESS(ROW(), COLUMN())),0,-1)="",VLOOKUP($G71,$A:$AAE,COLUMN(),FALSE),OFFSET(INDIRECT(ADDRESS(ROW(), COLUMN())),0,-1))</f>
        <v>0</v>
      </c>
      <c r="AX71" s="2"/>
      <c r="AY71" s="5" t="str" cm="1">
        <f t="array" aca="1" ref="AY71" ca="1">IF(OFFSET(INDIRECT(ADDRESS(ROW(), COLUMN())),0,-1)="",VLOOKUP($G71,$A:$AAE,COLUMN(),FALSE),OFFSET(INDIRECT(ADDRESS(ROW(), COLUMN())),0,-1))</f>
        <v>-</v>
      </c>
      <c r="AZ71" s="2"/>
      <c r="BA71" s="5" cm="1">
        <f t="array" aca="1" ref="BA71" ca="1">IF(OFFSET(INDIRECT(ADDRESS(ROW(), COLUMN())),0,-1)="",VLOOKUP($G71,$A:$AAE,COLUMN(),FALSE),OFFSET(INDIRECT(ADDRESS(ROW(), COLUMN())),0,-1))</f>
        <v>0</v>
      </c>
      <c r="BB71" s="2"/>
      <c r="BC71" s="5" cm="1">
        <f t="array" aca="1" ref="BC71" ca="1">IF(OFFSET(INDIRECT(ADDRESS(ROW(), COLUMN())),0,-1)="",VLOOKUP($G71,$A:$AAE,COLUMN(),FALSE),OFFSET(INDIRECT(ADDRESS(ROW(), COLUMN())),0,-1))</f>
        <v>0</v>
      </c>
      <c r="BD71" s="2"/>
      <c r="BE71" s="5" t="str" cm="1">
        <f t="array" aca="1" ref="BE71" ca="1">IF(OFFSET(INDIRECT(ADDRESS(ROW(), COLUMN())),0,-1)="",VLOOKUP($G71,$A:$AAE,COLUMN(),FALSE),OFFSET(INDIRECT(ADDRESS(ROW(), COLUMN())),0,-1))</f>
        <v>用水量*0</v>
      </c>
      <c r="BF71" s="2"/>
      <c r="BG71" s="5" t="str" cm="1">
        <f t="array" aca="1" ref="BG71" ca="1">IF(OFFSET(INDIRECT(ADDRESS(ROW(), COLUMN())),0,-1)="",VLOOKUP($G71,$A:$AAE,COLUMN(),FALSE),OFFSET(INDIRECT(ADDRESS(ROW(), COLUMN())),0,-1))</f>
        <v>-</v>
      </c>
      <c r="BH71" s="2"/>
      <c r="BI71" s="5" cm="1">
        <f t="array" aca="1" ref="BI71" ca="1">IF(OFFSET(INDIRECT(ADDRESS(ROW(), COLUMN())),0,-1)="",VLOOKUP($G71,$A:$AAE,COLUMN(),FALSE),OFFSET(INDIRECT(ADDRESS(ROW(), COLUMN())),0,-1))</f>
        <v>0</v>
      </c>
      <c r="BJ71" s="2"/>
      <c r="BK71" s="5" cm="1">
        <f t="array" aca="1" ref="BK71" ca="1">IF(OFFSET(INDIRECT(ADDRESS(ROW(), COLUMN())),0,-1)="",VLOOKUP($G71,$A:$AAE,COLUMN(),FALSE),OFFSET(INDIRECT(ADDRESS(ROW(), COLUMN())),0,-1))</f>
        <v>0</v>
      </c>
      <c r="BL71" s="2"/>
      <c r="BM71" s="5" t="str" cm="1">
        <f t="array" aca="1" ref="BM71" ca="1">IF(OFFSET(INDIRECT(ADDRESS(ROW(), COLUMN())),0,-1)="",VLOOKUP($G71,$A:$AAE,COLUMN(),FALSE),OFFSET(INDIRECT(ADDRESS(ROW(), COLUMN())),0,-1))</f>
        <v>-</v>
      </c>
      <c r="BN71" s="2"/>
      <c r="BO71" s="5" cm="1">
        <f t="array" aca="1" ref="BO71" ca="1">IF(OFFSET(INDIRECT(ADDRESS(ROW(), COLUMN())),0,-1)="",VLOOKUP($G71,$A:$AAE,COLUMN(),FALSE),OFFSET(INDIRECT(ADDRESS(ROW(), COLUMN())),0,-1))</f>
        <v>0</v>
      </c>
      <c r="BP71" s="2"/>
      <c r="BQ71" s="5" t="str" cm="1">
        <f t="array" aca="1" ref="BQ71" ca="1">IF(OFFSET(INDIRECT(ADDRESS(ROW(), COLUMN())),0,-1)="",VLOOKUP($G71,$A:$AAE,COLUMN(),FALSE),OFFSET(INDIRECT(ADDRESS(ROW(), COLUMN())),0,-1))</f>
        <v>-</v>
      </c>
      <c r="BR71" s="2"/>
      <c r="BS71" s="5" cm="1">
        <f t="array" aca="1" ref="BS71" ca="1">IF(OFFSET(INDIRECT(ADDRESS(ROW(), COLUMN())),0,-1)="",VLOOKUP($G71,$A:$AAE,COLUMN(),FALSE),OFFSET(INDIRECT(ADDRESS(ROW(), COLUMN())),0,-1))</f>
        <v>0</v>
      </c>
      <c r="BT71" s="2"/>
      <c r="BU71" s="5" t="str" cm="1">
        <f t="array" aca="1" ref="BU71" ca="1">IF(OFFSET(INDIRECT(ADDRESS(ROW(), COLUMN())),0,-1)="",VLOOKUP($G71,$A:$AAE,COLUMN(),FALSE),OFFSET(INDIRECT(ADDRESS(ROW(), COLUMN())),0,-1))</f>
        <v>-</v>
      </c>
      <c r="BV71" s="2"/>
      <c r="BW71" s="5" cm="1">
        <f t="array" aca="1" ref="BW71" ca="1">IF(OFFSET(INDIRECT(ADDRESS(ROW(), COLUMN())),0,-1)="",VLOOKUP($G71,$A:$AAE,COLUMN(),FALSE),OFFSET(INDIRECT(ADDRESS(ROW(), COLUMN())),0,-1))</f>
        <v>0</v>
      </c>
      <c r="BX71" s="2"/>
      <c r="BY71" s="5" cm="1">
        <f t="array" aca="1" ref="BY71" ca="1">IF(OFFSET(INDIRECT(ADDRESS(ROW(), COLUMN())),0,-1)="",VLOOKUP($G71,$A:$AAE,COLUMN(),FALSE),OFFSET(INDIRECT(ADDRESS(ROW(), COLUMN())),0,-1))</f>
        <v>0</v>
      </c>
      <c r="BZ71" s="88"/>
      <c r="CA71" s="5" t="str" cm="1">
        <f t="array" aca="1" ref="CA71" ca="1">IF(OFFSET(INDIRECT(ADDRESS(ROW(), COLUMN())),0,-1)="",VLOOKUP($G71,$A:$AAE,COLUMN(),FALSE),OFFSET(INDIRECT(ADDRESS(ROW(), COLUMN())),0,-1))</f>
        <v>-</v>
      </c>
      <c r="CB71" s="5"/>
      <c r="CC71" s="5" cm="1">
        <f t="array" aca="1" ref="CC71" ca="1">IF(OFFSET(INDIRECT(ADDRESS(ROW(), COLUMN())),0,-1)="",VLOOKUP($G71,$A:$AAE,COLUMN(),FALSE),OFFSET(INDIRECT(ADDRESS(ROW(), COLUMN())),0,-1))</f>
        <v>0</v>
      </c>
      <c r="CD71" s="5"/>
      <c r="CE71" s="5" t="str" cm="1">
        <f t="array" aca="1" ref="CE71" ca="1">IF(OFFSET(INDIRECT(ADDRESS(ROW(), COLUMN())),0,-1)="",VLOOKUP($G71,$A:$AAE,COLUMN(),FALSE),OFFSET(INDIRECT(ADDRESS(ROW(), COLUMN())),0,-1))</f>
        <v>-</v>
      </c>
      <c r="CF71" s="5"/>
      <c r="CG71" s="5" cm="1">
        <f t="array" aca="1" ref="CG71" ca="1">IF(OFFSET(INDIRECT(ADDRESS(ROW(), COLUMN())),0,-1)="",VLOOKUP($G71,$A:$AAE,COLUMN(),FALSE),OFFSET(INDIRECT(ADDRESS(ROW(), COLUMN())),0,-1))</f>
        <v>0</v>
      </c>
      <c r="CH71" s="5" t="s">
        <v>2147</v>
      </c>
      <c r="CI71" s="42" t="str" cm="1">
        <f t="array" aca="1" ref="CI71" ca="1">IF(OFFSET(INDIRECT(ADDRESS(ROW(), COLUMN())),0,-1)="",VLOOKUP($G71,$A:$AAE,COLUMN(),FALSE),OFFSET(INDIRECT(ADDRESS(ROW(), COLUMN())),0,-1))</f>
        <v>农业设施建设用地</v>
      </c>
      <c r="CJ71" s="75" t="s">
        <v>1962</v>
      </c>
      <c r="CK71" s="78" t="str">
        <f t="shared" si="51"/>
        <v>唯一标识:E29#其他农用地#城规</v>
      </c>
      <c r="CL71" s="78" t="str">
        <f t="shared" si="52"/>
        <v>性质名称:其他农用地</v>
      </c>
      <c r="CM71" s="78" t="str">
        <f t="shared" si="53"/>
        <v>地块性质过滤:</v>
      </c>
      <c r="CN71" s="78" t="str">
        <f t="shared" si="54"/>
        <v>地块性质:E29</v>
      </c>
      <c r="CO71" s="78" t="str">
        <f t="shared" si="55"/>
        <v>地类标准:城规</v>
      </c>
      <c r="CP71" s="78" t="str">
        <f t="shared" si="56"/>
        <v>地块性质别称:</v>
      </c>
      <c r="CQ71" s="78" t="str">
        <f t="shared" si="57"/>
        <v>属性继承:E2#农林用地#城规</v>
      </c>
      <c r="CR71" s="78" t="str">
        <f t="shared" si="58"/>
        <v>父类:E2</v>
      </c>
      <c r="CS71" s="78" t="str">
        <f t="shared" si="59"/>
        <v>级别继承:E2#农林用地#城规</v>
      </c>
      <c r="CT71" s="78" t="str">
        <f t="shared" si="60"/>
        <v>级别层次:3</v>
      </c>
      <c r="CU71" s="78" t="str">
        <f t="shared" si="61"/>
        <v>级别:2E2</v>
      </c>
      <c r="CV71" s="78" t="str">
        <f t="shared" ca="1" si="62"/>
        <v>地块颜色:71,151,53</v>
      </c>
      <c r="CW71" s="78" t="str">
        <f t="shared" ca="1" si="63"/>
        <v>建筑面积公式:面积*容积率</v>
      </c>
      <c r="CX71" s="78" t="str">
        <f t="shared" ca="1" si="64"/>
        <v>住宅建筑面积公式:地块建筑面积*0</v>
      </c>
      <c r="CY71" s="78" t="str">
        <f t="shared" ca="1" si="65"/>
        <v>商服建筑面积公式:地块建筑面积*0</v>
      </c>
      <c r="CZ71" s="78" t="str">
        <f t="shared" ca="1" si="66"/>
        <v>商服中商业建筑面积公式:地块建筑面积*0</v>
      </c>
      <c r="DA71" s="78" t="str">
        <f t="shared" ca="1" si="67"/>
        <v>商服中办公建筑面积公式:地块建筑面积*0</v>
      </c>
      <c r="DB71" s="78" t="str">
        <f t="shared" ca="1" si="68"/>
        <v>公服建筑面积公式:地块建筑面积*0</v>
      </c>
      <c r="DC71" s="78" t="str">
        <f t="shared" ca="1" si="69"/>
        <v>工业建筑面积公式:地块建筑面积*0</v>
      </c>
      <c r="DD71" s="78" t="str">
        <f t="shared" ca="1" si="70"/>
        <v>市政建筑面积公式:地块建筑面积*0</v>
      </c>
      <c r="DE71" s="78" t="str">
        <f t="shared" ca="1" si="96"/>
        <v>绿地面积指定指标:面积*0</v>
      </c>
      <c r="DF71" s="78" t="str">
        <f t="shared" ca="1" si="97"/>
        <v>绿地面积指定公式:面积*0</v>
      </c>
      <c r="DG71" s="78" t="str">
        <f t="shared" ca="1" si="71"/>
        <v>户数指标:-</v>
      </c>
      <c r="DH71" s="78" t="str">
        <f t="shared" ca="1" si="72"/>
        <v>户数公式:0</v>
      </c>
      <c r="DI71" s="78" t="str">
        <f t="shared" ca="1" si="73"/>
        <v>人数指标:-</v>
      </c>
      <c r="DJ71" s="78" t="str">
        <f t="shared" ca="1" si="74"/>
        <v>人数公式:0</v>
      </c>
      <c r="DK71" s="78" t="str">
        <f t="shared" ca="1" si="75"/>
        <v>就业指标:-</v>
      </c>
      <c r="DL71" s="78" t="str">
        <f t="shared" ca="1" si="76"/>
        <v>就业公式:0</v>
      </c>
      <c r="DM71" s="78" t="str">
        <f t="shared" ca="1" si="77"/>
        <v>机动车指标:-</v>
      </c>
      <c r="DN71" s="78" t="str">
        <f t="shared" ca="1" si="78"/>
        <v>机动车公式:0</v>
      </c>
      <c r="DO71" s="78" t="str">
        <f t="shared" ca="1" si="79"/>
        <v>用水量指标:-</v>
      </c>
      <c r="DP71" s="78" t="str">
        <f t="shared" ca="1" si="80"/>
        <v>用水量公式:0</v>
      </c>
      <c r="DQ71" s="78" t="str">
        <f t="shared" ca="1" si="81"/>
        <v>污水折算系数:0</v>
      </c>
      <c r="DR71" s="78" t="str">
        <f t="shared" ca="1" si="82"/>
        <v>污水量公式:用水量*0</v>
      </c>
      <c r="DS71" s="78" t="str">
        <f t="shared" ca="1" si="83"/>
        <v>用电负荷指标:-</v>
      </c>
      <c r="DT71" s="78" t="str">
        <f t="shared" ca="1" si="84"/>
        <v>同时率:0</v>
      </c>
      <c r="DU71" s="78" t="str">
        <f t="shared" ca="1" si="85"/>
        <v>用电量公式:0</v>
      </c>
      <c r="DV71" s="78" t="str">
        <f t="shared" ca="1" si="86"/>
        <v>固话装机指标:-</v>
      </c>
      <c r="DW71" s="78" t="str">
        <f t="shared" ca="1" si="87"/>
        <v>固话量公式:0</v>
      </c>
      <c r="DX71" s="78" t="str">
        <f t="shared" ca="1" si="88"/>
        <v>有线电视指标:-</v>
      </c>
      <c r="DY71" s="78" t="str">
        <f t="shared" ca="1" si="89"/>
        <v>电视量公式:0</v>
      </c>
      <c r="DZ71" s="78" t="str">
        <f t="shared" ca="1" si="90"/>
        <v>高峰机动车生成量指标:-</v>
      </c>
      <c r="EA71" s="78" t="str">
        <f t="shared" ca="1" si="91"/>
        <v>高峰机动车吸引量公式:0</v>
      </c>
      <c r="EB71" s="78" t="str">
        <f t="shared" ca="1" si="92"/>
        <v>高峰机动车发生量公式:0</v>
      </c>
      <c r="EC71" s="78" t="str">
        <f t="shared" ca="1" si="98"/>
        <v>地下空间指标:-</v>
      </c>
      <c r="ED71" s="78" t="str">
        <f t="shared" ca="1" si="93"/>
        <v>地下空间公式:0</v>
      </c>
      <c r="EE71" s="78" t="str">
        <f t="shared" ca="1" si="99"/>
        <v>人防指标:-</v>
      </c>
      <c r="EF71" s="78" t="str">
        <f t="shared" ca="1" si="94"/>
        <v>人防公式:0</v>
      </c>
      <c r="EG71" s="78" t="str">
        <f t="shared" ca="1" si="101"/>
        <v>用地构成:农业设施建设用地</v>
      </c>
      <c r="EH71" s="78" t="s">
        <v>1962</v>
      </c>
      <c r="EI71" s="79" t="str">
        <f t="shared" ca="1" si="100"/>
        <v>唯一标识:E29#其他农用地#城规;性质名称:其他农用地;地块性质过滤:;地块性质:E29;地类标准:城规;地块性质别称:;属性继承:E2#农林用地#城规;父类:E2;级别继承:E2#农林用地#城规;级别层次:3;级别:2E2;地块颜色:71,151,53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71" t="s">
        <v>1962</v>
      </c>
    </row>
    <row r="72" spans="1:140" ht="16.5" x14ac:dyDescent="0.2">
      <c r="A72" s="42" t="str">
        <f t="shared" si="95"/>
        <v>E4#远期用地#城规</v>
      </c>
      <c r="B72" s="42" t="s">
        <v>2169</v>
      </c>
      <c r="C72" s="42"/>
      <c r="D72" s="42" t="s">
        <v>2170</v>
      </c>
      <c r="E72" s="42" t="s">
        <v>1276</v>
      </c>
      <c r="F72" s="42"/>
      <c r="G72" s="42" t="s">
        <v>36</v>
      </c>
      <c r="H72" s="42" t="s">
        <v>711</v>
      </c>
      <c r="I72" s="42" t="s">
        <v>36</v>
      </c>
      <c r="J72" s="42">
        <v>2</v>
      </c>
      <c r="K72" s="42" t="s">
        <v>1490</v>
      </c>
      <c r="L72" s="42" t="s">
        <v>2171</v>
      </c>
      <c r="M72" s="42" t="str" cm="1">
        <f t="array" aca="1" ref="M72" ca="1">IF(OFFSET(INDIRECT(ADDRESS(ROW(), COLUMN())),0,-1)="",VLOOKUP($G72,$A:$AAE,COLUMN(),FALSE),OFFSET(INDIRECT(ADDRESS(ROW(), COLUMN())),0,-1))</f>
        <v>31,188,16</v>
      </c>
      <c r="N72" s="5"/>
      <c r="O72" s="42" t="str" cm="1">
        <f t="array" aca="1" ref="O72" ca="1">IF(OFFSET(INDIRECT(ADDRESS(ROW(), COLUMN())),0,-1)="",VLOOKUP($G72,$A:$AAE,COLUMN(),FALSE),OFFSET(INDIRECT(ADDRESS(ROW(), COLUMN())),0,-1))</f>
        <v>面积*容积率</v>
      </c>
      <c r="P72" s="5"/>
      <c r="Q72" s="5" t="str" cm="1">
        <f t="array" aca="1" ref="Q72" ca="1">IF(OFFSET(INDIRECT(ADDRESS(ROW(), COLUMN())),0,-1)="",VLOOKUP($G72,$A:$AAE,COLUMN(),FALSE),OFFSET(INDIRECT(ADDRESS(ROW(), COLUMN())),0,-1))</f>
        <v>地块建筑面积*0</v>
      </c>
      <c r="R72" s="5"/>
      <c r="S72" s="5" t="str" cm="1">
        <f t="array" aca="1" ref="S72" ca="1">IF(OFFSET(INDIRECT(ADDRESS(ROW(), COLUMN())),0,-1)="",VLOOKUP($G72,$A:$AAE,COLUMN(),FALSE),OFFSET(INDIRECT(ADDRESS(ROW(), COLUMN())),0,-1))</f>
        <v>地块建筑面积*0</v>
      </c>
      <c r="T72" s="5"/>
      <c r="U72" s="5" t="str" cm="1">
        <f t="array" aca="1" ref="U72" ca="1">IF(OFFSET(INDIRECT(ADDRESS(ROW(), COLUMN())),0,-1)="",VLOOKUP($G72,$A:$AAE,COLUMN(),FALSE),OFFSET(INDIRECT(ADDRESS(ROW(), COLUMN())),0,-1))</f>
        <v>地块建筑面积*0</v>
      </c>
      <c r="V72" s="5"/>
      <c r="W72" s="42" t="str" cm="1">
        <f t="array" aca="1" ref="W72" ca="1">IF(OFFSET(INDIRECT(ADDRESS(ROW(), COLUMN())),0,-1)="",VLOOKUP($G72,$A:$AAE,COLUMN(),FALSE),OFFSET(INDIRECT(ADDRESS(ROW(), COLUMN())),0,-1))</f>
        <v>地块建筑面积*0</v>
      </c>
      <c r="X72" s="5"/>
      <c r="Y72" s="5" t="str" cm="1">
        <f t="array" aca="1" ref="Y72" ca="1">IF(OFFSET(INDIRECT(ADDRESS(ROW(), COLUMN())),0,-1)="",VLOOKUP($G72,$A:$AAE,COLUMN(),FALSE),OFFSET(INDIRECT(ADDRESS(ROW(), COLUMN())),0,-1))</f>
        <v>地块建筑面积*0</v>
      </c>
      <c r="Z72" s="5"/>
      <c r="AA72" s="5" t="str" cm="1">
        <f t="array" aca="1" ref="AA72" ca="1">IF(OFFSET(INDIRECT(ADDRESS(ROW(), COLUMN())),0,-1)="",VLOOKUP($G72,$A:$AAE,COLUMN(),FALSE),OFFSET(INDIRECT(ADDRESS(ROW(), COLUMN())),0,-1))</f>
        <v>地块建筑面积*0</v>
      </c>
      <c r="AB72" s="5"/>
      <c r="AC72" s="5" t="str" cm="1">
        <f t="array" aca="1" ref="AC72" ca="1">IF(OFFSET(INDIRECT(ADDRESS(ROW(), COLUMN())),0,-1)="",VLOOKUP($G72,$A:$AAE,COLUMN(),FALSE),OFFSET(INDIRECT(ADDRESS(ROW(), COLUMN())),0,-1))</f>
        <v>地块建筑面积*0</v>
      </c>
      <c r="AD72" s="5"/>
      <c r="AE72" s="5" t="str" cm="1">
        <f t="array" aca="1" ref="AE72" ca="1">IF(OFFSET(INDIRECT(ADDRESS(ROW(), COLUMN())),0,-1)="",VLOOKUP($G72,$A:$AAE,COLUMN(),FALSE),OFFSET(INDIRECT(ADDRESS(ROW(), COLUMN())),0,-1))</f>
        <v>面积*0</v>
      </c>
      <c r="AF72" s="5"/>
      <c r="AG72" s="5" t="str" cm="1">
        <f t="array" aca="1" ref="AG72" ca="1">IF(OFFSET(INDIRECT(ADDRESS(ROW(), COLUMN())),0,-1)="",VLOOKUP($G72,$A:$AAE,COLUMN(),FALSE),OFFSET(INDIRECT(ADDRESS(ROW(), COLUMN())),0,-1))</f>
        <v>面积*0</v>
      </c>
      <c r="AH72" s="5"/>
      <c r="AI72" s="5" t="str" cm="1">
        <f t="array" aca="1" ref="AI72" ca="1">IF(OFFSET(INDIRECT(ADDRESS(ROW(), COLUMN())),0,-1)="",VLOOKUP($G72,$A:$AAE,COLUMN(),FALSE),OFFSET(INDIRECT(ADDRESS(ROW(), COLUMN())),0,-1))</f>
        <v>-</v>
      </c>
      <c r="AJ72" s="5"/>
      <c r="AK72" s="5" cm="1">
        <f t="array" aca="1" ref="AK72" ca="1">IF(OFFSET(INDIRECT(ADDRESS(ROW(), COLUMN())),0,-1)="",VLOOKUP($G72,$A:$AAE,COLUMN(),FALSE),OFFSET(INDIRECT(ADDRESS(ROW(), COLUMN())),0,-1))</f>
        <v>0</v>
      </c>
      <c r="AL72" s="5"/>
      <c r="AM72" s="5" t="str" cm="1">
        <f t="array" aca="1" ref="AM72" ca="1">IF(OFFSET(INDIRECT(ADDRESS(ROW(), COLUMN())),0,-1)="",VLOOKUP($G72,$A:$AAE,COLUMN(),FALSE),OFFSET(INDIRECT(ADDRESS(ROW(), COLUMN())),0,-1))</f>
        <v>-</v>
      </c>
      <c r="AN72" s="5"/>
      <c r="AO72" s="5" cm="1">
        <f t="array" aca="1" ref="AO72" ca="1">IF(OFFSET(INDIRECT(ADDRESS(ROW(), COLUMN())),0,-1)="",VLOOKUP($G72,$A:$AAE,COLUMN(),FALSE),OFFSET(INDIRECT(ADDRESS(ROW(), COLUMN())),0,-1))</f>
        <v>0</v>
      </c>
      <c r="AP72" s="5"/>
      <c r="AQ72" s="5" t="str" cm="1">
        <f t="array" aca="1" ref="AQ72" ca="1">IF(OFFSET(INDIRECT(ADDRESS(ROW(), COLUMN())),0,-1)="",VLOOKUP($G72,$A:$AAE,COLUMN(),FALSE),OFFSET(INDIRECT(ADDRESS(ROW(), COLUMN())),0,-1))</f>
        <v>-</v>
      </c>
      <c r="AR72" s="5"/>
      <c r="AS72" s="5" cm="1">
        <f t="array" aca="1" ref="AS72" ca="1">IF(OFFSET(INDIRECT(ADDRESS(ROW(), COLUMN())),0,-1)="",VLOOKUP($G72,$A:$AAE,COLUMN(),FALSE),OFFSET(INDIRECT(ADDRESS(ROW(), COLUMN())),0,-1))</f>
        <v>0</v>
      </c>
      <c r="AT72" s="5"/>
      <c r="AU72" s="5" t="str" cm="1">
        <f t="array" aca="1" ref="AU72" ca="1">IF(OFFSET(INDIRECT(ADDRESS(ROW(), COLUMN())),0,-1)="",VLOOKUP($G72,$A:$AAE,COLUMN(),FALSE),OFFSET(INDIRECT(ADDRESS(ROW(), COLUMN())),0,-1))</f>
        <v>-</v>
      </c>
      <c r="AV72" s="5"/>
      <c r="AW72" s="5" cm="1">
        <f t="array" aca="1" ref="AW72" ca="1">IF(OFFSET(INDIRECT(ADDRESS(ROW(), COLUMN())),0,-1)="",VLOOKUP($G72,$A:$AAE,COLUMN(),FALSE),OFFSET(INDIRECT(ADDRESS(ROW(), COLUMN())),0,-1))</f>
        <v>0</v>
      </c>
      <c r="AX72" s="2"/>
      <c r="AY72" s="5" t="str" cm="1">
        <f t="array" aca="1" ref="AY72" ca="1">IF(OFFSET(INDIRECT(ADDRESS(ROW(), COLUMN())),0,-1)="",VLOOKUP($G72,$A:$AAE,COLUMN(),FALSE),OFFSET(INDIRECT(ADDRESS(ROW(), COLUMN())),0,-1))</f>
        <v>-</v>
      </c>
      <c r="AZ72" s="2"/>
      <c r="BA72" s="5" cm="1">
        <f t="array" aca="1" ref="BA72" ca="1">IF(OFFSET(INDIRECT(ADDRESS(ROW(), COLUMN())),0,-1)="",VLOOKUP($G72,$A:$AAE,COLUMN(),FALSE),OFFSET(INDIRECT(ADDRESS(ROW(), COLUMN())),0,-1))</f>
        <v>0</v>
      </c>
      <c r="BB72" s="2"/>
      <c r="BC72" s="5" cm="1">
        <f t="array" aca="1" ref="BC72" ca="1">IF(OFFSET(INDIRECT(ADDRESS(ROW(), COLUMN())),0,-1)="",VLOOKUP($G72,$A:$AAE,COLUMN(),FALSE),OFFSET(INDIRECT(ADDRESS(ROW(), COLUMN())),0,-1))</f>
        <v>0</v>
      </c>
      <c r="BD72" s="2"/>
      <c r="BE72" s="5" t="str" cm="1">
        <f t="array" aca="1" ref="BE72" ca="1">IF(OFFSET(INDIRECT(ADDRESS(ROW(), COLUMN())),0,-1)="",VLOOKUP($G72,$A:$AAE,COLUMN(),FALSE),OFFSET(INDIRECT(ADDRESS(ROW(), COLUMN())),0,-1))</f>
        <v>用水量*0</v>
      </c>
      <c r="BF72" s="2"/>
      <c r="BG72" s="5" t="str" cm="1">
        <f t="array" aca="1" ref="BG72" ca="1">IF(OFFSET(INDIRECT(ADDRESS(ROW(), COLUMN())),0,-1)="",VLOOKUP($G72,$A:$AAE,COLUMN(),FALSE),OFFSET(INDIRECT(ADDRESS(ROW(), COLUMN())),0,-1))</f>
        <v>-</v>
      </c>
      <c r="BH72" s="2"/>
      <c r="BI72" s="5" cm="1">
        <f t="array" aca="1" ref="BI72" ca="1">IF(OFFSET(INDIRECT(ADDRESS(ROW(), COLUMN())),0,-1)="",VLOOKUP($G72,$A:$AAE,COLUMN(),FALSE),OFFSET(INDIRECT(ADDRESS(ROW(), COLUMN())),0,-1))</f>
        <v>0</v>
      </c>
      <c r="BJ72" s="2"/>
      <c r="BK72" s="5" cm="1">
        <f t="array" aca="1" ref="BK72" ca="1">IF(OFFSET(INDIRECT(ADDRESS(ROW(), COLUMN())),0,-1)="",VLOOKUP($G72,$A:$AAE,COLUMN(),FALSE),OFFSET(INDIRECT(ADDRESS(ROW(), COLUMN())),0,-1))</f>
        <v>0</v>
      </c>
      <c r="BL72" s="2"/>
      <c r="BM72" s="5" t="str" cm="1">
        <f t="array" aca="1" ref="BM72" ca="1">IF(OFFSET(INDIRECT(ADDRESS(ROW(), COLUMN())),0,-1)="",VLOOKUP($G72,$A:$AAE,COLUMN(),FALSE),OFFSET(INDIRECT(ADDRESS(ROW(), COLUMN())),0,-1))</f>
        <v>-</v>
      </c>
      <c r="BN72" s="2"/>
      <c r="BO72" s="5" cm="1">
        <f t="array" aca="1" ref="BO72" ca="1">IF(OFFSET(INDIRECT(ADDRESS(ROW(), COLUMN())),0,-1)="",VLOOKUP($G72,$A:$AAE,COLUMN(),FALSE),OFFSET(INDIRECT(ADDRESS(ROW(), COLUMN())),0,-1))</f>
        <v>0</v>
      </c>
      <c r="BP72" s="2"/>
      <c r="BQ72" s="5" t="str" cm="1">
        <f t="array" aca="1" ref="BQ72" ca="1">IF(OFFSET(INDIRECT(ADDRESS(ROW(), COLUMN())),0,-1)="",VLOOKUP($G72,$A:$AAE,COLUMN(),FALSE),OFFSET(INDIRECT(ADDRESS(ROW(), COLUMN())),0,-1))</f>
        <v>-</v>
      </c>
      <c r="BR72" s="2"/>
      <c r="BS72" s="5" cm="1">
        <f t="array" aca="1" ref="BS72" ca="1">IF(OFFSET(INDIRECT(ADDRESS(ROW(), COLUMN())),0,-1)="",VLOOKUP($G72,$A:$AAE,COLUMN(),FALSE),OFFSET(INDIRECT(ADDRESS(ROW(), COLUMN())),0,-1))</f>
        <v>0</v>
      </c>
      <c r="BT72" s="2"/>
      <c r="BU72" s="5" t="str" cm="1">
        <f t="array" aca="1" ref="BU72" ca="1">IF(OFFSET(INDIRECT(ADDRESS(ROW(), COLUMN())),0,-1)="",VLOOKUP($G72,$A:$AAE,COLUMN(),FALSE),OFFSET(INDIRECT(ADDRESS(ROW(), COLUMN())),0,-1))</f>
        <v>-</v>
      </c>
      <c r="BV72" s="2"/>
      <c r="BW72" s="5" cm="1">
        <f t="array" aca="1" ref="BW72" ca="1">IF(OFFSET(INDIRECT(ADDRESS(ROW(), COLUMN())),0,-1)="",VLOOKUP($G72,$A:$AAE,COLUMN(),FALSE),OFFSET(INDIRECT(ADDRESS(ROW(), COLUMN())),0,-1))</f>
        <v>0</v>
      </c>
      <c r="BX72" s="2"/>
      <c r="BY72" s="5" cm="1">
        <f t="array" aca="1" ref="BY72" ca="1">IF(OFFSET(INDIRECT(ADDRESS(ROW(), COLUMN())),0,-1)="",VLOOKUP($G72,$A:$AAE,COLUMN(),FALSE),OFFSET(INDIRECT(ADDRESS(ROW(), COLUMN())),0,-1))</f>
        <v>0</v>
      </c>
      <c r="BZ72" s="88"/>
      <c r="CA72" s="5" t="str" cm="1">
        <f t="array" aca="1" ref="CA72" ca="1">IF(OFFSET(INDIRECT(ADDRESS(ROW(), COLUMN())),0,-1)="",VLOOKUP($G72,$A:$AAE,COLUMN(),FALSE),OFFSET(INDIRECT(ADDRESS(ROW(), COLUMN())),0,-1))</f>
        <v>-</v>
      </c>
      <c r="CB72" s="5"/>
      <c r="CC72" s="5" cm="1">
        <f t="array" aca="1" ref="CC72" ca="1">IF(OFFSET(INDIRECT(ADDRESS(ROW(), COLUMN())),0,-1)="",VLOOKUP($G72,$A:$AAE,COLUMN(),FALSE),OFFSET(INDIRECT(ADDRESS(ROW(), COLUMN())),0,-1))</f>
        <v>0</v>
      </c>
      <c r="CD72" s="5"/>
      <c r="CE72" s="5" t="str" cm="1">
        <f t="array" aca="1" ref="CE72" ca="1">IF(OFFSET(INDIRECT(ADDRESS(ROW(), COLUMN())),0,-1)="",VLOOKUP($G72,$A:$AAE,COLUMN(),FALSE),OFFSET(INDIRECT(ADDRESS(ROW(), COLUMN())),0,-1))</f>
        <v>-</v>
      </c>
      <c r="CF72" s="5"/>
      <c r="CG72" s="5" cm="1">
        <f t="array" aca="1" ref="CG72" ca="1">IF(OFFSET(INDIRECT(ADDRESS(ROW(), COLUMN())),0,-1)="",VLOOKUP($G72,$A:$AAE,COLUMN(),FALSE),OFFSET(INDIRECT(ADDRESS(ROW(), COLUMN())),0,-1))</f>
        <v>0</v>
      </c>
      <c r="CH72" s="5" t="s">
        <v>2144</v>
      </c>
      <c r="CI72" s="42" t="str" cm="1">
        <f t="array" aca="1" ref="CI72" ca="1">IF(OFFSET(INDIRECT(ADDRESS(ROW(), COLUMN())),0,-1)="",VLOOKUP($G72,$A:$AAE,COLUMN(),FALSE),OFFSET(INDIRECT(ADDRESS(ROW(), COLUMN())),0,-1))</f>
        <v>农园地</v>
      </c>
      <c r="CJ72" s="75" t="s">
        <v>1962</v>
      </c>
      <c r="CK72" s="78" t="str">
        <f t="shared" si="51"/>
        <v>唯一标识:E4#远期用地#城规</v>
      </c>
      <c r="CL72" s="78" t="str">
        <f t="shared" si="52"/>
        <v>性质名称:远期用地</v>
      </c>
      <c r="CM72" s="78" t="str">
        <f t="shared" si="53"/>
        <v>地块性质过滤:</v>
      </c>
      <c r="CN72" s="78" t="str">
        <f t="shared" si="54"/>
        <v>地块性质:E4</v>
      </c>
      <c r="CO72" s="78" t="str">
        <f t="shared" si="55"/>
        <v>地类标准:城规</v>
      </c>
      <c r="CP72" s="78" t="str">
        <f t="shared" si="56"/>
        <v>地块性质别称:</v>
      </c>
      <c r="CQ72" s="78" t="str">
        <f t="shared" si="57"/>
        <v>属性继承:E#非建设用地#城规</v>
      </c>
      <c r="CR72" s="78" t="str">
        <f t="shared" si="58"/>
        <v>父类:E</v>
      </c>
      <c r="CS72" s="78" t="str">
        <f t="shared" si="59"/>
        <v>级别继承:E#非建设用地#城规</v>
      </c>
      <c r="CT72" s="78" t="str">
        <f t="shared" si="60"/>
        <v>级别层次:2</v>
      </c>
      <c r="CU72" s="78" t="str">
        <f t="shared" si="61"/>
        <v>级别:1E</v>
      </c>
      <c r="CV72" s="78" t="str">
        <f t="shared" ca="1" si="62"/>
        <v>地块颜色:31,188,16</v>
      </c>
      <c r="CW72" s="78" t="str">
        <f t="shared" ca="1" si="63"/>
        <v>建筑面积公式:面积*容积率</v>
      </c>
      <c r="CX72" s="78" t="str">
        <f t="shared" ca="1" si="64"/>
        <v>住宅建筑面积公式:地块建筑面积*0</v>
      </c>
      <c r="CY72" s="78" t="str">
        <f t="shared" ca="1" si="65"/>
        <v>商服建筑面积公式:地块建筑面积*0</v>
      </c>
      <c r="CZ72" s="78" t="str">
        <f t="shared" ca="1" si="66"/>
        <v>商服中商业建筑面积公式:地块建筑面积*0</v>
      </c>
      <c r="DA72" s="78" t="str">
        <f t="shared" ca="1" si="67"/>
        <v>商服中办公建筑面积公式:地块建筑面积*0</v>
      </c>
      <c r="DB72" s="78" t="str">
        <f t="shared" ca="1" si="68"/>
        <v>公服建筑面积公式:地块建筑面积*0</v>
      </c>
      <c r="DC72" s="78" t="str">
        <f t="shared" ca="1" si="69"/>
        <v>工业建筑面积公式:地块建筑面积*0</v>
      </c>
      <c r="DD72" s="78" t="str">
        <f t="shared" ca="1" si="70"/>
        <v>市政建筑面积公式:地块建筑面积*0</v>
      </c>
      <c r="DE72" s="78" t="str">
        <f t="shared" ca="1" si="96"/>
        <v>绿地面积指定指标:面积*0</v>
      </c>
      <c r="DF72" s="78" t="str">
        <f t="shared" ca="1" si="97"/>
        <v>绿地面积指定公式:面积*0</v>
      </c>
      <c r="DG72" s="78" t="str">
        <f t="shared" ca="1" si="71"/>
        <v>户数指标:-</v>
      </c>
      <c r="DH72" s="78" t="str">
        <f t="shared" ca="1" si="72"/>
        <v>户数公式:0</v>
      </c>
      <c r="DI72" s="78" t="str">
        <f t="shared" ca="1" si="73"/>
        <v>人数指标:-</v>
      </c>
      <c r="DJ72" s="78" t="str">
        <f t="shared" ca="1" si="74"/>
        <v>人数公式:0</v>
      </c>
      <c r="DK72" s="78" t="str">
        <f t="shared" ca="1" si="75"/>
        <v>就业指标:-</v>
      </c>
      <c r="DL72" s="78" t="str">
        <f t="shared" ca="1" si="76"/>
        <v>就业公式:0</v>
      </c>
      <c r="DM72" s="78" t="str">
        <f t="shared" ca="1" si="77"/>
        <v>机动车指标:-</v>
      </c>
      <c r="DN72" s="78" t="str">
        <f t="shared" ca="1" si="78"/>
        <v>机动车公式:0</v>
      </c>
      <c r="DO72" s="78" t="str">
        <f t="shared" ca="1" si="79"/>
        <v>用水量指标:-</v>
      </c>
      <c r="DP72" s="78" t="str">
        <f t="shared" ca="1" si="80"/>
        <v>用水量公式:0</v>
      </c>
      <c r="DQ72" s="78" t="str">
        <f t="shared" ca="1" si="81"/>
        <v>污水折算系数:0</v>
      </c>
      <c r="DR72" s="78" t="str">
        <f t="shared" ca="1" si="82"/>
        <v>污水量公式:用水量*0</v>
      </c>
      <c r="DS72" s="78" t="str">
        <f t="shared" ca="1" si="83"/>
        <v>用电负荷指标:-</v>
      </c>
      <c r="DT72" s="78" t="str">
        <f t="shared" ca="1" si="84"/>
        <v>同时率:0</v>
      </c>
      <c r="DU72" s="78" t="str">
        <f t="shared" ca="1" si="85"/>
        <v>用电量公式:0</v>
      </c>
      <c r="DV72" s="78" t="str">
        <f t="shared" ca="1" si="86"/>
        <v>固话装机指标:-</v>
      </c>
      <c r="DW72" s="78" t="str">
        <f t="shared" ca="1" si="87"/>
        <v>固话量公式:0</v>
      </c>
      <c r="DX72" s="78" t="str">
        <f t="shared" ca="1" si="88"/>
        <v>有线电视指标:-</v>
      </c>
      <c r="DY72" s="78" t="str">
        <f t="shared" ca="1" si="89"/>
        <v>电视量公式:0</v>
      </c>
      <c r="DZ72" s="78" t="str">
        <f t="shared" ca="1" si="90"/>
        <v>高峰机动车生成量指标:-</v>
      </c>
      <c r="EA72" s="78" t="str">
        <f t="shared" ca="1" si="91"/>
        <v>高峰机动车吸引量公式:0</v>
      </c>
      <c r="EB72" s="78" t="str">
        <f t="shared" ca="1" si="92"/>
        <v>高峰机动车发生量公式:0</v>
      </c>
      <c r="EC72" s="78" t="str">
        <f t="shared" ca="1" si="98"/>
        <v>地下空间指标:-</v>
      </c>
      <c r="ED72" s="78" t="str">
        <f t="shared" ca="1" si="93"/>
        <v>地下空间公式:0</v>
      </c>
      <c r="EE72" s="78" t="str">
        <f t="shared" ca="1" si="99"/>
        <v>人防指标:-</v>
      </c>
      <c r="EF72" s="78" t="str">
        <f t="shared" ca="1" si="94"/>
        <v>人防公式:0</v>
      </c>
      <c r="EG72" s="78" t="str">
        <f t="shared" ca="1" si="101"/>
        <v>用地构成:农园地</v>
      </c>
      <c r="EH72" s="78" t="s">
        <v>1962</v>
      </c>
      <c r="EI72" s="79" t="str">
        <f t="shared" ca="1" si="100"/>
        <v>唯一标识:E4#远期用地#城规;性质名称:远期用地;地块性质过滤:;地块性质:E4;地类标准:城规;地块性质别称:;属性继承:E#非建设用地#城规;父类:E;级别继承:E#非建设用地#城规;级别层次:2;级别:1E;地块颜色:31,188,16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72" t="s">
        <v>1962</v>
      </c>
    </row>
    <row r="73" spans="1:140" ht="16.5" x14ac:dyDescent="0.2">
      <c r="A73" s="43" t="str">
        <f t="shared" si="95"/>
        <v>E5#海域#城规</v>
      </c>
      <c r="B73" s="43" t="s">
        <v>199</v>
      </c>
      <c r="C73" s="43"/>
      <c r="D73" s="43" t="s">
        <v>754</v>
      </c>
      <c r="E73" s="43" t="s">
        <v>1276</v>
      </c>
      <c r="F73" s="43"/>
      <c r="G73" s="43" t="s">
        <v>37</v>
      </c>
      <c r="H73" s="43" t="s">
        <v>712</v>
      </c>
      <c r="I73" s="43" t="s">
        <v>36</v>
      </c>
      <c r="J73" s="43">
        <v>2</v>
      </c>
      <c r="K73" s="43" t="s">
        <v>1490</v>
      </c>
      <c r="L73" s="43" t="s">
        <v>1910</v>
      </c>
      <c r="M73" s="43" t="str" cm="1">
        <f t="array" aca="1" ref="M73" ca="1">IF(OFFSET(INDIRECT(ADDRESS(ROW(), COLUMN())),0,-1)="",VLOOKUP($G73,$A:$AAE,COLUMN(),FALSE),OFFSET(INDIRECT(ADDRESS(ROW(), COLUMN())),0,-1))</f>
        <v>20,141,235</v>
      </c>
      <c r="N73" s="6"/>
      <c r="O73" s="43" t="str" cm="1">
        <f t="array" aca="1" ref="O73" ca="1">IF(OFFSET(INDIRECT(ADDRESS(ROW(), COLUMN())),0,-1)="",VLOOKUP($G73,$A:$AAE,COLUMN(),FALSE),OFFSET(INDIRECT(ADDRESS(ROW(), COLUMN())),0,-1))</f>
        <v>面积*容积率</v>
      </c>
      <c r="P73" s="6"/>
      <c r="Q73" s="6" t="str" cm="1">
        <f t="array" aca="1" ref="Q73" ca="1">IF(OFFSET(INDIRECT(ADDRESS(ROW(), COLUMN())),0,-1)="",VLOOKUP($G73,$A:$AAE,COLUMN(),FALSE),OFFSET(INDIRECT(ADDRESS(ROW(), COLUMN())),0,-1))</f>
        <v>地块建筑面积*0</v>
      </c>
      <c r="R73" s="6"/>
      <c r="S73" s="6" t="str" cm="1">
        <f t="array" aca="1" ref="S73" ca="1">IF(OFFSET(INDIRECT(ADDRESS(ROW(), COLUMN())),0,-1)="",VLOOKUP($G73,$A:$AAE,COLUMN(),FALSE),OFFSET(INDIRECT(ADDRESS(ROW(), COLUMN())),0,-1))</f>
        <v>地块建筑面积*0</v>
      </c>
      <c r="T73" s="6"/>
      <c r="U73" s="6" t="str" cm="1">
        <f t="array" aca="1" ref="U73" ca="1">IF(OFFSET(INDIRECT(ADDRESS(ROW(), COLUMN())),0,-1)="",VLOOKUP($G73,$A:$AAE,COLUMN(),FALSE),OFFSET(INDIRECT(ADDRESS(ROW(), COLUMN())),0,-1))</f>
        <v>地块建筑面积*0</v>
      </c>
      <c r="V73" s="6"/>
      <c r="W73" s="43" t="str" cm="1">
        <f t="array" aca="1" ref="W73" ca="1">IF(OFFSET(INDIRECT(ADDRESS(ROW(), COLUMN())),0,-1)="",VLOOKUP($G73,$A:$AAE,COLUMN(),FALSE),OFFSET(INDIRECT(ADDRESS(ROW(), COLUMN())),0,-1))</f>
        <v>地块建筑面积*0</v>
      </c>
      <c r="X73" s="6"/>
      <c r="Y73" s="6" t="str" cm="1">
        <f t="array" aca="1" ref="Y73" ca="1">IF(OFFSET(INDIRECT(ADDRESS(ROW(), COLUMN())),0,-1)="",VLOOKUP($G73,$A:$AAE,COLUMN(),FALSE),OFFSET(INDIRECT(ADDRESS(ROW(), COLUMN())),0,-1))</f>
        <v>地块建筑面积*0</v>
      </c>
      <c r="Z73" s="6"/>
      <c r="AA73" s="6" t="str" cm="1">
        <f t="array" aca="1" ref="AA73" ca="1">IF(OFFSET(INDIRECT(ADDRESS(ROW(), COLUMN())),0,-1)="",VLOOKUP($G73,$A:$AAE,COLUMN(),FALSE),OFFSET(INDIRECT(ADDRESS(ROW(), COLUMN())),0,-1))</f>
        <v>地块建筑面积*0</v>
      </c>
      <c r="AB73" s="6"/>
      <c r="AC73" s="6" t="str" cm="1">
        <f t="array" aca="1" ref="AC73" ca="1">IF(OFFSET(INDIRECT(ADDRESS(ROW(), COLUMN())),0,-1)="",VLOOKUP($G73,$A:$AAE,COLUMN(),FALSE),OFFSET(INDIRECT(ADDRESS(ROW(), COLUMN())),0,-1))</f>
        <v>地块建筑面积*0</v>
      </c>
      <c r="AD73" s="6"/>
      <c r="AE73" s="6" t="str" cm="1">
        <f t="array" aca="1" ref="AE73" ca="1">IF(OFFSET(INDIRECT(ADDRESS(ROW(), COLUMN())),0,-1)="",VLOOKUP($G73,$A:$AAE,COLUMN(),FALSE),OFFSET(INDIRECT(ADDRESS(ROW(), COLUMN())),0,-1))</f>
        <v>面积*0</v>
      </c>
      <c r="AF73" s="6"/>
      <c r="AG73" s="6" t="str" cm="1">
        <f t="array" aca="1" ref="AG73" ca="1">IF(OFFSET(INDIRECT(ADDRESS(ROW(), COLUMN())),0,-1)="",VLOOKUP($G73,$A:$AAE,COLUMN(),FALSE),OFFSET(INDIRECT(ADDRESS(ROW(), COLUMN())),0,-1))</f>
        <v>面积*0</v>
      </c>
      <c r="AH73" s="6"/>
      <c r="AI73" s="6" t="str" cm="1">
        <f t="array" aca="1" ref="AI73" ca="1">IF(OFFSET(INDIRECT(ADDRESS(ROW(), COLUMN())),0,-1)="",VLOOKUP($G73,$A:$AAE,COLUMN(),FALSE),OFFSET(INDIRECT(ADDRESS(ROW(), COLUMN())),0,-1))</f>
        <v>-</v>
      </c>
      <c r="AJ73" s="6"/>
      <c r="AK73" s="6" cm="1">
        <f t="array" aca="1" ref="AK73" ca="1">IF(OFFSET(INDIRECT(ADDRESS(ROW(), COLUMN())),0,-1)="",VLOOKUP($G73,$A:$AAE,COLUMN(),FALSE),OFFSET(INDIRECT(ADDRESS(ROW(), COLUMN())),0,-1))</f>
        <v>0</v>
      </c>
      <c r="AL73" s="6"/>
      <c r="AM73" s="6" t="str" cm="1">
        <f t="array" aca="1" ref="AM73" ca="1">IF(OFFSET(INDIRECT(ADDRESS(ROW(), COLUMN())),0,-1)="",VLOOKUP($G73,$A:$AAE,COLUMN(),FALSE),OFFSET(INDIRECT(ADDRESS(ROW(), COLUMN())),0,-1))</f>
        <v>-</v>
      </c>
      <c r="AN73" s="6"/>
      <c r="AO73" s="6" cm="1">
        <f t="array" aca="1" ref="AO73" ca="1">IF(OFFSET(INDIRECT(ADDRESS(ROW(), COLUMN())),0,-1)="",VLOOKUP($G73,$A:$AAE,COLUMN(),FALSE),OFFSET(INDIRECT(ADDRESS(ROW(), COLUMN())),0,-1))</f>
        <v>0</v>
      </c>
      <c r="AP73" s="6"/>
      <c r="AQ73" s="6" t="str" cm="1">
        <f t="array" aca="1" ref="AQ73" ca="1">IF(OFFSET(INDIRECT(ADDRESS(ROW(), COLUMN())),0,-1)="",VLOOKUP($G73,$A:$AAE,COLUMN(),FALSE),OFFSET(INDIRECT(ADDRESS(ROW(), COLUMN())),0,-1))</f>
        <v>-</v>
      </c>
      <c r="AR73" s="6"/>
      <c r="AS73" s="6" cm="1">
        <f t="array" aca="1" ref="AS73" ca="1">IF(OFFSET(INDIRECT(ADDRESS(ROW(), COLUMN())),0,-1)="",VLOOKUP($G73,$A:$AAE,COLUMN(),FALSE),OFFSET(INDIRECT(ADDRESS(ROW(), COLUMN())),0,-1))</f>
        <v>0</v>
      </c>
      <c r="AT73" s="6"/>
      <c r="AU73" s="6" t="str" cm="1">
        <f t="array" aca="1" ref="AU73" ca="1">IF(OFFSET(INDIRECT(ADDRESS(ROW(), COLUMN())),0,-1)="",VLOOKUP($G73,$A:$AAE,COLUMN(),FALSE),OFFSET(INDIRECT(ADDRESS(ROW(), COLUMN())),0,-1))</f>
        <v>-</v>
      </c>
      <c r="AV73" s="6"/>
      <c r="AW73" s="6" cm="1">
        <f t="array" aca="1" ref="AW73" ca="1">IF(OFFSET(INDIRECT(ADDRESS(ROW(), COLUMN())),0,-1)="",VLOOKUP($G73,$A:$AAE,COLUMN(),FALSE),OFFSET(INDIRECT(ADDRESS(ROW(), COLUMN())),0,-1))</f>
        <v>0</v>
      </c>
      <c r="AX73" s="2"/>
      <c r="AY73" s="6" t="str" cm="1">
        <f t="array" aca="1" ref="AY73" ca="1">IF(OFFSET(INDIRECT(ADDRESS(ROW(), COLUMN())),0,-1)="",VLOOKUP($G73,$A:$AAE,COLUMN(),FALSE),OFFSET(INDIRECT(ADDRESS(ROW(), COLUMN())),0,-1))</f>
        <v>-</v>
      </c>
      <c r="AZ73" s="2"/>
      <c r="BA73" s="6" cm="1">
        <f t="array" aca="1" ref="BA73" ca="1">IF(OFFSET(INDIRECT(ADDRESS(ROW(), COLUMN())),0,-1)="",VLOOKUP($G73,$A:$AAE,COLUMN(),FALSE),OFFSET(INDIRECT(ADDRESS(ROW(), COLUMN())),0,-1))</f>
        <v>0</v>
      </c>
      <c r="BB73" s="2"/>
      <c r="BC73" s="6" cm="1">
        <f t="array" aca="1" ref="BC73" ca="1">IF(OFFSET(INDIRECT(ADDRESS(ROW(), COLUMN())),0,-1)="",VLOOKUP($G73,$A:$AAE,COLUMN(),FALSE),OFFSET(INDIRECT(ADDRESS(ROW(), COLUMN())),0,-1))</f>
        <v>0</v>
      </c>
      <c r="BD73" s="2"/>
      <c r="BE73" s="6" t="str" cm="1">
        <f t="array" aca="1" ref="BE73" ca="1">IF(OFFSET(INDIRECT(ADDRESS(ROW(), COLUMN())),0,-1)="",VLOOKUP($G73,$A:$AAE,COLUMN(),FALSE),OFFSET(INDIRECT(ADDRESS(ROW(), COLUMN())),0,-1))</f>
        <v>用水量*0</v>
      </c>
      <c r="BF73" s="2"/>
      <c r="BG73" s="6" t="str" cm="1">
        <f t="array" aca="1" ref="BG73" ca="1">IF(OFFSET(INDIRECT(ADDRESS(ROW(), COLUMN())),0,-1)="",VLOOKUP($G73,$A:$AAE,COLUMN(),FALSE),OFFSET(INDIRECT(ADDRESS(ROW(), COLUMN())),0,-1))</f>
        <v>-</v>
      </c>
      <c r="BH73" s="2"/>
      <c r="BI73" s="6" cm="1">
        <f t="array" aca="1" ref="BI73" ca="1">IF(OFFSET(INDIRECT(ADDRESS(ROW(), COLUMN())),0,-1)="",VLOOKUP($G73,$A:$AAE,COLUMN(),FALSE),OFFSET(INDIRECT(ADDRESS(ROW(), COLUMN())),0,-1))</f>
        <v>0</v>
      </c>
      <c r="BJ73" s="2"/>
      <c r="BK73" s="6" cm="1">
        <f t="array" aca="1" ref="BK73" ca="1">IF(OFFSET(INDIRECT(ADDRESS(ROW(), COLUMN())),0,-1)="",VLOOKUP($G73,$A:$AAE,COLUMN(),FALSE),OFFSET(INDIRECT(ADDRESS(ROW(), COLUMN())),0,-1))</f>
        <v>0</v>
      </c>
      <c r="BL73" s="2"/>
      <c r="BM73" s="6" t="str" cm="1">
        <f t="array" aca="1" ref="BM73" ca="1">IF(OFFSET(INDIRECT(ADDRESS(ROW(), COLUMN())),0,-1)="",VLOOKUP($G73,$A:$AAE,COLUMN(),FALSE),OFFSET(INDIRECT(ADDRESS(ROW(), COLUMN())),0,-1))</f>
        <v>-</v>
      </c>
      <c r="BN73" s="2"/>
      <c r="BO73" s="6" cm="1">
        <f t="array" aca="1" ref="BO73" ca="1">IF(OFFSET(INDIRECT(ADDRESS(ROW(), COLUMN())),0,-1)="",VLOOKUP($G73,$A:$AAE,COLUMN(),FALSE),OFFSET(INDIRECT(ADDRESS(ROW(), COLUMN())),0,-1))</f>
        <v>0</v>
      </c>
      <c r="BP73" s="2"/>
      <c r="BQ73" s="6" t="str" cm="1">
        <f t="array" aca="1" ref="BQ73" ca="1">IF(OFFSET(INDIRECT(ADDRESS(ROW(), COLUMN())),0,-1)="",VLOOKUP($G73,$A:$AAE,COLUMN(),FALSE),OFFSET(INDIRECT(ADDRESS(ROW(), COLUMN())),0,-1))</f>
        <v>-</v>
      </c>
      <c r="BR73" s="2"/>
      <c r="BS73" s="6" cm="1">
        <f t="array" aca="1" ref="BS73" ca="1">IF(OFFSET(INDIRECT(ADDRESS(ROW(), COLUMN())),0,-1)="",VLOOKUP($G73,$A:$AAE,COLUMN(),FALSE),OFFSET(INDIRECT(ADDRESS(ROW(), COLUMN())),0,-1))</f>
        <v>0</v>
      </c>
      <c r="BT73" s="2"/>
      <c r="BU73" s="6" t="str" cm="1">
        <f t="array" aca="1" ref="BU73" ca="1">IF(OFFSET(INDIRECT(ADDRESS(ROW(), COLUMN())),0,-1)="",VLOOKUP($G73,$A:$AAE,COLUMN(),FALSE),OFFSET(INDIRECT(ADDRESS(ROW(), COLUMN())),0,-1))</f>
        <v>-</v>
      </c>
      <c r="BV73" s="2"/>
      <c r="BW73" s="6" cm="1">
        <f t="array" aca="1" ref="BW73" ca="1">IF(OFFSET(INDIRECT(ADDRESS(ROW(), COLUMN())),0,-1)="",VLOOKUP($G73,$A:$AAE,COLUMN(),FALSE),OFFSET(INDIRECT(ADDRESS(ROW(), COLUMN())),0,-1))</f>
        <v>0</v>
      </c>
      <c r="BX73" s="2"/>
      <c r="BY73" s="6" cm="1">
        <f t="array" aca="1" ref="BY73" ca="1">IF(OFFSET(INDIRECT(ADDRESS(ROW(), COLUMN())),0,-1)="",VLOOKUP($G73,$A:$AAE,COLUMN(),FALSE),OFFSET(INDIRECT(ADDRESS(ROW(), COLUMN())),0,-1))</f>
        <v>0</v>
      </c>
      <c r="BZ73" s="89"/>
      <c r="CA73" s="6" t="str" cm="1">
        <f t="array" aca="1" ref="CA73" ca="1">IF(OFFSET(INDIRECT(ADDRESS(ROW(), COLUMN())),0,-1)="",VLOOKUP($G73,$A:$AAE,COLUMN(),FALSE),OFFSET(INDIRECT(ADDRESS(ROW(), COLUMN())),0,-1))</f>
        <v>-</v>
      </c>
      <c r="CB73" s="6"/>
      <c r="CC73" s="6" cm="1">
        <f t="array" aca="1" ref="CC73" ca="1">IF(OFFSET(INDIRECT(ADDRESS(ROW(), COLUMN())),0,-1)="",VLOOKUP($G73,$A:$AAE,COLUMN(),FALSE),OFFSET(INDIRECT(ADDRESS(ROW(), COLUMN())),0,-1))</f>
        <v>0</v>
      </c>
      <c r="CD73" s="6"/>
      <c r="CE73" s="6" t="str" cm="1">
        <f t="array" aca="1" ref="CE73" ca="1">IF(OFFSET(INDIRECT(ADDRESS(ROW(), COLUMN())),0,-1)="",VLOOKUP($G73,$A:$AAE,COLUMN(),FALSE),OFFSET(INDIRECT(ADDRESS(ROW(), COLUMN())),0,-1))</f>
        <v>-</v>
      </c>
      <c r="CF73" s="6"/>
      <c r="CG73" s="6" cm="1">
        <f t="array" aca="1" ref="CG73" ca="1">IF(OFFSET(INDIRECT(ADDRESS(ROW(), COLUMN())),0,-1)="",VLOOKUP($G73,$A:$AAE,COLUMN(),FALSE),OFFSET(INDIRECT(ADDRESS(ROW(), COLUMN())),0,-1))</f>
        <v>0</v>
      </c>
      <c r="CH73" s="6"/>
      <c r="CI73" s="43" t="str" cm="1">
        <f t="array" aca="1" ref="CI73" ca="1">IF(OFFSET(INDIRECT(ADDRESS(ROW(), COLUMN())),0,-1)="",VLOOKUP($G73,$A:$AAE,COLUMN(),FALSE),OFFSET(INDIRECT(ADDRESS(ROW(), COLUMN())),0,-1))</f>
        <v>水域</v>
      </c>
      <c r="CJ73" s="75" t="s">
        <v>1962</v>
      </c>
      <c r="CK73" s="78" t="str">
        <f t="shared" si="51"/>
        <v>唯一标识:E5#海域#城规</v>
      </c>
      <c r="CL73" s="78" t="str">
        <f t="shared" si="52"/>
        <v>性质名称:海域</v>
      </c>
      <c r="CM73" s="78" t="str">
        <f t="shared" si="53"/>
        <v>地块性质过滤:</v>
      </c>
      <c r="CN73" s="78" t="str">
        <f t="shared" si="54"/>
        <v>地块性质:E5</v>
      </c>
      <c r="CO73" s="78" t="str">
        <f t="shared" si="55"/>
        <v>地类标准:城规</v>
      </c>
      <c r="CP73" s="78" t="str">
        <f t="shared" si="56"/>
        <v>地块性质别称:</v>
      </c>
      <c r="CQ73" s="78" t="str">
        <f t="shared" si="57"/>
        <v>属性继承:E1#水域#城规</v>
      </c>
      <c r="CR73" s="78" t="str">
        <f t="shared" si="58"/>
        <v>父类:E1</v>
      </c>
      <c r="CS73" s="78" t="str">
        <f t="shared" si="59"/>
        <v>级别继承:E#非建设用地#城规</v>
      </c>
      <c r="CT73" s="78" t="str">
        <f t="shared" si="60"/>
        <v>级别层次:2</v>
      </c>
      <c r="CU73" s="78" t="str">
        <f t="shared" si="61"/>
        <v>级别:1E</v>
      </c>
      <c r="CV73" s="78" t="str">
        <f t="shared" ca="1" si="62"/>
        <v>地块颜色:20,141,235</v>
      </c>
      <c r="CW73" s="78" t="str">
        <f t="shared" ca="1" si="63"/>
        <v>建筑面积公式:面积*容积率</v>
      </c>
      <c r="CX73" s="78" t="str">
        <f t="shared" ca="1" si="64"/>
        <v>住宅建筑面积公式:地块建筑面积*0</v>
      </c>
      <c r="CY73" s="78" t="str">
        <f t="shared" ca="1" si="65"/>
        <v>商服建筑面积公式:地块建筑面积*0</v>
      </c>
      <c r="CZ73" s="78" t="str">
        <f t="shared" ca="1" si="66"/>
        <v>商服中商业建筑面积公式:地块建筑面积*0</v>
      </c>
      <c r="DA73" s="78" t="str">
        <f t="shared" ca="1" si="67"/>
        <v>商服中办公建筑面积公式:地块建筑面积*0</v>
      </c>
      <c r="DB73" s="78" t="str">
        <f t="shared" ca="1" si="68"/>
        <v>公服建筑面积公式:地块建筑面积*0</v>
      </c>
      <c r="DC73" s="78" t="str">
        <f t="shared" ca="1" si="69"/>
        <v>工业建筑面积公式:地块建筑面积*0</v>
      </c>
      <c r="DD73" s="78" t="str">
        <f t="shared" ca="1" si="70"/>
        <v>市政建筑面积公式:地块建筑面积*0</v>
      </c>
      <c r="DE73" s="78" t="str">
        <f t="shared" ca="1" si="96"/>
        <v>绿地面积指定指标:面积*0</v>
      </c>
      <c r="DF73" s="78" t="str">
        <f t="shared" ca="1" si="97"/>
        <v>绿地面积指定公式:面积*0</v>
      </c>
      <c r="DG73" s="78" t="str">
        <f t="shared" ca="1" si="71"/>
        <v>户数指标:-</v>
      </c>
      <c r="DH73" s="78" t="str">
        <f t="shared" ca="1" si="72"/>
        <v>户数公式:0</v>
      </c>
      <c r="DI73" s="78" t="str">
        <f t="shared" ca="1" si="73"/>
        <v>人数指标:-</v>
      </c>
      <c r="DJ73" s="78" t="str">
        <f t="shared" ca="1" si="74"/>
        <v>人数公式:0</v>
      </c>
      <c r="DK73" s="78" t="str">
        <f t="shared" ca="1" si="75"/>
        <v>就业指标:-</v>
      </c>
      <c r="DL73" s="78" t="str">
        <f t="shared" ca="1" si="76"/>
        <v>就业公式:0</v>
      </c>
      <c r="DM73" s="78" t="str">
        <f t="shared" ca="1" si="77"/>
        <v>机动车指标:-</v>
      </c>
      <c r="DN73" s="78" t="str">
        <f t="shared" ca="1" si="78"/>
        <v>机动车公式:0</v>
      </c>
      <c r="DO73" s="78" t="str">
        <f t="shared" ca="1" si="79"/>
        <v>用水量指标:-</v>
      </c>
      <c r="DP73" s="78" t="str">
        <f t="shared" ca="1" si="80"/>
        <v>用水量公式:0</v>
      </c>
      <c r="DQ73" s="78" t="str">
        <f t="shared" ca="1" si="81"/>
        <v>污水折算系数:0</v>
      </c>
      <c r="DR73" s="78" t="str">
        <f t="shared" ca="1" si="82"/>
        <v>污水量公式:用水量*0</v>
      </c>
      <c r="DS73" s="78" t="str">
        <f t="shared" ca="1" si="83"/>
        <v>用电负荷指标:-</v>
      </c>
      <c r="DT73" s="78" t="str">
        <f t="shared" ca="1" si="84"/>
        <v>同时率:0</v>
      </c>
      <c r="DU73" s="78" t="str">
        <f t="shared" ca="1" si="85"/>
        <v>用电量公式:0</v>
      </c>
      <c r="DV73" s="78" t="str">
        <f t="shared" ca="1" si="86"/>
        <v>固话装机指标:-</v>
      </c>
      <c r="DW73" s="78" t="str">
        <f t="shared" ca="1" si="87"/>
        <v>固话量公式:0</v>
      </c>
      <c r="DX73" s="78" t="str">
        <f t="shared" ca="1" si="88"/>
        <v>有线电视指标:-</v>
      </c>
      <c r="DY73" s="78" t="str">
        <f t="shared" ca="1" si="89"/>
        <v>电视量公式:0</v>
      </c>
      <c r="DZ73" s="78" t="str">
        <f t="shared" ca="1" si="90"/>
        <v>高峰机动车生成量指标:-</v>
      </c>
      <c r="EA73" s="78" t="str">
        <f t="shared" ca="1" si="91"/>
        <v>高峰机动车吸引量公式:0</v>
      </c>
      <c r="EB73" s="78" t="str">
        <f t="shared" ca="1" si="92"/>
        <v>高峰机动车发生量公式:0</v>
      </c>
      <c r="EC73" s="78" t="str">
        <f t="shared" ca="1" si="98"/>
        <v>地下空间指标:-</v>
      </c>
      <c r="ED73" s="78" t="str">
        <f t="shared" ca="1" si="93"/>
        <v>地下空间公式:0</v>
      </c>
      <c r="EE73" s="78" t="str">
        <f t="shared" ca="1" si="99"/>
        <v>人防指标:-</v>
      </c>
      <c r="EF73" s="78" t="str">
        <f t="shared" ca="1" si="94"/>
        <v>人防公式:0</v>
      </c>
      <c r="EG73" s="78" t="str">
        <f t="shared" ca="1" si="101"/>
        <v>用地构成:水域</v>
      </c>
      <c r="EH73" s="78" t="s">
        <v>1962</v>
      </c>
      <c r="EI73" s="79" t="str">
        <f t="shared" ca="1" si="100"/>
        <v>唯一标识:E5#海域#城规;性质名称:海域;地块性质过滤:;地块性质:E5;地类标准:城规;地块性质别称:;属性继承:E1#水域#城规;父类:E1;级别继承:E#非建设用地#城规;级别层次:2;级别:1E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3" t="s">
        <v>1962</v>
      </c>
    </row>
    <row r="74" spans="1:140" ht="16.5" x14ac:dyDescent="0.2">
      <c r="A74" s="43" t="str">
        <f t="shared" si="95"/>
        <v>E51#渔业用海#城规</v>
      </c>
      <c r="B74" s="43" t="s">
        <v>200</v>
      </c>
      <c r="C74" s="43"/>
      <c r="D74" s="43" t="s">
        <v>755</v>
      </c>
      <c r="E74" s="43" t="s">
        <v>1276</v>
      </c>
      <c r="F74" s="43"/>
      <c r="G74" s="43" t="s">
        <v>47</v>
      </c>
      <c r="H74" s="43" t="s">
        <v>754</v>
      </c>
      <c r="I74" s="43" t="s">
        <v>47</v>
      </c>
      <c r="J74" s="43">
        <v>3</v>
      </c>
      <c r="K74" s="43" t="s">
        <v>1773</v>
      </c>
      <c r="L74" s="43"/>
      <c r="M74" s="43" t="str" cm="1">
        <f t="array" aca="1" ref="M74" ca="1">IF(OFFSET(INDIRECT(ADDRESS(ROW(), COLUMN())),0,-1)="",VLOOKUP($G74,$A:$AAE,COLUMN(),FALSE),OFFSET(INDIRECT(ADDRESS(ROW(), COLUMN())),0,-1))</f>
        <v>20,141,235</v>
      </c>
      <c r="N74" s="6"/>
      <c r="O74" s="43" t="str" cm="1">
        <f t="array" aca="1" ref="O74" ca="1">IF(OFFSET(INDIRECT(ADDRESS(ROW(), COLUMN())),0,-1)="",VLOOKUP($G74,$A:$AAE,COLUMN(),FALSE),OFFSET(INDIRECT(ADDRESS(ROW(), COLUMN())),0,-1))</f>
        <v>面积*容积率</v>
      </c>
      <c r="P74" s="6"/>
      <c r="Q74" s="6" t="str" cm="1">
        <f t="array" aca="1" ref="Q74" ca="1">IF(OFFSET(INDIRECT(ADDRESS(ROW(), COLUMN())),0,-1)="",VLOOKUP($G74,$A:$AAE,COLUMN(),FALSE),OFFSET(INDIRECT(ADDRESS(ROW(), COLUMN())),0,-1))</f>
        <v>地块建筑面积*0</v>
      </c>
      <c r="R74" s="6"/>
      <c r="S74" s="6" t="str" cm="1">
        <f t="array" aca="1" ref="S74" ca="1">IF(OFFSET(INDIRECT(ADDRESS(ROW(), COLUMN())),0,-1)="",VLOOKUP($G74,$A:$AAE,COLUMN(),FALSE),OFFSET(INDIRECT(ADDRESS(ROW(), COLUMN())),0,-1))</f>
        <v>地块建筑面积*0</v>
      </c>
      <c r="T74" s="6"/>
      <c r="U74" s="6" t="str" cm="1">
        <f t="array" aca="1" ref="U74" ca="1">IF(OFFSET(INDIRECT(ADDRESS(ROW(), COLUMN())),0,-1)="",VLOOKUP($G74,$A:$AAE,COLUMN(),FALSE),OFFSET(INDIRECT(ADDRESS(ROW(), COLUMN())),0,-1))</f>
        <v>地块建筑面积*0</v>
      </c>
      <c r="V74" s="6"/>
      <c r="W74" s="43" t="str" cm="1">
        <f t="array" aca="1" ref="W74" ca="1">IF(OFFSET(INDIRECT(ADDRESS(ROW(), COLUMN())),0,-1)="",VLOOKUP($G74,$A:$AAE,COLUMN(),FALSE),OFFSET(INDIRECT(ADDRESS(ROW(), COLUMN())),0,-1))</f>
        <v>地块建筑面积*0</v>
      </c>
      <c r="X74" s="6"/>
      <c r="Y74" s="6" t="str" cm="1">
        <f t="array" aca="1" ref="Y74" ca="1">IF(OFFSET(INDIRECT(ADDRESS(ROW(), COLUMN())),0,-1)="",VLOOKUP($G74,$A:$AAE,COLUMN(),FALSE),OFFSET(INDIRECT(ADDRESS(ROW(), COLUMN())),0,-1))</f>
        <v>地块建筑面积*0</v>
      </c>
      <c r="Z74" s="6"/>
      <c r="AA74" s="6" t="str" cm="1">
        <f t="array" aca="1" ref="AA74" ca="1">IF(OFFSET(INDIRECT(ADDRESS(ROW(), COLUMN())),0,-1)="",VLOOKUP($G74,$A:$AAE,COLUMN(),FALSE),OFFSET(INDIRECT(ADDRESS(ROW(), COLUMN())),0,-1))</f>
        <v>地块建筑面积*0</v>
      </c>
      <c r="AB74" s="6"/>
      <c r="AC74" s="6" t="str" cm="1">
        <f t="array" aca="1" ref="AC74" ca="1">IF(OFFSET(INDIRECT(ADDRESS(ROW(), COLUMN())),0,-1)="",VLOOKUP($G74,$A:$AAE,COLUMN(),FALSE),OFFSET(INDIRECT(ADDRESS(ROW(), COLUMN())),0,-1))</f>
        <v>地块建筑面积*0</v>
      </c>
      <c r="AD74" s="6"/>
      <c r="AE74" s="6" t="str" cm="1">
        <f t="array" aca="1" ref="AE74" ca="1">IF(OFFSET(INDIRECT(ADDRESS(ROW(), COLUMN())),0,-1)="",VLOOKUP($G74,$A:$AAE,COLUMN(),FALSE),OFFSET(INDIRECT(ADDRESS(ROW(), COLUMN())),0,-1))</f>
        <v>面积*0</v>
      </c>
      <c r="AF74" s="6"/>
      <c r="AG74" s="6" t="str" cm="1">
        <f t="array" aca="1" ref="AG74" ca="1">IF(OFFSET(INDIRECT(ADDRESS(ROW(), COLUMN())),0,-1)="",VLOOKUP($G74,$A:$AAE,COLUMN(),FALSE),OFFSET(INDIRECT(ADDRESS(ROW(), COLUMN())),0,-1))</f>
        <v>面积*0</v>
      </c>
      <c r="AH74" s="6"/>
      <c r="AI74" s="6" t="str" cm="1">
        <f t="array" aca="1" ref="AI74" ca="1">IF(OFFSET(INDIRECT(ADDRESS(ROW(), COLUMN())),0,-1)="",VLOOKUP($G74,$A:$AAE,COLUMN(),FALSE),OFFSET(INDIRECT(ADDRESS(ROW(), COLUMN())),0,-1))</f>
        <v>-</v>
      </c>
      <c r="AJ74" s="6"/>
      <c r="AK74" s="6" cm="1">
        <f t="array" aca="1" ref="AK74" ca="1">IF(OFFSET(INDIRECT(ADDRESS(ROW(), COLUMN())),0,-1)="",VLOOKUP($G74,$A:$AAE,COLUMN(),FALSE),OFFSET(INDIRECT(ADDRESS(ROW(), COLUMN())),0,-1))</f>
        <v>0</v>
      </c>
      <c r="AL74" s="6"/>
      <c r="AM74" s="6" t="str" cm="1">
        <f t="array" aca="1" ref="AM74" ca="1">IF(OFFSET(INDIRECT(ADDRESS(ROW(), COLUMN())),0,-1)="",VLOOKUP($G74,$A:$AAE,COLUMN(),FALSE),OFFSET(INDIRECT(ADDRESS(ROW(), COLUMN())),0,-1))</f>
        <v>-</v>
      </c>
      <c r="AN74" s="6"/>
      <c r="AO74" s="6" cm="1">
        <f t="array" aca="1" ref="AO74" ca="1">IF(OFFSET(INDIRECT(ADDRESS(ROW(), COLUMN())),0,-1)="",VLOOKUP($G74,$A:$AAE,COLUMN(),FALSE),OFFSET(INDIRECT(ADDRESS(ROW(), COLUMN())),0,-1))</f>
        <v>0</v>
      </c>
      <c r="AP74" s="6"/>
      <c r="AQ74" s="6" t="str" cm="1">
        <f t="array" aca="1" ref="AQ74" ca="1">IF(OFFSET(INDIRECT(ADDRESS(ROW(), COLUMN())),0,-1)="",VLOOKUP($G74,$A:$AAE,COLUMN(),FALSE),OFFSET(INDIRECT(ADDRESS(ROW(), COLUMN())),0,-1))</f>
        <v>-</v>
      </c>
      <c r="AR74" s="6"/>
      <c r="AS74" s="6" cm="1">
        <f t="array" aca="1" ref="AS74" ca="1">IF(OFFSET(INDIRECT(ADDRESS(ROW(), COLUMN())),0,-1)="",VLOOKUP($G74,$A:$AAE,COLUMN(),FALSE),OFFSET(INDIRECT(ADDRESS(ROW(), COLUMN())),0,-1))</f>
        <v>0</v>
      </c>
      <c r="AT74" s="6"/>
      <c r="AU74" s="6" t="str" cm="1">
        <f t="array" aca="1" ref="AU74" ca="1">IF(OFFSET(INDIRECT(ADDRESS(ROW(), COLUMN())),0,-1)="",VLOOKUP($G74,$A:$AAE,COLUMN(),FALSE),OFFSET(INDIRECT(ADDRESS(ROW(), COLUMN())),0,-1))</f>
        <v>-</v>
      </c>
      <c r="AV74" s="6"/>
      <c r="AW74" s="6" cm="1">
        <f t="array" aca="1" ref="AW74" ca="1">IF(OFFSET(INDIRECT(ADDRESS(ROW(), COLUMN())),0,-1)="",VLOOKUP($G74,$A:$AAE,COLUMN(),FALSE),OFFSET(INDIRECT(ADDRESS(ROW(), COLUMN())),0,-1))</f>
        <v>0</v>
      </c>
      <c r="AX74" s="2"/>
      <c r="AY74" s="6" t="str" cm="1">
        <f t="array" aca="1" ref="AY74" ca="1">IF(OFFSET(INDIRECT(ADDRESS(ROW(), COLUMN())),0,-1)="",VLOOKUP($G74,$A:$AAE,COLUMN(),FALSE),OFFSET(INDIRECT(ADDRESS(ROW(), COLUMN())),0,-1))</f>
        <v>-</v>
      </c>
      <c r="AZ74" s="2"/>
      <c r="BA74" s="6" cm="1">
        <f t="array" aca="1" ref="BA74" ca="1">IF(OFFSET(INDIRECT(ADDRESS(ROW(), COLUMN())),0,-1)="",VLOOKUP($G74,$A:$AAE,COLUMN(),FALSE),OFFSET(INDIRECT(ADDRESS(ROW(), COLUMN())),0,-1))</f>
        <v>0</v>
      </c>
      <c r="BB74" s="2"/>
      <c r="BC74" s="6" cm="1">
        <f t="array" aca="1" ref="BC74" ca="1">IF(OFFSET(INDIRECT(ADDRESS(ROW(), COLUMN())),0,-1)="",VLOOKUP($G74,$A:$AAE,COLUMN(),FALSE),OFFSET(INDIRECT(ADDRESS(ROW(), COLUMN())),0,-1))</f>
        <v>0</v>
      </c>
      <c r="BD74" s="2"/>
      <c r="BE74" s="6" t="str" cm="1">
        <f t="array" aca="1" ref="BE74" ca="1">IF(OFFSET(INDIRECT(ADDRESS(ROW(), COLUMN())),0,-1)="",VLOOKUP($G74,$A:$AAE,COLUMN(),FALSE),OFFSET(INDIRECT(ADDRESS(ROW(), COLUMN())),0,-1))</f>
        <v>用水量*0</v>
      </c>
      <c r="BF74" s="2"/>
      <c r="BG74" s="6" t="str" cm="1">
        <f t="array" aca="1" ref="BG74" ca="1">IF(OFFSET(INDIRECT(ADDRESS(ROW(), COLUMN())),0,-1)="",VLOOKUP($G74,$A:$AAE,COLUMN(),FALSE),OFFSET(INDIRECT(ADDRESS(ROW(), COLUMN())),0,-1))</f>
        <v>-</v>
      </c>
      <c r="BH74" s="2"/>
      <c r="BI74" s="6" cm="1">
        <f t="array" aca="1" ref="BI74" ca="1">IF(OFFSET(INDIRECT(ADDRESS(ROW(), COLUMN())),0,-1)="",VLOOKUP($G74,$A:$AAE,COLUMN(),FALSE),OFFSET(INDIRECT(ADDRESS(ROW(), COLUMN())),0,-1))</f>
        <v>0</v>
      </c>
      <c r="BJ74" s="2"/>
      <c r="BK74" s="6" cm="1">
        <f t="array" aca="1" ref="BK74" ca="1">IF(OFFSET(INDIRECT(ADDRESS(ROW(), COLUMN())),0,-1)="",VLOOKUP($G74,$A:$AAE,COLUMN(),FALSE),OFFSET(INDIRECT(ADDRESS(ROW(), COLUMN())),0,-1))</f>
        <v>0</v>
      </c>
      <c r="BL74" s="2"/>
      <c r="BM74" s="6" t="str" cm="1">
        <f t="array" aca="1" ref="BM74" ca="1">IF(OFFSET(INDIRECT(ADDRESS(ROW(), COLUMN())),0,-1)="",VLOOKUP($G74,$A:$AAE,COLUMN(),FALSE),OFFSET(INDIRECT(ADDRESS(ROW(), COLUMN())),0,-1))</f>
        <v>-</v>
      </c>
      <c r="BN74" s="2"/>
      <c r="BO74" s="6" cm="1">
        <f t="array" aca="1" ref="BO74" ca="1">IF(OFFSET(INDIRECT(ADDRESS(ROW(), COLUMN())),0,-1)="",VLOOKUP($G74,$A:$AAE,COLUMN(),FALSE),OFFSET(INDIRECT(ADDRESS(ROW(), COLUMN())),0,-1))</f>
        <v>0</v>
      </c>
      <c r="BP74" s="2"/>
      <c r="BQ74" s="6" t="str" cm="1">
        <f t="array" aca="1" ref="BQ74" ca="1">IF(OFFSET(INDIRECT(ADDRESS(ROW(), COLUMN())),0,-1)="",VLOOKUP($G74,$A:$AAE,COLUMN(),FALSE),OFFSET(INDIRECT(ADDRESS(ROW(), COLUMN())),0,-1))</f>
        <v>-</v>
      </c>
      <c r="BR74" s="2"/>
      <c r="BS74" s="6" cm="1">
        <f t="array" aca="1" ref="BS74" ca="1">IF(OFFSET(INDIRECT(ADDRESS(ROW(), COLUMN())),0,-1)="",VLOOKUP($G74,$A:$AAE,COLUMN(),FALSE),OFFSET(INDIRECT(ADDRESS(ROW(), COLUMN())),0,-1))</f>
        <v>0</v>
      </c>
      <c r="BT74" s="2"/>
      <c r="BU74" s="6" t="str" cm="1">
        <f t="array" aca="1" ref="BU74" ca="1">IF(OFFSET(INDIRECT(ADDRESS(ROW(), COLUMN())),0,-1)="",VLOOKUP($G74,$A:$AAE,COLUMN(),FALSE),OFFSET(INDIRECT(ADDRESS(ROW(), COLUMN())),0,-1))</f>
        <v>-</v>
      </c>
      <c r="BV74" s="2"/>
      <c r="BW74" s="6" cm="1">
        <f t="array" aca="1" ref="BW74" ca="1">IF(OFFSET(INDIRECT(ADDRESS(ROW(), COLUMN())),0,-1)="",VLOOKUP($G74,$A:$AAE,COLUMN(),FALSE),OFFSET(INDIRECT(ADDRESS(ROW(), COLUMN())),0,-1))</f>
        <v>0</v>
      </c>
      <c r="BX74" s="2"/>
      <c r="BY74" s="6" cm="1">
        <f t="array" aca="1" ref="BY74" ca="1">IF(OFFSET(INDIRECT(ADDRESS(ROW(), COLUMN())),0,-1)="",VLOOKUP($G74,$A:$AAE,COLUMN(),FALSE),OFFSET(INDIRECT(ADDRESS(ROW(), COLUMN())),0,-1))</f>
        <v>0</v>
      </c>
      <c r="BZ74" s="89"/>
      <c r="CA74" s="6" t="str" cm="1">
        <f t="array" aca="1" ref="CA74" ca="1">IF(OFFSET(INDIRECT(ADDRESS(ROW(), COLUMN())),0,-1)="",VLOOKUP($G74,$A:$AAE,COLUMN(),FALSE),OFFSET(INDIRECT(ADDRESS(ROW(), COLUMN())),0,-1))</f>
        <v>-</v>
      </c>
      <c r="CB74" s="6"/>
      <c r="CC74" s="6" cm="1">
        <f t="array" aca="1" ref="CC74" ca="1">IF(OFFSET(INDIRECT(ADDRESS(ROW(), COLUMN())),0,-1)="",VLOOKUP($G74,$A:$AAE,COLUMN(),FALSE),OFFSET(INDIRECT(ADDRESS(ROW(), COLUMN())),0,-1))</f>
        <v>0</v>
      </c>
      <c r="CD74" s="6"/>
      <c r="CE74" s="6" t="str" cm="1">
        <f t="array" aca="1" ref="CE74" ca="1">IF(OFFSET(INDIRECT(ADDRESS(ROW(), COLUMN())),0,-1)="",VLOOKUP($G74,$A:$AAE,COLUMN(),FALSE),OFFSET(INDIRECT(ADDRESS(ROW(), COLUMN())),0,-1))</f>
        <v>-</v>
      </c>
      <c r="CF74" s="6"/>
      <c r="CG74" s="6" cm="1">
        <f t="array" aca="1" ref="CG74" ca="1">IF(OFFSET(INDIRECT(ADDRESS(ROW(), COLUMN())),0,-1)="",VLOOKUP($G74,$A:$AAE,COLUMN(),FALSE),OFFSET(INDIRECT(ADDRESS(ROW(), COLUMN())),0,-1))</f>
        <v>0</v>
      </c>
      <c r="CH74" s="6"/>
      <c r="CI74" s="43" t="str" cm="1">
        <f t="array" aca="1" ref="CI74" ca="1">IF(OFFSET(INDIRECT(ADDRESS(ROW(), COLUMN())),0,-1)="",VLOOKUP($G74,$A:$AAE,COLUMN(),FALSE),OFFSET(INDIRECT(ADDRESS(ROW(), COLUMN())),0,-1))</f>
        <v>水域</v>
      </c>
      <c r="CJ74" s="75" t="s">
        <v>1962</v>
      </c>
      <c r="CK74" s="78" t="str">
        <f t="shared" si="51"/>
        <v>唯一标识:E51#渔业用海#城规</v>
      </c>
      <c r="CL74" s="78" t="str">
        <f t="shared" si="52"/>
        <v>性质名称:渔业用海</v>
      </c>
      <c r="CM74" s="78" t="str">
        <f t="shared" si="53"/>
        <v>地块性质过滤:</v>
      </c>
      <c r="CN74" s="78" t="str">
        <f t="shared" si="54"/>
        <v>地块性质:E51</v>
      </c>
      <c r="CO74" s="78" t="str">
        <f t="shared" si="55"/>
        <v>地类标准:城规</v>
      </c>
      <c r="CP74" s="78" t="str">
        <f t="shared" si="56"/>
        <v>地块性质别称:</v>
      </c>
      <c r="CQ74" s="78" t="str">
        <f t="shared" si="57"/>
        <v>属性继承:E5#海域#城规</v>
      </c>
      <c r="CR74" s="78" t="str">
        <f t="shared" si="58"/>
        <v>父类:E5</v>
      </c>
      <c r="CS74" s="78" t="str">
        <f t="shared" si="59"/>
        <v>级别继承:E5#海域#城规</v>
      </c>
      <c r="CT74" s="78" t="str">
        <f t="shared" si="60"/>
        <v>级别层次:3</v>
      </c>
      <c r="CU74" s="78" t="str">
        <f t="shared" si="61"/>
        <v>级别:2E5</v>
      </c>
      <c r="CV74" s="78" t="str">
        <f t="shared" ca="1" si="62"/>
        <v>地块颜色:20,141,235</v>
      </c>
      <c r="CW74" s="78" t="str">
        <f t="shared" ca="1" si="63"/>
        <v>建筑面积公式:面积*容积率</v>
      </c>
      <c r="CX74" s="78" t="str">
        <f t="shared" ca="1" si="64"/>
        <v>住宅建筑面积公式:地块建筑面积*0</v>
      </c>
      <c r="CY74" s="78" t="str">
        <f t="shared" ca="1" si="65"/>
        <v>商服建筑面积公式:地块建筑面积*0</v>
      </c>
      <c r="CZ74" s="78" t="str">
        <f t="shared" ca="1" si="66"/>
        <v>商服中商业建筑面积公式:地块建筑面积*0</v>
      </c>
      <c r="DA74" s="78" t="str">
        <f t="shared" ca="1" si="67"/>
        <v>商服中办公建筑面积公式:地块建筑面积*0</v>
      </c>
      <c r="DB74" s="78" t="str">
        <f t="shared" ca="1" si="68"/>
        <v>公服建筑面积公式:地块建筑面积*0</v>
      </c>
      <c r="DC74" s="78" t="str">
        <f t="shared" ca="1" si="69"/>
        <v>工业建筑面积公式:地块建筑面积*0</v>
      </c>
      <c r="DD74" s="78" t="str">
        <f t="shared" ca="1" si="70"/>
        <v>市政建筑面积公式:地块建筑面积*0</v>
      </c>
      <c r="DE74" s="78" t="str">
        <f t="shared" ca="1" si="96"/>
        <v>绿地面积指定指标:面积*0</v>
      </c>
      <c r="DF74" s="78" t="str">
        <f t="shared" ca="1" si="97"/>
        <v>绿地面积指定公式:面积*0</v>
      </c>
      <c r="DG74" s="78" t="str">
        <f t="shared" ca="1" si="71"/>
        <v>户数指标:-</v>
      </c>
      <c r="DH74" s="78" t="str">
        <f t="shared" ca="1" si="72"/>
        <v>户数公式:0</v>
      </c>
      <c r="DI74" s="78" t="str">
        <f t="shared" ca="1" si="73"/>
        <v>人数指标:-</v>
      </c>
      <c r="DJ74" s="78" t="str">
        <f t="shared" ca="1" si="74"/>
        <v>人数公式:0</v>
      </c>
      <c r="DK74" s="78" t="str">
        <f t="shared" ca="1" si="75"/>
        <v>就业指标:-</v>
      </c>
      <c r="DL74" s="78" t="str">
        <f t="shared" ca="1" si="76"/>
        <v>就业公式:0</v>
      </c>
      <c r="DM74" s="78" t="str">
        <f t="shared" ca="1" si="77"/>
        <v>机动车指标:-</v>
      </c>
      <c r="DN74" s="78" t="str">
        <f t="shared" ca="1" si="78"/>
        <v>机动车公式:0</v>
      </c>
      <c r="DO74" s="78" t="str">
        <f t="shared" ca="1" si="79"/>
        <v>用水量指标:-</v>
      </c>
      <c r="DP74" s="78" t="str">
        <f t="shared" ca="1" si="80"/>
        <v>用水量公式:0</v>
      </c>
      <c r="DQ74" s="78" t="str">
        <f t="shared" ca="1" si="81"/>
        <v>污水折算系数:0</v>
      </c>
      <c r="DR74" s="78" t="str">
        <f t="shared" ca="1" si="82"/>
        <v>污水量公式:用水量*0</v>
      </c>
      <c r="DS74" s="78" t="str">
        <f t="shared" ca="1" si="83"/>
        <v>用电负荷指标:-</v>
      </c>
      <c r="DT74" s="78" t="str">
        <f t="shared" ca="1" si="84"/>
        <v>同时率:0</v>
      </c>
      <c r="DU74" s="78" t="str">
        <f t="shared" ca="1" si="85"/>
        <v>用电量公式:0</v>
      </c>
      <c r="DV74" s="78" t="str">
        <f t="shared" ca="1" si="86"/>
        <v>固话装机指标:-</v>
      </c>
      <c r="DW74" s="78" t="str">
        <f t="shared" ca="1" si="87"/>
        <v>固话量公式:0</v>
      </c>
      <c r="DX74" s="78" t="str">
        <f t="shared" ca="1" si="88"/>
        <v>有线电视指标:-</v>
      </c>
      <c r="DY74" s="78" t="str">
        <f t="shared" ca="1" si="89"/>
        <v>电视量公式:0</v>
      </c>
      <c r="DZ74" s="78" t="str">
        <f t="shared" ca="1" si="90"/>
        <v>高峰机动车生成量指标:-</v>
      </c>
      <c r="EA74" s="78" t="str">
        <f t="shared" ca="1" si="91"/>
        <v>高峰机动车吸引量公式:0</v>
      </c>
      <c r="EB74" s="78" t="str">
        <f t="shared" ca="1" si="92"/>
        <v>高峰机动车发生量公式:0</v>
      </c>
      <c r="EC74" s="78" t="str">
        <f t="shared" ca="1" si="98"/>
        <v>地下空间指标:-</v>
      </c>
      <c r="ED74" s="78" t="str">
        <f t="shared" ca="1" si="93"/>
        <v>地下空间公式:0</v>
      </c>
      <c r="EE74" s="78" t="str">
        <f t="shared" ca="1" si="99"/>
        <v>人防指标:-</v>
      </c>
      <c r="EF74" s="78" t="str">
        <f t="shared" ca="1" si="94"/>
        <v>人防公式:0</v>
      </c>
      <c r="EG74" s="78" t="str">
        <f t="shared" ca="1" si="101"/>
        <v>用地构成:水域</v>
      </c>
      <c r="EH74" s="78" t="s">
        <v>1962</v>
      </c>
      <c r="EI74" s="79" t="str">
        <f t="shared" ca="1" si="100"/>
        <v>唯一标识:E51#渔业用海#城规;性质名称:渔业用海;地块性质过滤:;地块性质:E51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4" t="s">
        <v>1962</v>
      </c>
    </row>
    <row r="75" spans="1:140" ht="16.5" x14ac:dyDescent="0.2">
      <c r="A75" s="43" t="str">
        <f t="shared" si="95"/>
        <v>E511#渔业基础设施用海#城规</v>
      </c>
      <c r="B75" s="43" t="s">
        <v>201</v>
      </c>
      <c r="C75" s="43"/>
      <c r="D75" s="43" t="s">
        <v>756</v>
      </c>
      <c r="E75" s="43" t="s">
        <v>1276</v>
      </c>
      <c r="F75" s="43"/>
      <c r="G75" s="43" t="s">
        <v>48</v>
      </c>
      <c r="H75" s="43" t="s">
        <v>755</v>
      </c>
      <c r="I75" s="43" t="s">
        <v>48</v>
      </c>
      <c r="J75" s="43">
        <v>4</v>
      </c>
      <c r="K75" s="43" t="s">
        <v>1774</v>
      </c>
      <c r="L75" s="43"/>
      <c r="M75" s="43" t="str" cm="1">
        <f t="array" aca="1" ref="M75" ca="1">IF(OFFSET(INDIRECT(ADDRESS(ROW(), COLUMN())),0,-1)="",VLOOKUP($G75,$A:$AAE,COLUMN(),FALSE),OFFSET(INDIRECT(ADDRESS(ROW(), COLUMN())),0,-1))</f>
        <v>20,141,235</v>
      </c>
      <c r="N75" s="6"/>
      <c r="O75" s="43" t="str" cm="1">
        <f t="array" aca="1" ref="O75" ca="1">IF(OFFSET(INDIRECT(ADDRESS(ROW(), COLUMN())),0,-1)="",VLOOKUP($G75,$A:$AAE,COLUMN(),FALSE),OFFSET(INDIRECT(ADDRESS(ROW(), COLUMN())),0,-1))</f>
        <v>面积*容积率</v>
      </c>
      <c r="P75" s="6"/>
      <c r="Q75" s="6" t="str" cm="1">
        <f t="array" aca="1" ref="Q75" ca="1">IF(OFFSET(INDIRECT(ADDRESS(ROW(), COLUMN())),0,-1)="",VLOOKUP($G75,$A:$AAE,COLUMN(),FALSE),OFFSET(INDIRECT(ADDRESS(ROW(), COLUMN())),0,-1))</f>
        <v>地块建筑面积*0</v>
      </c>
      <c r="R75" s="6"/>
      <c r="S75" s="6" t="str" cm="1">
        <f t="array" aca="1" ref="S75" ca="1">IF(OFFSET(INDIRECT(ADDRESS(ROW(), COLUMN())),0,-1)="",VLOOKUP($G75,$A:$AAE,COLUMN(),FALSE),OFFSET(INDIRECT(ADDRESS(ROW(), COLUMN())),0,-1))</f>
        <v>地块建筑面积*0</v>
      </c>
      <c r="T75" s="6"/>
      <c r="U75" s="6" t="str" cm="1">
        <f t="array" aca="1" ref="U75" ca="1">IF(OFFSET(INDIRECT(ADDRESS(ROW(), COLUMN())),0,-1)="",VLOOKUP($G75,$A:$AAE,COLUMN(),FALSE),OFFSET(INDIRECT(ADDRESS(ROW(), COLUMN())),0,-1))</f>
        <v>地块建筑面积*0</v>
      </c>
      <c r="V75" s="6"/>
      <c r="W75" s="43" t="str" cm="1">
        <f t="array" aca="1" ref="W75" ca="1">IF(OFFSET(INDIRECT(ADDRESS(ROW(), COLUMN())),0,-1)="",VLOOKUP($G75,$A:$AAE,COLUMN(),FALSE),OFFSET(INDIRECT(ADDRESS(ROW(), COLUMN())),0,-1))</f>
        <v>地块建筑面积*0</v>
      </c>
      <c r="X75" s="6"/>
      <c r="Y75" s="6" t="str" cm="1">
        <f t="array" aca="1" ref="Y75" ca="1">IF(OFFSET(INDIRECT(ADDRESS(ROW(), COLUMN())),0,-1)="",VLOOKUP($G75,$A:$AAE,COLUMN(),FALSE),OFFSET(INDIRECT(ADDRESS(ROW(), COLUMN())),0,-1))</f>
        <v>地块建筑面积*0</v>
      </c>
      <c r="Z75" s="6"/>
      <c r="AA75" s="6" t="str" cm="1">
        <f t="array" aca="1" ref="AA75" ca="1">IF(OFFSET(INDIRECT(ADDRESS(ROW(), COLUMN())),0,-1)="",VLOOKUP($G75,$A:$AAE,COLUMN(),FALSE),OFFSET(INDIRECT(ADDRESS(ROW(), COLUMN())),0,-1))</f>
        <v>地块建筑面积*0</v>
      </c>
      <c r="AB75" s="6"/>
      <c r="AC75" s="6" t="str" cm="1">
        <f t="array" aca="1" ref="AC75" ca="1">IF(OFFSET(INDIRECT(ADDRESS(ROW(), COLUMN())),0,-1)="",VLOOKUP($G75,$A:$AAE,COLUMN(),FALSE),OFFSET(INDIRECT(ADDRESS(ROW(), COLUMN())),0,-1))</f>
        <v>地块建筑面积*0</v>
      </c>
      <c r="AD75" s="6"/>
      <c r="AE75" s="6" t="str" cm="1">
        <f t="array" aca="1" ref="AE75" ca="1">IF(OFFSET(INDIRECT(ADDRESS(ROW(), COLUMN())),0,-1)="",VLOOKUP($G75,$A:$AAE,COLUMN(),FALSE),OFFSET(INDIRECT(ADDRESS(ROW(), COLUMN())),0,-1))</f>
        <v>面积*0</v>
      </c>
      <c r="AF75" s="6"/>
      <c r="AG75" s="6" t="str" cm="1">
        <f t="array" aca="1" ref="AG75" ca="1">IF(OFFSET(INDIRECT(ADDRESS(ROW(), COLUMN())),0,-1)="",VLOOKUP($G75,$A:$AAE,COLUMN(),FALSE),OFFSET(INDIRECT(ADDRESS(ROW(), COLUMN())),0,-1))</f>
        <v>面积*0</v>
      </c>
      <c r="AH75" s="6"/>
      <c r="AI75" s="6" t="str" cm="1">
        <f t="array" aca="1" ref="AI75" ca="1">IF(OFFSET(INDIRECT(ADDRESS(ROW(), COLUMN())),0,-1)="",VLOOKUP($G75,$A:$AAE,COLUMN(),FALSE),OFFSET(INDIRECT(ADDRESS(ROW(), COLUMN())),0,-1))</f>
        <v>-</v>
      </c>
      <c r="AJ75" s="6"/>
      <c r="AK75" s="6" cm="1">
        <f t="array" aca="1" ref="AK75" ca="1">IF(OFFSET(INDIRECT(ADDRESS(ROW(), COLUMN())),0,-1)="",VLOOKUP($G75,$A:$AAE,COLUMN(),FALSE),OFFSET(INDIRECT(ADDRESS(ROW(), COLUMN())),0,-1))</f>
        <v>0</v>
      </c>
      <c r="AL75" s="6"/>
      <c r="AM75" s="6" t="str" cm="1">
        <f t="array" aca="1" ref="AM75" ca="1">IF(OFFSET(INDIRECT(ADDRESS(ROW(), COLUMN())),0,-1)="",VLOOKUP($G75,$A:$AAE,COLUMN(),FALSE),OFFSET(INDIRECT(ADDRESS(ROW(), COLUMN())),0,-1))</f>
        <v>-</v>
      </c>
      <c r="AN75" s="6"/>
      <c r="AO75" s="6" cm="1">
        <f t="array" aca="1" ref="AO75" ca="1">IF(OFFSET(INDIRECT(ADDRESS(ROW(), COLUMN())),0,-1)="",VLOOKUP($G75,$A:$AAE,COLUMN(),FALSE),OFFSET(INDIRECT(ADDRESS(ROW(), COLUMN())),0,-1))</f>
        <v>0</v>
      </c>
      <c r="AP75" s="6"/>
      <c r="AQ75" s="6" t="str" cm="1">
        <f t="array" aca="1" ref="AQ75" ca="1">IF(OFFSET(INDIRECT(ADDRESS(ROW(), COLUMN())),0,-1)="",VLOOKUP($G75,$A:$AAE,COLUMN(),FALSE),OFFSET(INDIRECT(ADDRESS(ROW(), COLUMN())),0,-1))</f>
        <v>-</v>
      </c>
      <c r="AR75" s="6"/>
      <c r="AS75" s="6" cm="1">
        <f t="array" aca="1" ref="AS75" ca="1">IF(OFFSET(INDIRECT(ADDRESS(ROW(), COLUMN())),0,-1)="",VLOOKUP($G75,$A:$AAE,COLUMN(),FALSE),OFFSET(INDIRECT(ADDRESS(ROW(), COLUMN())),0,-1))</f>
        <v>0</v>
      </c>
      <c r="AT75" s="6"/>
      <c r="AU75" s="6" t="str" cm="1">
        <f t="array" aca="1" ref="AU75" ca="1">IF(OFFSET(INDIRECT(ADDRESS(ROW(), COLUMN())),0,-1)="",VLOOKUP($G75,$A:$AAE,COLUMN(),FALSE),OFFSET(INDIRECT(ADDRESS(ROW(), COLUMN())),0,-1))</f>
        <v>-</v>
      </c>
      <c r="AV75" s="6"/>
      <c r="AW75" s="6" cm="1">
        <f t="array" aca="1" ref="AW75" ca="1">IF(OFFSET(INDIRECT(ADDRESS(ROW(), COLUMN())),0,-1)="",VLOOKUP($G75,$A:$AAE,COLUMN(),FALSE),OFFSET(INDIRECT(ADDRESS(ROW(), COLUMN())),0,-1))</f>
        <v>0</v>
      </c>
      <c r="AX75" s="2"/>
      <c r="AY75" s="6" t="str" cm="1">
        <f t="array" aca="1" ref="AY75" ca="1">IF(OFFSET(INDIRECT(ADDRESS(ROW(), COLUMN())),0,-1)="",VLOOKUP($G75,$A:$AAE,COLUMN(),FALSE),OFFSET(INDIRECT(ADDRESS(ROW(), COLUMN())),0,-1))</f>
        <v>-</v>
      </c>
      <c r="AZ75" s="2"/>
      <c r="BA75" s="6" cm="1">
        <f t="array" aca="1" ref="BA75" ca="1">IF(OFFSET(INDIRECT(ADDRESS(ROW(), COLUMN())),0,-1)="",VLOOKUP($G75,$A:$AAE,COLUMN(),FALSE),OFFSET(INDIRECT(ADDRESS(ROW(), COLUMN())),0,-1))</f>
        <v>0</v>
      </c>
      <c r="BB75" s="2"/>
      <c r="BC75" s="6" cm="1">
        <f t="array" aca="1" ref="BC75" ca="1">IF(OFFSET(INDIRECT(ADDRESS(ROW(), COLUMN())),0,-1)="",VLOOKUP($G75,$A:$AAE,COLUMN(),FALSE),OFFSET(INDIRECT(ADDRESS(ROW(), COLUMN())),0,-1))</f>
        <v>0</v>
      </c>
      <c r="BD75" s="2"/>
      <c r="BE75" s="6" t="str" cm="1">
        <f t="array" aca="1" ref="BE75" ca="1">IF(OFFSET(INDIRECT(ADDRESS(ROW(), COLUMN())),0,-1)="",VLOOKUP($G75,$A:$AAE,COLUMN(),FALSE),OFFSET(INDIRECT(ADDRESS(ROW(), COLUMN())),0,-1))</f>
        <v>用水量*0</v>
      </c>
      <c r="BF75" s="2"/>
      <c r="BG75" s="6" t="str" cm="1">
        <f t="array" aca="1" ref="BG75" ca="1">IF(OFFSET(INDIRECT(ADDRESS(ROW(), COLUMN())),0,-1)="",VLOOKUP($G75,$A:$AAE,COLUMN(),FALSE),OFFSET(INDIRECT(ADDRESS(ROW(), COLUMN())),0,-1))</f>
        <v>-</v>
      </c>
      <c r="BH75" s="2"/>
      <c r="BI75" s="6" cm="1">
        <f t="array" aca="1" ref="BI75" ca="1">IF(OFFSET(INDIRECT(ADDRESS(ROW(), COLUMN())),0,-1)="",VLOOKUP($G75,$A:$AAE,COLUMN(),FALSE),OFFSET(INDIRECT(ADDRESS(ROW(), COLUMN())),0,-1))</f>
        <v>0</v>
      </c>
      <c r="BJ75" s="2"/>
      <c r="BK75" s="6" cm="1">
        <f t="array" aca="1" ref="BK75" ca="1">IF(OFFSET(INDIRECT(ADDRESS(ROW(), COLUMN())),0,-1)="",VLOOKUP($G75,$A:$AAE,COLUMN(),FALSE),OFFSET(INDIRECT(ADDRESS(ROW(), COLUMN())),0,-1))</f>
        <v>0</v>
      </c>
      <c r="BL75" s="2"/>
      <c r="BM75" s="6" t="str" cm="1">
        <f t="array" aca="1" ref="BM75" ca="1">IF(OFFSET(INDIRECT(ADDRESS(ROW(), COLUMN())),0,-1)="",VLOOKUP($G75,$A:$AAE,COLUMN(),FALSE),OFFSET(INDIRECT(ADDRESS(ROW(), COLUMN())),0,-1))</f>
        <v>-</v>
      </c>
      <c r="BN75" s="2"/>
      <c r="BO75" s="6" cm="1">
        <f t="array" aca="1" ref="BO75" ca="1">IF(OFFSET(INDIRECT(ADDRESS(ROW(), COLUMN())),0,-1)="",VLOOKUP($G75,$A:$AAE,COLUMN(),FALSE),OFFSET(INDIRECT(ADDRESS(ROW(), COLUMN())),0,-1))</f>
        <v>0</v>
      </c>
      <c r="BP75" s="2"/>
      <c r="BQ75" s="6" t="str" cm="1">
        <f t="array" aca="1" ref="BQ75" ca="1">IF(OFFSET(INDIRECT(ADDRESS(ROW(), COLUMN())),0,-1)="",VLOOKUP($G75,$A:$AAE,COLUMN(),FALSE),OFFSET(INDIRECT(ADDRESS(ROW(), COLUMN())),0,-1))</f>
        <v>-</v>
      </c>
      <c r="BR75" s="2"/>
      <c r="BS75" s="6" cm="1">
        <f t="array" aca="1" ref="BS75" ca="1">IF(OFFSET(INDIRECT(ADDRESS(ROW(), COLUMN())),0,-1)="",VLOOKUP($G75,$A:$AAE,COLUMN(),FALSE),OFFSET(INDIRECT(ADDRESS(ROW(), COLUMN())),0,-1))</f>
        <v>0</v>
      </c>
      <c r="BT75" s="2"/>
      <c r="BU75" s="6" t="str" cm="1">
        <f t="array" aca="1" ref="BU75" ca="1">IF(OFFSET(INDIRECT(ADDRESS(ROW(), COLUMN())),0,-1)="",VLOOKUP($G75,$A:$AAE,COLUMN(),FALSE),OFFSET(INDIRECT(ADDRESS(ROW(), COLUMN())),0,-1))</f>
        <v>-</v>
      </c>
      <c r="BV75" s="2"/>
      <c r="BW75" s="6" cm="1">
        <f t="array" aca="1" ref="BW75" ca="1">IF(OFFSET(INDIRECT(ADDRESS(ROW(), COLUMN())),0,-1)="",VLOOKUP($G75,$A:$AAE,COLUMN(),FALSE),OFFSET(INDIRECT(ADDRESS(ROW(), COLUMN())),0,-1))</f>
        <v>0</v>
      </c>
      <c r="BX75" s="2"/>
      <c r="BY75" s="6" cm="1">
        <f t="array" aca="1" ref="BY75" ca="1">IF(OFFSET(INDIRECT(ADDRESS(ROW(), COLUMN())),0,-1)="",VLOOKUP($G75,$A:$AAE,COLUMN(),FALSE),OFFSET(INDIRECT(ADDRESS(ROW(), COLUMN())),0,-1))</f>
        <v>0</v>
      </c>
      <c r="BZ75" s="89"/>
      <c r="CA75" s="6" t="str" cm="1">
        <f t="array" aca="1" ref="CA75" ca="1">IF(OFFSET(INDIRECT(ADDRESS(ROW(), COLUMN())),0,-1)="",VLOOKUP($G75,$A:$AAE,COLUMN(),FALSE),OFFSET(INDIRECT(ADDRESS(ROW(), COLUMN())),0,-1))</f>
        <v>-</v>
      </c>
      <c r="CB75" s="6"/>
      <c r="CC75" s="6" cm="1">
        <f t="array" aca="1" ref="CC75" ca="1">IF(OFFSET(INDIRECT(ADDRESS(ROW(), COLUMN())),0,-1)="",VLOOKUP($G75,$A:$AAE,COLUMN(),FALSE),OFFSET(INDIRECT(ADDRESS(ROW(), COLUMN())),0,-1))</f>
        <v>0</v>
      </c>
      <c r="CD75" s="6"/>
      <c r="CE75" s="6" t="str" cm="1">
        <f t="array" aca="1" ref="CE75" ca="1">IF(OFFSET(INDIRECT(ADDRESS(ROW(), COLUMN())),0,-1)="",VLOOKUP($G75,$A:$AAE,COLUMN(),FALSE),OFFSET(INDIRECT(ADDRESS(ROW(), COLUMN())),0,-1))</f>
        <v>-</v>
      </c>
      <c r="CF75" s="6"/>
      <c r="CG75" s="6" cm="1">
        <f t="array" aca="1" ref="CG75" ca="1">IF(OFFSET(INDIRECT(ADDRESS(ROW(), COLUMN())),0,-1)="",VLOOKUP($G75,$A:$AAE,COLUMN(),FALSE),OFFSET(INDIRECT(ADDRESS(ROW(), COLUMN())),0,-1))</f>
        <v>0</v>
      </c>
      <c r="CH75" s="6"/>
      <c r="CI75" s="43" t="str" cm="1">
        <f t="array" aca="1" ref="CI75" ca="1">IF(OFFSET(INDIRECT(ADDRESS(ROW(), COLUMN())),0,-1)="",VLOOKUP($G75,$A:$AAE,COLUMN(),FALSE),OFFSET(INDIRECT(ADDRESS(ROW(), COLUMN())),0,-1))</f>
        <v>水域</v>
      </c>
      <c r="CJ75" s="75" t="s">
        <v>1962</v>
      </c>
      <c r="CK75" s="78" t="str">
        <f t="shared" si="51"/>
        <v>唯一标识:E511#渔业基础设施用海#城规</v>
      </c>
      <c r="CL75" s="78" t="str">
        <f t="shared" si="52"/>
        <v>性质名称:渔业基础设施用海</v>
      </c>
      <c r="CM75" s="78" t="str">
        <f t="shared" si="53"/>
        <v>地块性质过滤:</v>
      </c>
      <c r="CN75" s="78" t="str">
        <f t="shared" si="54"/>
        <v>地块性质:E511</v>
      </c>
      <c r="CO75" s="78" t="str">
        <f t="shared" si="55"/>
        <v>地类标准:城规</v>
      </c>
      <c r="CP75" s="78" t="str">
        <f t="shared" si="56"/>
        <v>地块性质别称:</v>
      </c>
      <c r="CQ75" s="78" t="str">
        <f t="shared" si="57"/>
        <v>属性继承:E51#渔业用海#城规</v>
      </c>
      <c r="CR75" s="78" t="str">
        <f t="shared" si="58"/>
        <v>父类:E51</v>
      </c>
      <c r="CS75" s="78" t="str">
        <f t="shared" si="59"/>
        <v>级别继承:E51#渔业用海#城规</v>
      </c>
      <c r="CT75" s="78" t="str">
        <f t="shared" si="60"/>
        <v>级别层次:4</v>
      </c>
      <c r="CU75" s="78" t="str">
        <f t="shared" si="61"/>
        <v>级别:3E51</v>
      </c>
      <c r="CV75" s="78" t="str">
        <f t="shared" ca="1" si="62"/>
        <v>地块颜色:20,141,235</v>
      </c>
      <c r="CW75" s="78" t="str">
        <f t="shared" ca="1" si="63"/>
        <v>建筑面积公式:面积*容积率</v>
      </c>
      <c r="CX75" s="78" t="str">
        <f t="shared" ca="1" si="64"/>
        <v>住宅建筑面积公式:地块建筑面积*0</v>
      </c>
      <c r="CY75" s="78" t="str">
        <f t="shared" ca="1" si="65"/>
        <v>商服建筑面积公式:地块建筑面积*0</v>
      </c>
      <c r="CZ75" s="78" t="str">
        <f t="shared" ca="1" si="66"/>
        <v>商服中商业建筑面积公式:地块建筑面积*0</v>
      </c>
      <c r="DA75" s="78" t="str">
        <f t="shared" ca="1" si="67"/>
        <v>商服中办公建筑面积公式:地块建筑面积*0</v>
      </c>
      <c r="DB75" s="78" t="str">
        <f t="shared" ca="1" si="68"/>
        <v>公服建筑面积公式:地块建筑面积*0</v>
      </c>
      <c r="DC75" s="78" t="str">
        <f t="shared" ca="1" si="69"/>
        <v>工业建筑面积公式:地块建筑面积*0</v>
      </c>
      <c r="DD75" s="78" t="str">
        <f t="shared" ca="1" si="70"/>
        <v>市政建筑面积公式:地块建筑面积*0</v>
      </c>
      <c r="DE75" s="78" t="str">
        <f t="shared" ca="1" si="96"/>
        <v>绿地面积指定指标:面积*0</v>
      </c>
      <c r="DF75" s="78" t="str">
        <f t="shared" ca="1" si="97"/>
        <v>绿地面积指定公式:面积*0</v>
      </c>
      <c r="DG75" s="78" t="str">
        <f t="shared" ca="1" si="71"/>
        <v>户数指标:-</v>
      </c>
      <c r="DH75" s="78" t="str">
        <f t="shared" ca="1" si="72"/>
        <v>户数公式:0</v>
      </c>
      <c r="DI75" s="78" t="str">
        <f t="shared" ca="1" si="73"/>
        <v>人数指标:-</v>
      </c>
      <c r="DJ75" s="78" t="str">
        <f t="shared" ca="1" si="74"/>
        <v>人数公式:0</v>
      </c>
      <c r="DK75" s="78" t="str">
        <f t="shared" ca="1" si="75"/>
        <v>就业指标:-</v>
      </c>
      <c r="DL75" s="78" t="str">
        <f t="shared" ca="1" si="76"/>
        <v>就业公式:0</v>
      </c>
      <c r="DM75" s="78" t="str">
        <f t="shared" ca="1" si="77"/>
        <v>机动车指标:-</v>
      </c>
      <c r="DN75" s="78" t="str">
        <f t="shared" ca="1" si="78"/>
        <v>机动车公式:0</v>
      </c>
      <c r="DO75" s="78" t="str">
        <f t="shared" ca="1" si="79"/>
        <v>用水量指标:-</v>
      </c>
      <c r="DP75" s="78" t="str">
        <f t="shared" ca="1" si="80"/>
        <v>用水量公式:0</v>
      </c>
      <c r="DQ75" s="78" t="str">
        <f t="shared" ca="1" si="81"/>
        <v>污水折算系数:0</v>
      </c>
      <c r="DR75" s="78" t="str">
        <f t="shared" ca="1" si="82"/>
        <v>污水量公式:用水量*0</v>
      </c>
      <c r="DS75" s="78" t="str">
        <f t="shared" ca="1" si="83"/>
        <v>用电负荷指标:-</v>
      </c>
      <c r="DT75" s="78" t="str">
        <f t="shared" ca="1" si="84"/>
        <v>同时率:0</v>
      </c>
      <c r="DU75" s="78" t="str">
        <f t="shared" ca="1" si="85"/>
        <v>用电量公式:0</v>
      </c>
      <c r="DV75" s="78" t="str">
        <f t="shared" ca="1" si="86"/>
        <v>固话装机指标:-</v>
      </c>
      <c r="DW75" s="78" t="str">
        <f t="shared" ca="1" si="87"/>
        <v>固话量公式:0</v>
      </c>
      <c r="DX75" s="78" t="str">
        <f t="shared" ca="1" si="88"/>
        <v>有线电视指标:-</v>
      </c>
      <c r="DY75" s="78" t="str">
        <f t="shared" ca="1" si="89"/>
        <v>电视量公式:0</v>
      </c>
      <c r="DZ75" s="78" t="str">
        <f t="shared" ca="1" si="90"/>
        <v>高峰机动车生成量指标:-</v>
      </c>
      <c r="EA75" s="78" t="str">
        <f t="shared" ca="1" si="91"/>
        <v>高峰机动车吸引量公式:0</v>
      </c>
      <c r="EB75" s="78" t="str">
        <f t="shared" ca="1" si="92"/>
        <v>高峰机动车发生量公式:0</v>
      </c>
      <c r="EC75" s="78" t="str">
        <f t="shared" ca="1" si="98"/>
        <v>地下空间指标:-</v>
      </c>
      <c r="ED75" s="78" t="str">
        <f t="shared" ca="1" si="93"/>
        <v>地下空间公式:0</v>
      </c>
      <c r="EE75" s="78" t="str">
        <f t="shared" ca="1" si="99"/>
        <v>人防指标:-</v>
      </c>
      <c r="EF75" s="78" t="str">
        <f t="shared" ca="1" si="94"/>
        <v>人防公式:0</v>
      </c>
      <c r="EG75" s="78" t="str">
        <f t="shared" ca="1" si="101"/>
        <v>用地构成:水域</v>
      </c>
      <c r="EH75" s="78" t="s">
        <v>1962</v>
      </c>
      <c r="EI75" s="79" t="str">
        <f t="shared" ca="1" si="100"/>
        <v>唯一标识:E511#渔业基础设施用海#城规;性质名称:渔业基础设施用海;地块性质过滤:;地块性质:E511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5" t="s">
        <v>1962</v>
      </c>
    </row>
    <row r="76" spans="1:140" ht="16.5" x14ac:dyDescent="0.2">
      <c r="A76" s="43" t="str">
        <f t="shared" si="95"/>
        <v>E512#增养殖用海#城规</v>
      </c>
      <c r="B76" s="43" t="s">
        <v>202</v>
      </c>
      <c r="C76" s="43"/>
      <c r="D76" s="43" t="s">
        <v>757</v>
      </c>
      <c r="E76" s="43" t="s">
        <v>1276</v>
      </c>
      <c r="F76" s="43"/>
      <c r="G76" s="43" t="s">
        <v>48</v>
      </c>
      <c r="H76" s="43" t="s">
        <v>755</v>
      </c>
      <c r="I76" s="43" t="s">
        <v>48</v>
      </c>
      <c r="J76" s="43">
        <v>4</v>
      </c>
      <c r="K76" s="43" t="s">
        <v>1774</v>
      </c>
      <c r="L76" s="43"/>
      <c r="M76" s="43" t="str" cm="1">
        <f t="array" aca="1" ref="M76" ca="1">IF(OFFSET(INDIRECT(ADDRESS(ROW(), COLUMN())),0,-1)="",VLOOKUP($G76,$A:$AAE,COLUMN(),FALSE),OFFSET(INDIRECT(ADDRESS(ROW(), COLUMN())),0,-1))</f>
        <v>20,141,235</v>
      </c>
      <c r="N76" s="6"/>
      <c r="O76" s="43" t="str" cm="1">
        <f t="array" aca="1" ref="O76" ca="1">IF(OFFSET(INDIRECT(ADDRESS(ROW(), COLUMN())),0,-1)="",VLOOKUP($G76,$A:$AAE,COLUMN(),FALSE),OFFSET(INDIRECT(ADDRESS(ROW(), COLUMN())),0,-1))</f>
        <v>面积*容积率</v>
      </c>
      <c r="P76" s="6"/>
      <c r="Q76" s="6" t="str" cm="1">
        <f t="array" aca="1" ref="Q76" ca="1">IF(OFFSET(INDIRECT(ADDRESS(ROW(), COLUMN())),0,-1)="",VLOOKUP($G76,$A:$AAE,COLUMN(),FALSE),OFFSET(INDIRECT(ADDRESS(ROW(), COLUMN())),0,-1))</f>
        <v>地块建筑面积*0</v>
      </c>
      <c r="R76" s="6"/>
      <c r="S76" s="6" t="str" cm="1">
        <f t="array" aca="1" ref="S76" ca="1">IF(OFFSET(INDIRECT(ADDRESS(ROW(), COLUMN())),0,-1)="",VLOOKUP($G76,$A:$AAE,COLUMN(),FALSE),OFFSET(INDIRECT(ADDRESS(ROW(), COLUMN())),0,-1))</f>
        <v>地块建筑面积*0</v>
      </c>
      <c r="T76" s="6"/>
      <c r="U76" s="6" t="str" cm="1">
        <f t="array" aca="1" ref="U76" ca="1">IF(OFFSET(INDIRECT(ADDRESS(ROW(), COLUMN())),0,-1)="",VLOOKUP($G76,$A:$AAE,COLUMN(),FALSE),OFFSET(INDIRECT(ADDRESS(ROW(), COLUMN())),0,-1))</f>
        <v>地块建筑面积*0</v>
      </c>
      <c r="V76" s="6"/>
      <c r="W76" s="43" t="str" cm="1">
        <f t="array" aca="1" ref="W76" ca="1">IF(OFFSET(INDIRECT(ADDRESS(ROW(), COLUMN())),0,-1)="",VLOOKUP($G76,$A:$AAE,COLUMN(),FALSE),OFFSET(INDIRECT(ADDRESS(ROW(), COLUMN())),0,-1))</f>
        <v>地块建筑面积*0</v>
      </c>
      <c r="X76" s="6"/>
      <c r="Y76" s="6" t="str" cm="1">
        <f t="array" aca="1" ref="Y76" ca="1">IF(OFFSET(INDIRECT(ADDRESS(ROW(), COLUMN())),0,-1)="",VLOOKUP($G76,$A:$AAE,COLUMN(),FALSE),OFFSET(INDIRECT(ADDRESS(ROW(), COLUMN())),0,-1))</f>
        <v>地块建筑面积*0</v>
      </c>
      <c r="Z76" s="6"/>
      <c r="AA76" s="6" t="str" cm="1">
        <f t="array" aca="1" ref="AA76" ca="1">IF(OFFSET(INDIRECT(ADDRESS(ROW(), COLUMN())),0,-1)="",VLOOKUP($G76,$A:$AAE,COLUMN(),FALSE),OFFSET(INDIRECT(ADDRESS(ROW(), COLUMN())),0,-1))</f>
        <v>地块建筑面积*0</v>
      </c>
      <c r="AB76" s="6"/>
      <c r="AC76" s="6" t="str" cm="1">
        <f t="array" aca="1" ref="AC76" ca="1">IF(OFFSET(INDIRECT(ADDRESS(ROW(), COLUMN())),0,-1)="",VLOOKUP($G76,$A:$AAE,COLUMN(),FALSE),OFFSET(INDIRECT(ADDRESS(ROW(), COLUMN())),0,-1))</f>
        <v>地块建筑面积*0</v>
      </c>
      <c r="AD76" s="6"/>
      <c r="AE76" s="6" t="str" cm="1">
        <f t="array" aca="1" ref="AE76" ca="1">IF(OFFSET(INDIRECT(ADDRESS(ROW(), COLUMN())),0,-1)="",VLOOKUP($G76,$A:$AAE,COLUMN(),FALSE),OFFSET(INDIRECT(ADDRESS(ROW(), COLUMN())),0,-1))</f>
        <v>面积*0</v>
      </c>
      <c r="AF76" s="6"/>
      <c r="AG76" s="6" t="str" cm="1">
        <f t="array" aca="1" ref="AG76" ca="1">IF(OFFSET(INDIRECT(ADDRESS(ROW(), COLUMN())),0,-1)="",VLOOKUP($G76,$A:$AAE,COLUMN(),FALSE),OFFSET(INDIRECT(ADDRESS(ROW(), COLUMN())),0,-1))</f>
        <v>面积*0</v>
      </c>
      <c r="AH76" s="6"/>
      <c r="AI76" s="6" t="str" cm="1">
        <f t="array" aca="1" ref="AI76" ca="1">IF(OFFSET(INDIRECT(ADDRESS(ROW(), COLUMN())),0,-1)="",VLOOKUP($G76,$A:$AAE,COLUMN(),FALSE),OFFSET(INDIRECT(ADDRESS(ROW(), COLUMN())),0,-1))</f>
        <v>-</v>
      </c>
      <c r="AJ76" s="6"/>
      <c r="AK76" s="6" cm="1">
        <f t="array" aca="1" ref="AK76" ca="1">IF(OFFSET(INDIRECT(ADDRESS(ROW(), COLUMN())),0,-1)="",VLOOKUP($G76,$A:$AAE,COLUMN(),FALSE),OFFSET(INDIRECT(ADDRESS(ROW(), COLUMN())),0,-1))</f>
        <v>0</v>
      </c>
      <c r="AL76" s="6"/>
      <c r="AM76" s="6" t="str" cm="1">
        <f t="array" aca="1" ref="AM76" ca="1">IF(OFFSET(INDIRECT(ADDRESS(ROW(), COLUMN())),0,-1)="",VLOOKUP($G76,$A:$AAE,COLUMN(),FALSE),OFFSET(INDIRECT(ADDRESS(ROW(), COLUMN())),0,-1))</f>
        <v>-</v>
      </c>
      <c r="AN76" s="6"/>
      <c r="AO76" s="6" cm="1">
        <f t="array" aca="1" ref="AO76" ca="1">IF(OFFSET(INDIRECT(ADDRESS(ROW(), COLUMN())),0,-1)="",VLOOKUP($G76,$A:$AAE,COLUMN(),FALSE),OFFSET(INDIRECT(ADDRESS(ROW(), COLUMN())),0,-1))</f>
        <v>0</v>
      </c>
      <c r="AP76" s="6"/>
      <c r="AQ76" s="6" t="str" cm="1">
        <f t="array" aca="1" ref="AQ76" ca="1">IF(OFFSET(INDIRECT(ADDRESS(ROW(), COLUMN())),0,-1)="",VLOOKUP($G76,$A:$AAE,COLUMN(),FALSE),OFFSET(INDIRECT(ADDRESS(ROW(), COLUMN())),0,-1))</f>
        <v>-</v>
      </c>
      <c r="AR76" s="6"/>
      <c r="AS76" s="6" cm="1">
        <f t="array" aca="1" ref="AS76" ca="1">IF(OFFSET(INDIRECT(ADDRESS(ROW(), COLUMN())),0,-1)="",VLOOKUP($G76,$A:$AAE,COLUMN(),FALSE),OFFSET(INDIRECT(ADDRESS(ROW(), COLUMN())),0,-1))</f>
        <v>0</v>
      </c>
      <c r="AT76" s="6"/>
      <c r="AU76" s="6" t="str" cm="1">
        <f t="array" aca="1" ref="AU76" ca="1">IF(OFFSET(INDIRECT(ADDRESS(ROW(), COLUMN())),0,-1)="",VLOOKUP($G76,$A:$AAE,COLUMN(),FALSE),OFFSET(INDIRECT(ADDRESS(ROW(), COLUMN())),0,-1))</f>
        <v>-</v>
      </c>
      <c r="AV76" s="6"/>
      <c r="AW76" s="6" cm="1">
        <f t="array" aca="1" ref="AW76" ca="1">IF(OFFSET(INDIRECT(ADDRESS(ROW(), COLUMN())),0,-1)="",VLOOKUP($G76,$A:$AAE,COLUMN(),FALSE),OFFSET(INDIRECT(ADDRESS(ROW(), COLUMN())),0,-1))</f>
        <v>0</v>
      </c>
      <c r="AX76" s="2"/>
      <c r="AY76" s="6" t="str" cm="1">
        <f t="array" aca="1" ref="AY76" ca="1">IF(OFFSET(INDIRECT(ADDRESS(ROW(), COLUMN())),0,-1)="",VLOOKUP($G76,$A:$AAE,COLUMN(),FALSE),OFFSET(INDIRECT(ADDRESS(ROW(), COLUMN())),0,-1))</f>
        <v>-</v>
      </c>
      <c r="AZ76" s="2"/>
      <c r="BA76" s="6" cm="1">
        <f t="array" aca="1" ref="BA76" ca="1">IF(OFFSET(INDIRECT(ADDRESS(ROW(), COLUMN())),0,-1)="",VLOOKUP($G76,$A:$AAE,COLUMN(),FALSE),OFFSET(INDIRECT(ADDRESS(ROW(), COLUMN())),0,-1))</f>
        <v>0</v>
      </c>
      <c r="BB76" s="2"/>
      <c r="BC76" s="6" cm="1">
        <f t="array" aca="1" ref="BC76" ca="1">IF(OFFSET(INDIRECT(ADDRESS(ROW(), COLUMN())),0,-1)="",VLOOKUP($G76,$A:$AAE,COLUMN(),FALSE),OFFSET(INDIRECT(ADDRESS(ROW(), COLUMN())),0,-1))</f>
        <v>0</v>
      </c>
      <c r="BD76" s="2"/>
      <c r="BE76" s="6" t="str" cm="1">
        <f t="array" aca="1" ref="BE76" ca="1">IF(OFFSET(INDIRECT(ADDRESS(ROW(), COLUMN())),0,-1)="",VLOOKUP($G76,$A:$AAE,COLUMN(),FALSE),OFFSET(INDIRECT(ADDRESS(ROW(), COLUMN())),0,-1))</f>
        <v>用水量*0</v>
      </c>
      <c r="BF76" s="2"/>
      <c r="BG76" s="6" t="str" cm="1">
        <f t="array" aca="1" ref="BG76" ca="1">IF(OFFSET(INDIRECT(ADDRESS(ROW(), COLUMN())),0,-1)="",VLOOKUP($G76,$A:$AAE,COLUMN(),FALSE),OFFSET(INDIRECT(ADDRESS(ROW(), COLUMN())),0,-1))</f>
        <v>-</v>
      </c>
      <c r="BH76" s="2"/>
      <c r="BI76" s="6" cm="1">
        <f t="array" aca="1" ref="BI76" ca="1">IF(OFFSET(INDIRECT(ADDRESS(ROW(), COLUMN())),0,-1)="",VLOOKUP($G76,$A:$AAE,COLUMN(),FALSE),OFFSET(INDIRECT(ADDRESS(ROW(), COLUMN())),0,-1))</f>
        <v>0</v>
      </c>
      <c r="BJ76" s="2"/>
      <c r="BK76" s="6" cm="1">
        <f t="array" aca="1" ref="BK76" ca="1">IF(OFFSET(INDIRECT(ADDRESS(ROW(), COLUMN())),0,-1)="",VLOOKUP($G76,$A:$AAE,COLUMN(),FALSE),OFFSET(INDIRECT(ADDRESS(ROW(), COLUMN())),0,-1))</f>
        <v>0</v>
      </c>
      <c r="BL76" s="2"/>
      <c r="BM76" s="6" t="str" cm="1">
        <f t="array" aca="1" ref="BM76" ca="1">IF(OFFSET(INDIRECT(ADDRESS(ROW(), COLUMN())),0,-1)="",VLOOKUP($G76,$A:$AAE,COLUMN(),FALSE),OFFSET(INDIRECT(ADDRESS(ROW(), COLUMN())),0,-1))</f>
        <v>-</v>
      </c>
      <c r="BN76" s="2"/>
      <c r="BO76" s="6" cm="1">
        <f t="array" aca="1" ref="BO76" ca="1">IF(OFFSET(INDIRECT(ADDRESS(ROW(), COLUMN())),0,-1)="",VLOOKUP($G76,$A:$AAE,COLUMN(),FALSE),OFFSET(INDIRECT(ADDRESS(ROW(), COLUMN())),0,-1))</f>
        <v>0</v>
      </c>
      <c r="BP76" s="2"/>
      <c r="BQ76" s="6" t="str" cm="1">
        <f t="array" aca="1" ref="BQ76" ca="1">IF(OFFSET(INDIRECT(ADDRESS(ROW(), COLUMN())),0,-1)="",VLOOKUP($G76,$A:$AAE,COLUMN(),FALSE),OFFSET(INDIRECT(ADDRESS(ROW(), COLUMN())),0,-1))</f>
        <v>-</v>
      </c>
      <c r="BR76" s="2"/>
      <c r="BS76" s="6" cm="1">
        <f t="array" aca="1" ref="BS76" ca="1">IF(OFFSET(INDIRECT(ADDRESS(ROW(), COLUMN())),0,-1)="",VLOOKUP($G76,$A:$AAE,COLUMN(),FALSE),OFFSET(INDIRECT(ADDRESS(ROW(), COLUMN())),0,-1))</f>
        <v>0</v>
      </c>
      <c r="BT76" s="2"/>
      <c r="BU76" s="6" t="str" cm="1">
        <f t="array" aca="1" ref="BU76" ca="1">IF(OFFSET(INDIRECT(ADDRESS(ROW(), COLUMN())),0,-1)="",VLOOKUP($G76,$A:$AAE,COLUMN(),FALSE),OFFSET(INDIRECT(ADDRESS(ROW(), COLUMN())),0,-1))</f>
        <v>-</v>
      </c>
      <c r="BV76" s="2"/>
      <c r="BW76" s="6" cm="1">
        <f t="array" aca="1" ref="BW76" ca="1">IF(OFFSET(INDIRECT(ADDRESS(ROW(), COLUMN())),0,-1)="",VLOOKUP($G76,$A:$AAE,COLUMN(),FALSE),OFFSET(INDIRECT(ADDRESS(ROW(), COLUMN())),0,-1))</f>
        <v>0</v>
      </c>
      <c r="BX76" s="2"/>
      <c r="BY76" s="6" cm="1">
        <f t="array" aca="1" ref="BY76" ca="1">IF(OFFSET(INDIRECT(ADDRESS(ROW(), COLUMN())),0,-1)="",VLOOKUP($G76,$A:$AAE,COLUMN(),FALSE),OFFSET(INDIRECT(ADDRESS(ROW(), COLUMN())),0,-1))</f>
        <v>0</v>
      </c>
      <c r="BZ76" s="89"/>
      <c r="CA76" s="6" t="str" cm="1">
        <f t="array" aca="1" ref="CA76" ca="1">IF(OFFSET(INDIRECT(ADDRESS(ROW(), COLUMN())),0,-1)="",VLOOKUP($G76,$A:$AAE,COLUMN(),FALSE),OFFSET(INDIRECT(ADDRESS(ROW(), COLUMN())),0,-1))</f>
        <v>-</v>
      </c>
      <c r="CB76" s="6"/>
      <c r="CC76" s="6" cm="1">
        <f t="array" aca="1" ref="CC76" ca="1">IF(OFFSET(INDIRECT(ADDRESS(ROW(), COLUMN())),0,-1)="",VLOOKUP($G76,$A:$AAE,COLUMN(),FALSE),OFFSET(INDIRECT(ADDRESS(ROW(), COLUMN())),0,-1))</f>
        <v>0</v>
      </c>
      <c r="CD76" s="6"/>
      <c r="CE76" s="6" t="str" cm="1">
        <f t="array" aca="1" ref="CE76" ca="1">IF(OFFSET(INDIRECT(ADDRESS(ROW(), COLUMN())),0,-1)="",VLOOKUP($G76,$A:$AAE,COLUMN(),FALSE),OFFSET(INDIRECT(ADDRESS(ROW(), COLUMN())),0,-1))</f>
        <v>-</v>
      </c>
      <c r="CF76" s="6"/>
      <c r="CG76" s="6" cm="1">
        <f t="array" aca="1" ref="CG76" ca="1">IF(OFFSET(INDIRECT(ADDRESS(ROW(), COLUMN())),0,-1)="",VLOOKUP($G76,$A:$AAE,COLUMN(),FALSE),OFFSET(INDIRECT(ADDRESS(ROW(), COLUMN())),0,-1))</f>
        <v>0</v>
      </c>
      <c r="CH76" s="6"/>
      <c r="CI76" s="43" t="str" cm="1">
        <f t="array" aca="1" ref="CI76" ca="1">IF(OFFSET(INDIRECT(ADDRESS(ROW(), COLUMN())),0,-1)="",VLOOKUP($G76,$A:$AAE,COLUMN(),FALSE),OFFSET(INDIRECT(ADDRESS(ROW(), COLUMN())),0,-1))</f>
        <v>水域</v>
      </c>
      <c r="CJ76" s="75" t="s">
        <v>1962</v>
      </c>
      <c r="CK76" s="78" t="str">
        <f t="shared" si="51"/>
        <v>唯一标识:E512#增养殖用海#城规</v>
      </c>
      <c r="CL76" s="78" t="str">
        <f t="shared" si="52"/>
        <v>性质名称:增养殖用海</v>
      </c>
      <c r="CM76" s="78" t="str">
        <f t="shared" si="53"/>
        <v>地块性质过滤:</v>
      </c>
      <c r="CN76" s="78" t="str">
        <f t="shared" si="54"/>
        <v>地块性质:E512</v>
      </c>
      <c r="CO76" s="78" t="str">
        <f t="shared" si="55"/>
        <v>地类标准:城规</v>
      </c>
      <c r="CP76" s="78" t="str">
        <f t="shared" si="56"/>
        <v>地块性质别称:</v>
      </c>
      <c r="CQ76" s="78" t="str">
        <f t="shared" si="57"/>
        <v>属性继承:E51#渔业用海#城规</v>
      </c>
      <c r="CR76" s="78" t="str">
        <f t="shared" si="58"/>
        <v>父类:E51</v>
      </c>
      <c r="CS76" s="78" t="str">
        <f t="shared" si="59"/>
        <v>级别继承:E51#渔业用海#城规</v>
      </c>
      <c r="CT76" s="78" t="str">
        <f t="shared" si="60"/>
        <v>级别层次:4</v>
      </c>
      <c r="CU76" s="78" t="str">
        <f t="shared" si="61"/>
        <v>级别:3E51</v>
      </c>
      <c r="CV76" s="78" t="str">
        <f t="shared" ca="1" si="62"/>
        <v>地块颜色:20,141,235</v>
      </c>
      <c r="CW76" s="78" t="str">
        <f t="shared" ca="1" si="63"/>
        <v>建筑面积公式:面积*容积率</v>
      </c>
      <c r="CX76" s="78" t="str">
        <f t="shared" ca="1" si="64"/>
        <v>住宅建筑面积公式:地块建筑面积*0</v>
      </c>
      <c r="CY76" s="78" t="str">
        <f t="shared" ca="1" si="65"/>
        <v>商服建筑面积公式:地块建筑面积*0</v>
      </c>
      <c r="CZ76" s="78" t="str">
        <f t="shared" ca="1" si="66"/>
        <v>商服中商业建筑面积公式:地块建筑面积*0</v>
      </c>
      <c r="DA76" s="78" t="str">
        <f t="shared" ca="1" si="67"/>
        <v>商服中办公建筑面积公式:地块建筑面积*0</v>
      </c>
      <c r="DB76" s="78" t="str">
        <f t="shared" ca="1" si="68"/>
        <v>公服建筑面积公式:地块建筑面积*0</v>
      </c>
      <c r="DC76" s="78" t="str">
        <f t="shared" ca="1" si="69"/>
        <v>工业建筑面积公式:地块建筑面积*0</v>
      </c>
      <c r="DD76" s="78" t="str">
        <f t="shared" ca="1" si="70"/>
        <v>市政建筑面积公式:地块建筑面积*0</v>
      </c>
      <c r="DE76" s="78" t="str">
        <f t="shared" ca="1" si="96"/>
        <v>绿地面积指定指标:面积*0</v>
      </c>
      <c r="DF76" s="78" t="str">
        <f t="shared" ca="1" si="97"/>
        <v>绿地面积指定公式:面积*0</v>
      </c>
      <c r="DG76" s="78" t="str">
        <f t="shared" ca="1" si="71"/>
        <v>户数指标:-</v>
      </c>
      <c r="DH76" s="78" t="str">
        <f t="shared" ca="1" si="72"/>
        <v>户数公式:0</v>
      </c>
      <c r="DI76" s="78" t="str">
        <f t="shared" ca="1" si="73"/>
        <v>人数指标:-</v>
      </c>
      <c r="DJ76" s="78" t="str">
        <f t="shared" ca="1" si="74"/>
        <v>人数公式:0</v>
      </c>
      <c r="DK76" s="78" t="str">
        <f t="shared" ca="1" si="75"/>
        <v>就业指标:-</v>
      </c>
      <c r="DL76" s="78" t="str">
        <f t="shared" ca="1" si="76"/>
        <v>就业公式:0</v>
      </c>
      <c r="DM76" s="78" t="str">
        <f t="shared" ca="1" si="77"/>
        <v>机动车指标:-</v>
      </c>
      <c r="DN76" s="78" t="str">
        <f t="shared" ca="1" si="78"/>
        <v>机动车公式:0</v>
      </c>
      <c r="DO76" s="78" t="str">
        <f t="shared" ca="1" si="79"/>
        <v>用水量指标:-</v>
      </c>
      <c r="DP76" s="78" t="str">
        <f t="shared" ca="1" si="80"/>
        <v>用水量公式:0</v>
      </c>
      <c r="DQ76" s="78" t="str">
        <f t="shared" ca="1" si="81"/>
        <v>污水折算系数:0</v>
      </c>
      <c r="DR76" s="78" t="str">
        <f t="shared" ca="1" si="82"/>
        <v>污水量公式:用水量*0</v>
      </c>
      <c r="DS76" s="78" t="str">
        <f t="shared" ca="1" si="83"/>
        <v>用电负荷指标:-</v>
      </c>
      <c r="DT76" s="78" t="str">
        <f t="shared" ca="1" si="84"/>
        <v>同时率:0</v>
      </c>
      <c r="DU76" s="78" t="str">
        <f t="shared" ca="1" si="85"/>
        <v>用电量公式:0</v>
      </c>
      <c r="DV76" s="78" t="str">
        <f t="shared" ca="1" si="86"/>
        <v>固话装机指标:-</v>
      </c>
      <c r="DW76" s="78" t="str">
        <f t="shared" ca="1" si="87"/>
        <v>固话量公式:0</v>
      </c>
      <c r="DX76" s="78" t="str">
        <f t="shared" ca="1" si="88"/>
        <v>有线电视指标:-</v>
      </c>
      <c r="DY76" s="78" t="str">
        <f t="shared" ca="1" si="89"/>
        <v>电视量公式:0</v>
      </c>
      <c r="DZ76" s="78" t="str">
        <f t="shared" ca="1" si="90"/>
        <v>高峰机动车生成量指标:-</v>
      </c>
      <c r="EA76" s="78" t="str">
        <f t="shared" ca="1" si="91"/>
        <v>高峰机动车吸引量公式:0</v>
      </c>
      <c r="EB76" s="78" t="str">
        <f t="shared" ca="1" si="92"/>
        <v>高峰机动车发生量公式:0</v>
      </c>
      <c r="EC76" s="78" t="str">
        <f t="shared" ca="1" si="98"/>
        <v>地下空间指标:-</v>
      </c>
      <c r="ED76" s="78" t="str">
        <f t="shared" ca="1" si="93"/>
        <v>地下空间公式:0</v>
      </c>
      <c r="EE76" s="78" t="str">
        <f t="shared" ca="1" si="99"/>
        <v>人防指标:-</v>
      </c>
      <c r="EF76" s="78" t="str">
        <f t="shared" ca="1" si="94"/>
        <v>人防公式:0</v>
      </c>
      <c r="EG76" s="78" t="str">
        <f t="shared" ca="1" si="101"/>
        <v>用地构成:水域</v>
      </c>
      <c r="EH76" s="78"/>
      <c r="EI76" s="79" t="str">
        <f t="shared" ca="1" si="100"/>
        <v>唯一标识:E512#增养殖用海#城规;性质名称:增养殖用海;地块性质过滤:;地块性质:E512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6" t="s">
        <v>1962</v>
      </c>
    </row>
    <row r="77" spans="1:140" ht="16.5" x14ac:dyDescent="0.2">
      <c r="A77" s="43" t="str">
        <f t="shared" si="95"/>
        <v>E513#捕捞海域#城规</v>
      </c>
      <c r="B77" s="43" t="s">
        <v>203</v>
      </c>
      <c r="C77" s="43"/>
      <c r="D77" s="43" t="s">
        <v>758</v>
      </c>
      <c r="E77" s="43" t="s">
        <v>1276</v>
      </c>
      <c r="F77" s="43"/>
      <c r="G77" s="43" t="s">
        <v>48</v>
      </c>
      <c r="H77" s="43" t="s">
        <v>755</v>
      </c>
      <c r="I77" s="43" t="s">
        <v>48</v>
      </c>
      <c r="J77" s="43">
        <v>4</v>
      </c>
      <c r="K77" s="43" t="s">
        <v>1774</v>
      </c>
      <c r="L77" s="43"/>
      <c r="M77" s="43" t="str" cm="1">
        <f t="array" aca="1" ref="M77" ca="1">IF(OFFSET(INDIRECT(ADDRESS(ROW(), COLUMN())),0,-1)="",VLOOKUP($G77,$A:$AAE,COLUMN(),FALSE),OFFSET(INDIRECT(ADDRESS(ROW(), COLUMN())),0,-1))</f>
        <v>20,141,235</v>
      </c>
      <c r="N77" s="6"/>
      <c r="O77" s="43" t="str" cm="1">
        <f t="array" aca="1" ref="O77" ca="1">IF(OFFSET(INDIRECT(ADDRESS(ROW(), COLUMN())),0,-1)="",VLOOKUP($G77,$A:$AAE,COLUMN(),FALSE),OFFSET(INDIRECT(ADDRESS(ROW(), COLUMN())),0,-1))</f>
        <v>面积*容积率</v>
      </c>
      <c r="P77" s="6"/>
      <c r="Q77" s="6" t="str" cm="1">
        <f t="array" aca="1" ref="Q77" ca="1">IF(OFFSET(INDIRECT(ADDRESS(ROW(), COLUMN())),0,-1)="",VLOOKUP($G77,$A:$AAE,COLUMN(),FALSE),OFFSET(INDIRECT(ADDRESS(ROW(), COLUMN())),0,-1))</f>
        <v>地块建筑面积*0</v>
      </c>
      <c r="R77" s="6"/>
      <c r="S77" s="6" t="str" cm="1">
        <f t="array" aca="1" ref="S77" ca="1">IF(OFFSET(INDIRECT(ADDRESS(ROW(), COLUMN())),0,-1)="",VLOOKUP($G77,$A:$AAE,COLUMN(),FALSE),OFFSET(INDIRECT(ADDRESS(ROW(), COLUMN())),0,-1))</f>
        <v>地块建筑面积*0</v>
      </c>
      <c r="T77" s="6"/>
      <c r="U77" s="6" t="str" cm="1">
        <f t="array" aca="1" ref="U77" ca="1">IF(OFFSET(INDIRECT(ADDRESS(ROW(), COLUMN())),0,-1)="",VLOOKUP($G77,$A:$AAE,COLUMN(),FALSE),OFFSET(INDIRECT(ADDRESS(ROW(), COLUMN())),0,-1))</f>
        <v>地块建筑面积*0</v>
      </c>
      <c r="V77" s="6"/>
      <c r="W77" s="43" t="str" cm="1">
        <f t="array" aca="1" ref="W77" ca="1">IF(OFFSET(INDIRECT(ADDRESS(ROW(), COLUMN())),0,-1)="",VLOOKUP($G77,$A:$AAE,COLUMN(),FALSE),OFFSET(INDIRECT(ADDRESS(ROW(), COLUMN())),0,-1))</f>
        <v>地块建筑面积*0</v>
      </c>
      <c r="X77" s="6"/>
      <c r="Y77" s="6" t="str" cm="1">
        <f t="array" aca="1" ref="Y77" ca="1">IF(OFFSET(INDIRECT(ADDRESS(ROW(), COLUMN())),0,-1)="",VLOOKUP($G77,$A:$AAE,COLUMN(),FALSE),OFFSET(INDIRECT(ADDRESS(ROW(), COLUMN())),0,-1))</f>
        <v>地块建筑面积*0</v>
      </c>
      <c r="Z77" s="6"/>
      <c r="AA77" s="6" t="str" cm="1">
        <f t="array" aca="1" ref="AA77" ca="1">IF(OFFSET(INDIRECT(ADDRESS(ROW(), COLUMN())),0,-1)="",VLOOKUP($G77,$A:$AAE,COLUMN(),FALSE),OFFSET(INDIRECT(ADDRESS(ROW(), COLUMN())),0,-1))</f>
        <v>地块建筑面积*0</v>
      </c>
      <c r="AB77" s="6"/>
      <c r="AC77" s="6" t="str" cm="1">
        <f t="array" aca="1" ref="AC77" ca="1">IF(OFFSET(INDIRECT(ADDRESS(ROW(), COLUMN())),0,-1)="",VLOOKUP($G77,$A:$AAE,COLUMN(),FALSE),OFFSET(INDIRECT(ADDRESS(ROW(), COLUMN())),0,-1))</f>
        <v>地块建筑面积*0</v>
      </c>
      <c r="AD77" s="6"/>
      <c r="AE77" s="6" t="str" cm="1">
        <f t="array" aca="1" ref="AE77" ca="1">IF(OFFSET(INDIRECT(ADDRESS(ROW(), COLUMN())),0,-1)="",VLOOKUP($G77,$A:$AAE,COLUMN(),FALSE),OFFSET(INDIRECT(ADDRESS(ROW(), COLUMN())),0,-1))</f>
        <v>面积*0</v>
      </c>
      <c r="AF77" s="6"/>
      <c r="AG77" s="6" t="str" cm="1">
        <f t="array" aca="1" ref="AG77" ca="1">IF(OFFSET(INDIRECT(ADDRESS(ROW(), COLUMN())),0,-1)="",VLOOKUP($G77,$A:$AAE,COLUMN(),FALSE),OFFSET(INDIRECT(ADDRESS(ROW(), COLUMN())),0,-1))</f>
        <v>面积*0</v>
      </c>
      <c r="AH77" s="6"/>
      <c r="AI77" s="6" t="str" cm="1">
        <f t="array" aca="1" ref="AI77" ca="1">IF(OFFSET(INDIRECT(ADDRESS(ROW(), COLUMN())),0,-1)="",VLOOKUP($G77,$A:$AAE,COLUMN(),FALSE),OFFSET(INDIRECT(ADDRESS(ROW(), COLUMN())),0,-1))</f>
        <v>-</v>
      </c>
      <c r="AJ77" s="6"/>
      <c r="AK77" s="6" cm="1">
        <f t="array" aca="1" ref="AK77" ca="1">IF(OFFSET(INDIRECT(ADDRESS(ROW(), COLUMN())),0,-1)="",VLOOKUP($G77,$A:$AAE,COLUMN(),FALSE),OFFSET(INDIRECT(ADDRESS(ROW(), COLUMN())),0,-1))</f>
        <v>0</v>
      </c>
      <c r="AL77" s="6"/>
      <c r="AM77" s="6" t="str" cm="1">
        <f t="array" aca="1" ref="AM77" ca="1">IF(OFFSET(INDIRECT(ADDRESS(ROW(), COLUMN())),0,-1)="",VLOOKUP($G77,$A:$AAE,COLUMN(),FALSE),OFFSET(INDIRECT(ADDRESS(ROW(), COLUMN())),0,-1))</f>
        <v>-</v>
      </c>
      <c r="AN77" s="6"/>
      <c r="AO77" s="6" cm="1">
        <f t="array" aca="1" ref="AO77" ca="1">IF(OFFSET(INDIRECT(ADDRESS(ROW(), COLUMN())),0,-1)="",VLOOKUP($G77,$A:$AAE,COLUMN(),FALSE),OFFSET(INDIRECT(ADDRESS(ROW(), COLUMN())),0,-1))</f>
        <v>0</v>
      </c>
      <c r="AP77" s="6"/>
      <c r="AQ77" s="6" t="str" cm="1">
        <f t="array" aca="1" ref="AQ77" ca="1">IF(OFFSET(INDIRECT(ADDRESS(ROW(), COLUMN())),0,-1)="",VLOOKUP($G77,$A:$AAE,COLUMN(),FALSE),OFFSET(INDIRECT(ADDRESS(ROW(), COLUMN())),0,-1))</f>
        <v>-</v>
      </c>
      <c r="AR77" s="6"/>
      <c r="AS77" s="6" cm="1">
        <f t="array" aca="1" ref="AS77" ca="1">IF(OFFSET(INDIRECT(ADDRESS(ROW(), COLUMN())),0,-1)="",VLOOKUP($G77,$A:$AAE,COLUMN(),FALSE),OFFSET(INDIRECT(ADDRESS(ROW(), COLUMN())),0,-1))</f>
        <v>0</v>
      </c>
      <c r="AT77" s="6"/>
      <c r="AU77" s="6" t="str" cm="1">
        <f t="array" aca="1" ref="AU77" ca="1">IF(OFFSET(INDIRECT(ADDRESS(ROW(), COLUMN())),0,-1)="",VLOOKUP($G77,$A:$AAE,COLUMN(),FALSE),OFFSET(INDIRECT(ADDRESS(ROW(), COLUMN())),0,-1))</f>
        <v>-</v>
      </c>
      <c r="AV77" s="6"/>
      <c r="AW77" s="6" cm="1">
        <f t="array" aca="1" ref="AW77" ca="1">IF(OFFSET(INDIRECT(ADDRESS(ROW(), COLUMN())),0,-1)="",VLOOKUP($G77,$A:$AAE,COLUMN(),FALSE),OFFSET(INDIRECT(ADDRESS(ROW(), COLUMN())),0,-1))</f>
        <v>0</v>
      </c>
      <c r="AX77" s="2"/>
      <c r="AY77" s="6" t="str" cm="1">
        <f t="array" aca="1" ref="AY77" ca="1">IF(OFFSET(INDIRECT(ADDRESS(ROW(), COLUMN())),0,-1)="",VLOOKUP($G77,$A:$AAE,COLUMN(),FALSE),OFFSET(INDIRECT(ADDRESS(ROW(), COLUMN())),0,-1))</f>
        <v>-</v>
      </c>
      <c r="AZ77" s="2"/>
      <c r="BA77" s="6" cm="1">
        <f t="array" aca="1" ref="BA77" ca="1">IF(OFFSET(INDIRECT(ADDRESS(ROW(), COLUMN())),0,-1)="",VLOOKUP($G77,$A:$AAE,COLUMN(),FALSE),OFFSET(INDIRECT(ADDRESS(ROW(), COLUMN())),0,-1))</f>
        <v>0</v>
      </c>
      <c r="BB77" s="2"/>
      <c r="BC77" s="6" cm="1">
        <f t="array" aca="1" ref="BC77" ca="1">IF(OFFSET(INDIRECT(ADDRESS(ROW(), COLUMN())),0,-1)="",VLOOKUP($G77,$A:$AAE,COLUMN(),FALSE),OFFSET(INDIRECT(ADDRESS(ROW(), COLUMN())),0,-1))</f>
        <v>0</v>
      </c>
      <c r="BD77" s="2"/>
      <c r="BE77" s="6" t="str" cm="1">
        <f t="array" aca="1" ref="BE77" ca="1">IF(OFFSET(INDIRECT(ADDRESS(ROW(), COLUMN())),0,-1)="",VLOOKUP($G77,$A:$AAE,COLUMN(),FALSE),OFFSET(INDIRECT(ADDRESS(ROW(), COLUMN())),0,-1))</f>
        <v>用水量*0</v>
      </c>
      <c r="BF77" s="2"/>
      <c r="BG77" s="6" t="str" cm="1">
        <f t="array" aca="1" ref="BG77" ca="1">IF(OFFSET(INDIRECT(ADDRESS(ROW(), COLUMN())),0,-1)="",VLOOKUP($G77,$A:$AAE,COLUMN(),FALSE),OFFSET(INDIRECT(ADDRESS(ROW(), COLUMN())),0,-1))</f>
        <v>-</v>
      </c>
      <c r="BH77" s="2"/>
      <c r="BI77" s="6" cm="1">
        <f t="array" aca="1" ref="BI77" ca="1">IF(OFFSET(INDIRECT(ADDRESS(ROW(), COLUMN())),0,-1)="",VLOOKUP($G77,$A:$AAE,COLUMN(),FALSE),OFFSET(INDIRECT(ADDRESS(ROW(), COLUMN())),0,-1))</f>
        <v>0</v>
      </c>
      <c r="BJ77" s="2"/>
      <c r="BK77" s="6" cm="1">
        <f t="array" aca="1" ref="BK77" ca="1">IF(OFFSET(INDIRECT(ADDRESS(ROW(), COLUMN())),0,-1)="",VLOOKUP($G77,$A:$AAE,COLUMN(),FALSE),OFFSET(INDIRECT(ADDRESS(ROW(), COLUMN())),0,-1))</f>
        <v>0</v>
      </c>
      <c r="BL77" s="2"/>
      <c r="BM77" s="6" t="str" cm="1">
        <f t="array" aca="1" ref="BM77" ca="1">IF(OFFSET(INDIRECT(ADDRESS(ROW(), COLUMN())),0,-1)="",VLOOKUP($G77,$A:$AAE,COLUMN(),FALSE),OFFSET(INDIRECT(ADDRESS(ROW(), COLUMN())),0,-1))</f>
        <v>-</v>
      </c>
      <c r="BN77" s="2"/>
      <c r="BO77" s="6" cm="1">
        <f t="array" aca="1" ref="BO77" ca="1">IF(OFFSET(INDIRECT(ADDRESS(ROW(), COLUMN())),0,-1)="",VLOOKUP($G77,$A:$AAE,COLUMN(),FALSE),OFFSET(INDIRECT(ADDRESS(ROW(), COLUMN())),0,-1))</f>
        <v>0</v>
      </c>
      <c r="BP77" s="2"/>
      <c r="BQ77" s="6" t="str" cm="1">
        <f t="array" aca="1" ref="BQ77" ca="1">IF(OFFSET(INDIRECT(ADDRESS(ROW(), COLUMN())),0,-1)="",VLOOKUP($G77,$A:$AAE,COLUMN(),FALSE),OFFSET(INDIRECT(ADDRESS(ROW(), COLUMN())),0,-1))</f>
        <v>-</v>
      </c>
      <c r="BR77" s="2"/>
      <c r="BS77" s="6" cm="1">
        <f t="array" aca="1" ref="BS77" ca="1">IF(OFFSET(INDIRECT(ADDRESS(ROW(), COLUMN())),0,-1)="",VLOOKUP($G77,$A:$AAE,COLUMN(),FALSE),OFFSET(INDIRECT(ADDRESS(ROW(), COLUMN())),0,-1))</f>
        <v>0</v>
      </c>
      <c r="BT77" s="2"/>
      <c r="BU77" s="6" t="str" cm="1">
        <f t="array" aca="1" ref="BU77" ca="1">IF(OFFSET(INDIRECT(ADDRESS(ROW(), COLUMN())),0,-1)="",VLOOKUP($G77,$A:$AAE,COLUMN(),FALSE),OFFSET(INDIRECT(ADDRESS(ROW(), COLUMN())),0,-1))</f>
        <v>-</v>
      </c>
      <c r="BV77" s="2"/>
      <c r="BW77" s="6" cm="1">
        <f t="array" aca="1" ref="BW77" ca="1">IF(OFFSET(INDIRECT(ADDRESS(ROW(), COLUMN())),0,-1)="",VLOOKUP($G77,$A:$AAE,COLUMN(),FALSE),OFFSET(INDIRECT(ADDRESS(ROW(), COLUMN())),0,-1))</f>
        <v>0</v>
      </c>
      <c r="BX77" s="2"/>
      <c r="BY77" s="6" cm="1">
        <f t="array" aca="1" ref="BY77" ca="1">IF(OFFSET(INDIRECT(ADDRESS(ROW(), COLUMN())),0,-1)="",VLOOKUP($G77,$A:$AAE,COLUMN(),FALSE),OFFSET(INDIRECT(ADDRESS(ROW(), COLUMN())),0,-1))</f>
        <v>0</v>
      </c>
      <c r="BZ77" s="89"/>
      <c r="CA77" s="6" t="str" cm="1">
        <f t="array" aca="1" ref="CA77" ca="1">IF(OFFSET(INDIRECT(ADDRESS(ROW(), COLUMN())),0,-1)="",VLOOKUP($G77,$A:$AAE,COLUMN(),FALSE),OFFSET(INDIRECT(ADDRESS(ROW(), COLUMN())),0,-1))</f>
        <v>-</v>
      </c>
      <c r="CB77" s="6"/>
      <c r="CC77" s="6" cm="1">
        <f t="array" aca="1" ref="CC77" ca="1">IF(OFFSET(INDIRECT(ADDRESS(ROW(), COLUMN())),0,-1)="",VLOOKUP($G77,$A:$AAE,COLUMN(),FALSE),OFFSET(INDIRECT(ADDRESS(ROW(), COLUMN())),0,-1))</f>
        <v>0</v>
      </c>
      <c r="CD77" s="6"/>
      <c r="CE77" s="6" t="str" cm="1">
        <f t="array" aca="1" ref="CE77" ca="1">IF(OFFSET(INDIRECT(ADDRESS(ROW(), COLUMN())),0,-1)="",VLOOKUP($G77,$A:$AAE,COLUMN(),FALSE),OFFSET(INDIRECT(ADDRESS(ROW(), COLUMN())),0,-1))</f>
        <v>-</v>
      </c>
      <c r="CF77" s="6"/>
      <c r="CG77" s="6" cm="1">
        <f t="array" aca="1" ref="CG77" ca="1">IF(OFFSET(INDIRECT(ADDRESS(ROW(), COLUMN())),0,-1)="",VLOOKUP($G77,$A:$AAE,COLUMN(),FALSE),OFFSET(INDIRECT(ADDRESS(ROW(), COLUMN())),0,-1))</f>
        <v>0</v>
      </c>
      <c r="CH77" s="6"/>
      <c r="CI77" s="43" t="str" cm="1">
        <f t="array" aca="1" ref="CI77" ca="1">IF(OFFSET(INDIRECT(ADDRESS(ROW(), COLUMN())),0,-1)="",VLOOKUP($G77,$A:$AAE,COLUMN(),FALSE),OFFSET(INDIRECT(ADDRESS(ROW(), COLUMN())),0,-1))</f>
        <v>水域</v>
      </c>
      <c r="CJ77" s="75" t="s">
        <v>1962</v>
      </c>
      <c r="CK77" s="78" t="str">
        <f t="shared" si="51"/>
        <v>唯一标识:E513#捕捞海域#城规</v>
      </c>
      <c r="CL77" s="78" t="str">
        <f t="shared" si="52"/>
        <v>性质名称:捕捞海域</v>
      </c>
      <c r="CM77" s="78" t="str">
        <f t="shared" si="53"/>
        <v>地块性质过滤:</v>
      </c>
      <c r="CN77" s="78" t="str">
        <f t="shared" si="54"/>
        <v>地块性质:E513</v>
      </c>
      <c r="CO77" s="78" t="str">
        <f t="shared" si="55"/>
        <v>地类标准:城规</v>
      </c>
      <c r="CP77" s="78" t="str">
        <f t="shared" si="56"/>
        <v>地块性质别称:</v>
      </c>
      <c r="CQ77" s="78" t="str">
        <f t="shared" si="57"/>
        <v>属性继承:E51#渔业用海#城规</v>
      </c>
      <c r="CR77" s="78" t="str">
        <f t="shared" si="58"/>
        <v>父类:E51</v>
      </c>
      <c r="CS77" s="78" t="str">
        <f t="shared" si="59"/>
        <v>级别继承:E51#渔业用海#城规</v>
      </c>
      <c r="CT77" s="78" t="str">
        <f t="shared" si="60"/>
        <v>级别层次:4</v>
      </c>
      <c r="CU77" s="78" t="str">
        <f t="shared" si="61"/>
        <v>级别:3E51</v>
      </c>
      <c r="CV77" s="78" t="str">
        <f t="shared" ca="1" si="62"/>
        <v>地块颜色:20,141,235</v>
      </c>
      <c r="CW77" s="78" t="str">
        <f t="shared" ca="1" si="63"/>
        <v>建筑面积公式:面积*容积率</v>
      </c>
      <c r="CX77" s="78" t="str">
        <f t="shared" ca="1" si="64"/>
        <v>住宅建筑面积公式:地块建筑面积*0</v>
      </c>
      <c r="CY77" s="78" t="str">
        <f t="shared" ca="1" si="65"/>
        <v>商服建筑面积公式:地块建筑面积*0</v>
      </c>
      <c r="CZ77" s="78" t="str">
        <f t="shared" ca="1" si="66"/>
        <v>商服中商业建筑面积公式:地块建筑面积*0</v>
      </c>
      <c r="DA77" s="78" t="str">
        <f t="shared" ca="1" si="67"/>
        <v>商服中办公建筑面积公式:地块建筑面积*0</v>
      </c>
      <c r="DB77" s="78" t="str">
        <f t="shared" ca="1" si="68"/>
        <v>公服建筑面积公式:地块建筑面积*0</v>
      </c>
      <c r="DC77" s="78" t="str">
        <f t="shared" ca="1" si="69"/>
        <v>工业建筑面积公式:地块建筑面积*0</v>
      </c>
      <c r="DD77" s="78" t="str">
        <f t="shared" ca="1" si="70"/>
        <v>市政建筑面积公式:地块建筑面积*0</v>
      </c>
      <c r="DE77" s="78" t="str">
        <f t="shared" ca="1" si="96"/>
        <v>绿地面积指定指标:面积*0</v>
      </c>
      <c r="DF77" s="78" t="str">
        <f t="shared" ca="1" si="97"/>
        <v>绿地面积指定公式:面积*0</v>
      </c>
      <c r="DG77" s="78" t="str">
        <f t="shared" ca="1" si="71"/>
        <v>户数指标:-</v>
      </c>
      <c r="DH77" s="78" t="str">
        <f t="shared" ca="1" si="72"/>
        <v>户数公式:0</v>
      </c>
      <c r="DI77" s="78" t="str">
        <f t="shared" ca="1" si="73"/>
        <v>人数指标:-</v>
      </c>
      <c r="DJ77" s="78" t="str">
        <f t="shared" ca="1" si="74"/>
        <v>人数公式:0</v>
      </c>
      <c r="DK77" s="78" t="str">
        <f t="shared" ca="1" si="75"/>
        <v>就业指标:-</v>
      </c>
      <c r="DL77" s="78" t="str">
        <f t="shared" ca="1" si="76"/>
        <v>就业公式:0</v>
      </c>
      <c r="DM77" s="78" t="str">
        <f t="shared" ca="1" si="77"/>
        <v>机动车指标:-</v>
      </c>
      <c r="DN77" s="78" t="str">
        <f t="shared" ca="1" si="78"/>
        <v>机动车公式:0</v>
      </c>
      <c r="DO77" s="78" t="str">
        <f t="shared" ca="1" si="79"/>
        <v>用水量指标:-</v>
      </c>
      <c r="DP77" s="78" t="str">
        <f t="shared" ca="1" si="80"/>
        <v>用水量公式:0</v>
      </c>
      <c r="DQ77" s="78" t="str">
        <f t="shared" ca="1" si="81"/>
        <v>污水折算系数:0</v>
      </c>
      <c r="DR77" s="78" t="str">
        <f t="shared" ca="1" si="82"/>
        <v>污水量公式:用水量*0</v>
      </c>
      <c r="DS77" s="78" t="str">
        <f t="shared" ca="1" si="83"/>
        <v>用电负荷指标:-</v>
      </c>
      <c r="DT77" s="78" t="str">
        <f t="shared" ca="1" si="84"/>
        <v>同时率:0</v>
      </c>
      <c r="DU77" s="78" t="str">
        <f t="shared" ca="1" si="85"/>
        <v>用电量公式:0</v>
      </c>
      <c r="DV77" s="78" t="str">
        <f t="shared" ca="1" si="86"/>
        <v>固话装机指标:-</v>
      </c>
      <c r="DW77" s="78" t="str">
        <f t="shared" ca="1" si="87"/>
        <v>固话量公式:0</v>
      </c>
      <c r="DX77" s="78" t="str">
        <f t="shared" ca="1" si="88"/>
        <v>有线电视指标:-</v>
      </c>
      <c r="DY77" s="78" t="str">
        <f t="shared" ca="1" si="89"/>
        <v>电视量公式:0</v>
      </c>
      <c r="DZ77" s="78" t="str">
        <f t="shared" ca="1" si="90"/>
        <v>高峰机动车生成量指标:-</v>
      </c>
      <c r="EA77" s="78" t="str">
        <f t="shared" ca="1" si="91"/>
        <v>高峰机动车吸引量公式:0</v>
      </c>
      <c r="EB77" s="78" t="str">
        <f t="shared" ca="1" si="92"/>
        <v>高峰机动车发生量公式:0</v>
      </c>
      <c r="EC77" s="78" t="str">
        <f t="shared" ca="1" si="98"/>
        <v>地下空间指标:-</v>
      </c>
      <c r="ED77" s="78" t="str">
        <f t="shared" ca="1" si="93"/>
        <v>地下空间公式:0</v>
      </c>
      <c r="EE77" s="78" t="str">
        <f t="shared" ca="1" si="99"/>
        <v>人防指标:-</v>
      </c>
      <c r="EF77" s="78" t="str">
        <f t="shared" ca="1" si="94"/>
        <v>人防公式:0</v>
      </c>
      <c r="EG77" s="78" t="str">
        <f t="shared" ca="1" si="101"/>
        <v>用地构成:水域</v>
      </c>
      <c r="EH77" s="78" t="s">
        <v>1962</v>
      </c>
      <c r="EI77" s="79" t="str">
        <f t="shared" ca="1" si="100"/>
        <v>唯一标识:E513#捕捞海域#城规;性质名称:捕捞海域;地块性质过滤:;地块性质:E513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7" t="s">
        <v>1962</v>
      </c>
    </row>
    <row r="78" spans="1:140" ht="16.5" x14ac:dyDescent="0.2">
      <c r="A78" s="43" t="str">
        <f t="shared" si="95"/>
        <v>E52#工矿通信用海#城规</v>
      </c>
      <c r="B78" s="43" t="s">
        <v>204</v>
      </c>
      <c r="C78" s="43"/>
      <c r="D78" s="43" t="s">
        <v>759</v>
      </c>
      <c r="E78" s="43" t="s">
        <v>1276</v>
      </c>
      <c r="F78" s="43"/>
      <c r="G78" s="43" t="s">
        <v>47</v>
      </c>
      <c r="H78" s="43" t="s">
        <v>754</v>
      </c>
      <c r="I78" s="43" t="s">
        <v>47</v>
      </c>
      <c r="J78" s="43">
        <v>3</v>
      </c>
      <c r="K78" s="43" t="s">
        <v>1773</v>
      </c>
      <c r="L78" s="43"/>
      <c r="M78" s="43" t="str" cm="1">
        <f t="array" aca="1" ref="M78" ca="1">IF(OFFSET(INDIRECT(ADDRESS(ROW(), COLUMN())),0,-1)="",VLOOKUP($G78,$A:$AAE,COLUMN(),FALSE),OFFSET(INDIRECT(ADDRESS(ROW(), COLUMN())),0,-1))</f>
        <v>20,141,235</v>
      </c>
      <c r="N78" s="6"/>
      <c r="O78" s="43" t="str" cm="1">
        <f t="array" aca="1" ref="O78" ca="1">IF(OFFSET(INDIRECT(ADDRESS(ROW(), COLUMN())),0,-1)="",VLOOKUP($G78,$A:$AAE,COLUMN(),FALSE),OFFSET(INDIRECT(ADDRESS(ROW(), COLUMN())),0,-1))</f>
        <v>面积*容积率</v>
      </c>
      <c r="P78" s="6"/>
      <c r="Q78" s="6" t="str" cm="1">
        <f t="array" aca="1" ref="Q78" ca="1">IF(OFFSET(INDIRECT(ADDRESS(ROW(), COLUMN())),0,-1)="",VLOOKUP($G78,$A:$AAE,COLUMN(),FALSE),OFFSET(INDIRECT(ADDRESS(ROW(), COLUMN())),0,-1))</f>
        <v>地块建筑面积*0</v>
      </c>
      <c r="R78" s="6"/>
      <c r="S78" s="6" t="str" cm="1">
        <f t="array" aca="1" ref="S78" ca="1">IF(OFFSET(INDIRECT(ADDRESS(ROW(), COLUMN())),0,-1)="",VLOOKUP($G78,$A:$AAE,COLUMN(),FALSE),OFFSET(INDIRECT(ADDRESS(ROW(), COLUMN())),0,-1))</f>
        <v>地块建筑面积*0</v>
      </c>
      <c r="T78" s="6"/>
      <c r="U78" s="6" t="str" cm="1">
        <f t="array" aca="1" ref="U78" ca="1">IF(OFFSET(INDIRECT(ADDRESS(ROW(), COLUMN())),0,-1)="",VLOOKUP($G78,$A:$AAE,COLUMN(),FALSE),OFFSET(INDIRECT(ADDRESS(ROW(), COLUMN())),0,-1))</f>
        <v>地块建筑面积*0</v>
      </c>
      <c r="V78" s="6"/>
      <c r="W78" s="43" t="str" cm="1">
        <f t="array" aca="1" ref="W78" ca="1">IF(OFFSET(INDIRECT(ADDRESS(ROW(), COLUMN())),0,-1)="",VLOOKUP($G78,$A:$AAE,COLUMN(),FALSE),OFFSET(INDIRECT(ADDRESS(ROW(), COLUMN())),0,-1))</f>
        <v>地块建筑面积*0</v>
      </c>
      <c r="X78" s="6"/>
      <c r="Y78" s="6" t="str" cm="1">
        <f t="array" aca="1" ref="Y78" ca="1">IF(OFFSET(INDIRECT(ADDRESS(ROW(), COLUMN())),0,-1)="",VLOOKUP($G78,$A:$AAE,COLUMN(),FALSE),OFFSET(INDIRECT(ADDRESS(ROW(), COLUMN())),0,-1))</f>
        <v>地块建筑面积*0</v>
      </c>
      <c r="Z78" s="6"/>
      <c r="AA78" s="6" t="str" cm="1">
        <f t="array" aca="1" ref="AA78" ca="1">IF(OFFSET(INDIRECT(ADDRESS(ROW(), COLUMN())),0,-1)="",VLOOKUP($G78,$A:$AAE,COLUMN(),FALSE),OFFSET(INDIRECT(ADDRESS(ROW(), COLUMN())),0,-1))</f>
        <v>地块建筑面积*0</v>
      </c>
      <c r="AB78" s="6"/>
      <c r="AC78" s="6" t="str" cm="1">
        <f t="array" aca="1" ref="AC78" ca="1">IF(OFFSET(INDIRECT(ADDRESS(ROW(), COLUMN())),0,-1)="",VLOOKUP($G78,$A:$AAE,COLUMN(),FALSE),OFFSET(INDIRECT(ADDRESS(ROW(), COLUMN())),0,-1))</f>
        <v>地块建筑面积*0</v>
      </c>
      <c r="AD78" s="6"/>
      <c r="AE78" s="6" t="str" cm="1">
        <f t="array" aca="1" ref="AE78" ca="1">IF(OFFSET(INDIRECT(ADDRESS(ROW(), COLUMN())),0,-1)="",VLOOKUP($G78,$A:$AAE,COLUMN(),FALSE),OFFSET(INDIRECT(ADDRESS(ROW(), COLUMN())),0,-1))</f>
        <v>面积*0</v>
      </c>
      <c r="AF78" s="6"/>
      <c r="AG78" s="6" t="str" cm="1">
        <f t="array" aca="1" ref="AG78" ca="1">IF(OFFSET(INDIRECT(ADDRESS(ROW(), COLUMN())),0,-1)="",VLOOKUP($G78,$A:$AAE,COLUMN(),FALSE),OFFSET(INDIRECT(ADDRESS(ROW(), COLUMN())),0,-1))</f>
        <v>面积*0</v>
      </c>
      <c r="AH78" s="6"/>
      <c r="AI78" s="6" t="str" cm="1">
        <f t="array" aca="1" ref="AI78" ca="1">IF(OFFSET(INDIRECT(ADDRESS(ROW(), COLUMN())),0,-1)="",VLOOKUP($G78,$A:$AAE,COLUMN(),FALSE),OFFSET(INDIRECT(ADDRESS(ROW(), COLUMN())),0,-1))</f>
        <v>-</v>
      </c>
      <c r="AJ78" s="6"/>
      <c r="AK78" s="6" cm="1">
        <f t="array" aca="1" ref="AK78" ca="1">IF(OFFSET(INDIRECT(ADDRESS(ROW(), COLUMN())),0,-1)="",VLOOKUP($G78,$A:$AAE,COLUMN(),FALSE),OFFSET(INDIRECT(ADDRESS(ROW(), COLUMN())),0,-1))</f>
        <v>0</v>
      </c>
      <c r="AL78" s="6"/>
      <c r="AM78" s="6" t="str" cm="1">
        <f t="array" aca="1" ref="AM78" ca="1">IF(OFFSET(INDIRECT(ADDRESS(ROW(), COLUMN())),0,-1)="",VLOOKUP($G78,$A:$AAE,COLUMN(),FALSE),OFFSET(INDIRECT(ADDRESS(ROW(), COLUMN())),0,-1))</f>
        <v>-</v>
      </c>
      <c r="AN78" s="6"/>
      <c r="AO78" s="6" cm="1">
        <f t="array" aca="1" ref="AO78" ca="1">IF(OFFSET(INDIRECT(ADDRESS(ROW(), COLUMN())),0,-1)="",VLOOKUP($G78,$A:$AAE,COLUMN(),FALSE),OFFSET(INDIRECT(ADDRESS(ROW(), COLUMN())),0,-1))</f>
        <v>0</v>
      </c>
      <c r="AP78" s="6"/>
      <c r="AQ78" s="6" t="str" cm="1">
        <f t="array" aca="1" ref="AQ78" ca="1">IF(OFFSET(INDIRECT(ADDRESS(ROW(), COLUMN())),0,-1)="",VLOOKUP($G78,$A:$AAE,COLUMN(),FALSE),OFFSET(INDIRECT(ADDRESS(ROW(), COLUMN())),0,-1))</f>
        <v>-</v>
      </c>
      <c r="AR78" s="6"/>
      <c r="AS78" s="6" cm="1">
        <f t="array" aca="1" ref="AS78" ca="1">IF(OFFSET(INDIRECT(ADDRESS(ROW(), COLUMN())),0,-1)="",VLOOKUP($G78,$A:$AAE,COLUMN(),FALSE),OFFSET(INDIRECT(ADDRESS(ROW(), COLUMN())),0,-1))</f>
        <v>0</v>
      </c>
      <c r="AT78" s="6"/>
      <c r="AU78" s="6" t="str" cm="1">
        <f t="array" aca="1" ref="AU78" ca="1">IF(OFFSET(INDIRECT(ADDRESS(ROW(), COLUMN())),0,-1)="",VLOOKUP($G78,$A:$AAE,COLUMN(),FALSE),OFFSET(INDIRECT(ADDRESS(ROW(), COLUMN())),0,-1))</f>
        <v>-</v>
      </c>
      <c r="AV78" s="6"/>
      <c r="AW78" s="6" cm="1">
        <f t="array" aca="1" ref="AW78" ca="1">IF(OFFSET(INDIRECT(ADDRESS(ROW(), COLUMN())),0,-1)="",VLOOKUP($G78,$A:$AAE,COLUMN(),FALSE),OFFSET(INDIRECT(ADDRESS(ROW(), COLUMN())),0,-1))</f>
        <v>0</v>
      </c>
      <c r="AX78" s="2"/>
      <c r="AY78" s="6" t="str" cm="1">
        <f t="array" aca="1" ref="AY78" ca="1">IF(OFFSET(INDIRECT(ADDRESS(ROW(), COLUMN())),0,-1)="",VLOOKUP($G78,$A:$AAE,COLUMN(),FALSE),OFFSET(INDIRECT(ADDRESS(ROW(), COLUMN())),0,-1))</f>
        <v>-</v>
      </c>
      <c r="AZ78" s="2"/>
      <c r="BA78" s="6" cm="1">
        <f t="array" aca="1" ref="BA78" ca="1">IF(OFFSET(INDIRECT(ADDRESS(ROW(), COLUMN())),0,-1)="",VLOOKUP($G78,$A:$AAE,COLUMN(),FALSE),OFFSET(INDIRECT(ADDRESS(ROW(), COLUMN())),0,-1))</f>
        <v>0</v>
      </c>
      <c r="BB78" s="2"/>
      <c r="BC78" s="6" cm="1">
        <f t="array" aca="1" ref="BC78" ca="1">IF(OFFSET(INDIRECT(ADDRESS(ROW(), COLUMN())),0,-1)="",VLOOKUP($G78,$A:$AAE,COLUMN(),FALSE),OFFSET(INDIRECT(ADDRESS(ROW(), COLUMN())),0,-1))</f>
        <v>0</v>
      </c>
      <c r="BD78" s="2"/>
      <c r="BE78" s="6" t="str" cm="1">
        <f t="array" aca="1" ref="BE78" ca="1">IF(OFFSET(INDIRECT(ADDRESS(ROW(), COLUMN())),0,-1)="",VLOOKUP($G78,$A:$AAE,COLUMN(),FALSE),OFFSET(INDIRECT(ADDRESS(ROW(), COLUMN())),0,-1))</f>
        <v>用水量*0</v>
      </c>
      <c r="BF78" s="2"/>
      <c r="BG78" s="6" t="str" cm="1">
        <f t="array" aca="1" ref="BG78" ca="1">IF(OFFSET(INDIRECT(ADDRESS(ROW(), COLUMN())),0,-1)="",VLOOKUP($G78,$A:$AAE,COLUMN(),FALSE),OFFSET(INDIRECT(ADDRESS(ROW(), COLUMN())),0,-1))</f>
        <v>-</v>
      </c>
      <c r="BH78" s="2"/>
      <c r="BI78" s="6" cm="1">
        <f t="array" aca="1" ref="BI78" ca="1">IF(OFFSET(INDIRECT(ADDRESS(ROW(), COLUMN())),0,-1)="",VLOOKUP($G78,$A:$AAE,COLUMN(),FALSE),OFFSET(INDIRECT(ADDRESS(ROW(), COLUMN())),0,-1))</f>
        <v>0</v>
      </c>
      <c r="BJ78" s="2"/>
      <c r="BK78" s="6" cm="1">
        <f t="array" aca="1" ref="BK78" ca="1">IF(OFFSET(INDIRECT(ADDRESS(ROW(), COLUMN())),0,-1)="",VLOOKUP($G78,$A:$AAE,COLUMN(),FALSE),OFFSET(INDIRECT(ADDRESS(ROW(), COLUMN())),0,-1))</f>
        <v>0</v>
      </c>
      <c r="BL78" s="2"/>
      <c r="BM78" s="6" t="str" cm="1">
        <f t="array" aca="1" ref="BM78" ca="1">IF(OFFSET(INDIRECT(ADDRESS(ROW(), COLUMN())),0,-1)="",VLOOKUP($G78,$A:$AAE,COLUMN(),FALSE),OFFSET(INDIRECT(ADDRESS(ROW(), COLUMN())),0,-1))</f>
        <v>-</v>
      </c>
      <c r="BN78" s="2"/>
      <c r="BO78" s="6" cm="1">
        <f t="array" aca="1" ref="BO78" ca="1">IF(OFFSET(INDIRECT(ADDRESS(ROW(), COLUMN())),0,-1)="",VLOOKUP($G78,$A:$AAE,COLUMN(),FALSE),OFFSET(INDIRECT(ADDRESS(ROW(), COLUMN())),0,-1))</f>
        <v>0</v>
      </c>
      <c r="BP78" s="2"/>
      <c r="BQ78" s="6" t="str" cm="1">
        <f t="array" aca="1" ref="BQ78" ca="1">IF(OFFSET(INDIRECT(ADDRESS(ROW(), COLUMN())),0,-1)="",VLOOKUP($G78,$A:$AAE,COLUMN(),FALSE),OFFSET(INDIRECT(ADDRESS(ROW(), COLUMN())),0,-1))</f>
        <v>-</v>
      </c>
      <c r="BR78" s="2"/>
      <c r="BS78" s="6" cm="1">
        <f t="array" aca="1" ref="BS78" ca="1">IF(OFFSET(INDIRECT(ADDRESS(ROW(), COLUMN())),0,-1)="",VLOOKUP($G78,$A:$AAE,COLUMN(),FALSE),OFFSET(INDIRECT(ADDRESS(ROW(), COLUMN())),0,-1))</f>
        <v>0</v>
      </c>
      <c r="BT78" s="2"/>
      <c r="BU78" s="6" t="str" cm="1">
        <f t="array" aca="1" ref="BU78" ca="1">IF(OFFSET(INDIRECT(ADDRESS(ROW(), COLUMN())),0,-1)="",VLOOKUP($G78,$A:$AAE,COLUMN(),FALSE),OFFSET(INDIRECT(ADDRESS(ROW(), COLUMN())),0,-1))</f>
        <v>-</v>
      </c>
      <c r="BV78" s="2"/>
      <c r="BW78" s="6" cm="1">
        <f t="array" aca="1" ref="BW78" ca="1">IF(OFFSET(INDIRECT(ADDRESS(ROW(), COLUMN())),0,-1)="",VLOOKUP($G78,$A:$AAE,COLUMN(),FALSE),OFFSET(INDIRECT(ADDRESS(ROW(), COLUMN())),0,-1))</f>
        <v>0</v>
      </c>
      <c r="BX78" s="2"/>
      <c r="BY78" s="6" cm="1">
        <f t="array" aca="1" ref="BY78" ca="1">IF(OFFSET(INDIRECT(ADDRESS(ROW(), COLUMN())),0,-1)="",VLOOKUP($G78,$A:$AAE,COLUMN(),FALSE),OFFSET(INDIRECT(ADDRESS(ROW(), COLUMN())),0,-1))</f>
        <v>0</v>
      </c>
      <c r="BZ78" s="89"/>
      <c r="CA78" s="6" t="str" cm="1">
        <f t="array" aca="1" ref="CA78" ca="1">IF(OFFSET(INDIRECT(ADDRESS(ROW(), COLUMN())),0,-1)="",VLOOKUP($G78,$A:$AAE,COLUMN(),FALSE),OFFSET(INDIRECT(ADDRESS(ROW(), COLUMN())),0,-1))</f>
        <v>-</v>
      </c>
      <c r="CB78" s="6"/>
      <c r="CC78" s="6" cm="1">
        <f t="array" aca="1" ref="CC78" ca="1">IF(OFFSET(INDIRECT(ADDRESS(ROW(), COLUMN())),0,-1)="",VLOOKUP($G78,$A:$AAE,COLUMN(),FALSE),OFFSET(INDIRECT(ADDRESS(ROW(), COLUMN())),0,-1))</f>
        <v>0</v>
      </c>
      <c r="CD78" s="6"/>
      <c r="CE78" s="6" t="str" cm="1">
        <f t="array" aca="1" ref="CE78" ca="1">IF(OFFSET(INDIRECT(ADDRESS(ROW(), COLUMN())),0,-1)="",VLOOKUP($G78,$A:$AAE,COLUMN(),FALSE),OFFSET(INDIRECT(ADDRESS(ROW(), COLUMN())),0,-1))</f>
        <v>-</v>
      </c>
      <c r="CF78" s="6"/>
      <c r="CG78" s="6" cm="1">
        <f t="array" aca="1" ref="CG78" ca="1">IF(OFFSET(INDIRECT(ADDRESS(ROW(), COLUMN())),0,-1)="",VLOOKUP($G78,$A:$AAE,COLUMN(),FALSE),OFFSET(INDIRECT(ADDRESS(ROW(), COLUMN())),0,-1))</f>
        <v>0</v>
      </c>
      <c r="CH78" s="6"/>
      <c r="CI78" s="43" t="str" cm="1">
        <f t="array" aca="1" ref="CI78" ca="1">IF(OFFSET(INDIRECT(ADDRESS(ROW(), COLUMN())),0,-1)="",VLOOKUP($G78,$A:$AAE,COLUMN(),FALSE),OFFSET(INDIRECT(ADDRESS(ROW(), COLUMN())),0,-1))</f>
        <v>水域</v>
      </c>
      <c r="CJ78" s="75" t="s">
        <v>1962</v>
      </c>
      <c r="CK78" s="78" t="str">
        <f t="shared" si="51"/>
        <v>唯一标识:E52#工矿通信用海#城规</v>
      </c>
      <c r="CL78" s="78" t="str">
        <f t="shared" si="52"/>
        <v>性质名称:工矿通信用海</v>
      </c>
      <c r="CM78" s="78" t="str">
        <f t="shared" si="53"/>
        <v>地块性质过滤:</v>
      </c>
      <c r="CN78" s="78" t="str">
        <f t="shared" si="54"/>
        <v>地块性质:E52</v>
      </c>
      <c r="CO78" s="78" t="str">
        <f t="shared" si="55"/>
        <v>地类标准:城规</v>
      </c>
      <c r="CP78" s="78" t="str">
        <f t="shared" si="56"/>
        <v>地块性质别称:</v>
      </c>
      <c r="CQ78" s="78" t="str">
        <f t="shared" si="57"/>
        <v>属性继承:E5#海域#城规</v>
      </c>
      <c r="CR78" s="78" t="str">
        <f t="shared" si="58"/>
        <v>父类:E5</v>
      </c>
      <c r="CS78" s="78" t="str">
        <f t="shared" si="59"/>
        <v>级别继承:E5#海域#城规</v>
      </c>
      <c r="CT78" s="78" t="str">
        <f t="shared" si="60"/>
        <v>级别层次:3</v>
      </c>
      <c r="CU78" s="78" t="str">
        <f t="shared" si="61"/>
        <v>级别:2E5</v>
      </c>
      <c r="CV78" s="78" t="str">
        <f t="shared" ca="1" si="62"/>
        <v>地块颜色:20,141,235</v>
      </c>
      <c r="CW78" s="78" t="str">
        <f t="shared" ca="1" si="63"/>
        <v>建筑面积公式:面积*容积率</v>
      </c>
      <c r="CX78" s="78" t="str">
        <f t="shared" ca="1" si="64"/>
        <v>住宅建筑面积公式:地块建筑面积*0</v>
      </c>
      <c r="CY78" s="78" t="str">
        <f t="shared" ca="1" si="65"/>
        <v>商服建筑面积公式:地块建筑面积*0</v>
      </c>
      <c r="CZ78" s="78" t="str">
        <f t="shared" ca="1" si="66"/>
        <v>商服中商业建筑面积公式:地块建筑面积*0</v>
      </c>
      <c r="DA78" s="78" t="str">
        <f t="shared" ca="1" si="67"/>
        <v>商服中办公建筑面积公式:地块建筑面积*0</v>
      </c>
      <c r="DB78" s="78" t="str">
        <f t="shared" ca="1" si="68"/>
        <v>公服建筑面积公式:地块建筑面积*0</v>
      </c>
      <c r="DC78" s="78" t="str">
        <f t="shared" ca="1" si="69"/>
        <v>工业建筑面积公式:地块建筑面积*0</v>
      </c>
      <c r="DD78" s="78" t="str">
        <f t="shared" ca="1" si="70"/>
        <v>市政建筑面积公式:地块建筑面积*0</v>
      </c>
      <c r="DE78" s="78" t="str">
        <f t="shared" ca="1" si="96"/>
        <v>绿地面积指定指标:面积*0</v>
      </c>
      <c r="DF78" s="78" t="str">
        <f t="shared" ca="1" si="97"/>
        <v>绿地面积指定公式:面积*0</v>
      </c>
      <c r="DG78" s="78" t="str">
        <f t="shared" ca="1" si="71"/>
        <v>户数指标:-</v>
      </c>
      <c r="DH78" s="78" t="str">
        <f t="shared" ca="1" si="72"/>
        <v>户数公式:0</v>
      </c>
      <c r="DI78" s="78" t="str">
        <f t="shared" ca="1" si="73"/>
        <v>人数指标:-</v>
      </c>
      <c r="DJ78" s="78" t="str">
        <f t="shared" ca="1" si="74"/>
        <v>人数公式:0</v>
      </c>
      <c r="DK78" s="78" t="str">
        <f t="shared" ca="1" si="75"/>
        <v>就业指标:-</v>
      </c>
      <c r="DL78" s="78" t="str">
        <f t="shared" ca="1" si="76"/>
        <v>就业公式:0</v>
      </c>
      <c r="DM78" s="78" t="str">
        <f t="shared" ca="1" si="77"/>
        <v>机动车指标:-</v>
      </c>
      <c r="DN78" s="78" t="str">
        <f t="shared" ca="1" si="78"/>
        <v>机动车公式:0</v>
      </c>
      <c r="DO78" s="78" t="str">
        <f t="shared" ca="1" si="79"/>
        <v>用水量指标:-</v>
      </c>
      <c r="DP78" s="78" t="str">
        <f t="shared" ca="1" si="80"/>
        <v>用水量公式:0</v>
      </c>
      <c r="DQ78" s="78" t="str">
        <f t="shared" ca="1" si="81"/>
        <v>污水折算系数:0</v>
      </c>
      <c r="DR78" s="78" t="str">
        <f t="shared" ca="1" si="82"/>
        <v>污水量公式:用水量*0</v>
      </c>
      <c r="DS78" s="78" t="str">
        <f t="shared" ca="1" si="83"/>
        <v>用电负荷指标:-</v>
      </c>
      <c r="DT78" s="78" t="str">
        <f t="shared" ca="1" si="84"/>
        <v>同时率:0</v>
      </c>
      <c r="DU78" s="78" t="str">
        <f t="shared" ca="1" si="85"/>
        <v>用电量公式:0</v>
      </c>
      <c r="DV78" s="78" t="str">
        <f t="shared" ca="1" si="86"/>
        <v>固话装机指标:-</v>
      </c>
      <c r="DW78" s="78" t="str">
        <f t="shared" ca="1" si="87"/>
        <v>固话量公式:0</v>
      </c>
      <c r="DX78" s="78" t="str">
        <f t="shared" ca="1" si="88"/>
        <v>有线电视指标:-</v>
      </c>
      <c r="DY78" s="78" t="str">
        <f t="shared" ca="1" si="89"/>
        <v>电视量公式:0</v>
      </c>
      <c r="DZ78" s="78" t="str">
        <f t="shared" ca="1" si="90"/>
        <v>高峰机动车生成量指标:-</v>
      </c>
      <c r="EA78" s="78" t="str">
        <f t="shared" ca="1" si="91"/>
        <v>高峰机动车吸引量公式:0</v>
      </c>
      <c r="EB78" s="78" t="str">
        <f t="shared" ca="1" si="92"/>
        <v>高峰机动车发生量公式:0</v>
      </c>
      <c r="EC78" s="78" t="str">
        <f t="shared" ca="1" si="98"/>
        <v>地下空间指标:-</v>
      </c>
      <c r="ED78" s="78" t="str">
        <f t="shared" ca="1" si="93"/>
        <v>地下空间公式:0</v>
      </c>
      <c r="EE78" s="78" t="str">
        <f t="shared" ca="1" si="99"/>
        <v>人防指标:-</v>
      </c>
      <c r="EF78" s="78" t="str">
        <f t="shared" ca="1" si="94"/>
        <v>人防公式:0</v>
      </c>
      <c r="EG78" s="78" t="str">
        <f t="shared" ca="1" si="101"/>
        <v>用地构成:水域</v>
      </c>
      <c r="EH78" s="78" t="s">
        <v>1962</v>
      </c>
      <c r="EI78" s="79" t="str">
        <f t="shared" ca="1" si="100"/>
        <v>唯一标识:E52#工矿通信用海#城规;性质名称:工矿通信用海;地块性质过滤:;地块性质:E52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8" t="s">
        <v>1962</v>
      </c>
    </row>
    <row r="79" spans="1:140" ht="16.5" x14ac:dyDescent="0.2">
      <c r="A79" s="43" t="str">
        <f t="shared" si="95"/>
        <v>E521#工业用海#城规</v>
      </c>
      <c r="B79" s="43" t="s">
        <v>205</v>
      </c>
      <c r="C79" s="43"/>
      <c r="D79" s="43" t="s">
        <v>760</v>
      </c>
      <c r="E79" s="43" t="s">
        <v>1276</v>
      </c>
      <c r="F79" s="43"/>
      <c r="G79" s="43" t="s">
        <v>49</v>
      </c>
      <c r="H79" s="43" t="s">
        <v>759</v>
      </c>
      <c r="I79" s="43" t="s">
        <v>49</v>
      </c>
      <c r="J79" s="43">
        <v>4</v>
      </c>
      <c r="K79" s="43" t="s">
        <v>1775</v>
      </c>
      <c r="L79" s="43"/>
      <c r="M79" s="43" t="str" cm="1">
        <f t="array" aca="1" ref="M79" ca="1">IF(OFFSET(INDIRECT(ADDRESS(ROW(), COLUMN())),0,-1)="",VLOOKUP($G79,$A:$AAE,COLUMN(),FALSE),OFFSET(INDIRECT(ADDRESS(ROW(), COLUMN())),0,-1))</f>
        <v>20,141,235</v>
      </c>
      <c r="N79" s="6"/>
      <c r="O79" s="43" t="str" cm="1">
        <f t="array" aca="1" ref="O79" ca="1">IF(OFFSET(INDIRECT(ADDRESS(ROW(), COLUMN())),0,-1)="",VLOOKUP($G79,$A:$AAE,COLUMN(),FALSE),OFFSET(INDIRECT(ADDRESS(ROW(), COLUMN())),0,-1))</f>
        <v>面积*容积率</v>
      </c>
      <c r="P79" s="6"/>
      <c r="Q79" s="6" t="str" cm="1">
        <f t="array" aca="1" ref="Q79" ca="1">IF(OFFSET(INDIRECT(ADDRESS(ROW(), COLUMN())),0,-1)="",VLOOKUP($G79,$A:$AAE,COLUMN(),FALSE),OFFSET(INDIRECT(ADDRESS(ROW(), COLUMN())),0,-1))</f>
        <v>地块建筑面积*0</v>
      </c>
      <c r="R79" s="6"/>
      <c r="S79" s="6" t="str" cm="1">
        <f t="array" aca="1" ref="S79" ca="1">IF(OFFSET(INDIRECT(ADDRESS(ROW(), COLUMN())),0,-1)="",VLOOKUP($G79,$A:$AAE,COLUMN(),FALSE),OFFSET(INDIRECT(ADDRESS(ROW(), COLUMN())),0,-1))</f>
        <v>地块建筑面积*0</v>
      </c>
      <c r="T79" s="6"/>
      <c r="U79" s="6" t="str" cm="1">
        <f t="array" aca="1" ref="U79" ca="1">IF(OFFSET(INDIRECT(ADDRESS(ROW(), COLUMN())),0,-1)="",VLOOKUP($G79,$A:$AAE,COLUMN(),FALSE),OFFSET(INDIRECT(ADDRESS(ROW(), COLUMN())),0,-1))</f>
        <v>地块建筑面积*0</v>
      </c>
      <c r="V79" s="6"/>
      <c r="W79" s="43" t="str" cm="1">
        <f t="array" aca="1" ref="W79" ca="1">IF(OFFSET(INDIRECT(ADDRESS(ROW(), COLUMN())),0,-1)="",VLOOKUP($G79,$A:$AAE,COLUMN(),FALSE),OFFSET(INDIRECT(ADDRESS(ROW(), COLUMN())),0,-1))</f>
        <v>地块建筑面积*0</v>
      </c>
      <c r="X79" s="6"/>
      <c r="Y79" s="6" t="str" cm="1">
        <f t="array" aca="1" ref="Y79" ca="1">IF(OFFSET(INDIRECT(ADDRESS(ROW(), COLUMN())),0,-1)="",VLOOKUP($G79,$A:$AAE,COLUMN(),FALSE),OFFSET(INDIRECT(ADDRESS(ROW(), COLUMN())),0,-1))</f>
        <v>地块建筑面积*0</v>
      </c>
      <c r="Z79" s="6"/>
      <c r="AA79" s="6" t="str" cm="1">
        <f t="array" aca="1" ref="AA79" ca="1">IF(OFFSET(INDIRECT(ADDRESS(ROW(), COLUMN())),0,-1)="",VLOOKUP($G79,$A:$AAE,COLUMN(),FALSE),OFFSET(INDIRECT(ADDRESS(ROW(), COLUMN())),0,-1))</f>
        <v>地块建筑面积*0</v>
      </c>
      <c r="AB79" s="6"/>
      <c r="AC79" s="6" t="str" cm="1">
        <f t="array" aca="1" ref="AC79" ca="1">IF(OFFSET(INDIRECT(ADDRESS(ROW(), COLUMN())),0,-1)="",VLOOKUP($G79,$A:$AAE,COLUMN(),FALSE),OFFSET(INDIRECT(ADDRESS(ROW(), COLUMN())),0,-1))</f>
        <v>地块建筑面积*0</v>
      </c>
      <c r="AD79" s="6"/>
      <c r="AE79" s="6" t="str" cm="1">
        <f t="array" aca="1" ref="AE79" ca="1">IF(OFFSET(INDIRECT(ADDRESS(ROW(), COLUMN())),0,-1)="",VLOOKUP($G79,$A:$AAE,COLUMN(),FALSE),OFFSET(INDIRECT(ADDRESS(ROW(), COLUMN())),0,-1))</f>
        <v>面积*0</v>
      </c>
      <c r="AF79" s="6"/>
      <c r="AG79" s="6" t="str" cm="1">
        <f t="array" aca="1" ref="AG79" ca="1">IF(OFFSET(INDIRECT(ADDRESS(ROW(), COLUMN())),0,-1)="",VLOOKUP($G79,$A:$AAE,COLUMN(),FALSE),OFFSET(INDIRECT(ADDRESS(ROW(), COLUMN())),0,-1))</f>
        <v>面积*0</v>
      </c>
      <c r="AH79" s="6"/>
      <c r="AI79" s="6" t="str" cm="1">
        <f t="array" aca="1" ref="AI79" ca="1">IF(OFFSET(INDIRECT(ADDRESS(ROW(), COLUMN())),0,-1)="",VLOOKUP($G79,$A:$AAE,COLUMN(),FALSE),OFFSET(INDIRECT(ADDRESS(ROW(), COLUMN())),0,-1))</f>
        <v>-</v>
      </c>
      <c r="AJ79" s="6"/>
      <c r="AK79" s="6" cm="1">
        <f t="array" aca="1" ref="AK79" ca="1">IF(OFFSET(INDIRECT(ADDRESS(ROW(), COLUMN())),0,-1)="",VLOOKUP($G79,$A:$AAE,COLUMN(),FALSE),OFFSET(INDIRECT(ADDRESS(ROW(), COLUMN())),0,-1))</f>
        <v>0</v>
      </c>
      <c r="AL79" s="6"/>
      <c r="AM79" s="6" t="str" cm="1">
        <f t="array" aca="1" ref="AM79" ca="1">IF(OFFSET(INDIRECT(ADDRESS(ROW(), COLUMN())),0,-1)="",VLOOKUP($G79,$A:$AAE,COLUMN(),FALSE),OFFSET(INDIRECT(ADDRESS(ROW(), COLUMN())),0,-1))</f>
        <v>-</v>
      </c>
      <c r="AN79" s="6"/>
      <c r="AO79" s="6" cm="1">
        <f t="array" aca="1" ref="AO79" ca="1">IF(OFFSET(INDIRECT(ADDRESS(ROW(), COLUMN())),0,-1)="",VLOOKUP($G79,$A:$AAE,COLUMN(),FALSE),OFFSET(INDIRECT(ADDRESS(ROW(), COLUMN())),0,-1))</f>
        <v>0</v>
      </c>
      <c r="AP79" s="6"/>
      <c r="AQ79" s="6" t="str" cm="1">
        <f t="array" aca="1" ref="AQ79" ca="1">IF(OFFSET(INDIRECT(ADDRESS(ROW(), COLUMN())),0,-1)="",VLOOKUP($G79,$A:$AAE,COLUMN(),FALSE),OFFSET(INDIRECT(ADDRESS(ROW(), COLUMN())),0,-1))</f>
        <v>-</v>
      </c>
      <c r="AR79" s="6"/>
      <c r="AS79" s="6" cm="1">
        <f t="array" aca="1" ref="AS79" ca="1">IF(OFFSET(INDIRECT(ADDRESS(ROW(), COLUMN())),0,-1)="",VLOOKUP($G79,$A:$AAE,COLUMN(),FALSE),OFFSET(INDIRECT(ADDRESS(ROW(), COLUMN())),0,-1))</f>
        <v>0</v>
      </c>
      <c r="AT79" s="6"/>
      <c r="AU79" s="6" t="str" cm="1">
        <f t="array" aca="1" ref="AU79" ca="1">IF(OFFSET(INDIRECT(ADDRESS(ROW(), COLUMN())),0,-1)="",VLOOKUP($G79,$A:$AAE,COLUMN(),FALSE),OFFSET(INDIRECT(ADDRESS(ROW(), COLUMN())),0,-1))</f>
        <v>-</v>
      </c>
      <c r="AV79" s="6"/>
      <c r="AW79" s="6" cm="1">
        <f t="array" aca="1" ref="AW79" ca="1">IF(OFFSET(INDIRECT(ADDRESS(ROW(), COLUMN())),0,-1)="",VLOOKUP($G79,$A:$AAE,COLUMN(),FALSE),OFFSET(INDIRECT(ADDRESS(ROW(), COLUMN())),0,-1))</f>
        <v>0</v>
      </c>
      <c r="AX79" s="2"/>
      <c r="AY79" s="6" t="str" cm="1">
        <f t="array" aca="1" ref="AY79" ca="1">IF(OFFSET(INDIRECT(ADDRESS(ROW(), COLUMN())),0,-1)="",VLOOKUP($G79,$A:$AAE,COLUMN(),FALSE),OFFSET(INDIRECT(ADDRESS(ROW(), COLUMN())),0,-1))</f>
        <v>-</v>
      </c>
      <c r="AZ79" s="2"/>
      <c r="BA79" s="6" cm="1">
        <f t="array" aca="1" ref="BA79" ca="1">IF(OFFSET(INDIRECT(ADDRESS(ROW(), COLUMN())),0,-1)="",VLOOKUP($G79,$A:$AAE,COLUMN(),FALSE),OFFSET(INDIRECT(ADDRESS(ROW(), COLUMN())),0,-1))</f>
        <v>0</v>
      </c>
      <c r="BB79" s="2"/>
      <c r="BC79" s="6" cm="1">
        <f t="array" aca="1" ref="BC79" ca="1">IF(OFFSET(INDIRECT(ADDRESS(ROW(), COLUMN())),0,-1)="",VLOOKUP($G79,$A:$AAE,COLUMN(),FALSE),OFFSET(INDIRECT(ADDRESS(ROW(), COLUMN())),0,-1))</f>
        <v>0</v>
      </c>
      <c r="BD79" s="2"/>
      <c r="BE79" s="6" t="str" cm="1">
        <f t="array" aca="1" ref="BE79" ca="1">IF(OFFSET(INDIRECT(ADDRESS(ROW(), COLUMN())),0,-1)="",VLOOKUP($G79,$A:$AAE,COLUMN(),FALSE),OFFSET(INDIRECT(ADDRESS(ROW(), COLUMN())),0,-1))</f>
        <v>用水量*0</v>
      </c>
      <c r="BF79" s="2"/>
      <c r="BG79" s="6" t="str" cm="1">
        <f t="array" aca="1" ref="BG79" ca="1">IF(OFFSET(INDIRECT(ADDRESS(ROW(), COLUMN())),0,-1)="",VLOOKUP($G79,$A:$AAE,COLUMN(),FALSE),OFFSET(INDIRECT(ADDRESS(ROW(), COLUMN())),0,-1))</f>
        <v>-</v>
      </c>
      <c r="BH79" s="2"/>
      <c r="BI79" s="6" cm="1">
        <f t="array" aca="1" ref="BI79" ca="1">IF(OFFSET(INDIRECT(ADDRESS(ROW(), COLUMN())),0,-1)="",VLOOKUP($G79,$A:$AAE,COLUMN(),FALSE),OFFSET(INDIRECT(ADDRESS(ROW(), COLUMN())),0,-1))</f>
        <v>0</v>
      </c>
      <c r="BJ79" s="2"/>
      <c r="BK79" s="6" cm="1">
        <f t="array" aca="1" ref="BK79" ca="1">IF(OFFSET(INDIRECT(ADDRESS(ROW(), COLUMN())),0,-1)="",VLOOKUP($G79,$A:$AAE,COLUMN(),FALSE),OFFSET(INDIRECT(ADDRESS(ROW(), COLUMN())),0,-1))</f>
        <v>0</v>
      </c>
      <c r="BL79" s="2"/>
      <c r="BM79" s="6" t="str" cm="1">
        <f t="array" aca="1" ref="BM79" ca="1">IF(OFFSET(INDIRECT(ADDRESS(ROW(), COLUMN())),0,-1)="",VLOOKUP($G79,$A:$AAE,COLUMN(),FALSE),OFFSET(INDIRECT(ADDRESS(ROW(), COLUMN())),0,-1))</f>
        <v>-</v>
      </c>
      <c r="BN79" s="2"/>
      <c r="BO79" s="6" cm="1">
        <f t="array" aca="1" ref="BO79" ca="1">IF(OFFSET(INDIRECT(ADDRESS(ROW(), COLUMN())),0,-1)="",VLOOKUP($G79,$A:$AAE,COLUMN(),FALSE),OFFSET(INDIRECT(ADDRESS(ROW(), COLUMN())),0,-1))</f>
        <v>0</v>
      </c>
      <c r="BP79" s="2"/>
      <c r="BQ79" s="6" t="str" cm="1">
        <f t="array" aca="1" ref="BQ79" ca="1">IF(OFFSET(INDIRECT(ADDRESS(ROW(), COLUMN())),0,-1)="",VLOOKUP($G79,$A:$AAE,COLUMN(),FALSE),OFFSET(INDIRECT(ADDRESS(ROW(), COLUMN())),0,-1))</f>
        <v>-</v>
      </c>
      <c r="BR79" s="2"/>
      <c r="BS79" s="6" cm="1">
        <f t="array" aca="1" ref="BS79" ca="1">IF(OFFSET(INDIRECT(ADDRESS(ROW(), COLUMN())),0,-1)="",VLOOKUP($G79,$A:$AAE,COLUMN(),FALSE),OFFSET(INDIRECT(ADDRESS(ROW(), COLUMN())),0,-1))</f>
        <v>0</v>
      </c>
      <c r="BT79" s="2"/>
      <c r="BU79" s="6" t="str" cm="1">
        <f t="array" aca="1" ref="BU79" ca="1">IF(OFFSET(INDIRECT(ADDRESS(ROW(), COLUMN())),0,-1)="",VLOOKUP($G79,$A:$AAE,COLUMN(),FALSE),OFFSET(INDIRECT(ADDRESS(ROW(), COLUMN())),0,-1))</f>
        <v>-</v>
      </c>
      <c r="BV79" s="2"/>
      <c r="BW79" s="6" cm="1">
        <f t="array" aca="1" ref="BW79" ca="1">IF(OFFSET(INDIRECT(ADDRESS(ROW(), COLUMN())),0,-1)="",VLOOKUP($G79,$A:$AAE,COLUMN(),FALSE),OFFSET(INDIRECT(ADDRESS(ROW(), COLUMN())),0,-1))</f>
        <v>0</v>
      </c>
      <c r="BX79" s="2"/>
      <c r="BY79" s="6" cm="1">
        <f t="array" aca="1" ref="BY79" ca="1">IF(OFFSET(INDIRECT(ADDRESS(ROW(), COLUMN())),0,-1)="",VLOOKUP($G79,$A:$AAE,COLUMN(),FALSE),OFFSET(INDIRECT(ADDRESS(ROW(), COLUMN())),0,-1))</f>
        <v>0</v>
      </c>
      <c r="BZ79" s="89"/>
      <c r="CA79" s="6" t="str" cm="1">
        <f t="array" aca="1" ref="CA79" ca="1">IF(OFFSET(INDIRECT(ADDRESS(ROW(), COLUMN())),0,-1)="",VLOOKUP($G79,$A:$AAE,COLUMN(),FALSE),OFFSET(INDIRECT(ADDRESS(ROW(), COLUMN())),0,-1))</f>
        <v>-</v>
      </c>
      <c r="CB79" s="6"/>
      <c r="CC79" s="6" cm="1">
        <f t="array" aca="1" ref="CC79" ca="1">IF(OFFSET(INDIRECT(ADDRESS(ROW(), COLUMN())),0,-1)="",VLOOKUP($G79,$A:$AAE,COLUMN(),FALSE),OFFSET(INDIRECT(ADDRESS(ROW(), COLUMN())),0,-1))</f>
        <v>0</v>
      </c>
      <c r="CD79" s="6"/>
      <c r="CE79" s="6" t="str" cm="1">
        <f t="array" aca="1" ref="CE79" ca="1">IF(OFFSET(INDIRECT(ADDRESS(ROW(), COLUMN())),0,-1)="",VLOOKUP($G79,$A:$AAE,COLUMN(),FALSE),OFFSET(INDIRECT(ADDRESS(ROW(), COLUMN())),0,-1))</f>
        <v>-</v>
      </c>
      <c r="CF79" s="6"/>
      <c r="CG79" s="6" cm="1">
        <f t="array" aca="1" ref="CG79" ca="1">IF(OFFSET(INDIRECT(ADDRESS(ROW(), COLUMN())),0,-1)="",VLOOKUP($G79,$A:$AAE,COLUMN(),FALSE),OFFSET(INDIRECT(ADDRESS(ROW(), COLUMN())),0,-1))</f>
        <v>0</v>
      </c>
      <c r="CH79" s="6"/>
      <c r="CI79" s="43" t="str" cm="1">
        <f t="array" aca="1" ref="CI79" ca="1">IF(OFFSET(INDIRECT(ADDRESS(ROW(), COLUMN())),0,-1)="",VLOOKUP($G79,$A:$AAE,COLUMN(),FALSE),OFFSET(INDIRECT(ADDRESS(ROW(), COLUMN())),0,-1))</f>
        <v>水域</v>
      </c>
      <c r="CJ79" s="75" t="s">
        <v>1962</v>
      </c>
      <c r="CK79" s="78" t="str">
        <f t="shared" si="51"/>
        <v>唯一标识:E521#工业用海#城规</v>
      </c>
      <c r="CL79" s="78" t="str">
        <f t="shared" si="52"/>
        <v>性质名称:工业用海</v>
      </c>
      <c r="CM79" s="78" t="str">
        <f t="shared" si="53"/>
        <v>地块性质过滤:</v>
      </c>
      <c r="CN79" s="78" t="str">
        <f t="shared" si="54"/>
        <v>地块性质:E521</v>
      </c>
      <c r="CO79" s="78" t="str">
        <f t="shared" si="55"/>
        <v>地类标准:城规</v>
      </c>
      <c r="CP79" s="78" t="str">
        <f t="shared" si="56"/>
        <v>地块性质别称:</v>
      </c>
      <c r="CQ79" s="78" t="str">
        <f t="shared" si="57"/>
        <v>属性继承:E52#工矿通信用海#城规</v>
      </c>
      <c r="CR79" s="78" t="str">
        <f t="shared" si="58"/>
        <v>父类:E52</v>
      </c>
      <c r="CS79" s="78" t="str">
        <f t="shared" si="59"/>
        <v>级别继承:E52#工矿通信用海#城规</v>
      </c>
      <c r="CT79" s="78" t="str">
        <f t="shared" si="60"/>
        <v>级别层次:4</v>
      </c>
      <c r="CU79" s="78" t="str">
        <f t="shared" si="61"/>
        <v>级别:3E52</v>
      </c>
      <c r="CV79" s="78" t="str">
        <f t="shared" ca="1" si="62"/>
        <v>地块颜色:20,141,235</v>
      </c>
      <c r="CW79" s="78" t="str">
        <f t="shared" ca="1" si="63"/>
        <v>建筑面积公式:面积*容积率</v>
      </c>
      <c r="CX79" s="78" t="str">
        <f t="shared" ca="1" si="64"/>
        <v>住宅建筑面积公式:地块建筑面积*0</v>
      </c>
      <c r="CY79" s="78" t="str">
        <f t="shared" ca="1" si="65"/>
        <v>商服建筑面积公式:地块建筑面积*0</v>
      </c>
      <c r="CZ79" s="78" t="str">
        <f t="shared" ca="1" si="66"/>
        <v>商服中商业建筑面积公式:地块建筑面积*0</v>
      </c>
      <c r="DA79" s="78" t="str">
        <f t="shared" ca="1" si="67"/>
        <v>商服中办公建筑面积公式:地块建筑面积*0</v>
      </c>
      <c r="DB79" s="78" t="str">
        <f t="shared" ca="1" si="68"/>
        <v>公服建筑面积公式:地块建筑面积*0</v>
      </c>
      <c r="DC79" s="78" t="str">
        <f t="shared" ca="1" si="69"/>
        <v>工业建筑面积公式:地块建筑面积*0</v>
      </c>
      <c r="DD79" s="78" t="str">
        <f t="shared" ca="1" si="70"/>
        <v>市政建筑面积公式:地块建筑面积*0</v>
      </c>
      <c r="DE79" s="78" t="str">
        <f t="shared" ca="1" si="96"/>
        <v>绿地面积指定指标:面积*0</v>
      </c>
      <c r="DF79" s="78" t="str">
        <f t="shared" ca="1" si="97"/>
        <v>绿地面积指定公式:面积*0</v>
      </c>
      <c r="DG79" s="78" t="str">
        <f t="shared" ca="1" si="71"/>
        <v>户数指标:-</v>
      </c>
      <c r="DH79" s="78" t="str">
        <f t="shared" ca="1" si="72"/>
        <v>户数公式:0</v>
      </c>
      <c r="DI79" s="78" t="str">
        <f t="shared" ca="1" si="73"/>
        <v>人数指标:-</v>
      </c>
      <c r="DJ79" s="78" t="str">
        <f t="shared" ca="1" si="74"/>
        <v>人数公式:0</v>
      </c>
      <c r="DK79" s="78" t="str">
        <f t="shared" ca="1" si="75"/>
        <v>就业指标:-</v>
      </c>
      <c r="DL79" s="78" t="str">
        <f t="shared" ca="1" si="76"/>
        <v>就业公式:0</v>
      </c>
      <c r="DM79" s="78" t="str">
        <f t="shared" ca="1" si="77"/>
        <v>机动车指标:-</v>
      </c>
      <c r="DN79" s="78" t="str">
        <f t="shared" ca="1" si="78"/>
        <v>机动车公式:0</v>
      </c>
      <c r="DO79" s="78" t="str">
        <f t="shared" ca="1" si="79"/>
        <v>用水量指标:-</v>
      </c>
      <c r="DP79" s="78" t="str">
        <f t="shared" ca="1" si="80"/>
        <v>用水量公式:0</v>
      </c>
      <c r="DQ79" s="78" t="str">
        <f t="shared" ca="1" si="81"/>
        <v>污水折算系数:0</v>
      </c>
      <c r="DR79" s="78" t="str">
        <f t="shared" ca="1" si="82"/>
        <v>污水量公式:用水量*0</v>
      </c>
      <c r="DS79" s="78" t="str">
        <f t="shared" ca="1" si="83"/>
        <v>用电负荷指标:-</v>
      </c>
      <c r="DT79" s="78" t="str">
        <f t="shared" ca="1" si="84"/>
        <v>同时率:0</v>
      </c>
      <c r="DU79" s="78" t="str">
        <f t="shared" ca="1" si="85"/>
        <v>用电量公式:0</v>
      </c>
      <c r="DV79" s="78" t="str">
        <f t="shared" ca="1" si="86"/>
        <v>固话装机指标:-</v>
      </c>
      <c r="DW79" s="78" t="str">
        <f t="shared" ca="1" si="87"/>
        <v>固话量公式:0</v>
      </c>
      <c r="DX79" s="78" t="str">
        <f t="shared" ca="1" si="88"/>
        <v>有线电视指标:-</v>
      </c>
      <c r="DY79" s="78" t="str">
        <f t="shared" ca="1" si="89"/>
        <v>电视量公式:0</v>
      </c>
      <c r="DZ79" s="78" t="str">
        <f t="shared" ca="1" si="90"/>
        <v>高峰机动车生成量指标:-</v>
      </c>
      <c r="EA79" s="78" t="str">
        <f t="shared" ca="1" si="91"/>
        <v>高峰机动车吸引量公式:0</v>
      </c>
      <c r="EB79" s="78" t="str">
        <f t="shared" ca="1" si="92"/>
        <v>高峰机动车发生量公式:0</v>
      </c>
      <c r="EC79" s="78" t="str">
        <f t="shared" ca="1" si="98"/>
        <v>地下空间指标:-</v>
      </c>
      <c r="ED79" s="78" t="str">
        <f t="shared" ca="1" si="93"/>
        <v>地下空间公式:0</v>
      </c>
      <c r="EE79" s="78" t="str">
        <f t="shared" ca="1" si="99"/>
        <v>人防指标:-</v>
      </c>
      <c r="EF79" s="78" t="str">
        <f t="shared" ca="1" si="94"/>
        <v>人防公式:0</v>
      </c>
      <c r="EG79" s="78" t="str">
        <f t="shared" ca="1" si="101"/>
        <v>用地构成:水域</v>
      </c>
      <c r="EH79" s="78" t="s">
        <v>1962</v>
      </c>
      <c r="EI79" s="79" t="str">
        <f t="shared" ca="1" si="100"/>
        <v>唯一标识:E521#工业用海#城规;性质名称:工业用海;地块性质过滤:;地块性质:E521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9" t="s">
        <v>1962</v>
      </c>
    </row>
    <row r="80" spans="1:140" ht="16.5" x14ac:dyDescent="0.2">
      <c r="A80" s="43" t="str">
        <f t="shared" si="95"/>
        <v>E522#盐田用海#城规</v>
      </c>
      <c r="B80" s="43" t="s">
        <v>206</v>
      </c>
      <c r="C80" s="43"/>
      <c r="D80" s="43" t="s">
        <v>761</v>
      </c>
      <c r="E80" s="43" t="s">
        <v>1276</v>
      </c>
      <c r="F80" s="43"/>
      <c r="G80" s="43" t="s">
        <v>49</v>
      </c>
      <c r="H80" s="43" t="s">
        <v>759</v>
      </c>
      <c r="I80" s="43" t="s">
        <v>49</v>
      </c>
      <c r="J80" s="43">
        <v>4</v>
      </c>
      <c r="K80" s="43" t="s">
        <v>1775</v>
      </c>
      <c r="L80" s="43"/>
      <c r="M80" s="43" t="str" cm="1">
        <f t="array" aca="1" ref="M80" ca="1">IF(OFFSET(INDIRECT(ADDRESS(ROW(), COLUMN())),0,-1)="",VLOOKUP($G80,$A:$AAE,COLUMN(),FALSE),OFFSET(INDIRECT(ADDRESS(ROW(), COLUMN())),0,-1))</f>
        <v>20,141,235</v>
      </c>
      <c r="N80" s="6"/>
      <c r="O80" s="43" t="str" cm="1">
        <f t="array" aca="1" ref="O80" ca="1">IF(OFFSET(INDIRECT(ADDRESS(ROW(), COLUMN())),0,-1)="",VLOOKUP($G80,$A:$AAE,COLUMN(),FALSE),OFFSET(INDIRECT(ADDRESS(ROW(), COLUMN())),0,-1))</f>
        <v>面积*容积率</v>
      </c>
      <c r="P80" s="6"/>
      <c r="Q80" s="6" t="str" cm="1">
        <f t="array" aca="1" ref="Q80" ca="1">IF(OFFSET(INDIRECT(ADDRESS(ROW(), COLUMN())),0,-1)="",VLOOKUP($G80,$A:$AAE,COLUMN(),FALSE),OFFSET(INDIRECT(ADDRESS(ROW(), COLUMN())),0,-1))</f>
        <v>地块建筑面积*0</v>
      </c>
      <c r="R80" s="6"/>
      <c r="S80" s="6" t="str" cm="1">
        <f t="array" aca="1" ref="S80" ca="1">IF(OFFSET(INDIRECT(ADDRESS(ROW(), COLUMN())),0,-1)="",VLOOKUP($G80,$A:$AAE,COLUMN(),FALSE),OFFSET(INDIRECT(ADDRESS(ROW(), COLUMN())),0,-1))</f>
        <v>地块建筑面积*0</v>
      </c>
      <c r="T80" s="6"/>
      <c r="U80" s="6" t="str" cm="1">
        <f t="array" aca="1" ref="U80" ca="1">IF(OFFSET(INDIRECT(ADDRESS(ROW(), COLUMN())),0,-1)="",VLOOKUP($G80,$A:$AAE,COLUMN(),FALSE),OFFSET(INDIRECT(ADDRESS(ROW(), COLUMN())),0,-1))</f>
        <v>地块建筑面积*0</v>
      </c>
      <c r="V80" s="6"/>
      <c r="W80" s="43" t="str" cm="1">
        <f t="array" aca="1" ref="W80" ca="1">IF(OFFSET(INDIRECT(ADDRESS(ROW(), COLUMN())),0,-1)="",VLOOKUP($G80,$A:$AAE,COLUMN(),FALSE),OFFSET(INDIRECT(ADDRESS(ROW(), COLUMN())),0,-1))</f>
        <v>地块建筑面积*0</v>
      </c>
      <c r="X80" s="6"/>
      <c r="Y80" s="6" t="str" cm="1">
        <f t="array" aca="1" ref="Y80" ca="1">IF(OFFSET(INDIRECT(ADDRESS(ROW(), COLUMN())),0,-1)="",VLOOKUP($G80,$A:$AAE,COLUMN(),FALSE),OFFSET(INDIRECT(ADDRESS(ROW(), COLUMN())),0,-1))</f>
        <v>地块建筑面积*0</v>
      </c>
      <c r="Z80" s="6"/>
      <c r="AA80" s="6" t="str" cm="1">
        <f t="array" aca="1" ref="AA80" ca="1">IF(OFFSET(INDIRECT(ADDRESS(ROW(), COLUMN())),0,-1)="",VLOOKUP($G80,$A:$AAE,COLUMN(),FALSE),OFFSET(INDIRECT(ADDRESS(ROW(), COLUMN())),0,-1))</f>
        <v>地块建筑面积*0</v>
      </c>
      <c r="AB80" s="6"/>
      <c r="AC80" s="6" t="str" cm="1">
        <f t="array" aca="1" ref="AC80" ca="1">IF(OFFSET(INDIRECT(ADDRESS(ROW(), COLUMN())),0,-1)="",VLOOKUP($G80,$A:$AAE,COLUMN(),FALSE),OFFSET(INDIRECT(ADDRESS(ROW(), COLUMN())),0,-1))</f>
        <v>地块建筑面积*0</v>
      </c>
      <c r="AD80" s="6"/>
      <c r="AE80" s="6" t="str" cm="1">
        <f t="array" aca="1" ref="AE80" ca="1">IF(OFFSET(INDIRECT(ADDRESS(ROW(), COLUMN())),0,-1)="",VLOOKUP($G80,$A:$AAE,COLUMN(),FALSE),OFFSET(INDIRECT(ADDRESS(ROW(), COLUMN())),0,-1))</f>
        <v>面积*0</v>
      </c>
      <c r="AF80" s="6"/>
      <c r="AG80" s="6" t="str" cm="1">
        <f t="array" aca="1" ref="AG80" ca="1">IF(OFFSET(INDIRECT(ADDRESS(ROW(), COLUMN())),0,-1)="",VLOOKUP($G80,$A:$AAE,COLUMN(),FALSE),OFFSET(INDIRECT(ADDRESS(ROW(), COLUMN())),0,-1))</f>
        <v>面积*0</v>
      </c>
      <c r="AH80" s="6"/>
      <c r="AI80" s="6" t="str" cm="1">
        <f t="array" aca="1" ref="AI80" ca="1">IF(OFFSET(INDIRECT(ADDRESS(ROW(), COLUMN())),0,-1)="",VLOOKUP($G80,$A:$AAE,COLUMN(),FALSE),OFFSET(INDIRECT(ADDRESS(ROW(), COLUMN())),0,-1))</f>
        <v>-</v>
      </c>
      <c r="AJ80" s="6"/>
      <c r="AK80" s="6" cm="1">
        <f t="array" aca="1" ref="AK80" ca="1">IF(OFFSET(INDIRECT(ADDRESS(ROW(), COLUMN())),0,-1)="",VLOOKUP($G80,$A:$AAE,COLUMN(),FALSE),OFFSET(INDIRECT(ADDRESS(ROW(), COLUMN())),0,-1))</f>
        <v>0</v>
      </c>
      <c r="AL80" s="6"/>
      <c r="AM80" s="6" t="str" cm="1">
        <f t="array" aca="1" ref="AM80" ca="1">IF(OFFSET(INDIRECT(ADDRESS(ROW(), COLUMN())),0,-1)="",VLOOKUP($G80,$A:$AAE,COLUMN(),FALSE),OFFSET(INDIRECT(ADDRESS(ROW(), COLUMN())),0,-1))</f>
        <v>-</v>
      </c>
      <c r="AN80" s="6"/>
      <c r="AO80" s="6" cm="1">
        <f t="array" aca="1" ref="AO80" ca="1">IF(OFFSET(INDIRECT(ADDRESS(ROW(), COLUMN())),0,-1)="",VLOOKUP($G80,$A:$AAE,COLUMN(),FALSE),OFFSET(INDIRECT(ADDRESS(ROW(), COLUMN())),0,-1))</f>
        <v>0</v>
      </c>
      <c r="AP80" s="6"/>
      <c r="AQ80" s="6" t="str" cm="1">
        <f t="array" aca="1" ref="AQ80" ca="1">IF(OFFSET(INDIRECT(ADDRESS(ROW(), COLUMN())),0,-1)="",VLOOKUP($G80,$A:$AAE,COLUMN(),FALSE),OFFSET(INDIRECT(ADDRESS(ROW(), COLUMN())),0,-1))</f>
        <v>-</v>
      </c>
      <c r="AR80" s="6"/>
      <c r="AS80" s="6" cm="1">
        <f t="array" aca="1" ref="AS80" ca="1">IF(OFFSET(INDIRECT(ADDRESS(ROW(), COLUMN())),0,-1)="",VLOOKUP($G80,$A:$AAE,COLUMN(),FALSE),OFFSET(INDIRECT(ADDRESS(ROW(), COLUMN())),0,-1))</f>
        <v>0</v>
      </c>
      <c r="AT80" s="6"/>
      <c r="AU80" s="6" t="str" cm="1">
        <f t="array" aca="1" ref="AU80" ca="1">IF(OFFSET(INDIRECT(ADDRESS(ROW(), COLUMN())),0,-1)="",VLOOKUP($G80,$A:$AAE,COLUMN(),FALSE),OFFSET(INDIRECT(ADDRESS(ROW(), COLUMN())),0,-1))</f>
        <v>-</v>
      </c>
      <c r="AV80" s="6"/>
      <c r="AW80" s="6" cm="1">
        <f t="array" aca="1" ref="AW80" ca="1">IF(OFFSET(INDIRECT(ADDRESS(ROW(), COLUMN())),0,-1)="",VLOOKUP($G80,$A:$AAE,COLUMN(),FALSE),OFFSET(INDIRECT(ADDRESS(ROW(), COLUMN())),0,-1))</f>
        <v>0</v>
      </c>
      <c r="AX80" s="2"/>
      <c r="AY80" s="6" t="str" cm="1">
        <f t="array" aca="1" ref="AY80" ca="1">IF(OFFSET(INDIRECT(ADDRESS(ROW(), COLUMN())),0,-1)="",VLOOKUP($G80,$A:$AAE,COLUMN(),FALSE),OFFSET(INDIRECT(ADDRESS(ROW(), COLUMN())),0,-1))</f>
        <v>-</v>
      </c>
      <c r="AZ80" s="2"/>
      <c r="BA80" s="6" cm="1">
        <f t="array" aca="1" ref="BA80" ca="1">IF(OFFSET(INDIRECT(ADDRESS(ROW(), COLUMN())),0,-1)="",VLOOKUP($G80,$A:$AAE,COLUMN(),FALSE),OFFSET(INDIRECT(ADDRESS(ROW(), COLUMN())),0,-1))</f>
        <v>0</v>
      </c>
      <c r="BB80" s="2"/>
      <c r="BC80" s="6" cm="1">
        <f t="array" aca="1" ref="BC80" ca="1">IF(OFFSET(INDIRECT(ADDRESS(ROW(), COLUMN())),0,-1)="",VLOOKUP($G80,$A:$AAE,COLUMN(),FALSE),OFFSET(INDIRECT(ADDRESS(ROW(), COLUMN())),0,-1))</f>
        <v>0</v>
      </c>
      <c r="BD80" s="2"/>
      <c r="BE80" s="6" t="str" cm="1">
        <f t="array" aca="1" ref="BE80" ca="1">IF(OFFSET(INDIRECT(ADDRESS(ROW(), COLUMN())),0,-1)="",VLOOKUP($G80,$A:$AAE,COLUMN(),FALSE),OFFSET(INDIRECT(ADDRESS(ROW(), COLUMN())),0,-1))</f>
        <v>用水量*0</v>
      </c>
      <c r="BF80" s="2"/>
      <c r="BG80" s="6" t="str" cm="1">
        <f t="array" aca="1" ref="BG80" ca="1">IF(OFFSET(INDIRECT(ADDRESS(ROW(), COLUMN())),0,-1)="",VLOOKUP($G80,$A:$AAE,COLUMN(),FALSE),OFFSET(INDIRECT(ADDRESS(ROW(), COLUMN())),0,-1))</f>
        <v>-</v>
      </c>
      <c r="BH80" s="2"/>
      <c r="BI80" s="6" cm="1">
        <f t="array" aca="1" ref="BI80" ca="1">IF(OFFSET(INDIRECT(ADDRESS(ROW(), COLUMN())),0,-1)="",VLOOKUP($G80,$A:$AAE,COLUMN(),FALSE),OFFSET(INDIRECT(ADDRESS(ROW(), COLUMN())),0,-1))</f>
        <v>0</v>
      </c>
      <c r="BJ80" s="2"/>
      <c r="BK80" s="6" cm="1">
        <f t="array" aca="1" ref="BK80" ca="1">IF(OFFSET(INDIRECT(ADDRESS(ROW(), COLUMN())),0,-1)="",VLOOKUP($G80,$A:$AAE,COLUMN(),FALSE),OFFSET(INDIRECT(ADDRESS(ROW(), COLUMN())),0,-1))</f>
        <v>0</v>
      </c>
      <c r="BL80" s="2"/>
      <c r="BM80" s="6" t="str" cm="1">
        <f t="array" aca="1" ref="BM80" ca="1">IF(OFFSET(INDIRECT(ADDRESS(ROW(), COLUMN())),0,-1)="",VLOOKUP($G80,$A:$AAE,COLUMN(),FALSE),OFFSET(INDIRECT(ADDRESS(ROW(), COLUMN())),0,-1))</f>
        <v>-</v>
      </c>
      <c r="BN80" s="2"/>
      <c r="BO80" s="6" cm="1">
        <f t="array" aca="1" ref="BO80" ca="1">IF(OFFSET(INDIRECT(ADDRESS(ROW(), COLUMN())),0,-1)="",VLOOKUP($G80,$A:$AAE,COLUMN(),FALSE),OFFSET(INDIRECT(ADDRESS(ROW(), COLUMN())),0,-1))</f>
        <v>0</v>
      </c>
      <c r="BP80" s="2"/>
      <c r="BQ80" s="6" t="str" cm="1">
        <f t="array" aca="1" ref="BQ80" ca="1">IF(OFFSET(INDIRECT(ADDRESS(ROW(), COLUMN())),0,-1)="",VLOOKUP($G80,$A:$AAE,COLUMN(),FALSE),OFFSET(INDIRECT(ADDRESS(ROW(), COLUMN())),0,-1))</f>
        <v>-</v>
      </c>
      <c r="BR80" s="2"/>
      <c r="BS80" s="6" cm="1">
        <f t="array" aca="1" ref="BS80" ca="1">IF(OFFSET(INDIRECT(ADDRESS(ROW(), COLUMN())),0,-1)="",VLOOKUP($G80,$A:$AAE,COLUMN(),FALSE),OFFSET(INDIRECT(ADDRESS(ROW(), COLUMN())),0,-1))</f>
        <v>0</v>
      </c>
      <c r="BT80" s="2"/>
      <c r="BU80" s="6" t="str" cm="1">
        <f t="array" aca="1" ref="BU80" ca="1">IF(OFFSET(INDIRECT(ADDRESS(ROW(), COLUMN())),0,-1)="",VLOOKUP($G80,$A:$AAE,COLUMN(),FALSE),OFFSET(INDIRECT(ADDRESS(ROW(), COLUMN())),0,-1))</f>
        <v>-</v>
      </c>
      <c r="BV80" s="2"/>
      <c r="BW80" s="6" cm="1">
        <f t="array" aca="1" ref="BW80" ca="1">IF(OFFSET(INDIRECT(ADDRESS(ROW(), COLUMN())),0,-1)="",VLOOKUP($G80,$A:$AAE,COLUMN(),FALSE),OFFSET(INDIRECT(ADDRESS(ROW(), COLUMN())),0,-1))</f>
        <v>0</v>
      </c>
      <c r="BX80" s="2"/>
      <c r="BY80" s="6" cm="1">
        <f t="array" aca="1" ref="BY80" ca="1">IF(OFFSET(INDIRECT(ADDRESS(ROW(), COLUMN())),0,-1)="",VLOOKUP($G80,$A:$AAE,COLUMN(),FALSE),OFFSET(INDIRECT(ADDRESS(ROW(), COLUMN())),0,-1))</f>
        <v>0</v>
      </c>
      <c r="BZ80" s="89"/>
      <c r="CA80" s="6" t="str" cm="1">
        <f t="array" aca="1" ref="CA80" ca="1">IF(OFFSET(INDIRECT(ADDRESS(ROW(), COLUMN())),0,-1)="",VLOOKUP($G80,$A:$AAE,COLUMN(),FALSE),OFFSET(INDIRECT(ADDRESS(ROW(), COLUMN())),0,-1))</f>
        <v>-</v>
      </c>
      <c r="CB80" s="6"/>
      <c r="CC80" s="6" cm="1">
        <f t="array" aca="1" ref="CC80" ca="1">IF(OFFSET(INDIRECT(ADDRESS(ROW(), COLUMN())),0,-1)="",VLOOKUP($G80,$A:$AAE,COLUMN(),FALSE),OFFSET(INDIRECT(ADDRESS(ROW(), COLUMN())),0,-1))</f>
        <v>0</v>
      </c>
      <c r="CD80" s="6"/>
      <c r="CE80" s="6" t="str" cm="1">
        <f t="array" aca="1" ref="CE80" ca="1">IF(OFFSET(INDIRECT(ADDRESS(ROW(), COLUMN())),0,-1)="",VLOOKUP($G80,$A:$AAE,COLUMN(),FALSE),OFFSET(INDIRECT(ADDRESS(ROW(), COLUMN())),0,-1))</f>
        <v>-</v>
      </c>
      <c r="CF80" s="6"/>
      <c r="CG80" s="6" cm="1">
        <f t="array" aca="1" ref="CG80" ca="1">IF(OFFSET(INDIRECT(ADDRESS(ROW(), COLUMN())),0,-1)="",VLOOKUP($G80,$A:$AAE,COLUMN(),FALSE),OFFSET(INDIRECT(ADDRESS(ROW(), COLUMN())),0,-1))</f>
        <v>0</v>
      </c>
      <c r="CH80" s="6"/>
      <c r="CI80" s="43" t="str" cm="1">
        <f t="array" aca="1" ref="CI80" ca="1">IF(OFFSET(INDIRECT(ADDRESS(ROW(), COLUMN())),0,-1)="",VLOOKUP($G80,$A:$AAE,COLUMN(),FALSE),OFFSET(INDIRECT(ADDRESS(ROW(), COLUMN())),0,-1))</f>
        <v>水域</v>
      </c>
      <c r="CJ80" s="75" t="s">
        <v>1962</v>
      </c>
      <c r="CK80" s="78" t="str">
        <f t="shared" si="51"/>
        <v>唯一标识:E522#盐田用海#城规</v>
      </c>
      <c r="CL80" s="78" t="str">
        <f t="shared" si="52"/>
        <v>性质名称:盐田用海</v>
      </c>
      <c r="CM80" s="78" t="str">
        <f t="shared" si="53"/>
        <v>地块性质过滤:</v>
      </c>
      <c r="CN80" s="78" t="str">
        <f t="shared" si="54"/>
        <v>地块性质:E522</v>
      </c>
      <c r="CO80" s="78" t="str">
        <f t="shared" si="55"/>
        <v>地类标准:城规</v>
      </c>
      <c r="CP80" s="78" t="str">
        <f t="shared" si="56"/>
        <v>地块性质别称:</v>
      </c>
      <c r="CQ80" s="78" t="str">
        <f t="shared" si="57"/>
        <v>属性继承:E52#工矿通信用海#城规</v>
      </c>
      <c r="CR80" s="78" t="str">
        <f t="shared" si="58"/>
        <v>父类:E52</v>
      </c>
      <c r="CS80" s="78" t="str">
        <f t="shared" si="59"/>
        <v>级别继承:E52#工矿通信用海#城规</v>
      </c>
      <c r="CT80" s="78" t="str">
        <f t="shared" si="60"/>
        <v>级别层次:4</v>
      </c>
      <c r="CU80" s="78" t="str">
        <f t="shared" si="61"/>
        <v>级别:3E52</v>
      </c>
      <c r="CV80" s="78" t="str">
        <f t="shared" ca="1" si="62"/>
        <v>地块颜色:20,141,235</v>
      </c>
      <c r="CW80" s="78" t="str">
        <f t="shared" ca="1" si="63"/>
        <v>建筑面积公式:面积*容积率</v>
      </c>
      <c r="CX80" s="78" t="str">
        <f t="shared" ca="1" si="64"/>
        <v>住宅建筑面积公式:地块建筑面积*0</v>
      </c>
      <c r="CY80" s="78" t="str">
        <f t="shared" ca="1" si="65"/>
        <v>商服建筑面积公式:地块建筑面积*0</v>
      </c>
      <c r="CZ80" s="78" t="str">
        <f t="shared" ca="1" si="66"/>
        <v>商服中商业建筑面积公式:地块建筑面积*0</v>
      </c>
      <c r="DA80" s="78" t="str">
        <f t="shared" ca="1" si="67"/>
        <v>商服中办公建筑面积公式:地块建筑面积*0</v>
      </c>
      <c r="DB80" s="78" t="str">
        <f t="shared" ca="1" si="68"/>
        <v>公服建筑面积公式:地块建筑面积*0</v>
      </c>
      <c r="DC80" s="78" t="str">
        <f t="shared" ca="1" si="69"/>
        <v>工业建筑面积公式:地块建筑面积*0</v>
      </c>
      <c r="DD80" s="78" t="str">
        <f t="shared" ca="1" si="70"/>
        <v>市政建筑面积公式:地块建筑面积*0</v>
      </c>
      <c r="DE80" s="78" t="str">
        <f t="shared" ca="1" si="96"/>
        <v>绿地面积指定指标:面积*0</v>
      </c>
      <c r="DF80" s="78" t="str">
        <f t="shared" ca="1" si="97"/>
        <v>绿地面积指定公式:面积*0</v>
      </c>
      <c r="DG80" s="78" t="str">
        <f t="shared" ca="1" si="71"/>
        <v>户数指标:-</v>
      </c>
      <c r="DH80" s="78" t="str">
        <f t="shared" ca="1" si="72"/>
        <v>户数公式:0</v>
      </c>
      <c r="DI80" s="78" t="str">
        <f t="shared" ca="1" si="73"/>
        <v>人数指标:-</v>
      </c>
      <c r="DJ80" s="78" t="str">
        <f t="shared" ca="1" si="74"/>
        <v>人数公式:0</v>
      </c>
      <c r="DK80" s="78" t="str">
        <f t="shared" ca="1" si="75"/>
        <v>就业指标:-</v>
      </c>
      <c r="DL80" s="78" t="str">
        <f t="shared" ca="1" si="76"/>
        <v>就业公式:0</v>
      </c>
      <c r="DM80" s="78" t="str">
        <f t="shared" ca="1" si="77"/>
        <v>机动车指标:-</v>
      </c>
      <c r="DN80" s="78" t="str">
        <f t="shared" ca="1" si="78"/>
        <v>机动车公式:0</v>
      </c>
      <c r="DO80" s="78" t="str">
        <f t="shared" ca="1" si="79"/>
        <v>用水量指标:-</v>
      </c>
      <c r="DP80" s="78" t="str">
        <f t="shared" ca="1" si="80"/>
        <v>用水量公式:0</v>
      </c>
      <c r="DQ80" s="78" t="str">
        <f t="shared" ca="1" si="81"/>
        <v>污水折算系数:0</v>
      </c>
      <c r="DR80" s="78" t="str">
        <f t="shared" ca="1" si="82"/>
        <v>污水量公式:用水量*0</v>
      </c>
      <c r="DS80" s="78" t="str">
        <f t="shared" ca="1" si="83"/>
        <v>用电负荷指标:-</v>
      </c>
      <c r="DT80" s="78" t="str">
        <f t="shared" ca="1" si="84"/>
        <v>同时率:0</v>
      </c>
      <c r="DU80" s="78" t="str">
        <f t="shared" ca="1" si="85"/>
        <v>用电量公式:0</v>
      </c>
      <c r="DV80" s="78" t="str">
        <f t="shared" ca="1" si="86"/>
        <v>固话装机指标:-</v>
      </c>
      <c r="DW80" s="78" t="str">
        <f t="shared" ca="1" si="87"/>
        <v>固话量公式:0</v>
      </c>
      <c r="DX80" s="78" t="str">
        <f t="shared" ca="1" si="88"/>
        <v>有线电视指标:-</v>
      </c>
      <c r="DY80" s="78" t="str">
        <f t="shared" ca="1" si="89"/>
        <v>电视量公式:0</v>
      </c>
      <c r="DZ80" s="78" t="str">
        <f t="shared" ca="1" si="90"/>
        <v>高峰机动车生成量指标:-</v>
      </c>
      <c r="EA80" s="78" t="str">
        <f t="shared" ca="1" si="91"/>
        <v>高峰机动车吸引量公式:0</v>
      </c>
      <c r="EB80" s="78" t="str">
        <f t="shared" ca="1" si="92"/>
        <v>高峰机动车发生量公式:0</v>
      </c>
      <c r="EC80" s="78" t="str">
        <f t="shared" ca="1" si="98"/>
        <v>地下空间指标:-</v>
      </c>
      <c r="ED80" s="78" t="str">
        <f t="shared" ca="1" si="93"/>
        <v>地下空间公式:0</v>
      </c>
      <c r="EE80" s="78" t="str">
        <f t="shared" ca="1" si="99"/>
        <v>人防指标:-</v>
      </c>
      <c r="EF80" s="78" t="str">
        <f t="shared" ca="1" si="94"/>
        <v>人防公式:0</v>
      </c>
      <c r="EG80" s="78" t="str">
        <f t="shared" ca="1" si="101"/>
        <v>用地构成:水域</v>
      </c>
      <c r="EH80" s="78" t="s">
        <v>1962</v>
      </c>
      <c r="EI80" s="79" t="str">
        <f t="shared" ca="1" si="100"/>
        <v>唯一标识:E522#盐田用海#城规;性质名称:盐田用海;地块性质过滤:;地块性质:E522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0" t="s">
        <v>1962</v>
      </c>
    </row>
    <row r="81" spans="1:140" ht="16.5" x14ac:dyDescent="0.2">
      <c r="A81" s="43" t="str">
        <f t="shared" si="95"/>
        <v>E523#固体矿产用海#城规</v>
      </c>
      <c r="B81" s="43" t="s">
        <v>207</v>
      </c>
      <c r="C81" s="43"/>
      <c r="D81" s="43" t="s">
        <v>762</v>
      </c>
      <c r="E81" s="43" t="s">
        <v>1276</v>
      </c>
      <c r="F81" s="43"/>
      <c r="G81" s="43" t="s">
        <v>49</v>
      </c>
      <c r="H81" s="43" t="s">
        <v>759</v>
      </c>
      <c r="I81" s="43" t="s">
        <v>49</v>
      </c>
      <c r="J81" s="43">
        <v>4</v>
      </c>
      <c r="K81" s="43" t="s">
        <v>1775</v>
      </c>
      <c r="L81" s="43"/>
      <c r="M81" s="43" t="str" cm="1">
        <f t="array" aca="1" ref="M81" ca="1">IF(OFFSET(INDIRECT(ADDRESS(ROW(), COLUMN())),0,-1)="",VLOOKUP($G81,$A:$AAE,COLUMN(),FALSE),OFFSET(INDIRECT(ADDRESS(ROW(), COLUMN())),0,-1))</f>
        <v>20,141,235</v>
      </c>
      <c r="N81" s="6"/>
      <c r="O81" s="43" t="str" cm="1">
        <f t="array" aca="1" ref="O81" ca="1">IF(OFFSET(INDIRECT(ADDRESS(ROW(), COLUMN())),0,-1)="",VLOOKUP($G81,$A:$AAE,COLUMN(),FALSE),OFFSET(INDIRECT(ADDRESS(ROW(), COLUMN())),0,-1))</f>
        <v>面积*容积率</v>
      </c>
      <c r="P81" s="6"/>
      <c r="Q81" s="6" t="str" cm="1">
        <f t="array" aca="1" ref="Q81" ca="1">IF(OFFSET(INDIRECT(ADDRESS(ROW(), COLUMN())),0,-1)="",VLOOKUP($G81,$A:$AAE,COLUMN(),FALSE),OFFSET(INDIRECT(ADDRESS(ROW(), COLUMN())),0,-1))</f>
        <v>地块建筑面积*0</v>
      </c>
      <c r="R81" s="6"/>
      <c r="S81" s="6" t="str" cm="1">
        <f t="array" aca="1" ref="S81" ca="1">IF(OFFSET(INDIRECT(ADDRESS(ROW(), COLUMN())),0,-1)="",VLOOKUP($G81,$A:$AAE,COLUMN(),FALSE),OFFSET(INDIRECT(ADDRESS(ROW(), COLUMN())),0,-1))</f>
        <v>地块建筑面积*0</v>
      </c>
      <c r="T81" s="6"/>
      <c r="U81" s="6" t="str" cm="1">
        <f t="array" aca="1" ref="U81" ca="1">IF(OFFSET(INDIRECT(ADDRESS(ROW(), COLUMN())),0,-1)="",VLOOKUP($G81,$A:$AAE,COLUMN(),FALSE),OFFSET(INDIRECT(ADDRESS(ROW(), COLUMN())),0,-1))</f>
        <v>地块建筑面积*0</v>
      </c>
      <c r="V81" s="6"/>
      <c r="W81" s="43" t="str" cm="1">
        <f t="array" aca="1" ref="W81" ca="1">IF(OFFSET(INDIRECT(ADDRESS(ROW(), COLUMN())),0,-1)="",VLOOKUP($G81,$A:$AAE,COLUMN(),FALSE),OFFSET(INDIRECT(ADDRESS(ROW(), COLUMN())),0,-1))</f>
        <v>地块建筑面积*0</v>
      </c>
      <c r="X81" s="6"/>
      <c r="Y81" s="6" t="str" cm="1">
        <f t="array" aca="1" ref="Y81" ca="1">IF(OFFSET(INDIRECT(ADDRESS(ROW(), COLUMN())),0,-1)="",VLOOKUP($G81,$A:$AAE,COLUMN(),FALSE),OFFSET(INDIRECT(ADDRESS(ROW(), COLUMN())),0,-1))</f>
        <v>地块建筑面积*0</v>
      </c>
      <c r="Z81" s="6"/>
      <c r="AA81" s="6" t="str" cm="1">
        <f t="array" aca="1" ref="AA81" ca="1">IF(OFFSET(INDIRECT(ADDRESS(ROW(), COLUMN())),0,-1)="",VLOOKUP($G81,$A:$AAE,COLUMN(),FALSE),OFFSET(INDIRECT(ADDRESS(ROW(), COLUMN())),0,-1))</f>
        <v>地块建筑面积*0</v>
      </c>
      <c r="AB81" s="6"/>
      <c r="AC81" s="6" t="str" cm="1">
        <f t="array" aca="1" ref="AC81" ca="1">IF(OFFSET(INDIRECT(ADDRESS(ROW(), COLUMN())),0,-1)="",VLOOKUP($G81,$A:$AAE,COLUMN(),FALSE),OFFSET(INDIRECT(ADDRESS(ROW(), COLUMN())),0,-1))</f>
        <v>地块建筑面积*0</v>
      </c>
      <c r="AD81" s="6"/>
      <c r="AE81" s="6" t="str" cm="1">
        <f t="array" aca="1" ref="AE81" ca="1">IF(OFFSET(INDIRECT(ADDRESS(ROW(), COLUMN())),0,-1)="",VLOOKUP($G81,$A:$AAE,COLUMN(),FALSE),OFFSET(INDIRECT(ADDRESS(ROW(), COLUMN())),0,-1))</f>
        <v>面积*0</v>
      </c>
      <c r="AF81" s="6"/>
      <c r="AG81" s="6" t="str" cm="1">
        <f t="array" aca="1" ref="AG81" ca="1">IF(OFFSET(INDIRECT(ADDRESS(ROW(), COLUMN())),0,-1)="",VLOOKUP($G81,$A:$AAE,COLUMN(),FALSE),OFFSET(INDIRECT(ADDRESS(ROW(), COLUMN())),0,-1))</f>
        <v>面积*0</v>
      </c>
      <c r="AH81" s="6"/>
      <c r="AI81" s="6" t="str" cm="1">
        <f t="array" aca="1" ref="AI81" ca="1">IF(OFFSET(INDIRECT(ADDRESS(ROW(), COLUMN())),0,-1)="",VLOOKUP($G81,$A:$AAE,COLUMN(),FALSE),OFFSET(INDIRECT(ADDRESS(ROW(), COLUMN())),0,-1))</f>
        <v>-</v>
      </c>
      <c r="AJ81" s="6"/>
      <c r="AK81" s="6" cm="1">
        <f t="array" aca="1" ref="AK81" ca="1">IF(OFFSET(INDIRECT(ADDRESS(ROW(), COLUMN())),0,-1)="",VLOOKUP($G81,$A:$AAE,COLUMN(),FALSE),OFFSET(INDIRECT(ADDRESS(ROW(), COLUMN())),0,-1))</f>
        <v>0</v>
      </c>
      <c r="AL81" s="6"/>
      <c r="AM81" s="6" t="str" cm="1">
        <f t="array" aca="1" ref="AM81" ca="1">IF(OFFSET(INDIRECT(ADDRESS(ROW(), COLUMN())),0,-1)="",VLOOKUP($G81,$A:$AAE,COLUMN(),FALSE),OFFSET(INDIRECT(ADDRESS(ROW(), COLUMN())),0,-1))</f>
        <v>-</v>
      </c>
      <c r="AN81" s="6"/>
      <c r="AO81" s="6" cm="1">
        <f t="array" aca="1" ref="AO81" ca="1">IF(OFFSET(INDIRECT(ADDRESS(ROW(), COLUMN())),0,-1)="",VLOOKUP($G81,$A:$AAE,COLUMN(),FALSE),OFFSET(INDIRECT(ADDRESS(ROW(), COLUMN())),0,-1))</f>
        <v>0</v>
      </c>
      <c r="AP81" s="6"/>
      <c r="AQ81" s="6" t="str" cm="1">
        <f t="array" aca="1" ref="AQ81" ca="1">IF(OFFSET(INDIRECT(ADDRESS(ROW(), COLUMN())),0,-1)="",VLOOKUP($G81,$A:$AAE,COLUMN(),FALSE),OFFSET(INDIRECT(ADDRESS(ROW(), COLUMN())),0,-1))</f>
        <v>-</v>
      </c>
      <c r="AR81" s="6"/>
      <c r="AS81" s="6" cm="1">
        <f t="array" aca="1" ref="AS81" ca="1">IF(OFFSET(INDIRECT(ADDRESS(ROW(), COLUMN())),0,-1)="",VLOOKUP($G81,$A:$AAE,COLUMN(),FALSE),OFFSET(INDIRECT(ADDRESS(ROW(), COLUMN())),0,-1))</f>
        <v>0</v>
      </c>
      <c r="AT81" s="6"/>
      <c r="AU81" s="6" t="str" cm="1">
        <f t="array" aca="1" ref="AU81" ca="1">IF(OFFSET(INDIRECT(ADDRESS(ROW(), COLUMN())),0,-1)="",VLOOKUP($G81,$A:$AAE,COLUMN(),FALSE),OFFSET(INDIRECT(ADDRESS(ROW(), COLUMN())),0,-1))</f>
        <v>-</v>
      </c>
      <c r="AV81" s="6"/>
      <c r="AW81" s="6" cm="1">
        <f t="array" aca="1" ref="AW81" ca="1">IF(OFFSET(INDIRECT(ADDRESS(ROW(), COLUMN())),0,-1)="",VLOOKUP($G81,$A:$AAE,COLUMN(),FALSE),OFFSET(INDIRECT(ADDRESS(ROW(), COLUMN())),0,-1))</f>
        <v>0</v>
      </c>
      <c r="AX81" s="2"/>
      <c r="AY81" s="6" t="str" cm="1">
        <f t="array" aca="1" ref="AY81" ca="1">IF(OFFSET(INDIRECT(ADDRESS(ROW(), COLUMN())),0,-1)="",VLOOKUP($G81,$A:$AAE,COLUMN(),FALSE),OFFSET(INDIRECT(ADDRESS(ROW(), COLUMN())),0,-1))</f>
        <v>-</v>
      </c>
      <c r="AZ81" s="2"/>
      <c r="BA81" s="6" cm="1">
        <f t="array" aca="1" ref="BA81" ca="1">IF(OFFSET(INDIRECT(ADDRESS(ROW(), COLUMN())),0,-1)="",VLOOKUP($G81,$A:$AAE,COLUMN(),FALSE),OFFSET(INDIRECT(ADDRESS(ROW(), COLUMN())),0,-1))</f>
        <v>0</v>
      </c>
      <c r="BB81" s="2"/>
      <c r="BC81" s="6" cm="1">
        <f t="array" aca="1" ref="BC81" ca="1">IF(OFFSET(INDIRECT(ADDRESS(ROW(), COLUMN())),0,-1)="",VLOOKUP($G81,$A:$AAE,COLUMN(),FALSE),OFFSET(INDIRECT(ADDRESS(ROW(), COLUMN())),0,-1))</f>
        <v>0</v>
      </c>
      <c r="BD81" s="2"/>
      <c r="BE81" s="6" t="str" cm="1">
        <f t="array" aca="1" ref="BE81" ca="1">IF(OFFSET(INDIRECT(ADDRESS(ROW(), COLUMN())),0,-1)="",VLOOKUP($G81,$A:$AAE,COLUMN(),FALSE),OFFSET(INDIRECT(ADDRESS(ROW(), COLUMN())),0,-1))</f>
        <v>用水量*0</v>
      </c>
      <c r="BF81" s="2"/>
      <c r="BG81" s="6" t="str" cm="1">
        <f t="array" aca="1" ref="BG81" ca="1">IF(OFFSET(INDIRECT(ADDRESS(ROW(), COLUMN())),0,-1)="",VLOOKUP($G81,$A:$AAE,COLUMN(),FALSE),OFFSET(INDIRECT(ADDRESS(ROW(), COLUMN())),0,-1))</f>
        <v>-</v>
      </c>
      <c r="BH81" s="2"/>
      <c r="BI81" s="6" cm="1">
        <f t="array" aca="1" ref="BI81" ca="1">IF(OFFSET(INDIRECT(ADDRESS(ROW(), COLUMN())),0,-1)="",VLOOKUP($G81,$A:$AAE,COLUMN(),FALSE),OFFSET(INDIRECT(ADDRESS(ROW(), COLUMN())),0,-1))</f>
        <v>0</v>
      </c>
      <c r="BJ81" s="2"/>
      <c r="BK81" s="6" cm="1">
        <f t="array" aca="1" ref="BK81" ca="1">IF(OFFSET(INDIRECT(ADDRESS(ROW(), COLUMN())),0,-1)="",VLOOKUP($G81,$A:$AAE,COLUMN(),FALSE),OFFSET(INDIRECT(ADDRESS(ROW(), COLUMN())),0,-1))</f>
        <v>0</v>
      </c>
      <c r="BL81" s="2"/>
      <c r="BM81" s="6" t="str" cm="1">
        <f t="array" aca="1" ref="BM81" ca="1">IF(OFFSET(INDIRECT(ADDRESS(ROW(), COLUMN())),0,-1)="",VLOOKUP($G81,$A:$AAE,COLUMN(),FALSE),OFFSET(INDIRECT(ADDRESS(ROW(), COLUMN())),0,-1))</f>
        <v>-</v>
      </c>
      <c r="BN81" s="2"/>
      <c r="BO81" s="6" cm="1">
        <f t="array" aca="1" ref="BO81" ca="1">IF(OFFSET(INDIRECT(ADDRESS(ROW(), COLUMN())),0,-1)="",VLOOKUP($G81,$A:$AAE,COLUMN(),FALSE),OFFSET(INDIRECT(ADDRESS(ROW(), COLUMN())),0,-1))</f>
        <v>0</v>
      </c>
      <c r="BP81" s="2"/>
      <c r="BQ81" s="6" t="str" cm="1">
        <f t="array" aca="1" ref="BQ81" ca="1">IF(OFFSET(INDIRECT(ADDRESS(ROW(), COLUMN())),0,-1)="",VLOOKUP($G81,$A:$AAE,COLUMN(),FALSE),OFFSET(INDIRECT(ADDRESS(ROW(), COLUMN())),0,-1))</f>
        <v>-</v>
      </c>
      <c r="BR81" s="2"/>
      <c r="BS81" s="6" cm="1">
        <f t="array" aca="1" ref="BS81" ca="1">IF(OFFSET(INDIRECT(ADDRESS(ROW(), COLUMN())),0,-1)="",VLOOKUP($G81,$A:$AAE,COLUMN(),FALSE),OFFSET(INDIRECT(ADDRESS(ROW(), COLUMN())),0,-1))</f>
        <v>0</v>
      </c>
      <c r="BT81" s="2"/>
      <c r="BU81" s="6" t="str" cm="1">
        <f t="array" aca="1" ref="BU81" ca="1">IF(OFFSET(INDIRECT(ADDRESS(ROW(), COLUMN())),0,-1)="",VLOOKUP($G81,$A:$AAE,COLUMN(),FALSE),OFFSET(INDIRECT(ADDRESS(ROW(), COLUMN())),0,-1))</f>
        <v>-</v>
      </c>
      <c r="BV81" s="2"/>
      <c r="BW81" s="6" cm="1">
        <f t="array" aca="1" ref="BW81" ca="1">IF(OFFSET(INDIRECT(ADDRESS(ROW(), COLUMN())),0,-1)="",VLOOKUP($G81,$A:$AAE,COLUMN(),FALSE),OFFSET(INDIRECT(ADDRESS(ROW(), COLUMN())),0,-1))</f>
        <v>0</v>
      </c>
      <c r="BX81" s="2"/>
      <c r="BY81" s="6" cm="1">
        <f t="array" aca="1" ref="BY81" ca="1">IF(OFFSET(INDIRECT(ADDRESS(ROW(), COLUMN())),0,-1)="",VLOOKUP($G81,$A:$AAE,COLUMN(),FALSE),OFFSET(INDIRECT(ADDRESS(ROW(), COLUMN())),0,-1))</f>
        <v>0</v>
      </c>
      <c r="BZ81" s="89"/>
      <c r="CA81" s="6" t="str" cm="1">
        <f t="array" aca="1" ref="CA81" ca="1">IF(OFFSET(INDIRECT(ADDRESS(ROW(), COLUMN())),0,-1)="",VLOOKUP($G81,$A:$AAE,COLUMN(),FALSE),OFFSET(INDIRECT(ADDRESS(ROW(), COLUMN())),0,-1))</f>
        <v>-</v>
      </c>
      <c r="CB81" s="6"/>
      <c r="CC81" s="6" cm="1">
        <f t="array" aca="1" ref="CC81" ca="1">IF(OFFSET(INDIRECT(ADDRESS(ROW(), COLUMN())),0,-1)="",VLOOKUP($G81,$A:$AAE,COLUMN(),FALSE),OFFSET(INDIRECT(ADDRESS(ROW(), COLUMN())),0,-1))</f>
        <v>0</v>
      </c>
      <c r="CD81" s="6"/>
      <c r="CE81" s="6" t="str" cm="1">
        <f t="array" aca="1" ref="CE81" ca="1">IF(OFFSET(INDIRECT(ADDRESS(ROW(), COLUMN())),0,-1)="",VLOOKUP($G81,$A:$AAE,COLUMN(),FALSE),OFFSET(INDIRECT(ADDRESS(ROW(), COLUMN())),0,-1))</f>
        <v>-</v>
      </c>
      <c r="CF81" s="6"/>
      <c r="CG81" s="6" cm="1">
        <f t="array" aca="1" ref="CG81" ca="1">IF(OFFSET(INDIRECT(ADDRESS(ROW(), COLUMN())),0,-1)="",VLOOKUP($G81,$A:$AAE,COLUMN(),FALSE),OFFSET(INDIRECT(ADDRESS(ROW(), COLUMN())),0,-1))</f>
        <v>0</v>
      </c>
      <c r="CH81" s="6"/>
      <c r="CI81" s="43" t="str" cm="1">
        <f t="array" aca="1" ref="CI81" ca="1">IF(OFFSET(INDIRECT(ADDRESS(ROW(), COLUMN())),0,-1)="",VLOOKUP($G81,$A:$AAE,COLUMN(),FALSE),OFFSET(INDIRECT(ADDRESS(ROW(), COLUMN())),0,-1))</f>
        <v>水域</v>
      </c>
      <c r="CJ81" s="75" t="s">
        <v>1962</v>
      </c>
      <c r="CK81" s="78" t="str">
        <f t="shared" si="51"/>
        <v>唯一标识:E523#固体矿产用海#城规</v>
      </c>
      <c r="CL81" s="78" t="str">
        <f t="shared" si="52"/>
        <v>性质名称:固体矿产用海</v>
      </c>
      <c r="CM81" s="78" t="str">
        <f t="shared" si="53"/>
        <v>地块性质过滤:</v>
      </c>
      <c r="CN81" s="78" t="str">
        <f t="shared" si="54"/>
        <v>地块性质:E523</v>
      </c>
      <c r="CO81" s="78" t="str">
        <f t="shared" si="55"/>
        <v>地类标准:城规</v>
      </c>
      <c r="CP81" s="78" t="str">
        <f t="shared" si="56"/>
        <v>地块性质别称:</v>
      </c>
      <c r="CQ81" s="78" t="str">
        <f t="shared" si="57"/>
        <v>属性继承:E52#工矿通信用海#城规</v>
      </c>
      <c r="CR81" s="78" t="str">
        <f t="shared" si="58"/>
        <v>父类:E52</v>
      </c>
      <c r="CS81" s="78" t="str">
        <f t="shared" si="59"/>
        <v>级别继承:E52#工矿通信用海#城规</v>
      </c>
      <c r="CT81" s="78" t="str">
        <f t="shared" si="60"/>
        <v>级别层次:4</v>
      </c>
      <c r="CU81" s="78" t="str">
        <f t="shared" si="61"/>
        <v>级别:3E52</v>
      </c>
      <c r="CV81" s="78" t="str">
        <f t="shared" ca="1" si="62"/>
        <v>地块颜色:20,141,235</v>
      </c>
      <c r="CW81" s="78" t="str">
        <f t="shared" ca="1" si="63"/>
        <v>建筑面积公式:面积*容积率</v>
      </c>
      <c r="CX81" s="78" t="str">
        <f t="shared" ca="1" si="64"/>
        <v>住宅建筑面积公式:地块建筑面积*0</v>
      </c>
      <c r="CY81" s="78" t="str">
        <f t="shared" ca="1" si="65"/>
        <v>商服建筑面积公式:地块建筑面积*0</v>
      </c>
      <c r="CZ81" s="78" t="str">
        <f t="shared" ca="1" si="66"/>
        <v>商服中商业建筑面积公式:地块建筑面积*0</v>
      </c>
      <c r="DA81" s="78" t="str">
        <f t="shared" ca="1" si="67"/>
        <v>商服中办公建筑面积公式:地块建筑面积*0</v>
      </c>
      <c r="DB81" s="78" t="str">
        <f t="shared" ca="1" si="68"/>
        <v>公服建筑面积公式:地块建筑面积*0</v>
      </c>
      <c r="DC81" s="78" t="str">
        <f t="shared" ca="1" si="69"/>
        <v>工业建筑面积公式:地块建筑面积*0</v>
      </c>
      <c r="DD81" s="78" t="str">
        <f t="shared" ca="1" si="70"/>
        <v>市政建筑面积公式:地块建筑面积*0</v>
      </c>
      <c r="DE81" s="78" t="str">
        <f t="shared" ca="1" si="96"/>
        <v>绿地面积指定指标:面积*0</v>
      </c>
      <c r="DF81" s="78" t="str">
        <f t="shared" ca="1" si="97"/>
        <v>绿地面积指定公式:面积*0</v>
      </c>
      <c r="DG81" s="78" t="str">
        <f t="shared" ca="1" si="71"/>
        <v>户数指标:-</v>
      </c>
      <c r="DH81" s="78" t="str">
        <f t="shared" ca="1" si="72"/>
        <v>户数公式:0</v>
      </c>
      <c r="DI81" s="78" t="str">
        <f t="shared" ca="1" si="73"/>
        <v>人数指标:-</v>
      </c>
      <c r="DJ81" s="78" t="str">
        <f t="shared" ca="1" si="74"/>
        <v>人数公式:0</v>
      </c>
      <c r="DK81" s="78" t="str">
        <f t="shared" ca="1" si="75"/>
        <v>就业指标:-</v>
      </c>
      <c r="DL81" s="78" t="str">
        <f t="shared" ca="1" si="76"/>
        <v>就业公式:0</v>
      </c>
      <c r="DM81" s="78" t="str">
        <f t="shared" ca="1" si="77"/>
        <v>机动车指标:-</v>
      </c>
      <c r="DN81" s="78" t="str">
        <f t="shared" ca="1" si="78"/>
        <v>机动车公式:0</v>
      </c>
      <c r="DO81" s="78" t="str">
        <f t="shared" ca="1" si="79"/>
        <v>用水量指标:-</v>
      </c>
      <c r="DP81" s="78" t="str">
        <f t="shared" ca="1" si="80"/>
        <v>用水量公式:0</v>
      </c>
      <c r="DQ81" s="78" t="str">
        <f t="shared" ca="1" si="81"/>
        <v>污水折算系数:0</v>
      </c>
      <c r="DR81" s="78" t="str">
        <f t="shared" ca="1" si="82"/>
        <v>污水量公式:用水量*0</v>
      </c>
      <c r="DS81" s="78" t="str">
        <f t="shared" ca="1" si="83"/>
        <v>用电负荷指标:-</v>
      </c>
      <c r="DT81" s="78" t="str">
        <f t="shared" ca="1" si="84"/>
        <v>同时率:0</v>
      </c>
      <c r="DU81" s="78" t="str">
        <f t="shared" ca="1" si="85"/>
        <v>用电量公式:0</v>
      </c>
      <c r="DV81" s="78" t="str">
        <f t="shared" ca="1" si="86"/>
        <v>固话装机指标:-</v>
      </c>
      <c r="DW81" s="78" t="str">
        <f t="shared" ca="1" si="87"/>
        <v>固话量公式:0</v>
      </c>
      <c r="DX81" s="78" t="str">
        <f t="shared" ca="1" si="88"/>
        <v>有线电视指标:-</v>
      </c>
      <c r="DY81" s="78" t="str">
        <f t="shared" ca="1" si="89"/>
        <v>电视量公式:0</v>
      </c>
      <c r="DZ81" s="78" t="str">
        <f t="shared" ca="1" si="90"/>
        <v>高峰机动车生成量指标:-</v>
      </c>
      <c r="EA81" s="78" t="str">
        <f t="shared" ca="1" si="91"/>
        <v>高峰机动车吸引量公式:0</v>
      </c>
      <c r="EB81" s="78" t="str">
        <f t="shared" ca="1" si="92"/>
        <v>高峰机动车发生量公式:0</v>
      </c>
      <c r="EC81" s="78" t="str">
        <f t="shared" ca="1" si="98"/>
        <v>地下空间指标:-</v>
      </c>
      <c r="ED81" s="78" t="str">
        <f t="shared" ca="1" si="93"/>
        <v>地下空间公式:0</v>
      </c>
      <c r="EE81" s="78" t="str">
        <f t="shared" ca="1" si="99"/>
        <v>人防指标:-</v>
      </c>
      <c r="EF81" s="78" t="str">
        <f t="shared" ca="1" si="94"/>
        <v>人防公式:0</v>
      </c>
      <c r="EG81" s="78" t="str">
        <f t="shared" ca="1" si="101"/>
        <v>用地构成:水域</v>
      </c>
      <c r="EH81" s="78" t="s">
        <v>1962</v>
      </c>
      <c r="EI81" s="79" t="str">
        <f t="shared" ca="1" si="100"/>
        <v>唯一标识:E523#固体矿产用海#城规;性质名称:固体矿产用海;地块性质过滤:;地块性质:E523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1" t="s">
        <v>1962</v>
      </c>
    </row>
    <row r="82" spans="1:140" ht="16.5" x14ac:dyDescent="0.2">
      <c r="A82" s="43" t="str">
        <f t="shared" si="95"/>
        <v>E524#油气用海#城规</v>
      </c>
      <c r="B82" s="43" t="s">
        <v>208</v>
      </c>
      <c r="C82" s="43"/>
      <c r="D82" s="43" t="s">
        <v>763</v>
      </c>
      <c r="E82" s="43" t="s">
        <v>1276</v>
      </c>
      <c r="F82" s="43"/>
      <c r="G82" s="43" t="s">
        <v>49</v>
      </c>
      <c r="H82" s="43" t="s">
        <v>759</v>
      </c>
      <c r="I82" s="43" t="s">
        <v>49</v>
      </c>
      <c r="J82" s="43">
        <v>4</v>
      </c>
      <c r="K82" s="43" t="s">
        <v>1775</v>
      </c>
      <c r="L82" s="43"/>
      <c r="M82" s="43" t="str" cm="1">
        <f t="array" aca="1" ref="M82" ca="1">IF(OFFSET(INDIRECT(ADDRESS(ROW(), COLUMN())),0,-1)="",VLOOKUP($G82,$A:$AAE,COLUMN(),FALSE),OFFSET(INDIRECT(ADDRESS(ROW(), COLUMN())),0,-1))</f>
        <v>20,141,235</v>
      </c>
      <c r="N82" s="6"/>
      <c r="O82" s="43" t="str" cm="1">
        <f t="array" aca="1" ref="O82" ca="1">IF(OFFSET(INDIRECT(ADDRESS(ROW(), COLUMN())),0,-1)="",VLOOKUP($G82,$A:$AAE,COLUMN(),FALSE),OFFSET(INDIRECT(ADDRESS(ROW(), COLUMN())),0,-1))</f>
        <v>面积*容积率</v>
      </c>
      <c r="P82" s="6"/>
      <c r="Q82" s="6" t="str" cm="1">
        <f t="array" aca="1" ref="Q82" ca="1">IF(OFFSET(INDIRECT(ADDRESS(ROW(), COLUMN())),0,-1)="",VLOOKUP($G82,$A:$AAE,COLUMN(),FALSE),OFFSET(INDIRECT(ADDRESS(ROW(), COLUMN())),0,-1))</f>
        <v>地块建筑面积*0</v>
      </c>
      <c r="R82" s="6"/>
      <c r="S82" s="6" t="str" cm="1">
        <f t="array" aca="1" ref="S82" ca="1">IF(OFFSET(INDIRECT(ADDRESS(ROW(), COLUMN())),0,-1)="",VLOOKUP($G82,$A:$AAE,COLUMN(),FALSE),OFFSET(INDIRECT(ADDRESS(ROW(), COLUMN())),0,-1))</f>
        <v>地块建筑面积*0</v>
      </c>
      <c r="T82" s="6"/>
      <c r="U82" s="6" t="str" cm="1">
        <f t="array" aca="1" ref="U82" ca="1">IF(OFFSET(INDIRECT(ADDRESS(ROW(), COLUMN())),0,-1)="",VLOOKUP($G82,$A:$AAE,COLUMN(),FALSE),OFFSET(INDIRECT(ADDRESS(ROW(), COLUMN())),0,-1))</f>
        <v>地块建筑面积*0</v>
      </c>
      <c r="V82" s="6"/>
      <c r="W82" s="43" t="str" cm="1">
        <f t="array" aca="1" ref="W82" ca="1">IF(OFFSET(INDIRECT(ADDRESS(ROW(), COLUMN())),0,-1)="",VLOOKUP($G82,$A:$AAE,COLUMN(),FALSE),OFFSET(INDIRECT(ADDRESS(ROW(), COLUMN())),0,-1))</f>
        <v>地块建筑面积*0</v>
      </c>
      <c r="X82" s="6"/>
      <c r="Y82" s="6" t="str" cm="1">
        <f t="array" aca="1" ref="Y82" ca="1">IF(OFFSET(INDIRECT(ADDRESS(ROW(), COLUMN())),0,-1)="",VLOOKUP($G82,$A:$AAE,COLUMN(),FALSE),OFFSET(INDIRECT(ADDRESS(ROW(), COLUMN())),0,-1))</f>
        <v>地块建筑面积*0</v>
      </c>
      <c r="Z82" s="6"/>
      <c r="AA82" s="6" t="str" cm="1">
        <f t="array" aca="1" ref="AA82" ca="1">IF(OFFSET(INDIRECT(ADDRESS(ROW(), COLUMN())),0,-1)="",VLOOKUP($G82,$A:$AAE,COLUMN(),FALSE),OFFSET(INDIRECT(ADDRESS(ROW(), COLUMN())),0,-1))</f>
        <v>地块建筑面积*0</v>
      </c>
      <c r="AB82" s="6"/>
      <c r="AC82" s="6" t="str" cm="1">
        <f t="array" aca="1" ref="AC82" ca="1">IF(OFFSET(INDIRECT(ADDRESS(ROW(), COLUMN())),0,-1)="",VLOOKUP($G82,$A:$AAE,COLUMN(),FALSE),OFFSET(INDIRECT(ADDRESS(ROW(), COLUMN())),0,-1))</f>
        <v>地块建筑面积*0</v>
      </c>
      <c r="AD82" s="6"/>
      <c r="AE82" s="6" t="str" cm="1">
        <f t="array" aca="1" ref="AE82" ca="1">IF(OFFSET(INDIRECT(ADDRESS(ROW(), COLUMN())),0,-1)="",VLOOKUP($G82,$A:$AAE,COLUMN(),FALSE),OFFSET(INDIRECT(ADDRESS(ROW(), COLUMN())),0,-1))</f>
        <v>面积*0</v>
      </c>
      <c r="AF82" s="6"/>
      <c r="AG82" s="6" t="str" cm="1">
        <f t="array" aca="1" ref="AG82" ca="1">IF(OFFSET(INDIRECT(ADDRESS(ROW(), COLUMN())),0,-1)="",VLOOKUP($G82,$A:$AAE,COLUMN(),FALSE),OFFSET(INDIRECT(ADDRESS(ROW(), COLUMN())),0,-1))</f>
        <v>面积*0</v>
      </c>
      <c r="AH82" s="6"/>
      <c r="AI82" s="6" t="str" cm="1">
        <f t="array" aca="1" ref="AI82" ca="1">IF(OFFSET(INDIRECT(ADDRESS(ROW(), COLUMN())),0,-1)="",VLOOKUP($G82,$A:$AAE,COLUMN(),FALSE),OFFSET(INDIRECT(ADDRESS(ROW(), COLUMN())),0,-1))</f>
        <v>-</v>
      </c>
      <c r="AJ82" s="6"/>
      <c r="AK82" s="6" cm="1">
        <f t="array" aca="1" ref="AK82" ca="1">IF(OFFSET(INDIRECT(ADDRESS(ROW(), COLUMN())),0,-1)="",VLOOKUP($G82,$A:$AAE,COLUMN(),FALSE),OFFSET(INDIRECT(ADDRESS(ROW(), COLUMN())),0,-1))</f>
        <v>0</v>
      </c>
      <c r="AL82" s="6"/>
      <c r="AM82" s="6" t="str" cm="1">
        <f t="array" aca="1" ref="AM82" ca="1">IF(OFFSET(INDIRECT(ADDRESS(ROW(), COLUMN())),0,-1)="",VLOOKUP($G82,$A:$AAE,COLUMN(),FALSE),OFFSET(INDIRECT(ADDRESS(ROW(), COLUMN())),0,-1))</f>
        <v>-</v>
      </c>
      <c r="AN82" s="6"/>
      <c r="AO82" s="6" cm="1">
        <f t="array" aca="1" ref="AO82" ca="1">IF(OFFSET(INDIRECT(ADDRESS(ROW(), COLUMN())),0,-1)="",VLOOKUP($G82,$A:$AAE,COLUMN(),FALSE),OFFSET(INDIRECT(ADDRESS(ROW(), COLUMN())),0,-1))</f>
        <v>0</v>
      </c>
      <c r="AP82" s="6"/>
      <c r="AQ82" s="6" t="str" cm="1">
        <f t="array" aca="1" ref="AQ82" ca="1">IF(OFFSET(INDIRECT(ADDRESS(ROW(), COLUMN())),0,-1)="",VLOOKUP($G82,$A:$AAE,COLUMN(),FALSE),OFFSET(INDIRECT(ADDRESS(ROW(), COLUMN())),0,-1))</f>
        <v>-</v>
      </c>
      <c r="AR82" s="6"/>
      <c r="AS82" s="6" cm="1">
        <f t="array" aca="1" ref="AS82" ca="1">IF(OFFSET(INDIRECT(ADDRESS(ROW(), COLUMN())),0,-1)="",VLOOKUP($G82,$A:$AAE,COLUMN(),FALSE),OFFSET(INDIRECT(ADDRESS(ROW(), COLUMN())),0,-1))</f>
        <v>0</v>
      </c>
      <c r="AT82" s="6"/>
      <c r="AU82" s="6" t="str" cm="1">
        <f t="array" aca="1" ref="AU82" ca="1">IF(OFFSET(INDIRECT(ADDRESS(ROW(), COLUMN())),0,-1)="",VLOOKUP($G82,$A:$AAE,COLUMN(),FALSE),OFFSET(INDIRECT(ADDRESS(ROW(), COLUMN())),0,-1))</f>
        <v>-</v>
      </c>
      <c r="AV82" s="6"/>
      <c r="AW82" s="6" cm="1">
        <f t="array" aca="1" ref="AW82" ca="1">IF(OFFSET(INDIRECT(ADDRESS(ROW(), COLUMN())),0,-1)="",VLOOKUP($G82,$A:$AAE,COLUMN(),FALSE),OFFSET(INDIRECT(ADDRESS(ROW(), COLUMN())),0,-1))</f>
        <v>0</v>
      </c>
      <c r="AX82" s="2"/>
      <c r="AY82" s="6" t="str" cm="1">
        <f t="array" aca="1" ref="AY82" ca="1">IF(OFFSET(INDIRECT(ADDRESS(ROW(), COLUMN())),0,-1)="",VLOOKUP($G82,$A:$AAE,COLUMN(),FALSE),OFFSET(INDIRECT(ADDRESS(ROW(), COLUMN())),0,-1))</f>
        <v>-</v>
      </c>
      <c r="AZ82" s="2"/>
      <c r="BA82" s="6" cm="1">
        <f t="array" aca="1" ref="BA82" ca="1">IF(OFFSET(INDIRECT(ADDRESS(ROW(), COLUMN())),0,-1)="",VLOOKUP($G82,$A:$AAE,COLUMN(),FALSE),OFFSET(INDIRECT(ADDRESS(ROW(), COLUMN())),0,-1))</f>
        <v>0</v>
      </c>
      <c r="BB82" s="2"/>
      <c r="BC82" s="6" cm="1">
        <f t="array" aca="1" ref="BC82" ca="1">IF(OFFSET(INDIRECT(ADDRESS(ROW(), COLUMN())),0,-1)="",VLOOKUP($G82,$A:$AAE,COLUMN(),FALSE),OFFSET(INDIRECT(ADDRESS(ROW(), COLUMN())),0,-1))</f>
        <v>0</v>
      </c>
      <c r="BD82" s="2"/>
      <c r="BE82" s="6" t="str" cm="1">
        <f t="array" aca="1" ref="BE82" ca="1">IF(OFFSET(INDIRECT(ADDRESS(ROW(), COLUMN())),0,-1)="",VLOOKUP($G82,$A:$AAE,COLUMN(),FALSE),OFFSET(INDIRECT(ADDRESS(ROW(), COLUMN())),0,-1))</f>
        <v>用水量*0</v>
      </c>
      <c r="BF82" s="2"/>
      <c r="BG82" s="6" t="str" cm="1">
        <f t="array" aca="1" ref="BG82" ca="1">IF(OFFSET(INDIRECT(ADDRESS(ROW(), COLUMN())),0,-1)="",VLOOKUP($G82,$A:$AAE,COLUMN(),FALSE),OFFSET(INDIRECT(ADDRESS(ROW(), COLUMN())),0,-1))</f>
        <v>-</v>
      </c>
      <c r="BH82" s="2"/>
      <c r="BI82" s="6" cm="1">
        <f t="array" aca="1" ref="BI82" ca="1">IF(OFFSET(INDIRECT(ADDRESS(ROW(), COLUMN())),0,-1)="",VLOOKUP($G82,$A:$AAE,COLUMN(),FALSE),OFFSET(INDIRECT(ADDRESS(ROW(), COLUMN())),0,-1))</f>
        <v>0</v>
      </c>
      <c r="BJ82" s="2"/>
      <c r="BK82" s="6" cm="1">
        <f t="array" aca="1" ref="BK82" ca="1">IF(OFFSET(INDIRECT(ADDRESS(ROW(), COLUMN())),0,-1)="",VLOOKUP($G82,$A:$AAE,COLUMN(),FALSE),OFFSET(INDIRECT(ADDRESS(ROW(), COLUMN())),0,-1))</f>
        <v>0</v>
      </c>
      <c r="BL82" s="2"/>
      <c r="BM82" s="6" t="str" cm="1">
        <f t="array" aca="1" ref="BM82" ca="1">IF(OFFSET(INDIRECT(ADDRESS(ROW(), COLUMN())),0,-1)="",VLOOKUP($G82,$A:$AAE,COLUMN(),FALSE),OFFSET(INDIRECT(ADDRESS(ROW(), COLUMN())),0,-1))</f>
        <v>-</v>
      </c>
      <c r="BN82" s="2"/>
      <c r="BO82" s="6" cm="1">
        <f t="array" aca="1" ref="BO82" ca="1">IF(OFFSET(INDIRECT(ADDRESS(ROW(), COLUMN())),0,-1)="",VLOOKUP($G82,$A:$AAE,COLUMN(),FALSE),OFFSET(INDIRECT(ADDRESS(ROW(), COLUMN())),0,-1))</f>
        <v>0</v>
      </c>
      <c r="BP82" s="2"/>
      <c r="BQ82" s="6" t="str" cm="1">
        <f t="array" aca="1" ref="BQ82" ca="1">IF(OFFSET(INDIRECT(ADDRESS(ROW(), COLUMN())),0,-1)="",VLOOKUP($G82,$A:$AAE,COLUMN(),FALSE),OFFSET(INDIRECT(ADDRESS(ROW(), COLUMN())),0,-1))</f>
        <v>-</v>
      </c>
      <c r="BR82" s="2"/>
      <c r="BS82" s="6" cm="1">
        <f t="array" aca="1" ref="BS82" ca="1">IF(OFFSET(INDIRECT(ADDRESS(ROW(), COLUMN())),0,-1)="",VLOOKUP($G82,$A:$AAE,COLUMN(),FALSE),OFFSET(INDIRECT(ADDRESS(ROW(), COLUMN())),0,-1))</f>
        <v>0</v>
      </c>
      <c r="BT82" s="2"/>
      <c r="BU82" s="6" t="str" cm="1">
        <f t="array" aca="1" ref="BU82" ca="1">IF(OFFSET(INDIRECT(ADDRESS(ROW(), COLUMN())),0,-1)="",VLOOKUP($G82,$A:$AAE,COLUMN(),FALSE),OFFSET(INDIRECT(ADDRESS(ROW(), COLUMN())),0,-1))</f>
        <v>-</v>
      </c>
      <c r="BV82" s="2"/>
      <c r="BW82" s="6" cm="1">
        <f t="array" aca="1" ref="BW82" ca="1">IF(OFFSET(INDIRECT(ADDRESS(ROW(), COLUMN())),0,-1)="",VLOOKUP($G82,$A:$AAE,COLUMN(),FALSE),OFFSET(INDIRECT(ADDRESS(ROW(), COLUMN())),0,-1))</f>
        <v>0</v>
      </c>
      <c r="BX82" s="2"/>
      <c r="BY82" s="6" cm="1">
        <f t="array" aca="1" ref="BY82" ca="1">IF(OFFSET(INDIRECT(ADDRESS(ROW(), COLUMN())),0,-1)="",VLOOKUP($G82,$A:$AAE,COLUMN(),FALSE),OFFSET(INDIRECT(ADDRESS(ROW(), COLUMN())),0,-1))</f>
        <v>0</v>
      </c>
      <c r="BZ82" s="89"/>
      <c r="CA82" s="6" t="str" cm="1">
        <f t="array" aca="1" ref="CA82" ca="1">IF(OFFSET(INDIRECT(ADDRESS(ROW(), COLUMN())),0,-1)="",VLOOKUP($G82,$A:$AAE,COLUMN(),FALSE),OFFSET(INDIRECT(ADDRESS(ROW(), COLUMN())),0,-1))</f>
        <v>-</v>
      </c>
      <c r="CB82" s="6"/>
      <c r="CC82" s="6" cm="1">
        <f t="array" aca="1" ref="CC82" ca="1">IF(OFFSET(INDIRECT(ADDRESS(ROW(), COLUMN())),0,-1)="",VLOOKUP($G82,$A:$AAE,COLUMN(),FALSE),OFFSET(INDIRECT(ADDRESS(ROW(), COLUMN())),0,-1))</f>
        <v>0</v>
      </c>
      <c r="CD82" s="6"/>
      <c r="CE82" s="6" t="str" cm="1">
        <f t="array" aca="1" ref="CE82" ca="1">IF(OFFSET(INDIRECT(ADDRESS(ROW(), COLUMN())),0,-1)="",VLOOKUP($G82,$A:$AAE,COLUMN(),FALSE),OFFSET(INDIRECT(ADDRESS(ROW(), COLUMN())),0,-1))</f>
        <v>-</v>
      </c>
      <c r="CF82" s="6"/>
      <c r="CG82" s="6" cm="1">
        <f t="array" aca="1" ref="CG82" ca="1">IF(OFFSET(INDIRECT(ADDRESS(ROW(), COLUMN())),0,-1)="",VLOOKUP($G82,$A:$AAE,COLUMN(),FALSE),OFFSET(INDIRECT(ADDRESS(ROW(), COLUMN())),0,-1))</f>
        <v>0</v>
      </c>
      <c r="CH82" s="6"/>
      <c r="CI82" s="43" t="str" cm="1">
        <f t="array" aca="1" ref="CI82" ca="1">IF(OFFSET(INDIRECT(ADDRESS(ROW(), COLUMN())),0,-1)="",VLOOKUP($G82,$A:$AAE,COLUMN(),FALSE),OFFSET(INDIRECT(ADDRESS(ROW(), COLUMN())),0,-1))</f>
        <v>水域</v>
      </c>
      <c r="CJ82" s="75" t="s">
        <v>1962</v>
      </c>
      <c r="CK82" s="78" t="str">
        <f t="shared" si="51"/>
        <v>唯一标识:E524#油气用海#城规</v>
      </c>
      <c r="CL82" s="78" t="str">
        <f t="shared" si="52"/>
        <v>性质名称:油气用海</v>
      </c>
      <c r="CM82" s="78" t="str">
        <f t="shared" si="53"/>
        <v>地块性质过滤:</v>
      </c>
      <c r="CN82" s="78" t="str">
        <f t="shared" si="54"/>
        <v>地块性质:E524</v>
      </c>
      <c r="CO82" s="78" t="str">
        <f t="shared" si="55"/>
        <v>地类标准:城规</v>
      </c>
      <c r="CP82" s="78" t="str">
        <f t="shared" si="56"/>
        <v>地块性质别称:</v>
      </c>
      <c r="CQ82" s="78" t="str">
        <f t="shared" si="57"/>
        <v>属性继承:E52#工矿通信用海#城规</v>
      </c>
      <c r="CR82" s="78" t="str">
        <f t="shared" si="58"/>
        <v>父类:E52</v>
      </c>
      <c r="CS82" s="78" t="str">
        <f t="shared" si="59"/>
        <v>级别继承:E52#工矿通信用海#城规</v>
      </c>
      <c r="CT82" s="78" t="str">
        <f t="shared" si="60"/>
        <v>级别层次:4</v>
      </c>
      <c r="CU82" s="78" t="str">
        <f t="shared" si="61"/>
        <v>级别:3E52</v>
      </c>
      <c r="CV82" s="78" t="str">
        <f t="shared" ca="1" si="62"/>
        <v>地块颜色:20,141,235</v>
      </c>
      <c r="CW82" s="78" t="str">
        <f t="shared" ca="1" si="63"/>
        <v>建筑面积公式:面积*容积率</v>
      </c>
      <c r="CX82" s="78" t="str">
        <f t="shared" ca="1" si="64"/>
        <v>住宅建筑面积公式:地块建筑面积*0</v>
      </c>
      <c r="CY82" s="78" t="str">
        <f t="shared" ca="1" si="65"/>
        <v>商服建筑面积公式:地块建筑面积*0</v>
      </c>
      <c r="CZ82" s="78" t="str">
        <f t="shared" ca="1" si="66"/>
        <v>商服中商业建筑面积公式:地块建筑面积*0</v>
      </c>
      <c r="DA82" s="78" t="str">
        <f t="shared" ca="1" si="67"/>
        <v>商服中办公建筑面积公式:地块建筑面积*0</v>
      </c>
      <c r="DB82" s="78" t="str">
        <f t="shared" ca="1" si="68"/>
        <v>公服建筑面积公式:地块建筑面积*0</v>
      </c>
      <c r="DC82" s="78" t="str">
        <f t="shared" ca="1" si="69"/>
        <v>工业建筑面积公式:地块建筑面积*0</v>
      </c>
      <c r="DD82" s="78" t="str">
        <f t="shared" ca="1" si="70"/>
        <v>市政建筑面积公式:地块建筑面积*0</v>
      </c>
      <c r="DE82" s="78" t="str">
        <f t="shared" ca="1" si="96"/>
        <v>绿地面积指定指标:面积*0</v>
      </c>
      <c r="DF82" s="78" t="str">
        <f t="shared" ca="1" si="97"/>
        <v>绿地面积指定公式:面积*0</v>
      </c>
      <c r="DG82" s="78" t="str">
        <f t="shared" ca="1" si="71"/>
        <v>户数指标:-</v>
      </c>
      <c r="DH82" s="78" t="str">
        <f t="shared" ca="1" si="72"/>
        <v>户数公式:0</v>
      </c>
      <c r="DI82" s="78" t="str">
        <f t="shared" ca="1" si="73"/>
        <v>人数指标:-</v>
      </c>
      <c r="DJ82" s="78" t="str">
        <f t="shared" ca="1" si="74"/>
        <v>人数公式:0</v>
      </c>
      <c r="DK82" s="78" t="str">
        <f t="shared" ca="1" si="75"/>
        <v>就业指标:-</v>
      </c>
      <c r="DL82" s="78" t="str">
        <f t="shared" ca="1" si="76"/>
        <v>就业公式:0</v>
      </c>
      <c r="DM82" s="78" t="str">
        <f t="shared" ca="1" si="77"/>
        <v>机动车指标:-</v>
      </c>
      <c r="DN82" s="78" t="str">
        <f t="shared" ca="1" si="78"/>
        <v>机动车公式:0</v>
      </c>
      <c r="DO82" s="78" t="str">
        <f t="shared" ca="1" si="79"/>
        <v>用水量指标:-</v>
      </c>
      <c r="DP82" s="78" t="str">
        <f t="shared" ca="1" si="80"/>
        <v>用水量公式:0</v>
      </c>
      <c r="DQ82" s="78" t="str">
        <f t="shared" ca="1" si="81"/>
        <v>污水折算系数:0</v>
      </c>
      <c r="DR82" s="78" t="str">
        <f t="shared" ca="1" si="82"/>
        <v>污水量公式:用水量*0</v>
      </c>
      <c r="DS82" s="78" t="str">
        <f t="shared" ca="1" si="83"/>
        <v>用电负荷指标:-</v>
      </c>
      <c r="DT82" s="78" t="str">
        <f t="shared" ca="1" si="84"/>
        <v>同时率:0</v>
      </c>
      <c r="DU82" s="78" t="str">
        <f t="shared" ca="1" si="85"/>
        <v>用电量公式:0</v>
      </c>
      <c r="DV82" s="78" t="str">
        <f t="shared" ca="1" si="86"/>
        <v>固话装机指标:-</v>
      </c>
      <c r="DW82" s="78" t="str">
        <f t="shared" ca="1" si="87"/>
        <v>固话量公式:0</v>
      </c>
      <c r="DX82" s="78" t="str">
        <f t="shared" ca="1" si="88"/>
        <v>有线电视指标:-</v>
      </c>
      <c r="DY82" s="78" t="str">
        <f t="shared" ca="1" si="89"/>
        <v>电视量公式:0</v>
      </c>
      <c r="DZ82" s="78" t="str">
        <f t="shared" ca="1" si="90"/>
        <v>高峰机动车生成量指标:-</v>
      </c>
      <c r="EA82" s="78" t="str">
        <f t="shared" ca="1" si="91"/>
        <v>高峰机动车吸引量公式:0</v>
      </c>
      <c r="EB82" s="78" t="str">
        <f t="shared" ca="1" si="92"/>
        <v>高峰机动车发生量公式:0</v>
      </c>
      <c r="EC82" s="78" t="str">
        <f t="shared" ca="1" si="98"/>
        <v>地下空间指标:-</v>
      </c>
      <c r="ED82" s="78" t="str">
        <f t="shared" ca="1" si="93"/>
        <v>地下空间公式:0</v>
      </c>
      <c r="EE82" s="78" t="str">
        <f t="shared" ca="1" si="99"/>
        <v>人防指标:-</v>
      </c>
      <c r="EF82" s="78" t="str">
        <f t="shared" ca="1" si="94"/>
        <v>人防公式:0</v>
      </c>
      <c r="EG82" s="78" t="str">
        <f t="shared" ca="1" si="101"/>
        <v>用地构成:水域</v>
      </c>
      <c r="EH82" s="78" t="s">
        <v>1962</v>
      </c>
      <c r="EI82" s="79" t="str">
        <f t="shared" ca="1" si="100"/>
        <v>唯一标识:E524#油气用海#城规;性质名称:油气用海;地块性质过滤:;地块性质:E524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2" t="s">
        <v>1962</v>
      </c>
    </row>
    <row r="83" spans="1:140" ht="16.5" x14ac:dyDescent="0.2">
      <c r="A83" s="43" t="str">
        <f t="shared" si="95"/>
        <v>E525#可再生能源用海#城规</v>
      </c>
      <c r="B83" s="43" t="s">
        <v>209</v>
      </c>
      <c r="C83" s="43"/>
      <c r="D83" s="43" t="s">
        <v>764</v>
      </c>
      <c r="E83" s="43" t="s">
        <v>1276</v>
      </c>
      <c r="F83" s="43"/>
      <c r="G83" s="43" t="s">
        <v>49</v>
      </c>
      <c r="H83" s="43" t="s">
        <v>759</v>
      </c>
      <c r="I83" s="43" t="s">
        <v>49</v>
      </c>
      <c r="J83" s="43">
        <v>4</v>
      </c>
      <c r="K83" s="43" t="s">
        <v>1775</v>
      </c>
      <c r="L83" s="43"/>
      <c r="M83" s="43" t="str" cm="1">
        <f t="array" aca="1" ref="M83" ca="1">IF(OFFSET(INDIRECT(ADDRESS(ROW(), COLUMN())),0,-1)="",VLOOKUP($G83,$A:$AAE,COLUMN(),FALSE),OFFSET(INDIRECT(ADDRESS(ROW(), COLUMN())),0,-1))</f>
        <v>20,141,235</v>
      </c>
      <c r="N83" s="6"/>
      <c r="O83" s="43" t="str" cm="1">
        <f t="array" aca="1" ref="O83" ca="1">IF(OFFSET(INDIRECT(ADDRESS(ROW(), COLUMN())),0,-1)="",VLOOKUP($G83,$A:$AAE,COLUMN(),FALSE),OFFSET(INDIRECT(ADDRESS(ROW(), COLUMN())),0,-1))</f>
        <v>面积*容积率</v>
      </c>
      <c r="P83" s="6"/>
      <c r="Q83" s="6" t="str" cm="1">
        <f t="array" aca="1" ref="Q83" ca="1">IF(OFFSET(INDIRECT(ADDRESS(ROW(), COLUMN())),0,-1)="",VLOOKUP($G83,$A:$AAE,COLUMN(),FALSE),OFFSET(INDIRECT(ADDRESS(ROW(), COLUMN())),0,-1))</f>
        <v>地块建筑面积*0</v>
      </c>
      <c r="R83" s="6"/>
      <c r="S83" s="6" t="str" cm="1">
        <f t="array" aca="1" ref="S83" ca="1">IF(OFFSET(INDIRECT(ADDRESS(ROW(), COLUMN())),0,-1)="",VLOOKUP($G83,$A:$AAE,COLUMN(),FALSE),OFFSET(INDIRECT(ADDRESS(ROW(), COLUMN())),0,-1))</f>
        <v>地块建筑面积*0</v>
      </c>
      <c r="T83" s="6"/>
      <c r="U83" s="6" t="str" cm="1">
        <f t="array" aca="1" ref="U83" ca="1">IF(OFFSET(INDIRECT(ADDRESS(ROW(), COLUMN())),0,-1)="",VLOOKUP($G83,$A:$AAE,COLUMN(),FALSE),OFFSET(INDIRECT(ADDRESS(ROW(), COLUMN())),0,-1))</f>
        <v>地块建筑面积*0</v>
      </c>
      <c r="V83" s="6"/>
      <c r="W83" s="43" t="str" cm="1">
        <f t="array" aca="1" ref="W83" ca="1">IF(OFFSET(INDIRECT(ADDRESS(ROW(), COLUMN())),0,-1)="",VLOOKUP($G83,$A:$AAE,COLUMN(),FALSE),OFFSET(INDIRECT(ADDRESS(ROW(), COLUMN())),0,-1))</f>
        <v>地块建筑面积*0</v>
      </c>
      <c r="X83" s="6"/>
      <c r="Y83" s="6" t="str" cm="1">
        <f t="array" aca="1" ref="Y83" ca="1">IF(OFFSET(INDIRECT(ADDRESS(ROW(), COLUMN())),0,-1)="",VLOOKUP($G83,$A:$AAE,COLUMN(),FALSE),OFFSET(INDIRECT(ADDRESS(ROW(), COLUMN())),0,-1))</f>
        <v>地块建筑面积*0</v>
      </c>
      <c r="Z83" s="6"/>
      <c r="AA83" s="6" t="str" cm="1">
        <f t="array" aca="1" ref="AA83" ca="1">IF(OFFSET(INDIRECT(ADDRESS(ROW(), COLUMN())),0,-1)="",VLOOKUP($G83,$A:$AAE,COLUMN(),FALSE),OFFSET(INDIRECT(ADDRESS(ROW(), COLUMN())),0,-1))</f>
        <v>地块建筑面积*0</v>
      </c>
      <c r="AB83" s="6"/>
      <c r="AC83" s="6" t="str" cm="1">
        <f t="array" aca="1" ref="AC83" ca="1">IF(OFFSET(INDIRECT(ADDRESS(ROW(), COLUMN())),0,-1)="",VLOOKUP($G83,$A:$AAE,COLUMN(),FALSE),OFFSET(INDIRECT(ADDRESS(ROW(), COLUMN())),0,-1))</f>
        <v>地块建筑面积*0</v>
      </c>
      <c r="AD83" s="6"/>
      <c r="AE83" s="6" t="str" cm="1">
        <f t="array" aca="1" ref="AE83" ca="1">IF(OFFSET(INDIRECT(ADDRESS(ROW(), COLUMN())),0,-1)="",VLOOKUP($G83,$A:$AAE,COLUMN(),FALSE),OFFSET(INDIRECT(ADDRESS(ROW(), COLUMN())),0,-1))</f>
        <v>面积*0</v>
      </c>
      <c r="AF83" s="6"/>
      <c r="AG83" s="6" t="str" cm="1">
        <f t="array" aca="1" ref="AG83" ca="1">IF(OFFSET(INDIRECT(ADDRESS(ROW(), COLUMN())),0,-1)="",VLOOKUP($G83,$A:$AAE,COLUMN(),FALSE),OFFSET(INDIRECT(ADDRESS(ROW(), COLUMN())),0,-1))</f>
        <v>面积*0</v>
      </c>
      <c r="AH83" s="6"/>
      <c r="AI83" s="6" t="str" cm="1">
        <f t="array" aca="1" ref="AI83" ca="1">IF(OFFSET(INDIRECT(ADDRESS(ROW(), COLUMN())),0,-1)="",VLOOKUP($G83,$A:$AAE,COLUMN(),FALSE),OFFSET(INDIRECT(ADDRESS(ROW(), COLUMN())),0,-1))</f>
        <v>-</v>
      </c>
      <c r="AJ83" s="6"/>
      <c r="AK83" s="6" cm="1">
        <f t="array" aca="1" ref="AK83" ca="1">IF(OFFSET(INDIRECT(ADDRESS(ROW(), COLUMN())),0,-1)="",VLOOKUP($G83,$A:$AAE,COLUMN(),FALSE),OFFSET(INDIRECT(ADDRESS(ROW(), COLUMN())),0,-1))</f>
        <v>0</v>
      </c>
      <c r="AL83" s="6"/>
      <c r="AM83" s="6" t="str" cm="1">
        <f t="array" aca="1" ref="AM83" ca="1">IF(OFFSET(INDIRECT(ADDRESS(ROW(), COLUMN())),0,-1)="",VLOOKUP($G83,$A:$AAE,COLUMN(),FALSE),OFFSET(INDIRECT(ADDRESS(ROW(), COLUMN())),0,-1))</f>
        <v>-</v>
      </c>
      <c r="AN83" s="6"/>
      <c r="AO83" s="6" cm="1">
        <f t="array" aca="1" ref="AO83" ca="1">IF(OFFSET(INDIRECT(ADDRESS(ROW(), COLUMN())),0,-1)="",VLOOKUP($G83,$A:$AAE,COLUMN(),FALSE),OFFSET(INDIRECT(ADDRESS(ROW(), COLUMN())),0,-1))</f>
        <v>0</v>
      </c>
      <c r="AP83" s="6"/>
      <c r="AQ83" s="6" t="str" cm="1">
        <f t="array" aca="1" ref="AQ83" ca="1">IF(OFFSET(INDIRECT(ADDRESS(ROW(), COLUMN())),0,-1)="",VLOOKUP($G83,$A:$AAE,COLUMN(),FALSE),OFFSET(INDIRECT(ADDRESS(ROW(), COLUMN())),0,-1))</f>
        <v>-</v>
      </c>
      <c r="AR83" s="6"/>
      <c r="AS83" s="6" cm="1">
        <f t="array" aca="1" ref="AS83" ca="1">IF(OFFSET(INDIRECT(ADDRESS(ROW(), COLUMN())),0,-1)="",VLOOKUP($G83,$A:$AAE,COLUMN(),FALSE),OFFSET(INDIRECT(ADDRESS(ROW(), COLUMN())),0,-1))</f>
        <v>0</v>
      </c>
      <c r="AT83" s="6"/>
      <c r="AU83" s="6" t="str" cm="1">
        <f t="array" aca="1" ref="AU83" ca="1">IF(OFFSET(INDIRECT(ADDRESS(ROW(), COLUMN())),0,-1)="",VLOOKUP($G83,$A:$AAE,COLUMN(),FALSE),OFFSET(INDIRECT(ADDRESS(ROW(), COLUMN())),0,-1))</f>
        <v>-</v>
      </c>
      <c r="AV83" s="6"/>
      <c r="AW83" s="6" cm="1">
        <f t="array" aca="1" ref="AW83" ca="1">IF(OFFSET(INDIRECT(ADDRESS(ROW(), COLUMN())),0,-1)="",VLOOKUP($G83,$A:$AAE,COLUMN(),FALSE),OFFSET(INDIRECT(ADDRESS(ROW(), COLUMN())),0,-1))</f>
        <v>0</v>
      </c>
      <c r="AX83" s="2"/>
      <c r="AY83" s="6" t="str" cm="1">
        <f t="array" aca="1" ref="AY83" ca="1">IF(OFFSET(INDIRECT(ADDRESS(ROW(), COLUMN())),0,-1)="",VLOOKUP($G83,$A:$AAE,COLUMN(),FALSE),OFFSET(INDIRECT(ADDRESS(ROW(), COLUMN())),0,-1))</f>
        <v>-</v>
      </c>
      <c r="AZ83" s="2"/>
      <c r="BA83" s="6" cm="1">
        <f t="array" aca="1" ref="BA83" ca="1">IF(OFFSET(INDIRECT(ADDRESS(ROW(), COLUMN())),0,-1)="",VLOOKUP($G83,$A:$AAE,COLUMN(),FALSE),OFFSET(INDIRECT(ADDRESS(ROW(), COLUMN())),0,-1))</f>
        <v>0</v>
      </c>
      <c r="BB83" s="2"/>
      <c r="BC83" s="6" cm="1">
        <f t="array" aca="1" ref="BC83" ca="1">IF(OFFSET(INDIRECT(ADDRESS(ROW(), COLUMN())),0,-1)="",VLOOKUP($G83,$A:$AAE,COLUMN(),FALSE),OFFSET(INDIRECT(ADDRESS(ROW(), COLUMN())),0,-1))</f>
        <v>0</v>
      </c>
      <c r="BD83" s="2"/>
      <c r="BE83" s="6" t="str" cm="1">
        <f t="array" aca="1" ref="BE83" ca="1">IF(OFFSET(INDIRECT(ADDRESS(ROW(), COLUMN())),0,-1)="",VLOOKUP($G83,$A:$AAE,COLUMN(),FALSE),OFFSET(INDIRECT(ADDRESS(ROW(), COLUMN())),0,-1))</f>
        <v>用水量*0</v>
      </c>
      <c r="BF83" s="2"/>
      <c r="BG83" s="6" t="str" cm="1">
        <f t="array" aca="1" ref="BG83" ca="1">IF(OFFSET(INDIRECT(ADDRESS(ROW(), COLUMN())),0,-1)="",VLOOKUP($G83,$A:$AAE,COLUMN(),FALSE),OFFSET(INDIRECT(ADDRESS(ROW(), COLUMN())),0,-1))</f>
        <v>-</v>
      </c>
      <c r="BH83" s="2"/>
      <c r="BI83" s="6" cm="1">
        <f t="array" aca="1" ref="BI83" ca="1">IF(OFFSET(INDIRECT(ADDRESS(ROW(), COLUMN())),0,-1)="",VLOOKUP($G83,$A:$AAE,COLUMN(),FALSE),OFFSET(INDIRECT(ADDRESS(ROW(), COLUMN())),0,-1))</f>
        <v>0</v>
      </c>
      <c r="BJ83" s="2"/>
      <c r="BK83" s="6" cm="1">
        <f t="array" aca="1" ref="BK83" ca="1">IF(OFFSET(INDIRECT(ADDRESS(ROW(), COLUMN())),0,-1)="",VLOOKUP($G83,$A:$AAE,COLUMN(),FALSE),OFFSET(INDIRECT(ADDRESS(ROW(), COLUMN())),0,-1))</f>
        <v>0</v>
      </c>
      <c r="BL83" s="2"/>
      <c r="BM83" s="6" t="str" cm="1">
        <f t="array" aca="1" ref="BM83" ca="1">IF(OFFSET(INDIRECT(ADDRESS(ROW(), COLUMN())),0,-1)="",VLOOKUP($G83,$A:$AAE,COLUMN(),FALSE),OFFSET(INDIRECT(ADDRESS(ROW(), COLUMN())),0,-1))</f>
        <v>-</v>
      </c>
      <c r="BN83" s="2"/>
      <c r="BO83" s="6" cm="1">
        <f t="array" aca="1" ref="BO83" ca="1">IF(OFFSET(INDIRECT(ADDRESS(ROW(), COLUMN())),0,-1)="",VLOOKUP($G83,$A:$AAE,COLUMN(),FALSE),OFFSET(INDIRECT(ADDRESS(ROW(), COLUMN())),0,-1))</f>
        <v>0</v>
      </c>
      <c r="BP83" s="2"/>
      <c r="BQ83" s="6" t="str" cm="1">
        <f t="array" aca="1" ref="BQ83" ca="1">IF(OFFSET(INDIRECT(ADDRESS(ROW(), COLUMN())),0,-1)="",VLOOKUP($G83,$A:$AAE,COLUMN(),FALSE),OFFSET(INDIRECT(ADDRESS(ROW(), COLUMN())),0,-1))</f>
        <v>-</v>
      </c>
      <c r="BR83" s="2"/>
      <c r="BS83" s="6" cm="1">
        <f t="array" aca="1" ref="BS83" ca="1">IF(OFFSET(INDIRECT(ADDRESS(ROW(), COLUMN())),0,-1)="",VLOOKUP($G83,$A:$AAE,COLUMN(),FALSE),OFFSET(INDIRECT(ADDRESS(ROW(), COLUMN())),0,-1))</f>
        <v>0</v>
      </c>
      <c r="BT83" s="2"/>
      <c r="BU83" s="6" t="str" cm="1">
        <f t="array" aca="1" ref="BU83" ca="1">IF(OFFSET(INDIRECT(ADDRESS(ROW(), COLUMN())),0,-1)="",VLOOKUP($G83,$A:$AAE,COLUMN(),FALSE),OFFSET(INDIRECT(ADDRESS(ROW(), COLUMN())),0,-1))</f>
        <v>-</v>
      </c>
      <c r="BV83" s="2"/>
      <c r="BW83" s="6" cm="1">
        <f t="array" aca="1" ref="BW83" ca="1">IF(OFFSET(INDIRECT(ADDRESS(ROW(), COLUMN())),0,-1)="",VLOOKUP($G83,$A:$AAE,COLUMN(),FALSE),OFFSET(INDIRECT(ADDRESS(ROW(), COLUMN())),0,-1))</f>
        <v>0</v>
      </c>
      <c r="BX83" s="2"/>
      <c r="BY83" s="6" cm="1">
        <f t="array" aca="1" ref="BY83" ca="1">IF(OFFSET(INDIRECT(ADDRESS(ROW(), COLUMN())),0,-1)="",VLOOKUP($G83,$A:$AAE,COLUMN(),FALSE),OFFSET(INDIRECT(ADDRESS(ROW(), COLUMN())),0,-1))</f>
        <v>0</v>
      </c>
      <c r="BZ83" s="89"/>
      <c r="CA83" s="6" t="str" cm="1">
        <f t="array" aca="1" ref="CA83" ca="1">IF(OFFSET(INDIRECT(ADDRESS(ROW(), COLUMN())),0,-1)="",VLOOKUP($G83,$A:$AAE,COLUMN(),FALSE),OFFSET(INDIRECT(ADDRESS(ROW(), COLUMN())),0,-1))</f>
        <v>-</v>
      </c>
      <c r="CB83" s="6"/>
      <c r="CC83" s="6" cm="1">
        <f t="array" aca="1" ref="CC83" ca="1">IF(OFFSET(INDIRECT(ADDRESS(ROW(), COLUMN())),0,-1)="",VLOOKUP($G83,$A:$AAE,COLUMN(),FALSE),OFFSET(INDIRECT(ADDRESS(ROW(), COLUMN())),0,-1))</f>
        <v>0</v>
      </c>
      <c r="CD83" s="6"/>
      <c r="CE83" s="6" t="str" cm="1">
        <f t="array" aca="1" ref="CE83" ca="1">IF(OFFSET(INDIRECT(ADDRESS(ROW(), COLUMN())),0,-1)="",VLOOKUP($G83,$A:$AAE,COLUMN(),FALSE),OFFSET(INDIRECT(ADDRESS(ROW(), COLUMN())),0,-1))</f>
        <v>-</v>
      </c>
      <c r="CF83" s="6"/>
      <c r="CG83" s="6" cm="1">
        <f t="array" aca="1" ref="CG83" ca="1">IF(OFFSET(INDIRECT(ADDRESS(ROW(), COLUMN())),0,-1)="",VLOOKUP($G83,$A:$AAE,COLUMN(),FALSE),OFFSET(INDIRECT(ADDRESS(ROW(), COLUMN())),0,-1))</f>
        <v>0</v>
      </c>
      <c r="CH83" s="6"/>
      <c r="CI83" s="43" t="str" cm="1">
        <f t="array" aca="1" ref="CI83" ca="1">IF(OFFSET(INDIRECT(ADDRESS(ROW(), COLUMN())),0,-1)="",VLOOKUP($G83,$A:$AAE,COLUMN(),FALSE),OFFSET(INDIRECT(ADDRESS(ROW(), COLUMN())),0,-1))</f>
        <v>水域</v>
      </c>
      <c r="CJ83" s="75" t="s">
        <v>1962</v>
      </c>
      <c r="CK83" s="78" t="str">
        <f t="shared" si="51"/>
        <v>唯一标识:E525#可再生能源用海#城规</v>
      </c>
      <c r="CL83" s="78" t="str">
        <f t="shared" si="52"/>
        <v>性质名称:可再生能源用海</v>
      </c>
      <c r="CM83" s="78" t="str">
        <f t="shared" si="53"/>
        <v>地块性质过滤:</v>
      </c>
      <c r="CN83" s="78" t="str">
        <f t="shared" si="54"/>
        <v>地块性质:E525</v>
      </c>
      <c r="CO83" s="78" t="str">
        <f t="shared" si="55"/>
        <v>地类标准:城规</v>
      </c>
      <c r="CP83" s="78" t="str">
        <f t="shared" si="56"/>
        <v>地块性质别称:</v>
      </c>
      <c r="CQ83" s="78" t="str">
        <f t="shared" si="57"/>
        <v>属性继承:E52#工矿通信用海#城规</v>
      </c>
      <c r="CR83" s="78" t="str">
        <f t="shared" si="58"/>
        <v>父类:E52</v>
      </c>
      <c r="CS83" s="78" t="str">
        <f t="shared" si="59"/>
        <v>级别继承:E52#工矿通信用海#城规</v>
      </c>
      <c r="CT83" s="78" t="str">
        <f t="shared" si="60"/>
        <v>级别层次:4</v>
      </c>
      <c r="CU83" s="78" t="str">
        <f t="shared" si="61"/>
        <v>级别:3E52</v>
      </c>
      <c r="CV83" s="78" t="str">
        <f t="shared" ca="1" si="62"/>
        <v>地块颜色:20,141,235</v>
      </c>
      <c r="CW83" s="78" t="str">
        <f t="shared" ca="1" si="63"/>
        <v>建筑面积公式:面积*容积率</v>
      </c>
      <c r="CX83" s="78" t="str">
        <f t="shared" ca="1" si="64"/>
        <v>住宅建筑面积公式:地块建筑面积*0</v>
      </c>
      <c r="CY83" s="78" t="str">
        <f t="shared" ca="1" si="65"/>
        <v>商服建筑面积公式:地块建筑面积*0</v>
      </c>
      <c r="CZ83" s="78" t="str">
        <f t="shared" ca="1" si="66"/>
        <v>商服中商业建筑面积公式:地块建筑面积*0</v>
      </c>
      <c r="DA83" s="78" t="str">
        <f t="shared" ca="1" si="67"/>
        <v>商服中办公建筑面积公式:地块建筑面积*0</v>
      </c>
      <c r="DB83" s="78" t="str">
        <f t="shared" ca="1" si="68"/>
        <v>公服建筑面积公式:地块建筑面积*0</v>
      </c>
      <c r="DC83" s="78" t="str">
        <f t="shared" ca="1" si="69"/>
        <v>工业建筑面积公式:地块建筑面积*0</v>
      </c>
      <c r="DD83" s="78" t="str">
        <f t="shared" ca="1" si="70"/>
        <v>市政建筑面积公式:地块建筑面积*0</v>
      </c>
      <c r="DE83" s="78" t="str">
        <f t="shared" ca="1" si="96"/>
        <v>绿地面积指定指标:面积*0</v>
      </c>
      <c r="DF83" s="78" t="str">
        <f t="shared" ca="1" si="97"/>
        <v>绿地面积指定公式:面积*0</v>
      </c>
      <c r="DG83" s="78" t="str">
        <f t="shared" ca="1" si="71"/>
        <v>户数指标:-</v>
      </c>
      <c r="DH83" s="78" t="str">
        <f t="shared" ca="1" si="72"/>
        <v>户数公式:0</v>
      </c>
      <c r="DI83" s="78" t="str">
        <f t="shared" ca="1" si="73"/>
        <v>人数指标:-</v>
      </c>
      <c r="DJ83" s="78" t="str">
        <f t="shared" ca="1" si="74"/>
        <v>人数公式:0</v>
      </c>
      <c r="DK83" s="78" t="str">
        <f t="shared" ca="1" si="75"/>
        <v>就业指标:-</v>
      </c>
      <c r="DL83" s="78" t="str">
        <f t="shared" ca="1" si="76"/>
        <v>就业公式:0</v>
      </c>
      <c r="DM83" s="78" t="str">
        <f t="shared" ca="1" si="77"/>
        <v>机动车指标:-</v>
      </c>
      <c r="DN83" s="78" t="str">
        <f t="shared" ca="1" si="78"/>
        <v>机动车公式:0</v>
      </c>
      <c r="DO83" s="78" t="str">
        <f t="shared" ca="1" si="79"/>
        <v>用水量指标:-</v>
      </c>
      <c r="DP83" s="78" t="str">
        <f t="shared" ca="1" si="80"/>
        <v>用水量公式:0</v>
      </c>
      <c r="DQ83" s="78" t="str">
        <f t="shared" ca="1" si="81"/>
        <v>污水折算系数:0</v>
      </c>
      <c r="DR83" s="78" t="str">
        <f t="shared" ca="1" si="82"/>
        <v>污水量公式:用水量*0</v>
      </c>
      <c r="DS83" s="78" t="str">
        <f t="shared" ca="1" si="83"/>
        <v>用电负荷指标:-</v>
      </c>
      <c r="DT83" s="78" t="str">
        <f t="shared" ca="1" si="84"/>
        <v>同时率:0</v>
      </c>
      <c r="DU83" s="78" t="str">
        <f t="shared" ca="1" si="85"/>
        <v>用电量公式:0</v>
      </c>
      <c r="DV83" s="78" t="str">
        <f t="shared" ca="1" si="86"/>
        <v>固话装机指标:-</v>
      </c>
      <c r="DW83" s="78" t="str">
        <f t="shared" ca="1" si="87"/>
        <v>固话量公式:0</v>
      </c>
      <c r="DX83" s="78" t="str">
        <f t="shared" ca="1" si="88"/>
        <v>有线电视指标:-</v>
      </c>
      <c r="DY83" s="78" t="str">
        <f t="shared" ca="1" si="89"/>
        <v>电视量公式:0</v>
      </c>
      <c r="DZ83" s="78" t="str">
        <f t="shared" ca="1" si="90"/>
        <v>高峰机动车生成量指标:-</v>
      </c>
      <c r="EA83" s="78" t="str">
        <f t="shared" ca="1" si="91"/>
        <v>高峰机动车吸引量公式:0</v>
      </c>
      <c r="EB83" s="78" t="str">
        <f t="shared" ca="1" si="92"/>
        <v>高峰机动车发生量公式:0</v>
      </c>
      <c r="EC83" s="78" t="str">
        <f t="shared" ca="1" si="98"/>
        <v>地下空间指标:-</v>
      </c>
      <c r="ED83" s="78" t="str">
        <f t="shared" ca="1" si="93"/>
        <v>地下空间公式:0</v>
      </c>
      <c r="EE83" s="78" t="str">
        <f t="shared" ca="1" si="99"/>
        <v>人防指标:-</v>
      </c>
      <c r="EF83" s="78" t="str">
        <f t="shared" ca="1" si="94"/>
        <v>人防公式:0</v>
      </c>
      <c r="EG83" s="78" t="str">
        <f t="shared" ca="1" si="101"/>
        <v>用地构成:水域</v>
      </c>
      <c r="EH83" s="78" t="s">
        <v>1962</v>
      </c>
      <c r="EI83" s="79" t="str">
        <f t="shared" ca="1" si="100"/>
        <v>唯一标识:E525#可再生能源用海#城规;性质名称:可再生能源用海;地块性质过滤:;地块性质:E525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3" t="s">
        <v>1962</v>
      </c>
    </row>
    <row r="84" spans="1:140" ht="16.5" x14ac:dyDescent="0.2">
      <c r="A84" s="43" t="str">
        <f t="shared" si="95"/>
        <v>E526#海底电缆管道用海#城规</v>
      </c>
      <c r="B84" s="43" t="s">
        <v>210</v>
      </c>
      <c r="C84" s="43"/>
      <c r="D84" s="43" t="s">
        <v>765</v>
      </c>
      <c r="E84" s="43" t="s">
        <v>1276</v>
      </c>
      <c r="F84" s="43"/>
      <c r="G84" s="43" t="s">
        <v>49</v>
      </c>
      <c r="H84" s="43" t="s">
        <v>759</v>
      </c>
      <c r="I84" s="43" t="s">
        <v>49</v>
      </c>
      <c r="J84" s="43">
        <v>4</v>
      </c>
      <c r="K84" s="43" t="s">
        <v>1775</v>
      </c>
      <c r="L84" s="43"/>
      <c r="M84" s="43" t="str" cm="1">
        <f t="array" aca="1" ref="M84" ca="1">IF(OFFSET(INDIRECT(ADDRESS(ROW(), COLUMN())),0,-1)="",VLOOKUP($G84,$A:$AAE,COLUMN(),FALSE),OFFSET(INDIRECT(ADDRESS(ROW(), COLUMN())),0,-1))</f>
        <v>20,141,235</v>
      </c>
      <c r="N84" s="6"/>
      <c r="O84" s="43" t="str" cm="1">
        <f t="array" aca="1" ref="O84" ca="1">IF(OFFSET(INDIRECT(ADDRESS(ROW(), COLUMN())),0,-1)="",VLOOKUP($G84,$A:$AAE,COLUMN(),FALSE),OFFSET(INDIRECT(ADDRESS(ROW(), COLUMN())),0,-1))</f>
        <v>面积*容积率</v>
      </c>
      <c r="P84" s="6"/>
      <c r="Q84" s="6" t="str" cm="1">
        <f t="array" aca="1" ref="Q84" ca="1">IF(OFFSET(INDIRECT(ADDRESS(ROW(), COLUMN())),0,-1)="",VLOOKUP($G84,$A:$AAE,COLUMN(),FALSE),OFFSET(INDIRECT(ADDRESS(ROW(), COLUMN())),0,-1))</f>
        <v>地块建筑面积*0</v>
      </c>
      <c r="R84" s="6"/>
      <c r="S84" s="6" t="str" cm="1">
        <f t="array" aca="1" ref="S84" ca="1">IF(OFFSET(INDIRECT(ADDRESS(ROW(), COLUMN())),0,-1)="",VLOOKUP($G84,$A:$AAE,COLUMN(),FALSE),OFFSET(INDIRECT(ADDRESS(ROW(), COLUMN())),0,-1))</f>
        <v>地块建筑面积*0</v>
      </c>
      <c r="T84" s="6"/>
      <c r="U84" s="6" t="str" cm="1">
        <f t="array" aca="1" ref="U84" ca="1">IF(OFFSET(INDIRECT(ADDRESS(ROW(), COLUMN())),0,-1)="",VLOOKUP($G84,$A:$AAE,COLUMN(),FALSE),OFFSET(INDIRECT(ADDRESS(ROW(), COLUMN())),0,-1))</f>
        <v>地块建筑面积*0</v>
      </c>
      <c r="V84" s="6"/>
      <c r="W84" s="43" t="str" cm="1">
        <f t="array" aca="1" ref="W84" ca="1">IF(OFFSET(INDIRECT(ADDRESS(ROW(), COLUMN())),0,-1)="",VLOOKUP($G84,$A:$AAE,COLUMN(),FALSE),OFFSET(INDIRECT(ADDRESS(ROW(), COLUMN())),0,-1))</f>
        <v>地块建筑面积*0</v>
      </c>
      <c r="X84" s="6"/>
      <c r="Y84" s="6" t="str" cm="1">
        <f t="array" aca="1" ref="Y84" ca="1">IF(OFFSET(INDIRECT(ADDRESS(ROW(), COLUMN())),0,-1)="",VLOOKUP($G84,$A:$AAE,COLUMN(),FALSE),OFFSET(INDIRECT(ADDRESS(ROW(), COLUMN())),0,-1))</f>
        <v>地块建筑面积*0</v>
      </c>
      <c r="Z84" s="6"/>
      <c r="AA84" s="6" t="str" cm="1">
        <f t="array" aca="1" ref="AA84" ca="1">IF(OFFSET(INDIRECT(ADDRESS(ROW(), COLUMN())),0,-1)="",VLOOKUP($G84,$A:$AAE,COLUMN(),FALSE),OFFSET(INDIRECT(ADDRESS(ROW(), COLUMN())),0,-1))</f>
        <v>地块建筑面积*0</v>
      </c>
      <c r="AB84" s="6"/>
      <c r="AC84" s="6" t="str" cm="1">
        <f t="array" aca="1" ref="AC84" ca="1">IF(OFFSET(INDIRECT(ADDRESS(ROW(), COLUMN())),0,-1)="",VLOOKUP($G84,$A:$AAE,COLUMN(),FALSE),OFFSET(INDIRECT(ADDRESS(ROW(), COLUMN())),0,-1))</f>
        <v>地块建筑面积*0</v>
      </c>
      <c r="AD84" s="6"/>
      <c r="AE84" s="6" t="str" cm="1">
        <f t="array" aca="1" ref="AE84" ca="1">IF(OFFSET(INDIRECT(ADDRESS(ROW(), COLUMN())),0,-1)="",VLOOKUP($G84,$A:$AAE,COLUMN(),FALSE),OFFSET(INDIRECT(ADDRESS(ROW(), COLUMN())),0,-1))</f>
        <v>面积*0</v>
      </c>
      <c r="AF84" s="6"/>
      <c r="AG84" s="6" t="str" cm="1">
        <f t="array" aca="1" ref="AG84" ca="1">IF(OFFSET(INDIRECT(ADDRESS(ROW(), COLUMN())),0,-1)="",VLOOKUP($G84,$A:$AAE,COLUMN(),FALSE),OFFSET(INDIRECT(ADDRESS(ROW(), COLUMN())),0,-1))</f>
        <v>面积*0</v>
      </c>
      <c r="AH84" s="6"/>
      <c r="AI84" s="6" t="str" cm="1">
        <f t="array" aca="1" ref="AI84" ca="1">IF(OFFSET(INDIRECT(ADDRESS(ROW(), COLUMN())),0,-1)="",VLOOKUP($G84,$A:$AAE,COLUMN(),FALSE),OFFSET(INDIRECT(ADDRESS(ROW(), COLUMN())),0,-1))</f>
        <v>-</v>
      </c>
      <c r="AJ84" s="6"/>
      <c r="AK84" s="6" cm="1">
        <f t="array" aca="1" ref="AK84" ca="1">IF(OFFSET(INDIRECT(ADDRESS(ROW(), COLUMN())),0,-1)="",VLOOKUP($G84,$A:$AAE,COLUMN(),FALSE),OFFSET(INDIRECT(ADDRESS(ROW(), COLUMN())),0,-1))</f>
        <v>0</v>
      </c>
      <c r="AL84" s="6"/>
      <c r="AM84" s="6" t="str" cm="1">
        <f t="array" aca="1" ref="AM84" ca="1">IF(OFFSET(INDIRECT(ADDRESS(ROW(), COLUMN())),0,-1)="",VLOOKUP($G84,$A:$AAE,COLUMN(),FALSE),OFFSET(INDIRECT(ADDRESS(ROW(), COLUMN())),0,-1))</f>
        <v>-</v>
      </c>
      <c r="AN84" s="6"/>
      <c r="AO84" s="6" cm="1">
        <f t="array" aca="1" ref="AO84" ca="1">IF(OFFSET(INDIRECT(ADDRESS(ROW(), COLUMN())),0,-1)="",VLOOKUP($G84,$A:$AAE,COLUMN(),FALSE),OFFSET(INDIRECT(ADDRESS(ROW(), COLUMN())),0,-1))</f>
        <v>0</v>
      </c>
      <c r="AP84" s="6"/>
      <c r="AQ84" s="6" t="str" cm="1">
        <f t="array" aca="1" ref="AQ84" ca="1">IF(OFFSET(INDIRECT(ADDRESS(ROW(), COLUMN())),0,-1)="",VLOOKUP($G84,$A:$AAE,COLUMN(),FALSE),OFFSET(INDIRECT(ADDRESS(ROW(), COLUMN())),0,-1))</f>
        <v>-</v>
      </c>
      <c r="AR84" s="6"/>
      <c r="AS84" s="6" cm="1">
        <f t="array" aca="1" ref="AS84" ca="1">IF(OFFSET(INDIRECT(ADDRESS(ROW(), COLUMN())),0,-1)="",VLOOKUP($G84,$A:$AAE,COLUMN(),FALSE),OFFSET(INDIRECT(ADDRESS(ROW(), COLUMN())),0,-1))</f>
        <v>0</v>
      </c>
      <c r="AT84" s="6"/>
      <c r="AU84" s="6" t="str" cm="1">
        <f t="array" aca="1" ref="AU84" ca="1">IF(OFFSET(INDIRECT(ADDRESS(ROW(), COLUMN())),0,-1)="",VLOOKUP($G84,$A:$AAE,COLUMN(),FALSE),OFFSET(INDIRECT(ADDRESS(ROW(), COLUMN())),0,-1))</f>
        <v>-</v>
      </c>
      <c r="AV84" s="6"/>
      <c r="AW84" s="6" cm="1">
        <f t="array" aca="1" ref="AW84" ca="1">IF(OFFSET(INDIRECT(ADDRESS(ROW(), COLUMN())),0,-1)="",VLOOKUP($G84,$A:$AAE,COLUMN(),FALSE),OFFSET(INDIRECT(ADDRESS(ROW(), COLUMN())),0,-1))</f>
        <v>0</v>
      </c>
      <c r="AX84" s="2"/>
      <c r="AY84" s="6" t="str" cm="1">
        <f t="array" aca="1" ref="AY84" ca="1">IF(OFFSET(INDIRECT(ADDRESS(ROW(), COLUMN())),0,-1)="",VLOOKUP($G84,$A:$AAE,COLUMN(),FALSE),OFFSET(INDIRECT(ADDRESS(ROW(), COLUMN())),0,-1))</f>
        <v>-</v>
      </c>
      <c r="AZ84" s="2"/>
      <c r="BA84" s="6" cm="1">
        <f t="array" aca="1" ref="BA84" ca="1">IF(OFFSET(INDIRECT(ADDRESS(ROW(), COLUMN())),0,-1)="",VLOOKUP($G84,$A:$AAE,COLUMN(),FALSE),OFFSET(INDIRECT(ADDRESS(ROW(), COLUMN())),0,-1))</f>
        <v>0</v>
      </c>
      <c r="BB84" s="2"/>
      <c r="BC84" s="6" cm="1">
        <f t="array" aca="1" ref="BC84" ca="1">IF(OFFSET(INDIRECT(ADDRESS(ROW(), COLUMN())),0,-1)="",VLOOKUP($G84,$A:$AAE,COLUMN(),FALSE),OFFSET(INDIRECT(ADDRESS(ROW(), COLUMN())),0,-1))</f>
        <v>0</v>
      </c>
      <c r="BD84" s="2"/>
      <c r="BE84" s="6" t="str" cm="1">
        <f t="array" aca="1" ref="BE84" ca="1">IF(OFFSET(INDIRECT(ADDRESS(ROW(), COLUMN())),0,-1)="",VLOOKUP($G84,$A:$AAE,COLUMN(),FALSE),OFFSET(INDIRECT(ADDRESS(ROW(), COLUMN())),0,-1))</f>
        <v>用水量*0</v>
      </c>
      <c r="BF84" s="2"/>
      <c r="BG84" s="6" t="str" cm="1">
        <f t="array" aca="1" ref="BG84" ca="1">IF(OFFSET(INDIRECT(ADDRESS(ROW(), COLUMN())),0,-1)="",VLOOKUP($G84,$A:$AAE,COLUMN(),FALSE),OFFSET(INDIRECT(ADDRESS(ROW(), COLUMN())),0,-1))</f>
        <v>-</v>
      </c>
      <c r="BH84" s="2"/>
      <c r="BI84" s="6" cm="1">
        <f t="array" aca="1" ref="BI84" ca="1">IF(OFFSET(INDIRECT(ADDRESS(ROW(), COLUMN())),0,-1)="",VLOOKUP($G84,$A:$AAE,COLUMN(),FALSE),OFFSET(INDIRECT(ADDRESS(ROW(), COLUMN())),0,-1))</f>
        <v>0</v>
      </c>
      <c r="BJ84" s="2"/>
      <c r="BK84" s="6" cm="1">
        <f t="array" aca="1" ref="BK84" ca="1">IF(OFFSET(INDIRECT(ADDRESS(ROW(), COLUMN())),0,-1)="",VLOOKUP($G84,$A:$AAE,COLUMN(),FALSE),OFFSET(INDIRECT(ADDRESS(ROW(), COLUMN())),0,-1))</f>
        <v>0</v>
      </c>
      <c r="BL84" s="2"/>
      <c r="BM84" s="6" t="str" cm="1">
        <f t="array" aca="1" ref="BM84" ca="1">IF(OFFSET(INDIRECT(ADDRESS(ROW(), COLUMN())),0,-1)="",VLOOKUP($G84,$A:$AAE,COLUMN(),FALSE),OFFSET(INDIRECT(ADDRESS(ROW(), COLUMN())),0,-1))</f>
        <v>-</v>
      </c>
      <c r="BN84" s="2"/>
      <c r="BO84" s="6" cm="1">
        <f t="array" aca="1" ref="BO84" ca="1">IF(OFFSET(INDIRECT(ADDRESS(ROW(), COLUMN())),0,-1)="",VLOOKUP($G84,$A:$AAE,COLUMN(),FALSE),OFFSET(INDIRECT(ADDRESS(ROW(), COLUMN())),0,-1))</f>
        <v>0</v>
      </c>
      <c r="BP84" s="2"/>
      <c r="BQ84" s="6" t="str" cm="1">
        <f t="array" aca="1" ref="BQ84" ca="1">IF(OFFSET(INDIRECT(ADDRESS(ROW(), COLUMN())),0,-1)="",VLOOKUP($G84,$A:$AAE,COLUMN(),FALSE),OFFSET(INDIRECT(ADDRESS(ROW(), COLUMN())),0,-1))</f>
        <v>-</v>
      </c>
      <c r="BR84" s="2"/>
      <c r="BS84" s="6" cm="1">
        <f t="array" aca="1" ref="BS84" ca="1">IF(OFFSET(INDIRECT(ADDRESS(ROW(), COLUMN())),0,-1)="",VLOOKUP($G84,$A:$AAE,COLUMN(),FALSE),OFFSET(INDIRECT(ADDRESS(ROW(), COLUMN())),0,-1))</f>
        <v>0</v>
      </c>
      <c r="BT84" s="2"/>
      <c r="BU84" s="6" t="str" cm="1">
        <f t="array" aca="1" ref="BU84" ca="1">IF(OFFSET(INDIRECT(ADDRESS(ROW(), COLUMN())),0,-1)="",VLOOKUP($G84,$A:$AAE,COLUMN(),FALSE),OFFSET(INDIRECT(ADDRESS(ROW(), COLUMN())),0,-1))</f>
        <v>-</v>
      </c>
      <c r="BV84" s="2"/>
      <c r="BW84" s="6" cm="1">
        <f t="array" aca="1" ref="BW84" ca="1">IF(OFFSET(INDIRECT(ADDRESS(ROW(), COLUMN())),0,-1)="",VLOOKUP($G84,$A:$AAE,COLUMN(),FALSE),OFFSET(INDIRECT(ADDRESS(ROW(), COLUMN())),0,-1))</f>
        <v>0</v>
      </c>
      <c r="BX84" s="2"/>
      <c r="BY84" s="6" cm="1">
        <f t="array" aca="1" ref="BY84" ca="1">IF(OFFSET(INDIRECT(ADDRESS(ROW(), COLUMN())),0,-1)="",VLOOKUP($G84,$A:$AAE,COLUMN(),FALSE),OFFSET(INDIRECT(ADDRESS(ROW(), COLUMN())),0,-1))</f>
        <v>0</v>
      </c>
      <c r="BZ84" s="89"/>
      <c r="CA84" s="6" t="str" cm="1">
        <f t="array" aca="1" ref="CA84" ca="1">IF(OFFSET(INDIRECT(ADDRESS(ROW(), COLUMN())),0,-1)="",VLOOKUP($G84,$A:$AAE,COLUMN(),FALSE),OFFSET(INDIRECT(ADDRESS(ROW(), COLUMN())),0,-1))</f>
        <v>-</v>
      </c>
      <c r="CB84" s="6"/>
      <c r="CC84" s="6" cm="1">
        <f t="array" aca="1" ref="CC84" ca="1">IF(OFFSET(INDIRECT(ADDRESS(ROW(), COLUMN())),0,-1)="",VLOOKUP($G84,$A:$AAE,COLUMN(),FALSE),OFFSET(INDIRECT(ADDRESS(ROW(), COLUMN())),0,-1))</f>
        <v>0</v>
      </c>
      <c r="CD84" s="6"/>
      <c r="CE84" s="6" t="str" cm="1">
        <f t="array" aca="1" ref="CE84" ca="1">IF(OFFSET(INDIRECT(ADDRESS(ROW(), COLUMN())),0,-1)="",VLOOKUP($G84,$A:$AAE,COLUMN(),FALSE),OFFSET(INDIRECT(ADDRESS(ROW(), COLUMN())),0,-1))</f>
        <v>-</v>
      </c>
      <c r="CF84" s="6"/>
      <c r="CG84" s="6" cm="1">
        <f t="array" aca="1" ref="CG84" ca="1">IF(OFFSET(INDIRECT(ADDRESS(ROW(), COLUMN())),0,-1)="",VLOOKUP($G84,$A:$AAE,COLUMN(),FALSE),OFFSET(INDIRECT(ADDRESS(ROW(), COLUMN())),0,-1))</f>
        <v>0</v>
      </c>
      <c r="CH84" s="6"/>
      <c r="CI84" s="43" t="str" cm="1">
        <f t="array" aca="1" ref="CI84" ca="1">IF(OFFSET(INDIRECT(ADDRESS(ROW(), COLUMN())),0,-1)="",VLOOKUP($G84,$A:$AAE,COLUMN(),FALSE),OFFSET(INDIRECT(ADDRESS(ROW(), COLUMN())),0,-1))</f>
        <v>水域</v>
      </c>
      <c r="CJ84" s="75" t="s">
        <v>1962</v>
      </c>
      <c r="CK84" s="78" t="str">
        <f t="shared" si="51"/>
        <v>唯一标识:E526#海底电缆管道用海#城规</v>
      </c>
      <c r="CL84" s="78" t="str">
        <f t="shared" si="52"/>
        <v>性质名称:海底电缆管道用海</v>
      </c>
      <c r="CM84" s="78" t="str">
        <f t="shared" si="53"/>
        <v>地块性质过滤:</v>
      </c>
      <c r="CN84" s="78" t="str">
        <f t="shared" si="54"/>
        <v>地块性质:E526</v>
      </c>
      <c r="CO84" s="78" t="str">
        <f t="shared" si="55"/>
        <v>地类标准:城规</v>
      </c>
      <c r="CP84" s="78" t="str">
        <f t="shared" si="56"/>
        <v>地块性质别称:</v>
      </c>
      <c r="CQ84" s="78" t="str">
        <f t="shared" si="57"/>
        <v>属性继承:E52#工矿通信用海#城规</v>
      </c>
      <c r="CR84" s="78" t="str">
        <f t="shared" si="58"/>
        <v>父类:E52</v>
      </c>
      <c r="CS84" s="78" t="str">
        <f t="shared" si="59"/>
        <v>级别继承:E52#工矿通信用海#城规</v>
      </c>
      <c r="CT84" s="78" t="str">
        <f t="shared" si="60"/>
        <v>级别层次:4</v>
      </c>
      <c r="CU84" s="78" t="str">
        <f t="shared" si="61"/>
        <v>级别:3E52</v>
      </c>
      <c r="CV84" s="78" t="str">
        <f t="shared" ca="1" si="62"/>
        <v>地块颜色:20,141,235</v>
      </c>
      <c r="CW84" s="78" t="str">
        <f t="shared" ca="1" si="63"/>
        <v>建筑面积公式:面积*容积率</v>
      </c>
      <c r="CX84" s="78" t="str">
        <f t="shared" ca="1" si="64"/>
        <v>住宅建筑面积公式:地块建筑面积*0</v>
      </c>
      <c r="CY84" s="78" t="str">
        <f t="shared" ca="1" si="65"/>
        <v>商服建筑面积公式:地块建筑面积*0</v>
      </c>
      <c r="CZ84" s="78" t="str">
        <f t="shared" ca="1" si="66"/>
        <v>商服中商业建筑面积公式:地块建筑面积*0</v>
      </c>
      <c r="DA84" s="78" t="str">
        <f t="shared" ca="1" si="67"/>
        <v>商服中办公建筑面积公式:地块建筑面积*0</v>
      </c>
      <c r="DB84" s="78" t="str">
        <f t="shared" ca="1" si="68"/>
        <v>公服建筑面积公式:地块建筑面积*0</v>
      </c>
      <c r="DC84" s="78" t="str">
        <f t="shared" ca="1" si="69"/>
        <v>工业建筑面积公式:地块建筑面积*0</v>
      </c>
      <c r="DD84" s="78" t="str">
        <f t="shared" ca="1" si="70"/>
        <v>市政建筑面积公式:地块建筑面积*0</v>
      </c>
      <c r="DE84" s="78" t="str">
        <f t="shared" ca="1" si="96"/>
        <v>绿地面积指定指标:面积*0</v>
      </c>
      <c r="DF84" s="78" t="str">
        <f t="shared" ca="1" si="97"/>
        <v>绿地面积指定公式:面积*0</v>
      </c>
      <c r="DG84" s="78" t="str">
        <f t="shared" ca="1" si="71"/>
        <v>户数指标:-</v>
      </c>
      <c r="DH84" s="78" t="str">
        <f t="shared" ca="1" si="72"/>
        <v>户数公式:0</v>
      </c>
      <c r="DI84" s="78" t="str">
        <f t="shared" ca="1" si="73"/>
        <v>人数指标:-</v>
      </c>
      <c r="DJ84" s="78" t="str">
        <f t="shared" ca="1" si="74"/>
        <v>人数公式:0</v>
      </c>
      <c r="DK84" s="78" t="str">
        <f t="shared" ca="1" si="75"/>
        <v>就业指标:-</v>
      </c>
      <c r="DL84" s="78" t="str">
        <f t="shared" ca="1" si="76"/>
        <v>就业公式:0</v>
      </c>
      <c r="DM84" s="78" t="str">
        <f t="shared" ca="1" si="77"/>
        <v>机动车指标:-</v>
      </c>
      <c r="DN84" s="78" t="str">
        <f t="shared" ca="1" si="78"/>
        <v>机动车公式:0</v>
      </c>
      <c r="DO84" s="78" t="str">
        <f t="shared" ca="1" si="79"/>
        <v>用水量指标:-</v>
      </c>
      <c r="DP84" s="78" t="str">
        <f t="shared" ca="1" si="80"/>
        <v>用水量公式:0</v>
      </c>
      <c r="DQ84" s="78" t="str">
        <f t="shared" ca="1" si="81"/>
        <v>污水折算系数:0</v>
      </c>
      <c r="DR84" s="78" t="str">
        <f t="shared" ca="1" si="82"/>
        <v>污水量公式:用水量*0</v>
      </c>
      <c r="DS84" s="78" t="str">
        <f t="shared" ca="1" si="83"/>
        <v>用电负荷指标:-</v>
      </c>
      <c r="DT84" s="78" t="str">
        <f t="shared" ca="1" si="84"/>
        <v>同时率:0</v>
      </c>
      <c r="DU84" s="78" t="str">
        <f t="shared" ca="1" si="85"/>
        <v>用电量公式:0</v>
      </c>
      <c r="DV84" s="78" t="str">
        <f t="shared" ca="1" si="86"/>
        <v>固话装机指标:-</v>
      </c>
      <c r="DW84" s="78" t="str">
        <f t="shared" ca="1" si="87"/>
        <v>固话量公式:0</v>
      </c>
      <c r="DX84" s="78" t="str">
        <f t="shared" ca="1" si="88"/>
        <v>有线电视指标:-</v>
      </c>
      <c r="DY84" s="78" t="str">
        <f t="shared" ca="1" si="89"/>
        <v>电视量公式:0</v>
      </c>
      <c r="DZ84" s="78" t="str">
        <f t="shared" ca="1" si="90"/>
        <v>高峰机动车生成量指标:-</v>
      </c>
      <c r="EA84" s="78" t="str">
        <f t="shared" ca="1" si="91"/>
        <v>高峰机动车吸引量公式:0</v>
      </c>
      <c r="EB84" s="78" t="str">
        <f t="shared" ca="1" si="92"/>
        <v>高峰机动车发生量公式:0</v>
      </c>
      <c r="EC84" s="78" t="str">
        <f t="shared" ca="1" si="98"/>
        <v>地下空间指标:-</v>
      </c>
      <c r="ED84" s="78" t="str">
        <f t="shared" ca="1" si="93"/>
        <v>地下空间公式:0</v>
      </c>
      <c r="EE84" s="78" t="str">
        <f t="shared" ca="1" si="99"/>
        <v>人防指标:-</v>
      </c>
      <c r="EF84" s="78" t="str">
        <f t="shared" ca="1" si="94"/>
        <v>人防公式:0</v>
      </c>
      <c r="EG84" s="78" t="str">
        <f t="shared" ca="1" si="101"/>
        <v>用地构成:水域</v>
      </c>
      <c r="EH84" s="78" t="s">
        <v>1962</v>
      </c>
      <c r="EI84" s="79" t="str">
        <f t="shared" ca="1" si="100"/>
        <v>唯一标识:E526#海底电缆管道用海#城规;性质名称:海底电缆管道用海;地块性质过滤:;地块性质:E526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4" t="s">
        <v>1962</v>
      </c>
    </row>
    <row r="85" spans="1:140" ht="16.5" x14ac:dyDescent="0.2">
      <c r="A85" s="43" t="str">
        <f t="shared" si="95"/>
        <v>E53#交通运输用海#城规</v>
      </c>
      <c r="B85" s="43" t="s">
        <v>211</v>
      </c>
      <c r="C85" s="43"/>
      <c r="D85" s="43" t="s">
        <v>766</v>
      </c>
      <c r="E85" s="43" t="s">
        <v>1276</v>
      </c>
      <c r="F85" s="43"/>
      <c r="G85" s="43" t="s">
        <v>47</v>
      </c>
      <c r="H85" s="43" t="s">
        <v>754</v>
      </c>
      <c r="I85" s="43" t="s">
        <v>47</v>
      </c>
      <c r="J85" s="43">
        <v>3</v>
      </c>
      <c r="K85" s="43" t="s">
        <v>1773</v>
      </c>
      <c r="L85" s="43"/>
      <c r="M85" s="43" t="str" cm="1">
        <f t="array" aca="1" ref="M85" ca="1">IF(OFFSET(INDIRECT(ADDRESS(ROW(), COLUMN())),0,-1)="",VLOOKUP($G85,$A:$AAE,COLUMN(),FALSE),OFFSET(INDIRECT(ADDRESS(ROW(), COLUMN())),0,-1))</f>
        <v>20,141,235</v>
      </c>
      <c r="N85" s="6"/>
      <c r="O85" s="43" t="str" cm="1">
        <f t="array" aca="1" ref="O85" ca="1">IF(OFFSET(INDIRECT(ADDRESS(ROW(), COLUMN())),0,-1)="",VLOOKUP($G85,$A:$AAE,COLUMN(),FALSE),OFFSET(INDIRECT(ADDRESS(ROW(), COLUMN())),0,-1))</f>
        <v>面积*容积率</v>
      </c>
      <c r="P85" s="6"/>
      <c r="Q85" s="6" t="str" cm="1">
        <f t="array" aca="1" ref="Q85" ca="1">IF(OFFSET(INDIRECT(ADDRESS(ROW(), COLUMN())),0,-1)="",VLOOKUP($G85,$A:$AAE,COLUMN(),FALSE),OFFSET(INDIRECT(ADDRESS(ROW(), COLUMN())),0,-1))</f>
        <v>地块建筑面积*0</v>
      </c>
      <c r="R85" s="6"/>
      <c r="S85" s="6" t="str" cm="1">
        <f t="array" aca="1" ref="S85" ca="1">IF(OFFSET(INDIRECT(ADDRESS(ROW(), COLUMN())),0,-1)="",VLOOKUP($G85,$A:$AAE,COLUMN(),FALSE),OFFSET(INDIRECT(ADDRESS(ROW(), COLUMN())),0,-1))</f>
        <v>地块建筑面积*0</v>
      </c>
      <c r="T85" s="6"/>
      <c r="U85" s="6" t="str" cm="1">
        <f t="array" aca="1" ref="U85" ca="1">IF(OFFSET(INDIRECT(ADDRESS(ROW(), COLUMN())),0,-1)="",VLOOKUP($G85,$A:$AAE,COLUMN(),FALSE),OFFSET(INDIRECT(ADDRESS(ROW(), COLUMN())),0,-1))</f>
        <v>地块建筑面积*0</v>
      </c>
      <c r="V85" s="6"/>
      <c r="W85" s="43" t="str" cm="1">
        <f t="array" aca="1" ref="W85" ca="1">IF(OFFSET(INDIRECT(ADDRESS(ROW(), COLUMN())),0,-1)="",VLOOKUP($G85,$A:$AAE,COLUMN(),FALSE),OFFSET(INDIRECT(ADDRESS(ROW(), COLUMN())),0,-1))</f>
        <v>地块建筑面积*0</v>
      </c>
      <c r="X85" s="6"/>
      <c r="Y85" s="6" t="str" cm="1">
        <f t="array" aca="1" ref="Y85" ca="1">IF(OFFSET(INDIRECT(ADDRESS(ROW(), COLUMN())),0,-1)="",VLOOKUP($G85,$A:$AAE,COLUMN(),FALSE),OFFSET(INDIRECT(ADDRESS(ROW(), COLUMN())),0,-1))</f>
        <v>地块建筑面积*0</v>
      </c>
      <c r="Z85" s="6"/>
      <c r="AA85" s="6" t="str" cm="1">
        <f t="array" aca="1" ref="AA85" ca="1">IF(OFFSET(INDIRECT(ADDRESS(ROW(), COLUMN())),0,-1)="",VLOOKUP($G85,$A:$AAE,COLUMN(),FALSE),OFFSET(INDIRECT(ADDRESS(ROW(), COLUMN())),0,-1))</f>
        <v>地块建筑面积*0</v>
      </c>
      <c r="AB85" s="6"/>
      <c r="AC85" s="6" t="str" cm="1">
        <f t="array" aca="1" ref="AC85" ca="1">IF(OFFSET(INDIRECT(ADDRESS(ROW(), COLUMN())),0,-1)="",VLOOKUP($G85,$A:$AAE,COLUMN(),FALSE),OFFSET(INDIRECT(ADDRESS(ROW(), COLUMN())),0,-1))</f>
        <v>地块建筑面积*0</v>
      </c>
      <c r="AD85" s="6"/>
      <c r="AE85" s="6" t="str" cm="1">
        <f t="array" aca="1" ref="AE85" ca="1">IF(OFFSET(INDIRECT(ADDRESS(ROW(), COLUMN())),0,-1)="",VLOOKUP($G85,$A:$AAE,COLUMN(),FALSE),OFFSET(INDIRECT(ADDRESS(ROW(), COLUMN())),0,-1))</f>
        <v>面积*0</v>
      </c>
      <c r="AF85" s="6"/>
      <c r="AG85" s="6" t="str" cm="1">
        <f t="array" aca="1" ref="AG85" ca="1">IF(OFFSET(INDIRECT(ADDRESS(ROW(), COLUMN())),0,-1)="",VLOOKUP($G85,$A:$AAE,COLUMN(),FALSE),OFFSET(INDIRECT(ADDRESS(ROW(), COLUMN())),0,-1))</f>
        <v>面积*0</v>
      </c>
      <c r="AH85" s="6"/>
      <c r="AI85" s="6" t="str" cm="1">
        <f t="array" aca="1" ref="AI85" ca="1">IF(OFFSET(INDIRECT(ADDRESS(ROW(), COLUMN())),0,-1)="",VLOOKUP($G85,$A:$AAE,COLUMN(),FALSE),OFFSET(INDIRECT(ADDRESS(ROW(), COLUMN())),0,-1))</f>
        <v>-</v>
      </c>
      <c r="AJ85" s="6"/>
      <c r="AK85" s="6" cm="1">
        <f t="array" aca="1" ref="AK85" ca="1">IF(OFFSET(INDIRECT(ADDRESS(ROW(), COLUMN())),0,-1)="",VLOOKUP($G85,$A:$AAE,COLUMN(),FALSE),OFFSET(INDIRECT(ADDRESS(ROW(), COLUMN())),0,-1))</f>
        <v>0</v>
      </c>
      <c r="AL85" s="6"/>
      <c r="AM85" s="6" t="str" cm="1">
        <f t="array" aca="1" ref="AM85" ca="1">IF(OFFSET(INDIRECT(ADDRESS(ROW(), COLUMN())),0,-1)="",VLOOKUP($G85,$A:$AAE,COLUMN(),FALSE),OFFSET(INDIRECT(ADDRESS(ROW(), COLUMN())),0,-1))</f>
        <v>-</v>
      </c>
      <c r="AN85" s="6"/>
      <c r="AO85" s="6" cm="1">
        <f t="array" aca="1" ref="AO85" ca="1">IF(OFFSET(INDIRECT(ADDRESS(ROW(), COLUMN())),0,-1)="",VLOOKUP($G85,$A:$AAE,COLUMN(),FALSE),OFFSET(INDIRECT(ADDRESS(ROW(), COLUMN())),0,-1))</f>
        <v>0</v>
      </c>
      <c r="AP85" s="6"/>
      <c r="AQ85" s="6" t="str" cm="1">
        <f t="array" aca="1" ref="AQ85" ca="1">IF(OFFSET(INDIRECT(ADDRESS(ROW(), COLUMN())),0,-1)="",VLOOKUP($G85,$A:$AAE,COLUMN(),FALSE),OFFSET(INDIRECT(ADDRESS(ROW(), COLUMN())),0,-1))</f>
        <v>-</v>
      </c>
      <c r="AR85" s="6"/>
      <c r="AS85" s="6" cm="1">
        <f t="array" aca="1" ref="AS85" ca="1">IF(OFFSET(INDIRECT(ADDRESS(ROW(), COLUMN())),0,-1)="",VLOOKUP($G85,$A:$AAE,COLUMN(),FALSE),OFFSET(INDIRECT(ADDRESS(ROW(), COLUMN())),0,-1))</f>
        <v>0</v>
      </c>
      <c r="AT85" s="6"/>
      <c r="AU85" s="6" t="str" cm="1">
        <f t="array" aca="1" ref="AU85" ca="1">IF(OFFSET(INDIRECT(ADDRESS(ROW(), COLUMN())),0,-1)="",VLOOKUP($G85,$A:$AAE,COLUMN(),FALSE),OFFSET(INDIRECT(ADDRESS(ROW(), COLUMN())),0,-1))</f>
        <v>-</v>
      </c>
      <c r="AV85" s="6"/>
      <c r="AW85" s="6" cm="1">
        <f t="array" aca="1" ref="AW85" ca="1">IF(OFFSET(INDIRECT(ADDRESS(ROW(), COLUMN())),0,-1)="",VLOOKUP($G85,$A:$AAE,COLUMN(),FALSE),OFFSET(INDIRECT(ADDRESS(ROW(), COLUMN())),0,-1))</f>
        <v>0</v>
      </c>
      <c r="AX85" s="2"/>
      <c r="AY85" s="6" t="str" cm="1">
        <f t="array" aca="1" ref="AY85" ca="1">IF(OFFSET(INDIRECT(ADDRESS(ROW(), COLUMN())),0,-1)="",VLOOKUP($G85,$A:$AAE,COLUMN(),FALSE),OFFSET(INDIRECT(ADDRESS(ROW(), COLUMN())),0,-1))</f>
        <v>-</v>
      </c>
      <c r="AZ85" s="2"/>
      <c r="BA85" s="6" cm="1">
        <f t="array" aca="1" ref="BA85" ca="1">IF(OFFSET(INDIRECT(ADDRESS(ROW(), COLUMN())),0,-1)="",VLOOKUP($G85,$A:$AAE,COLUMN(),FALSE),OFFSET(INDIRECT(ADDRESS(ROW(), COLUMN())),0,-1))</f>
        <v>0</v>
      </c>
      <c r="BB85" s="2"/>
      <c r="BC85" s="6" cm="1">
        <f t="array" aca="1" ref="BC85" ca="1">IF(OFFSET(INDIRECT(ADDRESS(ROW(), COLUMN())),0,-1)="",VLOOKUP($G85,$A:$AAE,COLUMN(),FALSE),OFFSET(INDIRECT(ADDRESS(ROW(), COLUMN())),0,-1))</f>
        <v>0</v>
      </c>
      <c r="BD85" s="2"/>
      <c r="BE85" s="6" t="str" cm="1">
        <f t="array" aca="1" ref="BE85" ca="1">IF(OFFSET(INDIRECT(ADDRESS(ROW(), COLUMN())),0,-1)="",VLOOKUP($G85,$A:$AAE,COLUMN(),FALSE),OFFSET(INDIRECT(ADDRESS(ROW(), COLUMN())),0,-1))</f>
        <v>用水量*0</v>
      </c>
      <c r="BF85" s="2"/>
      <c r="BG85" s="6" t="str" cm="1">
        <f t="array" aca="1" ref="BG85" ca="1">IF(OFFSET(INDIRECT(ADDRESS(ROW(), COLUMN())),0,-1)="",VLOOKUP($G85,$A:$AAE,COLUMN(),FALSE),OFFSET(INDIRECT(ADDRESS(ROW(), COLUMN())),0,-1))</f>
        <v>-</v>
      </c>
      <c r="BH85" s="2"/>
      <c r="BI85" s="6" cm="1">
        <f t="array" aca="1" ref="BI85" ca="1">IF(OFFSET(INDIRECT(ADDRESS(ROW(), COLUMN())),0,-1)="",VLOOKUP($G85,$A:$AAE,COLUMN(),FALSE),OFFSET(INDIRECT(ADDRESS(ROW(), COLUMN())),0,-1))</f>
        <v>0</v>
      </c>
      <c r="BJ85" s="2"/>
      <c r="BK85" s="6" cm="1">
        <f t="array" aca="1" ref="BK85" ca="1">IF(OFFSET(INDIRECT(ADDRESS(ROW(), COLUMN())),0,-1)="",VLOOKUP($G85,$A:$AAE,COLUMN(),FALSE),OFFSET(INDIRECT(ADDRESS(ROW(), COLUMN())),0,-1))</f>
        <v>0</v>
      </c>
      <c r="BL85" s="2"/>
      <c r="BM85" s="6" t="str" cm="1">
        <f t="array" aca="1" ref="BM85" ca="1">IF(OFFSET(INDIRECT(ADDRESS(ROW(), COLUMN())),0,-1)="",VLOOKUP($G85,$A:$AAE,COLUMN(),FALSE),OFFSET(INDIRECT(ADDRESS(ROW(), COLUMN())),0,-1))</f>
        <v>-</v>
      </c>
      <c r="BN85" s="2"/>
      <c r="BO85" s="6" cm="1">
        <f t="array" aca="1" ref="BO85" ca="1">IF(OFFSET(INDIRECT(ADDRESS(ROW(), COLUMN())),0,-1)="",VLOOKUP($G85,$A:$AAE,COLUMN(),FALSE),OFFSET(INDIRECT(ADDRESS(ROW(), COLUMN())),0,-1))</f>
        <v>0</v>
      </c>
      <c r="BP85" s="2"/>
      <c r="BQ85" s="6" t="str" cm="1">
        <f t="array" aca="1" ref="BQ85" ca="1">IF(OFFSET(INDIRECT(ADDRESS(ROW(), COLUMN())),0,-1)="",VLOOKUP($G85,$A:$AAE,COLUMN(),FALSE),OFFSET(INDIRECT(ADDRESS(ROW(), COLUMN())),0,-1))</f>
        <v>-</v>
      </c>
      <c r="BR85" s="2"/>
      <c r="BS85" s="6" cm="1">
        <f t="array" aca="1" ref="BS85" ca="1">IF(OFFSET(INDIRECT(ADDRESS(ROW(), COLUMN())),0,-1)="",VLOOKUP($G85,$A:$AAE,COLUMN(),FALSE),OFFSET(INDIRECT(ADDRESS(ROW(), COLUMN())),0,-1))</f>
        <v>0</v>
      </c>
      <c r="BT85" s="2"/>
      <c r="BU85" s="6" t="str" cm="1">
        <f t="array" aca="1" ref="BU85" ca="1">IF(OFFSET(INDIRECT(ADDRESS(ROW(), COLUMN())),0,-1)="",VLOOKUP($G85,$A:$AAE,COLUMN(),FALSE),OFFSET(INDIRECT(ADDRESS(ROW(), COLUMN())),0,-1))</f>
        <v>-</v>
      </c>
      <c r="BV85" s="2"/>
      <c r="BW85" s="6" cm="1">
        <f t="array" aca="1" ref="BW85" ca="1">IF(OFFSET(INDIRECT(ADDRESS(ROW(), COLUMN())),0,-1)="",VLOOKUP($G85,$A:$AAE,COLUMN(),FALSE),OFFSET(INDIRECT(ADDRESS(ROW(), COLUMN())),0,-1))</f>
        <v>0</v>
      </c>
      <c r="BX85" s="2"/>
      <c r="BY85" s="6" cm="1">
        <f t="array" aca="1" ref="BY85" ca="1">IF(OFFSET(INDIRECT(ADDRESS(ROW(), COLUMN())),0,-1)="",VLOOKUP($G85,$A:$AAE,COLUMN(),FALSE),OFFSET(INDIRECT(ADDRESS(ROW(), COLUMN())),0,-1))</f>
        <v>0</v>
      </c>
      <c r="BZ85" s="89"/>
      <c r="CA85" s="6" t="str" cm="1">
        <f t="array" aca="1" ref="CA85" ca="1">IF(OFFSET(INDIRECT(ADDRESS(ROW(), COLUMN())),0,-1)="",VLOOKUP($G85,$A:$AAE,COLUMN(),FALSE),OFFSET(INDIRECT(ADDRESS(ROW(), COLUMN())),0,-1))</f>
        <v>-</v>
      </c>
      <c r="CB85" s="6"/>
      <c r="CC85" s="6" cm="1">
        <f t="array" aca="1" ref="CC85" ca="1">IF(OFFSET(INDIRECT(ADDRESS(ROW(), COLUMN())),0,-1)="",VLOOKUP($G85,$A:$AAE,COLUMN(),FALSE),OFFSET(INDIRECT(ADDRESS(ROW(), COLUMN())),0,-1))</f>
        <v>0</v>
      </c>
      <c r="CD85" s="6"/>
      <c r="CE85" s="6" t="str" cm="1">
        <f t="array" aca="1" ref="CE85" ca="1">IF(OFFSET(INDIRECT(ADDRESS(ROW(), COLUMN())),0,-1)="",VLOOKUP($G85,$A:$AAE,COLUMN(),FALSE),OFFSET(INDIRECT(ADDRESS(ROW(), COLUMN())),0,-1))</f>
        <v>-</v>
      </c>
      <c r="CF85" s="6"/>
      <c r="CG85" s="6" cm="1">
        <f t="array" aca="1" ref="CG85" ca="1">IF(OFFSET(INDIRECT(ADDRESS(ROW(), COLUMN())),0,-1)="",VLOOKUP($G85,$A:$AAE,COLUMN(),FALSE),OFFSET(INDIRECT(ADDRESS(ROW(), COLUMN())),0,-1))</f>
        <v>0</v>
      </c>
      <c r="CH85" s="6"/>
      <c r="CI85" s="43" t="str" cm="1">
        <f t="array" aca="1" ref="CI85" ca="1">IF(OFFSET(INDIRECT(ADDRESS(ROW(), COLUMN())),0,-1)="",VLOOKUP($G85,$A:$AAE,COLUMN(),FALSE),OFFSET(INDIRECT(ADDRESS(ROW(), COLUMN())),0,-1))</f>
        <v>水域</v>
      </c>
      <c r="CJ85" s="75" t="s">
        <v>1962</v>
      </c>
      <c r="CK85" s="78" t="str">
        <f t="shared" si="51"/>
        <v>唯一标识:E53#交通运输用海#城规</v>
      </c>
      <c r="CL85" s="78" t="str">
        <f t="shared" si="52"/>
        <v>性质名称:交通运输用海</v>
      </c>
      <c r="CM85" s="78" t="str">
        <f t="shared" si="53"/>
        <v>地块性质过滤:</v>
      </c>
      <c r="CN85" s="78" t="str">
        <f t="shared" si="54"/>
        <v>地块性质:E53</v>
      </c>
      <c r="CO85" s="78" t="str">
        <f t="shared" si="55"/>
        <v>地类标准:城规</v>
      </c>
      <c r="CP85" s="78" t="str">
        <f t="shared" si="56"/>
        <v>地块性质别称:</v>
      </c>
      <c r="CQ85" s="78" t="str">
        <f t="shared" si="57"/>
        <v>属性继承:E5#海域#城规</v>
      </c>
      <c r="CR85" s="78" t="str">
        <f t="shared" si="58"/>
        <v>父类:E5</v>
      </c>
      <c r="CS85" s="78" t="str">
        <f t="shared" si="59"/>
        <v>级别继承:E5#海域#城规</v>
      </c>
      <c r="CT85" s="78" t="str">
        <f t="shared" si="60"/>
        <v>级别层次:3</v>
      </c>
      <c r="CU85" s="78" t="str">
        <f t="shared" si="61"/>
        <v>级别:2E5</v>
      </c>
      <c r="CV85" s="78" t="str">
        <f t="shared" ca="1" si="62"/>
        <v>地块颜色:20,141,235</v>
      </c>
      <c r="CW85" s="78" t="str">
        <f t="shared" ca="1" si="63"/>
        <v>建筑面积公式:面积*容积率</v>
      </c>
      <c r="CX85" s="78" t="str">
        <f t="shared" ca="1" si="64"/>
        <v>住宅建筑面积公式:地块建筑面积*0</v>
      </c>
      <c r="CY85" s="78" t="str">
        <f t="shared" ca="1" si="65"/>
        <v>商服建筑面积公式:地块建筑面积*0</v>
      </c>
      <c r="CZ85" s="78" t="str">
        <f t="shared" ca="1" si="66"/>
        <v>商服中商业建筑面积公式:地块建筑面积*0</v>
      </c>
      <c r="DA85" s="78" t="str">
        <f t="shared" ca="1" si="67"/>
        <v>商服中办公建筑面积公式:地块建筑面积*0</v>
      </c>
      <c r="DB85" s="78" t="str">
        <f t="shared" ca="1" si="68"/>
        <v>公服建筑面积公式:地块建筑面积*0</v>
      </c>
      <c r="DC85" s="78" t="str">
        <f t="shared" ca="1" si="69"/>
        <v>工业建筑面积公式:地块建筑面积*0</v>
      </c>
      <c r="DD85" s="78" t="str">
        <f t="shared" ca="1" si="70"/>
        <v>市政建筑面积公式:地块建筑面积*0</v>
      </c>
      <c r="DE85" s="78" t="str">
        <f t="shared" ca="1" si="96"/>
        <v>绿地面积指定指标:面积*0</v>
      </c>
      <c r="DF85" s="78" t="str">
        <f t="shared" ca="1" si="97"/>
        <v>绿地面积指定公式:面积*0</v>
      </c>
      <c r="DG85" s="78" t="str">
        <f t="shared" ca="1" si="71"/>
        <v>户数指标:-</v>
      </c>
      <c r="DH85" s="78" t="str">
        <f t="shared" ca="1" si="72"/>
        <v>户数公式:0</v>
      </c>
      <c r="DI85" s="78" t="str">
        <f t="shared" ca="1" si="73"/>
        <v>人数指标:-</v>
      </c>
      <c r="DJ85" s="78" t="str">
        <f t="shared" ca="1" si="74"/>
        <v>人数公式:0</v>
      </c>
      <c r="DK85" s="78" t="str">
        <f t="shared" ca="1" si="75"/>
        <v>就业指标:-</v>
      </c>
      <c r="DL85" s="78" t="str">
        <f t="shared" ca="1" si="76"/>
        <v>就业公式:0</v>
      </c>
      <c r="DM85" s="78" t="str">
        <f t="shared" ca="1" si="77"/>
        <v>机动车指标:-</v>
      </c>
      <c r="DN85" s="78" t="str">
        <f t="shared" ca="1" si="78"/>
        <v>机动车公式:0</v>
      </c>
      <c r="DO85" s="78" t="str">
        <f t="shared" ca="1" si="79"/>
        <v>用水量指标:-</v>
      </c>
      <c r="DP85" s="78" t="str">
        <f t="shared" ca="1" si="80"/>
        <v>用水量公式:0</v>
      </c>
      <c r="DQ85" s="78" t="str">
        <f t="shared" ca="1" si="81"/>
        <v>污水折算系数:0</v>
      </c>
      <c r="DR85" s="78" t="str">
        <f t="shared" ca="1" si="82"/>
        <v>污水量公式:用水量*0</v>
      </c>
      <c r="DS85" s="78" t="str">
        <f t="shared" ca="1" si="83"/>
        <v>用电负荷指标:-</v>
      </c>
      <c r="DT85" s="78" t="str">
        <f t="shared" ca="1" si="84"/>
        <v>同时率:0</v>
      </c>
      <c r="DU85" s="78" t="str">
        <f t="shared" ca="1" si="85"/>
        <v>用电量公式:0</v>
      </c>
      <c r="DV85" s="78" t="str">
        <f t="shared" ca="1" si="86"/>
        <v>固话装机指标:-</v>
      </c>
      <c r="DW85" s="78" t="str">
        <f t="shared" ca="1" si="87"/>
        <v>固话量公式:0</v>
      </c>
      <c r="DX85" s="78" t="str">
        <f t="shared" ca="1" si="88"/>
        <v>有线电视指标:-</v>
      </c>
      <c r="DY85" s="78" t="str">
        <f t="shared" ca="1" si="89"/>
        <v>电视量公式:0</v>
      </c>
      <c r="DZ85" s="78" t="str">
        <f t="shared" ca="1" si="90"/>
        <v>高峰机动车生成量指标:-</v>
      </c>
      <c r="EA85" s="78" t="str">
        <f t="shared" ca="1" si="91"/>
        <v>高峰机动车吸引量公式:0</v>
      </c>
      <c r="EB85" s="78" t="str">
        <f t="shared" ca="1" si="92"/>
        <v>高峰机动车发生量公式:0</v>
      </c>
      <c r="EC85" s="78" t="str">
        <f t="shared" ca="1" si="98"/>
        <v>地下空间指标:-</v>
      </c>
      <c r="ED85" s="78" t="str">
        <f t="shared" ca="1" si="93"/>
        <v>地下空间公式:0</v>
      </c>
      <c r="EE85" s="78" t="str">
        <f t="shared" ca="1" si="99"/>
        <v>人防指标:-</v>
      </c>
      <c r="EF85" s="78" t="str">
        <f t="shared" ca="1" si="94"/>
        <v>人防公式:0</v>
      </c>
      <c r="EG85" s="78" t="str">
        <f t="shared" ca="1" si="101"/>
        <v>用地构成:水域</v>
      </c>
      <c r="EH85" s="78" t="s">
        <v>1962</v>
      </c>
      <c r="EI85" s="79" t="str">
        <f t="shared" ca="1" si="100"/>
        <v>唯一标识:E53#交通运输用海#城规;性质名称:交通运输用海;地块性质过滤:;地块性质:E53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5" t="s">
        <v>1962</v>
      </c>
    </row>
    <row r="86" spans="1:140" ht="16.5" x14ac:dyDescent="0.2">
      <c r="A86" s="43" t="str">
        <f t="shared" si="95"/>
        <v>E531#港口用海#城规</v>
      </c>
      <c r="B86" s="43" t="s">
        <v>212</v>
      </c>
      <c r="C86" s="43"/>
      <c r="D86" s="43" t="s">
        <v>767</v>
      </c>
      <c r="E86" s="43" t="s">
        <v>1276</v>
      </c>
      <c r="F86" s="43"/>
      <c r="G86" s="43" t="s">
        <v>50</v>
      </c>
      <c r="H86" s="43" t="s">
        <v>766</v>
      </c>
      <c r="I86" s="43" t="s">
        <v>50</v>
      </c>
      <c r="J86" s="43">
        <v>4</v>
      </c>
      <c r="K86" s="43" t="s">
        <v>1776</v>
      </c>
      <c r="L86" s="43"/>
      <c r="M86" s="43" t="str" cm="1">
        <f t="array" aca="1" ref="M86" ca="1">IF(OFFSET(INDIRECT(ADDRESS(ROW(), COLUMN())),0,-1)="",VLOOKUP($G86,$A:$AAE,COLUMN(),FALSE),OFFSET(INDIRECT(ADDRESS(ROW(), COLUMN())),0,-1))</f>
        <v>20,141,235</v>
      </c>
      <c r="N86" s="6"/>
      <c r="O86" s="43" t="str" cm="1">
        <f t="array" aca="1" ref="O86" ca="1">IF(OFFSET(INDIRECT(ADDRESS(ROW(), COLUMN())),0,-1)="",VLOOKUP($G86,$A:$AAE,COLUMN(),FALSE),OFFSET(INDIRECT(ADDRESS(ROW(), COLUMN())),0,-1))</f>
        <v>面积*容积率</v>
      </c>
      <c r="P86" s="6"/>
      <c r="Q86" s="6" t="str" cm="1">
        <f t="array" aca="1" ref="Q86" ca="1">IF(OFFSET(INDIRECT(ADDRESS(ROW(), COLUMN())),0,-1)="",VLOOKUP($G86,$A:$AAE,COLUMN(),FALSE),OFFSET(INDIRECT(ADDRESS(ROW(), COLUMN())),0,-1))</f>
        <v>地块建筑面积*0</v>
      </c>
      <c r="R86" s="6"/>
      <c r="S86" s="6" t="str" cm="1">
        <f t="array" aca="1" ref="S86" ca="1">IF(OFFSET(INDIRECT(ADDRESS(ROW(), COLUMN())),0,-1)="",VLOOKUP($G86,$A:$AAE,COLUMN(),FALSE),OFFSET(INDIRECT(ADDRESS(ROW(), COLUMN())),0,-1))</f>
        <v>地块建筑面积*0</v>
      </c>
      <c r="T86" s="6"/>
      <c r="U86" s="6" t="str" cm="1">
        <f t="array" aca="1" ref="U86" ca="1">IF(OFFSET(INDIRECT(ADDRESS(ROW(), COLUMN())),0,-1)="",VLOOKUP($G86,$A:$AAE,COLUMN(),FALSE),OFFSET(INDIRECT(ADDRESS(ROW(), COLUMN())),0,-1))</f>
        <v>地块建筑面积*0</v>
      </c>
      <c r="V86" s="6"/>
      <c r="W86" s="43" t="str" cm="1">
        <f t="array" aca="1" ref="W86" ca="1">IF(OFFSET(INDIRECT(ADDRESS(ROW(), COLUMN())),0,-1)="",VLOOKUP($G86,$A:$AAE,COLUMN(),FALSE),OFFSET(INDIRECT(ADDRESS(ROW(), COLUMN())),0,-1))</f>
        <v>地块建筑面积*0</v>
      </c>
      <c r="X86" s="6"/>
      <c r="Y86" s="6" t="str" cm="1">
        <f t="array" aca="1" ref="Y86" ca="1">IF(OFFSET(INDIRECT(ADDRESS(ROW(), COLUMN())),0,-1)="",VLOOKUP($G86,$A:$AAE,COLUMN(),FALSE),OFFSET(INDIRECT(ADDRESS(ROW(), COLUMN())),0,-1))</f>
        <v>地块建筑面积*0</v>
      </c>
      <c r="Z86" s="6"/>
      <c r="AA86" s="6" t="str" cm="1">
        <f t="array" aca="1" ref="AA86" ca="1">IF(OFFSET(INDIRECT(ADDRESS(ROW(), COLUMN())),0,-1)="",VLOOKUP($G86,$A:$AAE,COLUMN(),FALSE),OFFSET(INDIRECT(ADDRESS(ROW(), COLUMN())),0,-1))</f>
        <v>地块建筑面积*0</v>
      </c>
      <c r="AB86" s="6"/>
      <c r="AC86" s="6" t="str" cm="1">
        <f t="array" aca="1" ref="AC86" ca="1">IF(OFFSET(INDIRECT(ADDRESS(ROW(), COLUMN())),0,-1)="",VLOOKUP($G86,$A:$AAE,COLUMN(),FALSE),OFFSET(INDIRECT(ADDRESS(ROW(), COLUMN())),0,-1))</f>
        <v>地块建筑面积*0</v>
      </c>
      <c r="AD86" s="6"/>
      <c r="AE86" s="6" t="str" cm="1">
        <f t="array" aca="1" ref="AE86" ca="1">IF(OFFSET(INDIRECT(ADDRESS(ROW(), COLUMN())),0,-1)="",VLOOKUP($G86,$A:$AAE,COLUMN(),FALSE),OFFSET(INDIRECT(ADDRESS(ROW(), COLUMN())),0,-1))</f>
        <v>面积*0</v>
      </c>
      <c r="AF86" s="6"/>
      <c r="AG86" s="6" t="str" cm="1">
        <f t="array" aca="1" ref="AG86" ca="1">IF(OFFSET(INDIRECT(ADDRESS(ROW(), COLUMN())),0,-1)="",VLOOKUP($G86,$A:$AAE,COLUMN(),FALSE),OFFSET(INDIRECT(ADDRESS(ROW(), COLUMN())),0,-1))</f>
        <v>面积*0</v>
      </c>
      <c r="AH86" s="6"/>
      <c r="AI86" s="6" t="str" cm="1">
        <f t="array" aca="1" ref="AI86" ca="1">IF(OFFSET(INDIRECT(ADDRESS(ROW(), COLUMN())),0,-1)="",VLOOKUP($G86,$A:$AAE,COLUMN(),FALSE),OFFSET(INDIRECT(ADDRESS(ROW(), COLUMN())),0,-1))</f>
        <v>-</v>
      </c>
      <c r="AJ86" s="6"/>
      <c r="AK86" s="6" cm="1">
        <f t="array" aca="1" ref="AK86" ca="1">IF(OFFSET(INDIRECT(ADDRESS(ROW(), COLUMN())),0,-1)="",VLOOKUP($G86,$A:$AAE,COLUMN(),FALSE),OFFSET(INDIRECT(ADDRESS(ROW(), COLUMN())),0,-1))</f>
        <v>0</v>
      </c>
      <c r="AL86" s="6"/>
      <c r="AM86" s="6" t="str" cm="1">
        <f t="array" aca="1" ref="AM86" ca="1">IF(OFFSET(INDIRECT(ADDRESS(ROW(), COLUMN())),0,-1)="",VLOOKUP($G86,$A:$AAE,COLUMN(),FALSE),OFFSET(INDIRECT(ADDRESS(ROW(), COLUMN())),0,-1))</f>
        <v>-</v>
      </c>
      <c r="AN86" s="6"/>
      <c r="AO86" s="6" cm="1">
        <f t="array" aca="1" ref="AO86" ca="1">IF(OFFSET(INDIRECT(ADDRESS(ROW(), COLUMN())),0,-1)="",VLOOKUP($G86,$A:$AAE,COLUMN(),FALSE),OFFSET(INDIRECT(ADDRESS(ROW(), COLUMN())),0,-1))</f>
        <v>0</v>
      </c>
      <c r="AP86" s="6"/>
      <c r="AQ86" s="6" t="str" cm="1">
        <f t="array" aca="1" ref="AQ86" ca="1">IF(OFFSET(INDIRECT(ADDRESS(ROW(), COLUMN())),0,-1)="",VLOOKUP($G86,$A:$AAE,COLUMN(),FALSE),OFFSET(INDIRECT(ADDRESS(ROW(), COLUMN())),0,-1))</f>
        <v>-</v>
      </c>
      <c r="AR86" s="6"/>
      <c r="AS86" s="6" cm="1">
        <f t="array" aca="1" ref="AS86" ca="1">IF(OFFSET(INDIRECT(ADDRESS(ROW(), COLUMN())),0,-1)="",VLOOKUP($G86,$A:$AAE,COLUMN(),FALSE),OFFSET(INDIRECT(ADDRESS(ROW(), COLUMN())),0,-1))</f>
        <v>0</v>
      </c>
      <c r="AT86" s="6"/>
      <c r="AU86" s="6" t="str" cm="1">
        <f t="array" aca="1" ref="AU86" ca="1">IF(OFFSET(INDIRECT(ADDRESS(ROW(), COLUMN())),0,-1)="",VLOOKUP($G86,$A:$AAE,COLUMN(),FALSE),OFFSET(INDIRECT(ADDRESS(ROW(), COLUMN())),0,-1))</f>
        <v>-</v>
      </c>
      <c r="AV86" s="6"/>
      <c r="AW86" s="6" cm="1">
        <f t="array" aca="1" ref="AW86" ca="1">IF(OFFSET(INDIRECT(ADDRESS(ROW(), COLUMN())),0,-1)="",VLOOKUP($G86,$A:$AAE,COLUMN(),FALSE),OFFSET(INDIRECT(ADDRESS(ROW(), COLUMN())),0,-1))</f>
        <v>0</v>
      </c>
      <c r="AX86" s="2"/>
      <c r="AY86" s="6" t="str" cm="1">
        <f t="array" aca="1" ref="AY86" ca="1">IF(OFFSET(INDIRECT(ADDRESS(ROW(), COLUMN())),0,-1)="",VLOOKUP($G86,$A:$AAE,COLUMN(),FALSE),OFFSET(INDIRECT(ADDRESS(ROW(), COLUMN())),0,-1))</f>
        <v>-</v>
      </c>
      <c r="AZ86" s="2"/>
      <c r="BA86" s="6" cm="1">
        <f t="array" aca="1" ref="BA86" ca="1">IF(OFFSET(INDIRECT(ADDRESS(ROW(), COLUMN())),0,-1)="",VLOOKUP($G86,$A:$AAE,COLUMN(),FALSE),OFFSET(INDIRECT(ADDRESS(ROW(), COLUMN())),0,-1))</f>
        <v>0</v>
      </c>
      <c r="BB86" s="2"/>
      <c r="BC86" s="6" cm="1">
        <f t="array" aca="1" ref="BC86" ca="1">IF(OFFSET(INDIRECT(ADDRESS(ROW(), COLUMN())),0,-1)="",VLOOKUP($G86,$A:$AAE,COLUMN(),FALSE),OFFSET(INDIRECT(ADDRESS(ROW(), COLUMN())),0,-1))</f>
        <v>0</v>
      </c>
      <c r="BD86" s="2"/>
      <c r="BE86" s="6" t="str" cm="1">
        <f t="array" aca="1" ref="BE86" ca="1">IF(OFFSET(INDIRECT(ADDRESS(ROW(), COLUMN())),0,-1)="",VLOOKUP($G86,$A:$AAE,COLUMN(),FALSE),OFFSET(INDIRECT(ADDRESS(ROW(), COLUMN())),0,-1))</f>
        <v>用水量*0</v>
      </c>
      <c r="BF86" s="2"/>
      <c r="BG86" s="6" t="str" cm="1">
        <f t="array" aca="1" ref="BG86" ca="1">IF(OFFSET(INDIRECT(ADDRESS(ROW(), COLUMN())),0,-1)="",VLOOKUP($G86,$A:$AAE,COLUMN(),FALSE),OFFSET(INDIRECT(ADDRESS(ROW(), COLUMN())),0,-1))</f>
        <v>-</v>
      </c>
      <c r="BH86" s="2"/>
      <c r="BI86" s="6" cm="1">
        <f t="array" aca="1" ref="BI86" ca="1">IF(OFFSET(INDIRECT(ADDRESS(ROW(), COLUMN())),0,-1)="",VLOOKUP($G86,$A:$AAE,COLUMN(),FALSE),OFFSET(INDIRECT(ADDRESS(ROW(), COLUMN())),0,-1))</f>
        <v>0</v>
      </c>
      <c r="BJ86" s="2"/>
      <c r="BK86" s="6" cm="1">
        <f t="array" aca="1" ref="BK86" ca="1">IF(OFFSET(INDIRECT(ADDRESS(ROW(), COLUMN())),0,-1)="",VLOOKUP($G86,$A:$AAE,COLUMN(),FALSE),OFFSET(INDIRECT(ADDRESS(ROW(), COLUMN())),0,-1))</f>
        <v>0</v>
      </c>
      <c r="BL86" s="2"/>
      <c r="BM86" s="6" t="str" cm="1">
        <f t="array" aca="1" ref="BM86" ca="1">IF(OFFSET(INDIRECT(ADDRESS(ROW(), COLUMN())),0,-1)="",VLOOKUP($G86,$A:$AAE,COLUMN(),FALSE),OFFSET(INDIRECT(ADDRESS(ROW(), COLUMN())),0,-1))</f>
        <v>-</v>
      </c>
      <c r="BN86" s="2"/>
      <c r="BO86" s="6" cm="1">
        <f t="array" aca="1" ref="BO86" ca="1">IF(OFFSET(INDIRECT(ADDRESS(ROW(), COLUMN())),0,-1)="",VLOOKUP($G86,$A:$AAE,COLUMN(),FALSE),OFFSET(INDIRECT(ADDRESS(ROW(), COLUMN())),0,-1))</f>
        <v>0</v>
      </c>
      <c r="BP86" s="2"/>
      <c r="BQ86" s="6" t="str" cm="1">
        <f t="array" aca="1" ref="BQ86" ca="1">IF(OFFSET(INDIRECT(ADDRESS(ROW(), COLUMN())),0,-1)="",VLOOKUP($G86,$A:$AAE,COLUMN(),FALSE),OFFSET(INDIRECT(ADDRESS(ROW(), COLUMN())),0,-1))</f>
        <v>-</v>
      </c>
      <c r="BR86" s="2"/>
      <c r="BS86" s="6" cm="1">
        <f t="array" aca="1" ref="BS86" ca="1">IF(OFFSET(INDIRECT(ADDRESS(ROW(), COLUMN())),0,-1)="",VLOOKUP($G86,$A:$AAE,COLUMN(),FALSE),OFFSET(INDIRECT(ADDRESS(ROW(), COLUMN())),0,-1))</f>
        <v>0</v>
      </c>
      <c r="BT86" s="2"/>
      <c r="BU86" s="6" t="str" cm="1">
        <f t="array" aca="1" ref="BU86" ca="1">IF(OFFSET(INDIRECT(ADDRESS(ROW(), COLUMN())),0,-1)="",VLOOKUP($G86,$A:$AAE,COLUMN(),FALSE),OFFSET(INDIRECT(ADDRESS(ROW(), COLUMN())),0,-1))</f>
        <v>-</v>
      </c>
      <c r="BV86" s="2"/>
      <c r="BW86" s="6" cm="1">
        <f t="array" aca="1" ref="BW86" ca="1">IF(OFFSET(INDIRECT(ADDRESS(ROW(), COLUMN())),0,-1)="",VLOOKUP($G86,$A:$AAE,COLUMN(),FALSE),OFFSET(INDIRECT(ADDRESS(ROW(), COLUMN())),0,-1))</f>
        <v>0</v>
      </c>
      <c r="BX86" s="2"/>
      <c r="BY86" s="6" cm="1">
        <f t="array" aca="1" ref="BY86" ca="1">IF(OFFSET(INDIRECT(ADDRESS(ROW(), COLUMN())),0,-1)="",VLOOKUP($G86,$A:$AAE,COLUMN(),FALSE),OFFSET(INDIRECT(ADDRESS(ROW(), COLUMN())),0,-1))</f>
        <v>0</v>
      </c>
      <c r="BZ86" s="89"/>
      <c r="CA86" s="6" t="str" cm="1">
        <f t="array" aca="1" ref="CA86" ca="1">IF(OFFSET(INDIRECT(ADDRESS(ROW(), COLUMN())),0,-1)="",VLOOKUP($G86,$A:$AAE,COLUMN(),FALSE),OFFSET(INDIRECT(ADDRESS(ROW(), COLUMN())),0,-1))</f>
        <v>-</v>
      </c>
      <c r="CB86" s="6"/>
      <c r="CC86" s="6" cm="1">
        <f t="array" aca="1" ref="CC86" ca="1">IF(OFFSET(INDIRECT(ADDRESS(ROW(), COLUMN())),0,-1)="",VLOOKUP($G86,$A:$AAE,COLUMN(),FALSE),OFFSET(INDIRECT(ADDRESS(ROW(), COLUMN())),0,-1))</f>
        <v>0</v>
      </c>
      <c r="CD86" s="6"/>
      <c r="CE86" s="6" t="str" cm="1">
        <f t="array" aca="1" ref="CE86" ca="1">IF(OFFSET(INDIRECT(ADDRESS(ROW(), COLUMN())),0,-1)="",VLOOKUP($G86,$A:$AAE,COLUMN(),FALSE),OFFSET(INDIRECT(ADDRESS(ROW(), COLUMN())),0,-1))</f>
        <v>-</v>
      </c>
      <c r="CF86" s="6"/>
      <c r="CG86" s="6" cm="1">
        <f t="array" aca="1" ref="CG86" ca="1">IF(OFFSET(INDIRECT(ADDRESS(ROW(), COLUMN())),0,-1)="",VLOOKUP($G86,$A:$AAE,COLUMN(),FALSE),OFFSET(INDIRECT(ADDRESS(ROW(), COLUMN())),0,-1))</f>
        <v>0</v>
      </c>
      <c r="CH86" s="6"/>
      <c r="CI86" s="43" t="str" cm="1">
        <f t="array" aca="1" ref="CI86" ca="1">IF(OFFSET(INDIRECT(ADDRESS(ROW(), COLUMN())),0,-1)="",VLOOKUP($G86,$A:$AAE,COLUMN(),FALSE),OFFSET(INDIRECT(ADDRESS(ROW(), COLUMN())),0,-1))</f>
        <v>水域</v>
      </c>
      <c r="CJ86" s="75" t="s">
        <v>1962</v>
      </c>
      <c r="CK86" s="78" t="str">
        <f t="shared" si="51"/>
        <v>唯一标识:E531#港口用海#城规</v>
      </c>
      <c r="CL86" s="78" t="str">
        <f t="shared" si="52"/>
        <v>性质名称:港口用海</v>
      </c>
      <c r="CM86" s="78" t="str">
        <f t="shared" si="53"/>
        <v>地块性质过滤:</v>
      </c>
      <c r="CN86" s="78" t="str">
        <f t="shared" si="54"/>
        <v>地块性质:E531</v>
      </c>
      <c r="CO86" s="78" t="str">
        <f t="shared" si="55"/>
        <v>地类标准:城规</v>
      </c>
      <c r="CP86" s="78" t="str">
        <f t="shared" si="56"/>
        <v>地块性质别称:</v>
      </c>
      <c r="CQ86" s="78" t="str">
        <f t="shared" si="57"/>
        <v>属性继承:E53#交通运输用海#城规</v>
      </c>
      <c r="CR86" s="78" t="str">
        <f t="shared" si="58"/>
        <v>父类:E53</v>
      </c>
      <c r="CS86" s="78" t="str">
        <f t="shared" si="59"/>
        <v>级别继承:E53#交通运输用海#城规</v>
      </c>
      <c r="CT86" s="78" t="str">
        <f t="shared" si="60"/>
        <v>级别层次:4</v>
      </c>
      <c r="CU86" s="78" t="str">
        <f t="shared" si="61"/>
        <v>级别:3E53</v>
      </c>
      <c r="CV86" s="78" t="str">
        <f t="shared" ca="1" si="62"/>
        <v>地块颜色:20,141,235</v>
      </c>
      <c r="CW86" s="78" t="str">
        <f t="shared" ca="1" si="63"/>
        <v>建筑面积公式:面积*容积率</v>
      </c>
      <c r="CX86" s="78" t="str">
        <f t="shared" ca="1" si="64"/>
        <v>住宅建筑面积公式:地块建筑面积*0</v>
      </c>
      <c r="CY86" s="78" t="str">
        <f t="shared" ca="1" si="65"/>
        <v>商服建筑面积公式:地块建筑面积*0</v>
      </c>
      <c r="CZ86" s="78" t="str">
        <f t="shared" ca="1" si="66"/>
        <v>商服中商业建筑面积公式:地块建筑面积*0</v>
      </c>
      <c r="DA86" s="78" t="str">
        <f t="shared" ca="1" si="67"/>
        <v>商服中办公建筑面积公式:地块建筑面积*0</v>
      </c>
      <c r="DB86" s="78" t="str">
        <f t="shared" ca="1" si="68"/>
        <v>公服建筑面积公式:地块建筑面积*0</v>
      </c>
      <c r="DC86" s="78" t="str">
        <f t="shared" ca="1" si="69"/>
        <v>工业建筑面积公式:地块建筑面积*0</v>
      </c>
      <c r="DD86" s="78" t="str">
        <f t="shared" ca="1" si="70"/>
        <v>市政建筑面积公式:地块建筑面积*0</v>
      </c>
      <c r="DE86" s="78" t="str">
        <f t="shared" ca="1" si="96"/>
        <v>绿地面积指定指标:面积*0</v>
      </c>
      <c r="DF86" s="78" t="str">
        <f t="shared" ca="1" si="97"/>
        <v>绿地面积指定公式:面积*0</v>
      </c>
      <c r="DG86" s="78" t="str">
        <f t="shared" ca="1" si="71"/>
        <v>户数指标:-</v>
      </c>
      <c r="DH86" s="78" t="str">
        <f t="shared" ca="1" si="72"/>
        <v>户数公式:0</v>
      </c>
      <c r="DI86" s="78" t="str">
        <f t="shared" ca="1" si="73"/>
        <v>人数指标:-</v>
      </c>
      <c r="DJ86" s="78" t="str">
        <f t="shared" ca="1" si="74"/>
        <v>人数公式:0</v>
      </c>
      <c r="DK86" s="78" t="str">
        <f t="shared" ca="1" si="75"/>
        <v>就业指标:-</v>
      </c>
      <c r="DL86" s="78" t="str">
        <f t="shared" ca="1" si="76"/>
        <v>就业公式:0</v>
      </c>
      <c r="DM86" s="78" t="str">
        <f t="shared" ca="1" si="77"/>
        <v>机动车指标:-</v>
      </c>
      <c r="DN86" s="78" t="str">
        <f t="shared" ca="1" si="78"/>
        <v>机动车公式:0</v>
      </c>
      <c r="DO86" s="78" t="str">
        <f t="shared" ca="1" si="79"/>
        <v>用水量指标:-</v>
      </c>
      <c r="DP86" s="78" t="str">
        <f t="shared" ca="1" si="80"/>
        <v>用水量公式:0</v>
      </c>
      <c r="DQ86" s="78" t="str">
        <f t="shared" ca="1" si="81"/>
        <v>污水折算系数:0</v>
      </c>
      <c r="DR86" s="78" t="str">
        <f t="shared" ca="1" si="82"/>
        <v>污水量公式:用水量*0</v>
      </c>
      <c r="DS86" s="78" t="str">
        <f t="shared" ca="1" si="83"/>
        <v>用电负荷指标:-</v>
      </c>
      <c r="DT86" s="78" t="str">
        <f t="shared" ca="1" si="84"/>
        <v>同时率:0</v>
      </c>
      <c r="DU86" s="78" t="str">
        <f t="shared" ca="1" si="85"/>
        <v>用电量公式:0</v>
      </c>
      <c r="DV86" s="78" t="str">
        <f t="shared" ca="1" si="86"/>
        <v>固话装机指标:-</v>
      </c>
      <c r="DW86" s="78" t="str">
        <f t="shared" ca="1" si="87"/>
        <v>固话量公式:0</v>
      </c>
      <c r="DX86" s="78" t="str">
        <f t="shared" ca="1" si="88"/>
        <v>有线电视指标:-</v>
      </c>
      <c r="DY86" s="78" t="str">
        <f t="shared" ca="1" si="89"/>
        <v>电视量公式:0</v>
      </c>
      <c r="DZ86" s="78" t="str">
        <f t="shared" ca="1" si="90"/>
        <v>高峰机动车生成量指标:-</v>
      </c>
      <c r="EA86" s="78" t="str">
        <f t="shared" ca="1" si="91"/>
        <v>高峰机动车吸引量公式:0</v>
      </c>
      <c r="EB86" s="78" t="str">
        <f t="shared" ca="1" si="92"/>
        <v>高峰机动车发生量公式:0</v>
      </c>
      <c r="EC86" s="78" t="str">
        <f t="shared" ca="1" si="98"/>
        <v>地下空间指标:-</v>
      </c>
      <c r="ED86" s="78" t="str">
        <f t="shared" ca="1" si="93"/>
        <v>地下空间公式:0</v>
      </c>
      <c r="EE86" s="78" t="str">
        <f t="shared" ca="1" si="99"/>
        <v>人防指标:-</v>
      </c>
      <c r="EF86" s="78" t="str">
        <f t="shared" ca="1" si="94"/>
        <v>人防公式:0</v>
      </c>
      <c r="EG86" s="78" t="str">
        <f t="shared" ca="1" si="101"/>
        <v>用地构成:水域</v>
      </c>
      <c r="EH86" s="78" t="s">
        <v>1962</v>
      </c>
      <c r="EI86" s="79" t="str">
        <f t="shared" ca="1" si="100"/>
        <v>唯一标识:E531#港口用海#城规;性质名称:港口用海;地块性质过滤:;地块性质:E531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6" t="s">
        <v>1962</v>
      </c>
    </row>
    <row r="87" spans="1:140" ht="16.5" x14ac:dyDescent="0.2">
      <c r="A87" s="43" t="str">
        <f t="shared" si="95"/>
        <v>E532#航运用海#城规</v>
      </c>
      <c r="B87" s="43" t="s">
        <v>213</v>
      </c>
      <c r="C87" s="43"/>
      <c r="D87" s="43" t="s">
        <v>768</v>
      </c>
      <c r="E87" s="43" t="s">
        <v>1276</v>
      </c>
      <c r="F87" s="43"/>
      <c r="G87" s="43" t="s">
        <v>50</v>
      </c>
      <c r="H87" s="43" t="s">
        <v>766</v>
      </c>
      <c r="I87" s="43" t="s">
        <v>50</v>
      </c>
      <c r="J87" s="43">
        <v>4</v>
      </c>
      <c r="K87" s="43" t="s">
        <v>1776</v>
      </c>
      <c r="L87" s="43"/>
      <c r="M87" s="43" t="str" cm="1">
        <f t="array" aca="1" ref="M87" ca="1">IF(OFFSET(INDIRECT(ADDRESS(ROW(), COLUMN())),0,-1)="",VLOOKUP($G87,$A:$AAE,COLUMN(),FALSE),OFFSET(INDIRECT(ADDRESS(ROW(), COLUMN())),0,-1))</f>
        <v>20,141,235</v>
      </c>
      <c r="N87" s="6"/>
      <c r="O87" s="43" t="str" cm="1">
        <f t="array" aca="1" ref="O87" ca="1">IF(OFFSET(INDIRECT(ADDRESS(ROW(), COLUMN())),0,-1)="",VLOOKUP($G87,$A:$AAE,COLUMN(),FALSE),OFFSET(INDIRECT(ADDRESS(ROW(), COLUMN())),0,-1))</f>
        <v>面积*容积率</v>
      </c>
      <c r="P87" s="6"/>
      <c r="Q87" s="6" t="str" cm="1">
        <f t="array" aca="1" ref="Q87" ca="1">IF(OFFSET(INDIRECT(ADDRESS(ROW(), COLUMN())),0,-1)="",VLOOKUP($G87,$A:$AAE,COLUMN(),FALSE),OFFSET(INDIRECT(ADDRESS(ROW(), COLUMN())),0,-1))</f>
        <v>地块建筑面积*0</v>
      </c>
      <c r="R87" s="6"/>
      <c r="S87" s="6" t="str" cm="1">
        <f t="array" aca="1" ref="S87" ca="1">IF(OFFSET(INDIRECT(ADDRESS(ROW(), COLUMN())),0,-1)="",VLOOKUP($G87,$A:$AAE,COLUMN(),FALSE),OFFSET(INDIRECT(ADDRESS(ROW(), COLUMN())),0,-1))</f>
        <v>地块建筑面积*0</v>
      </c>
      <c r="T87" s="6"/>
      <c r="U87" s="6" t="str" cm="1">
        <f t="array" aca="1" ref="U87" ca="1">IF(OFFSET(INDIRECT(ADDRESS(ROW(), COLUMN())),0,-1)="",VLOOKUP($G87,$A:$AAE,COLUMN(),FALSE),OFFSET(INDIRECT(ADDRESS(ROW(), COLUMN())),0,-1))</f>
        <v>地块建筑面积*0</v>
      </c>
      <c r="V87" s="6"/>
      <c r="W87" s="43" t="str" cm="1">
        <f t="array" aca="1" ref="W87" ca="1">IF(OFFSET(INDIRECT(ADDRESS(ROW(), COLUMN())),0,-1)="",VLOOKUP($G87,$A:$AAE,COLUMN(),FALSE),OFFSET(INDIRECT(ADDRESS(ROW(), COLUMN())),0,-1))</f>
        <v>地块建筑面积*0</v>
      </c>
      <c r="X87" s="6"/>
      <c r="Y87" s="6" t="str" cm="1">
        <f t="array" aca="1" ref="Y87" ca="1">IF(OFFSET(INDIRECT(ADDRESS(ROW(), COLUMN())),0,-1)="",VLOOKUP($G87,$A:$AAE,COLUMN(),FALSE),OFFSET(INDIRECT(ADDRESS(ROW(), COLUMN())),0,-1))</f>
        <v>地块建筑面积*0</v>
      </c>
      <c r="Z87" s="6"/>
      <c r="AA87" s="6" t="str" cm="1">
        <f t="array" aca="1" ref="AA87" ca="1">IF(OFFSET(INDIRECT(ADDRESS(ROW(), COLUMN())),0,-1)="",VLOOKUP($G87,$A:$AAE,COLUMN(),FALSE),OFFSET(INDIRECT(ADDRESS(ROW(), COLUMN())),0,-1))</f>
        <v>地块建筑面积*0</v>
      </c>
      <c r="AB87" s="6"/>
      <c r="AC87" s="6" t="str" cm="1">
        <f t="array" aca="1" ref="AC87" ca="1">IF(OFFSET(INDIRECT(ADDRESS(ROW(), COLUMN())),0,-1)="",VLOOKUP($G87,$A:$AAE,COLUMN(),FALSE),OFFSET(INDIRECT(ADDRESS(ROW(), COLUMN())),0,-1))</f>
        <v>地块建筑面积*0</v>
      </c>
      <c r="AD87" s="6"/>
      <c r="AE87" s="6" t="str" cm="1">
        <f t="array" aca="1" ref="AE87" ca="1">IF(OFFSET(INDIRECT(ADDRESS(ROW(), COLUMN())),0,-1)="",VLOOKUP($G87,$A:$AAE,COLUMN(),FALSE),OFFSET(INDIRECT(ADDRESS(ROW(), COLUMN())),0,-1))</f>
        <v>面积*0</v>
      </c>
      <c r="AF87" s="6"/>
      <c r="AG87" s="6" t="str" cm="1">
        <f t="array" aca="1" ref="AG87" ca="1">IF(OFFSET(INDIRECT(ADDRESS(ROW(), COLUMN())),0,-1)="",VLOOKUP($G87,$A:$AAE,COLUMN(),FALSE),OFFSET(INDIRECT(ADDRESS(ROW(), COLUMN())),0,-1))</f>
        <v>面积*0</v>
      </c>
      <c r="AH87" s="6"/>
      <c r="AI87" s="6" t="str" cm="1">
        <f t="array" aca="1" ref="AI87" ca="1">IF(OFFSET(INDIRECT(ADDRESS(ROW(), COLUMN())),0,-1)="",VLOOKUP($G87,$A:$AAE,COLUMN(),FALSE),OFFSET(INDIRECT(ADDRESS(ROW(), COLUMN())),0,-1))</f>
        <v>-</v>
      </c>
      <c r="AJ87" s="6"/>
      <c r="AK87" s="6" cm="1">
        <f t="array" aca="1" ref="AK87" ca="1">IF(OFFSET(INDIRECT(ADDRESS(ROW(), COLUMN())),0,-1)="",VLOOKUP($G87,$A:$AAE,COLUMN(),FALSE),OFFSET(INDIRECT(ADDRESS(ROW(), COLUMN())),0,-1))</f>
        <v>0</v>
      </c>
      <c r="AL87" s="6"/>
      <c r="AM87" s="6" t="str" cm="1">
        <f t="array" aca="1" ref="AM87" ca="1">IF(OFFSET(INDIRECT(ADDRESS(ROW(), COLUMN())),0,-1)="",VLOOKUP($G87,$A:$AAE,COLUMN(),FALSE),OFFSET(INDIRECT(ADDRESS(ROW(), COLUMN())),0,-1))</f>
        <v>-</v>
      </c>
      <c r="AN87" s="6"/>
      <c r="AO87" s="6" cm="1">
        <f t="array" aca="1" ref="AO87" ca="1">IF(OFFSET(INDIRECT(ADDRESS(ROW(), COLUMN())),0,-1)="",VLOOKUP($G87,$A:$AAE,COLUMN(),FALSE),OFFSET(INDIRECT(ADDRESS(ROW(), COLUMN())),0,-1))</f>
        <v>0</v>
      </c>
      <c r="AP87" s="6"/>
      <c r="AQ87" s="6" t="str" cm="1">
        <f t="array" aca="1" ref="AQ87" ca="1">IF(OFFSET(INDIRECT(ADDRESS(ROW(), COLUMN())),0,-1)="",VLOOKUP($G87,$A:$AAE,COLUMN(),FALSE),OFFSET(INDIRECT(ADDRESS(ROW(), COLUMN())),0,-1))</f>
        <v>-</v>
      </c>
      <c r="AR87" s="6"/>
      <c r="AS87" s="6" cm="1">
        <f t="array" aca="1" ref="AS87" ca="1">IF(OFFSET(INDIRECT(ADDRESS(ROW(), COLUMN())),0,-1)="",VLOOKUP($G87,$A:$AAE,COLUMN(),FALSE),OFFSET(INDIRECT(ADDRESS(ROW(), COLUMN())),0,-1))</f>
        <v>0</v>
      </c>
      <c r="AT87" s="6"/>
      <c r="AU87" s="6" t="str" cm="1">
        <f t="array" aca="1" ref="AU87" ca="1">IF(OFFSET(INDIRECT(ADDRESS(ROW(), COLUMN())),0,-1)="",VLOOKUP($G87,$A:$AAE,COLUMN(),FALSE),OFFSET(INDIRECT(ADDRESS(ROW(), COLUMN())),0,-1))</f>
        <v>-</v>
      </c>
      <c r="AV87" s="6"/>
      <c r="AW87" s="6" cm="1">
        <f t="array" aca="1" ref="AW87" ca="1">IF(OFFSET(INDIRECT(ADDRESS(ROW(), COLUMN())),0,-1)="",VLOOKUP($G87,$A:$AAE,COLUMN(),FALSE),OFFSET(INDIRECT(ADDRESS(ROW(), COLUMN())),0,-1))</f>
        <v>0</v>
      </c>
      <c r="AX87" s="2"/>
      <c r="AY87" s="6" t="str" cm="1">
        <f t="array" aca="1" ref="AY87" ca="1">IF(OFFSET(INDIRECT(ADDRESS(ROW(), COLUMN())),0,-1)="",VLOOKUP($G87,$A:$AAE,COLUMN(),FALSE),OFFSET(INDIRECT(ADDRESS(ROW(), COLUMN())),0,-1))</f>
        <v>-</v>
      </c>
      <c r="AZ87" s="2"/>
      <c r="BA87" s="6" cm="1">
        <f t="array" aca="1" ref="BA87" ca="1">IF(OFFSET(INDIRECT(ADDRESS(ROW(), COLUMN())),0,-1)="",VLOOKUP($G87,$A:$AAE,COLUMN(),FALSE),OFFSET(INDIRECT(ADDRESS(ROW(), COLUMN())),0,-1))</f>
        <v>0</v>
      </c>
      <c r="BB87" s="2"/>
      <c r="BC87" s="6" cm="1">
        <f t="array" aca="1" ref="BC87" ca="1">IF(OFFSET(INDIRECT(ADDRESS(ROW(), COLUMN())),0,-1)="",VLOOKUP($G87,$A:$AAE,COLUMN(),FALSE),OFFSET(INDIRECT(ADDRESS(ROW(), COLUMN())),0,-1))</f>
        <v>0</v>
      </c>
      <c r="BD87" s="2"/>
      <c r="BE87" s="6" t="str" cm="1">
        <f t="array" aca="1" ref="BE87" ca="1">IF(OFFSET(INDIRECT(ADDRESS(ROW(), COLUMN())),0,-1)="",VLOOKUP($G87,$A:$AAE,COLUMN(),FALSE),OFFSET(INDIRECT(ADDRESS(ROW(), COLUMN())),0,-1))</f>
        <v>用水量*0</v>
      </c>
      <c r="BF87" s="2"/>
      <c r="BG87" s="6" t="str" cm="1">
        <f t="array" aca="1" ref="BG87" ca="1">IF(OFFSET(INDIRECT(ADDRESS(ROW(), COLUMN())),0,-1)="",VLOOKUP($G87,$A:$AAE,COLUMN(),FALSE),OFFSET(INDIRECT(ADDRESS(ROW(), COLUMN())),0,-1))</f>
        <v>-</v>
      </c>
      <c r="BH87" s="2"/>
      <c r="BI87" s="6" cm="1">
        <f t="array" aca="1" ref="BI87" ca="1">IF(OFFSET(INDIRECT(ADDRESS(ROW(), COLUMN())),0,-1)="",VLOOKUP($G87,$A:$AAE,COLUMN(),FALSE),OFFSET(INDIRECT(ADDRESS(ROW(), COLUMN())),0,-1))</f>
        <v>0</v>
      </c>
      <c r="BJ87" s="2"/>
      <c r="BK87" s="6" cm="1">
        <f t="array" aca="1" ref="BK87" ca="1">IF(OFFSET(INDIRECT(ADDRESS(ROW(), COLUMN())),0,-1)="",VLOOKUP($G87,$A:$AAE,COLUMN(),FALSE),OFFSET(INDIRECT(ADDRESS(ROW(), COLUMN())),0,-1))</f>
        <v>0</v>
      </c>
      <c r="BL87" s="2"/>
      <c r="BM87" s="6" t="str" cm="1">
        <f t="array" aca="1" ref="BM87" ca="1">IF(OFFSET(INDIRECT(ADDRESS(ROW(), COLUMN())),0,-1)="",VLOOKUP($G87,$A:$AAE,COLUMN(),FALSE),OFFSET(INDIRECT(ADDRESS(ROW(), COLUMN())),0,-1))</f>
        <v>-</v>
      </c>
      <c r="BN87" s="2"/>
      <c r="BO87" s="6" cm="1">
        <f t="array" aca="1" ref="BO87" ca="1">IF(OFFSET(INDIRECT(ADDRESS(ROW(), COLUMN())),0,-1)="",VLOOKUP($G87,$A:$AAE,COLUMN(),FALSE),OFFSET(INDIRECT(ADDRESS(ROW(), COLUMN())),0,-1))</f>
        <v>0</v>
      </c>
      <c r="BP87" s="2"/>
      <c r="BQ87" s="6" t="str" cm="1">
        <f t="array" aca="1" ref="BQ87" ca="1">IF(OFFSET(INDIRECT(ADDRESS(ROW(), COLUMN())),0,-1)="",VLOOKUP($G87,$A:$AAE,COLUMN(),FALSE),OFFSET(INDIRECT(ADDRESS(ROW(), COLUMN())),0,-1))</f>
        <v>-</v>
      </c>
      <c r="BR87" s="2"/>
      <c r="BS87" s="6" cm="1">
        <f t="array" aca="1" ref="BS87" ca="1">IF(OFFSET(INDIRECT(ADDRESS(ROW(), COLUMN())),0,-1)="",VLOOKUP($G87,$A:$AAE,COLUMN(),FALSE),OFFSET(INDIRECT(ADDRESS(ROW(), COLUMN())),0,-1))</f>
        <v>0</v>
      </c>
      <c r="BT87" s="2"/>
      <c r="BU87" s="6" t="str" cm="1">
        <f t="array" aca="1" ref="BU87" ca="1">IF(OFFSET(INDIRECT(ADDRESS(ROW(), COLUMN())),0,-1)="",VLOOKUP($G87,$A:$AAE,COLUMN(),FALSE),OFFSET(INDIRECT(ADDRESS(ROW(), COLUMN())),0,-1))</f>
        <v>-</v>
      </c>
      <c r="BV87" s="2"/>
      <c r="BW87" s="6" cm="1">
        <f t="array" aca="1" ref="BW87" ca="1">IF(OFFSET(INDIRECT(ADDRESS(ROW(), COLUMN())),0,-1)="",VLOOKUP($G87,$A:$AAE,COLUMN(),FALSE),OFFSET(INDIRECT(ADDRESS(ROW(), COLUMN())),0,-1))</f>
        <v>0</v>
      </c>
      <c r="BX87" s="2"/>
      <c r="BY87" s="6" cm="1">
        <f t="array" aca="1" ref="BY87" ca="1">IF(OFFSET(INDIRECT(ADDRESS(ROW(), COLUMN())),0,-1)="",VLOOKUP($G87,$A:$AAE,COLUMN(),FALSE),OFFSET(INDIRECT(ADDRESS(ROW(), COLUMN())),0,-1))</f>
        <v>0</v>
      </c>
      <c r="BZ87" s="89"/>
      <c r="CA87" s="6" t="str" cm="1">
        <f t="array" aca="1" ref="CA87" ca="1">IF(OFFSET(INDIRECT(ADDRESS(ROW(), COLUMN())),0,-1)="",VLOOKUP($G87,$A:$AAE,COLUMN(),FALSE),OFFSET(INDIRECT(ADDRESS(ROW(), COLUMN())),0,-1))</f>
        <v>-</v>
      </c>
      <c r="CB87" s="6"/>
      <c r="CC87" s="6" cm="1">
        <f t="array" aca="1" ref="CC87" ca="1">IF(OFFSET(INDIRECT(ADDRESS(ROW(), COLUMN())),0,-1)="",VLOOKUP($G87,$A:$AAE,COLUMN(),FALSE),OFFSET(INDIRECT(ADDRESS(ROW(), COLUMN())),0,-1))</f>
        <v>0</v>
      </c>
      <c r="CD87" s="6"/>
      <c r="CE87" s="6" t="str" cm="1">
        <f t="array" aca="1" ref="CE87" ca="1">IF(OFFSET(INDIRECT(ADDRESS(ROW(), COLUMN())),0,-1)="",VLOOKUP($G87,$A:$AAE,COLUMN(),FALSE),OFFSET(INDIRECT(ADDRESS(ROW(), COLUMN())),0,-1))</f>
        <v>-</v>
      </c>
      <c r="CF87" s="6"/>
      <c r="CG87" s="6" cm="1">
        <f t="array" aca="1" ref="CG87" ca="1">IF(OFFSET(INDIRECT(ADDRESS(ROW(), COLUMN())),0,-1)="",VLOOKUP($G87,$A:$AAE,COLUMN(),FALSE),OFFSET(INDIRECT(ADDRESS(ROW(), COLUMN())),0,-1))</f>
        <v>0</v>
      </c>
      <c r="CH87" s="6"/>
      <c r="CI87" s="43" t="str" cm="1">
        <f t="array" aca="1" ref="CI87" ca="1">IF(OFFSET(INDIRECT(ADDRESS(ROW(), COLUMN())),0,-1)="",VLOOKUP($G87,$A:$AAE,COLUMN(),FALSE),OFFSET(INDIRECT(ADDRESS(ROW(), COLUMN())),0,-1))</f>
        <v>水域</v>
      </c>
      <c r="CJ87" s="75" t="s">
        <v>1962</v>
      </c>
      <c r="CK87" s="78" t="str">
        <f t="shared" si="51"/>
        <v>唯一标识:E532#航运用海#城规</v>
      </c>
      <c r="CL87" s="78" t="str">
        <f t="shared" si="52"/>
        <v>性质名称:航运用海</v>
      </c>
      <c r="CM87" s="78" t="str">
        <f t="shared" si="53"/>
        <v>地块性质过滤:</v>
      </c>
      <c r="CN87" s="78" t="str">
        <f t="shared" si="54"/>
        <v>地块性质:E532</v>
      </c>
      <c r="CO87" s="78" t="str">
        <f t="shared" si="55"/>
        <v>地类标准:城规</v>
      </c>
      <c r="CP87" s="78" t="str">
        <f t="shared" si="56"/>
        <v>地块性质别称:</v>
      </c>
      <c r="CQ87" s="78" t="str">
        <f t="shared" si="57"/>
        <v>属性继承:E53#交通运输用海#城规</v>
      </c>
      <c r="CR87" s="78" t="str">
        <f t="shared" si="58"/>
        <v>父类:E53</v>
      </c>
      <c r="CS87" s="78" t="str">
        <f t="shared" si="59"/>
        <v>级别继承:E53#交通运输用海#城规</v>
      </c>
      <c r="CT87" s="78" t="str">
        <f t="shared" si="60"/>
        <v>级别层次:4</v>
      </c>
      <c r="CU87" s="78" t="str">
        <f t="shared" si="61"/>
        <v>级别:3E53</v>
      </c>
      <c r="CV87" s="78" t="str">
        <f t="shared" ca="1" si="62"/>
        <v>地块颜色:20,141,235</v>
      </c>
      <c r="CW87" s="78" t="str">
        <f t="shared" ca="1" si="63"/>
        <v>建筑面积公式:面积*容积率</v>
      </c>
      <c r="CX87" s="78" t="str">
        <f t="shared" ca="1" si="64"/>
        <v>住宅建筑面积公式:地块建筑面积*0</v>
      </c>
      <c r="CY87" s="78" t="str">
        <f t="shared" ca="1" si="65"/>
        <v>商服建筑面积公式:地块建筑面积*0</v>
      </c>
      <c r="CZ87" s="78" t="str">
        <f t="shared" ca="1" si="66"/>
        <v>商服中商业建筑面积公式:地块建筑面积*0</v>
      </c>
      <c r="DA87" s="78" t="str">
        <f t="shared" ca="1" si="67"/>
        <v>商服中办公建筑面积公式:地块建筑面积*0</v>
      </c>
      <c r="DB87" s="78" t="str">
        <f t="shared" ca="1" si="68"/>
        <v>公服建筑面积公式:地块建筑面积*0</v>
      </c>
      <c r="DC87" s="78" t="str">
        <f t="shared" ca="1" si="69"/>
        <v>工业建筑面积公式:地块建筑面积*0</v>
      </c>
      <c r="DD87" s="78" t="str">
        <f t="shared" ca="1" si="70"/>
        <v>市政建筑面积公式:地块建筑面积*0</v>
      </c>
      <c r="DE87" s="78" t="str">
        <f t="shared" ca="1" si="96"/>
        <v>绿地面积指定指标:面积*0</v>
      </c>
      <c r="DF87" s="78" t="str">
        <f t="shared" ca="1" si="97"/>
        <v>绿地面积指定公式:面积*0</v>
      </c>
      <c r="DG87" s="78" t="str">
        <f t="shared" ca="1" si="71"/>
        <v>户数指标:-</v>
      </c>
      <c r="DH87" s="78" t="str">
        <f t="shared" ca="1" si="72"/>
        <v>户数公式:0</v>
      </c>
      <c r="DI87" s="78" t="str">
        <f t="shared" ca="1" si="73"/>
        <v>人数指标:-</v>
      </c>
      <c r="DJ87" s="78" t="str">
        <f t="shared" ca="1" si="74"/>
        <v>人数公式:0</v>
      </c>
      <c r="DK87" s="78" t="str">
        <f t="shared" ca="1" si="75"/>
        <v>就业指标:-</v>
      </c>
      <c r="DL87" s="78" t="str">
        <f t="shared" ca="1" si="76"/>
        <v>就业公式:0</v>
      </c>
      <c r="DM87" s="78" t="str">
        <f t="shared" ca="1" si="77"/>
        <v>机动车指标:-</v>
      </c>
      <c r="DN87" s="78" t="str">
        <f t="shared" ca="1" si="78"/>
        <v>机动车公式:0</v>
      </c>
      <c r="DO87" s="78" t="str">
        <f t="shared" ca="1" si="79"/>
        <v>用水量指标:-</v>
      </c>
      <c r="DP87" s="78" t="str">
        <f t="shared" ca="1" si="80"/>
        <v>用水量公式:0</v>
      </c>
      <c r="DQ87" s="78" t="str">
        <f t="shared" ca="1" si="81"/>
        <v>污水折算系数:0</v>
      </c>
      <c r="DR87" s="78" t="str">
        <f t="shared" ca="1" si="82"/>
        <v>污水量公式:用水量*0</v>
      </c>
      <c r="DS87" s="78" t="str">
        <f t="shared" ca="1" si="83"/>
        <v>用电负荷指标:-</v>
      </c>
      <c r="DT87" s="78" t="str">
        <f t="shared" ca="1" si="84"/>
        <v>同时率:0</v>
      </c>
      <c r="DU87" s="78" t="str">
        <f t="shared" ca="1" si="85"/>
        <v>用电量公式:0</v>
      </c>
      <c r="DV87" s="78" t="str">
        <f t="shared" ca="1" si="86"/>
        <v>固话装机指标:-</v>
      </c>
      <c r="DW87" s="78" t="str">
        <f t="shared" ca="1" si="87"/>
        <v>固话量公式:0</v>
      </c>
      <c r="DX87" s="78" t="str">
        <f t="shared" ca="1" si="88"/>
        <v>有线电视指标:-</v>
      </c>
      <c r="DY87" s="78" t="str">
        <f t="shared" ca="1" si="89"/>
        <v>电视量公式:0</v>
      </c>
      <c r="DZ87" s="78" t="str">
        <f t="shared" ca="1" si="90"/>
        <v>高峰机动车生成量指标:-</v>
      </c>
      <c r="EA87" s="78" t="str">
        <f t="shared" ca="1" si="91"/>
        <v>高峰机动车吸引量公式:0</v>
      </c>
      <c r="EB87" s="78" t="str">
        <f t="shared" ca="1" si="92"/>
        <v>高峰机动车发生量公式:0</v>
      </c>
      <c r="EC87" s="78" t="str">
        <f t="shared" ca="1" si="98"/>
        <v>地下空间指标:-</v>
      </c>
      <c r="ED87" s="78" t="str">
        <f t="shared" ca="1" si="93"/>
        <v>地下空间公式:0</v>
      </c>
      <c r="EE87" s="78" t="str">
        <f t="shared" ca="1" si="99"/>
        <v>人防指标:-</v>
      </c>
      <c r="EF87" s="78" t="str">
        <f t="shared" ca="1" si="94"/>
        <v>人防公式:0</v>
      </c>
      <c r="EG87" s="78" t="str">
        <f t="shared" ca="1" si="101"/>
        <v>用地构成:水域</v>
      </c>
      <c r="EH87" s="78" t="s">
        <v>1962</v>
      </c>
      <c r="EI87" s="79" t="str">
        <f t="shared" ca="1" si="100"/>
        <v>唯一标识:E532#航运用海#城规;性质名称:航运用海;地块性质过滤:;地块性质:E532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7" t="s">
        <v>1962</v>
      </c>
    </row>
    <row r="88" spans="1:140" ht="16.5" x14ac:dyDescent="0.2">
      <c r="A88" s="43" t="str">
        <f t="shared" si="95"/>
        <v>E533#路桥隧道用海#城规</v>
      </c>
      <c r="B88" s="43" t="s">
        <v>214</v>
      </c>
      <c r="C88" s="43"/>
      <c r="D88" s="43" t="s">
        <v>769</v>
      </c>
      <c r="E88" s="43" t="s">
        <v>1276</v>
      </c>
      <c r="F88" s="43"/>
      <c r="G88" s="43" t="s">
        <v>50</v>
      </c>
      <c r="H88" s="43" t="s">
        <v>766</v>
      </c>
      <c r="I88" s="43" t="s">
        <v>50</v>
      </c>
      <c r="J88" s="43">
        <v>4</v>
      </c>
      <c r="K88" s="43" t="s">
        <v>1776</v>
      </c>
      <c r="L88" s="43"/>
      <c r="M88" s="43" t="str" cm="1">
        <f t="array" aca="1" ref="M88" ca="1">IF(OFFSET(INDIRECT(ADDRESS(ROW(), COLUMN())),0,-1)="",VLOOKUP($G88,$A:$AAE,COLUMN(),FALSE),OFFSET(INDIRECT(ADDRESS(ROW(), COLUMN())),0,-1))</f>
        <v>20,141,235</v>
      </c>
      <c r="N88" s="6"/>
      <c r="O88" s="43" t="str" cm="1">
        <f t="array" aca="1" ref="O88" ca="1">IF(OFFSET(INDIRECT(ADDRESS(ROW(), COLUMN())),0,-1)="",VLOOKUP($G88,$A:$AAE,COLUMN(),FALSE),OFFSET(INDIRECT(ADDRESS(ROW(), COLUMN())),0,-1))</f>
        <v>面积*容积率</v>
      </c>
      <c r="P88" s="6"/>
      <c r="Q88" s="6" t="str" cm="1">
        <f t="array" aca="1" ref="Q88" ca="1">IF(OFFSET(INDIRECT(ADDRESS(ROW(), COLUMN())),0,-1)="",VLOOKUP($G88,$A:$AAE,COLUMN(),FALSE),OFFSET(INDIRECT(ADDRESS(ROW(), COLUMN())),0,-1))</f>
        <v>地块建筑面积*0</v>
      </c>
      <c r="R88" s="6"/>
      <c r="S88" s="6" t="str" cm="1">
        <f t="array" aca="1" ref="S88" ca="1">IF(OFFSET(INDIRECT(ADDRESS(ROW(), COLUMN())),0,-1)="",VLOOKUP($G88,$A:$AAE,COLUMN(),FALSE),OFFSET(INDIRECT(ADDRESS(ROW(), COLUMN())),0,-1))</f>
        <v>地块建筑面积*0</v>
      </c>
      <c r="T88" s="6"/>
      <c r="U88" s="6" t="str" cm="1">
        <f t="array" aca="1" ref="U88" ca="1">IF(OFFSET(INDIRECT(ADDRESS(ROW(), COLUMN())),0,-1)="",VLOOKUP($G88,$A:$AAE,COLUMN(),FALSE),OFFSET(INDIRECT(ADDRESS(ROW(), COLUMN())),0,-1))</f>
        <v>地块建筑面积*0</v>
      </c>
      <c r="V88" s="6"/>
      <c r="W88" s="43" t="str" cm="1">
        <f t="array" aca="1" ref="W88" ca="1">IF(OFFSET(INDIRECT(ADDRESS(ROW(), COLUMN())),0,-1)="",VLOOKUP($G88,$A:$AAE,COLUMN(),FALSE),OFFSET(INDIRECT(ADDRESS(ROW(), COLUMN())),0,-1))</f>
        <v>地块建筑面积*0</v>
      </c>
      <c r="X88" s="6"/>
      <c r="Y88" s="6" t="str" cm="1">
        <f t="array" aca="1" ref="Y88" ca="1">IF(OFFSET(INDIRECT(ADDRESS(ROW(), COLUMN())),0,-1)="",VLOOKUP($G88,$A:$AAE,COLUMN(),FALSE),OFFSET(INDIRECT(ADDRESS(ROW(), COLUMN())),0,-1))</f>
        <v>地块建筑面积*0</v>
      </c>
      <c r="Z88" s="6"/>
      <c r="AA88" s="6" t="str" cm="1">
        <f t="array" aca="1" ref="AA88" ca="1">IF(OFFSET(INDIRECT(ADDRESS(ROW(), COLUMN())),0,-1)="",VLOOKUP($G88,$A:$AAE,COLUMN(),FALSE),OFFSET(INDIRECT(ADDRESS(ROW(), COLUMN())),0,-1))</f>
        <v>地块建筑面积*0</v>
      </c>
      <c r="AB88" s="6"/>
      <c r="AC88" s="6" t="str" cm="1">
        <f t="array" aca="1" ref="AC88" ca="1">IF(OFFSET(INDIRECT(ADDRESS(ROW(), COLUMN())),0,-1)="",VLOOKUP($G88,$A:$AAE,COLUMN(),FALSE),OFFSET(INDIRECT(ADDRESS(ROW(), COLUMN())),0,-1))</f>
        <v>地块建筑面积*0</v>
      </c>
      <c r="AD88" s="6"/>
      <c r="AE88" s="6" t="str" cm="1">
        <f t="array" aca="1" ref="AE88" ca="1">IF(OFFSET(INDIRECT(ADDRESS(ROW(), COLUMN())),0,-1)="",VLOOKUP($G88,$A:$AAE,COLUMN(),FALSE),OFFSET(INDIRECT(ADDRESS(ROW(), COLUMN())),0,-1))</f>
        <v>面积*0</v>
      </c>
      <c r="AF88" s="6"/>
      <c r="AG88" s="6" t="str" cm="1">
        <f t="array" aca="1" ref="AG88" ca="1">IF(OFFSET(INDIRECT(ADDRESS(ROW(), COLUMN())),0,-1)="",VLOOKUP($G88,$A:$AAE,COLUMN(),FALSE),OFFSET(INDIRECT(ADDRESS(ROW(), COLUMN())),0,-1))</f>
        <v>面积*0</v>
      </c>
      <c r="AH88" s="6"/>
      <c r="AI88" s="6" t="str" cm="1">
        <f t="array" aca="1" ref="AI88" ca="1">IF(OFFSET(INDIRECT(ADDRESS(ROW(), COLUMN())),0,-1)="",VLOOKUP($G88,$A:$AAE,COLUMN(),FALSE),OFFSET(INDIRECT(ADDRESS(ROW(), COLUMN())),0,-1))</f>
        <v>-</v>
      </c>
      <c r="AJ88" s="6"/>
      <c r="AK88" s="6" cm="1">
        <f t="array" aca="1" ref="AK88" ca="1">IF(OFFSET(INDIRECT(ADDRESS(ROW(), COLUMN())),0,-1)="",VLOOKUP($G88,$A:$AAE,COLUMN(),FALSE),OFFSET(INDIRECT(ADDRESS(ROW(), COLUMN())),0,-1))</f>
        <v>0</v>
      </c>
      <c r="AL88" s="6"/>
      <c r="AM88" s="6" t="str" cm="1">
        <f t="array" aca="1" ref="AM88" ca="1">IF(OFFSET(INDIRECT(ADDRESS(ROW(), COLUMN())),0,-1)="",VLOOKUP($G88,$A:$AAE,COLUMN(),FALSE),OFFSET(INDIRECT(ADDRESS(ROW(), COLUMN())),0,-1))</f>
        <v>-</v>
      </c>
      <c r="AN88" s="6"/>
      <c r="AO88" s="6" cm="1">
        <f t="array" aca="1" ref="AO88" ca="1">IF(OFFSET(INDIRECT(ADDRESS(ROW(), COLUMN())),0,-1)="",VLOOKUP($G88,$A:$AAE,COLUMN(),FALSE),OFFSET(INDIRECT(ADDRESS(ROW(), COLUMN())),0,-1))</f>
        <v>0</v>
      </c>
      <c r="AP88" s="6"/>
      <c r="AQ88" s="6" t="str" cm="1">
        <f t="array" aca="1" ref="AQ88" ca="1">IF(OFFSET(INDIRECT(ADDRESS(ROW(), COLUMN())),0,-1)="",VLOOKUP($G88,$A:$AAE,COLUMN(),FALSE),OFFSET(INDIRECT(ADDRESS(ROW(), COLUMN())),0,-1))</f>
        <v>-</v>
      </c>
      <c r="AR88" s="6"/>
      <c r="AS88" s="6" cm="1">
        <f t="array" aca="1" ref="AS88" ca="1">IF(OFFSET(INDIRECT(ADDRESS(ROW(), COLUMN())),0,-1)="",VLOOKUP($G88,$A:$AAE,COLUMN(),FALSE),OFFSET(INDIRECT(ADDRESS(ROW(), COLUMN())),0,-1))</f>
        <v>0</v>
      </c>
      <c r="AT88" s="6"/>
      <c r="AU88" s="6" t="str" cm="1">
        <f t="array" aca="1" ref="AU88" ca="1">IF(OFFSET(INDIRECT(ADDRESS(ROW(), COLUMN())),0,-1)="",VLOOKUP($G88,$A:$AAE,COLUMN(),FALSE),OFFSET(INDIRECT(ADDRESS(ROW(), COLUMN())),0,-1))</f>
        <v>-</v>
      </c>
      <c r="AV88" s="6"/>
      <c r="AW88" s="6" cm="1">
        <f t="array" aca="1" ref="AW88" ca="1">IF(OFFSET(INDIRECT(ADDRESS(ROW(), COLUMN())),0,-1)="",VLOOKUP($G88,$A:$AAE,COLUMN(),FALSE),OFFSET(INDIRECT(ADDRESS(ROW(), COLUMN())),0,-1))</f>
        <v>0</v>
      </c>
      <c r="AX88" s="2"/>
      <c r="AY88" s="6" t="str" cm="1">
        <f t="array" aca="1" ref="AY88" ca="1">IF(OFFSET(INDIRECT(ADDRESS(ROW(), COLUMN())),0,-1)="",VLOOKUP($G88,$A:$AAE,COLUMN(),FALSE),OFFSET(INDIRECT(ADDRESS(ROW(), COLUMN())),0,-1))</f>
        <v>-</v>
      </c>
      <c r="AZ88" s="2"/>
      <c r="BA88" s="6" cm="1">
        <f t="array" aca="1" ref="BA88" ca="1">IF(OFFSET(INDIRECT(ADDRESS(ROW(), COLUMN())),0,-1)="",VLOOKUP($G88,$A:$AAE,COLUMN(),FALSE),OFFSET(INDIRECT(ADDRESS(ROW(), COLUMN())),0,-1))</f>
        <v>0</v>
      </c>
      <c r="BB88" s="2"/>
      <c r="BC88" s="6" cm="1">
        <f t="array" aca="1" ref="BC88" ca="1">IF(OFFSET(INDIRECT(ADDRESS(ROW(), COLUMN())),0,-1)="",VLOOKUP($G88,$A:$AAE,COLUMN(),FALSE),OFFSET(INDIRECT(ADDRESS(ROW(), COLUMN())),0,-1))</f>
        <v>0</v>
      </c>
      <c r="BD88" s="2"/>
      <c r="BE88" s="6" t="str" cm="1">
        <f t="array" aca="1" ref="BE88" ca="1">IF(OFFSET(INDIRECT(ADDRESS(ROW(), COLUMN())),0,-1)="",VLOOKUP($G88,$A:$AAE,COLUMN(),FALSE),OFFSET(INDIRECT(ADDRESS(ROW(), COLUMN())),0,-1))</f>
        <v>用水量*0</v>
      </c>
      <c r="BF88" s="2"/>
      <c r="BG88" s="6" t="str" cm="1">
        <f t="array" aca="1" ref="BG88" ca="1">IF(OFFSET(INDIRECT(ADDRESS(ROW(), COLUMN())),0,-1)="",VLOOKUP($G88,$A:$AAE,COLUMN(),FALSE),OFFSET(INDIRECT(ADDRESS(ROW(), COLUMN())),0,-1))</f>
        <v>-</v>
      </c>
      <c r="BH88" s="2"/>
      <c r="BI88" s="6" cm="1">
        <f t="array" aca="1" ref="BI88" ca="1">IF(OFFSET(INDIRECT(ADDRESS(ROW(), COLUMN())),0,-1)="",VLOOKUP($G88,$A:$AAE,COLUMN(),FALSE),OFFSET(INDIRECT(ADDRESS(ROW(), COLUMN())),0,-1))</f>
        <v>0</v>
      </c>
      <c r="BJ88" s="2"/>
      <c r="BK88" s="6" cm="1">
        <f t="array" aca="1" ref="BK88" ca="1">IF(OFFSET(INDIRECT(ADDRESS(ROW(), COLUMN())),0,-1)="",VLOOKUP($G88,$A:$AAE,COLUMN(),FALSE),OFFSET(INDIRECT(ADDRESS(ROW(), COLUMN())),0,-1))</f>
        <v>0</v>
      </c>
      <c r="BL88" s="2"/>
      <c r="BM88" s="6" t="str" cm="1">
        <f t="array" aca="1" ref="BM88" ca="1">IF(OFFSET(INDIRECT(ADDRESS(ROW(), COLUMN())),0,-1)="",VLOOKUP($G88,$A:$AAE,COLUMN(),FALSE),OFFSET(INDIRECT(ADDRESS(ROW(), COLUMN())),0,-1))</f>
        <v>-</v>
      </c>
      <c r="BN88" s="2"/>
      <c r="BO88" s="6" cm="1">
        <f t="array" aca="1" ref="BO88" ca="1">IF(OFFSET(INDIRECT(ADDRESS(ROW(), COLUMN())),0,-1)="",VLOOKUP($G88,$A:$AAE,COLUMN(),FALSE),OFFSET(INDIRECT(ADDRESS(ROW(), COLUMN())),0,-1))</f>
        <v>0</v>
      </c>
      <c r="BP88" s="2"/>
      <c r="BQ88" s="6" t="str" cm="1">
        <f t="array" aca="1" ref="BQ88" ca="1">IF(OFFSET(INDIRECT(ADDRESS(ROW(), COLUMN())),0,-1)="",VLOOKUP($G88,$A:$AAE,COLUMN(),FALSE),OFFSET(INDIRECT(ADDRESS(ROW(), COLUMN())),0,-1))</f>
        <v>-</v>
      </c>
      <c r="BR88" s="2"/>
      <c r="BS88" s="6" cm="1">
        <f t="array" aca="1" ref="BS88" ca="1">IF(OFFSET(INDIRECT(ADDRESS(ROW(), COLUMN())),0,-1)="",VLOOKUP($G88,$A:$AAE,COLUMN(),FALSE),OFFSET(INDIRECT(ADDRESS(ROW(), COLUMN())),0,-1))</f>
        <v>0</v>
      </c>
      <c r="BT88" s="2"/>
      <c r="BU88" s="6" t="str" cm="1">
        <f t="array" aca="1" ref="BU88" ca="1">IF(OFFSET(INDIRECT(ADDRESS(ROW(), COLUMN())),0,-1)="",VLOOKUP($G88,$A:$AAE,COLUMN(),FALSE),OFFSET(INDIRECT(ADDRESS(ROW(), COLUMN())),0,-1))</f>
        <v>-</v>
      </c>
      <c r="BV88" s="2"/>
      <c r="BW88" s="6" cm="1">
        <f t="array" aca="1" ref="BW88" ca="1">IF(OFFSET(INDIRECT(ADDRESS(ROW(), COLUMN())),0,-1)="",VLOOKUP($G88,$A:$AAE,COLUMN(),FALSE),OFFSET(INDIRECT(ADDRESS(ROW(), COLUMN())),0,-1))</f>
        <v>0</v>
      </c>
      <c r="BX88" s="2"/>
      <c r="BY88" s="6" cm="1">
        <f t="array" aca="1" ref="BY88" ca="1">IF(OFFSET(INDIRECT(ADDRESS(ROW(), COLUMN())),0,-1)="",VLOOKUP($G88,$A:$AAE,COLUMN(),FALSE),OFFSET(INDIRECT(ADDRESS(ROW(), COLUMN())),0,-1))</f>
        <v>0</v>
      </c>
      <c r="BZ88" s="89"/>
      <c r="CA88" s="6" t="str" cm="1">
        <f t="array" aca="1" ref="CA88" ca="1">IF(OFFSET(INDIRECT(ADDRESS(ROW(), COLUMN())),0,-1)="",VLOOKUP($G88,$A:$AAE,COLUMN(),FALSE),OFFSET(INDIRECT(ADDRESS(ROW(), COLUMN())),0,-1))</f>
        <v>-</v>
      </c>
      <c r="CB88" s="6"/>
      <c r="CC88" s="6" cm="1">
        <f t="array" aca="1" ref="CC88" ca="1">IF(OFFSET(INDIRECT(ADDRESS(ROW(), COLUMN())),0,-1)="",VLOOKUP($G88,$A:$AAE,COLUMN(),FALSE),OFFSET(INDIRECT(ADDRESS(ROW(), COLUMN())),0,-1))</f>
        <v>0</v>
      </c>
      <c r="CD88" s="6"/>
      <c r="CE88" s="6" t="str" cm="1">
        <f t="array" aca="1" ref="CE88" ca="1">IF(OFFSET(INDIRECT(ADDRESS(ROW(), COLUMN())),0,-1)="",VLOOKUP($G88,$A:$AAE,COLUMN(),FALSE),OFFSET(INDIRECT(ADDRESS(ROW(), COLUMN())),0,-1))</f>
        <v>-</v>
      </c>
      <c r="CF88" s="6"/>
      <c r="CG88" s="6" cm="1">
        <f t="array" aca="1" ref="CG88" ca="1">IF(OFFSET(INDIRECT(ADDRESS(ROW(), COLUMN())),0,-1)="",VLOOKUP($G88,$A:$AAE,COLUMN(),FALSE),OFFSET(INDIRECT(ADDRESS(ROW(), COLUMN())),0,-1))</f>
        <v>0</v>
      </c>
      <c r="CH88" s="6"/>
      <c r="CI88" s="43" t="str" cm="1">
        <f t="array" aca="1" ref="CI88" ca="1">IF(OFFSET(INDIRECT(ADDRESS(ROW(), COLUMN())),0,-1)="",VLOOKUP($G88,$A:$AAE,COLUMN(),FALSE),OFFSET(INDIRECT(ADDRESS(ROW(), COLUMN())),0,-1))</f>
        <v>水域</v>
      </c>
      <c r="CJ88" s="75" t="s">
        <v>1962</v>
      </c>
      <c r="CK88" s="78" t="str">
        <f t="shared" si="51"/>
        <v>唯一标识:E533#路桥隧道用海#城规</v>
      </c>
      <c r="CL88" s="78" t="str">
        <f t="shared" si="52"/>
        <v>性质名称:路桥隧道用海</v>
      </c>
      <c r="CM88" s="78" t="str">
        <f t="shared" si="53"/>
        <v>地块性质过滤:</v>
      </c>
      <c r="CN88" s="78" t="str">
        <f t="shared" si="54"/>
        <v>地块性质:E533</v>
      </c>
      <c r="CO88" s="78" t="str">
        <f t="shared" si="55"/>
        <v>地类标准:城规</v>
      </c>
      <c r="CP88" s="78" t="str">
        <f t="shared" si="56"/>
        <v>地块性质别称:</v>
      </c>
      <c r="CQ88" s="78" t="str">
        <f t="shared" si="57"/>
        <v>属性继承:E53#交通运输用海#城规</v>
      </c>
      <c r="CR88" s="78" t="str">
        <f t="shared" si="58"/>
        <v>父类:E53</v>
      </c>
      <c r="CS88" s="78" t="str">
        <f t="shared" si="59"/>
        <v>级别继承:E53#交通运输用海#城规</v>
      </c>
      <c r="CT88" s="78" t="str">
        <f t="shared" si="60"/>
        <v>级别层次:4</v>
      </c>
      <c r="CU88" s="78" t="str">
        <f t="shared" si="61"/>
        <v>级别:3E53</v>
      </c>
      <c r="CV88" s="78" t="str">
        <f t="shared" ca="1" si="62"/>
        <v>地块颜色:20,141,235</v>
      </c>
      <c r="CW88" s="78" t="str">
        <f t="shared" ca="1" si="63"/>
        <v>建筑面积公式:面积*容积率</v>
      </c>
      <c r="CX88" s="78" t="str">
        <f t="shared" ca="1" si="64"/>
        <v>住宅建筑面积公式:地块建筑面积*0</v>
      </c>
      <c r="CY88" s="78" t="str">
        <f t="shared" ca="1" si="65"/>
        <v>商服建筑面积公式:地块建筑面积*0</v>
      </c>
      <c r="CZ88" s="78" t="str">
        <f t="shared" ca="1" si="66"/>
        <v>商服中商业建筑面积公式:地块建筑面积*0</v>
      </c>
      <c r="DA88" s="78" t="str">
        <f t="shared" ca="1" si="67"/>
        <v>商服中办公建筑面积公式:地块建筑面积*0</v>
      </c>
      <c r="DB88" s="78" t="str">
        <f t="shared" ca="1" si="68"/>
        <v>公服建筑面积公式:地块建筑面积*0</v>
      </c>
      <c r="DC88" s="78" t="str">
        <f t="shared" ca="1" si="69"/>
        <v>工业建筑面积公式:地块建筑面积*0</v>
      </c>
      <c r="DD88" s="78" t="str">
        <f t="shared" ca="1" si="70"/>
        <v>市政建筑面积公式:地块建筑面积*0</v>
      </c>
      <c r="DE88" s="78" t="str">
        <f t="shared" ca="1" si="96"/>
        <v>绿地面积指定指标:面积*0</v>
      </c>
      <c r="DF88" s="78" t="str">
        <f t="shared" ca="1" si="97"/>
        <v>绿地面积指定公式:面积*0</v>
      </c>
      <c r="DG88" s="78" t="str">
        <f t="shared" ca="1" si="71"/>
        <v>户数指标:-</v>
      </c>
      <c r="DH88" s="78" t="str">
        <f t="shared" ca="1" si="72"/>
        <v>户数公式:0</v>
      </c>
      <c r="DI88" s="78" t="str">
        <f t="shared" ca="1" si="73"/>
        <v>人数指标:-</v>
      </c>
      <c r="DJ88" s="78" t="str">
        <f t="shared" ca="1" si="74"/>
        <v>人数公式:0</v>
      </c>
      <c r="DK88" s="78" t="str">
        <f t="shared" ca="1" si="75"/>
        <v>就业指标:-</v>
      </c>
      <c r="DL88" s="78" t="str">
        <f t="shared" ca="1" si="76"/>
        <v>就业公式:0</v>
      </c>
      <c r="DM88" s="78" t="str">
        <f t="shared" ca="1" si="77"/>
        <v>机动车指标:-</v>
      </c>
      <c r="DN88" s="78" t="str">
        <f t="shared" ca="1" si="78"/>
        <v>机动车公式:0</v>
      </c>
      <c r="DO88" s="78" t="str">
        <f t="shared" ca="1" si="79"/>
        <v>用水量指标:-</v>
      </c>
      <c r="DP88" s="78" t="str">
        <f t="shared" ca="1" si="80"/>
        <v>用水量公式:0</v>
      </c>
      <c r="DQ88" s="78" t="str">
        <f t="shared" ca="1" si="81"/>
        <v>污水折算系数:0</v>
      </c>
      <c r="DR88" s="78" t="str">
        <f t="shared" ca="1" si="82"/>
        <v>污水量公式:用水量*0</v>
      </c>
      <c r="DS88" s="78" t="str">
        <f t="shared" ca="1" si="83"/>
        <v>用电负荷指标:-</v>
      </c>
      <c r="DT88" s="78" t="str">
        <f t="shared" ca="1" si="84"/>
        <v>同时率:0</v>
      </c>
      <c r="DU88" s="78" t="str">
        <f t="shared" ca="1" si="85"/>
        <v>用电量公式:0</v>
      </c>
      <c r="DV88" s="78" t="str">
        <f t="shared" ca="1" si="86"/>
        <v>固话装机指标:-</v>
      </c>
      <c r="DW88" s="78" t="str">
        <f t="shared" ca="1" si="87"/>
        <v>固话量公式:0</v>
      </c>
      <c r="DX88" s="78" t="str">
        <f t="shared" ca="1" si="88"/>
        <v>有线电视指标:-</v>
      </c>
      <c r="DY88" s="78" t="str">
        <f t="shared" ca="1" si="89"/>
        <v>电视量公式:0</v>
      </c>
      <c r="DZ88" s="78" t="str">
        <f t="shared" ca="1" si="90"/>
        <v>高峰机动车生成量指标:-</v>
      </c>
      <c r="EA88" s="78" t="str">
        <f t="shared" ca="1" si="91"/>
        <v>高峰机动车吸引量公式:0</v>
      </c>
      <c r="EB88" s="78" t="str">
        <f t="shared" ca="1" si="92"/>
        <v>高峰机动车发生量公式:0</v>
      </c>
      <c r="EC88" s="78" t="str">
        <f t="shared" ca="1" si="98"/>
        <v>地下空间指标:-</v>
      </c>
      <c r="ED88" s="78" t="str">
        <f t="shared" ca="1" si="93"/>
        <v>地下空间公式:0</v>
      </c>
      <c r="EE88" s="78" t="str">
        <f t="shared" ca="1" si="99"/>
        <v>人防指标:-</v>
      </c>
      <c r="EF88" s="78" t="str">
        <f t="shared" ca="1" si="94"/>
        <v>人防公式:0</v>
      </c>
      <c r="EG88" s="78" t="str">
        <f t="shared" ca="1" si="101"/>
        <v>用地构成:水域</v>
      </c>
      <c r="EH88" s="78" t="s">
        <v>1962</v>
      </c>
      <c r="EI88" s="79" t="str">
        <f t="shared" ca="1" si="100"/>
        <v>唯一标识:E533#路桥隧道用海#城规;性质名称:路桥隧道用海;地块性质过滤:;地块性质:E533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8" t="s">
        <v>1962</v>
      </c>
    </row>
    <row r="89" spans="1:140" ht="16.5" x14ac:dyDescent="0.2">
      <c r="A89" s="43" t="str">
        <f t="shared" si="95"/>
        <v>E54#游憩用海#城规</v>
      </c>
      <c r="B89" s="43" t="s">
        <v>215</v>
      </c>
      <c r="C89" s="43"/>
      <c r="D89" s="43" t="s">
        <v>770</v>
      </c>
      <c r="E89" s="43" t="s">
        <v>1276</v>
      </c>
      <c r="F89" s="43"/>
      <c r="G89" s="43" t="s">
        <v>47</v>
      </c>
      <c r="H89" s="43" t="s">
        <v>754</v>
      </c>
      <c r="I89" s="43" t="s">
        <v>47</v>
      </c>
      <c r="J89" s="43">
        <v>3</v>
      </c>
      <c r="K89" s="43" t="s">
        <v>1773</v>
      </c>
      <c r="L89" s="43"/>
      <c r="M89" s="43" t="str" cm="1">
        <f t="array" aca="1" ref="M89" ca="1">IF(OFFSET(INDIRECT(ADDRESS(ROW(), COLUMN())),0,-1)="",VLOOKUP($G89,$A:$AAE,COLUMN(),FALSE),OFFSET(INDIRECT(ADDRESS(ROW(), COLUMN())),0,-1))</f>
        <v>20,141,235</v>
      </c>
      <c r="N89" s="6"/>
      <c r="O89" s="43" t="str" cm="1">
        <f t="array" aca="1" ref="O89" ca="1">IF(OFFSET(INDIRECT(ADDRESS(ROW(), COLUMN())),0,-1)="",VLOOKUP($G89,$A:$AAE,COLUMN(),FALSE),OFFSET(INDIRECT(ADDRESS(ROW(), COLUMN())),0,-1))</f>
        <v>面积*容积率</v>
      </c>
      <c r="P89" s="6"/>
      <c r="Q89" s="6" t="str" cm="1">
        <f t="array" aca="1" ref="Q89" ca="1">IF(OFFSET(INDIRECT(ADDRESS(ROW(), COLUMN())),0,-1)="",VLOOKUP($G89,$A:$AAE,COLUMN(),FALSE),OFFSET(INDIRECT(ADDRESS(ROW(), COLUMN())),0,-1))</f>
        <v>地块建筑面积*0</v>
      </c>
      <c r="R89" s="6"/>
      <c r="S89" s="6" t="str" cm="1">
        <f t="array" aca="1" ref="S89" ca="1">IF(OFFSET(INDIRECT(ADDRESS(ROW(), COLUMN())),0,-1)="",VLOOKUP($G89,$A:$AAE,COLUMN(),FALSE),OFFSET(INDIRECT(ADDRESS(ROW(), COLUMN())),0,-1))</f>
        <v>地块建筑面积*0</v>
      </c>
      <c r="T89" s="6"/>
      <c r="U89" s="6" t="str" cm="1">
        <f t="array" aca="1" ref="U89" ca="1">IF(OFFSET(INDIRECT(ADDRESS(ROW(), COLUMN())),0,-1)="",VLOOKUP($G89,$A:$AAE,COLUMN(),FALSE),OFFSET(INDIRECT(ADDRESS(ROW(), COLUMN())),0,-1))</f>
        <v>地块建筑面积*0</v>
      </c>
      <c r="V89" s="6"/>
      <c r="W89" s="43" t="str" cm="1">
        <f t="array" aca="1" ref="W89" ca="1">IF(OFFSET(INDIRECT(ADDRESS(ROW(), COLUMN())),0,-1)="",VLOOKUP($G89,$A:$AAE,COLUMN(),FALSE),OFFSET(INDIRECT(ADDRESS(ROW(), COLUMN())),0,-1))</f>
        <v>地块建筑面积*0</v>
      </c>
      <c r="X89" s="6"/>
      <c r="Y89" s="6" t="str" cm="1">
        <f t="array" aca="1" ref="Y89" ca="1">IF(OFFSET(INDIRECT(ADDRESS(ROW(), COLUMN())),0,-1)="",VLOOKUP($G89,$A:$AAE,COLUMN(),FALSE),OFFSET(INDIRECT(ADDRESS(ROW(), COLUMN())),0,-1))</f>
        <v>地块建筑面积*0</v>
      </c>
      <c r="Z89" s="6"/>
      <c r="AA89" s="6" t="str" cm="1">
        <f t="array" aca="1" ref="AA89" ca="1">IF(OFFSET(INDIRECT(ADDRESS(ROW(), COLUMN())),0,-1)="",VLOOKUP($G89,$A:$AAE,COLUMN(),FALSE),OFFSET(INDIRECT(ADDRESS(ROW(), COLUMN())),0,-1))</f>
        <v>地块建筑面积*0</v>
      </c>
      <c r="AB89" s="6"/>
      <c r="AC89" s="6" t="str" cm="1">
        <f t="array" aca="1" ref="AC89" ca="1">IF(OFFSET(INDIRECT(ADDRESS(ROW(), COLUMN())),0,-1)="",VLOOKUP($G89,$A:$AAE,COLUMN(),FALSE),OFFSET(INDIRECT(ADDRESS(ROW(), COLUMN())),0,-1))</f>
        <v>地块建筑面积*0</v>
      </c>
      <c r="AD89" s="6"/>
      <c r="AE89" s="6" t="str" cm="1">
        <f t="array" aca="1" ref="AE89" ca="1">IF(OFFSET(INDIRECT(ADDRESS(ROW(), COLUMN())),0,-1)="",VLOOKUP($G89,$A:$AAE,COLUMN(),FALSE),OFFSET(INDIRECT(ADDRESS(ROW(), COLUMN())),0,-1))</f>
        <v>面积*0</v>
      </c>
      <c r="AF89" s="6"/>
      <c r="AG89" s="6" t="str" cm="1">
        <f t="array" aca="1" ref="AG89" ca="1">IF(OFFSET(INDIRECT(ADDRESS(ROW(), COLUMN())),0,-1)="",VLOOKUP($G89,$A:$AAE,COLUMN(),FALSE),OFFSET(INDIRECT(ADDRESS(ROW(), COLUMN())),0,-1))</f>
        <v>面积*0</v>
      </c>
      <c r="AH89" s="6"/>
      <c r="AI89" s="6" t="str" cm="1">
        <f t="array" aca="1" ref="AI89" ca="1">IF(OFFSET(INDIRECT(ADDRESS(ROW(), COLUMN())),0,-1)="",VLOOKUP($G89,$A:$AAE,COLUMN(),FALSE),OFFSET(INDIRECT(ADDRESS(ROW(), COLUMN())),0,-1))</f>
        <v>-</v>
      </c>
      <c r="AJ89" s="6"/>
      <c r="AK89" s="6" cm="1">
        <f t="array" aca="1" ref="AK89" ca="1">IF(OFFSET(INDIRECT(ADDRESS(ROW(), COLUMN())),0,-1)="",VLOOKUP($G89,$A:$AAE,COLUMN(),FALSE),OFFSET(INDIRECT(ADDRESS(ROW(), COLUMN())),0,-1))</f>
        <v>0</v>
      </c>
      <c r="AL89" s="6"/>
      <c r="AM89" s="6" t="str" cm="1">
        <f t="array" aca="1" ref="AM89" ca="1">IF(OFFSET(INDIRECT(ADDRESS(ROW(), COLUMN())),0,-1)="",VLOOKUP($G89,$A:$AAE,COLUMN(),FALSE),OFFSET(INDIRECT(ADDRESS(ROW(), COLUMN())),0,-1))</f>
        <v>-</v>
      </c>
      <c r="AN89" s="6"/>
      <c r="AO89" s="6" cm="1">
        <f t="array" aca="1" ref="AO89" ca="1">IF(OFFSET(INDIRECT(ADDRESS(ROW(), COLUMN())),0,-1)="",VLOOKUP($G89,$A:$AAE,COLUMN(),FALSE),OFFSET(INDIRECT(ADDRESS(ROW(), COLUMN())),0,-1))</f>
        <v>0</v>
      </c>
      <c r="AP89" s="6"/>
      <c r="AQ89" s="6" t="str" cm="1">
        <f t="array" aca="1" ref="AQ89" ca="1">IF(OFFSET(INDIRECT(ADDRESS(ROW(), COLUMN())),0,-1)="",VLOOKUP($G89,$A:$AAE,COLUMN(),FALSE),OFFSET(INDIRECT(ADDRESS(ROW(), COLUMN())),0,-1))</f>
        <v>-</v>
      </c>
      <c r="AR89" s="6"/>
      <c r="AS89" s="6" cm="1">
        <f t="array" aca="1" ref="AS89" ca="1">IF(OFFSET(INDIRECT(ADDRESS(ROW(), COLUMN())),0,-1)="",VLOOKUP($G89,$A:$AAE,COLUMN(),FALSE),OFFSET(INDIRECT(ADDRESS(ROW(), COLUMN())),0,-1))</f>
        <v>0</v>
      </c>
      <c r="AT89" s="6"/>
      <c r="AU89" s="6" t="str" cm="1">
        <f t="array" aca="1" ref="AU89" ca="1">IF(OFFSET(INDIRECT(ADDRESS(ROW(), COLUMN())),0,-1)="",VLOOKUP($G89,$A:$AAE,COLUMN(),FALSE),OFFSET(INDIRECT(ADDRESS(ROW(), COLUMN())),0,-1))</f>
        <v>-</v>
      </c>
      <c r="AV89" s="6"/>
      <c r="AW89" s="6" cm="1">
        <f t="array" aca="1" ref="AW89" ca="1">IF(OFFSET(INDIRECT(ADDRESS(ROW(), COLUMN())),0,-1)="",VLOOKUP($G89,$A:$AAE,COLUMN(),FALSE),OFFSET(INDIRECT(ADDRESS(ROW(), COLUMN())),0,-1))</f>
        <v>0</v>
      </c>
      <c r="AX89" s="2"/>
      <c r="AY89" s="6" t="str" cm="1">
        <f t="array" aca="1" ref="AY89" ca="1">IF(OFFSET(INDIRECT(ADDRESS(ROW(), COLUMN())),0,-1)="",VLOOKUP($G89,$A:$AAE,COLUMN(),FALSE),OFFSET(INDIRECT(ADDRESS(ROW(), COLUMN())),0,-1))</f>
        <v>-</v>
      </c>
      <c r="AZ89" s="2"/>
      <c r="BA89" s="6" cm="1">
        <f t="array" aca="1" ref="BA89" ca="1">IF(OFFSET(INDIRECT(ADDRESS(ROW(), COLUMN())),0,-1)="",VLOOKUP($G89,$A:$AAE,COLUMN(),FALSE),OFFSET(INDIRECT(ADDRESS(ROW(), COLUMN())),0,-1))</f>
        <v>0</v>
      </c>
      <c r="BB89" s="2"/>
      <c r="BC89" s="6" cm="1">
        <f t="array" aca="1" ref="BC89" ca="1">IF(OFFSET(INDIRECT(ADDRESS(ROW(), COLUMN())),0,-1)="",VLOOKUP($G89,$A:$AAE,COLUMN(),FALSE),OFFSET(INDIRECT(ADDRESS(ROW(), COLUMN())),0,-1))</f>
        <v>0</v>
      </c>
      <c r="BD89" s="2"/>
      <c r="BE89" s="6" t="str" cm="1">
        <f t="array" aca="1" ref="BE89" ca="1">IF(OFFSET(INDIRECT(ADDRESS(ROW(), COLUMN())),0,-1)="",VLOOKUP($G89,$A:$AAE,COLUMN(),FALSE),OFFSET(INDIRECT(ADDRESS(ROW(), COLUMN())),0,-1))</f>
        <v>用水量*0</v>
      </c>
      <c r="BF89" s="2"/>
      <c r="BG89" s="6" t="str" cm="1">
        <f t="array" aca="1" ref="BG89" ca="1">IF(OFFSET(INDIRECT(ADDRESS(ROW(), COLUMN())),0,-1)="",VLOOKUP($G89,$A:$AAE,COLUMN(),FALSE),OFFSET(INDIRECT(ADDRESS(ROW(), COLUMN())),0,-1))</f>
        <v>-</v>
      </c>
      <c r="BH89" s="2"/>
      <c r="BI89" s="6" cm="1">
        <f t="array" aca="1" ref="BI89" ca="1">IF(OFFSET(INDIRECT(ADDRESS(ROW(), COLUMN())),0,-1)="",VLOOKUP($G89,$A:$AAE,COLUMN(),FALSE),OFFSET(INDIRECT(ADDRESS(ROW(), COLUMN())),0,-1))</f>
        <v>0</v>
      </c>
      <c r="BJ89" s="2"/>
      <c r="BK89" s="6" cm="1">
        <f t="array" aca="1" ref="BK89" ca="1">IF(OFFSET(INDIRECT(ADDRESS(ROW(), COLUMN())),0,-1)="",VLOOKUP($G89,$A:$AAE,COLUMN(),FALSE),OFFSET(INDIRECT(ADDRESS(ROW(), COLUMN())),0,-1))</f>
        <v>0</v>
      </c>
      <c r="BL89" s="2"/>
      <c r="BM89" s="6" t="str" cm="1">
        <f t="array" aca="1" ref="BM89" ca="1">IF(OFFSET(INDIRECT(ADDRESS(ROW(), COLUMN())),0,-1)="",VLOOKUP($G89,$A:$AAE,COLUMN(),FALSE),OFFSET(INDIRECT(ADDRESS(ROW(), COLUMN())),0,-1))</f>
        <v>-</v>
      </c>
      <c r="BN89" s="2"/>
      <c r="BO89" s="6" cm="1">
        <f t="array" aca="1" ref="BO89" ca="1">IF(OFFSET(INDIRECT(ADDRESS(ROW(), COLUMN())),0,-1)="",VLOOKUP($G89,$A:$AAE,COLUMN(),FALSE),OFFSET(INDIRECT(ADDRESS(ROW(), COLUMN())),0,-1))</f>
        <v>0</v>
      </c>
      <c r="BP89" s="2"/>
      <c r="BQ89" s="6" t="str" cm="1">
        <f t="array" aca="1" ref="BQ89" ca="1">IF(OFFSET(INDIRECT(ADDRESS(ROW(), COLUMN())),0,-1)="",VLOOKUP($G89,$A:$AAE,COLUMN(),FALSE),OFFSET(INDIRECT(ADDRESS(ROW(), COLUMN())),0,-1))</f>
        <v>-</v>
      </c>
      <c r="BR89" s="2"/>
      <c r="BS89" s="6" cm="1">
        <f t="array" aca="1" ref="BS89" ca="1">IF(OFFSET(INDIRECT(ADDRESS(ROW(), COLUMN())),0,-1)="",VLOOKUP($G89,$A:$AAE,COLUMN(),FALSE),OFFSET(INDIRECT(ADDRESS(ROW(), COLUMN())),0,-1))</f>
        <v>0</v>
      </c>
      <c r="BT89" s="2"/>
      <c r="BU89" s="6" t="str" cm="1">
        <f t="array" aca="1" ref="BU89" ca="1">IF(OFFSET(INDIRECT(ADDRESS(ROW(), COLUMN())),0,-1)="",VLOOKUP($G89,$A:$AAE,COLUMN(),FALSE),OFFSET(INDIRECT(ADDRESS(ROW(), COLUMN())),0,-1))</f>
        <v>-</v>
      </c>
      <c r="BV89" s="2"/>
      <c r="BW89" s="6" cm="1">
        <f t="array" aca="1" ref="BW89" ca="1">IF(OFFSET(INDIRECT(ADDRESS(ROW(), COLUMN())),0,-1)="",VLOOKUP($G89,$A:$AAE,COLUMN(),FALSE),OFFSET(INDIRECT(ADDRESS(ROW(), COLUMN())),0,-1))</f>
        <v>0</v>
      </c>
      <c r="BX89" s="2"/>
      <c r="BY89" s="6" cm="1">
        <f t="array" aca="1" ref="BY89" ca="1">IF(OFFSET(INDIRECT(ADDRESS(ROW(), COLUMN())),0,-1)="",VLOOKUP($G89,$A:$AAE,COLUMN(),FALSE),OFFSET(INDIRECT(ADDRESS(ROW(), COLUMN())),0,-1))</f>
        <v>0</v>
      </c>
      <c r="BZ89" s="89"/>
      <c r="CA89" s="6" t="str" cm="1">
        <f t="array" aca="1" ref="CA89" ca="1">IF(OFFSET(INDIRECT(ADDRESS(ROW(), COLUMN())),0,-1)="",VLOOKUP($G89,$A:$AAE,COLUMN(),FALSE),OFFSET(INDIRECT(ADDRESS(ROW(), COLUMN())),0,-1))</f>
        <v>-</v>
      </c>
      <c r="CB89" s="6"/>
      <c r="CC89" s="6" cm="1">
        <f t="array" aca="1" ref="CC89" ca="1">IF(OFFSET(INDIRECT(ADDRESS(ROW(), COLUMN())),0,-1)="",VLOOKUP($G89,$A:$AAE,COLUMN(),FALSE),OFFSET(INDIRECT(ADDRESS(ROW(), COLUMN())),0,-1))</f>
        <v>0</v>
      </c>
      <c r="CD89" s="6"/>
      <c r="CE89" s="6" t="str" cm="1">
        <f t="array" aca="1" ref="CE89" ca="1">IF(OFFSET(INDIRECT(ADDRESS(ROW(), COLUMN())),0,-1)="",VLOOKUP($G89,$A:$AAE,COLUMN(),FALSE),OFFSET(INDIRECT(ADDRESS(ROW(), COLUMN())),0,-1))</f>
        <v>-</v>
      </c>
      <c r="CF89" s="6"/>
      <c r="CG89" s="6" cm="1">
        <f t="array" aca="1" ref="CG89" ca="1">IF(OFFSET(INDIRECT(ADDRESS(ROW(), COLUMN())),0,-1)="",VLOOKUP($G89,$A:$AAE,COLUMN(),FALSE),OFFSET(INDIRECT(ADDRESS(ROW(), COLUMN())),0,-1))</f>
        <v>0</v>
      </c>
      <c r="CH89" s="6"/>
      <c r="CI89" s="43" t="str" cm="1">
        <f t="array" aca="1" ref="CI89" ca="1">IF(OFFSET(INDIRECT(ADDRESS(ROW(), COLUMN())),0,-1)="",VLOOKUP($G89,$A:$AAE,COLUMN(),FALSE),OFFSET(INDIRECT(ADDRESS(ROW(), COLUMN())),0,-1))</f>
        <v>水域</v>
      </c>
      <c r="CJ89" s="75" t="s">
        <v>1962</v>
      </c>
      <c r="CK89" s="78" t="str">
        <f t="shared" si="51"/>
        <v>唯一标识:E54#游憩用海#城规</v>
      </c>
      <c r="CL89" s="78" t="str">
        <f t="shared" si="52"/>
        <v>性质名称:游憩用海</v>
      </c>
      <c r="CM89" s="78" t="str">
        <f t="shared" si="53"/>
        <v>地块性质过滤:</v>
      </c>
      <c r="CN89" s="78" t="str">
        <f t="shared" si="54"/>
        <v>地块性质:E54</v>
      </c>
      <c r="CO89" s="78" t="str">
        <f t="shared" si="55"/>
        <v>地类标准:城规</v>
      </c>
      <c r="CP89" s="78" t="str">
        <f t="shared" si="56"/>
        <v>地块性质别称:</v>
      </c>
      <c r="CQ89" s="78" t="str">
        <f t="shared" si="57"/>
        <v>属性继承:E5#海域#城规</v>
      </c>
      <c r="CR89" s="78" t="str">
        <f t="shared" si="58"/>
        <v>父类:E5</v>
      </c>
      <c r="CS89" s="78" t="str">
        <f t="shared" si="59"/>
        <v>级别继承:E5#海域#城规</v>
      </c>
      <c r="CT89" s="78" t="str">
        <f t="shared" si="60"/>
        <v>级别层次:3</v>
      </c>
      <c r="CU89" s="78" t="str">
        <f t="shared" si="61"/>
        <v>级别:2E5</v>
      </c>
      <c r="CV89" s="78" t="str">
        <f t="shared" ca="1" si="62"/>
        <v>地块颜色:20,141,235</v>
      </c>
      <c r="CW89" s="78" t="str">
        <f t="shared" ca="1" si="63"/>
        <v>建筑面积公式:面积*容积率</v>
      </c>
      <c r="CX89" s="78" t="str">
        <f t="shared" ca="1" si="64"/>
        <v>住宅建筑面积公式:地块建筑面积*0</v>
      </c>
      <c r="CY89" s="78" t="str">
        <f t="shared" ca="1" si="65"/>
        <v>商服建筑面积公式:地块建筑面积*0</v>
      </c>
      <c r="CZ89" s="78" t="str">
        <f t="shared" ca="1" si="66"/>
        <v>商服中商业建筑面积公式:地块建筑面积*0</v>
      </c>
      <c r="DA89" s="78" t="str">
        <f t="shared" ca="1" si="67"/>
        <v>商服中办公建筑面积公式:地块建筑面积*0</v>
      </c>
      <c r="DB89" s="78" t="str">
        <f t="shared" ca="1" si="68"/>
        <v>公服建筑面积公式:地块建筑面积*0</v>
      </c>
      <c r="DC89" s="78" t="str">
        <f t="shared" ca="1" si="69"/>
        <v>工业建筑面积公式:地块建筑面积*0</v>
      </c>
      <c r="DD89" s="78" t="str">
        <f t="shared" ca="1" si="70"/>
        <v>市政建筑面积公式:地块建筑面积*0</v>
      </c>
      <c r="DE89" s="78" t="str">
        <f t="shared" ca="1" si="96"/>
        <v>绿地面积指定指标:面积*0</v>
      </c>
      <c r="DF89" s="78" t="str">
        <f t="shared" ca="1" si="97"/>
        <v>绿地面积指定公式:面积*0</v>
      </c>
      <c r="DG89" s="78" t="str">
        <f t="shared" ca="1" si="71"/>
        <v>户数指标:-</v>
      </c>
      <c r="DH89" s="78" t="str">
        <f t="shared" ca="1" si="72"/>
        <v>户数公式:0</v>
      </c>
      <c r="DI89" s="78" t="str">
        <f t="shared" ca="1" si="73"/>
        <v>人数指标:-</v>
      </c>
      <c r="DJ89" s="78" t="str">
        <f t="shared" ca="1" si="74"/>
        <v>人数公式:0</v>
      </c>
      <c r="DK89" s="78" t="str">
        <f t="shared" ca="1" si="75"/>
        <v>就业指标:-</v>
      </c>
      <c r="DL89" s="78" t="str">
        <f t="shared" ca="1" si="76"/>
        <v>就业公式:0</v>
      </c>
      <c r="DM89" s="78" t="str">
        <f t="shared" ca="1" si="77"/>
        <v>机动车指标:-</v>
      </c>
      <c r="DN89" s="78" t="str">
        <f t="shared" ca="1" si="78"/>
        <v>机动车公式:0</v>
      </c>
      <c r="DO89" s="78" t="str">
        <f t="shared" ca="1" si="79"/>
        <v>用水量指标:-</v>
      </c>
      <c r="DP89" s="78" t="str">
        <f t="shared" ca="1" si="80"/>
        <v>用水量公式:0</v>
      </c>
      <c r="DQ89" s="78" t="str">
        <f t="shared" ca="1" si="81"/>
        <v>污水折算系数:0</v>
      </c>
      <c r="DR89" s="78" t="str">
        <f t="shared" ca="1" si="82"/>
        <v>污水量公式:用水量*0</v>
      </c>
      <c r="DS89" s="78" t="str">
        <f t="shared" ca="1" si="83"/>
        <v>用电负荷指标:-</v>
      </c>
      <c r="DT89" s="78" t="str">
        <f t="shared" ca="1" si="84"/>
        <v>同时率:0</v>
      </c>
      <c r="DU89" s="78" t="str">
        <f t="shared" ca="1" si="85"/>
        <v>用电量公式:0</v>
      </c>
      <c r="DV89" s="78" t="str">
        <f t="shared" ca="1" si="86"/>
        <v>固话装机指标:-</v>
      </c>
      <c r="DW89" s="78" t="str">
        <f t="shared" ca="1" si="87"/>
        <v>固话量公式:0</v>
      </c>
      <c r="DX89" s="78" t="str">
        <f t="shared" ca="1" si="88"/>
        <v>有线电视指标:-</v>
      </c>
      <c r="DY89" s="78" t="str">
        <f t="shared" ca="1" si="89"/>
        <v>电视量公式:0</v>
      </c>
      <c r="DZ89" s="78" t="str">
        <f t="shared" ca="1" si="90"/>
        <v>高峰机动车生成量指标:-</v>
      </c>
      <c r="EA89" s="78" t="str">
        <f t="shared" ca="1" si="91"/>
        <v>高峰机动车吸引量公式:0</v>
      </c>
      <c r="EB89" s="78" t="str">
        <f t="shared" ca="1" si="92"/>
        <v>高峰机动车发生量公式:0</v>
      </c>
      <c r="EC89" s="78" t="str">
        <f t="shared" ca="1" si="98"/>
        <v>地下空间指标:-</v>
      </c>
      <c r="ED89" s="78" t="str">
        <f t="shared" ca="1" si="93"/>
        <v>地下空间公式:0</v>
      </c>
      <c r="EE89" s="78" t="str">
        <f t="shared" ca="1" si="99"/>
        <v>人防指标:-</v>
      </c>
      <c r="EF89" s="78" t="str">
        <f t="shared" ca="1" si="94"/>
        <v>人防公式:0</v>
      </c>
      <c r="EG89" s="78" t="str">
        <f t="shared" ca="1" si="101"/>
        <v>用地构成:水域</v>
      </c>
      <c r="EH89" s="78" t="s">
        <v>1962</v>
      </c>
      <c r="EI89" s="79" t="str">
        <f t="shared" ca="1" si="100"/>
        <v>唯一标识:E54#游憩用海#城规;性质名称:游憩用海;地块性质过滤:;地块性质:E54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9" t="s">
        <v>1962</v>
      </c>
    </row>
    <row r="90" spans="1:140" ht="16.5" x14ac:dyDescent="0.2">
      <c r="A90" s="43" t="str">
        <f t="shared" si="95"/>
        <v>E541#风景旅游用海#城规</v>
      </c>
      <c r="B90" s="43" t="s">
        <v>216</v>
      </c>
      <c r="C90" s="43"/>
      <c r="D90" s="43" t="s">
        <v>771</v>
      </c>
      <c r="E90" s="43" t="s">
        <v>1276</v>
      </c>
      <c r="F90" s="43"/>
      <c r="G90" s="43" t="s">
        <v>51</v>
      </c>
      <c r="H90" s="43" t="s">
        <v>770</v>
      </c>
      <c r="I90" s="43" t="s">
        <v>51</v>
      </c>
      <c r="J90" s="43">
        <v>4</v>
      </c>
      <c r="K90" s="43" t="s">
        <v>1777</v>
      </c>
      <c r="L90" s="43"/>
      <c r="M90" s="43" t="str" cm="1">
        <f t="array" aca="1" ref="M90" ca="1">IF(OFFSET(INDIRECT(ADDRESS(ROW(), COLUMN())),0,-1)="",VLOOKUP($G90,$A:$AAE,COLUMN(),FALSE),OFFSET(INDIRECT(ADDRESS(ROW(), COLUMN())),0,-1))</f>
        <v>20,141,235</v>
      </c>
      <c r="N90" s="6"/>
      <c r="O90" s="43" t="str" cm="1">
        <f t="array" aca="1" ref="O90" ca="1">IF(OFFSET(INDIRECT(ADDRESS(ROW(), COLUMN())),0,-1)="",VLOOKUP($G90,$A:$AAE,COLUMN(),FALSE),OFFSET(INDIRECT(ADDRESS(ROW(), COLUMN())),0,-1))</f>
        <v>面积*容积率</v>
      </c>
      <c r="P90" s="6"/>
      <c r="Q90" s="6" t="str" cm="1">
        <f t="array" aca="1" ref="Q90" ca="1">IF(OFFSET(INDIRECT(ADDRESS(ROW(), COLUMN())),0,-1)="",VLOOKUP($G90,$A:$AAE,COLUMN(),FALSE),OFFSET(INDIRECT(ADDRESS(ROW(), COLUMN())),0,-1))</f>
        <v>地块建筑面积*0</v>
      </c>
      <c r="R90" s="6"/>
      <c r="S90" s="6" t="str" cm="1">
        <f t="array" aca="1" ref="S90" ca="1">IF(OFFSET(INDIRECT(ADDRESS(ROW(), COLUMN())),0,-1)="",VLOOKUP($G90,$A:$AAE,COLUMN(),FALSE),OFFSET(INDIRECT(ADDRESS(ROW(), COLUMN())),0,-1))</f>
        <v>地块建筑面积*0</v>
      </c>
      <c r="T90" s="6"/>
      <c r="U90" s="6" t="str" cm="1">
        <f t="array" aca="1" ref="U90" ca="1">IF(OFFSET(INDIRECT(ADDRESS(ROW(), COLUMN())),0,-1)="",VLOOKUP($G90,$A:$AAE,COLUMN(),FALSE),OFFSET(INDIRECT(ADDRESS(ROW(), COLUMN())),0,-1))</f>
        <v>地块建筑面积*0</v>
      </c>
      <c r="V90" s="6"/>
      <c r="W90" s="43" t="str" cm="1">
        <f t="array" aca="1" ref="W90" ca="1">IF(OFFSET(INDIRECT(ADDRESS(ROW(), COLUMN())),0,-1)="",VLOOKUP($G90,$A:$AAE,COLUMN(),FALSE),OFFSET(INDIRECT(ADDRESS(ROW(), COLUMN())),0,-1))</f>
        <v>地块建筑面积*0</v>
      </c>
      <c r="X90" s="6"/>
      <c r="Y90" s="6" t="str" cm="1">
        <f t="array" aca="1" ref="Y90" ca="1">IF(OFFSET(INDIRECT(ADDRESS(ROW(), COLUMN())),0,-1)="",VLOOKUP($G90,$A:$AAE,COLUMN(),FALSE),OFFSET(INDIRECT(ADDRESS(ROW(), COLUMN())),0,-1))</f>
        <v>地块建筑面积*0</v>
      </c>
      <c r="Z90" s="6"/>
      <c r="AA90" s="6" t="str" cm="1">
        <f t="array" aca="1" ref="AA90" ca="1">IF(OFFSET(INDIRECT(ADDRESS(ROW(), COLUMN())),0,-1)="",VLOOKUP($G90,$A:$AAE,COLUMN(),FALSE),OFFSET(INDIRECT(ADDRESS(ROW(), COLUMN())),0,-1))</f>
        <v>地块建筑面积*0</v>
      </c>
      <c r="AB90" s="6"/>
      <c r="AC90" s="6" t="str" cm="1">
        <f t="array" aca="1" ref="AC90" ca="1">IF(OFFSET(INDIRECT(ADDRESS(ROW(), COLUMN())),0,-1)="",VLOOKUP($G90,$A:$AAE,COLUMN(),FALSE),OFFSET(INDIRECT(ADDRESS(ROW(), COLUMN())),0,-1))</f>
        <v>地块建筑面积*0</v>
      </c>
      <c r="AD90" s="6"/>
      <c r="AE90" s="6" t="str" cm="1">
        <f t="array" aca="1" ref="AE90" ca="1">IF(OFFSET(INDIRECT(ADDRESS(ROW(), COLUMN())),0,-1)="",VLOOKUP($G90,$A:$AAE,COLUMN(),FALSE),OFFSET(INDIRECT(ADDRESS(ROW(), COLUMN())),0,-1))</f>
        <v>面积*0</v>
      </c>
      <c r="AF90" s="6"/>
      <c r="AG90" s="6" t="str" cm="1">
        <f t="array" aca="1" ref="AG90" ca="1">IF(OFFSET(INDIRECT(ADDRESS(ROW(), COLUMN())),0,-1)="",VLOOKUP($G90,$A:$AAE,COLUMN(),FALSE),OFFSET(INDIRECT(ADDRESS(ROW(), COLUMN())),0,-1))</f>
        <v>面积*0</v>
      </c>
      <c r="AH90" s="6"/>
      <c r="AI90" s="6" t="str" cm="1">
        <f t="array" aca="1" ref="AI90" ca="1">IF(OFFSET(INDIRECT(ADDRESS(ROW(), COLUMN())),0,-1)="",VLOOKUP($G90,$A:$AAE,COLUMN(),FALSE),OFFSET(INDIRECT(ADDRESS(ROW(), COLUMN())),0,-1))</f>
        <v>-</v>
      </c>
      <c r="AJ90" s="6"/>
      <c r="AK90" s="6" cm="1">
        <f t="array" aca="1" ref="AK90" ca="1">IF(OFFSET(INDIRECT(ADDRESS(ROW(), COLUMN())),0,-1)="",VLOOKUP($G90,$A:$AAE,COLUMN(),FALSE),OFFSET(INDIRECT(ADDRESS(ROW(), COLUMN())),0,-1))</f>
        <v>0</v>
      </c>
      <c r="AL90" s="6"/>
      <c r="AM90" s="6" t="str" cm="1">
        <f t="array" aca="1" ref="AM90" ca="1">IF(OFFSET(INDIRECT(ADDRESS(ROW(), COLUMN())),0,-1)="",VLOOKUP($G90,$A:$AAE,COLUMN(),FALSE),OFFSET(INDIRECT(ADDRESS(ROW(), COLUMN())),0,-1))</f>
        <v>-</v>
      </c>
      <c r="AN90" s="6"/>
      <c r="AO90" s="6" cm="1">
        <f t="array" aca="1" ref="AO90" ca="1">IF(OFFSET(INDIRECT(ADDRESS(ROW(), COLUMN())),0,-1)="",VLOOKUP($G90,$A:$AAE,COLUMN(),FALSE),OFFSET(INDIRECT(ADDRESS(ROW(), COLUMN())),0,-1))</f>
        <v>0</v>
      </c>
      <c r="AP90" s="6"/>
      <c r="AQ90" s="6" t="str" cm="1">
        <f t="array" aca="1" ref="AQ90" ca="1">IF(OFFSET(INDIRECT(ADDRESS(ROW(), COLUMN())),0,-1)="",VLOOKUP($G90,$A:$AAE,COLUMN(),FALSE),OFFSET(INDIRECT(ADDRESS(ROW(), COLUMN())),0,-1))</f>
        <v>-</v>
      </c>
      <c r="AR90" s="6"/>
      <c r="AS90" s="6" cm="1">
        <f t="array" aca="1" ref="AS90" ca="1">IF(OFFSET(INDIRECT(ADDRESS(ROW(), COLUMN())),0,-1)="",VLOOKUP($G90,$A:$AAE,COLUMN(),FALSE),OFFSET(INDIRECT(ADDRESS(ROW(), COLUMN())),0,-1))</f>
        <v>0</v>
      </c>
      <c r="AT90" s="6"/>
      <c r="AU90" s="6" t="str" cm="1">
        <f t="array" aca="1" ref="AU90" ca="1">IF(OFFSET(INDIRECT(ADDRESS(ROW(), COLUMN())),0,-1)="",VLOOKUP($G90,$A:$AAE,COLUMN(),FALSE),OFFSET(INDIRECT(ADDRESS(ROW(), COLUMN())),0,-1))</f>
        <v>-</v>
      </c>
      <c r="AV90" s="6"/>
      <c r="AW90" s="6" cm="1">
        <f t="array" aca="1" ref="AW90" ca="1">IF(OFFSET(INDIRECT(ADDRESS(ROW(), COLUMN())),0,-1)="",VLOOKUP($G90,$A:$AAE,COLUMN(),FALSE),OFFSET(INDIRECT(ADDRESS(ROW(), COLUMN())),0,-1))</f>
        <v>0</v>
      </c>
      <c r="AX90" s="2"/>
      <c r="AY90" s="6" t="str" cm="1">
        <f t="array" aca="1" ref="AY90" ca="1">IF(OFFSET(INDIRECT(ADDRESS(ROW(), COLUMN())),0,-1)="",VLOOKUP($G90,$A:$AAE,COLUMN(),FALSE),OFFSET(INDIRECT(ADDRESS(ROW(), COLUMN())),0,-1))</f>
        <v>-</v>
      </c>
      <c r="AZ90" s="2"/>
      <c r="BA90" s="6" cm="1">
        <f t="array" aca="1" ref="BA90" ca="1">IF(OFFSET(INDIRECT(ADDRESS(ROW(), COLUMN())),0,-1)="",VLOOKUP($G90,$A:$AAE,COLUMN(),FALSE),OFFSET(INDIRECT(ADDRESS(ROW(), COLUMN())),0,-1))</f>
        <v>0</v>
      </c>
      <c r="BB90" s="2"/>
      <c r="BC90" s="6" cm="1">
        <f t="array" aca="1" ref="BC90" ca="1">IF(OFFSET(INDIRECT(ADDRESS(ROW(), COLUMN())),0,-1)="",VLOOKUP($G90,$A:$AAE,COLUMN(),FALSE),OFFSET(INDIRECT(ADDRESS(ROW(), COLUMN())),0,-1))</f>
        <v>0</v>
      </c>
      <c r="BD90" s="2"/>
      <c r="BE90" s="6" t="str" cm="1">
        <f t="array" aca="1" ref="BE90" ca="1">IF(OFFSET(INDIRECT(ADDRESS(ROW(), COLUMN())),0,-1)="",VLOOKUP($G90,$A:$AAE,COLUMN(),FALSE),OFFSET(INDIRECT(ADDRESS(ROW(), COLUMN())),0,-1))</f>
        <v>用水量*0</v>
      </c>
      <c r="BF90" s="2"/>
      <c r="BG90" s="6" t="str" cm="1">
        <f t="array" aca="1" ref="BG90" ca="1">IF(OFFSET(INDIRECT(ADDRESS(ROW(), COLUMN())),0,-1)="",VLOOKUP($G90,$A:$AAE,COLUMN(),FALSE),OFFSET(INDIRECT(ADDRESS(ROW(), COLUMN())),0,-1))</f>
        <v>-</v>
      </c>
      <c r="BH90" s="2"/>
      <c r="BI90" s="6" cm="1">
        <f t="array" aca="1" ref="BI90" ca="1">IF(OFFSET(INDIRECT(ADDRESS(ROW(), COLUMN())),0,-1)="",VLOOKUP($G90,$A:$AAE,COLUMN(),FALSE),OFFSET(INDIRECT(ADDRESS(ROW(), COLUMN())),0,-1))</f>
        <v>0</v>
      </c>
      <c r="BJ90" s="2"/>
      <c r="BK90" s="6" cm="1">
        <f t="array" aca="1" ref="BK90" ca="1">IF(OFFSET(INDIRECT(ADDRESS(ROW(), COLUMN())),0,-1)="",VLOOKUP($G90,$A:$AAE,COLUMN(),FALSE),OFFSET(INDIRECT(ADDRESS(ROW(), COLUMN())),0,-1))</f>
        <v>0</v>
      </c>
      <c r="BL90" s="2"/>
      <c r="BM90" s="6" t="str" cm="1">
        <f t="array" aca="1" ref="BM90" ca="1">IF(OFFSET(INDIRECT(ADDRESS(ROW(), COLUMN())),0,-1)="",VLOOKUP($G90,$A:$AAE,COLUMN(),FALSE),OFFSET(INDIRECT(ADDRESS(ROW(), COLUMN())),0,-1))</f>
        <v>-</v>
      </c>
      <c r="BN90" s="2"/>
      <c r="BO90" s="6" cm="1">
        <f t="array" aca="1" ref="BO90" ca="1">IF(OFFSET(INDIRECT(ADDRESS(ROW(), COLUMN())),0,-1)="",VLOOKUP($G90,$A:$AAE,COLUMN(),FALSE),OFFSET(INDIRECT(ADDRESS(ROW(), COLUMN())),0,-1))</f>
        <v>0</v>
      </c>
      <c r="BP90" s="2"/>
      <c r="BQ90" s="6" t="str" cm="1">
        <f t="array" aca="1" ref="BQ90" ca="1">IF(OFFSET(INDIRECT(ADDRESS(ROW(), COLUMN())),0,-1)="",VLOOKUP($G90,$A:$AAE,COLUMN(),FALSE),OFFSET(INDIRECT(ADDRESS(ROW(), COLUMN())),0,-1))</f>
        <v>-</v>
      </c>
      <c r="BR90" s="2"/>
      <c r="BS90" s="6" cm="1">
        <f t="array" aca="1" ref="BS90" ca="1">IF(OFFSET(INDIRECT(ADDRESS(ROW(), COLUMN())),0,-1)="",VLOOKUP($G90,$A:$AAE,COLUMN(),FALSE),OFFSET(INDIRECT(ADDRESS(ROW(), COLUMN())),0,-1))</f>
        <v>0</v>
      </c>
      <c r="BT90" s="2"/>
      <c r="BU90" s="6" t="str" cm="1">
        <f t="array" aca="1" ref="BU90" ca="1">IF(OFFSET(INDIRECT(ADDRESS(ROW(), COLUMN())),0,-1)="",VLOOKUP($G90,$A:$AAE,COLUMN(),FALSE),OFFSET(INDIRECT(ADDRESS(ROW(), COLUMN())),0,-1))</f>
        <v>-</v>
      </c>
      <c r="BV90" s="2"/>
      <c r="BW90" s="6" cm="1">
        <f t="array" aca="1" ref="BW90" ca="1">IF(OFFSET(INDIRECT(ADDRESS(ROW(), COLUMN())),0,-1)="",VLOOKUP($G90,$A:$AAE,COLUMN(),FALSE),OFFSET(INDIRECT(ADDRESS(ROW(), COLUMN())),0,-1))</f>
        <v>0</v>
      </c>
      <c r="BX90" s="2"/>
      <c r="BY90" s="6" cm="1">
        <f t="array" aca="1" ref="BY90" ca="1">IF(OFFSET(INDIRECT(ADDRESS(ROW(), COLUMN())),0,-1)="",VLOOKUP($G90,$A:$AAE,COLUMN(),FALSE),OFFSET(INDIRECT(ADDRESS(ROW(), COLUMN())),0,-1))</f>
        <v>0</v>
      </c>
      <c r="BZ90" s="89"/>
      <c r="CA90" s="6" t="str" cm="1">
        <f t="array" aca="1" ref="CA90" ca="1">IF(OFFSET(INDIRECT(ADDRESS(ROW(), COLUMN())),0,-1)="",VLOOKUP($G90,$A:$AAE,COLUMN(),FALSE),OFFSET(INDIRECT(ADDRESS(ROW(), COLUMN())),0,-1))</f>
        <v>-</v>
      </c>
      <c r="CB90" s="6"/>
      <c r="CC90" s="6" cm="1">
        <f t="array" aca="1" ref="CC90" ca="1">IF(OFFSET(INDIRECT(ADDRESS(ROW(), COLUMN())),0,-1)="",VLOOKUP($G90,$A:$AAE,COLUMN(),FALSE),OFFSET(INDIRECT(ADDRESS(ROW(), COLUMN())),0,-1))</f>
        <v>0</v>
      </c>
      <c r="CD90" s="6"/>
      <c r="CE90" s="6" t="str" cm="1">
        <f t="array" aca="1" ref="CE90" ca="1">IF(OFFSET(INDIRECT(ADDRESS(ROW(), COLUMN())),0,-1)="",VLOOKUP($G90,$A:$AAE,COLUMN(),FALSE),OFFSET(INDIRECT(ADDRESS(ROW(), COLUMN())),0,-1))</f>
        <v>-</v>
      </c>
      <c r="CF90" s="6"/>
      <c r="CG90" s="6" cm="1">
        <f t="array" aca="1" ref="CG90" ca="1">IF(OFFSET(INDIRECT(ADDRESS(ROW(), COLUMN())),0,-1)="",VLOOKUP($G90,$A:$AAE,COLUMN(),FALSE),OFFSET(INDIRECT(ADDRESS(ROW(), COLUMN())),0,-1))</f>
        <v>0</v>
      </c>
      <c r="CH90" s="6"/>
      <c r="CI90" s="43" t="str" cm="1">
        <f t="array" aca="1" ref="CI90" ca="1">IF(OFFSET(INDIRECT(ADDRESS(ROW(), COLUMN())),0,-1)="",VLOOKUP($G90,$A:$AAE,COLUMN(),FALSE),OFFSET(INDIRECT(ADDRESS(ROW(), COLUMN())),0,-1))</f>
        <v>水域</v>
      </c>
      <c r="CJ90" s="75" t="s">
        <v>1962</v>
      </c>
      <c r="CK90" s="78" t="str">
        <f t="shared" si="51"/>
        <v>唯一标识:E541#风景旅游用海#城规</v>
      </c>
      <c r="CL90" s="78" t="str">
        <f t="shared" si="52"/>
        <v>性质名称:风景旅游用海</v>
      </c>
      <c r="CM90" s="78" t="str">
        <f t="shared" si="53"/>
        <v>地块性质过滤:</v>
      </c>
      <c r="CN90" s="78" t="str">
        <f t="shared" si="54"/>
        <v>地块性质:E541</v>
      </c>
      <c r="CO90" s="78" t="str">
        <f t="shared" si="55"/>
        <v>地类标准:城规</v>
      </c>
      <c r="CP90" s="78" t="str">
        <f t="shared" si="56"/>
        <v>地块性质别称:</v>
      </c>
      <c r="CQ90" s="78" t="str">
        <f t="shared" si="57"/>
        <v>属性继承:E54#游憩用海#城规</v>
      </c>
      <c r="CR90" s="78" t="str">
        <f t="shared" si="58"/>
        <v>父类:E54</v>
      </c>
      <c r="CS90" s="78" t="str">
        <f t="shared" si="59"/>
        <v>级别继承:E54#游憩用海#城规</v>
      </c>
      <c r="CT90" s="78" t="str">
        <f t="shared" si="60"/>
        <v>级别层次:4</v>
      </c>
      <c r="CU90" s="78" t="str">
        <f t="shared" si="61"/>
        <v>级别:3E54</v>
      </c>
      <c r="CV90" s="78" t="str">
        <f t="shared" ca="1" si="62"/>
        <v>地块颜色:20,141,235</v>
      </c>
      <c r="CW90" s="78" t="str">
        <f t="shared" ca="1" si="63"/>
        <v>建筑面积公式:面积*容积率</v>
      </c>
      <c r="CX90" s="78" t="str">
        <f t="shared" ca="1" si="64"/>
        <v>住宅建筑面积公式:地块建筑面积*0</v>
      </c>
      <c r="CY90" s="78" t="str">
        <f t="shared" ca="1" si="65"/>
        <v>商服建筑面积公式:地块建筑面积*0</v>
      </c>
      <c r="CZ90" s="78" t="str">
        <f t="shared" ca="1" si="66"/>
        <v>商服中商业建筑面积公式:地块建筑面积*0</v>
      </c>
      <c r="DA90" s="78" t="str">
        <f t="shared" ca="1" si="67"/>
        <v>商服中办公建筑面积公式:地块建筑面积*0</v>
      </c>
      <c r="DB90" s="78" t="str">
        <f t="shared" ca="1" si="68"/>
        <v>公服建筑面积公式:地块建筑面积*0</v>
      </c>
      <c r="DC90" s="78" t="str">
        <f t="shared" ca="1" si="69"/>
        <v>工业建筑面积公式:地块建筑面积*0</v>
      </c>
      <c r="DD90" s="78" t="str">
        <f t="shared" ca="1" si="70"/>
        <v>市政建筑面积公式:地块建筑面积*0</v>
      </c>
      <c r="DE90" s="78" t="str">
        <f t="shared" ca="1" si="96"/>
        <v>绿地面积指定指标:面积*0</v>
      </c>
      <c r="DF90" s="78" t="str">
        <f t="shared" ca="1" si="97"/>
        <v>绿地面积指定公式:面积*0</v>
      </c>
      <c r="DG90" s="78" t="str">
        <f t="shared" ca="1" si="71"/>
        <v>户数指标:-</v>
      </c>
      <c r="DH90" s="78" t="str">
        <f t="shared" ca="1" si="72"/>
        <v>户数公式:0</v>
      </c>
      <c r="DI90" s="78" t="str">
        <f t="shared" ca="1" si="73"/>
        <v>人数指标:-</v>
      </c>
      <c r="DJ90" s="78" t="str">
        <f t="shared" ca="1" si="74"/>
        <v>人数公式:0</v>
      </c>
      <c r="DK90" s="78" t="str">
        <f t="shared" ca="1" si="75"/>
        <v>就业指标:-</v>
      </c>
      <c r="DL90" s="78" t="str">
        <f t="shared" ca="1" si="76"/>
        <v>就业公式:0</v>
      </c>
      <c r="DM90" s="78" t="str">
        <f t="shared" ca="1" si="77"/>
        <v>机动车指标:-</v>
      </c>
      <c r="DN90" s="78" t="str">
        <f t="shared" ca="1" si="78"/>
        <v>机动车公式:0</v>
      </c>
      <c r="DO90" s="78" t="str">
        <f t="shared" ca="1" si="79"/>
        <v>用水量指标:-</v>
      </c>
      <c r="DP90" s="78" t="str">
        <f t="shared" ca="1" si="80"/>
        <v>用水量公式:0</v>
      </c>
      <c r="DQ90" s="78" t="str">
        <f t="shared" ca="1" si="81"/>
        <v>污水折算系数:0</v>
      </c>
      <c r="DR90" s="78" t="str">
        <f t="shared" ca="1" si="82"/>
        <v>污水量公式:用水量*0</v>
      </c>
      <c r="DS90" s="78" t="str">
        <f t="shared" ca="1" si="83"/>
        <v>用电负荷指标:-</v>
      </c>
      <c r="DT90" s="78" t="str">
        <f t="shared" ca="1" si="84"/>
        <v>同时率:0</v>
      </c>
      <c r="DU90" s="78" t="str">
        <f t="shared" ca="1" si="85"/>
        <v>用电量公式:0</v>
      </c>
      <c r="DV90" s="78" t="str">
        <f t="shared" ca="1" si="86"/>
        <v>固话装机指标:-</v>
      </c>
      <c r="DW90" s="78" t="str">
        <f t="shared" ca="1" si="87"/>
        <v>固话量公式:0</v>
      </c>
      <c r="DX90" s="78" t="str">
        <f t="shared" ca="1" si="88"/>
        <v>有线电视指标:-</v>
      </c>
      <c r="DY90" s="78" t="str">
        <f t="shared" ca="1" si="89"/>
        <v>电视量公式:0</v>
      </c>
      <c r="DZ90" s="78" t="str">
        <f t="shared" ca="1" si="90"/>
        <v>高峰机动车生成量指标:-</v>
      </c>
      <c r="EA90" s="78" t="str">
        <f t="shared" ca="1" si="91"/>
        <v>高峰机动车吸引量公式:0</v>
      </c>
      <c r="EB90" s="78" t="str">
        <f t="shared" ca="1" si="92"/>
        <v>高峰机动车发生量公式:0</v>
      </c>
      <c r="EC90" s="78" t="str">
        <f t="shared" ca="1" si="98"/>
        <v>地下空间指标:-</v>
      </c>
      <c r="ED90" s="78" t="str">
        <f t="shared" ca="1" si="93"/>
        <v>地下空间公式:0</v>
      </c>
      <c r="EE90" s="78" t="str">
        <f t="shared" ca="1" si="99"/>
        <v>人防指标:-</v>
      </c>
      <c r="EF90" s="78" t="str">
        <f t="shared" ca="1" si="94"/>
        <v>人防公式:0</v>
      </c>
      <c r="EG90" s="78" t="str">
        <f t="shared" ca="1" si="101"/>
        <v>用地构成:水域</v>
      </c>
      <c r="EH90" s="78" t="s">
        <v>1962</v>
      </c>
      <c r="EI90" s="79" t="str">
        <f t="shared" ca="1" si="100"/>
        <v>唯一标识:E541#风景旅游用海#城规;性质名称:风景旅游用海;地块性质过滤:;地块性质:E541;地类标准:城规;地块性质别称:;属性继承:E54#游憩用海#城规;父类:E54;级别继承:E54#游憩用海#城规;级别层次:4;级别:3E54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" t="s">
        <v>1962</v>
      </c>
    </row>
    <row r="91" spans="1:140" ht="16.5" x14ac:dyDescent="0.2">
      <c r="A91" s="43" t="str">
        <f t="shared" si="95"/>
        <v>E542#文体休闲娱乐用海#城规</v>
      </c>
      <c r="B91" s="43" t="s">
        <v>217</v>
      </c>
      <c r="C91" s="43"/>
      <c r="D91" s="43" t="s">
        <v>772</v>
      </c>
      <c r="E91" s="43" t="s">
        <v>1276</v>
      </c>
      <c r="F91" s="43"/>
      <c r="G91" s="43" t="s">
        <v>51</v>
      </c>
      <c r="H91" s="43" t="s">
        <v>770</v>
      </c>
      <c r="I91" s="43" t="s">
        <v>51</v>
      </c>
      <c r="J91" s="43">
        <v>4</v>
      </c>
      <c r="K91" s="43" t="s">
        <v>1777</v>
      </c>
      <c r="L91" s="43"/>
      <c r="M91" s="43" t="str" cm="1">
        <f t="array" aca="1" ref="M91" ca="1">IF(OFFSET(INDIRECT(ADDRESS(ROW(), COLUMN())),0,-1)="",VLOOKUP($G91,$A:$AAE,COLUMN(),FALSE),OFFSET(INDIRECT(ADDRESS(ROW(), COLUMN())),0,-1))</f>
        <v>20,141,235</v>
      </c>
      <c r="N91" s="6"/>
      <c r="O91" s="43" t="str" cm="1">
        <f t="array" aca="1" ref="O91" ca="1">IF(OFFSET(INDIRECT(ADDRESS(ROW(), COLUMN())),0,-1)="",VLOOKUP($G91,$A:$AAE,COLUMN(),FALSE),OFFSET(INDIRECT(ADDRESS(ROW(), COLUMN())),0,-1))</f>
        <v>面积*容积率</v>
      </c>
      <c r="P91" s="6"/>
      <c r="Q91" s="6" t="str" cm="1">
        <f t="array" aca="1" ref="Q91" ca="1">IF(OFFSET(INDIRECT(ADDRESS(ROW(), COLUMN())),0,-1)="",VLOOKUP($G91,$A:$AAE,COLUMN(),FALSE),OFFSET(INDIRECT(ADDRESS(ROW(), COLUMN())),0,-1))</f>
        <v>地块建筑面积*0</v>
      </c>
      <c r="R91" s="6"/>
      <c r="S91" s="6" t="str" cm="1">
        <f t="array" aca="1" ref="S91" ca="1">IF(OFFSET(INDIRECT(ADDRESS(ROW(), COLUMN())),0,-1)="",VLOOKUP($G91,$A:$AAE,COLUMN(),FALSE),OFFSET(INDIRECT(ADDRESS(ROW(), COLUMN())),0,-1))</f>
        <v>地块建筑面积*0</v>
      </c>
      <c r="T91" s="6"/>
      <c r="U91" s="6" t="str" cm="1">
        <f t="array" aca="1" ref="U91" ca="1">IF(OFFSET(INDIRECT(ADDRESS(ROW(), COLUMN())),0,-1)="",VLOOKUP($G91,$A:$AAE,COLUMN(),FALSE),OFFSET(INDIRECT(ADDRESS(ROW(), COLUMN())),0,-1))</f>
        <v>地块建筑面积*0</v>
      </c>
      <c r="V91" s="6"/>
      <c r="W91" s="43" t="str" cm="1">
        <f t="array" aca="1" ref="W91" ca="1">IF(OFFSET(INDIRECT(ADDRESS(ROW(), COLUMN())),0,-1)="",VLOOKUP($G91,$A:$AAE,COLUMN(),FALSE),OFFSET(INDIRECT(ADDRESS(ROW(), COLUMN())),0,-1))</f>
        <v>地块建筑面积*0</v>
      </c>
      <c r="X91" s="6"/>
      <c r="Y91" s="6" t="str" cm="1">
        <f t="array" aca="1" ref="Y91" ca="1">IF(OFFSET(INDIRECT(ADDRESS(ROW(), COLUMN())),0,-1)="",VLOOKUP($G91,$A:$AAE,COLUMN(),FALSE),OFFSET(INDIRECT(ADDRESS(ROW(), COLUMN())),0,-1))</f>
        <v>地块建筑面积*0</v>
      </c>
      <c r="Z91" s="6"/>
      <c r="AA91" s="6" t="str" cm="1">
        <f t="array" aca="1" ref="AA91" ca="1">IF(OFFSET(INDIRECT(ADDRESS(ROW(), COLUMN())),0,-1)="",VLOOKUP($G91,$A:$AAE,COLUMN(),FALSE),OFFSET(INDIRECT(ADDRESS(ROW(), COLUMN())),0,-1))</f>
        <v>地块建筑面积*0</v>
      </c>
      <c r="AB91" s="6"/>
      <c r="AC91" s="6" t="str" cm="1">
        <f t="array" aca="1" ref="AC91" ca="1">IF(OFFSET(INDIRECT(ADDRESS(ROW(), COLUMN())),0,-1)="",VLOOKUP($G91,$A:$AAE,COLUMN(),FALSE),OFFSET(INDIRECT(ADDRESS(ROW(), COLUMN())),0,-1))</f>
        <v>地块建筑面积*0</v>
      </c>
      <c r="AD91" s="6"/>
      <c r="AE91" s="6" t="str" cm="1">
        <f t="array" aca="1" ref="AE91" ca="1">IF(OFFSET(INDIRECT(ADDRESS(ROW(), COLUMN())),0,-1)="",VLOOKUP($G91,$A:$AAE,COLUMN(),FALSE),OFFSET(INDIRECT(ADDRESS(ROW(), COLUMN())),0,-1))</f>
        <v>面积*0</v>
      </c>
      <c r="AF91" s="6"/>
      <c r="AG91" s="6" t="str" cm="1">
        <f t="array" aca="1" ref="AG91" ca="1">IF(OFFSET(INDIRECT(ADDRESS(ROW(), COLUMN())),0,-1)="",VLOOKUP($G91,$A:$AAE,COLUMN(),FALSE),OFFSET(INDIRECT(ADDRESS(ROW(), COLUMN())),0,-1))</f>
        <v>面积*0</v>
      </c>
      <c r="AH91" s="6"/>
      <c r="AI91" s="6" t="str" cm="1">
        <f t="array" aca="1" ref="AI91" ca="1">IF(OFFSET(INDIRECT(ADDRESS(ROW(), COLUMN())),0,-1)="",VLOOKUP($G91,$A:$AAE,COLUMN(),FALSE),OFFSET(INDIRECT(ADDRESS(ROW(), COLUMN())),0,-1))</f>
        <v>-</v>
      </c>
      <c r="AJ91" s="6"/>
      <c r="AK91" s="6" cm="1">
        <f t="array" aca="1" ref="AK91" ca="1">IF(OFFSET(INDIRECT(ADDRESS(ROW(), COLUMN())),0,-1)="",VLOOKUP($G91,$A:$AAE,COLUMN(),FALSE),OFFSET(INDIRECT(ADDRESS(ROW(), COLUMN())),0,-1))</f>
        <v>0</v>
      </c>
      <c r="AL91" s="6"/>
      <c r="AM91" s="6" t="str" cm="1">
        <f t="array" aca="1" ref="AM91" ca="1">IF(OFFSET(INDIRECT(ADDRESS(ROW(), COLUMN())),0,-1)="",VLOOKUP($G91,$A:$AAE,COLUMN(),FALSE),OFFSET(INDIRECT(ADDRESS(ROW(), COLUMN())),0,-1))</f>
        <v>-</v>
      </c>
      <c r="AN91" s="6"/>
      <c r="AO91" s="6" cm="1">
        <f t="array" aca="1" ref="AO91" ca="1">IF(OFFSET(INDIRECT(ADDRESS(ROW(), COLUMN())),0,-1)="",VLOOKUP($G91,$A:$AAE,COLUMN(),FALSE),OFFSET(INDIRECT(ADDRESS(ROW(), COLUMN())),0,-1))</f>
        <v>0</v>
      </c>
      <c r="AP91" s="6"/>
      <c r="AQ91" s="6" t="str" cm="1">
        <f t="array" aca="1" ref="AQ91" ca="1">IF(OFFSET(INDIRECT(ADDRESS(ROW(), COLUMN())),0,-1)="",VLOOKUP($G91,$A:$AAE,COLUMN(),FALSE),OFFSET(INDIRECT(ADDRESS(ROW(), COLUMN())),0,-1))</f>
        <v>-</v>
      </c>
      <c r="AR91" s="6"/>
      <c r="AS91" s="6" cm="1">
        <f t="array" aca="1" ref="AS91" ca="1">IF(OFFSET(INDIRECT(ADDRESS(ROW(), COLUMN())),0,-1)="",VLOOKUP($G91,$A:$AAE,COLUMN(),FALSE),OFFSET(INDIRECT(ADDRESS(ROW(), COLUMN())),0,-1))</f>
        <v>0</v>
      </c>
      <c r="AT91" s="6"/>
      <c r="AU91" s="6" t="str" cm="1">
        <f t="array" aca="1" ref="AU91" ca="1">IF(OFFSET(INDIRECT(ADDRESS(ROW(), COLUMN())),0,-1)="",VLOOKUP($G91,$A:$AAE,COLUMN(),FALSE),OFFSET(INDIRECT(ADDRESS(ROW(), COLUMN())),0,-1))</f>
        <v>-</v>
      </c>
      <c r="AV91" s="6"/>
      <c r="AW91" s="6" cm="1">
        <f t="array" aca="1" ref="AW91" ca="1">IF(OFFSET(INDIRECT(ADDRESS(ROW(), COLUMN())),0,-1)="",VLOOKUP($G91,$A:$AAE,COLUMN(),FALSE),OFFSET(INDIRECT(ADDRESS(ROW(), COLUMN())),0,-1))</f>
        <v>0</v>
      </c>
      <c r="AX91" s="2"/>
      <c r="AY91" s="6" t="str" cm="1">
        <f t="array" aca="1" ref="AY91" ca="1">IF(OFFSET(INDIRECT(ADDRESS(ROW(), COLUMN())),0,-1)="",VLOOKUP($G91,$A:$AAE,COLUMN(),FALSE),OFFSET(INDIRECT(ADDRESS(ROW(), COLUMN())),0,-1))</f>
        <v>-</v>
      </c>
      <c r="AZ91" s="2"/>
      <c r="BA91" s="6" cm="1">
        <f t="array" aca="1" ref="BA91" ca="1">IF(OFFSET(INDIRECT(ADDRESS(ROW(), COLUMN())),0,-1)="",VLOOKUP($G91,$A:$AAE,COLUMN(),FALSE),OFFSET(INDIRECT(ADDRESS(ROW(), COLUMN())),0,-1))</f>
        <v>0</v>
      </c>
      <c r="BB91" s="2"/>
      <c r="BC91" s="6" cm="1">
        <f t="array" aca="1" ref="BC91" ca="1">IF(OFFSET(INDIRECT(ADDRESS(ROW(), COLUMN())),0,-1)="",VLOOKUP($G91,$A:$AAE,COLUMN(),FALSE),OFFSET(INDIRECT(ADDRESS(ROW(), COLUMN())),0,-1))</f>
        <v>0</v>
      </c>
      <c r="BD91" s="2"/>
      <c r="BE91" s="6" t="str" cm="1">
        <f t="array" aca="1" ref="BE91" ca="1">IF(OFFSET(INDIRECT(ADDRESS(ROW(), COLUMN())),0,-1)="",VLOOKUP($G91,$A:$AAE,COLUMN(),FALSE),OFFSET(INDIRECT(ADDRESS(ROW(), COLUMN())),0,-1))</f>
        <v>用水量*0</v>
      </c>
      <c r="BF91" s="2"/>
      <c r="BG91" s="6" t="str" cm="1">
        <f t="array" aca="1" ref="BG91" ca="1">IF(OFFSET(INDIRECT(ADDRESS(ROW(), COLUMN())),0,-1)="",VLOOKUP($G91,$A:$AAE,COLUMN(),FALSE),OFFSET(INDIRECT(ADDRESS(ROW(), COLUMN())),0,-1))</f>
        <v>-</v>
      </c>
      <c r="BH91" s="2"/>
      <c r="BI91" s="6" cm="1">
        <f t="array" aca="1" ref="BI91" ca="1">IF(OFFSET(INDIRECT(ADDRESS(ROW(), COLUMN())),0,-1)="",VLOOKUP($G91,$A:$AAE,COLUMN(),FALSE),OFFSET(INDIRECT(ADDRESS(ROW(), COLUMN())),0,-1))</f>
        <v>0</v>
      </c>
      <c r="BJ91" s="2"/>
      <c r="BK91" s="6" cm="1">
        <f t="array" aca="1" ref="BK91" ca="1">IF(OFFSET(INDIRECT(ADDRESS(ROW(), COLUMN())),0,-1)="",VLOOKUP($G91,$A:$AAE,COLUMN(),FALSE),OFFSET(INDIRECT(ADDRESS(ROW(), COLUMN())),0,-1))</f>
        <v>0</v>
      </c>
      <c r="BL91" s="2"/>
      <c r="BM91" s="6" t="str" cm="1">
        <f t="array" aca="1" ref="BM91" ca="1">IF(OFFSET(INDIRECT(ADDRESS(ROW(), COLUMN())),0,-1)="",VLOOKUP($G91,$A:$AAE,COLUMN(),FALSE),OFFSET(INDIRECT(ADDRESS(ROW(), COLUMN())),0,-1))</f>
        <v>-</v>
      </c>
      <c r="BN91" s="2"/>
      <c r="BO91" s="6" cm="1">
        <f t="array" aca="1" ref="BO91" ca="1">IF(OFFSET(INDIRECT(ADDRESS(ROW(), COLUMN())),0,-1)="",VLOOKUP($G91,$A:$AAE,COLUMN(),FALSE),OFFSET(INDIRECT(ADDRESS(ROW(), COLUMN())),0,-1))</f>
        <v>0</v>
      </c>
      <c r="BP91" s="2"/>
      <c r="BQ91" s="6" t="str" cm="1">
        <f t="array" aca="1" ref="BQ91" ca="1">IF(OFFSET(INDIRECT(ADDRESS(ROW(), COLUMN())),0,-1)="",VLOOKUP($G91,$A:$AAE,COLUMN(),FALSE),OFFSET(INDIRECT(ADDRESS(ROW(), COLUMN())),0,-1))</f>
        <v>-</v>
      </c>
      <c r="BR91" s="2"/>
      <c r="BS91" s="6" cm="1">
        <f t="array" aca="1" ref="BS91" ca="1">IF(OFFSET(INDIRECT(ADDRESS(ROW(), COLUMN())),0,-1)="",VLOOKUP($G91,$A:$AAE,COLUMN(),FALSE),OFFSET(INDIRECT(ADDRESS(ROW(), COLUMN())),0,-1))</f>
        <v>0</v>
      </c>
      <c r="BT91" s="2"/>
      <c r="BU91" s="6" t="str" cm="1">
        <f t="array" aca="1" ref="BU91" ca="1">IF(OFFSET(INDIRECT(ADDRESS(ROW(), COLUMN())),0,-1)="",VLOOKUP($G91,$A:$AAE,COLUMN(),FALSE),OFFSET(INDIRECT(ADDRESS(ROW(), COLUMN())),0,-1))</f>
        <v>-</v>
      </c>
      <c r="BV91" s="2"/>
      <c r="BW91" s="6" cm="1">
        <f t="array" aca="1" ref="BW91" ca="1">IF(OFFSET(INDIRECT(ADDRESS(ROW(), COLUMN())),0,-1)="",VLOOKUP($G91,$A:$AAE,COLUMN(),FALSE),OFFSET(INDIRECT(ADDRESS(ROW(), COLUMN())),0,-1))</f>
        <v>0</v>
      </c>
      <c r="BX91" s="2"/>
      <c r="BY91" s="6" cm="1">
        <f t="array" aca="1" ref="BY91" ca="1">IF(OFFSET(INDIRECT(ADDRESS(ROW(), COLUMN())),0,-1)="",VLOOKUP($G91,$A:$AAE,COLUMN(),FALSE),OFFSET(INDIRECT(ADDRESS(ROW(), COLUMN())),0,-1))</f>
        <v>0</v>
      </c>
      <c r="BZ91" s="89"/>
      <c r="CA91" s="6" t="str" cm="1">
        <f t="array" aca="1" ref="CA91" ca="1">IF(OFFSET(INDIRECT(ADDRESS(ROW(), COLUMN())),0,-1)="",VLOOKUP($G91,$A:$AAE,COLUMN(),FALSE),OFFSET(INDIRECT(ADDRESS(ROW(), COLUMN())),0,-1))</f>
        <v>-</v>
      </c>
      <c r="CB91" s="6"/>
      <c r="CC91" s="6" cm="1">
        <f t="array" aca="1" ref="CC91" ca="1">IF(OFFSET(INDIRECT(ADDRESS(ROW(), COLUMN())),0,-1)="",VLOOKUP($G91,$A:$AAE,COLUMN(),FALSE),OFFSET(INDIRECT(ADDRESS(ROW(), COLUMN())),0,-1))</f>
        <v>0</v>
      </c>
      <c r="CD91" s="6"/>
      <c r="CE91" s="6" t="str" cm="1">
        <f t="array" aca="1" ref="CE91" ca="1">IF(OFFSET(INDIRECT(ADDRESS(ROW(), COLUMN())),0,-1)="",VLOOKUP($G91,$A:$AAE,COLUMN(),FALSE),OFFSET(INDIRECT(ADDRESS(ROW(), COLUMN())),0,-1))</f>
        <v>-</v>
      </c>
      <c r="CF91" s="6"/>
      <c r="CG91" s="6" cm="1">
        <f t="array" aca="1" ref="CG91" ca="1">IF(OFFSET(INDIRECT(ADDRESS(ROW(), COLUMN())),0,-1)="",VLOOKUP($G91,$A:$AAE,COLUMN(),FALSE),OFFSET(INDIRECT(ADDRESS(ROW(), COLUMN())),0,-1))</f>
        <v>0</v>
      </c>
      <c r="CH91" s="6"/>
      <c r="CI91" s="43" t="str" cm="1">
        <f t="array" aca="1" ref="CI91" ca="1">IF(OFFSET(INDIRECT(ADDRESS(ROW(), COLUMN())),0,-1)="",VLOOKUP($G91,$A:$AAE,COLUMN(),FALSE),OFFSET(INDIRECT(ADDRESS(ROW(), COLUMN())),0,-1))</f>
        <v>水域</v>
      </c>
      <c r="CJ91" s="75" t="s">
        <v>1962</v>
      </c>
      <c r="CK91" s="78" t="str">
        <f t="shared" si="51"/>
        <v>唯一标识:E542#文体休闲娱乐用海#城规</v>
      </c>
      <c r="CL91" s="78" t="str">
        <f t="shared" si="52"/>
        <v>性质名称:文体休闲娱乐用海</v>
      </c>
      <c r="CM91" s="78" t="str">
        <f t="shared" si="53"/>
        <v>地块性质过滤:</v>
      </c>
      <c r="CN91" s="78" t="str">
        <f t="shared" si="54"/>
        <v>地块性质:E542</v>
      </c>
      <c r="CO91" s="78" t="str">
        <f t="shared" si="55"/>
        <v>地类标准:城规</v>
      </c>
      <c r="CP91" s="78" t="str">
        <f t="shared" si="56"/>
        <v>地块性质别称:</v>
      </c>
      <c r="CQ91" s="78" t="str">
        <f t="shared" si="57"/>
        <v>属性继承:E54#游憩用海#城规</v>
      </c>
      <c r="CR91" s="78" t="str">
        <f t="shared" si="58"/>
        <v>父类:E54</v>
      </c>
      <c r="CS91" s="78" t="str">
        <f t="shared" si="59"/>
        <v>级别继承:E54#游憩用海#城规</v>
      </c>
      <c r="CT91" s="78" t="str">
        <f t="shared" si="60"/>
        <v>级别层次:4</v>
      </c>
      <c r="CU91" s="78" t="str">
        <f t="shared" si="61"/>
        <v>级别:3E54</v>
      </c>
      <c r="CV91" s="78" t="str">
        <f t="shared" ca="1" si="62"/>
        <v>地块颜色:20,141,235</v>
      </c>
      <c r="CW91" s="78" t="str">
        <f t="shared" ca="1" si="63"/>
        <v>建筑面积公式:面积*容积率</v>
      </c>
      <c r="CX91" s="78" t="str">
        <f t="shared" ca="1" si="64"/>
        <v>住宅建筑面积公式:地块建筑面积*0</v>
      </c>
      <c r="CY91" s="78" t="str">
        <f t="shared" ca="1" si="65"/>
        <v>商服建筑面积公式:地块建筑面积*0</v>
      </c>
      <c r="CZ91" s="78" t="str">
        <f t="shared" ca="1" si="66"/>
        <v>商服中商业建筑面积公式:地块建筑面积*0</v>
      </c>
      <c r="DA91" s="78" t="str">
        <f t="shared" ca="1" si="67"/>
        <v>商服中办公建筑面积公式:地块建筑面积*0</v>
      </c>
      <c r="DB91" s="78" t="str">
        <f t="shared" ca="1" si="68"/>
        <v>公服建筑面积公式:地块建筑面积*0</v>
      </c>
      <c r="DC91" s="78" t="str">
        <f t="shared" ca="1" si="69"/>
        <v>工业建筑面积公式:地块建筑面积*0</v>
      </c>
      <c r="DD91" s="78" t="str">
        <f t="shared" ca="1" si="70"/>
        <v>市政建筑面积公式:地块建筑面积*0</v>
      </c>
      <c r="DE91" s="78" t="str">
        <f t="shared" ca="1" si="96"/>
        <v>绿地面积指定指标:面积*0</v>
      </c>
      <c r="DF91" s="78" t="str">
        <f t="shared" ca="1" si="97"/>
        <v>绿地面积指定公式:面积*0</v>
      </c>
      <c r="DG91" s="78" t="str">
        <f t="shared" ca="1" si="71"/>
        <v>户数指标:-</v>
      </c>
      <c r="DH91" s="78" t="str">
        <f t="shared" ca="1" si="72"/>
        <v>户数公式:0</v>
      </c>
      <c r="DI91" s="78" t="str">
        <f t="shared" ca="1" si="73"/>
        <v>人数指标:-</v>
      </c>
      <c r="DJ91" s="78" t="str">
        <f t="shared" ca="1" si="74"/>
        <v>人数公式:0</v>
      </c>
      <c r="DK91" s="78" t="str">
        <f t="shared" ca="1" si="75"/>
        <v>就业指标:-</v>
      </c>
      <c r="DL91" s="78" t="str">
        <f t="shared" ca="1" si="76"/>
        <v>就业公式:0</v>
      </c>
      <c r="DM91" s="78" t="str">
        <f t="shared" ca="1" si="77"/>
        <v>机动车指标:-</v>
      </c>
      <c r="DN91" s="78" t="str">
        <f t="shared" ca="1" si="78"/>
        <v>机动车公式:0</v>
      </c>
      <c r="DO91" s="78" t="str">
        <f t="shared" ca="1" si="79"/>
        <v>用水量指标:-</v>
      </c>
      <c r="DP91" s="78" t="str">
        <f t="shared" ca="1" si="80"/>
        <v>用水量公式:0</v>
      </c>
      <c r="DQ91" s="78" t="str">
        <f t="shared" ca="1" si="81"/>
        <v>污水折算系数:0</v>
      </c>
      <c r="DR91" s="78" t="str">
        <f t="shared" ca="1" si="82"/>
        <v>污水量公式:用水量*0</v>
      </c>
      <c r="DS91" s="78" t="str">
        <f t="shared" ca="1" si="83"/>
        <v>用电负荷指标:-</v>
      </c>
      <c r="DT91" s="78" t="str">
        <f t="shared" ca="1" si="84"/>
        <v>同时率:0</v>
      </c>
      <c r="DU91" s="78" t="str">
        <f t="shared" ca="1" si="85"/>
        <v>用电量公式:0</v>
      </c>
      <c r="DV91" s="78" t="str">
        <f t="shared" ca="1" si="86"/>
        <v>固话装机指标:-</v>
      </c>
      <c r="DW91" s="78" t="str">
        <f t="shared" ca="1" si="87"/>
        <v>固话量公式:0</v>
      </c>
      <c r="DX91" s="78" t="str">
        <f t="shared" ca="1" si="88"/>
        <v>有线电视指标:-</v>
      </c>
      <c r="DY91" s="78" t="str">
        <f t="shared" ca="1" si="89"/>
        <v>电视量公式:0</v>
      </c>
      <c r="DZ91" s="78" t="str">
        <f t="shared" ca="1" si="90"/>
        <v>高峰机动车生成量指标:-</v>
      </c>
      <c r="EA91" s="78" t="str">
        <f t="shared" ca="1" si="91"/>
        <v>高峰机动车吸引量公式:0</v>
      </c>
      <c r="EB91" s="78" t="str">
        <f t="shared" ca="1" si="92"/>
        <v>高峰机动车发生量公式:0</v>
      </c>
      <c r="EC91" s="78" t="str">
        <f t="shared" ca="1" si="98"/>
        <v>地下空间指标:-</v>
      </c>
      <c r="ED91" s="78" t="str">
        <f t="shared" ca="1" si="93"/>
        <v>地下空间公式:0</v>
      </c>
      <c r="EE91" s="78" t="str">
        <f t="shared" ca="1" si="99"/>
        <v>人防指标:-</v>
      </c>
      <c r="EF91" s="78" t="str">
        <f t="shared" ca="1" si="94"/>
        <v>人防公式:0</v>
      </c>
      <c r="EG91" s="78" t="str">
        <f t="shared" ca="1" si="101"/>
        <v>用地构成:水域</v>
      </c>
      <c r="EH91" s="78" t="s">
        <v>1962</v>
      </c>
      <c r="EI91" s="79" t="str">
        <f t="shared" ca="1" si="100"/>
        <v>唯一标识:E542#文体休闲娱乐用海#城规;性质名称:文体休闲娱乐用海;地块性质过滤:;地块性质:E542;地类标准:城规;地块性质别称:;属性继承:E54#游憩用海#城规;父类:E54;级别继承:E54#游憩用海#城规;级别层次:4;级别:3E54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" t="s">
        <v>1962</v>
      </c>
    </row>
    <row r="92" spans="1:140" ht="16.5" x14ac:dyDescent="0.2">
      <c r="A92" s="43" t="str">
        <f t="shared" si="95"/>
        <v>E55#特殊用海#城规</v>
      </c>
      <c r="B92" s="43" t="s">
        <v>218</v>
      </c>
      <c r="C92" s="43"/>
      <c r="D92" s="43" t="s">
        <v>773</v>
      </c>
      <c r="E92" s="43" t="s">
        <v>1276</v>
      </c>
      <c r="F92" s="43"/>
      <c r="G92" s="43" t="s">
        <v>47</v>
      </c>
      <c r="H92" s="43" t="s">
        <v>754</v>
      </c>
      <c r="I92" s="43" t="s">
        <v>47</v>
      </c>
      <c r="J92" s="43">
        <v>3</v>
      </c>
      <c r="K92" s="43" t="s">
        <v>1773</v>
      </c>
      <c r="L92" s="43"/>
      <c r="M92" s="43" t="str" cm="1">
        <f t="array" aca="1" ref="M92" ca="1">IF(OFFSET(INDIRECT(ADDRESS(ROW(), COLUMN())),0,-1)="",VLOOKUP($G92,$A:$AAE,COLUMN(),FALSE),OFFSET(INDIRECT(ADDRESS(ROW(), COLUMN())),0,-1))</f>
        <v>20,141,235</v>
      </c>
      <c r="N92" s="6"/>
      <c r="O92" s="43" t="str" cm="1">
        <f t="array" aca="1" ref="O92" ca="1">IF(OFFSET(INDIRECT(ADDRESS(ROW(), COLUMN())),0,-1)="",VLOOKUP($G92,$A:$AAE,COLUMN(),FALSE),OFFSET(INDIRECT(ADDRESS(ROW(), COLUMN())),0,-1))</f>
        <v>面积*容积率</v>
      </c>
      <c r="P92" s="6"/>
      <c r="Q92" s="6" t="str" cm="1">
        <f t="array" aca="1" ref="Q92" ca="1">IF(OFFSET(INDIRECT(ADDRESS(ROW(), COLUMN())),0,-1)="",VLOOKUP($G92,$A:$AAE,COLUMN(),FALSE),OFFSET(INDIRECT(ADDRESS(ROW(), COLUMN())),0,-1))</f>
        <v>地块建筑面积*0</v>
      </c>
      <c r="R92" s="6"/>
      <c r="S92" s="6" t="str" cm="1">
        <f t="array" aca="1" ref="S92" ca="1">IF(OFFSET(INDIRECT(ADDRESS(ROW(), COLUMN())),0,-1)="",VLOOKUP($G92,$A:$AAE,COLUMN(),FALSE),OFFSET(INDIRECT(ADDRESS(ROW(), COLUMN())),0,-1))</f>
        <v>地块建筑面积*0</v>
      </c>
      <c r="T92" s="6"/>
      <c r="U92" s="6" t="str" cm="1">
        <f t="array" aca="1" ref="U92" ca="1">IF(OFFSET(INDIRECT(ADDRESS(ROW(), COLUMN())),0,-1)="",VLOOKUP($G92,$A:$AAE,COLUMN(),FALSE),OFFSET(INDIRECT(ADDRESS(ROW(), COLUMN())),0,-1))</f>
        <v>地块建筑面积*0</v>
      </c>
      <c r="V92" s="6"/>
      <c r="W92" s="43" t="str" cm="1">
        <f t="array" aca="1" ref="W92" ca="1">IF(OFFSET(INDIRECT(ADDRESS(ROW(), COLUMN())),0,-1)="",VLOOKUP($G92,$A:$AAE,COLUMN(),FALSE),OFFSET(INDIRECT(ADDRESS(ROW(), COLUMN())),0,-1))</f>
        <v>地块建筑面积*0</v>
      </c>
      <c r="X92" s="6"/>
      <c r="Y92" s="6" t="str" cm="1">
        <f t="array" aca="1" ref="Y92" ca="1">IF(OFFSET(INDIRECT(ADDRESS(ROW(), COLUMN())),0,-1)="",VLOOKUP($G92,$A:$AAE,COLUMN(),FALSE),OFFSET(INDIRECT(ADDRESS(ROW(), COLUMN())),0,-1))</f>
        <v>地块建筑面积*0</v>
      </c>
      <c r="Z92" s="6"/>
      <c r="AA92" s="6" t="str" cm="1">
        <f t="array" aca="1" ref="AA92" ca="1">IF(OFFSET(INDIRECT(ADDRESS(ROW(), COLUMN())),0,-1)="",VLOOKUP($G92,$A:$AAE,COLUMN(),FALSE),OFFSET(INDIRECT(ADDRESS(ROW(), COLUMN())),0,-1))</f>
        <v>地块建筑面积*0</v>
      </c>
      <c r="AB92" s="6"/>
      <c r="AC92" s="6" t="str" cm="1">
        <f t="array" aca="1" ref="AC92" ca="1">IF(OFFSET(INDIRECT(ADDRESS(ROW(), COLUMN())),0,-1)="",VLOOKUP($G92,$A:$AAE,COLUMN(),FALSE),OFFSET(INDIRECT(ADDRESS(ROW(), COLUMN())),0,-1))</f>
        <v>地块建筑面积*0</v>
      </c>
      <c r="AD92" s="6"/>
      <c r="AE92" s="6" t="str" cm="1">
        <f t="array" aca="1" ref="AE92" ca="1">IF(OFFSET(INDIRECT(ADDRESS(ROW(), COLUMN())),0,-1)="",VLOOKUP($G92,$A:$AAE,COLUMN(),FALSE),OFFSET(INDIRECT(ADDRESS(ROW(), COLUMN())),0,-1))</f>
        <v>面积*0</v>
      </c>
      <c r="AF92" s="6"/>
      <c r="AG92" s="6" t="str" cm="1">
        <f t="array" aca="1" ref="AG92" ca="1">IF(OFFSET(INDIRECT(ADDRESS(ROW(), COLUMN())),0,-1)="",VLOOKUP($G92,$A:$AAE,COLUMN(),FALSE),OFFSET(INDIRECT(ADDRESS(ROW(), COLUMN())),0,-1))</f>
        <v>面积*0</v>
      </c>
      <c r="AH92" s="6"/>
      <c r="AI92" s="6" t="str" cm="1">
        <f t="array" aca="1" ref="AI92" ca="1">IF(OFFSET(INDIRECT(ADDRESS(ROW(), COLUMN())),0,-1)="",VLOOKUP($G92,$A:$AAE,COLUMN(),FALSE),OFFSET(INDIRECT(ADDRESS(ROW(), COLUMN())),0,-1))</f>
        <v>-</v>
      </c>
      <c r="AJ92" s="6"/>
      <c r="AK92" s="6" cm="1">
        <f t="array" aca="1" ref="AK92" ca="1">IF(OFFSET(INDIRECT(ADDRESS(ROW(), COLUMN())),0,-1)="",VLOOKUP($G92,$A:$AAE,COLUMN(),FALSE),OFFSET(INDIRECT(ADDRESS(ROW(), COLUMN())),0,-1))</f>
        <v>0</v>
      </c>
      <c r="AL92" s="6"/>
      <c r="AM92" s="6" t="str" cm="1">
        <f t="array" aca="1" ref="AM92" ca="1">IF(OFFSET(INDIRECT(ADDRESS(ROW(), COLUMN())),0,-1)="",VLOOKUP($G92,$A:$AAE,COLUMN(),FALSE),OFFSET(INDIRECT(ADDRESS(ROW(), COLUMN())),0,-1))</f>
        <v>-</v>
      </c>
      <c r="AN92" s="6"/>
      <c r="AO92" s="6" cm="1">
        <f t="array" aca="1" ref="AO92" ca="1">IF(OFFSET(INDIRECT(ADDRESS(ROW(), COLUMN())),0,-1)="",VLOOKUP($G92,$A:$AAE,COLUMN(),FALSE),OFFSET(INDIRECT(ADDRESS(ROW(), COLUMN())),0,-1))</f>
        <v>0</v>
      </c>
      <c r="AP92" s="6"/>
      <c r="AQ92" s="6" t="str" cm="1">
        <f t="array" aca="1" ref="AQ92" ca="1">IF(OFFSET(INDIRECT(ADDRESS(ROW(), COLUMN())),0,-1)="",VLOOKUP($G92,$A:$AAE,COLUMN(),FALSE),OFFSET(INDIRECT(ADDRESS(ROW(), COLUMN())),0,-1))</f>
        <v>-</v>
      </c>
      <c r="AR92" s="6"/>
      <c r="AS92" s="6" cm="1">
        <f t="array" aca="1" ref="AS92" ca="1">IF(OFFSET(INDIRECT(ADDRESS(ROW(), COLUMN())),0,-1)="",VLOOKUP($G92,$A:$AAE,COLUMN(),FALSE),OFFSET(INDIRECT(ADDRESS(ROW(), COLUMN())),0,-1))</f>
        <v>0</v>
      </c>
      <c r="AT92" s="6"/>
      <c r="AU92" s="6" t="str" cm="1">
        <f t="array" aca="1" ref="AU92" ca="1">IF(OFFSET(INDIRECT(ADDRESS(ROW(), COLUMN())),0,-1)="",VLOOKUP($G92,$A:$AAE,COLUMN(),FALSE),OFFSET(INDIRECT(ADDRESS(ROW(), COLUMN())),0,-1))</f>
        <v>-</v>
      </c>
      <c r="AV92" s="6"/>
      <c r="AW92" s="6" cm="1">
        <f t="array" aca="1" ref="AW92" ca="1">IF(OFFSET(INDIRECT(ADDRESS(ROW(), COLUMN())),0,-1)="",VLOOKUP($G92,$A:$AAE,COLUMN(),FALSE),OFFSET(INDIRECT(ADDRESS(ROW(), COLUMN())),0,-1))</f>
        <v>0</v>
      </c>
      <c r="AX92" s="2"/>
      <c r="AY92" s="6" t="str" cm="1">
        <f t="array" aca="1" ref="AY92" ca="1">IF(OFFSET(INDIRECT(ADDRESS(ROW(), COLUMN())),0,-1)="",VLOOKUP($G92,$A:$AAE,COLUMN(),FALSE),OFFSET(INDIRECT(ADDRESS(ROW(), COLUMN())),0,-1))</f>
        <v>-</v>
      </c>
      <c r="AZ92" s="2"/>
      <c r="BA92" s="6" cm="1">
        <f t="array" aca="1" ref="BA92" ca="1">IF(OFFSET(INDIRECT(ADDRESS(ROW(), COLUMN())),0,-1)="",VLOOKUP($G92,$A:$AAE,COLUMN(),FALSE),OFFSET(INDIRECT(ADDRESS(ROW(), COLUMN())),0,-1))</f>
        <v>0</v>
      </c>
      <c r="BB92" s="2"/>
      <c r="BC92" s="6" cm="1">
        <f t="array" aca="1" ref="BC92" ca="1">IF(OFFSET(INDIRECT(ADDRESS(ROW(), COLUMN())),0,-1)="",VLOOKUP($G92,$A:$AAE,COLUMN(),FALSE),OFFSET(INDIRECT(ADDRESS(ROW(), COLUMN())),0,-1))</f>
        <v>0</v>
      </c>
      <c r="BD92" s="2"/>
      <c r="BE92" s="6" t="str" cm="1">
        <f t="array" aca="1" ref="BE92" ca="1">IF(OFFSET(INDIRECT(ADDRESS(ROW(), COLUMN())),0,-1)="",VLOOKUP($G92,$A:$AAE,COLUMN(),FALSE),OFFSET(INDIRECT(ADDRESS(ROW(), COLUMN())),0,-1))</f>
        <v>用水量*0</v>
      </c>
      <c r="BF92" s="2"/>
      <c r="BG92" s="6" t="str" cm="1">
        <f t="array" aca="1" ref="BG92" ca="1">IF(OFFSET(INDIRECT(ADDRESS(ROW(), COLUMN())),0,-1)="",VLOOKUP($G92,$A:$AAE,COLUMN(),FALSE),OFFSET(INDIRECT(ADDRESS(ROW(), COLUMN())),0,-1))</f>
        <v>-</v>
      </c>
      <c r="BH92" s="2"/>
      <c r="BI92" s="6" cm="1">
        <f t="array" aca="1" ref="BI92" ca="1">IF(OFFSET(INDIRECT(ADDRESS(ROW(), COLUMN())),0,-1)="",VLOOKUP($G92,$A:$AAE,COLUMN(),FALSE),OFFSET(INDIRECT(ADDRESS(ROW(), COLUMN())),0,-1))</f>
        <v>0</v>
      </c>
      <c r="BJ92" s="2"/>
      <c r="BK92" s="6" cm="1">
        <f t="array" aca="1" ref="BK92" ca="1">IF(OFFSET(INDIRECT(ADDRESS(ROW(), COLUMN())),0,-1)="",VLOOKUP($G92,$A:$AAE,COLUMN(),FALSE),OFFSET(INDIRECT(ADDRESS(ROW(), COLUMN())),0,-1))</f>
        <v>0</v>
      </c>
      <c r="BL92" s="2"/>
      <c r="BM92" s="6" t="str" cm="1">
        <f t="array" aca="1" ref="BM92" ca="1">IF(OFFSET(INDIRECT(ADDRESS(ROW(), COLUMN())),0,-1)="",VLOOKUP($G92,$A:$AAE,COLUMN(),FALSE),OFFSET(INDIRECT(ADDRESS(ROW(), COLUMN())),0,-1))</f>
        <v>-</v>
      </c>
      <c r="BN92" s="2"/>
      <c r="BO92" s="6" cm="1">
        <f t="array" aca="1" ref="BO92" ca="1">IF(OFFSET(INDIRECT(ADDRESS(ROW(), COLUMN())),0,-1)="",VLOOKUP($G92,$A:$AAE,COLUMN(),FALSE),OFFSET(INDIRECT(ADDRESS(ROW(), COLUMN())),0,-1))</f>
        <v>0</v>
      </c>
      <c r="BP92" s="2"/>
      <c r="BQ92" s="6" t="str" cm="1">
        <f t="array" aca="1" ref="BQ92" ca="1">IF(OFFSET(INDIRECT(ADDRESS(ROW(), COLUMN())),0,-1)="",VLOOKUP($G92,$A:$AAE,COLUMN(),FALSE),OFFSET(INDIRECT(ADDRESS(ROW(), COLUMN())),0,-1))</f>
        <v>-</v>
      </c>
      <c r="BR92" s="2"/>
      <c r="BS92" s="6" cm="1">
        <f t="array" aca="1" ref="BS92" ca="1">IF(OFFSET(INDIRECT(ADDRESS(ROW(), COLUMN())),0,-1)="",VLOOKUP($G92,$A:$AAE,COLUMN(),FALSE),OFFSET(INDIRECT(ADDRESS(ROW(), COLUMN())),0,-1))</f>
        <v>0</v>
      </c>
      <c r="BT92" s="2"/>
      <c r="BU92" s="6" t="str" cm="1">
        <f t="array" aca="1" ref="BU92" ca="1">IF(OFFSET(INDIRECT(ADDRESS(ROW(), COLUMN())),0,-1)="",VLOOKUP($G92,$A:$AAE,COLUMN(),FALSE),OFFSET(INDIRECT(ADDRESS(ROW(), COLUMN())),0,-1))</f>
        <v>-</v>
      </c>
      <c r="BV92" s="2"/>
      <c r="BW92" s="6" cm="1">
        <f t="array" aca="1" ref="BW92" ca="1">IF(OFFSET(INDIRECT(ADDRESS(ROW(), COLUMN())),0,-1)="",VLOOKUP($G92,$A:$AAE,COLUMN(),FALSE),OFFSET(INDIRECT(ADDRESS(ROW(), COLUMN())),0,-1))</f>
        <v>0</v>
      </c>
      <c r="BX92" s="2"/>
      <c r="BY92" s="6" cm="1">
        <f t="array" aca="1" ref="BY92" ca="1">IF(OFFSET(INDIRECT(ADDRESS(ROW(), COLUMN())),0,-1)="",VLOOKUP($G92,$A:$AAE,COLUMN(),FALSE),OFFSET(INDIRECT(ADDRESS(ROW(), COLUMN())),0,-1))</f>
        <v>0</v>
      </c>
      <c r="BZ92" s="89"/>
      <c r="CA92" s="6" t="str" cm="1">
        <f t="array" aca="1" ref="CA92" ca="1">IF(OFFSET(INDIRECT(ADDRESS(ROW(), COLUMN())),0,-1)="",VLOOKUP($G92,$A:$AAE,COLUMN(),FALSE),OFFSET(INDIRECT(ADDRESS(ROW(), COLUMN())),0,-1))</f>
        <v>-</v>
      </c>
      <c r="CB92" s="6"/>
      <c r="CC92" s="6" cm="1">
        <f t="array" aca="1" ref="CC92" ca="1">IF(OFFSET(INDIRECT(ADDRESS(ROW(), COLUMN())),0,-1)="",VLOOKUP($G92,$A:$AAE,COLUMN(),FALSE),OFFSET(INDIRECT(ADDRESS(ROW(), COLUMN())),0,-1))</f>
        <v>0</v>
      </c>
      <c r="CD92" s="6"/>
      <c r="CE92" s="6" t="str" cm="1">
        <f t="array" aca="1" ref="CE92" ca="1">IF(OFFSET(INDIRECT(ADDRESS(ROW(), COLUMN())),0,-1)="",VLOOKUP($G92,$A:$AAE,COLUMN(),FALSE),OFFSET(INDIRECT(ADDRESS(ROW(), COLUMN())),0,-1))</f>
        <v>-</v>
      </c>
      <c r="CF92" s="6"/>
      <c r="CG92" s="6" cm="1">
        <f t="array" aca="1" ref="CG92" ca="1">IF(OFFSET(INDIRECT(ADDRESS(ROW(), COLUMN())),0,-1)="",VLOOKUP($G92,$A:$AAE,COLUMN(),FALSE),OFFSET(INDIRECT(ADDRESS(ROW(), COLUMN())),0,-1))</f>
        <v>0</v>
      </c>
      <c r="CH92" s="6"/>
      <c r="CI92" s="43" t="str" cm="1">
        <f t="array" aca="1" ref="CI92" ca="1">IF(OFFSET(INDIRECT(ADDRESS(ROW(), COLUMN())),0,-1)="",VLOOKUP($G92,$A:$AAE,COLUMN(),FALSE),OFFSET(INDIRECT(ADDRESS(ROW(), COLUMN())),0,-1))</f>
        <v>水域</v>
      </c>
      <c r="CJ92" s="75" t="s">
        <v>1962</v>
      </c>
      <c r="CK92" s="78" t="str">
        <f t="shared" si="51"/>
        <v>唯一标识:E55#特殊用海#城规</v>
      </c>
      <c r="CL92" s="78" t="str">
        <f t="shared" si="52"/>
        <v>性质名称:特殊用海</v>
      </c>
      <c r="CM92" s="78" t="str">
        <f t="shared" si="53"/>
        <v>地块性质过滤:</v>
      </c>
      <c r="CN92" s="78" t="str">
        <f t="shared" si="54"/>
        <v>地块性质:E55</v>
      </c>
      <c r="CO92" s="78" t="str">
        <f t="shared" si="55"/>
        <v>地类标准:城规</v>
      </c>
      <c r="CP92" s="78" t="str">
        <f t="shared" si="56"/>
        <v>地块性质别称:</v>
      </c>
      <c r="CQ92" s="78" t="str">
        <f t="shared" si="57"/>
        <v>属性继承:E5#海域#城规</v>
      </c>
      <c r="CR92" s="78" t="str">
        <f t="shared" si="58"/>
        <v>父类:E5</v>
      </c>
      <c r="CS92" s="78" t="str">
        <f t="shared" si="59"/>
        <v>级别继承:E5#海域#城规</v>
      </c>
      <c r="CT92" s="78" t="str">
        <f t="shared" si="60"/>
        <v>级别层次:3</v>
      </c>
      <c r="CU92" s="78" t="str">
        <f t="shared" si="61"/>
        <v>级别:2E5</v>
      </c>
      <c r="CV92" s="78" t="str">
        <f t="shared" ca="1" si="62"/>
        <v>地块颜色:20,141,235</v>
      </c>
      <c r="CW92" s="78" t="str">
        <f t="shared" ca="1" si="63"/>
        <v>建筑面积公式:面积*容积率</v>
      </c>
      <c r="CX92" s="78" t="str">
        <f t="shared" ca="1" si="64"/>
        <v>住宅建筑面积公式:地块建筑面积*0</v>
      </c>
      <c r="CY92" s="78" t="str">
        <f t="shared" ca="1" si="65"/>
        <v>商服建筑面积公式:地块建筑面积*0</v>
      </c>
      <c r="CZ92" s="78" t="str">
        <f t="shared" ca="1" si="66"/>
        <v>商服中商业建筑面积公式:地块建筑面积*0</v>
      </c>
      <c r="DA92" s="78" t="str">
        <f t="shared" ca="1" si="67"/>
        <v>商服中办公建筑面积公式:地块建筑面积*0</v>
      </c>
      <c r="DB92" s="78" t="str">
        <f t="shared" ca="1" si="68"/>
        <v>公服建筑面积公式:地块建筑面积*0</v>
      </c>
      <c r="DC92" s="78" t="str">
        <f t="shared" ca="1" si="69"/>
        <v>工业建筑面积公式:地块建筑面积*0</v>
      </c>
      <c r="DD92" s="78" t="str">
        <f t="shared" ca="1" si="70"/>
        <v>市政建筑面积公式:地块建筑面积*0</v>
      </c>
      <c r="DE92" s="78" t="str">
        <f t="shared" ca="1" si="96"/>
        <v>绿地面积指定指标:面积*0</v>
      </c>
      <c r="DF92" s="78" t="str">
        <f t="shared" ca="1" si="97"/>
        <v>绿地面积指定公式:面积*0</v>
      </c>
      <c r="DG92" s="78" t="str">
        <f t="shared" ca="1" si="71"/>
        <v>户数指标:-</v>
      </c>
      <c r="DH92" s="78" t="str">
        <f t="shared" ca="1" si="72"/>
        <v>户数公式:0</v>
      </c>
      <c r="DI92" s="78" t="str">
        <f t="shared" ca="1" si="73"/>
        <v>人数指标:-</v>
      </c>
      <c r="DJ92" s="78" t="str">
        <f t="shared" ca="1" si="74"/>
        <v>人数公式:0</v>
      </c>
      <c r="DK92" s="78" t="str">
        <f t="shared" ca="1" si="75"/>
        <v>就业指标:-</v>
      </c>
      <c r="DL92" s="78" t="str">
        <f t="shared" ca="1" si="76"/>
        <v>就业公式:0</v>
      </c>
      <c r="DM92" s="78" t="str">
        <f t="shared" ca="1" si="77"/>
        <v>机动车指标:-</v>
      </c>
      <c r="DN92" s="78" t="str">
        <f t="shared" ca="1" si="78"/>
        <v>机动车公式:0</v>
      </c>
      <c r="DO92" s="78" t="str">
        <f t="shared" ca="1" si="79"/>
        <v>用水量指标:-</v>
      </c>
      <c r="DP92" s="78" t="str">
        <f t="shared" ca="1" si="80"/>
        <v>用水量公式:0</v>
      </c>
      <c r="DQ92" s="78" t="str">
        <f t="shared" ca="1" si="81"/>
        <v>污水折算系数:0</v>
      </c>
      <c r="DR92" s="78" t="str">
        <f t="shared" ca="1" si="82"/>
        <v>污水量公式:用水量*0</v>
      </c>
      <c r="DS92" s="78" t="str">
        <f t="shared" ca="1" si="83"/>
        <v>用电负荷指标:-</v>
      </c>
      <c r="DT92" s="78" t="str">
        <f t="shared" ca="1" si="84"/>
        <v>同时率:0</v>
      </c>
      <c r="DU92" s="78" t="str">
        <f t="shared" ca="1" si="85"/>
        <v>用电量公式:0</v>
      </c>
      <c r="DV92" s="78" t="str">
        <f t="shared" ca="1" si="86"/>
        <v>固话装机指标:-</v>
      </c>
      <c r="DW92" s="78" t="str">
        <f t="shared" ca="1" si="87"/>
        <v>固话量公式:0</v>
      </c>
      <c r="DX92" s="78" t="str">
        <f t="shared" ca="1" si="88"/>
        <v>有线电视指标:-</v>
      </c>
      <c r="DY92" s="78" t="str">
        <f t="shared" ca="1" si="89"/>
        <v>电视量公式:0</v>
      </c>
      <c r="DZ92" s="78" t="str">
        <f t="shared" ca="1" si="90"/>
        <v>高峰机动车生成量指标:-</v>
      </c>
      <c r="EA92" s="78" t="str">
        <f t="shared" ca="1" si="91"/>
        <v>高峰机动车吸引量公式:0</v>
      </c>
      <c r="EB92" s="78" t="str">
        <f t="shared" ca="1" si="92"/>
        <v>高峰机动车发生量公式:0</v>
      </c>
      <c r="EC92" s="78" t="str">
        <f t="shared" ca="1" si="98"/>
        <v>地下空间指标:-</v>
      </c>
      <c r="ED92" s="78" t="str">
        <f t="shared" ca="1" si="93"/>
        <v>地下空间公式:0</v>
      </c>
      <c r="EE92" s="78" t="str">
        <f t="shared" ca="1" si="99"/>
        <v>人防指标:-</v>
      </c>
      <c r="EF92" s="78" t="str">
        <f t="shared" ca="1" si="94"/>
        <v>人防公式:0</v>
      </c>
      <c r="EG92" s="78" t="str">
        <f t="shared" ca="1" si="101"/>
        <v>用地构成:水域</v>
      </c>
      <c r="EH92" s="78" t="s">
        <v>1962</v>
      </c>
      <c r="EI92" s="79" t="str">
        <f t="shared" ca="1" si="100"/>
        <v>唯一标识:E55#特殊用海#城规;性质名称:特殊用海;地块性质过滤:;地块性质:E55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" t="s">
        <v>1962</v>
      </c>
    </row>
    <row r="93" spans="1:140" ht="16.5" x14ac:dyDescent="0.2">
      <c r="A93" s="43" t="str">
        <f t="shared" si="95"/>
        <v>E551#军事用海#城规</v>
      </c>
      <c r="B93" s="43" t="s">
        <v>219</v>
      </c>
      <c r="C93" s="43"/>
      <c r="D93" s="43" t="s">
        <v>774</v>
      </c>
      <c r="E93" s="43" t="s">
        <v>1276</v>
      </c>
      <c r="F93" s="43"/>
      <c r="G93" s="43" t="s">
        <v>52</v>
      </c>
      <c r="H93" s="43" t="s">
        <v>773</v>
      </c>
      <c r="I93" s="43" t="s">
        <v>52</v>
      </c>
      <c r="J93" s="43">
        <v>4</v>
      </c>
      <c r="K93" s="43" t="s">
        <v>1778</v>
      </c>
      <c r="L93" s="43"/>
      <c r="M93" s="43" t="str" cm="1">
        <f t="array" aca="1" ref="M93" ca="1">IF(OFFSET(INDIRECT(ADDRESS(ROW(), COLUMN())),0,-1)="",VLOOKUP($G93,$A:$AAE,COLUMN(),FALSE),OFFSET(INDIRECT(ADDRESS(ROW(), COLUMN())),0,-1))</f>
        <v>20,141,235</v>
      </c>
      <c r="N93" s="6"/>
      <c r="O93" s="43" t="str" cm="1">
        <f t="array" aca="1" ref="O93" ca="1">IF(OFFSET(INDIRECT(ADDRESS(ROW(), COLUMN())),0,-1)="",VLOOKUP($G93,$A:$AAE,COLUMN(),FALSE),OFFSET(INDIRECT(ADDRESS(ROW(), COLUMN())),0,-1))</f>
        <v>面积*容积率</v>
      </c>
      <c r="P93" s="6"/>
      <c r="Q93" s="6" t="str" cm="1">
        <f t="array" aca="1" ref="Q93" ca="1">IF(OFFSET(INDIRECT(ADDRESS(ROW(), COLUMN())),0,-1)="",VLOOKUP($G93,$A:$AAE,COLUMN(),FALSE),OFFSET(INDIRECT(ADDRESS(ROW(), COLUMN())),0,-1))</f>
        <v>地块建筑面积*0</v>
      </c>
      <c r="R93" s="6"/>
      <c r="S93" s="6" t="str" cm="1">
        <f t="array" aca="1" ref="S93" ca="1">IF(OFFSET(INDIRECT(ADDRESS(ROW(), COLUMN())),0,-1)="",VLOOKUP($G93,$A:$AAE,COLUMN(),FALSE),OFFSET(INDIRECT(ADDRESS(ROW(), COLUMN())),0,-1))</f>
        <v>地块建筑面积*0</v>
      </c>
      <c r="T93" s="6"/>
      <c r="U93" s="6" t="str" cm="1">
        <f t="array" aca="1" ref="U93" ca="1">IF(OFFSET(INDIRECT(ADDRESS(ROW(), COLUMN())),0,-1)="",VLOOKUP($G93,$A:$AAE,COLUMN(),FALSE),OFFSET(INDIRECT(ADDRESS(ROW(), COLUMN())),0,-1))</f>
        <v>地块建筑面积*0</v>
      </c>
      <c r="V93" s="6"/>
      <c r="W93" s="43" t="str" cm="1">
        <f t="array" aca="1" ref="W93" ca="1">IF(OFFSET(INDIRECT(ADDRESS(ROW(), COLUMN())),0,-1)="",VLOOKUP($G93,$A:$AAE,COLUMN(),FALSE),OFFSET(INDIRECT(ADDRESS(ROW(), COLUMN())),0,-1))</f>
        <v>地块建筑面积*0</v>
      </c>
      <c r="X93" s="6"/>
      <c r="Y93" s="6" t="str" cm="1">
        <f t="array" aca="1" ref="Y93" ca="1">IF(OFFSET(INDIRECT(ADDRESS(ROW(), COLUMN())),0,-1)="",VLOOKUP($G93,$A:$AAE,COLUMN(),FALSE),OFFSET(INDIRECT(ADDRESS(ROW(), COLUMN())),0,-1))</f>
        <v>地块建筑面积*0</v>
      </c>
      <c r="Z93" s="6"/>
      <c r="AA93" s="6" t="str" cm="1">
        <f t="array" aca="1" ref="AA93" ca="1">IF(OFFSET(INDIRECT(ADDRESS(ROW(), COLUMN())),0,-1)="",VLOOKUP($G93,$A:$AAE,COLUMN(),FALSE),OFFSET(INDIRECT(ADDRESS(ROW(), COLUMN())),0,-1))</f>
        <v>地块建筑面积*0</v>
      </c>
      <c r="AB93" s="6"/>
      <c r="AC93" s="6" t="str" cm="1">
        <f t="array" aca="1" ref="AC93" ca="1">IF(OFFSET(INDIRECT(ADDRESS(ROW(), COLUMN())),0,-1)="",VLOOKUP($G93,$A:$AAE,COLUMN(),FALSE),OFFSET(INDIRECT(ADDRESS(ROW(), COLUMN())),0,-1))</f>
        <v>地块建筑面积*0</v>
      </c>
      <c r="AD93" s="6"/>
      <c r="AE93" s="6" t="str" cm="1">
        <f t="array" aca="1" ref="AE93" ca="1">IF(OFFSET(INDIRECT(ADDRESS(ROW(), COLUMN())),0,-1)="",VLOOKUP($G93,$A:$AAE,COLUMN(),FALSE),OFFSET(INDIRECT(ADDRESS(ROW(), COLUMN())),0,-1))</f>
        <v>面积*0</v>
      </c>
      <c r="AF93" s="6"/>
      <c r="AG93" s="6" t="str" cm="1">
        <f t="array" aca="1" ref="AG93" ca="1">IF(OFFSET(INDIRECT(ADDRESS(ROW(), COLUMN())),0,-1)="",VLOOKUP($G93,$A:$AAE,COLUMN(),FALSE),OFFSET(INDIRECT(ADDRESS(ROW(), COLUMN())),0,-1))</f>
        <v>面积*0</v>
      </c>
      <c r="AH93" s="6"/>
      <c r="AI93" s="6" t="str" cm="1">
        <f t="array" aca="1" ref="AI93" ca="1">IF(OFFSET(INDIRECT(ADDRESS(ROW(), COLUMN())),0,-1)="",VLOOKUP($G93,$A:$AAE,COLUMN(),FALSE),OFFSET(INDIRECT(ADDRESS(ROW(), COLUMN())),0,-1))</f>
        <v>-</v>
      </c>
      <c r="AJ93" s="6"/>
      <c r="AK93" s="6" cm="1">
        <f t="array" aca="1" ref="AK93" ca="1">IF(OFFSET(INDIRECT(ADDRESS(ROW(), COLUMN())),0,-1)="",VLOOKUP($G93,$A:$AAE,COLUMN(),FALSE),OFFSET(INDIRECT(ADDRESS(ROW(), COLUMN())),0,-1))</f>
        <v>0</v>
      </c>
      <c r="AL93" s="6"/>
      <c r="AM93" s="6" t="str" cm="1">
        <f t="array" aca="1" ref="AM93" ca="1">IF(OFFSET(INDIRECT(ADDRESS(ROW(), COLUMN())),0,-1)="",VLOOKUP($G93,$A:$AAE,COLUMN(),FALSE),OFFSET(INDIRECT(ADDRESS(ROW(), COLUMN())),0,-1))</f>
        <v>-</v>
      </c>
      <c r="AN93" s="6"/>
      <c r="AO93" s="6" cm="1">
        <f t="array" aca="1" ref="AO93" ca="1">IF(OFFSET(INDIRECT(ADDRESS(ROW(), COLUMN())),0,-1)="",VLOOKUP($G93,$A:$AAE,COLUMN(),FALSE),OFFSET(INDIRECT(ADDRESS(ROW(), COLUMN())),0,-1))</f>
        <v>0</v>
      </c>
      <c r="AP93" s="6"/>
      <c r="AQ93" s="6" t="str" cm="1">
        <f t="array" aca="1" ref="AQ93" ca="1">IF(OFFSET(INDIRECT(ADDRESS(ROW(), COLUMN())),0,-1)="",VLOOKUP($G93,$A:$AAE,COLUMN(),FALSE),OFFSET(INDIRECT(ADDRESS(ROW(), COLUMN())),0,-1))</f>
        <v>-</v>
      </c>
      <c r="AR93" s="6"/>
      <c r="AS93" s="6" cm="1">
        <f t="array" aca="1" ref="AS93" ca="1">IF(OFFSET(INDIRECT(ADDRESS(ROW(), COLUMN())),0,-1)="",VLOOKUP($G93,$A:$AAE,COLUMN(),FALSE),OFFSET(INDIRECT(ADDRESS(ROW(), COLUMN())),0,-1))</f>
        <v>0</v>
      </c>
      <c r="AT93" s="6"/>
      <c r="AU93" s="6" t="str" cm="1">
        <f t="array" aca="1" ref="AU93" ca="1">IF(OFFSET(INDIRECT(ADDRESS(ROW(), COLUMN())),0,-1)="",VLOOKUP($G93,$A:$AAE,COLUMN(),FALSE),OFFSET(INDIRECT(ADDRESS(ROW(), COLUMN())),0,-1))</f>
        <v>-</v>
      </c>
      <c r="AV93" s="6"/>
      <c r="AW93" s="6" cm="1">
        <f t="array" aca="1" ref="AW93" ca="1">IF(OFFSET(INDIRECT(ADDRESS(ROW(), COLUMN())),0,-1)="",VLOOKUP($G93,$A:$AAE,COLUMN(),FALSE),OFFSET(INDIRECT(ADDRESS(ROW(), COLUMN())),0,-1))</f>
        <v>0</v>
      </c>
      <c r="AX93" s="2"/>
      <c r="AY93" s="6" t="str" cm="1">
        <f t="array" aca="1" ref="AY93" ca="1">IF(OFFSET(INDIRECT(ADDRESS(ROW(), COLUMN())),0,-1)="",VLOOKUP($G93,$A:$AAE,COLUMN(),FALSE),OFFSET(INDIRECT(ADDRESS(ROW(), COLUMN())),0,-1))</f>
        <v>-</v>
      </c>
      <c r="AZ93" s="2"/>
      <c r="BA93" s="6" cm="1">
        <f t="array" aca="1" ref="BA93" ca="1">IF(OFFSET(INDIRECT(ADDRESS(ROW(), COLUMN())),0,-1)="",VLOOKUP($G93,$A:$AAE,COLUMN(),FALSE),OFFSET(INDIRECT(ADDRESS(ROW(), COLUMN())),0,-1))</f>
        <v>0</v>
      </c>
      <c r="BB93" s="2"/>
      <c r="BC93" s="6" cm="1">
        <f t="array" aca="1" ref="BC93" ca="1">IF(OFFSET(INDIRECT(ADDRESS(ROW(), COLUMN())),0,-1)="",VLOOKUP($G93,$A:$AAE,COLUMN(),FALSE),OFFSET(INDIRECT(ADDRESS(ROW(), COLUMN())),0,-1))</f>
        <v>0</v>
      </c>
      <c r="BD93" s="2"/>
      <c r="BE93" s="6" t="str" cm="1">
        <f t="array" aca="1" ref="BE93" ca="1">IF(OFFSET(INDIRECT(ADDRESS(ROW(), COLUMN())),0,-1)="",VLOOKUP($G93,$A:$AAE,COLUMN(),FALSE),OFFSET(INDIRECT(ADDRESS(ROW(), COLUMN())),0,-1))</f>
        <v>用水量*0</v>
      </c>
      <c r="BF93" s="2"/>
      <c r="BG93" s="6" t="str" cm="1">
        <f t="array" aca="1" ref="BG93" ca="1">IF(OFFSET(INDIRECT(ADDRESS(ROW(), COLUMN())),0,-1)="",VLOOKUP($G93,$A:$AAE,COLUMN(),FALSE),OFFSET(INDIRECT(ADDRESS(ROW(), COLUMN())),0,-1))</f>
        <v>-</v>
      </c>
      <c r="BH93" s="2"/>
      <c r="BI93" s="6" cm="1">
        <f t="array" aca="1" ref="BI93" ca="1">IF(OFFSET(INDIRECT(ADDRESS(ROW(), COLUMN())),0,-1)="",VLOOKUP($G93,$A:$AAE,COLUMN(),FALSE),OFFSET(INDIRECT(ADDRESS(ROW(), COLUMN())),0,-1))</f>
        <v>0</v>
      </c>
      <c r="BJ93" s="2"/>
      <c r="BK93" s="6" cm="1">
        <f t="array" aca="1" ref="BK93" ca="1">IF(OFFSET(INDIRECT(ADDRESS(ROW(), COLUMN())),0,-1)="",VLOOKUP($G93,$A:$AAE,COLUMN(),FALSE),OFFSET(INDIRECT(ADDRESS(ROW(), COLUMN())),0,-1))</f>
        <v>0</v>
      </c>
      <c r="BL93" s="2"/>
      <c r="BM93" s="6" t="str" cm="1">
        <f t="array" aca="1" ref="BM93" ca="1">IF(OFFSET(INDIRECT(ADDRESS(ROW(), COLUMN())),0,-1)="",VLOOKUP($G93,$A:$AAE,COLUMN(),FALSE),OFFSET(INDIRECT(ADDRESS(ROW(), COLUMN())),0,-1))</f>
        <v>-</v>
      </c>
      <c r="BN93" s="2"/>
      <c r="BO93" s="6" cm="1">
        <f t="array" aca="1" ref="BO93" ca="1">IF(OFFSET(INDIRECT(ADDRESS(ROW(), COLUMN())),0,-1)="",VLOOKUP($G93,$A:$AAE,COLUMN(),FALSE),OFFSET(INDIRECT(ADDRESS(ROW(), COLUMN())),0,-1))</f>
        <v>0</v>
      </c>
      <c r="BP93" s="2"/>
      <c r="BQ93" s="6" t="str" cm="1">
        <f t="array" aca="1" ref="BQ93" ca="1">IF(OFFSET(INDIRECT(ADDRESS(ROW(), COLUMN())),0,-1)="",VLOOKUP($G93,$A:$AAE,COLUMN(),FALSE),OFFSET(INDIRECT(ADDRESS(ROW(), COLUMN())),0,-1))</f>
        <v>-</v>
      </c>
      <c r="BR93" s="2"/>
      <c r="BS93" s="6" cm="1">
        <f t="array" aca="1" ref="BS93" ca="1">IF(OFFSET(INDIRECT(ADDRESS(ROW(), COLUMN())),0,-1)="",VLOOKUP($G93,$A:$AAE,COLUMN(),FALSE),OFFSET(INDIRECT(ADDRESS(ROW(), COLUMN())),0,-1))</f>
        <v>0</v>
      </c>
      <c r="BT93" s="2"/>
      <c r="BU93" s="6" t="str" cm="1">
        <f t="array" aca="1" ref="BU93" ca="1">IF(OFFSET(INDIRECT(ADDRESS(ROW(), COLUMN())),0,-1)="",VLOOKUP($G93,$A:$AAE,COLUMN(),FALSE),OFFSET(INDIRECT(ADDRESS(ROW(), COLUMN())),0,-1))</f>
        <v>-</v>
      </c>
      <c r="BV93" s="2"/>
      <c r="BW93" s="6" cm="1">
        <f t="array" aca="1" ref="BW93" ca="1">IF(OFFSET(INDIRECT(ADDRESS(ROW(), COLUMN())),0,-1)="",VLOOKUP($G93,$A:$AAE,COLUMN(),FALSE),OFFSET(INDIRECT(ADDRESS(ROW(), COLUMN())),0,-1))</f>
        <v>0</v>
      </c>
      <c r="BX93" s="2"/>
      <c r="BY93" s="6" cm="1">
        <f t="array" aca="1" ref="BY93" ca="1">IF(OFFSET(INDIRECT(ADDRESS(ROW(), COLUMN())),0,-1)="",VLOOKUP($G93,$A:$AAE,COLUMN(),FALSE),OFFSET(INDIRECT(ADDRESS(ROW(), COLUMN())),0,-1))</f>
        <v>0</v>
      </c>
      <c r="BZ93" s="89"/>
      <c r="CA93" s="6" t="str" cm="1">
        <f t="array" aca="1" ref="CA93" ca="1">IF(OFFSET(INDIRECT(ADDRESS(ROW(), COLUMN())),0,-1)="",VLOOKUP($G93,$A:$AAE,COLUMN(),FALSE),OFFSET(INDIRECT(ADDRESS(ROW(), COLUMN())),0,-1))</f>
        <v>-</v>
      </c>
      <c r="CB93" s="6"/>
      <c r="CC93" s="6" cm="1">
        <f t="array" aca="1" ref="CC93" ca="1">IF(OFFSET(INDIRECT(ADDRESS(ROW(), COLUMN())),0,-1)="",VLOOKUP($G93,$A:$AAE,COLUMN(),FALSE),OFFSET(INDIRECT(ADDRESS(ROW(), COLUMN())),0,-1))</f>
        <v>0</v>
      </c>
      <c r="CD93" s="6"/>
      <c r="CE93" s="6" t="str" cm="1">
        <f t="array" aca="1" ref="CE93" ca="1">IF(OFFSET(INDIRECT(ADDRESS(ROW(), COLUMN())),0,-1)="",VLOOKUP($G93,$A:$AAE,COLUMN(),FALSE),OFFSET(INDIRECT(ADDRESS(ROW(), COLUMN())),0,-1))</f>
        <v>-</v>
      </c>
      <c r="CF93" s="6"/>
      <c r="CG93" s="6" cm="1">
        <f t="array" aca="1" ref="CG93" ca="1">IF(OFFSET(INDIRECT(ADDRESS(ROW(), COLUMN())),0,-1)="",VLOOKUP($G93,$A:$AAE,COLUMN(),FALSE),OFFSET(INDIRECT(ADDRESS(ROW(), COLUMN())),0,-1))</f>
        <v>0</v>
      </c>
      <c r="CH93" s="6"/>
      <c r="CI93" s="43" t="str" cm="1">
        <f t="array" aca="1" ref="CI93" ca="1">IF(OFFSET(INDIRECT(ADDRESS(ROW(), COLUMN())),0,-1)="",VLOOKUP($G93,$A:$AAE,COLUMN(),FALSE),OFFSET(INDIRECT(ADDRESS(ROW(), COLUMN())),0,-1))</f>
        <v>水域</v>
      </c>
      <c r="CJ93" s="75" t="s">
        <v>1962</v>
      </c>
      <c r="CK93" s="78" t="str">
        <f t="shared" si="51"/>
        <v>唯一标识:E551#军事用海#城规</v>
      </c>
      <c r="CL93" s="78" t="str">
        <f t="shared" si="52"/>
        <v>性质名称:军事用海</v>
      </c>
      <c r="CM93" s="78" t="str">
        <f t="shared" si="53"/>
        <v>地块性质过滤:</v>
      </c>
      <c r="CN93" s="78" t="str">
        <f t="shared" si="54"/>
        <v>地块性质:E551</v>
      </c>
      <c r="CO93" s="78" t="str">
        <f t="shared" si="55"/>
        <v>地类标准:城规</v>
      </c>
      <c r="CP93" s="78" t="str">
        <f t="shared" si="56"/>
        <v>地块性质别称:</v>
      </c>
      <c r="CQ93" s="78" t="str">
        <f t="shared" si="57"/>
        <v>属性继承:E55#特殊用海#城规</v>
      </c>
      <c r="CR93" s="78" t="str">
        <f t="shared" si="58"/>
        <v>父类:E55</v>
      </c>
      <c r="CS93" s="78" t="str">
        <f t="shared" si="59"/>
        <v>级别继承:E55#特殊用海#城规</v>
      </c>
      <c r="CT93" s="78" t="str">
        <f t="shared" si="60"/>
        <v>级别层次:4</v>
      </c>
      <c r="CU93" s="78" t="str">
        <f t="shared" si="61"/>
        <v>级别:3E55</v>
      </c>
      <c r="CV93" s="78" t="str">
        <f t="shared" ca="1" si="62"/>
        <v>地块颜色:20,141,235</v>
      </c>
      <c r="CW93" s="78" t="str">
        <f t="shared" ca="1" si="63"/>
        <v>建筑面积公式:面积*容积率</v>
      </c>
      <c r="CX93" s="78" t="str">
        <f t="shared" ca="1" si="64"/>
        <v>住宅建筑面积公式:地块建筑面积*0</v>
      </c>
      <c r="CY93" s="78" t="str">
        <f t="shared" ca="1" si="65"/>
        <v>商服建筑面积公式:地块建筑面积*0</v>
      </c>
      <c r="CZ93" s="78" t="str">
        <f t="shared" ca="1" si="66"/>
        <v>商服中商业建筑面积公式:地块建筑面积*0</v>
      </c>
      <c r="DA93" s="78" t="str">
        <f t="shared" ca="1" si="67"/>
        <v>商服中办公建筑面积公式:地块建筑面积*0</v>
      </c>
      <c r="DB93" s="78" t="str">
        <f t="shared" ca="1" si="68"/>
        <v>公服建筑面积公式:地块建筑面积*0</v>
      </c>
      <c r="DC93" s="78" t="str">
        <f t="shared" ca="1" si="69"/>
        <v>工业建筑面积公式:地块建筑面积*0</v>
      </c>
      <c r="DD93" s="78" t="str">
        <f t="shared" ca="1" si="70"/>
        <v>市政建筑面积公式:地块建筑面积*0</v>
      </c>
      <c r="DE93" s="78" t="str">
        <f t="shared" ca="1" si="96"/>
        <v>绿地面积指定指标:面积*0</v>
      </c>
      <c r="DF93" s="78" t="str">
        <f t="shared" ca="1" si="97"/>
        <v>绿地面积指定公式:面积*0</v>
      </c>
      <c r="DG93" s="78" t="str">
        <f t="shared" ca="1" si="71"/>
        <v>户数指标:-</v>
      </c>
      <c r="DH93" s="78" t="str">
        <f t="shared" ca="1" si="72"/>
        <v>户数公式:0</v>
      </c>
      <c r="DI93" s="78" t="str">
        <f t="shared" ca="1" si="73"/>
        <v>人数指标:-</v>
      </c>
      <c r="DJ93" s="78" t="str">
        <f t="shared" ca="1" si="74"/>
        <v>人数公式:0</v>
      </c>
      <c r="DK93" s="78" t="str">
        <f t="shared" ca="1" si="75"/>
        <v>就业指标:-</v>
      </c>
      <c r="DL93" s="78" t="str">
        <f t="shared" ca="1" si="76"/>
        <v>就业公式:0</v>
      </c>
      <c r="DM93" s="78" t="str">
        <f t="shared" ca="1" si="77"/>
        <v>机动车指标:-</v>
      </c>
      <c r="DN93" s="78" t="str">
        <f t="shared" ca="1" si="78"/>
        <v>机动车公式:0</v>
      </c>
      <c r="DO93" s="78" t="str">
        <f t="shared" ca="1" si="79"/>
        <v>用水量指标:-</v>
      </c>
      <c r="DP93" s="78" t="str">
        <f t="shared" ca="1" si="80"/>
        <v>用水量公式:0</v>
      </c>
      <c r="DQ93" s="78" t="str">
        <f t="shared" ca="1" si="81"/>
        <v>污水折算系数:0</v>
      </c>
      <c r="DR93" s="78" t="str">
        <f t="shared" ca="1" si="82"/>
        <v>污水量公式:用水量*0</v>
      </c>
      <c r="DS93" s="78" t="str">
        <f t="shared" ca="1" si="83"/>
        <v>用电负荷指标:-</v>
      </c>
      <c r="DT93" s="78" t="str">
        <f t="shared" ca="1" si="84"/>
        <v>同时率:0</v>
      </c>
      <c r="DU93" s="78" t="str">
        <f t="shared" ca="1" si="85"/>
        <v>用电量公式:0</v>
      </c>
      <c r="DV93" s="78" t="str">
        <f t="shared" ca="1" si="86"/>
        <v>固话装机指标:-</v>
      </c>
      <c r="DW93" s="78" t="str">
        <f t="shared" ca="1" si="87"/>
        <v>固话量公式:0</v>
      </c>
      <c r="DX93" s="78" t="str">
        <f t="shared" ca="1" si="88"/>
        <v>有线电视指标:-</v>
      </c>
      <c r="DY93" s="78" t="str">
        <f t="shared" ca="1" si="89"/>
        <v>电视量公式:0</v>
      </c>
      <c r="DZ93" s="78" t="str">
        <f t="shared" ca="1" si="90"/>
        <v>高峰机动车生成量指标:-</v>
      </c>
      <c r="EA93" s="78" t="str">
        <f t="shared" ca="1" si="91"/>
        <v>高峰机动车吸引量公式:0</v>
      </c>
      <c r="EB93" s="78" t="str">
        <f t="shared" ca="1" si="92"/>
        <v>高峰机动车发生量公式:0</v>
      </c>
      <c r="EC93" s="78" t="str">
        <f t="shared" ca="1" si="98"/>
        <v>地下空间指标:-</v>
      </c>
      <c r="ED93" s="78" t="str">
        <f t="shared" ca="1" si="93"/>
        <v>地下空间公式:0</v>
      </c>
      <c r="EE93" s="78" t="str">
        <f t="shared" ca="1" si="99"/>
        <v>人防指标:-</v>
      </c>
      <c r="EF93" s="78" t="str">
        <f t="shared" ca="1" si="94"/>
        <v>人防公式:0</v>
      </c>
      <c r="EG93" s="78" t="str">
        <f t="shared" ca="1" si="101"/>
        <v>用地构成:水域</v>
      </c>
      <c r="EH93" s="78" t="s">
        <v>1962</v>
      </c>
      <c r="EI93" s="79" t="str">
        <f t="shared" ca="1" si="100"/>
        <v>唯一标识:E551#军事用海#城规;性质名称:军事用海;地块性质过滤:;地块性质:E551;地类标准:城规;地块性质别称:;属性继承:E55#特殊用海#城规;父类:E55;级别继承:E55#特殊用海#城规;级别层次:4;级别:3E55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" t="s">
        <v>1962</v>
      </c>
    </row>
    <row r="94" spans="1:140" ht="16.5" x14ac:dyDescent="0.2">
      <c r="A94" s="43" t="str">
        <f t="shared" si="95"/>
        <v>E552#其他特殊用海#城规</v>
      </c>
      <c r="B94" s="43" t="s">
        <v>220</v>
      </c>
      <c r="C94" s="43"/>
      <c r="D94" s="43" t="s">
        <v>775</v>
      </c>
      <c r="E94" s="43" t="s">
        <v>1276</v>
      </c>
      <c r="F94" s="43"/>
      <c r="G94" s="43" t="s">
        <v>52</v>
      </c>
      <c r="H94" s="43" t="s">
        <v>773</v>
      </c>
      <c r="I94" s="43" t="s">
        <v>52</v>
      </c>
      <c r="J94" s="43">
        <v>4</v>
      </c>
      <c r="K94" s="43" t="s">
        <v>1778</v>
      </c>
      <c r="L94" s="43"/>
      <c r="M94" s="43" t="str" cm="1">
        <f t="array" aca="1" ref="M94" ca="1">IF(OFFSET(INDIRECT(ADDRESS(ROW(), COLUMN())),0,-1)="",VLOOKUP($G94,$A:$AAE,COLUMN(),FALSE),OFFSET(INDIRECT(ADDRESS(ROW(), COLUMN())),0,-1))</f>
        <v>20,141,235</v>
      </c>
      <c r="N94" s="6"/>
      <c r="O94" s="43" t="str" cm="1">
        <f t="array" aca="1" ref="O94" ca="1">IF(OFFSET(INDIRECT(ADDRESS(ROW(), COLUMN())),0,-1)="",VLOOKUP($G94,$A:$AAE,COLUMN(),FALSE),OFFSET(INDIRECT(ADDRESS(ROW(), COLUMN())),0,-1))</f>
        <v>面积*容积率</v>
      </c>
      <c r="P94" s="6"/>
      <c r="Q94" s="6" t="str" cm="1">
        <f t="array" aca="1" ref="Q94" ca="1">IF(OFFSET(INDIRECT(ADDRESS(ROW(), COLUMN())),0,-1)="",VLOOKUP($G94,$A:$AAE,COLUMN(),FALSE),OFFSET(INDIRECT(ADDRESS(ROW(), COLUMN())),0,-1))</f>
        <v>地块建筑面积*0</v>
      </c>
      <c r="R94" s="6"/>
      <c r="S94" s="6" t="str" cm="1">
        <f t="array" aca="1" ref="S94" ca="1">IF(OFFSET(INDIRECT(ADDRESS(ROW(), COLUMN())),0,-1)="",VLOOKUP($G94,$A:$AAE,COLUMN(),FALSE),OFFSET(INDIRECT(ADDRESS(ROW(), COLUMN())),0,-1))</f>
        <v>地块建筑面积*0</v>
      </c>
      <c r="T94" s="6"/>
      <c r="U94" s="6" t="str" cm="1">
        <f t="array" aca="1" ref="U94" ca="1">IF(OFFSET(INDIRECT(ADDRESS(ROW(), COLUMN())),0,-1)="",VLOOKUP($G94,$A:$AAE,COLUMN(),FALSE),OFFSET(INDIRECT(ADDRESS(ROW(), COLUMN())),0,-1))</f>
        <v>地块建筑面积*0</v>
      </c>
      <c r="V94" s="6"/>
      <c r="W94" s="43" t="str" cm="1">
        <f t="array" aca="1" ref="W94" ca="1">IF(OFFSET(INDIRECT(ADDRESS(ROW(), COLUMN())),0,-1)="",VLOOKUP($G94,$A:$AAE,COLUMN(),FALSE),OFFSET(INDIRECT(ADDRESS(ROW(), COLUMN())),0,-1))</f>
        <v>地块建筑面积*0</v>
      </c>
      <c r="X94" s="6"/>
      <c r="Y94" s="6" t="str" cm="1">
        <f t="array" aca="1" ref="Y94" ca="1">IF(OFFSET(INDIRECT(ADDRESS(ROW(), COLUMN())),0,-1)="",VLOOKUP($G94,$A:$AAE,COLUMN(),FALSE),OFFSET(INDIRECT(ADDRESS(ROW(), COLUMN())),0,-1))</f>
        <v>地块建筑面积*0</v>
      </c>
      <c r="Z94" s="6"/>
      <c r="AA94" s="6" t="str" cm="1">
        <f t="array" aca="1" ref="AA94" ca="1">IF(OFFSET(INDIRECT(ADDRESS(ROW(), COLUMN())),0,-1)="",VLOOKUP($G94,$A:$AAE,COLUMN(),FALSE),OFFSET(INDIRECT(ADDRESS(ROW(), COLUMN())),0,-1))</f>
        <v>地块建筑面积*0</v>
      </c>
      <c r="AB94" s="6"/>
      <c r="AC94" s="6" t="str" cm="1">
        <f t="array" aca="1" ref="AC94" ca="1">IF(OFFSET(INDIRECT(ADDRESS(ROW(), COLUMN())),0,-1)="",VLOOKUP($G94,$A:$AAE,COLUMN(),FALSE),OFFSET(INDIRECT(ADDRESS(ROW(), COLUMN())),0,-1))</f>
        <v>地块建筑面积*0</v>
      </c>
      <c r="AD94" s="6"/>
      <c r="AE94" s="6" t="str" cm="1">
        <f t="array" aca="1" ref="AE94" ca="1">IF(OFFSET(INDIRECT(ADDRESS(ROW(), COLUMN())),0,-1)="",VLOOKUP($G94,$A:$AAE,COLUMN(),FALSE),OFFSET(INDIRECT(ADDRESS(ROW(), COLUMN())),0,-1))</f>
        <v>面积*0</v>
      </c>
      <c r="AF94" s="6"/>
      <c r="AG94" s="6" t="str" cm="1">
        <f t="array" aca="1" ref="AG94" ca="1">IF(OFFSET(INDIRECT(ADDRESS(ROW(), COLUMN())),0,-1)="",VLOOKUP($G94,$A:$AAE,COLUMN(),FALSE),OFFSET(INDIRECT(ADDRESS(ROW(), COLUMN())),0,-1))</f>
        <v>面积*0</v>
      </c>
      <c r="AH94" s="6"/>
      <c r="AI94" s="6" t="str" cm="1">
        <f t="array" aca="1" ref="AI94" ca="1">IF(OFFSET(INDIRECT(ADDRESS(ROW(), COLUMN())),0,-1)="",VLOOKUP($G94,$A:$AAE,COLUMN(),FALSE),OFFSET(INDIRECT(ADDRESS(ROW(), COLUMN())),0,-1))</f>
        <v>-</v>
      </c>
      <c r="AJ94" s="6"/>
      <c r="AK94" s="6" cm="1">
        <f t="array" aca="1" ref="AK94" ca="1">IF(OFFSET(INDIRECT(ADDRESS(ROW(), COLUMN())),0,-1)="",VLOOKUP($G94,$A:$AAE,COLUMN(),FALSE),OFFSET(INDIRECT(ADDRESS(ROW(), COLUMN())),0,-1))</f>
        <v>0</v>
      </c>
      <c r="AL94" s="6"/>
      <c r="AM94" s="6" t="str" cm="1">
        <f t="array" aca="1" ref="AM94" ca="1">IF(OFFSET(INDIRECT(ADDRESS(ROW(), COLUMN())),0,-1)="",VLOOKUP($G94,$A:$AAE,COLUMN(),FALSE),OFFSET(INDIRECT(ADDRESS(ROW(), COLUMN())),0,-1))</f>
        <v>-</v>
      </c>
      <c r="AN94" s="6"/>
      <c r="AO94" s="6" cm="1">
        <f t="array" aca="1" ref="AO94" ca="1">IF(OFFSET(INDIRECT(ADDRESS(ROW(), COLUMN())),0,-1)="",VLOOKUP($G94,$A:$AAE,COLUMN(),FALSE),OFFSET(INDIRECT(ADDRESS(ROW(), COLUMN())),0,-1))</f>
        <v>0</v>
      </c>
      <c r="AP94" s="6"/>
      <c r="AQ94" s="6" t="str" cm="1">
        <f t="array" aca="1" ref="AQ94" ca="1">IF(OFFSET(INDIRECT(ADDRESS(ROW(), COLUMN())),0,-1)="",VLOOKUP($G94,$A:$AAE,COLUMN(),FALSE),OFFSET(INDIRECT(ADDRESS(ROW(), COLUMN())),0,-1))</f>
        <v>-</v>
      </c>
      <c r="AR94" s="6"/>
      <c r="AS94" s="6" cm="1">
        <f t="array" aca="1" ref="AS94" ca="1">IF(OFFSET(INDIRECT(ADDRESS(ROW(), COLUMN())),0,-1)="",VLOOKUP($G94,$A:$AAE,COLUMN(),FALSE),OFFSET(INDIRECT(ADDRESS(ROW(), COLUMN())),0,-1))</f>
        <v>0</v>
      </c>
      <c r="AT94" s="6"/>
      <c r="AU94" s="6" t="str" cm="1">
        <f t="array" aca="1" ref="AU94" ca="1">IF(OFFSET(INDIRECT(ADDRESS(ROW(), COLUMN())),0,-1)="",VLOOKUP($G94,$A:$AAE,COLUMN(),FALSE),OFFSET(INDIRECT(ADDRESS(ROW(), COLUMN())),0,-1))</f>
        <v>-</v>
      </c>
      <c r="AV94" s="6"/>
      <c r="AW94" s="6" cm="1">
        <f t="array" aca="1" ref="AW94" ca="1">IF(OFFSET(INDIRECT(ADDRESS(ROW(), COLUMN())),0,-1)="",VLOOKUP($G94,$A:$AAE,COLUMN(),FALSE),OFFSET(INDIRECT(ADDRESS(ROW(), COLUMN())),0,-1))</f>
        <v>0</v>
      </c>
      <c r="AX94" s="2"/>
      <c r="AY94" s="6" t="str" cm="1">
        <f t="array" aca="1" ref="AY94" ca="1">IF(OFFSET(INDIRECT(ADDRESS(ROW(), COLUMN())),0,-1)="",VLOOKUP($G94,$A:$AAE,COLUMN(),FALSE),OFFSET(INDIRECT(ADDRESS(ROW(), COLUMN())),0,-1))</f>
        <v>-</v>
      </c>
      <c r="AZ94" s="2"/>
      <c r="BA94" s="6" cm="1">
        <f t="array" aca="1" ref="BA94" ca="1">IF(OFFSET(INDIRECT(ADDRESS(ROW(), COLUMN())),0,-1)="",VLOOKUP($G94,$A:$AAE,COLUMN(),FALSE),OFFSET(INDIRECT(ADDRESS(ROW(), COLUMN())),0,-1))</f>
        <v>0</v>
      </c>
      <c r="BB94" s="2"/>
      <c r="BC94" s="6" cm="1">
        <f t="array" aca="1" ref="BC94" ca="1">IF(OFFSET(INDIRECT(ADDRESS(ROW(), COLUMN())),0,-1)="",VLOOKUP($G94,$A:$AAE,COLUMN(),FALSE),OFFSET(INDIRECT(ADDRESS(ROW(), COLUMN())),0,-1))</f>
        <v>0</v>
      </c>
      <c r="BD94" s="2"/>
      <c r="BE94" s="6" t="str" cm="1">
        <f t="array" aca="1" ref="BE94" ca="1">IF(OFFSET(INDIRECT(ADDRESS(ROW(), COLUMN())),0,-1)="",VLOOKUP($G94,$A:$AAE,COLUMN(),FALSE),OFFSET(INDIRECT(ADDRESS(ROW(), COLUMN())),0,-1))</f>
        <v>用水量*0</v>
      </c>
      <c r="BF94" s="2"/>
      <c r="BG94" s="6" t="str" cm="1">
        <f t="array" aca="1" ref="BG94" ca="1">IF(OFFSET(INDIRECT(ADDRESS(ROW(), COLUMN())),0,-1)="",VLOOKUP($G94,$A:$AAE,COLUMN(),FALSE),OFFSET(INDIRECT(ADDRESS(ROW(), COLUMN())),0,-1))</f>
        <v>-</v>
      </c>
      <c r="BH94" s="2"/>
      <c r="BI94" s="6" cm="1">
        <f t="array" aca="1" ref="BI94" ca="1">IF(OFFSET(INDIRECT(ADDRESS(ROW(), COLUMN())),0,-1)="",VLOOKUP($G94,$A:$AAE,COLUMN(),FALSE),OFFSET(INDIRECT(ADDRESS(ROW(), COLUMN())),0,-1))</f>
        <v>0</v>
      </c>
      <c r="BJ94" s="2"/>
      <c r="BK94" s="6" cm="1">
        <f t="array" aca="1" ref="BK94" ca="1">IF(OFFSET(INDIRECT(ADDRESS(ROW(), COLUMN())),0,-1)="",VLOOKUP($G94,$A:$AAE,COLUMN(),FALSE),OFFSET(INDIRECT(ADDRESS(ROW(), COLUMN())),0,-1))</f>
        <v>0</v>
      </c>
      <c r="BL94" s="2"/>
      <c r="BM94" s="6" t="str" cm="1">
        <f t="array" aca="1" ref="BM94" ca="1">IF(OFFSET(INDIRECT(ADDRESS(ROW(), COLUMN())),0,-1)="",VLOOKUP($G94,$A:$AAE,COLUMN(),FALSE),OFFSET(INDIRECT(ADDRESS(ROW(), COLUMN())),0,-1))</f>
        <v>-</v>
      </c>
      <c r="BN94" s="2"/>
      <c r="BO94" s="6" cm="1">
        <f t="array" aca="1" ref="BO94" ca="1">IF(OFFSET(INDIRECT(ADDRESS(ROW(), COLUMN())),0,-1)="",VLOOKUP($G94,$A:$AAE,COLUMN(),FALSE),OFFSET(INDIRECT(ADDRESS(ROW(), COLUMN())),0,-1))</f>
        <v>0</v>
      </c>
      <c r="BP94" s="2"/>
      <c r="BQ94" s="6" t="str" cm="1">
        <f t="array" aca="1" ref="BQ94" ca="1">IF(OFFSET(INDIRECT(ADDRESS(ROW(), COLUMN())),0,-1)="",VLOOKUP($G94,$A:$AAE,COLUMN(),FALSE),OFFSET(INDIRECT(ADDRESS(ROW(), COLUMN())),0,-1))</f>
        <v>-</v>
      </c>
      <c r="BR94" s="2"/>
      <c r="BS94" s="6" cm="1">
        <f t="array" aca="1" ref="BS94" ca="1">IF(OFFSET(INDIRECT(ADDRESS(ROW(), COLUMN())),0,-1)="",VLOOKUP($G94,$A:$AAE,COLUMN(),FALSE),OFFSET(INDIRECT(ADDRESS(ROW(), COLUMN())),0,-1))</f>
        <v>0</v>
      </c>
      <c r="BT94" s="2"/>
      <c r="BU94" s="6" t="str" cm="1">
        <f t="array" aca="1" ref="BU94" ca="1">IF(OFFSET(INDIRECT(ADDRESS(ROW(), COLUMN())),0,-1)="",VLOOKUP($G94,$A:$AAE,COLUMN(),FALSE),OFFSET(INDIRECT(ADDRESS(ROW(), COLUMN())),0,-1))</f>
        <v>-</v>
      </c>
      <c r="BV94" s="2"/>
      <c r="BW94" s="6" cm="1">
        <f t="array" aca="1" ref="BW94" ca="1">IF(OFFSET(INDIRECT(ADDRESS(ROW(), COLUMN())),0,-1)="",VLOOKUP($G94,$A:$AAE,COLUMN(),FALSE),OFFSET(INDIRECT(ADDRESS(ROW(), COLUMN())),0,-1))</f>
        <v>0</v>
      </c>
      <c r="BX94" s="2"/>
      <c r="BY94" s="6" cm="1">
        <f t="array" aca="1" ref="BY94" ca="1">IF(OFFSET(INDIRECT(ADDRESS(ROW(), COLUMN())),0,-1)="",VLOOKUP($G94,$A:$AAE,COLUMN(),FALSE),OFFSET(INDIRECT(ADDRESS(ROW(), COLUMN())),0,-1))</f>
        <v>0</v>
      </c>
      <c r="BZ94" s="89"/>
      <c r="CA94" s="6" t="str" cm="1">
        <f t="array" aca="1" ref="CA94" ca="1">IF(OFFSET(INDIRECT(ADDRESS(ROW(), COLUMN())),0,-1)="",VLOOKUP($G94,$A:$AAE,COLUMN(),FALSE),OFFSET(INDIRECT(ADDRESS(ROW(), COLUMN())),0,-1))</f>
        <v>-</v>
      </c>
      <c r="CB94" s="6"/>
      <c r="CC94" s="6" cm="1">
        <f t="array" aca="1" ref="CC94" ca="1">IF(OFFSET(INDIRECT(ADDRESS(ROW(), COLUMN())),0,-1)="",VLOOKUP($G94,$A:$AAE,COLUMN(),FALSE),OFFSET(INDIRECT(ADDRESS(ROW(), COLUMN())),0,-1))</f>
        <v>0</v>
      </c>
      <c r="CD94" s="6"/>
      <c r="CE94" s="6" t="str" cm="1">
        <f t="array" aca="1" ref="CE94" ca="1">IF(OFFSET(INDIRECT(ADDRESS(ROW(), COLUMN())),0,-1)="",VLOOKUP($G94,$A:$AAE,COLUMN(),FALSE),OFFSET(INDIRECT(ADDRESS(ROW(), COLUMN())),0,-1))</f>
        <v>-</v>
      </c>
      <c r="CF94" s="6"/>
      <c r="CG94" s="6" cm="1">
        <f t="array" aca="1" ref="CG94" ca="1">IF(OFFSET(INDIRECT(ADDRESS(ROW(), COLUMN())),0,-1)="",VLOOKUP($G94,$A:$AAE,COLUMN(),FALSE),OFFSET(INDIRECT(ADDRESS(ROW(), COLUMN())),0,-1))</f>
        <v>0</v>
      </c>
      <c r="CH94" s="6"/>
      <c r="CI94" s="43" t="str" cm="1">
        <f t="array" aca="1" ref="CI94" ca="1">IF(OFFSET(INDIRECT(ADDRESS(ROW(), COLUMN())),0,-1)="",VLOOKUP($G94,$A:$AAE,COLUMN(),FALSE),OFFSET(INDIRECT(ADDRESS(ROW(), COLUMN())),0,-1))</f>
        <v>水域</v>
      </c>
      <c r="CJ94" s="75" t="s">
        <v>1962</v>
      </c>
      <c r="CK94" s="78" t="str">
        <f t="shared" si="51"/>
        <v>唯一标识:E552#其他特殊用海#城规</v>
      </c>
      <c r="CL94" s="78" t="str">
        <f t="shared" si="52"/>
        <v>性质名称:其他特殊用海</v>
      </c>
      <c r="CM94" s="78" t="str">
        <f t="shared" si="53"/>
        <v>地块性质过滤:</v>
      </c>
      <c r="CN94" s="78" t="str">
        <f t="shared" si="54"/>
        <v>地块性质:E552</v>
      </c>
      <c r="CO94" s="78" t="str">
        <f t="shared" si="55"/>
        <v>地类标准:城规</v>
      </c>
      <c r="CP94" s="78" t="str">
        <f t="shared" si="56"/>
        <v>地块性质别称:</v>
      </c>
      <c r="CQ94" s="78" t="str">
        <f t="shared" si="57"/>
        <v>属性继承:E55#特殊用海#城规</v>
      </c>
      <c r="CR94" s="78" t="str">
        <f t="shared" si="58"/>
        <v>父类:E55</v>
      </c>
      <c r="CS94" s="78" t="str">
        <f t="shared" si="59"/>
        <v>级别继承:E55#特殊用海#城规</v>
      </c>
      <c r="CT94" s="78" t="str">
        <f t="shared" si="60"/>
        <v>级别层次:4</v>
      </c>
      <c r="CU94" s="78" t="str">
        <f t="shared" si="61"/>
        <v>级别:3E55</v>
      </c>
      <c r="CV94" s="78" t="str">
        <f t="shared" ca="1" si="62"/>
        <v>地块颜色:20,141,235</v>
      </c>
      <c r="CW94" s="78" t="str">
        <f t="shared" ca="1" si="63"/>
        <v>建筑面积公式:面积*容积率</v>
      </c>
      <c r="CX94" s="78" t="str">
        <f t="shared" ca="1" si="64"/>
        <v>住宅建筑面积公式:地块建筑面积*0</v>
      </c>
      <c r="CY94" s="78" t="str">
        <f t="shared" ca="1" si="65"/>
        <v>商服建筑面积公式:地块建筑面积*0</v>
      </c>
      <c r="CZ94" s="78" t="str">
        <f t="shared" ca="1" si="66"/>
        <v>商服中商业建筑面积公式:地块建筑面积*0</v>
      </c>
      <c r="DA94" s="78" t="str">
        <f t="shared" ca="1" si="67"/>
        <v>商服中办公建筑面积公式:地块建筑面积*0</v>
      </c>
      <c r="DB94" s="78" t="str">
        <f t="shared" ca="1" si="68"/>
        <v>公服建筑面积公式:地块建筑面积*0</v>
      </c>
      <c r="DC94" s="78" t="str">
        <f t="shared" ca="1" si="69"/>
        <v>工业建筑面积公式:地块建筑面积*0</v>
      </c>
      <c r="DD94" s="78" t="str">
        <f t="shared" ca="1" si="70"/>
        <v>市政建筑面积公式:地块建筑面积*0</v>
      </c>
      <c r="DE94" s="78" t="str">
        <f t="shared" ca="1" si="96"/>
        <v>绿地面积指定指标:面积*0</v>
      </c>
      <c r="DF94" s="78" t="str">
        <f t="shared" ca="1" si="97"/>
        <v>绿地面积指定公式:面积*0</v>
      </c>
      <c r="DG94" s="78" t="str">
        <f t="shared" ca="1" si="71"/>
        <v>户数指标:-</v>
      </c>
      <c r="DH94" s="78" t="str">
        <f t="shared" ca="1" si="72"/>
        <v>户数公式:0</v>
      </c>
      <c r="DI94" s="78" t="str">
        <f t="shared" ca="1" si="73"/>
        <v>人数指标:-</v>
      </c>
      <c r="DJ94" s="78" t="str">
        <f t="shared" ca="1" si="74"/>
        <v>人数公式:0</v>
      </c>
      <c r="DK94" s="78" t="str">
        <f t="shared" ca="1" si="75"/>
        <v>就业指标:-</v>
      </c>
      <c r="DL94" s="78" t="str">
        <f t="shared" ca="1" si="76"/>
        <v>就业公式:0</v>
      </c>
      <c r="DM94" s="78" t="str">
        <f t="shared" ca="1" si="77"/>
        <v>机动车指标:-</v>
      </c>
      <c r="DN94" s="78" t="str">
        <f t="shared" ca="1" si="78"/>
        <v>机动车公式:0</v>
      </c>
      <c r="DO94" s="78" t="str">
        <f t="shared" ca="1" si="79"/>
        <v>用水量指标:-</v>
      </c>
      <c r="DP94" s="78" t="str">
        <f t="shared" ca="1" si="80"/>
        <v>用水量公式:0</v>
      </c>
      <c r="DQ94" s="78" t="str">
        <f t="shared" ca="1" si="81"/>
        <v>污水折算系数:0</v>
      </c>
      <c r="DR94" s="78" t="str">
        <f t="shared" ca="1" si="82"/>
        <v>污水量公式:用水量*0</v>
      </c>
      <c r="DS94" s="78" t="str">
        <f t="shared" ca="1" si="83"/>
        <v>用电负荷指标:-</v>
      </c>
      <c r="DT94" s="78" t="str">
        <f t="shared" ca="1" si="84"/>
        <v>同时率:0</v>
      </c>
      <c r="DU94" s="78" t="str">
        <f t="shared" ca="1" si="85"/>
        <v>用电量公式:0</v>
      </c>
      <c r="DV94" s="78" t="str">
        <f t="shared" ca="1" si="86"/>
        <v>固话装机指标:-</v>
      </c>
      <c r="DW94" s="78" t="str">
        <f t="shared" ca="1" si="87"/>
        <v>固话量公式:0</v>
      </c>
      <c r="DX94" s="78" t="str">
        <f t="shared" ca="1" si="88"/>
        <v>有线电视指标:-</v>
      </c>
      <c r="DY94" s="78" t="str">
        <f t="shared" ca="1" si="89"/>
        <v>电视量公式:0</v>
      </c>
      <c r="DZ94" s="78" t="str">
        <f t="shared" ca="1" si="90"/>
        <v>高峰机动车生成量指标:-</v>
      </c>
      <c r="EA94" s="78" t="str">
        <f t="shared" ca="1" si="91"/>
        <v>高峰机动车吸引量公式:0</v>
      </c>
      <c r="EB94" s="78" t="str">
        <f t="shared" ca="1" si="92"/>
        <v>高峰机动车发生量公式:0</v>
      </c>
      <c r="EC94" s="78" t="str">
        <f t="shared" ca="1" si="98"/>
        <v>地下空间指标:-</v>
      </c>
      <c r="ED94" s="78" t="str">
        <f t="shared" ca="1" si="93"/>
        <v>地下空间公式:0</v>
      </c>
      <c r="EE94" s="78" t="str">
        <f t="shared" ca="1" si="99"/>
        <v>人防指标:-</v>
      </c>
      <c r="EF94" s="78" t="str">
        <f t="shared" ca="1" si="94"/>
        <v>人防公式:0</v>
      </c>
      <c r="EG94" s="78" t="str">
        <f t="shared" ca="1" si="101"/>
        <v>用地构成:水域</v>
      </c>
      <c r="EH94" s="78" t="s">
        <v>1962</v>
      </c>
      <c r="EI94" s="79" t="str">
        <f t="shared" ca="1" si="100"/>
        <v>唯一标识:E552#其他特殊用海#城规;性质名称:其他特殊用海;地块性质过滤:;地块性质:E552;地类标准:城规;地块性质别称:;属性继承:E55#特殊用海#城规;父类:E55;级别继承:E55#特殊用海#城规;级别层次:4;级别:3E55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" t="s">
        <v>1962</v>
      </c>
    </row>
    <row r="95" spans="1:140" ht="16.5" x14ac:dyDescent="0.2">
      <c r="A95" s="43" t="str">
        <f t="shared" si="95"/>
        <v>E59#其他海域#城规</v>
      </c>
      <c r="B95" s="43" t="s">
        <v>221</v>
      </c>
      <c r="C95" s="43"/>
      <c r="D95" s="43" t="s">
        <v>776</v>
      </c>
      <c r="E95" s="43" t="s">
        <v>1276</v>
      </c>
      <c r="F95" s="43"/>
      <c r="G95" s="43" t="s">
        <v>47</v>
      </c>
      <c r="H95" s="43" t="s">
        <v>754</v>
      </c>
      <c r="I95" s="43" t="s">
        <v>47</v>
      </c>
      <c r="J95" s="43">
        <v>3</v>
      </c>
      <c r="K95" s="43" t="s">
        <v>1773</v>
      </c>
      <c r="L95" s="43"/>
      <c r="M95" s="43" t="str" cm="1">
        <f t="array" aca="1" ref="M95" ca="1">IF(OFFSET(INDIRECT(ADDRESS(ROW(), COLUMN())),0,-1)="",VLOOKUP($G95,$A:$AAE,COLUMN(),FALSE),OFFSET(INDIRECT(ADDRESS(ROW(), COLUMN())),0,-1))</f>
        <v>20,141,235</v>
      </c>
      <c r="N95" s="6"/>
      <c r="O95" s="43" t="str" cm="1">
        <f t="array" aca="1" ref="O95" ca="1">IF(OFFSET(INDIRECT(ADDRESS(ROW(), COLUMN())),0,-1)="",VLOOKUP($G95,$A:$AAE,COLUMN(),FALSE),OFFSET(INDIRECT(ADDRESS(ROW(), COLUMN())),0,-1))</f>
        <v>面积*容积率</v>
      </c>
      <c r="P95" s="6"/>
      <c r="Q95" s="6" t="str" cm="1">
        <f t="array" aca="1" ref="Q95" ca="1">IF(OFFSET(INDIRECT(ADDRESS(ROW(), COLUMN())),0,-1)="",VLOOKUP($G95,$A:$AAE,COLUMN(),FALSE),OFFSET(INDIRECT(ADDRESS(ROW(), COLUMN())),0,-1))</f>
        <v>地块建筑面积*0</v>
      </c>
      <c r="R95" s="6"/>
      <c r="S95" s="6" t="str" cm="1">
        <f t="array" aca="1" ref="S95" ca="1">IF(OFFSET(INDIRECT(ADDRESS(ROW(), COLUMN())),0,-1)="",VLOOKUP($G95,$A:$AAE,COLUMN(),FALSE),OFFSET(INDIRECT(ADDRESS(ROW(), COLUMN())),0,-1))</f>
        <v>地块建筑面积*0</v>
      </c>
      <c r="T95" s="6"/>
      <c r="U95" s="6" t="str" cm="1">
        <f t="array" aca="1" ref="U95" ca="1">IF(OFFSET(INDIRECT(ADDRESS(ROW(), COLUMN())),0,-1)="",VLOOKUP($G95,$A:$AAE,COLUMN(),FALSE),OFFSET(INDIRECT(ADDRESS(ROW(), COLUMN())),0,-1))</f>
        <v>地块建筑面积*0</v>
      </c>
      <c r="V95" s="6"/>
      <c r="W95" s="43" t="str" cm="1">
        <f t="array" aca="1" ref="W95" ca="1">IF(OFFSET(INDIRECT(ADDRESS(ROW(), COLUMN())),0,-1)="",VLOOKUP($G95,$A:$AAE,COLUMN(),FALSE),OFFSET(INDIRECT(ADDRESS(ROW(), COLUMN())),0,-1))</f>
        <v>地块建筑面积*0</v>
      </c>
      <c r="X95" s="6"/>
      <c r="Y95" s="6" t="str" cm="1">
        <f t="array" aca="1" ref="Y95" ca="1">IF(OFFSET(INDIRECT(ADDRESS(ROW(), COLUMN())),0,-1)="",VLOOKUP($G95,$A:$AAE,COLUMN(),FALSE),OFFSET(INDIRECT(ADDRESS(ROW(), COLUMN())),0,-1))</f>
        <v>地块建筑面积*0</v>
      </c>
      <c r="Z95" s="6"/>
      <c r="AA95" s="6" t="str" cm="1">
        <f t="array" aca="1" ref="AA95" ca="1">IF(OFFSET(INDIRECT(ADDRESS(ROW(), COLUMN())),0,-1)="",VLOOKUP($G95,$A:$AAE,COLUMN(),FALSE),OFFSET(INDIRECT(ADDRESS(ROW(), COLUMN())),0,-1))</f>
        <v>地块建筑面积*0</v>
      </c>
      <c r="AB95" s="6"/>
      <c r="AC95" s="6" t="str" cm="1">
        <f t="array" aca="1" ref="AC95" ca="1">IF(OFFSET(INDIRECT(ADDRESS(ROW(), COLUMN())),0,-1)="",VLOOKUP($G95,$A:$AAE,COLUMN(),FALSE),OFFSET(INDIRECT(ADDRESS(ROW(), COLUMN())),0,-1))</f>
        <v>地块建筑面积*0</v>
      </c>
      <c r="AD95" s="6"/>
      <c r="AE95" s="6" t="str" cm="1">
        <f t="array" aca="1" ref="AE95" ca="1">IF(OFFSET(INDIRECT(ADDRESS(ROW(), COLUMN())),0,-1)="",VLOOKUP($G95,$A:$AAE,COLUMN(),FALSE),OFFSET(INDIRECT(ADDRESS(ROW(), COLUMN())),0,-1))</f>
        <v>面积*0</v>
      </c>
      <c r="AF95" s="6"/>
      <c r="AG95" s="6" t="str" cm="1">
        <f t="array" aca="1" ref="AG95" ca="1">IF(OFFSET(INDIRECT(ADDRESS(ROW(), COLUMN())),0,-1)="",VLOOKUP($G95,$A:$AAE,COLUMN(),FALSE),OFFSET(INDIRECT(ADDRESS(ROW(), COLUMN())),0,-1))</f>
        <v>面积*0</v>
      </c>
      <c r="AH95" s="6"/>
      <c r="AI95" s="6" t="str" cm="1">
        <f t="array" aca="1" ref="AI95" ca="1">IF(OFFSET(INDIRECT(ADDRESS(ROW(), COLUMN())),0,-1)="",VLOOKUP($G95,$A:$AAE,COLUMN(),FALSE),OFFSET(INDIRECT(ADDRESS(ROW(), COLUMN())),0,-1))</f>
        <v>-</v>
      </c>
      <c r="AJ95" s="6"/>
      <c r="AK95" s="6" cm="1">
        <f t="array" aca="1" ref="AK95" ca="1">IF(OFFSET(INDIRECT(ADDRESS(ROW(), COLUMN())),0,-1)="",VLOOKUP($G95,$A:$AAE,COLUMN(),FALSE),OFFSET(INDIRECT(ADDRESS(ROW(), COLUMN())),0,-1))</f>
        <v>0</v>
      </c>
      <c r="AL95" s="6"/>
      <c r="AM95" s="6" t="str" cm="1">
        <f t="array" aca="1" ref="AM95" ca="1">IF(OFFSET(INDIRECT(ADDRESS(ROW(), COLUMN())),0,-1)="",VLOOKUP($G95,$A:$AAE,COLUMN(),FALSE),OFFSET(INDIRECT(ADDRESS(ROW(), COLUMN())),0,-1))</f>
        <v>-</v>
      </c>
      <c r="AN95" s="6"/>
      <c r="AO95" s="6" cm="1">
        <f t="array" aca="1" ref="AO95" ca="1">IF(OFFSET(INDIRECT(ADDRESS(ROW(), COLUMN())),0,-1)="",VLOOKUP($G95,$A:$AAE,COLUMN(),FALSE),OFFSET(INDIRECT(ADDRESS(ROW(), COLUMN())),0,-1))</f>
        <v>0</v>
      </c>
      <c r="AP95" s="6"/>
      <c r="AQ95" s="6" t="str" cm="1">
        <f t="array" aca="1" ref="AQ95" ca="1">IF(OFFSET(INDIRECT(ADDRESS(ROW(), COLUMN())),0,-1)="",VLOOKUP($G95,$A:$AAE,COLUMN(),FALSE),OFFSET(INDIRECT(ADDRESS(ROW(), COLUMN())),0,-1))</f>
        <v>-</v>
      </c>
      <c r="AR95" s="6"/>
      <c r="AS95" s="6" cm="1">
        <f t="array" aca="1" ref="AS95" ca="1">IF(OFFSET(INDIRECT(ADDRESS(ROW(), COLUMN())),0,-1)="",VLOOKUP($G95,$A:$AAE,COLUMN(),FALSE),OFFSET(INDIRECT(ADDRESS(ROW(), COLUMN())),0,-1))</f>
        <v>0</v>
      </c>
      <c r="AT95" s="6"/>
      <c r="AU95" s="6" t="str" cm="1">
        <f t="array" aca="1" ref="AU95" ca="1">IF(OFFSET(INDIRECT(ADDRESS(ROW(), COLUMN())),0,-1)="",VLOOKUP($G95,$A:$AAE,COLUMN(),FALSE),OFFSET(INDIRECT(ADDRESS(ROW(), COLUMN())),0,-1))</f>
        <v>-</v>
      </c>
      <c r="AV95" s="6"/>
      <c r="AW95" s="6" cm="1">
        <f t="array" aca="1" ref="AW95" ca="1">IF(OFFSET(INDIRECT(ADDRESS(ROW(), COLUMN())),0,-1)="",VLOOKUP($G95,$A:$AAE,COLUMN(),FALSE),OFFSET(INDIRECT(ADDRESS(ROW(), COLUMN())),0,-1))</f>
        <v>0</v>
      </c>
      <c r="AX95" s="2"/>
      <c r="AY95" s="6" t="str" cm="1">
        <f t="array" aca="1" ref="AY95" ca="1">IF(OFFSET(INDIRECT(ADDRESS(ROW(), COLUMN())),0,-1)="",VLOOKUP($G95,$A:$AAE,COLUMN(),FALSE),OFFSET(INDIRECT(ADDRESS(ROW(), COLUMN())),0,-1))</f>
        <v>-</v>
      </c>
      <c r="AZ95" s="2"/>
      <c r="BA95" s="6" cm="1">
        <f t="array" aca="1" ref="BA95" ca="1">IF(OFFSET(INDIRECT(ADDRESS(ROW(), COLUMN())),0,-1)="",VLOOKUP($G95,$A:$AAE,COLUMN(),FALSE),OFFSET(INDIRECT(ADDRESS(ROW(), COLUMN())),0,-1))</f>
        <v>0</v>
      </c>
      <c r="BB95" s="2"/>
      <c r="BC95" s="6" cm="1">
        <f t="array" aca="1" ref="BC95" ca="1">IF(OFFSET(INDIRECT(ADDRESS(ROW(), COLUMN())),0,-1)="",VLOOKUP($G95,$A:$AAE,COLUMN(),FALSE),OFFSET(INDIRECT(ADDRESS(ROW(), COLUMN())),0,-1))</f>
        <v>0</v>
      </c>
      <c r="BD95" s="2"/>
      <c r="BE95" s="6" t="str" cm="1">
        <f t="array" aca="1" ref="BE95" ca="1">IF(OFFSET(INDIRECT(ADDRESS(ROW(), COLUMN())),0,-1)="",VLOOKUP($G95,$A:$AAE,COLUMN(),FALSE),OFFSET(INDIRECT(ADDRESS(ROW(), COLUMN())),0,-1))</f>
        <v>用水量*0</v>
      </c>
      <c r="BF95" s="2"/>
      <c r="BG95" s="6" t="str" cm="1">
        <f t="array" aca="1" ref="BG95" ca="1">IF(OFFSET(INDIRECT(ADDRESS(ROW(), COLUMN())),0,-1)="",VLOOKUP($G95,$A:$AAE,COLUMN(),FALSE),OFFSET(INDIRECT(ADDRESS(ROW(), COLUMN())),0,-1))</f>
        <v>-</v>
      </c>
      <c r="BH95" s="2"/>
      <c r="BI95" s="6" cm="1">
        <f t="array" aca="1" ref="BI95" ca="1">IF(OFFSET(INDIRECT(ADDRESS(ROW(), COLUMN())),0,-1)="",VLOOKUP($G95,$A:$AAE,COLUMN(),FALSE),OFFSET(INDIRECT(ADDRESS(ROW(), COLUMN())),0,-1))</f>
        <v>0</v>
      </c>
      <c r="BJ95" s="2"/>
      <c r="BK95" s="6" cm="1">
        <f t="array" aca="1" ref="BK95" ca="1">IF(OFFSET(INDIRECT(ADDRESS(ROW(), COLUMN())),0,-1)="",VLOOKUP($G95,$A:$AAE,COLUMN(),FALSE),OFFSET(INDIRECT(ADDRESS(ROW(), COLUMN())),0,-1))</f>
        <v>0</v>
      </c>
      <c r="BL95" s="2"/>
      <c r="BM95" s="6" t="str" cm="1">
        <f t="array" aca="1" ref="BM95" ca="1">IF(OFFSET(INDIRECT(ADDRESS(ROW(), COLUMN())),0,-1)="",VLOOKUP($G95,$A:$AAE,COLUMN(),FALSE),OFFSET(INDIRECT(ADDRESS(ROW(), COLUMN())),0,-1))</f>
        <v>-</v>
      </c>
      <c r="BN95" s="2"/>
      <c r="BO95" s="6" cm="1">
        <f t="array" aca="1" ref="BO95" ca="1">IF(OFFSET(INDIRECT(ADDRESS(ROW(), COLUMN())),0,-1)="",VLOOKUP($G95,$A:$AAE,COLUMN(),FALSE),OFFSET(INDIRECT(ADDRESS(ROW(), COLUMN())),0,-1))</f>
        <v>0</v>
      </c>
      <c r="BP95" s="2"/>
      <c r="BQ95" s="6" t="str" cm="1">
        <f t="array" aca="1" ref="BQ95" ca="1">IF(OFFSET(INDIRECT(ADDRESS(ROW(), COLUMN())),0,-1)="",VLOOKUP($G95,$A:$AAE,COLUMN(),FALSE),OFFSET(INDIRECT(ADDRESS(ROW(), COLUMN())),0,-1))</f>
        <v>-</v>
      </c>
      <c r="BR95" s="2"/>
      <c r="BS95" s="6" cm="1">
        <f t="array" aca="1" ref="BS95" ca="1">IF(OFFSET(INDIRECT(ADDRESS(ROW(), COLUMN())),0,-1)="",VLOOKUP($G95,$A:$AAE,COLUMN(),FALSE),OFFSET(INDIRECT(ADDRESS(ROW(), COLUMN())),0,-1))</f>
        <v>0</v>
      </c>
      <c r="BT95" s="2"/>
      <c r="BU95" s="6" t="str" cm="1">
        <f t="array" aca="1" ref="BU95" ca="1">IF(OFFSET(INDIRECT(ADDRESS(ROW(), COLUMN())),0,-1)="",VLOOKUP($G95,$A:$AAE,COLUMN(),FALSE),OFFSET(INDIRECT(ADDRESS(ROW(), COLUMN())),0,-1))</f>
        <v>-</v>
      </c>
      <c r="BV95" s="2"/>
      <c r="BW95" s="6" cm="1">
        <f t="array" aca="1" ref="BW95" ca="1">IF(OFFSET(INDIRECT(ADDRESS(ROW(), COLUMN())),0,-1)="",VLOOKUP($G95,$A:$AAE,COLUMN(),FALSE),OFFSET(INDIRECT(ADDRESS(ROW(), COLUMN())),0,-1))</f>
        <v>0</v>
      </c>
      <c r="BX95" s="2"/>
      <c r="BY95" s="6" cm="1">
        <f t="array" aca="1" ref="BY95" ca="1">IF(OFFSET(INDIRECT(ADDRESS(ROW(), COLUMN())),0,-1)="",VLOOKUP($G95,$A:$AAE,COLUMN(),FALSE),OFFSET(INDIRECT(ADDRESS(ROW(), COLUMN())),0,-1))</f>
        <v>0</v>
      </c>
      <c r="BZ95" s="89"/>
      <c r="CA95" s="6" t="str" cm="1">
        <f t="array" aca="1" ref="CA95" ca="1">IF(OFFSET(INDIRECT(ADDRESS(ROW(), COLUMN())),0,-1)="",VLOOKUP($G95,$A:$AAE,COLUMN(),FALSE),OFFSET(INDIRECT(ADDRESS(ROW(), COLUMN())),0,-1))</f>
        <v>-</v>
      </c>
      <c r="CB95" s="6"/>
      <c r="CC95" s="6" cm="1">
        <f t="array" aca="1" ref="CC95" ca="1">IF(OFFSET(INDIRECT(ADDRESS(ROW(), COLUMN())),0,-1)="",VLOOKUP($G95,$A:$AAE,COLUMN(),FALSE),OFFSET(INDIRECT(ADDRESS(ROW(), COLUMN())),0,-1))</f>
        <v>0</v>
      </c>
      <c r="CD95" s="6"/>
      <c r="CE95" s="6" t="str" cm="1">
        <f t="array" aca="1" ref="CE95" ca="1">IF(OFFSET(INDIRECT(ADDRESS(ROW(), COLUMN())),0,-1)="",VLOOKUP($G95,$A:$AAE,COLUMN(),FALSE),OFFSET(INDIRECT(ADDRESS(ROW(), COLUMN())),0,-1))</f>
        <v>-</v>
      </c>
      <c r="CF95" s="6"/>
      <c r="CG95" s="6" cm="1">
        <f t="array" aca="1" ref="CG95" ca="1">IF(OFFSET(INDIRECT(ADDRESS(ROW(), COLUMN())),0,-1)="",VLOOKUP($G95,$A:$AAE,COLUMN(),FALSE),OFFSET(INDIRECT(ADDRESS(ROW(), COLUMN())),0,-1))</f>
        <v>0</v>
      </c>
      <c r="CH95" s="6"/>
      <c r="CI95" s="43" t="str" cm="1">
        <f t="array" aca="1" ref="CI95" ca="1">IF(OFFSET(INDIRECT(ADDRESS(ROW(), COLUMN())),0,-1)="",VLOOKUP($G95,$A:$AAE,COLUMN(),FALSE),OFFSET(INDIRECT(ADDRESS(ROW(), COLUMN())),0,-1))</f>
        <v>水域</v>
      </c>
      <c r="CJ95" s="75" t="s">
        <v>1962</v>
      </c>
      <c r="CK95" s="78" t="str">
        <f t="shared" si="51"/>
        <v>唯一标识:E59#其他海域#城规</v>
      </c>
      <c r="CL95" s="78" t="str">
        <f t="shared" si="52"/>
        <v>性质名称:其他海域</v>
      </c>
      <c r="CM95" s="78" t="str">
        <f t="shared" si="53"/>
        <v>地块性质过滤:</v>
      </c>
      <c r="CN95" s="78" t="str">
        <f t="shared" si="54"/>
        <v>地块性质:E59</v>
      </c>
      <c r="CO95" s="78" t="str">
        <f t="shared" si="55"/>
        <v>地类标准:城规</v>
      </c>
      <c r="CP95" s="78" t="str">
        <f t="shared" si="56"/>
        <v>地块性质别称:</v>
      </c>
      <c r="CQ95" s="78" t="str">
        <f t="shared" si="57"/>
        <v>属性继承:E5#海域#城规</v>
      </c>
      <c r="CR95" s="78" t="str">
        <f t="shared" si="58"/>
        <v>父类:E5</v>
      </c>
      <c r="CS95" s="78" t="str">
        <f t="shared" si="59"/>
        <v>级别继承:E5#海域#城规</v>
      </c>
      <c r="CT95" s="78" t="str">
        <f t="shared" si="60"/>
        <v>级别层次:3</v>
      </c>
      <c r="CU95" s="78" t="str">
        <f t="shared" si="61"/>
        <v>级别:2E5</v>
      </c>
      <c r="CV95" s="78" t="str">
        <f t="shared" ca="1" si="62"/>
        <v>地块颜色:20,141,235</v>
      </c>
      <c r="CW95" s="78" t="str">
        <f t="shared" ca="1" si="63"/>
        <v>建筑面积公式:面积*容积率</v>
      </c>
      <c r="CX95" s="78" t="str">
        <f t="shared" ca="1" si="64"/>
        <v>住宅建筑面积公式:地块建筑面积*0</v>
      </c>
      <c r="CY95" s="78" t="str">
        <f t="shared" ca="1" si="65"/>
        <v>商服建筑面积公式:地块建筑面积*0</v>
      </c>
      <c r="CZ95" s="78" t="str">
        <f t="shared" ca="1" si="66"/>
        <v>商服中商业建筑面积公式:地块建筑面积*0</v>
      </c>
      <c r="DA95" s="78" t="str">
        <f t="shared" ca="1" si="67"/>
        <v>商服中办公建筑面积公式:地块建筑面积*0</v>
      </c>
      <c r="DB95" s="78" t="str">
        <f t="shared" ca="1" si="68"/>
        <v>公服建筑面积公式:地块建筑面积*0</v>
      </c>
      <c r="DC95" s="78" t="str">
        <f t="shared" ca="1" si="69"/>
        <v>工业建筑面积公式:地块建筑面积*0</v>
      </c>
      <c r="DD95" s="78" t="str">
        <f t="shared" ca="1" si="70"/>
        <v>市政建筑面积公式:地块建筑面积*0</v>
      </c>
      <c r="DE95" s="78" t="str">
        <f t="shared" ca="1" si="96"/>
        <v>绿地面积指定指标:面积*0</v>
      </c>
      <c r="DF95" s="78" t="str">
        <f t="shared" ca="1" si="97"/>
        <v>绿地面积指定公式:面积*0</v>
      </c>
      <c r="DG95" s="78" t="str">
        <f t="shared" ca="1" si="71"/>
        <v>户数指标:-</v>
      </c>
      <c r="DH95" s="78" t="str">
        <f t="shared" ca="1" si="72"/>
        <v>户数公式:0</v>
      </c>
      <c r="DI95" s="78" t="str">
        <f t="shared" ca="1" si="73"/>
        <v>人数指标:-</v>
      </c>
      <c r="DJ95" s="78" t="str">
        <f t="shared" ca="1" si="74"/>
        <v>人数公式:0</v>
      </c>
      <c r="DK95" s="78" t="str">
        <f t="shared" ca="1" si="75"/>
        <v>就业指标:-</v>
      </c>
      <c r="DL95" s="78" t="str">
        <f t="shared" ca="1" si="76"/>
        <v>就业公式:0</v>
      </c>
      <c r="DM95" s="78" t="str">
        <f t="shared" ca="1" si="77"/>
        <v>机动车指标:-</v>
      </c>
      <c r="DN95" s="78" t="str">
        <f t="shared" ca="1" si="78"/>
        <v>机动车公式:0</v>
      </c>
      <c r="DO95" s="78" t="str">
        <f t="shared" ca="1" si="79"/>
        <v>用水量指标:-</v>
      </c>
      <c r="DP95" s="78" t="str">
        <f t="shared" ca="1" si="80"/>
        <v>用水量公式:0</v>
      </c>
      <c r="DQ95" s="78" t="str">
        <f t="shared" ca="1" si="81"/>
        <v>污水折算系数:0</v>
      </c>
      <c r="DR95" s="78" t="str">
        <f t="shared" ca="1" si="82"/>
        <v>污水量公式:用水量*0</v>
      </c>
      <c r="DS95" s="78" t="str">
        <f t="shared" ca="1" si="83"/>
        <v>用电负荷指标:-</v>
      </c>
      <c r="DT95" s="78" t="str">
        <f t="shared" ca="1" si="84"/>
        <v>同时率:0</v>
      </c>
      <c r="DU95" s="78" t="str">
        <f t="shared" ca="1" si="85"/>
        <v>用电量公式:0</v>
      </c>
      <c r="DV95" s="78" t="str">
        <f t="shared" ca="1" si="86"/>
        <v>固话装机指标:-</v>
      </c>
      <c r="DW95" s="78" t="str">
        <f t="shared" ca="1" si="87"/>
        <v>固话量公式:0</v>
      </c>
      <c r="DX95" s="78" t="str">
        <f t="shared" ca="1" si="88"/>
        <v>有线电视指标:-</v>
      </c>
      <c r="DY95" s="78" t="str">
        <f t="shared" ca="1" si="89"/>
        <v>电视量公式:0</v>
      </c>
      <c r="DZ95" s="78" t="str">
        <f t="shared" ca="1" si="90"/>
        <v>高峰机动车生成量指标:-</v>
      </c>
      <c r="EA95" s="78" t="str">
        <f t="shared" ca="1" si="91"/>
        <v>高峰机动车吸引量公式:0</v>
      </c>
      <c r="EB95" s="78" t="str">
        <f t="shared" ca="1" si="92"/>
        <v>高峰机动车发生量公式:0</v>
      </c>
      <c r="EC95" s="78" t="str">
        <f t="shared" ca="1" si="98"/>
        <v>地下空间指标:-</v>
      </c>
      <c r="ED95" s="78" t="str">
        <f t="shared" ca="1" si="93"/>
        <v>地下空间公式:0</v>
      </c>
      <c r="EE95" s="78" t="str">
        <f t="shared" ca="1" si="99"/>
        <v>人防指标:-</v>
      </c>
      <c r="EF95" s="78" t="str">
        <f t="shared" ca="1" si="94"/>
        <v>人防公式:0</v>
      </c>
      <c r="EG95" s="78" t="str">
        <f t="shared" ca="1" si="101"/>
        <v>用地构成:水域</v>
      </c>
      <c r="EH95" s="78" t="s">
        <v>1962</v>
      </c>
      <c r="EI95" s="79" t="str">
        <f t="shared" ca="1" si="100"/>
        <v>唯一标识:E59#其他海域#城规;性质名称:其他海域;地块性质过滤:;地块性质:E59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5" t="s">
        <v>1962</v>
      </c>
    </row>
    <row r="96" spans="1:140" ht="16.5" x14ac:dyDescent="0.2">
      <c r="A96" s="43" t="str">
        <f t="shared" si="95"/>
        <v>E591#保留海域#城规</v>
      </c>
      <c r="B96" s="43" t="s">
        <v>222</v>
      </c>
      <c r="C96" s="43"/>
      <c r="D96" s="43" t="s">
        <v>777</v>
      </c>
      <c r="E96" s="43" t="s">
        <v>1276</v>
      </c>
      <c r="F96" s="43"/>
      <c r="G96" s="43" t="s">
        <v>53</v>
      </c>
      <c r="H96" s="43" t="s">
        <v>776</v>
      </c>
      <c r="I96" s="43" t="s">
        <v>53</v>
      </c>
      <c r="J96" s="43">
        <v>4</v>
      </c>
      <c r="K96" s="43" t="s">
        <v>1779</v>
      </c>
      <c r="L96" s="43"/>
      <c r="M96" s="43" t="str" cm="1">
        <f t="array" aca="1" ref="M96" ca="1">IF(OFFSET(INDIRECT(ADDRESS(ROW(), COLUMN())),0,-1)="",VLOOKUP($G96,$A:$AAE,COLUMN(),FALSE),OFFSET(INDIRECT(ADDRESS(ROW(), COLUMN())),0,-1))</f>
        <v>20,141,235</v>
      </c>
      <c r="N96" s="6"/>
      <c r="O96" s="43" t="str" cm="1">
        <f t="array" aca="1" ref="O96" ca="1">IF(OFFSET(INDIRECT(ADDRESS(ROW(), COLUMN())),0,-1)="",VLOOKUP($G96,$A:$AAE,COLUMN(),FALSE),OFFSET(INDIRECT(ADDRESS(ROW(), COLUMN())),0,-1))</f>
        <v>面积*容积率</v>
      </c>
      <c r="P96" s="6"/>
      <c r="Q96" s="6" t="str" cm="1">
        <f t="array" aca="1" ref="Q96" ca="1">IF(OFFSET(INDIRECT(ADDRESS(ROW(), COLUMN())),0,-1)="",VLOOKUP($G96,$A:$AAE,COLUMN(),FALSE),OFFSET(INDIRECT(ADDRESS(ROW(), COLUMN())),0,-1))</f>
        <v>地块建筑面积*0</v>
      </c>
      <c r="R96" s="6"/>
      <c r="S96" s="6" t="str" cm="1">
        <f t="array" aca="1" ref="S96" ca="1">IF(OFFSET(INDIRECT(ADDRESS(ROW(), COLUMN())),0,-1)="",VLOOKUP($G96,$A:$AAE,COLUMN(),FALSE),OFFSET(INDIRECT(ADDRESS(ROW(), COLUMN())),0,-1))</f>
        <v>地块建筑面积*0</v>
      </c>
      <c r="T96" s="6"/>
      <c r="U96" s="6" t="str" cm="1">
        <f t="array" aca="1" ref="U96" ca="1">IF(OFFSET(INDIRECT(ADDRESS(ROW(), COLUMN())),0,-1)="",VLOOKUP($G96,$A:$AAE,COLUMN(),FALSE),OFFSET(INDIRECT(ADDRESS(ROW(), COLUMN())),0,-1))</f>
        <v>地块建筑面积*0</v>
      </c>
      <c r="V96" s="6"/>
      <c r="W96" s="43" t="str" cm="1">
        <f t="array" aca="1" ref="W96" ca="1">IF(OFFSET(INDIRECT(ADDRESS(ROW(), COLUMN())),0,-1)="",VLOOKUP($G96,$A:$AAE,COLUMN(),FALSE),OFFSET(INDIRECT(ADDRESS(ROW(), COLUMN())),0,-1))</f>
        <v>地块建筑面积*0</v>
      </c>
      <c r="X96" s="6"/>
      <c r="Y96" s="6" t="str" cm="1">
        <f t="array" aca="1" ref="Y96" ca="1">IF(OFFSET(INDIRECT(ADDRESS(ROW(), COLUMN())),0,-1)="",VLOOKUP($G96,$A:$AAE,COLUMN(),FALSE),OFFSET(INDIRECT(ADDRESS(ROW(), COLUMN())),0,-1))</f>
        <v>地块建筑面积*0</v>
      </c>
      <c r="Z96" s="6"/>
      <c r="AA96" s="6" t="str" cm="1">
        <f t="array" aca="1" ref="AA96" ca="1">IF(OFFSET(INDIRECT(ADDRESS(ROW(), COLUMN())),0,-1)="",VLOOKUP($G96,$A:$AAE,COLUMN(),FALSE),OFFSET(INDIRECT(ADDRESS(ROW(), COLUMN())),0,-1))</f>
        <v>地块建筑面积*0</v>
      </c>
      <c r="AB96" s="6"/>
      <c r="AC96" s="6" t="str" cm="1">
        <f t="array" aca="1" ref="AC96" ca="1">IF(OFFSET(INDIRECT(ADDRESS(ROW(), COLUMN())),0,-1)="",VLOOKUP($G96,$A:$AAE,COLUMN(),FALSE),OFFSET(INDIRECT(ADDRESS(ROW(), COLUMN())),0,-1))</f>
        <v>地块建筑面积*0</v>
      </c>
      <c r="AD96" s="6"/>
      <c r="AE96" s="6" t="str" cm="1">
        <f t="array" aca="1" ref="AE96" ca="1">IF(OFFSET(INDIRECT(ADDRESS(ROW(), COLUMN())),0,-1)="",VLOOKUP($G96,$A:$AAE,COLUMN(),FALSE),OFFSET(INDIRECT(ADDRESS(ROW(), COLUMN())),0,-1))</f>
        <v>面积*0</v>
      </c>
      <c r="AF96" s="6"/>
      <c r="AG96" s="6" t="str" cm="1">
        <f t="array" aca="1" ref="AG96" ca="1">IF(OFFSET(INDIRECT(ADDRESS(ROW(), COLUMN())),0,-1)="",VLOOKUP($G96,$A:$AAE,COLUMN(),FALSE),OFFSET(INDIRECT(ADDRESS(ROW(), COLUMN())),0,-1))</f>
        <v>面积*0</v>
      </c>
      <c r="AH96" s="6"/>
      <c r="AI96" s="6" t="str" cm="1">
        <f t="array" aca="1" ref="AI96" ca="1">IF(OFFSET(INDIRECT(ADDRESS(ROW(), COLUMN())),0,-1)="",VLOOKUP($G96,$A:$AAE,COLUMN(),FALSE),OFFSET(INDIRECT(ADDRESS(ROW(), COLUMN())),0,-1))</f>
        <v>-</v>
      </c>
      <c r="AJ96" s="6"/>
      <c r="AK96" s="6" cm="1">
        <f t="array" aca="1" ref="AK96" ca="1">IF(OFFSET(INDIRECT(ADDRESS(ROW(), COLUMN())),0,-1)="",VLOOKUP($G96,$A:$AAE,COLUMN(),FALSE),OFFSET(INDIRECT(ADDRESS(ROW(), COLUMN())),0,-1))</f>
        <v>0</v>
      </c>
      <c r="AL96" s="6"/>
      <c r="AM96" s="6" t="str" cm="1">
        <f t="array" aca="1" ref="AM96" ca="1">IF(OFFSET(INDIRECT(ADDRESS(ROW(), COLUMN())),0,-1)="",VLOOKUP($G96,$A:$AAE,COLUMN(),FALSE),OFFSET(INDIRECT(ADDRESS(ROW(), COLUMN())),0,-1))</f>
        <v>-</v>
      </c>
      <c r="AN96" s="6"/>
      <c r="AO96" s="6" cm="1">
        <f t="array" aca="1" ref="AO96" ca="1">IF(OFFSET(INDIRECT(ADDRESS(ROW(), COLUMN())),0,-1)="",VLOOKUP($G96,$A:$AAE,COLUMN(),FALSE),OFFSET(INDIRECT(ADDRESS(ROW(), COLUMN())),0,-1))</f>
        <v>0</v>
      </c>
      <c r="AP96" s="6"/>
      <c r="AQ96" s="6" t="str" cm="1">
        <f t="array" aca="1" ref="AQ96" ca="1">IF(OFFSET(INDIRECT(ADDRESS(ROW(), COLUMN())),0,-1)="",VLOOKUP($G96,$A:$AAE,COLUMN(),FALSE),OFFSET(INDIRECT(ADDRESS(ROW(), COLUMN())),0,-1))</f>
        <v>-</v>
      </c>
      <c r="AR96" s="6"/>
      <c r="AS96" s="6" cm="1">
        <f t="array" aca="1" ref="AS96" ca="1">IF(OFFSET(INDIRECT(ADDRESS(ROW(), COLUMN())),0,-1)="",VLOOKUP($G96,$A:$AAE,COLUMN(),FALSE),OFFSET(INDIRECT(ADDRESS(ROW(), COLUMN())),0,-1))</f>
        <v>0</v>
      </c>
      <c r="AT96" s="6"/>
      <c r="AU96" s="6" t="str" cm="1">
        <f t="array" aca="1" ref="AU96" ca="1">IF(OFFSET(INDIRECT(ADDRESS(ROW(), COLUMN())),0,-1)="",VLOOKUP($G96,$A:$AAE,COLUMN(),FALSE),OFFSET(INDIRECT(ADDRESS(ROW(), COLUMN())),0,-1))</f>
        <v>-</v>
      </c>
      <c r="AV96" s="6"/>
      <c r="AW96" s="6" cm="1">
        <f t="array" aca="1" ref="AW96" ca="1">IF(OFFSET(INDIRECT(ADDRESS(ROW(), COLUMN())),0,-1)="",VLOOKUP($G96,$A:$AAE,COLUMN(),FALSE),OFFSET(INDIRECT(ADDRESS(ROW(), COLUMN())),0,-1))</f>
        <v>0</v>
      </c>
      <c r="AX96" s="2"/>
      <c r="AY96" s="6" t="str" cm="1">
        <f t="array" aca="1" ref="AY96" ca="1">IF(OFFSET(INDIRECT(ADDRESS(ROW(), COLUMN())),0,-1)="",VLOOKUP($G96,$A:$AAE,COLUMN(),FALSE),OFFSET(INDIRECT(ADDRESS(ROW(), COLUMN())),0,-1))</f>
        <v>-</v>
      </c>
      <c r="AZ96" s="2"/>
      <c r="BA96" s="6" cm="1">
        <f t="array" aca="1" ref="BA96" ca="1">IF(OFFSET(INDIRECT(ADDRESS(ROW(), COLUMN())),0,-1)="",VLOOKUP($G96,$A:$AAE,COLUMN(),FALSE),OFFSET(INDIRECT(ADDRESS(ROW(), COLUMN())),0,-1))</f>
        <v>0</v>
      </c>
      <c r="BB96" s="2"/>
      <c r="BC96" s="6" cm="1">
        <f t="array" aca="1" ref="BC96" ca="1">IF(OFFSET(INDIRECT(ADDRESS(ROW(), COLUMN())),0,-1)="",VLOOKUP($G96,$A:$AAE,COLUMN(),FALSE),OFFSET(INDIRECT(ADDRESS(ROW(), COLUMN())),0,-1))</f>
        <v>0</v>
      </c>
      <c r="BD96" s="2"/>
      <c r="BE96" s="6" t="str" cm="1">
        <f t="array" aca="1" ref="BE96" ca="1">IF(OFFSET(INDIRECT(ADDRESS(ROW(), COLUMN())),0,-1)="",VLOOKUP($G96,$A:$AAE,COLUMN(),FALSE),OFFSET(INDIRECT(ADDRESS(ROW(), COLUMN())),0,-1))</f>
        <v>用水量*0</v>
      </c>
      <c r="BF96" s="2"/>
      <c r="BG96" s="6" t="str" cm="1">
        <f t="array" aca="1" ref="BG96" ca="1">IF(OFFSET(INDIRECT(ADDRESS(ROW(), COLUMN())),0,-1)="",VLOOKUP($G96,$A:$AAE,COLUMN(),FALSE),OFFSET(INDIRECT(ADDRESS(ROW(), COLUMN())),0,-1))</f>
        <v>-</v>
      </c>
      <c r="BH96" s="2"/>
      <c r="BI96" s="6" cm="1">
        <f t="array" aca="1" ref="BI96" ca="1">IF(OFFSET(INDIRECT(ADDRESS(ROW(), COLUMN())),0,-1)="",VLOOKUP($G96,$A:$AAE,COLUMN(),FALSE),OFFSET(INDIRECT(ADDRESS(ROW(), COLUMN())),0,-1))</f>
        <v>0</v>
      </c>
      <c r="BJ96" s="2"/>
      <c r="BK96" s="6" cm="1">
        <f t="array" aca="1" ref="BK96" ca="1">IF(OFFSET(INDIRECT(ADDRESS(ROW(), COLUMN())),0,-1)="",VLOOKUP($G96,$A:$AAE,COLUMN(),FALSE),OFFSET(INDIRECT(ADDRESS(ROW(), COLUMN())),0,-1))</f>
        <v>0</v>
      </c>
      <c r="BL96" s="2"/>
      <c r="BM96" s="6" t="str" cm="1">
        <f t="array" aca="1" ref="BM96" ca="1">IF(OFFSET(INDIRECT(ADDRESS(ROW(), COLUMN())),0,-1)="",VLOOKUP($G96,$A:$AAE,COLUMN(),FALSE),OFFSET(INDIRECT(ADDRESS(ROW(), COLUMN())),0,-1))</f>
        <v>-</v>
      </c>
      <c r="BN96" s="2"/>
      <c r="BO96" s="6" cm="1">
        <f t="array" aca="1" ref="BO96" ca="1">IF(OFFSET(INDIRECT(ADDRESS(ROW(), COLUMN())),0,-1)="",VLOOKUP($G96,$A:$AAE,COLUMN(),FALSE),OFFSET(INDIRECT(ADDRESS(ROW(), COLUMN())),0,-1))</f>
        <v>0</v>
      </c>
      <c r="BP96" s="2"/>
      <c r="BQ96" s="6" t="str" cm="1">
        <f t="array" aca="1" ref="BQ96" ca="1">IF(OFFSET(INDIRECT(ADDRESS(ROW(), COLUMN())),0,-1)="",VLOOKUP($G96,$A:$AAE,COLUMN(),FALSE),OFFSET(INDIRECT(ADDRESS(ROW(), COLUMN())),0,-1))</f>
        <v>-</v>
      </c>
      <c r="BR96" s="2"/>
      <c r="BS96" s="6" cm="1">
        <f t="array" aca="1" ref="BS96" ca="1">IF(OFFSET(INDIRECT(ADDRESS(ROW(), COLUMN())),0,-1)="",VLOOKUP($G96,$A:$AAE,COLUMN(),FALSE),OFFSET(INDIRECT(ADDRESS(ROW(), COLUMN())),0,-1))</f>
        <v>0</v>
      </c>
      <c r="BT96" s="2"/>
      <c r="BU96" s="6" t="str" cm="1">
        <f t="array" aca="1" ref="BU96" ca="1">IF(OFFSET(INDIRECT(ADDRESS(ROW(), COLUMN())),0,-1)="",VLOOKUP($G96,$A:$AAE,COLUMN(),FALSE),OFFSET(INDIRECT(ADDRESS(ROW(), COLUMN())),0,-1))</f>
        <v>-</v>
      </c>
      <c r="BV96" s="2"/>
      <c r="BW96" s="6" cm="1">
        <f t="array" aca="1" ref="BW96" ca="1">IF(OFFSET(INDIRECT(ADDRESS(ROW(), COLUMN())),0,-1)="",VLOOKUP($G96,$A:$AAE,COLUMN(),FALSE),OFFSET(INDIRECT(ADDRESS(ROW(), COLUMN())),0,-1))</f>
        <v>0</v>
      </c>
      <c r="BX96" s="2"/>
      <c r="BY96" s="6" cm="1">
        <f t="array" aca="1" ref="BY96" ca="1">IF(OFFSET(INDIRECT(ADDRESS(ROW(), COLUMN())),0,-1)="",VLOOKUP($G96,$A:$AAE,COLUMN(),FALSE),OFFSET(INDIRECT(ADDRESS(ROW(), COLUMN())),0,-1))</f>
        <v>0</v>
      </c>
      <c r="BZ96" s="89"/>
      <c r="CA96" s="6" t="str" cm="1">
        <f t="array" aca="1" ref="CA96" ca="1">IF(OFFSET(INDIRECT(ADDRESS(ROW(), COLUMN())),0,-1)="",VLOOKUP($G96,$A:$AAE,COLUMN(),FALSE),OFFSET(INDIRECT(ADDRESS(ROW(), COLUMN())),0,-1))</f>
        <v>-</v>
      </c>
      <c r="CB96" s="6"/>
      <c r="CC96" s="6" cm="1">
        <f t="array" aca="1" ref="CC96" ca="1">IF(OFFSET(INDIRECT(ADDRESS(ROW(), COLUMN())),0,-1)="",VLOOKUP($G96,$A:$AAE,COLUMN(),FALSE),OFFSET(INDIRECT(ADDRESS(ROW(), COLUMN())),0,-1))</f>
        <v>0</v>
      </c>
      <c r="CD96" s="6"/>
      <c r="CE96" s="6" t="str" cm="1">
        <f t="array" aca="1" ref="CE96" ca="1">IF(OFFSET(INDIRECT(ADDRESS(ROW(), COLUMN())),0,-1)="",VLOOKUP($G96,$A:$AAE,COLUMN(),FALSE),OFFSET(INDIRECT(ADDRESS(ROW(), COLUMN())),0,-1))</f>
        <v>-</v>
      </c>
      <c r="CF96" s="6"/>
      <c r="CG96" s="6" cm="1">
        <f t="array" aca="1" ref="CG96" ca="1">IF(OFFSET(INDIRECT(ADDRESS(ROW(), COLUMN())),0,-1)="",VLOOKUP($G96,$A:$AAE,COLUMN(),FALSE),OFFSET(INDIRECT(ADDRESS(ROW(), COLUMN())),0,-1))</f>
        <v>0</v>
      </c>
      <c r="CH96" s="6"/>
      <c r="CI96" s="43" t="str" cm="1">
        <f t="array" aca="1" ref="CI96" ca="1">IF(OFFSET(INDIRECT(ADDRESS(ROW(), COLUMN())),0,-1)="",VLOOKUP($G96,$A:$AAE,COLUMN(),FALSE),OFFSET(INDIRECT(ADDRESS(ROW(), COLUMN())),0,-1))</f>
        <v>水域</v>
      </c>
      <c r="CJ96" s="75" t="s">
        <v>1962</v>
      </c>
      <c r="CK96" s="78" t="str">
        <f t="shared" si="51"/>
        <v>唯一标识:E591#保留海域#城规</v>
      </c>
      <c r="CL96" s="78" t="str">
        <f t="shared" si="52"/>
        <v>性质名称:保留海域</v>
      </c>
      <c r="CM96" s="78" t="str">
        <f t="shared" si="53"/>
        <v>地块性质过滤:</v>
      </c>
      <c r="CN96" s="78" t="str">
        <f t="shared" si="54"/>
        <v>地块性质:E591</v>
      </c>
      <c r="CO96" s="78" t="str">
        <f t="shared" si="55"/>
        <v>地类标准:城规</v>
      </c>
      <c r="CP96" s="78" t="str">
        <f t="shared" si="56"/>
        <v>地块性质别称:</v>
      </c>
      <c r="CQ96" s="78" t="str">
        <f t="shared" si="57"/>
        <v>属性继承:E59#其他海域#城规</v>
      </c>
      <c r="CR96" s="78" t="str">
        <f t="shared" si="58"/>
        <v>父类:E59</v>
      </c>
      <c r="CS96" s="78" t="str">
        <f t="shared" si="59"/>
        <v>级别继承:E59#其他海域#城规</v>
      </c>
      <c r="CT96" s="78" t="str">
        <f t="shared" si="60"/>
        <v>级别层次:4</v>
      </c>
      <c r="CU96" s="78" t="str">
        <f t="shared" si="61"/>
        <v>级别:3E59</v>
      </c>
      <c r="CV96" s="78" t="str">
        <f t="shared" ca="1" si="62"/>
        <v>地块颜色:20,141,235</v>
      </c>
      <c r="CW96" s="78" t="str">
        <f t="shared" ca="1" si="63"/>
        <v>建筑面积公式:面积*容积率</v>
      </c>
      <c r="CX96" s="78" t="str">
        <f t="shared" ca="1" si="64"/>
        <v>住宅建筑面积公式:地块建筑面积*0</v>
      </c>
      <c r="CY96" s="78" t="str">
        <f t="shared" ca="1" si="65"/>
        <v>商服建筑面积公式:地块建筑面积*0</v>
      </c>
      <c r="CZ96" s="78" t="str">
        <f t="shared" ca="1" si="66"/>
        <v>商服中商业建筑面积公式:地块建筑面积*0</v>
      </c>
      <c r="DA96" s="78" t="str">
        <f t="shared" ca="1" si="67"/>
        <v>商服中办公建筑面积公式:地块建筑面积*0</v>
      </c>
      <c r="DB96" s="78" t="str">
        <f t="shared" ca="1" si="68"/>
        <v>公服建筑面积公式:地块建筑面积*0</v>
      </c>
      <c r="DC96" s="78" t="str">
        <f t="shared" ca="1" si="69"/>
        <v>工业建筑面积公式:地块建筑面积*0</v>
      </c>
      <c r="DD96" s="78" t="str">
        <f t="shared" ca="1" si="70"/>
        <v>市政建筑面积公式:地块建筑面积*0</v>
      </c>
      <c r="DE96" s="78" t="str">
        <f t="shared" ca="1" si="96"/>
        <v>绿地面积指定指标:面积*0</v>
      </c>
      <c r="DF96" s="78" t="str">
        <f t="shared" ca="1" si="97"/>
        <v>绿地面积指定公式:面积*0</v>
      </c>
      <c r="DG96" s="78" t="str">
        <f t="shared" ca="1" si="71"/>
        <v>户数指标:-</v>
      </c>
      <c r="DH96" s="78" t="str">
        <f t="shared" ca="1" si="72"/>
        <v>户数公式:0</v>
      </c>
      <c r="DI96" s="78" t="str">
        <f t="shared" ca="1" si="73"/>
        <v>人数指标:-</v>
      </c>
      <c r="DJ96" s="78" t="str">
        <f t="shared" ca="1" si="74"/>
        <v>人数公式:0</v>
      </c>
      <c r="DK96" s="78" t="str">
        <f t="shared" ca="1" si="75"/>
        <v>就业指标:-</v>
      </c>
      <c r="DL96" s="78" t="str">
        <f t="shared" ca="1" si="76"/>
        <v>就业公式:0</v>
      </c>
      <c r="DM96" s="78" t="str">
        <f t="shared" ca="1" si="77"/>
        <v>机动车指标:-</v>
      </c>
      <c r="DN96" s="78" t="str">
        <f t="shared" ca="1" si="78"/>
        <v>机动车公式:0</v>
      </c>
      <c r="DO96" s="78" t="str">
        <f t="shared" ca="1" si="79"/>
        <v>用水量指标:-</v>
      </c>
      <c r="DP96" s="78" t="str">
        <f t="shared" ca="1" si="80"/>
        <v>用水量公式:0</v>
      </c>
      <c r="DQ96" s="78" t="str">
        <f t="shared" ca="1" si="81"/>
        <v>污水折算系数:0</v>
      </c>
      <c r="DR96" s="78" t="str">
        <f t="shared" ca="1" si="82"/>
        <v>污水量公式:用水量*0</v>
      </c>
      <c r="DS96" s="78" t="str">
        <f t="shared" ca="1" si="83"/>
        <v>用电负荷指标:-</v>
      </c>
      <c r="DT96" s="78" t="str">
        <f t="shared" ca="1" si="84"/>
        <v>同时率:0</v>
      </c>
      <c r="DU96" s="78" t="str">
        <f t="shared" ca="1" si="85"/>
        <v>用电量公式:0</v>
      </c>
      <c r="DV96" s="78" t="str">
        <f t="shared" ca="1" si="86"/>
        <v>固话装机指标:-</v>
      </c>
      <c r="DW96" s="78" t="str">
        <f t="shared" ca="1" si="87"/>
        <v>固话量公式:0</v>
      </c>
      <c r="DX96" s="78" t="str">
        <f t="shared" ca="1" si="88"/>
        <v>有线电视指标:-</v>
      </c>
      <c r="DY96" s="78" t="str">
        <f t="shared" ca="1" si="89"/>
        <v>电视量公式:0</v>
      </c>
      <c r="DZ96" s="78" t="str">
        <f t="shared" ca="1" si="90"/>
        <v>高峰机动车生成量指标:-</v>
      </c>
      <c r="EA96" s="78" t="str">
        <f t="shared" ca="1" si="91"/>
        <v>高峰机动车吸引量公式:0</v>
      </c>
      <c r="EB96" s="78" t="str">
        <f t="shared" ca="1" si="92"/>
        <v>高峰机动车发生量公式:0</v>
      </c>
      <c r="EC96" s="78" t="str">
        <f t="shared" ca="1" si="98"/>
        <v>地下空间指标:-</v>
      </c>
      <c r="ED96" s="78" t="str">
        <f t="shared" ca="1" si="93"/>
        <v>地下空间公式:0</v>
      </c>
      <c r="EE96" s="78" t="str">
        <f t="shared" ca="1" si="99"/>
        <v>人防指标:-</v>
      </c>
      <c r="EF96" s="78" t="str">
        <f t="shared" ca="1" si="94"/>
        <v>人防公式:0</v>
      </c>
      <c r="EG96" s="78" t="str">
        <f t="shared" ca="1" si="101"/>
        <v>用地构成:水域</v>
      </c>
      <c r="EH96" s="78" t="s">
        <v>1962</v>
      </c>
      <c r="EI96" s="79" t="str">
        <f t="shared" ca="1" si="100"/>
        <v>唯一标识:E591#保留海域#城规;性质名称:保留海域;地块性质过滤:;地块性质:E591;地类标准:城规;地块性质别称:;属性继承:E59#其他海域#城规;父类:E59;级别继承:E59#其他海域#城规;级别层次:4;级别:3E59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6" t="s">
        <v>1962</v>
      </c>
    </row>
    <row r="97" spans="1:140" ht="16.5" x14ac:dyDescent="0.2">
      <c r="A97" s="43" t="str">
        <f t="shared" si="95"/>
        <v>E592#无居民海岛#城规</v>
      </c>
      <c r="B97" s="43" t="s">
        <v>223</v>
      </c>
      <c r="C97" s="43"/>
      <c r="D97" s="43" t="s">
        <v>778</v>
      </c>
      <c r="E97" s="43" t="s">
        <v>1276</v>
      </c>
      <c r="F97" s="43"/>
      <c r="G97" s="43" t="s">
        <v>53</v>
      </c>
      <c r="H97" s="43" t="s">
        <v>776</v>
      </c>
      <c r="I97" s="43" t="s">
        <v>53</v>
      </c>
      <c r="J97" s="43">
        <v>4</v>
      </c>
      <c r="K97" s="43" t="s">
        <v>1779</v>
      </c>
      <c r="L97" s="43"/>
      <c r="M97" s="43" t="str" cm="1">
        <f t="array" aca="1" ref="M97" ca="1">IF(OFFSET(INDIRECT(ADDRESS(ROW(), COLUMN())),0,-1)="",VLOOKUP($G97,$A:$AAE,COLUMN(),FALSE),OFFSET(INDIRECT(ADDRESS(ROW(), COLUMN())),0,-1))</f>
        <v>20,141,235</v>
      </c>
      <c r="N97" s="6"/>
      <c r="O97" s="43" t="str" cm="1">
        <f t="array" aca="1" ref="O97" ca="1">IF(OFFSET(INDIRECT(ADDRESS(ROW(), COLUMN())),0,-1)="",VLOOKUP($G97,$A:$AAE,COLUMN(),FALSE),OFFSET(INDIRECT(ADDRESS(ROW(), COLUMN())),0,-1))</f>
        <v>面积*容积率</v>
      </c>
      <c r="P97" s="6"/>
      <c r="Q97" s="6" t="str" cm="1">
        <f t="array" aca="1" ref="Q97" ca="1">IF(OFFSET(INDIRECT(ADDRESS(ROW(), COLUMN())),0,-1)="",VLOOKUP($G97,$A:$AAE,COLUMN(),FALSE),OFFSET(INDIRECT(ADDRESS(ROW(), COLUMN())),0,-1))</f>
        <v>地块建筑面积*0</v>
      </c>
      <c r="R97" s="6"/>
      <c r="S97" s="6" t="str" cm="1">
        <f t="array" aca="1" ref="S97" ca="1">IF(OFFSET(INDIRECT(ADDRESS(ROW(), COLUMN())),0,-1)="",VLOOKUP($G97,$A:$AAE,COLUMN(),FALSE),OFFSET(INDIRECT(ADDRESS(ROW(), COLUMN())),0,-1))</f>
        <v>地块建筑面积*0</v>
      </c>
      <c r="T97" s="6"/>
      <c r="U97" s="6" t="str" cm="1">
        <f t="array" aca="1" ref="U97" ca="1">IF(OFFSET(INDIRECT(ADDRESS(ROW(), COLUMN())),0,-1)="",VLOOKUP($G97,$A:$AAE,COLUMN(),FALSE),OFFSET(INDIRECT(ADDRESS(ROW(), COLUMN())),0,-1))</f>
        <v>地块建筑面积*0</v>
      </c>
      <c r="V97" s="6"/>
      <c r="W97" s="43" t="str" cm="1">
        <f t="array" aca="1" ref="W97" ca="1">IF(OFFSET(INDIRECT(ADDRESS(ROW(), COLUMN())),0,-1)="",VLOOKUP($G97,$A:$AAE,COLUMN(),FALSE),OFFSET(INDIRECT(ADDRESS(ROW(), COLUMN())),0,-1))</f>
        <v>地块建筑面积*0</v>
      </c>
      <c r="X97" s="6"/>
      <c r="Y97" s="6" t="str" cm="1">
        <f t="array" aca="1" ref="Y97" ca="1">IF(OFFSET(INDIRECT(ADDRESS(ROW(), COLUMN())),0,-1)="",VLOOKUP($G97,$A:$AAE,COLUMN(),FALSE),OFFSET(INDIRECT(ADDRESS(ROW(), COLUMN())),0,-1))</f>
        <v>地块建筑面积*0</v>
      </c>
      <c r="Z97" s="6"/>
      <c r="AA97" s="6" t="str" cm="1">
        <f t="array" aca="1" ref="AA97" ca="1">IF(OFFSET(INDIRECT(ADDRESS(ROW(), COLUMN())),0,-1)="",VLOOKUP($G97,$A:$AAE,COLUMN(),FALSE),OFFSET(INDIRECT(ADDRESS(ROW(), COLUMN())),0,-1))</f>
        <v>地块建筑面积*0</v>
      </c>
      <c r="AB97" s="6"/>
      <c r="AC97" s="6" t="str" cm="1">
        <f t="array" aca="1" ref="AC97" ca="1">IF(OFFSET(INDIRECT(ADDRESS(ROW(), COLUMN())),0,-1)="",VLOOKUP($G97,$A:$AAE,COLUMN(),FALSE),OFFSET(INDIRECT(ADDRESS(ROW(), COLUMN())),0,-1))</f>
        <v>地块建筑面积*0</v>
      </c>
      <c r="AD97" s="6"/>
      <c r="AE97" s="6" t="str" cm="1">
        <f t="array" aca="1" ref="AE97" ca="1">IF(OFFSET(INDIRECT(ADDRESS(ROW(), COLUMN())),0,-1)="",VLOOKUP($G97,$A:$AAE,COLUMN(),FALSE),OFFSET(INDIRECT(ADDRESS(ROW(), COLUMN())),0,-1))</f>
        <v>面积*0</v>
      </c>
      <c r="AF97" s="6"/>
      <c r="AG97" s="6" t="str" cm="1">
        <f t="array" aca="1" ref="AG97" ca="1">IF(OFFSET(INDIRECT(ADDRESS(ROW(), COLUMN())),0,-1)="",VLOOKUP($G97,$A:$AAE,COLUMN(),FALSE),OFFSET(INDIRECT(ADDRESS(ROW(), COLUMN())),0,-1))</f>
        <v>面积*0</v>
      </c>
      <c r="AH97" s="6"/>
      <c r="AI97" s="6" t="str" cm="1">
        <f t="array" aca="1" ref="AI97" ca="1">IF(OFFSET(INDIRECT(ADDRESS(ROW(), COLUMN())),0,-1)="",VLOOKUP($G97,$A:$AAE,COLUMN(),FALSE),OFFSET(INDIRECT(ADDRESS(ROW(), COLUMN())),0,-1))</f>
        <v>-</v>
      </c>
      <c r="AJ97" s="6"/>
      <c r="AK97" s="6" cm="1">
        <f t="array" aca="1" ref="AK97" ca="1">IF(OFFSET(INDIRECT(ADDRESS(ROW(), COLUMN())),0,-1)="",VLOOKUP($G97,$A:$AAE,COLUMN(),FALSE),OFFSET(INDIRECT(ADDRESS(ROW(), COLUMN())),0,-1))</f>
        <v>0</v>
      </c>
      <c r="AL97" s="6"/>
      <c r="AM97" s="6" t="str" cm="1">
        <f t="array" aca="1" ref="AM97" ca="1">IF(OFFSET(INDIRECT(ADDRESS(ROW(), COLUMN())),0,-1)="",VLOOKUP($G97,$A:$AAE,COLUMN(),FALSE),OFFSET(INDIRECT(ADDRESS(ROW(), COLUMN())),0,-1))</f>
        <v>-</v>
      </c>
      <c r="AN97" s="6"/>
      <c r="AO97" s="6" cm="1">
        <f t="array" aca="1" ref="AO97" ca="1">IF(OFFSET(INDIRECT(ADDRESS(ROW(), COLUMN())),0,-1)="",VLOOKUP($G97,$A:$AAE,COLUMN(),FALSE),OFFSET(INDIRECT(ADDRESS(ROW(), COLUMN())),0,-1))</f>
        <v>0</v>
      </c>
      <c r="AP97" s="6"/>
      <c r="AQ97" s="6" t="str" cm="1">
        <f t="array" aca="1" ref="AQ97" ca="1">IF(OFFSET(INDIRECT(ADDRESS(ROW(), COLUMN())),0,-1)="",VLOOKUP($G97,$A:$AAE,COLUMN(),FALSE),OFFSET(INDIRECT(ADDRESS(ROW(), COLUMN())),0,-1))</f>
        <v>-</v>
      </c>
      <c r="AR97" s="6"/>
      <c r="AS97" s="6" cm="1">
        <f t="array" aca="1" ref="AS97" ca="1">IF(OFFSET(INDIRECT(ADDRESS(ROW(), COLUMN())),0,-1)="",VLOOKUP($G97,$A:$AAE,COLUMN(),FALSE),OFFSET(INDIRECT(ADDRESS(ROW(), COLUMN())),0,-1))</f>
        <v>0</v>
      </c>
      <c r="AT97" s="6"/>
      <c r="AU97" s="6" t="str" cm="1">
        <f t="array" aca="1" ref="AU97" ca="1">IF(OFFSET(INDIRECT(ADDRESS(ROW(), COLUMN())),0,-1)="",VLOOKUP($G97,$A:$AAE,COLUMN(),FALSE),OFFSET(INDIRECT(ADDRESS(ROW(), COLUMN())),0,-1))</f>
        <v>-</v>
      </c>
      <c r="AV97" s="6"/>
      <c r="AW97" s="6" cm="1">
        <f t="array" aca="1" ref="AW97" ca="1">IF(OFFSET(INDIRECT(ADDRESS(ROW(), COLUMN())),0,-1)="",VLOOKUP($G97,$A:$AAE,COLUMN(),FALSE),OFFSET(INDIRECT(ADDRESS(ROW(), COLUMN())),0,-1))</f>
        <v>0</v>
      </c>
      <c r="AX97" s="2"/>
      <c r="AY97" s="6" t="str" cm="1">
        <f t="array" aca="1" ref="AY97" ca="1">IF(OFFSET(INDIRECT(ADDRESS(ROW(), COLUMN())),0,-1)="",VLOOKUP($G97,$A:$AAE,COLUMN(),FALSE),OFFSET(INDIRECT(ADDRESS(ROW(), COLUMN())),0,-1))</f>
        <v>-</v>
      </c>
      <c r="AZ97" s="2"/>
      <c r="BA97" s="6" cm="1">
        <f t="array" aca="1" ref="BA97" ca="1">IF(OFFSET(INDIRECT(ADDRESS(ROW(), COLUMN())),0,-1)="",VLOOKUP($G97,$A:$AAE,COLUMN(),FALSE),OFFSET(INDIRECT(ADDRESS(ROW(), COLUMN())),0,-1))</f>
        <v>0</v>
      </c>
      <c r="BB97" s="2"/>
      <c r="BC97" s="6" cm="1">
        <f t="array" aca="1" ref="BC97" ca="1">IF(OFFSET(INDIRECT(ADDRESS(ROW(), COLUMN())),0,-1)="",VLOOKUP($G97,$A:$AAE,COLUMN(),FALSE),OFFSET(INDIRECT(ADDRESS(ROW(), COLUMN())),0,-1))</f>
        <v>0</v>
      </c>
      <c r="BD97" s="2"/>
      <c r="BE97" s="6" t="str" cm="1">
        <f t="array" aca="1" ref="BE97" ca="1">IF(OFFSET(INDIRECT(ADDRESS(ROW(), COLUMN())),0,-1)="",VLOOKUP($G97,$A:$AAE,COLUMN(),FALSE),OFFSET(INDIRECT(ADDRESS(ROW(), COLUMN())),0,-1))</f>
        <v>用水量*0</v>
      </c>
      <c r="BF97" s="2"/>
      <c r="BG97" s="6" t="str" cm="1">
        <f t="array" aca="1" ref="BG97" ca="1">IF(OFFSET(INDIRECT(ADDRESS(ROW(), COLUMN())),0,-1)="",VLOOKUP($G97,$A:$AAE,COLUMN(),FALSE),OFFSET(INDIRECT(ADDRESS(ROW(), COLUMN())),0,-1))</f>
        <v>-</v>
      </c>
      <c r="BH97" s="2"/>
      <c r="BI97" s="6" cm="1">
        <f t="array" aca="1" ref="BI97" ca="1">IF(OFFSET(INDIRECT(ADDRESS(ROW(), COLUMN())),0,-1)="",VLOOKUP($G97,$A:$AAE,COLUMN(),FALSE),OFFSET(INDIRECT(ADDRESS(ROW(), COLUMN())),0,-1))</f>
        <v>0</v>
      </c>
      <c r="BJ97" s="2"/>
      <c r="BK97" s="6" cm="1">
        <f t="array" aca="1" ref="BK97" ca="1">IF(OFFSET(INDIRECT(ADDRESS(ROW(), COLUMN())),0,-1)="",VLOOKUP($G97,$A:$AAE,COLUMN(),FALSE),OFFSET(INDIRECT(ADDRESS(ROW(), COLUMN())),0,-1))</f>
        <v>0</v>
      </c>
      <c r="BL97" s="2"/>
      <c r="BM97" s="6" t="str" cm="1">
        <f t="array" aca="1" ref="BM97" ca="1">IF(OFFSET(INDIRECT(ADDRESS(ROW(), COLUMN())),0,-1)="",VLOOKUP($G97,$A:$AAE,COLUMN(),FALSE),OFFSET(INDIRECT(ADDRESS(ROW(), COLUMN())),0,-1))</f>
        <v>-</v>
      </c>
      <c r="BN97" s="2"/>
      <c r="BO97" s="6" cm="1">
        <f t="array" aca="1" ref="BO97" ca="1">IF(OFFSET(INDIRECT(ADDRESS(ROW(), COLUMN())),0,-1)="",VLOOKUP($G97,$A:$AAE,COLUMN(),FALSE),OFFSET(INDIRECT(ADDRESS(ROW(), COLUMN())),0,-1))</f>
        <v>0</v>
      </c>
      <c r="BP97" s="2"/>
      <c r="BQ97" s="6" t="str" cm="1">
        <f t="array" aca="1" ref="BQ97" ca="1">IF(OFFSET(INDIRECT(ADDRESS(ROW(), COLUMN())),0,-1)="",VLOOKUP($G97,$A:$AAE,COLUMN(),FALSE),OFFSET(INDIRECT(ADDRESS(ROW(), COLUMN())),0,-1))</f>
        <v>-</v>
      </c>
      <c r="BR97" s="2"/>
      <c r="BS97" s="6" cm="1">
        <f t="array" aca="1" ref="BS97" ca="1">IF(OFFSET(INDIRECT(ADDRESS(ROW(), COLUMN())),0,-1)="",VLOOKUP($G97,$A:$AAE,COLUMN(),FALSE),OFFSET(INDIRECT(ADDRESS(ROW(), COLUMN())),0,-1))</f>
        <v>0</v>
      </c>
      <c r="BT97" s="2"/>
      <c r="BU97" s="6" t="str" cm="1">
        <f t="array" aca="1" ref="BU97" ca="1">IF(OFFSET(INDIRECT(ADDRESS(ROW(), COLUMN())),0,-1)="",VLOOKUP($G97,$A:$AAE,COLUMN(),FALSE),OFFSET(INDIRECT(ADDRESS(ROW(), COLUMN())),0,-1))</f>
        <v>-</v>
      </c>
      <c r="BV97" s="2"/>
      <c r="BW97" s="6" cm="1">
        <f t="array" aca="1" ref="BW97" ca="1">IF(OFFSET(INDIRECT(ADDRESS(ROW(), COLUMN())),0,-1)="",VLOOKUP($G97,$A:$AAE,COLUMN(),FALSE),OFFSET(INDIRECT(ADDRESS(ROW(), COLUMN())),0,-1))</f>
        <v>0</v>
      </c>
      <c r="BX97" s="2"/>
      <c r="BY97" s="6" cm="1">
        <f t="array" aca="1" ref="BY97" ca="1">IF(OFFSET(INDIRECT(ADDRESS(ROW(), COLUMN())),0,-1)="",VLOOKUP($G97,$A:$AAE,COLUMN(),FALSE),OFFSET(INDIRECT(ADDRESS(ROW(), COLUMN())),0,-1))</f>
        <v>0</v>
      </c>
      <c r="BZ97" s="89"/>
      <c r="CA97" s="6" t="str" cm="1">
        <f t="array" aca="1" ref="CA97" ca="1">IF(OFFSET(INDIRECT(ADDRESS(ROW(), COLUMN())),0,-1)="",VLOOKUP($G97,$A:$AAE,COLUMN(),FALSE),OFFSET(INDIRECT(ADDRESS(ROW(), COLUMN())),0,-1))</f>
        <v>-</v>
      </c>
      <c r="CB97" s="6"/>
      <c r="CC97" s="6" cm="1">
        <f t="array" aca="1" ref="CC97" ca="1">IF(OFFSET(INDIRECT(ADDRESS(ROW(), COLUMN())),0,-1)="",VLOOKUP($G97,$A:$AAE,COLUMN(),FALSE),OFFSET(INDIRECT(ADDRESS(ROW(), COLUMN())),0,-1))</f>
        <v>0</v>
      </c>
      <c r="CD97" s="6"/>
      <c r="CE97" s="6" t="str" cm="1">
        <f t="array" aca="1" ref="CE97" ca="1">IF(OFFSET(INDIRECT(ADDRESS(ROW(), COLUMN())),0,-1)="",VLOOKUP($G97,$A:$AAE,COLUMN(),FALSE),OFFSET(INDIRECT(ADDRESS(ROW(), COLUMN())),0,-1))</f>
        <v>-</v>
      </c>
      <c r="CF97" s="6"/>
      <c r="CG97" s="6" cm="1">
        <f t="array" aca="1" ref="CG97" ca="1">IF(OFFSET(INDIRECT(ADDRESS(ROW(), COLUMN())),0,-1)="",VLOOKUP($G97,$A:$AAE,COLUMN(),FALSE),OFFSET(INDIRECT(ADDRESS(ROW(), COLUMN())),0,-1))</f>
        <v>0</v>
      </c>
      <c r="CH97" s="6"/>
      <c r="CI97" s="43" t="str" cm="1">
        <f t="array" aca="1" ref="CI97" ca="1">IF(OFFSET(INDIRECT(ADDRESS(ROW(), COLUMN())),0,-1)="",VLOOKUP($G97,$A:$AAE,COLUMN(),FALSE),OFFSET(INDIRECT(ADDRESS(ROW(), COLUMN())),0,-1))</f>
        <v>水域</v>
      </c>
      <c r="CJ97" s="75" t="s">
        <v>1962</v>
      </c>
      <c r="CK97" s="78" t="str">
        <f t="shared" si="51"/>
        <v>唯一标识:E592#无居民海岛#城规</v>
      </c>
      <c r="CL97" s="78" t="str">
        <f t="shared" si="52"/>
        <v>性质名称:无居民海岛</v>
      </c>
      <c r="CM97" s="78" t="str">
        <f t="shared" si="53"/>
        <v>地块性质过滤:</v>
      </c>
      <c r="CN97" s="78" t="str">
        <f t="shared" si="54"/>
        <v>地块性质:E592</v>
      </c>
      <c r="CO97" s="78" t="str">
        <f t="shared" si="55"/>
        <v>地类标准:城规</v>
      </c>
      <c r="CP97" s="78" t="str">
        <f t="shared" si="56"/>
        <v>地块性质别称:</v>
      </c>
      <c r="CQ97" s="78" t="str">
        <f t="shared" si="57"/>
        <v>属性继承:E59#其他海域#城规</v>
      </c>
      <c r="CR97" s="78" t="str">
        <f t="shared" si="58"/>
        <v>父类:E59</v>
      </c>
      <c r="CS97" s="78" t="str">
        <f t="shared" si="59"/>
        <v>级别继承:E59#其他海域#城规</v>
      </c>
      <c r="CT97" s="78" t="str">
        <f t="shared" si="60"/>
        <v>级别层次:4</v>
      </c>
      <c r="CU97" s="78" t="str">
        <f t="shared" si="61"/>
        <v>级别:3E59</v>
      </c>
      <c r="CV97" s="78" t="str">
        <f t="shared" ca="1" si="62"/>
        <v>地块颜色:20,141,235</v>
      </c>
      <c r="CW97" s="78" t="str">
        <f t="shared" ca="1" si="63"/>
        <v>建筑面积公式:面积*容积率</v>
      </c>
      <c r="CX97" s="78" t="str">
        <f t="shared" ca="1" si="64"/>
        <v>住宅建筑面积公式:地块建筑面积*0</v>
      </c>
      <c r="CY97" s="78" t="str">
        <f t="shared" ca="1" si="65"/>
        <v>商服建筑面积公式:地块建筑面积*0</v>
      </c>
      <c r="CZ97" s="78" t="str">
        <f t="shared" ca="1" si="66"/>
        <v>商服中商业建筑面积公式:地块建筑面积*0</v>
      </c>
      <c r="DA97" s="78" t="str">
        <f t="shared" ca="1" si="67"/>
        <v>商服中办公建筑面积公式:地块建筑面积*0</v>
      </c>
      <c r="DB97" s="78" t="str">
        <f t="shared" ca="1" si="68"/>
        <v>公服建筑面积公式:地块建筑面积*0</v>
      </c>
      <c r="DC97" s="78" t="str">
        <f t="shared" ca="1" si="69"/>
        <v>工业建筑面积公式:地块建筑面积*0</v>
      </c>
      <c r="DD97" s="78" t="str">
        <f t="shared" ca="1" si="70"/>
        <v>市政建筑面积公式:地块建筑面积*0</v>
      </c>
      <c r="DE97" s="78" t="str">
        <f t="shared" ca="1" si="96"/>
        <v>绿地面积指定指标:面积*0</v>
      </c>
      <c r="DF97" s="78" t="str">
        <f t="shared" ca="1" si="97"/>
        <v>绿地面积指定公式:面积*0</v>
      </c>
      <c r="DG97" s="78" t="str">
        <f t="shared" ca="1" si="71"/>
        <v>户数指标:-</v>
      </c>
      <c r="DH97" s="78" t="str">
        <f t="shared" ca="1" si="72"/>
        <v>户数公式:0</v>
      </c>
      <c r="DI97" s="78" t="str">
        <f t="shared" ca="1" si="73"/>
        <v>人数指标:-</v>
      </c>
      <c r="DJ97" s="78" t="str">
        <f t="shared" ca="1" si="74"/>
        <v>人数公式:0</v>
      </c>
      <c r="DK97" s="78" t="str">
        <f t="shared" ca="1" si="75"/>
        <v>就业指标:-</v>
      </c>
      <c r="DL97" s="78" t="str">
        <f t="shared" ca="1" si="76"/>
        <v>就业公式:0</v>
      </c>
      <c r="DM97" s="78" t="str">
        <f t="shared" ca="1" si="77"/>
        <v>机动车指标:-</v>
      </c>
      <c r="DN97" s="78" t="str">
        <f t="shared" ca="1" si="78"/>
        <v>机动车公式:0</v>
      </c>
      <c r="DO97" s="78" t="str">
        <f t="shared" ca="1" si="79"/>
        <v>用水量指标:-</v>
      </c>
      <c r="DP97" s="78" t="str">
        <f t="shared" ca="1" si="80"/>
        <v>用水量公式:0</v>
      </c>
      <c r="DQ97" s="78" t="str">
        <f t="shared" ca="1" si="81"/>
        <v>污水折算系数:0</v>
      </c>
      <c r="DR97" s="78" t="str">
        <f t="shared" ca="1" si="82"/>
        <v>污水量公式:用水量*0</v>
      </c>
      <c r="DS97" s="78" t="str">
        <f t="shared" ca="1" si="83"/>
        <v>用电负荷指标:-</v>
      </c>
      <c r="DT97" s="78" t="str">
        <f t="shared" ca="1" si="84"/>
        <v>同时率:0</v>
      </c>
      <c r="DU97" s="78" t="str">
        <f t="shared" ca="1" si="85"/>
        <v>用电量公式:0</v>
      </c>
      <c r="DV97" s="78" t="str">
        <f t="shared" ca="1" si="86"/>
        <v>固话装机指标:-</v>
      </c>
      <c r="DW97" s="78" t="str">
        <f t="shared" ca="1" si="87"/>
        <v>固话量公式:0</v>
      </c>
      <c r="DX97" s="78" t="str">
        <f t="shared" ca="1" si="88"/>
        <v>有线电视指标:-</v>
      </c>
      <c r="DY97" s="78" t="str">
        <f t="shared" ca="1" si="89"/>
        <v>电视量公式:0</v>
      </c>
      <c r="DZ97" s="78" t="str">
        <f t="shared" ca="1" si="90"/>
        <v>高峰机动车生成量指标:-</v>
      </c>
      <c r="EA97" s="78" t="str">
        <f t="shared" ca="1" si="91"/>
        <v>高峰机动车吸引量公式:0</v>
      </c>
      <c r="EB97" s="78" t="str">
        <f t="shared" ca="1" si="92"/>
        <v>高峰机动车发生量公式:0</v>
      </c>
      <c r="EC97" s="78" t="str">
        <f t="shared" ca="1" si="98"/>
        <v>地下空间指标:-</v>
      </c>
      <c r="ED97" s="78" t="str">
        <f t="shared" ca="1" si="93"/>
        <v>地下空间公式:0</v>
      </c>
      <c r="EE97" s="78" t="str">
        <f t="shared" ca="1" si="99"/>
        <v>人防指标:-</v>
      </c>
      <c r="EF97" s="78" t="str">
        <f t="shared" ca="1" si="94"/>
        <v>人防公式:0</v>
      </c>
      <c r="EG97" s="78" t="str">
        <f t="shared" ca="1" si="101"/>
        <v>用地构成:水域</v>
      </c>
      <c r="EH97" s="78" t="s">
        <v>1962</v>
      </c>
      <c r="EI97" s="79" t="str">
        <f t="shared" ca="1" si="100"/>
        <v>唯一标识:E592#无居民海岛#城规;性质名称:无居民海岛;地块性质过滤:;地块性质:E592;地类标准:城规;地块性质别称:;属性继承:E59#其他海域#城规;父类:E59;级别继承:E59#其他海域#城规;级别层次:4;级别:3E59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7" t="s">
        <v>1962</v>
      </c>
    </row>
    <row r="98" spans="1:140" ht="16.5" x14ac:dyDescent="0.2">
      <c r="A98" s="44" t="str">
        <f t="shared" si="95"/>
        <v>E9#其他非建设用地#城规</v>
      </c>
      <c r="B98" s="44" t="s">
        <v>224</v>
      </c>
      <c r="C98" s="44"/>
      <c r="D98" s="44" t="s">
        <v>779</v>
      </c>
      <c r="E98" s="44" t="s">
        <v>1276</v>
      </c>
      <c r="F98" s="44"/>
      <c r="G98" s="44" t="s">
        <v>36</v>
      </c>
      <c r="H98" s="44" t="s">
        <v>711</v>
      </c>
      <c r="I98" s="44" t="s">
        <v>36</v>
      </c>
      <c r="J98" s="44">
        <v>2</v>
      </c>
      <c r="K98" s="44" t="s">
        <v>1490</v>
      </c>
      <c r="L98" s="125" t="s">
        <v>2350</v>
      </c>
      <c r="M98" s="44" t="str" cm="1">
        <f t="array" aca="1" ref="M98" ca="1">IF(OFFSET(INDIRECT(ADDRESS(ROW(), COLUMN())),0,-1)="",VLOOKUP($G98,$A:$AAE,COLUMN(),FALSE),OFFSET(INDIRECT(ADDRESS(ROW(), COLUMN())),0,-1))</f>
        <v>238,238,238</v>
      </c>
      <c r="N98" s="7"/>
      <c r="O98" s="44" t="str" cm="1">
        <f t="array" aca="1" ref="O98" ca="1">IF(OFFSET(INDIRECT(ADDRESS(ROW(), COLUMN())),0,-1)="",VLOOKUP($G98,$A:$AAE,COLUMN(),FALSE),OFFSET(INDIRECT(ADDRESS(ROW(), COLUMN())),0,-1))</f>
        <v>面积*容积率</v>
      </c>
      <c r="P98" s="7"/>
      <c r="Q98" s="7" t="str" cm="1">
        <f t="array" aca="1" ref="Q98" ca="1">IF(OFFSET(INDIRECT(ADDRESS(ROW(), COLUMN())),0,-1)="",VLOOKUP($G98,$A:$AAE,COLUMN(),FALSE),OFFSET(INDIRECT(ADDRESS(ROW(), COLUMN())),0,-1))</f>
        <v>地块建筑面积*0</v>
      </c>
      <c r="R98" s="7"/>
      <c r="S98" s="7" t="str" cm="1">
        <f t="array" aca="1" ref="S98" ca="1">IF(OFFSET(INDIRECT(ADDRESS(ROW(), COLUMN())),0,-1)="",VLOOKUP($G98,$A:$AAE,COLUMN(),FALSE),OFFSET(INDIRECT(ADDRESS(ROW(), COLUMN())),0,-1))</f>
        <v>地块建筑面积*0</v>
      </c>
      <c r="T98" s="7"/>
      <c r="U98" s="7" t="str" cm="1">
        <f t="array" aca="1" ref="U98" ca="1">IF(OFFSET(INDIRECT(ADDRESS(ROW(), COLUMN())),0,-1)="",VLOOKUP($G98,$A:$AAE,COLUMN(),FALSE),OFFSET(INDIRECT(ADDRESS(ROW(), COLUMN())),0,-1))</f>
        <v>地块建筑面积*0</v>
      </c>
      <c r="V98" s="7"/>
      <c r="W98" s="44" t="str" cm="1">
        <f t="array" aca="1" ref="W98" ca="1">IF(OFFSET(INDIRECT(ADDRESS(ROW(), COLUMN())),0,-1)="",VLOOKUP($G98,$A:$AAE,COLUMN(),FALSE),OFFSET(INDIRECT(ADDRESS(ROW(), COLUMN())),0,-1))</f>
        <v>地块建筑面积*0</v>
      </c>
      <c r="X98" s="7"/>
      <c r="Y98" s="7" t="str" cm="1">
        <f t="array" aca="1" ref="Y98" ca="1">IF(OFFSET(INDIRECT(ADDRESS(ROW(), COLUMN())),0,-1)="",VLOOKUP($G98,$A:$AAE,COLUMN(),FALSE),OFFSET(INDIRECT(ADDRESS(ROW(), COLUMN())),0,-1))</f>
        <v>地块建筑面积*0</v>
      </c>
      <c r="Z98" s="7"/>
      <c r="AA98" s="7" t="str" cm="1">
        <f t="array" aca="1" ref="AA98" ca="1">IF(OFFSET(INDIRECT(ADDRESS(ROW(), COLUMN())),0,-1)="",VLOOKUP($G98,$A:$AAE,COLUMN(),FALSE),OFFSET(INDIRECT(ADDRESS(ROW(), COLUMN())),0,-1))</f>
        <v>地块建筑面积*0</v>
      </c>
      <c r="AB98" s="7"/>
      <c r="AC98" s="7" t="str" cm="1">
        <f t="array" aca="1" ref="AC98" ca="1">IF(OFFSET(INDIRECT(ADDRESS(ROW(), COLUMN())),0,-1)="",VLOOKUP($G98,$A:$AAE,COLUMN(),FALSE),OFFSET(INDIRECT(ADDRESS(ROW(), COLUMN())),0,-1))</f>
        <v>地块建筑面积*0</v>
      </c>
      <c r="AD98" s="7"/>
      <c r="AE98" s="7" t="str" cm="1">
        <f t="array" aca="1" ref="AE98" ca="1">IF(OFFSET(INDIRECT(ADDRESS(ROW(), COLUMN())),0,-1)="",VLOOKUP($G98,$A:$AAE,COLUMN(),FALSE),OFFSET(INDIRECT(ADDRESS(ROW(), COLUMN())),0,-1))</f>
        <v>面积*0</v>
      </c>
      <c r="AF98" s="7"/>
      <c r="AG98" s="7" t="str" cm="1">
        <f t="array" aca="1" ref="AG98" ca="1">IF(OFFSET(INDIRECT(ADDRESS(ROW(), COLUMN())),0,-1)="",VLOOKUP($G98,$A:$AAE,COLUMN(),FALSE),OFFSET(INDIRECT(ADDRESS(ROW(), COLUMN())),0,-1))</f>
        <v>面积*0</v>
      </c>
      <c r="AH98" s="7"/>
      <c r="AI98" s="7" t="str" cm="1">
        <f t="array" aca="1" ref="AI98" ca="1">IF(OFFSET(INDIRECT(ADDRESS(ROW(), COLUMN())),0,-1)="",VLOOKUP($G98,$A:$AAE,COLUMN(),FALSE),OFFSET(INDIRECT(ADDRESS(ROW(), COLUMN())),0,-1))</f>
        <v>-</v>
      </c>
      <c r="AJ98" s="7"/>
      <c r="AK98" s="7" cm="1">
        <f t="array" aca="1" ref="AK98" ca="1">IF(OFFSET(INDIRECT(ADDRESS(ROW(), COLUMN())),0,-1)="",VLOOKUP($G98,$A:$AAE,COLUMN(),FALSE),OFFSET(INDIRECT(ADDRESS(ROW(), COLUMN())),0,-1))</f>
        <v>0</v>
      </c>
      <c r="AL98" s="7"/>
      <c r="AM98" s="7" t="str" cm="1">
        <f t="array" aca="1" ref="AM98" ca="1">IF(OFFSET(INDIRECT(ADDRESS(ROW(), COLUMN())),0,-1)="",VLOOKUP($G98,$A:$AAE,COLUMN(),FALSE),OFFSET(INDIRECT(ADDRESS(ROW(), COLUMN())),0,-1))</f>
        <v>-</v>
      </c>
      <c r="AN98" s="7"/>
      <c r="AO98" s="7" cm="1">
        <f t="array" aca="1" ref="AO98" ca="1">IF(OFFSET(INDIRECT(ADDRESS(ROW(), COLUMN())),0,-1)="",VLOOKUP($G98,$A:$AAE,COLUMN(),FALSE),OFFSET(INDIRECT(ADDRESS(ROW(), COLUMN())),0,-1))</f>
        <v>0</v>
      </c>
      <c r="AP98" s="7"/>
      <c r="AQ98" s="7" t="str" cm="1">
        <f t="array" aca="1" ref="AQ98" ca="1">IF(OFFSET(INDIRECT(ADDRESS(ROW(), COLUMN())),0,-1)="",VLOOKUP($G98,$A:$AAE,COLUMN(),FALSE),OFFSET(INDIRECT(ADDRESS(ROW(), COLUMN())),0,-1))</f>
        <v>-</v>
      </c>
      <c r="AR98" s="7"/>
      <c r="AS98" s="7" cm="1">
        <f t="array" aca="1" ref="AS98" ca="1">IF(OFFSET(INDIRECT(ADDRESS(ROW(), COLUMN())),0,-1)="",VLOOKUP($G98,$A:$AAE,COLUMN(),FALSE),OFFSET(INDIRECT(ADDRESS(ROW(), COLUMN())),0,-1))</f>
        <v>0</v>
      </c>
      <c r="AT98" s="7"/>
      <c r="AU98" s="7" t="str" cm="1">
        <f t="array" aca="1" ref="AU98" ca="1">IF(OFFSET(INDIRECT(ADDRESS(ROW(), COLUMN())),0,-1)="",VLOOKUP($G98,$A:$AAE,COLUMN(),FALSE),OFFSET(INDIRECT(ADDRESS(ROW(), COLUMN())),0,-1))</f>
        <v>-</v>
      </c>
      <c r="AV98" s="7"/>
      <c r="AW98" s="7" cm="1">
        <f t="array" aca="1" ref="AW98" ca="1">IF(OFFSET(INDIRECT(ADDRESS(ROW(), COLUMN())),0,-1)="",VLOOKUP($G98,$A:$AAE,COLUMN(),FALSE),OFFSET(INDIRECT(ADDRESS(ROW(), COLUMN())),0,-1))</f>
        <v>0</v>
      </c>
      <c r="AX98" s="2"/>
      <c r="AY98" s="7" t="str" cm="1">
        <f t="array" aca="1" ref="AY98" ca="1">IF(OFFSET(INDIRECT(ADDRESS(ROW(), COLUMN())),0,-1)="",VLOOKUP($G98,$A:$AAE,COLUMN(),FALSE),OFFSET(INDIRECT(ADDRESS(ROW(), COLUMN())),0,-1))</f>
        <v>-</v>
      </c>
      <c r="AZ98" s="2"/>
      <c r="BA98" s="7" cm="1">
        <f t="array" aca="1" ref="BA98" ca="1">IF(OFFSET(INDIRECT(ADDRESS(ROW(), COLUMN())),0,-1)="",VLOOKUP($G98,$A:$AAE,COLUMN(),FALSE),OFFSET(INDIRECT(ADDRESS(ROW(), COLUMN())),0,-1))</f>
        <v>0</v>
      </c>
      <c r="BB98" s="2"/>
      <c r="BC98" s="7" cm="1">
        <f t="array" aca="1" ref="BC98" ca="1">IF(OFFSET(INDIRECT(ADDRESS(ROW(), COLUMN())),0,-1)="",VLOOKUP($G98,$A:$AAE,COLUMN(),FALSE),OFFSET(INDIRECT(ADDRESS(ROW(), COLUMN())),0,-1))</f>
        <v>0</v>
      </c>
      <c r="BD98" s="2"/>
      <c r="BE98" s="7" t="str" cm="1">
        <f t="array" aca="1" ref="BE98" ca="1">IF(OFFSET(INDIRECT(ADDRESS(ROW(), COLUMN())),0,-1)="",VLOOKUP($G98,$A:$AAE,COLUMN(),FALSE),OFFSET(INDIRECT(ADDRESS(ROW(), COLUMN())),0,-1))</f>
        <v>用水量*0</v>
      </c>
      <c r="BF98" s="2"/>
      <c r="BG98" s="7" t="str" cm="1">
        <f t="array" aca="1" ref="BG98" ca="1">IF(OFFSET(INDIRECT(ADDRESS(ROW(), COLUMN())),0,-1)="",VLOOKUP($G98,$A:$AAE,COLUMN(),FALSE),OFFSET(INDIRECT(ADDRESS(ROW(), COLUMN())),0,-1))</f>
        <v>-</v>
      </c>
      <c r="BH98" s="2"/>
      <c r="BI98" s="7" cm="1">
        <f t="array" aca="1" ref="BI98" ca="1">IF(OFFSET(INDIRECT(ADDRESS(ROW(), COLUMN())),0,-1)="",VLOOKUP($G98,$A:$AAE,COLUMN(),FALSE),OFFSET(INDIRECT(ADDRESS(ROW(), COLUMN())),0,-1))</f>
        <v>0</v>
      </c>
      <c r="BJ98" s="2"/>
      <c r="BK98" s="7" cm="1">
        <f t="array" aca="1" ref="BK98" ca="1">IF(OFFSET(INDIRECT(ADDRESS(ROW(), COLUMN())),0,-1)="",VLOOKUP($G98,$A:$AAE,COLUMN(),FALSE),OFFSET(INDIRECT(ADDRESS(ROW(), COLUMN())),0,-1))</f>
        <v>0</v>
      </c>
      <c r="BL98" s="2"/>
      <c r="BM98" s="7" t="str" cm="1">
        <f t="array" aca="1" ref="BM98" ca="1">IF(OFFSET(INDIRECT(ADDRESS(ROW(), COLUMN())),0,-1)="",VLOOKUP($G98,$A:$AAE,COLUMN(),FALSE),OFFSET(INDIRECT(ADDRESS(ROW(), COLUMN())),0,-1))</f>
        <v>-</v>
      </c>
      <c r="BN98" s="2"/>
      <c r="BO98" s="7" cm="1">
        <f t="array" aca="1" ref="BO98" ca="1">IF(OFFSET(INDIRECT(ADDRESS(ROW(), COLUMN())),0,-1)="",VLOOKUP($G98,$A:$AAE,COLUMN(),FALSE),OFFSET(INDIRECT(ADDRESS(ROW(), COLUMN())),0,-1))</f>
        <v>0</v>
      </c>
      <c r="BP98" s="2"/>
      <c r="BQ98" s="7" t="str" cm="1">
        <f t="array" aca="1" ref="BQ98" ca="1">IF(OFFSET(INDIRECT(ADDRESS(ROW(), COLUMN())),0,-1)="",VLOOKUP($G98,$A:$AAE,COLUMN(),FALSE),OFFSET(INDIRECT(ADDRESS(ROW(), COLUMN())),0,-1))</f>
        <v>-</v>
      </c>
      <c r="BR98" s="2"/>
      <c r="BS98" s="7" cm="1">
        <f t="array" aca="1" ref="BS98" ca="1">IF(OFFSET(INDIRECT(ADDRESS(ROW(), COLUMN())),0,-1)="",VLOOKUP($G98,$A:$AAE,COLUMN(),FALSE),OFFSET(INDIRECT(ADDRESS(ROW(), COLUMN())),0,-1))</f>
        <v>0</v>
      </c>
      <c r="BT98" s="2"/>
      <c r="BU98" s="7" t="str" cm="1">
        <f t="array" aca="1" ref="BU98" ca="1">IF(OFFSET(INDIRECT(ADDRESS(ROW(), COLUMN())),0,-1)="",VLOOKUP($G98,$A:$AAE,COLUMN(),FALSE),OFFSET(INDIRECT(ADDRESS(ROW(), COLUMN())),0,-1))</f>
        <v>-</v>
      </c>
      <c r="BV98" s="2"/>
      <c r="BW98" s="7" cm="1">
        <f t="array" aca="1" ref="BW98" ca="1">IF(OFFSET(INDIRECT(ADDRESS(ROW(), COLUMN())),0,-1)="",VLOOKUP($G98,$A:$AAE,COLUMN(),FALSE),OFFSET(INDIRECT(ADDRESS(ROW(), COLUMN())),0,-1))</f>
        <v>0</v>
      </c>
      <c r="BX98" s="2"/>
      <c r="BY98" s="7" cm="1">
        <f t="array" aca="1" ref="BY98" ca="1">IF(OFFSET(INDIRECT(ADDRESS(ROW(), COLUMN())),0,-1)="",VLOOKUP($G98,$A:$AAE,COLUMN(),FALSE),OFFSET(INDIRECT(ADDRESS(ROW(), COLUMN())),0,-1))</f>
        <v>0</v>
      </c>
      <c r="BZ98" s="90"/>
      <c r="CA98" s="7" t="str" cm="1">
        <f t="array" aca="1" ref="CA98" ca="1">IF(OFFSET(INDIRECT(ADDRESS(ROW(), COLUMN())),0,-1)="",VLOOKUP($G98,$A:$AAE,COLUMN(),FALSE),OFFSET(INDIRECT(ADDRESS(ROW(), COLUMN())),0,-1))</f>
        <v>-</v>
      </c>
      <c r="CB98" s="7"/>
      <c r="CC98" s="7" cm="1">
        <f t="array" aca="1" ref="CC98" ca="1">IF(OFFSET(INDIRECT(ADDRESS(ROW(), COLUMN())),0,-1)="",VLOOKUP($G98,$A:$AAE,COLUMN(),FALSE),OFFSET(INDIRECT(ADDRESS(ROW(), COLUMN())),0,-1))</f>
        <v>0</v>
      </c>
      <c r="CD98" s="7"/>
      <c r="CE98" s="7" t="str" cm="1">
        <f t="array" aca="1" ref="CE98" ca="1">IF(OFFSET(INDIRECT(ADDRESS(ROW(), COLUMN())),0,-1)="",VLOOKUP($G98,$A:$AAE,COLUMN(),FALSE),OFFSET(INDIRECT(ADDRESS(ROW(), COLUMN())),0,-1))</f>
        <v>-</v>
      </c>
      <c r="CF98" s="7"/>
      <c r="CG98" s="7" cm="1">
        <f t="array" aca="1" ref="CG98" ca="1">IF(OFFSET(INDIRECT(ADDRESS(ROW(), COLUMN())),0,-1)="",VLOOKUP($G98,$A:$AAE,COLUMN(),FALSE),OFFSET(INDIRECT(ADDRESS(ROW(), COLUMN())),0,-1))</f>
        <v>0</v>
      </c>
      <c r="CH98" s="7" t="s">
        <v>2146</v>
      </c>
      <c r="CI98" s="44" t="str" cm="1">
        <f t="array" aca="1" ref="CI98" ca="1">IF(OFFSET(INDIRECT(ADDRESS(ROW(), COLUMN())),0,-1)="",VLOOKUP($G98,$A:$AAE,COLUMN(),FALSE),OFFSET(INDIRECT(ADDRESS(ROW(), COLUMN())),0,-1))</f>
        <v>其他土地</v>
      </c>
      <c r="CJ98" s="75" t="s">
        <v>1962</v>
      </c>
      <c r="CK98" s="78" t="str">
        <f t="shared" si="51"/>
        <v>唯一标识:E9#其他非建设用地#城规</v>
      </c>
      <c r="CL98" s="78" t="str">
        <f t="shared" si="52"/>
        <v>性质名称:其他非建设用地</v>
      </c>
      <c r="CM98" s="78" t="str">
        <f t="shared" si="53"/>
        <v>地块性质过滤:</v>
      </c>
      <c r="CN98" s="78" t="str">
        <f t="shared" si="54"/>
        <v>地块性质:E9</v>
      </c>
      <c r="CO98" s="78" t="str">
        <f t="shared" si="55"/>
        <v>地类标准:城规</v>
      </c>
      <c r="CP98" s="78" t="str">
        <f t="shared" si="56"/>
        <v>地块性质别称:</v>
      </c>
      <c r="CQ98" s="78" t="str">
        <f t="shared" si="57"/>
        <v>属性继承:E#非建设用地#城规</v>
      </c>
      <c r="CR98" s="78" t="str">
        <f t="shared" si="58"/>
        <v>父类:E</v>
      </c>
      <c r="CS98" s="78" t="str">
        <f t="shared" si="59"/>
        <v>级别继承:E#非建设用地#城规</v>
      </c>
      <c r="CT98" s="78" t="str">
        <f t="shared" si="60"/>
        <v>级别层次:2</v>
      </c>
      <c r="CU98" s="78" t="str">
        <f t="shared" si="61"/>
        <v>级别:1E</v>
      </c>
      <c r="CV98" s="78" t="str">
        <f t="shared" ca="1" si="62"/>
        <v>地块颜色:238,238,238</v>
      </c>
      <c r="CW98" s="78" t="str">
        <f t="shared" ca="1" si="63"/>
        <v>建筑面积公式:面积*容积率</v>
      </c>
      <c r="CX98" s="78" t="str">
        <f t="shared" ca="1" si="64"/>
        <v>住宅建筑面积公式:地块建筑面积*0</v>
      </c>
      <c r="CY98" s="78" t="str">
        <f t="shared" ca="1" si="65"/>
        <v>商服建筑面积公式:地块建筑面积*0</v>
      </c>
      <c r="CZ98" s="78" t="str">
        <f t="shared" ca="1" si="66"/>
        <v>商服中商业建筑面积公式:地块建筑面积*0</v>
      </c>
      <c r="DA98" s="78" t="str">
        <f t="shared" ca="1" si="67"/>
        <v>商服中办公建筑面积公式:地块建筑面积*0</v>
      </c>
      <c r="DB98" s="78" t="str">
        <f t="shared" ca="1" si="68"/>
        <v>公服建筑面积公式:地块建筑面积*0</v>
      </c>
      <c r="DC98" s="78" t="str">
        <f t="shared" ca="1" si="69"/>
        <v>工业建筑面积公式:地块建筑面积*0</v>
      </c>
      <c r="DD98" s="78" t="str">
        <f t="shared" ca="1" si="70"/>
        <v>市政建筑面积公式:地块建筑面积*0</v>
      </c>
      <c r="DE98" s="78" t="str">
        <f t="shared" ca="1" si="96"/>
        <v>绿地面积指定指标:面积*0</v>
      </c>
      <c r="DF98" s="78" t="str">
        <f t="shared" ca="1" si="97"/>
        <v>绿地面积指定公式:面积*0</v>
      </c>
      <c r="DG98" s="78" t="str">
        <f t="shared" ca="1" si="71"/>
        <v>户数指标:-</v>
      </c>
      <c r="DH98" s="78" t="str">
        <f t="shared" ca="1" si="72"/>
        <v>户数公式:0</v>
      </c>
      <c r="DI98" s="78" t="str">
        <f t="shared" ca="1" si="73"/>
        <v>人数指标:-</v>
      </c>
      <c r="DJ98" s="78" t="str">
        <f t="shared" ca="1" si="74"/>
        <v>人数公式:0</v>
      </c>
      <c r="DK98" s="78" t="str">
        <f t="shared" ca="1" si="75"/>
        <v>就业指标:-</v>
      </c>
      <c r="DL98" s="78" t="str">
        <f t="shared" ca="1" si="76"/>
        <v>就业公式:0</v>
      </c>
      <c r="DM98" s="78" t="str">
        <f t="shared" ca="1" si="77"/>
        <v>机动车指标:-</v>
      </c>
      <c r="DN98" s="78" t="str">
        <f t="shared" ca="1" si="78"/>
        <v>机动车公式:0</v>
      </c>
      <c r="DO98" s="78" t="str">
        <f t="shared" ca="1" si="79"/>
        <v>用水量指标:-</v>
      </c>
      <c r="DP98" s="78" t="str">
        <f t="shared" ca="1" si="80"/>
        <v>用水量公式:0</v>
      </c>
      <c r="DQ98" s="78" t="str">
        <f t="shared" ca="1" si="81"/>
        <v>污水折算系数:0</v>
      </c>
      <c r="DR98" s="78" t="str">
        <f t="shared" ca="1" si="82"/>
        <v>污水量公式:用水量*0</v>
      </c>
      <c r="DS98" s="78" t="str">
        <f t="shared" ca="1" si="83"/>
        <v>用电负荷指标:-</v>
      </c>
      <c r="DT98" s="78" t="str">
        <f t="shared" ca="1" si="84"/>
        <v>同时率:0</v>
      </c>
      <c r="DU98" s="78" t="str">
        <f t="shared" ca="1" si="85"/>
        <v>用电量公式:0</v>
      </c>
      <c r="DV98" s="78" t="str">
        <f t="shared" ca="1" si="86"/>
        <v>固话装机指标:-</v>
      </c>
      <c r="DW98" s="78" t="str">
        <f t="shared" ca="1" si="87"/>
        <v>固话量公式:0</v>
      </c>
      <c r="DX98" s="78" t="str">
        <f t="shared" ca="1" si="88"/>
        <v>有线电视指标:-</v>
      </c>
      <c r="DY98" s="78" t="str">
        <f t="shared" ca="1" si="89"/>
        <v>电视量公式:0</v>
      </c>
      <c r="DZ98" s="78" t="str">
        <f t="shared" ca="1" si="90"/>
        <v>高峰机动车生成量指标:-</v>
      </c>
      <c r="EA98" s="78" t="str">
        <f t="shared" ca="1" si="91"/>
        <v>高峰机动车吸引量公式:0</v>
      </c>
      <c r="EB98" s="78" t="str">
        <f t="shared" ca="1" si="92"/>
        <v>高峰机动车发生量公式:0</v>
      </c>
      <c r="EC98" s="78" t="str">
        <f t="shared" ca="1" si="98"/>
        <v>地下空间指标:-</v>
      </c>
      <c r="ED98" s="78" t="str">
        <f t="shared" ca="1" si="93"/>
        <v>地下空间公式:0</v>
      </c>
      <c r="EE98" s="78" t="str">
        <f t="shared" ca="1" si="99"/>
        <v>人防指标:-</v>
      </c>
      <c r="EF98" s="78" t="str">
        <f t="shared" ca="1" si="94"/>
        <v>人防公式:0</v>
      </c>
      <c r="EG98" s="78" t="str">
        <f t="shared" ca="1" si="101"/>
        <v>用地构成:其他土地</v>
      </c>
      <c r="EH98" s="78" t="s">
        <v>1962</v>
      </c>
      <c r="EI98" s="79" t="str">
        <f t="shared" ca="1" si="100"/>
        <v>唯一标识:E9#其他非建设用地#城规;性质名称:其他非建设用地;地块性质过滤:;地块性质:E9;地类标准:城规;地块性质别称:;属性继承:E#非建设用地#城规;父类:E;级别继承:E#非建设用地#城规;级别层次:2;级别:1E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8" t="s">
        <v>1962</v>
      </c>
    </row>
    <row r="99" spans="1:140" ht="16.5" x14ac:dyDescent="0.2">
      <c r="A99" s="44" t="str">
        <f t="shared" si="95"/>
        <v>E91#空闲地#城规</v>
      </c>
      <c r="B99" s="44" t="s">
        <v>225</v>
      </c>
      <c r="C99" s="44"/>
      <c r="D99" s="44" t="s">
        <v>780</v>
      </c>
      <c r="E99" s="44" t="s">
        <v>1276</v>
      </c>
      <c r="F99" s="44" t="s">
        <v>1298</v>
      </c>
      <c r="G99" s="44" t="s">
        <v>54</v>
      </c>
      <c r="H99" s="44" t="s">
        <v>779</v>
      </c>
      <c r="I99" s="44" t="s">
        <v>54</v>
      </c>
      <c r="J99" s="44">
        <v>3</v>
      </c>
      <c r="K99" s="44" t="s">
        <v>1780</v>
      </c>
      <c r="L99" s="125"/>
      <c r="M99" s="44" t="str" cm="1">
        <f t="array" aca="1" ref="M99" ca="1">IF(OFFSET(INDIRECT(ADDRESS(ROW(), COLUMN())),0,-1)="",VLOOKUP($G99,$A:$AAE,COLUMN(),FALSE),OFFSET(INDIRECT(ADDRESS(ROW(), COLUMN())),0,-1))</f>
        <v>238,238,238</v>
      </c>
      <c r="N99" s="7"/>
      <c r="O99" s="44" t="str" cm="1">
        <f t="array" aca="1" ref="O99" ca="1">IF(OFFSET(INDIRECT(ADDRESS(ROW(), COLUMN())),0,-1)="",VLOOKUP($G99,$A:$AAE,COLUMN(),FALSE),OFFSET(INDIRECT(ADDRESS(ROW(), COLUMN())),0,-1))</f>
        <v>面积*容积率</v>
      </c>
      <c r="P99" s="7"/>
      <c r="Q99" s="7" t="str" cm="1">
        <f t="array" aca="1" ref="Q99" ca="1">IF(OFFSET(INDIRECT(ADDRESS(ROW(), COLUMN())),0,-1)="",VLOOKUP($G99,$A:$AAE,COLUMN(),FALSE),OFFSET(INDIRECT(ADDRESS(ROW(), COLUMN())),0,-1))</f>
        <v>地块建筑面积*0</v>
      </c>
      <c r="R99" s="7"/>
      <c r="S99" s="7" t="str" cm="1">
        <f t="array" aca="1" ref="S99" ca="1">IF(OFFSET(INDIRECT(ADDRESS(ROW(), COLUMN())),0,-1)="",VLOOKUP($G99,$A:$AAE,COLUMN(),FALSE),OFFSET(INDIRECT(ADDRESS(ROW(), COLUMN())),0,-1))</f>
        <v>地块建筑面积*0</v>
      </c>
      <c r="T99" s="7"/>
      <c r="U99" s="7" t="str" cm="1">
        <f t="array" aca="1" ref="U99" ca="1">IF(OFFSET(INDIRECT(ADDRESS(ROW(), COLUMN())),0,-1)="",VLOOKUP($G99,$A:$AAE,COLUMN(),FALSE),OFFSET(INDIRECT(ADDRESS(ROW(), COLUMN())),0,-1))</f>
        <v>地块建筑面积*0</v>
      </c>
      <c r="V99" s="7"/>
      <c r="W99" s="44" t="str" cm="1">
        <f t="array" aca="1" ref="W99" ca="1">IF(OFFSET(INDIRECT(ADDRESS(ROW(), COLUMN())),0,-1)="",VLOOKUP($G99,$A:$AAE,COLUMN(),FALSE),OFFSET(INDIRECT(ADDRESS(ROW(), COLUMN())),0,-1))</f>
        <v>地块建筑面积*0</v>
      </c>
      <c r="X99" s="7"/>
      <c r="Y99" s="7" t="str" cm="1">
        <f t="array" aca="1" ref="Y99" ca="1">IF(OFFSET(INDIRECT(ADDRESS(ROW(), COLUMN())),0,-1)="",VLOOKUP($G99,$A:$AAE,COLUMN(),FALSE),OFFSET(INDIRECT(ADDRESS(ROW(), COLUMN())),0,-1))</f>
        <v>地块建筑面积*0</v>
      </c>
      <c r="Z99" s="7"/>
      <c r="AA99" s="7" t="str" cm="1">
        <f t="array" aca="1" ref="AA99" ca="1">IF(OFFSET(INDIRECT(ADDRESS(ROW(), COLUMN())),0,-1)="",VLOOKUP($G99,$A:$AAE,COLUMN(),FALSE),OFFSET(INDIRECT(ADDRESS(ROW(), COLUMN())),0,-1))</f>
        <v>地块建筑面积*0</v>
      </c>
      <c r="AB99" s="7"/>
      <c r="AC99" s="7" t="str" cm="1">
        <f t="array" aca="1" ref="AC99" ca="1">IF(OFFSET(INDIRECT(ADDRESS(ROW(), COLUMN())),0,-1)="",VLOOKUP($G99,$A:$AAE,COLUMN(),FALSE),OFFSET(INDIRECT(ADDRESS(ROW(), COLUMN())),0,-1))</f>
        <v>地块建筑面积*0</v>
      </c>
      <c r="AD99" s="7"/>
      <c r="AE99" s="7" t="str" cm="1">
        <f t="array" aca="1" ref="AE99" ca="1">IF(OFFSET(INDIRECT(ADDRESS(ROW(), COLUMN())),0,-1)="",VLOOKUP($G99,$A:$AAE,COLUMN(),FALSE),OFFSET(INDIRECT(ADDRESS(ROW(), COLUMN())),0,-1))</f>
        <v>面积*0</v>
      </c>
      <c r="AF99" s="7"/>
      <c r="AG99" s="7" t="str" cm="1">
        <f t="array" aca="1" ref="AG99" ca="1">IF(OFFSET(INDIRECT(ADDRESS(ROW(), COLUMN())),0,-1)="",VLOOKUP($G99,$A:$AAE,COLUMN(),FALSE),OFFSET(INDIRECT(ADDRESS(ROW(), COLUMN())),0,-1))</f>
        <v>面积*0</v>
      </c>
      <c r="AH99" s="7"/>
      <c r="AI99" s="7" t="str" cm="1">
        <f t="array" aca="1" ref="AI99" ca="1">IF(OFFSET(INDIRECT(ADDRESS(ROW(), COLUMN())),0,-1)="",VLOOKUP($G99,$A:$AAE,COLUMN(),FALSE),OFFSET(INDIRECT(ADDRESS(ROW(), COLUMN())),0,-1))</f>
        <v>-</v>
      </c>
      <c r="AJ99" s="7"/>
      <c r="AK99" s="7" cm="1">
        <f t="array" aca="1" ref="AK99" ca="1">IF(OFFSET(INDIRECT(ADDRESS(ROW(), COLUMN())),0,-1)="",VLOOKUP($G99,$A:$AAE,COLUMN(),FALSE),OFFSET(INDIRECT(ADDRESS(ROW(), COLUMN())),0,-1))</f>
        <v>0</v>
      </c>
      <c r="AL99" s="7"/>
      <c r="AM99" s="7" t="str" cm="1">
        <f t="array" aca="1" ref="AM99" ca="1">IF(OFFSET(INDIRECT(ADDRESS(ROW(), COLUMN())),0,-1)="",VLOOKUP($G99,$A:$AAE,COLUMN(),FALSE),OFFSET(INDIRECT(ADDRESS(ROW(), COLUMN())),0,-1))</f>
        <v>-</v>
      </c>
      <c r="AN99" s="7"/>
      <c r="AO99" s="7" cm="1">
        <f t="array" aca="1" ref="AO99" ca="1">IF(OFFSET(INDIRECT(ADDRESS(ROW(), COLUMN())),0,-1)="",VLOOKUP($G99,$A:$AAE,COLUMN(),FALSE),OFFSET(INDIRECT(ADDRESS(ROW(), COLUMN())),0,-1))</f>
        <v>0</v>
      </c>
      <c r="AP99" s="7"/>
      <c r="AQ99" s="7" t="str" cm="1">
        <f t="array" aca="1" ref="AQ99" ca="1">IF(OFFSET(INDIRECT(ADDRESS(ROW(), COLUMN())),0,-1)="",VLOOKUP($G99,$A:$AAE,COLUMN(),FALSE),OFFSET(INDIRECT(ADDRESS(ROW(), COLUMN())),0,-1))</f>
        <v>-</v>
      </c>
      <c r="AR99" s="7"/>
      <c r="AS99" s="7" cm="1">
        <f t="array" aca="1" ref="AS99" ca="1">IF(OFFSET(INDIRECT(ADDRESS(ROW(), COLUMN())),0,-1)="",VLOOKUP($G99,$A:$AAE,COLUMN(),FALSE),OFFSET(INDIRECT(ADDRESS(ROW(), COLUMN())),0,-1))</f>
        <v>0</v>
      </c>
      <c r="AT99" s="7"/>
      <c r="AU99" s="7" t="str" cm="1">
        <f t="array" aca="1" ref="AU99" ca="1">IF(OFFSET(INDIRECT(ADDRESS(ROW(), COLUMN())),0,-1)="",VLOOKUP($G99,$A:$AAE,COLUMN(),FALSE),OFFSET(INDIRECT(ADDRESS(ROW(), COLUMN())),0,-1))</f>
        <v>-</v>
      </c>
      <c r="AV99" s="7"/>
      <c r="AW99" s="7" cm="1">
        <f t="array" aca="1" ref="AW99" ca="1">IF(OFFSET(INDIRECT(ADDRESS(ROW(), COLUMN())),0,-1)="",VLOOKUP($G99,$A:$AAE,COLUMN(),FALSE),OFFSET(INDIRECT(ADDRESS(ROW(), COLUMN())),0,-1))</f>
        <v>0</v>
      </c>
      <c r="AX99" s="2"/>
      <c r="AY99" s="7" t="str" cm="1">
        <f t="array" aca="1" ref="AY99" ca="1">IF(OFFSET(INDIRECT(ADDRESS(ROW(), COLUMN())),0,-1)="",VLOOKUP($G99,$A:$AAE,COLUMN(),FALSE),OFFSET(INDIRECT(ADDRESS(ROW(), COLUMN())),0,-1))</f>
        <v>-</v>
      </c>
      <c r="AZ99" s="2"/>
      <c r="BA99" s="7" cm="1">
        <f t="array" aca="1" ref="BA99" ca="1">IF(OFFSET(INDIRECT(ADDRESS(ROW(), COLUMN())),0,-1)="",VLOOKUP($G99,$A:$AAE,COLUMN(),FALSE),OFFSET(INDIRECT(ADDRESS(ROW(), COLUMN())),0,-1))</f>
        <v>0</v>
      </c>
      <c r="BB99" s="2"/>
      <c r="BC99" s="7" cm="1">
        <f t="array" aca="1" ref="BC99" ca="1">IF(OFFSET(INDIRECT(ADDRESS(ROW(), COLUMN())),0,-1)="",VLOOKUP($G99,$A:$AAE,COLUMN(),FALSE),OFFSET(INDIRECT(ADDRESS(ROW(), COLUMN())),0,-1))</f>
        <v>0</v>
      </c>
      <c r="BD99" s="2"/>
      <c r="BE99" s="7" t="str" cm="1">
        <f t="array" aca="1" ref="BE99" ca="1">IF(OFFSET(INDIRECT(ADDRESS(ROW(), COLUMN())),0,-1)="",VLOOKUP($G99,$A:$AAE,COLUMN(),FALSE),OFFSET(INDIRECT(ADDRESS(ROW(), COLUMN())),0,-1))</f>
        <v>用水量*0</v>
      </c>
      <c r="BF99" s="2"/>
      <c r="BG99" s="7" t="str" cm="1">
        <f t="array" aca="1" ref="BG99" ca="1">IF(OFFSET(INDIRECT(ADDRESS(ROW(), COLUMN())),0,-1)="",VLOOKUP($G99,$A:$AAE,COLUMN(),FALSE),OFFSET(INDIRECT(ADDRESS(ROW(), COLUMN())),0,-1))</f>
        <v>-</v>
      </c>
      <c r="BH99" s="2"/>
      <c r="BI99" s="7" cm="1">
        <f t="array" aca="1" ref="BI99" ca="1">IF(OFFSET(INDIRECT(ADDRESS(ROW(), COLUMN())),0,-1)="",VLOOKUP($G99,$A:$AAE,COLUMN(),FALSE),OFFSET(INDIRECT(ADDRESS(ROW(), COLUMN())),0,-1))</f>
        <v>0</v>
      </c>
      <c r="BJ99" s="2"/>
      <c r="BK99" s="7" cm="1">
        <f t="array" aca="1" ref="BK99" ca="1">IF(OFFSET(INDIRECT(ADDRESS(ROW(), COLUMN())),0,-1)="",VLOOKUP($G99,$A:$AAE,COLUMN(),FALSE),OFFSET(INDIRECT(ADDRESS(ROW(), COLUMN())),0,-1))</f>
        <v>0</v>
      </c>
      <c r="BL99" s="2"/>
      <c r="BM99" s="7" t="str" cm="1">
        <f t="array" aca="1" ref="BM99" ca="1">IF(OFFSET(INDIRECT(ADDRESS(ROW(), COLUMN())),0,-1)="",VLOOKUP($G99,$A:$AAE,COLUMN(),FALSE),OFFSET(INDIRECT(ADDRESS(ROW(), COLUMN())),0,-1))</f>
        <v>-</v>
      </c>
      <c r="BN99" s="2"/>
      <c r="BO99" s="7" cm="1">
        <f t="array" aca="1" ref="BO99" ca="1">IF(OFFSET(INDIRECT(ADDRESS(ROW(), COLUMN())),0,-1)="",VLOOKUP($G99,$A:$AAE,COLUMN(),FALSE),OFFSET(INDIRECT(ADDRESS(ROW(), COLUMN())),0,-1))</f>
        <v>0</v>
      </c>
      <c r="BP99" s="2"/>
      <c r="BQ99" s="7" t="str" cm="1">
        <f t="array" aca="1" ref="BQ99" ca="1">IF(OFFSET(INDIRECT(ADDRESS(ROW(), COLUMN())),0,-1)="",VLOOKUP($G99,$A:$AAE,COLUMN(),FALSE),OFFSET(INDIRECT(ADDRESS(ROW(), COLUMN())),0,-1))</f>
        <v>-</v>
      </c>
      <c r="BR99" s="2"/>
      <c r="BS99" s="7" cm="1">
        <f t="array" aca="1" ref="BS99" ca="1">IF(OFFSET(INDIRECT(ADDRESS(ROW(), COLUMN())),0,-1)="",VLOOKUP($G99,$A:$AAE,COLUMN(),FALSE),OFFSET(INDIRECT(ADDRESS(ROW(), COLUMN())),0,-1))</f>
        <v>0</v>
      </c>
      <c r="BT99" s="2"/>
      <c r="BU99" s="7" t="str" cm="1">
        <f t="array" aca="1" ref="BU99" ca="1">IF(OFFSET(INDIRECT(ADDRESS(ROW(), COLUMN())),0,-1)="",VLOOKUP($G99,$A:$AAE,COLUMN(),FALSE),OFFSET(INDIRECT(ADDRESS(ROW(), COLUMN())),0,-1))</f>
        <v>-</v>
      </c>
      <c r="BV99" s="2"/>
      <c r="BW99" s="7" cm="1">
        <f t="array" aca="1" ref="BW99" ca="1">IF(OFFSET(INDIRECT(ADDRESS(ROW(), COLUMN())),0,-1)="",VLOOKUP($G99,$A:$AAE,COLUMN(),FALSE),OFFSET(INDIRECT(ADDRESS(ROW(), COLUMN())),0,-1))</f>
        <v>0</v>
      </c>
      <c r="BX99" s="2"/>
      <c r="BY99" s="7" cm="1">
        <f t="array" aca="1" ref="BY99" ca="1">IF(OFFSET(INDIRECT(ADDRESS(ROW(), COLUMN())),0,-1)="",VLOOKUP($G99,$A:$AAE,COLUMN(),FALSE),OFFSET(INDIRECT(ADDRESS(ROW(), COLUMN())),0,-1))</f>
        <v>0</v>
      </c>
      <c r="BZ99" s="90"/>
      <c r="CA99" s="7" t="str" cm="1">
        <f t="array" aca="1" ref="CA99" ca="1">IF(OFFSET(INDIRECT(ADDRESS(ROW(), COLUMN())),0,-1)="",VLOOKUP($G99,$A:$AAE,COLUMN(),FALSE),OFFSET(INDIRECT(ADDRESS(ROW(), COLUMN())),0,-1))</f>
        <v>-</v>
      </c>
      <c r="CB99" s="7"/>
      <c r="CC99" s="7" cm="1">
        <f t="array" aca="1" ref="CC99" ca="1">IF(OFFSET(INDIRECT(ADDRESS(ROW(), COLUMN())),0,-1)="",VLOOKUP($G99,$A:$AAE,COLUMN(),FALSE),OFFSET(INDIRECT(ADDRESS(ROW(), COLUMN())),0,-1))</f>
        <v>0</v>
      </c>
      <c r="CD99" s="7"/>
      <c r="CE99" s="7" t="str" cm="1">
        <f t="array" aca="1" ref="CE99" ca="1">IF(OFFSET(INDIRECT(ADDRESS(ROW(), COLUMN())),0,-1)="",VLOOKUP($G99,$A:$AAE,COLUMN(),FALSE),OFFSET(INDIRECT(ADDRESS(ROW(), COLUMN())),0,-1))</f>
        <v>-</v>
      </c>
      <c r="CF99" s="7"/>
      <c r="CG99" s="7" cm="1">
        <f t="array" aca="1" ref="CG99" ca="1">IF(OFFSET(INDIRECT(ADDRESS(ROW(), COLUMN())),0,-1)="",VLOOKUP($G99,$A:$AAE,COLUMN(),FALSE),OFFSET(INDIRECT(ADDRESS(ROW(), COLUMN())),0,-1))</f>
        <v>0</v>
      </c>
      <c r="CH99" s="7" t="s">
        <v>2139</v>
      </c>
      <c r="CI99" s="44" t="str" cm="1">
        <f t="array" aca="1" ref="CI99" ca="1">IF(OFFSET(INDIRECT(ADDRESS(ROW(), COLUMN())),0,-1)="",VLOOKUP($G99,$A:$AAE,COLUMN(),FALSE),OFFSET(INDIRECT(ADDRESS(ROW(), COLUMN())),0,-1))</f>
        <v>城镇建设用地</v>
      </c>
      <c r="CJ99" s="75" t="s">
        <v>1962</v>
      </c>
      <c r="CK99" s="78" t="str">
        <f t="shared" si="51"/>
        <v>唯一标识:E91#空闲地#城规</v>
      </c>
      <c r="CL99" s="78" t="str">
        <f t="shared" si="52"/>
        <v>性质名称:空闲地</v>
      </c>
      <c r="CM99" s="78" t="str">
        <f t="shared" si="53"/>
        <v>地块性质过滤:</v>
      </c>
      <c r="CN99" s="78" t="str">
        <f t="shared" si="54"/>
        <v>地块性质:E91</v>
      </c>
      <c r="CO99" s="78" t="str">
        <f t="shared" si="55"/>
        <v>地类标准:城规</v>
      </c>
      <c r="CP99" s="78" t="str">
        <f t="shared" si="56"/>
        <v>地块性质别称:O91</v>
      </c>
      <c r="CQ99" s="78" t="str">
        <f t="shared" si="57"/>
        <v>属性继承:E9#其他非建设用地#城规</v>
      </c>
      <c r="CR99" s="78" t="str">
        <f t="shared" si="58"/>
        <v>父类:E9</v>
      </c>
      <c r="CS99" s="78" t="str">
        <f t="shared" si="59"/>
        <v>级别继承:E9#其他非建设用地#城规</v>
      </c>
      <c r="CT99" s="78" t="str">
        <f t="shared" si="60"/>
        <v>级别层次:3</v>
      </c>
      <c r="CU99" s="78" t="str">
        <f t="shared" si="61"/>
        <v>级别:2E9</v>
      </c>
      <c r="CV99" s="78" t="str">
        <f t="shared" ca="1" si="62"/>
        <v>地块颜色:238,238,238</v>
      </c>
      <c r="CW99" s="78" t="str">
        <f t="shared" ca="1" si="63"/>
        <v>建筑面积公式:面积*容积率</v>
      </c>
      <c r="CX99" s="78" t="str">
        <f t="shared" ca="1" si="64"/>
        <v>住宅建筑面积公式:地块建筑面积*0</v>
      </c>
      <c r="CY99" s="78" t="str">
        <f t="shared" ca="1" si="65"/>
        <v>商服建筑面积公式:地块建筑面积*0</v>
      </c>
      <c r="CZ99" s="78" t="str">
        <f t="shared" ca="1" si="66"/>
        <v>商服中商业建筑面积公式:地块建筑面积*0</v>
      </c>
      <c r="DA99" s="78" t="str">
        <f t="shared" ca="1" si="67"/>
        <v>商服中办公建筑面积公式:地块建筑面积*0</v>
      </c>
      <c r="DB99" s="78" t="str">
        <f t="shared" ca="1" si="68"/>
        <v>公服建筑面积公式:地块建筑面积*0</v>
      </c>
      <c r="DC99" s="78" t="str">
        <f t="shared" ca="1" si="69"/>
        <v>工业建筑面积公式:地块建筑面积*0</v>
      </c>
      <c r="DD99" s="78" t="str">
        <f t="shared" ca="1" si="70"/>
        <v>市政建筑面积公式:地块建筑面积*0</v>
      </c>
      <c r="DE99" s="78" t="str">
        <f t="shared" ca="1" si="96"/>
        <v>绿地面积指定指标:面积*0</v>
      </c>
      <c r="DF99" s="78" t="str">
        <f t="shared" ca="1" si="97"/>
        <v>绿地面积指定公式:面积*0</v>
      </c>
      <c r="DG99" s="78" t="str">
        <f t="shared" ca="1" si="71"/>
        <v>户数指标:-</v>
      </c>
      <c r="DH99" s="78" t="str">
        <f t="shared" ca="1" si="72"/>
        <v>户数公式:0</v>
      </c>
      <c r="DI99" s="78" t="str">
        <f t="shared" ca="1" si="73"/>
        <v>人数指标:-</v>
      </c>
      <c r="DJ99" s="78" t="str">
        <f t="shared" ca="1" si="74"/>
        <v>人数公式:0</v>
      </c>
      <c r="DK99" s="78" t="str">
        <f t="shared" ca="1" si="75"/>
        <v>就业指标:-</v>
      </c>
      <c r="DL99" s="78" t="str">
        <f t="shared" ca="1" si="76"/>
        <v>就业公式:0</v>
      </c>
      <c r="DM99" s="78" t="str">
        <f t="shared" ca="1" si="77"/>
        <v>机动车指标:-</v>
      </c>
      <c r="DN99" s="78" t="str">
        <f t="shared" ca="1" si="78"/>
        <v>机动车公式:0</v>
      </c>
      <c r="DO99" s="78" t="str">
        <f t="shared" ca="1" si="79"/>
        <v>用水量指标:-</v>
      </c>
      <c r="DP99" s="78" t="str">
        <f t="shared" ca="1" si="80"/>
        <v>用水量公式:0</v>
      </c>
      <c r="DQ99" s="78" t="str">
        <f t="shared" ca="1" si="81"/>
        <v>污水折算系数:0</v>
      </c>
      <c r="DR99" s="78" t="str">
        <f t="shared" ca="1" si="82"/>
        <v>污水量公式:用水量*0</v>
      </c>
      <c r="DS99" s="78" t="str">
        <f t="shared" ca="1" si="83"/>
        <v>用电负荷指标:-</v>
      </c>
      <c r="DT99" s="78" t="str">
        <f t="shared" ca="1" si="84"/>
        <v>同时率:0</v>
      </c>
      <c r="DU99" s="78" t="str">
        <f t="shared" ca="1" si="85"/>
        <v>用电量公式:0</v>
      </c>
      <c r="DV99" s="78" t="str">
        <f t="shared" ca="1" si="86"/>
        <v>固话装机指标:-</v>
      </c>
      <c r="DW99" s="78" t="str">
        <f t="shared" ca="1" si="87"/>
        <v>固话量公式:0</v>
      </c>
      <c r="DX99" s="78" t="str">
        <f t="shared" ca="1" si="88"/>
        <v>有线电视指标:-</v>
      </c>
      <c r="DY99" s="78" t="str">
        <f t="shared" ca="1" si="89"/>
        <v>电视量公式:0</v>
      </c>
      <c r="DZ99" s="78" t="str">
        <f t="shared" ca="1" si="90"/>
        <v>高峰机动车生成量指标:-</v>
      </c>
      <c r="EA99" s="78" t="str">
        <f t="shared" ca="1" si="91"/>
        <v>高峰机动车吸引量公式:0</v>
      </c>
      <c r="EB99" s="78" t="str">
        <f t="shared" ca="1" si="92"/>
        <v>高峰机动车发生量公式:0</v>
      </c>
      <c r="EC99" s="78" t="str">
        <f t="shared" ca="1" si="98"/>
        <v>地下空间指标:-</v>
      </c>
      <c r="ED99" s="78" t="str">
        <f t="shared" ca="1" si="93"/>
        <v>地下空间公式:0</v>
      </c>
      <c r="EE99" s="78" t="str">
        <f t="shared" ca="1" si="99"/>
        <v>人防指标:-</v>
      </c>
      <c r="EF99" s="78" t="str">
        <f t="shared" ca="1" si="94"/>
        <v>人防公式:0</v>
      </c>
      <c r="EG99" s="78" t="str">
        <f t="shared" ca="1" si="101"/>
        <v>用地构成:城镇建设用地</v>
      </c>
      <c r="EH99" s="78" t="s">
        <v>1962</v>
      </c>
      <c r="EI99" s="79" t="str">
        <f t="shared" ca="1" si="100"/>
        <v>唯一标识:E91#空闲地#城规;性质名称:空闲地;地块性质过滤:;地块性质:E91;地类标准:城规;地块性质别称:O91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9" t="s">
        <v>1962</v>
      </c>
    </row>
    <row r="100" spans="1:140" ht="16.5" x14ac:dyDescent="0.2">
      <c r="A100" s="44" t="str">
        <f t="shared" si="95"/>
        <v>E92#田坎#城规</v>
      </c>
      <c r="B100" s="44" t="s">
        <v>226</v>
      </c>
      <c r="C100" s="44"/>
      <c r="D100" s="44" t="s">
        <v>781</v>
      </c>
      <c r="E100" s="44" t="s">
        <v>1276</v>
      </c>
      <c r="F100" s="44" t="s">
        <v>1299</v>
      </c>
      <c r="G100" s="44" t="s">
        <v>54</v>
      </c>
      <c r="H100" s="44" t="s">
        <v>779</v>
      </c>
      <c r="I100" s="44" t="s">
        <v>54</v>
      </c>
      <c r="J100" s="44">
        <v>3</v>
      </c>
      <c r="K100" s="44" t="s">
        <v>1780</v>
      </c>
      <c r="L100" s="44"/>
      <c r="M100" s="44" t="str" cm="1">
        <f t="array" aca="1" ref="M100" ca="1">IF(OFFSET(INDIRECT(ADDRESS(ROW(), COLUMN())),0,-1)="",VLOOKUP($G100,$A:$AAE,COLUMN(),FALSE),OFFSET(INDIRECT(ADDRESS(ROW(), COLUMN())),0,-1))</f>
        <v>238,238,238</v>
      </c>
      <c r="N100" s="7"/>
      <c r="O100" s="44" t="str" cm="1">
        <f t="array" aca="1" ref="O100" ca="1">IF(OFFSET(INDIRECT(ADDRESS(ROW(), COLUMN())),0,-1)="",VLOOKUP($G100,$A:$AAE,COLUMN(),FALSE),OFFSET(INDIRECT(ADDRESS(ROW(), COLUMN())),0,-1))</f>
        <v>面积*容积率</v>
      </c>
      <c r="P100" s="7"/>
      <c r="Q100" s="7" t="str" cm="1">
        <f t="array" aca="1" ref="Q100" ca="1">IF(OFFSET(INDIRECT(ADDRESS(ROW(), COLUMN())),0,-1)="",VLOOKUP($G100,$A:$AAE,COLUMN(),FALSE),OFFSET(INDIRECT(ADDRESS(ROW(), COLUMN())),0,-1))</f>
        <v>地块建筑面积*0</v>
      </c>
      <c r="R100" s="7"/>
      <c r="S100" s="7" t="str" cm="1">
        <f t="array" aca="1" ref="S100" ca="1">IF(OFFSET(INDIRECT(ADDRESS(ROW(), COLUMN())),0,-1)="",VLOOKUP($G100,$A:$AAE,COLUMN(),FALSE),OFFSET(INDIRECT(ADDRESS(ROW(), COLUMN())),0,-1))</f>
        <v>地块建筑面积*0</v>
      </c>
      <c r="T100" s="7"/>
      <c r="U100" s="7" t="str" cm="1">
        <f t="array" aca="1" ref="U100" ca="1">IF(OFFSET(INDIRECT(ADDRESS(ROW(), COLUMN())),0,-1)="",VLOOKUP($G100,$A:$AAE,COLUMN(),FALSE),OFFSET(INDIRECT(ADDRESS(ROW(), COLUMN())),0,-1))</f>
        <v>地块建筑面积*0</v>
      </c>
      <c r="V100" s="7"/>
      <c r="W100" s="44" t="str" cm="1">
        <f t="array" aca="1" ref="W100" ca="1">IF(OFFSET(INDIRECT(ADDRESS(ROW(), COLUMN())),0,-1)="",VLOOKUP($G100,$A:$AAE,COLUMN(),FALSE),OFFSET(INDIRECT(ADDRESS(ROW(), COLUMN())),0,-1))</f>
        <v>地块建筑面积*0</v>
      </c>
      <c r="X100" s="7"/>
      <c r="Y100" s="7" t="str" cm="1">
        <f t="array" aca="1" ref="Y100" ca="1">IF(OFFSET(INDIRECT(ADDRESS(ROW(), COLUMN())),0,-1)="",VLOOKUP($G100,$A:$AAE,COLUMN(),FALSE),OFFSET(INDIRECT(ADDRESS(ROW(), COLUMN())),0,-1))</f>
        <v>地块建筑面积*0</v>
      </c>
      <c r="Z100" s="7"/>
      <c r="AA100" s="7" t="str" cm="1">
        <f t="array" aca="1" ref="AA100" ca="1">IF(OFFSET(INDIRECT(ADDRESS(ROW(), COLUMN())),0,-1)="",VLOOKUP($G100,$A:$AAE,COLUMN(),FALSE),OFFSET(INDIRECT(ADDRESS(ROW(), COLUMN())),0,-1))</f>
        <v>地块建筑面积*0</v>
      </c>
      <c r="AB100" s="7"/>
      <c r="AC100" s="7" t="str" cm="1">
        <f t="array" aca="1" ref="AC100" ca="1">IF(OFFSET(INDIRECT(ADDRESS(ROW(), COLUMN())),0,-1)="",VLOOKUP($G100,$A:$AAE,COLUMN(),FALSE),OFFSET(INDIRECT(ADDRESS(ROW(), COLUMN())),0,-1))</f>
        <v>地块建筑面积*0</v>
      </c>
      <c r="AD100" s="7"/>
      <c r="AE100" s="7" t="str" cm="1">
        <f t="array" aca="1" ref="AE100" ca="1">IF(OFFSET(INDIRECT(ADDRESS(ROW(), COLUMN())),0,-1)="",VLOOKUP($G100,$A:$AAE,COLUMN(),FALSE),OFFSET(INDIRECT(ADDRESS(ROW(), COLUMN())),0,-1))</f>
        <v>面积*0</v>
      </c>
      <c r="AF100" s="7"/>
      <c r="AG100" s="7" t="str" cm="1">
        <f t="array" aca="1" ref="AG100" ca="1">IF(OFFSET(INDIRECT(ADDRESS(ROW(), COLUMN())),0,-1)="",VLOOKUP($G100,$A:$AAE,COLUMN(),FALSE),OFFSET(INDIRECT(ADDRESS(ROW(), COLUMN())),0,-1))</f>
        <v>面积*0</v>
      </c>
      <c r="AH100" s="7"/>
      <c r="AI100" s="7" t="str" cm="1">
        <f t="array" aca="1" ref="AI100" ca="1">IF(OFFSET(INDIRECT(ADDRESS(ROW(), COLUMN())),0,-1)="",VLOOKUP($G100,$A:$AAE,COLUMN(),FALSE),OFFSET(INDIRECT(ADDRESS(ROW(), COLUMN())),0,-1))</f>
        <v>-</v>
      </c>
      <c r="AJ100" s="7"/>
      <c r="AK100" s="7" cm="1">
        <f t="array" aca="1" ref="AK100" ca="1">IF(OFFSET(INDIRECT(ADDRESS(ROW(), COLUMN())),0,-1)="",VLOOKUP($G100,$A:$AAE,COLUMN(),FALSE),OFFSET(INDIRECT(ADDRESS(ROW(), COLUMN())),0,-1))</f>
        <v>0</v>
      </c>
      <c r="AL100" s="7"/>
      <c r="AM100" s="7" t="str" cm="1">
        <f t="array" aca="1" ref="AM100" ca="1">IF(OFFSET(INDIRECT(ADDRESS(ROW(), COLUMN())),0,-1)="",VLOOKUP($G100,$A:$AAE,COLUMN(),FALSE),OFFSET(INDIRECT(ADDRESS(ROW(), COLUMN())),0,-1))</f>
        <v>-</v>
      </c>
      <c r="AN100" s="7"/>
      <c r="AO100" s="7" cm="1">
        <f t="array" aca="1" ref="AO100" ca="1">IF(OFFSET(INDIRECT(ADDRESS(ROW(), COLUMN())),0,-1)="",VLOOKUP($G100,$A:$AAE,COLUMN(),FALSE),OFFSET(INDIRECT(ADDRESS(ROW(), COLUMN())),0,-1))</f>
        <v>0</v>
      </c>
      <c r="AP100" s="7"/>
      <c r="AQ100" s="7" t="str" cm="1">
        <f t="array" aca="1" ref="AQ100" ca="1">IF(OFFSET(INDIRECT(ADDRESS(ROW(), COLUMN())),0,-1)="",VLOOKUP($G100,$A:$AAE,COLUMN(),FALSE),OFFSET(INDIRECT(ADDRESS(ROW(), COLUMN())),0,-1))</f>
        <v>-</v>
      </c>
      <c r="AR100" s="7"/>
      <c r="AS100" s="7" cm="1">
        <f t="array" aca="1" ref="AS100" ca="1">IF(OFFSET(INDIRECT(ADDRESS(ROW(), COLUMN())),0,-1)="",VLOOKUP($G100,$A:$AAE,COLUMN(),FALSE),OFFSET(INDIRECT(ADDRESS(ROW(), COLUMN())),0,-1))</f>
        <v>0</v>
      </c>
      <c r="AT100" s="7"/>
      <c r="AU100" s="7" t="str" cm="1">
        <f t="array" aca="1" ref="AU100" ca="1">IF(OFFSET(INDIRECT(ADDRESS(ROW(), COLUMN())),0,-1)="",VLOOKUP($G100,$A:$AAE,COLUMN(),FALSE),OFFSET(INDIRECT(ADDRESS(ROW(), COLUMN())),0,-1))</f>
        <v>-</v>
      </c>
      <c r="AV100" s="7"/>
      <c r="AW100" s="7" cm="1">
        <f t="array" aca="1" ref="AW100" ca="1">IF(OFFSET(INDIRECT(ADDRESS(ROW(), COLUMN())),0,-1)="",VLOOKUP($G100,$A:$AAE,COLUMN(),FALSE),OFFSET(INDIRECT(ADDRESS(ROW(), COLUMN())),0,-1))</f>
        <v>0</v>
      </c>
      <c r="AX100" s="2"/>
      <c r="AY100" s="7" t="str" cm="1">
        <f t="array" aca="1" ref="AY100" ca="1">IF(OFFSET(INDIRECT(ADDRESS(ROW(), COLUMN())),0,-1)="",VLOOKUP($G100,$A:$AAE,COLUMN(),FALSE),OFFSET(INDIRECT(ADDRESS(ROW(), COLUMN())),0,-1))</f>
        <v>-</v>
      </c>
      <c r="AZ100" s="2"/>
      <c r="BA100" s="7" cm="1">
        <f t="array" aca="1" ref="BA100" ca="1">IF(OFFSET(INDIRECT(ADDRESS(ROW(), COLUMN())),0,-1)="",VLOOKUP($G100,$A:$AAE,COLUMN(),FALSE),OFFSET(INDIRECT(ADDRESS(ROW(), COLUMN())),0,-1))</f>
        <v>0</v>
      </c>
      <c r="BB100" s="2"/>
      <c r="BC100" s="7" cm="1">
        <f t="array" aca="1" ref="BC100" ca="1">IF(OFFSET(INDIRECT(ADDRESS(ROW(), COLUMN())),0,-1)="",VLOOKUP($G100,$A:$AAE,COLUMN(),FALSE),OFFSET(INDIRECT(ADDRESS(ROW(), COLUMN())),0,-1))</f>
        <v>0</v>
      </c>
      <c r="BD100" s="2"/>
      <c r="BE100" s="7" t="str" cm="1">
        <f t="array" aca="1" ref="BE100" ca="1">IF(OFFSET(INDIRECT(ADDRESS(ROW(), COLUMN())),0,-1)="",VLOOKUP($G100,$A:$AAE,COLUMN(),FALSE),OFFSET(INDIRECT(ADDRESS(ROW(), COLUMN())),0,-1))</f>
        <v>用水量*0</v>
      </c>
      <c r="BF100" s="2"/>
      <c r="BG100" s="7" t="str" cm="1">
        <f t="array" aca="1" ref="BG100" ca="1">IF(OFFSET(INDIRECT(ADDRESS(ROW(), COLUMN())),0,-1)="",VLOOKUP($G100,$A:$AAE,COLUMN(),FALSE),OFFSET(INDIRECT(ADDRESS(ROW(), COLUMN())),0,-1))</f>
        <v>-</v>
      </c>
      <c r="BH100" s="2"/>
      <c r="BI100" s="7" cm="1">
        <f t="array" aca="1" ref="BI100" ca="1">IF(OFFSET(INDIRECT(ADDRESS(ROW(), COLUMN())),0,-1)="",VLOOKUP($G100,$A:$AAE,COLUMN(),FALSE),OFFSET(INDIRECT(ADDRESS(ROW(), COLUMN())),0,-1))</f>
        <v>0</v>
      </c>
      <c r="BJ100" s="2"/>
      <c r="BK100" s="7" cm="1">
        <f t="array" aca="1" ref="BK100" ca="1">IF(OFFSET(INDIRECT(ADDRESS(ROW(), COLUMN())),0,-1)="",VLOOKUP($G100,$A:$AAE,COLUMN(),FALSE),OFFSET(INDIRECT(ADDRESS(ROW(), COLUMN())),0,-1))</f>
        <v>0</v>
      </c>
      <c r="BL100" s="2"/>
      <c r="BM100" s="7" t="str" cm="1">
        <f t="array" aca="1" ref="BM100" ca="1">IF(OFFSET(INDIRECT(ADDRESS(ROW(), COLUMN())),0,-1)="",VLOOKUP($G100,$A:$AAE,COLUMN(),FALSE),OFFSET(INDIRECT(ADDRESS(ROW(), COLUMN())),0,-1))</f>
        <v>-</v>
      </c>
      <c r="BN100" s="2"/>
      <c r="BO100" s="7" cm="1">
        <f t="array" aca="1" ref="BO100" ca="1">IF(OFFSET(INDIRECT(ADDRESS(ROW(), COLUMN())),0,-1)="",VLOOKUP($G100,$A:$AAE,COLUMN(),FALSE),OFFSET(INDIRECT(ADDRESS(ROW(), COLUMN())),0,-1))</f>
        <v>0</v>
      </c>
      <c r="BP100" s="2"/>
      <c r="BQ100" s="7" t="str" cm="1">
        <f t="array" aca="1" ref="BQ100" ca="1">IF(OFFSET(INDIRECT(ADDRESS(ROW(), COLUMN())),0,-1)="",VLOOKUP($G100,$A:$AAE,COLUMN(),FALSE),OFFSET(INDIRECT(ADDRESS(ROW(), COLUMN())),0,-1))</f>
        <v>-</v>
      </c>
      <c r="BR100" s="2"/>
      <c r="BS100" s="7" cm="1">
        <f t="array" aca="1" ref="BS100" ca="1">IF(OFFSET(INDIRECT(ADDRESS(ROW(), COLUMN())),0,-1)="",VLOOKUP($G100,$A:$AAE,COLUMN(),FALSE),OFFSET(INDIRECT(ADDRESS(ROW(), COLUMN())),0,-1))</f>
        <v>0</v>
      </c>
      <c r="BT100" s="2"/>
      <c r="BU100" s="7" t="str" cm="1">
        <f t="array" aca="1" ref="BU100" ca="1">IF(OFFSET(INDIRECT(ADDRESS(ROW(), COLUMN())),0,-1)="",VLOOKUP($G100,$A:$AAE,COLUMN(),FALSE),OFFSET(INDIRECT(ADDRESS(ROW(), COLUMN())),0,-1))</f>
        <v>-</v>
      </c>
      <c r="BV100" s="2"/>
      <c r="BW100" s="7" cm="1">
        <f t="array" aca="1" ref="BW100" ca="1">IF(OFFSET(INDIRECT(ADDRESS(ROW(), COLUMN())),0,-1)="",VLOOKUP($G100,$A:$AAE,COLUMN(),FALSE),OFFSET(INDIRECT(ADDRESS(ROW(), COLUMN())),0,-1))</f>
        <v>0</v>
      </c>
      <c r="BX100" s="2"/>
      <c r="BY100" s="7" cm="1">
        <f t="array" aca="1" ref="BY100" ca="1">IF(OFFSET(INDIRECT(ADDRESS(ROW(), COLUMN())),0,-1)="",VLOOKUP($G100,$A:$AAE,COLUMN(),FALSE),OFFSET(INDIRECT(ADDRESS(ROW(), COLUMN())),0,-1))</f>
        <v>0</v>
      </c>
      <c r="BZ100" s="90"/>
      <c r="CA100" s="7" t="str" cm="1">
        <f t="array" aca="1" ref="CA100" ca="1">IF(OFFSET(INDIRECT(ADDRESS(ROW(), COLUMN())),0,-1)="",VLOOKUP($G100,$A:$AAE,COLUMN(),FALSE),OFFSET(INDIRECT(ADDRESS(ROW(), COLUMN())),0,-1))</f>
        <v>-</v>
      </c>
      <c r="CB100" s="7"/>
      <c r="CC100" s="7" cm="1">
        <f t="array" aca="1" ref="CC100" ca="1">IF(OFFSET(INDIRECT(ADDRESS(ROW(), COLUMN())),0,-1)="",VLOOKUP($G100,$A:$AAE,COLUMN(),FALSE),OFFSET(INDIRECT(ADDRESS(ROW(), COLUMN())),0,-1))</f>
        <v>0</v>
      </c>
      <c r="CD100" s="7"/>
      <c r="CE100" s="7" t="str" cm="1">
        <f t="array" aca="1" ref="CE100" ca="1">IF(OFFSET(INDIRECT(ADDRESS(ROW(), COLUMN())),0,-1)="",VLOOKUP($G100,$A:$AAE,COLUMN(),FALSE),OFFSET(INDIRECT(ADDRESS(ROW(), COLUMN())),0,-1))</f>
        <v>-</v>
      </c>
      <c r="CF100" s="7"/>
      <c r="CG100" s="7" cm="1">
        <f t="array" aca="1" ref="CG100" ca="1">IF(OFFSET(INDIRECT(ADDRESS(ROW(), COLUMN())),0,-1)="",VLOOKUP($G100,$A:$AAE,COLUMN(),FALSE),OFFSET(INDIRECT(ADDRESS(ROW(), COLUMN())),0,-1))</f>
        <v>0</v>
      </c>
      <c r="CH100" s="7"/>
      <c r="CI100" s="44" t="str" cm="1">
        <f t="array" aca="1" ref="CI100" ca="1">IF(OFFSET(INDIRECT(ADDRESS(ROW(), COLUMN())),0,-1)="",VLOOKUP($G100,$A:$AAE,COLUMN(),FALSE),OFFSET(INDIRECT(ADDRESS(ROW(), COLUMN())),0,-1))</f>
        <v>其他土地</v>
      </c>
      <c r="CJ100" s="75" t="s">
        <v>1962</v>
      </c>
      <c r="CK100" s="78" t="str">
        <f t="shared" si="51"/>
        <v>唯一标识:E92#田坎#城规</v>
      </c>
      <c r="CL100" s="78" t="str">
        <f t="shared" si="52"/>
        <v>性质名称:田坎</v>
      </c>
      <c r="CM100" s="78" t="str">
        <f t="shared" si="53"/>
        <v>地块性质过滤:</v>
      </c>
      <c r="CN100" s="78" t="str">
        <f t="shared" si="54"/>
        <v>地块性质:E92</v>
      </c>
      <c r="CO100" s="78" t="str">
        <f t="shared" si="55"/>
        <v>地类标准:城规</v>
      </c>
      <c r="CP100" s="78" t="str">
        <f t="shared" si="56"/>
        <v>地块性质别称:O92</v>
      </c>
      <c r="CQ100" s="78" t="str">
        <f t="shared" si="57"/>
        <v>属性继承:E9#其他非建设用地#城规</v>
      </c>
      <c r="CR100" s="78" t="str">
        <f t="shared" si="58"/>
        <v>父类:E9</v>
      </c>
      <c r="CS100" s="78" t="str">
        <f t="shared" si="59"/>
        <v>级别继承:E9#其他非建设用地#城规</v>
      </c>
      <c r="CT100" s="78" t="str">
        <f t="shared" si="60"/>
        <v>级别层次:3</v>
      </c>
      <c r="CU100" s="78" t="str">
        <f t="shared" si="61"/>
        <v>级别:2E9</v>
      </c>
      <c r="CV100" s="78" t="str">
        <f t="shared" ca="1" si="62"/>
        <v>地块颜色:238,238,238</v>
      </c>
      <c r="CW100" s="78" t="str">
        <f t="shared" ca="1" si="63"/>
        <v>建筑面积公式:面积*容积率</v>
      </c>
      <c r="CX100" s="78" t="str">
        <f t="shared" ca="1" si="64"/>
        <v>住宅建筑面积公式:地块建筑面积*0</v>
      </c>
      <c r="CY100" s="78" t="str">
        <f t="shared" ca="1" si="65"/>
        <v>商服建筑面积公式:地块建筑面积*0</v>
      </c>
      <c r="CZ100" s="78" t="str">
        <f t="shared" ca="1" si="66"/>
        <v>商服中商业建筑面积公式:地块建筑面积*0</v>
      </c>
      <c r="DA100" s="78" t="str">
        <f t="shared" ca="1" si="67"/>
        <v>商服中办公建筑面积公式:地块建筑面积*0</v>
      </c>
      <c r="DB100" s="78" t="str">
        <f t="shared" ca="1" si="68"/>
        <v>公服建筑面积公式:地块建筑面积*0</v>
      </c>
      <c r="DC100" s="78" t="str">
        <f t="shared" ca="1" si="69"/>
        <v>工业建筑面积公式:地块建筑面积*0</v>
      </c>
      <c r="DD100" s="78" t="str">
        <f t="shared" ca="1" si="70"/>
        <v>市政建筑面积公式:地块建筑面积*0</v>
      </c>
      <c r="DE100" s="78" t="str">
        <f t="shared" ca="1" si="96"/>
        <v>绿地面积指定指标:面积*0</v>
      </c>
      <c r="DF100" s="78" t="str">
        <f t="shared" ca="1" si="97"/>
        <v>绿地面积指定公式:面积*0</v>
      </c>
      <c r="DG100" s="78" t="str">
        <f t="shared" ca="1" si="71"/>
        <v>户数指标:-</v>
      </c>
      <c r="DH100" s="78" t="str">
        <f t="shared" ca="1" si="72"/>
        <v>户数公式:0</v>
      </c>
      <c r="DI100" s="78" t="str">
        <f t="shared" ca="1" si="73"/>
        <v>人数指标:-</v>
      </c>
      <c r="DJ100" s="78" t="str">
        <f t="shared" ca="1" si="74"/>
        <v>人数公式:0</v>
      </c>
      <c r="DK100" s="78" t="str">
        <f t="shared" ca="1" si="75"/>
        <v>就业指标:-</v>
      </c>
      <c r="DL100" s="78" t="str">
        <f t="shared" ca="1" si="76"/>
        <v>就业公式:0</v>
      </c>
      <c r="DM100" s="78" t="str">
        <f t="shared" ca="1" si="77"/>
        <v>机动车指标:-</v>
      </c>
      <c r="DN100" s="78" t="str">
        <f t="shared" ca="1" si="78"/>
        <v>机动车公式:0</v>
      </c>
      <c r="DO100" s="78" t="str">
        <f t="shared" ca="1" si="79"/>
        <v>用水量指标:-</v>
      </c>
      <c r="DP100" s="78" t="str">
        <f t="shared" ca="1" si="80"/>
        <v>用水量公式:0</v>
      </c>
      <c r="DQ100" s="78" t="str">
        <f t="shared" ca="1" si="81"/>
        <v>污水折算系数:0</v>
      </c>
      <c r="DR100" s="78" t="str">
        <f t="shared" ca="1" si="82"/>
        <v>污水量公式:用水量*0</v>
      </c>
      <c r="DS100" s="78" t="str">
        <f t="shared" ca="1" si="83"/>
        <v>用电负荷指标:-</v>
      </c>
      <c r="DT100" s="78" t="str">
        <f t="shared" ca="1" si="84"/>
        <v>同时率:0</v>
      </c>
      <c r="DU100" s="78" t="str">
        <f t="shared" ca="1" si="85"/>
        <v>用电量公式:0</v>
      </c>
      <c r="DV100" s="78" t="str">
        <f t="shared" ca="1" si="86"/>
        <v>固话装机指标:-</v>
      </c>
      <c r="DW100" s="78" t="str">
        <f t="shared" ca="1" si="87"/>
        <v>固话量公式:0</v>
      </c>
      <c r="DX100" s="78" t="str">
        <f t="shared" ca="1" si="88"/>
        <v>有线电视指标:-</v>
      </c>
      <c r="DY100" s="78" t="str">
        <f t="shared" ca="1" si="89"/>
        <v>电视量公式:0</v>
      </c>
      <c r="DZ100" s="78" t="str">
        <f t="shared" ca="1" si="90"/>
        <v>高峰机动车生成量指标:-</v>
      </c>
      <c r="EA100" s="78" t="str">
        <f t="shared" ca="1" si="91"/>
        <v>高峰机动车吸引量公式:0</v>
      </c>
      <c r="EB100" s="78" t="str">
        <f t="shared" ca="1" si="92"/>
        <v>高峰机动车发生量公式:0</v>
      </c>
      <c r="EC100" s="78" t="str">
        <f t="shared" ca="1" si="98"/>
        <v>地下空间指标:-</v>
      </c>
      <c r="ED100" s="78" t="str">
        <f t="shared" ca="1" si="93"/>
        <v>地下空间公式:0</v>
      </c>
      <c r="EE100" s="78" t="str">
        <f t="shared" ca="1" si="99"/>
        <v>人防指标:-</v>
      </c>
      <c r="EF100" s="78" t="str">
        <f t="shared" ca="1" si="94"/>
        <v>人防公式:0</v>
      </c>
      <c r="EG100" s="78" t="str">
        <f t="shared" ca="1" si="101"/>
        <v>用地构成:其他土地</v>
      </c>
      <c r="EH100" s="78" t="s">
        <v>1962</v>
      </c>
      <c r="EI100" s="79" t="str">
        <f t="shared" ca="1" si="100"/>
        <v>唯一标识:E92#田坎#城规;性质名称:田坎;地块性质过滤:;地块性质:E92;地类标准:城规;地块性质别称:O92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0" t="s">
        <v>1962</v>
      </c>
    </row>
    <row r="101" spans="1:140" ht="16.5" x14ac:dyDescent="0.2">
      <c r="A101" s="44" t="str">
        <f t="shared" si="95"/>
        <v>E93#田间道#城规</v>
      </c>
      <c r="B101" s="44" t="s">
        <v>227</v>
      </c>
      <c r="C101" s="44"/>
      <c r="D101" s="44" t="s">
        <v>782</v>
      </c>
      <c r="E101" s="44" t="s">
        <v>1276</v>
      </c>
      <c r="F101" s="44" t="s">
        <v>1300</v>
      </c>
      <c r="G101" s="44" t="s">
        <v>54</v>
      </c>
      <c r="H101" s="44" t="s">
        <v>779</v>
      </c>
      <c r="I101" s="44" t="s">
        <v>54</v>
      </c>
      <c r="J101" s="44">
        <v>3</v>
      </c>
      <c r="K101" s="44" t="s">
        <v>1780</v>
      </c>
      <c r="L101" s="44"/>
      <c r="M101" s="44" t="str" cm="1">
        <f t="array" aca="1" ref="M101" ca="1">IF(OFFSET(INDIRECT(ADDRESS(ROW(), COLUMN())),0,-1)="",VLOOKUP($G101,$A:$AAE,COLUMN(),FALSE),OFFSET(INDIRECT(ADDRESS(ROW(), COLUMN())),0,-1))</f>
        <v>238,238,238</v>
      </c>
      <c r="N101" s="7"/>
      <c r="O101" s="44" t="str" cm="1">
        <f t="array" aca="1" ref="O101" ca="1">IF(OFFSET(INDIRECT(ADDRESS(ROW(), COLUMN())),0,-1)="",VLOOKUP($G101,$A:$AAE,COLUMN(),FALSE),OFFSET(INDIRECT(ADDRESS(ROW(), COLUMN())),0,-1))</f>
        <v>面积*容积率</v>
      </c>
      <c r="P101" s="7"/>
      <c r="Q101" s="7" t="str" cm="1">
        <f t="array" aca="1" ref="Q101" ca="1">IF(OFFSET(INDIRECT(ADDRESS(ROW(), COLUMN())),0,-1)="",VLOOKUP($G101,$A:$AAE,COLUMN(),FALSE),OFFSET(INDIRECT(ADDRESS(ROW(), COLUMN())),0,-1))</f>
        <v>地块建筑面积*0</v>
      </c>
      <c r="R101" s="7"/>
      <c r="S101" s="7" t="str" cm="1">
        <f t="array" aca="1" ref="S101" ca="1">IF(OFFSET(INDIRECT(ADDRESS(ROW(), COLUMN())),0,-1)="",VLOOKUP($G101,$A:$AAE,COLUMN(),FALSE),OFFSET(INDIRECT(ADDRESS(ROW(), COLUMN())),0,-1))</f>
        <v>地块建筑面积*0</v>
      </c>
      <c r="T101" s="7"/>
      <c r="U101" s="7" t="str" cm="1">
        <f t="array" aca="1" ref="U101" ca="1">IF(OFFSET(INDIRECT(ADDRESS(ROW(), COLUMN())),0,-1)="",VLOOKUP($G101,$A:$AAE,COLUMN(),FALSE),OFFSET(INDIRECT(ADDRESS(ROW(), COLUMN())),0,-1))</f>
        <v>地块建筑面积*0</v>
      </c>
      <c r="V101" s="7"/>
      <c r="W101" s="44" t="str" cm="1">
        <f t="array" aca="1" ref="W101" ca="1">IF(OFFSET(INDIRECT(ADDRESS(ROW(), COLUMN())),0,-1)="",VLOOKUP($G101,$A:$AAE,COLUMN(),FALSE),OFFSET(INDIRECT(ADDRESS(ROW(), COLUMN())),0,-1))</f>
        <v>地块建筑面积*0</v>
      </c>
      <c r="X101" s="7"/>
      <c r="Y101" s="7" t="str" cm="1">
        <f t="array" aca="1" ref="Y101" ca="1">IF(OFFSET(INDIRECT(ADDRESS(ROW(), COLUMN())),0,-1)="",VLOOKUP($G101,$A:$AAE,COLUMN(),FALSE),OFFSET(INDIRECT(ADDRESS(ROW(), COLUMN())),0,-1))</f>
        <v>地块建筑面积*0</v>
      </c>
      <c r="Z101" s="7"/>
      <c r="AA101" s="7" t="str" cm="1">
        <f t="array" aca="1" ref="AA101" ca="1">IF(OFFSET(INDIRECT(ADDRESS(ROW(), COLUMN())),0,-1)="",VLOOKUP($G101,$A:$AAE,COLUMN(),FALSE),OFFSET(INDIRECT(ADDRESS(ROW(), COLUMN())),0,-1))</f>
        <v>地块建筑面积*0</v>
      </c>
      <c r="AB101" s="7"/>
      <c r="AC101" s="7" t="str" cm="1">
        <f t="array" aca="1" ref="AC101" ca="1">IF(OFFSET(INDIRECT(ADDRESS(ROW(), COLUMN())),0,-1)="",VLOOKUP($G101,$A:$AAE,COLUMN(),FALSE),OFFSET(INDIRECT(ADDRESS(ROW(), COLUMN())),0,-1))</f>
        <v>地块建筑面积*0</v>
      </c>
      <c r="AD101" s="7"/>
      <c r="AE101" s="7" t="str" cm="1">
        <f t="array" aca="1" ref="AE101" ca="1">IF(OFFSET(INDIRECT(ADDRESS(ROW(), COLUMN())),0,-1)="",VLOOKUP($G101,$A:$AAE,COLUMN(),FALSE),OFFSET(INDIRECT(ADDRESS(ROW(), COLUMN())),0,-1))</f>
        <v>面积*0</v>
      </c>
      <c r="AF101" s="7"/>
      <c r="AG101" s="7" t="str" cm="1">
        <f t="array" aca="1" ref="AG101" ca="1">IF(OFFSET(INDIRECT(ADDRESS(ROW(), COLUMN())),0,-1)="",VLOOKUP($G101,$A:$AAE,COLUMN(),FALSE),OFFSET(INDIRECT(ADDRESS(ROW(), COLUMN())),0,-1))</f>
        <v>面积*0</v>
      </c>
      <c r="AH101" s="7"/>
      <c r="AI101" s="7" t="str" cm="1">
        <f t="array" aca="1" ref="AI101" ca="1">IF(OFFSET(INDIRECT(ADDRESS(ROW(), COLUMN())),0,-1)="",VLOOKUP($G101,$A:$AAE,COLUMN(),FALSE),OFFSET(INDIRECT(ADDRESS(ROW(), COLUMN())),0,-1))</f>
        <v>-</v>
      </c>
      <c r="AJ101" s="7"/>
      <c r="AK101" s="7" cm="1">
        <f t="array" aca="1" ref="AK101" ca="1">IF(OFFSET(INDIRECT(ADDRESS(ROW(), COLUMN())),0,-1)="",VLOOKUP($G101,$A:$AAE,COLUMN(),FALSE),OFFSET(INDIRECT(ADDRESS(ROW(), COLUMN())),0,-1))</f>
        <v>0</v>
      </c>
      <c r="AL101" s="7"/>
      <c r="AM101" s="7" t="str" cm="1">
        <f t="array" aca="1" ref="AM101" ca="1">IF(OFFSET(INDIRECT(ADDRESS(ROW(), COLUMN())),0,-1)="",VLOOKUP($G101,$A:$AAE,COLUMN(),FALSE),OFFSET(INDIRECT(ADDRESS(ROW(), COLUMN())),0,-1))</f>
        <v>-</v>
      </c>
      <c r="AN101" s="7"/>
      <c r="AO101" s="7" cm="1">
        <f t="array" aca="1" ref="AO101" ca="1">IF(OFFSET(INDIRECT(ADDRESS(ROW(), COLUMN())),0,-1)="",VLOOKUP($G101,$A:$AAE,COLUMN(),FALSE),OFFSET(INDIRECT(ADDRESS(ROW(), COLUMN())),0,-1))</f>
        <v>0</v>
      </c>
      <c r="AP101" s="7"/>
      <c r="AQ101" s="7" t="str" cm="1">
        <f t="array" aca="1" ref="AQ101" ca="1">IF(OFFSET(INDIRECT(ADDRESS(ROW(), COLUMN())),0,-1)="",VLOOKUP($G101,$A:$AAE,COLUMN(),FALSE),OFFSET(INDIRECT(ADDRESS(ROW(), COLUMN())),0,-1))</f>
        <v>-</v>
      </c>
      <c r="AR101" s="7"/>
      <c r="AS101" s="7" cm="1">
        <f t="array" aca="1" ref="AS101" ca="1">IF(OFFSET(INDIRECT(ADDRESS(ROW(), COLUMN())),0,-1)="",VLOOKUP($G101,$A:$AAE,COLUMN(),FALSE),OFFSET(INDIRECT(ADDRESS(ROW(), COLUMN())),0,-1))</f>
        <v>0</v>
      </c>
      <c r="AT101" s="7"/>
      <c r="AU101" s="7" t="str" cm="1">
        <f t="array" aca="1" ref="AU101" ca="1">IF(OFFSET(INDIRECT(ADDRESS(ROW(), COLUMN())),0,-1)="",VLOOKUP($G101,$A:$AAE,COLUMN(),FALSE),OFFSET(INDIRECT(ADDRESS(ROW(), COLUMN())),0,-1))</f>
        <v>-</v>
      </c>
      <c r="AV101" s="7"/>
      <c r="AW101" s="7" cm="1">
        <f t="array" aca="1" ref="AW101" ca="1">IF(OFFSET(INDIRECT(ADDRESS(ROW(), COLUMN())),0,-1)="",VLOOKUP($G101,$A:$AAE,COLUMN(),FALSE),OFFSET(INDIRECT(ADDRESS(ROW(), COLUMN())),0,-1))</f>
        <v>0</v>
      </c>
      <c r="AX101" s="2"/>
      <c r="AY101" s="7" t="str" cm="1">
        <f t="array" aca="1" ref="AY101" ca="1">IF(OFFSET(INDIRECT(ADDRESS(ROW(), COLUMN())),0,-1)="",VLOOKUP($G101,$A:$AAE,COLUMN(),FALSE),OFFSET(INDIRECT(ADDRESS(ROW(), COLUMN())),0,-1))</f>
        <v>-</v>
      </c>
      <c r="AZ101" s="2"/>
      <c r="BA101" s="7" cm="1">
        <f t="array" aca="1" ref="BA101" ca="1">IF(OFFSET(INDIRECT(ADDRESS(ROW(), COLUMN())),0,-1)="",VLOOKUP($G101,$A:$AAE,COLUMN(),FALSE),OFFSET(INDIRECT(ADDRESS(ROW(), COLUMN())),0,-1))</f>
        <v>0</v>
      </c>
      <c r="BB101" s="2"/>
      <c r="BC101" s="7" cm="1">
        <f t="array" aca="1" ref="BC101" ca="1">IF(OFFSET(INDIRECT(ADDRESS(ROW(), COLUMN())),0,-1)="",VLOOKUP($G101,$A:$AAE,COLUMN(),FALSE),OFFSET(INDIRECT(ADDRESS(ROW(), COLUMN())),0,-1))</f>
        <v>0</v>
      </c>
      <c r="BD101" s="2"/>
      <c r="BE101" s="7" t="str" cm="1">
        <f t="array" aca="1" ref="BE101" ca="1">IF(OFFSET(INDIRECT(ADDRESS(ROW(), COLUMN())),0,-1)="",VLOOKUP($G101,$A:$AAE,COLUMN(),FALSE),OFFSET(INDIRECT(ADDRESS(ROW(), COLUMN())),0,-1))</f>
        <v>用水量*0</v>
      </c>
      <c r="BF101" s="2"/>
      <c r="BG101" s="7" t="str" cm="1">
        <f t="array" aca="1" ref="BG101" ca="1">IF(OFFSET(INDIRECT(ADDRESS(ROW(), COLUMN())),0,-1)="",VLOOKUP($G101,$A:$AAE,COLUMN(),FALSE),OFFSET(INDIRECT(ADDRESS(ROW(), COLUMN())),0,-1))</f>
        <v>-</v>
      </c>
      <c r="BH101" s="2"/>
      <c r="BI101" s="7" cm="1">
        <f t="array" aca="1" ref="BI101" ca="1">IF(OFFSET(INDIRECT(ADDRESS(ROW(), COLUMN())),0,-1)="",VLOOKUP($G101,$A:$AAE,COLUMN(),FALSE),OFFSET(INDIRECT(ADDRESS(ROW(), COLUMN())),0,-1))</f>
        <v>0</v>
      </c>
      <c r="BJ101" s="2"/>
      <c r="BK101" s="7" cm="1">
        <f t="array" aca="1" ref="BK101" ca="1">IF(OFFSET(INDIRECT(ADDRESS(ROW(), COLUMN())),0,-1)="",VLOOKUP($G101,$A:$AAE,COLUMN(),FALSE),OFFSET(INDIRECT(ADDRESS(ROW(), COLUMN())),0,-1))</f>
        <v>0</v>
      </c>
      <c r="BL101" s="2"/>
      <c r="BM101" s="7" t="str" cm="1">
        <f t="array" aca="1" ref="BM101" ca="1">IF(OFFSET(INDIRECT(ADDRESS(ROW(), COLUMN())),0,-1)="",VLOOKUP($G101,$A:$AAE,COLUMN(),FALSE),OFFSET(INDIRECT(ADDRESS(ROW(), COLUMN())),0,-1))</f>
        <v>-</v>
      </c>
      <c r="BN101" s="2"/>
      <c r="BO101" s="7" cm="1">
        <f t="array" aca="1" ref="BO101" ca="1">IF(OFFSET(INDIRECT(ADDRESS(ROW(), COLUMN())),0,-1)="",VLOOKUP($G101,$A:$AAE,COLUMN(),FALSE),OFFSET(INDIRECT(ADDRESS(ROW(), COLUMN())),0,-1))</f>
        <v>0</v>
      </c>
      <c r="BP101" s="2"/>
      <c r="BQ101" s="7" t="str" cm="1">
        <f t="array" aca="1" ref="BQ101" ca="1">IF(OFFSET(INDIRECT(ADDRESS(ROW(), COLUMN())),0,-1)="",VLOOKUP($G101,$A:$AAE,COLUMN(),FALSE),OFFSET(INDIRECT(ADDRESS(ROW(), COLUMN())),0,-1))</f>
        <v>-</v>
      </c>
      <c r="BR101" s="2"/>
      <c r="BS101" s="7" cm="1">
        <f t="array" aca="1" ref="BS101" ca="1">IF(OFFSET(INDIRECT(ADDRESS(ROW(), COLUMN())),0,-1)="",VLOOKUP($G101,$A:$AAE,COLUMN(),FALSE),OFFSET(INDIRECT(ADDRESS(ROW(), COLUMN())),0,-1))</f>
        <v>0</v>
      </c>
      <c r="BT101" s="2"/>
      <c r="BU101" s="7" t="str" cm="1">
        <f t="array" aca="1" ref="BU101" ca="1">IF(OFFSET(INDIRECT(ADDRESS(ROW(), COLUMN())),0,-1)="",VLOOKUP($G101,$A:$AAE,COLUMN(),FALSE),OFFSET(INDIRECT(ADDRESS(ROW(), COLUMN())),0,-1))</f>
        <v>-</v>
      </c>
      <c r="BV101" s="2"/>
      <c r="BW101" s="7" cm="1">
        <f t="array" aca="1" ref="BW101" ca="1">IF(OFFSET(INDIRECT(ADDRESS(ROW(), COLUMN())),0,-1)="",VLOOKUP($G101,$A:$AAE,COLUMN(),FALSE),OFFSET(INDIRECT(ADDRESS(ROW(), COLUMN())),0,-1))</f>
        <v>0</v>
      </c>
      <c r="BX101" s="2"/>
      <c r="BY101" s="7" cm="1">
        <f t="array" aca="1" ref="BY101" ca="1">IF(OFFSET(INDIRECT(ADDRESS(ROW(), COLUMN())),0,-1)="",VLOOKUP($G101,$A:$AAE,COLUMN(),FALSE),OFFSET(INDIRECT(ADDRESS(ROW(), COLUMN())),0,-1))</f>
        <v>0</v>
      </c>
      <c r="BZ101" s="90"/>
      <c r="CA101" s="7" t="str" cm="1">
        <f t="array" aca="1" ref="CA101" ca="1">IF(OFFSET(INDIRECT(ADDRESS(ROW(), COLUMN())),0,-1)="",VLOOKUP($G101,$A:$AAE,COLUMN(),FALSE),OFFSET(INDIRECT(ADDRESS(ROW(), COLUMN())),0,-1))</f>
        <v>-</v>
      </c>
      <c r="CB101" s="7"/>
      <c r="CC101" s="7" cm="1">
        <f t="array" aca="1" ref="CC101" ca="1">IF(OFFSET(INDIRECT(ADDRESS(ROW(), COLUMN())),0,-1)="",VLOOKUP($G101,$A:$AAE,COLUMN(),FALSE),OFFSET(INDIRECT(ADDRESS(ROW(), COLUMN())),0,-1))</f>
        <v>0</v>
      </c>
      <c r="CD101" s="7"/>
      <c r="CE101" s="7" t="str" cm="1">
        <f t="array" aca="1" ref="CE101" ca="1">IF(OFFSET(INDIRECT(ADDRESS(ROW(), COLUMN())),0,-1)="",VLOOKUP($G101,$A:$AAE,COLUMN(),FALSE),OFFSET(INDIRECT(ADDRESS(ROW(), COLUMN())),0,-1))</f>
        <v>-</v>
      </c>
      <c r="CF101" s="7"/>
      <c r="CG101" s="7" cm="1">
        <f t="array" aca="1" ref="CG101" ca="1">IF(OFFSET(INDIRECT(ADDRESS(ROW(), COLUMN())),0,-1)="",VLOOKUP($G101,$A:$AAE,COLUMN(),FALSE),OFFSET(INDIRECT(ADDRESS(ROW(), COLUMN())),0,-1))</f>
        <v>0</v>
      </c>
      <c r="CH101" s="7"/>
      <c r="CI101" s="44" t="str" cm="1">
        <f t="array" aca="1" ref="CI101" ca="1">IF(OFFSET(INDIRECT(ADDRESS(ROW(), COLUMN())),0,-1)="",VLOOKUP($G101,$A:$AAE,COLUMN(),FALSE),OFFSET(INDIRECT(ADDRESS(ROW(), COLUMN())),0,-1))</f>
        <v>其他土地</v>
      </c>
      <c r="CJ101" s="75" t="s">
        <v>1962</v>
      </c>
      <c r="CK101" s="78" t="str">
        <f t="shared" si="51"/>
        <v>唯一标识:E93#田间道#城规</v>
      </c>
      <c r="CL101" s="78" t="str">
        <f t="shared" si="52"/>
        <v>性质名称:田间道</v>
      </c>
      <c r="CM101" s="78" t="str">
        <f t="shared" si="53"/>
        <v>地块性质过滤:</v>
      </c>
      <c r="CN101" s="78" t="str">
        <f t="shared" si="54"/>
        <v>地块性质:E93</v>
      </c>
      <c r="CO101" s="78" t="str">
        <f t="shared" si="55"/>
        <v>地类标准:城规</v>
      </c>
      <c r="CP101" s="78" t="str">
        <f t="shared" si="56"/>
        <v>地块性质别称:O93</v>
      </c>
      <c r="CQ101" s="78" t="str">
        <f t="shared" si="57"/>
        <v>属性继承:E9#其他非建设用地#城规</v>
      </c>
      <c r="CR101" s="78" t="str">
        <f t="shared" si="58"/>
        <v>父类:E9</v>
      </c>
      <c r="CS101" s="78" t="str">
        <f t="shared" si="59"/>
        <v>级别继承:E9#其他非建设用地#城规</v>
      </c>
      <c r="CT101" s="78" t="str">
        <f t="shared" si="60"/>
        <v>级别层次:3</v>
      </c>
      <c r="CU101" s="78" t="str">
        <f t="shared" si="61"/>
        <v>级别:2E9</v>
      </c>
      <c r="CV101" s="78" t="str">
        <f t="shared" ca="1" si="62"/>
        <v>地块颜色:238,238,238</v>
      </c>
      <c r="CW101" s="78" t="str">
        <f t="shared" ca="1" si="63"/>
        <v>建筑面积公式:面积*容积率</v>
      </c>
      <c r="CX101" s="78" t="str">
        <f t="shared" ca="1" si="64"/>
        <v>住宅建筑面积公式:地块建筑面积*0</v>
      </c>
      <c r="CY101" s="78" t="str">
        <f t="shared" ca="1" si="65"/>
        <v>商服建筑面积公式:地块建筑面积*0</v>
      </c>
      <c r="CZ101" s="78" t="str">
        <f t="shared" ca="1" si="66"/>
        <v>商服中商业建筑面积公式:地块建筑面积*0</v>
      </c>
      <c r="DA101" s="78" t="str">
        <f t="shared" ca="1" si="67"/>
        <v>商服中办公建筑面积公式:地块建筑面积*0</v>
      </c>
      <c r="DB101" s="78" t="str">
        <f t="shared" ca="1" si="68"/>
        <v>公服建筑面积公式:地块建筑面积*0</v>
      </c>
      <c r="DC101" s="78" t="str">
        <f t="shared" ca="1" si="69"/>
        <v>工业建筑面积公式:地块建筑面积*0</v>
      </c>
      <c r="DD101" s="78" t="str">
        <f t="shared" ca="1" si="70"/>
        <v>市政建筑面积公式:地块建筑面积*0</v>
      </c>
      <c r="DE101" s="78" t="str">
        <f t="shared" ca="1" si="96"/>
        <v>绿地面积指定指标:面积*0</v>
      </c>
      <c r="DF101" s="78" t="str">
        <f t="shared" ca="1" si="97"/>
        <v>绿地面积指定公式:面积*0</v>
      </c>
      <c r="DG101" s="78" t="str">
        <f t="shared" ca="1" si="71"/>
        <v>户数指标:-</v>
      </c>
      <c r="DH101" s="78" t="str">
        <f t="shared" ca="1" si="72"/>
        <v>户数公式:0</v>
      </c>
      <c r="DI101" s="78" t="str">
        <f t="shared" ca="1" si="73"/>
        <v>人数指标:-</v>
      </c>
      <c r="DJ101" s="78" t="str">
        <f t="shared" ca="1" si="74"/>
        <v>人数公式:0</v>
      </c>
      <c r="DK101" s="78" t="str">
        <f t="shared" ca="1" si="75"/>
        <v>就业指标:-</v>
      </c>
      <c r="DL101" s="78" t="str">
        <f t="shared" ca="1" si="76"/>
        <v>就业公式:0</v>
      </c>
      <c r="DM101" s="78" t="str">
        <f t="shared" ca="1" si="77"/>
        <v>机动车指标:-</v>
      </c>
      <c r="DN101" s="78" t="str">
        <f t="shared" ca="1" si="78"/>
        <v>机动车公式:0</v>
      </c>
      <c r="DO101" s="78" t="str">
        <f t="shared" ca="1" si="79"/>
        <v>用水量指标:-</v>
      </c>
      <c r="DP101" s="78" t="str">
        <f t="shared" ca="1" si="80"/>
        <v>用水量公式:0</v>
      </c>
      <c r="DQ101" s="78" t="str">
        <f t="shared" ca="1" si="81"/>
        <v>污水折算系数:0</v>
      </c>
      <c r="DR101" s="78" t="str">
        <f t="shared" ca="1" si="82"/>
        <v>污水量公式:用水量*0</v>
      </c>
      <c r="DS101" s="78" t="str">
        <f t="shared" ca="1" si="83"/>
        <v>用电负荷指标:-</v>
      </c>
      <c r="DT101" s="78" t="str">
        <f t="shared" ca="1" si="84"/>
        <v>同时率:0</v>
      </c>
      <c r="DU101" s="78" t="str">
        <f t="shared" ca="1" si="85"/>
        <v>用电量公式:0</v>
      </c>
      <c r="DV101" s="78" t="str">
        <f t="shared" ca="1" si="86"/>
        <v>固话装机指标:-</v>
      </c>
      <c r="DW101" s="78" t="str">
        <f t="shared" ca="1" si="87"/>
        <v>固话量公式:0</v>
      </c>
      <c r="DX101" s="78" t="str">
        <f t="shared" ca="1" si="88"/>
        <v>有线电视指标:-</v>
      </c>
      <c r="DY101" s="78" t="str">
        <f t="shared" ca="1" si="89"/>
        <v>电视量公式:0</v>
      </c>
      <c r="DZ101" s="78" t="str">
        <f t="shared" ca="1" si="90"/>
        <v>高峰机动车生成量指标:-</v>
      </c>
      <c r="EA101" s="78" t="str">
        <f t="shared" ca="1" si="91"/>
        <v>高峰机动车吸引量公式:0</v>
      </c>
      <c r="EB101" s="78" t="str">
        <f t="shared" ca="1" si="92"/>
        <v>高峰机动车发生量公式:0</v>
      </c>
      <c r="EC101" s="78" t="str">
        <f t="shared" ca="1" si="98"/>
        <v>地下空间指标:-</v>
      </c>
      <c r="ED101" s="78" t="str">
        <f t="shared" ca="1" si="93"/>
        <v>地下空间公式:0</v>
      </c>
      <c r="EE101" s="78" t="str">
        <f t="shared" ca="1" si="99"/>
        <v>人防指标:-</v>
      </c>
      <c r="EF101" s="78" t="str">
        <f t="shared" ca="1" si="94"/>
        <v>人防公式:0</v>
      </c>
      <c r="EG101" s="78" t="str">
        <f t="shared" ca="1" si="101"/>
        <v>用地构成:其他土地</v>
      </c>
      <c r="EH101" s="78" t="s">
        <v>1962</v>
      </c>
      <c r="EI101" s="79" t="str">
        <f t="shared" ca="1" si="100"/>
        <v>唯一标识:E93#田间道#城规;性质名称:田间道;地块性质过滤:;地块性质:E93;地类标准:城规;地块性质别称:O93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1" t="s">
        <v>1962</v>
      </c>
    </row>
    <row r="102" spans="1:140" ht="16.5" x14ac:dyDescent="0.2">
      <c r="A102" s="44" t="str">
        <f t="shared" si="95"/>
        <v>E94#盐碱地#城规</v>
      </c>
      <c r="B102" s="44" t="s">
        <v>228</v>
      </c>
      <c r="C102" s="44"/>
      <c r="D102" s="44" t="s">
        <v>783</v>
      </c>
      <c r="E102" s="44" t="s">
        <v>1276</v>
      </c>
      <c r="F102" s="44" t="s">
        <v>1301</v>
      </c>
      <c r="G102" s="44" t="s">
        <v>54</v>
      </c>
      <c r="H102" s="44" t="s">
        <v>779</v>
      </c>
      <c r="I102" s="44" t="s">
        <v>54</v>
      </c>
      <c r="J102" s="44">
        <v>3</v>
      </c>
      <c r="K102" s="44" t="s">
        <v>1780</v>
      </c>
      <c r="L102" s="44"/>
      <c r="M102" s="44" t="str" cm="1">
        <f t="array" aca="1" ref="M102" ca="1">IF(OFFSET(INDIRECT(ADDRESS(ROW(), COLUMN())),0,-1)="",VLOOKUP($G102,$A:$AAE,COLUMN(),FALSE),OFFSET(INDIRECT(ADDRESS(ROW(), COLUMN())),0,-1))</f>
        <v>238,238,238</v>
      </c>
      <c r="N102" s="7"/>
      <c r="O102" s="44" t="str" cm="1">
        <f t="array" aca="1" ref="O102" ca="1">IF(OFFSET(INDIRECT(ADDRESS(ROW(), COLUMN())),0,-1)="",VLOOKUP($G102,$A:$AAE,COLUMN(),FALSE),OFFSET(INDIRECT(ADDRESS(ROW(), COLUMN())),0,-1))</f>
        <v>面积*容积率</v>
      </c>
      <c r="P102" s="7"/>
      <c r="Q102" s="7" t="str" cm="1">
        <f t="array" aca="1" ref="Q102" ca="1">IF(OFFSET(INDIRECT(ADDRESS(ROW(), COLUMN())),0,-1)="",VLOOKUP($G102,$A:$AAE,COLUMN(),FALSE),OFFSET(INDIRECT(ADDRESS(ROW(), COLUMN())),0,-1))</f>
        <v>地块建筑面积*0</v>
      </c>
      <c r="R102" s="7"/>
      <c r="S102" s="7" t="str" cm="1">
        <f t="array" aca="1" ref="S102" ca="1">IF(OFFSET(INDIRECT(ADDRESS(ROW(), COLUMN())),0,-1)="",VLOOKUP($G102,$A:$AAE,COLUMN(),FALSE),OFFSET(INDIRECT(ADDRESS(ROW(), COLUMN())),0,-1))</f>
        <v>地块建筑面积*0</v>
      </c>
      <c r="T102" s="7"/>
      <c r="U102" s="7" t="str" cm="1">
        <f t="array" aca="1" ref="U102" ca="1">IF(OFFSET(INDIRECT(ADDRESS(ROW(), COLUMN())),0,-1)="",VLOOKUP($G102,$A:$AAE,COLUMN(),FALSE),OFFSET(INDIRECT(ADDRESS(ROW(), COLUMN())),0,-1))</f>
        <v>地块建筑面积*0</v>
      </c>
      <c r="V102" s="7"/>
      <c r="W102" s="44" t="str" cm="1">
        <f t="array" aca="1" ref="W102" ca="1">IF(OFFSET(INDIRECT(ADDRESS(ROW(), COLUMN())),0,-1)="",VLOOKUP($G102,$A:$AAE,COLUMN(),FALSE),OFFSET(INDIRECT(ADDRESS(ROW(), COLUMN())),0,-1))</f>
        <v>地块建筑面积*0</v>
      </c>
      <c r="X102" s="7"/>
      <c r="Y102" s="7" t="str" cm="1">
        <f t="array" aca="1" ref="Y102" ca="1">IF(OFFSET(INDIRECT(ADDRESS(ROW(), COLUMN())),0,-1)="",VLOOKUP($G102,$A:$AAE,COLUMN(),FALSE),OFFSET(INDIRECT(ADDRESS(ROW(), COLUMN())),0,-1))</f>
        <v>地块建筑面积*0</v>
      </c>
      <c r="Z102" s="7"/>
      <c r="AA102" s="7" t="str" cm="1">
        <f t="array" aca="1" ref="AA102" ca="1">IF(OFFSET(INDIRECT(ADDRESS(ROW(), COLUMN())),0,-1)="",VLOOKUP($G102,$A:$AAE,COLUMN(),FALSE),OFFSET(INDIRECT(ADDRESS(ROW(), COLUMN())),0,-1))</f>
        <v>地块建筑面积*0</v>
      </c>
      <c r="AB102" s="7"/>
      <c r="AC102" s="7" t="str" cm="1">
        <f t="array" aca="1" ref="AC102" ca="1">IF(OFFSET(INDIRECT(ADDRESS(ROW(), COLUMN())),0,-1)="",VLOOKUP($G102,$A:$AAE,COLUMN(),FALSE),OFFSET(INDIRECT(ADDRESS(ROW(), COLUMN())),0,-1))</f>
        <v>地块建筑面积*0</v>
      </c>
      <c r="AD102" s="7"/>
      <c r="AE102" s="7" t="str" cm="1">
        <f t="array" aca="1" ref="AE102" ca="1">IF(OFFSET(INDIRECT(ADDRESS(ROW(), COLUMN())),0,-1)="",VLOOKUP($G102,$A:$AAE,COLUMN(),FALSE),OFFSET(INDIRECT(ADDRESS(ROW(), COLUMN())),0,-1))</f>
        <v>面积*0</v>
      </c>
      <c r="AF102" s="7"/>
      <c r="AG102" s="7" t="str" cm="1">
        <f t="array" aca="1" ref="AG102" ca="1">IF(OFFSET(INDIRECT(ADDRESS(ROW(), COLUMN())),0,-1)="",VLOOKUP($G102,$A:$AAE,COLUMN(),FALSE),OFFSET(INDIRECT(ADDRESS(ROW(), COLUMN())),0,-1))</f>
        <v>面积*0</v>
      </c>
      <c r="AH102" s="7"/>
      <c r="AI102" s="7" t="str" cm="1">
        <f t="array" aca="1" ref="AI102" ca="1">IF(OFFSET(INDIRECT(ADDRESS(ROW(), COLUMN())),0,-1)="",VLOOKUP($G102,$A:$AAE,COLUMN(),FALSE),OFFSET(INDIRECT(ADDRESS(ROW(), COLUMN())),0,-1))</f>
        <v>-</v>
      </c>
      <c r="AJ102" s="7"/>
      <c r="AK102" s="7" cm="1">
        <f t="array" aca="1" ref="AK102" ca="1">IF(OFFSET(INDIRECT(ADDRESS(ROW(), COLUMN())),0,-1)="",VLOOKUP($G102,$A:$AAE,COLUMN(),FALSE),OFFSET(INDIRECT(ADDRESS(ROW(), COLUMN())),0,-1))</f>
        <v>0</v>
      </c>
      <c r="AL102" s="7"/>
      <c r="AM102" s="7" t="str" cm="1">
        <f t="array" aca="1" ref="AM102" ca="1">IF(OFFSET(INDIRECT(ADDRESS(ROW(), COLUMN())),0,-1)="",VLOOKUP($G102,$A:$AAE,COLUMN(),FALSE),OFFSET(INDIRECT(ADDRESS(ROW(), COLUMN())),0,-1))</f>
        <v>-</v>
      </c>
      <c r="AN102" s="7"/>
      <c r="AO102" s="7" cm="1">
        <f t="array" aca="1" ref="AO102" ca="1">IF(OFFSET(INDIRECT(ADDRESS(ROW(), COLUMN())),0,-1)="",VLOOKUP($G102,$A:$AAE,COLUMN(),FALSE),OFFSET(INDIRECT(ADDRESS(ROW(), COLUMN())),0,-1))</f>
        <v>0</v>
      </c>
      <c r="AP102" s="7"/>
      <c r="AQ102" s="7" t="str" cm="1">
        <f t="array" aca="1" ref="AQ102" ca="1">IF(OFFSET(INDIRECT(ADDRESS(ROW(), COLUMN())),0,-1)="",VLOOKUP($G102,$A:$AAE,COLUMN(),FALSE),OFFSET(INDIRECT(ADDRESS(ROW(), COLUMN())),0,-1))</f>
        <v>-</v>
      </c>
      <c r="AR102" s="7"/>
      <c r="AS102" s="7" cm="1">
        <f t="array" aca="1" ref="AS102" ca="1">IF(OFFSET(INDIRECT(ADDRESS(ROW(), COLUMN())),0,-1)="",VLOOKUP($G102,$A:$AAE,COLUMN(),FALSE),OFFSET(INDIRECT(ADDRESS(ROW(), COLUMN())),0,-1))</f>
        <v>0</v>
      </c>
      <c r="AT102" s="7"/>
      <c r="AU102" s="7" t="str" cm="1">
        <f t="array" aca="1" ref="AU102" ca="1">IF(OFFSET(INDIRECT(ADDRESS(ROW(), COLUMN())),0,-1)="",VLOOKUP($G102,$A:$AAE,COLUMN(),FALSE),OFFSET(INDIRECT(ADDRESS(ROW(), COLUMN())),0,-1))</f>
        <v>-</v>
      </c>
      <c r="AV102" s="7"/>
      <c r="AW102" s="7" cm="1">
        <f t="array" aca="1" ref="AW102" ca="1">IF(OFFSET(INDIRECT(ADDRESS(ROW(), COLUMN())),0,-1)="",VLOOKUP($G102,$A:$AAE,COLUMN(),FALSE),OFFSET(INDIRECT(ADDRESS(ROW(), COLUMN())),0,-1))</f>
        <v>0</v>
      </c>
      <c r="AX102" s="2"/>
      <c r="AY102" s="7" t="str" cm="1">
        <f t="array" aca="1" ref="AY102" ca="1">IF(OFFSET(INDIRECT(ADDRESS(ROW(), COLUMN())),0,-1)="",VLOOKUP($G102,$A:$AAE,COLUMN(),FALSE),OFFSET(INDIRECT(ADDRESS(ROW(), COLUMN())),0,-1))</f>
        <v>-</v>
      </c>
      <c r="AZ102" s="2"/>
      <c r="BA102" s="7" cm="1">
        <f t="array" aca="1" ref="BA102" ca="1">IF(OFFSET(INDIRECT(ADDRESS(ROW(), COLUMN())),0,-1)="",VLOOKUP($G102,$A:$AAE,COLUMN(),FALSE),OFFSET(INDIRECT(ADDRESS(ROW(), COLUMN())),0,-1))</f>
        <v>0</v>
      </c>
      <c r="BB102" s="2"/>
      <c r="BC102" s="7" cm="1">
        <f t="array" aca="1" ref="BC102" ca="1">IF(OFFSET(INDIRECT(ADDRESS(ROW(), COLUMN())),0,-1)="",VLOOKUP($G102,$A:$AAE,COLUMN(),FALSE),OFFSET(INDIRECT(ADDRESS(ROW(), COLUMN())),0,-1))</f>
        <v>0</v>
      </c>
      <c r="BD102" s="2"/>
      <c r="BE102" s="7" t="str" cm="1">
        <f t="array" aca="1" ref="BE102" ca="1">IF(OFFSET(INDIRECT(ADDRESS(ROW(), COLUMN())),0,-1)="",VLOOKUP($G102,$A:$AAE,COLUMN(),FALSE),OFFSET(INDIRECT(ADDRESS(ROW(), COLUMN())),0,-1))</f>
        <v>用水量*0</v>
      </c>
      <c r="BF102" s="2"/>
      <c r="BG102" s="7" t="str" cm="1">
        <f t="array" aca="1" ref="BG102" ca="1">IF(OFFSET(INDIRECT(ADDRESS(ROW(), COLUMN())),0,-1)="",VLOOKUP($G102,$A:$AAE,COLUMN(),FALSE),OFFSET(INDIRECT(ADDRESS(ROW(), COLUMN())),0,-1))</f>
        <v>-</v>
      </c>
      <c r="BH102" s="2"/>
      <c r="BI102" s="7" cm="1">
        <f t="array" aca="1" ref="BI102" ca="1">IF(OFFSET(INDIRECT(ADDRESS(ROW(), COLUMN())),0,-1)="",VLOOKUP($G102,$A:$AAE,COLUMN(),FALSE),OFFSET(INDIRECT(ADDRESS(ROW(), COLUMN())),0,-1))</f>
        <v>0</v>
      </c>
      <c r="BJ102" s="2"/>
      <c r="BK102" s="7" cm="1">
        <f t="array" aca="1" ref="BK102" ca="1">IF(OFFSET(INDIRECT(ADDRESS(ROW(), COLUMN())),0,-1)="",VLOOKUP($G102,$A:$AAE,COLUMN(),FALSE),OFFSET(INDIRECT(ADDRESS(ROW(), COLUMN())),0,-1))</f>
        <v>0</v>
      </c>
      <c r="BL102" s="2"/>
      <c r="BM102" s="7" t="str" cm="1">
        <f t="array" aca="1" ref="BM102" ca="1">IF(OFFSET(INDIRECT(ADDRESS(ROW(), COLUMN())),0,-1)="",VLOOKUP($G102,$A:$AAE,COLUMN(),FALSE),OFFSET(INDIRECT(ADDRESS(ROW(), COLUMN())),0,-1))</f>
        <v>-</v>
      </c>
      <c r="BN102" s="2"/>
      <c r="BO102" s="7" cm="1">
        <f t="array" aca="1" ref="BO102" ca="1">IF(OFFSET(INDIRECT(ADDRESS(ROW(), COLUMN())),0,-1)="",VLOOKUP($G102,$A:$AAE,COLUMN(),FALSE),OFFSET(INDIRECT(ADDRESS(ROW(), COLUMN())),0,-1))</f>
        <v>0</v>
      </c>
      <c r="BP102" s="2"/>
      <c r="BQ102" s="7" t="str" cm="1">
        <f t="array" aca="1" ref="BQ102" ca="1">IF(OFFSET(INDIRECT(ADDRESS(ROW(), COLUMN())),0,-1)="",VLOOKUP($G102,$A:$AAE,COLUMN(),FALSE),OFFSET(INDIRECT(ADDRESS(ROW(), COLUMN())),0,-1))</f>
        <v>-</v>
      </c>
      <c r="BR102" s="2"/>
      <c r="BS102" s="7" cm="1">
        <f t="array" aca="1" ref="BS102" ca="1">IF(OFFSET(INDIRECT(ADDRESS(ROW(), COLUMN())),0,-1)="",VLOOKUP($G102,$A:$AAE,COLUMN(),FALSE),OFFSET(INDIRECT(ADDRESS(ROW(), COLUMN())),0,-1))</f>
        <v>0</v>
      </c>
      <c r="BT102" s="2"/>
      <c r="BU102" s="7" t="str" cm="1">
        <f t="array" aca="1" ref="BU102" ca="1">IF(OFFSET(INDIRECT(ADDRESS(ROW(), COLUMN())),0,-1)="",VLOOKUP($G102,$A:$AAE,COLUMN(),FALSE),OFFSET(INDIRECT(ADDRESS(ROW(), COLUMN())),0,-1))</f>
        <v>-</v>
      </c>
      <c r="BV102" s="2"/>
      <c r="BW102" s="7" cm="1">
        <f t="array" aca="1" ref="BW102" ca="1">IF(OFFSET(INDIRECT(ADDRESS(ROW(), COLUMN())),0,-1)="",VLOOKUP($G102,$A:$AAE,COLUMN(),FALSE),OFFSET(INDIRECT(ADDRESS(ROW(), COLUMN())),0,-1))</f>
        <v>0</v>
      </c>
      <c r="BX102" s="2"/>
      <c r="BY102" s="7" cm="1">
        <f t="array" aca="1" ref="BY102" ca="1">IF(OFFSET(INDIRECT(ADDRESS(ROW(), COLUMN())),0,-1)="",VLOOKUP($G102,$A:$AAE,COLUMN(),FALSE),OFFSET(INDIRECT(ADDRESS(ROW(), COLUMN())),0,-1))</f>
        <v>0</v>
      </c>
      <c r="BZ102" s="90"/>
      <c r="CA102" s="7" t="str" cm="1">
        <f t="array" aca="1" ref="CA102" ca="1">IF(OFFSET(INDIRECT(ADDRESS(ROW(), COLUMN())),0,-1)="",VLOOKUP($G102,$A:$AAE,COLUMN(),FALSE),OFFSET(INDIRECT(ADDRESS(ROW(), COLUMN())),0,-1))</f>
        <v>-</v>
      </c>
      <c r="CB102" s="7"/>
      <c r="CC102" s="7" cm="1">
        <f t="array" aca="1" ref="CC102" ca="1">IF(OFFSET(INDIRECT(ADDRESS(ROW(), COLUMN())),0,-1)="",VLOOKUP($G102,$A:$AAE,COLUMN(),FALSE),OFFSET(INDIRECT(ADDRESS(ROW(), COLUMN())),0,-1))</f>
        <v>0</v>
      </c>
      <c r="CD102" s="7"/>
      <c r="CE102" s="7" t="str" cm="1">
        <f t="array" aca="1" ref="CE102" ca="1">IF(OFFSET(INDIRECT(ADDRESS(ROW(), COLUMN())),0,-1)="",VLOOKUP($G102,$A:$AAE,COLUMN(),FALSE),OFFSET(INDIRECT(ADDRESS(ROW(), COLUMN())),0,-1))</f>
        <v>-</v>
      </c>
      <c r="CF102" s="7"/>
      <c r="CG102" s="7" cm="1">
        <f t="array" aca="1" ref="CG102" ca="1">IF(OFFSET(INDIRECT(ADDRESS(ROW(), COLUMN())),0,-1)="",VLOOKUP($G102,$A:$AAE,COLUMN(),FALSE),OFFSET(INDIRECT(ADDRESS(ROW(), COLUMN())),0,-1))</f>
        <v>0</v>
      </c>
      <c r="CH102" s="7"/>
      <c r="CI102" s="44" t="str" cm="1">
        <f t="array" aca="1" ref="CI102" ca="1">IF(OFFSET(INDIRECT(ADDRESS(ROW(), COLUMN())),0,-1)="",VLOOKUP($G102,$A:$AAE,COLUMN(),FALSE),OFFSET(INDIRECT(ADDRESS(ROW(), COLUMN())),0,-1))</f>
        <v>其他土地</v>
      </c>
      <c r="CJ102" s="75" t="s">
        <v>1962</v>
      </c>
      <c r="CK102" s="78" t="str">
        <f t="shared" si="51"/>
        <v>唯一标识:E94#盐碱地#城规</v>
      </c>
      <c r="CL102" s="78" t="str">
        <f t="shared" si="52"/>
        <v>性质名称:盐碱地</v>
      </c>
      <c r="CM102" s="78" t="str">
        <f t="shared" si="53"/>
        <v>地块性质过滤:</v>
      </c>
      <c r="CN102" s="78" t="str">
        <f t="shared" si="54"/>
        <v>地块性质:E94</v>
      </c>
      <c r="CO102" s="78" t="str">
        <f t="shared" si="55"/>
        <v>地类标准:城规</v>
      </c>
      <c r="CP102" s="78" t="str">
        <f t="shared" si="56"/>
        <v>地块性质别称:O94</v>
      </c>
      <c r="CQ102" s="78" t="str">
        <f t="shared" si="57"/>
        <v>属性继承:E9#其他非建设用地#城规</v>
      </c>
      <c r="CR102" s="78" t="str">
        <f t="shared" si="58"/>
        <v>父类:E9</v>
      </c>
      <c r="CS102" s="78" t="str">
        <f t="shared" si="59"/>
        <v>级别继承:E9#其他非建设用地#城规</v>
      </c>
      <c r="CT102" s="78" t="str">
        <f t="shared" si="60"/>
        <v>级别层次:3</v>
      </c>
      <c r="CU102" s="78" t="str">
        <f t="shared" si="61"/>
        <v>级别:2E9</v>
      </c>
      <c r="CV102" s="78" t="str">
        <f t="shared" ca="1" si="62"/>
        <v>地块颜色:238,238,238</v>
      </c>
      <c r="CW102" s="78" t="str">
        <f t="shared" ca="1" si="63"/>
        <v>建筑面积公式:面积*容积率</v>
      </c>
      <c r="CX102" s="78" t="str">
        <f t="shared" ca="1" si="64"/>
        <v>住宅建筑面积公式:地块建筑面积*0</v>
      </c>
      <c r="CY102" s="78" t="str">
        <f t="shared" ca="1" si="65"/>
        <v>商服建筑面积公式:地块建筑面积*0</v>
      </c>
      <c r="CZ102" s="78" t="str">
        <f t="shared" ca="1" si="66"/>
        <v>商服中商业建筑面积公式:地块建筑面积*0</v>
      </c>
      <c r="DA102" s="78" t="str">
        <f t="shared" ca="1" si="67"/>
        <v>商服中办公建筑面积公式:地块建筑面积*0</v>
      </c>
      <c r="DB102" s="78" t="str">
        <f t="shared" ca="1" si="68"/>
        <v>公服建筑面积公式:地块建筑面积*0</v>
      </c>
      <c r="DC102" s="78" t="str">
        <f t="shared" ca="1" si="69"/>
        <v>工业建筑面积公式:地块建筑面积*0</v>
      </c>
      <c r="DD102" s="78" t="str">
        <f t="shared" ca="1" si="70"/>
        <v>市政建筑面积公式:地块建筑面积*0</v>
      </c>
      <c r="DE102" s="78" t="str">
        <f t="shared" ca="1" si="96"/>
        <v>绿地面积指定指标:面积*0</v>
      </c>
      <c r="DF102" s="78" t="str">
        <f t="shared" ca="1" si="97"/>
        <v>绿地面积指定公式:面积*0</v>
      </c>
      <c r="DG102" s="78" t="str">
        <f t="shared" ca="1" si="71"/>
        <v>户数指标:-</v>
      </c>
      <c r="DH102" s="78" t="str">
        <f t="shared" ca="1" si="72"/>
        <v>户数公式:0</v>
      </c>
      <c r="DI102" s="78" t="str">
        <f t="shared" ca="1" si="73"/>
        <v>人数指标:-</v>
      </c>
      <c r="DJ102" s="78" t="str">
        <f t="shared" ca="1" si="74"/>
        <v>人数公式:0</v>
      </c>
      <c r="DK102" s="78" t="str">
        <f t="shared" ca="1" si="75"/>
        <v>就业指标:-</v>
      </c>
      <c r="DL102" s="78" t="str">
        <f t="shared" ca="1" si="76"/>
        <v>就业公式:0</v>
      </c>
      <c r="DM102" s="78" t="str">
        <f t="shared" ca="1" si="77"/>
        <v>机动车指标:-</v>
      </c>
      <c r="DN102" s="78" t="str">
        <f t="shared" ca="1" si="78"/>
        <v>机动车公式:0</v>
      </c>
      <c r="DO102" s="78" t="str">
        <f t="shared" ca="1" si="79"/>
        <v>用水量指标:-</v>
      </c>
      <c r="DP102" s="78" t="str">
        <f t="shared" ca="1" si="80"/>
        <v>用水量公式:0</v>
      </c>
      <c r="DQ102" s="78" t="str">
        <f t="shared" ca="1" si="81"/>
        <v>污水折算系数:0</v>
      </c>
      <c r="DR102" s="78" t="str">
        <f t="shared" ca="1" si="82"/>
        <v>污水量公式:用水量*0</v>
      </c>
      <c r="DS102" s="78" t="str">
        <f t="shared" ca="1" si="83"/>
        <v>用电负荷指标:-</v>
      </c>
      <c r="DT102" s="78" t="str">
        <f t="shared" ca="1" si="84"/>
        <v>同时率:0</v>
      </c>
      <c r="DU102" s="78" t="str">
        <f t="shared" ca="1" si="85"/>
        <v>用电量公式:0</v>
      </c>
      <c r="DV102" s="78" t="str">
        <f t="shared" ca="1" si="86"/>
        <v>固话装机指标:-</v>
      </c>
      <c r="DW102" s="78" t="str">
        <f t="shared" ca="1" si="87"/>
        <v>固话量公式:0</v>
      </c>
      <c r="DX102" s="78" t="str">
        <f t="shared" ca="1" si="88"/>
        <v>有线电视指标:-</v>
      </c>
      <c r="DY102" s="78" t="str">
        <f t="shared" ca="1" si="89"/>
        <v>电视量公式:0</v>
      </c>
      <c r="DZ102" s="78" t="str">
        <f t="shared" ca="1" si="90"/>
        <v>高峰机动车生成量指标:-</v>
      </c>
      <c r="EA102" s="78" t="str">
        <f t="shared" ca="1" si="91"/>
        <v>高峰机动车吸引量公式:0</v>
      </c>
      <c r="EB102" s="78" t="str">
        <f t="shared" ca="1" si="92"/>
        <v>高峰机动车发生量公式:0</v>
      </c>
      <c r="EC102" s="78" t="str">
        <f t="shared" ca="1" si="98"/>
        <v>地下空间指标:-</v>
      </c>
      <c r="ED102" s="78" t="str">
        <f t="shared" ca="1" si="93"/>
        <v>地下空间公式:0</v>
      </c>
      <c r="EE102" s="78" t="str">
        <f t="shared" ca="1" si="99"/>
        <v>人防指标:-</v>
      </c>
      <c r="EF102" s="78" t="str">
        <f t="shared" ca="1" si="94"/>
        <v>人防公式:0</v>
      </c>
      <c r="EG102" s="78" t="str">
        <f t="shared" ca="1" si="101"/>
        <v>用地构成:其他土地</v>
      </c>
      <c r="EH102" s="78" t="s">
        <v>1962</v>
      </c>
      <c r="EI102" s="79" t="str">
        <f t="shared" ca="1" si="100"/>
        <v>唯一标识:E94#盐碱地#城规;性质名称:盐碱地;地块性质过滤:;地块性质:E94;地类标准:城规;地块性质别称:O94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2" t="s">
        <v>1962</v>
      </c>
    </row>
    <row r="103" spans="1:140" ht="16.5" x14ac:dyDescent="0.2">
      <c r="A103" s="44" t="str">
        <f t="shared" si="95"/>
        <v>E95#沙地#城规</v>
      </c>
      <c r="B103" s="44" t="s">
        <v>229</v>
      </c>
      <c r="C103" s="44"/>
      <c r="D103" s="44" t="s">
        <v>784</v>
      </c>
      <c r="E103" s="44" t="s">
        <v>1276</v>
      </c>
      <c r="F103" s="44" t="s">
        <v>1302</v>
      </c>
      <c r="G103" s="44" t="s">
        <v>54</v>
      </c>
      <c r="H103" s="44" t="s">
        <v>779</v>
      </c>
      <c r="I103" s="44" t="s">
        <v>54</v>
      </c>
      <c r="J103" s="44">
        <v>3</v>
      </c>
      <c r="K103" s="44" t="s">
        <v>1780</v>
      </c>
      <c r="L103" s="44"/>
      <c r="M103" s="44" t="str" cm="1">
        <f t="array" aca="1" ref="M103" ca="1">IF(OFFSET(INDIRECT(ADDRESS(ROW(), COLUMN())),0,-1)="",VLOOKUP($G103,$A:$AAE,COLUMN(),FALSE),OFFSET(INDIRECT(ADDRESS(ROW(), COLUMN())),0,-1))</f>
        <v>238,238,238</v>
      </c>
      <c r="N103" s="7"/>
      <c r="O103" s="44" t="str" cm="1">
        <f t="array" aca="1" ref="O103" ca="1">IF(OFFSET(INDIRECT(ADDRESS(ROW(), COLUMN())),0,-1)="",VLOOKUP($G103,$A:$AAE,COLUMN(),FALSE),OFFSET(INDIRECT(ADDRESS(ROW(), COLUMN())),0,-1))</f>
        <v>面积*容积率</v>
      </c>
      <c r="P103" s="7"/>
      <c r="Q103" s="7" t="str" cm="1">
        <f t="array" aca="1" ref="Q103" ca="1">IF(OFFSET(INDIRECT(ADDRESS(ROW(), COLUMN())),0,-1)="",VLOOKUP($G103,$A:$AAE,COLUMN(),FALSE),OFFSET(INDIRECT(ADDRESS(ROW(), COLUMN())),0,-1))</f>
        <v>地块建筑面积*0</v>
      </c>
      <c r="R103" s="7"/>
      <c r="S103" s="7" t="str" cm="1">
        <f t="array" aca="1" ref="S103" ca="1">IF(OFFSET(INDIRECT(ADDRESS(ROW(), COLUMN())),0,-1)="",VLOOKUP($G103,$A:$AAE,COLUMN(),FALSE),OFFSET(INDIRECT(ADDRESS(ROW(), COLUMN())),0,-1))</f>
        <v>地块建筑面积*0</v>
      </c>
      <c r="T103" s="7"/>
      <c r="U103" s="7" t="str" cm="1">
        <f t="array" aca="1" ref="U103" ca="1">IF(OFFSET(INDIRECT(ADDRESS(ROW(), COLUMN())),0,-1)="",VLOOKUP($G103,$A:$AAE,COLUMN(),FALSE),OFFSET(INDIRECT(ADDRESS(ROW(), COLUMN())),0,-1))</f>
        <v>地块建筑面积*0</v>
      </c>
      <c r="V103" s="7"/>
      <c r="W103" s="44" t="str" cm="1">
        <f t="array" aca="1" ref="W103" ca="1">IF(OFFSET(INDIRECT(ADDRESS(ROW(), COLUMN())),0,-1)="",VLOOKUP($G103,$A:$AAE,COLUMN(),FALSE),OFFSET(INDIRECT(ADDRESS(ROW(), COLUMN())),0,-1))</f>
        <v>地块建筑面积*0</v>
      </c>
      <c r="X103" s="7"/>
      <c r="Y103" s="7" t="str" cm="1">
        <f t="array" aca="1" ref="Y103" ca="1">IF(OFFSET(INDIRECT(ADDRESS(ROW(), COLUMN())),0,-1)="",VLOOKUP($G103,$A:$AAE,COLUMN(),FALSE),OFFSET(INDIRECT(ADDRESS(ROW(), COLUMN())),0,-1))</f>
        <v>地块建筑面积*0</v>
      </c>
      <c r="Z103" s="7"/>
      <c r="AA103" s="7" t="str" cm="1">
        <f t="array" aca="1" ref="AA103" ca="1">IF(OFFSET(INDIRECT(ADDRESS(ROW(), COLUMN())),0,-1)="",VLOOKUP($G103,$A:$AAE,COLUMN(),FALSE),OFFSET(INDIRECT(ADDRESS(ROW(), COLUMN())),0,-1))</f>
        <v>地块建筑面积*0</v>
      </c>
      <c r="AB103" s="7"/>
      <c r="AC103" s="7" t="str" cm="1">
        <f t="array" aca="1" ref="AC103" ca="1">IF(OFFSET(INDIRECT(ADDRESS(ROW(), COLUMN())),0,-1)="",VLOOKUP($G103,$A:$AAE,COLUMN(),FALSE),OFFSET(INDIRECT(ADDRESS(ROW(), COLUMN())),0,-1))</f>
        <v>地块建筑面积*0</v>
      </c>
      <c r="AD103" s="7"/>
      <c r="AE103" s="7" t="str" cm="1">
        <f t="array" aca="1" ref="AE103" ca="1">IF(OFFSET(INDIRECT(ADDRESS(ROW(), COLUMN())),0,-1)="",VLOOKUP($G103,$A:$AAE,COLUMN(),FALSE),OFFSET(INDIRECT(ADDRESS(ROW(), COLUMN())),0,-1))</f>
        <v>面积*0</v>
      </c>
      <c r="AF103" s="7"/>
      <c r="AG103" s="7" t="str" cm="1">
        <f t="array" aca="1" ref="AG103" ca="1">IF(OFFSET(INDIRECT(ADDRESS(ROW(), COLUMN())),0,-1)="",VLOOKUP($G103,$A:$AAE,COLUMN(),FALSE),OFFSET(INDIRECT(ADDRESS(ROW(), COLUMN())),0,-1))</f>
        <v>面积*0</v>
      </c>
      <c r="AH103" s="7"/>
      <c r="AI103" s="7" t="str" cm="1">
        <f t="array" aca="1" ref="AI103" ca="1">IF(OFFSET(INDIRECT(ADDRESS(ROW(), COLUMN())),0,-1)="",VLOOKUP($G103,$A:$AAE,COLUMN(),FALSE),OFFSET(INDIRECT(ADDRESS(ROW(), COLUMN())),0,-1))</f>
        <v>-</v>
      </c>
      <c r="AJ103" s="7"/>
      <c r="AK103" s="7" cm="1">
        <f t="array" aca="1" ref="AK103" ca="1">IF(OFFSET(INDIRECT(ADDRESS(ROW(), COLUMN())),0,-1)="",VLOOKUP($G103,$A:$AAE,COLUMN(),FALSE),OFFSET(INDIRECT(ADDRESS(ROW(), COLUMN())),0,-1))</f>
        <v>0</v>
      </c>
      <c r="AL103" s="7"/>
      <c r="AM103" s="7" t="str" cm="1">
        <f t="array" aca="1" ref="AM103" ca="1">IF(OFFSET(INDIRECT(ADDRESS(ROW(), COLUMN())),0,-1)="",VLOOKUP($G103,$A:$AAE,COLUMN(),FALSE),OFFSET(INDIRECT(ADDRESS(ROW(), COLUMN())),0,-1))</f>
        <v>-</v>
      </c>
      <c r="AN103" s="7"/>
      <c r="AO103" s="7" cm="1">
        <f t="array" aca="1" ref="AO103" ca="1">IF(OFFSET(INDIRECT(ADDRESS(ROW(), COLUMN())),0,-1)="",VLOOKUP($G103,$A:$AAE,COLUMN(),FALSE),OFFSET(INDIRECT(ADDRESS(ROW(), COLUMN())),0,-1))</f>
        <v>0</v>
      </c>
      <c r="AP103" s="7"/>
      <c r="AQ103" s="7" t="str" cm="1">
        <f t="array" aca="1" ref="AQ103" ca="1">IF(OFFSET(INDIRECT(ADDRESS(ROW(), COLUMN())),0,-1)="",VLOOKUP($G103,$A:$AAE,COLUMN(),FALSE),OFFSET(INDIRECT(ADDRESS(ROW(), COLUMN())),0,-1))</f>
        <v>-</v>
      </c>
      <c r="AR103" s="7"/>
      <c r="AS103" s="7" cm="1">
        <f t="array" aca="1" ref="AS103" ca="1">IF(OFFSET(INDIRECT(ADDRESS(ROW(), COLUMN())),0,-1)="",VLOOKUP($G103,$A:$AAE,COLUMN(),FALSE),OFFSET(INDIRECT(ADDRESS(ROW(), COLUMN())),0,-1))</f>
        <v>0</v>
      </c>
      <c r="AT103" s="7"/>
      <c r="AU103" s="7" t="str" cm="1">
        <f t="array" aca="1" ref="AU103" ca="1">IF(OFFSET(INDIRECT(ADDRESS(ROW(), COLUMN())),0,-1)="",VLOOKUP($G103,$A:$AAE,COLUMN(),FALSE),OFFSET(INDIRECT(ADDRESS(ROW(), COLUMN())),0,-1))</f>
        <v>-</v>
      </c>
      <c r="AV103" s="7"/>
      <c r="AW103" s="7" cm="1">
        <f t="array" aca="1" ref="AW103" ca="1">IF(OFFSET(INDIRECT(ADDRESS(ROW(), COLUMN())),0,-1)="",VLOOKUP($G103,$A:$AAE,COLUMN(),FALSE),OFFSET(INDIRECT(ADDRESS(ROW(), COLUMN())),0,-1))</f>
        <v>0</v>
      </c>
      <c r="AX103" s="2"/>
      <c r="AY103" s="7" t="str" cm="1">
        <f t="array" aca="1" ref="AY103" ca="1">IF(OFFSET(INDIRECT(ADDRESS(ROW(), COLUMN())),0,-1)="",VLOOKUP($G103,$A:$AAE,COLUMN(),FALSE),OFFSET(INDIRECT(ADDRESS(ROW(), COLUMN())),0,-1))</f>
        <v>-</v>
      </c>
      <c r="AZ103" s="2"/>
      <c r="BA103" s="7" cm="1">
        <f t="array" aca="1" ref="BA103" ca="1">IF(OFFSET(INDIRECT(ADDRESS(ROW(), COLUMN())),0,-1)="",VLOOKUP($G103,$A:$AAE,COLUMN(),FALSE),OFFSET(INDIRECT(ADDRESS(ROW(), COLUMN())),0,-1))</f>
        <v>0</v>
      </c>
      <c r="BB103" s="2"/>
      <c r="BC103" s="7" cm="1">
        <f t="array" aca="1" ref="BC103" ca="1">IF(OFFSET(INDIRECT(ADDRESS(ROW(), COLUMN())),0,-1)="",VLOOKUP($G103,$A:$AAE,COLUMN(),FALSE),OFFSET(INDIRECT(ADDRESS(ROW(), COLUMN())),0,-1))</f>
        <v>0</v>
      </c>
      <c r="BD103" s="2"/>
      <c r="BE103" s="7" t="str" cm="1">
        <f t="array" aca="1" ref="BE103" ca="1">IF(OFFSET(INDIRECT(ADDRESS(ROW(), COLUMN())),0,-1)="",VLOOKUP($G103,$A:$AAE,COLUMN(),FALSE),OFFSET(INDIRECT(ADDRESS(ROW(), COLUMN())),0,-1))</f>
        <v>用水量*0</v>
      </c>
      <c r="BF103" s="2"/>
      <c r="BG103" s="7" t="str" cm="1">
        <f t="array" aca="1" ref="BG103" ca="1">IF(OFFSET(INDIRECT(ADDRESS(ROW(), COLUMN())),0,-1)="",VLOOKUP($G103,$A:$AAE,COLUMN(),FALSE),OFFSET(INDIRECT(ADDRESS(ROW(), COLUMN())),0,-1))</f>
        <v>-</v>
      </c>
      <c r="BH103" s="2"/>
      <c r="BI103" s="7" cm="1">
        <f t="array" aca="1" ref="BI103" ca="1">IF(OFFSET(INDIRECT(ADDRESS(ROW(), COLUMN())),0,-1)="",VLOOKUP($G103,$A:$AAE,COLUMN(),FALSE),OFFSET(INDIRECT(ADDRESS(ROW(), COLUMN())),0,-1))</f>
        <v>0</v>
      </c>
      <c r="BJ103" s="2"/>
      <c r="BK103" s="7" cm="1">
        <f t="array" aca="1" ref="BK103" ca="1">IF(OFFSET(INDIRECT(ADDRESS(ROW(), COLUMN())),0,-1)="",VLOOKUP($G103,$A:$AAE,COLUMN(),FALSE),OFFSET(INDIRECT(ADDRESS(ROW(), COLUMN())),0,-1))</f>
        <v>0</v>
      </c>
      <c r="BL103" s="2"/>
      <c r="BM103" s="7" t="str" cm="1">
        <f t="array" aca="1" ref="BM103" ca="1">IF(OFFSET(INDIRECT(ADDRESS(ROW(), COLUMN())),0,-1)="",VLOOKUP($G103,$A:$AAE,COLUMN(),FALSE),OFFSET(INDIRECT(ADDRESS(ROW(), COLUMN())),0,-1))</f>
        <v>-</v>
      </c>
      <c r="BN103" s="2"/>
      <c r="BO103" s="7" cm="1">
        <f t="array" aca="1" ref="BO103" ca="1">IF(OFFSET(INDIRECT(ADDRESS(ROW(), COLUMN())),0,-1)="",VLOOKUP($G103,$A:$AAE,COLUMN(),FALSE),OFFSET(INDIRECT(ADDRESS(ROW(), COLUMN())),0,-1))</f>
        <v>0</v>
      </c>
      <c r="BP103" s="2"/>
      <c r="BQ103" s="7" t="str" cm="1">
        <f t="array" aca="1" ref="BQ103" ca="1">IF(OFFSET(INDIRECT(ADDRESS(ROW(), COLUMN())),0,-1)="",VLOOKUP($G103,$A:$AAE,COLUMN(),FALSE),OFFSET(INDIRECT(ADDRESS(ROW(), COLUMN())),0,-1))</f>
        <v>-</v>
      </c>
      <c r="BR103" s="2"/>
      <c r="BS103" s="7" cm="1">
        <f t="array" aca="1" ref="BS103" ca="1">IF(OFFSET(INDIRECT(ADDRESS(ROW(), COLUMN())),0,-1)="",VLOOKUP($G103,$A:$AAE,COLUMN(),FALSE),OFFSET(INDIRECT(ADDRESS(ROW(), COLUMN())),0,-1))</f>
        <v>0</v>
      </c>
      <c r="BT103" s="2"/>
      <c r="BU103" s="7" t="str" cm="1">
        <f t="array" aca="1" ref="BU103" ca="1">IF(OFFSET(INDIRECT(ADDRESS(ROW(), COLUMN())),0,-1)="",VLOOKUP($G103,$A:$AAE,COLUMN(),FALSE),OFFSET(INDIRECT(ADDRESS(ROW(), COLUMN())),0,-1))</f>
        <v>-</v>
      </c>
      <c r="BV103" s="2"/>
      <c r="BW103" s="7" cm="1">
        <f t="array" aca="1" ref="BW103" ca="1">IF(OFFSET(INDIRECT(ADDRESS(ROW(), COLUMN())),0,-1)="",VLOOKUP($G103,$A:$AAE,COLUMN(),FALSE),OFFSET(INDIRECT(ADDRESS(ROW(), COLUMN())),0,-1))</f>
        <v>0</v>
      </c>
      <c r="BX103" s="2"/>
      <c r="BY103" s="7" cm="1">
        <f t="array" aca="1" ref="BY103" ca="1">IF(OFFSET(INDIRECT(ADDRESS(ROW(), COLUMN())),0,-1)="",VLOOKUP($G103,$A:$AAE,COLUMN(),FALSE),OFFSET(INDIRECT(ADDRESS(ROW(), COLUMN())),0,-1))</f>
        <v>0</v>
      </c>
      <c r="BZ103" s="90"/>
      <c r="CA103" s="7" t="str" cm="1">
        <f t="array" aca="1" ref="CA103" ca="1">IF(OFFSET(INDIRECT(ADDRESS(ROW(), COLUMN())),0,-1)="",VLOOKUP($G103,$A:$AAE,COLUMN(),FALSE),OFFSET(INDIRECT(ADDRESS(ROW(), COLUMN())),0,-1))</f>
        <v>-</v>
      </c>
      <c r="CB103" s="7"/>
      <c r="CC103" s="7" cm="1">
        <f t="array" aca="1" ref="CC103" ca="1">IF(OFFSET(INDIRECT(ADDRESS(ROW(), COLUMN())),0,-1)="",VLOOKUP($G103,$A:$AAE,COLUMN(),FALSE),OFFSET(INDIRECT(ADDRESS(ROW(), COLUMN())),0,-1))</f>
        <v>0</v>
      </c>
      <c r="CD103" s="7"/>
      <c r="CE103" s="7" t="str" cm="1">
        <f t="array" aca="1" ref="CE103" ca="1">IF(OFFSET(INDIRECT(ADDRESS(ROW(), COLUMN())),0,-1)="",VLOOKUP($G103,$A:$AAE,COLUMN(),FALSE),OFFSET(INDIRECT(ADDRESS(ROW(), COLUMN())),0,-1))</f>
        <v>-</v>
      </c>
      <c r="CF103" s="7"/>
      <c r="CG103" s="7" cm="1">
        <f t="array" aca="1" ref="CG103" ca="1">IF(OFFSET(INDIRECT(ADDRESS(ROW(), COLUMN())),0,-1)="",VLOOKUP($G103,$A:$AAE,COLUMN(),FALSE),OFFSET(INDIRECT(ADDRESS(ROW(), COLUMN())),0,-1))</f>
        <v>0</v>
      </c>
      <c r="CH103" s="7"/>
      <c r="CI103" s="44" t="str" cm="1">
        <f t="array" aca="1" ref="CI103" ca="1">IF(OFFSET(INDIRECT(ADDRESS(ROW(), COLUMN())),0,-1)="",VLOOKUP($G103,$A:$AAE,COLUMN(),FALSE),OFFSET(INDIRECT(ADDRESS(ROW(), COLUMN())),0,-1))</f>
        <v>其他土地</v>
      </c>
      <c r="CJ103" s="75" t="s">
        <v>1962</v>
      </c>
      <c r="CK103" s="78" t="str">
        <f t="shared" si="51"/>
        <v>唯一标识:E95#沙地#城规</v>
      </c>
      <c r="CL103" s="78" t="str">
        <f t="shared" si="52"/>
        <v>性质名称:沙地</v>
      </c>
      <c r="CM103" s="78" t="str">
        <f t="shared" si="53"/>
        <v>地块性质过滤:</v>
      </c>
      <c r="CN103" s="78" t="str">
        <f t="shared" si="54"/>
        <v>地块性质:E95</v>
      </c>
      <c r="CO103" s="78" t="str">
        <f t="shared" si="55"/>
        <v>地类标准:城规</v>
      </c>
      <c r="CP103" s="78" t="str">
        <f t="shared" si="56"/>
        <v>地块性质别称:O95</v>
      </c>
      <c r="CQ103" s="78" t="str">
        <f t="shared" si="57"/>
        <v>属性继承:E9#其他非建设用地#城规</v>
      </c>
      <c r="CR103" s="78" t="str">
        <f t="shared" si="58"/>
        <v>父类:E9</v>
      </c>
      <c r="CS103" s="78" t="str">
        <f t="shared" si="59"/>
        <v>级别继承:E9#其他非建设用地#城规</v>
      </c>
      <c r="CT103" s="78" t="str">
        <f t="shared" si="60"/>
        <v>级别层次:3</v>
      </c>
      <c r="CU103" s="78" t="str">
        <f t="shared" si="61"/>
        <v>级别:2E9</v>
      </c>
      <c r="CV103" s="78" t="str">
        <f t="shared" ca="1" si="62"/>
        <v>地块颜色:238,238,238</v>
      </c>
      <c r="CW103" s="78" t="str">
        <f t="shared" ca="1" si="63"/>
        <v>建筑面积公式:面积*容积率</v>
      </c>
      <c r="CX103" s="78" t="str">
        <f t="shared" ca="1" si="64"/>
        <v>住宅建筑面积公式:地块建筑面积*0</v>
      </c>
      <c r="CY103" s="78" t="str">
        <f t="shared" ca="1" si="65"/>
        <v>商服建筑面积公式:地块建筑面积*0</v>
      </c>
      <c r="CZ103" s="78" t="str">
        <f t="shared" ca="1" si="66"/>
        <v>商服中商业建筑面积公式:地块建筑面积*0</v>
      </c>
      <c r="DA103" s="78" t="str">
        <f t="shared" ca="1" si="67"/>
        <v>商服中办公建筑面积公式:地块建筑面积*0</v>
      </c>
      <c r="DB103" s="78" t="str">
        <f t="shared" ca="1" si="68"/>
        <v>公服建筑面积公式:地块建筑面积*0</v>
      </c>
      <c r="DC103" s="78" t="str">
        <f t="shared" ca="1" si="69"/>
        <v>工业建筑面积公式:地块建筑面积*0</v>
      </c>
      <c r="DD103" s="78" t="str">
        <f t="shared" ca="1" si="70"/>
        <v>市政建筑面积公式:地块建筑面积*0</v>
      </c>
      <c r="DE103" s="78" t="str">
        <f t="shared" ca="1" si="96"/>
        <v>绿地面积指定指标:面积*0</v>
      </c>
      <c r="DF103" s="78" t="str">
        <f t="shared" ca="1" si="97"/>
        <v>绿地面积指定公式:面积*0</v>
      </c>
      <c r="DG103" s="78" t="str">
        <f t="shared" ca="1" si="71"/>
        <v>户数指标:-</v>
      </c>
      <c r="DH103" s="78" t="str">
        <f t="shared" ca="1" si="72"/>
        <v>户数公式:0</v>
      </c>
      <c r="DI103" s="78" t="str">
        <f t="shared" ca="1" si="73"/>
        <v>人数指标:-</v>
      </c>
      <c r="DJ103" s="78" t="str">
        <f t="shared" ca="1" si="74"/>
        <v>人数公式:0</v>
      </c>
      <c r="DK103" s="78" t="str">
        <f t="shared" ca="1" si="75"/>
        <v>就业指标:-</v>
      </c>
      <c r="DL103" s="78" t="str">
        <f t="shared" ca="1" si="76"/>
        <v>就业公式:0</v>
      </c>
      <c r="DM103" s="78" t="str">
        <f t="shared" ca="1" si="77"/>
        <v>机动车指标:-</v>
      </c>
      <c r="DN103" s="78" t="str">
        <f t="shared" ca="1" si="78"/>
        <v>机动车公式:0</v>
      </c>
      <c r="DO103" s="78" t="str">
        <f t="shared" ca="1" si="79"/>
        <v>用水量指标:-</v>
      </c>
      <c r="DP103" s="78" t="str">
        <f t="shared" ca="1" si="80"/>
        <v>用水量公式:0</v>
      </c>
      <c r="DQ103" s="78" t="str">
        <f t="shared" ca="1" si="81"/>
        <v>污水折算系数:0</v>
      </c>
      <c r="DR103" s="78" t="str">
        <f t="shared" ca="1" si="82"/>
        <v>污水量公式:用水量*0</v>
      </c>
      <c r="DS103" s="78" t="str">
        <f t="shared" ca="1" si="83"/>
        <v>用电负荷指标:-</v>
      </c>
      <c r="DT103" s="78" t="str">
        <f t="shared" ca="1" si="84"/>
        <v>同时率:0</v>
      </c>
      <c r="DU103" s="78" t="str">
        <f t="shared" ca="1" si="85"/>
        <v>用电量公式:0</v>
      </c>
      <c r="DV103" s="78" t="str">
        <f t="shared" ca="1" si="86"/>
        <v>固话装机指标:-</v>
      </c>
      <c r="DW103" s="78" t="str">
        <f t="shared" ca="1" si="87"/>
        <v>固话量公式:0</v>
      </c>
      <c r="DX103" s="78" t="str">
        <f t="shared" ca="1" si="88"/>
        <v>有线电视指标:-</v>
      </c>
      <c r="DY103" s="78" t="str">
        <f t="shared" ca="1" si="89"/>
        <v>电视量公式:0</v>
      </c>
      <c r="DZ103" s="78" t="str">
        <f t="shared" ca="1" si="90"/>
        <v>高峰机动车生成量指标:-</v>
      </c>
      <c r="EA103" s="78" t="str">
        <f t="shared" ca="1" si="91"/>
        <v>高峰机动车吸引量公式:0</v>
      </c>
      <c r="EB103" s="78" t="str">
        <f t="shared" ca="1" si="92"/>
        <v>高峰机动车发生量公式:0</v>
      </c>
      <c r="EC103" s="78" t="str">
        <f t="shared" ca="1" si="98"/>
        <v>地下空间指标:-</v>
      </c>
      <c r="ED103" s="78" t="str">
        <f t="shared" ca="1" si="93"/>
        <v>地下空间公式:0</v>
      </c>
      <c r="EE103" s="78" t="str">
        <f t="shared" ca="1" si="99"/>
        <v>人防指标:-</v>
      </c>
      <c r="EF103" s="78" t="str">
        <f t="shared" ca="1" si="94"/>
        <v>人防公式:0</v>
      </c>
      <c r="EG103" s="78" t="str">
        <f t="shared" ca="1" si="101"/>
        <v>用地构成:其他土地</v>
      </c>
      <c r="EH103" s="78" t="s">
        <v>1962</v>
      </c>
      <c r="EI103" s="79" t="str">
        <f t="shared" ca="1" si="100"/>
        <v>唯一标识:E95#沙地#城规;性质名称:沙地;地块性质过滤:;地块性质:E95;地类标准:城规;地块性质别称:O95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3" t="s">
        <v>1962</v>
      </c>
    </row>
    <row r="104" spans="1:140" ht="16.5" x14ac:dyDescent="0.2">
      <c r="A104" s="44" t="str">
        <f t="shared" si="95"/>
        <v>E96#裸土地#城规</v>
      </c>
      <c r="B104" s="44" t="s">
        <v>230</v>
      </c>
      <c r="C104" s="44"/>
      <c r="D104" s="44" t="s">
        <v>785</v>
      </c>
      <c r="E104" s="44" t="s">
        <v>1276</v>
      </c>
      <c r="F104" s="44" t="s">
        <v>1303</v>
      </c>
      <c r="G104" s="44" t="s">
        <v>54</v>
      </c>
      <c r="H104" s="44" t="s">
        <v>779</v>
      </c>
      <c r="I104" s="44" t="s">
        <v>54</v>
      </c>
      <c r="J104" s="44">
        <v>3</v>
      </c>
      <c r="K104" s="44" t="s">
        <v>1780</v>
      </c>
      <c r="L104" s="44"/>
      <c r="M104" s="44" t="str" cm="1">
        <f t="array" aca="1" ref="M104" ca="1">IF(OFFSET(INDIRECT(ADDRESS(ROW(), COLUMN())),0,-1)="",VLOOKUP($G104,$A:$AAE,COLUMN(),FALSE),OFFSET(INDIRECT(ADDRESS(ROW(), COLUMN())),0,-1))</f>
        <v>238,238,238</v>
      </c>
      <c r="N104" s="7"/>
      <c r="O104" s="44" t="str" cm="1">
        <f t="array" aca="1" ref="O104" ca="1">IF(OFFSET(INDIRECT(ADDRESS(ROW(), COLUMN())),0,-1)="",VLOOKUP($G104,$A:$AAE,COLUMN(),FALSE),OFFSET(INDIRECT(ADDRESS(ROW(), COLUMN())),0,-1))</f>
        <v>面积*容积率</v>
      </c>
      <c r="P104" s="7"/>
      <c r="Q104" s="7" t="str" cm="1">
        <f t="array" aca="1" ref="Q104" ca="1">IF(OFFSET(INDIRECT(ADDRESS(ROW(), COLUMN())),0,-1)="",VLOOKUP($G104,$A:$AAE,COLUMN(),FALSE),OFFSET(INDIRECT(ADDRESS(ROW(), COLUMN())),0,-1))</f>
        <v>地块建筑面积*0</v>
      </c>
      <c r="R104" s="7"/>
      <c r="S104" s="7" t="str" cm="1">
        <f t="array" aca="1" ref="S104" ca="1">IF(OFFSET(INDIRECT(ADDRESS(ROW(), COLUMN())),0,-1)="",VLOOKUP($G104,$A:$AAE,COLUMN(),FALSE),OFFSET(INDIRECT(ADDRESS(ROW(), COLUMN())),0,-1))</f>
        <v>地块建筑面积*0</v>
      </c>
      <c r="T104" s="7"/>
      <c r="U104" s="7" t="str" cm="1">
        <f t="array" aca="1" ref="U104" ca="1">IF(OFFSET(INDIRECT(ADDRESS(ROW(), COLUMN())),0,-1)="",VLOOKUP($G104,$A:$AAE,COLUMN(),FALSE),OFFSET(INDIRECT(ADDRESS(ROW(), COLUMN())),0,-1))</f>
        <v>地块建筑面积*0</v>
      </c>
      <c r="V104" s="7"/>
      <c r="W104" s="44" t="str" cm="1">
        <f t="array" aca="1" ref="W104" ca="1">IF(OFFSET(INDIRECT(ADDRESS(ROW(), COLUMN())),0,-1)="",VLOOKUP($G104,$A:$AAE,COLUMN(),FALSE),OFFSET(INDIRECT(ADDRESS(ROW(), COLUMN())),0,-1))</f>
        <v>地块建筑面积*0</v>
      </c>
      <c r="X104" s="7"/>
      <c r="Y104" s="7" t="str" cm="1">
        <f t="array" aca="1" ref="Y104" ca="1">IF(OFFSET(INDIRECT(ADDRESS(ROW(), COLUMN())),0,-1)="",VLOOKUP($G104,$A:$AAE,COLUMN(),FALSE),OFFSET(INDIRECT(ADDRESS(ROW(), COLUMN())),0,-1))</f>
        <v>地块建筑面积*0</v>
      </c>
      <c r="Z104" s="7"/>
      <c r="AA104" s="7" t="str" cm="1">
        <f t="array" aca="1" ref="AA104" ca="1">IF(OFFSET(INDIRECT(ADDRESS(ROW(), COLUMN())),0,-1)="",VLOOKUP($G104,$A:$AAE,COLUMN(),FALSE),OFFSET(INDIRECT(ADDRESS(ROW(), COLUMN())),0,-1))</f>
        <v>地块建筑面积*0</v>
      </c>
      <c r="AB104" s="7"/>
      <c r="AC104" s="7" t="str" cm="1">
        <f t="array" aca="1" ref="AC104" ca="1">IF(OFFSET(INDIRECT(ADDRESS(ROW(), COLUMN())),0,-1)="",VLOOKUP($G104,$A:$AAE,COLUMN(),FALSE),OFFSET(INDIRECT(ADDRESS(ROW(), COLUMN())),0,-1))</f>
        <v>地块建筑面积*0</v>
      </c>
      <c r="AD104" s="7"/>
      <c r="AE104" s="7" t="str" cm="1">
        <f t="array" aca="1" ref="AE104" ca="1">IF(OFFSET(INDIRECT(ADDRESS(ROW(), COLUMN())),0,-1)="",VLOOKUP($G104,$A:$AAE,COLUMN(),FALSE),OFFSET(INDIRECT(ADDRESS(ROW(), COLUMN())),0,-1))</f>
        <v>面积*0</v>
      </c>
      <c r="AF104" s="7"/>
      <c r="AG104" s="7" t="str" cm="1">
        <f t="array" aca="1" ref="AG104" ca="1">IF(OFFSET(INDIRECT(ADDRESS(ROW(), COLUMN())),0,-1)="",VLOOKUP($G104,$A:$AAE,COLUMN(),FALSE),OFFSET(INDIRECT(ADDRESS(ROW(), COLUMN())),0,-1))</f>
        <v>面积*0</v>
      </c>
      <c r="AH104" s="7"/>
      <c r="AI104" s="7" t="str" cm="1">
        <f t="array" aca="1" ref="AI104" ca="1">IF(OFFSET(INDIRECT(ADDRESS(ROW(), COLUMN())),0,-1)="",VLOOKUP($G104,$A:$AAE,COLUMN(),FALSE),OFFSET(INDIRECT(ADDRESS(ROW(), COLUMN())),0,-1))</f>
        <v>-</v>
      </c>
      <c r="AJ104" s="7"/>
      <c r="AK104" s="7" cm="1">
        <f t="array" aca="1" ref="AK104" ca="1">IF(OFFSET(INDIRECT(ADDRESS(ROW(), COLUMN())),0,-1)="",VLOOKUP($G104,$A:$AAE,COLUMN(),FALSE),OFFSET(INDIRECT(ADDRESS(ROW(), COLUMN())),0,-1))</f>
        <v>0</v>
      </c>
      <c r="AL104" s="7"/>
      <c r="AM104" s="7" t="str" cm="1">
        <f t="array" aca="1" ref="AM104" ca="1">IF(OFFSET(INDIRECT(ADDRESS(ROW(), COLUMN())),0,-1)="",VLOOKUP($G104,$A:$AAE,COLUMN(),FALSE),OFFSET(INDIRECT(ADDRESS(ROW(), COLUMN())),0,-1))</f>
        <v>-</v>
      </c>
      <c r="AN104" s="7"/>
      <c r="AO104" s="7" cm="1">
        <f t="array" aca="1" ref="AO104" ca="1">IF(OFFSET(INDIRECT(ADDRESS(ROW(), COLUMN())),0,-1)="",VLOOKUP($G104,$A:$AAE,COLUMN(),FALSE),OFFSET(INDIRECT(ADDRESS(ROW(), COLUMN())),0,-1))</f>
        <v>0</v>
      </c>
      <c r="AP104" s="7"/>
      <c r="AQ104" s="7" t="str" cm="1">
        <f t="array" aca="1" ref="AQ104" ca="1">IF(OFFSET(INDIRECT(ADDRESS(ROW(), COLUMN())),0,-1)="",VLOOKUP($G104,$A:$AAE,COLUMN(),FALSE),OFFSET(INDIRECT(ADDRESS(ROW(), COLUMN())),0,-1))</f>
        <v>-</v>
      </c>
      <c r="AR104" s="7"/>
      <c r="AS104" s="7" cm="1">
        <f t="array" aca="1" ref="AS104" ca="1">IF(OFFSET(INDIRECT(ADDRESS(ROW(), COLUMN())),0,-1)="",VLOOKUP($G104,$A:$AAE,COLUMN(),FALSE),OFFSET(INDIRECT(ADDRESS(ROW(), COLUMN())),0,-1))</f>
        <v>0</v>
      </c>
      <c r="AT104" s="7"/>
      <c r="AU104" s="7" t="str" cm="1">
        <f t="array" aca="1" ref="AU104" ca="1">IF(OFFSET(INDIRECT(ADDRESS(ROW(), COLUMN())),0,-1)="",VLOOKUP($G104,$A:$AAE,COLUMN(),FALSE),OFFSET(INDIRECT(ADDRESS(ROW(), COLUMN())),0,-1))</f>
        <v>-</v>
      </c>
      <c r="AV104" s="7"/>
      <c r="AW104" s="7" cm="1">
        <f t="array" aca="1" ref="AW104" ca="1">IF(OFFSET(INDIRECT(ADDRESS(ROW(), COLUMN())),0,-1)="",VLOOKUP($G104,$A:$AAE,COLUMN(),FALSE),OFFSET(INDIRECT(ADDRESS(ROW(), COLUMN())),0,-1))</f>
        <v>0</v>
      </c>
      <c r="AX104" s="2"/>
      <c r="AY104" s="7" t="str" cm="1">
        <f t="array" aca="1" ref="AY104" ca="1">IF(OFFSET(INDIRECT(ADDRESS(ROW(), COLUMN())),0,-1)="",VLOOKUP($G104,$A:$AAE,COLUMN(),FALSE),OFFSET(INDIRECT(ADDRESS(ROW(), COLUMN())),0,-1))</f>
        <v>-</v>
      </c>
      <c r="AZ104" s="2"/>
      <c r="BA104" s="7" cm="1">
        <f t="array" aca="1" ref="BA104" ca="1">IF(OFFSET(INDIRECT(ADDRESS(ROW(), COLUMN())),0,-1)="",VLOOKUP($G104,$A:$AAE,COLUMN(),FALSE),OFFSET(INDIRECT(ADDRESS(ROW(), COLUMN())),0,-1))</f>
        <v>0</v>
      </c>
      <c r="BB104" s="2"/>
      <c r="BC104" s="7" cm="1">
        <f t="array" aca="1" ref="BC104" ca="1">IF(OFFSET(INDIRECT(ADDRESS(ROW(), COLUMN())),0,-1)="",VLOOKUP($G104,$A:$AAE,COLUMN(),FALSE),OFFSET(INDIRECT(ADDRESS(ROW(), COLUMN())),0,-1))</f>
        <v>0</v>
      </c>
      <c r="BD104" s="2"/>
      <c r="BE104" s="7" t="str" cm="1">
        <f t="array" aca="1" ref="BE104" ca="1">IF(OFFSET(INDIRECT(ADDRESS(ROW(), COLUMN())),0,-1)="",VLOOKUP($G104,$A:$AAE,COLUMN(),FALSE),OFFSET(INDIRECT(ADDRESS(ROW(), COLUMN())),0,-1))</f>
        <v>用水量*0</v>
      </c>
      <c r="BF104" s="2"/>
      <c r="BG104" s="7" t="str" cm="1">
        <f t="array" aca="1" ref="BG104" ca="1">IF(OFFSET(INDIRECT(ADDRESS(ROW(), COLUMN())),0,-1)="",VLOOKUP($G104,$A:$AAE,COLUMN(),FALSE),OFFSET(INDIRECT(ADDRESS(ROW(), COLUMN())),0,-1))</f>
        <v>-</v>
      </c>
      <c r="BH104" s="2"/>
      <c r="BI104" s="7" cm="1">
        <f t="array" aca="1" ref="BI104" ca="1">IF(OFFSET(INDIRECT(ADDRESS(ROW(), COLUMN())),0,-1)="",VLOOKUP($G104,$A:$AAE,COLUMN(),FALSE),OFFSET(INDIRECT(ADDRESS(ROW(), COLUMN())),0,-1))</f>
        <v>0</v>
      </c>
      <c r="BJ104" s="2"/>
      <c r="BK104" s="7" cm="1">
        <f t="array" aca="1" ref="BK104" ca="1">IF(OFFSET(INDIRECT(ADDRESS(ROW(), COLUMN())),0,-1)="",VLOOKUP($G104,$A:$AAE,COLUMN(),FALSE),OFFSET(INDIRECT(ADDRESS(ROW(), COLUMN())),0,-1))</f>
        <v>0</v>
      </c>
      <c r="BL104" s="2"/>
      <c r="BM104" s="7" t="str" cm="1">
        <f t="array" aca="1" ref="BM104" ca="1">IF(OFFSET(INDIRECT(ADDRESS(ROW(), COLUMN())),0,-1)="",VLOOKUP($G104,$A:$AAE,COLUMN(),FALSE),OFFSET(INDIRECT(ADDRESS(ROW(), COLUMN())),0,-1))</f>
        <v>-</v>
      </c>
      <c r="BN104" s="2"/>
      <c r="BO104" s="7" cm="1">
        <f t="array" aca="1" ref="BO104" ca="1">IF(OFFSET(INDIRECT(ADDRESS(ROW(), COLUMN())),0,-1)="",VLOOKUP($G104,$A:$AAE,COLUMN(),FALSE),OFFSET(INDIRECT(ADDRESS(ROW(), COLUMN())),0,-1))</f>
        <v>0</v>
      </c>
      <c r="BP104" s="2"/>
      <c r="BQ104" s="7" t="str" cm="1">
        <f t="array" aca="1" ref="BQ104" ca="1">IF(OFFSET(INDIRECT(ADDRESS(ROW(), COLUMN())),0,-1)="",VLOOKUP($G104,$A:$AAE,COLUMN(),FALSE),OFFSET(INDIRECT(ADDRESS(ROW(), COLUMN())),0,-1))</f>
        <v>-</v>
      </c>
      <c r="BR104" s="2"/>
      <c r="BS104" s="7" cm="1">
        <f t="array" aca="1" ref="BS104" ca="1">IF(OFFSET(INDIRECT(ADDRESS(ROW(), COLUMN())),0,-1)="",VLOOKUP($G104,$A:$AAE,COLUMN(),FALSE),OFFSET(INDIRECT(ADDRESS(ROW(), COLUMN())),0,-1))</f>
        <v>0</v>
      </c>
      <c r="BT104" s="2"/>
      <c r="BU104" s="7" t="str" cm="1">
        <f t="array" aca="1" ref="BU104" ca="1">IF(OFFSET(INDIRECT(ADDRESS(ROW(), COLUMN())),0,-1)="",VLOOKUP($G104,$A:$AAE,COLUMN(),FALSE),OFFSET(INDIRECT(ADDRESS(ROW(), COLUMN())),0,-1))</f>
        <v>-</v>
      </c>
      <c r="BV104" s="2"/>
      <c r="BW104" s="7" cm="1">
        <f t="array" aca="1" ref="BW104" ca="1">IF(OFFSET(INDIRECT(ADDRESS(ROW(), COLUMN())),0,-1)="",VLOOKUP($G104,$A:$AAE,COLUMN(),FALSE),OFFSET(INDIRECT(ADDRESS(ROW(), COLUMN())),0,-1))</f>
        <v>0</v>
      </c>
      <c r="BX104" s="2"/>
      <c r="BY104" s="7" cm="1">
        <f t="array" aca="1" ref="BY104" ca="1">IF(OFFSET(INDIRECT(ADDRESS(ROW(), COLUMN())),0,-1)="",VLOOKUP($G104,$A:$AAE,COLUMN(),FALSE),OFFSET(INDIRECT(ADDRESS(ROW(), COLUMN())),0,-1))</f>
        <v>0</v>
      </c>
      <c r="BZ104" s="90"/>
      <c r="CA104" s="7" t="str" cm="1">
        <f t="array" aca="1" ref="CA104" ca="1">IF(OFFSET(INDIRECT(ADDRESS(ROW(), COLUMN())),0,-1)="",VLOOKUP($G104,$A:$AAE,COLUMN(),FALSE),OFFSET(INDIRECT(ADDRESS(ROW(), COLUMN())),0,-1))</f>
        <v>-</v>
      </c>
      <c r="CB104" s="7"/>
      <c r="CC104" s="7" cm="1">
        <f t="array" aca="1" ref="CC104" ca="1">IF(OFFSET(INDIRECT(ADDRESS(ROW(), COLUMN())),0,-1)="",VLOOKUP($G104,$A:$AAE,COLUMN(),FALSE),OFFSET(INDIRECT(ADDRESS(ROW(), COLUMN())),0,-1))</f>
        <v>0</v>
      </c>
      <c r="CD104" s="7"/>
      <c r="CE104" s="7" t="str" cm="1">
        <f t="array" aca="1" ref="CE104" ca="1">IF(OFFSET(INDIRECT(ADDRESS(ROW(), COLUMN())),0,-1)="",VLOOKUP($G104,$A:$AAE,COLUMN(),FALSE),OFFSET(INDIRECT(ADDRESS(ROW(), COLUMN())),0,-1))</f>
        <v>-</v>
      </c>
      <c r="CF104" s="7"/>
      <c r="CG104" s="7" cm="1">
        <f t="array" aca="1" ref="CG104" ca="1">IF(OFFSET(INDIRECT(ADDRESS(ROW(), COLUMN())),0,-1)="",VLOOKUP($G104,$A:$AAE,COLUMN(),FALSE),OFFSET(INDIRECT(ADDRESS(ROW(), COLUMN())),0,-1))</f>
        <v>0</v>
      </c>
      <c r="CH104" s="7"/>
      <c r="CI104" s="44" t="str" cm="1">
        <f t="array" aca="1" ref="CI104" ca="1">IF(OFFSET(INDIRECT(ADDRESS(ROW(), COLUMN())),0,-1)="",VLOOKUP($G104,$A:$AAE,COLUMN(),FALSE),OFFSET(INDIRECT(ADDRESS(ROW(), COLUMN())),0,-1))</f>
        <v>其他土地</v>
      </c>
      <c r="CJ104" s="75" t="s">
        <v>1962</v>
      </c>
      <c r="CK104" s="78" t="str">
        <f t="shared" si="51"/>
        <v>唯一标识:E96#裸土地#城规</v>
      </c>
      <c r="CL104" s="78" t="str">
        <f t="shared" si="52"/>
        <v>性质名称:裸土地</v>
      </c>
      <c r="CM104" s="78" t="str">
        <f t="shared" si="53"/>
        <v>地块性质过滤:</v>
      </c>
      <c r="CN104" s="78" t="str">
        <f t="shared" si="54"/>
        <v>地块性质:E96</v>
      </c>
      <c r="CO104" s="78" t="str">
        <f t="shared" si="55"/>
        <v>地类标准:城规</v>
      </c>
      <c r="CP104" s="78" t="str">
        <f t="shared" si="56"/>
        <v>地块性质别称:O96</v>
      </c>
      <c r="CQ104" s="78" t="str">
        <f t="shared" si="57"/>
        <v>属性继承:E9#其他非建设用地#城规</v>
      </c>
      <c r="CR104" s="78" t="str">
        <f t="shared" si="58"/>
        <v>父类:E9</v>
      </c>
      <c r="CS104" s="78" t="str">
        <f t="shared" si="59"/>
        <v>级别继承:E9#其他非建设用地#城规</v>
      </c>
      <c r="CT104" s="78" t="str">
        <f t="shared" si="60"/>
        <v>级别层次:3</v>
      </c>
      <c r="CU104" s="78" t="str">
        <f t="shared" si="61"/>
        <v>级别:2E9</v>
      </c>
      <c r="CV104" s="78" t="str">
        <f t="shared" ca="1" si="62"/>
        <v>地块颜色:238,238,238</v>
      </c>
      <c r="CW104" s="78" t="str">
        <f t="shared" ca="1" si="63"/>
        <v>建筑面积公式:面积*容积率</v>
      </c>
      <c r="CX104" s="78" t="str">
        <f t="shared" ca="1" si="64"/>
        <v>住宅建筑面积公式:地块建筑面积*0</v>
      </c>
      <c r="CY104" s="78" t="str">
        <f t="shared" ca="1" si="65"/>
        <v>商服建筑面积公式:地块建筑面积*0</v>
      </c>
      <c r="CZ104" s="78" t="str">
        <f t="shared" ca="1" si="66"/>
        <v>商服中商业建筑面积公式:地块建筑面积*0</v>
      </c>
      <c r="DA104" s="78" t="str">
        <f t="shared" ca="1" si="67"/>
        <v>商服中办公建筑面积公式:地块建筑面积*0</v>
      </c>
      <c r="DB104" s="78" t="str">
        <f t="shared" ca="1" si="68"/>
        <v>公服建筑面积公式:地块建筑面积*0</v>
      </c>
      <c r="DC104" s="78" t="str">
        <f t="shared" ca="1" si="69"/>
        <v>工业建筑面积公式:地块建筑面积*0</v>
      </c>
      <c r="DD104" s="78" t="str">
        <f t="shared" ca="1" si="70"/>
        <v>市政建筑面积公式:地块建筑面积*0</v>
      </c>
      <c r="DE104" s="78" t="str">
        <f t="shared" ca="1" si="96"/>
        <v>绿地面积指定指标:面积*0</v>
      </c>
      <c r="DF104" s="78" t="str">
        <f t="shared" ca="1" si="97"/>
        <v>绿地面积指定公式:面积*0</v>
      </c>
      <c r="DG104" s="78" t="str">
        <f t="shared" ca="1" si="71"/>
        <v>户数指标:-</v>
      </c>
      <c r="DH104" s="78" t="str">
        <f t="shared" ca="1" si="72"/>
        <v>户数公式:0</v>
      </c>
      <c r="DI104" s="78" t="str">
        <f t="shared" ca="1" si="73"/>
        <v>人数指标:-</v>
      </c>
      <c r="DJ104" s="78" t="str">
        <f t="shared" ca="1" si="74"/>
        <v>人数公式:0</v>
      </c>
      <c r="DK104" s="78" t="str">
        <f t="shared" ca="1" si="75"/>
        <v>就业指标:-</v>
      </c>
      <c r="DL104" s="78" t="str">
        <f t="shared" ca="1" si="76"/>
        <v>就业公式:0</v>
      </c>
      <c r="DM104" s="78" t="str">
        <f t="shared" ca="1" si="77"/>
        <v>机动车指标:-</v>
      </c>
      <c r="DN104" s="78" t="str">
        <f t="shared" ca="1" si="78"/>
        <v>机动车公式:0</v>
      </c>
      <c r="DO104" s="78" t="str">
        <f t="shared" ca="1" si="79"/>
        <v>用水量指标:-</v>
      </c>
      <c r="DP104" s="78" t="str">
        <f t="shared" ca="1" si="80"/>
        <v>用水量公式:0</v>
      </c>
      <c r="DQ104" s="78" t="str">
        <f t="shared" ca="1" si="81"/>
        <v>污水折算系数:0</v>
      </c>
      <c r="DR104" s="78" t="str">
        <f t="shared" ca="1" si="82"/>
        <v>污水量公式:用水量*0</v>
      </c>
      <c r="DS104" s="78" t="str">
        <f t="shared" ca="1" si="83"/>
        <v>用电负荷指标:-</v>
      </c>
      <c r="DT104" s="78" t="str">
        <f t="shared" ca="1" si="84"/>
        <v>同时率:0</v>
      </c>
      <c r="DU104" s="78" t="str">
        <f t="shared" ca="1" si="85"/>
        <v>用电量公式:0</v>
      </c>
      <c r="DV104" s="78" t="str">
        <f t="shared" ca="1" si="86"/>
        <v>固话装机指标:-</v>
      </c>
      <c r="DW104" s="78" t="str">
        <f t="shared" ca="1" si="87"/>
        <v>固话量公式:0</v>
      </c>
      <c r="DX104" s="78" t="str">
        <f t="shared" ca="1" si="88"/>
        <v>有线电视指标:-</v>
      </c>
      <c r="DY104" s="78" t="str">
        <f t="shared" ca="1" si="89"/>
        <v>电视量公式:0</v>
      </c>
      <c r="DZ104" s="78" t="str">
        <f t="shared" ca="1" si="90"/>
        <v>高峰机动车生成量指标:-</v>
      </c>
      <c r="EA104" s="78" t="str">
        <f t="shared" ca="1" si="91"/>
        <v>高峰机动车吸引量公式:0</v>
      </c>
      <c r="EB104" s="78" t="str">
        <f t="shared" ca="1" si="92"/>
        <v>高峰机动车发生量公式:0</v>
      </c>
      <c r="EC104" s="78" t="str">
        <f t="shared" ca="1" si="98"/>
        <v>地下空间指标:-</v>
      </c>
      <c r="ED104" s="78" t="str">
        <f t="shared" ca="1" si="93"/>
        <v>地下空间公式:0</v>
      </c>
      <c r="EE104" s="78" t="str">
        <f t="shared" ca="1" si="99"/>
        <v>人防指标:-</v>
      </c>
      <c r="EF104" s="78" t="str">
        <f t="shared" ca="1" si="94"/>
        <v>人防公式:0</v>
      </c>
      <c r="EG104" s="78" t="str">
        <f t="shared" ca="1" si="101"/>
        <v>用地构成:其他土地</v>
      </c>
      <c r="EH104" s="78" t="s">
        <v>1962</v>
      </c>
      <c r="EI104" s="79" t="str">
        <f t="shared" ca="1" si="100"/>
        <v>唯一标识:E96#裸土地#城规;性质名称:裸土地;地块性质过滤:;地块性质:E96;地类标准:城规;地块性质别称:O96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4" t="s">
        <v>1962</v>
      </c>
    </row>
    <row r="105" spans="1:140" ht="16.5" x14ac:dyDescent="0.2">
      <c r="A105" s="44" t="str">
        <f t="shared" si="95"/>
        <v>E97#裸岩石砾地#城规</v>
      </c>
      <c r="B105" s="44" t="s">
        <v>231</v>
      </c>
      <c r="C105" s="44"/>
      <c r="D105" s="44" t="s">
        <v>786</v>
      </c>
      <c r="E105" s="44" t="s">
        <v>1276</v>
      </c>
      <c r="F105" s="44" t="s">
        <v>1304</v>
      </c>
      <c r="G105" s="44" t="s">
        <v>54</v>
      </c>
      <c r="H105" s="44" t="s">
        <v>779</v>
      </c>
      <c r="I105" s="44" t="s">
        <v>54</v>
      </c>
      <c r="J105" s="44">
        <v>3</v>
      </c>
      <c r="K105" s="44" t="s">
        <v>1780</v>
      </c>
      <c r="L105" s="44"/>
      <c r="M105" s="44" t="str" cm="1">
        <f t="array" aca="1" ref="M105" ca="1">IF(OFFSET(INDIRECT(ADDRESS(ROW(), COLUMN())),0,-1)="",VLOOKUP($G105,$A:$AAE,COLUMN(),FALSE),OFFSET(INDIRECT(ADDRESS(ROW(), COLUMN())),0,-1))</f>
        <v>238,238,238</v>
      </c>
      <c r="N105" s="7"/>
      <c r="O105" s="44" t="str" cm="1">
        <f t="array" aca="1" ref="O105" ca="1">IF(OFFSET(INDIRECT(ADDRESS(ROW(), COLUMN())),0,-1)="",VLOOKUP($G105,$A:$AAE,COLUMN(),FALSE),OFFSET(INDIRECT(ADDRESS(ROW(), COLUMN())),0,-1))</f>
        <v>面积*容积率</v>
      </c>
      <c r="P105" s="7"/>
      <c r="Q105" s="7" t="str" cm="1">
        <f t="array" aca="1" ref="Q105" ca="1">IF(OFFSET(INDIRECT(ADDRESS(ROW(), COLUMN())),0,-1)="",VLOOKUP($G105,$A:$AAE,COLUMN(),FALSE),OFFSET(INDIRECT(ADDRESS(ROW(), COLUMN())),0,-1))</f>
        <v>地块建筑面积*0</v>
      </c>
      <c r="R105" s="7"/>
      <c r="S105" s="7" t="str" cm="1">
        <f t="array" aca="1" ref="S105" ca="1">IF(OFFSET(INDIRECT(ADDRESS(ROW(), COLUMN())),0,-1)="",VLOOKUP($G105,$A:$AAE,COLUMN(),FALSE),OFFSET(INDIRECT(ADDRESS(ROW(), COLUMN())),0,-1))</f>
        <v>地块建筑面积*0</v>
      </c>
      <c r="T105" s="7"/>
      <c r="U105" s="7" t="str" cm="1">
        <f t="array" aca="1" ref="U105" ca="1">IF(OFFSET(INDIRECT(ADDRESS(ROW(), COLUMN())),0,-1)="",VLOOKUP($G105,$A:$AAE,COLUMN(),FALSE),OFFSET(INDIRECT(ADDRESS(ROW(), COLUMN())),0,-1))</f>
        <v>地块建筑面积*0</v>
      </c>
      <c r="V105" s="7"/>
      <c r="W105" s="44" t="str" cm="1">
        <f t="array" aca="1" ref="W105" ca="1">IF(OFFSET(INDIRECT(ADDRESS(ROW(), COLUMN())),0,-1)="",VLOOKUP($G105,$A:$AAE,COLUMN(),FALSE),OFFSET(INDIRECT(ADDRESS(ROW(), COLUMN())),0,-1))</f>
        <v>地块建筑面积*0</v>
      </c>
      <c r="X105" s="7"/>
      <c r="Y105" s="7" t="str" cm="1">
        <f t="array" aca="1" ref="Y105" ca="1">IF(OFFSET(INDIRECT(ADDRESS(ROW(), COLUMN())),0,-1)="",VLOOKUP($G105,$A:$AAE,COLUMN(),FALSE),OFFSET(INDIRECT(ADDRESS(ROW(), COLUMN())),0,-1))</f>
        <v>地块建筑面积*0</v>
      </c>
      <c r="Z105" s="7"/>
      <c r="AA105" s="7" t="str" cm="1">
        <f t="array" aca="1" ref="AA105" ca="1">IF(OFFSET(INDIRECT(ADDRESS(ROW(), COLUMN())),0,-1)="",VLOOKUP($G105,$A:$AAE,COLUMN(),FALSE),OFFSET(INDIRECT(ADDRESS(ROW(), COLUMN())),0,-1))</f>
        <v>地块建筑面积*0</v>
      </c>
      <c r="AB105" s="7"/>
      <c r="AC105" s="7" t="str" cm="1">
        <f t="array" aca="1" ref="AC105" ca="1">IF(OFFSET(INDIRECT(ADDRESS(ROW(), COLUMN())),0,-1)="",VLOOKUP($G105,$A:$AAE,COLUMN(),FALSE),OFFSET(INDIRECT(ADDRESS(ROW(), COLUMN())),0,-1))</f>
        <v>地块建筑面积*0</v>
      </c>
      <c r="AD105" s="7"/>
      <c r="AE105" s="7" t="str" cm="1">
        <f t="array" aca="1" ref="AE105" ca="1">IF(OFFSET(INDIRECT(ADDRESS(ROW(), COLUMN())),0,-1)="",VLOOKUP($G105,$A:$AAE,COLUMN(),FALSE),OFFSET(INDIRECT(ADDRESS(ROW(), COLUMN())),0,-1))</f>
        <v>面积*0</v>
      </c>
      <c r="AF105" s="7"/>
      <c r="AG105" s="7" t="str" cm="1">
        <f t="array" aca="1" ref="AG105" ca="1">IF(OFFSET(INDIRECT(ADDRESS(ROW(), COLUMN())),0,-1)="",VLOOKUP($G105,$A:$AAE,COLUMN(),FALSE),OFFSET(INDIRECT(ADDRESS(ROW(), COLUMN())),0,-1))</f>
        <v>面积*0</v>
      </c>
      <c r="AH105" s="7"/>
      <c r="AI105" s="7" t="str" cm="1">
        <f t="array" aca="1" ref="AI105" ca="1">IF(OFFSET(INDIRECT(ADDRESS(ROW(), COLUMN())),0,-1)="",VLOOKUP($G105,$A:$AAE,COLUMN(),FALSE),OFFSET(INDIRECT(ADDRESS(ROW(), COLUMN())),0,-1))</f>
        <v>-</v>
      </c>
      <c r="AJ105" s="7"/>
      <c r="AK105" s="7" cm="1">
        <f t="array" aca="1" ref="AK105" ca="1">IF(OFFSET(INDIRECT(ADDRESS(ROW(), COLUMN())),0,-1)="",VLOOKUP($G105,$A:$AAE,COLUMN(),FALSE),OFFSET(INDIRECT(ADDRESS(ROW(), COLUMN())),0,-1))</f>
        <v>0</v>
      </c>
      <c r="AL105" s="7"/>
      <c r="AM105" s="7" t="str" cm="1">
        <f t="array" aca="1" ref="AM105" ca="1">IF(OFFSET(INDIRECT(ADDRESS(ROW(), COLUMN())),0,-1)="",VLOOKUP($G105,$A:$AAE,COLUMN(),FALSE),OFFSET(INDIRECT(ADDRESS(ROW(), COLUMN())),0,-1))</f>
        <v>-</v>
      </c>
      <c r="AN105" s="7"/>
      <c r="AO105" s="7" cm="1">
        <f t="array" aca="1" ref="AO105" ca="1">IF(OFFSET(INDIRECT(ADDRESS(ROW(), COLUMN())),0,-1)="",VLOOKUP($G105,$A:$AAE,COLUMN(),FALSE),OFFSET(INDIRECT(ADDRESS(ROW(), COLUMN())),0,-1))</f>
        <v>0</v>
      </c>
      <c r="AP105" s="7"/>
      <c r="AQ105" s="7" t="str" cm="1">
        <f t="array" aca="1" ref="AQ105" ca="1">IF(OFFSET(INDIRECT(ADDRESS(ROW(), COLUMN())),0,-1)="",VLOOKUP($G105,$A:$AAE,COLUMN(),FALSE),OFFSET(INDIRECT(ADDRESS(ROW(), COLUMN())),0,-1))</f>
        <v>-</v>
      </c>
      <c r="AR105" s="7"/>
      <c r="AS105" s="7" cm="1">
        <f t="array" aca="1" ref="AS105" ca="1">IF(OFFSET(INDIRECT(ADDRESS(ROW(), COLUMN())),0,-1)="",VLOOKUP($G105,$A:$AAE,COLUMN(),FALSE),OFFSET(INDIRECT(ADDRESS(ROW(), COLUMN())),0,-1))</f>
        <v>0</v>
      </c>
      <c r="AT105" s="7"/>
      <c r="AU105" s="7" t="str" cm="1">
        <f t="array" aca="1" ref="AU105" ca="1">IF(OFFSET(INDIRECT(ADDRESS(ROW(), COLUMN())),0,-1)="",VLOOKUP($G105,$A:$AAE,COLUMN(),FALSE),OFFSET(INDIRECT(ADDRESS(ROW(), COLUMN())),0,-1))</f>
        <v>-</v>
      </c>
      <c r="AV105" s="7"/>
      <c r="AW105" s="7" cm="1">
        <f t="array" aca="1" ref="AW105" ca="1">IF(OFFSET(INDIRECT(ADDRESS(ROW(), COLUMN())),0,-1)="",VLOOKUP($G105,$A:$AAE,COLUMN(),FALSE),OFFSET(INDIRECT(ADDRESS(ROW(), COLUMN())),0,-1))</f>
        <v>0</v>
      </c>
      <c r="AX105" s="2"/>
      <c r="AY105" s="7" t="str" cm="1">
        <f t="array" aca="1" ref="AY105" ca="1">IF(OFFSET(INDIRECT(ADDRESS(ROW(), COLUMN())),0,-1)="",VLOOKUP($G105,$A:$AAE,COLUMN(),FALSE),OFFSET(INDIRECT(ADDRESS(ROW(), COLUMN())),0,-1))</f>
        <v>-</v>
      </c>
      <c r="AZ105" s="2"/>
      <c r="BA105" s="7" cm="1">
        <f t="array" aca="1" ref="BA105" ca="1">IF(OFFSET(INDIRECT(ADDRESS(ROW(), COLUMN())),0,-1)="",VLOOKUP($G105,$A:$AAE,COLUMN(),FALSE),OFFSET(INDIRECT(ADDRESS(ROW(), COLUMN())),0,-1))</f>
        <v>0</v>
      </c>
      <c r="BB105" s="2"/>
      <c r="BC105" s="7" cm="1">
        <f t="array" aca="1" ref="BC105" ca="1">IF(OFFSET(INDIRECT(ADDRESS(ROW(), COLUMN())),0,-1)="",VLOOKUP($G105,$A:$AAE,COLUMN(),FALSE),OFFSET(INDIRECT(ADDRESS(ROW(), COLUMN())),0,-1))</f>
        <v>0</v>
      </c>
      <c r="BD105" s="2"/>
      <c r="BE105" s="7" t="str" cm="1">
        <f t="array" aca="1" ref="BE105" ca="1">IF(OFFSET(INDIRECT(ADDRESS(ROW(), COLUMN())),0,-1)="",VLOOKUP($G105,$A:$AAE,COLUMN(),FALSE),OFFSET(INDIRECT(ADDRESS(ROW(), COLUMN())),0,-1))</f>
        <v>用水量*0</v>
      </c>
      <c r="BF105" s="2"/>
      <c r="BG105" s="7" t="str" cm="1">
        <f t="array" aca="1" ref="BG105" ca="1">IF(OFFSET(INDIRECT(ADDRESS(ROW(), COLUMN())),0,-1)="",VLOOKUP($G105,$A:$AAE,COLUMN(),FALSE),OFFSET(INDIRECT(ADDRESS(ROW(), COLUMN())),0,-1))</f>
        <v>-</v>
      </c>
      <c r="BH105" s="2"/>
      <c r="BI105" s="7" cm="1">
        <f t="array" aca="1" ref="BI105" ca="1">IF(OFFSET(INDIRECT(ADDRESS(ROW(), COLUMN())),0,-1)="",VLOOKUP($G105,$A:$AAE,COLUMN(),FALSE),OFFSET(INDIRECT(ADDRESS(ROW(), COLUMN())),0,-1))</f>
        <v>0</v>
      </c>
      <c r="BJ105" s="2"/>
      <c r="BK105" s="7" cm="1">
        <f t="array" aca="1" ref="BK105" ca="1">IF(OFFSET(INDIRECT(ADDRESS(ROW(), COLUMN())),0,-1)="",VLOOKUP($G105,$A:$AAE,COLUMN(),FALSE),OFFSET(INDIRECT(ADDRESS(ROW(), COLUMN())),0,-1))</f>
        <v>0</v>
      </c>
      <c r="BL105" s="2"/>
      <c r="BM105" s="7" t="str" cm="1">
        <f t="array" aca="1" ref="BM105" ca="1">IF(OFFSET(INDIRECT(ADDRESS(ROW(), COLUMN())),0,-1)="",VLOOKUP($G105,$A:$AAE,COLUMN(),FALSE),OFFSET(INDIRECT(ADDRESS(ROW(), COLUMN())),0,-1))</f>
        <v>-</v>
      </c>
      <c r="BN105" s="2"/>
      <c r="BO105" s="7" cm="1">
        <f t="array" aca="1" ref="BO105" ca="1">IF(OFFSET(INDIRECT(ADDRESS(ROW(), COLUMN())),0,-1)="",VLOOKUP($G105,$A:$AAE,COLUMN(),FALSE),OFFSET(INDIRECT(ADDRESS(ROW(), COLUMN())),0,-1))</f>
        <v>0</v>
      </c>
      <c r="BP105" s="2"/>
      <c r="BQ105" s="7" t="str" cm="1">
        <f t="array" aca="1" ref="BQ105" ca="1">IF(OFFSET(INDIRECT(ADDRESS(ROW(), COLUMN())),0,-1)="",VLOOKUP($G105,$A:$AAE,COLUMN(),FALSE),OFFSET(INDIRECT(ADDRESS(ROW(), COLUMN())),0,-1))</f>
        <v>-</v>
      </c>
      <c r="BR105" s="2"/>
      <c r="BS105" s="7" cm="1">
        <f t="array" aca="1" ref="BS105" ca="1">IF(OFFSET(INDIRECT(ADDRESS(ROW(), COLUMN())),0,-1)="",VLOOKUP($G105,$A:$AAE,COLUMN(),FALSE),OFFSET(INDIRECT(ADDRESS(ROW(), COLUMN())),0,-1))</f>
        <v>0</v>
      </c>
      <c r="BT105" s="2"/>
      <c r="BU105" s="7" t="str" cm="1">
        <f t="array" aca="1" ref="BU105" ca="1">IF(OFFSET(INDIRECT(ADDRESS(ROW(), COLUMN())),0,-1)="",VLOOKUP($G105,$A:$AAE,COLUMN(),FALSE),OFFSET(INDIRECT(ADDRESS(ROW(), COLUMN())),0,-1))</f>
        <v>-</v>
      </c>
      <c r="BV105" s="2"/>
      <c r="BW105" s="7" cm="1">
        <f t="array" aca="1" ref="BW105" ca="1">IF(OFFSET(INDIRECT(ADDRESS(ROW(), COLUMN())),0,-1)="",VLOOKUP($G105,$A:$AAE,COLUMN(),FALSE),OFFSET(INDIRECT(ADDRESS(ROW(), COLUMN())),0,-1))</f>
        <v>0</v>
      </c>
      <c r="BX105" s="2"/>
      <c r="BY105" s="7" cm="1">
        <f t="array" aca="1" ref="BY105" ca="1">IF(OFFSET(INDIRECT(ADDRESS(ROW(), COLUMN())),0,-1)="",VLOOKUP($G105,$A:$AAE,COLUMN(),FALSE),OFFSET(INDIRECT(ADDRESS(ROW(), COLUMN())),0,-1))</f>
        <v>0</v>
      </c>
      <c r="BZ105" s="90"/>
      <c r="CA105" s="7" t="str" cm="1">
        <f t="array" aca="1" ref="CA105" ca="1">IF(OFFSET(INDIRECT(ADDRESS(ROW(), COLUMN())),0,-1)="",VLOOKUP($G105,$A:$AAE,COLUMN(),FALSE),OFFSET(INDIRECT(ADDRESS(ROW(), COLUMN())),0,-1))</f>
        <v>-</v>
      </c>
      <c r="CB105" s="7"/>
      <c r="CC105" s="7" cm="1">
        <f t="array" aca="1" ref="CC105" ca="1">IF(OFFSET(INDIRECT(ADDRESS(ROW(), COLUMN())),0,-1)="",VLOOKUP($G105,$A:$AAE,COLUMN(),FALSE),OFFSET(INDIRECT(ADDRESS(ROW(), COLUMN())),0,-1))</f>
        <v>0</v>
      </c>
      <c r="CD105" s="7"/>
      <c r="CE105" s="7" t="str" cm="1">
        <f t="array" aca="1" ref="CE105" ca="1">IF(OFFSET(INDIRECT(ADDRESS(ROW(), COLUMN())),0,-1)="",VLOOKUP($G105,$A:$AAE,COLUMN(),FALSE),OFFSET(INDIRECT(ADDRESS(ROW(), COLUMN())),0,-1))</f>
        <v>-</v>
      </c>
      <c r="CF105" s="7"/>
      <c r="CG105" s="7" cm="1">
        <f t="array" aca="1" ref="CG105" ca="1">IF(OFFSET(INDIRECT(ADDRESS(ROW(), COLUMN())),0,-1)="",VLOOKUP($G105,$A:$AAE,COLUMN(),FALSE),OFFSET(INDIRECT(ADDRESS(ROW(), COLUMN())),0,-1))</f>
        <v>0</v>
      </c>
      <c r="CH105" s="7"/>
      <c r="CI105" s="44" t="str" cm="1">
        <f t="array" aca="1" ref="CI105" ca="1">IF(OFFSET(INDIRECT(ADDRESS(ROW(), COLUMN())),0,-1)="",VLOOKUP($G105,$A:$AAE,COLUMN(),FALSE),OFFSET(INDIRECT(ADDRESS(ROW(), COLUMN())),0,-1))</f>
        <v>其他土地</v>
      </c>
      <c r="CJ105" s="75" t="s">
        <v>1962</v>
      </c>
      <c r="CK105" s="78" t="str">
        <f t="shared" si="51"/>
        <v>唯一标识:E97#裸岩石砾地#城规</v>
      </c>
      <c r="CL105" s="78" t="str">
        <f t="shared" si="52"/>
        <v>性质名称:裸岩石砾地</v>
      </c>
      <c r="CM105" s="78" t="str">
        <f t="shared" si="53"/>
        <v>地块性质过滤:</v>
      </c>
      <c r="CN105" s="78" t="str">
        <f t="shared" si="54"/>
        <v>地块性质:E97</v>
      </c>
      <c r="CO105" s="78" t="str">
        <f t="shared" si="55"/>
        <v>地类标准:城规</v>
      </c>
      <c r="CP105" s="78" t="str">
        <f t="shared" si="56"/>
        <v>地块性质别称:O97</v>
      </c>
      <c r="CQ105" s="78" t="str">
        <f t="shared" si="57"/>
        <v>属性继承:E9#其他非建设用地#城规</v>
      </c>
      <c r="CR105" s="78" t="str">
        <f t="shared" si="58"/>
        <v>父类:E9</v>
      </c>
      <c r="CS105" s="78" t="str">
        <f t="shared" si="59"/>
        <v>级别继承:E9#其他非建设用地#城规</v>
      </c>
      <c r="CT105" s="78" t="str">
        <f t="shared" si="60"/>
        <v>级别层次:3</v>
      </c>
      <c r="CU105" s="78" t="str">
        <f t="shared" si="61"/>
        <v>级别:2E9</v>
      </c>
      <c r="CV105" s="78" t="str">
        <f t="shared" ca="1" si="62"/>
        <v>地块颜色:238,238,238</v>
      </c>
      <c r="CW105" s="78" t="str">
        <f t="shared" ca="1" si="63"/>
        <v>建筑面积公式:面积*容积率</v>
      </c>
      <c r="CX105" s="78" t="str">
        <f t="shared" ca="1" si="64"/>
        <v>住宅建筑面积公式:地块建筑面积*0</v>
      </c>
      <c r="CY105" s="78" t="str">
        <f t="shared" ca="1" si="65"/>
        <v>商服建筑面积公式:地块建筑面积*0</v>
      </c>
      <c r="CZ105" s="78" t="str">
        <f t="shared" ca="1" si="66"/>
        <v>商服中商业建筑面积公式:地块建筑面积*0</v>
      </c>
      <c r="DA105" s="78" t="str">
        <f t="shared" ca="1" si="67"/>
        <v>商服中办公建筑面积公式:地块建筑面积*0</v>
      </c>
      <c r="DB105" s="78" t="str">
        <f t="shared" ca="1" si="68"/>
        <v>公服建筑面积公式:地块建筑面积*0</v>
      </c>
      <c r="DC105" s="78" t="str">
        <f t="shared" ca="1" si="69"/>
        <v>工业建筑面积公式:地块建筑面积*0</v>
      </c>
      <c r="DD105" s="78" t="str">
        <f t="shared" ca="1" si="70"/>
        <v>市政建筑面积公式:地块建筑面积*0</v>
      </c>
      <c r="DE105" s="78" t="str">
        <f t="shared" ca="1" si="96"/>
        <v>绿地面积指定指标:面积*0</v>
      </c>
      <c r="DF105" s="78" t="str">
        <f t="shared" ca="1" si="97"/>
        <v>绿地面积指定公式:面积*0</v>
      </c>
      <c r="DG105" s="78" t="str">
        <f t="shared" ca="1" si="71"/>
        <v>户数指标:-</v>
      </c>
      <c r="DH105" s="78" t="str">
        <f t="shared" ca="1" si="72"/>
        <v>户数公式:0</v>
      </c>
      <c r="DI105" s="78" t="str">
        <f t="shared" ca="1" si="73"/>
        <v>人数指标:-</v>
      </c>
      <c r="DJ105" s="78" t="str">
        <f t="shared" ca="1" si="74"/>
        <v>人数公式:0</v>
      </c>
      <c r="DK105" s="78" t="str">
        <f t="shared" ca="1" si="75"/>
        <v>就业指标:-</v>
      </c>
      <c r="DL105" s="78" t="str">
        <f t="shared" ca="1" si="76"/>
        <v>就业公式:0</v>
      </c>
      <c r="DM105" s="78" t="str">
        <f t="shared" ca="1" si="77"/>
        <v>机动车指标:-</v>
      </c>
      <c r="DN105" s="78" t="str">
        <f t="shared" ca="1" si="78"/>
        <v>机动车公式:0</v>
      </c>
      <c r="DO105" s="78" t="str">
        <f t="shared" ca="1" si="79"/>
        <v>用水量指标:-</v>
      </c>
      <c r="DP105" s="78" t="str">
        <f t="shared" ca="1" si="80"/>
        <v>用水量公式:0</v>
      </c>
      <c r="DQ105" s="78" t="str">
        <f t="shared" ca="1" si="81"/>
        <v>污水折算系数:0</v>
      </c>
      <c r="DR105" s="78" t="str">
        <f t="shared" ca="1" si="82"/>
        <v>污水量公式:用水量*0</v>
      </c>
      <c r="DS105" s="78" t="str">
        <f t="shared" ca="1" si="83"/>
        <v>用电负荷指标:-</v>
      </c>
      <c r="DT105" s="78" t="str">
        <f t="shared" ca="1" si="84"/>
        <v>同时率:0</v>
      </c>
      <c r="DU105" s="78" t="str">
        <f t="shared" ca="1" si="85"/>
        <v>用电量公式:0</v>
      </c>
      <c r="DV105" s="78" t="str">
        <f t="shared" ca="1" si="86"/>
        <v>固话装机指标:-</v>
      </c>
      <c r="DW105" s="78" t="str">
        <f t="shared" ca="1" si="87"/>
        <v>固话量公式:0</v>
      </c>
      <c r="DX105" s="78" t="str">
        <f t="shared" ca="1" si="88"/>
        <v>有线电视指标:-</v>
      </c>
      <c r="DY105" s="78" t="str">
        <f t="shared" ca="1" si="89"/>
        <v>电视量公式:0</v>
      </c>
      <c r="DZ105" s="78" t="str">
        <f t="shared" ca="1" si="90"/>
        <v>高峰机动车生成量指标:-</v>
      </c>
      <c r="EA105" s="78" t="str">
        <f t="shared" ca="1" si="91"/>
        <v>高峰机动车吸引量公式:0</v>
      </c>
      <c r="EB105" s="78" t="str">
        <f t="shared" ca="1" si="92"/>
        <v>高峰机动车发生量公式:0</v>
      </c>
      <c r="EC105" s="78" t="str">
        <f t="shared" ca="1" si="98"/>
        <v>地下空间指标:-</v>
      </c>
      <c r="ED105" s="78" t="str">
        <f t="shared" ca="1" si="93"/>
        <v>地下空间公式:0</v>
      </c>
      <c r="EE105" s="78" t="str">
        <f t="shared" ca="1" si="99"/>
        <v>人防指标:-</v>
      </c>
      <c r="EF105" s="78" t="str">
        <f t="shared" ca="1" si="94"/>
        <v>人防公式:0</v>
      </c>
      <c r="EG105" s="78" t="str">
        <f t="shared" ca="1" si="101"/>
        <v>用地构成:其他土地</v>
      </c>
      <c r="EH105" s="78" t="s">
        <v>1962</v>
      </c>
      <c r="EI105" s="79" t="str">
        <f t="shared" ca="1" si="100"/>
        <v>唯一标识:E97#裸岩石砾地#城规;性质名称:裸岩石砾地;地块性质过滤:;地块性质:E97;地类标准:城规;地块性质别称:O97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5" t="s">
        <v>1962</v>
      </c>
    </row>
    <row r="106" spans="1:140" ht="16.5" x14ac:dyDescent="0.2">
      <c r="A106" s="45" t="str">
        <f t="shared" si="95"/>
        <v>R#居住用地#城规</v>
      </c>
      <c r="B106" s="45" t="s">
        <v>232</v>
      </c>
      <c r="C106" s="45"/>
      <c r="D106" s="45" t="s">
        <v>787</v>
      </c>
      <c r="E106" s="45" t="s">
        <v>1276</v>
      </c>
      <c r="F106" s="45"/>
      <c r="G106" s="45" t="s">
        <v>55</v>
      </c>
      <c r="H106" s="45" t="s">
        <v>687</v>
      </c>
      <c r="I106" s="45" t="s">
        <v>55</v>
      </c>
      <c r="J106" s="45">
        <v>4</v>
      </c>
      <c r="K106" s="45" t="s">
        <v>1491</v>
      </c>
      <c r="L106" s="119" t="s">
        <v>2114</v>
      </c>
      <c r="M106" s="66" t="str" cm="1">
        <f t="array" aca="1" ref="M106" ca="1">IF(OFFSET(INDIRECT(ADDRESS(ROW(), COLUMN())),0,-1)="",VLOOKUP($G106,$A:$AAE,COLUMN(),FALSE),OFFSET(INDIRECT(ADDRESS(ROW(), COLUMN())),0,-1))</f>
        <v>253,255,1</v>
      </c>
      <c r="N106" s="29"/>
      <c r="O106" s="66" t="str" cm="1">
        <f t="array" aca="1" ref="O106" ca="1">IF(OFFSET(INDIRECT(ADDRESS(ROW(), COLUMN())),0,-1)="",VLOOKUP($G106,$A:$AAE,COLUMN(),FALSE),OFFSET(INDIRECT(ADDRESS(ROW(), COLUMN())),0,-1))</f>
        <v>面积*容积率</v>
      </c>
      <c r="P106" s="8" t="s">
        <v>1552</v>
      </c>
      <c r="Q106" s="8" t="str" cm="1">
        <f t="array" aca="1" ref="Q106" ca="1">IF(OFFSET(INDIRECT(ADDRESS(ROW(), COLUMN())),0,-1)="",VLOOKUP($G106,$A:$AAE,COLUMN(),FALSE),OFFSET(INDIRECT(ADDRESS(ROW(), COLUMN())),0,-1))</f>
        <v>地块建筑面积*1.0</v>
      </c>
      <c r="R106" s="29"/>
      <c r="S106" s="29" t="str" cm="1">
        <f t="array" aca="1" ref="S106" ca="1">IF(OFFSET(INDIRECT(ADDRESS(ROW(), COLUMN())),0,-1)="",VLOOKUP($G106,$A:$AAE,COLUMN(),FALSE),OFFSET(INDIRECT(ADDRESS(ROW(), COLUMN())),0,-1))</f>
        <v>地块建筑面积*0</v>
      </c>
      <c r="T106" s="29"/>
      <c r="U106" s="29" t="str" cm="1">
        <f t="array" aca="1" ref="U106" ca="1">IF(OFFSET(INDIRECT(ADDRESS(ROW(), COLUMN())),0,-1)="",VLOOKUP($G106,$A:$AAE,COLUMN(),FALSE),OFFSET(INDIRECT(ADDRESS(ROW(), COLUMN())),0,-1))</f>
        <v>地块建筑面积*0</v>
      </c>
      <c r="V106" s="29"/>
      <c r="W106" s="66" t="str" cm="1">
        <f t="array" aca="1" ref="W106" ca="1">IF(OFFSET(INDIRECT(ADDRESS(ROW(), COLUMN())),0,-1)="",VLOOKUP($G106,$A:$AAE,COLUMN(),FALSE),OFFSET(INDIRECT(ADDRESS(ROW(), COLUMN())),0,-1))</f>
        <v>地块建筑面积*0</v>
      </c>
      <c r="X106" s="29"/>
      <c r="Y106" s="29" t="str" cm="1">
        <f t="array" aca="1" ref="Y106" ca="1">IF(OFFSET(INDIRECT(ADDRESS(ROW(), COLUMN())),0,-1)="",VLOOKUP($G106,$A:$AAE,COLUMN(),FALSE),OFFSET(INDIRECT(ADDRESS(ROW(), COLUMN())),0,-1))</f>
        <v>地块建筑面积*0</v>
      </c>
      <c r="Z106" s="29"/>
      <c r="AA106" s="29" t="str" cm="1">
        <f t="array" aca="1" ref="AA106" ca="1">IF(OFFSET(INDIRECT(ADDRESS(ROW(), COLUMN())),0,-1)="",VLOOKUP($G106,$A:$AAE,COLUMN(),FALSE),OFFSET(INDIRECT(ADDRESS(ROW(), COLUMN())),0,-1))</f>
        <v>地块建筑面积*0</v>
      </c>
      <c r="AB106" s="29"/>
      <c r="AC106" s="29" t="str" cm="1">
        <f t="array" aca="1" ref="AC106" ca="1">IF(OFFSET(INDIRECT(ADDRESS(ROW(), COLUMN())),0,-1)="",VLOOKUP($G106,$A:$AAE,COLUMN(),FALSE),OFFSET(INDIRECT(ADDRESS(ROW(), COLUMN())),0,-1))</f>
        <v>地块建筑面积*0</v>
      </c>
      <c r="AD106" s="29"/>
      <c r="AE106" s="29" t="str" cm="1">
        <f t="array" aca="1" ref="AE106" ca="1">IF(OFFSET(INDIRECT(ADDRESS(ROW(), COLUMN())),0,-1)="",VLOOKUP($G106,$A:$AAE,COLUMN(),FALSE),OFFSET(INDIRECT(ADDRESS(ROW(), COLUMN())),0,-1))</f>
        <v>面积*0</v>
      </c>
      <c r="AF106" s="29"/>
      <c r="AG106" s="29" t="str" cm="1">
        <f t="array" aca="1" ref="AG106" ca="1">IF(OFFSET(INDIRECT(ADDRESS(ROW(), COLUMN())),0,-1)="",VLOOKUP($G106,$A:$AAE,COLUMN(),FALSE),OFFSET(INDIRECT(ADDRESS(ROW(), COLUMN())),0,-1))</f>
        <v>面积*0</v>
      </c>
      <c r="AH106" s="8" t="s">
        <v>1564</v>
      </c>
      <c r="AI106" s="29" t="str" cm="1">
        <f t="array" aca="1" ref="AI106" ca="1">IF(OFFSET(INDIRECT(ADDRESS(ROW(), COLUMN())),0,-1)="",VLOOKUP($G106,$A:$AAE,COLUMN(),FALSE),OFFSET(INDIRECT(ADDRESS(ROW(), COLUMN())),0,-1))</f>
        <v>100平方米/户</v>
      </c>
      <c r="AJ106" s="8" t="s">
        <v>1567</v>
      </c>
      <c r="AK106" s="29" t="str" cm="1">
        <f t="array" aca="1" ref="AK106" ca="1">IF(OFFSET(INDIRECT(ADDRESS(ROW(), COLUMN())),0,-1)="",VLOOKUP($G106,$A:$AAE,COLUMN(),FALSE),OFFSET(INDIRECT(ADDRESS(ROW(), COLUMN())),0,-1))</f>
        <v>住宅建筑面积/100</v>
      </c>
      <c r="AL106" s="8" t="s">
        <v>1569</v>
      </c>
      <c r="AM106" s="29" t="str" cm="1">
        <f t="array" aca="1" ref="AM106" ca="1">IF(OFFSET(INDIRECT(ADDRESS(ROW(), COLUMN())),0,-1)="",VLOOKUP($G106,$A:$AAE,COLUMN(),FALSE),OFFSET(INDIRECT(ADDRESS(ROW(), COLUMN())),0,-1))</f>
        <v>3人/户</v>
      </c>
      <c r="AN106" s="8" t="s">
        <v>1570</v>
      </c>
      <c r="AO106" s="29" t="str" cm="1">
        <f t="array" aca="1" ref="AO106" ca="1">IF(OFFSET(INDIRECT(ADDRESS(ROW(), COLUMN())),0,-1)="",VLOOKUP($G106,$A:$AAE,COLUMN(),FALSE),OFFSET(INDIRECT(ADDRESS(ROW(), COLUMN())),0,-1))</f>
        <v>居住户数*3</v>
      </c>
      <c r="AP106" s="29"/>
      <c r="AQ106" s="29" t="str" cm="1">
        <f t="array" aca="1" ref="AQ106" ca="1">IF(OFFSET(INDIRECT(ADDRESS(ROW(), COLUMN())),0,-1)="",VLOOKUP($G106,$A:$AAE,COLUMN(),FALSE),OFFSET(INDIRECT(ADDRESS(ROW(), COLUMN())),0,-1))</f>
        <v>-</v>
      </c>
      <c r="AR106" s="29"/>
      <c r="AS106" s="29" cm="1">
        <f t="array" aca="1" ref="AS106" ca="1">IF(OFFSET(INDIRECT(ADDRESS(ROW(), COLUMN())),0,-1)="",VLOOKUP($G106,$A:$AAE,COLUMN(),FALSE),OFFSET(INDIRECT(ADDRESS(ROW(), COLUMN())),0,-1))</f>
        <v>0</v>
      </c>
      <c r="AT106" s="8" t="s">
        <v>1586</v>
      </c>
      <c r="AU106" s="29" t="str" cm="1">
        <f t="array" aca="1" ref="AU106" ca="1">IF(OFFSET(INDIRECT(ADDRESS(ROW(), COLUMN())),0,-1)="",VLOOKUP($G106,$A:$AAE,COLUMN(),FALSE),OFFSET(INDIRECT(ADDRESS(ROW(), COLUMN())),0,-1))</f>
        <v>1.2个/户</v>
      </c>
      <c r="AV106" s="8" t="s">
        <v>1600</v>
      </c>
      <c r="AW106" s="29" t="str" cm="1">
        <f t="array" aca="1" ref="AW106" ca="1">IF(OFFSET(INDIRECT(ADDRESS(ROW(), COLUMN())),0,-1)="",VLOOKUP($G106,$A:$AAE,COLUMN(),FALSE),OFFSET(INDIRECT(ADDRESS(ROW(), COLUMN())),0,-1))</f>
        <v>居住户数*1.2</v>
      </c>
      <c r="AX106" s="2" t="s">
        <v>1615</v>
      </c>
      <c r="AY106" s="29" t="str" cm="1">
        <f t="array" aca="1" ref="AY106" ca="1">IF(OFFSET(INDIRECT(ADDRESS(ROW(), COLUMN())),0,-1)="",VLOOKUP($G106,$A:$AAE,COLUMN(),FALSE),OFFSET(INDIRECT(ADDRESS(ROW(), COLUMN())),0,-1))</f>
        <v>155升/日*人</v>
      </c>
      <c r="AZ106" s="2" t="s">
        <v>1631</v>
      </c>
      <c r="BA106" s="29" t="str" cm="1">
        <f t="array" aca="1" ref="BA106" ca="1">IF(OFFSET(INDIRECT(ADDRESS(ROW(), COLUMN())),0,-1)="",VLOOKUP($G106,$A:$AAE,COLUMN(),FALSE),OFFSET(INDIRECT(ADDRESS(ROW(), COLUMN())),0,-1))</f>
        <v>居住人数*155/1000</v>
      </c>
      <c r="BB106" s="2">
        <v>0.85</v>
      </c>
      <c r="BC106" s="29" cm="1">
        <f t="array" aca="1" ref="BC106" ca="1">IF(OFFSET(INDIRECT(ADDRESS(ROW(), COLUMN())),0,-1)="",VLOOKUP($G106,$A:$AAE,COLUMN(),FALSE),OFFSET(INDIRECT(ADDRESS(ROW(), COLUMN())),0,-1))</f>
        <v>0.85</v>
      </c>
      <c r="BD106" s="2" t="s">
        <v>1646</v>
      </c>
      <c r="BE106" s="29" t="str" cm="1">
        <f t="array" aca="1" ref="BE106" ca="1">IF(OFFSET(INDIRECT(ADDRESS(ROW(), COLUMN())),0,-1)="",VLOOKUP($G106,$A:$AAE,COLUMN(),FALSE),OFFSET(INDIRECT(ADDRESS(ROW(), COLUMN())),0,-1))</f>
        <v>用水量*0.85</v>
      </c>
      <c r="BF106" s="2" t="s">
        <v>1652</v>
      </c>
      <c r="BG106" s="29" t="str" cm="1">
        <f t="array" aca="1" ref="BG106" ca="1">IF(OFFSET(INDIRECT(ADDRESS(ROW(), COLUMN())),0,-1)="",VLOOKUP($G106,$A:$AAE,COLUMN(),FALSE),OFFSET(INDIRECT(ADDRESS(ROW(), COLUMN())),0,-1))</f>
        <v>50瓦/平方米</v>
      </c>
      <c r="BH106" s="2">
        <v>0.7</v>
      </c>
      <c r="BI106" s="29" cm="1">
        <f t="array" aca="1" ref="BI106" ca="1">IF(OFFSET(INDIRECT(ADDRESS(ROW(), COLUMN())),0,-1)="",VLOOKUP($G106,$A:$AAE,COLUMN(),FALSE),OFFSET(INDIRECT(ADDRESS(ROW(), COLUMN())),0,-1))</f>
        <v>0.7</v>
      </c>
      <c r="BJ106" s="2" t="s">
        <v>1671</v>
      </c>
      <c r="BK106" s="29" t="str" cm="1">
        <f t="array" aca="1" ref="BK106" ca="1">IF(OFFSET(INDIRECT(ADDRESS(ROW(), COLUMN())),0,-1)="",VLOOKUP($G106,$A:$AAE,COLUMN(),FALSE),OFFSET(INDIRECT(ADDRESS(ROW(), COLUMN())),0,-1))</f>
        <v>住宅建筑面积*50*0.7/1000</v>
      </c>
      <c r="BL106" s="2" t="s">
        <v>1690</v>
      </c>
      <c r="BM106" s="29" t="str" cm="1">
        <f t="array" aca="1" ref="BM106" ca="1">IF(OFFSET(INDIRECT(ADDRESS(ROW(), COLUMN())),0,-1)="",VLOOKUP($G106,$A:$AAE,COLUMN(),FALSE),OFFSET(INDIRECT(ADDRESS(ROW(), COLUMN())),0,-1))</f>
        <v>1.2门/户</v>
      </c>
      <c r="BN106" s="2" t="s">
        <v>1600</v>
      </c>
      <c r="BO106" s="29" t="str" cm="1">
        <f t="array" aca="1" ref="BO106" ca="1">IF(OFFSET(INDIRECT(ADDRESS(ROW(), COLUMN())),0,-1)="",VLOOKUP($G106,$A:$AAE,COLUMN(),FALSE),OFFSET(INDIRECT(ADDRESS(ROW(), COLUMN())),0,-1))</f>
        <v>居住户数*1.2</v>
      </c>
      <c r="BP106" s="2" t="s">
        <v>1700</v>
      </c>
      <c r="BQ106" s="29" t="str" cm="1">
        <f t="array" aca="1" ref="BQ106" ca="1">IF(OFFSET(INDIRECT(ADDRESS(ROW(), COLUMN())),0,-1)="",VLOOKUP($G106,$A:$AAE,COLUMN(),FALSE),OFFSET(INDIRECT(ADDRESS(ROW(), COLUMN())),0,-1))</f>
        <v>2.0门/户</v>
      </c>
      <c r="BR106" s="2" t="s">
        <v>1708</v>
      </c>
      <c r="BS106" s="29" t="str" cm="1">
        <f t="array" aca="1" ref="BS106" ca="1">IF(OFFSET(INDIRECT(ADDRESS(ROW(), COLUMN())),0,-1)="",VLOOKUP($G106,$A:$AAE,COLUMN(),FALSE),OFFSET(INDIRECT(ADDRESS(ROW(), COLUMN())),0,-1))</f>
        <v>居住户数*2.0</v>
      </c>
      <c r="BT106" s="2" t="s">
        <v>1715</v>
      </c>
      <c r="BU106" s="29" t="str" cm="1">
        <f t="array" aca="1" ref="BU106" ca="1">IF(OFFSET(INDIRECT(ADDRESS(ROW(), COLUMN())),0,-1)="",VLOOKUP($G106,$A:$AAE,COLUMN(),FALSE),OFFSET(INDIRECT(ADDRESS(ROW(), COLUMN())),0,-1))</f>
        <v>34.5pcu/万平方米，26：74</v>
      </c>
      <c r="BV106" s="2" t="s">
        <v>1732</v>
      </c>
      <c r="BW106" s="29" t="str" cm="1">
        <f t="array" aca="1" ref="BW106" ca="1">IF(OFFSET(INDIRECT(ADDRESS(ROW(), COLUMN())),0,-1)="",VLOOKUP($G106,$A:$AAE,COLUMN(),FALSE),OFFSET(INDIRECT(ADDRESS(ROW(), COLUMN())),0,-1))</f>
        <v>住宅建筑面积/10000*34.5*0.26</v>
      </c>
      <c r="BX106" s="2" t="s">
        <v>1749</v>
      </c>
      <c r="BY106" s="29" t="str" cm="1">
        <f t="array" aca="1" ref="BY106" ca="1">IF(OFFSET(INDIRECT(ADDRESS(ROW(), COLUMN())),0,-1)="",VLOOKUP($G106,$A:$AAE,COLUMN(),FALSE),OFFSET(INDIRECT(ADDRESS(ROW(), COLUMN())),0,-1))</f>
        <v>住宅建筑面积/10000*34.5*0.74</v>
      </c>
      <c r="BZ106" s="8" t="s">
        <v>2014</v>
      </c>
      <c r="CA106" s="29" t="str" cm="1">
        <f t="array" aca="1" ref="CA106" ca="1">IF(OFFSET(INDIRECT(ADDRESS(ROW(), COLUMN())),0,-1)="",VLOOKUP($G106,$A:$AAE,COLUMN(),FALSE),OFFSET(INDIRECT(ADDRESS(ROW(), COLUMN())),0,-1))</f>
        <v>住宅建筑面积*0.4</v>
      </c>
      <c r="CB106" s="8" t="s">
        <v>2014</v>
      </c>
      <c r="CC106" s="29" t="str" cm="1">
        <f t="array" aca="1" ref="CC106" ca="1">IF(OFFSET(INDIRECT(ADDRESS(ROW(), COLUMN())),0,-1)="",VLOOKUP($G106,$A:$AAE,COLUMN(),FALSE),OFFSET(INDIRECT(ADDRESS(ROW(), COLUMN())),0,-1))</f>
        <v>住宅建筑面积*0.4</v>
      </c>
      <c r="CD106" s="8" t="s">
        <v>2015</v>
      </c>
      <c r="CE106" s="29" t="str" cm="1">
        <f t="array" aca="1" ref="CE106" ca="1">IF(OFFSET(INDIRECT(ADDRESS(ROW(), COLUMN())),0,-1)="",VLOOKUP($G106,$A:$AAE,COLUMN(),FALSE),OFFSET(INDIRECT(ADDRESS(ROW(), COLUMN())),0,-1))</f>
        <v>住宅建筑面积*0.11</v>
      </c>
      <c r="CF106" s="8" t="s">
        <v>2015</v>
      </c>
      <c r="CG106" s="29" t="str" cm="1">
        <f t="array" aca="1" ref="CG106" ca="1">IF(OFFSET(INDIRECT(ADDRESS(ROW(), COLUMN())),0,-1)="",VLOOKUP($G106,$A:$AAE,COLUMN(),FALSE),OFFSET(INDIRECT(ADDRESS(ROW(), COLUMN())),0,-1))</f>
        <v>住宅建筑面积*0.11</v>
      </c>
      <c r="CH106" s="29"/>
      <c r="CI106" s="66" t="str" cm="1">
        <f t="array" aca="1" ref="CI106" ca="1">IF(OFFSET(INDIRECT(ADDRESS(ROW(), COLUMN())),0,-1)="",VLOOKUP($G106,$A:$AAE,COLUMN(),FALSE),OFFSET(INDIRECT(ADDRESS(ROW(), COLUMN())),0,-1))</f>
        <v>城镇建设用地</v>
      </c>
      <c r="CJ106" s="75" t="s">
        <v>1962</v>
      </c>
      <c r="CK106" s="78" t="str">
        <f t="shared" si="51"/>
        <v>唯一标识:R#居住用地#城规</v>
      </c>
      <c r="CL106" s="78" t="str">
        <f t="shared" si="52"/>
        <v>性质名称:居住用地</v>
      </c>
      <c r="CM106" s="78" t="str">
        <f t="shared" si="53"/>
        <v>地块性质过滤:</v>
      </c>
      <c r="CN106" s="78" t="str">
        <f t="shared" si="54"/>
        <v>地块性质:R</v>
      </c>
      <c r="CO106" s="78" t="str">
        <f t="shared" si="55"/>
        <v>地类标准:城规</v>
      </c>
      <c r="CP106" s="78" t="str">
        <f t="shared" si="56"/>
        <v>地块性质别称:</v>
      </c>
      <c r="CQ106" s="78" t="str">
        <f t="shared" si="57"/>
        <v>属性继承:H11#城市建设用地#城规</v>
      </c>
      <c r="CR106" s="78" t="str">
        <f t="shared" si="58"/>
        <v>父类:H11</v>
      </c>
      <c r="CS106" s="78" t="str">
        <f t="shared" si="59"/>
        <v>级别继承:H11#城市建设用地#城规</v>
      </c>
      <c r="CT106" s="78" t="str">
        <f t="shared" si="60"/>
        <v>级别层次:4</v>
      </c>
      <c r="CU106" s="78" t="str">
        <f t="shared" si="61"/>
        <v>级别:3H11</v>
      </c>
      <c r="CV106" s="78" t="str">
        <f t="shared" ca="1" si="62"/>
        <v>地块颜色:253,255,1</v>
      </c>
      <c r="CW106" s="78" t="str">
        <f t="shared" ca="1" si="63"/>
        <v>建筑面积公式:面积*容积率</v>
      </c>
      <c r="CX106" s="78" t="str">
        <f t="shared" ca="1" si="64"/>
        <v>住宅建筑面积公式:地块建筑面积*1.0</v>
      </c>
      <c r="CY106" s="78" t="str">
        <f t="shared" ca="1" si="65"/>
        <v>商服建筑面积公式:地块建筑面积*0</v>
      </c>
      <c r="CZ106" s="78" t="str">
        <f t="shared" ca="1" si="66"/>
        <v>商服中商业建筑面积公式:地块建筑面积*0</v>
      </c>
      <c r="DA106" s="78" t="str">
        <f t="shared" ca="1" si="67"/>
        <v>商服中办公建筑面积公式:地块建筑面积*0</v>
      </c>
      <c r="DB106" s="78" t="str">
        <f t="shared" ca="1" si="68"/>
        <v>公服建筑面积公式:地块建筑面积*0</v>
      </c>
      <c r="DC106" s="78" t="str">
        <f t="shared" ca="1" si="69"/>
        <v>工业建筑面积公式:地块建筑面积*0</v>
      </c>
      <c r="DD106" s="78" t="str">
        <f t="shared" ca="1" si="70"/>
        <v>市政建筑面积公式:地块建筑面积*0</v>
      </c>
      <c r="DE106" s="78" t="str">
        <f t="shared" ca="1" si="96"/>
        <v>绿地面积指定指标:面积*0</v>
      </c>
      <c r="DF106" s="78" t="str">
        <f t="shared" ca="1" si="97"/>
        <v>绿地面积指定公式:面积*0</v>
      </c>
      <c r="DG106" s="78" t="str">
        <f t="shared" ca="1" si="71"/>
        <v>户数指标:100平方米/户</v>
      </c>
      <c r="DH106" s="78" t="str">
        <f t="shared" ca="1" si="72"/>
        <v>户数公式:住宅建筑面积/100</v>
      </c>
      <c r="DI106" s="78" t="str">
        <f t="shared" ca="1" si="73"/>
        <v>人数指标:3人/户</v>
      </c>
      <c r="DJ106" s="78" t="str">
        <f t="shared" ca="1" si="74"/>
        <v>人数公式:居住户数*3</v>
      </c>
      <c r="DK106" s="78" t="str">
        <f t="shared" ca="1" si="75"/>
        <v>就业指标:-</v>
      </c>
      <c r="DL106" s="78" t="str">
        <f t="shared" ca="1" si="76"/>
        <v>就业公式:0</v>
      </c>
      <c r="DM106" s="78" t="str">
        <f t="shared" ca="1" si="77"/>
        <v>机动车指标:1.2个/户</v>
      </c>
      <c r="DN106" s="78" t="str">
        <f t="shared" ca="1" si="78"/>
        <v>机动车公式:居住户数*1.2</v>
      </c>
      <c r="DO106" s="78" t="str">
        <f t="shared" ca="1" si="79"/>
        <v>用水量指标:155升/日*人</v>
      </c>
      <c r="DP106" s="78" t="str">
        <f t="shared" ca="1" si="80"/>
        <v>用水量公式:居住人数*155/1000</v>
      </c>
      <c r="DQ106" s="78" t="str">
        <f t="shared" ca="1" si="81"/>
        <v>污水折算系数:0.85</v>
      </c>
      <c r="DR106" s="78" t="str">
        <f t="shared" ca="1" si="82"/>
        <v>污水量公式:用水量*0.85</v>
      </c>
      <c r="DS106" s="78" t="str">
        <f t="shared" ca="1" si="83"/>
        <v>用电负荷指标:50瓦/平方米</v>
      </c>
      <c r="DT106" s="78" t="str">
        <f t="shared" ca="1" si="84"/>
        <v>同时率:0.7</v>
      </c>
      <c r="DU106" s="78" t="str">
        <f t="shared" ca="1" si="85"/>
        <v>用电量公式:住宅建筑面积*50*0.7/1000</v>
      </c>
      <c r="DV106" s="78" t="str">
        <f t="shared" ca="1" si="86"/>
        <v>固话装机指标:1.2门/户</v>
      </c>
      <c r="DW106" s="78" t="str">
        <f t="shared" ca="1" si="87"/>
        <v>固话量公式:居住户数*1.2</v>
      </c>
      <c r="DX106" s="78" t="str">
        <f t="shared" ca="1" si="88"/>
        <v>有线电视指标:2.0门/户</v>
      </c>
      <c r="DY106" s="78" t="str">
        <f t="shared" ca="1" si="89"/>
        <v>电视量公式:居住户数*2.0</v>
      </c>
      <c r="DZ106" s="78" t="str">
        <f t="shared" ca="1" si="90"/>
        <v>高峰机动车生成量指标:34.5pcu/万平方米，26：74</v>
      </c>
      <c r="EA106" s="78" t="str">
        <f t="shared" ca="1" si="91"/>
        <v>高峰机动车吸引量公式:住宅建筑面积/10000*34.5*0.26</v>
      </c>
      <c r="EB106" s="78" t="str">
        <f t="shared" ca="1" si="92"/>
        <v>高峰机动车发生量公式:住宅建筑面积/10000*34.5*0.74</v>
      </c>
      <c r="EC106" s="78" t="str">
        <f t="shared" ca="1" si="98"/>
        <v>地下空间指标:住宅建筑面积*0.4</v>
      </c>
      <c r="ED106" s="78" t="str">
        <f t="shared" ca="1" si="93"/>
        <v>地下空间公式:住宅建筑面积*0.4</v>
      </c>
      <c r="EE106" s="78" t="str">
        <f t="shared" ca="1" si="99"/>
        <v>人防指标:住宅建筑面积*0.11</v>
      </c>
      <c r="EF106" s="78" t="str">
        <f t="shared" ca="1" si="94"/>
        <v>人防公式:住宅建筑面积*0.11</v>
      </c>
      <c r="EG106" s="78" t="str">
        <f t="shared" ca="1" si="101"/>
        <v>用地构成:城镇建设用地</v>
      </c>
      <c r="EH106" s="78" t="s">
        <v>1962</v>
      </c>
      <c r="EI106" s="79" t="str">
        <f t="shared" ca="1" si="100"/>
        <v>唯一标识:R#居住用地#城规;性质名称:居住用地;地块性质过滤:;地块性质:R;地类标准:城规;地块性质别称:;属性继承:H11#城市建设用地#城规;父类:H11;级别继承:H11#城市建设用地#城规;级别层次:4;级别:3H11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6" t="s">
        <v>1962</v>
      </c>
    </row>
    <row r="107" spans="1:140" ht="16.5" x14ac:dyDescent="0.2">
      <c r="A107" s="45" t="str">
        <f t="shared" si="95"/>
        <v>R1#一类居住用地#城规</v>
      </c>
      <c r="B107" s="45" t="s">
        <v>233</v>
      </c>
      <c r="C107" s="45"/>
      <c r="D107" s="45" t="s">
        <v>788</v>
      </c>
      <c r="E107" s="45" t="s">
        <v>1276</v>
      </c>
      <c r="F107" s="45"/>
      <c r="G107" s="45" t="s">
        <v>56</v>
      </c>
      <c r="H107" s="45" t="s">
        <v>787</v>
      </c>
      <c r="I107" s="45" t="s">
        <v>56</v>
      </c>
      <c r="J107" s="45">
        <v>5</v>
      </c>
      <c r="K107" s="45" t="s">
        <v>1492</v>
      </c>
      <c r="L107" s="119" t="s">
        <v>2114</v>
      </c>
      <c r="M107" s="66" t="str" cm="1">
        <f t="array" aca="1" ref="M107" ca="1">IF(OFFSET(INDIRECT(ADDRESS(ROW(), COLUMN())),0,-1)="",VLOOKUP($G107,$A:$AAE,COLUMN(),FALSE),OFFSET(INDIRECT(ADDRESS(ROW(), COLUMN())),0,-1))</f>
        <v>253,255,1</v>
      </c>
      <c r="N107" s="29"/>
      <c r="O107" s="66" t="str" cm="1">
        <f t="array" aca="1" ref="O107" ca="1">IF(OFFSET(INDIRECT(ADDRESS(ROW(), COLUMN())),0,-1)="",VLOOKUP($G107,$A:$AAE,COLUMN(),FALSE),OFFSET(INDIRECT(ADDRESS(ROW(), COLUMN())),0,-1))</f>
        <v>面积*容积率</v>
      </c>
      <c r="P107" s="29"/>
      <c r="Q107" s="29" t="str" cm="1">
        <f t="array" aca="1" ref="Q107" ca="1">IF(OFFSET(INDIRECT(ADDRESS(ROW(), COLUMN())),0,-1)="",VLOOKUP($G107,$A:$AAE,COLUMN(),FALSE),OFFSET(INDIRECT(ADDRESS(ROW(), COLUMN())),0,-1))</f>
        <v>地块建筑面积*1.0</v>
      </c>
      <c r="R107" s="29"/>
      <c r="S107" s="29" t="str" cm="1">
        <f t="array" aca="1" ref="S107" ca="1">IF(OFFSET(INDIRECT(ADDRESS(ROW(), COLUMN())),0,-1)="",VLOOKUP($G107,$A:$AAE,COLUMN(),FALSE),OFFSET(INDIRECT(ADDRESS(ROW(), COLUMN())),0,-1))</f>
        <v>地块建筑面积*0</v>
      </c>
      <c r="T107" s="29"/>
      <c r="U107" s="29" t="str" cm="1">
        <f t="array" aca="1" ref="U107" ca="1">IF(OFFSET(INDIRECT(ADDRESS(ROW(), COLUMN())),0,-1)="",VLOOKUP($G107,$A:$AAE,COLUMN(),FALSE),OFFSET(INDIRECT(ADDRESS(ROW(), COLUMN())),0,-1))</f>
        <v>地块建筑面积*0</v>
      </c>
      <c r="V107" s="29"/>
      <c r="W107" s="66" t="str" cm="1">
        <f t="array" aca="1" ref="W107" ca="1">IF(OFFSET(INDIRECT(ADDRESS(ROW(), COLUMN())),0,-1)="",VLOOKUP($G107,$A:$AAE,COLUMN(),FALSE),OFFSET(INDIRECT(ADDRESS(ROW(), COLUMN())),0,-1))</f>
        <v>地块建筑面积*0</v>
      </c>
      <c r="X107" s="29"/>
      <c r="Y107" s="29" t="str" cm="1">
        <f t="array" aca="1" ref="Y107" ca="1">IF(OFFSET(INDIRECT(ADDRESS(ROW(), COLUMN())),0,-1)="",VLOOKUP($G107,$A:$AAE,COLUMN(),FALSE),OFFSET(INDIRECT(ADDRESS(ROW(), COLUMN())),0,-1))</f>
        <v>地块建筑面积*0</v>
      </c>
      <c r="Z107" s="29"/>
      <c r="AA107" s="29" t="str" cm="1">
        <f t="array" aca="1" ref="AA107" ca="1">IF(OFFSET(INDIRECT(ADDRESS(ROW(), COLUMN())),0,-1)="",VLOOKUP($G107,$A:$AAE,COLUMN(),FALSE),OFFSET(INDIRECT(ADDRESS(ROW(), COLUMN())),0,-1))</f>
        <v>地块建筑面积*0</v>
      </c>
      <c r="AB107" s="29"/>
      <c r="AC107" s="29" t="str" cm="1">
        <f t="array" aca="1" ref="AC107" ca="1">IF(OFFSET(INDIRECT(ADDRESS(ROW(), COLUMN())),0,-1)="",VLOOKUP($G107,$A:$AAE,COLUMN(),FALSE),OFFSET(INDIRECT(ADDRESS(ROW(), COLUMN())),0,-1))</f>
        <v>地块建筑面积*0</v>
      </c>
      <c r="AD107" s="29"/>
      <c r="AE107" s="29" t="str" cm="1">
        <f t="array" aca="1" ref="AE107" ca="1">IF(OFFSET(INDIRECT(ADDRESS(ROW(), COLUMN())),0,-1)="",VLOOKUP($G107,$A:$AAE,COLUMN(),FALSE),OFFSET(INDIRECT(ADDRESS(ROW(), COLUMN())),0,-1))</f>
        <v>面积*0</v>
      </c>
      <c r="AF107" s="29"/>
      <c r="AG107" s="29" t="str" cm="1">
        <f t="array" aca="1" ref="AG107" ca="1">IF(OFFSET(INDIRECT(ADDRESS(ROW(), COLUMN())),0,-1)="",VLOOKUP($G107,$A:$AAE,COLUMN(),FALSE),OFFSET(INDIRECT(ADDRESS(ROW(), COLUMN())),0,-1))</f>
        <v>面积*0</v>
      </c>
      <c r="AH107" s="8" t="s">
        <v>1565</v>
      </c>
      <c r="AI107" s="29" t="str" cm="1">
        <f t="array" aca="1" ref="AI107" ca="1">IF(OFFSET(INDIRECT(ADDRESS(ROW(), COLUMN())),0,-1)="",VLOOKUP($G107,$A:$AAE,COLUMN(),FALSE),OFFSET(INDIRECT(ADDRESS(ROW(), COLUMN())),0,-1))</f>
        <v>250平方米/户</v>
      </c>
      <c r="AJ107" s="8" t="s">
        <v>1568</v>
      </c>
      <c r="AK107" s="29" t="str" cm="1">
        <f t="array" aca="1" ref="AK107" ca="1">IF(OFFSET(INDIRECT(ADDRESS(ROW(), COLUMN())),0,-1)="",VLOOKUP($G107,$A:$AAE,COLUMN(),FALSE),OFFSET(INDIRECT(ADDRESS(ROW(), COLUMN())),0,-1))</f>
        <v>住宅建筑面积/250</v>
      </c>
      <c r="AL107" s="29"/>
      <c r="AM107" s="29" t="str" cm="1">
        <f t="array" aca="1" ref="AM107" ca="1">IF(OFFSET(INDIRECT(ADDRESS(ROW(), COLUMN())),0,-1)="",VLOOKUP($G107,$A:$AAE,COLUMN(),FALSE),OFFSET(INDIRECT(ADDRESS(ROW(), COLUMN())),0,-1))</f>
        <v>3人/户</v>
      </c>
      <c r="AN107" s="29"/>
      <c r="AO107" s="29" t="str" cm="1">
        <f t="array" aca="1" ref="AO107" ca="1">IF(OFFSET(INDIRECT(ADDRESS(ROW(), COLUMN())),0,-1)="",VLOOKUP($G107,$A:$AAE,COLUMN(),FALSE),OFFSET(INDIRECT(ADDRESS(ROW(), COLUMN())),0,-1))</f>
        <v>居住户数*3</v>
      </c>
      <c r="AP107" s="29"/>
      <c r="AQ107" s="29" t="str" cm="1">
        <f t="array" aca="1" ref="AQ107" ca="1">IF(OFFSET(INDIRECT(ADDRESS(ROW(), COLUMN())),0,-1)="",VLOOKUP($G107,$A:$AAE,COLUMN(),FALSE),OFFSET(INDIRECT(ADDRESS(ROW(), COLUMN())),0,-1))</f>
        <v>-</v>
      </c>
      <c r="AR107" s="29"/>
      <c r="AS107" s="29" cm="1">
        <f t="array" aca="1" ref="AS107" ca="1">IF(OFFSET(INDIRECT(ADDRESS(ROW(), COLUMN())),0,-1)="",VLOOKUP($G107,$A:$AAE,COLUMN(),FALSE),OFFSET(INDIRECT(ADDRESS(ROW(), COLUMN())),0,-1))</f>
        <v>0</v>
      </c>
      <c r="AT107" s="8" t="s">
        <v>1587</v>
      </c>
      <c r="AU107" s="29" t="str" cm="1">
        <f t="array" aca="1" ref="AU107" ca="1">IF(OFFSET(INDIRECT(ADDRESS(ROW(), COLUMN())),0,-1)="",VLOOKUP($G107,$A:$AAE,COLUMN(),FALSE),OFFSET(INDIRECT(ADDRESS(ROW(), COLUMN())),0,-1))</f>
        <v>2个/户</v>
      </c>
      <c r="AV107" s="8" t="s">
        <v>1601</v>
      </c>
      <c r="AW107" s="29" t="str" cm="1">
        <f t="array" aca="1" ref="AW107" ca="1">IF(OFFSET(INDIRECT(ADDRESS(ROW(), COLUMN())),0,-1)="",VLOOKUP($G107,$A:$AAE,COLUMN(),FALSE),OFFSET(INDIRECT(ADDRESS(ROW(), COLUMN())),0,-1))</f>
        <v>居住户数*2</v>
      </c>
      <c r="AX107" s="112"/>
      <c r="AY107" s="29" t="str" cm="1">
        <f t="array" aca="1" ref="AY107" ca="1">IF(OFFSET(INDIRECT(ADDRESS(ROW(), COLUMN())),0,-1)="",VLOOKUP($G107,$A:$AAE,COLUMN(),FALSE),OFFSET(INDIRECT(ADDRESS(ROW(), COLUMN())),0,-1))</f>
        <v>155升/日*人</v>
      </c>
      <c r="AZ107" s="112"/>
      <c r="BA107" s="29" t="str" cm="1">
        <f t="array" aca="1" ref="BA107" ca="1">IF(OFFSET(INDIRECT(ADDRESS(ROW(), COLUMN())),0,-1)="",VLOOKUP($G107,$A:$AAE,COLUMN(),FALSE),OFFSET(INDIRECT(ADDRESS(ROW(), COLUMN())),0,-1))</f>
        <v>居住人数*155/1000</v>
      </c>
      <c r="BB107" s="112"/>
      <c r="BC107" s="29" cm="1">
        <f t="array" aca="1" ref="BC107" ca="1">IF(OFFSET(INDIRECT(ADDRESS(ROW(), COLUMN())),0,-1)="",VLOOKUP($G107,$A:$AAE,COLUMN(),FALSE),OFFSET(INDIRECT(ADDRESS(ROW(), COLUMN())),0,-1))</f>
        <v>0.85</v>
      </c>
      <c r="BD107" s="2"/>
      <c r="BE107" s="29" t="str" cm="1">
        <f t="array" aca="1" ref="BE107" ca="1">IF(OFFSET(INDIRECT(ADDRESS(ROW(), COLUMN())),0,-1)="",VLOOKUP($G107,$A:$AAE,COLUMN(),FALSE),OFFSET(INDIRECT(ADDRESS(ROW(), COLUMN())),0,-1))</f>
        <v>用水量*0.85</v>
      </c>
      <c r="BF107" s="2" t="s">
        <v>1653</v>
      </c>
      <c r="BG107" s="29" t="str" cm="1">
        <f t="array" aca="1" ref="BG107" ca="1">IF(OFFSET(INDIRECT(ADDRESS(ROW(), COLUMN())),0,-1)="",VLOOKUP($G107,$A:$AAE,COLUMN(),FALSE),OFFSET(INDIRECT(ADDRESS(ROW(), COLUMN())),0,-1))</f>
        <v>70瓦/平方米</v>
      </c>
      <c r="BH107" s="2">
        <v>0.8</v>
      </c>
      <c r="BI107" s="29" cm="1">
        <f t="array" aca="1" ref="BI107" ca="1">IF(OFFSET(INDIRECT(ADDRESS(ROW(), COLUMN())),0,-1)="",VLOOKUP($G107,$A:$AAE,COLUMN(),FALSE),OFFSET(INDIRECT(ADDRESS(ROW(), COLUMN())),0,-1))</f>
        <v>0.8</v>
      </c>
      <c r="BJ107" s="2" t="s">
        <v>1672</v>
      </c>
      <c r="BK107" s="29" t="str" cm="1">
        <f t="array" aca="1" ref="BK107" ca="1">IF(OFFSET(INDIRECT(ADDRESS(ROW(), COLUMN())),0,-1)="",VLOOKUP($G107,$A:$AAE,COLUMN(),FALSE),OFFSET(INDIRECT(ADDRESS(ROW(), COLUMN())),0,-1))</f>
        <v>住宅建筑面积*70*0.8/1000</v>
      </c>
      <c r="BL107" s="2"/>
      <c r="BM107" s="29" t="str" cm="1">
        <f t="array" aca="1" ref="BM107" ca="1">IF(OFFSET(INDIRECT(ADDRESS(ROW(), COLUMN())),0,-1)="",VLOOKUP($G107,$A:$AAE,COLUMN(),FALSE),OFFSET(INDIRECT(ADDRESS(ROW(), COLUMN())),0,-1))</f>
        <v>1.2门/户</v>
      </c>
      <c r="BN107" s="2"/>
      <c r="BO107" s="29" t="str" cm="1">
        <f t="array" aca="1" ref="BO107" ca="1">IF(OFFSET(INDIRECT(ADDRESS(ROW(), COLUMN())),0,-1)="",VLOOKUP($G107,$A:$AAE,COLUMN(),FALSE),OFFSET(INDIRECT(ADDRESS(ROW(), COLUMN())),0,-1))</f>
        <v>居住户数*1.2</v>
      </c>
      <c r="BP107" s="2"/>
      <c r="BQ107" s="29" t="str" cm="1">
        <f t="array" aca="1" ref="BQ107" ca="1">IF(OFFSET(INDIRECT(ADDRESS(ROW(), COLUMN())),0,-1)="",VLOOKUP($G107,$A:$AAE,COLUMN(),FALSE),OFFSET(INDIRECT(ADDRESS(ROW(), COLUMN())),0,-1))</f>
        <v>2.0门/户</v>
      </c>
      <c r="BR107" s="2"/>
      <c r="BS107" s="29" t="str" cm="1">
        <f t="array" aca="1" ref="BS107" ca="1">IF(OFFSET(INDIRECT(ADDRESS(ROW(), COLUMN())),0,-1)="",VLOOKUP($G107,$A:$AAE,COLUMN(),FALSE),OFFSET(INDIRECT(ADDRESS(ROW(), COLUMN())),0,-1))</f>
        <v>居住户数*2.0</v>
      </c>
      <c r="BT107" s="2"/>
      <c r="BU107" s="29" t="str" cm="1">
        <f t="array" aca="1" ref="BU107" ca="1">IF(OFFSET(INDIRECT(ADDRESS(ROW(), COLUMN())),0,-1)="",VLOOKUP($G107,$A:$AAE,COLUMN(),FALSE),OFFSET(INDIRECT(ADDRESS(ROW(), COLUMN())),0,-1))</f>
        <v>34.5pcu/万平方米，26：74</v>
      </c>
      <c r="BV107" s="2"/>
      <c r="BW107" s="29" t="str" cm="1">
        <f t="array" aca="1" ref="BW107" ca="1">IF(OFFSET(INDIRECT(ADDRESS(ROW(), COLUMN())),0,-1)="",VLOOKUP($G107,$A:$AAE,COLUMN(),FALSE),OFFSET(INDIRECT(ADDRESS(ROW(), COLUMN())),0,-1))</f>
        <v>住宅建筑面积/10000*34.5*0.26</v>
      </c>
      <c r="BX107" s="2"/>
      <c r="BY107" s="29" t="str" cm="1">
        <f t="array" aca="1" ref="BY107" ca="1">IF(OFFSET(INDIRECT(ADDRESS(ROW(), COLUMN())),0,-1)="",VLOOKUP($G107,$A:$AAE,COLUMN(),FALSE),OFFSET(INDIRECT(ADDRESS(ROW(), COLUMN())),0,-1))</f>
        <v>住宅建筑面积/10000*34.5*0.74</v>
      </c>
      <c r="BZ107" s="91"/>
      <c r="CA107" s="29" t="str" cm="1">
        <f t="array" aca="1" ref="CA107" ca="1">IF(OFFSET(INDIRECT(ADDRESS(ROW(), COLUMN())),0,-1)="",VLOOKUP($G107,$A:$AAE,COLUMN(),FALSE),OFFSET(INDIRECT(ADDRESS(ROW(), COLUMN())),0,-1))</f>
        <v>住宅建筑面积*0.4</v>
      </c>
      <c r="CB107" s="8"/>
      <c r="CC107" s="29" t="str" cm="1">
        <f t="array" aca="1" ref="CC107" ca="1">IF(OFFSET(INDIRECT(ADDRESS(ROW(), COLUMN())),0,-1)="",VLOOKUP($G107,$A:$AAE,COLUMN(),FALSE),OFFSET(INDIRECT(ADDRESS(ROW(), COLUMN())),0,-1))</f>
        <v>住宅建筑面积*0.4</v>
      </c>
      <c r="CD107" s="8"/>
      <c r="CE107" s="29" t="str" cm="1">
        <f t="array" aca="1" ref="CE107" ca="1">IF(OFFSET(INDIRECT(ADDRESS(ROW(), COLUMN())),0,-1)="",VLOOKUP($G107,$A:$AAE,COLUMN(),FALSE),OFFSET(INDIRECT(ADDRESS(ROW(), COLUMN())),0,-1))</f>
        <v>住宅建筑面积*0.11</v>
      </c>
      <c r="CF107" s="8"/>
      <c r="CG107" s="29" t="str" cm="1">
        <f t="array" aca="1" ref="CG107" ca="1">IF(OFFSET(INDIRECT(ADDRESS(ROW(), COLUMN())),0,-1)="",VLOOKUP($G107,$A:$AAE,COLUMN(),FALSE),OFFSET(INDIRECT(ADDRESS(ROW(), COLUMN())),0,-1))</f>
        <v>住宅建筑面积*0.11</v>
      </c>
      <c r="CH107" s="29"/>
      <c r="CI107" s="66" t="str" cm="1">
        <f t="array" aca="1" ref="CI107" ca="1">IF(OFFSET(INDIRECT(ADDRESS(ROW(), COLUMN())),0,-1)="",VLOOKUP($G107,$A:$AAE,COLUMN(),FALSE),OFFSET(INDIRECT(ADDRESS(ROW(), COLUMN())),0,-1))</f>
        <v>城镇建设用地</v>
      </c>
      <c r="CJ107" s="75" t="s">
        <v>1962</v>
      </c>
      <c r="CK107" s="78" t="str">
        <f t="shared" si="51"/>
        <v>唯一标识:R1#一类居住用地#城规</v>
      </c>
      <c r="CL107" s="78" t="str">
        <f t="shared" si="52"/>
        <v>性质名称:一类居住用地</v>
      </c>
      <c r="CM107" s="78" t="str">
        <f t="shared" si="53"/>
        <v>地块性质过滤:</v>
      </c>
      <c r="CN107" s="78" t="str">
        <f t="shared" si="54"/>
        <v>地块性质:R1</v>
      </c>
      <c r="CO107" s="78" t="str">
        <f t="shared" si="55"/>
        <v>地类标准:城规</v>
      </c>
      <c r="CP107" s="78" t="str">
        <f t="shared" si="56"/>
        <v>地块性质别称:</v>
      </c>
      <c r="CQ107" s="78" t="str">
        <f t="shared" si="57"/>
        <v>属性继承:R#居住用地#城规</v>
      </c>
      <c r="CR107" s="78" t="str">
        <f t="shared" si="58"/>
        <v>父类:R</v>
      </c>
      <c r="CS107" s="78" t="str">
        <f t="shared" si="59"/>
        <v>级别继承:R#居住用地#城规</v>
      </c>
      <c r="CT107" s="78" t="str">
        <f t="shared" si="60"/>
        <v>级别层次:5</v>
      </c>
      <c r="CU107" s="78" t="str">
        <f t="shared" si="61"/>
        <v>级别:4R</v>
      </c>
      <c r="CV107" s="78" t="str">
        <f t="shared" ca="1" si="62"/>
        <v>地块颜色:253,255,1</v>
      </c>
      <c r="CW107" s="78" t="str">
        <f t="shared" ca="1" si="63"/>
        <v>建筑面积公式:面积*容积率</v>
      </c>
      <c r="CX107" s="78" t="str">
        <f t="shared" ca="1" si="64"/>
        <v>住宅建筑面积公式:地块建筑面积*1.0</v>
      </c>
      <c r="CY107" s="78" t="str">
        <f t="shared" ca="1" si="65"/>
        <v>商服建筑面积公式:地块建筑面积*0</v>
      </c>
      <c r="CZ107" s="78" t="str">
        <f t="shared" ca="1" si="66"/>
        <v>商服中商业建筑面积公式:地块建筑面积*0</v>
      </c>
      <c r="DA107" s="78" t="str">
        <f t="shared" ca="1" si="67"/>
        <v>商服中办公建筑面积公式:地块建筑面积*0</v>
      </c>
      <c r="DB107" s="78" t="str">
        <f t="shared" ca="1" si="68"/>
        <v>公服建筑面积公式:地块建筑面积*0</v>
      </c>
      <c r="DC107" s="78" t="str">
        <f t="shared" ca="1" si="69"/>
        <v>工业建筑面积公式:地块建筑面积*0</v>
      </c>
      <c r="DD107" s="78" t="str">
        <f t="shared" ca="1" si="70"/>
        <v>市政建筑面积公式:地块建筑面积*0</v>
      </c>
      <c r="DE107" s="78" t="str">
        <f t="shared" ca="1" si="96"/>
        <v>绿地面积指定指标:面积*0</v>
      </c>
      <c r="DF107" s="78" t="str">
        <f t="shared" ca="1" si="97"/>
        <v>绿地面积指定公式:面积*0</v>
      </c>
      <c r="DG107" s="78" t="str">
        <f t="shared" ca="1" si="71"/>
        <v>户数指标:250平方米/户</v>
      </c>
      <c r="DH107" s="78" t="str">
        <f t="shared" ca="1" si="72"/>
        <v>户数公式:住宅建筑面积/250</v>
      </c>
      <c r="DI107" s="78" t="str">
        <f t="shared" ca="1" si="73"/>
        <v>人数指标:3人/户</v>
      </c>
      <c r="DJ107" s="78" t="str">
        <f t="shared" ca="1" si="74"/>
        <v>人数公式:居住户数*3</v>
      </c>
      <c r="DK107" s="78" t="str">
        <f t="shared" ca="1" si="75"/>
        <v>就业指标:-</v>
      </c>
      <c r="DL107" s="78" t="str">
        <f t="shared" ca="1" si="76"/>
        <v>就业公式:0</v>
      </c>
      <c r="DM107" s="78" t="str">
        <f t="shared" ca="1" si="77"/>
        <v>机动车指标:2个/户</v>
      </c>
      <c r="DN107" s="78" t="str">
        <f t="shared" ca="1" si="78"/>
        <v>机动车公式:居住户数*2</v>
      </c>
      <c r="DO107" s="78" t="str">
        <f t="shared" ca="1" si="79"/>
        <v>用水量指标:155升/日*人</v>
      </c>
      <c r="DP107" s="78" t="str">
        <f t="shared" ca="1" si="80"/>
        <v>用水量公式:居住人数*155/1000</v>
      </c>
      <c r="DQ107" s="78" t="str">
        <f t="shared" ca="1" si="81"/>
        <v>污水折算系数:0.85</v>
      </c>
      <c r="DR107" s="78" t="str">
        <f t="shared" ca="1" si="82"/>
        <v>污水量公式:用水量*0.85</v>
      </c>
      <c r="DS107" s="78" t="str">
        <f t="shared" ca="1" si="83"/>
        <v>用电负荷指标:70瓦/平方米</v>
      </c>
      <c r="DT107" s="78" t="str">
        <f t="shared" ca="1" si="84"/>
        <v>同时率:0.8</v>
      </c>
      <c r="DU107" s="78" t="str">
        <f t="shared" ca="1" si="85"/>
        <v>用电量公式:住宅建筑面积*70*0.8/1000</v>
      </c>
      <c r="DV107" s="78" t="str">
        <f t="shared" ca="1" si="86"/>
        <v>固话装机指标:1.2门/户</v>
      </c>
      <c r="DW107" s="78" t="str">
        <f t="shared" ca="1" si="87"/>
        <v>固话量公式:居住户数*1.2</v>
      </c>
      <c r="DX107" s="78" t="str">
        <f t="shared" ca="1" si="88"/>
        <v>有线电视指标:2.0门/户</v>
      </c>
      <c r="DY107" s="78" t="str">
        <f t="shared" ca="1" si="89"/>
        <v>电视量公式:居住户数*2.0</v>
      </c>
      <c r="DZ107" s="78" t="str">
        <f t="shared" ca="1" si="90"/>
        <v>高峰机动车生成量指标:34.5pcu/万平方米，26：74</v>
      </c>
      <c r="EA107" s="78" t="str">
        <f t="shared" ca="1" si="91"/>
        <v>高峰机动车吸引量公式:住宅建筑面积/10000*34.5*0.26</v>
      </c>
      <c r="EB107" s="78" t="str">
        <f t="shared" ca="1" si="92"/>
        <v>高峰机动车发生量公式:住宅建筑面积/10000*34.5*0.74</v>
      </c>
      <c r="EC107" s="78" t="str">
        <f t="shared" ca="1" si="98"/>
        <v>地下空间指标:住宅建筑面积*0.4</v>
      </c>
      <c r="ED107" s="78" t="str">
        <f t="shared" ca="1" si="93"/>
        <v>地下空间公式:住宅建筑面积*0.4</v>
      </c>
      <c r="EE107" s="78" t="str">
        <f t="shared" ca="1" si="99"/>
        <v>人防指标:住宅建筑面积*0.11</v>
      </c>
      <c r="EF107" s="78" t="str">
        <f t="shared" ca="1" si="94"/>
        <v>人防公式:住宅建筑面积*0.11</v>
      </c>
      <c r="EG107" s="78" t="str">
        <f t="shared" ca="1" si="101"/>
        <v>用地构成:城镇建设用地</v>
      </c>
      <c r="EH107" s="78" t="s">
        <v>1962</v>
      </c>
      <c r="EI107" s="79" t="str">
        <f t="shared" ca="1" si="100"/>
        <v>唯一标识:R1#一类居住用地#城规;性质名称:一类居住用地;地块性质过滤:;地块性质:R1;地类标准:城规;地块性质别称:;属性继承:R#居住用地#城规;父类:R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7" t="s">
        <v>1962</v>
      </c>
    </row>
    <row r="108" spans="1:140" ht="16.5" x14ac:dyDescent="0.2">
      <c r="A108" s="45" t="str">
        <f t="shared" si="95"/>
        <v>R11#住宅用地#城规</v>
      </c>
      <c r="B108" s="45" t="s">
        <v>234</v>
      </c>
      <c r="C108" s="45"/>
      <c r="D108" s="45" t="s">
        <v>789</v>
      </c>
      <c r="E108" s="45" t="s">
        <v>1276</v>
      </c>
      <c r="F108" s="45"/>
      <c r="G108" s="45" t="s">
        <v>57</v>
      </c>
      <c r="H108" s="45" t="s">
        <v>788</v>
      </c>
      <c r="I108" s="45" t="s">
        <v>57</v>
      </c>
      <c r="J108" s="45">
        <v>6</v>
      </c>
      <c r="K108" s="45" t="s">
        <v>1493</v>
      </c>
      <c r="L108" s="45"/>
      <c r="M108" s="45" t="str" cm="1">
        <f t="array" aca="1" ref="M108" ca="1">IF(OFFSET(INDIRECT(ADDRESS(ROW(), COLUMN())),0,-1)="",VLOOKUP($G108,$A:$AAE,COLUMN(),FALSE),OFFSET(INDIRECT(ADDRESS(ROW(), COLUMN())),0,-1))</f>
        <v>253,255,1</v>
      </c>
      <c r="N108" s="8"/>
      <c r="O108" s="45" t="str" cm="1">
        <f t="array" aca="1" ref="O108" ca="1">IF(OFFSET(INDIRECT(ADDRESS(ROW(), COLUMN())),0,-1)="",VLOOKUP($G108,$A:$AAE,COLUMN(),FALSE),OFFSET(INDIRECT(ADDRESS(ROW(), COLUMN())),0,-1))</f>
        <v>面积*容积率</v>
      </c>
      <c r="P108" s="8"/>
      <c r="Q108" s="8" t="str" cm="1">
        <f t="array" aca="1" ref="Q108" ca="1">IF(OFFSET(INDIRECT(ADDRESS(ROW(), COLUMN())),0,-1)="",VLOOKUP($G108,$A:$AAE,COLUMN(),FALSE),OFFSET(INDIRECT(ADDRESS(ROW(), COLUMN())),0,-1))</f>
        <v>地块建筑面积*1.0</v>
      </c>
      <c r="R108" s="8"/>
      <c r="S108" s="8" t="str" cm="1">
        <f t="array" aca="1" ref="S108" ca="1">IF(OFFSET(INDIRECT(ADDRESS(ROW(), COLUMN())),0,-1)="",VLOOKUP($G108,$A:$AAE,COLUMN(),FALSE),OFFSET(INDIRECT(ADDRESS(ROW(), COLUMN())),0,-1))</f>
        <v>地块建筑面积*0</v>
      </c>
      <c r="T108" s="8"/>
      <c r="U108" s="8" t="str" cm="1">
        <f t="array" aca="1" ref="U108" ca="1">IF(OFFSET(INDIRECT(ADDRESS(ROW(), COLUMN())),0,-1)="",VLOOKUP($G108,$A:$AAE,COLUMN(),FALSE),OFFSET(INDIRECT(ADDRESS(ROW(), COLUMN())),0,-1))</f>
        <v>地块建筑面积*0</v>
      </c>
      <c r="V108" s="8"/>
      <c r="W108" s="45" t="str" cm="1">
        <f t="array" aca="1" ref="W108" ca="1">IF(OFFSET(INDIRECT(ADDRESS(ROW(), COLUMN())),0,-1)="",VLOOKUP($G108,$A:$AAE,COLUMN(),FALSE),OFFSET(INDIRECT(ADDRESS(ROW(), COLUMN())),0,-1))</f>
        <v>地块建筑面积*0</v>
      </c>
      <c r="X108" s="8"/>
      <c r="Y108" s="8" t="str" cm="1">
        <f t="array" aca="1" ref="Y108" ca="1">IF(OFFSET(INDIRECT(ADDRESS(ROW(), COLUMN())),0,-1)="",VLOOKUP($G108,$A:$AAE,COLUMN(),FALSE),OFFSET(INDIRECT(ADDRESS(ROW(), COLUMN())),0,-1))</f>
        <v>地块建筑面积*0</v>
      </c>
      <c r="Z108" s="8"/>
      <c r="AA108" s="8" t="str" cm="1">
        <f t="array" aca="1" ref="AA108" ca="1">IF(OFFSET(INDIRECT(ADDRESS(ROW(), COLUMN())),0,-1)="",VLOOKUP($G108,$A:$AAE,COLUMN(),FALSE),OFFSET(INDIRECT(ADDRESS(ROW(), COLUMN())),0,-1))</f>
        <v>地块建筑面积*0</v>
      </c>
      <c r="AB108" s="8"/>
      <c r="AC108" s="8" t="str" cm="1">
        <f t="array" aca="1" ref="AC108" ca="1">IF(OFFSET(INDIRECT(ADDRESS(ROW(), COLUMN())),0,-1)="",VLOOKUP($G108,$A:$AAE,COLUMN(),FALSE),OFFSET(INDIRECT(ADDRESS(ROW(), COLUMN())),0,-1))</f>
        <v>地块建筑面积*0</v>
      </c>
      <c r="AD108" s="8"/>
      <c r="AE108" s="8" t="str" cm="1">
        <f t="array" aca="1" ref="AE108" ca="1">IF(OFFSET(INDIRECT(ADDRESS(ROW(), COLUMN())),0,-1)="",VLOOKUP($G108,$A:$AAE,COLUMN(),FALSE),OFFSET(INDIRECT(ADDRESS(ROW(), COLUMN())),0,-1))</f>
        <v>面积*0</v>
      </c>
      <c r="AF108" s="8"/>
      <c r="AG108" s="8" t="str" cm="1">
        <f t="array" aca="1" ref="AG108" ca="1">IF(OFFSET(INDIRECT(ADDRESS(ROW(), COLUMN())),0,-1)="",VLOOKUP($G108,$A:$AAE,COLUMN(),FALSE),OFFSET(INDIRECT(ADDRESS(ROW(), COLUMN())),0,-1))</f>
        <v>面积*0</v>
      </c>
      <c r="AH108" s="8"/>
      <c r="AI108" s="8" t="str" cm="1">
        <f t="array" aca="1" ref="AI108" ca="1">IF(OFFSET(INDIRECT(ADDRESS(ROW(), COLUMN())),0,-1)="",VLOOKUP($G108,$A:$AAE,COLUMN(),FALSE),OFFSET(INDIRECT(ADDRESS(ROW(), COLUMN())),0,-1))</f>
        <v>250平方米/户</v>
      </c>
      <c r="AJ108" s="8"/>
      <c r="AK108" s="8" t="str" cm="1">
        <f t="array" aca="1" ref="AK108" ca="1">IF(OFFSET(INDIRECT(ADDRESS(ROW(), COLUMN())),0,-1)="",VLOOKUP($G108,$A:$AAE,COLUMN(),FALSE),OFFSET(INDIRECT(ADDRESS(ROW(), COLUMN())),0,-1))</f>
        <v>住宅建筑面积/250</v>
      </c>
      <c r="AL108" s="8"/>
      <c r="AM108" s="8" t="str" cm="1">
        <f t="array" aca="1" ref="AM108" ca="1">IF(OFFSET(INDIRECT(ADDRESS(ROW(), COLUMN())),0,-1)="",VLOOKUP($G108,$A:$AAE,COLUMN(),FALSE),OFFSET(INDIRECT(ADDRESS(ROW(), COLUMN())),0,-1))</f>
        <v>3人/户</v>
      </c>
      <c r="AN108" s="8"/>
      <c r="AO108" s="8" t="str" cm="1">
        <f t="array" aca="1" ref="AO108" ca="1">IF(OFFSET(INDIRECT(ADDRESS(ROW(), COLUMN())),0,-1)="",VLOOKUP($G108,$A:$AAE,COLUMN(),FALSE),OFFSET(INDIRECT(ADDRESS(ROW(), COLUMN())),0,-1))</f>
        <v>居住户数*3</v>
      </c>
      <c r="AP108" s="8"/>
      <c r="AQ108" s="8" t="str" cm="1">
        <f t="array" aca="1" ref="AQ108" ca="1">IF(OFFSET(INDIRECT(ADDRESS(ROW(), COLUMN())),0,-1)="",VLOOKUP($G108,$A:$AAE,COLUMN(),FALSE),OFFSET(INDIRECT(ADDRESS(ROW(), COLUMN())),0,-1))</f>
        <v>-</v>
      </c>
      <c r="AR108" s="8"/>
      <c r="AS108" s="8" cm="1">
        <f t="array" aca="1" ref="AS108" ca="1">IF(OFFSET(INDIRECT(ADDRESS(ROW(), COLUMN())),0,-1)="",VLOOKUP($G108,$A:$AAE,COLUMN(),FALSE),OFFSET(INDIRECT(ADDRESS(ROW(), COLUMN())),0,-1))</f>
        <v>0</v>
      </c>
      <c r="AT108" s="8"/>
      <c r="AU108" s="8" t="str" cm="1">
        <f t="array" aca="1" ref="AU108" ca="1">IF(OFFSET(INDIRECT(ADDRESS(ROW(), COLUMN())),0,-1)="",VLOOKUP($G108,$A:$AAE,COLUMN(),FALSE),OFFSET(INDIRECT(ADDRESS(ROW(), COLUMN())),0,-1))</f>
        <v>2个/户</v>
      </c>
      <c r="AV108" s="8"/>
      <c r="AW108" s="8" t="str" cm="1">
        <f t="array" aca="1" ref="AW108" ca="1">IF(OFFSET(INDIRECT(ADDRESS(ROW(), COLUMN())),0,-1)="",VLOOKUP($G108,$A:$AAE,COLUMN(),FALSE),OFFSET(INDIRECT(ADDRESS(ROW(), COLUMN())),0,-1))</f>
        <v>居住户数*2</v>
      </c>
      <c r="AX108" s="2"/>
      <c r="AY108" s="8" t="str" cm="1">
        <f t="array" aca="1" ref="AY108" ca="1">IF(OFFSET(INDIRECT(ADDRESS(ROW(), COLUMN())),0,-1)="",VLOOKUP($G108,$A:$AAE,COLUMN(),FALSE),OFFSET(INDIRECT(ADDRESS(ROW(), COLUMN())),0,-1))</f>
        <v>155升/日*人</v>
      </c>
      <c r="AZ108" s="2"/>
      <c r="BA108" s="8" t="str" cm="1">
        <f t="array" aca="1" ref="BA108" ca="1">IF(OFFSET(INDIRECT(ADDRESS(ROW(), COLUMN())),0,-1)="",VLOOKUP($G108,$A:$AAE,COLUMN(),FALSE),OFFSET(INDIRECT(ADDRESS(ROW(), COLUMN())),0,-1))</f>
        <v>居住人数*155/1000</v>
      </c>
      <c r="BB108" s="2"/>
      <c r="BC108" s="8" cm="1">
        <f t="array" aca="1" ref="BC108" ca="1">IF(OFFSET(INDIRECT(ADDRESS(ROW(), COLUMN())),0,-1)="",VLOOKUP($G108,$A:$AAE,COLUMN(),FALSE),OFFSET(INDIRECT(ADDRESS(ROW(), COLUMN())),0,-1))</f>
        <v>0.85</v>
      </c>
      <c r="BD108" s="2"/>
      <c r="BE108" s="8" t="str" cm="1">
        <f t="array" aca="1" ref="BE108" ca="1">IF(OFFSET(INDIRECT(ADDRESS(ROW(), COLUMN())),0,-1)="",VLOOKUP($G108,$A:$AAE,COLUMN(),FALSE),OFFSET(INDIRECT(ADDRESS(ROW(), COLUMN())),0,-1))</f>
        <v>用水量*0.85</v>
      </c>
      <c r="BF108" s="2"/>
      <c r="BG108" s="8" t="str" cm="1">
        <f t="array" aca="1" ref="BG108" ca="1">IF(OFFSET(INDIRECT(ADDRESS(ROW(), COLUMN())),0,-1)="",VLOOKUP($G108,$A:$AAE,COLUMN(),FALSE),OFFSET(INDIRECT(ADDRESS(ROW(), COLUMN())),0,-1))</f>
        <v>70瓦/平方米</v>
      </c>
      <c r="BH108" s="2"/>
      <c r="BI108" s="8" cm="1">
        <f t="array" aca="1" ref="BI108" ca="1">IF(OFFSET(INDIRECT(ADDRESS(ROW(), COLUMN())),0,-1)="",VLOOKUP($G108,$A:$AAE,COLUMN(),FALSE),OFFSET(INDIRECT(ADDRESS(ROW(), COLUMN())),0,-1))</f>
        <v>0.8</v>
      </c>
      <c r="BJ108" s="2"/>
      <c r="BK108" s="8" t="str" cm="1">
        <f t="array" aca="1" ref="BK108" ca="1">IF(OFFSET(INDIRECT(ADDRESS(ROW(), COLUMN())),0,-1)="",VLOOKUP($G108,$A:$AAE,COLUMN(),FALSE),OFFSET(INDIRECT(ADDRESS(ROW(), COLUMN())),0,-1))</f>
        <v>住宅建筑面积*70*0.8/1000</v>
      </c>
      <c r="BL108" s="2"/>
      <c r="BM108" s="8" t="str" cm="1">
        <f t="array" aca="1" ref="BM108" ca="1">IF(OFFSET(INDIRECT(ADDRESS(ROW(), COLUMN())),0,-1)="",VLOOKUP($G108,$A:$AAE,COLUMN(),FALSE),OFFSET(INDIRECT(ADDRESS(ROW(), COLUMN())),0,-1))</f>
        <v>1.2门/户</v>
      </c>
      <c r="BN108" s="2"/>
      <c r="BO108" s="8" t="str" cm="1">
        <f t="array" aca="1" ref="BO108" ca="1">IF(OFFSET(INDIRECT(ADDRESS(ROW(), COLUMN())),0,-1)="",VLOOKUP($G108,$A:$AAE,COLUMN(),FALSE),OFFSET(INDIRECT(ADDRESS(ROW(), COLUMN())),0,-1))</f>
        <v>居住户数*1.2</v>
      </c>
      <c r="BP108" s="2"/>
      <c r="BQ108" s="8" t="str" cm="1">
        <f t="array" aca="1" ref="BQ108" ca="1">IF(OFFSET(INDIRECT(ADDRESS(ROW(), COLUMN())),0,-1)="",VLOOKUP($G108,$A:$AAE,COLUMN(),FALSE),OFFSET(INDIRECT(ADDRESS(ROW(), COLUMN())),0,-1))</f>
        <v>2.0门/户</v>
      </c>
      <c r="BR108" s="2"/>
      <c r="BS108" s="8" t="str" cm="1">
        <f t="array" aca="1" ref="BS108" ca="1">IF(OFFSET(INDIRECT(ADDRESS(ROW(), COLUMN())),0,-1)="",VLOOKUP($G108,$A:$AAE,COLUMN(),FALSE),OFFSET(INDIRECT(ADDRESS(ROW(), COLUMN())),0,-1))</f>
        <v>居住户数*2.0</v>
      </c>
      <c r="BT108" s="2"/>
      <c r="BU108" s="8" t="str" cm="1">
        <f t="array" aca="1" ref="BU108" ca="1">IF(OFFSET(INDIRECT(ADDRESS(ROW(), COLUMN())),0,-1)="",VLOOKUP($G108,$A:$AAE,COLUMN(),FALSE),OFFSET(INDIRECT(ADDRESS(ROW(), COLUMN())),0,-1))</f>
        <v>34.5pcu/万平方米，26：74</v>
      </c>
      <c r="BV108" s="2"/>
      <c r="BW108" s="8" t="str" cm="1">
        <f t="array" aca="1" ref="BW108" ca="1">IF(OFFSET(INDIRECT(ADDRESS(ROW(), COLUMN())),0,-1)="",VLOOKUP($G108,$A:$AAE,COLUMN(),FALSE),OFFSET(INDIRECT(ADDRESS(ROW(), COLUMN())),0,-1))</f>
        <v>住宅建筑面积/10000*34.5*0.26</v>
      </c>
      <c r="BX108" s="2"/>
      <c r="BY108" s="8" t="str" cm="1">
        <f t="array" aca="1" ref="BY108" ca="1">IF(OFFSET(INDIRECT(ADDRESS(ROW(), COLUMN())),0,-1)="",VLOOKUP($G108,$A:$AAE,COLUMN(),FALSE),OFFSET(INDIRECT(ADDRESS(ROW(), COLUMN())),0,-1))</f>
        <v>住宅建筑面积/10000*34.5*0.74</v>
      </c>
      <c r="BZ108" s="91"/>
      <c r="CA108" s="8" t="str" cm="1">
        <f t="array" aca="1" ref="CA108" ca="1">IF(OFFSET(INDIRECT(ADDRESS(ROW(), COLUMN())),0,-1)="",VLOOKUP($G108,$A:$AAE,COLUMN(),FALSE),OFFSET(INDIRECT(ADDRESS(ROW(), COLUMN())),0,-1))</f>
        <v>住宅建筑面积*0.4</v>
      </c>
      <c r="CB108" s="8"/>
      <c r="CC108" s="8" t="str" cm="1">
        <f t="array" aca="1" ref="CC108" ca="1">IF(OFFSET(INDIRECT(ADDRESS(ROW(), COLUMN())),0,-1)="",VLOOKUP($G108,$A:$AAE,COLUMN(),FALSE),OFFSET(INDIRECT(ADDRESS(ROW(), COLUMN())),0,-1))</f>
        <v>住宅建筑面积*0.4</v>
      </c>
      <c r="CD108" s="8"/>
      <c r="CE108" s="8" t="str" cm="1">
        <f t="array" aca="1" ref="CE108" ca="1">IF(OFFSET(INDIRECT(ADDRESS(ROW(), COLUMN())),0,-1)="",VLOOKUP($G108,$A:$AAE,COLUMN(),FALSE),OFFSET(INDIRECT(ADDRESS(ROW(), COLUMN())),0,-1))</f>
        <v>住宅建筑面积*0.11</v>
      </c>
      <c r="CF108" s="8"/>
      <c r="CG108" s="8" t="str" cm="1">
        <f t="array" aca="1" ref="CG108" ca="1">IF(OFFSET(INDIRECT(ADDRESS(ROW(), COLUMN())),0,-1)="",VLOOKUP($G108,$A:$AAE,COLUMN(),FALSE),OFFSET(INDIRECT(ADDRESS(ROW(), COLUMN())),0,-1))</f>
        <v>住宅建筑面积*0.11</v>
      </c>
      <c r="CH108" s="8"/>
      <c r="CI108" s="45" t="str" cm="1">
        <f t="array" aca="1" ref="CI108" ca="1">IF(OFFSET(INDIRECT(ADDRESS(ROW(), COLUMN())),0,-1)="",VLOOKUP($G108,$A:$AAE,COLUMN(),FALSE),OFFSET(INDIRECT(ADDRESS(ROW(), COLUMN())),0,-1))</f>
        <v>城镇建设用地</v>
      </c>
      <c r="CJ108" s="75" t="s">
        <v>1962</v>
      </c>
      <c r="CK108" s="78" t="str">
        <f t="shared" si="51"/>
        <v>唯一标识:R11#住宅用地#城规</v>
      </c>
      <c r="CL108" s="78" t="str">
        <f t="shared" si="52"/>
        <v>性质名称:住宅用地</v>
      </c>
      <c r="CM108" s="78" t="str">
        <f t="shared" si="53"/>
        <v>地块性质过滤:</v>
      </c>
      <c r="CN108" s="78" t="str">
        <f t="shared" si="54"/>
        <v>地块性质:R11</v>
      </c>
      <c r="CO108" s="78" t="str">
        <f t="shared" si="55"/>
        <v>地类标准:城规</v>
      </c>
      <c r="CP108" s="78" t="str">
        <f t="shared" si="56"/>
        <v>地块性质别称:</v>
      </c>
      <c r="CQ108" s="78" t="str">
        <f t="shared" si="57"/>
        <v>属性继承:R1#一类居住用地#城规</v>
      </c>
      <c r="CR108" s="78" t="str">
        <f t="shared" si="58"/>
        <v>父类:R1</v>
      </c>
      <c r="CS108" s="78" t="str">
        <f t="shared" si="59"/>
        <v>级别继承:R1#一类居住用地#城规</v>
      </c>
      <c r="CT108" s="78" t="str">
        <f t="shared" si="60"/>
        <v>级别层次:6</v>
      </c>
      <c r="CU108" s="78" t="str">
        <f t="shared" si="61"/>
        <v>级别:5R1</v>
      </c>
      <c r="CV108" s="78" t="str">
        <f t="shared" ca="1" si="62"/>
        <v>地块颜色:253,255,1</v>
      </c>
      <c r="CW108" s="78" t="str">
        <f t="shared" ca="1" si="63"/>
        <v>建筑面积公式:面积*容积率</v>
      </c>
      <c r="CX108" s="78" t="str">
        <f t="shared" ca="1" si="64"/>
        <v>住宅建筑面积公式:地块建筑面积*1.0</v>
      </c>
      <c r="CY108" s="78" t="str">
        <f t="shared" ca="1" si="65"/>
        <v>商服建筑面积公式:地块建筑面积*0</v>
      </c>
      <c r="CZ108" s="78" t="str">
        <f t="shared" ca="1" si="66"/>
        <v>商服中商业建筑面积公式:地块建筑面积*0</v>
      </c>
      <c r="DA108" s="78" t="str">
        <f t="shared" ca="1" si="67"/>
        <v>商服中办公建筑面积公式:地块建筑面积*0</v>
      </c>
      <c r="DB108" s="78" t="str">
        <f t="shared" ca="1" si="68"/>
        <v>公服建筑面积公式:地块建筑面积*0</v>
      </c>
      <c r="DC108" s="78" t="str">
        <f t="shared" ca="1" si="69"/>
        <v>工业建筑面积公式:地块建筑面积*0</v>
      </c>
      <c r="DD108" s="78" t="str">
        <f t="shared" ca="1" si="70"/>
        <v>市政建筑面积公式:地块建筑面积*0</v>
      </c>
      <c r="DE108" s="78" t="str">
        <f t="shared" ca="1" si="96"/>
        <v>绿地面积指定指标:面积*0</v>
      </c>
      <c r="DF108" s="78" t="str">
        <f t="shared" ca="1" si="97"/>
        <v>绿地面积指定公式:面积*0</v>
      </c>
      <c r="DG108" s="78" t="str">
        <f t="shared" ca="1" si="71"/>
        <v>户数指标:250平方米/户</v>
      </c>
      <c r="DH108" s="78" t="str">
        <f t="shared" ca="1" si="72"/>
        <v>户数公式:住宅建筑面积/250</v>
      </c>
      <c r="DI108" s="78" t="str">
        <f t="shared" ca="1" si="73"/>
        <v>人数指标:3人/户</v>
      </c>
      <c r="DJ108" s="78" t="str">
        <f t="shared" ca="1" si="74"/>
        <v>人数公式:居住户数*3</v>
      </c>
      <c r="DK108" s="78" t="str">
        <f t="shared" ca="1" si="75"/>
        <v>就业指标:-</v>
      </c>
      <c r="DL108" s="78" t="str">
        <f t="shared" ca="1" si="76"/>
        <v>就业公式:0</v>
      </c>
      <c r="DM108" s="78" t="str">
        <f t="shared" ca="1" si="77"/>
        <v>机动车指标:2个/户</v>
      </c>
      <c r="DN108" s="78" t="str">
        <f t="shared" ca="1" si="78"/>
        <v>机动车公式:居住户数*2</v>
      </c>
      <c r="DO108" s="78" t="str">
        <f t="shared" ca="1" si="79"/>
        <v>用水量指标:155升/日*人</v>
      </c>
      <c r="DP108" s="78" t="str">
        <f t="shared" ca="1" si="80"/>
        <v>用水量公式:居住人数*155/1000</v>
      </c>
      <c r="DQ108" s="78" t="str">
        <f t="shared" ca="1" si="81"/>
        <v>污水折算系数:0.85</v>
      </c>
      <c r="DR108" s="78" t="str">
        <f t="shared" ca="1" si="82"/>
        <v>污水量公式:用水量*0.85</v>
      </c>
      <c r="DS108" s="78" t="str">
        <f t="shared" ca="1" si="83"/>
        <v>用电负荷指标:70瓦/平方米</v>
      </c>
      <c r="DT108" s="78" t="str">
        <f t="shared" ca="1" si="84"/>
        <v>同时率:0.8</v>
      </c>
      <c r="DU108" s="78" t="str">
        <f t="shared" ca="1" si="85"/>
        <v>用电量公式:住宅建筑面积*70*0.8/1000</v>
      </c>
      <c r="DV108" s="78" t="str">
        <f t="shared" ca="1" si="86"/>
        <v>固话装机指标:1.2门/户</v>
      </c>
      <c r="DW108" s="78" t="str">
        <f t="shared" ca="1" si="87"/>
        <v>固话量公式:居住户数*1.2</v>
      </c>
      <c r="DX108" s="78" t="str">
        <f t="shared" ca="1" si="88"/>
        <v>有线电视指标:2.0门/户</v>
      </c>
      <c r="DY108" s="78" t="str">
        <f t="shared" ca="1" si="89"/>
        <v>电视量公式:居住户数*2.0</v>
      </c>
      <c r="DZ108" s="78" t="str">
        <f t="shared" ca="1" si="90"/>
        <v>高峰机动车生成量指标:34.5pcu/万平方米，26：74</v>
      </c>
      <c r="EA108" s="78" t="str">
        <f t="shared" ca="1" si="91"/>
        <v>高峰机动车吸引量公式:住宅建筑面积/10000*34.5*0.26</v>
      </c>
      <c r="EB108" s="78" t="str">
        <f t="shared" ca="1" si="92"/>
        <v>高峰机动车发生量公式:住宅建筑面积/10000*34.5*0.74</v>
      </c>
      <c r="EC108" s="78" t="str">
        <f t="shared" ca="1" si="98"/>
        <v>地下空间指标:住宅建筑面积*0.4</v>
      </c>
      <c r="ED108" s="78" t="str">
        <f t="shared" ca="1" si="93"/>
        <v>地下空间公式:住宅建筑面积*0.4</v>
      </c>
      <c r="EE108" s="78" t="str">
        <f t="shared" ca="1" si="99"/>
        <v>人防指标:住宅建筑面积*0.11</v>
      </c>
      <c r="EF108" s="78" t="str">
        <f t="shared" ca="1" si="94"/>
        <v>人防公式:住宅建筑面积*0.11</v>
      </c>
      <c r="EG108" s="78" t="str">
        <f t="shared" ca="1" si="101"/>
        <v>用地构成:城镇建设用地</v>
      </c>
      <c r="EH108" s="78" t="s">
        <v>1962</v>
      </c>
      <c r="EI108" s="79" t="str">
        <f t="shared" ca="1" si="100"/>
        <v>唯一标识:R11#住宅用地#城规;性质名称:住宅用地;地块性质过滤:;地块性质:R11;地类标准:城规;地块性质别称:;属性继承:R1#一类居住用地#城规;父类:R1;级别继承:R1#一类居住用地#城规;级别层次:6;级别:5R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8" t="s">
        <v>1962</v>
      </c>
    </row>
    <row r="109" spans="1:140" ht="16.5" x14ac:dyDescent="0.2">
      <c r="A109" s="45" t="str">
        <f t="shared" si="95"/>
        <v>R12#服务设施用地#城规</v>
      </c>
      <c r="B109" s="45" t="s">
        <v>235</v>
      </c>
      <c r="C109" s="45"/>
      <c r="D109" s="45" t="s">
        <v>790</v>
      </c>
      <c r="E109" s="45" t="s">
        <v>1276</v>
      </c>
      <c r="F109" s="45"/>
      <c r="G109" s="45" t="s">
        <v>58</v>
      </c>
      <c r="H109" s="45" t="s">
        <v>798</v>
      </c>
      <c r="I109" s="45" t="s">
        <v>57</v>
      </c>
      <c r="J109" s="45">
        <v>6</v>
      </c>
      <c r="K109" s="45" t="s">
        <v>1493</v>
      </c>
      <c r="L109" s="45"/>
      <c r="M109" s="45" t="str" cm="1">
        <f t="array" aca="1" ref="M109" ca="1">IF(OFFSET(INDIRECT(ADDRESS(ROW(), COLUMN())),0,-1)="",VLOOKUP($G109,$A:$AAE,COLUMN(),FALSE),OFFSET(INDIRECT(ADDRESS(ROW(), COLUMN())),0,-1))</f>
        <v>240,187,129</v>
      </c>
      <c r="N109" s="8"/>
      <c r="O109" s="45" t="str" cm="1">
        <f t="array" aca="1" ref="O109" ca="1">IF(OFFSET(INDIRECT(ADDRESS(ROW(), COLUMN())),0,-1)="",VLOOKUP($G109,$A:$AAE,COLUMN(),FALSE),OFFSET(INDIRECT(ADDRESS(ROW(), COLUMN())),0,-1))</f>
        <v>面积*容积率</v>
      </c>
      <c r="P109" s="8"/>
      <c r="Q109" s="8" t="str" cm="1">
        <f t="array" aca="1" ref="Q109" ca="1">IF(OFFSET(INDIRECT(ADDRESS(ROW(), COLUMN())),0,-1)="",VLOOKUP($G109,$A:$AAE,COLUMN(),FALSE),OFFSET(INDIRECT(ADDRESS(ROW(), COLUMN())),0,-1))</f>
        <v>地块建筑面积*0</v>
      </c>
      <c r="R109" s="8"/>
      <c r="S109" s="8" t="str" cm="1">
        <f t="array" aca="1" ref="S109" ca="1">IF(OFFSET(INDIRECT(ADDRESS(ROW(), COLUMN())),0,-1)="",VLOOKUP($G109,$A:$AAE,COLUMN(),FALSE),OFFSET(INDIRECT(ADDRESS(ROW(), COLUMN())),0,-1))</f>
        <v>地块建筑面积*0</v>
      </c>
      <c r="T109" s="8"/>
      <c r="U109" s="8" t="str" cm="1">
        <f t="array" aca="1" ref="U109" ca="1">IF(OFFSET(INDIRECT(ADDRESS(ROW(), COLUMN())),0,-1)="",VLOOKUP($G109,$A:$AAE,COLUMN(),FALSE),OFFSET(INDIRECT(ADDRESS(ROW(), COLUMN())),0,-1))</f>
        <v>地块建筑面积*0</v>
      </c>
      <c r="V109" s="8"/>
      <c r="W109" s="45" t="str" cm="1">
        <f t="array" aca="1" ref="W109" ca="1">IF(OFFSET(INDIRECT(ADDRESS(ROW(), COLUMN())),0,-1)="",VLOOKUP($G109,$A:$AAE,COLUMN(),FALSE),OFFSET(INDIRECT(ADDRESS(ROW(), COLUMN())),0,-1))</f>
        <v>地块建筑面积*0</v>
      </c>
      <c r="X109" s="8"/>
      <c r="Y109" s="8" t="str" cm="1">
        <f t="array" aca="1" ref="Y109" ca="1">IF(OFFSET(INDIRECT(ADDRESS(ROW(), COLUMN())),0,-1)="",VLOOKUP($G109,$A:$AAE,COLUMN(),FALSE),OFFSET(INDIRECT(ADDRESS(ROW(), COLUMN())),0,-1))</f>
        <v>地块建筑面积*1</v>
      </c>
      <c r="Z109" s="8"/>
      <c r="AA109" s="8" t="str" cm="1">
        <f t="array" aca="1" ref="AA109" ca="1">IF(OFFSET(INDIRECT(ADDRESS(ROW(), COLUMN())),0,-1)="",VLOOKUP($G109,$A:$AAE,COLUMN(),FALSE),OFFSET(INDIRECT(ADDRESS(ROW(), COLUMN())),0,-1))</f>
        <v>地块建筑面积*0</v>
      </c>
      <c r="AB109" s="8"/>
      <c r="AC109" s="8" t="str" cm="1">
        <f t="array" aca="1" ref="AC109" ca="1">IF(OFFSET(INDIRECT(ADDRESS(ROW(), COLUMN())),0,-1)="",VLOOKUP($G109,$A:$AAE,COLUMN(),FALSE),OFFSET(INDIRECT(ADDRESS(ROW(), COLUMN())),0,-1))</f>
        <v>地块建筑面积*0</v>
      </c>
      <c r="AD109" s="8"/>
      <c r="AE109" s="8" t="str" cm="1">
        <f t="array" aca="1" ref="AE109" ca="1">IF(OFFSET(INDIRECT(ADDRESS(ROW(), COLUMN())),0,-1)="",VLOOKUP($G109,$A:$AAE,COLUMN(),FALSE),OFFSET(INDIRECT(ADDRESS(ROW(), COLUMN())),0,-1))</f>
        <v>面积*0</v>
      </c>
      <c r="AF109" s="8"/>
      <c r="AG109" s="8" t="str" cm="1">
        <f t="array" aca="1" ref="AG109" ca="1">IF(OFFSET(INDIRECT(ADDRESS(ROW(), COLUMN())),0,-1)="",VLOOKUP($G109,$A:$AAE,COLUMN(),FALSE),OFFSET(INDIRECT(ADDRESS(ROW(), COLUMN())),0,-1))</f>
        <v>面积*0</v>
      </c>
      <c r="AH109" s="8"/>
      <c r="AI109" s="8" t="str" cm="1">
        <f t="array" aca="1" ref="AI109" ca="1">IF(OFFSET(INDIRECT(ADDRESS(ROW(), COLUMN())),0,-1)="",VLOOKUP($G109,$A:$AAE,COLUMN(),FALSE),OFFSET(INDIRECT(ADDRESS(ROW(), COLUMN())),0,-1))</f>
        <v>-</v>
      </c>
      <c r="AJ109" s="8"/>
      <c r="AK109" s="8" cm="1">
        <f t="array" aca="1" ref="AK109" ca="1">IF(OFFSET(INDIRECT(ADDRESS(ROW(), COLUMN())),0,-1)="",VLOOKUP($G109,$A:$AAE,COLUMN(),FALSE),OFFSET(INDIRECT(ADDRESS(ROW(), COLUMN())),0,-1))</f>
        <v>0</v>
      </c>
      <c r="AL109" s="8"/>
      <c r="AM109" s="8" t="str" cm="1">
        <f t="array" aca="1" ref="AM109" ca="1">IF(OFFSET(INDIRECT(ADDRESS(ROW(), COLUMN())),0,-1)="",VLOOKUP($G109,$A:$AAE,COLUMN(),FALSE),OFFSET(INDIRECT(ADDRESS(ROW(), COLUMN())),0,-1))</f>
        <v>-</v>
      </c>
      <c r="AN109" s="8"/>
      <c r="AO109" s="8" cm="1">
        <f t="array" aca="1" ref="AO109" ca="1">IF(OFFSET(INDIRECT(ADDRESS(ROW(), COLUMN())),0,-1)="",VLOOKUP($G109,$A:$AAE,COLUMN(),FALSE),OFFSET(INDIRECT(ADDRESS(ROW(), COLUMN())),0,-1))</f>
        <v>0</v>
      </c>
      <c r="AP109" s="8"/>
      <c r="AQ109" s="8" t="str" cm="1">
        <f t="array" aca="1" ref="AQ109" ca="1">IF(OFFSET(INDIRECT(ADDRESS(ROW(), COLUMN())),0,-1)="",VLOOKUP($G109,$A:$AAE,COLUMN(),FALSE),OFFSET(INDIRECT(ADDRESS(ROW(), COLUMN())),0,-1))</f>
        <v>35平方米/岗位</v>
      </c>
      <c r="AR109" s="8"/>
      <c r="AS109" s="8" t="str" cm="1">
        <f t="array" aca="1" ref="AS109" ca="1">IF(OFFSET(INDIRECT(ADDRESS(ROW(), COLUMN())),0,-1)="",VLOOKUP($G109,$A:$AAE,COLUMN(),FALSE),OFFSET(INDIRECT(ADDRESS(ROW(), COLUMN())),0,-1))</f>
        <v>地块建筑面积/35</v>
      </c>
      <c r="AT109" s="8"/>
      <c r="AU109" s="8" t="str" cm="1">
        <f t="array" aca="1" ref="AU109" ca="1">IF(OFFSET(INDIRECT(ADDRESS(ROW(), COLUMN())),0,-1)="",VLOOKUP($G109,$A:$AAE,COLUMN(),FALSE),OFFSET(INDIRECT(ADDRESS(ROW(), COLUMN())),0,-1))</f>
        <v>0.4个/100平方米</v>
      </c>
      <c r="AV109" s="8"/>
      <c r="AW109" s="8" t="str" cm="1">
        <f t="array" aca="1" ref="AW109" ca="1">IF(OFFSET(INDIRECT(ADDRESS(ROW(), COLUMN())),0,-1)="",VLOOKUP($G109,$A:$AAE,COLUMN(),FALSE),OFFSET(INDIRECT(ADDRESS(ROW(), COLUMN())),0,-1))</f>
        <v>地块建筑面积*0.4/100</v>
      </c>
      <c r="AX109" s="2"/>
      <c r="AY109" s="8" t="str" cm="1">
        <f t="array" aca="1" ref="AY109" ca="1">IF(OFFSET(INDIRECT(ADDRESS(ROW(), COLUMN())),0,-1)="",VLOOKUP($G109,$A:$AAE,COLUMN(),FALSE),OFFSET(INDIRECT(ADDRESS(ROW(), COLUMN())),0,-1))</f>
        <v>65立方米/日*公顷</v>
      </c>
      <c r="AZ109" s="2"/>
      <c r="BA109" s="8" t="str" cm="1">
        <f t="array" aca="1" ref="BA109" ca="1">IF(OFFSET(INDIRECT(ADDRESS(ROW(), COLUMN())),0,-1)="",VLOOKUP($G109,$A:$AAE,COLUMN(),FALSE),OFFSET(INDIRECT(ADDRESS(ROW(), COLUMN())),0,-1))</f>
        <v>用地面积*65</v>
      </c>
      <c r="BB109" s="2"/>
      <c r="BC109" s="8" cm="1">
        <f t="array" aca="1" ref="BC109" ca="1">IF(OFFSET(INDIRECT(ADDRESS(ROW(), COLUMN())),0,-1)="",VLOOKUP($G109,$A:$AAE,COLUMN(),FALSE),OFFSET(INDIRECT(ADDRESS(ROW(), COLUMN())),0,-1))</f>
        <v>0.85</v>
      </c>
      <c r="BD109" s="2"/>
      <c r="BE109" s="8" t="str" cm="1">
        <f t="array" aca="1" ref="BE109" ca="1">IF(OFFSET(INDIRECT(ADDRESS(ROW(), COLUMN())),0,-1)="",VLOOKUP($G109,$A:$AAE,COLUMN(),FALSE),OFFSET(INDIRECT(ADDRESS(ROW(), COLUMN())),0,-1))</f>
        <v>用水量*0.85</v>
      </c>
      <c r="BF109" s="2"/>
      <c r="BG109" s="8" t="str" cm="1">
        <f t="array" aca="1" ref="BG109" ca="1">IF(OFFSET(INDIRECT(ADDRESS(ROW(), COLUMN())),0,-1)="",VLOOKUP($G109,$A:$AAE,COLUMN(),FALSE),OFFSET(INDIRECT(ADDRESS(ROW(), COLUMN())),0,-1))</f>
        <v>45瓦/平方米</v>
      </c>
      <c r="BH109" s="2"/>
      <c r="BI109" s="8" cm="1">
        <f t="array" aca="1" ref="BI109" ca="1">IF(OFFSET(INDIRECT(ADDRESS(ROW(), COLUMN())),0,-1)="",VLOOKUP($G109,$A:$AAE,COLUMN(),FALSE),OFFSET(INDIRECT(ADDRESS(ROW(), COLUMN())),0,-1))</f>
        <v>0.8</v>
      </c>
      <c r="BJ109" s="2"/>
      <c r="BK109" s="8" t="str" cm="1">
        <f t="array" aca="1" ref="BK109" ca="1">IF(OFFSET(INDIRECT(ADDRESS(ROW(), COLUMN())),0,-1)="",VLOOKUP($G109,$A:$AAE,COLUMN(),FALSE),OFFSET(INDIRECT(ADDRESS(ROW(), COLUMN())),0,-1))</f>
        <v>地块建筑面积*45*0.8/1000</v>
      </c>
      <c r="BL109" s="2"/>
      <c r="BM109" s="8" t="str" cm="1">
        <f t="array" aca="1" ref="BM109" ca="1">IF(OFFSET(INDIRECT(ADDRESS(ROW(), COLUMN())),0,-1)="",VLOOKUP($G109,$A:$AAE,COLUMN(),FALSE),OFFSET(INDIRECT(ADDRESS(ROW(), COLUMN())),0,-1))</f>
        <v>1.0门/100平方米</v>
      </c>
      <c r="BN109" s="2"/>
      <c r="BO109" s="8" t="str" cm="1">
        <f t="array" aca="1" ref="BO109" ca="1">IF(OFFSET(INDIRECT(ADDRESS(ROW(), COLUMN())),0,-1)="",VLOOKUP($G109,$A:$AAE,COLUMN(),FALSE),OFFSET(INDIRECT(ADDRESS(ROW(), COLUMN())),0,-1))</f>
        <v>地块建筑面积*1.0/100</v>
      </c>
      <c r="BP109" s="2"/>
      <c r="BQ109" s="8" t="str" cm="1">
        <f t="array" aca="1" ref="BQ109" ca="1">IF(OFFSET(INDIRECT(ADDRESS(ROW(), COLUMN())),0,-1)="",VLOOKUP($G109,$A:$AAE,COLUMN(),FALSE),OFFSET(INDIRECT(ADDRESS(ROW(), COLUMN())),0,-1))</f>
        <v>0.5门/100平方米</v>
      </c>
      <c r="BR109" s="2"/>
      <c r="BS109" s="8" t="str" cm="1">
        <f t="array" aca="1" ref="BS109" ca="1">IF(OFFSET(INDIRECT(ADDRESS(ROW(), COLUMN())),0,-1)="",VLOOKUP($G109,$A:$AAE,COLUMN(),FALSE),OFFSET(INDIRECT(ADDRESS(ROW(), COLUMN())),0,-1))</f>
        <v>地块建筑面积*0.5/100</v>
      </c>
      <c r="BT109" s="2"/>
      <c r="BU109" s="8" t="str" cm="1">
        <f t="array" aca="1" ref="BU109" ca="1">IF(OFFSET(INDIRECT(ADDRESS(ROW(), COLUMN())),0,-1)="",VLOOKUP($G109,$A:$AAE,COLUMN(),FALSE),OFFSET(INDIRECT(ADDRESS(ROW(), COLUMN())),0,-1))</f>
        <v>39.4pcu/万平方米，71：29</v>
      </c>
      <c r="BV109" s="2"/>
      <c r="BW109" s="8" t="str" cm="1">
        <f t="array" aca="1" ref="BW109" ca="1">IF(OFFSET(INDIRECT(ADDRESS(ROW(), COLUMN())),0,-1)="",VLOOKUP($G109,$A:$AAE,COLUMN(),FALSE),OFFSET(INDIRECT(ADDRESS(ROW(), COLUMN())),0,-1))</f>
        <v>地块建筑面积/10000*39.4*0.71</v>
      </c>
      <c r="BX109" s="2"/>
      <c r="BY109" s="8" t="str" cm="1">
        <f t="array" aca="1" ref="BY109" ca="1">IF(OFFSET(INDIRECT(ADDRESS(ROW(), COLUMN())),0,-1)="",VLOOKUP($G109,$A:$AAE,COLUMN(),FALSE),OFFSET(INDIRECT(ADDRESS(ROW(), COLUMN())),0,-1))</f>
        <v>地块建筑面积/10000*39.4*0.29</v>
      </c>
      <c r="BZ109" s="91"/>
      <c r="CA109" s="8" t="str" cm="1">
        <f t="array" aca="1" ref="CA109" ca="1">IF(OFFSET(INDIRECT(ADDRESS(ROW(), COLUMN())),0,-1)="",VLOOKUP($G109,$A:$AAE,COLUMN(),FALSE),OFFSET(INDIRECT(ADDRESS(ROW(), COLUMN())),0,-1))</f>
        <v>地块建筑面积*0.4</v>
      </c>
      <c r="CB109" s="8"/>
      <c r="CC109" s="8" t="str" cm="1">
        <f t="array" aca="1" ref="CC109" ca="1">IF(OFFSET(INDIRECT(ADDRESS(ROW(), COLUMN())),0,-1)="",VLOOKUP($G109,$A:$AAE,COLUMN(),FALSE),OFFSET(INDIRECT(ADDRESS(ROW(), COLUMN())),0,-1))</f>
        <v>地块建筑面积*0.4</v>
      </c>
      <c r="CD109" s="8"/>
      <c r="CE109" s="8" t="str" cm="1">
        <f t="array" aca="1" ref="CE109" ca="1">IF(OFFSET(INDIRECT(ADDRESS(ROW(), COLUMN())),0,-1)="",VLOOKUP($G109,$A:$AAE,COLUMN(),FALSE),OFFSET(INDIRECT(ADDRESS(ROW(), COLUMN())),0,-1))</f>
        <v>地块建筑面积*0.08</v>
      </c>
      <c r="CF109" s="8"/>
      <c r="CG109" s="8" t="str" cm="1">
        <f t="array" aca="1" ref="CG109" ca="1">IF(OFFSET(INDIRECT(ADDRESS(ROW(), COLUMN())),0,-1)="",VLOOKUP($G109,$A:$AAE,COLUMN(),FALSE),OFFSET(INDIRECT(ADDRESS(ROW(), COLUMN())),0,-1))</f>
        <v>地块建筑面积*0.08</v>
      </c>
      <c r="CH109" s="8"/>
      <c r="CI109" s="45" t="str" cm="1">
        <f t="array" aca="1" ref="CI109" ca="1">IF(OFFSET(INDIRECT(ADDRESS(ROW(), COLUMN())),0,-1)="",VLOOKUP($G109,$A:$AAE,COLUMN(),FALSE),OFFSET(INDIRECT(ADDRESS(ROW(), COLUMN())),0,-1))</f>
        <v>城镇建设用地</v>
      </c>
      <c r="CJ109" s="75" t="s">
        <v>1962</v>
      </c>
      <c r="CK109" s="78" t="str">
        <f t="shared" si="51"/>
        <v>唯一标识:R12#服务设施用地#城规</v>
      </c>
      <c r="CL109" s="78" t="str">
        <f t="shared" si="52"/>
        <v>性质名称:服务设施用地</v>
      </c>
      <c r="CM109" s="78" t="str">
        <f t="shared" si="53"/>
        <v>地块性质过滤:</v>
      </c>
      <c r="CN109" s="78" t="str">
        <f t="shared" si="54"/>
        <v>地块性质:R12</v>
      </c>
      <c r="CO109" s="78" t="str">
        <f t="shared" si="55"/>
        <v>地类标准:城规</v>
      </c>
      <c r="CP109" s="78" t="str">
        <f t="shared" si="56"/>
        <v>地块性质别称:</v>
      </c>
      <c r="CQ109" s="78" t="str">
        <f t="shared" si="57"/>
        <v>属性继承:R22#服务设施用地#城规</v>
      </c>
      <c r="CR109" s="78" t="str">
        <f t="shared" si="58"/>
        <v>父类:R22</v>
      </c>
      <c r="CS109" s="78" t="str">
        <f t="shared" si="59"/>
        <v>级别继承:R1#一类居住用地#城规</v>
      </c>
      <c r="CT109" s="78" t="str">
        <f t="shared" si="60"/>
        <v>级别层次:6</v>
      </c>
      <c r="CU109" s="78" t="str">
        <f t="shared" si="61"/>
        <v>级别:5R1</v>
      </c>
      <c r="CV109" s="78" t="str">
        <f t="shared" ca="1" si="62"/>
        <v>地块颜色:240,187,129</v>
      </c>
      <c r="CW109" s="78" t="str">
        <f t="shared" ca="1" si="63"/>
        <v>建筑面积公式:面积*容积率</v>
      </c>
      <c r="CX109" s="78" t="str">
        <f t="shared" ca="1" si="64"/>
        <v>住宅建筑面积公式:地块建筑面积*0</v>
      </c>
      <c r="CY109" s="78" t="str">
        <f t="shared" ca="1" si="65"/>
        <v>商服建筑面积公式:地块建筑面积*0</v>
      </c>
      <c r="CZ109" s="78" t="str">
        <f t="shared" ca="1" si="66"/>
        <v>商服中商业建筑面积公式:地块建筑面积*0</v>
      </c>
      <c r="DA109" s="78" t="str">
        <f t="shared" ca="1" si="67"/>
        <v>商服中办公建筑面积公式:地块建筑面积*0</v>
      </c>
      <c r="DB109" s="78" t="str">
        <f t="shared" ca="1" si="68"/>
        <v>公服建筑面积公式:地块建筑面积*1</v>
      </c>
      <c r="DC109" s="78" t="str">
        <f t="shared" ca="1" si="69"/>
        <v>工业建筑面积公式:地块建筑面积*0</v>
      </c>
      <c r="DD109" s="78" t="str">
        <f t="shared" ca="1" si="70"/>
        <v>市政建筑面积公式:地块建筑面积*0</v>
      </c>
      <c r="DE109" s="78" t="str">
        <f t="shared" ca="1" si="96"/>
        <v>绿地面积指定指标:面积*0</v>
      </c>
      <c r="DF109" s="78" t="str">
        <f t="shared" ca="1" si="97"/>
        <v>绿地面积指定公式:面积*0</v>
      </c>
      <c r="DG109" s="78" t="str">
        <f t="shared" ca="1" si="71"/>
        <v>户数指标:-</v>
      </c>
      <c r="DH109" s="78" t="str">
        <f t="shared" ca="1" si="72"/>
        <v>户数公式:0</v>
      </c>
      <c r="DI109" s="78" t="str">
        <f t="shared" ca="1" si="73"/>
        <v>人数指标:-</v>
      </c>
      <c r="DJ109" s="78" t="str">
        <f t="shared" ca="1" si="74"/>
        <v>人数公式:0</v>
      </c>
      <c r="DK109" s="78" t="str">
        <f t="shared" ca="1" si="75"/>
        <v>就业指标:35平方米/岗位</v>
      </c>
      <c r="DL109" s="78" t="str">
        <f t="shared" ca="1" si="76"/>
        <v>就业公式:地块建筑面积/35</v>
      </c>
      <c r="DM109" s="78" t="str">
        <f t="shared" ca="1" si="77"/>
        <v>机动车指标:0.4个/100平方米</v>
      </c>
      <c r="DN109" s="78" t="str">
        <f t="shared" ca="1" si="78"/>
        <v>机动车公式:地块建筑面积*0.4/100</v>
      </c>
      <c r="DO109" s="78" t="str">
        <f t="shared" ca="1" si="79"/>
        <v>用水量指标:65立方米/日*公顷</v>
      </c>
      <c r="DP109" s="78" t="str">
        <f t="shared" ca="1" si="80"/>
        <v>用水量公式:用地面积*65</v>
      </c>
      <c r="DQ109" s="78" t="str">
        <f t="shared" ca="1" si="81"/>
        <v>污水折算系数:0.85</v>
      </c>
      <c r="DR109" s="78" t="str">
        <f t="shared" ca="1" si="82"/>
        <v>污水量公式:用水量*0.85</v>
      </c>
      <c r="DS109" s="78" t="str">
        <f t="shared" ca="1" si="83"/>
        <v>用电负荷指标:45瓦/平方米</v>
      </c>
      <c r="DT109" s="78" t="str">
        <f t="shared" ca="1" si="84"/>
        <v>同时率:0.8</v>
      </c>
      <c r="DU109" s="78" t="str">
        <f t="shared" ca="1" si="85"/>
        <v>用电量公式:地块建筑面积*45*0.8/1000</v>
      </c>
      <c r="DV109" s="78" t="str">
        <f t="shared" ca="1" si="86"/>
        <v>固话装机指标:1.0门/100平方米</v>
      </c>
      <c r="DW109" s="78" t="str">
        <f t="shared" ca="1" si="87"/>
        <v>固话量公式:地块建筑面积*1.0/100</v>
      </c>
      <c r="DX109" s="78" t="str">
        <f t="shared" ca="1" si="88"/>
        <v>有线电视指标:0.5门/100平方米</v>
      </c>
      <c r="DY109" s="78" t="str">
        <f t="shared" ca="1" si="89"/>
        <v>电视量公式:地块建筑面积*0.5/100</v>
      </c>
      <c r="DZ109" s="78" t="str">
        <f t="shared" ca="1" si="90"/>
        <v>高峰机动车生成量指标:39.4pcu/万平方米，71：29</v>
      </c>
      <c r="EA109" s="78" t="str">
        <f t="shared" ca="1" si="91"/>
        <v>高峰机动车吸引量公式:地块建筑面积/10000*39.4*0.71</v>
      </c>
      <c r="EB109" s="78" t="str">
        <f t="shared" ca="1" si="92"/>
        <v>高峰机动车发生量公式:地块建筑面积/10000*39.4*0.29</v>
      </c>
      <c r="EC109" s="78" t="str">
        <f t="shared" ca="1" si="98"/>
        <v>地下空间指标:地块建筑面积*0.4</v>
      </c>
      <c r="ED109" s="78" t="str">
        <f t="shared" ca="1" si="93"/>
        <v>地下空间公式:地块建筑面积*0.4</v>
      </c>
      <c r="EE109" s="78" t="str">
        <f t="shared" ca="1" si="99"/>
        <v>人防指标:地块建筑面积*0.08</v>
      </c>
      <c r="EF109" s="78" t="str">
        <f t="shared" ca="1" si="94"/>
        <v>人防公式:地块建筑面积*0.08</v>
      </c>
      <c r="EG109" s="78" t="str">
        <f t="shared" ca="1" si="101"/>
        <v>用地构成:城镇建设用地</v>
      </c>
      <c r="EH109" s="78" t="s">
        <v>1962</v>
      </c>
      <c r="EI109" s="79" t="str">
        <f t="shared" ca="1" si="100"/>
        <v>唯一标识:R12#服务设施用地#城规;性质名称:服务设施用地;地块性质过滤:;地块性质:R12;地类标准:城规;地块性质别称:;属性继承:R22#服务设施用地#城规;父类:R22;级别继承:R1#一类居住用地#城规;级别层次:6;级别:5R1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09" t="s">
        <v>1962</v>
      </c>
    </row>
    <row r="110" spans="1:140" ht="16.5" x14ac:dyDescent="0.2">
      <c r="A110" s="45" t="str">
        <f t="shared" si="95"/>
        <v>R2#二类居住用地#城规</v>
      </c>
      <c r="B110" s="45" t="s">
        <v>236</v>
      </c>
      <c r="C110" s="45"/>
      <c r="D110" s="45" t="s">
        <v>791</v>
      </c>
      <c r="E110" s="45" t="s">
        <v>1276</v>
      </c>
      <c r="F110" s="45"/>
      <c r="G110" s="45" t="s">
        <v>56</v>
      </c>
      <c r="H110" s="45" t="s">
        <v>787</v>
      </c>
      <c r="I110" s="45" t="s">
        <v>56</v>
      </c>
      <c r="J110" s="45">
        <v>5</v>
      </c>
      <c r="K110" s="45" t="s">
        <v>1492</v>
      </c>
      <c r="L110" s="45"/>
      <c r="M110" s="45" t="str" cm="1">
        <f t="array" aca="1" ref="M110" ca="1">IF(OFFSET(INDIRECT(ADDRESS(ROW(), COLUMN())),0,-1)="",VLOOKUP($G110,$A:$AAE,COLUMN(),FALSE),OFFSET(INDIRECT(ADDRESS(ROW(), COLUMN())),0,-1))</f>
        <v>253,255,1</v>
      </c>
      <c r="N110" s="8"/>
      <c r="O110" s="45" t="str" cm="1">
        <f t="array" aca="1" ref="O110" ca="1">IF(OFFSET(INDIRECT(ADDRESS(ROW(), COLUMN())),0,-1)="",VLOOKUP($G110,$A:$AAE,COLUMN(),FALSE),OFFSET(INDIRECT(ADDRESS(ROW(), COLUMN())),0,-1))</f>
        <v>面积*容积率</v>
      </c>
      <c r="P110" s="8"/>
      <c r="Q110" s="8" t="str" cm="1">
        <f t="array" aca="1" ref="Q110" ca="1">IF(OFFSET(INDIRECT(ADDRESS(ROW(), COLUMN())),0,-1)="",VLOOKUP($G110,$A:$AAE,COLUMN(),FALSE),OFFSET(INDIRECT(ADDRESS(ROW(), COLUMN())),0,-1))</f>
        <v>地块建筑面积*1.0</v>
      </c>
      <c r="R110" s="8"/>
      <c r="S110" s="8" t="str" cm="1">
        <f t="array" aca="1" ref="S110" ca="1">IF(OFFSET(INDIRECT(ADDRESS(ROW(), COLUMN())),0,-1)="",VLOOKUP($G110,$A:$AAE,COLUMN(),FALSE),OFFSET(INDIRECT(ADDRESS(ROW(), COLUMN())),0,-1))</f>
        <v>地块建筑面积*0</v>
      </c>
      <c r="T110" s="8"/>
      <c r="U110" s="8" t="str" cm="1">
        <f t="array" aca="1" ref="U110" ca="1">IF(OFFSET(INDIRECT(ADDRESS(ROW(), COLUMN())),0,-1)="",VLOOKUP($G110,$A:$AAE,COLUMN(),FALSE),OFFSET(INDIRECT(ADDRESS(ROW(), COLUMN())),0,-1))</f>
        <v>地块建筑面积*0</v>
      </c>
      <c r="V110" s="8"/>
      <c r="W110" s="45" t="str" cm="1">
        <f t="array" aca="1" ref="W110" ca="1">IF(OFFSET(INDIRECT(ADDRESS(ROW(), COLUMN())),0,-1)="",VLOOKUP($G110,$A:$AAE,COLUMN(),FALSE),OFFSET(INDIRECT(ADDRESS(ROW(), COLUMN())),0,-1))</f>
        <v>地块建筑面积*0</v>
      </c>
      <c r="X110" s="8"/>
      <c r="Y110" s="8" t="str" cm="1">
        <f t="array" aca="1" ref="Y110" ca="1">IF(OFFSET(INDIRECT(ADDRESS(ROW(), COLUMN())),0,-1)="",VLOOKUP($G110,$A:$AAE,COLUMN(),FALSE),OFFSET(INDIRECT(ADDRESS(ROW(), COLUMN())),0,-1))</f>
        <v>地块建筑面积*0</v>
      </c>
      <c r="Z110" s="8"/>
      <c r="AA110" s="8" t="str" cm="1">
        <f t="array" aca="1" ref="AA110" ca="1">IF(OFFSET(INDIRECT(ADDRESS(ROW(), COLUMN())),0,-1)="",VLOOKUP($G110,$A:$AAE,COLUMN(),FALSE),OFFSET(INDIRECT(ADDRESS(ROW(), COLUMN())),0,-1))</f>
        <v>地块建筑面积*0</v>
      </c>
      <c r="AB110" s="8"/>
      <c r="AC110" s="8" t="str" cm="1">
        <f t="array" aca="1" ref="AC110" ca="1">IF(OFFSET(INDIRECT(ADDRESS(ROW(), COLUMN())),0,-1)="",VLOOKUP($G110,$A:$AAE,COLUMN(),FALSE),OFFSET(INDIRECT(ADDRESS(ROW(), COLUMN())),0,-1))</f>
        <v>地块建筑面积*0</v>
      </c>
      <c r="AD110" s="8"/>
      <c r="AE110" s="8" t="str" cm="1">
        <f t="array" aca="1" ref="AE110" ca="1">IF(OFFSET(INDIRECT(ADDRESS(ROW(), COLUMN())),0,-1)="",VLOOKUP($G110,$A:$AAE,COLUMN(),FALSE),OFFSET(INDIRECT(ADDRESS(ROW(), COLUMN())),0,-1))</f>
        <v>面积*0</v>
      </c>
      <c r="AF110" s="8"/>
      <c r="AG110" s="8" t="str" cm="1">
        <f t="array" aca="1" ref="AG110" ca="1">IF(OFFSET(INDIRECT(ADDRESS(ROW(), COLUMN())),0,-1)="",VLOOKUP($G110,$A:$AAE,COLUMN(),FALSE),OFFSET(INDIRECT(ADDRESS(ROW(), COLUMN())),0,-1))</f>
        <v>面积*0</v>
      </c>
      <c r="AH110" s="8"/>
      <c r="AI110" s="8" t="str" cm="1">
        <f t="array" aca="1" ref="AI110" ca="1">IF(OFFSET(INDIRECT(ADDRESS(ROW(), COLUMN())),0,-1)="",VLOOKUP($G110,$A:$AAE,COLUMN(),FALSE),OFFSET(INDIRECT(ADDRESS(ROW(), COLUMN())),0,-1))</f>
        <v>100平方米/户</v>
      </c>
      <c r="AJ110" s="8"/>
      <c r="AK110" s="8" t="str" cm="1">
        <f t="array" aca="1" ref="AK110" ca="1">IF(OFFSET(INDIRECT(ADDRESS(ROW(), COLUMN())),0,-1)="",VLOOKUP($G110,$A:$AAE,COLUMN(),FALSE),OFFSET(INDIRECT(ADDRESS(ROW(), COLUMN())),0,-1))</f>
        <v>住宅建筑面积/100</v>
      </c>
      <c r="AL110" s="8"/>
      <c r="AM110" s="8" t="str" cm="1">
        <f t="array" aca="1" ref="AM110" ca="1">IF(OFFSET(INDIRECT(ADDRESS(ROW(), COLUMN())),0,-1)="",VLOOKUP($G110,$A:$AAE,COLUMN(),FALSE),OFFSET(INDIRECT(ADDRESS(ROW(), COLUMN())),0,-1))</f>
        <v>3人/户</v>
      </c>
      <c r="AN110" s="8"/>
      <c r="AO110" s="8" t="str" cm="1">
        <f t="array" aca="1" ref="AO110" ca="1">IF(OFFSET(INDIRECT(ADDRESS(ROW(), COLUMN())),0,-1)="",VLOOKUP($G110,$A:$AAE,COLUMN(),FALSE),OFFSET(INDIRECT(ADDRESS(ROW(), COLUMN())),0,-1))</f>
        <v>居住户数*3</v>
      </c>
      <c r="AP110" s="8"/>
      <c r="AQ110" s="8" t="str" cm="1">
        <f t="array" aca="1" ref="AQ110" ca="1">IF(OFFSET(INDIRECT(ADDRESS(ROW(), COLUMN())),0,-1)="",VLOOKUP($G110,$A:$AAE,COLUMN(),FALSE),OFFSET(INDIRECT(ADDRESS(ROW(), COLUMN())),0,-1))</f>
        <v>-</v>
      </c>
      <c r="AR110" s="8"/>
      <c r="AS110" s="8" cm="1">
        <f t="array" aca="1" ref="AS110" ca="1">IF(OFFSET(INDIRECT(ADDRESS(ROW(), COLUMN())),0,-1)="",VLOOKUP($G110,$A:$AAE,COLUMN(),FALSE),OFFSET(INDIRECT(ADDRESS(ROW(), COLUMN())),0,-1))</f>
        <v>0</v>
      </c>
      <c r="AT110" s="8"/>
      <c r="AU110" s="8" t="str" cm="1">
        <f t="array" aca="1" ref="AU110" ca="1">IF(OFFSET(INDIRECT(ADDRESS(ROW(), COLUMN())),0,-1)="",VLOOKUP($G110,$A:$AAE,COLUMN(),FALSE),OFFSET(INDIRECT(ADDRESS(ROW(), COLUMN())),0,-1))</f>
        <v>1.2个/户</v>
      </c>
      <c r="AV110" s="8"/>
      <c r="AW110" s="8" t="str" cm="1">
        <f t="array" aca="1" ref="AW110" ca="1">IF(OFFSET(INDIRECT(ADDRESS(ROW(), COLUMN())),0,-1)="",VLOOKUP($G110,$A:$AAE,COLUMN(),FALSE),OFFSET(INDIRECT(ADDRESS(ROW(), COLUMN())),0,-1))</f>
        <v>居住户数*1.2</v>
      </c>
      <c r="AX110" s="2"/>
      <c r="AY110" s="8" t="str" cm="1">
        <f t="array" aca="1" ref="AY110" ca="1">IF(OFFSET(INDIRECT(ADDRESS(ROW(), COLUMN())),0,-1)="",VLOOKUP($G110,$A:$AAE,COLUMN(),FALSE),OFFSET(INDIRECT(ADDRESS(ROW(), COLUMN())),0,-1))</f>
        <v>155升/日*人</v>
      </c>
      <c r="AZ110" s="2"/>
      <c r="BA110" s="8" t="str" cm="1">
        <f t="array" aca="1" ref="BA110" ca="1">IF(OFFSET(INDIRECT(ADDRESS(ROW(), COLUMN())),0,-1)="",VLOOKUP($G110,$A:$AAE,COLUMN(),FALSE),OFFSET(INDIRECT(ADDRESS(ROW(), COLUMN())),0,-1))</f>
        <v>居住人数*155/1000</v>
      </c>
      <c r="BB110" s="2"/>
      <c r="BC110" s="8" cm="1">
        <f t="array" aca="1" ref="BC110" ca="1">IF(OFFSET(INDIRECT(ADDRESS(ROW(), COLUMN())),0,-1)="",VLOOKUP($G110,$A:$AAE,COLUMN(),FALSE),OFFSET(INDIRECT(ADDRESS(ROW(), COLUMN())),0,-1))</f>
        <v>0.85</v>
      </c>
      <c r="BD110" s="2"/>
      <c r="BE110" s="8" t="str" cm="1">
        <f t="array" aca="1" ref="BE110" ca="1">IF(OFFSET(INDIRECT(ADDRESS(ROW(), COLUMN())),0,-1)="",VLOOKUP($G110,$A:$AAE,COLUMN(),FALSE),OFFSET(INDIRECT(ADDRESS(ROW(), COLUMN())),0,-1))</f>
        <v>用水量*0.85</v>
      </c>
      <c r="BF110" s="2"/>
      <c r="BG110" s="8" t="str" cm="1">
        <f t="array" aca="1" ref="BG110" ca="1">IF(OFFSET(INDIRECT(ADDRESS(ROW(), COLUMN())),0,-1)="",VLOOKUP($G110,$A:$AAE,COLUMN(),FALSE),OFFSET(INDIRECT(ADDRESS(ROW(), COLUMN())),0,-1))</f>
        <v>50瓦/平方米</v>
      </c>
      <c r="BH110" s="2"/>
      <c r="BI110" s="8" cm="1">
        <f t="array" aca="1" ref="BI110" ca="1">IF(OFFSET(INDIRECT(ADDRESS(ROW(), COLUMN())),0,-1)="",VLOOKUP($G110,$A:$AAE,COLUMN(),FALSE),OFFSET(INDIRECT(ADDRESS(ROW(), COLUMN())),0,-1))</f>
        <v>0.7</v>
      </c>
      <c r="BJ110" s="2"/>
      <c r="BK110" s="8" t="str" cm="1">
        <f t="array" aca="1" ref="BK110" ca="1">IF(OFFSET(INDIRECT(ADDRESS(ROW(), COLUMN())),0,-1)="",VLOOKUP($G110,$A:$AAE,COLUMN(),FALSE),OFFSET(INDIRECT(ADDRESS(ROW(), COLUMN())),0,-1))</f>
        <v>住宅建筑面积*50*0.7/1000</v>
      </c>
      <c r="BL110" s="2"/>
      <c r="BM110" s="8" t="str" cm="1">
        <f t="array" aca="1" ref="BM110" ca="1">IF(OFFSET(INDIRECT(ADDRESS(ROW(), COLUMN())),0,-1)="",VLOOKUP($G110,$A:$AAE,COLUMN(),FALSE),OFFSET(INDIRECT(ADDRESS(ROW(), COLUMN())),0,-1))</f>
        <v>1.2门/户</v>
      </c>
      <c r="BN110" s="2"/>
      <c r="BO110" s="8" t="str" cm="1">
        <f t="array" aca="1" ref="BO110" ca="1">IF(OFFSET(INDIRECT(ADDRESS(ROW(), COLUMN())),0,-1)="",VLOOKUP($G110,$A:$AAE,COLUMN(),FALSE),OFFSET(INDIRECT(ADDRESS(ROW(), COLUMN())),0,-1))</f>
        <v>居住户数*1.2</v>
      </c>
      <c r="BP110" s="2"/>
      <c r="BQ110" s="8" t="str" cm="1">
        <f t="array" aca="1" ref="BQ110" ca="1">IF(OFFSET(INDIRECT(ADDRESS(ROW(), COLUMN())),0,-1)="",VLOOKUP($G110,$A:$AAE,COLUMN(),FALSE),OFFSET(INDIRECT(ADDRESS(ROW(), COLUMN())),0,-1))</f>
        <v>2.0门/户</v>
      </c>
      <c r="BR110" s="2"/>
      <c r="BS110" s="8" t="str" cm="1">
        <f t="array" aca="1" ref="BS110" ca="1">IF(OFFSET(INDIRECT(ADDRESS(ROW(), COLUMN())),0,-1)="",VLOOKUP($G110,$A:$AAE,COLUMN(),FALSE),OFFSET(INDIRECT(ADDRESS(ROW(), COLUMN())),0,-1))</f>
        <v>居住户数*2.0</v>
      </c>
      <c r="BT110" s="2"/>
      <c r="BU110" s="8" t="str" cm="1">
        <f t="array" aca="1" ref="BU110" ca="1">IF(OFFSET(INDIRECT(ADDRESS(ROW(), COLUMN())),0,-1)="",VLOOKUP($G110,$A:$AAE,COLUMN(),FALSE),OFFSET(INDIRECT(ADDRESS(ROW(), COLUMN())),0,-1))</f>
        <v>34.5pcu/万平方米，26：74</v>
      </c>
      <c r="BV110" s="2"/>
      <c r="BW110" s="8" t="str" cm="1">
        <f t="array" aca="1" ref="BW110" ca="1">IF(OFFSET(INDIRECT(ADDRESS(ROW(), COLUMN())),0,-1)="",VLOOKUP($G110,$A:$AAE,COLUMN(),FALSE),OFFSET(INDIRECT(ADDRESS(ROW(), COLUMN())),0,-1))</f>
        <v>住宅建筑面积/10000*34.5*0.26</v>
      </c>
      <c r="BX110" s="2"/>
      <c r="BY110" s="8" t="str" cm="1">
        <f t="array" aca="1" ref="BY110" ca="1">IF(OFFSET(INDIRECT(ADDRESS(ROW(), COLUMN())),0,-1)="",VLOOKUP($G110,$A:$AAE,COLUMN(),FALSE),OFFSET(INDIRECT(ADDRESS(ROW(), COLUMN())),0,-1))</f>
        <v>住宅建筑面积/10000*34.5*0.74</v>
      </c>
      <c r="BZ110" s="91"/>
      <c r="CA110" s="8" t="str" cm="1">
        <f t="array" aca="1" ref="CA110" ca="1">IF(OFFSET(INDIRECT(ADDRESS(ROW(), COLUMN())),0,-1)="",VLOOKUP($G110,$A:$AAE,COLUMN(),FALSE),OFFSET(INDIRECT(ADDRESS(ROW(), COLUMN())),0,-1))</f>
        <v>住宅建筑面积*0.4</v>
      </c>
      <c r="CB110" s="8"/>
      <c r="CC110" s="8" t="str" cm="1">
        <f t="array" aca="1" ref="CC110" ca="1">IF(OFFSET(INDIRECT(ADDRESS(ROW(), COLUMN())),0,-1)="",VLOOKUP($G110,$A:$AAE,COLUMN(),FALSE),OFFSET(INDIRECT(ADDRESS(ROW(), COLUMN())),0,-1))</f>
        <v>住宅建筑面积*0.4</v>
      </c>
      <c r="CD110" s="8"/>
      <c r="CE110" s="8" t="str" cm="1">
        <f t="array" aca="1" ref="CE110" ca="1">IF(OFFSET(INDIRECT(ADDRESS(ROW(), COLUMN())),0,-1)="",VLOOKUP($G110,$A:$AAE,COLUMN(),FALSE),OFFSET(INDIRECT(ADDRESS(ROW(), COLUMN())),0,-1))</f>
        <v>住宅建筑面积*0.11</v>
      </c>
      <c r="CF110" s="8"/>
      <c r="CG110" s="8" t="str" cm="1">
        <f t="array" aca="1" ref="CG110" ca="1">IF(OFFSET(INDIRECT(ADDRESS(ROW(), COLUMN())),0,-1)="",VLOOKUP($G110,$A:$AAE,COLUMN(),FALSE),OFFSET(INDIRECT(ADDRESS(ROW(), COLUMN())),0,-1))</f>
        <v>住宅建筑面积*0.11</v>
      </c>
      <c r="CH110" s="8"/>
      <c r="CI110" s="45" t="str" cm="1">
        <f t="array" aca="1" ref="CI110" ca="1">IF(OFFSET(INDIRECT(ADDRESS(ROW(), COLUMN())),0,-1)="",VLOOKUP($G110,$A:$AAE,COLUMN(),FALSE),OFFSET(INDIRECT(ADDRESS(ROW(), COLUMN())),0,-1))</f>
        <v>城镇建设用地</v>
      </c>
      <c r="CJ110" s="75" t="s">
        <v>1962</v>
      </c>
      <c r="CK110" s="78" t="str">
        <f t="shared" si="51"/>
        <v>唯一标识:R2#二类居住用地#城规</v>
      </c>
      <c r="CL110" s="78" t="str">
        <f t="shared" si="52"/>
        <v>性质名称:二类居住用地</v>
      </c>
      <c r="CM110" s="78" t="str">
        <f t="shared" si="53"/>
        <v>地块性质过滤:</v>
      </c>
      <c r="CN110" s="78" t="str">
        <f t="shared" si="54"/>
        <v>地块性质:R2</v>
      </c>
      <c r="CO110" s="78" t="str">
        <f t="shared" si="55"/>
        <v>地类标准:城规</v>
      </c>
      <c r="CP110" s="78" t="str">
        <f t="shared" si="56"/>
        <v>地块性质别称:</v>
      </c>
      <c r="CQ110" s="78" t="str">
        <f t="shared" si="57"/>
        <v>属性继承:R#居住用地#城规</v>
      </c>
      <c r="CR110" s="78" t="str">
        <f t="shared" si="58"/>
        <v>父类:R</v>
      </c>
      <c r="CS110" s="78" t="str">
        <f t="shared" si="59"/>
        <v>级别继承:R#居住用地#城规</v>
      </c>
      <c r="CT110" s="78" t="str">
        <f t="shared" si="60"/>
        <v>级别层次:5</v>
      </c>
      <c r="CU110" s="78" t="str">
        <f t="shared" si="61"/>
        <v>级别:4R</v>
      </c>
      <c r="CV110" s="78" t="str">
        <f t="shared" ca="1" si="62"/>
        <v>地块颜色:253,255,1</v>
      </c>
      <c r="CW110" s="78" t="str">
        <f t="shared" ca="1" si="63"/>
        <v>建筑面积公式:面积*容积率</v>
      </c>
      <c r="CX110" s="78" t="str">
        <f t="shared" ca="1" si="64"/>
        <v>住宅建筑面积公式:地块建筑面积*1.0</v>
      </c>
      <c r="CY110" s="78" t="str">
        <f t="shared" ca="1" si="65"/>
        <v>商服建筑面积公式:地块建筑面积*0</v>
      </c>
      <c r="CZ110" s="78" t="str">
        <f t="shared" ca="1" si="66"/>
        <v>商服中商业建筑面积公式:地块建筑面积*0</v>
      </c>
      <c r="DA110" s="78" t="str">
        <f t="shared" ca="1" si="67"/>
        <v>商服中办公建筑面积公式:地块建筑面积*0</v>
      </c>
      <c r="DB110" s="78" t="str">
        <f t="shared" ca="1" si="68"/>
        <v>公服建筑面积公式:地块建筑面积*0</v>
      </c>
      <c r="DC110" s="78" t="str">
        <f t="shared" ca="1" si="69"/>
        <v>工业建筑面积公式:地块建筑面积*0</v>
      </c>
      <c r="DD110" s="78" t="str">
        <f t="shared" ca="1" si="70"/>
        <v>市政建筑面积公式:地块建筑面积*0</v>
      </c>
      <c r="DE110" s="78" t="str">
        <f t="shared" ca="1" si="96"/>
        <v>绿地面积指定指标:面积*0</v>
      </c>
      <c r="DF110" s="78" t="str">
        <f t="shared" ca="1" si="97"/>
        <v>绿地面积指定公式:面积*0</v>
      </c>
      <c r="DG110" s="78" t="str">
        <f t="shared" ca="1" si="71"/>
        <v>户数指标:100平方米/户</v>
      </c>
      <c r="DH110" s="78" t="str">
        <f t="shared" ca="1" si="72"/>
        <v>户数公式:住宅建筑面积/100</v>
      </c>
      <c r="DI110" s="78" t="str">
        <f t="shared" ca="1" si="73"/>
        <v>人数指标:3人/户</v>
      </c>
      <c r="DJ110" s="78" t="str">
        <f t="shared" ca="1" si="74"/>
        <v>人数公式:居住户数*3</v>
      </c>
      <c r="DK110" s="78" t="str">
        <f t="shared" ca="1" si="75"/>
        <v>就业指标:-</v>
      </c>
      <c r="DL110" s="78" t="str">
        <f t="shared" ca="1" si="76"/>
        <v>就业公式:0</v>
      </c>
      <c r="DM110" s="78" t="str">
        <f t="shared" ca="1" si="77"/>
        <v>机动车指标:1.2个/户</v>
      </c>
      <c r="DN110" s="78" t="str">
        <f t="shared" ca="1" si="78"/>
        <v>机动车公式:居住户数*1.2</v>
      </c>
      <c r="DO110" s="78" t="str">
        <f t="shared" ca="1" si="79"/>
        <v>用水量指标:155升/日*人</v>
      </c>
      <c r="DP110" s="78" t="str">
        <f t="shared" ca="1" si="80"/>
        <v>用水量公式:居住人数*155/1000</v>
      </c>
      <c r="DQ110" s="78" t="str">
        <f t="shared" ca="1" si="81"/>
        <v>污水折算系数:0.85</v>
      </c>
      <c r="DR110" s="78" t="str">
        <f t="shared" ca="1" si="82"/>
        <v>污水量公式:用水量*0.85</v>
      </c>
      <c r="DS110" s="78" t="str">
        <f t="shared" ca="1" si="83"/>
        <v>用电负荷指标:50瓦/平方米</v>
      </c>
      <c r="DT110" s="78" t="str">
        <f t="shared" ca="1" si="84"/>
        <v>同时率:0.7</v>
      </c>
      <c r="DU110" s="78" t="str">
        <f t="shared" ca="1" si="85"/>
        <v>用电量公式:住宅建筑面积*50*0.7/1000</v>
      </c>
      <c r="DV110" s="78" t="str">
        <f t="shared" ca="1" si="86"/>
        <v>固话装机指标:1.2门/户</v>
      </c>
      <c r="DW110" s="78" t="str">
        <f t="shared" ca="1" si="87"/>
        <v>固话量公式:居住户数*1.2</v>
      </c>
      <c r="DX110" s="78" t="str">
        <f t="shared" ca="1" si="88"/>
        <v>有线电视指标:2.0门/户</v>
      </c>
      <c r="DY110" s="78" t="str">
        <f t="shared" ca="1" si="89"/>
        <v>电视量公式:居住户数*2.0</v>
      </c>
      <c r="DZ110" s="78" t="str">
        <f t="shared" ca="1" si="90"/>
        <v>高峰机动车生成量指标:34.5pcu/万平方米，26：74</v>
      </c>
      <c r="EA110" s="78" t="str">
        <f t="shared" ca="1" si="91"/>
        <v>高峰机动车吸引量公式:住宅建筑面积/10000*34.5*0.26</v>
      </c>
      <c r="EB110" s="78" t="str">
        <f t="shared" ca="1" si="92"/>
        <v>高峰机动车发生量公式:住宅建筑面积/10000*34.5*0.74</v>
      </c>
      <c r="EC110" s="78" t="str">
        <f t="shared" ca="1" si="98"/>
        <v>地下空间指标:住宅建筑面积*0.4</v>
      </c>
      <c r="ED110" s="78" t="str">
        <f t="shared" ca="1" si="93"/>
        <v>地下空间公式:住宅建筑面积*0.4</v>
      </c>
      <c r="EE110" s="78" t="str">
        <f t="shared" ca="1" si="99"/>
        <v>人防指标:住宅建筑面积*0.11</v>
      </c>
      <c r="EF110" s="78" t="str">
        <f t="shared" ca="1" si="94"/>
        <v>人防公式:住宅建筑面积*0.11</v>
      </c>
      <c r="EG110" s="78" t="str">
        <f t="shared" ca="1" si="101"/>
        <v>用地构成:城镇建设用地</v>
      </c>
      <c r="EH110" s="78" t="s">
        <v>1962</v>
      </c>
      <c r="EI110" s="79" t="str">
        <f t="shared" ca="1" si="100"/>
        <v>唯一标识:R2#二类居住用地#城规;性质名称:二类居住用地;地块性质过滤:;地块性质:R2;地类标准:城规;地块性质别称:;属性继承:R#居住用地#城规;父类:R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0" t="s">
        <v>1962</v>
      </c>
    </row>
    <row r="111" spans="1:140" ht="16.5" x14ac:dyDescent="0.2">
      <c r="A111" s="45" t="str">
        <f t="shared" si="95"/>
        <v>R21#住宅用地#城规</v>
      </c>
      <c r="B111" s="45" t="s">
        <v>234</v>
      </c>
      <c r="C111" s="45"/>
      <c r="D111" s="45" t="s">
        <v>792</v>
      </c>
      <c r="E111" s="45" t="s">
        <v>1276</v>
      </c>
      <c r="F111" s="45"/>
      <c r="G111" s="45" t="s">
        <v>59</v>
      </c>
      <c r="H111" s="45" t="s">
        <v>791</v>
      </c>
      <c r="I111" s="45" t="s">
        <v>59</v>
      </c>
      <c r="J111" s="45">
        <v>6</v>
      </c>
      <c r="K111" s="45" t="s">
        <v>1494</v>
      </c>
      <c r="L111" s="45"/>
      <c r="M111" s="45" t="str" cm="1">
        <f t="array" aca="1" ref="M111" ca="1">IF(OFFSET(INDIRECT(ADDRESS(ROW(), COLUMN())),0,-1)="",VLOOKUP($G111,$A:$AAE,COLUMN(),FALSE),OFFSET(INDIRECT(ADDRESS(ROW(), COLUMN())),0,-1))</f>
        <v>253,255,1</v>
      </c>
      <c r="N111" s="8"/>
      <c r="O111" s="45" t="str" cm="1">
        <f t="array" aca="1" ref="O111" ca="1">IF(OFFSET(INDIRECT(ADDRESS(ROW(), COLUMN())),0,-1)="",VLOOKUP($G111,$A:$AAE,COLUMN(),FALSE),OFFSET(INDIRECT(ADDRESS(ROW(), COLUMN())),0,-1))</f>
        <v>面积*容积率</v>
      </c>
      <c r="P111" s="8"/>
      <c r="Q111" s="8" t="str" cm="1">
        <f t="array" aca="1" ref="Q111" ca="1">IF(OFFSET(INDIRECT(ADDRESS(ROW(), COLUMN())),0,-1)="",VLOOKUP($G111,$A:$AAE,COLUMN(),FALSE),OFFSET(INDIRECT(ADDRESS(ROW(), COLUMN())),0,-1))</f>
        <v>地块建筑面积*1.0</v>
      </c>
      <c r="R111" s="8"/>
      <c r="S111" s="8" t="str" cm="1">
        <f t="array" aca="1" ref="S111" ca="1">IF(OFFSET(INDIRECT(ADDRESS(ROW(), COLUMN())),0,-1)="",VLOOKUP($G111,$A:$AAE,COLUMN(),FALSE),OFFSET(INDIRECT(ADDRESS(ROW(), COLUMN())),0,-1))</f>
        <v>地块建筑面积*0</v>
      </c>
      <c r="T111" s="8"/>
      <c r="U111" s="8" t="str" cm="1">
        <f t="array" aca="1" ref="U111" ca="1">IF(OFFSET(INDIRECT(ADDRESS(ROW(), COLUMN())),0,-1)="",VLOOKUP($G111,$A:$AAE,COLUMN(),FALSE),OFFSET(INDIRECT(ADDRESS(ROW(), COLUMN())),0,-1))</f>
        <v>地块建筑面积*0</v>
      </c>
      <c r="V111" s="8"/>
      <c r="W111" s="45" t="str" cm="1">
        <f t="array" aca="1" ref="W111" ca="1">IF(OFFSET(INDIRECT(ADDRESS(ROW(), COLUMN())),0,-1)="",VLOOKUP($G111,$A:$AAE,COLUMN(),FALSE),OFFSET(INDIRECT(ADDRESS(ROW(), COLUMN())),0,-1))</f>
        <v>地块建筑面积*0</v>
      </c>
      <c r="X111" s="8"/>
      <c r="Y111" s="8" t="str" cm="1">
        <f t="array" aca="1" ref="Y111" ca="1">IF(OFFSET(INDIRECT(ADDRESS(ROW(), COLUMN())),0,-1)="",VLOOKUP($G111,$A:$AAE,COLUMN(),FALSE),OFFSET(INDIRECT(ADDRESS(ROW(), COLUMN())),0,-1))</f>
        <v>地块建筑面积*0</v>
      </c>
      <c r="Z111" s="8"/>
      <c r="AA111" s="8" t="str" cm="1">
        <f t="array" aca="1" ref="AA111" ca="1">IF(OFFSET(INDIRECT(ADDRESS(ROW(), COLUMN())),0,-1)="",VLOOKUP($G111,$A:$AAE,COLUMN(),FALSE),OFFSET(INDIRECT(ADDRESS(ROW(), COLUMN())),0,-1))</f>
        <v>地块建筑面积*0</v>
      </c>
      <c r="AB111" s="8"/>
      <c r="AC111" s="8" t="str" cm="1">
        <f t="array" aca="1" ref="AC111" ca="1">IF(OFFSET(INDIRECT(ADDRESS(ROW(), COLUMN())),0,-1)="",VLOOKUP($G111,$A:$AAE,COLUMN(),FALSE),OFFSET(INDIRECT(ADDRESS(ROW(), COLUMN())),0,-1))</f>
        <v>地块建筑面积*0</v>
      </c>
      <c r="AD111" s="8"/>
      <c r="AE111" s="8" t="str" cm="1">
        <f t="array" aca="1" ref="AE111" ca="1">IF(OFFSET(INDIRECT(ADDRESS(ROW(), COLUMN())),0,-1)="",VLOOKUP($G111,$A:$AAE,COLUMN(),FALSE),OFFSET(INDIRECT(ADDRESS(ROW(), COLUMN())),0,-1))</f>
        <v>面积*0</v>
      </c>
      <c r="AF111" s="8"/>
      <c r="AG111" s="8" t="str" cm="1">
        <f t="array" aca="1" ref="AG111" ca="1">IF(OFFSET(INDIRECT(ADDRESS(ROW(), COLUMN())),0,-1)="",VLOOKUP($G111,$A:$AAE,COLUMN(),FALSE),OFFSET(INDIRECT(ADDRESS(ROW(), COLUMN())),0,-1))</f>
        <v>面积*0</v>
      </c>
      <c r="AH111" s="8"/>
      <c r="AI111" s="8" t="str" cm="1">
        <f t="array" aca="1" ref="AI111" ca="1">IF(OFFSET(INDIRECT(ADDRESS(ROW(), COLUMN())),0,-1)="",VLOOKUP($G111,$A:$AAE,COLUMN(),FALSE),OFFSET(INDIRECT(ADDRESS(ROW(), COLUMN())),0,-1))</f>
        <v>100平方米/户</v>
      </c>
      <c r="AJ111" s="8"/>
      <c r="AK111" s="8" t="str" cm="1">
        <f t="array" aca="1" ref="AK111" ca="1">IF(OFFSET(INDIRECT(ADDRESS(ROW(), COLUMN())),0,-1)="",VLOOKUP($G111,$A:$AAE,COLUMN(),FALSE),OFFSET(INDIRECT(ADDRESS(ROW(), COLUMN())),0,-1))</f>
        <v>住宅建筑面积/100</v>
      </c>
      <c r="AL111" s="8"/>
      <c r="AM111" s="8" t="str" cm="1">
        <f t="array" aca="1" ref="AM111" ca="1">IF(OFFSET(INDIRECT(ADDRESS(ROW(), COLUMN())),0,-1)="",VLOOKUP($G111,$A:$AAE,COLUMN(),FALSE),OFFSET(INDIRECT(ADDRESS(ROW(), COLUMN())),0,-1))</f>
        <v>3人/户</v>
      </c>
      <c r="AN111" s="8"/>
      <c r="AO111" s="8" t="str" cm="1">
        <f t="array" aca="1" ref="AO111" ca="1">IF(OFFSET(INDIRECT(ADDRESS(ROW(), COLUMN())),0,-1)="",VLOOKUP($G111,$A:$AAE,COLUMN(),FALSE),OFFSET(INDIRECT(ADDRESS(ROW(), COLUMN())),0,-1))</f>
        <v>居住户数*3</v>
      </c>
      <c r="AP111" s="8"/>
      <c r="AQ111" s="8" t="str" cm="1">
        <f t="array" aca="1" ref="AQ111" ca="1">IF(OFFSET(INDIRECT(ADDRESS(ROW(), COLUMN())),0,-1)="",VLOOKUP($G111,$A:$AAE,COLUMN(),FALSE),OFFSET(INDIRECT(ADDRESS(ROW(), COLUMN())),0,-1))</f>
        <v>-</v>
      </c>
      <c r="AR111" s="8"/>
      <c r="AS111" s="8" cm="1">
        <f t="array" aca="1" ref="AS111" ca="1">IF(OFFSET(INDIRECT(ADDRESS(ROW(), COLUMN())),0,-1)="",VLOOKUP($G111,$A:$AAE,COLUMN(),FALSE),OFFSET(INDIRECT(ADDRESS(ROW(), COLUMN())),0,-1))</f>
        <v>0</v>
      </c>
      <c r="AT111" s="8"/>
      <c r="AU111" s="8" t="str" cm="1">
        <f t="array" aca="1" ref="AU111" ca="1">IF(OFFSET(INDIRECT(ADDRESS(ROW(), COLUMN())),0,-1)="",VLOOKUP($G111,$A:$AAE,COLUMN(),FALSE),OFFSET(INDIRECT(ADDRESS(ROW(), COLUMN())),0,-1))</f>
        <v>1.2个/户</v>
      </c>
      <c r="AV111" s="8"/>
      <c r="AW111" s="8" t="str" cm="1">
        <f t="array" aca="1" ref="AW111" ca="1">IF(OFFSET(INDIRECT(ADDRESS(ROW(), COLUMN())),0,-1)="",VLOOKUP($G111,$A:$AAE,COLUMN(),FALSE),OFFSET(INDIRECT(ADDRESS(ROW(), COLUMN())),0,-1))</f>
        <v>居住户数*1.2</v>
      </c>
      <c r="AX111" s="2"/>
      <c r="AY111" s="8" t="str" cm="1">
        <f t="array" aca="1" ref="AY111" ca="1">IF(OFFSET(INDIRECT(ADDRESS(ROW(), COLUMN())),0,-1)="",VLOOKUP($G111,$A:$AAE,COLUMN(),FALSE),OFFSET(INDIRECT(ADDRESS(ROW(), COLUMN())),0,-1))</f>
        <v>155升/日*人</v>
      </c>
      <c r="AZ111" s="2"/>
      <c r="BA111" s="8" t="str" cm="1">
        <f t="array" aca="1" ref="BA111" ca="1">IF(OFFSET(INDIRECT(ADDRESS(ROW(), COLUMN())),0,-1)="",VLOOKUP($G111,$A:$AAE,COLUMN(),FALSE),OFFSET(INDIRECT(ADDRESS(ROW(), COLUMN())),0,-1))</f>
        <v>居住人数*155/1000</v>
      </c>
      <c r="BB111" s="2"/>
      <c r="BC111" s="8" cm="1">
        <f t="array" aca="1" ref="BC111" ca="1">IF(OFFSET(INDIRECT(ADDRESS(ROW(), COLUMN())),0,-1)="",VLOOKUP($G111,$A:$AAE,COLUMN(),FALSE),OFFSET(INDIRECT(ADDRESS(ROW(), COLUMN())),0,-1))</f>
        <v>0.85</v>
      </c>
      <c r="BD111" s="2"/>
      <c r="BE111" s="8" t="str" cm="1">
        <f t="array" aca="1" ref="BE111" ca="1">IF(OFFSET(INDIRECT(ADDRESS(ROW(), COLUMN())),0,-1)="",VLOOKUP($G111,$A:$AAE,COLUMN(),FALSE),OFFSET(INDIRECT(ADDRESS(ROW(), COLUMN())),0,-1))</f>
        <v>用水量*0.85</v>
      </c>
      <c r="BF111" s="2"/>
      <c r="BG111" s="8" t="str" cm="1">
        <f t="array" aca="1" ref="BG111" ca="1">IF(OFFSET(INDIRECT(ADDRESS(ROW(), COLUMN())),0,-1)="",VLOOKUP($G111,$A:$AAE,COLUMN(),FALSE),OFFSET(INDIRECT(ADDRESS(ROW(), COLUMN())),0,-1))</f>
        <v>50瓦/平方米</v>
      </c>
      <c r="BH111" s="2"/>
      <c r="BI111" s="8" cm="1">
        <f t="array" aca="1" ref="BI111" ca="1">IF(OFFSET(INDIRECT(ADDRESS(ROW(), COLUMN())),0,-1)="",VLOOKUP($G111,$A:$AAE,COLUMN(),FALSE),OFFSET(INDIRECT(ADDRESS(ROW(), COLUMN())),0,-1))</f>
        <v>0.7</v>
      </c>
      <c r="BJ111" s="2"/>
      <c r="BK111" s="8" t="str" cm="1">
        <f t="array" aca="1" ref="BK111" ca="1">IF(OFFSET(INDIRECT(ADDRESS(ROW(), COLUMN())),0,-1)="",VLOOKUP($G111,$A:$AAE,COLUMN(),FALSE),OFFSET(INDIRECT(ADDRESS(ROW(), COLUMN())),0,-1))</f>
        <v>住宅建筑面积*50*0.7/1000</v>
      </c>
      <c r="BL111" s="2"/>
      <c r="BM111" s="8" t="str" cm="1">
        <f t="array" aca="1" ref="BM111" ca="1">IF(OFFSET(INDIRECT(ADDRESS(ROW(), COLUMN())),0,-1)="",VLOOKUP($G111,$A:$AAE,COLUMN(),FALSE),OFFSET(INDIRECT(ADDRESS(ROW(), COLUMN())),0,-1))</f>
        <v>1.2门/户</v>
      </c>
      <c r="BN111" s="2"/>
      <c r="BO111" s="8" t="str" cm="1">
        <f t="array" aca="1" ref="BO111" ca="1">IF(OFFSET(INDIRECT(ADDRESS(ROW(), COLUMN())),0,-1)="",VLOOKUP($G111,$A:$AAE,COLUMN(),FALSE),OFFSET(INDIRECT(ADDRESS(ROW(), COLUMN())),0,-1))</f>
        <v>居住户数*1.2</v>
      </c>
      <c r="BP111" s="2"/>
      <c r="BQ111" s="8" t="str" cm="1">
        <f t="array" aca="1" ref="BQ111" ca="1">IF(OFFSET(INDIRECT(ADDRESS(ROW(), COLUMN())),0,-1)="",VLOOKUP($G111,$A:$AAE,COLUMN(),FALSE),OFFSET(INDIRECT(ADDRESS(ROW(), COLUMN())),0,-1))</f>
        <v>2.0门/户</v>
      </c>
      <c r="BR111" s="2"/>
      <c r="BS111" s="8" t="str" cm="1">
        <f t="array" aca="1" ref="BS111" ca="1">IF(OFFSET(INDIRECT(ADDRESS(ROW(), COLUMN())),0,-1)="",VLOOKUP($G111,$A:$AAE,COLUMN(),FALSE),OFFSET(INDIRECT(ADDRESS(ROW(), COLUMN())),0,-1))</f>
        <v>居住户数*2.0</v>
      </c>
      <c r="BT111" s="2"/>
      <c r="BU111" s="8" t="str" cm="1">
        <f t="array" aca="1" ref="BU111" ca="1">IF(OFFSET(INDIRECT(ADDRESS(ROW(), COLUMN())),0,-1)="",VLOOKUP($G111,$A:$AAE,COLUMN(),FALSE),OFFSET(INDIRECT(ADDRESS(ROW(), COLUMN())),0,-1))</f>
        <v>34.5pcu/万平方米，26：74</v>
      </c>
      <c r="BV111" s="2"/>
      <c r="BW111" s="8" t="str" cm="1">
        <f t="array" aca="1" ref="BW111" ca="1">IF(OFFSET(INDIRECT(ADDRESS(ROW(), COLUMN())),0,-1)="",VLOOKUP($G111,$A:$AAE,COLUMN(),FALSE),OFFSET(INDIRECT(ADDRESS(ROW(), COLUMN())),0,-1))</f>
        <v>住宅建筑面积/10000*34.5*0.26</v>
      </c>
      <c r="BX111" s="2"/>
      <c r="BY111" s="8" t="str" cm="1">
        <f t="array" aca="1" ref="BY111" ca="1">IF(OFFSET(INDIRECT(ADDRESS(ROW(), COLUMN())),0,-1)="",VLOOKUP($G111,$A:$AAE,COLUMN(),FALSE),OFFSET(INDIRECT(ADDRESS(ROW(), COLUMN())),0,-1))</f>
        <v>住宅建筑面积/10000*34.5*0.74</v>
      </c>
      <c r="BZ111" s="91"/>
      <c r="CA111" s="8" t="str" cm="1">
        <f t="array" aca="1" ref="CA111" ca="1">IF(OFFSET(INDIRECT(ADDRESS(ROW(), COLUMN())),0,-1)="",VLOOKUP($G111,$A:$AAE,COLUMN(),FALSE),OFFSET(INDIRECT(ADDRESS(ROW(), COLUMN())),0,-1))</f>
        <v>住宅建筑面积*0.4</v>
      </c>
      <c r="CB111" s="8"/>
      <c r="CC111" s="8" t="str" cm="1">
        <f t="array" aca="1" ref="CC111" ca="1">IF(OFFSET(INDIRECT(ADDRESS(ROW(), COLUMN())),0,-1)="",VLOOKUP($G111,$A:$AAE,COLUMN(),FALSE),OFFSET(INDIRECT(ADDRESS(ROW(), COLUMN())),0,-1))</f>
        <v>住宅建筑面积*0.4</v>
      </c>
      <c r="CD111" s="8"/>
      <c r="CE111" s="8" t="str" cm="1">
        <f t="array" aca="1" ref="CE111" ca="1">IF(OFFSET(INDIRECT(ADDRESS(ROW(), COLUMN())),0,-1)="",VLOOKUP($G111,$A:$AAE,COLUMN(),FALSE),OFFSET(INDIRECT(ADDRESS(ROW(), COLUMN())),0,-1))</f>
        <v>住宅建筑面积*0.11</v>
      </c>
      <c r="CF111" s="8"/>
      <c r="CG111" s="8" t="str" cm="1">
        <f t="array" aca="1" ref="CG111" ca="1">IF(OFFSET(INDIRECT(ADDRESS(ROW(), COLUMN())),0,-1)="",VLOOKUP($G111,$A:$AAE,COLUMN(),FALSE),OFFSET(INDIRECT(ADDRESS(ROW(), COLUMN())),0,-1))</f>
        <v>住宅建筑面积*0.11</v>
      </c>
      <c r="CH111" s="8"/>
      <c r="CI111" s="45" t="str" cm="1">
        <f t="array" aca="1" ref="CI111" ca="1">IF(OFFSET(INDIRECT(ADDRESS(ROW(), COLUMN())),0,-1)="",VLOOKUP($G111,$A:$AAE,COLUMN(),FALSE),OFFSET(INDIRECT(ADDRESS(ROW(), COLUMN())),0,-1))</f>
        <v>城镇建设用地</v>
      </c>
      <c r="CJ111" s="75" t="s">
        <v>1962</v>
      </c>
      <c r="CK111" s="78" t="str">
        <f t="shared" si="51"/>
        <v>唯一标识:R21#住宅用地#城规</v>
      </c>
      <c r="CL111" s="78" t="str">
        <f t="shared" si="52"/>
        <v>性质名称:住宅用地</v>
      </c>
      <c r="CM111" s="78" t="str">
        <f t="shared" si="53"/>
        <v>地块性质过滤:</v>
      </c>
      <c r="CN111" s="78" t="str">
        <f t="shared" si="54"/>
        <v>地块性质:R21</v>
      </c>
      <c r="CO111" s="78" t="str">
        <f t="shared" si="55"/>
        <v>地类标准:城规</v>
      </c>
      <c r="CP111" s="78" t="str">
        <f t="shared" si="56"/>
        <v>地块性质别称:</v>
      </c>
      <c r="CQ111" s="78" t="str">
        <f t="shared" si="57"/>
        <v>属性继承:R2#二类居住用地#城规</v>
      </c>
      <c r="CR111" s="78" t="str">
        <f t="shared" si="58"/>
        <v>父类:R2</v>
      </c>
      <c r="CS111" s="78" t="str">
        <f t="shared" si="59"/>
        <v>级别继承:R2#二类居住用地#城规</v>
      </c>
      <c r="CT111" s="78" t="str">
        <f t="shared" si="60"/>
        <v>级别层次:6</v>
      </c>
      <c r="CU111" s="78" t="str">
        <f t="shared" si="61"/>
        <v>级别:5R2</v>
      </c>
      <c r="CV111" s="78" t="str">
        <f t="shared" ca="1" si="62"/>
        <v>地块颜色:253,255,1</v>
      </c>
      <c r="CW111" s="78" t="str">
        <f t="shared" ca="1" si="63"/>
        <v>建筑面积公式:面积*容积率</v>
      </c>
      <c r="CX111" s="78" t="str">
        <f t="shared" ca="1" si="64"/>
        <v>住宅建筑面积公式:地块建筑面积*1.0</v>
      </c>
      <c r="CY111" s="78" t="str">
        <f t="shared" ca="1" si="65"/>
        <v>商服建筑面积公式:地块建筑面积*0</v>
      </c>
      <c r="CZ111" s="78" t="str">
        <f t="shared" ca="1" si="66"/>
        <v>商服中商业建筑面积公式:地块建筑面积*0</v>
      </c>
      <c r="DA111" s="78" t="str">
        <f t="shared" ca="1" si="67"/>
        <v>商服中办公建筑面积公式:地块建筑面积*0</v>
      </c>
      <c r="DB111" s="78" t="str">
        <f t="shared" ca="1" si="68"/>
        <v>公服建筑面积公式:地块建筑面积*0</v>
      </c>
      <c r="DC111" s="78" t="str">
        <f t="shared" ca="1" si="69"/>
        <v>工业建筑面积公式:地块建筑面积*0</v>
      </c>
      <c r="DD111" s="78" t="str">
        <f t="shared" ca="1" si="70"/>
        <v>市政建筑面积公式:地块建筑面积*0</v>
      </c>
      <c r="DE111" s="78" t="str">
        <f t="shared" ca="1" si="96"/>
        <v>绿地面积指定指标:面积*0</v>
      </c>
      <c r="DF111" s="78" t="str">
        <f t="shared" ca="1" si="97"/>
        <v>绿地面积指定公式:面积*0</v>
      </c>
      <c r="DG111" s="78" t="str">
        <f t="shared" ca="1" si="71"/>
        <v>户数指标:100平方米/户</v>
      </c>
      <c r="DH111" s="78" t="str">
        <f t="shared" ca="1" si="72"/>
        <v>户数公式:住宅建筑面积/100</v>
      </c>
      <c r="DI111" s="78" t="str">
        <f t="shared" ca="1" si="73"/>
        <v>人数指标:3人/户</v>
      </c>
      <c r="DJ111" s="78" t="str">
        <f t="shared" ca="1" si="74"/>
        <v>人数公式:居住户数*3</v>
      </c>
      <c r="DK111" s="78" t="str">
        <f t="shared" ca="1" si="75"/>
        <v>就业指标:-</v>
      </c>
      <c r="DL111" s="78" t="str">
        <f t="shared" ca="1" si="76"/>
        <v>就业公式:0</v>
      </c>
      <c r="DM111" s="78" t="str">
        <f t="shared" ca="1" si="77"/>
        <v>机动车指标:1.2个/户</v>
      </c>
      <c r="DN111" s="78" t="str">
        <f t="shared" ca="1" si="78"/>
        <v>机动车公式:居住户数*1.2</v>
      </c>
      <c r="DO111" s="78" t="str">
        <f t="shared" ca="1" si="79"/>
        <v>用水量指标:155升/日*人</v>
      </c>
      <c r="DP111" s="78" t="str">
        <f t="shared" ca="1" si="80"/>
        <v>用水量公式:居住人数*155/1000</v>
      </c>
      <c r="DQ111" s="78" t="str">
        <f t="shared" ca="1" si="81"/>
        <v>污水折算系数:0.85</v>
      </c>
      <c r="DR111" s="78" t="str">
        <f t="shared" ca="1" si="82"/>
        <v>污水量公式:用水量*0.85</v>
      </c>
      <c r="DS111" s="78" t="str">
        <f t="shared" ca="1" si="83"/>
        <v>用电负荷指标:50瓦/平方米</v>
      </c>
      <c r="DT111" s="78" t="str">
        <f t="shared" ca="1" si="84"/>
        <v>同时率:0.7</v>
      </c>
      <c r="DU111" s="78" t="str">
        <f t="shared" ca="1" si="85"/>
        <v>用电量公式:住宅建筑面积*50*0.7/1000</v>
      </c>
      <c r="DV111" s="78" t="str">
        <f t="shared" ca="1" si="86"/>
        <v>固话装机指标:1.2门/户</v>
      </c>
      <c r="DW111" s="78" t="str">
        <f t="shared" ca="1" si="87"/>
        <v>固话量公式:居住户数*1.2</v>
      </c>
      <c r="DX111" s="78" t="str">
        <f t="shared" ca="1" si="88"/>
        <v>有线电视指标:2.0门/户</v>
      </c>
      <c r="DY111" s="78" t="str">
        <f t="shared" ca="1" si="89"/>
        <v>电视量公式:居住户数*2.0</v>
      </c>
      <c r="DZ111" s="78" t="str">
        <f t="shared" ca="1" si="90"/>
        <v>高峰机动车生成量指标:34.5pcu/万平方米，26：74</v>
      </c>
      <c r="EA111" s="78" t="str">
        <f t="shared" ca="1" si="91"/>
        <v>高峰机动车吸引量公式:住宅建筑面积/10000*34.5*0.26</v>
      </c>
      <c r="EB111" s="78" t="str">
        <f t="shared" ca="1" si="92"/>
        <v>高峰机动车发生量公式:住宅建筑面积/10000*34.5*0.74</v>
      </c>
      <c r="EC111" s="78" t="str">
        <f t="shared" ca="1" si="98"/>
        <v>地下空间指标:住宅建筑面积*0.4</v>
      </c>
      <c r="ED111" s="78" t="str">
        <f t="shared" ca="1" si="93"/>
        <v>地下空间公式:住宅建筑面积*0.4</v>
      </c>
      <c r="EE111" s="78" t="str">
        <f t="shared" ca="1" si="99"/>
        <v>人防指标:住宅建筑面积*0.11</v>
      </c>
      <c r="EF111" s="78" t="str">
        <f t="shared" ca="1" si="94"/>
        <v>人防公式:住宅建筑面积*0.11</v>
      </c>
      <c r="EG111" s="78" t="str">
        <f t="shared" ca="1" si="101"/>
        <v>用地构成:城镇建设用地</v>
      </c>
      <c r="EH111" s="78" t="s">
        <v>1962</v>
      </c>
      <c r="EI111" s="79" t="str">
        <f t="shared" ca="1" si="100"/>
        <v>唯一标识:R21#住宅用地#城规;性质名称:住宅用地;地块性质过滤:;地块性质:R21;地类标准:城规;地块性质别称:;属性继承:R2#二类居住用地#城规;父类:R2;级别继承:R2#二类居住用地#城规;级别层次:6;级别:5R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1" t="s">
        <v>1962</v>
      </c>
    </row>
    <row r="112" spans="1:140" ht="16.5" x14ac:dyDescent="0.2">
      <c r="A112" s="45" t="str">
        <f t="shared" si="95"/>
        <v>R211#拆迁安置房#城规</v>
      </c>
      <c r="B112" s="45" t="s">
        <v>237</v>
      </c>
      <c r="C112" s="45"/>
      <c r="D112" s="45" t="s">
        <v>793</v>
      </c>
      <c r="E112" s="45" t="s">
        <v>1276</v>
      </c>
      <c r="F112" s="45" t="s">
        <v>1305</v>
      </c>
      <c r="G112" s="45" t="s">
        <v>60</v>
      </c>
      <c r="H112" s="45" t="s">
        <v>792</v>
      </c>
      <c r="I112" s="45" t="s">
        <v>60</v>
      </c>
      <c r="J112" s="45">
        <v>7</v>
      </c>
      <c r="K112" s="45" t="s">
        <v>1495</v>
      </c>
      <c r="L112" s="45"/>
      <c r="M112" s="45" t="str" cm="1">
        <f t="array" aca="1" ref="M112" ca="1">IF(OFFSET(INDIRECT(ADDRESS(ROW(), COLUMN())),0,-1)="",VLOOKUP($G112,$A:$AAE,COLUMN(),FALSE),OFFSET(INDIRECT(ADDRESS(ROW(), COLUMN())),0,-1))</f>
        <v>253,255,1</v>
      </c>
      <c r="N112" s="8"/>
      <c r="O112" s="45" t="str" cm="1">
        <f t="array" aca="1" ref="O112" ca="1">IF(OFFSET(INDIRECT(ADDRESS(ROW(), COLUMN())),0,-1)="",VLOOKUP($G112,$A:$AAE,COLUMN(),FALSE),OFFSET(INDIRECT(ADDRESS(ROW(), COLUMN())),0,-1))</f>
        <v>面积*容积率</v>
      </c>
      <c r="P112" s="8"/>
      <c r="Q112" s="8" t="str" cm="1">
        <f t="array" aca="1" ref="Q112" ca="1">IF(OFFSET(INDIRECT(ADDRESS(ROW(), COLUMN())),0,-1)="",VLOOKUP($G112,$A:$AAE,COLUMN(),FALSE),OFFSET(INDIRECT(ADDRESS(ROW(), COLUMN())),0,-1))</f>
        <v>地块建筑面积*1.0</v>
      </c>
      <c r="R112" s="8"/>
      <c r="S112" s="8" t="str" cm="1">
        <f t="array" aca="1" ref="S112" ca="1">IF(OFFSET(INDIRECT(ADDRESS(ROW(), COLUMN())),0,-1)="",VLOOKUP($G112,$A:$AAE,COLUMN(),FALSE),OFFSET(INDIRECT(ADDRESS(ROW(), COLUMN())),0,-1))</f>
        <v>地块建筑面积*0</v>
      </c>
      <c r="T112" s="8"/>
      <c r="U112" s="8" t="str" cm="1">
        <f t="array" aca="1" ref="U112" ca="1">IF(OFFSET(INDIRECT(ADDRESS(ROW(), COLUMN())),0,-1)="",VLOOKUP($G112,$A:$AAE,COLUMN(),FALSE),OFFSET(INDIRECT(ADDRESS(ROW(), COLUMN())),0,-1))</f>
        <v>地块建筑面积*0</v>
      </c>
      <c r="V112" s="8"/>
      <c r="W112" s="45" t="str" cm="1">
        <f t="array" aca="1" ref="W112" ca="1">IF(OFFSET(INDIRECT(ADDRESS(ROW(), COLUMN())),0,-1)="",VLOOKUP($G112,$A:$AAE,COLUMN(),FALSE),OFFSET(INDIRECT(ADDRESS(ROW(), COLUMN())),0,-1))</f>
        <v>地块建筑面积*0</v>
      </c>
      <c r="X112" s="8"/>
      <c r="Y112" s="8" t="str" cm="1">
        <f t="array" aca="1" ref="Y112" ca="1">IF(OFFSET(INDIRECT(ADDRESS(ROW(), COLUMN())),0,-1)="",VLOOKUP($G112,$A:$AAE,COLUMN(),FALSE),OFFSET(INDIRECT(ADDRESS(ROW(), COLUMN())),0,-1))</f>
        <v>地块建筑面积*0</v>
      </c>
      <c r="Z112" s="8"/>
      <c r="AA112" s="8" t="str" cm="1">
        <f t="array" aca="1" ref="AA112" ca="1">IF(OFFSET(INDIRECT(ADDRESS(ROW(), COLUMN())),0,-1)="",VLOOKUP($G112,$A:$AAE,COLUMN(),FALSE),OFFSET(INDIRECT(ADDRESS(ROW(), COLUMN())),0,-1))</f>
        <v>地块建筑面积*0</v>
      </c>
      <c r="AB112" s="8"/>
      <c r="AC112" s="8" t="str" cm="1">
        <f t="array" aca="1" ref="AC112" ca="1">IF(OFFSET(INDIRECT(ADDRESS(ROW(), COLUMN())),0,-1)="",VLOOKUP($G112,$A:$AAE,COLUMN(),FALSE),OFFSET(INDIRECT(ADDRESS(ROW(), COLUMN())),0,-1))</f>
        <v>地块建筑面积*0</v>
      </c>
      <c r="AD112" s="8"/>
      <c r="AE112" s="8" t="str" cm="1">
        <f t="array" aca="1" ref="AE112" ca="1">IF(OFFSET(INDIRECT(ADDRESS(ROW(), COLUMN())),0,-1)="",VLOOKUP($G112,$A:$AAE,COLUMN(),FALSE),OFFSET(INDIRECT(ADDRESS(ROW(), COLUMN())),0,-1))</f>
        <v>面积*0</v>
      </c>
      <c r="AF112" s="8"/>
      <c r="AG112" s="8" t="str" cm="1">
        <f t="array" aca="1" ref="AG112" ca="1">IF(OFFSET(INDIRECT(ADDRESS(ROW(), COLUMN())),0,-1)="",VLOOKUP($G112,$A:$AAE,COLUMN(),FALSE),OFFSET(INDIRECT(ADDRESS(ROW(), COLUMN())),0,-1))</f>
        <v>面积*0</v>
      </c>
      <c r="AH112" s="8"/>
      <c r="AI112" s="8" t="str" cm="1">
        <f t="array" aca="1" ref="AI112" ca="1">IF(OFFSET(INDIRECT(ADDRESS(ROW(), COLUMN())),0,-1)="",VLOOKUP($G112,$A:$AAE,COLUMN(),FALSE),OFFSET(INDIRECT(ADDRESS(ROW(), COLUMN())),0,-1))</f>
        <v>100平方米/户</v>
      </c>
      <c r="AJ112" s="8"/>
      <c r="AK112" s="8" t="str" cm="1">
        <f t="array" aca="1" ref="AK112" ca="1">IF(OFFSET(INDIRECT(ADDRESS(ROW(), COLUMN())),0,-1)="",VLOOKUP($G112,$A:$AAE,COLUMN(),FALSE),OFFSET(INDIRECT(ADDRESS(ROW(), COLUMN())),0,-1))</f>
        <v>住宅建筑面积/100</v>
      </c>
      <c r="AL112" s="8"/>
      <c r="AM112" s="8" t="str" cm="1">
        <f t="array" aca="1" ref="AM112" ca="1">IF(OFFSET(INDIRECT(ADDRESS(ROW(), COLUMN())),0,-1)="",VLOOKUP($G112,$A:$AAE,COLUMN(),FALSE),OFFSET(INDIRECT(ADDRESS(ROW(), COLUMN())),0,-1))</f>
        <v>3人/户</v>
      </c>
      <c r="AN112" s="8"/>
      <c r="AO112" s="8" t="str" cm="1">
        <f t="array" aca="1" ref="AO112" ca="1">IF(OFFSET(INDIRECT(ADDRESS(ROW(), COLUMN())),0,-1)="",VLOOKUP($G112,$A:$AAE,COLUMN(),FALSE),OFFSET(INDIRECT(ADDRESS(ROW(), COLUMN())),0,-1))</f>
        <v>居住户数*3</v>
      </c>
      <c r="AP112" s="8"/>
      <c r="AQ112" s="8" t="str" cm="1">
        <f t="array" aca="1" ref="AQ112" ca="1">IF(OFFSET(INDIRECT(ADDRESS(ROW(), COLUMN())),0,-1)="",VLOOKUP($G112,$A:$AAE,COLUMN(),FALSE),OFFSET(INDIRECT(ADDRESS(ROW(), COLUMN())),0,-1))</f>
        <v>-</v>
      </c>
      <c r="AR112" s="8"/>
      <c r="AS112" s="8" cm="1">
        <f t="array" aca="1" ref="AS112" ca="1">IF(OFFSET(INDIRECT(ADDRESS(ROW(), COLUMN())),0,-1)="",VLOOKUP($G112,$A:$AAE,COLUMN(),FALSE),OFFSET(INDIRECT(ADDRESS(ROW(), COLUMN())),0,-1))</f>
        <v>0</v>
      </c>
      <c r="AT112" s="8"/>
      <c r="AU112" s="8" t="str" cm="1">
        <f t="array" aca="1" ref="AU112" ca="1">IF(OFFSET(INDIRECT(ADDRESS(ROW(), COLUMN())),0,-1)="",VLOOKUP($G112,$A:$AAE,COLUMN(),FALSE),OFFSET(INDIRECT(ADDRESS(ROW(), COLUMN())),0,-1))</f>
        <v>1.2个/户</v>
      </c>
      <c r="AV112" s="8"/>
      <c r="AW112" s="8" t="str" cm="1">
        <f t="array" aca="1" ref="AW112" ca="1">IF(OFFSET(INDIRECT(ADDRESS(ROW(), COLUMN())),0,-1)="",VLOOKUP($G112,$A:$AAE,COLUMN(),FALSE),OFFSET(INDIRECT(ADDRESS(ROW(), COLUMN())),0,-1))</f>
        <v>居住户数*1.2</v>
      </c>
      <c r="AX112" s="2"/>
      <c r="AY112" s="8" t="str" cm="1">
        <f t="array" aca="1" ref="AY112" ca="1">IF(OFFSET(INDIRECT(ADDRESS(ROW(), COLUMN())),0,-1)="",VLOOKUP($G112,$A:$AAE,COLUMN(),FALSE),OFFSET(INDIRECT(ADDRESS(ROW(), COLUMN())),0,-1))</f>
        <v>155升/日*人</v>
      </c>
      <c r="AZ112" s="2"/>
      <c r="BA112" s="8" t="str" cm="1">
        <f t="array" aca="1" ref="BA112" ca="1">IF(OFFSET(INDIRECT(ADDRESS(ROW(), COLUMN())),0,-1)="",VLOOKUP($G112,$A:$AAE,COLUMN(),FALSE),OFFSET(INDIRECT(ADDRESS(ROW(), COLUMN())),0,-1))</f>
        <v>居住人数*155/1000</v>
      </c>
      <c r="BB112" s="2"/>
      <c r="BC112" s="8" cm="1">
        <f t="array" aca="1" ref="BC112" ca="1">IF(OFFSET(INDIRECT(ADDRESS(ROW(), COLUMN())),0,-1)="",VLOOKUP($G112,$A:$AAE,COLUMN(),FALSE),OFFSET(INDIRECT(ADDRESS(ROW(), COLUMN())),0,-1))</f>
        <v>0.85</v>
      </c>
      <c r="BD112" s="2"/>
      <c r="BE112" s="8" t="str" cm="1">
        <f t="array" aca="1" ref="BE112" ca="1">IF(OFFSET(INDIRECT(ADDRESS(ROW(), COLUMN())),0,-1)="",VLOOKUP($G112,$A:$AAE,COLUMN(),FALSE),OFFSET(INDIRECT(ADDRESS(ROW(), COLUMN())),0,-1))</f>
        <v>用水量*0.85</v>
      </c>
      <c r="BF112" s="2"/>
      <c r="BG112" s="8" t="str" cm="1">
        <f t="array" aca="1" ref="BG112" ca="1">IF(OFFSET(INDIRECT(ADDRESS(ROW(), COLUMN())),0,-1)="",VLOOKUP($G112,$A:$AAE,COLUMN(),FALSE),OFFSET(INDIRECT(ADDRESS(ROW(), COLUMN())),0,-1))</f>
        <v>50瓦/平方米</v>
      </c>
      <c r="BH112" s="2"/>
      <c r="BI112" s="8" cm="1">
        <f t="array" aca="1" ref="BI112" ca="1">IF(OFFSET(INDIRECT(ADDRESS(ROW(), COLUMN())),0,-1)="",VLOOKUP($G112,$A:$AAE,COLUMN(),FALSE),OFFSET(INDIRECT(ADDRESS(ROW(), COLUMN())),0,-1))</f>
        <v>0.7</v>
      </c>
      <c r="BJ112" s="2"/>
      <c r="BK112" s="8" t="str" cm="1">
        <f t="array" aca="1" ref="BK112" ca="1">IF(OFFSET(INDIRECT(ADDRESS(ROW(), COLUMN())),0,-1)="",VLOOKUP($G112,$A:$AAE,COLUMN(),FALSE),OFFSET(INDIRECT(ADDRESS(ROW(), COLUMN())),0,-1))</f>
        <v>住宅建筑面积*50*0.7/1000</v>
      </c>
      <c r="BL112" s="2"/>
      <c r="BM112" s="8" t="str" cm="1">
        <f t="array" aca="1" ref="BM112" ca="1">IF(OFFSET(INDIRECT(ADDRESS(ROW(), COLUMN())),0,-1)="",VLOOKUP($G112,$A:$AAE,COLUMN(),FALSE),OFFSET(INDIRECT(ADDRESS(ROW(), COLUMN())),0,-1))</f>
        <v>1.2门/户</v>
      </c>
      <c r="BN112" s="2"/>
      <c r="BO112" s="8" t="str" cm="1">
        <f t="array" aca="1" ref="BO112" ca="1">IF(OFFSET(INDIRECT(ADDRESS(ROW(), COLUMN())),0,-1)="",VLOOKUP($G112,$A:$AAE,COLUMN(),FALSE),OFFSET(INDIRECT(ADDRESS(ROW(), COLUMN())),0,-1))</f>
        <v>居住户数*1.2</v>
      </c>
      <c r="BP112" s="2"/>
      <c r="BQ112" s="8" t="str" cm="1">
        <f t="array" aca="1" ref="BQ112" ca="1">IF(OFFSET(INDIRECT(ADDRESS(ROW(), COLUMN())),0,-1)="",VLOOKUP($G112,$A:$AAE,COLUMN(),FALSE),OFFSET(INDIRECT(ADDRESS(ROW(), COLUMN())),0,-1))</f>
        <v>2.0门/户</v>
      </c>
      <c r="BR112" s="2"/>
      <c r="BS112" s="8" t="str" cm="1">
        <f t="array" aca="1" ref="BS112" ca="1">IF(OFFSET(INDIRECT(ADDRESS(ROW(), COLUMN())),0,-1)="",VLOOKUP($G112,$A:$AAE,COLUMN(),FALSE),OFFSET(INDIRECT(ADDRESS(ROW(), COLUMN())),0,-1))</f>
        <v>居住户数*2.0</v>
      </c>
      <c r="BT112" s="2"/>
      <c r="BU112" s="8" t="str" cm="1">
        <f t="array" aca="1" ref="BU112" ca="1">IF(OFFSET(INDIRECT(ADDRESS(ROW(), COLUMN())),0,-1)="",VLOOKUP($G112,$A:$AAE,COLUMN(),FALSE),OFFSET(INDIRECT(ADDRESS(ROW(), COLUMN())),0,-1))</f>
        <v>34.5pcu/万平方米，26：74</v>
      </c>
      <c r="BV112" s="2"/>
      <c r="BW112" s="8" t="str" cm="1">
        <f t="array" aca="1" ref="BW112" ca="1">IF(OFFSET(INDIRECT(ADDRESS(ROW(), COLUMN())),0,-1)="",VLOOKUP($G112,$A:$AAE,COLUMN(),FALSE),OFFSET(INDIRECT(ADDRESS(ROW(), COLUMN())),0,-1))</f>
        <v>住宅建筑面积/10000*34.5*0.26</v>
      </c>
      <c r="BX112" s="2"/>
      <c r="BY112" s="8" t="str" cm="1">
        <f t="array" aca="1" ref="BY112" ca="1">IF(OFFSET(INDIRECT(ADDRESS(ROW(), COLUMN())),0,-1)="",VLOOKUP($G112,$A:$AAE,COLUMN(),FALSE),OFFSET(INDIRECT(ADDRESS(ROW(), COLUMN())),0,-1))</f>
        <v>住宅建筑面积/10000*34.5*0.74</v>
      </c>
      <c r="BZ112" s="91"/>
      <c r="CA112" s="8" t="str" cm="1">
        <f t="array" aca="1" ref="CA112" ca="1">IF(OFFSET(INDIRECT(ADDRESS(ROW(), COLUMN())),0,-1)="",VLOOKUP($G112,$A:$AAE,COLUMN(),FALSE),OFFSET(INDIRECT(ADDRESS(ROW(), COLUMN())),0,-1))</f>
        <v>住宅建筑面积*0.4</v>
      </c>
      <c r="CB112" s="8"/>
      <c r="CC112" s="8" t="str" cm="1">
        <f t="array" aca="1" ref="CC112" ca="1">IF(OFFSET(INDIRECT(ADDRESS(ROW(), COLUMN())),0,-1)="",VLOOKUP($G112,$A:$AAE,COLUMN(),FALSE),OFFSET(INDIRECT(ADDRESS(ROW(), COLUMN())),0,-1))</f>
        <v>住宅建筑面积*0.4</v>
      </c>
      <c r="CD112" s="8"/>
      <c r="CE112" s="8" t="str" cm="1">
        <f t="array" aca="1" ref="CE112" ca="1">IF(OFFSET(INDIRECT(ADDRESS(ROW(), COLUMN())),0,-1)="",VLOOKUP($G112,$A:$AAE,COLUMN(),FALSE),OFFSET(INDIRECT(ADDRESS(ROW(), COLUMN())),0,-1))</f>
        <v>住宅建筑面积*0.11</v>
      </c>
      <c r="CF112" s="8"/>
      <c r="CG112" s="8" t="str" cm="1">
        <f t="array" aca="1" ref="CG112" ca="1">IF(OFFSET(INDIRECT(ADDRESS(ROW(), COLUMN())),0,-1)="",VLOOKUP($G112,$A:$AAE,COLUMN(),FALSE),OFFSET(INDIRECT(ADDRESS(ROW(), COLUMN())),0,-1))</f>
        <v>住宅建筑面积*0.11</v>
      </c>
      <c r="CH112" s="8"/>
      <c r="CI112" s="45" t="str" cm="1">
        <f t="array" aca="1" ref="CI112" ca="1">IF(OFFSET(INDIRECT(ADDRESS(ROW(), COLUMN())),0,-1)="",VLOOKUP($G112,$A:$AAE,COLUMN(),FALSE),OFFSET(INDIRECT(ADDRESS(ROW(), COLUMN())),0,-1))</f>
        <v>城镇建设用地</v>
      </c>
      <c r="CJ112" s="75" t="s">
        <v>1962</v>
      </c>
      <c r="CK112" s="78" t="str">
        <f t="shared" si="51"/>
        <v>唯一标识:R211#拆迁安置房#城规</v>
      </c>
      <c r="CL112" s="78" t="str">
        <f t="shared" si="52"/>
        <v>性质名称:拆迁安置房</v>
      </c>
      <c r="CM112" s="78" t="str">
        <f t="shared" si="53"/>
        <v>地块性质过滤:</v>
      </c>
      <c r="CN112" s="78" t="str">
        <f t="shared" si="54"/>
        <v>地块性质:R211</v>
      </c>
      <c r="CO112" s="78" t="str">
        <f t="shared" si="55"/>
        <v>地类标准:城规</v>
      </c>
      <c r="CP112" s="78" t="str">
        <f t="shared" si="56"/>
        <v>地块性质别称:R21(安置)</v>
      </c>
      <c r="CQ112" s="78" t="str">
        <f t="shared" si="57"/>
        <v>属性继承:R21#住宅用地#城规</v>
      </c>
      <c r="CR112" s="78" t="str">
        <f t="shared" si="58"/>
        <v>父类:R21</v>
      </c>
      <c r="CS112" s="78" t="str">
        <f t="shared" si="59"/>
        <v>级别继承:R21#住宅用地#城规</v>
      </c>
      <c r="CT112" s="78" t="str">
        <f t="shared" si="60"/>
        <v>级别层次:7</v>
      </c>
      <c r="CU112" s="78" t="str">
        <f t="shared" si="61"/>
        <v>级别:6R21</v>
      </c>
      <c r="CV112" s="78" t="str">
        <f t="shared" ca="1" si="62"/>
        <v>地块颜色:253,255,1</v>
      </c>
      <c r="CW112" s="78" t="str">
        <f t="shared" ca="1" si="63"/>
        <v>建筑面积公式:面积*容积率</v>
      </c>
      <c r="CX112" s="78" t="str">
        <f t="shared" ca="1" si="64"/>
        <v>住宅建筑面积公式:地块建筑面积*1.0</v>
      </c>
      <c r="CY112" s="78" t="str">
        <f t="shared" ca="1" si="65"/>
        <v>商服建筑面积公式:地块建筑面积*0</v>
      </c>
      <c r="CZ112" s="78" t="str">
        <f t="shared" ca="1" si="66"/>
        <v>商服中商业建筑面积公式:地块建筑面积*0</v>
      </c>
      <c r="DA112" s="78" t="str">
        <f t="shared" ca="1" si="67"/>
        <v>商服中办公建筑面积公式:地块建筑面积*0</v>
      </c>
      <c r="DB112" s="78" t="str">
        <f t="shared" ca="1" si="68"/>
        <v>公服建筑面积公式:地块建筑面积*0</v>
      </c>
      <c r="DC112" s="78" t="str">
        <f t="shared" ca="1" si="69"/>
        <v>工业建筑面积公式:地块建筑面积*0</v>
      </c>
      <c r="DD112" s="78" t="str">
        <f t="shared" ca="1" si="70"/>
        <v>市政建筑面积公式:地块建筑面积*0</v>
      </c>
      <c r="DE112" s="78" t="str">
        <f t="shared" ca="1" si="96"/>
        <v>绿地面积指定指标:面积*0</v>
      </c>
      <c r="DF112" s="78" t="str">
        <f t="shared" ca="1" si="97"/>
        <v>绿地面积指定公式:面积*0</v>
      </c>
      <c r="DG112" s="78" t="str">
        <f t="shared" ca="1" si="71"/>
        <v>户数指标:100平方米/户</v>
      </c>
      <c r="DH112" s="78" t="str">
        <f t="shared" ca="1" si="72"/>
        <v>户数公式:住宅建筑面积/100</v>
      </c>
      <c r="DI112" s="78" t="str">
        <f t="shared" ca="1" si="73"/>
        <v>人数指标:3人/户</v>
      </c>
      <c r="DJ112" s="78" t="str">
        <f t="shared" ca="1" si="74"/>
        <v>人数公式:居住户数*3</v>
      </c>
      <c r="DK112" s="78" t="str">
        <f t="shared" ca="1" si="75"/>
        <v>就业指标:-</v>
      </c>
      <c r="DL112" s="78" t="str">
        <f t="shared" ca="1" si="76"/>
        <v>就业公式:0</v>
      </c>
      <c r="DM112" s="78" t="str">
        <f t="shared" ca="1" si="77"/>
        <v>机动车指标:1.2个/户</v>
      </c>
      <c r="DN112" s="78" t="str">
        <f t="shared" ca="1" si="78"/>
        <v>机动车公式:居住户数*1.2</v>
      </c>
      <c r="DO112" s="78" t="str">
        <f t="shared" ca="1" si="79"/>
        <v>用水量指标:155升/日*人</v>
      </c>
      <c r="DP112" s="78" t="str">
        <f t="shared" ca="1" si="80"/>
        <v>用水量公式:居住人数*155/1000</v>
      </c>
      <c r="DQ112" s="78" t="str">
        <f t="shared" ca="1" si="81"/>
        <v>污水折算系数:0.85</v>
      </c>
      <c r="DR112" s="78" t="str">
        <f t="shared" ca="1" si="82"/>
        <v>污水量公式:用水量*0.85</v>
      </c>
      <c r="DS112" s="78" t="str">
        <f t="shared" ca="1" si="83"/>
        <v>用电负荷指标:50瓦/平方米</v>
      </c>
      <c r="DT112" s="78" t="str">
        <f t="shared" ca="1" si="84"/>
        <v>同时率:0.7</v>
      </c>
      <c r="DU112" s="78" t="str">
        <f t="shared" ca="1" si="85"/>
        <v>用电量公式:住宅建筑面积*50*0.7/1000</v>
      </c>
      <c r="DV112" s="78" t="str">
        <f t="shared" ca="1" si="86"/>
        <v>固话装机指标:1.2门/户</v>
      </c>
      <c r="DW112" s="78" t="str">
        <f t="shared" ca="1" si="87"/>
        <v>固话量公式:居住户数*1.2</v>
      </c>
      <c r="DX112" s="78" t="str">
        <f t="shared" ca="1" si="88"/>
        <v>有线电视指标:2.0门/户</v>
      </c>
      <c r="DY112" s="78" t="str">
        <f t="shared" ca="1" si="89"/>
        <v>电视量公式:居住户数*2.0</v>
      </c>
      <c r="DZ112" s="78" t="str">
        <f t="shared" ca="1" si="90"/>
        <v>高峰机动车生成量指标:34.5pcu/万平方米，26：74</v>
      </c>
      <c r="EA112" s="78" t="str">
        <f t="shared" ca="1" si="91"/>
        <v>高峰机动车吸引量公式:住宅建筑面积/10000*34.5*0.26</v>
      </c>
      <c r="EB112" s="78" t="str">
        <f t="shared" ca="1" si="92"/>
        <v>高峰机动车发生量公式:住宅建筑面积/10000*34.5*0.74</v>
      </c>
      <c r="EC112" s="78" t="str">
        <f t="shared" ca="1" si="98"/>
        <v>地下空间指标:住宅建筑面积*0.4</v>
      </c>
      <c r="ED112" s="78" t="str">
        <f t="shared" ca="1" si="93"/>
        <v>地下空间公式:住宅建筑面积*0.4</v>
      </c>
      <c r="EE112" s="78" t="str">
        <f t="shared" ca="1" si="99"/>
        <v>人防指标:住宅建筑面积*0.11</v>
      </c>
      <c r="EF112" s="78" t="str">
        <f t="shared" ca="1" si="94"/>
        <v>人防公式:住宅建筑面积*0.11</v>
      </c>
      <c r="EG112" s="78" t="str">
        <f t="shared" ca="1" si="101"/>
        <v>用地构成:城镇建设用地</v>
      </c>
      <c r="EH112" s="78" t="s">
        <v>1962</v>
      </c>
      <c r="EI112" s="79" t="str">
        <f t="shared" ca="1" si="100"/>
        <v>唯一标识:R211#拆迁安置房#城规;性质名称:拆迁安置房;地块性质过滤:;地块性质:R211;地类标准:城规;地块性质别称:R21(安置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2" t="s">
        <v>1962</v>
      </c>
    </row>
    <row r="113" spans="1:140" ht="16.5" x14ac:dyDescent="0.2">
      <c r="A113" s="45" t="str">
        <f t="shared" si="95"/>
        <v>R212#公共租赁住房#城规</v>
      </c>
      <c r="B113" s="45" t="s">
        <v>238</v>
      </c>
      <c r="C113" s="45"/>
      <c r="D113" s="45" t="s">
        <v>794</v>
      </c>
      <c r="E113" s="45" t="s">
        <v>1276</v>
      </c>
      <c r="F113" s="45" t="s">
        <v>1306</v>
      </c>
      <c r="G113" s="45" t="s">
        <v>60</v>
      </c>
      <c r="H113" s="45" t="s">
        <v>792</v>
      </c>
      <c r="I113" s="45" t="s">
        <v>60</v>
      </c>
      <c r="J113" s="45">
        <v>7</v>
      </c>
      <c r="K113" s="45" t="s">
        <v>1495</v>
      </c>
      <c r="L113" s="45"/>
      <c r="M113" s="45" t="str" cm="1">
        <f t="array" aca="1" ref="M113" ca="1">IF(OFFSET(INDIRECT(ADDRESS(ROW(), COLUMN())),0,-1)="",VLOOKUP($G113,$A:$AAE,COLUMN(),FALSE),OFFSET(INDIRECT(ADDRESS(ROW(), COLUMN())),0,-1))</f>
        <v>253,255,1</v>
      </c>
      <c r="N113" s="8"/>
      <c r="O113" s="45" t="str" cm="1">
        <f t="array" aca="1" ref="O113" ca="1">IF(OFFSET(INDIRECT(ADDRESS(ROW(), COLUMN())),0,-1)="",VLOOKUP($G113,$A:$AAE,COLUMN(),FALSE),OFFSET(INDIRECT(ADDRESS(ROW(), COLUMN())),0,-1))</f>
        <v>面积*容积率</v>
      </c>
      <c r="P113" s="8"/>
      <c r="Q113" s="8" t="str" cm="1">
        <f t="array" aca="1" ref="Q113" ca="1">IF(OFFSET(INDIRECT(ADDRESS(ROW(), COLUMN())),0,-1)="",VLOOKUP($G113,$A:$AAE,COLUMN(),FALSE),OFFSET(INDIRECT(ADDRESS(ROW(), COLUMN())),0,-1))</f>
        <v>地块建筑面积*1.0</v>
      </c>
      <c r="R113" s="8"/>
      <c r="S113" s="8" t="str" cm="1">
        <f t="array" aca="1" ref="S113" ca="1">IF(OFFSET(INDIRECT(ADDRESS(ROW(), COLUMN())),0,-1)="",VLOOKUP($G113,$A:$AAE,COLUMN(),FALSE),OFFSET(INDIRECT(ADDRESS(ROW(), COLUMN())),0,-1))</f>
        <v>地块建筑面积*0</v>
      </c>
      <c r="T113" s="8"/>
      <c r="U113" s="8" t="str" cm="1">
        <f t="array" aca="1" ref="U113" ca="1">IF(OFFSET(INDIRECT(ADDRESS(ROW(), COLUMN())),0,-1)="",VLOOKUP($G113,$A:$AAE,COLUMN(),FALSE),OFFSET(INDIRECT(ADDRESS(ROW(), COLUMN())),0,-1))</f>
        <v>地块建筑面积*0</v>
      </c>
      <c r="V113" s="8"/>
      <c r="W113" s="45" t="str" cm="1">
        <f t="array" aca="1" ref="W113" ca="1">IF(OFFSET(INDIRECT(ADDRESS(ROW(), COLUMN())),0,-1)="",VLOOKUP($G113,$A:$AAE,COLUMN(),FALSE),OFFSET(INDIRECT(ADDRESS(ROW(), COLUMN())),0,-1))</f>
        <v>地块建筑面积*0</v>
      </c>
      <c r="X113" s="8"/>
      <c r="Y113" s="8" t="str" cm="1">
        <f t="array" aca="1" ref="Y113" ca="1">IF(OFFSET(INDIRECT(ADDRESS(ROW(), COLUMN())),0,-1)="",VLOOKUP($G113,$A:$AAE,COLUMN(),FALSE),OFFSET(INDIRECT(ADDRESS(ROW(), COLUMN())),0,-1))</f>
        <v>地块建筑面积*0</v>
      </c>
      <c r="Z113" s="8"/>
      <c r="AA113" s="8" t="str" cm="1">
        <f t="array" aca="1" ref="AA113" ca="1">IF(OFFSET(INDIRECT(ADDRESS(ROW(), COLUMN())),0,-1)="",VLOOKUP($G113,$A:$AAE,COLUMN(),FALSE),OFFSET(INDIRECT(ADDRESS(ROW(), COLUMN())),0,-1))</f>
        <v>地块建筑面积*0</v>
      </c>
      <c r="AB113" s="8"/>
      <c r="AC113" s="8" t="str" cm="1">
        <f t="array" aca="1" ref="AC113" ca="1">IF(OFFSET(INDIRECT(ADDRESS(ROW(), COLUMN())),0,-1)="",VLOOKUP($G113,$A:$AAE,COLUMN(),FALSE),OFFSET(INDIRECT(ADDRESS(ROW(), COLUMN())),0,-1))</f>
        <v>地块建筑面积*0</v>
      </c>
      <c r="AD113" s="8"/>
      <c r="AE113" s="8" t="str" cm="1">
        <f t="array" aca="1" ref="AE113" ca="1">IF(OFFSET(INDIRECT(ADDRESS(ROW(), COLUMN())),0,-1)="",VLOOKUP($G113,$A:$AAE,COLUMN(),FALSE),OFFSET(INDIRECT(ADDRESS(ROW(), COLUMN())),0,-1))</f>
        <v>面积*0</v>
      </c>
      <c r="AF113" s="8"/>
      <c r="AG113" s="8" t="str" cm="1">
        <f t="array" aca="1" ref="AG113" ca="1">IF(OFFSET(INDIRECT(ADDRESS(ROW(), COLUMN())),0,-1)="",VLOOKUP($G113,$A:$AAE,COLUMN(),FALSE),OFFSET(INDIRECT(ADDRESS(ROW(), COLUMN())),0,-1))</f>
        <v>面积*0</v>
      </c>
      <c r="AH113" s="8"/>
      <c r="AI113" s="8" t="str" cm="1">
        <f t="array" aca="1" ref="AI113" ca="1">IF(OFFSET(INDIRECT(ADDRESS(ROW(), COLUMN())),0,-1)="",VLOOKUP($G113,$A:$AAE,COLUMN(),FALSE),OFFSET(INDIRECT(ADDRESS(ROW(), COLUMN())),0,-1))</f>
        <v>100平方米/户</v>
      </c>
      <c r="AJ113" s="8"/>
      <c r="AK113" s="8" t="str" cm="1">
        <f t="array" aca="1" ref="AK113" ca="1">IF(OFFSET(INDIRECT(ADDRESS(ROW(), COLUMN())),0,-1)="",VLOOKUP($G113,$A:$AAE,COLUMN(),FALSE),OFFSET(INDIRECT(ADDRESS(ROW(), COLUMN())),0,-1))</f>
        <v>住宅建筑面积/100</v>
      </c>
      <c r="AL113" s="8"/>
      <c r="AM113" s="8" t="str" cm="1">
        <f t="array" aca="1" ref="AM113" ca="1">IF(OFFSET(INDIRECT(ADDRESS(ROW(), COLUMN())),0,-1)="",VLOOKUP($G113,$A:$AAE,COLUMN(),FALSE),OFFSET(INDIRECT(ADDRESS(ROW(), COLUMN())),0,-1))</f>
        <v>3人/户</v>
      </c>
      <c r="AN113" s="8"/>
      <c r="AO113" s="8" t="str" cm="1">
        <f t="array" aca="1" ref="AO113" ca="1">IF(OFFSET(INDIRECT(ADDRESS(ROW(), COLUMN())),0,-1)="",VLOOKUP($G113,$A:$AAE,COLUMN(),FALSE),OFFSET(INDIRECT(ADDRESS(ROW(), COLUMN())),0,-1))</f>
        <v>居住户数*3</v>
      </c>
      <c r="AP113" s="8"/>
      <c r="AQ113" s="8" t="str" cm="1">
        <f t="array" aca="1" ref="AQ113" ca="1">IF(OFFSET(INDIRECT(ADDRESS(ROW(), COLUMN())),0,-1)="",VLOOKUP($G113,$A:$AAE,COLUMN(),FALSE),OFFSET(INDIRECT(ADDRESS(ROW(), COLUMN())),0,-1))</f>
        <v>-</v>
      </c>
      <c r="AR113" s="8"/>
      <c r="AS113" s="8" cm="1">
        <f t="array" aca="1" ref="AS113" ca="1">IF(OFFSET(INDIRECT(ADDRESS(ROW(), COLUMN())),0,-1)="",VLOOKUP($G113,$A:$AAE,COLUMN(),FALSE),OFFSET(INDIRECT(ADDRESS(ROW(), COLUMN())),0,-1))</f>
        <v>0</v>
      </c>
      <c r="AT113" s="8"/>
      <c r="AU113" s="8" t="str" cm="1">
        <f t="array" aca="1" ref="AU113" ca="1">IF(OFFSET(INDIRECT(ADDRESS(ROW(), COLUMN())),0,-1)="",VLOOKUP($G113,$A:$AAE,COLUMN(),FALSE),OFFSET(INDIRECT(ADDRESS(ROW(), COLUMN())),0,-1))</f>
        <v>1.2个/户</v>
      </c>
      <c r="AV113" s="8"/>
      <c r="AW113" s="8" t="str" cm="1">
        <f t="array" aca="1" ref="AW113" ca="1">IF(OFFSET(INDIRECT(ADDRESS(ROW(), COLUMN())),0,-1)="",VLOOKUP($G113,$A:$AAE,COLUMN(),FALSE),OFFSET(INDIRECT(ADDRESS(ROW(), COLUMN())),0,-1))</f>
        <v>居住户数*1.2</v>
      </c>
      <c r="AX113" s="2"/>
      <c r="AY113" s="8" t="str" cm="1">
        <f t="array" aca="1" ref="AY113" ca="1">IF(OFFSET(INDIRECT(ADDRESS(ROW(), COLUMN())),0,-1)="",VLOOKUP($G113,$A:$AAE,COLUMN(),FALSE),OFFSET(INDIRECT(ADDRESS(ROW(), COLUMN())),0,-1))</f>
        <v>155升/日*人</v>
      </c>
      <c r="AZ113" s="2"/>
      <c r="BA113" s="8" t="str" cm="1">
        <f t="array" aca="1" ref="BA113" ca="1">IF(OFFSET(INDIRECT(ADDRESS(ROW(), COLUMN())),0,-1)="",VLOOKUP($G113,$A:$AAE,COLUMN(),FALSE),OFFSET(INDIRECT(ADDRESS(ROW(), COLUMN())),0,-1))</f>
        <v>居住人数*155/1000</v>
      </c>
      <c r="BB113" s="2"/>
      <c r="BC113" s="8" cm="1">
        <f t="array" aca="1" ref="BC113" ca="1">IF(OFFSET(INDIRECT(ADDRESS(ROW(), COLUMN())),0,-1)="",VLOOKUP($G113,$A:$AAE,COLUMN(),FALSE),OFFSET(INDIRECT(ADDRESS(ROW(), COLUMN())),0,-1))</f>
        <v>0.85</v>
      </c>
      <c r="BD113" s="2"/>
      <c r="BE113" s="8" t="str" cm="1">
        <f t="array" aca="1" ref="BE113" ca="1">IF(OFFSET(INDIRECT(ADDRESS(ROW(), COLUMN())),0,-1)="",VLOOKUP($G113,$A:$AAE,COLUMN(),FALSE),OFFSET(INDIRECT(ADDRESS(ROW(), COLUMN())),0,-1))</f>
        <v>用水量*0.85</v>
      </c>
      <c r="BF113" s="2"/>
      <c r="BG113" s="8" t="str" cm="1">
        <f t="array" aca="1" ref="BG113" ca="1">IF(OFFSET(INDIRECT(ADDRESS(ROW(), COLUMN())),0,-1)="",VLOOKUP($G113,$A:$AAE,COLUMN(),FALSE),OFFSET(INDIRECT(ADDRESS(ROW(), COLUMN())),0,-1))</f>
        <v>50瓦/平方米</v>
      </c>
      <c r="BH113" s="2"/>
      <c r="BI113" s="8" cm="1">
        <f t="array" aca="1" ref="BI113" ca="1">IF(OFFSET(INDIRECT(ADDRESS(ROW(), COLUMN())),0,-1)="",VLOOKUP($G113,$A:$AAE,COLUMN(),FALSE),OFFSET(INDIRECT(ADDRESS(ROW(), COLUMN())),0,-1))</f>
        <v>0.7</v>
      </c>
      <c r="BJ113" s="2"/>
      <c r="BK113" s="8" t="str" cm="1">
        <f t="array" aca="1" ref="BK113" ca="1">IF(OFFSET(INDIRECT(ADDRESS(ROW(), COLUMN())),0,-1)="",VLOOKUP($G113,$A:$AAE,COLUMN(),FALSE),OFFSET(INDIRECT(ADDRESS(ROW(), COLUMN())),0,-1))</f>
        <v>住宅建筑面积*50*0.7/1000</v>
      </c>
      <c r="BL113" s="2"/>
      <c r="BM113" s="8" t="str" cm="1">
        <f t="array" aca="1" ref="BM113" ca="1">IF(OFFSET(INDIRECT(ADDRESS(ROW(), COLUMN())),0,-1)="",VLOOKUP($G113,$A:$AAE,COLUMN(),FALSE),OFFSET(INDIRECT(ADDRESS(ROW(), COLUMN())),0,-1))</f>
        <v>1.2门/户</v>
      </c>
      <c r="BN113" s="2"/>
      <c r="BO113" s="8" t="str" cm="1">
        <f t="array" aca="1" ref="BO113" ca="1">IF(OFFSET(INDIRECT(ADDRESS(ROW(), COLUMN())),0,-1)="",VLOOKUP($G113,$A:$AAE,COLUMN(),FALSE),OFFSET(INDIRECT(ADDRESS(ROW(), COLUMN())),0,-1))</f>
        <v>居住户数*1.2</v>
      </c>
      <c r="BP113" s="2"/>
      <c r="BQ113" s="8" t="str" cm="1">
        <f t="array" aca="1" ref="BQ113" ca="1">IF(OFFSET(INDIRECT(ADDRESS(ROW(), COLUMN())),0,-1)="",VLOOKUP($G113,$A:$AAE,COLUMN(),FALSE),OFFSET(INDIRECT(ADDRESS(ROW(), COLUMN())),0,-1))</f>
        <v>2.0门/户</v>
      </c>
      <c r="BR113" s="2"/>
      <c r="BS113" s="8" t="str" cm="1">
        <f t="array" aca="1" ref="BS113" ca="1">IF(OFFSET(INDIRECT(ADDRESS(ROW(), COLUMN())),0,-1)="",VLOOKUP($G113,$A:$AAE,COLUMN(),FALSE),OFFSET(INDIRECT(ADDRESS(ROW(), COLUMN())),0,-1))</f>
        <v>居住户数*2.0</v>
      </c>
      <c r="BT113" s="2"/>
      <c r="BU113" s="8" t="str" cm="1">
        <f t="array" aca="1" ref="BU113" ca="1">IF(OFFSET(INDIRECT(ADDRESS(ROW(), COLUMN())),0,-1)="",VLOOKUP($G113,$A:$AAE,COLUMN(),FALSE),OFFSET(INDIRECT(ADDRESS(ROW(), COLUMN())),0,-1))</f>
        <v>34.5pcu/万平方米，26：74</v>
      </c>
      <c r="BV113" s="2"/>
      <c r="BW113" s="8" t="str" cm="1">
        <f t="array" aca="1" ref="BW113" ca="1">IF(OFFSET(INDIRECT(ADDRESS(ROW(), COLUMN())),0,-1)="",VLOOKUP($G113,$A:$AAE,COLUMN(),FALSE),OFFSET(INDIRECT(ADDRESS(ROW(), COLUMN())),0,-1))</f>
        <v>住宅建筑面积/10000*34.5*0.26</v>
      </c>
      <c r="BX113" s="2"/>
      <c r="BY113" s="8" t="str" cm="1">
        <f t="array" aca="1" ref="BY113" ca="1">IF(OFFSET(INDIRECT(ADDRESS(ROW(), COLUMN())),0,-1)="",VLOOKUP($G113,$A:$AAE,COLUMN(),FALSE),OFFSET(INDIRECT(ADDRESS(ROW(), COLUMN())),0,-1))</f>
        <v>住宅建筑面积/10000*34.5*0.74</v>
      </c>
      <c r="BZ113" s="91"/>
      <c r="CA113" s="8" t="str" cm="1">
        <f t="array" aca="1" ref="CA113" ca="1">IF(OFFSET(INDIRECT(ADDRESS(ROW(), COLUMN())),0,-1)="",VLOOKUP($G113,$A:$AAE,COLUMN(),FALSE),OFFSET(INDIRECT(ADDRESS(ROW(), COLUMN())),0,-1))</f>
        <v>住宅建筑面积*0.4</v>
      </c>
      <c r="CB113" s="8"/>
      <c r="CC113" s="8" t="str" cm="1">
        <f t="array" aca="1" ref="CC113" ca="1">IF(OFFSET(INDIRECT(ADDRESS(ROW(), COLUMN())),0,-1)="",VLOOKUP($G113,$A:$AAE,COLUMN(),FALSE),OFFSET(INDIRECT(ADDRESS(ROW(), COLUMN())),0,-1))</f>
        <v>住宅建筑面积*0.4</v>
      </c>
      <c r="CD113" s="8"/>
      <c r="CE113" s="8" t="str" cm="1">
        <f t="array" aca="1" ref="CE113" ca="1">IF(OFFSET(INDIRECT(ADDRESS(ROW(), COLUMN())),0,-1)="",VLOOKUP($G113,$A:$AAE,COLUMN(),FALSE),OFFSET(INDIRECT(ADDRESS(ROW(), COLUMN())),0,-1))</f>
        <v>住宅建筑面积*0.11</v>
      </c>
      <c r="CF113" s="8"/>
      <c r="CG113" s="8" t="str" cm="1">
        <f t="array" aca="1" ref="CG113" ca="1">IF(OFFSET(INDIRECT(ADDRESS(ROW(), COLUMN())),0,-1)="",VLOOKUP($G113,$A:$AAE,COLUMN(),FALSE),OFFSET(INDIRECT(ADDRESS(ROW(), COLUMN())),0,-1))</f>
        <v>住宅建筑面积*0.11</v>
      </c>
      <c r="CH113" s="8"/>
      <c r="CI113" s="45" t="str" cm="1">
        <f t="array" aca="1" ref="CI113" ca="1">IF(OFFSET(INDIRECT(ADDRESS(ROW(), COLUMN())),0,-1)="",VLOOKUP($G113,$A:$AAE,COLUMN(),FALSE),OFFSET(INDIRECT(ADDRESS(ROW(), COLUMN())),0,-1))</f>
        <v>城镇建设用地</v>
      </c>
      <c r="CJ113" s="75" t="s">
        <v>1962</v>
      </c>
      <c r="CK113" s="78" t="str">
        <f t="shared" si="51"/>
        <v>唯一标识:R212#公共租赁住房#城规</v>
      </c>
      <c r="CL113" s="78" t="str">
        <f t="shared" si="52"/>
        <v>性质名称:公共租赁住房</v>
      </c>
      <c r="CM113" s="78" t="str">
        <f t="shared" si="53"/>
        <v>地块性质过滤:</v>
      </c>
      <c r="CN113" s="78" t="str">
        <f t="shared" si="54"/>
        <v>地块性质:R212</v>
      </c>
      <c r="CO113" s="78" t="str">
        <f t="shared" si="55"/>
        <v>地类标准:城规</v>
      </c>
      <c r="CP113" s="78" t="str">
        <f t="shared" si="56"/>
        <v>地块性质别称:R21(公租)</v>
      </c>
      <c r="CQ113" s="78" t="str">
        <f t="shared" si="57"/>
        <v>属性继承:R21#住宅用地#城规</v>
      </c>
      <c r="CR113" s="78" t="str">
        <f t="shared" si="58"/>
        <v>父类:R21</v>
      </c>
      <c r="CS113" s="78" t="str">
        <f t="shared" si="59"/>
        <v>级别继承:R21#住宅用地#城规</v>
      </c>
      <c r="CT113" s="78" t="str">
        <f t="shared" si="60"/>
        <v>级别层次:7</v>
      </c>
      <c r="CU113" s="78" t="str">
        <f t="shared" si="61"/>
        <v>级别:6R21</v>
      </c>
      <c r="CV113" s="78" t="str">
        <f t="shared" ca="1" si="62"/>
        <v>地块颜色:253,255,1</v>
      </c>
      <c r="CW113" s="78" t="str">
        <f t="shared" ca="1" si="63"/>
        <v>建筑面积公式:面积*容积率</v>
      </c>
      <c r="CX113" s="78" t="str">
        <f t="shared" ca="1" si="64"/>
        <v>住宅建筑面积公式:地块建筑面积*1.0</v>
      </c>
      <c r="CY113" s="78" t="str">
        <f t="shared" ca="1" si="65"/>
        <v>商服建筑面积公式:地块建筑面积*0</v>
      </c>
      <c r="CZ113" s="78" t="str">
        <f t="shared" ca="1" si="66"/>
        <v>商服中商业建筑面积公式:地块建筑面积*0</v>
      </c>
      <c r="DA113" s="78" t="str">
        <f t="shared" ca="1" si="67"/>
        <v>商服中办公建筑面积公式:地块建筑面积*0</v>
      </c>
      <c r="DB113" s="78" t="str">
        <f t="shared" ca="1" si="68"/>
        <v>公服建筑面积公式:地块建筑面积*0</v>
      </c>
      <c r="DC113" s="78" t="str">
        <f t="shared" ca="1" si="69"/>
        <v>工业建筑面积公式:地块建筑面积*0</v>
      </c>
      <c r="DD113" s="78" t="str">
        <f t="shared" ca="1" si="70"/>
        <v>市政建筑面积公式:地块建筑面积*0</v>
      </c>
      <c r="DE113" s="78" t="str">
        <f t="shared" ca="1" si="96"/>
        <v>绿地面积指定指标:面积*0</v>
      </c>
      <c r="DF113" s="78" t="str">
        <f t="shared" ca="1" si="97"/>
        <v>绿地面积指定公式:面积*0</v>
      </c>
      <c r="DG113" s="78" t="str">
        <f t="shared" ca="1" si="71"/>
        <v>户数指标:100平方米/户</v>
      </c>
      <c r="DH113" s="78" t="str">
        <f t="shared" ca="1" si="72"/>
        <v>户数公式:住宅建筑面积/100</v>
      </c>
      <c r="DI113" s="78" t="str">
        <f t="shared" ca="1" si="73"/>
        <v>人数指标:3人/户</v>
      </c>
      <c r="DJ113" s="78" t="str">
        <f t="shared" ca="1" si="74"/>
        <v>人数公式:居住户数*3</v>
      </c>
      <c r="DK113" s="78" t="str">
        <f t="shared" ca="1" si="75"/>
        <v>就业指标:-</v>
      </c>
      <c r="DL113" s="78" t="str">
        <f t="shared" ca="1" si="76"/>
        <v>就业公式:0</v>
      </c>
      <c r="DM113" s="78" t="str">
        <f t="shared" ca="1" si="77"/>
        <v>机动车指标:1.2个/户</v>
      </c>
      <c r="DN113" s="78" t="str">
        <f t="shared" ca="1" si="78"/>
        <v>机动车公式:居住户数*1.2</v>
      </c>
      <c r="DO113" s="78" t="str">
        <f t="shared" ca="1" si="79"/>
        <v>用水量指标:155升/日*人</v>
      </c>
      <c r="DP113" s="78" t="str">
        <f t="shared" ca="1" si="80"/>
        <v>用水量公式:居住人数*155/1000</v>
      </c>
      <c r="DQ113" s="78" t="str">
        <f t="shared" ca="1" si="81"/>
        <v>污水折算系数:0.85</v>
      </c>
      <c r="DR113" s="78" t="str">
        <f t="shared" ca="1" si="82"/>
        <v>污水量公式:用水量*0.85</v>
      </c>
      <c r="DS113" s="78" t="str">
        <f t="shared" ca="1" si="83"/>
        <v>用电负荷指标:50瓦/平方米</v>
      </c>
      <c r="DT113" s="78" t="str">
        <f t="shared" ca="1" si="84"/>
        <v>同时率:0.7</v>
      </c>
      <c r="DU113" s="78" t="str">
        <f t="shared" ca="1" si="85"/>
        <v>用电量公式:住宅建筑面积*50*0.7/1000</v>
      </c>
      <c r="DV113" s="78" t="str">
        <f t="shared" ca="1" si="86"/>
        <v>固话装机指标:1.2门/户</v>
      </c>
      <c r="DW113" s="78" t="str">
        <f t="shared" ca="1" si="87"/>
        <v>固话量公式:居住户数*1.2</v>
      </c>
      <c r="DX113" s="78" t="str">
        <f t="shared" ca="1" si="88"/>
        <v>有线电视指标:2.0门/户</v>
      </c>
      <c r="DY113" s="78" t="str">
        <f t="shared" ca="1" si="89"/>
        <v>电视量公式:居住户数*2.0</v>
      </c>
      <c r="DZ113" s="78" t="str">
        <f t="shared" ca="1" si="90"/>
        <v>高峰机动车生成量指标:34.5pcu/万平方米，26：74</v>
      </c>
      <c r="EA113" s="78" t="str">
        <f t="shared" ca="1" si="91"/>
        <v>高峰机动车吸引量公式:住宅建筑面积/10000*34.5*0.26</v>
      </c>
      <c r="EB113" s="78" t="str">
        <f t="shared" ca="1" si="92"/>
        <v>高峰机动车发生量公式:住宅建筑面积/10000*34.5*0.74</v>
      </c>
      <c r="EC113" s="78" t="str">
        <f t="shared" ca="1" si="98"/>
        <v>地下空间指标:住宅建筑面积*0.4</v>
      </c>
      <c r="ED113" s="78" t="str">
        <f t="shared" ca="1" si="93"/>
        <v>地下空间公式:住宅建筑面积*0.4</v>
      </c>
      <c r="EE113" s="78" t="str">
        <f t="shared" ca="1" si="99"/>
        <v>人防指标:住宅建筑面积*0.11</v>
      </c>
      <c r="EF113" s="78" t="str">
        <f t="shared" ca="1" si="94"/>
        <v>人防公式:住宅建筑面积*0.11</v>
      </c>
      <c r="EG113" s="78" t="str">
        <f t="shared" ca="1" si="101"/>
        <v>用地构成:城镇建设用地</v>
      </c>
      <c r="EH113" s="78" t="s">
        <v>1962</v>
      </c>
      <c r="EI113" s="79" t="str">
        <f t="shared" ca="1" si="100"/>
        <v>唯一标识:R212#公共租赁住房#城规;性质名称:公共租赁住房;地块性质过滤:;地块性质:R212;地类标准:城规;地块性质别称:R21(公租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3" t="s">
        <v>1962</v>
      </c>
    </row>
    <row r="114" spans="1:140" ht="16.5" x14ac:dyDescent="0.2">
      <c r="A114" s="45" t="str">
        <f t="shared" si="95"/>
        <v>R213#人才专项租赁住房#城规</v>
      </c>
      <c r="B114" s="45" t="s">
        <v>239</v>
      </c>
      <c r="C114" s="45"/>
      <c r="D114" s="45" t="s">
        <v>795</v>
      </c>
      <c r="E114" s="45" t="s">
        <v>1276</v>
      </c>
      <c r="F114" s="45" t="s">
        <v>1307</v>
      </c>
      <c r="G114" s="45" t="s">
        <v>60</v>
      </c>
      <c r="H114" s="45" t="s">
        <v>792</v>
      </c>
      <c r="I114" s="45" t="s">
        <v>60</v>
      </c>
      <c r="J114" s="45">
        <v>7</v>
      </c>
      <c r="K114" s="45" t="s">
        <v>1495</v>
      </c>
      <c r="L114" s="45"/>
      <c r="M114" s="45" t="str" cm="1">
        <f t="array" aca="1" ref="M114" ca="1">IF(OFFSET(INDIRECT(ADDRESS(ROW(), COLUMN())),0,-1)="",VLOOKUP($G114,$A:$AAE,COLUMN(),FALSE),OFFSET(INDIRECT(ADDRESS(ROW(), COLUMN())),0,-1))</f>
        <v>253,255,1</v>
      </c>
      <c r="N114" s="8"/>
      <c r="O114" s="45" t="str" cm="1">
        <f t="array" aca="1" ref="O114" ca="1">IF(OFFSET(INDIRECT(ADDRESS(ROW(), COLUMN())),0,-1)="",VLOOKUP($G114,$A:$AAE,COLUMN(),FALSE),OFFSET(INDIRECT(ADDRESS(ROW(), COLUMN())),0,-1))</f>
        <v>面积*容积率</v>
      </c>
      <c r="P114" s="8"/>
      <c r="Q114" s="8" t="str" cm="1">
        <f t="array" aca="1" ref="Q114" ca="1">IF(OFFSET(INDIRECT(ADDRESS(ROW(), COLUMN())),0,-1)="",VLOOKUP($G114,$A:$AAE,COLUMN(),FALSE),OFFSET(INDIRECT(ADDRESS(ROW(), COLUMN())),0,-1))</f>
        <v>地块建筑面积*1.0</v>
      </c>
      <c r="R114" s="8"/>
      <c r="S114" s="8" t="str" cm="1">
        <f t="array" aca="1" ref="S114" ca="1">IF(OFFSET(INDIRECT(ADDRESS(ROW(), COLUMN())),0,-1)="",VLOOKUP($G114,$A:$AAE,COLUMN(),FALSE),OFFSET(INDIRECT(ADDRESS(ROW(), COLUMN())),0,-1))</f>
        <v>地块建筑面积*0</v>
      </c>
      <c r="T114" s="8"/>
      <c r="U114" s="8" t="str" cm="1">
        <f t="array" aca="1" ref="U114" ca="1">IF(OFFSET(INDIRECT(ADDRESS(ROW(), COLUMN())),0,-1)="",VLOOKUP($G114,$A:$AAE,COLUMN(),FALSE),OFFSET(INDIRECT(ADDRESS(ROW(), COLUMN())),0,-1))</f>
        <v>地块建筑面积*0</v>
      </c>
      <c r="V114" s="8"/>
      <c r="W114" s="45" t="str" cm="1">
        <f t="array" aca="1" ref="W114" ca="1">IF(OFFSET(INDIRECT(ADDRESS(ROW(), COLUMN())),0,-1)="",VLOOKUP($G114,$A:$AAE,COLUMN(),FALSE),OFFSET(INDIRECT(ADDRESS(ROW(), COLUMN())),0,-1))</f>
        <v>地块建筑面积*0</v>
      </c>
      <c r="X114" s="8"/>
      <c r="Y114" s="8" t="str" cm="1">
        <f t="array" aca="1" ref="Y114" ca="1">IF(OFFSET(INDIRECT(ADDRESS(ROW(), COLUMN())),0,-1)="",VLOOKUP($G114,$A:$AAE,COLUMN(),FALSE),OFFSET(INDIRECT(ADDRESS(ROW(), COLUMN())),0,-1))</f>
        <v>地块建筑面积*0</v>
      </c>
      <c r="Z114" s="8"/>
      <c r="AA114" s="8" t="str" cm="1">
        <f t="array" aca="1" ref="AA114" ca="1">IF(OFFSET(INDIRECT(ADDRESS(ROW(), COLUMN())),0,-1)="",VLOOKUP($G114,$A:$AAE,COLUMN(),FALSE),OFFSET(INDIRECT(ADDRESS(ROW(), COLUMN())),0,-1))</f>
        <v>地块建筑面积*0</v>
      </c>
      <c r="AB114" s="8"/>
      <c r="AC114" s="8" t="str" cm="1">
        <f t="array" aca="1" ref="AC114" ca="1">IF(OFFSET(INDIRECT(ADDRESS(ROW(), COLUMN())),0,-1)="",VLOOKUP($G114,$A:$AAE,COLUMN(),FALSE),OFFSET(INDIRECT(ADDRESS(ROW(), COLUMN())),0,-1))</f>
        <v>地块建筑面积*0</v>
      </c>
      <c r="AD114" s="8"/>
      <c r="AE114" s="8" t="str" cm="1">
        <f t="array" aca="1" ref="AE114" ca="1">IF(OFFSET(INDIRECT(ADDRESS(ROW(), COLUMN())),0,-1)="",VLOOKUP($G114,$A:$AAE,COLUMN(),FALSE),OFFSET(INDIRECT(ADDRESS(ROW(), COLUMN())),0,-1))</f>
        <v>面积*0</v>
      </c>
      <c r="AF114" s="8"/>
      <c r="AG114" s="8" t="str" cm="1">
        <f t="array" aca="1" ref="AG114" ca="1">IF(OFFSET(INDIRECT(ADDRESS(ROW(), COLUMN())),0,-1)="",VLOOKUP($G114,$A:$AAE,COLUMN(),FALSE),OFFSET(INDIRECT(ADDRESS(ROW(), COLUMN())),0,-1))</f>
        <v>面积*0</v>
      </c>
      <c r="AH114" s="8"/>
      <c r="AI114" s="8" t="str" cm="1">
        <f t="array" aca="1" ref="AI114" ca="1">IF(OFFSET(INDIRECT(ADDRESS(ROW(), COLUMN())),0,-1)="",VLOOKUP($G114,$A:$AAE,COLUMN(),FALSE),OFFSET(INDIRECT(ADDRESS(ROW(), COLUMN())),0,-1))</f>
        <v>100平方米/户</v>
      </c>
      <c r="AJ114" s="8"/>
      <c r="AK114" s="8" t="str" cm="1">
        <f t="array" aca="1" ref="AK114" ca="1">IF(OFFSET(INDIRECT(ADDRESS(ROW(), COLUMN())),0,-1)="",VLOOKUP($G114,$A:$AAE,COLUMN(),FALSE),OFFSET(INDIRECT(ADDRESS(ROW(), COLUMN())),0,-1))</f>
        <v>住宅建筑面积/100</v>
      </c>
      <c r="AL114" s="8"/>
      <c r="AM114" s="8" t="str" cm="1">
        <f t="array" aca="1" ref="AM114" ca="1">IF(OFFSET(INDIRECT(ADDRESS(ROW(), COLUMN())),0,-1)="",VLOOKUP($G114,$A:$AAE,COLUMN(),FALSE),OFFSET(INDIRECT(ADDRESS(ROW(), COLUMN())),0,-1))</f>
        <v>3人/户</v>
      </c>
      <c r="AN114" s="8"/>
      <c r="AO114" s="8" t="str" cm="1">
        <f t="array" aca="1" ref="AO114" ca="1">IF(OFFSET(INDIRECT(ADDRESS(ROW(), COLUMN())),0,-1)="",VLOOKUP($G114,$A:$AAE,COLUMN(),FALSE),OFFSET(INDIRECT(ADDRESS(ROW(), COLUMN())),0,-1))</f>
        <v>居住户数*3</v>
      </c>
      <c r="AP114" s="8"/>
      <c r="AQ114" s="8" t="str" cm="1">
        <f t="array" aca="1" ref="AQ114" ca="1">IF(OFFSET(INDIRECT(ADDRESS(ROW(), COLUMN())),0,-1)="",VLOOKUP($G114,$A:$AAE,COLUMN(),FALSE),OFFSET(INDIRECT(ADDRESS(ROW(), COLUMN())),0,-1))</f>
        <v>-</v>
      </c>
      <c r="AR114" s="8"/>
      <c r="AS114" s="8" cm="1">
        <f t="array" aca="1" ref="AS114" ca="1">IF(OFFSET(INDIRECT(ADDRESS(ROW(), COLUMN())),0,-1)="",VLOOKUP($G114,$A:$AAE,COLUMN(),FALSE),OFFSET(INDIRECT(ADDRESS(ROW(), COLUMN())),0,-1))</f>
        <v>0</v>
      </c>
      <c r="AT114" s="8"/>
      <c r="AU114" s="8" t="str" cm="1">
        <f t="array" aca="1" ref="AU114" ca="1">IF(OFFSET(INDIRECT(ADDRESS(ROW(), COLUMN())),0,-1)="",VLOOKUP($G114,$A:$AAE,COLUMN(),FALSE),OFFSET(INDIRECT(ADDRESS(ROW(), COLUMN())),0,-1))</f>
        <v>1.2个/户</v>
      </c>
      <c r="AV114" s="8"/>
      <c r="AW114" s="8" t="str" cm="1">
        <f t="array" aca="1" ref="AW114" ca="1">IF(OFFSET(INDIRECT(ADDRESS(ROW(), COLUMN())),0,-1)="",VLOOKUP($G114,$A:$AAE,COLUMN(),FALSE),OFFSET(INDIRECT(ADDRESS(ROW(), COLUMN())),0,-1))</f>
        <v>居住户数*1.2</v>
      </c>
      <c r="AX114" s="2"/>
      <c r="AY114" s="8" t="str" cm="1">
        <f t="array" aca="1" ref="AY114" ca="1">IF(OFFSET(INDIRECT(ADDRESS(ROW(), COLUMN())),0,-1)="",VLOOKUP($G114,$A:$AAE,COLUMN(),FALSE),OFFSET(INDIRECT(ADDRESS(ROW(), COLUMN())),0,-1))</f>
        <v>155升/日*人</v>
      </c>
      <c r="AZ114" s="2"/>
      <c r="BA114" s="8" t="str" cm="1">
        <f t="array" aca="1" ref="BA114" ca="1">IF(OFFSET(INDIRECT(ADDRESS(ROW(), COLUMN())),0,-1)="",VLOOKUP($G114,$A:$AAE,COLUMN(),FALSE),OFFSET(INDIRECT(ADDRESS(ROW(), COLUMN())),0,-1))</f>
        <v>居住人数*155/1000</v>
      </c>
      <c r="BB114" s="2"/>
      <c r="BC114" s="8" cm="1">
        <f t="array" aca="1" ref="BC114" ca="1">IF(OFFSET(INDIRECT(ADDRESS(ROW(), COLUMN())),0,-1)="",VLOOKUP($G114,$A:$AAE,COLUMN(),FALSE),OFFSET(INDIRECT(ADDRESS(ROW(), COLUMN())),0,-1))</f>
        <v>0.85</v>
      </c>
      <c r="BD114" s="2"/>
      <c r="BE114" s="8" t="str" cm="1">
        <f t="array" aca="1" ref="BE114" ca="1">IF(OFFSET(INDIRECT(ADDRESS(ROW(), COLUMN())),0,-1)="",VLOOKUP($G114,$A:$AAE,COLUMN(),FALSE),OFFSET(INDIRECT(ADDRESS(ROW(), COLUMN())),0,-1))</f>
        <v>用水量*0.85</v>
      </c>
      <c r="BF114" s="2"/>
      <c r="BG114" s="8" t="str" cm="1">
        <f t="array" aca="1" ref="BG114" ca="1">IF(OFFSET(INDIRECT(ADDRESS(ROW(), COLUMN())),0,-1)="",VLOOKUP($G114,$A:$AAE,COLUMN(),FALSE),OFFSET(INDIRECT(ADDRESS(ROW(), COLUMN())),0,-1))</f>
        <v>50瓦/平方米</v>
      </c>
      <c r="BH114" s="2"/>
      <c r="BI114" s="8" cm="1">
        <f t="array" aca="1" ref="BI114" ca="1">IF(OFFSET(INDIRECT(ADDRESS(ROW(), COLUMN())),0,-1)="",VLOOKUP($G114,$A:$AAE,COLUMN(),FALSE),OFFSET(INDIRECT(ADDRESS(ROW(), COLUMN())),0,-1))</f>
        <v>0.7</v>
      </c>
      <c r="BJ114" s="2"/>
      <c r="BK114" s="8" t="str" cm="1">
        <f t="array" aca="1" ref="BK114" ca="1">IF(OFFSET(INDIRECT(ADDRESS(ROW(), COLUMN())),0,-1)="",VLOOKUP($G114,$A:$AAE,COLUMN(),FALSE),OFFSET(INDIRECT(ADDRESS(ROW(), COLUMN())),0,-1))</f>
        <v>住宅建筑面积*50*0.7/1000</v>
      </c>
      <c r="BL114" s="2"/>
      <c r="BM114" s="8" t="str" cm="1">
        <f t="array" aca="1" ref="BM114" ca="1">IF(OFFSET(INDIRECT(ADDRESS(ROW(), COLUMN())),0,-1)="",VLOOKUP($G114,$A:$AAE,COLUMN(),FALSE),OFFSET(INDIRECT(ADDRESS(ROW(), COLUMN())),0,-1))</f>
        <v>1.2门/户</v>
      </c>
      <c r="BN114" s="2"/>
      <c r="BO114" s="8" t="str" cm="1">
        <f t="array" aca="1" ref="BO114" ca="1">IF(OFFSET(INDIRECT(ADDRESS(ROW(), COLUMN())),0,-1)="",VLOOKUP($G114,$A:$AAE,COLUMN(),FALSE),OFFSET(INDIRECT(ADDRESS(ROW(), COLUMN())),0,-1))</f>
        <v>居住户数*1.2</v>
      </c>
      <c r="BP114" s="2"/>
      <c r="BQ114" s="8" t="str" cm="1">
        <f t="array" aca="1" ref="BQ114" ca="1">IF(OFFSET(INDIRECT(ADDRESS(ROW(), COLUMN())),0,-1)="",VLOOKUP($G114,$A:$AAE,COLUMN(),FALSE),OFFSET(INDIRECT(ADDRESS(ROW(), COLUMN())),0,-1))</f>
        <v>2.0门/户</v>
      </c>
      <c r="BR114" s="2"/>
      <c r="BS114" s="8" t="str" cm="1">
        <f t="array" aca="1" ref="BS114" ca="1">IF(OFFSET(INDIRECT(ADDRESS(ROW(), COLUMN())),0,-1)="",VLOOKUP($G114,$A:$AAE,COLUMN(),FALSE),OFFSET(INDIRECT(ADDRESS(ROW(), COLUMN())),0,-1))</f>
        <v>居住户数*2.0</v>
      </c>
      <c r="BT114" s="2"/>
      <c r="BU114" s="8" t="str" cm="1">
        <f t="array" aca="1" ref="BU114" ca="1">IF(OFFSET(INDIRECT(ADDRESS(ROW(), COLUMN())),0,-1)="",VLOOKUP($G114,$A:$AAE,COLUMN(),FALSE),OFFSET(INDIRECT(ADDRESS(ROW(), COLUMN())),0,-1))</f>
        <v>34.5pcu/万平方米，26：74</v>
      </c>
      <c r="BV114" s="2"/>
      <c r="BW114" s="8" t="str" cm="1">
        <f t="array" aca="1" ref="BW114" ca="1">IF(OFFSET(INDIRECT(ADDRESS(ROW(), COLUMN())),0,-1)="",VLOOKUP($G114,$A:$AAE,COLUMN(),FALSE),OFFSET(INDIRECT(ADDRESS(ROW(), COLUMN())),0,-1))</f>
        <v>住宅建筑面积/10000*34.5*0.26</v>
      </c>
      <c r="BX114" s="2"/>
      <c r="BY114" s="8" t="str" cm="1">
        <f t="array" aca="1" ref="BY114" ca="1">IF(OFFSET(INDIRECT(ADDRESS(ROW(), COLUMN())),0,-1)="",VLOOKUP($G114,$A:$AAE,COLUMN(),FALSE),OFFSET(INDIRECT(ADDRESS(ROW(), COLUMN())),0,-1))</f>
        <v>住宅建筑面积/10000*34.5*0.74</v>
      </c>
      <c r="BZ114" s="91"/>
      <c r="CA114" s="8" t="str" cm="1">
        <f t="array" aca="1" ref="CA114" ca="1">IF(OFFSET(INDIRECT(ADDRESS(ROW(), COLUMN())),0,-1)="",VLOOKUP($G114,$A:$AAE,COLUMN(),FALSE),OFFSET(INDIRECT(ADDRESS(ROW(), COLUMN())),0,-1))</f>
        <v>住宅建筑面积*0.4</v>
      </c>
      <c r="CB114" s="8"/>
      <c r="CC114" s="8" t="str" cm="1">
        <f t="array" aca="1" ref="CC114" ca="1">IF(OFFSET(INDIRECT(ADDRESS(ROW(), COLUMN())),0,-1)="",VLOOKUP($G114,$A:$AAE,COLUMN(),FALSE),OFFSET(INDIRECT(ADDRESS(ROW(), COLUMN())),0,-1))</f>
        <v>住宅建筑面积*0.4</v>
      </c>
      <c r="CD114" s="8"/>
      <c r="CE114" s="8" t="str" cm="1">
        <f t="array" aca="1" ref="CE114" ca="1">IF(OFFSET(INDIRECT(ADDRESS(ROW(), COLUMN())),0,-1)="",VLOOKUP($G114,$A:$AAE,COLUMN(),FALSE),OFFSET(INDIRECT(ADDRESS(ROW(), COLUMN())),0,-1))</f>
        <v>住宅建筑面积*0.11</v>
      </c>
      <c r="CF114" s="8"/>
      <c r="CG114" s="8" t="str" cm="1">
        <f t="array" aca="1" ref="CG114" ca="1">IF(OFFSET(INDIRECT(ADDRESS(ROW(), COLUMN())),0,-1)="",VLOOKUP($G114,$A:$AAE,COLUMN(),FALSE),OFFSET(INDIRECT(ADDRESS(ROW(), COLUMN())),0,-1))</f>
        <v>住宅建筑面积*0.11</v>
      </c>
      <c r="CH114" s="8"/>
      <c r="CI114" s="45" t="str" cm="1">
        <f t="array" aca="1" ref="CI114" ca="1">IF(OFFSET(INDIRECT(ADDRESS(ROW(), COLUMN())),0,-1)="",VLOOKUP($G114,$A:$AAE,COLUMN(),FALSE),OFFSET(INDIRECT(ADDRESS(ROW(), COLUMN())),0,-1))</f>
        <v>城镇建设用地</v>
      </c>
      <c r="CJ114" s="75" t="s">
        <v>1962</v>
      </c>
      <c r="CK114" s="78" t="str">
        <f t="shared" si="51"/>
        <v>唯一标识:R213#人才专项租赁住房#城规</v>
      </c>
      <c r="CL114" s="78" t="str">
        <f t="shared" si="52"/>
        <v>性质名称:人才专项租赁住房</v>
      </c>
      <c r="CM114" s="78" t="str">
        <f t="shared" si="53"/>
        <v>地块性质过滤:</v>
      </c>
      <c r="CN114" s="78" t="str">
        <f t="shared" si="54"/>
        <v>地块性质:R213</v>
      </c>
      <c r="CO114" s="78" t="str">
        <f t="shared" si="55"/>
        <v>地类标准:城规</v>
      </c>
      <c r="CP114" s="78" t="str">
        <f t="shared" si="56"/>
        <v>地块性质别称:R21(人才)</v>
      </c>
      <c r="CQ114" s="78" t="str">
        <f t="shared" si="57"/>
        <v>属性继承:R21#住宅用地#城规</v>
      </c>
      <c r="CR114" s="78" t="str">
        <f t="shared" si="58"/>
        <v>父类:R21</v>
      </c>
      <c r="CS114" s="78" t="str">
        <f t="shared" si="59"/>
        <v>级别继承:R21#住宅用地#城规</v>
      </c>
      <c r="CT114" s="78" t="str">
        <f t="shared" si="60"/>
        <v>级别层次:7</v>
      </c>
      <c r="CU114" s="78" t="str">
        <f t="shared" si="61"/>
        <v>级别:6R21</v>
      </c>
      <c r="CV114" s="78" t="str">
        <f t="shared" ca="1" si="62"/>
        <v>地块颜色:253,255,1</v>
      </c>
      <c r="CW114" s="78" t="str">
        <f t="shared" ca="1" si="63"/>
        <v>建筑面积公式:面积*容积率</v>
      </c>
      <c r="CX114" s="78" t="str">
        <f t="shared" ca="1" si="64"/>
        <v>住宅建筑面积公式:地块建筑面积*1.0</v>
      </c>
      <c r="CY114" s="78" t="str">
        <f t="shared" ca="1" si="65"/>
        <v>商服建筑面积公式:地块建筑面积*0</v>
      </c>
      <c r="CZ114" s="78" t="str">
        <f t="shared" ca="1" si="66"/>
        <v>商服中商业建筑面积公式:地块建筑面积*0</v>
      </c>
      <c r="DA114" s="78" t="str">
        <f t="shared" ca="1" si="67"/>
        <v>商服中办公建筑面积公式:地块建筑面积*0</v>
      </c>
      <c r="DB114" s="78" t="str">
        <f t="shared" ca="1" si="68"/>
        <v>公服建筑面积公式:地块建筑面积*0</v>
      </c>
      <c r="DC114" s="78" t="str">
        <f t="shared" ca="1" si="69"/>
        <v>工业建筑面积公式:地块建筑面积*0</v>
      </c>
      <c r="DD114" s="78" t="str">
        <f t="shared" ca="1" si="70"/>
        <v>市政建筑面积公式:地块建筑面积*0</v>
      </c>
      <c r="DE114" s="78" t="str">
        <f t="shared" ca="1" si="96"/>
        <v>绿地面积指定指标:面积*0</v>
      </c>
      <c r="DF114" s="78" t="str">
        <f t="shared" ca="1" si="97"/>
        <v>绿地面积指定公式:面积*0</v>
      </c>
      <c r="DG114" s="78" t="str">
        <f t="shared" ca="1" si="71"/>
        <v>户数指标:100平方米/户</v>
      </c>
      <c r="DH114" s="78" t="str">
        <f t="shared" ca="1" si="72"/>
        <v>户数公式:住宅建筑面积/100</v>
      </c>
      <c r="DI114" s="78" t="str">
        <f t="shared" ca="1" si="73"/>
        <v>人数指标:3人/户</v>
      </c>
      <c r="DJ114" s="78" t="str">
        <f t="shared" ca="1" si="74"/>
        <v>人数公式:居住户数*3</v>
      </c>
      <c r="DK114" s="78" t="str">
        <f t="shared" ca="1" si="75"/>
        <v>就业指标:-</v>
      </c>
      <c r="DL114" s="78" t="str">
        <f t="shared" ca="1" si="76"/>
        <v>就业公式:0</v>
      </c>
      <c r="DM114" s="78" t="str">
        <f t="shared" ca="1" si="77"/>
        <v>机动车指标:1.2个/户</v>
      </c>
      <c r="DN114" s="78" t="str">
        <f t="shared" ca="1" si="78"/>
        <v>机动车公式:居住户数*1.2</v>
      </c>
      <c r="DO114" s="78" t="str">
        <f t="shared" ca="1" si="79"/>
        <v>用水量指标:155升/日*人</v>
      </c>
      <c r="DP114" s="78" t="str">
        <f t="shared" ca="1" si="80"/>
        <v>用水量公式:居住人数*155/1000</v>
      </c>
      <c r="DQ114" s="78" t="str">
        <f t="shared" ca="1" si="81"/>
        <v>污水折算系数:0.85</v>
      </c>
      <c r="DR114" s="78" t="str">
        <f t="shared" ca="1" si="82"/>
        <v>污水量公式:用水量*0.85</v>
      </c>
      <c r="DS114" s="78" t="str">
        <f t="shared" ca="1" si="83"/>
        <v>用电负荷指标:50瓦/平方米</v>
      </c>
      <c r="DT114" s="78" t="str">
        <f t="shared" ca="1" si="84"/>
        <v>同时率:0.7</v>
      </c>
      <c r="DU114" s="78" t="str">
        <f t="shared" ca="1" si="85"/>
        <v>用电量公式:住宅建筑面积*50*0.7/1000</v>
      </c>
      <c r="DV114" s="78" t="str">
        <f t="shared" ca="1" si="86"/>
        <v>固话装机指标:1.2门/户</v>
      </c>
      <c r="DW114" s="78" t="str">
        <f t="shared" ca="1" si="87"/>
        <v>固话量公式:居住户数*1.2</v>
      </c>
      <c r="DX114" s="78" t="str">
        <f t="shared" ca="1" si="88"/>
        <v>有线电视指标:2.0门/户</v>
      </c>
      <c r="DY114" s="78" t="str">
        <f t="shared" ca="1" si="89"/>
        <v>电视量公式:居住户数*2.0</v>
      </c>
      <c r="DZ114" s="78" t="str">
        <f t="shared" ca="1" si="90"/>
        <v>高峰机动车生成量指标:34.5pcu/万平方米，26：74</v>
      </c>
      <c r="EA114" s="78" t="str">
        <f t="shared" ca="1" si="91"/>
        <v>高峰机动车吸引量公式:住宅建筑面积/10000*34.5*0.26</v>
      </c>
      <c r="EB114" s="78" t="str">
        <f t="shared" ca="1" si="92"/>
        <v>高峰机动车发生量公式:住宅建筑面积/10000*34.5*0.74</v>
      </c>
      <c r="EC114" s="78" t="str">
        <f t="shared" ca="1" si="98"/>
        <v>地下空间指标:住宅建筑面积*0.4</v>
      </c>
      <c r="ED114" s="78" t="str">
        <f t="shared" ca="1" si="93"/>
        <v>地下空间公式:住宅建筑面积*0.4</v>
      </c>
      <c r="EE114" s="78" t="str">
        <f t="shared" ca="1" si="99"/>
        <v>人防指标:住宅建筑面积*0.11</v>
      </c>
      <c r="EF114" s="78" t="str">
        <f t="shared" ca="1" si="94"/>
        <v>人防公式:住宅建筑面积*0.11</v>
      </c>
      <c r="EG114" s="78" t="str">
        <f t="shared" ca="1" si="101"/>
        <v>用地构成:城镇建设用地</v>
      </c>
      <c r="EH114" s="78" t="s">
        <v>1962</v>
      </c>
      <c r="EI114" s="79" t="str">
        <f t="shared" ca="1" si="100"/>
        <v>唯一标识:R213#人才专项租赁住房#城规;性质名称:人才专项租赁住房;地块性质过滤:;地块性质:R213;地类标准:城规;地块性质别称:R21(人才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4" t="s">
        <v>1962</v>
      </c>
    </row>
    <row r="115" spans="1:140" ht="16.5" x14ac:dyDescent="0.2">
      <c r="A115" s="45" t="str">
        <f t="shared" si="95"/>
        <v>R214#廉租住房#城规</v>
      </c>
      <c r="B115" s="45" t="s">
        <v>240</v>
      </c>
      <c r="C115" s="45"/>
      <c r="D115" s="45" t="s">
        <v>796</v>
      </c>
      <c r="E115" s="45" t="s">
        <v>1276</v>
      </c>
      <c r="F115" s="45" t="s">
        <v>1308</v>
      </c>
      <c r="G115" s="45" t="s">
        <v>60</v>
      </c>
      <c r="H115" s="45" t="s">
        <v>792</v>
      </c>
      <c r="I115" s="45" t="s">
        <v>60</v>
      </c>
      <c r="J115" s="45">
        <v>7</v>
      </c>
      <c r="K115" s="45" t="s">
        <v>1495</v>
      </c>
      <c r="L115" s="45"/>
      <c r="M115" s="45" t="str" cm="1">
        <f t="array" aca="1" ref="M115" ca="1">IF(OFFSET(INDIRECT(ADDRESS(ROW(), COLUMN())),0,-1)="",VLOOKUP($G115,$A:$AAE,COLUMN(),FALSE),OFFSET(INDIRECT(ADDRESS(ROW(), COLUMN())),0,-1))</f>
        <v>253,255,1</v>
      </c>
      <c r="N115" s="8"/>
      <c r="O115" s="45" t="str" cm="1">
        <f t="array" aca="1" ref="O115" ca="1">IF(OFFSET(INDIRECT(ADDRESS(ROW(), COLUMN())),0,-1)="",VLOOKUP($G115,$A:$AAE,COLUMN(),FALSE),OFFSET(INDIRECT(ADDRESS(ROW(), COLUMN())),0,-1))</f>
        <v>面积*容积率</v>
      </c>
      <c r="P115" s="8"/>
      <c r="Q115" s="8" t="str" cm="1">
        <f t="array" aca="1" ref="Q115" ca="1">IF(OFFSET(INDIRECT(ADDRESS(ROW(), COLUMN())),0,-1)="",VLOOKUP($G115,$A:$AAE,COLUMN(),FALSE),OFFSET(INDIRECT(ADDRESS(ROW(), COLUMN())),0,-1))</f>
        <v>地块建筑面积*1.0</v>
      </c>
      <c r="R115" s="8"/>
      <c r="S115" s="8" t="str" cm="1">
        <f t="array" aca="1" ref="S115" ca="1">IF(OFFSET(INDIRECT(ADDRESS(ROW(), COLUMN())),0,-1)="",VLOOKUP($G115,$A:$AAE,COLUMN(),FALSE),OFFSET(INDIRECT(ADDRESS(ROW(), COLUMN())),0,-1))</f>
        <v>地块建筑面积*0</v>
      </c>
      <c r="T115" s="8"/>
      <c r="U115" s="8" t="str" cm="1">
        <f t="array" aca="1" ref="U115" ca="1">IF(OFFSET(INDIRECT(ADDRESS(ROW(), COLUMN())),0,-1)="",VLOOKUP($G115,$A:$AAE,COLUMN(),FALSE),OFFSET(INDIRECT(ADDRESS(ROW(), COLUMN())),0,-1))</f>
        <v>地块建筑面积*0</v>
      </c>
      <c r="V115" s="8"/>
      <c r="W115" s="45" t="str" cm="1">
        <f t="array" aca="1" ref="W115" ca="1">IF(OFFSET(INDIRECT(ADDRESS(ROW(), COLUMN())),0,-1)="",VLOOKUP($G115,$A:$AAE,COLUMN(),FALSE),OFFSET(INDIRECT(ADDRESS(ROW(), COLUMN())),0,-1))</f>
        <v>地块建筑面积*0</v>
      </c>
      <c r="X115" s="8"/>
      <c r="Y115" s="8" t="str" cm="1">
        <f t="array" aca="1" ref="Y115" ca="1">IF(OFFSET(INDIRECT(ADDRESS(ROW(), COLUMN())),0,-1)="",VLOOKUP($G115,$A:$AAE,COLUMN(),FALSE),OFFSET(INDIRECT(ADDRESS(ROW(), COLUMN())),0,-1))</f>
        <v>地块建筑面积*0</v>
      </c>
      <c r="Z115" s="8"/>
      <c r="AA115" s="8" t="str" cm="1">
        <f t="array" aca="1" ref="AA115" ca="1">IF(OFFSET(INDIRECT(ADDRESS(ROW(), COLUMN())),0,-1)="",VLOOKUP($G115,$A:$AAE,COLUMN(),FALSE),OFFSET(INDIRECT(ADDRESS(ROW(), COLUMN())),0,-1))</f>
        <v>地块建筑面积*0</v>
      </c>
      <c r="AB115" s="8"/>
      <c r="AC115" s="8" t="str" cm="1">
        <f t="array" aca="1" ref="AC115" ca="1">IF(OFFSET(INDIRECT(ADDRESS(ROW(), COLUMN())),0,-1)="",VLOOKUP($G115,$A:$AAE,COLUMN(),FALSE),OFFSET(INDIRECT(ADDRESS(ROW(), COLUMN())),0,-1))</f>
        <v>地块建筑面积*0</v>
      </c>
      <c r="AD115" s="8"/>
      <c r="AE115" s="8" t="str" cm="1">
        <f t="array" aca="1" ref="AE115" ca="1">IF(OFFSET(INDIRECT(ADDRESS(ROW(), COLUMN())),0,-1)="",VLOOKUP($G115,$A:$AAE,COLUMN(),FALSE),OFFSET(INDIRECT(ADDRESS(ROW(), COLUMN())),0,-1))</f>
        <v>面积*0</v>
      </c>
      <c r="AF115" s="8"/>
      <c r="AG115" s="8" t="str" cm="1">
        <f t="array" aca="1" ref="AG115" ca="1">IF(OFFSET(INDIRECT(ADDRESS(ROW(), COLUMN())),0,-1)="",VLOOKUP($G115,$A:$AAE,COLUMN(),FALSE),OFFSET(INDIRECT(ADDRESS(ROW(), COLUMN())),0,-1))</f>
        <v>面积*0</v>
      </c>
      <c r="AH115" s="8"/>
      <c r="AI115" s="8" t="str" cm="1">
        <f t="array" aca="1" ref="AI115" ca="1">IF(OFFSET(INDIRECT(ADDRESS(ROW(), COLUMN())),0,-1)="",VLOOKUP($G115,$A:$AAE,COLUMN(),FALSE),OFFSET(INDIRECT(ADDRESS(ROW(), COLUMN())),0,-1))</f>
        <v>100平方米/户</v>
      </c>
      <c r="AJ115" s="8"/>
      <c r="AK115" s="8" t="str" cm="1">
        <f t="array" aca="1" ref="AK115" ca="1">IF(OFFSET(INDIRECT(ADDRESS(ROW(), COLUMN())),0,-1)="",VLOOKUP($G115,$A:$AAE,COLUMN(),FALSE),OFFSET(INDIRECT(ADDRESS(ROW(), COLUMN())),0,-1))</f>
        <v>住宅建筑面积/100</v>
      </c>
      <c r="AL115" s="8"/>
      <c r="AM115" s="8" t="str" cm="1">
        <f t="array" aca="1" ref="AM115" ca="1">IF(OFFSET(INDIRECT(ADDRESS(ROW(), COLUMN())),0,-1)="",VLOOKUP($G115,$A:$AAE,COLUMN(),FALSE),OFFSET(INDIRECT(ADDRESS(ROW(), COLUMN())),0,-1))</f>
        <v>3人/户</v>
      </c>
      <c r="AN115" s="8"/>
      <c r="AO115" s="8" t="str" cm="1">
        <f t="array" aca="1" ref="AO115" ca="1">IF(OFFSET(INDIRECT(ADDRESS(ROW(), COLUMN())),0,-1)="",VLOOKUP($G115,$A:$AAE,COLUMN(),FALSE),OFFSET(INDIRECT(ADDRESS(ROW(), COLUMN())),0,-1))</f>
        <v>居住户数*3</v>
      </c>
      <c r="AP115" s="8"/>
      <c r="AQ115" s="8" t="str" cm="1">
        <f t="array" aca="1" ref="AQ115" ca="1">IF(OFFSET(INDIRECT(ADDRESS(ROW(), COLUMN())),0,-1)="",VLOOKUP($G115,$A:$AAE,COLUMN(),FALSE),OFFSET(INDIRECT(ADDRESS(ROW(), COLUMN())),0,-1))</f>
        <v>-</v>
      </c>
      <c r="AR115" s="8"/>
      <c r="AS115" s="8" cm="1">
        <f t="array" aca="1" ref="AS115" ca="1">IF(OFFSET(INDIRECT(ADDRESS(ROW(), COLUMN())),0,-1)="",VLOOKUP($G115,$A:$AAE,COLUMN(),FALSE),OFFSET(INDIRECT(ADDRESS(ROW(), COLUMN())),0,-1))</f>
        <v>0</v>
      </c>
      <c r="AT115" s="8"/>
      <c r="AU115" s="8" t="str" cm="1">
        <f t="array" aca="1" ref="AU115" ca="1">IF(OFFSET(INDIRECT(ADDRESS(ROW(), COLUMN())),0,-1)="",VLOOKUP($G115,$A:$AAE,COLUMN(),FALSE),OFFSET(INDIRECT(ADDRESS(ROW(), COLUMN())),0,-1))</f>
        <v>1.2个/户</v>
      </c>
      <c r="AV115" s="8"/>
      <c r="AW115" s="8" t="str" cm="1">
        <f t="array" aca="1" ref="AW115" ca="1">IF(OFFSET(INDIRECT(ADDRESS(ROW(), COLUMN())),0,-1)="",VLOOKUP($G115,$A:$AAE,COLUMN(),FALSE),OFFSET(INDIRECT(ADDRESS(ROW(), COLUMN())),0,-1))</f>
        <v>居住户数*1.2</v>
      </c>
      <c r="AX115" s="2"/>
      <c r="AY115" s="8" t="str" cm="1">
        <f t="array" aca="1" ref="AY115" ca="1">IF(OFFSET(INDIRECT(ADDRESS(ROW(), COLUMN())),0,-1)="",VLOOKUP($G115,$A:$AAE,COLUMN(),FALSE),OFFSET(INDIRECT(ADDRESS(ROW(), COLUMN())),0,-1))</f>
        <v>155升/日*人</v>
      </c>
      <c r="AZ115" s="2"/>
      <c r="BA115" s="8" t="str" cm="1">
        <f t="array" aca="1" ref="BA115" ca="1">IF(OFFSET(INDIRECT(ADDRESS(ROW(), COLUMN())),0,-1)="",VLOOKUP($G115,$A:$AAE,COLUMN(),FALSE),OFFSET(INDIRECT(ADDRESS(ROW(), COLUMN())),0,-1))</f>
        <v>居住人数*155/1000</v>
      </c>
      <c r="BB115" s="2"/>
      <c r="BC115" s="8" cm="1">
        <f t="array" aca="1" ref="BC115" ca="1">IF(OFFSET(INDIRECT(ADDRESS(ROW(), COLUMN())),0,-1)="",VLOOKUP($G115,$A:$AAE,COLUMN(),FALSE),OFFSET(INDIRECT(ADDRESS(ROW(), COLUMN())),0,-1))</f>
        <v>0.85</v>
      </c>
      <c r="BD115" s="2"/>
      <c r="BE115" s="8" t="str" cm="1">
        <f t="array" aca="1" ref="BE115" ca="1">IF(OFFSET(INDIRECT(ADDRESS(ROW(), COLUMN())),0,-1)="",VLOOKUP($G115,$A:$AAE,COLUMN(),FALSE),OFFSET(INDIRECT(ADDRESS(ROW(), COLUMN())),0,-1))</f>
        <v>用水量*0.85</v>
      </c>
      <c r="BF115" s="2"/>
      <c r="BG115" s="8" t="str" cm="1">
        <f t="array" aca="1" ref="BG115" ca="1">IF(OFFSET(INDIRECT(ADDRESS(ROW(), COLUMN())),0,-1)="",VLOOKUP($G115,$A:$AAE,COLUMN(),FALSE),OFFSET(INDIRECT(ADDRESS(ROW(), COLUMN())),0,-1))</f>
        <v>50瓦/平方米</v>
      </c>
      <c r="BH115" s="2"/>
      <c r="BI115" s="8" cm="1">
        <f t="array" aca="1" ref="BI115" ca="1">IF(OFFSET(INDIRECT(ADDRESS(ROW(), COLUMN())),0,-1)="",VLOOKUP($G115,$A:$AAE,COLUMN(),FALSE),OFFSET(INDIRECT(ADDRESS(ROW(), COLUMN())),0,-1))</f>
        <v>0.7</v>
      </c>
      <c r="BJ115" s="2"/>
      <c r="BK115" s="8" t="str" cm="1">
        <f t="array" aca="1" ref="BK115" ca="1">IF(OFFSET(INDIRECT(ADDRESS(ROW(), COLUMN())),0,-1)="",VLOOKUP($G115,$A:$AAE,COLUMN(),FALSE),OFFSET(INDIRECT(ADDRESS(ROW(), COLUMN())),0,-1))</f>
        <v>住宅建筑面积*50*0.7/1000</v>
      </c>
      <c r="BL115" s="2"/>
      <c r="BM115" s="8" t="str" cm="1">
        <f t="array" aca="1" ref="BM115" ca="1">IF(OFFSET(INDIRECT(ADDRESS(ROW(), COLUMN())),0,-1)="",VLOOKUP($G115,$A:$AAE,COLUMN(),FALSE),OFFSET(INDIRECT(ADDRESS(ROW(), COLUMN())),0,-1))</f>
        <v>1.2门/户</v>
      </c>
      <c r="BN115" s="2"/>
      <c r="BO115" s="8" t="str" cm="1">
        <f t="array" aca="1" ref="BO115" ca="1">IF(OFFSET(INDIRECT(ADDRESS(ROW(), COLUMN())),0,-1)="",VLOOKUP($G115,$A:$AAE,COLUMN(),FALSE),OFFSET(INDIRECT(ADDRESS(ROW(), COLUMN())),0,-1))</f>
        <v>居住户数*1.2</v>
      </c>
      <c r="BP115" s="2"/>
      <c r="BQ115" s="8" t="str" cm="1">
        <f t="array" aca="1" ref="BQ115" ca="1">IF(OFFSET(INDIRECT(ADDRESS(ROW(), COLUMN())),0,-1)="",VLOOKUP($G115,$A:$AAE,COLUMN(),FALSE),OFFSET(INDIRECT(ADDRESS(ROW(), COLUMN())),0,-1))</f>
        <v>2.0门/户</v>
      </c>
      <c r="BR115" s="2"/>
      <c r="BS115" s="8" t="str" cm="1">
        <f t="array" aca="1" ref="BS115" ca="1">IF(OFFSET(INDIRECT(ADDRESS(ROW(), COLUMN())),0,-1)="",VLOOKUP($G115,$A:$AAE,COLUMN(),FALSE),OFFSET(INDIRECT(ADDRESS(ROW(), COLUMN())),0,-1))</f>
        <v>居住户数*2.0</v>
      </c>
      <c r="BT115" s="2"/>
      <c r="BU115" s="8" t="str" cm="1">
        <f t="array" aca="1" ref="BU115" ca="1">IF(OFFSET(INDIRECT(ADDRESS(ROW(), COLUMN())),0,-1)="",VLOOKUP($G115,$A:$AAE,COLUMN(),FALSE),OFFSET(INDIRECT(ADDRESS(ROW(), COLUMN())),0,-1))</f>
        <v>34.5pcu/万平方米，26：74</v>
      </c>
      <c r="BV115" s="2"/>
      <c r="BW115" s="8" t="str" cm="1">
        <f t="array" aca="1" ref="BW115" ca="1">IF(OFFSET(INDIRECT(ADDRESS(ROW(), COLUMN())),0,-1)="",VLOOKUP($G115,$A:$AAE,COLUMN(),FALSE),OFFSET(INDIRECT(ADDRESS(ROW(), COLUMN())),0,-1))</f>
        <v>住宅建筑面积/10000*34.5*0.26</v>
      </c>
      <c r="BX115" s="2"/>
      <c r="BY115" s="8" t="str" cm="1">
        <f t="array" aca="1" ref="BY115" ca="1">IF(OFFSET(INDIRECT(ADDRESS(ROW(), COLUMN())),0,-1)="",VLOOKUP($G115,$A:$AAE,COLUMN(),FALSE),OFFSET(INDIRECT(ADDRESS(ROW(), COLUMN())),0,-1))</f>
        <v>住宅建筑面积/10000*34.5*0.74</v>
      </c>
      <c r="BZ115" s="91"/>
      <c r="CA115" s="8" t="str" cm="1">
        <f t="array" aca="1" ref="CA115" ca="1">IF(OFFSET(INDIRECT(ADDRESS(ROW(), COLUMN())),0,-1)="",VLOOKUP($G115,$A:$AAE,COLUMN(),FALSE),OFFSET(INDIRECT(ADDRESS(ROW(), COLUMN())),0,-1))</f>
        <v>住宅建筑面积*0.4</v>
      </c>
      <c r="CB115" s="8"/>
      <c r="CC115" s="8" t="str" cm="1">
        <f t="array" aca="1" ref="CC115" ca="1">IF(OFFSET(INDIRECT(ADDRESS(ROW(), COLUMN())),0,-1)="",VLOOKUP($G115,$A:$AAE,COLUMN(),FALSE),OFFSET(INDIRECT(ADDRESS(ROW(), COLUMN())),0,-1))</f>
        <v>住宅建筑面积*0.4</v>
      </c>
      <c r="CD115" s="8"/>
      <c r="CE115" s="8" t="str" cm="1">
        <f t="array" aca="1" ref="CE115" ca="1">IF(OFFSET(INDIRECT(ADDRESS(ROW(), COLUMN())),0,-1)="",VLOOKUP($G115,$A:$AAE,COLUMN(),FALSE),OFFSET(INDIRECT(ADDRESS(ROW(), COLUMN())),0,-1))</f>
        <v>住宅建筑面积*0.11</v>
      </c>
      <c r="CF115" s="8"/>
      <c r="CG115" s="8" t="str" cm="1">
        <f t="array" aca="1" ref="CG115" ca="1">IF(OFFSET(INDIRECT(ADDRESS(ROW(), COLUMN())),0,-1)="",VLOOKUP($G115,$A:$AAE,COLUMN(),FALSE),OFFSET(INDIRECT(ADDRESS(ROW(), COLUMN())),0,-1))</f>
        <v>住宅建筑面积*0.11</v>
      </c>
      <c r="CH115" s="8"/>
      <c r="CI115" s="45" t="str" cm="1">
        <f t="array" aca="1" ref="CI115" ca="1">IF(OFFSET(INDIRECT(ADDRESS(ROW(), COLUMN())),0,-1)="",VLOOKUP($G115,$A:$AAE,COLUMN(),FALSE),OFFSET(INDIRECT(ADDRESS(ROW(), COLUMN())),0,-1))</f>
        <v>城镇建设用地</v>
      </c>
      <c r="CJ115" s="75" t="s">
        <v>1962</v>
      </c>
      <c r="CK115" s="78" t="str">
        <f t="shared" si="51"/>
        <v>唯一标识:R214#廉租住房#城规</v>
      </c>
      <c r="CL115" s="78" t="str">
        <f t="shared" si="52"/>
        <v>性质名称:廉租住房</v>
      </c>
      <c r="CM115" s="78" t="str">
        <f t="shared" si="53"/>
        <v>地块性质过滤:</v>
      </c>
      <c r="CN115" s="78" t="str">
        <f t="shared" si="54"/>
        <v>地块性质:R214</v>
      </c>
      <c r="CO115" s="78" t="str">
        <f t="shared" si="55"/>
        <v>地类标准:城规</v>
      </c>
      <c r="CP115" s="78" t="str">
        <f t="shared" si="56"/>
        <v>地块性质别称:R21(廉租)</v>
      </c>
      <c r="CQ115" s="78" t="str">
        <f t="shared" si="57"/>
        <v>属性继承:R21#住宅用地#城规</v>
      </c>
      <c r="CR115" s="78" t="str">
        <f t="shared" si="58"/>
        <v>父类:R21</v>
      </c>
      <c r="CS115" s="78" t="str">
        <f t="shared" si="59"/>
        <v>级别继承:R21#住宅用地#城规</v>
      </c>
      <c r="CT115" s="78" t="str">
        <f t="shared" si="60"/>
        <v>级别层次:7</v>
      </c>
      <c r="CU115" s="78" t="str">
        <f t="shared" si="61"/>
        <v>级别:6R21</v>
      </c>
      <c r="CV115" s="78" t="str">
        <f t="shared" ca="1" si="62"/>
        <v>地块颜色:253,255,1</v>
      </c>
      <c r="CW115" s="78" t="str">
        <f t="shared" ca="1" si="63"/>
        <v>建筑面积公式:面积*容积率</v>
      </c>
      <c r="CX115" s="78" t="str">
        <f t="shared" ca="1" si="64"/>
        <v>住宅建筑面积公式:地块建筑面积*1.0</v>
      </c>
      <c r="CY115" s="78" t="str">
        <f t="shared" ca="1" si="65"/>
        <v>商服建筑面积公式:地块建筑面积*0</v>
      </c>
      <c r="CZ115" s="78" t="str">
        <f t="shared" ca="1" si="66"/>
        <v>商服中商业建筑面积公式:地块建筑面积*0</v>
      </c>
      <c r="DA115" s="78" t="str">
        <f t="shared" ca="1" si="67"/>
        <v>商服中办公建筑面积公式:地块建筑面积*0</v>
      </c>
      <c r="DB115" s="78" t="str">
        <f t="shared" ca="1" si="68"/>
        <v>公服建筑面积公式:地块建筑面积*0</v>
      </c>
      <c r="DC115" s="78" t="str">
        <f t="shared" ca="1" si="69"/>
        <v>工业建筑面积公式:地块建筑面积*0</v>
      </c>
      <c r="DD115" s="78" t="str">
        <f t="shared" ca="1" si="70"/>
        <v>市政建筑面积公式:地块建筑面积*0</v>
      </c>
      <c r="DE115" s="78" t="str">
        <f t="shared" ca="1" si="96"/>
        <v>绿地面积指定指标:面积*0</v>
      </c>
      <c r="DF115" s="78" t="str">
        <f t="shared" ca="1" si="97"/>
        <v>绿地面积指定公式:面积*0</v>
      </c>
      <c r="DG115" s="78" t="str">
        <f t="shared" ca="1" si="71"/>
        <v>户数指标:100平方米/户</v>
      </c>
      <c r="DH115" s="78" t="str">
        <f t="shared" ca="1" si="72"/>
        <v>户数公式:住宅建筑面积/100</v>
      </c>
      <c r="DI115" s="78" t="str">
        <f t="shared" ca="1" si="73"/>
        <v>人数指标:3人/户</v>
      </c>
      <c r="DJ115" s="78" t="str">
        <f t="shared" ca="1" si="74"/>
        <v>人数公式:居住户数*3</v>
      </c>
      <c r="DK115" s="78" t="str">
        <f t="shared" ca="1" si="75"/>
        <v>就业指标:-</v>
      </c>
      <c r="DL115" s="78" t="str">
        <f t="shared" ca="1" si="76"/>
        <v>就业公式:0</v>
      </c>
      <c r="DM115" s="78" t="str">
        <f t="shared" ca="1" si="77"/>
        <v>机动车指标:1.2个/户</v>
      </c>
      <c r="DN115" s="78" t="str">
        <f t="shared" ca="1" si="78"/>
        <v>机动车公式:居住户数*1.2</v>
      </c>
      <c r="DO115" s="78" t="str">
        <f t="shared" ca="1" si="79"/>
        <v>用水量指标:155升/日*人</v>
      </c>
      <c r="DP115" s="78" t="str">
        <f t="shared" ca="1" si="80"/>
        <v>用水量公式:居住人数*155/1000</v>
      </c>
      <c r="DQ115" s="78" t="str">
        <f t="shared" ca="1" si="81"/>
        <v>污水折算系数:0.85</v>
      </c>
      <c r="DR115" s="78" t="str">
        <f t="shared" ca="1" si="82"/>
        <v>污水量公式:用水量*0.85</v>
      </c>
      <c r="DS115" s="78" t="str">
        <f t="shared" ca="1" si="83"/>
        <v>用电负荷指标:50瓦/平方米</v>
      </c>
      <c r="DT115" s="78" t="str">
        <f t="shared" ca="1" si="84"/>
        <v>同时率:0.7</v>
      </c>
      <c r="DU115" s="78" t="str">
        <f t="shared" ca="1" si="85"/>
        <v>用电量公式:住宅建筑面积*50*0.7/1000</v>
      </c>
      <c r="DV115" s="78" t="str">
        <f t="shared" ca="1" si="86"/>
        <v>固话装机指标:1.2门/户</v>
      </c>
      <c r="DW115" s="78" t="str">
        <f t="shared" ca="1" si="87"/>
        <v>固话量公式:居住户数*1.2</v>
      </c>
      <c r="DX115" s="78" t="str">
        <f t="shared" ca="1" si="88"/>
        <v>有线电视指标:2.0门/户</v>
      </c>
      <c r="DY115" s="78" t="str">
        <f t="shared" ca="1" si="89"/>
        <v>电视量公式:居住户数*2.0</v>
      </c>
      <c r="DZ115" s="78" t="str">
        <f t="shared" ca="1" si="90"/>
        <v>高峰机动车生成量指标:34.5pcu/万平方米，26：74</v>
      </c>
      <c r="EA115" s="78" t="str">
        <f t="shared" ca="1" si="91"/>
        <v>高峰机动车吸引量公式:住宅建筑面积/10000*34.5*0.26</v>
      </c>
      <c r="EB115" s="78" t="str">
        <f t="shared" ca="1" si="92"/>
        <v>高峰机动车发生量公式:住宅建筑面积/10000*34.5*0.74</v>
      </c>
      <c r="EC115" s="78" t="str">
        <f t="shared" ca="1" si="98"/>
        <v>地下空间指标:住宅建筑面积*0.4</v>
      </c>
      <c r="ED115" s="78" t="str">
        <f t="shared" ca="1" si="93"/>
        <v>地下空间公式:住宅建筑面积*0.4</v>
      </c>
      <c r="EE115" s="78" t="str">
        <f t="shared" ca="1" si="99"/>
        <v>人防指标:住宅建筑面积*0.11</v>
      </c>
      <c r="EF115" s="78" t="str">
        <f t="shared" ca="1" si="94"/>
        <v>人防公式:住宅建筑面积*0.11</v>
      </c>
      <c r="EG115" s="78" t="str">
        <f t="shared" ca="1" si="101"/>
        <v>用地构成:城镇建设用地</v>
      </c>
      <c r="EH115" s="78" t="s">
        <v>1962</v>
      </c>
      <c r="EI115" s="79" t="str">
        <f t="shared" ca="1" si="100"/>
        <v>唯一标识:R214#廉租住房#城规;性质名称:廉租住房;地块性质过滤:;地块性质:R214;地类标准:城规;地块性质别称:R21(廉租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5" t="s">
        <v>1962</v>
      </c>
    </row>
    <row r="116" spans="1:140" ht="16.5" x14ac:dyDescent="0.2">
      <c r="A116" s="45" t="str">
        <f t="shared" si="95"/>
        <v>R215#经济适用住房#城规</v>
      </c>
      <c r="B116" s="45" t="s">
        <v>241</v>
      </c>
      <c r="C116" s="45"/>
      <c r="D116" s="45" t="s">
        <v>797</v>
      </c>
      <c r="E116" s="45" t="s">
        <v>1276</v>
      </c>
      <c r="F116" s="45" t="s">
        <v>1309</v>
      </c>
      <c r="G116" s="45" t="s">
        <v>60</v>
      </c>
      <c r="H116" s="45" t="s">
        <v>792</v>
      </c>
      <c r="I116" s="45" t="s">
        <v>60</v>
      </c>
      <c r="J116" s="45">
        <v>7</v>
      </c>
      <c r="K116" s="45" t="s">
        <v>1495</v>
      </c>
      <c r="L116" s="45"/>
      <c r="M116" s="45" t="str" cm="1">
        <f t="array" aca="1" ref="M116" ca="1">IF(OFFSET(INDIRECT(ADDRESS(ROW(), COLUMN())),0,-1)="",VLOOKUP($G116,$A:$AAE,COLUMN(),FALSE),OFFSET(INDIRECT(ADDRESS(ROW(), COLUMN())),0,-1))</f>
        <v>253,255,1</v>
      </c>
      <c r="N116" s="8"/>
      <c r="O116" s="45" t="str" cm="1">
        <f t="array" aca="1" ref="O116" ca="1">IF(OFFSET(INDIRECT(ADDRESS(ROW(), COLUMN())),0,-1)="",VLOOKUP($G116,$A:$AAE,COLUMN(),FALSE),OFFSET(INDIRECT(ADDRESS(ROW(), COLUMN())),0,-1))</f>
        <v>面积*容积率</v>
      </c>
      <c r="P116" s="8"/>
      <c r="Q116" s="8" t="str" cm="1">
        <f t="array" aca="1" ref="Q116" ca="1">IF(OFFSET(INDIRECT(ADDRESS(ROW(), COLUMN())),0,-1)="",VLOOKUP($G116,$A:$AAE,COLUMN(),FALSE),OFFSET(INDIRECT(ADDRESS(ROW(), COLUMN())),0,-1))</f>
        <v>地块建筑面积*1.0</v>
      </c>
      <c r="R116" s="8"/>
      <c r="S116" s="8" t="str" cm="1">
        <f t="array" aca="1" ref="S116" ca="1">IF(OFFSET(INDIRECT(ADDRESS(ROW(), COLUMN())),0,-1)="",VLOOKUP($G116,$A:$AAE,COLUMN(),FALSE),OFFSET(INDIRECT(ADDRESS(ROW(), COLUMN())),0,-1))</f>
        <v>地块建筑面积*0</v>
      </c>
      <c r="T116" s="8"/>
      <c r="U116" s="8" t="str" cm="1">
        <f t="array" aca="1" ref="U116" ca="1">IF(OFFSET(INDIRECT(ADDRESS(ROW(), COLUMN())),0,-1)="",VLOOKUP($G116,$A:$AAE,COLUMN(),FALSE),OFFSET(INDIRECT(ADDRESS(ROW(), COLUMN())),0,-1))</f>
        <v>地块建筑面积*0</v>
      </c>
      <c r="V116" s="8"/>
      <c r="W116" s="45" t="str" cm="1">
        <f t="array" aca="1" ref="W116" ca="1">IF(OFFSET(INDIRECT(ADDRESS(ROW(), COLUMN())),0,-1)="",VLOOKUP($G116,$A:$AAE,COLUMN(),FALSE),OFFSET(INDIRECT(ADDRESS(ROW(), COLUMN())),0,-1))</f>
        <v>地块建筑面积*0</v>
      </c>
      <c r="X116" s="8"/>
      <c r="Y116" s="8" t="str" cm="1">
        <f t="array" aca="1" ref="Y116" ca="1">IF(OFFSET(INDIRECT(ADDRESS(ROW(), COLUMN())),0,-1)="",VLOOKUP($G116,$A:$AAE,COLUMN(),FALSE),OFFSET(INDIRECT(ADDRESS(ROW(), COLUMN())),0,-1))</f>
        <v>地块建筑面积*0</v>
      </c>
      <c r="Z116" s="8"/>
      <c r="AA116" s="8" t="str" cm="1">
        <f t="array" aca="1" ref="AA116" ca="1">IF(OFFSET(INDIRECT(ADDRESS(ROW(), COLUMN())),0,-1)="",VLOOKUP($G116,$A:$AAE,COLUMN(),FALSE),OFFSET(INDIRECT(ADDRESS(ROW(), COLUMN())),0,-1))</f>
        <v>地块建筑面积*0</v>
      </c>
      <c r="AB116" s="8"/>
      <c r="AC116" s="8" t="str" cm="1">
        <f t="array" aca="1" ref="AC116" ca="1">IF(OFFSET(INDIRECT(ADDRESS(ROW(), COLUMN())),0,-1)="",VLOOKUP($G116,$A:$AAE,COLUMN(),FALSE),OFFSET(INDIRECT(ADDRESS(ROW(), COLUMN())),0,-1))</f>
        <v>地块建筑面积*0</v>
      </c>
      <c r="AD116" s="8"/>
      <c r="AE116" s="8" t="str" cm="1">
        <f t="array" aca="1" ref="AE116" ca="1">IF(OFFSET(INDIRECT(ADDRESS(ROW(), COLUMN())),0,-1)="",VLOOKUP($G116,$A:$AAE,COLUMN(),FALSE),OFFSET(INDIRECT(ADDRESS(ROW(), COLUMN())),0,-1))</f>
        <v>面积*0</v>
      </c>
      <c r="AF116" s="8"/>
      <c r="AG116" s="8" t="str" cm="1">
        <f t="array" aca="1" ref="AG116" ca="1">IF(OFFSET(INDIRECT(ADDRESS(ROW(), COLUMN())),0,-1)="",VLOOKUP($G116,$A:$AAE,COLUMN(),FALSE),OFFSET(INDIRECT(ADDRESS(ROW(), COLUMN())),0,-1))</f>
        <v>面积*0</v>
      </c>
      <c r="AH116" s="8"/>
      <c r="AI116" s="8" t="str" cm="1">
        <f t="array" aca="1" ref="AI116" ca="1">IF(OFFSET(INDIRECT(ADDRESS(ROW(), COLUMN())),0,-1)="",VLOOKUP($G116,$A:$AAE,COLUMN(),FALSE),OFFSET(INDIRECT(ADDRESS(ROW(), COLUMN())),0,-1))</f>
        <v>100平方米/户</v>
      </c>
      <c r="AJ116" s="8"/>
      <c r="AK116" s="8" t="str" cm="1">
        <f t="array" aca="1" ref="AK116" ca="1">IF(OFFSET(INDIRECT(ADDRESS(ROW(), COLUMN())),0,-1)="",VLOOKUP($G116,$A:$AAE,COLUMN(),FALSE),OFFSET(INDIRECT(ADDRESS(ROW(), COLUMN())),0,-1))</f>
        <v>住宅建筑面积/100</v>
      </c>
      <c r="AL116" s="8"/>
      <c r="AM116" s="8" t="str" cm="1">
        <f t="array" aca="1" ref="AM116" ca="1">IF(OFFSET(INDIRECT(ADDRESS(ROW(), COLUMN())),0,-1)="",VLOOKUP($G116,$A:$AAE,COLUMN(),FALSE),OFFSET(INDIRECT(ADDRESS(ROW(), COLUMN())),0,-1))</f>
        <v>3人/户</v>
      </c>
      <c r="AN116" s="8"/>
      <c r="AO116" s="8" t="str" cm="1">
        <f t="array" aca="1" ref="AO116" ca="1">IF(OFFSET(INDIRECT(ADDRESS(ROW(), COLUMN())),0,-1)="",VLOOKUP($G116,$A:$AAE,COLUMN(),FALSE),OFFSET(INDIRECT(ADDRESS(ROW(), COLUMN())),0,-1))</f>
        <v>居住户数*3</v>
      </c>
      <c r="AP116" s="8"/>
      <c r="AQ116" s="8" t="str" cm="1">
        <f t="array" aca="1" ref="AQ116" ca="1">IF(OFFSET(INDIRECT(ADDRESS(ROW(), COLUMN())),0,-1)="",VLOOKUP($G116,$A:$AAE,COLUMN(),FALSE),OFFSET(INDIRECT(ADDRESS(ROW(), COLUMN())),0,-1))</f>
        <v>-</v>
      </c>
      <c r="AR116" s="8"/>
      <c r="AS116" s="8" cm="1">
        <f t="array" aca="1" ref="AS116" ca="1">IF(OFFSET(INDIRECT(ADDRESS(ROW(), COLUMN())),0,-1)="",VLOOKUP($G116,$A:$AAE,COLUMN(),FALSE),OFFSET(INDIRECT(ADDRESS(ROW(), COLUMN())),0,-1))</f>
        <v>0</v>
      </c>
      <c r="AT116" s="8"/>
      <c r="AU116" s="8" t="str" cm="1">
        <f t="array" aca="1" ref="AU116" ca="1">IF(OFFSET(INDIRECT(ADDRESS(ROW(), COLUMN())),0,-1)="",VLOOKUP($G116,$A:$AAE,COLUMN(),FALSE),OFFSET(INDIRECT(ADDRESS(ROW(), COLUMN())),0,-1))</f>
        <v>1.2个/户</v>
      </c>
      <c r="AV116" s="8"/>
      <c r="AW116" s="8" t="str" cm="1">
        <f t="array" aca="1" ref="AW116" ca="1">IF(OFFSET(INDIRECT(ADDRESS(ROW(), COLUMN())),0,-1)="",VLOOKUP($G116,$A:$AAE,COLUMN(),FALSE),OFFSET(INDIRECT(ADDRESS(ROW(), COLUMN())),0,-1))</f>
        <v>居住户数*1.2</v>
      </c>
      <c r="AX116" s="2"/>
      <c r="AY116" s="8" t="str" cm="1">
        <f t="array" aca="1" ref="AY116" ca="1">IF(OFFSET(INDIRECT(ADDRESS(ROW(), COLUMN())),0,-1)="",VLOOKUP($G116,$A:$AAE,COLUMN(),FALSE),OFFSET(INDIRECT(ADDRESS(ROW(), COLUMN())),0,-1))</f>
        <v>155升/日*人</v>
      </c>
      <c r="AZ116" s="2"/>
      <c r="BA116" s="8" t="str" cm="1">
        <f t="array" aca="1" ref="BA116" ca="1">IF(OFFSET(INDIRECT(ADDRESS(ROW(), COLUMN())),0,-1)="",VLOOKUP($G116,$A:$AAE,COLUMN(),FALSE),OFFSET(INDIRECT(ADDRESS(ROW(), COLUMN())),0,-1))</f>
        <v>居住人数*155/1000</v>
      </c>
      <c r="BB116" s="2"/>
      <c r="BC116" s="8" cm="1">
        <f t="array" aca="1" ref="BC116" ca="1">IF(OFFSET(INDIRECT(ADDRESS(ROW(), COLUMN())),0,-1)="",VLOOKUP($G116,$A:$AAE,COLUMN(),FALSE),OFFSET(INDIRECT(ADDRESS(ROW(), COLUMN())),0,-1))</f>
        <v>0.85</v>
      </c>
      <c r="BD116" s="2"/>
      <c r="BE116" s="8" t="str" cm="1">
        <f t="array" aca="1" ref="BE116" ca="1">IF(OFFSET(INDIRECT(ADDRESS(ROW(), COLUMN())),0,-1)="",VLOOKUP($G116,$A:$AAE,COLUMN(),FALSE),OFFSET(INDIRECT(ADDRESS(ROW(), COLUMN())),0,-1))</f>
        <v>用水量*0.85</v>
      </c>
      <c r="BF116" s="2"/>
      <c r="BG116" s="8" t="str" cm="1">
        <f t="array" aca="1" ref="BG116" ca="1">IF(OFFSET(INDIRECT(ADDRESS(ROW(), COLUMN())),0,-1)="",VLOOKUP($G116,$A:$AAE,COLUMN(),FALSE),OFFSET(INDIRECT(ADDRESS(ROW(), COLUMN())),0,-1))</f>
        <v>50瓦/平方米</v>
      </c>
      <c r="BH116" s="2"/>
      <c r="BI116" s="8" cm="1">
        <f t="array" aca="1" ref="BI116" ca="1">IF(OFFSET(INDIRECT(ADDRESS(ROW(), COLUMN())),0,-1)="",VLOOKUP($G116,$A:$AAE,COLUMN(),FALSE),OFFSET(INDIRECT(ADDRESS(ROW(), COLUMN())),0,-1))</f>
        <v>0.7</v>
      </c>
      <c r="BJ116" s="2"/>
      <c r="BK116" s="8" t="str" cm="1">
        <f t="array" aca="1" ref="BK116" ca="1">IF(OFFSET(INDIRECT(ADDRESS(ROW(), COLUMN())),0,-1)="",VLOOKUP($G116,$A:$AAE,COLUMN(),FALSE),OFFSET(INDIRECT(ADDRESS(ROW(), COLUMN())),0,-1))</f>
        <v>住宅建筑面积*50*0.7/1000</v>
      </c>
      <c r="BL116" s="2"/>
      <c r="BM116" s="8" t="str" cm="1">
        <f t="array" aca="1" ref="BM116" ca="1">IF(OFFSET(INDIRECT(ADDRESS(ROW(), COLUMN())),0,-1)="",VLOOKUP($G116,$A:$AAE,COLUMN(),FALSE),OFFSET(INDIRECT(ADDRESS(ROW(), COLUMN())),0,-1))</f>
        <v>1.2门/户</v>
      </c>
      <c r="BN116" s="2"/>
      <c r="BO116" s="8" t="str" cm="1">
        <f t="array" aca="1" ref="BO116" ca="1">IF(OFFSET(INDIRECT(ADDRESS(ROW(), COLUMN())),0,-1)="",VLOOKUP($G116,$A:$AAE,COLUMN(),FALSE),OFFSET(INDIRECT(ADDRESS(ROW(), COLUMN())),0,-1))</f>
        <v>居住户数*1.2</v>
      </c>
      <c r="BP116" s="2"/>
      <c r="BQ116" s="8" t="str" cm="1">
        <f t="array" aca="1" ref="BQ116" ca="1">IF(OFFSET(INDIRECT(ADDRESS(ROW(), COLUMN())),0,-1)="",VLOOKUP($G116,$A:$AAE,COLUMN(),FALSE),OFFSET(INDIRECT(ADDRESS(ROW(), COLUMN())),0,-1))</f>
        <v>2.0门/户</v>
      </c>
      <c r="BR116" s="2"/>
      <c r="BS116" s="8" t="str" cm="1">
        <f t="array" aca="1" ref="BS116" ca="1">IF(OFFSET(INDIRECT(ADDRESS(ROW(), COLUMN())),0,-1)="",VLOOKUP($G116,$A:$AAE,COLUMN(),FALSE),OFFSET(INDIRECT(ADDRESS(ROW(), COLUMN())),0,-1))</f>
        <v>居住户数*2.0</v>
      </c>
      <c r="BT116" s="2"/>
      <c r="BU116" s="8" t="str" cm="1">
        <f t="array" aca="1" ref="BU116" ca="1">IF(OFFSET(INDIRECT(ADDRESS(ROW(), COLUMN())),0,-1)="",VLOOKUP($G116,$A:$AAE,COLUMN(),FALSE),OFFSET(INDIRECT(ADDRESS(ROW(), COLUMN())),0,-1))</f>
        <v>34.5pcu/万平方米，26：74</v>
      </c>
      <c r="BV116" s="2"/>
      <c r="BW116" s="8" t="str" cm="1">
        <f t="array" aca="1" ref="BW116" ca="1">IF(OFFSET(INDIRECT(ADDRESS(ROW(), COLUMN())),0,-1)="",VLOOKUP($G116,$A:$AAE,COLUMN(),FALSE),OFFSET(INDIRECT(ADDRESS(ROW(), COLUMN())),0,-1))</f>
        <v>住宅建筑面积/10000*34.5*0.26</v>
      </c>
      <c r="BX116" s="2"/>
      <c r="BY116" s="8" t="str" cm="1">
        <f t="array" aca="1" ref="BY116" ca="1">IF(OFFSET(INDIRECT(ADDRESS(ROW(), COLUMN())),0,-1)="",VLOOKUP($G116,$A:$AAE,COLUMN(),FALSE),OFFSET(INDIRECT(ADDRESS(ROW(), COLUMN())),0,-1))</f>
        <v>住宅建筑面积/10000*34.5*0.74</v>
      </c>
      <c r="BZ116" s="91"/>
      <c r="CA116" s="8" t="str" cm="1">
        <f t="array" aca="1" ref="CA116" ca="1">IF(OFFSET(INDIRECT(ADDRESS(ROW(), COLUMN())),0,-1)="",VLOOKUP($G116,$A:$AAE,COLUMN(),FALSE),OFFSET(INDIRECT(ADDRESS(ROW(), COLUMN())),0,-1))</f>
        <v>住宅建筑面积*0.4</v>
      </c>
      <c r="CB116" s="8"/>
      <c r="CC116" s="8" t="str" cm="1">
        <f t="array" aca="1" ref="CC116" ca="1">IF(OFFSET(INDIRECT(ADDRESS(ROW(), COLUMN())),0,-1)="",VLOOKUP($G116,$A:$AAE,COLUMN(),FALSE),OFFSET(INDIRECT(ADDRESS(ROW(), COLUMN())),0,-1))</f>
        <v>住宅建筑面积*0.4</v>
      </c>
      <c r="CD116" s="8"/>
      <c r="CE116" s="8" t="str" cm="1">
        <f t="array" aca="1" ref="CE116" ca="1">IF(OFFSET(INDIRECT(ADDRESS(ROW(), COLUMN())),0,-1)="",VLOOKUP($G116,$A:$AAE,COLUMN(),FALSE),OFFSET(INDIRECT(ADDRESS(ROW(), COLUMN())),0,-1))</f>
        <v>住宅建筑面积*0.11</v>
      </c>
      <c r="CF116" s="8"/>
      <c r="CG116" s="8" t="str" cm="1">
        <f t="array" aca="1" ref="CG116" ca="1">IF(OFFSET(INDIRECT(ADDRESS(ROW(), COLUMN())),0,-1)="",VLOOKUP($G116,$A:$AAE,COLUMN(),FALSE),OFFSET(INDIRECT(ADDRESS(ROW(), COLUMN())),0,-1))</f>
        <v>住宅建筑面积*0.11</v>
      </c>
      <c r="CH116" s="8"/>
      <c r="CI116" s="45" t="str" cm="1">
        <f t="array" aca="1" ref="CI116" ca="1">IF(OFFSET(INDIRECT(ADDRESS(ROW(), COLUMN())),0,-1)="",VLOOKUP($G116,$A:$AAE,COLUMN(),FALSE),OFFSET(INDIRECT(ADDRESS(ROW(), COLUMN())),0,-1))</f>
        <v>城镇建设用地</v>
      </c>
      <c r="CJ116" s="75" t="s">
        <v>1962</v>
      </c>
      <c r="CK116" s="78" t="str">
        <f t="shared" si="51"/>
        <v>唯一标识:R215#经济适用住房#城规</v>
      </c>
      <c r="CL116" s="78" t="str">
        <f t="shared" si="52"/>
        <v>性质名称:经济适用住房</v>
      </c>
      <c r="CM116" s="78" t="str">
        <f t="shared" si="53"/>
        <v>地块性质过滤:</v>
      </c>
      <c r="CN116" s="78" t="str">
        <f t="shared" si="54"/>
        <v>地块性质:R215</v>
      </c>
      <c r="CO116" s="78" t="str">
        <f t="shared" si="55"/>
        <v>地类标准:城规</v>
      </c>
      <c r="CP116" s="78" t="str">
        <f t="shared" si="56"/>
        <v>地块性质别称:R21(经适)</v>
      </c>
      <c r="CQ116" s="78" t="str">
        <f t="shared" si="57"/>
        <v>属性继承:R21#住宅用地#城规</v>
      </c>
      <c r="CR116" s="78" t="str">
        <f t="shared" si="58"/>
        <v>父类:R21</v>
      </c>
      <c r="CS116" s="78" t="str">
        <f t="shared" si="59"/>
        <v>级别继承:R21#住宅用地#城规</v>
      </c>
      <c r="CT116" s="78" t="str">
        <f t="shared" si="60"/>
        <v>级别层次:7</v>
      </c>
      <c r="CU116" s="78" t="str">
        <f t="shared" si="61"/>
        <v>级别:6R21</v>
      </c>
      <c r="CV116" s="78" t="str">
        <f t="shared" ca="1" si="62"/>
        <v>地块颜色:253,255,1</v>
      </c>
      <c r="CW116" s="78" t="str">
        <f t="shared" ca="1" si="63"/>
        <v>建筑面积公式:面积*容积率</v>
      </c>
      <c r="CX116" s="78" t="str">
        <f t="shared" ca="1" si="64"/>
        <v>住宅建筑面积公式:地块建筑面积*1.0</v>
      </c>
      <c r="CY116" s="78" t="str">
        <f t="shared" ca="1" si="65"/>
        <v>商服建筑面积公式:地块建筑面积*0</v>
      </c>
      <c r="CZ116" s="78" t="str">
        <f t="shared" ca="1" si="66"/>
        <v>商服中商业建筑面积公式:地块建筑面积*0</v>
      </c>
      <c r="DA116" s="78" t="str">
        <f t="shared" ca="1" si="67"/>
        <v>商服中办公建筑面积公式:地块建筑面积*0</v>
      </c>
      <c r="DB116" s="78" t="str">
        <f t="shared" ca="1" si="68"/>
        <v>公服建筑面积公式:地块建筑面积*0</v>
      </c>
      <c r="DC116" s="78" t="str">
        <f t="shared" ca="1" si="69"/>
        <v>工业建筑面积公式:地块建筑面积*0</v>
      </c>
      <c r="DD116" s="78" t="str">
        <f t="shared" ca="1" si="70"/>
        <v>市政建筑面积公式:地块建筑面积*0</v>
      </c>
      <c r="DE116" s="78" t="str">
        <f t="shared" ca="1" si="96"/>
        <v>绿地面积指定指标:面积*0</v>
      </c>
      <c r="DF116" s="78" t="str">
        <f t="shared" ca="1" si="97"/>
        <v>绿地面积指定公式:面积*0</v>
      </c>
      <c r="DG116" s="78" t="str">
        <f t="shared" ca="1" si="71"/>
        <v>户数指标:100平方米/户</v>
      </c>
      <c r="DH116" s="78" t="str">
        <f t="shared" ca="1" si="72"/>
        <v>户数公式:住宅建筑面积/100</v>
      </c>
      <c r="DI116" s="78" t="str">
        <f t="shared" ca="1" si="73"/>
        <v>人数指标:3人/户</v>
      </c>
      <c r="DJ116" s="78" t="str">
        <f t="shared" ca="1" si="74"/>
        <v>人数公式:居住户数*3</v>
      </c>
      <c r="DK116" s="78" t="str">
        <f t="shared" ca="1" si="75"/>
        <v>就业指标:-</v>
      </c>
      <c r="DL116" s="78" t="str">
        <f t="shared" ca="1" si="76"/>
        <v>就业公式:0</v>
      </c>
      <c r="DM116" s="78" t="str">
        <f t="shared" ca="1" si="77"/>
        <v>机动车指标:1.2个/户</v>
      </c>
      <c r="DN116" s="78" t="str">
        <f t="shared" ca="1" si="78"/>
        <v>机动车公式:居住户数*1.2</v>
      </c>
      <c r="DO116" s="78" t="str">
        <f t="shared" ca="1" si="79"/>
        <v>用水量指标:155升/日*人</v>
      </c>
      <c r="DP116" s="78" t="str">
        <f t="shared" ca="1" si="80"/>
        <v>用水量公式:居住人数*155/1000</v>
      </c>
      <c r="DQ116" s="78" t="str">
        <f t="shared" ca="1" si="81"/>
        <v>污水折算系数:0.85</v>
      </c>
      <c r="DR116" s="78" t="str">
        <f t="shared" ca="1" si="82"/>
        <v>污水量公式:用水量*0.85</v>
      </c>
      <c r="DS116" s="78" t="str">
        <f t="shared" ca="1" si="83"/>
        <v>用电负荷指标:50瓦/平方米</v>
      </c>
      <c r="DT116" s="78" t="str">
        <f t="shared" ca="1" si="84"/>
        <v>同时率:0.7</v>
      </c>
      <c r="DU116" s="78" t="str">
        <f t="shared" ca="1" si="85"/>
        <v>用电量公式:住宅建筑面积*50*0.7/1000</v>
      </c>
      <c r="DV116" s="78" t="str">
        <f t="shared" ca="1" si="86"/>
        <v>固话装机指标:1.2门/户</v>
      </c>
      <c r="DW116" s="78" t="str">
        <f t="shared" ca="1" si="87"/>
        <v>固话量公式:居住户数*1.2</v>
      </c>
      <c r="DX116" s="78" t="str">
        <f t="shared" ca="1" si="88"/>
        <v>有线电视指标:2.0门/户</v>
      </c>
      <c r="DY116" s="78" t="str">
        <f t="shared" ca="1" si="89"/>
        <v>电视量公式:居住户数*2.0</v>
      </c>
      <c r="DZ116" s="78" t="str">
        <f t="shared" ca="1" si="90"/>
        <v>高峰机动车生成量指标:34.5pcu/万平方米，26：74</v>
      </c>
      <c r="EA116" s="78" t="str">
        <f t="shared" ca="1" si="91"/>
        <v>高峰机动车吸引量公式:住宅建筑面积/10000*34.5*0.26</v>
      </c>
      <c r="EB116" s="78" t="str">
        <f t="shared" ca="1" si="92"/>
        <v>高峰机动车发生量公式:住宅建筑面积/10000*34.5*0.74</v>
      </c>
      <c r="EC116" s="78" t="str">
        <f t="shared" ca="1" si="98"/>
        <v>地下空间指标:住宅建筑面积*0.4</v>
      </c>
      <c r="ED116" s="78" t="str">
        <f t="shared" ca="1" si="93"/>
        <v>地下空间公式:住宅建筑面积*0.4</v>
      </c>
      <c r="EE116" s="78" t="str">
        <f t="shared" ca="1" si="99"/>
        <v>人防指标:住宅建筑面积*0.11</v>
      </c>
      <c r="EF116" s="78" t="str">
        <f t="shared" ca="1" si="94"/>
        <v>人防公式:住宅建筑面积*0.11</v>
      </c>
      <c r="EG116" s="78" t="str">
        <f t="shared" ca="1" si="101"/>
        <v>用地构成:城镇建设用地</v>
      </c>
      <c r="EH116" s="78" t="s">
        <v>1962</v>
      </c>
      <c r="EI116" s="79" t="str">
        <f t="shared" ca="1" si="100"/>
        <v>唯一标识:R215#经济适用住房#城规;性质名称:经济适用住房;地块性质过滤:;地块性质:R215;地类标准:城规;地块性质别称:R21(经适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6" t="s">
        <v>1962</v>
      </c>
    </row>
    <row r="117" spans="1:140" ht="16.5" x14ac:dyDescent="0.2">
      <c r="A117" s="45" t="str">
        <f t="shared" si="95"/>
        <v>R22#服务设施用地#城规</v>
      </c>
      <c r="B117" s="45" t="s">
        <v>235</v>
      </c>
      <c r="C117" s="45"/>
      <c r="D117" s="45" t="s">
        <v>798</v>
      </c>
      <c r="E117" s="45" t="s">
        <v>1276</v>
      </c>
      <c r="F117" s="45" t="s">
        <v>1310</v>
      </c>
      <c r="G117" s="45" t="s">
        <v>56</v>
      </c>
      <c r="H117" s="45" t="s">
        <v>787</v>
      </c>
      <c r="I117" s="45" t="s">
        <v>59</v>
      </c>
      <c r="J117" s="45">
        <v>6</v>
      </c>
      <c r="K117" s="45" t="s">
        <v>1494</v>
      </c>
      <c r="L117" s="119" t="s">
        <v>2115</v>
      </c>
      <c r="M117" s="66" t="str" cm="1">
        <f t="array" aca="1" ref="M117" ca="1">IF(OFFSET(INDIRECT(ADDRESS(ROW(), COLUMN())),0,-1)="",VLOOKUP($G117,$A:$AAE,COLUMN(),FALSE),OFFSET(INDIRECT(ADDRESS(ROW(), COLUMN())),0,-1))</f>
        <v>240,187,129</v>
      </c>
      <c r="N117" s="29"/>
      <c r="O117" s="66" t="str" cm="1">
        <f t="array" aca="1" ref="O117" ca="1">IF(OFFSET(INDIRECT(ADDRESS(ROW(), COLUMN())),0,-1)="",VLOOKUP($G117,$A:$AAE,COLUMN(),FALSE),OFFSET(INDIRECT(ADDRESS(ROW(), COLUMN())),0,-1))</f>
        <v>面积*容积率</v>
      </c>
      <c r="P117" s="8" t="s">
        <v>1551</v>
      </c>
      <c r="Q117" s="8" t="str" cm="1">
        <f t="array" aca="1" ref="Q117" ca="1">IF(OFFSET(INDIRECT(ADDRESS(ROW(), COLUMN())),0,-1)="",VLOOKUP($G117,$A:$AAE,COLUMN(),FALSE),OFFSET(INDIRECT(ADDRESS(ROW(), COLUMN())),0,-1))</f>
        <v>地块建筑面积*0</v>
      </c>
      <c r="R117" s="29"/>
      <c r="S117" s="29" t="str" cm="1">
        <f t="array" aca="1" ref="S117" ca="1">IF(OFFSET(INDIRECT(ADDRESS(ROW(), COLUMN())),0,-1)="",VLOOKUP($G117,$A:$AAE,COLUMN(),FALSE),OFFSET(INDIRECT(ADDRESS(ROW(), COLUMN())),0,-1))</f>
        <v>地块建筑面积*0</v>
      </c>
      <c r="T117" s="29"/>
      <c r="U117" s="29" t="str" cm="1">
        <f t="array" aca="1" ref="U117" ca="1">IF(OFFSET(INDIRECT(ADDRESS(ROW(), COLUMN())),0,-1)="",VLOOKUP($G117,$A:$AAE,COLUMN(),FALSE),OFFSET(INDIRECT(ADDRESS(ROW(), COLUMN())),0,-1))</f>
        <v>地块建筑面积*0</v>
      </c>
      <c r="V117" s="29"/>
      <c r="W117" s="66" t="str" cm="1">
        <f t="array" aca="1" ref="W117" ca="1">IF(OFFSET(INDIRECT(ADDRESS(ROW(), COLUMN())),0,-1)="",VLOOKUP($G117,$A:$AAE,COLUMN(),FALSE),OFFSET(INDIRECT(ADDRESS(ROW(), COLUMN())),0,-1))</f>
        <v>地块建筑面积*0</v>
      </c>
      <c r="X117" s="8" t="s">
        <v>1555</v>
      </c>
      <c r="Y117" s="8" t="str" cm="1">
        <f t="array" aca="1" ref="Y117" ca="1">IF(OFFSET(INDIRECT(ADDRESS(ROW(), COLUMN())),0,-1)="",VLOOKUP($G117,$A:$AAE,COLUMN(),FALSE),OFFSET(INDIRECT(ADDRESS(ROW(), COLUMN())),0,-1))</f>
        <v>地块建筑面积*1</v>
      </c>
      <c r="Z117" s="29"/>
      <c r="AA117" s="29" t="str" cm="1">
        <f t="array" aca="1" ref="AA117" ca="1">IF(OFFSET(INDIRECT(ADDRESS(ROW(), COLUMN())),0,-1)="",VLOOKUP($G117,$A:$AAE,COLUMN(),FALSE),OFFSET(INDIRECT(ADDRESS(ROW(), COLUMN())),0,-1))</f>
        <v>地块建筑面积*0</v>
      </c>
      <c r="AB117" s="29"/>
      <c r="AC117" s="29" t="str" cm="1">
        <f t="array" aca="1" ref="AC117" ca="1">IF(OFFSET(INDIRECT(ADDRESS(ROW(), COLUMN())),0,-1)="",VLOOKUP($G117,$A:$AAE,COLUMN(),FALSE),OFFSET(INDIRECT(ADDRESS(ROW(), COLUMN())),0,-1))</f>
        <v>地块建筑面积*0</v>
      </c>
      <c r="AD117" s="29"/>
      <c r="AE117" s="29" t="str" cm="1">
        <f t="array" aca="1" ref="AE117" ca="1">IF(OFFSET(INDIRECT(ADDRESS(ROW(), COLUMN())),0,-1)="",VLOOKUP($G117,$A:$AAE,COLUMN(),FALSE),OFFSET(INDIRECT(ADDRESS(ROW(), COLUMN())),0,-1))</f>
        <v>面积*0</v>
      </c>
      <c r="AF117" s="29"/>
      <c r="AG117" s="29" t="str" cm="1">
        <f t="array" aca="1" ref="AG117" ca="1">IF(OFFSET(INDIRECT(ADDRESS(ROW(), COLUMN())),0,-1)="",VLOOKUP($G117,$A:$AAE,COLUMN(),FALSE),OFFSET(INDIRECT(ADDRESS(ROW(), COLUMN())),0,-1))</f>
        <v>面积*0</v>
      </c>
      <c r="AH117" s="8" t="s">
        <v>1562</v>
      </c>
      <c r="AI117" s="29" t="str" cm="1">
        <f t="array" aca="1" ref="AI117" ca="1">IF(OFFSET(INDIRECT(ADDRESS(ROW(), COLUMN())),0,-1)="",VLOOKUP($G117,$A:$AAE,COLUMN(),FALSE),OFFSET(INDIRECT(ADDRESS(ROW(), COLUMN())),0,-1))</f>
        <v>-</v>
      </c>
      <c r="AJ117" s="8">
        <v>0</v>
      </c>
      <c r="AK117" s="29" cm="1">
        <f t="array" aca="1" ref="AK117" ca="1">IF(OFFSET(INDIRECT(ADDRESS(ROW(), COLUMN())),0,-1)="",VLOOKUP($G117,$A:$AAE,COLUMN(),FALSE),OFFSET(INDIRECT(ADDRESS(ROW(), COLUMN())),0,-1))</f>
        <v>0</v>
      </c>
      <c r="AL117" s="8" t="s">
        <v>1562</v>
      </c>
      <c r="AM117" s="29" t="str" cm="1">
        <f t="array" aca="1" ref="AM117" ca="1">IF(OFFSET(INDIRECT(ADDRESS(ROW(), COLUMN())),0,-1)="",VLOOKUP($G117,$A:$AAE,COLUMN(),FALSE),OFFSET(INDIRECT(ADDRESS(ROW(), COLUMN())),0,-1))</f>
        <v>-</v>
      </c>
      <c r="AN117" s="8">
        <v>0</v>
      </c>
      <c r="AO117" s="29" cm="1">
        <f t="array" aca="1" ref="AO117" ca="1">IF(OFFSET(INDIRECT(ADDRESS(ROW(), COLUMN())),0,-1)="",VLOOKUP($G117,$A:$AAE,COLUMN(),FALSE),OFFSET(INDIRECT(ADDRESS(ROW(), COLUMN())),0,-1))</f>
        <v>0</v>
      </c>
      <c r="AP117" s="8" t="s">
        <v>1571</v>
      </c>
      <c r="AQ117" s="29" t="str" cm="1">
        <f t="array" aca="1" ref="AQ117" ca="1">IF(OFFSET(INDIRECT(ADDRESS(ROW(), COLUMN())),0,-1)="",VLOOKUP($G117,$A:$AAE,COLUMN(),FALSE),OFFSET(INDIRECT(ADDRESS(ROW(), COLUMN())),0,-1))</f>
        <v>35平方米/岗位</v>
      </c>
      <c r="AR117" s="8" t="s">
        <v>1577</v>
      </c>
      <c r="AS117" s="29" t="str" cm="1">
        <f t="array" aca="1" ref="AS117" ca="1">IF(OFFSET(INDIRECT(ADDRESS(ROW(), COLUMN())),0,-1)="",VLOOKUP($G117,$A:$AAE,COLUMN(),FALSE),OFFSET(INDIRECT(ADDRESS(ROW(), COLUMN())),0,-1))</f>
        <v>地块建筑面积/35</v>
      </c>
      <c r="AT117" s="8" t="s">
        <v>1588</v>
      </c>
      <c r="AU117" s="29" t="str" cm="1">
        <f t="array" aca="1" ref="AU117" ca="1">IF(OFFSET(INDIRECT(ADDRESS(ROW(), COLUMN())),0,-1)="",VLOOKUP($G117,$A:$AAE,COLUMN(),FALSE),OFFSET(INDIRECT(ADDRESS(ROW(), COLUMN())),0,-1))</f>
        <v>0.4个/100平方米</v>
      </c>
      <c r="AV117" s="8" t="s">
        <v>1602</v>
      </c>
      <c r="AW117" s="29" t="str" cm="1">
        <f t="array" aca="1" ref="AW117" ca="1">IF(OFFSET(INDIRECT(ADDRESS(ROW(), COLUMN())),0,-1)="",VLOOKUP($G117,$A:$AAE,COLUMN(),FALSE),OFFSET(INDIRECT(ADDRESS(ROW(), COLUMN())),0,-1))</f>
        <v>地块建筑面积*0.4/100</v>
      </c>
      <c r="AX117" s="2" t="s">
        <v>1616</v>
      </c>
      <c r="AY117" s="29" t="str" cm="1">
        <f t="array" aca="1" ref="AY117" ca="1">IF(OFFSET(INDIRECT(ADDRESS(ROW(), COLUMN())),0,-1)="",VLOOKUP($G117,$A:$AAE,COLUMN(),FALSE),OFFSET(INDIRECT(ADDRESS(ROW(), COLUMN())),0,-1))</f>
        <v>65立方米/日*公顷</v>
      </c>
      <c r="AZ117" s="2" t="s">
        <v>1629</v>
      </c>
      <c r="BA117" s="29" t="str" cm="1">
        <f t="array" aca="1" ref="BA117" ca="1">IF(OFFSET(INDIRECT(ADDRESS(ROW(), COLUMN())),0,-1)="",VLOOKUP($G117,$A:$AAE,COLUMN(),FALSE),OFFSET(INDIRECT(ADDRESS(ROW(), COLUMN())),0,-1))</f>
        <v>用地面积*65</v>
      </c>
      <c r="BB117" s="112"/>
      <c r="BC117" s="29" cm="1">
        <f t="array" aca="1" ref="BC117" ca="1">IF(OFFSET(INDIRECT(ADDRESS(ROW(), COLUMN())),0,-1)="",VLOOKUP($G117,$A:$AAE,COLUMN(),FALSE),OFFSET(INDIRECT(ADDRESS(ROW(), COLUMN())),0,-1))</f>
        <v>0.85</v>
      </c>
      <c r="BD117" s="112"/>
      <c r="BE117" s="29" t="str" cm="1">
        <f t="array" aca="1" ref="BE117" ca="1">IF(OFFSET(INDIRECT(ADDRESS(ROW(), COLUMN())),0,-1)="",VLOOKUP($G117,$A:$AAE,COLUMN(),FALSE),OFFSET(INDIRECT(ADDRESS(ROW(), COLUMN())),0,-1))</f>
        <v>用水量*0.85</v>
      </c>
      <c r="BF117" s="2" t="s">
        <v>1654</v>
      </c>
      <c r="BG117" s="29" t="str" cm="1">
        <f t="array" aca="1" ref="BG117" ca="1">IF(OFFSET(INDIRECT(ADDRESS(ROW(), COLUMN())),0,-1)="",VLOOKUP($G117,$A:$AAE,COLUMN(),FALSE),OFFSET(INDIRECT(ADDRESS(ROW(), COLUMN())),0,-1))</f>
        <v>45瓦/平方米</v>
      </c>
      <c r="BH117" s="2">
        <v>0.8</v>
      </c>
      <c r="BI117" s="29" cm="1">
        <f t="array" aca="1" ref="BI117" ca="1">IF(OFFSET(INDIRECT(ADDRESS(ROW(), COLUMN())),0,-1)="",VLOOKUP($G117,$A:$AAE,COLUMN(),FALSE),OFFSET(INDIRECT(ADDRESS(ROW(), COLUMN())),0,-1))</f>
        <v>0.8</v>
      </c>
      <c r="BJ117" s="2" t="s">
        <v>1673</v>
      </c>
      <c r="BK117" s="29" t="str" cm="1">
        <f t="array" aca="1" ref="BK117" ca="1">IF(OFFSET(INDIRECT(ADDRESS(ROW(), COLUMN())),0,-1)="",VLOOKUP($G117,$A:$AAE,COLUMN(),FALSE),OFFSET(INDIRECT(ADDRESS(ROW(), COLUMN())),0,-1))</f>
        <v>地块建筑面积*45*0.8/1000</v>
      </c>
      <c r="BL117" s="2" t="s">
        <v>1691</v>
      </c>
      <c r="BM117" s="29" t="str" cm="1">
        <f t="array" aca="1" ref="BM117" ca="1">IF(OFFSET(INDIRECT(ADDRESS(ROW(), COLUMN())),0,-1)="",VLOOKUP($G117,$A:$AAE,COLUMN(),FALSE),OFFSET(INDIRECT(ADDRESS(ROW(), COLUMN())),0,-1))</f>
        <v>1.0门/100平方米</v>
      </c>
      <c r="BN117" s="2" t="s">
        <v>1610</v>
      </c>
      <c r="BO117" s="29" t="str" cm="1">
        <f t="array" aca="1" ref="BO117" ca="1">IF(OFFSET(INDIRECT(ADDRESS(ROW(), COLUMN())),0,-1)="",VLOOKUP($G117,$A:$AAE,COLUMN(),FALSE),OFFSET(INDIRECT(ADDRESS(ROW(), COLUMN())),0,-1))</f>
        <v>地块建筑面积*1.0/100</v>
      </c>
      <c r="BP117" s="2" t="s">
        <v>1701</v>
      </c>
      <c r="BQ117" s="29" t="str" cm="1">
        <f t="array" aca="1" ref="BQ117" ca="1">IF(OFFSET(INDIRECT(ADDRESS(ROW(), COLUMN())),0,-1)="",VLOOKUP($G117,$A:$AAE,COLUMN(),FALSE),OFFSET(INDIRECT(ADDRESS(ROW(), COLUMN())),0,-1))</f>
        <v>0.5门/100平方米</v>
      </c>
      <c r="BR117" s="2" t="s">
        <v>1609</v>
      </c>
      <c r="BS117" s="29" t="str" cm="1">
        <f t="array" aca="1" ref="BS117" ca="1">IF(OFFSET(INDIRECT(ADDRESS(ROW(), COLUMN())),0,-1)="",VLOOKUP($G117,$A:$AAE,COLUMN(),FALSE),OFFSET(INDIRECT(ADDRESS(ROW(), COLUMN())),0,-1))</f>
        <v>地块建筑面积*0.5/100</v>
      </c>
      <c r="BT117" s="2" t="s">
        <v>1716</v>
      </c>
      <c r="BU117" s="29" t="str" cm="1">
        <f t="array" aca="1" ref="BU117" ca="1">IF(OFFSET(INDIRECT(ADDRESS(ROW(), COLUMN())),0,-1)="",VLOOKUP($G117,$A:$AAE,COLUMN(),FALSE),OFFSET(INDIRECT(ADDRESS(ROW(), COLUMN())),0,-1))</f>
        <v>39.4pcu/万平方米，71：29</v>
      </c>
      <c r="BV117" s="2" t="s">
        <v>1733</v>
      </c>
      <c r="BW117" s="29" t="str" cm="1">
        <f t="array" aca="1" ref="BW117" ca="1">IF(OFFSET(INDIRECT(ADDRESS(ROW(), COLUMN())),0,-1)="",VLOOKUP($G117,$A:$AAE,COLUMN(),FALSE),OFFSET(INDIRECT(ADDRESS(ROW(), COLUMN())),0,-1))</f>
        <v>地块建筑面积/10000*39.4*0.71</v>
      </c>
      <c r="BX117" s="2" t="s">
        <v>1750</v>
      </c>
      <c r="BY117" s="29" t="str" cm="1">
        <f t="array" aca="1" ref="BY117" ca="1">IF(OFFSET(INDIRECT(ADDRESS(ROW(), COLUMN())),0,-1)="",VLOOKUP($G117,$A:$AAE,COLUMN(),FALSE),OFFSET(INDIRECT(ADDRESS(ROW(), COLUMN())),0,-1))</f>
        <v>地块建筑面积/10000*39.4*0.29</v>
      </c>
      <c r="BZ117" s="8" t="s">
        <v>2016</v>
      </c>
      <c r="CA117" s="29" t="str" cm="1">
        <f t="array" aca="1" ref="CA117" ca="1">IF(OFFSET(INDIRECT(ADDRESS(ROW(), COLUMN())),0,-1)="",VLOOKUP($G117,$A:$AAE,COLUMN(),FALSE),OFFSET(INDIRECT(ADDRESS(ROW(), COLUMN())),0,-1))</f>
        <v>地块建筑面积*0.4</v>
      </c>
      <c r="CB117" s="8" t="s">
        <v>2016</v>
      </c>
      <c r="CC117" s="29" t="str" cm="1">
        <f t="array" aca="1" ref="CC117" ca="1">IF(OFFSET(INDIRECT(ADDRESS(ROW(), COLUMN())),0,-1)="",VLOOKUP($G117,$A:$AAE,COLUMN(),FALSE),OFFSET(INDIRECT(ADDRESS(ROW(), COLUMN())),0,-1))</f>
        <v>地块建筑面积*0.4</v>
      </c>
      <c r="CD117" s="8" t="s">
        <v>2017</v>
      </c>
      <c r="CE117" s="29" t="str" cm="1">
        <f t="array" aca="1" ref="CE117" ca="1">IF(OFFSET(INDIRECT(ADDRESS(ROW(), COLUMN())),0,-1)="",VLOOKUP($G117,$A:$AAE,COLUMN(),FALSE),OFFSET(INDIRECT(ADDRESS(ROW(), COLUMN())),0,-1))</f>
        <v>地块建筑面积*0.08</v>
      </c>
      <c r="CF117" s="8" t="s">
        <v>2017</v>
      </c>
      <c r="CG117" s="29" t="str" cm="1">
        <f t="array" aca="1" ref="CG117" ca="1">IF(OFFSET(INDIRECT(ADDRESS(ROW(), COLUMN())),0,-1)="",VLOOKUP($G117,$A:$AAE,COLUMN(),FALSE),OFFSET(INDIRECT(ADDRESS(ROW(), COLUMN())),0,-1))</f>
        <v>地块建筑面积*0.08</v>
      </c>
      <c r="CH117" s="29"/>
      <c r="CI117" s="66" t="str" cm="1">
        <f t="array" aca="1" ref="CI117" ca="1">IF(OFFSET(INDIRECT(ADDRESS(ROW(), COLUMN())),0,-1)="",VLOOKUP($G117,$A:$AAE,COLUMN(),FALSE),OFFSET(INDIRECT(ADDRESS(ROW(), COLUMN())),0,-1))</f>
        <v>城镇建设用地</v>
      </c>
      <c r="CJ117" s="75" t="s">
        <v>1962</v>
      </c>
      <c r="CK117" s="78" t="str">
        <f t="shared" si="51"/>
        <v>唯一标识:R22#服务设施用地#城规</v>
      </c>
      <c r="CL117" s="78" t="str">
        <f t="shared" si="52"/>
        <v>性质名称:服务设施用地</v>
      </c>
      <c r="CM117" s="78" t="str">
        <f t="shared" si="53"/>
        <v>地块性质过滤:</v>
      </c>
      <c r="CN117" s="78" t="str">
        <f t="shared" si="54"/>
        <v>地块性质:R22</v>
      </c>
      <c r="CO117" s="78" t="str">
        <f t="shared" si="55"/>
        <v>地类标准:城规</v>
      </c>
      <c r="CP117" s="78" t="str">
        <f t="shared" si="56"/>
        <v>地块性质别称:Rcs</v>
      </c>
      <c r="CQ117" s="78" t="str">
        <f t="shared" si="57"/>
        <v>属性继承:R#居住用地#城规</v>
      </c>
      <c r="CR117" s="78" t="str">
        <f t="shared" si="58"/>
        <v>父类:R</v>
      </c>
      <c r="CS117" s="78" t="str">
        <f t="shared" si="59"/>
        <v>级别继承:R2#二类居住用地#城规</v>
      </c>
      <c r="CT117" s="78" t="str">
        <f t="shared" si="60"/>
        <v>级别层次:6</v>
      </c>
      <c r="CU117" s="78" t="str">
        <f t="shared" si="61"/>
        <v>级别:5R2</v>
      </c>
      <c r="CV117" s="78" t="str">
        <f t="shared" ca="1" si="62"/>
        <v>地块颜色:240,187,129</v>
      </c>
      <c r="CW117" s="78" t="str">
        <f t="shared" ca="1" si="63"/>
        <v>建筑面积公式:面积*容积率</v>
      </c>
      <c r="CX117" s="78" t="str">
        <f t="shared" ca="1" si="64"/>
        <v>住宅建筑面积公式:地块建筑面积*0</v>
      </c>
      <c r="CY117" s="78" t="str">
        <f t="shared" ca="1" si="65"/>
        <v>商服建筑面积公式:地块建筑面积*0</v>
      </c>
      <c r="CZ117" s="78" t="str">
        <f t="shared" ca="1" si="66"/>
        <v>商服中商业建筑面积公式:地块建筑面积*0</v>
      </c>
      <c r="DA117" s="78" t="str">
        <f t="shared" ca="1" si="67"/>
        <v>商服中办公建筑面积公式:地块建筑面积*0</v>
      </c>
      <c r="DB117" s="78" t="str">
        <f t="shared" ca="1" si="68"/>
        <v>公服建筑面积公式:地块建筑面积*1</v>
      </c>
      <c r="DC117" s="78" t="str">
        <f t="shared" ca="1" si="69"/>
        <v>工业建筑面积公式:地块建筑面积*0</v>
      </c>
      <c r="DD117" s="78" t="str">
        <f t="shared" ca="1" si="70"/>
        <v>市政建筑面积公式:地块建筑面积*0</v>
      </c>
      <c r="DE117" s="78" t="str">
        <f t="shared" ca="1" si="96"/>
        <v>绿地面积指定指标:面积*0</v>
      </c>
      <c r="DF117" s="78" t="str">
        <f t="shared" ca="1" si="97"/>
        <v>绿地面积指定公式:面积*0</v>
      </c>
      <c r="DG117" s="78" t="str">
        <f t="shared" ca="1" si="71"/>
        <v>户数指标:-</v>
      </c>
      <c r="DH117" s="78" t="str">
        <f t="shared" ca="1" si="72"/>
        <v>户数公式:0</v>
      </c>
      <c r="DI117" s="78" t="str">
        <f t="shared" ca="1" si="73"/>
        <v>人数指标:-</v>
      </c>
      <c r="DJ117" s="78" t="str">
        <f t="shared" ca="1" si="74"/>
        <v>人数公式:0</v>
      </c>
      <c r="DK117" s="78" t="str">
        <f t="shared" ca="1" si="75"/>
        <v>就业指标:35平方米/岗位</v>
      </c>
      <c r="DL117" s="78" t="str">
        <f t="shared" ca="1" si="76"/>
        <v>就业公式:地块建筑面积/35</v>
      </c>
      <c r="DM117" s="78" t="str">
        <f t="shared" ca="1" si="77"/>
        <v>机动车指标:0.4个/100平方米</v>
      </c>
      <c r="DN117" s="78" t="str">
        <f t="shared" ca="1" si="78"/>
        <v>机动车公式:地块建筑面积*0.4/100</v>
      </c>
      <c r="DO117" s="78" t="str">
        <f t="shared" ca="1" si="79"/>
        <v>用水量指标:65立方米/日*公顷</v>
      </c>
      <c r="DP117" s="78" t="str">
        <f t="shared" ca="1" si="80"/>
        <v>用水量公式:用地面积*65</v>
      </c>
      <c r="DQ117" s="78" t="str">
        <f t="shared" ca="1" si="81"/>
        <v>污水折算系数:0.85</v>
      </c>
      <c r="DR117" s="78" t="str">
        <f t="shared" ca="1" si="82"/>
        <v>污水量公式:用水量*0.85</v>
      </c>
      <c r="DS117" s="78" t="str">
        <f t="shared" ca="1" si="83"/>
        <v>用电负荷指标:45瓦/平方米</v>
      </c>
      <c r="DT117" s="78" t="str">
        <f t="shared" ca="1" si="84"/>
        <v>同时率:0.8</v>
      </c>
      <c r="DU117" s="78" t="str">
        <f t="shared" ca="1" si="85"/>
        <v>用电量公式:地块建筑面积*45*0.8/1000</v>
      </c>
      <c r="DV117" s="78" t="str">
        <f t="shared" ca="1" si="86"/>
        <v>固话装机指标:1.0门/100平方米</v>
      </c>
      <c r="DW117" s="78" t="str">
        <f t="shared" ca="1" si="87"/>
        <v>固话量公式:地块建筑面积*1.0/100</v>
      </c>
      <c r="DX117" s="78" t="str">
        <f t="shared" ca="1" si="88"/>
        <v>有线电视指标:0.5门/100平方米</v>
      </c>
      <c r="DY117" s="78" t="str">
        <f t="shared" ca="1" si="89"/>
        <v>电视量公式:地块建筑面积*0.5/100</v>
      </c>
      <c r="DZ117" s="78" t="str">
        <f t="shared" ca="1" si="90"/>
        <v>高峰机动车生成量指标:39.4pcu/万平方米，71：29</v>
      </c>
      <c r="EA117" s="78" t="str">
        <f t="shared" ca="1" si="91"/>
        <v>高峰机动车吸引量公式:地块建筑面积/10000*39.4*0.71</v>
      </c>
      <c r="EB117" s="78" t="str">
        <f t="shared" ca="1" si="92"/>
        <v>高峰机动车发生量公式:地块建筑面积/10000*39.4*0.29</v>
      </c>
      <c r="EC117" s="78" t="str">
        <f t="shared" ca="1" si="98"/>
        <v>地下空间指标:地块建筑面积*0.4</v>
      </c>
      <c r="ED117" s="78" t="str">
        <f t="shared" ca="1" si="93"/>
        <v>地下空间公式:地块建筑面积*0.4</v>
      </c>
      <c r="EE117" s="78" t="str">
        <f t="shared" ca="1" si="99"/>
        <v>人防指标:地块建筑面积*0.08</v>
      </c>
      <c r="EF117" s="78" t="str">
        <f t="shared" ca="1" si="94"/>
        <v>人防公式:地块建筑面积*0.08</v>
      </c>
      <c r="EG117" s="78" t="str">
        <f t="shared" ca="1" si="101"/>
        <v>用地构成:城镇建设用地</v>
      </c>
      <c r="EH117" s="78" t="s">
        <v>1962</v>
      </c>
      <c r="EI117" s="79" t="str">
        <f t="shared" ca="1" si="100"/>
        <v>唯一标识:R22#服务设施用地#城规;性质名称:服务设施用地;地块性质过滤:;地块性质:R22;地类标准:城规;地块性质别称:Rcs;属性继承:R#居住用地#城规;父类:R;级别继承:R2#二类居住用地#城规;级别层次:6;级别:5R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17" t="s">
        <v>1962</v>
      </c>
    </row>
    <row r="118" spans="1:140" ht="16.5" x14ac:dyDescent="0.2">
      <c r="A118" s="45" t="str">
        <f t="shared" si="95"/>
        <v>R22#服务设施用地&amp;幼儿园#城规</v>
      </c>
      <c r="B118" s="45" t="s">
        <v>235</v>
      </c>
      <c r="C118" s="45" t="s">
        <v>683</v>
      </c>
      <c r="D118" s="45" t="s">
        <v>798</v>
      </c>
      <c r="E118" s="45" t="s">
        <v>1276</v>
      </c>
      <c r="F118" s="45"/>
      <c r="G118" s="45" t="s">
        <v>61</v>
      </c>
      <c r="H118" s="45" t="s">
        <v>799</v>
      </c>
      <c r="I118" s="45" t="s">
        <v>59</v>
      </c>
      <c r="J118" s="45">
        <v>6</v>
      </c>
      <c r="K118" s="45" t="s">
        <v>1494</v>
      </c>
      <c r="L118" s="45"/>
      <c r="M118" s="45" t="str" cm="1">
        <f t="array" aca="1" ref="M118" ca="1">IF(OFFSET(INDIRECT(ADDRESS(ROW(), COLUMN())),0,-1)="",VLOOKUP($G118,$A:$AAE,COLUMN(),FALSE),OFFSET(INDIRECT(ADDRESS(ROW(), COLUMN())),0,-1))</f>
        <v>240,187,129</v>
      </c>
      <c r="N118" s="8"/>
      <c r="O118" s="45" t="str" cm="1">
        <f t="array" aca="1" ref="O118" ca="1">IF(OFFSET(INDIRECT(ADDRESS(ROW(), COLUMN())),0,-1)="",VLOOKUP($G118,$A:$AAE,COLUMN(),FALSE),OFFSET(INDIRECT(ADDRESS(ROW(), COLUMN())),0,-1))</f>
        <v>面积*容积率</v>
      </c>
      <c r="P118" s="8"/>
      <c r="Q118" s="8" t="str" cm="1">
        <f t="array" aca="1" ref="Q118" ca="1">IF(OFFSET(INDIRECT(ADDRESS(ROW(), COLUMN())),0,-1)="",VLOOKUP($G118,$A:$AAE,COLUMN(),FALSE),OFFSET(INDIRECT(ADDRESS(ROW(), COLUMN())),0,-1))</f>
        <v>地块建筑面积*0</v>
      </c>
      <c r="R118" s="8"/>
      <c r="S118" s="8" t="str" cm="1">
        <f t="array" aca="1" ref="S118" ca="1">IF(OFFSET(INDIRECT(ADDRESS(ROW(), COLUMN())),0,-1)="",VLOOKUP($G118,$A:$AAE,COLUMN(),FALSE),OFFSET(INDIRECT(ADDRESS(ROW(), COLUMN())),0,-1))</f>
        <v>地块建筑面积*0</v>
      </c>
      <c r="T118" s="8"/>
      <c r="U118" s="8" t="str" cm="1">
        <f t="array" aca="1" ref="U118" ca="1">IF(OFFSET(INDIRECT(ADDRESS(ROW(), COLUMN())),0,-1)="",VLOOKUP($G118,$A:$AAE,COLUMN(),FALSE),OFFSET(INDIRECT(ADDRESS(ROW(), COLUMN())),0,-1))</f>
        <v>地块建筑面积*0</v>
      </c>
      <c r="V118" s="8"/>
      <c r="W118" s="45" t="str" cm="1">
        <f t="array" aca="1" ref="W118" ca="1">IF(OFFSET(INDIRECT(ADDRESS(ROW(), COLUMN())),0,-1)="",VLOOKUP($G118,$A:$AAE,COLUMN(),FALSE),OFFSET(INDIRECT(ADDRESS(ROW(), COLUMN())),0,-1))</f>
        <v>地块建筑面积*0</v>
      </c>
      <c r="X118" s="8"/>
      <c r="Y118" s="8" t="str" cm="1">
        <f t="array" aca="1" ref="Y118" ca="1">IF(OFFSET(INDIRECT(ADDRESS(ROW(), COLUMN())),0,-1)="",VLOOKUP($G118,$A:$AAE,COLUMN(),FALSE),OFFSET(INDIRECT(ADDRESS(ROW(), COLUMN())),0,-1))</f>
        <v>地块建筑面积*1</v>
      </c>
      <c r="Z118" s="8"/>
      <c r="AA118" s="8" t="str" cm="1">
        <f t="array" aca="1" ref="AA118" ca="1">IF(OFFSET(INDIRECT(ADDRESS(ROW(), COLUMN())),0,-1)="",VLOOKUP($G118,$A:$AAE,COLUMN(),FALSE),OFFSET(INDIRECT(ADDRESS(ROW(), COLUMN())),0,-1))</f>
        <v>地块建筑面积*0</v>
      </c>
      <c r="AB118" s="8"/>
      <c r="AC118" s="8" t="str" cm="1">
        <f t="array" aca="1" ref="AC118" ca="1">IF(OFFSET(INDIRECT(ADDRESS(ROW(), COLUMN())),0,-1)="",VLOOKUP($G118,$A:$AAE,COLUMN(),FALSE),OFFSET(INDIRECT(ADDRESS(ROW(), COLUMN())),0,-1))</f>
        <v>地块建筑面积*0</v>
      </c>
      <c r="AD118" s="8"/>
      <c r="AE118" s="8" t="str" cm="1">
        <f t="array" aca="1" ref="AE118" ca="1">IF(OFFSET(INDIRECT(ADDRESS(ROW(), COLUMN())),0,-1)="",VLOOKUP($G118,$A:$AAE,COLUMN(),FALSE),OFFSET(INDIRECT(ADDRESS(ROW(), COLUMN())),0,-1))</f>
        <v>面积*0</v>
      </c>
      <c r="AF118" s="8"/>
      <c r="AG118" s="8" t="str" cm="1">
        <f t="array" aca="1" ref="AG118" ca="1">IF(OFFSET(INDIRECT(ADDRESS(ROW(), COLUMN())),0,-1)="",VLOOKUP($G118,$A:$AAE,COLUMN(),FALSE),OFFSET(INDIRECT(ADDRESS(ROW(), COLUMN())),0,-1))</f>
        <v>面积*0</v>
      </c>
      <c r="AH118" s="8"/>
      <c r="AI118" s="8" t="str" cm="1">
        <f t="array" aca="1" ref="AI118" ca="1">IF(OFFSET(INDIRECT(ADDRESS(ROW(), COLUMN())),0,-1)="",VLOOKUP($G118,$A:$AAE,COLUMN(),FALSE),OFFSET(INDIRECT(ADDRESS(ROW(), COLUMN())),0,-1))</f>
        <v>-</v>
      </c>
      <c r="AJ118" s="8"/>
      <c r="AK118" s="8" cm="1">
        <f t="array" aca="1" ref="AK118" ca="1">IF(OFFSET(INDIRECT(ADDRESS(ROW(), COLUMN())),0,-1)="",VLOOKUP($G118,$A:$AAE,COLUMN(),FALSE),OFFSET(INDIRECT(ADDRESS(ROW(), COLUMN())),0,-1))</f>
        <v>0</v>
      </c>
      <c r="AL118" s="8"/>
      <c r="AM118" s="8" t="str" cm="1">
        <f t="array" aca="1" ref="AM118" ca="1">IF(OFFSET(INDIRECT(ADDRESS(ROW(), COLUMN())),0,-1)="",VLOOKUP($G118,$A:$AAE,COLUMN(),FALSE),OFFSET(INDIRECT(ADDRESS(ROW(), COLUMN())),0,-1))</f>
        <v>-</v>
      </c>
      <c r="AN118" s="8"/>
      <c r="AO118" s="8" cm="1">
        <f t="array" aca="1" ref="AO118" ca="1">IF(OFFSET(INDIRECT(ADDRESS(ROW(), COLUMN())),0,-1)="",VLOOKUP($G118,$A:$AAE,COLUMN(),FALSE),OFFSET(INDIRECT(ADDRESS(ROW(), COLUMN())),0,-1))</f>
        <v>0</v>
      </c>
      <c r="AP118" s="8"/>
      <c r="AQ118" s="8" t="str" cm="1">
        <f t="array" aca="1" ref="AQ118" ca="1">IF(OFFSET(INDIRECT(ADDRESS(ROW(), COLUMN())),0,-1)="",VLOOKUP($G118,$A:$AAE,COLUMN(),FALSE),OFFSET(INDIRECT(ADDRESS(ROW(), COLUMN())),0,-1))</f>
        <v>35平方米/岗位</v>
      </c>
      <c r="AR118" s="8"/>
      <c r="AS118" s="8" t="str" cm="1">
        <f t="array" aca="1" ref="AS118" ca="1">IF(OFFSET(INDIRECT(ADDRESS(ROW(), COLUMN())),0,-1)="",VLOOKUP($G118,$A:$AAE,COLUMN(),FALSE),OFFSET(INDIRECT(ADDRESS(ROW(), COLUMN())),0,-1))</f>
        <v>地块建筑面积/35</v>
      </c>
      <c r="AT118" s="8"/>
      <c r="AU118" s="8" t="str" cm="1">
        <f t="array" aca="1" ref="AU118" ca="1">IF(OFFSET(INDIRECT(ADDRESS(ROW(), COLUMN())),0,-1)="",VLOOKUP($G118,$A:$AAE,COLUMN(),FALSE),OFFSET(INDIRECT(ADDRESS(ROW(), COLUMN())),0,-1))</f>
        <v>幼1.2个/班，小1.5个/班，初高1.0个/班，18个/100教工</v>
      </c>
      <c r="AV118" s="8"/>
      <c r="AW118" s="8" t="str" cm="1">
        <f t="array" aca="1" ref="AW118" ca="1">IF(OFFSET(INDIRECT(ADDRESS(ROW(), COLUMN())),0,-1)="",VLOOKUP($G118,$A:$AAE,COLUMN(),FALSE),OFFSET(INDIRECT(ADDRESS(ROW(), COLUMN())),0,-1))</f>
        <v>班数幼*1.2+18*班数幼*5/100+班数小*1.5+18*班数小*2.5/100+班数初*1.0+18*班数初*4/100+班数高*1.0+18*班数高*5/100</v>
      </c>
      <c r="AX118" s="2"/>
      <c r="AY118" s="8" t="str" cm="1">
        <f t="array" aca="1" ref="AY118" ca="1">IF(OFFSET(INDIRECT(ADDRESS(ROW(), COLUMN())),0,-1)="",VLOOKUP($G118,$A:$AAE,COLUMN(),FALSE),OFFSET(INDIRECT(ADDRESS(ROW(), COLUMN())),0,-1))</f>
        <v>65立方米/日*公顷</v>
      </c>
      <c r="AZ118" s="2"/>
      <c r="BA118" s="8" t="str" cm="1">
        <f t="array" aca="1" ref="BA118" ca="1">IF(OFFSET(INDIRECT(ADDRESS(ROW(), COLUMN())),0,-1)="",VLOOKUP($G118,$A:$AAE,COLUMN(),FALSE),OFFSET(INDIRECT(ADDRESS(ROW(), COLUMN())),0,-1))</f>
        <v>用地面积*65</v>
      </c>
      <c r="BB118" s="2"/>
      <c r="BC118" s="8" cm="1">
        <f t="array" aca="1" ref="BC118" ca="1">IF(OFFSET(INDIRECT(ADDRESS(ROW(), COLUMN())),0,-1)="",VLOOKUP($G118,$A:$AAE,COLUMN(),FALSE),OFFSET(INDIRECT(ADDRESS(ROW(), COLUMN())),0,-1))</f>
        <v>0.85</v>
      </c>
      <c r="BD118" s="2"/>
      <c r="BE118" s="8" t="str" cm="1">
        <f t="array" aca="1" ref="BE118" ca="1">IF(OFFSET(INDIRECT(ADDRESS(ROW(), COLUMN())),0,-1)="",VLOOKUP($G118,$A:$AAE,COLUMN(),FALSE),OFFSET(INDIRECT(ADDRESS(ROW(), COLUMN())),0,-1))</f>
        <v>用水量*0.85</v>
      </c>
      <c r="BF118" s="2"/>
      <c r="BG118" s="8" t="str" cm="1">
        <f t="array" aca="1" ref="BG118" ca="1">IF(OFFSET(INDIRECT(ADDRESS(ROW(), COLUMN())),0,-1)="",VLOOKUP($G118,$A:$AAE,COLUMN(),FALSE),OFFSET(INDIRECT(ADDRESS(ROW(), COLUMN())),0,-1))</f>
        <v>45瓦/平方米</v>
      </c>
      <c r="BH118" s="2"/>
      <c r="BI118" s="8" cm="1">
        <f t="array" aca="1" ref="BI118" ca="1">IF(OFFSET(INDIRECT(ADDRESS(ROW(), COLUMN())),0,-1)="",VLOOKUP($G118,$A:$AAE,COLUMN(),FALSE),OFFSET(INDIRECT(ADDRESS(ROW(), COLUMN())),0,-1))</f>
        <v>0.8</v>
      </c>
      <c r="BJ118" s="2"/>
      <c r="BK118" s="8" t="str" cm="1">
        <f t="array" aca="1" ref="BK118" ca="1">IF(OFFSET(INDIRECT(ADDRESS(ROW(), COLUMN())),0,-1)="",VLOOKUP($G118,$A:$AAE,COLUMN(),FALSE),OFFSET(INDIRECT(ADDRESS(ROW(), COLUMN())),0,-1))</f>
        <v>地块建筑面积*45*0.8/1000</v>
      </c>
      <c r="BL118" s="2"/>
      <c r="BM118" s="8" t="str" cm="1">
        <f t="array" aca="1" ref="BM118" ca="1">IF(OFFSET(INDIRECT(ADDRESS(ROW(), COLUMN())),0,-1)="",VLOOKUP($G118,$A:$AAE,COLUMN(),FALSE),OFFSET(INDIRECT(ADDRESS(ROW(), COLUMN())),0,-1))</f>
        <v>1.0门/100平方米</v>
      </c>
      <c r="BN118" s="2"/>
      <c r="BO118" s="8" t="str" cm="1">
        <f t="array" aca="1" ref="BO118" ca="1">IF(OFFSET(INDIRECT(ADDRESS(ROW(), COLUMN())),0,-1)="",VLOOKUP($G118,$A:$AAE,COLUMN(),FALSE),OFFSET(INDIRECT(ADDRESS(ROW(), COLUMN())),0,-1))</f>
        <v>地块建筑面积*1.0/100</v>
      </c>
      <c r="BP118" s="2"/>
      <c r="BQ118" s="8" t="str" cm="1">
        <f t="array" aca="1" ref="BQ118" ca="1">IF(OFFSET(INDIRECT(ADDRESS(ROW(), COLUMN())),0,-1)="",VLOOKUP($G118,$A:$AAE,COLUMN(),FALSE),OFFSET(INDIRECT(ADDRESS(ROW(), COLUMN())),0,-1))</f>
        <v>0.5门/100平方米</v>
      </c>
      <c r="BR118" s="2"/>
      <c r="BS118" s="8" t="str" cm="1">
        <f t="array" aca="1" ref="BS118" ca="1">IF(OFFSET(INDIRECT(ADDRESS(ROW(), COLUMN())),0,-1)="",VLOOKUP($G118,$A:$AAE,COLUMN(),FALSE),OFFSET(INDIRECT(ADDRESS(ROW(), COLUMN())),0,-1))</f>
        <v>地块建筑面积*0.5/100</v>
      </c>
      <c r="BT118" s="2"/>
      <c r="BU118" s="8" t="str" cm="1">
        <f t="array" aca="1" ref="BU118" ca="1">IF(OFFSET(INDIRECT(ADDRESS(ROW(), COLUMN())),0,-1)="",VLOOKUP($G118,$A:$AAE,COLUMN(),FALSE),OFFSET(INDIRECT(ADDRESS(ROW(), COLUMN())),0,-1))</f>
        <v>幼2.5次/生，小初0.9次/生，高0.6次/生，0.3分担率，幼63：37，小初95：5，高86：14</v>
      </c>
      <c r="BV118" s="2"/>
      <c r="BW118" s="8" t="str" cm="1">
        <f t="array" aca="1" ref="BW118" ca="1">IF(OFFSET(INDIRECT(ADDRESS(ROW(), COLUMN())),0,-1)="",VLOOKUP($G118,$A:$AAE,COLUMN(),FALSE),OFFSET(INDIRECT(ADDRESS(ROW(), COLUMN())),0,-1))</f>
        <v>班数幼*30*2.5*0.3*0.63+班数小*45*0.9*0.3*0.95+班数初*50*0.9*0.3*0.95+班数高*50*0.6*0.3*0.86</v>
      </c>
      <c r="BX118" s="2"/>
      <c r="BY118" s="8" t="str" cm="1">
        <f t="array" aca="1" ref="BY118" ca="1">IF(OFFSET(INDIRECT(ADDRESS(ROW(), COLUMN())),0,-1)="",VLOOKUP($G118,$A:$AAE,COLUMN(),FALSE),OFFSET(INDIRECT(ADDRESS(ROW(), COLUMN())),0,-1))</f>
        <v>班数幼*30*2.5*0.3*0.37+班数小*45*0.9*0.3*0.05+班数初*50*0.9*0.3*0.05+班数高*50*0.6*0.3*0.14</v>
      </c>
      <c r="BZ118" s="91"/>
      <c r="CA118" s="8" t="str" cm="1">
        <f t="array" aca="1" ref="CA118" ca="1">IF(OFFSET(INDIRECT(ADDRESS(ROW(), COLUMN())),0,-1)="",VLOOKUP($G118,$A:$AAE,COLUMN(),FALSE),OFFSET(INDIRECT(ADDRESS(ROW(), COLUMN())),0,-1))</f>
        <v>地块建筑面积*0.4</v>
      </c>
      <c r="CB118" s="8"/>
      <c r="CC118" s="8" t="str" cm="1">
        <f t="array" aca="1" ref="CC118" ca="1">IF(OFFSET(INDIRECT(ADDRESS(ROW(), COLUMN())),0,-1)="",VLOOKUP($G118,$A:$AAE,COLUMN(),FALSE),OFFSET(INDIRECT(ADDRESS(ROW(), COLUMN())),0,-1))</f>
        <v>地块建筑面积*0.4</v>
      </c>
      <c r="CD118" s="8"/>
      <c r="CE118" s="8" t="str" cm="1">
        <f t="array" aca="1" ref="CE118" ca="1">IF(OFFSET(INDIRECT(ADDRESS(ROW(), COLUMN())),0,-1)="",VLOOKUP($G118,$A:$AAE,COLUMN(),FALSE),OFFSET(INDIRECT(ADDRESS(ROW(), COLUMN())),0,-1))</f>
        <v>地块建筑面积*0.08</v>
      </c>
      <c r="CF118" s="8"/>
      <c r="CG118" s="8" t="str" cm="1">
        <f t="array" aca="1" ref="CG118" ca="1">IF(OFFSET(INDIRECT(ADDRESS(ROW(), COLUMN())),0,-1)="",VLOOKUP($G118,$A:$AAE,COLUMN(),FALSE),OFFSET(INDIRECT(ADDRESS(ROW(), COLUMN())),0,-1))</f>
        <v>地块建筑面积*0.08</v>
      </c>
      <c r="CH118" s="8"/>
      <c r="CI118" s="45" t="str" cm="1">
        <f t="array" aca="1" ref="CI118" ca="1">IF(OFFSET(INDIRECT(ADDRESS(ROW(), COLUMN())),0,-1)="",VLOOKUP($G118,$A:$AAE,COLUMN(),FALSE),OFFSET(INDIRECT(ADDRESS(ROW(), COLUMN())),0,-1))</f>
        <v>城镇建设用地</v>
      </c>
      <c r="CJ118" s="75" t="s">
        <v>1962</v>
      </c>
      <c r="CK118" s="78" t="str">
        <f t="shared" si="51"/>
        <v>唯一标识:R22#服务设施用地&amp;幼儿园#城规</v>
      </c>
      <c r="CL118" s="78" t="str">
        <f t="shared" si="52"/>
        <v>性质名称:服务设施用地</v>
      </c>
      <c r="CM118" s="78" t="str">
        <f t="shared" si="53"/>
        <v>地块性质过滤:幼儿园</v>
      </c>
      <c r="CN118" s="78" t="str">
        <f t="shared" si="54"/>
        <v>地块性质:R22</v>
      </c>
      <c r="CO118" s="78" t="str">
        <f t="shared" si="55"/>
        <v>地类标准:城规</v>
      </c>
      <c r="CP118" s="78" t="str">
        <f t="shared" si="56"/>
        <v>地块性质别称:</v>
      </c>
      <c r="CQ118" s="78" t="str">
        <f t="shared" si="57"/>
        <v>属性继承:R221#幼儿园用地#城规</v>
      </c>
      <c r="CR118" s="78" t="str">
        <f t="shared" si="58"/>
        <v>父类:R221</v>
      </c>
      <c r="CS118" s="78" t="str">
        <f t="shared" si="59"/>
        <v>级别继承:R2#二类居住用地#城规</v>
      </c>
      <c r="CT118" s="78" t="str">
        <f t="shared" si="60"/>
        <v>级别层次:6</v>
      </c>
      <c r="CU118" s="78" t="str">
        <f t="shared" si="61"/>
        <v>级别:5R2</v>
      </c>
      <c r="CV118" s="78" t="str">
        <f t="shared" ca="1" si="62"/>
        <v>地块颜色:240,187,129</v>
      </c>
      <c r="CW118" s="78" t="str">
        <f t="shared" ca="1" si="63"/>
        <v>建筑面积公式:面积*容积率</v>
      </c>
      <c r="CX118" s="78" t="str">
        <f t="shared" ca="1" si="64"/>
        <v>住宅建筑面积公式:地块建筑面积*0</v>
      </c>
      <c r="CY118" s="78" t="str">
        <f t="shared" ca="1" si="65"/>
        <v>商服建筑面积公式:地块建筑面积*0</v>
      </c>
      <c r="CZ118" s="78" t="str">
        <f t="shared" ca="1" si="66"/>
        <v>商服中商业建筑面积公式:地块建筑面积*0</v>
      </c>
      <c r="DA118" s="78" t="str">
        <f t="shared" ca="1" si="67"/>
        <v>商服中办公建筑面积公式:地块建筑面积*0</v>
      </c>
      <c r="DB118" s="78" t="str">
        <f t="shared" ca="1" si="68"/>
        <v>公服建筑面积公式:地块建筑面积*1</v>
      </c>
      <c r="DC118" s="78" t="str">
        <f t="shared" ca="1" si="69"/>
        <v>工业建筑面积公式:地块建筑面积*0</v>
      </c>
      <c r="DD118" s="78" t="str">
        <f t="shared" ca="1" si="70"/>
        <v>市政建筑面积公式:地块建筑面积*0</v>
      </c>
      <c r="DE118" s="78" t="str">
        <f t="shared" ca="1" si="96"/>
        <v>绿地面积指定指标:面积*0</v>
      </c>
      <c r="DF118" s="78" t="str">
        <f t="shared" ca="1" si="97"/>
        <v>绿地面积指定公式:面积*0</v>
      </c>
      <c r="DG118" s="78" t="str">
        <f t="shared" ca="1" si="71"/>
        <v>户数指标:-</v>
      </c>
      <c r="DH118" s="78" t="str">
        <f t="shared" ca="1" si="72"/>
        <v>户数公式:0</v>
      </c>
      <c r="DI118" s="78" t="str">
        <f t="shared" ca="1" si="73"/>
        <v>人数指标:-</v>
      </c>
      <c r="DJ118" s="78" t="str">
        <f t="shared" ca="1" si="74"/>
        <v>人数公式:0</v>
      </c>
      <c r="DK118" s="78" t="str">
        <f t="shared" ca="1" si="75"/>
        <v>就业指标:35平方米/岗位</v>
      </c>
      <c r="DL118" s="78" t="str">
        <f t="shared" ca="1" si="76"/>
        <v>就业公式:地块建筑面积/35</v>
      </c>
      <c r="DM118" s="78" t="str">
        <f t="shared" ca="1" si="77"/>
        <v>机动车指标:幼1.2个/班，小1.5个/班，初高1.0个/班，18个/100教工</v>
      </c>
      <c r="DN118" s="78" t="str">
        <f t="shared" ca="1" si="78"/>
        <v>机动车公式:班数幼*1.2+18*班数幼*5/100+班数小*1.5+18*班数小*2.5/100+班数初*1.0+18*班数初*4/100+班数高*1.0+18*班数高*5/100</v>
      </c>
      <c r="DO118" s="78" t="str">
        <f t="shared" ca="1" si="79"/>
        <v>用水量指标:65立方米/日*公顷</v>
      </c>
      <c r="DP118" s="78" t="str">
        <f t="shared" ca="1" si="80"/>
        <v>用水量公式:用地面积*65</v>
      </c>
      <c r="DQ118" s="78" t="str">
        <f t="shared" ca="1" si="81"/>
        <v>污水折算系数:0.85</v>
      </c>
      <c r="DR118" s="78" t="str">
        <f t="shared" ca="1" si="82"/>
        <v>污水量公式:用水量*0.85</v>
      </c>
      <c r="DS118" s="78" t="str">
        <f t="shared" ca="1" si="83"/>
        <v>用电负荷指标:45瓦/平方米</v>
      </c>
      <c r="DT118" s="78" t="str">
        <f t="shared" ca="1" si="84"/>
        <v>同时率:0.8</v>
      </c>
      <c r="DU118" s="78" t="str">
        <f t="shared" ca="1" si="85"/>
        <v>用电量公式:地块建筑面积*45*0.8/1000</v>
      </c>
      <c r="DV118" s="78" t="str">
        <f t="shared" ca="1" si="86"/>
        <v>固话装机指标:1.0门/100平方米</v>
      </c>
      <c r="DW118" s="78" t="str">
        <f t="shared" ca="1" si="87"/>
        <v>固话量公式:地块建筑面积*1.0/100</v>
      </c>
      <c r="DX118" s="78" t="str">
        <f t="shared" ca="1" si="88"/>
        <v>有线电视指标:0.5门/100平方米</v>
      </c>
      <c r="DY118" s="78" t="str">
        <f t="shared" ca="1" si="89"/>
        <v>电视量公式:地块建筑面积*0.5/100</v>
      </c>
      <c r="DZ118" s="78" t="str">
        <f t="shared" ca="1" si="90"/>
        <v>高峰机动车生成量指标:幼2.5次/生，小初0.9次/生，高0.6次/生，0.3分担率，幼63：37，小初95：5，高86：14</v>
      </c>
      <c r="EA118" s="78" t="str">
        <f t="shared" ca="1" si="91"/>
        <v>高峰机动车吸引量公式:班数幼*30*2.5*0.3*0.63+班数小*45*0.9*0.3*0.95+班数初*50*0.9*0.3*0.95+班数高*50*0.6*0.3*0.86</v>
      </c>
      <c r="EB118" s="78" t="str">
        <f t="shared" ca="1" si="92"/>
        <v>高峰机动车发生量公式:班数幼*30*2.5*0.3*0.37+班数小*45*0.9*0.3*0.05+班数初*50*0.9*0.3*0.05+班数高*50*0.6*0.3*0.14</v>
      </c>
      <c r="EC118" s="78" t="str">
        <f t="shared" ca="1" si="98"/>
        <v>地下空间指标:地块建筑面积*0.4</v>
      </c>
      <c r="ED118" s="78" t="str">
        <f t="shared" ca="1" si="93"/>
        <v>地下空间公式:地块建筑面积*0.4</v>
      </c>
      <c r="EE118" s="78" t="str">
        <f t="shared" ca="1" si="99"/>
        <v>人防指标:地块建筑面积*0.08</v>
      </c>
      <c r="EF118" s="78" t="str">
        <f t="shared" ca="1" si="94"/>
        <v>人防公式:地块建筑面积*0.08</v>
      </c>
      <c r="EG118" s="78" t="str">
        <f t="shared" ca="1" si="101"/>
        <v>用地构成:城镇建设用地</v>
      </c>
      <c r="EH118" s="78" t="s">
        <v>1962</v>
      </c>
      <c r="EI118" s="79" t="str">
        <f t="shared" ca="1" si="100"/>
        <v>唯一标识:R22#服务设施用地&amp;幼儿园#城规;性质名称:服务设施用地;地块性质过滤:幼儿园;地块性质:R22;地类标准:城规;地块性质别称:;属性继承:R221#幼儿园用地#城规;父类:R221;级别继承:R2#二类居住用地#城规;级别层次:6;级别:5R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18" t="s">
        <v>1962</v>
      </c>
    </row>
    <row r="119" spans="1:140" ht="16.5" x14ac:dyDescent="0.2">
      <c r="A119" s="45" t="str">
        <f t="shared" si="95"/>
        <v>R221#幼儿园用地#城规</v>
      </c>
      <c r="B119" s="45" t="s">
        <v>242</v>
      </c>
      <c r="C119" s="45"/>
      <c r="D119" s="45" t="s">
        <v>799</v>
      </c>
      <c r="E119" s="45" t="s">
        <v>1276</v>
      </c>
      <c r="F119" s="45" t="s">
        <v>1311</v>
      </c>
      <c r="G119" s="45" t="s">
        <v>58</v>
      </c>
      <c r="H119" s="45" t="s">
        <v>798</v>
      </c>
      <c r="I119" s="45" t="s">
        <v>58</v>
      </c>
      <c r="J119" s="45">
        <v>7</v>
      </c>
      <c r="K119" s="45" t="s">
        <v>1496</v>
      </c>
      <c r="L119" s="45"/>
      <c r="M119" s="66" t="str" cm="1">
        <f t="array" aca="1" ref="M119" ca="1">IF(OFFSET(INDIRECT(ADDRESS(ROW(), COLUMN())),0,-1)="",VLOOKUP($G119,$A:$AAE,COLUMN(),FALSE),OFFSET(INDIRECT(ADDRESS(ROW(), COLUMN())),0,-1))</f>
        <v>240,187,129</v>
      </c>
      <c r="N119" s="29"/>
      <c r="O119" s="66" t="str" cm="1">
        <f t="array" aca="1" ref="O119" ca="1">IF(OFFSET(INDIRECT(ADDRESS(ROW(), COLUMN())),0,-1)="",VLOOKUP($G119,$A:$AAE,COLUMN(),FALSE),OFFSET(INDIRECT(ADDRESS(ROW(), COLUMN())),0,-1))</f>
        <v>面积*容积率</v>
      </c>
      <c r="P119" s="29"/>
      <c r="Q119" s="29" t="str" cm="1">
        <f t="array" aca="1" ref="Q119" ca="1">IF(OFFSET(INDIRECT(ADDRESS(ROW(), COLUMN())),0,-1)="",VLOOKUP($G119,$A:$AAE,COLUMN(),FALSE),OFFSET(INDIRECT(ADDRESS(ROW(), COLUMN())),0,-1))</f>
        <v>地块建筑面积*0</v>
      </c>
      <c r="R119" s="29"/>
      <c r="S119" s="29" t="str" cm="1">
        <f t="array" aca="1" ref="S119" ca="1">IF(OFFSET(INDIRECT(ADDRESS(ROW(), COLUMN())),0,-1)="",VLOOKUP($G119,$A:$AAE,COLUMN(),FALSE),OFFSET(INDIRECT(ADDRESS(ROW(), COLUMN())),0,-1))</f>
        <v>地块建筑面积*0</v>
      </c>
      <c r="T119" s="29"/>
      <c r="U119" s="29" t="str" cm="1">
        <f t="array" aca="1" ref="U119" ca="1">IF(OFFSET(INDIRECT(ADDRESS(ROW(), COLUMN())),0,-1)="",VLOOKUP($G119,$A:$AAE,COLUMN(),FALSE),OFFSET(INDIRECT(ADDRESS(ROW(), COLUMN())),0,-1))</f>
        <v>地块建筑面积*0</v>
      </c>
      <c r="V119" s="29"/>
      <c r="W119" s="66" t="str" cm="1">
        <f t="array" aca="1" ref="W119" ca="1">IF(OFFSET(INDIRECT(ADDRESS(ROW(), COLUMN())),0,-1)="",VLOOKUP($G119,$A:$AAE,COLUMN(),FALSE),OFFSET(INDIRECT(ADDRESS(ROW(), COLUMN())),0,-1))</f>
        <v>地块建筑面积*0</v>
      </c>
      <c r="X119" s="29"/>
      <c r="Y119" s="29" t="str" cm="1">
        <f t="array" aca="1" ref="Y119" ca="1">IF(OFFSET(INDIRECT(ADDRESS(ROW(), COLUMN())),0,-1)="",VLOOKUP($G119,$A:$AAE,COLUMN(),FALSE),OFFSET(INDIRECT(ADDRESS(ROW(), COLUMN())),0,-1))</f>
        <v>地块建筑面积*1</v>
      </c>
      <c r="Z119" s="29"/>
      <c r="AA119" s="29" t="str" cm="1">
        <f t="array" aca="1" ref="AA119" ca="1">IF(OFFSET(INDIRECT(ADDRESS(ROW(), COLUMN())),0,-1)="",VLOOKUP($G119,$A:$AAE,COLUMN(),FALSE),OFFSET(INDIRECT(ADDRESS(ROW(), COLUMN())),0,-1))</f>
        <v>地块建筑面积*0</v>
      </c>
      <c r="AB119" s="29"/>
      <c r="AC119" s="29" t="str" cm="1">
        <f t="array" aca="1" ref="AC119" ca="1">IF(OFFSET(INDIRECT(ADDRESS(ROW(), COLUMN())),0,-1)="",VLOOKUP($G119,$A:$AAE,COLUMN(),FALSE),OFFSET(INDIRECT(ADDRESS(ROW(), COLUMN())),0,-1))</f>
        <v>地块建筑面积*0</v>
      </c>
      <c r="AD119" s="29"/>
      <c r="AE119" s="29" t="str" cm="1">
        <f t="array" aca="1" ref="AE119" ca="1">IF(OFFSET(INDIRECT(ADDRESS(ROW(), COLUMN())),0,-1)="",VLOOKUP($G119,$A:$AAE,COLUMN(),FALSE),OFFSET(INDIRECT(ADDRESS(ROW(), COLUMN())),0,-1))</f>
        <v>面积*0</v>
      </c>
      <c r="AF119" s="29"/>
      <c r="AG119" s="29" t="str" cm="1">
        <f t="array" aca="1" ref="AG119" ca="1">IF(OFFSET(INDIRECT(ADDRESS(ROW(), COLUMN())),0,-1)="",VLOOKUP($G119,$A:$AAE,COLUMN(),FALSE),OFFSET(INDIRECT(ADDRESS(ROW(), COLUMN())),0,-1))</f>
        <v>面积*0</v>
      </c>
      <c r="AH119" s="8"/>
      <c r="AI119" s="29" t="str" cm="1">
        <f t="array" aca="1" ref="AI119" ca="1">IF(OFFSET(INDIRECT(ADDRESS(ROW(), COLUMN())),0,-1)="",VLOOKUP($G119,$A:$AAE,COLUMN(),FALSE),OFFSET(INDIRECT(ADDRESS(ROW(), COLUMN())),0,-1))</f>
        <v>-</v>
      </c>
      <c r="AJ119" s="8"/>
      <c r="AK119" s="29" cm="1">
        <f t="array" aca="1" ref="AK119" ca="1">IF(OFFSET(INDIRECT(ADDRESS(ROW(), COLUMN())),0,-1)="",VLOOKUP($G119,$A:$AAE,COLUMN(),FALSE),OFFSET(INDIRECT(ADDRESS(ROW(), COLUMN())),0,-1))</f>
        <v>0</v>
      </c>
      <c r="AL119" s="8"/>
      <c r="AM119" s="29" t="str" cm="1">
        <f t="array" aca="1" ref="AM119" ca="1">IF(OFFSET(INDIRECT(ADDRESS(ROW(), COLUMN())),0,-1)="",VLOOKUP($G119,$A:$AAE,COLUMN(),FALSE),OFFSET(INDIRECT(ADDRESS(ROW(), COLUMN())),0,-1))</f>
        <v>-</v>
      </c>
      <c r="AN119" s="8"/>
      <c r="AO119" s="29" cm="1">
        <f t="array" aca="1" ref="AO119" ca="1">IF(OFFSET(INDIRECT(ADDRESS(ROW(), COLUMN())),0,-1)="",VLOOKUP($G119,$A:$AAE,COLUMN(),FALSE),OFFSET(INDIRECT(ADDRESS(ROW(), COLUMN())),0,-1))</f>
        <v>0</v>
      </c>
      <c r="AP119" s="8"/>
      <c r="AQ119" s="29" t="str" cm="1">
        <f t="array" aca="1" ref="AQ119" ca="1">IF(OFFSET(INDIRECT(ADDRESS(ROW(), COLUMN())),0,-1)="",VLOOKUP($G119,$A:$AAE,COLUMN(),FALSE),OFFSET(INDIRECT(ADDRESS(ROW(), COLUMN())),0,-1))</f>
        <v>35平方米/岗位</v>
      </c>
      <c r="AR119" s="8"/>
      <c r="AS119" s="29" t="str" cm="1">
        <f t="array" aca="1" ref="AS119" ca="1">IF(OFFSET(INDIRECT(ADDRESS(ROW(), COLUMN())),0,-1)="",VLOOKUP($G119,$A:$AAE,COLUMN(),FALSE),OFFSET(INDIRECT(ADDRESS(ROW(), COLUMN())),0,-1))</f>
        <v>地块建筑面积/35</v>
      </c>
      <c r="AT119" s="8" t="s">
        <v>1589</v>
      </c>
      <c r="AU119" s="29" t="str" cm="1">
        <f t="array" aca="1" ref="AU119" ca="1">IF(OFFSET(INDIRECT(ADDRESS(ROW(), COLUMN())),0,-1)="",VLOOKUP($G119,$A:$AAE,COLUMN(),FALSE),OFFSET(INDIRECT(ADDRESS(ROW(), COLUMN())),0,-1))</f>
        <v>幼1.2个/班，小1.5个/班，初高1.0个/班，18个/100教工</v>
      </c>
      <c r="AV119" s="8" t="s">
        <v>1603</v>
      </c>
      <c r="AW119" s="29" t="str" cm="1">
        <f t="array" aca="1" ref="AW119" ca="1">IF(OFFSET(INDIRECT(ADDRESS(ROW(), COLUMN())),0,-1)="",VLOOKUP($G119,$A:$AAE,COLUMN(),FALSE),OFFSET(INDIRECT(ADDRESS(ROW(), COLUMN())),0,-1))</f>
        <v>班数幼*1.2+18*班数幼*5/100+班数小*1.5+18*班数小*2.5/100+班数初*1.0+18*班数初*4/100+班数高*1.0+18*班数高*5/100</v>
      </c>
      <c r="AX119" s="112"/>
      <c r="AY119" s="29" t="str" cm="1">
        <f t="array" aca="1" ref="AY119" ca="1">IF(OFFSET(INDIRECT(ADDRESS(ROW(), COLUMN())),0,-1)="",VLOOKUP($G119,$A:$AAE,COLUMN(),FALSE),OFFSET(INDIRECT(ADDRESS(ROW(), COLUMN())),0,-1))</f>
        <v>65立方米/日*公顷</v>
      </c>
      <c r="AZ119" s="112"/>
      <c r="BA119" s="29" t="str" cm="1">
        <f t="array" aca="1" ref="BA119" ca="1">IF(OFFSET(INDIRECT(ADDRESS(ROW(), COLUMN())),0,-1)="",VLOOKUP($G119,$A:$AAE,COLUMN(),FALSE),OFFSET(INDIRECT(ADDRESS(ROW(), COLUMN())),0,-1))</f>
        <v>用地面积*65</v>
      </c>
      <c r="BB119" s="112"/>
      <c r="BC119" s="29" cm="1">
        <f t="array" aca="1" ref="BC119" ca="1">IF(OFFSET(INDIRECT(ADDRESS(ROW(), COLUMN())),0,-1)="",VLOOKUP($G119,$A:$AAE,COLUMN(),FALSE),OFFSET(INDIRECT(ADDRESS(ROW(), COLUMN())),0,-1))</f>
        <v>0.85</v>
      </c>
      <c r="BD119" s="2"/>
      <c r="BE119" s="29" t="str" cm="1">
        <f t="array" aca="1" ref="BE119" ca="1">IF(OFFSET(INDIRECT(ADDRESS(ROW(), COLUMN())),0,-1)="",VLOOKUP($G119,$A:$AAE,COLUMN(),FALSE),OFFSET(INDIRECT(ADDRESS(ROW(), COLUMN())),0,-1))</f>
        <v>用水量*0.85</v>
      </c>
      <c r="BF119" s="2"/>
      <c r="BG119" s="29" t="str" cm="1">
        <f t="array" aca="1" ref="BG119" ca="1">IF(OFFSET(INDIRECT(ADDRESS(ROW(), COLUMN())),0,-1)="",VLOOKUP($G119,$A:$AAE,COLUMN(),FALSE),OFFSET(INDIRECT(ADDRESS(ROW(), COLUMN())),0,-1))</f>
        <v>45瓦/平方米</v>
      </c>
      <c r="BH119" s="2"/>
      <c r="BI119" s="29" cm="1">
        <f t="array" aca="1" ref="BI119" ca="1">IF(OFFSET(INDIRECT(ADDRESS(ROW(), COLUMN())),0,-1)="",VLOOKUP($G119,$A:$AAE,COLUMN(),FALSE),OFFSET(INDIRECT(ADDRESS(ROW(), COLUMN())),0,-1))</f>
        <v>0.8</v>
      </c>
      <c r="BJ119" s="2"/>
      <c r="BK119" s="29" t="str" cm="1">
        <f t="array" aca="1" ref="BK119" ca="1">IF(OFFSET(INDIRECT(ADDRESS(ROW(), COLUMN())),0,-1)="",VLOOKUP($G119,$A:$AAE,COLUMN(),FALSE),OFFSET(INDIRECT(ADDRESS(ROW(), COLUMN())),0,-1))</f>
        <v>地块建筑面积*45*0.8/1000</v>
      </c>
      <c r="BL119" s="2"/>
      <c r="BM119" s="29" t="str" cm="1">
        <f t="array" aca="1" ref="BM119" ca="1">IF(OFFSET(INDIRECT(ADDRESS(ROW(), COLUMN())),0,-1)="",VLOOKUP($G119,$A:$AAE,COLUMN(),FALSE),OFFSET(INDIRECT(ADDRESS(ROW(), COLUMN())),0,-1))</f>
        <v>1.0门/100平方米</v>
      </c>
      <c r="BN119" s="2"/>
      <c r="BO119" s="29" t="str" cm="1">
        <f t="array" aca="1" ref="BO119" ca="1">IF(OFFSET(INDIRECT(ADDRESS(ROW(), COLUMN())),0,-1)="",VLOOKUP($G119,$A:$AAE,COLUMN(),FALSE),OFFSET(INDIRECT(ADDRESS(ROW(), COLUMN())),0,-1))</f>
        <v>地块建筑面积*1.0/100</v>
      </c>
      <c r="BP119" s="2"/>
      <c r="BQ119" s="29" t="str" cm="1">
        <f t="array" aca="1" ref="BQ119" ca="1">IF(OFFSET(INDIRECT(ADDRESS(ROW(), COLUMN())),0,-1)="",VLOOKUP($G119,$A:$AAE,COLUMN(),FALSE),OFFSET(INDIRECT(ADDRESS(ROW(), COLUMN())),0,-1))</f>
        <v>0.5门/100平方米</v>
      </c>
      <c r="BR119" s="2"/>
      <c r="BS119" s="29" t="str" cm="1">
        <f t="array" aca="1" ref="BS119" ca="1">IF(OFFSET(INDIRECT(ADDRESS(ROW(), COLUMN())),0,-1)="",VLOOKUP($G119,$A:$AAE,COLUMN(),FALSE),OFFSET(INDIRECT(ADDRESS(ROW(), COLUMN())),0,-1))</f>
        <v>地块建筑面积*0.5/100</v>
      </c>
      <c r="BT119" s="2" t="s">
        <v>1717</v>
      </c>
      <c r="BU119" s="29" t="str" cm="1">
        <f t="array" aca="1" ref="BU119" ca="1">IF(OFFSET(INDIRECT(ADDRESS(ROW(), COLUMN())),0,-1)="",VLOOKUP($G119,$A:$AAE,COLUMN(),FALSE),OFFSET(INDIRECT(ADDRESS(ROW(), COLUMN())),0,-1))</f>
        <v>幼2.5次/生，小初0.9次/生，高0.6次/生，0.3分担率，幼63：37，小初95：5，高86：14</v>
      </c>
      <c r="BV119" s="2" t="s">
        <v>1734</v>
      </c>
      <c r="BW119" s="29" t="str" cm="1">
        <f t="array" aca="1" ref="BW119" ca="1">IF(OFFSET(INDIRECT(ADDRESS(ROW(), COLUMN())),0,-1)="",VLOOKUP($G119,$A:$AAE,COLUMN(),FALSE),OFFSET(INDIRECT(ADDRESS(ROW(), COLUMN())),0,-1))</f>
        <v>班数幼*30*2.5*0.3*0.63+班数小*45*0.9*0.3*0.95+班数初*50*0.9*0.3*0.95+班数高*50*0.6*0.3*0.86</v>
      </c>
      <c r="BX119" s="2" t="s">
        <v>1751</v>
      </c>
      <c r="BY119" s="29" t="str" cm="1">
        <f t="array" aca="1" ref="BY119" ca="1">IF(OFFSET(INDIRECT(ADDRESS(ROW(), COLUMN())),0,-1)="",VLOOKUP($G119,$A:$AAE,COLUMN(),FALSE),OFFSET(INDIRECT(ADDRESS(ROW(), COLUMN())),0,-1))</f>
        <v>班数幼*30*2.5*0.3*0.37+班数小*45*0.9*0.3*0.05+班数初*50*0.9*0.3*0.05+班数高*50*0.6*0.3*0.14</v>
      </c>
      <c r="BZ119" s="91"/>
      <c r="CA119" s="29" t="str" cm="1">
        <f t="array" aca="1" ref="CA119" ca="1">IF(OFFSET(INDIRECT(ADDRESS(ROW(), COLUMN())),0,-1)="",VLOOKUP($G119,$A:$AAE,COLUMN(),FALSE),OFFSET(INDIRECT(ADDRESS(ROW(), COLUMN())),0,-1))</f>
        <v>地块建筑面积*0.4</v>
      </c>
      <c r="CB119" s="8"/>
      <c r="CC119" s="29" t="str" cm="1">
        <f t="array" aca="1" ref="CC119" ca="1">IF(OFFSET(INDIRECT(ADDRESS(ROW(), COLUMN())),0,-1)="",VLOOKUP($G119,$A:$AAE,COLUMN(),FALSE),OFFSET(INDIRECT(ADDRESS(ROW(), COLUMN())),0,-1))</f>
        <v>地块建筑面积*0.4</v>
      </c>
      <c r="CD119" s="8"/>
      <c r="CE119" s="29" t="str" cm="1">
        <f t="array" aca="1" ref="CE119" ca="1">IF(OFFSET(INDIRECT(ADDRESS(ROW(), COLUMN())),0,-1)="",VLOOKUP($G119,$A:$AAE,COLUMN(),FALSE),OFFSET(INDIRECT(ADDRESS(ROW(), COLUMN())),0,-1))</f>
        <v>地块建筑面积*0.08</v>
      </c>
      <c r="CF119" s="8"/>
      <c r="CG119" s="29" t="str" cm="1">
        <f t="array" aca="1" ref="CG119" ca="1">IF(OFFSET(INDIRECT(ADDRESS(ROW(), COLUMN())),0,-1)="",VLOOKUP($G119,$A:$AAE,COLUMN(),FALSE),OFFSET(INDIRECT(ADDRESS(ROW(), COLUMN())),0,-1))</f>
        <v>地块建筑面积*0.08</v>
      </c>
      <c r="CH119" s="29"/>
      <c r="CI119" s="66" t="str" cm="1">
        <f t="array" aca="1" ref="CI119" ca="1">IF(OFFSET(INDIRECT(ADDRESS(ROW(), COLUMN())),0,-1)="",VLOOKUP($G119,$A:$AAE,COLUMN(),FALSE),OFFSET(INDIRECT(ADDRESS(ROW(), COLUMN())),0,-1))</f>
        <v>城镇建设用地</v>
      </c>
      <c r="CJ119" s="75" t="s">
        <v>1962</v>
      </c>
      <c r="CK119" s="78" t="str">
        <f t="shared" si="51"/>
        <v>唯一标识:R221#幼儿园用地#城规</v>
      </c>
      <c r="CL119" s="78" t="str">
        <f t="shared" si="52"/>
        <v>性质名称:幼儿园用地</v>
      </c>
      <c r="CM119" s="78" t="str">
        <f t="shared" si="53"/>
        <v>地块性质过滤:</v>
      </c>
      <c r="CN119" s="78" t="str">
        <f t="shared" si="54"/>
        <v>地块性质:R221</v>
      </c>
      <c r="CO119" s="78" t="str">
        <f t="shared" si="55"/>
        <v>地类标准:城规</v>
      </c>
      <c r="CP119" s="78" t="str">
        <f t="shared" si="56"/>
        <v>地块性质别称:R22(幼)</v>
      </c>
      <c r="CQ119" s="78" t="str">
        <f t="shared" si="57"/>
        <v>属性继承:R22#服务设施用地#城规</v>
      </c>
      <c r="CR119" s="78" t="str">
        <f t="shared" si="58"/>
        <v>父类:R22</v>
      </c>
      <c r="CS119" s="78" t="str">
        <f t="shared" si="59"/>
        <v>级别继承:R22#服务设施用地#城规</v>
      </c>
      <c r="CT119" s="78" t="str">
        <f t="shared" si="60"/>
        <v>级别层次:7</v>
      </c>
      <c r="CU119" s="78" t="str">
        <f t="shared" si="61"/>
        <v>级别:6R22</v>
      </c>
      <c r="CV119" s="78" t="str">
        <f t="shared" ca="1" si="62"/>
        <v>地块颜色:240,187,129</v>
      </c>
      <c r="CW119" s="78" t="str">
        <f t="shared" ca="1" si="63"/>
        <v>建筑面积公式:面积*容积率</v>
      </c>
      <c r="CX119" s="78" t="str">
        <f t="shared" ca="1" si="64"/>
        <v>住宅建筑面积公式:地块建筑面积*0</v>
      </c>
      <c r="CY119" s="78" t="str">
        <f t="shared" ca="1" si="65"/>
        <v>商服建筑面积公式:地块建筑面积*0</v>
      </c>
      <c r="CZ119" s="78" t="str">
        <f t="shared" ca="1" si="66"/>
        <v>商服中商业建筑面积公式:地块建筑面积*0</v>
      </c>
      <c r="DA119" s="78" t="str">
        <f t="shared" ca="1" si="67"/>
        <v>商服中办公建筑面积公式:地块建筑面积*0</v>
      </c>
      <c r="DB119" s="78" t="str">
        <f t="shared" ca="1" si="68"/>
        <v>公服建筑面积公式:地块建筑面积*1</v>
      </c>
      <c r="DC119" s="78" t="str">
        <f t="shared" ca="1" si="69"/>
        <v>工业建筑面积公式:地块建筑面积*0</v>
      </c>
      <c r="DD119" s="78" t="str">
        <f t="shared" ca="1" si="70"/>
        <v>市政建筑面积公式:地块建筑面积*0</v>
      </c>
      <c r="DE119" s="78" t="str">
        <f t="shared" ca="1" si="96"/>
        <v>绿地面积指定指标:面积*0</v>
      </c>
      <c r="DF119" s="78" t="str">
        <f t="shared" ca="1" si="97"/>
        <v>绿地面积指定公式:面积*0</v>
      </c>
      <c r="DG119" s="78" t="str">
        <f t="shared" ca="1" si="71"/>
        <v>户数指标:-</v>
      </c>
      <c r="DH119" s="78" t="str">
        <f t="shared" ca="1" si="72"/>
        <v>户数公式:0</v>
      </c>
      <c r="DI119" s="78" t="str">
        <f t="shared" ca="1" si="73"/>
        <v>人数指标:-</v>
      </c>
      <c r="DJ119" s="78" t="str">
        <f t="shared" ca="1" si="74"/>
        <v>人数公式:0</v>
      </c>
      <c r="DK119" s="78" t="str">
        <f t="shared" ca="1" si="75"/>
        <v>就业指标:35平方米/岗位</v>
      </c>
      <c r="DL119" s="78" t="str">
        <f t="shared" ca="1" si="76"/>
        <v>就业公式:地块建筑面积/35</v>
      </c>
      <c r="DM119" s="78" t="str">
        <f t="shared" ca="1" si="77"/>
        <v>机动车指标:幼1.2个/班，小1.5个/班，初高1.0个/班，18个/100教工</v>
      </c>
      <c r="DN119" s="78" t="str">
        <f t="shared" ca="1" si="78"/>
        <v>机动车公式:班数幼*1.2+18*班数幼*5/100+班数小*1.5+18*班数小*2.5/100+班数初*1.0+18*班数初*4/100+班数高*1.0+18*班数高*5/100</v>
      </c>
      <c r="DO119" s="78" t="str">
        <f t="shared" ca="1" si="79"/>
        <v>用水量指标:65立方米/日*公顷</v>
      </c>
      <c r="DP119" s="78" t="str">
        <f t="shared" ca="1" si="80"/>
        <v>用水量公式:用地面积*65</v>
      </c>
      <c r="DQ119" s="78" t="str">
        <f t="shared" ca="1" si="81"/>
        <v>污水折算系数:0.85</v>
      </c>
      <c r="DR119" s="78" t="str">
        <f t="shared" ca="1" si="82"/>
        <v>污水量公式:用水量*0.85</v>
      </c>
      <c r="DS119" s="78" t="str">
        <f t="shared" ca="1" si="83"/>
        <v>用电负荷指标:45瓦/平方米</v>
      </c>
      <c r="DT119" s="78" t="str">
        <f t="shared" ca="1" si="84"/>
        <v>同时率:0.8</v>
      </c>
      <c r="DU119" s="78" t="str">
        <f t="shared" ca="1" si="85"/>
        <v>用电量公式:地块建筑面积*45*0.8/1000</v>
      </c>
      <c r="DV119" s="78" t="str">
        <f t="shared" ca="1" si="86"/>
        <v>固话装机指标:1.0门/100平方米</v>
      </c>
      <c r="DW119" s="78" t="str">
        <f t="shared" ca="1" si="87"/>
        <v>固话量公式:地块建筑面积*1.0/100</v>
      </c>
      <c r="DX119" s="78" t="str">
        <f t="shared" ca="1" si="88"/>
        <v>有线电视指标:0.5门/100平方米</v>
      </c>
      <c r="DY119" s="78" t="str">
        <f t="shared" ca="1" si="89"/>
        <v>电视量公式:地块建筑面积*0.5/100</v>
      </c>
      <c r="DZ119" s="78" t="str">
        <f t="shared" ca="1" si="90"/>
        <v>高峰机动车生成量指标:幼2.5次/生，小初0.9次/生，高0.6次/生，0.3分担率，幼63：37，小初95：5，高86：14</v>
      </c>
      <c r="EA119" s="78" t="str">
        <f t="shared" ca="1" si="91"/>
        <v>高峰机动车吸引量公式:班数幼*30*2.5*0.3*0.63+班数小*45*0.9*0.3*0.95+班数初*50*0.9*0.3*0.95+班数高*50*0.6*0.3*0.86</v>
      </c>
      <c r="EB119" s="78" t="str">
        <f t="shared" ca="1" si="92"/>
        <v>高峰机动车发生量公式:班数幼*30*2.5*0.3*0.37+班数小*45*0.9*0.3*0.05+班数初*50*0.9*0.3*0.05+班数高*50*0.6*0.3*0.14</v>
      </c>
      <c r="EC119" s="78" t="str">
        <f t="shared" ca="1" si="98"/>
        <v>地下空间指标:地块建筑面积*0.4</v>
      </c>
      <c r="ED119" s="78" t="str">
        <f t="shared" ca="1" si="93"/>
        <v>地下空间公式:地块建筑面积*0.4</v>
      </c>
      <c r="EE119" s="78" t="str">
        <f t="shared" ca="1" si="99"/>
        <v>人防指标:地块建筑面积*0.08</v>
      </c>
      <c r="EF119" s="78" t="str">
        <f t="shared" ca="1" si="94"/>
        <v>人防公式:地块建筑面积*0.08</v>
      </c>
      <c r="EG119" s="78" t="str">
        <f t="shared" ca="1" si="101"/>
        <v>用地构成:城镇建设用地</v>
      </c>
      <c r="EH119" s="78" t="s">
        <v>1962</v>
      </c>
      <c r="EI119" s="79" t="str">
        <f t="shared" ca="1" si="100"/>
        <v>唯一标识:R221#幼儿园用地#城规;性质名称:幼儿园用地;地块性质过滤:;地块性质:R221;地类标准:城规;地块性质别称:R22(幼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19" t="s">
        <v>1962</v>
      </c>
    </row>
    <row r="120" spans="1:140" ht="16.5" x14ac:dyDescent="0.2">
      <c r="A120" s="45" t="str">
        <f t="shared" si="95"/>
        <v>R222#农贸市场#城规</v>
      </c>
      <c r="B120" s="45" t="s">
        <v>243</v>
      </c>
      <c r="C120" s="45"/>
      <c r="D120" s="45" t="s">
        <v>800</v>
      </c>
      <c r="E120" s="45" t="s">
        <v>1276</v>
      </c>
      <c r="F120" s="45" t="s">
        <v>1312</v>
      </c>
      <c r="G120" s="45" t="s">
        <v>58</v>
      </c>
      <c r="H120" s="45" t="s">
        <v>798</v>
      </c>
      <c r="I120" s="45" t="s">
        <v>58</v>
      </c>
      <c r="J120" s="45">
        <v>7</v>
      </c>
      <c r="K120" s="45" t="s">
        <v>1496</v>
      </c>
      <c r="L120" s="45"/>
      <c r="M120" s="45" t="str" cm="1">
        <f t="array" aca="1" ref="M120" ca="1">IF(OFFSET(INDIRECT(ADDRESS(ROW(), COLUMN())),0,-1)="",VLOOKUP($G120,$A:$AAE,COLUMN(),FALSE),OFFSET(INDIRECT(ADDRESS(ROW(), COLUMN())),0,-1))</f>
        <v>240,187,129</v>
      </c>
      <c r="N120" s="8"/>
      <c r="O120" s="45" t="str" cm="1">
        <f t="array" aca="1" ref="O120" ca="1">IF(OFFSET(INDIRECT(ADDRESS(ROW(), COLUMN())),0,-1)="",VLOOKUP($G120,$A:$AAE,COLUMN(),FALSE),OFFSET(INDIRECT(ADDRESS(ROW(), COLUMN())),0,-1))</f>
        <v>面积*容积率</v>
      </c>
      <c r="P120" s="8"/>
      <c r="Q120" s="8" t="str" cm="1">
        <f t="array" aca="1" ref="Q120" ca="1">IF(OFFSET(INDIRECT(ADDRESS(ROW(), COLUMN())),0,-1)="",VLOOKUP($G120,$A:$AAE,COLUMN(),FALSE),OFFSET(INDIRECT(ADDRESS(ROW(), COLUMN())),0,-1))</f>
        <v>地块建筑面积*0</v>
      </c>
      <c r="R120" s="8"/>
      <c r="S120" s="8" t="str" cm="1">
        <f t="array" aca="1" ref="S120" ca="1">IF(OFFSET(INDIRECT(ADDRESS(ROW(), COLUMN())),0,-1)="",VLOOKUP($G120,$A:$AAE,COLUMN(),FALSE),OFFSET(INDIRECT(ADDRESS(ROW(), COLUMN())),0,-1))</f>
        <v>地块建筑面积*0</v>
      </c>
      <c r="T120" s="8"/>
      <c r="U120" s="8" t="str" cm="1">
        <f t="array" aca="1" ref="U120" ca="1">IF(OFFSET(INDIRECT(ADDRESS(ROW(), COLUMN())),0,-1)="",VLOOKUP($G120,$A:$AAE,COLUMN(),FALSE),OFFSET(INDIRECT(ADDRESS(ROW(), COLUMN())),0,-1))</f>
        <v>地块建筑面积*0</v>
      </c>
      <c r="V120" s="8"/>
      <c r="W120" s="45" t="str" cm="1">
        <f t="array" aca="1" ref="W120" ca="1">IF(OFFSET(INDIRECT(ADDRESS(ROW(), COLUMN())),0,-1)="",VLOOKUP($G120,$A:$AAE,COLUMN(),FALSE),OFFSET(INDIRECT(ADDRESS(ROW(), COLUMN())),0,-1))</f>
        <v>地块建筑面积*0</v>
      </c>
      <c r="X120" s="8"/>
      <c r="Y120" s="8" t="str" cm="1">
        <f t="array" aca="1" ref="Y120" ca="1">IF(OFFSET(INDIRECT(ADDRESS(ROW(), COLUMN())),0,-1)="",VLOOKUP($G120,$A:$AAE,COLUMN(),FALSE),OFFSET(INDIRECT(ADDRESS(ROW(), COLUMN())),0,-1))</f>
        <v>地块建筑面积*1</v>
      </c>
      <c r="Z120" s="8"/>
      <c r="AA120" s="8" t="str" cm="1">
        <f t="array" aca="1" ref="AA120" ca="1">IF(OFFSET(INDIRECT(ADDRESS(ROW(), COLUMN())),0,-1)="",VLOOKUP($G120,$A:$AAE,COLUMN(),FALSE),OFFSET(INDIRECT(ADDRESS(ROW(), COLUMN())),0,-1))</f>
        <v>地块建筑面积*0</v>
      </c>
      <c r="AB120" s="8"/>
      <c r="AC120" s="8" t="str" cm="1">
        <f t="array" aca="1" ref="AC120" ca="1">IF(OFFSET(INDIRECT(ADDRESS(ROW(), COLUMN())),0,-1)="",VLOOKUP($G120,$A:$AAE,COLUMN(),FALSE),OFFSET(INDIRECT(ADDRESS(ROW(), COLUMN())),0,-1))</f>
        <v>地块建筑面积*0</v>
      </c>
      <c r="AD120" s="8"/>
      <c r="AE120" s="8" t="str" cm="1">
        <f t="array" aca="1" ref="AE120" ca="1">IF(OFFSET(INDIRECT(ADDRESS(ROW(), COLUMN())),0,-1)="",VLOOKUP($G120,$A:$AAE,COLUMN(),FALSE),OFFSET(INDIRECT(ADDRESS(ROW(), COLUMN())),0,-1))</f>
        <v>面积*0</v>
      </c>
      <c r="AF120" s="8"/>
      <c r="AG120" s="8" t="str" cm="1">
        <f t="array" aca="1" ref="AG120" ca="1">IF(OFFSET(INDIRECT(ADDRESS(ROW(), COLUMN())),0,-1)="",VLOOKUP($G120,$A:$AAE,COLUMN(),FALSE),OFFSET(INDIRECT(ADDRESS(ROW(), COLUMN())),0,-1))</f>
        <v>面积*0</v>
      </c>
      <c r="AH120" s="8"/>
      <c r="AI120" s="8" t="str" cm="1">
        <f t="array" aca="1" ref="AI120" ca="1">IF(OFFSET(INDIRECT(ADDRESS(ROW(), COLUMN())),0,-1)="",VLOOKUP($G120,$A:$AAE,COLUMN(),FALSE),OFFSET(INDIRECT(ADDRESS(ROW(), COLUMN())),0,-1))</f>
        <v>-</v>
      </c>
      <c r="AJ120" s="8"/>
      <c r="AK120" s="8" cm="1">
        <f t="array" aca="1" ref="AK120" ca="1">IF(OFFSET(INDIRECT(ADDRESS(ROW(), COLUMN())),0,-1)="",VLOOKUP($G120,$A:$AAE,COLUMN(),FALSE),OFFSET(INDIRECT(ADDRESS(ROW(), COLUMN())),0,-1))</f>
        <v>0</v>
      </c>
      <c r="AL120" s="8"/>
      <c r="AM120" s="8" t="str" cm="1">
        <f t="array" aca="1" ref="AM120" ca="1">IF(OFFSET(INDIRECT(ADDRESS(ROW(), COLUMN())),0,-1)="",VLOOKUP($G120,$A:$AAE,COLUMN(),FALSE),OFFSET(INDIRECT(ADDRESS(ROW(), COLUMN())),0,-1))</f>
        <v>-</v>
      </c>
      <c r="AN120" s="8"/>
      <c r="AO120" s="8" cm="1">
        <f t="array" aca="1" ref="AO120" ca="1">IF(OFFSET(INDIRECT(ADDRESS(ROW(), COLUMN())),0,-1)="",VLOOKUP($G120,$A:$AAE,COLUMN(),FALSE),OFFSET(INDIRECT(ADDRESS(ROW(), COLUMN())),0,-1))</f>
        <v>0</v>
      </c>
      <c r="AP120" s="8"/>
      <c r="AQ120" s="8" t="str" cm="1">
        <f t="array" aca="1" ref="AQ120" ca="1">IF(OFFSET(INDIRECT(ADDRESS(ROW(), COLUMN())),0,-1)="",VLOOKUP($G120,$A:$AAE,COLUMN(),FALSE),OFFSET(INDIRECT(ADDRESS(ROW(), COLUMN())),0,-1))</f>
        <v>35平方米/岗位</v>
      </c>
      <c r="AR120" s="8"/>
      <c r="AS120" s="8" t="str" cm="1">
        <f t="array" aca="1" ref="AS120" ca="1">IF(OFFSET(INDIRECT(ADDRESS(ROW(), COLUMN())),0,-1)="",VLOOKUP($G120,$A:$AAE,COLUMN(),FALSE),OFFSET(INDIRECT(ADDRESS(ROW(), COLUMN())),0,-1))</f>
        <v>地块建筑面积/35</v>
      </c>
      <c r="AT120" s="8"/>
      <c r="AU120" s="8" t="str" cm="1">
        <f t="array" aca="1" ref="AU120" ca="1">IF(OFFSET(INDIRECT(ADDRESS(ROW(), COLUMN())),0,-1)="",VLOOKUP($G120,$A:$AAE,COLUMN(),FALSE),OFFSET(INDIRECT(ADDRESS(ROW(), COLUMN())),0,-1))</f>
        <v>0.4个/100平方米</v>
      </c>
      <c r="AV120" s="8"/>
      <c r="AW120" s="8" t="str" cm="1">
        <f t="array" aca="1" ref="AW120" ca="1">IF(OFFSET(INDIRECT(ADDRESS(ROW(), COLUMN())),0,-1)="",VLOOKUP($G120,$A:$AAE,COLUMN(),FALSE),OFFSET(INDIRECT(ADDRESS(ROW(), COLUMN())),0,-1))</f>
        <v>地块建筑面积*0.4/100</v>
      </c>
      <c r="AX120" s="2"/>
      <c r="AY120" s="8" t="str" cm="1">
        <f t="array" aca="1" ref="AY120" ca="1">IF(OFFSET(INDIRECT(ADDRESS(ROW(), COLUMN())),0,-1)="",VLOOKUP($G120,$A:$AAE,COLUMN(),FALSE),OFFSET(INDIRECT(ADDRESS(ROW(), COLUMN())),0,-1))</f>
        <v>65立方米/日*公顷</v>
      </c>
      <c r="AZ120" s="2"/>
      <c r="BA120" s="8" t="str" cm="1">
        <f t="array" aca="1" ref="BA120" ca="1">IF(OFFSET(INDIRECT(ADDRESS(ROW(), COLUMN())),0,-1)="",VLOOKUP($G120,$A:$AAE,COLUMN(),FALSE),OFFSET(INDIRECT(ADDRESS(ROW(), COLUMN())),0,-1))</f>
        <v>用地面积*65</v>
      </c>
      <c r="BB120" s="2"/>
      <c r="BC120" s="8" cm="1">
        <f t="array" aca="1" ref="BC120" ca="1">IF(OFFSET(INDIRECT(ADDRESS(ROW(), COLUMN())),0,-1)="",VLOOKUP($G120,$A:$AAE,COLUMN(),FALSE),OFFSET(INDIRECT(ADDRESS(ROW(), COLUMN())),0,-1))</f>
        <v>0.85</v>
      </c>
      <c r="BD120" s="2"/>
      <c r="BE120" s="8" t="str" cm="1">
        <f t="array" aca="1" ref="BE120" ca="1">IF(OFFSET(INDIRECT(ADDRESS(ROW(), COLUMN())),0,-1)="",VLOOKUP($G120,$A:$AAE,COLUMN(),FALSE),OFFSET(INDIRECT(ADDRESS(ROW(), COLUMN())),0,-1))</f>
        <v>用水量*0.85</v>
      </c>
      <c r="BF120" s="2"/>
      <c r="BG120" s="8" t="str" cm="1">
        <f t="array" aca="1" ref="BG120" ca="1">IF(OFFSET(INDIRECT(ADDRESS(ROW(), COLUMN())),0,-1)="",VLOOKUP($G120,$A:$AAE,COLUMN(),FALSE),OFFSET(INDIRECT(ADDRESS(ROW(), COLUMN())),0,-1))</f>
        <v>45瓦/平方米</v>
      </c>
      <c r="BH120" s="2"/>
      <c r="BI120" s="8" cm="1">
        <f t="array" aca="1" ref="BI120" ca="1">IF(OFFSET(INDIRECT(ADDRESS(ROW(), COLUMN())),0,-1)="",VLOOKUP($G120,$A:$AAE,COLUMN(),FALSE),OFFSET(INDIRECT(ADDRESS(ROW(), COLUMN())),0,-1))</f>
        <v>0.8</v>
      </c>
      <c r="BJ120" s="2"/>
      <c r="BK120" s="8" t="str" cm="1">
        <f t="array" aca="1" ref="BK120" ca="1">IF(OFFSET(INDIRECT(ADDRESS(ROW(), COLUMN())),0,-1)="",VLOOKUP($G120,$A:$AAE,COLUMN(),FALSE),OFFSET(INDIRECT(ADDRESS(ROW(), COLUMN())),0,-1))</f>
        <v>地块建筑面积*45*0.8/1000</v>
      </c>
      <c r="BL120" s="2"/>
      <c r="BM120" s="8" t="str" cm="1">
        <f t="array" aca="1" ref="BM120" ca="1">IF(OFFSET(INDIRECT(ADDRESS(ROW(), COLUMN())),0,-1)="",VLOOKUP($G120,$A:$AAE,COLUMN(),FALSE),OFFSET(INDIRECT(ADDRESS(ROW(), COLUMN())),0,-1))</f>
        <v>1.0门/100平方米</v>
      </c>
      <c r="BN120" s="2"/>
      <c r="BO120" s="8" t="str" cm="1">
        <f t="array" aca="1" ref="BO120" ca="1">IF(OFFSET(INDIRECT(ADDRESS(ROW(), COLUMN())),0,-1)="",VLOOKUP($G120,$A:$AAE,COLUMN(),FALSE),OFFSET(INDIRECT(ADDRESS(ROW(), COLUMN())),0,-1))</f>
        <v>地块建筑面积*1.0/100</v>
      </c>
      <c r="BP120" s="2"/>
      <c r="BQ120" s="8" t="str" cm="1">
        <f t="array" aca="1" ref="BQ120" ca="1">IF(OFFSET(INDIRECT(ADDRESS(ROW(), COLUMN())),0,-1)="",VLOOKUP($G120,$A:$AAE,COLUMN(),FALSE),OFFSET(INDIRECT(ADDRESS(ROW(), COLUMN())),0,-1))</f>
        <v>0.5门/100平方米</v>
      </c>
      <c r="BR120" s="2"/>
      <c r="BS120" s="8" t="str" cm="1">
        <f t="array" aca="1" ref="BS120" ca="1">IF(OFFSET(INDIRECT(ADDRESS(ROW(), COLUMN())),0,-1)="",VLOOKUP($G120,$A:$AAE,COLUMN(),FALSE),OFFSET(INDIRECT(ADDRESS(ROW(), COLUMN())),0,-1))</f>
        <v>地块建筑面积*0.5/100</v>
      </c>
      <c r="BT120" s="2"/>
      <c r="BU120" s="8" t="str" cm="1">
        <f t="array" aca="1" ref="BU120" ca="1">IF(OFFSET(INDIRECT(ADDRESS(ROW(), COLUMN())),0,-1)="",VLOOKUP($G120,$A:$AAE,COLUMN(),FALSE),OFFSET(INDIRECT(ADDRESS(ROW(), COLUMN())),0,-1))</f>
        <v>39.4pcu/万平方米，71：29</v>
      </c>
      <c r="BV120" s="2"/>
      <c r="BW120" s="8" t="str" cm="1">
        <f t="array" aca="1" ref="BW120" ca="1">IF(OFFSET(INDIRECT(ADDRESS(ROW(), COLUMN())),0,-1)="",VLOOKUP($G120,$A:$AAE,COLUMN(),FALSE),OFFSET(INDIRECT(ADDRESS(ROW(), COLUMN())),0,-1))</f>
        <v>地块建筑面积/10000*39.4*0.71</v>
      </c>
      <c r="BX120" s="2"/>
      <c r="BY120" s="8" t="str" cm="1">
        <f t="array" aca="1" ref="BY120" ca="1">IF(OFFSET(INDIRECT(ADDRESS(ROW(), COLUMN())),0,-1)="",VLOOKUP($G120,$A:$AAE,COLUMN(),FALSE),OFFSET(INDIRECT(ADDRESS(ROW(), COLUMN())),0,-1))</f>
        <v>地块建筑面积/10000*39.4*0.29</v>
      </c>
      <c r="BZ120" s="91"/>
      <c r="CA120" s="8" t="str" cm="1">
        <f t="array" aca="1" ref="CA120" ca="1">IF(OFFSET(INDIRECT(ADDRESS(ROW(), COLUMN())),0,-1)="",VLOOKUP($G120,$A:$AAE,COLUMN(),FALSE),OFFSET(INDIRECT(ADDRESS(ROW(), COLUMN())),0,-1))</f>
        <v>地块建筑面积*0.4</v>
      </c>
      <c r="CB120" s="8"/>
      <c r="CC120" s="8" t="str" cm="1">
        <f t="array" aca="1" ref="CC120" ca="1">IF(OFFSET(INDIRECT(ADDRESS(ROW(), COLUMN())),0,-1)="",VLOOKUP($G120,$A:$AAE,COLUMN(),FALSE),OFFSET(INDIRECT(ADDRESS(ROW(), COLUMN())),0,-1))</f>
        <v>地块建筑面积*0.4</v>
      </c>
      <c r="CD120" s="8"/>
      <c r="CE120" s="8" t="str" cm="1">
        <f t="array" aca="1" ref="CE120" ca="1">IF(OFFSET(INDIRECT(ADDRESS(ROW(), COLUMN())),0,-1)="",VLOOKUP($G120,$A:$AAE,COLUMN(),FALSE),OFFSET(INDIRECT(ADDRESS(ROW(), COLUMN())),0,-1))</f>
        <v>地块建筑面积*0.08</v>
      </c>
      <c r="CF120" s="8"/>
      <c r="CG120" s="8" t="str" cm="1">
        <f t="array" aca="1" ref="CG120" ca="1">IF(OFFSET(INDIRECT(ADDRESS(ROW(), COLUMN())),0,-1)="",VLOOKUP($G120,$A:$AAE,COLUMN(),FALSE),OFFSET(INDIRECT(ADDRESS(ROW(), COLUMN())),0,-1))</f>
        <v>地块建筑面积*0.08</v>
      </c>
      <c r="CH120" s="8"/>
      <c r="CI120" s="45" t="str" cm="1">
        <f t="array" aca="1" ref="CI120" ca="1">IF(OFFSET(INDIRECT(ADDRESS(ROW(), COLUMN())),0,-1)="",VLOOKUP($G120,$A:$AAE,COLUMN(),FALSE),OFFSET(INDIRECT(ADDRESS(ROW(), COLUMN())),0,-1))</f>
        <v>城镇建设用地</v>
      </c>
      <c r="CJ120" s="75" t="s">
        <v>1962</v>
      </c>
      <c r="CK120" s="78" t="str">
        <f t="shared" si="51"/>
        <v>唯一标识:R222#农贸市场#城规</v>
      </c>
      <c r="CL120" s="78" t="str">
        <f t="shared" si="52"/>
        <v>性质名称:农贸市场</v>
      </c>
      <c r="CM120" s="78" t="str">
        <f t="shared" si="53"/>
        <v>地块性质过滤:</v>
      </c>
      <c r="CN120" s="78" t="str">
        <f t="shared" si="54"/>
        <v>地块性质:R222</v>
      </c>
      <c r="CO120" s="78" t="str">
        <f t="shared" si="55"/>
        <v>地类标准:城规</v>
      </c>
      <c r="CP120" s="78" t="str">
        <f t="shared" si="56"/>
        <v>地块性质别称:R22(市)</v>
      </c>
      <c r="CQ120" s="78" t="str">
        <f t="shared" si="57"/>
        <v>属性继承:R22#服务设施用地#城规</v>
      </c>
      <c r="CR120" s="78" t="str">
        <f t="shared" si="58"/>
        <v>父类:R22</v>
      </c>
      <c r="CS120" s="78" t="str">
        <f t="shared" si="59"/>
        <v>级别继承:R22#服务设施用地#城规</v>
      </c>
      <c r="CT120" s="78" t="str">
        <f t="shared" si="60"/>
        <v>级别层次:7</v>
      </c>
      <c r="CU120" s="78" t="str">
        <f t="shared" si="61"/>
        <v>级别:6R22</v>
      </c>
      <c r="CV120" s="78" t="str">
        <f t="shared" ca="1" si="62"/>
        <v>地块颜色:240,187,129</v>
      </c>
      <c r="CW120" s="78" t="str">
        <f t="shared" ca="1" si="63"/>
        <v>建筑面积公式:面积*容积率</v>
      </c>
      <c r="CX120" s="78" t="str">
        <f t="shared" ca="1" si="64"/>
        <v>住宅建筑面积公式:地块建筑面积*0</v>
      </c>
      <c r="CY120" s="78" t="str">
        <f t="shared" ca="1" si="65"/>
        <v>商服建筑面积公式:地块建筑面积*0</v>
      </c>
      <c r="CZ120" s="78" t="str">
        <f t="shared" ca="1" si="66"/>
        <v>商服中商业建筑面积公式:地块建筑面积*0</v>
      </c>
      <c r="DA120" s="78" t="str">
        <f t="shared" ca="1" si="67"/>
        <v>商服中办公建筑面积公式:地块建筑面积*0</v>
      </c>
      <c r="DB120" s="78" t="str">
        <f t="shared" ca="1" si="68"/>
        <v>公服建筑面积公式:地块建筑面积*1</v>
      </c>
      <c r="DC120" s="78" t="str">
        <f t="shared" ca="1" si="69"/>
        <v>工业建筑面积公式:地块建筑面积*0</v>
      </c>
      <c r="DD120" s="78" t="str">
        <f t="shared" ca="1" si="70"/>
        <v>市政建筑面积公式:地块建筑面积*0</v>
      </c>
      <c r="DE120" s="78" t="str">
        <f t="shared" ca="1" si="96"/>
        <v>绿地面积指定指标:面积*0</v>
      </c>
      <c r="DF120" s="78" t="str">
        <f t="shared" ca="1" si="97"/>
        <v>绿地面积指定公式:面积*0</v>
      </c>
      <c r="DG120" s="78" t="str">
        <f t="shared" ca="1" si="71"/>
        <v>户数指标:-</v>
      </c>
      <c r="DH120" s="78" t="str">
        <f t="shared" ca="1" si="72"/>
        <v>户数公式:0</v>
      </c>
      <c r="DI120" s="78" t="str">
        <f t="shared" ca="1" si="73"/>
        <v>人数指标:-</v>
      </c>
      <c r="DJ120" s="78" t="str">
        <f t="shared" ca="1" si="74"/>
        <v>人数公式:0</v>
      </c>
      <c r="DK120" s="78" t="str">
        <f t="shared" ca="1" si="75"/>
        <v>就业指标:35平方米/岗位</v>
      </c>
      <c r="DL120" s="78" t="str">
        <f t="shared" ca="1" si="76"/>
        <v>就业公式:地块建筑面积/35</v>
      </c>
      <c r="DM120" s="78" t="str">
        <f t="shared" ca="1" si="77"/>
        <v>机动车指标:0.4个/100平方米</v>
      </c>
      <c r="DN120" s="78" t="str">
        <f t="shared" ca="1" si="78"/>
        <v>机动车公式:地块建筑面积*0.4/100</v>
      </c>
      <c r="DO120" s="78" t="str">
        <f t="shared" ca="1" si="79"/>
        <v>用水量指标:65立方米/日*公顷</v>
      </c>
      <c r="DP120" s="78" t="str">
        <f t="shared" ca="1" si="80"/>
        <v>用水量公式:用地面积*65</v>
      </c>
      <c r="DQ120" s="78" t="str">
        <f t="shared" ca="1" si="81"/>
        <v>污水折算系数:0.85</v>
      </c>
      <c r="DR120" s="78" t="str">
        <f t="shared" ca="1" si="82"/>
        <v>污水量公式:用水量*0.85</v>
      </c>
      <c r="DS120" s="78" t="str">
        <f t="shared" ca="1" si="83"/>
        <v>用电负荷指标:45瓦/平方米</v>
      </c>
      <c r="DT120" s="78" t="str">
        <f t="shared" ca="1" si="84"/>
        <v>同时率:0.8</v>
      </c>
      <c r="DU120" s="78" t="str">
        <f t="shared" ca="1" si="85"/>
        <v>用电量公式:地块建筑面积*45*0.8/1000</v>
      </c>
      <c r="DV120" s="78" t="str">
        <f t="shared" ca="1" si="86"/>
        <v>固话装机指标:1.0门/100平方米</v>
      </c>
      <c r="DW120" s="78" t="str">
        <f t="shared" ca="1" si="87"/>
        <v>固话量公式:地块建筑面积*1.0/100</v>
      </c>
      <c r="DX120" s="78" t="str">
        <f t="shared" ca="1" si="88"/>
        <v>有线电视指标:0.5门/100平方米</v>
      </c>
      <c r="DY120" s="78" t="str">
        <f t="shared" ca="1" si="89"/>
        <v>电视量公式:地块建筑面积*0.5/100</v>
      </c>
      <c r="DZ120" s="78" t="str">
        <f t="shared" ca="1" si="90"/>
        <v>高峰机动车生成量指标:39.4pcu/万平方米，71：29</v>
      </c>
      <c r="EA120" s="78" t="str">
        <f t="shared" ca="1" si="91"/>
        <v>高峰机动车吸引量公式:地块建筑面积/10000*39.4*0.71</v>
      </c>
      <c r="EB120" s="78" t="str">
        <f t="shared" ca="1" si="92"/>
        <v>高峰机动车发生量公式:地块建筑面积/10000*39.4*0.29</v>
      </c>
      <c r="EC120" s="78" t="str">
        <f t="shared" ca="1" si="98"/>
        <v>地下空间指标:地块建筑面积*0.4</v>
      </c>
      <c r="ED120" s="78" t="str">
        <f t="shared" ca="1" si="93"/>
        <v>地下空间公式:地块建筑面积*0.4</v>
      </c>
      <c r="EE120" s="78" t="str">
        <f t="shared" ca="1" si="99"/>
        <v>人防指标:地块建筑面积*0.08</v>
      </c>
      <c r="EF120" s="78" t="str">
        <f t="shared" ca="1" si="94"/>
        <v>人防公式:地块建筑面积*0.08</v>
      </c>
      <c r="EG120" s="78" t="str">
        <f t="shared" ca="1" si="101"/>
        <v>用地构成:城镇建设用地</v>
      </c>
      <c r="EH120" s="78" t="s">
        <v>1962</v>
      </c>
      <c r="EI120" s="79" t="str">
        <f t="shared" ca="1" si="100"/>
        <v>唯一标识:R222#农贸市场#城规;性质名称:农贸市场;地块性质过滤:;地块性质:R222;地类标准:城规;地块性质别称:R22(市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0" t="s">
        <v>1962</v>
      </c>
    </row>
    <row r="121" spans="1:140" ht="16.5" x14ac:dyDescent="0.2">
      <c r="A121" s="45" t="str">
        <f t="shared" si="95"/>
        <v>R223#邻里中心#城规</v>
      </c>
      <c r="B121" s="45" t="s">
        <v>244</v>
      </c>
      <c r="C121" s="45"/>
      <c r="D121" s="45" t="s">
        <v>801</v>
      </c>
      <c r="E121" s="45" t="s">
        <v>1276</v>
      </c>
      <c r="F121" s="45" t="s">
        <v>1313</v>
      </c>
      <c r="G121" s="45" t="s">
        <v>58</v>
      </c>
      <c r="H121" s="45" t="s">
        <v>798</v>
      </c>
      <c r="I121" s="45" t="s">
        <v>58</v>
      </c>
      <c r="J121" s="45">
        <v>7</v>
      </c>
      <c r="K121" s="45" t="s">
        <v>1496</v>
      </c>
      <c r="L121" s="45"/>
      <c r="M121" s="45" t="str" cm="1">
        <f t="array" aca="1" ref="M121" ca="1">IF(OFFSET(INDIRECT(ADDRESS(ROW(), COLUMN())),0,-1)="",VLOOKUP($G121,$A:$AAE,COLUMN(),FALSE),OFFSET(INDIRECT(ADDRESS(ROW(), COLUMN())),0,-1))</f>
        <v>240,187,129</v>
      </c>
      <c r="N121" s="8"/>
      <c r="O121" s="45" t="str" cm="1">
        <f t="array" aca="1" ref="O121" ca="1">IF(OFFSET(INDIRECT(ADDRESS(ROW(), COLUMN())),0,-1)="",VLOOKUP($G121,$A:$AAE,COLUMN(),FALSE),OFFSET(INDIRECT(ADDRESS(ROW(), COLUMN())),0,-1))</f>
        <v>面积*容积率</v>
      </c>
      <c r="P121" s="8"/>
      <c r="Q121" s="8" t="str" cm="1">
        <f t="array" aca="1" ref="Q121" ca="1">IF(OFFSET(INDIRECT(ADDRESS(ROW(), COLUMN())),0,-1)="",VLOOKUP($G121,$A:$AAE,COLUMN(),FALSE),OFFSET(INDIRECT(ADDRESS(ROW(), COLUMN())),0,-1))</f>
        <v>地块建筑面积*0</v>
      </c>
      <c r="R121" s="8"/>
      <c r="S121" s="8" t="str" cm="1">
        <f t="array" aca="1" ref="S121" ca="1">IF(OFFSET(INDIRECT(ADDRESS(ROW(), COLUMN())),0,-1)="",VLOOKUP($G121,$A:$AAE,COLUMN(),FALSE),OFFSET(INDIRECT(ADDRESS(ROW(), COLUMN())),0,-1))</f>
        <v>地块建筑面积*0</v>
      </c>
      <c r="T121" s="8"/>
      <c r="U121" s="8" t="str" cm="1">
        <f t="array" aca="1" ref="U121" ca="1">IF(OFFSET(INDIRECT(ADDRESS(ROW(), COLUMN())),0,-1)="",VLOOKUP($G121,$A:$AAE,COLUMN(),FALSE),OFFSET(INDIRECT(ADDRESS(ROW(), COLUMN())),0,-1))</f>
        <v>地块建筑面积*0</v>
      </c>
      <c r="V121" s="8"/>
      <c r="W121" s="45" t="str" cm="1">
        <f t="array" aca="1" ref="W121" ca="1">IF(OFFSET(INDIRECT(ADDRESS(ROW(), COLUMN())),0,-1)="",VLOOKUP($G121,$A:$AAE,COLUMN(),FALSE),OFFSET(INDIRECT(ADDRESS(ROW(), COLUMN())),0,-1))</f>
        <v>地块建筑面积*0</v>
      </c>
      <c r="X121" s="8"/>
      <c r="Y121" s="8" t="str" cm="1">
        <f t="array" aca="1" ref="Y121" ca="1">IF(OFFSET(INDIRECT(ADDRESS(ROW(), COLUMN())),0,-1)="",VLOOKUP($G121,$A:$AAE,COLUMN(),FALSE),OFFSET(INDIRECT(ADDRESS(ROW(), COLUMN())),0,-1))</f>
        <v>地块建筑面积*1</v>
      </c>
      <c r="Z121" s="8"/>
      <c r="AA121" s="8" t="str" cm="1">
        <f t="array" aca="1" ref="AA121" ca="1">IF(OFFSET(INDIRECT(ADDRESS(ROW(), COLUMN())),0,-1)="",VLOOKUP($G121,$A:$AAE,COLUMN(),FALSE),OFFSET(INDIRECT(ADDRESS(ROW(), COLUMN())),0,-1))</f>
        <v>地块建筑面积*0</v>
      </c>
      <c r="AB121" s="8"/>
      <c r="AC121" s="8" t="str" cm="1">
        <f t="array" aca="1" ref="AC121" ca="1">IF(OFFSET(INDIRECT(ADDRESS(ROW(), COLUMN())),0,-1)="",VLOOKUP($G121,$A:$AAE,COLUMN(),FALSE),OFFSET(INDIRECT(ADDRESS(ROW(), COLUMN())),0,-1))</f>
        <v>地块建筑面积*0</v>
      </c>
      <c r="AD121" s="8"/>
      <c r="AE121" s="8" t="str" cm="1">
        <f t="array" aca="1" ref="AE121" ca="1">IF(OFFSET(INDIRECT(ADDRESS(ROW(), COLUMN())),0,-1)="",VLOOKUP($G121,$A:$AAE,COLUMN(),FALSE),OFFSET(INDIRECT(ADDRESS(ROW(), COLUMN())),0,-1))</f>
        <v>面积*0</v>
      </c>
      <c r="AF121" s="8"/>
      <c r="AG121" s="8" t="str" cm="1">
        <f t="array" aca="1" ref="AG121" ca="1">IF(OFFSET(INDIRECT(ADDRESS(ROW(), COLUMN())),0,-1)="",VLOOKUP($G121,$A:$AAE,COLUMN(),FALSE),OFFSET(INDIRECT(ADDRESS(ROW(), COLUMN())),0,-1))</f>
        <v>面积*0</v>
      </c>
      <c r="AH121" s="8"/>
      <c r="AI121" s="8" t="str" cm="1">
        <f t="array" aca="1" ref="AI121" ca="1">IF(OFFSET(INDIRECT(ADDRESS(ROW(), COLUMN())),0,-1)="",VLOOKUP($G121,$A:$AAE,COLUMN(),FALSE),OFFSET(INDIRECT(ADDRESS(ROW(), COLUMN())),0,-1))</f>
        <v>-</v>
      </c>
      <c r="AJ121" s="8"/>
      <c r="AK121" s="8" cm="1">
        <f t="array" aca="1" ref="AK121" ca="1">IF(OFFSET(INDIRECT(ADDRESS(ROW(), COLUMN())),0,-1)="",VLOOKUP($G121,$A:$AAE,COLUMN(),FALSE),OFFSET(INDIRECT(ADDRESS(ROW(), COLUMN())),0,-1))</f>
        <v>0</v>
      </c>
      <c r="AL121" s="8"/>
      <c r="AM121" s="8" t="str" cm="1">
        <f t="array" aca="1" ref="AM121" ca="1">IF(OFFSET(INDIRECT(ADDRESS(ROW(), COLUMN())),0,-1)="",VLOOKUP($G121,$A:$AAE,COLUMN(),FALSE),OFFSET(INDIRECT(ADDRESS(ROW(), COLUMN())),0,-1))</f>
        <v>-</v>
      </c>
      <c r="AN121" s="8"/>
      <c r="AO121" s="8" cm="1">
        <f t="array" aca="1" ref="AO121" ca="1">IF(OFFSET(INDIRECT(ADDRESS(ROW(), COLUMN())),0,-1)="",VLOOKUP($G121,$A:$AAE,COLUMN(),FALSE),OFFSET(INDIRECT(ADDRESS(ROW(), COLUMN())),0,-1))</f>
        <v>0</v>
      </c>
      <c r="AP121" s="8"/>
      <c r="AQ121" s="8" t="str" cm="1">
        <f t="array" aca="1" ref="AQ121" ca="1">IF(OFFSET(INDIRECT(ADDRESS(ROW(), COLUMN())),0,-1)="",VLOOKUP($G121,$A:$AAE,COLUMN(),FALSE),OFFSET(INDIRECT(ADDRESS(ROW(), COLUMN())),0,-1))</f>
        <v>35平方米/岗位</v>
      </c>
      <c r="AR121" s="8"/>
      <c r="AS121" s="8" t="str" cm="1">
        <f t="array" aca="1" ref="AS121" ca="1">IF(OFFSET(INDIRECT(ADDRESS(ROW(), COLUMN())),0,-1)="",VLOOKUP($G121,$A:$AAE,COLUMN(),FALSE),OFFSET(INDIRECT(ADDRESS(ROW(), COLUMN())),0,-1))</f>
        <v>地块建筑面积/35</v>
      </c>
      <c r="AT121" s="8"/>
      <c r="AU121" s="8" t="str" cm="1">
        <f t="array" aca="1" ref="AU121" ca="1">IF(OFFSET(INDIRECT(ADDRESS(ROW(), COLUMN())),0,-1)="",VLOOKUP($G121,$A:$AAE,COLUMN(),FALSE),OFFSET(INDIRECT(ADDRESS(ROW(), COLUMN())),0,-1))</f>
        <v>0.4个/100平方米</v>
      </c>
      <c r="AV121" s="8"/>
      <c r="AW121" s="8" t="str" cm="1">
        <f t="array" aca="1" ref="AW121" ca="1">IF(OFFSET(INDIRECT(ADDRESS(ROW(), COLUMN())),0,-1)="",VLOOKUP($G121,$A:$AAE,COLUMN(),FALSE),OFFSET(INDIRECT(ADDRESS(ROW(), COLUMN())),0,-1))</f>
        <v>地块建筑面积*0.4/100</v>
      </c>
      <c r="AX121" s="2"/>
      <c r="AY121" s="8" t="str" cm="1">
        <f t="array" aca="1" ref="AY121" ca="1">IF(OFFSET(INDIRECT(ADDRESS(ROW(), COLUMN())),0,-1)="",VLOOKUP($G121,$A:$AAE,COLUMN(),FALSE),OFFSET(INDIRECT(ADDRESS(ROW(), COLUMN())),0,-1))</f>
        <v>65立方米/日*公顷</v>
      </c>
      <c r="AZ121" s="2"/>
      <c r="BA121" s="8" t="str" cm="1">
        <f t="array" aca="1" ref="BA121" ca="1">IF(OFFSET(INDIRECT(ADDRESS(ROW(), COLUMN())),0,-1)="",VLOOKUP($G121,$A:$AAE,COLUMN(),FALSE),OFFSET(INDIRECT(ADDRESS(ROW(), COLUMN())),0,-1))</f>
        <v>用地面积*65</v>
      </c>
      <c r="BB121" s="2"/>
      <c r="BC121" s="8" cm="1">
        <f t="array" aca="1" ref="BC121" ca="1">IF(OFFSET(INDIRECT(ADDRESS(ROW(), COLUMN())),0,-1)="",VLOOKUP($G121,$A:$AAE,COLUMN(),FALSE),OFFSET(INDIRECT(ADDRESS(ROW(), COLUMN())),0,-1))</f>
        <v>0.85</v>
      </c>
      <c r="BD121" s="2"/>
      <c r="BE121" s="8" t="str" cm="1">
        <f t="array" aca="1" ref="BE121" ca="1">IF(OFFSET(INDIRECT(ADDRESS(ROW(), COLUMN())),0,-1)="",VLOOKUP($G121,$A:$AAE,COLUMN(),FALSE),OFFSET(INDIRECT(ADDRESS(ROW(), COLUMN())),0,-1))</f>
        <v>用水量*0.85</v>
      </c>
      <c r="BF121" s="2"/>
      <c r="BG121" s="8" t="str" cm="1">
        <f t="array" aca="1" ref="BG121" ca="1">IF(OFFSET(INDIRECT(ADDRESS(ROW(), COLUMN())),0,-1)="",VLOOKUP($G121,$A:$AAE,COLUMN(),FALSE),OFFSET(INDIRECT(ADDRESS(ROW(), COLUMN())),0,-1))</f>
        <v>45瓦/平方米</v>
      </c>
      <c r="BH121" s="2"/>
      <c r="BI121" s="8" cm="1">
        <f t="array" aca="1" ref="BI121" ca="1">IF(OFFSET(INDIRECT(ADDRESS(ROW(), COLUMN())),0,-1)="",VLOOKUP($G121,$A:$AAE,COLUMN(),FALSE),OFFSET(INDIRECT(ADDRESS(ROW(), COLUMN())),0,-1))</f>
        <v>0.8</v>
      </c>
      <c r="BJ121" s="2"/>
      <c r="BK121" s="8" t="str" cm="1">
        <f t="array" aca="1" ref="BK121" ca="1">IF(OFFSET(INDIRECT(ADDRESS(ROW(), COLUMN())),0,-1)="",VLOOKUP($G121,$A:$AAE,COLUMN(),FALSE),OFFSET(INDIRECT(ADDRESS(ROW(), COLUMN())),0,-1))</f>
        <v>地块建筑面积*45*0.8/1000</v>
      </c>
      <c r="BL121" s="2"/>
      <c r="BM121" s="8" t="str" cm="1">
        <f t="array" aca="1" ref="BM121" ca="1">IF(OFFSET(INDIRECT(ADDRESS(ROW(), COLUMN())),0,-1)="",VLOOKUP($G121,$A:$AAE,COLUMN(),FALSE),OFFSET(INDIRECT(ADDRESS(ROW(), COLUMN())),0,-1))</f>
        <v>1.0门/100平方米</v>
      </c>
      <c r="BN121" s="2"/>
      <c r="BO121" s="8" t="str" cm="1">
        <f t="array" aca="1" ref="BO121" ca="1">IF(OFFSET(INDIRECT(ADDRESS(ROW(), COLUMN())),0,-1)="",VLOOKUP($G121,$A:$AAE,COLUMN(),FALSE),OFFSET(INDIRECT(ADDRESS(ROW(), COLUMN())),0,-1))</f>
        <v>地块建筑面积*1.0/100</v>
      </c>
      <c r="BP121" s="2"/>
      <c r="BQ121" s="8" t="str" cm="1">
        <f t="array" aca="1" ref="BQ121" ca="1">IF(OFFSET(INDIRECT(ADDRESS(ROW(), COLUMN())),0,-1)="",VLOOKUP($G121,$A:$AAE,COLUMN(),FALSE),OFFSET(INDIRECT(ADDRESS(ROW(), COLUMN())),0,-1))</f>
        <v>0.5门/100平方米</v>
      </c>
      <c r="BR121" s="2"/>
      <c r="BS121" s="8" t="str" cm="1">
        <f t="array" aca="1" ref="BS121" ca="1">IF(OFFSET(INDIRECT(ADDRESS(ROW(), COLUMN())),0,-1)="",VLOOKUP($G121,$A:$AAE,COLUMN(),FALSE),OFFSET(INDIRECT(ADDRESS(ROW(), COLUMN())),0,-1))</f>
        <v>地块建筑面积*0.5/100</v>
      </c>
      <c r="BT121" s="2"/>
      <c r="BU121" s="8" t="str" cm="1">
        <f t="array" aca="1" ref="BU121" ca="1">IF(OFFSET(INDIRECT(ADDRESS(ROW(), COLUMN())),0,-1)="",VLOOKUP($G121,$A:$AAE,COLUMN(),FALSE),OFFSET(INDIRECT(ADDRESS(ROW(), COLUMN())),0,-1))</f>
        <v>39.4pcu/万平方米，71：29</v>
      </c>
      <c r="BV121" s="2"/>
      <c r="BW121" s="8" t="str" cm="1">
        <f t="array" aca="1" ref="BW121" ca="1">IF(OFFSET(INDIRECT(ADDRESS(ROW(), COLUMN())),0,-1)="",VLOOKUP($G121,$A:$AAE,COLUMN(),FALSE),OFFSET(INDIRECT(ADDRESS(ROW(), COLUMN())),0,-1))</f>
        <v>地块建筑面积/10000*39.4*0.71</v>
      </c>
      <c r="BX121" s="2"/>
      <c r="BY121" s="8" t="str" cm="1">
        <f t="array" aca="1" ref="BY121" ca="1">IF(OFFSET(INDIRECT(ADDRESS(ROW(), COLUMN())),0,-1)="",VLOOKUP($G121,$A:$AAE,COLUMN(),FALSE),OFFSET(INDIRECT(ADDRESS(ROW(), COLUMN())),0,-1))</f>
        <v>地块建筑面积/10000*39.4*0.29</v>
      </c>
      <c r="BZ121" s="91"/>
      <c r="CA121" s="8" t="str" cm="1">
        <f t="array" aca="1" ref="CA121" ca="1">IF(OFFSET(INDIRECT(ADDRESS(ROW(), COLUMN())),0,-1)="",VLOOKUP($G121,$A:$AAE,COLUMN(),FALSE),OFFSET(INDIRECT(ADDRESS(ROW(), COLUMN())),0,-1))</f>
        <v>地块建筑面积*0.4</v>
      </c>
      <c r="CB121" s="8"/>
      <c r="CC121" s="8" t="str" cm="1">
        <f t="array" aca="1" ref="CC121" ca="1">IF(OFFSET(INDIRECT(ADDRESS(ROW(), COLUMN())),0,-1)="",VLOOKUP($G121,$A:$AAE,COLUMN(),FALSE),OFFSET(INDIRECT(ADDRESS(ROW(), COLUMN())),0,-1))</f>
        <v>地块建筑面积*0.4</v>
      </c>
      <c r="CD121" s="8"/>
      <c r="CE121" s="8" t="str" cm="1">
        <f t="array" aca="1" ref="CE121" ca="1">IF(OFFSET(INDIRECT(ADDRESS(ROW(), COLUMN())),0,-1)="",VLOOKUP($G121,$A:$AAE,COLUMN(),FALSE),OFFSET(INDIRECT(ADDRESS(ROW(), COLUMN())),0,-1))</f>
        <v>地块建筑面积*0.08</v>
      </c>
      <c r="CF121" s="8"/>
      <c r="CG121" s="8" t="str" cm="1">
        <f t="array" aca="1" ref="CG121" ca="1">IF(OFFSET(INDIRECT(ADDRESS(ROW(), COLUMN())),0,-1)="",VLOOKUP($G121,$A:$AAE,COLUMN(),FALSE),OFFSET(INDIRECT(ADDRESS(ROW(), COLUMN())),0,-1))</f>
        <v>地块建筑面积*0.08</v>
      </c>
      <c r="CH121" s="8"/>
      <c r="CI121" s="45" t="str" cm="1">
        <f t="array" aca="1" ref="CI121" ca="1">IF(OFFSET(INDIRECT(ADDRESS(ROW(), COLUMN())),0,-1)="",VLOOKUP($G121,$A:$AAE,COLUMN(),FALSE),OFFSET(INDIRECT(ADDRESS(ROW(), COLUMN())),0,-1))</f>
        <v>城镇建设用地</v>
      </c>
      <c r="CJ121" s="75" t="s">
        <v>1962</v>
      </c>
      <c r="CK121" s="78" t="str">
        <f t="shared" si="51"/>
        <v>唯一标识:R223#邻里中心#城规</v>
      </c>
      <c r="CL121" s="78" t="str">
        <f t="shared" si="52"/>
        <v>性质名称:邻里中心</v>
      </c>
      <c r="CM121" s="78" t="str">
        <f t="shared" si="53"/>
        <v>地块性质过滤:</v>
      </c>
      <c r="CN121" s="78" t="str">
        <f t="shared" si="54"/>
        <v>地块性质:R223</v>
      </c>
      <c r="CO121" s="78" t="str">
        <f t="shared" si="55"/>
        <v>地类标准:城规</v>
      </c>
      <c r="CP121" s="78" t="str">
        <f t="shared" si="56"/>
        <v>地块性质别称:R22(邻)</v>
      </c>
      <c r="CQ121" s="78" t="str">
        <f t="shared" si="57"/>
        <v>属性继承:R22#服务设施用地#城规</v>
      </c>
      <c r="CR121" s="78" t="str">
        <f t="shared" si="58"/>
        <v>父类:R22</v>
      </c>
      <c r="CS121" s="78" t="str">
        <f t="shared" si="59"/>
        <v>级别继承:R22#服务设施用地#城规</v>
      </c>
      <c r="CT121" s="78" t="str">
        <f t="shared" si="60"/>
        <v>级别层次:7</v>
      </c>
      <c r="CU121" s="78" t="str">
        <f t="shared" si="61"/>
        <v>级别:6R22</v>
      </c>
      <c r="CV121" s="78" t="str">
        <f t="shared" ca="1" si="62"/>
        <v>地块颜色:240,187,129</v>
      </c>
      <c r="CW121" s="78" t="str">
        <f t="shared" ca="1" si="63"/>
        <v>建筑面积公式:面积*容积率</v>
      </c>
      <c r="CX121" s="78" t="str">
        <f t="shared" ca="1" si="64"/>
        <v>住宅建筑面积公式:地块建筑面积*0</v>
      </c>
      <c r="CY121" s="78" t="str">
        <f t="shared" ca="1" si="65"/>
        <v>商服建筑面积公式:地块建筑面积*0</v>
      </c>
      <c r="CZ121" s="78" t="str">
        <f t="shared" ca="1" si="66"/>
        <v>商服中商业建筑面积公式:地块建筑面积*0</v>
      </c>
      <c r="DA121" s="78" t="str">
        <f t="shared" ca="1" si="67"/>
        <v>商服中办公建筑面积公式:地块建筑面积*0</v>
      </c>
      <c r="DB121" s="78" t="str">
        <f t="shared" ca="1" si="68"/>
        <v>公服建筑面积公式:地块建筑面积*1</v>
      </c>
      <c r="DC121" s="78" t="str">
        <f t="shared" ca="1" si="69"/>
        <v>工业建筑面积公式:地块建筑面积*0</v>
      </c>
      <c r="DD121" s="78" t="str">
        <f t="shared" ca="1" si="70"/>
        <v>市政建筑面积公式:地块建筑面积*0</v>
      </c>
      <c r="DE121" s="78" t="str">
        <f t="shared" ca="1" si="96"/>
        <v>绿地面积指定指标:面积*0</v>
      </c>
      <c r="DF121" s="78" t="str">
        <f t="shared" ca="1" si="97"/>
        <v>绿地面积指定公式:面积*0</v>
      </c>
      <c r="DG121" s="78" t="str">
        <f t="shared" ca="1" si="71"/>
        <v>户数指标:-</v>
      </c>
      <c r="DH121" s="78" t="str">
        <f t="shared" ca="1" si="72"/>
        <v>户数公式:0</v>
      </c>
      <c r="DI121" s="78" t="str">
        <f t="shared" ca="1" si="73"/>
        <v>人数指标:-</v>
      </c>
      <c r="DJ121" s="78" t="str">
        <f t="shared" ca="1" si="74"/>
        <v>人数公式:0</v>
      </c>
      <c r="DK121" s="78" t="str">
        <f t="shared" ca="1" si="75"/>
        <v>就业指标:35平方米/岗位</v>
      </c>
      <c r="DL121" s="78" t="str">
        <f t="shared" ca="1" si="76"/>
        <v>就业公式:地块建筑面积/35</v>
      </c>
      <c r="DM121" s="78" t="str">
        <f t="shared" ca="1" si="77"/>
        <v>机动车指标:0.4个/100平方米</v>
      </c>
      <c r="DN121" s="78" t="str">
        <f t="shared" ca="1" si="78"/>
        <v>机动车公式:地块建筑面积*0.4/100</v>
      </c>
      <c r="DO121" s="78" t="str">
        <f t="shared" ca="1" si="79"/>
        <v>用水量指标:65立方米/日*公顷</v>
      </c>
      <c r="DP121" s="78" t="str">
        <f t="shared" ca="1" si="80"/>
        <v>用水量公式:用地面积*65</v>
      </c>
      <c r="DQ121" s="78" t="str">
        <f t="shared" ca="1" si="81"/>
        <v>污水折算系数:0.85</v>
      </c>
      <c r="DR121" s="78" t="str">
        <f t="shared" ca="1" si="82"/>
        <v>污水量公式:用水量*0.85</v>
      </c>
      <c r="DS121" s="78" t="str">
        <f t="shared" ca="1" si="83"/>
        <v>用电负荷指标:45瓦/平方米</v>
      </c>
      <c r="DT121" s="78" t="str">
        <f t="shared" ca="1" si="84"/>
        <v>同时率:0.8</v>
      </c>
      <c r="DU121" s="78" t="str">
        <f t="shared" ca="1" si="85"/>
        <v>用电量公式:地块建筑面积*45*0.8/1000</v>
      </c>
      <c r="DV121" s="78" t="str">
        <f t="shared" ca="1" si="86"/>
        <v>固话装机指标:1.0门/100平方米</v>
      </c>
      <c r="DW121" s="78" t="str">
        <f t="shared" ca="1" si="87"/>
        <v>固话量公式:地块建筑面积*1.0/100</v>
      </c>
      <c r="DX121" s="78" t="str">
        <f t="shared" ca="1" si="88"/>
        <v>有线电视指标:0.5门/100平方米</v>
      </c>
      <c r="DY121" s="78" t="str">
        <f t="shared" ca="1" si="89"/>
        <v>电视量公式:地块建筑面积*0.5/100</v>
      </c>
      <c r="DZ121" s="78" t="str">
        <f t="shared" ca="1" si="90"/>
        <v>高峰机动车生成量指标:39.4pcu/万平方米，71：29</v>
      </c>
      <c r="EA121" s="78" t="str">
        <f t="shared" ca="1" si="91"/>
        <v>高峰机动车吸引量公式:地块建筑面积/10000*39.4*0.71</v>
      </c>
      <c r="EB121" s="78" t="str">
        <f t="shared" ca="1" si="92"/>
        <v>高峰机动车发生量公式:地块建筑面积/10000*39.4*0.29</v>
      </c>
      <c r="EC121" s="78" t="str">
        <f t="shared" ca="1" si="98"/>
        <v>地下空间指标:地块建筑面积*0.4</v>
      </c>
      <c r="ED121" s="78" t="str">
        <f t="shared" ca="1" si="93"/>
        <v>地下空间公式:地块建筑面积*0.4</v>
      </c>
      <c r="EE121" s="78" t="str">
        <f t="shared" ca="1" si="99"/>
        <v>人防指标:地块建筑面积*0.08</v>
      </c>
      <c r="EF121" s="78" t="str">
        <f t="shared" ca="1" si="94"/>
        <v>人防公式:地块建筑面积*0.08</v>
      </c>
      <c r="EG121" s="78" t="str">
        <f t="shared" ca="1" si="101"/>
        <v>用地构成:城镇建设用地</v>
      </c>
      <c r="EH121" s="78" t="s">
        <v>1962</v>
      </c>
      <c r="EI121" s="79" t="str">
        <f t="shared" ca="1" si="100"/>
        <v>唯一标识:R223#邻里中心#城规;性质名称:邻里中心;地块性质过滤:;地块性质:R223;地类标准:城规;地块性质别称:R22(邻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1" t="s">
        <v>1962</v>
      </c>
    </row>
    <row r="122" spans="1:140" ht="16.5" x14ac:dyDescent="0.2">
      <c r="A122" s="45" t="str">
        <f t="shared" si="95"/>
        <v>R224#城镇社区服务设施用地#城规</v>
      </c>
      <c r="B122" s="45" t="s">
        <v>245</v>
      </c>
      <c r="C122" s="45"/>
      <c r="D122" s="45" t="s">
        <v>802</v>
      </c>
      <c r="E122" s="45" t="s">
        <v>1276</v>
      </c>
      <c r="F122" s="45"/>
      <c r="G122" s="45" t="s">
        <v>58</v>
      </c>
      <c r="H122" s="45" t="s">
        <v>798</v>
      </c>
      <c r="I122" s="45" t="s">
        <v>58</v>
      </c>
      <c r="J122" s="45">
        <v>7</v>
      </c>
      <c r="K122" s="45" t="s">
        <v>1496</v>
      </c>
      <c r="L122" s="45"/>
      <c r="M122" s="45" t="str" cm="1">
        <f t="array" aca="1" ref="M122" ca="1">IF(OFFSET(INDIRECT(ADDRESS(ROW(), COLUMN())),0,-1)="",VLOOKUP($G122,$A:$AAE,COLUMN(),FALSE),OFFSET(INDIRECT(ADDRESS(ROW(), COLUMN())),0,-1))</f>
        <v>240,187,129</v>
      </c>
      <c r="N122" s="8"/>
      <c r="O122" s="45" t="str" cm="1">
        <f t="array" aca="1" ref="O122" ca="1">IF(OFFSET(INDIRECT(ADDRESS(ROW(), COLUMN())),0,-1)="",VLOOKUP($G122,$A:$AAE,COLUMN(),FALSE),OFFSET(INDIRECT(ADDRESS(ROW(), COLUMN())),0,-1))</f>
        <v>面积*容积率</v>
      </c>
      <c r="P122" s="8"/>
      <c r="Q122" s="8" t="str" cm="1">
        <f t="array" aca="1" ref="Q122" ca="1">IF(OFFSET(INDIRECT(ADDRESS(ROW(), COLUMN())),0,-1)="",VLOOKUP($G122,$A:$AAE,COLUMN(),FALSE),OFFSET(INDIRECT(ADDRESS(ROW(), COLUMN())),0,-1))</f>
        <v>地块建筑面积*0</v>
      </c>
      <c r="R122" s="8"/>
      <c r="S122" s="8" t="str" cm="1">
        <f t="array" aca="1" ref="S122" ca="1">IF(OFFSET(INDIRECT(ADDRESS(ROW(), COLUMN())),0,-1)="",VLOOKUP($G122,$A:$AAE,COLUMN(),FALSE),OFFSET(INDIRECT(ADDRESS(ROW(), COLUMN())),0,-1))</f>
        <v>地块建筑面积*0</v>
      </c>
      <c r="T122" s="8"/>
      <c r="U122" s="8" t="str" cm="1">
        <f t="array" aca="1" ref="U122" ca="1">IF(OFFSET(INDIRECT(ADDRESS(ROW(), COLUMN())),0,-1)="",VLOOKUP($G122,$A:$AAE,COLUMN(),FALSE),OFFSET(INDIRECT(ADDRESS(ROW(), COLUMN())),0,-1))</f>
        <v>地块建筑面积*0</v>
      </c>
      <c r="V122" s="8"/>
      <c r="W122" s="45" t="str" cm="1">
        <f t="array" aca="1" ref="W122" ca="1">IF(OFFSET(INDIRECT(ADDRESS(ROW(), COLUMN())),0,-1)="",VLOOKUP($G122,$A:$AAE,COLUMN(),FALSE),OFFSET(INDIRECT(ADDRESS(ROW(), COLUMN())),0,-1))</f>
        <v>地块建筑面积*0</v>
      </c>
      <c r="X122" s="8"/>
      <c r="Y122" s="8" t="str" cm="1">
        <f t="array" aca="1" ref="Y122" ca="1">IF(OFFSET(INDIRECT(ADDRESS(ROW(), COLUMN())),0,-1)="",VLOOKUP($G122,$A:$AAE,COLUMN(),FALSE),OFFSET(INDIRECT(ADDRESS(ROW(), COLUMN())),0,-1))</f>
        <v>地块建筑面积*1</v>
      </c>
      <c r="Z122" s="8"/>
      <c r="AA122" s="8" t="str" cm="1">
        <f t="array" aca="1" ref="AA122" ca="1">IF(OFFSET(INDIRECT(ADDRESS(ROW(), COLUMN())),0,-1)="",VLOOKUP($G122,$A:$AAE,COLUMN(),FALSE),OFFSET(INDIRECT(ADDRESS(ROW(), COLUMN())),0,-1))</f>
        <v>地块建筑面积*0</v>
      </c>
      <c r="AB122" s="8"/>
      <c r="AC122" s="8" t="str" cm="1">
        <f t="array" aca="1" ref="AC122" ca="1">IF(OFFSET(INDIRECT(ADDRESS(ROW(), COLUMN())),0,-1)="",VLOOKUP($G122,$A:$AAE,COLUMN(),FALSE),OFFSET(INDIRECT(ADDRESS(ROW(), COLUMN())),0,-1))</f>
        <v>地块建筑面积*0</v>
      </c>
      <c r="AD122" s="8"/>
      <c r="AE122" s="8" t="str" cm="1">
        <f t="array" aca="1" ref="AE122" ca="1">IF(OFFSET(INDIRECT(ADDRESS(ROW(), COLUMN())),0,-1)="",VLOOKUP($G122,$A:$AAE,COLUMN(),FALSE),OFFSET(INDIRECT(ADDRESS(ROW(), COLUMN())),0,-1))</f>
        <v>面积*0</v>
      </c>
      <c r="AF122" s="8"/>
      <c r="AG122" s="8" t="str" cm="1">
        <f t="array" aca="1" ref="AG122" ca="1">IF(OFFSET(INDIRECT(ADDRESS(ROW(), COLUMN())),0,-1)="",VLOOKUP($G122,$A:$AAE,COLUMN(),FALSE),OFFSET(INDIRECT(ADDRESS(ROW(), COLUMN())),0,-1))</f>
        <v>面积*0</v>
      </c>
      <c r="AH122" s="8"/>
      <c r="AI122" s="8" t="str" cm="1">
        <f t="array" aca="1" ref="AI122" ca="1">IF(OFFSET(INDIRECT(ADDRESS(ROW(), COLUMN())),0,-1)="",VLOOKUP($G122,$A:$AAE,COLUMN(),FALSE),OFFSET(INDIRECT(ADDRESS(ROW(), COLUMN())),0,-1))</f>
        <v>-</v>
      </c>
      <c r="AJ122" s="8"/>
      <c r="AK122" s="8" cm="1">
        <f t="array" aca="1" ref="AK122" ca="1">IF(OFFSET(INDIRECT(ADDRESS(ROW(), COLUMN())),0,-1)="",VLOOKUP($G122,$A:$AAE,COLUMN(),FALSE),OFFSET(INDIRECT(ADDRESS(ROW(), COLUMN())),0,-1))</f>
        <v>0</v>
      </c>
      <c r="AL122" s="8"/>
      <c r="AM122" s="8" t="str" cm="1">
        <f t="array" aca="1" ref="AM122" ca="1">IF(OFFSET(INDIRECT(ADDRESS(ROW(), COLUMN())),0,-1)="",VLOOKUP($G122,$A:$AAE,COLUMN(),FALSE),OFFSET(INDIRECT(ADDRESS(ROW(), COLUMN())),0,-1))</f>
        <v>-</v>
      </c>
      <c r="AN122" s="8"/>
      <c r="AO122" s="8" cm="1">
        <f t="array" aca="1" ref="AO122" ca="1">IF(OFFSET(INDIRECT(ADDRESS(ROW(), COLUMN())),0,-1)="",VLOOKUP($G122,$A:$AAE,COLUMN(),FALSE),OFFSET(INDIRECT(ADDRESS(ROW(), COLUMN())),0,-1))</f>
        <v>0</v>
      </c>
      <c r="AP122" s="8"/>
      <c r="AQ122" s="8" t="str" cm="1">
        <f t="array" aca="1" ref="AQ122" ca="1">IF(OFFSET(INDIRECT(ADDRESS(ROW(), COLUMN())),0,-1)="",VLOOKUP($G122,$A:$AAE,COLUMN(),FALSE),OFFSET(INDIRECT(ADDRESS(ROW(), COLUMN())),0,-1))</f>
        <v>35平方米/岗位</v>
      </c>
      <c r="AR122" s="8"/>
      <c r="AS122" s="8" t="str" cm="1">
        <f t="array" aca="1" ref="AS122" ca="1">IF(OFFSET(INDIRECT(ADDRESS(ROW(), COLUMN())),0,-1)="",VLOOKUP($G122,$A:$AAE,COLUMN(),FALSE),OFFSET(INDIRECT(ADDRESS(ROW(), COLUMN())),0,-1))</f>
        <v>地块建筑面积/35</v>
      </c>
      <c r="AT122" s="8"/>
      <c r="AU122" s="8" t="str" cm="1">
        <f t="array" aca="1" ref="AU122" ca="1">IF(OFFSET(INDIRECT(ADDRESS(ROW(), COLUMN())),0,-1)="",VLOOKUP($G122,$A:$AAE,COLUMN(),FALSE),OFFSET(INDIRECT(ADDRESS(ROW(), COLUMN())),0,-1))</f>
        <v>0.4个/100平方米</v>
      </c>
      <c r="AV122" s="8"/>
      <c r="AW122" s="8" t="str" cm="1">
        <f t="array" aca="1" ref="AW122" ca="1">IF(OFFSET(INDIRECT(ADDRESS(ROW(), COLUMN())),0,-1)="",VLOOKUP($G122,$A:$AAE,COLUMN(),FALSE),OFFSET(INDIRECT(ADDRESS(ROW(), COLUMN())),0,-1))</f>
        <v>地块建筑面积*0.4/100</v>
      </c>
      <c r="AX122" s="2"/>
      <c r="AY122" s="8" t="str" cm="1">
        <f t="array" aca="1" ref="AY122" ca="1">IF(OFFSET(INDIRECT(ADDRESS(ROW(), COLUMN())),0,-1)="",VLOOKUP($G122,$A:$AAE,COLUMN(),FALSE),OFFSET(INDIRECT(ADDRESS(ROW(), COLUMN())),0,-1))</f>
        <v>65立方米/日*公顷</v>
      </c>
      <c r="AZ122" s="2"/>
      <c r="BA122" s="8" t="str" cm="1">
        <f t="array" aca="1" ref="BA122" ca="1">IF(OFFSET(INDIRECT(ADDRESS(ROW(), COLUMN())),0,-1)="",VLOOKUP($G122,$A:$AAE,COLUMN(),FALSE),OFFSET(INDIRECT(ADDRESS(ROW(), COLUMN())),0,-1))</f>
        <v>用地面积*65</v>
      </c>
      <c r="BB122" s="2"/>
      <c r="BC122" s="8" cm="1">
        <f t="array" aca="1" ref="BC122" ca="1">IF(OFFSET(INDIRECT(ADDRESS(ROW(), COLUMN())),0,-1)="",VLOOKUP($G122,$A:$AAE,COLUMN(),FALSE),OFFSET(INDIRECT(ADDRESS(ROW(), COLUMN())),0,-1))</f>
        <v>0.85</v>
      </c>
      <c r="BD122" s="2"/>
      <c r="BE122" s="8" t="str" cm="1">
        <f t="array" aca="1" ref="BE122" ca="1">IF(OFFSET(INDIRECT(ADDRESS(ROW(), COLUMN())),0,-1)="",VLOOKUP($G122,$A:$AAE,COLUMN(),FALSE),OFFSET(INDIRECT(ADDRESS(ROW(), COLUMN())),0,-1))</f>
        <v>用水量*0.85</v>
      </c>
      <c r="BF122" s="2"/>
      <c r="BG122" s="8" t="str" cm="1">
        <f t="array" aca="1" ref="BG122" ca="1">IF(OFFSET(INDIRECT(ADDRESS(ROW(), COLUMN())),0,-1)="",VLOOKUP($G122,$A:$AAE,COLUMN(),FALSE),OFFSET(INDIRECT(ADDRESS(ROW(), COLUMN())),0,-1))</f>
        <v>45瓦/平方米</v>
      </c>
      <c r="BH122" s="2"/>
      <c r="BI122" s="8" cm="1">
        <f t="array" aca="1" ref="BI122" ca="1">IF(OFFSET(INDIRECT(ADDRESS(ROW(), COLUMN())),0,-1)="",VLOOKUP($G122,$A:$AAE,COLUMN(),FALSE),OFFSET(INDIRECT(ADDRESS(ROW(), COLUMN())),0,-1))</f>
        <v>0.8</v>
      </c>
      <c r="BJ122" s="2"/>
      <c r="BK122" s="8" t="str" cm="1">
        <f t="array" aca="1" ref="BK122" ca="1">IF(OFFSET(INDIRECT(ADDRESS(ROW(), COLUMN())),0,-1)="",VLOOKUP($G122,$A:$AAE,COLUMN(),FALSE),OFFSET(INDIRECT(ADDRESS(ROW(), COLUMN())),0,-1))</f>
        <v>地块建筑面积*45*0.8/1000</v>
      </c>
      <c r="BL122" s="2"/>
      <c r="BM122" s="8" t="str" cm="1">
        <f t="array" aca="1" ref="BM122" ca="1">IF(OFFSET(INDIRECT(ADDRESS(ROW(), COLUMN())),0,-1)="",VLOOKUP($G122,$A:$AAE,COLUMN(),FALSE),OFFSET(INDIRECT(ADDRESS(ROW(), COLUMN())),0,-1))</f>
        <v>1.0门/100平方米</v>
      </c>
      <c r="BN122" s="2"/>
      <c r="BO122" s="8" t="str" cm="1">
        <f t="array" aca="1" ref="BO122" ca="1">IF(OFFSET(INDIRECT(ADDRESS(ROW(), COLUMN())),0,-1)="",VLOOKUP($G122,$A:$AAE,COLUMN(),FALSE),OFFSET(INDIRECT(ADDRESS(ROW(), COLUMN())),0,-1))</f>
        <v>地块建筑面积*1.0/100</v>
      </c>
      <c r="BP122" s="2"/>
      <c r="BQ122" s="8" t="str" cm="1">
        <f t="array" aca="1" ref="BQ122" ca="1">IF(OFFSET(INDIRECT(ADDRESS(ROW(), COLUMN())),0,-1)="",VLOOKUP($G122,$A:$AAE,COLUMN(),FALSE),OFFSET(INDIRECT(ADDRESS(ROW(), COLUMN())),0,-1))</f>
        <v>0.5门/100平方米</v>
      </c>
      <c r="BR122" s="2"/>
      <c r="BS122" s="8" t="str" cm="1">
        <f t="array" aca="1" ref="BS122" ca="1">IF(OFFSET(INDIRECT(ADDRESS(ROW(), COLUMN())),0,-1)="",VLOOKUP($G122,$A:$AAE,COLUMN(),FALSE),OFFSET(INDIRECT(ADDRESS(ROW(), COLUMN())),0,-1))</f>
        <v>地块建筑面积*0.5/100</v>
      </c>
      <c r="BT122" s="2"/>
      <c r="BU122" s="8" t="str" cm="1">
        <f t="array" aca="1" ref="BU122" ca="1">IF(OFFSET(INDIRECT(ADDRESS(ROW(), COLUMN())),0,-1)="",VLOOKUP($G122,$A:$AAE,COLUMN(),FALSE),OFFSET(INDIRECT(ADDRESS(ROW(), COLUMN())),0,-1))</f>
        <v>39.4pcu/万平方米，71：29</v>
      </c>
      <c r="BV122" s="2"/>
      <c r="BW122" s="8" t="str" cm="1">
        <f t="array" aca="1" ref="BW122" ca="1">IF(OFFSET(INDIRECT(ADDRESS(ROW(), COLUMN())),0,-1)="",VLOOKUP($G122,$A:$AAE,COLUMN(),FALSE),OFFSET(INDIRECT(ADDRESS(ROW(), COLUMN())),0,-1))</f>
        <v>地块建筑面积/10000*39.4*0.71</v>
      </c>
      <c r="BX122" s="2"/>
      <c r="BY122" s="8" t="str" cm="1">
        <f t="array" aca="1" ref="BY122" ca="1">IF(OFFSET(INDIRECT(ADDRESS(ROW(), COLUMN())),0,-1)="",VLOOKUP($G122,$A:$AAE,COLUMN(),FALSE),OFFSET(INDIRECT(ADDRESS(ROW(), COLUMN())),0,-1))</f>
        <v>地块建筑面积/10000*39.4*0.29</v>
      </c>
      <c r="BZ122" s="91"/>
      <c r="CA122" s="8" t="str" cm="1">
        <f t="array" aca="1" ref="CA122" ca="1">IF(OFFSET(INDIRECT(ADDRESS(ROW(), COLUMN())),0,-1)="",VLOOKUP($G122,$A:$AAE,COLUMN(),FALSE),OFFSET(INDIRECT(ADDRESS(ROW(), COLUMN())),0,-1))</f>
        <v>地块建筑面积*0.4</v>
      </c>
      <c r="CB122" s="8"/>
      <c r="CC122" s="8" t="str" cm="1">
        <f t="array" aca="1" ref="CC122" ca="1">IF(OFFSET(INDIRECT(ADDRESS(ROW(), COLUMN())),0,-1)="",VLOOKUP($G122,$A:$AAE,COLUMN(),FALSE),OFFSET(INDIRECT(ADDRESS(ROW(), COLUMN())),0,-1))</f>
        <v>地块建筑面积*0.4</v>
      </c>
      <c r="CD122" s="8"/>
      <c r="CE122" s="8" t="str" cm="1">
        <f t="array" aca="1" ref="CE122" ca="1">IF(OFFSET(INDIRECT(ADDRESS(ROW(), COLUMN())),0,-1)="",VLOOKUP($G122,$A:$AAE,COLUMN(),FALSE),OFFSET(INDIRECT(ADDRESS(ROW(), COLUMN())),0,-1))</f>
        <v>地块建筑面积*0.08</v>
      </c>
      <c r="CF122" s="8"/>
      <c r="CG122" s="8" t="str" cm="1">
        <f t="array" aca="1" ref="CG122" ca="1">IF(OFFSET(INDIRECT(ADDRESS(ROW(), COLUMN())),0,-1)="",VLOOKUP($G122,$A:$AAE,COLUMN(),FALSE),OFFSET(INDIRECT(ADDRESS(ROW(), COLUMN())),0,-1))</f>
        <v>地块建筑面积*0.08</v>
      </c>
      <c r="CH122" s="8"/>
      <c r="CI122" s="45" t="str" cm="1">
        <f t="array" aca="1" ref="CI122" ca="1">IF(OFFSET(INDIRECT(ADDRESS(ROW(), COLUMN())),0,-1)="",VLOOKUP($G122,$A:$AAE,COLUMN(),FALSE),OFFSET(INDIRECT(ADDRESS(ROW(), COLUMN())),0,-1))</f>
        <v>城镇建设用地</v>
      </c>
      <c r="CJ122" s="75" t="s">
        <v>1962</v>
      </c>
      <c r="CK122" s="78" t="str">
        <f t="shared" si="51"/>
        <v>唯一标识:R224#城镇社区服务设施用地#城规</v>
      </c>
      <c r="CL122" s="78" t="str">
        <f t="shared" si="52"/>
        <v>性质名称:城镇社区服务设施用地</v>
      </c>
      <c r="CM122" s="78" t="str">
        <f t="shared" si="53"/>
        <v>地块性质过滤:</v>
      </c>
      <c r="CN122" s="78" t="str">
        <f t="shared" si="54"/>
        <v>地块性质:R224</v>
      </c>
      <c r="CO122" s="78" t="str">
        <f t="shared" si="55"/>
        <v>地类标准:城规</v>
      </c>
      <c r="CP122" s="78" t="str">
        <f t="shared" si="56"/>
        <v>地块性质别称:</v>
      </c>
      <c r="CQ122" s="78" t="str">
        <f t="shared" si="57"/>
        <v>属性继承:R22#服务设施用地#城规</v>
      </c>
      <c r="CR122" s="78" t="str">
        <f t="shared" si="58"/>
        <v>父类:R22</v>
      </c>
      <c r="CS122" s="78" t="str">
        <f t="shared" si="59"/>
        <v>级别继承:R22#服务设施用地#城规</v>
      </c>
      <c r="CT122" s="78" t="str">
        <f t="shared" si="60"/>
        <v>级别层次:7</v>
      </c>
      <c r="CU122" s="78" t="str">
        <f t="shared" si="61"/>
        <v>级别:6R22</v>
      </c>
      <c r="CV122" s="78" t="str">
        <f t="shared" ca="1" si="62"/>
        <v>地块颜色:240,187,129</v>
      </c>
      <c r="CW122" s="78" t="str">
        <f t="shared" ca="1" si="63"/>
        <v>建筑面积公式:面积*容积率</v>
      </c>
      <c r="CX122" s="78" t="str">
        <f t="shared" ca="1" si="64"/>
        <v>住宅建筑面积公式:地块建筑面积*0</v>
      </c>
      <c r="CY122" s="78" t="str">
        <f t="shared" ca="1" si="65"/>
        <v>商服建筑面积公式:地块建筑面积*0</v>
      </c>
      <c r="CZ122" s="78" t="str">
        <f t="shared" ca="1" si="66"/>
        <v>商服中商业建筑面积公式:地块建筑面积*0</v>
      </c>
      <c r="DA122" s="78" t="str">
        <f t="shared" ca="1" si="67"/>
        <v>商服中办公建筑面积公式:地块建筑面积*0</v>
      </c>
      <c r="DB122" s="78" t="str">
        <f t="shared" ca="1" si="68"/>
        <v>公服建筑面积公式:地块建筑面积*1</v>
      </c>
      <c r="DC122" s="78" t="str">
        <f t="shared" ca="1" si="69"/>
        <v>工业建筑面积公式:地块建筑面积*0</v>
      </c>
      <c r="DD122" s="78" t="str">
        <f t="shared" ca="1" si="70"/>
        <v>市政建筑面积公式:地块建筑面积*0</v>
      </c>
      <c r="DE122" s="78" t="str">
        <f t="shared" ca="1" si="96"/>
        <v>绿地面积指定指标:面积*0</v>
      </c>
      <c r="DF122" s="78" t="str">
        <f t="shared" ca="1" si="97"/>
        <v>绿地面积指定公式:面积*0</v>
      </c>
      <c r="DG122" s="78" t="str">
        <f t="shared" ca="1" si="71"/>
        <v>户数指标:-</v>
      </c>
      <c r="DH122" s="78" t="str">
        <f t="shared" ca="1" si="72"/>
        <v>户数公式:0</v>
      </c>
      <c r="DI122" s="78" t="str">
        <f t="shared" ca="1" si="73"/>
        <v>人数指标:-</v>
      </c>
      <c r="DJ122" s="78" t="str">
        <f t="shared" ca="1" si="74"/>
        <v>人数公式:0</v>
      </c>
      <c r="DK122" s="78" t="str">
        <f t="shared" ca="1" si="75"/>
        <v>就业指标:35平方米/岗位</v>
      </c>
      <c r="DL122" s="78" t="str">
        <f t="shared" ca="1" si="76"/>
        <v>就业公式:地块建筑面积/35</v>
      </c>
      <c r="DM122" s="78" t="str">
        <f t="shared" ca="1" si="77"/>
        <v>机动车指标:0.4个/100平方米</v>
      </c>
      <c r="DN122" s="78" t="str">
        <f t="shared" ca="1" si="78"/>
        <v>机动车公式:地块建筑面积*0.4/100</v>
      </c>
      <c r="DO122" s="78" t="str">
        <f t="shared" ca="1" si="79"/>
        <v>用水量指标:65立方米/日*公顷</v>
      </c>
      <c r="DP122" s="78" t="str">
        <f t="shared" ca="1" si="80"/>
        <v>用水量公式:用地面积*65</v>
      </c>
      <c r="DQ122" s="78" t="str">
        <f t="shared" ca="1" si="81"/>
        <v>污水折算系数:0.85</v>
      </c>
      <c r="DR122" s="78" t="str">
        <f t="shared" ca="1" si="82"/>
        <v>污水量公式:用水量*0.85</v>
      </c>
      <c r="DS122" s="78" t="str">
        <f t="shared" ca="1" si="83"/>
        <v>用电负荷指标:45瓦/平方米</v>
      </c>
      <c r="DT122" s="78" t="str">
        <f t="shared" ca="1" si="84"/>
        <v>同时率:0.8</v>
      </c>
      <c r="DU122" s="78" t="str">
        <f t="shared" ca="1" si="85"/>
        <v>用电量公式:地块建筑面积*45*0.8/1000</v>
      </c>
      <c r="DV122" s="78" t="str">
        <f t="shared" ca="1" si="86"/>
        <v>固话装机指标:1.0门/100平方米</v>
      </c>
      <c r="DW122" s="78" t="str">
        <f t="shared" ca="1" si="87"/>
        <v>固话量公式:地块建筑面积*1.0/100</v>
      </c>
      <c r="DX122" s="78" t="str">
        <f t="shared" ca="1" si="88"/>
        <v>有线电视指标:0.5门/100平方米</v>
      </c>
      <c r="DY122" s="78" t="str">
        <f t="shared" ca="1" si="89"/>
        <v>电视量公式:地块建筑面积*0.5/100</v>
      </c>
      <c r="DZ122" s="78" t="str">
        <f t="shared" ca="1" si="90"/>
        <v>高峰机动车生成量指标:39.4pcu/万平方米，71：29</v>
      </c>
      <c r="EA122" s="78" t="str">
        <f t="shared" ca="1" si="91"/>
        <v>高峰机动车吸引量公式:地块建筑面积/10000*39.4*0.71</v>
      </c>
      <c r="EB122" s="78" t="str">
        <f t="shared" ca="1" si="92"/>
        <v>高峰机动车发生量公式:地块建筑面积/10000*39.4*0.29</v>
      </c>
      <c r="EC122" s="78" t="str">
        <f t="shared" ca="1" si="98"/>
        <v>地下空间指标:地块建筑面积*0.4</v>
      </c>
      <c r="ED122" s="78" t="str">
        <f t="shared" ca="1" si="93"/>
        <v>地下空间公式:地块建筑面积*0.4</v>
      </c>
      <c r="EE122" s="78" t="str">
        <f t="shared" ca="1" si="99"/>
        <v>人防指标:地块建筑面积*0.08</v>
      </c>
      <c r="EF122" s="78" t="str">
        <f t="shared" ca="1" si="94"/>
        <v>人防公式:地块建筑面积*0.08</v>
      </c>
      <c r="EG122" s="78" t="str">
        <f t="shared" ca="1" si="101"/>
        <v>用地构成:城镇建设用地</v>
      </c>
      <c r="EH122" s="78" t="s">
        <v>1962</v>
      </c>
      <c r="EI122" s="79" t="str">
        <f t="shared" ca="1" si="100"/>
        <v>唯一标识:R224#城镇社区服务设施用地#城规;性质名称:城镇社区服务设施用地;地块性质过滤:;地块性质:R224;地类标准:城规;地块性质别称: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2" t="s">
        <v>1962</v>
      </c>
    </row>
    <row r="123" spans="1:140" ht="16.5" x14ac:dyDescent="0.2">
      <c r="A123" s="45" t="str">
        <f t="shared" si="95"/>
        <v>R3#三类居住用地#城规</v>
      </c>
      <c r="B123" s="45" t="s">
        <v>246</v>
      </c>
      <c r="C123" s="45"/>
      <c r="D123" s="45" t="s">
        <v>803</v>
      </c>
      <c r="E123" s="45" t="s">
        <v>1276</v>
      </c>
      <c r="F123" s="45"/>
      <c r="G123" s="45" t="s">
        <v>56</v>
      </c>
      <c r="H123" s="45" t="s">
        <v>787</v>
      </c>
      <c r="I123" s="45" t="s">
        <v>56</v>
      </c>
      <c r="J123" s="45">
        <v>5</v>
      </c>
      <c r="K123" s="45" t="s">
        <v>1492</v>
      </c>
      <c r="L123" s="119" t="s">
        <v>2116</v>
      </c>
      <c r="M123" s="45" t="str" cm="1">
        <f t="array" aca="1" ref="M123" ca="1">IF(OFFSET(INDIRECT(ADDRESS(ROW(), COLUMN())),0,-1)="",VLOOKUP($G123,$A:$AAE,COLUMN(),FALSE),OFFSET(INDIRECT(ADDRESS(ROW(), COLUMN())),0,-1))</f>
        <v>203,204,102</v>
      </c>
      <c r="N123" s="8"/>
      <c r="O123" s="45" t="str" cm="1">
        <f t="array" aca="1" ref="O123" ca="1">IF(OFFSET(INDIRECT(ADDRESS(ROW(), COLUMN())),0,-1)="",VLOOKUP($G123,$A:$AAE,COLUMN(),FALSE),OFFSET(INDIRECT(ADDRESS(ROW(), COLUMN())),0,-1))</f>
        <v>面积*容积率</v>
      </c>
      <c r="P123" s="8"/>
      <c r="Q123" s="8" t="str" cm="1">
        <f t="array" aca="1" ref="Q123" ca="1">IF(OFFSET(INDIRECT(ADDRESS(ROW(), COLUMN())),0,-1)="",VLOOKUP($G123,$A:$AAE,COLUMN(),FALSE),OFFSET(INDIRECT(ADDRESS(ROW(), COLUMN())),0,-1))</f>
        <v>地块建筑面积*1.0</v>
      </c>
      <c r="R123" s="8"/>
      <c r="S123" s="8" t="str" cm="1">
        <f t="array" aca="1" ref="S123" ca="1">IF(OFFSET(INDIRECT(ADDRESS(ROW(), COLUMN())),0,-1)="",VLOOKUP($G123,$A:$AAE,COLUMN(),FALSE),OFFSET(INDIRECT(ADDRESS(ROW(), COLUMN())),0,-1))</f>
        <v>地块建筑面积*0</v>
      </c>
      <c r="T123" s="8"/>
      <c r="U123" s="8" t="str" cm="1">
        <f t="array" aca="1" ref="U123" ca="1">IF(OFFSET(INDIRECT(ADDRESS(ROW(), COLUMN())),0,-1)="",VLOOKUP($G123,$A:$AAE,COLUMN(),FALSE),OFFSET(INDIRECT(ADDRESS(ROW(), COLUMN())),0,-1))</f>
        <v>地块建筑面积*0</v>
      </c>
      <c r="V123" s="8"/>
      <c r="W123" s="45" t="str" cm="1">
        <f t="array" aca="1" ref="W123" ca="1">IF(OFFSET(INDIRECT(ADDRESS(ROW(), COLUMN())),0,-1)="",VLOOKUP($G123,$A:$AAE,COLUMN(),FALSE),OFFSET(INDIRECT(ADDRESS(ROW(), COLUMN())),0,-1))</f>
        <v>地块建筑面积*0</v>
      </c>
      <c r="X123" s="8"/>
      <c r="Y123" s="8" t="str" cm="1">
        <f t="array" aca="1" ref="Y123" ca="1">IF(OFFSET(INDIRECT(ADDRESS(ROW(), COLUMN())),0,-1)="",VLOOKUP($G123,$A:$AAE,COLUMN(),FALSE),OFFSET(INDIRECT(ADDRESS(ROW(), COLUMN())),0,-1))</f>
        <v>地块建筑面积*0</v>
      </c>
      <c r="Z123" s="8"/>
      <c r="AA123" s="8" t="str" cm="1">
        <f t="array" aca="1" ref="AA123" ca="1">IF(OFFSET(INDIRECT(ADDRESS(ROW(), COLUMN())),0,-1)="",VLOOKUP($G123,$A:$AAE,COLUMN(),FALSE),OFFSET(INDIRECT(ADDRESS(ROW(), COLUMN())),0,-1))</f>
        <v>地块建筑面积*0</v>
      </c>
      <c r="AB123" s="8"/>
      <c r="AC123" s="8" t="str" cm="1">
        <f t="array" aca="1" ref="AC123" ca="1">IF(OFFSET(INDIRECT(ADDRESS(ROW(), COLUMN())),0,-1)="",VLOOKUP($G123,$A:$AAE,COLUMN(),FALSE),OFFSET(INDIRECT(ADDRESS(ROW(), COLUMN())),0,-1))</f>
        <v>地块建筑面积*0</v>
      </c>
      <c r="AD123" s="8"/>
      <c r="AE123" s="8" t="str" cm="1">
        <f t="array" aca="1" ref="AE123" ca="1">IF(OFFSET(INDIRECT(ADDRESS(ROW(), COLUMN())),0,-1)="",VLOOKUP($G123,$A:$AAE,COLUMN(),FALSE),OFFSET(INDIRECT(ADDRESS(ROW(), COLUMN())),0,-1))</f>
        <v>面积*0</v>
      </c>
      <c r="AF123" s="8"/>
      <c r="AG123" s="8" t="str" cm="1">
        <f t="array" aca="1" ref="AG123" ca="1">IF(OFFSET(INDIRECT(ADDRESS(ROW(), COLUMN())),0,-1)="",VLOOKUP($G123,$A:$AAE,COLUMN(),FALSE),OFFSET(INDIRECT(ADDRESS(ROW(), COLUMN())),0,-1))</f>
        <v>面积*0</v>
      </c>
      <c r="AH123" s="8"/>
      <c r="AI123" s="8" t="str" cm="1">
        <f t="array" aca="1" ref="AI123" ca="1">IF(OFFSET(INDIRECT(ADDRESS(ROW(), COLUMN())),0,-1)="",VLOOKUP($G123,$A:$AAE,COLUMN(),FALSE),OFFSET(INDIRECT(ADDRESS(ROW(), COLUMN())),0,-1))</f>
        <v>100平方米/户</v>
      </c>
      <c r="AJ123" s="8"/>
      <c r="AK123" s="8" t="str" cm="1">
        <f t="array" aca="1" ref="AK123" ca="1">IF(OFFSET(INDIRECT(ADDRESS(ROW(), COLUMN())),0,-1)="",VLOOKUP($G123,$A:$AAE,COLUMN(),FALSE),OFFSET(INDIRECT(ADDRESS(ROW(), COLUMN())),0,-1))</f>
        <v>住宅建筑面积/100</v>
      </c>
      <c r="AL123" s="8"/>
      <c r="AM123" s="8" t="str" cm="1">
        <f t="array" aca="1" ref="AM123" ca="1">IF(OFFSET(INDIRECT(ADDRESS(ROW(), COLUMN())),0,-1)="",VLOOKUP($G123,$A:$AAE,COLUMN(),FALSE),OFFSET(INDIRECT(ADDRESS(ROW(), COLUMN())),0,-1))</f>
        <v>3人/户</v>
      </c>
      <c r="AN123" s="8"/>
      <c r="AO123" s="8" t="str" cm="1">
        <f t="array" aca="1" ref="AO123" ca="1">IF(OFFSET(INDIRECT(ADDRESS(ROW(), COLUMN())),0,-1)="",VLOOKUP($G123,$A:$AAE,COLUMN(),FALSE),OFFSET(INDIRECT(ADDRESS(ROW(), COLUMN())),0,-1))</f>
        <v>居住户数*3</v>
      </c>
      <c r="AP123" s="8"/>
      <c r="AQ123" s="8" t="str" cm="1">
        <f t="array" aca="1" ref="AQ123" ca="1">IF(OFFSET(INDIRECT(ADDRESS(ROW(), COLUMN())),0,-1)="",VLOOKUP($G123,$A:$AAE,COLUMN(),FALSE),OFFSET(INDIRECT(ADDRESS(ROW(), COLUMN())),0,-1))</f>
        <v>-</v>
      </c>
      <c r="AR123" s="8"/>
      <c r="AS123" s="8" cm="1">
        <f t="array" aca="1" ref="AS123" ca="1">IF(OFFSET(INDIRECT(ADDRESS(ROW(), COLUMN())),0,-1)="",VLOOKUP($G123,$A:$AAE,COLUMN(),FALSE),OFFSET(INDIRECT(ADDRESS(ROW(), COLUMN())),0,-1))</f>
        <v>0</v>
      </c>
      <c r="AT123" s="8"/>
      <c r="AU123" s="8" t="str" cm="1">
        <f t="array" aca="1" ref="AU123" ca="1">IF(OFFSET(INDIRECT(ADDRESS(ROW(), COLUMN())),0,-1)="",VLOOKUP($G123,$A:$AAE,COLUMN(),FALSE),OFFSET(INDIRECT(ADDRESS(ROW(), COLUMN())),0,-1))</f>
        <v>1.2个/户</v>
      </c>
      <c r="AV123" s="8"/>
      <c r="AW123" s="8" t="str" cm="1">
        <f t="array" aca="1" ref="AW123" ca="1">IF(OFFSET(INDIRECT(ADDRESS(ROW(), COLUMN())),0,-1)="",VLOOKUP($G123,$A:$AAE,COLUMN(),FALSE),OFFSET(INDIRECT(ADDRESS(ROW(), COLUMN())),0,-1))</f>
        <v>居住户数*1.2</v>
      </c>
      <c r="AX123" s="2"/>
      <c r="AY123" s="8" t="str" cm="1">
        <f t="array" aca="1" ref="AY123" ca="1">IF(OFFSET(INDIRECT(ADDRESS(ROW(), COLUMN())),0,-1)="",VLOOKUP($G123,$A:$AAE,COLUMN(),FALSE),OFFSET(INDIRECT(ADDRESS(ROW(), COLUMN())),0,-1))</f>
        <v>155升/日*人</v>
      </c>
      <c r="AZ123" s="2"/>
      <c r="BA123" s="8" t="str" cm="1">
        <f t="array" aca="1" ref="BA123" ca="1">IF(OFFSET(INDIRECT(ADDRESS(ROW(), COLUMN())),0,-1)="",VLOOKUP($G123,$A:$AAE,COLUMN(),FALSE),OFFSET(INDIRECT(ADDRESS(ROW(), COLUMN())),0,-1))</f>
        <v>居住人数*155/1000</v>
      </c>
      <c r="BB123" s="2"/>
      <c r="BC123" s="8" cm="1">
        <f t="array" aca="1" ref="BC123" ca="1">IF(OFFSET(INDIRECT(ADDRESS(ROW(), COLUMN())),0,-1)="",VLOOKUP($G123,$A:$AAE,COLUMN(),FALSE),OFFSET(INDIRECT(ADDRESS(ROW(), COLUMN())),0,-1))</f>
        <v>0.85</v>
      </c>
      <c r="BD123" s="2"/>
      <c r="BE123" s="8" t="str" cm="1">
        <f t="array" aca="1" ref="BE123" ca="1">IF(OFFSET(INDIRECT(ADDRESS(ROW(), COLUMN())),0,-1)="",VLOOKUP($G123,$A:$AAE,COLUMN(),FALSE),OFFSET(INDIRECT(ADDRESS(ROW(), COLUMN())),0,-1))</f>
        <v>用水量*0.85</v>
      </c>
      <c r="BF123" s="2"/>
      <c r="BG123" s="8" t="str" cm="1">
        <f t="array" aca="1" ref="BG123" ca="1">IF(OFFSET(INDIRECT(ADDRESS(ROW(), COLUMN())),0,-1)="",VLOOKUP($G123,$A:$AAE,COLUMN(),FALSE),OFFSET(INDIRECT(ADDRESS(ROW(), COLUMN())),0,-1))</f>
        <v>50瓦/平方米</v>
      </c>
      <c r="BH123" s="2"/>
      <c r="BI123" s="8" cm="1">
        <f t="array" aca="1" ref="BI123" ca="1">IF(OFFSET(INDIRECT(ADDRESS(ROW(), COLUMN())),0,-1)="",VLOOKUP($G123,$A:$AAE,COLUMN(),FALSE),OFFSET(INDIRECT(ADDRESS(ROW(), COLUMN())),0,-1))</f>
        <v>0.7</v>
      </c>
      <c r="BJ123" s="2"/>
      <c r="BK123" s="8" t="str" cm="1">
        <f t="array" aca="1" ref="BK123" ca="1">IF(OFFSET(INDIRECT(ADDRESS(ROW(), COLUMN())),0,-1)="",VLOOKUP($G123,$A:$AAE,COLUMN(),FALSE),OFFSET(INDIRECT(ADDRESS(ROW(), COLUMN())),0,-1))</f>
        <v>住宅建筑面积*50*0.7/1000</v>
      </c>
      <c r="BL123" s="2"/>
      <c r="BM123" s="8" t="str" cm="1">
        <f t="array" aca="1" ref="BM123" ca="1">IF(OFFSET(INDIRECT(ADDRESS(ROW(), COLUMN())),0,-1)="",VLOOKUP($G123,$A:$AAE,COLUMN(),FALSE),OFFSET(INDIRECT(ADDRESS(ROW(), COLUMN())),0,-1))</f>
        <v>1.2门/户</v>
      </c>
      <c r="BN123" s="2"/>
      <c r="BO123" s="8" t="str" cm="1">
        <f t="array" aca="1" ref="BO123" ca="1">IF(OFFSET(INDIRECT(ADDRESS(ROW(), COLUMN())),0,-1)="",VLOOKUP($G123,$A:$AAE,COLUMN(),FALSE),OFFSET(INDIRECT(ADDRESS(ROW(), COLUMN())),0,-1))</f>
        <v>居住户数*1.2</v>
      </c>
      <c r="BP123" s="2"/>
      <c r="BQ123" s="8" t="str" cm="1">
        <f t="array" aca="1" ref="BQ123" ca="1">IF(OFFSET(INDIRECT(ADDRESS(ROW(), COLUMN())),0,-1)="",VLOOKUP($G123,$A:$AAE,COLUMN(),FALSE),OFFSET(INDIRECT(ADDRESS(ROW(), COLUMN())),0,-1))</f>
        <v>2.0门/户</v>
      </c>
      <c r="BR123" s="2"/>
      <c r="BS123" s="8" t="str" cm="1">
        <f t="array" aca="1" ref="BS123" ca="1">IF(OFFSET(INDIRECT(ADDRESS(ROW(), COLUMN())),0,-1)="",VLOOKUP($G123,$A:$AAE,COLUMN(),FALSE),OFFSET(INDIRECT(ADDRESS(ROW(), COLUMN())),0,-1))</f>
        <v>居住户数*2.0</v>
      </c>
      <c r="BT123" s="2"/>
      <c r="BU123" s="8" t="str" cm="1">
        <f t="array" aca="1" ref="BU123" ca="1">IF(OFFSET(INDIRECT(ADDRESS(ROW(), COLUMN())),0,-1)="",VLOOKUP($G123,$A:$AAE,COLUMN(),FALSE),OFFSET(INDIRECT(ADDRESS(ROW(), COLUMN())),0,-1))</f>
        <v>34.5pcu/万平方米，26：74</v>
      </c>
      <c r="BV123" s="2"/>
      <c r="BW123" s="8" t="str" cm="1">
        <f t="array" aca="1" ref="BW123" ca="1">IF(OFFSET(INDIRECT(ADDRESS(ROW(), COLUMN())),0,-1)="",VLOOKUP($G123,$A:$AAE,COLUMN(),FALSE),OFFSET(INDIRECT(ADDRESS(ROW(), COLUMN())),0,-1))</f>
        <v>住宅建筑面积/10000*34.5*0.26</v>
      </c>
      <c r="BX123" s="2"/>
      <c r="BY123" s="8" t="str" cm="1">
        <f t="array" aca="1" ref="BY123" ca="1">IF(OFFSET(INDIRECT(ADDRESS(ROW(), COLUMN())),0,-1)="",VLOOKUP($G123,$A:$AAE,COLUMN(),FALSE),OFFSET(INDIRECT(ADDRESS(ROW(), COLUMN())),0,-1))</f>
        <v>住宅建筑面积/10000*34.5*0.74</v>
      </c>
      <c r="BZ123" s="91"/>
      <c r="CA123" s="8" t="str" cm="1">
        <f t="array" aca="1" ref="CA123" ca="1">IF(OFFSET(INDIRECT(ADDRESS(ROW(), COLUMN())),0,-1)="",VLOOKUP($G123,$A:$AAE,COLUMN(),FALSE),OFFSET(INDIRECT(ADDRESS(ROW(), COLUMN())),0,-1))</f>
        <v>住宅建筑面积*0.4</v>
      </c>
      <c r="CB123" s="8"/>
      <c r="CC123" s="8" t="str" cm="1">
        <f t="array" aca="1" ref="CC123" ca="1">IF(OFFSET(INDIRECT(ADDRESS(ROW(), COLUMN())),0,-1)="",VLOOKUP($G123,$A:$AAE,COLUMN(),FALSE),OFFSET(INDIRECT(ADDRESS(ROW(), COLUMN())),0,-1))</f>
        <v>住宅建筑面积*0.4</v>
      </c>
      <c r="CD123" s="8"/>
      <c r="CE123" s="8" t="str" cm="1">
        <f t="array" aca="1" ref="CE123" ca="1">IF(OFFSET(INDIRECT(ADDRESS(ROW(), COLUMN())),0,-1)="",VLOOKUP($G123,$A:$AAE,COLUMN(),FALSE),OFFSET(INDIRECT(ADDRESS(ROW(), COLUMN())),0,-1))</f>
        <v>住宅建筑面积*0.11</v>
      </c>
      <c r="CF123" s="8"/>
      <c r="CG123" s="8" t="str" cm="1">
        <f t="array" aca="1" ref="CG123" ca="1">IF(OFFSET(INDIRECT(ADDRESS(ROW(), COLUMN())),0,-1)="",VLOOKUP($G123,$A:$AAE,COLUMN(),FALSE),OFFSET(INDIRECT(ADDRESS(ROW(), COLUMN())),0,-1))</f>
        <v>住宅建筑面积*0.11</v>
      </c>
      <c r="CH123" s="8"/>
      <c r="CI123" s="45" t="str" cm="1">
        <f t="array" aca="1" ref="CI123" ca="1">IF(OFFSET(INDIRECT(ADDRESS(ROW(), COLUMN())),0,-1)="",VLOOKUP($G123,$A:$AAE,COLUMN(),FALSE),OFFSET(INDIRECT(ADDRESS(ROW(), COLUMN())),0,-1))</f>
        <v>城镇建设用地</v>
      </c>
      <c r="CJ123" s="75" t="s">
        <v>1962</v>
      </c>
      <c r="CK123" s="78" t="str">
        <f t="shared" si="51"/>
        <v>唯一标识:R3#三类居住用地#城规</v>
      </c>
      <c r="CL123" s="78" t="str">
        <f t="shared" si="52"/>
        <v>性质名称:三类居住用地</v>
      </c>
      <c r="CM123" s="78" t="str">
        <f t="shared" si="53"/>
        <v>地块性质过滤:</v>
      </c>
      <c r="CN123" s="78" t="str">
        <f t="shared" si="54"/>
        <v>地块性质:R3</v>
      </c>
      <c r="CO123" s="78" t="str">
        <f t="shared" si="55"/>
        <v>地类标准:城规</v>
      </c>
      <c r="CP123" s="78" t="str">
        <f t="shared" si="56"/>
        <v>地块性质别称:</v>
      </c>
      <c r="CQ123" s="78" t="str">
        <f t="shared" si="57"/>
        <v>属性继承:R#居住用地#城规</v>
      </c>
      <c r="CR123" s="78" t="str">
        <f t="shared" si="58"/>
        <v>父类:R</v>
      </c>
      <c r="CS123" s="78" t="str">
        <f t="shared" si="59"/>
        <v>级别继承:R#居住用地#城规</v>
      </c>
      <c r="CT123" s="78" t="str">
        <f t="shared" si="60"/>
        <v>级别层次:5</v>
      </c>
      <c r="CU123" s="78" t="str">
        <f t="shared" si="61"/>
        <v>级别:4R</v>
      </c>
      <c r="CV123" s="78" t="str">
        <f t="shared" ca="1" si="62"/>
        <v>地块颜色:203,204,102</v>
      </c>
      <c r="CW123" s="78" t="str">
        <f t="shared" ca="1" si="63"/>
        <v>建筑面积公式:面积*容积率</v>
      </c>
      <c r="CX123" s="78" t="str">
        <f t="shared" ca="1" si="64"/>
        <v>住宅建筑面积公式:地块建筑面积*1.0</v>
      </c>
      <c r="CY123" s="78" t="str">
        <f t="shared" ca="1" si="65"/>
        <v>商服建筑面积公式:地块建筑面积*0</v>
      </c>
      <c r="CZ123" s="78" t="str">
        <f t="shared" ca="1" si="66"/>
        <v>商服中商业建筑面积公式:地块建筑面积*0</v>
      </c>
      <c r="DA123" s="78" t="str">
        <f t="shared" ca="1" si="67"/>
        <v>商服中办公建筑面积公式:地块建筑面积*0</v>
      </c>
      <c r="DB123" s="78" t="str">
        <f t="shared" ca="1" si="68"/>
        <v>公服建筑面积公式:地块建筑面积*0</v>
      </c>
      <c r="DC123" s="78" t="str">
        <f t="shared" ca="1" si="69"/>
        <v>工业建筑面积公式:地块建筑面积*0</v>
      </c>
      <c r="DD123" s="78" t="str">
        <f t="shared" ca="1" si="70"/>
        <v>市政建筑面积公式:地块建筑面积*0</v>
      </c>
      <c r="DE123" s="78" t="str">
        <f t="shared" ca="1" si="96"/>
        <v>绿地面积指定指标:面积*0</v>
      </c>
      <c r="DF123" s="78" t="str">
        <f t="shared" ca="1" si="97"/>
        <v>绿地面积指定公式:面积*0</v>
      </c>
      <c r="DG123" s="78" t="str">
        <f t="shared" ca="1" si="71"/>
        <v>户数指标:100平方米/户</v>
      </c>
      <c r="DH123" s="78" t="str">
        <f t="shared" ca="1" si="72"/>
        <v>户数公式:住宅建筑面积/100</v>
      </c>
      <c r="DI123" s="78" t="str">
        <f t="shared" ca="1" si="73"/>
        <v>人数指标:3人/户</v>
      </c>
      <c r="DJ123" s="78" t="str">
        <f t="shared" ca="1" si="74"/>
        <v>人数公式:居住户数*3</v>
      </c>
      <c r="DK123" s="78" t="str">
        <f t="shared" ca="1" si="75"/>
        <v>就业指标:-</v>
      </c>
      <c r="DL123" s="78" t="str">
        <f t="shared" ca="1" si="76"/>
        <v>就业公式:0</v>
      </c>
      <c r="DM123" s="78" t="str">
        <f t="shared" ca="1" si="77"/>
        <v>机动车指标:1.2个/户</v>
      </c>
      <c r="DN123" s="78" t="str">
        <f t="shared" ca="1" si="78"/>
        <v>机动车公式:居住户数*1.2</v>
      </c>
      <c r="DO123" s="78" t="str">
        <f t="shared" ca="1" si="79"/>
        <v>用水量指标:155升/日*人</v>
      </c>
      <c r="DP123" s="78" t="str">
        <f t="shared" ca="1" si="80"/>
        <v>用水量公式:居住人数*155/1000</v>
      </c>
      <c r="DQ123" s="78" t="str">
        <f t="shared" ca="1" si="81"/>
        <v>污水折算系数:0.85</v>
      </c>
      <c r="DR123" s="78" t="str">
        <f t="shared" ca="1" si="82"/>
        <v>污水量公式:用水量*0.85</v>
      </c>
      <c r="DS123" s="78" t="str">
        <f t="shared" ca="1" si="83"/>
        <v>用电负荷指标:50瓦/平方米</v>
      </c>
      <c r="DT123" s="78" t="str">
        <f t="shared" ca="1" si="84"/>
        <v>同时率:0.7</v>
      </c>
      <c r="DU123" s="78" t="str">
        <f t="shared" ca="1" si="85"/>
        <v>用电量公式:住宅建筑面积*50*0.7/1000</v>
      </c>
      <c r="DV123" s="78" t="str">
        <f t="shared" ca="1" si="86"/>
        <v>固话装机指标:1.2门/户</v>
      </c>
      <c r="DW123" s="78" t="str">
        <f t="shared" ca="1" si="87"/>
        <v>固话量公式:居住户数*1.2</v>
      </c>
      <c r="DX123" s="78" t="str">
        <f t="shared" ca="1" si="88"/>
        <v>有线电视指标:2.0门/户</v>
      </c>
      <c r="DY123" s="78" t="str">
        <f t="shared" ca="1" si="89"/>
        <v>电视量公式:居住户数*2.0</v>
      </c>
      <c r="DZ123" s="78" t="str">
        <f t="shared" ca="1" si="90"/>
        <v>高峰机动车生成量指标:34.5pcu/万平方米，26：74</v>
      </c>
      <c r="EA123" s="78" t="str">
        <f t="shared" ca="1" si="91"/>
        <v>高峰机动车吸引量公式:住宅建筑面积/10000*34.5*0.26</v>
      </c>
      <c r="EB123" s="78" t="str">
        <f t="shared" ca="1" si="92"/>
        <v>高峰机动车发生量公式:住宅建筑面积/10000*34.5*0.74</v>
      </c>
      <c r="EC123" s="78" t="str">
        <f t="shared" ca="1" si="98"/>
        <v>地下空间指标:住宅建筑面积*0.4</v>
      </c>
      <c r="ED123" s="78" t="str">
        <f t="shared" ca="1" si="93"/>
        <v>地下空间公式:住宅建筑面积*0.4</v>
      </c>
      <c r="EE123" s="78" t="str">
        <f t="shared" ca="1" si="99"/>
        <v>人防指标:住宅建筑面积*0.11</v>
      </c>
      <c r="EF123" s="78" t="str">
        <f t="shared" ca="1" si="94"/>
        <v>人防公式:住宅建筑面积*0.11</v>
      </c>
      <c r="EG123" s="78" t="str">
        <f t="shared" ca="1" si="101"/>
        <v>用地构成:城镇建设用地</v>
      </c>
      <c r="EH123" s="78" t="s">
        <v>1962</v>
      </c>
      <c r="EI123" s="79" t="str">
        <f t="shared" ca="1" si="100"/>
        <v>唯一标识:R3#三类居住用地#城规;性质名称:三类居住用地;地块性质过滤:;地块性质:R3;地类标准:城规;地块性质别称:;属性继承:R#居住用地#城规;父类:R;级别继承:R#居住用地#城规;级别层次:5;级别:4R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3" t="s">
        <v>1962</v>
      </c>
    </row>
    <row r="124" spans="1:140" ht="16.5" x14ac:dyDescent="0.2">
      <c r="A124" s="45" t="str">
        <f t="shared" si="95"/>
        <v>R31#住宅用地#城规</v>
      </c>
      <c r="B124" s="45" t="s">
        <v>234</v>
      </c>
      <c r="C124" s="45"/>
      <c r="D124" s="45" t="s">
        <v>804</v>
      </c>
      <c r="E124" s="45" t="s">
        <v>1276</v>
      </c>
      <c r="F124" s="45"/>
      <c r="G124" s="45" t="s">
        <v>62</v>
      </c>
      <c r="H124" s="45" t="s">
        <v>803</v>
      </c>
      <c r="I124" s="45" t="s">
        <v>62</v>
      </c>
      <c r="J124" s="45">
        <v>6</v>
      </c>
      <c r="K124" s="45" t="s">
        <v>1497</v>
      </c>
      <c r="L124" s="45"/>
      <c r="M124" s="45" t="str" cm="1">
        <f t="array" aca="1" ref="M124" ca="1">IF(OFFSET(INDIRECT(ADDRESS(ROW(), COLUMN())),0,-1)="",VLOOKUP($G124,$A:$AAE,COLUMN(),FALSE),OFFSET(INDIRECT(ADDRESS(ROW(), COLUMN())),0,-1))</f>
        <v>203,204,102</v>
      </c>
      <c r="N124" s="8"/>
      <c r="O124" s="45" t="str" cm="1">
        <f t="array" aca="1" ref="O124" ca="1">IF(OFFSET(INDIRECT(ADDRESS(ROW(), COLUMN())),0,-1)="",VLOOKUP($G124,$A:$AAE,COLUMN(),FALSE),OFFSET(INDIRECT(ADDRESS(ROW(), COLUMN())),0,-1))</f>
        <v>面积*容积率</v>
      </c>
      <c r="P124" s="8"/>
      <c r="Q124" s="8" t="str" cm="1">
        <f t="array" aca="1" ref="Q124" ca="1">IF(OFFSET(INDIRECT(ADDRESS(ROW(), COLUMN())),0,-1)="",VLOOKUP($G124,$A:$AAE,COLUMN(),FALSE),OFFSET(INDIRECT(ADDRESS(ROW(), COLUMN())),0,-1))</f>
        <v>地块建筑面积*1.0</v>
      </c>
      <c r="R124" s="8"/>
      <c r="S124" s="8" t="str" cm="1">
        <f t="array" aca="1" ref="S124" ca="1">IF(OFFSET(INDIRECT(ADDRESS(ROW(), COLUMN())),0,-1)="",VLOOKUP($G124,$A:$AAE,COLUMN(),FALSE),OFFSET(INDIRECT(ADDRESS(ROW(), COLUMN())),0,-1))</f>
        <v>地块建筑面积*0</v>
      </c>
      <c r="T124" s="8"/>
      <c r="U124" s="8" t="str" cm="1">
        <f t="array" aca="1" ref="U124" ca="1">IF(OFFSET(INDIRECT(ADDRESS(ROW(), COLUMN())),0,-1)="",VLOOKUP($G124,$A:$AAE,COLUMN(),FALSE),OFFSET(INDIRECT(ADDRESS(ROW(), COLUMN())),0,-1))</f>
        <v>地块建筑面积*0</v>
      </c>
      <c r="V124" s="8"/>
      <c r="W124" s="45" t="str" cm="1">
        <f t="array" aca="1" ref="W124" ca="1">IF(OFFSET(INDIRECT(ADDRESS(ROW(), COLUMN())),0,-1)="",VLOOKUP($G124,$A:$AAE,COLUMN(),FALSE),OFFSET(INDIRECT(ADDRESS(ROW(), COLUMN())),0,-1))</f>
        <v>地块建筑面积*0</v>
      </c>
      <c r="X124" s="8"/>
      <c r="Y124" s="8" t="str" cm="1">
        <f t="array" aca="1" ref="Y124" ca="1">IF(OFFSET(INDIRECT(ADDRESS(ROW(), COLUMN())),0,-1)="",VLOOKUP($G124,$A:$AAE,COLUMN(),FALSE),OFFSET(INDIRECT(ADDRESS(ROW(), COLUMN())),0,-1))</f>
        <v>地块建筑面积*0</v>
      </c>
      <c r="Z124" s="8"/>
      <c r="AA124" s="8" t="str" cm="1">
        <f t="array" aca="1" ref="AA124" ca="1">IF(OFFSET(INDIRECT(ADDRESS(ROW(), COLUMN())),0,-1)="",VLOOKUP($G124,$A:$AAE,COLUMN(),FALSE),OFFSET(INDIRECT(ADDRESS(ROW(), COLUMN())),0,-1))</f>
        <v>地块建筑面积*0</v>
      </c>
      <c r="AB124" s="8"/>
      <c r="AC124" s="8" t="str" cm="1">
        <f t="array" aca="1" ref="AC124" ca="1">IF(OFFSET(INDIRECT(ADDRESS(ROW(), COLUMN())),0,-1)="",VLOOKUP($G124,$A:$AAE,COLUMN(),FALSE),OFFSET(INDIRECT(ADDRESS(ROW(), COLUMN())),0,-1))</f>
        <v>地块建筑面积*0</v>
      </c>
      <c r="AD124" s="8"/>
      <c r="AE124" s="8" t="str" cm="1">
        <f t="array" aca="1" ref="AE124" ca="1">IF(OFFSET(INDIRECT(ADDRESS(ROW(), COLUMN())),0,-1)="",VLOOKUP($G124,$A:$AAE,COLUMN(),FALSE),OFFSET(INDIRECT(ADDRESS(ROW(), COLUMN())),0,-1))</f>
        <v>面积*0</v>
      </c>
      <c r="AF124" s="8"/>
      <c r="AG124" s="8" t="str" cm="1">
        <f t="array" aca="1" ref="AG124" ca="1">IF(OFFSET(INDIRECT(ADDRESS(ROW(), COLUMN())),0,-1)="",VLOOKUP($G124,$A:$AAE,COLUMN(),FALSE),OFFSET(INDIRECT(ADDRESS(ROW(), COLUMN())),0,-1))</f>
        <v>面积*0</v>
      </c>
      <c r="AH124" s="8"/>
      <c r="AI124" s="8" t="str" cm="1">
        <f t="array" aca="1" ref="AI124" ca="1">IF(OFFSET(INDIRECT(ADDRESS(ROW(), COLUMN())),0,-1)="",VLOOKUP($G124,$A:$AAE,COLUMN(),FALSE),OFFSET(INDIRECT(ADDRESS(ROW(), COLUMN())),0,-1))</f>
        <v>100平方米/户</v>
      </c>
      <c r="AJ124" s="8"/>
      <c r="AK124" s="8" t="str" cm="1">
        <f t="array" aca="1" ref="AK124" ca="1">IF(OFFSET(INDIRECT(ADDRESS(ROW(), COLUMN())),0,-1)="",VLOOKUP($G124,$A:$AAE,COLUMN(),FALSE),OFFSET(INDIRECT(ADDRESS(ROW(), COLUMN())),0,-1))</f>
        <v>住宅建筑面积/100</v>
      </c>
      <c r="AL124" s="8"/>
      <c r="AM124" s="8" t="str" cm="1">
        <f t="array" aca="1" ref="AM124" ca="1">IF(OFFSET(INDIRECT(ADDRESS(ROW(), COLUMN())),0,-1)="",VLOOKUP($G124,$A:$AAE,COLUMN(),FALSE),OFFSET(INDIRECT(ADDRESS(ROW(), COLUMN())),0,-1))</f>
        <v>3人/户</v>
      </c>
      <c r="AN124" s="8"/>
      <c r="AO124" s="8" t="str" cm="1">
        <f t="array" aca="1" ref="AO124" ca="1">IF(OFFSET(INDIRECT(ADDRESS(ROW(), COLUMN())),0,-1)="",VLOOKUP($G124,$A:$AAE,COLUMN(),FALSE),OFFSET(INDIRECT(ADDRESS(ROW(), COLUMN())),0,-1))</f>
        <v>居住户数*3</v>
      </c>
      <c r="AP124" s="8"/>
      <c r="AQ124" s="8" t="str" cm="1">
        <f t="array" aca="1" ref="AQ124" ca="1">IF(OFFSET(INDIRECT(ADDRESS(ROW(), COLUMN())),0,-1)="",VLOOKUP($G124,$A:$AAE,COLUMN(),FALSE),OFFSET(INDIRECT(ADDRESS(ROW(), COLUMN())),0,-1))</f>
        <v>-</v>
      </c>
      <c r="AR124" s="8"/>
      <c r="AS124" s="8" cm="1">
        <f t="array" aca="1" ref="AS124" ca="1">IF(OFFSET(INDIRECT(ADDRESS(ROW(), COLUMN())),0,-1)="",VLOOKUP($G124,$A:$AAE,COLUMN(),FALSE),OFFSET(INDIRECT(ADDRESS(ROW(), COLUMN())),0,-1))</f>
        <v>0</v>
      </c>
      <c r="AT124" s="8"/>
      <c r="AU124" s="8" t="str" cm="1">
        <f t="array" aca="1" ref="AU124" ca="1">IF(OFFSET(INDIRECT(ADDRESS(ROW(), COLUMN())),0,-1)="",VLOOKUP($G124,$A:$AAE,COLUMN(),FALSE),OFFSET(INDIRECT(ADDRESS(ROW(), COLUMN())),0,-1))</f>
        <v>1.2个/户</v>
      </c>
      <c r="AV124" s="8"/>
      <c r="AW124" s="8" t="str" cm="1">
        <f t="array" aca="1" ref="AW124" ca="1">IF(OFFSET(INDIRECT(ADDRESS(ROW(), COLUMN())),0,-1)="",VLOOKUP($G124,$A:$AAE,COLUMN(),FALSE),OFFSET(INDIRECT(ADDRESS(ROW(), COLUMN())),0,-1))</f>
        <v>居住户数*1.2</v>
      </c>
      <c r="AX124" s="2"/>
      <c r="AY124" s="8" t="str" cm="1">
        <f t="array" aca="1" ref="AY124" ca="1">IF(OFFSET(INDIRECT(ADDRESS(ROW(), COLUMN())),0,-1)="",VLOOKUP($G124,$A:$AAE,COLUMN(),FALSE),OFFSET(INDIRECT(ADDRESS(ROW(), COLUMN())),0,-1))</f>
        <v>155升/日*人</v>
      </c>
      <c r="AZ124" s="2"/>
      <c r="BA124" s="8" t="str" cm="1">
        <f t="array" aca="1" ref="BA124" ca="1">IF(OFFSET(INDIRECT(ADDRESS(ROW(), COLUMN())),0,-1)="",VLOOKUP($G124,$A:$AAE,COLUMN(),FALSE),OFFSET(INDIRECT(ADDRESS(ROW(), COLUMN())),0,-1))</f>
        <v>居住人数*155/1000</v>
      </c>
      <c r="BB124" s="2"/>
      <c r="BC124" s="8" cm="1">
        <f t="array" aca="1" ref="BC124" ca="1">IF(OFFSET(INDIRECT(ADDRESS(ROW(), COLUMN())),0,-1)="",VLOOKUP($G124,$A:$AAE,COLUMN(),FALSE),OFFSET(INDIRECT(ADDRESS(ROW(), COLUMN())),0,-1))</f>
        <v>0.85</v>
      </c>
      <c r="BD124" s="2"/>
      <c r="BE124" s="8" t="str" cm="1">
        <f t="array" aca="1" ref="BE124" ca="1">IF(OFFSET(INDIRECT(ADDRESS(ROW(), COLUMN())),0,-1)="",VLOOKUP($G124,$A:$AAE,COLUMN(),FALSE),OFFSET(INDIRECT(ADDRESS(ROW(), COLUMN())),0,-1))</f>
        <v>用水量*0.85</v>
      </c>
      <c r="BF124" s="2"/>
      <c r="BG124" s="8" t="str" cm="1">
        <f t="array" aca="1" ref="BG124" ca="1">IF(OFFSET(INDIRECT(ADDRESS(ROW(), COLUMN())),0,-1)="",VLOOKUP($G124,$A:$AAE,COLUMN(),FALSE),OFFSET(INDIRECT(ADDRESS(ROW(), COLUMN())),0,-1))</f>
        <v>50瓦/平方米</v>
      </c>
      <c r="BH124" s="2"/>
      <c r="BI124" s="8" cm="1">
        <f t="array" aca="1" ref="BI124" ca="1">IF(OFFSET(INDIRECT(ADDRESS(ROW(), COLUMN())),0,-1)="",VLOOKUP($G124,$A:$AAE,COLUMN(),FALSE),OFFSET(INDIRECT(ADDRESS(ROW(), COLUMN())),0,-1))</f>
        <v>0.7</v>
      </c>
      <c r="BJ124" s="2"/>
      <c r="BK124" s="8" t="str" cm="1">
        <f t="array" aca="1" ref="BK124" ca="1">IF(OFFSET(INDIRECT(ADDRESS(ROW(), COLUMN())),0,-1)="",VLOOKUP($G124,$A:$AAE,COLUMN(),FALSE),OFFSET(INDIRECT(ADDRESS(ROW(), COLUMN())),0,-1))</f>
        <v>住宅建筑面积*50*0.7/1000</v>
      </c>
      <c r="BL124" s="2"/>
      <c r="BM124" s="8" t="str" cm="1">
        <f t="array" aca="1" ref="BM124" ca="1">IF(OFFSET(INDIRECT(ADDRESS(ROW(), COLUMN())),0,-1)="",VLOOKUP($G124,$A:$AAE,COLUMN(),FALSE),OFFSET(INDIRECT(ADDRESS(ROW(), COLUMN())),0,-1))</f>
        <v>1.2门/户</v>
      </c>
      <c r="BN124" s="2"/>
      <c r="BO124" s="8" t="str" cm="1">
        <f t="array" aca="1" ref="BO124" ca="1">IF(OFFSET(INDIRECT(ADDRESS(ROW(), COLUMN())),0,-1)="",VLOOKUP($G124,$A:$AAE,COLUMN(),FALSE),OFFSET(INDIRECT(ADDRESS(ROW(), COLUMN())),0,-1))</f>
        <v>居住户数*1.2</v>
      </c>
      <c r="BP124" s="2"/>
      <c r="BQ124" s="8" t="str" cm="1">
        <f t="array" aca="1" ref="BQ124" ca="1">IF(OFFSET(INDIRECT(ADDRESS(ROW(), COLUMN())),0,-1)="",VLOOKUP($G124,$A:$AAE,COLUMN(),FALSE),OFFSET(INDIRECT(ADDRESS(ROW(), COLUMN())),0,-1))</f>
        <v>2.0门/户</v>
      </c>
      <c r="BR124" s="2"/>
      <c r="BS124" s="8" t="str" cm="1">
        <f t="array" aca="1" ref="BS124" ca="1">IF(OFFSET(INDIRECT(ADDRESS(ROW(), COLUMN())),0,-1)="",VLOOKUP($G124,$A:$AAE,COLUMN(),FALSE),OFFSET(INDIRECT(ADDRESS(ROW(), COLUMN())),0,-1))</f>
        <v>居住户数*2.0</v>
      </c>
      <c r="BT124" s="2"/>
      <c r="BU124" s="8" t="str" cm="1">
        <f t="array" aca="1" ref="BU124" ca="1">IF(OFFSET(INDIRECT(ADDRESS(ROW(), COLUMN())),0,-1)="",VLOOKUP($G124,$A:$AAE,COLUMN(),FALSE),OFFSET(INDIRECT(ADDRESS(ROW(), COLUMN())),0,-1))</f>
        <v>34.5pcu/万平方米，26：74</v>
      </c>
      <c r="BV124" s="2"/>
      <c r="BW124" s="8" t="str" cm="1">
        <f t="array" aca="1" ref="BW124" ca="1">IF(OFFSET(INDIRECT(ADDRESS(ROW(), COLUMN())),0,-1)="",VLOOKUP($G124,$A:$AAE,COLUMN(),FALSE),OFFSET(INDIRECT(ADDRESS(ROW(), COLUMN())),0,-1))</f>
        <v>住宅建筑面积/10000*34.5*0.26</v>
      </c>
      <c r="BX124" s="2"/>
      <c r="BY124" s="8" t="str" cm="1">
        <f t="array" aca="1" ref="BY124" ca="1">IF(OFFSET(INDIRECT(ADDRESS(ROW(), COLUMN())),0,-1)="",VLOOKUP($G124,$A:$AAE,COLUMN(),FALSE),OFFSET(INDIRECT(ADDRESS(ROW(), COLUMN())),0,-1))</f>
        <v>住宅建筑面积/10000*34.5*0.74</v>
      </c>
      <c r="BZ124" s="91"/>
      <c r="CA124" s="8" t="str" cm="1">
        <f t="array" aca="1" ref="CA124" ca="1">IF(OFFSET(INDIRECT(ADDRESS(ROW(), COLUMN())),0,-1)="",VLOOKUP($G124,$A:$AAE,COLUMN(),FALSE),OFFSET(INDIRECT(ADDRESS(ROW(), COLUMN())),0,-1))</f>
        <v>住宅建筑面积*0.4</v>
      </c>
      <c r="CB124" s="8"/>
      <c r="CC124" s="8" t="str" cm="1">
        <f t="array" aca="1" ref="CC124" ca="1">IF(OFFSET(INDIRECT(ADDRESS(ROW(), COLUMN())),0,-1)="",VLOOKUP($G124,$A:$AAE,COLUMN(),FALSE),OFFSET(INDIRECT(ADDRESS(ROW(), COLUMN())),0,-1))</f>
        <v>住宅建筑面积*0.4</v>
      </c>
      <c r="CD124" s="8"/>
      <c r="CE124" s="8" t="str" cm="1">
        <f t="array" aca="1" ref="CE124" ca="1">IF(OFFSET(INDIRECT(ADDRESS(ROW(), COLUMN())),0,-1)="",VLOOKUP($G124,$A:$AAE,COLUMN(),FALSE),OFFSET(INDIRECT(ADDRESS(ROW(), COLUMN())),0,-1))</f>
        <v>住宅建筑面积*0.11</v>
      </c>
      <c r="CF124" s="8"/>
      <c r="CG124" s="8" t="str" cm="1">
        <f t="array" aca="1" ref="CG124" ca="1">IF(OFFSET(INDIRECT(ADDRESS(ROW(), COLUMN())),0,-1)="",VLOOKUP($G124,$A:$AAE,COLUMN(),FALSE),OFFSET(INDIRECT(ADDRESS(ROW(), COLUMN())),0,-1))</f>
        <v>住宅建筑面积*0.11</v>
      </c>
      <c r="CH124" s="8"/>
      <c r="CI124" s="45" t="str" cm="1">
        <f t="array" aca="1" ref="CI124" ca="1">IF(OFFSET(INDIRECT(ADDRESS(ROW(), COLUMN())),0,-1)="",VLOOKUP($G124,$A:$AAE,COLUMN(),FALSE),OFFSET(INDIRECT(ADDRESS(ROW(), COLUMN())),0,-1))</f>
        <v>城镇建设用地</v>
      </c>
      <c r="CJ124" s="75" t="s">
        <v>1962</v>
      </c>
      <c r="CK124" s="78" t="str">
        <f t="shared" si="51"/>
        <v>唯一标识:R31#住宅用地#城规</v>
      </c>
      <c r="CL124" s="78" t="str">
        <f t="shared" si="52"/>
        <v>性质名称:住宅用地</v>
      </c>
      <c r="CM124" s="78" t="str">
        <f t="shared" si="53"/>
        <v>地块性质过滤:</v>
      </c>
      <c r="CN124" s="78" t="str">
        <f t="shared" si="54"/>
        <v>地块性质:R31</v>
      </c>
      <c r="CO124" s="78" t="str">
        <f t="shared" si="55"/>
        <v>地类标准:城规</v>
      </c>
      <c r="CP124" s="78" t="str">
        <f t="shared" si="56"/>
        <v>地块性质别称:</v>
      </c>
      <c r="CQ124" s="78" t="str">
        <f t="shared" si="57"/>
        <v>属性继承:R3#三类居住用地#城规</v>
      </c>
      <c r="CR124" s="78" t="str">
        <f t="shared" si="58"/>
        <v>父类:R3</v>
      </c>
      <c r="CS124" s="78" t="str">
        <f t="shared" si="59"/>
        <v>级别继承:R3#三类居住用地#城规</v>
      </c>
      <c r="CT124" s="78" t="str">
        <f t="shared" si="60"/>
        <v>级别层次:6</v>
      </c>
      <c r="CU124" s="78" t="str">
        <f t="shared" si="61"/>
        <v>级别:5R3</v>
      </c>
      <c r="CV124" s="78" t="str">
        <f t="shared" ca="1" si="62"/>
        <v>地块颜色:203,204,102</v>
      </c>
      <c r="CW124" s="78" t="str">
        <f t="shared" ca="1" si="63"/>
        <v>建筑面积公式:面积*容积率</v>
      </c>
      <c r="CX124" s="78" t="str">
        <f t="shared" ca="1" si="64"/>
        <v>住宅建筑面积公式:地块建筑面积*1.0</v>
      </c>
      <c r="CY124" s="78" t="str">
        <f t="shared" ca="1" si="65"/>
        <v>商服建筑面积公式:地块建筑面积*0</v>
      </c>
      <c r="CZ124" s="78" t="str">
        <f t="shared" ca="1" si="66"/>
        <v>商服中商业建筑面积公式:地块建筑面积*0</v>
      </c>
      <c r="DA124" s="78" t="str">
        <f t="shared" ca="1" si="67"/>
        <v>商服中办公建筑面积公式:地块建筑面积*0</v>
      </c>
      <c r="DB124" s="78" t="str">
        <f t="shared" ca="1" si="68"/>
        <v>公服建筑面积公式:地块建筑面积*0</v>
      </c>
      <c r="DC124" s="78" t="str">
        <f t="shared" ca="1" si="69"/>
        <v>工业建筑面积公式:地块建筑面积*0</v>
      </c>
      <c r="DD124" s="78" t="str">
        <f t="shared" ca="1" si="70"/>
        <v>市政建筑面积公式:地块建筑面积*0</v>
      </c>
      <c r="DE124" s="78" t="str">
        <f t="shared" ca="1" si="96"/>
        <v>绿地面积指定指标:面积*0</v>
      </c>
      <c r="DF124" s="78" t="str">
        <f t="shared" ca="1" si="97"/>
        <v>绿地面积指定公式:面积*0</v>
      </c>
      <c r="DG124" s="78" t="str">
        <f t="shared" ca="1" si="71"/>
        <v>户数指标:100平方米/户</v>
      </c>
      <c r="DH124" s="78" t="str">
        <f t="shared" ca="1" si="72"/>
        <v>户数公式:住宅建筑面积/100</v>
      </c>
      <c r="DI124" s="78" t="str">
        <f t="shared" ca="1" si="73"/>
        <v>人数指标:3人/户</v>
      </c>
      <c r="DJ124" s="78" t="str">
        <f t="shared" ca="1" si="74"/>
        <v>人数公式:居住户数*3</v>
      </c>
      <c r="DK124" s="78" t="str">
        <f t="shared" ca="1" si="75"/>
        <v>就业指标:-</v>
      </c>
      <c r="DL124" s="78" t="str">
        <f t="shared" ca="1" si="76"/>
        <v>就业公式:0</v>
      </c>
      <c r="DM124" s="78" t="str">
        <f t="shared" ca="1" si="77"/>
        <v>机动车指标:1.2个/户</v>
      </c>
      <c r="DN124" s="78" t="str">
        <f t="shared" ca="1" si="78"/>
        <v>机动车公式:居住户数*1.2</v>
      </c>
      <c r="DO124" s="78" t="str">
        <f t="shared" ca="1" si="79"/>
        <v>用水量指标:155升/日*人</v>
      </c>
      <c r="DP124" s="78" t="str">
        <f t="shared" ca="1" si="80"/>
        <v>用水量公式:居住人数*155/1000</v>
      </c>
      <c r="DQ124" s="78" t="str">
        <f t="shared" ca="1" si="81"/>
        <v>污水折算系数:0.85</v>
      </c>
      <c r="DR124" s="78" t="str">
        <f t="shared" ca="1" si="82"/>
        <v>污水量公式:用水量*0.85</v>
      </c>
      <c r="DS124" s="78" t="str">
        <f t="shared" ca="1" si="83"/>
        <v>用电负荷指标:50瓦/平方米</v>
      </c>
      <c r="DT124" s="78" t="str">
        <f t="shared" ca="1" si="84"/>
        <v>同时率:0.7</v>
      </c>
      <c r="DU124" s="78" t="str">
        <f t="shared" ca="1" si="85"/>
        <v>用电量公式:住宅建筑面积*50*0.7/1000</v>
      </c>
      <c r="DV124" s="78" t="str">
        <f t="shared" ca="1" si="86"/>
        <v>固话装机指标:1.2门/户</v>
      </c>
      <c r="DW124" s="78" t="str">
        <f t="shared" ca="1" si="87"/>
        <v>固话量公式:居住户数*1.2</v>
      </c>
      <c r="DX124" s="78" t="str">
        <f t="shared" ca="1" si="88"/>
        <v>有线电视指标:2.0门/户</v>
      </c>
      <c r="DY124" s="78" t="str">
        <f t="shared" ca="1" si="89"/>
        <v>电视量公式:居住户数*2.0</v>
      </c>
      <c r="DZ124" s="78" t="str">
        <f t="shared" ca="1" si="90"/>
        <v>高峰机动车生成量指标:34.5pcu/万平方米，26：74</v>
      </c>
      <c r="EA124" s="78" t="str">
        <f t="shared" ca="1" si="91"/>
        <v>高峰机动车吸引量公式:住宅建筑面积/10000*34.5*0.26</v>
      </c>
      <c r="EB124" s="78" t="str">
        <f t="shared" ca="1" si="92"/>
        <v>高峰机动车发生量公式:住宅建筑面积/10000*34.5*0.74</v>
      </c>
      <c r="EC124" s="78" t="str">
        <f t="shared" ca="1" si="98"/>
        <v>地下空间指标:住宅建筑面积*0.4</v>
      </c>
      <c r="ED124" s="78" t="str">
        <f t="shared" ca="1" si="93"/>
        <v>地下空间公式:住宅建筑面积*0.4</v>
      </c>
      <c r="EE124" s="78" t="str">
        <f t="shared" ca="1" si="99"/>
        <v>人防指标:住宅建筑面积*0.11</v>
      </c>
      <c r="EF124" s="78" t="str">
        <f t="shared" ca="1" si="94"/>
        <v>人防公式:住宅建筑面积*0.11</v>
      </c>
      <c r="EG124" s="78" t="str">
        <f t="shared" ca="1" si="101"/>
        <v>用地构成:城镇建设用地</v>
      </c>
      <c r="EH124" s="78" t="s">
        <v>1962</v>
      </c>
      <c r="EI124" s="79" t="str">
        <f t="shared" ca="1" si="100"/>
        <v>唯一标识:R31#住宅用地#城规;性质名称:住宅用地;地块性质过滤:;地块性质:R31;地类标准:城规;地块性质别称:;属性继承:R3#三类居住用地#城规;父类:R3;级别继承:R3#三类居住用地#城规;级别层次:6;级别:5R3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4" t="s">
        <v>1962</v>
      </c>
    </row>
    <row r="125" spans="1:140" ht="16.5" x14ac:dyDescent="0.2">
      <c r="A125" s="45" t="str">
        <f t="shared" si="95"/>
        <v>R32#服务设施用地#城规</v>
      </c>
      <c r="B125" s="45" t="s">
        <v>235</v>
      </c>
      <c r="C125" s="45"/>
      <c r="D125" s="45" t="s">
        <v>805</v>
      </c>
      <c r="E125" s="45" t="s">
        <v>1276</v>
      </c>
      <c r="F125" s="45"/>
      <c r="G125" s="45" t="s">
        <v>58</v>
      </c>
      <c r="H125" s="45" t="s">
        <v>798</v>
      </c>
      <c r="I125" s="45" t="s">
        <v>62</v>
      </c>
      <c r="J125" s="45">
        <v>6</v>
      </c>
      <c r="K125" s="45" t="s">
        <v>1497</v>
      </c>
      <c r="L125" s="45"/>
      <c r="M125" s="45" t="str" cm="1">
        <f t="array" aca="1" ref="M125" ca="1">IF(OFFSET(INDIRECT(ADDRESS(ROW(), COLUMN())),0,-1)="",VLOOKUP($G125,$A:$AAE,COLUMN(),FALSE),OFFSET(INDIRECT(ADDRESS(ROW(), COLUMN())),0,-1))</f>
        <v>240,187,129</v>
      </c>
      <c r="N125" s="8"/>
      <c r="O125" s="45" t="str" cm="1">
        <f t="array" aca="1" ref="O125" ca="1">IF(OFFSET(INDIRECT(ADDRESS(ROW(), COLUMN())),0,-1)="",VLOOKUP($G125,$A:$AAE,COLUMN(),FALSE),OFFSET(INDIRECT(ADDRESS(ROW(), COLUMN())),0,-1))</f>
        <v>面积*容积率</v>
      </c>
      <c r="P125" s="8"/>
      <c r="Q125" s="8" t="str" cm="1">
        <f t="array" aca="1" ref="Q125" ca="1">IF(OFFSET(INDIRECT(ADDRESS(ROW(), COLUMN())),0,-1)="",VLOOKUP($G125,$A:$AAE,COLUMN(),FALSE),OFFSET(INDIRECT(ADDRESS(ROW(), COLUMN())),0,-1))</f>
        <v>地块建筑面积*0</v>
      </c>
      <c r="R125" s="8"/>
      <c r="S125" s="8" t="str" cm="1">
        <f t="array" aca="1" ref="S125" ca="1">IF(OFFSET(INDIRECT(ADDRESS(ROW(), COLUMN())),0,-1)="",VLOOKUP($G125,$A:$AAE,COLUMN(),FALSE),OFFSET(INDIRECT(ADDRESS(ROW(), COLUMN())),0,-1))</f>
        <v>地块建筑面积*0</v>
      </c>
      <c r="T125" s="8"/>
      <c r="U125" s="8" t="str" cm="1">
        <f t="array" aca="1" ref="U125" ca="1">IF(OFFSET(INDIRECT(ADDRESS(ROW(), COLUMN())),0,-1)="",VLOOKUP($G125,$A:$AAE,COLUMN(),FALSE),OFFSET(INDIRECT(ADDRESS(ROW(), COLUMN())),0,-1))</f>
        <v>地块建筑面积*0</v>
      </c>
      <c r="V125" s="8"/>
      <c r="W125" s="45" t="str" cm="1">
        <f t="array" aca="1" ref="W125" ca="1">IF(OFFSET(INDIRECT(ADDRESS(ROW(), COLUMN())),0,-1)="",VLOOKUP($G125,$A:$AAE,COLUMN(),FALSE),OFFSET(INDIRECT(ADDRESS(ROW(), COLUMN())),0,-1))</f>
        <v>地块建筑面积*0</v>
      </c>
      <c r="X125" s="8"/>
      <c r="Y125" s="8" t="str" cm="1">
        <f t="array" aca="1" ref="Y125" ca="1">IF(OFFSET(INDIRECT(ADDRESS(ROW(), COLUMN())),0,-1)="",VLOOKUP($G125,$A:$AAE,COLUMN(),FALSE),OFFSET(INDIRECT(ADDRESS(ROW(), COLUMN())),0,-1))</f>
        <v>地块建筑面积*1</v>
      </c>
      <c r="Z125" s="8"/>
      <c r="AA125" s="8" t="str" cm="1">
        <f t="array" aca="1" ref="AA125" ca="1">IF(OFFSET(INDIRECT(ADDRESS(ROW(), COLUMN())),0,-1)="",VLOOKUP($G125,$A:$AAE,COLUMN(),FALSE),OFFSET(INDIRECT(ADDRESS(ROW(), COLUMN())),0,-1))</f>
        <v>地块建筑面积*0</v>
      </c>
      <c r="AB125" s="8"/>
      <c r="AC125" s="8" t="str" cm="1">
        <f t="array" aca="1" ref="AC125" ca="1">IF(OFFSET(INDIRECT(ADDRESS(ROW(), COLUMN())),0,-1)="",VLOOKUP($G125,$A:$AAE,COLUMN(),FALSE),OFFSET(INDIRECT(ADDRESS(ROW(), COLUMN())),0,-1))</f>
        <v>地块建筑面积*0</v>
      </c>
      <c r="AD125" s="8"/>
      <c r="AE125" s="8" t="str" cm="1">
        <f t="array" aca="1" ref="AE125" ca="1">IF(OFFSET(INDIRECT(ADDRESS(ROW(), COLUMN())),0,-1)="",VLOOKUP($G125,$A:$AAE,COLUMN(),FALSE),OFFSET(INDIRECT(ADDRESS(ROW(), COLUMN())),0,-1))</f>
        <v>面积*0</v>
      </c>
      <c r="AF125" s="8"/>
      <c r="AG125" s="8" t="str" cm="1">
        <f t="array" aca="1" ref="AG125" ca="1">IF(OFFSET(INDIRECT(ADDRESS(ROW(), COLUMN())),0,-1)="",VLOOKUP($G125,$A:$AAE,COLUMN(),FALSE),OFFSET(INDIRECT(ADDRESS(ROW(), COLUMN())),0,-1))</f>
        <v>面积*0</v>
      </c>
      <c r="AH125" s="8"/>
      <c r="AI125" s="8" t="str" cm="1">
        <f t="array" aca="1" ref="AI125" ca="1">IF(OFFSET(INDIRECT(ADDRESS(ROW(), COLUMN())),0,-1)="",VLOOKUP($G125,$A:$AAE,COLUMN(),FALSE),OFFSET(INDIRECT(ADDRESS(ROW(), COLUMN())),0,-1))</f>
        <v>-</v>
      </c>
      <c r="AJ125" s="8"/>
      <c r="AK125" s="8" cm="1">
        <f t="array" aca="1" ref="AK125" ca="1">IF(OFFSET(INDIRECT(ADDRESS(ROW(), COLUMN())),0,-1)="",VLOOKUP($G125,$A:$AAE,COLUMN(),FALSE),OFFSET(INDIRECT(ADDRESS(ROW(), COLUMN())),0,-1))</f>
        <v>0</v>
      </c>
      <c r="AL125" s="8"/>
      <c r="AM125" s="8" t="str" cm="1">
        <f t="array" aca="1" ref="AM125" ca="1">IF(OFFSET(INDIRECT(ADDRESS(ROW(), COLUMN())),0,-1)="",VLOOKUP($G125,$A:$AAE,COLUMN(),FALSE),OFFSET(INDIRECT(ADDRESS(ROW(), COLUMN())),0,-1))</f>
        <v>-</v>
      </c>
      <c r="AN125" s="8"/>
      <c r="AO125" s="8" cm="1">
        <f t="array" aca="1" ref="AO125" ca="1">IF(OFFSET(INDIRECT(ADDRESS(ROW(), COLUMN())),0,-1)="",VLOOKUP($G125,$A:$AAE,COLUMN(),FALSE),OFFSET(INDIRECT(ADDRESS(ROW(), COLUMN())),0,-1))</f>
        <v>0</v>
      </c>
      <c r="AP125" s="8"/>
      <c r="AQ125" s="8" t="str" cm="1">
        <f t="array" aca="1" ref="AQ125" ca="1">IF(OFFSET(INDIRECT(ADDRESS(ROW(), COLUMN())),0,-1)="",VLOOKUP($G125,$A:$AAE,COLUMN(),FALSE),OFFSET(INDIRECT(ADDRESS(ROW(), COLUMN())),0,-1))</f>
        <v>35平方米/岗位</v>
      </c>
      <c r="AR125" s="8"/>
      <c r="AS125" s="8" t="str" cm="1">
        <f t="array" aca="1" ref="AS125" ca="1">IF(OFFSET(INDIRECT(ADDRESS(ROW(), COLUMN())),0,-1)="",VLOOKUP($G125,$A:$AAE,COLUMN(),FALSE),OFFSET(INDIRECT(ADDRESS(ROW(), COLUMN())),0,-1))</f>
        <v>地块建筑面积/35</v>
      </c>
      <c r="AT125" s="8"/>
      <c r="AU125" s="8" t="str" cm="1">
        <f t="array" aca="1" ref="AU125" ca="1">IF(OFFSET(INDIRECT(ADDRESS(ROW(), COLUMN())),0,-1)="",VLOOKUP($G125,$A:$AAE,COLUMN(),FALSE),OFFSET(INDIRECT(ADDRESS(ROW(), COLUMN())),0,-1))</f>
        <v>0.4个/100平方米</v>
      </c>
      <c r="AV125" s="8"/>
      <c r="AW125" s="8" t="str" cm="1">
        <f t="array" aca="1" ref="AW125" ca="1">IF(OFFSET(INDIRECT(ADDRESS(ROW(), COLUMN())),0,-1)="",VLOOKUP($G125,$A:$AAE,COLUMN(),FALSE),OFFSET(INDIRECT(ADDRESS(ROW(), COLUMN())),0,-1))</f>
        <v>地块建筑面积*0.4/100</v>
      </c>
      <c r="AX125" s="2"/>
      <c r="AY125" s="8" t="str" cm="1">
        <f t="array" aca="1" ref="AY125" ca="1">IF(OFFSET(INDIRECT(ADDRESS(ROW(), COLUMN())),0,-1)="",VLOOKUP($G125,$A:$AAE,COLUMN(),FALSE),OFFSET(INDIRECT(ADDRESS(ROW(), COLUMN())),0,-1))</f>
        <v>65立方米/日*公顷</v>
      </c>
      <c r="AZ125" s="2"/>
      <c r="BA125" s="8" t="str" cm="1">
        <f t="array" aca="1" ref="BA125" ca="1">IF(OFFSET(INDIRECT(ADDRESS(ROW(), COLUMN())),0,-1)="",VLOOKUP($G125,$A:$AAE,COLUMN(),FALSE),OFFSET(INDIRECT(ADDRESS(ROW(), COLUMN())),0,-1))</f>
        <v>用地面积*65</v>
      </c>
      <c r="BB125" s="2"/>
      <c r="BC125" s="8" cm="1">
        <f t="array" aca="1" ref="BC125" ca="1">IF(OFFSET(INDIRECT(ADDRESS(ROW(), COLUMN())),0,-1)="",VLOOKUP($G125,$A:$AAE,COLUMN(),FALSE),OFFSET(INDIRECT(ADDRESS(ROW(), COLUMN())),0,-1))</f>
        <v>0.85</v>
      </c>
      <c r="BD125" s="2"/>
      <c r="BE125" s="8" t="str" cm="1">
        <f t="array" aca="1" ref="BE125" ca="1">IF(OFFSET(INDIRECT(ADDRESS(ROW(), COLUMN())),0,-1)="",VLOOKUP($G125,$A:$AAE,COLUMN(),FALSE),OFFSET(INDIRECT(ADDRESS(ROW(), COLUMN())),0,-1))</f>
        <v>用水量*0.85</v>
      </c>
      <c r="BF125" s="2"/>
      <c r="BG125" s="8" t="str" cm="1">
        <f t="array" aca="1" ref="BG125" ca="1">IF(OFFSET(INDIRECT(ADDRESS(ROW(), COLUMN())),0,-1)="",VLOOKUP($G125,$A:$AAE,COLUMN(),FALSE),OFFSET(INDIRECT(ADDRESS(ROW(), COLUMN())),0,-1))</f>
        <v>45瓦/平方米</v>
      </c>
      <c r="BH125" s="2"/>
      <c r="BI125" s="8" cm="1">
        <f t="array" aca="1" ref="BI125" ca="1">IF(OFFSET(INDIRECT(ADDRESS(ROW(), COLUMN())),0,-1)="",VLOOKUP($G125,$A:$AAE,COLUMN(),FALSE),OFFSET(INDIRECT(ADDRESS(ROW(), COLUMN())),0,-1))</f>
        <v>0.8</v>
      </c>
      <c r="BJ125" s="2"/>
      <c r="BK125" s="8" t="str" cm="1">
        <f t="array" aca="1" ref="BK125" ca="1">IF(OFFSET(INDIRECT(ADDRESS(ROW(), COLUMN())),0,-1)="",VLOOKUP($G125,$A:$AAE,COLUMN(),FALSE),OFFSET(INDIRECT(ADDRESS(ROW(), COLUMN())),0,-1))</f>
        <v>地块建筑面积*45*0.8/1000</v>
      </c>
      <c r="BL125" s="2"/>
      <c r="BM125" s="8" t="str" cm="1">
        <f t="array" aca="1" ref="BM125" ca="1">IF(OFFSET(INDIRECT(ADDRESS(ROW(), COLUMN())),0,-1)="",VLOOKUP($G125,$A:$AAE,COLUMN(),FALSE),OFFSET(INDIRECT(ADDRESS(ROW(), COLUMN())),0,-1))</f>
        <v>1.0门/100平方米</v>
      </c>
      <c r="BN125" s="2"/>
      <c r="BO125" s="8" t="str" cm="1">
        <f t="array" aca="1" ref="BO125" ca="1">IF(OFFSET(INDIRECT(ADDRESS(ROW(), COLUMN())),0,-1)="",VLOOKUP($G125,$A:$AAE,COLUMN(),FALSE),OFFSET(INDIRECT(ADDRESS(ROW(), COLUMN())),0,-1))</f>
        <v>地块建筑面积*1.0/100</v>
      </c>
      <c r="BP125" s="2"/>
      <c r="BQ125" s="8" t="str" cm="1">
        <f t="array" aca="1" ref="BQ125" ca="1">IF(OFFSET(INDIRECT(ADDRESS(ROW(), COLUMN())),0,-1)="",VLOOKUP($G125,$A:$AAE,COLUMN(),FALSE),OFFSET(INDIRECT(ADDRESS(ROW(), COLUMN())),0,-1))</f>
        <v>0.5门/100平方米</v>
      </c>
      <c r="BR125" s="2"/>
      <c r="BS125" s="8" t="str" cm="1">
        <f t="array" aca="1" ref="BS125" ca="1">IF(OFFSET(INDIRECT(ADDRESS(ROW(), COLUMN())),0,-1)="",VLOOKUP($G125,$A:$AAE,COLUMN(),FALSE),OFFSET(INDIRECT(ADDRESS(ROW(), COLUMN())),0,-1))</f>
        <v>地块建筑面积*0.5/100</v>
      </c>
      <c r="BT125" s="2"/>
      <c r="BU125" s="8" t="str" cm="1">
        <f t="array" aca="1" ref="BU125" ca="1">IF(OFFSET(INDIRECT(ADDRESS(ROW(), COLUMN())),0,-1)="",VLOOKUP($G125,$A:$AAE,COLUMN(),FALSE),OFFSET(INDIRECT(ADDRESS(ROW(), COLUMN())),0,-1))</f>
        <v>39.4pcu/万平方米，71：29</v>
      </c>
      <c r="BV125" s="2"/>
      <c r="BW125" s="8" t="str" cm="1">
        <f t="array" aca="1" ref="BW125" ca="1">IF(OFFSET(INDIRECT(ADDRESS(ROW(), COLUMN())),0,-1)="",VLOOKUP($G125,$A:$AAE,COLUMN(),FALSE),OFFSET(INDIRECT(ADDRESS(ROW(), COLUMN())),0,-1))</f>
        <v>地块建筑面积/10000*39.4*0.71</v>
      </c>
      <c r="BX125" s="2"/>
      <c r="BY125" s="8" t="str" cm="1">
        <f t="array" aca="1" ref="BY125" ca="1">IF(OFFSET(INDIRECT(ADDRESS(ROW(), COLUMN())),0,-1)="",VLOOKUP($G125,$A:$AAE,COLUMN(),FALSE),OFFSET(INDIRECT(ADDRESS(ROW(), COLUMN())),0,-1))</f>
        <v>地块建筑面积/10000*39.4*0.29</v>
      </c>
      <c r="BZ125" s="91"/>
      <c r="CA125" s="8" t="str" cm="1">
        <f t="array" aca="1" ref="CA125" ca="1">IF(OFFSET(INDIRECT(ADDRESS(ROW(), COLUMN())),0,-1)="",VLOOKUP($G125,$A:$AAE,COLUMN(),FALSE),OFFSET(INDIRECT(ADDRESS(ROW(), COLUMN())),0,-1))</f>
        <v>地块建筑面积*0.4</v>
      </c>
      <c r="CB125" s="8"/>
      <c r="CC125" s="8" t="str" cm="1">
        <f t="array" aca="1" ref="CC125" ca="1">IF(OFFSET(INDIRECT(ADDRESS(ROW(), COLUMN())),0,-1)="",VLOOKUP($G125,$A:$AAE,COLUMN(),FALSE),OFFSET(INDIRECT(ADDRESS(ROW(), COLUMN())),0,-1))</f>
        <v>地块建筑面积*0.4</v>
      </c>
      <c r="CD125" s="8"/>
      <c r="CE125" s="8" t="str" cm="1">
        <f t="array" aca="1" ref="CE125" ca="1">IF(OFFSET(INDIRECT(ADDRESS(ROW(), COLUMN())),0,-1)="",VLOOKUP($G125,$A:$AAE,COLUMN(),FALSE),OFFSET(INDIRECT(ADDRESS(ROW(), COLUMN())),0,-1))</f>
        <v>地块建筑面积*0.08</v>
      </c>
      <c r="CF125" s="8"/>
      <c r="CG125" s="8" t="str" cm="1">
        <f t="array" aca="1" ref="CG125" ca="1">IF(OFFSET(INDIRECT(ADDRESS(ROW(), COLUMN())),0,-1)="",VLOOKUP($G125,$A:$AAE,COLUMN(),FALSE),OFFSET(INDIRECT(ADDRESS(ROW(), COLUMN())),0,-1))</f>
        <v>地块建筑面积*0.08</v>
      </c>
      <c r="CH125" s="8"/>
      <c r="CI125" s="45" t="str" cm="1">
        <f t="array" aca="1" ref="CI125" ca="1">IF(OFFSET(INDIRECT(ADDRESS(ROW(), COLUMN())),0,-1)="",VLOOKUP($G125,$A:$AAE,COLUMN(),FALSE),OFFSET(INDIRECT(ADDRESS(ROW(), COLUMN())),0,-1))</f>
        <v>城镇建设用地</v>
      </c>
      <c r="CJ125" s="75" t="s">
        <v>1962</v>
      </c>
      <c r="CK125" s="78" t="str">
        <f t="shared" si="51"/>
        <v>唯一标识:R32#服务设施用地#城规</v>
      </c>
      <c r="CL125" s="78" t="str">
        <f t="shared" si="52"/>
        <v>性质名称:服务设施用地</v>
      </c>
      <c r="CM125" s="78" t="str">
        <f t="shared" si="53"/>
        <v>地块性质过滤:</v>
      </c>
      <c r="CN125" s="78" t="str">
        <f t="shared" si="54"/>
        <v>地块性质:R32</v>
      </c>
      <c r="CO125" s="78" t="str">
        <f t="shared" si="55"/>
        <v>地类标准:城规</v>
      </c>
      <c r="CP125" s="78" t="str">
        <f t="shared" si="56"/>
        <v>地块性质别称:</v>
      </c>
      <c r="CQ125" s="78" t="str">
        <f t="shared" si="57"/>
        <v>属性继承:R22#服务设施用地#城规</v>
      </c>
      <c r="CR125" s="78" t="str">
        <f t="shared" si="58"/>
        <v>父类:R22</v>
      </c>
      <c r="CS125" s="78" t="str">
        <f t="shared" si="59"/>
        <v>级别继承:R3#三类居住用地#城规</v>
      </c>
      <c r="CT125" s="78" t="str">
        <f t="shared" si="60"/>
        <v>级别层次:6</v>
      </c>
      <c r="CU125" s="78" t="str">
        <f t="shared" si="61"/>
        <v>级别:5R3</v>
      </c>
      <c r="CV125" s="78" t="str">
        <f t="shared" ca="1" si="62"/>
        <v>地块颜色:240,187,129</v>
      </c>
      <c r="CW125" s="78" t="str">
        <f t="shared" ca="1" si="63"/>
        <v>建筑面积公式:面积*容积率</v>
      </c>
      <c r="CX125" s="78" t="str">
        <f t="shared" ca="1" si="64"/>
        <v>住宅建筑面积公式:地块建筑面积*0</v>
      </c>
      <c r="CY125" s="78" t="str">
        <f t="shared" ca="1" si="65"/>
        <v>商服建筑面积公式:地块建筑面积*0</v>
      </c>
      <c r="CZ125" s="78" t="str">
        <f t="shared" ca="1" si="66"/>
        <v>商服中商业建筑面积公式:地块建筑面积*0</v>
      </c>
      <c r="DA125" s="78" t="str">
        <f t="shared" ca="1" si="67"/>
        <v>商服中办公建筑面积公式:地块建筑面积*0</v>
      </c>
      <c r="DB125" s="78" t="str">
        <f t="shared" ca="1" si="68"/>
        <v>公服建筑面积公式:地块建筑面积*1</v>
      </c>
      <c r="DC125" s="78" t="str">
        <f t="shared" ca="1" si="69"/>
        <v>工业建筑面积公式:地块建筑面积*0</v>
      </c>
      <c r="DD125" s="78" t="str">
        <f t="shared" ca="1" si="70"/>
        <v>市政建筑面积公式:地块建筑面积*0</v>
      </c>
      <c r="DE125" s="78" t="str">
        <f t="shared" ca="1" si="96"/>
        <v>绿地面积指定指标:面积*0</v>
      </c>
      <c r="DF125" s="78" t="str">
        <f t="shared" ca="1" si="97"/>
        <v>绿地面积指定公式:面积*0</v>
      </c>
      <c r="DG125" s="78" t="str">
        <f t="shared" ca="1" si="71"/>
        <v>户数指标:-</v>
      </c>
      <c r="DH125" s="78" t="str">
        <f t="shared" ca="1" si="72"/>
        <v>户数公式:0</v>
      </c>
      <c r="DI125" s="78" t="str">
        <f t="shared" ca="1" si="73"/>
        <v>人数指标:-</v>
      </c>
      <c r="DJ125" s="78" t="str">
        <f t="shared" ca="1" si="74"/>
        <v>人数公式:0</v>
      </c>
      <c r="DK125" s="78" t="str">
        <f t="shared" ca="1" si="75"/>
        <v>就业指标:35平方米/岗位</v>
      </c>
      <c r="DL125" s="78" t="str">
        <f t="shared" ca="1" si="76"/>
        <v>就业公式:地块建筑面积/35</v>
      </c>
      <c r="DM125" s="78" t="str">
        <f t="shared" ca="1" si="77"/>
        <v>机动车指标:0.4个/100平方米</v>
      </c>
      <c r="DN125" s="78" t="str">
        <f t="shared" ca="1" si="78"/>
        <v>机动车公式:地块建筑面积*0.4/100</v>
      </c>
      <c r="DO125" s="78" t="str">
        <f t="shared" ca="1" si="79"/>
        <v>用水量指标:65立方米/日*公顷</v>
      </c>
      <c r="DP125" s="78" t="str">
        <f t="shared" ca="1" si="80"/>
        <v>用水量公式:用地面积*65</v>
      </c>
      <c r="DQ125" s="78" t="str">
        <f t="shared" ca="1" si="81"/>
        <v>污水折算系数:0.85</v>
      </c>
      <c r="DR125" s="78" t="str">
        <f t="shared" ca="1" si="82"/>
        <v>污水量公式:用水量*0.85</v>
      </c>
      <c r="DS125" s="78" t="str">
        <f t="shared" ca="1" si="83"/>
        <v>用电负荷指标:45瓦/平方米</v>
      </c>
      <c r="DT125" s="78" t="str">
        <f t="shared" ca="1" si="84"/>
        <v>同时率:0.8</v>
      </c>
      <c r="DU125" s="78" t="str">
        <f t="shared" ca="1" si="85"/>
        <v>用电量公式:地块建筑面积*45*0.8/1000</v>
      </c>
      <c r="DV125" s="78" t="str">
        <f t="shared" ca="1" si="86"/>
        <v>固话装机指标:1.0门/100平方米</v>
      </c>
      <c r="DW125" s="78" t="str">
        <f t="shared" ca="1" si="87"/>
        <v>固话量公式:地块建筑面积*1.0/100</v>
      </c>
      <c r="DX125" s="78" t="str">
        <f t="shared" ca="1" si="88"/>
        <v>有线电视指标:0.5门/100平方米</v>
      </c>
      <c r="DY125" s="78" t="str">
        <f t="shared" ca="1" si="89"/>
        <v>电视量公式:地块建筑面积*0.5/100</v>
      </c>
      <c r="DZ125" s="78" t="str">
        <f t="shared" ca="1" si="90"/>
        <v>高峰机动车生成量指标:39.4pcu/万平方米，71：29</v>
      </c>
      <c r="EA125" s="78" t="str">
        <f t="shared" ca="1" si="91"/>
        <v>高峰机动车吸引量公式:地块建筑面积/10000*39.4*0.71</v>
      </c>
      <c r="EB125" s="78" t="str">
        <f t="shared" ca="1" si="92"/>
        <v>高峰机动车发生量公式:地块建筑面积/10000*39.4*0.29</v>
      </c>
      <c r="EC125" s="78" t="str">
        <f t="shared" ca="1" si="98"/>
        <v>地下空间指标:地块建筑面积*0.4</v>
      </c>
      <c r="ED125" s="78" t="str">
        <f t="shared" ca="1" si="93"/>
        <v>地下空间公式:地块建筑面积*0.4</v>
      </c>
      <c r="EE125" s="78" t="str">
        <f t="shared" ca="1" si="99"/>
        <v>人防指标:地块建筑面积*0.08</v>
      </c>
      <c r="EF125" s="78" t="str">
        <f t="shared" ca="1" si="94"/>
        <v>人防公式:地块建筑面积*0.08</v>
      </c>
      <c r="EG125" s="78" t="str">
        <f t="shared" ca="1" si="101"/>
        <v>用地构成:城镇建设用地</v>
      </c>
      <c r="EH125" s="78" t="s">
        <v>1962</v>
      </c>
      <c r="EI125" s="79" t="str">
        <f t="shared" ca="1" si="100"/>
        <v>唯一标识:R32#服务设施用地#城规;性质名称:服务设施用地;地块性质过滤:;地块性质:R32;地类标准:城规;地块性质别称:;属性继承:R22#服务设施用地#城规;父类:R22;级别继承:R3#三类居住用地#城规;级别层次:6;级别:5R3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5" t="s">
        <v>1962</v>
      </c>
    </row>
    <row r="126" spans="1:140" ht="16.5" x14ac:dyDescent="0.2">
      <c r="A126" s="46" t="str">
        <f t="shared" si="95"/>
        <v>R/B#商住兼容用地#城规</v>
      </c>
      <c r="B126" s="46" t="s">
        <v>247</v>
      </c>
      <c r="C126" s="46"/>
      <c r="D126" s="46" t="s">
        <v>806</v>
      </c>
      <c r="E126" s="46" t="s">
        <v>1276</v>
      </c>
      <c r="F126" s="46" t="s">
        <v>1314</v>
      </c>
      <c r="G126" s="46" t="s">
        <v>56</v>
      </c>
      <c r="H126" s="46" t="s">
        <v>787</v>
      </c>
      <c r="I126" s="46" t="s">
        <v>56</v>
      </c>
      <c r="J126" s="46">
        <v>5</v>
      </c>
      <c r="K126" s="46" t="s">
        <v>1492</v>
      </c>
      <c r="L126" s="120" t="s">
        <v>2117</v>
      </c>
      <c r="M126" s="67" t="str" cm="1">
        <f t="array" aca="1" ref="M126" ca="1">IF(OFFSET(INDIRECT(ADDRESS(ROW(), COLUMN())),0,-1)="",VLOOKUP($G126,$A:$AAE,COLUMN(),FALSE),OFFSET(INDIRECT(ADDRESS(ROW(), COLUMN())),0,-1))</f>
        <v>255,192,0</v>
      </c>
      <c r="N126" s="30"/>
      <c r="O126" s="67" t="str" cm="1">
        <f t="array" aca="1" ref="O126" ca="1">IF(OFFSET(INDIRECT(ADDRESS(ROW(), COLUMN())),0,-1)="",VLOOKUP($G126,$A:$AAE,COLUMN(),FALSE),OFFSET(INDIRECT(ADDRESS(ROW(), COLUMN())),0,-1))</f>
        <v>面积*容积率</v>
      </c>
      <c r="P126" s="9" t="s">
        <v>1553</v>
      </c>
      <c r="Q126" s="9" t="str" cm="1">
        <f t="array" aca="1" ref="Q126" ca="1">IF(OFFSET(INDIRECT(ADDRESS(ROW(), COLUMN())),0,-1)="",VLOOKUP($G126,$A:$AAE,COLUMN(),FALSE),OFFSET(INDIRECT(ADDRESS(ROW(), COLUMN())),0,-1))</f>
        <v>地块建筑面积*兼容比例1</v>
      </c>
      <c r="R126" s="9" t="s">
        <v>1554</v>
      </c>
      <c r="S126" s="9" t="str" cm="1">
        <f t="array" aca="1" ref="S126" ca="1">IF(OFFSET(INDIRECT(ADDRESS(ROW(), COLUMN())),0,-1)="",VLOOKUP($G126,$A:$AAE,COLUMN(),FALSE),OFFSET(INDIRECT(ADDRESS(ROW(), COLUMN())),0,-1))</f>
        <v>地块建筑面积*兼容比例2</v>
      </c>
      <c r="T126" s="9" t="s">
        <v>1556</v>
      </c>
      <c r="U126" s="9" t="str" cm="1">
        <f t="array" aca="1" ref="U126" ca="1">IF(OFFSET(INDIRECT(ADDRESS(ROW(), COLUMN())),0,-1)="",VLOOKUP($G126,$A:$AAE,COLUMN(),FALSE),OFFSET(INDIRECT(ADDRESS(ROW(), COLUMN())),0,-1))</f>
        <v>地块建筑面积*兼容比例2*0.35</v>
      </c>
      <c r="V126" s="9" t="s">
        <v>1559</v>
      </c>
      <c r="W126" s="46" t="str" cm="1">
        <f t="array" aca="1" ref="W126" ca="1">IF(OFFSET(INDIRECT(ADDRESS(ROW(), COLUMN())),0,-1)="",VLOOKUP($G126,$A:$AAE,COLUMN(),FALSE),OFFSET(INDIRECT(ADDRESS(ROW(), COLUMN())),0,-1))</f>
        <v>地块建筑面积*兼容比例2*0.65</v>
      </c>
      <c r="X126" s="30"/>
      <c r="Y126" s="30" t="str" cm="1">
        <f t="array" aca="1" ref="Y126" ca="1">IF(OFFSET(INDIRECT(ADDRESS(ROW(), COLUMN())),0,-1)="",VLOOKUP($G126,$A:$AAE,COLUMN(),FALSE),OFFSET(INDIRECT(ADDRESS(ROW(), COLUMN())),0,-1))</f>
        <v>地块建筑面积*0</v>
      </c>
      <c r="Z126" s="30"/>
      <c r="AA126" s="30" t="str" cm="1">
        <f t="array" aca="1" ref="AA126" ca="1">IF(OFFSET(INDIRECT(ADDRESS(ROW(), COLUMN())),0,-1)="",VLOOKUP($G126,$A:$AAE,COLUMN(),FALSE),OFFSET(INDIRECT(ADDRESS(ROW(), COLUMN())),0,-1))</f>
        <v>地块建筑面积*0</v>
      </c>
      <c r="AB126" s="30"/>
      <c r="AC126" s="30" t="str" cm="1">
        <f t="array" aca="1" ref="AC126" ca="1">IF(OFFSET(INDIRECT(ADDRESS(ROW(), COLUMN())),0,-1)="",VLOOKUP($G126,$A:$AAE,COLUMN(),FALSE),OFFSET(INDIRECT(ADDRESS(ROW(), COLUMN())),0,-1))</f>
        <v>地块建筑面积*0</v>
      </c>
      <c r="AD126" s="30"/>
      <c r="AE126" s="30" t="str" cm="1">
        <f t="array" aca="1" ref="AE126" ca="1">IF(OFFSET(INDIRECT(ADDRESS(ROW(), COLUMN())),0,-1)="",VLOOKUP($G126,$A:$AAE,COLUMN(),FALSE),OFFSET(INDIRECT(ADDRESS(ROW(), COLUMN())),0,-1))</f>
        <v>面积*0</v>
      </c>
      <c r="AF126" s="30"/>
      <c r="AG126" s="30" t="str" cm="1">
        <f t="array" aca="1" ref="AG126" ca="1">IF(OFFSET(INDIRECT(ADDRESS(ROW(), COLUMN())),0,-1)="",VLOOKUP($G126,$A:$AAE,COLUMN(),FALSE),OFFSET(INDIRECT(ADDRESS(ROW(), COLUMN())),0,-1))</f>
        <v>面积*0</v>
      </c>
      <c r="AH126" s="30"/>
      <c r="AI126" s="30" t="str" cm="1">
        <f t="array" aca="1" ref="AI126" ca="1">IF(OFFSET(INDIRECT(ADDRESS(ROW(), COLUMN())),0,-1)="",VLOOKUP($G126,$A:$AAE,COLUMN(),FALSE),OFFSET(INDIRECT(ADDRESS(ROW(), COLUMN())),0,-1))</f>
        <v>100平方米/户</v>
      </c>
      <c r="AJ126" s="30"/>
      <c r="AK126" s="30" t="str" cm="1">
        <f t="array" aca="1" ref="AK126" ca="1">IF(OFFSET(INDIRECT(ADDRESS(ROW(), COLUMN())),0,-1)="",VLOOKUP($G126,$A:$AAE,COLUMN(),FALSE),OFFSET(INDIRECT(ADDRESS(ROW(), COLUMN())),0,-1))</f>
        <v>住宅建筑面积/100</v>
      </c>
      <c r="AL126" s="30"/>
      <c r="AM126" s="30" t="str" cm="1">
        <f t="array" aca="1" ref="AM126" ca="1">IF(OFFSET(INDIRECT(ADDRESS(ROW(), COLUMN())),0,-1)="",VLOOKUP($G126,$A:$AAE,COLUMN(),FALSE),OFFSET(INDIRECT(ADDRESS(ROW(), COLUMN())),0,-1))</f>
        <v>3人/户</v>
      </c>
      <c r="AN126" s="30"/>
      <c r="AO126" s="30" t="str" cm="1">
        <f t="array" aca="1" ref="AO126" ca="1">IF(OFFSET(INDIRECT(ADDRESS(ROW(), COLUMN())),0,-1)="",VLOOKUP($G126,$A:$AAE,COLUMN(),FALSE),OFFSET(INDIRECT(ADDRESS(ROW(), COLUMN())),0,-1))</f>
        <v>居住户数*3</v>
      </c>
      <c r="AP126" s="9" t="s">
        <v>1571</v>
      </c>
      <c r="AQ126" s="30" t="str" cm="1">
        <f t="array" aca="1" ref="AQ126" ca="1">IF(OFFSET(INDIRECT(ADDRESS(ROW(), COLUMN())),0,-1)="",VLOOKUP($G126,$A:$AAE,COLUMN(),FALSE),OFFSET(INDIRECT(ADDRESS(ROW(), COLUMN())),0,-1))</f>
        <v>35平方米/岗位</v>
      </c>
      <c r="AR126" s="9" t="s">
        <v>1578</v>
      </c>
      <c r="AS126" s="30" t="str" cm="1">
        <f t="array" aca="1" ref="AS126" ca="1">IF(OFFSET(INDIRECT(ADDRESS(ROW(), COLUMN())),0,-1)="",VLOOKUP($G126,$A:$AAE,COLUMN(),FALSE),OFFSET(INDIRECT(ADDRESS(ROW(), COLUMN())),0,-1))</f>
        <v>商服建筑面积/35</v>
      </c>
      <c r="AT126" s="9" t="s">
        <v>1590</v>
      </c>
      <c r="AU126" s="30" t="str" cm="1">
        <f t="array" aca="1" ref="AU126" ca="1">IF(OFFSET(INDIRECT(ADDRESS(ROW(), COLUMN())),0,-1)="",VLOOKUP($G126,$A:$AAE,COLUMN(),FALSE),OFFSET(INDIRECT(ADDRESS(ROW(), COLUMN())),0,-1))</f>
        <v>1.2个/户，1.2个/100平方米</v>
      </c>
      <c r="AV126" s="9" t="s">
        <v>1604</v>
      </c>
      <c r="AW126" s="30" t="str" cm="1">
        <f t="array" aca="1" ref="AW126" ca="1">IF(OFFSET(INDIRECT(ADDRESS(ROW(), COLUMN())),0,-1)="",VLOOKUP($G126,$A:$AAE,COLUMN(),FALSE),OFFSET(INDIRECT(ADDRESS(ROW(), COLUMN())),0,-1))</f>
        <v>居住户数*1.2+商服建筑面积*1.2/100</v>
      </c>
      <c r="AX126" s="2" t="s">
        <v>1617</v>
      </c>
      <c r="AY126" s="30" t="str" cm="1">
        <f t="array" aca="1" ref="AY126" ca="1">IF(OFFSET(INDIRECT(ADDRESS(ROW(), COLUMN())),0,-1)="",VLOOKUP($G126,$A:$AAE,COLUMN(),FALSE),OFFSET(INDIRECT(ADDRESS(ROW(), COLUMN())),0,-1))</f>
        <v>155升/日*人，10升/平方米*日</v>
      </c>
      <c r="AZ126" s="2" t="s">
        <v>1632</v>
      </c>
      <c r="BA126" s="30" t="str" cm="1">
        <f t="array" aca="1" ref="BA126" ca="1">IF(OFFSET(INDIRECT(ADDRESS(ROW(), COLUMN())),0,-1)="",VLOOKUP($G126,$A:$AAE,COLUMN(),FALSE),OFFSET(INDIRECT(ADDRESS(ROW(), COLUMN())),0,-1))</f>
        <v>居住人数*155/1000+商服建筑面积*10/1000</v>
      </c>
      <c r="BB126" s="112"/>
      <c r="BC126" s="30" cm="1">
        <f t="array" aca="1" ref="BC126" ca="1">IF(OFFSET(INDIRECT(ADDRESS(ROW(), COLUMN())),0,-1)="",VLOOKUP($G126,$A:$AAE,COLUMN(),FALSE),OFFSET(INDIRECT(ADDRESS(ROW(), COLUMN())),0,-1))</f>
        <v>0.85</v>
      </c>
      <c r="BD126" s="112"/>
      <c r="BE126" s="30" t="str" cm="1">
        <f t="array" aca="1" ref="BE126" ca="1">IF(OFFSET(INDIRECT(ADDRESS(ROW(), COLUMN())),0,-1)="",VLOOKUP($G126,$A:$AAE,COLUMN(),FALSE),OFFSET(INDIRECT(ADDRESS(ROW(), COLUMN())),0,-1))</f>
        <v>用水量*0.85</v>
      </c>
      <c r="BF126" s="2" t="s">
        <v>1655</v>
      </c>
      <c r="BG126" s="30" t="str" cm="1">
        <f t="array" aca="1" ref="BG126" ca="1">IF(OFFSET(INDIRECT(ADDRESS(ROW(), COLUMN())),0,-1)="",VLOOKUP($G126,$A:$AAE,COLUMN(),FALSE),OFFSET(INDIRECT(ADDRESS(ROW(), COLUMN())),0,-1))</f>
        <v>50瓦/平方米，60瓦/平方米</v>
      </c>
      <c r="BH126" s="2" t="s">
        <v>1665</v>
      </c>
      <c r="BI126" s="30" t="str" cm="1">
        <f t="array" aca="1" ref="BI126" ca="1">IF(OFFSET(INDIRECT(ADDRESS(ROW(), COLUMN())),0,-1)="",VLOOKUP($G126,$A:$AAE,COLUMN(),FALSE),OFFSET(INDIRECT(ADDRESS(ROW(), COLUMN())),0,-1))</f>
        <v>0.7，0.7</v>
      </c>
      <c r="BJ126" s="2" t="s">
        <v>1674</v>
      </c>
      <c r="BK126" s="30" t="str" cm="1">
        <f t="array" aca="1" ref="BK126" ca="1">IF(OFFSET(INDIRECT(ADDRESS(ROW(), COLUMN())),0,-1)="",VLOOKUP($G126,$A:$AAE,COLUMN(),FALSE),OFFSET(INDIRECT(ADDRESS(ROW(), COLUMN())),0,-1))</f>
        <v>住宅建筑面积*50*0.7/1000+商服建筑面积*60*0.7/1000</v>
      </c>
      <c r="BL126" s="2" t="s">
        <v>1692</v>
      </c>
      <c r="BM126" s="30" t="str" cm="1">
        <f t="array" aca="1" ref="BM126" ca="1">IF(OFFSET(INDIRECT(ADDRESS(ROW(), COLUMN())),0,-1)="",VLOOKUP($G126,$A:$AAE,COLUMN(),FALSE),OFFSET(INDIRECT(ADDRESS(ROW(), COLUMN())),0,-1))</f>
        <v>1.2门/户，1.0门/100平方米</v>
      </c>
      <c r="BN126" s="2" t="s">
        <v>1697</v>
      </c>
      <c r="BO126" s="30" t="str" cm="1">
        <f t="array" aca="1" ref="BO126" ca="1">IF(OFFSET(INDIRECT(ADDRESS(ROW(), COLUMN())),0,-1)="",VLOOKUP($G126,$A:$AAE,COLUMN(),FALSE),OFFSET(INDIRECT(ADDRESS(ROW(), COLUMN())),0,-1))</f>
        <v>居住户数*1.2+商服建筑面积*1.0/100</v>
      </c>
      <c r="BP126" s="2" t="s">
        <v>1702</v>
      </c>
      <c r="BQ126" s="30" t="str" cm="1">
        <f t="array" aca="1" ref="BQ126" ca="1">IF(OFFSET(INDIRECT(ADDRESS(ROW(), COLUMN())),0,-1)="",VLOOKUP($G126,$A:$AAE,COLUMN(),FALSE),OFFSET(INDIRECT(ADDRESS(ROW(), COLUMN())),0,-1))</f>
        <v>2.0门/户，0.2门/100平方米</v>
      </c>
      <c r="BR126" s="2" t="s">
        <v>1709</v>
      </c>
      <c r="BS126" s="30" t="str" cm="1">
        <f t="array" aca="1" ref="BS126" ca="1">IF(OFFSET(INDIRECT(ADDRESS(ROW(), COLUMN())),0,-1)="",VLOOKUP($G126,$A:$AAE,COLUMN(),FALSE),OFFSET(INDIRECT(ADDRESS(ROW(), COLUMN())),0,-1))</f>
        <v>居住户数*2.0+商服建筑面积*0.2/100</v>
      </c>
      <c r="BT126" s="2" t="s">
        <v>1718</v>
      </c>
      <c r="BU126" s="30" t="str" cm="1">
        <f t="array" aca="1" ref="BU126" ca="1">IF(OFFSET(INDIRECT(ADDRESS(ROW(), COLUMN())),0,-1)="",VLOOKUP($G126,$A:$AAE,COLUMN(),FALSE),OFFSET(INDIRECT(ADDRESS(ROW(), COLUMN())),0,-1))</f>
        <v>34.5pcu/万平方米，26：74，52.1pcu/万平方米，71：29</v>
      </c>
      <c r="BV126" s="2" t="s">
        <v>1735</v>
      </c>
      <c r="BW126" s="30" t="str" cm="1">
        <f t="array" aca="1" ref="BW126" ca="1">IF(OFFSET(INDIRECT(ADDRESS(ROW(), COLUMN())),0,-1)="",VLOOKUP($G126,$A:$AAE,COLUMN(),FALSE),OFFSET(INDIRECT(ADDRESS(ROW(), COLUMN())),0,-1))</f>
        <v>住宅建筑面积/10000*34.5*0.26+商服建筑面积/10000*60*0.71</v>
      </c>
      <c r="BX126" s="2" t="s">
        <v>1752</v>
      </c>
      <c r="BY126" s="30" t="str" cm="1">
        <f t="array" aca="1" ref="BY126" ca="1">IF(OFFSET(INDIRECT(ADDRESS(ROW(), COLUMN())),0,-1)="",VLOOKUP($G126,$A:$AAE,COLUMN(),FALSE),OFFSET(INDIRECT(ADDRESS(ROW(), COLUMN())),0,-1))</f>
        <v>住宅建筑面积/10000*34.5*0.74+商服建筑面积/10000*60*0.29</v>
      </c>
      <c r="BZ126" s="9" t="s">
        <v>2018</v>
      </c>
      <c r="CA126" s="30" t="str" cm="1">
        <f t="array" aca="1" ref="CA126" ca="1">IF(OFFSET(INDIRECT(ADDRESS(ROW(), COLUMN())),0,-1)="",VLOOKUP($G126,$A:$AAE,COLUMN(),FALSE),OFFSET(INDIRECT(ADDRESS(ROW(), COLUMN())),0,-1))</f>
        <v>住宅建筑面积*0.4+商服建筑面积*0.4</v>
      </c>
      <c r="CB126" s="9" t="s">
        <v>2018</v>
      </c>
      <c r="CC126" s="30" t="str" cm="1">
        <f t="array" aca="1" ref="CC126" ca="1">IF(OFFSET(INDIRECT(ADDRESS(ROW(), COLUMN())),0,-1)="",VLOOKUP($G126,$A:$AAE,COLUMN(),FALSE),OFFSET(INDIRECT(ADDRESS(ROW(), COLUMN())),0,-1))</f>
        <v>住宅建筑面积*0.4+商服建筑面积*0.4</v>
      </c>
      <c r="CD126" s="9" t="s">
        <v>2019</v>
      </c>
      <c r="CE126" s="30" t="str" cm="1">
        <f t="array" aca="1" ref="CE126" ca="1">IF(OFFSET(INDIRECT(ADDRESS(ROW(), COLUMN())),0,-1)="",VLOOKUP($G126,$A:$AAE,COLUMN(),FALSE),OFFSET(INDIRECT(ADDRESS(ROW(), COLUMN())),0,-1))</f>
        <v>住宅建筑面积*0.11+商服建筑面积*0.08</v>
      </c>
      <c r="CF126" s="9" t="s">
        <v>2019</v>
      </c>
      <c r="CG126" s="30" t="str" cm="1">
        <f t="array" aca="1" ref="CG126" ca="1">IF(OFFSET(INDIRECT(ADDRESS(ROW(), COLUMN())),0,-1)="",VLOOKUP($G126,$A:$AAE,COLUMN(),FALSE),OFFSET(INDIRECT(ADDRESS(ROW(), COLUMN())),0,-1))</f>
        <v>住宅建筑面积*0.11+商服建筑面积*0.08</v>
      </c>
      <c r="CH126" s="30"/>
      <c r="CI126" s="67" t="str" cm="1">
        <f t="array" aca="1" ref="CI126" ca="1">IF(OFFSET(INDIRECT(ADDRESS(ROW(), COLUMN())),0,-1)="",VLOOKUP($G126,$A:$AAE,COLUMN(),FALSE),OFFSET(INDIRECT(ADDRESS(ROW(), COLUMN())),0,-1))</f>
        <v>城镇建设用地</v>
      </c>
      <c r="CJ126" s="75" t="s">
        <v>1962</v>
      </c>
      <c r="CK126" s="78" t="str">
        <f t="shared" si="51"/>
        <v>唯一标识:R/B#商住兼容用地#城规</v>
      </c>
      <c r="CL126" s="78" t="str">
        <f t="shared" si="52"/>
        <v>性质名称:商住兼容用地</v>
      </c>
      <c r="CM126" s="78" t="str">
        <f t="shared" si="53"/>
        <v>地块性质过滤:</v>
      </c>
      <c r="CN126" s="78" t="str">
        <f t="shared" si="54"/>
        <v>地块性质:R/B</v>
      </c>
      <c r="CO126" s="78" t="str">
        <f t="shared" si="55"/>
        <v>地类标准:城规</v>
      </c>
      <c r="CP126" s="78" t="str">
        <f t="shared" si="56"/>
        <v>地块性质别称:RB</v>
      </c>
      <c r="CQ126" s="78" t="str">
        <f t="shared" si="57"/>
        <v>属性继承:R#居住用地#城规</v>
      </c>
      <c r="CR126" s="78" t="str">
        <f t="shared" si="58"/>
        <v>父类:R</v>
      </c>
      <c r="CS126" s="78" t="str">
        <f t="shared" si="59"/>
        <v>级别继承:R#居住用地#城规</v>
      </c>
      <c r="CT126" s="78" t="str">
        <f t="shared" si="60"/>
        <v>级别层次:5</v>
      </c>
      <c r="CU126" s="78" t="str">
        <f t="shared" si="61"/>
        <v>级别:4R</v>
      </c>
      <c r="CV126" s="78" t="str">
        <f t="shared" ca="1" si="62"/>
        <v>地块颜色:255,192,0</v>
      </c>
      <c r="CW126" s="78" t="str">
        <f t="shared" ca="1" si="63"/>
        <v>建筑面积公式:面积*容积率</v>
      </c>
      <c r="CX126" s="78" t="str">
        <f t="shared" ca="1" si="64"/>
        <v>住宅建筑面积公式:地块建筑面积*兼容比例1</v>
      </c>
      <c r="CY126" s="78" t="str">
        <f t="shared" ca="1" si="65"/>
        <v>商服建筑面积公式:地块建筑面积*兼容比例2</v>
      </c>
      <c r="CZ126" s="78" t="str">
        <f t="shared" ca="1" si="66"/>
        <v>商服中商业建筑面积公式:地块建筑面积*兼容比例2*0.35</v>
      </c>
      <c r="DA126" s="78" t="str">
        <f t="shared" ca="1" si="67"/>
        <v>商服中办公建筑面积公式:地块建筑面积*兼容比例2*0.65</v>
      </c>
      <c r="DB126" s="78" t="str">
        <f t="shared" ca="1" si="68"/>
        <v>公服建筑面积公式:地块建筑面积*0</v>
      </c>
      <c r="DC126" s="78" t="str">
        <f t="shared" ca="1" si="69"/>
        <v>工业建筑面积公式:地块建筑面积*0</v>
      </c>
      <c r="DD126" s="78" t="str">
        <f t="shared" ca="1" si="70"/>
        <v>市政建筑面积公式:地块建筑面积*0</v>
      </c>
      <c r="DE126" s="78" t="str">
        <f t="shared" ca="1" si="96"/>
        <v>绿地面积指定指标:面积*0</v>
      </c>
      <c r="DF126" s="78" t="str">
        <f t="shared" ca="1" si="97"/>
        <v>绿地面积指定公式:面积*0</v>
      </c>
      <c r="DG126" s="78" t="str">
        <f t="shared" ca="1" si="71"/>
        <v>户数指标:100平方米/户</v>
      </c>
      <c r="DH126" s="78" t="str">
        <f t="shared" ca="1" si="72"/>
        <v>户数公式:住宅建筑面积/100</v>
      </c>
      <c r="DI126" s="78" t="str">
        <f t="shared" ca="1" si="73"/>
        <v>人数指标:3人/户</v>
      </c>
      <c r="DJ126" s="78" t="str">
        <f t="shared" ca="1" si="74"/>
        <v>人数公式:居住户数*3</v>
      </c>
      <c r="DK126" s="78" t="str">
        <f t="shared" ca="1" si="75"/>
        <v>就业指标:35平方米/岗位</v>
      </c>
      <c r="DL126" s="78" t="str">
        <f t="shared" ca="1" si="76"/>
        <v>就业公式:商服建筑面积/35</v>
      </c>
      <c r="DM126" s="78" t="str">
        <f t="shared" ca="1" si="77"/>
        <v>机动车指标:1.2个/户，1.2个/100平方米</v>
      </c>
      <c r="DN126" s="78" t="str">
        <f t="shared" ca="1" si="78"/>
        <v>机动车公式:居住户数*1.2+商服建筑面积*1.2/100</v>
      </c>
      <c r="DO126" s="78" t="str">
        <f t="shared" ca="1" si="79"/>
        <v>用水量指标:155升/日*人，10升/平方米*日</v>
      </c>
      <c r="DP126" s="78" t="str">
        <f t="shared" ca="1" si="80"/>
        <v>用水量公式:居住人数*155/1000+商服建筑面积*10/1000</v>
      </c>
      <c r="DQ126" s="78" t="str">
        <f t="shared" ca="1" si="81"/>
        <v>污水折算系数:0.85</v>
      </c>
      <c r="DR126" s="78" t="str">
        <f t="shared" ca="1" si="82"/>
        <v>污水量公式:用水量*0.85</v>
      </c>
      <c r="DS126" s="78" t="str">
        <f t="shared" ca="1" si="83"/>
        <v>用电负荷指标:50瓦/平方米，60瓦/平方米</v>
      </c>
      <c r="DT126" s="78" t="str">
        <f t="shared" ca="1" si="84"/>
        <v>同时率:0.7，0.7</v>
      </c>
      <c r="DU126" s="78" t="str">
        <f t="shared" ca="1" si="85"/>
        <v>用电量公式:住宅建筑面积*50*0.7/1000+商服建筑面积*60*0.7/1000</v>
      </c>
      <c r="DV126" s="78" t="str">
        <f t="shared" ca="1" si="86"/>
        <v>固话装机指标:1.2门/户，1.0门/100平方米</v>
      </c>
      <c r="DW126" s="78" t="str">
        <f t="shared" ca="1" si="87"/>
        <v>固话量公式:居住户数*1.2+商服建筑面积*1.0/100</v>
      </c>
      <c r="DX126" s="78" t="str">
        <f t="shared" ca="1" si="88"/>
        <v>有线电视指标:2.0门/户，0.2门/100平方米</v>
      </c>
      <c r="DY126" s="78" t="str">
        <f t="shared" ca="1" si="89"/>
        <v>电视量公式:居住户数*2.0+商服建筑面积*0.2/100</v>
      </c>
      <c r="DZ126" s="78" t="str">
        <f t="shared" ca="1" si="90"/>
        <v>高峰机动车生成量指标:34.5pcu/万平方米，26：74，52.1pcu/万平方米，71：29</v>
      </c>
      <c r="EA126" s="78" t="str">
        <f t="shared" ca="1" si="91"/>
        <v>高峰机动车吸引量公式:住宅建筑面积/10000*34.5*0.26+商服建筑面积/10000*60*0.71</v>
      </c>
      <c r="EB126" s="78" t="str">
        <f t="shared" ca="1" si="92"/>
        <v>高峰机动车发生量公式:住宅建筑面积/10000*34.5*0.74+商服建筑面积/10000*60*0.29</v>
      </c>
      <c r="EC126" s="78" t="str">
        <f t="shared" ca="1" si="98"/>
        <v>地下空间指标:住宅建筑面积*0.4+商服建筑面积*0.4</v>
      </c>
      <c r="ED126" s="78" t="str">
        <f t="shared" ca="1" si="93"/>
        <v>地下空间公式:住宅建筑面积*0.4+商服建筑面积*0.4</v>
      </c>
      <c r="EE126" s="78" t="str">
        <f t="shared" ca="1" si="99"/>
        <v>人防指标:住宅建筑面积*0.11+商服建筑面积*0.08</v>
      </c>
      <c r="EF126" s="78" t="str">
        <f t="shared" ca="1" si="94"/>
        <v>人防公式:住宅建筑面积*0.11+商服建筑面积*0.08</v>
      </c>
      <c r="EG126" s="78" t="str">
        <f t="shared" ca="1" si="101"/>
        <v>用地构成:城镇建设用地</v>
      </c>
      <c r="EH126" s="78" t="s">
        <v>1962</v>
      </c>
      <c r="EI126" s="79" t="str">
        <f t="shared" ca="1" si="100"/>
        <v>唯一标识:R/B#商住兼容用地#城规;性质名称:商住兼容用地;地块性质过滤:;地块性质:R/B;地类标准:城规;地块性质别称:RB;属性继承:R#居住用地#城规;父类:R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26" t="s">
        <v>1962</v>
      </c>
    </row>
    <row r="127" spans="1:140" ht="16.5" x14ac:dyDescent="0.2">
      <c r="A127" s="46" t="str">
        <f t="shared" si="95"/>
        <v>R22/B#服务设施用地/商业服务业设施用地#城规</v>
      </c>
      <c r="B127" s="46" t="s">
        <v>248</v>
      </c>
      <c r="C127" s="46"/>
      <c r="D127" s="46" t="s">
        <v>807</v>
      </c>
      <c r="E127" s="46" t="s">
        <v>1276</v>
      </c>
      <c r="F127" s="46"/>
      <c r="G127" s="46" t="s">
        <v>58</v>
      </c>
      <c r="H127" s="46" t="s">
        <v>798</v>
      </c>
      <c r="I127" s="46" t="s">
        <v>56</v>
      </c>
      <c r="J127" s="46">
        <v>5</v>
      </c>
      <c r="K127" s="46" t="s">
        <v>1492</v>
      </c>
      <c r="L127" s="46"/>
      <c r="M127" s="67" t="str" cm="1">
        <f t="array" aca="1" ref="M127" ca="1">IF(OFFSET(INDIRECT(ADDRESS(ROW(), COLUMN())),0,-1)="",VLOOKUP($G127,$A:$AAE,COLUMN(),FALSE),OFFSET(INDIRECT(ADDRESS(ROW(), COLUMN())),0,-1))</f>
        <v>240,187,129</v>
      </c>
      <c r="N127" s="30"/>
      <c r="O127" s="67" t="str" cm="1">
        <f t="array" aca="1" ref="O127" ca="1">IF(OFFSET(INDIRECT(ADDRESS(ROW(), COLUMN())),0,-1)="",VLOOKUP($G127,$A:$AAE,COLUMN(),FALSE),OFFSET(INDIRECT(ADDRESS(ROW(), COLUMN())),0,-1))</f>
        <v>面积*容积率</v>
      </c>
      <c r="P127" s="30"/>
      <c r="Q127" s="30" t="str" cm="1">
        <f t="array" aca="1" ref="Q127" ca="1">IF(OFFSET(INDIRECT(ADDRESS(ROW(), COLUMN())),0,-1)="",VLOOKUP($G127,$A:$AAE,COLUMN(),FALSE),OFFSET(INDIRECT(ADDRESS(ROW(), COLUMN())),0,-1))</f>
        <v>地块建筑面积*0</v>
      </c>
      <c r="R127" s="9" t="s">
        <v>1554</v>
      </c>
      <c r="S127" s="9" t="str" cm="1">
        <f t="array" aca="1" ref="S127" ca="1">IF(OFFSET(INDIRECT(ADDRESS(ROW(), COLUMN())),0,-1)="",VLOOKUP($G127,$A:$AAE,COLUMN(),FALSE),OFFSET(INDIRECT(ADDRESS(ROW(), COLUMN())),0,-1))</f>
        <v>地块建筑面积*兼容比例2</v>
      </c>
      <c r="T127" s="9" t="s">
        <v>1556</v>
      </c>
      <c r="U127" s="9" t="str" cm="1">
        <f t="array" aca="1" ref="U127" ca="1">IF(OFFSET(INDIRECT(ADDRESS(ROW(), COLUMN())),0,-1)="",VLOOKUP($G127,$A:$AAE,COLUMN(),FALSE),OFFSET(INDIRECT(ADDRESS(ROW(), COLUMN())),0,-1))</f>
        <v>地块建筑面积*兼容比例2*0.35</v>
      </c>
      <c r="V127" s="9" t="s">
        <v>1559</v>
      </c>
      <c r="W127" s="46" t="str" cm="1">
        <f t="array" aca="1" ref="W127" ca="1">IF(OFFSET(INDIRECT(ADDRESS(ROW(), COLUMN())),0,-1)="",VLOOKUP($G127,$A:$AAE,COLUMN(),FALSE),OFFSET(INDIRECT(ADDRESS(ROW(), COLUMN())),0,-1))</f>
        <v>地块建筑面积*兼容比例2*0.65</v>
      </c>
      <c r="X127" s="9" t="s">
        <v>1553</v>
      </c>
      <c r="Y127" s="9" t="str" cm="1">
        <f t="array" aca="1" ref="Y127" ca="1">IF(OFFSET(INDIRECT(ADDRESS(ROW(), COLUMN())),0,-1)="",VLOOKUP($G127,$A:$AAE,COLUMN(),FALSE),OFFSET(INDIRECT(ADDRESS(ROW(), COLUMN())),0,-1))</f>
        <v>地块建筑面积*兼容比例1</v>
      </c>
      <c r="Z127" s="30"/>
      <c r="AA127" s="30" t="str" cm="1">
        <f t="array" aca="1" ref="AA127" ca="1">IF(OFFSET(INDIRECT(ADDRESS(ROW(), COLUMN())),0,-1)="",VLOOKUP($G127,$A:$AAE,COLUMN(),FALSE),OFFSET(INDIRECT(ADDRESS(ROW(), COLUMN())),0,-1))</f>
        <v>地块建筑面积*0</v>
      </c>
      <c r="AB127" s="30"/>
      <c r="AC127" s="30" t="str" cm="1">
        <f t="array" aca="1" ref="AC127" ca="1">IF(OFFSET(INDIRECT(ADDRESS(ROW(), COLUMN())),0,-1)="",VLOOKUP($G127,$A:$AAE,COLUMN(),FALSE),OFFSET(INDIRECT(ADDRESS(ROW(), COLUMN())),0,-1))</f>
        <v>地块建筑面积*0</v>
      </c>
      <c r="AD127" s="30"/>
      <c r="AE127" s="30" t="str" cm="1">
        <f t="array" aca="1" ref="AE127" ca="1">IF(OFFSET(INDIRECT(ADDRESS(ROW(), COLUMN())),0,-1)="",VLOOKUP($G127,$A:$AAE,COLUMN(),FALSE),OFFSET(INDIRECT(ADDRESS(ROW(), COLUMN())),0,-1))</f>
        <v>面积*0</v>
      </c>
      <c r="AF127" s="30"/>
      <c r="AG127" s="30" t="str" cm="1">
        <f t="array" aca="1" ref="AG127" ca="1">IF(OFFSET(INDIRECT(ADDRESS(ROW(), COLUMN())),0,-1)="",VLOOKUP($G127,$A:$AAE,COLUMN(),FALSE),OFFSET(INDIRECT(ADDRESS(ROW(), COLUMN())),0,-1))</f>
        <v>面积*0</v>
      </c>
      <c r="AH127" s="30"/>
      <c r="AI127" s="30" t="str" cm="1">
        <f t="array" aca="1" ref="AI127" ca="1">IF(OFFSET(INDIRECT(ADDRESS(ROW(), COLUMN())),0,-1)="",VLOOKUP($G127,$A:$AAE,COLUMN(),FALSE),OFFSET(INDIRECT(ADDRESS(ROW(), COLUMN())),0,-1))</f>
        <v>-</v>
      </c>
      <c r="AJ127" s="30"/>
      <c r="AK127" s="30" cm="1">
        <f t="array" aca="1" ref="AK127" ca="1">IF(OFFSET(INDIRECT(ADDRESS(ROW(), COLUMN())),0,-1)="",VLOOKUP($G127,$A:$AAE,COLUMN(),FALSE),OFFSET(INDIRECT(ADDRESS(ROW(), COLUMN())),0,-1))</f>
        <v>0</v>
      </c>
      <c r="AL127" s="30"/>
      <c r="AM127" s="30" t="str" cm="1">
        <f t="array" aca="1" ref="AM127" ca="1">IF(OFFSET(INDIRECT(ADDRESS(ROW(), COLUMN())),0,-1)="",VLOOKUP($G127,$A:$AAE,COLUMN(),FALSE),OFFSET(INDIRECT(ADDRESS(ROW(), COLUMN())),0,-1))</f>
        <v>-</v>
      </c>
      <c r="AN127" s="30"/>
      <c r="AO127" s="30" cm="1">
        <f t="array" aca="1" ref="AO127" ca="1">IF(OFFSET(INDIRECT(ADDRESS(ROW(), COLUMN())),0,-1)="",VLOOKUP($G127,$A:$AAE,COLUMN(),FALSE),OFFSET(INDIRECT(ADDRESS(ROW(), COLUMN())),0,-1))</f>
        <v>0</v>
      </c>
      <c r="AP127" s="30"/>
      <c r="AQ127" s="30" t="str" cm="1">
        <f t="array" aca="1" ref="AQ127" ca="1">IF(OFFSET(INDIRECT(ADDRESS(ROW(), COLUMN())),0,-1)="",VLOOKUP($G127,$A:$AAE,COLUMN(),FALSE),OFFSET(INDIRECT(ADDRESS(ROW(), COLUMN())),0,-1))</f>
        <v>35平方米/岗位</v>
      </c>
      <c r="AR127" s="30"/>
      <c r="AS127" s="30" t="str" cm="1">
        <f t="array" aca="1" ref="AS127" ca="1">IF(OFFSET(INDIRECT(ADDRESS(ROW(), COLUMN())),0,-1)="",VLOOKUP($G127,$A:$AAE,COLUMN(),FALSE),OFFSET(INDIRECT(ADDRESS(ROW(), COLUMN())),0,-1))</f>
        <v>地块建筑面积/35</v>
      </c>
      <c r="AT127" s="9" t="s">
        <v>1591</v>
      </c>
      <c r="AU127" s="30" t="str" cm="1">
        <f t="array" aca="1" ref="AU127" ca="1">IF(OFFSET(INDIRECT(ADDRESS(ROW(), COLUMN())),0,-1)="",VLOOKUP($G127,$A:$AAE,COLUMN(),FALSE),OFFSET(INDIRECT(ADDRESS(ROW(), COLUMN())),0,-1))</f>
        <v>0.4个/100平方米，1.2个/100平方米</v>
      </c>
      <c r="AV127" s="9" t="s">
        <v>1605</v>
      </c>
      <c r="AW127" s="30" t="str" cm="1">
        <f t="array" aca="1" ref="AW127" ca="1">IF(OFFSET(INDIRECT(ADDRESS(ROW(), COLUMN())),0,-1)="",VLOOKUP($G127,$A:$AAE,COLUMN(),FALSE),OFFSET(INDIRECT(ADDRESS(ROW(), COLUMN())),0,-1))</f>
        <v>公服建筑面积*0.4/100+商服建筑面积*1.2/100</v>
      </c>
      <c r="AX127" s="2" t="s">
        <v>1618</v>
      </c>
      <c r="AY127" s="30" t="str" cm="1">
        <f t="array" aca="1" ref="AY127" ca="1">IF(OFFSET(INDIRECT(ADDRESS(ROW(), COLUMN())),0,-1)="",VLOOKUP($G127,$A:$AAE,COLUMN(),FALSE),OFFSET(INDIRECT(ADDRESS(ROW(), COLUMN())),0,-1))</f>
        <v>65立方米/日*公顷，10升/平方米*日</v>
      </c>
      <c r="AZ127" s="2" t="s">
        <v>1633</v>
      </c>
      <c r="BA127" s="30" t="str" cm="1">
        <f t="array" aca="1" ref="BA127" ca="1">IF(OFFSET(INDIRECT(ADDRESS(ROW(), COLUMN())),0,-1)="",VLOOKUP($G127,$A:$AAE,COLUMN(),FALSE),OFFSET(INDIRECT(ADDRESS(ROW(), COLUMN())),0,-1))</f>
        <v>用地面积*65+商服建筑面积*10/1000</v>
      </c>
      <c r="BB127" s="112"/>
      <c r="BC127" s="30" cm="1">
        <f t="array" aca="1" ref="BC127" ca="1">IF(OFFSET(INDIRECT(ADDRESS(ROW(), COLUMN())),0,-1)="",VLOOKUP($G127,$A:$AAE,COLUMN(),FALSE),OFFSET(INDIRECT(ADDRESS(ROW(), COLUMN())),0,-1))</f>
        <v>0.85</v>
      </c>
      <c r="BD127" s="112"/>
      <c r="BE127" s="30" t="str" cm="1">
        <f t="array" aca="1" ref="BE127" ca="1">IF(OFFSET(INDIRECT(ADDRESS(ROW(), COLUMN())),0,-1)="",VLOOKUP($G127,$A:$AAE,COLUMN(),FALSE),OFFSET(INDIRECT(ADDRESS(ROW(), COLUMN())),0,-1))</f>
        <v>用水量*0.85</v>
      </c>
      <c r="BF127" s="2" t="s">
        <v>1656</v>
      </c>
      <c r="BG127" s="30" t="str" cm="1">
        <f t="array" aca="1" ref="BG127" ca="1">IF(OFFSET(INDIRECT(ADDRESS(ROW(), COLUMN())),0,-1)="",VLOOKUP($G127,$A:$AAE,COLUMN(),FALSE),OFFSET(INDIRECT(ADDRESS(ROW(), COLUMN())),0,-1))</f>
        <v>45瓦/平方米，60瓦/平方米</v>
      </c>
      <c r="BH127" s="2" t="s">
        <v>1666</v>
      </c>
      <c r="BI127" s="30" t="str" cm="1">
        <f t="array" aca="1" ref="BI127" ca="1">IF(OFFSET(INDIRECT(ADDRESS(ROW(), COLUMN())),0,-1)="",VLOOKUP($G127,$A:$AAE,COLUMN(),FALSE),OFFSET(INDIRECT(ADDRESS(ROW(), COLUMN())),0,-1))</f>
        <v>0.8，0.7</v>
      </c>
      <c r="BJ127" s="2" t="s">
        <v>1675</v>
      </c>
      <c r="BK127" s="30" t="str" cm="1">
        <f t="array" aca="1" ref="BK127" ca="1">IF(OFFSET(INDIRECT(ADDRESS(ROW(), COLUMN())),0,-1)="",VLOOKUP($G127,$A:$AAE,COLUMN(),FALSE),OFFSET(INDIRECT(ADDRESS(ROW(), COLUMN())),0,-1))</f>
        <v>公服建筑面积*45*0.8/1000+商服建筑面积*60*0.7/1000</v>
      </c>
      <c r="BL127" s="2"/>
      <c r="BM127" s="30" t="str" cm="1">
        <f t="array" aca="1" ref="BM127" ca="1">IF(OFFSET(INDIRECT(ADDRESS(ROW(), COLUMN())),0,-1)="",VLOOKUP($G127,$A:$AAE,COLUMN(),FALSE),OFFSET(INDIRECT(ADDRESS(ROW(), COLUMN())),0,-1))</f>
        <v>1.0门/100平方米</v>
      </c>
      <c r="BN127" s="2"/>
      <c r="BO127" s="30" t="str" cm="1">
        <f t="array" aca="1" ref="BO127" ca="1">IF(OFFSET(INDIRECT(ADDRESS(ROW(), COLUMN())),0,-1)="",VLOOKUP($G127,$A:$AAE,COLUMN(),FALSE),OFFSET(INDIRECT(ADDRESS(ROW(), COLUMN())),0,-1))</f>
        <v>地块建筑面积*1.0/100</v>
      </c>
      <c r="BP127" s="2"/>
      <c r="BQ127" s="30" t="str" cm="1">
        <f t="array" aca="1" ref="BQ127" ca="1">IF(OFFSET(INDIRECT(ADDRESS(ROW(), COLUMN())),0,-1)="",VLOOKUP($G127,$A:$AAE,COLUMN(),FALSE),OFFSET(INDIRECT(ADDRESS(ROW(), COLUMN())),0,-1))</f>
        <v>0.5门/100平方米</v>
      </c>
      <c r="BR127" s="2"/>
      <c r="BS127" s="30" t="str" cm="1">
        <f t="array" aca="1" ref="BS127" ca="1">IF(OFFSET(INDIRECT(ADDRESS(ROW(), COLUMN())),0,-1)="",VLOOKUP($G127,$A:$AAE,COLUMN(),FALSE),OFFSET(INDIRECT(ADDRESS(ROW(), COLUMN())),0,-1))</f>
        <v>地块建筑面积*0.5/100</v>
      </c>
      <c r="BT127" s="2"/>
      <c r="BU127" s="30" t="str" cm="1">
        <f t="array" aca="1" ref="BU127" ca="1">IF(OFFSET(INDIRECT(ADDRESS(ROW(), COLUMN())),0,-1)="",VLOOKUP($G127,$A:$AAE,COLUMN(),FALSE),OFFSET(INDIRECT(ADDRESS(ROW(), COLUMN())),0,-1))</f>
        <v>39.4pcu/万平方米，71：29</v>
      </c>
      <c r="BV127" s="2"/>
      <c r="BW127" s="30" t="str" cm="1">
        <f t="array" aca="1" ref="BW127" ca="1">IF(OFFSET(INDIRECT(ADDRESS(ROW(), COLUMN())),0,-1)="",VLOOKUP($G127,$A:$AAE,COLUMN(),FALSE),OFFSET(INDIRECT(ADDRESS(ROW(), COLUMN())),0,-1))</f>
        <v>地块建筑面积/10000*39.4*0.71</v>
      </c>
      <c r="BX127" s="2"/>
      <c r="BY127" s="30" t="str" cm="1">
        <f t="array" aca="1" ref="BY127" ca="1">IF(OFFSET(INDIRECT(ADDRESS(ROW(), COLUMN())),0,-1)="",VLOOKUP($G127,$A:$AAE,COLUMN(),FALSE),OFFSET(INDIRECT(ADDRESS(ROW(), COLUMN())),0,-1))</f>
        <v>地块建筑面积/10000*39.4*0.29</v>
      </c>
      <c r="BZ127" s="92"/>
      <c r="CA127" s="30" t="str" cm="1">
        <f t="array" aca="1" ref="CA127" ca="1">IF(OFFSET(INDIRECT(ADDRESS(ROW(), COLUMN())),0,-1)="",VLOOKUP($G127,$A:$AAE,COLUMN(),FALSE),OFFSET(INDIRECT(ADDRESS(ROW(), COLUMN())),0,-1))</f>
        <v>地块建筑面积*0.4</v>
      </c>
      <c r="CB127" s="9"/>
      <c r="CC127" s="30" t="str" cm="1">
        <f t="array" aca="1" ref="CC127" ca="1">IF(OFFSET(INDIRECT(ADDRESS(ROW(), COLUMN())),0,-1)="",VLOOKUP($G127,$A:$AAE,COLUMN(),FALSE),OFFSET(INDIRECT(ADDRESS(ROW(), COLUMN())),0,-1))</f>
        <v>地块建筑面积*0.4</v>
      </c>
      <c r="CD127" s="9"/>
      <c r="CE127" s="30" t="str" cm="1">
        <f t="array" aca="1" ref="CE127" ca="1">IF(OFFSET(INDIRECT(ADDRESS(ROW(), COLUMN())),0,-1)="",VLOOKUP($G127,$A:$AAE,COLUMN(),FALSE),OFFSET(INDIRECT(ADDRESS(ROW(), COLUMN())),0,-1))</f>
        <v>地块建筑面积*0.08</v>
      </c>
      <c r="CF127" s="9"/>
      <c r="CG127" s="30" t="str" cm="1">
        <f t="array" aca="1" ref="CG127" ca="1">IF(OFFSET(INDIRECT(ADDRESS(ROW(), COLUMN())),0,-1)="",VLOOKUP($G127,$A:$AAE,COLUMN(),FALSE),OFFSET(INDIRECT(ADDRESS(ROW(), COLUMN())),0,-1))</f>
        <v>地块建筑面积*0.08</v>
      </c>
      <c r="CH127" s="30"/>
      <c r="CI127" s="67" t="str" cm="1">
        <f t="array" aca="1" ref="CI127" ca="1">IF(OFFSET(INDIRECT(ADDRESS(ROW(), COLUMN())),0,-1)="",VLOOKUP($G127,$A:$AAE,COLUMN(),FALSE),OFFSET(INDIRECT(ADDRESS(ROW(), COLUMN())),0,-1))</f>
        <v>城镇建设用地</v>
      </c>
      <c r="CJ127" s="75" t="s">
        <v>1962</v>
      </c>
      <c r="CK127" s="78" t="str">
        <f t="shared" si="51"/>
        <v>唯一标识:R22/B#服务设施用地/商业服务业设施用地#城规</v>
      </c>
      <c r="CL127" s="78" t="str">
        <f t="shared" si="52"/>
        <v>性质名称:服务设施用地/商业服务业设施用地</v>
      </c>
      <c r="CM127" s="78" t="str">
        <f t="shared" si="53"/>
        <v>地块性质过滤:</v>
      </c>
      <c r="CN127" s="78" t="str">
        <f t="shared" si="54"/>
        <v>地块性质:R22/B</v>
      </c>
      <c r="CO127" s="78" t="str">
        <f t="shared" si="55"/>
        <v>地类标准:城规</v>
      </c>
      <c r="CP127" s="78" t="str">
        <f t="shared" si="56"/>
        <v>地块性质别称:</v>
      </c>
      <c r="CQ127" s="78" t="str">
        <f t="shared" si="57"/>
        <v>属性继承:R22#服务设施用地#城规</v>
      </c>
      <c r="CR127" s="78" t="str">
        <f t="shared" si="58"/>
        <v>父类:R22</v>
      </c>
      <c r="CS127" s="78" t="str">
        <f t="shared" si="59"/>
        <v>级别继承:R#居住用地#城规</v>
      </c>
      <c r="CT127" s="78" t="str">
        <f t="shared" si="60"/>
        <v>级别层次:5</v>
      </c>
      <c r="CU127" s="78" t="str">
        <f t="shared" si="61"/>
        <v>级别:4R</v>
      </c>
      <c r="CV127" s="78" t="str">
        <f t="shared" ca="1" si="62"/>
        <v>地块颜色:240,187,129</v>
      </c>
      <c r="CW127" s="78" t="str">
        <f t="shared" ca="1" si="63"/>
        <v>建筑面积公式:面积*容积率</v>
      </c>
      <c r="CX127" s="78" t="str">
        <f t="shared" ca="1" si="64"/>
        <v>住宅建筑面积公式:地块建筑面积*0</v>
      </c>
      <c r="CY127" s="78" t="str">
        <f t="shared" ca="1" si="65"/>
        <v>商服建筑面积公式:地块建筑面积*兼容比例2</v>
      </c>
      <c r="CZ127" s="78" t="str">
        <f t="shared" ca="1" si="66"/>
        <v>商服中商业建筑面积公式:地块建筑面积*兼容比例2*0.35</v>
      </c>
      <c r="DA127" s="78" t="str">
        <f t="shared" ca="1" si="67"/>
        <v>商服中办公建筑面积公式:地块建筑面积*兼容比例2*0.65</v>
      </c>
      <c r="DB127" s="78" t="str">
        <f t="shared" ca="1" si="68"/>
        <v>公服建筑面积公式:地块建筑面积*兼容比例1</v>
      </c>
      <c r="DC127" s="78" t="str">
        <f t="shared" ca="1" si="69"/>
        <v>工业建筑面积公式:地块建筑面积*0</v>
      </c>
      <c r="DD127" s="78" t="str">
        <f t="shared" ca="1" si="70"/>
        <v>市政建筑面积公式:地块建筑面积*0</v>
      </c>
      <c r="DE127" s="78" t="str">
        <f t="shared" ca="1" si="96"/>
        <v>绿地面积指定指标:面积*0</v>
      </c>
      <c r="DF127" s="78" t="str">
        <f t="shared" ca="1" si="97"/>
        <v>绿地面积指定公式:面积*0</v>
      </c>
      <c r="DG127" s="78" t="str">
        <f t="shared" ca="1" si="71"/>
        <v>户数指标:-</v>
      </c>
      <c r="DH127" s="78" t="str">
        <f t="shared" ca="1" si="72"/>
        <v>户数公式:0</v>
      </c>
      <c r="DI127" s="78" t="str">
        <f t="shared" ca="1" si="73"/>
        <v>人数指标:-</v>
      </c>
      <c r="DJ127" s="78" t="str">
        <f t="shared" ca="1" si="74"/>
        <v>人数公式:0</v>
      </c>
      <c r="DK127" s="78" t="str">
        <f t="shared" ca="1" si="75"/>
        <v>就业指标:35平方米/岗位</v>
      </c>
      <c r="DL127" s="78" t="str">
        <f t="shared" ca="1" si="76"/>
        <v>就业公式:地块建筑面积/35</v>
      </c>
      <c r="DM127" s="78" t="str">
        <f t="shared" ca="1" si="77"/>
        <v>机动车指标:0.4个/100平方米，1.2个/100平方米</v>
      </c>
      <c r="DN127" s="78" t="str">
        <f t="shared" ca="1" si="78"/>
        <v>机动车公式:公服建筑面积*0.4/100+商服建筑面积*1.2/100</v>
      </c>
      <c r="DO127" s="78" t="str">
        <f t="shared" ca="1" si="79"/>
        <v>用水量指标:65立方米/日*公顷，10升/平方米*日</v>
      </c>
      <c r="DP127" s="78" t="str">
        <f t="shared" ca="1" si="80"/>
        <v>用水量公式:用地面积*65+商服建筑面积*10/1000</v>
      </c>
      <c r="DQ127" s="78" t="str">
        <f t="shared" ca="1" si="81"/>
        <v>污水折算系数:0.85</v>
      </c>
      <c r="DR127" s="78" t="str">
        <f t="shared" ca="1" si="82"/>
        <v>污水量公式:用水量*0.85</v>
      </c>
      <c r="DS127" s="78" t="str">
        <f t="shared" ca="1" si="83"/>
        <v>用电负荷指标:45瓦/平方米，60瓦/平方米</v>
      </c>
      <c r="DT127" s="78" t="str">
        <f t="shared" ca="1" si="84"/>
        <v>同时率:0.8，0.7</v>
      </c>
      <c r="DU127" s="78" t="str">
        <f t="shared" ca="1" si="85"/>
        <v>用电量公式:公服建筑面积*45*0.8/1000+商服建筑面积*60*0.7/1000</v>
      </c>
      <c r="DV127" s="78" t="str">
        <f t="shared" ca="1" si="86"/>
        <v>固话装机指标:1.0门/100平方米</v>
      </c>
      <c r="DW127" s="78" t="str">
        <f t="shared" ca="1" si="87"/>
        <v>固话量公式:地块建筑面积*1.0/100</v>
      </c>
      <c r="DX127" s="78" t="str">
        <f t="shared" ca="1" si="88"/>
        <v>有线电视指标:0.5门/100平方米</v>
      </c>
      <c r="DY127" s="78" t="str">
        <f t="shared" ca="1" si="89"/>
        <v>电视量公式:地块建筑面积*0.5/100</v>
      </c>
      <c r="DZ127" s="78" t="str">
        <f t="shared" ca="1" si="90"/>
        <v>高峰机动车生成量指标:39.4pcu/万平方米，71：29</v>
      </c>
      <c r="EA127" s="78" t="str">
        <f t="shared" ca="1" si="91"/>
        <v>高峰机动车吸引量公式:地块建筑面积/10000*39.4*0.71</v>
      </c>
      <c r="EB127" s="78" t="str">
        <f t="shared" ca="1" si="92"/>
        <v>高峰机动车发生量公式:地块建筑面积/10000*39.4*0.29</v>
      </c>
      <c r="EC127" s="78" t="str">
        <f t="shared" ca="1" si="98"/>
        <v>地下空间指标:地块建筑面积*0.4</v>
      </c>
      <c r="ED127" s="78" t="str">
        <f t="shared" ca="1" si="93"/>
        <v>地下空间公式:地块建筑面积*0.4</v>
      </c>
      <c r="EE127" s="78" t="str">
        <f t="shared" ca="1" si="99"/>
        <v>人防指标:地块建筑面积*0.08</v>
      </c>
      <c r="EF127" s="78" t="str">
        <f t="shared" ca="1" si="94"/>
        <v>人防公式:地块建筑面积*0.08</v>
      </c>
      <c r="EG127" s="78" t="str">
        <f t="shared" ca="1" si="101"/>
        <v>用地构成:城镇建设用地</v>
      </c>
      <c r="EH127" s="78" t="s">
        <v>1962</v>
      </c>
      <c r="EI127" s="79" t="str">
        <f t="shared" ca="1" si="100"/>
        <v>唯一标识:R22/B#服务设施用地/商业服务业设施用地#城规;性质名称:服务设施用地/商业服务业设施用地;地块性质过滤:;地块性质:R22/B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7" t="s">
        <v>1962</v>
      </c>
    </row>
    <row r="128" spans="1:140" ht="16.5" x14ac:dyDescent="0.2">
      <c r="A128" s="46" t="str">
        <f t="shared" si="95"/>
        <v>R21/S2#住宅用地/城市轨道交通用地#城规</v>
      </c>
      <c r="B128" s="46" t="s">
        <v>249</v>
      </c>
      <c r="C128" s="46"/>
      <c r="D128" s="46" t="s">
        <v>808</v>
      </c>
      <c r="E128" s="46" t="s">
        <v>1276</v>
      </c>
      <c r="F128" s="46"/>
      <c r="G128" s="46" t="s">
        <v>60</v>
      </c>
      <c r="H128" s="46" t="s">
        <v>792</v>
      </c>
      <c r="I128" s="46" t="s">
        <v>56</v>
      </c>
      <c r="J128" s="46">
        <v>5</v>
      </c>
      <c r="K128" s="46" t="s">
        <v>1492</v>
      </c>
      <c r="L128" s="46"/>
      <c r="M128" s="46" t="str" cm="1">
        <f t="array" aca="1" ref="M128" ca="1">IF(OFFSET(INDIRECT(ADDRESS(ROW(), COLUMN())),0,-1)="",VLOOKUP($G128,$A:$AAE,COLUMN(),FALSE),OFFSET(INDIRECT(ADDRESS(ROW(), COLUMN())),0,-1))</f>
        <v>253,255,1</v>
      </c>
      <c r="N128" s="9"/>
      <c r="O128" s="46" t="str" cm="1">
        <f t="array" aca="1" ref="O128" ca="1">IF(OFFSET(INDIRECT(ADDRESS(ROW(), COLUMN())),0,-1)="",VLOOKUP($G128,$A:$AAE,COLUMN(),FALSE),OFFSET(INDIRECT(ADDRESS(ROW(), COLUMN())),0,-1))</f>
        <v>面积*容积率</v>
      </c>
      <c r="P128" s="9"/>
      <c r="Q128" s="9" t="str" cm="1">
        <f t="array" aca="1" ref="Q128" ca="1">IF(OFFSET(INDIRECT(ADDRESS(ROW(), COLUMN())),0,-1)="",VLOOKUP($G128,$A:$AAE,COLUMN(),FALSE),OFFSET(INDIRECT(ADDRESS(ROW(), COLUMN())),0,-1))</f>
        <v>地块建筑面积*1.0</v>
      </c>
      <c r="R128" s="9"/>
      <c r="S128" s="9" t="str" cm="1">
        <f t="array" aca="1" ref="S128" ca="1">IF(OFFSET(INDIRECT(ADDRESS(ROW(), COLUMN())),0,-1)="",VLOOKUP($G128,$A:$AAE,COLUMN(),FALSE),OFFSET(INDIRECT(ADDRESS(ROW(), COLUMN())),0,-1))</f>
        <v>地块建筑面积*0</v>
      </c>
      <c r="T128" s="9"/>
      <c r="U128" s="9" t="str" cm="1">
        <f t="array" aca="1" ref="U128" ca="1">IF(OFFSET(INDIRECT(ADDRESS(ROW(), COLUMN())),0,-1)="",VLOOKUP($G128,$A:$AAE,COLUMN(),FALSE),OFFSET(INDIRECT(ADDRESS(ROW(), COLUMN())),0,-1))</f>
        <v>地块建筑面积*0</v>
      </c>
      <c r="V128" s="9"/>
      <c r="W128" s="46" t="str" cm="1">
        <f t="array" aca="1" ref="W128" ca="1">IF(OFFSET(INDIRECT(ADDRESS(ROW(), COLUMN())),0,-1)="",VLOOKUP($G128,$A:$AAE,COLUMN(),FALSE),OFFSET(INDIRECT(ADDRESS(ROW(), COLUMN())),0,-1))</f>
        <v>地块建筑面积*0</v>
      </c>
      <c r="X128" s="9"/>
      <c r="Y128" s="9" t="str" cm="1">
        <f t="array" aca="1" ref="Y128" ca="1">IF(OFFSET(INDIRECT(ADDRESS(ROW(), COLUMN())),0,-1)="",VLOOKUP($G128,$A:$AAE,COLUMN(),FALSE),OFFSET(INDIRECT(ADDRESS(ROW(), COLUMN())),0,-1))</f>
        <v>地块建筑面积*0</v>
      </c>
      <c r="Z128" s="9"/>
      <c r="AA128" s="9" t="str" cm="1">
        <f t="array" aca="1" ref="AA128" ca="1">IF(OFFSET(INDIRECT(ADDRESS(ROW(), COLUMN())),0,-1)="",VLOOKUP($G128,$A:$AAE,COLUMN(),FALSE),OFFSET(INDIRECT(ADDRESS(ROW(), COLUMN())),0,-1))</f>
        <v>地块建筑面积*0</v>
      </c>
      <c r="AB128" s="9"/>
      <c r="AC128" s="9" t="str" cm="1">
        <f t="array" aca="1" ref="AC128" ca="1">IF(OFFSET(INDIRECT(ADDRESS(ROW(), COLUMN())),0,-1)="",VLOOKUP($G128,$A:$AAE,COLUMN(),FALSE),OFFSET(INDIRECT(ADDRESS(ROW(), COLUMN())),0,-1))</f>
        <v>地块建筑面积*0</v>
      </c>
      <c r="AD128" s="9"/>
      <c r="AE128" s="9" t="str" cm="1">
        <f t="array" aca="1" ref="AE128" ca="1">IF(OFFSET(INDIRECT(ADDRESS(ROW(), COLUMN())),0,-1)="",VLOOKUP($G128,$A:$AAE,COLUMN(),FALSE),OFFSET(INDIRECT(ADDRESS(ROW(), COLUMN())),0,-1))</f>
        <v>面积*0</v>
      </c>
      <c r="AF128" s="9"/>
      <c r="AG128" s="9" t="str" cm="1">
        <f t="array" aca="1" ref="AG128" ca="1">IF(OFFSET(INDIRECT(ADDRESS(ROW(), COLUMN())),0,-1)="",VLOOKUP($G128,$A:$AAE,COLUMN(),FALSE),OFFSET(INDIRECT(ADDRESS(ROW(), COLUMN())),0,-1))</f>
        <v>面积*0</v>
      </c>
      <c r="AH128" s="9"/>
      <c r="AI128" s="9" t="str" cm="1">
        <f t="array" aca="1" ref="AI128" ca="1">IF(OFFSET(INDIRECT(ADDRESS(ROW(), COLUMN())),0,-1)="",VLOOKUP($G128,$A:$AAE,COLUMN(),FALSE),OFFSET(INDIRECT(ADDRESS(ROW(), COLUMN())),0,-1))</f>
        <v>100平方米/户</v>
      </c>
      <c r="AJ128" s="9"/>
      <c r="AK128" s="9" t="str" cm="1">
        <f t="array" aca="1" ref="AK128" ca="1">IF(OFFSET(INDIRECT(ADDRESS(ROW(), COLUMN())),0,-1)="",VLOOKUP($G128,$A:$AAE,COLUMN(),FALSE),OFFSET(INDIRECT(ADDRESS(ROW(), COLUMN())),0,-1))</f>
        <v>住宅建筑面积/100</v>
      </c>
      <c r="AL128" s="9"/>
      <c r="AM128" s="9" t="str" cm="1">
        <f t="array" aca="1" ref="AM128" ca="1">IF(OFFSET(INDIRECT(ADDRESS(ROW(), COLUMN())),0,-1)="",VLOOKUP($G128,$A:$AAE,COLUMN(),FALSE),OFFSET(INDIRECT(ADDRESS(ROW(), COLUMN())),0,-1))</f>
        <v>3人/户</v>
      </c>
      <c r="AN128" s="9"/>
      <c r="AO128" s="9" t="str" cm="1">
        <f t="array" aca="1" ref="AO128" ca="1">IF(OFFSET(INDIRECT(ADDRESS(ROW(), COLUMN())),0,-1)="",VLOOKUP($G128,$A:$AAE,COLUMN(),FALSE),OFFSET(INDIRECT(ADDRESS(ROW(), COLUMN())),0,-1))</f>
        <v>居住户数*3</v>
      </c>
      <c r="AP128" s="9"/>
      <c r="AQ128" s="9" t="str" cm="1">
        <f t="array" aca="1" ref="AQ128" ca="1">IF(OFFSET(INDIRECT(ADDRESS(ROW(), COLUMN())),0,-1)="",VLOOKUP($G128,$A:$AAE,COLUMN(),FALSE),OFFSET(INDIRECT(ADDRESS(ROW(), COLUMN())),0,-1))</f>
        <v>-</v>
      </c>
      <c r="AR128" s="9"/>
      <c r="AS128" s="9" cm="1">
        <f t="array" aca="1" ref="AS128" ca="1">IF(OFFSET(INDIRECT(ADDRESS(ROW(), COLUMN())),0,-1)="",VLOOKUP($G128,$A:$AAE,COLUMN(),FALSE),OFFSET(INDIRECT(ADDRESS(ROW(), COLUMN())),0,-1))</f>
        <v>0</v>
      </c>
      <c r="AT128" s="9"/>
      <c r="AU128" s="9" t="str" cm="1">
        <f t="array" aca="1" ref="AU128" ca="1">IF(OFFSET(INDIRECT(ADDRESS(ROW(), COLUMN())),0,-1)="",VLOOKUP($G128,$A:$AAE,COLUMN(),FALSE),OFFSET(INDIRECT(ADDRESS(ROW(), COLUMN())),0,-1))</f>
        <v>1.2个/户</v>
      </c>
      <c r="AV128" s="9"/>
      <c r="AW128" s="9" t="str" cm="1">
        <f t="array" aca="1" ref="AW128" ca="1">IF(OFFSET(INDIRECT(ADDRESS(ROW(), COLUMN())),0,-1)="",VLOOKUP($G128,$A:$AAE,COLUMN(),FALSE),OFFSET(INDIRECT(ADDRESS(ROW(), COLUMN())),0,-1))</f>
        <v>居住户数*1.2</v>
      </c>
      <c r="AX128" s="2"/>
      <c r="AY128" s="9" t="str" cm="1">
        <f t="array" aca="1" ref="AY128" ca="1">IF(OFFSET(INDIRECT(ADDRESS(ROW(), COLUMN())),0,-1)="",VLOOKUP($G128,$A:$AAE,COLUMN(),FALSE),OFFSET(INDIRECT(ADDRESS(ROW(), COLUMN())),0,-1))</f>
        <v>155升/日*人</v>
      </c>
      <c r="AZ128" s="2"/>
      <c r="BA128" s="9" t="str" cm="1">
        <f t="array" aca="1" ref="BA128" ca="1">IF(OFFSET(INDIRECT(ADDRESS(ROW(), COLUMN())),0,-1)="",VLOOKUP($G128,$A:$AAE,COLUMN(),FALSE),OFFSET(INDIRECT(ADDRESS(ROW(), COLUMN())),0,-1))</f>
        <v>居住人数*155/1000</v>
      </c>
      <c r="BB128" s="2"/>
      <c r="BC128" s="9" cm="1">
        <f t="array" aca="1" ref="BC128" ca="1">IF(OFFSET(INDIRECT(ADDRESS(ROW(), COLUMN())),0,-1)="",VLOOKUP($G128,$A:$AAE,COLUMN(),FALSE),OFFSET(INDIRECT(ADDRESS(ROW(), COLUMN())),0,-1))</f>
        <v>0.85</v>
      </c>
      <c r="BD128" s="2"/>
      <c r="BE128" s="9" t="str" cm="1">
        <f t="array" aca="1" ref="BE128" ca="1">IF(OFFSET(INDIRECT(ADDRESS(ROW(), COLUMN())),0,-1)="",VLOOKUP($G128,$A:$AAE,COLUMN(),FALSE),OFFSET(INDIRECT(ADDRESS(ROW(), COLUMN())),0,-1))</f>
        <v>用水量*0.85</v>
      </c>
      <c r="BF128" s="2"/>
      <c r="BG128" s="9" t="str" cm="1">
        <f t="array" aca="1" ref="BG128" ca="1">IF(OFFSET(INDIRECT(ADDRESS(ROW(), COLUMN())),0,-1)="",VLOOKUP($G128,$A:$AAE,COLUMN(),FALSE),OFFSET(INDIRECT(ADDRESS(ROW(), COLUMN())),0,-1))</f>
        <v>50瓦/平方米</v>
      </c>
      <c r="BH128" s="2"/>
      <c r="BI128" s="9" cm="1">
        <f t="array" aca="1" ref="BI128" ca="1">IF(OFFSET(INDIRECT(ADDRESS(ROW(), COLUMN())),0,-1)="",VLOOKUP($G128,$A:$AAE,COLUMN(),FALSE),OFFSET(INDIRECT(ADDRESS(ROW(), COLUMN())),0,-1))</f>
        <v>0.7</v>
      </c>
      <c r="BJ128" s="2"/>
      <c r="BK128" s="9" t="str" cm="1">
        <f t="array" aca="1" ref="BK128" ca="1">IF(OFFSET(INDIRECT(ADDRESS(ROW(), COLUMN())),0,-1)="",VLOOKUP($G128,$A:$AAE,COLUMN(),FALSE),OFFSET(INDIRECT(ADDRESS(ROW(), COLUMN())),0,-1))</f>
        <v>住宅建筑面积*50*0.7/1000</v>
      </c>
      <c r="BL128" s="2"/>
      <c r="BM128" s="9" t="str" cm="1">
        <f t="array" aca="1" ref="BM128" ca="1">IF(OFFSET(INDIRECT(ADDRESS(ROW(), COLUMN())),0,-1)="",VLOOKUP($G128,$A:$AAE,COLUMN(),FALSE),OFFSET(INDIRECT(ADDRESS(ROW(), COLUMN())),0,-1))</f>
        <v>1.2门/户</v>
      </c>
      <c r="BN128" s="2"/>
      <c r="BO128" s="9" t="str" cm="1">
        <f t="array" aca="1" ref="BO128" ca="1">IF(OFFSET(INDIRECT(ADDRESS(ROW(), COLUMN())),0,-1)="",VLOOKUP($G128,$A:$AAE,COLUMN(),FALSE),OFFSET(INDIRECT(ADDRESS(ROW(), COLUMN())),0,-1))</f>
        <v>居住户数*1.2</v>
      </c>
      <c r="BP128" s="2"/>
      <c r="BQ128" s="9" t="str" cm="1">
        <f t="array" aca="1" ref="BQ128" ca="1">IF(OFFSET(INDIRECT(ADDRESS(ROW(), COLUMN())),0,-1)="",VLOOKUP($G128,$A:$AAE,COLUMN(),FALSE),OFFSET(INDIRECT(ADDRESS(ROW(), COLUMN())),0,-1))</f>
        <v>2.0门/户</v>
      </c>
      <c r="BR128" s="2"/>
      <c r="BS128" s="9" t="str" cm="1">
        <f t="array" aca="1" ref="BS128" ca="1">IF(OFFSET(INDIRECT(ADDRESS(ROW(), COLUMN())),0,-1)="",VLOOKUP($G128,$A:$AAE,COLUMN(),FALSE),OFFSET(INDIRECT(ADDRESS(ROW(), COLUMN())),0,-1))</f>
        <v>居住户数*2.0</v>
      </c>
      <c r="BT128" s="2"/>
      <c r="BU128" s="9" t="str" cm="1">
        <f t="array" aca="1" ref="BU128" ca="1">IF(OFFSET(INDIRECT(ADDRESS(ROW(), COLUMN())),0,-1)="",VLOOKUP($G128,$A:$AAE,COLUMN(),FALSE),OFFSET(INDIRECT(ADDRESS(ROW(), COLUMN())),0,-1))</f>
        <v>34.5pcu/万平方米，26：74</v>
      </c>
      <c r="BV128" s="2"/>
      <c r="BW128" s="9" t="str" cm="1">
        <f t="array" aca="1" ref="BW128" ca="1">IF(OFFSET(INDIRECT(ADDRESS(ROW(), COLUMN())),0,-1)="",VLOOKUP($G128,$A:$AAE,COLUMN(),FALSE),OFFSET(INDIRECT(ADDRESS(ROW(), COLUMN())),0,-1))</f>
        <v>住宅建筑面积/10000*34.5*0.26</v>
      </c>
      <c r="BX128" s="2"/>
      <c r="BY128" s="9" t="str" cm="1">
        <f t="array" aca="1" ref="BY128" ca="1">IF(OFFSET(INDIRECT(ADDRESS(ROW(), COLUMN())),0,-1)="",VLOOKUP($G128,$A:$AAE,COLUMN(),FALSE),OFFSET(INDIRECT(ADDRESS(ROW(), COLUMN())),0,-1))</f>
        <v>住宅建筑面积/10000*34.5*0.74</v>
      </c>
      <c r="BZ128" s="92"/>
      <c r="CA128" s="9" t="str" cm="1">
        <f t="array" aca="1" ref="CA128" ca="1">IF(OFFSET(INDIRECT(ADDRESS(ROW(), COLUMN())),0,-1)="",VLOOKUP($G128,$A:$AAE,COLUMN(),FALSE),OFFSET(INDIRECT(ADDRESS(ROW(), COLUMN())),0,-1))</f>
        <v>住宅建筑面积*0.4</v>
      </c>
      <c r="CB128" s="9"/>
      <c r="CC128" s="9" t="str" cm="1">
        <f t="array" aca="1" ref="CC128" ca="1">IF(OFFSET(INDIRECT(ADDRESS(ROW(), COLUMN())),0,-1)="",VLOOKUP($G128,$A:$AAE,COLUMN(),FALSE),OFFSET(INDIRECT(ADDRESS(ROW(), COLUMN())),0,-1))</f>
        <v>住宅建筑面积*0.4</v>
      </c>
      <c r="CD128" s="9"/>
      <c r="CE128" s="9" t="str" cm="1">
        <f t="array" aca="1" ref="CE128" ca="1">IF(OFFSET(INDIRECT(ADDRESS(ROW(), COLUMN())),0,-1)="",VLOOKUP($G128,$A:$AAE,COLUMN(),FALSE),OFFSET(INDIRECT(ADDRESS(ROW(), COLUMN())),0,-1))</f>
        <v>住宅建筑面积*0.11</v>
      </c>
      <c r="CF128" s="9"/>
      <c r="CG128" s="9" t="str" cm="1">
        <f t="array" aca="1" ref="CG128" ca="1">IF(OFFSET(INDIRECT(ADDRESS(ROW(), COLUMN())),0,-1)="",VLOOKUP($G128,$A:$AAE,COLUMN(),FALSE),OFFSET(INDIRECT(ADDRESS(ROW(), COLUMN())),0,-1))</f>
        <v>住宅建筑面积*0.11</v>
      </c>
      <c r="CH128" s="9"/>
      <c r="CI128" s="46" t="str" cm="1">
        <f t="array" aca="1" ref="CI128" ca="1">IF(OFFSET(INDIRECT(ADDRESS(ROW(), COLUMN())),0,-1)="",VLOOKUP($G128,$A:$AAE,COLUMN(),FALSE),OFFSET(INDIRECT(ADDRESS(ROW(), COLUMN())),0,-1))</f>
        <v>城镇建设用地</v>
      </c>
      <c r="CJ128" s="75" t="s">
        <v>1962</v>
      </c>
      <c r="CK128" s="78" t="str">
        <f t="shared" si="51"/>
        <v>唯一标识:R21/S2#住宅用地/城市轨道交通用地#城规</v>
      </c>
      <c r="CL128" s="78" t="str">
        <f t="shared" si="52"/>
        <v>性质名称:住宅用地/城市轨道交通用地</v>
      </c>
      <c r="CM128" s="78" t="str">
        <f t="shared" si="53"/>
        <v>地块性质过滤:</v>
      </c>
      <c r="CN128" s="78" t="str">
        <f t="shared" si="54"/>
        <v>地块性质:R21/S2</v>
      </c>
      <c r="CO128" s="78" t="str">
        <f t="shared" si="55"/>
        <v>地类标准:城规</v>
      </c>
      <c r="CP128" s="78" t="str">
        <f t="shared" si="56"/>
        <v>地块性质别称:</v>
      </c>
      <c r="CQ128" s="78" t="str">
        <f t="shared" si="57"/>
        <v>属性继承:R21#住宅用地#城规</v>
      </c>
      <c r="CR128" s="78" t="str">
        <f t="shared" si="58"/>
        <v>父类:R21</v>
      </c>
      <c r="CS128" s="78" t="str">
        <f t="shared" si="59"/>
        <v>级别继承:R#居住用地#城规</v>
      </c>
      <c r="CT128" s="78" t="str">
        <f t="shared" si="60"/>
        <v>级别层次:5</v>
      </c>
      <c r="CU128" s="78" t="str">
        <f t="shared" si="61"/>
        <v>级别:4R</v>
      </c>
      <c r="CV128" s="78" t="str">
        <f t="shared" ca="1" si="62"/>
        <v>地块颜色:253,255,1</v>
      </c>
      <c r="CW128" s="78" t="str">
        <f t="shared" ca="1" si="63"/>
        <v>建筑面积公式:面积*容积率</v>
      </c>
      <c r="CX128" s="78" t="str">
        <f t="shared" ca="1" si="64"/>
        <v>住宅建筑面积公式:地块建筑面积*1.0</v>
      </c>
      <c r="CY128" s="78" t="str">
        <f t="shared" ca="1" si="65"/>
        <v>商服建筑面积公式:地块建筑面积*0</v>
      </c>
      <c r="CZ128" s="78" t="str">
        <f t="shared" ca="1" si="66"/>
        <v>商服中商业建筑面积公式:地块建筑面积*0</v>
      </c>
      <c r="DA128" s="78" t="str">
        <f t="shared" ca="1" si="67"/>
        <v>商服中办公建筑面积公式:地块建筑面积*0</v>
      </c>
      <c r="DB128" s="78" t="str">
        <f t="shared" ca="1" si="68"/>
        <v>公服建筑面积公式:地块建筑面积*0</v>
      </c>
      <c r="DC128" s="78" t="str">
        <f t="shared" ca="1" si="69"/>
        <v>工业建筑面积公式:地块建筑面积*0</v>
      </c>
      <c r="DD128" s="78" t="str">
        <f t="shared" ca="1" si="70"/>
        <v>市政建筑面积公式:地块建筑面积*0</v>
      </c>
      <c r="DE128" s="78" t="str">
        <f t="shared" ca="1" si="96"/>
        <v>绿地面积指定指标:面积*0</v>
      </c>
      <c r="DF128" s="78" t="str">
        <f t="shared" ca="1" si="97"/>
        <v>绿地面积指定公式:面积*0</v>
      </c>
      <c r="DG128" s="78" t="str">
        <f t="shared" ca="1" si="71"/>
        <v>户数指标:100平方米/户</v>
      </c>
      <c r="DH128" s="78" t="str">
        <f t="shared" ca="1" si="72"/>
        <v>户数公式:住宅建筑面积/100</v>
      </c>
      <c r="DI128" s="78" t="str">
        <f t="shared" ca="1" si="73"/>
        <v>人数指标:3人/户</v>
      </c>
      <c r="DJ128" s="78" t="str">
        <f t="shared" ca="1" si="74"/>
        <v>人数公式:居住户数*3</v>
      </c>
      <c r="DK128" s="78" t="str">
        <f t="shared" ca="1" si="75"/>
        <v>就业指标:-</v>
      </c>
      <c r="DL128" s="78" t="str">
        <f t="shared" ca="1" si="76"/>
        <v>就业公式:0</v>
      </c>
      <c r="DM128" s="78" t="str">
        <f t="shared" ca="1" si="77"/>
        <v>机动车指标:1.2个/户</v>
      </c>
      <c r="DN128" s="78" t="str">
        <f t="shared" ca="1" si="78"/>
        <v>机动车公式:居住户数*1.2</v>
      </c>
      <c r="DO128" s="78" t="str">
        <f t="shared" ca="1" si="79"/>
        <v>用水量指标:155升/日*人</v>
      </c>
      <c r="DP128" s="78" t="str">
        <f t="shared" ca="1" si="80"/>
        <v>用水量公式:居住人数*155/1000</v>
      </c>
      <c r="DQ128" s="78" t="str">
        <f t="shared" ca="1" si="81"/>
        <v>污水折算系数:0.85</v>
      </c>
      <c r="DR128" s="78" t="str">
        <f t="shared" ca="1" si="82"/>
        <v>污水量公式:用水量*0.85</v>
      </c>
      <c r="DS128" s="78" t="str">
        <f t="shared" ca="1" si="83"/>
        <v>用电负荷指标:50瓦/平方米</v>
      </c>
      <c r="DT128" s="78" t="str">
        <f t="shared" ca="1" si="84"/>
        <v>同时率:0.7</v>
      </c>
      <c r="DU128" s="78" t="str">
        <f t="shared" ca="1" si="85"/>
        <v>用电量公式:住宅建筑面积*50*0.7/1000</v>
      </c>
      <c r="DV128" s="78" t="str">
        <f t="shared" ca="1" si="86"/>
        <v>固话装机指标:1.2门/户</v>
      </c>
      <c r="DW128" s="78" t="str">
        <f t="shared" ca="1" si="87"/>
        <v>固话量公式:居住户数*1.2</v>
      </c>
      <c r="DX128" s="78" t="str">
        <f t="shared" ca="1" si="88"/>
        <v>有线电视指标:2.0门/户</v>
      </c>
      <c r="DY128" s="78" t="str">
        <f t="shared" ca="1" si="89"/>
        <v>电视量公式:居住户数*2.0</v>
      </c>
      <c r="DZ128" s="78" t="str">
        <f t="shared" ca="1" si="90"/>
        <v>高峰机动车生成量指标:34.5pcu/万平方米，26：74</v>
      </c>
      <c r="EA128" s="78" t="str">
        <f t="shared" ca="1" si="91"/>
        <v>高峰机动车吸引量公式:住宅建筑面积/10000*34.5*0.26</v>
      </c>
      <c r="EB128" s="78" t="str">
        <f t="shared" ca="1" si="92"/>
        <v>高峰机动车发生量公式:住宅建筑面积/10000*34.5*0.74</v>
      </c>
      <c r="EC128" s="78" t="str">
        <f t="shared" ca="1" si="98"/>
        <v>地下空间指标:住宅建筑面积*0.4</v>
      </c>
      <c r="ED128" s="78" t="str">
        <f t="shared" ca="1" si="93"/>
        <v>地下空间公式:住宅建筑面积*0.4</v>
      </c>
      <c r="EE128" s="78" t="str">
        <f t="shared" ca="1" si="99"/>
        <v>人防指标:住宅建筑面积*0.11</v>
      </c>
      <c r="EF128" s="78" t="str">
        <f t="shared" ca="1" si="94"/>
        <v>人防公式:住宅建筑面积*0.11</v>
      </c>
      <c r="EG128" s="78" t="str">
        <f t="shared" ca="1" si="101"/>
        <v>用地构成:城镇建设用地</v>
      </c>
      <c r="EH128" s="78" t="s">
        <v>1962</v>
      </c>
      <c r="EI128" s="79" t="str">
        <f t="shared" ca="1" si="100"/>
        <v>唯一标识:R21/S2#住宅用地/城市轨道交通用地#城规;性质名称:住宅用地/城市轨道交通用地;地块性质过滤:;地块性质:R21/S2;地类标准:城规;地块性质别称:;属性继承:R21#住宅用地#城规;父类:R21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8" t="s">
        <v>1962</v>
      </c>
    </row>
    <row r="129" spans="1:140" ht="16.5" x14ac:dyDescent="0.2">
      <c r="A129" s="46" t="str">
        <f t="shared" si="95"/>
        <v>R21/R22#住宅用地/服务设施用地#城规</v>
      </c>
      <c r="B129" s="46" t="s">
        <v>250</v>
      </c>
      <c r="C129" s="46"/>
      <c r="D129" s="46" t="s">
        <v>809</v>
      </c>
      <c r="E129" s="46" t="s">
        <v>1276</v>
      </c>
      <c r="F129" s="46"/>
      <c r="G129" s="46" t="s">
        <v>60</v>
      </c>
      <c r="H129" s="46" t="s">
        <v>792</v>
      </c>
      <c r="I129" s="46" t="s">
        <v>56</v>
      </c>
      <c r="J129" s="46">
        <v>5</v>
      </c>
      <c r="K129" s="46" t="s">
        <v>1492</v>
      </c>
      <c r="L129" s="120" t="s">
        <v>2114</v>
      </c>
      <c r="M129" s="46" t="str" cm="1">
        <f t="array" aca="1" ref="M129" ca="1">IF(OFFSET(INDIRECT(ADDRESS(ROW(), COLUMN())),0,-1)="",VLOOKUP($G129,$A:$AAE,COLUMN(),FALSE),OFFSET(INDIRECT(ADDRESS(ROW(), COLUMN())),0,-1))</f>
        <v>253,255,1</v>
      </c>
      <c r="N129" s="9"/>
      <c r="O129" s="46" t="str" cm="1">
        <f t="array" aca="1" ref="O129" ca="1">IF(OFFSET(INDIRECT(ADDRESS(ROW(), COLUMN())),0,-1)="",VLOOKUP($G129,$A:$AAE,COLUMN(),FALSE),OFFSET(INDIRECT(ADDRESS(ROW(), COLUMN())),0,-1))</f>
        <v>面积*容积率</v>
      </c>
      <c r="P129" s="9"/>
      <c r="Q129" s="9" t="str" cm="1">
        <f t="array" aca="1" ref="Q129" ca="1">IF(OFFSET(INDIRECT(ADDRESS(ROW(), COLUMN())),0,-1)="",VLOOKUP($G129,$A:$AAE,COLUMN(),FALSE),OFFSET(INDIRECT(ADDRESS(ROW(), COLUMN())),0,-1))</f>
        <v>地块建筑面积*1.0</v>
      </c>
      <c r="R129" s="9"/>
      <c r="S129" s="9" t="str" cm="1">
        <f t="array" aca="1" ref="S129" ca="1">IF(OFFSET(INDIRECT(ADDRESS(ROW(), COLUMN())),0,-1)="",VLOOKUP($G129,$A:$AAE,COLUMN(),FALSE),OFFSET(INDIRECT(ADDRESS(ROW(), COLUMN())),0,-1))</f>
        <v>地块建筑面积*0</v>
      </c>
      <c r="T129" s="9"/>
      <c r="U129" s="9" t="str" cm="1">
        <f t="array" aca="1" ref="U129" ca="1">IF(OFFSET(INDIRECT(ADDRESS(ROW(), COLUMN())),0,-1)="",VLOOKUP($G129,$A:$AAE,COLUMN(),FALSE),OFFSET(INDIRECT(ADDRESS(ROW(), COLUMN())),0,-1))</f>
        <v>地块建筑面积*0</v>
      </c>
      <c r="V129" s="9"/>
      <c r="W129" s="46" t="str" cm="1">
        <f t="array" aca="1" ref="W129" ca="1">IF(OFFSET(INDIRECT(ADDRESS(ROW(), COLUMN())),0,-1)="",VLOOKUP($G129,$A:$AAE,COLUMN(),FALSE),OFFSET(INDIRECT(ADDRESS(ROW(), COLUMN())),0,-1))</f>
        <v>地块建筑面积*0</v>
      </c>
      <c r="X129" s="9"/>
      <c r="Y129" s="9" t="str" cm="1">
        <f t="array" aca="1" ref="Y129" ca="1">IF(OFFSET(INDIRECT(ADDRESS(ROW(), COLUMN())),0,-1)="",VLOOKUP($G129,$A:$AAE,COLUMN(),FALSE),OFFSET(INDIRECT(ADDRESS(ROW(), COLUMN())),0,-1))</f>
        <v>地块建筑面积*0</v>
      </c>
      <c r="Z129" s="9"/>
      <c r="AA129" s="9" t="str" cm="1">
        <f t="array" aca="1" ref="AA129" ca="1">IF(OFFSET(INDIRECT(ADDRESS(ROW(), COLUMN())),0,-1)="",VLOOKUP($G129,$A:$AAE,COLUMN(),FALSE),OFFSET(INDIRECT(ADDRESS(ROW(), COLUMN())),0,-1))</f>
        <v>地块建筑面积*0</v>
      </c>
      <c r="AB129" s="9"/>
      <c r="AC129" s="9" t="str" cm="1">
        <f t="array" aca="1" ref="AC129" ca="1">IF(OFFSET(INDIRECT(ADDRESS(ROW(), COLUMN())),0,-1)="",VLOOKUP($G129,$A:$AAE,COLUMN(),FALSE),OFFSET(INDIRECT(ADDRESS(ROW(), COLUMN())),0,-1))</f>
        <v>地块建筑面积*0</v>
      </c>
      <c r="AD129" s="9"/>
      <c r="AE129" s="9" t="str" cm="1">
        <f t="array" aca="1" ref="AE129" ca="1">IF(OFFSET(INDIRECT(ADDRESS(ROW(), COLUMN())),0,-1)="",VLOOKUP($G129,$A:$AAE,COLUMN(),FALSE),OFFSET(INDIRECT(ADDRESS(ROW(), COLUMN())),0,-1))</f>
        <v>面积*0</v>
      </c>
      <c r="AF129" s="9"/>
      <c r="AG129" s="9" t="str" cm="1">
        <f t="array" aca="1" ref="AG129" ca="1">IF(OFFSET(INDIRECT(ADDRESS(ROW(), COLUMN())),0,-1)="",VLOOKUP($G129,$A:$AAE,COLUMN(),FALSE),OFFSET(INDIRECT(ADDRESS(ROW(), COLUMN())),0,-1))</f>
        <v>面积*0</v>
      </c>
      <c r="AH129" s="9"/>
      <c r="AI129" s="9" t="str" cm="1">
        <f t="array" aca="1" ref="AI129" ca="1">IF(OFFSET(INDIRECT(ADDRESS(ROW(), COLUMN())),0,-1)="",VLOOKUP($G129,$A:$AAE,COLUMN(),FALSE),OFFSET(INDIRECT(ADDRESS(ROW(), COLUMN())),0,-1))</f>
        <v>100平方米/户</v>
      </c>
      <c r="AJ129" s="9"/>
      <c r="AK129" s="9" t="str" cm="1">
        <f t="array" aca="1" ref="AK129" ca="1">IF(OFFSET(INDIRECT(ADDRESS(ROW(), COLUMN())),0,-1)="",VLOOKUP($G129,$A:$AAE,COLUMN(),FALSE),OFFSET(INDIRECT(ADDRESS(ROW(), COLUMN())),0,-1))</f>
        <v>住宅建筑面积/100</v>
      </c>
      <c r="AL129" s="9"/>
      <c r="AM129" s="9" t="str" cm="1">
        <f t="array" aca="1" ref="AM129" ca="1">IF(OFFSET(INDIRECT(ADDRESS(ROW(), COLUMN())),0,-1)="",VLOOKUP($G129,$A:$AAE,COLUMN(),FALSE),OFFSET(INDIRECT(ADDRESS(ROW(), COLUMN())),0,-1))</f>
        <v>3人/户</v>
      </c>
      <c r="AN129" s="9"/>
      <c r="AO129" s="9" t="str" cm="1">
        <f t="array" aca="1" ref="AO129" ca="1">IF(OFFSET(INDIRECT(ADDRESS(ROW(), COLUMN())),0,-1)="",VLOOKUP($G129,$A:$AAE,COLUMN(),FALSE),OFFSET(INDIRECT(ADDRESS(ROW(), COLUMN())),0,-1))</f>
        <v>居住户数*3</v>
      </c>
      <c r="AP129" s="9"/>
      <c r="AQ129" s="9" t="str" cm="1">
        <f t="array" aca="1" ref="AQ129" ca="1">IF(OFFSET(INDIRECT(ADDRESS(ROW(), COLUMN())),0,-1)="",VLOOKUP($G129,$A:$AAE,COLUMN(),FALSE),OFFSET(INDIRECT(ADDRESS(ROW(), COLUMN())),0,-1))</f>
        <v>-</v>
      </c>
      <c r="AR129" s="9"/>
      <c r="AS129" s="9" cm="1">
        <f t="array" aca="1" ref="AS129" ca="1">IF(OFFSET(INDIRECT(ADDRESS(ROW(), COLUMN())),0,-1)="",VLOOKUP($G129,$A:$AAE,COLUMN(),FALSE),OFFSET(INDIRECT(ADDRESS(ROW(), COLUMN())),0,-1))</f>
        <v>0</v>
      </c>
      <c r="AT129" s="9"/>
      <c r="AU129" s="9" t="str" cm="1">
        <f t="array" aca="1" ref="AU129" ca="1">IF(OFFSET(INDIRECT(ADDRESS(ROW(), COLUMN())),0,-1)="",VLOOKUP($G129,$A:$AAE,COLUMN(),FALSE),OFFSET(INDIRECT(ADDRESS(ROW(), COLUMN())),0,-1))</f>
        <v>1.2个/户</v>
      </c>
      <c r="AV129" s="9"/>
      <c r="AW129" s="9" t="str" cm="1">
        <f t="array" aca="1" ref="AW129" ca="1">IF(OFFSET(INDIRECT(ADDRESS(ROW(), COLUMN())),0,-1)="",VLOOKUP($G129,$A:$AAE,COLUMN(),FALSE),OFFSET(INDIRECT(ADDRESS(ROW(), COLUMN())),0,-1))</f>
        <v>居住户数*1.2</v>
      </c>
      <c r="AX129" s="2"/>
      <c r="AY129" s="9" t="str" cm="1">
        <f t="array" aca="1" ref="AY129" ca="1">IF(OFFSET(INDIRECT(ADDRESS(ROW(), COLUMN())),0,-1)="",VLOOKUP($G129,$A:$AAE,COLUMN(),FALSE),OFFSET(INDIRECT(ADDRESS(ROW(), COLUMN())),0,-1))</f>
        <v>155升/日*人</v>
      </c>
      <c r="AZ129" s="2"/>
      <c r="BA129" s="9" t="str" cm="1">
        <f t="array" aca="1" ref="BA129" ca="1">IF(OFFSET(INDIRECT(ADDRESS(ROW(), COLUMN())),0,-1)="",VLOOKUP($G129,$A:$AAE,COLUMN(),FALSE),OFFSET(INDIRECT(ADDRESS(ROW(), COLUMN())),0,-1))</f>
        <v>居住人数*155/1000</v>
      </c>
      <c r="BB129" s="2"/>
      <c r="BC129" s="9" cm="1">
        <f t="array" aca="1" ref="BC129" ca="1">IF(OFFSET(INDIRECT(ADDRESS(ROW(), COLUMN())),0,-1)="",VLOOKUP($G129,$A:$AAE,COLUMN(),FALSE),OFFSET(INDIRECT(ADDRESS(ROW(), COLUMN())),0,-1))</f>
        <v>0.85</v>
      </c>
      <c r="BD129" s="2"/>
      <c r="BE129" s="9" t="str" cm="1">
        <f t="array" aca="1" ref="BE129" ca="1">IF(OFFSET(INDIRECT(ADDRESS(ROW(), COLUMN())),0,-1)="",VLOOKUP($G129,$A:$AAE,COLUMN(),FALSE),OFFSET(INDIRECT(ADDRESS(ROW(), COLUMN())),0,-1))</f>
        <v>用水量*0.85</v>
      </c>
      <c r="BF129" s="2"/>
      <c r="BG129" s="9" t="str" cm="1">
        <f t="array" aca="1" ref="BG129" ca="1">IF(OFFSET(INDIRECT(ADDRESS(ROW(), COLUMN())),0,-1)="",VLOOKUP($G129,$A:$AAE,COLUMN(),FALSE),OFFSET(INDIRECT(ADDRESS(ROW(), COLUMN())),0,-1))</f>
        <v>50瓦/平方米</v>
      </c>
      <c r="BH129" s="2"/>
      <c r="BI129" s="9" cm="1">
        <f t="array" aca="1" ref="BI129" ca="1">IF(OFFSET(INDIRECT(ADDRESS(ROW(), COLUMN())),0,-1)="",VLOOKUP($G129,$A:$AAE,COLUMN(),FALSE),OFFSET(INDIRECT(ADDRESS(ROW(), COLUMN())),0,-1))</f>
        <v>0.7</v>
      </c>
      <c r="BJ129" s="2"/>
      <c r="BK129" s="9" t="str" cm="1">
        <f t="array" aca="1" ref="BK129" ca="1">IF(OFFSET(INDIRECT(ADDRESS(ROW(), COLUMN())),0,-1)="",VLOOKUP($G129,$A:$AAE,COLUMN(),FALSE),OFFSET(INDIRECT(ADDRESS(ROW(), COLUMN())),0,-1))</f>
        <v>住宅建筑面积*50*0.7/1000</v>
      </c>
      <c r="BL129" s="2"/>
      <c r="BM129" s="9" t="str" cm="1">
        <f t="array" aca="1" ref="BM129" ca="1">IF(OFFSET(INDIRECT(ADDRESS(ROW(), COLUMN())),0,-1)="",VLOOKUP($G129,$A:$AAE,COLUMN(),FALSE),OFFSET(INDIRECT(ADDRESS(ROW(), COLUMN())),0,-1))</f>
        <v>1.2门/户</v>
      </c>
      <c r="BN129" s="2"/>
      <c r="BO129" s="9" t="str" cm="1">
        <f t="array" aca="1" ref="BO129" ca="1">IF(OFFSET(INDIRECT(ADDRESS(ROW(), COLUMN())),0,-1)="",VLOOKUP($G129,$A:$AAE,COLUMN(),FALSE),OFFSET(INDIRECT(ADDRESS(ROW(), COLUMN())),0,-1))</f>
        <v>居住户数*1.2</v>
      </c>
      <c r="BP129" s="2"/>
      <c r="BQ129" s="9" t="str" cm="1">
        <f t="array" aca="1" ref="BQ129" ca="1">IF(OFFSET(INDIRECT(ADDRESS(ROW(), COLUMN())),0,-1)="",VLOOKUP($G129,$A:$AAE,COLUMN(),FALSE),OFFSET(INDIRECT(ADDRESS(ROW(), COLUMN())),0,-1))</f>
        <v>2.0门/户</v>
      </c>
      <c r="BR129" s="2"/>
      <c r="BS129" s="9" t="str" cm="1">
        <f t="array" aca="1" ref="BS129" ca="1">IF(OFFSET(INDIRECT(ADDRESS(ROW(), COLUMN())),0,-1)="",VLOOKUP($G129,$A:$AAE,COLUMN(),FALSE),OFFSET(INDIRECT(ADDRESS(ROW(), COLUMN())),0,-1))</f>
        <v>居住户数*2.0</v>
      </c>
      <c r="BT129" s="2"/>
      <c r="BU129" s="9" t="str" cm="1">
        <f t="array" aca="1" ref="BU129" ca="1">IF(OFFSET(INDIRECT(ADDRESS(ROW(), COLUMN())),0,-1)="",VLOOKUP($G129,$A:$AAE,COLUMN(),FALSE),OFFSET(INDIRECT(ADDRESS(ROW(), COLUMN())),0,-1))</f>
        <v>34.5pcu/万平方米，26：74</v>
      </c>
      <c r="BV129" s="2"/>
      <c r="BW129" s="9" t="str" cm="1">
        <f t="array" aca="1" ref="BW129" ca="1">IF(OFFSET(INDIRECT(ADDRESS(ROW(), COLUMN())),0,-1)="",VLOOKUP($G129,$A:$AAE,COLUMN(),FALSE),OFFSET(INDIRECT(ADDRESS(ROW(), COLUMN())),0,-1))</f>
        <v>住宅建筑面积/10000*34.5*0.26</v>
      </c>
      <c r="BX129" s="2"/>
      <c r="BY129" s="9" t="str" cm="1">
        <f t="array" aca="1" ref="BY129" ca="1">IF(OFFSET(INDIRECT(ADDRESS(ROW(), COLUMN())),0,-1)="",VLOOKUP($G129,$A:$AAE,COLUMN(),FALSE),OFFSET(INDIRECT(ADDRESS(ROW(), COLUMN())),0,-1))</f>
        <v>住宅建筑面积/10000*34.5*0.74</v>
      </c>
      <c r="BZ129" s="92"/>
      <c r="CA129" s="9" t="str" cm="1">
        <f t="array" aca="1" ref="CA129" ca="1">IF(OFFSET(INDIRECT(ADDRESS(ROW(), COLUMN())),0,-1)="",VLOOKUP($G129,$A:$AAE,COLUMN(),FALSE),OFFSET(INDIRECT(ADDRESS(ROW(), COLUMN())),0,-1))</f>
        <v>住宅建筑面积*0.4</v>
      </c>
      <c r="CB129" s="9"/>
      <c r="CC129" s="9" t="str" cm="1">
        <f t="array" aca="1" ref="CC129" ca="1">IF(OFFSET(INDIRECT(ADDRESS(ROW(), COLUMN())),0,-1)="",VLOOKUP($G129,$A:$AAE,COLUMN(),FALSE),OFFSET(INDIRECT(ADDRESS(ROW(), COLUMN())),0,-1))</f>
        <v>住宅建筑面积*0.4</v>
      </c>
      <c r="CD129" s="9"/>
      <c r="CE129" s="9" t="str" cm="1">
        <f t="array" aca="1" ref="CE129" ca="1">IF(OFFSET(INDIRECT(ADDRESS(ROW(), COLUMN())),0,-1)="",VLOOKUP($G129,$A:$AAE,COLUMN(),FALSE),OFFSET(INDIRECT(ADDRESS(ROW(), COLUMN())),0,-1))</f>
        <v>住宅建筑面积*0.11</v>
      </c>
      <c r="CF129" s="9"/>
      <c r="CG129" s="9" t="str" cm="1">
        <f t="array" aca="1" ref="CG129" ca="1">IF(OFFSET(INDIRECT(ADDRESS(ROW(), COLUMN())),0,-1)="",VLOOKUP($G129,$A:$AAE,COLUMN(),FALSE),OFFSET(INDIRECT(ADDRESS(ROW(), COLUMN())),0,-1))</f>
        <v>住宅建筑面积*0.11</v>
      </c>
      <c r="CH129" s="9"/>
      <c r="CI129" s="46" t="str" cm="1">
        <f t="array" aca="1" ref="CI129" ca="1">IF(OFFSET(INDIRECT(ADDRESS(ROW(), COLUMN())),0,-1)="",VLOOKUP($G129,$A:$AAE,COLUMN(),FALSE),OFFSET(INDIRECT(ADDRESS(ROW(), COLUMN())),0,-1))</f>
        <v>城镇建设用地</v>
      </c>
      <c r="CJ129" s="75" t="s">
        <v>1962</v>
      </c>
      <c r="CK129" s="78" t="str">
        <f t="shared" si="51"/>
        <v>唯一标识:R21/R22#住宅用地/服务设施用地#城规</v>
      </c>
      <c r="CL129" s="78" t="str">
        <f t="shared" si="52"/>
        <v>性质名称:住宅用地/服务设施用地</v>
      </c>
      <c r="CM129" s="78" t="str">
        <f t="shared" si="53"/>
        <v>地块性质过滤:</v>
      </c>
      <c r="CN129" s="78" t="str">
        <f t="shared" si="54"/>
        <v>地块性质:R21/R22</v>
      </c>
      <c r="CO129" s="78" t="str">
        <f t="shared" si="55"/>
        <v>地类标准:城规</v>
      </c>
      <c r="CP129" s="78" t="str">
        <f t="shared" si="56"/>
        <v>地块性质别称:</v>
      </c>
      <c r="CQ129" s="78" t="str">
        <f t="shared" si="57"/>
        <v>属性继承:R21#住宅用地#城规</v>
      </c>
      <c r="CR129" s="78" t="str">
        <f t="shared" si="58"/>
        <v>父类:R21</v>
      </c>
      <c r="CS129" s="78" t="str">
        <f t="shared" si="59"/>
        <v>级别继承:R#居住用地#城规</v>
      </c>
      <c r="CT129" s="78" t="str">
        <f t="shared" si="60"/>
        <v>级别层次:5</v>
      </c>
      <c r="CU129" s="78" t="str">
        <f t="shared" si="61"/>
        <v>级别:4R</v>
      </c>
      <c r="CV129" s="78" t="str">
        <f t="shared" ca="1" si="62"/>
        <v>地块颜色:253,255,1</v>
      </c>
      <c r="CW129" s="78" t="str">
        <f t="shared" ca="1" si="63"/>
        <v>建筑面积公式:面积*容积率</v>
      </c>
      <c r="CX129" s="78" t="str">
        <f t="shared" ca="1" si="64"/>
        <v>住宅建筑面积公式:地块建筑面积*1.0</v>
      </c>
      <c r="CY129" s="78" t="str">
        <f t="shared" ca="1" si="65"/>
        <v>商服建筑面积公式:地块建筑面积*0</v>
      </c>
      <c r="CZ129" s="78" t="str">
        <f t="shared" ca="1" si="66"/>
        <v>商服中商业建筑面积公式:地块建筑面积*0</v>
      </c>
      <c r="DA129" s="78" t="str">
        <f t="shared" ca="1" si="67"/>
        <v>商服中办公建筑面积公式:地块建筑面积*0</v>
      </c>
      <c r="DB129" s="78" t="str">
        <f t="shared" ca="1" si="68"/>
        <v>公服建筑面积公式:地块建筑面积*0</v>
      </c>
      <c r="DC129" s="78" t="str">
        <f t="shared" ca="1" si="69"/>
        <v>工业建筑面积公式:地块建筑面积*0</v>
      </c>
      <c r="DD129" s="78" t="str">
        <f t="shared" ca="1" si="70"/>
        <v>市政建筑面积公式:地块建筑面积*0</v>
      </c>
      <c r="DE129" s="78" t="str">
        <f t="shared" ca="1" si="96"/>
        <v>绿地面积指定指标:面积*0</v>
      </c>
      <c r="DF129" s="78" t="str">
        <f t="shared" ca="1" si="97"/>
        <v>绿地面积指定公式:面积*0</v>
      </c>
      <c r="DG129" s="78" t="str">
        <f t="shared" ca="1" si="71"/>
        <v>户数指标:100平方米/户</v>
      </c>
      <c r="DH129" s="78" t="str">
        <f t="shared" ca="1" si="72"/>
        <v>户数公式:住宅建筑面积/100</v>
      </c>
      <c r="DI129" s="78" t="str">
        <f t="shared" ca="1" si="73"/>
        <v>人数指标:3人/户</v>
      </c>
      <c r="DJ129" s="78" t="str">
        <f t="shared" ca="1" si="74"/>
        <v>人数公式:居住户数*3</v>
      </c>
      <c r="DK129" s="78" t="str">
        <f t="shared" ca="1" si="75"/>
        <v>就业指标:-</v>
      </c>
      <c r="DL129" s="78" t="str">
        <f t="shared" ca="1" si="76"/>
        <v>就业公式:0</v>
      </c>
      <c r="DM129" s="78" t="str">
        <f t="shared" ca="1" si="77"/>
        <v>机动车指标:1.2个/户</v>
      </c>
      <c r="DN129" s="78" t="str">
        <f t="shared" ca="1" si="78"/>
        <v>机动车公式:居住户数*1.2</v>
      </c>
      <c r="DO129" s="78" t="str">
        <f t="shared" ca="1" si="79"/>
        <v>用水量指标:155升/日*人</v>
      </c>
      <c r="DP129" s="78" t="str">
        <f t="shared" ca="1" si="80"/>
        <v>用水量公式:居住人数*155/1000</v>
      </c>
      <c r="DQ129" s="78" t="str">
        <f t="shared" ca="1" si="81"/>
        <v>污水折算系数:0.85</v>
      </c>
      <c r="DR129" s="78" t="str">
        <f t="shared" ca="1" si="82"/>
        <v>污水量公式:用水量*0.85</v>
      </c>
      <c r="DS129" s="78" t="str">
        <f t="shared" ca="1" si="83"/>
        <v>用电负荷指标:50瓦/平方米</v>
      </c>
      <c r="DT129" s="78" t="str">
        <f t="shared" ca="1" si="84"/>
        <v>同时率:0.7</v>
      </c>
      <c r="DU129" s="78" t="str">
        <f t="shared" ca="1" si="85"/>
        <v>用电量公式:住宅建筑面积*50*0.7/1000</v>
      </c>
      <c r="DV129" s="78" t="str">
        <f t="shared" ca="1" si="86"/>
        <v>固话装机指标:1.2门/户</v>
      </c>
      <c r="DW129" s="78" t="str">
        <f t="shared" ca="1" si="87"/>
        <v>固话量公式:居住户数*1.2</v>
      </c>
      <c r="DX129" s="78" t="str">
        <f t="shared" ca="1" si="88"/>
        <v>有线电视指标:2.0门/户</v>
      </c>
      <c r="DY129" s="78" t="str">
        <f t="shared" ca="1" si="89"/>
        <v>电视量公式:居住户数*2.0</v>
      </c>
      <c r="DZ129" s="78" t="str">
        <f t="shared" ca="1" si="90"/>
        <v>高峰机动车生成量指标:34.5pcu/万平方米，26：74</v>
      </c>
      <c r="EA129" s="78" t="str">
        <f t="shared" ca="1" si="91"/>
        <v>高峰机动车吸引量公式:住宅建筑面积/10000*34.5*0.26</v>
      </c>
      <c r="EB129" s="78" t="str">
        <f t="shared" ca="1" si="92"/>
        <v>高峰机动车发生量公式:住宅建筑面积/10000*34.5*0.74</v>
      </c>
      <c r="EC129" s="78" t="str">
        <f t="shared" ca="1" si="98"/>
        <v>地下空间指标:住宅建筑面积*0.4</v>
      </c>
      <c r="ED129" s="78" t="str">
        <f t="shared" ca="1" si="93"/>
        <v>地下空间公式:住宅建筑面积*0.4</v>
      </c>
      <c r="EE129" s="78" t="str">
        <f t="shared" ca="1" si="99"/>
        <v>人防指标:住宅建筑面积*0.11</v>
      </c>
      <c r="EF129" s="78" t="str">
        <f t="shared" ca="1" si="94"/>
        <v>人防公式:住宅建筑面积*0.11</v>
      </c>
      <c r="EG129" s="78" t="str">
        <f t="shared" ca="1" si="101"/>
        <v>用地构成:城镇建设用地</v>
      </c>
      <c r="EH129" s="78" t="s">
        <v>1962</v>
      </c>
      <c r="EI129" s="79" t="str">
        <f t="shared" ca="1" si="100"/>
        <v>唯一标识:R21/R22#住宅用地/服务设施用地#城规;性质名称:住宅用地/服务设施用地;地块性质过滤:;地块性质:R21/R22;地类标准:城规;地块性质别称:;属性继承:R21#住宅用地#城规;父类:R21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9" t="s">
        <v>1962</v>
      </c>
    </row>
    <row r="130" spans="1:140" ht="16.5" x14ac:dyDescent="0.2">
      <c r="A130" s="46" t="str">
        <f t="shared" si="95"/>
        <v>R22/A2/A4#服务设施用地/文化设施用地/体育用地#城规</v>
      </c>
      <c r="B130" s="46" t="s">
        <v>251</v>
      </c>
      <c r="C130" s="46"/>
      <c r="D130" s="46" t="s">
        <v>810</v>
      </c>
      <c r="E130" s="46" t="s">
        <v>1276</v>
      </c>
      <c r="F130" s="46"/>
      <c r="G130" s="46" t="s">
        <v>58</v>
      </c>
      <c r="H130" s="46" t="s">
        <v>798</v>
      </c>
      <c r="I130" s="46" t="s">
        <v>56</v>
      </c>
      <c r="J130" s="46">
        <v>5</v>
      </c>
      <c r="K130" s="46" t="s">
        <v>1492</v>
      </c>
      <c r="L130" s="46"/>
      <c r="M130" s="46" t="str" cm="1">
        <f t="array" aca="1" ref="M130" ca="1">IF(OFFSET(INDIRECT(ADDRESS(ROW(), COLUMN())),0,-1)="",VLOOKUP($G130,$A:$AAE,COLUMN(),FALSE),OFFSET(INDIRECT(ADDRESS(ROW(), COLUMN())),0,-1))</f>
        <v>240,187,129</v>
      </c>
      <c r="N130" s="9"/>
      <c r="O130" s="46" t="str" cm="1">
        <f t="array" aca="1" ref="O130" ca="1">IF(OFFSET(INDIRECT(ADDRESS(ROW(), COLUMN())),0,-1)="",VLOOKUP($G130,$A:$AAE,COLUMN(),FALSE),OFFSET(INDIRECT(ADDRESS(ROW(), COLUMN())),0,-1))</f>
        <v>面积*容积率</v>
      </c>
      <c r="P130" s="9"/>
      <c r="Q130" s="9" t="str" cm="1">
        <f t="array" aca="1" ref="Q130" ca="1">IF(OFFSET(INDIRECT(ADDRESS(ROW(), COLUMN())),0,-1)="",VLOOKUP($G130,$A:$AAE,COLUMN(),FALSE),OFFSET(INDIRECT(ADDRESS(ROW(), COLUMN())),0,-1))</f>
        <v>地块建筑面积*0</v>
      </c>
      <c r="R130" s="9"/>
      <c r="S130" s="9" t="str" cm="1">
        <f t="array" aca="1" ref="S130" ca="1">IF(OFFSET(INDIRECT(ADDRESS(ROW(), COLUMN())),0,-1)="",VLOOKUP($G130,$A:$AAE,COLUMN(),FALSE),OFFSET(INDIRECT(ADDRESS(ROW(), COLUMN())),0,-1))</f>
        <v>地块建筑面积*0</v>
      </c>
      <c r="T130" s="9"/>
      <c r="U130" s="9" t="str" cm="1">
        <f t="array" aca="1" ref="U130" ca="1">IF(OFFSET(INDIRECT(ADDRESS(ROW(), COLUMN())),0,-1)="",VLOOKUP($G130,$A:$AAE,COLUMN(),FALSE),OFFSET(INDIRECT(ADDRESS(ROW(), COLUMN())),0,-1))</f>
        <v>地块建筑面积*0</v>
      </c>
      <c r="V130" s="9"/>
      <c r="W130" s="46" t="str" cm="1">
        <f t="array" aca="1" ref="W130" ca="1">IF(OFFSET(INDIRECT(ADDRESS(ROW(), COLUMN())),0,-1)="",VLOOKUP($G130,$A:$AAE,COLUMN(),FALSE),OFFSET(INDIRECT(ADDRESS(ROW(), COLUMN())),0,-1))</f>
        <v>地块建筑面积*0</v>
      </c>
      <c r="X130" s="9"/>
      <c r="Y130" s="9" t="str" cm="1">
        <f t="array" aca="1" ref="Y130" ca="1">IF(OFFSET(INDIRECT(ADDRESS(ROW(), COLUMN())),0,-1)="",VLOOKUP($G130,$A:$AAE,COLUMN(),FALSE),OFFSET(INDIRECT(ADDRESS(ROW(), COLUMN())),0,-1))</f>
        <v>地块建筑面积*1</v>
      </c>
      <c r="Z130" s="9"/>
      <c r="AA130" s="9" t="str" cm="1">
        <f t="array" aca="1" ref="AA130" ca="1">IF(OFFSET(INDIRECT(ADDRESS(ROW(), COLUMN())),0,-1)="",VLOOKUP($G130,$A:$AAE,COLUMN(),FALSE),OFFSET(INDIRECT(ADDRESS(ROW(), COLUMN())),0,-1))</f>
        <v>地块建筑面积*0</v>
      </c>
      <c r="AB130" s="9"/>
      <c r="AC130" s="9" t="str" cm="1">
        <f t="array" aca="1" ref="AC130" ca="1">IF(OFFSET(INDIRECT(ADDRESS(ROW(), COLUMN())),0,-1)="",VLOOKUP($G130,$A:$AAE,COLUMN(),FALSE),OFFSET(INDIRECT(ADDRESS(ROW(), COLUMN())),0,-1))</f>
        <v>地块建筑面积*0</v>
      </c>
      <c r="AD130" s="9"/>
      <c r="AE130" s="9" t="str" cm="1">
        <f t="array" aca="1" ref="AE130" ca="1">IF(OFFSET(INDIRECT(ADDRESS(ROW(), COLUMN())),0,-1)="",VLOOKUP($G130,$A:$AAE,COLUMN(),FALSE),OFFSET(INDIRECT(ADDRESS(ROW(), COLUMN())),0,-1))</f>
        <v>面积*0</v>
      </c>
      <c r="AF130" s="9"/>
      <c r="AG130" s="9" t="str" cm="1">
        <f t="array" aca="1" ref="AG130" ca="1">IF(OFFSET(INDIRECT(ADDRESS(ROW(), COLUMN())),0,-1)="",VLOOKUP($G130,$A:$AAE,COLUMN(),FALSE),OFFSET(INDIRECT(ADDRESS(ROW(), COLUMN())),0,-1))</f>
        <v>面积*0</v>
      </c>
      <c r="AH130" s="9"/>
      <c r="AI130" s="9" t="str" cm="1">
        <f t="array" aca="1" ref="AI130" ca="1">IF(OFFSET(INDIRECT(ADDRESS(ROW(), COLUMN())),0,-1)="",VLOOKUP($G130,$A:$AAE,COLUMN(),FALSE),OFFSET(INDIRECT(ADDRESS(ROW(), COLUMN())),0,-1))</f>
        <v>-</v>
      </c>
      <c r="AJ130" s="9"/>
      <c r="AK130" s="9" cm="1">
        <f t="array" aca="1" ref="AK130" ca="1">IF(OFFSET(INDIRECT(ADDRESS(ROW(), COLUMN())),0,-1)="",VLOOKUP($G130,$A:$AAE,COLUMN(),FALSE),OFFSET(INDIRECT(ADDRESS(ROW(), COLUMN())),0,-1))</f>
        <v>0</v>
      </c>
      <c r="AL130" s="9"/>
      <c r="AM130" s="9" t="str" cm="1">
        <f t="array" aca="1" ref="AM130" ca="1">IF(OFFSET(INDIRECT(ADDRESS(ROW(), COLUMN())),0,-1)="",VLOOKUP($G130,$A:$AAE,COLUMN(),FALSE),OFFSET(INDIRECT(ADDRESS(ROW(), COLUMN())),0,-1))</f>
        <v>-</v>
      </c>
      <c r="AN130" s="9"/>
      <c r="AO130" s="9" cm="1">
        <f t="array" aca="1" ref="AO130" ca="1">IF(OFFSET(INDIRECT(ADDRESS(ROW(), COLUMN())),0,-1)="",VLOOKUP($G130,$A:$AAE,COLUMN(),FALSE),OFFSET(INDIRECT(ADDRESS(ROW(), COLUMN())),0,-1))</f>
        <v>0</v>
      </c>
      <c r="AP130" s="9"/>
      <c r="AQ130" s="9" t="str" cm="1">
        <f t="array" aca="1" ref="AQ130" ca="1">IF(OFFSET(INDIRECT(ADDRESS(ROW(), COLUMN())),0,-1)="",VLOOKUP($G130,$A:$AAE,COLUMN(),FALSE),OFFSET(INDIRECT(ADDRESS(ROW(), COLUMN())),0,-1))</f>
        <v>35平方米/岗位</v>
      </c>
      <c r="AR130" s="9"/>
      <c r="AS130" s="9" t="str" cm="1">
        <f t="array" aca="1" ref="AS130" ca="1">IF(OFFSET(INDIRECT(ADDRESS(ROW(), COLUMN())),0,-1)="",VLOOKUP($G130,$A:$AAE,COLUMN(),FALSE),OFFSET(INDIRECT(ADDRESS(ROW(), COLUMN())),0,-1))</f>
        <v>地块建筑面积/35</v>
      </c>
      <c r="AT130" s="9"/>
      <c r="AU130" s="9" t="str" cm="1">
        <f t="array" aca="1" ref="AU130" ca="1">IF(OFFSET(INDIRECT(ADDRESS(ROW(), COLUMN())),0,-1)="",VLOOKUP($G130,$A:$AAE,COLUMN(),FALSE),OFFSET(INDIRECT(ADDRESS(ROW(), COLUMN())),0,-1))</f>
        <v>0.4个/100平方米</v>
      </c>
      <c r="AV130" s="9"/>
      <c r="AW130" s="9" t="str" cm="1">
        <f t="array" aca="1" ref="AW130" ca="1">IF(OFFSET(INDIRECT(ADDRESS(ROW(), COLUMN())),0,-1)="",VLOOKUP($G130,$A:$AAE,COLUMN(),FALSE),OFFSET(INDIRECT(ADDRESS(ROW(), COLUMN())),0,-1))</f>
        <v>地块建筑面积*0.4/100</v>
      </c>
      <c r="AX130" s="2"/>
      <c r="AY130" s="9" t="str" cm="1">
        <f t="array" aca="1" ref="AY130" ca="1">IF(OFFSET(INDIRECT(ADDRESS(ROW(), COLUMN())),0,-1)="",VLOOKUP($G130,$A:$AAE,COLUMN(),FALSE),OFFSET(INDIRECT(ADDRESS(ROW(), COLUMN())),0,-1))</f>
        <v>65立方米/日*公顷</v>
      </c>
      <c r="AZ130" s="2"/>
      <c r="BA130" s="9" t="str" cm="1">
        <f t="array" aca="1" ref="BA130" ca="1">IF(OFFSET(INDIRECT(ADDRESS(ROW(), COLUMN())),0,-1)="",VLOOKUP($G130,$A:$AAE,COLUMN(),FALSE),OFFSET(INDIRECT(ADDRESS(ROW(), COLUMN())),0,-1))</f>
        <v>用地面积*65</v>
      </c>
      <c r="BB130" s="2"/>
      <c r="BC130" s="9" cm="1">
        <f t="array" aca="1" ref="BC130" ca="1">IF(OFFSET(INDIRECT(ADDRESS(ROW(), COLUMN())),0,-1)="",VLOOKUP($G130,$A:$AAE,COLUMN(),FALSE),OFFSET(INDIRECT(ADDRESS(ROW(), COLUMN())),0,-1))</f>
        <v>0.85</v>
      </c>
      <c r="BD130" s="2"/>
      <c r="BE130" s="9" t="str" cm="1">
        <f t="array" aca="1" ref="BE130" ca="1">IF(OFFSET(INDIRECT(ADDRESS(ROW(), COLUMN())),0,-1)="",VLOOKUP($G130,$A:$AAE,COLUMN(),FALSE),OFFSET(INDIRECT(ADDRESS(ROW(), COLUMN())),0,-1))</f>
        <v>用水量*0.85</v>
      </c>
      <c r="BF130" s="2"/>
      <c r="BG130" s="9" t="str" cm="1">
        <f t="array" aca="1" ref="BG130" ca="1">IF(OFFSET(INDIRECT(ADDRESS(ROW(), COLUMN())),0,-1)="",VLOOKUP($G130,$A:$AAE,COLUMN(),FALSE),OFFSET(INDIRECT(ADDRESS(ROW(), COLUMN())),0,-1))</f>
        <v>45瓦/平方米</v>
      </c>
      <c r="BH130" s="2"/>
      <c r="BI130" s="9" cm="1">
        <f t="array" aca="1" ref="BI130" ca="1">IF(OFFSET(INDIRECT(ADDRESS(ROW(), COLUMN())),0,-1)="",VLOOKUP($G130,$A:$AAE,COLUMN(),FALSE),OFFSET(INDIRECT(ADDRESS(ROW(), COLUMN())),0,-1))</f>
        <v>0.8</v>
      </c>
      <c r="BJ130" s="2"/>
      <c r="BK130" s="9" t="str" cm="1">
        <f t="array" aca="1" ref="BK130" ca="1">IF(OFFSET(INDIRECT(ADDRESS(ROW(), COLUMN())),0,-1)="",VLOOKUP($G130,$A:$AAE,COLUMN(),FALSE),OFFSET(INDIRECT(ADDRESS(ROW(), COLUMN())),0,-1))</f>
        <v>地块建筑面积*45*0.8/1000</v>
      </c>
      <c r="BL130" s="2"/>
      <c r="BM130" s="9" t="str" cm="1">
        <f t="array" aca="1" ref="BM130" ca="1">IF(OFFSET(INDIRECT(ADDRESS(ROW(), COLUMN())),0,-1)="",VLOOKUP($G130,$A:$AAE,COLUMN(),FALSE),OFFSET(INDIRECT(ADDRESS(ROW(), COLUMN())),0,-1))</f>
        <v>1.0门/100平方米</v>
      </c>
      <c r="BN130" s="2"/>
      <c r="BO130" s="9" t="str" cm="1">
        <f t="array" aca="1" ref="BO130" ca="1">IF(OFFSET(INDIRECT(ADDRESS(ROW(), COLUMN())),0,-1)="",VLOOKUP($G130,$A:$AAE,COLUMN(),FALSE),OFFSET(INDIRECT(ADDRESS(ROW(), COLUMN())),0,-1))</f>
        <v>地块建筑面积*1.0/100</v>
      </c>
      <c r="BP130" s="2"/>
      <c r="BQ130" s="9" t="str" cm="1">
        <f t="array" aca="1" ref="BQ130" ca="1">IF(OFFSET(INDIRECT(ADDRESS(ROW(), COLUMN())),0,-1)="",VLOOKUP($G130,$A:$AAE,COLUMN(),FALSE),OFFSET(INDIRECT(ADDRESS(ROW(), COLUMN())),0,-1))</f>
        <v>0.5门/100平方米</v>
      </c>
      <c r="BR130" s="2"/>
      <c r="BS130" s="9" t="str" cm="1">
        <f t="array" aca="1" ref="BS130" ca="1">IF(OFFSET(INDIRECT(ADDRESS(ROW(), COLUMN())),0,-1)="",VLOOKUP($G130,$A:$AAE,COLUMN(),FALSE),OFFSET(INDIRECT(ADDRESS(ROW(), COLUMN())),0,-1))</f>
        <v>地块建筑面积*0.5/100</v>
      </c>
      <c r="BT130" s="2"/>
      <c r="BU130" s="9" t="str" cm="1">
        <f t="array" aca="1" ref="BU130" ca="1">IF(OFFSET(INDIRECT(ADDRESS(ROW(), COLUMN())),0,-1)="",VLOOKUP($G130,$A:$AAE,COLUMN(),FALSE),OFFSET(INDIRECT(ADDRESS(ROW(), COLUMN())),0,-1))</f>
        <v>39.4pcu/万平方米，71：29</v>
      </c>
      <c r="BV130" s="2"/>
      <c r="BW130" s="9" t="str" cm="1">
        <f t="array" aca="1" ref="BW130" ca="1">IF(OFFSET(INDIRECT(ADDRESS(ROW(), COLUMN())),0,-1)="",VLOOKUP($G130,$A:$AAE,COLUMN(),FALSE),OFFSET(INDIRECT(ADDRESS(ROW(), COLUMN())),0,-1))</f>
        <v>地块建筑面积/10000*39.4*0.71</v>
      </c>
      <c r="BX130" s="2"/>
      <c r="BY130" s="9" t="str" cm="1">
        <f t="array" aca="1" ref="BY130" ca="1">IF(OFFSET(INDIRECT(ADDRESS(ROW(), COLUMN())),0,-1)="",VLOOKUP($G130,$A:$AAE,COLUMN(),FALSE),OFFSET(INDIRECT(ADDRESS(ROW(), COLUMN())),0,-1))</f>
        <v>地块建筑面积/10000*39.4*0.29</v>
      </c>
      <c r="BZ130" s="92"/>
      <c r="CA130" s="9" t="str" cm="1">
        <f t="array" aca="1" ref="CA130" ca="1">IF(OFFSET(INDIRECT(ADDRESS(ROW(), COLUMN())),0,-1)="",VLOOKUP($G130,$A:$AAE,COLUMN(),FALSE),OFFSET(INDIRECT(ADDRESS(ROW(), COLUMN())),0,-1))</f>
        <v>地块建筑面积*0.4</v>
      </c>
      <c r="CB130" s="9"/>
      <c r="CC130" s="9" t="str" cm="1">
        <f t="array" aca="1" ref="CC130" ca="1">IF(OFFSET(INDIRECT(ADDRESS(ROW(), COLUMN())),0,-1)="",VLOOKUP($G130,$A:$AAE,COLUMN(),FALSE),OFFSET(INDIRECT(ADDRESS(ROW(), COLUMN())),0,-1))</f>
        <v>地块建筑面积*0.4</v>
      </c>
      <c r="CD130" s="9"/>
      <c r="CE130" s="9" t="str" cm="1">
        <f t="array" aca="1" ref="CE130" ca="1">IF(OFFSET(INDIRECT(ADDRESS(ROW(), COLUMN())),0,-1)="",VLOOKUP($G130,$A:$AAE,COLUMN(),FALSE),OFFSET(INDIRECT(ADDRESS(ROW(), COLUMN())),0,-1))</f>
        <v>地块建筑面积*0.08</v>
      </c>
      <c r="CF130" s="9"/>
      <c r="CG130" s="9" t="str" cm="1">
        <f t="array" aca="1" ref="CG130" ca="1">IF(OFFSET(INDIRECT(ADDRESS(ROW(), COLUMN())),0,-1)="",VLOOKUP($G130,$A:$AAE,COLUMN(),FALSE),OFFSET(INDIRECT(ADDRESS(ROW(), COLUMN())),0,-1))</f>
        <v>地块建筑面积*0.08</v>
      </c>
      <c r="CH130" s="9"/>
      <c r="CI130" s="46" t="str" cm="1">
        <f t="array" aca="1" ref="CI130" ca="1">IF(OFFSET(INDIRECT(ADDRESS(ROW(), COLUMN())),0,-1)="",VLOOKUP($G130,$A:$AAE,COLUMN(),FALSE),OFFSET(INDIRECT(ADDRESS(ROW(), COLUMN())),0,-1))</f>
        <v>城镇建设用地</v>
      </c>
      <c r="CJ130" s="75" t="s">
        <v>1962</v>
      </c>
      <c r="CK130" s="78" t="str">
        <f t="shared" si="51"/>
        <v>唯一标识:R22/A2/A4#服务设施用地/文化设施用地/体育用地#城规</v>
      </c>
      <c r="CL130" s="78" t="str">
        <f t="shared" si="52"/>
        <v>性质名称:服务设施用地/文化设施用地/体育用地</v>
      </c>
      <c r="CM130" s="78" t="str">
        <f t="shared" si="53"/>
        <v>地块性质过滤:</v>
      </c>
      <c r="CN130" s="78" t="str">
        <f t="shared" si="54"/>
        <v>地块性质:R22/A2/A4</v>
      </c>
      <c r="CO130" s="78" t="str">
        <f t="shared" si="55"/>
        <v>地类标准:城规</v>
      </c>
      <c r="CP130" s="78" t="str">
        <f t="shared" si="56"/>
        <v>地块性质别称:</v>
      </c>
      <c r="CQ130" s="78" t="str">
        <f t="shared" si="57"/>
        <v>属性继承:R22#服务设施用地#城规</v>
      </c>
      <c r="CR130" s="78" t="str">
        <f t="shared" si="58"/>
        <v>父类:R22</v>
      </c>
      <c r="CS130" s="78" t="str">
        <f t="shared" si="59"/>
        <v>级别继承:R#居住用地#城规</v>
      </c>
      <c r="CT130" s="78" t="str">
        <f t="shared" si="60"/>
        <v>级别层次:5</v>
      </c>
      <c r="CU130" s="78" t="str">
        <f t="shared" si="61"/>
        <v>级别:4R</v>
      </c>
      <c r="CV130" s="78" t="str">
        <f t="shared" ca="1" si="62"/>
        <v>地块颜色:240,187,129</v>
      </c>
      <c r="CW130" s="78" t="str">
        <f t="shared" ca="1" si="63"/>
        <v>建筑面积公式:面积*容积率</v>
      </c>
      <c r="CX130" s="78" t="str">
        <f t="shared" ca="1" si="64"/>
        <v>住宅建筑面积公式:地块建筑面积*0</v>
      </c>
      <c r="CY130" s="78" t="str">
        <f t="shared" ca="1" si="65"/>
        <v>商服建筑面积公式:地块建筑面积*0</v>
      </c>
      <c r="CZ130" s="78" t="str">
        <f t="shared" ca="1" si="66"/>
        <v>商服中商业建筑面积公式:地块建筑面积*0</v>
      </c>
      <c r="DA130" s="78" t="str">
        <f t="shared" ca="1" si="67"/>
        <v>商服中办公建筑面积公式:地块建筑面积*0</v>
      </c>
      <c r="DB130" s="78" t="str">
        <f t="shared" ca="1" si="68"/>
        <v>公服建筑面积公式:地块建筑面积*1</v>
      </c>
      <c r="DC130" s="78" t="str">
        <f t="shared" ca="1" si="69"/>
        <v>工业建筑面积公式:地块建筑面积*0</v>
      </c>
      <c r="DD130" s="78" t="str">
        <f t="shared" ca="1" si="70"/>
        <v>市政建筑面积公式:地块建筑面积*0</v>
      </c>
      <c r="DE130" s="78" t="str">
        <f t="shared" ca="1" si="96"/>
        <v>绿地面积指定指标:面积*0</v>
      </c>
      <c r="DF130" s="78" t="str">
        <f t="shared" ca="1" si="97"/>
        <v>绿地面积指定公式:面积*0</v>
      </c>
      <c r="DG130" s="78" t="str">
        <f t="shared" ca="1" si="71"/>
        <v>户数指标:-</v>
      </c>
      <c r="DH130" s="78" t="str">
        <f t="shared" ca="1" si="72"/>
        <v>户数公式:0</v>
      </c>
      <c r="DI130" s="78" t="str">
        <f t="shared" ca="1" si="73"/>
        <v>人数指标:-</v>
      </c>
      <c r="DJ130" s="78" t="str">
        <f t="shared" ca="1" si="74"/>
        <v>人数公式:0</v>
      </c>
      <c r="DK130" s="78" t="str">
        <f t="shared" ca="1" si="75"/>
        <v>就业指标:35平方米/岗位</v>
      </c>
      <c r="DL130" s="78" t="str">
        <f t="shared" ca="1" si="76"/>
        <v>就业公式:地块建筑面积/35</v>
      </c>
      <c r="DM130" s="78" t="str">
        <f t="shared" ca="1" si="77"/>
        <v>机动车指标:0.4个/100平方米</v>
      </c>
      <c r="DN130" s="78" t="str">
        <f t="shared" ca="1" si="78"/>
        <v>机动车公式:地块建筑面积*0.4/100</v>
      </c>
      <c r="DO130" s="78" t="str">
        <f t="shared" ca="1" si="79"/>
        <v>用水量指标:65立方米/日*公顷</v>
      </c>
      <c r="DP130" s="78" t="str">
        <f t="shared" ca="1" si="80"/>
        <v>用水量公式:用地面积*65</v>
      </c>
      <c r="DQ130" s="78" t="str">
        <f t="shared" ca="1" si="81"/>
        <v>污水折算系数:0.85</v>
      </c>
      <c r="DR130" s="78" t="str">
        <f t="shared" ca="1" si="82"/>
        <v>污水量公式:用水量*0.85</v>
      </c>
      <c r="DS130" s="78" t="str">
        <f t="shared" ca="1" si="83"/>
        <v>用电负荷指标:45瓦/平方米</v>
      </c>
      <c r="DT130" s="78" t="str">
        <f t="shared" ca="1" si="84"/>
        <v>同时率:0.8</v>
      </c>
      <c r="DU130" s="78" t="str">
        <f t="shared" ca="1" si="85"/>
        <v>用电量公式:地块建筑面积*45*0.8/1000</v>
      </c>
      <c r="DV130" s="78" t="str">
        <f t="shared" ca="1" si="86"/>
        <v>固话装机指标:1.0门/100平方米</v>
      </c>
      <c r="DW130" s="78" t="str">
        <f t="shared" ca="1" si="87"/>
        <v>固话量公式:地块建筑面积*1.0/100</v>
      </c>
      <c r="DX130" s="78" t="str">
        <f t="shared" ca="1" si="88"/>
        <v>有线电视指标:0.5门/100平方米</v>
      </c>
      <c r="DY130" s="78" t="str">
        <f t="shared" ca="1" si="89"/>
        <v>电视量公式:地块建筑面积*0.5/100</v>
      </c>
      <c r="DZ130" s="78" t="str">
        <f t="shared" ca="1" si="90"/>
        <v>高峰机动车生成量指标:39.4pcu/万平方米，71：29</v>
      </c>
      <c r="EA130" s="78" t="str">
        <f t="shared" ca="1" si="91"/>
        <v>高峰机动车吸引量公式:地块建筑面积/10000*39.4*0.71</v>
      </c>
      <c r="EB130" s="78" t="str">
        <f t="shared" ca="1" si="92"/>
        <v>高峰机动车发生量公式:地块建筑面积/10000*39.4*0.29</v>
      </c>
      <c r="EC130" s="78" t="str">
        <f t="shared" ca="1" si="98"/>
        <v>地下空间指标:地块建筑面积*0.4</v>
      </c>
      <c r="ED130" s="78" t="str">
        <f t="shared" ca="1" si="93"/>
        <v>地下空间公式:地块建筑面积*0.4</v>
      </c>
      <c r="EE130" s="78" t="str">
        <f t="shared" ca="1" si="99"/>
        <v>人防指标:地块建筑面积*0.08</v>
      </c>
      <c r="EF130" s="78" t="str">
        <f t="shared" ca="1" si="94"/>
        <v>人防公式:地块建筑面积*0.08</v>
      </c>
      <c r="EG130" s="78" t="str">
        <f t="shared" ca="1" si="101"/>
        <v>用地构成:城镇建设用地</v>
      </c>
      <c r="EH130" s="78" t="s">
        <v>1962</v>
      </c>
      <c r="EI130" s="79" t="str">
        <f t="shared" ca="1" si="100"/>
        <v>唯一标识:R22/A2/A4#服务设施用地/文化设施用地/体育用地#城规;性质名称:服务设施用地/文化设施用地/体育用地;地块性质过滤:;地块性质:R22/A2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0" t="s">
        <v>1962</v>
      </c>
    </row>
    <row r="131" spans="1:140" ht="16.5" x14ac:dyDescent="0.2">
      <c r="A131" s="47" t="str">
        <f t="shared" si="95"/>
        <v>R22/A2#服务设施用地/文化设施用地#城规</v>
      </c>
      <c r="B131" s="47" t="s">
        <v>252</v>
      </c>
      <c r="C131" s="47"/>
      <c r="D131" s="47" t="s">
        <v>811</v>
      </c>
      <c r="E131" s="47" t="s">
        <v>1276</v>
      </c>
      <c r="F131" s="47"/>
      <c r="G131" s="47" t="s">
        <v>58</v>
      </c>
      <c r="H131" s="47" t="s">
        <v>798</v>
      </c>
      <c r="I131" s="47" t="s">
        <v>56</v>
      </c>
      <c r="J131" s="47">
        <v>5</v>
      </c>
      <c r="K131" s="47" t="s">
        <v>1492</v>
      </c>
      <c r="L131" s="47"/>
      <c r="M131" s="47" t="str" cm="1">
        <f t="array" aca="1" ref="M131" ca="1">IF(OFFSET(INDIRECT(ADDRESS(ROW(), COLUMN())),0,-1)="",VLOOKUP($G131,$A:$AAE,COLUMN(),FALSE),OFFSET(INDIRECT(ADDRESS(ROW(), COLUMN())),0,-1))</f>
        <v>240,187,129</v>
      </c>
      <c r="N131" s="10"/>
      <c r="O131" s="47" t="str" cm="1">
        <f t="array" aca="1" ref="O131" ca="1">IF(OFFSET(INDIRECT(ADDRESS(ROW(), COLUMN())),0,-1)="",VLOOKUP($G131,$A:$AAE,COLUMN(),FALSE),OFFSET(INDIRECT(ADDRESS(ROW(), COLUMN())),0,-1))</f>
        <v>面积*容积率</v>
      </c>
      <c r="P131" s="10"/>
      <c r="Q131" s="10" t="str" cm="1">
        <f t="array" aca="1" ref="Q131" ca="1">IF(OFFSET(INDIRECT(ADDRESS(ROW(), COLUMN())),0,-1)="",VLOOKUP($G131,$A:$AAE,COLUMN(),FALSE),OFFSET(INDIRECT(ADDRESS(ROW(), COLUMN())),0,-1))</f>
        <v>地块建筑面积*0</v>
      </c>
      <c r="R131" s="10"/>
      <c r="S131" s="10" t="str" cm="1">
        <f t="array" aca="1" ref="S131" ca="1">IF(OFFSET(INDIRECT(ADDRESS(ROW(), COLUMN())),0,-1)="",VLOOKUP($G131,$A:$AAE,COLUMN(),FALSE),OFFSET(INDIRECT(ADDRESS(ROW(), COLUMN())),0,-1))</f>
        <v>地块建筑面积*0</v>
      </c>
      <c r="T131" s="10"/>
      <c r="U131" s="10" t="str" cm="1">
        <f t="array" aca="1" ref="U131" ca="1">IF(OFFSET(INDIRECT(ADDRESS(ROW(), COLUMN())),0,-1)="",VLOOKUP($G131,$A:$AAE,COLUMN(),FALSE),OFFSET(INDIRECT(ADDRESS(ROW(), COLUMN())),0,-1))</f>
        <v>地块建筑面积*0</v>
      </c>
      <c r="V131" s="10"/>
      <c r="W131" s="47" t="str" cm="1">
        <f t="array" aca="1" ref="W131" ca="1">IF(OFFSET(INDIRECT(ADDRESS(ROW(), COLUMN())),0,-1)="",VLOOKUP($G131,$A:$AAE,COLUMN(),FALSE),OFFSET(INDIRECT(ADDRESS(ROW(), COLUMN())),0,-1))</f>
        <v>地块建筑面积*0</v>
      </c>
      <c r="X131" s="10"/>
      <c r="Y131" s="10" t="str" cm="1">
        <f t="array" aca="1" ref="Y131" ca="1">IF(OFFSET(INDIRECT(ADDRESS(ROW(), COLUMN())),0,-1)="",VLOOKUP($G131,$A:$AAE,COLUMN(),FALSE),OFFSET(INDIRECT(ADDRESS(ROW(), COLUMN())),0,-1))</f>
        <v>地块建筑面积*1</v>
      </c>
      <c r="Z131" s="10"/>
      <c r="AA131" s="10" t="str" cm="1">
        <f t="array" aca="1" ref="AA131" ca="1">IF(OFFSET(INDIRECT(ADDRESS(ROW(), COLUMN())),0,-1)="",VLOOKUP($G131,$A:$AAE,COLUMN(),FALSE),OFFSET(INDIRECT(ADDRESS(ROW(), COLUMN())),0,-1))</f>
        <v>地块建筑面积*0</v>
      </c>
      <c r="AB131" s="10"/>
      <c r="AC131" s="10" t="str" cm="1">
        <f t="array" aca="1" ref="AC131" ca="1">IF(OFFSET(INDIRECT(ADDRESS(ROW(), COLUMN())),0,-1)="",VLOOKUP($G131,$A:$AAE,COLUMN(),FALSE),OFFSET(INDIRECT(ADDRESS(ROW(), COLUMN())),0,-1))</f>
        <v>地块建筑面积*0</v>
      </c>
      <c r="AD131" s="10"/>
      <c r="AE131" s="10" t="str" cm="1">
        <f t="array" aca="1" ref="AE131" ca="1">IF(OFFSET(INDIRECT(ADDRESS(ROW(), COLUMN())),0,-1)="",VLOOKUP($G131,$A:$AAE,COLUMN(),FALSE),OFFSET(INDIRECT(ADDRESS(ROW(), COLUMN())),0,-1))</f>
        <v>面积*0</v>
      </c>
      <c r="AF131" s="10"/>
      <c r="AG131" s="10" t="str" cm="1">
        <f t="array" aca="1" ref="AG131" ca="1">IF(OFFSET(INDIRECT(ADDRESS(ROW(), COLUMN())),0,-1)="",VLOOKUP($G131,$A:$AAE,COLUMN(),FALSE),OFFSET(INDIRECT(ADDRESS(ROW(), COLUMN())),0,-1))</f>
        <v>面积*0</v>
      </c>
      <c r="AH131" s="10"/>
      <c r="AI131" s="10" t="str" cm="1">
        <f t="array" aca="1" ref="AI131" ca="1">IF(OFFSET(INDIRECT(ADDRESS(ROW(), COLUMN())),0,-1)="",VLOOKUP($G131,$A:$AAE,COLUMN(),FALSE),OFFSET(INDIRECT(ADDRESS(ROW(), COLUMN())),0,-1))</f>
        <v>-</v>
      </c>
      <c r="AJ131" s="10"/>
      <c r="AK131" s="10" cm="1">
        <f t="array" aca="1" ref="AK131" ca="1">IF(OFFSET(INDIRECT(ADDRESS(ROW(), COLUMN())),0,-1)="",VLOOKUP($G131,$A:$AAE,COLUMN(),FALSE),OFFSET(INDIRECT(ADDRESS(ROW(), COLUMN())),0,-1))</f>
        <v>0</v>
      </c>
      <c r="AL131" s="10"/>
      <c r="AM131" s="10" t="str" cm="1">
        <f t="array" aca="1" ref="AM131" ca="1">IF(OFFSET(INDIRECT(ADDRESS(ROW(), COLUMN())),0,-1)="",VLOOKUP($G131,$A:$AAE,COLUMN(),FALSE),OFFSET(INDIRECT(ADDRESS(ROW(), COLUMN())),0,-1))</f>
        <v>-</v>
      </c>
      <c r="AN131" s="10"/>
      <c r="AO131" s="10" cm="1">
        <f t="array" aca="1" ref="AO131" ca="1">IF(OFFSET(INDIRECT(ADDRESS(ROW(), COLUMN())),0,-1)="",VLOOKUP($G131,$A:$AAE,COLUMN(),FALSE),OFFSET(INDIRECT(ADDRESS(ROW(), COLUMN())),0,-1))</f>
        <v>0</v>
      </c>
      <c r="AP131" s="10"/>
      <c r="AQ131" s="10" t="str" cm="1">
        <f t="array" aca="1" ref="AQ131" ca="1">IF(OFFSET(INDIRECT(ADDRESS(ROW(), COLUMN())),0,-1)="",VLOOKUP($G131,$A:$AAE,COLUMN(),FALSE),OFFSET(INDIRECT(ADDRESS(ROW(), COLUMN())),0,-1))</f>
        <v>35平方米/岗位</v>
      </c>
      <c r="AR131" s="10"/>
      <c r="AS131" s="10" t="str" cm="1">
        <f t="array" aca="1" ref="AS131" ca="1">IF(OFFSET(INDIRECT(ADDRESS(ROW(), COLUMN())),0,-1)="",VLOOKUP($G131,$A:$AAE,COLUMN(),FALSE),OFFSET(INDIRECT(ADDRESS(ROW(), COLUMN())),0,-1))</f>
        <v>地块建筑面积/35</v>
      </c>
      <c r="AT131" s="10"/>
      <c r="AU131" s="10" t="str" cm="1">
        <f t="array" aca="1" ref="AU131" ca="1">IF(OFFSET(INDIRECT(ADDRESS(ROW(), COLUMN())),0,-1)="",VLOOKUP($G131,$A:$AAE,COLUMN(),FALSE),OFFSET(INDIRECT(ADDRESS(ROW(), COLUMN())),0,-1))</f>
        <v>0.4个/100平方米</v>
      </c>
      <c r="AV131" s="10"/>
      <c r="AW131" s="10" t="str" cm="1">
        <f t="array" aca="1" ref="AW131" ca="1">IF(OFFSET(INDIRECT(ADDRESS(ROW(), COLUMN())),0,-1)="",VLOOKUP($G131,$A:$AAE,COLUMN(),FALSE),OFFSET(INDIRECT(ADDRESS(ROW(), COLUMN())),0,-1))</f>
        <v>地块建筑面积*0.4/100</v>
      </c>
      <c r="AX131" s="116"/>
      <c r="AY131" s="10" t="str" cm="1">
        <f t="array" aca="1" ref="AY131" ca="1">IF(OFFSET(INDIRECT(ADDRESS(ROW(), COLUMN())),0,-1)="",VLOOKUP($G131,$A:$AAE,COLUMN(),FALSE),OFFSET(INDIRECT(ADDRESS(ROW(), COLUMN())),0,-1))</f>
        <v>65立方米/日*公顷</v>
      </c>
      <c r="AZ131" s="116"/>
      <c r="BA131" s="10" t="str" cm="1">
        <f t="array" aca="1" ref="BA131" ca="1">IF(OFFSET(INDIRECT(ADDRESS(ROW(), COLUMN())),0,-1)="",VLOOKUP($G131,$A:$AAE,COLUMN(),FALSE),OFFSET(INDIRECT(ADDRESS(ROW(), COLUMN())),0,-1))</f>
        <v>用地面积*65</v>
      </c>
      <c r="BB131" s="116"/>
      <c r="BC131" s="10" cm="1">
        <f t="array" aca="1" ref="BC131" ca="1">IF(OFFSET(INDIRECT(ADDRESS(ROW(), COLUMN())),0,-1)="",VLOOKUP($G131,$A:$AAE,COLUMN(),FALSE),OFFSET(INDIRECT(ADDRESS(ROW(), COLUMN())),0,-1))</f>
        <v>0.85</v>
      </c>
      <c r="BD131" s="116"/>
      <c r="BE131" s="10" t="str" cm="1">
        <f t="array" aca="1" ref="BE131" ca="1">IF(OFFSET(INDIRECT(ADDRESS(ROW(), COLUMN())),0,-1)="",VLOOKUP($G131,$A:$AAE,COLUMN(),FALSE),OFFSET(INDIRECT(ADDRESS(ROW(), COLUMN())),0,-1))</f>
        <v>用水量*0.85</v>
      </c>
      <c r="BF131" s="116"/>
      <c r="BG131" s="10" t="str" cm="1">
        <f t="array" aca="1" ref="BG131" ca="1">IF(OFFSET(INDIRECT(ADDRESS(ROW(), COLUMN())),0,-1)="",VLOOKUP($G131,$A:$AAE,COLUMN(),FALSE),OFFSET(INDIRECT(ADDRESS(ROW(), COLUMN())),0,-1))</f>
        <v>45瓦/平方米</v>
      </c>
      <c r="BH131" s="116"/>
      <c r="BI131" s="10" cm="1">
        <f t="array" aca="1" ref="BI131" ca="1">IF(OFFSET(INDIRECT(ADDRESS(ROW(), COLUMN())),0,-1)="",VLOOKUP($G131,$A:$AAE,COLUMN(),FALSE),OFFSET(INDIRECT(ADDRESS(ROW(), COLUMN())),0,-1))</f>
        <v>0.8</v>
      </c>
      <c r="BJ131" s="116"/>
      <c r="BK131" s="10" t="str" cm="1">
        <f t="array" aca="1" ref="BK131" ca="1">IF(OFFSET(INDIRECT(ADDRESS(ROW(), COLUMN())),0,-1)="",VLOOKUP($G131,$A:$AAE,COLUMN(),FALSE),OFFSET(INDIRECT(ADDRESS(ROW(), COLUMN())),0,-1))</f>
        <v>地块建筑面积*45*0.8/1000</v>
      </c>
      <c r="BL131" s="116"/>
      <c r="BM131" s="10" t="str" cm="1">
        <f t="array" aca="1" ref="BM131" ca="1">IF(OFFSET(INDIRECT(ADDRESS(ROW(), COLUMN())),0,-1)="",VLOOKUP($G131,$A:$AAE,COLUMN(),FALSE),OFFSET(INDIRECT(ADDRESS(ROW(), COLUMN())),0,-1))</f>
        <v>1.0门/100平方米</v>
      </c>
      <c r="BN131" s="116"/>
      <c r="BO131" s="10" t="str" cm="1">
        <f t="array" aca="1" ref="BO131" ca="1">IF(OFFSET(INDIRECT(ADDRESS(ROW(), COLUMN())),0,-1)="",VLOOKUP($G131,$A:$AAE,COLUMN(),FALSE),OFFSET(INDIRECT(ADDRESS(ROW(), COLUMN())),0,-1))</f>
        <v>地块建筑面积*1.0/100</v>
      </c>
      <c r="BP131" s="116"/>
      <c r="BQ131" s="10" t="str" cm="1">
        <f t="array" aca="1" ref="BQ131" ca="1">IF(OFFSET(INDIRECT(ADDRESS(ROW(), COLUMN())),0,-1)="",VLOOKUP($G131,$A:$AAE,COLUMN(),FALSE),OFFSET(INDIRECT(ADDRESS(ROW(), COLUMN())),0,-1))</f>
        <v>0.5门/100平方米</v>
      </c>
      <c r="BR131" s="116"/>
      <c r="BS131" s="10" t="str" cm="1">
        <f t="array" aca="1" ref="BS131" ca="1">IF(OFFSET(INDIRECT(ADDRESS(ROW(), COLUMN())),0,-1)="",VLOOKUP($G131,$A:$AAE,COLUMN(),FALSE),OFFSET(INDIRECT(ADDRESS(ROW(), COLUMN())),0,-1))</f>
        <v>地块建筑面积*0.5/100</v>
      </c>
      <c r="BT131" s="116"/>
      <c r="BU131" s="10" t="str" cm="1">
        <f t="array" aca="1" ref="BU131" ca="1">IF(OFFSET(INDIRECT(ADDRESS(ROW(), COLUMN())),0,-1)="",VLOOKUP($G131,$A:$AAE,COLUMN(),FALSE),OFFSET(INDIRECT(ADDRESS(ROW(), COLUMN())),0,-1))</f>
        <v>39.4pcu/万平方米，71：29</v>
      </c>
      <c r="BV131" s="116"/>
      <c r="BW131" s="10" t="str" cm="1">
        <f t="array" aca="1" ref="BW131" ca="1">IF(OFFSET(INDIRECT(ADDRESS(ROW(), COLUMN())),0,-1)="",VLOOKUP($G131,$A:$AAE,COLUMN(),FALSE),OFFSET(INDIRECT(ADDRESS(ROW(), COLUMN())),0,-1))</f>
        <v>地块建筑面积/10000*39.4*0.71</v>
      </c>
      <c r="BX131" s="116"/>
      <c r="BY131" s="10" t="str" cm="1">
        <f t="array" aca="1" ref="BY131" ca="1">IF(OFFSET(INDIRECT(ADDRESS(ROW(), COLUMN())),0,-1)="",VLOOKUP($G131,$A:$AAE,COLUMN(),FALSE),OFFSET(INDIRECT(ADDRESS(ROW(), COLUMN())),0,-1))</f>
        <v>地块建筑面积/10000*39.4*0.29</v>
      </c>
      <c r="BZ131" s="93"/>
      <c r="CA131" s="10" t="str" cm="1">
        <f t="array" aca="1" ref="CA131" ca="1">IF(OFFSET(INDIRECT(ADDRESS(ROW(), COLUMN())),0,-1)="",VLOOKUP($G131,$A:$AAE,COLUMN(),FALSE),OFFSET(INDIRECT(ADDRESS(ROW(), COLUMN())),0,-1))</f>
        <v>地块建筑面积*0.4</v>
      </c>
      <c r="CB131" s="10"/>
      <c r="CC131" s="10" t="str" cm="1">
        <f t="array" aca="1" ref="CC131" ca="1">IF(OFFSET(INDIRECT(ADDRESS(ROW(), COLUMN())),0,-1)="",VLOOKUP($G131,$A:$AAE,COLUMN(),FALSE),OFFSET(INDIRECT(ADDRESS(ROW(), COLUMN())),0,-1))</f>
        <v>地块建筑面积*0.4</v>
      </c>
      <c r="CD131" s="10"/>
      <c r="CE131" s="10" t="str" cm="1">
        <f t="array" aca="1" ref="CE131" ca="1">IF(OFFSET(INDIRECT(ADDRESS(ROW(), COLUMN())),0,-1)="",VLOOKUP($G131,$A:$AAE,COLUMN(),FALSE),OFFSET(INDIRECT(ADDRESS(ROW(), COLUMN())),0,-1))</f>
        <v>地块建筑面积*0.08</v>
      </c>
      <c r="CF131" s="10"/>
      <c r="CG131" s="10" t="str" cm="1">
        <f t="array" aca="1" ref="CG131" ca="1">IF(OFFSET(INDIRECT(ADDRESS(ROW(), COLUMN())),0,-1)="",VLOOKUP($G131,$A:$AAE,COLUMN(),FALSE),OFFSET(INDIRECT(ADDRESS(ROW(), COLUMN())),0,-1))</f>
        <v>地块建筑面积*0.08</v>
      </c>
      <c r="CH131" s="10"/>
      <c r="CI131" s="47" t="str" cm="1">
        <f t="array" aca="1" ref="CI131" ca="1">IF(OFFSET(INDIRECT(ADDRESS(ROW(), COLUMN())),0,-1)="",VLOOKUP($G131,$A:$AAE,COLUMN(),FALSE),OFFSET(INDIRECT(ADDRESS(ROW(), COLUMN())),0,-1))</f>
        <v>城镇建设用地</v>
      </c>
      <c r="CJ131" s="76" t="s">
        <v>1962</v>
      </c>
      <c r="CK131" s="78" t="str">
        <f t="shared" ref="CK131:CK194" si="102">IF(A131 = "",A$1&amp;":",_xlfn.TEXTJOIN(":",TRUE,A$1,A131))</f>
        <v>唯一标识:R22/A2#服务设施用地/文化设施用地#城规</v>
      </c>
      <c r="CL131" s="78" t="str">
        <f t="shared" ref="CL131:CL194" si="103">IF(B131 = "",B$1&amp;":",_xlfn.TEXTJOIN(":",TRUE,B$1,B131))</f>
        <v>性质名称:服务设施用地/文化设施用地</v>
      </c>
      <c r="CM131" s="78" t="str">
        <f t="shared" ref="CM131:CM194" si="104">IF(C131 = "",C$1&amp;":",_xlfn.TEXTJOIN(":",TRUE,C$1,C131))</f>
        <v>地块性质过滤:</v>
      </c>
      <c r="CN131" s="78" t="str">
        <f t="shared" ref="CN131:CN194" si="105">IF(D131 = "",D$1&amp;":",_xlfn.TEXTJOIN(":",TRUE,D$1,D131))</f>
        <v>地块性质:R22/A2</v>
      </c>
      <c r="CO131" s="78" t="str">
        <f t="shared" ref="CO131:CO194" si="106">IF(E131 = "",E$1&amp;":",_xlfn.TEXTJOIN(":",TRUE,E$1,E131))</f>
        <v>地类标准:城规</v>
      </c>
      <c r="CP131" s="78" t="str">
        <f t="shared" ref="CP131:CP194" si="107">IF(F131 = "",F$1&amp;":",_xlfn.TEXTJOIN(":",TRUE,F$1,F131))</f>
        <v>地块性质别称:</v>
      </c>
      <c r="CQ131" s="78" t="str">
        <f t="shared" ref="CQ131:CQ194" si="108">IF(G131 = "",G$1&amp;":",_xlfn.TEXTJOIN(":",TRUE,G$1,G131))</f>
        <v>属性继承:R22#服务设施用地#城规</v>
      </c>
      <c r="CR131" s="78" t="str">
        <f t="shared" ref="CR131:CR194" si="109">IF(H131 = "",H$1&amp;":",_xlfn.TEXTJOIN(":",TRUE,H$1,H131))</f>
        <v>父类:R22</v>
      </c>
      <c r="CS131" s="78" t="str">
        <f t="shared" ref="CS131:CS194" si="110">IF(I131 = "",I$1&amp;":",_xlfn.TEXTJOIN(":",TRUE,I$1,I131))</f>
        <v>级别继承:R#居住用地#城规</v>
      </c>
      <c r="CT131" s="78" t="str">
        <f t="shared" ref="CT131:CT194" si="111">IF(J131 = "",J$1&amp;":",_xlfn.TEXTJOIN(":",TRUE,J$1,J131))</f>
        <v>级别层次:5</v>
      </c>
      <c r="CU131" s="78" t="str">
        <f t="shared" ref="CU131:CU194" si="112">IF(K131 = "",K$1&amp;":",_xlfn.TEXTJOIN(":",TRUE,K$1,K131))</f>
        <v>级别:4R</v>
      </c>
      <c r="CV131" s="78" t="str">
        <f t="shared" ref="CV131:CV194" ca="1" si="113">IF(M131 = "",M$1&amp;":",_xlfn.TEXTJOIN(":",TRUE,M$1,M131))</f>
        <v>地块颜色:240,187,129</v>
      </c>
      <c r="CW131" s="78" t="str">
        <f t="shared" ref="CW131:CW194" ca="1" si="114">IF(O131 = "",O$1&amp;":",_xlfn.TEXTJOIN(":",TRUE,O$1,O131))</f>
        <v>建筑面积公式:面积*容积率</v>
      </c>
      <c r="CX131" s="78" t="str">
        <f t="shared" ref="CX131:CX194" ca="1" si="115">IF(Q131 = "",Q$1&amp;":",_xlfn.TEXTJOIN(":",TRUE,Q$1,Q131))</f>
        <v>住宅建筑面积公式:地块建筑面积*0</v>
      </c>
      <c r="CY131" s="78" t="str">
        <f t="shared" ref="CY131:CY194" ca="1" si="116">IF(S131 = "",S$1&amp;":",_xlfn.TEXTJOIN(":",TRUE,S$1,S131))</f>
        <v>商服建筑面积公式:地块建筑面积*0</v>
      </c>
      <c r="CZ131" s="78" t="str">
        <f t="shared" ref="CZ131:CZ194" ca="1" si="117">IF(U131 = "",U$1&amp;":",_xlfn.TEXTJOIN(":",TRUE,U$1,U131))</f>
        <v>商服中商业建筑面积公式:地块建筑面积*0</v>
      </c>
      <c r="DA131" s="78" t="str">
        <f t="shared" ref="DA131:DA194" ca="1" si="118">IF(W131 = "",W$1&amp;":",_xlfn.TEXTJOIN(":",TRUE,W$1,W131))</f>
        <v>商服中办公建筑面积公式:地块建筑面积*0</v>
      </c>
      <c r="DB131" s="78" t="str">
        <f t="shared" ref="DB131:DB194" ca="1" si="119">IF(Y131 = "",Y$1&amp;":",_xlfn.TEXTJOIN(":",TRUE,Y$1,Y131))</f>
        <v>公服建筑面积公式:地块建筑面积*1</v>
      </c>
      <c r="DC131" s="78" t="str">
        <f t="shared" ref="DC131:DC194" ca="1" si="120">IF(AA131 = "",AA$1&amp;":",_xlfn.TEXTJOIN(":",TRUE,AA$1,AA131))</f>
        <v>工业建筑面积公式:地块建筑面积*0</v>
      </c>
      <c r="DD131" s="78" t="str">
        <f t="shared" ref="DD131:DD194" ca="1" si="121">IF(AC131 = "",AC$1&amp;":",_xlfn.TEXTJOIN(":",TRUE,AC$1,AC131))</f>
        <v>市政建筑面积公式:地块建筑面积*0</v>
      </c>
      <c r="DE131" s="78" t="str">
        <f t="shared" ca="1" si="96"/>
        <v>绿地面积指定指标:面积*0</v>
      </c>
      <c r="DF131" s="78" t="str">
        <f t="shared" ca="1" si="97"/>
        <v>绿地面积指定公式:面积*0</v>
      </c>
      <c r="DG131" s="78" t="str">
        <f t="shared" ref="DG131:DG194" ca="1" si="122">IF(AI131 = "",AI$1&amp;":",_xlfn.TEXTJOIN(":",TRUE,AI$1,AI131))</f>
        <v>户数指标:-</v>
      </c>
      <c r="DH131" s="78" t="str">
        <f t="shared" ref="DH131:DH194" ca="1" si="123">IF(AK131 = "",AK$1&amp;":",_xlfn.TEXTJOIN(":",TRUE,AK$1,AK131))</f>
        <v>户数公式:0</v>
      </c>
      <c r="DI131" s="78" t="str">
        <f t="shared" ref="DI131:DI194" ca="1" si="124">IF(AM131 = "",AM$1&amp;":",_xlfn.TEXTJOIN(":",TRUE,AM$1,AM131))</f>
        <v>人数指标:-</v>
      </c>
      <c r="DJ131" s="78" t="str">
        <f t="shared" ref="DJ131:DJ194" ca="1" si="125">IF(AO131 = "",AO$1&amp;":",_xlfn.TEXTJOIN(":",TRUE,AO$1,AO131))</f>
        <v>人数公式:0</v>
      </c>
      <c r="DK131" s="78" t="str">
        <f t="shared" ref="DK131:DK194" ca="1" si="126">IF(AQ131 = "",AQ$1&amp;":",_xlfn.TEXTJOIN(":",TRUE,AQ$1,AQ131))</f>
        <v>就业指标:35平方米/岗位</v>
      </c>
      <c r="DL131" s="78" t="str">
        <f t="shared" ref="DL131:DL194" ca="1" si="127">IF(AS131 = "",AS$1&amp;":",_xlfn.TEXTJOIN(":",TRUE,AS$1,AS131))</f>
        <v>就业公式:地块建筑面积/35</v>
      </c>
      <c r="DM131" s="78" t="str">
        <f t="shared" ref="DM131:DM194" ca="1" si="128">IF(AU131 = "",AU$1&amp;":",_xlfn.TEXTJOIN(":",TRUE,AU$1,AU131))</f>
        <v>机动车指标:0.4个/100平方米</v>
      </c>
      <c r="DN131" s="78" t="str">
        <f t="shared" ref="DN131:DN194" ca="1" si="129">IF(AW131 = "",AW$1&amp;":",_xlfn.TEXTJOIN(":",TRUE,AW$1,AW131))</f>
        <v>机动车公式:地块建筑面积*0.4/100</v>
      </c>
      <c r="DO131" s="78" t="str">
        <f t="shared" ref="DO131:DO194" ca="1" si="130">IF(AY131 = "",AY$1&amp;":",_xlfn.TEXTJOIN(":",TRUE,AY$1,AY131))</f>
        <v>用水量指标:65立方米/日*公顷</v>
      </c>
      <c r="DP131" s="78" t="str">
        <f t="shared" ref="DP131:DP194" ca="1" si="131">IF(BA131 = "",BA$1&amp;":",_xlfn.TEXTJOIN(":",TRUE,BA$1,BA131))</f>
        <v>用水量公式:用地面积*65</v>
      </c>
      <c r="DQ131" s="78" t="str">
        <f t="shared" ref="DQ131:DQ194" ca="1" si="132">IF(BC131 = "",BC$1&amp;":",_xlfn.TEXTJOIN(":",TRUE,BC$1,BC131))</f>
        <v>污水折算系数:0.85</v>
      </c>
      <c r="DR131" s="78" t="str">
        <f t="shared" ref="DR131:DR194" ca="1" si="133">IF(BE131 = "",BE$1&amp;":",_xlfn.TEXTJOIN(":",TRUE,BE$1,BE131))</f>
        <v>污水量公式:用水量*0.85</v>
      </c>
      <c r="DS131" s="78" t="str">
        <f t="shared" ref="DS131:DS194" ca="1" si="134">IF(BG131 = "",BG$1&amp;":",_xlfn.TEXTJOIN(":",TRUE,BG$1,BG131))</f>
        <v>用电负荷指标:45瓦/平方米</v>
      </c>
      <c r="DT131" s="78" t="str">
        <f t="shared" ref="DT131:DT194" ca="1" si="135">IF(BI131 = "",BI$1&amp;":",_xlfn.TEXTJOIN(":",TRUE,BI$1,BI131))</f>
        <v>同时率:0.8</v>
      </c>
      <c r="DU131" s="78" t="str">
        <f t="shared" ref="DU131:DU194" ca="1" si="136">IF(BK131 = "",BK$1&amp;":",_xlfn.TEXTJOIN(":",TRUE,BK$1,BK131))</f>
        <v>用电量公式:地块建筑面积*45*0.8/1000</v>
      </c>
      <c r="DV131" s="78" t="str">
        <f t="shared" ref="DV131:DV194" ca="1" si="137">IF(BM131 = "",BM$1&amp;":",_xlfn.TEXTJOIN(":",TRUE,BM$1,BM131))</f>
        <v>固话装机指标:1.0门/100平方米</v>
      </c>
      <c r="DW131" s="78" t="str">
        <f t="shared" ref="DW131:DW194" ca="1" si="138">IF(BO131 = "",BO$1&amp;":",_xlfn.TEXTJOIN(":",TRUE,BO$1,BO131))</f>
        <v>固话量公式:地块建筑面积*1.0/100</v>
      </c>
      <c r="DX131" s="78" t="str">
        <f t="shared" ref="DX131:DX194" ca="1" si="139">IF(BQ131 = "",BQ$1&amp;":",_xlfn.TEXTJOIN(":",TRUE,BQ$1,BQ131))</f>
        <v>有线电视指标:0.5门/100平方米</v>
      </c>
      <c r="DY131" s="78" t="str">
        <f t="shared" ref="DY131:DY194" ca="1" si="140">IF(BS131 = "",BS$1&amp;":",_xlfn.TEXTJOIN(":",TRUE,BS$1,BS131))</f>
        <v>电视量公式:地块建筑面积*0.5/100</v>
      </c>
      <c r="DZ131" s="78" t="str">
        <f t="shared" ref="DZ131:DZ194" ca="1" si="141">IF(BU131 = "",BU$1&amp;":",_xlfn.TEXTJOIN(":",TRUE,BU$1,BU131))</f>
        <v>高峰机动车生成量指标:39.4pcu/万平方米，71：29</v>
      </c>
      <c r="EA131" s="78" t="str">
        <f t="shared" ref="EA131:EA194" ca="1" si="142">IF(BW131 = "",BW$1&amp;":",_xlfn.TEXTJOIN(":",TRUE,BW$1,BW131))</f>
        <v>高峰机动车吸引量公式:地块建筑面积/10000*39.4*0.71</v>
      </c>
      <c r="EB131" s="78" t="str">
        <f t="shared" ref="EB131:EB194" ca="1" si="143">IF(BY131 = "",BY$1&amp;":",_xlfn.TEXTJOIN(":",TRUE,BY$1,BY131))</f>
        <v>高峰机动车发生量公式:地块建筑面积/10000*39.4*0.29</v>
      </c>
      <c r="EC131" s="78" t="str">
        <f t="shared" ca="1" si="98"/>
        <v>地下空间指标:地块建筑面积*0.4</v>
      </c>
      <c r="ED131" s="78" t="str">
        <f t="shared" ref="ED131:ED194" ca="1" si="144">IF(CC131 = "",CC$1&amp;":",_xlfn.TEXTJOIN(":",TRUE,CC$1,CC131))</f>
        <v>地下空间公式:地块建筑面积*0.4</v>
      </c>
      <c r="EE131" s="78" t="str">
        <f t="shared" ca="1" si="99"/>
        <v>人防指标:地块建筑面积*0.08</v>
      </c>
      <c r="EF131" s="78" t="str">
        <f t="shared" ref="EF131:EF194" ca="1" si="145">IF(CG131 = "",CG$1&amp;":",_xlfn.TEXTJOIN(":",TRUE,CG$1,CG131))</f>
        <v>人防公式:地块建筑面积*0.08</v>
      </c>
      <c r="EG131" s="78" t="str">
        <f t="shared" ca="1" si="101"/>
        <v>用地构成:城镇建设用地</v>
      </c>
      <c r="EH131" s="78" t="s">
        <v>1962</v>
      </c>
      <c r="EI131" s="79" t="str">
        <f t="shared" ca="1" si="100"/>
        <v>唯一标识:R22/A2#服务设施用地/文化设施用地#城规;性质名称:服务设施用地/文化设施用地;地块性质过滤:;地块性质:R22/A2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1" t="s">
        <v>1962</v>
      </c>
    </row>
    <row r="132" spans="1:140" ht="16.5" x14ac:dyDescent="0.2">
      <c r="A132" s="47" t="str">
        <f t="shared" ref="A132:A195" si="146">IF(OR(C132="",C132="地块性质过滤:"),D132&amp;"#"&amp;B132&amp;"#"&amp;E132,D132&amp;"#"&amp;B132&amp;"&amp;"&amp;C132&amp;"#"&amp;E132)</f>
        <v>R22/A4#服务设施用地/体育用地#城规</v>
      </c>
      <c r="B132" s="47" t="s">
        <v>253</v>
      </c>
      <c r="C132" s="47"/>
      <c r="D132" s="47" t="s">
        <v>812</v>
      </c>
      <c r="E132" s="47" t="s">
        <v>1276</v>
      </c>
      <c r="F132" s="47"/>
      <c r="G132" s="47" t="s">
        <v>58</v>
      </c>
      <c r="H132" s="47" t="s">
        <v>798</v>
      </c>
      <c r="I132" s="47" t="s">
        <v>56</v>
      </c>
      <c r="J132" s="47">
        <v>5</v>
      </c>
      <c r="K132" s="47" t="s">
        <v>1492</v>
      </c>
      <c r="L132" s="47"/>
      <c r="M132" s="47" t="str" cm="1">
        <f t="array" aca="1" ref="M132" ca="1">IF(OFFSET(INDIRECT(ADDRESS(ROW(), COLUMN())),0,-1)="",VLOOKUP($G132,$A:$AAE,COLUMN(),FALSE),OFFSET(INDIRECT(ADDRESS(ROW(), COLUMN())),0,-1))</f>
        <v>240,187,129</v>
      </c>
      <c r="N132" s="10"/>
      <c r="O132" s="47" t="str" cm="1">
        <f t="array" aca="1" ref="O132" ca="1">IF(OFFSET(INDIRECT(ADDRESS(ROW(), COLUMN())),0,-1)="",VLOOKUP($G132,$A:$AAE,COLUMN(),FALSE),OFFSET(INDIRECT(ADDRESS(ROW(), COLUMN())),0,-1))</f>
        <v>面积*容积率</v>
      </c>
      <c r="P132" s="10"/>
      <c r="Q132" s="10" t="str" cm="1">
        <f t="array" aca="1" ref="Q132" ca="1">IF(OFFSET(INDIRECT(ADDRESS(ROW(), COLUMN())),0,-1)="",VLOOKUP($G132,$A:$AAE,COLUMN(),FALSE),OFFSET(INDIRECT(ADDRESS(ROW(), COLUMN())),0,-1))</f>
        <v>地块建筑面积*0</v>
      </c>
      <c r="R132" s="10"/>
      <c r="S132" s="10" t="str" cm="1">
        <f t="array" aca="1" ref="S132" ca="1">IF(OFFSET(INDIRECT(ADDRESS(ROW(), COLUMN())),0,-1)="",VLOOKUP($G132,$A:$AAE,COLUMN(),FALSE),OFFSET(INDIRECT(ADDRESS(ROW(), COLUMN())),0,-1))</f>
        <v>地块建筑面积*0</v>
      </c>
      <c r="T132" s="10"/>
      <c r="U132" s="10" t="str" cm="1">
        <f t="array" aca="1" ref="U132" ca="1">IF(OFFSET(INDIRECT(ADDRESS(ROW(), COLUMN())),0,-1)="",VLOOKUP($G132,$A:$AAE,COLUMN(),FALSE),OFFSET(INDIRECT(ADDRESS(ROW(), COLUMN())),0,-1))</f>
        <v>地块建筑面积*0</v>
      </c>
      <c r="V132" s="10"/>
      <c r="W132" s="47" t="str" cm="1">
        <f t="array" aca="1" ref="W132" ca="1">IF(OFFSET(INDIRECT(ADDRESS(ROW(), COLUMN())),0,-1)="",VLOOKUP($G132,$A:$AAE,COLUMN(),FALSE),OFFSET(INDIRECT(ADDRESS(ROW(), COLUMN())),0,-1))</f>
        <v>地块建筑面积*0</v>
      </c>
      <c r="X132" s="10"/>
      <c r="Y132" s="10" t="str" cm="1">
        <f t="array" aca="1" ref="Y132" ca="1">IF(OFFSET(INDIRECT(ADDRESS(ROW(), COLUMN())),0,-1)="",VLOOKUP($G132,$A:$AAE,COLUMN(),FALSE),OFFSET(INDIRECT(ADDRESS(ROW(), COLUMN())),0,-1))</f>
        <v>地块建筑面积*1</v>
      </c>
      <c r="Z132" s="10"/>
      <c r="AA132" s="10" t="str" cm="1">
        <f t="array" aca="1" ref="AA132" ca="1">IF(OFFSET(INDIRECT(ADDRESS(ROW(), COLUMN())),0,-1)="",VLOOKUP($G132,$A:$AAE,COLUMN(),FALSE),OFFSET(INDIRECT(ADDRESS(ROW(), COLUMN())),0,-1))</f>
        <v>地块建筑面积*0</v>
      </c>
      <c r="AB132" s="10"/>
      <c r="AC132" s="10" t="str" cm="1">
        <f t="array" aca="1" ref="AC132" ca="1">IF(OFFSET(INDIRECT(ADDRESS(ROW(), COLUMN())),0,-1)="",VLOOKUP($G132,$A:$AAE,COLUMN(),FALSE),OFFSET(INDIRECT(ADDRESS(ROW(), COLUMN())),0,-1))</f>
        <v>地块建筑面积*0</v>
      </c>
      <c r="AD132" s="10"/>
      <c r="AE132" s="10" t="str" cm="1">
        <f t="array" aca="1" ref="AE132" ca="1">IF(OFFSET(INDIRECT(ADDRESS(ROW(), COLUMN())),0,-1)="",VLOOKUP($G132,$A:$AAE,COLUMN(),FALSE),OFFSET(INDIRECT(ADDRESS(ROW(), COLUMN())),0,-1))</f>
        <v>面积*0</v>
      </c>
      <c r="AF132" s="10"/>
      <c r="AG132" s="10" t="str" cm="1">
        <f t="array" aca="1" ref="AG132" ca="1">IF(OFFSET(INDIRECT(ADDRESS(ROW(), COLUMN())),0,-1)="",VLOOKUP($G132,$A:$AAE,COLUMN(),FALSE),OFFSET(INDIRECT(ADDRESS(ROW(), COLUMN())),0,-1))</f>
        <v>面积*0</v>
      </c>
      <c r="AH132" s="10"/>
      <c r="AI132" s="10" t="str" cm="1">
        <f t="array" aca="1" ref="AI132" ca="1">IF(OFFSET(INDIRECT(ADDRESS(ROW(), COLUMN())),0,-1)="",VLOOKUP($G132,$A:$AAE,COLUMN(),FALSE),OFFSET(INDIRECT(ADDRESS(ROW(), COLUMN())),0,-1))</f>
        <v>-</v>
      </c>
      <c r="AJ132" s="10"/>
      <c r="AK132" s="10" cm="1">
        <f t="array" aca="1" ref="AK132" ca="1">IF(OFFSET(INDIRECT(ADDRESS(ROW(), COLUMN())),0,-1)="",VLOOKUP($G132,$A:$AAE,COLUMN(),FALSE),OFFSET(INDIRECT(ADDRESS(ROW(), COLUMN())),0,-1))</f>
        <v>0</v>
      </c>
      <c r="AL132" s="10"/>
      <c r="AM132" s="10" t="str" cm="1">
        <f t="array" aca="1" ref="AM132" ca="1">IF(OFFSET(INDIRECT(ADDRESS(ROW(), COLUMN())),0,-1)="",VLOOKUP($G132,$A:$AAE,COLUMN(),FALSE),OFFSET(INDIRECT(ADDRESS(ROW(), COLUMN())),0,-1))</f>
        <v>-</v>
      </c>
      <c r="AN132" s="10"/>
      <c r="AO132" s="10" cm="1">
        <f t="array" aca="1" ref="AO132" ca="1">IF(OFFSET(INDIRECT(ADDRESS(ROW(), COLUMN())),0,-1)="",VLOOKUP($G132,$A:$AAE,COLUMN(),FALSE),OFFSET(INDIRECT(ADDRESS(ROW(), COLUMN())),0,-1))</f>
        <v>0</v>
      </c>
      <c r="AP132" s="10"/>
      <c r="AQ132" s="10" t="str" cm="1">
        <f t="array" aca="1" ref="AQ132" ca="1">IF(OFFSET(INDIRECT(ADDRESS(ROW(), COLUMN())),0,-1)="",VLOOKUP($G132,$A:$AAE,COLUMN(),FALSE),OFFSET(INDIRECT(ADDRESS(ROW(), COLUMN())),0,-1))</f>
        <v>35平方米/岗位</v>
      </c>
      <c r="AR132" s="10"/>
      <c r="AS132" s="10" t="str" cm="1">
        <f t="array" aca="1" ref="AS132" ca="1">IF(OFFSET(INDIRECT(ADDRESS(ROW(), COLUMN())),0,-1)="",VLOOKUP($G132,$A:$AAE,COLUMN(),FALSE),OFFSET(INDIRECT(ADDRESS(ROW(), COLUMN())),0,-1))</f>
        <v>地块建筑面积/35</v>
      </c>
      <c r="AT132" s="10"/>
      <c r="AU132" s="10" t="str" cm="1">
        <f t="array" aca="1" ref="AU132" ca="1">IF(OFFSET(INDIRECT(ADDRESS(ROW(), COLUMN())),0,-1)="",VLOOKUP($G132,$A:$AAE,COLUMN(),FALSE),OFFSET(INDIRECT(ADDRESS(ROW(), COLUMN())),0,-1))</f>
        <v>0.4个/100平方米</v>
      </c>
      <c r="AV132" s="10"/>
      <c r="AW132" s="10" t="str" cm="1">
        <f t="array" aca="1" ref="AW132" ca="1">IF(OFFSET(INDIRECT(ADDRESS(ROW(), COLUMN())),0,-1)="",VLOOKUP($G132,$A:$AAE,COLUMN(),FALSE),OFFSET(INDIRECT(ADDRESS(ROW(), COLUMN())),0,-1))</f>
        <v>地块建筑面积*0.4/100</v>
      </c>
      <c r="AX132" s="116"/>
      <c r="AY132" s="10" t="str" cm="1">
        <f t="array" aca="1" ref="AY132" ca="1">IF(OFFSET(INDIRECT(ADDRESS(ROW(), COLUMN())),0,-1)="",VLOOKUP($G132,$A:$AAE,COLUMN(),FALSE),OFFSET(INDIRECT(ADDRESS(ROW(), COLUMN())),0,-1))</f>
        <v>65立方米/日*公顷</v>
      </c>
      <c r="AZ132" s="116"/>
      <c r="BA132" s="10" t="str" cm="1">
        <f t="array" aca="1" ref="BA132" ca="1">IF(OFFSET(INDIRECT(ADDRESS(ROW(), COLUMN())),0,-1)="",VLOOKUP($G132,$A:$AAE,COLUMN(),FALSE),OFFSET(INDIRECT(ADDRESS(ROW(), COLUMN())),0,-1))</f>
        <v>用地面积*65</v>
      </c>
      <c r="BB132" s="116"/>
      <c r="BC132" s="10" cm="1">
        <f t="array" aca="1" ref="BC132" ca="1">IF(OFFSET(INDIRECT(ADDRESS(ROW(), COLUMN())),0,-1)="",VLOOKUP($G132,$A:$AAE,COLUMN(),FALSE),OFFSET(INDIRECT(ADDRESS(ROW(), COLUMN())),0,-1))</f>
        <v>0.85</v>
      </c>
      <c r="BD132" s="116"/>
      <c r="BE132" s="10" t="str" cm="1">
        <f t="array" aca="1" ref="BE132" ca="1">IF(OFFSET(INDIRECT(ADDRESS(ROW(), COLUMN())),0,-1)="",VLOOKUP($G132,$A:$AAE,COLUMN(),FALSE),OFFSET(INDIRECT(ADDRESS(ROW(), COLUMN())),0,-1))</f>
        <v>用水量*0.85</v>
      </c>
      <c r="BF132" s="116"/>
      <c r="BG132" s="10" t="str" cm="1">
        <f t="array" aca="1" ref="BG132" ca="1">IF(OFFSET(INDIRECT(ADDRESS(ROW(), COLUMN())),0,-1)="",VLOOKUP($G132,$A:$AAE,COLUMN(),FALSE),OFFSET(INDIRECT(ADDRESS(ROW(), COLUMN())),0,-1))</f>
        <v>45瓦/平方米</v>
      </c>
      <c r="BH132" s="116"/>
      <c r="BI132" s="10" cm="1">
        <f t="array" aca="1" ref="BI132" ca="1">IF(OFFSET(INDIRECT(ADDRESS(ROW(), COLUMN())),0,-1)="",VLOOKUP($G132,$A:$AAE,COLUMN(),FALSE),OFFSET(INDIRECT(ADDRESS(ROW(), COLUMN())),0,-1))</f>
        <v>0.8</v>
      </c>
      <c r="BJ132" s="116"/>
      <c r="BK132" s="10" t="str" cm="1">
        <f t="array" aca="1" ref="BK132" ca="1">IF(OFFSET(INDIRECT(ADDRESS(ROW(), COLUMN())),0,-1)="",VLOOKUP($G132,$A:$AAE,COLUMN(),FALSE),OFFSET(INDIRECT(ADDRESS(ROW(), COLUMN())),0,-1))</f>
        <v>地块建筑面积*45*0.8/1000</v>
      </c>
      <c r="BL132" s="116"/>
      <c r="BM132" s="10" t="str" cm="1">
        <f t="array" aca="1" ref="BM132" ca="1">IF(OFFSET(INDIRECT(ADDRESS(ROW(), COLUMN())),0,-1)="",VLOOKUP($G132,$A:$AAE,COLUMN(),FALSE),OFFSET(INDIRECT(ADDRESS(ROW(), COLUMN())),0,-1))</f>
        <v>1.0门/100平方米</v>
      </c>
      <c r="BN132" s="116"/>
      <c r="BO132" s="10" t="str" cm="1">
        <f t="array" aca="1" ref="BO132" ca="1">IF(OFFSET(INDIRECT(ADDRESS(ROW(), COLUMN())),0,-1)="",VLOOKUP($G132,$A:$AAE,COLUMN(),FALSE),OFFSET(INDIRECT(ADDRESS(ROW(), COLUMN())),0,-1))</f>
        <v>地块建筑面积*1.0/100</v>
      </c>
      <c r="BP132" s="116"/>
      <c r="BQ132" s="10" t="str" cm="1">
        <f t="array" aca="1" ref="BQ132" ca="1">IF(OFFSET(INDIRECT(ADDRESS(ROW(), COLUMN())),0,-1)="",VLOOKUP($G132,$A:$AAE,COLUMN(),FALSE),OFFSET(INDIRECT(ADDRESS(ROW(), COLUMN())),0,-1))</f>
        <v>0.5门/100平方米</v>
      </c>
      <c r="BR132" s="116"/>
      <c r="BS132" s="10" t="str" cm="1">
        <f t="array" aca="1" ref="BS132" ca="1">IF(OFFSET(INDIRECT(ADDRESS(ROW(), COLUMN())),0,-1)="",VLOOKUP($G132,$A:$AAE,COLUMN(),FALSE),OFFSET(INDIRECT(ADDRESS(ROW(), COLUMN())),0,-1))</f>
        <v>地块建筑面积*0.5/100</v>
      </c>
      <c r="BT132" s="116"/>
      <c r="BU132" s="10" t="str" cm="1">
        <f t="array" aca="1" ref="BU132" ca="1">IF(OFFSET(INDIRECT(ADDRESS(ROW(), COLUMN())),0,-1)="",VLOOKUP($G132,$A:$AAE,COLUMN(),FALSE),OFFSET(INDIRECT(ADDRESS(ROW(), COLUMN())),0,-1))</f>
        <v>39.4pcu/万平方米，71：29</v>
      </c>
      <c r="BV132" s="116"/>
      <c r="BW132" s="10" t="str" cm="1">
        <f t="array" aca="1" ref="BW132" ca="1">IF(OFFSET(INDIRECT(ADDRESS(ROW(), COLUMN())),0,-1)="",VLOOKUP($G132,$A:$AAE,COLUMN(),FALSE),OFFSET(INDIRECT(ADDRESS(ROW(), COLUMN())),0,-1))</f>
        <v>地块建筑面积/10000*39.4*0.71</v>
      </c>
      <c r="BX132" s="116"/>
      <c r="BY132" s="10" t="str" cm="1">
        <f t="array" aca="1" ref="BY132" ca="1">IF(OFFSET(INDIRECT(ADDRESS(ROW(), COLUMN())),0,-1)="",VLOOKUP($G132,$A:$AAE,COLUMN(),FALSE),OFFSET(INDIRECT(ADDRESS(ROW(), COLUMN())),0,-1))</f>
        <v>地块建筑面积/10000*39.4*0.29</v>
      </c>
      <c r="BZ132" s="93"/>
      <c r="CA132" s="10" t="str" cm="1">
        <f t="array" aca="1" ref="CA132" ca="1">IF(OFFSET(INDIRECT(ADDRESS(ROW(), COLUMN())),0,-1)="",VLOOKUP($G132,$A:$AAE,COLUMN(),FALSE),OFFSET(INDIRECT(ADDRESS(ROW(), COLUMN())),0,-1))</f>
        <v>地块建筑面积*0.4</v>
      </c>
      <c r="CB132" s="10"/>
      <c r="CC132" s="10" t="str" cm="1">
        <f t="array" aca="1" ref="CC132" ca="1">IF(OFFSET(INDIRECT(ADDRESS(ROW(), COLUMN())),0,-1)="",VLOOKUP($G132,$A:$AAE,COLUMN(),FALSE),OFFSET(INDIRECT(ADDRESS(ROW(), COLUMN())),0,-1))</f>
        <v>地块建筑面积*0.4</v>
      </c>
      <c r="CD132" s="10"/>
      <c r="CE132" s="10" t="str" cm="1">
        <f t="array" aca="1" ref="CE132" ca="1">IF(OFFSET(INDIRECT(ADDRESS(ROW(), COLUMN())),0,-1)="",VLOOKUP($G132,$A:$AAE,COLUMN(),FALSE),OFFSET(INDIRECT(ADDRESS(ROW(), COLUMN())),0,-1))</f>
        <v>地块建筑面积*0.08</v>
      </c>
      <c r="CF132" s="10"/>
      <c r="CG132" s="10" t="str" cm="1">
        <f t="array" aca="1" ref="CG132" ca="1">IF(OFFSET(INDIRECT(ADDRESS(ROW(), COLUMN())),0,-1)="",VLOOKUP($G132,$A:$AAE,COLUMN(),FALSE),OFFSET(INDIRECT(ADDRESS(ROW(), COLUMN())),0,-1))</f>
        <v>地块建筑面积*0.08</v>
      </c>
      <c r="CH132" s="10"/>
      <c r="CI132" s="47" t="str" cm="1">
        <f t="array" aca="1" ref="CI132" ca="1">IF(OFFSET(INDIRECT(ADDRESS(ROW(), COLUMN())),0,-1)="",VLOOKUP($G132,$A:$AAE,COLUMN(),FALSE),OFFSET(INDIRECT(ADDRESS(ROW(), COLUMN())),0,-1))</f>
        <v>城镇建设用地</v>
      </c>
      <c r="CJ132" s="76" t="s">
        <v>1962</v>
      </c>
      <c r="CK132" s="78" t="str">
        <f t="shared" si="102"/>
        <v>唯一标识:R22/A4#服务设施用地/体育用地#城规</v>
      </c>
      <c r="CL132" s="78" t="str">
        <f t="shared" si="103"/>
        <v>性质名称:服务设施用地/体育用地</v>
      </c>
      <c r="CM132" s="78" t="str">
        <f t="shared" si="104"/>
        <v>地块性质过滤:</v>
      </c>
      <c r="CN132" s="78" t="str">
        <f t="shared" si="105"/>
        <v>地块性质:R22/A4</v>
      </c>
      <c r="CO132" s="78" t="str">
        <f t="shared" si="106"/>
        <v>地类标准:城规</v>
      </c>
      <c r="CP132" s="78" t="str">
        <f t="shared" si="107"/>
        <v>地块性质别称:</v>
      </c>
      <c r="CQ132" s="78" t="str">
        <f t="shared" si="108"/>
        <v>属性继承:R22#服务设施用地#城规</v>
      </c>
      <c r="CR132" s="78" t="str">
        <f t="shared" si="109"/>
        <v>父类:R22</v>
      </c>
      <c r="CS132" s="78" t="str">
        <f t="shared" si="110"/>
        <v>级别继承:R#居住用地#城规</v>
      </c>
      <c r="CT132" s="78" t="str">
        <f t="shared" si="111"/>
        <v>级别层次:5</v>
      </c>
      <c r="CU132" s="78" t="str">
        <f t="shared" si="112"/>
        <v>级别:4R</v>
      </c>
      <c r="CV132" s="78" t="str">
        <f t="shared" ca="1" si="113"/>
        <v>地块颜色:240,187,129</v>
      </c>
      <c r="CW132" s="78" t="str">
        <f t="shared" ca="1" si="114"/>
        <v>建筑面积公式:面积*容积率</v>
      </c>
      <c r="CX132" s="78" t="str">
        <f t="shared" ca="1" si="115"/>
        <v>住宅建筑面积公式:地块建筑面积*0</v>
      </c>
      <c r="CY132" s="78" t="str">
        <f t="shared" ca="1" si="116"/>
        <v>商服建筑面积公式:地块建筑面积*0</v>
      </c>
      <c r="CZ132" s="78" t="str">
        <f t="shared" ca="1" si="117"/>
        <v>商服中商业建筑面积公式:地块建筑面积*0</v>
      </c>
      <c r="DA132" s="78" t="str">
        <f t="shared" ca="1" si="118"/>
        <v>商服中办公建筑面积公式:地块建筑面积*0</v>
      </c>
      <c r="DB132" s="78" t="str">
        <f t="shared" ca="1" si="119"/>
        <v>公服建筑面积公式:地块建筑面积*1</v>
      </c>
      <c r="DC132" s="78" t="str">
        <f t="shared" ca="1" si="120"/>
        <v>工业建筑面积公式:地块建筑面积*0</v>
      </c>
      <c r="DD132" s="78" t="str">
        <f t="shared" ca="1" si="121"/>
        <v>市政建筑面积公式:地块建筑面积*0</v>
      </c>
      <c r="DE132" s="78" t="str">
        <f t="shared" ref="DE132:DE195" ca="1" si="147">IF(AE132 = "",AE$1&amp;":",_xlfn.TEXTJOIN(":",TRUE,AE$1,AE132))</f>
        <v>绿地面积指定指标:面积*0</v>
      </c>
      <c r="DF132" s="78" t="str">
        <f t="shared" ref="DF132:DF195" ca="1" si="148">IF(AG132 = "",AG$1&amp;":",_xlfn.TEXTJOIN(":",TRUE,AG$1,AG132))</f>
        <v>绿地面积指定公式:面积*0</v>
      </c>
      <c r="DG132" s="78" t="str">
        <f t="shared" ca="1" si="122"/>
        <v>户数指标:-</v>
      </c>
      <c r="DH132" s="78" t="str">
        <f t="shared" ca="1" si="123"/>
        <v>户数公式:0</v>
      </c>
      <c r="DI132" s="78" t="str">
        <f t="shared" ca="1" si="124"/>
        <v>人数指标:-</v>
      </c>
      <c r="DJ132" s="78" t="str">
        <f t="shared" ca="1" si="125"/>
        <v>人数公式:0</v>
      </c>
      <c r="DK132" s="78" t="str">
        <f t="shared" ca="1" si="126"/>
        <v>就业指标:35平方米/岗位</v>
      </c>
      <c r="DL132" s="78" t="str">
        <f t="shared" ca="1" si="127"/>
        <v>就业公式:地块建筑面积/35</v>
      </c>
      <c r="DM132" s="78" t="str">
        <f t="shared" ca="1" si="128"/>
        <v>机动车指标:0.4个/100平方米</v>
      </c>
      <c r="DN132" s="78" t="str">
        <f t="shared" ca="1" si="129"/>
        <v>机动车公式:地块建筑面积*0.4/100</v>
      </c>
      <c r="DO132" s="78" t="str">
        <f t="shared" ca="1" si="130"/>
        <v>用水量指标:65立方米/日*公顷</v>
      </c>
      <c r="DP132" s="78" t="str">
        <f t="shared" ca="1" si="131"/>
        <v>用水量公式:用地面积*65</v>
      </c>
      <c r="DQ132" s="78" t="str">
        <f t="shared" ca="1" si="132"/>
        <v>污水折算系数:0.85</v>
      </c>
      <c r="DR132" s="78" t="str">
        <f t="shared" ca="1" si="133"/>
        <v>污水量公式:用水量*0.85</v>
      </c>
      <c r="DS132" s="78" t="str">
        <f t="shared" ca="1" si="134"/>
        <v>用电负荷指标:45瓦/平方米</v>
      </c>
      <c r="DT132" s="78" t="str">
        <f t="shared" ca="1" si="135"/>
        <v>同时率:0.8</v>
      </c>
      <c r="DU132" s="78" t="str">
        <f t="shared" ca="1" si="136"/>
        <v>用电量公式:地块建筑面积*45*0.8/1000</v>
      </c>
      <c r="DV132" s="78" t="str">
        <f t="shared" ca="1" si="137"/>
        <v>固话装机指标:1.0门/100平方米</v>
      </c>
      <c r="DW132" s="78" t="str">
        <f t="shared" ca="1" si="138"/>
        <v>固话量公式:地块建筑面积*1.0/100</v>
      </c>
      <c r="DX132" s="78" t="str">
        <f t="shared" ca="1" si="139"/>
        <v>有线电视指标:0.5门/100平方米</v>
      </c>
      <c r="DY132" s="78" t="str">
        <f t="shared" ca="1" si="140"/>
        <v>电视量公式:地块建筑面积*0.5/100</v>
      </c>
      <c r="DZ132" s="78" t="str">
        <f t="shared" ca="1" si="141"/>
        <v>高峰机动车生成量指标:39.4pcu/万平方米，71：29</v>
      </c>
      <c r="EA132" s="78" t="str">
        <f t="shared" ca="1" si="142"/>
        <v>高峰机动车吸引量公式:地块建筑面积/10000*39.4*0.71</v>
      </c>
      <c r="EB132" s="78" t="str">
        <f t="shared" ca="1" si="143"/>
        <v>高峰机动车发生量公式:地块建筑面积/10000*39.4*0.29</v>
      </c>
      <c r="EC132" s="78" t="str">
        <f t="shared" ref="EC132:EC195" ca="1" si="149">IF(CA132 = "",CA$1&amp;":",_xlfn.TEXTJOIN(":",TRUE,CA$1,CA132))</f>
        <v>地下空间指标:地块建筑面积*0.4</v>
      </c>
      <c r="ED132" s="78" t="str">
        <f t="shared" ca="1" si="144"/>
        <v>地下空间公式:地块建筑面积*0.4</v>
      </c>
      <c r="EE132" s="78" t="str">
        <f t="shared" ref="EE132:EE195" ca="1" si="150">IF(CE132 = "",CE$1&amp;":",_xlfn.TEXTJOIN(":",TRUE,CE$1,CE132))</f>
        <v>人防指标:地块建筑面积*0.08</v>
      </c>
      <c r="EF132" s="78" t="str">
        <f t="shared" ca="1" si="145"/>
        <v>人防公式:地块建筑面积*0.08</v>
      </c>
      <c r="EG132" s="78" t="str">
        <f t="shared" ca="1" si="101"/>
        <v>用地构成:城镇建设用地</v>
      </c>
      <c r="EH132" s="78" t="s">
        <v>1962</v>
      </c>
      <c r="EI132" s="79" t="str">
        <f t="shared" ref="EI132:EI195" ca="1" si="151">_xlfn.TEXTJOIN(";",TRUE,CK132:EG132)</f>
        <v>唯一标识:R22/A4#服务设施用地/体育用地#城规;性质名称:服务设施用地/体育用地;地块性质过滤:;地块性质:R22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2" t="s">
        <v>1962</v>
      </c>
    </row>
    <row r="133" spans="1:140" ht="16.5" x14ac:dyDescent="0.2">
      <c r="A133" s="47" t="str">
        <f t="shared" si="146"/>
        <v>R22/A1#服务设施用地/行政办公用地#城规</v>
      </c>
      <c r="B133" s="47" t="s">
        <v>254</v>
      </c>
      <c r="C133" s="47"/>
      <c r="D133" s="47" t="s">
        <v>813</v>
      </c>
      <c r="E133" s="47" t="s">
        <v>1276</v>
      </c>
      <c r="F133" s="47"/>
      <c r="G133" s="47" t="s">
        <v>58</v>
      </c>
      <c r="H133" s="47" t="s">
        <v>798</v>
      </c>
      <c r="I133" s="47" t="s">
        <v>56</v>
      </c>
      <c r="J133" s="47">
        <v>5</v>
      </c>
      <c r="K133" s="47" t="s">
        <v>1492</v>
      </c>
      <c r="L133" s="47"/>
      <c r="M133" s="47" t="str" cm="1">
        <f t="array" aca="1" ref="M133" ca="1">IF(OFFSET(INDIRECT(ADDRESS(ROW(), COLUMN())),0,-1)="",VLOOKUP($G133,$A:$AAE,COLUMN(),FALSE),OFFSET(INDIRECT(ADDRESS(ROW(), COLUMN())),0,-1))</f>
        <v>240,187,129</v>
      </c>
      <c r="N133" s="10"/>
      <c r="O133" s="47" t="str" cm="1">
        <f t="array" aca="1" ref="O133" ca="1">IF(OFFSET(INDIRECT(ADDRESS(ROW(), COLUMN())),0,-1)="",VLOOKUP($G133,$A:$AAE,COLUMN(),FALSE),OFFSET(INDIRECT(ADDRESS(ROW(), COLUMN())),0,-1))</f>
        <v>面积*容积率</v>
      </c>
      <c r="P133" s="10"/>
      <c r="Q133" s="10" t="str" cm="1">
        <f t="array" aca="1" ref="Q133" ca="1">IF(OFFSET(INDIRECT(ADDRESS(ROW(), COLUMN())),0,-1)="",VLOOKUP($G133,$A:$AAE,COLUMN(),FALSE),OFFSET(INDIRECT(ADDRESS(ROW(), COLUMN())),0,-1))</f>
        <v>地块建筑面积*0</v>
      </c>
      <c r="R133" s="10"/>
      <c r="S133" s="10" t="str" cm="1">
        <f t="array" aca="1" ref="S133" ca="1">IF(OFFSET(INDIRECT(ADDRESS(ROW(), COLUMN())),0,-1)="",VLOOKUP($G133,$A:$AAE,COLUMN(),FALSE),OFFSET(INDIRECT(ADDRESS(ROW(), COLUMN())),0,-1))</f>
        <v>地块建筑面积*0</v>
      </c>
      <c r="T133" s="10"/>
      <c r="U133" s="10" t="str" cm="1">
        <f t="array" aca="1" ref="U133" ca="1">IF(OFFSET(INDIRECT(ADDRESS(ROW(), COLUMN())),0,-1)="",VLOOKUP($G133,$A:$AAE,COLUMN(),FALSE),OFFSET(INDIRECT(ADDRESS(ROW(), COLUMN())),0,-1))</f>
        <v>地块建筑面积*0</v>
      </c>
      <c r="V133" s="10"/>
      <c r="W133" s="47" t="str" cm="1">
        <f t="array" aca="1" ref="W133" ca="1">IF(OFFSET(INDIRECT(ADDRESS(ROW(), COLUMN())),0,-1)="",VLOOKUP($G133,$A:$AAE,COLUMN(),FALSE),OFFSET(INDIRECT(ADDRESS(ROW(), COLUMN())),0,-1))</f>
        <v>地块建筑面积*0</v>
      </c>
      <c r="X133" s="10"/>
      <c r="Y133" s="10" t="str" cm="1">
        <f t="array" aca="1" ref="Y133" ca="1">IF(OFFSET(INDIRECT(ADDRESS(ROW(), COLUMN())),0,-1)="",VLOOKUP($G133,$A:$AAE,COLUMN(),FALSE),OFFSET(INDIRECT(ADDRESS(ROW(), COLUMN())),0,-1))</f>
        <v>地块建筑面积*1</v>
      </c>
      <c r="Z133" s="10"/>
      <c r="AA133" s="10" t="str" cm="1">
        <f t="array" aca="1" ref="AA133" ca="1">IF(OFFSET(INDIRECT(ADDRESS(ROW(), COLUMN())),0,-1)="",VLOOKUP($G133,$A:$AAE,COLUMN(),FALSE),OFFSET(INDIRECT(ADDRESS(ROW(), COLUMN())),0,-1))</f>
        <v>地块建筑面积*0</v>
      </c>
      <c r="AB133" s="10"/>
      <c r="AC133" s="10" t="str" cm="1">
        <f t="array" aca="1" ref="AC133" ca="1">IF(OFFSET(INDIRECT(ADDRESS(ROW(), COLUMN())),0,-1)="",VLOOKUP($G133,$A:$AAE,COLUMN(),FALSE),OFFSET(INDIRECT(ADDRESS(ROW(), COLUMN())),0,-1))</f>
        <v>地块建筑面积*0</v>
      </c>
      <c r="AD133" s="10"/>
      <c r="AE133" s="10" t="str" cm="1">
        <f t="array" aca="1" ref="AE133" ca="1">IF(OFFSET(INDIRECT(ADDRESS(ROW(), COLUMN())),0,-1)="",VLOOKUP($G133,$A:$AAE,COLUMN(),FALSE),OFFSET(INDIRECT(ADDRESS(ROW(), COLUMN())),0,-1))</f>
        <v>面积*0</v>
      </c>
      <c r="AF133" s="10"/>
      <c r="AG133" s="10" t="str" cm="1">
        <f t="array" aca="1" ref="AG133" ca="1">IF(OFFSET(INDIRECT(ADDRESS(ROW(), COLUMN())),0,-1)="",VLOOKUP($G133,$A:$AAE,COLUMN(),FALSE),OFFSET(INDIRECT(ADDRESS(ROW(), COLUMN())),0,-1))</f>
        <v>面积*0</v>
      </c>
      <c r="AH133" s="10"/>
      <c r="AI133" s="10" t="str" cm="1">
        <f t="array" aca="1" ref="AI133" ca="1">IF(OFFSET(INDIRECT(ADDRESS(ROW(), COLUMN())),0,-1)="",VLOOKUP($G133,$A:$AAE,COLUMN(),FALSE),OFFSET(INDIRECT(ADDRESS(ROW(), COLUMN())),0,-1))</f>
        <v>-</v>
      </c>
      <c r="AJ133" s="10"/>
      <c r="AK133" s="10" cm="1">
        <f t="array" aca="1" ref="AK133" ca="1">IF(OFFSET(INDIRECT(ADDRESS(ROW(), COLUMN())),0,-1)="",VLOOKUP($G133,$A:$AAE,COLUMN(),FALSE),OFFSET(INDIRECT(ADDRESS(ROW(), COLUMN())),0,-1))</f>
        <v>0</v>
      </c>
      <c r="AL133" s="10"/>
      <c r="AM133" s="10" t="str" cm="1">
        <f t="array" aca="1" ref="AM133" ca="1">IF(OFFSET(INDIRECT(ADDRESS(ROW(), COLUMN())),0,-1)="",VLOOKUP($G133,$A:$AAE,COLUMN(),FALSE),OFFSET(INDIRECT(ADDRESS(ROW(), COLUMN())),0,-1))</f>
        <v>-</v>
      </c>
      <c r="AN133" s="10"/>
      <c r="AO133" s="10" cm="1">
        <f t="array" aca="1" ref="AO133" ca="1">IF(OFFSET(INDIRECT(ADDRESS(ROW(), COLUMN())),0,-1)="",VLOOKUP($G133,$A:$AAE,COLUMN(),FALSE),OFFSET(INDIRECT(ADDRESS(ROW(), COLUMN())),0,-1))</f>
        <v>0</v>
      </c>
      <c r="AP133" s="10"/>
      <c r="AQ133" s="10" t="str" cm="1">
        <f t="array" aca="1" ref="AQ133" ca="1">IF(OFFSET(INDIRECT(ADDRESS(ROW(), COLUMN())),0,-1)="",VLOOKUP($G133,$A:$AAE,COLUMN(),FALSE),OFFSET(INDIRECT(ADDRESS(ROW(), COLUMN())),0,-1))</f>
        <v>35平方米/岗位</v>
      </c>
      <c r="AR133" s="10"/>
      <c r="AS133" s="10" t="str" cm="1">
        <f t="array" aca="1" ref="AS133" ca="1">IF(OFFSET(INDIRECT(ADDRESS(ROW(), COLUMN())),0,-1)="",VLOOKUP($G133,$A:$AAE,COLUMN(),FALSE),OFFSET(INDIRECT(ADDRESS(ROW(), COLUMN())),0,-1))</f>
        <v>地块建筑面积/35</v>
      </c>
      <c r="AT133" s="10"/>
      <c r="AU133" s="10" t="str" cm="1">
        <f t="array" aca="1" ref="AU133" ca="1">IF(OFFSET(INDIRECT(ADDRESS(ROW(), COLUMN())),0,-1)="",VLOOKUP($G133,$A:$AAE,COLUMN(),FALSE),OFFSET(INDIRECT(ADDRESS(ROW(), COLUMN())),0,-1))</f>
        <v>0.4个/100平方米</v>
      </c>
      <c r="AV133" s="10"/>
      <c r="AW133" s="10" t="str" cm="1">
        <f t="array" aca="1" ref="AW133" ca="1">IF(OFFSET(INDIRECT(ADDRESS(ROW(), COLUMN())),0,-1)="",VLOOKUP($G133,$A:$AAE,COLUMN(),FALSE),OFFSET(INDIRECT(ADDRESS(ROW(), COLUMN())),0,-1))</f>
        <v>地块建筑面积*0.4/100</v>
      </c>
      <c r="AX133" s="116"/>
      <c r="AY133" s="10" t="str" cm="1">
        <f t="array" aca="1" ref="AY133" ca="1">IF(OFFSET(INDIRECT(ADDRESS(ROW(), COLUMN())),0,-1)="",VLOOKUP($G133,$A:$AAE,COLUMN(),FALSE),OFFSET(INDIRECT(ADDRESS(ROW(), COLUMN())),0,-1))</f>
        <v>65立方米/日*公顷</v>
      </c>
      <c r="AZ133" s="116"/>
      <c r="BA133" s="10" t="str" cm="1">
        <f t="array" aca="1" ref="BA133" ca="1">IF(OFFSET(INDIRECT(ADDRESS(ROW(), COLUMN())),0,-1)="",VLOOKUP($G133,$A:$AAE,COLUMN(),FALSE),OFFSET(INDIRECT(ADDRESS(ROW(), COLUMN())),0,-1))</f>
        <v>用地面积*65</v>
      </c>
      <c r="BB133" s="116"/>
      <c r="BC133" s="10" cm="1">
        <f t="array" aca="1" ref="BC133" ca="1">IF(OFFSET(INDIRECT(ADDRESS(ROW(), COLUMN())),0,-1)="",VLOOKUP($G133,$A:$AAE,COLUMN(),FALSE),OFFSET(INDIRECT(ADDRESS(ROW(), COLUMN())),0,-1))</f>
        <v>0.85</v>
      </c>
      <c r="BD133" s="116"/>
      <c r="BE133" s="10" t="str" cm="1">
        <f t="array" aca="1" ref="BE133" ca="1">IF(OFFSET(INDIRECT(ADDRESS(ROW(), COLUMN())),0,-1)="",VLOOKUP($G133,$A:$AAE,COLUMN(),FALSE),OFFSET(INDIRECT(ADDRESS(ROW(), COLUMN())),0,-1))</f>
        <v>用水量*0.85</v>
      </c>
      <c r="BF133" s="116"/>
      <c r="BG133" s="10" t="str" cm="1">
        <f t="array" aca="1" ref="BG133" ca="1">IF(OFFSET(INDIRECT(ADDRESS(ROW(), COLUMN())),0,-1)="",VLOOKUP($G133,$A:$AAE,COLUMN(),FALSE),OFFSET(INDIRECT(ADDRESS(ROW(), COLUMN())),0,-1))</f>
        <v>45瓦/平方米</v>
      </c>
      <c r="BH133" s="116"/>
      <c r="BI133" s="10" cm="1">
        <f t="array" aca="1" ref="BI133" ca="1">IF(OFFSET(INDIRECT(ADDRESS(ROW(), COLUMN())),0,-1)="",VLOOKUP($G133,$A:$AAE,COLUMN(),FALSE),OFFSET(INDIRECT(ADDRESS(ROW(), COLUMN())),0,-1))</f>
        <v>0.8</v>
      </c>
      <c r="BJ133" s="116"/>
      <c r="BK133" s="10" t="str" cm="1">
        <f t="array" aca="1" ref="BK133" ca="1">IF(OFFSET(INDIRECT(ADDRESS(ROW(), COLUMN())),0,-1)="",VLOOKUP($G133,$A:$AAE,COLUMN(),FALSE),OFFSET(INDIRECT(ADDRESS(ROW(), COLUMN())),0,-1))</f>
        <v>地块建筑面积*45*0.8/1000</v>
      </c>
      <c r="BL133" s="116"/>
      <c r="BM133" s="10" t="str" cm="1">
        <f t="array" aca="1" ref="BM133" ca="1">IF(OFFSET(INDIRECT(ADDRESS(ROW(), COLUMN())),0,-1)="",VLOOKUP($G133,$A:$AAE,COLUMN(),FALSE),OFFSET(INDIRECT(ADDRESS(ROW(), COLUMN())),0,-1))</f>
        <v>1.0门/100平方米</v>
      </c>
      <c r="BN133" s="116"/>
      <c r="BO133" s="10" t="str" cm="1">
        <f t="array" aca="1" ref="BO133" ca="1">IF(OFFSET(INDIRECT(ADDRESS(ROW(), COLUMN())),0,-1)="",VLOOKUP($G133,$A:$AAE,COLUMN(),FALSE),OFFSET(INDIRECT(ADDRESS(ROW(), COLUMN())),0,-1))</f>
        <v>地块建筑面积*1.0/100</v>
      </c>
      <c r="BP133" s="116"/>
      <c r="BQ133" s="10" t="str" cm="1">
        <f t="array" aca="1" ref="BQ133" ca="1">IF(OFFSET(INDIRECT(ADDRESS(ROW(), COLUMN())),0,-1)="",VLOOKUP($G133,$A:$AAE,COLUMN(),FALSE),OFFSET(INDIRECT(ADDRESS(ROW(), COLUMN())),0,-1))</f>
        <v>0.5门/100平方米</v>
      </c>
      <c r="BR133" s="116"/>
      <c r="BS133" s="10" t="str" cm="1">
        <f t="array" aca="1" ref="BS133" ca="1">IF(OFFSET(INDIRECT(ADDRESS(ROW(), COLUMN())),0,-1)="",VLOOKUP($G133,$A:$AAE,COLUMN(),FALSE),OFFSET(INDIRECT(ADDRESS(ROW(), COLUMN())),0,-1))</f>
        <v>地块建筑面积*0.5/100</v>
      </c>
      <c r="BT133" s="116"/>
      <c r="BU133" s="10" t="str" cm="1">
        <f t="array" aca="1" ref="BU133" ca="1">IF(OFFSET(INDIRECT(ADDRESS(ROW(), COLUMN())),0,-1)="",VLOOKUP($G133,$A:$AAE,COLUMN(),FALSE),OFFSET(INDIRECT(ADDRESS(ROW(), COLUMN())),0,-1))</f>
        <v>39.4pcu/万平方米，71：29</v>
      </c>
      <c r="BV133" s="116"/>
      <c r="BW133" s="10" t="str" cm="1">
        <f t="array" aca="1" ref="BW133" ca="1">IF(OFFSET(INDIRECT(ADDRESS(ROW(), COLUMN())),0,-1)="",VLOOKUP($G133,$A:$AAE,COLUMN(),FALSE),OFFSET(INDIRECT(ADDRESS(ROW(), COLUMN())),0,-1))</f>
        <v>地块建筑面积/10000*39.4*0.71</v>
      </c>
      <c r="BX133" s="116"/>
      <c r="BY133" s="10" t="str" cm="1">
        <f t="array" aca="1" ref="BY133" ca="1">IF(OFFSET(INDIRECT(ADDRESS(ROW(), COLUMN())),0,-1)="",VLOOKUP($G133,$A:$AAE,COLUMN(),FALSE),OFFSET(INDIRECT(ADDRESS(ROW(), COLUMN())),0,-1))</f>
        <v>地块建筑面积/10000*39.4*0.29</v>
      </c>
      <c r="BZ133" s="93"/>
      <c r="CA133" s="10" t="str" cm="1">
        <f t="array" aca="1" ref="CA133" ca="1">IF(OFFSET(INDIRECT(ADDRESS(ROW(), COLUMN())),0,-1)="",VLOOKUP($G133,$A:$AAE,COLUMN(),FALSE),OFFSET(INDIRECT(ADDRESS(ROW(), COLUMN())),0,-1))</f>
        <v>地块建筑面积*0.4</v>
      </c>
      <c r="CB133" s="10"/>
      <c r="CC133" s="10" t="str" cm="1">
        <f t="array" aca="1" ref="CC133" ca="1">IF(OFFSET(INDIRECT(ADDRESS(ROW(), COLUMN())),0,-1)="",VLOOKUP($G133,$A:$AAE,COLUMN(),FALSE),OFFSET(INDIRECT(ADDRESS(ROW(), COLUMN())),0,-1))</f>
        <v>地块建筑面积*0.4</v>
      </c>
      <c r="CD133" s="10"/>
      <c r="CE133" s="10" t="str" cm="1">
        <f t="array" aca="1" ref="CE133" ca="1">IF(OFFSET(INDIRECT(ADDRESS(ROW(), COLUMN())),0,-1)="",VLOOKUP($G133,$A:$AAE,COLUMN(),FALSE),OFFSET(INDIRECT(ADDRESS(ROW(), COLUMN())),0,-1))</f>
        <v>地块建筑面积*0.08</v>
      </c>
      <c r="CF133" s="10"/>
      <c r="CG133" s="10" t="str" cm="1">
        <f t="array" aca="1" ref="CG133" ca="1">IF(OFFSET(INDIRECT(ADDRESS(ROW(), COLUMN())),0,-1)="",VLOOKUP($G133,$A:$AAE,COLUMN(),FALSE),OFFSET(INDIRECT(ADDRESS(ROW(), COLUMN())),0,-1))</f>
        <v>地块建筑面积*0.08</v>
      </c>
      <c r="CH133" s="10"/>
      <c r="CI133" s="47" t="str" cm="1">
        <f t="array" aca="1" ref="CI133" ca="1">IF(OFFSET(INDIRECT(ADDRESS(ROW(), COLUMN())),0,-1)="",VLOOKUP($G133,$A:$AAE,COLUMN(),FALSE),OFFSET(INDIRECT(ADDRESS(ROW(), COLUMN())),0,-1))</f>
        <v>城镇建设用地</v>
      </c>
      <c r="CJ133" s="76" t="s">
        <v>1962</v>
      </c>
      <c r="CK133" s="78" t="str">
        <f t="shared" si="102"/>
        <v>唯一标识:R22/A1#服务设施用地/行政办公用地#城规</v>
      </c>
      <c r="CL133" s="78" t="str">
        <f t="shared" si="103"/>
        <v>性质名称:服务设施用地/行政办公用地</v>
      </c>
      <c r="CM133" s="78" t="str">
        <f t="shared" si="104"/>
        <v>地块性质过滤:</v>
      </c>
      <c r="CN133" s="78" t="str">
        <f t="shared" si="105"/>
        <v>地块性质:R22/A1</v>
      </c>
      <c r="CO133" s="78" t="str">
        <f t="shared" si="106"/>
        <v>地类标准:城规</v>
      </c>
      <c r="CP133" s="78" t="str">
        <f t="shared" si="107"/>
        <v>地块性质别称:</v>
      </c>
      <c r="CQ133" s="78" t="str">
        <f t="shared" si="108"/>
        <v>属性继承:R22#服务设施用地#城规</v>
      </c>
      <c r="CR133" s="78" t="str">
        <f t="shared" si="109"/>
        <v>父类:R22</v>
      </c>
      <c r="CS133" s="78" t="str">
        <f t="shared" si="110"/>
        <v>级别继承:R#居住用地#城规</v>
      </c>
      <c r="CT133" s="78" t="str">
        <f t="shared" si="111"/>
        <v>级别层次:5</v>
      </c>
      <c r="CU133" s="78" t="str">
        <f t="shared" si="112"/>
        <v>级别:4R</v>
      </c>
      <c r="CV133" s="78" t="str">
        <f t="shared" ca="1" si="113"/>
        <v>地块颜色:240,187,129</v>
      </c>
      <c r="CW133" s="78" t="str">
        <f t="shared" ca="1" si="114"/>
        <v>建筑面积公式:面积*容积率</v>
      </c>
      <c r="CX133" s="78" t="str">
        <f t="shared" ca="1" si="115"/>
        <v>住宅建筑面积公式:地块建筑面积*0</v>
      </c>
      <c r="CY133" s="78" t="str">
        <f t="shared" ca="1" si="116"/>
        <v>商服建筑面积公式:地块建筑面积*0</v>
      </c>
      <c r="CZ133" s="78" t="str">
        <f t="shared" ca="1" si="117"/>
        <v>商服中商业建筑面积公式:地块建筑面积*0</v>
      </c>
      <c r="DA133" s="78" t="str">
        <f t="shared" ca="1" si="118"/>
        <v>商服中办公建筑面积公式:地块建筑面积*0</v>
      </c>
      <c r="DB133" s="78" t="str">
        <f t="shared" ca="1" si="119"/>
        <v>公服建筑面积公式:地块建筑面积*1</v>
      </c>
      <c r="DC133" s="78" t="str">
        <f t="shared" ca="1" si="120"/>
        <v>工业建筑面积公式:地块建筑面积*0</v>
      </c>
      <c r="DD133" s="78" t="str">
        <f t="shared" ca="1" si="121"/>
        <v>市政建筑面积公式:地块建筑面积*0</v>
      </c>
      <c r="DE133" s="78" t="str">
        <f t="shared" ca="1" si="147"/>
        <v>绿地面积指定指标:面积*0</v>
      </c>
      <c r="DF133" s="78" t="str">
        <f t="shared" ca="1" si="148"/>
        <v>绿地面积指定公式:面积*0</v>
      </c>
      <c r="DG133" s="78" t="str">
        <f t="shared" ca="1" si="122"/>
        <v>户数指标:-</v>
      </c>
      <c r="DH133" s="78" t="str">
        <f t="shared" ca="1" si="123"/>
        <v>户数公式:0</v>
      </c>
      <c r="DI133" s="78" t="str">
        <f t="shared" ca="1" si="124"/>
        <v>人数指标:-</v>
      </c>
      <c r="DJ133" s="78" t="str">
        <f t="shared" ca="1" si="125"/>
        <v>人数公式:0</v>
      </c>
      <c r="DK133" s="78" t="str">
        <f t="shared" ca="1" si="126"/>
        <v>就业指标:35平方米/岗位</v>
      </c>
      <c r="DL133" s="78" t="str">
        <f t="shared" ca="1" si="127"/>
        <v>就业公式:地块建筑面积/35</v>
      </c>
      <c r="DM133" s="78" t="str">
        <f t="shared" ca="1" si="128"/>
        <v>机动车指标:0.4个/100平方米</v>
      </c>
      <c r="DN133" s="78" t="str">
        <f t="shared" ca="1" si="129"/>
        <v>机动车公式:地块建筑面积*0.4/100</v>
      </c>
      <c r="DO133" s="78" t="str">
        <f t="shared" ca="1" si="130"/>
        <v>用水量指标:65立方米/日*公顷</v>
      </c>
      <c r="DP133" s="78" t="str">
        <f t="shared" ca="1" si="131"/>
        <v>用水量公式:用地面积*65</v>
      </c>
      <c r="DQ133" s="78" t="str">
        <f t="shared" ca="1" si="132"/>
        <v>污水折算系数:0.85</v>
      </c>
      <c r="DR133" s="78" t="str">
        <f t="shared" ca="1" si="133"/>
        <v>污水量公式:用水量*0.85</v>
      </c>
      <c r="DS133" s="78" t="str">
        <f t="shared" ca="1" si="134"/>
        <v>用电负荷指标:45瓦/平方米</v>
      </c>
      <c r="DT133" s="78" t="str">
        <f t="shared" ca="1" si="135"/>
        <v>同时率:0.8</v>
      </c>
      <c r="DU133" s="78" t="str">
        <f t="shared" ca="1" si="136"/>
        <v>用电量公式:地块建筑面积*45*0.8/1000</v>
      </c>
      <c r="DV133" s="78" t="str">
        <f t="shared" ca="1" si="137"/>
        <v>固话装机指标:1.0门/100平方米</v>
      </c>
      <c r="DW133" s="78" t="str">
        <f t="shared" ca="1" si="138"/>
        <v>固话量公式:地块建筑面积*1.0/100</v>
      </c>
      <c r="DX133" s="78" t="str">
        <f t="shared" ca="1" si="139"/>
        <v>有线电视指标:0.5门/100平方米</v>
      </c>
      <c r="DY133" s="78" t="str">
        <f t="shared" ca="1" si="140"/>
        <v>电视量公式:地块建筑面积*0.5/100</v>
      </c>
      <c r="DZ133" s="78" t="str">
        <f t="shared" ca="1" si="141"/>
        <v>高峰机动车生成量指标:39.4pcu/万平方米，71：29</v>
      </c>
      <c r="EA133" s="78" t="str">
        <f t="shared" ca="1" si="142"/>
        <v>高峰机动车吸引量公式:地块建筑面积/10000*39.4*0.71</v>
      </c>
      <c r="EB133" s="78" t="str">
        <f t="shared" ca="1" si="143"/>
        <v>高峰机动车发生量公式:地块建筑面积/10000*39.4*0.29</v>
      </c>
      <c r="EC133" s="78" t="str">
        <f t="shared" ca="1" si="149"/>
        <v>地下空间指标:地块建筑面积*0.4</v>
      </c>
      <c r="ED133" s="78" t="str">
        <f t="shared" ca="1" si="144"/>
        <v>地下空间公式:地块建筑面积*0.4</v>
      </c>
      <c r="EE133" s="78" t="str">
        <f t="shared" ca="1" si="150"/>
        <v>人防指标:地块建筑面积*0.08</v>
      </c>
      <c r="EF133" s="78" t="str">
        <f t="shared" ca="1" si="145"/>
        <v>人防公式:地块建筑面积*0.08</v>
      </c>
      <c r="EG133" s="78" t="str">
        <f t="shared" ref="EG133:EG196" ca="1" si="152">IF(CI133 = "",CI$1&amp;":",_xlfn.TEXTJOIN(":",TRUE,CI$1,CI133))</f>
        <v>用地构成:城镇建设用地</v>
      </c>
      <c r="EH133" s="78" t="s">
        <v>1962</v>
      </c>
      <c r="EI133" s="79" t="str">
        <f t="shared" ca="1" si="151"/>
        <v>唯一标识:R22/A1#服务设施用地/行政办公用地#城规;性质名称:服务设施用地/行政办公用地;地块性质过滤:;地块性质:R22/A1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3" t="s">
        <v>1962</v>
      </c>
    </row>
    <row r="134" spans="1:140" ht="16.5" x14ac:dyDescent="0.2">
      <c r="A134" s="47" t="str">
        <f t="shared" si="146"/>
        <v>R22/A6#服务设施用地/社会福利用地#城规</v>
      </c>
      <c r="B134" s="47" t="s">
        <v>255</v>
      </c>
      <c r="C134" s="47"/>
      <c r="D134" s="47" t="s">
        <v>814</v>
      </c>
      <c r="E134" s="47" t="s">
        <v>1276</v>
      </c>
      <c r="F134" s="47"/>
      <c r="G134" s="47" t="s">
        <v>58</v>
      </c>
      <c r="H134" s="47" t="s">
        <v>798</v>
      </c>
      <c r="I134" s="47" t="s">
        <v>56</v>
      </c>
      <c r="J134" s="47">
        <v>5</v>
      </c>
      <c r="K134" s="47" t="s">
        <v>1492</v>
      </c>
      <c r="L134" s="47"/>
      <c r="M134" s="47" t="str" cm="1">
        <f t="array" aca="1" ref="M134" ca="1">IF(OFFSET(INDIRECT(ADDRESS(ROW(), COLUMN())),0,-1)="",VLOOKUP($G134,$A:$AAE,COLUMN(),FALSE),OFFSET(INDIRECT(ADDRESS(ROW(), COLUMN())),0,-1))</f>
        <v>240,187,129</v>
      </c>
      <c r="N134" s="10"/>
      <c r="O134" s="47" t="str" cm="1">
        <f t="array" aca="1" ref="O134" ca="1">IF(OFFSET(INDIRECT(ADDRESS(ROW(), COLUMN())),0,-1)="",VLOOKUP($G134,$A:$AAE,COLUMN(),FALSE),OFFSET(INDIRECT(ADDRESS(ROW(), COLUMN())),0,-1))</f>
        <v>面积*容积率</v>
      </c>
      <c r="P134" s="10"/>
      <c r="Q134" s="10" t="str" cm="1">
        <f t="array" aca="1" ref="Q134" ca="1">IF(OFFSET(INDIRECT(ADDRESS(ROW(), COLUMN())),0,-1)="",VLOOKUP($G134,$A:$AAE,COLUMN(),FALSE),OFFSET(INDIRECT(ADDRESS(ROW(), COLUMN())),0,-1))</f>
        <v>地块建筑面积*0</v>
      </c>
      <c r="R134" s="10"/>
      <c r="S134" s="10" t="str" cm="1">
        <f t="array" aca="1" ref="S134" ca="1">IF(OFFSET(INDIRECT(ADDRESS(ROW(), COLUMN())),0,-1)="",VLOOKUP($G134,$A:$AAE,COLUMN(),FALSE),OFFSET(INDIRECT(ADDRESS(ROW(), COLUMN())),0,-1))</f>
        <v>地块建筑面积*0</v>
      </c>
      <c r="T134" s="10"/>
      <c r="U134" s="10" t="str" cm="1">
        <f t="array" aca="1" ref="U134" ca="1">IF(OFFSET(INDIRECT(ADDRESS(ROW(), COLUMN())),0,-1)="",VLOOKUP($G134,$A:$AAE,COLUMN(),FALSE),OFFSET(INDIRECT(ADDRESS(ROW(), COLUMN())),0,-1))</f>
        <v>地块建筑面积*0</v>
      </c>
      <c r="V134" s="10"/>
      <c r="W134" s="47" t="str" cm="1">
        <f t="array" aca="1" ref="W134" ca="1">IF(OFFSET(INDIRECT(ADDRESS(ROW(), COLUMN())),0,-1)="",VLOOKUP($G134,$A:$AAE,COLUMN(),FALSE),OFFSET(INDIRECT(ADDRESS(ROW(), COLUMN())),0,-1))</f>
        <v>地块建筑面积*0</v>
      </c>
      <c r="X134" s="10"/>
      <c r="Y134" s="10" t="str" cm="1">
        <f t="array" aca="1" ref="Y134" ca="1">IF(OFFSET(INDIRECT(ADDRESS(ROW(), COLUMN())),0,-1)="",VLOOKUP($G134,$A:$AAE,COLUMN(),FALSE),OFFSET(INDIRECT(ADDRESS(ROW(), COLUMN())),0,-1))</f>
        <v>地块建筑面积*1</v>
      </c>
      <c r="Z134" s="10"/>
      <c r="AA134" s="10" t="str" cm="1">
        <f t="array" aca="1" ref="AA134" ca="1">IF(OFFSET(INDIRECT(ADDRESS(ROW(), COLUMN())),0,-1)="",VLOOKUP($G134,$A:$AAE,COLUMN(),FALSE),OFFSET(INDIRECT(ADDRESS(ROW(), COLUMN())),0,-1))</f>
        <v>地块建筑面积*0</v>
      </c>
      <c r="AB134" s="10"/>
      <c r="AC134" s="10" t="str" cm="1">
        <f t="array" aca="1" ref="AC134" ca="1">IF(OFFSET(INDIRECT(ADDRESS(ROW(), COLUMN())),0,-1)="",VLOOKUP($G134,$A:$AAE,COLUMN(),FALSE),OFFSET(INDIRECT(ADDRESS(ROW(), COLUMN())),0,-1))</f>
        <v>地块建筑面积*0</v>
      </c>
      <c r="AD134" s="10"/>
      <c r="AE134" s="10" t="str" cm="1">
        <f t="array" aca="1" ref="AE134" ca="1">IF(OFFSET(INDIRECT(ADDRESS(ROW(), COLUMN())),0,-1)="",VLOOKUP($G134,$A:$AAE,COLUMN(),FALSE),OFFSET(INDIRECT(ADDRESS(ROW(), COLUMN())),0,-1))</f>
        <v>面积*0</v>
      </c>
      <c r="AF134" s="10"/>
      <c r="AG134" s="10" t="str" cm="1">
        <f t="array" aca="1" ref="AG134" ca="1">IF(OFFSET(INDIRECT(ADDRESS(ROW(), COLUMN())),0,-1)="",VLOOKUP($G134,$A:$AAE,COLUMN(),FALSE),OFFSET(INDIRECT(ADDRESS(ROW(), COLUMN())),0,-1))</f>
        <v>面积*0</v>
      </c>
      <c r="AH134" s="10"/>
      <c r="AI134" s="10" t="str" cm="1">
        <f t="array" aca="1" ref="AI134" ca="1">IF(OFFSET(INDIRECT(ADDRESS(ROW(), COLUMN())),0,-1)="",VLOOKUP($G134,$A:$AAE,COLUMN(),FALSE),OFFSET(INDIRECT(ADDRESS(ROW(), COLUMN())),0,-1))</f>
        <v>-</v>
      </c>
      <c r="AJ134" s="10"/>
      <c r="AK134" s="10" cm="1">
        <f t="array" aca="1" ref="AK134" ca="1">IF(OFFSET(INDIRECT(ADDRESS(ROW(), COLUMN())),0,-1)="",VLOOKUP($G134,$A:$AAE,COLUMN(),FALSE),OFFSET(INDIRECT(ADDRESS(ROW(), COLUMN())),0,-1))</f>
        <v>0</v>
      </c>
      <c r="AL134" s="10"/>
      <c r="AM134" s="10" t="str" cm="1">
        <f t="array" aca="1" ref="AM134" ca="1">IF(OFFSET(INDIRECT(ADDRESS(ROW(), COLUMN())),0,-1)="",VLOOKUP($G134,$A:$AAE,COLUMN(),FALSE),OFFSET(INDIRECT(ADDRESS(ROW(), COLUMN())),0,-1))</f>
        <v>-</v>
      </c>
      <c r="AN134" s="10"/>
      <c r="AO134" s="10" cm="1">
        <f t="array" aca="1" ref="AO134" ca="1">IF(OFFSET(INDIRECT(ADDRESS(ROW(), COLUMN())),0,-1)="",VLOOKUP($G134,$A:$AAE,COLUMN(),FALSE),OFFSET(INDIRECT(ADDRESS(ROW(), COLUMN())),0,-1))</f>
        <v>0</v>
      </c>
      <c r="AP134" s="10"/>
      <c r="AQ134" s="10" t="str" cm="1">
        <f t="array" aca="1" ref="AQ134" ca="1">IF(OFFSET(INDIRECT(ADDRESS(ROW(), COLUMN())),0,-1)="",VLOOKUP($G134,$A:$AAE,COLUMN(),FALSE),OFFSET(INDIRECT(ADDRESS(ROW(), COLUMN())),0,-1))</f>
        <v>35平方米/岗位</v>
      </c>
      <c r="AR134" s="10"/>
      <c r="AS134" s="10" t="str" cm="1">
        <f t="array" aca="1" ref="AS134" ca="1">IF(OFFSET(INDIRECT(ADDRESS(ROW(), COLUMN())),0,-1)="",VLOOKUP($G134,$A:$AAE,COLUMN(),FALSE),OFFSET(INDIRECT(ADDRESS(ROW(), COLUMN())),0,-1))</f>
        <v>地块建筑面积/35</v>
      </c>
      <c r="AT134" s="10"/>
      <c r="AU134" s="10" t="str" cm="1">
        <f t="array" aca="1" ref="AU134" ca="1">IF(OFFSET(INDIRECT(ADDRESS(ROW(), COLUMN())),0,-1)="",VLOOKUP($G134,$A:$AAE,COLUMN(),FALSE),OFFSET(INDIRECT(ADDRESS(ROW(), COLUMN())),0,-1))</f>
        <v>0.4个/100平方米</v>
      </c>
      <c r="AV134" s="10"/>
      <c r="AW134" s="10" t="str" cm="1">
        <f t="array" aca="1" ref="AW134" ca="1">IF(OFFSET(INDIRECT(ADDRESS(ROW(), COLUMN())),0,-1)="",VLOOKUP($G134,$A:$AAE,COLUMN(),FALSE),OFFSET(INDIRECT(ADDRESS(ROW(), COLUMN())),0,-1))</f>
        <v>地块建筑面积*0.4/100</v>
      </c>
      <c r="AX134" s="116"/>
      <c r="AY134" s="10" t="str" cm="1">
        <f t="array" aca="1" ref="AY134" ca="1">IF(OFFSET(INDIRECT(ADDRESS(ROW(), COLUMN())),0,-1)="",VLOOKUP($G134,$A:$AAE,COLUMN(),FALSE),OFFSET(INDIRECT(ADDRESS(ROW(), COLUMN())),0,-1))</f>
        <v>65立方米/日*公顷</v>
      </c>
      <c r="AZ134" s="116"/>
      <c r="BA134" s="10" t="str" cm="1">
        <f t="array" aca="1" ref="BA134" ca="1">IF(OFFSET(INDIRECT(ADDRESS(ROW(), COLUMN())),0,-1)="",VLOOKUP($G134,$A:$AAE,COLUMN(),FALSE),OFFSET(INDIRECT(ADDRESS(ROW(), COLUMN())),0,-1))</f>
        <v>用地面积*65</v>
      </c>
      <c r="BB134" s="116"/>
      <c r="BC134" s="10" cm="1">
        <f t="array" aca="1" ref="BC134" ca="1">IF(OFFSET(INDIRECT(ADDRESS(ROW(), COLUMN())),0,-1)="",VLOOKUP($G134,$A:$AAE,COLUMN(),FALSE),OFFSET(INDIRECT(ADDRESS(ROW(), COLUMN())),0,-1))</f>
        <v>0.85</v>
      </c>
      <c r="BD134" s="116"/>
      <c r="BE134" s="10" t="str" cm="1">
        <f t="array" aca="1" ref="BE134" ca="1">IF(OFFSET(INDIRECT(ADDRESS(ROW(), COLUMN())),0,-1)="",VLOOKUP($G134,$A:$AAE,COLUMN(),FALSE),OFFSET(INDIRECT(ADDRESS(ROW(), COLUMN())),0,-1))</f>
        <v>用水量*0.85</v>
      </c>
      <c r="BF134" s="116"/>
      <c r="BG134" s="10" t="str" cm="1">
        <f t="array" aca="1" ref="BG134" ca="1">IF(OFFSET(INDIRECT(ADDRESS(ROW(), COLUMN())),0,-1)="",VLOOKUP($G134,$A:$AAE,COLUMN(),FALSE),OFFSET(INDIRECT(ADDRESS(ROW(), COLUMN())),0,-1))</f>
        <v>45瓦/平方米</v>
      </c>
      <c r="BH134" s="116"/>
      <c r="BI134" s="10" cm="1">
        <f t="array" aca="1" ref="BI134" ca="1">IF(OFFSET(INDIRECT(ADDRESS(ROW(), COLUMN())),0,-1)="",VLOOKUP($G134,$A:$AAE,COLUMN(),FALSE),OFFSET(INDIRECT(ADDRESS(ROW(), COLUMN())),0,-1))</f>
        <v>0.8</v>
      </c>
      <c r="BJ134" s="116"/>
      <c r="BK134" s="10" t="str" cm="1">
        <f t="array" aca="1" ref="BK134" ca="1">IF(OFFSET(INDIRECT(ADDRESS(ROW(), COLUMN())),0,-1)="",VLOOKUP($G134,$A:$AAE,COLUMN(),FALSE),OFFSET(INDIRECT(ADDRESS(ROW(), COLUMN())),0,-1))</f>
        <v>地块建筑面积*45*0.8/1000</v>
      </c>
      <c r="BL134" s="116"/>
      <c r="BM134" s="10" t="str" cm="1">
        <f t="array" aca="1" ref="BM134" ca="1">IF(OFFSET(INDIRECT(ADDRESS(ROW(), COLUMN())),0,-1)="",VLOOKUP($G134,$A:$AAE,COLUMN(),FALSE),OFFSET(INDIRECT(ADDRESS(ROW(), COLUMN())),0,-1))</f>
        <v>1.0门/100平方米</v>
      </c>
      <c r="BN134" s="116"/>
      <c r="BO134" s="10" t="str" cm="1">
        <f t="array" aca="1" ref="BO134" ca="1">IF(OFFSET(INDIRECT(ADDRESS(ROW(), COLUMN())),0,-1)="",VLOOKUP($G134,$A:$AAE,COLUMN(),FALSE),OFFSET(INDIRECT(ADDRESS(ROW(), COLUMN())),0,-1))</f>
        <v>地块建筑面积*1.0/100</v>
      </c>
      <c r="BP134" s="116"/>
      <c r="BQ134" s="10" t="str" cm="1">
        <f t="array" aca="1" ref="BQ134" ca="1">IF(OFFSET(INDIRECT(ADDRESS(ROW(), COLUMN())),0,-1)="",VLOOKUP($G134,$A:$AAE,COLUMN(),FALSE),OFFSET(INDIRECT(ADDRESS(ROW(), COLUMN())),0,-1))</f>
        <v>0.5门/100平方米</v>
      </c>
      <c r="BR134" s="116"/>
      <c r="BS134" s="10" t="str" cm="1">
        <f t="array" aca="1" ref="BS134" ca="1">IF(OFFSET(INDIRECT(ADDRESS(ROW(), COLUMN())),0,-1)="",VLOOKUP($G134,$A:$AAE,COLUMN(),FALSE),OFFSET(INDIRECT(ADDRESS(ROW(), COLUMN())),0,-1))</f>
        <v>地块建筑面积*0.5/100</v>
      </c>
      <c r="BT134" s="116"/>
      <c r="BU134" s="10" t="str" cm="1">
        <f t="array" aca="1" ref="BU134" ca="1">IF(OFFSET(INDIRECT(ADDRESS(ROW(), COLUMN())),0,-1)="",VLOOKUP($G134,$A:$AAE,COLUMN(),FALSE),OFFSET(INDIRECT(ADDRESS(ROW(), COLUMN())),0,-1))</f>
        <v>39.4pcu/万平方米，71：29</v>
      </c>
      <c r="BV134" s="116"/>
      <c r="BW134" s="10" t="str" cm="1">
        <f t="array" aca="1" ref="BW134" ca="1">IF(OFFSET(INDIRECT(ADDRESS(ROW(), COLUMN())),0,-1)="",VLOOKUP($G134,$A:$AAE,COLUMN(),FALSE),OFFSET(INDIRECT(ADDRESS(ROW(), COLUMN())),0,-1))</f>
        <v>地块建筑面积/10000*39.4*0.71</v>
      </c>
      <c r="BX134" s="116"/>
      <c r="BY134" s="10" t="str" cm="1">
        <f t="array" aca="1" ref="BY134" ca="1">IF(OFFSET(INDIRECT(ADDRESS(ROW(), COLUMN())),0,-1)="",VLOOKUP($G134,$A:$AAE,COLUMN(),FALSE),OFFSET(INDIRECT(ADDRESS(ROW(), COLUMN())),0,-1))</f>
        <v>地块建筑面积/10000*39.4*0.29</v>
      </c>
      <c r="BZ134" s="93"/>
      <c r="CA134" s="10" t="str" cm="1">
        <f t="array" aca="1" ref="CA134" ca="1">IF(OFFSET(INDIRECT(ADDRESS(ROW(), COLUMN())),0,-1)="",VLOOKUP($G134,$A:$AAE,COLUMN(),FALSE),OFFSET(INDIRECT(ADDRESS(ROW(), COLUMN())),0,-1))</f>
        <v>地块建筑面积*0.4</v>
      </c>
      <c r="CB134" s="10"/>
      <c r="CC134" s="10" t="str" cm="1">
        <f t="array" aca="1" ref="CC134" ca="1">IF(OFFSET(INDIRECT(ADDRESS(ROW(), COLUMN())),0,-1)="",VLOOKUP($G134,$A:$AAE,COLUMN(),FALSE),OFFSET(INDIRECT(ADDRESS(ROW(), COLUMN())),0,-1))</f>
        <v>地块建筑面积*0.4</v>
      </c>
      <c r="CD134" s="10"/>
      <c r="CE134" s="10" t="str" cm="1">
        <f t="array" aca="1" ref="CE134" ca="1">IF(OFFSET(INDIRECT(ADDRESS(ROW(), COLUMN())),0,-1)="",VLOOKUP($G134,$A:$AAE,COLUMN(),FALSE),OFFSET(INDIRECT(ADDRESS(ROW(), COLUMN())),0,-1))</f>
        <v>地块建筑面积*0.08</v>
      </c>
      <c r="CF134" s="10"/>
      <c r="CG134" s="10" t="str" cm="1">
        <f t="array" aca="1" ref="CG134" ca="1">IF(OFFSET(INDIRECT(ADDRESS(ROW(), COLUMN())),0,-1)="",VLOOKUP($G134,$A:$AAE,COLUMN(),FALSE),OFFSET(INDIRECT(ADDRESS(ROW(), COLUMN())),0,-1))</f>
        <v>地块建筑面积*0.08</v>
      </c>
      <c r="CH134" s="10"/>
      <c r="CI134" s="47" t="str" cm="1">
        <f t="array" aca="1" ref="CI134" ca="1">IF(OFFSET(INDIRECT(ADDRESS(ROW(), COLUMN())),0,-1)="",VLOOKUP($G134,$A:$AAE,COLUMN(),FALSE),OFFSET(INDIRECT(ADDRESS(ROW(), COLUMN())),0,-1))</f>
        <v>城镇建设用地</v>
      </c>
      <c r="CJ134" s="76" t="s">
        <v>1962</v>
      </c>
      <c r="CK134" s="78" t="str">
        <f t="shared" si="102"/>
        <v>唯一标识:R22/A6#服务设施用地/社会福利用地#城规</v>
      </c>
      <c r="CL134" s="78" t="str">
        <f t="shared" si="103"/>
        <v>性质名称:服务设施用地/社会福利用地</v>
      </c>
      <c r="CM134" s="78" t="str">
        <f t="shared" si="104"/>
        <v>地块性质过滤:</v>
      </c>
      <c r="CN134" s="78" t="str">
        <f t="shared" si="105"/>
        <v>地块性质:R22/A6</v>
      </c>
      <c r="CO134" s="78" t="str">
        <f t="shared" si="106"/>
        <v>地类标准:城规</v>
      </c>
      <c r="CP134" s="78" t="str">
        <f t="shared" si="107"/>
        <v>地块性质别称:</v>
      </c>
      <c r="CQ134" s="78" t="str">
        <f t="shared" si="108"/>
        <v>属性继承:R22#服务设施用地#城规</v>
      </c>
      <c r="CR134" s="78" t="str">
        <f t="shared" si="109"/>
        <v>父类:R22</v>
      </c>
      <c r="CS134" s="78" t="str">
        <f t="shared" si="110"/>
        <v>级别继承:R#居住用地#城规</v>
      </c>
      <c r="CT134" s="78" t="str">
        <f t="shared" si="111"/>
        <v>级别层次:5</v>
      </c>
      <c r="CU134" s="78" t="str">
        <f t="shared" si="112"/>
        <v>级别:4R</v>
      </c>
      <c r="CV134" s="78" t="str">
        <f t="shared" ca="1" si="113"/>
        <v>地块颜色:240,187,129</v>
      </c>
      <c r="CW134" s="78" t="str">
        <f t="shared" ca="1" si="114"/>
        <v>建筑面积公式:面积*容积率</v>
      </c>
      <c r="CX134" s="78" t="str">
        <f t="shared" ca="1" si="115"/>
        <v>住宅建筑面积公式:地块建筑面积*0</v>
      </c>
      <c r="CY134" s="78" t="str">
        <f t="shared" ca="1" si="116"/>
        <v>商服建筑面积公式:地块建筑面积*0</v>
      </c>
      <c r="CZ134" s="78" t="str">
        <f t="shared" ca="1" si="117"/>
        <v>商服中商业建筑面积公式:地块建筑面积*0</v>
      </c>
      <c r="DA134" s="78" t="str">
        <f t="shared" ca="1" si="118"/>
        <v>商服中办公建筑面积公式:地块建筑面积*0</v>
      </c>
      <c r="DB134" s="78" t="str">
        <f t="shared" ca="1" si="119"/>
        <v>公服建筑面积公式:地块建筑面积*1</v>
      </c>
      <c r="DC134" s="78" t="str">
        <f t="shared" ca="1" si="120"/>
        <v>工业建筑面积公式:地块建筑面积*0</v>
      </c>
      <c r="DD134" s="78" t="str">
        <f t="shared" ca="1" si="121"/>
        <v>市政建筑面积公式:地块建筑面积*0</v>
      </c>
      <c r="DE134" s="78" t="str">
        <f t="shared" ca="1" si="147"/>
        <v>绿地面积指定指标:面积*0</v>
      </c>
      <c r="DF134" s="78" t="str">
        <f t="shared" ca="1" si="148"/>
        <v>绿地面积指定公式:面积*0</v>
      </c>
      <c r="DG134" s="78" t="str">
        <f t="shared" ca="1" si="122"/>
        <v>户数指标:-</v>
      </c>
      <c r="DH134" s="78" t="str">
        <f t="shared" ca="1" si="123"/>
        <v>户数公式:0</v>
      </c>
      <c r="DI134" s="78" t="str">
        <f t="shared" ca="1" si="124"/>
        <v>人数指标:-</v>
      </c>
      <c r="DJ134" s="78" t="str">
        <f t="shared" ca="1" si="125"/>
        <v>人数公式:0</v>
      </c>
      <c r="DK134" s="78" t="str">
        <f t="shared" ca="1" si="126"/>
        <v>就业指标:35平方米/岗位</v>
      </c>
      <c r="DL134" s="78" t="str">
        <f t="shared" ca="1" si="127"/>
        <v>就业公式:地块建筑面积/35</v>
      </c>
      <c r="DM134" s="78" t="str">
        <f t="shared" ca="1" si="128"/>
        <v>机动车指标:0.4个/100平方米</v>
      </c>
      <c r="DN134" s="78" t="str">
        <f t="shared" ca="1" si="129"/>
        <v>机动车公式:地块建筑面积*0.4/100</v>
      </c>
      <c r="DO134" s="78" t="str">
        <f t="shared" ca="1" si="130"/>
        <v>用水量指标:65立方米/日*公顷</v>
      </c>
      <c r="DP134" s="78" t="str">
        <f t="shared" ca="1" si="131"/>
        <v>用水量公式:用地面积*65</v>
      </c>
      <c r="DQ134" s="78" t="str">
        <f t="shared" ca="1" si="132"/>
        <v>污水折算系数:0.85</v>
      </c>
      <c r="DR134" s="78" t="str">
        <f t="shared" ca="1" si="133"/>
        <v>污水量公式:用水量*0.85</v>
      </c>
      <c r="DS134" s="78" t="str">
        <f t="shared" ca="1" si="134"/>
        <v>用电负荷指标:45瓦/平方米</v>
      </c>
      <c r="DT134" s="78" t="str">
        <f t="shared" ca="1" si="135"/>
        <v>同时率:0.8</v>
      </c>
      <c r="DU134" s="78" t="str">
        <f t="shared" ca="1" si="136"/>
        <v>用电量公式:地块建筑面积*45*0.8/1000</v>
      </c>
      <c r="DV134" s="78" t="str">
        <f t="shared" ca="1" si="137"/>
        <v>固话装机指标:1.0门/100平方米</v>
      </c>
      <c r="DW134" s="78" t="str">
        <f t="shared" ca="1" si="138"/>
        <v>固话量公式:地块建筑面积*1.0/100</v>
      </c>
      <c r="DX134" s="78" t="str">
        <f t="shared" ca="1" si="139"/>
        <v>有线电视指标:0.5门/100平方米</v>
      </c>
      <c r="DY134" s="78" t="str">
        <f t="shared" ca="1" si="140"/>
        <v>电视量公式:地块建筑面积*0.5/100</v>
      </c>
      <c r="DZ134" s="78" t="str">
        <f t="shared" ca="1" si="141"/>
        <v>高峰机动车生成量指标:39.4pcu/万平方米，71：29</v>
      </c>
      <c r="EA134" s="78" t="str">
        <f t="shared" ca="1" si="142"/>
        <v>高峰机动车吸引量公式:地块建筑面积/10000*39.4*0.71</v>
      </c>
      <c r="EB134" s="78" t="str">
        <f t="shared" ca="1" si="143"/>
        <v>高峰机动车发生量公式:地块建筑面积/10000*39.4*0.29</v>
      </c>
      <c r="EC134" s="78" t="str">
        <f t="shared" ca="1" si="149"/>
        <v>地下空间指标:地块建筑面积*0.4</v>
      </c>
      <c r="ED134" s="78" t="str">
        <f t="shared" ca="1" si="144"/>
        <v>地下空间公式:地块建筑面积*0.4</v>
      </c>
      <c r="EE134" s="78" t="str">
        <f t="shared" ca="1" si="150"/>
        <v>人防指标:地块建筑面积*0.08</v>
      </c>
      <c r="EF134" s="78" t="str">
        <f t="shared" ca="1" si="145"/>
        <v>人防公式:地块建筑面积*0.08</v>
      </c>
      <c r="EG134" s="78" t="str">
        <f t="shared" ca="1" si="152"/>
        <v>用地构成:城镇建设用地</v>
      </c>
      <c r="EH134" s="78" t="s">
        <v>1962</v>
      </c>
      <c r="EI134" s="79" t="str">
        <f t="shared" ca="1" si="151"/>
        <v>唯一标识:R22/A6#服务设施用地/社会福利用地#城规;性质名称:服务设施用地/社会福利用地;地块性质过滤:;地块性质:R22/A6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4" t="s">
        <v>1962</v>
      </c>
    </row>
    <row r="135" spans="1:140" ht="16.5" x14ac:dyDescent="0.2">
      <c r="A135" s="47" t="str">
        <f t="shared" si="146"/>
        <v>R22/A6/A4#服务设施用地/社会福利用地/体育用地#城规</v>
      </c>
      <c r="B135" s="47" t="s">
        <v>256</v>
      </c>
      <c r="C135" s="47"/>
      <c r="D135" s="47" t="s">
        <v>815</v>
      </c>
      <c r="E135" s="47" t="s">
        <v>1276</v>
      </c>
      <c r="F135" s="47"/>
      <c r="G135" s="47" t="s">
        <v>58</v>
      </c>
      <c r="H135" s="47" t="s">
        <v>798</v>
      </c>
      <c r="I135" s="47" t="s">
        <v>56</v>
      </c>
      <c r="J135" s="47">
        <v>5</v>
      </c>
      <c r="K135" s="47" t="s">
        <v>1492</v>
      </c>
      <c r="L135" s="47"/>
      <c r="M135" s="47" t="str" cm="1">
        <f t="array" aca="1" ref="M135" ca="1">IF(OFFSET(INDIRECT(ADDRESS(ROW(), COLUMN())),0,-1)="",VLOOKUP($G135,$A:$AAE,COLUMN(),FALSE),OFFSET(INDIRECT(ADDRESS(ROW(), COLUMN())),0,-1))</f>
        <v>240,187,129</v>
      </c>
      <c r="N135" s="10"/>
      <c r="O135" s="47" t="str" cm="1">
        <f t="array" aca="1" ref="O135" ca="1">IF(OFFSET(INDIRECT(ADDRESS(ROW(), COLUMN())),0,-1)="",VLOOKUP($G135,$A:$AAE,COLUMN(),FALSE),OFFSET(INDIRECT(ADDRESS(ROW(), COLUMN())),0,-1))</f>
        <v>面积*容积率</v>
      </c>
      <c r="P135" s="10"/>
      <c r="Q135" s="10" t="str" cm="1">
        <f t="array" aca="1" ref="Q135" ca="1">IF(OFFSET(INDIRECT(ADDRESS(ROW(), COLUMN())),0,-1)="",VLOOKUP($G135,$A:$AAE,COLUMN(),FALSE),OFFSET(INDIRECT(ADDRESS(ROW(), COLUMN())),0,-1))</f>
        <v>地块建筑面积*0</v>
      </c>
      <c r="R135" s="10"/>
      <c r="S135" s="10" t="str" cm="1">
        <f t="array" aca="1" ref="S135" ca="1">IF(OFFSET(INDIRECT(ADDRESS(ROW(), COLUMN())),0,-1)="",VLOOKUP($G135,$A:$AAE,COLUMN(),FALSE),OFFSET(INDIRECT(ADDRESS(ROW(), COLUMN())),0,-1))</f>
        <v>地块建筑面积*0</v>
      </c>
      <c r="T135" s="10"/>
      <c r="U135" s="10" t="str" cm="1">
        <f t="array" aca="1" ref="U135" ca="1">IF(OFFSET(INDIRECT(ADDRESS(ROW(), COLUMN())),0,-1)="",VLOOKUP($G135,$A:$AAE,COLUMN(),FALSE),OFFSET(INDIRECT(ADDRESS(ROW(), COLUMN())),0,-1))</f>
        <v>地块建筑面积*0</v>
      </c>
      <c r="V135" s="10"/>
      <c r="W135" s="47" t="str" cm="1">
        <f t="array" aca="1" ref="W135" ca="1">IF(OFFSET(INDIRECT(ADDRESS(ROW(), COLUMN())),0,-1)="",VLOOKUP($G135,$A:$AAE,COLUMN(),FALSE),OFFSET(INDIRECT(ADDRESS(ROW(), COLUMN())),0,-1))</f>
        <v>地块建筑面积*0</v>
      </c>
      <c r="X135" s="10"/>
      <c r="Y135" s="10" t="str" cm="1">
        <f t="array" aca="1" ref="Y135" ca="1">IF(OFFSET(INDIRECT(ADDRESS(ROW(), COLUMN())),0,-1)="",VLOOKUP($G135,$A:$AAE,COLUMN(),FALSE),OFFSET(INDIRECT(ADDRESS(ROW(), COLUMN())),0,-1))</f>
        <v>地块建筑面积*1</v>
      </c>
      <c r="Z135" s="10"/>
      <c r="AA135" s="10" t="str" cm="1">
        <f t="array" aca="1" ref="AA135" ca="1">IF(OFFSET(INDIRECT(ADDRESS(ROW(), COLUMN())),0,-1)="",VLOOKUP($G135,$A:$AAE,COLUMN(),FALSE),OFFSET(INDIRECT(ADDRESS(ROW(), COLUMN())),0,-1))</f>
        <v>地块建筑面积*0</v>
      </c>
      <c r="AB135" s="10"/>
      <c r="AC135" s="10" t="str" cm="1">
        <f t="array" aca="1" ref="AC135" ca="1">IF(OFFSET(INDIRECT(ADDRESS(ROW(), COLUMN())),0,-1)="",VLOOKUP($G135,$A:$AAE,COLUMN(),FALSE),OFFSET(INDIRECT(ADDRESS(ROW(), COLUMN())),0,-1))</f>
        <v>地块建筑面积*0</v>
      </c>
      <c r="AD135" s="10"/>
      <c r="AE135" s="10" t="str" cm="1">
        <f t="array" aca="1" ref="AE135" ca="1">IF(OFFSET(INDIRECT(ADDRESS(ROW(), COLUMN())),0,-1)="",VLOOKUP($G135,$A:$AAE,COLUMN(),FALSE),OFFSET(INDIRECT(ADDRESS(ROW(), COLUMN())),0,-1))</f>
        <v>面积*0</v>
      </c>
      <c r="AF135" s="10"/>
      <c r="AG135" s="10" t="str" cm="1">
        <f t="array" aca="1" ref="AG135" ca="1">IF(OFFSET(INDIRECT(ADDRESS(ROW(), COLUMN())),0,-1)="",VLOOKUP($G135,$A:$AAE,COLUMN(),FALSE),OFFSET(INDIRECT(ADDRESS(ROW(), COLUMN())),0,-1))</f>
        <v>面积*0</v>
      </c>
      <c r="AH135" s="10"/>
      <c r="AI135" s="10" t="str" cm="1">
        <f t="array" aca="1" ref="AI135" ca="1">IF(OFFSET(INDIRECT(ADDRESS(ROW(), COLUMN())),0,-1)="",VLOOKUP($G135,$A:$AAE,COLUMN(),FALSE),OFFSET(INDIRECT(ADDRESS(ROW(), COLUMN())),0,-1))</f>
        <v>-</v>
      </c>
      <c r="AJ135" s="10"/>
      <c r="AK135" s="10" cm="1">
        <f t="array" aca="1" ref="AK135" ca="1">IF(OFFSET(INDIRECT(ADDRESS(ROW(), COLUMN())),0,-1)="",VLOOKUP($G135,$A:$AAE,COLUMN(),FALSE),OFFSET(INDIRECT(ADDRESS(ROW(), COLUMN())),0,-1))</f>
        <v>0</v>
      </c>
      <c r="AL135" s="10"/>
      <c r="AM135" s="10" t="str" cm="1">
        <f t="array" aca="1" ref="AM135" ca="1">IF(OFFSET(INDIRECT(ADDRESS(ROW(), COLUMN())),0,-1)="",VLOOKUP($G135,$A:$AAE,COLUMN(),FALSE),OFFSET(INDIRECT(ADDRESS(ROW(), COLUMN())),0,-1))</f>
        <v>-</v>
      </c>
      <c r="AN135" s="10"/>
      <c r="AO135" s="10" cm="1">
        <f t="array" aca="1" ref="AO135" ca="1">IF(OFFSET(INDIRECT(ADDRESS(ROW(), COLUMN())),0,-1)="",VLOOKUP($G135,$A:$AAE,COLUMN(),FALSE),OFFSET(INDIRECT(ADDRESS(ROW(), COLUMN())),0,-1))</f>
        <v>0</v>
      </c>
      <c r="AP135" s="10"/>
      <c r="AQ135" s="10" t="str" cm="1">
        <f t="array" aca="1" ref="AQ135" ca="1">IF(OFFSET(INDIRECT(ADDRESS(ROW(), COLUMN())),0,-1)="",VLOOKUP($G135,$A:$AAE,COLUMN(),FALSE),OFFSET(INDIRECT(ADDRESS(ROW(), COLUMN())),0,-1))</f>
        <v>35平方米/岗位</v>
      </c>
      <c r="AR135" s="10"/>
      <c r="AS135" s="10" t="str" cm="1">
        <f t="array" aca="1" ref="AS135" ca="1">IF(OFFSET(INDIRECT(ADDRESS(ROW(), COLUMN())),0,-1)="",VLOOKUP($G135,$A:$AAE,COLUMN(),FALSE),OFFSET(INDIRECT(ADDRESS(ROW(), COLUMN())),0,-1))</f>
        <v>地块建筑面积/35</v>
      </c>
      <c r="AT135" s="10"/>
      <c r="AU135" s="10" t="str" cm="1">
        <f t="array" aca="1" ref="AU135" ca="1">IF(OFFSET(INDIRECT(ADDRESS(ROW(), COLUMN())),0,-1)="",VLOOKUP($G135,$A:$AAE,COLUMN(),FALSE),OFFSET(INDIRECT(ADDRESS(ROW(), COLUMN())),0,-1))</f>
        <v>0.4个/100平方米</v>
      </c>
      <c r="AV135" s="10"/>
      <c r="AW135" s="10" t="str" cm="1">
        <f t="array" aca="1" ref="AW135" ca="1">IF(OFFSET(INDIRECT(ADDRESS(ROW(), COLUMN())),0,-1)="",VLOOKUP($G135,$A:$AAE,COLUMN(),FALSE),OFFSET(INDIRECT(ADDRESS(ROW(), COLUMN())),0,-1))</f>
        <v>地块建筑面积*0.4/100</v>
      </c>
      <c r="AX135" s="116"/>
      <c r="AY135" s="10" t="str" cm="1">
        <f t="array" aca="1" ref="AY135" ca="1">IF(OFFSET(INDIRECT(ADDRESS(ROW(), COLUMN())),0,-1)="",VLOOKUP($G135,$A:$AAE,COLUMN(),FALSE),OFFSET(INDIRECT(ADDRESS(ROW(), COLUMN())),0,-1))</f>
        <v>65立方米/日*公顷</v>
      </c>
      <c r="AZ135" s="116"/>
      <c r="BA135" s="10" t="str" cm="1">
        <f t="array" aca="1" ref="BA135" ca="1">IF(OFFSET(INDIRECT(ADDRESS(ROW(), COLUMN())),0,-1)="",VLOOKUP($G135,$A:$AAE,COLUMN(),FALSE),OFFSET(INDIRECT(ADDRESS(ROW(), COLUMN())),0,-1))</f>
        <v>用地面积*65</v>
      </c>
      <c r="BB135" s="116"/>
      <c r="BC135" s="10" cm="1">
        <f t="array" aca="1" ref="BC135" ca="1">IF(OFFSET(INDIRECT(ADDRESS(ROW(), COLUMN())),0,-1)="",VLOOKUP($G135,$A:$AAE,COLUMN(),FALSE),OFFSET(INDIRECT(ADDRESS(ROW(), COLUMN())),0,-1))</f>
        <v>0.85</v>
      </c>
      <c r="BD135" s="116"/>
      <c r="BE135" s="10" t="str" cm="1">
        <f t="array" aca="1" ref="BE135" ca="1">IF(OFFSET(INDIRECT(ADDRESS(ROW(), COLUMN())),0,-1)="",VLOOKUP($G135,$A:$AAE,COLUMN(),FALSE),OFFSET(INDIRECT(ADDRESS(ROW(), COLUMN())),0,-1))</f>
        <v>用水量*0.85</v>
      </c>
      <c r="BF135" s="116"/>
      <c r="BG135" s="10" t="str" cm="1">
        <f t="array" aca="1" ref="BG135" ca="1">IF(OFFSET(INDIRECT(ADDRESS(ROW(), COLUMN())),0,-1)="",VLOOKUP($G135,$A:$AAE,COLUMN(),FALSE),OFFSET(INDIRECT(ADDRESS(ROW(), COLUMN())),0,-1))</f>
        <v>45瓦/平方米</v>
      </c>
      <c r="BH135" s="116"/>
      <c r="BI135" s="10" cm="1">
        <f t="array" aca="1" ref="BI135" ca="1">IF(OFFSET(INDIRECT(ADDRESS(ROW(), COLUMN())),0,-1)="",VLOOKUP($G135,$A:$AAE,COLUMN(),FALSE),OFFSET(INDIRECT(ADDRESS(ROW(), COLUMN())),0,-1))</f>
        <v>0.8</v>
      </c>
      <c r="BJ135" s="116"/>
      <c r="BK135" s="10" t="str" cm="1">
        <f t="array" aca="1" ref="BK135" ca="1">IF(OFFSET(INDIRECT(ADDRESS(ROW(), COLUMN())),0,-1)="",VLOOKUP($G135,$A:$AAE,COLUMN(),FALSE),OFFSET(INDIRECT(ADDRESS(ROW(), COLUMN())),0,-1))</f>
        <v>地块建筑面积*45*0.8/1000</v>
      </c>
      <c r="BL135" s="116"/>
      <c r="BM135" s="10" t="str" cm="1">
        <f t="array" aca="1" ref="BM135" ca="1">IF(OFFSET(INDIRECT(ADDRESS(ROW(), COLUMN())),0,-1)="",VLOOKUP($G135,$A:$AAE,COLUMN(),FALSE),OFFSET(INDIRECT(ADDRESS(ROW(), COLUMN())),0,-1))</f>
        <v>1.0门/100平方米</v>
      </c>
      <c r="BN135" s="116"/>
      <c r="BO135" s="10" t="str" cm="1">
        <f t="array" aca="1" ref="BO135" ca="1">IF(OFFSET(INDIRECT(ADDRESS(ROW(), COLUMN())),0,-1)="",VLOOKUP($G135,$A:$AAE,COLUMN(),FALSE),OFFSET(INDIRECT(ADDRESS(ROW(), COLUMN())),0,-1))</f>
        <v>地块建筑面积*1.0/100</v>
      </c>
      <c r="BP135" s="116"/>
      <c r="BQ135" s="10" t="str" cm="1">
        <f t="array" aca="1" ref="BQ135" ca="1">IF(OFFSET(INDIRECT(ADDRESS(ROW(), COLUMN())),0,-1)="",VLOOKUP($G135,$A:$AAE,COLUMN(),FALSE),OFFSET(INDIRECT(ADDRESS(ROW(), COLUMN())),0,-1))</f>
        <v>0.5门/100平方米</v>
      </c>
      <c r="BR135" s="116"/>
      <c r="BS135" s="10" t="str" cm="1">
        <f t="array" aca="1" ref="BS135" ca="1">IF(OFFSET(INDIRECT(ADDRESS(ROW(), COLUMN())),0,-1)="",VLOOKUP($G135,$A:$AAE,COLUMN(),FALSE),OFFSET(INDIRECT(ADDRESS(ROW(), COLUMN())),0,-1))</f>
        <v>地块建筑面积*0.5/100</v>
      </c>
      <c r="BT135" s="116"/>
      <c r="BU135" s="10" t="str" cm="1">
        <f t="array" aca="1" ref="BU135" ca="1">IF(OFFSET(INDIRECT(ADDRESS(ROW(), COLUMN())),0,-1)="",VLOOKUP($G135,$A:$AAE,COLUMN(),FALSE),OFFSET(INDIRECT(ADDRESS(ROW(), COLUMN())),0,-1))</f>
        <v>39.4pcu/万平方米，71：29</v>
      </c>
      <c r="BV135" s="116"/>
      <c r="BW135" s="10" t="str" cm="1">
        <f t="array" aca="1" ref="BW135" ca="1">IF(OFFSET(INDIRECT(ADDRESS(ROW(), COLUMN())),0,-1)="",VLOOKUP($G135,$A:$AAE,COLUMN(),FALSE),OFFSET(INDIRECT(ADDRESS(ROW(), COLUMN())),0,-1))</f>
        <v>地块建筑面积/10000*39.4*0.71</v>
      </c>
      <c r="BX135" s="116"/>
      <c r="BY135" s="10" t="str" cm="1">
        <f t="array" aca="1" ref="BY135" ca="1">IF(OFFSET(INDIRECT(ADDRESS(ROW(), COLUMN())),0,-1)="",VLOOKUP($G135,$A:$AAE,COLUMN(),FALSE),OFFSET(INDIRECT(ADDRESS(ROW(), COLUMN())),0,-1))</f>
        <v>地块建筑面积/10000*39.4*0.29</v>
      </c>
      <c r="BZ135" s="93"/>
      <c r="CA135" s="10" t="str" cm="1">
        <f t="array" aca="1" ref="CA135" ca="1">IF(OFFSET(INDIRECT(ADDRESS(ROW(), COLUMN())),0,-1)="",VLOOKUP($G135,$A:$AAE,COLUMN(),FALSE),OFFSET(INDIRECT(ADDRESS(ROW(), COLUMN())),0,-1))</f>
        <v>地块建筑面积*0.4</v>
      </c>
      <c r="CB135" s="10"/>
      <c r="CC135" s="10" t="str" cm="1">
        <f t="array" aca="1" ref="CC135" ca="1">IF(OFFSET(INDIRECT(ADDRESS(ROW(), COLUMN())),0,-1)="",VLOOKUP($G135,$A:$AAE,COLUMN(),FALSE),OFFSET(INDIRECT(ADDRESS(ROW(), COLUMN())),0,-1))</f>
        <v>地块建筑面积*0.4</v>
      </c>
      <c r="CD135" s="10"/>
      <c r="CE135" s="10" t="str" cm="1">
        <f t="array" aca="1" ref="CE135" ca="1">IF(OFFSET(INDIRECT(ADDRESS(ROW(), COLUMN())),0,-1)="",VLOOKUP($G135,$A:$AAE,COLUMN(),FALSE),OFFSET(INDIRECT(ADDRESS(ROW(), COLUMN())),0,-1))</f>
        <v>地块建筑面积*0.08</v>
      </c>
      <c r="CF135" s="10"/>
      <c r="CG135" s="10" t="str" cm="1">
        <f t="array" aca="1" ref="CG135" ca="1">IF(OFFSET(INDIRECT(ADDRESS(ROW(), COLUMN())),0,-1)="",VLOOKUP($G135,$A:$AAE,COLUMN(),FALSE),OFFSET(INDIRECT(ADDRESS(ROW(), COLUMN())),0,-1))</f>
        <v>地块建筑面积*0.08</v>
      </c>
      <c r="CH135" s="10"/>
      <c r="CI135" s="47" t="str" cm="1">
        <f t="array" aca="1" ref="CI135" ca="1">IF(OFFSET(INDIRECT(ADDRESS(ROW(), COLUMN())),0,-1)="",VLOOKUP($G135,$A:$AAE,COLUMN(),FALSE),OFFSET(INDIRECT(ADDRESS(ROW(), COLUMN())),0,-1))</f>
        <v>城镇建设用地</v>
      </c>
      <c r="CJ135" s="76" t="s">
        <v>1962</v>
      </c>
      <c r="CK135" s="78" t="str">
        <f t="shared" si="102"/>
        <v>唯一标识:R22/A6/A4#服务设施用地/社会福利用地/体育用地#城规</v>
      </c>
      <c r="CL135" s="78" t="str">
        <f t="shared" si="103"/>
        <v>性质名称:服务设施用地/社会福利用地/体育用地</v>
      </c>
      <c r="CM135" s="78" t="str">
        <f t="shared" si="104"/>
        <v>地块性质过滤:</v>
      </c>
      <c r="CN135" s="78" t="str">
        <f t="shared" si="105"/>
        <v>地块性质:R22/A6/A4</v>
      </c>
      <c r="CO135" s="78" t="str">
        <f t="shared" si="106"/>
        <v>地类标准:城规</v>
      </c>
      <c r="CP135" s="78" t="str">
        <f t="shared" si="107"/>
        <v>地块性质别称:</v>
      </c>
      <c r="CQ135" s="78" t="str">
        <f t="shared" si="108"/>
        <v>属性继承:R22#服务设施用地#城规</v>
      </c>
      <c r="CR135" s="78" t="str">
        <f t="shared" si="109"/>
        <v>父类:R22</v>
      </c>
      <c r="CS135" s="78" t="str">
        <f t="shared" si="110"/>
        <v>级别继承:R#居住用地#城规</v>
      </c>
      <c r="CT135" s="78" t="str">
        <f t="shared" si="111"/>
        <v>级别层次:5</v>
      </c>
      <c r="CU135" s="78" t="str">
        <f t="shared" si="112"/>
        <v>级别:4R</v>
      </c>
      <c r="CV135" s="78" t="str">
        <f t="shared" ca="1" si="113"/>
        <v>地块颜色:240,187,129</v>
      </c>
      <c r="CW135" s="78" t="str">
        <f t="shared" ca="1" si="114"/>
        <v>建筑面积公式:面积*容积率</v>
      </c>
      <c r="CX135" s="78" t="str">
        <f t="shared" ca="1" si="115"/>
        <v>住宅建筑面积公式:地块建筑面积*0</v>
      </c>
      <c r="CY135" s="78" t="str">
        <f t="shared" ca="1" si="116"/>
        <v>商服建筑面积公式:地块建筑面积*0</v>
      </c>
      <c r="CZ135" s="78" t="str">
        <f t="shared" ca="1" si="117"/>
        <v>商服中商业建筑面积公式:地块建筑面积*0</v>
      </c>
      <c r="DA135" s="78" t="str">
        <f t="shared" ca="1" si="118"/>
        <v>商服中办公建筑面积公式:地块建筑面积*0</v>
      </c>
      <c r="DB135" s="78" t="str">
        <f t="shared" ca="1" si="119"/>
        <v>公服建筑面积公式:地块建筑面积*1</v>
      </c>
      <c r="DC135" s="78" t="str">
        <f t="shared" ca="1" si="120"/>
        <v>工业建筑面积公式:地块建筑面积*0</v>
      </c>
      <c r="DD135" s="78" t="str">
        <f t="shared" ca="1" si="121"/>
        <v>市政建筑面积公式:地块建筑面积*0</v>
      </c>
      <c r="DE135" s="78" t="str">
        <f t="shared" ca="1" si="147"/>
        <v>绿地面积指定指标:面积*0</v>
      </c>
      <c r="DF135" s="78" t="str">
        <f t="shared" ca="1" si="148"/>
        <v>绿地面积指定公式:面积*0</v>
      </c>
      <c r="DG135" s="78" t="str">
        <f t="shared" ca="1" si="122"/>
        <v>户数指标:-</v>
      </c>
      <c r="DH135" s="78" t="str">
        <f t="shared" ca="1" si="123"/>
        <v>户数公式:0</v>
      </c>
      <c r="DI135" s="78" t="str">
        <f t="shared" ca="1" si="124"/>
        <v>人数指标:-</v>
      </c>
      <c r="DJ135" s="78" t="str">
        <f t="shared" ca="1" si="125"/>
        <v>人数公式:0</v>
      </c>
      <c r="DK135" s="78" t="str">
        <f t="shared" ca="1" si="126"/>
        <v>就业指标:35平方米/岗位</v>
      </c>
      <c r="DL135" s="78" t="str">
        <f t="shared" ca="1" si="127"/>
        <v>就业公式:地块建筑面积/35</v>
      </c>
      <c r="DM135" s="78" t="str">
        <f t="shared" ca="1" si="128"/>
        <v>机动车指标:0.4个/100平方米</v>
      </c>
      <c r="DN135" s="78" t="str">
        <f t="shared" ca="1" si="129"/>
        <v>机动车公式:地块建筑面积*0.4/100</v>
      </c>
      <c r="DO135" s="78" t="str">
        <f t="shared" ca="1" si="130"/>
        <v>用水量指标:65立方米/日*公顷</v>
      </c>
      <c r="DP135" s="78" t="str">
        <f t="shared" ca="1" si="131"/>
        <v>用水量公式:用地面积*65</v>
      </c>
      <c r="DQ135" s="78" t="str">
        <f t="shared" ca="1" si="132"/>
        <v>污水折算系数:0.85</v>
      </c>
      <c r="DR135" s="78" t="str">
        <f t="shared" ca="1" si="133"/>
        <v>污水量公式:用水量*0.85</v>
      </c>
      <c r="DS135" s="78" t="str">
        <f t="shared" ca="1" si="134"/>
        <v>用电负荷指标:45瓦/平方米</v>
      </c>
      <c r="DT135" s="78" t="str">
        <f t="shared" ca="1" si="135"/>
        <v>同时率:0.8</v>
      </c>
      <c r="DU135" s="78" t="str">
        <f t="shared" ca="1" si="136"/>
        <v>用电量公式:地块建筑面积*45*0.8/1000</v>
      </c>
      <c r="DV135" s="78" t="str">
        <f t="shared" ca="1" si="137"/>
        <v>固话装机指标:1.0门/100平方米</v>
      </c>
      <c r="DW135" s="78" t="str">
        <f t="shared" ca="1" si="138"/>
        <v>固话量公式:地块建筑面积*1.0/100</v>
      </c>
      <c r="DX135" s="78" t="str">
        <f t="shared" ca="1" si="139"/>
        <v>有线电视指标:0.5门/100平方米</v>
      </c>
      <c r="DY135" s="78" t="str">
        <f t="shared" ca="1" si="140"/>
        <v>电视量公式:地块建筑面积*0.5/100</v>
      </c>
      <c r="DZ135" s="78" t="str">
        <f t="shared" ca="1" si="141"/>
        <v>高峰机动车生成量指标:39.4pcu/万平方米，71：29</v>
      </c>
      <c r="EA135" s="78" t="str">
        <f t="shared" ca="1" si="142"/>
        <v>高峰机动车吸引量公式:地块建筑面积/10000*39.4*0.71</v>
      </c>
      <c r="EB135" s="78" t="str">
        <f t="shared" ca="1" si="143"/>
        <v>高峰机动车发生量公式:地块建筑面积/10000*39.4*0.29</v>
      </c>
      <c r="EC135" s="78" t="str">
        <f t="shared" ca="1" si="149"/>
        <v>地下空间指标:地块建筑面积*0.4</v>
      </c>
      <c r="ED135" s="78" t="str">
        <f t="shared" ca="1" si="144"/>
        <v>地下空间公式:地块建筑面积*0.4</v>
      </c>
      <c r="EE135" s="78" t="str">
        <f t="shared" ca="1" si="150"/>
        <v>人防指标:地块建筑面积*0.08</v>
      </c>
      <c r="EF135" s="78" t="str">
        <f t="shared" ca="1" si="145"/>
        <v>人防公式:地块建筑面积*0.08</v>
      </c>
      <c r="EG135" s="78" t="str">
        <f t="shared" ca="1" si="152"/>
        <v>用地构成:城镇建设用地</v>
      </c>
      <c r="EH135" s="78" t="s">
        <v>1962</v>
      </c>
      <c r="EI135" s="79" t="str">
        <f t="shared" ca="1" si="151"/>
        <v>唯一标识:R22/A6/A4#服务设施用地/社会福利用地/体育用地#城规;性质名称:服务设施用地/社会福利用地/体育用地;地块性质过滤:;地块性质:R22/A6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5" t="s">
        <v>1962</v>
      </c>
    </row>
    <row r="136" spans="1:140" ht="16.5" x14ac:dyDescent="0.2">
      <c r="A136" s="46" t="str">
        <f t="shared" si="146"/>
        <v>R22/S41#服务设施用地/公共交通场站用地#城规</v>
      </c>
      <c r="B136" s="46" t="s">
        <v>257</v>
      </c>
      <c r="C136" s="46"/>
      <c r="D136" s="46" t="s">
        <v>816</v>
      </c>
      <c r="E136" s="46" t="s">
        <v>1276</v>
      </c>
      <c r="F136" s="46"/>
      <c r="G136" s="46" t="s">
        <v>58</v>
      </c>
      <c r="H136" s="46" t="s">
        <v>798</v>
      </c>
      <c r="I136" s="46" t="s">
        <v>56</v>
      </c>
      <c r="J136" s="46">
        <v>5</v>
      </c>
      <c r="K136" s="46" t="s">
        <v>1492</v>
      </c>
      <c r="L136" s="46"/>
      <c r="M136" s="46" t="str" cm="1">
        <f t="array" aca="1" ref="M136" ca="1">IF(OFFSET(INDIRECT(ADDRESS(ROW(), COLUMN())),0,-1)="",VLOOKUP($G136,$A:$AAE,COLUMN(),FALSE),OFFSET(INDIRECT(ADDRESS(ROW(), COLUMN())),0,-1))</f>
        <v>240,187,129</v>
      </c>
      <c r="N136" s="9"/>
      <c r="O136" s="46" t="str" cm="1">
        <f t="array" aca="1" ref="O136" ca="1">IF(OFFSET(INDIRECT(ADDRESS(ROW(), COLUMN())),0,-1)="",VLOOKUP($G136,$A:$AAE,COLUMN(),FALSE),OFFSET(INDIRECT(ADDRESS(ROW(), COLUMN())),0,-1))</f>
        <v>面积*容积率</v>
      </c>
      <c r="P136" s="9"/>
      <c r="Q136" s="9" t="str" cm="1">
        <f t="array" aca="1" ref="Q136" ca="1">IF(OFFSET(INDIRECT(ADDRESS(ROW(), COLUMN())),0,-1)="",VLOOKUP($G136,$A:$AAE,COLUMN(),FALSE),OFFSET(INDIRECT(ADDRESS(ROW(), COLUMN())),0,-1))</f>
        <v>地块建筑面积*0</v>
      </c>
      <c r="R136" s="9"/>
      <c r="S136" s="9" t="str" cm="1">
        <f t="array" aca="1" ref="S136" ca="1">IF(OFFSET(INDIRECT(ADDRESS(ROW(), COLUMN())),0,-1)="",VLOOKUP($G136,$A:$AAE,COLUMN(),FALSE),OFFSET(INDIRECT(ADDRESS(ROW(), COLUMN())),0,-1))</f>
        <v>地块建筑面积*0</v>
      </c>
      <c r="T136" s="9"/>
      <c r="U136" s="9" t="str" cm="1">
        <f t="array" aca="1" ref="U136" ca="1">IF(OFFSET(INDIRECT(ADDRESS(ROW(), COLUMN())),0,-1)="",VLOOKUP($G136,$A:$AAE,COLUMN(),FALSE),OFFSET(INDIRECT(ADDRESS(ROW(), COLUMN())),0,-1))</f>
        <v>地块建筑面积*0</v>
      </c>
      <c r="V136" s="9"/>
      <c r="W136" s="46" t="str" cm="1">
        <f t="array" aca="1" ref="W136" ca="1">IF(OFFSET(INDIRECT(ADDRESS(ROW(), COLUMN())),0,-1)="",VLOOKUP($G136,$A:$AAE,COLUMN(),FALSE),OFFSET(INDIRECT(ADDRESS(ROW(), COLUMN())),0,-1))</f>
        <v>地块建筑面积*0</v>
      </c>
      <c r="X136" s="9"/>
      <c r="Y136" s="9" t="str" cm="1">
        <f t="array" aca="1" ref="Y136" ca="1">IF(OFFSET(INDIRECT(ADDRESS(ROW(), COLUMN())),0,-1)="",VLOOKUP($G136,$A:$AAE,COLUMN(),FALSE),OFFSET(INDIRECT(ADDRESS(ROW(), COLUMN())),0,-1))</f>
        <v>地块建筑面积*1</v>
      </c>
      <c r="Z136" s="9"/>
      <c r="AA136" s="9" t="str" cm="1">
        <f t="array" aca="1" ref="AA136" ca="1">IF(OFFSET(INDIRECT(ADDRESS(ROW(), COLUMN())),0,-1)="",VLOOKUP($G136,$A:$AAE,COLUMN(),FALSE),OFFSET(INDIRECT(ADDRESS(ROW(), COLUMN())),0,-1))</f>
        <v>地块建筑面积*0</v>
      </c>
      <c r="AB136" s="9"/>
      <c r="AC136" s="9" t="str" cm="1">
        <f t="array" aca="1" ref="AC136" ca="1">IF(OFFSET(INDIRECT(ADDRESS(ROW(), COLUMN())),0,-1)="",VLOOKUP($G136,$A:$AAE,COLUMN(),FALSE),OFFSET(INDIRECT(ADDRESS(ROW(), COLUMN())),0,-1))</f>
        <v>地块建筑面积*0</v>
      </c>
      <c r="AD136" s="9"/>
      <c r="AE136" s="9" t="str" cm="1">
        <f t="array" aca="1" ref="AE136" ca="1">IF(OFFSET(INDIRECT(ADDRESS(ROW(), COLUMN())),0,-1)="",VLOOKUP($G136,$A:$AAE,COLUMN(),FALSE),OFFSET(INDIRECT(ADDRESS(ROW(), COLUMN())),0,-1))</f>
        <v>面积*0</v>
      </c>
      <c r="AF136" s="9"/>
      <c r="AG136" s="9" t="str" cm="1">
        <f t="array" aca="1" ref="AG136" ca="1">IF(OFFSET(INDIRECT(ADDRESS(ROW(), COLUMN())),0,-1)="",VLOOKUP($G136,$A:$AAE,COLUMN(),FALSE),OFFSET(INDIRECT(ADDRESS(ROW(), COLUMN())),0,-1))</f>
        <v>面积*0</v>
      </c>
      <c r="AH136" s="9"/>
      <c r="AI136" s="9" t="str" cm="1">
        <f t="array" aca="1" ref="AI136" ca="1">IF(OFFSET(INDIRECT(ADDRESS(ROW(), COLUMN())),0,-1)="",VLOOKUP($G136,$A:$AAE,COLUMN(),FALSE),OFFSET(INDIRECT(ADDRESS(ROW(), COLUMN())),0,-1))</f>
        <v>-</v>
      </c>
      <c r="AJ136" s="9"/>
      <c r="AK136" s="9" cm="1">
        <f t="array" aca="1" ref="AK136" ca="1">IF(OFFSET(INDIRECT(ADDRESS(ROW(), COLUMN())),0,-1)="",VLOOKUP($G136,$A:$AAE,COLUMN(),FALSE),OFFSET(INDIRECT(ADDRESS(ROW(), COLUMN())),0,-1))</f>
        <v>0</v>
      </c>
      <c r="AL136" s="9"/>
      <c r="AM136" s="9" t="str" cm="1">
        <f t="array" aca="1" ref="AM136" ca="1">IF(OFFSET(INDIRECT(ADDRESS(ROW(), COLUMN())),0,-1)="",VLOOKUP($G136,$A:$AAE,COLUMN(),FALSE),OFFSET(INDIRECT(ADDRESS(ROW(), COLUMN())),0,-1))</f>
        <v>-</v>
      </c>
      <c r="AN136" s="9"/>
      <c r="AO136" s="9" cm="1">
        <f t="array" aca="1" ref="AO136" ca="1">IF(OFFSET(INDIRECT(ADDRESS(ROW(), COLUMN())),0,-1)="",VLOOKUP($G136,$A:$AAE,COLUMN(),FALSE),OFFSET(INDIRECT(ADDRESS(ROW(), COLUMN())),0,-1))</f>
        <v>0</v>
      </c>
      <c r="AP136" s="9"/>
      <c r="AQ136" s="9" t="str" cm="1">
        <f t="array" aca="1" ref="AQ136" ca="1">IF(OFFSET(INDIRECT(ADDRESS(ROW(), COLUMN())),0,-1)="",VLOOKUP($G136,$A:$AAE,COLUMN(),FALSE),OFFSET(INDIRECT(ADDRESS(ROW(), COLUMN())),0,-1))</f>
        <v>35平方米/岗位</v>
      </c>
      <c r="AR136" s="9"/>
      <c r="AS136" s="9" t="str" cm="1">
        <f t="array" aca="1" ref="AS136" ca="1">IF(OFFSET(INDIRECT(ADDRESS(ROW(), COLUMN())),0,-1)="",VLOOKUP($G136,$A:$AAE,COLUMN(),FALSE),OFFSET(INDIRECT(ADDRESS(ROW(), COLUMN())),0,-1))</f>
        <v>地块建筑面积/35</v>
      </c>
      <c r="AT136" s="9"/>
      <c r="AU136" s="9" t="str" cm="1">
        <f t="array" aca="1" ref="AU136" ca="1">IF(OFFSET(INDIRECT(ADDRESS(ROW(), COLUMN())),0,-1)="",VLOOKUP($G136,$A:$AAE,COLUMN(),FALSE),OFFSET(INDIRECT(ADDRESS(ROW(), COLUMN())),0,-1))</f>
        <v>0.4个/100平方米</v>
      </c>
      <c r="AV136" s="9"/>
      <c r="AW136" s="9" t="str" cm="1">
        <f t="array" aca="1" ref="AW136" ca="1">IF(OFFSET(INDIRECT(ADDRESS(ROW(), COLUMN())),0,-1)="",VLOOKUP($G136,$A:$AAE,COLUMN(),FALSE),OFFSET(INDIRECT(ADDRESS(ROW(), COLUMN())),0,-1))</f>
        <v>地块建筑面积*0.4/100</v>
      </c>
      <c r="AX136" s="2"/>
      <c r="AY136" s="9" t="str" cm="1">
        <f t="array" aca="1" ref="AY136" ca="1">IF(OFFSET(INDIRECT(ADDRESS(ROW(), COLUMN())),0,-1)="",VLOOKUP($G136,$A:$AAE,COLUMN(),FALSE),OFFSET(INDIRECT(ADDRESS(ROW(), COLUMN())),0,-1))</f>
        <v>65立方米/日*公顷</v>
      </c>
      <c r="AZ136" s="2"/>
      <c r="BA136" s="9" t="str" cm="1">
        <f t="array" aca="1" ref="BA136" ca="1">IF(OFFSET(INDIRECT(ADDRESS(ROW(), COLUMN())),0,-1)="",VLOOKUP($G136,$A:$AAE,COLUMN(),FALSE),OFFSET(INDIRECT(ADDRESS(ROW(), COLUMN())),0,-1))</f>
        <v>用地面积*65</v>
      </c>
      <c r="BB136" s="2"/>
      <c r="BC136" s="9" cm="1">
        <f t="array" aca="1" ref="BC136" ca="1">IF(OFFSET(INDIRECT(ADDRESS(ROW(), COLUMN())),0,-1)="",VLOOKUP($G136,$A:$AAE,COLUMN(),FALSE),OFFSET(INDIRECT(ADDRESS(ROW(), COLUMN())),0,-1))</f>
        <v>0.85</v>
      </c>
      <c r="BD136" s="2"/>
      <c r="BE136" s="9" t="str" cm="1">
        <f t="array" aca="1" ref="BE136" ca="1">IF(OFFSET(INDIRECT(ADDRESS(ROW(), COLUMN())),0,-1)="",VLOOKUP($G136,$A:$AAE,COLUMN(),FALSE),OFFSET(INDIRECT(ADDRESS(ROW(), COLUMN())),0,-1))</f>
        <v>用水量*0.85</v>
      </c>
      <c r="BF136" s="2"/>
      <c r="BG136" s="9" t="str" cm="1">
        <f t="array" aca="1" ref="BG136" ca="1">IF(OFFSET(INDIRECT(ADDRESS(ROW(), COLUMN())),0,-1)="",VLOOKUP($G136,$A:$AAE,COLUMN(),FALSE),OFFSET(INDIRECT(ADDRESS(ROW(), COLUMN())),0,-1))</f>
        <v>45瓦/平方米</v>
      </c>
      <c r="BH136" s="2"/>
      <c r="BI136" s="9" cm="1">
        <f t="array" aca="1" ref="BI136" ca="1">IF(OFFSET(INDIRECT(ADDRESS(ROW(), COLUMN())),0,-1)="",VLOOKUP($G136,$A:$AAE,COLUMN(),FALSE),OFFSET(INDIRECT(ADDRESS(ROW(), COLUMN())),0,-1))</f>
        <v>0.8</v>
      </c>
      <c r="BJ136" s="2"/>
      <c r="BK136" s="9" t="str" cm="1">
        <f t="array" aca="1" ref="BK136" ca="1">IF(OFFSET(INDIRECT(ADDRESS(ROW(), COLUMN())),0,-1)="",VLOOKUP($G136,$A:$AAE,COLUMN(),FALSE),OFFSET(INDIRECT(ADDRESS(ROW(), COLUMN())),0,-1))</f>
        <v>地块建筑面积*45*0.8/1000</v>
      </c>
      <c r="BL136" s="2"/>
      <c r="BM136" s="9" t="str" cm="1">
        <f t="array" aca="1" ref="BM136" ca="1">IF(OFFSET(INDIRECT(ADDRESS(ROW(), COLUMN())),0,-1)="",VLOOKUP($G136,$A:$AAE,COLUMN(),FALSE),OFFSET(INDIRECT(ADDRESS(ROW(), COLUMN())),0,-1))</f>
        <v>1.0门/100平方米</v>
      </c>
      <c r="BN136" s="2"/>
      <c r="BO136" s="9" t="str" cm="1">
        <f t="array" aca="1" ref="BO136" ca="1">IF(OFFSET(INDIRECT(ADDRESS(ROW(), COLUMN())),0,-1)="",VLOOKUP($G136,$A:$AAE,COLUMN(),FALSE),OFFSET(INDIRECT(ADDRESS(ROW(), COLUMN())),0,-1))</f>
        <v>地块建筑面积*1.0/100</v>
      </c>
      <c r="BP136" s="2"/>
      <c r="BQ136" s="9" t="str" cm="1">
        <f t="array" aca="1" ref="BQ136" ca="1">IF(OFFSET(INDIRECT(ADDRESS(ROW(), COLUMN())),0,-1)="",VLOOKUP($G136,$A:$AAE,COLUMN(),FALSE),OFFSET(INDIRECT(ADDRESS(ROW(), COLUMN())),0,-1))</f>
        <v>0.5门/100平方米</v>
      </c>
      <c r="BR136" s="2"/>
      <c r="BS136" s="9" t="str" cm="1">
        <f t="array" aca="1" ref="BS136" ca="1">IF(OFFSET(INDIRECT(ADDRESS(ROW(), COLUMN())),0,-1)="",VLOOKUP($G136,$A:$AAE,COLUMN(),FALSE),OFFSET(INDIRECT(ADDRESS(ROW(), COLUMN())),0,-1))</f>
        <v>地块建筑面积*0.5/100</v>
      </c>
      <c r="BT136" s="2"/>
      <c r="BU136" s="9" t="str" cm="1">
        <f t="array" aca="1" ref="BU136" ca="1">IF(OFFSET(INDIRECT(ADDRESS(ROW(), COLUMN())),0,-1)="",VLOOKUP($G136,$A:$AAE,COLUMN(),FALSE),OFFSET(INDIRECT(ADDRESS(ROW(), COLUMN())),0,-1))</f>
        <v>39.4pcu/万平方米，71：29</v>
      </c>
      <c r="BV136" s="2"/>
      <c r="BW136" s="9" t="str" cm="1">
        <f t="array" aca="1" ref="BW136" ca="1">IF(OFFSET(INDIRECT(ADDRESS(ROW(), COLUMN())),0,-1)="",VLOOKUP($G136,$A:$AAE,COLUMN(),FALSE),OFFSET(INDIRECT(ADDRESS(ROW(), COLUMN())),0,-1))</f>
        <v>地块建筑面积/10000*39.4*0.71</v>
      </c>
      <c r="BX136" s="2"/>
      <c r="BY136" s="9" t="str" cm="1">
        <f t="array" aca="1" ref="BY136" ca="1">IF(OFFSET(INDIRECT(ADDRESS(ROW(), COLUMN())),0,-1)="",VLOOKUP($G136,$A:$AAE,COLUMN(),FALSE),OFFSET(INDIRECT(ADDRESS(ROW(), COLUMN())),0,-1))</f>
        <v>地块建筑面积/10000*39.4*0.29</v>
      </c>
      <c r="BZ136" s="92"/>
      <c r="CA136" s="9" t="str" cm="1">
        <f t="array" aca="1" ref="CA136" ca="1">IF(OFFSET(INDIRECT(ADDRESS(ROW(), COLUMN())),0,-1)="",VLOOKUP($G136,$A:$AAE,COLUMN(),FALSE),OFFSET(INDIRECT(ADDRESS(ROW(), COLUMN())),0,-1))</f>
        <v>地块建筑面积*0.4</v>
      </c>
      <c r="CB136" s="9"/>
      <c r="CC136" s="9" t="str" cm="1">
        <f t="array" aca="1" ref="CC136" ca="1">IF(OFFSET(INDIRECT(ADDRESS(ROW(), COLUMN())),0,-1)="",VLOOKUP($G136,$A:$AAE,COLUMN(),FALSE),OFFSET(INDIRECT(ADDRESS(ROW(), COLUMN())),0,-1))</f>
        <v>地块建筑面积*0.4</v>
      </c>
      <c r="CD136" s="9"/>
      <c r="CE136" s="9" t="str" cm="1">
        <f t="array" aca="1" ref="CE136" ca="1">IF(OFFSET(INDIRECT(ADDRESS(ROW(), COLUMN())),0,-1)="",VLOOKUP($G136,$A:$AAE,COLUMN(),FALSE),OFFSET(INDIRECT(ADDRESS(ROW(), COLUMN())),0,-1))</f>
        <v>地块建筑面积*0.08</v>
      </c>
      <c r="CF136" s="9"/>
      <c r="CG136" s="9" t="str" cm="1">
        <f t="array" aca="1" ref="CG136" ca="1">IF(OFFSET(INDIRECT(ADDRESS(ROW(), COLUMN())),0,-1)="",VLOOKUP($G136,$A:$AAE,COLUMN(),FALSE),OFFSET(INDIRECT(ADDRESS(ROW(), COLUMN())),0,-1))</f>
        <v>地块建筑面积*0.08</v>
      </c>
      <c r="CH136" s="9"/>
      <c r="CI136" s="46" t="str" cm="1">
        <f t="array" aca="1" ref="CI136" ca="1">IF(OFFSET(INDIRECT(ADDRESS(ROW(), COLUMN())),0,-1)="",VLOOKUP($G136,$A:$AAE,COLUMN(),FALSE),OFFSET(INDIRECT(ADDRESS(ROW(), COLUMN())),0,-1))</f>
        <v>城镇建设用地</v>
      </c>
      <c r="CJ136" s="75" t="s">
        <v>1962</v>
      </c>
      <c r="CK136" s="78" t="str">
        <f t="shared" si="102"/>
        <v>唯一标识:R22/S41#服务设施用地/公共交通场站用地#城规</v>
      </c>
      <c r="CL136" s="78" t="str">
        <f t="shared" si="103"/>
        <v>性质名称:服务设施用地/公共交通场站用地</v>
      </c>
      <c r="CM136" s="78" t="str">
        <f t="shared" si="104"/>
        <v>地块性质过滤:</v>
      </c>
      <c r="CN136" s="78" t="str">
        <f t="shared" si="105"/>
        <v>地块性质:R22/S41</v>
      </c>
      <c r="CO136" s="78" t="str">
        <f t="shared" si="106"/>
        <v>地类标准:城规</v>
      </c>
      <c r="CP136" s="78" t="str">
        <f t="shared" si="107"/>
        <v>地块性质别称:</v>
      </c>
      <c r="CQ136" s="78" t="str">
        <f t="shared" si="108"/>
        <v>属性继承:R22#服务设施用地#城规</v>
      </c>
      <c r="CR136" s="78" t="str">
        <f t="shared" si="109"/>
        <v>父类:R22</v>
      </c>
      <c r="CS136" s="78" t="str">
        <f t="shared" si="110"/>
        <v>级别继承:R#居住用地#城规</v>
      </c>
      <c r="CT136" s="78" t="str">
        <f t="shared" si="111"/>
        <v>级别层次:5</v>
      </c>
      <c r="CU136" s="78" t="str">
        <f t="shared" si="112"/>
        <v>级别:4R</v>
      </c>
      <c r="CV136" s="78" t="str">
        <f t="shared" ca="1" si="113"/>
        <v>地块颜色:240,187,129</v>
      </c>
      <c r="CW136" s="78" t="str">
        <f t="shared" ca="1" si="114"/>
        <v>建筑面积公式:面积*容积率</v>
      </c>
      <c r="CX136" s="78" t="str">
        <f t="shared" ca="1" si="115"/>
        <v>住宅建筑面积公式:地块建筑面积*0</v>
      </c>
      <c r="CY136" s="78" t="str">
        <f t="shared" ca="1" si="116"/>
        <v>商服建筑面积公式:地块建筑面积*0</v>
      </c>
      <c r="CZ136" s="78" t="str">
        <f t="shared" ca="1" si="117"/>
        <v>商服中商业建筑面积公式:地块建筑面积*0</v>
      </c>
      <c r="DA136" s="78" t="str">
        <f t="shared" ca="1" si="118"/>
        <v>商服中办公建筑面积公式:地块建筑面积*0</v>
      </c>
      <c r="DB136" s="78" t="str">
        <f t="shared" ca="1" si="119"/>
        <v>公服建筑面积公式:地块建筑面积*1</v>
      </c>
      <c r="DC136" s="78" t="str">
        <f t="shared" ca="1" si="120"/>
        <v>工业建筑面积公式:地块建筑面积*0</v>
      </c>
      <c r="DD136" s="78" t="str">
        <f t="shared" ca="1" si="121"/>
        <v>市政建筑面积公式:地块建筑面积*0</v>
      </c>
      <c r="DE136" s="78" t="str">
        <f t="shared" ca="1" si="147"/>
        <v>绿地面积指定指标:面积*0</v>
      </c>
      <c r="DF136" s="78" t="str">
        <f t="shared" ca="1" si="148"/>
        <v>绿地面积指定公式:面积*0</v>
      </c>
      <c r="DG136" s="78" t="str">
        <f t="shared" ca="1" si="122"/>
        <v>户数指标:-</v>
      </c>
      <c r="DH136" s="78" t="str">
        <f t="shared" ca="1" si="123"/>
        <v>户数公式:0</v>
      </c>
      <c r="DI136" s="78" t="str">
        <f t="shared" ca="1" si="124"/>
        <v>人数指标:-</v>
      </c>
      <c r="DJ136" s="78" t="str">
        <f t="shared" ca="1" si="125"/>
        <v>人数公式:0</v>
      </c>
      <c r="DK136" s="78" t="str">
        <f t="shared" ca="1" si="126"/>
        <v>就业指标:35平方米/岗位</v>
      </c>
      <c r="DL136" s="78" t="str">
        <f t="shared" ca="1" si="127"/>
        <v>就业公式:地块建筑面积/35</v>
      </c>
      <c r="DM136" s="78" t="str">
        <f t="shared" ca="1" si="128"/>
        <v>机动车指标:0.4个/100平方米</v>
      </c>
      <c r="DN136" s="78" t="str">
        <f t="shared" ca="1" si="129"/>
        <v>机动车公式:地块建筑面积*0.4/100</v>
      </c>
      <c r="DO136" s="78" t="str">
        <f t="shared" ca="1" si="130"/>
        <v>用水量指标:65立方米/日*公顷</v>
      </c>
      <c r="DP136" s="78" t="str">
        <f t="shared" ca="1" si="131"/>
        <v>用水量公式:用地面积*65</v>
      </c>
      <c r="DQ136" s="78" t="str">
        <f t="shared" ca="1" si="132"/>
        <v>污水折算系数:0.85</v>
      </c>
      <c r="DR136" s="78" t="str">
        <f t="shared" ca="1" si="133"/>
        <v>污水量公式:用水量*0.85</v>
      </c>
      <c r="DS136" s="78" t="str">
        <f t="shared" ca="1" si="134"/>
        <v>用电负荷指标:45瓦/平方米</v>
      </c>
      <c r="DT136" s="78" t="str">
        <f t="shared" ca="1" si="135"/>
        <v>同时率:0.8</v>
      </c>
      <c r="DU136" s="78" t="str">
        <f t="shared" ca="1" si="136"/>
        <v>用电量公式:地块建筑面积*45*0.8/1000</v>
      </c>
      <c r="DV136" s="78" t="str">
        <f t="shared" ca="1" si="137"/>
        <v>固话装机指标:1.0门/100平方米</v>
      </c>
      <c r="DW136" s="78" t="str">
        <f t="shared" ca="1" si="138"/>
        <v>固话量公式:地块建筑面积*1.0/100</v>
      </c>
      <c r="DX136" s="78" t="str">
        <f t="shared" ca="1" si="139"/>
        <v>有线电视指标:0.5门/100平方米</v>
      </c>
      <c r="DY136" s="78" t="str">
        <f t="shared" ca="1" si="140"/>
        <v>电视量公式:地块建筑面积*0.5/100</v>
      </c>
      <c r="DZ136" s="78" t="str">
        <f t="shared" ca="1" si="141"/>
        <v>高峰机动车生成量指标:39.4pcu/万平方米，71：29</v>
      </c>
      <c r="EA136" s="78" t="str">
        <f t="shared" ca="1" si="142"/>
        <v>高峰机动车吸引量公式:地块建筑面积/10000*39.4*0.71</v>
      </c>
      <c r="EB136" s="78" t="str">
        <f t="shared" ca="1" si="143"/>
        <v>高峰机动车发生量公式:地块建筑面积/10000*39.4*0.29</v>
      </c>
      <c r="EC136" s="78" t="str">
        <f t="shared" ca="1" si="149"/>
        <v>地下空间指标:地块建筑面积*0.4</v>
      </c>
      <c r="ED136" s="78" t="str">
        <f t="shared" ca="1" si="144"/>
        <v>地下空间公式:地块建筑面积*0.4</v>
      </c>
      <c r="EE136" s="78" t="str">
        <f t="shared" ca="1" si="150"/>
        <v>人防指标:地块建筑面积*0.08</v>
      </c>
      <c r="EF136" s="78" t="str">
        <f t="shared" ca="1" si="145"/>
        <v>人防公式:地块建筑面积*0.08</v>
      </c>
      <c r="EG136" s="78" t="str">
        <f t="shared" ca="1" si="152"/>
        <v>用地构成:城镇建设用地</v>
      </c>
      <c r="EH136" s="78" t="s">
        <v>1962</v>
      </c>
      <c r="EI136" s="79" t="str">
        <f t="shared" ca="1" si="151"/>
        <v>唯一标识:R22/S41#服务设施用地/公共交通场站用地#城规;性质名称:服务设施用地/公共交通场站用地;地块性质过滤:;地块性质:R22/S41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6" t="s">
        <v>1962</v>
      </c>
    </row>
    <row r="137" spans="1:140" ht="16.5" x14ac:dyDescent="0.2">
      <c r="A137" s="46" t="str">
        <f t="shared" si="146"/>
        <v>R21/B1#住宅用地/商业用地#城规</v>
      </c>
      <c r="B137" s="46" t="s">
        <v>258</v>
      </c>
      <c r="C137" s="46"/>
      <c r="D137" s="46" t="s">
        <v>817</v>
      </c>
      <c r="E137" s="46" t="s">
        <v>1276</v>
      </c>
      <c r="F137" s="46"/>
      <c r="G137" s="46" t="s">
        <v>63</v>
      </c>
      <c r="H137" s="46" t="s">
        <v>806</v>
      </c>
      <c r="I137" s="46" t="s">
        <v>56</v>
      </c>
      <c r="J137" s="46">
        <v>5</v>
      </c>
      <c r="K137" s="46" t="s">
        <v>1492</v>
      </c>
      <c r="L137" s="46"/>
      <c r="M137" s="46" t="str" cm="1">
        <f t="array" aca="1" ref="M137" ca="1">IF(OFFSET(INDIRECT(ADDRESS(ROW(), COLUMN())),0,-1)="",VLOOKUP($G137,$A:$AAE,COLUMN(),FALSE),OFFSET(INDIRECT(ADDRESS(ROW(), COLUMN())),0,-1))</f>
        <v>255,192,0</v>
      </c>
      <c r="N137" s="9"/>
      <c r="O137" s="46" t="str" cm="1">
        <f t="array" aca="1" ref="O137" ca="1">IF(OFFSET(INDIRECT(ADDRESS(ROW(), COLUMN())),0,-1)="",VLOOKUP($G137,$A:$AAE,COLUMN(),FALSE),OFFSET(INDIRECT(ADDRESS(ROW(), COLUMN())),0,-1))</f>
        <v>面积*容积率</v>
      </c>
      <c r="P137" s="9"/>
      <c r="Q137" s="9" t="str" cm="1">
        <f t="array" aca="1" ref="Q137" ca="1">IF(OFFSET(INDIRECT(ADDRESS(ROW(), COLUMN())),0,-1)="",VLOOKUP($G137,$A:$AAE,COLUMN(),FALSE),OFFSET(INDIRECT(ADDRESS(ROW(), COLUMN())),0,-1))</f>
        <v>地块建筑面积*兼容比例1</v>
      </c>
      <c r="R137" s="9"/>
      <c r="S137" s="9" t="str" cm="1">
        <f t="array" aca="1" ref="S137" ca="1">IF(OFFSET(INDIRECT(ADDRESS(ROW(), COLUMN())),0,-1)="",VLOOKUP($G137,$A:$AAE,COLUMN(),FALSE),OFFSET(INDIRECT(ADDRESS(ROW(), COLUMN())),0,-1))</f>
        <v>地块建筑面积*兼容比例2</v>
      </c>
      <c r="T137" s="9"/>
      <c r="U137" s="9" t="str" cm="1">
        <f t="array" aca="1" ref="U137" ca="1">IF(OFFSET(INDIRECT(ADDRESS(ROW(), COLUMN())),0,-1)="",VLOOKUP($G137,$A:$AAE,COLUMN(),FALSE),OFFSET(INDIRECT(ADDRESS(ROW(), COLUMN())),0,-1))</f>
        <v>地块建筑面积*兼容比例2*0.35</v>
      </c>
      <c r="V137" s="9"/>
      <c r="W137" s="46" t="str" cm="1">
        <f t="array" aca="1" ref="W137" ca="1">IF(OFFSET(INDIRECT(ADDRESS(ROW(), COLUMN())),0,-1)="",VLOOKUP($G137,$A:$AAE,COLUMN(),FALSE),OFFSET(INDIRECT(ADDRESS(ROW(), COLUMN())),0,-1))</f>
        <v>地块建筑面积*兼容比例2*0.65</v>
      </c>
      <c r="X137" s="9"/>
      <c r="Y137" s="9" t="str" cm="1">
        <f t="array" aca="1" ref="Y137" ca="1">IF(OFFSET(INDIRECT(ADDRESS(ROW(), COLUMN())),0,-1)="",VLOOKUP($G137,$A:$AAE,COLUMN(),FALSE),OFFSET(INDIRECT(ADDRESS(ROW(), COLUMN())),0,-1))</f>
        <v>地块建筑面积*0</v>
      </c>
      <c r="Z137" s="9"/>
      <c r="AA137" s="9" t="str" cm="1">
        <f t="array" aca="1" ref="AA137" ca="1">IF(OFFSET(INDIRECT(ADDRESS(ROW(), COLUMN())),0,-1)="",VLOOKUP($G137,$A:$AAE,COLUMN(),FALSE),OFFSET(INDIRECT(ADDRESS(ROW(), COLUMN())),0,-1))</f>
        <v>地块建筑面积*0</v>
      </c>
      <c r="AB137" s="9"/>
      <c r="AC137" s="9" t="str" cm="1">
        <f t="array" aca="1" ref="AC137" ca="1">IF(OFFSET(INDIRECT(ADDRESS(ROW(), COLUMN())),0,-1)="",VLOOKUP($G137,$A:$AAE,COLUMN(),FALSE),OFFSET(INDIRECT(ADDRESS(ROW(), COLUMN())),0,-1))</f>
        <v>地块建筑面积*0</v>
      </c>
      <c r="AD137" s="9"/>
      <c r="AE137" s="9" t="str" cm="1">
        <f t="array" aca="1" ref="AE137" ca="1">IF(OFFSET(INDIRECT(ADDRESS(ROW(), COLUMN())),0,-1)="",VLOOKUP($G137,$A:$AAE,COLUMN(),FALSE),OFFSET(INDIRECT(ADDRESS(ROW(), COLUMN())),0,-1))</f>
        <v>面积*0</v>
      </c>
      <c r="AF137" s="9"/>
      <c r="AG137" s="9" t="str" cm="1">
        <f t="array" aca="1" ref="AG137" ca="1">IF(OFFSET(INDIRECT(ADDRESS(ROW(), COLUMN())),0,-1)="",VLOOKUP($G137,$A:$AAE,COLUMN(),FALSE),OFFSET(INDIRECT(ADDRESS(ROW(), COLUMN())),0,-1))</f>
        <v>面积*0</v>
      </c>
      <c r="AH137" s="9"/>
      <c r="AI137" s="9" t="str" cm="1">
        <f t="array" aca="1" ref="AI137" ca="1">IF(OFFSET(INDIRECT(ADDRESS(ROW(), COLUMN())),0,-1)="",VLOOKUP($G137,$A:$AAE,COLUMN(),FALSE),OFFSET(INDIRECT(ADDRESS(ROW(), COLUMN())),0,-1))</f>
        <v>100平方米/户</v>
      </c>
      <c r="AJ137" s="9"/>
      <c r="AK137" s="9" t="str" cm="1">
        <f t="array" aca="1" ref="AK137" ca="1">IF(OFFSET(INDIRECT(ADDRESS(ROW(), COLUMN())),0,-1)="",VLOOKUP($G137,$A:$AAE,COLUMN(),FALSE),OFFSET(INDIRECT(ADDRESS(ROW(), COLUMN())),0,-1))</f>
        <v>住宅建筑面积/100</v>
      </c>
      <c r="AL137" s="9"/>
      <c r="AM137" s="9" t="str" cm="1">
        <f t="array" aca="1" ref="AM137" ca="1">IF(OFFSET(INDIRECT(ADDRESS(ROW(), COLUMN())),0,-1)="",VLOOKUP($G137,$A:$AAE,COLUMN(),FALSE),OFFSET(INDIRECT(ADDRESS(ROW(), COLUMN())),0,-1))</f>
        <v>3人/户</v>
      </c>
      <c r="AN137" s="9"/>
      <c r="AO137" s="9" t="str" cm="1">
        <f t="array" aca="1" ref="AO137" ca="1">IF(OFFSET(INDIRECT(ADDRESS(ROW(), COLUMN())),0,-1)="",VLOOKUP($G137,$A:$AAE,COLUMN(),FALSE),OFFSET(INDIRECT(ADDRESS(ROW(), COLUMN())),0,-1))</f>
        <v>居住户数*3</v>
      </c>
      <c r="AP137" s="9"/>
      <c r="AQ137" s="9" t="str" cm="1">
        <f t="array" aca="1" ref="AQ137" ca="1">IF(OFFSET(INDIRECT(ADDRESS(ROW(), COLUMN())),0,-1)="",VLOOKUP($G137,$A:$AAE,COLUMN(),FALSE),OFFSET(INDIRECT(ADDRESS(ROW(), COLUMN())),0,-1))</f>
        <v>35平方米/岗位</v>
      </c>
      <c r="AR137" s="9"/>
      <c r="AS137" s="9" t="str" cm="1">
        <f t="array" aca="1" ref="AS137" ca="1">IF(OFFSET(INDIRECT(ADDRESS(ROW(), COLUMN())),0,-1)="",VLOOKUP($G137,$A:$AAE,COLUMN(),FALSE),OFFSET(INDIRECT(ADDRESS(ROW(), COLUMN())),0,-1))</f>
        <v>商服建筑面积/35</v>
      </c>
      <c r="AT137" s="9"/>
      <c r="AU137" s="9" t="str" cm="1">
        <f t="array" aca="1" ref="AU137" ca="1">IF(OFFSET(INDIRECT(ADDRESS(ROW(), COLUMN())),0,-1)="",VLOOKUP($G137,$A:$AAE,COLUMN(),FALSE),OFFSET(INDIRECT(ADDRESS(ROW(), COLUMN())),0,-1))</f>
        <v>1.2个/户，1.2个/100平方米</v>
      </c>
      <c r="AV137" s="9"/>
      <c r="AW137" s="9" t="str" cm="1">
        <f t="array" aca="1" ref="AW137" ca="1">IF(OFFSET(INDIRECT(ADDRESS(ROW(), COLUMN())),0,-1)="",VLOOKUP($G137,$A:$AAE,COLUMN(),FALSE),OFFSET(INDIRECT(ADDRESS(ROW(), COLUMN())),0,-1))</f>
        <v>居住户数*1.2+商服建筑面积*1.2/100</v>
      </c>
      <c r="AX137" s="2"/>
      <c r="AY137" s="9" t="str" cm="1">
        <f t="array" aca="1" ref="AY137" ca="1">IF(OFFSET(INDIRECT(ADDRESS(ROW(), COLUMN())),0,-1)="",VLOOKUP($G137,$A:$AAE,COLUMN(),FALSE),OFFSET(INDIRECT(ADDRESS(ROW(), COLUMN())),0,-1))</f>
        <v>155升/日*人，10升/平方米*日</v>
      </c>
      <c r="AZ137" s="2"/>
      <c r="BA137" s="9" t="str" cm="1">
        <f t="array" aca="1" ref="BA137" ca="1">IF(OFFSET(INDIRECT(ADDRESS(ROW(), COLUMN())),0,-1)="",VLOOKUP($G137,$A:$AAE,COLUMN(),FALSE),OFFSET(INDIRECT(ADDRESS(ROW(), COLUMN())),0,-1))</f>
        <v>居住人数*155/1000+商服建筑面积*10/1000</v>
      </c>
      <c r="BB137" s="2"/>
      <c r="BC137" s="9" cm="1">
        <f t="array" aca="1" ref="BC137" ca="1">IF(OFFSET(INDIRECT(ADDRESS(ROW(), COLUMN())),0,-1)="",VLOOKUP($G137,$A:$AAE,COLUMN(),FALSE),OFFSET(INDIRECT(ADDRESS(ROW(), COLUMN())),0,-1))</f>
        <v>0.85</v>
      </c>
      <c r="BD137" s="2"/>
      <c r="BE137" s="9" t="str" cm="1">
        <f t="array" aca="1" ref="BE137" ca="1">IF(OFFSET(INDIRECT(ADDRESS(ROW(), COLUMN())),0,-1)="",VLOOKUP($G137,$A:$AAE,COLUMN(),FALSE),OFFSET(INDIRECT(ADDRESS(ROW(), COLUMN())),0,-1))</f>
        <v>用水量*0.85</v>
      </c>
      <c r="BF137" s="2"/>
      <c r="BG137" s="9" t="str" cm="1">
        <f t="array" aca="1" ref="BG137" ca="1">IF(OFFSET(INDIRECT(ADDRESS(ROW(), COLUMN())),0,-1)="",VLOOKUP($G137,$A:$AAE,COLUMN(),FALSE),OFFSET(INDIRECT(ADDRESS(ROW(), COLUMN())),0,-1))</f>
        <v>50瓦/平方米，60瓦/平方米</v>
      </c>
      <c r="BH137" s="2"/>
      <c r="BI137" s="9" t="str" cm="1">
        <f t="array" aca="1" ref="BI137" ca="1">IF(OFFSET(INDIRECT(ADDRESS(ROW(), COLUMN())),0,-1)="",VLOOKUP($G137,$A:$AAE,COLUMN(),FALSE),OFFSET(INDIRECT(ADDRESS(ROW(), COLUMN())),0,-1))</f>
        <v>0.7，0.7</v>
      </c>
      <c r="BJ137" s="2"/>
      <c r="BK137" s="9" t="str" cm="1">
        <f t="array" aca="1" ref="BK137" ca="1">IF(OFFSET(INDIRECT(ADDRESS(ROW(), COLUMN())),0,-1)="",VLOOKUP($G137,$A:$AAE,COLUMN(),FALSE),OFFSET(INDIRECT(ADDRESS(ROW(), COLUMN())),0,-1))</f>
        <v>住宅建筑面积*50*0.7/1000+商服建筑面积*60*0.7/1000</v>
      </c>
      <c r="BL137" s="2"/>
      <c r="BM137" s="9" t="str" cm="1">
        <f t="array" aca="1" ref="BM137" ca="1">IF(OFFSET(INDIRECT(ADDRESS(ROW(), COLUMN())),0,-1)="",VLOOKUP($G137,$A:$AAE,COLUMN(),FALSE),OFFSET(INDIRECT(ADDRESS(ROW(), COLUMN())),0,-1))</f>
        <v>1.2门/户，1.0门/100平方米</v>
      </c>
      <c r="BN137" s="2"/>
      <c r="BO137" s="9" t="str" cm="1">
        <f t="array" aca="1" ref="BO137" ca="1">IF(OFFSET(INDIRECT(ADDRESS(ROW(), COLUMN())),0,-1)="",VLOOKUP($G137,$A:$AAE,COLUMN(),FALSE),OFFSET(INDIRECT(ADDRESS(ROW(), COLUMN())),0,-1))</f>
        <v>居住户数*1.2+商服建筑面积*1.0/100</v>
      </c>
      <c r="BP137" s="2"/>
      <c r="BQ137" s="9" t="str" cm="1">
        <f t="array" aca="1" ref="BQ137" ca="1">IF(OFFSET(INDIRECT(ADDRESS(ROW(), COLUMN())),0,-1)="",VLOOKUP($G137,$A:$AAE,COLUMN(),FALSE),OFFSET(INDIRECT(ADDRESS(ROW(), COLUMN())),0,-1))</f>
        <v>2.0门/户，0.2门/100平方米</v>
      </c>
      <c r="BR137" s="2"/>
      <c r="BS137" s="9" t="str" cm="1">
        <f t="array" aca="1" ref="BS137" ca="1">IF(OFFSET(INDIRECT(ADDRESS(ROW(), COLUMN())),0,-1)="",VLOOKUP($G137,$A:$AAE,COLUMN(),FALSE),OFFSET(INDIRECT(ADDRESS(ROW(), COLUMN())),0,-1))</f>
        <v>居住户数*2.0+商服建筑面积*0.2/100</v>
      </c>
      <c r="BT137" s="2"/>
      <c r="BU137" s="9" t="str" cm="1">
        <f t="array" aca="1" ref="BU137" ca="1">IF(OFFSET(INDIRECT(ADDRESS(ROW(), COLUMN())),0,-1)="",VLOOKUP($G137,$A:$AAE,COLUMN(),FALSE),OFFSET(INDIRECT(ADDRESS(ROW(), COLUMN())),0,-1))</f>
        <v>34.5pcu/万平方米，26：74，52.1pcu/万平方米，71：29</v>
      </c>
      <c r="BV137" s="2"/>
      <c r="BW137" s="9" t="str" cm="1">
        <f t="array" aca="1" ref="BW137" ca="1">IF(OFFSET(INDIRECT(ADDRESS(ROW(), COLUMN())),0,-1)="",VLOOKUP($G137,$A:$AAE,COLUMN(),FALSE),OFFSET(INDIRECT(ADDRESS(ROW(), COLUMN())),0,-1))</f>
        <v>住宅建筑面积/10000*34.5*0.26+商服建筑面积/10000*60*0.71</v>
      </c>
      <c r="BX137" s="2"/>
      <c r="BY137" s="9" t="str" cm="1">
        <f t="array" aca="1" ref="BY137" ca="1">IF(OFFSET(INDIRECT(ADDRESS(ROW(), COLUMN())),0,-1)="",VLOOKUP($G137,$A:$AAE,COLUMN(),FALSE),OFFSET(INDIRECT(ADDRESS(ROW(), COLUMN())),0,-1))</f>
        <v>住宅建筑面积/10000*34.5*0.74+商服建筑面积/10000*60*0.29</v>
      </c>
      <c r="BZ137" s="92"/>
      <c r="CA137" s="9" t="str" cm="1">
        <f t="array" aca="1" ref="CA137" ca="1">IF(OFFSET(INDIRECT(ADDRESS(ROW(), COLUMN())),0,-1)="",VLOOKUP($G137,$A:$AAE,COLUMN(),FALSE),OFFSET(INDIRECT(ADDRESS(ROW(), COLUMN())),0,-1))</f>
        <v>住宅建筑面积*0.4+商服建筑面积*0.4</v>
      </c>
      <c r="CB137" s="9"/>
      <c r="CC137" s="9" t="str" cm="1">
        <f t="array" aca="1" ref="CC137" ca="1">IF(OFFSET(INDIRECT(ADDRESS(ROW(), COLUMN())),0,-1)="",VLOOKUP($G137,$A:$AAE,COLUMN(),FALSE),OFFSET(INDIRECT(ADDRESS(ROW(), COLUMN())),0,-1))</f>
        <v>住宅建筑面积*0.4+商服建筑面积*0.4</v>
      </c>
      <c r="CD137" s="9"/>
      <c r="CE137" s="9" t="str" cm="1">
        <f t="array" aca="1" ref="CE137" ca="1">IF(OFFSET(INDIRECT(ADDRESS(ROW(), COLUMN())),0,-1)="",VLOOKUP($G137,$A:$AAE,COLUMN(),FALSE),OFFSET(INDIRECT(ADDRESS(ROW(), COLUMN())),0,-1))</f>
        <v>住宅建筑面积*0.11+商服建筑面积*0.08</v>
      </c>
      <c r="CF137" s="9"/>
      <c r="CG137" s="9" t="str" cm="1">
        <f t="array" aca="1" ref="CG137" ca="1">IF(OFFSET(INDIRECT(ADDRESS(ROW(), COLUMN())),0,-1)="",VLOOKUP($G137,$A:$AAE,COLUMN(),FALSE),OFFSET(INDIRECT(ADDRESS(ROW(), COLUMN())),0,-1))</f>
        <v>住宅建筑面积*0.11+商服建筑面积*0.08</v>
      </c>
      <c r="CH137" s="9"/>
      <c r="CI137" s="46" t="str" cm="1">
        <f t="array" aca="1" ref="CI137" ca="1">IF(OFFSET(INDIRECT(ADDRESS(ROW(), COLUMN())),0,-1)="",VLOOKUP($G137,$A:$AAE,COLUMN(),FALSE),OFFSET(INDIRECT(ADDRESS(ROW(), COLUMN())),0,-1))</f>
        <v>城镇建设用地</v>
      </c>
      <c r="CJ137" s="75" t="s">
        <v>1962</v>
      </c>
      <c r="CK137" s="78" t="str">
        <f t="shared" si="102"/>
        <v>唯一标识:R21/B1#住宅用地/商业用地#城规</v>
      </c>
      <c r="CL137" s="78" t="str">
        <f t="shared" si="103"/>
        <v>性质名称:住宅用地/商业用地</v>
      </c>
      <c r="CM137" s="78" t="str">
        <f t="shared" si="104"/>
        <v>地块性质过滤:</v>
      </c>
      <c r="CN137" s="78" t="str">
        <f t="shared" si="105"/>
        <v>地块性质:R21/B1</v>
      </c>
      <c r="CO137" s="78" t="str">
        <f t="shared" si="106"/>
        <v>地类标准:城规</v>
      </c>
      <c r="CP137" s="78" t="str">
        <f t="shared" si="107"/>
        <v>地块性质别称:</v>
      </c>
      <c r="CQ137" s="78" t="str">
        <f t="shared" si="108"/>
        <v>属性继承:R/B#商住兼容用地#城规</v>
      </c>
      <c r="CR137" s="78" t="str">
        <f t="shared" si="109"/>
        <v>父类:R/B</v>
      </c>
      <c r="CS137" s="78" t="str">
        <f t="shared" si="110"/>
        <v>级别继承:R#居住用地#城规</v>
      </c>
      <c r="CT137" s="78" t="str">
        <f t="shared" si="111"/>
        <v>级别层次:5</v>
      </c>
      <c r="CU137" s="78" t="str">
        <f t="shared" si="112"/>
        <v>级别:4R</v>
      </c>
      <c r="CV137" s="78" t="str">
        <f t="shared" ca="1" si="113"/>
        <v>地块颜色:255,192,0</v>
      </c>
      <c r="CW137" s="78" t="str">
        <f t="shared" ca="1" si="114"/>
        <v>建筑面积公式:面积*容积率</v>
      </c>
      <c r="CX137" s="78" t="str">
        <f t="shared" ca="1" si="115"/>
        <v>住宅建筑面积公式:地块建筑面积*兼容比例1</v>
      </c>
      <c r="CY137" s="78" t="str">
        <f t="shared" ca="1" si="116"/>
        <v>商服建筑面积公式:地块建筑面积*兼容比例2</v>
      </c>
      <c r="CZ137" s="78" t="str">
        <f t="shared" ca="1" si="117"/>
        <v>商服中商业建筑面积公式:地块建筑面积*兼容比例2*0.35</v>
      </c>
      <c r="DA137" s="78" t="str">
        <f t="shared" ca="1" si="118"/>
        <v>商服中办公建筑面积公式:地块建筑面积*兼容比例2*0.65</v>
      </c>
      <c r="DB137" s="78" t="str">
        <f t="shared" ca="1" si="119"/>
        <v>公服建筑面积公式:地块建筑面积*0</v>
      </c>
      <c r="DC137" s="78" t="str">
        <f t="shared" ca="1" si="120"/>
        <v>工业建筑面积公式:地块建筑面积*0</v>
      </c>
      <c r="DD137" s="78" t="str">
        <f t="shared" ca="1" si="121"/>
        <v>市政建筑面积公式:地块建筑面积*0</v>
      </c>
      <c r="DE137" s="78" t="str">
        <f t="shared" ca="1" si="147"/>
        <v>绿地面积指定指标:面积*0</v>
      </c>
      <c r="DF137" s="78" t="str">
        <f t="shared" ca="1" si="148"/>
        <v>绿地面积指定公式:面积*0</v>
      </c>
      <c r="DG137" s="78" t="str">
        <f t="shared" ca="1" si="122"/>
        <v>户数指标:100平方米/户</v>
      </c>
      <c r="DH137" s="78" t="str">
        <f t="shared" ca="1" si="123"/>
        <v>户数公式:住宅建筑面积/100</v>
      </c>
      <c r="DI137" s="78" t="str">
        <f t="shared" ca="1" si="124"/>
        <v>人数指标:3人/户</v>
      </c>
      <c r="DJ137" s="78" t="str">
        <f t="shared" ca="1" si="125"/>
        <v>人数公式:居住户数*3</v>
      </c>
      <c r="DK137" s="78" t="str">
        <f t="shared" ca="1" si="126"/>
        <v>就业指标:35平方米/岗位</v>
      </c>
      <c r="DL137" s="78" t="str">
        <f t="shared" ca="1" si="127"/>
        <v>就业公式:商服建筑面积/35</v>
      </c>
      <c r="DM137" s="78" t="str">
        <f t="shared" ca="1" si="128"/>
        <v>机动车指标:1.2个/户，1.2个/100平方米</v>
      </c>
      <c r="DN137" s="78" t="str">
        <f t="shared" ca="1" si="129"/>
        <v>机动车公式:居住户数*1.2+商服建筑面积*1.2/100</v>
      </c>
      <c r="DO137" s="78" t="str">
        <f t="shared" ca="1" si="130"/>
        <v>用水量指标:155升/日*人，10升/平方米*日</v>
      </c>
      <c r="DP137" s="78" t="str">
        <f t="shared" ca="1" si="131"/>
        <v>用水量公式:居住人数*155/1000+商服建筑面积*10/1000</v>
      </c>
      <c r="DQ137" s="78" t="str">
        <f t="shared" ca="1" si="132"/>
        <v>污水折算系数:0.85</v>
      </c>
      <c r="DR137" s="78" t="str">
        <f t="shared" ca="1" si="133"/>
        <v>污水量公式:用水量*0.85</v>
      </c>
      <c r="DS137" s="78" t="str">
        <f t="shared" ca="1" si="134"/>
        <v>用电负荷指标:50瓦/平方米，60瓦/平方米</v>
      </c>
      <c r="DT137" s="78" t="str">
        <f t="shared" ca="1" si="135"/>
        <v>同时率:0.7，0.7</v>
      </c>
      <c r="DU137" s="78" t="str">
        <f t="shared" ca="1" si="136"/>
        <v>用电量公式:住宅建筑面积*50*0.7/1000+商服建筑面积*60*0.7/1000</v>
      </c>
      <c r="DV137" s="78" t="str">
        <f t="shared" ca="1" si="137"/>
        <v>固话装机指标:1.2门/户，1.0门/100平方米</v>
      </c>
      <c r="DW137" s="78" t="str">
        <f t="shared" ca="1" si="138"/>
        <v>固话量公式:居住户数*1.2+商服建筑面积*1.0/100</v>
      </c>
      <c r="DX137" s="78" t="str">
        <f t="shared" ca="1" si="139"/>
        <v>有线电视指标:2.0门/户，0.2门/100平方米</v>
      </c>
      <c r="DY137" s="78" t="str">
        <f t="shared" ca="1" si="140"/>
        <v>电视量公式:居住户数*2.0+商服建筑面积*0.2/100</v>
      </c>
      <c r="DZ137" s="78" t="str">
        <f t="shared" ca="1" si="141"/>
        <v>高峰机动车生成量指标:34.5pcu/万平方米，26：74，52.1pcu/万平方米，71：29</v>
      </c>
      <c r="EA137" s="78" t="str">
        <f t="shared" ca="1" si="142"/>
        <v>高峰机动车吸引量公式:住宅建筑面积/10000*34.5*0.26+商服建筑面积/10000*60*0.71</v>
      </c>
      <c r="EB137" s="78" t="str">
        <f t="shared" ca="1" si="143"/>
        <v>高峰机动车发生量公式:住宅建筑面积/10000*34.5*0.74+商服建筑面积/10000*60*0.29</v>
      </c>
      <c r="EC137" s="78" t="str">
        <f t="shared" ca="1" si="149"/>
        <v>地下空间指标:住宅建筑面积*0.4+商服建筑面积*0.4</v>
      </c>
      <c r="ED137" s="78" t="str">
        <f t="shared" ca="1" si="144"/>
        <v>地下空间公式:住宅建筑面积*0.4+商服建筑面积*0.4</v>
      </c>
      <c r="EE137" s="78" t="str">
        <f t="shared" ca="1" si="150"/>
        <v>人防指标:住宅建筑面积*0.11+商服建筑面积*0.08</v>
      </c>
      <c r="EF137" s="78" t="str">
        <f t="shared" ca="1" si="145"/>
        <v>人防公式:住宅建筑面积*0.11+商服建筑面积*0.08</v>
      </c>
      <c r="EG137" s="78" t="str">
        <f t="shared" ca="1" si="152"/>
        <v>用地构成:城镇建设用地</v>
      </c>
      <c r="EH137" s="78" t="s">
        <v>1962</v>
      </c>
      <c r="EI137" s="79" t="str">
        <f t="shared" ca="1" si="151"/>
        <v>唯一标识:R21/B1#住宅用地/商业用地#城规;性质名称:住宅用地/商业用地;地块性质过滤:;地块性质:R21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7" t="s">
        <v>1962</v>
      </c>
    </row>
    <row r="138" spans="1:140" ht="16.5" x14ac:dyDescent="0.2">
      <c r="A138" s="48" t="str">
        <f t="shared" si="146"/>
        <v>R1/B1#一类居住用地/商业用地#城规</v>
      </c>
      <c r="B138" s="48" t="s">
        <v>259</v>
      </c>
      <c r="C138" s="48"/>
      <c r="D138" s="48" t="s">
        <v>818</v>
      </c>
      <c r="E138" s="48" t="s">
        <v>1276</v>
      </c>
      <c r="F138" s="48"/>
      <c r="G138" s="48" t="s">
        <v>63</v>
      </c>
      <c r="H138" s="48" t="s">
        <v>806</v>
      </c>
      <c r="I138" s="48" t="s">
        <v>56</v>
      </c>
      <c r="J138" s="48">
        <v>5</v>
      </c>
      <c r="K138" s="48" t="s">
        <v>1492</v>
      </c>
      <c r="L138" s="48"/>
      <c r="M138" s="48" t="str" cm="1">
        <f t="array" aca="1" ref="M138" ca="1">IF(OFFSET(INDIRECT(ADDRESS(ROW(), COLUMN())),0,-1)="",VLOOKUP($G138,$A:$AAE,COLUMN(),FALSE),OFFSET(INDIRECT(ADDRESS(ROW(), COLUMN())),0,-1))</f>
        <v>255,192,0</v>
      </c>
      <c r="N138" s="11"/>
      <c r="O138" s="48" t="str" cm="1">
        <f t="array" aca="1" ref="O138" ca="1">IF(OFFSET(INDIRECT(ADDRESS(ROW(), COLUMN())),0,-1)="",VLOOKUP($G138,$A:$AAE,COLUMN(),FALSE),OFFSET(INDIRECT(ADDRESS(ROW(), COLUMN())),0,-1))</f>
        <v>面积*容积率</v>
      </c>
      <c r="P138" s="11"/>
      <c r="Q138" s="11" t="str" cm="1">
        <f t="array" aca="1" ref="Q138" ca="1">IF(OFFSET(INDIRECT(ADDRESS(ROW(), COLUMN())),0,-1)="",VLOOKUP($G138,$A:$AAE,COLUMN(),FALSE),OFFSET(INDIRECT(ADDRESS(ROW(), COLUMN())),0,-1))</f>
        <v>地块建筑面积*兼容比例1</v>
      </c>
      <c r="R138" s="11"/>
      <c r="S138" s="11" t="str" cm="1">
        <f t="array" aca="1" ref="S138" ca="1">IF(OFFSET(INDIRECT(ADDRESS(ROW(), COLUMN())),0,-1)="",VLOOKUP($G138,$A:$AAE,COLUMN(),FALSE),OFFSET(INDIRECT(ADDRESS(ROW(), COLUMN())),0,-1))</f>
        <v>地块建筑面积*兼容比例2</v>
      </c>
      <c r="T138" s="11"/>
      <c r="U138" s="11" t="str" cm="1">
        <f t="array" aca="1" ref="U138" ca="1">IF(OFFSET(INDIRECT(ADDRESS(ROW(), COLUMN())),0,-1)="",VLOOKUP($G138,$A:$AAE,COLUMN(),FALSE),OFFSET(INDIRECT(ADDRESS(ROW(), COLUMN())),0,-1))</f>
        <v>地块建筑面积*兼容比例2*0.35</v>
      </c>
      <c r="V138" s="11"/>
      <c r="W138" s="48" t="str" cm="1">
        <f t="array" aca="1" ref="W138" ca="1">IF(OFFSET(INDIRECT(ADDRESS(ROW(), COLUMN())),0,-1)="",VLOOKUP($G138,$A:$AAE,COLUMN(),FALSE),OFFSET(INDIRECT(ADDRESS(ROW(), COLUMN())),0,-1))</f>
        <v>地块建筑面积*兼容比例2*0.65</v>
      </c>
      <c r="X138" s="11"/>
      <c r="Y138" s="11" t="str" cm="1">
        <f t="array" aca="1" ref="Y138" ca="1">IF(OFFSET(INDIRECT(ADDRESS(ROW(), COLUMN())),0,-1)="",VLOOKUP($G138,$A:$AAE,COLUMN(),FALSE),OFFSET(INDIRECT(ADDRESS(ROW(), COLUMN())),0,-1))</f>
        <v>地块建筑面积*0</v>
      </c>
      <c r="Z138" s="11"/>
      <c r="AA138" s="11" t="str" cm="1">
        <f t="array" aca="1" ref="AA138" ca="1">IF(OFFSET(INDIRECT(ADDRESS(ROW(), COLUMN())),0,-1)="",VLOOKUP($G138,$A:$AAE,COLUMN(),FALSE),OFFSET(INDIRECT(ADDRESS(ROW(), COLUMN())),0,-1))</f>
        <v>地块建筑面积*0</v>
      </c>
      <c r="AB138" s="11"/>
      <c r="AC138" s="11" t="str" cm="1">
        <f t="array" aca="1" ref="AC138" ca="1">IF(OFFSET(INDIRECT(ADDRESS(ROW(), COLUMN())),0,-1)="",VLOOKUP($G138,$A:$AAE,COLUMN(),FALSE),OFFSET(INDIRECT(ADDRESS(ROW(), COLUMN())),0,-1))</f>
        <v>地块建筑面积*0</v>
      </c>
      <c r="AD138" s="11"/>
      <c r="AE138" s="11" t="str" cm="1">
        <f t="array" aca="1" ref="AE138" ca="1">IF(OFFSET(INDIRECT(ADDRESS(ROW(), COLUMN())),0,-1)="",VLOOKUP($G138,$A:$AAE,COLUMN(),FALSE),OFFSET(INDIRECT(ADDRESS(ROW(), COLUMN())),0,-1))</f>
        <v>面积*0</v>
      </c>
      <c r="AF138" s="11"/>
      <c r="AG138" s="11" t="str" cm="1">
        <f t="array" aca="1" ref="AG138" ca="1">IF(OFFSET(INDIRECT(ADDRESS(ROW(), COLUMN())),0,-1)="",VLOOKUP($G138,$A:$AAE,COLUMN(),FALSE),OFFSET(INDIRECT(ADDRESS(ROW(), COLUMN())),0,-1))</f>
        <v>面积*0</v>
      </c>
      <c r="AH138" s="11"/>
      <c r="AI138" s="11" t="str" cm="1">
        <f t="array" aca="1" ref="AI138" ca="1">IF(OFFSET(INDIRECT(ADDRESS(ROW(), COLUMN())),0,-1)="",VLOOKUP($G138,$A:$AAE,COLUMN(),FALSE),OFFSET(INDIRECT(ADDRESS(ROW(), COLUMN())),0,-1))</f>
        <v>100平方米/户</v>
      </c>
      <c r="AJ138" s="11"/>
      <c r="AK138" s="11" t="str" cm="1">
        <f t="array" aca="1" ref="AK138" ca="1">IF(OFFSET(INDIRECT(ADDRESS(ROW(), COLUMN())),0,-1)="",VLOOKUP($G138,$A:$AAE,COLUMN(),FALSE),OFFSET(INDIRECT(ADDRESS(ROW(), COLUMN())),0,-1))</f>
        <v>住宅建筑面积/100</v>
      </c>
      <c r="AL138" s="11"/>
      <c r="AM138" s="11" t="str" cm="1">
        <f t="array" aca="1" ref="AM138" ca="1">IF(OFFSET(INDIRECT(ADDRESS(ROW(), COLUMN())),0,-1)="",VLOOKUP($G138,$A:$AAE,COLUMN(),FALSE),OFFSET(INDIRECT(ADDRESS(ROW(), COLUMN())),0,-1))</f>
        <v>3人/户</v>
      </c>
      <c r="AN138" s="11"/>
      <c r="AO138" s="11" t="str" cm="1">
        <f t="array" aca="1" ref="AO138" ca="1">IF(OFFSET(INDIRECT(ADDRESS(ROW(), COLUMN())),0,-1)="",VLOOKUP($G138,$A:$AAE,COLUMN(),FALSE),OFFSET(INDIRECT(ADDRESS(ROW(), COLUMN())),0,-1))</f>
        <v>居住户数*3</v>
      </c>
      <c r="AP138" s="11"/>
      <c r="AQ138" s="11" t="str" cm="1">
        <f t="array" aca="1" ref="AQ138" ca="1">IF(OFFSET(INDIRECT(ADDRESS(ROW(), COLUMN())),0,-1)="",VLOOKUP($G138,$A:$AAE,COLUMN(),FALSE),OFFSET(INDIRECT(ADDRESS(ROW(), COLUMN())),0,-1))</f>
        <v>35平方米/岗位</v>
      </c>
      <c r="AR138" s="11"/>
      <c r="AS138" s="11" t="str" cm="1">
        <f t="array" aca="1" ref="AS138" ca="1">IF(OFFSET(INDIRECT(ADDRESS(ROW(), COLUMN())),0,-1)="",VLOOKUP($G138,$A:$AAE,COLUMN(),FALSE),OFFSET(INDIRECT(ADDRESS(ROW(), COLUMN())),0,-1))</f>
        <v>商服建筑面积/35</v>
      </c>
      <c r="AT138" s="11"/>
      <c r="AU138" s="11" t="str" cm="1">
        <f t="array" aca="1" ref="AU138" ca="1">IF(OFFSET(INDIRECT(ADDRESS(ROW(), COLUMN())),0,-1)="",VLOOKUP($G138,$A:$AAE,COLUMN(),FALSE),OFFSET(INDIRECT(ADDRESS(ROW(), COLUMN())),0,-1))</f>
        <v>1.2个/户，1.2个/100平方米</v>
      </c>
      <c r="AV138" s="11"/>
      <c r="AW138" s="11" t="str" cm="1">
        <f t="array" aca="1" ref="AW138" ca="1">IF(OFFSET(INDIRECT(ADDRESS(ROW(), COLUMN())),0,-1)="",VLOOKUP($G138,$A:$AAE,COLUMN(),FALSE),OFFSET(INDIRECT(ADDRESS(ROW(), COLUMN())),0,-1))</f>
        <v>居住户数*1.2+商服建筑面积*1.2/100</v>
      </c>
      <c r="AX138" s="117"/>
      <c r="AY138" s="11" t="str" cm="1">
        <f t="array" aca="1" ref="AY138" ca="1">IF(OFFSET(INDIRECT(ADDRESS(ROW(), COLUMN())),0,-1)="",VLOOKUP($G138,$A:$AAE,COLUMN(),FALSE),OFFSET(INDIRECT(ADDRESS(ROW(), COLUMN())),0,-1))</f>
        <v>155升/日*人，10升/平方米*日</v>
      </c>
      <c r="AZ138" s="117"/>
      <c r="BA138" s="11" t="str" cm="1">
        <f t="array" aca="1" ref="BA138" ca="1">IF(OFFSET(INDIRECT(ADDRESS(ROW(), COLUMN())),0,-1)="",VLOOKUP($G138,$A:$AAE,COLUMN(),FALSE),OFFSET(INDIRECT(ADDRESS(ROW(), COLUMN())),0,-1))</f>
        <v>居住人数*155/1000+商服建筑面积*10/1000</v>
      </c>
      <c r="BB138" s="117"/>
      <c r="BC138" s="11" cm="1">
        <f t="array" aca="1" ref="BC138" ca="1">IF(OFFSET(INDIRECT(ADDRESS(ROW(), COLUMN())),0,-1)="",VLOOKUP($G138,$A:$AAE,COLUMN(),FALSE),OFFSET(INDIRECT(ADDRESS(ROW(), COLUMN())),0,-1))</f>
        <v>0.85</v>
      </c>
      <c r="BD138" s="117"/>
      <c r="BE138" s="11" t="str" cm="1">
        <f t="array" aca="1" ref="BE138" ca="1">IF(OFFSET(INDIRECT(ADDRESS(ROW(), COLUMN())),0,-1)="",VLOOKUP($G138,$A:$AAE,COLUMN(),FALSE),OFFSET(INDIRECT(ADDRESS(ROW(), COLUMN())),0,-1))</f>
        <v>用水量*0.85</v>
      </c>
      <c r="BF138" s="117"/>
      <c r="BG138" s="11" t="str" cm="1">
        <f t="array" aca="1" ref="BG138" ca="1">IF(OFFSET(INDIRECT(ADDRESS(ROW(), COLUMN())),0,-1)="",VLOOKUP($G138,$A:$AAE,COLUMN(),FALSE),OFFSET(INDIRECT(ADDRESS(ROW(), COLUMN())),0,-1))</f>
        <v>50瓦/平方米，60瓦/平方米</v>
      </c>
      <c r="BH138" s="117"/>
      <c r="BI138" s="11" t="str" cm="1">
        <f t="array" aca="1" ref="BI138" ca="1">IF(OFFSET(INDIRECT(ADDRESS(ROW(), COLUMN())),0,-1)="",VLOOKUP($G138,$A:$AAE,COLUMN(),FALSE),OFFSET(INDIRECT(ADDRESS(ROW(), COLUMN())),0,-1))</f>
        <v>0.7，0.7</v>
      </c>
      <c r="BJ138" s="117"/>
      <c r="BK138" s="11" t="str" cm="1">
        <f t="array" aca="1" ref="BK138" ca="1">IF(OFFSET(INDIRECT(ADDRESS(ROW(), COLUMN())),0,-1)="",VLOOKUP($G138,$A:$AAE,COLUMN(),FALSE),OFFSET(INDIRECT(ADDRESS(ROW(), COLUMN())),0,-1))</f>
        <v>住宅建筑面积*50*0.7/1000+商服建筑面积*60*0.7/1000</v>
      </c>
      <c r="BL138" s="117"/>
      <c r="BM138" s="11" t="str" cm="1">
        <f t="array" aca="1" ref="BM138" ca="1">IF(OFFSET(INDIRECT(ADDRESS(ROW(), COLUMN())),0,-1)="",VLOOKUP($G138,$A:$AAE,COLUMN(),FALSE),OFFSET(INDIRECT(ADDRESS(ROW(), COLUMN())),0,-1))</f>
        <v>1.2门/户，1.0门/100平方米</v>
      </c>
      <c r="BN138" s="117"/>
      <c r="BO138" s="11" t="str" cm="1">
        <f t="array" aca="1" ref="BO138" ca="1">IF(OFFSET(INDIRECT(ADDRESS(ROW(), COLUMN())),0,-1)="",VLOOKUP($G138,$A:$AAE,COLUMN(),FALSE),OFFSET(INDIRECT(ADDRESS(ROW(), COLUMN())),0,-1))</f>
        <v>居住户数*1.2+商服建筑面积*1.0/100</v>
      </c>
      <c r="BP138" s="117"/>
      <c r="BQ138" s="11" t="str" cm="1">
        <f t="array" aca="1" ref="BQ138" ca="1">IF(OFFSET(INDIRECT(ADDRESS(ROW(), COLUMN())),0,-1)="",VLOOKUP($G138,$A:$AAE,COLUMN(),FALSE),OFFSET(INDIRECT(ADDRESS(ROW(), COLUMN())),0,-1))</f>
        <v>2.0门/户，0.2门/100平方米</v>
      </c>
      <c r="BR138" s="117"/>
      <c r="BS138" s="11" t="str" cm="1">
        <f t="array" aca="1" ref="BS138" ca="1">IF(OFFSET(INDIRECT(ADDRESS(ROW(), COLUMN())),0,-1)="",VLOOKUP($G138,$A:$AAE,COLUMN(),FALSE),OFFSET(INDIRECT(ADDRESS(ROW(), COLUMN())),0,-1))</f>
        <v>居住户数*2.0+商服建筑面积*0.2/100</v>
      </c>
      <c r="BT138" s="117"/>
      <c r="BU138" s="11" t="str" cm="1">
        <f t="array" aca="1" ref="BU138" ca="1">IF(OFFSET(INDIRECT(ADDRESS(ROW(), COLUMN())),0,-1)="",VLOOKUP($G138,$A:$AAE,COLUMN(),FALSE),OFFSET(INDIRECT(ADDRESS(ROW(), COLUMN())),0,-1))</f>
        <v>34.5pcu/万平方米，26：74，52.1pcu/万平方米，71：29</v>
      </c>
      <c r="BV138" s="117"/>
      <c r="BW138" s="11" t="str" cm="1">
        <f t="array" aca="1" ref="BW138" ca="1">IF(OFFSET(INDIRECT(ADDRESS(ROW(), COLUMN())),0,-1)="",VLOOKUP($G138,$A:$AAE,COLUMN(),FALSE),OFFSET(INDIRECT(ADDRESS(ROW(), COLUMN())),0,-1))</f>
        <v>住宅建筑面积/10000*34.5*0.26+商服建筑面积/10000*60*0.71</v>
      </c>
      <c r="BX138" s="117"/>
      <c r="BY138" s="11" t="str" cm="1">
        <f t="array" aca="1" ref="BY138" ca="1">IF(OFFSET(INDIRECT(ADDRESS(ROW(), COLUMN())),0,-1)="",VLOOKUP($G138,$A:$AAE,COLUMN(),FALSE),OFFSET(INDIRECT(ADDRESS(ROW(), COLUMN())),0,-1))</f>
        <v>住宅建筑面积/10000*34.5*0.74+商服建筑面积/10000*60*0.29</v>
      </c>
      <c r="BZ138" s="94"/>
      <c r="CA138" s="11" t="str" cm="1">
        <f t="array" aca="1" ref="CA138" ca="1">IF(OFFSET(INDIRECT(ADDRESS(ROW(), COLUMN())),0,-1)="",VLOOKUP($G138,$A:$AAE,COLUMN(),FALSE),OFFSET(INDIRECT(ADDRESS(ROW(), COLUMN())),0,-1))</f>
        <v>住宅建筑面积*0.4+商服建筑面积*0.4</v>
      </c>
      <c r="CB138" s="11"/>
      <c r="CC138" s="11" t="str" cm="1">
        <f t="array" aca="1" ref="CC138" ca="1">IF(OFFSET(INDIRECT(ADDRESS(ROW(), COLUMN())),0,-1)="",VLOOKUP($G138,$A:$AAE,COLUMN(),FALSE),OFFSET(INDIRECT(ADDRESS(ROW(), COLUMN())),0,-1))</f>
        <v>住宅建筑面积*0.4+商服建筑面积*0.4</v>
      </c>
      <c r="CD138" s="11"/>
      <c r="CE138" s="11" t="str" cm="1">
        <f t="array" aca="1" ref="CE138" ca="1">IF(OFFSET(INDIRECT(ADDRESS(ROW(), COLUMN())),0,-1)="",VLOOKUP($G138,$A:$AAE,COLUMN(),FALSE),OFFSET(INDIRECT(ADDRESS(ROW(), COLUMN())),0,-1))</f>
        <v>住宅建筑面积*0.11+商服建筑面积*0.08</v>
      </c>
      <c r="CF138" s="11"/>
      <c r="CG138" s="11" t="str" cm="1">
        <f t="array" aca="1" ref="CG138" ca="1">IF(OFFSET(INDIRECT(ADDRESS(ROW(), COLUMN())),0,-1)="",VLOOKUP($G138,$A:$AAE,COLUMN(),FALSE),OFFSET(INDIRECT(ADDRESS(ROW(), COLUMN())),0,-1))</f>
        <v>住宅建筑面积*0.11+商服建筑面积*0.08</v>
      </c>
      <c r="CH138" s="11"/>
      <c r="CI138" s="48" t="str" cm="1">
        <f t="array" aca="1" ref="CI138" ca="1">IF(OFFSET(INDIRECT(ADDRESS(ROW(), COLUMN())),0,-1)="",VLOOKUP($G138,$A:$AAE,COLUMN(),FALSE),OFFSET(INDIRECT(ADDRESS(ROW(), COLUMN())),0,-1))</f>
        <v>城镇建设用地</v>
      </c>
      <c r="CJ138" s="77" t="s">
        <v>1962</v>
      </c>
      <c r="CK138" s="78" t="str">
        <f t="shared" si="102"/>
        <v>唯一标识:R1/B1#一类居住用地/商业用地#城规</v>
      </c>
      <c r="CL138" s="78" t="str">
        <f t="shared" si="103"/>
        <v>性质名称:一类居住用地/商业用地</v>
      </c>
      <c r="CM138" s="78" t="str">
        <f t="shared" si="104"/>
        <v>地块性质过滤:</v>
      </c>
      <c r="CN138" s="78" t="str">
        <f t="shared" si="105"/>
        <v>地块性质:R1/B1</v>
      </c>
      <c r="CO138" s="78" t="str">
        <f t="shared" si="106"/>
        <v>地类标准:城规</v>
      </c>
      <c r="CP138" s="78" t="str">
        <f t="shared" si="107"/>
        <v>地块性质别称:</v>
      </c>
      <c r="CQ138" s="78" t="str">
        <f t="shared" si="108"/>
        <v>属性继承:R/B#商住兼容用地#城规</v>
      </c>
      <c r="CR138" s="78" t="str">
        <f t="shared" si="109"/>
        <v>父类:R/B</v>
      </c>
      <c r="CS138" s="78" t="str">
        <f t="shared" si="110"/>
        <v>级别继承:R#居住用地#城规</v>
      </c>
      <c r="CT138" s="78" t="str">
        <f t="shared" si="111"/>
        <v>级别层次:5</v>
      </c>
      <c r="CU138" s="78" t="str">
        <f t="shared" si="112"/>
        <v>级别:4R</v>
      </c>
      <c r="CV138" s="78" t="str">
        <f t="shared" ca="1" si="113"/>
        <v>地块颜色:255,192,0</v>
      </c>
      <c r="CW138" s="78" t="str">
        <f t="shared" ca="1" si="114"/>
        <v>建筑面积公式:面积*容积率</v>
      </c>
      <c r="CX138" s="78" t="str">
        <f t="shared" ca="1" si="115"/>
        <v>住宅建筑面积公式:地块建筑面积*兼容比例1</v>
      </c>
      <c r="CY138" s="78" t="str">
        <f t="shared" ca="1" si="116"/>
        <v>商服建筑面积公式:地块建筑面积*兼容比例2</v>
      </c>
      <c r="CZ138" s="78" t="str">
        <f t="shared" ca="1" si="117"/>
        <v>商服中商业建筑面积公式:地块建筑面积*兼容比例2*0.35</v>
      </c>
      <c r="DA138" s="78" t="str">
        <f t="shared" ca="1" si="118"/>
        <v>商服中办公建筑面积公式:地块建筑面积*兼容比例2*0.65</v>
      </c>
      <c r="DB138" s="78" t="str">
        <f t="shared" ca="1" si="119"/>
        <v>公服建筑面积公式:地块建筑面积*0</v>
      </c>
      <c r="DC138" s="78" t="str">
        <f t="shared" ca="1" si="120"/>
        <v>工业建筑面积公式:地块建筑面积*0</v>
      </c>
      <c r="DD138" s="78" t="str">
        <f t="shared" ca="1" si="121"/>
        <v>市政建筑面积公式:地块建筑面积*0</v>
      </c>
      <c r="DE138" s="78" t="str">
        <f t="shared" ca="1" si="147"/>
        <v>绿地面积指定指标:面积*0</v>
      </c>
      <c r="DF138" s="78" t="str">
        <f t="shared" ca="1" si="148"/>
        <v>绿地面积指定公式:面积*0</v>
      </c>
      <c r="DG138" s="78" t="str">
        <f t="shared" ca="1" si="122"/>
        <v>户数指标:100平方米/户</v>
      </c>
      <c r="DH138" s="78" t="str">
        <f t="shared" ca="1" si="123"/>
        <v>户数公式:住宅建筑面积/100</v>
      </c>
      <c r="DI138" s="78" t="str">
        <f t="shared" ca="1" si="124"/>
        <v>人数指标:3人/户</v>
      </c>
      <c r="DJ138" s="78" t="str">
        <f t="shared" ca="1" si="125"/>
        <v>人数公式:居住户数*3</v>
      </c>
      <c r="DK138" s="78" t="str">
        <f t="shared" ca="1" si="126"/>
        <v>就业指标:35平方米/岗位</v>
      </c>
      <c r="DL138" s="78" t="str">
        <f t="shared" ca="1" si="127"/>
        <v>就业公式:商服建筑面积/35</v>
      </c>
      <c r="DM138" s="78" t="str">
        <f t="shared" ca="1" si="128"/>
        <v>机动车指标:1.2个/户，1.2个/100平方米</v>
      </c>
      <c r="DN138" s="78" t="str">
        <f t="shared" ca="1" si="129"/>
        <v>机动车公式:居住户数*1.2+商服建筑面积*1.2/100</v>
      </c>
      <c r="DO138" s="78" t="str">
        <f t="shared" ca="1" si="130"/>
        <v>用水量指标:155升/日*人，10升/平方米*日</v>
      </c>
      <c r="DP138" s="78" t="str">
        <f t="shared" ca="1" si="131"/>
        <v>用水量公式:居住人数*155/1000+商服建筑面积*10/1000</v>
      </c>
      <c r="DQ138" s="78" t="str">
        <f t="shared" ca="1" si="132"/>
        <v>污水折算系数:0.85</v>
      </c>
      <c r="DR138" s="78" t="str">
        <f t="shared" ca="1" si="133"/>
        <v>污水量公式:用水量*0.85</v>
      </c>
      <c r="DS138" s="78" t="str">
        <f t="shared" ca="1" si="134"/>
        <v>用电负荷指标:50瓦/平方米，60瓦/平方米</v>
      </c>
      <c r="DT138" s="78" t="str">
        <f t="shared" ca="1" si="135"/>
        <v>同时率:0.7，0.7</v>
      </c>
      <c r="DU138" s="78" t="str">
        <f t="shared" ca="1" si="136"/>
        <v>用电量公式:住宅建筑面积*50*0.7/1000+商服建筑面积*60*0.7/1000</v>
      </c>
      <c r="DV138" s="78" t="str">
        <f t="shared" ca="1" si="137"/>
        <v>固话装机指标:1.2门/户，1.0门/100平方米</v>
      </c>
      <c r="DW138" s="78" t="str">
        <f t="shared" ca="1" si="138"/>
        <v>固话量公式:居住户数*1.2+商服建筑面积*1.0/100</v>
      </c>
      <c r="DX138" s="78" t="str">
        <f t="shared" ca="1" si="139"/>
        <v>有线电视指标:2.0门/户，0.2门/100平方米</v>
      </c>
      <c r="DY138" s="78" t="str">
        <f t="shared" ca="1" si="140"/>
        <v>电视量公式:居住户数*2.0+商服建筑面积*0.2/100</v>
      </c>
      <c r="DZ138" s="78" t="str">
        <f t="shared" ca="1" si="141"/>
        <v>高峰机动车生成量指标:34.5pcu/万平方米，26：74，52.1pcu/万平方米，71：29</v>
      </c>
      <c r="EA138" s="78" t="str">
        <f t="shared" ca="1" si="142"/>
        <v>高峰机动车吸引量公式:住宅建筑面积/10000*34.5*0.26+商服建筑面积/10000*60*0.71</v>
      </c>
      <c r="EB138" s="78" t="str">
        <f t="shared" ca="1" si="143"/>
        <v>高峰机动车发生量公式:住宅建筑面积/10000*34.5*0.74+商服建筑面积/10000*60*0.29</v>
      </c>
      <c r="EC138" s="78" t="str">
        <f t="shared" ca="1" si="149"/>
        <v>地下空间指标:住宅建筑面积*0.4+商服建筑面积*0.4</v>
      </c>
      <c r="ED138" s="78" t="str">
        <f t="shared" ca="1" si="144"/>
        <v>地下空间公式:住宅建筑面积*0.4+商服建筑面积*0.4</v>
      </c>
      <c r="EE138" s="78" t="str">
        <f t="shared" ca="1" si="150"/>
        <v>人防指标:住宅建筑面积*0.11+商服建筑面积*0.08</v>
      </c>
      <c r="EF138" s="78" t="str">
        <f t="shared" ca="1" si="145"/>
        <v>人防公式:住宅建筑面积*0.11+商服建筑面积*0.08</v>
      </c>
      <c r="EG138" s="78" t="str">
        <f t="shared" ca="1" si="152"/>
        <v>用地构成:城镇建设用地</v>
      </c>
      <c r="EH138" s="78" t="s">
        <v>1962</v>
      </c>
      <c r="EI138" s="79" t="str">
        <f t="shared" ca="1" si="151"/>
        <v>唯一标识:R1/B1#一类居住用地/商业用地#城规;性质名称:一类居住用地/商业用地;地块性质过滤:;地块性质:R1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8" t="s">
        <v>1962</v>
      </c>
    </row>
    <row r="139" spans="1:140" ht="16.5" x14ac:dyDescent="0.2">
      <c r="A139" s="48" t="str">
        <f t="shared" si="146"/>
        <v>R2/B#二类居住用地/商业服务业设施用地#城规</v>
      </c>
      <c r="B139" s="48" t="s">
        <v>260</v>
      </c>
      <c r="C139" s="48"/>
      <c r="D139" s="48" t="s">
        <v>819</v>
      </c>
      <c r="E139" s="48" t="s">
        <v>1276</v>
      </c>
      <c r="F139" s="48"/>
      <c r="G139" s="48" t="s">
        <v>63</v>
      </c>
      <c r="H139" s="48" t="s">
        <v>806</v>
      </c>
      <c r="I139" s="48" t="s">
        <v>56</v>
      </c>
      <c r="J139" s="48">
        <v>5</v>
      </c>
      <c r="K139" s="48" t="s">
        <v>1492</v>
      </c>
      <c r="L139" s="48"/>
      <c r="M139" s="48" t="str" cm="1">
        <f t="array" aca="1" ref="M139" ca="1">IF(OFFSET(INDIRECT(ADDRESS(ROW(), COLUMN())),0,-1)="",VLOOKUP($G139,$A:$AAE,COLUMN(),FALSE),OFFSET(INDIRECT(ADDRESS(ROW(), COLUMN())),0,-1))</f>
        <v>255,192,0</v>
      </c>
      <c r="N139" s="11"/>
      <c r="O139" s="48" t="str" cm="1">
        <f t="array" aca="1" ref="O139" ca="1">IF(OFFSET(INDIRECT(ADDRESS(ROW(), COLUMN())),0,-1)="",VLOOKUP($G139,$A:$AAE,COLUMN(),FALSE),OFFSET(INDIRECT(ADDRESS(ROW(), COLUMN())),0,-1))</f>
        <v>面积*容积率</v>
      </c>
      <c r="P139" s="11"/>
      <c r="Q139" s="11" t="str" cm="1">
        <f t="array" aca="1" ref="Q139" ca="1">IF(OFFSET(INDIRECT(ADDRESS(ROW(), COLUMN())),0,-1)="",VLOOKUP($G139,$A:$AAE,COLUMN(),FALSE),OFFSET(INDIRECT(ADDRESS(ROW(), COLUMN())),0,-1))</f>
        <v>地块建筑面积*兼容比例1</v>
      </c>
      <c r="R139" s="11"/>
      <c r="S139" s="11" t="str" cm="1">
        <f t="array" aca="1" ref="S139" ca="1">IF(OFFSET(INDIRECT(ADDRESS(ROW(), COLUMN())),0,-1)="",VLOOKUP($G139,$A:$AAE,COLUMN(),FALSE),OFFSET(INDIRECT(ADDRESS(ROW(), COLUMN())),0,-1))</f>
        <v>地块建筑面积*兼容比例2</v>
      </c>
      <c r="T139" s="11"/>
      <c r="U139" s="11" t="str" cm="1">
        <f t="array" aca="1" ref="U139" ca="1">IF(OFFSET(INDIRECT(ADDRESS(ROW(), COLUMN())),0,-1)="",VLOOKUP($G139,$A:$AAE,COLUMN(),FALSE),OFFSET(INDIRECT(ADDRESS(ROW(), COLUMN())),0,-1))</f>
        <v>地块建筑面积*兼容比例2*0.35</v>
      </c>
      <c r="V139" s="11"/>
      <c r="W139" s="48" t="str" cm="1">
        <f t="array" aca="1" ref="W139" ca="1">IF(OFFSET(INDIRECT(ADDRESS(ROW(), COLUMN())),0,-1)="",VLOOKUP($G139,$A:$AAE,COLUMN(),FALSE),OFFSET(INDIRECT(ADDRESS(ROW(), COLUMN())),0,-1))</f>
        <v>地块建筑面积*兼容比例2*0.65</v>
      </c>
      <c r="X139" s="11"/>
      <c r="Y139" s="11" t="str" cm="1">
        <f t="array" aca="1" ref="Y139" ca="1">IF(OFFSET(INDIRECT(ADDRESS(ROW(), COLUMN())),0,-1)="",VLOOKUP($G139,$A:$AAE,COLUMN(),FALSE),OFFSET(INDIRECT(ADDRESS(ROW(), COLUMN())),0,-1))</f>
        <v>地块建筑面积*0</v>
      </c>
      <c r="Z139" s="11"/>
      <c r="AA139" s="11" t="str" cm="1">
        <f t="array" aca="1" ref="AA139" ca="1">IF(OFFSET(INDIRECT(ADDRESS(ROW(), COLUMN())),0,-1)="",VLOOKUP($G139,$A:$AAE,COLUMN(),FALSE),OFFSET(INDIRECT(ADDRESS(ROW(), COLUMN())),0,-1))</f>
        <v>地块建筑面积*0</v>
      </c>
      <c r="AB139" s="11"/>
      <c r="AC139" s="11" t="str" cm="1">
        <f t="array" aca="1" ref="AC139" ca="1">IF(OFFSET(INDIRECT(ADDRESS(ROW(), COLUMN())),0,-1)="",VLOOKUP($G139,$A:$AAE,COLUMN(),FALSE),OFFSET(INDIRECT(ADDRESS(ROW(), COLUMN())),0,-1))</f>
        <v>地块建筑面积*0</v>
      </c>
      <c r="AD139" s="11"/>
      <c r="AE139" s="11" t="str" cm="1">
        <f t="array" aca="1" ref="AE139" ca="1">IF(OFFSET(INDIRECT(ADDRESS(ROW(), COLUMN())),0,-1)="",VLOOKUP($G139,$A:$AAE,COLUMN(),FALSE),OFFSET(INDIRECT(ADDRESS(ROW(), COLUMN())),0,-1))</f>
        <v>面积*0</v>
      </c>
      <c r="AF139" s="11"/>
      <c r="AG139" s="11" t="str" cm="1">
        <f t="array" aca="1" ref="AG139" ca="1">IF(OFFSET(INDIRECT(ADDRESS(ROW(), COLUMN())),0,-1)="",VLOOKUP($G139,$A:$AAE,COLUMN(),FALSE),OFFSET(INDIRECT(ADDRESS(ROW(), COLUMN())),0,-1))</f>
        <v>面积*0</v>
      </c>
      <c r="AH139" s="11"/>
      <c r="AI139" s="11" t="str" cm="1">
        <f t="array" aca="1" ref="AI139" ca="1">IF(OFFSET(INDIRECT(ADDRESS(ROW(), COLUMN())),0,-1)="",VLOOKUP($G139,$A:$AAE,COLUMN(),FALSE),OFFSET(INDIRECT(ADDRESS(ROW(), COLUMN())),0,-1))</f>
        <v>100平方米/户</v>
      </c>
      <c r="AJ139" s="11"/>
      <c r="AK139" s="11" t="str" cm="1">
        <f t="array" aca="1" ref="AK139" ca="1">IF(OFFSET(INDIRECT(ADDRESS(ROW(), COLUMN())),0,-1)="",VLOOKUP($G139,$A:$AAE,COLUMN(),FALSE),OFFSET(INDIRECT(ADDRESS(ROW(), COLUMN())),0,-1))</f>
        <v>住宅建筑面积/100</v>
      </c>
      <c r="AL139" s="11"/>
      <c r="AM139" s="11" t="str" cm="1">
        <f t="array" aca="1" ref="AM139" ca="1">IF(OFFSET(INDIRECT(ADDRESS(ROW(), COLUMN())),0,-1)="",VLOOKUP($G139,$A:$AAE,COLUMN(),FALSE),OFFSET(INDIRECT(ADDRESS(ROW(), COLUMN())),0,-1))</f>
        <v>3人/户</v>
      </c>
      <c r="AN139" s="11"/>
      <c r="AO139" s="11" t="str" cm="1">
        <f t="array" aca="1" ref="AO139" ca="1">IF(OFFSET(INDIRECT(ADDRESS(ROW(), COLUMN())),0,-1)="",VLOOKUP($G139,$A:$AAE,COLUMN(),FALSE),OFFSET(INDIRECT(ADDRESS(ROW(), COLUMN())),0,-1))</f>
        <v>居住户数*3</v>
      </c>
      <c r="AP139" s="11"/>
      <c r="AQ139" s="11" t="str" cm="1">
        <f t="array" aca="1" ref="AQ139" ca="1">IF(OFFSET(INDIRECT(ADDRESS(ROW(), COLUMN())),0,-1)="",VLOOKUP($G139,$A:$AAE,COLUMN(),FALSE),OFFSET(INDIRECT(ADDRESS(ROW(), COLUMN())),0,-1))</f>
        <v>35平方米/岗位</v>
      </c>
      <c r="AR139" s="11"/>
      <c r="AS139" s="11" t="str" cm="1">
        <f t="array" aca="1" ref="AS139" ca="1">IF(OFFSET(INDIRECT(ADDRESS(ROW(), COLUMN())),0,-1)="",VLOOKUP($G139,$A:$AAE,COLUMN(),FALSE),OFFSET(INDIRECT(ADDRESS(ROW(), COLUMN())),0,-1))</f>
        <v>商服建筑面积/35</v>
      </c>
      <c r="AT139" s="11"/>
      <c r="AU139" s="11" t="str" cm="1">
        <f t="array" aca="1" ref="AU139" ca="1">IF(OFFSET(INDIRECT(ADDRESS(ROW(), COLUMN())),0,-1)="",VLOOKUP($G139,$A:$AAE,COLUMN(),FALSE),OFFSET(INDIRECT(ADDRESS(ROW(), COLUMN())),0,-1))</f>
        <v>1.2个/户，1.2个/100平方米</v>
      </c>
      <c r="AV139" s="11"/>
      <c r="AW139" s="11" t="str" cm="1">
        <f t="array" aca="1" ref="AW139" ca="1">IF(OFFSET(INDIRECT(ADDRESS(ROW(), COLUMN())),0,-1)="",VLOOKUP($G139,$A:$AAE,COLUMN(),FALSE),OFFSET(INDIRECT(ADDRESS(ROW(), COLUMN())),0,-1))</f>
        <v>居住户数*1.2+商服建筑面积*1.2/100</v>
      </c>
      <c r="AX139" s="117"/>
      <c r="AY139" s="11" t="str" cm="1">
        <f t="array" aca="1" ref="AY139" ca="1">IF(OFFSET(INDIRECT(ADDRESS(ROW(), COLUMN())),0,-1)="",VLOOKUP($G139,$A:$AAE,COLUMN(),FALSE),OFFSET(INDIRECT(ADDRESS(ROW(), COLUMN())),0,-1))</f>
        <v>155升/日*人，10升/平方米*日</v>
      </c>
      <c r="AZ139" s="117"/>
      <c r="BA139" s="11" t="str" cm="1">
        <f t="array" aca="1" ref="BA139" ca="1">IF(OFFSET(INDIRECT(ADDRESS(ROW(), COLUMN())),0,-1)="",VLOOKUP($G139,$A:$AAE,COLUMN(),FALSE),OFFSET(INDIRECT(ADDRESS(ROW(), COLUMN())),0,-1))</f>
        <v>居住人数*155/1000+商服建筑面积*10/1000</v>
      </c>
      <c r="BB139" s="117"/>
      <c r="BC139" s="11" cm="1">
        <f t="array" aca="1" ref="BC139" ca="1">IF(OFFSET(INDIRECT(ADDRESS(ROW(), COLUMN())),0,-1)="",VLOOKUP($G139,$A:$AAE,COLUMN(),FALSE),OFFSET(INDIRECT(ADDRESS(ROW(), COLUMN())),0,-1))</f>
        <v>0.85</v>
      </c>
      <c r="BD139" s="117"/>
      <c r="BE139" s="11" t="str" cm="1">
        <f t="array" aca="1" ref="BE139" ca="1">IF(OFFSET(INDIRECT(ADDRESS(ROW(), COLUMN())),0,-1)="",VLOOKUP($G139,$A:$AAE,COLUMN(),FALSE),OFFSET(INDIRECT(ADDRESS(ROW(), COLUMN())),0,-1))</f>
        <v>用水量*0.85</v>
      </c>
      <c r="BF139" s="117"/>
      <c r="BG139" s="11" t="str" cm="1">
        <f t="array" aca="1" ref="BG139" ca="1">IF(OFFSET(INDIRECT(ADDRESS(ROW(), COLUMN())),0,-1)="",VLOOKUP($G139,$A:$AAE,COLUMN(),FALSE),OFFSET(INDIRECT(ADDRESS(ROW(), COLUMN())),0,-1))</f>
        <v>50瓦/平方米，60瓦/平方米</v>
      </c>
      <c r="BH139" s="117"/>
      <c r="BI139" s="11" t="str" cm="1">
        <f t="array" aca="1" ref="BI139" ca="1">IF(OFFSET(INDIRECT(ADDRESS(ROW(), COLUMN())),0,-1)="",VLOOKUP($G139,$A:$AAE,COLUMN(),FALSE),OFFSET(INDIRECT(ADDRESS(ROW(), COLUMN())),0,-1))</f>
        <v>0.7，0.7</v>
      </c>
      <c r="BJ139" s="117"/>
      <c r="BK139" s="11" t="str" cm="1">
        <f t="array" aca="1" ref="BK139" ca="1">IF(OFFSET(INDIRECT(ADDRESS(ROW(), COLUMN())),0,-1)="",VLOOKUP($G139,$A:$AAE,COLUMN(),FALSE),OFFSET(INDIRECT(ADDRESS(ROW(), COLUMN())),0,-1))</f>
        <v>住宅建筑面积*50*0.7/1000+商服建筑面积*60*0.7/1000</v>
      </c>
      <c r="BL139" s="117"/>
      <c r="BM139" s="11" t="str" cm="1">
        <f t="array" aca="1" ref="BM139" ca="1">IF(OFFSET(INDIRECT(ADDRESS(ROW(), COLUMN())),0,-1)="",VLOOKUP($G139,$A:$AAE,COLUMN(),FALSE),OFFSET(INDIRECT(ADDRESS(ROW(), COLUMN())),0,-1))</f>
        <v>1.2门/户，1.0门/100平方米</v>
      </c>
      <c r="BN139" s="117"/>
      <c r="BO139" s="11" t="str" cm="1">
        <f t="array" aca="1" ref="BO139" ca="1">IF(OFFSET(INDIRECT(ADDRESS(ROW(), COLUMN())),0,-1)="",VLOOKUP($G139,$A:$AAE,COLUMN(),FALSE),OFFSET(INDIRECT(ADDRESS(ROW(), COLUMN())),0,-1))</f>
        <v>居住户数*1.2+商服建筑面积*1.0/100</v>
      </c>
      <c r="BP139" s="117"/>
      <c r="BQ139" s="11" t="str" cm="1">
        <f t="array" aca="1" ref="BQ139" ca="1">IF(OFFSET(INDIRECT(ADDRESS(ROW(), COLUMN())),0,-1)="",VLOOKUP($G139,$A:$AAE,COLUMN(),FALSE),OFFSET(INDIRECT(ADDRESS(ROW(), COLUMN())),0,-1))</f>
        <v>2.0门/户，0.2门/100平方米</v>
      </c>
      <c r="BR139" s="117"/>
      <c r="BS139" s="11" t="str" cm="1">
        <f t="array" aca="1" ref="BS139" ca="1">IF(OFFSET(INDIRECT(ADDRESS(ROW(), COLUMN())),0,-1)="",VLOOKUP($G139,$A:$AAE,COLUMN(),FALSE),OFFSET(INDIRECT(ADDRESS(ROW(), COLUMN())),0,-1))</f>
        <v>居住户数*2.0+商服建筑面积*0.2/100</v>
      </c>
      <c r="BT139" s="117"/>
      <c r="BU139" s="11" t="str" cm="1">
        <f t="array" aca="1" ref="BU139" ca="1">IF(OFFSET(INDIRECT(ADDRESS(ROW(), COLUMN())),0,-1)="",VLOOKUP($G139,$A:$AAE,COLUMN(),FALSE),OFFSET(INDIRECT(ADDRESS(ROW(), COLUMN())),0,-1))</f>
        <v>34.5pcu/万平方米，26：74，52.1pcu/万平方米，71：29</v>
      </c>
      <c r="BV139" s="117"/>
      <c r="BW139" s="11" t="str" cm="1">
        <f t="array" aca="1" ref="BW139" ca="1">IF(OFFSET(INDIRECT(ADDRESS(ROW(), COLUMN())),0,-1)="",VLOOKUP($G139,$A:$AAE,COLUMN(),FALSE),OFFSET(INDIRECT(ADDRESS(ROW(), COLUMN())),0,-1))</f>
        <v>住宅建筑面积/10000*34.5*0.26+商服建筑面积/10000*60*0.71</v>
      </c>
      <c r="BX139" s="117"/>
      <c r="BY139" s="11" t="str" cm="1">
        <f t="array" aca="1" ref="BY139" ca="1">IF(OFFSET(INDIRECT(ADDRESS(ROW(), COLUMN())),0,-1)="",VLOOKUP($G139,$A:$AAE,COLUMN(),FALSE),OFFSET(INDIRECT(ADDRESS(ROW(), COLUMN())),0,-1))</f>
        <v>住宅建筑面积/10000*34.5*0.74+商服建筑面积/10000*60*0.29</v>
      </c>
      <c r="BZ139" s="94"/>
      <c r="CA139" s="11" t="str" cm="1">
        <f t="array" aca="1" ref="CA139" ca="1">IF(OFFSET(INDIRECT(ADDRESS(ROW(), COLUMN())),0,-1)="",VLOOKUP($G139,$A:$AAE,COLUMN(),FALSE),OFFSET(INDIRECT(ADDRESS(ROW(), COLUMN())),0,-1))</f>
        <v>住宅建筑面积*0.4+商服建筑面积*0.4</v>
      </c>
      <c r="CB139" s="11"/>
      <c r="CC139" s="11" t="str" cm="1">
        <f t="array" aca="1" ref="CC139" ca="1">IF(OFFSET(INDIRECT(ADDRESS(ROW(), COLUMN())),0,-1)="",VLOOKUP($G139,$A:$AAE,COLUMN(),FALSE),OFFSET(INDIRECT(ADDRESS(ROW(), COLUMN())),0,-1))</f>
        <v>住宅建筑面积*0.4+商服建筑面积*0.4</v>
      </c>
      <c r="CD139" s="11"/>
      <c r="CE139" s="11" t="str" cm="1">
        <f t="array" aca="1" ref="CE139" ca="1">IF(OFFSET(INDIRECT(ADDRESS(ROW(), COLUMN())),0,-1)="",VLOOKUP($G139,$A:$AAE,COLUMN(),FALSE),OFFSET(INDIRECT(ADDRESS(ROW(), COLUMN())),0,-1))</f>
        <v>住宅建筑面积*0.11+商服建筑面积*0.08</v>
      </c>
      <c r="CF139" s="11"/>
      <c r="CG139" s="11" t="str" cm="1">
        <f t="array" aca="1" ref="CG139" ca="1">IF(OFFSET(INDIRECT(ADDRESS(ROW(), COLUMN())),0,-1)="",VLOOKUP($G139,$A:$AAE,COLUMN(),FALSE),OFFSET(INDIRECT(ADDRESS(ROW(), COLUMN())),0,-1))</f>
        <v>住宅建筑面积*0.11+商服建筑面积*0.08</v>
      </c>
      <c r="CH139" s="11"/>
      <c r="CI139" s="48" t="str" cm="1">
        <f t="array" aca="1" ref="CI139" ca="1">IF(OFFSET(INDIRECT(ADDRESS(ROW(), COLUMN())),0,-1)="",VLOOKUP($G139,$A:$AAE,COLUMN(),FALSE),OFFSET(INDIRECT(ADDRESS(ROW(), COLUMN())),0,-1))</f>
        <v>城镇建设用地</v>
      </c>
      <c r="CJ139" s="77" t="s">
        <v>1962</v>
      </c>
      <c r="CK139" s="78" t="str">
        <f t="shared" si="102"/>
        <v>唯一标识:R2/B#二类居住用地/商业服务业设施用地#城规</v>
      </c>
      <c r="CL139" s="78" t="str">
        <f t="shared" si="103"/>
        <v>性质名称:二类居住用地/商业服务业设施用地</v>
      </c>
      <c r="CM139" s="78" t="str">
        <f t="shared" si="104"/>
        <v>地块性质过滤:</v>
      </c>
      <c r="CN139" s="78" t="str">
        <f t="shared" si="105"/>
        <v>地块性质:R2/B</v>
      </c>
      <c r="CO139" s="78" t="str">
        <f t="shared" si="106"/>
        <v>地类标准:城规</v>
      </c>
      <c r="CP139" s="78" t="str">
        <f t="shared" si="107"/>
        <v>地块性质别称:</v>
      </c>
      <c r="CQ139" s="78" t="str">
        <f t="shared" si="108"/>
        <v>属性继承:R/B#商住兼容用地#城规</v>
      </c>
      <c r="CR139" s="78" t="str">
        <f t="shared" si="109"/>
        <v>父类:R/B</v>
      </c>
      <c r="CS139" s="78" t="str">
        <f t="shared" si="110"/>
        <v>级别继承:R#居住用地#城规</v>
      </c>
      <c r="CT139" s="78" t="str">
        <f t="shared" si="111"/>
        <v>级别层次:5</v>
      </c>
      <c r="CU139" s="78" t="str">
        <f t="shared" si="112"/>
        <v>级别:4R</v>
      </c>
      <c r="CV139" s="78" t="str">
        <f t="shared" ca="1" si="113"/>
        <v>地块颜色:255,192,0</v>
      </c>
      <c r="CW139" s="78" t="str">
        <f t="shared" ca="1" si="114"/>
        <v>建筑面积公式:面积*容积率</v>
      </c>
      <c r="CX139" s="78" t="str">
        <f t="shared" ca="1" si="115"/>
        <v>住宅建筑面积公式:地块建筑面积*兼容比例1</v>
      </c>
      <c r="CY139" s="78" t="str">
        <f t="shared" ca="1" si="116"/>
        <v>商服建筑面积公式:地块建筑面积*兼容比例2</v>
      </c>
      <c r="CZ139" s="78" t="str">
        <f t="shared" ca="1" si="117"/>
        <v>商服中商业建筑面积公式:地块建筑面积*兼容比例2*0.35</v>
      </c>
      <c r="DA139" s="78" t="str">
        <f t="shared" ca="1" si="118"/>
        <v>商服中办公建筑面积公式:地块建筑面积*兼容比例2*0.65</v>
      </c>
      <c r="DB139" s="78" t="str">
        <f t="shared" ca="1" si="119"/>
        <v>公服建筑面积公式:地块建筑面积*0</v>
      </c>
      <c r="DC139" s="78" t="str">
        <f t="shared" ca="1" si="120"/>
        <v>工业建筑面积公式:地块建筑面积*0</v>
      </c>
      <c r="DD139" s="78" t="str">
        <f t="shared" ca="1" si="121"/>
        <v>市政建筑面积公式:地块建筑面积*0</v>
      </c>
      <c r="DE139" s="78" t="str">
        <f t="shared" ca="1" si="147"/>
        <v>绿地面积指定指标:面积*0</v>
      </c>
      <c r="DF139" s="78" t="str">
        <f t="shared" ca="1" si="148"/>
        <v>绿地面积指定公式:面积*0</v>
      </c>
      <c r="DG139" s="78" t="str">
        <f t="shared" ca="1" si="122"/>
        <v>户数指标:100平方米/户</v>
      </c>
      <c r="DH139" s="78" t="str">
        <f t="shared" ca="1" si="123"/>
        <v>户数公式:住宅建筑面积/100</v>
      </c>
      <c r="DI139" s="78" t="str">
        <f t="shared" ca="1" si="124"/>
        <v>人数指标:3人/户</v>
      </c>
      <c r="DJ139" s="78" t="str">
        <f t="shared" ca="1" si="125"/>
        <v>人数公式:居住户数*3</v>
      </c>
      <c r="DK139" s="78" t="str">
        <f t="shared" ca="1" si="126"/>
        <v>就业指标:35平方米/岗位</v>
      </c>
      <c r="DL139" s="78" t="str">
        <f t="shared" ca="1" si="127"/>
        <v>就业公式:商服建筑面积/35</v>
      </c>
      <c r="DM139" s="78" t="str">
        <f t="shared" ca="1" si="128"/>
        <v>机动车指标:1.2个/户，1.2个/100平方米</v>
      </c>
      <c r="DN139" s="78" t="str">
        <f t="shared" ca="1" si="129"/>
        <v>机动车公式:居住户数*1.2+商服建筑面积*1.2/100</v>
      </c>
      <c r="DO139" s="78" t="str">
        <f t="shared" ca="1" si="130"/>
        <v>用水量指标:155升/日*人，10升/平方米*日</v>
      </c>
      <c r="DP139" s="78" t="str">
        <f t="shared" ca="1" si="131"/>
        <v>用水量公式:居住人数*155/1000+商服建筑面积*10/1000</v>
      </c>
      <c r="DQ139" s="78" t="str">
        <f t="shared" ca="1" si="132"/>
        <v>污水折算系数:0.85</v>
      </c>
      <c r="DR139" s="78" t="str">
        <f t="shared" ca="1" si="133"/>
        <v>污水量公式:用水量*0.85</v>
      </c>
      <c r="DS139" s="78" t="str">
        <f t="shared" ca="1" si="134"/>
        <v>用电负荷指标:50瓦/平方米，60瓦/平方米</v>
      </c>
      <c r="DT139" s="78" t="str">
        <f t="shared" ca="1" si="135"/>
        <v>同时率:0.7，0.7</v>
      </c>
      <c r="DU139" s="78" t="str">
        <f t="shared" ca="1" si="136"/>
        <v>用电量公式:住宅建筑面积*50*0.7/1000+商服建筑面积*60*0.7/1000</v>
      </c>
      <c r="DV139" s="78" t="str">
        <f t="shared" ca="1" si="137"/>
        <v>固话装机指标:1.2门/户，1.0门/100平方米</v>
      </c>
      <c r="DW139" s="78" t="str">
        <f t="shared" ca="1" si="138"/>
        <v>固话量公式:居住户数*1.2+商服建筑面积*1.0/100</v>
      </c>
      <c r="DX139" s="78" t="str">
        <f t="shared" ca="1" si="139"/>
        <v>有线电视指标:2.0门/户，0.2门/100平方米</v>
      </c>
      <c r="DY139" s="78" t="str">
        <f t="shared" ca="1" si="140"/>
        <v>电视量公式:居住户数*2.0+商服建筑面积*0.2/100</v>
      </c>
      <c r="DZ139" s="78" t="str">
        <f t="shared" ca="1" si="141"/>
        <v>高峰机动车生成量指标:34.5pcu/万平方米，26：74，52.1pcu/万平方米，71：29</v>
      </c>
      <c r="EA139" s="78" t="str">
        <f t="shared" ca="1" si="142"/>
        <v>高峰机动车吸引量公式:住宅建筑面积/10000*34.5*0.26+商服建筑面积/10000*60*0.71</v>
      </c>
      <c r="EB139" s="78" t="str">
        <f t="shared" ca="1" si="143"/>
        <v>高峰机动车发生量公式:住宅建筑面积/10000*34.5*0.74+商服建筑面积/10000*60*0.29</v>
      </c>
      <c r="EC139" s="78" t="str">
        <f t="shared" ca="1" si="149"/>
        <v>地下空间指标:住宅建筑面积*0.4+商服建筑面积*0.4</v>
      </c>
      <c r="ED139" s="78" t="str">
        <f t="shared" ca="1" si="144"/>
        <v>地下空间公式:住宅建筑面积*0.4+商服建筑面积*0.4</v>
      </c>
      <c r="EE139" s="78" t="str">
        <f t="shared" ca="1" si="150"/>
        <v>人防指标:住宅建筑面积*0.11+商服建筑面积*0.08</v>
      </c>
      <c r="EF139" s="78" t="str">
        <f t="shared" ca="1" si="145"/>
        <v>人防公式:住宅建筑面积*0.11+商服建筑面积*0.08</v>
      </c>
      <c r="EG139" s="78" t="str">
        <f t="shared" ca="1" si="152"/>
        <v>用地构成:城镇建设用地</v>
      </c>
      <c r="EH139" s="78" t="s">
        <v>1962</v>
      </c>
      <c r="EI139" s="79" t="str">
        <f t="shared" ca="1" si="151"/>
        <v>唯一标识:R2/B#二类居住用地/商业服务业设施用地#城规;性质名称:二类居住用地/商业服务业设施用地;地块性质过滤:;地块性质:R2/B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9" t="s">
        <v>1962</v>
      </c>
    </row>
    <row r="140" spans="1:140" ht="16.5" x14ac:dyDescent="0.2">
      <c r="A140" s="48" t="str">
        <f t="shared" si="146"/>
        <v>R21/B1/B2#住宅用地/商业用地/商务用地#城规</v>
      </c>
      <c r="B140" s="48" t="s">
        <v>261</v>
      </c>
      <c r="C140" s="48"/>
      <c r="D140" s="48" t="s">
        <v>820</v>
      </c>
      <c r="E140" s="48" t="s">
        <v>1276</v>
      </c>
      <c r="F140" s="48"/>
      <c r="G140" s="48" t="s">
        <v>63</v>
      </c>
      <c r="H140" s="48" t="s">
        <v>806</v>
      </c>
      <c r="I140" s="48" t="s">
        <v>56</v>
      </c>
      <c r="J140" s="48">
        <v>5</v>
      </c>
      <c r="K140" s="48" t="s">
        <v>1492</v>
      </c>
      <c r="L140" s="48"/>
      <c r="M140" s="48" t="str" cm="1">
        <f t="array" aca="1" ref="M140" ca="1">IF(OFFSET(INDIRECT(ADDRESS(ROW(), COLUMN())),0,-1)="",VLOOKUP($G140,$A:$AAE,COLUMN(),FALSE),OFFSET(INDIRECT(ADDRESS(ROW(), COLUMN())),0,-1))</f>
        <v>255,192,0</v>
      </c>
      <c r="N140" s="11"/>
      <c r="O140" s="48" t="str" cm="1">
        <f t="array" aca="1" ref="O140" ca="1">IF(OFFSET(INDIRECT(ADDRESS(ROW(), COLUMN())),0,-1)="",VLOOKUP($G140,$A:$AAE,COLUMN(),FALSE),OFFSET(INDIRECT(ADDRESS(ROW(), COLUMN())),0,-1))</f>
        <v>面积*容积率</v>
      </c>
      <c r="P140" s="11"/>
      <c r="Q140" s="11" t="str" cm="1">
        <f t="array" aca="1" ref="Q140" ca="1">IF(OFFSET(INDIRECT(ADDRESS(ROW(), COLUMN())),0,-1)="",VLOOKUP($G140,$A:$AAE,COLUMN(),FALSE),OFFSET(INDIRECT(ADDRESS(ROW(), COLUMN())),0,-1))</f>
        <v>地块建筑面积*兼容比例1</v>
      </c>
      <c r="R140" s="11"/>
      <c r="S140" s="11" t="str" cm="1">
        <f t="array" aca="1" ref="S140" ca="1">IF(OFFSET(INDIRECT(ADDRESS(ROW(), COLUMN())),0,-1)="",VLOOKUP($G140,$A:$AAE,COLUMN(),FALSE),OFFSET(INDIRECT(ADDRESS(ROW(), COLUMN())),0,-1))</f>
        <v>地块建筑面积*兼容比例2</v>
      </c>
      <c r="T140" s="11"/>
      <c r="U140" s="11" t="str" cm="1">
        <f t="array" aca="1" ref="U140" ca="1">IF(OFFSET(INDIRECT(ADDRESS(ROW(), COLUMN())),0,-1)="",VLOOKUP($G140,$A:$AAE,COLUMN(),FALSE),OFFSET(INDIRECT(ADDRESS(ROW(), COLUMN())),0,-1))</f>
        <v>地块建筑面积*兼容比例2*0.35</v>
      </c>
      <c r="V140" s="11"/>
      <c r="W140" s="48" t="str" cm="1">
        <f t="array" aca="1" ref="W140" ca="1">IF(OFFSET(INDIRECT(ADDRESS(ROW(), COLUMN())),0,-1)="",VLOOKUP($G140,$A:$AAE,COLUMN(),FALSE),OFFSET(INDIRECT(ADDRESS(ROW(), COLUMN())),0,-1))</f>
        <v>地块建筑面积*兼容比例2*0.65</v>
      </c>
      <c r="X140" s="11"/>
      <c r="Y140" s="11" t="str" cm="1">
        <f t="array" aca="1" ref="Y140" ca="1">IF(OFFSET(INDIRECT(ADDRESS(ROW(), COLUMN())),0,-1)="",VLOOKUP($G140,$A:$AAE,COLUMN(),FALSE),OFFSET(INDIRECT(ADDRESS(ROW(), COLUMN())),0,-1))</f>
        <v>地块建筑面积*0</v>
      </c>
      <c r="Z140" s="11"/>
      <c r="AA140" s="11" t="str" cm="1">
        <f t="array" aca="1" ref="AA140" ca="1">IF(OFFSET(INDIRECT(ADDRESS(ROW(), COLUMN())),0,-1)="",VLOOKUP($G140,$A:$AAE,COLUMN(),FALSE),OFFSET(INDIRECT(ADDRESS(ROW(), COLUMN())),0,-1))</f>
        <v>地块建筑面积*0</v>
      </c>
      <c r="AB140" s="11"/>
      <c r="AC140" s="11" t="str" cm="1">
        <f t="array" aca="1" ref="AC140" ca="1">IF(OFFSET(INDIRECT(ADDRESS(ROW(), COLUMN())),0,-1)="",VLOOKUP($G140,$A:$AAE,COLUMN(),FALSE),OFFSET(INDIRECT(ADDRESS(ROW(), COLUMN())),0,-1))</f>
        <v>地块建筑面积*0</v>
      </c>
      <c r="AD140" s="11"/>
      <c r="AE140" s="11" t="str" cm="1">
        <f t="array" aca="1" ref="AE140" ca="1">IF(OFFSET(INDIRECT(ADDRESS(ROW(), COLUMN())),0,-1)="",VLOOKUP($G140,$A:$AAE,COLUMN(),FALSE),OFFSET(INDIRECT(ADDRESS(ROW(), COLUMN())),0,-1))</f>
        <v>面积*0</v>
      </c>
      <c r="AF140" s="11"/>
      <c r="AG140" s="11" t="str" cm="1">
        <f t="array" aca="1" ref="AG140" ca="1">IF(OFFSET(INDIRECT(ADDRESS(ROW(), COLUMN())),0,-1)="",VLOOKUP($G140,$A:$AAE,COLUMN(),FALSE),OFFSET(INDIRECT(ADDRESS(ROW(), COLUMN())),0,-1))</f>
        <v>面积*0</v>
      </c>
      <c r="AH140" s="11"/>
      <c r="AI140" s="11" t="str" cm="1">
        <f t="array" aca="1" ref="AI140" ca="1">IF(OFFSET(INDIRECT(ADDRESS(ROW(), COLUMN())),0,-1)="",VLOOKUP($G140,$A:$AAE,COLUMN(),FALSE),OFFSET(INDIRECT(ADDRESS(ROW(), COLUMN())),0,-1))</f>
        <v>100平方米/户</v>
      </c>
      <c r="AJ140" s="11"/>
      <c r="AK140" s="11" t="str" cm="1">
        <f t="array" aca="1" ref="AK140" ca="1">IF(OFFSET(INDIRECT(ADDRESS(ROW(), COLUMN())),0,-1)="",VLOOKUP($G140,$A:$AAE,COLUMN(),FALSE),OFFSET(INDIRECT(ADDRESS(ROW(), COLUMN())),0,-1))</f>
        <v>住宅建筑面积/100</v>
      </c>
      <c r="AL140" s="11"/>
      <c r="AM140" s="11" t="str" cm="1">
        <f t="array" aca="1" ref="AM140" ca="1">IF(OFFSET(INDIRECT(ADDRESS(ROW(), COLUMN())),0,-1)="",VLOOKUP($G140,$A:$AAE,COLUMN(),FALSE),OFFSET(INDIRECT(ADDRESS(ROW(), COLUMN())),0,-1))</f>
        <v>3人/户</v>
      </c>
      <c r="AN140" s="11"/>
      <c r="AO140" s="11" t="str" cm="1">
        <f t="array" aca="1" ref="AO140" ca="1">IF(OFFSET(INDIRECT(ADDRESS(ROW(), COLUMN())),0,-1)="",VLOOKUP($G140,$A:$AAE,COLUMN(),FALSE),OFFSET(INDIRECT(ADDRESS(ROW(), COLUMN())),0,-1))</f>
        <v>居住户数*3</v>
      </c>
      <c r="AP140" s="11"/>
      <c r="AQ140" s="11" t="str" cm="1">
        <f t="array" aca="1" ref="AQ140" ca="1">IF(OFFSET(INDIRECT(ADDRESS(ROW(), COLUMN())),0,-1)="",VLOOKUP($G140,$A:$AAE,COLUMN(),FALSE),OFFSET(INDIRECT(ADDRESS(ROW(), COLUMN())),0,-1))</f>
        <v>35平方米/岗位</v>
      </c>
      <c r="AR140" s="11"/>
      <c r="AS140" s="11" t="str" cm="1">
        <f t="array" aca="1" ref="AS140" ca="1">IF(OFFSET(INDIRECT(ADDRESS(ROW(), COLUMN())),0,-1)="",VLOOKUP($G140,$A:$AAE,COLUMN(),FALSE),OFFSET(INDIRECT(ADDRESS(ROW(), COLUMN())),0,-1))</f>
        <v>商服建筑面积/35</v>
      </c>
      <c r="AT140" s="11"/>
      <c r="AU140" s="11" t="str" cm="1">
        <f t="array" aca="1" ref="AU140" ca="1">IF(OFFSET(INDIRECT(ADDRESS(ROW(), COLUMN())),0,-1)="",VLOOKUP($G140,$A:$AAE,COLUMN(),FALSE),OFFSET(INDIRECT(ADDRESS(ROW(), COLUMN())),0,-1))</f>
        <v>1.2个/户，1.2个/100平方米</v>
      </c>
      <c r="AV140" s="11"/>
      <c r="AW140" s="11" t="str" cm="1">
        <f t="array" aca="1" ref="AW140" ca="1">IF(OFFSET(INDIRECT(ADDRESS(ROW(), COLUMN())),0,-1)="",VLOOKUP($G140,$A:$AAE,COLUMN(),FALSE),OFFSET(INDIRECT(ADDRESS(ROW(), COLUMN())),0,-1))</f>
        <v>居住户数*1.2+商服建筑面积*1.2/100</v>
      </c>
      <c r="AX140" s="117"/>
      <c r="AY140" s="11" t="str" cm="1">
        <f t="array" aca="1" ref="AY140" ca="1">IF(OFFSET(INDIRECT(ADDRESS(ROW(), COLUMN())),0,-1)="",VLOOKUP($G140,$A:$AAE,COLUMN(),FALSE),OFFSET(INDIRECT(ADDRESS(ROW(), COLUMN())),0,-1))</f>
        <v>155升/日*人，10升/平方米*日</v>
      </c>
      <c r="AZ140" s="117"/>
      <c r="BA140" s="11" t="str" cm="1">
        <f t="array" aca="1" ref="BA140" ca="1">IF(OFFSET(INDIRECT(ADDRESS(ROW(), COLUMN())),0,-1)="",VLOOKUP($G140,$A:$AAE,COLUMN(),FALSE),OFFSET(INDIRECT(ADDRESS(ROW(), COLUMN())),0,-1))</f>
        <v>居住人数*155/1000+商服建筑面积*10/1000</v>
      </c>
      <c r="BB140" s="117"/>
      <c r="BC140" s="11" cm="1">
        <f t="array" aca="1" ref="BC140" ca="1">IF(OFFSET(INDIRECT(ADDRESS(ROW(), COLUMN())),0,-1)="",VLOOKUP($G140,$A:$AAE,COLUMN(),FALSE),OFFSET(INDIRECT(ADDRESS(ROW(), COLUMN())),0,-1))</f>
        <v>0.85</v>
      </c>
      <c r="BD140" s="117"/>
      <c r="BE140" s="11" t="str" cm="1">
        <f t="array" aca="1" ref="BE140" ca="1">IF(OFFSET(INDIRECT(ADDRESS(ROW(), COLUMN())),0,-1)="",VLOOKUP($G140,$A:$AAE,COLUMN(),FALSE),OFFSET(INDIRECT(ADDRESS(ROW(), COLUMN())),0,-1))</f>
        <v>用水量*0.85</v>
      </c>
      <c r="BF140" s="117"/>
      <c r="BG140" s="11" t="str" cm="1">
        <f t="array" aca="1" ref="BG140" ca="1">IF(OFFSET(INDIRECT(ADDRESS(ROW(), COLUMN())),0,-1)="",VLOOKUP($G140,$A:$AAE,COLUMN(),FALSE),OFFSET(INDIRECT(ADDRESS(ROW(), COLUMN())),0,-1))</f>
        <v>50瓦/平方米，60瓦/平方米</v>
      </c>
      <c r="BH140" s="117"/>
      <c r="BI140" s="11" t="str" cm="1">
        <f t="array" aca="1" ref="BI140" ca="1">IF(OFFSET(INDIRECT(ADDRESS(ROW(), COLUMN())),0,-1)="",VLOOKUP($G140,$A:$AAE,COLUMN(),FALSE),OFFSET(INDIRECT(ADDRESS(ROW(), COLUMN())),0,-1))</f>
        <v>0.7，0.7</v>
      </c>
      <c r="BJ140" s="117"/>
      <c r="BK140" s="11" t="str" cm="1">
        <f t="array" aca="1" ref="BK140" ca="1">IF(OFFSET(INDIRECT(ADDRESS(ROW(), COLUMN())),0,-1)="",VLOOKUP($G140,$A:$AAE,COLUMN(),FALSE),OFFSET(INDIRECT(ADDRESS(ROW(), COLUMN())),0,-1))</f>
        <v>住宅建筑面积*50*0.7/1000+商服建筑面积*60*0.7/1000</v>
      </c>
      <c r="BL140" s="117"/>
      <c r="BM140" s="11" t="str" cm="1">
        <f t="array" aca="1" ref="BM140" ca="1">IF(OFFSET(INDIRECT(ADDRESS(ROW(), COLUMN())),0,-1)="",VLOOKUP($G140,$A:$AAE,COLUMN(),FALSE),OFFSET(INDIRECT(ADDRESS(ROW(), COLUMN())),0,-1))</f>
        <v>1.2门/户，1.0门/100平方米</v>
      </c>
      <c r="BN140" s="117"/>
      <c r="BO140" s="11" t="str" cm="1">
        <f t="array" aca="1" ref="BO140" ca="1">IF(OFFSET(INDIRECT(ADDRESS(ROW(), COLUMN())),0,-1)="",VLOOKUP($G140,$A:$AAE,COLUMN(),FALSE),OFFSET(INDIRECT(ADDRESS(ROW(), COLUMN())),0,-1))</f>
        <v>居住户数*1.2+商服建筑面积*1.0/100</v>
      </c>
      <c r="BP140" s="117"/>
      <c r="BQ140" s="11" t="str" cm="1">
        <f t="array" aca="1" ref="BQ140" ca="1">IF(OFFSET(INDIRECT(ADDRESS(ROW(), COLUMN())),0,-1)="",VLOOKUP($G140,$A:$AAE,COLUMN(),FALSE),OFFSET(INDIRECT(ADDRESS(ROW(), COLUMN())),0,-1))</f>
        <v>2.0门/户，0.2门/100平方米</v>
      </c>
      <c r="BR140" s="117"/>
      <c r="BS140" s="11" t="str" cm="1">
        <f t="array" aca="1" ref="BS140" ca="1">IF(OFFSET(INDIRECT(ADDRESS(ROW(), COLUMN())),0,-1)="",VLOOKUP($G140,$A:$AAE,COLUMN(),FALSE),OFFSET(INDIRECT(ADDRESS(ROW(), COLUMN())),0,-1))</f>
        <v>居住户数*2.0+商服建筑面积*0.2/100</v>
      </c>
      <c r="BT140" s="117"/>
      <c r="BU140" s="11" t="str" cm="1">
        <f t="array" aca="1" ref="BU140" ca="1">IF(OFFSET(INDIRECT(ADDRESS(ROW(), COLUMN())),0,-1)="",VLOOKUP($G140,$A:$AAE,COLUMN(),FALSE),OFFSET(INDIRECT(ADDRESS(ROW(), COLUMN())),0,-1))</f>
        <v>34.5pcu/万平方米，26：74，52.1pcu/万平方米，71：29</v>
      </c>
      <c r="BV140" s="117"/>
      <c r="BW140" s="11" t="str" cm="1">
        <f t="array" aca="1" ref="BW140" ca="1">IF(OFFSET(INDIRECT(ADDRESS(ROW(), COLUMN())),0,-1)="",VLOOKUP($G140,$A:$AAE,COLUMN(),FALSE),OFFSET(INDIRECT(ADDRESS(ROW(), COLUMN())),0,-1))</f>
        <v>住宅建筑面积/10000*34.5*0.26+商服建筑面积/10000*60*0.71</v>
      </c>
      <c r="BX140" s="117"/>
      <c r="BY140" s="11" t="str" cm="1">
        <f t="array" aca="1" ref="BY140" ca="1">IF(OFFSET(INDIRECT(ADDRESS(ROW(), COLUMN())),0,-1)="",VLOOKUP($G140,$A:$AAE,COLUMN(),FALSE),OFFSET(INDIRECT(ADDRESS(ROW(), COLUMN())),0,-1))</f>
        <v>住宅建筑面积/10000*34.5*0.74+商服建筑面积/10000*60*0.29</v>
      </c>
      <c r="BZ140" s="94"/>
      <c r="CA140" s="11" t="str" cm="1">
        <f t="array" aca="1" ref="CA140" ca="1">IF(OFFSET(INDIRECT(ADDRESS(ROW(), COLUMN())),0,-1)="",VLOOKUP($G140,$A:$AAE,COLUMN(),FALSE),OFFSET(INDIRECT(ADDRESS(ROW(), COLUMN())),0,-1))</f>
        <v>住宅建筑面积*0.4+商服建筑面积*0.4</v>
      </c>
      <c r="CB140" s="11"/>
      <c r="CC140" s="11" t="str" cm="1">
        <f t="array" aca="1" ref="CC140" ca="1">IF(OFFSET(INDIRECT(ADDRESS(ROW(), COLUMN())),0,-1)="",VLOOKUP($G140,$A:$AAE,COLUMN(),FALSE),OFFSET(INDIRECT(ADDRESS(ROW(), COLUMN())),0,-1))</f>
        <v>住宅建筑面积*0.4+商服建筑面积*0.4</v>
      </c>
      <c r="CD140" s="11"/>
      <c r="CE140" s="11" t="str" cm="1">
        <f t="array" aca="1" ref="CE140" ca="1">IF(OFFSET(INDIRECT(ADDRESS(ROW(), COLUMN())),0,-1)="",VLOOKUP($G140,$A:$AAE,COLUMN(),FALSE),OFFSET(INDIRECT(ADDRESS(ROW(), COLUMN())),0,-1))</f>
        <v>住宅建筑面积*0.11+商服建筑面积*0.08</v>
      </c>
      <c r="CF140" s="11"/>
      <c r="CG140" s="11" t="str" cm="1">
        <f t="array" aca="1" ref="CG140" ca="1">IF(OFFSET(INDIRECT(ADDRESS(ROW(), COLUMN())),0,-1)="",VLOOKUP($G140,$A:$AAE,COLUMN(),FALSE),OFFSET(INDIRECT(ADDRESS(ROW(), COLUMN())),0,-1))</f>
        <v>住宅建筑面积*0.11+商服建筑面积*0.08</v>
      </c>
      <c r="CH140" s="11"/>
      <c r="CI140" s="48" t="str" cm="1">
        <f t="array" aca="1" ref="CI140" ca="1">IF(OFFSET(INDIRECT(ADDRESS(ROW(), COLUMN())),0,-1)="",VLOOKUP($G140,$A:$AAE,COLUMN(),FALSE),OFFSET(INDIRECT(ADDRESS(ROW(), COLUMN())),0,-1))</f>
        <v>城镇建设用地</v>
      </c>
      <c r="CJ140" s="77" t="s">
        <v>1962</v>
      </c>
      <c r="CK140" s="78" t="str">
        <f t="shared" si="102"/>
        <v>唯一标识:R21/B1/B2#住宅用地/商业用地/商务用地#城规</v>
      </c>
      <c r="CL140" s="78" t="str">
        <f t="shared" si="103"/>
        <v>性质名称:住宅用地/商业用地/商务用地</v>
      </c>
      <c r="CM140" s="78" t="str">
        <f t="shared" si="104"/>
        <v>地块性质过滤:</v>
      </c>
      <c r="CN140" s="78" t="str">
        <f t="shared" si="105"/>
        <v>地块性质:R21/B1/B2</v>
      </c>
      <c r="CO140" s="78" t="str">
        <f t="shared" si="106"/>
        <v>地类标准:城规</v>
      </c>
      <c r="CP140" s="78" t="str">
        <f t="shared" si="107"/>
        <v>地块性质别称:</v>
      </c>
      <c r="CQ140" s="78" t="str">
        <f t="shared" si="108"/>
        <v>属性继承:R/B#商住兼容用地#城规</v>
      </c>
      <c r="CR140" s="78" t="str">
        <f t="shared" si="109"/>
        <v>父类:R/B</v>
      </c>
      <c r="CS140" s="78" t="str">
        <f t="shared" si="110"/>
        <v>级别继承:R#居住用地#城规</v>
      </c>
      <c r="CT140" s="78" t="str">
        <f t="shared" si="111"/>
        <v>级别层次:5</v>
      </c>
      <c r="CU140" s="78" t="str">
        <f t="shared" si="112"/>
        <v>级别:4R</v>
      </c>
      <c r="CV140" s="78" t="str">
        <f t="shared" ca="1" si="113"/>
        <v>地块颜色:255,192,0</v>
      </c>
      <c r="CW140" s="78" t="str">
        <f t="shared" ca="1" si="114"/>
        <v>建筑面积公式:面积*容积率</v>
      </c>
      <c r="CX140" s="78" t="str">
        <f t="shared" ca="1" si="115"/>
        <v>住宅建筑面积公式:地块建筑面积*兼容比例1</v>
      </c>
      <c r="CY140" s="78" t="str">
        <f t="shared" ca="1" si="116"/>
        <v>商服建筑面积公式:地块建筑面积*兼容比例2</v>
      </c>
      <c r="CZ140" s="78" t="str">
        <f t="shared" ca="1" si="117"/>
        <v>商服中商业建筑面积公式:地块建筑面积*兼容比例2*0.35</v>
      </c>
      <c r="DA140" s="78" t="str">
        <f t="shared" ca="1" si="118"/>
        <v>商服中办公建筑面积公式:地块建筑面积*兼容比例2*0.65</v>
      </c>
      <c r="DB140" s="78" t="str">
        <f t="shared" ca="1" si="119"/>
        <v>公服建筑面积公式:地块建筑面积*0</v>
      </c>
      <c r="DC140" s="78" t="str">
        <f t="shared" ca="1" si="120"/>
        <v>工业建筑面积公式:地块建筑面积*0</v>
      </c>
      <c r="DD140" s="78" t="str">
        <f t="shared" ca="1" si="121"/>
        <v>市政建筑面积公式:地块建筑面积*0</v>
      </c>
      <c r="DE140" s="78" t="str">
        <f t="shared" ca="1" si="147"/>
        <v>绿地面积指定指标:面积*0</v>
      </c>
      <c r="DF140" s="78" t="str">
        <f t="shared" ca="1" si="148"/>
        <v>绿地面积指定公式:面积*0</v>
      </c>
      <c r="DG140" s="78" t="str">
        <f t="shared" ca="1" si="122"/>
        <v>户数指标:100平方米/户</v>
      </c>
      <c r="DH140" s="78" t="str">
        <f t="shared" ca="1" si="123"/>
        <v>户数公式:住宅建筑面积/100</v>
      </c>
      <c r="DI140" s="78" t="str">
        <f t="shared" ca="1" si="124"/>
        <v>人数指标:3人/户</v>
      </c>
      <c r="DJ140" s="78" t="str">
        <f t="shared" ca="1" si="125"/>
        <v>人数公式:居住户数*3</v>
      </c>
      <c r="DK140" s="78" t="str">
        <f t="shared" ca="1" si="126"/>
        <v>就业指标:35平方米/岗位</v>
      </c>
      <c r="DL140" s="78" t="str">
        <f t="shared" ca="1" si="127"/>
        <v>就业公式:商服建筑面积/35</v>
      </c>
      <c r="DM140" s="78" t="str">
        <f t="shared" ca="1" si="128"/>
        <v>机动车指标:1.2个/户，1.2个/100平方米</v>
      </c>
      <c r="DN140" s="78" t="str">
        <f t="shared" ca="1" si="129"/>
        <v>机动车公式:居住户数*1.2+商服建筑面积*1.2/100</v>
      </c>
      <c r="DO140" s="78" t="str">
        <f t="shared" ca="1" si="130"/>
        <v>用水量指标:155升/日*人，10升/平方米*日</v>
      </c>
      <c r="DP140" s="78" t="str">
        <f t="shared" ca="1" si="131"/>
        <v>用水量公式:居住人数*155/1000+商服建筑面积*10/1000</v>
      </c>
      <c r="DQ140" s="78" t="str">
        <f t="shared" ca="1" si="132"/>
        <v>污水折算系数:0.85</v>
      </c>
      <c r="DR140" s="78" t="str">
        <f t="shared" ca="1" si="133"/>
        <v>污水量公式:用水量*0.85</v>
      </c>
      <c r="DS140" s="78" t="str">
        <f t="shared" ca="1" si="134"/>
        <v>用电负荷指标:50瓦/平方米，60瓦/平方米</v>
      </c>
      <c r="DT140" s="78" t="str">
        <f t="shared" ca="1" si="135"/>
        <v>同时率:0.7，0.7</v>
      </c>
      <c r="DU140" s="78" t="str">
        <f t="shared" ca="1" si="136"/>
        <v>用电量公式:住宅建筑面积*50*0.7/1000+商服建筑面积*60*0.7/1000</v>
      </c>
      <c r="DV140" s="78" t="str">
        <f t="shared" ca="1" si="137"/>
        <v>固话装机指标:1.2门/户，1.0门/100平方米</v>
      </c>
      <c r="DW140" s="78" t="str">
        <f t="shared" ca="1" si="138"/>
        <v>固话量公式:居住户数*1.2+商服建筑面积*1.0/100</v>
      </c>
      <c r="DX140" s="78" t="str">
        <f t="shared" ca="1" si="139"/>
        <v>有线电视指标:2.0门/户，0.2门/100平方米</v>
      </c>
      <c r="DY140" s="78" t="str">
        <f t="shared" ca="1" si="140"/>
        <v>电视量公式:居住户数*2.0+商服建筑面积*0.2/100</v>
      </c>
      <c r="DZ140" s="78" t="str">
        <f t="shared" ca="1" si="141"/>
        <v>高峰机动车生成量指标:34.5pcu/万平方米，26：74，52.1pcu/万平方米，71：29</v>
      </c>
      <c r="EA140" s="78" t="str">
        <f t="shared" ca="1" si="142"/>
        <v>高峰机动车吸引量公式:住宅建筑面积/10000*34.5*0.26+商服建筑面积/10000*60*0.71</v>
      </c>
      <c r="EB140" s="78" t="str">
        <f t="shared" ca="1" si="143"/>
        <v>高峰机动车发生量公式:住宅建筑面积/10000*34.5*0.74+商服建筑面积/10000*60*0.29</v>
      </c>
      <c r="EC140" s="78" t="str">
        <f t="shared" ca="1" si="149"/>
        <v>地下空间指标:住宅建筑面积*0.4+商服建筑面积*0.4</v>
      </c>
      <c r="ED140" s="78" t="str">
        <f t="shared" ca="1" si="144"/>
        <v>地下空间公式:住宅建筑面积*0.4+商服建筑面积*0.4</v>
      </c>
      <c r="EE140" s="78" t="str">
        <f t="shared" ca="1" si="150"/>
        <v>人防指标:住宅建筑面积*0.11+商服建筑面积*0.08</v>
      </c>
      <c r="EF140" s="78" t="str">
        <f t="shared" ca="1" si="145"/>
        <v>人防公式:住宅建筑面积*0.11+商服建筑面积*0.08</v>
      </c>
      <c r="EG140" s="78" t="str">
        <f t="shared" ca="1" si="152"/>
        <v>用地构成:城镇建设用地</v>
      </c>
      <c r="EH140" s="78" t="s">
        <v>1962</v>
      </c>
      <c r="EI140" s="79" t="str">
        <f t="shared" ca="1" si="151"/>
        <v>唯一标识:R21/B1/B2#住宅用地/商业用地/商务用地#城规;性质名称:住宅用地/商业用地/商务用地;地块性质过滤:;地块性质:R21/B1/B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0" t="s">
        <v>1962</v>
      </c>
    </row>
    <row r="141" spans="1:140" ht="16.5" x14ac:dyDescent="0.2">
      <c r="A141" s="48" t="str">
        <f t="shared" si="146"/>
        <v>R2/B1#二类居住用地/商业用地#城规</v>
      </c>
      <c r="B141" s="48" t="s">
        <v>262</v>
      </c>
      <c r="C141" s="48"/>
      <c r="D141" s="48" t="s">
        <v>821</v>
      </c>
      <c r="E141" s="48" t="s">
        <v>1276</v>
      </c>
      <c r="F141" s="48"/>
      <c r="G141" s="48" t="s">
        <v>63</v>
      </c>
      <c r="H141" s="48" t="s">
        <v>806</v>
      </c>
      <c r="I141" s="48" t="s">
        <v>56</v>
      </c>
      <c r="J141" s="48">
        <v>5</v>
      </c>
      <c r="K141" s="48" t="s">
        <v>1492</v>
      </c>
      <c r="L141" s="48"/>
      <c r="M141" s="48" t="str" cm="1">
        <f t="array" aca="1" ref="M141" ca="1">IF(OFFSET(INDIRECT(ADDRESS(ROW(), COLUMN())),0,-1)="",VLOOKUP($G141,$A:$AAE,COLUMN(),FALSE),OFFSET(INDIRECT(ADDRESS(ROW(), COLUMN())),0,-1))</f>
        <v>255,192,0</v>
      </c>
      <c r="N141" s="11"/>
      <c r="O141" s="48" t="str" cm="1">
        <f t="array" aca="1" ref="O141" ca="1">IF(OFFSET(INDIRECT(ADDRESS(ROW(), COLUMN())),0,-1)="",VLOOKUP($G141,$A:$AAE,COLUMN(),FALSE),OFFSET(INDIRECT(ADDRESS(ROW(), COLUMN())),0,-1))</f>
        <v>面积*容积率</v>
      </c>
      <c r="P141" s="11"/>
      <c r="Q141" s="11" t="str" cm="1">
        <f t="array" aca="1" ref="Q141" ca="1">IF(OFFSET(INDIRECT(ADDRESS(ROW(), COLUMN())),0,-1)="",VLOOKUP($G141,$A:$AAE,COLUMN(),FALSE),OFFSET(INDIRECT(ADDRESS(ROW(), COLUMN())),0,-1))</f>
        <v>地块建筑面积*兼容比例1</v>
      </c>
      <c r="R141" s="11"/>
      <c r="S141" s="11" t="str" cm="1">
        <f t="array" aca="1" ref="S141" ca="1">IF(OFFSET(INDIRECT(ADDRESS(ROW(), COLUMN())),0,-1)="",VLOOKUP($G141,$A:$AAE,COLUMN(),FALSE),OFFSET(INDIRECT(ADDRESS(ROW(), COLUMN())),0,-1))</f>
        <v>地块建筑面积*兼容比例2</v>
      </c>
      <c r="T141" s="11"/>
      <c r="U141" s="11" t="str" cm="1">
        <f t="array" aca="1" ref="U141" ca="1">IF(OFFSET(INDIRECT(ADDRESS(ROW(), COLUMN())),0,-1)="",VLOOKUP($G141,$A:$AAE,COLUMN(),FALSE),OFFSET(INDIRECT(ADDRESS(ROW(), COLUMN())),0,-1))</f>
        <v>地块建筑面积*兼容比例2*0.35</v>
      </c>
      <c r="V141" s="11"/>
      <c r="W141" s="48" t="str" cm="1">
        <f t="array" aca="1" ref="W141" ca="1">IF(OFFSET(INDIRECT(ADDRESS(ROW(), COLUMN())),0,-1)="",VLOOKUP($G141,$A:$AAE,COLUMN(),FALSE),OFFSET(INDIRECT(ADDRESS(ROW(), COLUMN())),0,-1))</f>
        <v>地块建筑面积*兼容比例2*0.65</v>
      </c>
      <c r="X141" s="11"/>
      <c r="Y141" s="11" t="str" cm="1">
        <f t="array" aca="1" ref="Y141" ca="1">IF(OFFSET(INDIRECT(ADDRESS(ROW(), COLUMN())),0,-1)="",VLOOKUP($G141,$A:$AAE,COLUMN(),FALSE),OFFSET(INDIRECT(ADDRESS(ROW(), COLUMN())),0,-1))</f>
        <v>地块建筑面积*0</v>
      </c>
      <c r="Z141" s="11"/>
      <c r="AA141" s="11" t="str" cm="1">
        <f t="array" aca="1" ref="AA141" ca="1">IF(OFFSET(INDIRECT(ADDRESS(ROW(), COLUMN())),0,-1)="",VLOOKUP($G141,$A:$AAE,COLUMN(),FALSE),OFFSET(INDIRECT(ADDRESS(ROW(), COLUMN())),0,-1))</f>
        <v>地块建筑面积*0</v>
      </c>
      <c r="AB141" s="11"/>
      <c r="AC141" s="11" t="str" cm="1">
        <f t="array" aca="1" ref="AC141" ca="1">IF(OFFSET(INDIRECT(ADDRESS(ROW(), COLUMN())),0,-1)="",VLOOKUP($G141,$A:$AAE,COLUMN(),FALSE),OFFSET(INDIRECT(ADDRESS(ROW(), COLUMN())),0,-1))</f>
        <v>地块建筑面积*0</v>
      </c>
      <c r="AD141" s="11"/>
      <c r="AE141" s="11" t="str" cm="1">
        <f t="array" aca="1" ref="AE141" ca="1">IF(OFFSET(INDIRECT(ADDRESS(ROW(), COLUMN())),0,-1)="",VLOOKUP($G141,$A:$AAE,COLUMN(),FALSE),OFFSET(INDIRECT(ADDRESS(ROW(), COLUMN())),0,-1))</f>
        <v>面积*0</v>
      </c>
      <c r="AF141" s="11"/>
      <c r="AG141" s="11" t="str" cm="1">
        <f t="array" aca="1" ref="AG141" ca="1">IF(OFFSET(INDIRECT(ADDRESS(ROW(), COLUMN())),0,-1)="",VLOOKUP($G141,$A:$AAE,COLUMN(),FALSE),OFFSET(INDIRECT(ADDRESS(ROW(), COLUMN())),0,-1))</f>
        <v>面积*0</v>
      </c>
      <c r="AH141" s="11"/>
      <c r="AI141" s="11" t="str" cm="1">
        <f t="array" aca="1" ref="AI141" ca="1">IF(OFFSET(INDIRECT(ADDRESS(ROW(), COLUMN())),0,-1)="",VLOOKUP($G141,$A:$AAE,COLUMN(),FALSE),OFFSET(INDIRECT(ADDRESS(ROW(), COLUMN())),0,-1))</f>
        <v>100平方米/户</v>
      </c>
      <c r="AJ141" s="11"/>
      <c r="AK141" s="11" t="str" cm="1">
        <f t="array" aca="1" ref="AK141" ca="1">IF(OFFSET(INDIRECT(ADDRESS(ROW(), COLUMN())),0,-1)="",VLOOKUP($G141,$A:$AAE,COLUMN(),FALSE),OFFSET(INDIRECT(ADDRESS(ROW(), COLUMN())),0,-1))</f>
        <v>住宅建筑面积/100</v>
      </c>
      <c r="AL141" s="11"/>
      <c r="AM141" s="11" t="str" cm="1">
        <f t="array" aca="1" ref="AM141" ca="1">IF(OFFSET(INDIRECT(ADDRESS(ROW(), COLUMN())),0,-1)="",VLOOKUP($G141,$A:$AAE,COLUMN(),FALSE),OFFSET(INDIRECT(ADDRESS(ROW(), COLUMN())),0,-1))</f>
        <v>3人/户</v>
      </c>
      <c r="AN141" s="11"/>
      <c r="AO141" s="11" t="str" cm="1">
        <f t="array" aca="1" ref="AO141" ca="1">IF(OFFSET(INDIRECT(ADDRESS(ROW(), COLUMN())),0,-1)="",VLOOKUP($G141,$A:$AAE,COLUMN(),FALSE),OFFSET(INDIRECT(ADDRESS(ROW(), COLUMN())),0,-1))</f>
        <v>居住户数*3</v>
      </c>
      <c r="AP141" s="11"/>
      <c r="AQ141" s="11" t="str" cm="1">
        <f t="array" aca="1" ref="AQ141" ca="1">IF(OFFSET(INDIRECT(ADDRESS(ROW(), COLUMN())),0,-1)="",VLOOKUP($G141,$A:$AAE,COLUMN(),FALSE),OFFSET(INDIRECT(ADDRESS(ROW(), COLUMN())),0,-1))</f>
        <v>35平方米/岗位</v>
      </c>
      <c r="AR141" s="11"/>
      <c r="AS141" s="11" t="str" cm="1">
        <f t="array" aca="1" ref="AS141" ca="1">IF(OFFSET(INDIRECT(ADDRESS(ROW(), COLUMN())),0,-1)="",VLOOKUP($G141,$A:$AAE,COLUMN(),FALSE),OFFSET(INDIRECT(ADDRESS(ROW(), COLUMN())),0,-1))</f>
        <v>商服建筑面积/35</v>
      </c>
      <c r="AT141" s="11"/>
      <c r="AU141" s="11" t="str" cm="1">
        <f t="array" aca="1" ref="AU141" ca="1">IF(OFFSET(INDIRECT(ADDRESS(ROW(), COLUMN())),0,-1)="",VLOOKUP($G141,$A:$AAE,COLUMN(),FALSE),OFFSET(INDIRECT(ADDRESS(ROW(), COLUMN())),0,-1))</f>
        <v>1.2个/户，1.2个/100平方米</v>
      </c>
      <c r="AV141" s="11"/>
      <c r="AW141" s="11" t="str" cm="1">
        <f t="array" aca="1" ref="AW141" ca="1">IF(OFFSET(INDIRECT(ADDRESS(ROW(), COLUMN())),0,-1)="",VLOOKUP($G141,$A:$AAE,COLUMN(),FALSE),OFFSET(INDIRECT(ADDRESS(ROW(), COLUMN())),0,-1))</f>
        <v>居住户数*1.2+商服建筑面积*1.2/100</v>
      </c>
      <c r="AX141" s="117"/>
      <c r="AY141" s="11" t="str" cm="1">
        <f t="array" aca="1" ref="AY141" ca="1">IF(OFFSET(INDIRECT(ADDRESS(ROW(), COLUMN())),0,-1)="",VLOOKUP($G141,$A:$AAE,COLUMN(),FALSE),OFFSET(INDIRECT(ADDRESS(ROW(), COLUMN())),0,-1))</f>
        <v>155升/日*人，10升/平方米*日</v>
      </c>
      <c r="AZ141" s="117"/>
      <c r="BA141" s="11" t="str" cm="1">
        <f t="array" aca="1" ref="BA141" ca="1">IF(OFFSET(INDIRECT(ADDRESS(ROW(), COLUMN())),0,-1)="",VLOOKUP($G141,$A:$AAE,COLUMN(),FALSE),OFFSET(INDIRECT(ADDRESS(ROW(), COLUMN())),0,-1))</f>
        <v>居住人数*155/1000+商服建筑面积*10/1000</v>
      </c>
      <c r="BB141" s="117"/>
      <c r="BC141" s="11" cm="1">
        <f t="array" aca="1" ref="BC141" ca="1">IF(OFFSET(INDIRECT(ADDRESS(ROW(), COLUMN())),0,-1)="",VLOOKUP($G141,$A:$AAE,COLUMN(),FALSE),OFFSET(INDIRECT(ADDRESS(ROW(), COLUMN())),0,-1))</f>
        <v>0.85</v>
      </c>
      <c r="BD141" s="117"/>
      <c r="BE141" s="11" t="str" cm="1">
        <f t="array" aca="1" ref="BE141" ca="1">IF(OFFSET(INDIRECT(ADDRESS(ROW(), COLUMN())),0,-1)="",VLOOKUP($G141,$A:$AAE,COLUMN(),FALSE),OFFSET(INDIRECT(ADDRESS(ROW(), COLUMN())),0,-1))</f>
        <v>用水量*0.85</v>
      </c>
      <c r="BF141" s="117"/>
      <c r="BG141" s="11" t="str" cm="1">
        <f t="array" aca="1" ref="BG141" ca="1">IF(OFFSET(INDIRECT(ADDRESS(ROW(), COLUMN())),0,-1)="",VLOOKUP($G141,$A:$AAE,COLUMN(),FALSE),OFFSET(INDIRECT(ADDRESS(ROW(), COLUMN())),0,-1))</f>
        <v>50瓦/平方米，60瓦/平方米</v>
      </c>
      <c r="BH141" s="117"/>
      <c r="BI141" s="11" t="str" cm="1">
        <f t="array" aca="1" ref="BI141" ca="1">IF(OFFSET(INDIRECT(ADDRESS(ROW(), COLUMN())),0,-1)="",VLOOKUP($G141,$A:$AAE,COLUMN(),FALSE),OFFSET(INDIRECT(ADDRESS(ROW(), COLUMN())),0,-1))</f>
        <v>0.7，0.7</v>
      </c>
      <c r="BJ141" s="117"/>
      <c r="BK141" s="11" t="str" cm="1">
        <f t="array" aca="1" ref="BK141" ca="1">IF(OFFSET(INDIRECT(ADDRESS(ROW(), COLUMN())),0,-1)="",VLOOKUP($G141,$A:$AAE,COLUMN(),FALSE),OFFSET(INDIRECT(ADDRESS(ROW(), COLUMN())),0,-1))</f>
        <v>住宅建筑面积*50*0.7/1000+商服建筑面积*60*0.7/1000</v>
      </c>
      <c r="BL141" s="117"/>
      <c r="BM141" s="11" t="str" cm="1">
        <f t="array" aca="1" ref="BM141" ca="1">IF(OFFSET(INDIRECT(ADDRESS(ROW(), COLUMN())),0,-1)="",VLOOKUP($G141,$A:$AAE,COLUMN(),FALSE),OFFSET(INDIRECT(ADDRESS(ROW(), COLUMN())),0,-1))</f>
        <v>1.2门/户，1.0门/100平方米</v>
      </c>
      <c r="BN141" s="117"/>
      <c r="BO141" s="11" t="str" cm="1">
        <f t="array" aca="1" ref="BO141" ca="1">IF(OFFSET(INDIRECT(ADDRESS(ROW(), COLUMN())),0,-1)="",VLOOKUP($G141,$A:$AAE,COLUMN(),FALSE),OFFSET(INDIRECT(ADDRESS(ROW(), COLUMN())),0,-1))</f>
        <v>居住户数*1.2+商服建筑面积*1.0/100</v>
      </c>
      <c r="BP141" s="117"/>
      <c r="BQ141" s="11" t="str" cm="1">
        <f t="array" aca="1" ref="BQ141" ca="1">IF(OFFSET(INDIRECT(ADDRESS(ROW(), COLUMN())),0,-1)="",VLOOKUP($G141,$A:$AAE,COLUMN(),FALSE),OFFSET(INDIRECT(ADDRESS(ROW(), COLUMN())),0,-1))</f>
        <v>2.0门/户，0.2门/100平方米</v>
      </c>
      <c r="BR141" s="117"/>
      <c r="BS141" s="11" t="str" cm="1">
        <f t="array" aca="1" ref="BS141" ca="1">IF(OFFSET(INDIRECT(ADDRESS(ROW(), COLUMN())),0,-1)="",VLOOKUP($G141,$A:$AAE,COLUMN(),FALSE),OFFSET(INDIRECT(ADDRESS(ROW(), COLUMN())),0,-1))</f>
        <v>居住户数*2.0+商服建筑面积*0.2/100</v>
      </c>
      <c r="BT141" s="117"/>
      <c r="BU141" s="11" t="str" cm="1">
        <f t="array" aca="1" ref="BU141" ca="1">IF(OFFSET(INDIRECT(ADDRESS(ROW(), COLUMN())),0,-1)="",VLOOKUP($G141,$A:$AAE,COLUMN(),FALSE),OFFSET(INDIRECT(ADDRESS(ROW(), COLUMN())),0,-1))</f>
        <v>34.5pcu/万平方米，26：74，52.1pcu/万平方米，71：29</v>
      </c>
      <c r="BV141" s="117"/>
      <c r="BW141" s="11" t="str" cm="1">
        <f t="array" aca="1" ref="BW141" ca="1">IF(OFFSET(INDIRECT(ADDRESS(ROW(), COLUMN())),0,-1)="",VLOOKUP($G141,$A:$AAE,COLUMN(),FALSE),OFFSET(INDIRECT(ADDRESS(ROW(), COLUMN())),0,-1))</f>
        <v>住宅建筑面积/10000*34.5*0.26+商服建筑面积/10000*60*0.71</v>
      </c>
      <c r="BX141" s="117"/>
      <c r="BY141" s="11" t="str" cm="1">
        <f t="array" aca="1" ref="BY141" ca="1">IF(OFFSET(INDIRECT(ADDRESS(ROW(), COLUMN())),0,-1)="",VLOOKUP($G141,$A:$AAE,COLUMN(),FALSE),OFFSET(INDIRECT(ADDRESS(ROW(), COLUMN())),0,-1))</f>
        <v>住宅建筑面积/10000*34.5*0.74+商服建筑面积/10000*60*0.29</v>
      </c>
      <c r="BZ141" s="94"/>
      <c r="CA141" s="11" t="str" cm="1">
        <f t="array" aca="1" ref="CA141" ca="1">IF(OFFSET(INDIRECT(ADDRESS(ROW(), COLUMN())),0,-1)="",VLOOKUP($G141,$A:$AAE,COLUMN(),FALSE),OFFSET(INDIRECT(ADDRESS(ROW(), COLUMN())),0,-1))</f>
        <v>住宅建筑面积*0.4+商服建筑面积*0.4</v>
      </c>
      <c r="CB141" s="11"/>
      <c r="CC141" s="11" t="str" cm="1">
        <f t="array" aca="1" ref="CC141" ca="1">IF(OFFSET(INDIRECT(ADDRESS(ROW(), COLUMN())),0,-1)="",VLOOKUP($G141,$A:$AAE,COLUMN(),FALSE),OFFSET(INDIRECT(ADDRESS(ROW(), COLUMN())),0,-1))</f>
        <v>住宅建筑面积*0.4+商服建筑面积*0.4</v>
      </c>
      <c r="CD141" s="11"/>
      <c r="CE141" s="11" t="str" cm="1">
        <f t="array" aca="1" ref="CE141" ca="1">IF(OFFSET(INDIRECT(ADDRESS(ROW(), COLUMN())),0,-1)="",VLOOKUP($G141,$A:$AAE,COLUMN(),FALSE),OFFSET(INDIRECT(ADDRESS(ROW(), COLUMN())),0,-1))</f>
        <v>住宅建筑面积*0.11+商服建筑面积*0.08</v>
      </c>
      <c r="CF141" s="11"/>
      <c r="CG141" s="11" t="str" cm="1">
        <f t="array" aca="1" ref="CG141" ca="1">IF(OFFSET(INDIRECT(ADDRESS(ROW(), COLUMN())),0,-1)="",VLOOKUP($G141,$A:$AAE,COLUMN(),FALSE),OFFSET(INDIRECT(ADDRESS(ROW(), COLUMN())),0,-1))</f>
        <v>住宅建筑面积*0.11+商服建筑面积*0.08</v>
      </c>
      <c r="CH141" s="11"/>
      <c r="CI141" s="48" t="str" cm="1">
        <f t="array" aca="1" ref="CI141" ca="1">IF(OFFSET(INDIRECT(ADDRESS(ROW(), COLUMN())),0,-1)="",VLOOKUP($G141,$A:$AAE,COLUMN(),FALSE),OFFSET(INDIRECT(ADDRESS(ROW(), COLUMN())),0,-1))</f>
        <v>城镇建设用地</v>
      </c>
      <c r="CJ141" s="77" t="s">
        <v>1962</v>
      </c>
      <c r="CK141" s="78" t="str">
        <f t="shared" si="102"/>
        <v>唯一标识:R2/B1#二类居住用地/商业用地#城规</v>
      </c>
      <c r="CL141" s="78" t="str">
        <f t="shared" si="103"/>
        <v>性质名称:二类居住用地/商业用地</v>
      </c>
      <c r="CM141" s="78" t="str">
        <f t="shared" si="104"/>
        <v>地块性质过滤:</v>
      </c>
      <c r="CN141" s="78" t="str">
        <f t="shared" si="105"/>
        <v>地块性质:R2/B1</v>
      </c>
      <c r="CO141" s="78" t="str">
        <f t="shared" si="106"/>
        <v>地类标准:城规</v>
      </c>
      <c r="CP141" s="78" t="str">
        <f t="shared" si="107"/>
        <v>地块性质别称:</v>
      </c>
      <c r="CQ141" s="78" t="str">
        <f t="shared" si="108"/>
        <v>属性继承:R/B#商住兼容用地#城规</v>
      </c>
      <c r="CR141" s="78" t="str">
        <f t="shared" si="109"/>
        <v>父类:R/B</v>
      </c>
      <c r="CS141" s="78" t="str">
        <f t="shared" si="110"/>
        <v>级别继承:R#居住用地#城规</v>
      </c>
      <c r="CT141" s="78" t="str">
        <f t="shared" si="111"/>
        <v>级别层次:5</v>
      </c>
      <c r="CU141" s="78" t="str">
        <f t="shared" si="112"/>
        <v>级别:4R</v>
      </c>
      <c r="CV141" s="78" t="str">
        <f t="shared" ca="1" si="113"/>
        <v>地块颜色:255,192,0</v>
      </c>
      <c r="CW141" s="78" t="str">
        <f t="shared" ca="1" si="114"/>
        <v>建筑面积公式:面积*容积率</v>
      </c>
      <c r="CX141" s="78" t="str">
        <f t="shared" ca="1" si="115"/>
        <v>住宅建筑面积公式:地块建筑面积*兼容比例1</v>
      </c>
      <c r="CY141" s="78" t="str">
        <f t="shared" ca="1" si="116"/>
        <v>商服建筑面积公式:地块建筑面积*兼容比例2</v>
      </c>
      <c r="CZ141" s="78" t="str">
        <f t="shared" ca="1" si="117"/>
        <v>商服中商业建筑面积公式:地块建筑面积*兼容比例2*0.35</v>
      </c>
      <c r="DA141" s="78" t="str">
        <f t="shared" ca="1" si="118"/>
        <v>商服中办公建筑面积公式:地块建筑面积*兼容比例2*0.65</v>
      </c>
      <c r="DB141" s="78" t="str">
        <f t="shared" ca="1" si="119"/>
        <v>公服建筑面积公式:地块建筑面积*0</v>
      </c>
      <c r="DC141" s="78" t="str">
        <f t="shared" ca="1" si="120"/>
        <v>工业建筑面积公式:地块建筑面积*0</v>
      </c>
      <c r="DD141" s="78" t="str">
        <f t="shared" ca="1" si="121"/>
        <v>市政建筑面积公式:地块建筑面积*0</v>
      </c>
      <c r="DE141" s="78" t="str">
        <f t="shared" ca="1" si="147"/>
        <v>绿地面积指定指标:面积*0</v>
      </c>
      <c r="DF141" s="78" t="str">
        <f t="shared" ca="1" si="148"/>
        <v>绿地面积指定公式:面积*0</v>
      </c>
      <c r="DG141" s="78" t="str">
        <f t="shared" ca="1" si="122"/>
        <v>户数指标:100平方米/户</v>
      </c>
      <c r="DH141" s="78" t="str">
        <f t="shared" ca="1" si="123"/>
        <v>户数公式:住宅建筑面积/100</v>
      </c>
      <c r="DI141" s="78" t="str">
        <f t="shared" ca="1" si="124"/>
        <v>人数指标:3人/户</v>
      </c>
      <c r="DJ141" s="78" t="str">
        <f t="shared" ca="1" si="125"/>
        <v>人数公式:居住户数*3</v>
      </c>
      <c r="DK141" s="78" t="str">
        <f t="shared" ca="1" si="126"/>
        <v>就业指标:35平方米/岗位</v>
      </c>
      <c r="DL141" s="78" t="str">
        <f t="shared" ca="1" si="127"/>
        <v>就业公式:商服建筑面积/35</v>
      </c>
      <c r="DM141" s="78" t="str">
        <f t="shared" ca="1" si="128"/>
        <v>机动车指标:1.2个/户，1.2个/100平方米</v>
      </c>
      <c r="DN141" s="78" t="str">
        <f t="shared" ca="1" si="129"/>
        <v>机动车公式:居住户数*1.2+商服建筑面积*1.2/100</v>
      </c>
      <c r="DO141" s="78" t="str">
        <f t="shared" ca="1" si="130"/>
        <v>用水量指标:155升/日*人，10升/平方米*日</v>
      </c>
      <c r="DP141" s="78" t="str">
        <f t="shared" ca="1" si="131"/>
        <v>用水量公式:居住人数*155/1000+商服建筑面积*10/1000</v>
      </c>
      <c r="DQ141" s="78" t="str">
        <f t="shared" ca="1" si="132"/>
        <v>污水折算系数:0.85</v>
      </c>
      <c r="DR141" s="78" t="str">
        <f t="shared" ca="1" si="133"/>
        <v>污水量公式:用水量*0.85</v>
      </c>
      <c r="DS141" s="78" t="str">
        <f t="shared" ca="1" si="134"/>
        <v>用电负荷指标:50瓦/平方米，60瓦/平方米</v>
      </c>
      <c r="DT141" s="78" t="str">
        <f t="shared" ca="1" si="135"/>
        <v>同时率:0.7，0.7</v>
      </c>
      <c r="DU141" s="78" t="str">
        <f t="shared" ca="1" si="136"/>
        <v>用电量公式:住宅建筑面积*50*0.7/1000+商服建筑面积*60*0.7/1000</v>
      </c>
      <c r="DV141" s="78" t="str">
        <f t="shared" ca="1" si="137"/>
        <v>固话装机指标:1.2门/户，1.0门/100平方米</v>
      </c>
      <c r="DW141" s="78" t="str">
        <f t="shared" ca="1" si="138"/>
        <v>固话量公式:居住户数*1.2+商服建筑面积*1.0/100</v>
      </c>
      <c r="DX141" s="78" t="str">
        <f t="shared" ca="1" si="139"/>
        <v>有线电视指标:2.0门/户，0.2门/100平方米</v>
      </c>
      <c r="DY141" s="78" t="str">
        <f t="shared" ca="1" si="140"/>
        <v>电视量公式:居住户数*2.0+商服建筑面积*0.2/100</v>
      </c>
      <c r="DZ141" s="78" t="str">
        <f t="shared" ca="1" si="141"/>
        <v>高峰机动车生成量指标:34.5pcu/万平方米，26：74，52.1pcu/万平方米，71：29</v>
      </c>
      <c r="EA141" s="78" t="str">
        <f t="shared" ca="1" si="142"/>
        <v>高峰机动车吸引量公式:住宅建筑面积/10000*34.5*0.26+商服建筑面积/10000*60*0.71</v>
      </c>
      <c r="EB141" s="78" t="str">
        <f t="shared" ca="1" si="143"/>
        <v>高峰机动车发生量公式:住宅建筑面积/10000*34.5*0.74+商服建筑面积/10000*60*0.29</v>
      </c>
      <c r="EC141" s="78" t="str">
        <f t="shared" ca="1" si="149"/>
        <v>地下空间指标:住宅建筑面积*0.4+商服建筑面积*0.4</v>
      </c>
      <c r="ED141" s="78" t="str">
        <f t="shared" ca="1" si="144"/>
        <v>地下空间公式:住宅建筑面积*0.4+商服建筑面积*0.4</v>
      </c>
      <c r="EE141" s="78" t="str">
        <f t="shared" ca="1" si="150"/>
        <v>人防指标:住宅建筑面积*0.11+商服建筑面积*0.08</v>
      </c>
      <c r="EF141" s="78" t="str">
        <f t="shared" ca="1" si="145"/>
        <v>人防公式:住宅建筑面积*0.11+商服建筑面积*0.08</v>
      </c>
      <c r="EG141" s="78" t="str">
        <f t="shared" ca="1" si="152"/>
        <v>用地构成:城镇建设用地</v>
      </c>
      <c r="EH141" s="78" t="s">
        <v>1962</v>
      </c>
      <c r="EI141" s="79" t="str">
        <f t="shared" ca="1" si="151"/>
        <v>唯一标识:R2/B1#二类居住用地/商业用地#城规;性质名称:二类居住用地/商业用地;地块性质过滤:;地块性质:R2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1" t="s">
        <v>1962</v>
      </c>
    </row>
    <row r="142" spans="1:140" ht="16.5" x14ac:dyDescent="0.2">
      <c r="A142" s="48" t="str">
        <f t="shared" si="146"/>
        <v>R21/B1/B2/S41#住宅用地/商业用地/商务用地/公共交通场站用地#城规</v>
      </c>
      <c r="B142" s="48" t="s">
        <v>263</v>
      </c>
      <c r="C142" s="48"/>
      <c r="D142" s="48" t="s">
        <v>822</v>
      </c>
      <c r="E142" s="48" t="s">
        <v>1276</v>
      </c>
      <c r="F142" s="48"/>
      <c r="G142" s="48" t="s">
        <v>63</v>
      </c>
      <c r="H142" s="48" t="s">
        <v>806</v>
      </c>
      <c r="I142" s="48" t="s">
        <v>56</v>
      </c>
      <c r="J142" s="48">
        <v>5</v>
      </c>
      <c r="K142" s="48" t="s">
        <v>1492</v>
      </c>
      <c r="L142" s="48"/>
      <c r="M142" s="48" t="str" cm="1">
        <f t="array" aca="1" ref="M142" ca="1">IF(OFFSET(INDIRECT(ADDRESS(ROW(), COLUMN())),0,-1)="",VLOOKUP($G142,$A:$AAE,COLUMN(),FALSE),OFFSET(INDIRECT(ADDRESS(ROW(), COLUMN())),0,-1))</f>
        <v>255,192,0</v>
      </c>
      <c r="N142" s="11"/>
      <c r="O142" s="48" t="str" cm="1">
        <f t="array" aca="1" ref="O142" ca="1">IF(OFFSET(INDIRECT(ADDRESS(ROW(), COLUMN())),0,-1)="",VLOOKUP($G142,$A:$AAE,COLUMN(),FALSE),OFFSET(INDIRECT(ADDRESS(ROW(), COLUMN())),0,-1))</f>
        <v>面积*容积率</v>
      </c>
      <c r="P142" s="11"/>
      <c r="Q142" s="11" t="str" cm="1">
        <f t="array" aca="1" ref="Q142" ca="1">IF(OFFSET(INDIRECT(ADDRESS(ROW(), COLUMN())),0,-1)="",VLOOKUP($G142,$A:$AAE,COLUMN(),FALSE),OFFSET(INDIRECT(ADDRESS(ROW(), COLUMN())),0,-1))</f>
        <v>地块建筑面积*兼容比例1</v>
      </c>
      <c r="R142" s="11"/>
      <c r="S142" s="11" t="str" cm="1">
        <f t="array" aca="1" ref="S142" ca="1">IF(OFFSET(INDIRECT(ADDRESS(ROW(), COLUMN())),0,-1)="",VLOOKUP($G142,$A:$AAE,COLUMN(),FALSE),OFFSET(INDIRECT(ADDRESS(ROW(), COLUMN())),0,-1))</f>
        <v>地块建筑面积*兼容比例2</v>
      </c>
      <c r="T142" s="11"/>
      <c r="U142" s="11" t="str" cm="1">
        <f t="array" aca="1" ref="U142" ca="1">IF(OFFSET(INDIRECT(ADDRESS(ROW(), COLUMN())),0,-1)="",VLOOKUP($G142,$A:$AAE,COLUMN(),FALSE),OFFSET(INDIRECT(ADDRESS(ROW(), COLUMN())),0,-1))</f>
        <v>地块建筑面积*兼容比例2*0.35</v>
      </c>
      <c r="V142" s="11"/>
      <c r="W142" s="48" t="str" cm="1">
        <f t="array" aca="1" ref="W142" ca="1">IF(OFFSET(INDIRECT(ADDRESS(ROW(), COLUMN())),0,-1)="",VLOOKUP($G142,$A:$AAE,COLUMN(),FALSE),OFFSET(INDIRECT(ADDRESS(ROW(), COLUMN())),0,-1))</f>
        <v>地块建筑面积*兼容比例2*0.65</v>
      </c>
      <c r="X142" s="11"/>
      <c r="Y142" s="11" t="str" cm="1">
        <f t="array" aca="1" ref="Y142" ca="1">IF(OFFSET(INDIRECT(ADDRESS(ROW(), COLUMN())),0,-1)="",VLOOKUP($G142,$A:$AAE,COLUMN(),FALSE),OFFSET(INDIRECT(ADDRESS(ROW(), COLUMN())),0,-1))</f>
        <v>地块建筑面积*0</v>
      </c>
      <c r="Z142" s="11"/>
      <c r="AA142" s="11" t="str" cm="1">
        <f t="array" aca="1" ref="AA142" ca="1">IF(OFFSET(INDIRECT(ADDRESS(ROW(), COLUMN())),0,-1)="",VLOOKUP($G142,$A:$AAE,COLUMN(),FALSE),OFFSET(INDIRECT(ADDRESS(ROW(), COLUMN())),0,-1))</f>
        <v>地块建筑面积*0</v>
      </c>
      <c r="AB142" s="11"/>
      <c r="AC142" s="11" t="str" cm="1">
        <f t="array" aca="1" ref="AC142" ca="1">IF(OFFSET(INDIRECT(ADDRESS(ROW(), COLUMN())),0,-1)="",VLOOKUP($G142,$A:$AAE,COLUMN(),FALSE),OFFSET(INDIRECT(ADDRESS(ROW(), COLUMN())),0,-1))</f>
        <v>地块建筑面积*0</v>
      </c>
      <c r="AD142" s="11"/>
      <c r="AE142" s="11" t="str" cm="1">
        <f t="array" aca="1" ref="AE142" ca="1">IF(OFFSET(INDIRECT(ADDRESS(ROW(), COLUMN())),0,-1)="",VLOOKUP($G142,$A:$AAE,COLUMN(),FALSE),OFFSET(INDIRECT(ADDRESS(ROW(), COLUMN())),0,-1))</f>
        <v>面积*0</v>
      </c>
      <c r="AF142" s="11"/>
      <c r="AG142" s="11" t="str" cm="1">
        <f t="array" aca="1" ref="AG142" ca="1">IF(OFFSET(INDIRECT(ADDRESS(ROW(), COLUMN())),0,-1)="",VLOOKUP($G142,$A:$AAE,COLUMN(),FALSE),OFFSET(INDIRECT(ADDRESS(ROW(), COLUMN())),0,-1))</f>
        <v>面积*0</v>
      </c>
      <c r="AH142" s="11"/>
      <c r="AI142" s="11" t="str" cm="1">
        <f t="array" aca="1" ref="AI142" ca="1">IF(OFFSET(INDIRECT(ADDRESS(ROW(), COLUMN())),0,-1)="",VLOOKUP($G142,$A:$AAE,COLUMN(),FALSE),OFFSET(INDIRECT(ADDRESS(ROW(), COLUMN())),0,-1))</f>
        <v>100平方米/户</v>
      </c>
      <c r="AJ142" s="11"/>
      <c r="AK142" s="11" t="str" cm="1">
        <f t="array" aca="1" ref="AK142" ca="1">IF(OFFSET(INDIRECT(ADDRESS(ROW(), COLUMN())),0,-1)="",VLOOKUP($G142,$A:$AAE,COLUMN(),FALSE),OFFSET(INDIRECT(ADDRESS(ROW(), COLUMN())),0,-1))</f>
        <v>住宅建筑面积/100</v>
      </c>
      <c r="AL142" s="11"/>
      <c r="AM142" s="11" t="str" cm="1">
        <f t="array" aca="1" ref="AM142" ca="1">IF(OFFSET(INDIRECT(ADDRESS(ROW(), COLUMN())),0,-1)="",VLOOKUP($G142,$A:$AAE,COLUMN(),FALSE),OFFSET(INDIRECT(ADDRESS(ROW(), COLUMN())),0,-1))</f>
        <v>3人/户</v>
      </c>
      <c r="AN142" s="11"/>
      <c r="AO142" s="11" t="str" cm="1">
        <f t="array" aca="1" ref="AO142" ca="1">IF(OFFSET(INDIRECT(ADDRESS(ROW(), COLUMN())),0,-1)="",VLOOKUP($G142,$A:$AAE,COLUMN(),FALSE),OFFSET(INDIRECT(ADDRESS(ROW(), COLUMN())),0,-1))</f>
        <v>居住户数*3</v>
      </c>
      <c r="AP142" s="11"/>
      <c r="AQ142" s="11" t="str" cm="1">
        <f t="array" aca="1" ref="AQ142" ca="1">IF(OFFSET(INDIRECT(ADDRESS(ROW(), COLUMN())),0,-1)="",VLOOKUP($G142,$A:$AAE,COLUMN(),FALSE),OFFSET(INDIRECT(ADDRESS(ROW(), COLUMN())),0,-1))</f>
        <v>35平方米/岗位</v>
      </c>
      <c r="AR142" s="11"/>
      <c r="AS142" s="11" t="str" cm="1">
        <f t="array" aca="1" ref="AS142" ca="1">IF(OFFSET(INDIRECT(ADDRESS(ROW(), COLUMN())),0,-1)="",VLOOKUP($G142,$A:$AAE,COLUMN(),FALSE),OFFSET(INDIRECT(ADDRESS(ROW(), COLUMN())),0,-1))</f>
        <v>商服建筑面积/35</v>
      </c>
      <c r="AT142" s="11"/>
      <c r="AU142" s="11" t="str" cm="1">
        <f t="array" aca="1" ref="AU142" ca="1">IF(OFFSET(INDIRECT(ADDRESS(ROW(), COLUMN())),0,-1)="",VLOOKUP($G142,$A:$AAE,COLUMN(),FALSE),OFFSET(INDIRECT(ADDRESS(ROW(), COLUMN())),0,-1))</f>
        <v>1.2个/户，1.2个/100平方米</v>
      </c>
      <c r="AV142" s="11"/>
      <c r="AW142" s="11" t="str" cm="1">
        <f t="array" aca="1" ref="AW142" ca="1">IF(OFFSET(INDIRECT(ADDRESS(ROW(), COLUMN())),0,-1)="",VLOOKUP($G142,$A:$AAE,COLUMN(),FALSE),OFFSET(INDIRECT(ADDRESS(ROW(), COLUMN())),0,-1))</f>
        <v>居住户数*1.2+商服建筑面积*1.2/100</v>
      </c>
      <c r="AX142" s="117"/>
      <c r="AY142" s="11" t="str" cm="1">
        <f t="array" aca="1" ref="AY142" ca="1">IF(OFFSET(INDIRECT(ADDRESS(ROW(), COLUMN())),0,-1)="",VLOOKUP($G142,$A:$AAE,COLUMN(),FALSE),OFFSET(INDIRECT(ADDRESS(ROW(), COLUMN())),0,-1))</f>
        <v>155升/日*人，10升/平方米*日</v>
      </c>
      <c r="AZ142" s="117"/>
      <c r="BA142" s="11" t="str" cm="1">
        <f t="array" aca="1" ref="BA142" ca="1">IF(OFFSET(INDIRECT(ADDRESS(ROW(), COLUMN())),0,-1)="",VLOOKUP($G142,$A:$AAE,COLUMN(),FALSE),OFFSET(INDIRECT(ADDRESS(ROW(), COLUMN())),0,-1))</f>
        <v>居住人数*155/1000+商服建筑面积*10/1000</v>
      </c>
      <c r="BB142" s="117"/>
      <c r="BC142" s="11" cm="1">
        <f t="array" aca="1" ref="BC142" ca="1">IF(OFFSET(INDIRECT(ADDRESS(ROW(), COLUMN())),0,-1)="",VLOOKUP($G142,$A:$AAE,COLUMN(),FALSE),OFFSET(INDIRECT(ADDRESS(ROW(), COLUMN())),0,-1))</f>
        <v>0.85</v>
      </c>
      <c r="BD142" s="117"/>
      <c r="BE142" s="11" t="str" cm="1">
        <f t="array" aca="1" ref="BE142" ca="1">IF(OFFSET(INDIRECT(ADDRESS(ROW(), COLUMN())),0,-1)="",VLOOKUP($G142,$A:$AAE,COLUMN(),FALSE),OFFSET(INDIRECT(ADDRESS(ROW(), COLUMN())),0,-1))</f>
        <v>用水量*0.85</v>
      </c>
      <c r="BF142" s="117"/>
      <c r="BG142" s="11" t="str" cm="1">
        <f t="array" aca="1" ref="BG142" ca="1">IF(OFFSET(INDIRECT(ADDRESS(ROW(), COLUMN())),0,-1)="",VLOOKUP($G142,$A:$AAE,COLUMN(),FALSE),OFFSET(INDIRECT(ADDRESS(ROW(), COLUMN())),0,-1))</f>
        <v>50瓦/平方米，60瓦/平方米</v>
      </c>
      <c r="BH142" s="117"/>
      <c r="BI142" s="11" t="str" cm="1">
        <f t="array" aca="1" ref="BI142" ca="1">IF(OFFSET(INDIRECT(ADDRESS(ROW(), COLUMN())),0,-1)="",VLOOKUP($G142,$A:$AAE,COLUMN(),FALSE),OFFSET(INDIRECT(ADDRESS(ROW(), COLUMN())),0,-1))</f>
        <v>0.7，0.7</v>
      </c>
      <c r="BJ142" s="117"/>
      <c r="BK142" s="11" t="str" cm="1">
        <f t="array" aca="1" ref="BK142" ca="1">IF(OFFSET(INDIRECT(ADDRESS(ROW(), COLUMN())),0,-1)="",VLOOKUP($G142,$A:$AAE,COLUMN(),FALSE),OFFSET(INDIRECT(ADDRESS(ROW(), COLUMN())),0,-1))</f>
        <v>住宅建筑面积*50*0.7/1000+商服建筑面积*60*0.7/1000</v>
      </c>
      <c r="BL142" s="117"/>
      <c r="BM142" s="11" t="str" cm="1">
        <f t="array" aca="1" ref="BM142" ca="1">IF(OFFSET(INDIRECT(ADDRESS(ROW(), COLUMN())),0,-1)="",VLOOKUP($G142,$A:$AAE,COLUMN(),FALSE),OFFSET(INDIRECT(ADDRESS(ROW(), COLUMN())),0,-1))</f>
        <v>1.2门/户，1.0门/100平方米</v>
      </c>
      <c r="BN142" s="117"/>
      <c r="BO142" s="11" t="str" cm="1">
        <f t="array" aca="1" ref="BO142" ca="1">IF(OFFSET(INDIRECT(ADDRESS(ROW(), COLUMN())),0,-1)="",VLOOKUP($G142,$A:$AAE,COLUMN(),FALSE),OFFSET(INDIRECT(ADDRESS(ROW(), COLUMN())),0,-1))</f>
        <v>居住户数*1.2+商服建筑面积*1.0/100</v>
      </c>
      <c r="BP142" s="117"/>
      <c r="BQ142" s="11" t="str" cm="1">
        <f t="array" aca="1" ref="BQ142" ca="1">IF(OFFSET(INDIRECT(ADDRESS(ROW(), COLUMN())),0,-1)="",VLOOKUP($G142,$A:$AAE,COLUMN(),FALSE),OFFSET(INDIRECT(ADDRESS(ROW(), COLUMN())),0,-1))</f>
        <v>2.0门/户，0.2门/100平方米</v>
      </c>
      <c r="BR142" s="117"/>
      <c r="BS142" s="11" t="str" cm="1">
        <f t="array" aca="1" ref="BS142" ca="1">IF(OFFSET(INDIRECT(ADDRESS(ROW(), COLUMN())),0,-1)="",VLOOKUP($G142,$A:$AAE,COLUMN(),FALSE),OFFSET(INDIRECT(ADDRESS(ROW(), COLUMN())),0,-1))</f>
        <v>居住户数*2.0+商服建筑面积*0.2/100</v>
      </c>
      <c r="BT142" s="117"/>
      <c r="BU142" s="11" t="str" cm="1">
        <f t="array" aca="1" ref="BU142" ca="1">IF(OFFSET(INDIRECT(ADDRESS(ROW(), COLUMN())),0,-1)="",VLOOKUP($G142,$A:$AAE,COLUMN(),FALSE),OFFSET(INDIRECT(ADDRESS(ROW(), COLUMN())),0,-1))</f>
        <v>34.5pcu/万平方米，26：74，52.1pcu/万平方米，71：29</v>
      </c>
      <c r="BV142" s="117"/>
      <c r="BW142" s="11" t="str" cm="1">
        <f t="array" aca="1" ref="BW142" ca="1">IF(OFFSET(INDIRECT(ADDRESS(ROW(), COLUMN())),0,-1)="",VLOOKUP($G142,$A:$AAE,COLUMN(),FALSE),OFFSET(INDIRECT(ADDRESS(ROW(), COLUMN())),0,-1))</f>
        <v>住宅建筑面积/10000*34.5*0.26+商服建筑面积/10000*60*0.71</v>
      </c>
      <c r="BX142" s="117"/>
      <c r="BY142" s="11" t="str" cm="1">
        <f t="array" aca="1" ref="BY142" ca="1">IF(OFFSET(INDIRECT(ADDRESS(ROW(), COLUMN())),0,-1)="",VLOOKUP($G142,$A:$AAE,COLUMN(),FALSE),OFFSET(INDIRECT(ADDRESS(ROW(), COLUMN())),0,-1))</f>
        <v>住宅建筑面积/10000*34.5*0.74+商服建筑面积/10000*60*0.29</v>
      </c>
      <c r="BZ142" s="94"/>
      <c r="CA142" s="11" t="str" cm="1">
        <f t="array" aca="1" ref="CA142" ca="1">IF(OFFSET(INDIRECT(ADDRESS(ROW(), COLUMN())),0,-1)="",VLOOKUP($G142,$A:$AAE,COLUMN(),FALSE),OFFSET(INDIRECT(ADDRESS(ROW(), COLUMN())),0,-1))</f>
        <v>住宅建筑面积*0.4+商服建筑面积*0.4</v>
      </c>
      <c r="CB142" s="11"/>
      <c r="CC142" s="11" t="str" cm="1">
        <f t="array" aca="1" ref="CC142" ca="1">IF(OFFSET(INDIRECT(ADDRESS(ROW(), COLUMN())),0,-1)="",VLOOKUP($G142,$A:$AAE,COLUMN(),FALSE),OFFSET(INDIRECT(ADDRESS(ROW(), COLUMN())),0,-1))</f>
        <v>住宅建筑面积*0.4+商服建筑面积*0.4</v>
      </c>
      <c r="CD142" s="11"/>
      <c r="CE142" s="11" t="str" cm="1">
        <f t="array" aca="1" ref="CE142" ca="1">IF(OFFSET(INDIRECT(ADDRESS(ROW(), COLUMN())),0,-1)="",VLOOKUP($G142,$A:$AAE,COLUMN(),FALSE),OFFSET(INDIRECT(ADDRESS(ROW(), COLUMN())),0,-1))</f>
        <v>住宅建筑面积*0.11+商服建筑面积*0.08</v>
      </c>
      <c r="CF142" s="11"/>
      <c r="CG142" s="11" t="str" cm="1">
        <f t="array" aca="1" ref="CG142" ca="1">IF(OFFSET(INDIRECT(ADDRESS(ROW(), COLUMN())),0,-1)="",VLOOKUP($G142,$A:$AAE,COLUMN(),FALSE),OFFSET(INDIRECT(ADDRESS(ROW(), COLUMN())),0,-1))</f>
        <v>住宅建筑面积*0.11+商服建筑面积*0.08</v>
      </c>
      <c r="CH142" s="11"/>
      <c r="CI142" s="48" t="str" cm="1">
        <f t="array" aca="1" ref="CI142" ca="1">IF(OFFSET(INDIRECT(ADDRESS(ROW(), COLUMN())),0,-1)="",VLOOKUP($G142,$A:$AAE,COLUMN(),FALSE),OFFSET(INDIRECT(ADDRESS(ROW(), COLUMN())),0,-1))</f>
        <v>城镇建设用地</v>
      </c>
      <c r="CJ142" s="77" t="s">
        <v>1962</v>
      </c>
      <c r="CK142" s="78" t="str">
        <f t="shared" si="102"/>
        <v>唯一标识:R21/B1/B2/S41#住宅用地/商业用地/商务用地/公共交通场站用地#城规</v>
      </c>
      <c r="CL142" s="78" t="str">
        <f t="shared" si="103"/>
        <v>性质名称:住宅用地/商业用地/商务用地/公共交通场站用地</v>
      </c>
      <c r="CM142" s="78" t="str">
        <f t="shared" si="104"/>
        <v>地块性质过滤:</v>
      </c>
      <c r="CN142" s="78" t="str">
        <f t="shared" si="105"/>
        <v>地块性质:R21/B1/B2/S41</v>
      </c>
      <c r="CO142" s="78" t="str">
        <f t="shared" si="106"/>
        <v>地类标准:城规</v>
      </c>
      <c r="CP142" s="78" t="str">
        <f t="shared" si="107"/>
        <v>地块性质别称:</v>
      </c>
      <c r="CQ142" s="78" t="str">
        <f t="shared" si="108"/>
        <v>属性继承:R/B#商住兼容用地#城规</v>
      </c>
      <c r="CR142" s="78" t="str">
        <f t="shared" si="109"/>
        <v>父类:R/B</v>
      </c>
      <c r="CS142" s="78" t="str">
        <f t="shared" si="110"/>
        <v>级别继承:R#居住用地#城规</v>
      </c>
      <c r="CT142" s="78" t="str">
        <f t="shared" si="111"/>
        <v>级别层次:5</v>
      </c>
      <c r="CU142" s="78" t="str">
        <f t="shared" si="112"/>
        <v>级别:4R</v>
      </c>
      <c r="CV142" s="78" t="str">
        <f t="shared" ca="1" si="113"/>
        <v>地块颜色:255,192,0</v>
      </c>
      <c r="CW142" s="78" t="str">
        <f t="shared" ca="1" si="114"/>
        <v>建筑面积公式:面积*容积率</v>
      </c>
      <c r="CX142" s="78" t="str">
        <f t="shared" ca="1" si="115"/>
        <v>住宅建筑面积公式:地块建筑面积*兼容比例1</v>
      </c>
      <c r="CY142" s="78" t="str">
        <f t="shared" ca="1" si="116"/>
        <v>商服建筑面积公式:地块建筑面积*兼容比例2</v>
      </c>
      <c r="CZ142" s="78" t="str">
        <f t="shared" ca="1" si="117"/>
        <v>商服中商业建筑面积公式:地块建筑面积*兼容比例2*0.35</v>
      </c>
      <c r="DA142" s="78" t="str">
        <f t="shared" ca="1" si="118"/>
        <v>商服中办公建筑面积公式:地块建筑面积*兼容比例2*0.65</v>
      </c>
      <c r="DB142" s="78" t="str">
        <f t="shared" ca="1" si="119"/>
        <v>公服建筑面积公式:地块建筑面积*0</v>
      </c>
      <c r="DC142" s="78" t="str">
        <f t="shared" ca="1" si="120"/>
        <v>工业建筑面积公式:地块建筑面积*0</v>
      </c>
      <c r="DD142" s="78" t="str">
        <f t="shared" ca="1" si="121"/>
        <v>市政建筑面积公式:地块建筑面积*0</v>
      </c>
      <c r="DE142" s="78" t="str">
        <f t="shared" ca="1" si="147"/>
        <v>绿地面积指定指标:面积*0</v>
      </c>
      <c r="DF142" s="78" t="str">
        <f t="shared" ca="1" si="148"/>
        <v>绿地面积指定公式:面积*0</v>
      </c>
      <c r="DG142" s="78" t="str">
        <f t="shared" ca="1" si="122"/>
        <v>户数指标:100平方米/户</v>
      </c>
      <c r="DH142" s="78" t="str">
        <f t="shared" ca="1" si="123"/>
        <v>户数公式:住宅建筑面积/100</v>
      </c>
      <c r="DI142" s="78" t="str">
        <f t="shared" ca="1" si="124"/>
        <v>人数指标:3人/户</v>
      </c>
      <c r="DJ142" s="78" t="str">
        <f t="shared" ca="1" si="125"/>
        <v>人数公式:居住户数*3</v>
      </c>
      <c r="DK142" s="78" t="str">
        <f t="shared" ca="1" si="126"/>
        <v>就业指标:35平方米/岗位</v>
      </c>
      <c r="DL142" s="78" t="str">
        <f t="shared" ca="1" si="127"/>
        <v>就业公式:商服建筑面积/35</v>
      </c>
      <c r="DM142" s="78" t="str">
        <f t="shared" ca="1" si="128"/>
        <v>机动车指标:1.2个/户，1.2个/100平方米</v>
      </c>
      <c r="DN142" s="78" t="str">
        <f t="shared" ca="1" si="129"/>
        <v>机动车公式:居住户数*1.2+商服建筑面积*1.2/100</v>
      </c>
      <c r="DO142" s="78" t="str">
        <f t="shared" ca="1" si="130"/>
        <v>用水量指标:155升/日*人，10升/平方米*日</v>
      </c>
      <c r="DP142" s="78" t="str">
        <f t="shared" ca="1" si="131"/>
        <v>用水量公式:居住人数*155/1000+商服建筑面积*10/1000</v>
      </c>
      <c r="DQ142" s="78" t="str">
        <f t="shared" ca="1" si="132"/>
        <v>污水折算系数:0.85</v>
      </c>
      <c r="DR142" s="78" t="str">
        <f t="shared" ca="1" si="133"/>
        <v>污水量公式:用水量*0.85</v>
      </c>
      <c r="DS142" s="78" t="str">
        <f t="shared" ca="1" si="134"/>
        <v>用电负荷指标:50瓦/平方米，60瓦/平方米</v>
      </c>
      <c r="DT142" s="78" t="str">
        <f t="shared" ca="1" si="135"/>
        <v>同时率:0.7，0.7</v>
      </c>
      <c r="DU142" s="78" t="str">
        <f t="shared" ca="1" si="136"/>
        <v>用电量公式:住宅建筑面积*50*0.7/1000+商服建筑面积*60*0.7/1000</v>
      </c>
      <c r="DV142" s="78" t="str">
        <f t="shared" ca="1" si="137"/>
        <v>固话装机指标:1.2门/户，1.0门/100平方米</v>
      </c>
      <c r="DW142" s="78" t="str">
        <f t="shared" ca="1" si="138"/>
        <v>固话量公式:居住户数*1.2+商服建筑面积*1.0/100</v>
      </c>
      <c r="DX142" s="78" t="str">
        <f t="shared" ca="1" si="139"/>
        <v>有线电视指标:2.0门/户，0.2门/100平方米</v>
      </c>
      <c r="DY142" s="78" t="str">
        <f t="shared" ca="1" si="140"/>
        <v>电视量公式:居住户数*2.0+商服建筑面积*0.2/100</v>
      </c>
      <c r="DZ142" s="78" t="str">
        <f t="shared" ca="1" si="141"/>
        <v>高峰机动车生成量指标:34.5pcu/万平方米，26：74，52.1pcu/万平方米，71：29</v>
      </c>
      <c r="EA142" s="78" t="str">
        <f t="shared" ca="1" si="142"/>
        <v>高峰机动车吸引量公式:住宅建筑面积/10000*34.5*0.26+商服建筑面积/10000*60*0.71</v>
      </c>
      <c r="EB142" s="78" t="str">
        <f t="shared" ca="1" si="143"/>
        <v>高峰机动车发生量公式:住宅建筑面积/10000*34.5*0.74+商服建筑面积/10000*60*0.29</v>
      </c>
      <c r="EC142" s="78" t="str">
        <f t="shared" ca="1" si="149"/>
        <v>地下空间指标:住宅建筑面积*0.4+商服建筑面积*0.4</v>
      </c>
      <c r="ED142" s="78" t="str">
        <f t="shared" ca="1" si="144"/>
        <v>地下空间公式:住宅建筑面积*0.4+商服建筑面积*0.4</v>
      </c>
      <c r="EE142" s="78" t="str">
        <f t="shared" ca="1" si="150"/>
        <v>人防指标:住宅建筑面积*0.11+商服建筑面积*0.08</v>
      </c>
      <c r="EF142" s="78" t="str">
        <f t="shared" ca="1" si="145"/>
        <v>人防公式:住宅建筑面积*0.11+商服建筑面积*0.08</v>
      </c>
      <c r="EG142" s="78" t="str">
        <f t="shared" ca="1" si="152"/>
        <v>用地构成:城镇建设用地</v>
      </c>
      <c r="EH142" s="78" t="s">
        <v>1962</v>
      </c>
      <c r="EI142" s="79" t="str">
        <f t="shared" ca="1" si="151"/>
        <v>唯一标识:R21/B1/B2/S41#住宅用地/商业用地/商务用地/公共交通场站用地#城规;性质名称:住宅用地/商业用地/商务用地/公共交通场站用地;地块性质过滤:;地块性质:R21/B1/B2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2" t="s">
        <v>1962</v>
      </c>
    </row>
    <row r="143" spans="1:140" ht="16.5" x14ac:dyDescent="0.2">
      <c r="A143" s="48" t="str">
        <f t="shared" si="146"/>
        <v>R21/B1/B2/S42#住宅用地/商业用地/商务用地/社会停车场用地#城规</v>
      </c>
      <c r="B143" s="48" t="s">
        <v>264</v>
      </c>
      <c r="C143" s="48"/>
      <c r="D143" s="48" t="s">
        <v>823</v>
      </c>
      <c r="E143" s="48" t="s">
        <v>1276</v>
      </c>
      <c r="F143" s="48"/>
      <c r="G143" s="48" t="s">
        <v>63</v>
      </c>
      <c r="H143" s="48" t="s">
        <v>806</v>
      </c>
      <c r="I143" s="48" t="s">
        <v>56</v>
      </c>
      <c r="J143" s="48">
        <v>5</v>
      </c>
      <c r="K143" s="48" t="s">
        <v>1492</v>
      </c>
      <c r="L143" s="48"/>
      <c r="M143" s="48" t="str" cm="1">
        <f t="array" aca="1" ref="M143" ca="1">IF(OFFSET(INDIRECT(ADDRESS(ROW(), COLUMN())),0,-1)="",VLOOKUP($G143,$A:$AAE,COLUMN(),FALSE),OFFSET(INDIRECT(ADDRESS(ROW(), COLUMN())),0,-1))</f>
        <v>255,192,0</v>
      </c>
      <c r="N143" s="11"/>
      <c r="O143" s="48" t="str" cm="1">
        <f t="array" aca="1" ref="O143" ca="1">IF(OFFSET(INDIRECT(ADDRESS(ROW(), COLUMN())),0,-1)="",VLOOKUP($G143,$A:$AAE,COLUMN(),FALSE),OFFSET(INDIRECT(ADDRESS(ROW(), COLUMN())),0,-1))</f>
        <v>面积*容积率</v>
      </c>
      <c r="P143" s="11"/>
      <c r="Q143" s="11" t="str" cm="1">
        <f t="array" aca="1" ref="Q143" ca="1">IF(OFFSET(INDIRECT(ADDRESS(ROW(), COLUMN())),0,-1)="",VLOOKUP($G143,$A:$AAE,COLUMN(),FALSE),OFFSET(INDIRECT(ADDRESS(ROW(), COLUMN())),0,-1))</f>
        <v>地块建筑面积*兼容比例1</v>
      </c>
      <c r="R143" s="11"/>
      <c r="S143" s="11" t="str" cm="1">
        <f t="array" aca="1" ref="S143" ca="1">IF(OFFSET(INDIRECT(ADDRESS(ROW(), COLUMN())),0,-1)="",VLOOKUP($G143,$A:$AAE,COLUMN(),FALSE),OFFSET(INDIRECT(ADDRESS(ROW(), COLUMN())),0,-1))</f>
        <v>地块建筑面积*兼容比例2</v>
      </c>
      <c r="T143" s="11"/>
      <c r="U143" s="11" t="str" cm="1">
        <f t="array" aca="1" ref="U143" ca="1">IF(OFFSET(INDIRECT(ADDRESS(ROW(), COLUMN())),0,-1)="",VLOOKUP($G143,$A:$AAE,COLUMN(),FALSE),OFFSET(INDIRECT(ADDRESS(ROW(), COLUMN())),0,-1))</f>
        <v>地块建筑面积*兼容比例2*0.35</v>
      </c>
      <c r="V143" s="11"/>
      <c r="W143" s="48" t="str" cm="1">
        <f t="array" aca="1" ref="W143" ca="1">IF(OFFSET(INDIRECT(ADDRESS(ROW(), COLUMN())),0,-1)="",VLOOKUP($G143,$A:$AAE,COLUMN(),FALSE),OFFSET(INDIRECT(ADDRESS(ROW(), COLUMN())),0,-1))</f>
        <v>地块建筑面积*兼容比例2*0.65</v>
      </c>
      <c r="X143" s="11"/>
      <c r="Y143" s="11" t="str" cm="1">
        <f t="array" aca="1" ref="Y143" ca="1">IF(OFFSET(INDIRECT(ADDRESS(ROW(), COLUMN())),0,-1)="",VLOOKUP($G143,$A:$AAE,COLUMN(),FALSE),OFFSET(INDIRECT(ADDRESS(ROW(), COLUMN())),0,-1))</f>
        <v>地块建筑面积*0</v>
      </c>
      <c r="Z143" s="11"/>
      <c r="AA143" s="11" t="str" cm="1">
        <f t="array" aca="1" ref="AA143" ca="1">IF(OFFSET(INDIRECT(ADDRESS(ROW(), COLUMN())),0,-1)="",VLOOKUP($G143,$A:$AAE,COLUMN(),FALSE),OFFSET(INDIRECT(ADDRESS(ROW(), COLUMN())),0,-1))</f>
        <v>地块建筑面积*0</v>
      </c>
      <c r="AB143" s="11"/>
      <c r="AC143" s="11" t="str" cm="1">
        <f t="array" aca="1" ref="AC143" ca="1">IF(OFFSET(INDIRECT(ADDRESS(ROW(), COLUMN())),0,-1)="",VLOOKUP($G143,$A:$AAE,COLUMN(),FALSE),OFFSET(INDIRECT(ADDRESS(ROW(), COLUMN())),0,-1))</f>
        <v>地块建筑面积*0</v>
      </c>
      <c r="AD143" s="11"/>
      <c r="AE143" s="11" t="str" cm="1">
        <f t="array" aca="1" ref="AE143" ca="1">IF(OFFSET(INDIRECT(ADDRESS(ROW(), COLUMN())),0,-1)="",VLOOKUP($G143,$A:$AAE,COLUMN(),FALSE),OFFSET(INDIRECT(ADDRESS(ROW(), COLUMN())),0,-1))</f>
        <v>面积*0</v>
      </c>
      <c r="AF143" s="11"/>
      <c r="AG143" s="11" t="str" cm="1">
        <f t="array" aca="1" ref="AG143" ca="1">IF(OFFSET(INDIRECT(ADDRESS(ROW(), COLUMN())),0,-1)="",VLOOKUP($G143,$A:$AAE,COLUMN(),FALSE),OFFSET(INDIRECT(ADDRESS(ROW(), COLUMN())),0,-1))</f>
        <v>面积*0</v>
      </c>
      <c r="AH143" s="11"/>
      <c r="AI143" s="11" t="str" cm="1">
        <f t="array" aca="1" ref="AI143" ca="1">IF(OFFSET(INDIRECT(ADDRESS(ROW(), COLUMN())),0,-1)="",VLOOKUP($G143,$A:$AAE,COLUMN(),FALSE),OFFSET(INDIRECT(ADDRESS(ROW(), COLUMN())),0,-1))</f>
        <v>100平方米/户</v>
      </c>
      <c r="AJ143" s="11"/>
      <c r="AK143" s="11" t="str" cm="1">
        <f t="array" aca="1" ref="AK143" ca="1">IF(OFFSET(INDIRECT(ADDRESS(ROW(), COLUMN())),0,-1)="",VLOOKUP($G143,$A:$AAE,COLUMN(),FALSE),OFFSET(INDIRECT(ADDRESS(ROW(), COLUMN())),0,-1))</f>
        <v>住宅建筑面积/100</v>
      </c>
      <c r="AL143" s="11"/>
      <c r="AM143" s="11" t="str" cm="1">
        <f t="array" aca="1" ref="AM143" ca="1">IF(OFFSET(INDIRECT(ADDRESS(ROW(), COLUMN())),0,-1)="",VLOOKUP($G143,$A:$AAE,COLUMN(),FALSE),OFFSET(INDIRECT(ADDRESS(ROW(), COLUMN())),0,-1))</f>
        <v>3人/户</v>
      </c>
      <c r="AN143" s="11"/>
      <c r="AO143" s="11" t="str" cm="1">
        <f t="array" aca="1" ref="AO143" ca="1">IF(OFFSET(INDIRECT(ADDRESS(ROW(), COLUMN())),0,-1)="",VLOOKUP($G143,$A:$AAE,COLUMN(),FALSE),OFFSET(INDIRECT(ADDRESS(ROW(), COLUMN())),0,-1))</f>
        <v>居住户数*3</v>
      </c>
      <c r="AP143" s="11"/>
      <c r="AQ143" s="11" t="str" cm="1">
        <f t="array" aca="1" ref="AQ143" ca="1">IF(OFFSET(INDIRECT(ADDRESS(ROW(), COLUMN())),0,-1)="",VLOOKUP($G143,$A:$AAE,COLUMN(),FALSE),OFFSET(INDIRECT(ADDRESS(ROW(), COLUMN())),0,-1))</f>
        <v>35平方米/岗位</v>
      </c>
      <c r="AR143" s="11"/>
      <c r="AS143" s="11" t="str" cm="1">
        <f t="array" aca="1" ref="AS143" ca="1">IF(OFFSET(INDIRECT(ADDRESS(ROW(), COLUMN())),0,-1)="",VLOOKUP($G143,$A:$AAE,COLUMN(),FALSE),OFFSET(INDIRECT(ADDRESS(ROW(), COLUMN())),0,-1))</f>
        <v>商服建筑面积/35</v>
      </c>
      <c r="AT143" s="11"/>
      <c r="AU143" s="11" t="str" cm="1">
        <f t="array" aca="1" ref="AU143" ca="1">IF(OFFSET(INDIRECT(ADDRESS(ROW(), COLUMN())),0,-1)="",VLOOKUP($G143,$A:$AAE,COLUMN(),FALSE),OFFSET(INDIRECT(ADDRESS(ROW(), COLUMN())),0,-1))</f>
        <v>1.2个/户，1.2个/100平方米</v>
      </c>
      <c r="AV143" s="11"/>
      <c r="AW143" s="11" t="str" cm="1">
        <f t="array" aca="1" ref="AW143" ca="1">IF(OFFSET(INDIRECT(ADDRESS(ROW(), COLUMN())),0,-1)="",VLOOKUP($G143,$A:$AAE,COLUMN(),FALSE),OFFSET(INDIRECT(ADDRESS(ROW(), COLUMN())),0,-1))</f>
        <v>居住户数*1.2+商服建筑面积*1.2/100</v>
      </c>
      <c r="AX143" s="117"/>
      <c r="AY143" s="11" t="str" cm="1">
        <f t="array" aca="1" ref="AY143" ca="1">IF(OFFSET(INDIRECT(ADDRESS(ROW(), COLUMN())),0,-1)="",VLOOKUP($G143,$A:$AAE,COLUMN(),FALSE),OFFSET(INDIRECT(ADDRESS(ROW(), COLUMN())),0,-1))</f>
        <v>155升/日*人，10升/平方米*日</v>
      </c>
      <c r="AZ143" s="117"/>
      <c r="BA143" s="11" t="str" cm="1">
        <f t="array" aca="1" ref="BA143" ca="1">IF(OFFSET(INDIRECT(ADDRESS(ROW(), COLUMN())),0,-1)="",VLOOKUP($G143,$A:$AAE,COLUMN(),FALSE),OFFSET(INDIRECT(ADDRESS(ROW(), COLUMN())),0,-1))</f>
        <v>居住人数*155/1000+商服建筑面积*10/1000</v>
      </c>
      <c r="BB143" s="117"/>
      <c r="BC143" s="11" cm="1">
        <f t="array" aca="1" ref="BC143" ca="1">IF(OFFSET(INDIRECT(ADDRESS(ROW(), COLUMN())),0,-1)="",VLOOKUP($G143,$A:$AAE,COLUMN(),FALSE),OFFSET(INDIRECT(ADDRESS(ROW(), COLUMN())),0,-1))</f>
        <v>0.85</v>
      </c>
      <c r="BD143" s="117"/>
      <c r="BE143" s="11" t="str" cm="1">
        <f t="array" aca="1" ref="BE143" ca="1">IF(OFFSET(INDIRECT(ADDRESS(ROW(), COLUMN())),0,-1)="",VLOOKUP($G143,$A:$AAE,COLUMN(),FALSE),OFFSET(INDIRECT(ADDRESS(ROW(), COLUMN())),0,-1))</f>
        <v>用水量*0.85</v>
      </c>
      <c r="BF143" s="117"/>
      <c r="BG143" s="11" t="str" cm="1">
        <f t="array" aca="1" ref="BG143" ca="1">IF(OFFSET(INDIRECT(ADDRESS(ROW(), COLUMN())),0,-1)="",VLOOKUP($G143,$A:$AAE,COLUMN(),FALSE),OFFSET(INDIRECT(ADDRESS(ROW(), COLUMN())),0,-1))</f>
        <v>50瓦/平方米，60瓦/平方米</v>
      </c>
      <c r="BH143" s="117"/>
      <c r="BI143" s="11" t="str" cm="1">
        <f t="array" aca="1" ref="BI143" ca="1">IF(OFFSET(INDIRECT(ADDRESS(ROW(), COLUMN())),0,-1)="",VLOOKUP($G143,$A:$AAE,COLUMN(),FALSE),OFFSET(INDIRECT(ADDRESS(ROW(), COLUMN())),0,-1))</f>
        <v>0.7，0.7</v>
      </c>
      <c r="BJ143" s="117"/>
      <c r="BK143" s="11" t="str" cm="1">
        <f t="array" aca="1" ref="BK143" ca="1">IF(OFFSET(INDIRECT(ADDRESS(ROW(), COLUMN())),0,-1)="",VLOOKUP($G143,$A:$AAE,COLUMN(),FALSE),OFFSET(INDIRECT(ADDRESS(ROW(), COLUMN())),0,-1))</f>
        <v>住宅建筑面积*50*0.7/1000+商服建筑面积*60*0.7/1000</v>
      </c>
      <c r="BL143" s="117"/>
      <c r="BM143" s="11" t="str" cm="1">
        <f t="array" aca="1" ref="BM143" ca="1">IF(OFFSET(INDIRECT(ADDRESS(ROW(), COLUMN())),0,-1)="",VLOOKUP($G143,$A:$AAE,COLUMN(),FALSE),OFFSET(INDIRECT(ADDRESS(ROW(), COLUMN())),0,-1))</f>
        <v>1.2门/户，1.0门/100平方米</v>
      </c>
      <c r="BN143" s="117"/>
      <c r="BO143" s="11" t="str" cm="1">
        <f t="array" aca="1" ref="BO143" ca="1">IF(OFFSET(INDIRECT(ADDRESS(ROW(), COLUMN())),0,-1)="",VLOOKUP($G143,$A:$AAE,COLUMN(),FALSE),OFFSET(INDIRECT(ADDRESS(ROW(), COLUMN())),0,-1))</f>
        <v>居住户数*1.2+商服建筑面积*1.0/100</v>
      </c>
      <c r="BP143" s="117"/>
      <c r="BQ143" s="11" t="str" cm="1">
        <f t="array" aca="1" ref="BQ143" ca="1">IF(OFFSET(INDIRECT(ADDRESS(ROW(), COLUMN())),0,-1)="",VLOOKUP($G143,$A:$AAE,COLUMN(),FALSE),OFFSET(INDIRECT(ADDRESS(ROW(), COLUMN())),0,-1))</f>
        <v>2.0门/户，0.2门/100平方米</v>
      </c>
      <c r="BR143" s="117"/>
      <c r="BS143" s="11" t="str" cm="1">
        <f t="array" aca="1" ref="BS143" ca="1">IF(OFFSET(INDIRECT(ADDRESS(ROW(), COLUMN())),0,-1)="",VLOOKUP($G143,$A:$AAE,COLUMN(),FALSE),OFFSET(INDIRECT(ADDRESS(ROW(), COLUMN())),0,-1))</f>
        <v>居住户数*2.0+商服建筑面积*0.2/100</v>
      </c>
      <c r="BT143" s="117"/>
      <c r="BU143" s="11" t="str" cm="1">
        <f t="array" aca="1" ref="BU143" ca="1">IF(OFFSET(INDIRECT(ADDRESS(ROW(), COLUMN())),0,-1)="",VLOOKUP($G143,$A:$AAE,COLUMN(),FALSE),OFFSET(INDIRECT(ADDRESS(ROW(), COLUMN())),0,-1))</f>
        <v>34.5pcu/万平方米，26：74，52.1pcu/万平方米，71：29</v>
      </c>
      <c r="BV143" s="117"/>
      <c r="BW143" s="11" t="str" cm="1">
        <f t="array" aca="1" ref="BW143" ca="1">IF(OFFSET(INDIRECT(ADDRESS(ROW(), COLUMN())),0,-1)="",VLOOKUP($G143,$A:$AAE,COLUMN(),FALSE),OFFSET(INDIRECT(ADDRESS(ROW(), COLUMN())),0,-1))</f>
        <v>住宅建筑面积/10000*34.5*0.26+商服建筑面积/10000*60*0.71</v>
      </c>
      <c r="BX143" s="117"/>
      <c r="BY143" s="11" t="str" cm="1">
        <f t="array" aca="1" ref="BY143" ca="1">IF(OFFSET(INDIRECT(ADDRESS(ROW(), COLUMN())),0,-1)="",VLOOKUP($G143,$A:$AAE,COLUMN(),FALSE),OFFSET(INDIRECT(ADDRESS(ROW(), COLUMN())),0,-1))</f>
        <v>住宅建筑面积/10000*34.5*0.74+商服建筑面积/10000*60*0.29</v>
      </c>
      <c r="BZ143" s="94"/>
      <c r="CA143" s="11" t="str" cm="1">
        <f t="array" aca="1" ref="CA143" ca="1">IF(OFFSET(INDIRECT(ADDRESS(ROW(), COLUMN())),0,-1)="",VLOOKUP($G143,$A:$AAE,COLUMN(),FALSE),OFFSET(INDIRECT(ADDRESS(ROW(), COLUMN())),0,-1))</f>
        <v>住宅建筑面积*0.4+商服建筑面积*0.4</v>
      </c>
      <c r="CB143" s="11"/>
      <c r="CC143" s="11" t="str" cm="1">
        <f t="array" aca="1" ref="CC143" ca="1">IF(OFFSET(INDIRECT(ADDRESS(ROW(), COLUMN())),0,-1)="",VLOOKUP($G143,$A:$AAE,COLUMN(),FALSE),OFFSET(INDIRECT(ADDRESS(ROW(), COLUMN())),0,-1))</f>
        <v>住宅建筑面积*0.4+商服建筑面积*0.4</v>
      </c>
      <c r="CD143" s="11"/>
      <c r="CE143" s="11" t="str" cm="1">
        <f t="array" aca="1" ref="CE143" ca="1">IF(OFFSET(INDIRECT(ADDRESS(ROW(), COLUMN())),0,-1)="",VLOOKUP($G143,$A:$AAE,COLUMN(),FALSE),OFFSET(INDIRECT(ADDRESS(ROW(), COLUMN())),0,-1))</f>
        <v>住宅建筑面积*0.11+商服建筑面积*0.08</v>
      </c>
      <c r="CF143" s="11"/>
      <c r="CG143" s="11" t="str" cm="1">
        <f t="array" aca="1" ref="CG143" ca="1">IF(OFFSET(INDIRECT(ADDRESS(ROW(), COLUMN())),0,-1)="",VLOOKUP($G143,$A:$AAE,COLUMN(),FALSE),OFFSET(INDIRECT(ADDRESS(ROW(), COLUMN())),0,-1))</f>
        <v>住宅建筑面积*0.11+商服建筑面积*0.08</v>
      </c>
      <c r="CH143" s="11"/>
      <c r="CI143" s="48" t="str" cm="1">
        <f t="array" aca="1" ref="CI143" ca="1">IF(OFFSET(INDIRECT(ADDRESS(ROW(), COLUMN())),0,-1)="",VLOOKUP($G143,$A:$AAE,COLUMN(),FALSE),OFFSET(INDIRECT(ADDRESS(ROW(), COLUMN())),0,-1))</f>
        <v>城镇建设用地</v>
      </c>
      <c r="CJ143" s="77" t="s">
        <v>1962</v>
      </c>
      <c r="CK143" s="78" t="str">
        <f t="shared" si="102"/>
        <v>唯一标识:R21/B1/B2/S42#住宅用地/商业用地/商务用地/社会停车场用地#城规</v>
      </c>
      <c r="CL143" s="78" t="str">
        <f t="shared" si="103"/>
        <v>性质名称:住宅用地/商业用地/商务用地/社会停车场用地</v>
      </c>
      <c r="CM143" s="78" t="str">
        <f t="shared" si="104"/>
        <v>地块性质过滤:</v>
      </c>
      <c r="CN143" s="78" t="str">
        <f t="shared" si="105"/>
        <v>地块性质:R21/B1/B2/S42</v>
      </c>
      <c r="CO143" s="78" t="str">
        <f t="shared" si="106"/>
        <v>地类标准:城规</v>
      </c>
      <c r="CP143" s="78" t="str">
        <f t="shared" si="107"/>
        <v>地块性质别称:</v>
      </c>
      <c r="CQ143" s="78" t="str">
        <f t="shared" si="108"/>
        <v>属性继承:R/B#商住兼容用地#城规</v>
      </c>
      <c r="CR143" s="78" t="str">
        <f t="shared" si="109"/>
        <v>父类:R/B</v>
      </c>
      <c r="CS143" s="78" t="str">
        <f t="shared" si="110"/>
        <v>级别继承:R#居住用地#城规</v>
      </c>
      <c r="CT143" s="78" t="str">
        <f t="shared" si="111"/>
        <v>级别层次:5</v>
      </c>
      <c r="CU143" s="78" t="str">
        <f t="shared" si="112"/>
        <v>级别:4R</v>
      </c>
      <c r="CV143" s="78" t="str">
        <f t="shared" ca="1" si="113"/>
        <v>地块颜色:255,192,0</v>
      </c>
      <c r="CW143" s="78" t="str">
        <f t="shared" ca="1" si="114"/>
        <v>建筑面积公式:面积*容积率</v>
      </c>
      <c r="CX143" s="78" t="str">
        <f t="shared" ca="1" si="115"/>
        <v>住宅建筑面积公式:地块建筑面积*兼容比例1</v>
      </c>
      <c r="CY143" s="78" t="str">
        <f t="shared" ca="1" si="116"/>
        <v>商服建筑面积公式:地块建筑面积*兼容比例2</v>
      </c>
      <c r="CZ143" s="78" t="str">
        <f t="shared" ca="1" si="117"/>
        <v>商服中商业建筑面积公式:地块建筑面积*兼容比例2*0.35</v>
      </c>
      <c r="DA143" s="78" t="str">
        <f t="shared" ca="1" si="118"/>
        <v>商服中办公建筑面积公式:地块建筑面积*兼容比例2*0.65</v>
      </c>
      <c r="DB143" s="78" t="str">
        <f t="shared" ca="1" si="119"/>
        <v>公服建筑面积公式:地块建筑面积*0</v>
      </c>
      <c r="DC143" s="78" t="str">
        <f t="shared" ca="1" si="120"/>
        <v>工业建筑面积公式:地块建筑面积*0</v>
      </c>
      <c r="DD143" s="78" t="str">
        <f t="shared" ca="1" si="121"/>
        <v>市政建筑面积公式:地块建筑面积*0</v>
      </c>
      <c r="DE143" s="78" t="str">
        <f t="shared" ca="1" si="147"/>
        <v>绿地面积指定指标:面积*0</v>
      </c>
      <c r="DF143" s="78" t="str">
        <f t="shared" ca="1" si="148"/>
        <v>绿地面积指定公式:面积*0</v>
      </c>
      <c r="DG143" s="78" t="str">
        <f t="shared" ca="1" si="122"/>
        <v>户数指标:100平方米/户</v>
      </c>
      <c r="DH143" s="78" t="str">
        <f t="shared" ca="1" si="123"/>
        <v>户数公式:住宅建筑面积/100</v>
      </c>
      <c r="DI143" s="78" t="str">
        <f t="shared" ca="1" si="124"/>
        <v>人数指标:3人/户</v>
      </c>
      <c r="DJ143" s="78" t="str">
        <f t="shared" ca="1" si="125"/>
        <v>人数公式:居住户数*3</v>
      </c>
      <c r="DK143" s="78" t="str">
        <f t="shared" ca="1" si="126"/>
        <v>就业指标:35平方米/岗位</v>
      </c>
      <c r="DL143" s="78" t="str">
        <f t="shared" ca="1" si="127"/>
        <v>就业公式:商服建筑面积/35</v>
      </c>
      <c r="DM143" s="78" t="str">
        <f t="shared" ca="1" si="128"/>
        <v>机动车指标:1.2个/户，1.2个/100平方米</v>
      </c>
      <c r="DN143" s="78" t="str">
        <f t="shared" ca="1" si="129"/>
        <v>机动车公式:居住户数*1.2+商服建筑面积*1.2/100</v>
      </c>
      <c r="DO143" s="78" t="str">
        <f t="shared" ca="1" si="130"/>
        <v>用水量指标:155升/日*人，10升/平方米*日</v>
      </c>
      <c r="DP143" s="78" t="str">
        <f t="shared" ca="1" si="131"/>
        <v>用水量公式:居住人数*155/1000+商服建筑面积*10/1000</v>
      </c>
      <c r="DQ143" s="78" t="str">
        <f t="shared" ca="1" si="132"/>
        <v>污水折算系数:0.85</v>
      </c>
      <c r="DR143" s="78" t="str">
        <f t="shared" ca="1" si="133"/>
        <v>污水量公式:用水量*0.85</v>
      </c>
      <c r="DS143" s="78" t="str">
        <f t="shared" ca="1" si="134"/>
        <v>用电负荷指标:50瓦/平方米，60瓦/平方米</v>
      </c>
      <c r="DT143" s="78" t="str">
        <f t="shared" ca="1" si="135"/>
        <v>同时率:0.7，0.7</v>
      </c>
      <c r="DU143" s="78" t="str">
        <f t="shared" ca="1" si="136"/>
        <v>用电量公式:住宅建筑面积*50*0.7/1000+商服建筑面积*60*0.7/1000</v>
      </c>
      <c r="DV143" s="78" t="str">
        <f t="shared" ca="1" si="137"/>
        <v>固话装机指标:1.2门/户，1.0门/100平方米</v>
      </c>
      <c r="DW143" s="78" t="str">
        <f t="shared" ca="1" si="138"/>
        <v>固话量公式:居住户数*1.2+商服建筑面积*1.0/100</v>
      </c>
      <c r="DX143" s="78" t="str">
        <f t="shared" ca="1" si="139"/>
        <v>有线电视指标:2.0门/户，0.2门/100平方米</v>
      </c>
      <c r="DY143" s="78" t="str">
        <f t="shared" ca="1" si="140"/>
        <v>电视量公式:居住户数*2.0+商服建筑面积*0.2/100</v>
      </c>
      <c r="DZ143" s="78" t="str">
        <f t="shared" ca="1" si="141"/>
        <v>高峰机动车生成量指标:34.5pcu/万平方米，26：74，52.1pcu/万平方米，71：29</v>
      </c>
      <c r="EA143" s="78" t="str">
        <f t="shared" ca="1" si="142"/>
        <v>高峰机动车吸引量公式:住宅建筑面积/10000*34.5*0.26+商服建筑面积/10000*60*0.71</v>
      </c>
      <c r="EB143" s="78" t="str">
        <f t="shared" ca="1" si="143"/>
        <v>高峰机动车发生量公式:住宅建筑面积/10000*34.5*0.74+商服建筑面积/10000*60*0.29</v>
      </c>
      <c r="EC143" s="78" t="str">
        <f t="shared" ca="1" si="149"/>
        <v>地下空间指标:住宅建筑面积*0.4+商服建筑面积*0.4</v>
      </c>
      <c r="ED143" s="78" t="str">
        <f t="shared" ca="1" si="144"/>
        <v>地下空间公式:住宅建筑面积*0.4+商服建筑面积*0.4</v>
      </c>
      <c r="EE143" s="78" t="str">
        <f t="shared" ca="1" si="150"/>
        <v>人防指标:住宅建筑面积*0.11+商服建筑面积*0.08</v>
      </c>
      <c r="EF143" s="78" t="str">
        <f t="shared" ca="1" si="145"/>
        <v>人防公式:住宅建筑面积*0.11+商服建筑面积*0.08</v>
      </c>
      <c r="EG143" s="78" t="str">
        <f t="shared" ca="1" si="152"/>
        <v>用地构成:城镇建设用地</v>
      </c>
      <c r="EH143" s="78" t="s">
        <v>1962</v>
      </c>
      <c r="EI143" s="79" t="str">
        <f t="shared" ca="1" si="151"/>
        <v>唯一标识:R21/B1/B2/S42#住宅用地/商业用地/商务用地/社会停车场用地#城规;性质名称:住宅用地/商业用地/商务用地/社会停车场用地;地块性质过滤:;地块性质:R21/B1/B2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3" t="s">
        <v>1962</v>
      </c>
    </row>
    <row r="144" spans="1:140" ht="16.5" x14ac:dyDescent="0.2">
      <c r="A144" s="48" t="str">
        <f t="shared" si="146"/>
        <v>R2/B1/B2#二类居住用地/商业用地/商务用地#城规</v>
      </c>
      <c r="B144" s="48" t="s">
        <v>265</v>
      </c>
      <c r="C144" s="48"/>
      <c r="D144" s="48" t="s">
        <v>824</v>
      </c>
      <c r="E144" s="48" t="s">
        <v>1276</v>
      </c>
      <c r="F144" s="48"/>
      <c r="G144" s="48" t="s">
        <v>63</v>
      </c>
      <c r="H144" s="48" t="s">
        <v>806</v>
      </c>
      <c r="I144" s="48" t="s">
        <v>56</v>
      </c>
      <c r="J144" s="48">
        <v>5</v>
      </c>
      <c r="K144" s="48" t="s">
        <v>1492</v>
      </c>
      <c r="L144" s="48"/>
      <c r="M144" s="48" t="str" cm="1">
        <f t="array" aca="1" ref="M144" ca="1">IF(OFFSET(INDIRECT(ADDRESS(ROW(), COLUMN())),0,-1)="",VLOOKUP($G144,$A:$AAE,COLUMN(),FALSE),OFFSET(INDIRECT(ADDRESS(ROW(), COLUMN())),0,-1))</f>
        <v>255,192,0</v>
      </c>
      <c r="N144" s="11"/>
      <c r="O144" s="48" t="str" cm="1">
        <f t="array" aca="1" ref="O144" ca="1">IF(OFFSET(INDIRECT(ADDRESS(ROW(), COLUMN())),0,-1)="",VLOOKUP($G144,$A:$AAE,COLUMN(),FALSE),OFFSET(INDIRECT(ADDRESS(ROW(), COLUMN())),0,-1))</f>
        <v>面积*容积率</v>
      </c>
      <c r="P144" s="11"/>
      <c r="Q144" s="11" t="str" cm="1">
        <f t="array" aca="1" ref="Q144" ca="1">IF(OFFSET(INDIRECT(ADDRESS(ROW(), COLUMN())),0,-1)="",VLOOKUP($G144,$A:$AAE,COLUMN(),FALSE),OFFSET(INDIRECT(ADDRESS(ROW(), COLUMN())),0,-1))</f>
        <v>地块建筑面积*兼容比例1</v>
      </c>
      <c r="R144" s="11"/>
      <c r="S144" s="11" t="str" cm="1">
        <f t="array" aca="1" ref="S144" ca="1">IF(OFFSET(INDIRECT(ADDRESS(ROW(), COLUMN())),0,-1)="",VLOOKUP($G144,$A:$AAE,COLUMN(),FALSE),OFFSET(INDIRECT(ADDRESS(ROW(), COLUMN())),0,-1))</f>
        <v>地块建筑面积*兼容比例2</v>
      </c>
      <c r="T144" s="11"/>
      <c r="U144" s="11" t="str" cm="1">
        <f t="array" aca="1" ref="U144" ca="1">IF(OFFSET(INDIRECT(ADDRESS(ROW(), COLUMN())),0,-1)="",VLOOKUP($G144,$A:$AAE,COLUMN(),FALSE),OFFSET(INDIRECT(ADDRESS(ROW(), COLUMN())),0,-1))</f>
        <v>地块建筑面积*兼容比例2*0.35</v>
      </c>
      <c r="V144" s="11"/>
      <c r="W144" s="48" t="str" cm="1">
        <f t="array" aca="1" ref="W144" ca="1">IF(OFFSET(INDIRECT(ADDRESS(ROW(), COLUMN())),0,-1)="",VLOOKUP($G144,$A:$AAE,COLUMN(),FALSE),OFFSET(INDIRECT(ADDRESS(ROW(), COLUMN())),0,-1))</f>
        <v>地块建筑面积*兼容比例2*0.65</v>
      </c>
      <c r="X144" s="11"/>
      <c r="Y144" s="11" t="str" cm="1">
        <f t="array" aca="1" ref="Y144" ca="1">IF(OFFSET(INDIRECT(ADDRESS(ROW(), COLUMN())),0,-1)="",VLOOKUP($G144,$A:$AAE,COLUMN(),FALSE),OFFSET(INDIRECT(ADDRESS(ROW(), COLUMN())),0,-1))</f>
        <v>地块建筑面积*0</v>
      </c>
      <c r="Z144" s="11"/>
      <c r="AA144" s="11" t="str" cm="1">
        <f t="array" aca="1" ref="AA144" ca="1">IF(OFFSET(INDIRECT(ADDRESS(ROW(), COLUMN())),0,-1)="",VLOOKUP($G144,$A:$AAE,COLUMN(),FALSE),OFFSET(INDIRECT(ADDRESS(ROW(), COLUMN())),0,-1))</f>
        <v>地块建筑面积*0</v>
      </c>
      <c r="AB144" s="11"/>
      <c r="AC144" s="11" t="str" cm="1">
        <f t="array" aca="1" ref="AC144" ca="1">IF(OFFSET(INDIRECT(ADDRESS(ROW(), COLUMN())),0,-1)="",VLOOKUP($G144,$A:$AAE,COLUMN(),FALSE),OFFSET(INDIRECT(ADDRESS(ROW(), COLUMN())),0,-1))</f>
        <v>地块建筑面积*0</v>
      </c>
      <c r="AD144" s="11"/>
      <c r="AE144" s="11" t="str" cm="1">
        <f t="array" aca="1" ref="AE144" ca="1">IF(OFFSET(INDIRECT(ADDRESS(ROW(), COLUMN())),0,-1)="",VLOOKUP($G144,$A:$AAE,COLUMN(),FALSE),OFFSET(INDIRECT(ADDRESS(ROW(), COLUMN())),0,-1))</f>
        <v>面积*0</v>
      </c>
      <c r="AF144" s="11"/>
      <c r="AG144" s="11" t="str" cm="1">
        <f t="array" aca="1" ref="AG144" ca="1">IF(OFFSET(INDIRECT(ADDRESS(ROW(), COLUMN())),0,-1)="",VLOOKUP($G144,$A:$AAE,COLUMN(),FALSE),OFFSET(INDIRECT(ADDRESS(ROW(), COLUMN())),0,-1))</f>
        <v>面积*0</v>
      </c>
      <c r="AH144" s="11"/>
      <c r="AI144" s="11" t="str" cm="1">
        <f t="array" aca="1" ref="AI144" ca="1">IF(OFFSET(INDIRECT(ADDRESS(ROW(), COLUMN())),0,-1)="",VLOOKUP($G144,$A:$AAE,COLUMN(),FALSE),OFFSET(INDIRECT(ADDRESS(ROW(), COLUMN())),0,-1))</f>
        <v>100平方米/户</v>
      </c>
      <c r="AJ144" s="11"/>
      <c r="AK144" s="11" t="str" cm="1">
        <f t="array" aca="1" ref="AK144" ca="1">IF(OFFSET(INDIRECT(ADDRESS(ROW(), COLUMN())),0,-1)="",VLOOKUP($G144,$A:$AAE,COLUMN(),FALSE),OFFSET(INDIRECT(ADDRESS(ROW(), COLUMN())),0,-1))</f>
        <v>住宅建筑面积/100</v>
      </c>
      <c r="AL144" s="11"/>
      <c r="AM144" s="11" t="str" cm="1">
        <f t="array" aca="1" ref="AM144" ca="1">IF(OFFSET(INDIRECT(ADDRESS(ROW(), COLUMN())),0,-1)="",VLOOKUP($G144,$A:$AAE,COLUMN(),FALSE),OFFSET(INDIRECT(ADDRESS(ROW(), COLUMN())),0,-1))</f>
        <v>3人/户</v>
      </c>
      <c r="AN144" s="11"/>
      <c r="AO144" s="11" t="str" cm="1">
        <f t="array" aca="1" ref="AO144" ca="1">IF(OFFSET(INDIRECT(ADDRESS(ROW(), COLUMN())),0,-1)="",VLOOKUP($G144,$A:$AAE,COLUMN(),FALSE),OFFSET(INDIRECT(ADDRESS(ROW(), COLUMN())),0,-1))</f>
        <v>居住户数*3</v>
      </c>
      <c r="AP144" s="11"/>
      <c r="AQ144" s="11" t="str" cm="1">
        <f t="array" aca="1" ref="AQ144" ca="1">IF(OFFSET(INDIRECT(ADDRESS(ROW(), COLUMN())),0,-1)="",VLOOKUP($G144,$A:$AAE,COLUMN(),FALSE),OFFSET(INDIRECT(ADDRESS(ROW(), COLUMN())),0,-1))</f>
        <v>35平方米/岗位</v>
      </c>
      <c r="AR144" s="11"/>
      <c r="AS144" s="11" t="str" cm="1">
        <f t="array" aca="1" ref="AS144" ca="1">IF(OFFSET(INDIRECT(ADDRESS(ROW(), COLUMN())),0,-1)="",VLOOKUP($G144,$A:$AAE,COLUMN(),FALSE),OFFSET(INDIRECT(ADDRESS(ROW(), COLUMN())),0,-1))</f>
        <v>商服建筑面积/35</v>
      </c>
      <c r="AT144" s="11"/>
      <c r="AU144" s="11" t="str" cm="1">
        <f t="array" aca="1" ref="AU144" ca="1">IF(OFFSET(INDIRECT(ADDRESS(ROW(), COLUMN())),0,-1)="",VLOOKUP($G144,$A:$AAE,COLUMN(),FALSE),OFFSET(INDIRECT(ADDRESS(ROW(), COLUMN())),0,-1))</f>
        <v>1.2个/户，1.2个/100平方米</v>
      </c>
      <c r="AV144" s="11"/>
      <c r="AW144" s="11" t="str" cm="1">
        <f t="array" aca="1" ref="AW144" ca="1">IF(OFFSET(INDIRECT(ADDRESS(ROW(), COLUMN())),0,-1)="",VLOOKUP($G144,$A:$AAE,COLUMN(),FALSE),OFFSET(INDIRECT(ADDRESS(ROW(), COLUMN())),0,-1))</f>
        <v>居住户数*1.2+商服建筑面积*1.2/100</v>
      </c>
      <c r="AX144" s="117"/>
      <c r="AY144" s="11" t="str" cm="1">
        <f t="array" aca="1" ref="AY144" ca="1">IF(OFFSET(INDIRECT(ADDRESS(ROW(), COLUMN())),0,-1)="",VLOOKUP($G144,$A:$AAE,COLUMN(),FALSE),OFFSET(INDIRECT(ADDRESS(ROW(), COLUMN())),0,-1))</f>
        <v>155升/日*人，10升/平方米*日</v>
      </c>
      <c r="AZ144" s="117"/>
      <c r="BA144" s="11" t="str" cm="1">
        <f t="array" aca="1" ref="BA144" ca="1">IF(OFFSET(INDIRECT(ADDRESS(ROW(), COLUMN())),0,-1)="",VLOOKUP($G144,$A:$AAE,COLUMN(),FALSE),OFFSET(INDIRECT(ADDRESS(ROW(), COLUMN())),0,-1))</f>
        <v>居住人数*155/1000+商服建筑面积*10/1000</v>
      </c>
      <c r="BB144" s="117"/>
      <c r="BC144" s="11" cm="1">
        <f t="array" aca="1" ref="BC144" ca="1">IF(OFFSET(INDIRECT(ADDRESS(ROW(), COLUMN())),0,-1)="",VLOOKUP($G144,$A:$AAE,COLUMN(),FALSE),OFFSET(INDIRECT(ADDRESS(ROW(), COLUMN())),0,-1))</f>
        <v>0.85</v>
      </c>
      <c r="BD144" s="117"/>
      <c r="BE144" s="11" t="str" cm="1">
        <f t="array" aca="1" ref="BE144" ca="1">IF(OFFSET(INDIRECT(ADDRESS(ROW(), COLUMN())),0,-1)="",VLOOKUP($G144,$A:$AAE,COLUMN(),FALSE),OFFSET(INDIRECT(ADDRESS(ROW(), COLUMN())),0,-1))</f>
        <v>用水量*0.85</v>
      </c>
      <c r="BF144" s="117"/>
      <c r="BG144" s="11" t="str" cm="1">
        <f t="array" aca="1" ref="BG144" ca="1">IF(OFFSET(INDIRECT(ADDRESS(ROW(), COLUMN())),0,-1)="",VLOOKUP($G144,$A:$AAE,COLUMN(),FALSE),OFFSET(INDIRECT(ADDRESS(ROW(), COLUMN())),0,-1))</f>
        <v>50瓦/平方米，60瓦/平方米</v>
      </c>
      <c r="BH144" s="117"/>
      <c r="BI144" s="11" t="str" cm="1">
        <f t="array" aca="1" ref="BI144" ca="1">IF(OFFSET(INDIRECT(ADDRESS(ROW(), COLUMN())),0,-1)="",VLOOKUP($G144,$A:$AAE,COLUMN(),FALSE),OFFSET(INDIRECT(ADDRESS(ROW(), COLUMN())),0,-1))</f>
        <v>0.7，0.7</v>
      </c>
      <c r="BJ144" s="117"/>
      <c r="BK144" s="11" t="str" cm="1">
        <f t="array" aca="1" ref="BK144" ca="1">IF(OFFSET(INDIRECT(ADDRESS(ROW(), COLUMN())),0,-1)="",VLOOKUP($G144,$A:$AAE,COLUMN(),FALSE),OFFSET(INDIRECT(ADDRESS(ROW(), COLUMN())),0,-1))</f>
        <v>住宅建筑面积*50*0.7/1000+商服建筑面积*60*0.7/1000</v>
      </c>
      <c r="BL144" s="117"/>
      <c r="BM144" s="11" t="str" cm="1">
        <f t="array" aca="1" ref="BM144" ca="1">IF(OFFSET(INDIRECT(ADDRESS(ROW(), COLUMN())),0,-1)="",VLOOKUP($G144,$A:$AAE,COLUMN(),FALSE),OFFSET(INDIRECT(ADDRESS(ROW(), COLUMN())),0,-1))</f>
        <v>1.2门/户，1.0门/100平方米</v>
      </c>
      <c r="BN144" s="117"/>
      <c r="BO144" s="11" t="str" cm="1">
        <f t="array" aca="1" ref="BO144" ca="1">IF(OFFSET(INDIRECT(ADDRESS(ROW(), COLUMN())),0,-1)="",VLOOKUP($G144,$A:$AAE,COLUMN(),FALSE),OFFSET(INDIRECT(ADDRESS(ROW(), COLUMN())),0,-1))</f>
        <v>居住户数*1.2+商服建筑面积*1.0/100</v>
      </c>
      <c r="BP144" s="117"/>
      <c r="BQ144" s="11" t="str" cm="1">
        <f t="array" aca="1" ref="BQ144" ca="1">IF(OFFSET(INDIRECT(ADDRESS(ROW(), COLUMN())),0,-1)="",VLOOKUP($G144,$A:$AAE,COLUMN(),FALSE),OFFSET(INDIRECT(ADDRESS(ROW(), COLUMN())),0,-1))</f>
        <v>2.0门/户，0.2门/100平方米</v>
      </c>
      <c r="BR144" s="117"/>
      <c r="BS144" s="11" t="str" cm="1">
        <f t="array" aca="1" ref="BS144" ca="1">IF(OFFSET(INDIRECT(ADDRESS(ROW(), COLUMN())),0,-1)="",VLOOKUP($G144,$A:$AAE,COLUMN(),FALSE),OFFSET(INDIRECT(ADDRESS(ROW(), COLUMN())),0,-1))</f>
        <v>居住户数*2.0+商服建筑面积*0.2/100</v>
      </c>
      <c r="BT144" s="117"/>
      <c r="BU144" s="11" t="str" cm="1">
        <f t="array" aca="1" ref="BU144" ca="1">IF(OFFSET(INDIRECT(ADDRESS(ROW(), COLUMN())),0,-1)="",VLOOKUP($G144,$A:$AAE,COLUMN(),FALSE),OFFSET(INDIRECT(ADDRESS(ROW(), COLUMN())),0,-1))</f>
        <v>34.5pcu/万平方米，26：74，52.1pcu/万平方米，71：29</v>
      </c>
      <c r="BV144" s="117"/>
      <c r="BW144" s="11" t="str" cm="1">
        <f t="array" aca="1" ref="BW144" ca="1">IF(OFFSET(INDIRECT(ADDRESS(ROW(), COLUMN())),0,-1)="",VLOOKUP($G144,$A:$AAE,COLUMN(),FALSE),OFFSET(INDIRECT(ADDRESS(ROW(), COLUMN())),0,-1))</f>
        <v>住宅建筑面积/10000*34.5*0.26+商服建筑面积/10000*60*0.71</v>
      </c>
      <c r="BX144" s="117"/>
      <c r="BY144" s="11" t="str" cm="1">
        <f t="array" aca="1" ref="BY144" ca="1">IF(OFFSET(INDIRECT(ADDRESS(ROW(), COLUMN())),0,-1)="",VLOOKUP($G144,$A:$AAE,COLUMN(),FALSE),OFFSET(INDIRECT(ADDRESS(ROW(), COLUMN())),0,-1))</f>
        <v>住宅建筑面积/10000*34.5*0.74+商服建筑面积/10000*60*0.29</v>
      </c>
      <c r="BZ144" s="94"/>
      <c r="CA144" s="11" t="str" cm="1">
        <f t="array" aca="1" ref="CA144" ca="1">IF(OFFSET(INDIRECT(ADDRESS(ROW(), COLUMN())),0,-1)="",VLOOKUP($G144,$A:$AAE,COLUMN(),FALSE),OFFSET(INDIRECT(ADDRESS(ROW(), COLUMN())),0,-1))</f>
        <v>住宅建筑面积*0.4+商服建筑面积*0.4</v>
      </c>
      <c r="CB144" s="11"/>
      <c r="CC144" s="11" t="str" cm="1">
        <f t="array" aca="1" ref="CC144" ca="1">IF(OFFSET(INDIRECT(ADDRESS(ROW(), COLUMN())),0,-1)="",VLOOKUP($G144,$A:$AAE,COLUMN(),FALSE),OFFSET(INDIRECT(ADDRESS(ROW(), COLUMN())),0,-1))</f>
        <v>住宅建筑面积*0.4+商服建筑面积*0.4</v>
      </c>
      <c r="CD144" s="11"/>
      <c r="CE144" s="11" t="str" cm="1">
        <f t="array" aca="1" ref="CE144" ca="1">IF(OFFSET(INDIRECT(ADDRESS(ROW(), COLUMN())),0,-1)="",VLOOKUP($G144,$A:$AAE,COLUMN(),FALSE),OFFSET(INDIRECT(ADDRESS(ROW(), COLUMN())),0,-1))</f>
        <v>住宅建筑面积*0.11+商服建筑面积*0.08</v>
      </c>
      <c r="CF144" s="11"/>
      <c r="CG144" s="11" t="str" cm="1">
        <f t="array" aca="1" ref="CG144" ca="1">IF(OFFSET(INDIRECT(ADDRESS(ROW(), COLUMN())),0,-1)="",VLOOKUP($G144,$A:$AAE,COLUMN(),FALSE),OFFSET(INDIRECT(ADDRESS(ROW(), COLUMN())),0,-1))</f>
        <v>住宅建筑面积*0.11+商服建筑面积*0.08</v>
      </c>
      <c r="CH144" s="11"/>
      <c r="CI144" s="48" t="str" cm="1">
        <f t="array" aca="1" ref="CI144" ca="1">IF(OFFSET(INDIRECT(ADDRESS(ROW(), COLUMN())),0,-1)="",VLOOKUP($G144,$A:$AAE,COLUMN(),FALSE),OFFSET(INDIRECT(ADDRESS(ROW(), COLUMN())),0,-1))</f>
        <v>城镇建设用地</v>
      </c>
      <c r="CJ144" s="77" t="s">
        <v>1962</v>
      </c>
      <c r="CK144" s="78" t="str">
        <f t="shared" si="102"/>
        <v>唯一标识:R2/B1/B2#二类居住用地/商业用地/商务用地#城规</v>
      </c>
      <c r="CL144" s="78" t="str">
        <f t="shared" si="103"/>
        <v>性质名称:二类居住用地/商业用地/商务用地</v>
      </c>
      <c r="CM144" s="78" t="str">
        <f t="shared" si="104"/>
        <v>地块性质过滤:</v>
      </c>
      <c r="CN144" s="78" t="str">
        <f t="shared" si="105"/>
        <v>地块性质:R2/B1/B2</v>
      </c>
      <c r="CO144" s="78" t="str">
        <f t="shared" si="106"/>
        <v>地类标准:城规</v>
      </c>
      <c r="CP144" s="78" t="str">
        <f t="shared" si="107"/>
        <v>地块性质别称:</v>
      </c>
      <c r="CQ144" s="78" t="str">
        <f t="shared" si="108"/>
        <v>属性继承:R/B#商住兼容用地#城规</v>
      </c>
      <c r="CR144" s="78" t="str">
        <f t="shared" si="109"/>
        <v>父类:R/B</v>
      </c>
      <c r="CS144" s="78" t="str">
        <f t="shared" si="110"/>
        <v>级别继承:R#居住用地#城规</v>
      </c>
      <c r="CT144" s="78" t="str">
        <f t="shared" si="111"/>
        <v>级别层次:5</v>
      </c>
      <c r="CU144" s="78" t="str">
        <f t="shared" si="112"/>
        <v>级别:4R</v>
      </c>
      <c r="CV144" s="78" t="str">
        <f t="shared" ca="1" si="113"/>
        <v>地块颜色:255,192,0</v>
      </c>
      <c r="CW144" s="78" t="str">
        <f t="shared" ca="1" si="114"/>
        <v>建筑面积公式:面积*容积率</v>
      </c>
      <c r="CX144" s="78" t="str">
        <f t="shared" ca="1" si="115"/>
        <v>住宅建筑面积公式:地块建筑面积*兼容比例1</v>
      </c>
      <c r="CY144" s="78" t="str">
        <f t="shared" ca="1" si="116"/>
        <v>商服建筑面积公式:地块建筑面积*兼容比例2</v>
      </c>
      <c r="CZ144" s="78" t="str">
        <f t="shared" ca="1" si="117"/>
        <v>商服中商业建筑面积公式:地块建筑面积*兼容比例2*0.35</v>
      </c>
      <c r="DA144" s="78" t="str">
        <f t="shared" ca="1" si="118"/>
        <v>商服中办公建筑面积公式:地块建筑面积*兼容比例2*0.65</v>
      </c>
      <c r="DB144" s="78" t="str">
        <f t="shared" ca="1" si="119"/>
        <v>公服建筑面积公式:地块建筑面积*0</v>
      </c>
      <c r="DC144" s="78" t="str">
        <f t="shared" ca="1" si="120"/>
        <v>工业建筑面积公式:地块建筑面积*0</v>
      </c>
      <c r="DD144" s="78" t="str">
        <f t="shared" ca="1" si="121"/>
        <v>市政建筑面积公式:地块建筑面积*0</v>
      </c>
      <c r="DE144" s="78" t="str">
        <f t="shared" ca="1" si="147"/>
        <v>绿地面积指定指标:面积*0</v>
      </c>
      <c r="DF144" s="78" t="str">
        <f t="shared" ca="1" si="148"/>
        <v>绿地面积指定公式:面积*0</v>
      </c>
      <c r="DG144" s="78" t="str">
        <f t="shared" ca="1" si="122"/>
        <v>户数指标:100平方米/户</v>
      </c>
      <c r="DH144" s="78" t="str">
        <f t="shared" ca="1" si="123"/>
        <v>户数公式:住宅建筑面积/100</v>
      </c>
      <c r="DI144" s="78" t="str">
        <f t="shared" ca="1" si="124"/>
        <v>人数指标:3人/户</v>
      </c>
      <c r="DJ144" s="78" t="str">
        <f t="shared" ca="1" si="125"/>
        <v>人数公式:居住户数*3</v>
      </c>
      <c r="DK144" s="78" t="str">
        <f t="shared" ca="1" si="126"/>
        <v>就业指标:35平方米/岗位</v>
      </c>
      <c r="DL144" s="78" t="str">
        <f t="shared" ca="1" si="127"/>
        <v>就业公式:商服建筑面积/35</v>
      </c>
      <c r="DM144" s="78" t="str">
        <f t="shared" ca="1" si="128"/>
        <v>机动车指标:1.2个/户，1.2个/100平方米</v>
      </c>
      <c r="DN144" s="78" t="str">
        <f t="shared" ca="1" si="129"/>
        <v>机动车公式:居住户数*1.2+商服建筑面积*1.2/100</v>
      </c>
      <c r="DO144" s="78" t="str">
        <f t="shared" ca="1" si="130"/>
        <v>用水量指标:155升/日*人，10升/平方米*日</v>
      </c>
      <c r="DP144" s="78" t="str">
        <f t="shared" ca="1" si="131"/>
        <v>用水量公式:居住人数*155/1000+商服建筑面积*10/1000</v>
      </c>
      <c r="DQ144" s="78" t="str">
        <f t="shared" ca="1" si="132"/>
        <v>污水折算系数:0.85</v>
      </c>
      <c r="DR144" s="78" t="str">
        <f t="shared" ca="1" si="133"/>
        <v>污水量公式:用水量*0.85</v>
      </c>
      <c r="DS144" s="78" t="str">
        <f t="shared" ca="1" si="134"/>
        <v>用电负荷指标:50瓦/平方米，60瓦/平方米</v>
      </c>
      <c r="DT144" s="78" t="str">
        <f t="shared" ca="1" si="135"/>
        <v>同时率:0.7，0.7</v>
      </c>
      <c r="DU144" s="78" t="str">
        <f t="shared" ca="1" si="136"/>
        <v>用电量公式:住宅建筑面积*50*0.7/1000+商服建筑面积*60*0.7/1000</v>
      </c>
      <c r="DV144" s="78" t="str">
        <f t="shared" ca="1" si="137"/>
        <v>固话装机指标:1.2门/户，1.0门/100平方米</v>
      </c>
      <c r="DW144" s="78" t="str">
        <f t="shared" ca="1" si="138"/>
        <v>固话量公式:居住户数*1.2+商服建筑面积*1.0/100</v>
      </c>
      <c r="DX144" s="78" t="str">
        <f t="shared" ca="1" si="139"/>
        <v>有线电视指标:2.0门/户，0.2门/100平方米</v>
      </c>
      <c r="DY144" s="78" t="str">
        <f t="shared" ca="1" si="140"/>
        <v>电视量公式:居住户数*2.0+商服建筑面积*0.2/100</v>
      </c>
      <c r="DZ144" s="78" t="str">
        <f t="shared" ca="1" si="141"/>
        <v>高峰机动车生成量指标:34.5pcu/万平方米，26：74，52.1pcu/万平方米，71：29</v>
      </c>
      <c r="EA144" s="78" t="str">
        <f t="shared" ca="1" si="142"/>
        <v>高峰机动车吸引量公式:住宅建筑面积/10000*34.5*0.26+商服建筑面积/10000*60*0.71</v>
      </c>
      <c r="EB144" s="78" t="str">
        <f t="shared" ca="1" si="143"/>
        <v>高峰机动车发生量公式:住宅建筑面积/10000*34.5*0.74+商服建筑面积/10000*60*0.29</v>
      </c>
      <c r="EC144" s="78" t="str">
        <f t="shared" ca="1" si="149"/>
        <v>地下空间指标:住宅建筑面积*0.4+商服建筑面积*0.4</v>
      </c>
      <c r="ED144" s="78" t="str">
        <f t="shared" ca="1" si="144"/>
        <v>地下空间公式:住宅建筑面积*0.4+商服建筑面积*0.4</v>
      </c>
      <c r="EE144" s="78" t="str">
        <f t="shared" ca="1" si="150"/>
        <v>人防指标:住宅建筑面积*0.11+商服建筑面积*0.08</v>
      </c>
      <c r="EF144" s="78" t="str">
        <f t="shared" ca="1" si="145"/>
        <v>人防公式:住宅建筑面积*0.11+商服建筑面积*0.08</v>
      </c>
      <c r="EG144" s="78" t="str">
        <f t="shared" ca="1" si="152"/>
        <v>用地构成:城镇建设用地</v>
      </c>
      <c r="EH144" s="78" t="s">
        <v>1962</v>
      </c>
      <c r="EI144" s="79" t="str">
        <f t="shared" ca="1" si="151"/>
        <v>唯一标识:R2/B1/B2#二类居住用地/商业用地/商务用地#城规;性质名称:二类居住用地/商业用地/商务用地;地块性质过滤:;地块性质:R2/B1/B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4" t="s">
        <v>1962</v>
      </c>
    </row>
    <row r="145" spans="1:140" ht="16.5" x14ac:dyDescent="0.2">
      <c r="A145" s="48" t="str">
        <f t="shared" si="146"/>
        <v>R21/B1/B3#住宅用地/商业用地/娱乐康体用地#城规</v>
      </c>
      <c r="B145" s="48" t="s">
        <v>266</v>
      </c>
      <c r="C145" s="48"/>
      <c r="D145" s="48" t="s">
        <v>825</v>
      </c>
      <c r="E145" s="48" t="s">
        <v>1276</v>
      </c>
      <c r="F145" s="48"/>
      <c r="G145" s="48" t="s">
        <v>63</v>
      </c>
      <c r="H145" s="48" t="s">
        <v>806</v>
      </c>
      <c r="I145" s="48" t="s">
        <v>56</v>
      </c>
      <c r="J145" s="48">
        <v>5</v>
      </c>
      <c r="K145" s="48" t="s">
        <v>1492</v>
      </c>
      <c r="L145" s="48"/>
      <c r="M145" s="48" t="str" cm="1">
        <f t="array" aca="1" ref="M145" ca="1">IF(OFFSET(INDIRECT(ADDRESS(ROW(), COLUMN())),0,-1)="",VLOOKUP($G145,$A:$AAE,COLUMN(),FALSE),OFFSET(INDIRECT(ADDRESS(ROW(), COLUMN())),0,-1))</f>
        <v>255,192,0</v>
      </c>
      <c r="N145" s="11"/>
      <c r="O145" s="48" t="str" cm="1">
        <f t="array" aca="1" ref="O145" ca="1">IF(OFFSET(INDIRECT(ADDRESS(ROW(), COLUMN())),0,-1)="",VLOOKUP($G145,$A:$AAE,COLUMN(),FALSE),OFFSET(INDIRECT(ADDRESS(ROW(), COLUMN())),0,-1))</f>
        <v>面积*容积率</v>
      </c>
      <c r="P145" s="11"/>
      <c r="Q145" s="11" t="str" cm="1">
        <f t="array" aca="1" ref="Q145" ca="1">IF(OFFSET(INDIRECT(ADDRESS(ROW(), COLUMN())),0,-1)="",VLOOKUP($G145,$A:$AAE,COLUMN(),FALSE),OFFSET(INDIRECT(ADDRESS(ROW(), COLUMN())),0,-1))</f>
        <v>地块建筑面积*兼容比例1</v>
      </c>
      <c r="R145" s="11"/>
      <c r="S145" s="11" t="str" cm="1">
        <f t="array" aca="1" ref="S145" ca="1">IF(OFFSET(INDIRECT(ADDRESS(ROW(), COLUMN())),0,-1)="",VLOOKUP($G145,$A:$AAE,COLUMN(),FALSE),OFFSET(INDIRECT(ADDRESS(ROW(), COLUMN())),0,-1))</f>
        <v>地块建筑面积*兼容比例2</v>
      </c>
      <c r="T145" s="11"/>
      <c r="U145" s="11" t="str" cm="1">
        <f t="array" aca="1" ref="U145" ca="1">IF(OFFSET(INDIRECT(ADDRESS(ROW(), COLUMN())),0,-1)="",VLOOKUP($G145,$A:$AAE,COLUMN(),FALSE),OFFSET(INDIRECT(ADDRESS(ROW(), COLUMN())),0,-1))</f>
        <v>地块建筑面积*兼容比例2*0.35</v>
      </c>
      <c r="V145" s="11"/>
      <c r="W145" s="48" t="str" cm="1">
        <f t="array" aca="1" ref="W145" ca="1">IF(OFFSET(INDIRECT(ADDRESS(ROW(), COLUMN())),0,-1)="",VLOOKUP($G145,$A:$AAE,COLUMN(),FALSE),OFFSET(INDIRECT(ADDRESS(ROW(), COLUMN())),0,-1))</f>
        <v>地块建筑面积*兼容比例2*0.65</v>
      </c>
      <c r="X145" s="11"/>
      <c r="Y145" s="11" t="str" cm="1">
        <f t="array" aca="1" ref="Y145" ca="1">IF(OFFSET(INDIRECT(ADDRESS(ROW(), COLUMN())),0,-1)="",VLOOKUP($G145,$A:$AAE,COLUMN(),FALSE),OFFSET(INDIRECT(ADDRESS(ROW(), COLUMN())),0,-1))</f>
        <v>地块建筑面积*0</v>
      </c>
      <c r="Z145" s="11"/>
      <c r="AA145" s="11" t="str" cm="1">
        <f t="array" aca="1" ref="AA145" ca="1">IF(OFFSET(INDIRECT(ADDRESS(ROW(), COLUMN())),0,-1)="",VLOOKUP($G145,$A:$AAE,COLUMN(),FALSE),OFFSET(INDIRECT(ADDRESS(ROW(), COLUMN())),0,-1))</f>
        <v>地块建筑面积*0</v>
      </c>
      <c r="AB145" s="11"/>
      <c r="AC145" s="11" t="str" cm="1">
        <f t="array" aca="1" ref="AC145" ca="1">IF(OFFSET(INDIRECT(ADDRESS(ROW(), COLUMN())),0,-1)="",VLOOKUP($G145,$A:$AAE,COLUMN(),FALSE),OFFSET(INDIRECT(ADDRESS(ROW(), COLUMN())),0,-1))</f>
        <v>地块建筑面积*0</v>
      </c>
      <c r="AD145" s="11"/>
      <c r="AE145" s="11" t="str" cm="1">
        <f t="array" aca="1" ref="AE145" ca="1">IF(OFFSET(INDIRECT(ADDRESS(ROW(), COLUMN())),0,-1)="",VLOOKUP($G145,$A:$AAE,COLUMN(),FALSE),OFFSET(INDIRECT(ADDRESS(ROW(), COLUMN())),0,-1))</f>
        <v>面积*0</v>
      </c>
      <c r="AF145" s="11"/>
      <c r="AG145" s="11" t="str" cm="1">
        <f t="array" aca="1" ref="AG145" ca="1">IF(OFFSET(INDIRECT(ADDRESS(ROW(), COLUMN())),0,-1)="",VLOOKUP($G145,$A:$AAE,COLUMN(),FALSE),OFFSET(INDIRECT(ADDRESS(ROW(), COLUMN())),0,-1))</f>
        <v>面积*0</v>
      </c>
      <c r="AH145" s="11"/>
      <c r="AI145" s="11" t="str" cm="1">
        <f t="array" aca="1" ref="AI145" ca="1">IF(OFFSET(INDIRECT(ADDRESS(ROW(), COLUMN())),0,-1)="",VLOOKUP($G145,$A:$AAE,COLUMN(),FALSE),OFFSET(INDIRECT(ADDRESS(ROW(), COLUMN())),0,-1))</f>
        <v>100平方米/户</v>
      </c>
      <c r="AJ145" s="11"/>
      <c r="AK145" s="11" t="str" cm="1">
        <f t="array" aca="1" ref="AK145" ca="1">IF(OFFSET(INDIRECT(ADDRESS(ROW(), COLUMN())),0,-1)="",VLOOKUP($G145,$A:$AAE,COLUMN(),FALSE),OFFSET(INDIRECT(ADDRESS(ROW(), COLUMN())),0,-1))</f>
        <v>住宅建筑面积/100</v>
      </c>
      <c r="AL145" s="11"/>
      <c r="AM145" s="11" t="str" cm="1">
        <f t="array" aca="1" ref="AM145" ca="1">IF(OFFSET(INDIRECT(ADDRESS(ROW(), COLUMN())),0,-1)="",VLOOKUP($G145,$A:$AAE,COLUMN(),FALSE),OFFSET(INDIRECT(ADDRESS(ROW(), COLUMN())),0,-1))</f>
        <v>3人/户</v>
      </c>
      <c r="AN145" s="11"/>
      <c r="AO145" s="11" t="str" cm="1">
        <f t="array" aca="1" ref="AO145" ca="1">IF(OFFSET(INDIRECT(ADDRESS(ROW(), COLUMN())),0,-1)="",VLOOKUP($G145,$A:$AAE,COLUMN(),FALSE),OFFSET(INDIRECT(ADDRESS(ROW(), COLUMN())),0,-1))</f>
        <v>居住户数*3</v>
      </c>
      <c r="AP145" s="11"/>
      <c r="AQ145" s="11" t="str" cm="1">
        <f t="array" aca="1" ref="AQ145" ca="1">IF(OFFSET(INDIRECT(ADDRESS(ROW(), COLUMN())),0,-1)="",VLOOKUP($G145,$A:$AAE,COLUMN(),FALSE),OFFSET(INDIRECT(ADDRESS(ROW(), COLUMN())),0,-1))</f>
        <v>35平方米/岗位</v>
      </c>
      <c r="AR145" s="11"/>
      <c r="AS145" s="11" t="str" cm="1">
        <f t="array" aca="1" ref="AS145" ca="1">IF(OFFSET(INDIRECT(ADDRESS(ROW(), COLUMN())),0,-1)="",VLOOKUP($G145,$A:$AAE,COLUMN(),FALSE),OFFSET(INDIRECT(ADDRESS(ROW(), COLUMN())),0,-1))</f>
        <v>商服建筑面积/35</v>
      </c>
      <c r="AT145" s="11"/>
      <c r="AU145" s="11" t="str" cm="1">
        <f t="array" aca="1" ref="AU145" ca="1">IF(OFFSET(INDIRECT(ADDRESS(ROW(), COLUMN())),0,-1)="",VLOOKUP($G145,$A:$AAE,COLUMN(),FALSE),OFFSET(INDIRECT(ADDRESS(ROW(), COLUMN())),0,-1))</f>
        <v>1.2个/户，1.2个/100平方米</v>
      </c>
      <c r="AV145" s="11"/>
      <c r="AW145" s="11" t="str" cm="1">
        <f t="array" aca="1" ref="AW145" ca="1">IF(OFFSET(INDIRECT(ADDRESS(ROW(), COLUMN())),0,-1)="",VLOOKUP($G145,$A:$AAE,COLUMN(),FALSE),OFFSET(INDIRECT(ADDRESS(ROW(), COLUMN())),0,-1))</f>
        <v>居住户数*1.2+商服建筑面积*1.2/100</v>
      </c>
      <c r="AX145" s="117"/>
      <c r="AY145" s="11" t="str" cm="1">
        <f t="array" aca="1" ref="AY145" ca="1">IF(OFFSET(INDIRECT(ADDRESS(ROW(), COLUMN())),0,-1)="",VLOOKUP($G145,$A:$AAE,COLUMN(),FALSE),OFFSET(INDIRECT(ADDRESS(ROW(), COLUMN())),0,-1))</f>
        <v>155升/日*人，10升/平方米*日</v>
      </c>
      <c r="AZ145" s="117"/>
      <c r="BA145" s="11" t="str" cm="1">
        <f t="array" aca="1" ref="BA145" ca="1">IF(OFFSET(INDIRECT(ADDRESS(ROW(), COLUMN())),0,-1)="",VLOOKUP($G145,$A:$AAE,COLUMN(),FALSE),OFFSET(INDIRECT(ADDRESS(ROW(), COLUMN())),0,-1))</f>
        <v>居住人数*155/1000+商服建筑面积*10/1000</v>
      </c>
      <c r="BB145" s="117"/>
      <c r="BC145" s="11" cm="1">
        <f t="array" aca="1" ref="BC145" ca="1">IF(OFFSET(INDIRECT(ADDRESS(ROW(), COLUMN())),0,-1)="",VLOOKUP($G145,$A:$AAE,COLUMN(),FALSE),OFFSET(INDIRECT(ADDRESS(ROW(), COLUMN())),0,-1))</f>
        <v>0.85</v>
      </c>
      <c r="BD145" s="117"/>
      <c r="BE145" s="11" t="str" cm="1">
        <f t="array" aca="1" ref="BE145" ca="1">IF(OFFSET(INDIRECT(ADDRESS(ROW(), COLUMN())),0,-1)="",VLOOKUP($G145,$A:$AAE,COLUMN(),FALSE),OFFSET(INDIRECT(ADDRESS(ROW(), COLUMN())),0,-1))</f>
        <v>用水量*0.85</v>
      </c>
      <c r="BF145" s="117"/>
      <c r="BG145" s="11" t="str" cm="1">
        <f t="array" aca="1" ref="BG145" ca="1">IF(OFFSET(INDIRECT(ADDRESS(ROW(), COLUMN())),0,-1)="",VLOOKUP($G145,$A:$AAE,COLUMN(),FALSE),OFFSET(INDIRECT(ADDRESS(ROW(), COLUMN())),0,-1))</f>
        <v>50瓦/平方米，60瓦/平方米</v>
      </c>
      <c r="BH145" s="117"/>
      <c r="BI145" s="11" t="str" cm="1">
        <f t="array" aca="1" ref="BI145" ca="1">IF(OFFSET(INDIRECT(ADDRESS(ROW(), COLUMN())),0,-1)="",VLOOKUP($G145,$A:$AAE,COLUMN(),FALSE),OFFSET(INDIRECT(ADDRESS(ROW(), COLUMN())),0,-1))</f>
        <v>0.7，0.7</v>
      </c>
      <c r="BJ145" s="117"/>
      <c r="BK145" s="11" t="str" cm="1">
        <f t="array" aca="1" ref="BK145" ca="1">IF(OFFSET(INDIRECT(ADDRESS(ROW(), COLUMN())),0,-1)="",VLOOKUP($G145,$A:$AAE,COLUMN(),FALSE),OFFSET(INDIRECT(ADDRESS(ROW(), COLUMN())),0,-1))</f>
        <v>住宅建筑面积*50*0.7/1000+商服建筑面积*60*0.7/1000</v>
      </c>
      <c r="BL145" s="117"/>
      <c r="BM145" s="11" t="str" cm="1">
        <f t="array" aca="1" ref="BM145" ca="1">IF(OFFSET(INDIRECT(ADDRESS(ROW(), COLUMN())),0,-1)="",VLOOKUP($G145,$A:$AAE,COLUMN(),FALSE),OFFSET(INDIRECT(ADDRESS(ROW(), COLUMN())),0,-1))</f>
        <v>1.2门/户，1.0门/100平方米</v>
      </c>
      <c r="BN145" s="117"/>
      <c r="BO145" s="11" t="str" cm="1">
        <f t="array" aca="1" ref="BO145" ca="1">IF(OFFSET(INDIRECT(ADDRESS(ROW(), COLUMN())),0,-1)="",VLOOKUP($G145,$A:$AAE,COLUMN(),FALSE),OFFSET(INDIRECT(ADDRESS(ROW(), COLUMN())),0,-1))</f>
        <v>居住户数*1.2+商服建筑面积*1.0/100</v>
      </c>
      <c r="BP145" s="117"/>
      <c r="BQ145" s="11" t="str" cm="1">
        <f t="array" aca="1" ref="BQ145" ca="1">IF(OFFSET(INDIRECT(ADDRESS(ROW(), COLUMN())),0,-1)="",VLOOKUP($G145,$A:$AAE,COLUMN(),FALSE),OFFSET(INDIRECT(ADDRESS(ROW(), COLUMN())),0,-1))</f>
        <v>2.0门/户，0.2门/100平方米</v>
      </c>
      <c r="BR145" s="117"/>
      <c r="BS145" s="11" t="str" cm="1">
        <f t="array" aca="1" ref="BS145" ca="1">IF(OFFSET(INDIRECT(ADDRESS(ROW(), COLUMN())),0,-1)="",VLOOKUP($G145,$A:$AAE,COLUMN(),FALSE),OFFSET(INDIRECT(ADDRESS(ROW(), COLUMN())),0,-1))</f>
        <v>居住户数*2.0+商服建筑面积*0.2/100</v>
      </c>
      <c r="BT145" s="117"/>
      <c r="BU145" s="11" t="str" cm="1">
        <f t="array" aca="1" ref="BU145" ca="1">IF(OFFSET(INDIRECT(ADDRESS(ROW(), COLUMN())),0,-1)="",VLOOKUP($G145,$A:$AAE,COLUMN(),FALSE),OFFSET(INDIRECT(ADDRESS(ROW(), COLUMN())),0,-1))</f>
        <v>34.5pcu/万平方米，26：74，52.1pcu/万平方米，71：29</v>
      </c>
      <c r="BV145" s="117"/>
      <c r="BW145" s="11" t="str" cm="1">
        <f t="array" aca="1" ref="BW145" ca="1">IF(OFFSET(INDIRECT(ADDRESS(ROW(), COLUMN())),0,-1)="",VLOOKUP($G145,$A:$AAE,COLUMN(),FALSE),OFFSET(INDIRECT(ADDRESS(ROW(), COLUMN())),0,-1))</f>
        <v>住宅建筑面积/10000*34.5*0.26+商服建筑面积/10000*60*0.71</v>
      </c>
      <c r="BX145" s="117"/>
      <c r="BY145" s="11" t="str" cm="1">
        <f t="array" aca="1" ref="BY145" ca="1">IF(OFFSET(INDIRECT(ADDRESS(ROW(), COLUMN())),0,-1)="",VLOOKUP($G145,$A:$AAE,COLUMN(),FALSE),OFFSET(INDIRECT(ADDRESS(ROW(), COLUMN())),0,-1))</f>
        <v>住宅建筑面积/10000*34.5*0.74+商服建筑面积/10000*60*0.29</v>
      </c>
      <c r="BZ145" s="94"/>
      <c r="CA145" s="11" t="str" cm="1">
        <f t="array" aca="1" ref="CA145" ca="1">IF(OFFSET(INDIRECT(ADDRESS(ROW(), COLUMN())),0,-1)="",VLOOKUP($G145,$A:$AAE,COLUMN(),FALSE),OFFSET(INDIRECT(ADDRESS(ROW(), COLUMN())),0,-1))</f>
        <v>住宅建筑面积*0.4+商服建筑面积*0.4</v>
      </c>
      <c r="CB145" s="11"/>
      <c r="CC145" s="11" t="str" cm="1">
        <f t="array" aca="1" ref="CC145" ca="1">IF(OFFSET(INDIRECT(ADDRESS(ROW(), COLUMN())),0,-1)="",VLOOKUP($G145,$A:$AAE,COLUMN(),FALSE),OFFSET(INDIRECT(ADDRESS(ROW(), COLUMN())),0,-1))</f>
        <v>住宅建筑面积*0.4+商服建筑面积*0.4</v>
      </c>
      <c r="CD145" s="11"/>
      <c r="CE145" s="11" t="str" cm="1">
        <f t="array" aca="1" ref="CE145" ca="1">IF(OFFSET(INDIRECT(ADDRESS(ROW(), COLUMN())),0,-1)="",VLOOKUP($G145,$A:$AAE,COLUMN(),FALSE),OFFSET(INDIRECT(ADDRESS(ROW(), COLUMN())),0,-1))</f>
        <v>住宅建筑面积*0.11+商服建筑面积*0.08</v>
      </c>
      <c r="CF145" s="11"/>
      <c r="CG145" s="11" t="str" cm="1">
        <f t="array" aca="1" ref="CG145" ca="1">IF(OFFSET(INDIRECT(ADDRESS(ROW(), COLUMN())),0,-1)="",VLOOKUP($G145,$A:$AAE,COLUMN(),FALSE),OFFSET(INDIRECT(ADDRESS(ROW(), COLUMN())),0,-1))</f>
        <v>住宅建筑面积*0.11+商服建筑面积*0.08</v>
      </c>
      <c r="CH145" s="11"/>
      <c r="CI145" s="48" t="str" cm="1">
        <f t="array" aca="1" ref="CI145" ca="1">IF(OFFSET(INDIRECT(ADDRESS(ROW(), COLUMN())),0,-1)="",VLOOKUP($G145,$A:$AAE,COLUMN(),FALSE),OFFSET(INDIRECT(ADDRESS(ROW(), COLUMN())),0,-1))</f>
        <v>城镇建设用地</v>
      </c>
      <c r="CJ145" s="77" t="s">
        <v>1962</v>
      </c>
      <c r="CK145" s="78" t="str">
        <f t="shared" si="102"/>
        <v>唯一标识:R21/B1/B3#住宅用地/商业用地/娱乐康体用地#城规</v>
      </c>
      <c r="CL145" s="78" t="str">
        <f t="shared" si="103"/>
        <v>性质名称:住宅用地/商业用地/娱乐康体用地</v>
      </c>
      <c r="CM145" s="78" t="str">
        <f t="shared" si="104"/>
        <v>地块性质过滤:</v>
      </c>
      <c r="CN145" s="78" t="str">
        <f t="shared" si="105"/>
        <v>地块性质:R21/B1/B3</v>
      </c>
      <c r="CO145" s="78" t="str">
        <f t="shared" si="106"/>
        <v>地类标准:城规</v>
      </c>
      <c r="CP145" s="78" t="str">
        <f t="shared" si="107"/>
        <v>地块性质别称:</v>
      </c>
      <c r="CQ145" s="78" t="str">
        <f t="shared" si="108"/>
        <v>属性继承:R/B#商住兼容用地#城规</v>
      </c>
      <c r="CR145" s="78" t="str">
        <f t="shared" si="109"/>
        <v>父类:R/B</v>
      </c>
      <c r="CS145" s="78" t="str">
        <f t="shared" si="110"/>
        <v>级别继承:R#居住用地#城规</v>
      </c>
      <c r="CT145" s="78" t="str">
        <f t="shared" si="111"/>
        <v>级别层次:5</v>
      </c>
      <c r="CU145" s="78" t="str">
        <f t="shared" si="112"/>
        <v>级别:4R</v>
      </c>
      <c r="CV145" s="78" t="str">
        <f t="shared" ca="1" si="113"/>
        <v>地块颜色:255,192,0</v>
      </c>
      <c r="CW145" s="78" t="str">
        <f t="shared" ca="1" si="114"/>
        <v>建筑面积公式:面积*容积率</v>
      </c>
      <c r="CX145" s="78" t="str">
        <f t="shared" ca="1" si="115"/>
        <v>住宅建筑面积公式:地块建筑面积*兼容比例1</v>
      </c>
      <c r="CY145" s="78" t="str">
        <f t="shared" ca="1" si="116"/>
        <v>商服建筑面积公式:地块建筑面积*兼容比例2</v>
      </c>
      <c r="CZ145" s="78" t="str">
        <f t="shared" ca="1" si="117"/>
        <v>商服中商业建筑面积公式:地块建筑面积*兼容比例2*0.35</v>
      </c>
      <c r="DA145" s="78" t="str">
        <f t="shared" ca="1" si="118"/>
        <v>商服中办公建筑面积公式:地块建筑面积*兼容比例2*0.65</v>
      </c>
      <c r="DB145" s="78" t="str">
        <f t="shared" ca="1" si="119"/>
        <v>公服建筑面积公式:地块建筑面积*0</v>
      </c>
      <c r="DC145" s="78" t="str">
        <f t="shared" ca="1" si="120"/>
        <v>工业建筑面积公式:地块建筑面积*0</v>
      </c>
      <c r="DD145" s="78" t="str">
        <f t="shared" ca="1" si="121"/>
        <v>市政建筑面积公式:地块建筑面积*0</v>
      </c>
      <c r="DE145" s="78" t="str">
        <f t="shared" ca="1" si="147"/>
        <v>绿地面积指定指标:面积*0</v>
      </c>
      <c r="DF145" s="78" t="str">
        <f t="shared" ca="1" si="148"/>
        <v>绿地面积指定公式:面积*0</v>
      </c>
      <c r="DG145" s="78" t="str">
        <f t="shared" ca="1" si="122"/>
        <v>户数指标:100平方米/户</v>
      </c>
      <c r="DH145" s="78" t="str">
        <f t="shared" ca="1" si="123"/>
        <v>户数公式:住宅建筑面积/100</v>
      </c>
      <c r="DI145" s="78" t="str">
        <f t="shared" ca="1" si="124"/>
        <v>人数指标:3人/户</v>
      </c>
      <c r="DJ145" s="78" t="str">
        <f t="shared" ca="1" si="125"/>
        <v>人数公式:居住户数*3</v>
      </c>
      <c r="DK145" s="78" t="str">
        <f t="shared" ca="1" si="126"/>
        <v>就业指标:35平方米/岗位</v>
      </c>
      <c r="DL145" s="78" t="str">
        <f t="shared" ca="1" si="127"/>
        <v>就业公式:商服建筑面积/35</v>
      </c>
      <c r="DM145" s="78" t="str">
        <f t="shared" ca="1" si="128"/>
        <v>机动车指标:1.2个/户，1.2个/100平方米</v>
      </c>
      <c r="DN145" s="78" t="str">
        <f t="shared" ca="1" si="129"/>
        <v>机动车公式:居住户数*1.2+商服建筑面积*1.2/100</v>
      </c>
      <c r="DO145" s="78" t="str">
        <f t="shared" ca="1" si="130"/>
        <v>用水量指标:155升/日*人，10升/平方米*日</v>
      </c>
      <c r="DP145" s="78" t="str">
        <f t="shared" ca="1" si="131"/>
        <v>用水量公式:居住人数*155/1000+商服建筑面积*10/1000</v>
      </c>
      <c r="DQ145" s="78" t="str">
        <f t="shared" ca="1" si="132"/>
        <v>污水折算系数:0.85</v>
      </c>
      <c r="DR145" s="78" t="str">
        <f t="shared" ca="1" si="133"/>
        <v>污水量公式:用水量*0.85</v>
      </c>
      <c r="DS145" s="78" t="str">
        <f t="shared" ca="1" si="134"/>
        <v>用电负荷指标:50瓦/平方米，60瓦/平方米</v>
      </c>
      <c r="DT145" s="78" t="str">
        <f t="shared" ca="1" si="135"/>
        <v>同时率:0.7，0.7</v>
      </c>
      <c r="DU145" s="78" t="str">
        <f t="shared" ca="1" si="136"/>
        <v>用电量公式:住宅建筑面积*50*0.7/1000+商服建筑面积*60*0.7/1000</v>
      </c>
      <c r="DV145" s="78" t="str">
        <f t="shared" ca="1" si="137"/>
        <v>固话装机指标:1.2门/户，1.0门/100平方米</v>
      </c>
      <c r="DW145" s="78" t="str">
        <f t="shared" ca="1" si="138"/>
        <v>固话量公式:居住户数*1.2+商服建筑面积*1.0/100</v>
      </c>
      <c r="DX145" s="78" t="str">
        <f t="shared" ca="1" si="139"/>
        <v>有线电视指标:2.0门/户，0.2门/100平方米</v>
      </c>
      <c r="DY145" s="78" t="str">
        <f t="shared" ca="1" si="140"/>
        <v>电视量公式:居住户数*2.0+商服建筑面积*0.2/100</v>
      </c>
      <c r="DZ145" s="78" t="str">
        <f t="shared" ca="1" si="141"/>
        <v>高峰机动车生成量指标:34.5pcu/万平方米，26：74，52.1pcu/万平方米，71：29</v>
      </c>
      <c r="EA145" s="78" t="str">
        <f t="shared" ca="1" si="142"/>
        <v>高峰机动车吸引量公式:住宅建筑面积/10000*34.5*0.26+商服建筑面积/10000*60*0.71</v>
      </c>
      <c r="EB145" s="78" t="str">
        <f t="shared" ca="1" si="143"/>
        <v>高峰机动车发生量公式:住宅建筑面积/10000*34.5*0.74+商服建筑面积/10000*60*0.29</v>
      </c>
      <c r="EC145" s="78" t="str">
        <f t="shared" ca="1" si="149"/>
        <v>地下空间指标:住宅建筑面积*0.4+商服建筑面积*0.4</v>
      </c>
      <c r="ED145" s="78" t="str">
        <f t="shared" ca="1" si="144"/>
        <v>地下空间公式:住宅建筑面积*0.4+商服建筑面积*0.4</v>
      </c>
      <c r="EE145" s="78" t="str">
        <f t="shared" ca="1" si="150"/>
        <v>人防指标:住宅建筑面积*0.11+商服建筑面积*0.08</v>
      </c>
      <c r="EF145" s="78" t="str">
        <f t="shared" ca="1" si="145"/>
        <v>人防公式:住宅建筑面积*0.11+商服建筑面积*0.08</v>
      </c>
      <c r="EG145" s="78" t="str">
        <f t="shared" ca="1" si="152"/>
        <v>用地构成:城镇建设用地</v>
      </c>
      <c r="EH145" s="78" t="s">
        <v>1962</v>
      </c>
      <c r="EI145" s="79" t="str">
        <f t="shared" ca="1" si="151"/>
        <v>唯一标识:R21/B1/B3#住宅用地/商业用地/娱乐康体用地#城规;性质名称:住宅用地/商业用地/娱乐康体用地;地块性质过滤:;地块性质:R21/B1/B3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5" t="s">
        <v>1962</v>
      </c>
    </row>
    <row r="146" spans="1:140" ht="16.5" x14ac:dyDescent="0.2">
      <c r="A146" s="48" t="str">
        <f t="shared" si="146"/>
        <v>R21/B1/S2#住宅用地/商业用地/城市轨道交通用地#城规</v>
      </c>
      <c r="B146" s="48" t="s">
        <v>267</v>
      </c>
      <c r="C146" s="48"/>
      <c r="D146" s="48" t="s">
        <v>826</v>
      </c>
      <c r="E146" s="48" t="s">
        <v>1276</v>
      </c>
      <c r="F146" s="48"/>
      <c r="G146" s="48" t="s">
        <v>63</v>
      </c>
      <c r="H146" s="48" t="s">
        <v>806</v>
      </c>
      <c r="I146" s="48" t="s">
        <v>56</v>
      </c>
      <c r="J146" s="48">
        <v>5</v>
      </c>
      <c r="K146" s="48" t="s">
        <v>1492</v>
      </c>
      <c r="L146" s="48"/>
      <c r="M146" s="48" t="str" cm="1">
        <f t="array" aca="1" ref="M146" ca="1">IF(OFFSET(INDIRECT(ADDRESS(ROW(), COLUMN())),0,-1)="",VLOOKUP($G146,$A:$AAE,COLUMN(),FALSE),OFFSET(INDIRECT(ADDRESS(ROW(), COLUMN())),0,-1))</f>
        <v>255,192,0</v>
      </c>
      <c r="N146" s="11"/>
      <c r="O146" s="48" t="str" cm="1">
        <f t="array" aca="1" ref="O146" ca="1">IF(OFFSET(INDIRECT(ADDRESS(ROW(), COLUMN())),0,-1)="",VLOOKUP($G146,$A:$AAE,COLUMN(),FALSE),OFFSET(INDIRECT(ADDRESS(ROW(), COLUMN())),0,-1))</f>
        <v>面积*容积率</v>
      </c>
      <c r="P146" s="11"/>
      <c r="Q146" s="11" t="str" cm="1">
        <f t="array" aca="1" ref="Q146" ca="1">IF(OFFSET(INDIRECT(ADDRESS(ROW(), COLUMN())),0,-1)="",VLOOKUP($G146,$A:$AAE,COLUMN(),FALSE),OFFSET(INDIRECT(ADDRESS(ROW(), COLUMN())),0,-1))</f>
        <v>地块建筑面积*兼容比例1</v>
      </c>
      <c r="R146" s="11"/>
      <c r="S146" s="11" t="str" cm="1">
        <f t="array" aca="1" ref="S146" ca="1">IF(OFFSET(INDIRECT(ADDRESS(ROW(), COLUMN())),0,-1)="",VLOOKUP($G146,$A:$AAE,COLUMN(),FALSE),OFFSET(INDIRECT(ADDRESS(ROW(), COLUMN())),0,-1))</f>
        <v>地块建筑面积*兼容比例2</v>
      </c>
      <c r="T146" s="11"/>
      <c r="U146" s="11" t="str" cm="1">
        <f t="array" aca="1" ref="U146" ca="1">IF(OFFSET(INDIRECT(ADDRESS(ROW(), COLUMN())),0,-1)="",VLOOKUP($G146,$A:$AAE,COLUMN(),FALSE),OFFSET(INDIRECT(ADDRESS(ROW(), COLUMN())),0,-1))</f>
        <v>地块建筑面积*兼容比例2*0.35</v>
      </c>
      <c r="V146" s="11"/>
      <c r="W146" s="48" t="str" cm="1">
        <f t="array" aca="1" ref="W146" ca="1">IF(OFFSET(INDIRECT(ADDRESS(ROW(), COLUMN())),0,-1)="",VLOOKUP($G146,$A:$AAE,COLUMN(),FALSE),OFFSET(INDIRECT(ADDRESS(ROW(), COLUMN())),0,-1))</f>
        <v>地块建筑面积*兼容比例2*0.65</v>
      </c>
      <c r="X146" s="11"/>
      <c r="Y146" s="11" t="str" cm="1">
        <f t="array" aca="1" ref="Y146" ca="1">IF(OFFSET(INDIRECT(ADDRESS(ROW(), COLUMN())),0,-1)="",VLOOKUP($G146,$A:$AAE,COLUMN(),FALSE),OFFSET(INDIRECT(ADDRESS(ROW(), COLUMN())),0,-1))</f>
        <v>地块建筑面积*0</v>
      </c>
      <c r="Z146" s="11"/>
      <c r="AA146" s="11" t="str" cm="1">
        <f t="array" aca="1" ref="AA146" ca="1">IF(OFFSET(INDIRECT(ADDRESS(ROW(), COLUMN())),0,-1)="",VLOOKUP($G146,$A:$AAE,COLUMN(),FALSE),OFFSET(INDIRECT(ADDRESS(ROW(), COLUMN())),0,-1))</f>
        <v>地块建筑面积*0</v>
      </c>
      <c r="AB146" s="11"/>
      <c r="AC146" s="11" t="str" cm="1">
        <f t="array" aca="1" ref="AC146" ca="1">IF(OFFSET(INDIRECT(ADDRESS(ROW(), COLUMN())),0,-1)="",VLOOKUP($G146,$A:$AAE,COLUMN(),FALSE),OFFSET(INDIRECT(ADDRESS(ROW(), COLUMN())),0,-1))</f>
        <v>地块建筑面积*0</v>
      </c>
      <c r="AD146" s="11"/>
      <c r="AE146" s="11" t="str" cm="1">
        <f t="array" aca="1" ref="AE146" ca="1">IF(OFFSET(INDIRECT(ADDRESS(ROW(), COLUMN())),0,-1)="",VLOOKUP($G146,$A:$AAE,COLUMN(),FALSE),OFFSET(INDIRECT(ADDRESS(ROW(), COLUMN())),0,-1))</f>
        <v>面积*0</v>
      </c>
      <c r="AF146" s="11"/>
      <c r="AG146" s="11" t="str" cm="1">
        <f t="array" aca="1" ref="AG146" ca="1">IF(OFFSET(INDIRECT(ADDRESS(ROW(), COLUMN())),0,-1)="",VLOOKUP($G146,$A:$AAE,COLUMN(),FALSE),OFFSET(INDIRECT(ADDRESS(ROW(), COLUMN())),0,-1))</f>
        <v>面积*0</v>
      </c>
      <c r="AH146" s="11"/>
      <c r="AI146" s="11" t="str" cm="1">
        <f t="array" aca="1" ref="AI146" ca="1">IF(OFFSET(INDIRECT(ADDRESS(ROW(), COLUMN())),0,-1)="",VLOOKUP($G146,$A:$AAE,COLUMN(),FALSE),OFFSET(INDIRECT(ADDRESS(ROW(), COLUMN())),0,-1))</f>
        <v>100平方米/户</v>
      </c>
      <c r="AJ146" s="11"/>
      <c r="AK146" s="11" t="str" cm="1">
        <f t="array" aca="1" ref="AK146" ca="1">IF(OFFSET(INDIRECT(ADDRESS(ROW(), COLUMN())),0,-1)="",VLOOKUP($G146,$A:$AAE,COLUMN(),FALSE),OFFSET(INDIRECT(ADDRESS(ROW(), COLUMN())),0,-1))</f>
        <v>住宅建筑面积/100</v>
      </c>
      <c r="AL146" s="11"/>
      <c r="AM146" s="11" t="str" cm="1">
        <f t="array" aca="1" ref="AM146" ca="1">IF(OFFSET(INDIRECT(ADDRESS(ROW(), COLUMN())),0,-1)="",VLOOKUP($G146,$A:$AAE,COLUMN(),FALSE),OFFSET(INDIRECT(ADDRESS(ROW(), COLUMN())),0,-1))</f>
        <v>3人/户</v>
      </c>
      <c r="AN146" s="11"/>
      <c r="AO146" s="11" t="str" cm="1">
        <f t="array" aca="1" ref="AO146" ca="1">IF(OFFSET(INDIRECT(ADDRESS(ROW(), COLUMN())),0,-1)="",VLOOKUP($G146,$A:$AAE,COLUMN(),FALSE),OFFSET(INDIRECT(ADDRESS(ROW(), COLUMN())),0,-1))</f>
        <v>居住户数*3</v>
      </c>
      <c r="AP146" s="11"/>
      <c r="AQ146" s="11" t="str" cm="1">
        <f t="array" aca="1" ref="AQ146" ca="1">IF(OFFSET(INDIRECT(ADDRESS(ROW(), COLUMN())),0,-1)="",VLOOKUP($G146,$A:$AAE,COLUMN(),FALSE),OFFSET(INDIRECT(ADDRESS(ROW(), COLUMN())),0,-1))</f>
        <v>35平方米/岗位</v>
      </c>
      <c r="AR146" s="11"/>
      <c r="AS146" s="11" t="str" cm="1">
        <f t="array" aca="1" ref="AS146" ca="1">IF(OFFSET(INDIRECT(ADDRESS(ROW(), COLUMN())),0,-1)="",VLOOKUP($G146,$A:$AAE,COLUMN(),FALSE),OFFSET(INDIRECT(ADDRESS(ROW(), COLUMN())),0,-1))</f>
        <v>商服建筑面积/35</v>
      </c>
      <c r="AT146" s="11"/>
      <c r="AU146" s="11" t="str" cm="1">
        <f t="array" aca="1" ref="AU146" ca="1">IF(OFFSET(INDIRECT(ADDRESS(ROW(), COLUMN())),0,-1)="",VLOOKUP($G146,$A:$AAE,COLUMN(),FALSE),OFFSET(INDIRECT(ADDRESS(ROW(), COLUMN())),0,-1))</f>
        <v>1.2个/户，1.2个/100平方米</v>
      </c>
      <c r="AV146" s="11"/>
      <c r="AW146" s="11" t="str" cm="1">
        <f t="array" aca="1" ref="AW146" ca="1">IF(OFFSET(INDIRECT(ADDRESS(ROW(), COLUMN())),0,-1)="",VLOOKUP($G146,$A:$AAE,COLUMN(),FALSE),OFFSET(INDIRECT(ADDRESS(ROW(), COLUMN())),0,-1))</f>
        <v>居住户数*1.2+商服建筑面积*1.2/100</v>
      </c>
      <c r="AX146" s="117"/>
      <c r="AY146" s="11" t="str" cm="1">
        <f t="array" aca="1" ref="AY146" ca="1">IF(OFFSET(INDIRECT(ADDRESS(ROW(), COLUMN())),0,-1)="",VLOOKUP($G146,$A:$AAE,COLUMN(),FALSE),OFFSET(INDIRECT(ADDRESS(ROW(), COLUMN())),0,-1))</f>
        <v>155升/日*人，10升/平方米*日</v>
      </c>
      <c r="AZ146" s="117"/>
      <c r="BA146" s="11" t="str" cm="1">
        <f t="array" aca="1" ref="BA146" ca="1">IF(OFFSET(INDIRECT(ADDRESS(ROW(), COLUMN())),0,-1)="",VLOOKUP($G146,$A:$AAE,COLUMN(),FALSE),OFFSET(INDIRECT(ADDRESS(ROW(), COLUMN())),0,-1))</f>
        <v>居住人数*155/1000+商服建筑面积*10/1000</v>
      </c>
      <c r="BB146" s="117"/>
      <c r="BC146" s="11" cm="1">
        <f t="array" aca="1" ref="BC146" ca="1">IF(OFFSET(INDIRECT(ADDRESS(ROW(), COLUMN())),0,-1)="",VLOOKUP($G146,$A:$AAE,COLUMN(),FALSE),OFFSET(INDIRECT(ADDRESS(ROW(), COLUMN())),0,-1))</f>
        <v>0.85</v>
      </c>
      <c r="BD146" s="117"/>
      <c r="BE146" s="11" t="str" cm="1">
        <f t="array" aca="1" ref="BE146" ca="1">IF(OFFSET(INDIRECT(ADDRESS(ROW(), COLUMN())),0,-1)="",VLOOKUP($G146,$A:$AAE,COLUMN(),FALSE),OFFSET(INDIRECT(ADDRESS(ROW(), COLUMN())),0,-1))</f>
        <v>用水量*0.85</v>
      </c>
      <c r="BF146" s="117"/>
      <c r="BG146" s="11" t="str" cm="1">
        <f t="array" aca="1" ref="BG146" ca="1">IF(OFFSET(INDIRECT(ADDRESS(ROW(), COLUMN())),0,-1)="",VLOOKUP($G146,$A:$AAE,COLUMN(),FALSE),OFFSET(INDIRECT(ADDRESS(ROW(), COLUMN())),0,-1))</f>
        <v>50瓦/平方米，60瓦/平方米</v>
      </c>
      <c r="BH146" s="117"/>
      <c r="BI146" s="11" t="str" cm="1">
        <f t="array" aca="1" ref="BI146" ca="1">IF(OFFSET(INDIRECT(ADDRESS(ROW(), COLUMN())),0,-1)="",VLOOKUP($G146,$A:$AAE,COLUMN(),FALSE),OFFSET(INDIRECT(ADDRESS(ROW(), COLUMN())),0,-1))</f>
        <v>0.7，0.7</v>
      </c>
      <c r="BJ146" s="117"/>
      <c r="BK146" s="11" t="str" cm="1">
        <f t="array" aca="1" ref="BK146" ca="1">IF(OFFSET(INDIRECT(ADDRESS(ROW(), COLUMN())),0,-1)="",VLOOKUP($G146,$A:$AAE,COLUMN(),FALSE),OFFSET(INDIRECT(ADDRESS(ROW(), COLUMN())),0,-1))</f>
        <v>住宅建筑面积*50*0.7/1000+商服建筑面积*60*0.7/1000</v>
      </c>
      <c r="BL146" s="117"/>
      <c r="BM146" s="11" t="str" cm="1">
        <f t="array" aca="1" ref="BM146" ca="1">IF(OFFSET(INDIRECT(ADDRESS(ROW(), COLUMN())),0,-1)="",VLOOKUP($G146,$A:$AAE,COLUMN(),FALSE),OFFSET(INDIRECT(ADDRESS(ROW(), COLUMN())),0,-1))</f>
        <v>1.2门/户，1.0门/100平方米</v>
      </c>
      <c r="BN146" s="117"/>
      <c r="BO146" s="11" t="str" cm="1">
        <f t="array" aca="1" ref="BO146" ca="1">IF(OFFSET(INDIRECT(ADDRESS(ROW(), COLUMN())),0,-1)="",VLOOKUP($G146,$A:$AAE,COLUMN(),FALSE),OFFSET(INDIRECT(ADDRESS(ROW(), COLUMN())),0,-1))</f>
        <v>居住户数*1.2+商服建筑面积*1.0/100</v>
      </c>
      <c r="BP146" s="117"/>
      <c r="BQ146" s="11" t="str" cm="1">
        <f t="array" aca="1" ref="BQ146" ca="1">IF(OFFSET(INDIRECT(ADDRESS(ROW(), COLUMN())),0,-1)="",VLOOKUP($G146,$A:$AAE,COLUMN(),FALSE),OFFSET(INDIRECT(ADDRESS(ROW(), COLUMN())),0,-1))</f>
        <v>2.0门/户，0.2门/100平方米</v>
      </c>
      <c r="BR146" s="117"/>
      <c r="BS146" s="11" t="str" cm="1">
        <f t="array" aca="1" ref="BS146" ca="1">IF(OFFSET(INDIRECT(ADDRESS(ROW(), COLUMN())),0,-1)="",VLOOKUP($G146,$A:$AAE,COLUMN(),FALSE),OFFSET(INDIRECT(ADDRESS(ROW(), COLUMN())),0,-1))</f>
        <v>居住户数*2.0+商服建筑面积*0.2/100</v>
      </c>
      <c r="BT146" s="117"/>
      <c r="BU146" s="11" t="str" cm="1">
        <f t="array" aca="1" ref="BU146" ca="1">IF(OFFSET(INDIRECT(ADDRESS(ROW(), COLUMN())),0,-1)="",VLOOKUP($G146,$A:$AAE,COLUMN(),FALSE),OFFSET(INDIRECT(ADDRESS(ROW(), COLUMN())),0,-1))</f>
        <v>34.5pcu/万平方米，26：74，52.1pcu/万平方米，71：29</v>
      </c>
      <c r="BV146" s="117"/>
      <c r="BW146" s="11" t="str" cm="1">
        <f t="array" aca="1" ref="BW146" ca="1">IF(OFFSET(INDIRECT(ADDRESS(ROW(), COLUMN())),0,-1)="",VLOOKUP($G146,$A:$AAE,COLUMN(),FALSE),OFFSET(INDIRECT(ADDRESS(ROW(), COLUMN())),0,-1))</f>
        <v>住宅建筑面积/10000*34.5*0.26+商服建筑面积/10000*60*0.71</v>
      </c>
      <c r="BX146" s="117"/>
      <c r="BY146" s="11" t="str" cm="1">
        <f t="array" aca="1" ref="BY146" ca="1">IF(OFFSET(INDIRECT(ADDRESS(ROW(), COLUMN())),0,-1)="",VLOOKUP($G146,$A:$AAE,COLUMN(),FALSE),OFFSET(INDIRECT(ADDRESS(ROW(), COLUMN())),0,-1))</f>
        <v>住宅建筑面积/10000*34.5*0.74+商服建筑面积/10000*60*0.29</v>
      </c>
      <c r="BZ146" s="94"/>
      <c r="CA146" s="11" t="str" cm="1">
        <f t="array" aca="1" ref="CA146" ca="1">IF(OFFSET(INDIRECT(ADDRESS(ROW(), COLUMN())),0,-1)="",VLOOKUP($G146,$A:$AAE,COLUMN(),FALSE),OFFSET(INDIRECT(ADDRESS(ROW(), COLUMN())),0,-1))</f>
        <v>住宅建筑面积*0.4+商服建筑面积*0.4</v>
      </c>
      <c r="CB146" s="11"/>
      <c r="CC146" s="11" t="str" cm="1">
        <f t="array" aca="1" ref="CC146" ca="1">IF(OFFSET(INDIRECT(ADDRESS(ROW(), COLUMN())),0,-1)="",VLOOKUP($G146,$A:$AAE,COLUMN(),FALSE),OFFSET(INDIRECT(ADDRESS(ROW(), COLUMN())),0,-1))</f>
        <v>住宅建筑面积*0.4+商服建筑面积*0.4</v>
      </c>
      <c r="CD146" s="11"/>
      <c r="CE146" s="11" t="str" cm="1">
        <f t="array" aca="1" ref="CE146" ca="1">IF(OFFSET(INDIRECT(ADDRESS(ROW(), COLUMN())),0,-1)="",VLOOKUP($G146,$A:$AAE,COLUMN(),FALSE),OFFSET(INDIRECT(ADDRESS(ROW(), COLUMN())),0,-1))</f>
        <v>住宅建筑面积*0.11+商服建筑面积*0.08</v>
      </c>
      <c r="CF146" s="11"/>
      <c r="CG146" s="11" t="str" cm="1">
        <f t="array" aca="1" ref="CG146" ca="1">IF(OFFSET(INDIRECT(ADDRESS(ROW(), COLUMN())),0,-1)="",VLOOKUP($G146,$A:$AAE,COLUMN(),FALSE),OFFSET(INDIRECT(ADDRESS(ROW(), COLUMN())),0,-1))</f>
        <v>住宅建筑面积*0.11+商服建筑面积*0.08</v>
      </c>
      <c r="CH146" s="11"/>
      <c r="CI146" s="48" t="str" cm="1">
        <f t="array" aca="1" ref="CI146" ca="1">IF(OFFSET(INDIRECT(ADDRESS(ROW(), COLUMN())),0,-1)="",VLOOKUP($G146,$A:$AAE,COLUMN(),FALSE),OFFSET(INDIRECT(ADDRESS(ROW(), COLUMN())),0,-1))</f>
        <v>城镇建设用地</v>
      </c>
      <c r="CJ146" s="77" t="s">
        <v>1962</v>
      </c>
      <c r="CK146" s="78" t="str">
        <f t="shared" si="102"/>
        <v>唯一标识:R21/B1/S2#住宅用地/商业用地/城市轨道交通用地#城规</v>
      </c>
      <c r="CL146" s="78" t="str">
        <f t="shared" si="103"/>
        <v>性质名称:住宅用地/商业用地/城市轨道交通用地</v>
      </c>
      <c r="CM146" s="78" t="str">
        <f t="shared" si="104"/>
        <v>地块性质过滤:</v>
      </c>
      <c r="CN146" s="78" t="str">
        <f t="shared" si="105"/>
        <v>地块性质:R21/B1/S2</v>
      </c>
      <c r="CO146" s="78" t="str">
        <f t="shared" si="106"/>
        <v>地类标准:城规</v>
      </c>
      <c r="CP146" s="78" t="str">
        <f t="shared" si="107"/>
        <v>地块性质别称:</v>
      </c>
      <c r="CQ146" s="78" t="str">
        <f t="shared" si="108"/>
        <v>属性继承:R/B#商住兼容用地#城规</v>
      </c>
      <c r="CR146" s="78" t="str">
        <f t="shared" si="109"/>
        <v>父类:R/B</v>
      </c>
      <c r="CS146" s="78" t="str">
        <f t="shared" si="110"/>
        <v>级别继承:R#居住用地#城规</v>
      </c>
      <c r="CT146" s="78" t="str">
        <f t="shared" si="111"/>
        <v>级别层次:5</v>
      </c>
      <c r="CU146" s="78" t="str">
        <f t="shared" si="112"/>
        <v>级别:4R</v>
      </c>
      <c r="CV146" s="78" t="str">
        <f t="shared" ca="1" si="113"/>
        <v>地块颜色:255,192,0</v>
      </c>
      <c r="CW146" s="78" t="str">
        <f t="shared" ca="1" si="114"/>
        <v>建筑面积公式:面积*容积率</v>
      </c>
      <c r="CX146" s="78" t="str">
        <f t="shared" ca="1" si="115"/>
        <v>住宅建筑面积公式:地块建筑面积*兼容比例1</v>
      </c>
      <c r="CY146" s="78" t="str">
        <f t="shared" ca="1" si="116"/>
        <v>商服建筑面积公式:地块建筑面积*兼容比例2</v>
      </c>
      <c r="CZ146" s="78" t="str">
        <f t="shared" ca="1" si="117"/>
        <v>商服中商业建筑面积公式:地块建筑面积*兼容比例2*0.35</v>
      </c>
      <c r="DA146" s="78" t="str">
        <f t="shared" ca="1" si="118"/>
        <v>商服中办公建筑面积公式:地块建筑面积*兼容比例2*0.65</v>
      </c>
      <c r="DB146" s="78" t="str">
        <f t="shared" ca="1" si="119"/>
        <v>公服建筑面积公式:地块建筑面积*0</v>
      </c>
      <c r="DC146" s="78" t="str">
        <f t="shared" ca="1" si="120"/>
        <v>工业建筑面积公式:地块建筑面积*0</v>
      </c>
      <c r="DD146" s="78" t="str">
        <f t="shared" ca="1" si="121"/>
        <v>市政建筑面积公式:地块建筑面积*0</v>
      </c>
      <c r="DE146" s="78" t="str">
        <f t="shared" ca="1" si="147"/>
        <v>绿地面积指定指标:面积*0</v>
      </c>
      <c r="DF146" s="78" t="str">
        <f t="shared" ca="1" si="148"/>
        <v>绿地面积指定公式:面积*0</v>
      </c>
      <c r="DG146" s="78" t="str">
        <f t="shared" ca="1" si="122"/>
        <v>户数指标:100平方米/户</v>
      </c>
      <c r="DH146" s="78" t="str">
        <f t="shared" ca="1" si="123"/>
        <v>户数公式:住宅建筑面积/100</v>
      </c>
      <c r="DI146" s="78" t="str">
        <f t="shared" ca="1" si="124"/>
        <v>人数指标:3人/户</v>
      </c>
      <c r="DJ146" s="78" t="str">
        <f t="shared" ca="1" si="125"/>
        <v>人数公式:居住户数*3</v>
      </c>
      <c r="DK146" s="78" t="str">
        <f t="shared" ca="1" si="126"/>
        <v>就业指标:35平方米/岗位</v>
      </c>
      <c r="DL146" s="78" t="str">
        <f t="shared" ca="1" si="127"/>
        <v>就业公式:商服建筑面积/35</v>
      </c>
      <c r="DM146" s="78" t="str">
        <f t="shared" ca="1" si="128"/>
        <v>机动车指标:1.2个/户，1.2个/100平方米</v>
      </c>
      <c r="DN146" s="78" t="str">
        <f t="shared" ca="1" si="129"/>
        <v>机动车公式:居住户数*1.2+商服建筑面积*1.2/100</v>
      </c>
      <c r="DO146" s="78" t="str">
        <f t="shared" ca="1" si="130"/>
        <v>用水量指标:155升/日*人，10升/平方米*日</v>
      </c>
      <c r="DP146" s="78" t="str">
        <f t="shared" ca="1" si="131"/>
        <v>用水量公式:居住人数*155/1000+商服建筑面积*10/1000</v>
      </c>
      <c r="DQ146" s="78" t="str">
        <f t="shared" ca="1" si="132"/>
        <v>污水折算系数:0.85</v>
      </c>
      <c r="DR146" s="78" t="str">
        <f t="shared" ca="1" si="133"/>
        <v>污水量公式:用水量*0.85</v>
      </c>
      <c r="DS146" s="78" t="str">
        <f t="shared" ca="1" si="134"/>
        <v>用电负荷指标:50瓦/平方米，60瓦/平方米</v>
      </c>
      <c r="DT146" s="78" t="str">
        <f t="shared" ca="1" si="135"/>
        <v>同时率:0.7，0.7</v>
      </c>
      <c r="DU146" s="78" t="str">
        <f t="shared" ca="1" si="136"/>
        <v>用电量公式:住宅建筑面积*50*0.7/1000+商服建筑面积*60*0.7/1000</v>
      </c>
      <c r="DV146" s="78" t="str">
        <f t="shared" ca="1" si="137"/>
        <v>固话装机指标:1.2门/户，1.0门/100平方米</v>
      </c>
      <c r="DW146" s="78" t="str">
        <f t="shared" ca="1" si="138"/>
        <v>固话量公式:居住户数*1.2+商服建筑面积*1.0/100</v>
      </c>
      <c r="DX146" s="78" t="str">
        <f t="shared" ca="1" si="139"/>
        <v>有线电视指标:2.0门/户，0.2门/100平方米</v>
      </c>
      <c r="DY146" s="78" t="str">
        <f t="shared" ca="1" si="140"/>
        <v>电视量公式:居住户数*2.0+商服建筑面积*0.2/100</v>
      </c>
      <c r="DZ146" s="78" t="str">
        <f t="shared" ca="1" si="141"/>
        <v>高峰机动车生成量指标:34.5pcu/万平方米，26：74，52.1pcu/万平方米，71：29</v>
      </c>
      <c r="EA146" s="78" t="str">
        <f t="shared" ca="1" si="142"/>
        <v>高峰机动车吸引量公式:住宅建筑面积/10000*34.5*0.26+商服建筑面积/10000*60*0.71</v>
      </c>
      <c r="EB146" s="78" t="str">
        <f t="shared" ca="1" si="143"/>
        <v>高峰机动车发生量公式:住宅建筑面积/10000*34.5*0.74+商服建筑面积/10000*60*0.29</v>
      </c>
      <c r="EC146" s="78" t="str">
        <f t="shared" ca="1" si="149"/>
        <v>地下空间指标:住宅建筑面积*0.4+商服建筑面积*0.4</v>
      </c>
      <c r="ED146" s="78" t="str">
        <f t="shared" ca="1" si="144"/>
        <v>地下空间公式:住宅建筑面积*0.4+商服建筑面积*0.4</v>
      </c>
      <c r="EE146" s="78" t="str">
        <f t="shared" ca="1" si="150"/>
        <v>人防指标:住宅建筑面积*0.11+商服建筑面积*0.08</v>
      </c>
      <c r="EF146" s="78" t="str">
        <f t="shared" ca="1" si="145"/>
        <v>人防公式:住宅建筑面积*0.11+商服建筑面积*0.08</v>
      </c>
      <c r="EG146" s="78" t="str">
        <f t="shared" ca="1" si="152"/>
        <v>用地构成:城镇建设用地</v>
      </c>
      <c r="EH146" s="78" t="s">
        <v>1962</v>
      </c>
      <c r="EI146" s="79" t="str">
        <f t="shared" ca="1" si="151"/>
        <v>唯一标识:R21/B1/S2#住宅用地/商业用地/城市轨道交通用地#城规;性质名称:住宅用地/商业用地/城市轨道交通用地;地块性质过滤:;地块性质:R21/B1/S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6" t="s">
        <v>1962</v>
      </c>
    </row>
    <row r="147" spans="1:140" ht="16.5" x14ac:dyDescent="0.2">
      <c r="A147" s="48" t="str">
        <f t="shared" si="146"/>
        <v>R/B/G3#居住用地/商业服务业设施用地/广场用地#城规</v>
      </c>
      <c r="B147" s="48" t="s">
        <v>268</v>
      </c>
      <c r="C147" s="48"/>
      <c r="D147" s="48" t="s">
        <v>827</v>
      </c>
      <c r="E147" s="48" t="s">
        <v>1276</v>
      </c>
      <c r="F147" s="48"/>
      <c r="G147" s="48" t="s">
        <v>63</v>
      </c>
      <c r="H147" s="48" t="s">
        <v>806</v>
      </c>
      <c r="I147" s="48" t="s">
        <v>56</v>
      </c>
      <c r="J147" s="48">
        <v>5</v>
      </c>
      <c r="K147" s="48" t="s">
        <v>1492</v>
      </c>
      <c r="L147" s="48"/>
      <c r="M147" s="48" t="str" cm="1">
        <f t="array" aca="1" ref="M147" ca="1">IF(OFFSET(INDIRECT(ADDRESS(ROW(), COLUMN())),0,-1)="",VLOOKUP($G147,$A:$AAE,COLUMN(),FALSE),OFFSET(INDIRECT(ADDRESS(ROW(), COLUMN())),0,-1))</f>
        <v>255,192,0</v>
      </c>
      <c r="N147" s="11"/>
      <c r="O147" s="48" t="str" cm="1">
        <f t="array" aca="1" ref="O147" ca="1">IF(OFFSET(INDIRECT(ADDRESS(ROW(), COLUMN())),0,-1)="",VLOOKUP($G147,$A:$AAE,COLUMN(),FALSE),OFFSET(INDIRECT(ADDRESS(ROW(), COLUMN())),0,-1))</f>
        <v>面积*容积率</v>
      </c>
      <c r="P147" s="11"/>
      <c r="Q147" s="11" t="str" cm="1">
        <f t="array" aca="1" ref="Q147" ca="1">IF(OFFSET(INDIRECT(ADDRESS(ROW(), COLUMN())),0,-1)="",VLOOKUP($G147,$A:$AAE,COLUMN(),FALSE),OFFSET(INDIRECT(ADDRESS(ROW(), COLUMN())),0,-1))</f>
        <v>地块建筑面积*兼容比例1</v>
      </c>
      <c r="R147" s="11"/>
      <c r="S147" s="11" t="str" cm="1">
        <f t="array" aca="1" ref="S147" ca="1">IF(OFFSET(INDIRECT(ADDRESS(ROW(), COLUMN())),0,-1)="",VLOOKUP($G147,$A:$AAE,COLUMN(),FALSE),OFFSET(INDIRECT(ADDRESS(ROW(), COLUMN())),0,-1))</f>
        <v>地块建筑面积*兼容比例2</v>
      </c>
      <c r="T147" s="11"/>
      <c r="U147" s="11" t="str" cm="1">
        <f t="array" aca="1" ref="U147" ca="1">IF(OFFSET(INDIRECT(ADDRESS(ROW(), COLUMN())),0,-1)="",VLOOKUP($G147,$A:$AAE,COLUMN(),FALSE),OFFSET(INDIRECT(ADDRESS(ROW(), COLUMN())),0,-1))</f>
        <v>地块建筑面积*兼容比例2*0.35</v>
      </c>
      <c r="V147" s="11"/>
      <c r="W147" s="48" t="str" cm="1">
        <f t="array" aca="1" ref="W147" ca="1">IF(OFFSET(INDIRECT(ADDRESS(ROW(), COLUMN())),0,-1)="",VLOOKUP($G147,$A:$AAE,COLUMN(),FALSE),OFFSET(INDIRECT(ADDRESS(ROW(), COLUMN())),0,-1))</f>
        <v>地块建筑面积*兼容比例2*0.65</v>
      </c>
      <c r="X147" s="11"/>
      <c r="Y147" s="11" t="str" cm="1">
        <f t="array" aca="1" ref="Y147" ca="1">IF(OFFSET(INDIRECT(ADDRESS(ROW(), COLUMN())),0,-1)="",VLOOKUP($G147,$A:$AAE,COLUMN(),FALSE),OFFSET(INDIRECT(ADDRESS(ROW(), COLUMN())),0,-1))</f>
        <v>地块建筑面积*0</v>
      </c>
      <c r="Z147" s="11"/>
      <c r="AA147" s="11" t="str" cm="1">
        <f t="array" aca="1" ref="AA147" ca="1">IF(OFFSET(INDIRECT(ADDRESS(ROW(), COLUMN())),0,-1)="",VLOOKUP($G147,$A:$AAE,COLUMN(),FALSE),OFFSET(INDIRECT(ADDRESS(ROW(), COLUMN())),0,-1))</f>
        <v>地块建筑面积*0</v>
      </c>
      <c r="AB147" s="11"/>
      <c r="AC147" s="11" t="str" cm="1">
        <f t="array" aca="1" ref="AC147" ca="1">IF(OFFSET(INDIRECT(ADDRESS(ROW(), COLUMN())),0,-1)="",VLOOKUP($G147,$A:$AAE,COLUMN(),FALSE),OFFSET(INDIRECT(ADDRESS(ROW(), COLUMN())),0,-1))</f>
        <v>地块建筑面积*0</v>
      </c>
      <c r="AD147" s="11"/>
      <c r="AE147" s="11" t="str" cm="1">
        <f t="array" aca="1" ref="AE147" ca="1">IF(OFFSET(INDIRECT(ADDRESS(ROW(), COLUMN())),0,-1)="",VLOOKUP($G147,$A:$AAE,COLUMN(),FALSE),OFFSET(INDIRECT(ADDRESS(ROW(), COLUMN())),0,-1))</f>
        <v>面积*0</v>
      </c>
      <c r="AF147" s="11"/>
      <c r="AG147" s="11" t="str" cm="1">
        <f t="array" aca="1" ref="AG147" ca="1">IF(OFFSET(INDIRECT(ADDRESS(ROW(), COLUMN())),0,-1)="",VLOOKUP($G147,$A:$AAE,COLUMN(),FALSE),OFFSET(INDIRECT(ADDRESS(ROW(), COLUMN())),0,-1))</f>
        <v>面积*0</v>
      </c>
      <c r="AH147" s="11"/>
      <c r="AI147" s="11" t="str" cm="1">
        <f t="array" aca="1" ref="AI147" ca="1">IF(OFFSET(INDIRECT(ADDRESS(ROW(), COLUMN())),0,-1)="",VLOOKUP($G147,$A:$AAE,COLUMN(),FALSE),OFFSET(INDIRECT(ADDRESS(ROW(), COLUMN())),0,-1))</f>
        <v>100平方米/户</v>
      </c>
      <c r="AJ147" s="11"/>
      <c r="AK147" s="11" t="str" cm="1">
        <f t="array" aca="1" ref="AK147" ca="1">IF(OFFSET(INDIRECT(ADDRESS(ROW(), COLUMN())),0,-1)="",VLOOKUP($G147,$A:$AAE,COLUMN(),FALSE),OFFSET(INDIRECT(ADDRESS(ROW(), COLUMN())),0,-1))</f>
        <v>住宅建筑面积/100</v>
      </c>
      <c r="AL147" s="11"/>
      <c r="AM147" s="11" t="str" cm="1">
        <f t="array" aca="1" ref="AM147" ca="1">IF(OFFSET(INDIRECT(ADDRESS(ROW(), COLUMN())),0,-1)="",VLOOKUP($G147,$A:$AAE,COLUMN(),FALSE),OFFSET(INDIRECT(ADDRESS(ROW(), COLUMN())),0,-1))</f>
        <v>3人/户</v>
      </c>
      <c r="AN147" s="11"/>
      <c r="AO147" s="11" t="str" cm="1">
        <f t="array" aca="1" ref="AO147" ca="1">IF(OFFSET(INDIRECT(ADDRESS(ROW(), COLUMN())),0,-1)="",VLOOKUP($G147,$A:$AAE,COLUMN(),FALSE),OFFSET(INDIRECT(ADDRESS(ROW(), COLUMN())),0,-1))</f>
        <v>居住户数*3</v>
      </c>
      <c r="AP147" s="11"/>
      <c r="AQ147" s="11" t="str" cm="1">
        <f t="array" aca="1" ref="AQ147" ca="1">IF(OFFSET(INDIRECT(ADDRESS(ROW(), COLUMN())),0,-1)="",VLOOKUP($G147,$A:$AAE,COLUMN(),FALSE),OFFSET(INDIRECT(ADDRESS(ROW(), COLUMN())),0,-1))</f>
        <v>35平方米/岗位</v>
      </c>
      <c r="AR147" s="11"/>
      <c r="AS147" s="11" t="str" cm="1">
        <f t="array" aca="1" ref="AS147" ca="1">IF(OFFSET(INDIRECT(ADDRESS(ROW(), COLUMN())),0,-1)="",VLOOKUP($G147,$A:$AAE,COLUMN(),FALSE),OFFSET(INDIRECT(ADDRESS(ROW(), COLUMN())),0,-1))</f>
        <v>商服建筑面积/35</v>
      </c>
      <c r="AT147" s="11"/>
      <c r="AU147" s="11" t="str" cm="1">
        <f t="array" aca="1" ref="AU147" ca="1">IF(OFFSET(INDIRECT(ADDRESS(ROW(), COLUMN())),0,-1)="",VLOOKUP($G147,$A:$AAE,COLUMN(),FALSE),OFFSET(INDIRECT(ADDRESS(ROW(), COLUMN())),0,-1))</f>
        <v>1.2个/户，1.2个/100平方米</v>
      </c>
      <c r="AV147" s="11"/>
      <c r="AW147" s="11" t="str" cm="1">
        <f t="array" aca="1" ref="AW147" ca="1">IF(OFFSET(INDIRECT(ADDRESS(ROW(), COLUMN())),0,-1)="",VLOOKUP($G147,$A:$AAE,COLUMN(),FALSE),OFFSET(INDIRECT(ADDRESS(ROW(), COLUMN())),0,-1))</f>
        <v>居住户数*1.2+商服建筑面积*1.2/100</v>
      </c>
      <c r="AX147" s="117"/>
      <c r="AY147" s="11" t="str" cm="1">
        <f t="array" aca="1" ref="AY147" ca="1">IF(OFFSET(INDIRECT(ADDRESS(ROW(), COLUMN())),0,-1)="",VLOOKUP($G147,$A:$AAE,COLUMN(),FALSE),OFFSET(INDIRECT(ADDRESS(ROW(), COLUMN())),0,-1))</f>
        <v>155升/日*人，10升/平方米*日</v>
      </c>
      <c r="AZ147" s="117"/>
      <c r="BA147" s="11" t="str" cm="1">
        <f t="array" aca="1" ref="BA147" ca="1">IF(OFFSET(INDIRECT(ADDRESS(ROW(), COLUMN())),0,-1)="",VLOOKUP($G147,$A:$AAE,COLUMN(),FALSE),OFFSET(INDIRECT(ADDRESS(ROW(), COLUMN())),0,-1))</f>
        <v>居住人数*155/1000+商服建筑面积*10/1000</v>
      </c>
      <c r="BB147" s="117"/>
      <c r="BC147" s="11" cm="1">
        <f t="array" aca="1" ref="BC147" ca="1">IF(OFFSET(INDIRECT(ADDRESS(ROW(), COLUMN())),0,-1)="",VLOOKUP($G147,$A:$AAE,COLUMN(),FALSE),OFFSET(INDIRECT(ADDRESS(ROW(), COLUMN())),0,-1))</f>
        <v>0.85</v>
      </c>
      <c r="BD147" s="117"/>
      <c r="BE147" s="11" t="str" cm="1">
        <f t="array" aca="1" ref="BE147" ca="1">IF(OFFSET(INDIRECT(ADDRESS(ROW(), COLUMN())),0,-1)="",VLOOKUP($G147,$A:$AAE,COLUMN(),FALSE),OFFSET(INDIRECT(ADDRESS(ROW(), COLUMN())),0,-1))</f>
        <v>用水量*0.85</v>
      </c>
      <c r="BF147" s="117"/>
      <c r="BG147" s="11" t="str" cm="1">
        <f t="array" aca="1" ref="BG147" ca="1">IF(OFFSET(INDIRECT(ADDRESS(ROW(), COLUMN())),0,-1)="",VLOOKUP($G147,$A:$AAE,COLUMN(),FALSE),OFFSET(INDIRECT(ADDRESS(ROW(), COLUMN())),0,-1))</f>
        <v>50瓦/平方米，60瓦/平方米</v>
      </c>
      <c r="BH147" s="117"/>
      <c r="BI147" s="11" t="str" cm="1">
        <f t="array" aca="1" ref="BI147" ca="1">IF(OFFSET(INDIRECT(ADDRESS(ROW(), COLUMN())),0,-1)="",VLOOKUP($G147,$A:$AAE,COLUMN(),FALSE),OFFSET(INDIRECT(ADDRESS(ROW(), COLUMN())),0,-1))</f>
        <v>0.7，0.7</v>
      </c>
      <c r="BJ147" s="117"/>
      <c r="BK147" s="11" t="str" cm="1">
        <f t="array" aca="1" ref="BK147" ca="1">IF(OFFSET(INDIRECT(ADDRESS(ROW(), COLUMN())),0,-1)="",VLOOKUP($G147,$A:$AAE,COLUMN(),FALSE),OFFSET(INDIRECT(ADDRESS(ROW(), COLUMN())),0,-1))</f>
        <v>住宅建筑面积*50*0.7/1000+商服建筑面积*60*0.7/1000</v>
      </c>
      <c r="BL147" s="117"/>
      <c r="BM147" s="11" t="str" cm="1">
        <f t="array" aca="1" ref="BM147" ca="1">IF(OFFSET(INDIRECT(ADDRESS(ROW(), COLUMN())),0,-1)="",VLOOKUP($G147,$A:$AAE,COLUMN(),FALSE),OFFSET(INDIRECT(ADDRESS(ROW(), COLUMN())),0,-1))</f>
        <v>1.2门/户，1.0门/100平方米</v>
      </c>
      <c r="BN147" s="117"/>
      <c r="BO147" s="11" t="str" cm="1">
        <f t="array" aca="1" ref="BO147" ca="1">IF(OFFSET(INDIRECT(ADDRESS(ROW(), COLUMN())),0,-1)="",VLOOKUP($G147,$A:$AAE,COLUMN(),FALSE),OFFSET(INDIRECT(ADDRESS(ROW(), COLUMN())),0,-1))</f>
        <v>居住户数*1.2+商服建筑面积*1.0/100</v>
      </c>
      <c r="BP147" s="117"/>
      <c r="BQ147" s="11" t="str" cm="1">
        <f t="array" aca="1" ref="BQ147" ca="1">IF(OFFSET(INDIRECT(ADDRESS(ROW(), COLUMN())),0,-1)="",VLOOKUP($G147,$A:$AAE,COLUMN(),FALSE),OFFSET(INDIRECT(ADDRESS(ROW(), COLUMN())),0,-1))</f>
        <v>2.0门/户，0.2门/100平方米</v>
      </c>
      <c r="BR147" s="117"/>
      <c r="BS147" s="11" t="str" cm="1">
        <f t="array" aca="1" ref="BS147" ca="1">IF(OFFSET(INDIRECT(ADDRESS(ROW(), COLUMN())),0,-1)="",VLOOKUP($G147,$A:$AAE,COLUMN(),FALSE),OFFSET(INDIRECT(ADDRESS(ROW(), COLUMN())),0,-1))</f>
        <v>居住户数*2.0+商服建筑面积*0.2/100</v>
      </c>
      <c r="BT147" s="117"/>
      <c r="BU147" s="11" t="str" cm="1">
        <f t="array" aca="1" ref="BU147" ca="1">IF(OFFSET(INDIRECT(ADDRESS(ROW(), COLUMN())),0,-1)="",VLOOKUP($G147,$A:$AAE,COLUMN(),FALSE),OFFSET(INDIRECT(ADDRESS(ROW(), COLUMN())),0,-1))</f>
        <v>34.5pcu/万平方米，26：74，52.1pcu/万平方米，71：29</v>
      </c>
      <c r="BV147" s="117"/>
      <c r="BW147" s="11" t="str" cm="1">
        <f t="array" aca="1" ref="BW147" ca="1">IF(OFFSET(INDIRECT(ADDRESS(ROW(), COLUMN())),0,-1)="",VLOOKUP($G147,$A:$AAE,COLUMN(),FALSE),OFFSET(INDIRECT(ADDRESS(ROW(), COLUMN())),0,-1))</f>
        <v>住宅建筑面积/10000*34.5*0.26+商服建筑面积/10000*60*0.71</v>
      </c>
      <c r="BX147" s="117"/>
      <c r="BY147" s="11" t="str" cm="1">
        <f t="array" aca="1" ref="BY147" ca="1">IF(OFFSET(INDIRECT(ADDRESS(ROW(), COLUMN())),0,-1)="",VLOOKUP($G147,$A:$AAE,COLUMN(),FALSE),OFFSET(INDIRECT(ADDRESS(ROW(), COLUMN())),0,-1))</f>
        <v>住宅建筑面积/10000*34.5*0.74+商服建筑面积/10000*60*0.29</v>
      </c>
      <c r="BZ147" s="94"/>
      <c r="CA147" s="11" t="str" cm="1">
        <f t="array" aca="1" ref="CA147" ca="1">IF(OFFSET(INDIRECT(ADDRESS(ROW(), COLUMN())),0,-1)="",VLOOKUP($G147,$A:$AAE,COLUMN(),FALSE),OFFSET(INDIRECT(ADDRESS(ROW(), COLUMN())),0,-1))</f>
        <v>住宅建筑面积*0.4+商服建筑面积*0.4</v>
      </c>
      <c r="CB147" s="11"/>
      <c r="CC147" s="11" t="str" cm="1">
        <f t="array" aca="1" ref="CC147" ca="1">IF(OFFSET(INDIRECT(ADDRESS(ROW(), COLUMN())),0,-1)="",VLOOKUP($G147,$A:$AAE,COLUMN(),FALSE),OFFSET(INDIRECT(ADDRESS(ROW(), COLUMN())),0,-1))</f>
        <v>住宅建筑面积*0.4+商服建筑面积*0.4</v>
      </c>
      <c r="CD147" s="11"/>
      <c r="CE147" s="11" t="str" cm="1">
        <f t="array" aca="1" ref="CE147" ca="1">IF(OFFSET(INDIRECT(ADDRESS(ROW(), COLUMN())),0,-1)="",VLOOKUP($G147,$A:$AAE,COLUMN(),FALSE),OFFSET(INDIRECT(ADDRESS(ROW(), COLUMN())),0,-1))</f>
        <v>住宅建筑面积*0.11+商服建筑面积*0.08</v>
      </c>
      <c r="CF147" s="11"/>
      <c r="CG147" s="11" t="str" cm="1">
        <f t="array" aca="1" ref="CG147" ca="1">IF(OFFSET(INDIRECT(ADDRESS(ROW(), COLUMN())),0,-1)="",VLOOKUP($G147,$A:$AAE,COLUMN(),FALSE),OFFSET(INDIRECT(ADDRESS(ROW(), COLUMN())),0,-1))</f>
        <v>住宅建筑面积*0.11+商服建筑面积*0.08</v>
      </c>
      <c r="CH147" s="11"/>
      <c r="CI147" s="48" t="str" cm="1">
        <f t="array" aca="1" ref="CI147" ca="1">IF(OFFSET(INDIRECT(ADDRESS(ROW(), COLUMN())),0,-1)="",VLOOKUP($G147,$A:$AAE,COLUMN(),FALSE),OFFSET(INDIRECT(ADDRESS(ROW(), COLUMN())),0,-1))</f>
        <v>城镇建设用地</v>
      </c>
      <c r="CJ147" s="77" t="s">
        <v>1962</v>
      </c>
      <c r="CK147" s="78" t="str">
        <f t="shared" si="102"/>
        <v>唯一标识:R/B/G3#居住用地/商业服务业设施用地/广场用地#城规</v>
      </c>
      <c r="CL147" s="78" t="str">
        <f t="shared" si="103"/>
        <v>性质名称:居住用地/商业服务业设施用地/广场用地</v>
      </c>
      <c r="CM147" s="78" t="str">
        <f t="shared" si="104"/>
        <v>地块性质过滤:</v>
      </c>
      <c r="CN147" s="78" t="str">
        <f t="shared" si="105"/>
        <v>地块性质:R/B/G3</v>
      </c>
      <c r="CO147" s="78" t="str">
        <f t="shared" si="106"/>
        <v>地类标准:城规</v>
      </c>
      <c r="CP147" s="78" t="str">
        <f t="shared" si="107"/>
        <v>地块性质别称:</v>
      </c>
      <c r="CQ147" s="78" t="str">
        <f t="shared" si="108"/>
        <v>属性继承:R/B#商住兼容用地#城规</v>
      </c>
      <c r="CR147" s="78" t="str">
        <f t="shared" si="109"/>
        <v>父类:R/B</v>
      </c>
      <c r="CS147" s="78" t="str">
        <f t="shared" si="110"/>
        <v>级别继承:R#居住用地#城规</v>
      </c>
      <c r="CT147" s="78" t="str">
        <f t="shared" si="111"/>
        <v>级别层次:5</v>
      </c>
      <c r="CU147" s="78" t="str">
        <f t="shared" si="112"/>
        <v>级别:4R</v>
      </c>
      <c r="CV147" s="78" t="str">
        <f t="shared" ca="1" si="113"/>
        <v>地块颜色:255,192,0</v>
      </c>
      <c r="CW147" s="78" t="str">
        <f t="shared" ca="1" si="114"/>
        <v>建筑面积公式:面积*容积率</v>
      </c>
      <c r="CX147" s="78" t="str">
        <f t="shared" ca="1" si="115"/>
        <v>住宅建筑面积公式:地块建筑面积*兼容比例1</v>
      </c>
      <c r="CY147" s="78" t="str">
        <f t="shared" ca="1" si="116"/>
        <v>商服建筑面积公式:地块建筑面积*兼容比例2</v>
      </c>
      <c r="CZ147" s="78" t="str">
        <f t="shared" ca="1" si="117"/>
        <v>商服中商业建筑面积公式:地块建筑面积*兼容比例2*0.35</v>
      </c>
      <c r="DA147" s="78" t="str">
        <f t="shared" ca="1" si="118"/>
        <v>商服中办公建筑面积公式:地块建筑面积*兼容比例2*0.65</v>
      </c>
      <c r="DB147" s="78" t="str">
        <f t="shared" ca="1" si="119"/>
        <v>公服建筑面积公式:地块建筑面积*0</v>
      </c>
      <c r="DC147" s="78" t="str">
        <f t="shared" ca="1" si="120"/>
        <v>工业建筑面积公式:地块建筑面积*0</v>
      </c>
      <c r="DD147" s="78" t="str">
        <f t="shared" ca="1" si="121"/>
        <v>市政建筑面积公式:地块建筑面积*0</v>
      </c>
      <c r="DE147" s="78" t="str">
        <f t="shared" ca="1" si="147"/>
        <v>绿地面积指定指标:面积*0</v>
      </c>
      <c r="DF147" s="78" t="str">
        <f t="shared" ca="1" si="148"/>
        <v>绿地面积指定公式:面积*0</v>
      </c>
      <c r="DG147" s="78" t="str">
        <f t="shared" ca="1" si="122"/>
        <v>户数指标:100平方米/户</v>
      </c>
      <c r="DH147" s="78" t="str">
        <f t="shared" ca="1" si="123"/>
        <v>户数公式:住宅建筑面积/100</v>
      </c>
      <c r="DI147" s="78" t="str">
        <f t="shared" ca="1" si="124"/>
        <v>人数指标:3人/户</v>
      </c>
      <c r="DJ147" s="78" t="str">
        <f t="shared" ca="1" si="125"/>
        <v>人数公式:居住户数*3</v>
      </c>
      <c r="DK147" s="78" t="str">
        <f t="shared" ca="1" si="126"/>
        <v>就业指标:35平方米/岗位</v>
      </c>
      <c r="DL147" s="78" t="str">
        <f t="shared" ca="1" si="127"/>
        <v>就业公式:商服建筑面积/35</v>
      </c>
      <c r="DM147" s="78" t="str">
        <f t="shared" ca="1" si="128"/>
        <v>机动车指标:1.2个/户，1.2个/100平方米</v>
      </c>
      <c r="DN147" s="78" t="str">
        <f t="shared" ca="1" si="129"/>
        <v>机动车公式:居住户数*1.2+商服建筑面积*1.2/100</v>
      </c>
      <c r="DO147" s="78" t="str">
        <f t="shared" ca="1" si="130"/>
        <v>用水量指标:155升/日*人，10升/平方米*日</v>
      </c>
      <c r="DP147" s="78" t="str">
        <f t="shared" ca="1" si="131"/>
        <v>用水量公式:居住人数*155/1000+商服建筑面积*10/1000</v>
      </c>
      <c r="DQ147" s="78" t="str">
        <f t="shared" ca="1" si="132"/>
        <v>污水折算系数:0.85</v>
      </c>
      <c r="DR147" s="78" t="str">
        <f t="shared" ca="1" si="133"/>
        <v>污水量公式:用水量*0.85</v>
      </c>
      <c r="DS147" s="78" t="str">
        <f t="shared" ca="1" si="134"/>
        <v>用电负荷指标:50瓦/平方米，60瓦/平方米</v>
      </c>
      <c r="DT147" s="78" t="str">
        <f t="shared" ca="1" si="135"/>
        <v>同时率:0.7，0.7</v>
      </c>
      <c r="DU147" s="78" t="str">
        <f t="shared" ca="1" si="136"/>
        <v>用电量公式:住宅建筑面积*50*0.7/1000+商服建筑面积*60*0.7/1000</v>
      </c>
      <c r="DV147" s="78" t="str">
        <f t="shared" ca="1" si="137"/>
        <v>固话装机指标:1.2门/户，1.0门/100平方米</v>
      </c>
      <c r="DW147" s="78" t="str">
        <f t="shared" ca="1" si="138"/>
        <v>固话量公式:居住户数*1.2+商服建筑面积*1.0/100</v>
      </c>
      <c r="DX147" s="78" t="str">
        <f t="shared" ca="1" si="139"/>
        <v>有线电视指标:2.0门/户，0.2门/100平方米</v>
      </c>
      <c r="DY147" s="78" t="str">
        <f t="shared" ca="1" si="140"/>
        <v>电视量公式:居住户数*2.0+商服建筑面积*0.2/100</v>
      </c>
      <c r="DZ147" s="78" t="str">
        <f t="shared" ca="1" si="141"/>
        <v>高峰机动车生成量指标:34.5pcu/万平方米，26：74，52.1pcu/万平方米，71：29</v>
      </c>
      <c r="EA147" s="78" t="str">
        <f t="shared" ca="1" si="142"/>
        <v>高峰机动车吸引量公式:住宅建筑面积/10000*34.5*0.26+商服建筑面积/10000*60*0.71</v>
      </c>
      <c r="EB147" s="78" t="str">
        <f t="shared" ca="1" si="143"/>
        <v>高峰机动车发生量公式:住宅建筑面积/10000*34.5*0.74+商服建筑面积/10000*60*0.29</v>
      </c>
      <c r="EC147" s="78" t="str">
        <f t="shared" ca="1" si="149"/>
        <v>地下空间指标:住宅建筑面积*0.4+商服建筑面积*0.4</v>
      </c>
      <c r="ED147" s="78" t="str">
        <f t="shared" ca="1" si="144"/>
        <v>地下空间公式:住宅建筑面积*0.4+商服建筑面积*0.4</v>
      </c>
      <c r="EE147" s="78" t="str">
        <f t="shared" ca="1" si="150"/>
        <v>人防指标:住宅建筑面积*0.11+商服建筑面积*0.08</v>
      </c>
      <c r="EF147" s="78" t="str">
        <f t="shared" ca="1" si="145"/>
        <v>人防公式:住宅建筑面积*0.11+商服建筑面积*0.08</v>
      </c>
      <c r="EG147" s="78" t="str">
        <f t="shared" ca="1" si="152"/>
        <v>用地构成:城镇建设用地</v>
      </c>
      <c r="EH147" s="78" t="s">
        <v>1962</v>
      </c>
      <c r="EI147" s="79" t="str">
        <f t="shared" ca="1" si="151"/>
        <v>唯一标识:R/B/G3#居住用地/商业服务业设施用地/广场用地#城规;性质名称:居住用地/商业服务业设施用地/广场用地;地块性质过滤:;地块性质:R/B/G3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7" t="s">
        <v>1962</v>
      </c>
    </row>
    <row r="148" spans="1:140" ht="16.5" x14ac:dyDescent="0.2">
      <c r="A148" s="48" t="str">
        <f t="shared" si="146"/>
        <v>R/B/G3/S41#居住用地/商业服务业设施用地/广场用地/公共交通场站用地#城规</v>
      </c>
      <c r="B148" s="48" t="s">
        <v>269</v>
      </c>
      <c r="C148" s="48"/>
      <c r="D148" s="48" t="s">
        <v>828</v>
      </c>
      <c r="E148" s="48" t="s">
        <v>1276</v>
      </c>
      <c r="F148" s="48"/>
      <c r="G148" s="48" t="s">
        <v>63</v>
      </c>
      <c r="H148" s="48" t="s">
        <v>806</v>
      </c>
      <c r="I148" s="48" t="s">
        <v>56</v>
      </c>
      <c r="J148" s="48">
        <v>5</v>
      </c>
      <c r="K148" s="48" t="s">
        <v>1492</v>
      </c>
      <c r="L148" s="48"/>
      <c r="M148" s="48" t="str" cm="1">
        <f t="array" aca="1" ref="M148" ca="1">IF(OFFSET(INDIRECT(ADDRESS(ROW(), COLUMN())),0,-1)="",VLOOKUP($G148,$A:$AAE,COLUMN(),FALSE),OFFSET(INDIRECT(ADDRESS(ROW(), COLUMN())),0,-1))</f>
        <v>255,192,0</v>
      </c>
      <c r="N148" s="11"/>
      <c r="O148" s="48" t="str" cm="1">
        <f t="array" aca="1" ref="O148" ca="1">IF(OFFSET(INDIRECT(ADDRESS(ROW(), COLUMN())),0,-1)="",VLOOKUP($G148,$A:$AAE,COLUMN(),FALSE),OFFSET(INDIRECT(ADDRESS(ROW(), COLUMN())),0,-1))</f>
        <v>面积*容积率</v>
      </c>
      <c r="P148" s="11"/>
      <c r="Q148" s="11" t="str" cm="1">
        <f t="array" aca="1" ref="Q148" ca="1">IF(OFFSET(INDIRECT(ADDRESS(ROW(), COLUMN())),0,-1)="",VLOOKUP($G148,$A:$AAE,COLUMN(),FALSE),OFFSET(INDIRECT(ADDRESS(ROW(), COLUMN())),0,-1))</f>
        <v>地块建筑面积*兼容比例1</v>
      </c>
      <c r="R148" s="11"/>
      <c r="S148" s="11" t="str" cm="1">
        <f t="array" aca="1" ref="S148" ca="1">IF(OFFSET(INDIRECT(ADDRESS(ROW(), COLUMN())),0,-1)="",VLOOKUP($G148,$A:$AAE,COLUMN(),FALSE),OFFSET(INDIRECT(ADDRESS(ROW(), COLUMN())),0,-1))</f>
        <v>地块建筑面积*兼容比例2</v>
      </c>
      <c r="T148" s="11"/>
      <c r="U148" s="11" t="str" cm="1">
        <f t="array" aca="1" ref="U148" ca="1">IF(OFFSET(INDIRECT(ADDRESS(ROW(), COLUMN())),0,-1)="",VLOOKUP($G148,$A:$AAE,COLUMN(),FALSE),OFFSET(INDIRECT(ADDRESS(ROW(), COLUMN())),0,-1))</f>
        <v>地块建筑面积*兼容比例2*0.35</v>
      </c>
      <c r="V148" s="11"/>
      <c r="W148" s="48" t="str" cm="1">
        <f t="array" aca="1" ref="W148" ca="1">IF(OFFSET(INDIRECT(ADDRESS(ROW(), COLUMN())),0,-1)="",VLOOKUP($G148,$A:$AAE,COLUMN(),FALSE),OFFSET(INDIRECT(ADDRESS(ROW(), COLUMN())),0,-1))</f>
        <v>地块建筑面积*兼容比例2*0.65</v>
      </c>
      <c r="X148" s="11"/>
      <c r="Y148" s="11" t="str" cm="1">
        <f t="array" aca="1" ref="Y148" ca="1">IF(OFFSET(INDIRECT(ADDRESS(ROW(), COLUMN())),0,-1)="",VLOOKUP($G148,$A:$AAE,COLUMN(),FALSE),OFFSET(INDIRECT(ADDRESS(ROW(), COLUMN())),0,-1))</f>
        <v>地块建筑面积*0</v>
      </c>
      <c r="Z148" s="11"/>
      <c r="AA148" s="11" t="str" cm="1">
        <f t="array" aca="1" ref="AA148" ca="1">IF(OFFSET(INDIRECT(ADDRESS(ROW(), COLUMN())),0,-1)="",VLOOKUP($G148,$A:$AAE,COLUMN(),FALSE),OFFSET(INDIRECT(ADDRESS(ROW(), COLUMN())),0,-1))</f>
        <v>地块建筑面积*0</v>
      </c>
      <c r="AB148" s="11"/>
      <c r="AC148" s="11" t="str" cm="1">
        <f t="array" aca="1" ref="AC148" ca="1">IF(OFFSET(INDIRECT(ADDRESS(ROW(), COLUMN())),0,-1)="",VLOOKUP($G148,$A:$AAE,COLUMN(),FALSE),OFFSET(INDIRECT(ADDRESS(ROW(), COLUMN())),0,-1))</f>
        <v>地块建筑面积*0</v>
      </c>
      <c r="AD148" s="11"/>
      <c r="AE148" s="11" t="str" cm="1">
        <f t="array" aca="1" ref="AE148" ca="1">IF(OFFSET(INDIRECT(ADDRESS(ROW(), COLUMN())),0,-1)="",VLOOKUP($G148,$A:$AAE,COLUMN(),FALSE),OFFSET(INDIRECT(ADDRESS(ROW(), COLUMN())),0,-1))</f>
        <v>面积*0</v>
      </c>
      <c r="AF148" s="11"/>
      <c r="AG148" s="11" t="str" cm="1">
        <f t="array" aca="1" ref="AG148" ca="1">IF(OFFSET(INDIRECT(ADDRESS(ROW(), COLUMN())),0,-1)="",VLOOKUP($G148,$A:$AAE,COLUMN(),FALSE),OFFSET(INDIRECT(ADDRESS(ROW(), COLUMN())),0,-1))</f>
        <v>面积*0</v>
      </c>
      <c r="AH148" s="11"/>
      <c r="AI148" s="11" t="str" cm="1">
        <f t="array" aca="1" ref="AI148" ca="1">IF(OFFSET(INDIRECT(ADDRESS(ROW(), COLUMN())),0,-1)="",VLOOKUP($G148,$A:$AAE,COLUMN(),FALSE),OFFSET(INDIRECT(ADDRESS(ROW(), COLUMN())),0,-1))</f>
        <v>100平方米/户</v>
      </c>
      <c r="AJ148" s="11"/>
      <c r="AK148" s="11" t="str" cm="1">
        <f t="array" aca="1" ref="AK148" ca="1">IF(OFFSET(INDIRECT(ADDRESS(ROW(), COLUMN())),0,-1)="",VLOOKUP($G148,$A:$AAE,COLUMN(),FALSE),OFFSET(INDIRECT(ADDRESS(ROW(), COLUMN())),0,-1))</f>
        <v>住宅建筑面积/100</v>
      </c>
      <c r="AL148" s="11"/>
      <c r="AM148" s="11" t="str" cm="1">
        <f t="array" aca="1" ref="AM148" ca="1">IF(OFFSET(INDIRECT(ADDRESS(ROW(), COLUMN())),0,-1)="",VLOOKUP($G148,$A:$AAE,COLUMN(),FALSE),OFFSET(INDIRECT(ADDRESS(ROW(), COLUMN())),0,-1))</f>
        <v>3人/户</v>
      </c>
      <c r="AN148" s="11"/>
      <c r="AO148" s="11" t="str" cm="1">
        <f t="array" aca="1" ref="AO148" ca="1">IF(OFFSET(INDIRECT(ADDRESS(ROW(), COLUMN())),0,-1)="",VLOOKUP($G148,$A:$AAE,COLUMN(),FALSE),OFFSET(INDIRECT(ADDRESS(ROW(), COLUMN())),0,-1))</f>
        <v>居住户数*3</v>
      </c>
      <c r="AP148" s="11"/>
      <c r="AQ148" s="11" t="str" cm="1">
        <f t="array" aca="1" ref="AQ148" ca="1">IF(OFFSET(INDIRECT(ADDRESS(ROW(), COLUMN())),0,-1)="",VLOOKUP($G148,$A:$AAE,COLUMN(),FALSE),OFFSET(INDIRECT(ADDRESS(ROW(), COLUMN())),0,-1))</f>
        <v>35平方米/岗位</v>
      </c>
      <c r="AR148" s="11"/>
      <c r="AS148" s="11" t="str" cm="1">
        <f t="array" aca="1" ref="AS148" ca="1">IF(OFFSET(INDIRECT(ADDRESS(ROW(), COLUMN())),0,-1)="",VLOOKUP($G148,$A:$AAE,COLUMN(),FALSE),OFFSET(INDIRECT(ADDRESS(ROW(), COLUMN())),0,-1))</f>
        <v>商服建筑面积/35</v>
      </c>
      <c r="AT148" s="11"/>
      <c r="AU148" s="11" t="str" cm="1">
        <f t="array" aca="1" ref="AU148" ca="1">IF(OFFSET(INDIRECT(ADDRESS(ROW(), COLUMN())),0,-1)="",VLOOKUP($G148,$A:$AAE,COLUMN(),FALSE),OFFSET(INDIRECT(ADDRESS(ROW(), COLUMN())),0,-1))</f>
        <v>1.2个/户，1.2个/100平方米</v>
      </c>
      <c r="AV148" s="11"/>
      <c r="AW148" s="11" t="str" cm="1">
        <f t="array" aca="1" ref="AW148" ca="1">IF(OFFSET(INDIRECT(ADDRESS(ROW(), COLUMN())),0,-1)="",VLOOKUP($G148,$A:$AAE,COLUMN(),FALSE),OFFSET(INDIRECT(ADDRESS(ROW(), COLUMN())),0,-1))</f>
        <v>居住户数*1.2+商服建筑面积*1.2/100</v>
      </c>
      <c r="AX148" s="117"/>
      <c r="AY148" s="11" t="str" cm="1">
        <f t="array" aca="1" ref="AY148" ca="1">IF(OFFSET(INDIRECT(ADDRESS(ROW(), COLUMN())),0,-1)="",VLOOKUP($G148,$A:$AAE,COLUMN(),FALSE),OFFSET(INDIRECT(ADDRESS(ROW(), COLUMN())),0,-1))</f>
        <v>155升/日*人，10升/平方米*日</v>
      </c>
      <c r="AZ148" s="117"/>
      <c r="BA148" s="11" t="str" cm="1">
        <f t="array" aca="1" ref="BA148" ca="1">IF(OFFSET(INDIRECT(ADDRESS(ROW(), COLUMN())),0,-1)="",VLOOKUP($G148,$A:$AAE,COLUMN(),FALSE),OFFSET(INDIRECT(ADDRESS(ROW(), COLUMN())),0,-1))</f>
        <v>居住人数*155/1000+商服建筑面积*10/1000</v>
      </c>
      <c r="BB148" s="117"/>
      <c r="BC148" s="11" cm="1">
        <f t="array" aca="1" ref="BC148" ca="1">IF(OFFSET(INDIRECT(ADDRESS(ROW(), COLUMN())),0,-1)="",VLOOKUP($G148,$A:$AAE,COLUMN(),FALSE),OFFSET(INDIRECT(ADDRESS(ROW(), COLUMN())),0,-1))</f>
        <v>0.85</v>
      </c>
      <c r="BD148" s="117"/>
      <c r="BE148" s="11" t="str" cm="1">
        <f t="array" aca="1" ref="BE148" ca="1">IF(OFFSET(INDIRECT(ADDRESS(ROW(), COLUMN())),0,-1)="",VLOOKUP($G148,$A:$AAE,COLUMN(),FALSE),OFFSET(INDIRECT(ADDRESS(ROW(), COLUMN())),0,-1))</f>
        <v>用水量*0.85</v>
      </c>
      <c r="BF148" s="117"/>
      <c r="BG148" s="11" t="str" cm="1">
        <f t="array" aca="1" ref="BG148" ca="1">IF(OFFSET(INDIRECT(ADDRESS(ROW(), COLUMN())),0,-1)="",VLOOKUP($G148,$A:$AAE,COLUMN(),FALSE),OFFSET(INDIRECT(ADDRESS(ROW(), COLUMN())),0,-1))</f>
        <v>50瓦/平方米，60瓦/平方米</v>
      </c>
      <c r="BH148" s="117"/>
      <c r="BI148" s="11" t="str" cm="1">
        <f t="array" aca="1" ref="BI148" ca="1">IF(OFFSET(INDIRECT(ADDRESS(ROW(), COLUMN())),0,-1)="",VLOOKUP($G148,$A:$AAE,COLUMN(),FALSE),OFFSET(INDIRECT(ADDRESS(ROW(), COLUMN())),0,-1))</f>
        <v>0.7，0.7</v>
      </c>
      <c r="BJ148" s="117"/>
      <c r="BK148" s="11" t="str" cm="1">
        <f t="array" aca="1" ref="BK148" ca="1">IF(OFFSET(INDIRECT(ADDRESS(ROW(), COLUMN())),0,-1)="",VLOOKUP($G148,$A:$AAE,COLUMN(),FALSE),OFFSET(INDIRECT(ADDRESS(ROW(), COLUMN())),0,-1))</f>
        <v>住宅建筑面积*50*0.7/1000+商服建筑面积*60*0.7/1000</v>
      </c>
      <c r="BL148" s="117"/>
      <c r="BM148" s="11" t="str" cm="1">
        <f t="array" aca="1" ref="BM148" ca="1">IF(OFFSET(INDIRECT(ADDRESS(ROW(), COLUMN())),0,-1)="",VLOOKUP($G148,$A:$AAE,COLUMN(),FALSE),OFFSET(INDIRECT(ADDRESS(ROW(), COLUMN())),0,-1))</f>
        <v>1.2门/户，1.0门/100平方米</v>
      </c>
      <c r="BN148" s="117"/>
      <c r="BO148" s="11" t="str" cm="1">
        <f t="array" aca="1" ref="BO148" ca="1">IF(OFFSET(INDIRECT(ADDRESS(ROW(), COLUMN())),0,-1)="",VLOOKUP($G148,$A:$AAE,COLUMN(),FALSE),OFFSET(INDIRECT(ADDRESS(ROW(), COLUMN())),0,-1))</f>
        <v>居住户数*1.2+商服建筑面积*1.0/100</v>
      </c>
      <c r="BP148" s="117"/>
      <c r="BQ148" s="11" t="str" cm="1">
        <f t="array" aca="1" ref="BQ148" ca="1">IF(OFFSET(INDIRECT(ADDRESS(ROW(), COLUMN())),0,-1)="",VLOOKUP($G148,$A:$AAE,COLUMN(),FALSE),OFFSET(INDIRECT(ADDRESS(ROW(), COLUMN())),0,-1))</f>
        <v>2.0门/户，0.2门/100平方米</v>
      </c>
      <c r="BR148" s="117"/>
      <c r="BS148" s="11" t="str" cm="1">
        <f t="array" aca="1" ref="BS148" ca="1">IF(OFFSET(INDIRECT(ADDRESS(ROW(), COLUMN())),0,-1)="",VLOOKUP($G148,$A:$AAE,COLUMN(),FALSE),OFFSET(INDIRECT(ADDRESS(ROW(), COLUMN())),0,-1))</f>
        <v>居住户数*2.0+商服建筑面积*0.2/100</v>
      </c>
      <c r="BT148" s="117"/>
      <c r="BU148" s="11" t="str" cm="1">
        <f t="array" aca="1" ref="BU148" ca="1">IF(OFFSET(INDIRECT(ADDRESS(ROW(), COLUMN())),0,-1)="",VLOOKUP($G148,$A:$AAE,COLUMN(),FALSE),OFFSET(INDIRECT(ADDRESS(ROW(), COLUMN())),0,-1))</f>
        <v>34.5pcu/万平方米，26：74，52.1pcu/万平方米，71：29</v>
      </c>
      <c r="BV148" s="117"/>
      <c r="BW148" s="11" t="str" cm="1">
        <f t="array" aca="1" ref="BW148" ca="1">IF(OFFSET(INDIRECT(ADDRESS(ROW(), COLUMN())),0,-1)="",VLOOKUP($G148,$A:$AAE,COLUMN(),FALSE),OFFSET(INDIRECT(ADDRESS(ROW(), COLUMN())),0,-1))</f>
        <v>住宅建筑面积/10000*34.5*0.26+商服建筑面积/10000*60*0.71</v>
      </c>
      <c r="BX148" s="117"/>
      <c r="BY148" s="11" t="str" cm="1">
        <f t="array" aca="1" ref="BY148" ca="1">IF(OFFSET(INDIRECT(ADDRESS(ROW(), COLUMN())),0,-1)="",VLOOKUP($G148,$A:$AAE,COLUMN(),FALSE),OFFSET(INDIRECT(ADDRESS(ROW(), COLUMN())),0,-1))</f>
        <v>住宅建筑面积/10000*34.5*0.74+商服建筑面积/10000*60*0.29</v>
      </c>
      <c r="BZ148" s="94"/>
      <c r="CA148" s="11" t="str" cm="1">
        <f t="array" aca="1" ref="CA148" ca="1">IF(OFFSET(INDIRECT(ADDRESS(ROW(), COLUMN())),0,-1)="",VLOOKUP($G148,$A:$AAE,COLUMN(),FALSE),OFFSET(INDIRECT(ADDRESS(ROW(), COLUMN())),0,-1))</f>
        <v>住宅建筑面积*0.4+商服建筑面积*0.4</v>
      </c>
      <c r="CB148" s="11"/>
      <c r="CC148" s="11" t="str" cm="1">
        <f t="array" aca="1" ref="CC148" ca="1">IF(OFFSET(INDIRECT(ADDRESS(ROW(), COLUMN())),0,-1)="",VLOOKUP($G148,$A:$AAE,COLUMN(),FALSE),OFFSET(INDIRECT(ADDRESS(ROW(), COLUMN())),0,-1))</f>
        <v>住宅建筑面积*0.4+商服建筑面积*0.4</v>
      </c>
      <c r="CD148" s="11"/>
      <c r="CE148" s="11" t="str" cm="1">
        <f t="array" aca="1" ref="CE148" ca="1">IF(OFFSET(INDIRECT(ADDRESS(ROW(), COLUMN())),0,-1)="",VLOOKUP($G148,$A:$AAE,COLUMN(),FALSE),OFFSET(INDIRECT(ADDRESS(ROW(), COLUMN())),0,-1))</f>
        <v>住宅建筑面积*0.11+商服建筑面积*0.08</v>
      </c>
      <c r="CF148" s="11"/>
      <c r="CG148" s="11" t="str" cm="1">
        <f t="array" aca="1" ref="CG148" ca="1">IF(OFFSET(INDIRECT(ADDRESS(ROW(), COLUMN())),0,-1)="",VLOOKUP($G148,$A:$AAE,COLUMN(),FALSE),OFFSET(INDIRECT(ADDRESS(ROW(), COLUMN())),0,-1))</f>
        <v>住宅建筑面积*0.11+商服建筑面积*0.08</v>
      </c>
      <c r="CH148" s="11"/>
      <c r="CI148" s="48" t="str" cm="1">
        <f t="array" aca="1" ref="CI148" ca="1">IF(OFFSET(INDIRECT(ADDRESS(ROW(), COLUMN())),0,-1)="",VLOOKUP($G148,$A:$AAE,COLUMN(),FALSE),OFFSET(INDIRECT(ADDRESS(ROW(), COLUMN())),0,-1))</f>
        <v>城镇建设用地</v>
      </c>
      <c r="CJ148" s="77" t="s">
        <v>1962</v>
      </c>
      <c r="CK148" s="78" t="str">
        <f t="shared" si="102"/>
        <v>唯一标识:R/B/G3/S41#居住用地/商业服务业设施用地/广场用地/公共交通场站用地#城规</v>
      </c>
      <c r="CL148" s="78" t="str">
        <f t="shared" si="103"/>
        <v>性质名称:居住用地/商业服务业设施用地/广场用地/公共交通场站用地</v>
      </c>
      <c r="CM148" s="78" t="str">
        <f t="shared" si="104"/>
        <v>地块性质过滤:</v>
      </c>
      <c r="CN148" s="78" t="str">
        <f t="shared" si="105"/>
        <v>地块性质:R/B/G3/S41</v>
      </c>
      <c r="CO148" s="78" t="str">
        <f t="shared" si="106"/>
        <v>地类标准:城规</v>
      </c>
      <c r="CP148" s="78" t="str">
        <f t="shared" si="107"/>
        <v>地块性质别称:</v>
      </c>
      <c r="CQ148" s="78" t="str">
        <f t="shared" si="108"/>
        <v>属性继承:R/B#商住兼容用地#城规</v>
      </c>
      <c r="CR148" s="78" t="str">
        <f t="shared" si="109"/>
        <v>父类:R/B</v>
      </c>
      <c r="CS148" s="78" t="str">
        <f t="shared" si="110"/>
        <v>级别继承:R#居住用地#城规</v>
      </c>
      <c r="CT148" s="78" t="str">
        <f t="shared" si="111"/>
        <v>级别层次:5</v>
      </c>
      <c r="CU148" s="78" t="str">
        <f t="shared" si="112"/>
        <v>级别:4R</v>
      </c>
      <c r="CV148" s="78" t="str">
        <f t="shared" ca="1" si="113"/>
        <v>地块颜色:255,192,0</v>
      </c>
      <c r="CW148" s="78" t="str">
        <f t="shared" ca="1" si="114"/>
        <v>建筑面积公式:面积*容积率</v>
      </c>
      <c r="CX148" s="78" t="str">
        <f t="shared" ca="1" si="115"/>
        <v>住宅建筑面积公式:地块建筑面积*兼容比例1</v>
      </c>
      <c r="CY148" s="78" t="str">
        <f t="shared" ca="1" si="116"/>
        <v>商服建筑面积公式:地块建筑面积*兼容比例2</v>
      </c>
      <c r="CZ148" s="78" t="str">
        <f t="shared" ca="1" si="117"/>
        <v>商服中商业建筑面积公式:地块建筑面积*兼容比例2*0.35</v>
      </c>
      <c r="DA148" s="78" t="str">
        <f t="shared" ca="1" si="118"/>
        <v>商服中办公建筑面积公式:地块建筑面积*兼容比例2*0.65</v>
      </c>
      <c r="DB148" s="78" t="str">
        <f t="shared" ca="1" si="119"/>
        <v>公服建筑面积公式:地块建筑面积*0</v>
      </c>
      <c r="DC148" s="78" t="str">
        <f t="shared" ca="1" si="120"/>
        <v>工业建筑面积公式:地块建筑面积*0</v>
      </c>
      <c r="DD148" s="78" t="str">
        <f t="shared" ca="1" si="121"/>
        <v>市政建筑面积公式:地块建筑面积*0</v>
      </c>
      <c r="DE148" s="78" t="str">
        <f t="shared" ca="1" si="147"/>
        <v>绿地面积指定指标:面积*0</v>
      </c>
      <c r="DF148" s="78" t="str">
        <f t="shared" ca="1" si="148"/>
        <v>绿地面积指定公式:面积*0</v>
      </c>
      <c r="DG148" s="78" t="str">
        <f t="shared" ca="1" si="122"/>
        <v>户数指标:100平方米/户</v>
      </c>
      <c r="DH148" s="78" t="str">
        <f t="shared" ca="1" si="123"/>
        <v>户数公式:住宅建筑面积/100</v>
      </c>
      <c r="DI148" s="78" t="str">
        <f t="shared" ca="1" si="124"/>
        <v>人数指标:3人/户</v>
      </c>
      <c r="DJ148" s="78" t="str">
        <f t="shared" ca="1" si="125"/>
        <v>人数公式:居住户数*3</v>
      </c>
      <c r="DK148" s="78" t="str">
        <f t="shared" ca="1" si="126"/>
        <v>就业指标:35平方米/岗位</v>
      </c>
      <c r="DL148" s="78" t="str">
        <f t="shared" ca="1" si="127"/>
        <v>就业公式:商服建筑面积/35</v>
      </c>
      <c r="DM148" s="78" t="str">
        <f t="shared" ca="1" si="128"/>
        <v>机动车指标:1.2个/户，1.2个/100平方米</v>
      </c>
      <c r="DN148" s="78" t="str">
        <f t="shared" ca="1" si="129"/>
        <v>机动车公式:居住户数*1.2+商服建筑面积*1.2/100</v>
      </c>
      <c r="DO148" s="78" t="str">
        <f t="shared" ca="1" si="130"/>
        <v>用水量指标:155升/日*人，10升/平方米*日</v>
      </c>
      <c r="DP148" s="78" t="str">
        <f t="shared" ca="1" si="131"/>
        <v>用水量公式:居住人数*155/1000+商服建筑面积*10/1000</v>
      </c>
      <c r="DQ148" s="78" t="str">
        <f t="shared" ca="1" si="132"/>
        <v>污水折算系数:0.85</v>
      </c>
      <c r="DR148" s="78" t="str">
        <f t="shared" ca="1" si="133"/>
        <v>污水量公式:用水量*0.85</v>
      </c>
      <c r="DS148" s="78" t="str">
        <f t="shared" ca="1" si="134"/>
        <v>用电负荷指标:50瓦/平方米，60瓦/平方米</v>
      </c>
      <c r="DT148" s="78" t="str">
        <f t="shared" ca="1" si="135"/>
        <v>同时率:0.7，0.7</v>
      </c>
      <c r="DU148" s="78" t="str">
        <f t="shared" ca="1" si="136"/>
        <v>用电量公式:住宅建筑面积*50*0.7/1000+商服建筑面积*60*0.7/1000</v>
      </c>
      <c r="DV148" s="78" t="str">
        <f t="shared" ca="1" si="137"/>
        <v>固话装机指标:1.2门/户，1.0门/100平方米</v>
      </c>
      <c r="DW148" s="78" t="str">
        <f t="shared" ca="1" si="138"/>
        <v>固话量公式:居住户数*1.2+商服建筑面积*1.0/100</v>
      </c>
      <c r="DX148" s="78" t="str">
        <f t="shared" ca="1" si="139"/>
        <v>有线电视指标:2.0门/户，0.2门/100平方米</v>
      </c>
      <c r="DY148" s="78" t="str">
        <f t="shared" ca="1" si="140"/>
        <v>电视量公式:居住户数*2.0+商服建筑面积*0.2/100</v>
      </c>
      <c r="DZ148" s="78" t="str">
        <f t="shared" ca="1" si="141"/>
        <v>高峰机动车生成量指标:34.5pcu/万平方米，26：74，52.1pcu/万平方米，71：29</v>
      </c>
      <c r="EA148" s="78" t="str">
        <f t="shared" ca="1" si="142"/>
        <v>高峰机动车吸引量公式:住宅建筑面积/10000*34.5*0.26+商服建筑面积/10000*60*0.71</v>
      </c>
      <c r="EB148" s="78" t="str">
        <f t="shared" ca="1" si="143"/>
        <v>高峰机动车发生量公式:住宅建筑面积/10000*34.5*0.74+商服建筑面积/10000*60*0.29</v>
      </c>
      <c r="EC148" s="78" t="str">
        <f t="shared" ca="1" si="149"/>
        <v>地下空间指标:住宅建筑面积*0.4+商服建筑面积*0.4</v>
      </c>
      <c r="ED148" s="78" t="str">
        <f t="shared" ca="1" si="144"/>
        <v>地下空间公式:住宅建筑面积*0.4+商服建筑面积*0.4</v>
      </c>
      <c r="EE148" s="78" t="str">
        <f t="shared" ca="1" si="150"/>
        <v>人防指标:住宅建筑面积*0.11+商服建筑面积*0.08</v>
      </c>
      <c r="EF148" s="78" t="str">
        <f t="shared" ca="1" si="145"/>
        <v>人防公式:住宅建筑面积*0.11+商服建筑面积*0.08</v>
      </c>
      <c r="EG148" s="78" t="str">
        <f t="shared" ca="1" si="152"/>
        <v>用地构成:城镇建设用地</v>
      </c>
      <c r="EH148" s="78" t="s">
        <v>1962</v>
      </c>
      <c r="EI148" s="79" t="str">
        <f t="shared" ca="1" si="151"/>
        <v>唯一标识:R/B/G3/S41#居住用地/商业服务业设施用地/广场用地/公共交通场站用地#城规;性质名称:居住用地/商业服务业设施用地/广场用地/公共交通场站用地;地块性质过滤:;地块性质:R/B/G3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8" t="s">
        <v>1962</v>
      </c>
    </row>
    <row r="149" spans="1:140" ht="16.5" x14ac:dyDescent="0.2">
      <c r="A149" s="48" t="str">
        <f t="shared" si="146"/>
        <v>R2/C5#二类居住用地/商业金融用地#城规</v>
      </c>
      <c r="B149" s="48" t="s">
        <v>270</v>
      </c>
      <c r="C149" s="48"/>
      <c r="D149" s="48" t="s">
        <v>829</v>
      </c>
      <c r="E149" s="48" t="s">
        <v>1276</v>
      </c>
      <c r="F149" s="48"/>
      <c r="G149" s="48" t="s">
        <v>63</v>
      </c>
      <c r="H149" s="48" t="s">
        <v>806</v>
      </c>
      <c r="I149" s="48" t="s">
        <v>56</v>
      </c>
      <c r="J149" s="48">
        <v>5</v>
      </c>
      <c r="K149" s="48" t="s">
        <v>1492</v>
      </c>
      <c r="L149" s="48"/>
      <c r="M149" s="48" t="str" cm="1">
        <f t="array" aca="1" ref="M149" ca="1">IF(OFFSET(INDIRECT(ADDRESS(ROW(), COLUMN())),0,-1)="",VLOOKUP($G149,$A:$AAE,COLUMN(),FALSE),OFFSET(INDIRECT(ADDRESS(ROW(), COLUMN())),0,-1))</f>
        <v>255,192,0</v>
      </c>
      <c r="N149" s="11"/>
      <c r="O149" s="48" t="str" cm="1">
        <f t="array" aca="1" ref="O149" ca="1">IF(OFFSET(INDIRECT(ADDRESS(ROW(), COLUMN())),0,-1)="",VLOOKUP($G149,$A:$AAE,COLUMN(),FALSE),OFFSET(INDIRECT(ADDRESS(ROW(), COLUMN())),0,-1))</f>
        <v>面积*容积率</v>
      </c>
      <c r="P149" s="11"/>
      <c r="Q149" s="11" t="str" cm="1">
        <f t="array" aca="1" ref="Q149" ca="1">IF(OFFSET(INDIRECT(ADDRESS(ROW(), COLUMN())),0,-1)="",VLOOKUP($G149,$A:$AAE,COLUMN(),FALSE),OFFSET(INDIRECT(ADDRESS(ROW(), COLUMN())),0,-1))</f>
        <v>地块建筑面积*兼容比例1</v>
      </c>
      <c r="R149" s="11"/>
      <c r="S149" s="11" t="str" cm="1">
        <f t="array" aca="1" ref="S149" ca="1">IF(OFFSET(INDIRECT(ADDRESS(ROW(), COLUMN())),0,-1)="",VLOOKUP($G149,$A:$AAE,COLUMN(),FALSE),OFFSET(INDIRECT(ADDRESS(ROW(), COLUMN())),0,-1))</f>
        <v>地块建筑面积*兼容比例2</v>
      </c>
      <c r="T149" s="11"/>
      <c r="U149" s="11" t="str" cm="1">
        <f t="array" aca="1" ref="U149" ca="1">IF(OFFSET(INDIRECT(ADDRESS(ROW(), COLUMN())),0,-1)="",VLOOKUP($G149,$A:$AAE,COLUMN(),FALSE),OFFSET(INDIRECT(ADDRESS(ROW(), COLUMN())),0,-1))</f>
        <v>地块建筑面积*兼容比例2*0.35</v>
      </c>
      <c r="V149" s="11"/>
      <c r="W149" s="48" t="str" cm="1">
        <f t="array" aca="1" ref="W149" ca="1">IF(OFFSET(INDIRECT(ADDRESS(ROW(), COLUMN())),0,-1)="",VLOOKUP($G149,$A:$AAE,COLUMN(),FALSE),OFFSET(INDIRECT(ADDRESS(ROW(), COLUMN())),0,-1))</f>
        <v>地块建筑面积*兼容比例2*0.65</v>
      </c>
      <c r="X149" s="11"/>
      <c r="Y149" s="11" t="str" cm="1">
        <f t="array" aca="1" ref="Y149" ca="1">IF(OFFSET(INDIRECT(ADDRESS(ROW(), COLUMN())),0,-1)="",VLOOKUP($G149,$A:$AAE,COLUMN(),FALSE),OFFSET(INDIRECT(ADDRESS(ROW(), COLUMN())),0,-1))</f>
        <v>地块建筑面积*0</v>
      </c>
      <c r="Z149" s="11"/>
      <c r="AA149" s="11" t="str" cm="1">
        <f t="array" aca="1" ref="AA149" ca="1">IF(OFFSET(INDIRECT(ADDRESS(ROW(), COLUMN())),0,-1)="",VLOOKUP($G149,$A:$AAE,COLUMN(),FALSE),OFFSET(INDIRECT(ADDRESS(ROW(), COLUMN())),0,-1))</f>
        <v>地块建筑面积*0</v>
      </c>
      <c r="AB149" s="11"/>
      <c r="AC149" s="11" t="str" cm="1">
        <f t="array" aca="1" ref="AC149" ca="1">IF(OFFSET(INDIRECT(ADDRESS(ROW(), COLUMN())),0,-1)="",VLOOKUP($G149,$A:$AAE,COLUMN(),FALSE),OFFSET(INDIRECT(ADDRESS(ROW(), COLUMN())),0,-1))</f>
        <v>地块建筑面积*0</v>
      </c>
      <c r="AD149" s="11"/>
      <c r="AE149" s="11" t="str" cm="1">
        <f t="array" aca="1" ref="AE149" ca="1">IF(OFFSET(INDIRECT(ADDRESS(ROW(), COLUMN())),0,-1)="",VLOOKUP($G149,$A:$AAE,COLUMN(),FALSE),OFFSET(INDIRECT(ADDRESS(ROW(), COLUMN())),0,-1))</f>
        <v>面积*0</v>
      </c>
      <c r="AF149" s="11"/>
      <c r="AG149" s="11" t="str" cm="1">
        <f t="array" aca="1" ref="AG149" ca="1">IF(OFFSET(INDIRECT(ADDRESS(ROW(), COLUMN())),0,-1)="",VLOOKUP($G149,$A:$AAE,COLUMN(),FALSE),OFFSET(INDIRECT(ADDRESS(ROW(), COLUMN())),0,-1))</f>
        <v>面积*0</v>
      </c>
      <c r="AH149" s="11"/>
      <c r="AI149" s="11" t="str" cm="1">
        <f t="array" aca="1" ref="AI149" ca="1">IF(OFFSET(INDIRECT(ADDRESS(ROW(), COLUMN())),0,-1)="",VLOOKUP($G149,$A:$AAE,COLUMN(),FALSE),OFFSET(INDIRECT(ADDRESS(ROW(), COLUMN())),0,-1))</f>
        <v>100平方米/户</v>
      </c>
      <c r="AJ149" s="11"/>
      <c r="AK149" s="11" t="str" cm="1">
        <f t="array" aca="1" ref="AK149" ca="1">IF(OFFSET(INDIRECT(ADDRESS(ROW(), COLUMN())),0,-1)="",VLOOKUP($G149,$A:$AAE,COLUMN(),FALSE),OFFSET(INDIRECT(ADDRESS(ROW(), COLUMN())),0,-1))</f>
        <v>住宅建筑面积/100</v>
      </c>
      <c r="AL149" s="11"/>
      <c r="AM149" s="11" t="str" cm="1">
        <f t="array" aca="1" ref="AM149" ca="1">IF(OFFSET(INDIRECT(ADDRESS(ROW(), COLUMN())),0,-1)="",VLOOKUP($G149,$A:$AAE,COLUMN(),FALSE),OFFSET(INDIRECT(ADDRESS(ROW(), COLUMN())),0,-1))</f>
        <v>3人/户</v>
      </c>
      <c r="AN149" s="11"/>
      <c r="AO149" s="11" t="str" cm="1">
        <f t="array" aca="1" ref="AO149" ca="1">IF(OFFSET(INDIRECT(ADDRESS(ROW(), COLUMN())),0,-1)="",VLOOKUP($G149,$A:$AAE,COLUMN(),FALSE),OFFSET(INDIRECT(ADDRESS(ROW(), COLUMN())),0,-1))</f>
        <v>居住户数*3</v>
      </c>
      <c r="AP149" s="11"/>
      <c r="AQ149" s="11" t="str" cm="1">
        <f t="array" aca="1" ref="AQ149" ca="1">IF(OFFSET(INDIRECT(ADDRESS(ROW(), COLUMN())),0,-1)="",VLOOKUP($G149,$A:$AAE,COLUMN(),FALSE),OFFSET(INDIRECT(ADDRESS(ROW(), COLUMN())),0,-1))</f>
        <v>35平方米/岗位</v>
      </c>
      <c r="AR149" s="11"/>
      <c r="AS149" s="11" t="str" cm="1">
        <f t="array" aca="1" ref="AS149" ca="1">IF(OFFSET(INDIRECT(ADDRESS(ROW(), COLUMN())),0,-1)="",VLOOKUP($G149,$A:$AAE,COLUMN(),FALSE),OFFSET(INDIRECT(ADDRESS(ROW(), COLUMN())),0,-1))</f>
        <v>商服建筑面积/35</v>
      </c>
      <c r="AT149" s="11"/>
      <c r="AU149" s="11" t="str" cm="1">
        <f t="array" aca="1" ref="AU149" ca="1">IF(OFFSET(INDIRECT(ADDRESS(ROW(), COLUMN())),0,-1)="",VLOOKUP($G149,$A:$AAE,COLUMN(),FALSE),OFFSET(INDIRECT(ADDRESS(ROW(), COLUMN())),0,-1))</f>
        <v>1.2个/户，1.2个/100平方米</v>
      </c>
      <c r="AV149" s="11"/>
      <c r="AW149" s="11" t="str" cm="1">
        <f t="array" aca="1" ref="AW149" ca="1">IF(OFFSET(INDIRECT(ADDRESS(ROW(), COLUMN())),0,-1)="",VLOOKUP($G149,$A:$AAE,COLUMN(),FALSE),OFFSET(INDIRECT(ADDRESS(ROW(), COLUMN())),0,-1))</f>
        <v>居住户数*1.2+商服建筑面积*1.2/100</v>
      </c>
      <c r="AX149" s="117"/>
      <c r="AY149" s="11" t="str" cm="1">
        <f t="array" aca="1" ref="AY149" ca="1">IF(OFFSET(INDIRECT(ADDRESS(ROW(), COLUMN())),0,-1)="",VLOOKUP($G149,$A:$AAE,COLUMN(),FALSE),OFFSET(INDIRECT(ADDRESS(ROW(), COLUMN())),0,-1))</f>
        <v>155升/日*人，10升/平方米*日</v>
      </c>
      <c r="AZ149" s="117"/>
      <c r="BA149" s="11" t="str" cm="1">
        <f t="array" aca="1" ref="BA149" ca="1">IF(OFFSET(INDIRECT(ADDRESS(ROW(), COLUMN())),0,-1)="",VLOOKUP($G149,$A:$AAE,COLUMN(),FALSE),OFFSET(INDIRECT(ADDRESS(ROW(), COLUMN())),0,-1))</f>
        <v>居住人数*155/1000+商服建筑面积*10/1000</v>
      </c>
      <c r="BB149" s="117"/>
      <c r="BC149" s="11" cm="1">
        <f t="array" aca="1" ref="BC149" ca="1">IF(OFFSET(INDIRECT(ADDRESS(ROW(), COLUMN())),0,-1)="",VLOOKUP($G149,$A:$AAE,COLUMN(),FALSE),OFFSET(INDIRECT(ADDRESS(ROW(), COLUMN())),0,-1))</f>
        <v>0.85</v>
      </c>
      <c r="BD149" s="117"/>
      <c r="BE149" s="11" t="str" cm="1">
        <f t="array" aca="1" ref="BE149" ca="1">IF(OFFSET(INDIRECT(ADDRESS(ROW(), COLUMN())),0,-1)="",VLOOKUP($G149,$A:$AAE,COLUMN(),FALSE),OFFSET(INDIRECT(ADDRESS(ROW(), COLUMN())),0,-1))</f>
        <v>用水量*0.85</v>
      </c>
      <c r="BF149" s="117"/>
      <c r="BG149" s="11" t="str" cm="1">
        <f t="array" aca="1" ref="BG149" ca="1">IF(OFFSET(INDIRECT(ADDRESS(ROW(), COLUMN())),0,-1)="",VLOOKUP($G149,$A:$AAE,COLUMN(),FALSE),OFFSET(INDIRECT(ADDRESS(ROW(), COLUMN())),0,-1))</f>
        <v>50瓦/平方米，60瓦/平方米</v>
      </c>
      <c r="BH149" s="117"/>
      <c r="BI149" s="11" t="str" cm="1">
        <f t="array" aca="1" ref="BI149" ca="1">IF(OFFSET(INDIRECT(ADDRESS(ROW(), COLUMN())),0,-1)="",VLOOKUP($G149,$A:$AAE,COLUMN(),FALSE),OFFSET(INDIRECT(ADDRESS(ROW(), COLUMN())),0,-1))</f>
        <v>0.7，0.7</v>
      </c>
      <c r="BJ149" s="117"/>
      <c r="BK149" s="11" t="str" cm="1">
        <f t="array" aca="1" ref="BK149" ca="1">IF(OFFSET(INDIRECT(ADDRESS(ROW(), COLUMN())),0,-1)="",VLOOKUP($G149,$A:$AAE,COLUMN(),FALSE),OFFSET(INDIRECT(ADDRESS(ROW(), COLUMN())),0,-1))</f>
        <v>住宅建筑面积*50*0.7/1000+商服建筑面积*60*0.7/1000</v>
      </c>
      <c r="BL149" s="117"/>
      <c r="BM149" s="11" t="str" cm="1">
        <f t="array" aca="1" ref="BM149" ca="1">IF(OFFSET(INDIRECT(ADDRESS(ROW(), COLUMN())),0,-1)="",VLOOKUP($G149,$A:$AAE,COLUMN(),FALSE),OFFSET(INDIRECT(ADDRESS(ROW(), COLUMN())),0,-1))</f>
        <v>1.2门/户，1.0门/100平方米</v>
      </c>
      <c r="BN149" s="117"/>
      <c r="BO149" s="11" t="str" cm="1">
        <f t="array" aca="1" ref="BO149" ca="1">IF(OFFSET(INDIRECT(ADDRESS(ROW(), COLUMN())),0,-1)="",VLOOKUP($G149,$A:$AAE,COLUMN(),FALSE),OFFSET(INDIRECT(ADDRESS(ROW(), COLUMN())),0,-1))</f>
        <v>居住户数*1.2+商服建筑面积*1.0/100</v>
      </c>
      <c r="BP149" s="117"/>
      <c r="BQ149" s="11" t="str" cm="1">
        <f t="array" aca="1" ref="BQ149" ca="1">IF(OFFSET(INDIRECT(ADDRESS(ROW(), COLUMN())),0,-1)="",VLOOKUP($G149,$A:$AAE,COLUMN(),FALSE),OFFSET(INDIRECT(ADDRESS(ROW(), COLUMN())),0,-1))</f>
        <v>2.0门/户，0.2门/100平方米</v>
      </c>
      <c r="BR149" s="117"/>
      <c r="BS149" s="11" t="str" cm="1">
        <f t="array" aca="1" ref="BS149" ca="1">IF(OFFSET(INDIRECT(ADDRESS(ROW(), COLUMN())),0,-1)="",VLOOKUP($G149,$A:$AAE,COLUMN(),FALSE),OFFSET(INDIRECT(ADDRESS(ROW(), COLUMN())),0,-1))</f>
        <v>居住户数*2.0+商服建筑面积*0.2/100</v>
      </c>
      <c r="BT149" s="117"/>
      <c r="BU149" s="11" t="str" cm="1">
        <f t="array" aca="1" ref="BU149" ca="1">IF(OFFSET(INDIRECT(ADDRESS(ROW(), COLUMN())),0,-1)="",VLOOKUP($G149,$A:$AAE,COLUMN(),FALSE),OFFSET(INDIRECT(ADDRESS(ROW(), COLUMN())),0,-1))</f>
        <v>34.5pcu/万平方米，26：74，52.1pcu/万平方米，71：29</v>
      </c>
      <c r="BV149" s="117"/>
      <c r="BW149" s="11" t="str" cm="1">
        <f t="array" aca="1" ref="BW149" ca="1">IF(OFFSET(INDIRECT(ADDRESS(ROW(), COLUMN())),0,-1)="",VLOOKUP($G149,$A:$AAE,COLUMN(),FALSE),OFFSET(INDIRECT(ADDRESS(ROW(), COLUMN())),0,-1))</f>
        <v>住宅建筑面积/10000*34.5*0.26+商服建筑面积/10000*60*0.71</v>
      </c>
      <c r="BX149" s="117"/>
      <c r="BY149" s="11" t="str" cm="1">
        <f t="array" aca="1" ref="BY149" ca="1">IF(OFFSET(INDIRECT(ADDRESS(ROW(), COLUMN())),0,-1)="",VLOOKUP($G149,$A:$AAE,COLUMN(),FALSE),OFFSET(INDIRECT(ADDRESS(ROW(), COLUMN())),0,-1))</f>
        <v>住宅建筑面积/10000*34.5*0.74+商服建筑面积/10000*60*0.29</v>
      </c>
      <c r="BZ149" s="94"/>
      <c r="CA149" s="11" t="str" cm="1">
        <f t="array" aca="1" ref="CA149" ca="1">IF(OFFSET(INDIRECT(ADDRESS(ROW(), COLUMN())),0,-1)="",VLOOKUP($G149,$A:$AAE,COLUMN(),FALSE),OFFSET(INDIRECT(ADDRESS(ROW(), COLUMN())),0,-1))</f>
        <v>住宅建筑面积*0.4+商服建筑面积*0.4</v>
      </c>
      <c r="CB149" s="11"/>
      <c r="CC149" s="11" t="str" cm="1">
        <f t="array" aca="1" ref="CC149" ca="1">IF(OFFSET(INDIRECT(ADDRESS(ROW(), COLUMN())),0,-1)="",VLOOKUP($G149,$A:$AAE,COLUMN(),FALSE),OFFSET(INDIRECT(ADDRESS(ROW(), COLUMN())),0,-1))</f>
        <v>住宅建筑面积*0.4+商服建筑面积*0.4</v>
      </c>
      <c r="CD149" s="11"/>
      <c r="CE149" s="11" t="str" cm="1">
        <f t="array" aca="1" ref="CE149" ca="1">IF(OFFSET(INDIRECT(ADDRESS(ROW(), COLUMN())),0,-1)="",VLOOKUP($G149,$A:$AAE,COLUMN(),FALSE),OFFSET(INDIRECT(ADDRESS(ROW(), COLUMN())),0,-1))</f>
        <v>住宅建筑面积*0.11+商服建筑面积*0.08</v>
      </c>
      <c r="CF149" s="11"/>
      <c r="CG149" s="11" t="str" cm="1">
        <f t="array" aca="1" ref="CG149" ca="1">IF(OFFSET(INDIRECT(ADDRESS(ROW(), COLUMN())),0,-1)="",VLOOKUP($G149,$A:$AAE,COLUMN(),FALSE),OFFSET(INDIRECT(ADDRESS(ROW(), COLUMN())),0,-1))</f>
        <v>住宅建筑面积*0.11+商服建筑面积*0.08</v>
      </c>
      <c r="CH149" s="11"/>
      <c r="CI149" s="48" t="str" cm="1">
        <f t="array" aca="1" ref="CI149" ca="1">IF(OFFSET(INDIRECT(ADDRESS(ROW(), COLUMN())),0,-1)="",VLOOKUP($G149,$A:$AAE,COLUMN(),FALSE),OFFSET(INDIRECT(ADDRESS(ROW(), COLUMN())),0,-1))</f>
        <v>城镇建设用地</v>
      </c>
      <c r="CJ149" s="77" t="s">
        <v>1962</v>
      </c>
      <c r="CK149" s="78" t="str">
        <f t="shared" si="102"/>
        <v>唯一标识:R2/C5#二类居住用地/商业金融用地#城规</v>
      </c>
      <c r="CL149" s="78" t="str">
        <f t="shared" si="103"/>
        <v>性质名称:二类居住用地/商业金融用地</v>
      </c>
      <c r="CM149" s="78" t="str">
        <f t="shared" si="104"/>
        <v>地块性质过滤:</v>
      </c>
      <c r="CN149" s="78" t="str">
        <f t="shared" si="105"/>
        <v>地块性质:R2/C5</v>
      </c>
      <c r="CO149" s="78" t="str">
        <f t="shared" si="106"/>
        <v>地类标准:城规</v>
      </c>
      <c r="CP149" s="78" t="str">
        <f t="shared" si="107"/>
        <v>地块性质别称:</v>
      </c>
      <c r="CQ149" s="78" t="str">
        <f t="shared" si="108"/>
        <v>属性继承:R/B#商住兼容用地#城规</v>
      </c>
      <c r="CR149" s="78" t="str">
        <f t="shared" si="109"/>
        <v>父类:R/B</v>
      </c>
      <c r="CS149" s="78" t="str">
        <f t="shared" si="110"/>
        <v>级别继承:R#居住用地#城规</v>
      </c>
      <c r="CT149" s="78" t="str">
        <f t="shared" si="111"/>
        <v>级别层次:5</v>
      </c>
      <c r="CU149" s="78" t="str">
        <f t="shared" si="112"/>
        <v>级别:4R</v>
      </c>
      <c r="CV149" s="78" t="str">
        <f t="shared" ca="1" si="113"/>
        <v>地块颜色:255,192,0</v>
      </c>
      <c r="CW149" s="78" t="str">
        <f t="shared" ca="1" si="114"/>
        <v>建筑面积公式:面积*容积率</v>
      </c>
      <c r="CX149" s="78" t="str">
        <f t="shared" ca="1" si="115"/>
        <v>住宅建筑面积公式:地块建筑面积*兼容比例1</v>
      </c>
      <c r="CY149" s="78" t="str">
        <f t="shared" ca="1" si="116"/>
        <v>商服建筑面积公式:地块建筑面积*兼容比例2</v>
      </c>
      <c r="CZ149" s="78" t="str">
        <f t="shared" ca="1" si="117"/>
        <v>商服中商业建筑面积公式:地块建筑面积*兼容比例2*0.35</v>
      </c>
      <c r="DA149" s="78" t="str">
        <f t="shared" ca="1" si="118"/>
        <v>商服中办公建筑面积公式:地块建筑面积*兼容比例2*0.65</v>
      </c>
      <c r="DB149" s="78" t="str">
        <f t="shared" ca="1" si="119"/>
        <v>公服建筑面积公式:地块建筑面积*0</v>
      </c>
      <c r="DC149" s="78" t="str">
        <f t="shared" ca="1" si="120"/>
        <v>工业建筑面积公式:地块建筑面积*0</v>
      </c>
      <c r="DD149" s="78" t="str">
        <f t="shared" ca="1" si="121"/>
        <v>市政建筑面积公式:地块建筑面积*0</v>
      </c>
      <c r="DE149" s="78" t="str">
        <f t="shared" ca="1" si="147"/>
        <v>绿地面积指定指标:面积*0</v>
      </c>
      <c r="DF149" s="78" t="str">
        <f t="shared" ca="1" si="148"/>
        <v>绿地面积指定公式:面积*0</v>
      </c>
      <c r="DG149" s="78" t="str">
        <f t="shared" ca="1" si="122"/>
        <v>户数指标:100平方米/户</v>
      </c>
      <c r="DH149" s="78" t="str">
        <f t="shared" ca="1" si="123"/>
        <v>户数公式:住宅建筑面积/100</v>
      </c>
      <c r="DI149" s="78" t="str">
        <f t="shared" ca="1" si="124"/>
        <v>人数指标:3人/户</v>
      </c>
      <c r="DJ149" s="78" t="str">
        <f t="shared" ca="1" si="125"/>
        <v>人数公式:居住户数*3</v>
      </c>
      <c r="DK149" s="78" t="str">
        <f t="shared" ca="1" si="126"/>
        <v>就业指标:35平方米/岗位</v>
      </c>
      <c r="DL149" s="78" t="str">
        <f t="shared" ca="1" si="127"/>
        <v>就业公式:商服建筑面积/35</v>
      </c>
      <c r="DM149" s="78" t="str">
        <f t="shared" ca="1" si="128"/>
        <v>机动车指标:1.2个/户，1.2个/100平方米</v>
      </c>
      <c r="DN149" s="78" t="str">
        <f t="shared" ca="1" si="129"/>
        <v>机动车公式:居住户数*1.2+商服建筑面积*1.2/100</v>
      </c>
      <c r="DO149" s="78" t="str">
        <f t="shared" ca="1" si="130"/>
        <v>用水量指标:155升/日*人，10升/平方米*日</v>
      </c>
      <c r="DP149" s="78" t="str">
        <f t="shared" ca="1" si="131"/>
        <v>用水量公式:居住人数*155/1000+商服建筑面积*10/1000</v>
      </c>
      <c r="DQ149" s="78" t="str">
        <f t="shared" ca="1" si="132"/>
        <v>污水折算系数:0.85</v>
      </c>
      <c r="DR149" s="78" t="str">
        <f t="shared" ca="1" si="133"/>
        <v>污水量公式:用水量*0.85</v>
      </c>
      <c r="DS149" s="78" t="str">
        <f t="shared" ca="1" si="134"/>
        <v>用电负荷指标:50瓦/平方米，60瓦/平方米</v>
      </c>
      <c r="DT149" s="78" t="str">
        <f t="shared" ca="1" si="135"/>
        <v>同时率:0.7，0.7</v>
      </c>
      <c r="DU149" s="78" t="str">
        <f t="shared" ca="1" si="136"/>
        <v>用电量公式:住宅建筑面积*50*0.7/1000+商服建筑面积*60*0.7/1000</v>
      </c>
      <c r="DV149" s="78" t="str">
        <f t="shared" ca="1" si="137"/>
        <v>固话装机指标:1.2门/户，1.0门/100平方米</v>
      </c>
      <c r="DW149" s="78" t="str">
        <f t="shared" ca="1" si="138"/>
        <v>固话量公式:居住户数*1.2+商服建筑面积*1.0/100</v>
      </c>
      <c r="DX149" s="78" t="str">
        <f t="shared" ca="1" si="139"/>
        <v>有线电视指标:2.0门/户，0.2门/100平方米</v>
      </c>
      <c r="DY149" s="78" t="str">
        <f t="shared" ca="1" si="140"/>
        <v>电视量公式:居住户数*2.0+商服建筑面积*0.2/100</v>
      </c>
      <c r="DZ149" s="78" t="str">
        <f t="shared" ca="1" si="141"/>
        <v>高峰机动车生成量指标:34.5pcu/万平方米，26：74，52.1pcu/万平方米，71：29</v>
      </c>
      <c r="EA149" s="78" t="str">
        <f t="shared" ca="1" si="142"/>
        <v>高峰机动车吸引量公式:住宅建筑面积/10000*34.5*0.26+商服建筑面积/10000*60*0.71</v>
      </c>
      <c r="EB149" s="78" t="str">
        <f t="shared" ca="1" si="143"/>
        <v>高峰机动车发生量公式:住宅建筑面积/10000*34.5*0.74+商服建筑面积/10000*60*0.29</v>
      </c>
      <c r="EC149" s="78" t="str">
        <f t="shared" ca="1" si="149"/>
        <v>地下空间指标:住宅建筑面积*0.4+商服建筑面积*0.4</v>
      </c>
      <c r="ED149" s="78" t="str">
        <f t="shared" ca="1" si="144"/>
        <v>地下空间公式:住宅建筑面积*0.4+商服建筑面积*0.4</v>
      </c>
      <c r="EE149" s="78" t="str">
        <f t="shared" ca="1" si="150"/>
        <v>人防指标:住宅建筑面积*0.11+商服建筑面积*0.08</v>
      </c>
      <c r="EF149" s="78" t="str">
        <f t="shared" ca="1" si="145"/>
        <v>人防公式:住宅建筑面积*0.11+商服建筑面积*0.08</v>
      </c>
      <c r="EG149" s="78" t="str">
        <f t="shared" ca="1" si="152"/>
        <v>用地构成:城镇建设用地</v>
      </c>
      <c r="EH149" s="78" t="s">
        <v>1962</v>
      </c>
      <c r="EI149" s="79" t="str">
        <f t="shared" ca="1" si="151"/>
        <v>唯一标识:R2/C5#二类居住用地/商业金融用地#城规;性质名称:二类居住用地/商业金融用地;地块性质过滤:;地块性质:R2/C5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9" t="s">
        <v>1962</v>
      </c>
    </row>
    <row r="150" spans="1:140" ht="16.5" x14ac:dyDescent="0.2">
      <c r="A150" s="48" t="str">
        <f t="shared" si="146"/>
        <v>R1/C5#一类居住用地/商业金融用地#城规</v>
      </c>
      <c r="B150" s="48" t="s">
        <v>271</v>
      </c>
      <c r="C150" s="48"/>
      <c r="D150" s="48" t="s">
        <v>830</v>
      </c>
      <c r="E150" s="48" t="s">
        <v>1276</v>
      </c>
      <c r="F150" s="48"/>
      <c r="G150" s="48" t="s">
        <v>63</v>
      </c>
      <c r="H150" s="48" t="s">
        <v>806</v>
      </c>
      <c r="I150" s="48" t="s">
        <v>56</v>
      </c>
      <c r="J150" s="48">
        <v>5</v>
      </c>
      <c r="K150" s="48" t="s">
        <v>1492</v>
      </c>
      <c r="L150" s="48"/>
      <c r="M150" s="48" t="str" cm="1">
        <f t="array" aca="1" ref="M150" ca="1">IF(OFFSET(INDIRECT(ADDRESS(ROW(), COLUMN())),0,-1)="",VLOOKUP($G150,$A:$AAE,COLUMN(),FALSE),OFFSET(INDIRECT(ADDRESS(ROW(), COLUMN())),0,-1))</f>
        <v>255,192,0</v>
      </c>
      <c r="N150" s="11"/>
      <c r="O150" s="48" t="str" cm="1">
        <f t="array" aca="1" ref="O150" ca="1">IF(OFFSET(INDIRECT(ADDRESS(ROW(), COLUMN())),0,-1)="",VLOOKUP($G150,$A:$AAE,COLUMN(),FALSE),OFFSET(INDIRECT(ADDRESS(ROW(), COLUMN())),0,-1))</f>
        <v>面积*容积率</v>
      </c>
      <c r="P150" s="11"/>
      <c r="Q150" s="11" t="str" cm="1">
        <f t="array" aca="1" ref="Q150" ca="1">IF(OFFSET(INDIRECT(ADDRESS(ROW(), COLUMN())),0,-1)="",VLOOKUP($G150,$A:$AAE,COLUMN(),FALSE),OFFSET(INDIRECT(ADDRESS(ROW(), COLUMN())),0,-1))</f>
        <v>地块建筑面积*兼容比例1</v>
      </c>
      <c r="R150" s="11"/>
      <c r="S150" s="11" t="str" cm="1">
        <f t="array" aca="1" ref="S150" ca="1">IF(OFFSET(INDIRECT(ADDRESS(ROW(), COLUMN())),0,-1)="",VLOOKUP($G150,$A:$AAE,COLUMN(),FALSE),OFFSET(INDIRECT(ADDRESS(ROW(), COLUMN())),0,-1))</f>
        <v>地块建筑面积*兼容比例2</v>
      </c>
      <c r="T150" s="11"/>
      <c r="U150" s="11" t="str" cm="1">
        <f t="array" aca="1" ref="U150" ca="1">IF(OFFSET(INDIRECT(ADDRESS(ROW(), COLUMN())),0,-1)="",VLOOKUP($G150,$A:$AAE,COLUMN(),FALSE),OFFSET(INDIRECT(ADDRESS(ROW(), COLUMN())),0,-1))</f>
        <v>地块建筑面积*兼容比例2*0.35</v>
      </c>
      <c r="V150" s="11"/>
      <c r="W150" s="48" t="str" cm="1">
        <f t="array" aca="1" ref="W150" ca="1">IF(OFFSET(INDIRECT(ADDRESS(ROW(), COLUMN())),0,-1)="",VLOOKUP($G150,$A:$AAE,COLUMN(),FALSE),OFFSET(INDIRECT(ADDRESS(ROW(), COLUMN())),0,-1))</f>
        <v>地块建筑面积*兼容比例2*0.65</v>
      </c>
      <c r="X150" s="11"/>
      <c r="Y150" s="11" t="str" cm="1">
        <f t="array" aca="1" ref="Y150" ca="1">IF(OFFSET(INDIRECT(ADDRESS(ROW(), COLUMN())),0,-1)="",VLOOKUP($G150,$A:$AAE,COLUMN(),FALSE),OFFSET(INDIRECT(ADDRESS(ROW(), COLUMN())),0,-1))</f>
        <v>地块建筑面积*0</v>
      </c>
      <c r="Z150" s="11"/>
      <c r="AA150" s="11" t="str" cm="1">
        <f t="array" aca="1" ref="AA150" ca="1">IF(OFFSET(INDIRECT(ADDRESS(ROW(), COLUMN())),0,-1)="",VLOOKUP($G150,$A:$AAE,COLUMN(),FALSE),OFFSET(INDIRECT(ADDRESS(ROW(), COLUMN())),0,-1))</f>
        <v>地块建筑面积*0</v>
      </c>
      <c r="AB150" s="11"/>
      <c r="AC150" s="11" t="str" cm="1">
        <f t="array" aca="1" ref="AC150" ca="1">IF(OFFSET(INDIRECT(ADDRESS(ROW(), COLUMN())),0,-1)="",VLOOKUP($G150,$A:$AAE,COLUMN(),FALSE),OFFSET(INDIRECT(ADDRESS(ROW(), COLUMN())),0,-1))</f>
        <v>地块建筑面积*0</v>
      </c>
      <c r="AD150" s="11"/>
      <c r="AE150" s="11" t="str" cm="1">
        <f t="array" aca="1" ref="AE150" ca="1">IF(OFFSET(INDIRECT(ADDRESS(ROW(), COLUMN())),0,-1)="",VLOOKUP($G150,$A:$AAE,COLUMN(),FALSE),OFFSET(INDIRECT(ADDRESS(ROW(), COLUMN())),0,-1))</f>
        <v>面积*0</v>
      </c>
      <c r="AF150" s="11"/>
      <c r="AG150" s="11" t="str" cm="1">
        <f t="array" aca="1" ref="AG150" ca="1">IF(OFFSET(INDIRECT(ADDRESS(ROW(), COLUMN())),0,-1)="",VLOOKUP($G150,$A:$AAE,COLUMN(),FALSE),OFFSET(INDIRECT(ADDRESS(ROW(), COLUMN())),0,-1))</f>
        <v>面积*0</v>
      </c>
      <c r="AH150" s="11"/>
      <c r="AI150" s="11" t="str" cm="1">
        <f t="array" aca="1" ref="AI150" ca="1">IF(OFFSET(INDIRECT(ADDRESS(ROW(), COLUMN())),0,-1)="",VLOOKUP($G150,$A:$AAE,COLUMN(),FALSE),OFFSET(INDIRECT(ADDRESS(ROW(), COLUMN())),0,-1))</f>
        <v>100平方米/户</v>
      </c>
      <c r="AJ150" s="11"/>
      <c r="AK150" s="11" t="str" cm="1">
        <f t="array" aca="1" ref="AK150" ca="1">IF(OFFSET(INDIRECT(ADDRESS(ROW(), COLUMN())),0,-1)="",VLOOKUP($G150,$A:$AAE,COLUMN(),FALSE),OFFSET(INDIRECT(ADDRESS(ROW(), COLUMN())),0,-1))</f>
        <v>住宅建筑面积/100</v>
      </c>
      <c r="AL150" s="11"/>
      <c r="AM150" s="11" t="str" cm="1">
        <f t="array" aca="1" ref="AM150" ca="1">IF(OFFSET(INDIRECT(ADDRESS(ROW(), COLUMN())),0,-1)="",VLOOKUP($G150,$A:$AAE,COLUMN(),FALSE),OFFSET(INDIRECT(ADDRESS(ROW(), COLUMN())),0,-1))</f>
        <v>3人/户</v>
      </c>
      <c r="AN150" s="11"/>
      <c r="AO150" s="11" t="str" cm="1">
        <f t="array" aca="1" ref="AO150" ca="1">IF(OFFSET(INDIRECT(ADDRESS(ROW(), COLUMN())),0,-1)="",VLOOKUP($G150,$A:$AAE,COLUMN(),FALSE),OFFSET(INDIRECT(ADDRESS(ROW(), COLUMN())),0,-1))</f>
        <v>居住户数*3</v>
      </c>
      <c r="AP150" s="11"/>
      <c r="AQ150" s="11" t="str" cm="1">
        <f t="array" aca="1" ref="AQ150" ca="1">IF(OFFSET(INDIRECT(ADDRESS(ROW(), COLUMN())),0,-1)="",VLOOKUP($G150,$A:$AAE,COLUMN(),FALSE),OFFSET(INDIRECT(ADDRESS(ROW(), COLUMN())),0,-1))</f>
        <v>35平方米/岗位</v>
      </c>
      <c r="AR150" s="11"/>
      <c r="AS150" s="11" t="str" cm="1">
        <f t="array" aca="1" ref="AS150" ca="1">IF(OFFSET(INDIRECT(ADDRESS(ROW(), COLUMN())),0,-1)="",VLOOKUP($G150,$A:$AAE,COLUMN(),FALSE),OFFSET(INDIRECT(ADDRESS(ROW(), COLUMN())),0,-1))</f>
        <v>商服建筑面积/35</v>
      </c>
      <c r="AT150" s="11"/>
      <c r="AU150" s="11" t="str" cm="1">
        <f t="array" aca="1" ref="AU150" ca="1">IF(OFFSET(INDIRECT(ADDRESS(ROW(), COLUMN())),0,-1)="",VLOOKUP($G150,$A:$AAE,COLUMN(),FALSE),OFFSET(INDIRECT(ADDRESS(ROW(), COLUMN())),0,-1))</f>
        <v>1.2个/户，1.2个/100平方米</v>
      </c>
      <c r="AV150" s="11"/>
      <c r="AW150" s="11" t="str" cm="1">
        <f t="array" aca="1" ref="AW150" ca="1">IF(OFFSET(INDIRECT(ADDRESS(ROW(), COLUMN())),0,-1)="",VLOOKUP($G150,$A:$AAE,COLUMN(),FALSE),OFFSET(INDIRECT(ADDRESS(ROW(), COLUMN())),0,-1))</f>
        <v>居住户数*1.2+商服建筑面积*1.2/100</v>
      </c>
      <c r="AX150" s="117"/>
      <c r="AY150" s="11" t="str" cm="1">
        <f t="array" aca="1" ref="AY150" ca="1">IF(OFFSET(INDIRECT(ADDRESS(ROW(), COLUMN())),0,-1)="",VLOOKUP($G150,$A:$AAE,COLUMN(),FALSE),OFFSET(INDIRECT(ADDRESS(ROW(), COLUMN())),0,-1))</f>
        <v>155升/日*人，10升/平方米*日</v>
      </c>
      <c r="AZ150" s="117"/>
      <c r="BA150" s="11" t="str" cm="1">
        <f t="array" aca="1" ref="BA150" ca="1">IF(OFFSET(INDIRECT(ADDRESS(ROW(), COLUMN())),0,-1)="",VLOOKUP($G150,$A:$AAE,COLUMN(),FALSE),OFFSET(INDIRECT(ADDRESS(ROW(), COLUMN())),0,-1))</f>
        <v>居住人数*155/1000+商服建筑面积*10/1000</v>
      </c>
      <c r="BB150" s="117"/>
      <c r="BC150" s="11" cm="1">
        <f t="array" aca="1" ref="BC150" ca="1">IF(OFFSET(INDIRECT(ADDRESS(ROW(), COLUMN())),0,-1)="",VLOOKUP($G150,$A:$AAE,COLUMN(),FALSE),OFFSET(INDIRECT(ADDRESS(ROW(), COLUMN())),0,-1))</f>
        <v>0.85</v>
      </c>
      <c r="BD150" s="117"/>
      <c r="BE150" s="11" t="str" cm="1">
        <f t="array" aca="1" ref="BE150" ca="1">IF(OFFSET(INDIRECT(ADDRESS(ROW(), COLUMN())),0,-1)="",VLOOKUP($G150,$A:$AAE,COLUMN(),FALSE),OFFSET(INDIRECT(ADDRESS(ROW(), COLUMN())),0,-1))</f>
        <v>用水量*0.85</v>
      </c>
      <c r="BF150" s="117"/>
      <c r="BG150" s="11" t="str" cm="1">
        <f t="array" aca="1" ref="BG150" ca="1">IF(OFFSET(INDIRECT(ADDRESS(ROW(), COLUMN())),0,-1)="",VLOOKUP($G150,$A:$AAE,COLUMN(),FALSE),OFFSET(INDIRECT(ADDRESS(ROW(), COLUMN())),0,-1))</f>
        <v>50瓦/平方米，60瓦/平方米</v>
      </c>
      <c r="BH150" s="117"/>
      <c r="BI150" s="11" t="str" cm="1">
        <f t="array" aca="1" ref="BI150" ca="1">IF(OFFSET(INDIRECT(ADDRESS(ROW(), COLUMN())),0,-1)="",VLOOKUP($G150,$A:$AAE,COLUMN(),FALSE),OFFSET(INDIRECT(ADDRESS(ROW(), COLUMN())),0,-1))</f>
        <v>0.7，0.7</v>
      </c>
      <c r="BJ150" s="117"/>
      <c r="BK150" s="11" t="str" cm="1">
        <f t="array" aca="1" ref="BK150" ca="1">IF(OFFSET(INDIRECT(ADDRESS(ROW(), COLUMN())),0,-1)="",VLOOKUP($G150,$A:$AAE,COLUMN(),FALSE),OFFSET(INDIRECT(ADDRESS(ROW(), COLUMN())),0,-1))</f>
        <v>住宅建筑面积*50*0.7/1000+商服建筑面积*60*0.7/1000</v>
      </c>
      <c r="BL150" s="117"/>
      <c r="BM150" s="11" t="str" cm="1">
        <f t="array" aca="1" ref="BM150" ca="1">IF(OFFSET(INDIRECT(ADDRESS(ROW(), COLUMN())),0,-1)="",VLOOKUP($G150,$A:$AAE,COLUMN(),FALSE),OFFSET(INDIRECT(ADDRESS(ROW(), COLUMN())),0,-1))</f>
        <v>1.2门/户，1.0门/100平方米</v>
      </c>
      <c r="BN150" s="117"/>
      <c r="BO150" s="11" t="str" cm="1">
        <f t="array" aca="1" ref="BO150" ca="1">IF(OFFSET(INDIRECT(ADDRESS(ROW(), COLUMN())),0,-1)="",VLOOKUP($G150,$A:$AAE,COLUMN(),FALSE),OFFSET(INDIRECT(ADDRESS(ROW(), COLUMN())),0,-1))</f>
        <v>居住户数*1.2+商服建筑面积*1.0/100</v>
      </c>
      <c r="BP150" s="117"/>
      <c r="BQ150" s="11" t="str" cm="1">
        <f t="array" aca="1" ref="BQ150" ca="1">IF(OFFSET(INDIRECT(ADDRESS(ROW(), COLUMN())),0,-1)="",VLOOKUP($G150,$A:$AAE,COLUMN(),FALSE),OFFSET(INDIRECT(ADDRESS(ROW(), COLUMN())),0,-1))</f>
        <v>2.0门/户，0.2门/100平方米</v>
      </c>
      <c r="BR150" s="117"/>
      <c r="BS150" s="11" t="str" cm="1">
        <f t="array" aca="1" ref="BS150" ca="1">IF(OFFSET(INDIRECT(ADDRESS(ROW(), COLUMN())),0,-1)="",VLOOKUP($G150,$A:$AAE,COLUMN(),FALSE),OFFSET(INDIRECT(ADDRESS(ROW(), COLUMN())),0,-1))</f>
        <v>居住户数*2.0+商服建筑面积*0.2/100</v>
      </c>
      <c r="BT150" s="117"/>
      <c r="BU150" s="11" t="str" cm="1">
        <f t="array" aca="1" ref="BU150" ca="1">IF(OFFSET(INDIRECT(ADDRESS(ROW(), COLUMN())),0,-1)="",VLOOKUP($G150,$A:$AAE,COLUMN(),FALSE),OFFSET(INDIRECT(ADDRESS(ROW(), COLUMN())),0,-1))</f>
        <v>34.5pcu/万平方米，26：74，52.1pcu/万平方米，71：29</v>
      </c>
      <c r="BV150" s="117"/>
      <c r="BW150" s="11" t="str" cm="1">
        <f t="array" aca="1" ref="BW150" ca="1">IF(OFFSET(INDIRECT(ADDRESS(ROW(), COLUMN())),0,-1)="",VLOOKUP($G150,$A:$AAE,COLUMN(),FALSE),OFFSET(INDIRECT(ADDRESS(ROW(), COLUMN())),0,-1))</f>
        <v>住宅建筑面积/10000*34.5*0.26+商服建筑面积/10000*60*0.71</v>
      </c>
      <c r="BX150" s="117"/>
      <c r="BY150" s="11" t="str" cm="1">
        <f t="array" aca="1" ref="BY150" ca="1">IF(OFFSET(INDIRECT(ADDRESS(ROW(), COLUMN())),0,-1)="",VLOOKUP($G150,$A:$AAE,COLUMN(),FALSE),OFFSET(INDIRECT(ADDRESS(ROW(), COLUMN())),0,-1))</f>
        <v>住宅建筑面积/10000*34.5*0.74+商服建筑面积/10000*60*0.29</v>
      </c>
      <c r="BZ150" s="94"/>
      <c r="CA150" s="11" t="str" cm="1">
        <f t="array" aca="1" ref="CA150" ca="1">IF(OFFSET(INDIRECT(ADDRESS(ROW(), COLUMN())),0,-1)="",VLOOKUP($G150,$A:$AAE,COLUMN(),FALSE),OFFSET(INDIRECT(ADDRESS(ROW(), COLUMN())),0,-1))</f>
        <v>住宅建筑面积*0.4+商服建筑面积*0.4</v>
      </c>
      <c r="CB150" s="11"/>
      <c r="CC150" s="11" t="str" cm="1">
        <f t="array" aca="1" ref="CC150" ca="1">IF(OFFSET(INDIRECT(ADDRESS(ROW(), COLUMN())),0,-1)="",VLOOKUP($G150,$A:$AAE,COLUMN(),FALSE),OFFSET(INDIRECT(ADDRESS(ROW(), COLUMN())),0,-1))</f>
        <v>住宅建筑面积*0.4+商服建筑面积*0.4</v>
      </c>
      <c r="CD150" s="11"/>
      <c r="CE150" s="11" t="str" cm="1">
        <f t="array" aca="1" ref="CE150" ca="1">IF(OFFSET(INDIRECT(ADDRESS(ROW(), COLUMN())),0,-1)="",VLOOKUP($G150,$A:$AAE,COLUMN(),FALSE),OFFSET(INDIRECT(ADDRESS(ROW(), COLUMN())),0,-1))</f>
        <v>住宅建筑面积*0.11+商服建筑面积*0.08</v>
      </c>
      <c r="CF150" s="11"/>
      <c r="CG150" s="11" t="str" cm="1">
        <f t="array" aca="1" ref="CG150" ca="1">IF(OFFSET(INDIRECT(ADDRESS(ROW(), COLUMN())),0,-1)="",VLOOKUP($G150,$A:$AAE,COLUMN(),FALSE),OFFSET(INDIRECT(ADDRESS(ROW(), COLUMN())),0,-1))</f>
        <v>住宅建筑面积*0.11+商服建筑面积*0.08</v>
      </c>
      <c r="CH150" s="11"/>
      <c r="CI150" s="48" t="str" cm="1">
        <f t="array" aca="1" ref="CI150" ca="1">IF(OFFSET(INDIRECT(ADDRESS(ROW(), COLUMN())),0,-1)="",VLOOKUP($G150,$A:$AAE,COLUMN(),FALSE),OFFSET(INDIRECT(ADDRESS(ROW(), COLUMN())),0,-1))</f>
        <v>城镇建设用地</v>
      </c>
      <c r="CJ150" s="77" t="s">
        <v>1962</v>
      </c>
      <c r="CK150" s="78" t="str">
        <f t="shared" si="102"/>
        <v>唯一标识:R1/C5#一类居住用地/商业金融用地#城规</v>
      </c>
      <c r="CL150" s="78" t="str">
        <f t="shared" si="103"/>
        <v>性质名称:一类居住用地/商业金融用地</v>
      </c>
      <c r="CM150" s="78" t="str">
        <f t="shared" si="104"/>
        <v>地块性质过滤:</v>
      </c>
      <c r="CN150" s="78" t="str">
        <f t="shared" si="105"/>
        <v>地块性质:R1/C5</v>
      </c>
      <c r="CO150" s="78" t="str">
        <f t="shared" si="106"/>
        <v>地类标准:城规</v>
      </c>
      <c r="CP150" s="78" t="str">
        <f t="shared" si="107"/>
        <v>地块性质别称:</v>
      </c>
      <c r="CQ150" s="78" t="str">
        <f t="shared" si="108"/>
        <v>属性继承:R/B#商住兼容用地#城规</v>
      </c>
      <c r="CR150" s="78" t="str">
        <f t="shared" si="109"/>
        <v>父类:R/B</v>
      </c>
      <c r="CS150" s="78" t="str">
        <f t="shared" si="110"/>
        <v>级别继承:R#居住用地#城规</v>
      </c>
      <c r="CT150" s="78" t="str">
        <f t="shared" si="111"/>
        <v>级别层次:5</v>
      </c>
      <c r="CU150" s="78" t="str">
        <f t="shared" si="112"/>
        <v>级别:4R</v>
      </c>
      <c r="CV150" s="78" t="str">
        <f t="shared" ca="1" si="113"/>
        <v>地块颜色:255,192,0</v>
      </c>
      <c r="CW150" s="78" t="str">
        <f t="shared" ca="1" si="114"/>
        <v>建筑面积公式:面积*容积率</v>
      </c>
      <c r="CX150" s="78" t="str">
        <f t="shared" ca="1" si="115"/>
        <v>住宅建筑面积公式:地块建筑面积*兼容比例1</v>
      </c>
      <c r="CY150" s="78" t="str">
        <f t="shared" ca="1" si="116"/>
        <v>商服建筑面积公式:地块建筑面积*兼容比例2</v>
      </c>
      <c r="CZ150" s="78" t="str">
        <f t="shared" ca="1" si="117"/>
        <v>商服中商业建筑面积公式:地块建筑面积*兼容比例2*0.35</v>
      </c>
      <c r="DA150" s="78" t="str">
        <f t="shared" ca="1" si="118"/>
        <v>商服中办公建筑面积公式:地块建筑面积*兼容比例2*0.65</v>
      </c>
      <c r="DB150" s="78" t="str">
        <f t="shared" ca="1" si="119"/>
        <v>公服建筑面积公式:地块建筑面积*0</v>
      </c>
      <c r="DC150" s="78" t="str">
        <f t="shared" ca="1" si="120"/>
        <v>工业建筑面积公式:地块建筑面积*0</v>
      </c>
      <c r="DD150" s="78" t="str">
        <f t="shared" ca="1" si="121"/>
        <v>市政建筑面积公式:地块建筑面积*0</v>
      </c>
      <c r="DE150" s="78" t="str">
        <f t="shared" ca="1" si="147"/>
        <v>绿地面积指定指标:面积*0</v>
      </c>
      <c r="DF150" s="78" t="str">
        <f t="shared" ca="1" si="148"/>
        <v>绿地面积指定公式:面积*0</v>
      </c>
      <c r="DG150" s="78" t="str">
        <f t="shared" ca="1" si="122"/>
        <v>户数指标:100平方米/户</v>
      </c>
      <c r="DH150" s="78" t="str">
        <f t="shared" ca="1" si="123"/>
        <v>户数公式:住宅建筑面积/100</v>
      </c>
      <c r="DI150" s="78" t="str">
        <f t="shared" ca="1" si="124"/>
        <v>人数指标:3人/户</v>
      </c>
      <c r="DJ150" s="78" t="str">
        <f t="shared" ca="1" si="125"/>
        <v>人数公式:居住户数*3</v>
      </c>
      <c r="DK150" s="78" t="str">
        <f t="shared" ca="1" si="126"/>
        <v>就业指标:35平方米/岗位</v>
      </c>
      <c r="DL150" s="78" t="str">
        <f t="shared" ca="1" si="127"/>
        <v>就业公式:商服建筑面积/35</v>
      </c>
      <c r="DM150" s="78" t="str">
        <f t="shared" ca="1" si="128"/>
        <v>机动车指标:1.2个/户，1.2个/100平方米</v>
      </c>
      <c r="DN150" s="78" t="str">
        <f t="shared" ca="1" si="129"/>
        <v>机动车公式:居住户数*1.2+商服建筑面积*1.2/100</v>
      </c>
      <c r="DO150" s="78" t="str">
        <f t="shared" ca="1" si="130"/>
        <v>用水量指标:155升/日*人，10升/平方米*日</v>
      </c>
      <c r="DP150" s="78" t="str">
        <f t="shared" ca="1" si="131"/>
        <v>用水量公式:居住人数*155/1000+商服建筑面积*10/1000</v>
      </c>
      <c r="DQ150" s="78" t="str">
        <f t="shared" ca="1" si="132"/>
        <v>污水折算系数:0.85</v>
      </c>
      <c r="DR150" s="78" t="str">
        <f t="shared" ca="1" si="133"/>
        <v>污水量公式:用水量*0.85</v>
      </c>
      <c r="DS150" s="78" t="str">
        <f t="shared" ca="1" si="134"/>
        <v>用电负荷指标:50瓦/平方米，60瓦/平方米</v>
      </c>
      <c r="DT150" s="78" t="str">
        <f t="shared" ca="1" si="135"/>
        <v>同时率:0.7，0.7</v>
      </c>
      <c r="DU150" s="78" t="str">
        <f t="shared" ca="1" si="136"/>
        <v>用电量公式:住宅建筑面积*50*0.7/1000+商服建筑面积*60*0.7/1000</v>
      </c>
      <c r="DV150" s="78" t="str">
        <f t="shared" ca="1" si="137"/>
        <v>固话装机指标:1.2门/户，1.0门/100平方米</v>
      </c>
      <c r="DW150" s="78" t="str">
        <f t="shared" ca="1" si="138"/>
        <v>固话量公式:居住户数*1.2+商服建筑面积*1.0/100</v>
      </c>
      <c r="DX150" s="78" t="str">
        <f t="shared" ca="1" si="139"/>
        <v>有线电视指标:2.0门/户，0.2门/100平方米</v>
      </c>
      <c r="DY150" s="78" t="str">
        <f t="shared" ca="1" si="140"/>
        <v>电视量公式:居住户数*2.0+商服建筑面积*0.2/100</v>
      </c>
      <c r="DZ150" s="78" t="str">
        <f t="shared" ca="1" si="141"/>
        <v>高峰机动车生成量指标:34.5pcu/万平方米，26：74，52.1pcu/万平方米，71：29</v>
      </c>
      <c r="EA150" s="78" t="str">
        <f t="shared" ca="1" si="142"/>
        <v>高峰机动车吸引量公式:住宅建筑面积/10000*34.5*0.26+商服建筑面积/10000*60*0.71</v>
      </c>
      <c r="EB150" s="78" t="str">
        <f t="shared" ca="1" si="143"/>
        <v>高峰机动车发生量公式:住宅建筑面积/10000*34.5*0.74+商服建筑面积/10000*60*0.29</v>
      </c>
      <c r="EC150" s="78" t="str">
        <f t="shared" ca="1" si="149"/>
        <v>地下空间指标:住宅建筑面积*0.4+商服建筑面积*0.4</v>
      </c>
      <c r="ED150" s="78" t="str">
        <f t="shared" ca="1" si="144"/>
        <v>地下空间公式:住宅建筑面积*0.4+商服建筑面积*0.4</v>
      </c>
      <c r="EE150" s="78" t="str">
        <f t="shared" ca="1" si="150"/>
        <v>人防指标:住宅建筑面积*0.11+商服建筑面积*0.08</v>
      </c>
      <c r="EF150" s="78" t="str">
        <f t="shared" ca="1" si="145"/>
        <v>人防公式:住宅建筑面积*0.11+商服建筑面积*0.08</v>
      </c>
      <c r="EG150" s="78" t="str">
        <f t="shared" ca="1" si="152"/>
        <v>用地构成:城镇建设用地</v>
      </c>
      <c r="EH150" s="78" t="s">
        <v>1962</v>
      </c>
      <c r="EI150" s="79" t="str">
        <f t="shared" ca="1" si="151"/>
        <v>唯一标识:R1/C5#一类居住用地/商业金融用地#城规;性质名称:一类居住用地/商业金融用地;地块性质过滤:;地块性质:R1/C5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0" t="s">
        <v>1962</v>
      </c>
    </row>
    <row r="151" spans="1:140" ht="16.5" x14ac:dyDescent="0.2">
      <c r="A151" s="48" t="str">
        <f t="shared" si="146"/>
        <v>R/B/S41#居住用地/商业服务业设施用地/公共交通场站用地#城规</v>
      </c>
      <c r="B151" s="48" t="s">
        <v>272</v>
      </c>
      <c r="C151" s="48"/>
      <c r="D151" s="48" t="s">
        <v>831</v>
      </c>
      <c r="E151" s="48" t="s">
        <v>1276</v>
      </c>
      <c r="F151" s="48"/>
      <c r="G151" s="48" t="s">
        <v>63</v>
      </c>
      <c r="H151" s="48" t="s">
        <v>806</v>
      </c>
      <c r="I151" s="48" t="s">
        <v>56</v>
      </c>
      <c r="J151" s="48">
        <v>5</v>
      </c>
      <c r="K151" s="48" t="s">
        <v>1492</v>
      </c>
      <c r="L151" s="48"/>
      <c r="M151" s="48" t="str" cm="1">
        <f t="array" aca="1" ref="M151" ca="1">IF(OFFSET(INDIRECT(ADDRESS(ROW(), COLUMN())),0,-1)="",VLOOKUP($G151,$A:$AAE,COLUMN(),FALSE),OFFSET(INDIRECT(ADDRESS(ROW(), COLUMN())),0,-1))</f>
        <v>255,192,0</v>
      </c>
      <c r="N151" s="11"/>
      <c r="O151" s="48" t="str" cm="1">
        <f t="array" aca="1" ref="O151" ca="1">IF(OFFSET(INDIRECT(ADDRESS(ROW(), COLUMN())),0,-1)="",VLOOKUP($G151,$A:$AAE,COLUMN(),FALSE),OFFSET(INDIRECT(ADDRESS(ROW(), COLUMN())),0,-1))</f>
        <v>面积*容积率</v>
      </c>
      <c r="P151" s="11"/>
      <c r="Q151" s="11" t="str" cm="1">
        <f t="array" aca="1" ref="Q151" ca="1">IF(OFFSET(INDIRECT(ADDRESS(ROW(), COLUMN())),0,-1)="",VLOOKUP($G151,$A:$AAE,COLUMN(),FALSE),OFFSET(INDIRECT(ADDRESS(ROW(), COLUMN())),0,-1))</f>
        <v>地块建筑面积*兼容比例1</v>
      </c>
      <c r="R151" s="11"/>
      <c r="S151" s="11" t="str" cm="1">
        <f t="array" aca="1" ref="S151" ca="1">IF(OFFSET(INDIRECT(ADDRESS(ROW(), COLUMN())),0,-1)="",VLOOKUP($G151,$A:$AAE,COLUMN(),FALSE),OFFSET(INDIRECT(ADDRESS(ROW(), COLUMN())),0,-1))</f>
        <v>地块建筑面积*兼容比例2</v>
      </c>
      <c r="T151" s="11"/>
      <c r="U151" s="11" t="str" cm="1">
        <f t="array" aca="1" ref="U151" ca="1">IF(OFFSET(INDIRECT(ADDRESS(ROW(), COLUMN())),0,-1)="",VLOOKUP($G151,$A:$AAE,COLUMN(),FALSE),OFFSET(INDIRECT(ADDRESS(ROW(), COLUMN())),0,-1))</f>
        <v>地块建筑面积*兼容比例2*0.35</v>
      </c>
      <c r="V151" s="11"/>
      <c r="W151" s="48" t="str" cm="1">
        <f t="array" aca="1" ref="W151" ca="1">IF(OFFSET(INDIRECT(ADDRESS(ROW(), COLUMN())),0,-1)="",VLOOKUP($G151,$A:$AAE,COLUMN(),FALSE),OFFSET(INDIRECT(ADDRESS(ROW(), COLUMN())),0,-1))</f>
        <v>地块建筑面积*兼容比例2*0.65</v>
      </c>
      <c r="X151" s="11"/>
      <c r="Y151" s="11" t="str" cm="1">
        <f t="array" aca="1" ref="Y151" ca="1">IF(OFFSET(INDIRECT(ADDRESS(ROW(), COLUMN())),0,-1)="",VLOOKUP($G151,$A:$AAE,COLUMN(),FALSE),OFFSET(INDIRECT(ADDRESS(ROW(), COLUMN())),0,-1))</f>
        <v>地块建筑面积*0</v>
      </c>
      <c r="Z151" s="11"/>
      <c r="AA151" s="11" t="str" cm="1">
        <f t="array" aca="1" ref="AA151" ca="1">IF(OFFSET(INDIRECT(ADDRESS(ROW(), COLUMN())),0,-1)="",VLOOKUP($G151,$A:$AAE,COLUMN(),FALSE),OFFSET(INDIRECT(ADDRESS(ROW(), COLUMN())),0,-1))</f>
        <v>地块建筑面积*0</v>
      </c>
      <c r="AB151" s="11"/>
      <c r="AC151" s="11" t="str" cm="1">
        <f t="array" aca="1" ref="AC151" ca="1">IF(OFFSET(INDIRECT(ADDRESS(ROW(), COLUMN())),0,-1)="",VLOOKUP($G151,$A:$AAE,COLUMN(),FALSE),OFFSET(INDIRECT(ADDRESS(ROW(), COLUMN())),0,-1))</f>
        <v>地块建筑面积*0</v>
      </c>
      <c r="AD151" s="11"/>
      <c r="AE151" s="11" t="str" cm="1">
        <f t="array" aca="1" ref="AE151" ca="1">IF(OFFSET(INDIRECT(ADDRESS(ROW(), COLUMN())),0,-1)="",VLOOKUP($G151,$A:$AAE,COLUMN(),FALSE),OFFSET(INDIRECT(ADDRESS(ROW(), COLUMN())),0,-1))</f>
        <v>面积*0</v>
      </c>
      <c r="AF151" s="11"/>
      <c r="AG151" s="11" t="str" cm="1">
        <f t="array" aca="1" ref="AG151" ca="1">IF(OFFSET(INDIRECT(ADDRESS(ROW(), COLUMN())),0,-1)="",VLOOKUP($G151,$A:$AAE,COLUMN(),FALSE),OFFSET(INDIRECT(ADDRESS(ROW(), COLUMN())),0,-1))</f>
        <v>面积*0</v>
      </c>
      <c r="AH151" s="11"/>
      <c r="AI151" s="11" t="str" cm="1">
        <f t="array" aca="1" ref="AI151" ca="1">IF(OFFSET(INDIRECT(ADDRESS(ROW(), COLUMN())),0,-1)="",VLOOKUP($G151,$A:$AAE,COLUMN(),FALSE),OFFSET(INDIRECT(ADDRESS(ROW(), COLUMN())),0,-1))</f>
        <v>100平方米/户</v>
      </c>
      <c r="AJ151" s="11"/>
      <c r="AK151" s="11" t="str" cm="1">
        <f t="array" aca="1" ref="AK151" ca="1">IF(OFFSET(INDIRECT(ADDRESS(ROW(), COLUMN())),0,-1)="",VLOOKUP($G151,$A:$AAE,COLUMN(),FALSE),OFFSET(INDIRECT(ADDRESS(ROW(), COLUMN())),0,-1))</f>
        <v>住宅建筑面积/100</v>
      </c>
      <c r="AL151" s="11"/>
      <c r="AM151" s="11" t="str" cm="1">
        <f t="array" aca="1" ref="AM151" ca="1">IF(OFFSET(INDIRECT(ADDRESS(ROW(), COLUMN())),0,-1)="",VLOOKUP($G151,$A:$AAE,COLUMN(),FALSE),OFFSET(INDIRECT(ADDRESS(ROW(), COLUMN())),0,-1))</f>
        <v>3人/户</v>
      </c>
      <c r="AN151" s="11"/>
      <c r="AO151" s="11" t="str" cm="1">
        <f t="array" aca="1" ref="AO151" ca="1">IF(OFFSET(INDIRECT(ADDRESS(ROW(), COLUMN())),0,-1)="",VLOOKUP($G151,$A:$AAE,COLUMN(),FALSE),OFFSET(INDIRECT(ADDRESS(ROW(), COLUMN())),0,-1))</f>
        <v>居住户数*3</v>
      </c>
      <c r="AP151" s="11"/>
      <c r="AQ151" s="11" t="str" cm="1">
        <f t="array" aca="1" ref="AQ151" ca="1">IF(OFFSET(INDIRECT(ADDRESS(ROW(), COLUMN())),0,-1)="",VLOOKUP($G151,$A:$AAE,COLUMN(),FALSE),OFFSET(INDIRECT(ADDRESS(ROW(), COLUMN())),0,-1))</f>
        <v>35平方米/岗位</v>
      </c>
      <c r="AR151" s="11"/>
      <c r="AS151" s="11" t="str" cm="1">
        <f t="array" aca="1" ref="AS151" ca="1">IF(OFFSET(INDIRECT(ADDRESS(ROW(), COLUMN())),0,-1)="",VLOOKUP($G151,$A:$AAE,COLUMN(),FALSE),OFFSET(INDIRECT(ADDRESS(ROW(), COLUMN())),0,-1))</f>
        <v>商服建筑面积/35</v>
      </c>
      <c r="AT151" s="11"/>
      <c r="AU151" s="11" t="str" cm="1">
        <f t="array" aca="1" ref="AU151" ca="1">IF(OFFSET(INDIRECT(ADDRESS(ROW(), COLUMN())),0,-1)="",VLOOKUP($G151,$A:$AAE,COLUMN(),FALSE),OFFSET(INDIRECT(ADDRESS(ROW(), COLUMN())),0,-1))</f>
        <v>1.2个/户，1.2个/100平方米</v>
      </c>
      <c r="AV151" s="11"/>
      <c r="AW151" s="11" t="str" cm="1">
        <f t="array" aca="1" ref="AW151" ca="1">IF(OFFSET(INDIRECT(ADDRESS(ROW(), COLUMN())),0,-1)="",VLOOKUP($G151,$A:$AAE,COLUMN(),FALSE),OFFSET(INDIRECT(ADDRESS(ROW(), COLUMN())),0,-1))</f>
        <v>居住户数*1.2+商服建筑面积*1.2/100</v>
      </c>
      <c r="AX151" s="117"/>
      <c r="AY151" s="11" t="str" cm="1">
        <f t="array" aca="1" ref="AY151" ca="1">IF(OFFSET(INDIRECT(ADDRESS(ROW(), COLUMN())),0,-1)="",VLOOKUP($G151,$A:$AAE,COLUMN(),FALSE),OFFSET(INDIRECT(ADDRESS(ROW(), COLUMN())),0,-1))</f>
        <v>155升/日*人，10升/平方米*日</v>
      </c>
      <c r="AZ151" s="117"/>
      <c r="BA151" s="11" t="str" cm="1">
        <f t="array" aca="1" ref="BA151" ca="1">IF(OFFSET(INDIRECT(ADDRESS(ROW(), COLUMN())),0,-1)="",VLOOKUP($G151,$A:$AAE,COLUMN(),FALSE),OFFSET(INDIRECT(ADDRESS(ROW(), COLUMN())),0,-1))</f>
        <v>居住人数*155/1000+商服建筑面积*10/1000</v>
      </c>
      <c r="BB151" s="117"/>
      <c r="BC151" s="11" cm="1">
        <f t="array" aca="1" ref="BC151" ca="1">IF(OFFSET(INDIRECT(ADDRESS(ROW(), COLUMN())),0,-1)="",VLOOKUP($G151,$A:$AAE,COLUMN(),FALSE),OFFSET(INDIRECT(ADDRESS(ROW(), COLUMN())),0,-1))</f>
        <v>0.85</v>
      </c>
      <c r="BD151" s="117"/>
      <c r="BE151" s="11" t="str" cm="1">
        <f t="array" aca="1" ref="BE151" ca="1">IF(OFFSET(INDIRECT(ADDRESS(ROW(), COLUMN())),0,-1)="",VLOOKUP($G151,$A:$AAE,COLUMN(),FALSE),OFFSET(INDIRECT(ADDRESS(ROW(), COLUMN())),0,-1))</f>
        <v>用水量*0.85</v>
      </c>
      <c r="BF151" s="117"/>
      <c r="BG151" s="11" t="str" cm="1">
        <f t="array" aca="1" ref="BG151" ca="1">IF(OFFSET(INDIRECT(ADDRESS(ROW(), COLUMN())),0,-1)="",VLOOKUP($G151,$A:$AAE,COLUMN(),FALSE),OFFSET(INDIRECT(ADDRESS(ROW(), COLUMN())),0,-1))</f>
        <v>50瓦/平方米，60瓦/平方米</v>
      </c>
      <c r="BH151" s="117"/>
      <c r="BI151" s="11" t="str" cm="1">
        <f t="array" aca="1" ref="BI151" ca="1">IF(OFFSET(INDIRECT(ADDRESS(ROW(), COLUMN())),0,-1)="",VLOOKUP($G151,$A:$AAE,COLUMN(),FALSE),OFFSET(INDIRECT(ADDRESS(ROW(), COLUMN())),0,-1))</f>
        <v>0.7，0.7</v>
      </c>
      <c r="BJ151" s="117"/>
      <c r="BK151" s="11" t="str" cm="1">
        <f t="array" aca="1" ref="BK151" ca="1">IF(OFFSET(INDIRECT(ADDRESS(ROW(), COLUMN())),0,-1)="",VLOOKUP($G151,$A:$AAE,COLUMN(),FALSE),OFFSET(INDIRECT(ADDRESS(ROW(), COLUMN())),0,-1))</f>
        <v>住宅建筑面积*50*0.7/1000+商服建筑面积*60*0.7/1000</v>
      </c>
      <c r="BL151" s="117"/>
      <c r="BM151" s="11" t="str" cm="1">
        <f t="array" aca="1" ref="BM151" ca="1">IF(OFFSET(INDIRECT(ADDRESS(ROW(), COLUMN())),0,-1)="",VLOOKUP($G151,$A:$AAE,COLUMN(),FALSE),OFFSET(INDIRECT(ADDRESS(ROW(), COLUMN())),0,-1))</f>
        <v>1.2门/户，1.0门/100平方米</v>
      </c>
      <c r="BN151" s="117"/>
      <c r="BO151" s="11" t="str" cm="1">
        <f t="array" aca="1" ref="BO151" ca="1">IF(OFFSET(INDIRECT(ADDRESS(ROW(), COLUMN())),0,-1)="",VLOOKUP($G151,$A:$AAE,COLUMN(),FALSE),OFFSET(INDIRECT(ADDRESS(ROW(), COLUMN())),0,-1))</f>
        <v>居住户数*1.2+商服建筑面积*1.0/100</v>
      </c>
      <c r="BP151" s="117"/>
      <c r="BQ151" s="11" t="str" cm="1">
        <f t="array" aca="1" ref="BQ151" ca="1">IF(OFFSET(INDIRECT(ADDRESS(ROW(), COLUMN())),0,-1)="",VLOOKUP($G151,$A:$AAE,COLUMN(),FALSE),OFFSET(INDIRECT(ADDRESS(ROW(), COLUMN())),0,-1))</f>
        <v>2.0门/户，0.2门/100平方米</v>
      </c>
      <c r="BR151" s="117"/>
      <c r="BS151" s="11" t="str" cm="1">
        <f t="array" aca="1" ref="BS151" ca="1">IF(OFFSET(INDIRECT(ADDRESS(ROW(), COLUMN())),0,-1)="",VLOOKUP($G151,$A:$AAE,COLUMN(),FALSE),OFFSET(INDIRECT(ADDRESS(ROW(), COLUMN())),0,-1))</f>
        <v>居住户数*2.0+商服建筑面积*0.2/100</v>
      </c>
      <c r="BT151" s="117"/>
      <c r="BU151" s="11" t="str" cm="1">
        <f t="array" aca="1" ref="BU151" ca="1">IF(OFFSET(INDIRECT(ADDRESS(ROW(), COLUMN())),0,-1)="",VLOOKUP($G151,$A:$AAE,COLUMN(),FALSE),OFFSET(INDIRECT(ADDRESS(ROW(), COLUMN())),0,-1))</f>
        <v>34.5pcu/万平方米，26：74，52.1pcu/万平方米，71：29</v>
      </c>
      <c r="BV151" s="117"/>
      <c r="BW151" s="11" t="str" cm="1">
        <f t="array" aca="1" ref="BW151" ca="1">IF(OFFSET(INDIRECT(ADDRESS(ROW(), COLUMN())),0,-1)="",VLOOKUP($G151,$A:$AAE,COLUMN(),FALSE),OFFSET(INDIRECT(ADDRESS(ROW(), COLUMN())),0,-1))</f>
        <v>住宅建筑面积/10000*34.5*0.26+商服建筑面积/10000*60*0.71</v>
      </c>
      <c r="BX151" s="117"/>
      <c r="BY151" s="11" t="str" cm="1">
        <f t="array" aca="1" ref="BY151" ca="1">IF(OFFSET(INDIRECT(ADDRESS(ROW(), COLUMN())),0,-1)="",VLOOKUP($G151,$A:$AAE,COLUMN(),FALSE),OFFSET(INDIRECT(ADDRESS(ROW(), COLUMN())),0,-1))</f>
        <v>住宅建筑面积/10000*34.5*0.74+商服建筑面积/10000*60*0.29</v>
      </c>
      <c r="BZ151" s="94"/>
      <c r="CA151" s="11" t="str" cm="1">
        <f t="array" aca="1" ref="CA151" ca="1">IF(OFFSET(INDIRECT(ADDRESS(ROW(), COLUMN())),0,-1)="",VLOOKUP($G151,$A:$AAE,COLUMN(),FALSE),OFFSET(INDIRECT(ADDRESS(ROW(), COLUMN())),0,-1))</f>
        <v>住宅建筑面积*0.4+商服建筑面积*0.4</v>
      </c>
      <c r="CB151" s="11"/>
      <c r="CC151" s="11" t="str" cm="1">
        <f t="array" aca="1" ref="CC151" ca="1">IF(OFFSET(INDIRECT(ADDRESS(ROW(), COLUMN())),0,-1)="",VLOOKUP($G151,$A:$AAE,COLUMN(),FALSE),OFFSET(INDIRECT(ADDRESS(ROW(), COLUMN())),0,-1))</f>
        <v>住宅建筑面积*0.4+商服建筑面积*0.4</v>
      </c>
      <c r="CD151" s="11"/>
      <c r="CE151" s="11" t="str" cm="1">
        <f t="array" aca="1" ref="CE151" ca="1">IF(OFFSET(INDIRECT(ADDRESS(ROW(), COLUMN())),0,-1)="",VLOOKUP($G151,$A:$AAE,COLUMN(),FALSE),OFFSET(INDIRECT(ADDRESS(ROW(), COLUMN())),0,-1))</f>
        <v>住宅建筑面积*0.11+商服建筑面积*0.08</v>
      </c>
      <c r="CF151" s="11"/>
      <c r="CG151" s="11" t="str" cm="1">
        <f t="array" aca="1" ref="CG151" ca="1">IF(OFFSET(INDIRECT(ADDRESS(ROW(), COLUMN())),0,-1)="",VLOOKUP($G151,$A:$AAE,COLUMN(),FALSE),OFFSET(INDIRECT(ADDRESS(ROW(), COLUMN())),0,-1))</f>
        <v>住宅建筑面积*0.11+商服建筑面积*0.08</v>
      </c>
      <c r="CH151" s="11"/>
      <c r="CI151" s="48" t="str" cm="1">
        <f t="array" aca="1" ref="CI151" ca="1">IF(OFFSET(INDIRECT(ADDRESS(ROW(), COLUMN())),0,-1)="",VLOOKUP($G151,$A:$AAE,COLUMN(),FALSE),OFFSET(INDIRECT(ADDRESS(ROW(), COLUMN())),0,-1))</f>
        <v>城镇建设用地</v>
      </c>
      <c r="CJ151" s="77" t="s">
        <v>1962</v>
      </c>
      <c r="CK151" s="78" t="str">
        <f t="shared" si="102"/>
        <v>唯一标识:R/B/S41#居住用地/商业服务业设施用地/公共交通场站用地#城规</v>
      </c>
      <c r="CL151" s="78" t="str">
        <f t="shared" si="103"/>
        <v>性质名称:居住用地/商业服务业设施用地/公共交通场站用地</v>
      </c>
      <c r="CM151" s="78" t="str">
        <f t="shared" si="104"/>
        <v>地块性质过滤:</v>
      </c>
      <c r="CN151" s="78" t="str">
        <f t="shared" si="105"/>
        <v>地块性质:R/B/S41</v>
      </c>
      <c r="CO151" s="78" t="str">
        <f t="shared" si="106"/>
        <v>地类标准:城规</v>
      </c>
      <c r="CP151" s="78" t="str">
        <f t="shared" si="107"/>
        <v>地块性质别称:</v>
      </c>
      <c r="CQ151" s="78" t="str">
        <f t="shared" si="108"/>
        <v>属性继承:R/B#商住兼容用地#城规</v>
      </c>
      <c r="CR151" s="78" t="str">
        <f t="shared" si="109"/>
        <v>父类:R/B</v>
      </c>
      <c r="CS151" s="78" t="str">
        <f t="shared" si="110"/>
        <v>级别继承:R#居住用地#城规</v>
      </c>
      <c r="CT151" s="78" t="str">
        <f t="shared" si="111"/>
        <v>级别层次:5</v>
      </c>
      <c r="CU151" s="78" t="str">
        <f t="shared" si="112"/>
        <v>级别:4R</v>
      </c>
      <c r="CV151" s="78" t="str">
        <f t="shared" ca="1" si="113"/>
        <v>地块颜色:255,192,0</v>
      </c>
      <c r="CW151" s="78" t="str">
        <f t="shared" ca="1" si="114"/>
        <v>建筑面积公式:面积*容积率</v>
      </c>
      <c r="CX151" s="78" t="str">
        <f t="shared" ca="1" si="115"/>
        <v>住宅建筑面积公式:地块建筑面积*兼容比例1</v>
      </c>
      <c r="CY151" s="78" t="str">
        <f t="shared" ca="1" si="116"/>
        <v>商服建筑面积公式:地块建筑面积*兼容比例2</v>
      </c>
      <c r="CZ151" s="78" t="str">
        <f t="shared" ca="1" si="117"/>
        <v>商服中商业建筑面积公式:地块建筑面积*兼容比例2*0.35</v>
      </c>
      <c r="DA151" s="78" t="str">
        <f t="shared" ca="1" si="118"/>
        <v>商服中办公建筑面积公式:地块建筑面积*兼容比例2*0.65</v>
      </c>
      <c r="DB151" s="78" t="str">
        <f t="shared" ca="1" si="119"/>
        <v>公服建筑面积公式:地块建筑面积*0</v>
      </c>
      <c r="DC151" s="78" t="str">
        <f t="shared" ca="1" si="120"/>
        <v>工业建筑面积公式:地块建筑面积*0</v>
      </c>
      <c r="DD151" s="78" t="str">
        <f t="shared" ca="1" si="121"/>
        <v>市政建筑面积公式:地块建筑面积*0</v>
      </c>
      <c r="DE151" s="78" t="str">
        <f t="shared" ca="1" si="147"/>
        <v>绿地面积指定指标:面积*0</v>
      </c>
      <c r="DF151" s="78" t="str">
        <f t="shared" ca="1" si="148"/>
        <v>绿地面积指定公式:面积*0</v>
      </c>
      <c r="DG151" s="78" t="str">
        <f t="shared" ca="1" si="122"/>
        <v>户数指标:100平方米/户</v>
      </c>
      <c r="DH151" s="78" t="str">
        <f t="shared" ca="1" si="123"/>
        <v>户数公式:住宅建筑面积/100</v>
      </c>
      <c r="DI151" s="78" t="str">
        <f t="shared" ca="1" si="124"/>
        <v>人数指标:3人/户</v>
      </c>
      <c r="DJ151" s="78" t="str">
        <f t="shared" ca="1" si="125"/>
        <v>人数公式:居住户数*3</v>
      </c>
      <c r="DK151" s="78" t="str">
        <f t="shared" ca="1" si="126"/>
        <v>就业指标:35平方米/岗位</v>
      </c>
      <c r="DL151" s="78" t="str">
        <f t="shared" ca="1" si="127"/>
        <v>就业公式:商服建筑面积/35</v>
      </c>
      <c r="DM151" s="78" t="str">
        <f t="shared" ca="1" si="128"/>
        <v>机动车指标:1.2个/户，1.2个/100平方米</v>
      </c>
      <c r="DN151" s="78" t="str">
        <f t="shared" ca="1" si="129"/>
        <v>机动车公式:居住户数*1.2+商服建筑面积*1.2/100</v>
      </c>
      <c r="DO151" s="78" t="str">
        <f t="shared" ca="1" si="130"/>
        <v>用水量指标:155升/日*人，10升/平方米*日</v>
      </c>
      <c r="DP151" s="78" t="str">
        <f t="shared" ca="1" si="131"/>
        <v>用水量公式:居住人数*155/1000+商服建筑面积*10/1000</v>
      </c>
      <c r="DQ151" s="78" t="str">
        <f t="shared" ca="1" si="132"/>
        <v>污水折算系数:0.85</v>
      </c>
      <c r="DR151" s="78" t="str">
        <f t="shared" ca="1" si="133"/>
        <v>污水量公式:用水量*0.85</v>
      </c>
      <c r="DS151" s="78" t="str">
        <f t="shared" ca="1" si="134"/>
        <v>用电负荷指标:50瓦/平方米，60瓦/平方米</v>
      </c>
      <c r="DT151" s="78" t="str">
        <f t="shared" ca="1" si="135"/>
        <v>同时率:0.7，0.7</v>
      </c>
      <c r="DU151" s="78" t="str">
        <f t="shared" ca="1" si="136"/>
        <v>用电量公式:住宅建筑面积*50*0.7/1000+商服建筑面积*60*0.7/1000</v>
      </c>
      <c r="DV151" s="78" t="str">
        <f t="shared" ca="1" si="137"/>
        <v>固话装机指标:1.2门/户，1.0门/100平方米</v>
      </c>
      <c r="DW151" s="78" t="str">
        <f t="shared" ca="1" si="138"/>
        <v>固话量公式:居住户数*1.2+商服建筑面积*1.0/100</v>
      </c>
      <c r="DX151" s="78" t="str">
        <f t="shared" ca="1" si="139"/>
        <v>有线电视指标:2.0门/户，0.2门/100平方米</v>
      </c>
      <c r="DY151" s="78" t="str">
        <f t="shared" ca="1" si="140"/>
        <v>电视量公式:居住户数*2.0+商服建筑面积*0.2/100</v>
      </c>
      <c r="DZ151" s="78" t="str">
        <f t="shared" ca="1" si="141"/>
        <v>高峰机动车生成量指标:34.5pcu/万平方米，26：74，52.1pcu/万平方米，71：29</v>
      </c>
      <c r="EA151" s="78" t="str">
        <f t="shared" ca="1" si="142"/>
        <v>高峰机动车吸引量公式:住宅建筑面积/10000*34.5*0.26+商服建筑面积/10000*60*0.71</v>
      </c>
      <c r="EB151" s="78" t="str">
        <f t="shared" ca="1" si="143"/>
        <v>高峰机动车发生量公式:住宅建筑面积/10000*34.5*0.74+商服建筑面积/10000*60*0.29</v>
      </c>
      <c r="EC151" s="78" t="str">
        <f t="shared" ca="1" si="149"/>
        <v>地下空间指标:住宅建筑面积*0.4+商服建筑面积*0.4</v>
      </c>
      <c r="ED151" s="78" t="str">
        <f t="shared" ca="1" si="144"/>
        <v>地下空间公式:住宅建筑面积*0.4+商服建筑面积*0.4</v>
      </c>
      <c r="EE151" s="78" t="str">
        <f t="shared" ca="1" si="150"/>
        <v>人防指标:住宅建筑面积*0.11+商服建筑面积*0.08</v>
      </c>
      <c r="EF151" s="78" t="str">
        <f t="shared" ca="1" si="145"/>
        <v>人防公式:住宅建筑面积*0.11+商服建筑面积*0.08</v>
      </c>
      <c r="EG151" s="78" t="str">
        <f t="shared" ca="1" si="152"/>
        <v>用地构成:城镇建设用地</v>
      </c>
      <c r="EH151" s="78" t="s">
        <v>1962</v>
      </c>
      <c r="EI151" s="79" t="str">
        <f t="shared" ca="1" si="151"/>
        <v>唯一标识:R/B/S41#居住用地/商业服务业设施用地/公共交通场站用地#城规;性质名称:居住用地/商业服务业设施用地/公共交通场站用地;地块性质过滤:;地块性质:R/B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1" t="s">
        <v>1962</v>
      </c>
    </row>
    <row r="152" spans="1:140" ht="16.5" x14ac:dyDescent="0.2">
      <c r="A152" s="48" t="str">
        <f t="shared" si="146"/>
        <v>R/B/S42#居住用地/商业服务业设施用地/社会停车场用地#城规</v>
      </c>
      <c r="B152" s="48" t="s">
        <v>273</v>
      </c>
      <c r="C152" s="48"/>
      <c r="D152" s="48" t="s">
        <v>832</v>
      </c>
      <c r="E152" s="48" t="s">
        <v>1276</v>
      </c>
      <c r="F152" s="48"/>
      <c r="G152" s="48" t="s">
        <v>63</v>
      </c>
      <c r="H152" s="48" t="s">
        <v>806</v>
      </c>
      <c r="I152" s="48" t="s">
        <v>56</v>
      </c>
      <c r="J152" s="48">
        <v>5</v>
      </c>
      <c r="K152" s="48" t="s">
        <v>1492</v>
      </c>
      <c r="L152" s="48"/>
      <c r="M152" s="48" t="str" cm="1">
        <f t="array" aca="1" ref="M152" ca="1">IF(OFFSET(INDIRECT(ADDRESS(ROW(), COLUMN())),0,-1)="",VLOOKUP($G152,$A:$AAE,COLUMN(),FALSE),OFFSET(INDIRECT(ADDRESS(ROW(), COLUMN())),0,-1))</f>
        <v>255,192,0</v>
      </c>
      <c r="N152" s="11"/>
      <c r="O152" s="48" t="str" cm="1">
        <f t="array" aca="1" ref="O152" ca="1">IF(OFFSET(INDIRECT(ADDRESS(ROW(), COLUMN())),0,-1)="",VLOOKUP($G152,$A:$AAE,COLUMN(),FALSE),OFFSET(INDIRECT(ADDRESS(ROW(), COLUMN())),0,-1))</f>
        <v>面积*容积率</v>
      </c>
      <c r="P152" s="11"/>
      <c r="Q152" s="11" t="str" cm="1">
        <f t="array" aca="1" ref="Q152" ca="1">IF(OFFSET(INDIRECT(ADDRESS(ROW(), COLUMN())),0,-1)="",VLOOKUP($G152,$A:$AAE,COLUMN(),FALSE),OFFSET(INDIRECT(ADDRESS(ROW(), COLUMN())),0,-1))</f>
        <v>地块建筑面积*兼容比例1</v>
      </c>
      <c r="R152" s="11"/>
      <c r="S152" s="11" t="str" cm="1">
        <f t="array" aca="1" ref="S152" ca="1">IF(OFFSET(INDIRECT(ADDRESS(ROW(), COLUMN())),0,-1)="",VLOOKUP($G152,$A:$AAE,COLUMN(),FALSE),OFFSET(INDIRECT(ADDRESS(ROW(), COLUMN())),0,-1))</f>
        <v>地块建筑面积*兼容比例2</v>
      </c>
      <c r="T152" s="11"/>
      <c r="U152" s="11" t="str" cm="1">
        <f t="array" aca="1" ref="U152" ca="1">IF(OFFSET(INDIRECT(ADDRESS(ROW(), COLUMN())),0,-1)="",VLOOKUP($G152,$A:$AAE,COLUMN(),FALSE),OFFSET(INDIRECT(ADDRESS(ROW(), COLUMN())),0,-1))</f>
        <v>地块建筑面积*兼容比例2*0.35</v>
      </c>
      <c r="V152" s="11"/>
      <c r="W152" s="48" t="str" cm="1">
        <f t="array" aca="1" ref="W152" ca="1">IF(OFFSET(INDIRECT(ADDRESS(ROW(), COLUMN())),0,-1)="",VLOOKUP($G152,$A:$AAE,COLUMN(),FALSE),OFFSET(INDIRECT(ADDRESS(ROW(), COLUMN())),0,-1))</f>
        <v>地块建筑面积*兼容比例2*0.65</v>
      </c>
      <c r="X152" s="11"/>
      <c r="Y152" s="11" t="str" cm="1">
        <f t="array" aca="1" ref="Y152" ca="1">IF(OFFSET(INDIRECT(ADDRESS(ROW(), COLUMN())),0,-1)="",VLOOKUP($G152,$A:$AAE,COLUMN(),FALSE),OFFSET(INDIRECT(ADDRESS(ROW(), COLUMN())),0,-1))</f>
        <v>地块建筑面积*0</v>
      </c>
      <c r="Z152" s="11"/>
      <c r="AA152" s="11" t="str" cm="1">
        <f t="array" aca="1" ref="AA152" ca="1">IF(OFFSET(INDIRECT(ADDRESS(ROW(), COLUMN())),0,-1)="",VLOOKUP($G152,$A:$AAE,COLUMN(),FALSE),OFFSET(INDIRECT(ADDRESS(ROW(), COLUMN())),0,-1))</f>
        <v>地块建筑面积*0</v>
      </c>
      <c r="AB152" s="11"/>
      <c r="AC152" s="11" t="str" cm="1">
        <f t="array" aca="1" ref="AC152" ca="1">IF(OFFSET(INDIRECT(ADDRESS(ROW(), COLUMN())),0,-1)="",VLOOKUP($G152,$A:$AAE,COLUMN(),FALSE),OFFSET(INDIRECT(ADDRESS(ROW(), COLUMN())),0,-1))</f>
        <v>地块建筑面积*0</v>
      </c>
      <c r="AD152" s="11"/>
      <c r="AE152" s="11" t="str" cm="1">
        <f t="array" aca="1" ref="AE152" ca="1">IF(OFFSET(INDIRECT(ADDRESS(ROW(), COLUMN())),0,-1)="",VLOOKUP($G152,$A:$AAE,COLUMN(),FALSE),OFFSET(INDIRECT(ADDRESS(ROW(), COLUMN())),0,-1))</f>
        <v>面积*0</v>
      </c>
      <c r="AF152" s="11"/>
      <c r="AG152" s="11" t="str" cm="1">
        <f t="array" aca="1" ref="AG152" ca="1">IF(OFFSET(INDIRECT(ADDRESS(ROW(), COLUMN())),0,-1)="",VLOOKUP($G152,$A:$AAE,COLUMN(),FALSE),OFFSET(INDIRECT(ADDRESS(ROW(), COLUMN())),0,-1))</f>
        <v>面积*0</v>
      </c>
      <c r="AH152" s="11"/>
      <c r="AI152" s="11" t="str" cm="1">
        <f t="array" aca="1" ref="AI152" ca="1">IF(OFFSET(INDIRECT(ADDRESS(ROW(), COLUMN())),0,-1)="",VLOOKUP($G152,$A:$AAE,COLUMN(),FALSE),OFFSET(INDIRECT(ADDRESS(ROW(), COLUMN())),0,-1))</f>
        <v>100平方米/户</v>
      </c>
      <c r="AJ152" s="11"/>
      <c r="AK152" s="11" t="str" cm="1">
        <f t="array" aca="1" ref="AK152" ca="1">IF(OFFSET(INDIRECT(ADDRESS(ROW(), COLUMN())),0,-1)="",VLOOKUP($G152,$A:$AAE,COLUMN(),FALSE),OFFSET(INDIRECT(ADDRESS(ROW(), COLUMN())),0,-1))</f>
        <v>住宅建筑面积/100</v>
      </c>
      <c r="AL152" s="11"/>
      <c r="AM152" s="11" t="str" cm="1">
        <f t="array" aca="1" ref="AM152" ca="1">IF(OFFSET(INDIRECT(ADDRESS(ROW(), COLUMN())),0,-1)="",VLOOKUP($G152,$A:$AAE,COLUMN(),FALSE),OFFSET(INDIRECT(ADDRESS(ROW(), COLUMN())),0,-1))</f>
        <v>3人/户</v>
      </c>
      <c r="AN152" s="11"/>
      <c r="AO152" s="11" t="str" cm="1">
        <f t="array" aca="1" ref="AO152" ca="1">IF(OFFSET(INDIRECT(ADDRESS(ROW(), COLUMN())),0,-1)="",VLOOKUP($G152,$A:$AAE,COLUMN(),FALSE),OFFSET(INDIRECT(ADDRESS(ROW(), COLUMN())),0,-1))</f>
        <v>居住户数*3</v>
      </c>
      <c r="AP152" s="11"/>
      <c r="AQ152" s="11" t="str" cm="1">
        <f t="array" aca="1" ref="AQ152" ca="1">IF(OFFSET(INDIRECT(ADDRESS(ROW(), COLUMN())),0,-1)="",VLOOKUP($G152,$A:$AAE,COLUMN(),FALSE),OFFSET(INDIRECT(ADDRESS(ROW(), COLUMN())),0,-1))</f>
        <v>35平方米/岗位</v>
      </c>
      <c r="AR152" s="11"/>
      <c r="AS152" s="11" t="str" cm="1">
        <f t="array" aca="1" ref="AS152" ca="1">IF(OFFSET(INDIRECT(ADDRESS(ROW(), COLUMN())),0,-1)="",VLOOKUP($G152,$A:$AAE,COLUMN(),FALSE),OFFSET(INDIRECT(ADDRESS(ROW(), COLUMN())),0,-1))</f>
        <v>商服建筑面积/35</v>
      </c>
      <c r="AT152" s="11"/>
      <c r="AU152" s="11" t="str" cm="1">
        <f t="array" aca="1" ref="AU152" ca="1">IF(OFFSET(INDIRECT(ADDRESS(ROW(), COLUMN())),0,-1)="",VLOOKUP($G152,$A:$AAE,COLUMN(),FALSE),OFFSET(INDIRECT(ADDRESS(ROW(), COLUMN())),0,-1))</f>
        <v>1.2个/户，1.2个/100平方米</v>
      </c>
      <c r="AV152" s="11"/>
      <c r="AW152" s="11" t="str" cm="1">
        <f t="array" aca="1" ref="AW152" ca="1">IF(OFFSET(INDIRECT(ADDRESS(ROW(), COLUMN())),0,-1)="",VLOOKUP($G152,$A:$AAE,COLUMN(),FALSE),OFFSET(INDIRECT(ADDRESS(ROW(), COLUMN())),0,-1))</f>
        <v>居住户数*1.2+商服建筑面积*1.2/100</v>
      </c>
      <c r="AX152" s="117"/>
      <c r="AY152" s="11" t="str" cm="1">
        <f t="array" aca="1" ref="AY152" ca="1">IF(OFFSET(INDIRECT(ADDRESS(ROW(), COLUMN())),0,-1)="",VLOOKUP($G152,$A:$AAE,COLUMN(),FALSE),OFFSET(INDIRECT(ADDRESS(ROW(), COLUMN())),0,-1))</f>
        <v>155升/日*人，10升/平方米*日</v>
      </c>
      <c r="AZ152" s="117"/>
      <c r="BA152" s="11" t="str" cm="1">
        <f t="array" aca="1" ref="BA152" ca="1">IF(OFFSET(INDIRECT(ADDRESS(ROW(), COLUMN())),0,-1)="",VLOOKUP($G152,$A:$AAE,COLUMN(),FALSE),OFFSET(INDIRECT(ADDRESS(ROW(), COLUMN())),0,-1))</f>
        <v>居住人数*155/1000+商服建筑面积*10/1000</v>
      </c>
      <c r="BB152" s="117"/>
      <c r="BC152" s="11" cm="1">
        <f t="array" aca="1" ref="BC152" ca="1">IF(OFFSET(INDIRECT(ADDRESS(ROW(), COLUMN())),0,-1)="",VLOOKUP($G152,$A:$AAE,COLUMN(),FALSE),OFFSET(INDIRECT(ADDRESS(ROW(), COLUMN())),0,-1))</f>
        <v>0.85</v>
      </c>
      <c r="BD152" s="117"/>
      <c r="BE152" s="11" t="str" cm="1">
        <f t="array" aca="1" ref="BE152" ca="1">IF(OFFSET(INDIRECT(ADDRESS(ROW(), COLUMN())),0,-1)="",VLOOKUP($G152,$A:$AAE,COLUMN(),FALSE),OFFSET(INDIRECT(ADDRESS(ROW(), COLUMN())),0,-1))</f>
        <v>用水量*0.85</v>
      </c>
      <c r="BF152" s="117"/>
      <c r="BG152" s="11" t="str" cm="1">
        <f t="array" aca="1" ref="BG152" ca="1">IF(OFFSET(INDIRECT(ADDRESS(ROW(), COLUMN())),0,-1)="",VLOOKUP($G152,$A:$AAE,COLUMN(),FALSE),OFFSET(INDIRECT(ADDRESS(ROW(), COLUMN())),0,-1))</f>
        <v>50瓦/平方米，60瓦/平方米</v>
      </c>
      <c r="BH152" s="117"/>
      <c r="BI152" s="11" t="str" cm="1">
        <f t="array" aca="1" ref="BI152" ca="1">IF(OFFSET(INDIRECT(ADDRESS(ROW(), COLUMN())),0,-1)="",VLOOKUP($G152,$A:$AAE,COLUMN(),FALSE),OFFSET(INDIRECT(ADDRESS(ROW(), COLUMN())),0,-1))</f>
        <v>0.7，0.7</v>
      </c>
      <c r="BJ152" s="117"/>
      <c r="BK152" s="11" t="str" cm="1">
        <f t="array" aca="1" ref="BK152" ca="1">IF(OFFSET(INDIRECT(ADDRESS(ROW(), COLUMN())),0,-1)="",VLOOKUP($G152,$A:$AAE,COLUMN(),FALSE),OFFSET(INDIRECT(ADDRESS(ROW(), COLUMN())),0,-1))</f>
        <v>住宅建筑面积*50*0.7/1000+商服建筑面积*60*0.7/1000</v>
      </c>
      <c r="BL152" s="117"/>
      <c r="BM152" s="11" t="str" cm="1">
        <f t="array" aca="1" ref="BM152" ca="1">IF(OFFSET(INDIRECT(ADDRESS(ROW(), COLUMN())),0,-1)="",VLOOKUP($G152,$A:$AAE,COLUMN(),FALSE),OFFSET(INDIRECT(ADDRESS(ROW(), COLUMN())),0,-1))</f>
        <v>1.2门/户，1.0门/100平方米</v>
      </c>
      <c r="BN152" s="117"/>
      <c r="BO152" s="11" t="str" cm="1">
        <f t="array" aca="1" ref="BO152" ca="1">IF(OFFSET(INDIRECT(ADDRESS(ROW(), COLUMN())),0,-1)="",VLOOKUP($G152,$A:$AAE,COLUMN(),FALSE),OFFSET(INDIRECT(ADDRESS(ROW(), COLUMN())),0,-1))</f>
        <v>居住户数*1.2+商服建筑面积*1.0/100</v>
      </c>
      <c r="BP152" s="117"/>
      <c r="BQ152" s="11" t="str" cm="1">
        <f t="array" aca="1" ref="BQ152" ca="1">IF(OFFSET(INDIRECT(ADDRESS(ROW(), COLUMN())),0,-1)="",VLOOKUP($G152,$A:$AAE,COLUMN(),FALSE),OFFSET(INDIRECT(ADDRESS(ROW(), COLUMN())),0,-1))</f>
        <v>2.0门/户，0.2门/100平方米</v>
      </c>
      <c r="BR152" s="117"/>
      <c r="BS152" s="11" t="str" cm="1">
        <f t="array" aca="1" ref="BS152" ca="1">IF(OFFSET(INDIRECT(ADDRESS(ROW(), COLUMN())),0,-1)="",VLOOKUP($G152,$A:$AAE,COLUMN(),FALSE),OFFSET(INDIRECT(ADDRESS(ROW(), COLUMN())),0,-1))</f>
        <v>居住户数*2.0+商服建筑面积*0.2/100</v>
      </c>
      <c r="BT152" s="117"/>
      <c r="BU152" s="11" t="str" cm="1">
        <f t="array" aca="1" ref="BU152" ca="1">IF(OFFSET(INDIRECT(ADDRESS(ROW(), COLUMN())),0,-1)="",VLOOKUP($G152,$A:$AAE,COLUMN(),FALSE),OFFSET(INDIRECT(ADDRESS(ROW(), COLUMN())),0,-1))</f>
        <v>34.5pcu/万平方米，26：74，52.1pcu/万平方米，71：29</v>
      </c>
      <c r="BV152" s="117"/>
      <c r="BW152" s="11" t="str" cm="1">
        <f t="array" aca="1" ref="BW152" ca="1">IF(OFFSET(INDIRECT(ADDRESS(ROW(), COLUMN())),0,-1)="",VLOOKUP($G152,$A:$AAE,COLUMN(),FALSE),OFFSET(INDIRECT(ADDRESS(ROW(), COLUMN())),0,-1))</f>
        <v>住宅建筑面积/10000*34.5*0.26+商服建筑面积/10000*60*0.71</v>
      </c>
      <c r="BX152" s="117"/>
      <c r="BY152" s="11" t="str" cm="1">
        <f t="array" aca="1" ref="BY152" ca="1">IF(OFFSET(INDIRECT(ADDRESS(ROW(), COLUMN())),0,-1)="",VLOOKUP($G152,$A:$AAE,COLUMN(),FALSE),OFFSET(INDIRECT(ADDRESS(ROW(), COLUMN())),0,-1))</f>
        <v>住宅建筑面积/10000*34.5*0.74+商服建筑面积/10000*60*0.29</v>
      </c>
      <c r="BZ152" s="94"/>
      <c r="CA152" s="11" t="str" cm="1">
        <f t="array" aca="1" ref="CA152" ca="1">IF(OFFSET(INDIRECT(ADDRESS(ROW(), COLUMN())),0,-1)="",VLOOKUP($G152,$A:$AAE,COLUMN(),FALSE),OFFSET(INDIRECT(ADDRESS(ROW(), COLUMN())),0,-1))</f>
        <v>住宅建筑面积*0.4+商服建筑面积*0.4</v>
      </c>
      <c r="CB152" s="11"/>
      <c r="CC152" s="11" t="str" cm="1">
        <f t="array" aca="1" ref="CC152" ca="1">IF(OFFSET(INDIRECT(ADDRESS(ROW(), COLUMN())),0,-1)="",VLOOKUP($G152,$A:$AAE,COLUMN(),FALSE),OFFSET(INDIRECT(ADDRESS(ROW(), COLUMN())),0,-1))</f>
        <v>住宅建筑面积*0.4+商服建筑面积*0.4</v>
      </c>
      <c r="CD152" s="11"/>
      <c r="CE152" s="11" t="str" cm="1">
        <f t="array" aca="1" ref="CE152" ca="1">IF(OFFSET(INDIRECT(ADDRESS(ROW(), COLUMN())),0,-1)="",VLOOKUP($G152,$A:$AAE,COLUMN(),FALSE),OFFSET(INDIRECT(ADDRESS(ROW(), COLUMN())),0,-1))</f>
        <v>住宅建筑面积*0.11+商服建筑面积*0.08</v>
      </c>
      <c r="CF152" s="11"/>
      <c r="CG152" s="11" t="str" cm="1">
        <f t="array" aca="1" ref="CG152" ca="1">IF(OFFSET(INDIRECT(ADDRESS(ROW(), COLUMN())),0,-1)="",VLOOKUP($G152,$A:$AAE,COLUMN(),FALSE),OFFSET(INDIRECT(ADDRESS(ROW(), COLUMN())),0,-1))</f>
        <v>住宅建筑面积*0.11+商服建筑面积*0.08</v>
      </c>
      <c r="CH152" s="11"/>
      <c r="CI152" s="48" t="str" cm="1">
        <f t="array" aca="1" ref="CI152" ca="1">IF(OFFSET(INDIRECT(ADDRESS(ROW(), COLUMN())),0,-1)="",VLOOKUP($G152,$A:$AAE,COLUMN(),FALSE),OFFSET(INDIRECT(ADDRESS(ROW(), COLUMN())),0,-1))</f>
        <v>城镇建设用地</v>
      </c>
      <c r="CJ152" s="77" t="s">
        <v>1962</v>
      </c>
      <c r="CK152" s="78" t="str">
        <f t="shared" si="102"/>
        <v>唯一标识:R/B/S42#居住用地/商业服务业设施用地/社会停车场用地#城规</v>
      </c>
      <c r="CL152" s="78" t="str">
        <f t="shared" si="103"/>
        <v>性质名称:居住用地/商业服务业设施用地/社会停车场用地</v>
      </c>
      <c r="CM152" s="78" t="str">
        <f t="shared" si="104"/>
        <v>地块性质过滤:</v>
      </c>
      <c r="CN152" s="78" t="str">
        <f t="shared" si="105"/>
        <v>地块性质:R/B/S42</v>
      </c>
      <c r="CO152" s="78" t="str">
        <f t="shared" si="106"/>
        <v>地类标准:城规</v>
      </c>
      <c r="CP152" s="78" t="str">
        <f t="shared" si="107"/>
        <v>地块性质别称:</v>
      </c>
      <c r="CQ152" s="78" t="str">
        <f t="shared" si="108"/>
        <v>属性继承:R/B#商住兼容用地#城规</v>
      </c>
      <c r="CR152" s="78" t="str">
        <f t="shared" si="109"/>
        <v>父类:R/B</v>
      </c>
      <c r="CS152" s="78" t="str">
        <f t="shared" si="110"/>
        <v>级别继承:R#居住用地#城规</v>
      </c>
      <c r="CT152" s="78" t="str">
        <f t="shared" si="111"/>
        <v>级别层次:5</v>
      </c>
      <c r="CU152" s="78" t="str">
        <f t="shared" si="112"/>
        <v>级别:4R</v>
      </c>
      <c r="CV152" s="78" t="str">
        <f t="shared" ca="1" si="113"/>
        <v>地块颜色:255,192,0</v>
      </c>
      <c r="CW152" s="78" t="str">
        <f t="shared" ca="1" si="114"/>
        <v>建筑面积公式:面积*容积率</v>
      </c>
      <c r="CX152" s="78" t="str">
        <f t="shared" ca="1" si="115"/>
        <v>住宅建筑面积公式:地块建筑面积*兼容比例1</v>
      </c>
      <c r="CY152" s="78" t="str">
        <f t="shared" ca="1" si="116"/>
        <v>商服建筑面积公式:地块建筑面积*兼容比例2</v>
      </c>
      <c r="CZ152" s="78" t="str">
        <f t="shared" ca="1" si="117"/>
        <v>商服中商业建筑面积公式:地块建筑面积*兼容比例2*0.35</v>
      </c>
      <c r="DA152" s="78" t="str">
        <f t="shared" ca="1" si="118"/>
        <v>商服中办公建筑面积公式:地块建筑面积*兼容比例2*0.65</v>
      </c>
      <c r="DB152" s="78" t="str">
        <f t="shared" ca="1" si="119"/>
        <v>公服建筑面积公式:地块建筑面积*0</v>
      </c>
      <c r="DC152" s="78" t="str">
        <f t="shared" ca="1" si="120"/>
        <v>工业建筑面积公式:地块建筑面积*0</v>
      </c>
      <c r="DD152" s="78" t="str">
        <f t="shared" ca="1" si="121"/>
        <v>市政建筑面积公式:地块建筑面积*0</v>
      </c>
      <c r="DE152" s="78" t="str">
        <f t="shared" ca="1" si="147"/>
        <v>绿地面积指定指标:面积*0</v>
      </c>
      <c r="DF152" s="78" t="str">
        <f t="shared" ca="1" si="148"/>
        <v>绿地面积指定公式:面积*0</v>
      </c>
      <c r="DG152" s="78" t="str">
        <f t="shared" ca="1" si="122"/>
        <v>户数指标:100平方米/户</v>
      </c>
      <c r="DH152" s="78" t="str">
        <f t="shared" ca="1" si="123"/>
        <v>户数公式:住宅建筑面积/100</v>
      </c>
      <c r="DI152" s="78" t="str">
        <f t="shared" ca="1" si="124"/>
        <v>人数指标:3人/户</v>
      </c>
      <c r="DJ152" s="78" t="str">
        <f t="shared" ca="1" si="125"/>
        <v>人数公式:居住户数*3</v>
      </c>
      <c r="DK152" s="78" t="str">
        <f t="shared" ca="1" si="126"/>
        <v>就业指标:35平方米/岗位</v>
      </c>
      <c r="DL152" s="78" t="str">
        <f t="shared" ca="1" si="127"/>
        <v>就业公式:商服建筑面积/35</v>
      </c>
      <c r="DM152" s="78" t="str">
        <f t="shared" ca="1" si="128"/>
        <v>机动车指标:1.2个/户，1.2个/100平方米</v>
      </c>
      <c r="DN152" s="78" t="str">
        <f t="shared" ca="1" si="129"/>
        <v>机动车公式:居住户数*1.2+商服建筑面积*1.2/100</v>
      </c>
      <c r="DO152" s="78" t="str">
        <f t="shared" ca="1" si="130"/>
        <v>用水量指标:155升/日*人，10升/平方米*日</v>
      </c>
      <c r="DP152" s="78" t="str">
        <f t="shared" ca="1" si="131"/>
        <v>用水量公式:居住人数*155/1000+商服建筑面积*10/1000</v>
      </c>
      <c r="DQ152" s="78" t="str">
        <f t="shared" ca="1" si="132"/>
        <v>污水折算系数:0.85</v>
      </c>
      <c r="DR152" s="78" t="str">
        <f t="shared" ca="1" si="133"/>
        <v>污水量公式:用水量*0.85</v>
      </c>
      <c r="DS152" s="78" t="str">
        <f t="shared" ca="1" si="134"/>
        <v>用电负荷指标:50瓦/平方米，60瓦/平方米</v>
      </c>
      <c r="DT152" s="78" t="str">
        <f t="shared" ca="1" si="135"/>
        <v>同时率:0.7，0.7</v>
      </c>
      <c r="DU152" s="78" t="str">
        <f t="shared" ca="1" si="136"/>
        <v>用电量公式:住宅建筑面积*50*0.7/1000+商服建筑面积*60*0.7/1000</v>
      </c>
      <c r="DV152" s="78" t="str">
        <f t="shared" ca="1" si="137"/>
        <v>固话装机指标:1.2门/户，1.0门/100平方米</v>
      </c>
      <c r="DW152" s="78" t="str">
        <f t="shared" ca="1" si="138"/>
        <v>固话量公式:居住户数*1.2+商服建筑面积*1.0/100</v>
      </c>
      <c r="DX152" s="78" t="str">
        <f t="shared" ca="1" si="139"/>
        <v>有线电视指标:2.0门/户，0.2门/100平方米</v>
      </c>
      <c r="DY152" s="78" t="str">
        <f t="shared" ca="1" si="140"/>
        <v>电视量公式:居住户数*2.0+商服建筑面积*0.2/100</v>
      </c>
      <c r="DZ152" s="78" t="str">
        <f t="shared" ca="1" si="141"/>
        <v>高峰机动车生成量指标:34.5pcu/万平方米，26：74，52.1pcu/万平方米，71：29</v>
      </c>
      <c r="EA152" s="78" t="str">
        <f t="shared" ca="1" si="142"/>
        <v>高峰机动车吸引量公式:住宅建筑面积/10000*34.5*0.26+商服建筑面积/10000*60*0.71</v>
      </c>
      <c r="EB152" s="78" t="str">
        <f t="shared" ca="1" si="143"/>
        <v>高峰机动车发生量公式:住宅建筑面积/10000*34.5*0.74+商服建筑面积/10000*60*0.29</v>
      </c>
      <c r="EC152" s="78" t="str">
        <f t="shared" ca="1" si="149"/>
        <v>地下空间指标:住宅建筑面积*0.4+商服建筑面积*0.4</v>
      </c>
      <c r="ED152" s="78" t="str">
        <f t="shared" ca="1" si="144"/>
        <v>地下空间公式:住宅建筑面积*0.4+商服建筑面积*0.4</v>
      </c>
      <c r="EE152" s="78" t="str">
        <f t="shared" ca="1" si="150"/>
        <v>人防指标:住宅建筑面积*0.11+商服建筑面积*0.08</v>
      </c>
      <c r="EF152" s="78" t="str">
        <f t="shared" ca="1" si="145"/>
        <v>人防公式:住宅建筑面积*0.11+商服建筑面积*0.08</v>
      </c>
      <c r="EG152" s="78" t="str">
        <f t="shared" ca="1" si="152"/>
        <v>用地构成:城镇建设用地</v>
      </c>
      <c r="EH152" s="78" t="s">
        <v>1962</v>
      </c>
      <c r="EI152" s="79" t="str">
        <f t="shared" ca="1" si="151"/>
        <v>唯一标识:R/B/S42#居住用地/商业服务业设施用地/社会停车场用地#城规;性质名称:居住用地/商业服务业设施用地/社会停车场用地;地块性质过滤:;地块性质:R/B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2" t="s">
        <v>1962</v>
      </c>
    </row>
    <row r="153" spans="1:140" ht="16.5" x14ac:dyDescent="0.2">
      <c r="A153" s="48" t="str">
        <f t="shared" si="146"/>
        <v>R/B/S2#居住用地/商业服务业设施用地/城市轨道交通用地#城规</v>
      </c>
      <c r="B153" s="48" t="s">
        <v>274</v>
      </c>
      <c r="C153" s="48"/>
      <c r="D153" s="48" t="s">
        <v>833</v>
      </c>
      <c r="E153" s="48" t="s">
        <v>1276</v>
      </c>
      <c r="F153" s="48"/>
      <c r="G153" s="48" t="s">
        <v>63</v>
      </c>
      <c r="H153" s="48" t="s">
        <v>806</v>
      </c>
      <c r="I153" s="48" t="s">
        <v>56</v>
      </c>
      <c r="J153" s="48">
        <v>5</v>
      </c>
      <c r="K153" s="48" t="s">
        <v>1492</v>
      </c>
      <c r="L153" s="48"/>
      <c r="M153" s="48" t="str" cm="1">
        <f t="array" aca="1" ref="M153" ca="1">IF(OFFSET(INDIRECT(ADDRESS(ROW(), COLUMN())),0,-1)="",VLOOKUP($G153,$A:$AAE,COLUMN(),FALSE),OFFSET(INDIRECT(ADDRESS(ROW(), COLUMN())),0,-1))</f>
        <v>255,192,0</v>
      </c>
      <c r="N153" s="11"/>
      <c r="O153" s="48" t="str" cm="1">
        <f t="array" aca="1" ref="O153" ca="1">IF(OFFSET(INDIRECT(ADDRESS(ROW(), COLUMN())),0,-1)="",VLOOKUP($G153,$A:$AAE,COLUMN(),FALSE),OFFSET(INDIRECT(ADDRESS(ROW(), COLUMN())),0,-1))</f>
        <v>面积*容积率</v>
      </c>
      <c r="P153" s="11"/>
      <c r="Q153" s="11" t="str" cm="1">
        <f t="array" aca="1" ref="Q153" ca="1">IF(OFFSET(INDIRECT(ADDRESS(ROW(), COLUMN())),0,-1)="",VLOOKUP($G153,$A:$AAE,COLUMN(),FALSE),OFFSET(INDIRECT(ADDRESS(ROW(), COLUMN())),0,-1))</f>
        <v>地块建筑面积*兼容比例1</v>
      </c>
      <c r="R153" s="11"/>
      <c r="S153" s="11" t="str" cm="1">
        <f t="array" aca="1" ref="S153" ca="1">IF(OFFSET(INDIRECT(ADDRESS(ROW(), COLUMN())),0,-1)="",VLOOKUP($G153,$A:$AAE,COLUMN(),FALSE),OFFSET(INDIRECT(ADDRESS(ROW(), COLUMN())),0,-1))</f>
        <v>地块建筑面积*兼容比例2</v>
      </c>
      <c r="T153" s="11"/>
      <c r="U153" s="11" t="str" cm="1">
        <f t="array" aca="1" ref="U153" ca="1">IF(OFFSET(INDIRECT(ADDRESS(ROW(), COLUMN())),0,-1)="",VLOOKUP($G153,$A:$AAE,COLUMN(),FALSE),OFFSET(INDIRECT(ADDRESS(ROW(), COLUMN())),0,-1))</f>
        <v>地块建筑面积*兼容比例2*0.35</v>
      </c>
      <c r="V153" s="11"/>
      <c r="W153" s="48" t="str" cm="1">
        <f t="array" aca="1" ref="W153" ca="1">IF(OFFSET(INDIRECT(ADDRESS(ROW(), COLUMN())),0,-1)="",VLOOKUP($G153,$A:$AAE,COLUMN(),FALSE),OFFSET(INDIRECT(ADDRESS(ROW(), COLUMN())),0,-1))</f>
        <v>地块建筑面积*兼容比例2*0.65</v>
      </c>
      <c r="X153" s="11"/>
      <c r="Y153" s="11" t="str" cm="1">
        <f t="array" aca="1" ref="Y153" ca="1">IF(OFFSET(INDIRECT(ADDRESS(ROW(), COLUMN())),0,-1)="",VLOOKUP($G153,$A:$AAE,COLUMN(),FALSE),OFFSET(INDIRECT(ADDRESS(ROW(), COLUMN())),0,-1))</f>
        <v>地块建筑面积*0</v>
      </c>
      <c r="Z153" s="11"/>
      <c r="AA153" s="11" t="str" cm="1">
        <f t="array" aca="1" ref="AA153" ca="1">IF(OFFSET(INDIRECT(ADDRESS(ROW(), COLUMN())),0,-1)="",VLOOKUP($G153,$A:$AAE,COLUMN(),FALSE),OFFSET(INDIRECT(ADDRESS(ROW(), COLUMN())),0,-1))</f>
        <v>地块建筑面积*0</v>
      </c>
      <c r="AB153" s="11"/>
      <c r="AC153" s="11" t="str" cm="1">
        <f t="array" aca="1" ref="AC153" ca="1">IF(OFFSET(INDIRECT(ADDRESS(ROW(), COLUMN())),0,-1)="",VLOOKUP($G153,$A:$AAE,COLUMN(),FALSE),OFFSET(INDIRECT(ADDRESS(ROW(), COLUMN())),0,-1))</f>
        <v>地块建筑面积*0</v>
      </c>
      <c r="AD153" s="11"/>
      <c r="AE153" s="11" t="str" cm="1">
        <f t="array" aca="1" ref="AE153" ca="1">IF(OFFSET(INDIRECT(ADDRESS(ROW(), COLUMN())),0,-1)="",VLOOKUP($G153,$A:$AAE,COLUMN(),FALSE),OFFSET(INDIRECT(ADDRESS(ROW(), COLUMN())),0,-1))</f>
        <v>面积*0</v>
      </c>
      <c r="AF153" s="11"/>
      <c r="AG153" s="11" t="str" cm="1">
        <f t="array" aca="1" ref="AG153" ca="1">IF(OFFSET(INDIRECT(ADDRESS(ROW(), COLUMN())),0,-1)="",VLOOKUP($G153,$A:$AAE,COLUMN(),FALSE),OFFSET(INDIRECT(ADDRESS(ROW(), COLUMN())),0,-1))</f>
        <v>面积*0</v>
      </c>
      <c r="AH153" s="11"/>
      <c r="AI153" s="11" t="str" cm="1">
        <f t="array" aca="1" ref="AI153" ca="1">IF(OFFSET(INDIRECT(ADDRESS(ROW(), COLUMN())),0,-1)="",VLOOKUP($G153,$A:$AAE,COLUMN(),FALSE),OFFSET(INDIRECT(ADDRESS(ROW(), COLUMN())),0,-1))</f>
        <v>100平方米/户</v>
      </c>
      <c r="AJ153" s="11"/>
      <c r="AK153" s="11" t="str" cm="1">
        <f t="array" aca="1" ref="AK153" ca="1">IF(OFFSET(INDIRECT(ADDRESS(ROW(), COLUMN())),0,-1)="",VLOOKUP($G153,$A:$AAE,COLUMN(),FALSE),OFFSET(INDIRECT(ADDRESS(ROW(), COLUMN())),0,-1))</f>
        <v>住宅建筑面积/100</v>
      </c>
      <c r="AL153" s="11"/>
      <c r="AM153" s="11" t="str" cm="1">
        <f t="array" aca="1" ref="AM153" ca="1">IF(OFFSET(INDIRECT(ADDRESS(ROW(), COLUMN())),0,-1)="",VLOOKUP($G153,$A:$AAE,COLUMN(),FALSE),OFFSET(INDIRECT(ADDRESS(ROW(), COLUMN())),0,-1))</f>
        <v>3人/户</v>
      </c>
      <c r="AN153" s="11"/>
      <c r="AO153" s="11" t="str" cm="1">
        <f t="array" aca="1" ref="AO153" ca="1">IF(OFFSET(INDIRECT(ADDRESS(ROW(), COLUMN())),0,-1)="",VLOOKUP($G153,$A:$AAE,COLUMN(),FALSE),OFFSET(INDIRECT(ADDRESS(ROW(), COLUMN())),0,-1))</f>
        <v>居住户数*3</v>
      </c>
      <c r="AP153" s="11"/>
      <c r="AQ153" s="11" t="str" cm="1">
        <f t="array" aca="1" ref="AQ153" ca="1">IF(OFFSET(INDIRECT(ADDRESS(ROW(), COLUMN())),0,-1)="",VLOOKUP($G153,$A:$AAE,COLUMN(),FALSE),OFFSET(INDIRECT(ADDRESS(ROW(), COLUMN())),0,-1))</f>
        <v>35平方米/岗位</v>
      </c>
      <c r="AR153" s="11"/>
      <c r="AS153" s="11" t="str" cm="1">
        <f t="array" aca="1" ref="AS153" ca="1">IF(OFFSET(INDIRECT(ADDRESS(ROW(), COLUMN())),0,-1)="",VLOOKUP($G153,$A:$AAE,COLUMN(),FALSE),OFFSET(INDIRECT(ADDRESS(ROW(), COLUMN())),0,-1))</f>
        <v>商服建筑面积/35</v>
      </c>
      <c r="AT153" s="11"/>
      <c r="AU153" s="11" t="str" cm="1">
        <f t="array" aca="1" ref="AU153" ca="1">IF(OFFSET(INDIRECT(ADDRESS(ROW(), COLUMN())),0,-1)="",VLOOKUP($G153,$A:$AAE,COLUMN(),FALSE),OFFSET(INDIRECT(ADDRESS(ROW(), COLUMN())),0,-1))</f>
        <v>1.2个/户，1.2个/100平方米</v>
      </c>
      <c r="AV153" s="11"/>
      <c r="AW153" s="11" t="str" cm="1">
        <f t="array" aca="1" ref="AW153" ca="1">IF(OFFSET(INDIRECT(ADDRESS(ROW(), COLUMN())),0,-1)="",VLOOKUP($G153,$A:$AAE,COLUMN(),FALSE),OFFSET(INDIRECT(ADDRESS(ROW(), COLUMN())),0,-1))</f>
        <v>居住户数*1.2+商服建筑面积*1.2/100</v>
      </c>
      <c r="AX153" s="117"/>
      <c r="AY153" s="11" t="str" cm="1">
        <f t="array" aca="1" ref="AY153" ca="1">IF(OFFSET(INDIRECT(ADDRESS(ROW(), COLUMN())),0,-1)="",VLOOKUP($G153,$A:$AAE,COLUMN(),FALSE),OFFSET(INDIRECT(ADDRESS(ROW(), COLUMN())),0,-1))</f>
        <v>155升/日*人，10升/平方米*日</v>
      </c>
      <c r="AZ153" s="117"/>
      <c r="BA153" s="11" t="str" cm="1">
        <f t="array" aca="1" ref="BA153" ca="1">IF(OFFSET(INDIRECT(ADDRESS(ROW(), COLUMN())),0,-1)="",VLOOKUP($G153,$A:$AAE,COLUMN(),FALSE),OFFSET(INDIRECT(ADDRESS(ROW(), COLUMN())),0,-1))</f>
        <v>居住人数*155/1000+商服建筑面积*10/1000</v>
      </c>
      <c r="BB153" s="117"/>
      <c r="BC153" s="11" cm="1">
        <f t="array" aca="1" ref="BC153" ca="1">IF(OFFSET(INDIRECT(ADDRESS(ROW(), COLUMN())),0,-1)="",VLOOKUP($G153,$A:$AAE,COLUMN(),FALSE),OFFSET(INDIRECT(ADDRESS(ROW(), COLUMN())),0,-1))</f>
        <v>0.85</v>
      </c>
      <c r="BD153" s="117"/>
      <c r="BE153" s="11" t="str" cm="1">
        <f t="array" aca="1" ref="BE153" ca="1">IF(OFFSET(INDIRECT(ADDRESS(ROW(), COLUMN())),0,-1)="",VLOOKUP($G153,$A:$AAE,COLUMN(),FALSE),OFFSET(INDIRECT(ADDRESS(ROW(), COLUMN())),0,-1))</f>
        <v>用水量*0.85</v>
      </c>
      <c r="BF153" s="117"/>
      <c r="BG153" s="11" t="str" cm="1">
        <f t="array" aca="1" ref="BG153" ca="1">IF(OFFSET(INDIRECT(ADDRESS(ROW(), COLUMN())),0,-1)="",VLOOKUP($G153,$A:$AAE,COLUMN(),FALSE),OFFSET(INDIRECT(ADDRESS(ROW(), COLUMN())),0,-1))</f>
        <v>50瓦/平方米，60瓦/平方米</v>
      </c>
      <c r="BH153" s="117"/>
      <c r="BI153" s="11" t="str" cm="1">
        <f t="array" aca="1" ref="BI153" ca="1">IF(OFFSET(INDIRECT(ADDRESS(ROW(), COLUMN())),0,-1)="",VLOOKUP($G153,$A:$AAE,COLUMN(),FALSE),OFFSET(INDIRECT(ADDRESS(ROW(), COLUMN())),0,-1))</f>
        <v>0.7，0.7</v>
      </c>
      <c r="BJ153" s="117"/>
      <c r="BK153" s="11" t="str" cm="1">
        <f t="array" aca="1" ref="BK153" ca="1">IF(OFFSET(INDIRECT(ADDRESS(ROW(), COLUMN())),0,-1)="",VLOOKUP($G153,$A:$AAE,COLUMN(),FALSE),OFFSET(INDIRECT(ADDRESS(ROW(), COLUMN())),0,-1))</f>
        <v>住宅建筑面积*50*0.7/1000+商服建筑面积*60*0.7/1000</v>
      </c>
      <c r="BL153" s="117"/>
      <c r="BM153" s="11" t="str" cm="1">
        <f t="array" aca="1" ref="BM153" ca="1">IF(OFFSET(INDIRECT(ADDRESS(ROW(), COLUMN())),0,-1)="",VLOOKUP($G153,$A:$AAE,COLUMN(),FALSE),OFFSET(INDIRECT(ADDRESS(ROW(), COLUMN())),0,-1))</f>
        <v>1.2门/户，1.0门/100平方米</v>
      </c>
      <c r="BN153" s="117"/>
      <c r="BO153" s="11" t="str" cm="1">
        <f t="array" aca="1" ref="BO153" ca="1">IF(OFFSET(INDIRECT(ADDRESS(ROW(), COLUMN())),0,-1)="",VLOOKUP($G153,$A:$AAE,COLUMN(),FALSE),OFFSET(INDIRECT(ADDRESS(ROW(), COLUMN())),0,-1))</f>
        <v>居住户数*1.2+商服建筑面积*1.0/100</v>
      </c>
      <c r="BP153" s="117"/>
      <c r="BQ153" s="11" t="str" cm="1">
        <f t="array" aca="1" ref="BQ153" ca="1">IF(OFFSET(INDIRECT(ADDRESS(ROW(), COLUMN())),0,-1)="",VLOOKUP($G153,$A:$AAE,COLUMN(),FALSE),OFFSET(INDIRECT(ADDRESS(ROW(), COLUMN())),0,-1))</f>
        <v>2.0门/户，0.2门/100平方米</v>
      </c>
      <c r="BR153" s="117"/>
      <c r="BS153" s="11" t="str" cm="1">
        <f t="array" aca="1" ref="BS153" ca="1">IF(OFFSET(INDIRECT(ADDRESS(ROW(), COLUMN())),0,-1)="",VLOOKUP($G153,$A:$AAE,COLUMN(),FALSE),OFFSET(INDIRECT(ADDRESS(ROW(), COLUMN())),0,-1))</f>
        <v>居住户数*2.0+商服建筑面积*0.2/100</v>
      </c>
      <c r="BT153" s="117"/>
      <c r="BU153" s="11" t="str" cm="1">
        <f t="array" aca="1" ref="BU153" ca="1">IF(OFFSET(INDIRECT(ADDRESS(ROW(), COLUMN())),0,-1)="",VLOOKUP($G153,$A:$AAE,COLUMN(),FALSE),OFFSET(INDIRECT(ADDRESS(ROW(), COLUMN())),0,-1))</f>
        <v>34.5pcu/万平方米，26：74，52.1pcu/万平方米，71：29</v>
      </c>
      <c r="BV153" s="117"/>
      <c r="BW153" s="11" t="str" cm="1">
        <f t="array" aca="1" ref="BW153" ca="1">IF(OFFSET(INDIRECT(ADDRESS(ROW(), COLUMN())),0,-1)="",VLOOKUP($G153,$A:$AAE,COLUMN(),FALSE),OFFSET(INDIRECT(ADDRESS(ROW(), COLUMN())),0,-1))</f>
        <v>住宅建筑面积/10000*34.5*0.26+商服建筑面积/10000*60*0.71</v>
      </c>
      <c r="BX153" s="117"/>
      <c r="BY153" s="11" t="str" cm="1">
        <f t="array" aca="1" ref="BY153" ca="1">IF(OFFSET(INDIRECT(ADDRESS(ROW(), COLUMN())),0,-1)="",VLOOKUP($G153,$A:$AAE,COLUMN(),FALSE),OFFSET(INDIRECT(ADDRESS(ROW(), COLUMN())),0,-1))</f>
        <v>住宅建筑面积/10000*34.5*0.74+商服建筑面积/10000*60*0.29</v>
      </c>
      <c r="BZ153" s="94"/>
      <c r="CA153" s="11" t="str" cm="1">
        <f t="array" aca="1" ref="CA153" ca="1">IF(OFFSET(INDIRECT(ADDRESS(ROW(), COLUMN())),0,-1)="",VLOOKUP($G153,$A:$AAE,COLUMN(),FALSE),OFFSET(INDIRECT(ADDRESS(ROW(), COLUMN())),0,-1))</f>
        <v>住宅建筑面积*0.4+商服建筑面积*0.4</v>
      </c>
      <c r="CB153" s="11"/>
      <c r="CC153" s="11" t="str" cm="1">
        <f t="array" aca="1" ref="CC153" ca="1">IF(OFFSET(INDIRECT(ADDRESS(ROW(), COLUMN())),0,-1)="",VLOOKUP($G153,$A:$AAE,COLUMN(),FALSE),OFFSET(INDIRECT(ADDRESS(ROW(), COLUMN())),0,-1))</f>
        <v>住宅建筑面积*0.4+商服建筑面积*0.4</v>
      </c>
      <c r="CD153" s="11"/>
      <c r="CE153" s="11" t="str" cm="1">
        <f t="array" aca="1" ref="CE153" ca="1">IF(OFFSET(INDIRECT(ADDRESS(ROW(), COLUMN())),0,-1)="",VLOOKUP($G153,$A:$AAE,COLUMN(),FALSE),OFFSET(INDIRECT(ADDRESS(ROW(), COLUMN())),0,-1))</f>
        <v>住宅建筑面积*0.11+商服建筑面积*0.08</v>
      </c>
      <c r="CF153" s="11"/>
      <c r="CG153" s="11" t="str" cm="1">
        <f t="array" aca="1" ref="CG153" ca="1">IF(OFFSET(INDIRECT(ADDRESS(ROW(), COLUMN())),0,-1)="",VLOOKUP($G153,$A:$AAE,COLUMN(),FALSE),OFFSET(INDIRECT(ADDRESS(ROW(), COLUMN())),0,-1))</f>
        <v>住宅建筑面积*0.11+商服建筑面积*0.08</v>
      </c>
      <c r="CH153" s="11"/>
      <c r="CI153" s="48" t="str" cm="1">
        <f t="array" aca="1" ref="CI153" ca="1">IF(OFFSET(INDIRECT(ADDRESS(ROW(), COLUMN())),0,-1)="",VLOOKUP($G153,$A:$AAE,COLUMN(),FALSE),OFFSET(INDIRECT(ADDRESS(ROW(), COLUMN())),0,-1))</f>
        <v>城镇建设用地</v>
      </c>
      <c r="CJ153" s="77" t="s">
        <v>1962</v>
      </c>
      <c r="CK153" s="78" t="str">
        <f t="shared" si="102"/>
        <v>唯一标识:R/B/S2#居住用地/商业服务业设施用地/城市轨道交通用地#城规</v>
      </c>
      <c r="CL153" s="78" t="str">
        <f t="shared" si="103"/>
        <v>性质名称:居住用地/商业服务业设施用地/城市轨道交通用地</v>
      </c>
      <c r="CM153" s="78" t="str">
        <f t="shared" si="104"/>
        <v>地块性质过滤:</v>
      </c>
      <c r="CN153" s="78" t="str">
        <f t="shared" si="105"/>
        <v>地块性质:R/B/S2</v>
      </c>
      <c r="CO153" s="78" t="str">
        <f t="shared" si="106"/>
        <v>地类标准:城规</v>
      </c>
      <c r="CP153" s="78" t="str">
        <f t="shared" si="107"/>
        <v>地块性质别称:</v>
      </c>
      <c r="CQ153" s="78" t="str">
        <f t="shared" si="108"/>
        <v>属性继承:R/B#商住兼容用地#城规</v>
      </c>
      <c r="CR153" s="78" t="str">
        <f t="shared" si="109"/>
        <v>父类:R/B</v>
      </c>
      <c r="CS153" s="78" t="str">
        <f t="shared" si="110"/>
        <v>级别继承:R#居住用地#城规</v>
      </c>
      <c r="CT153" s="78" t="str">
        <f t="shared" si="111"/>
        <v>级别层次:5</v>
      </c>
      <c r="CU153" s="78" t="str">
        <f t="shared" si="112"/>
        <v>级别:4R</v>
      </c>
      <c r="CV153" s="78" t="str">
        <f t="shared" ca="1" si="113"/>
        <v>地块颜色:255,192,0</v>
      </c>
      <c r="CW153" s="78" t="str">
        <f t="shared" ca="1" si="114"/>
        <v>建筑面积公式:面积*容积率</v>
      </c>
      <c r="CX153" s="78" t="str">
        <f t="shared" ca="1" si="115"/>
        <v>住宅建筑面积公式:地块建筑面积*兼容比例1</v>
      </c>
      <c r="CY153" s="78" t="str">
        <f t="shared" ca="1" si="116"/>
        <v>商服建筑面积公式:地块建筑面积*兼容比例2</v>
      </c>
      <c r="CZ153" s="78" t="str">
        <f t="shared" ca="1" si="117"/>
        <v>商服中商业建筑面积公式:地块建筑面积*兼容比例2*0.35</v>
      </c>
      <c r="DA153" s="78" t="str">
        <f t="shared" ca="1" si="118"/>
        <v>商服中办公建筑面积公式:地块建筑面积*兼容比例2*0.65</v>
      </c>
      <c r="DB153" s="78" t="str">
        <f t="shared" ca="1" si="119"/>
        <v>公服建筑面积公式:地块建筑面积*0</v>
      </c>
      <c r="DC153" s="78" t="str">
        <f t="shared" ca="1" si="120"/>
        <v>工业建筑面积公式:地块建筑面积*0</v>
      </c>
      <c r="DD153" s="78" t="str">
        <f t="shared" ca="1" si="121"/>
        <v>市政建筑面积公式:地块建筑面积*0</v>
      </c>
      <c r="DE153" s="78" t="str">
        <f t="shared" ca="1" si="147"/>
        <v>绿地面积指定指标:面积*0</v>
      </c>
      <c r="DF153" s="78" t="str">
        <f t="shared" ca="1" si="148"/>
        <v>绿地面积指定公式:面积*0</v>
      </c>
      <c r="DG153" s="78" t="str">
        <f t="shared" ca="1" si="122"/>
        <v>户数指标:100平方米/户</v>
      </c>
      <c r="DH153" s="78" t="str">
        <f t="shared" ca="1" si="123"/>
        <v>户数公式:住宅建筑面积/100</v>
      </c>
      <c r="DI153" s="78" t="str">
        <f t="shared" ca="1" si="124"/>
        <v>人数指标:3人/户</v>
      </c>
      <c r="DJ153" s="78" t="str">
        <f t="shared" ca="1" si="125"/>
        <v>人数公式:居住户数*3</v>
      </c>
      <c r="DK153" s="78" t="str">
        <f t="shared" ca="1" si="126"/>
        <v>就业指标:35平方米/岗位</v>
      </c>
      <c r="DL153" s="78" t="str">
        <f t="shared" ca="1" si="127"/>
        <v>就业公式:商服建筑面积/35</v>
      </c>
      <c r="DM153" s="78" t="str">
        <f t="shared" ca="1" si="128"/>
        <v>机动车指标:1.2个/户，1.2个/100平方米</v>
      </c>
      <c r="DN153" s="78" t="str">
        <f t="shared" ca="1" si="129"/>
        <v>机动车公式:居住户数*1.2+商服建筑面积*1.2/100</v>
      </c>
      <c r="DO153" s="78" t="str">
        <f t="shared" ca="1" si="130"/>
        <v>用水量指标:155升/日*人，10升/平方米*日</v>
      </c>
      <c r="DP153" s="78" t="str">
        <f t="shared" ca="1" si="131"/>
        <v>用水量公式:居住人数*155/1000+商服建筑面积*10/1000</v>
      </c>
      <c r="DQ153" s="78" t="str">
        <f t="shared" ca="1" si="132"/>
        <v>污水折算系数:0.85</v>
      </c>
      <c r="DR153" s="78" t="str">
        <f t="shared" ca="1" si="133"/>
        <v>污水量公式:用水量*0.85</v>
      </c>
      <c r="DS153" s="78" t="str">
        <f t="shared" ca="1" si="134"/>
        <v>用电负荷指标:50瓦/平方米，60瓦/平方米</v>
      </c>
      <c r="DT153" s="78" t="str">
        <f t="shared" ca="1" si="135"/>
        <v>同时率:0.7，0.7</v>
      </c>
      <c r="DU153" s="78" t="str">
        <f t="shared" ca="1" si="136"/>
        <v>用电量公式:住宅建筑面积*50*0.7/1000+商服建筑面积*60*0.7/1000</v>
      </c>
      <c r="DV153" s="78" t="str">
        <f t="shared" ca="1" si="137"/>
        <v>固话装机指标:1.2门/户，1.0门/100平方米</v>
      </c>
      <c r="DW153" s="78" t="str">
        <f t="shared" ca="1" si="138"/>
        <v>固话量公式:居住户数*1.2+商服建筑面积*1.0/100</v>
      </c>
      <c r="DX153" s="78" t="str">
        <f t="shared" ca="1" si="139"/>
        <v>有线电视指标:2.0门/户，0.2门/100平方米</v>
      </c>
      <c r="DY153" s="78" t="str">
        <f t="shared" ca="1" si="140"/>
        <v>电视量公式:居住户数*2.0+商服建筑面积*0.2/100</v>
      </c>
      <c r="DZ153" s="78" t="str">
        <f t="shared" ca="1" si="141"/>
        <v>高峰机动车生成量指标:34.5pcu/万平方米，26：74，52.1pcu/万平方米，71：29</v>
      </c>
      <c r="EA153" s="78" t="str">
        <f t="shared" ca="1" si="142"/>
        <v>高峰机动车吸引量公式:住宅建筑面积/10000*34.5*0.26+商服建筑面积/10000*60*0.71</v>
      </c>
      <c r="EB153" s="78" t="str">
        <f t="shared" ca="1" si="143"/>
        <v>高峰机动车发生量公式:住宅建筑面积/10000*34.5*0.74+商服建筑面积/10000*60*0.29</v>
      </c>
      <c r="EC153" s="78" t="str">
        <f t="shared" ca="1" si="149"/>
        <v>地下空间指标:住宅建筑面积*0.4+商服建筑面积*0.4</v>
      </c>
      <c r="ED153" s="78" t="str">
        <f t="shared" ca="1" si="144"/>
        <v>地下空间公式:住宅建筑面积*0.4+商服建筑面积*0.4</v>
      </c>
      <c r="EE153" s="78" t="str">
        <f t="shared" ca="1" si="150"/>
        <v>人防指标:住宅建筑面积*0.11+商服建筑面积*0.08</v>
      </c>
      <c r="EF153" s="78" t="str">
        <f t="shared" ca="1" si="145"/>
        <v>人防公式:住宅建筑面积*0.11+商服建筑面积*0.08</v>
      </c>
      <c r="EG153" s="78" t="str">
        <f t="shared" ca="1" si="152"/>
        <v>用地构成:城镇建设用地</v>
      </c>
      <c r="EH153" s="78" t="s">
        <v>1962</v>
      </c>
      <c r="EI153" s="79" t="str">
        <f t="shared" ca="1" si="151"/>
        <v>唯一标识:R/B/S2#居住用地/商业服务业设施用地/城市轨道交通用地#城规;性质名称:居住用地/商业服务业设施用地/城市轨道交通用地;地块性质过滤:;地块性质:R/B/S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3" t="s">
        <v>1962</v>
      </c>
    </row>
    <row r="154" spans="1:140" ht="16.5" x14ac:dyDescent="0.2">
      <c r="A154" s="48" t="str">
        <f t="shared" si="146"/>
        <v>R/B/S2/S42#居住用地/商业服务业设施用地/城市轨道交通用地/社会停车场用地#城规</v>
      </c>
      <c r="B154" s="48" t="s">
        <v>275</v>
      </c>
      <c r="C154" s="48"/>
      <c r="D154" s="48" t="s">
        <v>834</v>
      </c>
      <c r="E154" s="48" t="s">
        <v>1276</v>
      </c>
      <c r="F154" s="48"/>
      <c r="G154" s="48" t="s">
        <v>63</v>
      </c>
      <c r="H154" s="48" t="s">
        <v>806</v>
      </c>
      <c r="I154" s="48" t="s">
        <v>56</v>
      </c>
      <c r="J154" s="48">
        <v>5</v>
      </c>
      <c r="K154" s="48" t="s">
        <v>1492</v>
      </c>
      <c r="L154" s="48"/>
      <c r="M154" s="48" t="str" cm="1">
        <f t="array" aca="1" ref="M154" ca="1">IF(OFFSET(INDIRECT(ADDRESS(ROW(), COLUMN())),0,-1)="",VLOOKUP($G154,$A:$AAE,COLUMN(),FALSE),OFFSET(INDIRECT(ADDRESS(ROW(), COLUMN())),0,-1))</f>
        <v>255,192,0</v>
      </c>
      <c r="N154" s="11"/>
      <c r="O154" s="48" t="str" cm="1">
        <f t="array" aca="1" ref="O154" ca="1">IF(OFFSET(INDIRECT(ADDRESS(ROW(), COLUMN())),0,-1)="",VLOOKUP($G154,$A:$AAE,COLUMN(),FALSE),OFFSET(INDIRECT(ADDRESS(ROW(), COLUMN())),0,-1))</f>
        <v>面积*容积率</v>
      </c>
      <c r="P154" s="11"/>
      <c r="Q154" s="11" t="str" cm="1">
        <f t="array" aca="1" ref="Q154" ca="1">IF(OFFSET(INDIRECT(ADDRESS(ROW(), COLUMN())),0,-1)="",VLOOKUP($G154,$A:$AAE,COLUMN(),FALSE),OFFSET(INDIRECT(ADDRESS(ROW(), COLUMN())),0,-1))</f>
        <v>地块建筑面积*兼容比例1</v>
      </c>
      <c r="R154" s="11"/>
      <c r="S154" s="11" t="str" cm="1">
        <f t="array" aca="1" ref="S154" ca="1">IF(OFFSET(INDIRECT(ADDRESS(ROW(), COLUMN())),0,-1)="",VLOOKUP($G154,$A:$AAE,COLUMN(),FALSE),OFFSET(INDIRECT(ADDRESS(ROW(), COLUMN())),0,-1))</f>
        <v>地块建筑面积*兼容比例2</v>
      </c>
      <c r="T154" s="11"/>
      <c r="U154" s="11" t="str" cm="1">
        <f t="array" aca="1" ref="U154" ca="1">IF(OFFSET(INDIRECT(ADDRESS(ROW(), COLUMN())),0,-1)="",VLOOKUP($G154,$A:$AAE,COLUMN(),FALSE),OFFSET(INDIRECT(ADDRESS(ROW(), COLUMN())),0,-1))</f>
        <v>地块建筑面积*兼容比例2*0.35</v>
      </c>
      <c r="V154" s="11"/>
      <c r="W154" s="48" t="str" cm="1">
        <f t="array" aca="1" ref="W154" ca="1">IF(OFFSET(INDIRECT(ADDRESS(ROW(), COLUMN())),0,-1)="",VLOOKUP($G154,$A:$AAE,COLUMN(),FALSE),OFFSET(INDIRECT(ADDRESS(ROW(), COLUMN())),0,-1))</f>
        <v>地块建筑面积*兼容比例2*0.65</v>
      </c>
      <c r="X154" s="11"/>
      <c r="Y154" s="11" t="str" cm="1">
        <f t="array" aca="1" ref="Y154" ca="1">IF(OFFSET(INDIRECT(ADDRESS(ROW(), COLUMN())),0,-1)="",VLOOKUP($G154,$A:$AAE,COLUMN(),FALSE),OFFSET(INDIRECT(ADDRESS(ROW(), COLUMN())),0,-1))</f>
        <v>地块建筑面积*0</v>
      </c>
      <c r="Z154" s="11"/>
      <c r="AA154" s="11" t="str" cm="1">
        <f t="array" aca="1" ref="AA154" ca="1">IF(OFFSET(INDIRECT(ADDRESS(ROW(), COLUMN())),0,-1)="",VLOOKUP($G154,$A:$AAE,COLUMN(),FALSE),OFFSET(INDIRECT(ADDRESS(ROW(), COLUMN())),0,-1))</f>
        <v>地块建筑面积*0</v>
      </c>
      <c r="AB154" s="11"/>
      <c r="AC154" s="11" t="str" cm="1">
        <f t="array" aca="1" ref="AC154" ca="1">IF(OFFSET(INDIRECT(ADDRESS(ROW(), COLUMN())),0,-1)="",VLOOKUP($G154,$A:$AAE,COLUMN(),FALSE),OFFSET(INDIRECT(ADDRESS(ROW(), COLUMN())),0,-1))</f>
        <v>地块建筑面积*0</v>
      </c>
      <c r="AD154" s="11"/>
      <c r="AE154" s="11" t="str" cm="1">
        <f t="array" aca="1" ref="AE154" ca="1">IF(OFFSET(INDIRECT(ADDRESS(ROW(), COLUMN())),0,-1)="",VLOOKUP($G154,$A:$AAE,COLUMN(),FALSE),OFFSET(INDIRECT(ADDRESS(ROW(), COLUMN())),0,-1))</f>
        <v>面积*0</v>
      </c>
      <c r="AF154" s="11"/>
      <c r="AG154" s="11" t="str" cm="1">
        <f t="array" aca="1" ref="AG154" ca="1">IF(OFFSET(INDIRECT(ADDRESS(ROW(), COLUMN())),0,-1)="",VLOOKUP($G154,$A:$AAE,COLUMN(),FALSE),OFFSET(INDIRECT(ADDRESS(ROW(), COLUMN())),0,-1))</f>
        <v>面积*0</v>
      </c>
      <c r="AH154" s="11"/>
      <c r="AI154" s="11" t="str" cm="1">
        <f t="array" aca="1" ref="AI154" ca="1">IF(OFFSET(INDIRECT(ADDRESS(ROW(), COLUMN())),0,-1)="",VLOOKUP($G154,$A:$AAE,COLUMN(),FALSE),OFFSET(INDIRECT(ADDRESS(ROW(), COLUMN())),0,-1))</f>
        <v>100平方米/户</v>
      </c>
      <c r="AJ154" s="11"/>
      <c r="AK154" s="11" t="str" cm="1">
        <f t="array" aca="1" ref="AK154" ca="1">IF(OFFSET(INDIRECT(ADDRESS(ROW(), COLUMN())),0,-1)="",VLOOKUP($G154,$A:$AAE,COLUMN(),FALSE),OFFSET(INDIRECT(ADDRESS(ROW(), COLUMN())),0,-1))</f>
        <v>住宅建筑面积/100</v>
      </c>
      <c r="AL154" s="11"/>
      <c r="AM154" s="11" t="str" cm="1">
        <f t="array" aca="1" ref="AM154" ca="1">IF(OFFSET(INDIRECT(ADDRESS(ROW(), COLUMN())),0,-1)="",VLOOKUP($G154,$A:$AAE,COLUMN(),FALSE),OFFSET(INDIRECT(ADDRESS(ROW(), COLUMN())),0,-1))</f>
        <v>3人/户</v>
      </c>
      <c r="AN154" s="11"/>
      <c r="AO154" s="11" t="str" cm="1">
        <f t="array" aca="1" ref="AO154" ca="1">IF(OFFSET(INDIRECT(ADDRESS(ROW(), COLUMN())),0,-1)="",VLOOKUP($G154,$A:$AAE,COLUMN(),FALSE),OFFSET(INDIRECT(ADDRESS(ROW(), COLUMN())),0,-1))</f>
        <v>居住户数*3</v>
      </c>
      <c r="AP154" s="11"/>
      <c r="AQ154" s="11" t="str" cm="1">
        <f t="array" aca="1" ref="AQ154" ca="1">IF(OFFSET(INDIRECT(ADDRESS(ROW(), COLUMN())),0,-1)="",VLOOKUP($G154,$A:$AAE,COLUMN(),FALSE),OFFSET(INDIRECT(ADDRESS(ROW(), COLUMN())),0,-1))</f>
        <v>35平方米/岗位</v>
      </c>
      <c r="AR154" s="11"/>
      <c r="AS154" s="11" t="str" cm="1">
        <f t="array" aca="1" ref="AS154" ca="1">IF(OFFSET(INDIRECT(ADDRESS(ROW(), COLUMN())),0,-1)="",VLOOKUP($G154,$A:$AAE,COLUMN(),FALSE),OFFSET(INDIRECT(ADDRESS(ROW(), COLUMN())),0,-1))</f>
        <v>商服建筑面积/35</v>
      </c>
      <c r="AT154" s="11"/>
      <c r="AU154" s="11" t="str" cm="1">
        <f t="array" aca="1" ref="AU154" ca="1">IF(OFFSET(INDIRECT(ADDRESS(ROW(), COLUMN())),0,-1)="",VLOOKUP($G154,$A:$AAE,COLUMN(),FALSE),OFFSET(INDIRECT(ADDRESS(ROW(), COLUMN())),0,-1))</f>
        <v>1.2个/户，1.2个/100平方米</v>
      </c>
      <c r="AV154" s="11"/>
      <c r="AW154" s="11" t="str" cm="1">
        <f t="array" aca="1" ref="AW154" ca="1">IF(OFFSET(INDIRECT(ADDRESS(ROW(), COLUMN())),0,-1)="",VLOOKUP($G154,$A:$AAE,COLUMN(),FALSE),OFFSET(INDIRECT(ADDRESS(ROW(), COLUMN())),0,-1))</f>
        <v>居住户数*1.2+商服建筑面积*1.2/100</v>
      </c>
      <c r="AX154" s="117"/>
      <c r="AY154" s="11" t="str" cm="1">
        <f t="array" aca="1" ref="AY154" ca="1">IF(OFFSET(INDIRECT(ADDRESS(ROW(), COLUMN())),0,-1)="",VLOOKUP($G154,$A:$AAE,COLUMN(),FALSE),OFFSET(INDIRECT(ADDRESS(ROW(), COLUMN())),0,-1))</f>
        <v>155升/日*人，10升/平方米*日</v>
      </c>
      <c r="AZ154" s="117"/>
      <c r="BA154" s="11" t="str" cm="1">
        <f t="array" aca="1" ref="BA154" ca="1">IF(OFFSET(INDIRECT(ADDRESS(ROW(), COLUMN())),0,-1)="",VLOOKUP($G154,$A:$AAE,COLUMN(),FALSE),OFFSET(INDIRECT(ADDRESS(ROW(), COLUMN())),0,-1))</f>
        <v>居住人数*155/1000+商服建筑面积*10/1000</v>
      </c>
      <c r="BB154" s="117"/>
      <c r="BC154" s="11" cm="1">
        <f t="array" aca="1" ref="BC154" ca="1">IF(OFFSET(INDIRECT(ADDRESS(ROW(), COLUMN())),0,-1)="",VLOOKUP($G154,$A:$AAE,COLUMN(),FALSE),OFFSET(INDIRECT(ADDRESS(ROW(), COLUMN())),0,-1))</f>
        <v>0.85</v>
      </c>
      <c r="BD154" s="117"/>
      <c r="BE154" s="11" t="str" cm="1">
        <f t="array" aca="1" ref="BE154" ca="1">IF(OFFSET(INDIRECT(ADDRESS(ROW(), COLUMN())),0,-1)="",VLOOKUP($G154,$A:$AAE,COLUMN(),FALSE),OFFSET(INDIRECT(ADDRESS(ROW(), COLUMN())),0,-1))</f>
        <v>用水量*0.85</v>
      </c>
      <c r="BF154" s="117"/>
      <c r="BG154" s="11" t="str" cm="1">
        <f t="array" aca="1" ref="BG154" ca="1">IF(OFFSET(INDIRECT(ADDRESS(ROW(), COLUMN())),0,-1)="",VLOOKUP($G154,$A:$AAE,COLUMN(),FALSE),OFFSET(INDIRECT(ADDRESS(ROW(), COLUMN())),0,-1))</f>
        <v>50瓦/平方米，60瓦/平方米</v>
      </c>
      <c r="BH154" s="117"/>
      <c r="BI154" s="11" t="str" cm="1">
        <f t="array" aca="1" ref="BI154" ca="1">IF(OFFSET(INDIRECT(ADDRESS(ROW(), COLUMN())),0,-1)="",VLOOKUP($G154,$A:$AAE,COLUMN(),FALSE),OFFSET(INDIRECT(ADDRESS(ROW(), COLUMN())),0,-1))</f>
        <v>0.7，0.7</v>
      </c>
      <c r="BJ154" s="117"/>
      <c r="BK154" s="11" t="str" cm="1">
        <f t="array" aca="1" ref="BK154" ca="1">IF(OFFSET(INDIRECT(ADDRESS(ROW(), COLUMN())),0,-1)="",VLOOKUP($G154,$A:$AAE,COLUMN(),FALSE),OFFSET(INDIRECT(ADDRESS(ROW(), COLUMN())),0,-1))</f>
        <v>住宅建筑面积*50*0.7/1000+商服建筑面积*60*0.7/1000</v>
      </c>
      <c r="BL154" s="117"/>
      <c r="BM154" s="11" t="str" cm="1">
        <f t="array" aca="1" ref="BM154" ca="1">IF(OFFSET(INDIRECT(ADDRESS(ROW(), COLUMN())),0,-1)="",VLOOKUP($G154,$A:$AAE,COLUMN(),FALSE),OFFSET(INDIRECT(ADDRESS(ROW(), COLUMN())),0,-1))</f>
        <v>1.2门/户，1.0门/100平方米</v>
      </c>
      <c r="BN154" s="117"/>
      <c r="BO154" s="11" t="str" cm="1">
        <f t="array" aca="1" ref="BO154" ca="1">IF(OFFSET(INDIRECT(ADDRESS(ROW(), COLUMN())),0,-1)="",VLOOKUP($G154,$A:$AAE,COLUMN(),FALSE),OFFSET(INDIRECT(ADDRESS(ROW(), COLUMN())),0,-1))</f>
        <v>居住户数*1.2+商服建筑面积*1.0/100</v>
      </c>
      <c r="BP154" s="117"/>
      <c r="BQ154" s="11" t="str" cm="1">
        <f t="array" aca="1" ref="BQ154" ca="1">IF(OFFSET(INDIRECT(ADDRESS(ROW(), COLUMN())),0,-1)="",VLOOKUP($G154,$A:$AAE,COLUMN(),FALSE),OFFSET(INDIRECT(ADDRESS(ROW(), COLUMN())),0,-1))</f>
        <v>2.0门/户，0.2门/100平方米</v>
      </c>
      <c r="BR154" s="117"/>
      <c r="BS154" s="11" t="str" cm="1">
        <f t="array" aca="1" ref="BS154" ca="1">IF(OFFSET(INDIRECT(ADDRESS(ROW(), COLUMN())),0,-1)="",VLOOKUP($G154,$A:$AAE,COLUMN(),FALSE),OFFSET(INDIRECT(ADDRESS(ROW(), COLUMN())),0,-1))</f>
        <v>居住户数*2.0+商服建筑面积*0.2/100</v>
      </c>
      <c r="BT154" s="117"/>
      <c r="BU154" s="11" t="str" cm="1">
        <f t="array" aca="1" ref="BU154" ca="1">IF(OFFSET(INDIRECT(ADDRESS(ROW(), COLUMN())),0,-1)="",VLOOKUP($G154,$A:$AAE,COLUMN(),FALSE),OFFSET(INDIRECT(ADDRESS(ROW(), COLUMN())),0,-1))</f>
        <v>34.5pcu/万平方米，26：74，52.1pcu/万平方米，71：29</v>
      </c>
      <c r="BV154" s="117"/>
      <c r="BW154" s="11" t="str" cm="1">
        <f t="array" aca="1" ref="BW154" ca="1">IF(OFFSET(INDIRECT(ADDRESS(ROW(), COLUMN())),0,-1)="",VLOOKUP($G154,$A:$AAE,COLUMN(),FALSE),OFFSET(INDIRECT(ADDRESS(ROW(), COLUMN())),0,-1))</f>
        <v>住宅建筑面积/10000*34.5*0.26+商服建筑面积/10000*60*0.71</v>
      </c>
      <c r="BX154" s="117"/>
      <c r="BY154" s="11" t="str" cm="1">
        <f t="array" aca="1" ref="BY154" ca="1">IF(OFFSET(INDIRECT(ADDRESS(ROW(), COLUMN())),0,-1)="",VLOOKUP($G154,$A:$AAE,COLUMN(),FALSE),OFFSET(INDIRECT(ADDRESS(ROW(), COLUMN())),0,-1))</f>
        <v>住宅建筑面积/10000*34.5*0.74+商服建筑面积/10000*60*0.29</v>
      </c>
      <c r="BZ154" s="94"/>
      <c r="CA154" s="11" t="str" cm="1">
        <f t="array" aca="1" ref="CA154" ca="1">IF(OFFSET(INDIRECT(ADDRESS(ROW(), COLUMN())),0,-1)="",VLOOKUP($G154,$A:$AAE,COLUMN(),FALSE),OFFSET(INDIRECT(ADDRESS(ROW(), COLUMN())),0,-1))</f>
        <v>住宅建筑面积*0.4+商服建筑面积*0.4</v>
      </c>
      <c r="CB154" s="11"/>
      <c r="CC154" s="11" t="str" cm="1">
        <f t="array" aca="1" ref="CC154" ca="1">IF(OFFSET(INDIRECT(ADDRESS(ROW(), COLUMN())),0,-1)="",VLOOKUP($G154,$A:$AAE,COLUMN(),FALSE),OFFSET(INDIRECT(ADDRESS(ROW(), COLUMN())),0,-1))</f>
        <v>住宅建筑面积*0.4+商服建筑面积*0.4</v>
      </c>
      <c r="CD154" s="11"/>
      <c r="CE154" s="11" t="str" cm="1">
        <f t="array" aca="1" ref="CE154" ca="1">IF(OFFSET(INDIRECT(ADDRESS(ROW(), COLUMN())),0,-1)="",VLOOKUP($G154,$A:$AAE,COLUMN(),FALSE),OFFSET(INDIRECT(ADDRESS(ROW(), COLUMN())),0,-1))</f>
        <v>住宅建筑面积*0.11+商服建筑面积*0.08</v>
      </c>
      <c r="CF154" s="11"/>
      <c r="CG154" s="11" t="str" cm="1">
        <f t="array" aca="1" ref="CG154" ca="1">IF(OFFSET(INDIRECT(ADDRESS(ROW(), COLUMN())),0,-1)="",VLOOKUP($G154,$A:$AAE,COLUMN(),FALSE),OFFSET(INDIRECT(ADDRESS(ROW(), COLUMN())),0,-1))</f>
        <v>住宅建筑面积*0.11+商服建筑面积*0.08</v>
      </c>
      <c r="CH154" s="11"/>
      <c r="CI154" s="48" t="str" cm="1">
        <f t="array" aca="1" ref="CI154" ca="1">IF(OFFSET(INDIRECT(ADDRESS(ROW(), COLUMN())),0,-1)="",VLOOKUP($G154,$A:$AAE,COLUMN(),FALSE),OFFSET(INDIRECT(ADDRESS(ROW(), COLUMN())),0,-1))</f>
        <v>城镇建设用地</v>
      </c>
      <c r="CJ154" s="77" t="s">
        <v>1962</v>
      </c>
      <c r="CK154" s="78" t="str">
        <f t="shared" si="102"/>
        <v>唯一标识:R/B/S2/S42#居住用地/商业服务业设施用地/城市轨道交通用地/社会停车场用地#城规</v>
      </c>
      <c r="CL154" s="78" t="str">
        <f t="shared" si="103"/>
        <v>性质名称:居住用地/商业服务业设施用地/城市轨道交通用地/社会停车场用地</v>
      </c>
      <c r="CM154" s="78" t="str">
        <f t="shared" si="104"/>
        <v>地块性质过滤:</v>
      </c>
      <c r="CN154" s="78" t="str">
        <f t="shared" si="105"/>
        <v>地块性质:R/B/S2/S42</v>
      </c>
      <c r="CO154" s="78" t="str">
        <f t="shared" si="106"/>
        <v>地类标准:城规</v>
      </c>
      <c r="CP154" s="78" t="str">
        <f t="shared" si="107"/>
        <v>地块性质别称:</v>
      </c>
      <c r="CQ154" s="78" t="str">
        <f t="shared" si="108"/>
        <v>属性继承:R/B#商住兼容用地#城规</v>
      </c>
      <c r="CR154" s="78" t="str">
        <f t="shared" si="109"/>
        <v>父类:R/B</v>
      </c>
      <c r="CS154" s="78" t="str">
        <f t="shared" si="110"/>
        <v>级别继承:R#居住用地#城规</v>
      </c>
      <c r="CT154" s="78" t="str">
        <f t="shared" si="111"/>
        <v>级别层次:5</v>
      </c>
      <c r="CU154" s="78" t="str">
        <f t="shared" si="112"/>
        <v>级别:4R</v>
      </c>
      <c r="CV154" s="78" t="str">
        <f t="shared" ca="1" si="113"/>
        <v>地块颜色:255,192,0</v>
      </c>
      <c r="CW154" s="78" t="str">
        <f t="shared" ca="1" si="114"/>
        <v>建筑面积公式:面积*容积率</v>
      </c>
      <c r="CX154" s="78" t="str">
        <f t="shared" ca="1" si="115"/>
        <v>住宅建筑面积公式:地块建筑面积*兼容比例1</v>
      </c>
      <c r="CY154" s="78" t="str">
        <f t="shared" ca="1" si="116"/>
        <v>商服建筑面积公式:地块建筑面积*兼容比例2</v>
      </c>
      <c r="CZ154" s="78" t="str">
        <f t="shared" ca="1" si="117"/>
        <v>商服中商业建筑面积公式:地块建筑面积*兼容比例2*0.35</v>
      </c>
      <c r="DA154" s="78" t="str">
        <f t="shared" ca="1" si="118"/>
        <v>商服中办公建筑面积公式:地块建筑面积*兼容比例2*0.65</v>
      </c>
      <c r="DB154" s="78" t="str">
        <f t="shared" ca="1" si="119"/>
        <v>公服建筑面积公式:地块建筑面积*0</v>
      </c>
      <c r="DC154" s="78" t="str">
        <f t="shared" ca="1" si="120"/>
        <v>工业建筑面积公式:地块建筑面积*0</v>
      </c>
      <c r="DD154" s="78" t="str">
        <f t="shared" ca="1" si="121"/>
        <v>市政建筑面积公式:地块建筑面积*0</v>
      </c>
      <c r="DE154" s="78" t="str">
        <f t="shared" ca="1" si="147"/>
        <v>绿地面积指定指标:面积*0</v>
      </c>
      <c r="DF154" s="78" t="str">
        <f t="shared" ca="1" si="148"/>
        <v>绿地面积指定公式:面积*0</v>
      </c>
      <c r="DG154" s="78" t="str">
        <f t="shared" ca="1" si="122"/>
        <v>户数指标:100平方米/户</v>
      </c>
      <c r="DH154" s="78" t="str">
        <f t="shared" ca="1" si="123"/>
        <v>户数公式:住宅建筑面积/100</v>
      </c>
      <c r="DI154" s="78" t="str">
        <f t="shared" ca="1" si="124"/>
        <v>人数指标:3人/户</v>
      </c>
      <c r="DJ154" s="78" t="str">
        <f t="shared" ca="1" si="125"/>
        <v>人数公式:居住户数*3</v>
      </c>
      <c r="DK154" s="78" t="str">
        <f t="shared" ca="1" si="126"/>
        <v>就业指标:35平方米/岗位</v>
      </c>
      <c r="DL154" s="78" t="str">
        <f t="shared" ca="1" si="127"/>
        <v>就业公式:商服建筑面积/35</v>
      </c>
      <c r="DM154" s="78" t="str">
        <f t="shared" ca="1" si="128"/>
        <v>机动车指标:1.2个/户，1.2个/100平方米</v>
      </c>
      <c r="DN154" s="78" t="str">
        <f t="shared" ca="1" si="129"/>
        <v>机动车公式:居住户数*1.2+商服建筑面积*1.2/100</v>
      </c>
      <c r="DO154" s="78" t="str">
        <f t="shared" ca="1" si="130"/>
        <v>用水量指标:155升/日*人，10升/平方米*日</v>
      </c>
      <c r="DP154" s="78" t="str">
        <f t="shared" ca="1" si="131"/>
        <v>用水量公式:居住人数*155/1000+商服建筑面积*10/1000</v>
      </c>
      <c r="DQ154" s="78" t="str">
        <f t="shared" ca="1" si="132"/>
        <v>污水折算系数:0.85</v>
      </c>
      <c r="DR154" s="78" t="str">
        <f t="shared" ca="1" si="133"/>
        <v>污水量公式:用水量*0.85</v>
      </c>
      <c r="DS154" s="78" t="str">
        <f t="shared" ca="1" si="134"/>
        <v>用电负荷指标:50瓦/平方米，60瓦/平方米</v>
      </c>
      <c r="DT154" s="78" t="str">
        <f t="shared" ca="1" si="135"/>
        <v>同时率:0.7，0.7</v>
      </c>
      <c r="DU154" s="78" t="str">
        <f t="shared" ca="1" si="136"/>
        <v>用电量公式:住宅建筑面积*50*0.7/1000+商服建筑面积*60*0.7/1000</v>
      </c>
      <c r="DV154" s="78" t="str">
        <f t="shared" ca="1" si="137"/>
        <v>固话装机指标:1.2门/户，1.0门/100平方米</v>
      </c>
      <c r="DW154" s="78" t="str">
        <f t="shared" ca="1" si="138"/>
        <v>固话量公式:居住户数*1.2+商服建筑面积*1.0/100</v>
      </c>
      <c r="DX154" s="78" t="str">
        <f t="shared" ca="1" si="139"/>
        <v>有线电视指标:2.0门/户，0.2门/100平方米</v>
      </c>
      <c r="DY154" s="78" t="str">
        <f t="shared" ca="1" si="140"/>
        <v>电视量公式:居住户数*2.0+商服建筑面积*0.2/100</v>
      </c>
      <c r="DZ154" s="78" t="str">
        <f t="shared" ca="1" si="141"/>
        <v>高峰机动车生成量指标:34.5pcu/万平方米，26：74，52.1pcu/万平方米，71：29</v>
      </c>
      <c r="EA154" s="78" t="str">
        <f t="shared" ca="1" si="142"/>
        <v>高峰机动车吸引量公式:住宅建筑面积/10000*34.5*0.26+商服建筑面积/10000*60*0.71</v>
      </c>
      <c r="EB154" s="78" t="str">
        <f t="shared" ca="1" si="143"/>
        <v>高峰机动车发生量公式:住宅建筑面积/10000*34.5*0.74+商服建筑面积/10000*60*0.29</v>
      </c>
      <c r="EC154" s="78" t="str">
        <f t="shared" ca="1" si="149"/>
        <v>地下空间指标:住宅建筑面积*0.4+商服建筑面积*0.4</v>
      </c>
      <c r="ED154" s="78" t="str">
        <f t="shared" ca="1" si="144"/>
        <v>地下空间公式:住宅建筑面积*0.4+商服建筑面积*0.4</v>
      </c>
      <c r="EE154" s="78" t="str">
        <f t="shared" ca="1" si="150"/>
        <v>人防指标:住宅建筑面积*0.11+商服建筑面积*0.08</v>
      </c>
      <c r="EF154" s="78" t="str">
        <f t="shared" ca="1" si="145"/>
        <v>人防公式:住宅建筑面积*0.11+商服建筑面积*0.08</v>
      </c>
      <c r="EG154" s="78" t="str">
        <f t="shared" ca="1" si="152"/>
        <v>用地构成:城镇建设用地</v>
      </c>
      <c r="EH154" s="78" t="s">
        <v>1962</v>
      </c>
      <c r="EI154" s="79" t="str">
        <f t="shared" ca="1" si="151"/>
        <v>唯一标识:R/B/S2/S42#居住用地/商业服务业设施用地/城市轨道交通用地/社会停车场用地#城规;性质名称:居住用地/商业服务业设施用地/城市轨道交通用地/社会停车场用地;地块性质过滤:;地块性质:R/B/S2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4" t="s">
        <v>1962</v>
      </c>
    </row>
    <row r="155" spans="1:140" ht="16.5" x14ac:dyDescent="0.2">
      <c r="A155" s="48" t="str">
        <f t="shared" si="146"/>
        <v>R/B/G1/H21#居住用地/商业服务业设施用地/公园绿地/铁路用地#城规</v>
      </c>
      <c r="B155" s="48" t="s">
        <v>276</v>
      </c>
      <c r="C155" s="48"/>
      <c r="D155" s="48" t="s">
        <v>835</v>
      </c>
      <c r="E155" s="48" t="s">
        <v>1276</v>
      </c>
      <c r="F155" s="48"/>
      <c r="G155" s="48" t="s">
        <v>63</v>
      </c>
      <c r="H155" s="48" t="s">
        <v>806</v>
      </c>
      <c r="I155" s="48" t="s">
        <v>56</v>
      </c>
      <c r="J155" s="48">
        <v>5</v>
      </c>
      <c r="K155" s="48" t="s">
        <v>1492</v>
      </c>
      <c r="L155" s="48"/>
      <c r="M155" s="48" t="str" cm="1">
        <f t="array" aca="1" ref="M155" ca="1">IF(OFFSET(INDIRECT(ADDRESS(ROW(), COLUMN())),0,-1)="",VLOOKUP($G155,$A:$AAE,COLUMN(),FALSE),OFFSET(INDIRECT(ADDRESS(ROW(), COLUMN())),0,-1))</f>
        <v>255,192,0</v>
      </c>
      <c r="N155" s="11"/>
      <c r="O155" s="48" t="str" cm="1">
        <f t="array" aca="1" ref="O155" ca="1">IF(OFFSET(INDIRECT(ADDRESS(ROW(), COLUMN())),0,-1)="",VLOOKUP($G155,$A:$AAE,COLUMN(),FALSE),OFFSET(INDIRECT(ADDRESS(ROW(), COLUMN())),0,-1))</f>
        <v>面积*容积率</v>
      </c>
      <c r="P155" s="11"/>
      <c r="Q155" s="11" t="str" cm="1">
        <f t="array" aca="1" ref="Q155" ca="1">IF(OFFSET(INDIRECT(ADDRESS(ROW(), COLUMN())),0,-1)="",VLOOKUP($G155,$A:$AAE,COLUMN(),FALSE),OFFSET(INDIRECT(ADDRESS(ROW(), COLUMN())),0,-1))</f>
        <v>地块建筑面积*兼容比例1</v>
      </c>
      <c r="R155" s="11"/>
      <c r="S155" s="11" t="str" cm="1">
        <f t="array" aca="1" ref="S155" ca="1">IF(OFFSET(INDIRECT(ADDRESS(ROW(), COLUMN())),0,-1)="",VLOOKUP($G155,$A:$AAE,COLUMN(),FALSE),OFFSET(INDIRECT(ADDRESS(ROW(), COLUMN())),0,-1))</f>
        <v>地块建筑面积*兼容比例2</v>
      </c>
      <c r="T155" s="11"/>
      <c r="U155" s="11" t="str" cm="1">
        <f t="array" aca="1" ref="U155" ca="1">IF(OFFSET(INDIRECT(ADDRESS(ROW(), COLUMN())),0,-1)="",VLOOKUP($G155,$A:$AAE,COLUMN(),FALSE),OFFSET(INDIRECT(ADDRESS(ROW(), COLUMN())),0,-1))</f>
        <v>地块建筑面积*兼容比例2*0.35</v>
      </c>
      <c r="V155" s="11"/>
      <c r="W155" s="48" t="str" cm="1">
        <f t="array" aca="1" ref="W155" ca="1">IF(OFFSET(INDIRECT(ADDRESS(ROW(), COLUMN())),0,-1)="",VLOOKUP($G155,$A:$AAE,COLUMN(),FALSE),OFFSET(INDIRECT(ADDRESS(ROW(), COLUMN())),0,-1))</f>
        <v>地块建筑面积*兼容比例2*0.65</v>
      </c>
      <c r="X155" s="11"/>
      <c r="Y155" s="11" t="str" cm="1">
        <f t="array" aca="1" ref="Y155" ca="1">IF(OFFSET(INDIRECT(ADDRESS(ROW(), COLUMN())),0,-1)="",VLOOKUP($G155,$A:$AAE,COLUMN(),FALSE),OFFSET(INDIRECT(ADDRESS(ROW(), COLUMN())),0,-1))</f>
        <v>地块建筑面积*0</v>
      </c>
      <c r="Z155" s="11"/>
      <c r="AA155" s="11" t="str" cm="1">
        <f t="array" aca="1" ref="AA155" ca="1">IF(OFFSET(INDIRECT(ADDRESS(ROW(), COLUMN())),0,-1)="",VLOOKUP($G155,$A:$AAE,COLUMN(),FALSE),OFFSET(INDIRECT(ADDRESS(ROW(), COLUMN())),0,-1))</f>
        <v>地块建筑面积*0</v>
      </c>
      <c r="AB155" s="11"/>
      <c r="AC155" s="11" t="str" cm="1">
        <f t="array" aca="1" ref="AC155" ca="1">IF(OFFSET(INDIRECT(ADDRESS(ROW(), COLUMN())),0,-1)="",VLOOKUP($G155,$A:$AAE,COLUMN(),FALSE),OFFSET(INDIRECT(ADDRESS(ROW(), COLUMN())),0,-1))</f>
        <v>地块建筑面积*0</v>
      </c>
      <c r="AD155" s="11"/>
      <c r="AE155" s="11" t="str" cm="1">
        <f t="array" aca="1" ref="AE155" ca="1">IF(OFFSET(INDIRECT(ADDRESS(ROW(), COLUMN())),0,-1)="",VLOOKUP($G155,$A:$AAE,COLUMN(),FALSE),OFFSET(INDIRECT(ADDRESS(ROW(), COLUMN())),0,-1))</f>
        <v>面积*0</v>
      </c>
      <c r="AF155" s="11"/>
      <c r="AG155" s="11" t="str" cm="1">
        <f t="array" aca="1" ref="AG155" ca="1">IF(OFFSET(INDIRECT(ADDRESS(ROW(), COLUMN())),0,-1)="",VLOOKUP($G155,$A:$AAE,COLUMN(),FALSE),OFFSET(INDIRECT(ADDRESS(ROW(), COLUMN())),0,-1))</f>
        <v>面积*0</v>
      </c>
      <c r="AH155" s="11"/>
      <c r="AI155" s="11" t="str" cm="1">
        <f t="array" aca="1" ref="AI155" ca="1">IF(OFFSET(INDIRECT(ADDRESS(ROW(), COLUMN())),0,-1)="",VLOOKUP($G155,$A:$AAE,COLUMN(),FALSE),OFFSET(INDIRECT(ADDRESS(ROW(), COLUMN())),0,-1))</f>
        <v>100平方米/户</v>
      </c>
      <c r="AJ155" s="11"/>
      <c r="AK155" s="11" t="str" cm="1">
        <f t="array" aca="1" ref="AK155" ca="1">IF(OFFSET(INDIRECT(ADDRESS(ROW(), COLUMN())),0,-1)="",VLOOKUP($G155,$A:$AAE,COLUMN(),FALSE),OFFSET(INDIRECT(ADDRESS(ROW(), COLUMN())),0,-1))</f>
        <v>住宅建筑面积/100</v>
      </c>
      <c r="AL155" s="11"/>
      <c r="AM155" s="11" t="str" cm="1">
        <f t="array" aca="1" ref="AM155" ca="1">IF(OFFSET(INDIRECT(ADDRESS(ROW(), COLUMN())),0,-1)="",VLOOKUP($G155,$A:$AAE,COLUMN(),FALSE),OFFSET(INDIRECT(ADDRESS(ROW(), COLUMN())),0,-1))</f>
        <v>3人/户</v>
      </c>
      <c r="AN155" s="11"/>
      <c r="AO155" s="11" t="str" cm="1">
        <f t="array" aca="1" ref="AO155" ca="1">IF(OFFSET(INDIRECT(ADDRESS(ROW(), COLUMN())),0,-1)="",VLOOKUP($G155,$A:$AAE,COLUMN(),FALSE),OFFSET(INDIRECT(ADDRESS(ROW(), COLUMN())),0,-1))</f>
        <v>居住户数*3</v>
      </c>
      <c r="AP155" s="11"/>
      <c r="AQ155" s="11" t="str" cm="1">
        <f t="array" aca="1" ref="AQ155" ca="1">IF(OFFSET(INDIRECT(ADDRESS(ROW(), COLUMN())),0,-1)="",VLOOKUP($G155,$A:$AAE,COLUMN(),FALSE),OFFSET(INDIRECT(ADDRESS(ROW(), COLUMN())),0,-1))</f>
        <v>35平方米/岗位</v>
      </c>
      <c r="AR155" s="11"/>
      <c r="AS155" s="11" t="str" cm="1">
        <f t="array" aca="1" ref="AS155" ca="1">IF(OFFSET(INDIRECT(ADDRESS(ROW(), COLUMN())),0,-1)="",VLOOKUP($G155,$A:$AAE,COLUMN(),FALSE),OFFSET(INDIRECT(ADDRESS(ROW(), COLUMN())),0,-1))</f>
        <v>商服建筑面积/35</v>
      </c>
      <c r="AT155" s="11"/>
      <c r="AU155" s="11" t="str" cm="1">
        <f t="array" aca="1" ref="AU155" ca="1">IF(OFFSET(INDIRECT(ADDRESS(ROW(), COLUMN())),0,-1)="",VLOOKUP($G155,$A:$AAE,COLUMN(),FALSE),OFFSET(INDIRECT(ADDRESS(ROW(), COLUMN())),0,-1))</f>
        <v>1.2个/户，1.2个/100平方米</v>
      </c>
      <c r="AV155" s="11"/>
      <c r="AW155" s="11" t="str" cm="1">
        <f t="array" aca="1" ref="AW155" ca="1">IF(OFFSET(INDIRECT(ADDRESS(ROW(), COLUMN())),0,-1)="",VLOOKUP($G155,$A:$AAE,COLUMN(),FALSE),OFFSET(INDIRECT(ADDRESS(ROW(), COLUMN())),0,-1))</f>
        <v>居住户数*1.2+商服建筑面积*1.2/100</v>
      </c>
      <c r="AX155" s="117"/>
      <c r="AY155" s="11" t="str" cm="1">
        <f t="array" aca="1" ref="AY155" ca="1">IF(OFFSET(INDIRECT(ADDRESS(ROW(), COLUMN())),0,-1)="",VLOOKUP($G155,$A:$AAE,COLUMN(),FALSE),OFFSET(INDIRECT(ADDRESS(ROW(), COLUMN())),0,-1))</f>
        <v>155升/日*人，10升/平方米*日</v>
      </c>
      <c r="AZ155" s="117"/>
      <c r="BA155" s="11" t="str" cm="1">
        <f t="array" aca="1" ref="BA155" ca="1">IF(OFFSET(INDIRECT(ADDRESS(ROW(), COLUMN())),0,-1)="",VLOOKUP($G155,$A:$AAE,COLUMN(),FALSE),OFFSET(INDIRECT(ADDRESS(ROW(), COLUMN())),0,-1))</f>
        <v>居住人数*155/1000+商服建筑面积*10/1000</v>
      </c>
      <c r="BB155" s="117"/>
      <c r="BC155" s="11" cm="1">
        <f t="array" aca="1" ref="BC155" ca="1">IF(OFFSET(INDIRECT(ADDRESS(ROW(), COLUMN())),0,-1)="",VLOOKUP($G155,$A:$AAE,COLUMN(),FALSE),OFFSET(INDIRECT(ADDRESS(ROW(), COLUMN())),0,-1))</f>
        <v>0.85</v>
      </c>
      <c r="BD155" s="117"/>
      <c r="BE155" s="11" t="str" cm="1">
        <f t="array" aca="1" ref="BE155" ca="1">IF(OFFSET(INDIRECT(ADDRESS(ROW(), COLUMN())),0,-1)="",VLOOKUP($G155,$A:$AAE,COLUMN(),FALSE),OFFSET(INDIRECT(ADDRESS(ROW(), COLUMN())),0,-1))</f>
        <v>用水量*0.85</v>
      </c>
      <c r="BF155" s="117"/>
      <c r="BG155" s="11" t="str" cm="1">
        <f t="array" aca="1" ref="BG155" ca="1">IF(OFFSET(INDIRECT(ADDRESS(ROW(), COLUMN())),0,-1)="",VLOOKUP($G155,$A:$AAE,COLUMN(),FALSE),OFFSET(INDIRECT(ADDRESS(ROW(), COLUMN())),0,-1))</f>
        <v>50瓦/平方米，60瓦/平方米</v>
      </c>
      <c r="BH155" s="117"/>
      <c r="BI155" s="11" t="str" cm="1">
        <f t="array" aca="1" ref="BI155" ca="1">IF(OFFSET(INDIRECT(ADDRESS(ROW(), COLUMN())),0,-1)="",VLOOKUP($G155,$A:$AAE,COLUMN(),FALSE),OFFSET(INDIRECT(ADDRESS(ROW(), COLUMN())),0,-1))</f>
        <v>0.7，0.7</v>
      </c>
      <c r="BJ155" s="117"/>
      <c r="BK155" s="11" t="str" cm="1">
        <f t="array" aca="1" ref="BK155" ca="1">IF(OFFSET(INDIRECT(ADDRESS(ROW(), COLUMN())),0,-1)="",VLOOKUP($G155,$A:$AAE,COLUMN(),FALSE),OFFSET(INDIRECT(ADDRESS(ROW(), COLUMN())),0,-1))</f>
        <v>住宅建筑面积*50*0.7/1000+商服建筑面积*60*0.7/1000</v>
      </c>
      <c r="BL155" s="117"/>
      <c r="BM155" s="11" t="str" cm="1">
        <f t="array" aca="1" ref="BM155" ca="1">IF(OFFSET(INDIRECT(ADDRESS(ROW(), COLUMN())),0,-1)="",VLOOKUP($G155,$A:$AAE,COLUMN(),FALSE),OFFSET(INDIRECT(ADDRESS(ROW(), COLUMN())),0,-1))</f>
        <v>1.2门/户，1.0门/100平方米</v>
      </c>
      <c r="BN155" s="117"/>
      <c r="BO155" s="11" t="str" cm="1">
        <f t="array" aca="1" ref="BO155" ca="1">IF(OFFSET(INDIRECT(ADDRESS(ROW(), COLUMN())),0,-1)="",VLOOKUP($G155,$A:$AAE,COLUMN(),FALSE),OFFSET(INDIRECT(ADDRESS(ROW(), COLUMN())),0,-1))</f>
        <v>居住户数*1.2+商服建筑面积*1.0/100</v>
      </c>
      <c r="BP155" s="117"/>
      <c r="BQ155" s="11" t="str" cm="1">
        <f t="array" aca="1" ref="BQ155" ca="1">IF(OFFSET(INDIRECT(ADDRESS(ROW(), COLUMN())),0,-1)="",VLOOKUP($G155,$A:$AAE,COLUMN(),FALSE),OFFSET(INDIRECT(ADDRESS(ROW(), COLUMN())),0,-1))</f>
        <v>2.0门/户，0.2门/100平方米</v>
      </c>
      <c r="BR155" s="117"/>
      <c r="BS155" s="11" t="str" cm="1">
        <f t="array" aca="1" ref="BS155" ca="1">IF(OFFSET(INDIRECT(ADDRESS(ROW(), COLUMN())),0,-1)="",VLOOKUP($G155,$A:$AAE,COLUMN(),FALSE),OFFSET(INDIRECT(ADDRESS(ROW(), COLUMN())),0,-1))</f>
        <v>居住户数*2.0+商服建筑面积*0.2/100</v>
      </c>
      <c r="BT155" s="117"/>
      <c r="BU155" s="11" t="str" cm="1">
        <f t="array" aca="1" ref="BU155" ca="1">IF(OFFSET(INDIRECT(ADDRESS(ROW(), COLUMN())),0,-1)="",VLOOKUP($G155,$A:$AAE,COLUMN(),FALSE),OFFSET(INDIRECT(ADDRESS(ROW(), COLUMN())),0,-1))</f>
        <v>34.5pcu/万平方米，26：74，52.1pcu/万平方米，71：29</v>
      </c>
      <c r="BV155" s="117"/>
      <c r="BW155" s="11" t="str" cm="1">
        <f t="array" aca="1" ref="BW155" ca="1">IF(OFFSET(INDIRECT(ADDRESS(ROW(), COLUMN())),0,-1)="",VLOOKUP($G155,$A:$AAE,COLUMN(),FALSE),OFFSET(INDIRECT(ADDRESS(ROW(), COLUMN())),0,-1))</f>
        <v>住宅建筑面积/10000*34.5*0.26+商服建筑面积/10000*60*0.71</v>
      </c>
      <c r="BX155" s="117"/>
      <c r="BY155" s="11" t="str" cm="1">
        <f t="array" aca="1" ref="BY155" ca="1">IF(OFFSET(INDIRECT(ADDRESS(ROW(), COLUMN())),0,-1)="",VLOOKUP($G155,$A:$AAE,COLUMN(),FALSE),OFFSET(INDIRECT(ADDRESS(ROW(), COLUMN())),0,-1))</f>
        <v>住宅建筑面积/10000*34.5*0.74+商服建筑面积/10000*60*0.29</v>
      </c>
      <c r="BZ155" s="94"/>
      <c r="CA155" s="11" t="str" cm="1">
        <f t="array" aca="1" ref="CA155" ca="1">IF(OFFSET(INDIRECT(ADDRESS(ROW(), COLUMN())),0,-1)="",VLOOKUP($G155,$A:$AAE,COLUMN(),FALSE),OFFSET(INDIRECT(ADDRESS(ROW(), COLUMN())),0,-1))</f>
        <v>住宅建筑面积*0.4+商服建筑面积*0.4</v>
      </c>
      <c r="CB155" s="11"/>
      <c r="CC155" s="11" t="str" cm="1">
        <f t="array" aca="1" ref="CC155" ca="1">IF(OFFSET(INDIRECT(ADDRESS(ROW(), COLUMN())),0,-1)="",VLOOKUP($G155,$A:$AAE,COLUMN(),FALSE),OFFSET(INDIRECT(ADDRESS(ROW(), COLUMN())),0,-1))</f>
        <v>住宅建筑面积*0.4+商服建筑面积*0.4</v>
      </c>
      <c r="CD155" s="11"/>
      <c r="CE155" s="11" t="str" cm="1">
        <f t="array" aca="1" ref="CE155" ca="1">IF(OFFSET(INDIRECT(ADDRESS(ROW(), COLUMN())),0,-1)="",VLOOKUP($G155,$A:$AAE,COLUMN(),FALSE),OFFSET(INDIRECT(ADDRESS(ROW(), COLUMN())),0,-1))</f>
        <v>住宅建筑面积*0.11+商服建筑面积*0.08</v>
      </c>
      <c r="CF155" s="11"/>
      <c r="CG155" s="11" t="str" cm="1">
        <f t="array" aca="1" ref="CG155" ca="1">IF(OFFSET(INDIRECT(ADDRESS(ROW(), COLUMN())),0,-1)="",VLOOKUP($G155,$A:$AAE,COLUMN(),FALSE),OFFSET(INDIRECT(ADDRESS(ROW(), COLUMN())),0,-1))</f>
        <v>住宅建筑面积*0.11+商服建筑面积*0.08</v>
      </c>
      <c r="CH155" s="11"/>
      <c r="CI155" s="48" t="str" cm="1">
        <f t="array" aca="1" ref="CI155" ca="1">IF(OFFSET(INDIRECT(ADDRESS(ROW(), COLUMN())),0,-1)="",VLOOKUP($G155,$A:$AAE,COLUMN(),FALSE),OFFSET(INDIRECT(ADDRESS(ROW(), COLUMN())),0,-1))</f>
        <v>城镇建设用地</v>
      </c>
      <c r="CJ155" s="77" t="s">
        <v>1962</v>
      </c>
      <c r="CK155" s="78" t="str">
        <f t="shared" si="102"/>
        <v>唯一标识:R/B/G1/H21#居住用地/商业服务业设施用地/公园绿地/铁路用地#城规</v>
      </c>
      <c r="CL155" s="78" t="str">
        <f t="shared" si="103"/>
        <v>性质名称:居住用地/商业服务业设施用地/公园绿地/铁路用地</v>
      </c>
      <c r="CM155" s="78" t="str">
        <f t="shared" si="104"/>
        <v>地块性质过滤:</v>
      </c>
      <c r="CN155" s="78" t="str">
        <f t="shared" si="105"/>
        <v>地块性质:R/B/G1/H21</v>
      </c>
      <c r="CO155" s="78" t="str">
        <f t="shared" si="106"/>
        <v>地类标准:城规</v>
      </c>
      <c r="CP155" s="78" t="str">
        <f t="shared" si="107"/>
        <v>地块性质别称:</v>
      </c>
      <c r="CQ155" s="78" t="str">
        <f t="shared" si="108"/>
        <v>属性继承:R/B#商住兼容用地#城规</v>
      </c>
      <c r="CR155" s="78" t="str">
        <f t="shared" si="109"/>
        <v>父类:R/B</v>
      </c>
      <c r="CS155" s="78" t="str">
        <f t="shared" si="110"/>
        <v>级别继承:R#居住用地#城规</v>
      </c>
      <c r="CT155" s="78" t="str">
        <f t="shared" si="111"/>
        <v>级别层次:5</v>
      </c>
      <c r="CU155" s="78" t="str">
        <f t="shared" si="112"/>
        <v>级别:4R</v>
      </c>
      <c r="CV155" s="78" t="str">
        <f t="shared" ca="1" si="113"/>
        <v>地块颜色:255,192,0</v>
      </c>
      <c r="CW155" s="78" t="str">
        <f t="shared" ca="1" si="114"/>
        <v>建筑面积公式:面积*容积率</v>
      </c>
      <c r="CX155" s="78" t="str">
        <f t="shared" ca="1" si="115"/>
        <v>住宅建筑面积公式:地块建筑面积*兼容比例1</v>
      </c>
      <c r="CY155" s="78" t="str">
        <f t="shared" ca="1" si="116"/>
        <v>商服建筑面积公式:地块建筑面积*兼容比例2</v>
      </c>
      <c r="CZ155" s="78" t="str">
        <f t="shared" ca="1" si="117"/>
        <v>商服中商业建筑面积公式:地块建筑面积*兼容比例2*0.35</v>
      </c>
      <c r="DA155" s="78" t="str">
        <f t="shared" ca="1" si="118"/>
        <v>商服中办公建筑面积公式:地块建筑面积*兼容比例2*0.65</v>
      </c>
      <c r="DB155" s="78" t="str">
        <f t="shared" ca="1" si="119"/>
        <v>公服建筑面积公式:地块建筑面积*0</v>
      </c>
      <c r="DC155" s="78" t="str">
        <f t="shared" ca="1" si="120"/>
        <v>工业建筑面积公式:地块建筑面积*0</v>
      </c>
      <c r="DD155" s="78" t="str">
        <f t="shared" ca="1" si="121"/>
        <v>市政建筑面积公式:地块建筑面积*0</v>
      </c>
      <c r="DE155" s="78" t="str">
        <f t="shared" ca="1" si="147"/>
        <v>绿地面积指定指标:面积*0</v>
      </c>
      <c r="DF155" s="78" t="str">
        <f t="shared" ca="1" si="148"/>
        <v>绿地面积指定公式:面积*0</v>
      </c>
      <c r="DG155" s="78" t="str">
        <f t="shared" ca="1" si="122"/>
        <v>户数指标:100平方米/户</v>
      </c>
      <c r="DH155" s="78" t="str">
        <f t="shared" ca="1" si="123"/>
        <v>户数公式:住宅建筑面积/100</v>
      </c>
      <c r="DI155" s="78" t="str">
        <f t="shared" ca="1" si="124"/>
        <v>人数指标:3人/户</v>
      </c>
      <c r="DJ155" s="78" t="str">
        <f t="shared" ca="1" si="125"/>
        <v>人数公式:居住户数*3</v>
      </c>
      <c r="DK155" s="78" t="str">
        <f t="shared" ca="1" si="126"/>
        <v>就业指标:35平方米/岗位</v>
      </c>
      <c r="DL155" s="78" t="str">
        <f t="shared" ca="1" si="127"/>
        <v>就业公式:商服建筑面积/35</v>
      </c>
      <c r="DM155" s="78" t="str">
        <f t="shared" ca="1" si="128"/>
        <v>机动车指标:1.2个/户，1.2个/100平方米</v>
      </c>
      <c r="DN155" s="78" t="str">
        <f t="shared" ca="1" si="129"/>
        <v>机动车公式:居住户数*1.2+商服建筑面积*1.2/100</v>
      </c>
      <c r="DO155" s="78" t="str">
        <f t="shared" ca="1" si="130"/>
        <v>用水量指标:155升/日*人，10升/平方米*日</v>
      </c>
      <c r="DP155" s="78" t="str">
        <f t="shared" ca="1" si="131"/>
        <v>用水量公式:居住人数*155/1000+商服建筑面积*10/1000</v>
      </c>
      <c r="DQ155" s="78" t="str">
        <f t="shared" ca="1" si="132"/>
        <v>污水折算系数:0.85</v>
      </c>
      <c r="DR155" s="78" t="str">
        <f t="shared" ca="1" si="133"/>
        <v>污水量公式:用水量*0.85</v>
      </c>
      <c r="DS155" s="78" t="str">
        <f t="shared" ca="1" si="134"/>
        <v>用电负荷指标:50瓦/平方米，60瓦/平方米</v>
      </c>
      <c r="DT155" s="78" t="str">
        <f t="shared" ca="1" si="135"/>
        <v>同时率:0.7，0.7</v>
      </c>
      <c r="DU155" s="78" t="str">
        <f t="shared" ca="1" si="136"/>
        <v>用电量公式:住宅建筑面积*50*0.7/1000+商服建筑面积*60*0.7/1000</v>
      </c>
      <c r="DV155" s="78" t="str">
        <f t="shared" ca="1" si="137"/>
        <v>固话装机指标:1.2门/户，1.0门/100平方米</v>
      </c>
      <c r="DW155" s="78" t="str">
        <f t="shared" ca="1" si="138"/>
        <v>固话量公式:居住户数*1.2+商服建筑面积*1.0/100</v>
      </c>
      <c r="DX155" s="78" t="str">
        <f t="shared" ca="1" si="139"/>
        <v>有线电视指标:2.0门/户，0.2门/100平方米</v>
      </c>
      <c r="DY155" s="78" t="str">
        <f t="shared" ca="1" si="140"/>
        <v>电视量公式:居住户数*2.0+商服建筑面积*0.2/100</v>
      </c>
      <c r="DZ155" s="78" t="str">
        <f t="shared" ca="1" si="141"/>
        <v>高峰机动车生成量指标:34.5pcu/万平方米，26：74，52.1pcu/万平方米，71：29</v>
      </c>
      <c r="EA155" s="78" t="str">
        <f t="shared" ca="1" si="142"/>
        <v>高峰机动车吸引量公式:住宅建筑面积/10000*34.5*0.26+商服建筑面积/10000*60*0.71</v>
      </c>
      <c r="EB155" s="78" t="str">
        <f t="shared" ca="1" si="143"/>
        <v>高峰机动车发生量公式:住宅建筑面积/10000*34.5*0.74+商服建筑面积/10000*60*0.29</v>
      </c>
      <c r="EC155" s="78" t="str">
        <f t="shared" ca="1" si="149"/>
        <v>地下空间指标:住宅建筑面积*0.4+商服建筑面积*0.4</v>
      </c>
      <c r="ED155" s="78" t="str">
        <f t="shared" ca="1" si="144"/>
        <v>地下空间公式:住宅建筑面积*0.4+商服建筑面积*0.4</v>
      </c>
      <c r="EE155" s="78" t="str">
        <f t="shared" ca="1" si="150"/>
        <v>人防指标:住宅建筑面积*0.11+商服建筑面积*0.08</v>
      </c>
      <c r="EF155" s="78" t="str">
        <f t="shared" ca="1" si="145"/>
        <v>人防公式:住宅建筑面积*0.11+商服建筑面积*0.08</v>
      </c>
      <c r="EG155" s="78" t="str">
        <f t="shared" ca="1" si="152"/>
        <v>用地构成:城镇建设用地</v>
      </c>
      <c r="EH155" s="78" t="s">
        <v>1962</v>
      </c>
      <c r="EI155" s="79" t="str">
        <f t="shared" ca="1" si="151"/>
        <v>唯一标识:R/B/G1/H21#居住用地/商业服务业设施用地/公园绿地/铁路用地#城规;性质名称:居住用地/商业服务业设施用地/公园绿地/铁路用地;地块性质过滤:;地块性质:R/B/G1/H21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5" t="s">
        <v>1962</v>
      </c>
    </row>
    <row r="156" spans="1:140" ht="16.5" x14ac:dyDescent="0.2">
      <c r="A156" s="48" t="str">
        <f t="shared" si="146"/>
        <v>R/B/A33/G1/H21#居住用地/商业服务业设施用地/中小学用地/公园绿地/铁路用地#城规</v>
      </c>
      <c r="B156" s="48" t="s">
        <v>277</v>
      </c>
      <c r="C156" s="48"/>
      <c r="D156" s="48" t="s">
        <v>836</v>
      </c>
      <c r="E156" s="48" t="s">
        <v>1276</v>
      </c>
      <c r="F156" s="48"/>
      <c r="G156" s="48" t="s">
        <v>63</v>
      </c>
      <c r="H156" s="48" t="s">
        <v>806</v>
      </c>
      <c r="I156" s="48" t="s">
        <v>56</v>
      </c>
      <c r="J156" s="48">
        <v>5</v>
      </c>
      <c r="K156" s="48" t="s">
        <v>1492</v>
      </c>
      <c r="L156" s="48"/>
      <c r="M156" s="48" t="str" cm="1">
        <f t="array" aca="1" ref="M156" ca="1">IF(OFFSET(INDIRECT(ADDRESS(ROW(), COLUMN())),0,-1)="",VLOOKUP($G156,$A:$AAE,COLUMN(),FALSE),OFFSET(INDIRECT(ADDRESS(ROW(), COLUMN())),0,-1))</f>
        <v>255,192,0</v>
      </c>
      <c r="N156" s="11"/>
      <c r="O156" s="48" t="str" cm="1">
        <f t="array" aca="1" ref="O156" ca="1">IF(OFFSET(INDIRECT(ADDRESS(ROW(), COLUMN())),0,-1)="",VLOOKUP($G156,$A:$AAE,COLUMN(),FALSE),OFFSET(INDIRECT(ADDRESS(ROW(), COLUMN())),0,-1))</f>
        <v>面积*容积率</v>
      </c>
      <c r="P156" s="11"/>
      <c r="Q156" s="11" t="str" cm="1">
        <f t="array" aca="1" ref="Q156" ca="1">IF(OFFSET(INDIRECT(ADDRESS(ROW(), COLUMN())),0,-1)="",VLOOKUP($G156,$A:$AAE,COLUMN(),FALSE),OFFSET(INDIRECT(ADDRESS(ROW(), COLUMN())),0,-1))</f>
        <v>地块建筑面积*兼容比例1</v>
      </c>
      <c r="R156" s="11"/>
      <c r="S156" s="11" t="str" cm="1">
        <f t="array" aca="1" ref="S156" ca="1">IF(OFFSET(INDIRECT(ADDRESS(ROW(), COLUMN())),0,-1)="",VLOOKUP($G156,$A:$AAE,COLUMN(),FALSE),OFFSET(INDIRECT(ADDRESS(ROW(), COLUMN())),0,-1))</f>
        <v>地块建筑面积*兼容比例2</v>
      </c>
      <c r="T156" s="11"/>
      <c r="U156" s="11" t="str" cm="1">
        <f t="array" aca="1" ref="U156" ca="1">IF(OFFSET(INDIRECT(ADDRESS(ROW(), COLUMN())),0,-1)="",VLOOKUP($G156,$A:$AAE,COLUMN(),FALSE),OFFSET(INDIRECT(ADDRESS(ROW(), COLUMN())),0,-1))</f>
        <v>地块建筑面积*兼容比例2*0.35</v>
      </c>
      <c r="V156" s="11"/>
      <c r="W156" s="48" t="str" cm="1">
        <f t="array" aca="1" ref="W156" ca="1">IF(OFFSET(INDIRECT(ADDRESS(ROW(), COLUMN())),0,-1)="",VLOOKUP($G156,$A:$AAE,COLUMN(),FALSE),OFFSET(INDIRECT(ADDRESS(ROW(), COLUMN())),0,-1))</f>
        <v>地块建筑面积*兼容比例2*0.65</v>
      </c>
      <c r="X156" s="11"/>
      <c r="Y156" s="11" t="str" cm="1">
        <f t="array" aca="1" ref="Y156" ca="1">IF(OFFSET(INDIRECT(ADDRESS(ROW(), COLUMN())),0,-1)="",VLOOKUP($G156,$A:$AAE,COLUMN(),FALSE),OFFSET(INDIRECT(ADDRESS(ROW(), COLUMN())),0,-1))</f>
        <v>地块建筑面积*0</v>
      </c>
      <c r="Z156" s="11"/>
      <c r="AA156" s="11" t="str" cm="1">
        <f t="array" aca="1" ref="AA156" ca="1">IF(OFFSET(INDIRECT(ADDRESS(ROW(), COLUMN())),0,-1)="",VLOOKUP($G156,$A:$AAE,COLUMN(),FALSE),OFFSET(INDIRECT(ADDRESS(ROW(), COLUMN())),0,-1))</f>
        <v>地块建筑面积*0</v>
      </c>
      <c r="AB156" s="11"/>
      <c r="AC156" s="11" t="str" cm="1">
        <f t="array" aca="1" ref="AC156" ca="1">IF(OFFSET(INDIRECT(ADDRESS(ROW(), COLUMN())),0,-1)="",VLOOKUP($G156,$A:$AAE,COLUMN(),FALSE),OFFSET(INDIRECT(ADDRESS(ROW(), COLUMN())),0,-1))</f>
        <v>地块建筑面积*0</v>
      </c>
      <c r="AD156" s="11"/>
      <c r="AE156" s="11" t="str" cm="1">
        <f t="array" aca="1" ref="AE156" ca="1">IF(OFFSET(INDIRECT(ADDRESS(ROW(), COLUMN())),0,-1)="",VLOOKUP($G156,$A:$AAE,COLUMN(),FALSE),OFFSET(INDIRECT(ADDRESS(ROW(), COLUMN())),0,-1))</f>
        <v>面积*0</v>
      </c>
      <c r="AF156" s="11"/>
      <c r="AG156" s="11" t="str" cm="1">
        <f t="array" aca="1" ref="AG156" ca="1">IF(OFFSET(INDIRECT(ADDRESS(ROW(), COLUMN())),0,-1)="",VLOOKUP($G156,$A:$AAE,COLUMN(),FALSE),OFFSET(INDIRECT(ADDRESS(ROW(), COLUMN())),0,-1))</f>
        <v>面积*0</v>
      </c>
      <c r="AH156" s="11"/>
      <c r="AI156" s="11" t="str" cm="1">
        <f t="array" aca="1" ref="AI156" ca="1">IF(OFFSET(INDIRECT(ADDRESS(ROW(), COLUMN())),0,-1)="",VLOOKUP($G156,$A:$AAE,COLUMN(),FALSE),OFFSET(INDIRECT(ADDRESS(ROW(), COLUMN())),0,-1))</f>
        <v>100平方米/户</v>
      </c>
      <c r="AJ156" s="11"/>
      <c r="AK156" s="11" t="str" cm="1">
        <f t="array" aca="1" ref="AK156" ca="1">IF(OFFSET(INDIRECT(ADDRESS(ROW(), COLUMN())),0,-1)="",VLOOKUP($G156,$A:$AAE,COLUMN(),FALSE),OFFSET(INDIRECT(ADDRESS(ROW(), COLUMN())),0,-1))</f>
        <v>住宅建筑面积/100</v>
      </c>
      <c r="AL156" s="11"/>
      <c r="AM156" s="11" t="str" cm="1">
        <f t="array" aca="1" ref="AM156" ca="1">IF(OFFSET(INDIRECT(ADDRESS(ROW(), COLUMN())),0,-1)="",VLOOKUP($G156,$A:$AAE,COLUMN(),FALSE),OFFSET(INDIRECT(ADDRESS(ROW(), COLUMN())),0,-1))</f>
        <v>3人/户</v>
      </c>
      <c r="AN156" s="11"/>
      <c r="AO156" s="11" t="str" cm="1">
        <f t="array" aca="1" ref="AO156" ca="1">IF(OFFSET(INDIRECT(ADDRESS(ROW(), COLUMN())),0,-1)="",VLOOKUP($G156,$A:$AAE,COLUMN(),FALSE),OFFSET(INDIRECT(ADDRESS(ROW(), COLUMN())),0,-1))</f>
        <v>居住户数*3</v>
      </c>
      <c r="AP156" s="11"/>
      <c r="AQ156" s="11" t="str" cm="1">
        <f t="array" aca="1" ref="AQ156" ca="1">IF(OFFSET(INDIRECT(ADDRESS(ROW(), COLUMN())),0,-1)="",VLOOKUP($G156,$A:$AAE,COLUMN(),FALSE),OFFSET(INDIRECT(ADDRESS(ROW(), COLUMN())),0,-1))</f>
        <v>35平方米/岗位</v>
      </c>
      <c r="AR156" s="11"/>
      <c r="AS156" s="11" t="str" cm="1">
        <f t="array" aca="1" ref="AS156" ca="1">IF(OFFSET(INDIRECT(ADDRESS(ROW(), COLUMN())),0,-1)="",VLOOKUP($G156,$A:$AAE,COLUMN(),FALSE),OFFSET(INDIRECT(ADDRESS(ROW(), COLUMN())),0,-1))</f>
        <v>商服建筑面积/35</v>
      </c>
      <c r="AT156" s="11"/>
      <c r="AU156" s="11" t="str" cm="1">
        <f t="array" aca="1" ref="AU156" ca="1">IF(OFFSET(INDIRECT(ADDRESS(ROW(), COLUMN())),0,-1)="",VLOOKUP($G156,$A:$AAE,COLUMN(),FALSE),OFFSET(INDIRECT(ADDRESS(ROW(), COLUMN())),0,-1))</f>
        <v>1.2个/户，1.2个/100平方米</v>
      </c>
      <c r="AV156" s="11"/>
      <c r="AW156" s="11" t="str" cm="1">
        <f t="array" aca="1" ref="AW156" ca="1">IF(OFFSET(INDIRECT(ADDRESS(ROW(), COLUMN())),0,-1)="",VLOOKUP($G156,$A:$AAE,COLUMN(),FALSE),OFFSET(INDIRECT(ADDRESS(ROW(), COLUMN())),0,-1))</f>
        <v>居住户数*1.2+商服建筑面积*1.2/100</v>
      </c>
      <c r="AX156" s="117"/>
      <c r="AY156" s="11" t="str" cm="1">
        <f t="array" aca="1" ref="AY156" ca="1">IF(OFFSET(INDIRECT(ADDRESS(ROW(), COLUMN())),0,-1)="",VLOOKUP($G156,$A:$AAE,COLUMN(),FALSE),OFFSET(INDIRECT(ADDRESS(ROW(), COLUMN())),0,-1))</f>
        <v>155升/日*人，10升/平方米*日</v>
      </c>
      <c r="AZ156" s="117"/>
      <c r="BA156" s="11" t="str" cm="1">
        <f t="array" aca="1" ref="BA156" ca="1">IF(OFFSET(INDIRECT(ADDRESS(ROW(), COLUMN())),0,-1)="",VLOOKUP($G156,$A:$AAE,COLUMN(),FALSE),OFFSET(INDIRECT(ADDRESS(ROW(), COLUMN())),0,-1))</f>
        <v>居住人数*155/1000+商服建筑面积*10/1000</v>
      </c>
      <c r="BB156" s="117"/>
      <c r="BC156" s="11" cm="1">
        <f t="array" aca="1" ref="BC156" ca="1">IF(OFFSET(INDIRECT(ADDRESS(ROW(), COLUMN())),0,-1)="",VLOOKUP($G156,$A:$AAE,COLUMN(),FALSE),OFFSET(INDIRECT(ADDRESS(ROW(), COLUMN())),0,-1))</f>
        <v>0.85</v>
      </c>
      <c r="BD156" s="117"/>
      <c r="BE156" s="11" t="str" cm="1">
        <f t="array" aca="1" ref="BE156" ca="1">IF(OFFSET(INDIRECT(ADDRESS(ROW(), COLUMN())),0,-1)="",VLOOKUP($G156,$A:$AAE,COLUMN(),FALSE),OFFSET(INDIRECT(ADDRESS(ROW(), COLUMN())),0,-1))</f>
        <v>用水量*0.85</v>
      </c>
      <c r="BF156" s="117"/>
      <c r="BG156" s="11" t="str" cm="1">
        <f t="array" aca="1" ref="BG156" ca="1">IF(OFFSET(INDIRECT(ADDRESS(ROW(), COLUMN())),0,-1)="",VLOOKUP($G156,$A:$AAE,COLUMN(),FALSE),OFFSET(INDIRECT(ADDRESS(ROW(), COLUMN())),0,-1))</f>
        <v>50瓦/平方米，60瓦/平方米</v>
      </c>
      <c r="BH156" s="117"/>
      <c r="BI156" s="11" t="str" cm="1">
        <f t="array" aca="1" ref="BI156" ca="1">IF(OFFSET(INDIRECT(ADDRESS(ROW(), COLUMN())),0,-1)="",VLOOKUP($G156,$A:$AAE,COLUMN(),FALSE),OFFSET(INDIRECT(ADDRESS(ROW(), COLUMN())),0,-1))</f>
        <v>0.7，0.7</v>
      </c>
      <c r="BJ156" s="117"/>
      <c r="BK156" s="11" t="str" cm="1">
        <f t="array" aca="1" ref="BK156" ca="1">IF(OFFSET(INDIRECT(ADDRESS(ROW(), COLUMN())),0,-1)="",VLOOKUP($G156,$A:$AAE,COLUMN(),FALSE),OFFSET(INDIRECT(ADDRESS(ROW(), COLUMN())),0,-1))</f>
        <v>住宅建筑面积*50*0.7/1000+商服建筑面积*60*0.7/1000</v>
      </c>
      <c r="BL156" s="117"/>
      <c r="BM156" s="11" t="str" cm="1">
        <f t="array" aca="1" ref="BM156" ca="1">IF(OFFSET(INDIRECT(ADDRESS(ROW(), COLUMN())),0,-1)="",VLOOKUP($G156,$A:$AAE,COLUMN(),FALSE),OFFSET(INDIRECT(ADDRESS(ROW(), COLUMN())),0,-1))</f>
        <v>1.2门/户，1.0门/100平方米</v>
      </c>
      <c r="BN156" s="117"/>
      <c r="BO156" s="11" t="str" cm="1">
        <f t="array" aca="1" ref="BO156" ca="1">IF(OFFSET(INDIRECT(ADDRESS(ROW(), COLUMN())),0,-1)="",VLOOKUP($G156,$A:$AAE,COLUMN(),FALSE),OFFSET(INDIRECT(ADDRESS(ROW(), COLUMN())),0,-1))</f>
        <v>居住户数*1.2+商服建筑面积*1.0/100</v>
      </c>
      <c r="BP156" s="117"/>
      <c r="BQ156" s="11" t="str" cm="1">
        <f t="array" aca="1" ref="BQ156" ca="1">IF(OFFSET(INDIRECT(ADDRESS(ROW(), COLUMN())),0,-1)="",VLOOKUP($G156,$A:$AAE,COLUMN(),FALSE),OFFSET(INDIRECT(ADDRESS(ROW(), COLUMN())),0,-1))</f>
        <v>2.0门/户，0.2门/100平方米</v>
      </c>
      <c r="BR156" s="117"/>
      <c r="BS156" s="11" t="str" cm="1">
        <f t="array" aca="1" ref="BS156" ca="1">IF(OFFSET(INDIRECT(ADDRESS(ROW(), COLUMN())),0,-1)="",VLOOKUP($G156,$A:$AAE,COLUMN(),FALSE),OFFSET(INDIRECT(ADDRESS(ROW(), COLUMN())),0,-1))</f>
        <v>居住户数*2.0+商服建筑面积*0.2/100</v>
      </c>
      <c r="BT156" s="117"/>
      <c r="BU156" s="11" t="str" cm="1">
        <f t="array" aca="1" ref="BU156" ca="1">IF(OFFSET(INDIRECT(ADDRESS(ROW(), COLUMN())),0,-1)="",VLOOKUP($G156,$A:$AAE,COLUMN(),FALSE),OFFSET(INDIRECT(ADDRESS(ROW(), COLUMN())),0,-1))</f>
        <v>34.5pcu/万平方米，26：74，52.1pcu/万平方米，71：29</v>
      </c>
      <c r="BV156" s="117"/>
      <c r="BW156" s="11" t="str" cm="1">
        <f t="array" aca="1" ref="BW156" ca="1">IF(OFFSET(INDIRECT(ADDRESS(ROW(), COLUMN())),0,-1)="",VLOOKUP($G156,$A:$AAE,COLUMN(),FALSE),OFFSET(INDIRECT(ADDRESS(ROW(), COLUMN())),0,-1))</f>
        <v>住宅建筑面积/10000*34.5*0.26+商服建筑面积/10000*60*0.71</v>
      </c>
      <c r="BX156" s="117"/>
      <c r="BY156" s="11" t="str" cm="1">
        <f t="array" aca="1" ref="BY156" ca="1">IF(OFFSET(INDIRECT(ADDRESS(ROW(), COLUMN())),0,-1)="",VLOOKUP($G156,$A:$AAE,COLUMN(),FALSE),OFFSET(INDIRECT(ADDRESS(ROW(), COLUMN())),0,-1))</f>
        <v>住宅建筑面积/10000*34.5*0.74+商服建筑面积/10000*60*0.29</v>
      </c>
      <c r="BZ156" s="94"/>
      <c r="CA156" s="11" t="str" cm="1">
        <f t="array" aca="1" ref="CA156" ca="1">IF(OFFSET(INDIRECT(ADDRESS(ROW(), COLUMN())),0,-1)="",VLOOKUP($G156,$A:$AAE,COLUMN(),FALSE),OFFSET(INDIRECT(ADDRESS(ROW(), COLUMN())),0,-1))</f>
        <v>住宅建筑面积*0.4+商服建筑面积*0.4</v>
      </c>
      <c r="CB156" s="11"/>
      <c r="CC156" s="11" t="str" cm="1">
        <f t="array" aca="1" ref="CC156" ca="1">IF(OFFSET(INDIRECT(ADDRESS(ROW(), COLUMN())),0,-1)="",VLOOKUP($G156,$A:$AAE,COLUMN(),FALSE),OFFSET(INDIRECT(ADDRESS(ROW(), COLUMN())),0,-1))</f>
        <v>住宅建筑面积*0.4+商服建筑面积*0.4</v>
      </c>
      <c r="CD156" s="11"/>
      <c r="CE156" s="11" t="str" cm="1">
        <f t="array" aca="1" ref="CE156" ca="1">IF(OFFSET(INDIRECT(ADDRESS(ROW(), COLUMN())),0,-1)="",VLOOKUP($G156,$A:$AAE,COLUMN(),FALSE),OFFSET(INDIRECT(ADDRESS(ROW(), COLUMN())),0,-1))</f>
        <v>住宅建筑面积*0.11+商服建筑面积*0.08</v>
      </c>
      <c r="CF156" s="11"/>
      <c r="CG156" s="11" t="str" cm="1">
        <f t="array" aca="1" ref="CG156" ca="1">IF(OFFSET(INDIRECT(ADDRESS(ROW(), COLUMN())),0,-1)="",VLOOKUP($G156,$A:$AAE,COLUMN(),FALSE),OFFSET(INDIRECT(ADDRESS(ROW(), COLUMN())),0,-1))</f>
        <v>住宅建筑面积*0.11+商服建筑面积*0.08</v>
      </c>
      <c r="CH156" s="11"/>
      <c r="CI156" s="48" t="str" cm="1">
        <f t="array" aca="1" ref="CI156" ca="1">IF(OFFSET(INDIRECT(ADDRESS(ROW(), COLUMN())),0,-1)="",VLOOKUP($G156,$A:$AAE,COLUMN(),FALSE),OFFSET(INDIRECT(ADDRESS(ROW(), COLUMN())),0,-1))</f>
        <v>城镇建设用地</v>
      </c>
      <c r="CJ156" s="77" t="s">
        <v>1962</v>
      </c>
      <c r="CK156" s="78" t="str">
        <f t="shared" si="102"/>
        <v>唯一标识:R/B/A33/G1/H21#居住用地/商业服务业设施用地/中小学用地/公园绿地/铁路用地#城规</v>
      </c>
      <c r="CL156" s="78" t="str">
        <f t="shared" si="103"/>
        <v>性质名称:居住用地/商业服务业设施用地/中小学用地/公园绿地/铁路用地</v>
      </c>
      <c r="CM156" s="78" t="str">
        <f t="shared" si="104"/>
        <v>地块性质过滤:</v>
      </c>
      <c r="CN156" s="78" t="str">
        <f t="shared" si="105"/>
        <v>地块性质:R/B/A33/G1/H21</v>
      </c>
      <c r="CO156" s="78" t="str">
        <f t="shared" si="106"/>
        <v>地类标准:城规</v>
      </c>
      <c r="CP156" s="78" t="str">
        <f t="shared" si="107"/>
        <v>地块性质别称:</v>
      </c>
      <c r="CQ156" s="78" t="str">
        <f t="shared" si="108"/>
        <v>属性继承:R/B#商住兼容用地#城规</v>
      </c>
      <c r="CR156" s="78" t="str">
        <f t="shared" si="109"/>
        <v>父类:R/B</v>
      </c>
      <c r="CS156" s="78" t="str">
        <f t="shared" si="110"/>
        <v>级别继承:R#居住用地#城规</v>
      </c>
      <c r="CT156" s="78" t="str">
        <f t="shared" si="111"/>
        <v>级别层次:5</v>
      </c>
      <c r="CU156" s="78" t="str">
        <f t="shared" si="112"/>
        <v>级别:4R</v>
      </c>
      <c r="CV156" s="78" t="str">
        <f t="shared" ca="1" si="113"/>
        <v>地块颜色:255,192,0</v>
      </c>
      <c r="CW156" s="78" t="str">
        <f t="shared" ca="1" si="114"/>
        <v>建筑面积公式:面积*容积率</v>
      </c>
      <c r="CX156" s="78" t="str">
        <f t="shared" ca="1" si="115"/>
        <v>住宅建筑面积公式:地块建筑面积*兼容比例1</v>
      </c>
      <c r="CY156" s="78" t="str">
        <f t="shared" ca="1" si="116"/>
        <v>商服建筑面积公式:地块建筑面积*兼容比例2</v>
      </c>
      <c r="CZ156" s="78" t="str">
        <f t="shared" ca="1" si="117"/>
        <v>商服中商业建筑面积公式:地块建筑面积*兼容比例2*0.35</v>
      </c>
      <c r="DA156" s="78" t="str">
        <f t="shared" ca="1" si="118"/>
        <v>商服中办公建筑面积公式:地块建筑面积*兼容比例2*0.65</v>
      </c>
      <c r="DB156" s="78" t="str">
        <f t="shared" ca="1" si="119"/>
        <v>公服建筑面积公式:地块建筑面积*0</v>
      </c>
      <c r="DC156" s="78" t="str">
        <f t="shared" ca="1" si="120"/>
        <v>工业建筑面积公式:地块建筑面积*0</v>
      </c>
      <c r="DD156" s="78" t="str">
        <f t="shared" ca="1" si="121"/>
        <v>市政建筑面积公式:地块建筑面积*0</v>
      </c>
      <c r="DE156" s="78" t="str">
        <f t="shared" ca="1" si="147"/>
        <v>绿地面积指定指标:面积*0</v>
      </c>
      <c r="DF156" s="78" t="str">
        <f t="shared" ca="1" si="148"/>
        <v>绿地面积指定公式:面积*0</v>
      </c>
      <c r="DG156" s="78" t="str">
        <f t="shared" ca="1" si="122"/>
        <v>户数指标:100平方米/户</v>
      </c>
      <c r="DH156" s="78" t="str">
        <f t="shared" ca="1" si="123"/>
        <v>户数公式:住宅建筑面积/100</v>
      </c>
      <c r="DI156" s="78" t="str">
        <f t="shared" ca="1" si="124"/>
        <v>人数指标:3人/户</v>
      </c>
      <c r="DJ156" s="78" t="str">
        <f t="shared" ca="1" si="125"/>
        <v>人数公式:居住户数*3</v>
      </c>
      <c r="DK156" s="78" t="str">
        <f t="shared" ca="1" si="126"/>
        <v>就业指标:35平方米/岗位</v>
      </c>
      <c r="DL156" s="78" t="str">
        <f t="shared" ca="1" si="127"/>
        <v>就业公式:商服建筑面积/35</v>
      </c>
      <c r="DM156" s="78" t="str">
        <f t="shared" ca="1" si="128"/>
        <v>机动车指标:1.2个/户，1.2个/100平方米</v>
      </c>
      <c r="DN156" s="78" t="str">
        <f t="shared" ca="1" si="129"/>
        <v>机动车公式:居住户数*1.2+商服建筑面积*1.2/100</v>
      </c>
      <c r="DO156" s="78" t="str">
        <f t="shared" ca="1" si="130"/>
        <v>用水量指标:155升/日*人，10升/平方米*日</v>
      </c>
      <c r="DP156" s="78" t="str">
        <f t="shared" ca="1" si="131"/>
        <v>用水量公式:居住人数*155/1000+商服建筑面积*10/1000</v>
      </c>
      <c r="DQ156" s="78" t="str">
        <f t="shared" ca="1" si="132"/>
        <v>污水折算系数:0.85</v>
      </c>
      <c r="DR156" s="78" t="str">
        <f t="shared" ca="1" si="133"/>
        <v>污水量公式:用水量*0.85</v>
      </c>
      <c r="DS156" s="78" t="str">
        <f t="shared" ca="1" si="134"/>
        <v>用电负荷指标:50瓦/平方米，60瓦/平方米</v>
      </c>
      <c r="DT156" s="78" t="str">
        <f t="shared" ca="1" si="135"/>
        <v>同时率:0.7，0.7</v>
      </c>
      <c r="DU156" s="78" t="str">
        <f t="shared" ca="1" si="136"/>
        <v>用电量公式:住宅建筑面积*50*0.7/1000+商服建筑面积*60*0.7/1000</v>
      </c>
      <c r="DV156" s="78" t="str">
        <f t="shared" ca="1" si="137"/>
        <v>固话装机指标:1.2门/户，1.0门/100平方米</v>
      </c>
      <c r="DW156" s="78" t="str">
        <f t="shared" ca="1" si="138"/>
        <v>固话量公式:居住户数*1.2+商服建筑面积*1.0/100</v>
      </c>
      <c r="DX156" s="78" t="str">
        <f t="shared" ca="1" si="139"/>
        <v>有线电视指标:2.0门/户，0.2门/100平方米</v>
      </c>
      <c r="DY156" s="78" t="str">
        <f t="shared" ca="1" si="140"/>
        <v>电视量公式:居住户数*2.0+商服建筑面积*0.2/100</v>
      </c>
      <c r="DZ156" s="78" t="str">
        <f t="shared" ca="1" si="141"/>
        <v>高峰机动车生成量指标:34.5pcu/万平方米，26：74，52.1pcu/万平方米，71：29</v>
      </c>
      <c r="EA156" s="78" t="str">
        <f t="shared" ca="1" si="142"/>
        <v>高峰机动车吸引量公式:住宅建筑面积/10000*34.5*0.26+商服建筑面积/10000*60*0.71</v>
      </c>
      <c r="EB156" s="78" t="str">
        <f t="shared" ca="1" si="143"/>
        <v>高峰机动车发生量公式:住宅建筑面积/10000*34.5*0.74+商服建筑面积/10000*60*0.29</v>
      </c>
      <c r="EC156" s="78" t="str">
        <f t="shared" ca="1" si="149"/>
        <v>地下空间指标:住宅建筑面积*0.4+商服建筑面积*0.4</v>
      </c>
      <c r="ED156" s="78" t="str">
        <f t="shared" ca="1" si="144"/>
        <v>地下空间公式:住宅建筑面积*0.4+商服建筑面积*0.4</v>
      </c>
      <c r="EE156" s="78" t="str">
        <f t="shared" ca="1" si="150"/>
        <v>人防指标:住宅建筑面积*0.11+商服建筑面积*0.08</v>
      </c>
      <c r="EF156" s="78" t="str">
        <f t="shared" ca="1" si="145"/>
        <v>人防公式:住宅建筑面积*0.11+商服建筑面积*0.08</v>
      </c>
      <c r="EG156" s="78" t="str">
        <f t="shared" ca="1" si="152"/>
        <v>用地构成:城镇建设用地</v>
      </c>
      <c r="EH156" s="78" t="s">
        <v>1962</v>
      </c>
      <c r="EI156" s="79" t="str">
        <f t="shared" ca="1" si="151"/>
        <v>唯一标识:R/B/A33/G1/H21#居住用地/商业服务业设施用地/中小学用地/公园绿地/铁路用地#城规;性质名称:居住用地/商业服务业设施用地/中小学用地/公园绿地/铁路用地;地块性质过滤:;地块性质:R/B/A33/G1/H21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6" t="s">
        <v>1962</v>
      </c>
    </row>
    <row r="157" spans="1:140" ht="16.5" x14ac:dyDescent="0.2">
      <c r="A157" s="46" t="str">
        <f t="shared" si="146"/>
        <v>R22/B1/S41#服务设施用地/商业用地/公共交通场站用地#城规</v>
      </c>
      <c r="B157" s="46" t="s">
        <v>278</v>
      </c>
      <c r="C157" s="46"/>
      <c r="D157" s="46" t="s">
        <v>837</v>
      </c>
      <c r="E157" s="46" t="s">
        <v>1276</v>
      </c>
      <c r="F157" s="46"/>
      <c r="G157" s="46" t="s">
        <v>64</v>
      </c>
      <c r="H157" s="46" t="s">
        <v>807</v>
      </c>
      <c r="I157" s="46" t="s">
        <v>56</v>
      </c>
      <c r="J157" s="46">
        <v>5</v>
      </c>
      <c r="K157" s="46" t="s">
        <v>1492</v>
      </c>
      <c r="L157" s="46"/>
      <c r="M157" s="46" t="str" cm="1">
        <f t="array" aca="1" ref="M157" ca="1">IF(OFFSET(INDIRECT(ADDRESS(ROW(), COLUMN())),0,-1)="",VLOOKUP($G157,$A:$AAE,COLUMN(),FALSE),OFFSET(INDIRECT(ADDRESS(ROW(), COLUMN())),0,-1))</f>
        <v>240,187,129</v>
      </c>
      <c r="N157" s="9"/>
      <c r="O157" s="46" t="str" cm="1">
        <f t="array" aca="1" ref="O157" ca="1">IF(OFFSET(INDIRECT(ADDRESS(ROW(), COLUMN())),0,-1)="",VLOOKUP($G157,$A:$AAE,COLUMN(),FALSE),OFFSET(INDIRECT(ADDRESS(ROW(), COLUMN())),0,-1))</f>
        <v>面积*容积率</v>
      </c>
      <c r="P157" s="9"/>
      <c r="Q157" s="9" t="str" cm="1">
        <f t="array" aca="1" ref="Q157" ca="1">IF(OFFSET(INDIRECT(ADDRESS(ROW(), COLUMN())),0,-1)="",VLOOKUP($G157,$A:$AAE,COLUMN(),FALSE),OFFSET(INDIRECT(ADDRESS(ROW(), COLUMN())),0,-1))</f>
        <v>地块建筑面积*0</v>
      </c>
      <c r="R157" s="9"/>
      <c r="S157" s="9" t="str" cm="1">
        <f t="array" aca="1" ref="S157" ca="1">IF(OFFSET(INDIRECT(ADDRESS(ROW(), COLUMN())),0,-1)="",VLOOKUP($G157,$A:$AAE,COLUMN(),FALSE),OFFSET(INDIRECT(ADDRESS(ROW(), COLUMN())),0,-1))</f>
        <v>地块建筑面积*兼容比例2</v>
      </c>
      <c r="T157" s="9"/>
      <c r="U157" s="9" t="str" cm="1">
        <f t="array" aca="1" ref="U157" ca="1">IF(OFFSET(INDIRECT(ADDRESS(ROW(), COLUMN())),0,-1)="",VLOOKUP($G157,$A:$AAE,COLUMN(),FALSE),OFFSET(INDIRECT(ADDRESS(ROW(), COLUMN())),0,-1))</f>
        <v>地块建筑面积*兼容比例2*0.35</v>
      </c>
      <c r="V157" s="9"/>
      <c r="W157" s="46" t="str" cm="1">
        <f t="array" aca="1" ref="W157" ca="1">IF(OFFSET(INDIRECT(ADDRESS(ROW(), COLUMN())),0,-1)="",VLOOKUP($G157,$A:$AAE,COLUMN(),FALSE),OFFSET(INDIRECT(ADDRESS(ROW(), COLUMN())),0,-1))</f>
        <v>地块建筑面积*兼容比例2*0.65</v>
      </c>
      <c r="X157" s="9"/>
      <c r="Y157" s="9" t="str" cm="1">
        <f t="array" aca="1" ref="Y157" ca="1">IF(OFFSET(INDIRECT(ADDRESS(ROW(), COLUMN())),0,-1)="",VLOOKUP($G157,$A:$AAE,COLUMN(),FALSE),OFFSET(INDIRECT(ADDRESS(ROW(), COLUMN())),0,-1))</f>
        <v>地块建筑面积*兼容比例1</v>
      </c>
      <c r="Z157" s="9"/>
      <c r="AA157" s="9" t="str" cm="1">
        <f t="array" aca="1" ref="AA157" ca="1">IF(OFFSET(INDIRECT(ADDRESS(ROW(), COLUMN())),0,-1)="",VLOOKUP($G157,$A:$AAE,COLUMN(),FALSE),OFFSET(INDIRECT(ADDRESS(ROW(), COLUMN())),0,-1))</f>
        <v>地块建筑面积*0</v>
      </c>
      <c r="AB157" s="9"/>
      <c r="AC157" s="9" t="str" cm="1">
        <f t="array" aca="1" ref="AC157" ca="1">IF(OFFSET(INDIRECT(ADDRESS(ROW(), COLUMN())),0,-1)="",VLOOKUP($G157,$A:$AAE,COLUMN(),FALSE),OFFSET(INDIRECT(ADDRESS(ROW(), COLUMN())),0,-1))</f>
        <v>地块建筑面积*0</v>
      </c>
      <c r="AD157" s="9"/>
      <c r="AE157" s="9" t="str" cm="1">
        <f t="array" aca="1" ref="AE157" ca="1">IF(OFFSET(INDIRECT(ADDRESS(ROW(), COLUMN())),0,-1)="",VLOOKUP($G157,$A:$AAE,COLUMN(),FALSE),OFFSET(INDIRECT(ADDRESS(ROW(), COLUMN())),0,-1))</f>
        <v>面积*0</v>
      </c>
      <c r="AF157" s="9"/>
      <c r="AG157" s="9" t="str" cm="1">
        <f t="array" aca="1" ref="AG157" ca="1">IF(OFFSET(INDIRECT(ADDRESS(ROW(), COLUMN())),0,-1)="",VLOOKUP($G157,$A:$AAE,COLUMN(),FALSE),OFFSET(INDIRECT(ADDRESS(ROW(), COLUMN())),0,-1))</f>
        <v>面积*0</v>
      </c>
      <c r="AH157" s="9"/>
      <c r="AI157" s="9" t="str" cm="1">
        <f t="array" aca="1" ref="AI157" ca="1">IF(OFFSET(INDIRECT(ADDRESS(ROW(), COLUMN())),0,-1)="",VLOOKUP($G157,$A:$AAE,COLUMN(),FALSE),OFFSET(INDIRECT(ADDRESS(ROW(), COLUMN())),0,-1))</f>
        <v>-</v>
      </c>
      <c r="AJ157" s="9"/>
      <c r="AK157" s="9" cm="1">
        <f t="array" aca="1" ref="AK157" ca="1">IF(OFFSET(INDIRECT(ADDRESS(ROW(), COLUMN())),0,-1)="",VLOOKUP($G157,$A:$AAE,COLUMN(),FALSE),OFFSET(INDIRECT(ADDRESS(ROW(), COLUMN())),0,-1))</f>
        <v>0</v>
      </c>
      <c r="AL157" s="9"/>
      <c r="AM157" s="9" t="str" cm="1">
        <f t="array" aca="1" ref="AM157" ca="1">IF(OFFSET(INDIRECT(ADDRESS(ROW(), COLUMN())),0,-1)="",VLOOKUP($G157,$A:$AAE,COLUMN(),FALSE),OFFSET(INDIRECT(ADDRESS(ROW(), COLUMN())),0,-1))</f>
        <v>-</v>
      </c>
      <c r="AN157" s="9"/>
      <c r="AO157" s="9" cm="1">
        <f t="array" aca="1" ref="AO157" ca="1">IF(OFFSET(INDIRECT(ADDRESS(ROW(), COLUMN())),0,-1)="",VLOOKUP($G157,$A:$AAE,COLUMN(),FALSE),OFFSET(INDIRECT(ADDRESS(ROW(), COLUMN())),0,-1))</f>
        <v>0</v>
      </c>
      <c r="AP157" s="9"/>
      <c r="AQ157" s="9" t="str" cm="1">
        <f t="array" aca="1" ref="AQ157" ca="1">IF(OFFSET(INDIRECT(ADDRESS(ROW(), COLUMN())),0,-1)="",VLOOKUP($G157,$A:$AAE,COLUMN(),FALSE),OFFSET(INDIRECT(ADDRESS(ROW(), COLUMN())),0,-1))</f>
        <v>35平方米/岗位</v>
      </c>
      <c r="AR157" s="9"/>
      <c r="AS157" s="9" t="str" cm="1">
        <f t="array" aca="1" ref="AS157" ca="1">IF(OFFSET(INDIRECT(ADDRESS(ROW(), COLUMN())),0,-1)="",VLOOKUP($G157,$A:$AAE,COLUMN(),FALSE),OFFSET(INDIRECT(ADDRESS(ROW(), COLUMN())),0,-1))</f>
        <v>地块建筑面积/35</v>
      </c>
      <c r="AT157" s="9"/>
      <c r="AU157" s="9" t="str" cm="1">
        <f t="array" aca="1" ref="AU157" ca="1">IF(OFFSET(INDIRECT(ADDRESS(ROW(), COLUMN())),0,-1)="",VLOOKUP($G157,$A:$AAE,COLUMN(),FALSE),OFFSET(INDIRECT(ADDRESS(ROW(), COLUMN())),0,-1))</f>
        <v>0.4个/100平方米，1.2个/100平方米</v>
      </c>
      <c r="AV157" s="9"/>
      <c r="AW157" s="9" t="str" cm="1">
        <f t="array" aca="1" ref="AW157" ca="1">IF(OFFSET(INDIRECT(ADDRESS(ROW(), COLUMN())),0,-1)="",VLOOKUP($G157,$A:$AAE,COLUMN(),FALSE),OFFSET(INDIRECT(ADDRESS(ROW(), COLUMN())),0,-1))</f>
        <v>公服建筑面积*0.4/100+商服建筑面积*1.2/100</v>
      </c>
      <c r="AX157" s="2"/>
      <c r="AY157" s="9" t="str" cm="1">
        <f t="array" aca="1" ref="AY157" ca="1">IF(OFFSET(INDIRECT(ADDRESS(ROW(), COLUMN())),0,-1)="",VLOOKUP($G157,$A:$AAE,COLUMN(),FALSE),OFFSET(INDIRECT(ADDRESS(ROW(), COLUMN())),0,-1))</f>
        <v>65立方米/日*公顷，10升/平方米*日</v>
      </c>
      <c r="AZ157" s="2"/>
      <c r="BA157" s="9" t="str" cm="1">
        <f t="array" aca="1" ref="BA157" ca="1">IF(OFFSET(INDIRECT(ADDRESS(ROW(), COLUMN())),0,-1)="",VLOOKUP($G157,$A:$AAE,COLUMN(),FALSE),OFFSET(INDIRECT(ADDRESS(ROW(), COLUMN())),0,-1))</f>
        <v>用地面积*65+商服建筑面积*10/1000</v>
      </c>
      <c r="BB157" s="2"/>
      <c r="BC157" s="9" cm="1">
        <f t="array" aca="1" ref="BC157" ca="1">IF(OFFSET(INDIRECT(ADDRESS(ROW(), COLUMN())),0,-1)="",VLOOKUP($G157,$A:$AAE,COLUMN(),FALSE),OFFSET(INDIRECT(ADDRESS(ROW(), COLUMN())),0,-1))</f>
        <v>0.85</v>
      </c>
      <c r="BD157" s="2"/>
      <c r="BE157" s="9" t="str" cm="1">
        <f t="array" aca="1" ref="BE157" ca="1">IF(OFFSET(INDIRECT(ADDRESS(ROW(), COLUMN())),0,-1)="",VLOOKUP($G157,$A:$AAE,COLUMN(),FALSE),OFFSET(INDIRECT(ADDRESS(ROW(), COLUMN())),0,-1))</f>
        <v>用水量*0.85</v>
      </c>
      <c r="BF157" s="2"/>
      <c r="BG157" s="9" t="str" cm="1">
        <f t="array" aca="1" ref="BG157" ca="1">IF(OFFSET(INDIRECT(ADDRESS(ROW(), COLUMN())),0,-1)="",VLOOKUP($G157,$A:$AAE,COLUMN(),FALSE),OFFSET(INDIRECT(ADDRESS(ROW(), COLUMN())),0,-1))</f>
        <v>45瓦/平方米，60瓦/平方米</v>
      </c>
      <c r="BH157" s="2"/>
      <c r="BI157" s="9" t="str" cm="1">
        <f t="array" aca="1" ref="BI157" ca="1">IF(OFFSET(INDIRECT(ADDRESS(ROW(), COLUMN())),0,-1)="",VLOOKUP($G157,$A:$AAE,COLUMN(),FALSE),OFFSET(INDIRECT(ADDRESS(ROW(), COLUMN())),0,-1))</f>
        <v>0.8，0.7</v>
      </c>
      <c r="BJ157" s="2"/>
      <c r="BK157" s="9" t="str" cm="1">
        <f t="array" aca="1" ref="BK157" ca="1">IF(OFFSET(INDIRECT(ADDRESS(ROW(), COLUMN())),0,-1)="",VLOOKUP($G157,$A:$AAE,COLUMN(),FALSE),OFFSET(INDIRECT(ADDRESS(ROW(), COLUMN())),0,-1))</f>
        <v>公服建筑面积*45*0.8/1000+商服建筑面积*60*0.7/1000</v>
      </c>
      <c r="BL157" s="2"/>
      <c r="BM157" s="9" t="str" cm="1">
        <f t="array" aca="1" ref="BM157" ca="1">IF(OFFSET(INDIRECT(ADDRESS(ROW(), COLUMN())),0,-1)="",VLOOKUP($G157,$A:$AAE,COLUMN(),FALSE),OFFSET(INDIRECT(ADDRESS(ROW(), COLUMN())),0,-1))</f>
        <v>1.0门/100平方米</v>
      </c>
      <c r="BN157" s="2"/>
      <c r="BO157" s="9" t="str" cm="1">
        <f t="array" aca="1" ref="BO157" ca="1">IF(OFFSET(INDIRECT(ADDRESS(ROW(), COLUMN())),0,-1)="",VLOOKUP($G157,$A:$AAE,COLUMN(),FALSE),OFFSET(INDIRECT(ADDRESS(ROW(), COLUMN())),0,-1))</f>
        <v>地块建筑面积*1.0/100</v>
      </c>
      <c r="BP157" s="2"/>
      <c r="BQ157" s="9" t="str" cm="1">
        <f t="array" aca="1" ref="BQ157" ca="1">IF(OFFSET(INDIRECT(ADDRESS(ROW(), COLUMN())),0,-1)="",VLOOKUP($G157,$A:$AAE,COLUMN(),FALSE),OFFSET(INDIRECT(ADDRESS(ROW(), COLUMN())),0,-1))</f>
        <v>0.5门/100平方米</v>
      </c>
      <c r="BR157" s="2"/>
      <c r="BS157" s="9" t="str" cm="1">
        <f t="array" aca="1" ref="BS157" ca="1">IF(OFFSET(INDIRECT(ADDRESS(ROW(), COLUMN())),0,-1)="",VLOOKUP($G157,$A:$AAE,COLUMN(),FALSE),OFFSET(INDIRECT(ADDRESS(ROW(), COLUMN())),0,-1))</f>
        <v>地块建筑面积*0.5/100</v>
      </c>
      <c r="BT157" s="2"/>
      <c r="BU157" s="9" t="str" cm="1">
        <f t="array" aca="1" ref="BU157" ca="1">IF(OFFSET(INDIRECT(ADDRESS(ROW(), COLUMN())),0,-1)="",VLOOKUP($G157,$A:$AAE,COLUMN(),FALSE),OFFSET(INDIRECT(ADDRESS(ROW(), COLUMN())),0,-1))</f>
        <v>39.4pcu/万平方米，71：29</v>
      </c>
      <c r="BV157" s="2"/>
      <c r="BW157" s="9" t="str" cm="1">
        <f t="array" aca="1" ref="BW157" ca="1">IF(OFFSET(INDIRECT(ADDRESS(ROW(), COLUMN())),0,-1)="",VLOOKUP($G157,$A:$AAE,COLUMN(),FALSE),OFFSET(INDIRECT(ADDRESS(ROW(), COLUMN())),0,-1))</f>
        <v>地块建筑面积/10000*39.4*0.71</v>
      </c>
      <c r="BX157" s="2"/>
      <c r="BY157" s="9" t="str" cm="1">
        <f t="array" aca="1" ref="BY157" ca="1">IF(OFFSET(INDIRECT(ADDRESS(ROW(), COLUMN())),0,-1)="",VLOOKUP($G157,$A:$AAE,COLUMN(),FALSE),OFFSET(INDIRECT(ADDRESS(ROW(), COLUMN())),0,-1))</f>
        <v>地块建筑面积/10000*39.4*0.29</v>
      </c>
      <c r="BZ157" s="92"/>
      <c r="CA157" s="9" t="str" cm="1">
        <f t="array" aca="1" ref="CA157" ca="1">IF(OFFSET(INDIRECT(ADDRESS(ROW(), COLUMN())),0,-1)="",VLOOKUP($G157,$A:$AAE,COLUMN(),FALSE),OFFSET(INDIRECT(ADDRESS(ROW(), COLUMN())),0,-1))</f>
        <v>地块建筑面积*0.4</v>
      </c>
      <c r="CB157" s="9"/>
      <c r="CC157" s="9" t="str" cm="1">
        <f t="array" aca="1" ref="CC157" ca="1">IF(OFFSET(INDIRECT(ADDRESS(ROW(), COLUMN())),0,-1)="",VLOOKUP($G157,$A:$AAE,COLUMN(),FALSE),OFFSET(INDIRECT(ADDRESS(ROW(), COLUMN())),0,-1))</f>
        <v>地块建筑面积*0.4</v>
      </c>
      <c r="CD157" s="9"/>
      <c r="CE157" s="9" t="str" cm="1">
        <f t="array" aca="1" ref="CE157" ca="1">IF(OFFSET(INDIRECT(ADDRESS(ROW(), COLUMN())),0,-1)="",VLOOKUP($G157,$A:$AAE,COLUMN(),FALSE),OFFSET(INDIRECT(ADDRESS(ROW(), COLUMN())),0,-1))</f>
        <v>地块建筑面积*0.08</v>
      </c>
      <c r="CF157" s="9"/>
      <c r="CG157" s="9" t="str" cm="1">
        <f t="array" aca="1" ref="CG157" ca="1">IF(OFFSET(INDIRECT(ADDRESS(ROW(), COLUMN())),0,-1)="",VLOOKUP($G157,$A:$AAE,COLUMN(),FALSE),OFFSET(INDIRECT(ADDRESS(ROW(), COLUMN())),0,-1))</f>
        <v>地块建筑面积*0.08</v>
      </c>
      <c r="CH157" s="9"/>
      <c r="CI157" s="46" t="str" cm="1">
        <f t="array" aca="1" ref="CI157" ca="1">IF(OFFSET(INDIRECT(ADDRESS(ROW(), COLUMN())),0,-1)="",VLOOKUP($G157,$A:$AAE,COLUMN(),FALSE),OFFSET(INDIRECT(ADDRESS(ROW(), COLUMN())),0,-1))</f>
        <v>城镇建设用地</v>
      </c>
      <c r="CJ157" s="75" t="s">
        <v>1962</v>
      </c>
      <c r="CK157" s="78" t="str">
        <f t="shared" si="102"/>
        <v>唯一标识:R22/B1/S41#服务设施用地/商业用地/公共交通场站用地#城规</v>
      </c>
      <c r="CL157" s="78" t="str">
        <f t="shared" si="103"/>
        <v>性质名称:服务设施用地/商业用地/公共交通场站用地</v>
      </c>
      <c r="CM157" s="78" t="str">
        <f t="shared" si="104"/>
        <v>地块性质过滤:</v>
      </c>
      <c r="CN157" s="78" t="str">
        <f t="shared" si="105"/>
        <v>地块性质:R22/B1/S41</v>
      </c>
      <c r="CO157" s="78" t="str">
        <f t="shared" si="106"/>
        <v>地类标准:城规</v>
      </c>
      <c r="CP157" s="78" t="str">
        <f t="shared" si="107"/>
        <v>地块性质别称:</v>
      </c>
      <c r="CQ157" s="78" t="str">
        <f t="shared" si="108"/>
        <v>属性继承:R22/B#服务设施用地/商业服务业设施用地#城规</v>
      </c>
      <c r="CR157" s="78" t="str">
        <f t="shared" si="109"/>
        <v>父类:R22/B</v>
      </c>
      <c r="CS157" s="78" t="str">
        <f t="shared" si="110"/>
        <v>级别继承:R#居住用地#城规</v>
      </c>
      <c r="CT157" s="78" t="str">
        <f t="shared" si="111"/>
        <v>级别层次:5</v>
      </c>
      <c r="CU157" s="78" t="str">
        <f t="shared" si="112"/>
        <v>级别:4R</v>
      </c>
      <c r="CV157" s="78" t="str">
        <f t="shared" ca="1" si="113"/>
        <v>地块颜色:240,187,129</v>
      </c>
      <c r="CW157" s="78" t="str">
        <f t="shared" ca="1" si="114"/>
        <v>建筑面积公式:面积*容积率</v>
      </c>
      <c r="CX157" s="78" t="str">
        <f t="shared" ca="1" si="115"/>
        <v>住宅建筑面积公式:地块建筑面积*0</v>
      </c>
      <c r="CY157" s="78" t="str">
        <f t="shared" ca="1" si="116"/>
        <v>商服建筑面积公式:地块建筑面积*兼容比例2</v>
      </c>
      <c r="CZ157" s="78" t="str">
        <f t="shared" ca="1" si="117"/>
        <v>商服中商业建筑面积公式:地块建筑面积*兼容比例2*0.35</v>
      </c>
      <c r="DA157" s="78" t="str">
        <f t="shared" ca="1" si="118"/>
        <v>商服中办公建筑面积公式:地块建筑面积*兼容比例2*0.65</v>
      </c>
      <c r="DB157" s="78" t="str">
        <f t="shared" ca="1" si="119"/>
        <v>公服建筑面积公式:地块建筑面积*兼容比例1</v>
      </c>
      <c r="DC157" s="78" t="str">
        <f t="shared" ca="1" si="120"/>
        <v>工业建筑面积公式:地块建筑面积*0</v>
      </c>
      <c r="DD157" s="78" t="str">
        <f t="shared" ca="1" si="121"/>
        <v>市政建筑面积公式:地块建筑面积*0</v>
      </c>
      <c r="DE157" s="78" t="str">
        <f t="shared" ca="1" si="147"/>
        <v>绿地面积指定指标:面积*0</v>
      </c>
      <c r="DF157" s="78" t="str">
        <f t="shared" ca="1" si="148"/>
        <v>绿地面积指定公式:面积*0</v>
      </c>
      <c r="DG157" s="78" t="str">
        <f t="shared" ca="1" si="122"/>
        <v>户数指标:-</v>
      </c>
      <c r="DH157" s="78" t="str">
        <f t="shared" ca="1" si="123"/>
        <v>户数公式:0</v>
      </c>
      <c r="DI157" s="78" t="str">
        <f t="shared" ca="1" si="124"/>
        <v>人数指标:-</v>
      </c>
      <c r="DJ157" s="78" t="str">
        <f t="shared" ca="1" si="125"/>
        <v>人数公式:0</v>
      </c>
      <c r="DK157" s="78" t="str">
        <f t="shared" ca="1" si="126"/>
        <v>就业指标:35平方米/岗位</v>
      </c>
      <c r="DL157" s="78" t="str">
        <f t="shared" ca="1" si="127"/>
        <v>就业公式:地块建筑面积/35</v>
      </c>
      <c r="DM157" s="78" t="str">
        <f t="shared" ca="1" si="128"/>
        <v>机动车指标:0.4个/100平方米，1.2个/100平方米</v>
      </c>
      <c r="DN157" s="78" t="str">
        <f t="shared" ca="1" si="129"/>
        <v>机动车公式:公服建筑面积*0.4/100+商服建筑面积*1.2/100</v>
      </c>
      <c r="DO157" s="78" t="str">
        <f t="shared" ca="1" si="130"/>
        <v>用水量指标:65立方米/日*公顷，10升/平方米*日</v>
      </c>
      <c r="DP157" s="78" t="str">
        <f t="shared" ca="1" si="131"/>
        <v>用水量公式:用地面积*65+商服建筑面积*10/1000</v>
      </c>
      <c r="DQ157" s="78" t="str">
        <f t="shared" ca="1" si="132"/>
        <v>污水折算系数:0.85</v>
      </c>
      <c r="DR157" s="78" t="str">
        <f t="shared" ca="1" si="133"/>
        <v>污水量公式:用水量*0.85</v>
      </c>
      <c r="DS157" s="78" t="str">
        <f t="shared" ca="1" si="134"/>
        <v>用电负荷指标:45瓦/平方米，60瓦/平方米</v>
      </c>
      <c r="DT157" s="78" t="str">
        <f t="shared" ca="1" si="135"/>
        <v>同时率:0.8，0.7</v>
      </c>
      <c r="DU157" s="78" t="str">
        <f t="shared" ca="1" si="136"/>
        <v>用电量公式:公服建筑面积*45*0.8/1000+商服建筑面积*60*0.7/1000</v>
      </c>
      <c r="DV157" s="78" t="str">
        <f t="shared" ca="1" si="137"/>
        <v>固话装机指标:1.0门/100平方米</v>
      </c>
      <c r="DW157" s="78" t="str">
        <f t="shared" ca="1" si="138"/>
        <v>固话量公式:地块建筑面积*1.0/100</v>
      </c>
      <c r="DX157" s="78" t="str">
        <f t="shared" ca="1" si="139"/>
        <v>有线电视指标:0.5门/100平方米</v>
      </c>
      <c r="DY157" s="78" t="str">
        <f t="shared" ca="1" si="140"/>
        <v>电视量公式:地块建筑面积*0.5/100</v>
      </c>
      <c r="DZ157" s="78" t="str">
        <f t="shared" ca="1" si="141"/>
        <v>高峰机动车生成量指标:39.4pcu/万平方米，71：29</v>
      </c>
      <c r="EA157" s="78" t="str">
        <f t="shared" ca="1" si="142"/>
        <v>高峰机动车吸引量公式:地块建筑面积/10000*39.4*0.71</v>
      </c>
      <c r="EB157" s="78" t="str">
        <f t="shared" ca="1" si="143"/>
        <v>高峰机动车发生量公式:地块建筑面积/10000*39.4*0.29</v>
      </c>
      <c r="EC157" s="78" t="str">
        <f t="shared" ca="1" si="149"/>
        <v>地下空间指标:地块建筑面积*0.4</v>
      </c>
      <c r="ED157" s="78" t="str">
        <f t="shared" ca="1" si="144"/>
        <v>地下空间公式:地块建筑面积*0.4</v>
      </c>
      <c r="EE157" s="78" t="str">
        <f t="shared" ca="1" si="150"/>
        <v>人防指标:地块建筑面积*0.08</v>
      </c>
      <c r="EF157" s="78" t="str">
        <f t="shared" ca="1" si="145"/>
        <v>人防公式:地块建筑面积*0.08</v>
      </c>
      <c r="EG157" s="78" t="str">
        <f t="shared" ca="1" si="152"/>
        <v>用地构成:城镇建设用地</v>
      </c>
      <c r="EH157" s="78" t="s">
        <v>1962</v>
      </c>
      <c r="EI157" s="79" t="str">
        <f t="shared" ca="1" si="151"/>
        <v>唯一标识:R22/B1/S41#服务设施用地/商业用地/公共交通场站用地#城规;性质名称:服务设施用地/商业用地/公共交通场站用地;地块性质过滤:;地块性质:R22/B1/S41;地类标准:城规;地块性质别称:;属性继承:R22/B#服务设施用地/商业服务业设施用地#城规;父类:R22/B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57" t="s">
        <v>1962</v>
      </c>
    </row>
    <row r="158" spans="1:140" ht="16.5" x14ac:dyDescent="0.2">
      <c r="A158" s="48" t="str">
        <f t="shared" si="146"/>
        <v>R22/B1#服务设施用地/商业用地#城规</v>
      </c>
      <c r="B158" s="48" t="s">
        <v>279</v>
      </c>
      <c r="C158" s="48"/>
      <c r="D158" s="48" t="s">
        <v>838</v>
      </c>
      <c r="E158" s="48" t="s">
        <v>1276</v>
      </c>
      <c r="F158" s="48"/>
      <c r="G158" s="48" t="s">
        <v>64</v>
      </c>
      <c r="H158" s="48" t="s">
        <v>807</v>
      </c>
      <c r="I158" s="48" t="s">
        <v>56</v>
      </c>
      <c r="J158" s="48">
        <v>5</v>
      </c>
      <c r="K158" s="48" t="s">
        <v>1492</v>
      </c>
      <c r="L158" s="48"/>
      <c r="M158" s="48" t="str" cm="1">
        <f t="array" aca="1" ref="M158" ca="1">IF(OFFSET(INDIRECT(ADDRESS(ROW(), COLUMN())),0,-1)="",VLOOKUP($G158,$A:$AAE,COLUMN(),FALSE),OFFSET(INDIRECT(ADDRESS(ROW(), COLUMN())),0,-1))</f>
        <v>240,187,129</v>
      </c>
      <c r="N158" s="11"/>
      <c r="O158" s="48" t="str" cm="1">
        <f t="array" aca="1" ref="O158" ca="1">IF(OFFSET(INDIRECT(ADDRESS(ROW(), COLUMN())),0,-1)="",VLOOKUP($G158,$A:$AAE,COLUMN(),FALSE),OFFSET(INDIRECT(ADDRESS(ROW(), COLUMN())),0,-1))</f>
        <v>面积*容积率</v>
      </c>
      <c r="P158" s="11"/>
      <c r="Q158" s="11" t="str" cm="1">
        <f t="array" aca="1" ref="Q158" ca="1">IF(OFFSET(INDIRECT(ADDRESS(ROW(), COLUMN())),0,-1)="",VLOOKUP($G158,$A:$AAE,COLUMN(),FALSE),OFFSET(INDIRECT(ADDRESS(ROW(), COLUMN())),0,-1))</f>
        <v>地块建筑面积*0</v>
      </c>
      <c r="R158" s="11"/>
      <c r="S158" s="11" t="str" cm="1">
        <f t="array" aca="1" ref="S158" ca="1">IF(OFFSET(INDIRECT(ADDRESS(ROW(), COLUMN())),0,-1)="",VLOOKUP($G158,$A:$AAE,COLUMN(),FALSE),OFFSET(INDIRECT(ADDRESS(ROW(), COLUMN())),0,-1))</f>
        <v>地块建筑面积*兼容比例2</v>
      </c>
      <c r="T158" s="11"/>
      <c r="U158" s="11" t="str" cm="1">
        <f t="array" aca="1" ref="U158" ca="1">IF(OFFSET(INDIRECT(ADDRESS(ROW(), COLUMN())),0,-1)="",VLOOKUP($G158,$A:$AAE,COLUMN(),FALSE),OFFSET(INDIRECT(ADDRESS(ROW(), COLUMN())),0,-1))</f>
        <v>地块建筑面积*兼容比例2*0.35</v>
      </c>
      <c r="V158" s="11"/>
      <c r="W158" s="48" t="str" cm="1">
        <f t="array" aca="1" ref="W158" ca="1">IF(OFFSET(INDIRECT(ADDRESS(ROW(), COLUMN())),0,-1)="",VLOOKUP($G158,$A:$AAE,COLUMN(),FALSE),OFFSET(INDIRECT(ADDRESS(ROW(), COLUMN())),0,-1))</f>
        <v>地块建筑面积*兼容比例2*0.65</v>
      </c>
      <c r="X158" s="11"/>
      <c r="Y158" s="11" t="str" cm="1">
        <f t="array" aca="1" ref="Y158" ca="1">IF(OFFSET(INDIRECT(ADDRESS(ROW(), COLUMN())),0,-1)="",VLOOKUP($G158,$A:$AAE,COLUMN(),FALSE),OFFSET(INDIRECT(ADDRESS(ROW(), COLUMN())),0,-1))</f>
        <v>地块建筑面积*兼容比例1</v>
      </c>
      <c r="Z158" s="11"/>
      <c r="AA158" s="11" t="str" cm="1">
        <f t="array" aca="1" ref="AA158" ca="1">IF(OFFSET(INDIRECT(ADDRESS(ROW(), COLUMN())),0,-1)="",VLOOKUP($G158,$A:$AAE,COLUMN(),FALSE),OFFSET(INDIRECT(ADDRESS(ROW(), COLUMN())),0,-1))</f>
        <v>地块建筑面积*0</v>
      </c>
      <c r="AB158" s="11"/>
      <c r="AC158" s="11" t="str" cm="1">
        <f t="array" aca="1" ref="AC158" ca="1">IF(OFFSET(INDIRECT(ADDRESS(ROW(), COLUMN())),0,-1)="",VLOOKUP($G158,$A:$AAE,COLUMN(),FALSE),OFFSET(INDIRECT(ADDRESS(ROW(), COLUMN())),0,-1))</f>
        <v>地块建筑面积*0</v>
      </c>
      <c r="AD158" s="11"/>
      <c r="AE158" s="11" t="str" cm="1">
        <f t="array" aca="1" ref="AE158" ca="1">IF(OFFSET(INDIRECT(ADDRESS(ROW(), COLUMN())),0,-1)="",VLOOKUP($G158,$A:$AAE,COLUMN(),FALSE),OFFSET(INDIRECT(ADDRESS(ROW(), COLUMN())),0,-1))</f>
        <v>面积*0</v>
      </c>
      <c r="AF158" s="11"/>
      <c r="AG158" s="11" t="str" cm="1">
        <f t="array" aca="1" ref="AG158" ca="1">IF(OFFSET(INDIRECT(ADDRESS(ROW(), COLUMN())),0,-1)="",VLOOKUP($G158,$A:$AAE,COLUMN(),FALSE),OFFSET(INDIRECT(ADDRESS(ROW(), COLUMN())),0,-1))</f>
        <v>面积*0</v>
      </c>
      <c r="AH158" s="11"/>
      <c r="AI158" s="11" t="str" cm="1">
        <f t="array" aca="1" ref="AI158" ca="1">IF(OFFSET(INDIRECT(ADDRESS(ROW(), COLUMN())),0,-1)="",VLOOKUP($G158,$A:$AAE,COLUMN(),FALSE),OFFSET(INDIRECT(ADDRESS(ROW(), COLUMN())),0,-1))</f>
        <v>-</v>
      </c>
      <c r="AJ158" s="11"/>
      <c r="AK158" s="11" cm="1">
        <f t="array" aca="1" ref="AK158" ca="1">IF(OFFSET(INDIRECT(ADDRESS(ROW(), COLUMN())),0,-1)="",VLOOKUP($G158,$A:$AAE,COLUMN(),FALSE),OFFSET(INDIRECT(ADDRESS(ROW(), COLUMN())),0,-1))</f>
        <v>0</v>
      </c>
      <c r="AL158" s="11"/>
      <c r="AM158" s="11" t="str" cm="1">
        <f t="array" aca="1" ref="AM158" ca="1">IF(OFFSET(INDIRECT(ADDRESS(ROW(), COLUMN())),0,-1)="",VLOOKUP($G158,$A:$AAE,COLUMN(),FALSE),OFFSET(INDIRECT(ADDRESS(ROW(), COLUMN())),0,-1))</f>
        <v>-</v>
      </c>
      <c r="AN158" s="11"/>
      <c r="AO158" s="11" cm="1">
        <f t="array" aca="1" ref="AO158" ca="1">IF(OFFSET(INDIRECT(ADDRESS(ROW(), COLUMN())),0,-1)="",VLOOKUP($G158,$A:$AAE,COLUMN(),FALSE),OFFSET(INDIRECT(ADDRESS(ROW(), COLUMN())),0,-1))</f>
        <v>0</v>
      </c>
      <c r="AP158" s="11"/>
      <c r="AQ158" s="11" t="str" cm="1">
        <f t="array" aca="1" ref="AQ158" ca="1">IF(OFFSET(INDIRECT(ADDRESS(ROW(), COLUMN())),0,-1)="",VLOOKUP($G158,$A:$AAE,COLUMN(),FALSE),OFFSET(INDIRECT(ADDRESS(ROW(), COLUMN())),0,-1))</f>
        <v>35平方米/岗位</v>
      </c>
      <c r="AR158" s="11"/>
      <c r="AS158" s="11" t="str" cm="1">
        <f t="array" aca="1" ref="AS158" ca="1">IF(OFFSET(INDIRECT(ADDRESS(ROW(), COLUMN())),0,-1)="",VLOOKUP($G158,$A:$AAE,COLUMN(),FALSE),OFFSET(INDIRECT(ADDRESS(ROW(), COLUMN())),0,-1))</f>
        <v>地块建筑面积/35</v>
      </c>
      <c r="AT158" s="11"/>
      <c r="AU158" s="11" t="str" cm="1">
        <f t="array" aca="1" ref="AU158" ca="1">IF(OFFSET(INDIRECT(ADDRESS(ROW(), COLUMN())),0,-1)="",VLOOKUP($G158,$A:$AAE,COLUMN(),FALSE),OFFSET(INDIRECT(ADDRESS(ROW(), COLUMN())),0,-1))</f>
        <v>0.4个/100平方米，1.2个/100平方米</v>
      </c>
      <c r="AV158" s="11"/>
      <c r="AW158" s="11" t="str" cm="1">
        <f t="array" aca="1" ref="AW158" ca="1">IF(OFFSET(INDIRECT(ADDRESS(ROW(), COLUMN())),0,-1)="",VLOOKUP($G158,$A:$AAE,COLUMN(),FALSE),OFFSET(INDIRECT(ADDRESS(ROW(), COLUMN())),0,-1))</f>
        <v>公服建筑面积*0.4/100+商服建筑面积*1.2/100</v>
      </c>
      <c r="AX158" s="117"/>
      <c r="AY158" s="11" t="str" cm="1">
        <f t="array" aca="1" ref="AY158" ca="1">IF(OFFSET(INDIRECT(ADDRESS(ROW(), COLUMN())),0,-1)="",VLOOKUP($G158,$A:$AAE,COLUMN(),FALSE),OFFSET(INDIRECT(ADDRESS(ROW(), COLUMN())),0,-1))</f>
        <v>65立方米/日*公顷，10升/平方米*日</v>
      </c>
      <c r="AZ158" s="117"/>
      <c r="BA158" s="11" t="str" cm="1">
        <f t="array" aca="1" ref="BA158" ca="1">IF(OFFSET(INDIRECT(ADDRESS(ROW(), COLUMN())),0,-1)="",VLOOKUP($G158,$A:$AAE,COLUMN(),FALSE),OFFSET(INDIRECT(ADDRESS(ROW(), COLUMN())),0,-1))</f>
        <v>用地面积*65+商服建筑面积*10/1000</v>
      </c>
      <c r="BB158" s="117"/>
      <c r="BC158" s="11" cm="1">
        <f t="array" aca="1" ref="BC158" ca="1">IF(OFFSET(INDIRECT(ADDRESS(ROW(), COLUMN())),0,-1)="",VLOOKUP($G158,$A:$AAE,COLUMN(),FALSE),OFFSET(INDIRECT(ADDRESS(ROW(), COLUMN())),0,-1))</f>
        <v>0.85</v>
      </c>
      <c r="BD158" s="117"/>
      <c r="BE158" s="11" t="str" cm="1">
        <f t="array" aca="1" ref="BE158" ca="1">IF(OFFSET(INDIRECT(ADDRESS(ROW(), COLUMN())),0,-1)="",VLOOKUP($G158,$A:$AAE,COLUMN(),FALSE),OFFSET(INDIRECT(ADDRESS(ROW(), COLUMN())),0,-1))</f>
        <v>用水量*0.85</v>
      </c>
      <c r="BF158" s="117"/>
      <c r="BG158" s="11" t="str" cm="1">
        <f t="array" aca="1" ref="BG158" ca="1">IF(OFFSET(INDIRECT(ADDRESS(ROW(), COLUMN())),0,-1)="",VLOOKUP($G158,$A:$AAE,COLUMN(),FALSE),OFFSET(INDIRECT(ADDRESS(ROW(), COLUMN())),0,-1))</f>
        <v>45瓦/平方米，60瓦/平方米</v>
      </c>
      <c r="BH158" s="117"/>
      <c r="BI158" s="11" t="str" cm="1">
        <f t="array" aca="1" ref="BI158" ca="1">IF(OFFSET(INDIRECT(ADDRESS(ROW(), COLUMN())),0,-1)="",VLOOKUP($G158,$A:$AAE,COLUMN(),FALSE),OFFSET(INDIRECT(ADDRESS(ROW(), COLUMN())),0,-1))</f>
        <v>0.8，0.7</v>
      </c>
      <c r="BJ158" s="117"/>
      <c r="BK158" s="11" t="str" cm="1">
        <f t="array" aca="1" ref="BK158" ca="1">IF(OFFSET(INDIRECT(ADDRESS(ROW(), COLUMN())),0,-1)="",VLOOKUP($G158,$A:$AAE,COLUMN(),FALSE),OFFSET(INDIRECT(ADDRESS(ROW(), COLUMN())),0,-1))</f>
        <v>公服建筑面积*45*0.8/1000+商服建筑面积*60*0.7/1000</v>
      </c>
      <c r="BL158" s="117"/>
      <c r="BM158" s="11" t="str" cm="1">
        <f t="array" aca="1" ref="BM158" ca="1">IF(OFFSET(INDIRECT(ADDRESS(ROW(), COLUMN())),0,-1)="",VLOOKUP($G158,$A:$AAE,COLUMN(),FALSE),OFFSET(INDIRECT(ADDRESS(ROW(), COLUMN())),0,-1))</f>
        <v>1.0门/100平方米</v>
      </c>
      <c r="BN158" s="117"/>
      <c r="BO158" s="11" t="str" cm="1">
        <f t="array" aca="1" ref="BO158" ca="1">IF(OFFSET(INDIRECT(ADDRESS(ROW(), COLUMN())),0,-1)="",VLOOKUP($G158,$A:$AAE,COLUMN(),FALSE),OFFSET(INDIRECT(ADDRESS(ROW(), COLUMN())),0,-1))</f>
        <v>地块建筑面积*1.0/100</v>
      </c>
      <c r="BP158" s="117"/>
      <c r="BQ158" s="11" t="str" cm="1">
        <f t="array" aca="1" ref="BQ158" ca="1">IF(OFFSET(INDIRECT(ADDRESS(ROW(), COLUMN())),0,-1)="",VLOOKUP($G158,$A:$AAE,COLUMN(),FALSE),OFFSET(INDIRECT(ADDRESS(ROW(), COLUMN())),0,-1))</f>
        <v>0.5门/100平方米</v>
      </c>
      <c r="BR158" s="117"/>
      <c r="BS158" s="11" t="str" cm="1">
        <f t="array" aca="1" ref="BS158" ca="1">IF(OFFSET(INDIRECT(ADDRESS(ROW(), COLUMN())),0,-1)="",VLOOKUP($G158,$A:$AAE,COLUMN(),FALSE),OFFSET(INDIRECT(ADDRESS(ROW(), COLUMN())),0,-1))</f>
        <v>地块建筑面积*0.5/100</v>
      </c>
      <c r="BT158" s="117"/>
      <c r="BU158" s="11" t="str" cm="1">
        <f t="array" aca="1" ref="BU158" ca="1">IF(OFFSET(INDIRECT(ADDRESS(ROW(), COLUMN())),0,-1)="",VLOOKUP($G158,$A:$AAE,COLUMN(),FALSE),OFFSET(INDIRECT(ADDRESS(ROW(), COLUMN())),0,-1))</f>
        <v>39.4pcu/万平方米，71：29</v>
      </c>
      <c r="BV158" s="117"/>
      <c r="BW158" s="11" t="str" cm="1">
        <f t="array" aca="1" ref="BW158" ca="1">IF(OFFSET(INDIRECT(ADDRESS(ROW(), COLUMN())),0,-1)="",VLOOKUP($G158,$A:$AAE,COLUMN(),FALSE),OFFSET(INDIRECT(ADDRESS(ROW(), COLUMN())),0,-1))</f>
        <v>地块建筑面积/10000*39.4*0.71</v>
      </c>
      <c r="BX158" s="117"/>
      <c r="BY158" s="11" t="str" cm="1">
        <f t="array" aca="1" ref="BY158" ca="1">IF(OFFSET(INDIRECT(ADDRESS(ROW(), COLUMN())),0,-1)="",VLOOKUP($G158,$A:$AAE,COLUMN(),FALSE),OFFSET(INDIRECT(ADDRESS(ROW(), COLUMN())),0,-1))</f>
        <v>地块建筑面积/10000*39.4*0.29</v>
      </c>
      <c r="BZ158" s="94"/>
      <c r="CA158" s="11" t="str" cm="1">
        <f t="array" aca="1" ref="CA158" ca="1">IF(OFFSET(INDIRECT(ADDRESS(ROW(), COLUMN())),0,-1)="",VLOOKUP($G158,$A:$AAE,COLUMN(),FALSE),OFFSET(INDIRECT(ADDRESS(ROW(), COLUMN())),0,-1))</f>
        <v>地块建筑面积*0.4</v>
      </c>
      <c r="CB158" s="11"/>
      <c r="CC158" s="11" t="str" cm="1">
        <f t="array" aca="1" ref="CC158" ca="1">IF(OFFSET(INDIRECT(ADDRESS(ROW(), COLUMN())),0,-1)="",VLOOKUP($G158,$A:$AAE,COLUMN(),FALSE),OFFSET(INDIRECT(ADDRESS(ROW(), COLUMN())),0,-1))</f>
        <v>地块建筑面积*0.4</v>
      </c>
      <c r="CD158" s="11"/>
      <c r="CE158" s="11" t="str" cm="1">
        <f t="array" aca="1" ref="CE158" ca="1">IF(OFFSET(INDIRECT(ADDRESS(ROW(), COLUMN())),0,-1)="",VLOOKUP($G158,$A:$AAE,COLUMN(),FALSE),OFFSET(INDIRECT(ADDRESS(ROW(), COLUMN())),0,-1))</f>
        <v>地块建筑面积*0.08</v>
      </c>
      <c r="CF158" s="11"/>
      <c r="CG158" s="11" t="str" cm="1">
        <f t="array" aca="1" ref="CG158" ca="1">IF(OFFSET(INDIRECT(ADDRESS(ROW(), COLUMN())),0,-1)="",VLOOKUP($G158,$A:$AAE,COLUMN(),FALSE),OFFSET(INDIRECT(ADDRESS(ROW(), COLUMN())),0,-1))</f>
        <v>地块建筑面积*0.08</v>
      </c>
      <c r="CH158" s="11"/>
      <c r="CI158" s="48" t="str" cm="1">
        <f t="array" aca="1" ref="CI158" ca="1">IF(OFFSET(INDIRECT(ADDRESS(ROW(), COLUMN())),0,-1)="",VLOOKUP($G158,$A:$AAE,COLUMN(),FALSE),OFFSET(INDIRECT(ADDRESS(ROW(), COLUMN())),0,-1))</f>
        <v>城镇建设用地</v>
      </c>
      <c r="CJ158" s="77" t="s">
        <v>1962</v>
      </c>
      <c r="CK158" s="78" t="str">
        <f t="shared" si="102"/>
        <v>唯一标识:R22/B1#服务设施用地/商业用地#城规</v>
      </c>
      <c r="CL158" s="78" t="str">
        <f t="shared" si="103"/>
        <v>性质名称:服务设施用地/商业用地</v>
      </c>
      <c r="CM158" s="78" t="str">
        <f t="shared" si="104"/>
        <v>地块性质过滤:</v>
      </c>
      <c r="CN158" s="78" t="str">
        <f t="shared" si="105"/>
        <v>地块性质:R22/B1</v>
      </c>
      <c r="CO158" s="78" t="str">
        <f t="shared" si="106"/>
        <v>地类标准:城规</v>
      </c>
      <c r="CP158" s="78" t="str">
        <f t="shared" si="107"/>
        <v>地块性质别称:</v>
      </c>
      <c r="CQ158" s="78" t="str">
        <f t="shared" si="108"/>
        <v>属性继承:R22/B#服务设施用地/商业服务业设施用地#城规</v>
      </c>
      <c r="CR158" s="78" t="str">
        <f t="shared" si="109"/>
        <v>父类:R22/B</v>
      </c>
      <c r="CS158" s="78" t="str">
        <f t="shared" si="110"/>
        <v>级别继承:R#居住用地#城规</v>
      </c>
      <c r="CT158" s="78" t="str">
        <f t="shared" si="111"/>
        <v>级别层次:5</v>
      </c>
      <c r="CU158" s="78" t="str">
        <f t="shared" si="112"/>
        <v>级别:4R</v>
      </c>
      <c r="CV158" s="78" t="str">
        <f t="shared" ca="1" si="113"/>
        <v>地块颜色:240,187,129</v>
      </c>
      <c r="CW158" s="78" t="str">
        <f t="shared" ca="1" si="114"/>
        <v>建筑面积公式:面积*容积率</v>
      </c>
      <c r="CX158" s="78" t="str">
        <f t="shared" ca="1" si="115"/>
        <v>住宅建筑面积公式:地块建筑面积*0</v>
      </c>
      <c r="CY158" s="78" t="str">
        <f t="shared" ca="1" si="116"/>
        <v>商服建筑面积公式:地块建筑面积*兼容比例2</v>
      </c>
      <c r="CZ158" s="78" t="str">
        <f t="shared" ca="1" si="117"/>
        <v>商服中商业建筑面积公式:地块建筑面积*兼容比例2*0.35</v>
      </c>
      <c r="DA158" s="78" t="str">
        <f t="shared" ca="1" si="118"/>
        <v>商服中办公建筑面积公式:地块建筑面积*兼容比例2*0.65</v>
      </c>
      <c r="DB158" s="78" t="str">
        <f t="shared" ca="1" si="119"/>
        <v>公服建筑面积公式:地块建筑面积*兼容比例1</v>
      </c>
      <c r="DC158" s="78" t="str">
        <f t="shared" ca="1" si="120"/>
        <v>工业建筑面积公式:地块建筑面积*0</v>
      </c>
      <c r="DD158" s="78" t="str">
        <f t="shared" ca="1" si="121"/>
        <v>市政建筑面积公式:地块建筑面积*0</v>
      </c>
      <c r="DE158" s="78" t="str">
        <f t="shared" ca="1" si="147"/>
        <v>绿地面积指定指标:面积*0</v>
      </c>
      <c r="DF158" s="78" t="str">
        <f t="shared" ca="1" si="148"/>
        <v>绿地面积指定公式:面积*0</v>
      </c>
      <c r="DG158" s="78" t="str">
        <f t="shared" ca="1" si="122"/>
        <v>户数指标:-</v>
      </c>
      <c r="DH158" s="78" t="str">
        <f t="shared" ca="1" si="123"/>
        <v>户数公式:0</v>
      </c>
      <c r="DI158" s="78" t="str">
        <f t="shared" ca="1" si="124"/>
        <v>人数指标:-</v>
      </c>
      <c r="DJ158" s="78" t="str">
        <f t="shared" ca="1" si="125"/>
        <v>人数公式:0</v>
      </c>
      <c r="DK158" s="78" t="str">
        <f t="shared" ca="1" si="126"/>
        <v>就业指标:35平方米/岗位</v>
      </c>
      <c r="DL158" s="78" t="str">
        <f t="shared" ca="1" si="127"/>
        <v>就业公式:地块建筑面积/35</v>
      </c>
      <c r="DM158" s="78" t="str">
        <f t="shared" ca="1" si="128"/>
        <v>机动车指标:0.4个/100平方米，1.2个/100平方米</v>
      </c>
      <c r="DN158" s="78" t="str">
        <f t="shared" ca="1" si="129"/>
        <v>机动车公式:公服建筑面积*0.4/100+商服建筑面积*1.2/100</v>
      </c>
      <c r="DO158" s="78" t="str">
        <f t="shared" ca="1" si="130"/>
        <v>用水量指标:65立方米/日*公顷，10升/平方米*日</v>
      </c>
      <c r="DP158" s="78" t="str">
        <f t="shared" ca="1" si="131"/>
        <v>用水量公式:用地面积*65+商服建筑面积*10/1000</v>
      </c>
      <c r="DQ158" s="78" t="str">
        <f t="shared" ca="1" si="132"/>
        <v>污水折算系数:0.85</v>
      </c>
      <c r="DR158" s="78" t="str">
        <f t="shared" ca="1" si="133"/>
        <v>污水量公式:用水量*0.85</v>
      </c>
      <c r="DS158" s="78" t="str">
        <f t="shared" ca="1" si="134"/>
        <v>用电负荷指标:45瓦/平方米，60瓦/平方米</v>
      </c>
      <c r="DT158" s="78" t="str">
        <f t="shared" ca="1" si="135"/>
        <v>同时率:0.8，0.7</v>
      </c>
      <c r="DU158" s="78" t="str">
        <f t="shared" ca="1" si="136"/>
        <v>用电量公式:公服建筑面积*45*0.8/1000+商服建筑面积*60*0.7/1000</v>
      </c>
      <c r="DV158" s="78" t="str">
        <f t="shared" ca="1" si="137"/>
        <v>固话装机指标:1.0门/100平方米</v>
      </c>
      <c r="DW158" s="78" t="str">
        <f t="shared" ca="1" si="138"/>
        <v>固话量公式:地块建筑面积*1.0/100</v>
      </c>
      <c r="DX158" s="78" t="str">
        <f t="shared" ca="1" si="139"/>
        <v>有线电视指标:0.5门/100平方米</v>
      </c>
      <c r="DY158" s="78" t="str">
        <f t="shared" ca="1" si="140"/>
        <v>电视量公式:地块建筑面积*0.5/100</v>
      </c>
      <c r="DZ158" s="78" t="str">
        <f t="shared" ca="1" si="141"/>
        <v>高峰机动车生成量指标:39.4pcu/万平方米，71：29</v>
      </c>
      <c r="EA158" s="78" t="str">
        <f t="shared" ca="1" si="142"/>
        <v>高峰机动车吸引量公式:地块建筑面积/10000*39.4*0.71</v>
      </c>
      <c r="EB158" s="78" t="str">
        <f t="shared" ca="1" si="143"/>
        <v>高峰机动车发生量公式:地块建筑面积/10000*39.4*0.29</v>
      </c>
      <c r="EC158" s="78" t="str">
        <f t="shared" ca="1" si="149"/>
        <v>地下空间指标:地块建筑面积*0.4</v>
      </c>
      <c r="ED158" s="78" t="str">
        <f t="shared" ca="1" si="144"/>
        <v>地下空间公式:地块建筑面积*0.4</v>
      </c>
      <c r="EE158" s="78" t="str">
        <f t="shared" ca="1" si="150"/>
        <v>人防指标:地块建筑面积*0.08</v>
      </c>
      <c r="EF158" s="78" t="str">
        <f t="shared" ca="1" si="145"/>
        <v>人防公式:地块建筑面积*0.08</v>
      </c>
      <c r="EG158" s="78" t="str">
        <f t="shared" ca="1" si="152"/>
        <v>用地构成:城镇建设用地</v>
      </c>
      <c r="EH158" s="78" t="s">
        <v>1962</v>
      </c>
      <c r="EI158" s="79" t="str">
        <f t="shared" ca="1" si="151"/>
        <v>唯一标识:R22/B1#服务设施用地/商业用地#城规;性质名称:服务设施用地/商业用地;地块性质过滤:;地块性质:R22/B1;地类标准:城规;地块性质别称:;属性继承:R22/B#服务设施用地/商业服务业设施用地#城规;父类:R22/B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58" t="s">
        <v>1962</v>
      </c>
    </row>
    <row r="159" spans="1:140" ht="16.5" x14ac:dyDescent="0.2">
      <c r="A159" s="49" t="str">
        <f t="shared" si="146"/>
        <v>A#公共管理与公共服务设施用地#城规</v>
      </c>
      <c r="B159" s="49" t="s">
        <v>280</v>
      </c>
      <c r="C159" s="49"/>
      <c r="D159" s="49" t="s">
        <v>839</v>
      </c>
      <c r="E159" s="49" t="s">
        <v>1276</v>
      </c>
      <c r="F159" s="49"/>
      <c r="G159" s="49" t="s">
        <v>55</v>
      </c>
      <c r="H159" s="49" t="s">
        <v>687</v>
      </c>
      <c r="I159" s="49" t="s">
        <v>55</v>
      </c>
      <c r="J159" s="49">
        <v>4</v>
      </c>
      <c r="K159" s="49" t="s">
        <v>1491</v>
      </c>
      <c r="L159" s="49" t="s">
        <v>1540</v>
      </c>
      <c r="M159" s="68" t="str" cm="1">
        <f t="array" aca="1" ref="M159" ca="1">IF(OFFSET(INDIRECT(ADDRESS(ROW(), COLUMN())),0,-1)="",VLOOKUP($G159,$A:$AAE,COLUMN(),FALSE),OFFSET(INDIRECT(ADDRESS(ROW(), COLUMN())),0,-1))</f>
        <v>255,0,255</v>
      </c>
      <c r="N159" s="31"/>
      <c r="O159" s="68" t="str" cm="1">
        <f t="array" aca="1" ref="O159" ca="1">IF(OFFSET(INDIRECT(ADDRESS(ROW(), COLUMN())),0,-1)="",VLOOKUP($G159,$A:$AAE,COLUMN(),FALSE),OFFSET(INDIRECT(ADDRESS(ROW(), COLUMN())),0,-1))</f>
        <v>面积*容积率</v>
      </c>
      <c r="P159" s="31"/>
      <c r="Q159" s="31" t="str" cm="1">
        <f t="array" aca="1" ref="Q159" ca="1">IF(OFFSET(INDIRECT(ADDRESS(ROW(), COLUMN())),0,-1)="",VLOOKUP($G159,$A:$AAE,COLUMN(),FALSE),OFFSET(INDIRECT(ADDRESS(ROW(), COLUMN())),0,-1))</f>
        <v>地块建筑面积*0</v>
      </c>
      <c r="R159" s="31"/>
      <c r="S159" s="31" t="str" cm="1">
        <f t="array" aca="1" ref="S159" ca="1">IF(OFFSET(INDIRECT(ADDRESS(ROW(), COLUMN())),0,-1)="",VLOOKUP($G159,$A:$AAE,COLUMN(),FALSE),OFFSET(INDIRECT(ADDRESS(ROW(), COLUMN())),0,-1))</f>
        <v>地块建筑面积*0</v>
      </c>
      <c r="T159" s="31"/>
      <c r="U159" s="31" t="str" cm="1">
        <f t="array" aca="1" ref="U159" ca="1">IF(OFFSET(INDIRECT(ADDRESS(ROW(), COLUMN())),0,-1)="",VLOOKUP($G159,$A:$AAE,COLUMN(),FALSE),OFFSET(INDIRECT(ADDRESS(ROW(), COLUMN())),0,-1))</f>
        <v>地块建筑面积*0</v>
      </c>
      <c r="V159" s="31"/>
      <c r="W159" s="68" t="str" cm="1">
        <f t="array" aca="1" ref="W159" ca="1">IF(OFFSET(INDIRECT(ADDRESS(ROW(), COLUMN())),0,-1)="",VLOOKUP($G159,$A:$AAE,COLUMN(),FALSE),OFFSET(INDIRECT(ADDRESS(ROW(), COLUMN())),0,-1))</f>
        <v>地块建筑面积*0</v>
      </c>
      <c r="X159" s="12" t="s">
        <v>1555</v>
      </c>
      <c r="Y159" s="12" t="str" cm="1">
        <f t="array" aca="1" ref="Y159" ca="1">IF(OFFSET(INDIRECT(ADDRESS(ROW(), COLUMN())),0,-1)="",VLOOKUP($G159,$A:$AAE,COLUMN(),FALSE),OFFSET(INDIRECT(ADDRESS(ROW(), COLUMN())),0,-1))</f>
        <v>地块建筑面积*1</v>
      </c>
      <c r="Z159" s="31"/>
      <c r="AA159" s="31" t="str" cm="1">
        <f t="array" aca="1" ref="AA159" ca="1">IF(OFFSET(INDIRECT(ADDRESS(ROW(), COLUMN())),0,-1)="",VLOOKUP($G159,$A:$AAE,COLUMN(),FALSE),OFFSET(INDIRECT(ADDRESS(ROW(), COLUMN())),0,-1))</f>
        <v>地块建筑面积*0</v>
      </c>
      <c r="AB159" s="31"/>
      <c r="AC159" s="31" t="str" cm="1">
        <f t="array" aca="1" ref="AC159" ca="1">IF(OFFSET(INDIRECT(ADDRESS(ROW(), COLUMN())),0,-1)="",VLOOKUP($G159,$A:$AAE,COLUMN(),FALSE),OFFSET(INDIRECT(ADDRESS(ROW(), COLUMN())),0,-1))</f>
        <v>地块建筑面积*0</v>
      </c>
      <c r="AD159" s="31"/>
      <c r="AE159" s="31" t="str" cm="1">
        <f t="array" aca="1" ref="AE159" ca="1">IF(OFFSET(INDIRECT(ADDRESS(ROW(), COLUMN())),0,-1)="",VLOOKUP($G159,$A:$AAE,COLUMN(),FALSE),OFFSET(INDIRECT(ADDRESS(ROW(), COLUMN())),0,-1))</f>
        <v>面积*0</v>
      </c>
      <c r="AF159" s="31"/>
      <c r="AG159" s="31" t="str" cm="1">
        <f t="array" aca="1" ref="AG159" ca="1">IF(OFFSET(INDIRECT(ADDRESS(ROW(), COLUMN())),0,-1)="",VLOOKUP($G159,$A:$AAE,COLUMN(),FALSE),OFFSET(INDIRECT(ADDRESS(ROW(), COLUMN())),0,-1))</f>
        <v>面积*0</v>
      </c>
      <c r="AH159" s="31"/>
      <c r="AI159" s="31" t="str" cm="1">
        <f t="array" aca="1" ref="AI159" ca="1">IF(OFFSET(INDIRECT(ADDRESS(ROW(), COLUMN())),0,-1)="",VLOOKUP($G159,$A:$AAE,COLUMN(),FALSE),OFFSET(INDIRECT(ADDRESS(ROW(), COLUMN())),0,-1))</f>
        <v>-</v>
      </c>
      <c r="AJ159" s="31"/>
      <c r="AK159" s="31" cm="1">
        <f t="array" aca="1" ref="AK159" ca="1">IF(OFFSET(INDIRECT(ADDRESS(ROW(), COLUMN())),0,-1)="",VLOOKUP($G159,$A:$AAE,COLUMN(),FALSE),OFFSET(INDIRECT(ADDRESS(ROW(), COLUMN())),0,-1))</f>
        <v>0</v>
      </c>
      <c r="AL159" s="31"/>
      <c r="AM159" s="31" t="str" cm="1">
        <f t="array" aca="1" ref="AM159" ca="1">IF(OFFSET(INDIRECT(ADDRESS(ROW(), COLUMN())),0,-1)="",VLOOKUP($G159,$A:$AAE,COLUMN(),FALSE),OFFSET(INDIRECT(ADDRESS(ROW(), COLUMN())),0,-1))</f>
        <v>-</v>
      </c>
      <c r="AN159" s="31"/>
      <c r="AO159" s="31" cm="1">
        <f t="array" aca="1" ref="AO159" ca="1">IF(OFFSET(INDIRECT(ADDRESS(ROW(), COLUMN())),0,-1)="",VLOOKUP($G159,$A:$AAE,COLUMN(),FALSE),OFFSET(INDIRECT(ADDRESS(ROW(), COLUMN())),0,-1))</f>
        <v>0</v>
      </c>
      <c r="AP159" s="12" t="s">
        <v>1571</v>
      </c>
      <c r="AQ159" s="31" t="str" cm="1">
        <f t="array" aca="1" ref="AQ159" ca="1">IF(OFFSET(INDIRECT(ADDRESS(ROW(), COLUMN())),0,-1)="",VLOOKUP($G159,$A:$AAE,COLUMN(),FALSE),OFFSET(INDIRECT(ADDRESS(ROW(), COLUMN())),0,-1))</f>
        <v>35平方米/岗位</v>
      </c>
      <c r="AR159" s="12" t="s">
        <v>1579</v>
      </c>
      <c r="AS159" s="31" t="str" cm="1">
        <f t="array" aca="1" ref="AS159" ca="1">IF(OFFSET(INDIRECT(ADDRESS(ROW(), COLUMN())),0,-1)="",VLOOKUP($G159,$A:$AAE,COLUMN(),FALSE),OFFSET(INDIRECT(ADDRESS(ROW(), COLUMN())),0,-1))</f>
        <v>公服建筑面积/35</v>
      </c>
      <c r="AT159" s="12" t="s">
        <v>1592</v>
      </c>
      <c r="AU159" s="31" t="str" cm="1">
        <f t="array" aca="1" ref="AU159" ca="1">IF(OFFSET(INDIRECT(ADDRESS(ROW(), COLUMN())),0,-1)="",VLOOKUP($G159,$A:$AAE,COLUMN(),FALSE),OFFSET(INDIRECT(ADDRESS(ROW(), COLUMN())),0,-1))</f>
        <v>1.2个/100平方米</v>
      </c>
      <c r="AV159" s="12" t="s">
        <v>1606</v>
      </c>
      <c r="AW159" s="31" t="str" cm="1">
        <f t="array" aca="1" ref="AW159" ca="1">IF(OFFSET(INDIRECT(ADDRESS(ROW(), COLUMN())),0,-1)="",VLOOKUP($G159,$A:$AAE,COLUMN(),FALSE),OFFSET(INDIRECT(ADDRESS(ROW(), COLUMN())),0,-1))</f>
        <v>地块建筑面积*1.2/100</v>
      </c>
      <c r="AX159" s="2" t="s">
        <v>1619</v>
      </c>
      <c r="AY159" s="31" t="str" cm="1">
        <f t="array" aca="1" ref="AY159" ca="1">IF(OFFSET(INDIRECT(ADDRESS(ROW(), COLUMN())),0,-1)="",VLOOKUP($G159,$A:$AAE,COLUMN(),FALSE),OFFSET(INDIRECT(ADDRESS(ROW(), COLUMN())),0,-1))</f>
        <v>7.0升/平方米*日</v>
      </c>
      <c r="AZ159" s="2" t="s">
        <v>1634</v>
      </c>
      <c r="BA159" s="31" t="str" cm="1">
        <f t="array" aca="1" ref="BA159" ca="1">IF(OFFSET(INDIRECT(ADDRESS(ROW(), COLUMN())),0,-1)="",VLOOKUP($G159,$A:$AAE,COLUMN(),FALSE),OFFSET(INDIRECT(ADDRESS(ROW(), COLUMN())),0,-1))</f>
        <v>地块建筑面积*7.0/1000</v>
      </c>
      <c r="BB159" s="2">
        <v>0.85</v>
      </c>
      <c r="BC159" s="31" cm="1">
        <f t="array" aca="1" ref="BC159" ca="1">IF(OFFSET(INDIRECT(ADDRESS(ROW(), COLUMN())),0,-1)="",VLOOKUP($G159,$A:$AAE,COLUMN(),FALSE),OFFSET(INDIRECT(ADDRESS(ROW(), COLUMN())),0,-1))</f>
        <v>0.85</v>
      </c>
      <c r="BD159" s="2" t="s">
        <v>1646</v>
      </c>
      <c r="BE159" s="31" t="str" cm="1">
        <f t="array" aca="1" ref="BE159" ca="1">IF(OFFSET(INDIRECT(ADDRESS(ROW(), COLUMN())),0,-1)="",VLOOKUP($G159,$A:$AAE,COLUMN(),FALSE),OFFSET(INDIRECT(ADDRESS(ROW(), COLUMN())),0,-1))</f>
        <v>用水量*0.85</v>
      </c>
      <c r="BF159" s="2" t="s">
        <v>1652</v>
      </c>
      <c r="BG159" s="31" t="str" cm="1">
        <f t="array" aca="1" ref="BG159" ca="1">IF(OFFSET(INDIRECT(ADDRESS(ROW(), COLUMN())),0,-1)="",VLOOKUP($G159,$A:$AAE,COLUMN(),FALSE),OFFSET(INDIRECT(ADDRESS(ROW(), COLUMN())),0,-1))</f>
        <v>50瓦/平方米</v>
      </c>
      <c r="BH159" s="2">
        <v>0.8</v>
      </c>
      <c r="BI159" s="31" cm="1">
        <f t="array" aca="1" ref="BI159" ca="1">IF(OFFSET(INDIRECT(ADDRESS(ROW(), COLUMN())),0,-1)="",VLOOKUP($G159,$A:$AAE,COLUMN(),FALSE),OFFSET(INDIRECT(ADDRESS(ROW(), COLUMN())),0,-1))</f>
        <v>0.8</v>
      </c>
      <c r="BJ159" s="2" t="s">
        <v>1676</v>
      </c>
      <c r="BK159" s="31" t="str" cm="1">
        <f t="array" aca="1" ref="BK159" ca="1">IF(OFFSET(INDIRECT(ADDRESS(ROW(), COLUMN())),0,-1)="",VLOOKUP($G159,$A:$AAE,COLUMN(),FALSE),OFFSET(INDIRECT(ADDRESS(ROW(), COLUMN())),0,-1))</f>
        <v>地块建筑面积*50*0.8/1000</v>
      </c>
      <c r="BL159" s="2" t="s">
        <v>1691</v>
      </c>
      <c r="BM159" s="31" t="str" cm="1">
        <f t="array" aca="1" ref="BM159" ca="1">IF(OFFSET(INDIRECT(ADDRESS(ROW(), COLUMN())),0,-1)="",VLOOKUP($G159,$A:$AAE,COLUMN(),FALSE),OFFSET(INDIRECT(ADDRESS(ROW(), COLUMN())),0,-1))</f>
        <v>1.0门/100平方米</v>
      </c>
      <c r="BN159" s="2" t="s">
        <v>1610</v>
      </c>
      <c r="BO159" s="31" t="str" cm="1">
        <f t="array" aca="1" ref="BO159" ca="1">IF(OFFSET(INDIRECT(ADDRESS(ROW(), COLUMN())),0,-1)="",VLOOKUP($G159,$A:$AAE,COLUMN(),FALSE),OFFSET(INDIRECT(ADDRESS(ROW(), COLUMN())),0,-1))</f>
        <v>地块建筑面积*1.0/100</v>
      </c>
      <c r="BP159" s="2" t="s">
        <v>1703</v>
      </c>
      <c r="BQ159" s="31" t="str" cm="1">
        <f t="array" aca="1" ref="BQ159" ca="1">IF(OFFSET(INDIRECT(ADDRESS(ROW(), COLUMN())),0,-1)="",VLOOKUP($G159,$A:$AAE,COLUMN(),FALSE),OFFSET(INDIRECT(ADDRESS(ROW(), COLUMN())),0,-1))</f>
        <v>0.3门/100平方米</v>
      </c>
      <c r="BR159" s="2" t="s">
        <v>1607</v>
      </c>
      <c r="BS159" s="31" t="str" cm="1">
        <f t="array" aca="1" ref="BS159" ca="1">IF(OFFSET(INDIRECT(ADDRESS(ROW(), COLUMN())),0,-1)="",VLOOKUP($G159,$A:$AAE,COLUMN(),FALSE),OFFSET(INDIRECT(ADDRESS(ROW(), COLUMN())),0,-1))</f>
        <v>地块建筑面积*0.3/100</v>
      </c>
      <c r="BT159" s="2" t="s">
        <v>1719</v>
      </c>
      <c r="BU159" s="31" t="str" cm="1">
        <f t="array" aca="1" ref="BU159" ca="1">IF(OFFSET(INDIRECT(ADDRESS(ROW(), COLUMN())),0,-1)="",VLOOKUP($G159,$A:$AAE,COLUMN(),FALSE),OFFSET(INDIRECT(ADDRESS(ROW(), COLUMN())),0,-1))</f>
        <v>23.3pcu/万平方米，68：32</v>
      </c>
      <c r="BV159" s="2" t="s">
        <v>1736</v>
      </c>
      <c r="BW159" s="31" t="str" cm="1">
        <f t="array" aca="1" ref="BW159" ca="1">IF(OFFSET(INDIRECT(ADDRESS(ROW(), COLUMN())),0,-1)="",VLOOKUP($G159,$A:$AAE,COLUMN(),FALSE),OFFSET(INDIRECT(ADDRESS(ROW(), COLUMN())),0,-1))</f>
        <v>地块建筑面积/10000*23.3*0.68</v>
      </c>
      <c r="BX159" s="2" t="s">
        <v>1753</v>
      </c>
      <c r="BY159" s="31" t="str" cm="1">
        <f t="array" aca="1" ref="BY159" ca="1">IF(OFFSET(INDIRECT(ADDRESS(ROW(), COLUMN())),0,-1)="",VLOOKUP($G159,$A:$AAE,COLUMN(),FALSE),OFFSET(INDIRECT(ADDRESS(ROW(), COLUMN())),0,-1))</f>
        <v>地块建筑面积/10000*23.3*0.32</v>
      </c>
      <c r="BZ159" s="12" t="s">
        <v>2016</v>
      </c>
      <c r="CA159" s="31" t="str" cm="1">
        <f t="array" aca="1" ref="CA159" ca="1">IF(OFFSET(INDIRECT(ADDRESS(ROW(), COLUMN())),0,-1)="",VLOOKUP($G159,$A:$AAE,COLUMN(),FALSE),OFFSET(INDIRECT(ADDRESS(ROW(), COLUMN())),0,-1))</f>
        <v>地块建筑面积*0.4</v>
      </c>
      <c r="CB159" s="12" t="s">
        <v>2016</v>
      </c>
      <c r="CC159" s="31" t="str" cm="1">
        <f t="array" aca="1" ref="CC159" ca="1">IF(OFFSET(INDIRECT(ADDRESS(ROW(), COLUMN())),0,-1)="",VLOOKUP($G159,$A:$AAE,COLUMN(),FALSE),OFFSET(INDIRECT(ADDRESS(ROW(), COLUMN())),0,-1))</f>
        <v>地块建筑面积*0.4</v>
      </c>
      <c r="CD159" s="12" t="s">
        <v>2017</v>
      </c>
      <c r="CE159" s="31" t="str" cm="1">
        <f t="array" aca="1" ref="CE159" ca="1">IF(OFFSET(INDIRECT(ADDRESS(ROW(), COLUMN())),0,-1)="",VLOOKUP($G159,$A:$AAE,COLUMN(),FALSE),OFFSET(INDIRECT(ADDRESS(ROW(), COLUMN())),0,-1))</f>
        <v>地块建筑面积*0.08</v>
      </c>
      <c r="CF159" s="12" t="s">
        <v>2017</v>
      </c>
      <c r="CG159" s="31" t="str" cm="1">
        <f t="array" aca="1" ref="CG159" ca="1">IF(OFFSET(INDIRECT(ADDRESS(ROW(), COLUMN())),0,-1)="",VLOOKUP($G159,$A:$AAE,COLUMN(),FALSE),OFFSET(INDIRECT(ADDRESS(ROW(), COLUMN())),0,-1))</f>
        <v>地块建筑面积*0.08</v>
      </c>
      <c r="CH159" s="31"/>
      <c r="CI159" s="68" t="str" cm="1">
        <f t="array" aca="1" ref="CI159" ca="1">IF(OFFSET(INDIRECT(ADDRESS(ROW(), COLUMN())),0,-1)="",VLOOKUP($G159,$A:$AAE,COLUMN(),FALSE),OFFSET(INDIRECT(ADDRESS(ROW(), COLUMN())),0,-1))</f>
        <v>城镇建设用地</v>
      </c>
      <c r="CJ159" s="75" t="s">
        <v>1962</v>
      </c>
      <c r="CK159" s="78" t="str">
        <f t="shared" si="102"/>
        <v>唯一标识:A#公共管理与公共服务设施用地#城规</v>
      </c>
      <c r="CL159" s="78" t="str">
        <f t="shared" si="103"/>
        <v>性质名称:公共管理与公共服务设施用地</v>
      </c>
      <c r="CM159" s="78" t="str">
        <f t="shared" si="104"/>
        <v>地块性质过滤:</v>
      </c>
      <c r="CN159" s="78" t="str">
        <f t="shared" si="105"/>
        <v>地块性质:A</v>
      </c>
      <c r="CO159" s="78" t="str">
        <f t="shared" si="106"/>
        <v>地类标准:城规</v>
      </c>
      <c r="CP159" s="78" t="str">
        <f t="shared" si="107"/>
        <v>地块性质别称:</v>
      </c>
      <c r="CQ159" s="78" t="str">
        <f t="shared" si="108"/>
        <v>属性继承:H11#城市建设用地#城规</v>
      </c>
      <c r="CR159" s="78" t="str">
        <f t="shared" si="109"/>
        <v>父类:H11</v>
      </c>
      <c r="CS159" s="78" t="str">
        <f t="shared" si="110"/>
        <v>级别继承:H11#城市建设用地#城规</v>
      </c>
      <c r="CT159" s="78" t="str">
        <f t="shared" si="111"/>
        <v>级别层次:4</v>
      </c>
      <c r="CU159" s="78" t="str">
        <f t="shared" si="112"/>
        <v>级别:3H11</v>
      </c>
      <c r="CV159" s="78" t="str">
        <f t="shared" ca="1" si="113"/>
        <v>地块颜色:255,0,255</v>
      </c>
      <c r="CW159" s="78" t="str">
        <f t="shared" ca="1" si="114"/>
        <v>建筑面积公式:面积*容积率</v>
      </c>
      <c r="CX159" s="78" t="str">
        <f t="shared" ca="1" si="115"/>
        <v>住宅建筑面积公式:地块建筑面积*0</v>
      </c>
      <c r="CY159" s="78" t="str">
        <f t="shared" ca="1" si="116"/>
        <v>商服建筑面积公式:地块建筑面积*0</v>
      </c>
      <c r="CZ159" s="78" t="str">
        <f t="shared" ca="1" si="117"/>
        <v>商服中商业建筑面积公式:地块建筑面积*0</v>
      </c>
      <c r="DA159" s="78" t="str">
        <f t="shared" ca="1" si="118"/>
        <v>商服中办公建筑面积公式:地块建筑面积*0</v>
      </c>
      <c r="DB159" s="78" t="str">
        <f t="shared" ca="1" si="119"/>
        <v>公服建筑面积公式:地块建筑面积*1</v>
      </c>
      <c r="DC159" s="78" t="str">
        <f t="shared" ca="1" si="120"/>
        <v>工业建筑面积公式:地块建筑面积*0</v>
      </c>
      <c r="DD159" s="78" t="str">
        <f t="shared" ca="1" si="121"/>
        <v>市政建筑面积公式:地块建筑面积*0</v>
      </c>
      <c r="DE159" s="78" t="str">
        <f t="shared" ca="1" si="147"/>
        <v>绿地面积指定指标:面积*0</v>
      </c>
      <c r="DF159" s="78" t="str">
        <f t="shared" ca="1" si="148"/>
        <v>绿地面积指定公式:面积*0</v>
      </c>
      <c r="DG159" s="78" t="str">
        <f t="shared" ca="1" si="122"/>
        <v>户数指标:-</v>
      </c>
      <c r="DH159" s="78" t="str">
        <f t="shared" ca="1" si="123"/>
        <v>户数公式:0</v>
      </c>
      <c r="DI159" s="78" t="str">
        <f t="shared" ca="1" si="124"/>
        <v>人数指标:-</v>
      </c>
      <c r="DJ159" s="78" t="str">
        <f t="shared" ca="1" si="125"/>
        <v>人数公式:0</v>
      </c>
      <c r="DK159" s="78" t="str">
        <f t="shared" ca="1" si="126"/>
        <v>就业指标:35平方米/岗位</v>
      </c>
      <c r="DL159" s="78" t="str">
        <f t="shared" ca="1" si="127"/>
        <v>就业公式:公服建筑面积/35</v>
      </c>
      <c r="DM159" s="78" t="str">
        <f t="shared" ca="1" si="128"/>
        <v>机动车指标:1.2个/100平方米</v>
      </c>
      <c r="DN159" s="78" t="str">
        <f t="shared" ca="1" si="129"/>
        <v>机动车公式:地块建筑面积*1.2/100</v>
      </c>
      <c r="DO159" s="78" t="str">
        <f t="shared" ca="1" si="130"/>
        <v>用水量指标:7.0升/平方米*日</v>
      </c>
      <c r="DP159" s="78" t="str">
        <f t="shared" ca="1" si="131"/>
        <v>用水量公式:地块建筑面积*7.0/1000</v>
      </c>
      <c r="DQ159" s="78" t="str">
        <f t="shared" ca="1" si="132"/>
        <v>污水折算系数:0.85</v>
      </c>
      <c r="DR159" s="78" t="str">
        <f t="shared" ca="1" si="133"/>
        <v>污水量公式:用水量*0.85</v>
      </c>
      <c r="DS159" s="78" t="str">
        <f t="shared" ca="1" si="134"/>
        <v>用电负荷指标:50瓦/平方米</v>
      </c>
      <c r="DT159" s="78" t="str">
        <f t="shared" ca="1" si="135"/>
        <v>同时率:0.8</v>
      </c>
      <c r="DU159" s="78" t="str">
        <f t="shared" ca="1" si="136"/>
        <v>用电量公式:地块建筑面积*50*0.8/1000</v>
      </c>
      <c r="DV159" s="78" t="str">
        <f t="shared" ca="1" si="137"/>
        <v>固话装机指标:1.0门/100平方米</v>
      </c>
      <c r="DW159" s="78" t="str">
        <f t="shared" ca="1" si="138"/>
        <v>固话量公式:地块建筑面积*1.0/100</v>
      </c>
      <c r="DX159" s="78" t="str">
        <f t="shared" ca="1" si="139"/>
        <v>有线电视指标:0.3门/100平方米</v>
      </c>
      <c r="DY159" s="78" t="str">
        <f t="shared" ca="1" si="140"/>
        <v>电视量公式:地块建筑面积*0.3/100</v>
      </c>
      <c r="DZ159" s="78" t="str">
        <f t="shared" ca="1" si="141"/>
        <v>高峰机动车生成量指标:23.3pcu/万平方米，68：32</v>
      </c>
      <c r="EA159" s="78" t="str">
        <f t="shared" ca="1" si="142"/>
        <v>高峰机动车吸引量公式:地块建筑面积/10000*23.3*0.68</v>
      </c>
      <c r="EB159" s="78" t="str">
        <f t="shared" ca="1" si="143"/>
        <v>高峰机动车发生量公式:地块建筑面积/10000*23.3*0.32</v>
      </c>
      <c r="EC159" s="78" t="str">
        <f t="shared" ca="1" si="149"/>
        <v>地下空间指标:地块建筑面积*0.4</v>
      </c>
      <c r="ED159" s="78" t="str">
        <f t="shared" ca="1" si="144"/>
        <v>地下空间公式:地块建筑面积*0.4</v>
      </c>
      <c r="EE159" s="78" t="str">
        <f t="shared" ca="1" si="150"/>
        <v>人防指标:地块建筑面积*0.08</v>
      </c>
      <c r="EF159" s="78" t="str">
        <f t="shared" ca="1" si="145"/>
        <v>人防公式:地块建筑面积*0.08</v>
      </c>
      <c r="EG159" s="78" t="str">
        <f t="shared" ca="1" si="152"/>
        <v>用地构成:城镇建设用地</v>
      </c>
      <c r="EH159" s="78" t="s">
        <v>1962</v>
      </c>
      <c r="EI159" s="79" t="str">
        <f t="shared" ca="1" si="151"/>
        <v>唯一标识:A#公共管理与公共服务设施用地#城规;性质名称:公共管理与公共服务设施用地;地块性质过滤:;地块性质:A;地类标准:城规;地块性质别称:;属性继承:H11#城市建设用地#城规;父类:H11;级别继承:H11#城市建设用地#城规;级别层次:4;级别:3H11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159" t="s">
        <v>1962</v>
      </c>
    </row>
    <row r="160" spans="1:140" ht="16.5" x14ac:dyDescent="0.2">
      <c r="A160" s="49" t="str">
        <f t="shared" si="146"/>
        <v>A1#行政办公用地#城规</v>
      </c>
      <c r="B160" s="49" t="s">
        <v>281</v>
      </c>
      <c r="C160" s="49"/>
      <c r="D160" s="49" t="s">
        <v>840</v>
      </c>
      <c r="E160" s="49" t="s">
        <v>1276</v>
      </c>
      <c r="F160" s="49"/>
      <c r="G160" s="49" t="s">
        <v>65</v>
      </c>
      <c r="H160" s="49" t="s">
        <v>839</v>
      </c>
      <c r="I160" s="49" t="s">
        <v>65</v>
      </c>
      <c r="J160" s="49">
        <v>5</v>
      </c>
      <c r="K160" s="49" t="s">
        <v>1498</v>
      </c>
      <c r="L160" s="49"/>
      <c r="M160" s="49" t="str" cm="1">
        <f t="array" aca="1" ref="M160" ca="1">IF(OFFSET(INDIRECT(ADDRESS(ROW(), COLUMN())),0,-1)="",VLOOKUP($G160,$A:$AAE,COLUMN(),FALSE),OFFSET(INDIRECT(ADDRESS(ROW(), COLUMN())),0,-1))</f>
        <v>255,0,255</v>
      </c>
      <c r="N160" s="12"/>
      <c r="O160" s="49" t="str" cm="1">
        <f t="array" aca="1" ref="O160" ca="1">IF(OFFSET(INDIRECT(ADDRESS(ROW(), COLUMN())),0,-1)="",VLOOKUP($G160,$A:$AAE,COLUMN(),FALSE),OFFSET(INDIRECT(ADDRESS(ROW(), COLUMN())),0,-1))</f>
        <v>面积*容积率</v>
      </c>
      <c r="P160" s="12"/>
      <c r="Q160" s="12" t="str" cm="1">
        <f t="array" aca="1" ref="Q160" ca="1">IF(OFFSET(INDIRECT(ADDRESS(ROW(), COLUMN())),0,-1)="",VLOOKUP($G160,$A:$AAE,COLUMN(),FALSE),OFFSET(INDIRECT(ADDRESS(ROW(), COLUMN())),0,-1))</f>
        <v>地块建筑面积*0</v>
      </c>
      <c r="R160" s="12"/>
      <c r="S160" s="12" t="str" cm="1">
        <f t="array" aca="1" ref="S160" ca="1">IF(OFFSET(INDIRECT(ADDRESS(ROW(), COLUMN())),0,-1)="",VLOOKUP($G160,$A:$AAE,COLUMN(),FALSE),OFFSET(INDIRECT(ADDRESS(ROW(), COLUMN())),0,-1))</f>
        <v>地块建筑面积*0</v>
      </c>
      <c r="T160" s="12"/>
      <c r="U160" s="12" t="str" cm="1">
        <f t="array" aca="1" ref="U160" ca="1">IF(OFFSET(INDIRECT(ADDRESS(ROW(), COLUMN())),0,-1)="",VLOOKUP($G160,$A:$AAE,COLUMN(),FALSE),OFFSET(INDIRECT(ADDRESS(ROW(), COLUMN())),0,-1))</f>
        <v>地块建筑面积*0</v>
      </c>
      <c r="V160" s="12"/>
      <c r="W160" s="49" t="str" cm="1">
        <f t="array" aca="1" ref="W160" ca="1">IF(OFFSET(INDIRECT(ADDRESS(ROW(), COLUMN())),0,-1)="",VLOOKUP($G160,$A:$AAE,COLUMN(),FALSE),OFFSET(INDIRECT(ADDRESS(ROW(), COLUMN())),0,-1))</f>
        <v>地块建筑面积*0</v>
      </c>
      <c r="X160" s="12"/>
      <c r="Y160" s="12" t="str" cm="1">
        <f t="array" aca="1" ref="Y160" ca="1">IF(OFFSET(INDIRECT(ADDRESS(ROW(), COLUMN())),0,-1)="",VLOOKUP($G160,$A:$AAE,COLUMN(),FALSE),OFFSET(INDIRECT(ADDRESS(ROW(), COLUMN())),0,-1))</f>
        <v>地块建筑面积*1</v>
      </c>
      <c r="Z160" s="12"/>
      <c r="AA160" s="12" t="str" cm="1">
        <f t="array" aca="1" ref="AA160" ca="1">IF(OFFSET(INDIRECT(ADDRESS(ROW(), COLUMN())),0,-1)="",VLOOKUP($G160,$A:$AAE,COLUMN(),FALSE),OFFSET(INDIRECT(ADDRESS(ROW(), COLUMN())),0,-1))</f>
        <v>地块建筑面积*0</v>
      </c>
      <c r="AB160" s="12"/>
      <c r="AC160" s="12" t="str" cm="1">
        <f t="array" aca="1" ref="AC160" ca="1">IF(OFFSET(INDIRECT(ADDRESS(ROW(), COLUMN())),0,-1)="",VLOOKUP($G160,$A:$AAE,COLUMN(),FALSE),OFFSET(INDIRECT(ADDRESS(ROW(), COLUMN())),0,-1))</f>
        <v>地块建筑面积*0</v>
      </c>
      <c r="AD160" s="12"/>
      <c r="AE160" s="12" t="str" cm="1">
        <f t="array" aca="1" ref="AE160" ca="1">IF(OFFSET(INDIRECT(ADDRESS(ROW(), COLUMN())),0,-1)="",VLOOKUP($G160,$A:$AAE,COLUMN(),FALSE),OFFSET(INDIRECT(ADDRESS(ROW(), COLUMN())),0,-1))</f>
        <v>面积*0</v>
      </c>
      <c r="AF160" s="12"/>
      <c r="AG160" s="12" t="str" cm="1">
        <f t="array" aca="1" ref="AG160" ca="1">IF(OFFSET(INDIRECT(ADDRESS(ROW(), COLUMN())),0,-1)="",VLOOKUP($G160,$A:$AAE,COLUMN(),FALSE),OFFSET(INDIRECT(ADDRESS(ROW(), COLUMN())),0,-1))</f>
        <v>面积*0</v>
      </c>
      <c r="AH160" s="12"/>
      <c r="AI160" s="12" t="str" cm="1">
        <f t="array" aca="1" ref="AI160" ca="1">IF(OFFSET(INDIRECT(ADDRESS(ROW(), COLUMN())),0,-1)="",VLOOKUP($G160,$A:$AAE,COLUMN(),FALSE),OFFSET(INDIRECT(ADDRESS(ROW(), COLUMN())),0,-1))</f>
        <v>-</v>
      </c>
      <c r="AJ160" s="12"/>
      <c r="AK160" s="12" cm="1">
        <f t="array" aca="1" ref="AK160" ca="1">IF(OFFSET(INDIRECT(ADDRESS(ROW(), COLUMN())),0,-1)="",VLOOKUP($G160,$A:$AAE,COLUMN(),FALSE),OFFSET(INDIRECT(ADDRESS(ROW(), COLUMN())),0,-1))</f>
        <v>0</v>
      </c>
      <c r="AL160" s="12"/>
      <c r="AM160" s="12" t="str" cm="1">
        <f t="array" aca="1" ref="AM160" ca="1">IF(OFFSET(INDIRECT(ADDRESS(ROW(), COLUMN())),0,-1)="",VLOOKUP($G160,$A:$AAE,COLUMN(),FALSE),OFFSET(INDIRECT(ADDRESS(ROW(), COLUMN())),0,-1))</f>
        <v>-</v>
      </c>
      <c r="AN160" s="12"/>
      <c r="AO160" s="12" cm="1">
        <f t="array" aca="1" ref="AO160" ca="1">IF(OFFSET(INDIRECT(ADDRESS(ROW(), COLUMN())),0,-1)="",VLOOKUP($G160,$A:$AAE,COLUMN(),FALSE),OFFSET(INDIRECT(ADDRESS(ROW(), COLUMN())),0,-1))</f>
        <v>0</v>
      </c>
      <c r="AP160" s="12"/>
      <c r="AQ160" s="12" t="str" cm="1">
        <f t="array" aca="1" ref="AQ160" ca="1">IF(OFFSET(INDIRECT(ADDRESS(ROW(), COLUMN())),0,-1)="",VLOOKUP($G160,$A:$AAE,COLUMN(),FALSE),OFFSET(INDIRECT(ADDRESS(ROW(), COLUMN())),0,-1))</f>
        <v>35平方米/岗位</v>
      </c>
      <c r="AR160" s="12"/>
      <c r="AS160" s="12" t="str" cm="1">
        <f t="array" aca="1" ref="AS160" ca="1">IF(OFFSET(INDIRECT(ADDRESS(ROW(), COLUMN())),0,-1)="",VLOOKUP($G160,$A:$AAE,COLUMN(),FALSE),OFFSET(INDIRECT(ADDRESS(ROW(), COLUMN())),0,-1))</f>
        <v>公服建筑面积/35</v>
      </c>
      <c r="AT160" s="12"/>
      <c r="AU160" s="12" t="str" cm="1">
        <f t="array" aca="1" ref="AU160" ca="1">IF(OFFSET(INDIRECT(ADDRESS(ROW(), COLUMN())),0,-1)="",VLOOKUP($G160,$A:$AAE,COLUMN(),FALSE),OFFSET(INDIRECT(ADDRESS(ROW(), COLUMN())),0,-1))</f>
        <v>1.2个/100平方米</v>
      </c>
      <c r="AV160" s="12"/>
      <c r="AW160" s="12" t="str" cm="1">
        <f t="array" aca="1" ref="AW160" ca="1">IF(OFFSET(INDIRECT(ADDRESS(ROW(), COLUMN())),0,-1)="",VLOOKUP($G160,$A:$AAE,COLUMN(),FALSE),OFFSET(INDIRECT(ADDRESS(ROW(), COLUMN())),0,-1))</f>
        <v>地块建筑面积*1.2/100</v>
      </c>
      <c r="AX160" s="2"/>
      <c r="AY160" s="12" t="str" cm="1">
        <f t="array" aca="1" ref="AY160" ca="1">IF(OFFSET(INDIRECT(ADDRESS(ROW(), COLUMN())),0,-1)="",VLOOKUP($G160,$A:$AAE,COLUMN(),FALSE),OFFSET(INDIRECT(ADDRESS(ROW(), COLUMN())),0,-1))</f>
        <v>7.0升/平方米*日</v>
      </c>
      <c r="AZ160" s="2"/>
      <c r="BA160" s="12" t="str" cm="1">
        <f t="array" aca="1" ref="BA160" ca="1">IF(OFFSET(INDIRECT(ADDRESS(ROW(), COLUMN())),0,-1)="",VLOOKUP($G160,$A:$AAE,COLUMN(),FALSE),OFFSET(INDIRECT(ADDRESS(ROW(), COLUMN())),0,-1))</f>
        <v>地块建筑面积*7.0/1000</v>
      </c>
      <c r="BB160" s="2"/>
      <c r="BC160" s="12" cm="1">
        <f t="array" aca="1" ref="BC160" ca="1">IF(OFFSET(INDIRECT(ADDRESS(ROW(), COLUMN())),0,-1)="",VLOOKUP($G160,$A:$AAE,COLUMN(),FALSE),OFFSET(INDIRECT(ADDRESS(ROW(), COLUMN())),0,-1))</f>
        <v>0.85</v>
      </c>
      <c r="BD160" s="2"/>
      <c r="BE160" s="12" t="str" cm="1">
        <f t="array" aca="1" ref="BE160" ca="1">IF(OFFSET(INDIRECT(ADDRESS(ROW(), COLUMN())),0,-1)="",VLOOKUP($G160,$A:$AAE,COLUMN(),FALSE),OFFSET(INDIRECT(ADDRESS(ROW(), COLUMN())),0,-1))</f>
        <v>用水量*0.85</v>
      </c>
      <c r="BF160" s="2"/>
      <c r="BG160" s="12" t="str" cm="1">
        <f t="array" aca="1" ref="BG160" ca="1">IF(OFFSET(INDIRECT(ADDRESS(ROW(), COLUMN())),0,-1)="",VLOOKUP($G160,$A:$AAE,COLUMN(),FALSE),OFFSET(INDIRECT(ADDRESS(ROW(), COLUMN())),0,-1))</f>
        <v>50瓦/平方米</v>
      </c>
      <c r="BH160" s="2"/>
      <c r="BI160" s="12" cm="1">
        <f t="array" aca="1" ref="BI160" ca="1">IF(OFFSET(INDIRECT(ADDRESS(ROW(), COLUMN())),0,-1)="",VLOOKUP($G160,$A:$AAE,COLUMN(),FALSE),OFFSET(INDIRECT(ADDRESS(ROW(), COLUMN())),0,-1))</f>
        <v>0.8</v>
      </c>
      <c r="BJ160" s="2"/>
      <c r="BK160" s="12" t="str" cm="1">
        <f t="array" aca="1" ref="BK160" ca="1">IF(OFFSET(INDIRECT(ADDRESS(ROW(), COLUMN())),0,-1)="",VLOOKUP($G160,$A:$AAE,COLUMN(),FALSE),OFFSET(INDIRECT(ADDRESS(ROW(), COLUMN())),0,-1))</f>
        <v>地块建筑面积*50*0.8/1000</v>
      </c>
      <c r="BL160" s="2"/>
      <c r="BM160" s="12" t="str" cm="1">
        <f t="array" aca="1" ref="BM160" ca="1">IF(OFFSET(INDIRECT(ADDRESS(ROW(), COLUMN())),0,-1)="",VLOOKUP($G160,$A:$AAE,COLUMN(),FALSE),OFFSET(INDIRECT(ADDRESS(ROW(), COLUMN())),0,-1))</f>
        <v>1.0门/100平方米</v>
      </c>
      <c r="BN160" s="2"/>
      <c r="BO160" s="12" t="str" cm="1">
        <f t="array" aca="1" ref="BO160" ca="1">IF(OFFSET(INDIRECT(ADDRESS(ROW(), COLUMN())),0,-1)="",VLOOKUP($G160,$A:$AAE,COLUMN(),FALSE),OFFSET(INDIRECT(ADDRESS(ROW(), COLUMN())),0,-1))</f>
        <v>地块建筑面积*1.0/100</v>
      </c>
      <c r="BP160" s="2"/>
      <c r="BQ160" s="12" t="str" cm="1">
        <f t="array" aca="1" ref="BQ160" ca="1">IF(OFFSET(INDIRECT(ADDRESS(ROW(), COLUMN())),0,-1)="",VLOOKUP($G160,$A:$AAE,COLUMN(),FALSE),OFFSET(INDIRECT(ADDRESS(ROW(), COLUMN())),0,-1))</f>
        <v>0.3门/100平方米</v>
      </c>
      <c r="BR160" s="2"/>
      <c r="BS160" s="12" t="str" cm="1">
        <f t="array" aca="1" ref="BS160" ca="1">IF(OFFSET(INDIRECT(ADDRESS(ROW(), COLUMN())),0,-1)="",VLOOKUP($G160,$A:$AAE,COLUMN(),FALSE),OFFSET(INDIRECT(ADDRESS(ROW(), COLUMN())),0,-1))</f>
        <v>地块建筑面积*0.3/100</v>
      </c>
      <c r="BT160" s="2"/>
      <c r="BU160" s="12" t="str" cm="1">
        <f t="array" aca="1" ref="BU160" ca="1">IF(OFFSET(INDIRECT(ADDRESS(ROW(), COLUMN())),0,-1)="",VLOOKUP($G160,$A:$AAE,COLUMN(),FALSE),OFFSET(INDIRECT(ADDRESS(ROW(), COLUMN())),0,-1))</f>
        <v>23.3pcu/万平方米，68：32</v>
      </c>
      <c r="BV160" s="2"/>
      <c r="BW160" s="12" t="str" cm="1">
        <f t="array" aca="1" ref="BW160" ca="1">IF(OFFSET(INDIRECT(ADDRESS(ROW(), COLUMN())),0,-1)="",VLOOKUP($G160,$A:$AAE,COLUMN(),FALSE),OFFSET(INDIRECT(ADDRESS(ROW(), COLUMN())),0,-1))</f>
        <v>地块建筑面积/10000*23.3*0.68</v>
      </c>
      <c r="BX160" s="2"/>
      <c r="BY160" s="12" t="str" cm="1">
        <f t="array" aca="1" ref="BY160" ca="1">IF(OFFSET(INDIRECT(ADDRESS(ROW(), COLUMN())),0,-1)="",VLOOKUP($G160,$A:$AAE,COLUMN(),FALSE),OFFSET(INDIRECT(ADDRESS(ROW(), COLUMN())),0,-1))</f>
        <v>地块建筑面积/10000*23.3*0.32</v>
      </c>
      <c r="BZ160" s="95"/>
      <c r="CA160" s="12" t="str" cm="1">
        <f t="array" aca="1" ref="CA160" ca="1">IF(OFFSET(INDIRECT(ADDRESS(ROW(), COLUMN())),0,-1)="",VLOOKUP($G160,$A:$AAE,COLUMN(),FALSE),OFFSET(INDIRECT(ADDRESS(ROW(), COLUMN())),0,-1))</f>
        <v>地块建筑面积*0.4</v>
      </c>
      <c r="CB160" s="12"/>
      <c r="CC160" s="12" t="str" cm="1">
        <f t="array" aca="1" ref="CC160" ca="1">IF(OFFSET(INDIRECT(ADDRESS(ROW(), COLUMN())),0,-1)="",VLOOKUP($G160,$A:$AAE,COLUMN(),FALSE),OFFSET(INDIRECT(ADDRESS(ROW(), COLUMN())),0,-1))</f>
        <v>地块建筑面积*0.4</v>
      </c>
      <c r="CD160" s="12"/>
      <c r="CE160" s="12" t="str" cm="1">
        <f t="array" aca="1" ref="CE160" ca="1">IF(OFFSET(INDIRECT(ADDRESS(ROW(), COLUMN())),0,-1)="",VLOOKUP($G160,$A:$AAE,COLUMN(),FALSE),OFFSET(INDIRECT(ADDRESS(ROW(), COLUMN())),0,-1))</f>
        <v>地块建筑面积*0.08</v>
      </c>
      <c r="CF160" s="12"/>
      <c r="CG160" s="12" t="str" cm="1">
        <f t="array" aca="1" ref="CG160" ca="1">IF(OFFSET(INDIRECT(ADDRESS(ROW(), COLUMN())),0,-1)="",VLOOKUP($G160,$A:$AAE,COLUMN(),FALSE),OFFSET(INDIRECT(ADDRESS(ROW(), COLUMN())),0,-1))</f>
        <v>地块建筑面积*0.08</v>
      </c>
      <c r="CH160" s="12"/>
      <c r="CI160" s="49" t="str" cm="1">
        <f t="array" aca="1" ref="CI160" ca="1">IF(OFFSET(INDIRECT(ADDRESS(ROW(), COLUMN())),0,-1)="",VLOOKUP($G160,$A:$AAE,COLUMN(),FALSE),OFFSET(INDIRECT(ADDRESS(ROW(), COLUMN())),0,-1))</f>
        <v>城镇建设用地</v>
      </c>
      <c r="CJ160" s="75" t="s">
        <v>1962</v>
      </c>
      <c r="CK160" s="78" t="str">
        <f t="shared" si="102"/>
        <v>唯一标识:A1#行政办公用地#城规</v>
      </c>
      <c r="CL160" s="78" t="str">
        <f t="shared" si="103"/>
        <v>性质名称:行政办公用地</v>
      </c>
      <c r="CM160" s="78" t="str">
        <f t="shared" si="104"/>
        <v>地块性质过滤:</v>
      </c>
      <c r="CN160" s="78" t="str">
        <f t="shared" si="105"/>
        <v>地块性质:A1</v>
      </c>
      <c r="CO160" s="78" t="str">
        <f t="shared" si="106"/>
        <v>地类标准:城规</v>
      </c>
      <c r="CP160" s="78" t="str">
        <f t="shared" si="107"/>
        <v>地块性质别称:</v>
      </c>
      <c r="CQ160" s="78" t="str">
        <f t="shared" si="108"/>
        <v>属性继承:A#公共管理与公共服务设施用地#城规</v>
      </c>
      <c r="CR160" s="78" t="str">
        <f t="shared" si="109"/>
        <v>父类:A</v>
      </c>
      <c r="CS160" s="78" t="str">
        <f t="shared" si="110"/>
        <v>级别继承:A#公共管理与公共服务设施用地#城规</v>
      </c>
      <c r="CT160" s="78" t="str">
        <f t="shared" si="111"/>
        <v>级别层次:5</v>
      </c>
      <c r="CU160" s="78" t="str">
        <f t="shared" si="112"/>
        <v>级别:4A</v>
      </c>
      <c r="CV160" s="78" t="str">
        <f t="shared" ca="1" si="113"/>
        <v>地块颜色:255,0,255</v>
      </c>
      <c r="CW160" s="78" t="str">
        <f t="shared" ca="1" si="114"/>
        <v>建筑面积公式:面积*容积率</v>
      </c>
      <c r="CX160" s="78" t="str">
        <f t="shared" ca="1" si="115"/>
        <v>住宅建筑面积公式:地块建筑面积*0</v>
      </c>
      <c r="CY160" s="78" t="str">
        <f t="shared" ca="1" si="116"/>
        <v>商服建筑面积公式:地块建筑面积*0</v>
      </c>
      <c r="CZ160" s="78" t="str">
        <f t="shared" ca="1" si="117"/>
        <v>商服中商业建筑面积公式:地块建筑面积*0</v>
      </c>
      <c r="DA160" s="78" t="str">
        <f t="shared" ca="1" si="118"/>
        <v>商服中办公建筑面积公式:地块建筑面积*0</v>
      </c>
      <c r="DB160" s="78" t="str">
        <f t="shared" ca="1" si="119"/>
        <v>公服建筑面积公式:地块建筑面积*1</v>
      </c>
      <c r="DC160" s="78" t="str">
        <f t="shared" ca="1" si="120"/>
        <v>工业建筑面积公式:地块建筑面积*0</v>
      </c>
      <c r="DD160" s="78" t="str">
        <f t="shared" ca="1" si="121"/>
        <v>市政建筑面积公式:地块建筑面积*0</v>
      </c>
      <c r="DE160" s="78" t="str">
        <f t="shared" ca="1" si="147"/>
        <v>绿地面积指定指标:面积*0</v>
      </c>
      <c r="DF160" s="78" t="str">
        <f t="shared" ca="1" si="148"/>
        <v>绿地面积指定公式:面积*0</v>
      </c>
      <c r="DG160" s="78" t="str">
        <f t="shared" ca="1" si="122"/>
        <v>户数指标:-</v>
      </c>
      <c r="DH160" s="78" t="str">
        <f t="shared" ca="1" si="123"/>
        <v>户数公式:0</v>
      </c>
      <c r="DI160" s="78" t="str">
        <f t="shared" ca="1" si="124"/>
        <v>人数指标:-</v>
      </c>
      <c r="DJ160" s="78" t="str">
        <f t="shared" ca="1" si="125"/>
        <v>人数公式:0</v>
      </c>
      <c r="DK160" s="78" t="str">
        <f t="shared" ca="1" si="126"/>
        <v>就业指标:35平方米/岗位</v>
      </c>
      <c r="DL160" s="78" t="str">
        <f t="shared" ca="1" si="127"/>
        <v>就业公式:公服建筑面积/35</v>
      </c>
      <c r="DM160" s="78" t="str">
        <f t="shared" ca="1" si="128"/>
        <v>机动车指标:1.2个/100平方米</v>
      </c>
      <c r="DN160" s="78" t="str">
        <f t="shared" ca="1" si="129"/>
        <v>机动车公式:地块建筑面积*1.2/100</v>
      </c>
      <c r="DO160" s="78" t="str">
        <f t="shared" ca="1" si="130"/>
        <v>用水量指标:7.0升/平方米*日</v>
      </c>
      <c r="DP160" s="78" t="str">
        <f t="shared" ca="1" si="131"/>
        <v>用水量公式:地块建筑面积*7.0/1000</v>
      </c>
      <c r="DQ160" s="78" t="str">
        <f t="shared" ca="1" si="132"/>
        <v>污水折算系数:0.85</v>
      </c>
      <c r="DR160" s="78" t="str">
        <f t="shared" ca="1" si="133"/>
        <v>污水量公式:用水量*0.85</v>
      </c>
      <c r="DS160" s="78" t="str">
        <f t="shared" ca="1" si="134"/>
        <v>用电负荷指标:50瓦/平方米</v>
      </c>
      <c r="DT160" s="78" t="str">
        <f t="shared" ca="1" si="135"/>
        <v>同时率:0.8</v>
      </c>
      <c r="DU160" s="78" t="str">
        <f t="shared" ca="1" si="136"/>
        <v>用电量公式:地块建筑面积*50*0.8/1000</v>
      </c>
      <c r="DV160" s="78" t="str">
        <f t="shared" ca="1" si="137"/>
        <v>固话装机指标:1.0门/100平方米</v>
      </c>
      <c r="DW160" s="78" t="str">
        <f t="shared" ca="1" si="138"/>
        <v>固话量公式:地块建筑面积*1.0/100</v>
      </c>
      <c r="DX160" s="78" t="str">
        <f t="shared" ca="1" si="139"/>
        <v>有线电视指标:0.3门/100平方米</v>
      </c>
      <c r="DY160" s="78" t="str">
        <f t="shared" ca="1" si="140"/>
        <v>电视量公式:地块建筑面积*0.3/100</v>
      </c>
      <c r="DZ160" s="78" t="str">
        <f t="shared" ca="1" si="141"/>
        <v>高峰机动车生成量指标:23.3pcu/万平方米，68：32</v>
      </c>
      <c r="EA160" s="78" t="str">
        <f t="shared" ca="1" si="142"/>
        <v>高峰机动车吸引量公式:地块建筑面积/10000*23.3*0.68</v>
      </c>
      <c r="EB160" s="78" t="str">
        <f t="shared" ca="1" si="143"/>
        <v>高峰机动车发生量公式:地块建筑面积/10000*23.3*0.32</v>
      </c>
      <c r="EC160" s="78" t="str">
        <f t="shared" ca="1" si="149"/>
        <v>地下空间指标:地块建筑面积*0.4</v>
      </c>
      <c r="ED160" s="78" t="str">
        <f t="shared" ca="1" si="144"/>
        <v>地下空间公式:地块建筑面积*0.4</v>
      </c>
      <c r="EE160" s="78" t="str">
        <f t="shared" ca="1" si="150"/>
        <v>人防指标:地块建筑面积*0.08</v>
      </c>
      <c r="EF160" s="78" t="str">
        <f t="shared" ca="1" si="145"/>
        <v>人防公式:地块建筑面积*0.08</v>
      </c>
      <c r="EG160" s="78" t="str">
        <f t="shared" ca="1" si="152"/>
        <v>用地构成:城镇建设用地</v>
      </c>
      <c r="EH160" s="78" t="s">
        <v>1962</v>
      </c>
      <c r="EI160" s="79" t="str">
        <f t="shared" ca="1" si="151"/>
        <v>唯一标识:A1#行政办公用地#城规;性质名称:行政办公用地;地块性质过滤:;地块性质:A1;地类标准:城规;地块性质别称:;属性继承:A#公共管理与公共服务设施用地#城规;父类:A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160" t="s">
        <v>1962</v>
      </c>
    </row>
    <row r="161" spans="1:140" ht="16.5" x14ac:dyDescent="0.2">
      <c r="A161" s="49" t="str">
        <f t="shared" si="146"/>
        <v>A2#文化设施用地#城规</v>
      </c>
      <c r="B161" s="49" t="s">
        <v>282</v>
      </c>
      <c r="C161" s="49"/>
      <c r="D161" s="49" t="s">
        <v>841</v>
      </c>
      <c r="E161" s="49" t="s">
        <v>1276</v>
      </c>
      <c r="F161" s="49"/>
      <c r="G161" s="49" t="s">
        <v>65</v>
      </c>
      <c r="H161" s="49" t="s">
        <v>839</v>
      </c>
      <c r="I161" s="49" t="s">
        <v>65</v>
      </c>
      <c r="J161" s="49">
        <v>5</v>
      </c>
      <c r="K161" s="49" t="s">
        <v>1498</v>
      </c>
      <c r="L161" s="127" t="s">
        <v>2335</v>
      </c>
      <c r="M161" s="68" t="str" cm="1">
        <f t="array" aca="1" ref="M161" ca="1">IF(OFFSET(INDIRECT(ADDRESS(ROW(), COLUMN())),0,-1)="",VLOOKUP($G161,$A:$AAE,COLUMN(),FALSE),OFFSET(INDIRECT(ADDRESS(ROW(), COLUMN())),0,-1))</f>
        <v>221,50,215</v>
      </c>
      <c r="N161" s="31"/>
      <c r="O161" s="68" t="str" cm="1">
        <f t="array" aca="1" ref="O161" ca="1">IF(OFFSET(INDIRECT(ADDRESS(ROW(), COLUMN())),0,-1)="",VLOOKUP($G161,$A:$AAE,COLUMN(),FALSE),OFFSET(INDIRECT(ADDRESS(ROW(), COLUMN())),0,-1))</f>
        <v>面积*容积率</v>
      </c>
      <c r="P161" s="31"/>
      <c r="Q161" s="31" t="str" cm="1">
        <f t="array" aca="1" ref="Q161" ca="1">IF(OFFSET(INDIRECT(ADDRESS(ROW(), COLUMN())),0,-1)="",VLOOKUP($G161,$A:$AAE,COLUMN(),FALSE),OFFSET(INDIRECT(ADDRESS(ROW(), COLUMN())),0,-1))</f>
        <v>地块建筑面积*0</v>
      </c>
      <c r="R161" s="31"/>
      <c r="S161" s="31" t="str" cm="1">
        <f t="array" aca="1" ref="S161" ca="1">IF(OFFSET(INDIRECT(ADDRESS(ROW(), COLUMN())),0,-1)="",VLOOKUP($G161,$A:$AAE,COLUMN(),FALSE),OFFSET(INDIRECT(ADDRESS(ROW(), COLUMN())),0,-1))</f>
        <v>地块建筑面积*0</v>
      </c>
      <c r="T161" s="31"/>
      <c r="U161" s="31" t="str" cm="1">
        <f t="array" aca="1" ref="U161" ca="1">IF(OFFSET(INDIRECT(ADDRESS(ROW(), COLUMN())),0,-1)="",VLOOKUP($G161,$A:$AAE,COLUMN(),FALSE),OFFSET(INDIRECT(ADDRESS(ROW(), COLUMN())),0,-1))</f>
        <v>地块建筑面积*0</v>
      </c>
      <c r="V161" s="31"/>
      <c r="W161" s="68" t="str" cm="1">
        <f t="array" aca="1" ref="W161" ca="1">IF(OFFSET(INDIRECT(ADDRESS(ROW(), COLUMN())),0,-1)="",VLOOKUP($G161,$A:$AAE,COLUMN(),FALSE),OFFSET(INDIRECT(ADDRESS(ROW(), COLUMN())),0,-1))</f>
        <v>地块建筑面积*0</v>
      </c>
      <c r="X161" s="31"/>
      <c r="Y161" s="31" t="str" cm="1">
        <f t="array" aca="1" ref="Y161" ca="1">IF(OFFSET(INDIRECT(ADDRESS(ROW(), COLUMN())),0,-1)="",VLOOKUP($G161,$A:$AAE,COLUMN(),FALSE),OFFSET(INDIRECT(ADDRESS(ROW(), COLUMN())),0,-1))</f>
        <v>地块建筑面积*1</v>
      </c>
      <c r="Z161" s="31"/>
      <c r="AA161" s="31" t="str" cm="1">
        <f t="array" aca="1" ref="AA161" ca="1">IF(OFFSET(INDIRECT(ADDRESS(ROW(), COLUMN())),0,-1)="",VLOOKUP($G161,$A:$AAE,COLUMN(),FALSE),OFFSET(INDIRECT(ADDRESS(ROW(), COLUMN())),0,-1))</f>
        <v>地块建筑面积*0</v>
      </c>
      <c r="AB161" s="31"/>
      <c r="AC161" s="31" t="str" cm="1">
        <f t="array" aca="1" ref="AC161" ca="1">IF(OFFSET(INDIRECT(ADDRESS(ROW(), COLUMN())),0,-1)="",VLOOKUP($G161,$A:$AAE,COLUMN(),FALSE),OFFSET(INDIRECT(ADDRESS(ROW(), COLUMN())),0,-1))</f>
        <v>地块建筑面积*0</v>
      </c>
      <c r="AD161" s="31"/>
      <c r="AE161" s="31" t="str" cm="1">
        <f t="array" aca="1" ref="AE161" ca="1">IF(OFFSET(INDIRECT(ADDRESS(ROW(), COLUMN())),0,-1)="",VLOOKUP($G161,$A:$AAE,COLUMN(),FALSE),OFFSET(INDIRECT(ADDRESS(ROW(), COLUMN())),0,-1))</f>
        <v>面积*0</v>
      </c>
      <c r="AF161" s="31"/>
      <c r="AG161" s="31" t="str" cm="1">
        <f t="array" aca="1" ref="AG161" ca="1">IF(OFFSET(INDIRECT(ADDRESS(ROW(), COLUMN())),0,-1)="",VLOOKUP($G161,$A:$AAE,COLUMN(),FALSE),OFFSET(INDIRECT(ADDRESS(ROW(), COLUMN())),0,-1))</f>
        <v>面积*0</v>
      </c>
      <c r="AH161" s="31"/>
      <c r="AI161" s="31" t="str" cm="1">
        <f t="array" aca="1" ref="AI161" ca="1">IF(OFFSET(INDIRECT(ADDRESS(ROW(), COLUMN())),0,-1)="",VLOOKUP($G161,$A:$AAE,COLUMN(),FALSE),OFFSET(INDIRECT(ADDRESS(ROW(), COLUMN())),0,-1))</f>
        <v>-</v>
      </c>
      <c r="AJ161" s="31"/>
      <c r="AK161" s="31" cm="1">
        <f t="array" aca="1" ref="AK161" ca="1">IF(OFFSET(INDIRECT(ADDRESS(ROW(), COLUMN())),0,-1)="",VLOOKUP($G161,$A:$AAE,COLUMN(),FALSE),OFFSET(INDIRECT(ADDRESS(ROW(), COLUMN())),0,-1))</f>
        <v>0</v>
      </c>
      <c r="AL161" s="31"/>
      <c r="AM161" s="31" t="str" cm="1">
        <f t="array" aca="1" ref="AM161" ca="1">IF(OFFSET(INDIRECT(ADDRESS(ROW(), COLUMN())),0,-1)="",VLOOKUP($G161,$A:$AAE,COLUMN(),FALSE),OFFSET(INDIRECT(ADDRESS(ROW(), COLUMN())),0,-1))</f>
        <v>-</v>
      </c>
      <c r="AN161" s="12"/>
      <c r="AO161" s="31" cm="1">
        <f t="array" aca="1" ref="AO161" ca="1">IF(OFFSET(INDIRECT(ADDRESS(ROW(), COLUMN())),0,-1)="",VLOOKUP($G161,$A:$AAE,COLUMN(),FALSE),OFFSET(INDIRECT(ADDRESS(ROW(), COLUMN())),0,-1))</f>
        <v>0</v>
      </c>
      <c r="AP161" s="12"/>
      <c r="AQ161" s="31" t="str" cm="1">
        <f t="array" aca="1" ref="AQ161" ca="1">IF(OFFSET(INDIRECT(ADDRESS(ROW(), COLUMN())),0,-1)="",VLOOKUP($G161,$A:$AAE,COLUMN(),FALSE),OFFSET(INDIRECT(ADDRESS(ROW(), COLUMN())),0,-1))</f>
        <v>35平方米/岗位</v>
      </c>
      <c r="AR161" s="12"/>
      <c r="AS161" s="31" t="str" cm="1">
        <f t="array" aca="1" ref="AS161" ca="1">IF(OFFSET(INDIRECT(ADDRESS(ROW(), COLUMN())),0,-1)="",VLOOKUP($G161,$A:$AAE,COLUMN(),FALSE),OFFSET(INDIRECT(ADDRESS(ROW(), COLUMN())),0,-1))</f>
        <v>公服建筑面积/35</v>
      </c>
      <c r="AT161" s="12"/>
      <c r="AU161" s="31" t="str" cm="1">
        <f t="array" aca="1" ref="AU161" ca="1">IF(OFFSET(INDIRECT(ADDRESS(ROW(), COLUMN())),0,-1)="",VLOOKUP($G161,$A:$AAE,COLUMN(),FALSE),OFFSET(INDIRECT(ADDRESS(ROW(), COLUMN())),0,-1))</f>
        <v>1.2个/100平方米</v>
      </c>
      <c r="AV161" s="12"/>
      <c r="AW161" s="31" t="str" cm="1">
        <f t="array" aca="1" ref="AW161" ca="1">IF(OFFSET(INDIRECT(ADDRESS(ROW(), COLUMN())),0,-1)="",VLOOKUP($G161,$A:$AAE,COLUMN(),FALSE),OFFSET(INDIRECT(ADDRESS(ROW(), COLUMN())),0,-1))</f>
        <v>地块建筑面积*1.2/100</v>
      </c>
      <c r="AX161" s="2" t="s">
        <v>1620</v>
      </c>
      <c r="AY161" s="31" t="str" cm="1">
        <f t="array" aca="1" ref="AY161" ca="1">IF(OFFSET(INDIRECT(ADDRESS(ROW(), COLUMN())),0,-1)="",VLOOKUP($G161,$A:$AAE,COLUMN(),FALSE),OFFSET(INDIRECT(ADDRESS(ROW(), COLUMN())),0,-1))</f>
        <v>4.0升/平方米*日</v>
      </c>
      <c r="AZ161" s="2" t="s">
        <v>1635</v>
      </c>
      <c r="BA161" s="31" t="str" cm="1">
        <f t="array" aca="1" ref="BA161" ca="1">IF(OFFSET(INDIRECT(ADDRESS(ROW(), COLUMN())),0,-1)="",VLOOKUP($G161,$A:$AAE,COLUMN(),FALSE),OFFSET(INDIRECT(ADDRESS(ROW(), COLUMN())),0,-1))</f>
        <v>地块建筑面积*4.0/1000</v>
      </c>
      <c r="BB161" s="112"/>
      <c r="BC161" s="31" cm="1">
        <f t="array" aca="1" ref="BC161" ca="1">IF(OFFSET(INDIRECT(ADDRESS(ROW(), COLUMN())),0,-1)="",VLOOKUP($G161,$A:$AAE,COLUMN(),FALSE),OFFSET(INDIRECT(ADDRESS(ROW(), COLUMN())),0,-1))</f>
        <v>0.85</v>
      </c>
      <c r="BD161" s="112"/>
      <c r="BE161" s="31" t="str" cm="1">
        <f t="array" aca="1" ref="BE161" ca="1">IF(OFFSET(INDIRECT(ADDRESS(ROW(), COLUMN())),0,-1)="",VLOOKUP($G161,$A:$AAE,COLUMN(),FALSE),OFFSET(INDIRECT(ADDRESS(ROW(), COLUMN())),0,-1))</f>
        <v>用水量*0.85</v>
      </c>
      <c r="BF161" s="2" t="s">
        <v>1657</v>
      </c>
      <c r="BG161" s="31" t="str" cm="1">
        <f t="array" aca="1" ref="BG161" ca="1">IF(OFFSET(INDIRECT(ADDRESS(ROW(), COLUMN())),0,-1)="",VLOOKUP($G161,$A:$AAE,COLUMN(),FALSE),OFFSET(INDIRECT(ADDRESS(ROW(), COLUMN())),0,-1))</f>
        <v>40瓦/平方米</v>
      </c>
      <c r="BH161" s="2">
        <v>0.7</v>
      </c>
      <c r="BI161" s="31" cm="1">
        <f t="array" aca="1" ref="BI161" ca="1">IF(OFFSET(INDIRECT(ADDRESS(ROW(), COLUMN())),0,-1)="",VLOOKUP($G161,$A:$AAE,COLUMN(),FALSE),OFFSET(INDIRECT(ADDRESS(ROW(), COLUMN())),0,-1))</f>
        <v>0.7</v>
      </c>
      <c r="BJ161" s="2" t="s">
        <v>1677</v>
      </c>
      <c r="BK161" s="31" t="str" cm="1">
        <f t="array" aca="1" ref="BK161" ca="1">IF(OFFSET(INDIRECT(ADDRESS(ROW(), COLUMN())),0,-1)="",VLOOKUP($G161,$A:$AAE,COLUMN(),FALSE),OFFSET(INDIRECT(ADDRESS(ROW(), COLUMN())),0,-1))</f>
        <v>地块建筑面积*40*0.7/1000</v>
      </c>
      <c r="BL161" s="112"/>
      <c r="BM161" s="31" t="str" cm="1">
        <f t="array" aca="1" ref="BM161" ca="1">IF(OFFSET(INDIRECT(ADDRESS(ROW(), COLUMN())),0,-1)="",VLOOKUP($G161,$A:$AAE,COLUMN(),FALSE),OFFSET(INDIRECT(ADDRESS(ROW(), COLUMN())),0,-1))</f>
        <v>1.0门/100平方米</v>
      </c>
      <c r="BN161" s="112"/>
      <c r="BO161" s="31" t="str" cm="1">
        <f t="array" aca="1" ref="BO161" ca="1">IF(OFFSET(INDIRECT(ADDRESS(ROW(), COLUMN())),0,-1)="",VLOOKUP($G161,$A:$AAE,COLUMN(),FALSE),OFFSET(INDIRECT(ADDRESS(ROW(), COLUMN())),0,-1))</f>
        <v>地块建筑面积*1.0/100</v>
      </c>
      <c r="BP161" s="112"/>
      <c r="BQ161" s="31" t="str" cm="1">
        <f t="array" aca="1" ref="BQ161" ca="1">IF(OFFSET(INDIRECT(ADDRESS(ROW(), COLUMN())),0,-1)="",VLOOKUP($G161,$A:$AAE,COLUMN(),FALSE),OFFSET(INDIRECT(ADDRESS(ROW(), COLUMN())),0,-1))</f>
        <v>0.3门/100平方米</v>
      </c>
      <c r="BR161" s="2"/>
      <c r="BS161" s="31" t="str" cm="1">
        <f t="array" aca="1" ref="BS161" ca="1">IF(OFFSET(INDIRECT(ADDRESS(ROW(), COLUMN())),0,-1)="",VLOOKUP($G161,$A:$AAE,COLUMN(),FALSE),OFFSET(INDIRECT(ADDRESS(ROW(), COLUMN())),0,-1))</f>
        <v>地块建筑面积*0.3/100</v>
      </c>
      <c r="BT161" s="2" t="s">
        <v>1720</v>
      </c>
      <c r="BU161" s="31" t="str" cm="1">
        <f t="array" aca="1" ref="BU161" ca="1">IF(OFFSET(INDIRECT(ADDRESS(ROW(), COLUMN())),0,-1)="",VLOOKUP($G161,$A:$AAE,COLUMN(),FALSE),OFFSET(INDIRECT(ADDRESS(ROW(), COLUMN())),0,-1))</f>
        <v>27.4pcu/万平方米，72：28</v>
      </c>
      <c r="BV161" s="2" t="s">
        <v>1737</v>
      </c>
      <c r="BW161" s="31" t="str" cm="1">
        <f t="array" aca="1" ref="BW161" ca="1">IF(OFFSET(INDIRECT(ADDRESS(ROW(), COLUMN())),0,-1)="",VLOOKUP($G161,$A:$AAE,COLUMN(),FALSE),OFFSET(INDIRECT(ADDRESS(ROW(), COLUMN())),0,-1))</f>
        <v>地块建筑面积/10000*27.4*0.72</v>
      </c>
      <c r="BX161" s="2" t="s">
        <v>1754</v>
      </c>
      <c r="BY161" s="31" t="str" cm="1">
        <f t="array" aca="1" ref="BY161" ca="1">IF(OFFSET(INDIRECT(ADDRESS(ROW(), COLUMN())),0,-1)="",VLOOKUP($G161,$A:$AAE,COLUMN(),FALSE),OFFSET(INDIRECT(ADDRESS(ROW(), COLUMN())),0,-1))</f>
        <v>地块建筑面积/10000*27.4*0.28</v>
      </c>
      <c r="BZ161" s="95"/>
      <c r="CA161" s="31" t="str" cm="1">
        <f t="array" aca="1" ref="CA161" ca="1">IF(OFFSET(INDIRECT(ADDRESS(ROW(), COLUMN())),0,-1)="",VLOOKUP($G161,$A:$AAE,COLUMN(),FALSE),OFFSET(INDIRECT(ADDRESS(ROW(), COLUMN())),0,-1))</f>
        <v>地块建筑面积*0.4</v>
      </c>
      <c r="CB161" s="12"/>
      <c r="CC161" s="31" t="str" cm="1">
        <f t="array" aca="1" ref="CC161" ca="1">IF(OFFSET(INDIRECT(ADDRESS(ROW(), COLUMN())),0,-1)="",VLOOKUP($G161,$A:$AAE,COLUMN(),FALSE),OFFSET(INDIRECT(ADDRESS(ROW(), COLUMN())),0,-1))</f>
        <v>地块建筑面积*0.4</v>
      </c>
      <c r="CD161" s="12"/>
      <c r="CE161" s="31" t="str" cm="1">
        <f t="array" aca="1" ref="CE161" ca="1">IF(OFFSET(INDIRECT(ADDRESS(ROW(), COLUMN())),0,-1)="",VLOOKUP($G161,$A:$AAE,COLUMN(),FALSE),OFFSET(INDIRECT(ADDRESS(ROW(), COLUMN())),0,-1))</f>
        <v>地块建筑面积*0.08</v>
      </c>
      <c r="CF161" s="12"/>
      <c r="CG161" s="31" t="str" cm="1">
        <f t="array" aca="1" ref="CG161" ca="1">IF(OFFSET(INDIRECT(ADDRESS(ROW(), COLUMN())),0,-1)="",VLOOKUP($G161,$A:$AAE,COLUMN(),FALSE),OFFSET(INDIRECT(ADDRESS(ROW(), COLUMN())),0,-1))</f>
        <v>地块建筑面积*0.08</v>
      </c>
      <c r="CH161" s="31"/>
      <c r="CI161" s="68" t="str" cm="1">
        <f t="array" aca="1" ref="CI161" ca="1">IF(OFFSET(INDIRECT(ADDRESS(ROW(), COLUMN())),0,-1)="",VLOOKUP($G161,$A:$AAE,COLUMN(),FALSE),OFFSET(INDIRECT(ADDRESS(ROW(), COLUMN())),0,-1))</f>
        <v>城镇建设用地</v>
      </c>
      <c r="CJ161" s="75" t="s">
        <v>1962</v>
      </c>
      <c r="CK161" s="78" t="str">
        <f t="shared" si="102"/>
        <v>唯一标识:A2#文化设施用地#城规</v>
      </c>
      <c r="CL161" s="78" t="str">
        <f t="shared" si="103"/>
        <v>性质名称:文化设施用地</v>
      </c>
      <c r="CM161" s="78" t="str">
        <f t="shared" si="104"/>
        <v>地块性质过滤:</v>
      </c>
      <c r="CN161" s="78" t="str">
        <f t="shared" si="105"/>
        <v>地块性质:A2</v>
      </c>
      <c r="CO161" s="78" t="str">
        <f t="shared" si="106"/>
        <v>地类标准:城规</v>
      </c>
      <c r="CP161" s="78" t="str">
        <f t="shared" si="107"/>
        <v>地块性质别称:</v>
      </c>
      <c r="CQ161" s="78" t="str">
        <f t="shared" si="108"/>
        <v>属性继承:A#公共管理与公共服务设施用地#城规</v>
      </c>
      <c r="CR161" s="78" t="str">
        <f t="shared" si="109"/>
        <v>父类:A</v>
      </c>
      <c r="CS161" s="78" t="str">
        <f t="shared" si="110"/>
        <v>级别继承:A#公共管理与公共服务设施用地#城规</v>
      </c>
      <c r="CT161" s="78" t="str">
        <f t="shared" si="111"/>
        <v>级别层次:5</v>
      </c>
      <c r="CU161" s="78" t="str">
        <f t="shared" si="112"/>
        <v>级别:4A</v>
      </c>
      <c r="CV161" s="78" t="str">
        <f t="shared" ca="1" si="113"/>
        <v>地块颜色:221,50,215</v>
      </c>
      <c r="CW161" s="78" t="str">
        <f t="shared" ca="1" si="114"/>
        <v>建筑面积公式:面积*容积率</v>
      </c>
      <c r="CX161" s="78" t="str">
        <f t="shared" ca="1" si="115"/>
        <v>住宅建筑面积公式:地块建筑面积*0</v>
      </c>
      <c r="CY161" s="78" t="str">
        <f t="shared" ca="1" si="116"/>
        <v>商服建筑面积公式:地块建筑面积*0</v>
      </c>
      <c r="CZ161" s="78" t="str">
        <f t="shared" ca="1" si="117"/>
        <v>商服中商业建筑面积公式:地块建筑面积*0</v>
      </c>
      <c r="DA161" s="78" t="str">
        <f t="shared" ca="1" si="118"/>
        <v>商服中办公建筑面积公式:地块建筑面积*0</v>
      </c>
      <c r="DB161" s="78" t="str">
        <f t="shared" ca="1" si="119"/>
        <v>公服建筑面积公式:地块建筑面积*1</v>
      </c>
      <c r="DC161" s="78" t="str">
        <f t="shared" ca="1" si="120"/>
        <v>工业建筑面积公式:地块建筑面积*0</v>
      </c>
      <c r="DD161" s="78" t="str">
        <f t="shared" ca="1" si="121"/>
        <v>市政建筑面积公式:地块建筑面积*0</v>
      </c>
      <c r="DE161" s="78" t="str">
        <f t="shared" ca="1" si="147"/>
        <v>绿地面积指定指标:面积*0</v>
      </c>
      <c r="DF161" s="78" t="str">
        <f t="shared" ca="1" si="148"/>
        <v>绿地面积指定公式:面积*0</v>
      </c>
      <c r="DG161" s="78" t="str">
        <f t="shared" ca="1" si="122"/>
        <v>户数指标:-</v>
      </c>
      <c r="DH161" s="78" t="str">
        <f t="shared" ca="1" si="123"/>
        <v>户数公式:0</v>
      </c>
      <c r="DI161" s="78" t="str">
        <f t="shared" ca="1" si="124"/>
        <v>人数指标:-</v>
      </c>
      <c r="DJ161" s="78" t="str">
        <f t="shared" ca="1" si="125"/>
        <v>人数公式:0</v>
      </c>
      <c r="DK161" s="78" t="str">
        <f t="shared" ca="1" si="126"/>
        <v>就业指标:35平方米/岗位</v>
      </c>
      <c r="DL161" s="78" t="str">
        <f t="shared" ca="1" si="127"/>
        <v>就业公式:公服建筑面积/35</v>
      </c>
      <c r="DM161" s="78" t="str">
        <f t="shared" ca="1" si="128"/>
        <v>机动车指标:1.2个/100平方米</v>
      </c>
      <c r="DN161" s="78" t="str">
        <f t="shared" ca="1" si="129"/>
        <v>机动车公式:地块建筑面积*1.2/100</v>
      </c>
      <c r="DO161" s="78" t="str">
        <f t="shared" ca="1" si="130"/>
        <v>用水量指标:4.0升/平方米*日</v>
      </c>
      <c r="DP161" s="78" t="str">
        <f t="shared" ca="1" si="131"/>
        <v>用水量公式:地块建筑面积*4.0/1000</v>
      </c>
      <c r="DQ161" s="78" t="str">
        <f t="shared" ca="1" si="132"/>
        <v>污水折算系数:0.85</v>
      </c>
      <c r="DR161" s="78" t="str">
        <f t="shared" ca="1" si="133"/>
        <v>污水量公式:用水量*0.85</v>
      </c>
      <c r="DS161" s="78" t="str">
        <f t="shared" ca="1" si="134"/>
        <v>用电负荷指标:40瓦/平方米</v>
      </c>
      <c r="DT161" s="78" t="str">
        <f t="shared" ca="1" si="135"/>
        <v>同时率:0.7</v>
      </c>
      <c r="DU161" s="78" t="str">
        <f t="shared" ca="1" si="136"/>
        <v>用电量公式:地块建筑面积*40*0.7/1000</v>
      </c>
      <c r="DV161" s="78" t="str">
        <f t="shared" ca="1" si="137"/>
        <v>固话装机指标:1.0门/100平方米</v>
      </c>
      <c r="DW161" s="78" t="str">
        <f t="shared" ca="1" si="138"/>
        <v>固话量公式:地块建筑面积*1.0/100</v>
      </c>
      <c r="DX161" s="78" t="str">
        <f t="shared" ca="1" si="139"/>
        <v>有线电视指标:0.3门/100平方米</v>
      </c>
      <c r="DY161" s="78" t="str">
        <f t="shared" ca="1" si="140"/>
        <v>电视量公式:地块建筑面积*0.3/100</v>
      </c>
      <c r="DZ161" s="78" t="str">
        <f t="shared" ca="1" si="141"/>
        <v>高峰机动车生成量指标:27.4pcu/万平方米，72：28</v>
      </c>
      <c r="EA161" s="78" t="str">
        <f t="shared" ca="1" si="142"/>
        <v>高峰机动车吸引量公式:地块建筑面积/10000*27.4*0.72</v>
      </c>
      <c r="EB161" s="78" t="str">
        <f t="shared" ca="1" si="143"/>
        <v>高峰机动车发生量公式:地块建筑面积/10000*27.4*0.28</v>
      </c>
      <c r="EC161" s="78" t="str">
        <f t="shared" ca="1" si="149"/>
        <v>地下空间指标:地块建筑面积*0.4</v>
      </c>
      <c r="ED161" s="78" t="str">
        <f t="shared" ca="1" si="144"/>
        <v>地下空间公式:地块建筑面积*0.4</v>
      </c>
      <c r="EE161" s="78" t="str">
        <f t="shared" ca="1" si="150"/>
        <v>人防指标:地块建筑面积*0.08</v>
      </c>
      <c r="EF161" s="78" t="str">
        <f t="shared" ca="1" si="145"/>
        <v>人防公式:地块建筑面积*0.08</v>
      </c>
      <c r="EG161" s="78" t="str">
        <f t="shared" ca="1" si="152"/>
        <v>用地构成:城镇建设用地</v>
      </c>
      <c r="EH161" s="78" t="s">
        <v>1962</v>
      </c>
      <c r="EI161" s="79" t="str">
        <f t="shared" ca="1" si="151"/>
        <v>唯一标识:A2#文化设施用地#城规;性质名称:文化设施用地;地块性质过滤:;地块性质:A2;地类标准:城规;地块性质别称:;属性继承:A#公共管理与公共服务设施用地#城规;父类:A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1" t="s">
        <v>1962</v>
      </c>
    </row>
    <row r="162" spans="1:140" ht="16.5" x14ac:dyDescent="0.2">
      <c r="A162" s="49" t="str">
        <f t="shared" si="146"/>
        <v>A21#图书展览用地#城规</v>
      </c>
      <c r="B162" s="49" t="s">
        <v>283</v>
      </c>
      <c r="C162" s="49"/>
      <c r="D162" s="49" t="s">
        <v>842</v>
      </c>
      <c r="E162" s="49" t="s">
        <v>1276</v>
      </c>
      <c r="F162" s="49"/>
      <c r="G162" s="49" t="s">
        <v>66</v>
      </c>
      <c r="H162" s="49" t="s">
        <v>841</v>
      </c>
      <c r="I162" s="49" t="s">
        <v>66</v>
      </c>
      <c r="J162" s="49">
        <v>6</v>
      </c>
      <c r="K162" s="49" t="s">
        <v>1499</v>
      </c>
      <c r="L162" s="49"/>
      <c r="M162" s="49" t="str" cm="1">
        <f t="array" aca="1" ref="M162" ca="1">IF(OFFSET(INDIRECT(ADDRESS(ROW(), COLUMN())),0,-1)="",VLOOKUP($G162,$A:$AAE,COLUMN(),FALSE),OFFSET(INDIRECT(ADDRESS(ROW(), COLUMN())),0,-1))</f>
        <v>221,50,215</v>
      </c>
      <c r="N162" s="12"/>
      <c r="O162" s="49" t="str" cm="1">
        <f t="array" aca="1" ref="O162" ca="1">IF(OFFSET(INDIRECT(ADDRESS(ROW(), COLUMN())),0,-1)="",VLOOKUP($G162,$A:$AAE,COLUMN(),FALSE),OFFSET(INDIRECT(ADDRESS(ROW(), COLUMN())),0,-1))</f>
        <v>面积*容积率</v>
      </c>
      <c r="P162" s="12"/>
      <c r="Q162" s="12" t="str" cm="1">
        <f t="array" aca="1" ref="Q162" ca="1">IF(OFFSET(INDIRECT(ADDRESS(ROW(), COLUMN())),0,-1)="",VLOOKUP($G162,$A:$AAE,COLUMN(),FALSE),OFFSET(INDIRECT(ADDRESS(ROW(), COLUMN())),0,-1))</f>
        <v>地块建筑面积*0</v>
      </c>
      <c r="R162" s="12"/>
      <c r="S162" s="12" t="str" cm="1">
        <f t="array" aca="1" ref="S162" ca="1">IF(OFFSET(INDIRECT(ADDRESS(ROW(), COLUMN())),0,-1)="",VLOOKUP($G162,$A:$AAE,COLUMN(),FALSE),OFFSET(INDIRECT(ADDRESS(ROW(), COLUMN())),0,-1))</f>
        <v>地块建筑面积*0</v>
      </c>
      <c r="T162" s="12"/>
      <c r="U162" s="12" t="str" cm="1">
        <f t="array" aca="1" ref="U162" ca="1">IF(OFFSET(INDIRECT(ADDRESS(ROW(), COLUMN())),0,-1)="",VLOOKUP($G162,$A:$AAE,COLUMN(),FALSE),OFFSET(INDIRECT(ADDRESS(ROW(), COLUMN())),0,-1))</f>
        <v>地块建筑面积*0</v>
      </c>
      <c r="V162" s="12"/>
      <c r="W162" s="49" t="str" cm="1">
        <f t="array" aca="1" ref="W162" ca="1">IF(OFFSET(INDIRECT(ADDRESS(ROW(), COLUMN())),0,-1)="",VLOOKUP($G162,$A:$AAE,COLUMN(),FALSE),OFFSET(INDIRECT(ADDRESS(ROW(), COLUMN())),0,-1))</f>
        <v>地块建筑面积*0</v>
      </c>
      <c r="X162" s="12"/>
      <c r="Y162" s="12" t="str" cm="1">
        <f t="array" aca="1" ref="Y162" ca="1">IF(OFFSET(INDIRECT(ADDRESS(ROW(), COLUMN())),0,-1)="",VLOOKUP($G162,$A:$AAE,COLUMN(),FALSE),OFFSET(INDIRECT(ADDRESS(ROW(), COLUMN())),0,-1))</f>
        <v>地块建筑面积*1</v>
      </c>
      <c r="Z162" s="12"/>
      <c r="AA162" s="12" t="str" cm="1">
        <f t="array" aca="1" ref="AA162" ca="1">IF(OFFSET(INDIRECT(ADDRESS(ROW(), COLUMN())),0,-1)="",VLOOKUP($G162,$A:$AAE,COLUMN(),FALSE),OFFSET(INDIRECT(ADDRESS(ROW(), COLUMN())),0,-1))</f>
        <v>地块建筑面积*0</v>
      </c>
      <c r="AB162" s="12"/>
      <c r="AC162" s="12" t="str" cm="1">
        <f t="array" aca="1" ref="AC162" ca="1">IF(OFFSET(INDIRECT(ADDRESS(ROW(), COLUMN())),0,-1)="",VLOOKUP($G162,$A:$AAE,COLUMN(),FALSE),OFFSET(INDIRECT(ADDRESS(ROW(), COLUMN())),0,-1))</f>
        <v>地块建筑面积*0</v>
      </c>
      <c r="AD162" s="12"/>
      <c r="AE162" s="12" t="str" cm="1">
        <f t="array" aca="1" ref="AE162" ca="1">IF(OFFSET(INDIRECT(ADDRESS(ROW(), COLUMN())),0,-1)="",VLOOKUP($G162,$A:$AAE,COLUMN(),FALSE),OFFSET(INDIRECT(ADDRESS(ROW(), COLUMN())),0,-1))</f>
        <v>面积*0</v>
      </c>
      <c r="AF162" s="12"/>
      <c r="AG162" s="12" t="str" cm="1">
        <f t="array" aca="1" ref="AG162" ca="1">IF(OFFSET(INDIRECT(ADDRESS(ROW(), COLUMN())),0,-1)="",VLOOKUP($G162,$A:$AAE,COLUMN(),FALSE),OFFSET(INDIRECT(ADDRESS(ROW(), COLUMN())),0,-1))</f>
        <v>面积*0</v>
      </c>
      <c r="AH162" s="12"/>
      <c r="AI162" s="12" t="str" cm="1">
        <f t="array" aca="1" ref="AI162" ca="1">IF(OFFSET(INDIRECT(ADDRESS(ROW(), COLUMN())),0,-1)="",VLOOKUP($G162,$A:$AAE,COLUMN(),FALSE),OFFSET(INDIRECT(ADDRESS(ROW(), COLUMN())),0,-1))</f>
        <v>-</v>
      </c>
      <c r="AJ162" s="12"/>
      <c r="AK162" s="12" cm="1">
        <f t="array" aca="1" ref="AK162" ca="1">IF(OFFSET(INDIRECT(ADDRESS(ROW(), COLUMN())),0,-1)="",VLOOKUP($G162,$A:$AAE,COLUMN(),FALSE),OFFSET(INDIRECT(ADDRESS(ROW(), COLUMN())),0,-1))</f>
        <v>0</v>
      </c>
      <c r="AL162" s="12"/>
      <c r="AM162" s="12" t="str" cm="1">
        <f t="array" aca="1" ref="AM162" ca="1">IF(OFFSET(INDIRECT(ADDRESS(ROW(), COLUMN())),0,-1)="",VLOOKUP($G162,$A:$AAE,COLUMN(),FALSE),OFFSET(INDIRECT(ADDRESS(ROW(), COLUMN())),0,-1))</f>
        <v>-</v>
      </c>
      <c r="AN162" s="12"/>
      <c r="AO162" s="12" cm="1">
        <f t="array" aca="1" ref="AO162" ca="1">IF(OFFSET(INDIRECT(ADDRESS(ROW(), COLUMN())),0,-1)="",VLOOKUP($G162,$A:$AAE,COLUMN(),FALSE),OFFSET(INDIRECT(ADDRESS(ROW(), COLUMN())),0,-1))</f>
        <v>0</v>
      </c>
      <c r="AP162" s="12"/>
      <c r="AQ162" s="12" t="str" cm="1">
        <f t="array" aca="1" ref="AQ162" ca="1">IF(OFFSET(INDIRECT(ADDRESS(ROW(), COLUMN())),0,-1)="",VLOOKUP($G162,$A:$AAE,COLUMN(),FALSE),OFFSET(INDIRECT(ADDRESS(ROW(), COLUMN())),0,-1))</f>
        <v>35平方米/岗位</v>
      </c>
      <c r="AR162" s="12"/>
      <c r="AS162" s="12" t="str" cm="1">
        <f t="array" aca="1" ref="AS162" ca="1">IF(OFFSET(INDIRECT(ADDRESS(ROW(), COLUMN())),0,-1)="",VLOOKUP($G162,$A:$AAE,COLUMN(),FALSE),OFFSET(INDIRECT(ADDRESS(ROW(), COLUMN())),0,-1))</f>
        <v>公服建筑面积/35</v>
      </c>
      <c r="AT162" s="12"/>
      <c r="AU162" s="12" t="str" cm="1">
        <f t="array" aca="1" ref="AU162" ca="1">IF(OFFSET(INDIRECT(ADDRESS(ROW(), COLUMN())),0,-1)="",VLOOKUP($G162,$A:$AAE,COLUMN(),FALSE),OFFSET(INDIRECT(ADDRESS(ROW(), COLUMN())),0,-1))</f>
        <v>1.2个/100平方米</v>
      </c>
      <c r="AV162" s="12"/>
      <c r="AW162" s="12" t="str" cm="1">
        <f t="array" aca="1" ref="AW162" ca="1">IF(OFFSET(INDIRECT(ADDRESS(ROW(), COLUMN())),0,-1)="",VLOOKUP($G162,$A:$AAE,COLUMN(),FALSE),OFFSET(INDIRECT(ADDRESS(ROW(), COLUMN())),0,-1))</f>
        <v>地块建筑面积*1.2/100</v>
      </c>
      <c r="AX162" s="2"/>
      <c r="AY162" s="12" t="str" cm="1">
        <f t="array" aca="1" ref="AY162" ca="1">IF(OFFSET(INDIRECT(ADDRESS(ROW(), COLUMN())),0,-1)="",VLOOKUP($G162,$A:$AAE,COLUMN(),FALSE),OFFSET(INDIRECT(ADDRESS(ROW(), COLUMN())),0,-1))</f>
        <v>4.0升/平方米*日</v>
      </c>
      <c r="AZ162" s="2"/>
      <c r="BA162" s="12" t="str" cm="1">
        <f t="array" aca="1" ref="BA162" ca="1">IF(OFFSET(INDIRECT(ADDRESS(ROW(), COLUMN())),0,-1)="",VLOOKUP($G162,$A:$AAE,COLUMN(),FALSE),OFFSET(INDIRECT(ADDRESS(ROW(), COLUMN())),0,-1))</f>
        <v>地块建筑面积*4.0/1000</v>
      </c>
      <c r="BB162" s="2"/>
      <c r="BC162" s="12" cm="1">
        <f t="array" aca="1" ref="BC162" ca="1">IF(OFFSET(INDIRECT(ADDRESS(ROW(), COLUMN())),0,-1)="",VLOOKUP($G162,$A:$AAE,COLUMN(),FALSE),OFFSET(INDIRECT(ADDRESS(ROW(), COLUMN())),0,-1))</f>
        <v>0.85</v>
      </c>
      <c r="BD162" s="2"/>
      <c r="BE162" s="12" t="str" cm="1">
        <f t="array" aca="1" ref="BE162" ca="1">IF(OFFSET(INDIRECT(ADDRESS(ROW(), COLUMN())),0,-1)="",VLOOKUP($G162,$A:$AAE,COLUMN(),FALSE),OFFSET(INDIRECT(ADDRESS(ROW(), COLUMN())),0,-1))</f>
        <v>用水量*0.85</v>
      </c>
      <c r="BF162" s="2"/>
      <c r="BG162" s="12" t="str" cm="1">
        <f t="array" aca="1" ref="BG162" ca="1">IF(OFFSET(INDIRECT(ADDRESS(ROW(), COLUMN())),0,-1)="",VLOOKUP($G162,$A:$AAE,COLUMN(),FALSE),OFFSET(INDIRECT(ADDRESS(ROW(), COLUMN())),0,-1))</f>
        <v>40瓦/平方米</v>
      </c>
      <c r="BH162" s="2"/>
      <c r="BI162" s="12" cm="1">
        <f t="array" aca="1" ref="BI162" ca="1">IF(OFFSET(INDIRECT(ADDRESS(ROW(), COLUMN())),0,-1)="",VLOOKUP($G162,$A:$AAE,COLUMN(),FALSE),OFFSET(INDIRECT(ADDRESS(ROW(), COLUMN())),0,-1))</f>
        <v>0.7</v>
      </c>
      <c r="BJ162" s="2"/>
      <c r="BK162" s="12" t="str" cm="1">
        <f t="array" aca="1" ref="BK162" ca="1">IF(OFFSET(INDIRECT(ADDRESS(ROW(), COLUMN())),0,-1)="",VLOOKUP($G162,$A:$AAE,COLUMN(),FALSE),OFFSET(INDIRECT(ADDRESS(ROW(), COLUMN())),0,-1))</f>
        <v>地块建筑面积*40*0.7/1000</v>
      </c>
      <c r="BL162" s="2"/>
      <c r="BM162" s="12" t="str" cm="1">
        <f t="array" aca="1" ref="BM162" ca="1">IF(OFFSET(INDIRECT(ADDRESS(ROW(), COLUMN())),0,-1)="",VLOOKUP($G162,$A:$AAE,COLUMN(),FALSE),OFFSET(INDIRECT(ADDRESS(ROW(), COLUMN())),0,-1))</f>
        <v>1.0门/100平方米</v>
      </c>
      <c r="BN162" s="2"/>
      <c r="BO162" s="12" t="str" cm="1">
        <f t="array" aca="1" ref="BO162" ca="1">IF(OFFSET(INDIRECT(ADDRESS(ROW(), COLUMN())),0,-1)="",VLOOKUP($G162,$A:$AAE,COLUMN(),FALSE),OFFSET(INDIRECT(ADDRESS(ROW(), COLUMN())),0,-1))</f>
        <v>地块建筑面积*1.0/100</v>
      </c>
      <c r="BP162" s="2"/>
      <c r="BQ162" s="12" t="str" cm="1">
        <f t="array" aca="1" ref="BQ162" ca="1">IF(OFFSET(INDIRECT(ADDRESS(ROW(), COLUMN())),0,-1)="",VLOOKUP($G162,$A:$AAE,COLUMN(),FALSE),OFFSET(INDIRECT(ADDRESS(ROW(), COLUMN())),0,-1))</f>
        <v>0.3门/100平方米</v>
      </c>
      <c r="BR162" s="2"/>
      <c r="BS162" s="12" t="str" cm="1">
        <f t="array" aca="1" ref="BS162" ca="1">IF(OFFSET(INDIRECT(ADDRESS(ROW(), COLUMN())),0,-1)="",VLOOKUP($G162,$A:$AAE,COLUMN(),FALSE),OFFSET(INDIRECT(ADDRESS(ROW(), COLUMN())),0,-1))</f>
        <v>地块建筑面积*0.3/100</v>
      </c>
      <c r="BT162" s="2"/>
      <c r="BU162" s="12" t="str" cm="1">
        <f t="array" aca="1" ref="BU162" ca="1">IF(OFFSET(INDIRECT(ADDRESS(ROW(), COLUMN())),0,-1)="",VLOOKUP($G162,$A:$AAE,COLUMN(),FALSE),OFFSET(INDIRECT(ADDRESS(ROW(), COLUMN())),0,-1))</f>
        <v>27.4pcu/万平方米，72：28</v>
      </c>
      <c r="BV162" s="2"/>
      <c r="BW162" s="12" t="str" cm="1">
        <f t="array" aca="1" ref="BW162" ca="1">IF(OFFSET(INDIRECT(ADDRESS(ROW(), COLUMN())),0,-1)="",VLOOKUP($G162,$A:$AAE,COLUMN(),FALSE),OFFSET(INDIRECT(ADDRESS(ROW(), COLUMN())),0,-1))</f>
        <v>地块建筑面积/10000*27.4*0.72</v>
      </c>
      <c r="BX162" s="2"/>
      <c r="BY162" s="12" t="str" cm="1">
        <f t="array" aca="1" ref="BY162" ca="1">IF(OFFSET(INDIRECT(ADDRESS(ROW(), COLUMN())),0,-1)="",VLOOKUP($G162,$A:$AAE,COLUMN(),FALSE),OFFSET(INDIRECT(ADDRESS(ROW(), COLUMN())),0,-1))</f>
        <v>地块建筑面积/10000*27.4*0.28</v>
      </c>
      <c r="BZ162" s="95"/>
      <c r="CA162" s="12" t="str" cm="1">
        <f t="array" aca="1" ref="CA162" ca="1">IF(OFFSET(INDIRECT(ADDRESS(ROW(), COLUMN())),0,-1)="",VLOOKUP($G162,$A:$AAE,COLUMN(),FALSE),OFFSET(INDIRECT(ADDRESS(ROW(), COLUMN())),0,-1))</f>
        <v>地块建筑面积*0.4</v>
      </c>
      <c r="CB162" s="12"/>
      <c r="CC162" s="12" t="str" cm="1">
        <f t="array" aca="1" ref="CC162" ca="1">IF(OFFSET(INDIRECT(ADDRESS(ROW(), COLUMN())),0,-1)="",VLOOKUP($G162,$A:$AAE,COLUMN(),FALSE),OFFSET(INDIRECT(ADDRESS(ROW(), COLUMN())),0,-1))</f>
        <v>地块建筑面积*0.4</v>
      </c>
      <c r="CD162" s="12"/>
      <c r="CE162" s="12" t="str" cm="1">
        <f t="array" aca="1" ref="CE162" ca="1">IF(OFFSET(INDIRECT(ADDRESS(ROW(), COLUMN())),0,-1)="",VLOOKUP($G162,$A:$AAE,COLUMN(),FALSE),OFFSET(INDIRECT(ADDRESS(ROW(), COLUMN())),0,-1))</f>
        <v>地块建筑面积*0.08</v>
      </c>
      <c r="CF162" s="12"/>
      <c r="CG162" s="12" t="str" cm="1">
        <f t="array" aca="1" ref="CG162" ca="1">IF(OFFSET(INDIRECT(ADDRESS(ROW(), COLUMN())),0,-1)="",VLOOKUP($G162,$A:$AAE,COLUMN(),FALSE),OFFSET(INDIRECT(ADDRESS(ROW(), COLUMN())),0,-1))</f>
        <v>地块建筑面积*0.08</v>
      </c>
      <c r="CH162" s="12"/>
      <c r="CI162" s="49" t="str" cm="1">
        <f t="array" aca="1" ref="CI162" ca="1">IF(OFFSET(INDIRECT(ADDRESS(ROW(), COLUMN())),0,-1)="",VLOOKUP($G162,$A:$AAE,COLUMN(),FALSE),OFFSET(INDIRECT(ADDRESS(ROW(), COLUMN())),0,-1))</f>
        <v>城镇建设用地</v>
      </c>
      <c r="CJ162" s="75" t="s">
        <v>1962</v>
      </c>
      <c r="CK162" s="78" t="str">
        <f t="shared" si="102"/>
        <v>唯一标识:A21#图书展览用地#城规</v>
      </c>
      <c r="CL162" s="78" t="str">
        <f t="shared" si="103"/>
        <v>性质名称:图书展览用地</v>
      </c>
      <c r="CM162" s="78" t="str">
        <f t="shared" si="104"/>
        <v>地块性质过滤:</v>
      </c>
      <c r="CN162" s="78" t="str">
        <f t="shared" si="105"/>
        <v>地块性质:A21</v>
      </c>
      <c r="CO162" s="78" t="str">
        <f t="shared" si="106"/>
        <v>地类标准:城规</v>
      </c>
      <c r="CP162" s="78" t="str">
        <f t="shared" si="107"/>
        <v>地块性质别称:</v>
      </c>
      <c r="CQ162" s="78" t="str">
        <f t="shared" si="108"/>
        <v>属性继承:A2#文化设施用地#城规</v>
      </c>
      <c r="CR162" s="78" t="str">
        <f t="shared" si="109"/>
        <v>父类:A2</v>
      </c>
      <c r="CS162" s="78" t="str">
        <f t="shared" si="110"/>
        <v>级别继承:A2#文化设施用地#城规</v>
      </c>
      <c r="CT162" s="78" t="str">
        <f t="shared" si="111"/>
        <v>级别层次:6</v>
      </c>
      <c r="CU162" s="78" t="str">
        <f t="shared" si="112"/>
        <v>级别:5A2</v>
      </c>
      <c r="CV162" s="78" t="str">
        <f t="shared" ca="1" si="113"/>
        <v>地块颜色:221,50,215</v>
      </c>
      <c r="CW162" s="78" t="str">
        <f t="shared" ca="1" si="114"/>
        <v>建筑面积公式:面积*容积率</v>
      </c>
      <c r="CX162" s="78" t="str">
        <f t="shared" ca="1" si="115"/>
        <v>住宅建筑面积公式:地块建筑面积*0</v>
      </c>
      <c r="CY162" s="78" t="str">
        <f t="shared" ca="1" si="116"/>
        <v>商服建筑面积公式:地块建筑面积*0</v>
      </c>
      <c r="CZ162" s="78" t="str">
        <f t="shared" ca="1" si="117"/>
        <v>商服中商业建筑面积公式:地块建筑面积*0</v>
      </c>
      <c r="DA162" s="78" t="str">
        <f t="shared" ca="1" si="118"/>
        <v>商服中办公建筑面积公式:地块建筑面积*0</v>
      </c>
      <c r="DB162" s="78" t="str">
        <f t="shared" ca="1" si="119"/>
        <v>公服建筑面积公式:地块建筑面积*1</v>
      </c>
      <c r="DC162" s="78" t="str">
        <f t="shared" ca="1" si="120"/>
        <v>工业建筑面积公式:地块建筑面积*0</v>
      </c>
      <c r="DD162" s="78" t="str">
        <f t="shared" ca="1" si="121"/>
        <v>市政建筑面积公式:地块建筑面积*0</v>
      </c>
      <c r="DE162" s="78" t="str">
        <f t="shared" ca="1" si="147"/>
        <v>绿地面积指定指标:面积*0</v>
      </c>
      <c r="DF162" s="78" t="str">
        <f t="shared" ca="1" si="148"/>
        <v>绿地面积指定公式:面积*0</v>
      </c>
      <c r="DG162" s="78" t="str">
        <f t="shared" ca="1" si="122"/>
        <v>户数指标:-</v>
      </c>
      <c r="DH162" s="78" t="str">
        <f t="shared" ca="1" si="123"/>
        <v>户数公式:0</v>
      </c>
      <c r="DI162" s="78" t="str">
        <f t="shared" ca="1" si="124"/>
        <v>人数指标:-</v>
      </c>
      <c r="DJ162" s="78" t="str">
        <f t="shared" ca="1" si="125"/>
        <v>人数公式:0</v>
      </c>
      <c r="DK162" s="78" t="str">
        <f t="shared" ca="1" si="126"/>
        <v>就业指标:35平方米/岗位</v>
      </c>
      <c r="DL162" s="78" t="str">
        <f t="shared" ca="1" si="127"/>
        <v>就业公式:公服建筑面积/35</v>
      </c>
      <c r="DM162" s="78" t="str">
        <f t="shared" ca="1" si="128"/>
        <v>机动车指标:1.2个/100平方米</v>
      </c>
      <c r="DN162" s="78" t="str">
        <f t="shared" ca="1" si="129"/>
        <v>机动车公式:地块建筑面积*1.2/100</v>
      </c>
      <c r="DO162" s="78" t="str">
        <f t="shared" ca="1" si="130"/>
        <v>用水量指标:4.0升/平方米*日</v>
      </c>
      <c r="DP162" s="78" t="str">
        <f t="shared" ca="1" si="131"/>
        <v>用水量公式:地块建筑面积*4.0/1000</v>
      </c>
      <c r="DQ162" s="78" t="str">
        <f t="shared" ca="1" si="132"/>
        <v>污水折算系数:0.85</v>
      </c>
      <c r="DR162" s="78" t="str">
        <f t="shared" ca="1" si="133"/>
        <v>污水量公式:用水量*0.85</v>
      </c>
      <c r="DS162" s="78" t="str">
        <f t="shared" ca="1" si="134"/>
        <v>用电负荷指标:40瓦/平方米</v>
      </c>
      <c r="DT162" s="78" t="str">
        <f t="shared" ca="1" si="135"/>
        <v>同时率:0.7</v>
      </c>
      <c r="DU162" s="78" t="str">
        <f t="shared" ca="1" si="136"/>
        <v>用电量公式:地块建筑面积*40*0.7/1000</v>
      </c>
      <c r="DV162" s="78" t="str">
        <f t="shared" ca="1" si="137"/>
        <v>固话装机指标:1.0门/100平方米</v>
      </c>
      <c r="DW162" s="78" t="str">
        <f t="shared" ca="1" si="138"/>
        <v>固话量公式:地块建筑面积*1.0/100</v>
      </c>
      <c r="DX162" s="78" t="str">
        <f t="shared" ca="1" si="139"/>
        <v>有线电视指标:0.3门/100平方米</v>
      </c>
      <c r="DY162" s="78" t="str">
        <f t="shared" ca="1" si="140"/>
        <v>电视量公式:地块建筑面积*0.3/100</v>
      </c>
      <c r="DZ162" s="78" t="str">
        <f t="shared" ca="1" si="141"/>
        <v>高峰机动车生成量指标:27.4pcu/万平方米，72：28</v>
      </c>
      <c r="EA162" s="78" t="str">
        <f t="shared" ca="1" si="142"/>
        <v>高峰机动车吸引量公式:地块建筑面积/10000*27.4*0.72</v>
      </c>
      <c r="EB162" s="78" t="str">
        <f t="shared" ca="1" si="143"/>
        <v>高峰机动车发生量公式:地块建筑面积/10000*27.4*0.28</v>
      </c>
      <c r="EC162" s="78" t="str">
        <f t="shared" ca="1" si="149"/>
        <v>地下空间指标:地块建筑面积*0.4</v>
      </c>
      <c r="ED162" s="78" t="str">
        <f t="shared" ca="1" si="144"/>
        <v>地下空间公式:地块建筑面积*0.4</v>
      </c>
      <c r="EE162" s="78" t="str">
        <f t="shared" ca="1" si="150"/>
        <v>人防指标:地块建筑面积*0.08</v>
      </c>
      <c r="EF162" s="78" t="str">
        <f t="shared" ca="1" si="145"/>
        <v>人防公式:地块建筑面积*0.08</v>
      </c>
      <c r="EG162" s="78" t="str">
        <f t="shared" ca="1" si="152"/>
        <v>用地构成:城镇建设用地</v>
      </c>
      <c r="EH162" s="78" t="s">
        <v>1962</v>
      </c>
      <c r="EI162" s="79" t="str">
        <f t="shared" ca="1" si="151"/>
        <v>唯一标识:A21#图书展览用地#城规;性质名称:图书展览用地;地块性质过滤:;地块性质:A21;地类标准:城规;地块性质别称:;属性继承:A2#文化设施用地#城规;父类:A2;级别继承:A2#文化设施用地#城规;级别层次:6;级别:5A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2" t="s">
        <v>1962</v>
      </c>
    </row>
    <row r="163" spans="1:140" ht="16.5" x14ac:dyDescent="0.2">
      <c r="A163" s="49" t="str">
        <f t="shared" si="146"/>
        <v>A22#文化活动用地#城规</v>
      </c>
      <c r="B163" s="49" t="s">
        <v>284</v>
      </c>
      <c r="C163" s="49"/>
      <c r="D163" s="49" t="s">
        <v>843</v>
      </c>
      <c r="E163" s="49" t="s">
        <v>1276</v>
      </c>
      <c r="F163" s="49"/>
      <c r="G163" s="49" t="s">
        <v>66</v>
      </c>
      <c r="H163" s="49" t="s">
        <v>841</v>
      </c>
      <c r="I163" s="49" t="s">
        <v>66</v>
      </c>
      <c r="J163" s="49">
        <v>6</v>
      </c>
      <c r="K163" s="49" t="s">
        <v>1499</v>
      </c>
      <c r="L163" s="49"/>
      <c r="M163" s="49" t="str" cm="1">
        <f t="array" aca="1" ref="M163" ca="1">IF(OFFSET(INDIRECT(ADDRESS(ROW(), COLUMN())),0,-1)="",VLOOKUP($G163,$A:$AAE,COLUMN(),FALSE),OFFSET(INDIRECT(ADDRESS(ROW(), COLUMN())),0,-1))</f>
        <v>221,50,215</v>
      </c>
      <c r="N163" s="12"/>
      <c r="O163" s="49" t="str" cm="1">
        <f t="array" aca="1" ref="O163" ca="1">IF(OFFSET(INDIRECT(ADDRESS(ROW(), COLUMN())),0,-1)="",VLOOKUP($G163,$A:$AAE,COLUMN(),FALSE),OFFSET(INDIRECT(ADDRESS(ROW(), COLUMN())),0,-1))</f>
        <v>面积*容积率</v>
      </c>
      <c r="P163" s="12"/>
      <c r="Q163" s="12" t="str" cm="1">
        <f t="array" aca="1" ref="Q163" ca="1">IF(OFFSET(INDIRECT(ADDRESS(ROW(), COLUMN())),0,-1)="",VLOOKUP($G163,$A:$AAE,COLUMN(),FALSE),OFFSET(INDIRECT(ADDRESS(ROW(), COLUMN())),0,-1))</f>
        <v>地块建筑面积*0</v>
      </c>
      <c r="R163" s="12"/>
      <c r="S163" s="12" t="str" cm="1">
        <f t="array" aca="1" ref="S163" ca="1">IF(OFFSET(INDIRECT(ADDRESS(ROW(), COLUMN())),0,-1)="",VLOOKUP($G163,$A:$AAE,COLUMN(),FALSE),OFFSET(INDIRECT(ADDRESS(ROW(), COLUMN())),0,-1))</f>
        <v>地块建筑面积*0</v>
      </c>
      <c r="T163" s="12"/>
      <c r="U163" s="12" t="str" cm="1">
        <f t="array" aca="1" ref="U163" ca="1">IF(OFFSET(INDIRECT(ADDRESS(ROW(), COLUMN())),0,-1)="",VLOOKUP($G163,$A:$AAE,COLUMN(),FALSE),OFFSET(INDIRECT(ADDRESS(ROW(), COLUMN())),0,-1))</f>
        <v>地块建筑面积*0</v>
      </c>
      <c r="V163" s="12"/>
      <c r="W163" s="49" t="str" cm="1">
        <f t="array" aca="1" ref="W163" ca="1">IF(OFFSET(INDIRECT(ADDRESS(ROW(), COLUMN())),0,-1)="",VLOOKUP($G163,$A:$AAE,COLUMN(),FALSE),OFFSET(INDIRECT(ADDRESS(ROW(), COLUMN())),0,-1))</f>
        <v>地块建筑面积*0</v>
      </c>
      <c r="X163" s="12"/>
      <c r="Y163" s="12" t="str" cm="1">
        <f t="array" aca="1" ref="Y163" ca="1">IF(OFFSET(INDIRECT(ADDRESS(ROW(), COLUMN())),0,-1)="",VLOOKUP($G163,$A:$AAE,COLUMN(),FALSE),OFFSET(INDIRECT(ADDRESS(ROW(), COLUMN())),0,-1))</f>
        <v>地块建筑面积*1</v>
      </c>
      <c r="Z163" s="12"/>
      <c r="AA163" s="12" t="str" cm="1">
        <f t="array" aca="1" ref="AA163" ca="1">IF(OFFSET(INDIRECT(ADDRESS(ROW(), COLUMN())),0,-1)="",VLOOKUP($G163,$A:$AAE,COLUMN(),FALSE),OFFSET(INDIRECT(ADDRESS(ROW(), COLUMN())),0,-1))</f>
        <v>地块建筑面积*0</v>
      </c>
      <c r="AB163" s="12"/>
      <c r="AC163" s="12" t="str" cm="1">
        <f t="array" aca="1" ref="AC163" ca="1">IF(OFFSET(INDIRECT(ADDRESS(ROW(), COLUMN())),0,-1)="",VLOOKUP($G163,$A:$AAE,COLUMN(),FALSE),OFFSET(INDIRECT(ADDRESS(ROW(), COLUMN())),0,-1))</f>
        <v>地块建筑面积*0</v>
      </c>
      <c r="AD163" s="12"/>
      <c r="AE163" s="12" t="str" cm="1">
        <f t="array" aca="1" ref="AE163" ca="1">IF(OFFSET(INDIRECT(ADDRESS(ROW(), COLUMN())),0,-1)="",VLOOKUP($G163,$A:$AAE,COLUMN(),FALSE),OFFSET(INDIRECT(ADDRESS(ROW(), COLUMN())),0,-1))</f>
        <v>面积*0</v>
      </c>
      <c r="AF163" s="12"/>
      <c r="AG163" s="12" t="str" cm="1">
        <f t="array" aca="1" ref="AG163" ca="1">IF(OFFSET(INDIRECT(ADDRESS(ROW(), COLUMN())),0,-1)="",VLOOKUP($G163,$A:$AAE,COLUMN(),FALSE),OFFSET(INDIRECT(ADDRESS(ROW(), COLUMN())),0,-1))</f>
        <v>面积*0</v>
      </c>
      <c r="AH163" s="12"/>
      <c r="AI163" s="12" t="str" cm="1">
        <f t="array" aca="1" ref="AI163" ca="1">IF(OFFSET(INDIRECT(ADDRESS(ROW(), COLUMN())),0,-1)="",VLOOKUP($G163,$A:$AAE,COLUMN(),FALSE),OFFSET(INDIRECT(ADDRESS(ROW(), COLUMN())),0,-1))</f>
        <v>-</v>
      </c>
      <c r="AJ163" s="12"/>
      <c r="AK163" s="12" cm="1">
        <f t="array" aca="1" ref="AK163" ca="1">IF(OFFSET(INDIRECT(ADDRESS(ROW(), COLUMN())),0,-1)="",VLOOKUP($G163,$A:$AAE,COLUMN(),FALSE),OFFSET(INDIRECT(ADDRESS(ROW(), COLUMN())),0,-1))</f>
        <v>0</v>
      </c>
      <c r="AL163" s="12"/>
      <c r="AM163" s="12" t="str" cm="1">
        <f t="array" aca="1" ref="AM163" ca="1">IF(OFFSET(INDIRECT(ADDRESS(ROW(), COLUMN())),0,-1)="",VLOOKUP($G163,$A:$AAE,COLUMN(),FALSE),OFFSET(INDIRECT(ADDRESS(ROW(), COLUMN())),0,-1))</f>
        <v>-</v>
      </c>
      <c r="AN163" s="12"/>
      <c r="AO163" s="12" cm="1">
        <f t="array" aca="1" ref="AO163" ca="1">IF(OFFSET(INDIRECT(ADDRESS(ROW(), COLUMN())),0,-1)="",VLOOKUP($G163,$A:$AAE,COLUMN(),FALSE),OFFSET(INDIRECT(ADDRESS(ROW(), COLUMN())),0,-1))</f>
        <v>0</v>
      </c>
      <c r="AP163" s="12"/>
      <c r="AQ163" s="12" t="str" cm="1">
        <f t="array" aca="1" ref="AQ163" ca="1">IF(OFFSET(INDIRECT(ADDRESS(ROW(), COLUMN())),0,-1)="",VLOOKUP($G163,$A:$AAE,COLUMN(),FALSE),OFFSET(INDIRECT(ADDRESS(ROW(), COLUMN())),0,-1))</f>
        <v>35平方米/岗位</v>
      </c>
      <c r="AR163" s="12"/>
      <c r="AS163" s="12" t="str" cm="1">
        <f t="array" aca="1" ref="AS163" ca="1">IF(OFFSET(INDIRECT(ADDRESS(ROW(), COLUMN())),0,-1)="",VLOOKUP($G163,$A:$AAE,COLUMN(),FALSE),OFFSET(INDIRECT(ADDRESS(ROW(), COLUMN())),0,-1))</f>
        <v>公服建筑面积/35</v>
      </c>
      <c r="AT163" s="12"/>
      <c r="AU163" s="12" t="str" cm="1">
        <f t="array" aca="1" ref="AU163" ca="1">IF(OFFSET(INDIRECT(ADDRESS(ROW(), COLUMN())),0,-1)="",VLOOKUP($G163,$A:$AAE,COLUMN(),FALSE),OFFSET(INDIRECT(ADDRESS(ROW(), COLUMN())),0,-1))</f>
        <v>1.2个/100平方米</v>
      </c>
      <c r="AV163" s="12"/>
      <c r="AW163" s="12" t="str" cm="1">
        <f t="array" aca="1" ref="AW163" ca="1">IF(OFFSET(INDIRECT(ADDRESS(ROW(), COLUMN())),0,-1)="",VLOOKUP($G163,$A:$AAE,COLUMN(),FALSE),OFFSET(INDIRECT(ADDRESS(ROW(), COLUMN())),0,-1))</f>
        <v>地块建筑面积*1.2/100</v>
      </c>
      <c r="AX163" s="2"/>
      <c r="AY163" s="12" t="str" cm="1">
        <f t="array" aca="1" ref="AY163" ca="1">IF(OFFSET(INDIRECT(ADDRESS(ROW(), COLUMN())),0,-1)="",VLOOKUP($G163,$A:$AAE,COLUMN(),FALSE),OFFSET(INDIRECT(ADDRESS(ROW(), COLUMN())),0,-1))</f>
        <v>4.0升/平方米*日</v>
      </c>
      <c r="AZ163" s="2"/>
      <c r="BA163" s="12" t="str" cm="1">
        <f t="array" aca="1" ref="BA163" ca="1">IF(OFFSET(INDIRECT(ADDRESS(ROW(), COLUMN())),0,-1)="",VLOOKUP($G163,$A:$AAE,COLUMN(),FALSE),OFFSET(INDIRECT(ADDRESS(ROW(), COLUMN())),0,-1))</f>
        <v>地块建筑面积*4.0/1000</v>
      </c>
      <c r="BB163" s="2"/>
      <c r="BC163" s="12" cm="1">
        <f t="array" aca="1" ref="BC163" ca="1">IF(OFFSET(INDIRECT(ADDRESS(ROW(), COLUMN())),0,-1)="",VLOOKUP($G163,$A:$AAE,COLUMN(),FALSE),OFFSET(INDIRECT(ADDRESS(ROW(), COLUMN())),0,-1))</f>
        <v>0.85</v>
      </c>
      <c r="BD163" s="2"/>
      <c r="BE163" s="12" t="str" cm="1">
        <f t="array" aca="1" ref="BE163" ca="1">IF(OFFSET(INDIRECT(ADDRESS(ROW(), COLUMN())),0,-1)="",VLOOKUP($G163,$A:$AAE,COLUMN(),FALSE),OFFSET(INDIRECT(ADDRESS(ROW(), COLUMN())),0,-1))</f>
        <v>用水量*0.85</v>
      </c>
      <c r="BF163" s="2"/>
      <c r="BG163" s="12" t="str" cm="1">
        <f t="array" aca="1" ref="BG163" ca="1">IF(OFFSET(INDIRECT(ADDRESS(ROW(), COLUMN())),0,-1)="",VLOOKUP($G163,$A:$AAE,COLUMN(),FALSE),OFFSET(INDIRECT(ADDRESS(ROW(), COLUMN())),0,-1))</f>
        <v>40瓦/平方米</v>
      </c>
      <c r="BH163" s="2"/>
      <c r="BI163" s="12" cm="1">
        <f t="array" aca="1" ref="BI163" ca="1">IF(OFFSET(INDIRECT(ADDRESS(ROW(), COLUMN())),0,-1)="",VLOOKUP($G163,$A:$AAE,COLUMN(),FALSE),OFFSET(INDIRECT(ADDRESS(ROW(), COLUMN())),0,-1))</f>
        <v>0.7</v>
      </c>
      <c r="BJ163" s="2"/>
      <c r="BK163" s="12" t="str" cm="1">
        <f t="array" aca="1" ref="BK163" ca="1">IF(OFFSET(INDIRECT(ADDRESS(ROW(), COLUMN())),0,-1)="",VLOOKUP($G163,$A:$AAE,COLUMN(),FALSE),OFFSET(INDIRECT(ADDRESS(ROW(), COLUMN())),0,-1))</f>
        <v>地块建筑面积*40*0.7/1000</v>
      </c>
      <c r="BL163" s="2"/>
      <c r="BM163" s="12" t="str" cm="1">
        <f t="array" aca="1" ref="BM163" ca="1">IF(OFFSET(INDIRECT(ADDRESS(ROW(), COLUMN())),0,-1)="",VLOOKUP($G163,$A:$AAE,COLUMN(),FALSE),OFFSET(INDIRECT(ADDRESS(ROW(), COLUMN())),0,-1))</f>
        <v>1.0门/100平方米</v>
      </c>
      <c r="BN163" s="2"/>
      <c r="BO163" s="12" t="str" cm="1">
        <f t="array" aca="1" ref="BO163" ca="1">IF(OFFSET(INDIRECT(ADDRESS(ROW(), COLUMN())),0,-1)="",VLOOKUP($G163,$A:$AAE,COLUMN(),FALSE),OFFSET(INDIRECT(ADDRESS(ROW(), COLUMN())),0,-1))</f>
        <v>地块建筑面积*1.0/100</v>
      </c>
      <c r="BP163" s="2"/>
      <c r="BQ163" s="12" t="str" cm="1">
        <f t="array" aca="1" ref="BQ163" ca="1">IF(OFFSET(INDIRECT(ADDRESS(ROW(), COLUMN())),0,-1)="",VLOOKUP($G163,$A:$AAE,COLUMN(),FALSE),OFFSET(INDIRECT(ADDRESS(ROW(), COLUMN())),0,-1))</f>
        <v>0.3门/100平方米</v>
      </c>
      <c r="BR163" s="2"/>
      <c r="BS163" s="12" t="str" cm="1">
        <f t="array" aca="1" ref="BS163" ca="1">IF(OFFSET(INDIRECT(ADDRESS(ROW(), COLUMN())),0,-1)="",VLOOKUP($G163,$A:$AAE,COLUMN(),FALSE),OFFSET(INDIRECT(ADDRESS(ROW(), COLUMN())),0,-1))</f>
        <v>地块建筑面积*0.3/100</v>
      </c>
      <c r="BT163" s="2"/>
      <c r="BU163" s="12" t="str" cm="1">
        <f t="array" aca="1" ref="BU163" ca="1">IF(OFFSET(INDIRECT(ADDRESS(ROW(), COLUMN())),0,-1)="",VLOOKUP($G163,$A:$AAE,COLUMN(),FALSE),OFFSET(INDIRECT(ADDRESS(ROW(), COLUMN())),0,-1))</f>
        <v>27.4pcu/万平方米，72：28</v>
      </c>
      <c r="BV163" s="2"/>
      <c r="BW163" s="12" t="str" cm="1">
        <f t="array" aca="1" ref="BW163" ca="1">IF(OFFSET(INDIRECT(ADDRESS(ROW(), COLUMN())),0,-1)="",VLOOKUP($G163,$A:$AAE,COLUMN(),FALSE),OFFSET(INDIRECT(ADDRESS(ROW(), COLUMN())),0,-1))</f>
        <v>地块建筑面积/10000*27.4*0.72</v>
      </c>
      <c r="BX163" s="2"/>
      <c r="BY163" s="12" t="str" cm="1">
        <f t="array" aca="1" ref="BY163" ca="1">IF(OFFSET(INDIRECT(ADDRESS(ROW(), COLUMN())),0,-1)="",VLOOKUP($G163,$A:$AAE,COLUMN(),FALSE),OFFSET(INDIRECT(ADDRESS(ROW(), COLUMN())),0,-1))</f>
        <v>地块建筑面积/10000*27.4*0.28</v>
      </c>
      <c r="BZ163" s="95"/>
      <c r="CA163" s="12" t="str" cm="1">
        <f t="array" aca="1" ref="CA163" ca="1">IF(OFFSET(INDIRECT(ADDRESS(ROW(), COLUMN())),0,-1)="",VLOOKUP($G163,$A:$AAE,COLUMN(),FALSE),OFFSET(INDIRECT(ADDRESS(ROW(), COLUMN())),0,-1))</f>
        <v>地块建筑面积*0.4</v>
      </c>
      <c r="CB163" s="12"/>
      <c r="CC163" s="12" t="str" cm="1">
        <f t="array" aca="1" ref="CC163" ca="1">IF(OFFSET(INDIRECT(ADDRESS(ROW(), COLUMN())),0,-1)="",VLOOKUP($G163,$A:$AAE,COLUMN(),FALSE),OFFSET(INDIRECT(ADDRESS(ROW(), COLUMN())),0,-1))</f>
        <v>地块建筑面积*0.4</v>
      </c>
      <c r="CD163" s="12"/>
      <c r="CE163" s="12" t="str" cm="1">
        <f t="array" aca="1" ref="CE163" ca="1">IF(OFFSET(INDIRECT(ADDRESS(ROW(), COLUMN())),0,-1)="",VLOOKUP($G163,$A:$AAE,COLUMN(),FALSE),OFFSET(INDIRECT(ADDRESS(ROW(), COLUMN())),0,-1))</f>
        <v>地块建筑面积*0.08</v>
      </c>
      <c r="CF163" s="12"/>
      <c r="CG163" s="12" t="str" cm="1">
        <f t="array" aca="1" ref="CG163" ca="1">IF(OFFSET(INDIRECT(ADDRESS(ROW(), COLUMN())),0,-1)="",VLOOKUP($G163,$A:$AAE,COLUMN(),FALSE),OFFSET(INDIRECT(ADDRESS(ROW(), COLUMN())),0,-1))</f>
        <v>地块建筑面积*0.08</v>
      </c>
      <c r="CH163" s="12"/>
      <c r="CI163" s="49" t="str" cm="1">
        <f t="array" aca="1" ref="CI163" ca="1">IF(OFFSET(INDIRECT(ADDRESS(ROW(), COLUMN())),0,-1)="",VLOOKUP($G163,$A:$AAE,COLUMN(),FALSE),OFFSET(INDIRECT(ADDRESS(ROW(), COLUMN())),0,-1))</f>
        <v>城镇建设用地</v>
      </c>
      <c r="CJ163" s="75" t="s">
        <v>1962</v>
      </c>
      <c r="CK163" s="78" t="str">
        <f t="shared" si="102"/>
        <v>唯一标识:A22#文化活动用地#城规</v>
      </c>
      <c r="CL163" s="78" t="str">
        <f t="shared" si="103"/>
        <v>性质名称:文化活动用地</v>
      </c>
      <c r="CM163" s="78" t="str">
        <f t="shared" si="104"/>
        <v>地块性质过滤:</v>
      </c>
      <c r="CN163" s="78" t="str">
        <f t="shared" si="105"/>
        <v>地块性质:A22</v>
      </c>
      <c r="CO163" s="78" t="str">
        <f t="shared" si="106"/>
        <v>地类标准:城规</v>
      </c>
      <c r="CP163" s="78" t="str">
        <f t="shared" si="107"/>
        <v>地块性质别称:</v>
      </c>
      <c r="CQ163" s="78" t="str">
        <f t="shared" si="108"/>
        <v>属性继承:A2#文化设施用地#城规</v>
      </c>
      <c r="CR163" s="78" t="str">
        <f t="shared" si="109"/>
        <v>父类:A2</v>
      </c>
      <c r="CS163" s="78" t="str">
        <f t="shared" si="110"/>
        <v>级别继承:A2#文化设施用地#城规</v>
      </c>
      <c r="CT163" s="78" t="str">
        <f t="shared" si="111"/>
        <v>级别层次:6</v>
      </c>
      <c r="CU163" s="78" t="str">
        <f t="shared" si="112"/>
        <v>级别:5A2</v>
      </c>
      <c r="CV163" s="78" t="str">
        <f t="shared" ca="1" si="113"/>
        <v>地块颜色:221,50,215</v>
      </c>
      <c r="CW163" s="78" t="str">
        <f t="shared" ca="1" si="114"/>
        <v>建筑面积公式:面积*容积率</v>
      </c>
      <c r="CX163" s="78" t="str">
        <f t="shared" ca="1" si="115"/>
        <v>住宅建筑面积公式:地块建筑面积*0</v>
      </c>
      <c r="CY163" s="78" t="str">
        <f t="shared" ca="1" si="116"/>
        <v>商服建筑面积公式:地块建筑面积*0</v>
      </c>
      <c r="CZ163" s="78" t="str">
        <f t="shared" ca="1" si="117"/>
        <v>商服中商业建筑面积公式:地块建筑面积*0</v>
      </c>
      <c r="DA163" s="78" t="str">
        <f t="shared" ca="1" si="118"/>
        <v>商服中办公建筑面积公式:地块建筑面积*0</v>
      </c>
      <c r="DB163" s="78" t="str">
        <f t="shared" ca="1" si="119"/>
        <v>公服建筑面积公式:地块建筑面积*1</v>
      </c>
      <c r="DC163" s="78" t="str">
        <f t="shared" ca="1" si="120"/>
        <v>工业建筑面积公式:地块建筑面积*0</v>
      </c>
      <c r="DD163" s="78" t="str">
        <f t="shared" ca="1" si="121"/>
        <v>市政建筑面积公式:地块建筑面积*0</v>
      </c>
      <c r="DE163" s="78" t="str">
        <f t="shared" ca="1" si="147"/>
        <v>绿地面积指定指标:面积*0</v>
      </c>
      <c r="DF163" s="78" t="str">
        <f t="shared" ca="1" si="148"/>
        <v>绿地面积指定公式:面积*0</v>
      </c>
      <c r="DG163" s="78" t="str">
        <f t="shared" ca="1" si="122"/>
        <v>户数指标:-</v>
      </c>
      <c r="DH163" s="78" t="str">
        <f t="shared" ca="1" si="123"/>
        <v>户数公式:0</v>
      </c>
      <c r="DI163" s="78" t="str">
        <f t="shared" ca="1" si="124"/>
        <v>人数指标:-</v>
      </c>
      <c r="DJ163" s="78" t="str">
        <f t="shared" ca="1" si="125"/>
        <v>人数公式:0</v>
      </c>
      <c r="DK163" s="78" t="str">
        <f t="shared" ca="1" si="126"/>
        <v>就业指标:35平方米/岗位</v>
      </c>
      <c r="DL163" s="78" t="str">
        <f t="shared" ca="1" si="127"/>
        <v>就业公式:公服建筑面积/35</v>
      </c>
      <c r="DM163" s="78" t="str">
        <f t="shared" ca="1" si="128"/>
        <v>机动车指标:1.2个/100平方米</v>
      </c>
      <c r="DN163" s="78" t="str">
        <f t="shared" ca="1" si="129"/>
        <v>机动车公式:地块建筑面积*1.2/100</v>
      </c>
      <c r="DO163" s="78" t="str">
        <f t="shared" ca="1" si="130"/>
        <v>用水量指标:4.0升/平方米*日</v>
      </c>
      <c r="DP163" s="78" t="str">
        <f t="shared" ca="1" si="131"/>
        <v>用水量公式:地块建筑面积*4.0/1000</v>
      </c>
      <c r="DQ163" s="78" t="str">
        <f t="shared" ca="1" si="132"/>
        <v>污水折算系数:0.85</v>
      </c>
      <c r="DR163" s="78" t="str">
        <f t="shared" ca="1" si="133"/>
        <v>污水量公式:用水量*0.85</v>
      </c>
      <c r="DS163" s="78" t="str">
        <f t="shared" ca="1" si="134"/>
        <v>用电负荷指标:40瓦/平方米</v>
      </c>
      <c r="DT163" s="78" t="str">
        <f t="shared" ca="1" si="135"/>
        <v>同时率:0.7</v>
      </c>
      <c r="DU163" s="78" t="str">
        <f t="shared" ca="1" si="136"/>
        <v>用电量公式:地块建筑面积*40*0.7/1000</v>
      </c>
      <c r="DV163" s="78" t="str">
        <f t="shared" ca="1" si="137"/>
        <v>固话装机指标:1.0门/100平方米</v>
      </c>
      <c r="DW163" s="78" t="str">
        <f t="shared" ca="1" si="138"/>
        <v>固话量公式:地块建筑面积*1.0/100</v>
      </c>
      <c r="DX163" s="78" t="str">
        <f t="shared" ca="1" si="139"/>
        <v>有线电视指标:0.3门/100平方米</v>
      </c>
      <c r="DY163" s="78" t="str">
        <f t="shared" ca="1" si="140"/>
        <v>电视量公式:地块建筑面积*0.3/100</v>
      </c>
      <c r="DZ163" s="78" t="str">
        <f t="shared" ca="1" si="141"/>
        <v>高峰机动车生成量指标:27.4pcu/万平方米，72：28</v>
      </c>
      <c r="EA163" s="78" t="str">
        <f t="shared" ca="1" si="142"/>
        <v>高峰机动车吸引量公式:地块建筑面积/10000*27.4*0.72</v>
      </c>
      <c r="EB163" s="78" t="str">
        <f t="shared" ca="1" si="143"/>
        <v>高峰机动车发生量公式:地块建筑面积/10000*27.4*0.28</v>
      </c>
      <c r="EC163" s="78" t="str">
        <f t="shared" ca="1" si="149"/>
        <v>地下空间指标:地块建筑面积*0.4</v>
      </c>
      <c r="ED163" s="78" t="str">
        <f t="shared" ca="1" si="144"/>
        <v>地下空间公式:地块建筑面积*0.4</v>
      </c>
      <c r="EE163" s="78" t="str">
        <f t="shared" ca="1" si="150"/>
        <v>人防指标:地块建筑面积*0.08</v>
      </c>
      <c r="EF163" s="78" t="str">
        <f t="shared" ca="1" si="145"/>
        <v>人防公式:地块建筑面积*0.08</v>
      </c>
      <c r="EG163" s="78" t="str">
        <f t="shared" ca="1" si="152"/>
        <v>用地构成:城镇建设用地</v>
      </c>
      <c r="EH163" s="78" t="s">
        <v>1962</v>
      </c>
      <c r="EI163" s="79" t="str">
        <f t="shared" ca="1" si="151"/>
        <v>唯一标识:A22#文化活动用地#城规;性质名称:文化活动用地;地块性质过滤:;地块性质:A22;地类标准:城规;地块性质别称:;属性继承:A2#文化设施用地#城规;父类:A2;级别继承:A2#文化设施用地#城规;级别层次:6;级别:5A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3" t="s">
        <v>1962</v>
      </c>
    </row>
    <row r="164" spans="1:140" ht="16.5" x14ac:dyDescent="0.2">
      <c r="A164" s="49" t="str">
        <f t="shared" si="146"/>
        <v>A3#教育科研用地#城规</v>
      </c>
      <c r="B164" s="49" t="s">
        <v>285</v>
      </c>
      <c r="C164" s="49"/>
      <c r="D164" s="49" t="s">
        <v>844</v>
      </c>
      <c r="E164" s="49" t="s">
        <v>1276</v>
      </c>
      <c r="F164" s="49"/>
      <c r="G164" s="49" t="s">
        <v>65</v>
      </c>
      <c r="H164" s="49" t="s">
        <v>839</v>
      </c>
      <c r="I164" s="49" t="s">
        <v>65</v>
      </c>
      <c r="J164" s="49">
        <v>5</v>
      </c>
      <c r="K164" s="49" t="s">
        <v>1498</v>
      </c>
      <c r="L164" s="127" t="s">
        <v>2336</v>
      </c>
      <c r="M164" s="68" t="str" cm="1">
        <f t="array" aca="1" ref="M164" ca="1">IF(OFFSET(INDIRECT(ADDRESS(ROW(), COLUMN())),0,-1)="",VLOOKUP($G164,$A:$AAE,COLUMN(),FALSE),OFFSET(INDIRECT(ADDRESS(ROW(), COLUMN())),0,-1))</f>
        <v>255,100,224</v>
      </c>
      <c r="N164" s="31"/>
      <c r="O164" s="68" t="str" cm="1">
        <f t="array" aca="1" ref="O164" ca="1">IF(OFFSET(INDIRECT(ADDRESS(ROW(), COLUMN())),0,-1)="",VLOOKUP($G164,$A:$AAE,COLUMN(),FALSE),OFFSET(INDIRECT(ADDRESS(ROW(), COLUMN())),0,-1))</f>
        <v>面积*容积率</v>
      </c>
      <c r="P164" s="31"/>
      <c r="Q164" s="31" t="str" cm="1">
        <f t="array" aca="1" ref="Q164" ca="1">IF(OFFSET(INDIRECT(ADDRESS(ROW(), COLUMN())),0,-1)="",VLOOKUP($G164,$A:$AAE,COLUMN(),FALSE),OFFSET(INDIRECT(ADDRESS(ROW(), COLUMN())),0,-1))</f>
        <v>地块建筑面积*0</v>
      </c>
      <c r="R164" s="31"/>
      <c r="S164" s="31" t="str" cm="1">
        <f t="array" aca="1" ref="S164" ca="1">IF(OFFSET(INDIRECT(ADDRESS(ROW(), COLUMN())),0,-1)="",VLOOKUP($G164,$A:$AAE,COLUMN(),FALSE),OFFSET(INDIRECT(ADDRESS(ROW(), COLUMN())),0,-1))</f>
        <v>地块建筑面积*0</v>
      </c>
      <c r="T164" s="31"/>
      <c r="U164" s="31" t="str" cm="1">
        <f t="array" aca="1" ref="U164" ca="1">IF(OFFSET(INDIRECT(ADDRESS(ROW(), COLUMN())),0,-1)="",VLOOKUP($G164,$A:$AAE,COLUMN(),FALSE),OFFSET(INDIRECT(ADDRESS(ROW(), COLUMN())),0,-1))</f>
        <v>地块建筑面积*0</v>
      </c>
      <c r="V164" s="31"/>
      <c r="W164" s="68" t="str" cm="1">
        <f t="array" aca="1" ref="W164" ca="1">IF(OFFSET(INDIRECT(ADDRESS(ROW(), COLUMN())),0,-1)="",VLOOKUP($G164,$A:$AAE,COLUMN(),FALSE),OFFSET(INDIRECT(ADDRESS(ROW(), COLUMN())),0,-1))</f>
        <v>地块建筑面积*0</v>
      </c>
      <c r="X164" s="31"/>
      <c r="Y164" s="31" t="str" cm="1">
        <f t="array" aca="1" ref="Y164" ca="1">IF(OFFSET(INDIRECT(ADDRESS(ROW(), COLUMN())),0,-1)="",VLOOKUP($G164,$A:$AAE,COLUMN(),FALSE),OFFSET(INDIRECT(ADDRESS(ROW(), COLUMN())),0,-1))</f>
        <v>地块建筑面积*1</v>
      </c>
      <c r="Z164" s="31"/>
      <c r="AA164" s="31" t="str" cm="1">
        <f t="array" aca="1" ref="AA164" ca="1">IF(OFFSET(INDIRECT(ADDRESS(ROW(), COLUMN())),0,-1)="",VLOOKUP($G164,$A:$AAE,COLUMN(),FALSE),OFFSET(INDIRECT(ADDRESS(ROW(), COLUMN())),0,-1))</f>
        <v>地块建筑面积*0</v>
      </c>
      <c r="AB164" s="31"/>
      <c r="AC164" s="31" t="str" cm="1">
        <f t="array" aca="1" ref="AC164" ca="1">IF(OFFSET(INDIRECT(ADDRESS(ROW(), COLUMN())),0,-1)="",VLOOKUP($G164,$A:$AAE,COLUMN(),FALSE),OFFSET(INDIRECT(ADDRESS(ROW(), COLUMN())),0,-1))</f>
        <v>地块建筑面积*0</v>
      </c>
      <c r="AD164" s="31"/>
      <c r="AE164" s="31" t="str" cm="1">
        <f t="array" aca="1" ref="AE164" ca="1">IF(OFFSET(INDIRECT(ADDRESS(ROW(), COLUMN())),0,-1)="",VLOOKUP($G164,$A:$AAE,COLUMN(),FALSE),OFFSET(INDIRECT(ADDRESS(ROW(), COLUMN())),0,-1))</f>
        <v>面积*0</v>
      </c>
      <c r="AF164" s="31"/>
      <c r="AG164" s="31" t="str" cm="1">
        <f t="array" aca="1" ref="AG164" ca="1">IF(OFFSET(INDIRECT(ADDRESS(ROW(), COLUMN())),0,-1)="",VLOOKUP($G164,$A:$AAE,COLUMN(),FALSE),OFFSET(INDIRECT(ADDRESS(ROW(), COLUMN())),0,-1))</f>
        <v>面积*0</v>
      </c>
      <c r="AH164" s="31"/>
      <c r="AI164" s="31" t="str" cm="1">
        <f t="array" aca="1" ref="AI164" ca="1">IF(OFFSET(INDIRECT(ADDRESS(ROW(), COLUMN())),0,-1)="",VLOOKUP($G164,$A:$AAE,COLUMN(),FALSE),OFFSET(INDIRECT(ADDRESS(ROW(), COLUMN())),0,-1))</f>
        <v>-</v>
      </c>
      <c r="AJ164" s="31"/>
      <c r="AK164" s="31" cm="1">
        <f t="array" aca="1" ref="AK164" ca="1">IF(OFFSET(INDIRECT(ADDRESS(ROW(), COLUMN())),0,-1)="",VLOOKUP($G164,$A:$AAE,COLUMN(),FALSE),OFFSET(INDIRECT(ADDRESS(ROW(), COLUMN())),0,-1))</f>
        <v>0</v>
      </c>
      <c r="AL164" s="31"/>
      <c r="AM164" s="31" t="str" cm="1">
        <f t="array" aca="1" ref="AM164" ca="1">IF(OFFSET(INDIRECT(ADDRESS(ROW(), COLUMN())),0,-1)="",VLOOKUP($G164,$A:$AAE,COLUMN(),FALSE),OFFSET(INDIRECT(ADDRESS(ROW(), COLUMN())),0,-1))</f>
        <v>-</v>
      </c>
      <c r="AN164" s="31"/>
      <c r="AO164" s="31" cm="1">
        <f t="array" aca="1" ref="AO164" ca="1">IF(OFFSET(INDIRECT(ADDRESS(ROW(), COLUMN())),0,-1)="",VLOOKUP($G164,$A:$AAE,COLUMN(),FALSE),OFFSET(INDIRECT(ADDRESS(ROW(), COLUMN())),0,-1))</f>
        <v>0</v>
      </c>
      <c r="AP164" s="31"/>
      <c r="AQ164" s="31" t="str" cm="1">
        <f t="array" aca="1" ref="AQ164" ca="1">IF(OFFSET(INDIRECT(ADDRESS(ROW(), COLUMN())),0,-1)="",VLOOKUP($G164,$A:$AAE,COLUMN(),FALSE),OFFSET(INDIRECT(ADDRESS(ROW(), COLUMN())),0,-1))</f>
        <v>35平方米/岗位</v>
      </c>
      <c r="AR164" s="12"/>
      <c r="AS164" s="31" t="str" cm="1">
        <f t="array" aca="1" ref="AS164" ca="1">IF(OFFSET(INDIRECT(ADDRESS(ROW(), COLUMN())),0,-1)="",VLOOKUP($G164,$A:$AAE,COLUMN(),FALSE),OFFSET(INDIRECT(ADDRESS(ROW(), COLUMN())),0,-1))</f>
        <v>公服建筑面积/35</v>
      </c>
      <c r="AT164" s="12" t="s">
        <v>1593</v>
      </c>
      <c r="AU164" s="31" t="str" cm="1">
        <f t="array" aca="1" ref="AU164" ca="1">IF(OFFSET(INDIRECT(ADDRESS(ROW(), COLUMN())),0,-1)="",VLOOKUP($G164,$A:$AAE,COLUMN(),FALSE),OFFSET(INDIRECT(ADDRESS(ROW(), COLUMN())),0,-1))</f>
        <v>0.3个/100平方米</v>
      </c>
      <c r="AV164" s="12" t="s">
        <v>1607</v>
      </c>
      <c r="AW164" s="31" t="str" cm="1">
        <f t="array" aca="1" ref="AW164" ca="1">IF(OFFSET(INDIRECT(ADDRESS(ROW(), COLUMN())),0,-1)="",VLOOKUP($G164,$A:$AAE,COLUMN(),FALSE),OFFSET(INDIRECT(ADDRESS(ROW(), COLUMN())),0,-1))</f>
        <v>地块建筑面积*0.3/100</v>
      </c>
      <c r="AX164" s="2" t="s">
        <v>1613</v>
      </c>
      <c r="AY164" s="31" t="str" cm="1">
        <f t="array" aca="1" ref="AY164" ca="1">IF(OFFSET(INDIRECT(ADDRESS(ROW(), COLUMN())),0,-1)="",VLOOKUP($G164,$A:$AAE,COLUMN(),FALSE),OFFSET(INDIRECT(ADDRESS(ROW(), COLUMN())),0,-1))</f>
        <v>65立方米/公顷*日</v>
      </c>
      <c r="AZ164" s="2" t="s">
        <v>1629</v>
      </c>
      <c r="BA164" s="31" t="str" cm="1">
        <f t="array" aca="1" ref="BA164" ca="1">IF(OFFSET(INDIRECT(ADDRESS(ROW(), COLUMN())),0,-1)="",VLOOKUP($G164,$A:$AAE,COLUMN(),FALSE),OFFSET(INDIRECT(ADDRESS(ROW(), COLUMN())),0,-1))</f>
        <v>用地面积*65</v>
      </c>
      <c r="BB164" s="112"/>
      <c r="BC164" s="31" cm="1">
        <f t="array" aca="1" ref="BC164" ca="1">IF(OFFSET(INDIRECT(ADDRESS(ROW(), COLUMN())),0,-1)="",VLOOKUP($G164,$A:$AAE,COLUMN(),FALSE),OFFSET(INDIRECT(ADDRESS(ROW(), COLUMN())),0,-1))</f>
        <v>0.85</v>
      </c>
      <c r="BD164" s="112"/>
      <c r="BE164" s="31" t="str" cm="1">
        <f t="array" aca="1" ref="BE164" ca="1">IF(OFFSET(INDIRECT(ADDRESS(ROW(), COLUMN())),0,-1)="",VLOOKUP($G164,$A:$AAE,COLUMN(),FALSE),OFFSET(INDIRECT(ADDRESS(ROW(), COLUMN())),0,-1))</f>
        <v>用水量*0.85</v>
      </c>
      <c r="BF164" s="2" t="s">
        <v>1652</v>
      </c>
      <c r="BG164" s="31" t="str" cm="1">
        <f t="array" aca="1" ref="BG164" ca="1">IF(OFFSET(INDIRECT(ADDRESS(ROW(), COLUMN())),0,-1)="",VLOOKUP($G164,$A:$AAE,COLUMN(),FALSE),OFFSET(INDIRECT(ADDRESS(ROW(), COLUMN())),0,-1))</f>
        <v>50瓦/平方米</v>
      </c>
      <c r="BH164" s="2">
        <v>0.7</v>
      </c>
      <c r="BI164" s="31" cm="1">
        <f t="array" aca="1" ref="BI164" ca="1">IF(OFFSET(INDIRECT(ADDRESS(ROW(), COLUMN())),0,-1)="",VLOOKUP($G164,$A:$AAE,COLUMN(),FALSE),OFFSET(INDIRECT(ADDRESS(ROW(), COLUMN())),0,-1))</f>
        <v>0.7</v>
      </c>
      <c r="BJ164" s="2" t="s">
        <v>1678</v>
      </c>
      <c r="BK164" s="31" t="str" cm="1">
        <f t="array" aca="1" ref="BK164" ca="1">IF(OFFSET(INDIRECT(ADDRESS(ROW(), COLUMN())),0,-1)="",VLOOKUP($G164,$A:$AAE,COLUMN(),FALSE),OFFSET(INDIRECT(ADDRESS(ROW(), COLUMN())),0,-1))</f>
        <v>地块建筑面积*50*0.7/1000</v>
      </c>
      <c r="BL164" s="112"/>
      <c r="BM164" s="31" t="str" cm="1">
        <f t="array" aca="1" ref="BM164" ca="1">IF(OFFSET(INDIRECT(ADDRESS(ROW(), COLUMN())),0,-1)="",VLOOKUP($G164,$A:$AAE,COLUMN(),FALSE),OFFSET(INDIRECT(ADDRESS(ROW(), COLUMN())),0,-1))</f>
        <v>1.0门/100平方米</v>
      </c>
      <c r="BN164" s="112"/>
      <c r="BO164" s="31" t="str" cm="1">
        <f t="array" aca="1" ref="BO164" ca="1">IF(OFFSET(INDIRECT(ADDRESS(ROW(), COLUMN())),0,-1)="",VLOOKUP($G164,$A:$AAE,COLUMN(),FALSE),OFFSET(INDIRECT(ADDRESS(ROW(), COLUMN())),0,-1))</f>
        <v>地块建筑面积*1.0/100</v>
      </c>
      <c r="BP164" s="112"/>
      <c r="BQ164" s="31" t="str" cm="1">
        <f t="array" aca="1" ref="BQ164" ca="1">IF(OFFSET(INDIRECT(ADDRESS(ROW(), COLUMN())),0,-1)="",VLOOKUP($G164,$A:$AAE,COLUMN(),FALSE),OFFSET(INDIRECT(ADDRESS(ROW(), COLUMN())),0,-1))</f>
        <v>0.3门/100平方米</v>
      </c>
      <c r="BR164" s="2"/>
      <c r="BS164" s="31" t="str" cm="1">
        <f t="array" aca="1" ref="BS164" ca="1">IF(OFFSET(INDIRECT(ADDRESS(ROW(), COLUMN())),0,-1)="",VLOOKUP($G164,$A:$AAE,COLUMN(),FALSE),OFFSET(INDIRECT(ADDRESS(ROW(), COLUMN())),0,-1))</f>
        <v>地块建筑面积*0.3/100</v>
      </c>
      <c r="BT164" s="2" t="s">
        <v>1721</v>
      </c>
      <c r="BU164" s="31" t="str" cm="1">
        <f t="array" aca="1" ref="BU164" ca="1">IF(OFFSET(INDIRECT(ADDRESS(ROW(), COLUMN())),0,-1)="",VLOOKUP($G164,$A:$AAE,COLUMN(),FALSE),OFFSET(INDIRECT(ADDRESS(ROW(), COLUMN())),0,-1))</f>
        <v>10.8pcu/万平方米，56：44</v>
      </c>
      <c r="BV164" s="2" t="s">
        <v>1738</v>
      </c>
      <c r="BW164" s="31" t="str" cm="1">
        <f t="array" aca="1" ref="BW164" ca="1">IF(OFFSET(INDIRECT(ADDRESS(ROW(), COLUMN())),0,-1)="",VLOOKUP($G164,$A:$AAE,COLUMN(),FALSE),OFFSET(INDIRECT(ADDRESS(ROW(), COLUMN())),0,-1))</f>
        <v>地块建筑面积/10000*10.8*0.56</v>
      </c>
      <c r="BX164" s="2" t="s">
        <v>1755</v>
      </c>
      <c r="BY164" s="31" t="str" cm="1">
        <f t="array" aca="1" ref="BY164" ca="1">IF(OFFSET(INDIRECT(ADDRESS(ROW(), COLUMN())),0,-1)="",VLOOKUP($G164,$A:$AAE,COLUMN(),FALSE),OFFSET(INDIRECT(ADDRESS(ROW(), COLUMN())),0,-1))</f>
        <v>地块建筑面积/10000*10.8*0.44</v>
      </c>
      <c r="BZ164" s="95"/>
      <c r="CA164" s="31" t="str" cm="1">
        <f t="array" aca="1" ref="CA164" ca="1">IF(OFFSET(INDIRECT(ADDRESS(ROW(), COLUMN())),0,-1)="",VLOOKUP($G164,$A:$AAE,COLUMN(),FALSE),OFFSET(INDIRECT(ADDRESS(ROW(), COLUMN())),0,-1))</f>
        <v>地块建筑面积*0.4</v>
      </c>
      <c r="CB164" s="12"/>
      <c r="CC164" s="31" t="str" cm="1">
        <f t="array" aca="1" ref="CC164" ca="1">IF(OFFSET(INDIRECT(ADDRESS(ROW(), COLUMN())),0,-1)="",VLOOKUP($G164,$A:$AAE,COLUMN(),FALSE),OFFSET(INDIRECT(ADDRESS(ROW(), COLUMN())),0,-1))</f>
        <v>地块建筑面积*0.4</v>
      </c>
      <c r="CD164" s="12"/>
      <c r="CE164" s="31" t="str" cm="1">
        <f t="array" aca="1" ref="CE164" ca="1">IF(OFFSET(INDIRECT(ADDRESS(ROW(), COLUMN())),0,-1)="",VLOOKUP($G164,$A:$AAE,COLUMN(),FALSE),OFFSET(INDIRECT(ADDRESS(ROW(), COLUMN())),0,-1))</f>
        <v>地块建筑面积*0.08</v>
      </c>
      <c r="CF164" s="12"/>
      <c r="CG164" s="31" t="str" cm="1">
        <f t="array" aca="1" ref="CG164" ca="1">IF(OFFSET(INDIRECT(ADDRESS(ROW(), COLUMN())),0,-1)="",VLOOKUP($G164,$A:$AAE,COLUMN(),FALSE),OFFSET(INDIRECT(ADDRESS(ROW(), COLUMN())),0,-1))</f>
        <v>地块建筑面积*0.08</v>
      </c>
      <c r="CH164" s="31"/>
      <c r="CI164" s="68" t="str" cm="1">
        <f t="array" aca="1" ref="CI164" ca="1">IF(OFFSET(INDIRECT(ADDRESS(ROW(), COLUMN())),0,-1)="",VLOOKUP($G164,$A:$AAE,COLUMN(),FALSE),OFFSET(INDIRECT(ADDRESS(ROW(), COLUMN())),0,-1))</f>
        <v>城镇建设用地</v>
      </c>
      <c r="CJ164" s="75" t="s">
        <v>1962</v>
      </c>
      <c r="CK164" s="78" t="str">
        <f t="shared" si="102"/>
        <v>唯一标识:A3#教育科研用地#城规</v>
      </c>
      <c r="CL164" s="78" t="str">
        <f t="shared" si="103"/>
        <v>性质名称:教育科研用地</v>
      </c>
      <c r="CM164" s="78" t="str">
        <f t="shared" si="104"/>
        <v>地块性质过滤:</v>
      </c>
      <c r="CN164" s="78" t="str">
        <f t="shared" si="105"/>
        <v>地块性质:A3</v>
      </c>
      <c r="CO164" s="78" t="str">
        <f t="shared" si="106"/>
        <v>地类标准:城规</v>
      </c>
      <c r="CP164" s="78" t="str">
        <f t="shared" si="107"/>
        <v>地块性质别称:</v>
      </c>
      <c r="CQ164" s="78" t="str">
        <f t="shared" si="108"/>
        <v>属性继承:A#公共管理与公共服务设施用地#城规</v>
      </c>
      <c r="CR164" s="78" t="str">
        <f t="shared" si="109"/>
        <v>父类:A</v>
      </c>
      <c r="CS164" s="78" t="str">
        <f t="shared" si="110"/>
        <v>级别继承:A#公共管理与公共服务设施用地#城规</v>
      </c>
      <c r="CT164" s="78" t="str">
        <f t="shared" si="111"/>
        <v>级别层次:5</v>
      </c>
      <c r="CU164" s="78" t="str">
        <f t="shared" si="112"/>
        <v>级别:4A</v>
      </c>
      <c r="CV164" s="78" t="str">
        <f t="shared" ca="1" si="113"/>
        <v>地块颜色:255,100,224</v>
      </c>
      <c r="CW164" s="78" t="str">
        <f t="shared" ca="1" si="114"/>
        <v>建筑面积公式:面积*容积率</v>
      </c>
      <c r="CX164" s="78" t="str">
        <f t="shared" ca="1" si="115"/>
        <v>住宅建筑面积公式:地块建筑面积*0</v>
      </c>
      <c r="CY164" s="78" t="str">
        <f t="shared" ca="1" si="116"/>
        <v>商服建筑面积公式:地块建筑面积*0</v>
      </c>
      <c r="CZ164" s="78" t="str">
        <f t="shared" ca="1" si="117"/>
        <v>商服中商业建筑面积公式:地块建筑面积*0</v>
      </c>
      <c r="DA164" s="78" t="str">
        <f t="shared" ca="1" si="118"/>
        <v>商服中办公建筑面积公式:地块建筑面积*0</v>
      </c>
      <c r="DB164" s="78" t="str">
        <f t="shared" ca="1" si="119"/>
        <v>公服建筑面积公式:地块建筑面积*1</v>
      </c>
      <c r="DC164" s="78" t="str">
        <f t="shared" ca="1" si="120"/>
        <v>工业建筑面积公式:地块建筑面积*0</v>
      </c>
      <c r="DD164" s="78" t="str">
        <f t="shared" ca="1" si="121"/>
        <v>市政建筑面积公式:地块建筑面积*0</v>
      </c>
      <c r="DE164" s="78" t="str">
        <f t="shared" ca="1" si="147"/>
        <v>绿地面积指定指标:面积*0</v>
      </c>
      <c r="DF164" s="78" t="str">
        <f t="shared" ca="1" si="148"/>
        <v>绿地面积指定公式:面积*0</v>
      </c>
      <c r="DG164" s="78" t="str">
        <f t="shared" ca="1" si="122"/>
        <v>户数指标:-</v>
      </c>
      <c r="DH164" s="78" t="str">
        <f t="shared" ca="1" si="123"/>
        <v>户数公式:0</v>
      </c>
      <c r="DI164" s="78" t="str">
        <f t="shared" ca="1" si="124"/>
        <v>人数指标:-</v>
      </c>
      <c r="DJ164" s="78" t="str">
        <f t="shared" ca="1" si="125"/>
        <v>人数公式:0</v>
      </c>
      <c r="DK164" s="78" t="str">
        <f t="shared" ca="1" si="126"/>
        <v>就业指标:35平方米/岗位</v>
      </c>
      <c r="DL164" s="78" t="str">
        <f t="shared" ca="1" si="127"/>
        <v>就业公式:公服建筑面积/35</v>
      </c>
      <c r="DM164" s="78" t="str">
        <f t="shared" ca="1" si="128"/>
        <v>机动车指标:0.3个/100平方米</v>
      </c>
      <c r="DN164" s="78" t="str">
        <f t="shared" ca="1" si="129"/>
        <v>机动车公式:地块建筑面积*0.3/100</v>
      </c>
      <c r="DO164" s="78" t="str">
        <f t="shared" ca="1" si="130"/>
        <v>用水量指标:65立方米/公顷*日</v>
      </c>
      <c r="DP164" s="78" t="str">
        <f t="shared" ca="1" si="131"/>
        <v>用水量公式:用地面积*65</v>
      </c>
      <c r="DQ164" s="78" t="str">
        <f t="shared" ca="1" si="132"/>
        <v>污水折算系数:0.85</v>
      </c>
      <c r="DR164" s="78" t="str">
        <f t="shared" ca="1" si="133"/>
        <v>污水量公式:用水量*0.85</v>
      </c>
      <c r="DS164" s="78" t="str">
        <f t="shared" ca="1" si="134"/>
        <v>用电负荷指标:50瓦/平方米</v>
      </c>
      <c r="DT164" s="78" t="str">
        <f t="shared" ca="1" si="135"/>
        <v>同时率:0.7</v>
      </c>
      <c r="DU164" s="78" t="str">
        <f t="shared" ca="1" si="136"/>
        <v>用电量公式:地块建筑面积*50*0.7/1000</v>
      </c>
      <c r="DV164" s="78" t="str">
        <f t="shared" ca="1" si="137"/>
        <v>固话装机指标:1.0门/100平方米</v>
      </c>
      <c r="DW164" s="78" t="str">
        <f t="shared" ca="1" si="138"/>
        <v>固话量公式:地块建筑面积*1.0/100</v>
      </c>
      <c r="DX164" s="78" t="str">
        <f t="shared" ca="1" si="139"/>
        <v>有线电视指标:0.3门/100平方米</v>
      </c>
      <c r="DY164" s="78" t="str">
        <f t="shared" ca="1" si="140"/>
        <v>电视量公式:地块建筑面积*0.3/100</v>
      </c>
      <c r="DZ164" s="78" t="str">
        <f t="shared" ca="1" si="141"/>
        <v>高峰机动车生成量指标:10.8pcu/万平方米，56：44</v>
      </c>
      <c r="EA164" s="78" t="str">
        <f t="shared" ca="1" si="142"/>
        <v>高峰机动车吸引量公式:地块建筑面积/10000*10.8*0.56</v>
      </c>
      <c r="EB164" s="78" t="str">
        <f t="shared" ca="1" si="143"/>
        <v>高峰机动车发生量公式:地块建筑面积/10000*10.8*0.44</v>
      </c>
      <c r="EC164" s="78" t="str">
        <f t="shared" ca="1" si="149"/>
        <v>地下空间指标:地块建筑面积*0.4</v>
      </c>
      <c r="ED164" s="78" t="str">
        <f t="shared" ca="1" si="144"/>
        <v>地下空间公式:地块建筑面积*0.4</v>
      </c>
      <c r="EE164" s="78" t="str">
        <f t="shared" ca="1" si="150"/>
        <v>人防指标:地块建筑面积*0.08</v>
      </c>
      <c r="EF164" s="78" t="str">
        <f t="shared" ca="1" si="145"/>
        <v>人防公式:地块建筑面积*0.08</v>
      </c>
      <c r="EG164" s="78" t="str">
        <f t="shared" ca="1" si="152"/>
        <v>用地构成:城镇建设用地</v>
      </c>
      <c r="EH164" s="78" t="s">
        <v>1962</v>
      </c>
      <c r="EI164" s="79" t="str">
        <f t="shared" ca="1" si="151"/>
        <v>唯一标识:A3#教育科研用地#城规;性质名称:教育科研用地;地块性质过滤:;地块性质:A3;地类标准:城规;地块性质别称:;属性继承:A#公共管理与公共服务设施用地#城规;父类:A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4" t="s">
        <v>1962</v>
      </c>
    </row>
    <row r="165" spans="1:140" ht="16.5" x14ac:dyDescent="0.2">
      <c r="A165" s="49" t="str">
        <f t="shared" si="146"/>
        <v>A31#高等院校用地#城规</v>
      </c>
      <c r="B165" s="49" t="s">
        <v>286</v>
      </c>
      <c r="C165" s="49"/>
      <c r="D165" s="49" t="s">
        <v>845</v>
      </c>
      <c r="E165" s="49" t="s">
        <v>1276</v>
      </c>
      <c r="F165" s="49"/>
      <c r="G165" s="49" t="s">
        <v>67</v>
      </c>
      <c r="H165" s="49" t="s">
        <v>844</v>
      </c>
      <c r="I165" s="49" t="s">
        <v>67</v>
      </c>
      <c r="J165" s="49">
        <v>6</v>
      </c>
      <c r="K165" s="49" t="s">
        <v>1500</v>
      </c>
      <c r="L165" s="49"/>
      <c r="M165" s="49" t="str" cm="1">
        <f t="array" aca="1" ref="M165" ca="1">IF(OFFSET(INDIRECT(ADDRESS(ROW(), COLUMN())),0,-1)="",VLOOKUP($G165,$A:$AAE,COLUMN(),FALSE),OFFSET(INDIRECT(ADDRESS(ROW(), COLUMN())),0,-1))</f>
        <v>255,100,224</v>
      </c>
      <c r="N165" s="12"/>
      <c r="O165" s="49" t="str" cm="1">
        <f t="array" aca="1" ref="O165" ca="1">IF(OFFSET(INDIRECT(ADDRESS(ROW(), COLUMN())),0,-1)="",VLOOKUP($G165,$A:$AAE,COLUMN(),FALSE),OFFSET(INDIRECT(ADDRESS(ROW(), COLUMN())),0,-1))</f>
        <v>面积*容积率</v>
      </c>
      <c r="P165" s="12"/>
      <c r="Q165" s="12" t="str" cm="1">
        <f t="array" aca="1" ref="Q165" ca="1">IF(OFFSET(INDIRECT(ADDRESS(ROW(), COLUMN())),0,-1)="",VLOOKUP($G165,$A:$AAE,COLUMN(),FALSE),OFFSET(INDIRECT(ADDRESS(ROW(), COLUMN())),0,-1))</f>
        <v>地块建筑面积*0</v>
      </c>
      <c r="R165" s="12"/>
      <c r="S165" s="12" t="str" cm="1">
        <f t="array" aca="1" ref="S165" ca="1">IF(OFFSET(INDIRECT(ADDRESS(ROW(), COLUMN())),0,-1)="",VLOOKUP($G165,$A:$AAE,COLUMN(),FALSE),OFFSET(INDIRECT(ADDRESS(ROW(), COLUMN())),0,-1))</f>
        <v>地块建筑面积*0</v>
      </c>
      <c r="T165" s="12"/>
      <c r="U165" s="12" t="str" cm="1">
        <f t="array" aca="1" ref="U165" ca="1">IF(OFFSET(INDIRECT(ADDRESS(ROW(), COLUMN())),0,-1)="",VLOOKUP($G165,$A:$AAE,COLUMN(),FALSE),OFFSET(INDIRECT(ADDRESS(ROW(), COLUMN())),0,-1))</f>
        <v>地块建筑面积*0</v>
      </c>
      <c r="V165" s="12"/>
      <c r="W165" s="49" t="str" cm="1">
        <f t="array" aca="1" ref="W165" ca="1">IF(OFFSET(INDIRECT(ADDRESS(ROW(), COLUMN())),0,-1)="",VLOOKUP($G165,$A:$AAE,COLUMN(),FALSE),OFFSET(INDIRECT(ADDRESS(ROW(), COLUMN())),0,-1))</f>
        <v>地块建筑面积*0</v>
      </c>
      <c r="X165" s="12"/>
      <c r="Y165" s="12" t="str" cm="1">
        <f t="array" aca="1" ref="Y165" ca="1">IF(OFFSET(INDIRECT(ADDRESS(ROW(), COLUMN())),0,-1)="",VLOOKUP($G165,$A:$AAE,COLUMN(),FALSE),OFFSET(INDIRECT(ADDRESS(ROW(), COLUMN())),0,-1))</f>
        <v>地块建筑面积*1</v>
      </c>
      <c r="Z165" s="12"/>
      <c r="AA165" s="12" t="str" cm="1">
        <f t="array" aca="1" ref="AA165" ca="1">IF(OFFSET(INDIRECT(ADDRESS(ROW(), COLUMN())),0,-1)="",VLOOKUP($G165,$A:$AAE,COLUMN(),FALSE),OFFSET(INDIRECT(ADDRESS(ROW(), COLUMN())),0,-1))</f>
        <v>地块建筑面积*0</v>
      </c>
      <c r="AB165" s="12"/>
      <c r="AC165" s="12" t="str" cm="1">
        <f t="array" aca="1" ref="AC165" ca="1">IF(OFFSET(INDIRECT(ADDRESS(ROW(), COLUMN())),0,-1)="",VLOOKUP($G165,$A:$AAE,COLUMN(),FALSE),OFFSET(INDIRECT(ADDRESS(ROW(), COLUMN())),0,-1))</f>
        <v>地块建筑面积*0</v>
      </c>
      <c r="AD165" s="12"/>
      <c r="AE165" s="12" t="str" cm="1">
        <f t="array" aca="1" ref="AE165" ca="1">IF(OFFSET(INDIRECT(ADDRESS(ROW(), COLUMN())),0,-1)="",VLOOKUP($G165,$A:$AAE,COLUMN(),FALSE),OFFSET(INDIRECT(ADDRESS(ROW(), COLUMN())),0,-1))</f>
        <v>面积*0</v>
      </c>
      <c r="AF165" s="12"/>
      <c r="AG165" s="12" t="str" cm="1">
        <f t="array" aca="1" ref="AG165" ca="1">IF(OFFSET(INDIRECT(ADDRESS(ROW(), COLUMN())),0,-1)="",VLOOKUP($G165,$A:$AAE,COLUMN(),FALSE),OFFSET(INDIRECT(ADDRESS(ROW(), COLUMN())),0,-1))</f>
        <v>面积*0</v>
      </c>
      <c r="AH165" s="12"/>
      <c r="AI165" s="12" t="str" cm="1">
        <f t="array" aca="1" ref="AI165" ca="1">IF(OFFSET(INDIRECT(ADDRESS(ROW(), COLUMN())),0,-1)="",VLOOKUP($G165,$A:$AAE,COLUMN(),FALSE),OFFSET(INDIRECT(ADDRESS(ROW(), COLUMN())),0,-1))</f>
        <v>-</v>
      </c>
      <c r="AJ165" s="12"/>
      <c r="AK165" s="12" cm="1">
        <f t="array" aca="1" ref="AK165" ca="1">IF(OFFSET(INDIRECT(ADDRESS(ROW(), COLUMN())),0,-1)="",VLOOKUP($G165,$A:$AAE,COLUMN(),FALSE),OFFSET(INDIRECT(ADDRESS(ROW(), COLUMN())),0,-1))</f>
        <v>0</v>
      </c>
      <c r="AL165" s="12"/>
      <c r="AM165" s="12" t="str" cm="1">
        <f t="array" aca="1" ref="AM165" ca="1">IF(OFFSET(INDIRECT(ADDRESS(ROW(), COLUMN())),0,-1)="",VLOOKUP($G165,$A:$AAE,COLUMN(),FALSE),OFFSET(INDIRECT(ADDRESS(ROW(), COLUMN())),0,-1))</f>
        <v>-</v>
      </c>
      <c r="AN165" s="12"/>
      <c r="AO165" s="12" cm="1">
        <f t="array" aca="1" ref="AO165" ca="1">IF(OFFSET(INDIRECT(ADDRESS(ROW(), COLUMN())),0,-1)="",VLOOKUP($G165,$A:$AAE,COLUMN(),FALSE),OFFSET(INDIRECT(ADDRESS(ROW(), COLUMN())),0,-1))</f>
        <v>0</v>
      </c>
      <c r="AP165" s="12"/>
      <c r="AQ165" s="12" t="str" cm="1">
        <f t="array" aca="1" ref="AQ165" ca="1">IF(OFFSET(INDIRECT(ADDRESS(ROW(), COLUMN())),0,-1)="",VLOOKUP($G165,$A:$AAE,COLUMN(),FALSE),OFFSET(INDIRECT(ADDRESS(ROW(), COLUMN())),0,-1))</f>
        <v>35平方米/岗位</v>
      </c>
      <c r="AR165" s="12"/>
      <c r="AS165" s="12" t="str" cm="1">
        <f t="array" aca="1" ref="AS165" ca="1">IF(OFFSET(INDIRECT(ADDRESS(ROW(), COLUMN())),0,-1)="",VLOOKUP($G165,$A:$AAE,COLUMN(),FALSE),OFFSET(INDIRECT(ADDRESS(ROW(), COLUMN())),0,-1))</f>
        <v>公服建筑面积/35</v>
      </c>
      <c r="AT165" s="12"/>
      <c r="AU165" s="12" t="str" cm="1">
        <f t="array" aca="1" ref="AU165" ca="1">IF(OFFSET(INDIRECT(ADDRESS(ROW(), COLUMN())),0,-1)="",VLOOKUP($G165,$A:$AAE,COLUMN(),FALSE),OFFSET(INDIRECT(ADDRESS(ROW(), COLUMN())),0,-1))</f>
        <v>0.3个/100平方米</v>
      </c>
      <c r="AV165" s="12"/>
      <c r="AW165" s="12" t="str" cm="1">
        <f t="array" aca="1" ref="AW165" ca="1">IF(OFFSET(INDIRECT(ADDRESS(ROW(), COLUMN())),0,-1)="",VLOOKUP($G165,$A:$AAE,COLUMN(),FALSE),OFFSET(INDIRECT(ADDRESS(ROW(), COLUMN())),0,-1))</f>
        <v>地块建筑面积*0.3/100</v>
      </c>
      <c r="AX165" s="2"/>
      <c r="AY165" s="12" t="str" cm="1">
        <f t="array" aca="1" ref="AY165" ca="1">IF(OFFSET(INDIRECT(ADDRESS(ROW(), COLUMN())),0,-1)="",VLOOKUP($G165,$A:$AAE,COLUMN(),FALSE),OFFSET(INDIRECT(ADDRESS(ROW(), COLUMN())),0,-1))</f>
        <v>65立方米/公顷*日</v>
      </c>
      <c r="AZ165" s="2"/>
      <c r="BA165" s="12" t="str" cm="1">
        <f t="array" aca="1" ref="BA165" ca="1">IF(OFFSET(INDIRECT(ADDRESS(ROW(), COLUMN())),0,-1)="",VLOOKUP($G165,$A:$AAE,COLUMN(),FALSE),OFFSET(INDIRECT(ADDRESS(ROW(), COLUMN())),0,-1))</f>
        <v>用地面积*65</v>
      </c>
      <c r="BB165" s="2"/>
      <c r="BC165" s="12" cm="1">
        <f t="array" aca="1" ref="BC165" ca="1">IF(OFFSET(INDIRECT(ADDRESS(ROW(), COLUMN())),0,-1)="",VLOOKUP($G165,$A:$AAE,COLUMN(),FALSE),OFFSET(INDIRECT(ADDRESS(ROW(), COLUMN())),0,-1))</f>
        <v>0.85</v>
      </c>
      <c r="BD165" s="2"/>
      <c r="BE165" s="12" t="str" cm="1">
        <f t="array" aca="1" ref="BE165" ca="1">IF(OFFSET(INDIRECT(ADDRESS(ROW(), COLUMN())),0,-1)="",VLOOKUP($G165,$A:$AAE,COLUMN(),FALSE),OFFSET(INDIRECT(ADDRESS(ROW(), COLUMN())),0,-1))</f>
        <v>用水量*0.85</v>
      </c>
      <c r="BF165" s="2"/>
      <c r="BG165" s="12" t="str" cm="1">
        <f t="array" aca="1" ref="BG165" ca="1">IF(OFFSET(INDIRECT(ADDRESS(ROW(), COLUMN())),0,-1)="",VLOOKUP($G165,$A:$AAE,COLUMN(),FALSE),OFFSET(INDIRECT(ADDRESS(ROW(), COLUMN())),0,-1))</f>
        <v>50瓦/平方米</v>
      </c>
      <c r="BH165" s="2"/>
      <c r="BI165" s="12" cm="1">
        <f t="array" aca="1" ref="BI165" ca="1">IF(OFFSET(INDIRECT(ADDRESS(ROW(), COLUMN())),0,-1)="",VLOOKUP($G165,$A:$AAE,COLUMN(),FALSE),OFFSET(INDIRECT(ADDRESS(ROW(), COLUMN())),0,-1))</f>
        <v>0.7</v>
      </c>
      <c r="BJ165" s="2"/>
      <c r="BK165" s="12" t="str" cm="1">
        <f t="array" aca="1" ref="BK165" ca="1">IF(OFFSET(INDIRECT(ADDRESS(ROW(), COLUMN())),0,-1)="",VLOOKUP($G165,$A:$AAE,COLUMN(),FALSE),OFFSET(INDIRECT(ADDRESS(ROW(), COLUMN())),0,-1))</f>
        <v>地块建筑面积*50*0.7/1000</v>
      </c>
      <c r="BL165" s="2"/>
      <c r="BM165" s="12" t="str" cm="1">
        <f t="array" aca="1" ref="BM165" ca="1">IF(OFFSET(INDIRECT(ADDRESS(ROW(), COLUMN())),0,-1)="",VLOOKUP($G165,$A:$AAE,COLUMN(),FALSE),OFFSET(INDIRECT(ADDRESS(ROW(), COLUMN())),0,-1))</f>
        <v>1.0门/100平方米</v>
      </c>
      <c r="BN165" s="2"/>
      <c r="BO165" s="12" t="str" cm="1">
        <f t="array" aca="1" ref="BO165" ca="1">IF(OFFSET(INDIRECT(ADDRESS(ROW(), COLUMN())),0,-1)="",VLOOKUP($G165,$A:$AAE,COLUMN(),FALSE),OFFSET(INDIRECT(ADDRESS(ROW(), COLUMN())),0,-1))</f>
        <v>地块建筑面积*1.0/100</v>
      </c>
      <c r="BP165" s="2"/>
      <c r="BQ165" s="12" t="str" cm="1">
        <f t="array" aca="1" ref="BQ165" ca="1">IF(OFFSET(INDIRECT(ADDRESS(ROW(), COLUMN())),0,-1)="",VLOOKUP($G165,$A:$AAE,COLUMN(),FALSE),OFFSET(INDIRECT(ADDRESS(ROW(), COLUMN())),0,-1))</f>
        <v>0.3门/100平方米</v>
      </c>
      <c r="BR165" s="2"/>
      <c r="BS165" s="12" t="str" cm="1">
        <f t="array" aca="1" ref="BS165" ca="1">IF(OFFSET(INDIRECT(ADDRESS(ROW(), COLUMN())),0,-1)="",VLOOKUP($G165,$A:$AAE,COLUMN(),FALSE),OFFSET(INDIRECT(ADDRESS(ROW(), COLUMN())),0,-1))</f>
        <v>地块建筑面积*0.3/100</v>
      </c>
      <c r="BT165" s="2"/>
      <c r="BU165" s="12" t="str" cm="1">
        <f t="array" aca="1" ref="BU165" ca="1">IF(OFFSET(INDIRECT(ADDRESS(ROW(), COLUMN())),0,-1)="",VLOOKUP($G165,$A:$AAE,COLUMN(),FALSE),OFFSET(INDIRECT(ADDRESS(ROW(), COLUMN())),0,-1))</f>
        <v>10.8pcu/万平方米，56：44</v>
      </c>
      <c r="BV165" s="2"/>
      <c r="BW165" s="12" t="str" cm="1">
        <f t="array" aca="1" ref="BW165" ca="1">IF(OFFSET(INDIRECT(ADDRESS(ROW(), COLUMN())),0,-1)="",VLOOKUP($G165,$A:$AAE,COLUMN(),FALSE),OFFSET(INDIRECT(ADDRESS(ROW(), COLUMN())),0,-1))</f>
        <v>地块建筑面积/10000*10.8*0.56</v>
      </c>
      <c r="BX165" s="2"/>
      <c r="BY165" s="12" t="str" cm="1">
        <f t="array" aca="1" ref="BY165" ca="1">IF(OFFSET(INDIRECT(ADDRESS(ROW(), COLUMN())),0,-1)="",VLOOKUP($G165,$A:$AAE,COLUMN(),FALSE),OFFSET(INDIRECT(ADDRESS(ROW(), COLUMN())),0,-1))</f>
        <v>地块建筑面积/10000*10.8*0.44</v>
      </c>
      <c r="BZ165" s="95"/>
      <c r="CA165" s="12" t="str" cm="1">
        <f t="array" aca="1" ref="CA165" ca="1">IF(OFFSET(INDIRECT(ADDRESS(ROW(), COLUMN())),0,-1)="",VLOOKUP($G165,$A:$AAE,COLUMN(),FALSE),OFFSET(INDIRECT(ADDRESS(ROW(), COLUMN())),0,-1))</f>
        <v>地块建筑面积*0.4</v>
      </c>
      <c r="CB165" s="12"/>
      <c r="CC165" s="12" t="str" cm="1">
        <f t="array" aca="1" ref="CC165" ca="1">IF(OFFSET(INDIRECT(ADDRESS(ROW(), COLUMN())),0,-1)="",VLOOKUP($G165,$A:$AAE,COLUMN(),FALSE),OFFSET(INDIRECT(ADDRESS(ROW(), COLUMN())),0,-1))</f>
        <v>地块建筑面积*0.4</v>
      </c>
      <c r="CD165" s="12"/>
      <c r="CE165" s="12" t="str" cm="1">
        <f t="array" aca="1" ref="CE165" ca="1">IF(OFFSET(INDIRECT(ADDRESS(ROW(), COLUMN())),0,-1)="",VLOOKUP($G165,$A:$AAE,COLUMN(),FALSE),OFFSET(INDIRECT(ADDRESS(ROW(), COLUMN())),0,-1))</f>
        <v>地块建筑面积*0.08</v>
      </c>
      <c r="CF165" s="12"/>
      <c r="CG165" s="12" t="str" cm="1">
        <f t="array" aca="1" ref="CG165" ca="1">IF(OFFSET(INDIRECT(ADDRESS(ROW(), COLUMN())),0,-1)="",VLOOKUP($G165,$A:$AAE,COLUMN(),FALSE),OFFSET(INDIRECT(ADDRESS(ROW(), COLUMN())),0,-1))</f>
        <v>地块建筑面积*0.08</v>
      </c>
      <c r="CH165" s="12"/>
      <c r="CI165" s="49" t="str" cm="1">
        <f t="array" aca="1" ref="CI165" ca="1">IF(OFFSET(INDIRECT(ADDRESS(ROW(), COLUMN())),0,-1)="",VLOOKUP($G165,$A:$AAE,COLUMN(),FALSE),OFFSET(INDIRECT(ADDRESS(ROW(), COLUMN())),0,-1))</f>
        <v>城镇建设用地</v>
      </c>
      <c r="CJ165" s="75" t="s">
        <v>1962</v>
      </c>
      <c r="CK165" s="78" t="str">
        <f t="shared" si="102"/>
        <v>唯一标识:A31#高等院校用地#城规</v>
      </c>
      <c r="CL165" s="78" t="str">
        <f t="shared" si="103"/>
        <v>性质名称:高等院校用地</v>
      </c>
      <c r="CM165" s="78" t="str">
        <f t="shared" si="104"/>
        <v>地块性质过滤:</v>
      </c>
      <c r="CN165" s="78" t="str">
        <f t="shared" si="105"/>
        <v>地块性质:A31</v>
      </c>
      <c r="CO165" s="78" t="str">
        <f t="shared" si="106"/>
        <v>地类标准:城规</v>
      </c>
      <c r="CP165" s="78" t="str">
        <f t="shared" si="107"/>
        <v>地块性质别称:</v>
      </c>
      <c r="CQ165" s="78" t="str">
        <f t="shared" si="108"/>
        <v>属性继承:A3#教育科研用地#城规</v>
      </c>
      <c r="CR165" s="78" t="str">
        <f t="shared" si="109"/>
        <v>父类:A3</v>
      </c>
      <c r="CS165" s="78" t="str">
        <f t="shared" si="110"/>
        <v>级别继承:A3#教育科研用地#城规</v>
      </c>
      <c r="CT165" s="78" t="str">
        <f t="shared" si="111"/>
        <v>级别层次:6</v>
      </c>
      <c r="CU165" s="78" t="str">
        <f t="shared" si="112"/>
        <v>级别:5A3</v>
      </c>
      <c r="CV165" s="78" t="str">
        <f t="shared" ca="1" si="113"/>
        <v>地块颜色:255,100,224</v>
      </c>
      <c r="CW165" s="78" t="str">
        <f t="shared" ca="1" si="114"/>
        <v>建筑面积公式:面积*容积率</v>
      </c>
      <c r="CX165" s="78" t="str">
        <f t="shared" ca="1" si="115"/>
        <v>住宅建筑面积公式:地块建筑面积*0</v>
      </c>
      <c r="CY165" s="78" t="str">
        <f t="shared" ca="1" si="116"/>
        <v>商服建筑面积公式:地块建筑面积*0</v>
      </c>
      <c r="CZ165" s="78" t="str">
        <f t="shared" ca="1" si="117"/>
        <v>商服中商业建筑面积公式:地块建筑面积*0</v>
      </c>
      <c r="DA165" s="78" t="str">
        <f t="shared" ca="1" si="118"/>
        <v>商服中办公建筑面积公式:地块建筑面积*0</v>
      </c>
      <c r="DB165" s="78" t="str">
        <f t="shared" ca="1" si="119"/>
        <v>公服建筑面积公式:地块建筑面积*1</v>
      </c>
      <c r="DC165" s="78" t="str">
        <f t="shared" ca="1" si="120"/>
        <v>工业建筑面积公式:地块建筑面积*0</v>
      </c>
      <c r="DD165" s="78" t="str">
        <f t="shared" ca="1" si="121"/>
        <v>市政建筑面积公式:地块建筑面积*0</v>
      </c>
      <c r="DE165" s="78" t="str">
        <f t="shared" ca="1" si="147"/>
        <v>绿地面积指定指标:面积*0</v>
      </c>
      <c r="DF165" s="78" t="str">
        <f t="shared" ca="1" si="148"/>
        <v>绿地面积指定公式:面积*0</v>
      </c>
      <c r="DG165" s="78" t="str">
        <f t="shared" ca="1" si="122"/>
        <v>户数指标:-</v>
      </c>
      <c r="DH165" s="78" t="str">
        <f t="shared" ca="1" si="123"/>
        <v>户数公式:0</v>
      </c>
      <c r="DI165" s="78" t="str">
        <f t="shared" ca="1" si="124"/>
        <v>人数指标:-</v>
      </c>
      <c r="DJ165" s="78" t="str">
        <f t="shared" ca="1" si="125"/>
        <v>人数公式:0</v>
      </c>
      <c r="DK165" s="78" t="str">
        <f t="shared" ca="1" si="126"/>
        <v>就业指标:35平方米/岗位</v>
      </c>
      <c r="DL165" s="78" t="str">
        <f t="shared" ca="1" si="127"/>
        <v>就业公式:公服建筑面积/35</v>
      </c>
      <c r="DM165" s="78" t="str">
        <f t="shared" ca="1" si="128"/>
        <v>机动车指标:0.3个/100平方米</v>
      </c>
      <c r="DN165" s="78" t="str">
        <f t="shared" ca="1" si="129"/>
        <v>机动车公式:地块建筑面积*0.3/100</v>
      </c>
      <c r="DO165" s="78" t="str">
        <f t="shared" ca="1" si="130"/>
        <v>用水量指标:65立方米/公顷*日</v>
      </c>
      <c r="DP165" s="78" t="str">
        <f t="shared" ca="1" si="131"/>
        <v>用水量公式:用地面积*65</v>
      </c>
      <c r="DQ165" s="78" t="str">
        <f t="shared" ca="1" si="132"/>
        <v>污水折算系数:0.85</v>
      </c>
      <c r="DR165" s="78" t="str">
        <f t="shared" ca="1" si="133"/>
        <v>污水量公式:用水量*0.85</v>
      </c>
      <c r="DS165" s="78" t="str">
        <f t="shared" ca="1" si="134"/>
        <v>用电负荷指标:50瓦/平方米</v>
      </c>
      <c r="DT165" s="78" t="str">
        <f t="shared" ca="1" si="135"/>
        <v>同时率:0.7</v>
      </c>
      <c r="DU165" s="78" t="str">
        <f t="shared" ca="1" si="136"/>
        <v>用电量公式:地块建筑面积*50*0.7/1000</v>
      </c>
      <c r="DV165" s="78" t="str">
        <f t="shared" ca="1" si="137"/>
        <v>固话装机指标:1.0门/100平方米</v>
      </c>
      <c r="DW165" s="78" t="str">
        <f t="shared" ca="1" si="138"/>
        <v>固话量公式:地块建筑面积*1.0/100</v>
      </c>
      <c r="DX165" s="78" t="str">
        <f t="shared" ca="1" si="139"/>
        <v>有线电视指标:0.3门/100平方米</v>
      </c>
      <c r="DY165" s="78" t="str">
        <f t="shared" ca="1" si="140"/>
        <v>电视量公式:地块建筑面积*0.3/100</v>
      </c>
      <c r="DZ165" s="78" t="str">
        <f t="shared" ca="1" si="141"/>
        <v>高峰机动车生成量指标:10.8pcu/万平方米，56：44</v>
      </c>
      <c r="EA165" s="78" t="str">
        <f t="shared" ca="1" si="142"/>
        <v>高峰机动车吸引量公式:地块建筑面积/10000*10.8*0.56</v>
      </c>
      <c r="EB165" s="78" t="str">
        <f t="shared" ca="1" si="143"/>
        <v>高峰机动车发生量公式:地块建筑面积/10000*10.8*0.44</v>
      </c>
      <c r="EC165" s="78" t="str">
        <f t="shared" ca="1" si="149"/>
        <v>地下空间指标:地块建筑面积*0.4</v>
      </c>
      <c r="ED165" s="78" t="str">
        <f t="shared" ca="1" si="144"/>
        <v>地下空间公式:地块建筑面积*0.4</v>
      </c>
      <c r="EE165" s="78" t="str">
        <f t="shared" ca="1" si="150"/>
        <v>人防指标:地块建筑面积*0.08</v>
      </c>
      <c r="EF165" s="78" t="str">
        <f t="shared" ca="1" si="145"/>
        <v>人防公式:地块建筑面积*0.08</v>
      </c>
      <c r="EG165" s="78" t="str">
        <f t="shared" ca="1" si="152"/>
        <v>用地构成:城镇建设用地</v>
      </c>
      <c r="EH165" s="78" t="s">
        <v>1962</v>
      </c>
      <c r="EI165" s="79" t="str">
        <f t="shared" ca="1" si="151"/>
        <v>唯一标识:A31#高等院校用地#城规;性质名称:高等院校用地;地块性质过滤:;地块性质:A31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5" t="s">
        <v>1962</v>
      </c>
    </row>
    <row r="166" spans="1:140" ht="16.5" x14ac:dyDescent="0.2">
      <c r="A166" s="49" t="str">
        <f t="shared" si="146"/>
        <v>A32#中等专业学校用地#城规</v>
      </c>
      <c r="B166" s="49" t="s">
        <v>287</v>
      </c>
      <c r="C166" s="49"/>
      <c r="D166" s="49" t="s">
        <v>846</v>
      </c>
      <c r="E166" s="49" t="s">
        <v>1276</v>
      </c>
      <c r="F166" s="49"/>
      <c r="G166" s="49" t="s">
        <v>67</v>
      </c>
      <c r="H166" s="49" t="s">
        <v>844</v>
      </c>
      <c r="I166" s="49" t="s">
        <v>67</v>
      </c>
      <c r="J166" s="49">
        <v>6</v>
      </c>
      <c r="K166" s="49" t="s">
        <v>1500</v>
      </c>
      <c r="L166" s="49"/>
      <c r="M166" s="49" t="str" cm="1">
        <f t="array" aca="1" ref="M166" ca="1">IF(OFFSET(INDIRECT(ADDRESS(ROW(), COLUMN())),0,-1)="",VLOOKUP($G166,$A:$AAE,COLUMN(),FALSE),OFFSET(INDIRECT(ADDRESS(ROW(), COLUMN())),0,-1))</f>
        <v>255,100,224</v>
      </c>
      <c r="N166" s="12"/>
      <c r="O166" s="49" t="str" cm="1">
        <f t="array" aca="1" ref="O166" ca="1">IF(OFFSET(INDIRECT(ADDRESS(ROW(), COLUMN())),0,-1)="",VLOOKUP($G166,$A:$AAE,COLUMN(),FALSE),OFFSET(INDIRECT(ADDRESS(ROW(), COLUMN())),0,-1))</f>
        <v>面积*容积率</v>
      </c>
      <c r="P166" s="12"/>
      <c r="Q166" s="12" t="str" cm="1">
        <f t="array" aca="1" ref="Q166" ca="1">IF(OFFSET(INDIRECT(ADDRESS(ROW(), COLUMN())),0,-1)="",VLOOKUP($G166,$A:$AAE,COLUMN(),FALSE),OFFSET(INDIRECT(ADDRESS(ROW(), COLUMN())),0,-1))</f>
        <v>地块建筑面积*0</v>
      </c>
      <c r="R166" s="12"/>
      <c r="S166" s="12" t="str" cm="1">
        <f t="array" aca="1" ref="S166" ca="1">IF(OFFSET(INDIRECT(ADDRESS(ROW(), COLUMN())),0,-1)="",VLOOKUP($G166,$A:$AAE,COLUMN(),FALSE),OFFSET(INDIRECT(ADDRESS(ROW(), COLUMN())),0,-1))</f>
        <v>地块建筑面积*0</v>
      </c>
      <c r="T166" s="12"/>
      <c r="U166" s="12" t="str" cm="1">
        <f t="array" aca="1" ref="U166" ca="1">IF(OFFSET(INDIRECT(ADDRESS(ROW(), COLUMN())),0,-1)="",VLOOKUP($G166,$A:$AAE,COLUMN(),FALSE),OFFSET(INDIRECT(ADDRESS(ROW(), COLUMN())),0,-1))</f>
        <v>地块建筑面积*0</v>
      </c>
      <c r="V166" s="12"/>
      <c r="W166" s="49" t="str" cm="1">
        <f t="array" aca="1" ref="W166" ca="1">IF(OFFSET(INDIRECT(ADDRESS(ROW(), COLUMN())),0,-1)="",VLOOKUP($G166,$A:$AAE,COLUMN(),FALSE),OFFSET(INDIRECT(ADDRESS(ROW(), COLUMN())),0,-1))</f>
        <v>地块建筑面积*0</v>
      </c>
      <c r="X166" s="12"/>
      <c r="Y166" s="12" t="str" cm="1">
        <f t="array" aca="1" ref="Y166" ca="1">IF(OFFSET(INDIRECT(ADDRESS(ROW(), COLUMN())),0,-1)="",VLOOKUP($G166,$A:$AAE,COLUMN(),FALSE),OFFSET(INDIRECT(ADDRESS(ROW(), COLUMN())),0,-1))</f>
        <v>地块建筑面积*1</v>
      </c>
      <c r="Z166" s="12"/>
      <c r="AA166" s="12" t="str" cm="1">
        <f t="array" aca="1" ref="AA166" ca="1">IF(OFFSET(INDIRECT(ADDRESS(ROW(), COLUMN())),0,-1)="",VLOOKUP($G166,$A:$AAE,COLUMN(),FALSE),OFFSET(INDIRECT(ADDRESS(ROW(), COLUMN())),0,-1))</f>
        <v>地块建筑面积*0</v>
      </c>
      <c r="AB166" s="12"/>
      <c r="AC166" s="12" t="str" cm="1">
        <f t="array" aca="1" ref="AC166" ca="1">IF(OFFSET(INDIRECT(ADDRESS(ROW(), COLUMN())),0,-1)="",VLOOKUP($G166,$A:$AAE,COLUMN(),FALSE),OFFSET(INDIRECT(ADDRESS(ROW(), COLUMN())),0,-1))</f>
        <v>地块建筑面积*0</v>
      </c>
      <c r="AD166" s="12"/>
      <c r="AE166" s="12" t="str" cm="1">
        <f t="array" aca="1" ref="AE166" ca="1">IF(OFFSET(INDIRECT(ADDRESS(ROW(), COLUMN())),0,-1)="",VLOOKUP($G166,$A:$AAE,COLUMN(),FALSE),OFFSET(INDIRECT(ADDRESS(ROW(), COLUMN())),0,-1))</f>
        <v>面积*0</v>
      </c>
      <c r="AF166" s="12"/>
      <c r="AG166" s="12" t="str" cm="1">
        <f t="array" aca="1" ref="AG166" ca="1">IF(OFFSET(INDIRECT(ADDRESS(ROW(), COLUMN())),0,-1)="",VLOOKUP($G166,$A:$AAE,COLUMN(),FALSE),OFFSET(INDIRECT(ADDRESS(ROW(), COLUMN())),0,-1))</f>
        <v>面积*0</v>
      </c>
      <c r="AH166" s="12"/>
      <c r="AI166" s="12" t="str" cm="1">
        <f t="array" aca="1" ref="AI166" ca="1">IF(OFFSET(INDIRECT(ADDRESS(ROW(), COLUMN())),0,-1)="",VLOOKUP($G166,$A:$AAE,COLUMN(),FALSE),OFFSET(INDIRECT(ADDRESS(ROW(), COLUMN())),0,-1))</f>
        <v>-</v>
      </c>
      <c r="AJ166" s="12"/>
      <c r="AK166" s="12" cm="1">
        <f t="array" aca="1" ref="AK166" ca="1">IF(OFFSET(INDIRECT(ADDRESS(ROW(), COLUMN())),0,-1)="",VLOOKUP($G166,$A:$AAE,COLUMN(),FALSE),OFFSET(INDIRECT(ADDRESS(ROW(), COLUMN())),0,-1))</f>
        <v>0</v>
      </c>
      <c r="AL166" s="12"/>
      <c r="AM166" s="12" t="str" cm="1">
        <f t="array" aca="1" ref="AM166" ca="1">IF(OFFSET(INDIRECT(ADDRESS(ROW(), COLUMN())),0,-1)="",VLOOKUP($G166,$A:$AAE,COLUMN(),FALSE),OFFSET(INDIRECT(ADDRESS(ROW(), COLUMN())),0,-1))</f>
        <v>-</v>
      </c>
      <c r="AN166" s="12"/>
      <c r="AO166" s="12" cm="1">
        <f t="array" aca="1" ref="AO166" ca="1">IF(OFFSET(INDIRECT(ADDRESS(ROW(), COLUMN())),0,-1)="",VLOOKUP($G166,$A:$AAE,COLUMN(),FALSE),OFFSET(INDIRECT(ADDRESS(ROW(), COLUMN())),0,-1))</f>
        <v>0</v>
      </c>
      <c r="AP166" s="12"/>
      <c r="AQ166" s="12" t="str" cm="1">
        <f t="array" aca="1" ref="AQ166" ca="1">IF(OFFSET(INDIRECT(ADDRESS(ROW(), COLUMN())),0,-1)="",VLOOKUP($G166,$A:$AAE,COLUMN(),FALSE),OFFSET(INDIRECT(ADDRESS(ROW(), COLUMN())),0,-1))</f>
        <v>35平方米/岗位</v>
      </c>
      <c r="AR166" s="12"/>
      <c r="AS166" s="12" t="str" cm="1">
        <f t="array" aca="1" ref="AS166" ca="1">IF(OFFSET(INDIRECT(ADDRESS(ROW(), COLUMN())),0,-1)="",VLOOKUP($G166,$A:$AAE,COLUMN(),FALSE),OFFSET(INDIRECT(ADDRESS(ROW(), COLUMN())),0,-1))</f>
        <v>公服建筑面积/35</v>
      </c>
      <c r="AT166" s="12"/>
      <c r="AU166" s="12" t="str" cm="1">
        <f t="array" aca="1" ref="AU166" ca="1">IF(OFFSET(INDIRECT(ADDRESS(ROW(), COLUMN())),0,-1)="",VLOOKUP($G166,$A:$AAE,COLUMN(),FALSE),OFFSET(INDIRECT(ADDRESS(ROW(), COLUMN())),0,-1))</f>
        <v>0.3个/100平方米</v>
      </c>
      <c r="AV166" s="12"/>
      <c r="AW166" s="12" t="str" cm="1">
        <f t="array" aca="1" ref="AW166" ca="1">IF(OFFSET(INDIRECT(ADDRESS(ROW(), COLUMN())),0,-1)="",VLOOKUP($G166,$A:$AAE,COLUMN(),FALSE),OFFSET(INDIRECT(ADDRESS(ROW(), COLUMN())),0,-1))</f>
        <v>地块建筑面积*0.3/100</v>
      </c>
      <c r="AX166" s="2"/>
      <c r="AY166" s="12" t="str" cm="1">
        <f t="array" aca="1" ref="AY166" ca="1">IF(OFFSET(INDIRECT(ADDRESS(ROW(), COLUMN())),0,-1)="",VLOOKUP($G166,$A:$AAE,COLUMN(),FALSE),OFFSET(INDIRECT(ADDRESS(ROW(), COLUMN())),0,-1))</f>
        <v>65立方米/公顷*日</v>
      </c>
      <c r="AZ166" s="2"/>
      <c r="BA166" s="12" t="str" cm="1">
        <f t="array" aca="1" ref="BA166" ca="1">IF(OFFSET(INDIRECT(ADDRESS(ROW(), COLUMN())),0,-1)="",VLOOKUP($G166,$A:$AAE,COLUMN(),FALSE),OFFSET(INDIRECT(ADDRESS(ROW(), COLUMN())),0,-1))</f>
        <v>用地面积*65</v>
      </c>
      <c r="BB166" s="2"/>
      <c r="BC166" s="12" cm="1">
        <f t="array" aca="1" ref="BC166" ca="1">IF(OFFSET(INDIRECT(ADDRESS(ROW(), COLUMN())),0,-1)="",VLOOKUP($G166,$A:$AAE,COLUMN(),FALSE),OFFSET(INDIRECT(ADDRESS(ROW(), COLUMN())),0,-1))</f>
        <v>0.85</v>
      </c>
      <c r="BD166" s="2"/>
      <c r="BE166" s="12" t="str" cm="1">
        <f t="array" aca="1" ref="BE166" ca="1">IF(OFFSET(INDIRECT(ADDRESS(ROW(), COLUMN())),0,-1)="",VLOOKUP($G166,$A:$AAE,COLUMN(),FALSE),OFFSET(INDIRECT(ADDRESS(ROW(), COLUMN())),0,-1))</f>
        <v>用水量*0.85</v>
      </c>
      <c r="BF166" s="2"/>
      <c r="BG166" s="12" t="str" cm="1">
        <f t="array" aca="1" ref="BG166" ca="1">IF(OFFSET(INDIRECT(ADDRESS(ROW(), COLUMN())),0,-1)="",VLOOKUP($G166,$A:$AAE,COLUMN(),FALSE),OFFSET(INDIRECT(ADDRESS(ROW(), COLUMN())),0,-1))</f>
        <v>50瓦/平方米</v>
      </c>
      <c r="BH166" s="2"/>
      <c r="BI166" s="12" cm="1">
        <f t="array" aca="1" ref="BI166" ca="1">IF(OFFSET(INDIRECT(ADDRESS(ROW(), COLUMN())),0,-1)="",VLOOKUP($G166,$A:$AAE,COLUMN(),FALSE),OFFSET(INDIRECT(ADDRESS(ROW(), COLUMN())),0,-1))</f>
        <v>0.7</v>
      </c>
      <c r="BJ166" s="2"/>
      <c r="BK166" s="12" t="str" cm="1">
        <f t="array" aca="1" ref="BK166" ca="1">IF(OFFSET(INDIRECT(ADDRESS(ROW(), COLUMN())),0,-1)="",VLOOKUP($G166,$A:$AAE,COLUMN(),FALSE),OFFSET(INDIRECT(ADDRESS(ROW(), COLUMN())),0,-1))</f>
        <v>地块建筑面积*50*0.7/1000</v>
      </c>
      <c r="BL166" s="2"/>
      <c r="BM166" s="12" t="str" cm="1">
        <f t="array" aca="1" ref="BM166" ca="1">IF(OFFSET(INDIRECT(ADDRESS(ROW(), COLUMN())),0,-1)="",VLOOKUP($G166,$A:$AAE,COLUMN(),FALSE),OFFSET(INDIRECT(ADDRESS(ROW(), COLUMN())),0,-1))</f>
        <v>1.0门/100平方米</v>
      </c>
      <c r="BN166" s="2"/>
      <c r="BO166" s="12" t="str" cm="1">
        <f t="array" aca="1" ref="BO166" ca="1">IF(OFFSET(INDIRECT(ADDRESS(ROW(), COLUMN())),0,-1)="",VLOOKUP($G166,$A:$AAE,COLUMN(),FALSE),OFFSET(INDIRECT(ADDRESS(ROW(), COLUMN())),0,-1))</f>
        <v>地块建筑面积*1.0/100</v>
      </c>
      <c r="BP166" s="2"/>
      <c r="BQ166" s="12" t="str" cm="1">
        <f t="array" aca="1" ref="BQ166" ca="1">IF(OFFSET(INDIRECT(ADDRESS(ROW(), COLUMN())),0,-1)="",VLOOKUP($G166,$A:$AAE,COLUMN(),FALSE),OFFSET(INDIRECT(ADDRESS(ROW(), COLUMN())),0,-1))</f>
        <v>0.3门/100平方米</v>
      </c>
      <c r="BR166" s="2"/>
      <c r="BS166" s="12" t="str" cm="1">
        <f t="array" aca="1" ref="BS166" ca="1">IF(OFFSET(INDIRECT(ADDRESS(ROW(), COLUMN())),0,-1)="",VLOOKUP($G166,$A:$AAE,COLUMN(),FALSE),OFFSET(INDIRECT(ADDRESS(ROW(), COLUMN())),0,-1))</f>
        <v>地块建筑面积*0.3/100</v>
      </c>
      <c r="BT166" s="2"/>
      <c r="BU166" s="12" t="str" cm="1">
        <f t="array" aca="1" ref="BU166" ca="1">IF(OFFSET(INDIRECT(ADDRESS(ROW(), COLUMN())),0,-1)="",VLOOKUP($G166,$A:$AAE,COLUMN(),FALSE),OFFSET(INDIRECT(ADDRESS(ROW(), COLUMN())),0,-1))</f>
        <v>10.8pcu/万平方米，56：44</v>
      </c>
      <c r="BV166" s="2"/>
      <c r="BW166" s="12" t="str" cm="1">
        <f t="array" aca="1" ref="BW166" ca="1">IF(OFFSET(INDIRECT(ADDRESS(ROW(), COLUMN())),0,-1)="",VLOOKUP($G166,$A:$AAE,COLUMN(),FALSE),OFFSET(INDIRECT(ADDRESS(ROW(), COLUMN())),0,-1))</f>
        <v>地块建筑面积/10000*10.8*0.56</v>
      </c>
      <c r="BX166" s="2"/>
      <c r="BY166" s="12" t="str" cm="1">
        <f t="array" aca="1" ref="BY166" ca="1">IF(OFFSET(INDIRECT(ADDRESS(ROW(), COLUMN())),0,-1)="",VLOOKUP($G166,$A:$AAE,COLUMN(),FALSE),OFFSET(INDIRECT(ADDRESS(ROW(), COLUMN())),0,-1))</f>
        <v>地块建筑面积/10000*10.8*0.44</v>
      </c>
      <c r="BZ166" s="95"/>
      <c r="CA166" s="12" t="str" cm="1">
        <f t="array" aca="1" ref="CA166" ca="1">IF(OFFSET(INDIRECT(ADDRESS(ROW(), COLUMN())),0,-1)="",VLOOKUP($G166,$A:$AAE,COLUMN(),FALSE),OFFSET(INDIRECT(ADDRESS(ROW(), COLUMN())),0,-1))</f>
        <v>地块建筑面积*0.4</v>
      </c>
      <c r="CB166" s="12"/>
      <c r="CC166" s="12" t="str" cm="1">
        <f t="array" aca="1" ref="CC166" ca="1">IF(OFFSET(INDIRECT(ADDRESS(ROW(), COLUMN())),0,-1)="",VLOOKUP($G166,$A:$AAE,COLUMN(),FALSE),OFFSET(INDIRECT(ADDRESS(ROW(), COLUMN())),0,-1))</f>
        <v>地块建筑面积*0.4</v>
      </c>
      <c r="CD166" s="12"/>
      <c r="CE166" s="12" t="str" cm="1">
        <f t="array" aca="1" ref="CE166" ca="1">IF(OFFSET(INDIRECT(ADDRESS(ROW(), COLUMN())),0,-1)="",VLOOKUP($G166,$A:$AAE,COLUMN(),FALSE),OFFSET(INDIRECT(ADDRESS(ROW(), COLUMN())),0,-1))</f>
        <v>地块建筑面积*0.08</v>
      </c>
      <c r="CF166" s="12"/>
      <c r="CG166" s="12" t="str" cm="1">
        <f t="array" aca="1" ref="CG166" ca="1">IF(OFFSET(INDIRECT(ADDRESS(ROW(), COLUMN())),0,-1)="",VLOOKUP($G166,$A:$AAE,COLUMN(),FALSE),OFFSET(INDIRECT(ADDRESS(ROW(), COLUMN())),0,-1))</f>
        <v>地块建筑面积*0.08</v>
      </c>
      <c r="CH166" s="12"/>
      <c r="CI166" s="49" t="str" cm="1">
        <f t="array" aca="1" ref="CI166" ca="1">IF(OFFSET(INDIRECT(ADDRESS(ROW(), COLUMN())),0,-1)="",VLOOKUP($G166,$A:$AAE,COLUMN(),FALSE),OFFSET(INDIRECT(ADDRESS(ROW(), COLUMN())),0,-1))</f>
        <v>城镇建设用地</v>
      </c>
      <c r="CJ166" s="75" t="s">
        <v>1962</v>
      </c>
      <c r="CK166" s="78" t="str">
        <f t="shared" si="102"/>
        <v>唯一标识:A32#中等专业学校用地#城规</v>
      </c>
      <c r="CL166" s="78" t="str">
        <f t="shared" si="103"/>
        <v>性质名称:中等专业学校用地</v>
      </c>
      <c r="CM166" s="78" t="str">
        <f t="shared" si="104"/>
        <v>地块性质过滤:</v>
      </c>
      <c r="CN166" s="78" t="str">
        <f t="shared" si="105"/>
        <v>地块性质:A32</v>
      </c>
      <c r="CO166" s="78" t="str">
        <f t="shared" si="106"/>
        <v>地类标准:城规</v>
      </c>
      <c r="CP166" s="78" t="str">
        <f t="shared" si="107"/>
        <v>地块性质别称:</v>
      </c>
      <c r="CQ166" s="78" t="str">
        <f t="shared" si="108"/>
        <v>属性继承:A3#教育科研用地#城规</v>
      </c>
      <c r="CR166" s="78" t="str">
        <f t="shared" si="109"/>
        <v>父类:A3</v>
      </c>
      <c r="CS166" s="78" t="str">
        <f t="shared" si="110"/>
        <v>级别继承:A3#教育科研用地#城规</v>
      </c>
      <c r="CT166" s="78" t="str">
        <f t="shared" si="111"/>
        <v>级别层次:6</v>
      </c>
      <c r="CU166" s="78" t="str">
        <f t="shared" si="112"/>
        <v>级别:5A3</v>
      </c>
      <c r="CV166" s="78" t="str">
        <f t="shared" ca="1" si="113"/>
        <v>地块颜色:255,100,224</v>
      </c>
      <c r="CW166" s="78" t="str">
        <f t="shared" ca="1" si="114"/>
        <v>建筑面积公式:面积*容积率</v>
      </c>
      <c r="CX166" s="78" t="str">
        <f t="shared" ca="1" si="115"/>
        <v>住宅建筑面积公式:地块建筑面积*0</v>
      </c>
      <c r="CY166" s="78" t="str">
        <f t="shared" ca="1" si="116"/>
        <v>商服建筑面积公式:地块建筑面积*0</v>
      </c>
      <c r="CZ166" s="78" t="str">
        <f t="shared" ca="1" si="117"/>
        <v>商服中商业建筑面积公式:地块建筑面积*0</v>
      </c>
      <c r="DA166" s="78" t="str">
        <f t="shared" ca="1" si="118"/>
        <v>商服中办公建筑面积公式:地块建筑面积*0</v>
      </c>
      <c r="DB166" s="78" t="str">
        <f t="shared" ca="1" si="119"/>
        <v>公服建筑面积公式:地块建筑面积*1</v>
      </c>
      <c r="DC166" s="78" t="str">
        <f t="shared" ca="1" si="120"/>
        <v>工业建筑面积公式:地块建筑面积*0</v>
      </c>
      <c r="DD166" s="78" t="str">
        <f t="shared" ca="1" si="121"/>
        <v>市政建筑面积公式:地块建筑面积*0</v>
      </c>
      <c r="DE166" s="78" t="str">
        <f t="shared" ca="1" si="147"/>
        <v>绿地面积指定指标:面积*0</v>
      </c>
      <c r="DF166" s="78" t="str">
        <f t="shared" ca="1" si="148"/>
        <v>绿地面积指定公式:面积*0</v>
      </c>
      <c r="DG166" s="78" t="str">
        <f t="shared" ca="1" si="122"/>
        <v>户数指标:-</v>
      </c>
      <c r="DH166" s="78" t="str">
        <f t="shared" ca="1" si="123"/>
        <v>户数公式:0</v>
      </c>
      <c r="DI166" s="78" t="str">
        <f t="shared" ca="1" si="124"/>
        <v>人数指标:-</v>
      </c>
      <c r="DJ166" s="78" t="str">
        <f t="shared" ca="1" si="125"/>
        <v>人数公式:0</v>
      </c>
      <c r="DK166" s="78" t="str">
        <f t="shared" ca="1" si="126"/>
        <v>就业指标:35平方米/岗位</v>
      </c>
      <c r="DL166" s="78" t="str">
        <f t="shared" ca="1" si="127"/>
        <v>就业公式:公服建筑面积/35</v>
      </c>
      <c r="DM166" s="78" t="str">
        <f t="shared" ca="1" si="128"/>
        <v>机动车指标:0.3个/100平方米</v>
      </c>
      <c r="DN166" s="78" t="str">
        <f t="shared" ca="1" si="129"/>
        <v>机动车公式:地块建筑面积*0.3/100</v>
      </c>
      <c r="DO166" s="78" t="str">
        <f t="shared" ca="1" si="130"/>
        <v>用水量指标:65立方米/公顷*日</v>
      </c>
      <c r="DP166" s="78" t="str">
        <f t="shared" ca="1" si="131"/>
        <v>用水量公式:用地面积*65</v>
      </c>
      <c r="DQ166" s="78" t="str">
        <f t="shared" ca="1" si="132"/>
        <v>污水折算系数:0.85</v>
      </c>
      <c r="DR166" s="78" t="str">
        <f t="shared" ca="1" si="133"/>
        <v>污水量公式:用水量*0.85</v>
      </c>
      <c r="DS166" s="78" t="str">
        <f t="shared" ca="1" si="134"/>
        <v>用电负荷指标:50瓦/平方米</v>
      </c>
      <c r="DT166" s="78" t="str">
        <f t="shared" ca="1" si="135"/>
        <v>同时率:0.7</v>
      </c>
      <c r="DU166" s="78" t="str">
        <f t="shared" ca="1" si="136"/>
        <v>用电量公式:地块建筑面积*50*0.7/1000</v>
      </c>
      <c r="DV166" s="78" t="str">
        <f t="shared" ca="1" si="137"/>
        <v>固话装机指标:1.0门/100平方米</v>
      </c>
      <c r="DW166" s="78" t="str">
        <f t="shared" ca="1" si="138"/>
        <v>固话量公式:地块建筑面积*1.0/100</v>
      </c>
      <c r="DX166" s="78" t="str">
        <f t="shared" ca="1" si="139"/>
        <v>有线电视指标:0.3门/100平方米</v>
      </c>
      <c r="DY166" s="78" t="str">
        <f t="shared" ca="1" si="140"/>
        <v>电视量公式:地块建筑面积*0.3/100</v>
      </c>
      <c r="DZ166" s="78" t="str">
        <f t="shared" ca="1" si="141"/>
        <v>高峰机动车生成量指标:10.8pcu/万平方米，56：44</v>
      </c>
      <c r="EA166" s="78" t="str">
        <f t="shared" ca="1" si="142"/>
        <v>高峰机动车吸引量公式:地块建筑面积/10000*10.8*0.56</v>
      </c>
      <c r="EB166" s="78" t="str">
        <f t="shared" ca="1" si="143"/>
        <v>高峰机动车发生量公式:地块建筑面积/10000*10.8*0.44</v>
      </c>
      <c r="EC166" s="78" t="str">
        <f t="shared" ca="1" si="149"/>
        <v>地下空间指标:地块建筑面积*0.4</v>
      </c>
      <c r="ED166" s="78" t="str">
        <f t="shared" ca="1" si="144"/>
        <v>地下空间公式:地块建筑面积*0.4</v>
      </c>
      <c r="EE166" s="78" t="str">
        <f t="shared" ca="1" si="150"/>
        <v>人防指标:地块建筑面积*0.08</v>
      </c>
      <c r="EF166" s="78" t="str">
        <f t="shared" ca="1" si="145"/>
        <v>人防公式:地块建筑面积*0.08</v>
      </c>
      <c r="EG166" s="78" t="str">
        <f t="shared" ca="1" si="152"/>
        <v>用地构成:城镇建设用地</v>
      </c>
      <c r="EH166" s="78" t="s">
        <v>1962</v>
      </c>
      <c r="EI166" s="79" t="str">
        <f t="shared" ca="1" si="151"/>
        <v>唯一标识:A32#中等专业学校用地#城规;性质名称:中等专业学校用地;地块性质过滤:;地块性质:A32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6" t="s">
        <v>1962</v>
      </c>
    </row>
    <row r="167" spans="1:140" ht="16.5" x14ac:dyDescent="0.2">
      <c r="A167" s="49" t="str">
        <f t="shared" si="146"/>
        <v>A33#中小学用地#城规</v>
      </c>
      <c r="B167" s="49" t="s">
        <v>288</v>
      </c>
      <c r="C167" s="49"/>
      <c r="D167" s="49" t="s">
        <v>847</v>
      </c>
      <c r="E167" s="49" t="s">
        <v>1276</v>
      </c>
      <c r="F167" s="49"/>
      <c r="G167" s="49" t="s">
        <v>67</v>
      </c>
      <c r="H167" s="49" t="s">
        <v>844</v>
      </c>
      <c r="I167" s="49" t="s">
        <v>67</v>
      </c>
      <c r="J167" s="49">
        <v>6</v>
      </c>
      <c r="K167" s="49" t="s">
        <v>1500</v>
      </c>
      <c r="L167" s="49"/>
      <c r="M167" s="68" t="str" cm="1">
        <f t="array" aca="1" ref="M167" ca="1">IF(OFFSET(INDIRECT(ADDRESS(ROW(), COLUMN())),0,-1)="",VLOOKUP($G167,$A:$AAE,COLUMN(),FALSE),OFFSET(INDIRECT(ADDRESS(ROW(), COLUMN())),0,-1))</f>
        <v>255,100,224</v>
      </c>
      <c r="N167" s="31"/>
      <c r="O167" s="68" t="str" cm="1">
        <f t="array" aca="1" ref="O167" ca="1">IF(OFFSET(INDIRECT(ADDRESS(ROW(), COLUMN())),0,-1)="",VLOOKUP($G167,$A:$AAE,COLUMN(),FALSE),OFFSET(INDIRECT(ADDRESS(ROW(), COLUMN())),0,-1))</f>
        <v>面积*容积率</v>
      </c>
      <c r="P167" s="31"/>
      <c r="Q167" s="31" t="str" cm="1">
        <f t="array" aca="1" ref="Q167" ca="1">IF(OFFSET(INDIRECT(ADDRESS(ROW(), COLUMN())),0,-1)="",VLOOKUP($G167,$A:$AAE,COLUMN(),FALSE),OFFSET(INDIRECT(ADDRESS(ROW(), COLUMN())),0,-1))</f>
        <v>地块建筑面积*0</v>
      </c>
      <c r="R167" s="31"/>
      <c r="S167" s="31" t="str" cm="1">
        <f t="array" aca="1" ref="S167" ca="1">IF(OFFSET(INDIRECT(ADDRESS(ROW(), COLUMN())),0,-1)="",VLOOKUP($G167,$A:$AAE,COLUMN(),FALSE),OFFSET(INDIRECT(ADDRESS(ROW(), COLUMN())),0,-1))</f>
        <v>地块建筑面积*0</v>
      </c>
      <c r="T167" s="31"/>
      <c r="U167" s="31" t="str" cm="1">
        <f t="array" aca="1" ref="U167" ca="1">IF(OFFSET(INDIRECT(ADDRESS(ROW(), COLUMN())),0,-1)="",VLOOKUP($G167,$A:$AAE,COLUMN(),FALSE),OFFSET(INDIRECT(ADDRESS(ROW(), COLUMN())),0,-1))</f>
        <v>地块建筑面积*0</v>
      </c>
      <c r="V167" s="31"/>
      <c r="W167" s="68" t="str" cm="1">
        <f t="array" aca="1" ref="W167" ca="1">IF(OFFSET(INDIRECT(ADDRESS(ROW(), COLUMN())),0,-1)="",VLOOKUP($G167,$A:$AAE,COLUMN(),FALSE),OFFSET(INDIRECT(ADDRESS(ROW(), COLUMN())),0,-1))</f>
        <v>地块建筑面积*0</v>
      </c>
      <c r="X167" s="31"/>
      <c r="Y167" s="31" t="str" cm="1">
        <f t="array" aca="1" ref="Y167" ca="1">IF(OFFSET(INDIRECT(ADDRESS(ROW(), COLUMN())),0,-1)="",VLOOKUP($G167,$A:$AAE,COLUMN(),FALSE),OFFSET(INDIRECT(ADDRESS(ROW(), COLUMN())),0,-1))</f>
        <v>地块建筑面积*1</v>
      </c>
      <c r="Z167" s="31"/>
      <c r="AA167" s="31" t="str" cm="1">
        <f t="array" aca="1" ref="AA167" ca="1">IF(OFFSET(INDIRECT(ADDRESS(ROW(), COLUMN())),0,-1)="",VLOOKUP($G167,$A:$AAE,COLUMN(),FALSE),OFFSET(INDIRECT(ADDRESS(ROW(), COLUMN())),0,-1))</f>
        <v>地块建筑面积*0</v>
      </c>
      <c r="AB167" s="31"/>
      <c r="AC167" s="31" t="str" cm="1">
        <f t="array" aca="1" ref="AC167" ca="1">IF(OFFSET(INDIRECT(ADDRESS(ROW(), COLUMN())),0,-1)="",VLOOKUP($G167,$A:$AAE,COLUMN(),FALSE),OFFSET(INDIRECT(ADDRESS(ROW(), COLUMN())),0,-1))</f>
        <v>地块建筑面积*0</v>
      </c>
      <c r="AD167" s="31"/>
      <c r="AE167" s="31" t="str" cm="1">
        <f t="array" aca="1" ref="AE167" ca="1">IF(OFFSET(INDIRECT(ADDRESS(ROW(), COLUMN())),0,-1)="",VLOOKUP($G167,$A:$AAE,COLUMN(),FALSE),OFFSET(INDIRECT(ADDRESS(ROW(), COLUMN())),0,-1))</f>
        <v>面积*0</v>
      </c>
      <c r="AF167" s="31"/>
      <c r="AG167" s="31" t="str" cm="1">
        <f t="array" aca="1" ref="AG167" ca="1">IF(OFFSET(INDIRECT(ADDRESS(ROW(), COLUMN())),0,-1)="",VLOOKUP($G167,$A:$AAE,COLUMN(),FALSE),OFFSET(INDIRECT(ADDRESS(ROW(), COLUMN())),0,-1))</f>
        <v>面积*0</v>
      </c>
      <c r="AH167" s="12"/>
      <c r="AI167" s="31" t="str" cm="1">
        <f t="array" aca="1" ref="AI167" ca="1">IF(OFFSET(INDIRECT(ADDRESS(ROW(), COLUMN())),0,-1)="",VLOOKUP($G167,$A:$AAE,COLUMN(),FALSE),OFFSET(INDIRECT(ADDRESS(ROW(), COLUMN())),0,-1))</f>
        <v>-</v>
      </c>
      <c r="AJ167" s="12"/>
      <c r="AK167" s="31" cm="1">
        <f t="array" aca="1" ref="AK167" ca="1">IF(OFFSET(INDIRECT(ADDRESS(ROW(), COLUMN())),0,-1)="",VLOOKUP($G167,$A:$AAE,COLUMN(),FALSE),OFFSET(INDIRECT(ADDRESS(ROW(), COLUMN())),0,-1))</f>
        <v>0</v>
      </c>
      <c r="AL167" s="12"/>
      <c r="AM167" s="31" t="str" cm="1">
        <f t="array" aca="1" ref="AM167" ca="1">IF(OFFSET(INDIRECT(ADDRESS(ROW(), COLUMN())),0,-1)="",VLOOKUP($G167,$A:$AAE,COLUMN(),FALSE),OFFSET(INDIRECT(ADDRESS(ROW(), COLUMN())),0,-1))</f>
        <v>-</v>
      </c>
      <c r="AN167" s="12"/>
      <c r="AO167" s="31" cm="1">
        <f t="array" aca="1" ref="AO167" ca="1">IF(OFFSET(INDIRECT(ADDRESS(ROW(), COLUMN())),0,-1)="",VLOOKUP($G167,$A:$AAE,COLUMN(),FALSE),OFFSET(INDIRECT(ADDRESS(ROW(), COLUMN())),0,-1))</f>
        <v>0</v>
      </c>
      <c r="AP167" s="12"/>
      <c r="AQ167" s="31" t="str" cm="1">
        <f t="array" aca="1" ref="AQ167" ca="1">IF(OFFSET(INDIRECT(ADDRESS(ROW(), COLUMN())),0,-1)="",VLOOKUP($G167,$A:$AAE,COLUMN(),FALSE),OFFSET(INDIRECT(ADDRESS(ROW(), COLUMN())),0,-1))</f>
        <v>35平方米/岗位</v>
      </c>
      <c r="AR167" s="12"/>
      <c r="AS167" s="31" t="str" cm="1">
        <f t="array" aca="1" ref="AS167" ca="1">IF(OFFSET(INDIRECT(ADDRESS(ROW(), COLUMN())),0,-1)="",VLOOKUP($G167,$A:$AAE,COLUMN(),FALSE),OFFSET(INDIRECT(ADDRESS(ROW(), COLUMN())),0,-1))</f>
        <v>公服建筑面积/35</v>
      </c>
      <c r="AT167" s="12"/>
      <c r="AU167" s="31" t="str" cm="1">
        <f t="array" aca="1" ref="AU167" ca="1">IF(OFFSET(INDIRECT(ADDRESS(ROW(), COLUMN())),0,-1)="",VLOOKUP($G167,$A:$AAE,COLUMN(),FALSE),OFFSET(INDIRECT(ADDRESS(ROW(), COLUMN())),0,-1))</f>
        <v>0.3个/100平方米</v>
      </c>
      <c r="AV167" s="12"/>
      <c r="AW167" s="31" t="str" cm="1">
        <f t="array" aca="1" ref="AW167" ca="1">IF(OFFSET(INDIRECT(ADDRESS(ROW(), COLUMN())),0,-1)="",VLOOKUP($G167,$A:$AAE,COLUMN(),FALSE),OFFSET(INDIRECT(ADDRESS(ROW(), COLUMN())),0,-1))</f>
        <v>地块建筑面积*0.3/100</v>
      </c>
      <c r="AX167" s="2" t="s">
        <v>1613</v>
      </c>
      <c r="AY167" s="31" t="str" cm="1">
        <f t="array" aca="1" ref="AY167" ca="1">IF(OFFSET(INDIRECT(ADDRESS(ROW(), COLUMN())),0,-1)="",VLOOKUP($G167,$A:$AAE,COLUMN(),FALSE),OFFSET(INDIRECT(ADDRESS(ROW(), COLUMN())),0,-1))</f>
        <v>65立方米/公顷*日</v>
      </c>
      <c r="AZ167" s="2" t="s">
        <v>1629</v>
      </c>
      <c r="BA167" s="31" t="str" cm="1">
        <f t="array" aca="1" ref="BA167" ca="1">IF(OFFSET(INDIRECT(ADDRESS(ROW(), COLUMN())),0,-1)="",VLOOKUP($G167,$A:$AAE,COLUMN(),FALSE),OFFSET(INDIRECT(ADDRESS(ROW(), COLUMN())),0,-1))</f>
        <v>用地面积*65</v>
      </c>
      <c r="BB167" s="112"/>
      <c r="BC167" s="31" cm="1">
        <f t="array" aca="1" ref="BC167" ca="1">IF(OFFSET(INDIRECT(ADDRESS(ROW(), COLUMN())),0,-1)="",VLOOKUP($G167,$A:$AAE,COLUMN(),FALSE),OFFSET(INDIRECT(ADDRESS(ROW(), COLUMN())),0,-1))</f>
        <v>0.85</v>
      </c>
      <c r="BD167" s="112"/>
      <c r="BE167" s="31" t="str" cm="1">
        <f t="array" aca="1" ref="BE167" ca="1">IF(OFFSET(INDIRECT(ADDRESS(ROW(), COLUMN())),0,-1)="",VLOOKUP($G167,$A:$AAE,COLUMN(),FALSE),OFFSET(INDIRECT(ADDRESS(ROW(), COLUMN())),0,-1))</f>
        <v>用水量*0.85</v>
      </c>
      <c r="BF167" s="2" t="s">
        <v>1652</v>
      </c>
      <c r="BG167" s="31" t="str" cm="1">
        <f t="array" aca="1" ref="BG167" ca="1">IF(OFFSET(INDIRECT(ADDRESS(ROW(), COLUMN())),0,-1)="",VLOOKUP($G167,$A:$AAE,COLUMN(),FALSE),OFFSET(INDIRECT(ADDRESS(ROW(), COLUMN())),0,-1))</f>
        <v>50瓦/平方米</v>
      </c>
      <c r="BH167" s="2">
        <v>0.7</v>
      </c>
      <c r="BI167" s="31" cm="1">
        <f t="array" aca="1" ref="BI167" ca="1">IF(OFFSET(INDIRECT(ADDRESS(ROW(), COLUMN())),0,-1)="",VLOOKUP($G167,$A:$AAE,COLUMN(),FALSE),OFFSET(INDIRECT(ADDRESS(ROW(), COLUMN())),0,-1))</f>
        <v>0.7</v>
      </c>
      <c r="BJ167" s="2" t="s">
        <v>1678</v>
      </c>
      <c r="BK167" s="31" t="str" cm="1">
        <f t="array" aca="1" ref="BK167" ca="1">IF(OFFSET(INDIRECT(ADDRESS(ROW(), COLUMN())),0,-1)="",VLOOKUP($G167,$A:$AAE,COLUMN(),FALSE),OFFSET(INDIRECT(ADDRESS(ROW(), COLUMN())),0,-1))</f>
        <v>地块建筑面积*50*0.7/1000</v>
      </c>
      <c r="BL167" s="2"/>
      <c r="BM167" s="31" t="str" cm="1">
        <f t="array" aca="1" ref="BM167" ca="1">IF(OFFSET(INDIRECT(ADDRESS(ROW(), COLUMN())),0,-1)="",VLOOKUP($G167,$A:$AAE,COLUMN(),FALSE),OFFSET(INDIRECT(ADDRESS(ROW(), COLUMN())),0,-1))</f>
        <v>1.0门/100平方米</v>
      </c>
      <c r="BN167" s="2"/>
      <c r="BO167" s="31" t="str" cm="1">
        <f t="array" aca="1" ref="BO167" ca="1">IF(OFFSET(INDIRECT(ADDRESS(ROW(), COLUMN())),0,-1)="",VLOOKUP($G167,$A:$AAE,COLUMN(),FALSE),OFFSET(INDIRECT(ADDRESS(ROW(), COLUMN())),0,-1))</f>
        <v>地块建筑面积*1.0/100</v>
      </c>
      <c r="BP167" s="2"/>
      <c r="BQ167" s="31" t="str" cm="1">
        <f t="array" aca="1" ref="BQ167" ca="1">IF(OFFSET(INDIRECT(ADDRESS(ROW(), COLUMN())),0,-1)="",VLOOKUP($G167,$A:$AAE,COLUMN(),FALSE),OFFSET(INDIRECT(ADDRESS(ROW(), COLUMN())),0,-1))</f>
        <v>0.3门/100平方米</v>
      </c>
      <c r="BR167" s="2"/>
      <c r="BS167" s="31" t="str" cm="1">
        <f t="array" aca="1" ref="BS167" ca="1">IF(OFFSET(INDIRECT(ADDRESS(ROW(), COLUMN())),0,-1)="",VLOOKUP($G167,$A:$AAE,COLUMN(),FALSE),OFFSET(INDIRECT(ADDRESS(ROW(), COLUMN())),0,-1))</f>
        <v>地块建筑面积*0.3/100</v>
      </c>
      <c r="BT167" s="2"/>
      <c r="BU167" s="31" t="str" cm="1">
        <f t="array" aca="1" ref="BU167" ca="1">IF(OFFSET(INDIRECT(ADDRESS(ROW(), COLUMN())),0,-1)="",VLOOKUP($G167,$A:$AAE,COLUMN(),FALSE),OFFSET(INDIRECT(ADDRESS(ROW(), COLUMN())),0,-1))</f>
        <v>10.8pcu/万平方米，56：44</v>
      </c>
      <c r="BV167" s="2"/>
      <c r="BW167" s="31" t="str" cm="1">
        <f t="array" aca="1" ref="BW167" ca="1">IF(OFFSET(INDIRECT(ADDRESS(ROW(), COLUMN())),0,-1)="",VLOOKUP($G167,$A:$AAE,COLUMN(),FALSE),OFFSET(INDIRECT(ADDRESS(ROW(), COLUMN())),0,-1))</f>
        <v>地块建筑面积/10000*10.8*0.56</v>
      </c>
      <c r="BX167" s="2"/>
      <c r="BY167" s="31" t="str" cm="1">
        <f t="array" aca="1" ref="BY167" ca="1">IF(OFFSET(INDIRECT(ADDRESS(ROW(), COLUMN())),0,-1)="",VLOOKUP($G167,$A:$AAE,COLUMN(),FALSE),OFFSET(INDIRECT(ADDRESS(ROW(), COLUMN())),0,-1))</f>
        <v>地块建筑面积/10000*10.8*0.44</v>
      </c>
      <c r="BZ167" s="95"/>
      <c r="CA167" s="31" t="str" cm="1">
        <f t="array" aca="1" ref="CA167" ca="1">IF(OFFSET(INDIRECT(ADDRESS(ROW(), COLUMN())),0,-1)="",VLOOKUP($G167,$A:$AAE,COLUMN(),FALSE),OFFSET(INDIRECT(ADDRESS(ROW(), COLUMN())),0,-1))</f>
        <v>地块建筑面积*0.4</v>
      </c>
      <c r="CB167" s="12"/>
      <c r="CC167" s="31" t="str" cm="1">
        <f t="array" aca="1" ref="CC167" ca="1">IF(OFFSET(INDIRECT(ADDRESS(ROW(), COLUMN())),0,-1)="",VLOOKUP($G167,$A:$AAE,COLUMN(),FALSE),OFFSET(INDIRECT(ADDRESS(ROW(), COLUMN())),0,-1))</f>
        <v>地块建筑面积*0.4</v>
      </c>
      <c r="CD167" s="12"/>
      <c r="CE167" s="31" t="str" cm="1">
        <f t="array" aca="1" ref="CE167" ca="1">IF(OFFSET(INDIRECT(ADDRESS(ROW(), COLUMN())),0,-1)="",VLOOKUP($G167,$A:$AAE,COLUMN(),FALSE),OFFSET(INDIRECT(ADDRESS(ROW(), COLUMN())),0,-1))</f>
        <v>地块建筑面积*0.08</v>
      </c>
      <c r="CF167" s="12"/>
      <c r="CG167" s="31" t="str" cm="1">
        <f t="array" aca="1" ref="CG167" ca="1">IF(OFFSET(INDIRECT(ADDRESS(ROW(), COLUMN())),0,-1)="",VLOOKUP($G167,$A:$AAE,COLUMN(),FALSE),OFFSET(INDIRECT(ADDRESS(ROW(), COLUMN())),0,-1))</f>
        <v>地块建筑面积*0.08</v>
      </c>
      <c r="CH167" s="31"/>
      <c r="CI167" s="68" t="str" cm="1">
        <f t="array" aca="1" ref="CI167" ca="1">IF(OFFSET(INDIRECT(ADDRESS(ROW(), COLUMN())),0,-1)="",VLOOKUP($G167,$A:$AAE,COLUMN(),FALSE),OFFSET(INDIRECT(ADDRESS(ROW(), COLUMN())),0,-1))</f>
        <v>城镇建设用地</v>
      </c>
      <c r="CJ167" s="75" t="s">
        <v>1962</v>
      </c>
      <c r="CK167" s="78" t="str">
        <f t="shared" si="102"/>
        <v>唯一标识:A33#中小学用地#城规</v>
      </c>
      <c r="CL167" s="78" t="str">
        <f t="shared" si="103"/>
        <v>性质名称:中小学用地</v>
      </c>
      <c r="CM167" s="78" t="str">
        <f t="shared" si="104"/>
        <v>地块性质过滤:</v>
      </c>
      <c r="CN167" s="78" t="str">
        <f t="shared" si="105"/>
        <v>地块性质:A33</v>
      </c>
      <c r="CO167" s="78" t="str">
        <f t="shared" si="106"/>
        <v>地类标准:城规</v>
      </c>
      <c r="CP167" s="78" t="str">
        <f t="shared" si="107"/>
        <v>地块性质别称:</v>
      </c>
      <c r="CQ167" s="78" t="str">
        <f t="shared" si="108"/>
        <v>属性继承:A3#教育科研用地#城规</v>
      </c>
      <c r="CR167" s="78" t="str">
        <f t="shared" si="109"/>
        <v>父类:A3</v>
      </c>
      <c r="CS167" s="78" t="str">
        <f t="shared" si="110"/>
        <v>级别继承:A3#教育科研用地#城规</v>
      </c>
      <c r="CT167" s="78" t="str">
        <f t="shared" si="111"/>
        <v>级别层次:6</v>
      </c>
      <c r="CU167" s="78" t="str">
        <f t="shared" si="112"/>
        <v>级别:5A3</v>
      </c>
      <c r="CV167" s="78" t="str">
        <f t="shared" ca="1" si="113"/>
        <v>地块颜色:255,100,224</v>
      </c>
      <c r="CW167" s="78" t="str">
        <f t="shared" ca="1" si="114"/>
        <v>建筑面积公式:面积*容积率</v>
      </c>
      <c r="CX167" s="78" t="str">
        <f t="shared" ca="1" si="115"/>
        <v>住宅建筑面积公式:地块建筑面积*0</v>
      </c>
      <c r="CY167" s="78" t="str">
        <f t="shared" ca="1" si="116"/>
        <v>商服建筑面积公式:地块建筑面积*0</v>
      </c>
      <c r="CZ167" s="78" t="str">
        <f t="shared" ca="1" si="117"/>
        <v>商服中商业建筑面积公式:地块建筑面积*0</v>
      </c>
      <c r="DA167" s="78" t="str">
        <f t="shared" ca="1" si="118"/>
        <v>商服中办公建筑面积公式:地块建筑面积*0</v>
      </c>
      <c r="DB167" s="78" t="str">
        <f t="shared" ca="1" si="119"/>
        <v>公服建筑面积公式:地块建筑面积*1</v>
      </c>
      <c r="DC167" s="78" t="str">
        <f t="shared" ca="1" si="120"/>
        <v>工业建筑面积公式:地块建筑面积*0</v>
      </c>
      <c r="DD167" s="78" t="str">
        <f t="shared" ca="1" si="121"/>
        <v>市政建筑面积公式:地块建筑面积*0</v>
      </c>
      <c r="DE167" s="78" t="str">
        <f t="shared" ca="1" si="147"/>
        <v>绿地面积指定指标:面积*0</v>
      </c>
      <c r="DF167" s="78" t="str">
        <f t="shared" ca="1" si="148"/>
        <v>绿地面积指定公式:面积*0</v>
      </c>
      <c r="DG167" s="78" t="str">
        <f t="shared" ca="1" si="122"/>
        <v>户数指标:-</v>
      </c>
      <c r="DH167" s="78" t="str">
        <f t="shared" ca="1" si="123"/>
        <v>户数公式:0</v>
      </c>
      <c r="DI167" s="78" t="str">
        <f t="shared" ca="1" si="124"/>
        <v>人数指标:-</v>
      </c>
      <c r="DJ167" s="78" t="str">
        <f t="shared" ca="1" si="125"/>
        <v>人数公式:0</v>
      </c>
      <c r="DK167" s="78" t="str">
        <f t="shared" ca="1" si="126"/>
        <v>就业指标:35平方米/岗位</v>
      </c>
      <c r="DL167" s="78" t="str">
        <f t="shared" ca="1" si="127"/>
        <v>就业公式:公服建筑面积/35</v>
      </c>
      <c r="DM167" s="78" t="str">
        <f t="shared" ca="1" si="128"/>
        <v>机动车指标:0.3个/100平方米</v>
      </c>
      <c r="DN167" s="78" t="str">
        <f t="shared" ca="1" si="129"/>
        <v>机动车公式:地块建筑面积*0.3/100</v>
      </c>
      <c r="DO167" s="78" t="str">
        <f t="shared" ca="1" si="130"/>
        <v>用水量指标:65立方米/公顷*日</v>
      </c>
      <c r="DP167" s="78" t="str">
        <f t="shared" ca="1" si="131"/>
        <v>用水量公式:用地面积*65</v>
      </c>
      <c r="DQ167" s="78" t="str">
        <f t="shared" ca="1" si="132"/>
        <v>污水折算系数:0.85</v>
      </c>
      <c r="DR167" s="78" t="str">
        <f t="shared" ca="1" si="133"/>
        <v>污水量公式:用水量*0.85</v>
      </c>
      <c r="DS167" s="78" t="str">
        <f t="shared" ca="1" si="134"/>
        <v>用电负荷指标:50瓦/平方米</v>
      </c>
      <c r="DT167" s="78" t="str">
        <f t="shared" ca="1" si="135"/>
        <v>同时率:0.7</v>
      </c>
      <c r="DU167" s="78" t="str">
        <f t="shared" ca="1" si="136"/>
        <v>用电量公式:地块建筑面积*50*0.7/1000</v>
      </c>
      <c r="DV167" s="78" t="str">
        <f t="shared" ca="1" si="137"/>
        <v>固话装机指标:1.0门/100平方米</v>
      </c>
      <c r="DW167" s="78" t="str">
        <f t="shared" ca="1" si="138"/>
        <v>固话量公式:地块建筑面积*1.0/100</v>
      </c>
      <c r="DX167" s="78" t="str">
        <f t="shared" ca="1" si="139"/>
        <v>有线电视指标:0.3门/100平方米</v>
      </c>
      <c r="DY167" s="78" t="str">
        <f t="shared" ca="1" si="140"/>
        <v>电视量公式:地块建筑面积*0.3/100</v>
      </c>
      <c r="DZ167" s="78" t="str">
        <f t="shared" ca="1" si="141"/>
        <v>高峰机动车生成量指标:10.8pcu/万平方米，56：44</v>
      </c>
      <c r="EA167" s="78" t="str">
        <f t="shared" ca="1" si="142"/>
        <v>高峰机动车吸引量公式:地块建筑面积/10000*10.8*0.56</v>
      </c>
      <c r="EB167" s="78" t="str">
        <f t="shared" ca="1" si="143"/>
        <v>高峰机动车发生量公式:地块建筑面积/10000*10.8*0.44</v>
      </c>
      <c r="EC167" s="78" t="str">
        <f t="shared" ca="1" si="149"/>
        <v>地下空间指标:地块建筑面积*0.4</v>
      </c>
      <c r="ED167" s="78" t="str">
        <f t="shared" ca="1" si="144"/>
        <v>地下空间公式:地块建筑面积*0.4</v>
      </c>
      <c r="EE167" s="78" t="str">
        <f t="shared" ca="1" si="150"/>
        <v>人防指标:地块建筑面积*0.08</v>
      </c>
      <c r="EF167" s="78" t="str">
        <f t="shared" ca="1" si="145"/>
        <v>人防公式:地块建筑面积*0.08</v>
      </c>
      <c r="EG167" s="78" t="str">
        <f t="shared" ca="1" si="152"/>
        <v>用地构成:城镇建设用地</v>
      </c>
      <c r="EH167" s="78" t="s">
        <v>1962</v>
      </c>
      <c r="EI167" s="79" t="str">
        <f t="shared" ca="1" si="151"/>
        <v>唯一标识:A33#中小学用地#城规;性质名称:中小学用地;地块性质过滤:;地块性质:A33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7" t="s">
        <v>1962</v>
      </c>
    </row>
    <row r="168" spans="1:140" ht="16.5" x14ac:dyDescent="0.2">
      <c r="A168" s="49" t="str">
        <f t="shared" si="146"/>
        <v>A33#中小学用地&amp;小学#城规</v>
      </c>
      <c r="B168" s="49" t="s">
        <v>288</v>
      </c>
      <c r="C168" s="49" t="s">
        <v>290</v>
      </c>
      <c r="D168" s="49" t="s">
        <v>847</v>
      </c>
      <c r="E168" s="49" t="s">
        <v>1276</v>
      </c>
      <c r="F168" s="49"/>
      <c r="G168" s="49" t="s">
        <v>68</v>
      </c>
      <c r="H168" s="49" t="s">
        <v>849</v>
      </c>
      <c r="I168" s="49" t="s">
        <v>67</v>
      </c>
      <c r="J168" s="49">
        <v>6</v>
      </c>
      <c r="K168" s="49" t="s">
        <v>1500</v>
      </c>
      <c r="L168" s="49"/>
      <c r="M168" s="49" t="str" cm="1">
        <f t="array" aca="1" ref="M168" ca="1">IF(OFFSET(INDIRECT(ADDRESS(ROW(), COLUMN())),0,-1)="",VLOOKUP($G168,$A:$AAE,COLUMN(),FALSE),OFFSET(INDIRECT(ADDRESS(ROW(), COLUMN())),0,-1))</f>
        <v>255,100,224</v>
      </c>
      <c r="N168" s="12"/>
      <c r="O168" s="49" t="str" cm="1">
        <f t="array" aca="1" ref="O168" ca="1">IF(OFFSET(INDIRECT(ADDRESS(ROW(), COLUMN())),0,-1)="",VLOOKUP($G168,$A:$AAE,COLUMN(),FALSE),OFFSET(INDIRECT(ADDRESS(ROW(), COLUMN())),0,-1))</f>
        <v>面积*容积率</v>
      </c>
      <c r="P168" s="12"/>
      <c r="Q168" s="12" t="str" cm="1">
        <f t="array" aca="1" ref="Q168" ca="1">IF(OFFSET(INDIRECT(ADDRESS(ROW(), COLUMN())),0,-1)="",VLOOKUP($G168,$A:$AAE,COLUMN(),FALSE),OFFSET(INDIRECT(ADDRESS(ROW(), COLUMN())),0,-1))</f>
        <v>地块建筑面积*0</v>
      </c>
      <c r="R168" s="12"/>
      <c r="S168" s="12" t="str" cm="1">
        <f t="array" aca="1" ref="S168" ca="1">IF(OFFSET(INDIRECT(ADDRESS(ROW(), COLUMN())),0,-1)="",VLOOKUP($G168,$A:$AAE,COLUMN(),FALSE),OFFSET(INDIRECT(ADDRESS(ROW(), COLUMN())),0,-1))</f>
        <v>地块建筑面积*0</v>
      </c>
      <c r="T168" s="12"/>
      <c r="U168" s="12" t="str" cm="1">
        <f t="array" aca="1" ref="U168" ca="1">IF(OFFSET(INDIRECT(ADDRESS(ROW(), COLUMN())),0,-1)="",VLOOKUP($G168,$A:$AAE,COLUMN(),FALSE),OFFSET(INDIRECT(ADDRESS(ROW(), COLUMN())),0,-1))</f>
        <v>地块建筑面积*0</v>
      </c>
      <c r="V168" s="12"/>
      <c r="W168" s="49" t="str" cm="1">
        <f t="array" aca="1" ref="W168" ca="1">IF(OFFSET(INDIRECT(ADDRESS(ROW(), COLUMN())),0,-1)="",VLOOKUP($G168,$A:$AAE,COLUMN(),FALSE),OFFSET(INDIRECT(ADDRESS(ROW(), COLUMN())),0,-1))</f>
        <v>地块建筑面积*0</v>
      </c>
      <c r="X168" s="12"/>
      <c r="Y168" s="12" t="str" cm="1">
        <f t="array" aca="1" ref="Y168" ca="1">IF(OFFSET(INDIRECT(ADDRESS(ROW(), COLUMN())),0,-1)="",VLOOKUP($G168,$A:$AAE,COLUMN(),FALSE),OFFSET(INDIRECT(ADDRESS(ROW(), COLUMN())),0,-1))</f>
        <v>地块建筑面积*1</v>
      </c>
      <c r="Z168" s="12"/>
      <c r="AA168" s="12" t="str" cm="1">
        <f t="array" aca="1" ref="AA168" ca="1">IF(OFFSET(INDIRECT(ADDRESS(ROW(), COLUMN())),0,-1)="",VLOOKUP($G168,$A:$AAE,COLUMN(),FALSE),OFFSET(INDIRECT(ADDRESS(ROW(), COLUMN())),0,-1))</f>
        <v>地块建筑面积*0</v>
      </c>
      <c r="AB168" s="12"/>
      <c r="AC168" s="12" t="str" cm="1">
        <f t="array" aca="1" ref="AC168" ca="1">IF(OFFSET(INDIRECT(ADDRESS(ROW(), COLUMN())),0,-1)="",VLOOKUP($G168,$A:$AAE,COLUMN(),FALSE),OFFSET(INDIRECT(ADDRESS(ROW(), COLUMN())),0,-1))</f>
        <v>地块建筑面积*0</v>
      </c>
      <c r="AD168" s="12"/>
      <c r="AE168" s="12" t="str" cm="1">
        <f t="array" aca="1" ref="AE168" ca="1">IF(OFFSET(INDIRECT(ADDRESS(ROW(), COLUMN())),0,-1)="",VLOOKUP($G168,$A:$AAE,COLUMN(),FALSE),OFFSET(INDIRECT(ADDRESS(ROW(), COLUMN())),0,-1))</f>
        <v>面积*0</v>
      </c>
      <c r="AF168" s="12"/>
      <c r="AG168" s="12" t="str" cm="1">
        <f t="array" aca="1" ref="AG168" ca="1">IF(OFFSET(INDIRECT(ADDRESS(ROW(), COLUMN())),0,-1)="",VLOOKUP($G168,$A:$AAE,COLUMN(),FALSE),OFFSET(INDIRECT(ADDRESS(ROW(), COLUMN())),0,-1))</f>
        <v>面积*0</v>
      </c>
      <c r="AH168" s="12"/>
      <c r="AI168" s="12" t="str" cm="1">
        <f t="array" aca="1" ref="AI168" ca="1">IF(OFFSET(INDIRECT(ADDRESS(ROW(), COLUMN())),0,-1)="",VLOOKUP($G168,$A:$AAE,COLUMN(),FALSE),OFFSET(INDIRECT(ADDRESS(ROW(), COLUMN())),0,-1))</f>
        <v>-</v>
      </c>
      <c r="AJ168" s="12"/>
      <c r="AK168" s="12" cm="1">
        <f t="array" aca="1" ref="AK168" ca="1">IF(OFFSET(INDIRECT(ADDRESS(ROW(), COLUMN())),0,-1)="",VLOOKUP($G168,$A:$AAE,COLUMN(),FALSE),OFFSET(INDIRECT(ADDRESS(ROW(), COLUMN())),0,-1))</f>
        <v>0</v>
      </c>
      <c r="AL168" s="12"/>
      <c r="AM168" s="12" t="str" cm="1">
        <f t="array" aca="1" ref="AM168" ca="1">IF(OFFSET(INDIRECT(ADDRESS(ROW(), COLUMN())),0,-1)="",VLOOKUP($G168,$A:$AAE,COLUMN(),FALSE),OFFSET(INDIRECT(ADDRESS(ROW(), COLUMN())),0,-1))</f>
        <v>-</v>
      </c>
      <c r="AN168" s="12"/>
      <c r="AO168" s="12" cm="1">
        <f t="array" aca="1" ref="AO168" ca="1">IF(OFFSET(INDIRECT(ADDRESS(ROW(), COLUMN())),0,-1)="",VLOOKUP($G168,$A:$AAE,COLUMN(),FALSE),OFFSET(INDIRECT(ADDRESS(ROW(), COLUMN())),0,-1))</f>
        <v>0</v>
      </c>
      <c r="AP168" s="12"/>
      <c r="AQ168" s="12" t="str" cm="1">
        <f t="array" aca="1" ref="AQ168" ca="1">IF(OFFSET(INDIRECT(ADDRESS(ROW(), COLUMN())),0,-1)="",VLOOKUP($G168,$A:$AAE,COLUMN(),FALSE),OFFSET(INDIRECT(ADDRESS(ROW(), COLUMN())),0,-1))</f>
        <v>35平方米/岗位</v>
      </c>
      <c r="AR168" s="12"/>
      <c r="AS168" s="12" t="str" cm="1">
        <f t="array" aca="1" ref="AS168" ca="1">IF(OFFSET(INDIRECT(ADDRESS(ROW(), COLUMN())),0,-1)="",VLOOKUP($G168,$A:$AAE,COLUMN(),FALSE),OFFSET(INDIRECT(ADDRESS(ROW(), COLUMN())),0,-1))</f>
        <v>公服建筑面积/35</v>
      </c>
      <c r="AT168" s="12"/>
      <c r="AU168" s="12" t="str" cm="1">
        <f t="array" aca="1" ref="AU168" ca="1">IF(OFFSET(INDIRECT(ADDRESS(ROW(), COLUMN())),0,-1)="",VLOOKUP($G168,$A:$AAE,COLUMN(),FALSE),OFFSET(INDIRECT(ADDRESS(ROW(), COLUMN())),0,-1))</f>
        <v>幼1.2个/班，小1.5个/班，初高1.0个/班，18个/100教工</v>
      </c>
      <c r="AV168" s="12"/>
      <c r="AW168" s="12" t="str" cm="1">
        <f t="array" aca="1" ref="AW168" ca="1">IF(OFFSET(INDIRECT(ADDRESS(ROW(), COLUMN())),0,-1)="",VLOOKUP($G168,$A:$AAE,COLUMN(),FALSE),OFFSET(INDIRECT(ADDRESS(ROW(), COLUMN())),0,-1))</f>
        <v>班数幼*1.2+18*班数幼*5/100+班数小*1.5+18*班数小*2.5/100+班数初*1.0+18*班数初*4/100+班数高*1.0+18*班数高*5/100</v>
      </c>
      <c r="AX168" s="2"/>
      <c r="AY168" s="12" t="str" cm="1">
        <f t="array" aca="1" ref="AY168" ca="1">IF(OFFSET(INDIRECT(ADDRESS(ROW(), COLUMN())),0,-1)="",VLOOKUP($G168,$A:$AAE,COLUMN(),FALSE),OFFSET(INDIRECT(ADDRESS(ROW(), COLUMN())),0,-1))</f>
        <v>65立方米/公顷*日</v>
      </c>
      <c r="AZ168" s="2"/>
      <c r="BA168" s="12" t="str" cm="1">
        <f t="array" aca="1" ref="BA168" ca="1">IF(OFFSET(INDIRECT(ADDRESS(ROW(), COLUMN())),0,-1)="",VLOOKUP($G168,$A:$AAE,COLUMN(),FALSE),OFFSET(INDIRECT(ADDRESS(ROW(), COLUMN())),0,-1))</f>
        <v>用地面积*65</v>
      </c>
      <c r="BB168" s="2"/>
      <c r="BC168" s="12" cm="1">
        <f t="array" aca="1" ref="BC168" ca="1">IF(OFFSET(INDIRECT(ADDRESS(ROW(), COLUMN())),0,-1)="",VLOOKUP($G168,$A:$AAE,COLUMN(),FALSE),OFFSET(INDIRECT(ADDRESS(ROW(), COLUMN())),0,-1))</f>
        <v>0.85</v>
      </c>
      <c r="BD168" s="2"/>
      <c r="BE168" s="12" t="str" cm="1">
        <f t="array" aca="1" ref="BE168" ca="1">IF(OFFSET(INDIRECT(ADDRESS(ROW(), COLUMN())),0,-1)="",VLOOKUP($G168,$A:$AAE,COLUMN(),FALSE),OFFSET(INDIRECT(ADDRESS(ROW(), COLUMN())),0,-1))</f>
        <v>用水量*0.85</v>
      </c>
      <c r="BF168" s="2"/>
      <c r="BG168" s="12" t="str" cm="1">
        <f t="array" aca="1" ref="BG168" ca="1">IF(OFFSET(INDIRECT(ADDRESS(ROW(), COLUMN())),0,-1)="",VLOOKUP($G168,$A:$AAE,COLUMN(),FALSE),OFFSET(INDIRECT(ADDRESS(ROW(), COLUMN())),0,-1))</f>
        <v>50瓦/平方米</v>
      </c>
      <c r="BH168" s="2"/>
      <c r="BI168" s="12" cm="1">
        <f t="array" aca="1" ref="BI168" ca="1">IF(OFFSET(INDIRECT(ADDRESS(ROW(), COLUMN())),0,-1)="",VLOOKUP($G168,$A:$AAE,COLUMN(),FALSE),OFFSET(INDIRECT(ADDRESS(ROW(), COLUMN())),0,-1))</f>
        <v>0.7</v>
      </c>
      <c r="BJ168" s="2"/>
      <c r="BK168" s="12" t="str" cm="1">
        <f t="array" aca="1" ref="BK168" ca="1">IF(OFFSET(INDIRECT(ADDRESS(ROW(), COLUMN())),0,-1)="",VLOOKUP($G168,$A:$AAE,COLUMN(),FALSE),OFFSET(INDIRECT(ADDRESS(ROW(), COLUMN())),0,-1))</f>
        <v>地块建筑面积*50*0.7/1000</v>
      </c>
      <c r="BL168" s="2"/>
      <c r="BM168" s="12" t="str" cm="1">
        <f t="array" aca="1" ref="BM168" ca="1">IF(OFFSET(INDIRECT(ADDRESS(ROW(), COLUMN())),0,-1)="",VLOOKUP($G168,$A:$AAE,COLUMN(),FALSE),OFFSET(INDIRECT(ADDRESS(ROW(), COLUMN())),0,-1))</f>
        <v>1.0门/100平方米</v>
      </c>
      <c r="BN168" s="2"/>
      <c r="BO168" s="12" t="str" cm="1">
        <f t="array" aca="1" ref="BO168" ca="1">IF(OFFSET(INDIRECT(ADDRESS(ROW(), COLUMN())),0,-1)="",VLOOKUP($G168,$A:$AAE,COLUMN(),FALSE),OFFSET(INDIRECT(ADDRESS(ROW(), COLUMN())),0,-1))</f>
        <v>地块建筑面积*1.0/100</v>
      </c>
      <c r="BP168" s="2"/>
      <c r="BQ168" s="12" t="str" cm="1">
        <f t="array" aca="1" ref="BQ168" ca="1">IF(OFFSET(INDIRECT(ADDRESS(ROW(), COLUMN())),0,-1)="",VLOOKUP($G168,$A:$AAE,COLUMN(),FALSE),OFFSET(INDIRECT(ADDRESS(ROW(), COLUMN())),0,-1))</f>
        <v>0.3门/100平方米</v>
      </c>
      <c r="BR168" s="2"/>
      <c r="BS168" s="12" t="str" cm="1">
        <f t="array" aca="1" ref="BS168" ca="1">IF(OFFSET(INDIRECT(ADDRESS(ROW(), COLUMN())),0,-1)="",VLOOKUP($G168,$A:$AAE,COLUMN(),FALSE),OFFSET(INDIRECT(ADDRESS(ROW(), COLUMN())),0,-1))</f>
        <v>地块建筑面积*0.3/100</v>
      </c>
      <c r="BT168" s="2"/>
      <c r="BU168" s="12" t="str" cm="1">
        <f t="array" aca="1" ref="BU168" ca="1">IF(OFFSET(INDIRECT(ADDRESS(ROW(), COLUMN())),0,-1)="",VLOOKUP($G168,$A:$AAE,COLUMN(),FALSE),OFFSET(INDIRECT(ADDRESS(ROW(), COLUMN())),0,-1))</f>
        <v>幼2.5次/生，小初0.9次/生，高0.6次/生，0.3分担率，幼63：37，小初95：5，高86：14</v>
      </c>
      <c r="BV168" s="2"/>
      <c r="BW168" s="12" t="str" cm="1">
        <f t="array" aca="1" ref="BW168" ca="1">IF(OFFSET(INDIRECT(ADDRESS(ROW(), COLUMN())),0,-1)="",VLOOKUP($G168,$A:$AAE,COLUMN(),FALSE),OFFSET(INDIRECT(ADDRESS(ROW(), COLUMN())),0,-1))</f>
        <v>班数幼*30*2.5*0.3*0.63+班数小*45*0.9*0.3*0.95+班数初*50*0.9*0.3*0.95+班数高*50*0.6*0.3*0.86</v>
      </c>
      <c r="BX168" s="2"/>
      <c r="BY168" s="12" t="str" cm="1">
        <f t="array" aca="1" ref="BY168" ca="1">IF(OFFSET(INDIRECT(ADDRESS(ROW(), COLUMN())),0,-1)="",VLOOKUP($G168,$A:$AAE,COLUMN(),FALSE),OFFSET(INDIRECT(ADDRESS(ROW(), COLUMN())),0,-1))</f>
        <v>班数幼*30*2.5*0.3*0.37+班数小*45*0.9*0.3*0.05+班数初*50*0.9*0.3*0.05+班数高*50*0.6*0.3*0.14</v>
      </c>
      <c r="BZ168" s="95"/>
      <c r="CA168" s="12" t="str" cm="1">
        <f t="array" aca="1" ref="CA168" ca="1">IF(OFFSET(INDIRECT(ADDRESS(ROW(), COLUMN())),0,-1)="",VLOOKUP($G168,$A:$AAE,COLUMN(),FALSE),OFFSET(INDIRECT(ADDRESS(ROW(), COLUMN())),0,-1))</f>
        <v>地块建筑面积*0.4</v>
      </c>
      <c r="CB168" s="12"/>
      <c r="CC168" s="12" t="str" cm="1">
        <f t="array" aca="1" ref="CC168" ca="1">IF(OFFSET(INDIRECT(ADDRESS(ROW(), COLUMN())),0,-1)="",VLOOKUP($G168,$A:$AAE,COLUMN(),FALSE),OFFSET(INDIRECT(ADDRESS(ROW(), COLUMN())),0,-1))</f>
        <v>地块建筑面积*0.4</v>
      </c>
      <c r="CD168" s="12"/>
      <c r="CE168" s="12" t="str" cm="1">
        <f t="array" aca="1" ref="CE168" ca="1">IF(OFFSET(INDIRECT(ADDRESS(ROW(), COLUMN())),0,-1)="",VLOOKUP($G168,$A:$AAE,COLUMN(),FALSE),OFFSET(INDIRECT(ADDRESS(ROW(), COLUMN())),0,-1))</f>
        <v>地块建筑面积*0.08</v>
      </c>
      <c r="CF168" s="12"/>
      <c r="CG168" s="12" t="str" cm="1">
        <f t="array" aca="1" ref="CG168" ca="1">IF(OFFSET(INDIRECT(ADDRESS(ROW(), COLUMN())),0,-1)="",VLOOKUP($G168,$A:$AAE,COLUMN(),FALSE),OFFSET(INDIRECT(ADDRESS(ROW(), COLUMN())),0,-1))</f>
        <v>地块建筑面积*0.08</v>
      </c>
      <c r="CH168" s="12"/>
      <c r="CI168" s="49" t="str" cm="1">
        <f t="array" aca="1" ref="CI168" ca="1">IF(OFFSET(INDIRECT(ADDRESS(ROW(), COLUMN())),0,-1)="",VLOOKUP($G168,$A:$AAE,COLUMN(),FALSE),OFFSET(INDIRECT(ADDRESS(ROW(), COLUMN())),0,-1))</f>
        <v>城镇建设用地</v>
      </c>
      <c r="CJ168" s="75" t="s">
        <v>1962</v>
      </c>
      <c r="CK168" s="78" t="str">
        <f t="shared" si="102"/>
        <v>唯一标识:A33#中小学用地&amp;小学#城规</v>
      </c>
      <c r="CL168" s="78" t="str">
        <f t="shared" si="103"/>
        <v>性质名称:中小学用地</v>
      </c>
      <c r="CM168" s="78" t="str">
        <f t="shared" si="104"/>
        <v>地块性质过滤:小学</v>
      </c>
      <c r="CN168" s="78" t="str">
        <f t="shared" si="105"/>
        <v>地块性质:A33</v>
      </c>
      <c r="CO168" s="78" t="str">
        <f t="shared" si="106"/>
        <v>地类标准:城规</v>
      </c>
      <c r="CP168" s="78" t="str">
        <f t="shared" si="107"/>
        <v>地块性质别称:</v>
      </c>
      <c r="CQ168" s="78" t="str">
        <f t="shared" si="108"/>
        <v>属性继承:A331#小学#城规</v>
      </c>
      <c r="CR168" s="78" t="str">
        <f t="shared" si="109"/>
        <v>父类:A331</v>
      </c>
      <c r="CS168" s="78" t="str">
        <f t="shared" si="110"/>
        <v>级别继承:A3#教育科研用地#城规</v>
      </c>
      <c r="CT168" s="78" t="str">
        <f t="shared" si="111"/>
        <v>级别层次:6</v>
      </c>
      <c r="CU168" s="78" t="str">
        <f t="shared" si="112"/>
        <v>级别:5A3</v>
      </c>
      <c r="CV168" s="78" t="str">
        <f t="shared" ca="1" si="113"/>
        <v>地块颜色:255,100,224</v>
      </c>
      <c r="CW168" s="78" t="str">
        <f t="shared" ca="1" si="114"/>
        <v>建筑面积公式:面积*容积率</v>
      </c>
      <c r="CX168" s="78" t="str">
        <f t="shared" ca="1" si="115"/>
        <v>住宅建筑面积公式:地块建筑面积*0</v>
      </c>
      <c r="CY168" s="78" t="str">
        <f t="shared" ca="1" si="116"/>
        <v>商服建筑面积公式:地块建筑面积*0</v>
      </c>
      <c r="CZ168" s="78" t="str">
        <f t="shared" ca="1" si="117"/>
        <v>商服中商业建筑面积公式:地块建筑面积*0</v>
      </c>
      <c r="DA168" s="78" t="str">
        <f t="shared" ca="1" si="118"/>
        <v>商服中办公建筑面积公式:地块建筑面积*0</v>
      </c>
      <c r="DB168" s="78" t="str">
        <f t="shared" ca="1" si="119"/>
        <v>公服建筑面积公式:地块建筑面积*1</v>
      </c>
      <c r="DC168" s="78" t="str">
        <f t="shared" ca="1" si="120"/>
        <v>工业建筑面积公式:地块建筑面积*0</v>
      </c>
      <c r="DD168" s="78" t="str">
        <f t="shared" ca="1" si="121"/>
        <v>市政建筑面积公式:地块建筑面积*0</v>
      </c>
      <c r="DE168" s="78" t="str">
        <f t="shared" ca="1" si="147"/>
        <v>绿地面积指定指标:面积*0</v>
      </c>
      <c r="DF168" s="78" t="str">
        <f t="shared" ca="1" si="148"/>
        <v>绿地面积指定公式:面积*0</v>
      </c>
      <c r="DG168" s="78" t="str">
        <f t="shared" ca="1" si="122"/>
        <v>户数指标:-</v>
      </c>
      <c r="DH168" s="78" t="str">
        <f t="shared" ca="1" si="123"/>
        <v>户数公式:0</v>
      </c>
      <c r="DI168" s="78" t="str">
        <f t="shared" ca="1" si="124"/>
        <v>人数指标:-</v>
      </c>
      <c r="DJ168" s="78" t="str">
        <f t="shared" ca="1" si="125"/>
        <v>人数公式:0</v>
      </c>
      <c r="DK168" s="78" t="str">
        <f t="shared" ca="1" si="126"/>
        <v>就业指标:35平方米/岗位</v>
      </c>
      <c r="DL168" s="78" t="str">
        <f t="shared" ca="1" si="127"/>
        <v>就业公式:公服建筑面积/35</v>
      </c>
      <c r="DM168" s="78" t="str">
        <f t="shared" ca="1" si="128"/>
        <v>机动车指标:幼1.2个/班，小1.5个/班，初高1.0个/班，18个/100教工</v>
      </c>
      <c r="DN168" s="78" t="str">
        <f t="shared" ca="1" si="129"/>
        <v>机动车公式:班数幼*1.2+18*班数幼*5/100+班数小*1.5+18*班数小*2.5/100+班数初*1.0+18*班数初*4/100+班数高*1.0+18*班数高*5/100</v>
      </c>
      <c r="DO168" s="78" t="str">
        <f t="shared" ca="1" si="130"/>
        <v>用水量指标:65立方米/公顷*日</v>
      </c>
      <c r="DP168" s="78" t="str">
        <f t="shared" ca="1" si="131"/>
        <v>用水量公式:用地面积*65</v>
      </c>
      <c r="DQ168" s="78" t="str">
        <f t="shared" ca="1" si="132"/>
        <v>污水折算系数:0.85</v>
      </c>
      <c r="DR168" s="78" t="str">
        <f t="shared" ca="1" si="133"/>
        <v>污水量公式:用水量*0.85</v>
      </c>
      <c r="DS168" s="78" t="str">
        <f t="shared" ca="1" si="134"/>
        <v>用电负荷指标:50瓦/平方米</v>
      </c>
      <c r="DT168" s="78" t="str">
        <f t="shared" ca="1" si="135"/>
        <v>同时率:0.7</v>
      </c>
      <c r="DU168" s="78" t="str">
        <f t="shared" ca="1" si="136"/>
        <v>用电量公式:地块建筑面积*50*0.7/1000</v>
      </c>
      <c r="DV168" s="78" t="str">
        <f t="shared" ca="1" si="137"/>
        <v>固话装机指标:1.0门/100平方米</v>
      </c>
      <c r="DW168" s="78" t="str">
        <f t="shared" ca="1" si="138"/>
        <v>固话量公式:地块建筑面积*1.0/100</v>
      </c>
      <c r="DX168" s="78" t="str">
        <f t="shared" ca="1" si="139"/>
        <v>有线电视指标:0.3门/100平方米</v>
      </c>
      <c r="DY168" s="78" t="str">
        <f t="shared" ca="1" si="140"/>
        <v>电视量公式:地块建筑面积*0.3/100</v>
      </c>
      <c r="DZ168" s="78" t="str">
        <f t="shared" ca="1" si="141"/>
        <v>高峰机动车生成量指标:幼2.5次/生，小初0.9次/生，高0.6次/生，0.3分担率，幼63：37，小初95：5，高86：14</v>
      </c>
      <c r="EA168" s="78" t="str">
        <f t="shared" ca="1" si="142"/>
        <v>高峰机动车吸引量公式:班数幼*30*2.5*0.3*0.63+班数小*45*0.9*0.3*0.95+班数初*50*0.9*0.3*0.95+班数高*50*0.6*0.3*0.86</v>
      </c>
      <c r="EB168" s="78" t="str">
        <f t="shared" ca="1" si="143"/>
        <v>高峰机动车发生量公式:班数幼*30*2.5*0.3*0.37+班数小*45*0.9*0.3*0.05+班数初*50*0.9*0.3*0.05+班数高*50*0.6*0.3*0.14</v>
      </c>
      <c r="EC168" s="78" t="str">
        <f t="shared" ca="1" si="149"/>
        <v>地下空间指标:地块建筑面积*0.4</v>
      </c>
      <c r="ED168" s="78" t="str">
        <f t="shared" ca="1" si="144"/>
        <v>地下空间公式:地块建筑面积*0.4</v>
      </c>
      <c r="EE168" s="78" t="str">
        <f t="shared" ca="1" si="150"/>
        <v>人防指标:地块建筑面积*0.08</v>
      </c>
      <c r="EF168" s="78" t="str">
        <f t="shared" ca="1" si="145"/>
        <v>人防公式:地块建筑面积*0.08</v>
      </c>
      <c r="EG168" s="78" t="str">
        <f t="shared" ca="1" si="152"/>
        <v>用地构成:城镇建设用地</v>
      </c>
      <c r="EH168" s="78" t="s">
        <v>1962</v>
      </c>
      <c r="EI168" s="79" t="str">
        <f t="shared" ca="1" si="151"/>
        <v>唯一标识:A33#中小学用地&amp;小学#城规;性质名称:中小学用地;地块性质过滤:小学;地块性质:A33;地类标准:城规;地块性质别称:;属性继承:A331#小学#城规;父类:A331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68" t="s">
        <v>1962</v>
      </c>
    </row>
    <row r="169" spans="1:140" ht="16.5" x14ac:dyDescent="0.2">
      <c r="A169" s="50" t="str">
        <f t="shared" si="146"/>
        <v>A33/S42#中小学用地/社会停车场用地&amp;小学#城规</v>
      </c>
      <c r="B169" s="50" t="s">
        <v>289</v>
      </c>
      <c r="C169" s="50" t="s">
        <v>290</v>
      </c>
      <c r="D169" s="50" t="s">
        <v>848</v>
      </c>
      <c r="E169" s="50" t="s">
        <v>1276</v>
      </c>
      <c r="F169" s="50"/>
      <c r="G169" s="50" t="s">
        <v>68</v>
      </c>
      <c r="H169" s="50" t="s">
        <v>849</v>
      </c>
      <c r="I169" s="50" t="s">
        <v>67</v>
      </c>
      <c r="J169" s="50">
        <v>6</v>
      </c>
      <c r="K169" s="50" t="s">
        <v>1500</v>
      </c>
      <c r="L169" s="50"/>
      <c r="M169" s="50" t="str" cm="1">
        <f t="array" aca="1" ref="M169" ca="1">IF(OFFSET(INDIRECT(ADDRESS(ROW(), COLUMN())),0,-1)="",VLOOKUP($G169,$A:$AAE,COLUMN(),FALSE),OFFSET(INDIRECT(ADDRESS(ROW(), COLUMN())),0,-1))</f>
        <v>255,100,224</v>
      </c>
      <c r="N169" s="13"/>
      <c r="O169" s="50" t="str" cm="1">
        <f t="array" aca="1" ref="O169" ca="1">IF(OFFSET(INDIRECT(ADDRESS(ROW(), COLUMN())),0,-1)="",VLOOKUP($G169,$A:$AAE,COLUMN(),FALSE),OFFSET(INDIRECT(ADDRESS(ROW(), COLUMN())),0,-1))</f>
        <v>面积*容积率</v>
      </c>
      <c r="P169" s="13"/>
      <c r="Q169" s="13" t="str" cm="1">
        <f t="array" aca="1" ref="Q169" ca="1">IF(OFFSET(INDIRECT(ADDRESS(ROW(), COLUMN())),0,-1)="",VLOOKUP($G169,$A:$AAE,COLUMN(),FALSE),OFFSET(INDIRECT(ADDRESS(ROW(), COLUMN())),0,-1))</f>
        <v>地块建筑面积*0</v>
      </c>
      <c r="R169" s="13"/>
      <c r="S169" s="13" t="str" cm="1">
        <f t="array" aca="1" ref="S169" ca="1">IF(OFFSET(INDIRECT(ADDRESS(ROW(), COLUMN())),0,-1)="",VLOOKUP($G169,$A:$AAE,COLUMN(),FALSE),OFFSET(INDIRECT(ADDRESS(ROW(), COLUMN())),0,-1))</f>
        <v>地块建筑面积*0</v>
      </c>
      <c r="T169" s="13"/>
      <c r="U169" s="13" t="str" cm="1">
        <f t="array" aca="1" ref="U169" ca="1">IF(OFFSET(INDIRECT(ADDRESS(ROW(), COLUMN())),0,-1)="",VLOOKUP($G169,$A:$AAE,COLUMN(),FALSE),OFFSET(INDIRECT(ADDRESS(ROW(), COLUMN())),0,-1))</f>
        <v>地块建筑面积*0</v>
      </c>
      <c r="V169" s="13"/>
      <c r="W169" s="50" t="str" cm="1">
        <f t="array" aca="1" ref="W169" ca="1">IF(OFFSET(INDIRECT(ADDRESS(ROW(), COLUMN())),0,-1)="",VLOOKUP($G169,$A:$AAE,COLUMN(),FALSE),OFFSET(INDIRECT(ADDRESS(ROW(), COLUMN())),0,-1))</f>
        <v>地块建筑面积*0</v>
      </c>
      <c r="X169" s="13"/>
      <c r="Y169" s="13" t="str" cm="1">
        <f t="array" aca="1" ref="Y169" ca="1">IF(OFFSET(INDIRECT(ADDRESS(ROW(), COLUMN())),0,-1)="",VLOOKUP($G169,$A:$AAE,COLUMN(),FALSE),OFFSET(INDIRECT(ADDRESS(ROW(), COLUMN())),0,-1))</f>
        <v>地块建筑面积*1</v>
      </c>
      <c r="Z169" s="13"/>
      <c r="AA169" s="13" t="str" cm="1">
        <f t="array" aca="1" ref="AA169" ca="1">IF(OFFSET(INDIRECT(ADDRESS(ROW(), COLUMN())),0,-1)="",VLOOKUP($G169,$A:$AAE,COLUMN(),FALSE),OFFSET(INDIRECT(ADDRESS(ROW(), COLUMN())),0,-1))</f>
        <v>地块建筑面积*0</v>
      </c>
      <c r="AB169" s="13"/>
      <c r="AC169" s="13" t="str" cm="1">
        <f t="array" aca="1" ref="AC169" ca="1">IF(OFFSET(INDIRECT(ADDRESS(ROW(), COLUMN())),0,-1)="",VLOOKUP($G169,$A:$AAE,COLUMN(),FALSE),OFFSET(INDIRECT(ADDRESS(ROW(), COLUMN())),0,-1))</f>
        <v>地块建筑面积*0</v>
      </c>
      <c r="AD169" s="13"/>
      <c r="AE169" s="13" t="str" cm="1">
        <f t="array" aca="1" ref="AE169" ca="1">IF(OFFSET(INDIRECT(ADDRESS(ROW(), COLUMN())),0,-1)="",VLOOKUP($G169,$A:$AAE,COLUMN(),FALSE),OFFSET(INDIRECT(ADDRESS(ROW(), COLUMN())),0,-1))</f>
        <v>面积*0</v>
      </c>
      <c r="AF169" s="13"/>
      <c r="AG169" s="13" t="str" cm="1">
        <f t="array" aca="1" ref="AG169" ca="1">IF(OFFSET(INDIRECT(ADDRESS(ROW(), COLUMN())),0,-1)="",VLOOKUP($G169,$A:$AAE,COLUMN(),FALSE),OFFSET(INDIRECT(ADDRESS(ROW(), COLUMN())),0,-1))</f>
        <v>面积*0</v>
      </c>
      <c r="AH169" s="13"/>
      <c r="AI169" s="13" t="str" cm="1">
        <f t="array" aca="1" ref="AI169" ca="1">IF(OFFSET(INDIRECT(ADDRESS(ROW(), COLUMN())),0,-1)="",VLOOKUP($G169,$A:$AAE,COLUMN(),FALSE),OFFSET(INDIRECT(ADDRESS(ROW(), COLUMN())),0,-1))</f>
        <v>-</v>
      </c>
      <c r="AJ169" s="13"/>
      <c r="AK169" s="13" cm="1">
        <f t="array" aca="1" ref="AK169" ca="1">IF(OFFSET(INDIRECT(ADDRESS(ROW(), COLUMN())),0,-1)="",VLOOKUP($G169,$A:$AAE,COLUMN(),FALSE),OFFSET(INDIRECT(ADDRESS(ROW(), COLUMN())),0,-1))</f>
        <v>0</v>
      </c>
      <c r="AL169" s="13"/>
      <c r="AM169" s="13" t="str" cm="1">
        <f t="array" aca="1" ref="AM169" ca="1">IF(OFFSET(INDIRECT(ADDRESS(ROW(), COLUMN())),0,-1)="",VLOOKUP($G169,$A:$AAE,COLUMN(),FALSE),OFFSET(INDIRECT(ADDRESS(ROW(), COLUMN())),0,-1))</f>
        <v>-</v>
      </c>
      <c r="AN169" s="13"/>
      <c r="AO169" s="13" cm="1">
        <f t="array" aca="1" ref="AO169" ca="1">IF(OFFSET(INDIRECT(ADDRESS(ROW(), COLUMN())),0,-1)="",VLOOKUP($G169,$A:$AAE,COLUMN(),FALSE),OFFSET(INDIRECT(ADDRESS(ROW(), COLUMN())),0,-1))</f>
        <v>0</v>
      </c>
      <c r="AP169" s="13"/>
      <c r="AQ169" s="13" t="str" cm="1">
        <f t="array" aca="1" ref="AQ169" ca="1">IF(OFFSET(INDIRECT(ADDRESS(ROW(), COLUMN())),0,-1)="",VLOOKUP($G169,$A:$AAE,COLUMN(),FALSE),OFFSET(INDIRECT(ADDRESS(ROW(), COLUMN())),0,-1))</f>
        <v>35平方米/岗位</v>
      </c>
      <c r="AR169" s="13"/>
      <c r="AS169" s="13" t="str" cm="1">
        <f t="array" aca="1" ref="AS169" ca="1">IF(OFFSET(INDIRECT(ADDRESS(ROW(), COLUMN())),0,-1)="",VLOOKUP($G169,$A:$AAE,COLUMN(),FALSE),OFFSET(INDIRECT(ADDRESS(ROW(), COLUMN())),0,-1))</f>
        <v>公服建筑面积/35</v>
      </c>
      <c r="AT169" s="13"/>
      <c r="AU169" s="13" t="str" cm="1">
        <f t="array" aca="1" ref="AU169" ca="1">IF(OFFSET(INDIRECT(ADDRESS(ROW(), COLUMN())),0,-1)="",VLOOKUP($G169,$A:$AAE,COLUMN(),FALSE),OFFSET(INDIRECT(ADDRESS(ROW(), COLUMN())),0,-1))</f>
        <v>幼1.2个/班，小1.5个/班，初高1.0个/班，18个/100教工</v>
      </c>
      <c r="AV169" s="13"/>
      <c r="AW169" s="13" t="str" cm="1">
        <f t="array" aca="1" ref="AW169" ca="1">IF(OFFSET(INDIRECT(ADDRESS(ROW(), COLUMN())),0,-1)="",VLOOKUP($G169,$A:$AAE,COLUMN(),FALSE),OFFSET(INDIRECT(ADDRESS(ROW(), COLUMN())),0,-1))</f>
        <v>班数幼*1.2+18*班数幼*5/100+班数小*1.5+18*班数小*2.5/100+班数初*1.0+18*班数初*4/100+班数高*1.0+18*班数高*5/100</v>
      </c>
      <c r="AX169" s="117"/>
      <c r="AY169" s="13" t="str" cm="1">
        <f t="array" aca="1" ref="AY169" ca="1">IF(OFFSET(INDIRECT(ADDRESS(ROW(), COLUMN())),0,-1)="",VLOOKUP($G169,$A:$AAE,COLUMN(),FALSE),OFFSET(INDIRECT(ADDRESS(ROW(), COLUMN())),0,-1))</f>
        <v>65立方米/公顷*日</v>
      </c>
      <c r="AZ169" s="117"/>
      <c r="BA169" s="13" t="str" cm="1">
        <f t="array" aca="1" ref="BA169" ca="1">IF(OFFSET(INDIRECT(ADDRESS(ROW(), COLUMN())),0,-1)="",VLOOKUP($G169,$A:$AAE,COLUMN(),FALSE),OFFSET(INDIRECT(ADDRESS(ROW(), COLUMN())),0,-1))</f>
        <v>用地面积*65</v>
      </c>
      <c r="BB169" s="117"/>
      <c r="BC169" s="13" cm="1">
        <f t="array" aca="1" ref="BC169" ca="1">IF(OFFSET(INDIRECT(ADDRESS(ROW(), COLUMN())),0,-1)="",VLOOKUP($G169,$A:$AAE,COLUMN(),FALSE),OFFSET(INDIRECT(ADDRESS(ROW(), COLUMN())),0,-1))</f>
        <v>0.85</v>
      </c>
      <c r="BD169" s="117"/>
      <c r="BE169" s="13" t="str" cm="1">
        <f t="array" aca="1" ref="BE169" ca="1">IF(OFFSET(INDIRECT(ADDRESS(ROW(), COLUMN())),0,-1)="",VLOOKUP($G169,$A:$AAE,COLUMN(),FALSE),OFFSET(INDIRECT(ADDRESS(ROW(), COLUMN())),0,-1))</f>
        <v>用水量*0.85</v>
      </c>
      <c r="BF169" s="117"/>
      <c r="BG169" s="13" t="str" cm="1">
        <f t="array" aca="1" ref="BG169" ca="1">IF(OFFSET(INDIRECT(ADDRESS(ROW(), COLUMN())),0,-1)="",VLOOKUP($G169,$A:$AAE,COLUMN(),FALSE),OFFSET(INDIRECT(ADDRESS(ROW(), COLUMN())),0,-1))</f>
        <v>50瓦/平方米</v>
      </c>
      <c r="BH169" s="117"/>
      <c r="BI169" s="13" cm="1">
        <f t="array" aca="1" ref="BI169" ca="1">IF(OFFSET(INDIRECT(ADDRESS(ROW(), COLUMN())),0,-1)="",VLOOKUP($G169,$A:$AAE,COLUMN(),FALSE),OFFSET(INDIRECT(ADDRESS(ROW(), COLUMN())),0,-1))</f>
        <v>0.7</v>
      </c>
      <c r="BJ169" s="117"/>
      <c r="BK169" s="13" t="str" cm="1">
        <f t="array" aca="1" ref="BK169" ca="1">IF(OFFSET(INDIRECT(ADDRESS(ROW(), COLUMN())),0,-1)="",VLOOKUP($G169,$A:$AAE,COLUMN(),FALSE),OFFSET(INDIRECT(ADDRESS(ROW(), COLUMN())),0,-1))</f>
        <v>地块建筑面积*50*0.7/1000</v>
      </c>
      <c r="BL169" s="117"/>
      <c r="BM169" s="13" t="str" cm="1">
        <f t="array" aca="1" ref="BM169" ca="1">IF(OFFSET(INDIRECT(ADDRESS(ROW(), COLUMN())),0,-1)="",VLOOKUP($G169,$A:$AAE,COLUMN(),FALSE),OFFSET(INDIRECT(ADDRESS(ROW(), COLUMN())),0,-1))</f>
        <v>1.0门/100平方米</v>
      </c>
      <c r="BN169" s="117"/>
      <c r="BO169" s="13" t="str" cm="1">
        <f t="array" aca="1" ref="BO169" ca="1">IF(OFFSET(INDIRECT(ADDRESS(ROW(), COLUMN())),0,-1)="",VLOOKUP($G169,$A:$AAE,COLUMN(),FALSE),OFFSET(INDIRECT(ADDRESS(ROW(), COLUMN())),0,-1))</f>
        <v>地块建筑面积*1.0/100</v>
      </c>
      <c r="BP169" s="117"/>
      <c r="BQ169" s="13" t="str" cm="1">
        <f t="array" aca="1" ref="BQ169" ca="1">IF(OFFSET(INDIRECT(ADDRESS(ROW(), COLUMN())),0,-1)="",VLOOKUP($G169,$A:$AAE,COLUMN(),FALSE),OFFSET(INDIRECT(ADDRESS(ROW(), COLUMN())),0,-1))</f>
        <v>0.3门/100平方米</v>
      </c>
      <c r="BR169" s="117"/>
      <c r="BS169" s="13" t="str" cm="1">
        <f t="array" aca="1" ref="BS169" ca="1">IF(OFFSET(INDIRECT(ADDRESS(ROW(), COLUMN())),0,-1)="",VLOOKUP($G169,$A:$AAE,COLUMN(),FALSE),OFFSET(INDIRECT(ADDRESS(ROW(), COLUMN())),0,-1))</f>
        <v>地块建筑面积*0.3/100</v>
      </c>
      <c r="BT169" s="117"/>
      <c r="BU169" s="13" t="str" cm="1">
        <f t="array" aca="1" ref="BU169" ca="1">IF(OFFSET(INDIRECT(ADDRESS(ROW(), COLUMN())),0,-1)="",VLOOKUP($G169,$A:$AAE,COLUMN(),FALSE),OFFSET(INDIRECT(ADDRESS(ROW(), COLUMN())),0,-1))</f>
        <v>幼2.5次/生，小初0.9次/生，高0.6次/生，0.3分担率，幼63：37，小初95：5，高86：14</v>
      </c>
      <c r="BV169" s="117"/>
      <c r="BW169" s="13" t="str" cm="1">
        <f t="array" aca="1" ref="BW169" ca="1">IF(OFFSET(INDIRECT(ADDRESS(ROW(), COLUMN())),0,-1)="",VLOOKUP($G169,$A:$AAE,COLUMN(),FALSE),OFFSET(INDIRECT(ADDRESS(ROW(), COLUMN())),0,-1))</f>
        <v>班数幼*30*2.5*0.3*0.63+班数小*45*0.9*0.3*0.95+班数初*50*0.9*0.3*0.95+班数高*50*0.6*0.3*0.86</v>
      </c>
      <c r="BX169" s="117"/>
      <c r="BY169" s="13" t="str" cm="1">
        <f t="array" aca="1" ref="BY169" ca="1">IF(OFFSET(INDIRECT(ADDRESS(ROW(), COLUMN())),0,-1)="",VLOOKUP($G169,$A:$AAE,COLUMN(),FALSE),OFFSET(INDIRECT(ADDRESS(ROW(), COLUMN())),0,-1))</f>
        <v>班数幼*30*2.5*0.3*0.37+班数小*45*0.9*0.3*0.05+班数初*50*0.9*0.3*0.05+班数高*50*0.6*0.3*0.14</v>
      </c>
      <c r="BZ169" s="96"/>
      <c r="CA169" s="13" t="str" cm="1">
        <f t="array" aca="1" ref="CA169" ca="1">IF(OFFSET(INDIRECT(ADDRESS(ROW(), COLUMN())),0,-1)="",VLOOKUP($G169,$A:$AAE,COLUMN(),FALSE),OFFSET(INDIRECT(ADDRESS(ROW(), COLUMN())),0,-1))</f>
        <v>地块建筑面积*0.4</v>
      </c>
      <c r="CB169" s="13"/>
      <c r="CC169" s="13" t="str" cm="1">
        <f t="array" aca="1" ref="CC169" ca="1">IF(OFFSET(INDIRECT(ADDRESS(ROW(), COLUMN())),0,-1)="",VLOOKUP($G169,$A:$AAE,COLUMN(),FALSE),OFFSET(INDIRECT(ADDRESS(ROW(), COLUMN())),0,-1))</f>
        <v>地块建筑面积*0.4</v>
      </c>
      <c r="CD169" s="13"/>
      <c r="CE169" s="13" t="str" cm="1">
        <f t="array" aca="1" ref="CE169" ca="1">IF(OFFSET(INDIRECT(ADDRESS(ROW(), COLUMN())),0,-1)="",VLOOKUP($G169,$A:$AAE,COLUMN(),FALSE),OFFSET(INDIRECT(ADDRESS(ROW(), COLUMN())),0,-1))</f>
        <v>地块建筑面积*0.08</v>
      </c>
      <c r="CF169" s="13"/>
      <c r="CG169" s="13" t="str" cm="1">
        <f t="array" aca="1" ref="CG169" ca="1">IF(OFFSET(INDIRECT(ADDRESS(ROW(), COLUMN())),0,-1)="",VLOOKUP($G169,$A:$AAE,COLUMN(),FALSE),OFFSET(INDIRECT(ADDRESS(ROW(), COLUMN())),0,-1))</f>
        <v>地块建筑面积*0.08</v>
      </c>
      <c r="CH169" s="13"/>
      <c r="CI169" s="50" t="str" cm="1">
        <f t="array" aca="1" ref="CI169" ca="1">IF(OFFSET(INDIRECT(ADDRESS(ROW(), COLUMN())),0,-1)="",VLOOKUP($G169,$A:$AAE,COLUMN(),FALSE),OFFSET(INDIRECT(ADDRESS(ROW(), COLUMN())),0,-1))</f>
        <v>城镇建设用地</v>
      </c>
      <c r="CJ169" s="77" t="s">
        <v>1962</v>
      </c>
      <c r="CK169" s="78" t="str">
        <f t="shared" si="102"/>
        <v>唯一标识:A33/S42#中小学用地/社会停车场用地&amp;小学#城规</v>
      </c>
      <c r="CL169" s="78" t="str">
        <f t="shared" si="103"/>
        <v>性质名称:中小学用地/社会停车场用地</v>
      </c>
      <c r="CM169" s="78" t="str">
        <f t="shared" si="104"/>
        <v>地块性质过滤:小学</v>
      </c>
      <c r="CN169" s="78" t="str">
        <f t="shared" si="105"/>
        <v>地块性质:A33/S42</v>
      </c>
      <c r="CO169" s="78" t="str">
        <f t="shared" si="106"/>
        <v>地类标准:城规</v>
      </c>
      <c r="CP169" s="78" t="str">
        <f t="shared" si="107"/>
        <v>地块性质别称:</v>
      </c>
      <c r="CQ169" s="78" t="str">
        <f t="shared" si="108"/>
        <v>属性继承:A331#小学#城规</v>
      </c>
      <c r="CR169" s="78" t="str">
        <f t="shared" si="109"/>
        <v>父类:A331</v>
      </c>
      <c r="CS169" s="78" t="str">
        <f t="shared" si="110"/>
        <v>级别继承:A3#教育科研用地#城规</v>
      </c>
      <c r="CT169" s="78" t="str">
        <f t="shared" si="111"/>
        <v>级别层次:6</v>
      </c>
      <c r="CU169" s="78" t="str">
        <f t="shared" si="112"/>
        <v>级别:5A3</v>
      </c>
      <c r="CV169" s="78" t="str">
        <f t="shared" ca="1" si="113"/>
        <v>地块颜色:255,100,224</v>
      </c>
      <c r="CW169" s="78" t="str">
        <f t="shared" ca="1" si="114"/>
        <v>建筑面积公式:面积*容积率</v>
      </c>
      <c r="CX169" s="78" t="str">
        <f t="shared" ca="1" si="115"/>
        <v>住宅建筑面积公式:地块建筑面积*0</v>
      </c>
      <c r="CY169" s="78" t="str">
        <f t="shared" ca="1" si="116"/>
        <v>商服建筑面积公式:地块建筑面积*0</v>
      </c>
      <c r="CZ169" s="78" t="str">
        <f t="shared" ca="1" si="117"/>
        <v>商服中商业建筑面积公式:地块建筑面积*0</v>
      </c>
      <c r="DA169" s="78" t="str">
        <f t="shared" ca="1" si="118"/>
        <v>商服中办公建筑面积公式:地块建筑面积*0</v>
      </c>
      <c r="DB169" s="78" t="str">
        <f t="shared" ca="1" si="119"/>
        <v>公服建筑面积公式:地块建筑面积*1</v>
      </c>
      <c r="DC169" s="78" t="str">
        <f t="shared" ca="1" si="120"/>
        <v>工业建筑面积公式:地块建筑面积*0</v>
      </c>
      <c r="DD169" s="78" t="str">
        <f t="shared" ca="1" si="121"/>
        <v>市政建筑面积公式:地块建筑面积*0</v>
      </c>
      <c r="DE169" s="78" t="str">
        <f t="shared" ca="1" si="147"/>
        <v>绿地面积指定指标:面积*0</v>
      </c>
      <c r="DF169" s="78" t="str">
        <f t="shared" ca="1" si="148"/>
        <v>绿地面积指定公式:面积*0</v>
      </c>
      <c r="DG169" s="78" t="str">
        <f t="shared" ca="1" si="122"/>
        <v>户数指标:-</v>
      </c>
      <c r="DH169" s="78" t="str">
        <f t="shared" ca="1" si="123"/>
        <v>户数公式:0</v>
      </c>
      <c r="DI169" s="78" t="str">
        <f t="shared" ca="1" si="124"/>
        <v>人数指标:-</v>
      </c>
      <c r="DJ169" s="78" t="str">
        <f t="shared" ca="1" si="125"/>
        <v>人数公式:0</v>
      </c>
      <c r="DK169" s="78" t="str">
        <f t="shared" ca="1" si="126"/>
        <v>就业指标:35平方米/岗位</v>
      </c>
      <c r="DL169" s="78" t="str">
        <f t="shared" ca="1" si="127"/>
        <v>就业公式:公服建筑面积/35</v>
      </c>
      <c r="DM169" s="78" t="str">
        <f t="shared" ca="1" si="128"/>
        <v>机动车指标:幼1.2个/班，小1.5个/班，初高1.0个/班，18个/100教工</v>
      </c>
      <c r="DN169" s="78" t="str">
        <f t="shared" ca="1" si="129"/>
        <v>机动车公式:班数幼*1.2+18*班数幼*5/100+班数小*1.5+18*班数小*2.5/100+班数初*1.0+18*班数初*4/100+班数高*1.0+18*班数高*5/100</v>
      </c>
      <c r="DO169" s="78" t="str">
        <f t="shared" ca="1" si="130"/>
        <v>用水量指标:65立方米/公顷*日</v>
      </c>
      <c r="DP169" s="78" t="str">
        <f t="shared" ca="1" si="131"/>
        <v>用水量公式:用地面积*65</v>
      </c>
      <c r="DQ169" s="78" t="str">
        <f t="shared" ca="1" si="132"/>
        <v>污水折算系数:0.85</v>
      </c>
      <c r="DR169" s="78" t="str">
        <f t="shared" ca="1" si="133"/>
        <v>污水量公式:用水量*0.85</v>
      </c>
      <c r="DS169" s="78" t="str">
        <f t="shared" ca="1" si="134"/>
        <v>用电负荷指标:50瓦/平方米</v>
      </c>
      <c r="DT169" s="78" t="str">
        <f t="shared" ca="1" si="135"/>
        <v>同时率:0.7</v>
      </c>
      <c r="DU169" s="78" t="str">
        <f t="shared" ca="1" si="136"/>
        <v>用电量公式:地块建筑面积*50*0.7/1000</v>
      </c>
      <c r="DV169" s="78" t="str">
        <f t="shared" ca="1" si="137"/>
        <v>固话装机指标:1.0门/100平方米</v>
      </c>
      <c r="DW169" s="78" t="str">
        <f t="shared" ca="1" si="138"/>
        <v>固话量公式:地块建筑面积*1.0/100</v>
      </c>
      <c r="DX169" s="78" t="str">
        <f t="shared" ca="1" si="139"/>
        <v>有线电视指标:0.3门/100平方米</v>
      </c>
      <c r="DY169" s="78" t="str">
        <f t="shared" ca="1" si="140"/>
        <v>电视量公式:地块建筑面积*0.3/100</v>
      </c>
      <c r="DZ169" s="78" t="str">
        <f t="shared" ca="1" si="141"/>
        <v>高峰机动车生成量指标:幼2.5次/生，小初0.9次/生，高0.6次/生，0.3分担率，幼63：37，小初95：5，高86：14</v>
      </c>
      <c r="EA169" s="78" t="str">
        <f t="shared" ca="1" si="142"/>
        <v>高峰机动车吸引量公式:班数幼*30*2.5*0.3*0.63+班数小*45*0.9*0.3*0.95+班数初*50*0.9*0.3*0.95+班数高*50*0.6*0.3*0.86</v>
      </c>
      <c r="EB169" s="78" t="str">
        <f t="shared" ca="1" si="143"/>
        <v>高峰机动车发生量公式:班数幼*30*2.5*0.3*0.37+班数小*45*0.9*0.3*0.05+班数初*50*0.9*0.3*0.05+班数高*50*0.6*0.3*0.14</v>
      </c>
      <c r="EC169" s="78" t="str">
        <f t="shared" ca="1" si="149"/>
        <v>地下空间指标:地块建筑面积*0.4</v>
      </c>
      <c r="ED169" s="78" t="str">
        <f t="shared" ca="1" si="144"/>
        <v>地下空间公式:地块建筑面积*0.4</v>
      </c>
      <c r="EE169" s="78" t="str">
        <f t="shared" ca="1" si="150"/>
        <v>人防指标:地块建筑面积*0.08</v>
      </c>
      <c r="EF169" s="78" t="str">
        <f t="shared" ca="1" si="145"/>
        <v>人防公式:地块建筑面积*0.08</v>
      </c>
      <c r="EG169" s="78" t="str">
        <f t="shared" ca="1" si="152"/>
        <v>用地构成:城镇建设用地</v>
      </c>
      <c r="EH169" s="78" t="s">
        <v>1962</v>
      </c>
      <c r="EI169" s="79" t="str">
        <f t="shared" ca="1" si="151"/>
        <v>唯一标识:A33/S42#中小学用地/社会停车场用地&amp;小学#城规;性质名称:中小学用地/社会停车场用地;地块性质过滤:小学;地块性质:A33/S42;地类标准:城规;地块性质别称:;属性继承:A331#小学#城规;父类:A331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69" t="s">
        <v>1962</v>
      </c>
    </row>
    <row r="170" spans="1:140" ht="16.5" x14ac:dyDescent="0.2">
      <c r="A170" s="49" t="str">
        <f t="shared" si="146"/>
        <v>A33#中小学用地&amp;初级中学#城规</v>
      </c>
      <c r="B170" s="49" t="s">
        <v>288</v>
      </c>
      <c r="C170" s="49" t="s">
        <v>291</v>
      </c>
      <c r="D170" s="49" t="s">
        <v>847</v>
      </c>
      <c r="E170" s="49" t="s">
        <v>1276</v>
      </c>
      <c r="F170" s="49"/>
      <c r="G170" s="49" t="s">
        <v>69</v>
      </c>
      <c r="H170" s="49" t="s">
        <v>850</v>
      </c>
      <c r="I170" s="49" t="s">
        <v>67</v>
      </c>
      <c r="J170" s="49">
        <v>6</v>
      </c>
      <c r="K170" s="49" t="s">
        <v>1500</v>
      </c>
      <c r="L170" s="49"/>
      <c r="M170" s="49" t="str" cm="1">
        <f t="array" aca="1" ref="M170" ca="1">IF(OFFSET(INDIRECT(ADDRESS(ROW(), COLUMN())),0,-1)="",VLOOKUP($G170,$A:$AAE,COLUMN(),FALSE),OFFSET(INDIRECT(ADDRESS(ROW(), COLUMN())),0,-1))</f>
        <v>255,100,224</v>
      </c>
      <c r="N170" s="12"/>
      <c r="O170" s="49" t="str" cm="1">
        <f t="array" aca="1" ref="O170" ca="1">IF(OFFSET(INDIRECT(ADDRESS(ROW(), COLUMN())),0,-1)="",VLOOKUP($G170,$A:$AAE,COLUMN(),FALSE),OFFSET(INDIRECT(ADDRESS(ROW(), COLUMN())),0,-1))</f>
        <v>面积*容积率</v>
      </c>
      <c r="P170" s="12"/>
      <c r="Q170" s="12" t="str" cm="1">
        <f t="array" aca="1" ref="Q170" ca="1">IF(OFFSET(INDIRECT(ADDRESS(ROW(), COLUMN())),0,-1)="",VLOOKUP($G170,$A:$AAE,COLUMN(),FALSE),OFFSET(INDIRECT(ADDRESS(ROW(), COLUMN())),0,-1))</f>
        <v>地块建筑面积*0</v>
      </c>
      <c r="R170" s="12"/>
      <c r="S170" s="12" t="str" cm="1">
        <f t="array" aca="1" ref="S170" ca="1">IF(OFFSET(INDIRECT(ADDRESS(ROW(), COLUMN())),0,-1)="",VLOOKUP($G170,$A:$AAE,COLUMN(),FALSE),OFFSET(INDIRECT(ADDRESS(ROW(), COLUMN())),0,-1))</f>
        <v>地块建筑面积*0</v>
      </c>
      <c r="T170" s="12"/>
      <c r="U170" s="12" t="str" cm="1">
        <f t="array" aca="1" ref="U170" ca="1">IF(OFFSET(INDIRECT(ADDRESS(ROW(), COLUMN())),0,-1)="",VLOOKUP($G170,$A:$AAE,COLUMN(),FALSE),OFFSET(INDIRECT(ADDRESS(ROW(), COLUMN())),0,-1))</f>
        <v>地块建筑面积*0</v>
      </c>
      <c r="V170" s="12"/>
      <c r="W170" s="49" t="str" cm="1">
        <f t="array" aca="1" ref="W170" ca="1">IF(OFFSET(INDIRECT(ADDRESS(ROW(), COLUMN())),0,-1)="",VLOOKUP($G170,$A:$AAE,COLUMN(),FALSE),OFFSET(INDIRECT(ADDRESS(ROW(), COLUMN())),0,-1))</f>
        <v>地块建筑面积*0</v>
      </c>
      <c r="X170" s="12"/>
      <c r="Y170" s="12" t="str" cm="1">
        <f t="array" aca="1" ref="Y170" ca="1">IF(OFFSET(INDIRECT(ADDRESS(ROW(), COLUMN())),0,-1)="",VLOOKUP($G170,$A:$AAE,COLUMN(),FALSE),OFFSET(INDIRECT(ADDRESS(ROW(), COLUMN())),0,-1))</f>
        <v>地块建筑面积*1</v>
      </c>
      <c r="Z170" s="12"/>
      <c r="AA170" s="12" t="str" cm="1">
        <f t="array" aca="1" ref="AA170" ca="1">IF(OFFSET(INDIRECT(ADDRESS(ROW(), COLUMN())),0,-1)="",VLOOKUP($G170,$A:$AAE,COLUMN(),FALSE),OFFSET(INDIRECT(ADDRESS(ROW(), COLUMN())),0,-1))</f>
        <v>地块建筑面积*0</v>
      </c>
      <c r="AB170" s="12"/>
      <c r="AC170" s="12" t="str" cm="1">
        <f t="array" aca="1" ref="AC170" ca="1">IF(OFFSET(INDIRECT(ADDRESS(ROW(), COLUMN())),0,-1)="",VLOOKUP($G170,$A:$AAE,COLUMN(),FALSE),OFFSET(INDIRECT(ADDRESS(ROW(), COLUMN())),0,-1))</f>
        <v>地块建筑面积*0</v>
      </c>
      <c r="AD170" s="12"/>
      <c r="AE170" s="12" t="str" cm="1">
        <f t="array" aca="1" ref="AE170" ca="1">IF(OFFSET(INDIRECT(ADDRESS(ROW(), COLUMN())),0,-1)="",VLOOKUP($G170,$A:$AAE,COLUMN(),FALSE),OFFSET(INDIRECT(ADDRESS(ROW(), COLUMN())),0,-1))</f>
        <v>面积*0</v>
      </c>
      <c r="AF170" s="12"/>
      <c r="AG170" s="12" t="str" cm="1">
        <f t="array" aca="1" ref="AG170" ca="1">IF(OFFSET(INDIRECT(ADDRESS(ROW(), COLUMN())),0,-1)="",VLOOKUP($G170,$A:$AAE,COLUMN(),FALSE),OFFSET(INDIRECT(ADDRESS(ROW(), COLUMN())),0,-1))</f>
        <v>面积*0</v>
      </c>
      <c r="AH170" s="12"/>
      <c r="AI170" s="12" t="str" cm="1">
        <f t="array" aca="1" ref="AI170" ca="1">IF(OFFSET(INDIRECT(ADDRESS(ROW(), COLUMN())),0,-1)="",VLOOKUP($G170,$A:$AAE,COLUMN(),FALSE),OFFSET(INDIRECT(ADDRESS(ROW(), COLUMN())),0,-1))</f>
        <v>-</v>
      </c>
      <c r="AJ170" s="12"/>
      <c r="AK170" s="12" cm="1">
        <f t="array" aca="1" ref="AK170" ca="1">IF(OFFSET(INDIRECT(ADDRESS(ROW(), COLUMN())),0,-1)="",VLOOKUP($G170,$A:$AAE,COLUMN(),FALSE),OFFSET(INDIRECT(ADDRESS(ROW(), COLUMN())),0,-1))</f>
        <v>0</v>
      </c>
      <c r="AL170" s="12"/>
      <c r="AM170" s="12" t="str" cm="1">
        <f t="array" aca="1" ref="AM170" ca="1">IF(OFFSET(INDIRECT(ADDRESS(ROW(), COLUMN())),0,-1)="",VLOOKUP($G170,$A:$AAE,COLUMN(),FALSE),OFFSET(INDIRECT(ADDRESS(ROW(), COLUMN())),0,-1))</f>
        <v>-</v>
      </c>
      <c r="AN170" s="12"/>
      <c r="AO170" s="12" cm="1">
        <f t="array" aca="1" ref="AO170" ca="1">IF(OFFSET(INDIRECT(ADDRESS(ROW(), COLUMN())),0,-1)="",VLOOKUP($G170,$A:$AAE,COLUMN(),FALSE),OFFSET(INDIRECT(ADDRESS(ROW(), COLUMN())),0,-1))</f>
        <v>0</v>
      </c>
      <c r="AP170" s="12"/>
      <c r="AQ170" s="12" t="str" cm="1">
        <f t="array" aca="1" ref="AQ170" ca="1">IF(OFFSET(INDIRECT(ADDRESS(ROW(), COLUMN())),0,-1)="",VLOOKUP($G170,$A:$AAE,COLUMN(),FALSE),OFFSET(INDIRECT(ADDRESS(ROW(), COLUMN())),0,-1))</f>
        <v>35平方米/岗位</v>
      </c>
      <c r="AR170" s="12"/>
      <c r="AS170" s="12" t="str" cm="1">
        <f t="array" aca="1" ref="AS170" ca="1">IF(OFFSET(INDIRECT(ADDRESS(ROW(), COLUMN())),0,-1)="",VLOOKUP($G170,$A:$AAE,COLUMN(),FALSE),OFFSET(INDIRECT(ADDRESS(ROW(), COLUMN())),0,-1))</f>
        <v>公服建筑面积/35</v>
      </c>
      <c r="AT170" s="12"/>
      <c r="AU170" s="12" t="str" cm="1">
        <f t="array" aca="1" ref="AU170" ca="1">IF(OFFSET(INDIRECT(ADDRESS(ROW(), COLUMN())),0,-1)="",VLOOKUP($G170,$A:$AAE,COLUMN(),FALSE),OFFSET(INDIRECT(ADDRESS(ROW(), COLUMN())),0,-1))</f>
        <v>幼1.2个/班，小1.5个/班，初高1.0个/班，18个/100教工</v>
      </c>
      <c r="AV170" s="12"/>
      <c r="AW170" s="12" t="str" cm="1">
        <f t="array" aca="1" ref="AW170" ca="1">IF(OFFSET(INDIRECT(ADDRESS(ROW(), COLUMN())),0,-1)="",VLOOKUP($G170,$A:$AAE,COLUMN(),FALSE),OFFSET(INDIRECT(ADDRESS(ROW(), COLUMN())),0,-1))</f>
        <v>班数幼*1.2+18*班数幼*5/100+班数小*1.5+18*班数小*2.5/100+班数初*1.0+18*班数初*4/100+班数高*1.0+18*班数高*5/100</v>
      </c>
      <c r="AX170" s="2"/>
      <c r="AY170" s="12" t="str" cm="1">
        <f t="array" aca="1" ref="AY170" ca="1">IF(OFFSET(INDIRECT(ADDRESS(ROW(), COLUMN())),0,-1)="",VLOOKUP($G170,$A:$AAE,COLUMN(),FALSE),OFFSET(INDIRECT(ADDRESS(ROW(), COLUMN())),0,-1))</f>
        <v>65立方米/公顷*日</v>
      </c>
      <c r="AZ170" s="2"/>
      <c r="BA170" s="12" t="str" cm="1">
        <f t="array" aca="1" ref="BA170" ca="1">IF(OFFSET(INDIRECT(ADDRESS(ROW(), COLUMN())),0,-1)="",VLOOKUP($G170,$A:$AAE,COLUMN(),FALSE),OFFSET(INDIRECT(ADDRESS(ROW(), COLUMN())),0,-1))</f>
        <v>用地面积*65</v>
      </c>
      <c r="BB170" s="2"/>
      <c r="BC170" s="12" cm="1">
        <f t="array" aca="1" ref="BC170" ca="1">IF(OFFSET(INDIRECT(ADDRESS(ROW(), COLUMN())),0,-1)="",VLOOKUP($G170,$A:$AAE,COLUMN(),FALSE),OFFSET(INDIRECT(ADDRESS(ROW(), COLUMN())),0,-1))</f>
        <v>0.85</v>
      </c>
      <c r="BD170" s="2"/>
      <c r="BE170" s="12" t="str" cm="1">
        <f t="array" aca="1" ref="BE170" ca="1">IF(OFFSET(INDIRECT(ADDRESS(ROW(), COLUMN())),0,-1)="",VLOOKUP($G170,$A:$AAE,COLUMN(),FALSE),OFFSET(INDIRECT(ADDRESS(ROW(), COLUMN())),0,-1))</f>
        <v>用水量*0.85</v>
      </c>
      <c r="BF170" s="2"/>
      <c r="BG170" s="12" t="str" cm="1">
        <f t="array" aca="1" ref="BG170" ca="1">IF(OFFSET(INDIRECT(ADDRESS(ROW(), COLUMN())),0,-1)="",VLOOKUP($G170,$A:$AAE,COLUMN(),FALSE),OFFSET(INDIRECT(ADDRESS(ROW(), COLUMN())),0,-1))</f>
        <v>50瓦/平方米</v>
      </c>
      <c r="BH170" s="2"/>
      <c r="BI170" s="12" cm="1">
        <f t="array" aca="1" ref="BI170" ca="1">IF(OFFSET(INDIRECT(ADDRESS(ROW(), COLUMN())),0,-1)="",VLOOKUP($G170,$A:$AAE,COLUMN(),FALSE),OFFSET(INDIRECT(ADDRESS(ROW(), COLUMN())),0,-1))</f>
        <v>0.7</v>
      </c>
      <c r="BJ170" s="2"/>
      <c r="BK170" s="12" t="str" cm="1">
        <f t="array" aca="1" ref="BK170" ca="1">IF(OFFSET(INDIRECT(ADDRESS(ROW(), COLUMN())),0,-1)="",VLOOKUP($G170,$A:$AAE,COLUMN(),FALSE),OFFSET(INDIRECT(ADDRESS(ROW(), COLUMN())),0,-1))</f>
        <v>地块建筑面积*50*0.7/1000</v>
      </c>
      <c r="BL170" s="2"/>
      <c r="BM170" s="12" t="str" cm="1">
        <f t="array" aca="1" ref="BM170" ca="1">IF(OFFSET(INDIRECT(ADDRESS(ROW(), COLUMN())),0,-1)="",VLOOKUP($G170,$A:$AAE,COLUMN(),FALSE),OFFSET(INDIRECT(ADDRESS(ROW(), COLUMN())),0,-1))</f>
        <v>1.0门/100平方米</v>
      </c>
      <c r="BN170" s="2"/>
      <c r="BO170" s="12" t="str" cm="1">
        <f t="array" aca="1" ref="BO170" ca="1">IF(OFFSET(INDIRECT(ADDRESS(ROW(), COLUMN())),0,-1)="",VLOOKUP($G170,$A:$AAE,COLUMN(),FALSE),OFFSET(INDIRECT(ADDRESS(ROW(), COLUMN())),0,-1))</f>
        <v>地块建筑面积*1.0/100</v>
      </c>
      <c r="BP170" s="2"/>
      <c r="BQ170" s="12" t="str" cm="1">
        <f t="array" aca="1" ref="BQ170" ca="1">IF(OFFSET(INDIRECT(ADDRESS(ROW(), COLUMN())),0,-1)="",VLOOKUP($G170,$A:$AAE,COLUMN(),FALSE),OFFSET(INDIRECT(ADDRESS(ROW(), COLUMN())),0,-1))</f>
        <v>0.3门/100平方米</v>
      </c>
      <c r="BR170" s="2"/>
      <c r="BS170" s="12" t="str" cm="1">
        <f t="array" aca="1" ref="BS170" ca="1">IF(OFFSET(INDIRECT(ADDRESS(ROW(), COLUMN())),0,-1)="",VLOOKUP($G170,$A:$AAE,COLUMN(),FALSE),OFFSET(INDIRECT(ADDRESS(ROW(), COLUMN())),0,-1))</f>
        <v>地块建筑面积*0.3/100</v>
      </c>
      <c r="BT170" s="2"/>
      <c r="BU170" s="12" t="str" cm="1">
        <f t="array" aca="1" ref="BU170" ca="1">IF(OFFSET(INDIRECT(ADDRESS(ROW(), COLUMN())),0,-1)="",VLOOKUP($G170,$A:$AAE,COLUMN(),FALSE),OFFSET(INDIRECT(ADDRESS(ROW(), COLUMN())),0,-1))</f>
        <v>幼2.5次/生，小初0.9次/生，高0.6次/生，0.3分担率，幼63：37，小初95：5，高86：14</v>
      </c>
      <c r="BV170" s="2"/>
      <c r="BW170" s="12" t="str" cm="1">
        <f t="array" aca="1" ref="BW170" ca="1">IF(OFFSET(INDIRECT(ADDRESS(ROW(), COLUMN())),0,-1)="",VLOOKUP($G170,$A:$AAE,COLUMN(),FALSE),OFFSET(INDIRECT(ADDRESS(ROW(), COLUMN())),0,-1))</f>
        <v>班数幼*30*2.5*0.3*0.63+班数小*45*0.9*0.3*0.95+班数初*50*0.9*0.3*0.95+班数高*50*0.6*0.3*0.86</v>
      </c>
      <c r="BX170" s="2"/>
      <c r="BY170" s="12" t="str" cm="1">
        <f t="array" aca="1" ref="BY170" ca="1">IF(OFFSET(INDIRECT(ADDRESS(ROW(), COLUMN())),0,-1)="",VLOOKUP($G170,$A:$AAE,COLUMN(),FALSE),OFFSET(INDIRECT(ADDRESS(ROW(), COLUMN())),0,-1))</f>
        <v>班数幼*30*2.5*0.3*0.37+班数小*45*0.9*0.3*0.05+班数初*50*0.9*0.3*0.05+班数高*50*0.6*0.3*0.14</v>
      </c>
      <c r="BZ170" s="95"/>
      <c r="CA170" s="12" t="str" cm="1">
        <f t="array" aca="1" ref="CA170" ca="1">IF(OFFSET(INDIRECT(ADDRESS(ROW(), COLUMN())),0,-1)="",VLOOKUP($G170,$A:$AAE,COLUMN(),FALSE),OFFSET(INDIRECT(ADDRESS(ROW(), COLUMN())),0,-1))</f>
        <v>地块建筑面积*0.4</v>
      </c>
      <c r="CB170" s="12"/>
      <c r="CC170" s="12" t="str" cm="1">
        <f t="array" aca="1" ref="CC170" ca="1">IF(OFFSET(INDIRECT(ADDRESS(ROW(), COLUMN())),0,-1)="",VLOOKUP($G170,$A:$AAE,COLUMN(),FALSE),OFFSET(INDIRECT(ADDRESS(ROW(), COLUMN())),0,-1))</f>
        <v>地块建筑面积*0.4</v>
      </c>
      <c r="CD170" s="12"/>
      <c r="CE170" s="12" t="str" cm="1">
        <f t="array" aca="1" ref="CE170" ca="1">IF(OFFSET(INDIRECT(ADDRESS(ROW(), COLUMN())),0,-1)="",VLOOKUP($G170,$A:$AAE,COLUMN(),FALSE),OFFSET(INDIRECT(ADDRESS(ROW(), COLUMN())),0,-1))</f>
        <v>地块建筑面积*0.08</v>
      </c>
      <c r="CF170" s="12"/>
      <c r="CG170" s="12" t="str" cm="1">
        <f t="array" aca="1" ref="CG170" ca="1">IF(OFFSET(INDIRECT(ADDRESS(ROW(), COLUMN())),0,-1)="",VLOOKUP($G170,$A:$AAE,COLUMN(),FALSE),OFFSET(INDIRECT(ADDRESS(ROW(), COLUMN())),0,-1))</f>
        <v>地块建筑面积*0.08</v>
      </c>
      <c r="CH170" s="12"/>
      <c r="CI170" s="49" t="str" cm="1">
        <f t="array" aca="1" ref="CI170" ca="1">IF(OFFSET(INDIRECT(ADDRESS(ROW(), COLUMN())),0,-1)="",VLOOKUP($G170,$A:$AAE,COLUMN(),FALSE),OFFSET(INDIRECT(ADDRESS(ROW(), COLUMN())),0,-1))</f>
        <v>城镇建设用地</v>
      </c>
      <c r="CJ170" s="75" t="s">
        <v>1962</v>
      </c>
      <c r="CK170" s="78" t="str">
        <f t="shared" si="102"/>
        <v>唯一标识:A33#中小学用地&amp;初级中学#城规</v>
      </c>
      <c r="CL170" s="78" t="str">
        <f t="shared" si="103"/>
        <v>性质名称:中小学用地</v>
      </c>
      <c r="CM170" s="78" t="str">
        <f t="shared" si="104"/>
        <v>地块性质过滤:初级中学</v>
      </c>
      <c r="CN170" s="78" t="str">
        <f t="shared" si="105"/>
        <v>地块性质:A33</v>
      </c>
      <c r="CO170" s="78" t="str">
        <f t="shared" si="106"/>
        <v>地类标准:城规</v>
      </c>
      <c r="CP170" s="78" t="str">
        <f t="shared" si="107"/>
        <v>地块性质别称:</v>
      </c>
      <c r="CQ170" s="78" t="str">
        <f t="shared" si="108"/>
        <v>属性继承:A332#初级中学#城规</v>
      </c>
      <c r="CR170" s="78" t="str">
        <f t="shared" si="109"/>
        <v>父类:A332</v>
      </c>
      <c r="CS170" s="78" t="str">
        <f t="shared" si="110"/>
        <v>级别继承:A3#教育科研用地#城规</v>
      </c>
      <c r="CT170" s="78" t="str">
        <f t="shared" si="111"/>
        <v>级别层次:6</v>
      </c>
      <c r="CU170" s="78" t="str">
        <f t="shared" si="112"/>
        <v>级别:5A3</v>
      </c>
      <c r="CV170" s="78" t="str">
        <f t="shared" ca="1" si="113"/>
        <v>地块颜色:255,100,224</v>
      </c>
      <c r="CW170" s="78" t="str">
        <f t="shared" ca="1" si="114"/>
        <v>建筑面积公式:面积*容积率</v>
      </c>
      <c r="CX170" s="78" t="str">
        <f t="shared" ca="1" si="115"/>
        <v>住宅建筑面积公式:地块建筑面积*0</v>
      </c>
      <c r="CY170" s="78" t="str">
        <f t="shared" ca="1" si="116"/>
        <v>商服建筑面积公式:地块建筑面积*0</v>
      </c>
      <c r="CZ170" s="78" t="str">
        <f t="shared" ca="1" si="117"/>
        <v>商服中商业建筑面积公式:地块建筑面积*0</v>
      </c>
      <c r="DA170" s="78" t="str">
        <f t="shared" ca="1" si="118"/>
        <v>商服中办公建筑面积公式:地块建筑面积*0</v>
      </c>
      <c r="DB170" s="78" t="str">
        <f t="shared" ca="1" si="119"/>
        <v>公服建筑面积公式:地块建筑面积*1</v>
      </c>
      <c r="DC170" s="78" t="str">
        <f t="shared" ca="1" si="120"/>
        <v>工业建筑面积公式:地块建筑面积*0</v>
      </c>
      <c r="DD170" s="78" t="str">
        <f t="shared" ca="1" si="121"/>
        <v>市政建筑面积公式:地块建筑面积*0</v>
      </c>
      <c r="DE170" s="78" t="str">
        <f t="shared" ca="1" si="147"/>
        <v>绿地面积指定指标:面积*0</v>
      </c>
      <c r="DF170" s="78" t="str">
        <f t="shared" ca="1" si="148"/>
        <v>绿地面积指定公式:面积*0</v>
      </c>
      <c r="DG170" s="78" t="str">
        <f t="shared" ca="1" si="122"/>
        <v>户数指标:-</v>
      </c>
      <c r="DH170" s="78" t="str">
        <f t="shared" ca="1" si="123"/>
        <v>户数公式:0</v>
      </c>
      <c r="DI170" s="78" t="str">
        <f t="shared" ca="1" si="124"/>
        <v>人数指标:-</v>
      </c>
      <c r="DJ170" s="78" t="str">
        <f t="shared" ca="1" si="125"/>
        <v>人数公式:0</v>
      </c>
      <c r="DK170" s="78" t="str">
        <f t="shared" ca="1" si="126"/>
        <v>就业指标:35平方米/岗位</v>
      </c>
      <c r="DL170" s="78" t="str">
        <f t="shared" ca="1" si="127"/>
        <v>就业公式:公服建筑面积/35</v>
      </c>
      <c r="DM170" s="78" t="str">
        <f t="shared" ca="1" si="128"/>
        <v>机动车指标:幼1.2个/班，小1.5个/班，初高1.0个/班，18个/100教工</v>
      </c>
      <c r="DN170" s="78" t="str">
        <f t="shared" ca="1" si="129"/>
        <v>机动车公式:班数幼*1.2+18*班数幼*5/100+班数小*1.5+18*班数小*2.5/100+班数初*1.0+18*班数初*4/100+班数高*1.0+18*班数高*5/100</v>
      </c>
      <c r="DO170" s="78" t="str">
        <f t="shared" ca="1" si="130"/>
        <v>用水量指标:65立方米/公顷*日</v>
      </c>
      <c r="DP170" s="78" t="str">
        <f t="shared" ca="1" si="131"/>
        <v>用水量公式:用地面积*65</v>
      </c>
      <c r="DQ170" s="78" t="str">
        <f t="shared" ca="1" si="132"/>
        <v>污水折算系数:0.85</v>
      </c>
      <c r="DR170" s="78" t="str">
        <f t="shared" ca="1" si="133"/>
        <v>污水量公式:用水量*0.85</v>
      </c>
      <c r="DS170" s="78" t="str">
        <f t="shared" ca="1" si="134"/>
        <v>用电负荷指标:50瓦/平方米</v>
      </c>
      <c r="DT170" s="78" t="str">
        <f t="shared" ca="1" si="135"/>
        <v>同时率:0.7</v>
      </c>
      <c r="DU170" s="78" t="str">
        <f t="shared" ca="1" si="136"/>
        <v>用电量公式:地块建筑面积*50*0.7/1000</v>
      </c>
      <c r="DV170" s="78" t="str">
        <f t="shared" ca="1" si="137"/>
        <v>固话装机指标:1.0门/100平方米</v>
      </c>
      <c r="DW170" s="78" t="str">
        <f t="shared" ca="1" si="138"/>
        <v>固话量公式:地块建筑面积*1.0/100</v>
      </c>
      <c r="DX170" s="78" t="str">
        <f t="shared" ca="1" si="139"/>
        <v>有线电视指标:0.3门/100平方米</v>
      </c>
      <c r="DY170" s="78" t="str">
        <f t="shared" ca="1" si="140"/>
        <v>电视量公式:地块建筑面积*0.3/100</v>
      </c>
      <c r="DZ170" s="78" t="str">
        <f t="shared" ca="1" si="141"/>
        <v>高峰机动车生成量指标:幼2.5次/生，小初0.9次/生，高0.6次/生，0.3分担率，幼63：37，小初95：5，高86：14</v>
      </c>
      <c r="EA170" s="78" t="str">
        <f t="shared" ca="1" si="142"/>
        <v>高峰机动车吸引量公式:班数幼*30*2.5*0.3*0.63+班数小*45*0.9*0.3*0.95+班数初*50*0.9*0.3*0.95+班数高*50*0.6*0.3*0.86</v>
      </c>
      <c r="EB170" s="78" t="str">
        <f t="shared" ca="1" si="143"/>
        <v>高峰机动车发生量公式:班数幼*30*2.5*0.3*0.37+班数小*45*0.9*0.3*0.05+班数初*50*0.9*0.3*0.05+班数高*50*0.6*0.3*0.14</v>
      </c>
      <c r="EC170" s="78" t="str">
        <f t="shared" ca="1" si="149"/>
        <v>地下空间指标:地块建筑面积*0.4</v>
      </c>
      <c r="ED170" s="78" t="str">
        <f t="shared" ca="1" si="144"/>
        <v>地下空间公式:地块建筑面积*0.4</v>
      </c>
      <c r="EE170" s="78" t="str">
        <f t="shared" ca="1" si="150"/>
        <v>人防指标:地块建筑面积*0.08</v>
      </c>
      <c r="EF170" s="78" t="str">
        <f t="shared" ca="1" si="145"/>
        <v>人防公式:地块建筑面积*0.08</v>
      </c>
      <c r="EG170" s="78" t="str">
        <f t="shared" ca="1" si="152"/>
        <v>用地构成:城镇建设用地</v>
      </c>
      <c r="EH170" s="78" t="s">
        <v>1962</v>
      </c>
      <c r="EI170" s="79" t="str">
        <f t="shared" ca="1" si="151"/>
        <v>唯一标识:A33#中小学用地&amp;初级中学#城规;性质名称:中小学用地;地块性质过滤:初级中学;地块性质:A33;地类标准:城规;地块性质别称:;属性继承:A332#初级中学#城规;父类:A332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0" t="s">
        <v>1962</v>
      </c>
    </row>
    <row r="171" spans="1:140" ht="16.5" x14ac:dyDescent="0.2">
      <c r="A171" s="51" t="str">
        <f t="shared" si="146"/>
        <v>A33/S42#中小学用地/社会停车场用地&amp;初级中学#城规</v>
      </c>
      <c r="B171" s="51" t="s">
        <v>289</v>
      </c>
      <c r="C171" s="51" t="s">
        <v>291</v>
      </c>
      <c r="D171" s="51" t="s">
        <v>848</v>
      </c>
      <c r="E171" s="51" t="s">
        <v>1276</v>
      </c>
      <c r="F171" s="51"/>
      <c r="G171" s="51" t="s">
        <v>69</v>
      </c>
      <c r="H171" s="51" t="s">
        <v>850</v>
      </c>
      <c r="I171" s="51" t="s">
        <v>67</v>
      </c>
      <c r="J171" s="51">
        <v>6</v>
      </c>
      <c r="K171" s="51" t="s">
        <v>1500</v>
      </c>
      <c r="L171" s="51"/>
      <c r="M171" s="51" t="str" cm="1">
        <f t="array" aca="1" ref="M171" ca="1">IF(OFFSET(INDIRECT(ADDRESS(ROW(), COLUMN())),0,-1)="",VLOOKUP($G171,$A:$AAE,COLUMN(),FALSE),OFFSET(INDIRECT(ADDRESS(ROW(), COLUMN())),0,-1))</f>
        <v>255,100,224</v>
      </c>
      <c r="N171" s="14"/>
      <c r="O171" s="51" t="str" cm="1">
        <f t="array" aca="1" ref="O171" ca="1">IF(OFFSET(INDIRECT(ADDRESS(ROW(), COLUMN())),0,-1)="",VLOOKUP($G171,$A:$AAE,COLUMN(),FALSE),OFFSET(INDIRECT(ADDRESS(ROW(), COLUMN())),0,-1))</f>
        <v>面积*容积率</v>
      </c>
      <c r="P171" s="14"/>
      <c r="Q171" s="14" t="str" cm="1">
        <f t="array" aca="1" ref="Q171" ca="1">IF(OFFSET(INDIRECT(ADDRESS(ROW(), COLUMN())),0,-1)="",VLOOKUP($G171,$A:$AAE,COLUMN(),FALSE),OFFSET(INDIRECT(ADDRESS(ROW(), COLUMN())),0,-1))</f>
        <v>地块建筑面积*0</v>
      </c>
      <c r="R171" s="14"/>
      <c r="S171" s="14" t="str" cm="1">
        <f t="array" aca="1" ref="S171" ca="1">IF(OFFSET(INDIRECT(ADDRESS(ROW(), COLUMN())),0,-1)="",VLOOKUP($G171,$A:$AAE,COLUMN(),FALSE),OFFSET(INDIRECT(ADDRESS(ROW(), COLUMN())),0,-1))</f>
        <v>地块建筑面积*0</v>
      </c>
      <c r="T171" s="14"/>
      <c r="U171" s="14" t="str" cm="1">
        <f t="array" aca="1" ref="U171" ca="1">IF(OFFSET(INDIRECT(ADDRESS(ROW(), COLUMN())),0,-1)="",VLOOKUP($G171,$A:$AAE,COLUMN(),FALSE),OFFSET(INDIRECT(ADDRESS(ROW(), COLUMN())),0,-1))</f>
        <v>地块建筑面积*0</v>
      </c>
      <c r="V171" s="14"/>
      <c r="W171" s="51" t="str" cm="1">
        <f t="array" aca="1" ref="W171" ca="1">IF(OFFSET(INDIRECT(ADDRESS(ROW(), COLUMN())),0,-1)="",VLOOKUP($G171,$A:$AAE,COLUMN(),FALSE),OFFSET(INDIRECT(ADDRESS(ROW(), COLUMN())),0,-1))</f>
        <v>地块建筑面积*0</v>
      </c>
      <c r="X171" s="14"/>
      <c r="Y171" s="14" t="str" cm="1">
        <f t="array" aca="1" ref="Y171" ca="1">IF(OFFSET(INDIRECT(ADDRESS(ROW(), COLUMN())),0,-1)="",VLOOKUP($G171,$A:$AAE,COLUMN(),FALSE),OFFSET(INDIRECT(ADDRESS(ROW(), COLUMN())),0,-1))</f>
        <v>地块建筑面积*1</v>
      </c>
      <c r="Z171" s="14"/>
      <c r="AA171" s="14" t="str" cm="1">
        <f t="array" aca="1" ref="AA171" ca="1">IF(OFFSET(INDIRECT(ADDRESS(ROW(), COLUMN())),0,-1)="",VLOOKUP($G171,$A:$AAE,COLUMN(),FALSE),OFFSET(INDIRECT(ADDRESS(ROW(), COLUMN())),0,-1))</f>
        <v>地块建筑面积*0</v>
      </c>
      <c r="AB171" s="14"/>
      <c r="AC171" s="14" t="str" cm="1">
        <f t="array" aca="1" ref="AC171" ca="1">IF(OFFSET(INDIRECT(ADDRESS(ROW(), COLUMN())),0,-1)="",VLOOKUP($G171,$A:$AAE,COLUMN(),FALSE),OFFSET(INDIRECT(ADDRESS(ROW(), COLUMN())),0,-1))</f>
        <v>地块建筑面积*0</v>
      </c>
      <c r="AD171" s="14"/>
      <c r="AE171" s="14" t="str" cm="1">
        <f t="array" aca="1" ref="AE171" ca="1">IF(OFFSET(INDIRECT(ADDRESS(ROW(), COLUMN())),0,-1)="",VLOOKUP($G171,$A:$AAE,COLUMN(),FALSE),OFFSET(INDIRECT(ADDRESS(ROW(), COLUMN())),0,-1))</f>
        <v>面积*0</v>
      </c>
      <c r="AF171" s="14"/>
      <c r="AG171" s="14" t="str" cm="1">
        <f t="array" aca="1" ref="AG171" ca="1">IF(OFFSET(INDIRECT(ADDRESS(ROW(), COLUMN())),0,-1)="",VLOOKUP($G171,$A:$AAE,COLUMN(),FALSE),OFFSET(INDIRECT(ADDRESS(ROW(), COLUMN())),0,-1))</f>
        <v>面积*0</v>
      </c>
      <c r="AH171" s="14"/>
      <c r="AI171" s="14" t="str" cm="1">
        <f t="array" aca="1" ref="AI171" ca="1">IF(OFFSET(INDIRECT(ADDRESS(ROW(), COLUMN())),0,-1)="",VLOOKUP($G171,$A:$AAE,COLUMN(),FALSE),OFFSET(INDIRECT(ADDRESS(ROW(), COLUMN())),0,-1))</f>
        <v>-</v>
      </c>
      <c r="AJ171" s="14"/>
      <c r="AK171" s="14" cm="1">
        <f t="array" aca="1" ref="AK171" ca="1">IF(OFFSET(INDIRECT(ADDRESS(ROW(), COLUMN())),0,-1)="",VLOOKUP($G171,$A:$AAE,COLUMN(),FALSE),OFFSET(INDIRECT(ADDRESS(ROW(), COLUMN())),0,-1))</f>
        <v>0</v>
      </c>
      <c r="AL171" s="14"/>
      <c r="AM171" s="14" t="str" cm="1">
        <f t="array" aca="1" ref="AM171" ca="1">IF(OFFSET(INDIRECT(ADDRESS(ROW(), COLUMN())),0,-1)="",VLOOKUP($G171,$A:$AAE,COLUMN(),FALSE),OFFSET(INDIRECT(ADDRESS(ROW(), COLUMN())),0,-1))</f>
        <v>-</v>
      </c>
      <c r="AN171" s="14"/>
      <c r="AO171" s="14" cm="1">
        <f t="array" aca="1" ref="AO171" ca="1">IF(OFFSET(INDIRECT(ADDRESS(ROW(), COLUMN())),0,-1)="",VLOOKUP($G171,$A:$AAE,COLUMN(),FALSE),OFFSET(INDIRECT(ADDRESS(ROW(), COLUMN())),0,-1))</f>
        <v>0</v>
      </c>
      <c r="AP171" s="14"/>
      <c r="AQ171" s="14" t="str" cm="1">
        <f t="array" aca="1" ref="AQ171" ca="1">IF(OFFSET(INDIRECT(ADDRESS(ROW(), COLUMN())),0,-1)="",VLOOKUP($G171,$A:$AAE,COLUMN(),FALSE),OFFSET(INDIRECT(ADDRESS(ROW(), COLUMN())),0,-1))</f>
        <v>35平方米/岗位</v>
      </c>
      <c r="AR171" s="14"/>
      <c r="AS171" s="14" t="str" cm="1">
        <f t="array" aca="1" ref="AS171" ca="1">IF(OFFSET(INDIRECT(ADDRESS(ROW(), COLUMN())),0,-1)="",VLOOKUP($G171,$A:$AAE,COLUMN(),FALSE),OFFSET(INDIRECT(ADDRESS(ROW(), COLUMN())),0,-1))</f>
        <v>公服建筑面积/35</v>
      </c>
      <c r="AT171" s="14"/>
      <c r="AU171" s="14" t="str" cm="1">
        <f t="array" aca="1" ref="AU171" ca="1">IF(OFFSET(INDIRECT(ADDRESS(ROW(), COLUMN())),0,-1)="",VLOOKUP($G171,$A:$AAE,COLUMN(),FALSE),OFFSET(INDIRECT(ADDRESS(ROW(), COLUMN())),0,-1))</f>
        <v>幼1.2个/班，小1.5个/班，初高1.0个/班，18个/100教工</v>
      </c>
      <c r="AV171" s="14"/>
      <c r="AW171" s="14" t="str" cm="1">
        <f t="array" aca="1" ref="AW171" ca="1">IF(OFFSET(INDIRECT(ADDRESS(ROW(), COLUMN())),0,-1)="",VLOOKUP($G171,$A:$AAE,COLUMN(),FALSE),OFFSET(INDIRECT(ADDRESS(ROW(), COLUMN())),0,-1))</f>
        <v>班数幼*1.2+18*班数幼*5/100+班数小*1.5+18*班数小*2.5/100+班数初*1.0+18*班数初*4/100+班数高*1.0+18*班数高*5/100</v>
      </c>
      <c r="AX171" s="116"/>
      <c r="AY171" s="14" t="str" cm="1">
        <f t="array" aca="1" ref="AY171" ca="1">IF(OFFSET(INDIRECT(ADDRESS(ROW(), COLUMN())),0,-1)="",VLOOKUP($G171,$A:$AAE,COLUMN(),FALSE),OFFSET(INDIRECT(ADDRESS(ROW(), COLUMN())),0,-1))</f>
        <v>65立方米/公顷*日</v>
      </c>
      <c r="AZ171" s="116"/>
      <c r="BA171" s="14" t="str" cm="1">
        <f t="array" aca="1" ref="BA171" ca="1">IF(OFFSET(INDIRECT(ADDRESS(ROW(), COLUMN())),0,-1)="",VLOOKUP($G171,$A:$AAE,COLUMN(),FALSE),OFFSET(INDIRECT(ADDRESS(ROW(), COLUMN())),0,-1))</f>
        <v>用地面积*65</v>
      </c>
      <c r="BB171" s="116"/>
      <c r="BC171" s="14" cm="1">
        <f t="array" aca="1" ref="BC171" ca="1">IF(OFFSET(INDIRECT(ADDRESS(ROW(), COLUMN())),0,-1)="",VLOOKUP($G171,$A:$AAE,COLUMN(),FALSE),OFFSET(INDIRECT(ADDRESS(ROW(), COLUMN())),0,-1))</f>
        <v>0.85</v>
      </c>
      <c r="BD171" s="116"/>
      <c r="BE171" s="14" t="str" cm="1">
        <f t="array" aca="1" ref="BE171" ca="1">IF(OFFSET(INDIRECT(ADDRESS(ROW(), COLUMN())),0,-1)="",VLOOKUP($G171,$A:$AAE,COLUMN(),FALSE),OFFSET(INDIRECT(ADDRESS(ROW(), COLUMN())),0,-1))</f>
        <v>用水量*0.85</v>
      </c>
      <c r="BF171" s="116"/>
      <c r="BG171" s="14" t="str" cm="1">
        <f t="array" aca="1" ref="BG171" ca="1">IF(OFFSET(INDIRECT(ADDRESS(ROW(), COLUMN())),0,-1)="",VLOOKUP($G171,$A:$AAE,COLUMN(),FALSE),OFFSET(INDIRECT(ADDRESS(ROW(), COLUMN())),0,-1))</f>
        <v>50瓦/平方米</v>
      </c>
      <c r="BH171" s="116"/>
      <c r="BI171" s="14" cm="1">
        <f t="array" aca="1" ref="BI171" ca="1">IF(OFFSET(INDIRECT(ADDRESS(ROW(), COLUMN())),0,-1)="",VLOOKUP($G171,$A:$AAE,COLUMN(),FALSE),OFFSET(INDIRECT(ADDRESS(ROW(), COLUMN())),0,-1))</f>
        <v>0.7</v>
      </c>
      <c r="BJ171" s="116"/>
      <c r="BK171" s="14" t="str" cm="1">
        <f t="array" aca="1" ref="BK171" ca="1">IF(OFFSET(INDIRECT(ADDRESS(ROW(), COLUMN())),0,-1)="",VLOOKUP($G171,$A:$AAE,COLUMN(),FALSE),OFFSET(INDIRECT(ADDRESS(ROW(), COLUMN())),0,-1))</f>
        <v>地块建筑面积*50*0.7/1000</v>
      </c>
      <c r="BL171" s="116"/>
      <c r="BM171" s="14" t="str" cm="1">
        <f t="array" aca="1" ref="BM171" ca="1">IF(OFFSET(INDIRECT(ADDRESS(ROW(), COLUMN())),0,-1)="",VLOOKUP($G171,$A:$AAE,COLUMN(),FALSE),OFFSET(INDIRECT(ADDRESS(ROW(), COLUMN())),0,-1))</f>
        <v>1.0门/100平方米</v>
      </c>
      <c r="BN171" s="116"/>
      <c r="BO171" s="14" t="str" cm="1">
        <f t="array" aca="1" ref="BO171" ca="1">IF(OFFSET(INDIRECT(ADDRESS(ROW(), COLUMN())),0,-1)="",VLOOKUP($G171,$A:$AAE,COLUMN(),FALSE),OFFSET(INDIRECT(ADDRESS(ROW(), COLUMN())),0,-1))</f>
        <v>地块建筑面积*1.0/100</v>
      </c>
      <c r="BP171" s="116"/>
      <c r="BQ171" s="14" t="str" cm="1">
        <f t="array" aca="1" ref="BQ171" ca="1">IF(OFFSET(INDIRECT(ADDRESS(ROW(), COLUMN())),0,-1)="",VLOOKUP($G171,$A:$AAE,COLUMN(),FALSE),OFFSET(INDIRECT(ADDRESS(ROW(), COLUMN())),0,-1))</f>
        <v>0.3门/100平方米</v>
      </c>
      <c r="BR171" s="116"/>
      <c r="BS171" s="14" t="str" cm="1">
        <f t="array" aca="1" ref="BS171" ca="1">IF(OFFSET(INDIRECT(ADDRESS(ROW(), COLUMN())),0,-1)="",VLOOKUP($G171,$A:$AAE,COLUMN(),FALSE),OFFSET(INDIRECT(ADDRESS(ROW(), COLUMN())),0,-1))</f>
        <v>地块建筑面积*0.3/100</v>
      </c>
      <c r="BT171" s="116"/>
      <c r="BU171" s="14" t="str" cm="1">
        <f t="array" aca="1" ref="BU171" ca="1">IF(OFFSET(INDIRECT(ADDRESS(ROW(), COLUMN())),0,-1)="",VLOOKUP($G171,$A:$AAE,COLUMN(),FALSE),OFFSET(INDIRECT(ADDRESS(ROW(), COLUMN())),0,-1))</f>
        <v>幼2.5次/生，小初0.9次/生，高0.6次/生，0.3分担率，幼63：37，小初95：5，高86：14</v>
      </c>
      <c r="BV171" s="116"/>
      <c r="BW171" s="14" t="str" cm="1">
        <f t="array" aca="1" ref="BW171" ca="1">IF(OFFSET(INDIRECT(ADDRESS(ROW(), COLUMN())),0,-1)="",VLOOKUP($G171,$A:$AAE,COLUMN(),FALSE),OFFSET(INDIRECT(ADDRESS(ROW(), COLUMN())),0,-1))</f>
        <v>班数幼*30*2.5*0.3*0.63+班数小*45*0.9*0.3*0.95+班数初*50*0.9*0.3*0.95+班数高*50*0.6*0.3*0.86</v>
      </c>
      <c r="BX171" s="116"/>
      <c r="BY171" s="14" t="str" cm="1">
        <f t="array" aca="1" ref="BY171" ca="1">IF(OFFSET(INDIRECT(ADDRESS(ROW(), COLUMN())),0,-1)="",VLOOKUP($G171,$A:$AAE,COLUMN(),FALSE),OFFSET(INDIRECT(ADDRESS(ROW(), COLUMN())),0,-1))</f>
        <v>班数幼*30*2.5*0.3*0.37+班数小*45*0.9*0.3*0.05+班数初*50*0.9*0.3*0.05+班数高*50*0.6*0.3*0.14</v>
      </c>
      <c r="BZ171" s="97"/>
      <c r="CA171" s="14" t="str" cm="1">
        <f t="array" aca="1" ref="CA171" ca="1">IF(OFFSET(INDIRECT(ADDRESS(ROW(), COLUMN())),0,-1)="",VLOOKUP($G171,$A:$AAE,COLUMN(),FALSE),OFFSET(INDIRECT(ADDRESS(ROW(), COLUMN())),0,-1))</f>
        <v>地块建筑面积*0.4</v>
      </c>
      <c r="CB171" s="14"/>
      <c r="CC171" s="14" t="str" cm="1">
        <f t="array" aca="1" ref="CC171" ca="1">IF(OFFSET(INDIRECT(ADDRESS(ROW(), COLUMN())),0,-1)="",VLOOKUP($G171,$A:$AAE,COLUMN(),FALSE),OFFSET(INDIRECT(ADDRESS(ROW(), COLUMN())),0,-1))</f>
        <v>地块建筑面积*0.4</v>
      </c>
      <c r="CD171" s="14"/>
      <c r="CE171" s="14" t="str" cm="1">
        <f t="array" aca="1" ref="CE171" ca="1">IF(OFFSET(INDIRECT(ADDRESS(ROW(), COLUMN())),0,-1)="",VLOOKUP($G171,$A:$AAE,COLUMN(),FALSE),OFFSET(INDIRECT(ADDRESS(ROW(), COLUMN())),0,-1))</f>
        <v>地块建筑面积*0.08</v>
      </c>
      <c r="CF171" s="14"/>
      <c r="CG171" s="14" t="str" cm="1">
        <f t="array" aca="1" ref="CG171" ca="1">IF(OFFSET(INDIRECT(ADDRESS(ROW(), COLUMN())),0,-1)="",VLOOKUP($G171,$A:$AAE,COLUMN(),FALSE),OFFSET(INDIRECT(ADDRESS(ROW(), COLUMN())),0,-1))</f>
        <v>地块建筑面积*0.08</v>
      </c>
      <c r="CH171" s="14"/>
      <c r="CI171" s="51" t="str" cm="1">
        <f t="array" aca="1" ref="CI171" ca="1">IF(OFFSET(INDIRECT(ADDRESS(ROW(), COLUMN())),0,-1)="",VLOOKUP($G171,$A:$AAE,COLUMN(),FALSE),OFFSET(INDIRECT(ADDRESS(ROW(), COLUMN())),0,-1))</f>
        <v>城镇建设用地</v>
      </c>
      <c r="CJ171" s="76" t="s">
        <v>1962</v>
      </c>
      <c r="CK171" s="78" t="str">
        <f t="shared" si="102"/>
        <v>唯一标识:A33/S42#中小学用地/社会停车场用地&amp;初级中学#城规</v>
      </c>
      <c r="CL171" s="78" t="str">
        <f t="shared" si="103"/>
        <v>性质名称:中小学用地/社会停车场用地</v>
      </c>
      <c r="CM171" s="78" t="str">
        <f t="shared" si="104"/>
        <v>地块性质过滤:初级中学</v>
      </c>
      <c r="CN171" s="78" t="str">
        <f t="shared" si="105"/>
        <v>地块性质:A33/S42</v>
      </c>
      <c r="CO171" s="78" t="str">
        <f t="shared" si="106"/>
        <v>地类标准:城规</v>
      </c>
      <c r="CP171" s="78" t="str">
        <f t="shared" si="107"/>
        <v>地块性质别称:</v>
      </c>
      <c r="CQ171" s="78" t="str">
        <f t="shared" si="108"/>
        <v>属性继承:A332#初级中学#城规</v>
      </c>
      <c r="CR171" s="78" t="str">
        <f t="shared" si="109"/>
        <v>父类:A332</v>
      </c>
      <c r="CS171" s="78" t="str">
        <f t="shared" si="110"/>
        <v>级别继承:A3#教育科研用地#城规</v>
      </c>
      <c r="CT171" s="78" t="str">
        <f t="shared" si="111"/>
        <v>级别层次:6</v>
      </c>
      <c r="CU171" s="78" t="str">
        <f t="shared" si="112"/>
        <v>级别:5A3</v>
      </c>
      <c r="CV171" s="78" t="str">
        <f t="shared" ca="1" si="113"/>
        <v>地块颜色:255,100,224</v>
      </c>
      <c r="CW171" s="78" t="str">
        <f t="shared" ca="1" si="114"/>
        <v>建筑面积公式:面积*容积率</v>
      </c>
      <c r="CX171" s="78" t="str">
        <f t="shared" ca="1" si="115"/>
        <v>住宅建筑面积公式:地块建筑面积*0</v>
      </c>
      <c r="CY171" s="78" t="str">
        <f t="shared" ca="1" si="116"/>
        <v>商服建筑面积公式:地块建筑面积*0</v>
      </c>
      <c r="CZ171" s="78" t="str">
        <f t="shared" ca="1" si="117"/>
        <v>商服中商业建筑面积公式:地块建筑面积*0</v>
      </c>
      <c r="DA171" s="78" t="str">
        <f t="shared" ca="1" si="118"/>
        <v>商服中办公建筑面积公式:地块建筑面积*0</v>
      </c>
      <c r="DB171" s="78" t="str">
        <f t="shared" ca="1" si="119"/>
        <v>公服建筑面积公式:地块建筑面积*1</v>
      </c>
      <c r="DC171" s="78" t="str">
        <f t="shared" ca="1" si="120"/>
        <v>工业建筑面积公式:地块建筑面积*0</v>
      </c>
      <c r="DD171" s="78" t="str">
        <f t="shared" ca="1" si="121"/>
        <v>市政建筑面积公式:地块建筑面积*0</v>
      </c>
      <c r="DE171" s="78" t="str">
        <f t="shared" ca="1" si="147"/>
        <v>绿地面积指定指标:面积*0</v>
      </c>
      <c r="DF171" s="78" t="str">
        <f t="shared" ca="1" si="148"/>
        <v>绿地面积指定公式:面积*0</v>
      </c>
      <c r="DG171" s="78" t="str">
        <f t="shared" ca="1" si="122"/>
        <v>户数指标:-</v>
      </c>
      <c r="DH171" s="78" t="str">
        <f t="shared" ca="1" si="123"/>
        <v>户数公式:0</v>
      </c>
      <c r="DI171" s="78" t="str">
        <f t="shared" ca="1" si="124"/>
        <v>人数指标:-</v>
      </c>
      <c r="DJ171" s="78" t="str">
        <f t="shared" ca="1" si="125"/>
        <v>人数公式:0</v>
      </c>
      <c r="DK171" s="78" t="str">
        <f t="shared" ca="1" si="126"/>
        <v>就业指标:35平方米/岗位</v>
      </c>
      <c r="DL171" s="78" t="str">
        <f t="shared" ca="1" si="127"/>
        <v>就业公式:公服建筑面积/35</v>
      </c>
      <c r="DM171" s="78" t="str">
        <f t="shared" ca="1" si="128"/>
        <v>机动车指标:幼1.2个/班，小1.5个/班，初高1.0个/班，18个/100教工</v>
      </c>
      <c r="DN171" s="78" t="str">
        <f t="shared" ca="1" si="129"/>
        <v>机动车公式:班数幼*1.2+18*班数幼*5/100+班数小*1.5+18*班数小*2.5/100+班数初*1.0+18*班数初*4/100+班数高*1.0+18*班数高*5/100</v>
      </c>
      <c r="DO171" s="78" t="str">
        <f t="shared" ca="1" si="130"/>
        <v>用水量指标:65立方米/公顷*日</v>
      </c>
      <c r="DP171" s="78" t="str">
        <f t="shared" ca="1" si="131"/>
        <v>用水量公式:用地面积*65</v>
      </c>
      <c r="DQ171" s="78" t="str">
        <f t="shared" ca="1" si="132"/>
        <v>污水折算系数:0.85</v>
      </c>
      <c r="DR171" s="78" t="str">
        <f t="shared" ca="1" si="133"/>
        <v>污水量公式:用水量*0.85</v>
      </c>
      <c r="DS171" s="78" t="str">
        <f t="shared" ca="1" si="134"/>
        <v>用电负荷指标:50瓦/平方米</v>
      </c>
      <c r="DT171" s="78" t="str">
        <f t="shared" ca="1" si="135"/>
        <v>同时率:0.7</v>
      </c>
      <c r="DU171" s="78" t="str">
        <f t="shared" ca="1" si="136"/>
        <v>用电量公式:地块建筑面积*50*0.7/1000</v>
      </c>
      <c r="DV171" s="78" t="str">
        <f t="shared" ca="1" si="137"/>
        <v>固话装机指标:1.0门/100平方米</v>
      </c>
      <c r="DW171" s="78" t="str">
        <f t="shared" ca="1" si="138"/>
        <v>固话量公式:地块建筑面积*1.0/100</v>
      </c>
      <c r="DX171" s="78" t="str">
        <f t="shared" ca="1" si="139"/>
        <v>有线电视指标:0.3门/100平方米</v>
      </c>
      <c r="DY171" s="78" t="str">
        <f t="shared" ca="1" si="140"/>
        <v>电视量公式:地块建筑面积*0.3/100</v>
      </c>
      <c r="DZ171" s="78" t="str">
        <f t="shared" ca="1" si="141"/>
        <v>高峰机动车生成量指标:幼2.5次/生，小初0.9次/生，高0.6次/生，0.3分担率，幼63：37，小初95：5，高86：14</v>
      </c>
      <c r="EA171" s="78" t="str">
        <f t="shared" ca="1" si="142"/>
        <v>高峰机动车吸引量公式:班数幼*30*2.5*0.3*0.63+班数小*45*0.9*0.3*0.95+班数初*50*0.9*0.3*0.95+班数高*50*0.6*0.3*0.86</v>
      </c>
      <c r="EB171" s="78" t="str">
        <f t="shared" ca="1" si="143"/>
        <v>高峰机动车发生量公式:班数幼*30*2.5*0.3*0.37+班数小*45*0.9*0.3*0.05+班数初*50*0.9*0.3*0.05+班数高*50*0.6*0.3*0.14</v>
      </c>
      <c r="EC171" s="78" t="str">
        <f t="shared" ca="1" si="149"/>
        <v>地下空间指标:地块建筑面积*0.4</v>
      </c>
      <c r="ED171" s="78" t="str">
        <f t="shared" ca="1" si="144"/>
        <v>地下空间公式:地块建筑面积*0.4</v>
      </c>
      <c r="EE171" s="78" t="str">
        <f t="shared" ca="1" si="150"/>
        <v>人防指标:地块建筑面积*0.08</v>
      </c>
      <c r="EF171" s="78" t="str">
        <f t="shared" ca="1" si="145"/>
        <v>人防公式:地块建筑面积*0.08</v>
      </c>
      <c r="EG171" s="78" t="str">
        <f t="shared" ca="1" si="152"/>
        <v>用地构成:城镇建设用地</v>
      </c>
      <c r="EH171" s="78" t="s">
        <v>1962</v>
      </c>
      <c r="EI171" s="79" t="str">
        <f t="shared" ca="1" si="151"/>
        <v>唯一标识:A33/S42#中小学用地/社会停车场用地&amp;初级中学#城规;性质名称:中小学用地/社会停车场用地;地块性质过滤:初级中学;地块性质:A33/S42;地类标准:城规;地块性质别称:;属性继承:A332#初级中学#城规;父类:A332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1" t="s">
        <v>1962</v>
      </c>
    </row>
    <row r="172" spans="1:140" ht="16.5" x14ac:dyDescent="0.2">
      <c r="A172" s="49" t="str">
        <f t="shared" si="146"/>
        <v>A33#中小学用地&amp;九年一贯制学校#城规</v>
      </c>
      <c r="B172" s="49" t="s">
        <v>288</v>
      </c>
      <c r="C172" s="49" t="s">
        <v>292</v>
      </c>
      <c r="D172" s="49" t="s">
        <v>847</v>
      </c>
      <c r="E172" s="49" t="s">
        <v>1276</v>
      </c>
      <c r="F172" s="49"/>
      <c r="G172" s="49" t="s">
        <v>70</v>
      </c>
      <c r="H172" s="49" t="s">
        <v>851</v>
      </c>
      <c r="I172" s="49" t="s">
        <v>67</v>
      </c>
      <c r="J172" s="49">
        <v>6</v>
      </c>
      <c r="K172" s="49" t="s">
        <v>1500</v>
      </c>
      <c r="L172" s="49"/>
      <c r="M172" s="49" t="str" cm="1">
        <f t="array" aca="1" ref="M172" ca="1">IF(OFFSET(INDIRECT(ADDRESS(ROW(), COLUMN())),0,-1)="",VLOOKUP($G172,$A:$AAE,COLUMN(),FALSE),OFFSET(INDIRECT(ADDRESS(ROW(), COLUMN())),0,-1))</f>
        <v>255,100,224</v>
      </c>
      <c r="N172" s="12"/>
      <c r="O172" s="49" t="str" cm="1">
        <f t="array" aca="1" ref="O172" ca="1">IF(OFFSET(INDIRECT(ADDRESS(ROW(), COLUMN())),0,-1)="",VLOOKUP($G172,$A:$AAE,COLUMN(),FALSE),OFFSET(INDIRECT(ADDRESS(ROW(), COLUMN())),0,-1))</f>
        <v>面积*容积率</v>
      </c>
      <c r="P172" s="12"/>
      <c r="Q172" s="12" t="str" cm="1">
        <f t="array" aca="1" ref="Q172" ca="1">IF(OFFSET(INDIRECT(ADDRESS(ROW(), COLUMN())),0,-1)="",VLOOKUP($G172,$A:$AAE,COLUMN(),FALSE),OFFSET(INDIRECT(ADDRESS(ROW(), COLUMN())),0,-1))</f>
        <v>地块建筑面积*0</v>
      </c>
      <c r="R172" s="12"/>
      <c r="S172" s="12" t="str" cm="1">
        <f t="array" aca="1" ref="S172" ca="1">IF(OFFSET(INDIRECT(ADDRESS(ROW(), COLUMN())),0,-1)="",VLOOKUP($G172,$A:$AAE,COLUMN(),FALSE),OFFSET(INDIRECT(ADDRESS(ROW(), COLUMN())),0,-1))</f>
        <v>地块建筑面积*0</v>
      </c>
      <c r="T172" s="12"/>
      <c r="U172" s="12" t="str" cm="1">
        <f t="array" aca="1" ref="U172" ca="1">IF(OFFSET(INDIRECT(ADDRESS(ROW(), COLUMN())),0,-1)="",VLOOKUP($G172,$A:$AAE,COLUMN(),FALSE),OFFSET(INDIRECT(ADDRESS(ROW(), COLUMN())),0,-1))</f>
        <v>地块建筑面积*0</v>
      </c>
      <c r="V172" s="12"/>
      <c r="W172" s="49" t="str" cm="1">
        <f t="array" aca="1" ref="W172" ca="1">IF(OFFSET(INDIRECT(ADDRESS(ROW(), COLUMN())),0,-1)="",VLOOKUP($G172,$A:$AAE,COLUMN(),FALSE),OFFSET(INDIRECT(ADDRESS(ROW(), COLUMN())),0,-1))</f>
        <v>地块建筑面积*0</v>
      </c>
      <c r="X172" s="12"/>
      <c r="Y172" s="12" t="str" cm="1">
        <f t="array" aca="1" ref="Y172" ca="1">IF(OFFSET(INDIRECT(ADDRESS(ROW(), COLUMN())),0,-1)="",VLOOKUP($G172,$A:$AAE,COLUMN(),FALSE),OFFSET(INDIRECT(ADDRESS(ROW(), COLUMN())),0,-1))</f>
        <v>地块建筑面积*1</v>
      </c>
      <c r="Z172" s="12"/>
      <c r="AA172" s="12" t="str" cm="1">
        <f t="array" aca="1" ref="AA172" ca="1">IF(OFFSET(INDIRECT(ADDRESS(ROW(), COLUMN())),0,-1)="",VLOOKUP($G172,$A:$AAE,COLUMN(),FALSE),OFFSET(INDIRECT(ADDRESS(ROW(), COLUMN())),0,-1))</f>
        <v>地块建筑面积*0</v>
      </c>
      <c r="AB172" s="12"/>
      <c r="AC172" s="12" t="str" cm="1">
        <f t="array" aca="1" ref="AC172" ca="1">IF(OFFSET(INDIRECT(ADDRESS(ROW(), COLUMN())),0,-1)="",VLOOKUP($G172,$A:$AAE,COLUMN(),FALSE),OFFSET(INDIRECT(ADDRESS(ROW(), COLUMN())),0,-1))</f>
        <v>地块建筑面积*0</v>
      </c>
      <c r="AD172" s="12"/>
      <c r="AE172" s="12" t="str" cm="1">
        <f t="array" aca="1" ref="AE172" ca="1">IF(OFFSET(INDIRECT(ADDRESS(ROW(), COLUMN())),0,-1)="",VLOOKUP($G172,$A:$AAE,COLUMN(),FALSE),OFFSET(INDIRECT(ADDRESS(ROW(), COLUMN())),0,-1))</f>
        <v>面积*0</v>
      </c>
      <c r="AF172" s="12"/>
      <c r="AG172" s="12" t="str" cm="1">
        <f t="array" aca="1" ref="AG172" ca="1">IF(OFFSET(INDIRECT(ADDRESS(ROW(), COLUMN())),0,-1)="",VLOOKUP($G172,$A:$AAE,COLUMN(),FALSE),OFFSET(INDIRECT(ADDRESS(ROW(), COLUMN())),0,-1))</f>
        <v>面积*0</v>
      </c>
      <c r="AH172" s="12"/>
      <c r="AI172" s="12" t="str" cm="1">
        <f t="array" aca="1" ref="AI172" ca="1">IF(OFFSET(INDIRECT(ADDRESS(ROW(), COLUMN())),0,-1)="",VLOOKUP($G172,$A:$AAE,COLUMN(),FALSE),OFFSET(INDIRECT(ADDRESS(ROW(), COLUMN())),0,-1))</f>
        <v>-</v>
      </c>
      <c r="AJ172" s="12"/>
      <c r="AK172" s="12" cm="1">
        <f t="array" aca="1" ref="AK172" ca="1">IF(OFFSET(INDIRECT(ADDRESS(ROW(), COLUMN())),0,-1)="",VLOOKUP($G172,$A:$AAE,COLUMN(),FALSE),OFFSET(INDIRECT(ADDRESS(ROW(), COLUMN())),0,-1))</f>
        <v>0</v>
      </c>
      <c r="AL172" s="12"/>
      <c r="AM172" s="12" t="str" cm="1">
        <f t="array" aca="1" ref="AM172" ca="1">IF(OFFSET(INDIRECT(ADDRESS(ROW(), COLUMN())),0,-1)="",VLOOKUP($G172,$A:$AAE,COLUMN(),FALSE),OFFSET(INDIRECT(ADDRESS(ROW(), COLUMN())),0,-1))</f>
        <v>-</v>
      </c>
      <c r="AN172" s="12"/>
      <c r="AO172" s="12" cm="1">
        <f t="array" aca="1" ref="AO172" ca="1">IF(OFFSET(INDIRECT(ADDRESS(ROW(), COLUMN())),0,-1)="",VLOOKUP($G172,$A:$AAE,COLUMN(),FALSE),OFFSET(INDIRECT(ADDRESS(ROW(), COLUMN())),0,-1))</f>
        <v>0</v>
      </c>
      <c r="AP172" s="12"/>
      <c r="AQ172" s="12" t="str" cm="1">
        <f t="array" aca="1" ref="AQ172" ca="1">IF(OFFSET(INDIRECT(ADDRESS(ROW(), COLUMN())),0,-1)="",VLOOKUP($G172,$A:$AAE,COLUMN(),FALSE),OFFSET(INDIRECT(ADDRESS(ROW(), COLUMN())),0,-1))</f>
        <v>35平方米/岗位</v>
      </c>
      <c r="AR172" s="12"/>
      <c r="AS172" s="12" t="str" cm="1">
        <f t="array" aca="1" ref="AS172" ca="1">IF(OFFSET(INDIRECT(ADDRESS(ROW(), COLUMN())),0,-1)="",VLOOKUP($G172,$A:$AAE,COLUMN(),FALSE),OFFSET(INDIRECT(ADDRESS(ROW(), COLUMN())),0,-1))</f>
        <v>公服建筑面积/35</v>
      </c>
      <c r="AT172" s="12"/>
      <c r="AU172" s="12" t="str" cm="1">
        <f t="array" aca="1" ref="AU172" ca="1">IF(OFFSET(INDIRECT(ADDRESS(ROW(), COLUMN())),0,-1)="",VLOOKUP($G172,$A:$AAE,COLUMN(),FALSE),OFFSET(INDIRECT(ADDRESS(ROW(), COLUMN())),0,-1))</f>
        <v>幼1.2个/班，小1.5个/班，初高1.0个/班，18个/100教工</v>
      </c>
      <c r="AV172" s="12"/>
      <c r="AW172" s="12" t="str" cm="1">
        <f t="array" aca="1" ref="AW172" ca="1">IF(OFFSET(INDIRECT(ADDRESS(ROW(), COLUMN())),0,-1)="",VLOOKUP($G172,$A:$AAE,COLUMN(),FALSE),OFFSET(INDIRECT(ADDRESS(ROW(), COLUMN())),0,-1))</f>
        <v>班数幼*1.2+18*班数幼*5/100+班数小*1.5+18*班数小*2.5/100+班数初*1.0+18*班数初*4/100+班数高*1.0+18*班数高*5/100</v>
      </c>
      <c r="AX172" s="2"/>
      <c r="AY172" s="12" t="str" cm="1">
        <f t="array" aca="1" ref="AY172" ca="1">IF(OFFSET(INDIRECT(ADDRESS(ROW(), COLUMN())),0,-1)="",VLOOKUP($G172,$A:$AAE,COLUMN(),FALSE),OFFSET(INDIRECT(ADDRESS(ROW(), COLUMN())),0,-1))</f>
        <v>65立方米/公顷*日</v>
      </c>
      <c r="AZ172" s="2"/>
      <c r="BA172" s="12" t="str" cm="1">
        <f t="array" aca="1" ref="BA172" ca="1">IF(OFFSET(INDIRECT(ADDRESS(ROW(), COLUMN())),0,-1)="",VLOOKUP($G172,$A:$AAE,COLUMN(),FALSE),OFFSET(INDIRECT(ADDRESS(ROW(), COLUMN())),0,-1))</f>
        <v>用地面积*65</v>
      </c>
      <c r="BB172" s="2"/>
      <c r="BC172" s="12" cm="1">
        <f t="array" aca="1" ref="BC172" ca="1">IF(OFFSET(INDIRECT(ADDRESS(ROW(), COLUMN())),0,-1)="",VLOOKUP($G172,$A:$AAE,COLUMN(),FALSE),OFFSET(INDIRECT(ADDRESS(ROW(), COLUMN())),0,-1))</f>
        <v>0.85</v>
      </c>
      <c r="BD172" s="2"/>
      <c r="BE172" s="12" t="str" cm="1">
        <f t="array" aca="1" ref="BE172" ca="1">IF(OFFSET(INDIRECT(ADDRESS(ROW(), COLUMN())),0,-1)="",VLOOKUP($G172,$A:$AAE,COLUMN(),FALSE),OFFSET(INDIRECT(ADDRESS(ROW(), COLUMN())),0,-1))</f>
        <v>用水量*0.85</v>
      </c>
      <c r="BF172" s="2"/>
      <c r="BG172" s="12" t="str" cm="1">
        <f t="array" aca="1" ref="BG172" ca="1">IF(OFFSET(INDIRECT(ADDRESS(ROW(), COLUMN())),0,-1)="",VLOOKUP($G172,$A:$AAE,COLUMN(),FALSE),OFFSET(INDIRECT(ADDRESS(ROW(), COLUMN())),0,-1))</f>
        <v>50瓦/平方米</v>
      </c>
      <c r="BH172" s="2"/>
      <c r="BI172" s="12" cm="1">
        <f t="array" aca="1" ref="BI172" ca="1">IF(OFFSET(INDIRECT(ADDRESS(ROW(), COLUMN())),0,-1)="",VLOOKUP($G172,$A:$AAE,COLUMN(),FALSE),OFFSET(INDIRECT(ADDRESS(ROW(), COLUMN())),0,-1))</f>
        <v>0.7</v>
      </c>
      <c r="BJ172" s="2"/>
      <c r="BK172" s="12" t="str" cm="1">
        <f t="array" aca="1" ref="BK172" ca="1">IF(OFFSET(INDIRECT(ADDRESS(ROW(), COLUMN())),0,-1)="",VLOOKUP($G172,$A:$AAE,COLUMN(),FALSE),OFFSET(INDIRECT(ADDRESS(ROW(), COLUMN())),0,-1))</f>
        <v>地块建筑面积*50*0.7/1000</v>
      </c>
      <c r="BL172" s="2"/>
      <c r="BM172" s="12" t="str" cm="1">
        <f t="array" aca="1" ref="BM172" ca="1">IF(OFFSET(INDIRECT(ADDRESS(ROW(), COLUMN())),0,-1)="",VLOOKUP($G172,$A:$AAE,COLUMN(),FALSE),OFFSET(INDIRECT(ADDRESS(ROW(), COLUMN())),0,-1))</f>
        <v>1.0门/100平方米</v>
      </c>
      <c r="BN172" s="2"/>
      <c r="BO172" s="12" t="str" cm="1">
        <f t="array" aca="1" ref="BO172" ca="1">IF(OFFSET(INDIRECT(ADDRESS(ROW(), COLUMN())),0,-1)="",VLOOKUP($G172,$A:$AAE,COLUMN(),FALSE),OFFSET(INDIRECT(ADDRESS(ROW(), COLUMN())),0,-1))</f>
        <v>地块建筑面积*1.0/100</v>
      </c>
      <c r="BP172" s="2"/>
      <c r="BQ172" s="12" t="str" cm="1">
        <f t="array" aca="1" ref="BQ172" ca="1">IF(OFFSET(INDIRECT(ADDRESS(ROW(), COLUMN())),0,-1)="",VLOOKUP($G172,$A:$AAE,COLUMN(),FALSE),OFFSET(INDIRECT(ADDRESS(ROW(), COLUMN())),0,-1))</f>
        <v>0.3门/100平方米</v>
      </c>
      <c r="BR172" s="2"/>
      <c r="BS172" s="12" t="str" cm="1">
        <f t="array" aca="1" ref="BS172" ca="1">IF(OFFSET(INDIRECT(ADDRESS(ROW(), COLUMN())),0,-1)="",VLOOKUP($G172,$A:$AAE,COLUMN(),FALSE),OFFSET(INDIRECT(ADDRESS(ROW(), COLUMN())),0,-1))</f>
        <v>地块建筑面积*0.3/100</v>
      </c>
      <c r="BT172" s="2"/>
      <c r="BU172" s="12" t="str" cm="1">
        <f t="array" aca="1" ref="BU172" ca="1">IF(OFFSET(INDIRECT(ADDRESS(ROW(), COLUMN())),0,-1)="",VLOOKUP($G172,$A:$AAE,COLUMN(),FALSE),OFFSET(INDIRECT(ADDRESS(ROW(), COLUMN())),0,-1))</f>
        <v>幼2.5次/生，小初0.9次/生，高0.6次/生，0.3分担率，幼63：37，小初95：5，高86：14</v>
      </c>
      <c r="BV172" s="2"/>
      <c r="BW172" s="12" t="str" cm="1">
        <f t="array" aca="1" ref="BW172" ca="1">IF(OFFSET(INDIRECT(ADDRESS(ROW(), COLUMN())),0,-1)="",VLOOKUP($G172,$A:$AAE,COLUMN(),FALSE),OFFSET(INDIRECT(ADDRESS(ROW(), COLUMN())),0,-1))</f>
        <v>班数幼*30*2.5*0.3*0.63+班数小*45*0.9*0.3*0.95+班数初*50*0.9*0.3*0.95+班数高*50*0.6*0.3*0.86</v>
      </c>
      <c r="BX172" s="2"/>
      <c r="BY172" s="12" t="str" cm="1">
        <f t="array" aca="1" ref="BY172" ca="1">IF(OFFSET(INDIRECT(ADDRESS(ROW(), COLUMN())),0,-1)="",VLOOKUP($G172,$A:$AAE,COLUMN(),FALSE),OFFSET(INDIRECT(ADDRESS(ROW(), COLUMN())),0,-1))</f>
        <v>班数幼*30*2.5*0.3*0.37+班数小*45*0.9*0.3*0.05+班数初*50*0.9*0.3*0.05+班数高*50*0.6*0.3*0.14</v>
      </c>
      <c r="BZ172" s="95"/>
      <c r="CA172" s="12" t="str" cm="1">
        <f t="array" aca="1" ref="CA172" ca="1">IF(OFFSET(INDIRECT(ADDRESS(ROW(), COLUMN())),0,-1)="",VLOOKUP($G172,$A:$AAE,COLUMN(),FALSE),OFFSET(INDIRECT(ADDRESS(ROW(), COLUMN())),0,-1))</f>
        <v>地块建筑面积*0.4</v>
      </c>
      <c r="CB172" s="12"/>
      <c r="CC172" s="12" t="str" cm="1">
        <f t="array" aca="1" ref="CC172" ca="1">IF(OFFSET(INDIRECT(ADDRESS(ROW(), COLUMN())),0,-1)="",VLOOKUP($G172,$A:$AAE,COLUMN(),FALSE),OFFSET(INDIRECT(ADDRESS(ROW(), COLUMN())),0,-1))</f>
        <v>地块建筑面积*0.4</v>
      </c>
      <c r="CD172" s="12"/>
      <c r="CE172" s="12" t="str" cm="1">
        <f t="array" aca="1" ref="CE172" ca="1">IF(OFFSET(INDIRECT(ADDRESS(ROW(), COLUMN())),0,-1)="",VLOOKUP($G172,$A:$AAE,COLUMN(),FALSE),OFFSET(INDIRECT(ADDRESS(ROW(), COLUMN())),0,-1))</f>
        <v>地块建筑面积*0.08</v>
      </c>
      <c r="CF172" s="12"/>
      <c r="CG172" s="12" t="str" cm="1">
        <f t="array" aca="1" ref="CG172" ca="1">IF(OFFSET(INDIRECT(ADDRESS(ROW(), COLUMN())),0,-1)="",VLOOKUP($G172,$A:$AAE,COLUMN(),FALSE),OFFSET(INDIRECT(ADDRESS(ROW(), COLUMN())),0,-1))</f>
        <v>地块建筑面积*0.08</v>
      </c>
      <c r="CH172" s="12"/>
      <c r="CI172" s="49" t="str" cm="1">
        <f t="array" aca="1" ref="CI172" ca="1">IF(OFFSET(INDIRECT(ADDRESS(ROW(), COLUMN())),0,-1)="",VLOOKUP($G172,$A:$AAE,COLUMN(),FALSE),OFFSET(INDIRECT(ADDRESS(ROW(), COLUMN())),0,-1))</f>
        <v>城镇建设用地</v>
      </c>
      <c r="CJ172" s="75" t="s">
        <v>1962</v>
      </c>
      <c r="CK172" s="78" t="str">
        <f t="shared" si="102"/>
        <v>唯一标识:A33#中小学用地&amp;九年一贯制学校#城规</v>
      </c>
      <c r="CL172" s="78" t="str">
        <f t="shared" si="103"/>
        <v>性质名称:中小学用地</v>
      </c>
      <c r="CM172" s="78" t="str">
        <f t="shared" si="104"/>
        <v>地块性质过滤:九年一贯制学校</v>
      </c>
      <c r="CN172" s="78" t="str">
        <f t="shared" si="105"/>
        <v>地块性质:A33</v>
      </c>
      <c r="CO172" s="78" t="str">
        <f t="shared" si="106"/>
        <v>地类标准:城规</v>
      </c>
      <c r="CP172" s="78" t="str">
        <f t="shared" si="107"/>
        <v>地块性质别称:</v>
      </c>
      <c r="CQ172" s="78" t="str">
        <f t="shared" si="108"/>
        <v>属性继承:A333#九年一贯制学校#城规</v>
      </c>
      <c r="CR172" s="78" t="str">
        <f t="shared" si="109"/>
        <v>父类:A333</v>
      </c>
      <c r="CS172" s="78" t="str">
        <f t="shared" si="110"/>
        <v>级别继承:A3#教育科研用地#城规</v>
      </c>
      <c r="CT172" s="78" t="str">
        <f t="shared" si="111"/>
        <v>级别层次:6</v>
      </c>
      <c r="CU172" s="78" t="str">
        <f t="shared" si="112"/>
        <v>级别:5A3</v>
      </c>
      <c r="CV172" s="78" t="str">
        <f t="shared" ca="1" si="113"/>
        <v>地块颜色:255,100,224</v>
      </c>
      <c r="CW172" s="78" t="str">
        <f t="shared" ca="1" si="114"/>
        <v>建筑面积公式:面积*容积率</v>
      </c>
      <c r="CX172" s="78" t="str">
        <f t="shared" ca="1" si="115"/>
        <v>住宅建筑面积公式:地块建筑面积*0</v>
      </c>
      <c r="CY172" s="78" t="str">
        <f t="shared" ca="1" si="116"/>
        <v>商服建筑面积公式:地块建筑面积*0</v>
      </c>
      <c r="CZ172" s="78" t="str">
        <f t="shared" ca="1" si="117"/>
        <v>商服中商业建筑面积公式:地块建筑面积*0</v>
      </c>
      <c r="DA172" s="78" t="str">
        <f t="shared" ca="1" si="118"/>
        <v>商服中办公建筑面积公式:地块建筑面积*0</v>
      </c>
      <c r="DB172" s="78" t="str">
        <f t="shared" ca="1" si="119"/>
        <v>公服建筑面积公式:地块建筑面积*1</v>
      </c>
      <c r="DC172" s="78" t="str">
        <f t="shared" ca="1" si="120"/>
        <v>工业建筑面积公式:地块建筑面积*0</v>
      </c>
      <c r="DD172" s="78" t="str">
        <f t="shared" ca="1" si="121"/>
        <v>市政建筑面积公式:地块建筑面积*0</v>
      </c>
      <c r="DE172" s="78" t="str">
        <f t="shared" ca="1" si="147"/>
        <v>绿地面积指定指标:面积*0</v>
      </c>
      <c r="DF172" s="78" t="str">
        <f t="shared" ca="1" si="148"/>
        <v>绿地面积指定公式:面积*0</v>
      </c>
      <c r="DG172" s="78" t="str">
        <f t="shared" ca="1" si="122"/>
        <v>户数指标:-</v>
      </c>
      <c r="DH172" s="78" t="str">
        <f t="shared" ca="1" si="123"/>
        <v>户数公式:0</v>
      </c>
      <c r="DI172" s="78" t="str">
        <f t="shared" ca="1" si="124"/>
        <v>人数指标:-</v>
      </c>
      <c r="DJ172" s="78" t="str">
        <f t="shared" ca="1" si="125"/>
        <v>人数公式:0</v>
      </c>
      <c r="DK172" s="78" t="str">
        <f t="shared" ca="1" si="126"/>
        <v>就业指标:35平方米/岗位</v>
      </c>
      <c r="DL172" s="78" t="str">
        <f t="shared" ca="1" si="127"/>
        <v>就业公式:公服建筑面积/35</v>
      </c>
      <c r="DM172" s="78" t="str">
        <f t="shared" ca="1" si="128"/>
        <v>机动车指标:幼1.2个/班，小1.5个/班，初高1.0个/班，18个/100教工</v>
      </c>
      <c r="DN172" s="78" t="str">
        <f t="shared" ca="1" si="129"/>
        <v>机动车公式:班数幼*1.2+18*班数幼*5/100+班数小*1.5+18*班数小*2.5/100+班数初*1.0+18*班数初*4/100+班数高*1.0+18*班数高*5/100</v>
      </c>
      <c r="DO172" s="78" t="str">
        <f t="shared" ca="1" si="130"/>
        <v>用水量指标:65立方米/公顷*日</v>
      </c>
      <c r="DP172" s="78" t="str">
        <f t="shared" ca="1" si="131"/>
        <v>用水量公式:用地面积*65</v>
      </c>
      <c r="DQ172" s="78" t="str">
        <f t="shared" ca="1" si="132"/>
        <v>污水折算系数:0.85</v>
      </c>
      <c r="DR172" s="78" t="str">
        <f t="shared" ca="1" si="133"/>
        <v>污水量公式:用水量*0.85</v>
      </c>
      <c r="DS172" s="78" t="str">
        <f t="shared" ca="1" si="134"/>
        <v>用电负荷指标:50瓦/平方米</v>
      </c>
      <c r="DT172" s="78" t="str">
        <f t="shared" ca="1" si="135"/>
        <v>同时率:0.7</v>
      </c>
      <c r="DU172" s="78" t="str">
        <f t="shared" ca="1" si="136"/>
        <v>用电量公式:地块建筑面积*50*0.7/1000</v>
      </c>
      <c r="DV172" s="78" t="str">
        <f t="shared" ca="1" si="137"/>
        <v>固话装机指标:1.0门/100平方米</v>
      </c>
      <c r="DW172" s="78" t="str">
        <f t="shared" ca="1" si="138"/>
        <v>固话量公式:地块建筑面积*1.0/100</v>
      </c>
      <c r="DX172" s="78" t="str">
        <f t="shared" ca="1" si="139"/>
        <v>有线电视指标:0.3门/100平方米</v>
      </c>
      <c r="DY172" s="78" t="str">
        <f t="shared" ca="1" si="140"/>
        <v>电视量公式:地块建筑面积*0.3/100</v>
      </c>
      <c r="DZ172" s="78" t="str">
        <f t="shared" ca="1" si="141"/>
        <v>高峰机动车生成量指标:幼2.5次/生，小初0.9次/生，高0.6次/生，0.3分担率，幼63：37，小初95：5，高86：14</v>
      </c>
      <c r="EA172" s="78" t="str">
        <f t="shared" ca="1" si="142"/>
        <v>高峰机动车吸引量公式:班数幼*30*2.5*0.3*0.63+班数小*45*0.9*0.3*0.95+班数初*50*0.9*0.3*0.95+班数高*50*0.6*0.3*0.86</v>
      </c>
      <c r="EB172" s="78" t="str">
        <f t="shared" ca="1" si="143"/>
        <v>高峰机动车发生量公式:班数幼*30*2.5*0.3*0.37+班数小*45*0.9*0.3*0.05+班数初*50*0.9*0.3*0.05+班数高*50*0.6*0.3*0.14</v>
      </c>
      <c r="EC172" s="78" t="str">
        <f t="shared" ca="1" si="149"/>
        <v>地下空间指标:地块建筑面积*0.4</v>
      </c>
      <c r="ED172" s="78" t="str">
        <f t="shared" ca="1" si="144"/>
        <v>地下空间公式:地块建筑面积*0.4</v>
      </c>
      <c r="EE172" s="78" t="str">
        <f t="shared" ca="1" si="150"/>
        <v>人防指标:地块建筑面积*0.08</v>
      </c>
      <c r="EF172" s="78" t="str">
        <f t="shared" ca="1" si="145"/>
        <v>人防公式:地块建筑面积*0.08</v>
      </c>
      <c r="EG172" s="78" t="str">
        <f t="shared" ca="1" si="152"/>
        <v>用地构成:城镇建设用地</v>
      </c>
      <c r="EH172" s="78" t="s">
        <v>1962</v>
      </c>
      <c r="EI172" s="79" t="str">
        <f t="shared" ca="1" si="151"/>
        <v>唯一标识:A33#中小学用地&amp;九年一贯制学校#城规;性质名称:中小学用地;地块性质过滤:九年一贯制学校;地块性质:A33;地类标准:城规;地块性质别称:;属性继承:A333#九年一贯制学校#城规;父类:A333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2" t="s">
        <v>1962</v>
      </c>
    </row>
    <row r="173" spans="1:140" ht="16.5" x14ac:dyDescent="0.2">
      <c r="A173" s="51" t="str">
        <f t="shared" si="146"/>
        <v>A33/S42#中小学用地/社会停车场用地&amp;九年一贯制学校#城规</v>
      </c>
      <c r="B173" s="51" t="s">
        <v>289</v>
      </c>
      <c r="C173" s="51" t="s">
        <v>292</v>
      </c>
      <c r="D173" s="51" t="s">
        <v>848</v>
      </c>
      <c r="E173" s="51" t="s">
        <v>1276</v>
      </c>
      <c r="F173" s="51"/>
      <c r="G173" s="51" t="s">
        <v>70</v>
      </c>
      <c r="H173" s="51" t="s">
        <v>851</v>
      </c>
      <c r="I173" s="51" t="s">
        <v>67</v>
      </c>
      <c r="J173" s="51">
        <v>6</v>
      </c>
      <c r="K173" s="51" t="s">
        <v>1500</v>
      </c>
      <c r="L173" s="51"/>
      <c r="M173" s="51" t="str" cm="1">
        <f t="array" aca="1" ref="M173" ca="1">IF(OFFSET(INDIRECT(ADDRESS(ROW(), COLUMN())),0,-1)="",VLOOKUP($G173,$A:$AAE,COLUMN(),FALSE),OFFSET(INDIRECT(ADDRESS(ROW(), COLUMN())),0,-1))</f>
        <v>255,100,224</v>
      </c>
      <c r="N173" s="14"/>
      <c r="O173" s="51" t="str" cm="1">
        <f t="array" aca="1" ref="O173" ca="1">IF(OFFSET(INDIRECT(ADDRESS(ROW(), COLUMN())),0,-1)="",VLOOKUP($G173,$A:$AAE,COLUMN(),FALSE),OFFSET(INDIRECT(ADDRESS(ROW(), COLUMN())),0,-1))</f>
        <v>面积*容积率</v>
      </c>
      <c r="P173" s="14"/>
      <c r="Q173" s="14" t="str" cm="1">
        <f t="array" aca="1" ref="Q173" ca="1">IF(OFFSET(INDIRECT(ADDRESS(ROW(), COLUMN())),0,-1)="",VLOOKUP($G173,$A:$AAE,COLUMN(),FALSE),OFFSET(INDIRECT(ADDRESS(ROW(), COLUMN())),0,-1))</f>
        <v>地块建筑面积*0</v>
      </c>
      <c r="R173" s="14"/>
      <c r="S173" s="14" t="str" cm="1">
        <f t="array" aca="1" ref="S173" ca="1">IF(OFFSET(INDIRECT(ADDRESS(ROW(), COLUMN())),0,-1)="",VLOOKUP($G173,$A:$AAE,COLUMN(),FALSE),OFFSET(INDIRECT(ADDRESS(ROW(), COLUMN())),0,-1))</f>
        <v>地块建筑面积*0</v>
      </c>
      <c r="T173" s="14"/>
      <c r="U173" s="14" t="str" cm="1">
        <f t="array" aca="1" ref="U173" ca="1">IF(OFFSET(INDIRECT(ADDRESS(ROW(), COLUMN())),0,-1)="",VLOOKUP($G173,$A:$AAE,COLUMN(),FALSE),OFFSET(INDIRECT(ADDRESS(ROW(), COLUMN())),0,-1))</f>
        <v>地块建筑面积*0</v>
      </c>
      <c r="V173" s="14"/>
      <c r="W173" s="51" t="str" cm="1">
        <f t="array" aca="1" ref="W173" ca="1">IF(OFFSET(INDIRECT(ADDRESS(ROW(), COLUMN())),0,-1)="",VLOOKUP($G173,$A:$AAE,COLUMN(),FALSE),OFFSET(INDIRECT(ADDRESS(ROW(), COLUMN())),0,-1))</f>
        <v>地块建筑面积*0</v>
      </c>
      <c r="X173" s="14"/>
      <c r="Y173" s="14" t="str" cm="1">
        <f t="array" aca="1" ref="Y173" ca="1">IF(OFFSET(INDIRECT(ADDRESS(ROW(), COLUMN())),0,-1)="",VLOOKUP($G173,$A:$AAE,COLUMN(),FALSE),OFFSET(INDIRECT(ADDRESS(ROW(), COLUMN())),0,-1))</f>
        <v>地块建筑面积*1</v>
      </c>
      <c r="Z173" s="14"/>
      <c r="AA173" s="14" t="str" cm="1">
        <f t="array" aca="1" ref="AA173" ca="1">IF(OFFSET(INDIRECT(ADDRESS(ROW(), COLUMN())),0,-1)="",VLOOKUP($G173,$A:$AAE,COLUMN(),FALSE),OFFSET(INDIRECT(ADDRESS(ROW(), COLUMN())),0,-1))</f>
        <v>地块建筑面积*0</v>
      </c>
      <c r="AB173" s="14"/>
      <c r="AC173" s="14" t="str" cm="1">
        <f t="array" aca="1" ref="AC173" ca="1">IF(OFFSET(INDIRECT(ADDRESS(ROW(), COLUMN())),0,-1)="",VLOOKUP($G173,$A:$AAE,COLUMN(),FALSE),OFFSET(INDIRECT(ADDRESS(ROW(), COLUMN())),0,-1))</f>
        <v>地块建筑面积*0</v>
      </c>
      <c r="AD173" s="14"/>
      <c r="AE173" s="14" t="str" cm="1">
        <f t="array" aca="1" ref="AE173" ca="1">IF(OFFSET(INDIRECT(ADDRESS(ROW(), COLUMN())),0,-1)="",VLOOKUP($G173,$A:$AAE,COLUMN(),FALSE),OFFSET(INDIRECT(ADDRESS(ROW(), COLUMN())),0,-1))</f>
        <v>面积*0</v>
      </c>
      <c r="AF173" s="14"/>
      <c r="AG173" s="14" t="str" cm="1">
        <f t="array" aca="1" ref="AG173" ca="1">IF(OFFSET(INDIRECT(ADDRESS(ROW(), COLUMN())),0,-1)="",VLOOKUP($G173,$A:$AAE,COLUMN(),FALSE),OFFSET(INDIRECT(ADDRESS(ROW(), COLUMN())),0,-1))</f>
        <v>面积*0</v>
      </c>
      <c r="AH173" s="14"/>
      <c r="AI173" s="14" t="str" cm="1">
        <f t="array" aca="1" ref="AI173" ca="1">IF(OFFSET(INDIRECT(ADDRESS(ROW(), COLUMN())),0,-1)="",VLOOKUP($G173,$A:$AAE,COLUMN(),FALSE),OFFSET(INDIRECT(ADDRESS(ROW(), COLUMN())),0,-1))</f>
        <v>-</v>
      </c>
      <c r="AJ173" s="14"/>
      <c r="AK173" s="14" cm="1">
        <f t="array" aca="1" ref="AK173" ca="1">IF(OFFSET(INDIRECT(ADDRESS(ROW(), COLUMN())),0,-1)="",VLOOKUP($G173,$A:$AAE,COLUMN(),FALSE),OFFSET(INDIRECT(ADDRESS(ROW(), COLUMN())),0,-1))</f>
        <v>0</v>
      </c>
      <c r="AL173" s="14"/>
      <c r="AM173" s="14" t="str" cm="1">
        <f t="array" aca="1" ref="AM173" ca="1">IF(OFFSET(INDIRECT(ADDRESS(ROW(), COLUMN())),0,-1)="",VLOOKUP($G173,$A:$AAE,COLUMN(),FALSE),OFFSET(INDIRECT(ADDRESS(ROW(), COLUMN())),0,-1))</f>
        <v>-</v>
      </c>
      <c r="AN173" s="14"/>
      <c r="AO173" s="14" cm="1">
        <f t="array" aca="1" ref="AO173" ca="1">IF(OFFSET(INDIRECT(ADDRESS(ROW(), COLUMN())),0,-1)="",VLOOKUP($G173,$A:$AAE,COLUMN(),FALSE),OFFSET(INDIRECT(ADDRESS(ROW(), COLUMN())),0,-1))</f>
        <v>0</v>
      </c>
      <c r="AP173" s="14"/>
      <c r="AQ173" s="14" t="str" cm="1">
        <f t="array" aca="1" ref="AQ173" ca="1">IF(OFFSET(INDIRECT(ADDRESS(ROW(), COLUMN())),0,-1)="",VLOOKUP($G173,$A:$AAE,COLUMN(),FALSE),OFFSET(INDIRECT(ADDRESS(ROW(), COLUMN())),0,-1))</f>
        <v>35平方米/岗位</v>
      </c>
      <c r="AR173" s="14"/>
      <c r="AS173" s="14" t="str" cm="1">
        <f t="array" aca="1" ref="AS173" ca="1">IF(OFFSET(INDIRECT(ADDRESS(ROW(), COLUMN())),0,-1)="",VLOOKUP($G173,$A:$AAE,COLUMN(),FALSE),OFFSET(INDIRECT(ADDRESS(ROW(), COLUMN())),0,-1))</f>
        <v>公服建筑面积/35</v>
      </c>
      <c r="AT173" s="14"/>
      <c r="AU173" s="14" t="str" cm="1">
        <f t="array" aca="1" ref="AU173" ca="1">IF(OFFSET(INDIRECT(ADDRESS(ROW(), COLUMN())),0,-1)="",VLOOKUP($G173,$A:$AAE,COLUMN(),FALSE),OFFSET(INDIRECT(ADDRESS(ROW(), COLUMN())),0,-1))</f>
        <v>幼1.2个/班，小1.5个/班，初高1.0个/班，18个/100教工</v>
      </c>
      <c r="AV173" s="14"/>
      <c r="AW173" s="14" t="str" cm="1">
        <f t="array" aca="1" ref="AW173" ca="1">IF(OFFSET(INDIRECT(ADDRESS(ROW(), COLUMN())),0,-1)="",VLOOKUP($G173,$A:$AAE,COLUMN(),FALSE),OFFSET(INDIRECT(ADDRESS(ROW(), COLUMN())),0,-1))</f>
        <v>班数幼*1.2+18*班数幼*5/100+班数小*1.5+18*班数小*2.5/100+班数初*1.0+18*班数初*4/100+班数高*1.0+18*班数高*5/100</v>
      </c>
      <c r="AX173" s="116"/>
      <c r="AY173" s="14" t="str" cm="1">
        <f t="array" aca="1" ref="AY173" ca="1">IF(OFFSET(INDIRECT(ADDRESS(ROW(), COLUMN())),0,-1)="",VLOOKUP($G173,$A:$AAE,COLUMN(),FALSE),OFFSET(INDIRECT(ADDRESS(ROW(), COLUMN())),0,-1))</f>
        <v>65立方米/公顷*日</v>
      </c>
      <c r="AZ173" s="116"/>
      <c r="BA173" s="14" t="str" cm="1">
        <f t="array" aca="1" ref="BA173" ca="1">IF(OFFSET(INDIRECT(ADDRESS(ROW(), COLUMN())),0,-1)="",VLOOKUP($G173,$A:$AAE,COLUMN(),FALSE),OFFSET(INDIRECT(ADDRESS(ROW(), COLUMN())),0,-1))</f>
        <v>用地面积*65</v>
      </c>
      <c r="BB173" s="116"/>
      <c r="BC173" s="14" cm="1">
        <f t="array" aca="1" ref="BC173" ca="1">IF(OFFSET(INDIRECT(ADDRESS(ROW(), COLUMN())),0,-1)="",VLOOKUP($G173,$A:$AAE,COLUMN(),FALSE),OFFSET(INDIRECT(ADDRESS(ROW(), COLUMN())),0,-1))</f>
        <v>0.85</v>
      </c>
      <c r="BD173" s="116"/>
      <c r="BE173" s="14" t="str" cm="1">
        <f t="array" aca="1" ref="BE173" ca="1">IF(OFFSET(INDIRECT(ADDRESS(ROW(), COLUMN())),0,-1)="",VLOOKUP($G173,$A:$AAE,COLUMN(),FALSE),OFFSET(INDIRECT(ADDRESS(ROW(), COLUMN())),0,-1))</f>
        <v>用水量*0.85</v>
      </c>
      <c r="BF173" s="116"/>
      <c r="BG173" s="14" t="str" cm="1">
        <f t="array" aca="1" ref="BG173" ca="1">IF(OFFSET(INDIRECT(ADDRESS(ROW(), COLUMN())),0,-1)="",VLOOKUP($G173,$A:$AAE,COLUMN(),FALSE),OFFSET(INDIRECT(ADDRESS(ROW(), COLUMN())),0,-1))</f>
        <v>50瓦/平方米</v>
      </c>
      <c r="BH173" s="116"/>
      <c r="BI173" s="14" cm="1">
        <f t="array" aca="1" ref="BI173" ca="1">IF(OFFSET(INDIRECT(ADDRESS(ROW(), COLUMN())),0,-1)="",VLOOKUP($G173,$A:$AAE,COLUMN(),FALSE),OFFSET(INDIRECT(ADDRESS(ROW(), COLUMN())),0,-1))</f>
        <v>0.7</v>
      </c>
      <c r="BJ173" s="116"/>
      <c r="BK173" s="14" t="str" cm="1">
        <f t="array" aca="1" ref="BK173" ca="1">IF(OFFSET(INDIRECT(ADDRESS(ROW(), COLUMN())),0,-1)="",VLOOKUP($G173,$A:$AAE,COLUMN(),FALSE),OFFSET(INDIRECT(ADDRESS(ROW(), COLUMN())),0,-1))</f>
        <v>地块建筑面积*50*0.7/1000</v>
      </c>
      <c r="BL173" s="116"/>
      <c r="BM173" s="14" t="str" cm="1">
        <f t="array" aca="1" ref="BM173" ca="1">IF(OFFSET(INDIRECT(ADDRESS(ROW(), COLUMN())),0,-1)="",VLOOKUP($G173,$A:$AAE,COLUMN(),FALSE),OFFSET(INDIRECT(ADDRESS(ROW(), COLUMN())),0,-1))</f>
        <v>1.0门/100平方米</v>
      </c>
      <c r="BN173" s="116"/>
      <c r="BO173" s="14" t="str" cm="1">
        <f t="array" aca="1" ref="BO173" ca="1">IF(OFFSET(INDIRECT(ADDRESS(ROW(), COLUMN())),0,-1)="",VLOOKUP($G173,$A:$AAE,COLUMN(),FALSE),OFFSET(INDIRECT(ADDRESS(ROW(), COLUMN())),0,-1))</f>
        <v>地块建筑面积*1.0/100</v>
      </c>
      <c r="BP173" s="116"/>
      <c r="BQ173" s="14" t="str" cm="1">
        <f t="array" aca="1" ref="BQ173" ca="1">IF(OFFSET(INDIRECT(ADDRESS(ROW(), COLUMN())),0,-1)="",VLOOKUP($G173,$A:$AAE,COLUMN(),FALSE),OFFSET(INDIRECT(ADDRESS(ROW(), COLUMN())),0,-1))</f>
        <v>0.3门/100平方米</v>
      </c>
      <c r="BR173" s="116"/>
      <c r="BS173" s="14" t="str" cm="1">
        <f t="array" aca="1" ref="BS173" ca="1">IF(OFFSET(INDIRECT(ADDRESS(ROW(), COLUMN())),0,-1)="",VLOOKUP($G173,$A:$AAE,COLUMN(),FALSE),OFFSET(INDIRECT(ADDRESS(ROW(), COLUMN())),0,-1))</f>
        <v>地块建筑面积*0.3/100</v>
      </c>
      <c r="BT173" s="116"/>
      <c r="BU173" s="14" t="str" cm="1">
        <f t="array" aca="1" ref="BU173" ca="1">IF(OFFSET(INDIRECT(ADDRESS(ROW(), COLUMN())),0,-1)="",VLOOKUP($G173,$A:$AAE,COLUMN(),FALSE),OFFSET(INDIRECT(ADDRESS(ROW(), COLUMN())),0,-1))</f>
        <v>幼2.5次/生，小初0.9次/生，高0.6次/生，0.3分担率，幼63：37，小初95：5，高86：14</v>
      </c>
      <c r="BV173" s="116"/>
      <c r="BW173" s="14" t="str" cm="1">
        <f t="array" aca="1" ref="BW173" ca="1">IF(OFFSET(INDIRECT(ADDRESS(ROW(), COLUMN())),0,-1)="",VLOOKUP($G173,$A:$AAE,COLUMN(),FALSE),OFFSET(INDIRECT(ADDRESS(ROW(), COLUMN())),0,-1))</f>
        <v>班数幼*30*2.5*0.3*0.63+班数小*45*0.9*0.3*0.95+班数初*50*0.9*0.3*0.95+班数高*50*0.6*0.3*0.86</v>
      </c>
      <c r="BX173" s="116"/>
      <c r="BY173" s="14" t="str" cm="1">
        <f t="array" aca="1" ref="BY173" ca="1">IF(OFFSET(INDIRECT(ADDRESS(ROW(), COLUMN())),0,-1)="",VLOOKUP($G173,$A:$AAE,COLUMN(),FALSE),OFFSET(INDIRECT(ADDRESS(ROW(), COLUMN())),0,-1))</f>
        <v>班数幼*30*2.5*0.3*0.37+班数小*45*0.9*0.3*0.05+班数初*50*0.9*0.3*0.05+班数高*50*0.6*0.3*0.14</v>
      </c>
      <c r="BZ173" s="97"/>
      <c r="CA173" s="14" t="str" cm="1">
        <f t="array" aca="1" ref="CA173" ca="1">IF(OFFSET(INDIRECT(ADDRESS(ROW(), COLUMN())),0,-1)="",VLOOKUP($G173,$A:$AAE,COLUMN(),FALSE),OFFSET(INDIRECT(ADDRESS(ROW(), COLUMN())),0,-1))</f>
        <v>地块建筑面积*0.4</v>
      </c>
      <c r="CB173" s="14"/>
      <c r="CC173" s="14" t="str" cm="1">
        <f t="array" aca="1" ref="CC173" ca="1">IF(OFFSET(INDIRECT(ADDRESS(ROW(), COLUMN())),0,-1)="",VLOOKUP($G173,$A:$AAE,COLUMN(),FALSE),OFFSET(INDIRECT(ADDRESS(ROW(), COLUMN())),0,-1))</f>
        <v>地块建筑面积*0.4</v>
      </c>
      <c r="CD173" s="14"/>
      <c r="CE173" s="14" t="str" cm="1">
        <f t="array" aca="1" ref="CE173" ca="1">IF(OFFSET(INDIRECT(ADDRESS(ROW(), COLUMN())),0,-1)="",VLOOKUP($G173,$A:$AAE,COLUMN(),FALSE),OFFSET(INDIRECT(ADDRESS(ROW(), COLUMN())),0,-1))</f>
        <v>地块建筑面积*0.08</v>
      </c>
      <c r="CF173" s="14"/>
      <c r="CG173" s="14" t="str" cm="1">
        <f t="array" aca="1" ref="CG173" ca="1">IF(OFFSET(INDIRECT(ADDRESS(ROW(), COLUMN())),0,-1)="",VLOOKUP($G173,$A:$AAE,COLUMN(),FALSE),OFFSET(INDIRECT(ADDRESS(ROW(), COLUMN())),0,-1))</f>
        <v>地块建筑面积*0.08</v>
      </c>
      <c r="CH173" s="14"/>
      <c r="CI173" s="51" t="str" cm="1">
        <f t="array" aca="1" ref="CI173" ca="1">IF(OFFSET(INDIRECT(ADDRESS(ROW(), COLUMN())),0,-1)="",VLOOKUP($G173,$A:$AAE,COLUMN(),FALSE),OFFSET(INDIRECT(ADDRESS(ROW(), COLUMN())),0,-1))</f>
        <v>城镇建设用地</v>
      </c>
      <c r="CJ173" s="76" t="s">
        <v>1962</v>
      </c>
      <c r="CK173" s="78" t="str">
        <f t="shared" si="102"/>
        <v>唯一标识:A33/S42#中小学用地/社会停车场用地&amp;九年一贯制学校#城规</v>
      </c>
      <c r="CL173" s="78" t="str">
        <f t="shared" si="103"/>
        <v>性质名称:中小学用地/社会停车场用地</v>
      </c>
      <c r="CM173" s="78" t="str">
        <f t="shared" si="104"/>
        <v>地块性质过滤:九年一贯制学校</v>
      </c>
      <c r="CN173" s="78" t="str">
        <f t="shared" si="105"/>
        <v>地块性质:A33/S42</v>
      </c>
      <c r="CO173" s="78" t="str">
        <f t="shared" si="106"/>
        <v>地类标准:城规</v>
      </c>
      <c r="CP173" s="78" t="str">
        <f t="shared" si="107"/>
        <v>地块性质别称:</v>
      </c>
      <c r="CQ173" s="78" t="str">
        <f t="shared" si="108"/>
        <v>属性继承:A333#九年一贯制学校#城规</v>
      </c>
      <c r="CR173" s="78" t="str">
        <f t="shared" si="109"/>
        <v>父类:A333</v>
      </c>
      <c r="CS173" s="78" t="str">
        <f t="shared" si="110"/>
        <v>级别继承:A3#教育科研用地#城规</v>
      </c>
      <c r="CT173" s="78" t="str">
        <f t="shared" si="111"/>
        <v>级别层次:6</v>
      </c>
      <c r="CU173" s="78" t="str">
        <f t="shared" si="112"/>
        <v>级别:5A3</v>
      </c>
      <c r="CV173" s="78" t="str">
        <f t="shared" ca="1" si="113"/>
        <v>地块颜色:255,100,224</v>
      </c>
      <c r="CW173" s="78" t="str">
        <f t="shared" ca="1" si="114"/>
        <v>建筑面积公式:面积*容积率</v>
      </c>
      <c r="CX173" s="78" t="str">
        <f t="shared" ca="1" si="115"/>
        <v>住宅建筑面积公式:地块建筑面积*0</v>
      </c>
      <c r="CY173" s="78" t="str">
        <f t="shared" ca="1" si="116"/>
        <v>商服建筑面积公式:地块建筑面积*0</v>
      </c>
      <c r="CZ173" s="78" t="str">
        <f t="shared" ca="1" si="117"/>
        <v>商服中商业建筑面积公式:地块建筑面积*0</v>
      </c>
      <c r="DA173" s="78" t="str">
        <f t="shared" ca="1" si="118"/>
        <v>商服中办公建筑面积公式:地块建筑面积*0</v>
      </c>
      <c r="DB173" s="78" t="str">
        <f t="shared" ca="1" si="119"/>
        <v>公服建筑面积公式:地块建筑面积*1</v>
      </c>
      <c r="DC173" s="78" t="str">
        <f t="shared" ca="1" si="120"/>
        <v>工业建筑面积公式:地块建筑面积*0</v>
      </c>
      <c r="DD173" s="78" t="str">
        <f t="shared" ca="1" si="121"/>
        <v>市政建筑面积公式:地块建筑面积*0</v>
      </c>
      <c r="DE173" s="78" t="str">
        <f t="shared" ca="1" si="147"/>
        <v>绿地面积指定指标:面积*0</v>
      </c>
      <c r="DF173" s="78" t="str">
        <f t="shared" ca="1" si="148"/>
        <v>绿地面积指定公式:面积*0</v>
      </c>
      <c r="DG173" s="78" t="str">
        <f t="shared" ca="1" si="122"/>
        <v>户数指标:-</v>
      </c>
      <c r="DH173" s="78" t="str">
        <f t="shared" ca="1" si="123"/>
        <v>户数公式:0</v>
      </c>
      <c r="DI173" s="78" t="str">
        <f t="shared" ca="1" si="124"/>
        <v>人数指标:-</v>
      </c>
      <c r="DJ173" s="78" t="str">
        <f t="shared" ca="1" si="125"/>
        <v>人数公式:0</v>
      </c>
      <c r="DK173" s="78" t="str">
        <f t="shared" ca="1" si="126"/>
        <v>就业指标:35平方米/岗位</v>
      </c>
      <c r="DL173" s="78" t="str">
        <f t="shared" ca="1" si="127"/>
        <v>就业公式:公服建筑面积/35</v>
      </c>
      <c r="DM173" s="78" t="str">
        <f t="shared" ca="1" si="128"/>
        <v>机动车指标:幼1.2个/班，小1.5个/班，初高1.0个/班，18个/100教工</v>
      </c>
      <c r="DN173" s="78" t="str">
        <f t="shared" ca="1" si="129"/>
        <v>机动车公式:班数幼*1.2+18*班数幼*5/100+班数小*1.5+18*班数小*2.5/100+班数初*1.0+18*班数初*4/100+班数高*1.0+18*班数高*5/100</v>
      </c>
      <c r="DO173" s="78" t="str">
        <f t="shared" ca="1" si="130"/>
        <v>用水量指标:65立方米/公顷*日</v>
      </c>
      <c r="DP173" s="78" t="str">
        <f t="shared" ca="1" si="131"/>
        <v>用水量公式:用地面积*65</v>
      </c>
      <c r="DQ173" s="78" t="str">
        <f t="shared" ca="1" si="132"/>
        <v>污水折算系数:0.85</v>
      </c>
      <c r="DR173" s="78" t="str">
        <f t="shared" ca="1" si="133"/>
        <v>污水量公式:用水量*0.85</v>
      </c>
      <c r="DS173" s="78" t="str">
        <f t="shared" ca="1" si="134"/>
        <v>用电负荷指标:50瓦/平方米</v>
      </c>
      <c r="DT173" s="78" t="str">
        <f t="shared" ca="1" si="135"/>
        <v>同时率:0.7</v>
      </c>
      <c r="DU173" s="78" t="str">
        <f t="shared" ca="1" si="136"/>
        <v>用电量公式:地块建筑面积*50*0.7/1000</v>
      </c>
      <c r="DV173" s="78" t="str">
        <f t="shared" ca="1" si="137"/>
        <v>固话装机指标:1.0门/100平方米</v>
      </c>
      <c r="DW173" s="78" t="str">
        <f t="shared" ca="1" si="138"/>
        <v>固话量公式:地块建筑面积*1.0/100</v>
      </c>
      <c r="DX173" s="78" t="str">
        <f t="shared" ca="1" si="139"/>
        <v>有线电视指标:0.3门/100平方米</v>
      </c>
      <c r="DY173" s="78" t="str">
        <f t="shared" ca="1" si="140"/>
        <v>电视量公式:地块建筑面积*0.3/100</v>
      </c>
      <c r="DZ173" s="78" t="str">
        <f t="shared" ca="1" si="141"/>
        <v>高峰机动车生成量指标:幼2.5次/生，小初0.9次/生，高0.6次/生，0.3分担率，幼63：37，小初95：5，高86：14</v>
      </c>
      <c r="EA173" s="78" t="str">
        <f t="shared" ca="1" si="142"/>
        <v>高峰机动车吸引量公式:班数幼*30*2.5*0.3*0.63+班数小*45*0.9*0.3*0.95+班数初*50*0.9*0.3*0.95+班数高*50*0.6*0.3*0.86</v>
      </c>
      <c r="EB173" s="78" t="str">
        <f t="shared" ca="1" si="143"/>
        <v>高峰机动车发生量公式:班数幼*30*2.5*0.3*0.37+班数小*45*0.9*0.3*0.05+班数初*50*0.9*0.3*0.05+班数高*50*0.6*0.3*0.14</v>
      </c>
      <c r="EC173" s="78" t="str">
        <f t="shared" ca="1" si="149"/>
        <v>地下空间指标:地块建筑面积*0.4</v>
      </c>
      <c r="ED173" s="78" t="str">
        <f t="shared" ca="1" si="144"/>
        <v>地下空间公式:地块建筑面积*0.4</v>
      </c>
      <c r="EE173" s="78" t="str">
        <f t="shared" ca="1" si="150"/>
        <v>人防指标:地块建筑面积*0.08</v>
      </c>
      <c r="EF173" s="78" t="str">
        <f t="shared" ca="1" si="145"/>
        <v>人防公式:地块建筑面积*0.08</v>
      </c>
      <c r="EG173" s="78" t="str">
        <f t="shared" ca="1" si="152"/>
        <v>用地构成:城镇建设用地</v>
      </c>
      <c r="EH173" s="78" t="s">
        <v>1962</v>
      </c>
      <c r="EI173" s="79" t="str">
        <f t="shared" ca="1" si="151"/>
        <v>唯一标识:A33/S42#中小学用地/社会停车场用地&amp;九年一贯制学校#城规;性质名称:中小学用地/社会停车场用地;地块性质过滤:九年一贯制学校;地块性质:A33/S42;地类标准:城规;地块性质别称:;属性继承:A333#九年一贯制学校#城规;父类:A333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3" t="s">
        <v>1962</v>
      </c>
    </row>
    <row r="174" spans="1:140" ht="16.5" x14ac:dyDescent="0.2">
      <c r="A174" s="49" t="str">
        <f t="shared" si="146"/>
        <v>A33#中小学用地&amp;寄宿制普通高中#城规</v>
      </c>
      <c r="B174" s="49" t="s">
        <v>288</v>
      </c>
      <c r="C174" s="49" t="s">
        <v>293</v>
      </c>
      <c r="D174" s="49" t="s">
        <v>847</v>
      </c>
      <c r="E174" s="49" t="s">
        <v>1276</v>
      </c>
      <c r="F174" s="49"/>
      <c r="G174" s="49" t="s">
        <v>71</v>
      </c>
      <c r="H174" s="49" t="s">
        <v>852</v>
      </c>
      <c r="I174" s="49" t="s">
        <v>67</v>
      </c>
      <c r="J174" s="49">
        <v>6</v>
      </c>
      <c r="K174" s="49" t="s">
        <v>1500</v>
      </c>
      <c r="L174" s="49"/>
      <c r="M174" s="49" t="str" cm="1">
        <f t="array" aca="1" ref="M174" ca="1">IF(OFFSET(INDIRECT(ADDRESS(ROW(), COLUMN())),0,-1)="",VLOOKUP($G174,$A:$AAE,COLUMN(),FALSE),OFFSET(INDIRECT(ADDRESS(ROW(), COLUMN())),0,-1))</f>
        <v>255,100,224</v>
      </c>
      <c r="N174" s="12"/>
      <c r="O174" s="49" t="str" cm="1">
        <f t="array" aca="1" ref="O174" ca="1">IF(OFFSET(INDIRECT(ADDRESS(ROW(), COLUMN())),0,-1)="",VLOOKUP($G174,$A:$AAE,COLUMN(),FALSE),OFFSET(INDIRECT(ADDRESS(ROW(), COLUMN())),0,-1))</f>
        <v>面积*容积率</v>
      </c>
      <c r="P174" s="12"/>
      <c r="Q174" s="12" t="str" cm="1">
        <f t="array" aca="1" ref="Q174" ca="1">IF(OFFSET(INDIRECT(ADDRESS(ROW(), COLUMN())),0,-1)="",VLOOKUP($G174,$A:$AAE,COLUMN(),FALSE),OFFSET(INDIRECT(ADDRESS(ROW(), COLUMN())),0,-1))</f>
        <v>地块建筑面积*0</v>
      </c>
      <c r="R174" s="12"/>
      <c r="S174" s="12" t="str" cm="1">
        <f t="array" aca="1" ref="S174" ca="1">IF(OFFSET(INDIRECT(ADDRESS(ROW(), COLUMN())),0,-1)="",VLOOKUP($G174,$A:$AAE,COLUMN(),FALSE),OFFSET(INDIRECT(ADDRESS(ROW(), COLUMN())),0,-1))</f>
        <v>地块建筑面积*0</v>
      </c>
      <c r="T174" s="12"/>
      <c r="U174" s="12" t="str" cm="1">
        <f t="array" aca="1" ref="U174" ca="1">IF(OFFSET(INDIRECT(ADDRESS(ROW(), COLUMN())),0,-1)="",VLOOKUP($G174,$A:$AAE,COLUMN(),FALSE),OFFSET(INDIRECT(ADDRESS(ROW(), COLUMN())),0,-1))</f>
        <v>地块建筑面积*0</v>
      </c>
      <c r="V174" s="12"/>
      <c r="W174" s="49" t="str" cm="1">
        <f t="array" aca="1" ref="W174" ca="1">IF(OFFSET(INDIRECT(ADDRESS(ROW(), COLUMN())),0,-1)="",VLOOKUP($G174,$A:$AAE,COLUMN(),FALSE),OFFSET(INDIRECT(ADDRESS(ROW(), COLUMN())),0,-1))</f>
        <v>地块建筑面积*0</v>
      </c>
      <c r="X174" s="12"/>
      <c r="Y174" s="12" t="str" cm="1">
        <f t="array" aca="1" ref="Y174" ca="1">IF(OFFSET(INDIRECT(ADDRESS(ROW(), COLUMN())),0,-1)="",VLOOKUP($G174,$A:$AAE,COLUMN(),FALSE),OFFSET(INDIRECT(ADDRESS(ROW(), COLUMN())),0,-1))</f>
        <v>地块建筑面积*1</v>
      </c>
      <c r="Z174" s="12"/>
      <c r="AA174" s="12" t="str" cm="1">
        <f t="array" aca="1" ref="AA174" ca="1">IF(OFFSET(INDIRECT(ADDRESS(ROW(), COLUMN())),0,-1)="",VLOOKUP($G174,$A:$AAE,COLUMN(),FALSE),OFFSET(INDIRECT(ADDRESS(ROW(), COLUMN())),0,-1))</f>
        <v>地块建筑面积*0</v>
      </c>
      <c r="AB174" s="12"/>
      <c r="AC174" s="12" t="str" cm="1">
        <f t="array" aca="1" ref="AC174" ca="1">IF(OFFSET(INDIRECT(ADDRESS(ROW(), COLUMN())),0,-1)="",VLOOKUP($G174,$A:$AAE,COLUMN(),FALSE),OFFSET(INDIRECT(ADDRESS(ROW(), COLUMN())),0,-1))</f>
        <v>地块建筑面积*0</v>
      </c>
      <c r="AD174" s="12"/>
      <c r="AE174" s="12" t="str" cm="1">
        <f t="array" aca="1" ref="AE174" ca="1">IF(OFFSET(INDIRECT(ADDRESS(ROW(), COLUMN())),0,-1)="",VLOOKUP($G174,$A:$AAE,COLUMN(),FALSE),OFFSET(INDIRECT(ADDRESS(ROW(), COLUMN())),0,-1))</f>
        <v>面积*0</v>
      </c>
      <c r="AF174" s="12"/>
      <c r="AG174" s="12" t="str" cm="1">
        <f t="array" aca="1" ref="AG174" ca="1">IF(OFFSET(INDIRECT(ADDRESS(ROW(), COLUMN())),0,-1)="",VLOOKUP($G174,$A:$AAE,COLUMN(),FALSE),OFFSET(INDIRECT(ADDRESS(ROW(), COLUMN())),0,-1))</f>
        <v>面积*0</v>
      </c>
      <c r="AH174" s="12"/>
      <c r="AI174" s="12" t="str" cm="1">
        <f t="array" aca="1" ref="AI174" ca="1">IF(OFFSET(INDIRECT(ADDRESS(ROW(), COLUMN())),0,-1)="",VLOOKUP($G174,$A:$AAE,COLUMN(),FALSE),OFFSET(INDIRECT(ADDRESS(ROW(), COLUMN())),0,-1))</f>
        <v>-</v>
      </c>
      <c r="AJ174" s="12"/>
      <c r="AK174" s="12" cm="1">
        <f t="array" aca="1" ref="AK174" ca="1">IF(OFFSET(INDIRECT(ADDRESS(ROW(), COLUMN())),0,-1)="",VLOOKUP($G174,$A:$AAE,COLUMN(),FALSE),OFFSET(INDIRECT(ADDRESS(ROW(), COLUMN())),0,-1))</f>
        <v>0</v>
      </c>
      <c r="AL174" s="12"/>
      <c r="AM174" s="12" t="str" cm="1">
        <f t="array" aca="1" ref="AM174" ca="1">IF(OFFSET(INDIRECT(ADDRESS(ROW(), COLUMN())),0,-1)="",VLOOKUP($G174,$A:$AAE,COLUMN(),FALSE),OFFSET(INDIRECT(ADDRESS(ROW(), COLUMN())),0,-1))</f>
        <v>-</v>
      </c>
      <c r="AN174" s="12"/>
      <c r="AO174" s="12" cm="1">
        <f t="array" aca="1" ref="AO174" ca="1">IF(OFFSET(INDIRECT(ADDRESS(ROW(), COLUMN())),0,-1)="",VLOOKUP($G174,$A:$AAE,COLUMN(),FALSE),OFFSET(INDIRECT(ADDRESS(ROW(), COLUMN())),0,-1))</f>
        <v>0</v>
      </c>
      <c r="AP174" s="12"/>
      <c r="AQ174" s="12" t="str" cm="1">
        <f t="array" aca="1" ref="AQ174" ca="1">IF(OFFSET(INDIRECT(ADDRESS(ROW(), COLUMN())),0,-1)="",VLOOKUP($G174,$A:$AAE,COLUMN(),FALSE),OFFSET(INDIRECT(ADDRESS(ROW(), COLUMN())),0,-1))</f>
        <v>35平方米/岗位</v>
      </c>
      <c r="AR174" s="12"/>
      <c r="AS174" s="12" t="str" cm="1">
        <f t="array" aca="1" ref="AS174" ca="1">IF(OFFSET(INDIRECT(ADDRESS(ROW(), COLUMN())),0,-1)="",VLOOKUP($G174,$A:$AAE,COLUMN(),FALSE),OFFSET(INDIRECT(ADDRESS(ROW(), COLUMN())),0,-1))</f>
        <v>公服建筑面积/35</v>
      </c>
      <c r="AT174" s="12"/>
      <c r="AU174" s="12" t="str" cm="1">
        <f t="array" aca="1" ref="AU174" ca="1">IF(OFFSET(INDIRECT(ADDRESS(ROW(), COLUMN())),0,-1)="",VLOOKUP($G174,$A:$AAE,COLUMN(),FALSE),OFFSET(INDIRECT(ADDRESS(ROW(), COLUMN())),0,-1))</f>
        <v>幼1.2个/班，小1.5个/班，初高1.0个/班，18个/100教工</v>
      </c>
      <c r="AV174" s="12"/>
      <c r="AW174" s="12" t="str" cm="1">
        <f t="array" aca="1" ref="AW174" ca="1">IF(OFFSET(INDIRECT(ADDRESS(ROW(), COLUMN())),0,-1)="",VLOOKUP($G174,$A:$AAE,COLUMN(),FALSE),OFFSET(INDIRECT(ADDRESS(ROW(), COLUMN())),0,-1))</f>
        <v>班数幼*1.2+18*班数幼*5/100+班数小*1.5+18*班数小*2.5/100+班数初*1.0+18*班数初*4/100+班数高*1.0+18*班数高*5/100</v>
      </c>
      <c r="AX174" s="2"/>
      <c r="AY174" s="12" t="str" cm="1">
        <f t="array" aca="1" ref="AY174" ca="1">IF(OFFSET(INDIRECT(ADDRESS(ROW(), COLUMN())),0,-1)="",VLOOKUP($G174,$A:$AAE,COLUMN(),FALSE),OFFSET(INDIRECT(ADDRESS(ROW(), COLUMN())),0,-1))</f>
        <v>65立方米/公顷*日</v>
      </c>
      <c r="AZ174" s="2"/>
      <c r="BA174" s="12" t="str" cm="1">
        <f t="array" aca="1" ref="BA174" ca="1">IF(OFFSET(INDIRECT(ADDRESS(ROW(), COLUMN())),0,-1)="",VLOOKUP($G174,$A:$AAE,COLUMN(),FALSE),OFFSET(INDIRECT(ADDRESS(ROW(), COLUMN())),0,-1))</f>
        <v>用地面积*65</v>
      </c>
      <c r="BB174" s="2"/>
      <c r="BC174" s="12" cm="1">
        <f t="array" aca="1" ref="BC174" ca="1">IF(OFFSET(INDIRECT(ADDRESS(ROW(), COLUMN())),0,-1)="",VLOOKUP($G174,$A:$AAE,COLUMN(),FALSE),OFFSET(INDIRECT(ADDRESS(ROW(), COLUMN())),0,-1))</f>
        <v>0.85</v>
      </c>
      <c r="BD174" s="2"/>
      <c r="BE174" s="12" t="str" cm="1">
        <f t="array" aca="1" ref="BE174" ca="1">IF(OFFSET(INDIRECT(ADDRESS(ROW(), COLUMN())),0,-1)="",VLOOKUP($G174,$A:$AAE,COLUMN(),FALSE),OFFSET(INDIRECT(ADDRESS(ROW(), COLUMN())),0,-1))</f>
        <v>用水量*0.85</v>
      </c>
      <c r="BF174" s="2"/>
      <c r="BG174" s="12" t="str" cm="1">
        <f t="array" aca="1" ref="BG174" ca="1">IF(OFFSET(INDIRECT(ADDRESS(ROW(), COLUMN())),0,-1)="",VLOOKUP($G174,$A:$AAE,COLUMN(),FALSE),OFFSET(INDIRECT(ADDRESS(ROW(), COLUMN())),0,-1))</f>
        <v>50瓦/平方米</v>
      </c>
      <c r="BH174" s="2"/>
      <c r="BI174" s="12" cm="1">
        <f t="array" aca="1" ref="BI174" ca="1">IF(OFFSET(INDIRECT(ADDRESS(ROW(), COLUMN())),0,-1)="",VLOOKUP($G174,$A:$AAE,COLUMN(),FALSE),OFFSET(INDIRECT(ADDRESS(ROW(), COLUMN())),0,-1))</f>
        <v>0.7</v>
      </c>
      <c r="BJ174" s="2"/>
      <c r="BK174" s="12" t="str" cm="1">
        <f t="array" aca="1" ref="BK174" ca="1">IF(OFFSET(INDIRECT(ADDRESS(ROW(), COLUMN())),0,-1)="",VLOOKUP($G174,$A:$AAE,COLUMN(),FALSE),OFFSET(INDIRECT(ADDRESS(ROW(), COLUMN())),0,-1))</f>
        <v>地块建筑面积*50*0.7/1000</v>
      </c>
      <c r="BL174" s="2"/>
      <c r="BM174" s="12" t="str" cm="1">
        <f t="array" aca="1" ref="BM174" ca="1">IF(OFFSET(INDIRECT(ADDRESS(ROW(), COLUMN())),0,-1)="",VLOOKUP($G174,$A:$AAE,COLUMN(),FALSE),OFFSET(INDIRECT(ADDRESS(ROW(), COLUMN())),0,-1))</f>
        <v>1.0门/100平方米</v>
      </c>
      <c r="BN174" s="2"/>
      <c r="BO174" s="12" t="str" cm="1">
        <f t="array" aca="1" ref="BO174" ca="1">IF(OFFSET(INDIRECT(ADDRESS(ROW(), COLUMN())),0,-1)="",VLOOKUP($G174,$A:$AAE,COLUMN(),FALSE),OFFSET(INDIRECT(ADDRESS(ROW(), COLUMN())),0,-1))</f>
        <v>地块建筑面积*1.0/100</v>
      </c>
      <c r="BP174" s="2"/>
      <c r="BQ174" s="12" t="str" cm="1">
        <f t="array" aca="1" ref="BQ174" ca="1">IF(OFFSET(INDIRECT(ADDRESS(ROW(), COLUMN())),0,-1)="",VLOOKUP($G174,$A:$AAE,COLUMN(),FALSE),OFFSET(INDIRECT(ADDRESS(ROW(), COLUMN())),0,-1))</f>
        <v>0.3门/100平方米</v>
      </c>
      <c r="BR174" s="2"/>
      <c r="BS174" s="12" t="str" cm="1">
        <f t="array" aca="1" ref="BS174" ca="1">IF(OFFSET(INDIRECT(ADDRESS(ROW(), COLUMN())),0,-1)="",VLOOKUP($G174,$A:$AAE,COLUMN(),FALSE),OFFSET(INDIRECT(ADDRESS(ROW(), COLUMN())),0,-1))</f>
        <v>地块建筑面积*0.3/100</v>
      </c>
      <c r="BT174" s="2"/>
      <c r="BU174" s="12" t="str" cm="1">
        <f t="array" aca="1" ref="BU174" ca="1">IF(OFFSET(INDIRECT(ADDRESS(ROW(), COLUMN())),0,-1)="",VLOOKUP($G174,$A:$AAE,COLUMN(),FALSE),OFFSET(INDIRECT(ADDRESS(ROW(), COLUMN())),0,-1))</f>
        <v>幼2.5次/生，小初0.9次/生，高0.6次/生，0.3分担率，幼63：37，小初95：5，高86：14</v>
      </c>
      <c r="BV174" s="2"/>
      <c r="BW174" s="12" t="str" cm="1">
        <f t="array" aca="1" ref="BW174" ca="1">IF(OFFSET(INDIRECT(ADDRESS(ROW(), COLUMN())),0,-1)="",VLOOKUP($G174,$A:$AAE,COLUMN(),FALSE),OFFSET(INDIRECT(ADDRESS(ROW(), COLUMN())),0,-1))</f>
        <v>班数幼*30*2.5*0.3*0.63+班数小*45*0.9*0.3*0.95+班数初*50*0.9*0.3*0.95+班数高*50*0.6*0.3*0.86</v>
      </c>
      <c r="BX174" s="2"/>
      <c r="BY174" s="12" t="str" cm="1">
        <f t="array" aca="1" ref="BY174" ca="1">IF(OFFSET(INDIRECT(ADDRESS(ROW(), COLUMN())),0,-1)="",VLOOKUP($G174,$A:$AAE,COLUMN(),FALSE),OFFSET(INDIRECT(ADDRESS(ROW(), COLUMN())),0,-1))</f>
        <v>班数幼*30*2.5*0.3*0.37+班数小*45*0.9*0.3*0.05+班数初*50*0.9*0.3*0.05+班数高*50*0.6*0.3*0.14</v>
      </c>
      <c r="BZ174" s="95"/>
      <c r="CA174" s="12" t="str" cm="1">
        <f t="array" aca="1" ref="CA174" ca="1">IF(OFFSET(INDIRECT(ADDRESS(ROW(), COLUMN())),0,-1)="",VLOOKUP($G174,$A:$AAE,COLUMN(),FALSE),OFFSET(INDIRECT(ADDRESS(ROW(), COLUMN())),0,-1))</f>
        <v>地块建筑面积*0.4</v>
      </c>
      <c r="CB174" s="12"/>
      <c r="CC174" s="12" t="str" cm="1">
        <f t="array" aca="1" ref="CC174" ca="1">IF(OFFSET(INDIRECT(ADDRESS(ROW(), COLUMN())),0,-1)="",VLOOKUP($G174,$A:$AAE,COLUMN(),FALSE),OFFSET(INDIRECT(ADDRESS(ROW(), COLUMN())),0,-1))</f>
        <v>地块建筑面积*0.4</v>
      </c>
      <c r="CD174" s="12"/>
      <c r="CE174" s="12" t="str" cm="1">
        <f t="array" aca="1" ref="CE174" ca="1">IF(OFFSET(INDIRECT(ADDRESS(ROW(), COLUMN())),0,-1)="",VLOOKUP($G174,$A:$AAE,COLUMN(),FALSE),OFFSET(INDIRECT(ADDRESS(ROW(), COLUMN())),0,-1))</f>
        <v>地块建筑面积*0.08</v>
      </c>
      <c r="CF174" s="12"/>
      <c r="CG174" s="12" t="str" cm="1">
        <f t="array" aca="1" ref="CG174" ca="1">IF(OFFSET(INDIRECT(ADDRESS(ROW(), COLUMN())),0,-1)="",VLOOKUP($G174,$A:$AAE,COLUMN(),FALSE),OFFSET(INDIRECT(ADDRESS(ROW(), COLUMN())),0,-1))</f>
        <v>地块建筑面积*0.08</v>
      </c>
      <c r="CH174" s="12"/>
      <c r="CI174" s="49" t="str" cm="1">
        <f t="array" aca="1" ref="CI174" ca="1">IF(OFFSET(INDIRECT(ADDRESS(ROW(), COLUMN())),0,-1)="",VLOOKUP($G174,$A:$AAE,COLUMN(),FALSE),OFFSET(INDIRECT(ADDRESS(ROW(), COLUMN())),0,-1))</f>
        <v>城镇建设用地</v>
      </c>
      <c r="CJ174" s="75" t="s">
        <v>1962</v>
      </c>
      <c r="CK174" s="78" t="str">
        <f t="shared" si="102"/>
        <v>唯一标识:A33#中小学用地&amp;寄宿制普通高中#城规</v>
      </c>
      <c r="CL174" s="78" t="str">
        <f t="shared" si="103"/>
        <v>性质名称:中小学用地</v>
      </c>
      <c r="CM174" s="78" t="str">
        <f t="shared" si="104"/>
        <v>地块性质过滤:寄宿制普通高中</v>
      </c>
      <c r="CN174" s="78" t="str">
        <f t="shared" si="105"/>
        <v>地块性质:A33</v>
      </c>
      <c r="CO174" s="78" t="str">
        <f t="shared" si="106"/>
        <v>地类标准:城规</v>
      </c>
      <c r="CP174" s="78" t="str">
        <f t="shared" si="107"/>
        <v>地块性质别称:</v>
      </c>
      <c r="CQ174" s="78" t="str">
        <f t="shared" si="108"/>
        <v>属性继承:A334#寄宿制普通高中#城规</v>
      </c>
      <c r="CR174" s="78" t="str">
        <f t="shared" si="109"/>
        <v>父类:A334</v>
      </c>
      <c r="CS174" s="78" t="str">
        <f t="shared" si="110"/>
        <v>级别继承:A3#教育科研用地#城规</v>
      </c>
      <c r="CT174" s="78" t="str">
        <f t="shared" si="111"/>
        <v>级别层次:6</v>
      </c>
      <c r="CU174" s="78" t="str">
        <f t="shared" si="112"/>
        <v>级别:5A3</v>
      </c>
      <c r="CV174" s="78" t="str">
        <f t="shared" ca="1" si="113"/>
        <v>地块颜色:255,100,224</v>
      </c>
      <c r="CW174" s="78" t="str">
        <f t="shared" ca="1" si="114"/>
        <v>建筑面积公式:面积*容积率</v>
      </c>
      <c r="CX174" s="78" t="str">
        <f t="shared" ca="1" si="115"/>
        <v>住宅建筑面积公式:地块建筑面积*0</v>
      </c>
      <c r="CY174" s="78" t="str">
        <f t="shared" ca="1" si="116"/>
        <v>商服建筑面积公式:地块建筑面积*0</v>
      </c>
      <c r="CZ174" s="78" t="str">
        <f t="shared" ca="1" si="117"/>
        <v>商服中商业建筑面积公式:地块建筑面积*0</v>
      </c>
      <c r="DA174" s="78" t="str">
        <f t="shared" ca="1" si="118"/>
        <v>商服中办公建筑面积公式:地块建筑面积*0</v>
      </c>
      <c r="DB174" s="78" t="str">
        <f t="shared" ca="1" si="119"/>
        <v>公服建筑面积公式:地块建筑面积*1</v>
      </c>
      <c r="DC174" s="78" t="str">
        <f t="shared" ca="1" si="120"/>
        <v>工业建筑面积公式:地块建筑面积*0</v>
      </c>
      <c r="DD174" s="78" t="str">
        <f t="shared" ca="1" si="121"/>
        <v>市政建筑面积公式:地块建筑面积*0</v>
      </c>
      <c r="DE174" s="78" t="str">
        <f t="shared" ca="1" si="147"/>
        <v>绿地面积指定指标:面积*0</v>
      </c>
      <c r="DF174" s="78" t="str">
        <f t="shared" ca="1" si="148"/>
        <v>绿地面积指定公式:面积*0</v>
      </c>
      <c r="DG174" s="78" t="str">
        <f t="shared" ca="1" si="122"/>
        <v>户数指标:-</v>
      </c>
      <c r="DH174" s="78" t="str">
        <f t="shared" ca="1" si="123"/>
        <v>户数公式:0</v>
      </c>
      <c r="DI174" s="78" t="str">
        <f t="shared" ca="1" si="124"/>
        <v>人数指标:-</v>
      </c>
      <c r="DJ174" s="78" t="str">
        <f t="shared" ca="1" si="125"/>
        <v>人数公式:0</v>
      </c>
      <c r="DK174" s="78" t="str">
        <f t="shared" ca="1" si="126"/>
        <v>就业指标:35平方米/岗位</v>
      </c>
      <c r="DL174" s="78" t="str">
        <f t="shared" ca="1" si="127"/>
        <v>就业公式:公服建筑面积/35</v>
      </c>
      <c r="DM174" s="78" t="str">
        <f t="shared" ca="1" si="128"/>
        <v>机动车指标:幼1.2个/班，小1.5个/班，初高1.0个/班，18个/100教工</v>
      </c>
      <c r="DN174" s="78" t="str">
        <f t="shared" ca="1" si="129"/>
        <v>机动车公式:班数幼*1.2+18*班数幼*5/100+班数小*1.5+18*班数小*2.5/100+班数初*1.0+18*班数初*4/100+班数高*1.0+18*班数高*5/100</v>
      </c>
      <c r="DO174" s="78" t="str">
        <f t="shared" ca="1" si="130"/>
        <v>用水量指标:65立方米/公顷*日</v>
      </c>
      <c r="DP174" s="78" t="str">
        <f t="shared" ca="1" si="131"/>
        <v>用水量公式:用地面积*65</v>
      </c>
      <c r="DQ174" s="78" t="str">
        <f t="shared" ca="1" si="132"/>
        <v>污水折算系数:0.85</v>
      </c>
      <c r="DR174" s="78" t="str">
        <f t="shared" ca="1" si="133"/>
        <v>污水量公式:用水量*0.85</v>
      </c>
      <c r="DS174" s="78" t="str">
        <f t="shared" ca="1" si="134"/>
        <v>用电负荷指标:50瓦/平方米</v>
      </c>
      <c r="DT174" s="78" t="str">
        <f t="shared" ca="1" si="135"/>
        <v>同时率:0.7</v>
      </c>
      <c r="DU174" s="78" t="str">
        <f t="shared" ca="1" si="136"/>
        <v>用电量公式:地块建筑面积*50*0.7/1000</v>
      </c>
      <c r="DV174" s="78" t="str">
        <f t="shared" ca="1" si="137"/>
        <v>固话装机指标:1.0门/100平方米</v>
      </c>
      <c r="DW174" s="78" t="str">
        <f t="shared" ca="1" si="138"/>
        <v>固话量公式:地块建筑面积*1.0/100</v>
      </c>
      <c r="DX174" s="78" t="str">
        <f t="shared" ca="1" si="139"/>
        <v>有线电视指标:0.3门/100平方米</v>
      </c>
      <c r="DY174" s="78" t="str">
        <f t="shared" ca="1" si="140"/>
        <v>电视量公式:地块建筑面积*0.3/100</v>
      </c>
      <c r="DZ174" s="78" t="str">
        <f t="shared" ca="1" si="141"/>
        <v>高峰机动车生成量指标:幼2.5次/生，小初0.9次/生，高0.6次/生，0.3分担率，幼63：37，小初95：5，高86：14</v>
      </c>
      <c r="EA174" s="78" t="str">
        <f t="shared" ca="1" si="142"/>
        <v>高峰机动车吸引量公式:班数幼*30*2.5*0.3*0.63+班数小*45*0.9*0.3*0.95+班数初*50*0.9*0.3*0.95+班数高*50*0.6*0.3*0.86</v>
      </c>
      <c r="EB174" s="78" t="str">
        <f t="shared" ca="1" si="143"/>
        <v>高峰机动车发生量公式:班数幼*30*2.5*0.3*0.37+班数小*45*0.9*0.3*0.05+班数初*50*0.9*0.3*0.05+班数高*50*0.6*0.3*0.14</v>
      </c>
      <c r="EC174" s="78" t="str">
        <f t="shared" ca="1" si="149"/>
        <v>地下空间指标:地块建筑面积*0.4</v>
      </c>
      <c r="ED174" s="78" t="str">
        <f t="shared" ca="1" si="144"/>
        <v>地下空间公式:地块建筑面积*0.4</v>
      </c>
      <c r="EE174" s="78" t="str">
        <f t="shared" ca="1" si="150"/>
        <v>人防指标:地块建筑面积*0.08</v>
      </c>
      <c r="EF174" s="78" t="str">
        <f t="shared" ca="1" si="145"/>
        <v>人防公式:地块建筑面积*0.08</v>
      </c>
      <c r="EG174" s="78" t="str">
        <f t="shared" ca="1" si="152"/>
        <v>用地构成:城镇建设用地</v>
      </c>
      <c r="EH174" s="78" t="s">
        <v>1962</v>
      </c>
      <c r="EI174" s="79" t="str">
        <f t="shared" ca="1" si="151"/>
        <v>唯一标识:A33#中小学用地&amp;寄宿制普通高中#城规;性质名称:中小学用地;地块性质过滤:寄宿制普通高中;地块性质:A33;地类标准:城规;地块性质别称:;属性继承:A334#寄宿制普通高中#城规;父类:A334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4" t="s">
        <v>1962</v>
      </c>
    </row>
    <row r="175" spans="1:140" ht="16.5" x14ac:dyDescent="0.2">
      <c r="A175" s="51" t="str">
        <f t="shared" si="146"/>
        <v>A33/S42#中小学用地/社会停车场用地&amp;寄宿制普通高中#城规</v>
      </c>
      <c r="B175" s="51" t="s">
        <v>289</v>
      </c>
      <c r="C175" s="51" t="s">
        <v>293</v>
      </c>
      <c r="D175" s="51" t="s">
        <v>848</v>
      </c>
      <c r="E175" s="51" t="s">
        <v>1276</v>
      </c>
      <c r="F175" s="51"/>
      <c r="G175" s="51" t="s">
        <v>71</v>
      </c>
      <c r="H175" s="51" t="s">
        <v>852</v>
      </c>
      <c r="I175" s="51" t="s">
        <v>67</v>
      </c>
      <c r="J175" s="51">
        <v>6</v>
      </c>
      <c r="K175" s="51" t="s">
        <v>1500</v>
      </c>
      <c r="L175" s="51"/>
      <c r="M175" s="51" t="str" cm="1">
        <f t="array" aca="1" ref="M175" ca="1">IF(OFFSET(INDIRECT(ADDRESS(ROW(), COLUMN())),0,-1)="",VLOOKUP($G175,$A:$AAE,COLUMN(),FALSE),OFFSET(INDIRECT(ADDRESS(ROW(), COLUMN())),0,-1))</f>
        <v>255,100,224</v>
      </c>
      <c r="N175" s="14"/>
      <c r="O175" s="51" t="str" cm="1">
        <f t="array" aca="1" ref="O175" ca="1">IF(OFFSET(INDIRECT(ADDRESS(ROW(), COLUMN())),0,-1)="",VLOOKUP($G175,$A:$AAE,COLUMN(),FALSE),OFFSET(INDIRECT(ADDRESS(ROW(), COLUMN())),0,-1))</f>
        <v>面积*容积率</v>
      </c>
      <c r="P175" s="14"/>
      <c r="Q175" s="14" t="str" cm="1">
        <f t="array" aca="1" ref="Q175" ca="1">IF(OFFSET(INDIRECT(ADDRESS(ROW(), COLUMN())),0,-1)="",VLOOKUP($G175,$A:$AAE,COLUMN(),FALSE),OFFSET(INDIRECT(ADDRESS(ROW(), COLUMN())),0,-1))</f>
        <v>地块建筑面积*0</v>
      </c>
      <c r="R175" s="14"/>
      <c r="S175" s="14" t="str" cm="1">
        <f t="array" aca="1" ref="S175" ca="1">IF(OFFSET(INDIRECT(ADDRESS(ROW(), COLUMN())),0,-1)="",VLOOKUP($G175,$A:$AAE,COLUMN(),FALSE),OFFSET(INDIRECT(ADDRESS(ROW(), COLUMN())),0,-1))</f>
        <v>地块建筑面积*0</v>
      </c>
      <c r="T175" s="14"/>
      <c r="U175" s="14" t="str" cm="1">
        <f t="array" aca="1" ref="U175" ca="1">IF(OFFSET(INDIRECT(ADDRESS(ROW(), COLUMN())),0,-1)="",VLOOKUP($G175,$A:$AAE,COLUMN(),FALSE),OFFSET(INDIRECT(ADDRESS(ROW(), COLUMN())),0,-1))</f>
        <v>地块建筑面积*0</v>
      </c>
      <c r="V175" s="14"/>
      <c r="W175" s="51" t="str" cm="1">
        <f t="array" aca="1" ref="W175" ca="1">IF(OFFSET(INDIRECT(ADDRESS(ROW(), COLUMN())),0,-1)="",VLOOKUP($G175,$A:$AAE,COLUMN(),FALSE),OFFSET(INDIRECT(ADDRESS(ROW(), COLUMN())),0,-1))</f>
        <v>地块建筑面积*0</v>
      </c>
      <c r="X175" s="14"/>
      <c r="Y175" s="14" t="str" cm="1">
        <f t="array" aca="1" ref="Y175" ca="1">IF(OFFSET(INDIRECT(ADDRESS(ROW(), COLUMN())),0,-1)="",VLOOKUP($G175,$A:$AAE,COLUMN(),FALSE),OFFSET(INDIRECT(ADDRESS(ROW(), COLUMN())),0,-1))</f>
        <v>地块建筑面积*1</v>
      </c>
      <c r="Z175" s="14"/>
      <c r="AA175" s="14" t="str" cm="1">
        <f t="array" aca="1" ref="AA175" ca="1">IF(OFFSET(INDIRECT(ADDRESS(ROW(), COLUMN())),0,-1)="",VLOOKUP($G175,$A:$AAE,COLUMN(),FALSE),OFFSET(INDIRECT(ADDRESS(ROW(), COLUMN())),0,-1))</f>
        <v>地块建筑面积*0</v>
      </c>
      <c r="AB175" s="14"/>
      <c r="AC175" s="14" t="str" cm="1">
        <f t="array" aca="1" ref="AC175" ca="1">IF(OFFSET(INDIRECT(ADDRESS(ROW(), COLUMN())),0,-1)="",VLOOKUP($G175,$A:$AAE,COLUMN(),FALSE),OFFSET(INDIRECT(ADDRESS(ROW(), COLUMN())),0,-1))</f>
        <v>地块建筑面积*0</v>
      </c>
      <c r="AD175" s="14"/>
      <c r="AE175" s="14" t="str" cm="1">
        <f t="array" aca="1" ref="AE175" ca="1">IF(OFFSET(INDIRECT(ADDRESS(ROW(), COLUMN())),0,-1)="",VLOOKUP($G175,$A:$AAE,COLUMN(),FALSE),OFFSET(INDIRECT(ADDRESS(ROW(), COLUMN())),0,-1))</f>
        <v>面积*0</v>
      </c>
      <c r="AF175" s="14"/>
      <c r="AG175" s="14" t="str" cm="1">
        <f t="array" aca="1" ref="AG175" ca="1">IF(OFFSET(INDIRECT(ADDRESS(ROW(), COLUMN())),0,-1)="",VLOOKUP($G175,$A:$AAE,COLUMN(),FALSE),OFFSET(INDIRECT(ADDRESS(ROW(), COLUMN())),0,-1))</f>
        <v>面积*0</v>
      </c>
      <c r="AH175" s="14"/>
      <c r="AI175" s="14" t="str" cm="1">
        <f t="array" aca="1" ref="AI175" ca="1">IF(OFFSET(INDIRECT(ADDRESS(ROW(), COLUMN())),0,-1)="",VLOOKUP($G175,$A:$AAE,COLUMN(),FALSE),OFFSET(INDIRECT(ADDRESS(ROW(), COLUMN())),0,-1))</f>
        <v>-</v>
      </c>
      <c r="AJ175" s="14"/>
      <c r="AK175" s="14" cm="1">
        <f t="array" aca="1" ref="AK175" ca="1">IF(OFFSET(INDIRECT(ADDRESS(ROW(), COLUMN())),0,-1)="",VLOOKUP($G175,$A:$AAE,COLUMN(),FALSE),OFFSET(INDIRECT(ADDRESS(ROW(), COLUMN())),0,-1))</f>
        <v>0</v>
      </c>
      <c r="AL175" s="14"/>
      <c r="AM175" s="14" t="str" cm="1">
        <f t="array" aca="1" ref="AM175" ca="1">IF(OFFSET(INDIRECT(ADDRESS(ROW(), COLUMN())),0,-1)="",VLOOKUP($G175,$A:$AAE,COLUMN(),FALSE),OFFSET(INDIRECT(ADDRESS(ROW(), COLUMN())),0,-1))</f>
        <v>-</v>
      </c>
      <c r="AN175" s="14"/>
      <c r="AO175" s="14" cm="1">
        <f t="array" aca="1" ref="AO175" ca="1">IF(OFFSET(INDIRECT(ADDRESS(ROW(), COLUMN())),0,-1)="",VLOOKUP($G175,$A:$AAE,COLUMN(),FALSE),OFFSET(INDIRECT(ADDRESS(ROW(), COLUMN())),0,-1))</f>
        <v>0</v>
      </c>
      <c r="AP175" s="14"/>
      <c r="AQ175" s="14" t="str" cm="1">
        <f t="array" aca="1" ref="AQ175" ca="1">IF(OFFSET(INDIRECT(ADDRESS(ROW(), COLUMN())),0,-1)="",VLOOKUP($G175,$A:$AAE,COLUMN(),FALSE),OFFSET(INDIRECT(ADDRESS(ROW(), COLUMN())),0,-1))</f>
        <v>35平方米/岗位</v>
      </c>
      <c r="AR175" s="14"/>
      <c r="AS175" s="14" t="str" cm="1">
        <f t="array" aca="1" ref="AS175" ca="1">IF(OFFSET(INDIRECT(ADDRESS(ROW(), COLUMN())),0,-1)="",VLOOKUP($G175,$A:$AAE,COLUMN(),FALSE),OFFSET(INDIRECT(ADDRESS(ROW(), COLUMN())),0,-1))</f>
        <v>公服建筑面积/35</v>
      </c>
      <c r="AT175" s="14"/>
      <c r="AU175" s="14" t="str" cm="1">
        <f t="array" aca="1" ref="AU175" ca="1">IF(OFFSET(INDIRECT(ADDRESS(ROW(), COLUMN())),0,-1)="",VLOOKUP($G175,$A:$AAE,COLUMN(),FALSE),OFFSET(INDIRECT(ADDRESS(ROW(), COLUMN())),0,-1))</f>
        <v>幼1.2个/班，小1.5个/班，初高1.0个/班，18个/100教工</v>
      </c>
      <c r="AV175" s="14"/>
      <c r="AW175" s="14" t="str" cm="1">
        <f t="array" aca="1" ref="AW175" ca="1">IF(OFFSET(INDIRECT(ADDRESS(ROW(), COLUMN())),0,-1)="",VLOOKUP($G175,$A:$AAE,COLUMN(),FALSE),OFFSET(INDIRECT(ADDRESS(ROW(), COLUMN())),0,-1))</f>
        <v>班数幼*1.2+18*班数幼*5/100+班数小*1.5+18*班数小*2.5/100+班数初*1.0+18*班数初*4/100+班数高*1.0+18*班数高*5/100</v>
      </c>
      <c r="AX175" s="116"/>
      <c r="AY175" s="14" t="str" cm="1">
        <f t="array" aca="1" ref="AY175" ca="1">IF(OFFSET(INDIRECT(ADDRESS(ROW(), COLUMN())),0,-1)="",VLOOKUP($G175,$A:$AAE,COLUMN(),FALSE),OFFSET(INDIRECT(ADDRESS(ROW(), COLUMN())),0,-1))</f>
        <v>65立方米/公顷*日</v>
      </c>
      <c r="AZ175" s="116"/>
      <c r="BA175" s="14" t="str" cm="1">
        <f t="array" aca="1" ref="BA175" ca="1">IF(OFFSET(INDIRECT(ADDRESS(ROW(), COLUMN())),0,-1)="",VLOOKUP($G175,$A:$AAE,COLUMN(),FALSE),OFFSET(INDIRECT(ADDRESS(ROW(), COLUMN())),0,-1))</f>
        <v>用地面积*65</v>
      </c>
      <c r="BB175" s="116"/>
      <c r="BC175" s="14" cm="1">
        <f t="array" aca="1" ref="BC175" ca="1">IF(OFFSET(INDIRECT(ADDRESS(ROW(), COLUMN())),0,-1)="",VLOOKUP($G175,$A:$AAE,COLUMN(),FALSE),OFFSET(INDIRECT(ADDRESS(ROW(), COLUMN())),0,-1))</f>
        <v>0.85</v>
      </c>
      <c r="BD175" s="116"/>
      <c r="BE175" s="14" t="str" cm="1">
        <f t="array" aca="1" ref="BE175" ca="1">IF(OFFSET(INDIRECT(ADDRESS(ROW(), COLUMN())),0,-1)="",VLOOKUP($G175,$A:$AAE,COLUMN(),FALSE),OFFSET(INDIRECT(ADDRESS(ROW(), COLUMN())),0,-1))</f>
        <v>用水量*0.85</v>
      </c>
      <c r="BF175" s="116"/>
      <c r="BG175" s="14" t="str" cm="1">
        <f t="array" aca="1" ref="BG175" ca="1">IF(OFFSET(INDIRECT(ADDRESS(ROW(), COLUMN())),0,-1)="",VLOOKUP($G175,$A:$AAE,COLUMN(),FALSE),OFFSET(INDIRECT(ADDRESS(ROW(), COLUMN())),0,-1))</f>
        <v>50瓦/平方米</v>
      </c>
      <c r="BH175" s="116"/>
      <c r="BI175" s="14" cm="1">
        <f t="array" aca="1" ref="BI175" ca="1">IF(OFFSET(INDIRECT(ADDRESS(ROW(), COLUMN())),0,-1)="",VLOOKUP($G175,$A:$AAE,COLUMN(),FALSE),OFFSET(INDIRECT(ADDRESS(ROW(), COLUMN())),0,-1))</f>
        <v>0.7</v>
      </c>
      <c r="BJ175" s="116"/>
      <c r="BK175" s="14" t="str" cm="1">
        <f t="array" aca="1" ref="BK175" ca="1">IF(OFFSET(INDIRECT(ADDRESS(ROW(), COLUMN())),0,-1)="",VLOOKUP($G175,$A:$AAE,COLUMN(),FALSE),OFFSET(INDIRECT(ADDRESS(ROW(), COLUMN())),0,-1))</f>
        <v>地块建筑面积*50*0.7/1000</v>
      </c>
      <c r="BL175" s="116"/>
      <c r="BM175" s="14" t="str" cm="1">
        <f t="array" aca="1" ref="BM175" ca="1">IF(OFFSET(INDIRECT(ADDRESS(ROW(), COLUMN())),0,-1)="",VLOOKUP($G175,$A:$AAE,COLUMN(),FALSE),OFFSET(INDIRECT(ADDRESS(ROW(), COLUMN())),0,-1))</f>
        <v>1.0门/100平方米</v>
      </c>
      <c r="BN175" s="116"/>
      <c r="BO175" s="14" t="str" cm="1">
        <f t="array" aca="1" ref="BO175" ca="1">IF(OFFSET(INDIRECT(ADDRESS(ROW(), COLUMN())),0,-1)="",VLOOKUP($G175,$A:$AAE,COLUMN(),FALSE),OFFSET(INDIRECT(ADDRESS(ROW(), COLUMN())),0,-1))</f>
        <v>地块建筑面积*1.0/100</v>
      </c>
      <c r="BP175" s="116"/>
      <c r="BQ175" s="14" t="str" cm="1">
        <f t="array" aca="1" ref="BQ175" ca="1">IF(OFFSET(INDIRECT(ADDRESS(ROW(), COLUMN())),0,-1)="",VLOOKUP($G175,$A:$AAE,COLUMN(),FALSE),OFFSET(INDIRECT(ADDRESS(ROW(), COLUMN())),0,-1))</f>
        <v>0.3门/100平方米</v>
      </c>
      <c r="BR175" s="116"/>
      <c r="BS175" s="14" t="str" cm="1">
        <f t="array" aca="1" ref="BS175" ca="1">IF(OFFSET(INDIRECT(ADDRESS(ROW(), COLUMN())),0,-1)="",VLOOKUP($G175,$A:$AAE,COLUMN(),FALSE),OFFSET(INDIRECT(ADDRESS(ROW(), COLUMN())),0,-1))</f>
        <v>地块建筑面积*0.3/100</v>
      </c>
      <c r="BT175" s="116"/>
      <c r="BU175" s="14" t="str" cm="1">
        <f t="array" aca="1" ref="BU175" ca="1">IF(OFFSET(INDIRECT(ADDRESS(ROW(), COLUMN())),0,-1)="",VLOOKUP($G175,$A:$AAE,COLUMN(),FALSE),OFFSET(INDIRECT(ADDRESS(ROW(), COLUMN())),0,-1))</f>
        <v>幼2.5次/生，小初0.9次/生，高0.6次/生，0.3分担率，幼63：37，小初95：5，高86：14</v>
      </c>
      <c r="BV175" s="116"/>
      <c r="BW175" s="14" t="str" cm="1">
        <f t="array" aca="1" ref="BW175" ca="1">IF(OFFSET(INDIRECT(ADDRESS(ROW(), COLUMN())),0,-1)="",VLOOKUP($G175,$A:$AAE,COLUMN(),FALSE),OFFSET(INDIRECT(ADDRESS(ROW(), COLUMN())),0,-1))</f>
        <v>班数幼*30*2.5*0.3*0.63+班数小*45*0.9*0.3*0.95+班数初*50*0.9*0.3*0.95+班数高*50*0.6*0.3*0.86</v>
      </c>
      <c r="BX175" s="116"/>
      <c r="BY175" s="14" t="str" cm="1">
        <f t="array" aca="1" ref="BY175" ca="1">IF(OFFSET(INDIRECT(ADDRESS(ROW(), COLUMN())),0,-1)="",VLOOKUP($G175,$A:$AAE,COLUMN(),FALSE),OFFSET(INDIRECT(ADDRESS(ROW(), COLUMN())),0,-1))</f>
        <v>班数幼*30*2.5*0.3*0.37+班数小*45*0.9*0.3*0.05+班数初*50*0.9*0.3*0.05+班数高*50*0.6*0.3*0.14</v>
      </c>
      <c r="BZ175" s="97"/>
      <c r="CA175" s="14" t="str" cm="1">
        <f t="array" aca="1" ref="CA175" ca="1">IF(OFFSET(INDIRECT(ADDRESS(ROW(), COLUMN())),0,-1)="",VLOOKUP($G175,$A:$AAE,COLUMN(),FALSE),OFFSET(INDIRECT(ADDRESS(ROW(), COLUMN())),0,-1))</f>
        <v>地块建筑面积*0.4</v>
      </c>
      <c r="CB175" s="14"/>
      <c r="CC175" s="14" t="str" cm="1">
        <f t="array" aca="1" ref="CC175" ca="1">IF(OFFSET(INDIRECT(ADDRESS(ROW(), COLUMN())),0,-1)="",VLOOKUP($G175,$A:$AAE,COLUMN(),FALSE),OFFSET(INDIRECT(ADDRESS(ROW(), COLUMN())),0,-1))</f>
        <v>地块建筑面积*0.4</v>
      </c>
      <c r="CD175" s="14"/>
      <c r="CE175" s="14" t="str" cm="1">
        <f t="array" aca="1" ref="CE175" ca="1">IF(OFFSET(INDIRECT(ADDRESS(ROW(), COLUMN())),0,-1)="",VLOOKUP($G175,$A:$AAE,COLUMN(),FALSE),OFFSET(INDIRECT(ADDRESS(ROW(), COLUMN())),0,-1))</f>
        <v>地块建筑面积*0.08</v>
      </c>
      <c r="CF175" s="14"/>
      <c r="CG175" s="14" t="str" cm="1">
        <f t="array" aca="1" ref="CG175" ca="1">IF(OFFSET(INDIRECT(ADDRESS(ROW(), COLUMN())),0,-1)="",VLOOKUP($G175,$A:$AAE,COLUMN(),FALSE),OFFSET(INDIRECT(ADDRESS(ROW(), COLUMN())),0,-1))</f>
        <v>地块建筑面积*0.08</v>
      </c>
      <c r="CH175" s="14"/>
      <c r="CI175" s="51" t="str" cm="1">
        <f t="array" aca="1" ref="CI175" ca="1">IF(OFFSET(INDIRECT(ADDRESS(ROW(), COLUMN())),0,-1)="",VLOOKUP($G175,$A:$AAE,COLUMN(),FALSE),OFFSET(INDIRECT(ADDRESS(ROW(), COLUMN())),0,-1))</f>
        <v>城镇建设用地</v>
      </c>
      <c r="CJ175" s="76" t="s">
        <v>1962</v>
      </c>
      <c r="CK175" s="78" t="str">
        <f t="shared" si="102"/>
        <v>唯一标识:A33/S42#中小学用地/社会停车场用地&amp;寄宿制普通高中#城规</v>
      </c>
      <c r="CL175" s="78" t="str">
        <f t="shared" si="103"/>
        <v>性质名称:中小学用地/社会停车场用地</v>
      </c>
      <c r="CM175" s="78" t="str">
        <f t="shared" si="104"/>
        <v>地块性质过滤:寄宿制普通高中</v>
      </c>
      <c r="CN175" s="78" t="str">
        <f t="shared" si="105"/>
        <v>地块性质:A33/S42</v>
      </c>
      <c r="CO175" s="78" t="str">
        <f t="shared" si="106"/>
        <v>地类标准:城规</v>
      </c>
      <c r="CP175" s="78" t="str">
        <f t="shared" si="107"/>
        <v>地块性质别称:</v>
      </c>
      <c r="CQ175" s="78" t="str">
        <f t="shared" si="108"/>
        <v>属性继承:A334#寄宿制普通高中#城规</v>
      </c>
      <c r="CR175" s="78" t="str">
        <f t="shared" si="109"/>
        <v>父类:A334</v>
      </c>
      <c r="CS175" s="78" t="str">
        <f t="shared" si="110"/>
        <v>级别继承:A3#教育科研用地#城规</v>
      </c>
      <c r="CT175" s="78" t="str">
        <f t="shared" si="111"/>
        <v>级别层次:6</v>
      </c>
      <c r="CU175" s="78" t="str">
        <f t="shared" si="112"/>
        <v>级别:5A3</v>
      </c>
      <c r="CV175" s="78" t="str">
        <f t="shared" ca="1" si="113"/>
        <v>地块颜色:255,100,224</v>
      </c>
      <c r="CW175" s="78" t="str">
        <f t="shared" ca="1" si="114"/>
        <v>建筑面积公式:面积*容积率</v>
      </c>
      <c r="CX175" s="78" t="str">
        <f t="shared" ca="1" si="115"/>
        <v>住宅建筑面积公式:地块建筑面积*0</v>
      </c>
      <c r="CY175" s="78" t="str">
        <f t="shared" ca="1" si="116"/>
        <v>商服建筑面积公式:地块建筑面积*0</v>
      </c>
      <c r="CZ175" s="78" t="str">
        <f t="shared" ca="1" si="117"/>
        <v>商服中商业建筑面积公式:地块建筑面积*0</v>
      </c>
      <c r="DA175" s="78" t="str">
        <f t="shared" ca="1" si="118"/>
        <v>商服中办公建筑面积公式:地块建筑面积*0</v>
      </c>
      <c r="DB175" s="78" t="str">
        <f t="shared" ca="1" si="119"/>
        <v>公服建筑面积公式:地块建筑面积*1</v>
      </c>
      <c r="DC175" s="78" t="str">
        <f t="shared" ca="1" si="120"/>
        <v>工业建筑面积公式:地块建筑面积*0</v>
      </c>
      <c r="DD175" s="78" t="str">
        <f t="shared" ca="1" si="121"/>
        <v>市政建筑面积公式:地块建筑面积*0</v>
      </c>
      <c r="DE175" s="78" t="str">
        <f t="shared" ca="1" si="147"/>
        <v>绿地面积指定指标:面积*0</v>
      </c>
      <c r="DF175" s="78" t="str">
        <f t="shared" ca="1" si="148"/>
        <v>绿地面积指定公式:面积*0</v>
      </c>
      <c r="DG175" s="78" t="str">
        <f t="shared" ca="1" si="122"/>
        <v>户数指标:-</v>
      </c>
      <c r="DH175" s="78" t="str">
        <f t="shared" ca="1" si="123"/>
        <v>户数公式:0</v>
      </c>
      <c r="DI175" s="78" t="str">
        <f t="shared" ca="1" si="124"/>
        <v>人数指标:-</v>
      </c>
      <c r="DJ175" s="78" t="str">
        <f t="shared" ca="1" si="125"/>
        <v>人数公式:0</v>
      </c>
      <c r="DK175" s="78" t="str">
        <f t="shared" ca="1" si="126"/>
        <v>就业指标:35平方米/岗位</v>
      </c>
      <c r="DL175" s="78" t="str">
        <f t="shared" ca="1" si="127"/>
        <v>就业公式:公服建筑面积/35</v>
      </c>
      <c r="DM175" s="78" t="str">
        <f t="shared" ca="1" si="128"/>
        <v>机动车指标:幼1.2个/班，小1.5个/班，初高1.0个/班，18个/100教工</v>
      </c>
      <c r="DN175" s="78" t="str">
        <f t="shared" ca="1" si="129"/>
        <v>机动车公式:班数幼*1.2+18*班数幼*5/100+班数小*1.5+18*班数小*2.5/100+班数初*1.0+18*班数初*4/100+班数高*1.0+18*班数高*5/100</v>
      </c>
      <c r="DO175" s="78" t="str">
        <f t="shared" ca="1" si="130"/>
        <v>用水量指标:65立方米/公顷*日</v>
      </c>
      <c r="DP175" s="78" t="str">
        <f t="shared" ca="1" si="131"/>
        <v>用水量公式:用地面积*65</v>
      </c>
      <c r="DQ175" s="78" t="str">
        <f t="shared" ca="1" si="132"/>
        <v>污水折算系数:0.85</v>
      </c>
      <c r="DR175" s="78" t="str">
        <f t="shared" ca="1" si="133"/>
        <v>污水量公式:用水量*0.85</v>
      </c>
      <c r="DS175" s="78" t="str">
        <f t="shared" ca="1" si="134"/>
        <v>用电负荷指标:50瓦/平方米</v>
      </c>
      <c r="DT175" s="78" t="str">
        <f t="shared" ca="1" si="135"/>
        <v>同时率:0.7</v>
      </c>
      <c r="DU175" s="78" t="str">
        <f t="shared" ca="1" si="136"/>
        <v>用电量公式:地块建筑面积*50*0.7/1000</v>
      </c>
      <c r="DV175" s="78" t="str">
        <f t="shared" ca="1" si="137"/>
        <v>固话装机指标:1.0门/100平方米</v>
      </c>
      <c r="DW175" s="78" t="str">
        <f t="shared" ca="1" si="138"/>
        <v>固话量公式:地块建筑面积*1.0/100</v>
      </c>
      <c r="DX175" s="78" t="str">
        <f t="shared" ca="1" si="139"/>
        <v>有线电视指标:0.3门/100平方米</v>
      </c>
      <c r="DY175" s="78" t="str">
        <f t="shared" ca="1" si="140"/>
        <v>电视量公式:地块建筑面积*0.3/100</v>
      </c>
      <c r="DZ175" s="78" t="str">
        <f t="shared" ca="1" si="141"/>
        <v>高峰机动车生成量指标:幼2.5次/生，小初0.9次/生，高0.6次/生，0.3分担率，幼63：37，小初95：5，高86：14</v>
      </c>
      <c r="EA175" s="78" t="str">
        <f t="shared" ca="1" si="142"/>
        <v>高峰机动车吸引量公式:班数幼*30*2.5*0.3*0.63+班数小*45*0.9*0.3*0.95+班数初*50*0.9*0.3*0.95+班数高*50*0.6*0.3*0.86</v>
      </c>
      <c r="EB175" s="78" t="str">
        <f t="shared" ca="1" si="143"/>
        <v>高峰机动车发生量公式:班数幼*30*2.5*0.3*0.37+班数小*45*0.9*0.3*0.05+班数初*50*0.9*0.3*0.05+班数高*50*0.6*0.3*0.14</v>
      </c>
      <c r="EC175" s="78" t="str">
        <f t="shared" ca="1" si="149"/>
        <v>地下空间指标:地块建筑面积*0.4</v>
      </c>
      <c r="ED175" s="78" t="str">
        <f t="shared" ca="1" si="144"/>
        <v>地下空间公式:地块建筑面积*0.4</v>
      </c>
      <c r="EE175" s="78" t="str">
        <f t="shared" ca="1" si="150"/>
        <v>人防指标:地块建筑面积*0.08</v>
      </c>
      <c r="EF175" s="78" t="str">
        <f t="shared" ca="1" si="145"/>
        <v>人防公式:地块建筑面积*0.08</v>
      </c>
      <c r="EG175" s="78" t="str">
        <f t="shared" ca="1" si="152"/>
        <v>用地构成:城镇建设用地</v>
      </c>
      <c r="EH175" s="78" t="s">
        <v>1962</v>
      </c>
      <c r="EI175" s="79" t="str">
        <f t="shared" ca="1" si="151"/>
        <v>唯一标识:A33/S42#中小学用地/社会停车场用地&amp;寄宿制普通高中#城规;性质名称:中小学用地/社会停车场用地;地块性质过滤:寄宿制普通高中;地块性质:A33/S42;地类标准:城规;地块性质别称:;属性继承:A334#寄宿制普通高中#城规;父类:A334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5" t="s">
        <v>1962</v>
      </c>
    </row>
    <row r="176" spans="1:140" ht="16.5" x14ac:dyDescent="0.2">
      <c r="A176" s="49" t="str">
        <f t="shared" si="146"/>
        <v>A33#中小学用地&amp;幼初一贯制学校#城规</v>
      </c>
      <c r="B176" s="49" t="s">
        <v>288</v>
      </c>
      <c r="C176" s="49" t="s">
        <v>294</v>
      </c>
      <c r="D176" s="49" t="s">
        <v>847</v>
      </c>
      <c r="E176" s="49" t="s">
        <v>1276</v>
      </c>
      <c r="F176" s="49"/>
      <c r="G176" s="49" t="s">
        <v>72</v>
      </c>
      <c r="H176" s="49" t="s">
        <v>853</v>
      </c>
      <c r="I176" s="49" t="s">
        <v>67</v>
      </c>
      <c r="J176" s="49">
        <v>6</v>
      </c>
      <c r="K176" s="49" t="s">
        <v>1500</v>
      </c>
      <c r="L176" s="49"/>
      <c r="M176" s="49" t="str" cm="1">
        <f t="array" aca="1" ref="M176" ca="1">IF(OFFSET(INDIRECT(ADDRESS(ROW(), COLUMN())),0,-1)="",VLOOKUP($G176,$A:$AAE,COLUMN(),FALSE),OFFSET(INDIRECT(ADDRESS(ROW(), COLUMN())),0,-1))</f>
        <v>255,100,224</v>
      </c>
      <c r="N176" s="12"/>
      <c r="O176" s="49" t="str" cm="1">
        <f t="array" aca="1" ref="O176" ca="1">IF(OFFSET(INDIRECT(ADDRESS(ROW(), COLUMN())),0,-1)="",VLOOKUP($G176,$A:$AAE,COLUMN(),FALSE),OFFSET(INDIRECT(ADDRESS(ROW(), COLUMN())),0,-1))</f>
        <v>面积*容积率</v>
      </c>
      <c r="P176" s="12"/>
      <c r="Q176" s="12" t="str" cm="1">
        <f t="array" aca="1" ref="Q176" ca="1">IF(OFFSET(INDIRECT(ADDRESS(ROW(), COLUMN())),0,-1)="",VLOOKUP($G176,$A:$AAE,COLUMN(),FALSE),OFFSET(INDIRECT(ADDRESS(ROW(), COLUMN())),0,-1))</f>
        <v>地块建筑面积*0</v>
      </c>
      <c r="R176" s="12"/>
      <c r="S176" s="12" t="str" cm="1">
        <f t="array" aca="1" ref="S176" ca="1">IF(OFFSET(INDIRECT(ADDRESS(ROW(), COLUMN())),0,-1)="",VLOOKUP($G176,$A:$AAE,COLUMN(),FALSE),OFFSET(INDIRECT(ADDRESS(ROW(), COLUMN())),0,-1))</f>
        <v>地块建筑面积*0</v>
      </c>
      <c r="T176" s="12"/>
      <c r="U176" s="12" t="str" cm="1">
        <f t="array" aca="1" ref="U176" ca="1">IF(OFFSET(INDIRECT(ADDRESS(ROW(), COLUMN())),0,-1)="",VLOOKUP($G176,$A:$AAE,COLUMN(),FALSE),OFFSET(INDIRECT(ADDRESS(ROW(), COLUMN())),0,-1))</f>
        <v>地块建筑面积*0</v>
      </c>
      <c r="V176" s="12"/>
      <c r="W176" s="49" t="str" cm="1">
        <f t="array" aca="1" ref="W176" ca="1">IF(OFFSET(INDIRECT(ADDRESS(ROW(), COLUMN())),0,-1)="",VLOOKUP($G176,$A:$AAE,COLUMN(),FALSE),OFFSET(INDIRECT(ADDRESS(ROW(), COLUMN())),0,-1))</f>
        <v>地块建筑面积*0</v>
      </c>
      <c r="X176" s="12"/>
      <c r="Y176" s="12" t="str" cm="1">
        <f t="array" aca="1" ref="Y176" ca="1">IF(OFFSET(INDIRECT(ADDRESS(ROW(), COLUMN())),0,-1)="",VLOOKUP($G176,$A:$AAE,COLUMN(),FALSE),OFFSET(INDIRECT(ADDRESS(ROW(), COLUMN())),0,-1))</f>
        <v>地块建筑面积*1</v>
      </c>
      <c r="Z176" s="12"/>
      <c r="AA176" s="12" t="str" cm="1">
        <f t="array" aca="1" ref="AA176" ca="1">IF(OFFSET(INDIRECT(ADDRESS(ROW(), COLUMN())),0,-1)="",VLOOKUP($G176,$A:$AAE,COLUMN(),FALSE),OFFSET(INDIRECT(ADDRESS(ROW(), COLUMN())),0,-1))</f>
        <v>地块建筑面积*0</v>
      </c>
      <c r="AB176" s="12"/>
      <c r="AC176" s="12" t="str" cm="1">
        <f t="array" aca="1" ref="AC176" ca="1">IF(OFFSET(INDIRECT(ADDRESS(ROW(), COLUMN())),0,-1)="",VLOOKUP($G176,$A:$AAE,COLUMN(),FALSE),OFFSET(INDIRECT(ADDRESS(ROW(), COLUMN())),0,-1))</f>
        <v>地块建筑面积*0</v>
      </c>
      <c r="AD176" s="12"/>
      <c r="AE176" s="12" t="str" cm="1">
        <f t="array" aca="1" ref="AE176" ca="1">IF(OFFSET(INDIRECT(ADDRESS(ROW(), COLUMN())),0,-1)="",VLOOKUP($G176,$A:$AAE,COLUMN(),FALSE),OFFSET(INDIRECT(ADDRESS(ROW(), COLUMN())),0,-1))</f>
        <v>面积*0</v>
      </c>
      <c r="AF176" s="12"/>
      <c r="AG176" s="12" t="str" cm="1">
        <f t="array" aca="1" ref="AG176" ca="1">IF(OFFSET(INDIRECT(ADDRESS(ROW(), COLUMN())),0,-1)="",VLOOKUP($G176,$A:$AAE,COLUMN(),FALSE),OFFSET(INDIRECT(ADDRESS(ROW(), COLUMN())),0,-1))</f>
        <v>面积*0</v>
      </c>
      <c r="AH176" s="12"/>
      <c r="AI176" s="12" t="str" cm="1">
        <f t="array" aca="1" ref="AI176" ca="1">IF(OFFSET(INDIRECT(ADDRESS(ROW(), COLUMN())),0,-1)="",VLOOKUP($G176,$A:$AAE,COLUMN(),FALSE),OFFSET(INDIRECT(ADDRESS(ROW(), COLUMN())),0,-1))</f>
        <v>-</v>
      </c>
      <c r="AJ176" s="12"/>
      <c r="AK176" s="12" cm="1">
        <f t="array" aca="1" ref="AK176" ca="1">IF(OFFSET(INDIRECT(ADDRESS(ROW(), COLUMN())),0,-1)="",VLOOKUP($G176,$A:$AAE,COLUMN(),FALSE),OFFSET(INDIRECT(ADDRESS(ROW(), COLUMN())),0,-1))</f>
        <v>0</v>
      </c>
      <c r="AL176" s="12"/>
      <c r="AM176" s="12" t="str" cm="1">
        <f t="array" aca="1" ref="AM176" ca="1">IF(OFFSET(INDIRECT(ADDRESS(ROW(), COLUMN())),0,-1)="",VLOOKUP($G176,$A:$AAE,COLUMN(),FALSE),OFFSET(INDIRECT(ADDRESS(ROW(), COLUMN())),0,-1))</f>
        <v>-</v>
      </c>
      <c r="AN176" s="12"/>
      <c r="AO176" s="12" cm="1">
        <f t="array" aca="1" ref="AO176" ca="1">IF(OFFSET(INDIRECT(ADDRESS(ROW(), COLUMN())),0,-1)="",VLOOKUP($G176,$A:$AAE,COLUMN(),FALSE),OFFSET(INDIRECT(ADDRESS(ROW(), COLUMN())),0,-1))</f>
        <v>0</v>
      </c>
      <c r="AP176" s="12"/>
      <c r="AQ176" s="12" t="str" cm="1">
        <f t="array" aca="1" ref="AQ176" ca="1">IF(OFFSET(INDIRECT(ADDRESS(ROW(), COLUMN())),0,-1)="",VLOOKUP($G176,$A:$AAE,COLUMN(),FALSE),OFFSET(INDIRECT(ADDRESS(ROW(), COLUMN())),0,-1))</f>
        <v>35平方米/岗位</v>
      </c>
      <c r="AR176" s="12"/>
      <c r="AS176" s="12" t="str" cm="1">
        <f t="array" aca="1" ref="AS176" ca="1">IF(OFFSET(INDIRECT(ADDRESS(ROW(), COLUMN())),0,-1)="",VLOOKUP($G176,$A:$AAE,COLUMN(),FALSE),OFFSET(INDIRECT(ADDRESS(ROW(), COLUMN())),0,-1))</f>
        <v>公服建筑面积/35</v>
      </c>
      <c r="AT176" s="12"/>
      <c r="AU176" s="12" t="str" cm="1">
        <f t="array" aca="1" ref="AU176" ca="1">IF(OFFSET(INDIRECT(ADDRESS(ROW(), COLUMN())),0,-1)="",VLOOKUP($G176,$A:$AAE,COLUMN(),FALSE),OFFSET(INDIRECT(ADDRESS(ROW(), COLUMN())),0,-1))</f>
        <v>幼1.2个/班，小1.5个/班，初高1.0个/班，18个/100教工</v>
      </c>
      <c r="AV176" s="12"/>
      <c r="AW176" s="12" t="str" cm="1">
        <f t="array" aca="1" ref="AW176" ca="1">IF(OFFSET(INDIRECT(ADDRESS(ROW(), COLUMN())),0,-1)="",VLOOKUP($G176,$A:$AAE,COLUMN(),FALSE),OFFSET(INDIRECT(ADDRESS(ROW(), COLUMN())),0,-1))</f>
        <v>班数幼*1.2+18*班数幼*5/100+班数小*1.5+18*班数小*2.5/100+班数初*1.0+18*班数初*4/100+班数高*1.0+18*班数高*5/100</v>
      </c>
      <c r="AX176" s="2"/>
      <c r="AY176" s="12" t="str" cm="1">
        <f t="array" aca="1" ref="AY176" ca="1">IF(OFFSET(INDIRECT(ADDRESS(ROW(), COLUMN())),0,-1)="",VLOOKUP($G176,$A:$AAE,COLUMN(),FALSE),OFFSET(INDIRECT(ADDRESS(ROW(), COLUMN())),0,-1))</f>
        <v>65立方米/公顷*日</v>
      </c>
      <c r="AZ176" s="2"/>
      <c r="BA176" s="12" t="str" cm="1">
        <f t="array" aca="1" ref="BA176" ca="1">IF(OFFSET(INDIRECT(ADDRESS(ROW(), COLUMN())),0,-1)="",VLOOKUP($G176,$A:$AAE,COLUMN(),FALSE),OFFSET(INDIRECT(ADDRESS(ROW(), COLUMN())),0,-1))</f>
        <v>用地面积*65</v>
      </c>
      <c r="BB176" s="2"/>
      <c r="BC176" s="12" cm="1">
        <f t="array" aca="1" ref="BC176" ca="1">IF(OFFSET(INDIRECT(ADDRESS(ROW(), COLUMN())),0,-1)="",VLOOKUP($G176,$A:$AAE,COLUMN(),FALSE),OFFSET(INDIRECT(ADDRESS(ROW(), COLUMN())),0,-1))</f>
        <v>0.85</v>
      </c>
      <c r="BD176" s="2"/>
      <c r="BE176" s="12" t="str" cm="1">
        <f t="array" aca="1" ref="BE176" ca="1">IF(OFFSET(INDIRECT(ADDRESS(ROW(), COLUMN())),0,-1)="",VLOOKUP($G176,$A:$AAE,COLUMN(),FALSE),OFFSET(INDIRECT(ADDRESS(ROW(), COLUMN())),0,-1))</f>
        <v>用水量*0.85</v>
      </c>
      <c r="BF176" s="2"/>
      <c r="BG176" s="12" t="str" cm="1">
        <f t="array" aca="1" ref="BG176" ca="1">IF(OFFSET(INDIRECT(ADDRESS(ROW(), COLUMN())),0,-1)="",VLOOKUP($G176,$A:$AAE,COLUMN(),FALSE),OFFSET(INDIRECT(ADDRESS(ROW(), COLUMN())),0,-1))</f>
        <v>50瓦/平方米</v>
      </c>
      <c r="BH176" s="2"/>
      <c r="BI176" s="12" cm="1">
        <f t="array" aca="1" ref="BI176" ca="1">IF(OFFSET(INDIRECT(ADDRESS(ROW(), COLUMN())),0,-1)="",VLOOKUP($G176,$A:$AAE,COLUMN(),FALSE),OFFSET(INDIRECT(ADDRESS(ROW(), COLUMN())),0,-1))</f>
        <v>0.7</v>
      </c>
      <c r="BJ176" s="2"/>
      <c r="BK176" s="12" t="str" cm="1">
        <f t="array" aca="1" ref="BK176" ca="1">IF(OFFSET(INDIRECT(ADDRESS(ROW(), COLUMN())),0,-1)="",VLOOKUP($G176,$A:$AAE,COLUMN(),FALSE),OFFSET(INDIRECT(ADDRESS(ROW(), COLUMN())),0,-1))</f>
        <v>地块建筑面积*50*0.7/1000</v>
      </c>
      <c r="BL176" s="2"/>
      <c r="BM176" s="12" t="str" cm="1">
        <f t="array" aca="1" ref="BM176" ca="1">IF(OFFSET(INDIRECT(ADDRESS(ROW(), COLUMN())),0,-1)="",VLOOKUP($G176,$A:$AAE,COLUMN(),FALSE),OFFSET(INDIRECT(ADDRESS(ROW(), COLUMN())),0,-1))</f>
        <v>1.0门/100平方米</v>
      </c>
      <c r="BN176" s="2"/>
      <c r="BO176" s="12" t="str" cm="1">
        <f t="array" aca="1" ref="BO176" ca="1">IF(OFFSET(INDIRECT(ADDRESS(ROW(), COLUMN())),0,-1)="",VLOOKUP($G176,$A:$AAE,COLUMN(),FALSE),OFFSET(INDIRECT(ADDRESS(ROW(), COLUMN())),0,-1))</f>
        <v>地块建筑面积*1.0/100</v>
      </c>
      <c r="BP176" s="2"/>
      <c r="BQ176" s="12" t="str" cm="1">
        <f t="array" aca="1" ref="BQ176" ca="1">IF(OFFSET(INDIRECT(ADDRESS(ROW(), COLUMN())),0,-1)="",VLOOKUP($G176,$A:$AAE,COLUMN(),FALSE),OFFSET(INDIRECT(ADDRESS(ROW(), COLUMN())),0,-1))</f>
        <v>0.3门/100平方米</v>
      </c>
      <c r="BR176" s="2"/>
      <c r="BS176" s="12" t="str" cm="1">
        <f t="array" aca="1" ref="BS176" ca="1">IF(OFFSET(INDIRECT(ADDRESS(ROW(), COLUMN())),0,-1)="",VLOOKUP($G176,$A:$AAE,COLUMN(),FALSE),OFFSET(INDIRECT(ADDRESS(ROW(), COLUMN())),0,-1))</f>
        <v>地块建筑面积*0.3/100</v>
      </c>
      <c r="BT176" s="2"/>
      <c r="BU176" s="12" t="str" cm="1">
        <f t="array" aca="1" ref="BU176" ca="1">IF(OFFSET(INDIRECT(ADDRESS(ROW(), COLUMN())),0,-1)="",VLOOKUP($G176,$A:$AAE,COLUMN(),FALSE),OFFSET(INDIRECT(ADDRESS(ROW(), COLUMN())),0,-1))</f>
        <v>幼2.5次/生，小初0.9次/生，高0.6次/生，0.3分担率，幼63：37，小初95：5，高86：14</v>
      </c>
      <c r="BV176" s="2"/>
      <c r="BW176" s="12" t="str" cm="1">
        <f t="array" aca="1" ref="BW176" ca="1">IF(OFFSET(INDIRECT(ADDRESS(ROW(), COLUMN())),0,-1)="",VLOOKUP($G176,$A:$AAE,COLUMN(),FALSE),OFFSET(INDIRECT(ADDRESS(ROW(), COLUMN())),0,-1))</f>
        <v>班数幼*30*2.5*0.3*0.63+班数小*45*0.9*0.3*0.95+班数初*50*0.9*0.3*0.95+班数高*50*0.6*0.3*0.86</v>
      </c>
      <c r="BX176" s="2"/>
      <c r="BY176" s="12" t="str" cm="1">
        <f t="array" aca="1" ref="BY176" ca="1">IF(OFFSET(INDIRECT(ADDRESS(ROW(), COLUMN())),0,-1)="",VLOOKUP($G176,$A:$AAE,COLUMN(),FALSE),OFFSET(INDIRECT(ADDRESS(ROW(), COLUMN())),0,-1))</f>
        <v>班数幼*30*2.5*0.3*0.37+班数小*45*0.9*0.3*0.05+班数初*50*0.9*0.3*0.05+班数高*50*0.6*0.3*0.14</v>
      </c>
      <c r="BZ176" s="95"/>
      <c r="CA176" s="12" t="str" cm="1">
        <f t="array" aca="1" ref="CA176" ca="1">IF(OFFSET(INDIRECT(ADDRESS(ROW(), COLUMN())),0,-1)="",VLOOKUP($G176,$A:$AAE,COLUMN(),FALSE),OFFSET(INDIRECT(ADDRESS(ROW(), COLUMN())),0,-1))</f>
        <v>地块建筑面积*0.4</v>
      </c>
      <c r="CB176" s="12"/>
      <c r="CC176" s="12" t="str" cm="1">
        <f t="array" aca="1" ref="CC176" ca="1">IF(OFFSET(INDIRECT(ADDRESS(ROW(), COLUMN())),0,-1)="",VLOOKUP($G176,$A:$AAE,COLUMN(),FALSE),OFFSET(INDIRECT(ADDRESS(ROW(), COLUMN())),0,-1))</f>
        <v>地块建筑面积*0.4</v>
      </c>
      <c r="CD176" s="12"/>
      <c r="CE176" s="12" t="str" cm="1">
        <f t="array" aca="1" ref="CE176" ca="1">IF(OFFSET(INDIRECT(ADDRESS(ROW(), COLUMN())),0,-1)="",VLOOKUP($G176,$A:$AAE,COLUMN(),FALSE),OFFSET(INDIRECT(ADDRESS(ROW(), COLUMN())),0,-1))</f>
        <v>地块建筑面积*0.08</v>
      </c>
      <c r="CF176" s="12"/>
      <c r="CG176" s="12" t="str" cm="1">
        <f t="array" aca="1" ref="CG176" ca="1">IF(OFFSET(INDIRECT(ADDRESS(ROW(), COLUMN())),0,-1)="",VLOOKUP($G176,$A:$AAE,COLUMN(),FALSE),OFFSET(INDIRECT(ADDRESS(ROW(), COLUMN())),0,-1))</f>
        <v>地块建筑面积*0.08</v>
      </c>
      <c r="CH176" s="12"/>
      <c r="CI176" s="49" t="str" cm="1">
        <f t="array" aca="1" ref="CI176" ca="1">IF(OFFSET(INDIRECT(ADDRESS(ROW(), COLUMN())),0,-1)="",VLOOKUP($G176,$A:$AAE,COLUMN(),FALSE),OFFSET(INDIRECT(ADDRESS(ROW(), COLUMN())),0,-1))</f>
        <v>城镇建设用地</v>
      </c>
      <c r="CJ176" s="75" t="s">
        <v>1962</v>
      </c>
      <c r="CK176" s="78" t="str">
        <f t="shared" si="102"/>
        <v>唯一标识:A33#中小学用地&amp;幼初一贯制学校#城规</v>
      </c>
      <c r="CL176" s="78" t="str">
        <f t="shared" si="103"/>
        <v>性质名称:中小学用地</v>
      </c>
      <c r="CM176" s="78" t="str">
        <f t="shared" si="104"/>
        <v>地块性质过滤:幼初一贯制学校</v>
      </c>
      <c r="CN176" s="78" t="str">
        <f t="shared" si="105"/>
        <v>地块性质:A33</v>
      </c>
      <c r="CO176" s="78" t="str">
        <f t="shared" si="106"/>
        <v>地类标准:城规</v>
      </c>
      <c r="CP176" s="78" t="str">
        <f t="shared" si="107"/>
        <v>地块性质别称:</v>
      </c>
      <c r="CQ176" s="78" t="str">
        <f t="shared" si="108"/>
        <v>属性继承:A335#幼初一贯制学校#城规</v>
      </c>
      <c r="CR176" s="78" t="str">
        <f t="shared" si="109"/>
        <v>父类:A335</v>
      </c>
      <c r="CS176" s="78" t="str">
        <f t="shared" si="110"/>
        <v>级别继承:A3#教育科研用地#城规</v>
      </c>
      <c r="CT176" s="78" t="str">
        <f t="shared" si="111"/>
        <v>级别层次:6</v>
      </c>
      <c r="CU176" s="78" t="str">
        <f t="shared" si="112"/>
        <v>级别:5A3</v>
      </c>
      <c r="CV176" s="78" t="str">
        <f t="shared" ca="1" si="113"/>
        <v>地块颜色:255,100,224</v>
      </c>
      <c r="CW176" s="78" t="str">
        <f t="shared" ca="1" si="114"/>
        <v>建筑面积公式:面积*容积率</v>
      </c>
      <c r="CX176" s="78" t="str">
        <f t="shared" ca="1" si="115"/>
        <v>住宅建筑面积公式:地块建筑面积*0</v>
      </c>
      <c r="CY176" s="78" t="str">
        <f t="shared" ca="1" si="116"/>
        <v>商服建筑面积公式:地块建筑面积*0</v>
      </c>
      <c r="CZ176" s="78" t="str">
        <f t="shared" ca="1" si="117"/>
        <v>商服中商业建筑面积公式:地块建筑面积*0</v>
      </c>
      <c r="DA176" s="78" t="str">
        <f t="shared" ca="1" si="118"/>
        <v>商服中办公建筑面积公式:地块建筑面积*0</v>
      </c>
      <c r="DB176" s="78" t="str">
        <f t="shared" ca="1" si="119"/>
        <v>公服建筑面积公式:地块建筑面积*1</v>
      </c>
      <c r="DC176" s="78" t="str">
        <f t="shared" ca="1" si="120"/>
        <v>工业建筑面积公式:地块建筑面积*0</v>
      </c>
      <c r="DD176" s="78" t="str">
        <f t="shared" ca="1" si="121"/>
        <v>市政建筑面积公式:地块建筑面积*0</v>
      </c>
      <c r="DE176" s="78" t="str">
        <f t="shared" ca="1" si="147"/>
        <v>绿地面积指定指标:面积*0</v>
      </c>
      <c r="DF176" s="78" t="str">
        <f t="shared" ca="1" si="148"/>
        <v>绿地面积指定公式:面积*0</v>
      </c>
      <c r="DG176" s="78" t="str">
        <f t="shared" ca="1" si="122"/>
        <v>户数指标:-</v>
      </c>
      <c r="DH176" s="78" t="str">
        <f t="shared" ca="1" si="123"/>
        <v>户数公式:0</v>
      </c>
      <c r="DI176" s="78" t="str">
        <f t="shared" ca="1" si="124"/>
        <v>人数指标:-</v>
      </c>
      <c r="DJ176" s="78" t="str">
        <f t="shared" ca="1" si="125"/>
        <v>人数公式:0</v>
      </c>
      <c r="DK176" s="78" t="str">
        <f t="shared" ca="1" si="126"/>
        <v>就业指标:35平方米/岗位</v>
      </c>
      <c r="DL176" s="78" t="str">
        <f t="shared" ca="1" si="127"/>
        <v>就业公式:公服建筑面积/35</v>
      </c>
      <c r="DM176" s="78" t="str">
        <f t="shared" ca="1" si="128"/>
        <v>机动车指标:幼1.2个/班，小1.5个/班，初高1.0个/班，18个/100教工</v>
      </c>
      <c r="DN176" s="78" t="str">
        <f t="shared" ca="1" si="129"/>
        <v>机动车公式:班数幼*1.2+18*班数幼*5/100+班数小*1.5+18*班数小*2.5/100+班数初*1.0+18*班数初*4/100+班数高*1.0+18*班数高*5/100</v>
      </c>
      <c r="DO176" s="78" t="str">
        <f t="shared" ca="1" si="130"/>
        <v>用水量指标:65立方米/公顷*日</v>
      </c>
      <c r="DP176" s="78" t="str">
        <f t="shared" ca="1" si="131"/>
        <v>用水量公式:用地面积*65</v>
      </c>
      <c r="DQ176" s="78" t="str">
        <f t="shared" ca="1" si="132"/>
        <v>污水折算系数:0.85</v>
      </c>
      <c r="DR176" s="78" t="str">
        <f t="shared" ca="1" si="133"/>
        <v>污水量公式:用水量*0.85</v>
      </c>
      <c r="DS176" s="78" t="str">
        <f t="shared" ca="1" si="134"/>
        <v>用电负荷指标:50瓦/平方米</v>
      </c>
      <c r="DT176" s="78" t="str">
        <f t="shared" ca="1" si="135"/>
        <v>同时率:0.7</v>
      </c>
      <c r="DU176" s="78" t="str">
        <f t="shared" ca="1" si="136"/>
        <v>用电量公式:地块建筑面积*50*0.7/1000</v>
      </c>
      <c r="DV176" s="78" t="str">
        <f t="shared" ca="1" si="137"/>
        <v>固话装机指标:1.0门/100平方米</v>
      </c>
      <c r="DW176" s="78" t="str">
        <f t="shared" ca="1" si="138"/>
        <v>固话量公式:地块建筑面积*1.0/100</v>
      </c>
      <c r="DX176" s="78" t="str">
        <f t="shared" ca="1" si="139"/>
        <v>有线电视指标:0.3门/100平方米</v>
      </c>
      <c r="DY176" s="78" t="str">
        <f t="shared" ca="1" si="140"/>
        <v>电视量公式:地块建筑面积*0.3/100</v>
      </c>
      <c r="DZ176" s="78" t="str">
        <f t="shared" ca="1" si="141"/>
        <v>高峰机动车生成量指标:幼2.5次/生，小初0.9次/生，高0.6次/生，0.3分担率，幼63：37，小初95：5，高86：14</v>
      </c>
      <c r="EA176" s="78" t="str">
        <f t="shared" ca="1" si="142"/>
        <v>高峰机动车吸引量公式:班数幼*30*2.5*0.3*0.63+班数小*45*0.9*0.3*0.95+班数初*50*0.9*0.3*0.95+班数高*50*0.6*0.3*0.86</v>
      </c>
      <c r="EB176" s="78" t="str">
        <f t="shared" ca="1" si="143"/>
        <v>高峰机动车发生量公式:班数幼*30*2.5*0.3*0.37+班数小*45*0.9*0.3*0.05+班数初*50*0.9*0.3*0.05+班数高*50*0.6*0.3*0.14</v>
      </c>
      <c r="EC176" s="78" t="str">
        <f t="shared" ca="1" si="149"/>
        <v>地下空间指标:地块建筑面积*0.4</v>
      </c>
      <c r="ED176" s="78" t="str">
        <f t="shared" ca="1" si="144"/>
        <v>地下空间公式:地块建筑面积*0.4</v>
      </c>
      <c r="EE176" s="78" t="str">
        <f t="shared" ca="1" si="150"/>
        <v>人防指标:地块建筑面积*0.08</v>
      </c>
      <c r="EF176" s="78" t="str">
        <f t="shared" ca="1" si="145"/>
        <v>人防公式:地块建筑面积*0.08</v>
      </c>
      <c r="EG176" s="78" t="str">
        <f t="shared" ca="1" si="152"/>
        <v>用地构成:城镇建设用地</v>
      </c>
      <c r="EH176" s="78" t="s">
        <v>1962</v>
      </c>
      <c r="EI176" s="79" t="str">
        <f t="shared" ca="1" si="151"/>
        <v>唯一标识:A33#中小学用地&amp;幼初一贯制学校#城规;性质名称:中小学用地;地块性质过滤:幼初一贯制学校;地块性质:A33;地类标准:城规;地块性质别称:;属性继承:A335#幼初一贯制学校#城规;父类:A335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6" t="s">
        <v>1962</v>
      </c>
    </row>
    <row r="177" spans="1:140" ht="16.5" x14ac:dyDescent="0.2">
      <c r="A177" s="51" t="str">
        <f t="shared" si="146"/>
        <v>A33/S42#中小学用地/社会停车场用地&amp;幼初一贯制学校#城规</v>
      </c>
      <c r="B177" s="51" t="s">
        <v>289</v>
      </c>
      <c r="C177" s="51" t="s">
        <v>294</v>
      </c>
      <c r="D177" s="51" t="s">
        <v>848</v>
      </c>
      <c r="E177" s="51" t="s">
        <v>1276</v>
      </c>
      <c r="F177" s="51"/>
      <c r="G177" s="51" t="s">
        <v>72</v>
      </c>
      <c r="H177" s="51" t="s">
        <v>853</v>
      </c>
      <c r="I177" s="51" t="s">
        <v>67</v>
      </c>
      <c r="J177" s="51">
        <v>6</v>
      </c>
      <c r="K177" s="51" t="s">
        <v>1500</v>
      </c>
      <c r="L177" s="51"/>
      <c r="M177" s="51" t="str" cm="1">
        <f t="array" aca="1" ref="M177" ca="1">IF(OFFSET(INDIRECT(ADDRESS(ROW(), COLUMN())),0,-1)="",VLOOKUP($G177,$A:$AAE,COLUMN(),FALSE),OFFSET(INDIRECT(ADDRESS(ROW(), COLUMN())),0,-1))</f>
        <v>255,100,224</v>
      </c>
      <c r="N177" s="14"/>
      <c r="O177" s="51" t="str" cm="1">
        <f t="array" aca="1" ref="O177" ca="1">IF(OFFSET(INDIRECT(ADDRESS(ROW(), COLUMN())),0,-1)="",VLOOKUP($G177,$A:$AAE,COLUMN(),FALSE),OFFSET(INDIRECT(ADDRESS(ROW(), COLUMN())),0,-1))</f>
        <v>面积*容积率</v>
      </c>
      <c r="P177" s="14"/>
      <c r="Q177" s="14" t="str" cm="1">
        <f t="array" aca="1" ref="Q177" ca="1">IF(OFFSET(INDIRECT(ADDRESS(ROW(), COLUMN())),0,-1)="",VLOOKUP($G177,$A:$AAE,COLUMN(),FALSE),OFFSET(INDIRECT(ADDRESS(ROW(), COLUMN())),0,-1))</f>
        <v>地块建筑面积*0</v>
      </c>
      <c r="R177" s="14"/>
      <c r="S177" s="14" t="str" cm="1">
        <f t="array" aca="1" ref="S177" ca="1">IF(OFFSET(INDIRECT(ADDRESS(ROW(), COLUMN())),0,-1)="",VLOOKUP($G177,$A:$AAE,COLUMN(),FALSE),OFFSET(INDIRECT(ADDRESS(ROW(), COLUMN())),0,-1))</f>
        <v>地块建筑面积*0</v>
      </c>
      <c r="T177" s="14"/>
      <c r="U177" s="14" t="str" cm="1">
        <f t="array" aca="1" ref="U177" ca="1">IF(OFFSET(INDIRECT(ADDRESS(ROW(), COLUMN())),0,-1)="",VLOOKUP($G177,$A:$AAE,COLUMN(),FALSE),OFFSET(INDIRECT(ADDRESS(ROW(), COLUMN())),0,-1))</f>
        <v>地块建筑面积*0</v>
      </c>
      <c r="V177" s="14"/>
      <c r="W177" s="51" t="str" cm="1">
        <f t="array" aca="1" ref="W177" ca="1">IF(OFFSET(INDIRECT(ADDRESS(ROW(), COLUMN())),0,-1)="",VLOOKUP($G177,$A:$AAE,COLUMN(),FALSE),OFFSET(INDIRECT(ADDRESS(ROW(), COLUMN())),0,-1))</f>
        <v>地块建筑面积*0</v>
      </c>
      <c r="X177" s="14"/>
      <c r="Y177" s="14" t="str" cm="1">
        <f t="array" aca="1" ref="Y177" ca="1">IF(OFFSET(INDIRECT(ADDRESS(ROW(), COLUMN())),0,-1)="",VLOOKUP($G177,$A:$AAE,COLUMN(),FALSE),OFFSET(INDIRECT(ADDRESS(ROW(), COLUMN())),0,-1))</f>
        <v>地块建筑面积*1</v>
      </c>
      <c r="Z177" s="14"/>
      <c r="AA177" s="14" t="str" cm="1">
        <f t="array" aca="1" ref="AA177" ca="1">IF(OFFSET(INDIRECT(ADDRESS(ROW(), COLUMN())),0,-1)="",VLOOKUP($G177,$A:$AAE,COLUMN(),FALSE),OFFSET(INDIRECT(ADDRESS(ROW(), COLUMN())),0,-1))</f>
        <v>地块建筑面积*0</v>
      </c>
      <c r="AB177" s="14"/>
      <c r="AC177" s="14" t="str" cm="1">
        <f t="array" aca="1" ref="AC177" ca="1">IF(OFFSET(INDIRECT(ADDRESS(ROW(), COLUMN())),0,-1)="",VLOOKUP($G177,$A:$AAE,COLUMN(),FALSE),OFFSET(INDIRECT(ADDRESS(ROW(), COLUMN())),0,-1))</f>
        <v>地块建筑面积*0</v>
      </c>
      <c r="AD177" s="14"/>
      <c r="AE177" s="14" t="str" cm="1">
        <f t="array" aca="1" ref="AE177" ca="1">IF(OFFSET(INDIRECT(ADDRESS(ROW(), COLUMN())),0,-1)="",VLOOKUP($G177,$A:$AAE,COLUMN(),FALSE),OFFSET(INDIRECT(ADDRESS(ROW(), COLUMN())),0,-1))</f>
        <v>面积*0</v>
      </c>
      <c r="AF177" s="14"/>
      <c r="AG177" s="14" t="str" cm="1">
        <f t="array" aca="1" ref="AG177" ca="1">IF(OFFSET(INDIRECT(ADDRESS(ROW(), COLUMN())),0,-1)="",VLOOKUP($G177,$A:$AAE,COLUMN(),FALSE),OFFSET(INDIRECT(ADDRESS(ROW(), COLUMN())),0,-1))</f>
        <v>面积*0</v>
      </c>
      <c r="AH177" s="14"/>
      <c r="AI177" s="14" t="str" cm="1">
        <f t="array" aca="1" ref="AI177" ca="1">IF(OFFSET(INDIRECT(ADDRESS(ROW(), COLUMN())),0,-1)="",VLOOKUP($G177,$A:$AAE,COLUMN(),FALSE),OFFSET(INDIRECT(ADDRESS(ROW(), COLUMN())),0,-1))</f>
        <v>-</v>
      </c>
      <c r="AJ177" s="14"/>
      <c r="AK177" s="14" cm="1">
        <f t="array" aca="1" ref="AK177" ca="1">IF(OFFSET(INDIRECT(ADDRESS(ROW(), COLUMN())),0,-1)="",VLOOKUP($G177,$A:$AAE,COLUMN(),FALSE),OFFSET(INDIRECT(ADDRESS(ROW(), COLUMN())),0,-1))</f>
        <v>0</v>
      </c>
      <c r="AL177" s="14"/>
      <c r="AM177" s="14" t="str" cm="1">
        <f t="array" aca="1" ref="AM177" ca="1">IF(OFFSET(INDIRECT(ADDRESS(ROW(), COLUMN())),0,-1)="",VLOOKUP($G177,$A:$AAE,COLUMN(),FALSE),OFFSET(INDIRECT(ADDRESS(ROW(), COLUMN())),0,-1))</f>
        <v>-</v>
      </c>
      <c r="AN177" s="14"/>
      <c r="AO177" s="14" cm="1">
        <f t="array" aca="1" ref="AO177" ca="1">IF(OFFSET(INDIRECT(ADDRESS(ROW(), COLUMN())),0,-1)="",VLOOKUP($G177,$A:$AAE,COLUMN(),FALSE),OFFSET(INDIRECT(ADDRESS(ROW(), COLUMN())),0,-1))</f>
        <v>0</v>
      </c>
      <c r="AP177" s="14"/>
      <c r="AQ177" s="14" t="str" cm="1">
        <f t="array" aca="1" ref="AQ177" ca="1">IF(OFFSET(INDIRECT(ADDRESS(ROW(), COLUMN())),0,-1)="",VLOOKUP($G177,$A:$AAE,COLUMN(),FALSE),OFFSET(INDIRECT(ADDRESS(ROW(), COLUMN())),0,-1))</f>
        <v>35平方米/岗位</v>
      </c>
      <c r="AR177" s="14"/>
      <c r="AS177" s="14" t="str" cm="1">
        <f t="array" aca="1" ref="AS177" ca="1">IF(OFFSET(INDIRECT(ADDRESS(ROW(), COLUMN())),0,-1)="",VLOOKUP($G177,$A:$AAE,COLUMN(),FALSE),OFFSET(INDIRECT(ADDRESS(ROW(), COLUMN())),0,-1))</f>
        <v>公服建筑面积/35</v>
      </c>
      <c r="AT177" s="14"/>
      <c r="AU177" s="14" t="str" cm="1">
        <f t="array" aca="1" ref="AU177" ca="1">IF(OFFSET(INDIRECT(ADDRESS(ROW(), COLUMN())),0,-1)="",VLOOKUP($G177,$A:$AAE,COLUMN(),FALSE),OFFSET(INDIRECT(ADDRESS(ROW(), COLUMN())),0,-1))</f>
        <v>幼1.2个/班，小1.5个/班，初高1.0个/班，18个/100教工</v>
      </c>
      <c r="AV177" s="14"/>
      <c r="AW177" s="14" t="str" cm="1">
        <f t="array" aca="1" ref="AW177" ca="1">IF(OFFSET(INDIRECT(ADDRESS(ROW(), COLUMN())),0,-1)="",VLOOKUP($G177,$A:$AAE,COLUMN(),FALSE),OFFSET(INDIRECT(ADDRESS(ROW(), COLUMN())),0,-1))</f>
        <v>班数幼*1.2+18*班数幼*5/100+班数小*1.5+18*班数小*2.5/100+班数初*1.0+18*班数初*4/100+班数高*1.0+18*班数高*5/100</v>
      </c>
      <c r="AX177" s="116"/>
      <c r="AY177" s="14" t="str" cm="1">
        <f t="array" aca="1" ref="AY177" ca="1">IF(OFFSET(INDIRECT(ADDRESS(ROW(), COLUMN())),0,-1)="",VLOOKUP($G177,$A:$AAE,COLUMN(),FALSE),OFFSET(INDIRECT(ADDRESS(ROW(), COLUMN())),0,-1))</f>
        <v>65立方米/公顷*日</v>
      </c>
      <c r="AZ177" s="116"/>
      <c r="BA177" s="14" t="str" cm="1">
        <f t="array" aca="1" ref="BA177" ca="1">IF(OFFSET(INDIRECT(ADDRESS(ROW(), COLUMN())),0,-1)="",VLOOKUP($G177,$A:$AAE,COLUMN(),FALSE),OFFSET(INDIRECT(ADDRESS(ROW(), COLUMN())),0,-1))</f>
        <v>用地面积*65</v>
      </c>
      <c r="BB177" s="116"/>
      <c r="BC177" s="14" cm="1">
        <f t="array" aca="1" ref="BC177" ca="1">IF(OFFSET(INDIRECT(ADDRESS(ROW(), COLUMN())),0,-1)="",VLOOKUP($G177,$A:$AAE,COLUMN(),FALSE),OFFSET(INDIRECT(ADDRESS(ROW(), COLUMN())),0,-1))</f>
        <v>0.85</v>
      </c>
      <c r="BD177" s="116"/>
      <c r="BE177" s="14" t="str" cm="1">
        <f t="array" aca="1" ref="BE177" ca="1">IF(OFFSET(INDIRECT(ADDRESS(ROW(), COLUMN())),0,-1)="",VLOOKUP($G177,$A:$AAE,COLUMN(),FALSE),OFFSET(INDIRECT(ADDRESS(ROW(), COLUMN())),0,-1))</f>
        <v>用水量*0.85</v>
      </c>
      <c r="BF177" s="116"/>
      <c r="BG177" s="14" t="str" cm="1">
        <f t="array" aca="1" ref="BG177" ca="1">IF(OFFSET(INDIRECT(ADDRESS(ROW(), COLUMN())),0,-1)="",VLOOKUP($G177,$A:$AAE,COLUMN(),FALSE),OFFSET(INDIRECT(ADDRESS(ROW(), COLUMN())),0,-1))</f>
        <v>50瓦/平方米</v>
      </c>
      <c r="BH177" s="116"/>
      <c r="BI177" s="14" cm="1">
        <f t="array" aca="1" ref="BI177" ca="1">IF(OFFSET(INDIRECT(ADDRESS(ROW(), COLUMN())),0,-1)="",VLOOKUP($G177,$A:$AAE,COLUMN(),FALSE),OFFSET(INDIRECT(ADDRESS(ROW(), COLUMN())),0,-1))</f>
        <v>0.7</v>
      </c>
      <c r="BJ177" s="116"/>
      <c r="BK177" s="14" t="str" cm="1">
        <f t="array" aca="1" ref="BK177" ca="1">IF(OFFSET(INDIRECT(ADDRESS(ROW(), COLUMN())),0,-1)="",VLOOKUP($G177,$A:$AAE,COLUMN(),FALSE),OFFSET(INDIRECT(ADDRESS(ROW(), COLUMN())),0,-1))</f>
        <v>地块建筑面积*50*0.7/1000</v>
      </c>
      <c r="BL177" s="116"/>
      <c r="BM177" s="14" t="str" cm="1">
        <f t="array" aca="1" ref="BM177" ca="1">IF(OFFSET(INDIRECT(ADDRESS(ROW(), COLUMN())),0,-1)="",VLOOKUP($G177,$A:$AAE,COLUMN(),FALSE),OFFSET(INDIRECT(ADDRESS(ROW(), COLUMN())),0,-1))</f>
        <v>1.0门/100平方米</v>
      </c>
      <c r="BN177" s="116"/>
      <c r="BO177" s="14" t="str" cm="1">
        <f t="array" aca="1" ref="BO177" ca="1">IF(OFFSET(INDIRECT(ADDRESS(ROW(), COLUMN())),0,-1)="",VLOOKUP($G177,$A:$AAE,COLUMN(),FALSE),OFFSET(INDIRECT(ADDRESS(ROW(), COLUMN())),0,-1))</f>
        <v>地块建筑面积*1.0/100</v>
      </c>
      <c r="BP177" s="116"/>
      <c r="BQ177" s="14" t="str" cm="1">
        <f t="array" aca="1" ref="BQ177" ca="1">IF(OFFSET(INDIRECT(ADDRESS(ROW(), COLUMN())),0,-1)="",VLOOKUP($G177,$A:$AAE,COLUMN(),FALSE),OFFSET(INDIRECT(ADDRESS(ROW(), COLUMN())),0,-1))</f>
        <v>0.3门/100平方米</v>
      </c>
      <c r="BR177" s="116"/>
      <c r="BS177" s="14" t="str" cm="1">
        <f t="array" aca="1" ref="BS177" ca="1">IF(OFFSET(INDIRECT(ADDRESS(ROW(), COLUMN())),0,-1)="",VLOOKUP($G177,$A:$AAE,COLUMN(),FALSE),OFFSET(INDIRECT(ADDRESS(ROW(), COLUMN())),0,-1))</f>
        <v>地块建筑面积*0.3/100</v>
      </c>
      <c r="BT177" s="116"/>
      <c r="BU177" s="14" t="str" cm="1">
        <f t="array" aca="1" ref="BU177" ca="1">IF(OFFSET(INDIRECT(ADDRESS(ROW(), COLUMN())),0,-1)="",VLOOKUP($G177,$A:$AAE,COLUMN(),FALSE),OFFSET(INDIRECT(ADDRESS(ROW(), COLUMN())),0,-1))</f>
        <v>幼2.5次/生，小初0.9次/生，高0.6次/生，0.3分担率，幼63：37，小初95：5，高86：14</v>
      </c>
      <c r="BV177" s="116"/>
      <c r="BW177" s="14" t="str" cm="1">
        <f t="array" aca="1" ref="BW177" ca="1">IF(OFFSET(INDIRECT(ADDRESS(ROW(), COLUMN())),0,-1)="",VLOOKUP($G177,$A:$AAE,COLUMN(),FALSE),OFFSET(INDIRECT(ADDRESS(ROW(), COLUMN())),0,-1))</f>
        <v>班数幼*30*2.5*0.3*0.63+班数小*45*0.9*0.3*0.95+班数初*50*0.9*0.3*0.95+班数高*50*0.6*0.3*0.86</v>
      </c>
      <c r="BX177" s="116"/>
      <c r="BY177" s="14" t="str" cm="1">
        <f t="array" aca="1" ref="BY177" ca="1">IF(OFFSET(INDIRECT(ADDRESS(ROW(), COLUMN())),0,-1)="",VLOOKUP($G177,$A:$AAE,COLUMN(),FALSE),OFFSET(INDIRECT(ADDRESS(ROW(), COLUMN())),0,-1))</f>
        <v>班数幼*30*2.5*0.3*0.37+班数小*45*0.9*0.3*0.05+班数初*50*0.9*0.3*0.05+班数高*50*0.6*0.3*0.14</v>
      </c>
      <c r="BZ177" s="97"/>
      <c r="CA177" s="14" t="str" cm="1">
        <f t="array" aca="1" ref="CA177" ca="1">IF(OFFSET(INDIRECT(ADDRESS(ROW(), COLUMN())),0,-1)="",VLOOKUP($G177,$A:$AAE,COLUMN(),FALSE),OFFSET(INDIRECT(ADDRESS(ROW(), COLUMN())),0,-1))</f>
        <v>地块建筑面积*0.4</v>
      </c>
      <c r="CB177" s="14"/>
      <c r="CC177" s="14" t="str" cm="1">
        <f t="array" aca="1" ref="CC177" ca="1">IF(OFFSET(INDIRECT(ADDRESS(ROW(), COLUMN())),0,-1)="",VLOOKUP($G177,$A:$AAE,COLUMN(),FALSE),OFFSET(INDIRECT(ADDRESS(ROW(), COLUMN())),0,-1))</f>
        <v>地块建筑面积*0.4</v>
      </c>
      <c r="CD177" s="14"/>
      <c r="CE177" s="14" t="str" cm="1">
        <f t="array" aca="1" ref="CE177" ca="1">IF(OFFSET(INDIRECT(ADDRESS(ROW(), COLUMN())),0,-1)="",VLOOKUP($G177,$A:$AAE,COLUMN(),FALSE),OFFSET(INDIRECT(ADDRESS(ROW(), COLUMN())),0,-1))</f>
        <v>地块建筑面积*0.08</v>
      </c>
      <c r="CF177" s="14"/>
      <c r="CG177" s="14" t="str" cm="1">
        <f t="array" aca="1" ref="CG177" ca="1">IF(OFFSET(INDIRECT(ADDRESS(ROW(), COLUMN())),0,-1)="",VLOOKUP($G177,$A:$AAE,COLUMN(),FALSE),OFFSET(INDIRECT(ADDRESS(ROW(), COLUMN())),0,-1))</f>
        <v>地块建筑面积*0.08</v>
      </c>
      <c r="CH177" s="14"/>
      <c r="CI177" s="51" t="str" cm="1">
        <f t="array" aca="1" ref="CI177" ca="1">IF(OFFSET(INDIRECT(ADDRESS(ROW(), COLUMN())),0,-1)="",VLOOKUP($G177,$A:$AAE,COLUMN(),FALSE),OFFSET(INDIRECT(ADDRESS(ROW(), COLUMN())),0,-1))</f>
        <v>城镇建设用地</v>
      </c>
      <c r="CJ177" s="76" t="s">
        <v>1962</v>
      </c>
      <c r="CK177" s="78" t="str">
        <f t="shared" si="102"/>
        <v>唯一标识:A33/S42#中小学用地/社会停车场用地&amp;幼初一贯制学校#城规</v>
      </c>
      <c r="CL177" s="78" t="str">
        <f t="shared" si="103"/>
        <v>性质名称:中小学用地/社会停车场用地</v>
      </c>
      <c r="CM177" s="78" t="str">
        <f t="shared" si="104"/>
        <v>地块性质过滤:幼初一贯制学校</v>
      </c>
      <c r="CN177" s="78" t="str">
        <f t="shared" si="105"/>
        <v>地块性质:A33/S42</v>
      </c>
      <c r="CO177" s="78" t="str">
        <f t="shared" si="106"/>
        <v>地类标准:城规</v>
      </c>
      <c r="CP177" s="78" t="str">
        <f t="shared" si="107"/>
        <v>地块性质别称:</v>
      </c>
      <c r="CQ177" s="78" t="str">
        <f t="shared" si="108"/>
        <v>属性继承:A335#幼初一贯制学校#城规</v>
      </c>
      <c r="CR177" s="78" t="str">
        <f t="shared" si="109"/>
        <v>父类:A335</v>
      </c>
      <c r="CS177" s="78" t="str">
        <f t="shared" si="110"/>
        <v>级别继承:A3#教育科研用地#城规</v>
      </c>
      <c r="CT177" s="78" t="str">
        <f t="shared" si="111"/>
        <v>级别层次:6</v>
      </c>
      <c r="CU177" s="78" t="str">
        <f t="shared" si="112"/>
        <v>级别:5A3</v>
      </c>
      <c r="CV177" s="78" t="str">
        <f t="shared" ca="1" si="113"/>
        <v>地块颜色:255,100,224</v>
      </c>
      <c r="CW177" s="78" t="str">
        <f t="shared" ca="1" si="114"/>
        <v>建筑面积公式:面积*容积率</v>
      </c>
      <c r="CX177" s="78" t="str">
        <f t="shared" ca="1" si="115"/>
        <v>住宅建筑面积公式:地块建筑面积*0</v>
      </c>
      <c r="CY177" s="78" t="str">
        <f t="shared" ca="1" si="116"/>
        <v>商服建筑面积公式:地块建筑面积*0</v>
      </c>
      <c r="CZ177" s="78" t="str">
        <f t="shared" ca="1" si="117"/>
        <v>商服中商业建筑面积公式:地块建筑面积*0</v>
      </c>
      <c r="DA177" s="78" t="str">
        <f t="shared" ca="1" si="118"/>
        <v>商服中办公建筑面积公式:地块建筑面积*0</v>
      </c>
      <c r="DB177" s="78" t="str">
        <f t="shared" ca="1" si="119"/>
        <v>公服建筑面积公式:地块建筑面积*1</v>
      </c>
      <c r="DC177" s="78" t="str">
        <f t="shared" ca="1" si="120"/>
        <v>工业建筑面积公式:地块建筑面积*0</v>
      </c>
      <c r="DD177" s="78" t="str">
        <f t="shared" ca="1" si="121"/>
        <v>市政建筑面积公式:地块建筑面积*0</v>
      </c>
      <c r="DE177" s="78" t="str">
        <f t="shared" ca="1" si="147"/>
        <v>绿地面积指定指标:面积*0</v>
      </c>
      <c r="DF177" s="78" t="str">
        <f t="shared" ca="1" si="148"/>
        <v>绿地面积指定公式:面积*0</v>
      </c>
      <c r="DG177" s="78" t="str">
        <f t="shared" ca="1" si="122"/>
        <v>户数指标:-</v>
      </c>
      <c r="DH177" s="78" t="str">
        <f t="shared" ca="1" si="123"/>
        <v>户数公式:0</v>
      </c>
      <c r="DI177" s="78" t="str">
        <f t="shared" ca="1" si="124"/>
        <v>人数指标:-</v>
      </c>
      <c r="DJ177" s="78" t="str">
        <f t="shared" ca="1" si="125"/>
        <v>人数公式:0</v>
      </c>
      <c r="DK177" s="78" t="str">
        <f t="shared" ca="1" si="126"/>
        <v>就业指标:35平方米/岗位</v>
      </c>
      <c r="DL177" s="78" t="str">
        <f t="shared" ca="1" si="127"/>
        <v>就业公式:公服建筑面积/35</v>
      </c>
      <c r="DM177" s="78" t="str">
        <f t="shared" ca="1" si="128"/>
        <v>机动车指标:幼1.2个/班，小1.5个/班，初高1.0个/班，18个/100教工</v>
      </c>
      <c r="DN177" s="78" t="str">
        <f t="shared" ca="1" si="129"/>
        <v>机动车公式:班数幼*1.2+18*班数幼*5/100+班数小*1.5+18*班数小*2.5/100+班数初*1.0+18*班数初*4/100+班数高*1.0+18*班数高*5/100</v>
      </c>
      <c r="DO177" s="78" t="str">
        <f t="shared" ca="1" si="130"/>
        <v>用水量指标:65立方米/公顷*日</v>
      </c>
      <c r="DP177" s="78" t="str">
        <f t="shared" ca="1" si="131"/>
        <v>用水量公式:用地面积*65</v>
      </c>
      <c r="DQ177" s="78" t="str">
        <f t="shared" ca="1" si="132"/>
        <v>污水折算系数:0.85</v>
      </c>
      <c r="DR177" s="78" t="str">
        <f t="shared" ca="1" si="133"/>
        <v>污水量公式:用水量*0.85</v>
      </c>
      <c r="DS177" s="78" t="str">
        <f t="shared" ca="1" si="134"/>
        <v>用电负荷指标:50瓦/平方米</v>
      </c>
      <c r="DT177" s="78" t="str">
        <f t="shared" ca="1" si="135"/>
        <v>同时率:0.7</v>
      </c>
      <c r="DU177" s="78" t="str">
        <f t="shared" ca="1" si="136"/>
        <v>用电量公式:地块建筑面积*50*0.7/1000</v>
      </c>
      <c r="DV177" s="78" t="str">
        <f t="shared" ca="1" si="137"/>
        <v>固话装机指标:1.0门/100平方米</v>
      </c>
      <c r="DW177" s="78" t="str">
        <f t="shared" ca="1" si="138"/>
        <v>固话量公式:地块建筑面积*1.0/100</v>
      </c>
      <c r="DX177" s="78" t="str">
        <f t="shared" ca="1" si="139"/>
        <v>有线电视指标:0.3门/100平方米</v>
      </c>
      <c r="DY177" s="78" t="str">
        <f t="shared" ca="1" si="140"/>
        <v>电视量公式:地块建筑面积*0.3/100</v>
      </c>
      <c r="DZ177" s="78" t="str">
        <f t="shared" ca="1" si="141"/>
        <v>高峰机动车生成量指标:幼2.5次/生，小初0.9次/生，高0.6次/生，0.3分担率，幼63：37，小初95：5，高86：14</v>
      </c>
      <c r="EA177" s="78" t="str">
        <f t="shared" ca="1" si="142"/>
        <v>高峰机动车吸引量公式:班数幼*30*2.5*0.3*0.63+班数小*45*0.9*0.3*0.95+班数初*50*0.9*0.3*0.95+班数高*50*0.6*0.3*0.86</v>
      </c>
      <c r="EB177" s="78" t="str">
        <f t="shared" ca="1" si="143"/>
        <v>高峰机动车发生量公式:班数幼*30*2.5*0.3*0.37+班数小*45*0.9*0.3*0.05+班数初*50*0.9*0.3*0.05+班数高*50*0.6*0.3*0.14</v>
      </c>
      <c r="EC177" s="78" t="str">
        <f t="shared" ca="1" si="149"/>
        <v>地下空间指标:地块建筑面积*0.4</v>
      </c>
      <c r="ED177" s="78" t="str">
        <f t="shared" ca="1" si="144"/>
        <v>地下空间公式:地块建筑面积*0.4</v>
      </c>
      <c r="EE177" s="78" t="str">
        <f t="shared" ca="1" si="150"/>
        <v>人防指标:地块建筑面积*0.08</v>
      </c>
      <c r="EF177" s="78" t="str">
        <f t="shared" ca="1" si="145"/>
        <v>人防公式:地块建筑面积*0.08</v>
      </c>
      <c r="EG177" s="78" t="str">
        <f t="shared" ca="1" si="152"/>
        <v>用地构成:城镇建设用地</v>
      </c>
      <c r="EH177" s="78" t="s">
        <v>1962</v>
      </c>
      <c r="EI177" s="79" t="str">
        <f t="shared" ca="1" si="151"/>
        <v>唯一标识:A33/S42#中小学用地/社会停车场用地&amp;幼初一贯制学校#城规;性质名称:中小学用地/社会停车场用地;地块性质过滤:幼初一贯制学校;地块性质:A33/S42;地类标准:城规;地块性质别称:;属性继承:A335#幼初一贯制学校#城规;父类:A335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7" t="s">
        <v>1962</v>
      </c>
    </row>
    <row r="178" spans="1:140" ht="16.5" x14ac:dyDescent="0.2">
      <c r="A178" s="49" t="str">
        <f t="shared" si="146"/>
        <v>A33#中小学用地&amp;小高一贯制学校#城规</v>
      </c>
      <c r="B178" s="49" t="s">
        <v>288</v>
      </c>
      <c r="C178" s="49" t="s">
        <v>295</v>
      </c>
      <c r="D178" s="49" t="s">
        <v>847</v>
      </c>
      <c r="E178" s="49" t="s">
        <v>1276</v>
      </c>
      <c r="F178" s="49"/>
      <c r="G178" s="49" t="s">
        <v>73</v>
      </c>
      <c r="H178" s="49" t="s">
        <v>854</v>
      </c>
      <c r="I178" s="49" t="s">
        <v>67</v>
      </c>
      <c r="J178" s="49">
        <v>6</v>
      </c>
      <c r="K178" s="49" t="s">
        <v>1500</v>
      </c>
      <c r="L178" s="49"/>
      <c r="M178" s="49" t="str" cm="1">
        <f t="array" aca="1" ref="M178" ca="1">IF(OFFSET(INDIRECT(ADDRESS(ROW(), COLUMN())),0,-1)="",VLOOKUP($G178,$A:$AAE,COLUMN(),FALSE),OFFSET(INDIRECT(ADDRESS(ROW(), COLUMN())),0,-1))</f>
        <v>255,100,224</v>
      </c>
      <c r="N178" s="12"/>
      <c r="O178" s="49" t="str" cm="1">
        <f t="array" aca="1" ref="O178" ca="1">IF(OFFSET(INDIRECT(ADDRESS(ROW(), COLUMN())),0,-1)="",VLOOKUP($G178,$A:$AAE,COLUMN(),FALSE),OFFSET(INDIRECT(ADDRESS(ROW(), COLUMN())),0,-1))</f>
        <v>面积*容积率</v>
      </c>
      <c r="P178" s="12"/>
      <c r="Q178" s="12" t="str" cm="1">
        <f t="array" aca="1" ref="Q178" ca="1">IF(OFFSET(INDIRECT(ADDRESS(ROW(), COLUMN())),0,-1)="",VLOOKUP($G178,$A:$AAE,COLUMN(),FALSE),OFFSET(INDIRECT(ADDRESS(ROW(), COLUMN())),0,-1))</f>
        <v>地块建筑面积*0</v>
      </c>
      <c r="R178" s="12"/>
      <c r="S178" s="12" t="str" cm="1">
        <f t="array" aca="1" ref="S178" ca="1">IF(OFFSET(INDIRECT(ADDRESS(ROW(), COLUMN())),0,-1)="",VLOOKUP($G178,$A:$AAE,COLUMN(),FALSE),OFFSET(INDIRECT(ADDRESS(ROW(), COLUMN())),0,-1))</f>
        <v>地块建筑面积*0</v>
      </c>
      <c r="T178" s="12"/>
      <c r="U178" s="12" t="str" cm="1">
        <f t="array" aca="1" ref="U178" ca="1">IF(OFFSET(INDIRECT(ADDRESS(ROW(), COLUMN())),0,-1)="",VLOOKUP($G178,$A:$AAE,COLUMN(),FALSE),OFFSET(INDIRECT(ADDRESS(ROW(), COLUMN())),0,-1))</f>
        <v>地块建筑面积*0</v>
      </c>
      <c r="V178" s="12"/>
      <c r="W178" s="49" t="str" cm="1">
        <f t="array" aca="1" ref="W178" ca="1">IF(OFFSET(INDIRECT(ADDRESS(ROW(), COLUMN())),0,-1)="",VLOOKUP($G178,$A:$AAE,COLUMN(),FALSE),OFFSET(INDIRECT(ADDRESS(ROW(), COLUMN())),0,-1))</f>
        <v>地块建筑面积*0</v>
      </c>
      <c r="X178" s="12"/>
      <c r="Y178" s="12" t="str" cm="1">
        <f t="array" aca="1" ref="Y178" ca="1">IF(OFFSET(INDIRECT(ADDRESS(ROW(), COLUMN())),0,-1)="",VLOOKUP($G178,$A:$AAE,COLUMN(),FALSE),OFFSET(INDIRECT(ADDRESS(ROW(), COLUMN())),0,-1))</f>
        <v>地块建筑面积*1</v>
      </c>
      <c r="Z178" s="12"/>
      <c r="AA178" s="12" t="str" cm="1">
        <f t="array" aca="1" ref="AA178" ca="1">IF(OFFSET(INDIRECT(ADDRESS(ROW(), COLUMN())),0,-1)="",VLOOKUP($G178,$A:$AAE,COLUMN(),FALSE),OFFSET(INDIRECT(ADDRESS(ROW(), COLUMN())),0,-1))</f>
        <v>地块建筑面积*0</v>
      </c>
      <c r="AB178" s="12"/>
      <c r="AC178" s="12" t="str" cm="1">
        <f t="array" aca="1" ref="AC178" ca="1">IF(OFFSET(INDIRECT(ADDRESS(ROW(), COLUMN())),0,-1)="",VLOOKUP($G178,$A:$AAE,COLUMN(),FALSE),OFFSET(INDIRECT(ADDRESS(ROW(), COLUMN())),0,-1))</f>
        <v>地块建筑面积*0</v>
      </c>
      <c r="AD178" s="12"/>
      <c r="AE178" s="12" t="str" cm="1">
        <f t="array" aca="1" ref="AE178" ca="1">IF(OFFSET(INDIRECT(ADDRESS(ROW(), COLUMN())),0,-1)="",VLOOKUP($G178,$A:$AAE,COLUMN(),FALSE),OFFSET(INDIRECT(ADDRESS(ROW(), COLUMN())),0,-1))</f>
        <v>面积*0</v>
      </c>
      <c r="AF178" s="12"/>
      <c r="AG178" s="12" t="str" cm="1">
        <f t="array" aca="1" ref="AG178" ca="1">IF(OFFSET(INDIRECT(ADDRESS(ROW(), COLUMN())),0,-1)="",VLOOKUP($G178,$A:$AAE,COLUMN(),FALSE),OFFSET(INDIRECT(ADDRESS(ROW(), COLUMN())),0,-1))</f>
        <v>面积*0</v>
      </c>
      <c r="AH178" s="12"/>
      <c r="AI178" s="12" t="str" cm="1">
        <f t="array" aca="1" ref="AI178" ca="1">IF(OFFSET(INDIRECT(ADDRESS(ROW(), COLUMN())),0,-1)="",VLOOKUP($G178,$A:$AAE,COLUMN(),FALSE),OFFSET(INDIRECT(ADDRESS(ROW(), COLUMN())),0,-1))</f>
        <v>-</v>
      </c>
      <c r="AJ178" s="12"/>
      <c r="AK178" s="12" cm="1">
        <f t="array" aca="1" ref="AK178" ca="1">IF(OFFSET(INDIRECT(ADDRESS(ROW(), COLUMN())),0,-1)="",VLOOKUP($G178,$A:$AAE,COLUMN(),FALSE),OFFSET(INDIRECT(ADDRESS(ROW(), COLUMN())),0,-1))</f>
        <v>0</v>
      </c>
      <c r="AL178" s="12"/>
      <c r="AM178" s="12" t="str" cm="1">
        <f t="array" aca="1" ref="AM178" ca="1">IF(OFFSET(INDIRECT(ADDRESS(ROW(), COLUMN())),0,-1)="",VLOOKUP($G178,$A:$AAE,COLUMN(),FALSE),OFFSET(INDIRECT(ADDRESS(ROW(), COLUMN())),0,-1))</f>
        <v>-</v>
      </c>
      <c r="AN178" s="12"/>
      <c r="AO178" s="12" cm="1">
        <f t="array" aca="1" ref="AO178" ca="1">IF(OFFSET(INDIRECT(ADDRESS(ROW(), COLUMN())),0,-1)="",VLOOKUP($G178,$A:$AAE,COLUMN(),FALSE),OFFSET(INDIRECT(ADDRESS(ROW(), COLUMN())),0,-1))</f>
        <v>0</v>
      </c>
      <c r="AP178" s="12"/>
      <c r="AQ178" s="12" t="str" cm="1">
        <f t="array" aca="1" ref="AQ178" ca="1">IF(OFFSET(INDIRECT(ADDRESS(ROW(), COLUMN())),0,-1)="",VLOOKUP($G178,$A:$AAE,COLUMN(),FALSE),OFFSET(INDIRECT(ADDRESS(ROW(), COLUMN())),0,-1))</f>
        <v>35平方米/岗位</v>
      </c>
      <c r="AR178" s="12"/>
      <c r="AS178" s="12" t="str" cm="1">
        <f t="array" aca="1" ref="AS178" ca="1">IF(OFFSET(INDIRECT(ADDRESS(ROW(), COLUMN())),0,-1)="",VLOOKUP($G178,$A:$AAE,COLUMN(),FALSE),OFFSET(INDIRECT(ADDRESS(ROW(), COLUMN())),0,-1))</f>
        <v>公服建筑面积/35</v>
      </c>
      <c r="AT178" s="12"/>
      <c r="AU178" s="12" t="str" cm="1">
        <f t="array" aca="1" ref="AU178" ca="1">IF(OFFSET(INDIRECT(ADDRESS(ROW(), COLUMN())),0,-1)="",VLOOKUP($G178,$A:$AAE,COLUMN(),FALSE),OFFSET(INDIRECT(ADDRESS(ROW(), COLUMN())),0,-1))</f>
        <v>幼1.2个/班，小1.5个/班，初高1.0个/班，18个/100教工</v>
      </c>
      <c r="AV178" s="12"/>
      <c r="AW178" s="12" t="str" cm="1">
        <f t="array" aca="1" ref="AW178" ca="1">IF(OFFSET(INDIRECT(ADDRESS(ROW(), COLUMN())),0,-1)="",VLOOKUP($G178,$A:$AAE,COLUMN(),FALSE),OFFSET(INDIRECT(ADDRESS(ROW(), COLUMN())),0,-1))</f>
        <v>班数幼*1.2+18*班数幼*5/100+班数小*1.5+18*班数小*2.5/100+班数初*1.0+18*班数初*4/100+班数高*1.0+18*班数高*5/100</v>
      </c>
      <c r="AX178" s="2"/>
      <c r="AY178" s="12" t="str" cm="1">
        <f t="array" aca="1" ref="AY178" ca="1">IF(OFFSET(INDIRECT(ADDRESS(ROW(), COLUMN())),0,-1)="",VLOOKUP($G178,$A:$AAE,COLUMN(),FALSE),OFFSET(INDIRECT(ADDRESS(ROW(), COLUMN())),0,-1))</f>
        <v>65立方米/公顷*日</v>
      </c>
      <c r="AZ178" s="2"/>
      <c r="BA178" s="12" t="str" cm="1">
        <f t="array" aca="1" ref="BA178" ca="1">IF(OFFSET(INDIRECT(ADDRESS(ROW(), COLUMN())),0,-1)="",VLOOKUP($G178,$A:$AAE,COLUMN(),FALSE),OFFSET(INDIRECT(ADDRESS(ROW(), COLUMN())),0,-1))</f>
        <v>用地面积*65</v>
      </c>
      <c r="BB178" s="2"/>
      <c r="BC178" s="12" cm="1">
        <f t="array" aca="1" ref="BC178" ca="1">IF(OFFSET(INDIRECT(ADDRESS(ROW(), COLUMN())),0,-1)="",VLOOKUP($G178,$A:$AAE,COLUMN(),FALSE),OFFSET(INDIRECT(ADDRESS(ROW(), COLUMN())),0,-1))</f>
        <v>0.85</v>
      </c>
      <c r="BD178" s="2"/>
      <c r="BE178" s="12" t="str" cm="1">
        <f t="array" aca="1" ref="BE178" ca="1">IF(OFFSET(INDIRECT(ADDRESS(ROW(), COLUMN())),0,-1)="",VLOOKUP($G178,$A:$AAE,COLUMN(),FALSE),OFFSET(INDIRECT(ADDRESS(ROW(), COLUMN())),0,-1))</f>
        <v>用水量*0.85</v>
      </c>
      <c r="BF178" s="2"/>
      <c r="BG178" s="12" t="str" cm="1">
        <f t="array" aca="1" ref="BG178" ca="1">IF(OFFSET(INDIRECT(ADDRESS(ROW(), COLUMN())),0,-1)="",VLOOKUP($G178,$A:$AAE,COLUMN(),FALSE),OFFSET(INDIRECT(ADDRESS(ROW(), COLUMN())),0,-1))</f>
        <v>50瓦/平方米</v>
      </c>
      <c r="BH178" s="2"/>
      <c r="BI178" s="12" cm="1">
        <f t="array" aca="1" ref="BI178" ca="1">IF(OFFSET(INDIRECT(ADDRESS(ROW(), COLUMN())),0,-1)="",VLOOKUP($G178,$A:$AAE,COLUMN(),FALSE),OFFSET(INDIRECT(ADDRESS(ROW(), COLUMN())),0,-1))</f>
        <v>0.7</v>
      </c>
      <c r="BJ178" s="2"/>
      <c r="BK178" s="12" t="str" cm="1">
        <f t="array" aca="1" ref="BK178" ca="1">IF(OFFSET(INDIRECT(ADDRESS(ROW(), COLUMN())),0,-1)="",VLOOKUP($G178,$A:$AAE,COLUMN(),FALSE),OFFSET(INDIRECT(ADDRESS(ROW(), COLUMN())),0,-1))</f>
        <v>地块建筑面积*50*0.7/1000</v>
      </c>
      <c r="BL178" s="2"/>
      <c r="BM178" s="12" t="str" cm="1">
        <f t="array" aca="1" ref="BM178" ca="1">IF(OFFSET(INDIRECT(ADDRESS(ROW(), COLUMN())),0,-1)="",VLOOKUP($G178,$A:$AAE,COLUMN(),FALSE),OFFSET(INDIRECT(ADDRESS(ROW(), COLUMN())),0,-1))</f>
        <v>1.0门/100平方米</v>
      </c>
      <c r="BN178" s="2"/>
      <c r="BO178" s="12" t="str" cm="1">
        <f t="array" aca="1" ref="BO178" ca="1">IF(OFFSET(INDIRECT(ADDRESS(ROW(), COLUMN())),0,-1)="",VLOOKUP($G178,$A:$AAE,COLUMN(),FALSE),OFFSET(INDIRECT(ADDRESS(ROW(), COLUMN())),0,-1))</f>
        <v>地块建筑面积*1.0/100</v>
      </c>
      <c r="BP178" s="2"/>
      <c r="BQ178" s="12" t="str" cm="1">
        <f t="array" aca="1" ref="BQ178" ca="1">IF(OFFSET(INDIRECT(ADDRESS(ROW(), COLUMN())),0,-1)="",VLOOKUP($G178,$A:$AAE,COLUMN(),FALSE),OFFSET(INDIRECT(ADDRESS(ROW(), COLUMN())),0,-1))</f>
        <v>0.3门/100平方米</v>
      </c>
      <c r="BR178" s="2"/>
      <c r="BS178" s="12" t="str" cm="1">
        <f t="array" aca="1" ref="BS178" ca="1">IF(OFFSET(INDIRECT(ADDRESS(ROW(), COLUMN())),0,-1)="",VLOOKUP($G178,$A:$AAE,COLUMN(),FALSE),OFFSET(INDIRECT(ADDRESS(ROW(), COLUMN())),0,-1))</f>
        <v>地块建筑面积*0.3/100</v>
      </c>
      <c r="BT178" s="2"/>
      <c r="BU178" s="12" t="str" cm="1">
        <f t="array" aca="1" ref="BU178" ca="1">IF(OFFSET(INDIRECT(ADDRESS(ROW(), COLUMN())),0,-1)="",VLOOKUP($G178,$A:$AAE,COLUMN(),FALSE),OFFSET(INDIRECT(ADDRESS(ROW(), COLUMN())),0,-1))</f>
        <v>幼2.5次/生，小初0.9次/生，高0.6次/生，0.3分担率，幼63：37，小初95：5，高86：14</v>
      </c>
      <c r="BV178" s="2"/>
      <c r="BW178" s="12" t="str" cm="1">
        <f t="array" aca="1" ref="BW178" ca="1">IF(OFFSET(INDIRECT(ADDRESS(ROW(), COLUMN())),0,-1)="",VLOOKUP($G178,$A:$AAE,COLUMN(),FALSE),OFFSET(INDIRECT(ADDRESS(ROW(), COLUMN())),0,-1))</f>
        <v>班数幼*30*2.5*0.3*0.63+班数小*45*0.9*0.3*0.95+班数初*50*0.9*0.3*0.95+班数高*50*0.6*0.3*0.86</v>
      </c>
      <c r="BX178" s="2"/>
      <c r="BY178" s="12" t="str" cm="1">
        <f t="array" aca="1" ref="BY178" ca="1">IF(OFFSET(INDIRECT(ADDRESS(ROW(), COLUMN())),0,-1)="",VLOOKUP($G178,$A:$AAE,COLUMN(),FALSE),OFFSET(INDIRECT(ADDRESS(ROW(), COLUMN())),0,-1))</f>
        <v>班数幼*30*2.5*0.3*0.37+班数小*45*0.9*0.3*0.05+班数初*50*0.9*0.3*0.05+班数高*50*0.6*0.3*0.14</v>
      </c>
      <c r="BZ178" s="95"/>
      <c r="CA178" s="12" t="str" cm="1">
        <f t="array" aca="1" ref="CA178" ca="1">IF(OFFSET(INDIRECT(ADDRESS(ROW(), COLUMN())),0,-1)="",VLOOKUP($G178,$A:$AAE,COLUMN(),FALSE),OFFSET(INDIRECT(ADDRESS(ROW(), COLUMN())),0,-1))</f>
        <v>地块建筑面积*0.4</v>
      </c>
      <c r="CB178" s="12"/>
      <c r="CC178" s="12" t="str" cm="1">
        <f t="array" aca="1" ref="CC178" ca="1">IF(OFFSET(INDIRECT(ADDRESS(ROW(), COLUMN())),0,-1)="",VLOOKUP($G178,$A:$AAE,COLUMN(),FALSE),OFFSET(INDIRECT(ADDRESS(ROW(), COLUMN())),0,-1))</f>
        <v>地块建筑面积*0.4</v>
      </c>
      <c r="CD178" s="12"/>
      <c r="CE178" s="12" t="str" cm="1">
        <f t="array" aca="1" ref="CE178" ca="1">IF(OFFSET(INDIRECT(ADDRESS(ROW(), COLUMN())),0,-1)="",VLOOKUP($G178,$A:$AAE,COLUMN(),FALSE),OFFSET(INDIRECT(ADDRESS(ROW(), COLUMN())),0,-1))</f>
        <v>地块建筑面积*0.08</v>
      </c>
      <c r="CF178" s="12"/>
      <c r="CG178" s="12" t="str" cm="1">
        <f t="array" aca="1" ref="CG178" ca="1">IF(OFFSET(INDIRECT(ADDRESS(ROW(), COLUMN())),0,-1)="",VLOOKUP($G178,$A:$AAE,COLUMN(),FALSE),OFFSET(INDIRECT(ADDRESS(ROW(), COLUMN())),0,-1))</f>
        <v>地块建筑面积*0.08</v>
      </c>
      <c r="CH178" s="12"/>
      <c r="CI178" s="49" t="str" cm="1">
        <f t="array" aca="1" ref="CI178" ca="1">IF(OFFSET(INDIRECT(ADDRESS(ROW(), COLUMN())),0,-1)="",VLOOKUP($G178,$A:$AAE,COLUMN(),FALSE),OFFSET(INDIRECT(ADDRESS(ROW(), COLUMN())),0,-1))</f>
        <v>城镇建设用地</v>
      </c>
      <c r="CJ178" s="75" t="s">
        <v>1962</v>
      </c>
      <c r="CK178" s="78" t="str">
        <f t="shared" si="102"/>
        <v>唯一标识:A33#中小学用地&amp;小高一贯制学校#城规</v>
      </c>
      <c r="CL178" s="78" t="str">
        <f t="shared" si="103"/>
        <v>性质名称:中小学用地</v>
      </c>
      <c r="CM178" s="78" t="str">
        <f t="shared" si="104"/>
        <v>地块性质过滤:小高一贯制学校</v>
      </c>
      <c r="CN178" s="78" t="str">
        <f t="shared" si="105"/>
        <v>地块性质:A33</v>
      </c>
      <c r="CO178" s="78" t="str">
        <f t="shared" si="106"/>
        <v>地类标准:城规</v>
      </c>
      <c r="CP178" s="78" t="str">
        <f t="shared" si="107"/>
        <v>地块性质别称:</v>
      </c>
      <c r="CQ178" s="78" t="str">
        <f t="shared" si="108"/>
        <v>属性继承:A336#小高一贯制学校#城规</v>
      </c>
      <c r="CR178" s="78" t="str">
        <f t="shared" si="109"/>
        <v>父类:A336</v>
      </c>
      <c r="CS178" s="78" t="str">
        <f t="shared" si="110"/>
        <v>级别继承:A3#教育科研用地#城规</v>
      </c>
      <c r="CT178" s="78" t="str">
        <f t="shared" si="111"/>
        <v>级别层次:6</v>
      </c>
      <c r="CU178" s="78" t="str">
        <f t="shared" si="112"/>
        <v>级别:5A3</v>
      </c>
      <c r="CV178" s="78" t="str">
        <f t="shared" ca="1" si="113"/>
        <v>地块颜色:255,100,224</v>
      </c>
      <c r="CW178" s="78" t="str">
        <f t="shared" ca="1" si="114"/>
        <v>建筑面积公式:面积*容积率</v>
      </c>
      <c r="CX178" s="78" t="str">
        <f t="shared" ca="1" si="115"/>
        <v>住宅建筑面积公式:地块建筑面积*0</v>
      </c>
      <c r="CY178" s="78" t="str">
        <f t="shared" ca="1" si="116"/>
        <v>商服建筑面积公式:地块建筑面积*0</v>
      </c>
      <c r="CZ178" s="78" t="str">
        <f t="shared" ca="1" si="117"/>
        <v>商服中商业建筑面积公式:地块建筑面积*0</v>
      </c>
      <c r="DA178" s="78" t="str">
        <f t="shared" ca="1" si="118"/>
        <v>商服中办公建筑面积公式:地块建筑面积*0</v>
      </c>
      <c r="DB178" s="78" t="str">
        <f t="shared" ca="1" si="119"/>
        <v>公服建筑面积公式:地块建筑面积*1</v>
      </c>
      <c r="DC178" s="78" t="str">
        <f t="shared" ca="1" si="120"/>
        <v>工业建筑面积公式:地块建筑面积*0</v>
      </c>
      <c r="DD178" s="78" t="str">
        <f t="shared" ca="1" si="121"/>
        <v>市政建筑面积公式:地块建筑面积*0</v>
      </c>
      <c r="DE178" s="78" t="str">
        <f t="shared" ca="1" si="147"/>
        <v>绿地面积指定指标:面积*0</v>
      </c>
      <c r="DF178" s="78" t="str">
        <f t="shared" ca="1" si="148"/>
        <v>绿地面积指定公式:面积*0</v>
      </c>
      <c r="DG178" s="78" t="str">
        <f t="shared" ca="1" si="122"/>
        <v>户数指标:-</v>
      </c>
      <c r="DH178" s="78" t="str">
        <f t="shared" ca="1" si="123"/>
        <v>户数公式:0</v>
      </c>
      <c r="DI178" s="78" t="str">
        <f t="shared" ca="1" si="124"/>
        <v>人数指标:-</v>
      </c>
      <c r="DJ178" s="78" t="str">
        <f t="shared" ca="1" si="125"/>
        <v>人数公式:0</v>
      </c>
      <c r="DK178" s="78" t="str">
        <f t="shared" ca="1" si="126"/>
        <v>就业指标:35平方米/岗位</v>
      </c>
      <c r="DL178" s="78" t="str">
        <f t="shared" ca="1" si="127"/>
        <v>就业公式:公服建筑面积/35</v>
      </c>
      <c r="DM178" s="78" t="str">
        <f t="shared" ca="1" si="128"/>
        <v>机动车指标:幼1.2个/班，小1.5个/班，初高1.0个/班，18个/100教工</v>
      </c>
      <c r="DN178" s="78" t="str">
        <f t="shared" ca="1" si="129"/>
        <v>机动车公式:班数幼*1.2+18*班数幼*5/100+班数小*1.5+18*班数小*2.5/100+班数初*1.0+18*班数初*4/100+班数高*1.0+18*班数高*5/100</v>
      </c>
      <c r="DO178" s="78" t="str">
        <f t="shared" ca="1" si="130"/>
        <v>用水量指标:65立方米/公顷*日</v>
      </c>
      <c r="DP178" s="78" t="str">
        <f t="shared" ca="1" si="131"/>
        <v>用水量公式:用地面积*65</v>
      </c>
      <c r="DQ178" s="78" t="str">
        <f t="shared" ca="1" si="132"/>
        <v>污水折算系数:0.85</v>
      </c>
      <c r="DR178" s="78" t="str">
        <f t="shared" ca="1" si="133"/>
        <v>污水量公式:用水量*0.85</v>
      </c>
      <c r="DS178" s="78" t="str">
        <f t="shared" ca="1" si="134"/>
        <v>用电负荷指标:50瓦/平方米</v>
      </c>
      <c r="DT178" s="78" t="str">
        <f t="shared" ca="1" si="135"/>
        <v>同时率:0.7</v>
      </c>
      <c r="DU178" s="78" t="str">
        <f t="shared" ca="1" si="136"/>
        <v>用电量公式:地块建筑面积*50*0.7/1000</v>
      </c>
      <c r="DV178" s="78" t="str">
        <f t="shared" ca="1" si="137"/>
        <v>固话装机指标:1.0门/100平方米</v>
      </c>
      <c r="DW178" s="78" t="str">
        <f t="shared" ca="1" si="138"/>
        <v>固话量公式:地块建筑面积*1.0/100</v>
      </c>
      <c r="DX178" s="78" t="str">
        <f t="shared" ca="1" si="139"/>
        <v>有线电视指标:0.3门/100平方米</v>
      </c>
      <c r="DY178" s="78" t="str">
        <f t="shared" ca="1" si="140"/>
        <v>电视量公式:地块建筑面积*0.3/100</v>
      </c>
      <c r="DZ178" s="78" t="str">
        <f t="shared" ca="1" si="141"/>
        <v>高峰机动车生成量指标:幼2.5次/生，小初0.9次/生，高0.6次/生，0.3分担率，幼63：37，小初95：5，高86：14</v>
      </c>
      <c r="EA178" s="78" t="str">
        <f t="shared" ca="1" si="142"/>
        <v>高峰机动车吸引量公式:班数幼*30*2.5*0.3*0.63+班数小*45*0.9*0.3*0.95+班数初*50*0.9*0.3*0.95+班数高*50*0.6*0.3*0.86</v>
      </c>
      <c r="EB178" s="78" t="str">
        <f t="shared" ca="1" si="143"/>
        <v>高峰机动车发生量公式:班数幼*30*2.5*0.3*0.37+班数小*45*0.9*0.3*0.05+班数初*50*0.9*0.3*0.05+班数高*50*0.6*0.3*0.14</v>
      </c>
      <c r="EC178" s="78" t="str">
        <f t="shared" ca="1" si="149"/>
        <v>地下空间指标:地块建筑面积*0.4</v>
      </c>
      <c r="ED178" s="78" t="str">
        <f t="shared" ca="1" si="144"/>
        <v>地下空间公式:地块建筑面积*0.4</v>
      </c>
      <c r="EE178" s="78" t="str">
        <f t="shared" ca="1" si="150"/>
        <v>人防指标:地块建筑面积*0.08</v>
      </c>
      <c r="EF178" s="78" t="str">
        <f t="shared" ca="1" si="145"/>
        <v>人防公式:地块建筑面积*0.08</v>
      </c>
      <c r="EG178" s="78" t="str">
        <f t="shared" ca="1" si="152"/>
        <v>用地构成:城镇建设用地</v>
      </c>
      <c r="EH178" s="78" t="s">
        <v>1962</v>
      </c>
      <c r="EI178" s="79" t="str">
        <f t="shared" ca="1" si="151"/>
        <v>唯一标识:A33#中小学用地&amp;小高一贯制学校#城规;性质名称:中小学用地;地块性质过滤:小高一贯制学校;地块性质:A33;地类标准:城规;地块性质别称:;属性继承:A336#小高一贯制学校#城规;父类:A336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8" t="s">
        <v>1962</v>
      </c>
    </row>
    <row r="179" spans="1:140" ht="16.5" x14ac:dyDescent="0.2">
      <c r="A179" s="51" t="str">
        <f t="shared" si="146"/>
        <v>A33/S42#中小学用地/社会停车场用地&amp;小高一贯制学校#城规</v>
      </c>
      <c r="B179" s="51" t="s">
        <v>289</v>
      </c>
      <c r="C179" s="51" t="s">
        <v>295</v>
      </c>
      <c r="D179" s="51" t="s">
        <v>848</v>
      </c>
      <c r="E179" s="51" t="s">
        <v>1276</v>
      </c>
      <c r="F179" s="51"/>
      <c r="G179" s="51" t="s">
        <v>73</v>
      </c>
      <c r="H179" s="51" t="s">
        <v>854</v>
      </c>
      <c r="I179" s="51" t="s">
        <v>67</v>
      </c>
      <c r="J179" s="51">
        <v>6</v>
      </c>
      <c r="K179" s="51" t="s">
        <v>1500</v>
      </c>
      <c r="L179" s="51"/>
      <c r="M179" s="51" t="str" cm="1">
        <f t="array" aca="1" ref="M179" ca="1">IF(OFFSET(INDIRECT(ADDRESS(ROW(), COLUMN())),0,-1)="",VLOOKUP($G179,$A:$AAE,COLUMN(),FALSE),OFFSET(INDIRECT(ADDRESS(ROW(), COLUMN())),0,-1))</f>
        <v>255,100,224</v>
      </c>
      <c r="N179" s="14"/>
      <c r="O179" s="51" t="str" cm="1">
        <f t="array" aca="1" ref="O179" ca="1">IF(OFFSET(INDIRECT(ADDRESS(ROW(), COLUMN())),0,-1)="",VLOOKUP($G179,$A:$AAE,COLUMN(),FALSE),OFFSET(INDIRECT(ADDRESS(ROW(), COLUMN())),0,-1))</f>
        <v>面积*容积率</v>
      </c>
      <c r="P179" s="14"/>
      <c r="Q179" s="14" t="str" cm="1">
        <f t="array" aca="1" ref="Q179" ca="1">IF(OFFSET(INDIRECT(ADDRESS(ROW(), COLUMN())),0,-1)="",VLOOKUP($G179,$A:$AAE,COLUMN(),FALSE),OFFSET(INDIRECT(ADDRESS(ROW(), COLUMN())),0,-1))</f>
        <v>地块建筑面积*0</v>
      </c>
      <c r="R179" s="14"/>
      <c r="S179" s="14" t="str" cm="1">
        <f t="array" aca="1" ref="S179" ca="1">IF(OFFSET(INDIRECT(ADDRESS(ROW(), COLUMN())),0,-1)="",VLOOKUP($G179,$A:$AAE,COLUMN(),FALSE),OFFSET(INDIRECT(ADDRESS(ROW(), COLUMN())),0,-1))</f>
        <v>地块建筑面积*0</v>
      </c>
      <c r="T179" s="14"/>
      <c r="U179" s="14" t="str" cm="1">
        <f t="array" aca="1" ref="U179" ca="1">IF(OFFSET(INDIRECT(ADDRESS(ROW(), COLUMN())),0,-1)="",VLOOKUP($G179,$A:$AAE,COLUMN(),FALSE),OFFSET(INDIRECT(ADDRESS(ROW(), COLUMN())),0,-1))</f>
        <v>地块建筑面积*0</v>
      </c>
      <c r="V179" s="14"/>
      <c r="W179" s="51" t="str" cm="1">
        <f t="array" aca="1" ref="W179" ca="1">IF(OFFSET(INDIRECT(ADDRESS(ROW(), COLUMN())),0,-1)="",VLOOKUP($G179,$A:$AAE,COLUMN(),FALSE),OFFSET(INDIRECT(ADDRESS(ROW(), COLUMN())),0,-1))</f>
        <v>地块建筑面积*0</v>
      </c>
      <c r="X179" s="14"/>
      <c r="Y179" s="14" t="str" cm="1">
        <f t="array" aca="1" ref="Y179" ca="1">IF(OFFSET(INDIRECT(ADDRESS(ROW(), COLUMN())),0,-1)="",VLOOKUP($G179,$A:$AAE,COLUMN(),FALSE),OFFSET(INDIRECT(ADDRESS(ROW(), COLUMN())),0,-1))</f>
        <v>地块建筑面积*1</v>
      </c>
      <c r="Z179" s="14"/>
      <c r="AA179" s="14" t="str" cm="1">
        <f t="array" aca="1" ref="AA179" ca="1">IF(OFFSET(INDIRECT(ADDRESS(ROW(), COLUMN())),0,-1)="",VLOOKUP($G179,$A:$AAE,COLUMN(),FALSE),OFFSET(INDIRECT(ADDRESS(ROW(), COLUMN())),0,-1))</f>
        <v>地块建筑面积*0</v>
      </c>
      <c r="AB179" s="14"/>
      <c r="AC179" s="14" t="str" cm="1">
        <f t="array" aca="1" ref="AC179" ca="1">IF(OFFSET(INDIRECT(ADDRESS(ROW(), COLUMN())),0,-1)="",VLOOKUP($G179,$A:$AAE,COLUMN(),FALSE),OFFSET(INDIRECT(ADDRESS(ROW(), COLUMN())),0,-1))</f>
        <v>地块建筑面积*0</v>
      </c>
      <c r="AD179" s="14"/>
      <c r="AE179" s="14" t="str" cm="1">
        <f t="array" aca="1" ref="AE179" ca="1">IF(OFFSET(INDIRECT(ADDRESS(ROW(), COLUMN())),0,-1)="",VLOOKUP($G179,$A:$AAE,COLUMN(),FALSE),OFFSET(INDIRECT(ADDRESS(ROW(), COLUMN())),0,-1))</f>
        <v>面积*0</v>
      </c>
      <c r="AF179" s="14"/>
      <c r="AG179" s="14" t="str" cm="1">
        <f t="array" aca="1" ref="AG179" ca="1">IF(OFFSET(INDIRECT(ADDRESS(ROW(), COLUMN())),0,-1)="",VLOOKUP($G179,$A:$AAE,COLUMN(),FALSE),OFFSET(INDIRECT(ADDRESS(ROW(), COLUMN())),0,-1))</f>
        <v>面积*0</v>
      </c>
      <c r="AH179" s="14"/>
      <c r="AI179" s="14" t="str" cm="1">
        <f t="array" aca="1" ref="AI179" ca="1">IF(OFFSET(INDIRECT(ADDRESS(ROW(), COLUMN())),0,-1)="",VLOOKUP($G179,$A:$AAE,COLUMN(),FALSE),OFFSET(INDIRECT(ADDRESS(ROW(), COLUMN())),0,-1))</f>
        <v>-</v>
      </c>
      <c r="AJ179" s="14"/>
      <c r="AK179" s="14" cm="1">
        <f t="array" aca="1" ref="AK179" ca="1">IF(OFFSET(INDIRECT(ADDRESS(ROW(), COLUMN())),0,-1)="",VLOOKUP($G179,$A:$AAE,COLUMN(),FALSE),OFFSET(INDIRECT(ADDRESS(ROW(), COLUMN())),0,-1))</f>
        <v>0</v>
      </c>
      <c r="AL179" s="14"/>
      <c r="AM179" s="14" t="str" cm="1">
        <f t="array" aca="1" ref="AM179" ca="1">IF(OFFSET(INDIRECT(ADDRESS(ROW(), COLUMN())),0,-1)="",VLOOKUP($G179,$A:$AAE,COLUMN(),FALSE),OFFSET(INDIRECT(ADDRESS(ROW(), COLUMN())),0,-1))</f>
        <v>-</v>
      </c>
      <c r="AN179" s="14"/>
      <c r="AO179" s="14" cm="1">
        <f t="array" aca="1" ref="AO179" ca="1">IF(OFFSET(INDIRECT(ADDRESS(ROW(), COLUMN())),0,-1)="",VLOOKUP($G179,$A:$AAE,COLUMN(),FALSE),OFFSET(INDIRECT(ADDRESS(ROW(), COLUMN())),0,-1))</f>
        <v>0</v>
      </c>
      <c r="AP179" s="14"/>
      <c r="AQ179" s="14" t="str" cm="1">
        <f t="array" aca="1" ref="AQ179" ca="1">IF(OFFSET(INDIRECT(ADDRESS(ROW(), COLUMN())),0,-1)="",VLOOKUP($G179,$A:$AAE,COLUMN(),FALSE),OFFSET(INDIRECT(ADDRESS(ROW(), COLUMN())),0,-1))</f>
        <v>35平方米/岗位</v>
      </c>
      <c r="AR179" s="14"/>
      <c r="AS179" s="14" t="str" cm="1">
        <f t="array" aca="1" ref="AS179" ca="1">IF(OFFSET(INDIRECT(ADDRESS(ROW(), COLUMN())),0,-1)="",VLOOKUP($G179,$A:$AAE,COLUMN(),FALSE),OFFSET(INDIRECT(ADDRESS(ROW(), COLUMN())),0,-1))</f>
        <v>公服建筑面积/35</v>
      </c>
      <c r="AT179" s="14"/>
      <c r="AU179" s="14" t="str" cm="1">
        <f t="array" aca="1" ref="AU179" ca="1">IF(OFFSET(INDIRECT(ADDRESS(ROW(), COLUMN())),0,-1)="",VLOOKUP($G179,$A:$AAE,COLUMN(),FALSE),OFFSET(INDIRECT(ADDRESS(ROW(), COLUMN())),0,-1))</f>
        <v>幼1.2个/班，小1.5个/班，初高1.0个/班，18个/100教工</v>
      </c>
      <c r="AV179" s="14"/>
      <c r="AW179" s="14" t="str" cm="1">
        <f t="array" aca="1" ref="AW179" ca="1">IF(OFFSET(INDIRECT(ADDRESS(ROW(), COLUMN())),0,-1)="",VLOOKUP($G179,$A:$AAE,COLUMN(),FALSE),OFFSET(INDIRECT(ADDRESS(ROW(), COLUMN())),0,-1))</f>
        <v>班数幼*1.2+18*班数幼*5/100+班数小*1.5+18*班数小*2.5/100+班数初*1.0+18*班数初*4/100+班数高*1.0+18*班数高*5/100</v>
      </c>
      <c r="AX179" s="116"/>
      <c r="AY179" s="14" t="str" cm="1">
        <f t="array" aca="1" ref="AY179" ca="1">IF(OFFSET(INDIRECT(ADDRESS(ROW(), COLUMN())),0,-1)="",VLOOKUP($G179,$A:$AAE,COLUMN(),FALSE),OFFSET(INDIRECT(ADDRESS(ROW(), COLUMN())),0,-1))</f>
        <v>65立方米/公顷*日</v>
      </c>
      <c r="AZ179" s="116"/>
      <c r="BA179" s="14" t="str" cm="1">
        <f t="array" aca="1" ref="BA179" ca="1">IF(OFFSET(INDIRECT(ADDRESS(ROW(), COLUMN())),0,-1)="",VLOOKUP($G179,$A:$AAE,COLUMN(),FALSE),OFFSET(INDIRECT(ADDRESS(ROW(), COLUMN())),0,-1))</f>
        <v>用地面积*65</v>
      </c>
      <c r="BB179" s="116"/>
      <c r="BC179" s="14" cm="1">
        <f t="array" aca="1" ref="BC179" ca="1">IF(OFFSET(INDIRECT(ADDRESS(ROW(), COLUMN())),0,-1)="",VLOOKUP($G179,$A:$AAE,COLUMN(),FALSE),OFFSET(INDIRECT(ADDRESS(ROW(), COLUMN())),0,-1))</f>
        <v>0.85</v>
      </c>
      <c r="BD179" s="116"/>
      <c r="BE179" s="14" t="str" cm="1">
        <f t="array" aca="1" ref="BE179" ca="1">IF(OFFSET(INDIRECT(ADDRESS(ROW(), COLUMN())),0,-1)="",VLOOKUP($G179,$A:$AAE,COLUMN(),FALSE),OFFSET(INDIRECT(ADDRESS(ROW(), COLUMN())),0,-1))</f>
        <v>用水量*0.85</v>
      </c>
      <c r="BF179" s="116"/>
      <c r="BG179" s="14" t="str" cm="1">
        <f t="array" aca="1" ref="BG179" ca="1">IF(OFFSET(INDIRECT(ADDRESS(ROW(), COLUMN())),0,-1)="",VLOOKUP($G179,$A:$AAE,COLUMN(),FALSE),OFFSET(INDIRECT(ADDRESS(ROW(), COLUMN())),0,-1))</f>
        <v>50瓦/平方米</v>
      </c>
      <c r="BH179" s="116"/>
      <c r="BI179" s="14" cm="1">
        <f t="array" aca="1" ref="BI179" ca="1">IF(OFFSET(INDIRECT(ADDRESS(ROW(), COLUMN())),0,-1)="",VLOOKUP($G179,$A:$AAE,COLUMN(),FALSE),OFFSET(INDIRECT(ADDRESS(ROW(), COLUMN())),0,-1))</f>
        <v>0.7</v>
      </c>
      <c r="BJ179" s="116"/>
      <c r="BK179" s="14" t="str" cm="1">
        <f t="array" aca="1" ref="BK179" ca="1">IF(OFFSET(INDIRECT(ADDRESS(ROW(), COLUMN())),0,-1)="",VLOOKUP($G179,$A:$AAE,COLUMN(),FALSE),OFFSET(INDIRECT(ADDRESS(ROW(), COLUMN())),0,-1))</f>
        <v>地块建筑面积*50*0.7/1000</v>
      </c>
      <c r="BL179" s="116"/>
      <c r="BM179" s="14" t="str" cm="1">
        <f t="array" aca="1" ref="BM179" ca="1">IF(OFFSET(INDIRECT(ADDRESS(ROW(), COLUMN())),0,-1)="",VLOOKUP($G179,$A:$AAE,COLUMN(),FALSE),OFFSET(INDIRECT(ADDRESS(ROW(), COLUMN())),0,-1))</f>
        <v>1.0门/100平方米</v>
      </c>
      <c r="BN179" s="116"/>
      <c r="BO179" s="14" t="str" cm="1">
        <f t="array" aca="1" ref="BO179" ca="1">IF(OFFSET(INDIRECT(ADDRESS(ROW(), COLUMN())),0,-1)="",VLOOKUP($G179,$A:$AAE,COLUMN(),FALSE),OFFSET(INDIRECT(ADDRESS(ROW(), COLUMN())),0,-1))</f>
        <v>地块建筑面积*1.0/100</v>
      </c>
      <c r="BP179" s="116"/>
      <c r="BQ179" s="14" t="str" cm="1">
        <f t="array" aca="1" ref="BQ179" ca="1">IF(OFFSET(INDIRECT(ADDRESS(ROW(), COLUMN())),0,-1)="",VLOOKUP($G179,$A:$AAE,COLUMN(),FALSE),OFFSET(INDIRECT(ADDRESS(ROW(), COLUMN())),0,-1))</f>
        <v>0.3门/100平方米</v>
      </c>
      <c r="BR179" s="116"/>
      <c r="BS179" s="14" t="str" cm="1">
        <f t="array" aca="1" ref="BS179" ca="1">IF(OFFSET(INDIRECT(ADDRESS(ROW(), COLUMN())),0,-1)="",VLOOKUP($G179,$A:$AAE,COLUMN(),FALSE),OFFSET(INDIRECT(ADDRESS(ROW(), COLUMN())),0,-1))</f>
        <v>地块建筑面积*0.3/100</v>
      </c>
      <c r="BT179" s="116"/>
      <c r="BU179" s="14" t="str" cm="1">
        <f t="array" aca="1" ref="BU179" ca="1">IF(OFFSET(INDIRECT(ADDRESS(ROW(), COLUMN())),0,-1)="",VLOOKUP($G179,$A:$AAE,COLUMN(),FALSE),OFFSET(INDIRECT(ADDRESS(ROW(), COLUMN())),0,-1))</f>
        <v>幼2.5次/生，小初0.9次/生，高0.6次/生，0.3分担率，幼63：37，小初95：5，高86：14</v>
      </c>
      <c r="BV179" s="116"/>
      <c r="BW179" s="14" t="str" cm="1">
        <f t="array" aca="1" ref="BW179" ca="1">IF(OFFSET(INDIRECT(ADDRESS(ROW(), COLUMN())),0,-1)="",VLOOKUP($G179,$A:$AAE,COLUMN(),FALSE),OFFSET(INDIRECT(ADDRESS(ROW(), COLUMN())),0,-1))</f>
        <v>班数幼*30*2.5*0.3*0.63+班数小*45*0.9*0.3*0.95+班数初*50*0.9*0.3*0.95+班数高*50*0.6*0.3*0.86</v>
      </c>
      <c r="BX179" s="116"/>
      <c r="BY179" s="14" t="str" cm="1">
        <f t="array" aca="1" ref="BY179" ca="1">IF(OFFSET(INDIRECT(ADDRESS(ROW(), COLUMN())),0,-1)="",VLOOKUP($G179,$A:$AAE,COLUMN(),FALSE),OFFSET(INDIRECT(ADDRESS(ROW(), COLUMN())),0,-1))</f>
        <v>班数幼*30*2.5*0.3*0.37+班数小*45*0.9*0.3*0.05+班数初*50*0.9*0.3*0.05+班数高*50*0.6*0.3*0.14</v>
      </c>
      <c r="BZ179" s="97"/>
      <c r="CA179" s="14" t="str" cm="1">
        <f t="array" aca="1" ref="CA179" ca="1">IF(OFFSET(INDIRECT(ADDRESS(ROW(), COLUMN())),0,-1)="",VLOOKUP($G179,$A:$AAE,COLUMN(),FALSE),OFFSET(INDIRECT(ADDRESS(ROW(), COLUMN())),0,-1))</f>
        <v>地块建筑面积*0.4</v>
      </c>
      <c r="CB179" s="14"/>
      <c r="CC179" s="14" t="str" cm="1">
        <f t="array" aca="1" ref="CC179" ca="1">IF(OFFSET(INDIRECT(ADDRESS(ROW(), COLUMN())),0,-1)="",VLOOKUP($G179,$A:$AAE,COLUMN(),FALSE),OFFSET(INDIRECT(ADDRESS(ROW(), COLUMN())),0,-1))</f>
        <v>地块建筑面积*0.4</v>
      </c>
      <c r="CD179" s="14"/>
      <c r="CE179" s="14" t="str" cm="1">
        <f t="array" aca="1" ref="CE179" ca="1">IF(OFFSET(INDIRECT(ADDRESS(ROW(), COLUMN())),0,-1)="",VLOOKUP($G179,$A:$AAE,COLUMN(),FALSE),OFFSET(INDIRECT(ADDRESS(ROW(), COLUMN())),0,-1))</f>
        <v>地块建筑面积*0.08</v>
      </c>
      <c r="CF179" s="14"/>
      <c r="CG179" s="14" t="str" cm="1">
        <f t="array" aca="1" ref="CG179" ca="1">IF(OFFSET(INDIRECT(ADDRESS(ROW(), COLUMN())),0,-1)="",VLOOKUP($G179,$A:$AAE,COLUMN(),FALSE),OFFSET(INDIRECT(ADDRESS(ROW(), COLUMN())),0,-1))</f>
        <v>地块建筑面积*0.08</v>
      </c>
      <c r="CH179" s="14"/>
      <c r="CI179" s="51" t="str" cm="1">
        <f t="array" aca="1" ref="CI179" ca="1">IF(OFFSET(INDIRECT(ADDRESS(ROW(), COLUMN())),0,-1)="",VLOOKUP($G179,$A:$AAE,COLUMN(),FALSE),OFFSET(INDIRECT(ADDRESS(ROW(), COLUMN())),0,-1))</f>
        <v>城镇建设用地</v>
      </c>
      <c r="CJ179" s="76" t="s">
        <v>1962</v>
      </c>
      <c r="CK179" s="78" t="str">
        <f t="shared" si="102"/>
        <v>唯一标识:A33/S42#中小学用地/社会停车场用地&amp;小高一贯制学校#城规</v>
      </c>
      <c r="CL179" s="78" t="str">
        <f t="shared" si="103"/>
        <v>性质名称:中小学用地/社会停车场用地</v>
      </c>
      <c r="CM179" s="78" t="str">
        <f t="shared" si="104"/>
        <v>地块性质过滤:小高一贯制学校</v>
      </c>
      <c r="CN179" s="78" t="str">
        <f t="shared" si="105"/>
        <v>地块性质:A33/S42</v>
      </c>
      <c r="CO179" s="78" t="str">
        <f t="shared" si="106"/>
        <v>地类标准:城规</v>
      </c>
      <c r="CP179" s="78" t="str">
        <f t="shared" si="107"/>
        <v>地块性质别称:</v>
      </c>
      <c r="CQ179" s="78" t="str">
        <f t="shared" si="108"/>
        <v>属性继承:A336#小高一贯制学校#城规</v>
      </c>
      <c r="CR179" s="78" t="str">
        <f t="shared" si="109"/>
        <v>父类:A336</v>
      </c>
      <c r="CS179" s="78" t="str">
        <f t="shared" si="110"/>
        <v>级别继承:A3#教育科研用地#城规</v>
      </c>
      <c r="CT179" s="78" t="str">
        <f t="shared" si="111"/>
        <v>级别层次:6</v>
      </c>
      <c r="CU179" s="78" t="str">
        <f t="shared" si="112"/>
        <v>级别:5A3</v>
      </c>
      <c r="CV179" s="78" t="str">
        <f t="shared" ca="1" si="113"/>
        <v>地块颜色:255,100,224</v>
      </c>
      <c r="CW179" s="78" t="str">
        <f t="shared" ca="1" si="114"/>
        <v>建筑面积公式:面积*容积率</v>
      </c>
      <c r="CX179" s="78" t="str">
        <f t="shared" ca="1" si="115"/>
        <v>住宅建筑面积公式:地块建筑面积*0</v>
      </c>
      <c r="CY179" s="78" t="str">
        <f t="shared" ca="1" si="116"/>
        <v>商服建筑面积公式:地块建筑面积*0</v>
      </c>
      <c r="CZ179" s="78" t="str">
        <f t="shared" ca="1" si="117"/>
        <v>商服中商业建筑面积公式:地块建筑面积*0</v>
      </c>
      <c r="DA179" s="78" t="str">
        <f t="shared" ca="1" si="118"/>
        <v>商服中办公建筑面积公式:地块建筑面积*0</v>
      </c>
      <c r="DB179" s="78" t="str">
        <f t="shared" ca="1" si="119"/>
        <v>公服建筑面积公式:地块建筑面积*1</v>
      </c>
      <c r="DC179" s="78" t="str">
        <f t="shared" ca="1" si="120"/>
        <v>工业建筑面积公式:地块建筑面积*0</v>
      </c>
      <c r="DD179" s="78" t="str">
        <f t="shared" ca="1" si="121"/>
        <v>市政建筑面积公式:地块建筑面积*0</v>
      </c>
      <c r="DE179" s="78" t="str">
        <f t="shared" ca="1" si="147"/>
        <v>绿地面积指定指标:面积*0</v>
      </c>
      <c r="DF179" s="78" t="str">
        <f t="shared" ca="1" si="148"/>
        <v>绿地面积指定公式:面积*0</v>
      </c>
      <c r="DG179" s="78" t="str">
        <f t="shared" ca="1" si="122"/>
        <v>户数指标:-</v>
      </c>
      <c r="DH179" s="78" t="str">
        <f t="shared" ca="1" si="123"/>
        <v>户数公式:0</v>
      </c>
      <c r="DI179" s="78" t="str">
        <f t="shared" ca="1" si="124"/>
        <v>人数指标:-</v>
      </c>
      <c r="DJ179" s="78" t="str">
        <f t="shared" ca="1" si="125"/>
        <v>人数公式:0</v>
      </c>
      <c r="DK179" s="78" t="str">
        <f t="shared" ca="1" si="126"/>
        <v>就业指标:35平方米/岗位</v>
      </c>
      <c r="DL179" s="78" t="str">
        <f t="shared" ca="1" si="127"/>
        <v>就业公式:公服建筑面积/35</v>
      </c>
      <c r="DM179" s="78" t="str">
        <f t="shared" ca="1" si="128"/>
        <v>机动车指标:幼1.2个/班，小1.5个/班，初高1.0个/班，18个/100教工</v>
      </c>
      <c r="DN179" s="78" t="str">
        <f t="shared" ca="1" si="129"/>
        <v>机动车公式:班数幼*1.2+18*班数幼*5/100+班数小*1.5+18*班数小*2.5/100+班数初*1.0+18*班数初*4/100+班数高*1.0+18*班数高*5/100</v>
      </c>
      <c r="DO179" s="78" t="str">
        <f t="shared" ca="1" si="130"/>
        <v>用水量指标:65立方米/公顷*日</v>
      </c>
      <c r="DP179" s="78" t="str">
        <f t="shared" ca="1" si="131"/>
        <v>用水量公式:用地面积*65</v>
      </c>
      <c r="DQ179" s="78" t="str">
        <f t="shared" ca="1" si="132"/>
        <v>污水折算系数:0.85</v>
      </c>
      <c r="DR179" s="78" t="str">
        <f t="shared" ca="1" si="133"/>
        <v>污水量公式:用水量*0.85</v>
      </c>
      <c r="DS179" s="78" t="str">
        <f t="shared" ca="1" si="134"/>
        <v>用电负荷指标:50瓦/平方米</v>
      </c>
      <c r="DT179" s="78" t="str">
        <f t="shared" ca="1" si="135"/>
        <v>同时率:0.7</v>
      </c>
      <c r="DU179" s="78" t="str">
        <f t="shared" ca="1" si="136"/>
        <v>用电量公式:地块建筑面积*50*0.7/1000</v>
      </c>
      <c r="DV179" s="78" t="str">
        <f t="shared" ca="1" si="137"/>
        <v>固话装机指标:1.0门/100平方米</v>
      </c>
      <c r="DW179" s="78" t="str">
        <f t="shared" ca="1" si="138"/>
        <v>固话量公式:地块建筑面积*1.0/100</v>
      </c>
      <c r="DX179" s="78" t="str">
        <f t="shared" ca="1" si="139"/>
        <v>有线电视指标:0.3门/100平方米</v>
      </c>
      <c r="DY179" s="78" t="str">
        <f t="shared" ca="1" si="140"/>
        <v>电视量公式:地块建筑面积*0.3/100</v>
      </c>
      <c r="DZ179" s="78" t="str">
        <f t="shared" ca="1" si="141"/>
        <v>高峰机动车生成量指标:幼2.5次/生，小初0.9次/生，高0.6次/生，0.3分担率，幼63：37，小初95：5，高86：14</v>
      </c>
      <c r="EA179" s="78" t="str">
        <f t="shared" ca="1" si="142"/>
        <v>高峰机动车吸引量公式:班数幼*30*2.5*0.3*0.63+班数小*45*0.9*0.3*0.95+班数初*50*0.9*0.3*0.95+班数高*50*0.6*0.3*0.86</v>
      </c>
      <c r="EB179" s="78" t="str">
        <f t="shared" ca="1" si="143"/>
        <v>高峰机动车发生量公式:班数幼*30*2.5*0.3*0.37+班数小*45*0.9*0.3*0.05+班数初*50*0.9*0.3*0.05+班数高*50*0.6*0.3*0.14</v>
      </c>
      <c r="EC179" s="78" t="str">
        <f t="shared" ca="1" si="149"/>
        <v>地下空间指标:地块建筑面积*0.4</v>
      </c>
      <c r="ED179" s="78" t="str">
        <f t="shared" ca="1" si="144"/>
        <v>地下空间公式:地块建筑面积*0.4</v>
      </c>
      <c r="EE179" s="78" t="str">
        <f t="shared" ca="1" si="150"/>
        <v>人防指标:地块建筑面积*0.08</v>
      </c>
      <c r="EF179" s="78" t="str">
        <f t="shared" ca="1" si="145"/>
        <v>人防公式:地块建筑面积*0.08</v>
      </c>
      <c r="EG179" s="78" t="str">
        <f t="shared" ca="1" si="152"/>
        <v>用地构成:城镇建设用地</v>
      </c>
      <c r="EH179" s="78" t="s">
        <v>1962</v>
      </c>
      <c r="EI179" s="79" t="str">
        <f t="shared" ca="1" si="151"/>
        <v>唯一标识:A33/S42#中小学用地/社会停车场用地&amp;小高一贯制学校#城规;性质名称:中小学用地/社会停车场用地;地块性质过滤:小高一贯制学校;地块性质:A33/S42;地类标准:城规;地块性质别称:;属性继承:A336#小高一贯制学校#城规;父类:A336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9" t="s">
        <v>1962</v>
      </c>
    </row>
    <row r="180" spans="1:140" ht="16.5" x14ac:dyDescent="0.2">
      <c r="A180" s="49" t="str">
        <f t="shared" si="146"/>
        <v>A33#中小学用地&amp;幼高一贯制学校#城规</v>
      </c>
      <c r="B180" s="49" t="s">
        <v>288</v>
      </c>
      <c r="C180" s="49" t="s">
        <v>296</v>
      </c>
      <c r="D180" s="49" t="s">
        <v>847</v>
      </c>
      <c r="E180" s="49" t="s">
        <v>1276</v>
      </c>
      <c r="F180" s="49"/>
      <c r="G180" s="49" t="s">
        <v>74</v>
      </c>
      <c r="H180" s="49" t="s">
        <v>855</v>
      </c>
      <c r="I180" s="49" t="s">
        <v>67</v>
      </c>
      <c r="J180" s="49">
        <v>6</v>
      </c>
      <c r="K180" s="49" t="s">
        <v>1500</v>
      </c>
      <c r="L180" s="49"/>
      <c r="M180" s="49" t="str" cm="1">
        <f t="array" aca="1" ref="M180" ca="1">IF(OFFSET(INDIRECT(ADDRESS(ROW(), COLUMN())),0,-1)="",VLOOKUP($G180,$A:$AAE,COLUMN(),FALSE),OFFSET(INDIRECT(ADDRESS(ROW(), COLUMN())),0,-1))</f>
        <v>255,100,224</v>
      </c>
      <c r="N180" s="12"/>
      <c r="O180" s="49" t="str" cm="1">
        <f t="array" aca="1" ref="O180" ca="1">IF(OFFSET(INDIRECT(ADDRESS(ROW(), COLUMN())),0,-1)="",VLOOKUP($G180,$A:$AAE,COLUMN(),FALSE),OFFSET(INDIRECT(ADDRESS(ROW(), COLUMN())),0,-1))</f>
        <v>面积*容积率</v>
      </c>
      <c r="P180" s="12"/>
      <c r="Q180" s="12" t="str" cm="1">
        <f t="array" aca="1" ref="Q180" ca="1">IF(OFFSET(INDIRECT(ADDRESS(ROW(), COLUMN())),0,-1)="",VLOOKUP($G180,$A:$AAE,COLUMN(),FALSE),OFFSET(INDIRECT(ADDRESS(ROW(), COLUMN())),0,-1))</f>
        <v>地块建筑面积*0</v>
      </c>
      <c r="R180" s="12"/>
      <c r="S180" s="12" t="str" cm="1">
        <f t="array" aca="1" ref="S180" ca="1">IF(OFFSET(INDIRECT(ADDRESS(ROW(), COLUMN())),0,-1)="",VLOOKUP($G180,$A:$AAE,COLUMN(),FALSE),OFFSET(INDIRECT(ADDRESS(ROW(), COLUMN())),0,-1))</f>
        <v>地块建筑面积*0</v>
      </c>
      <c r="T180" s="12"/>
      <c r="U180" s="12" t="str" cm="1">
        <f t="array" aca="1" ref="U180" ca="1">IF(OFFSET(INDIRECT(ADDRESS(ROW(), COLUMN())),0,-1)="",VLOOKUP($G180,$A:$AAE,COLUMN(),FALSE),OFFSET(INDIRECT(ADDRESS(ROW(), COLUMN())),0,-1))</f>
        <v>地块建筑面积*0</v>
      </c>
      <c r="V180" s="12"/>
      <c r="W180" s="49" t="str" cm="1">
        <f t="array" aca="1" ref="W180" ca="1">IF(OFFSET(INDIRECT(ADDRESS(ROW(), COLUMN())),0,-1)="",VLOOKUP($G180,$A:$AAE,COLUMN(),FALSE),OFFSET(INDIRECT(ADDRESS(ROW(), COLUMN())),0,-1))</f>
        <v>地块建筑面积*0</v>
      </c>
      <c r="X180" s="12"/>
      <c r="Y180" s="12" t="str" cm="1">
        <f t="array" aca="1" ref="Y180" ca="1">IF(OFFSET(INDIRECT(ADDRESS(ROW(), COLUMN())),0,-1)="",VLOOKUP($G180,$A:$AAE,COLUMN(),FALSE),OFFSET(INDIRECT(ADDRESS(ROW(), COLUMN())),0,-1))</f>
        <v>地块建筑面积*1</v>
      </c>
      <c r="Z180" s="12"/>
      <c r="AA180" s="12" t="str" cm="1">
        <f t="array" aca="1" ref="AA180" ca="1">IF(OFFSET(INDIRECT(ADDRESS(ROW(), COLUMN())),0,-1)="",VLOOKUP($G180,$A:$AAE,COLUMN(),FALSE),OFFSET(INDIRECT(ADDRESS(ROW(), COLUMN())),0,-1))</f>
        <v>地块建筑面积*0</v>
      </c>
      <c r="AB180" s="12"/>
      <c r="AC180" s="12" t="str" cm="1">
        <f t="array" aca="1" ref="AC180" ca="1">IF(OFFSET(INDIRECT(ADDRESS(ROW(), COLUMN())),0,-1)="",VLOOKUP($G180,$A:$AAE,COLUMN(),FALSE),OFFSET(INDIRECT(ADDRESS(ROW(), COLUMN())),0,-1))</f>
        <v>地块建筑面积*0</v>
      </c>
      <c r="AD180" s="12"/>
      <c r="AE180" s="12" t="str" cm="1">
        <f t="array" aca="1" ref="AE180" ca="1">IF(OFFSET(INDIRECT(ADDRESS(ROW(), COLUMN())),0,-1)="",VLOOKUP($G180,$A:$AAE,COLUMN(),FALSE),OFFSET(INDIRECT(ADDRESS(ROW(), COLUMN())),0,-1))</f>
        <v>面积*0</v>
      </c>
      <c r="AF180" s="12"/>
      <c r="AG180" s="12" t="str" cm="1">
        <f t="array" aca="1" ref="AG180" ca="1">IF(OFFSET(INDIRECT(ADDRESS(ROW(), COLUMN())),0,-1)="",VLOOKUP($G180,$A:$AAE,COLUMN(),FALSE),OFFSET(INDIRECT(ADDRESS(ROW(), COLUMN())),0,-1))</f>
        <v>面积*0</v>
      </c>
      <c r="AH180" s="12"/>
      <c r="AI180" s="12" t="str" cm="1">
        <f t="array" aca="1" ref="AI180" ca="1">IF(OFFSET(INDIRECT(ADDRESS(ROW(), COLUMN())),0,-1)="",VLOOKUP($G180,$A:$AAE,COLUMN(),FALSE),OFFSET(INDIRECT(ADDRESS(ROW(), COLUMN())),0,-1))</f>
        <v>-</v>
      </c>
      <c r="AJ180" s="12"/>
      <c r="AK180" s="12" cm="1">
        <f t="array" aca="1" ref="AK180" ca="1">IF(OFFSET(INDIRECT(ADDRESS(ROW(), COLUMN())),0,-1)="",VLOOKUP($G180,$A:$AAE,COLUMN(),FALSE),OFFSET(INDIRECT(ADDRESS(ROW(), COLUMN())),0,-1))</f>
        <v>0</v>
      </c>
      <c r="AL180" s="12"/>
      <c r="AM180" s="12" t="str" cm="1">
        <f t="array" aca="1" ref="AM180" ca="1">IF(OFFSET(INDIRECT(ADDRESS(ROW(), COLUMN())),0,-1)="",VLOOKUP($G180,$A:$AAE,COLUMN(),FALSE),OFFSET(INDIRECT(ADDRESS(ROW(), COLUMN())),0,-1))</f>
        <v>-</v>
      </c>
      <c r="AN180" s="12"/>
      <c r="AO180" s="12" cm="1">
        <f t="array" aca="1" ref="AO180" ca="1">IF(OFFSET(INDIRECT(ADDRESS(ROW(), COLUMN())),0,-1)="",VLOOKUP($G180,$A:$AAE,COLUMN(),FALSE),OFFSET(INDIRECT(ADDRESS(ROW(), COLUMN())),0,-1))</f>
        <v>0</v>
      </c>
      <c r="AP180" s="12"/>
      <c r="AQ180" s="12" t="str" cm="1">
        <f t="array" aca="1" ref="AQ180" ca="1">IF(OFFSET(INDIRECT(ADDRESS(ROW(), COLUMN())),0,-1)="",VLOOKUP($G180,$A:$AAE,COLUMN(),FALSE),OFFSET(INDIRECT(ADDRESS(ROW(), COLUMN())),0,-1))</f>
        <v>35平方米/岗位</v>
      </c>
      <c r="AR180" s="12"/>
      <c r="AS180" s="12" t="str" cm="1">
        <f t="array" aca="1" ref="AS180" ca="1">IF(OFFSET(INDIRECT(ADDRESS(ROW(), COLUMN())),0,-1)="",VLOOKUP($G180,$A:$AAE,COLUMN(),FALSE),OFFSET(INDIRECT(ADDRESS(ROW(), COLUMN())),0,-1))</f>
        <v>公服建筑面积/35</v>
      </c>
      <c r="AT180" s="12"/>
      <c r="AU180" s="12" t="str" cm="1">
        <f t="array" aca="1" ref="AU180" ca="1">IF(OFFSET(INDIRECT(ADDRESS(ROW(), COLUMN())),0,-1)="",VLOOKUP($G180,$A:$AAE,COLUMN(),FALSE),OFFSET(INDIRECT(ADDRESS(ROW(), COLUMN())),0,-1))</f>
        <v>幼1.2个/班，小1.5个/班，初高1.0个/班，18个/100教工</v>
      </c>
      <c r="AV180" s="12"/>
      <c r="AW180" s="12" t="str" cm="1">
        <f t="array" aca="1" ref="AW180" ca="1">IF(OFFSET(INDIRECT(ADDRESS(ROW(), COLUMN())),0,-1)="",VLOOKUP($G180,$A:$AAE,COLUMN(),FALSE),OFFSET(INDIRECT(ADDRESS(ROW(), COLUMN())),0,-1))</f>
        <v>班数幼*1.2+18*班数幼*5/100+班数小*1.5+18*班数小*2.5/100+班数初*1.0+18*班数初*4/100+班数高*1.0+18*班数高*5/100</v>
      </c>
      <c r="AX180" s="2"/>
      <c r="AY180" s="12" t="str" cm="1">
        <f t="array" aca="1" ref="AY180" ca="1">IF(OFFSET(INDIRECT(ADDRESS(ROW(), COLUMN())),0,-1)="",VLOOKUP($G180,$A:$AAE,COLUMN(),FALSE),OFFSET(INDIRECT(ADDRESS(ROW(), COLUMN())),0,-1))</f>
        <v>65立方米/公顷*日</v>
      </c>
      <c r="AZ180" s="2"/>
      <c r="BA180" s="12" t="str" cm="1">
        <f t="array" aca="1" ref="BA180" ca="1">IF(OFFSET(INDIRECT(ADDRESS(ROW(), COLUMN())),0,-1)="",VLOOKUP($G180,$A:$AAE,COLUMN(),FALSE),OFFSET(INDIRECT(ADDRESS(ROW(), COLUMN())),0,-1))</f>
        <v>用地面积*65</v>
      </c>
      <c r="BB180" s="2"/>
      <c r="BC180" s="12" cm="1">
        <f t="array" aca="1" ref="BC180" ca="1">IF(OFFSET(INDIRECT(ADDRESS(ROW(), COLUMN())),0,-1)="",VLOOKUP($G180,$A:$AAE,COLUMN(),FALSE),OFFSET(INDIRECT(ADDRESS(ROW(), COLUMN())),0,-1))</f>
        <v>0.85</v>
      </c>
      <c r="BD180" s="2"/>
      <c r="BE180" s="12" t="str" cm="1">
        <f t="array" aca="1" ref="BE180" ca="1">IF(OFFSET(INDIRECT(ADDRESS(ROW(), COLUMN())),0,-1)="",VLOOKUP($G180,$A:$AAE,COLUMN(),FALSE),OFFSET(INDIRECT(ADDRESS(ROW(), COLUMN())),0,-1))</f>
        <v>用水量*0.85</v>
      </c>
      <c r="BF180" s="2"/>
      <c r="BG180" s="12" t="str" cm="1">
        <f t="array" aca="1" ref="BG180" ca="1">IF(OFFSET(INDIRECT(ADDRESS(ROW(), COLUMN())),0,-1)="",VLOOKUP($G180,$A:$AAE,COLUMN(),FALSE),OFFSET(INDIRECT(ADDRESS(ROW(), COLUMN())),0,-1))</f>
        <v>50瓦/平方米</v>
      </c>
      <c r="BH180" s="2"/>
      <c r="BI180" s="12" cm="1">
        <f t="array" aca="1" ref="BI180" ca="1">IF(OFFSET(INDIRECT(ADDRESS(ROW(), COLUMN())),0,-1)="",VLOOKUP($G180,$A:$AAE,COLUMN(),FALSE),OFFSET(INDIRECT(ADDRESS(ROW(), COLUMN())),0,-1))</f>
        <v>0.7</v>
      </c>
      <c r="BJ180" s="2"/>
      <c r="BK180" s="12" t="str" cm="1">
        <f t="array" aca="1" ref="BK180" ca="1">IF(OFFSET(INDIRECT(ADDRESS(ROW(), COLUMN())),0,-1)="",VLOOKUP($G180,$A:$AAE,COLUMN(),FALSE),OFFSET(INDIRECT(ADDRESS(ROW(), COLUMN())),0,-1))</f>
        <v>地块建筑面积*50*0.7/1000</v>
      </c>
      <c r="BL180" s="2"/>
      <c r="BM180" s="12" t="str" cm="1">
        <f t="array" aca="1" ref="BM180" ca="1">IF(OFFSET(INDIRECT(ADDRESS(ROW(), COLUMN())),0,-1)="",VLOOKUP($G180,$A:$AAE,COLUMN(),FALSE),OFFSET(INDIRECT(ADDRESS(ROW(), COLUMN())),0,-1))</f>
        <v>1.0门/100平方米</v>
      </c>
      <c r="BN180" s="2"/>
      <c r="BO180" s="12" t="str" cm="1">
        <f t="array" aca="1" ref="BO180" ca="1">IF(OFFSET(INDIRECT(ADDRESS(ROW(), COLUMN())),0,-1)="",VLOOKUP($G180,$A:$AAE,COLUMN(),FALSE),OFFSET(INDIRECT(ADDRESS(ROW(), COLUMN())),0,-1))</f>
        <v>地块建筑面积*1.0/100</v>
      </c>
      <c r="BP180" s="2"/>
      <c r="BQ180" s="12" t="str" cm="1">
        <f t="array" aca="1" ref="BQ180" ca="1">IF(OFFSET(INDIRECT(ADDRESS(ROW(), COLUMN())),0,-1)="",VLOOKUP($G180,$A:$AAE,COLUMN(),FALSE),OFFSET(INDIRECT(ADDRESS(ROW(), COLUMN())),0,-1))</f>
        <v>0.3门/100平方米</v>
      </c>
      <c r="BR180" s="2"/>
      <c r="BS180" s="12" t="str" cm="1">
        <f t="array" aca="1" ref="BS180" ca="1">IF(OFFSET(INDIRECT(ADDRESS(ROW(), COLUMN())),0,-1)="",VLOOKUP($G180,$A:$AAE,COLUMN(),FALSE),OFFSET(INDIRECT(ADDRESS(ROW(), COLUMN())),0,-1))</f>
        <v>地块建筑面积*0.3/100</v>
      </c>
      <c r="BT180" s="2"/>
      <c r="BU180" s="12" t="str" cm="1">
        <f t="array" aca="1" ref="BU180" ca="1">IF(OFFSET(INDIRECT(ADDRESS(ROW(), COLUMN())),0,-1)="",VLOOKUP($G180,$A:$AAE,COLUMN(),FALSE),OFFSET(INDIRECT(ADDRESS(ROW(), COLUMN())),0,-1))</f>
        <v>幼2.5次/生，小初0.9次/生，高0.6次/生，0.3分担率，幼63：37，小初95：5，高86：14</v>
      </c>
      <c r="BV180" s="2"/>
      <c r="BW180" s="12" t="str" cm="1">
        <f t="array" aca="1" ref="BW180" ca="1">IF(OFFSET(INDIRECT(ADDRESS(ROW(), COLUMN())),0,-1)="",VLOOKUP($G180,$A:$AAE,COLUMN(),FALSE),OFFSET(INDIRECT(ADDRESS(ROW(), COLUMN())),0,-1))</f>
        <v>班数幼*30*2.5*0.3*0.63+班数小*45*0.9*0.3*0.95+班数初*50*0.9*0.3*0.95+班数高*50*0.6*0.3*0.86</v>
      </c>
      <c r="BX180" s="2"/>
      <c r="BY180" s="12" t="str" cm="1">
        <f t="array" aca="1" ref="BY180" ca="1">IF(OFFSET(INDIRECT(ADDRESS(ROW(), COLUMN())),0,-1)="",VLOOKUP($G180,$A:$AAE,COLUMN(),FALSE),OFFSET(INDIRECT(ADDRESS(ROW(), COLUMN())),0,-1))</f>
        <v>班数幼*30*2.5*0.3*0.37+班数小*45*0.9*0.3*0.05+班数初*50*0.9*0.3*0.05+班数高*50*0.6*0.3*0.14</v>
      </c>
      <c r="BZ180" s="95"/>
      <c r="CA180" s="12" t="str" cm="1">
        <f t="array" aca="1" ref="CA180" ca="1">IF(OFFSET(INDIRECT(ADDRESS(ROW(), COLUMN())),0,-1)="",VLOOKUP($G180,$A:$AAE,COLUMN(),FALSE),OFFSET(INDIRECT(ADDRESS(ROW(), COLUMN())),0,-1))</f>
        <v>地块建筑面积*0.4</v>
      </c>
      <c r="CB180" s="12"/>
      <c r="CC180" s="12" t="str" cm="1">
        <f t="array" aca="1" ref="CC180" ca="1">IF(OFFSET(INDIRECT(ADDRESS(ROW(), COLUMN())),0,-1)="",VLOOKUP($G180,$A:$AAE,COLUMN(),FALSE),OFFSET(INDIRECT(ADDRESS(ROW(), COLUMN())),0,-1))</f>
        <v>地块建筑面积*0.4</v>
      </c>
      <c r="CD180" s="12"/>
      <c r="CE180" s="12" t="str" cm="1">
        <f t="array" aca="1" ref="CE180" ca="1">IF(OFFSET(INDIRECT(ADDRESS(ROW(), COLUMN())),0,-1)="",VLOOKUP($G180,$A:$AAE,COLUMN(),FALSE),OFFSET(INDIRECT(ADDRESS(ROW(), COLUMN())),0,-1))</f>
        <v>地块建筑面积*0.08</v>
      </c>
      <c r="CF180" s="12"/>
      <c r="CG180" s="12" t="str" cm="1">
        <f t="array" aca="1" ref="CG180" ca="1">IF(OFFSET(INDIRECT(ADDRESS(ROW(), COLUMN())),0,-1)="",VLOOKUP($G180,$A:$AAE,COLUMN(),FALSE),OFFSET(INDIRECT(ADDRESS(ROW(), COLUMN())),0,-1))</f>
        <v>地块建筑面积*0.08</v>
      </c>
      <c r="CH180" s="12"/>
      <c r="CI180" s="49" t="str" cm="1">
        <f t="array" aca="1" ref="CI180" ca="1">IF(OFFSET(INDIRECT(ADDRESS(ROW(), COLUMN())),0,-1)="",VLOOKUP($G180,$A:$AAE,COLUMN(),FALSE),OFFSET(INDIRECT(ADDRESS(ROW(), COLUMN())),0,-1))</f>
        <v>城镇建设用地</v>
      </c>
      <c r="CJ180" s="75" t="s">
        <v>1962</v>
      </c>
      <c r="CK180" s="78" t="str">
        <f t="shared" si="102"/>
        <v>唯一标识:A33#中小学用地&amp;幼高一贯制学校#城规</v>
      </c>
      <c r="CL180" s="78" t="str">
        <f t="shared" si="103"/>
        <v>性质名称:中小学用地</v>
      </c>
      <c r="CM180" s="78" t="str">
        <f t="shared" si="104"/>
        <v>地块性质过滤:幼高一贯制学校</v>
      </c>
      <c r="CN180" s="78" t="str">
        <f t="shared" si="105"/>
        <v>地块性质:A33</v>
      </c>
      <c r="CO180" s="78" t="str">
        <f t="shared" si="106"/>
        <v>地类标准:城规</v>
      </c>
      <c r="CP180" s="78" t="str">
        <f t="shared" si="107"/>
        <v>地块性质别称:</v>
      </c>
      <c r="CQ180" s="78" t="str">
        <f t="shared" si="108"/>
        <v>属性继承:A337#幼高一贯制学校#城规</v>
      </c>
      <c r="CR180" s="78" t="str">
        <f t="shared" si="109"/>
        <v>父类:A337</v>
      </c>
      <c r="CS180" s="78" t="str">
        <f t="shared" si="110"/>
        <v>级别继承:A3#教育科研用地#城规</v>
      </c>
      <c r="CT180" s="78" t="str">
        <f t="shared" si="111"/>
        <v>级别层次:6</v>
      </c>
      <c r="CU180" s="78" t="str">
        <f t="shared" si="112"/>
        <v>级别:5A3</v>
      </c>
      <c r="CV180" s="78" t="str">
        <f t="shared" ca="1" si="113"/>
        <v>地块颜色:255,100,224</v>
      </c>
      <c r="CW180" s="78" t="str">
        <f t="shared" ca="1" si="114"/>
        <v>建筑面积公式:面积*容积率</v>
      </c>
      <c r="CX180" s="78" t="str">
        <f t="shared" ca="1" si="115"/>
        <v>住宅建筑面积公式:地块建筑面积*0</v>
      </c>
      <c r="CY180" s="78" t="str">
        <f t="shared" ca="1" si="116"/>
        <v>商服建筑面积公式:地块建筑面积*0</v>
      </c>
      <c r="CZ180" s="78" t="str">
        <f t="shared" ca="1" si="117"/>
        <v>商服中商业建筑面积公式:地块建筑面积*0</v>
      </c>
      <c r="DA180" s="78" t="str">
        <f t="shared" ca="1" si="118"/>
        <v>商服中办公建筑面积公式:地块建筑面积*0</v>
      </c>
      <c r="DB180" s="78" t="str">
        <f t="shared" ca="1" si="119"/>
        <v>公服建筑面积公式:地块建筑面积*1</v>
      </c>
      <c r="DC180" s="78" t="str">
        <f t="shared" ca="1" si="120"/>
        <v>工业建筑面积公式:地块建筑面积*0</v>
      </c>
      <c r="DD180" s="78" t="str">
        <f t="shared" ca="1" si="121"/>
        <v>市政建筑面积公式:地块建筑面积*0</v>
      </c>
      <c r="DE180" s="78" t="str">
        <f t="shared" ca="1" si="147"/>
        <v>绿地面积指定指标:面积*0</v>
      </c>
      <c r="DF180" s="78" t="str">
        <f t="shared" ca="1" si="148"/>
        <v>绿地面积指定公式:面积*0</v>
      </c>
      <c r="DG180" s="78" t="str">
        <f t="shared" ca="1" si="122"/>
        <v>户数指标:-</v>
      </c>
      <c r="DH180" s="78" t="str">
        <f t="shared" ca="1" si="123"/>
        <v>户数公式:0</v>
      </c>
      <c r="DI180" s="78" t="str">
        <f t="shared" ca="1" si="124"/>
        <v>人数指标:-</v>
      </c>
      <c r="DJ180" s="78" t="str">
        <f t="shared" ca="1" si="125"/>
        <v>人数公式:0</v>
      </c>
      <c r="DK180" s="78" t="str">
        <f t="shared" ca="1" si="126"/>
        <v>就业指标:35平方米/岗位</v>
      </c>
      <c r="DL180" s="78" t="str">
        <f t="shared" ca="1" si="127"/>
        <v>就业公式:公服建筑面积/35</v>
      </c>
      <c r="DM180" s="78" t="str">
        <f t="shared" ca="1" si="128"/>
        <v>机动车指标:幼1.2个/班，小1.5个/班，初高1.0个/班，18个/100教工</v>
      </c>
      <c r="DN180" s="78" t="str">
        <f t="shared" ca="1" si="129"/>
        <v>机动车公式:班数幼*1.2+18*班数幼*5/100+班数小*1.5+18*班数小*2.5/100+班数初*1.0+18*班数初*4/100+班数高*1.0+18*班数高*5/100</v>
      </c>
      <c r="DO180" s="78" t="str">
        <f t="shared" ca="1" si="130"/>
        <v>用水量指标:65立方米/公顷*日</v>
      </c>
      <c r="DP180" s="78" t="str">
        <f t="shared" ca="1" si="131"/>
        <v>用水量公式:用地面积*65</v>
      </c>
      <c r="DQ180" s="78" t="str">
        <f t="shared" ca="1" si="132"/>
        <v>污水折算系数:0.85</v>
      </c>
      <c r="DR180" s="78" t="str">
        <f t="shared" ca="1" si="133"/>
        <v>污水量公式:用水量*0.85</v>
      </c>
      <c r="DS180" s="78" t="str">
        <f t="shared" ca="1" si="134"/>
        <v>用电负荷指标:50瓦/平方米</v>
      </c>
      <c r="DT180" s="78" t="str">
        <f t="shared" ca="1" si="135"/>
        <v>同时率:0.7</v>
      </c>
      <c r="DU180" s="78" t="str">
        <f t="shared" ca="1" si="136"/>
        <v>用电量公式:地块建筑面积*50*0.7/1000</v>
      </c>
      <c r="DV180" s="78" t="str">
        <f t="shared" ca="1" si="137"/>
        <v>固话装机指标:1.0门/100平方米</v>
      </c>
      <c r="DW180" s="78" t="str">
        <f t="shared" ca="1" si="138"/>
        <v>固话量公式:地块建筑面积*1.0/100</v>
      </c>
      <c r="DX180" s="78" t="str">
        <f t="shared" ca="1" si="139"/>
        <v>有线电视指标:0.3门/100平方米</v>
      </c>
      <c r="DY180" s="78" t="str">
        <f t="shared" ca="1" si="140"/>
        <v>电视量公式:地块建筑面积*0.3/100</v>
      </c>
      <c r="DZ180" s="78" t="str">
        <f t="shared" ca="1" si="141"/>
        <v>高峰机动车生成量指标:幼2.5次/生，小初0.9次/生，高0.6次/生，0.3分担率，幼63：37，小初95：5，高86：14</v>
      </c>
      <c r="EA180" s="78" t="str">
        <f t="shared" ca="1" si="142"/>
        <v>高峰机动车吸引量公式:班数幼*30*2.5*0.3*0.63+班数小*45*0.9*0.3*0.95+班数初*50*0.9*0.3*0.95+班数高*50*0.6*0.3*0.86</v>
      </c>
      <c r="EB180" s="78" t="str">
        <f t="shared" ca="1" si="143"/>
        <v>高峰机动车发生量公式:班数幼*30*2.5*0.3*0.37+班数小*45*0.9*0.3*0.05+班数初*50*0.9*0.3*0.05+班数高*50*0.6*0.3*0.14</v>
      </c>
      <c r="EC180" s="78" t="str">
        <f t="shared" ca="1" si="149"/>
        <v>地下空间指标:地块建筑面积*0.4</v>
      </c>
      <c r="ED180" s="78" t="str">
        <f t="shared" ca="1" si="144"/>
        <v>地下空间公式:地块建筑面积*0.4</v>
      </c>
      <c r="EE180" s="78" t="str">
        <f t="shared" ca="1" si="150"/>
        <v>人防指标:地块建筑面积*0.08</v>
      </c>
      <c r="EF180" s="78" t="str">
        <f t="shared" ca="1" si="145"/>
        <v>人防公式:地块建筑面积*0.08</v>
      </c>
      <c r="EG180" s="78" t="str">
        <f t="shared" ca="1" si="152"/>
        <v>用地构成:城镇建设用地</v>
      </c>
      <c r="EH180" s="78" t="s">
        <v>1962</v>
      </c>
      <c r="EI180" s="79" t="str">
        <f t="shared" ca="1" si="151"/>
        <v>唯一标识:A33#中小学用地&amp;幼高一贯制学校#城规;性质名称:中小学用地;地块性质过滤:幼高一贯制学校;地块性质:A33;地类标准:城规;地块性质别称:;属性继承:A337#幼高一贯制学校#城规;父类:A337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0" t="s">
        <v>1962</v>
      </c>
    </row>
    <row r="181" spans="1:140" ht="16.5" x14ac:dyDescent="0.2">
      <c r="A181" s="51" t="str">
        <f t="shared" si="146"/>
        <v>A33/S42#中小学用地/社会停车场用地&amp;幼高一贯制学校#城规</v>
      </c>
      <c r="B181" s="51" t="s">
        <v>289</v>
      </c>
      <c r="C181" s="51" t="s">
        <v>296</v>
      </c>
      <c r="D181" s="51" t="s">
        <v>848</v>
      </c>
      <c r="E181" s="51" t="s">
        <v>1276</v>
      </c>
      <c r="F181" s="51"/>
      <c r="G181" s="51" t="s">
        <v>74</v>
      </c>
      <c r="H181" s="51" t="s">
        <v>855</v>
      </c>
      <c r="I181" s="51" t="s">
        <v>67</v>
      </c>
      <c r="J181" s="51">
        <v>6</v>
      </c>
      <c r="K181" s="51" t="s">
        <v>1500</v>
      </c>
      <c r="L181" s="51"/>
      <c r="M181" s="51" t="str" cm="1">
        <f t="array" aca="1" ref="M181" ca="1">IF(OFFSET(INDIRECT(ADDRESS(ROW(), COLUMN())),0,-1)="",VLOOKUP($G181,$A:$AAE,COLUMN(),FALSE),OFFSET(INDIRECT(ADDRESS(ROW(), COLUMN())),0,-1))</f>
        <v>255,100,224</v>
      </c>
      <c r="N181" s="14"/>
      <c r="O181" s="51" t="str" cm="1">
        <f t="array" aca="1" ref="O181" ca="1">IF(OFFSET(INDIRECT(ADDRESS(ROW(), COLUMN())),0,-1)="",VLOOKUP($G181,$A:$AAE,COLUMN(),FALSE),OFFSET(INDIRECT(ADDRESS(ROW(), COLUMN())),0,-1))</f>
        <v>面积*容积率</v>
      </c>
      <c r="P181" s="14"/>
      <c r="Q181" s="14" t="str" cm="1">
        <f t="array" aca="1" ref="Q181" ca="1">IF(OFFSET(INDIRECT(ADDRESS(ROW(), COLUMN())),0,-1)="",VLOOKUP($G181,$A:$AAE,COLUMN(),FALSE),OFFSET(INDIRECT(ADDRESS(ROW(), COLUMN())),0,-1))</f>
        <v>地块建筑面积*0</v>
      </c>
      <c r="R181" s="14"/>
      <c r="S181" s="14" t="str" cm="1">
        <f t="array" aca="1" ref="S181" ca="1">IF(OFFSET(INDIRECT(ADDRESS(ROW(), COLUMN())),0,-1)="",VLOOKUP($G181,$A:$AAE,COLUMN(),FALSE),OFFSET(INDIRECT(ADDRESS(ROW(), COLUMN())),0,-1))</f>
        <v>地块建筑面积*0</v>
      </c>
      <c r="T181" s="14"/>
      <c r="U181" s="14" t="str" cm="1">
        <f t="array" aca="1" ref="U181" ca="1">IF(OFFSET(INDIRECT(ADDRESS(ROW(), COLUMN())),0,-1)="",VLOOKUP($G181,$A:$AAE,COLUMN(),FALSE),OFFSET(INDIRECT(ADDRESS(ROW(), COLUMN())),0,-1))</f>
        <v>地块建筑面积*0</v>
      </c>
      <c r="V181" s="14"/>
      <c r="W181" s="51" t="str" cm="1">
        <f t="array" aca="1" ref="W181" ca="1">IF(OFFSET(INDIRECT(ADDRESS(ROW(), COLUMN())),0,-1)="",VLOOKUP($G181,$A:$AAE,COLUMN(),FALSE),OFFSET(INDIRECT(ADDRESS(ROW(), COLUMN())),0,-1))</f>
        <v>地块建筑面积*0</v>
      </c>
      <c r="X181" s="14"/>
      <c r="Y181" s="14" t="str" cm="1">
        <f t="array" aca="1" ref="Y181" ca="1">IF(OFFSET(INDIRECT(ADDRESS(ROW(), COLUMN())),0,-1)="",VLOOKUP($G181,$A:$AAE,COLUMN(),FALSE),OFFSET(INDIRECT(ADDRESS(ROW(), COLUMN())),0,-1))</f>
        <v>地块建筑面积*1</v>
      </c>
      <c r="Z181" s="14"/>
      <c r="AA181" s="14" t="str" cm="1">
        <f t="array" aca="1" ref="AA181" ca="1">IF(OFFSET(INDIRECT(ADDRESS(ROW(), COLUMN())),0,-1)="",VLOOKUP($G181,$A:$AAE,COLUMN(),FALSE),OFFSET(INDIRECT(ADDRESS(ROW(), COLUMN())),0,-1))</f>
        <v>地块建筑面积*0</v>
      </c>
      <c r="AB181" s="14"/>
      <c r="AC181" s="14" t="str" cm="1">
        <f t="array" aca="1" ref="AC181" ca="1">IF(OFFSET(INDIRECT(ADDRESS(ROW(), COLUMN())),0,-1)="",VLOOKUP($G181,$A:$AAE,COLUMN(),FALSE),OFFSET(INDIRECT(ADDRESS(ROW(), COLUMN())),0,-1))</f>
        <v>地块建筑面积*0</v>
      </c>
      <c r="AD181" s="14"/>
      <c r="AE181" s="14" t="str" cm="1">
        <f t="array" aca="1" ref="AE181" ca="1">IF(OFFSET(INDIRECT(ADDRESS(ROW(), COLUMN())),0,-1)="",VLOOKUP($G181,$A:$AAE,COLUMN(),FALSE),OFFSET(INDIRECT(ADDRESS(ROW(), COLUMN())),0,-1))</f>
        <v>面积*0</v>
      </c>
      <c r="AF181" s="14"/>
      <c r="AG181" s="14" t="str" cm="1">
        <f t="array" aca="1" ref="AG181" ca="1">IF(OFFSET(INDIRECT(ADDRESS(ROW(), COLUMN())),0,-1)="",VLOOKUP($G181,$A:$AAE,COLUMN(),FALSE),OFFSET(INDIRECT(ADDRESS(ROW(), COLUMN())),0,-1))</f>
        <v>面积*0</v>
      </c>
      <c r="AH181" s="14"/>
      <c r="AI181" s="14" t="str" cm="1">
        <f t="array" aca="1" ref="AI181" ca="1">IF(OFFSET(INDIRECT(ADDRESS(ROW(), COLUMN())),0,-1)="",VLOOKUP($G181,$A:$AAE,COLUMN(),FALSE),OFFSET(INDIRECT(ADDRESS(ROW(), COLUMN())),0,-1))</f>
        <v>-</v>
      </c>
      <c r="AJ181" s="14"/>
      <c r="AK181" s="14" cm="1">
        <f t="array" aca="1" ref="AK181" ca="1">IF(OFFSET(INDIRECT(ADDRESS(ROW(), COLUMN())),0,-1)="",VLOOKUP($G181,$A:$AAE,COLUMN(),FALSE),OFFSET(INDIRECT(ADDRESS(ROW(), COLUMN())),0,-1))</f>
        <v>0</v>
      </c>
      <c r="AL181" s="14"/>
      <c r="AM181" s="14" t="str" cm="1">
        <f t="array" aca="1" ref="AM181" ca="1">IF(OFFSET(INDIRECT(ADDRESS(ROW(), COLUMN())),0,-1)="",VLOOKUP($G181,$A:$AAE,COLUMN(),FALSE),OFFSET(INDIRECT(ADDRESS(ROW(), COLUMN())),0,-1))</f>
        <v>-</v>
      </c>
      <c r="AN181" s="14"/>
      <c r="AO181" s="14" cm="1">
        <f t="array" aca="1" ref="AO181" ca="1">IF(OFFSET(INDIRECT(ADDRESS(ROW(), COLUMN())),0,-1)="",VLOOKUP($G181,$A:$AAE,COLUMN(),FALSE),OFFSET(INDIRECT(ADDRESS(ROW(), COLUMN())),0,-1))</f>
        <v>0</v>
      </c>
      <c r="AP181" s="14"/>
      <c r="AQ181" s="14" t="str" cm="1">
        <f t="array" aca="1" ref="AQ181" ca="1">IF(OFFSET(INDIRECT(ADDRESS(ROW(), COLUMN())),0,-1)="",VLOOKUP($G181,$A:$AAE,COLUMN(),FALSE),OFFSET(INDIRECT(ADDRESS(ROW(), COLUMN())),0,-1))</f>
        <v>35平方米/岗位</v>
      </c>
      <c r="AR181" s="14"/>
      <c r="AS181" s="14" t="str" cm="1">
        <f t="array" aca="1" ref="AS181" ca="1">IF(OFFSET(INDIRECT(ADDRESS(ROW(), COLUMN())),0,-1)="",VLOOKUP($G181,$A:$AAE,COLUMN(),FALSE),OFFSET(INDIRECT(ADDRESS(ROW(), COLUMN())),0,-1))</f>
        <v>公服建筑面积/35</v>
      </c>
      <c r="AT181" s="14"/>
      <c r="AU181" s="14" t="str" cm="1">
        <f t="array" aca="1" ref="AU181" ca="1">IF(OFFSET(INDIRECT(ADDRESS(ROW(), COLUMN())),0,-1)="",VLOOKUP($G181,$A:$AAE,COLUMN(),FALSE),OFFSET(INDIRECT(ADDRESS(ROW(), COLUMN())),0,-1))</f>
        <v>幼1.2个/班，小1.5个/班，初高1.0个/班，18个/100教工</v>
      </c>
      <c r="AV181" s="14"/>
      <c r="AW181" s="14" t="str" cm="1">
        <f t="array" aca="1" ref="AW181" ca="1">IF(OFFSET(INDIRECT(ADDRESS(ROW(), COLUMN())),0,-1)="",VLOOKUP($G181,$A:$AAE,COLUMN(),FALSE),OFFSET(INDIRECT(ADDRESS(ROW(), COLUMN())),0,-1))</f>
        <v>班数幼*1.2+18*班数幼*5/100+班数小*1.5+18*班数小*2.5/100+班数初*1.0+18*班数初*4/100+班数高*1.0+18*班数高*5/100</v>
      </c>
      <c r="AX181" s="116"/>
      <c r="AY181" s="14" t="str" cm="1">
        <f t="array" aca="1" ref="AY181" ca="1">IF(OFFSET(INDIRECT(ADDRESS(ROW(), COLUMN())),0,-1)="",VLOOKUP($G181,$A:$AAE,COLUMN(),FALSE),OFFSET(INDIRECT(ADDRESS(ROW(), COLUMN())),0,-1))</f>
        <v>65立方米/公顷*日</v>
      </c>
      <c r="AZ181" s="116"/>
      <c r="BA181" s="14" t="str" cm="1">
        <f t="array" aca="1" ref="BA181" ca="1">IF(OFFSET(INDIRECT(ADDRESS(ROW(), COLUMN())),0,-1)="",VLOOKUP($G181,$A:$AAE,COLUMN(),FALSE),OFFSET(INDIRECT(ADDRESS(ROW(), COLUMN())),0,-1))</f>
        <v>用地面积*65</v>
      </c>
      <c r="BB181" s="116"/>
      <c r="BC181" s="14" cm="1">
        <f t="array" aca="1" ref="BC181" ca="1">IF(OFFSET(INDIRECT(ADDRESS(ROW(), COLUMN())),0,-1)="",VLOOKUP($G181,$A:$AAE,COLUMN(),FALSE),OFFSET(INDIRECT(ADDRESS(ROW(), COLUMN())),0,-1))</f>
        <v>0.85</v>
      </c>
      <c r="BD181" s="116"/>
      <c r="BE181" s="14" t="str" cm="1">
        <f t="array" aca="1" ref="BE181" ca="1">IF(OFFSET(INDIRECT(ADDRESS(ROW(), COLUMN())),0,-1)="",VLOOKUP($G181,$A:$AAE,COLUMN(),FALSE),OFFSET(INDIRECT(ADDRESS(ROW(), COLUMN())),0,-1))</f>
        <v>用水量*0.85</v>
      </c>
      <c r="BF181" s="116"/>
      <c r="BG181" s="14" t="str" cm="1">
        <f t="array" aca="1" ref="BG181" ca="1">IF(OFFSET(INDIRECT(ADDRESS(ROW(), COLUMN())),0,-1)="",VLOOKUP($G181,$A:$AAE,COLUMN(),FALSE),OFFSET(INDIRECT(ADDRESS(ROW(), COLUMN())),0,-1))</f>
        <v>50瓦/平方米</v>
      </c>
      <c r="BH181" s="116"/>
      <c r="BI181" s="14" cm="1">
        <f t="array" aca="1" ref="BI181" ca="1">IF(OFFSET(INDIRECT(ADDRESS(ROW(), COLUMN())),0,-1)="",VLOOKUP($G181,$A:$AAE,COLUMN(),FALSE),OFFSET(INDIRECT(ADDRESS(ROW(), COLUMN())),0,-1))</f>
        <v>0.7</v>
      </c>
      <c r="BJ181" s="116"/>
      <c r="BK181" s="14" t="str" cm="1">
        <f t="array" aca="1" ref="BK181" ca="1">IF(OFFSET(INDIRECT(ADDRESS(ROW(), COLUMN())),0,-1)="",VLOOKUP($G181,$A:$AAE,COLUMN(),FALSE),OFFSET(INDIRECT(ADDRESS(ROW(), COLUMN())),0,-1))</f>
        <v>地块建筑面积*50*0.7/1000</v>
      </c>
      <c r="BL181" s="116"/>
      <c r="BM181" s="14" t="str" cm="1">
        <f t="array" aca="1" ref="BM181" ca="1">IF(OFFSET(INDIRECT(ADDRESS(ROW(), COLUMN())),0,-1)="",VLOOKUP($G181,$A:$AAE,COLUMN(),FALSE),OFFSET(INDIRECT(ADDRESS(ROW(), COLUMN())),0,-1))</f>
        <v>1.0门/100平方米</v>
      </c>
      <c r="BN181" s="116"/>
      <c r="BO181" s="14" t="str" cm="1">
        <f t="array" aca="1" ref="BO181" ca="1">IF(OFFSET(INDIRECT(ADDRESS(ROW(), COLUMN())),0,-1)="",VLOOKUP($G181,$A:$AAE,COLUMN(),FALSE),OFFSET(INDIRECT(ADDRESS(ROW(), COLUMN())),0,-1))</f>
        <v>地块建筑面积*1.0/100</v>
      </c>
      <c r="BP181" s="116"/>
      <c r="BQ181" s="14" t="str" cm="1">
        <f t="array" aca="1" ref="BQ181" ca="1">IF(OFFSET(INDIRECT(ADDRESS(ROW(), COLUMN())),0,-1)="",VLOOKUP($G181,$A:$AAE,COLUMN(),FALSE),OFFSET(INDIRECT(ADDRESS(ROW(), COLUMN())),0,-1))</f>
        <v>0.3门/100平方米</v>
      </c>
      <c r="BR181" s="116"/>
      <c r="BS181" s="14" t="str" cm="1">
        <f t="array" aca="1" ref="BS181" ca="1">IF(OFFSET(INDIRECT(ADDRESS(ROW(), COLUMN())),0,-1)="",VLOOKUP($G181,$A:$AAE,COLUMN(),FALSE),OFFSET(INDIRECT(ADDRESS(ROW(), COLUMN())),0,-1))</f>
        <v>地块建筑面积*0.3/100</v>
      </c>
      <c r="BT181" s="116"/>
      <c r="BU181" s="14" t="str" cm="1">
        <f t="array" aca="1" ref="BU181" ca="1">IF(OFFSET(INDIRECT(ADDRESS(ROW(), COLUMN())),0,-1)="",VLOOKUP($G181,$A:$AAE,COLUMN(),FALSE),OFFSET(INDIRECT(ADDRESS(ROW(), COLUMN())),0,-1))</f>
        <v>幼2.5次/生，小初0.9次/生，高0.6次/生，0.3分担率，幼63：37，小初95：5，高86：14</v>
      </c>
      <c r="BV181" s="116"/>
      <c r="BW181" s="14" t="str" cm="1">
        <f t="array" aca="1" ref="BW181" ca="1">IF(OFFSET(INDIRECT(ADDRESS(ROW(), COLUMN())),0,-1)="",VLOOKUP($G181,$A:$AAE,COLUMN(),FALSE),OFFSET(INDIRECT(ADDRESS(ROW(), COLUMN())),0,-1))</f>
        <v>班数幼*30*2.5*0.3*0.63+班数小*45*0.9*0.3*0.95+班数初*50*0.9*0.3*0.95+班数高*50*0.6*0.3*0.86</v>
      </c>
      <c r="BX181" s="116"/>
      <c r="BY181" s="14" t="str" cm="1">
        <f t="array" aca="1" ref="BY181" ca="1">IF(OFFSET(INDIRECT(ADDRESS(ROW(), COLUMN())),0,-1)="",VLOOKUP($G181,$A:$AAE,COLUMN(),FALSE),OFFSET(INDIRECT(ADDRESS(ROW(), COLUMN())),0,-1))</f>
        <v>班数幼*30*2.5*0.3*0.37+班数小*45*0.9*0.3*0.05+班数初*50*0.9*0.3*0.05+班数高*50*0.6*0.3*0.14</v>
      </c>
      <c r="BZ181" s="97"/>
      <c r="CA181" s="14" t="str" cm="1">
        <f t="array" aca="1" ref="CA181" ca="1">IF(OFFSET(INDIRECT(ADDRESS(ROW(), COLUMN())),0,-1)="",VLOOKUP($G181,$A:$AAE,COLUMN(),FALSE),OFFSET(INDIRECT(ADDRESS(ROW(), COLUMN())),0,-1))</f>
        <v>地块建筑面积*0.4</v>
      </c>
      <c r="CB181" s="14"/>
      <c r="CC181" s="14" t="str" cm="1">
        <f t="array" aca="1" ref="CC181" ca="1">IF(OFFSET(INDIRECT(ADDRESS(ROW(), COLUMN())),0,-1)="",VLOOKUP($G181,$A:$AAE,COLUMN(),FALSE),OFFSET(INDIRECT(ADDRESS(ROW(), COLUMN())),0,-1))</f>
        <v>地块建筑面积*0.4</v>
      </c>
      <c r="CD181" s="14"/>
      <c r="CE181" s="14" t="str" cm="1">
        <f t="array" aca="1" ref="CE181" ca="1">IF(OFFSET(INDIRECT(ADDRESS(ROW(), COLUMN())),0,-1)="",VLOOKUP($G181,$A:$AAE,COLUMN(),FALSE),OFFSET(INDIRECT(ADDRESS(ROW(), COLUMN())),0,-1))</f>
        <v>地块建筑面积*0.08</v>
      </c>
      <c r="CF181" s="14"/>
      <c r="CG181" s="14" t="str" cm="1">
        <f t="array" aca="1" ref="CG181" ca="1">IF(OFFSET(INDIRECT(ADDRESS(ROW(), COLUMN())),0,-1)="",VLOOKUP($G181,$A:$AAE,COLUMN(),FALSE),OFFSET(INDIRECT(ADDRESS(ROW(), COLUMN())),0,-1))</f>
        <v>地块建筑面积*0.08</v>
      </c>
      <c r="CH181" s="14"/>
      <c r="CI181" s="51" t="str" cm="1">
        <f t="array" aca="1" ref="CI181" ca="1">IF(OFFSET(INDIRECT(ADDRESS(ROW(), COLUMN())),0,-1)="",VLOOKUP($G181,$A:$AAE,COLUMN(),FALSE),OFFSET(INDIRECT(ADDRESS(ROW(), COLUMN())),0,-1))</f>
        <v>城镇建设用地</v>
      </c>
      <c r="CJ181" s="76" t="s">
        <v>1962</v>
      </c>
      <c r="CK181" s="78" t="str">
        <f t="shared" si="102"/>
        <v>唯一标识:A33/S42#中小学用地/社会停车场用地&amp;幼高一贯制学校#城规</v>
      </c>
      <c r="CL181" s="78" t="str">
        <f t="shared" si="103"/>
        <v>性质名称:中小学用地/社会停车场用地</v>
      </c>
      <c r="CM181" s="78" t="str">
        <f t="shared" si="104"/>
        <v>地块性质过滤:幼高一贯制学校</v>
      </c>
      <c r="CN181" s="78" t="str">
        <f t="shared" si="105"/>
        <v>地块性质:A33/S42</v>
      </c>
      <c r="CO181" s="78" t="str">
        <f t="shared" si="106"/>
        <v>地类标准:城规</v>
      </c>
      <c r="CP181" s="78" t="str">
        <f t="shared" si="107"/>
        <v>地块性质别称:</v>
      </c>
      <c r="CQ181" s="78" t="str">
        <f t="shared" si="108"/>
        <v>属性继承:A337#幼高一贯制学校#城规</v>
      </c>
      <c r="CR181" s="78" t="str">
        <f t="shared" si="109"/>
        <v>父类:A337</v>
      </c>
      <c r="CS181" s="78" t="str">
        <f t="shared" si="110"/>
        <v>级别继承:A3#教育科研用地#城规</v>
      </c>
      <c r="CT181" s="78" t="str">
        <f t="shared" si="111"/>
        <v>级别层次:6</v>
      </c>
      <c r="CU181" s="78" t="str">
        <f t="shared" si="112"/>
        <v>级别:5A3</v>
      </c>
      <c r="CV181" s="78" t="str">
        <f t="shared" ca="1" si="113"/>
        <v>地块颜色:255,100,224</v>
      </c>
      <c r="CW181" s="78" t="str">
        <f t="shared" ca="1" si="114"/>
        <v>建筑面积公式:面积*容积率</v>
      </c>
      <c r="CX181" s="78" t="str">
        <f t="shared" ca="1" si="115"/>
        <v>住宅建筑面积公式:地块建筑面积*0</v>
      </c>
      <c r="CY181" s="78" t="str">
        <f t="shared" ca="1" si="116"/>
        <v>商服建筑面积公式:地块建筑面积*0</v>
      </c>
      <c r="CZ181" s="78" t="str">
        <f t="shared" ca="1" si="117"/>
        <v>商服中商业建筑面积公式:地块建筑面积*0</v>
      </c>
      <c r="DA181" s="78" t="str">
        <f t="shared" ca="1" si="118"/>
        <v>商服中办公建筑面积公式:地块建筑面积*0</v>
      </c>
      <c r="DB181" s="78" t="str">
        <f t="shared" ca="1" si="119"/>
        <v>公服建筑面积公式:地块建筑面积*1</v>
      </c>
      <c r="DC181" s="78" t="str">
        <f t="shared" ca="1" si="120"/>
        <v>工业建筑面积公式:地块建筑面积*0</v>
      </c>
      <c r="DD181" s="78" t="str">
        <f t="shared" ca="1" si="121"/>
        <v>市政建筑面积公式:地块建筑面积*0</v>
      </c>
      <c r="DE181" s="78" t="str">
        <f t="shared" ca="1" si="147"/>
        <v>绿地面积指定指标:面积*0</v>
      </c>
      <c r="DF181" s="78" t="str">
        <f t="shared" ca="1" si="148"/>
        <v>绿地面积指定公式:面积*0</v>
      </c>
      <c r="DG181" s="78" t="str">
        <f t="shared" ca="1" si="122"/>
        <v>户数指标:-</v>
      </c>
      <c r="DH181" s="78" t="str">
        <f t="shared" ca="1" si="123"/>
        <v>户数公式:0</v>
      </c>
      <c r="DI181" s="78" t="str">
        <f t="shared" ca="1" si="124"/>
        <v>人数指标:-</v>
      </c>
      <c r="DJ181" s="78" t="str">
        <f t="shared" ca="1" si="125"/>
        <v>人数公式:0</v>
      </c>
      <c r="DK181" s="78" t="str">
        <f t="shared" ca="1" si="126"/>
        <v>就业指标:35平方米/岗位</v>
      </c>
      <c r="DL181" s="78" t="str">
        <f t="shared" ca="1" si="127"/>
        <v>就业公式:公服建筑面积/35</v>
      </c>
      <c r="DM181" s="78" t="str">
        <f t="shared" ca="1" si="128"/>
        <v>机动车指标:幼1.2个/班，小1.5个/班，初高1.0个/班，18个/100教工</v>
      </c>
      <c r="DN181" s="78" t="str">
        <f t="shared" ca="1" si="129"/>
        <v>机动车公式:班数幼*1.2+18*班数幼*5/100+班数小*1.5+18*班数小*2.5/100+班数初*1.0+18*班数初*4/100+班数高*1.0+18*班数高*5/100</v>
      </c>
      <c r="DO181" s="78" t="str">
        <f t="shared" ca="1" si="130"/>
        <v>用水量指标:65立方米/公顷*日</v>
      </c>
      <c r="DP181" s="78" t="str">
        <f t="shared" ca="1" si="131"/>
        <v>用水量公式:用地面积*65</v>
      </c>
      <c r="DQ181" s="78" t="str">
        <f t="shared" ca="1" si="132"/>
        <v>污水折算系数:0.85</v>
      </c>
      <c r="DR181" s="78" t="str">
        <f t="shared" ca="1" si="133"/>
        <v>污水量公式:用水量*0.85</v>
      </c>
      <c r="DS181" s="78" t="str">
        <f t="shared" ca="1" si="134"/>
        <v>用电负荷指标:50瓦/平方米</v>
      </c>
      <c r="DT181" s="78" t="str">
        <f t="shared" ca="1" si="135"/>
        <v>同时率:0.7</v>
      </c>
      <c r="DU181" s="78" t="str">
        <f t="shared" ca="1" si="136"/>
        <v>用电量公式:地块建筑面积*50*0.7/1000</v>
      </c>
      <c r="DV181" s="78" t="str">
        <f t="shared" ca="1" si="137"/>
        <v>固话装机指标:1.0门/100平方米</v>
      </c>
      <c r="DW181" s="78" t="str">
        <f t="shared" ca="1" si="138"/>
        <v>固话量公式:地块建筑面积*1.0/100</v>
      </c>
      <c r="DX181" s="78" t="str">
        <f t="shared" ca="1" si="139"/>
        <v>有线电视指标:0.3门/100平方米</v>
      </c>
      <c r="DY181" s="78" t="str">
        <f t="shared" ca="1" si="140"/>
        <v>电视量公式:地块建筑面积*0.3/100</v>
      </c>
      <c r="DZ181" s="78" t="str">
        <f t="shared" ca="1" si="141"/>
        <v>高峰机动车生成量指标:幼2.5次/生，小初0.9次/生，高0.6次/生，0.3分担率，幼63：37，小初95：5，高86：14</v>
      </c>
      <c r="EA181" s="78" t="str">
        <f t="shared" ca="1" si="142"/>
        <v>高峰机动车吸引量公式:班数幼*30*2.5*0.3*0.63+班数小*45*0.9*0.3*0.95+班数初*50*0.9*0.3*0.95+班数高*50*0.6*0.3*0.86</v>
      </c>
      <c r="EB181" s="78" t="str">
        <f t="shared" ca="1" si="143"/>
        <v>高峰机动车发生量公式:班数幼*30*2.5*0.3*0.37+班数小*45*0.9*0.3*0.05+班数初*50*0.9*0.3*0.05+班数高*50*0.6*0.3*0.14</v>
      </c>
      <c r="EC181" s="78" t="str">
        <f t="shared" ca="1" si="149"/>
        <v>地下空间指标:地块建筑面积*0.4</v>
      </c>
      <c r="ED181" s="78" t="str">
        <f t="shared" ca="1" si="144"/>
        <v>地下空间公式:地块建筑面积*0.4</v>
      </c>
      <c r="EE181" s="78" t="str">
        <f t="shared" ca="1" si="150"/>
        <v>人防指标:地块建筑面积*0.08</v>
      </c>
      <c r="EF181" s="78" t="str">
        <f t="shared" ca="1" si="145"/>
        <v>人防公式:地块建筑面积*0.08</v>
      </c>
      <c r="EG181" s="78" t="str">
        <f t="shared" ca="1" si="152"/>
        <v>用地构成:城镇建设用地</v>
      </c>
      <c r="EH181" s="78" t="s">
        <v>1962</v>
      </c>
      <c r="EI181" s="79" t="str">
        <f t="shared" ca="1" si="151"/>
        <v>唯一标识:A33/S42#中小学用地/社会停车场用地&amp;幼高一贯制学校#城规;性质名称:中小学用地/社会停车场用地;地块性质过滤:幼高一贯制学校;地块性质:A33/S42;地类标准:城规;地块性质别称:;属性继承:A337#幼高一贯制学校#城规;父类:A337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1" t="s">
        <v>1962</v>
      </c>
    </row>
    <row r="182" spans="1:140" ht="16.5" x14ac:dyDescent="0.2">
      <c r="A182" s="49" t="str">
        <f t="shared" si="146"/>
        <v>A331#小学#城规</v>
      </c>
      <c r="B182" s="49" t="s">
        <v>290</v>
      </c>
      <c r="C182" s="49"/>
      <c r="D182" s="49" t="s">
        <v>849</v>
      </c>
      <c r="E182" s="49" t="s">
        <v>1276</v>
      </c>
      <c r="F182" s="49" t="s">
        <v>1315</v>
      </c>
      <c r="G182" s="49" t="s">
        <v>75</v>
      </c>
      <c r="H182" s="49" t="s">
        <v>847</v>
      </c>
      <c r="I182" s="49" t="s">
        <v>75</v>
      </c>
      <c r="J182" s="49">
        <v>7</v>
      </c>
      <c r="K182" s="49" t="s">
        <v>1501</v>
      </c>
      <c r="L182" s="49"/>
      <c r="M182" s="68" t="str" cm="1">
        <f t="array" aca="1" ref="M182" ca="1">IF(OFFSET(INDIRECT(ADDRESS(ROW(), COLUMN())),0,-1)="",VLOOKUP($G182,$A:$AAE,COLUMN(),FALSE),OFFSET(INDIRECT(ADDRESS(ROW(), COLUMN())),0,-1))</f>
        <v>255,100,224</v>
      </c>
      <c r="N182" s="31"/>
      <c r="O182" s="68" t="str" cm="1">
        <f t="array" aca="1" ref="O182" ca="1">IF(OFFSET(INDIRECT(ADDRESS(ROW(), COLUMN())),0,-1)="",VLOOKUP($G182,$A:$AAE,COLUMN(),FALSE),OFFSET(INDIRECT(ADDRESS(ROW(), COLUMN())),0,-1))</f>
        <v>面积*容积率</v>
      </c>
      <c r="P182" s="31"/>
      <c r="Q182" s="31" t="str" cm="1">
        <f t="array" aca="1" ref="Q182" ca="1">IF(OFFSET(INDIRECT(ADDRESS(ROW(), COLUMN())),0,-1)="",VLOOKUP($G182,$A:$AAE,COLUMN(),FALSE),OFFSET(INDIRECT(ADDRESS(ROW(), COLUMN())),0,-1))</f>
        <v>地块建筑面积*0</v>
      </c>
      <c r="R182" s="31"/>
      <c r="S182" s="31" t="str" cm="1">
        <f t="array" aca="1" ref="S182" ca="1">IF(OFFSET(INDIRECT(ADDRESS(ROW(), COLUMN())),0,-1)="",VLOOKUP($G182,$A:$AAE,COLUMN(),FALSE),OFFSET(INDIRECT(ADDRESS(ROW(), COLUMN())),0,-1))</f>
        <v>地块建筑面积*0</v>
      </c>
      <c r="T182" s="31"/>
      <c r="U182" s="31" t="str" cm="1">
        <f t="array" aca="1" ref="U182" ca="1">IF(OFFSET(INDIRECT(ADDRESS(ROW(), COLUMN())),0,-1)="",VLOOKUP($G182,$A:$AAE,COLUMN(),FALSE),OFFSET(INDIRECT(ADDRESS(ROW(), COLUMN())),0,-1))</f>
        <v>地块建筑面积*0</v>
      </c>
      <c r="V182" s="31"/>
      <c r="W182" s="68" t="str" cm="1">
        <f t="array" aca="1" ref="W182" ca="1">IF(OFFSET(INDIRECT(ADDRESS(ROW(), COLUMN())),0,-1)="",VLOOKUP($G182,$A:$AAE,COLUMN(),FALSE),OFFSET(INDIRECT(ADDRESS(ROW(), COLUMN())),0,-1))</f>
        <v>地块建筑面积*0</v>
      </c>
      <c r="X182" s="31"/>
      <c r="Y182" s="31" t="str" cm="1">
        <f t="array" aca="1" ref="Y182" ca="1">IF(OFFSET(INDIRECT(ADDRESS(ROW(), COLUMN())),0,-1)="",VLOOKUP($G182,$A:$AAE,COLUMN(),FALSE),OFFSET(INDIRECT(ADDRESS(ROW(), COLUMN())),0,-1))</f>
        <v>地块建筑面积*1</v>
      </c>
      <c r="Z182" s="31"/>
      <c r="AA182" s="31" t="str" cm="1">
        <f t="array" aca="1" ref="AA182" ca="1">IF(OFFSET(INDIRECT(ADDRESS(ROW(), COLUMN())),0,-1)="",VLOOKUP($G182,$A:$AAE,COLUMN(),FALSE),OFFSET(INDIRECT(ADDRESS(ROW(), COLUMN())),0,-1))</f>
        <v>地块建筑面积*0</v>
      </c>
      <c r="AB182" s="31"/>
      <c r="AC182" s="31" t="str" cm="1">
        <f t="array" aca="1" ref="AC182" ca="1">IF(OFFSET(INDIRECT(ADDRESS(ROW(), COLUMN())),0,-1)="",VLOOKUP($G182,$A:$AAE,COLUMN(),FALSE),OFFSET(INDIRECT(ADDRESS(ROW(), COLUMN())),0,-1))</f>
        <v>地块建筑面积*0</v>
      </c>
      <c r="AD182" s="31"/>
      <c r="AE182" s="31" t="str" cm="1">
        <f t="array" aca="1" ref="AE182" ca="1">IF(OFFSET(INDIRECT(ADDRESS(ROW(), COLUMN())),0,-1)="",VLOOKUP($G182,$A:$AAE,COLUMN(),FALSE),OFFSET(INDIRECT(ADDRESS(ROW(), COLUMN())),0,-1))</f>
        <v>面积*0</v>
      </c>
      <c r="AF182" s="31"/>
      <c r="AG182" s="31" t="str" cm="1">
        <f t="array" aca="1" ref="AG182" ca="1">IF(OFFSET(INDIRECT(ADDRESS(ROW(), COLUMN())),0,-1)="",VLOOKUP($G182,$A:$AAE,COLUMN(),FALSE),OFFSET(INDIRECT(ADDRESS(ROW(), COLUMN())),0,-1))</f>
        <v>面积*0</v>
      </c>
      <c r="AH182" s="12"/>
      <c r="AI182" s="31" t="str" cm="1">
        <f t="array" aca="1" ref="AI182" ca="1">IF(OFFSET(INDIRECT(ADDRESS(ROW(), COLUMN())),0,-1)="",VLOOKUP($G182,$A:$AAE,COLUMN(),FALSE),OFFSET(INDIRECT(ADDRESS(ROW(), COLUMN())),0,-1))</f>
        <v>-</v>
      </c>
      <c r="AJ182" s="12"/>
      <c r="AK182" s="31" cm="1">
        <f t="array" aca="1" ref="AK182" ca="1">IF(OFFSET(INDIRECT(ADDRESS(ROW(), COLUMN())),0,-1)="",VLOOKUP($G182,$A:$AAE,COLUMN(),FALSE),OFFSET(INDIRECT(ADDRESS(ROW(), COLUMN())),0,-1))</f>
        <v>0</v>
      </c>
      <c r="AL182" s="12"/>
      <c r="AM182" s="31" t="str" cm="1">
        <f t="array" aca="1" ref="AM182" ca="1">IF(OFFSET(INDIRECT(ADDRESS(ROW(), COLUMN())),0,-1)="",VLOOKUP($G182,$A:$AAE,COLUMN(),FALSE),OFFSET(INDIRECT(ADDRESS(ROW(), COLUMN())),0,-1))</f>
        <v>-</v>
      </c>
      <c r="AN182" s="12"/>
      <c r="AO182" s="31" cm="1">
        <f t="array" aca="1" ref="AO182" ca="1">IF(OFFSET(INDIRECT(ADDRESS(ROW(), COLUMN())),0,-1)="",VLOOKUP($G182,$A:$AAE,COLUMN(),FALSE),OFFSET(INDIRECT(ADDRESS(ROW(), COLUMN())),0,-1))</f>
        <v>0</v>
      </c>
      <c r="AP182" s="12"/>
      <c r="AQ182" s="31" t="str" cm="1">
        <f t="array" aca="1" ref="AQ182" ca="1">IF(OFFSET(INDIRECT(ADDRESS(ROW(), COLUMN())),0,-1)="",VLOOKUP($G182,$A:$AAE,COLUMN(),FALSE),OFFSET(INDIRECT(ADDRESS(ROW(), COLUMN())),0,-1))</f>
        <v>35平方米/岗位</v>
      </c>
      <c r="AR182" s="12"/>
      <c r="AS182" s="31" t="str" cm="1">
        <f t="array" aca="1" ref="AS182" ca="1">IF(OFFSET(INDIRECT(ADDRESS(ROW(), COLUMN())),0,-1)="",VLOOKUP($G182,$A:$AAE,COLUMN(),FALSE),OFFSET(INDIRECT(ADDRESS(ROW(), COLUMN())),0,-1))</f>
        <v>公服建筑面积/35</v>
      </c>
      <c r="AT182" s="12" t="s">
        <v>1589</v>
      </c>
      <c r="AU182" s="31" t="str" cm="1">
        <f t="array" aca="1" ref="AU182" ca="1">IF(OFFSET(INDIRECT(ADDRESS(ROW(), COLUMN())),0,-1)="",VLOOKUP($G182,$A:$AAE,COLUMN(),FALSE),OFFSET(INDIRECT(ADDRESS(ROW(), COLUMN())),0,-1))</f>
        <v>幼1.2个/班，小1.5个/班，初高1.0个/班，18个/100教工</v>
      </c>
      <c r="AV182" s="12" t="s">
        <v>1603</v>
      </c>
      <c r="AW182" s="31" t="str" cm="1">
        <f t="array" aca="1" ref="AW182" ca="1">IF(OFFSET(INDIRECT(ADDRESS(ROW(), COLUMN())),0,-1)="",VLOOKUP($G182,$A:$AAE,COLUMN(),FALSE),OFFSET(INDIRECT(ADDRESS(ROW(), COLUMN())),0,-1))</f>
        <v>班数幼*1.2+18*班数幼*5/100+班数小*1.5+18*班数小*2.5/100+班数初*1.0+18*班数初*4/100+班数高*1.0+18*班数高*5/100</v>
      </c>
      <c r="AX182" s="112"/>
      <c r="AY182" s="31" t="str" cm="1">
        <f t="array" aca="1" ref="AY182" ca="1">IF(OFFSET(INDIRECT(ADDRESS(ROW(), COLUMN())),0,-1)="",VLOOKUP($G182,$A:$AAE,COLUMN(),FALSE),OFFSET(INDIRECT(ADDRESS(ROW(), COLUMN())),0,-1))</f>
        <v>65立方米/公顷*日</v>
      </c>
      <c r="AZ182" s="112"/>
      <c r="BA182" s="31" t="str" cm="1">
        <f t="array" aca="1" ref="BA182" ca="1">IF(OFFSET(INDIRECT(ADDRESS(ROW(), COLUMN())),0,-1)="",VLOOKUP($G182,$A:$AAE,COLUMN(),FALSE),OFFSET(INDIRECT(ADDRESS(ROW(), COLUMN())),0,-1))</f>
        <v>用地面积*65</v>
      </c>
      <c r="BB182" s="112"/>
      <c r="BC182" s="31" cm="1">
        <f t="array" aca="1" ref="BC182" ca="1">IF(OFFSET(INDIRECT(ADDRESS(ROW(), COLUMN())),0,-1)="",VLOOKUP($G182,$A:$AAE,COLUMN(),FALSE),OFFSET(INDIRECT(ADDRESS(ROW(), COLUMN())),0,-1))</f>
        <v>0.85</v>
      </c>
      <c r="BD182" s="2"/>
      <c r="BE182" s="31" t="str" cm="1">
        <f t="array" aca="1" ref="BE182" ca="1">IF(OFFSET(INDIRECT(ADDRESS(ROW(), COLUMN())),0,-1)="",VLOOKUP($G182,$A:$AAE,COLUMN(),FALSE),OFFSET(INDIRECT(ADDRESS(ROW(), COLUMN())),0,-1))</f>
        <v>用水量*0.85</v>
      </c>
      <c r="BF182" s="2"/>
      <c r="BG182" s="31" t="str" cm="1">
        <f t="array" aca="1" ref="BG182" ca="1">IF(OFFSET(INDIRECT(ADDRESS(ROW(), COLUMN())),0,-1)="",VLOOKUP($G182,$A:$AAE,COLUMN(),FALSE),OFFSET(INDIRECT(ADDRESS(ROW(), COLUMN())),0,-1))</f>
        <v>50瓦/平方米</v>
      </c>
      <c r="BH182" s="2"/>
      <c r="BI182" s="31" cm="1">
        <f t="array" aca="1" ref="BI182" ca="1">IF(OFFSET(INDIRECT(ADDRESS(ROW(), COLUMN())),0,-1)="",VLOOKUP($G182,$A:$AAE,COLUMN(),FALSE),OFFSET(INDIRECT(ADDRESS(ROW(), COLUMN())),0,-1))</f>
        <v>0.7</v>
      </c>
      <c r="BJ182" s="2"/>
      <c r="BK182" s="31" t="str" cm="1">
        <f t="array" aca="1" ref="BK182" ca="1">IF(OFFSET(INDIRECT(ADDRESS(ROW(), COLUMN())),0,-1)="",VLOOKUP($G182,$A:$AAE,COLUMN(),FALSE),OFFSET(INDIRECT(ADDRESS(ROW(), COLUMN())),0,-1))</f>
        <v>地块建筑面积*50*0.7/1000</v>
      </c>
      <c r="BL182" s="2"/>
      <c r="BM182" s="31" t="str" cm="1">
        <f t="array" aca="1" ref="BM182" ca="1">IF(OFFSET(INDIRECT(ADDRESS(ROW(), COLUMN())),0,-1)="",VLOOKUP($G182,$A:$AAE,COLUMN(),FALSE),OFFSET(INDIRECT(ADDRESS(ROW(), COLUMN())),0,-1))</f>
        <v>1.0门/100平方米</v>
      </c>
      <c r="BN182" s="2"/>
      <c r="BO182" s="31" t="str" cm="1">
        <f t="array" aca="1" ref="BO182" ca="1">IF(OFFSET(INDIRECT(ADDRESS(ROW(), COLUMN())),0,-1)="",VLOOKUP($G182,$A:$AAE,COLUMN(),FALSE),OFFSET(INDIRECT(ADDRESS(ROW(), COLUMN())),0,-1))</f>
        <v>地块建筑面积*1.0/100</v>
      </c>
      <c r="BP182" s="2"/>
      <c r="BQ182" s="31" t="str" cm="1">
        <f t="array" aca="1" ref="BQ182" ca="1">IF(OFFSET(INDIRECT(ADDRESS(ROW(), COLUMN())),0,-1)="",VLOOKUP($G182,$A:$AAE,COLUMN(),FALSE),OFFSET(INDIRECT(ADDRESS(ROW(), COLUMN())),0,-1))</f>
        <v>0.3门/100平方米</v>
      </c>
      <c r="BR182" s="2"/>
      <c r="BS182" s="31" t="str" cm="1">
        <f t="array" aca="1" ref="BS182" ca="1">IF(OFFSET(INDIRECT(ADDRESS(ROW(), COLUMN())),0,-1)="",VLOOKUP($G182,$A:$AAE,COLUMN(),FALSE),OFFSET(INDIRECT(ADDRESS(ROW(), COLUMN())),0,-1))</f>
        <v>地块建筑面积*0.3/100</v>
      </c>
      <c r="BT182" s="2" t="s">
        <v>1717</v>
      </c>
      <c r="BU182" s="31" t="str" cm="1">
        <f t="array" aca="1" ref="BU182" ca="1">IF(OFFSET(INDIRECT(ADDRESS(ROW(), COLUMN())),0,-1)="",VLOOKUP($G182,$A:$AAE,COLUMN(),FALSE),OFFSET(INDIRECT(ADDRESS(ROW(), COLUMN())),0,-1))</f>
        <v>幼2.5次/生，小初0.9次/生，高0.6次/生，0.3分担率，幼63：37，小初95：5，高86：14</v>
      </c>
      <c r="BV182" s="2" t="s">
        <v>1734</v>
      </c>
      <c r="BW182" s="31" t="str" cm="1">
        <f t="array" aca="1" ref="BW182" ca="1">IF(OFFSET(INDIRECT(ADDRESS(ROW(), COLUMN())),0,-1)="",VLOOKUP($G182,$A:$AAE,COLUMN(),FALSE),OFFSET(INDIRECT(ADDRESS(ROW(), COLUMN())),0,-1))</f>
        <v>班数幼*30*2.5*0.3*0.63+班数小*45*0.9*0.3*0.95+班数初*50*0.9*0.3*0.95+班数高*50*0.6*0.3*0.86</v>
      </c>
      <c r="BX182" s="2" t="s">
        <v>1751</v>
      </c>
      <c r="BY182" s="31" t="str" cm="1">
        <f t="array" aca="1" ref="BY182" ca="1">IF(OFFSET(INDIRECT(ADDRESS(ROW(), COLUMN())),0,-1)="",VLOOKUP($G182,$A:$AAE,COLUMN(),FALSE),OFFSET(INDIRECT(ADDRESS(ROW(), COLUMN())),0,-1))</f>
        <v>班数幼*30*2.5*0.3*0.37+班数小*45*0.9*0.3*0.05+班数初*50*0.9*0.3*0.05+班数高*50*0.6*0.3*0.14</v>
      </c>
      <c r="BZ182" s="95"/>
      <c r="CA182" s="31" t="str" cm="1">
        <f t="array" aca="1" ref="CA182" ca="1">IF(OFFSET(INDIRECT(ADDRESS(ROW(), COLUMN())),0,-1)="",VLOOKUP($G182,$A:$AAE,COLUMN(),FALSE),OFFSET(INDIRECT(ADDRESS(ROW(), COLUMN())),0,-1))</f>
        <v>地块建筑面积*0.4</v>
      </c>
      <c r="CB182" s="12"/>
      <c r="CC182" s="31" t="str" cm="1">
        <f t="array" aca="1" ref="CC182" ca="1">IF(OFFSET(INDIRECT(ADDRESS(ROW(), COLUMN())),0,-1)="",VLOOKUP($G182,$A:$AAE,COLUMN(),FALSE),OFFSET(INDIRECT(ADDRESS(ROW(), COLUMN())),0,-1))</f>
        <v>地块建筑面积*0.4</v>
      </c>
      <c r="CD182" s="12"/>
      <c r="CE182" s="31" t="str" cm="1">
        <f t="array" aca="1" ref="CE182" ca="1">IF(OFFSET(INDIRECT(ADDRESS(ROW(), COLUMN())),0,-1)="",VLOOKUP($G182,$A:$AAE,COLUMN(),FALSE),OFFSET(INDIRECT(ADDRESS(ROW(), COLUMN())),0,-1))</f>
        <v>地块建筑面积*0.08</v>
      </c>
      <c r="CF182" s="12"/>
      <c r="CG182" s="31" t="str" cm="1">
        <f t="array" aca="1" ref="CG182" ca="1">IF(OFFSET(INDIRECT(ADDRESS(ROW(), COLUMN())),0,-1)="",VLOOKUP($G182,$A:$AAE,COLUMN(),FALSE),OFFSET(INDIRECT(ADDRESS(ROW(), COLUMN())),0,-1))</f>
        <v>地块建筑面积*0.08</v>
      </c>
      <c r="CH182" s="31"/>
      <c r="CI182" s="68" t="str" cm="1">
        <f t="array" aca="1" ref="CI182" ca="1">IF(OFFSET(INDIRECT(ADDRESS(ROW(), COLUMN())),0,-1)="",VLOOKUP($G182,$A:$AAE,COLUMN(),FALSE),OFFSET(INDIRECT(ADDRESS(ROW(), COLUMN())),0,-1))</f>
        <v>城镇建设用地</v>
      </c>
      <c r="CJ182" s="75" t="s">
        <v>1962</v>
      </c>
      <c r="CK182" s="78" t="str">
        <f t="shared" si="102"/>
        <v>唯一标识:A331#小学#城规</v>
      </c>
      <c r="CL182" s="78" t="str">
        <f t="shared" si="103"/>
        <v>性质名称:小学</v>
      </c>
      <c r="CM182" s="78" t="str">
        <f t="shared" si="104"/>
        <v>地块性质过滤:</v>
      </c>
      <c r="CN182" s="78" t="str">
        <f t="shared" si="105"/>
        <v>地块性质:A331</v>
      </c>
      <c r="CO182" s="78" t="str">
        <f t="shared" si="106"/>
        <v>地类标准:城规</v>
      </c>
      <c r="CP182" s="78" t="str">
        <f t="shared" si="107"/>
        <v>地块性质别称:A33(小)</v>
      </c>
      <c r="CQ182" s="78" t="str">
        <f t="shared" si="108"/>
        <v>属性继承:A33#中小学用地#城规</v>
      </c>
      <c r="CR182" s="78" t="str">
        <f t="shared" si="109"/>
        <v>父类:A33</v>
      </c>
      <c r="CS182" s="78" t="str">
        <f t="shared" si="110"/>
        <v>级别继承:A33#中小学用地#城规</v>
      </c>
      <c r="CT182" s="78" t="str">
        <f t="shared" si="111"/>
        <v>级别层次:7</v>
      </c>
      <c r="CU182" s="78" t="str">
        <f t="shared" si="112"/>
        <v>级别:6A33</v>
      </c>
      <c r="CV182" s="78" t="str">
        <f t="shared" ca="1" si="113"/>
        <v>地块颜色:255,100,224</v>
      </c>
      <c r="CW182" s="78" t="str">
        <f t="shared" ca="1" si="114"/>
        <v>建筑面积公式:面积*容积率</v>
      </c>
      <c r="CX182" s="78" t="str">
        <f t="shared" ca="1" si="115"/>
        <v>住宅建筑面积公式:地块建筑面积*0</v>
      </c>
      <c r="CY182" s="78" t="str">
        <f t="shared" ca="1" si="116"/>
        <v>商服建筑面积公式:地块建筑面积*0</v>
      </c>
      <c r="CZ182" s="78" t="str">
        <f t="shared" ca="1" si="117"/>
        <v>商服中商业建筑面积公式:地块建筑面积*0</v>
      </c>
      <c r="DA182" s="78" t="str">
        <f t="shared" ca="1" si="118"/>
        <v>商服中办公建筑面积公式:地块建筑面积*0</v>
      </c>
      <c r="DB182" s="78" t="str">
        <f t="shared" ca="1" si="119"/>
        <v>公服建筑面积公式:地块建筑面积*1</v>
      </c>
      <c r="DC182" s="78" t="str">
        <f t="shared" ca="1" si="120"/>
        <v>工业建筑面积公式:地块建筑面积*0</v>
      </c>
      <c r="DD182" s="78" t="str">
        <f t="shared" ca="1" si="121"/>
        <v>市政建筑面积公式:地块建筑面积*0</v>
      </c>
      <c r="DE182" s="78" t="str">
        <f t="shared" ca="1" si="147"/>
        <v>绿地面积指定指标:面积*0</v>
      </c>
      <c r="DF182" s="78" t="str">
        <f t="shared" ca="1" si="148"/>
        <v>绿地面积指定公式:面积*0</v>
      </c>
      <c r="DG182" s="78" t="str">
        <f t="shared" ca="1" si="122"/>
        <v>户数指标:-</v>
      </c>
      <c r="DH182" s="78" t="str">
        <f t="shared" ca="1" si="123"/>
        <v>户数公式:0</v>
      </c>
      <c r="DI182" s="78" t="str">
        <f t="shared" ca="1" si="124"/>
        <v>人数指标:-</v>
      </c>
      <c r="DJ182" s="78" t="str">
        <f t="shared" ca="1" si="125"/>
        <v>人数公式:0</v>
      </c>
      <c r="DK182" s="78" t="str">
        <f t="shared" ca="1" si="126"/>
        <v>就业指标:35平方米/岗位</v>
      </c>
      <c r="DL182" s="78" t="str">
        <f t="shared" ca="1" si="127"/>
        <v>就业公式:公服建筑面积/35</v>
      </c>
      <c r="DM182" s="78" t="str">
        <f t="shared" ca="1" si="128"/>
        <v>机动车指标:幼1.2个/班，小1.5个/班，初高1.0个/班，18个/100教工</v>
      </c>
      <c r="DN182" s="78" t="str">
        <f t="shared" ca="1" si="129"/>
        <v>机动车公式:班数幼*1.2+18*班数幼*5/100+班数小*1.5+18*班数小*2.5/100+班数初*1.0+18*班数初*4/100+班数高*1.0+18*班数高*5/100</v>
      </c>
      <c r="DO182" s="78" t="str">
        <f t="shared" ca="1" si="130"/>
        <v>用水量指标:65立方米/公顷*日</v>
      </c>
      <c r="DP182" s="78" t="str">
        <f t="shared" ca="1" si="131"/>
        <v>用水量公式:用地面积*65</v>
      </c>
      <c r="DQ182" s="78" t="str">
        <f t="shared" ca="1" si="132"/>
        <v>污水折算系数:0.85</v>
      </c>
      <c r="DR182" s="78" t="str">
        <f t="shared" ca="1" si="133"/>
        <v>污水量公式:用水量*0.85</v>
      </c>
      <c r="DS182" s="78" t="str">
        <f t="shared" ca="1" si="134"/>
        <v>用电负荷指标:50瓦/平方米</v>
      </c>
      <c r="DT182" s="78" t="str">
        <f t="shared" ca="1" si="135"/>
        <v>同时率:0.7</v>
      </c>
      <c r="DU182" s="78" t="str">
        <f t="shared" ca="1" si="136"/>
        <v>用电量公式:地块建筑面积*50*0.7/1000</v>
      </c>
      <c r="DV182" s="78" t="str">
        <f t="shared" ca="1" si="137"/>
        <v>固话装机指标:1.0门/100平方米</v>
      </c>
      <c r="DW182" s="78" t="str">
        <f t="shared" ca="1" si="138"/>
        <v>固话量公式:地块建筑面积*1.0/100</v>
      </c>
      <c r="DX182" s="78" t="str">
        <f t="shared" ca="1" si="139"/>
        <v>有线电视指标:0.3门/100平方米</v>
      </c>
      <c r="DY182" s="78" t="str">
        <f t="shared" ca="1" si="140"/>
        <v>电视量公式:地块建筑面积*0.3/100</v>
      </c>
      <c r="DZ182" s="78" t="str">
        <f t="shared" ca="1" si="141"/>
        <v>高峰机动车生成量指标:幼2.5次/生，小初0.9次/生，高0.6次/生，0.3分担率，幼63：37，小初95：5，高86：14</v>
      </c>
      <c r="EA182" s="78" t="str">
        <f t="shared" ca="1" si="142"/>
        <v>高峰机动车吸引量公式:班数幼*30*2.5*0.3*0.63+班数小*45*0.9*0.3*0.95+班数初*50*0.9*0.3*0.95+班数高*50*0.6*0.3*0.86</v>
      </c>
      <c r="EB182" s="78" t="str">
        <f t="shared" ca="1" si="143"/>
        <v>高峰机动车发生量公式:班数幼*30*2.5*0.3*0.37+班数小*45*0.9*0.3*0.05+班数初*50*0.9*0.3*0.05+班数高*50*0.6*0.3*0.14</v>
      </c>
      <c r="EC182" s="78" t="str">
        <f t="shared" ca="1" si="149"/>
        <v>地下空间指标:地块建筑面积*0.4</v>
      </c>
      <c r="ED182" s="78" t="str">
        <f t="shared" ca="1" si="144"/>
        <v>地下空间公式:地块建筑面积*0.4</v>
      </c>
      <c r="EE182" s="78" t="str">
        <f t="shared" ca="1" si="150"/>
        <v>人防指标:地块建筑面积*0.08</v>
      </c>
      <c r="EF182" s="78" t="str">
        <f t="shared" ca="1" si="145"/>
        <v>人防公式:地块建筑面积*0.08</v>
      </c>
      <c r="EG182" s="78" t="str">
        <f t="shared" ca="1" si="152"/>
        <v>用地构成:城镇建设用地</v>
      </c>
      <c r="EH182" s="78" t="s">
        <v>1962</v>
      </c>
      <c r="EI182" s="79" t="str">
        <f t="shared" ca="1" si="151"/>
        <v>唯一标识:A331#小学#城规;性质名称:小学;地块性质过滤:;地块性质:A331;地类标准:城规;地块性质别称:A33(小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2" t="s">
        <v>1962</v>
      </c>
    </row>
    <row r="183" spans="1:140" ht="16.5" x14ac:dyDescent="0.2">
      <c r="A183" s="49" t="str">
        <f t="shared" si="146"/>
        <v>A332#初级中学#城规</v>
      </c>
      <c r="B183" s="49" t="s">
        <v>291</v>
      </c>
      <c r="C183" s="49"/>
      <c r="D183" s="49" t="s">
        <v>850</v>
      </c>
      <c r="E183" s="49" t="s">
        <v>1276</v>
      </c>
      <c r="F183" s="49" t="s">
        <v>1316</v>
      </c>
      <c r="G183" s="49" t="s">
        <v>75</v>
      </c>
      <c r="H183" s="49" t="s">
        <v>847</v>
      </c>
      <c r="I183" s="49" t="s">
        <v>75</v>
      </c>
      <c r="J183" s="49">
        <v>7</v>
      </c>
      <c r="K183" s="49" t="s">
        <v>1501</v>
      </c>
      <c r="L183" s="49"/>
      <c r="M183" s="68" t="str" cm="1">
        <f t="array" aca="1" ref="M183" ca="1">IF(OFFSET(INDIRECT(ADDRESS(ROW(), COLUMN())),0,-1)="",VLOOKUP($G183,$A:$AAE,COLUMN(),FALSE),OFFSET(INDIRECT(ADDRESS(ROW(), COLUMN())),0,-1))</f>
        <v>255,100,224</v>
      </c>
      <c r="N183" s="31"/>
      <c r="O183" s="68" t="str" cm="1">
        <f t="array" aca="1" ref="O183" ca="1">IF(OFFSET(INDIRECT(ADDRESS(ROW(), COLUMN())),0,-1)="",VLOOKUP($G183,$A:$AAE,COLUMN(),FALSE),OFFSET(INDIRECT(ADDRESS(ROW(), COLUMN())),0,-1))</f>
        <v>面积*容积率</v>
      </c>
      <c r="P183" s="31"/>
      <c r="Q183" s="31" t="str" cm="1">
        <f t="array" aca="1" ref="Q183" ca="1">IF(OFFSET(INDIRECT(ADDRESS(ROW(), COLUMN())),0,-1)="",VLOOKUP($G183,$A:$AAE,COLUMN(),FALSE),OFFSET(INDIRECT(ADDRESS(ROW(), COLUMN())),0,-1))</f>
        <v>地块建筑面积*0</v>
      </c>
      <c r="R183" s="31"/>
      <c r="S183" s="31" t="str" cm="1">
        <f t="array" aca="1" ref="S183" ca="1">IF(OFFSET(INDIRECT(ADDRESS(ROW(), COLUMN())),0,-1)="",VLOOKUP($G183,$A:$AAE,COLUMN(),FALSE),OFFSET(INDIRECT(ADDRESS(ROW(), COLUMN())),0,-1))</f>
        <v>地块建筑面积*0</v>
      </c>
      <c r="T183" s="31"/>
      <c r="U183" s="31" t="str" cm="1">
        <f t="array" aca="1" ref="U183" ca="1">IF(OFFSET(INDIRECT(ADDRESS(ROW(), COLUMN())),0,-1)="",VLOOKUP($G183,$A:$AAE,COLUMN(),FALSE),OFFSET(INDIRECT(ADDRESS(ROW(), COLUMN())),0,-1))</f>
        <v>地块建筑面积*0</v>
      </c>
      <c r="V183" s="31"/>
      <c r="W183" s="68" t="str" cm="1">
        <f t="array" aca="1" ref="W183" ca="1">IF(OFFSET(INDIRECT(ADDRESS(ROW(), COLUMN())),0,-1)="",VLOOKUP($G183,$A:$AAE,COLUMN(),FALSE),OFFSET(INDIRECT(ADDRESS(ROW(), COLUMN())),0,-1))</f>
        <v>地块建筑面积*0</v>
      </c>
      <c r="X183" s="31"/>
      <c r="Y183" s="31" t="str" cm="1">
        <f t="array" aca="1" ref="Y183" ca="1">IF(OFFSET(INDIRECT(ADDRESS(ROW(), COLUMN())),0,-1)="",VLOOKUP($G183,$A:$AAE,COLUMN(),FALSE),OFFSET(INDIRECT(ADDRESS(ROW(), COLUMN())),0,-1))</f>
        <v>地块建筑面积*1</v>
      </c>
      <c r="Z183" s="31"/>
      <c r="AA183" s="31" t="str" cm="1">
        <f t="array" aca="1" ref="AA183" ca="1">IF(OFFSET(INDIRECT(ADDRESS(ROW(), COLUMN())),0,-1)="",VLOOKUP($G183,$A:$AAE,COLUMN(),FALSE),OFFSET(INDIRECT(ADDRESS(ROW(), COLUMN())),0,-1))</f>
        <v>地块建筑面积*0</v>
      </c>
      <c r="AB183" s="31"/>
      <c r="AC183" s="31" t="str" cm="1">
        <f t="array" aca="1" ref="AC183" ca="1">IF(OFFSET(INDIRECT(ADDRESS(ROW(), COLUMN())),0,-1)="",VLOOKUP($G183,$A:$AAE,COLUMN(),FALSE),OFFSET(INDIRECT(ADDRESS(ROW(), COLUMN())),0,-1))</f>
        <v>地块建筑面积*0</v>
      </c>
      <c r="AD183" s="31"/>
      <c r="AE183" s="31" t="str" cm="1">
        <f t="array" aca="1" ref="AE183" ca="1">IF(OFFSET(INDIRECT(ADDRESS(ROW(), COLUMN())),0,-1)="",VLOOKUP($G183,$A:$AAE,COLUMN(),FALSE),OFFSET(INDIRECT(ADDRESS(ROW(), COLUMN())),0,-1))</f>
        <v>面积*0</v>
      </c>
      <c r="AF183" s="31"/>
      <c r="AG183" s="31" t="str" cm="1">
        <f t="array" aca="1" ref="AG183" ca="1">IF(OFFSET(INDIRECT(ADDRESS(ROW(), COLUMN())),0,-1)="",VLOOKUP($G183,$A:$AAE,COLUMN(),FALSE),OFFSET(INDIRECT(ADDRESS(ROW(), COLUMN())),0,-1))</f>
        <v>面积*0</v>
      </c>
      <c r="AH183" s="12"/>
      <c r="AI183" s="31" t="str" cm="1">
        <f t="array" aca="1" ref="AI183" ca="1">IF(OFFSET(INDIRECT(ADDRESS(ROW(), COLUMN())),0,-1)="",VLOOKUP($G183,$A:$AAE,COLUMN(),FALSE),OFFSET(INDIRECT(ADDRESS(ROW(), COLUMN())),0,-1))</f>
        <v>-</v>
      </c>
      <c r="AJ183" s="12"/>
      <c r="AK183" s="31" cm="1">
        <f t="array" aca="1" ref="AK183" ca="1">IF(OFFSET(INDIRECT(ADDRESS(ROW(), COLUMN())),0,-1)="",VLOOKUP($G183,$A:$AAE,COLUMN(),FALSE),OFFSET(INDIRECT(ADDRESS(ROW(), COLUMN())),0,-1))</f>
        <v>0</v>
      </c>
      <c r="AL183" s="12"/>
      <c r="AM183" s="31" t="str" cm="1">
        <f t="array" aca="1" ref="AM183" ca="1">IF(OFFSET(INDIRECT(ADDRESS(ROW(), COLUMN())),0,-1)="",VLOOKUP($G183,$A:$AAE,COLUMN(),FALSE),OFFSET(INDIRECT(ADDRESS(ROW(), COLUMN())),0,-1))</f>
        <v>-</v>
      </c>
      <c r="AN183" s="12"/>
      <c r="AO183" s="31" cm="1">
        <f t="array" aca="1" ref="AO183" ca="1">IF(OFFSET(INDIRECT(ADDRESS(ROW(), COLUMN())),0,-1)="",VLOOKUP($G183,$A:$AAE,COLUMN(),FALSE),OFFSET(INDIRECT(ADDRESS(ROW(), COLUMN())),0,-1))</f>
        <v>0</v>
      </c>
      <c r="AP183" s="12"/>
      <c r="AQ183" s="31" t="str" cm="1">
        <f t="array" aca="1" ref="AQ183" ca="1">IF(OFFSET(INDIRECT(ADDRESS(ROW(), COLUMN())),0,-1)="",VLOOKUP($G183,$A:$AAE,COLUMN(),FALSE),OFFSET(INDIRECT(ADDRESS(ROW(), COLUMN())),0,-1))</f>
        <v>35平方米/岗位</v>
      </c>
      <c r="AR183" s="12"/>
      <c r="AS183" s="31" t="str" cm="1">
        <f t="array" aca="1" ref="AS183" ca="1">IF(OFFSET(INDIRECT(ADDRESS(ROW(), COLUMN())),0,-1)="",VLOOKUP($G183,$A:$AAE,COLUMN(),FALSE),OFFSET(INDIRECT(ADDRESS(ROW(), COLUMN())),0,-1))</f>
        <v>公服建筑面积/35</v>
      </c>
      <c r="AT183" s="12" t="s">
        <v>1589</v>
      </c>
      <c r="AU183" s="31" t="str" cm="1">
        <f t="array" aca="1" ref="AU183" ca="1">IF(OFFSET(INDIRECT(ADDRESS(ROW(), COLUMN())),0,-1)="",VLOOKUP($G183,$A:$AAE,COLUMN(),FALSE),OFFSET(INDIRECT(ADDRESS(ROW(), COLUMN())),0,-1))</f>
        <v>幼1.2个/班，小1.5个/班，初高1.0个/班，18个/100教工</v>
      </c>
      <c r="AV183" s="12" t="s">
        <v>1603</v>
      </c>
      <c r="AW183" s="31" t="str" cm="1">
        <f t="array" aca="1" ref="AW183" ca="1">IF(OFFSET(INDIRECT(ADDRESS(ROW(), COLUMN())),0,-1)="",VLOOKUP($G183,$A:$AAE,COLUMN(),FALSE),OFFSET(INDIRECT(ADDRESS(ROW(), COLUMN())),0,-1))</f>
        <v>班数幼*1.2+18*班数幼*5/100+班数小*1.5+18*班数小*2.5/100+班数初*1.0+18*班数初*4/100+班数高*1.0+18*班数高*5/100</v>
      </c>
      <c r="AX183" s="112"/>
      <c r="AY183" s="31" t="str" cm="1">
        <f t="array" aca="1" ref="AY183" ca="1">IF(OFFSET(INDIRECT(ADDRESS(ROW(), COLUMN())),0,-1)="",VLOOKUP($G183,$A:$AAE,COLUMN(),FALSE),OFFSET(INDIRECT(ADDRESS(ROW(), COLUMN())),0,-1))</f>
        <v>65立方米/公顷*日</v>
      </c>
      <c r="AZ183" s="112"/>
      <c r="BA183" s="31" t="str" cm="1">
        <f t="array" aca="1" ref="BA183" ca="1">IF(OFFSET(INDIRECT(ADDRESS(ROW(), COLUMN())),0,-1)="",VLOOKUP($G183,$A:$AAE,COLUMN(),FALSE),OFFSET(INDIRECT(ADDRESS(ROW(), COLUMN())),0,-1))</f>
        <v>用地面积*65</v>
      </c>
      <c r="BB183" s="112"/>
      <c r="BC183" s="31" cm="1">
        <f t="array" aca="1" ref="BC183" ca="1">IF(OFFSET(INDIRECT(ADDRESS(ROW(), COLUMN())),0,-1)="",VLOOKUP($G183,$A:$AAE,COLUMN(),FALSE),OFFSET(INDIRECT(ADDRESS(ROW(), COLUMN())),0,-1))</f>
        <v>0.85</v>
      </c>
      <c r="BD183" s="2"/>
      <c r="BE183" s="31" t="str" cm="1">
        <f t="array" aca="1" ref="BE183" ca="1">IF(OFFSET(INDIRECT(ADDRESS(ROW(), COLUMN())),0,-1)="",VLOOKUP($G183,$A:$AAE,COLUMN(),FALSE),OFFSET(INDIRECT(ADDRESS(ROW(), COLUMN())),0,-1))</f>
        <v>用水量*0.85</v>
      </c>
      <c r="BF183" s="2"/>
      <c r="BG183" s="31" t="str" cm="1">
        <f t="array" aca="1" ref="BG183" ca="1">IF(OFFSET(INDIRECT(ADDRESS(ROW(), COLUMN())),0,-1)="",VLOOKUP($G183,$A:$AAE,COLUMN(),FALSE),OFFSET(INDIRECT(ADDRESS(ROW(), COLUMN())),0,-1))</f>
        <v>50瓦/平方米</v>
      </c>
      <c r="BH183" s="2"/>
      <c r="BI183" s="31" cm="1">
        <f t="array" aca="1" ref="BI183" ca="1">IF(OFFSET(INDIRECT(ADDRESS(ROW(), COLUMN())),0,-1)="",VLOOKUP($G183,$A:$AAE,COLUMN(),FALSE),OFFSET(INDIRECT(ADDRESS(ROW(), COLUMN())),0,-1))</f>
        <v>0.7</v>
      </c>
      <c r="BJ183" s="2"/>
      <c r="BK183" s="31" t="str" cm="1">
        <f t="array" aca="1" ref="BK183" ca="1">IF(OFFSET(INDIRECT(ADDRESS(ROW(), COLUMN())),0,-1)="",VLOOKUP($G183,$A:$AAE,COLUMN(),FALSE),OFFSET(INDIRECT(ADDRESS(ROW(), COLUMN())),0,-1))</f>
        <v>地块建筑面积*50*0.7/1000</v>
      </c>
      <c r="BL183" s="2"/>
      <c r="BM183" s="31" t="str" cm="1">
        <f t="array" aca="1" ref="BM183" ca="1">IF(OFFSET(INDIRECT(ADDRESS(ROW(), COLUMN())),0,-1)="",VLOOKUP($G183,$A:$AAE,COLUMN(),FALSE),OFFSET(INDIRECT(ADDRESS(ROW(), COLUMN())),0,-1))</f>
        <v>1.0门/100平方米</v>
      </c>
      <c r="BN183" s="2"/>
      <c r="BO183" s="31" t="str" cm="1">
        <f t="array" aca="1" ref="BO183" ca="1">IF(OFFSET(INDIRECT(ADDRESS(ROW(), COLUMN())),0,-1)="",VLOOKUP($G183,$A:$AAE,COLUMN(),FALSE),OFFSET(INDIRECT(ADDRESS(ROW(), COLUMN())),0,-1))</f>
        <v>地块建筑面积*1.0/100</v>
      </c>
      <c r="BP183" s="2"/>
      <c r="BQ183" s="31" t="str" cm="1">
        <f t="array" aca="1" ref="BQ183" ca="1">IF(OFFSET(INDIRECT(ADDRESS(ROW(), COLUMN())),0,-1)="",VLOOKUP($G183,$A:$AAE,COLUMN(),FALSE),OFFSET(INDIRECT(ADDRESS(ROW(), COLUMN())),0,-1))</f>
        <v>0.3门/100平方米</v>
      </c>
      <c r="BR183" s="2"/>
      <c r="BS183" s="31" t="str" cm="1">
        <f t="array" aca="1" ref="BS183" ca="1">IF(OFFSET(INDIRECT(ADDRESS(ROW(), COLUMN())),0,-1)="",VLOOKUP($G183,$A:$AAE,COLUMN(),FALSE),OFFSET(INDIRECT(ADDRESS(ROW(), COLUMN())),0,-1))</f>
        <v>地块建筑面积*0.3/100</v>
      </c>
      <c r="BT183" s="2" t="s">
        <v>1717</v>
      </c>
      <c r="BU183" s="31" t="str" cm="1">
        <f t="array" aca="1" ref="BU183" ca="1">IF(OFFSET(INDIRECT(ADDRESS(ROW(), COLUMN())),0,-1)="",VLOOKUP($G183,$A:$AAE,COLUMN(),FALSE),OFFSET(INDIRECT(ADDRESS(ROW(), COLUMN())),0,-1))</f>
        <v>幼2.5次/生，小初0.9次/生，高0.6次/生，0.3分担率，幼63：37，小初95：5，高86：14</v>
      </c>
      <c r="BV183" s="2" t="s">
        <v>1734</v>
      </c>
      <c r="BW183" s="31" t="str" cm="1">
        <f t="array" aca="1" ref="BW183" ca="1">IF(OFFSET(INDIRECT(ADDRESS(ROW(), COLUMN())),0,-1)="",VLOOKUP($G183,$A:$AAE,COLUMN(),FALSE),OFFSET(INDIRECT(ADDRESS(ROW(), COLUMN())),0,-1))</f>
        <v>班数幼*30*2.5*0.3*0.63+班数小*45*0.9*0.3*0.95+班数初*50*0.9*0.3*0.95+班数高*50*0.6*0.3*0.86</v>
      </c>
      <c r="BX183" s="2" t="s">
        <v>1751</v>
      </c>
      <c r="BY183" s="31" t="str" cm="1">
        <f t="array" aca="1" ref="BY183" ca="1">IF(OFFSET(INDIRECT(ADDRESS(ROW(), COLUMN())),0,-1)="",VLOOKUP($G183,$A:$AAE,COLUMN(),FALSE),OFFSET(INDIRECT(ADDRESS(ROW(), COLUMN())),0,-1))</f>
        <v>班数幼*30*2.5*0.3*0.37+班数小*45*0.9*0.3*0.05+班数初*50*0.9*0.3*0.05+班数高*50*0.6*0.3*0.14</v>
      </c>
      <c r="BZ183" s="95"/>
      <c r="CA183" s="31" t="str" cm="1">
        <f t="array" aca="1" ref="CA183" ca="1">IF(OFFSET(INDIRECT(ADDRESS(ROW(), COLUMN())),0,-1)="",VLOOKUP($G183,$A:$AAE,COLUMN(),FALSE),OFFSET(INDIRECT(ADDRESS(ROW(), COLUMN())),0,-1))</f>
        <v>地块建筑面积*0.4</v>
      </c>
      <c r="CB183" s="12"/>
      <c r="CC183" s="31" t="str" cm="1">
        <f t="array" aca="1" ref="CC183" ca="1">IF(OFFSET(INDIRECT(ADDRESS(ROW(), COLUMN())),0,-1)="",VLOOKUP($G183,$A:$AAE,COLUMN(),FALSE),OFFSET(INDIRECT(ADDRESS(ROW(), COLUMN())),0,-1))</f>
        <v>地块建筑面积*0.4</v>
      </c>
      <c r="CD183" s="12"/>
      <c r="CE183" s="31" t="str" cm="1">
        <f t="array" aca="1" ref="CE183" ca="1">IF(OFFSET(INDIRECT(ADDRESS(ROW(), COLUMN())),0,-1)="",VLOOKUP($G183,$A:$AAE,COLUMN(),FALSE),OFFSET(INDIRECT(ADDRESS(ROW(), COLUMN())),0,-1))</f>
        <v>地块建筑面积*0.08</v>
      </c>
      <c r="CF183" s="12"/>
      <c r="CG183" s="31" t="str" cm="1">
        <f t="array" aca="1" ref="CG183" ca="1">IF(OFFSET(INDIRECT(ADDRESS(ROW(), COLUMN())),0,-1)="",VLOOKUP($G183,$A:$AAE,COLUMN(),FALSE),OFFSET(INDIRECT(ADDRESS(ROW(), COLUMN())),0,-1))</f>
        <v>地块建筑面积*0.08</v>
      </c>
      <c r="CH183" s="31"/>
      <c r="CI183" s="68" t="str" cm="1">
        <f t="array" aca="1" ref="CI183" ca="1">IF(OFFSET(INDIRECT(ADDRESS(ROW(), COLUMN())),0,-1)="",VLOOKUP($G183,$A:$AAE,COLUMN(),FALSE),OFFSET(INDIRECT(ADDRESS(ROW(), COLUMN())),0,-1))</f>
        <v>城镇建设用地</v>
      </c>
      <c r="CJ183" s="75" t="s">
        <v>1962</v>
      </c>
      <c r="CK183" s="78" t="str">
        <f t="shared" si="102"/>
        <v>唯一标识:A332#初级中学#城规</v>
      </c>
      <c r="CL183" s="78" t="str">
        <f t="shared" si="103"/>
        <v>性质名称:初级中学</v>
      </c>
      <c r="CM183" s="78" t="str">
        <f t="shared" si="104"/>
        <v>地块性质过滤:</v>
      </c>
      <c r="CN183" s="78" t="str">
        <f t="shared" si="105"/>
        <v>地块性质:A332</v>
      </c>
      <c r="CO183" s="78" t="str">
        <f t="shared" si="106"/>
        <v>地类标准:城规</v>
      </c>
      <c r="CP183" s="78" t="str">
        <f t="shared" si="107"/>
        <v>地块性质别称:A33(初)</v>
      </c>
      <c r="CQ183" s="78" t="str">
        <f t="shared" si="108"/>
        <v>属性继承:A33#中小学用地#城规</v>
      </c>
      <c r="CR183" s="78" t="str">
        <f t="shared" si="109"/>
        <v>父类:A33</v>
      </c>
      <c r="CS183" s="78" t="str">
        <f t="shared" si="110"/>
        <v>级别继承:A33#中小学用地#城规</v>
      </c>
      <c r="CT183" s="78" t="str">
        <f t="shared" si="111"/>
        <v>级别层次:7</v>
      </c>
      <c r="CU183" s="78" t="str">
        <f t="shared" si="112"/>
        <v>级别:6A33</v>
      </c>
      <c r="CV183" s="78" t="str">
        <f t="shared" ca="1" si="113"/>
        <v>地块颜色:255,100,224</v>
      </c>
      <c r="CW183" s="78" t="str">
        <f t="shared" ca="1" si="114"/>
        <v>建筑面积公式:面积*容积率</v>
      </c>
      <c r="CX183" s="78" t="str">
        <f t="shared" ca="1" si="115"/>
        <v>住宅建筑面积公式:地块建筑面积*0</v>
      </c>
      <c r="CY183" s="78" t="str">
        <f t="shared" ca="1" si="116"/>
        <v>商服建筑面积公式:地块建筑面积*0</v>
      </c>
      <c r="CZ183" s="78" t="str">
        <f t="shared" ca="1" si="117"/>
        <v>商服中商业建筑面积公式:地块建筑面积*0</v>
      </c>
      <c r="DA183" s="78" t="str">
        <f t="shared" ca="1" si="118"/>
        <v>商服中办公建筑面积公式:地块建筑面积*0</v>
      </c>
      <c r="DB183" s="78" t="str">
        <f t="shared" ca="1" si="119"/>
        <v>公服建筑面积公式:地块建筑面积*1</v>
      </c>
      <c r="DC183" s="78" t="str">
        <f t="shared" ca="1" si="120"/>
        <v>工业建筑面积公式:地块建筑面积*0</v>
      </c>
      <c r="DD183" s="78" t="str">
        <f t="shared" ca="1" si="121"/>
        <v>市政建筑面积公式:地块建筑面积*0</v>
      </c>
      <c r="DE183" s="78" t="str">
        <f t="shared" ca="1" si="147"/>
        <v>绿地面积指定指标:面积*0</v>
      </c>
      <c r="DF183" s="78" t="str">
        <f t="shared" ca="1" si="148"/>
        <v>绿地面积指定公式:面积*0</v>
      </c>
      <c r="DG183" s="78" t="str">
        <f t="shared" ca="1" si="122"/>
        <v>户数指标:-</v>
      </c>
      <c r="DH183" s="78" t="str">
        <f t="shared" ca="1" si="123"/>
        <v>户数公式:0</v>
      </c>
      <c r="DI183" s="78" t="str">
        <f t="shared" ca="1" si="124"/>
        <v>人数指标:-</v>
      </c>
      <c r="DJ183" s="78" t="str">
        <f t="shared" ca="1" si="125"/>
        <v>人数公式:0</v>
      </c>
      <c r="DK183" s="78" t="str">
        <f t="shared" ca="1" si="126"/>
        <v>就业指标:35平方米/岗位</v>
      </c>
      <c r="DL183" s="78" t="str">
        <f t="shared" ca="1" si="127"/>
        <v>就业公式:公服建筑面积/35</v>
      </c>
      <c r="DM183" s="78" t="str">
        <f t="shared" ca="1" si="128"/>
        <v>机动车指标:幼1.2个/班，小1.5个/班，初高1.0个/班，18个/100教工</v>
      </c>
      <c r="DN183" s="78" t="str">
        <f t="shared" ca="1" si="129"/>
        <v>机动车公式:班数幼*1.2+18*班数幼*5/100+班数小*1.5+18*班数小*2.5/100+班数初*1.0+18*班数初*4/100+班数高*1.0+18*班数高*5/100</v>
      </c>
      <c r="DO183" s="78" t="str">
        <f t="shared" ca="1" si="130"/>
        <v>用水量指标:65立方米/公顷*日</v>
      </c>
      <c r="DP183" s="78" t="str">
        <f t="shared" ca="1" si="131"/>
        <v>用水量公式:用地面积*65</v>
      </c>
      <c r="DQ183" s="78" t="str">
        <f t="shared" ca="1" si="132"/>
        <v>污水折算系数:0.85</v>
      </c>
      <c r="DR183" s="78" t="str">
        <f t="shared" ca="1" si="133"/>
        <v>污水量公式:用水量*0.85</v>
      </c>
      <c r="DS183" s="78" t="str">
        <f t="shared" ca="1" si="134"/>
        <v>用电负荷指标:50瓦/平方米</v>
      </c>
      <c r="DT183" s="78" t="str">
        <f t="shared" ca="1" si="135"/>
        <v>同时率:0.7</v>
      </c>
      <c r="DU183" s="78" t="str">
        <f t="shared" ca="1" si="136"/>
        <v>用电量公式:地块建筑面积*50*0.7/1000</v>
      </c>
      <c r="DV183" s="78" t="str">
        <f t="shared" ca="1" si="137"/>
        <v>固话装机指标:1.0门/100平方米</v>
      </c>
      <c r="DW183" s="78" t="str">
        <f t="shared" ca="1" si="138"/>
        <v>固话量公式:地块建筑面积*1.0/100</v>
      </c>
      <c r="DX183" s="78" t="str">
        <f t="shared" ca="1" si="139"/>
        <v>有线电视指标:0.3门/100平方米</v>
      </c>
      <c r="DY183" s="78" t="str">
        <f t="shared" ca="1" si="140"/>
        <v>电视量公式:地块建筑面积*0.3/100</v>
      </c>
      <c r="DZ183" s="78" t="str">
        <f t="shared" ca="1" si="141"/>
        <v>高峰机动车生成量指标:幼2.5次/生，小初0.9次/生，高0.6次/生，0.3分担率，幼63：37，小初95：5，高86：14</v>
      </c>
      <c r="EA183" s="78" t="str">
        <f t="shared" ca="1" si="142"/>
        <v>高峰机动车吸引量公式:班数幼*30*2.5*0.3*0.63+班数小*45*0.9*0.3*0.95+班数初*50*0.9*0.3*0.95+班数高*50*0.6*0.3*0.86</v>
      </c>
      <c r="EB183" s="78" t="str">
        <f t="shared" ca="1" si="143"/>
        <v>高峰机动车发生量公式:班数幼*30*2.5*0.3*0.37+班数小*45*0.9*0.3*0.05+班数初*50*0.9*0.3*0.05+班数高*50*0.6*0.3*0.14</v>
      </c>
      <c r="EC183" s="78" t="str">
        <f t="shared" ca="1" si="149"/>
        <v>地下空间指标:地块建筑面积*0.4</v>
      </c>
      <c r="ED183" s="78" t="str">
        <f t="shared" ca="1" si="144"/>
        <v>地下空间公式:地块建筑面积*0.4</v>
      </c>
      <c r="EE183" s="78" t="str">
        <f t="shared" ca="1" si="150"/>
        <v>人防指标:地块建筑面积*0.08</v>
      </c>
      <c r="EF183" s="78" t="str">
        <f t="shared" ca="1" si="145"/>
        <v>人防公式:地块建筑面积*0.08</v>
      </c>
      <c r="EG183" s="78" t="str">
        <f t="shared" ca="1" si="152"/>
        <v>用地构成:城镇建设用地</v>
      </c>
      <c r="EH183" s="78" t="s">
        <v>1962</v>
      </c>
      <c r="EI183" s="79" t="str">
        <f t="shared" ca="1" si="151"/>
        <v>唯一标识:A332#初级中学#城规;性质名称:初级中学;地块性质过滤:;地块性质:A332;地类标准:城规;地块性质别称:A33(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3" t="s">
        <v>1962</v>
      </c>
    </row>
    <row r="184" spans="1:140" ht="16.5" x14ac:dyDescent="0.2">
      <c r="A184" s="49" t="str">
        <f t="shared" si="146"/>
        <v>A333#九年一贯制学校#城规</v>
      </c>
      <c r="B184" s="49" t="s">
        <v>292</v>
      </c>
      <c r="C184" s="49"/>
      <c r="D184" s="49" t="s">
        <v>851</v>
      </c>
      <c r="E184" s="49" t="s">
        <v>1276</v>
      </c>
      <c r="F184" s="49" t="s">
        <v>1317</v>
      </c>
      <c r="G184" s="49" t="s">
        <v>75</v>
      </c>
      <c r="H184" s="49" t="s">
        <v>847</v>
      </c>
      <c r="I184" s="49" t="s">
        <v>75</v>
      </c>
      <c r="J184" s="49">
        <v>7</v>
      </c>
      <c r="K184" s="49" t="s">
        <v>1501</v>
      </c>
      <c r="L184" s="49"/>
      <c r="M184" s="68" t="str" cm="1">
        <f t="array" aca="1" ref="M184" ca="1">IF(OFFSET(INDIRECT(ADDRESS(ROW(), COLUMN())),0,-1)="",VLOOKUP($G184,$A:$AAE,COLUMN(),FALSE),OFFSET(INDIRECT(ADDRESS(ROW(), COLUMN())),0,-1))</f>
        <v>255,100,224</v>
      </c>
      <c r="N184" s="31"/>
      <c r="O184" s="68" t="str" cm="1">
        <f t="array" aca="1" ref="O184" ca="1">IF(OFFSET(INDIRECT(ADDRESS(ROW(), COLUMN())),0,-1)="",VLOOKUP($G184,$A:$AAE,COLUMN(),FALSE),OFFSET(INDIRECT(ADDRESS(ROW(), COLUMN())),0,-1))</f>
        <v>面积*容积率</v>
      </c>
      <c r="P184" s="31"/>
      <c r="Q184" s="31" t="str" cm="1">
        <f t="array" aca="1" ref="Q184" ca="1">IF(OFFSET(INDIRECT(ADDRESS(ROW(), COLUMN())),0,-1)="",VLOOKUP($G184,$A:$AAE,COLUMN(),FALSE),OFFSET(INDIRECT(ADDRESS(ROW(), COLUMN())),0,-1))</f>
        <v>地块建筑面积*0</v>
      </c>
      <c r="R184" s="31"/>
      <c r="S184" s="31" t="str" cm="1">
        <f t="array" aca="1" ref="S184" ca="1">IF(OFFSET(INDIRECT(ADDRESS(ROW(), COLUMN())),0,-1)="",VLOOKUP($G184,$A:$AAE,COLUMN(),FALSE),OFFSET(INDIRECT(ADDRESS(ROW(), COLUMN())),0,-1))</f>
        <v>地块建筑面积*0</v>
      </c>
      <c r="T184" s="31"/>
      <c r="U184" s="31" t="str" cm="1">
        <f t="array" aca="1" ref="U184" ca="1">IF(OFFSET(INDIRECT(ADDRESS(ROW(), COLUMN())),0,-1)="",VLOOKUP($G184,$A:$AAE,COLUMN(),FALSE),OFFSET(INDIRECT(ADDRESS(ROW(), COLUMN())),0,-1))</f>
        <v>地块建筑面积*0</v>
      </c>
      <c r="V184" s="31"/>
      <c r="W184" s="68" t="str" cm="1">
        <f t="array" aca="1" ref="W184" ca="1">IF(OFFSET(INDIRECT(ADDRESS(ROW(), COLUMN())),0,-1)="",VLOOKUP($G184,$A:$AAE,COLUMN(),FALSE),OFFSET(INDIRECT(ADDRESS(ROW(), COLUMN())),0,-1))</f>
        <v>地块建筑面积*0</v>
      </c>
      <c r="X184" s="31"/>
      <c r="Y184" s="31" t="str" cm="1">
        <f t="array" aca="1" ref="Y184" ca="1">IF(OFFSET(INDIRECT(ADDRESS(ROW(), COLUMN())),0,-1)="",VLOOKUP($G184,$A:$AAE,COLUMN(),FALSE),OFFSET(INDIRECT(ADDRESS(ROW(), COLUMN())),0,-1))</f>
        <v>地块建筑面积*1</v>
      </c>
      <c r="Z184" s="31"/>
      <c r="AA184" s="31" t="str" cm="1">
        <f t="array" aca="1" ref="AA184" ca="1">IF(OFFSET(INDIRECT(ADDRESS(ROW(), COLUMN())),0,-1)="",VLOOKUP($G184,$A:$AAE,COLUMN(),FALSE),OFFSET(INDIRECT(ADDRESS(ROW(), COLUMN())),0,-1))</f>
        <v>地块建筑面积*0</v>
      </c>
      <c r="AB184" s="31"/>
      <c r="AC184" s="31" t="str" cm="1">
        <f t="array" aca="1" ref="AC184" ca="1">IF(OFFSET(INDIRECT(ADDRESS(ROW(), COLUMN())),0,-1)="",VLOOKUP($G184,$A:$AAE,COLUMN(),FALSE),OFFSET(INDIRECT(ADDRESS(ROW(), COLUMN())),0,-1))</f>
        <v>地块建筑面积*0</v>
      </c>
      <c r="AD184" s="31"/>
      <c r="AE184" s="31" t="str" cm="1">
        <f t="array" aca="1" ref="AE184" ca="1">IF(OFFSET(INDIRECT(ADDRESS(ROW(), COLUMN())),0,-1)="",VLOOKUP($G184,$A:$AAE,COLUMN(),FALSE),OFFSET(INDIRECT(ADDRESS(ROW(), COLUMN())),0,-1))</f>
        <v>面积*0</v>
      </c>
      <c r="AF184" s="31"/>
      <c r="AG184" s="31" t="str" cm="1">
        <f t="array" aca="1" ref="AG184" ca="1">IF(OFFSET(INDIRECT(ADDRESS(ROW(), COLUMN())),0,-1)="",VLOOKUP($G184,$A:$AAE,COLUMN(),FALSE),OFFSET(INDIRECT(ADDRESS(ROW(), COLUMN())),0,-1))</f>
        <v>面积*0</v>
      </c>
      <c r="AH184" s="12"/>
      <c r="AI184" s="31" t="str" cm="1">
        <f t="array" aca="1" ref="AI184" ca="1">IF(OFFSET(INDIRECT(ADDRESS(ROW(), COLUMN())),0,-1)="",VLOOKUP($G184,$A:$AAE,COLUMN(),FALSE),OFFSET(INDIRECT(ADDRESS(ROW(), COLUMN())),0,-1))</f>
        <v>-</v>
      </c>
      <c r="AJ184" s="12"/>
      <c r="AK184" s="31" cm="1">
        <f t="array" aca="1" ref="AK184" ca="1">IF(OFFSET(INDIRECT(ADDRESS(ROW(), COLUMN())),0,-1)="",VLOOKUP($G184,$A:$AAE,COLUMN(),FALSE),OFFSET(INDIRECT(ADDRESS(ROW(), COLUMN())),0,-1))</f>
        <v>0</v>
      </c>
      <c r="AL184" s="12"/>
      <c r="AM184" s="31" t="str" cm="1">
        <f t="array" aca="1" ref="AM184" ca="1">IF(OFFSET(INDIRECT(ADDRESS(ROW(), COLUMN())),0,-1)="",VLOOKUP($G184,$A:$AAE,COLUMN(),FALSE),OFFSET(INDIRECT(ADDRESS(ROW(), COLUMN())),0,-1))</f>
        <v>-</v>
      </c>
      <c r="AN184" s="12"/>
      <c r="AO184" s="31" cm="1">
        <f t="array" aca="1" ref="AO184" ca="1">IF(OFFSET(INDIRECT(ADDRESS(ROW(), COLUMN())),0,-1)="",VLOOKUP($G184,$A:$AAE,COLUMN(),FALSE),OFFSET(INDIRECT(ADDRESS(ROW(), COLUMN())),0,-1))</f>
        <v>0</v>
      </c>
      <c r="AP184" s="12"/>
      <c r="AQ184" s="31" t="str" cm="1">
        <f t="array" aca="1" ref="AQ184" ca="1">IF(OFFSET(INDIRECT(ADDRESS(ROW(), COLUMN())),0,-1)="",VLOOKUP($G184,$A:$AAE,COLUMN(),FALSE),OFFSET(INDIRECT(ADDRESS(ROW(), COLUMN())),0,-1))</f>
        <v>35平方米/岗位</v>
      </c>
      <c r="AR184" s="12"/>
      <c r="AS184" s="31" t="str" cm="1">
        <f t="array" aca="1" ref="AS184" ca="1">IF(OFFSET(INDIRECT(ADDRESS(ROW(), COLUMN())),0,-1)="",VLOOKUP($G184,$A:$AAE,COLUMN(),FALSE),OFFSET(INDIRECT(ADDRESS(ROW(), COLUMN())),0,-1))</f>
        <v>公服建筑面积/35</v>
      </c>
      <c r="AT184" s="12" t="s">
        <v>1589</v>
      </c>
      <c r="AU184" s="31" t="str" cm="1">
        <f t="array" aca="1" ref="AU184" ca="1">IF(OFFSET(INDIRECT(ADDRESS(ROW(), COLUMN())),0,-1)="",VLOOKUP($G184,$A:$AAE,COLUMN(),FALSE),OFFSET(INDIRECT(ADDRESS(ROW(), COLUMN())),0,-1))</f>
        <v>幼1.2个/班，小1.5个/班，初高1.0个/班，18个/100教工</v>
      </c>
      <c r="AV184" s="12" t="s">
        <v>1603</v>
      </c>
      <c r="AW184" s="31" t="str" cm="1">
        <f t="array" aca="1" ref="AW184" ca="1">IF(OFFSET(INDIRECT(ADDRESS(ROW(), COLUMN())),0,-1)="",VLOOKUP($G184,$A:$AAE,COLUMN(),FALSE),OFFSET(INDIRECT(ADDRESS(ROW(), COLUMN())),0,-1))</f>
        <v>班数幼*1.2+18*班数幼*5/100+班数小*1.5+18*班数小*2.5/100+班数初*1.0+18*班数初*4/100+班数高*1.0+18*班数高*5/100</v>
      </c>
      <c r="AX184" s="112"/>
      <c r="AY184" s="31" t="str" cm="1">
        <f t="array" aca="1" ref="AY184" ca="1">IF(OFFSET(INDIRECT(ADDRESS(ROW(), COLUMN())),0,-1)="",VLOOKUP($G184,$A:$AAE,COLUMN(),FALSE),OFFSET(INDIRECT(ADDRESS(ROW(), COLUMN())),0,-1))</f>
        <v>65立方米/公顷*日</v>
      </c>
      <c r="AZ184" s="112"/>
      <c r="BA184" s="31" t="str" cm="1">
        <f t="array" aca="1" ref="BA184" ca="1">IF(OFFSET(INDIRECT(ADDRESS(ROW(), COLUMN())),0,-1)="",VLOOKUP($G184,$A:$AAE,COLUMN(),FALSE),OFFSET(INDIRECT(ADDRESS(ROW(), COLUMN())),0,-1))</f>
        <v>用地面积*65</v>
      </c>
      <c r="BB184" s="112"/>
      <c r="BC184" s="31" cm="1">
        <f t="array" aca="1" ref="BC184" ca="1">IF(OFFSET(INDIRECT(ADDRESS(ROW(), COLUMN())),0,-1)="",VLOOKUP($G184,$A:$AAE,COLUMN(),FALSE),OFFSET(INDIRECT(ADDRESS(ROW(), COLUMN())),0,-1))</f>
        <v>0.85</v>
      </c>
      <c r="BD184" s="2"/>
      <c r="BE184" s="31" t="str" cm="1">
        <f t="array" aca="1" ref="BE184" ca="1">IF(OFFSET(INDIRECT(ADDRESS(ROW(), COLUMN())),0,-1)="",VLOOKUP($G184,$A:$AAE,COLUMN(),FALSE),OFFSET(INDIRECT(ADDRESS(ROW(), COLUMN())),0,-1))</f>
        <v>用水量*0.85</v>
      </c>
      <c r="BF184" s="2"/>
      <c r="BG184" s="31" t="str" cm="1">
        <f t="array" aca="1" ref="BG184" ca="1">IF(OFFSET(INDIRECT(ADDRESS(ROW(), COLUMN())),0,-1)="",VLOOKUP($G184,$A:$AAE,COLUMN(),FALSE),OFFSET(INDIRECT(ADDRESS(ROW(), COLUMN())),0,-1))</f>
        <v>50瓦/平方米</v>
      </c>
      <c r="BH184" s="2"/>
      <c r="BI184" s="31" cm="1">
        <f t="array" aca="1" ref="BI184" ca="1">IF(OFFSET(INDIRECT(ADDRESS(ROW(), COLUMN())),0,-1)="",VLOOKUP($G184,$A:$AAE,COLUMN(),FALSE),OFFSET(INDIRECT(ADDRESS(ROW(), COLUMN())),0,-1))</f>
        <v>0.7</v>
      </c>
      <c r="BJ184" s="2"/>
      <c r="BK184" s="31" t="str" cm="1">
        <f t="array" aca="1" ref="BK184" ca="1">IF(OFFSET(INDIRECT(ADDRESS(ROW(), COLUMN())),0,-1)="",VLOOKUP($G184,$A:$AAE,COLUMN(),FALSE),OFFSET(INDIRECT(ADDRESS(ROW(), COLUMN())),0,-1))</f>
        <v>地块建筑面积*50*0.7/1000</v>
      </c>
      <c r="BL184" s="2"/>
      <c r="BM184" s="31" t="str" cm="1">
        <f t="array" aca="1" ref="BM184" ca="1">IF(OFFSET(INDIRECT(ADDRESS(ROW(), COLUMN())),0,-1)="",VLOOKUP($G184,$A:$AAE,COLUMN(),FALSE),OFFSET(INDIRECT(ADDRESS(ROW(), COLUMN())),0,-1))</f>
        <v>1.0门/100平方米</v>
      </c>
      <c r="BN184" s="2"/>
      <c r="BO184" s="31" t="str" cm="1">
        <f t="array" aca="1" ref="BO184" ca="1">IF(OFFSET(INDIRECT(ADDRESS(ROW(), COLUMN())),0,-1)="",VLOOKUP($G184,$A:$AAE,COLUMN(),FALSE),OFFSET(INDIRECT(ADDRESS(ROW(), COLUMN())),0,-1))</f>
        <v>地块建筑面积*1.0/100</v>
      </c>
      <c r="BP184" s="2"/>
      <c r="BQ184" s="31" t="str" cm="1">
        <f t="array" aca="1" ref="BQ184" ca="1">IF(OFFSET(INDIRECT(ADDRESS(ROW(), COLUMN())),0,-1)="",VLOOKUP($G184,$A:$AAE,COLUMN(),FALSE),OFFSET(INDIRECT(ADDRESS(ROW(), COLUMN())),0,-1))</f>
        <v>0.3门/100平方米</v>
      </c>
      <c r="BR184" s="2"/>
      <c r="BS184" s="31" t="str" cm="1">
        <f t="array" aca="1" ref="BS184" ca="1">IF(OFFSET(INDIRECT(ADDRESS(ROW(), COLUMN())),0,-1)="",VLOOKUP($G184,$A:$AAE,COLUMN(),FALSE),OFFSET(INDIRECT(ADDRESS(ROW(), COLUMN())),0,-1))</f>
        <v>地块建筑面积*0.3/100</v>
      </c>
      <c r="BT184" s="2" t="s">
        <v>1717</v>
      </c>
      <c r="BU184" s="31" t="str" cm="1">
        <f t="array" aca="1" ref="BU184" ca="1">IF(OFFSET(INDIRECT(ADDRESS(ROW(), COLUMN())),0,-1)="",VLOOKUP($G184,$A:$AAE,COLUMN(),FALSE),OFFSET(INDIRECT(ADDRESS(ROW(), COLUMN())),0,-1))</f>
        <v>幼2.5次/生，小初0.9次/生，高0.6次/生，0.3分担率，幼63：37，小初95：5，高86：14</v>
      </c>
      <c r="BV184" s="2" t="s">
        <v>1734</v>
      </c>
      <c r="BW184" s="31" t="str" cm="1">
        <f t="array" aca="1" ref="BW184" ca="1">IF(OFFSET(INDIRECT(ADDRESS(ROW(), COLUMN())),0,-1)="",VLOOKUP($G184,$A:$AAE,COLUMN(),FALSE),OFFSET(INDIRECT(ADDRESS(ROW(), COLUMN())),0,-1))</f>
        <v>班数幼*30*2.5*0.3*0.63+班数小*45*0.9*0.3*0.95+班数初*50*0.9*0.3*0.95+班数高*50*0.6*0.3*0.86</v>
      </c>
      <c r="BX184" s="2" t="s">
        <v>1751</v>
      </c>
      <c r="BY184" s="31" t="str" cm="1">
        <f t="array" aca="1" ref="BY184" ca="1">IF(OFFSET(INDIRECT(ADDRESS(ROW(), COLUMN())),0,-1)="",VLOOKUP($G184,$A:$AAE,COLUMN(),FALSE),OFFSET(INDIRECT(ADDRESS(ROW(), COLUMN())),0,-1))</f>
        <v>班数幼*30*2.5*0.3*0.37+班数小*45*0.9*0.3*0.05+班数初*50*0.9*0.3*0.05+班数高*50*0.6*0.3*0.14</v>
      </c>
      <c r="BZ184" s="95"/>
      <c r="CA184" s="31" t="str" cm="1">
        <f t="array" aca="1" ref="CA184" ca="1">IF(OFFSET(INDIRECT(ADDRESS(ROW(), COLUMN())),0,-1)="",VLOOKUP($G184,$A:$AAE,COLUMN(),FALSE),OFFSET(INDIRECT(ADDRESS(ROW(), COLUMN())),0,-1))</f>
        <v>地块建筑面积*0.4</v>
      </c>
      <c r="CB184" s="12"/>
      <c r="CC184" s="31" t="str" cm="1">
        <f t="array" aca="1" ref="CC184" ca="1">IF(OFFSET(INDIRECT(ADDRESS(ROW(), COLUMN())),0,-1)="",VLOOKUP($G184,$A:$AAE,COLUMN(),FALSE),OFFSET(INDIRECT(ADDRESS(ROW(), COLUMN())),0,-1))</f>
        <v>地块建筑面积*0.4</v>
      </c>
      <c r="CD184" s="12"/>
      <c r="CE184" s="31" t="str" cm="1">
        <f t="array" aca="1" ref="CE184" ca="1">IF(OFFSET(INDIRECT(ADDRESS(ROW(), COLUMN())),0,-1)="",VLOOKUP($G184,$A:$AAE,COLUMN(),FALSE),OFFSET(INDIRECT(ADDRESS(ROW(), COLUMN())),0,-1))</f>
        <v>地块建筑面积*0.08</v>
      </c>
      <c r="CF184" s="12"/>
      <c r="CG184" s="31" t="str" cm="1">
        <f t="array" aca="1" ref="CG184" ca="1">IF(OFFSET(INDIRECT(ADDRESS(ROW(), COLUMN())),0,-1)="",VLOOKUP($G184,$A:$AAE,COLUMN(),FALSE),OFFSET(INDIRECT(ADDRESS(ROW(), COLUMN())),0,-1))</f>
        <v>地块建筑面积*0.08</v>
      </c>
      <c r="CH184" s="31"/>
      <c r="CI184" s="68" t="str" cm="1">
        <f t="array" aca="1" ref="CI184" ca="1">IF(OFFSET(INDIRECT(ADDRESS(ROW(), COLUMN())),0,-1)="",VLOOKUP($G184,$A:$AAE,COLUMN(),FALSE),OFFSET(INDIRECT(ADDRESS(ROW(), COLUMN())),0,-1))</f>
        <v>城镇建设用地</v>
      </c>
      <c r="CJ184" s="75" t="s">
        <v>1962</v>
      </c>
      <c r="CK184" s="78" t="str">
        <f t="shared" si="102"/>
        <v>唯一标识:A333#九年一贯制学校#城规</v>
      </c>
      <c r="CL184" s="78" t="str">
        <f t="shared" si="103"/>
        <v>性质名称:九年一贯制学校</v>
      </c>
      <c r="CM184" s="78" t="str">
        <f t="shared" si="104"/>
        <v>地块性质过滤:</v>
      </c>
      <c r="CN184" s="78" t="str">
        <f t="shared" si="105"/>
        <v>地块性质:A333</v>
      </c>
      <c r="CO184" s="78" t="str">
        <f t="shared" si="106"/>
        <v>地类标准:城规</v>
      </c>
      <c r="CP184" s="78" t="str">
        <f t="shared" si="107"/>
        <v>地块性质别称:A33(九)</v>
      </c>
      <c r="CQ184" s="78" t="str">
        <f t="shared" si="108"/>
        <v>属性继承:A33#中小学用地#城规</v>
      </c>
      <c r="CR184" s="78" t="str">
        <f t="shared" si="109"/>
        <v>父类:A33</v>
      </c>
      <c r="CS184" s="78" t="str">
        <f t="shared" si="110"/>
        <v>级别继承:A33#中小学用地#城规</v>
      </c>
      <c r="CT184" s="78" t="str">
        <f t="shared" si="111"/>
        <v>级别层次:7</v>
      </c>
      <c r="CU184" s="78" t="str">
        <f t="shared" si="112"/>
        <v>级别:6A33</v>
      </c>
      <c r="CV184" s="78" t="str">
        <f t="shared" ca="1" si="113"/>
        <v>地块颜色:255,100,224</v>
      </c>
      <c r="CW184" s="78" t="str">
        <f t="shared" ca="1" si="114"/>
        <v>建筑面积公式:面积*容积率</v>
      </c>
      <c r="CX184" s="78" t="str">
        <f t="shared" ca="1" si="115"/>
        <v>住宅建筑面积公式:地块建筑面积*0</v>
      </c>
      <c r="CY184" s="78" t="str">
        <f t="shared" ca="1" si="116"/>
        <v>商服建筑面积公式:地块建筑面积*0</v>
      </c>
      <c r="CZ184" s="78" t="str">
        <f t="shared" ca="1" si="117"/>
        <v>商服中商业建筑面积公式:地块建筑面积*0</v>
      </c>
      <c r="DA184" s="78" t="str">
        <f t="shared" ca="1" si="118"/>
        <v>商服中办公建筑面积公式:地块建筑面积*0</v>
      </c>
      <c r="DB184" s="78" t="str">
        <f t="shared" ca="1" si="119"/>
        <v>公服建筑面积公式:地块建筑面积*1</v>
      </c>
      <c r="DC184" s="78" t="str">
        <f t="shared" ca="1" si="120"/>
        <v>工业建筑面积公式:地块建筑面积*0</v>
      </c>
      <c r="DD184" s="78" t="str">
        <f t="shared" ca="1" si="121"/>
        <v>市政建筑面积公式:地块建筑面积*0</v>
      </c>
      <c r="DE184" s="78" t="str">
        <f t="shared" ca="1" si="147"/>
        <v>绿地面积指定指标:面积*0</v>
      </c>
      <c r="DF184" s="78" t="str">
        <f t="shared" ca="1" si="148"/>
        <v>绿地面积指定公式:面积*0</v>
      </c>
      <c r="DG184" s="78" t="str">
        <f t="shared" ca="1" si="122"/>
        <v>户数指标:-</v>
      </c>
      <c r="DH184" s="78" t="str">
        <f t="shared" ca="1" si="123"/>
        <v>户数公式:0</v>
      </c>
      <c r="DI184" s="78" t="str">
        <f t="shared" ca="1" si="124"/>
        <v>人数指标:-</v>
      </c>
      <c r="DJ184" s="78" t="str">
        <f t="shared" ca="1" si="125"/>
        <v>人数公式:0</v>
      </c>
      <c r="DK184" s="78" t="str">
        <f t="shared" ca="1" si="126"/>
        <v>就业指标:35平方米/岗位</v>
      </c>
      <c r="DL184" s="78" t="str">
        <f t="shared" ca="1" si="127"/>
        <v>就业公式:公服建筑面积/35</v>
      </c>
      <c r="DM184" s="78" t="str">
        <f t="shared" ca="1" si="128"/>
        <v>机动车指标:幼1.2个/班，小1.5个/班，初高1.0个/班，18个/100教工</v>
      </c>
      <c r="DN184" s="78" t="str">
        <f t="shared" ca="1" si="129"/>
        <v>机动车公式:班数幼*1.2+18*班数幼*5/100+班数小*1.5+18*班数小*2.5/100+班数初*1.0+18*班数初*4/100+班数高*1.0+18*班数高*5/100</v>
      </c>
      <c r="DO184" s="78" t="str">
        <f t="shared" ca="1" si="130"/>
        <v>用水量指标:65立方米/公顷*日</v>
      </c>
      <c r="DP184" s="78" t="str">
        <f t="shared" ca="1" si="131"/>
        <v>用水量公式:用地面积*65</v>
      </c>
      <c r="DQ184" s="78" t="str">
        <f t="shared" ca="1" si="132"/>
        <v>污水折算系数:0.85</v>
      </c>
      <c r="DR184" s="78" t="str">
        <f t="shared" ca="1" si="133"/>
        <v>污水量公式:用水量*0.85</v>
      </c>
      <c r="DS184" s="78" t="str">
        <f t="shared" ca="1" si="134"/>
        <v>用电负荷指标:50瓦/平方米</v>
      </c>
      <c r="DT184" s="78" t="str">
        <f t="shared" ca="1" si="135"/>
        <v>同时率:0.7</v>
      </c>
      <c r="DU184" s="78" t="str">
        <f t="shared" ca="1" si="136"/>
        <v>用电量公式:地块建筑面积*50*0.7/1000</v>
      </c>
      <c r="DV184" s="78" t="str">
        <f t="shared" ca="1" si="137"/>
        <v>固话装机指标:1.0门/100平方米</v>
      </c>
      <c r="DW184" s="78" t="str">
        <f t="shared" ca="1" si="138"/>
        <v>固话量公式:地块建筑面积*1.0/100</v>
      </c>
      <c r="DX184" s="78" t="str">
        <f t="shared" ca="1" si="139"/>
        <v>有线电视指标:0.3门/100平方米</v>
      </c>
      <c r="DY184" s="78" t="str">
        <f t="shared" ca="1" si="140"/>
        <v>电视量公式:地块建筑面积*0.3/100</v>
      </c>
      <c r="DZ184" s="78" t="str">
        <f t="shared" ca="1" si="141"/>
        <v>高峰机动车生成量指标:幼2.5次/生，小初0.9次/生，高0.6次/生，0.3分担率，幼63：37，小初95：5，高86：14</v>
      </c>
      <c r="EA184" s="78" t="str">
        <f t="shared" ca="1" si="142"/>
        <v>高峰机动车吸引量公式:班数幼*30*2.5*0.3*0.63+班数小*45*0.9*0.3*0.95+班数初*50*0.9*0.3*0.95+班数高*50*0.6*0.3*0.86</v>
      </c>
      <c r="EB184" s="78" t="str">
        <f t="shared" ca="1" si="143"/>
        <v>高峰机动车发生量公式:班数幼*30*2.5*0.3*0.37+班数小*45*0.9*0.3*0.05+班数初*50*0.9*0.3*0.05+班数高*50*0.6*0.3*0.14</v>
      </c>
      <c r="EC184" s="78" t="str">
        <f t="shared" ca="1" si="149"/>
        <v>地下空间指标:地块建筑面积*0.4</v>
      </c>
      <c r="ED184" s="78" t="str">
        <f t="shared" ca="1" si="144"/>
        <v>地下空间公式:地块建筑面积*0.4</v>
      </c>
      <c r="EE184" s="78" t="str">
        <f t="shared" ca="1" si="150"/>
        <v>人防指标:地块建筑面积*0.08</v>
      </c>
      <c r="EF184" s="78" t="str">
        <f t="shared" ca="1" si="145"/>
        <v>人防公式:地块建筑面积*0.08</v>
      </c>
      <c r="EG184" s="78" t="str">
        <f t="shared" ca="1" si="152"/>
        <v>用地构成:城镇建设用地</v>
      </c>
      <c r="EH184" s="78" t="s">
        <v>1962</v>
      </c>
      <c r="EI184" s="79" t="str">
        <f t="shared" ca="1" si="151"/>
        <v>唯一标识:A333#九年一贯制学校#城规;性质名称:九年一贯制学校;地块性质过滤:;地块性质:A333;地类标准:城规;地块性质别称:A33(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4" t="s">
        <v>1962</v>
      </c>
    </row>
    <row r="185" spans="1:140" ht="16.5" x14ac:dyDescent="0.2">
      <c r="A185" s="49" t="str">
        <f t="shared" si="146"/>
        <v>A334#寄宿制普通高中#城规</v>
      </c>
      <c r="B185" s="49" t="s">
        <v>293</v>
      </c>
      <c r="C185" s="49"/>
      <c r="D185" s="49" t="s">
        <v>852</v>
      </c>
      <c r="E185" s="49" t="s">
        <v>1276</v>
      </c>
      <c r="F185" s="49" t="s">
        <v>1318</v>
      </c>
      <c r="G185" s="49" t="s">
        <v>75</v>
      </c>
      <c r="H185" s="49" t="s">
        <v>847</v>
      </c>
      <c r="I185" s="49" t="s">
        <v>75</v>
      </c>
      <c r="J185" s="49">
        <v>7</v>
      </c>
      <c r="K185" s="49" t="s">
        <v>1501</v>
      </c>
      <c r="L185" s="49"/>
      <c r="M185" s="68" t="str" cm="1">
        <f t="array" aca="1" ref="M185" ca="1">IF(OFFSET(INDIRECT(ADDRESS(ROW(), COLUMN())),0,-1)="",VLOOKUP($G185,$A:$AAE,COLUMN(),FALSE),OFFSET(INDIRECT(ADDRESS(ROW(), COLUMN())),0,-1))</f>
        <v>255,100,224</v>
      </c>
      <c r="N185" s="31"/>
      <c r="O185" s="68" t="str" cm="1">
        <f t="array" aca="1" ref="O185" ca="1">IF(OFFSET(INDIRECT(ADDRESS(ROW(), COLUMN())),0,-1)="",VLOOKUP($G185,$A:$AAE,COLUMN(),FALSE),OFFSET(INDIRECT(ADDRESS(ROW(), COLUMN())),0,-1))</f>
        <v>面积*容积率</v>
      </c>
      <c r="P185" s="31"/>
      <c r="Q185" s="31" t="str" cm="1">
        <f t="array" aca="1" ref="Q185" ca="1">IF(OFFSET(INDIRECT(ADDRESS(ROW(), COLUMN())),0,-1)="",VLOOKUP($G185,$A:$AAE,COLUMN(),FALSE),OFFSET(INDIRECT(ADDRESS(ROW(), COLUMN())),0,-1))</f>
        <v>地块建筑面积*0</v>
      </c>
      <c r="R185" s="31"/>
      <c r="S185" s="31" t="str" cm="1">
        <f t="array" aca="1" ref="S185" ca="1">IF(OFFSET(INDIRECT(ADDRESS(ROW(), COLUMN())),0,-1)="",VLOOKUP($G185,$A:$AAE,COLUMN(),FALSE),OFFSET(INDIRECT(ADDRESS(ROW(), COLUMN())),0,-1))</f>
        <v>地块建筑面积*0</v>
      </c>
      <c r="T185" s="31"/>
      <c r="U185" s="31" t="str" cm="1">
        <f t="array" aca="1" ref="U185" ca="1">IF(OFFSET(INDIRECT(ADDRESS(ROW(), COLUMN())),0,-1)="",VLOOKUP($G185,$A:$AAE,COLUMN(),FALSE),OFFSET(INDIRECT(ADDRESS(ROW(), COLUMN())),0,-1))</f>
        <v>地块建筑面积*0</v>
      </c>
      <c r="V185" s="31"/>
      <c r="W185" s="68" t="str" cm="1">
        <f t="array" aca="1" ref="W185" ca="1">IF(OFFSET(INDIRECT(ADDRESS(ROW(), COLUMN())),0,-1)="",VLOOKUP($G185,$A:$AAE,COLUMN(),FALSE),OFFSET(INDIRECT(ADDRESS(ROW(), COLUMN())),0,-1))</f>
        <v>地块建筑面积*0</v>
      </c>
      <c r="X185" s="31"/>
      <c r="Y185" s="31" t="str" cm="1">
        <f t="array" aca="1" ref="Y185" ca="1">IF(OFFSET(INDIRECT(ADDRESS(ROW(), COLUMN())),0,-1)="",VLOOKUP($G185,$A:$AAE,COLUMN(),FALSE),OFFSET(INDIRECT(ADDRESS(ROW(), COLUMN())),0,-1))</f>
        <v>地块建筑面积*1</v>
      </c>
      <c r="Z185" s="31"/>
      <c r="AA185" s="31" t="str" cm="1">
        <f t="array" aca="1" ref="AA185" ca="1">IF(OFFSET(INDIRECT(ADDRESS(ROW(), COLUMN())),0,-1)="",VLOOKUP($G185,$A:$AAE,COLUMN(),FALSE),OFFSET(INDIRECT(ADDRESS(ROW(), COLUMN())),0,-1))</f>
        <v>地块建筑面积*0</v>
      </c>
      <c r="AB185" s="31"/>
      <c r="AC185" s="31" t="str" cm="1">
        <f t="array" aca="1" ref="AC185" ca="1">IF(OFFSET(INDIRECT(ADDRESS(ROW(), COLUMN())),0,-1)="",VLOOKUP($G185,$A:$AAE,COLUMN(),FALSE),OFFSET(INDIRECT(ADDRESS(ROW(), COLUMN())),0,-1))</f>
        <v>地块建筑面积*0</v>
      </c>
      <c r="AD185" s="31"/>
      <c r="AE185" s="31" t="str" cm="1">
        <f t="array" aca="1" ref="AE185" ca="1">IF(OFFSET(INDIRECT(ADDRESS(ROW(), COLUMN())),0,-1)="",VLOOKUP($G185,$A:$AAE,COLUMN(),FALSE),OFFSET(INDIRECT(ADDRESS(ROW(), COLUMN())),0,-1))</f>
        <v>面积*0</v>
      </c>
      <c r="AF185" s="31"/>
      <c r="AG185" s="31" t="str" cm="1">
        <f t="array" aca="1" ref="AG185" ca="1">IF(OFFSET(INDIRECT(ADDRESS(ROW(), COLUMN())),0,-1)="",VLOOKUP($G185,$A:$AAE,COLUMN(),FALSE),OFFSET(INDIRECT(ADDRESS(ROW(), COLUMN())),0,-1))</f>
        <v>面积*0</v>
      </c>
      <c r="AH185" s="12"/>
      <c r="AI185" s="31" t="str" cm="1">
        <f t="array" aca="1" ref="AI185" ca="1">IF(OFFSET(INDIRECT(ADDRESS(ROW(), COLUMN())),0,-1)="",VLOOKUP($G185,$A:$AAE,COLUMN(),FALSE),OFFSET(INDIRECT(ADDRESS(ROW(), COLUMN())),0,-1))</f>
        <v>-</v>
      </c>
      <c r="AJ185" s="12"/>
      <c r="AK185" s="31" cm="1">
        <f t="array" aca="1" ref="AK185" ca="1">IF(OFFSET(INDIRECT(ADDRESS(ROW(), COLUMN())),0,-1)="",VLOOKUP($G185,$A:$AAE,COLUMN(),FALSE),OFFSET(INDIRECT(ADDRESS(ROW(), COLUMN())),0,-1))</f>
        <v>0</v>
      </c>
      <c r="AL185" s="12"/>
      <c r="AM185" s="31" t="str" cm="1">
        <f t="array" aca="1" ref="AM185" ca="1">IF(OFFSET(INDIRECT(ADDRESS(ROW(), COLUMN())),0,-1)="",VLOOKUP($G185,$A:$AAE,COLUMN(),FALSE),OFFSET(INDIRECT(ADDRESS(ROW(), COLUMN())),0,-1))</f>
        <v>-</v>
      </c>
      <c r="AN185" s="12"/>
      <c r="AO185" s="31" cm="1">
        <f t="array" aca="1" ref="AO185" ca="1">IF(OFFSET(INDIRECT(ADDRESS(ROW(), COLUMN())),0,-1)="",VLOOKUP($G185,$A:$AAE,COLUMN(),FALSE),OFFSET(INDIRECT(ADDRESS(ROW(), COLUMN())),0,-1))</f>
        <v>0</v>
      </c>
      <c r="AP185" s="12"/>
      <c r="AQ185" s="31" t="str" cm="1">
        <f t="array" aca="1" ref="AQ185" ca="1">IF(OFFSET(INDIRECT(ADDRESS(ROW(), COLUMN())),0,-1)="",VLOOKUP($G185,$A:$AAE,COLUMN(),FALSE),OFFSET(INDIRECT(ADDRESS(ROW(), COLUMN())),0,-1))</f>
        <v>35平方米/岗位</v>
      </c>
      <c r="AR185" s="12"/>
      <c r="AS185" s="31" t="str" cm="1">
        <f t="array" aca="1" ref="AS185" ca="1">IF(OFFSET(INDIRECT(ADDRESS(ROW(), COLUMN())),0,-1)="",VLOOKUP($G185,$A:$AAE,COLUMN(),FALSE),OFFSET(INDIRECT(ADDRESS(ROW(), COLUMN())),0,-1))</f>
        <v>公服建筑面积/35</v>
      </c>
      <c r="AT185" s="12" t="s">
        <v>1589</v>
      </c>
      <c r="AU185" s="31" t="str" cm="1">
        <f t="array" aca="1" ref="AU185" ca="1">IF(OFFSET(INDIRECT(ADDRESS(ROW(), COLUMN())),0,-1)="",VLOOKUP($G185,$A:$AAE,COLUMN(),FALSE),OFFSET(INDIRECT(ADDRESS(ROW(), COLUMN())),0,-1))</f>
        <v>幼1.2个/班，小1.5个/班，初高1.0个/班，18个/100教工</v>
      </c>
      <c r="AV185" s="12" t="s">
        <v>1603</v>
      </c>
      <c r="AW185" s="31" t="str" cm="1">
        <f t="array" aca="1" ref="AW185" ca="1">IF(OFFSET(INDIRECT(ADDRESS(ROW(), COLUMN())),0,-1)="",VLOOKUP($G185,$A:$AAE,COLUMN(),FALSE),OFFSET(INDIRECT(ADDRESS(ROW(), COLUMN())),0,-1))</f>
        <v>班数幼*1.2+18*班数幼*5/100+班数小*1.5+18*班数小*2.5/100+班数初*1.0+18*班数初*4/100+班数高*1.0+18*班数高*5/100</v>
      </c>
      <c r="AX185" s="112"/>
      <c r="AY185" s="31" t="str" cm="1">
        <f t="array" aca="1" ref="AY185" ca="1">IF(OFFSET(INDIRECT(ADDRESS(ROW(), COLUMN())),0,-1)="",VLOOKUP($G185,$A:$AAE,COLUMN(),FALSE),OFFSET(INDIRECT(ADDRESS(ROW(), COLUMN())),0,-1))</f>
        <v>65立方米/公顷*日</v>
      </c>
      <c r="AZ185" s="112"/>
      <c r="BA185" s="31" t="str" cm="1">
        <f t="array" aca="1" ref="BA185" ca="1">IF(OFFSET(INDIRECT(ADDRESS(ROW(), COLUMN())),0,-1)="",VLOOKUP($G185,$A:$AAE,COLUMN(),FALSE),OFFSET(INDIRECT(ADDRESS(ROW(), COLUMN())),0,-1))</f>
        <v>用地面积*65</v>
      </c>
      <c r="BB185" s="112"/>
      <c r="BC185" s="31" cm="1">
        <f t="array" aca="1" ref="BC185" ca="1">IF(OFFSET(INDIRECT(ADDRESS(ROW(), COLUMN())),0,-1)="",VLOOKUP($G185,$A:$AAE,COLUMN(),FALSE),OFFSET(INDIRECT(ADDRESS(ROW(), COLUMN())),0,-1))</f>
        <v>0.85</v>
      </c>
      <c r="BD185" s="2"/>
      <c r="BE185" s="31" t="str" cm="1">
        <f t="array" aca="1" ref="BE185" ca="1">IF(OFFSET(INDIRECT(ADDRESS(ROW(), COLUMN())),0,-1)="",VLOOKUP($G185,$A:$AAE,COLUMN(),FALSE),OFFSET(INDIRECT(ADDRESS(ROW(), COLUMN())),0,-1))</f>
        <v>用水量*0.85</v>
      </c>
      <c r="BF185" s="2"/>
      <c r="BG185" s="31" t="str" cm="1">
        <f t="array" aca="1" ref="BG185" ca="1">IF(OFFSET(INDIRECT(ADDRESS(ROW(), COLUMN())),0,-1)="",VLOOKUP($G185,$A:$AAE,COLUMN(),FALSE),OFFSET(INDIRECT(ADDRESS(ROW(), COLUMN())),0,-1))</f>
        <v>50瓦/平方米</v>
      </c>
      <c r="BH185" s="2"/>
      <c r="BI185" s="31" cm="1">
        <f t="array" aca="1" ref="BI185" ca="1">IF(OFFSET(INDIRECT(ADDRESS(ROW(), COLUMN())),0,-1)="",VLOOKUP($G185,$A:$AAE,COLUMN(),FALSE),OFFSET(INDIRECT(ADDRESS(ROW(), COLUMN())),0,-1))</f>
        <v>0.7</v>
      </c>
      <c r="BJ185" s="2"/>
      <c r="BK185" s="31" t="str" cm="1">
        <f t="array" aca="1" ref="BK185" ca="1">IF(OFFSET(INDIRECT(ADDRESS(ROW(), COLUMN())),0,-1)="",VLOOKUP($G185,$A:$AAE,COLUMN(),FALSE),OFFSET(INDIRECT(ADDRESS(ROW(), COLUMN())),0,-1))</f>
        <v>地块建筑面积*50*0.7/1000</v>
      </c>
      <c r="BL185" s="2"/>
      <c r="BM185" s="31" t="str" cm="1">
        <f t="array" aca="1" ref="BM185" ca="1">IF(OFFSET(INDIRECT(ADDRESS(ROW(), COLUMN())),0,-1)="",VLOOKUP($G185,$A:$AAE,COLUMN(),FALSE),OFFSET(INDIRECT(ADDRESS(ROW(), COLUMN())),0,-1))</f>
        <v>1.0门/100平方米</v>
      </c>
      <c r="BN185" s="2"/>
      <c r="BO185" s="31" t="str" cm="1">
        <f t="array" aca="1" ref="BO185" ca="1">IF(OFFSET(INDIRECT(ADDRESS(ROW(), COLUMN())),0,-1)="",VLOOKUP($G185,$A:$AAE,COLUMN(),FALSE),OFFSET(INDIRECT(ADDRESS(ROW(), COLUMN())),0,-1))</f>
        <v>地块建筑面积*1.0/100</v>
      </c>
      <c r="BP185" s="2"/>
      <c r="BQ185" s="31" t="str" cm="1">
        <f t="array" aca="1" ref="BQ185" ca="1">IF(OFFSET(INDIRECT(ADDRESS(ROW(), COLUMN())),0,-1)="",VLOOKUP($G185,$A:$AAE,COLUMN(),FALSE),OFFSET(INDIRECT(ADDRESS(ROW(), COLUMN())),0,-1))</f>
        <v>0.3门/100平方米</v>
      </c>
      <c r="BR185" s="2"/>
      <c r="BS185" s="31" t="str" cm="1">
        <f t="array" aca="1" ref="BS185" ca="1">IF(OFFSET(INDIRECT(ADDRESS(ROW(), COLUMN())),0,-1)="",VLOOKUP($G185,$A:$AAE,COLUMN(),FALSE),OFFSET(INDIRECT(ADDRESS(ROW(), COLUMN())),0,-1))</f>
        <v>地块建筑面积*0.3/100</v>
      </c>
      <c r="BT185" s="2" t="s">
        <v>1717</v>
      </c>
      <c r="BU185" s="31" t="str" cm="1">
        <f t="array" aca="1" ref="BU185" ca="1">IF(OFFSET(INDIRECT(ADDRESS(ROW(), COLUMN())),0,-1)="",VLOOKUP($G185,$A:$AAE,COLUMN(),FALSE),OFFSET(INDIRECT(ADDRESS(ROW(), COLUMN())),0,-1))</f>
        <v>幼2.5次/生，小初0.9次/生，高0.6次/生，0.3分担率，幼63：37，小初95：5，高86：14</v>
      </c>
      <c r="BV185" s="2" t="s">
        <v>1734</v>
      </c>
      <c r="BW185" s="31" t="str" cm="1">
        <f t="array" aca="1" ref="BW185" ca="1">IF(OFFSET(INDIRECT(ADDRESS(ROW(), COLUMN())),0,-1)="",VLOOKUP($G185,$A:$AAE,COLUMN(),FALSE),OFFSET(INDIRECT(ADDRESS(ROW(), COLUMN())),0,-1))</f>
        <v>班数幼*30*2.5*0.3*0.63+班数小*45*0.9*0.3*0.95+班数初*50*0.9*0.3*0.95+班数高*50*0.6*0.3*0.86</v>
      </c>
      <c r="BX185" s="2" t="s">
        <v>1751</v>
      </c>
      <c r="BY185" s="31" t="str" cm="1">
        <f t="array" aca="1" ref="BY185" ca="1">IF(OFFSET(INDIRECT(ADDRESS(ROW(), COLUMN())),0,-1)="",VLOOKUP($G185,$A:$AAE,COLUMN(),FALSE),OFFSET(INDIRECT(ADDRESS(ROW(), COLUMN())),0,-1))</f>
        <v>班数幼*30*2.5*0.3*0.37+班数小*45*0.9*0.3*0.05+班数初*50*0.9*0.3*0.05+班数高*50*0.6*0.3*0.14</v>
      </c>
      <c r="BZ185" s="95"/>
      <c r="CA185" s="31" t="str" cm="1">
        <f t="array" aca="1" ref="CA185" ca="1">IF(OFFSET(INDIRECT(ADDRESS(ROW(), COLUMN())),0,-1)="",VLOOKUP($G185,$A:$AAE,COLUMN(),FALSE),OFFSET(INDIRECT(ADDRESS(ROW(), COLUMN())),0,-1))</f>
        <v>地块建筑面积*0.4</v>
      </c>
      <c r="CB185" s="12"/>
      <c r="CC185" s="31" t="str" cm="1">
        <f t="array" aca="1" ref="CC185" ca="1">IF(OFFSET(INDIRECT(ADDRESS(ROW(), COLUMN())),0,-1)="",VLOOKUP($G185,$A:$AAE,COLUMN(),FALSE),OFFSET(INDIRECT(ADDRESS(ROW(), COLUMN())),0,-1))</f>
        <v>地块建筑面积*0.4</v>
      </c>
      <c r="CD185" s="12"/>
      <c r="CE185" s="31" t="str" cm="1">
        <f t="array" aca="1" ref="CE185" ca="1">IF(OFFSET(INDIRECT(ADDRESS(ROW(), COLUMN())),0,-1)="",VLOOKUP($G185,$A:$AAE,COLUMN(),FALSE),OFFSET(INDIRECT(ADDRESS(ROW(), COLUMN())),0,-1))</f>
        <v>地块建筑面积*0.08</v>
      </c>
      <c r="CF185" s="12"/>
      <c r="CG185" s="31" t="str" cm="1">
        <f t="array" aca="1" ref="CG185" ca="1">IF(OFFSET(INDIRECT(ADDRESS(ROW(), COLUMN())),0,-1)="",VLOOKUP($G185,$A:$AAE,COLUMN(),FALSE),OFFSET(INDIRECT(ADDRESS(ROW(), COLUMN())),0,-1))</f>
        <v>地块建筑面积*0.08</v>
      </c>
      <c r="CH185" s="31"/>
      <c r="CI185" s="68" t="str" cm="1">
        <f t="array" aca="1" ref="CI185" ca="1">IF(OFFSET(INDIRECT(ADDRESS(ROW(), COLUMN())),0,-1)="",VLOOKUP($G185,$A:$AAE,COLUMN(),FALSE),OFFSET(INDIRECT(ADDRESS(ROW(), COLUMN())),0,-1))</f>
        <v>城镇建设用地</v>
      </c>
      <c r="CJ185" s="75" t="s">
        <v>1962</v>
      </c>
      <c r="CK185" s="78" t="str">
        <f t="shared" si="102"/>
        <v>唯一标识:A334#寄宿制普通高中#城规</v>
      </c>
      <c r="CL185" s="78" t="str">
        <f t="shared" si="103"/>
        <v>性质名称:寄宿制普通高中</v>
      </c>
      <c r="CM185" s="78" t="str">
        <f t="shared" si="104"/>
        <v>地块性质过滤:</v>
      </c>
      <c r="CN185" s="78" t="str">
        <f t="shared" si="105"/>
        <v>地块性质:A334</v>
      </c>
      <c r="CO185" s="78" t="str">
        <f t="shared" si="106"/>
        <v>地类标准:城规</v>
      </c>
      <c r="CP185" s="78" t="str">
        <f t="shared" si="107"/>
        <v>地块性质别称:A33(高)</v>
      </c>
      <c r="CQ185" s="78" t="str">
        <f t="shared" si="108"/>
        <v>属性继承:A33#中小学用地#城规</v>
      </c>
      <c r="CR185" s="78" t="str">
        <f t="shared" si="109"/>
        <v>父类:A33</v>
      </c>
      <c r="CS185" s="78" t="str">
        <f t="shared" si="110"/>
        <v>级别继承:A33#中小学用地#城规</v>
      </c>
      <c r="CT185" s="78" t="str">
        <f t="shared" si="111"/>
        <v>级别层次:7</v>
      </c>
      <c r="CU185" s="78" t="str">
        <f t="shared" si="112"/>
        <v>级别:6A33</v>
      </c>
      <c r="CV185" s="78" t="str">
        <f t="shared" ca="1" si="113"/>
        <v>地块颜色:255,100,224</v>
      </c>
      <c r="CW185" s="78" t="str">
        <f t="shared" ca="1" si="114"/>
        <v>建筑面积公式:面积*容积率</v>
      </c>
      <c r="CX185" s="78" t="str">
        <f t="shared" ca="1" si="115"/>
        <v>住宅建筑面积公式:地块建筑面积*0</v>
      </c>
      <c r="CY185" s="78" t="str">
        <f t="shared" ca="1" si="116"/>
        <v>商服建筑面积公式:地块建筑面积*0</v>
      </c>
      <c r="CZ185" s="78" t="str">
        <f t="shared" ca="1" si="117"/>
        <v>商服中商业建筑面积公式:地块建筑面积*0</v>
      </c>
      <c r="DA185" s="78" t="str">
        <f t="shared" ca="1" si="118"/>
        <v>商服中办公建筑面积公式:地块建筑面积*0</v>
      </c>
      <c r="DB185" s="78" t="str">
        <f t="shared" ca="1" si="119"/>
        <v>公服建筑面积公式:地块建筑面积*1</v>
      </c>
      <c r="DC185" s="78" t="str">
        <f t="shared" ca="1" si="120"/>
        <v>工业建筑面积公式:地块建筑面积*0</v>
      </c>
      <c r="DD185" s="78" t="str">
        <f t="shared" ca="1" si="121"/>
        <v>市政建筑面积公式:地块建筑面积*0</v>
      </c>
      <c r="DE185" s="78" t="str">
        <f t="shared" ca="1" si="147"/>
        <v>绿地面积指定指标:面积*0</v>
      </c>
      <c r="DF185" s="78" t="str">
        <f t="shared" ca="1" si="148"/>
        <v>绿地面积指定公式:面积*0</v>
      </c>
      <c r="DG185" s="78" t="str">
        <f t="shared" ca="1" si="122"/>
        <v>户数指标:-</v>
      </c>
      <c r="DH185" s="78" t="str">
        <f t="shared" ca="1" si="123"/>
        <v>户数公式:0</v>
      </c>
      <c r="DI185" s="78" t="str">
        <f t="shared" ca="1" si="124"/>
        <v>人数指标:-</v>
      </c>
      <c r="DJ185" s="78" t="str">
        <f t="shared" ca="1" si="125"/>
        <v>人数公式:0</v>
      </c>
      <c r="DK185" s="78" t="str">
        <f t="shared" ca="1" si="126"/>
        <v>就业指标:35平方米/岗位</v>
      </c>
      <c r="DL185" s="78" t="str">
        <f t="shared" ca="1" si="127"/>
        <v>就业公式:公服建筑面积/35</v>
      </c>
      <c r="DM185" s="78" t="str">
        <f t="shared" ca="1" si="128"/>
        <v>机动车指标:幼1.2个/班，小1.5个/班，初高1.0个/班，18个/100教工</v>
      </c>
      <c r="DN185" s="78" t="str">
        <f t="shared" ca="1" si="129"/>
        <v>机动车公式:班数幼*1.2+18*班数幼*5/100+班数小*1.5+18*班数小*2.5/100+班数初*1.0+18*班数初*4/100+班数高*1.0+18*班数高*5/100</v>
      </c>
      <c r="DO185" s="78" t="str">
        <f t="shared" ca="1" si="130"/>
        <v>用水量指标:65立方米/公顷*日</v>
      </c>
      <c r="DP185" s="78" t="str">
        <f t="shared" ca="1" si="131"/>
        <v>用水量公式:用地面积*65</v>
      </c>
      <c r="DQ185" s="78" t="str">
        <f t="shared" ca="1" si="132"/>
        <v>污水折算系数:0.85</v>
      </c>
      <c r="DR185" s="78" t="str">
        <f t="shared" ca="1" si="133"/>
        <v>污水量公式:用水量*0.85</v>
      </c>
      <c r="DS185" s="78" t="str">
        <f t="shared" ca="1" si="134"/>
        <v>用电负荷指标:50瓦/平方米</v>
      </c>
      <c r="DT185" s="78" t="str">
        <f t="shared" ca="1" si="135"/>
        <v>同时率:0.7</v>
      </c>
      <c r="DU185" s="78" t="str">
        <f t="shared" ca="1" si="136"/>
        <v>用电量公式:地块建筑面积*50*0.7/1000</v>
      </c>
      <c r="DV185" s="78" t="str">
        <f t="shared" ca="1" si="137"/>
        <v>固话装机指标:1.0门/100平方米</v>
      </c>
      <c r="DW185" s="78" t="str">
        <f t="shared" ca="1" si="138"/>
        <v>固话量公式:地块建筑面积*1.0/100</v>
      </c>
      <c r="DX185" s="78" t="str">
        <f t="shared" ca="1" si="139"/>
        <v>有线电视指标:0.3门/100平方米</v>
      </c>
      <c r="DY185" s="78" t="str">
        <f t="shared" ca="1" si="140"/>
        <v>电视量公式:地块建筑面积*0.3/100</v>
      </c>
      <c r="DZ185" s="78" t="str">
        <f t="shared" ca="1" si="141"/>
        <v>高峰机动车生成量指标:幼2.5次/生，小初0.9次/生，高0.6次/生，0.3分担率，幼63：37，小初95：5，高86：14</v>
      </c>
      <c r="EA185" s="78" t="str">
        <f t="shared" ca="1" si="142"/>
        <v>高峰机动车吸引量公式:班数幼*30*2.5*0.3*0.63+班数小*45*0.9*0.3*0.95+班数初*50*0.9*0.3*0.95+班数高*50*0.6*0.3*0.86</v>
      </c>
      <c r="EB185" s="78" t="str">
        <f t="shared" ca="1" si="143"/>
        <v>高峰机动车发生量公式:班数幼*30*2.5*0.3*0.37+班数小*45*0.9*0.3*0.05+班数初*50*0.9*0.3*0.05+班数高*50*0.6*0.3*0.14</v>
      </c>
      <c r="EC185" s="78" t="str">
        <f t="shared" ca="1" si="149"/>
        <v>地下空间指标:地块建筑面积*0.4</v>
      </c>
      <c r="ED185" s="78" t="str">
        <f t="shared" ca="1" si="144"/>
        <v>地下空间公式:地块建筑面积*0.4</v>
      </c>
      <c r="EE185" s="78" t="str">
        <f t="shared" ca="1" si="150"/>
        <v>人防指标:地块建筑面积*0.08</v>
      </c>
      <c r="EF185" s="78" t="str">
        <f t="shared" ca="1" si="145"/>
        <v>人防公式:地块建筑面积*0.08</v>
      </c>
      <c r="EG185" s="78" t="str">
        <f t="shared" ca="1" si="152"/>
        <v>用地构成:城镇建设用地</v>
      </c>
      <c r="EH185" s="78" t="s">
        <v>1962</v>
      </c>
      <c r="EI185" s="79" t="str">
        <f t="shared" ca="1" si="151"/>
        <v>唯一标识:A334#寄宿制普通高中#城规;性质名称:寄宿制普通高中;地块性质过滤:;地块性质:A334;地类标准:城规;地块性质别称:A33(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5" t="s">
        <v>1962</v>
      </c>
    </row>
    <row r="186" spans="1:140" ht="16.5" x14ac:dyDescent="0.2">
      <c r="A186" s="49" t="str">
        <f t="shared" si="146"/>
        <v>A335#幼初一贯制学校#城规</v>
      </c>
      <c r="B186" s="49" t="s">
        <v>294</v>
      </c>
      <c r="C186" s="49"/>
      <c r="D186" s="49" t="s">
        <v>853</v>
      </c>
      <c r="E186" s="49" t="s">
        <v>1276</v>
      </c>
      <c r="F186" s="49" t="s">
        <v>1319</v>
      </c>
      <c r="G186" s="49" t="s">
        <v>75</v>
      </c>
      <c r="H186" s="49" t="s">
        <v>847</v>
      </c>
      <c r="I186" s="49" t="s">
        <v>75</v>
      </c>
      <c r="J186" s="49">
        <v>7</v>
      </c>
      <c r="K186" s="49" t="s">
        <v>1501</v>
      </c>
      <c r="L186" s="49"/>
      <c r="M186" s="68" t="str" cm="1">
        <f t="array" aca="1" ref="M186" ca="1">IF(OFFSET(INDIRECT(ADDRESS(ROW(), COLUMN())),0,-1)="",VLOOKUP($G186,$A:$AAE,COLUMN(),FALSE),OFFSET(INDIRECT(ADDRESS(ROW(), COLUMN())),0,-1))</f>
        <v>255,100,224</v>
      </c>
      <c r="N186" s="31"/>
      <c r="O186" s="68" t="str" cm="1">
        <f t="array" aca="1" ref="O186" ca="1">IF(OFFSET(INDIRECT(ADDRESS(ROW(), COLUMN())),0,-1)="",VLOOKUP($G186,$A:$AAE,COLUMN(),FALSE),OFFSET(INDIRECT(ADDRESS(ROW(), COLUMN())),0,-1))</f>
        <v>面积*容积率</v>
      </c>
      <c r="P186" s="31"/>
      <c r="Q186" s="31" t="str" cm="1">
        <f t="array" aca="1" ref="Q186" ca="1">IF(OFFSET(INDIRECT(ADDRESS(ROW(), COLUMN())),0,-1)="",VLOOKUP($G186,$A:$AAE,COLUMN(),FALSE),OFFSET(INDIRECT(ADDRESS(ROW(), COLUMN())),0,-1))</f>
        <v>地块建筑面积*0</v>
      </c>
      <c r="R186" s="31"/>
      <c r="S186" s="31" t="str" cm="1">
        <f t="array" aca="1" ref="S186" ca="1">IF(OFFSET(INDIRECT(ADDRESS(ROW(), COLUMN())),0,-1)="",VLOOKUP($G186,$A:$AAE,COLUMN(),FALSE),OFFSET(INDIRECT(ADDRESS(ROW(), COLUMN())),0,-1))</f>
        <v>地块建筑面积*0</v>
      </c>
      <c r="T186" s="31"/>
      <c r="U186" s="31" t="str" cm="1">
        <f t="array" aca="1" ref="U186" ca="1">IF(OFFSET(INDIRECT(ADDRESS(ROW(), COLUMN())),0,-1)="",VLOOKUP($G186,$A:$AAE,COLUMN(),FALSE),OFFSET(INDIRECT(ADDRESS(ROW(), COLUMN())),0,-1))</f>
        <v>地块建筑面积*0</v>
      </c>
      <c r="V186" s="31"/>
      <c r="W186" s="68" t="str" cm="1">
        <f t="array" aca="1" ref="W186" ca="1">IF(OFFSET(INDIRECT(ADDRESS(ROW(), COLUMN())),0,-1)="",VLOOKUP($G186,$A:$AAE,COLUMN(),FALSE),OFFSET(INDIRECT(ADDRESS(ROW(), COLUMN())),0,-1))</f>
        <v>地块建筑面积*0</v>
      </c>
      <c r="X186" s="31"/>
      <c r="Y186" s="31" t="str" cm="1">
        <f t="array" aca="1" ref="Y186" ca="1">IF(OFFSET(INDIRECT(ADDRESS(ROW(), COLUMN())),0,-1)="",VLOOKUP($G186,$A:$AAE,COLUMN(),FALSE),OFFSET(INDIRECT(ADDRESS(ROW(), COLUMN())),0,-1))</f>
        <v>地块建筑面积*1</v>
      </c>
      <c r="Z186" s="31"/>
      <c r="AA186" s="31" t="str" cm="1">
        <f t="array" aca="1" ref="AA186" ca="1">IF(OFFSET(INDIRECT(ADDRESS(ROW(), COLUMN())),0,-1)="",VLOOKUP($G186,$A:$AAE,COLUMN(),FALSE),OFFSET(INDIRECT(ADDRESS(ROW(), COLUMN())),0,-1))</f>
        <v>地块建筑面积*0</v>
      </c>
      <c r="AB186" s="31"/>
      <c r="AC186" s="31" t="str" cm="1">
        <f t="array" aca="1" ref="AC186" ca="1">IF(OFFSET(INDIRECT(ADDRESS(ROW(), COLUMN())),0,-1)="",VLOOKUP($G186,$A:$AAE,COLUMN(),FALSE),OFFSET(INDIRECT(ADDRESS(ROW(), COLUMN())),0,-1))</f>
        <v>地块建筑面积*0</v>
      </c>
      <c r="AD186" s="31"/>
      <c r="AE186" s="31" t="str" cm="1">
        <f t="array" aca="1" ref="AE186" ca="1">IF(OFFSET(INDIRECT(ADDRESS(ROW(), COLUMN())),0,-1)="",VLOOKUP($G186,$A:$AAE,COLUMN(),FALSE),OFFSET(INDIRECT(ADDRESS(ROW(), COLUMN())),0,-1))</f>
        <v>面积*0</v>
      </c>
      <c r="AF186" s="31"/>
      <c r="AG186" s="31" t="str" cm="1">
        <f t="array" aca="1" ref="AG186" ca="1">IF(OFFSET(INDIRECT(ADDRESS(ROW(), COLUMN())),0,-1)="",VLOOKUP($G186,$A:$AAE,COLUMN(),FALSE),OFFSET(INDIRECT(ADDRESS(ROW(), COLUMN())),0,-1))</f>
        <v>面积*0</v>
      </c>
      <c r="AH186" s="12"/>
      <c r="AI186" s="31" t="str" cm="1">
        <f t="array" aca="1" ref="AI186" ca="1">IF(OFFSET(INDIRECT(ADDRESS(ROW(), COLUMN())),0,-1)="",VLOOKUP($G186,$A:$AAE,COLUMN(),FALSE),OFFSET(INDIRECT(ADDRESS(ROW(), COLUMN())),0,-1))</f>
        <v>-</v>
      </c>
      <c r="AJ186" s="12"/>
      <c r="AK186" s="31" cm="1">
        <f t="array" aca="1" ref="AK186" ca="1">IF(OFFSET(INDIRECT(ADDRESS(ROW(), COLUMN())),0,-1)="",VLOOKUP($G186,$A:$AAE,COLUMN(),FALSE),OFFSET(INDIRECT(ADDRESS(ROW(), COLUMN())),0,-1))</f>
        <v>0</v>
      </c>
      <c r="AL186" s="12"/>
      <c r="AM186" s="31" t="str" cm="1">
        <f t="array" aca="1" ref="AM186" ca="1">IF(OFFSET(INDIRECT(ADDRESS(ROW(), COLUMN())),0,-1)="",VLOOKUP($G186,$A:$AAE,COLUMN(),FALSE),OFFSET(INDIRECT(ADDRESS(ROW(), COLUMN())),0,-1))</f>
        <v>-</v>
      </c>
      <c r="AN186" s="12"/>
      <c r="AO186" s="31" cm="1">
        <f t="array" aca="1" ref="AO186" ca="1">IF(OFFSET(INDIRECT(ADDRESS(ROW(), COLUMN())),0,-1)="",VLOOKUP($G186,$A:$AAE,COLUMN(),FALSE),OFFSET(INDIRECT(ADDRESS(ROW(), COLUMN())),0,-1))</f>
        <v>0</v>
      </c>
      <c r="AP186" s="12"/>
      <c r="AQ186" s="31" t="str" cm="1">
        <f t="array" aca="1" ref="AQ186" ca="1">IF(OFFSET(INDIRECT(ADDRESS(ROW(), COLUMN())),0,-1)="",VLOOKUP($G186,$A:$AAE,COLUMN(),FALSE),OFFSET(INDIRECT(ADDRESS(ROW(), COLUMN())),0,-1))</f>
        <v>35平方米/岗位</v>
      </c>
      <c r="AR186" s="12"/>
      <c r="AS186" s="31" t="str" cm="1">
        <f t="array" aca="1" ref="AS186" ca="1">IF(OFFSET(INDIRECT(ADDRESS(ROW(), COLUMN())),0,-1)="",VLOOKUP($G186,$A:$AAE,COLUMN(),FALSE),OFFSET(INDIRECT(ADDRESS(ROW(), COLUMN())),0,-1))</f>
        <v>公服建筑面积/35</v>
      </c>
      <c r="AT186" s="12" t="s">
        <v>1589</v>
      </c>
      <c r="AU186" s="31" t="str" cm="1">
        <f t="array" aca="1" ref="AU186" ca="1">IF(OFFSET(INDIRECT(ADDRESS(ROW(), COLUMN())),0,-1)="",VLOOKUP($G186,$A:$AAE,COLUMN(),FALSE),OFFSET(INDIRECT(ADDRESS(ROW(), COLUMN())),0,-1))</f>
        <v>幼1.2个/班，小1.5个/班，初高1.0个/班，18个/100教工</v>
      </c>
      <c r="AV186" s="12" t="s">
        <v>1603</v>
      </c>
      <c r="AW186" s="31" t="str" cm="1">
        <f t="array" aca="1" ref="AW186" ca="1">IF(OFFSET(INDIRECT(ADDRESS(ROW(), COLUMN())),0,-1)="",VLOOKUP($G186,$A:$AAE,COLUMN(),FALSE),OFFSET(INDIRECT(ADDRESS(ROW(), COLUMN())),0,-1))</f>
        <v>班数幼*1.2+18*班数幼*5/100+班数小*1.5+18*班数小*2.5/100+班数初*1.0+18*班数初*4/100+班数高*1.0+18*班数高*5/100</v>
      </c>
      <c r="AX186" s="112"/>
      <c r="AY186" s="31" t="str" cm="1">
        <f t="array" aca="1" ref="AY186" ca="1">IF(OFFSET(INDIRECT(ADDRESS(ROW(), COLUMN())),0,-1)="",VLOOKUP($G186,$A:$AAE,COLUMN(),FALSE),OFFSET(INDIRECT(ADDRESS(ROW(), COLUMN())),0,-1))</f>
        <v>65立方米/公顷*日</v>
      </c>
      <c r="AZ186" s="112"/>
      <c r="BA186" s="31" t="str" cm="1">
        <f t="array" aca="1" ref="BA186" ca="1">IF(OFFSET(INDIRECT(ADDRESS(ROW(), COLUMN())),0,-1)="",VLOOKUP($G186,$A:$AAE,COLUMN(),FALSE),OFFSET(INDIRECT(ADDRESS(ROW(), COLUMN())),0,-1))</f>
        <v>用地面积*65</v>
      </c>
      <c r="BB186" s="112"/>
      <c r="BC186" s="31" cm="1">
        <f t="array" aca="1" ref="BC186" ca="1">IF(OFFSET(INDIRECT(ADDRESS(ROW(), COLUMN())),0,-1)="",VLOOKUP($G186,$A:$AAE,COLUMN(),FALSE),OFFSET(INDIRECT(ADDRESS(ROW(), COLUMN())),0,-1))</f>
        <v>0.85</v>
      </c>
      <c r="BD186" s="2"/>
      <c r="BE186" s="31" t="str" cm="1">
        <f t="array" aca="1" ref="BE186" ca="1">IF(OFFSET(INDIRECT(ADDRESS(ROW(), COLUMN())),0,-1)="",VLOOKUP($G186,$A:$AAE,COLUMN(),FALSE),OFFSET(INDIRECT(ADDRESS(ROW(), COLUMN())),0,-1))</f>
        <v>用水量*0.85</v>
      </c>
      <c r="BF186" s="2"/>
      <c r="BG186" s="31" t="str" cm="1">
        <f t="array" aca="1" ref="BG186" ca="1">IF(OFFSET(INDIRECT(ADDRESS(ROW(), COLUMN())),0,-1)="",VLOOKUP($G186,$A:$AAE,COLUMN(),FALSE),OFFSET(INDIRECT(ADDRESS(ROW(), COLUMN())),0,-1))</f>
        <v>50瓦/平方米</v>
      </c>
      <c r="BH186" s="2"/>
      <c r="BI186" s="31" cm="1">
        <f t="array" aca="1" ref="BI186" ca="1">IF(OFFSET(INDIRECT(ADDRESS(ROW(), COLUMN())),0,-1)="",VLOOKUP($G186,$A:$AAE,COLUMN(),FALSE),OFFSET(INDIRECT(ADDRESS(ROW(), COLUMN())),0,-1))</f>
        <v>0.7</v>
      </c>
      <c r="BJ186" s="2"/>
      <c r="BK186" s="31" t="str" cm="1">
        <f t="array" aca="1" ref="BK186" ca="1">IF(OFFSET(INDIRECT(ADDRESS(ROW(), COLUMN())),0,-1)="",VLOOKUP($G186,$A:$AAE,COLUMN(),FALSE),OFFSET(INDIRECT(ADDRESS(ROW(), COLUMN())),0,-1))</f>
        <v>地块建筑面积*50*0.7/1000</v>
      </c>
      <c r="BL186" s="2"/>
      <c r="BM186" s="31" t="str" cm="1">
        <f t="array" aca="1" ref="BM186" ca="1">IF(OFFSET(INDIRECT(ADDRESS(ROW(), COLUMN())),0,-1)="",VLOOKUP($G186,$A:$AAE,COLUMN(),FALSE),OFFSET(INDIRECT(ADDRESS(ROW(), COLUMN())),0,-1))</f>
        <v>1.0门/100平方米</v>
      </c>
      <c r="BN186" s="2"/>
      <c r="BO186" s="31" t="str" cm="1">
        <f t="array" aca="1" ref="BO186" ca="1">IF(OFFSET(INDIRECT(ADDRESS(ROW(), COLUMN())),0,-1)="",VLOOKUP($G186,$A:$AAE,COLUMN(),FALSE),OFFSET(INDIRECT(ADDRESS(ROW(), COLUMN())),0,-1))</f>
        <v>地块建筑面积*1.0/100</v>
      </c>
      <c r="BP186" s="2"/>
      <c r="BQ186" s="31" t="str" cm="1">
        <f t="array" aca="1" ref="BQ186" ca="1">IF(OFFSET(INDIRECT(ADDRESS(ROW(), COLUMN())),0,-1)="",VLOOKUP($G186,$A:$AAE,COLUMN(),FALSE),OFFSET(INDIRECT(ADDRESS(ROW(), COLUMN())),0,-1))</f>
        <v>0.3门/100平方米</v>
      </c>
      <c r="BR186" s="2"/>
      <c r="BS186" s="31" t="str" cm="1">
        <f t="array" aca="1" ref="BS186" ca="1">IF(OFFSET(INDIRECT(ADDRESS(ROW(), COLUMN())),0,-1)="",VLOOKUP($G186,$A:$AAE,COLUMN(),FALSE),OFFSET(INDIRECT(ADDRESS(ROW(), COLUMN())),0,-1))</f>
        <v>地块建筑面积*0.3/100</v>
      </c>
      <c r="BT186" s="2" t="s">
        <v>1717</v>
      </c>
      <c r="BU186" s="31" t="str" cm="1">
        <f t="array" aca="1" ref="BU186" ca="1">IF(OFFSET(INDIRECT(ADDRESS(ROW(), COLUMN())),0,-1)="",VLOOKUP($G186,$A:$AAE,COLUMN(),FALSE),OFFSET(INDIRECT(ADDRESS(ROW(), COLUMN())),0,-1))</f>
        <v>幼2.5次/生，小初0.9次/生，高0.6次/生，0.3分担率，幼63：37，小初95：5，高86：14</v>
      </c>
      <c r="BV186" s="2" t="s">
        <v>1734</v>
      </c>
      <c r="BW186" s="31" t="str" cm="1">
        <f t="array" aca="1" ref="BW186" ca="1">IF(OFFSET(INDIRECT(ADDRESS(ROW(), COLUMN())),0,-1)="",VLOOKUP($G186,$A:$AAE,COLUMN(),FALSE),OFFSET(INDIRECT(ADDRESS(ROW(), COLUMN())),0,-1))</f>
        <v>班数幼*30*2.5*0.3*0.63+班数小*45*0.9*0.3*0.95+班数初*50*0.9*0.3*0.95+班数高*50*0.6*0.3*0.86</v>
      </c>
      <c r="BX186" s="2" t="s">
        <v>1751</v>
      </c>
      <c r="BY186" s="31" t="str" cm="1">
        <f t="array" aca="1" ref="BY186" ca="1">IF(OFFSET(INDIRECT(ADDRESS(ROW(), COLUMN())),0,-1)="",VLOOKUP($G186,$A:$AAE,COLUMN(),FALSE),OFFSET(INDIRECT(ADDRESS(ROW(), COLUMN())),0,-1))</f>
        <v>班数幼*30*2.5*0.3*0.37+班数小*45*0.9*0.3*0.05+班数初*50*0.9*0.3*0.05+班数高*50*0.6*0.3*0.14</v>
      </c>
      <c r="BZ186" s="95"/>
      <c r="CA186" s="31" t="str" cm="1">
        <f t="array" aca="1" ref="CA186" ca="1">IF(OFFSET(INDIRECT(ADDRESS(ROW(), COLUMN())),0,-1)="",VLOOKUP($G186,$A:$AAE,COLUMN(),FALSE),OFFSET(INDIRECT(ADDRESS(ROW(), COLUMN())),0,-1))</f>
        <v>地块建筑面积*0.4</v>
      </c>
      <c r="CB186" s="12"/>
      <c r="CC186" s="31" t="str" cm="1">
        <f t="array" aca="1" ref="CC186" ca="1">IF(OFFSET(INDIRECT(ADDRESS(ROW(), COLUMN())),0,-1)="",VLOOKUP($G186,$A:$AAE,COLUMN(),FALSE),OFFSET(INDIRECT(ADDRESS(ROW(), COLUMN())),0,-1))</f>
        <v>地块建筑面积*0.4</v>
      </c>
      <c r="CD186" s="12"/>
      <c r="CE186" s="31" t="str" cm="1">
        <f t="array" aca="1" ref="CE186" ca="1">IF(OFFSET(INDIRECT(ADDRESS(ROW(), COLUMN())),0,-1)="",VLOOKUP($G186,$A:$AAE,COLUMN(),FALSE),OFFSET(INDIRECT(ADDRESS(ROW(), COLUMN())),0,-1))</f>
        <v>地块建筑面积*0.08</v>
      </c>
      <c r="CF186" s="12"/>
      <c r="CG186" s="31" t="str" cm="1">
        <f t="array" aca="1" ref="CG186" ca="1">IF(OFFSET(INDIRECT(ADDRESS(ROW(), COLUMN())),0,-1)="",VLOOKUP($G186,$A:$AAE,COLUMN(),FALSE),OFFSET(INDIRECT(ADDRESS(ROW(), COLUMN())),0,-1))</f>
        <v>地块建筑面积*0.08</v>
      </c>
      <c r="CH186" s="31"/>
      <c r="CI186" s="68" t="str" cm="1">
        <f t="array" aca="1" ref="CI186" ca="1">IF(OFFSET(INDIRECT(ADDRESS(ROW(), COLUMN())),0,-1)="",VLOOKUP($G186,$A:$AAE,COLUMN(),FALSE),OFFSET(INDIRECT(ADDRESS(ROW(), COLUMN())),0,-1))</f>
        <v>城镇建设用地</v>
      </c>
      <c r="CJ186" s="75" t="s">
        <v>1962</v>
      </c>
      <c r="CK186" s="78" t="str">
        <f t="shared" si="102"/>
        <v>唯一标识:A335#幼初一贯制学校#城规</v>
      </c>
      <c r="CL186" s="78" t="str">
        <f t="shared" si="103"/>
        <v>性质名称:幼初一贯制学校</v>
      </c>
      <c r="CM186" s="78" t="str">
        <f t="shared" si="104"/>
        <v>地块性质过滤:</v>
      </c>
      <c r="CN186" s="78" t="str">
        <f t="shared" si="105"/>
        <v>地块性质:A335</v>
      </c>
      <c r="CO186" s="78" t="str">
        <f t="shared" si="106"/>
        <v>地类标准:城规</v>
      </c>
      <c r="CP186" s="78" t="str">
        <f t="shared" si="107"/>
        <v>地块性质别称:A33(幼初)</v>
      </c>
      <c r="CQ186" s="78" t="str">
        <f t="shared" si="108"/>
        <v>属性继承:A33#中小学用地#城规</v>
      </c>
      <c r="CR186" s="78" t="str">
        <f t="shared" si="109"/>
        <v>父类:A33</v>
      </c>
      <c r="CS186" s="78" t="str">
        <f t="shared" si="110"/>
        <v>级别继承:A33#中小学用地#城规</v>
      </c>
      <c r="CT186" s="78" t="str">
        <f t="shared" si="111"/>
        <v>级别层次:7</v>
      </c>
      <c r="CU186" s="78" t="str">
        <f t="shared" si="112"/>
        <v>级别:6A33</v>
      </c>
      <c r="CV186" s="78" t="str">
        <f t="shared" ca="1" si="113"/>
        <v>地块颜色:255,100,224</v>
      </c>
      <c r="CW186" s="78" t="str">
        <f t="shared" ca="1" si="114"/>
        <v>建筑面积公式:面积*容积率</v>
      </c>
      <c r="CX186" s="78" t="str">
        <f t="shared" ca="1" si="115"/>
        <v>住宅建筑面积公式:地块建筑面积*0</v>
      </c>
      <c r="CY186" s="78" t="str">
        <f t="shared" ca="1" si="116"/>
        <v>商服建筑面积公式:地块建筑面积*0</v>
      </c>
      <c r="CZ186" s="78" t="str">
        <f t="shared" ca="1" si="117"/>
        <v>商服中商业建筑面积公式:地块建筑面积*0</v>
      </c>
      <c r="DA186" s="78" t="str">
        <f t="shared" ca="1" si="118"/>
        <v>商服中办公建筑面积公式:地块建筑面积*0</v>
      </c>
      <c r="DB186" s="78" t="str">
        <f t="shared" ca="1" si="119"/>
        <v>公服建筑面积公式:地块建筑面积*1</v>
      </c>
      <c r="DC186" s="78" t="str">
        <f t="shared" ca="1" si="120"/>
        <v>工业建筑面积公式:地块建筑面积*0</v>
      </c>
      <c r="DD186" s="78" t="str">
        <f t="shared" ca="1" si="121"/>
        <v>市政建筑面积公式:地块建筑面积*0</v>
      </c>
      <c r="DE186" s="78" t="str">
        <f t="shared" ca="1" si="147"/>
        <v>绿地面积指定指标:面积*0</v>
      </c>
      <c r="DF186" s="78" t="str">
        <f t="shared" ca="1" si="148"/>
        <v>绿地面积指定公式:面积*0</v>
      </c>
      <c r="DG186" s="78" t="str">
        <f t="shared" ca="1" si="122"/>
        <v>户数指标:-</v>
      </c>
      <c r="DH186" s="78" t="str">
        <f t="shared" ca="1" si="123"/>
        <v>户数公式:0</v>
      </c>
      <c r="DI186" s="78" t="str">
        <f t="shared" ca="1" si="124"/>
        <v>人数指标:-</v>
      </c>
      <c r="DJ186" s="78" t="str">
        <f t="shared" ca="1" si="125"/>
        <v>人数公式:0</v>
      </c>
      <c r="DK186" s="78" t="str">
        <f t="shared" ca="1" si="126"/>
        <v>就业指标:35平方米/岗位</v>
      </c>
      <c r="DL186" s="78" t="str">
        <f t="shared" ca="1" si="127"/>
        <v>就业公式:公服建筑面积/35</v>
      </c>
      <c r="DM186" s="78" t="str">
        <f t="shared" ca="1" si="128"/>
        <v>机动车指标:幼1.2个/班，小1.5个/班，初高1.0个/班，18个/100教工</v>
      </c>
      <c r="DN186" s="78" t="str">
        <f t="shared" ca="1" si="129"/>
        <v>机动车公式:班数幼*1.2+18*班数幼*5/100+班数小*1.5+18*班数小*2.5/100+班数初*1.0+18*班数初*4/100+班数高*1.0+18*班数高*5/100</v>
      </c>
      <c r="DO186" s="78" t="str">
        <f t="shared" ca="1" si="130"/>
        <v>用水量指标:65立方米/公顷*日</v>
      </c>
      <c r="DP186" s="78" t="str">
        <f t="shared" ca="1" si="131"/>
        <v>用水量公式:用地面积*65</v>
      </c>
      <c r="DQ186" s="78" t="str">
        <f t="shared" ca="1" si="132"/>
        <v>污水折算系数:0.85</v>
      </c>
      <c r="DR186" s="78" t="str">
        <f t="shared" ca="1" si="133"/>
        <v>污水量公式:用水量*0.85</v>
      </c>
      <c r="DS186" s="78" t="str">
        <f t="shared" ca="1" si="134"/>
        <v>用电负荷指标:50瓦/平方米</v>
      </c>
      <c r="DT186" s="78" t="str">
        <f t="shared" ca="1" si="135"/>
        <v>同时率:0.7</v>
      </c>
      <c r="DU186" s="78" t="str">
        <f t="shared" ca="1" si="136"/>
        <v>用电量公式:地块建筑面积*50*0.7/1000</v>
      </c>
      <c r="DV186" s="78" t="str">
        <f t="shared" ca="1" si="137"/>
        <v>固话装机指标:1.0门/100平方米</v>
      </c>
      <c r="DW186" s="78" t="str">
        <f t="shared" ca="1" si="138"/>
        <v>固话量公式:地块建筑面积*1.0/100</v>
      </c>
      <c r="DX186" s="78" t="str">
        <f t="shared" ca="1" si="139"/>
        <v>有线电视指标:0.3门/100平方米</v>
      </c>
      <c r="DY186" s="78" t="str">
        <f t="shared" ca="1" si="140"/>
        <v>电视量公式:地块建筑面积*0.3/100</v>
      </c>
      <c r="DZ186" s="78" t="str">
        <f t="shared" ca="1" si="141"/>
        <v>高峰机动车生成量指标:幼2.5次/生，小初0.9次/生，高0.6次/生，0.3分担率，幼63：37，小初95：5，高86：14</v>
      </c>
      <c r="EA186" s="78" t="str">
        <f t="shared" ca="1" si="142"/>
        <v>高峰机动车吸引量公式:班数幼*30*2.5*0.3*0.63+班数小*45*0.9*0.3*0.95+班数初*50*0.9*0.3*0.95+班数高*50*0.6*0.3*0.86</v>
      </c>
      <c r="EB186" s="78" t="str">
        <f t="shared" ca="1" si="143"/>
        <v>高峰机动车发生量公式:班数幼*30*2.5*0.3*0.37+班数小*45*0.9*0.3*0.05+班数初*50*0.9*0.3*0.05+班数高*50*0.6*0.3*0.14</v>
      </c>
      <c r="EC186" s="78" t="str">
        <f t="shared" ca="1" si="149"/>
        <v>地下空间指标:地块建筑面积*0.4</v>
      </c>
      <c r="ED186" s="78" t="str">
        <f t="shared" ca="1" si="144"/>
        <v>地下空间公式:地块建筑面积*0.4</v>
      </c>
      <c r="EE186" s="78" t="str">
        <f t="shared" ca="1" si="150"/>
        <v>人防指标:地块建筑面积*0.08</v>
      </c>
      <c r="EF186" s="78" t="str">
        <f t="shared" ca="1" si="145"/>
        <v>人防公式:地块建筑面积*0.08</v>
      </c>
      <c r="EG186" s="78" t="str">
        <f t="shared" ca="1" si="152"/>
        <v>用地构成:城镇建设用地</v>
      </c>
      <c r="EH186" s="78" t="s">
        <v>1962</v>
      </c>
      <c r="EI186" s="79" t="str">
        <f t="shared" ca="1" si="151"/>
        <v>唯一标识:A335#幼初一贯制学校#城规;性质名称:幼初一贯制学校;地块性质过滤:;地块性质:A335;地类标准:城规;地块性质别称:A33(幼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6" t="s">
        <v>1962</v>
      </c>
    </row>
    <row r="187" spans="1:140" ht="16.5" x14ac:dyDescent="0.2">
      <c r="A187" s="49" t="str">
        <f t="shared" si="146"/>
        <v>A336#小高一贯制学校#城规</v>
      </c>
      <c r="B187" s="49" t="s">
        <v>295</v>
      </c>
      <c r="C187" s="49"/>
      <c r="D187" s="49" t="s">
        <v>854</v>
      </c>
      <c r="E187" s="49" t="s">
        <v>1276</v>
      </c>
      <c r="F187" s="49" t="s">
        <v>1320</v>
      </c>
      <c r="G187" s="49" t="s">
        <v>75</v>
      </c>
      <c r="H187" s="49" t="s">
        <v>847</v>
      </c>
      <c r="I187" s="49" t="s">
        <v>75</v>
      </c>
      <c r="J187" s="49">
        <v>7</v>
      </c>
      <c r="K187" s="49" t="s">
        <v>1501</v>
      </c>
      <c r="L187" s="49"/>
      <c r="M187" s="68" t="str" cm="1">
        <f t="array" aca="1" ref="M187" ca="1">IF(OFFSET(INDIRECT(ADDRESS(ROW(), COLUMN())),0,-1)="",VLOOKUP($G187,$A:$AAE,COLUMN(),FALSE),OFFSET(INDIRECT(ADDRESS(ROW(), COLUMN())),0,-1))</f>
        <v>255,100,224</v>
      </c>
      <c r="N187" s="31"/>
      <c r="O187" s="68" t="str" cm="1">
        <f t="array" aca="1" ref="O187" ca="1">IF(OFFSET(INDIRECT(ADDRESS(ROW(), COLUMN())),0,-1)="",VLOOKUP($G187,$A:$AAE,COLUMN(),FALSE),OFFSET(INDIRECT(ADDRESS(ROW(), COLUMN())),0,-1))</f>
        <v>面积*容积率</v>
      </c>
      <c r="P187" s="31"/>
      <c r="Q187" s="31" t="str" cm="1">
        <f t="array" aca="1" ref="Q187" ca="1">IF(OFFSET(INDIRECT(ADDRESS(ROW(), COLUMN())),0,-1)="",VLOOKUP($G187,$A:$AAE,COLUMN(),FALSE),OFFSET(INDIRECT(ADDRESS(ROW(), COLUMN())),0,-1))</f>
        <v>地块建筑面积*0</v>
      </c>
      <c r="R187" s="31"/>
      <c r="S187" s="31" t="str" cm="1">
        <f t="array" aca="1" ref="S187" ca="1">IF(OFFSET(INDIRECT(ADDRESS(ROW(), COLUMN())),0,-1)="",VLOOKUP($G187,$A:$AAE,COLUMN(),FALSE),OFFSET(INDIRECT(ADDRESS(ROW(), COLUMN())),0,-1))</f>
        <v>地块建筑面积*0</v>
      </c>
      <c r="T187" s="31"/>
      <c r="U187" s="31" t="str" cm="1">
        <f t="array" aca="1" ref="U187" ca="1">IF(OFFSET(INDIRECT(ADDRESS(ROW(), COLUMN())),0,-1)="",VLOOKUP($G187,$A:$AAE,COLUMN(),FALSE),OFFSET(INDIRECT(ADDRESS(ROW(), COLUMN())),0,-1))</f>
        <v>地块建筑面积*0</v>
      </c>
      <c r="V187" s="31"/>
      <c r="W187" s="68" t="str" cm="1">
        <f t="array" aca="1" ref="W187" ca="1">IF(OFFSET(INDIRECT(ADDRESS(ROW(), COLUMN())),0,-1)="",VLOOKUP($G187,$A:$AAE,COLUMN(),FALSE),OFFSET(INDIRECT(ADDRESS(ROW(), COLUMN())),0,-1))</f>
        <v>地块建筑面积*0</v>
      </c>
      <c r="X187" s="31"/>
      <c r="Y187" s="31" t="str" cm="1">
        <f t="array" aca="1" ref="Y187" ca="1">IF(OFFSET(INDIRECT(ADDRESS(ROW(), COLUMN())),0,-1)="",VLOOKUP($G187,$A:$AAE,COLUMN(),FALSE),OFFSET(INDIRECT(ADDRESS(ROW(), COLUMN())),0,-1))</f>
        <v>地块建筑面积*1</v>
      </c>
      <c r="Z187" s="31"/>
      <c r="AA187" s="31" t="str" cm="1">
        <f t="array" aca="1" ref="AA187" ca="1">IF(OFFSET(INDIRECT(ADDRESS(ROW(), COLUMN())),0,-1)="",VLOOKUP($G187,$A:$AAE,COLUMN(),FALSE),OFFSET(INDIRECT(ADDRESS(ROW(), COLUMN())),0,-1))</f>
        <v>地块建筑面积*0</v>
      </c>
      <c r="AB187" s="31"/>
      <c r="AC187" s="31" t="str" cm="1">
        <f t="array" aca="1" ref="AC187" ca="1">IF(OFFSET(INDIRECT(ADDRESS(ROW(), COLUMN())),0,-1)="",VLOOKUP($G187,$A:$AAE,COLUMN(),FALSE),OFFSET(INDIRECT(ADDRESS(ROW(), COLUMN())),0,-1))</f>
        <v>地块建筑面积*0</v>
      </c>
      <c r="AD187" s="31"/>
      <c r="AE187" s="31" t="str" cm="1">
        <f t="array" aca="1" ref="AE187" ca="1">IF(OFFSET(INDIRECT(ADDRESS(ROW(), COLUMN())),0,-1)="",VLOOKUP($G187,$A:$AAE,COLUMN(),FALSE),OFFSET(INDIRECT(ADDRESS(ROW(), COLUMN())),0,-1))</f>
        <v>面积*0</v>
      </c>
      <c r="AF187" s="31"/>
      <c r="AG187" s="31" t="str" cm="1">
        <f t="array" aca="1" ref="AG187" ca="1">IF(OFFSET(INDIRECT(ADDRESS(ROW(), COLUMN())),0,-1)="",VLOOKUP($G187,$A:$AAE,COLUMN(),FALSE),OFFSET(INDIRECT(ADDRESS(ROW(), COLUMN())),0,-1))</f>
        <v>面积*0</v>
      </c>
      <c r="AH187" s="12"/>
      <c r="AI187" s="31" t="str" cm="1">
        <f t="array" aca="1" ref="AI187" ca="1">IF(OFFSET(INDIRECT(ADDRESS(ROW(), COLUMN())),0,-1)="",VLOOKUP($G187,$A:$AAE,COLUMN(),FALSE),OFFSET(INDIRECT(ADDRESS(ROW(), COLUMN())),0,-1))</f>
        <v>-</v>
      </c>
      <c r="AJ187" s="12"/>
      <c r="AK187" s="31" cm="1">
        <f t="array" aca="1" ref="AK187" ca="1">IF(OFFSET(INDIRECT(ADDRESS(ROW(), COLUMN())),0,-1)="",VLOOKUP($G187,$A:$AAE,COLUMN(),FALSE),OFFSET(INDIRECT(ADDRESS(ROW(), COLUMN())),0,-1))</f>
        <v>0</v>
      </c>
      <c r="AL187" s="12"/>
      <c r="AM187" s="31" t="str" cm="1">
        <f t="array" aca="1" ref="AM187" ca="1">IF(OFFSET(INDIRECT(ADDRESS(ROW(), COLUMN())),0,-1)="",VLOOKUP($G187,$A:$AAE,COLUMN(),FALSE),OFFSET(INDIRECT(ADDRESS(ROW(), COLUMN())),0,-1))</f>
        <v>-</v>
      </c>
      <c r="AN187" s="12"/>
      <c r="AO187" s="31" cm="1">
        <f t="array" aca="1" ref="AO187" ca="1">IF(OFFSET(INDIRECT(ADDRESS(ROW(), COLUMN())),0,-1)="",VLOOKUP($G187,$A:$AAE,COLUMN(),FALSE),OFFSET(INDIRECT(ADDRESS(ROW(), COLUMN())),0,-1))</f>
        <v>0</v>
      </c>
      <c r="AP187" s="12"/>
      <c r="AQ187" s="31" t="str" cm="1">
        <f t="array" aca="1" ref="AQ187" ca="1">IF(OFFSET(INDIRECT(ADDRESS(ROW(), COLUMN())),0,-1)="",VLOOKUP($G187,$A:$AAE,COLUMN(),FALSE),OFFSET(INDIRECT(ADDRESS(ROW(), COLUMN())),0,-1))</f>
        <v>35平方米/岗位</v>
      </c>
      <c r="AR187" s="12"/>
      <c r="AS187" s="31" t="str" cm="1">
        <f t="array" aca="1" ref="AS187" ca="1">IF(OFFSET(INDIRECT(ADDRESS(ROW(), COLUMN())),0,-1)="",VLOOKUP($G187,$A:$AAE,COLUMN(),FALSE),OFFSET(INDIRECT(ADDRESS(ROW(), COLUMN())),0,-1))</f>
        <v>公服建筑面积/35</v>
      </c>
      <c r="AT187" s="12" t="s">
        <v>1589</v>
      </c>
      <c r="AU187" s="31" t="str" cm="1">
        <f t="array" aca="1" ref="AU187" ca="1">IF(OFFSET(INDIRECT(ADDRESS(ROW(), COLUMN())),0,-1)="",VLOOKUP($G187,$A:$AAE,COLUMN(),FALSE),OFFSET(INDIRECT(ADDRESS(ROW(), COLUMN())),0,-1))</f>
        <v>幼1.2个/班，小1.5个/班，初高1.0个/班，18个/100教工</v>
      </c>
      <c r="AV187" s="12" t="s">
        <v>1603</v>
      </c>
      <c r="AW187" s="31" t="str" cm="1">
        <f t="array" aca="1" ref="AW187" ca="1">IF(OFFSET(INDIRECT(ADDRESS(ROW(), COLUMN())),0,-1)="",VLOOKUP($G187,$A:$AAE,COLUMN(),FALSE),OFFSET(INDIRECT(ADDRESS(ROW(), COLUMN())),0,-1))</f>
        <v>班数幼*1.2+18*班数幼*5/100+班数小*1.5+18*班数小*2.5/100+班数初*1.0+18*班数初*4/100+班数高*1.0+18*班数高*5/100</v>
      </c>
      <c r="AX187" s="112"/>
      <c r="AY187" s="31" t="str" cm="1">
        <f t="array" aca="1" ref="AY187" ca="1">IF(OFFSET(INDIRECT(ADDRESS(ROW(), COLUMN())),0,-1)="",VLOOKUP($G187,$A:$AAE,COLUMN(),FALSE),OFFSET(INDIRECT(ADDRESS(ROW(), COLUMN())),0,-1))</f>
        <v>65立方米/公顷*日</v>
      </c>
      <c r="AZ187" s="112"/>
      <c r="BA187" s="31" t="str" cm="1">
        <f t="array" aca="1" ref="BA187" ca="1">IF(OFFSET(INDIRECT(ADDRESS(ROW(), COLUMN())),0,-1)="",VLOOKUP($G187,$A:$AAE,COLUMN(),FALSE),OFFSET(INDIRECT(ADDRESS(ROW(), COLUMN())),0,-1))</f>
        <v>用地面积*65</v>
      </c>
      <c r="BB187" s="112"/>
      <c r="BC187" s="31" cm="1">
        <f t="array" aca="1" ref="BC187" ca="1">IF(OFFSET(INDIRECT(ADDRESS(ROW(), COLUMN())),0,-1)="",VLOOKUP($G187,$A:$AAE,COLUMN(),FALSE),OFFSET(INDIRECT(ADDRESS(ROW(), COLUMN())),0,-1))</f>
        <v>0.85</v>
      </c>
      <c r="BD187" s="2"/>
      <c r="BE187" s="31" t="str" cm="1">
        <f t="array" aca="1" ref="BE187" ca="1">IF(OFFSET(INDIRECT(ADDRESS(ROW(), COLUMN())),0,-1)="",VLOOKUP($G187,$A:$AAE,COLUMN(),FALSE),OFFSET(INDIRECT(ADDRESS(ROW(), COLUMN())),0,-1))</f>
        <v>用水量*0.85</v>
      </c>
      <c r="BF187" s="2"/>
      <c r="BG187" s="31" t="str" cm="1">
        <f t="array" aca="1" ref="BG187" ca="1">IF(OFFSET(INDIRECT(ADDRESS(ROW(), COLUMN())),0,-1)="",VLOOKUP($G187,$A:$AAE,COLUMN(),FALSE),OFFSET(INDIRECT(ADDRESS(ROW(), COLUMN())),0,-1))</f>
        <v>50瓦/平方米</v>
      </c>
      <c r="BH187" s="2"/>
      <c r="BI187" s="31" cm="1">
        <f t="array" aca="1" ref="BI187" ca="1">IF(OFFSET(INDIRECT(ADDRESS(ROW(), COLUMN())),0,-1)="",VLOOKUP($G187,$A:$AAE,COLUMN(),FALSE),OFFSET(INDIRECT(ADDRESS(ROW(), COLUMN())),0,-1))</f>
        <v>0.7</v>
      </c>
      <c r="BJ187" s="2"/>
      <c r="BK187" s="31" t="str" cm="1">
        <f t="array" aca="1" ref="BK187" ca="1">IF(OFFSET(INDIRECT(ADDRESS(ROW(), COLUMN())),0,-1)="",VLOOKUP($G187,$A:$AAE,COLUMN(),FALSE),OFFSET(INDIRECT(ADDRESS(ROW(), COLUMN())),0,-1))</f>
        <v>地块建筑面积*50*0.7/1000</v>
      </c>
      <c r="BL187" s="2"/>
      <c r="BM187" s="31" t="str" cm="1">
        <f t="array" aca="1" ref="BM187" ca="1">IF(OFFSET(INDIRECT(ADDRESS(ROW(), COLUMN())),0,-1)="",VLOOKUP($G187,$A:$AAE,COLUMN(),FALSE),OFFSET(INDIRECT(ADDRESS(ROW(), COLUMN())),0,-1))</f>
        <v>1.0门/100平方米</v>
      </c>
      <c r="BN187" s="2"/>
      <c r="BO187" s="31" t="str" cm="1">
        <f t="array" aca="1" ref="BO187" ca="1">IF(OFFSET(INDIRECT(ADDRESS(ROW(), COLUMN())),0,-1)="",VLOOKUP($G187,$A:$AAE,COLUMN(),FALSE),OFFSET(INDIRECT(ADDRESS(ROW(), COLUMN())),0,-1))</f>
        <v>地块建筑面积*1.0/100</v>
      </c>
      <c r="BP187" s="2"/>
      <c r="BQ187" s="31" t="str" cm="1">
        <f t="array" aca="1" ref="BQ187" ca="1">IF(OFFSET(INDIRECT(ADDRESS(ROW(), COLUMN())),0,-1)="",VLOOKUP($G187,$A:$AAE,COLUMN(),FALSE),OFFSET(INDIRECT(ADDRESS(ROW(), COLUMN())),0,-1))</f>
        <v>0.3门/100平方米</v>
      </c>
      <c r="BR187" s="2"/>
      <c r="BS187" s="31" t="str" cm="1">
        <f t="array" aca="1" ref="BS187" ca="1">IF(OFFSET(INDIRECT(ADDRESS(ROW(), COLUMN())),0,-1)="",VLOOKUP($G187,$A:$AAE,COLUMN(),FALSE),OFFSET(INDIRECT(ADDRESS(ROW(), COLUMN())),0,-1))</f>
        <v>地块建筑面积*0.3/100</v>
      </c>
      <c r="BT187" s="2" t="s">
        <v>1717</v>
      </c>
      <c r="BU187" s="31" t="str" cm="1">
        <f t="array" aca="1" ref="BU187" ca="1">IF(OFFSET(INDIRECT(ADDRESS(ROW(), COLUMN())),0,-1)="",VLOOKUP($G187,$A:$AAE,COLUMN(),FALSE),OFFSET(INDIRECT(ADDRESS(ROW(), COLUMN())),0,-1))</f>
        <v>幼2.5次/生，小初0.9次/生，高0.6次/生，0.3分担率，幼63：37，小初95：5，高86：14</v>
      </c>
      <c r="BV187" s="2" t="s">
        <v>1734</v>
      </c>
      <c r="BW187" s="31" t="str" cm="1">
        <f t="array" aca="1" ref="BW187" ca="1">IF(OFFSET(INDIRECT(ADDRESS(ROW(), COLUMN())),0,-1)="",VLOOKUP($G187,$A:$AAE,COLUMN(),FALSE),OFFSET(INDIRECT(ADDRESS(ROW(), COLUMN())),0,-1))</f>
        <v>班数幼*30*2.5*0.3*0.63+班数小*45*0.9*0.3*0.95+班数初*50*0.9*0.3*0.95+班数高*50*0.6*0.3*0.86</v>
      </c>
      <c r="BX187" s="2" t="s">
        <v>1751</v>
      </c>
      <c r="BY187" s="31" t="str" cm="1">
        <f t="array" aca="1" ref="BY187" ca="1">IF(OFFSET(INDIRECT(ADDRESS(ROW(), COLUMN())),0,-1)="",VLOOKUP($G187,$A:$AAE,COLUMN(),FALSE),OFFSET(INDIRECT(ADDRESS(ROW(), COLUMN())),0,-1))</f>
        <v>班数幼*30*2.5*0.3*0.37+班数小*45*0.9*0.3*0.05+班数初*50*0.9*0.3*0.05+班数高*50*0.6*0.3*0.14</v>
      </c>
      <c r="BZ187" s="95"/>
      <c r="CA187" s="31" t="str" cm="1">
        <f t="array" aca="1" ref="CA187" ca="1">IF(OFFSET(INDIRECT(ADDRESS(ROW(), COLUMN())),0,-1)="",VLOOKUP($G187,$A:$AAE,COLUMN(),FALSE),OFFSET(INDIRECT(ADDRESS(ROW(), COLUMN())),0,-1))</f>
        <v>地块建筑面积*0.4</v>
      </c>
      <c r="CB187" s="12"/>
      <c r="CC187" s="31" t="str" cm="1">
        <f t="array" aca="1" ref="CC187" ca="1">IF(OFFSET(INDIRECT(ADDRESS(ROW(), COLUMN())),0,-1)="",VLOOKUP($G187,$A:$AAE,COLUMN(),FALSE),OFFSET(INDIRECT(ADDRESS(ROW(), COLUMN())),0,-1))</f>
        <v>地块建筑面积*0.4</v>
      </c>
      <c r="CD187" s="12"/>
      <c r="CE187" s="31" t="str" cm="1">
        <f t="array" aca="1" ref="CE187" ca="1">IF(OFFSET(INDIRECT(ADDRESS(ROW(), COLUMN())),0,-1)="",VLOOKUP($G187,$A:$AAE,COLUMN(),FALSE),OFFSET(INDIRECT(ADDRESS(ROW(), COLUMN())),0,-1))</f>
        <v>地块建筑面积*0.08</v>
      </c>
      <c r="CF187" s="12"/>
      <c r="CG187" s="31" t="str" cm="1">
        <f t="array" aca="1" ref="CG187" ca="1">IF(OFFSET(INDIRECT(ADDRESS(ROW(), COLUMN())),0,-1)="",VLOOKUP($G187,$A:$AAE,COLUMN(),FALSE),OFFSET(INDIRECT(ADDRESS(ROW(), COLUMN())),0,-1))</f>
        <v>地块建筑面积*0.08</v>
      </c>
      <c r="CH187" s="31"/>
      <c r="CI187" s="68" t="str" cm="1">
        <f t="array" aca="1" ref="CI187" ca="1">IF(OFFSET(INDIRECT(ADDRESS(ROW(), COLUMN())),0,-1)="",VLOOKUP($G187,$A:$AAE,COLUMN(),FALSE),OFFSET(INDIRECT(ADDRESS(ROW(), COLUMN())),0,-1))</f>
        <v>城镇建设用地</v>
      </c>
      <c r="CJ187" s="75" t="s">
        <v>1962</v>
      </c>
      <c r="CK187" s="78" t="str">
        <f t="shared" si="102"/>
        <v>唯一标识:A336#小高一贯制学校#城规</v>
      </c>
      <c r="CL187" s="78" t="str">
        <f t="shared" si="103"/>
        <v>性质名称:小高一贯制学校</v>
      </c>
      <c r="CM187" s="78" t="str">
        <f t="shared" si="104"/>
        <v>地块性质过滤:</v>
      </c>
      <c r="CN187" s="78" t="str">
        <f t="shared" si="105"/>
        <v>地块性质:A336</v>
      </c>
      <c r="CO187" s="78" t="str">
        <f t="shared" si="106"/>
        <v>地类标准:城规</v>
      </c>
      <c r="CP187" s="78" t="str">
        <f t="shared" si="107"/>
        <v>地块性质别称:A33(小高)</v>
      </c>
      <c r="CQ187" s="78" t="str">
        <f t="shared" si="108"/>
        <v>属性继承:A33#中小学用地#城规</v>
      </c>
      <c r="CR187" s="78" t="str">
        <f t="shared" si="109"/>
        <v>父类:A33</v>
      </c>
      <c r="CS187" s="78" t="str">
        <f t="shared" si="110"/>
        <v>级别继承:A33#中小学用地#城规</v>
      </c>
      <c r="CT187" s="78" t="str">
        <f t="shared" si="111"/>
        <v>级别层次:7</v>
      </c>
      <c r="CU187" s="78" t="str">
        <f t="shared" si="112"/>
        <v>级别:6A33</v>
      </c>
      <c r="CV187" s="78" t="str">
        <f t="shared" ca="1" si="113"/>
        <v>地块颜色:255,100,224</v>
      </c>
      <c r="CW187" s="78" t="str">
        <f t="shared" ca="1" si="114"/>
        <v>建筑面积公式:面积*容积率</v>
      </c>
      <c r="CX187" s="78" t="str">
        <f t="shared" ca="1" si="115"/>
        <v>住宅建筑面积公式:地块建筑面积*0</v>
      </c>
      <c r="CY187" s="78" t="str">
        <f t="shared" ca="1" si="116"/>
        <v>商服建筑面积公式:地块建筑面积*0</v>
      </c>
      <c r="CZ187" s="78" t="str">
        <f t="shared" ca="1" si="117"/>
        <v>商服中商业建筑面积公式:地块建筑面积*0</v>
      </c>
      <c r="DA187" s="78" t="str">
        <f t="shared" ca="1" si="118"/>
        <v>商服中办公建筑面积公式:地块建筑面积*0</v>
      </c>
      <c r="DB187" s="78" t="str">
        <f t="shared" ca="1" si="119"/>
        <v>公服建筑面积公式:地块建筑面积*1</v>
      </c>
      <c r="DC187" s="78" t="str">
        <f t="shared" ca="1" si="120"/>
        <v>工业建筑面积公式:地块建筑面积*0</v>
      </c>
      <c r="DD187" s="78" t="str">
        <f t="shared" ca="1" si="121"/>
        <v>市政建筑面积公式:地块建筑面积*0</v>
      </c>
      <c r="DE187" s="78" t="str">
        <f t="shared" ca="1" si="147"/>
        <v>绿地面积指定指标:面积*0</v>
      </c>
      <c r="DF187" s="78" t="str">
        <f t="shared" ca="1" si="148"/>
        <v>绿地面积指定公式:面积*0</v>
      </c>
      <c r="DG187" s="78" t="str">
        <f t="shared" ca="1" si="122"/>
        <v>户数指标:-</v>
      </c>
      <c r="DH187" s="78" t="str">
        <f t="shared" ca="1" si="123"/>
        <v>户数公式:0</v>
      </c>
      <c r="DI187" s="78" t="str">
        <f t="shared" ca="1" si="124"/>
        <v>人数指标:-</v>
      </c>
      <c r="DJ187" s="78" t="str">
        <f t="shared" ca="1" si="125"/>
        <v>人数公式:0</v>
      </c>
      <c r="DK187" s="78" t="str">
        <f t="shared" ca="1" si="126"/>
        <v>就业指标:35平方米/岗位</v>
      </c>
      <c r="DL187" s="78" t="str">
        <f t="shared" ca="1" si="127"/>
        <v>就业公式:公服建筑面积/35</v>
      </c>
      <c r="DM187" s="78" t="str">
        <f t="shared" ca="1" si="128"/>
        <v>机动车指标:幼1.2个/班，小1.5个/班，初高1.0个/班，18个/100教工</v>
      </c>
      <c r="DN187" s="78" t="str">
        <f t="shared" ca="1" si="129"/>
        <v>机动车公式:班数幼*1.2+18*班数幼*5/100+班数小*1.5+18*班数小*2.5/100+班数初*1.0+18*班数初*4/100+班数高*1.0+18*班数高*5/100</v>
      </c>
      <c r="DO187" s="78" t="str">
        <f t="shared" ca="1" si="130"/>
        <v>用水量指标:65立方米/公顷*日</v>
      </c>
      <c r="DP187" s="78" t="str">
        <f t="shared" ca="1" si="131"/>
        <v>用水量公式:用地面积*65</v>
      </c>
      <c r="DQ187" s="78" t="str">
        <f t="shared" ca="1" si="132"/>
        <v>污水折算系数:0.85</v>
      </c>
      <c r="DR187" s="78" t="str">
        <f t="shared" ca="1" si="133"/>
        <v>污水量公式:用水量*0.85</v>
      </c>
      <c r="DS187" s="78" t="str">
        <f t="shared" ca="1" si="134"/>
        <v>用电负荷指标:50瓦/平方米</v>
      </c>
      <c r="DT187" s="78" t="str">
        <f t="shared" ca="1" si="135"/>
        <v>同时率:0.7</v>
      </c>
      <c r="DU187" s="78" t="str">
        <f t="shared" ca="1" si="136"/>
        <v>用电量公式:地块建筑面积*50*0.7/1000</v>
      </c>
      <c r="DV187" s="78" t="str">
        <f t="shared" ca="1" si="137"/>
        <v>固话装机指标:1.0门/100平方米</v>
      </c>
      <c r="DW187" s="78" t="str">
        <f t="shared" ca="1" si="138"/>
        <v>固话量公式:地块建筑面积*1.0/100</v>
      </c>
      <c r="DX187" s="78" t="str">
        <f t="shared" ca="1" si="139"/>
        <v>有线电视指标:0.3门/100平方米</v>
      </c>
      <c r="DY187" s="78" t="str">
        <f t="shared" ca="1" si="140"/>
        <v>电视量公式:地块建筑面积*0.3/100</v>
      </c>
      <c r="DZ187" s="78" t="str">
        <f t="shared" ca="1" si="141"/>
        <v>高峰机动车生成量指标:幼2.5次/生，小初0.9次/生，高0.6次/生，0.3分担率，幼63：37，小初95：5，高86：14</v>
      </c>
      <c r="EA187" s="78" t="str">
        <f t="shared" ca="1" si="142"/>
        <v>高峰机动车吸引量公式:班数幼*30*2.5*0.3*0.63+班数小*45*0.9*0.3*0.95+班数初*50*0.9*0.3*0.95+班数高*50*0.6*0.3*0.86</v>
      </c>
      <c r="EB187" s="78" t="str">
        <f t="shared" ca="1" si="143"/>
        <v>高峰机动车发生量公式:班数幼*30*2.5*0.3*0.37+班数小*45*0.9*0.3*0.05+班数初*50*0.9*0.3*0.05+班数高*50*0.6*0.3*0.14</v>
      </c>
      <c r="EC187" s="78" t="str">
        <f t="shared" ca="1" si="149"/>
        <v>地下空间指标:地块建筑面积*0.4</v>
      </c>
      <c r="ED187" s="78" t="str">
        <f t="shared" ca="1" si="144"/>
        <v>地下空间公式:地块建筑面积*0.4</v>
      </c>
      <c r="EE187" s="78" t="str">
        <f t="shared" ca="1" si="150"/>
        <v>人防指标:地块建筑面积*0.08</v>
      </c>
      <c r="EF187" s="78" t="str">
        <f t="shared" ca="1" si="145"/>
        <v>人防公式:地块建筑面积*0.08</v>
      </c>
      <c r="EG187" s="78" t="str">
        <f t="shared" ca="1" si="152"/>
        <v>用地构成:城镇建设用地</v>
      </c>
      <c r="EH187" s="78" t="s">
        <v>1962</v>
      </c>
      <c r="EI187" s="79" t="str">
        <f t="shared" ca="1" si="151"/>
        <v>唯一标识:A336#小高一贯制学校#城规;性质名称:小高一贯制学校;地块性质过滤:;地块性质:A336;地类标准:城规;地块性质别称:A33(小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7" t="s">
        <v>1962</v>
      </c>
    </row>
    <row r="188" spans="1:140" ht="16.5" x14ac:dyDescent="0.2">
      <c r="A188" s="49" t="str">
        <f t="shared" si="146"/>
        <v>A337#幼高一贯制学校#城规</v>
      </c>
      <c r="B188" s="49" t="s">
        <v>296</v>
      </c>
      <c r="C188" s="49"/>
      <c r="D188" s="49" t="s">
        <v>855</v>
      </c>
      <c r="E188" s="49" t="s">
        <v>1276</v>
      </c>
      <c r="F188" s="49" t="s">
        <v>1321</v>
      </c>
      <c r="G188" s="49" t="s">
        <v>75</v>
      </c>
      <c r="H188" s="49" t="s">
        <v>847</v>
      </c>
      <c r="I188" s="49" t="s">
        <v>75</v>
      </c>
      <c r="J188" s="49">
        <v>7</v>
      </c>
      <c r="K188" s="49" t="s">
        <v>1501</v>
      </c>
      <c r="L188" s="49"/>
      <c r="M188" s="68" t="str" cm="1">
        <f t="array" aca="1" ref="M188" ca="1">IF(OFFSET(INDIRECT(ADDRESS(ROW(), COLUMN())),0,-1)="",VLOOKUP($G188,$A:$AAE,COLUMN(),FALSE),OFFSET(INDIRECT(ADDRESS(ROW(), COLUMN())),0,-1))</f>
        <v>255,100,224</v>
      </c>
      <c r="N188" s="31"/>
      <c r="O188" s="68" t="str" cm="1">
        <f t="array" aca="1" ref="O188" ca="1">IF(OFFSET(INDIRECT(ADDRESS(ROW(), COLUMN())),0,-1)="",VLOOKUP($G188,$A:$AAE,COLUMN(),FALSE),OFFSET(INDIRECT(ADDRESS(ROW(), COLUMN())),0,-1))</f>
        <v>面积*容积率</v>
      </c>
      <c r="P188" s="31"/>
      <c r="Q188" s="31" t="str" cm="1">
        <f t="array" aca="1" ref="Q188" ca="1">IF(OFFSET(INDIRECT(ADDRESS(ROW(), COLUMN())),0,-1)="",VLOOKUP($G188,$A:$AAE,COLUMN(),FALSE),OFFSET(INDIRECT(ADDRESS(ROW(), COLUMN())),0,-1))</f>
        <v>地块建筑面积*0</v>
      </c>
      <c r="R188" s="31"/>
      <c r="S188" s="31" t="str" cm="1">
        <f t="array" aca="1" ref="S188" ca="1">IF(OFFSET(INDIRECT(ADDRESS(ROW(), COLUMN())),0,-1)="",VLOOKUP($G188,$A:$AAE,COLUMN(),FALSE),OFFSET(INDIRECT(ADDRESS(ROW(), COLUMN())),0,-1))</f>
        <v>地块建筑面积*0</v>
      </c>
      <c r="T188" s="31"/>
      <c r="U188" s="31" t="str" cm="1">
        <f t="array" aca="1" ref="U188" ca="1">IF(OFFSET(INDIRECT(ADDRESS(ROW(), COLUMN())),0,-1)="",VLOOKUP($G188,$A:$AAE,COLUMN(),FALSE),OFFSET(INDIRECT(ADDRESS(ROW(), COLUMN())),0,-1))</f>
        <v>地块建筑面积*0</v>
      </c>
      <c r="V188" s="31"/>
      <c r="W188" s="68" t="str" cm="1">
        <f t="array" aca="1" ref="W188" ca="1">IF(OFFSET(INDIRECT(ADDRESS(ROW(), COLUMN())),0,-1)="",VLOOKUP($G188,$A:$AAE,COLUMN(),FALSE),OFFSET(INDIRECT(ADDRESS(ROW(), COLUMN())),0,-1))</f>
        <v>地块建筑面积*0</v>
      </c>
      <c r="X188" s="31"/>
      <c r="Y188" s="31" t="str" cm="1">
        <f t="array" aca="1" ref="Y188" ca="1">IF(OFFSET(INDIRECT(ADDRESS(ROW(), COLUMN())),0,-1)="",VLOOKUP($G188,$A:$AAE,COLUMN(),FALSE),OFFSET(INDIRECT(ADDRESS(ROW(), COLUMN())),0,-1))</f>
        <v>地块建筑面积*1</v>
      </c>
      <c r="Z188" s="31"/>
      <c r="AA188" s="31" t="str" cm="1">
        <f t="array" aca="1" ref="AA188" ca="1">IF(OFFSET(INDIRECT(ADDRESS(ROW(), COLUMN())),0,-1)="",VLOOKUP($G188,$A:$AAE,COLUMN(),FALSE),OFFSET(INDIRECT(ADDRESS(ROW(), COLUMN())),0,-1))</f>
        <v>地块建筑面积*0</v>
      </c>
      <c r="AB188" s="31"/>
      <c r="AC188" s="31" t="str" cm="1">
        <f t="array" aca="1" ref="AC188" ca="1">IF(OFFSET(INDIRECT(ADDRESS(ROW(), COLUMN())),0,-1)="",VLOOKUP($G188,$A:$AAE,COLUMN(),FALSE),OFFSET(INDIRECT(ADDRESS(ROW(), COLUMN())),0,-1))</f>
        <v>地块建筑面积*0</v>
      </c>
      <c r="AD188" s="31"/>
      <c r="AE188" s="31" t="str" cm="1">
        <f t="array" aca="1" ref="AE188" ca="1">IF(OFFSET(INDIRECT(ADDRESS(ROW(), COLUMN())),0,-1)="",VLOOKUP($G188,$A:$AAE,COLUMN(),FALSE),OFFSET(INDIRECT(ADDRESS(ROW(), COLUMN())),0,-1))</f>
        <v>面积*0</v>
      </c>
      <c r="AF188" s="31"/>
      <c r="AG188" s="31" t="str" cm="1">
        <f t="array" aca="1" ref="AG188" ca="1">IF(OFFSET(INDIRECT(ADDRESS(ROW(), COLUMN())),0,-1)="",VLOOKUP($G188,$A:$AAE,COLUMN(),FALSE),OFFSET(INDIRECT(ADDRESS(ROW(), COLUMN())),0,-1))</f>
        <v>面积*0</v>
      </c>
      <c r="AH188" s="12"/>
      <c r="AI188" s="31" t="str" cm="1">
        <f t="array" aca="1" ref="AI188" ca="1">IF(OFFSET(INDIRECT(ADDRESS(ROW(), COLUMN())),0,-1)="",VLOOKUP($G188,$A:$AAE,COLUMN(),FALSE),OFFSET(INDIRECT(ADDRESS(ROW(), COLUMN())),0,-1))</f>
        <v>-</v>
      </c>
      <c r="AJ188" s="12"/>
      <c r="AK188" s="31" cm="1">
        <f t="array" aca="1" ref="AK188" ca="1">IF(OFFSET(INDIRECT(ADDRESS(ROW(), COLUMN())),0,-1)="",VLOOKUP($G188,$A:$AAE,COLUMN(),FALSE),OFFSET(INDIRECT(ADDRESS(ROW(), COLUMN())),0,-1))</f>
        <v>0</v>
      </c>
      <c r="AL188" s="12"/>
      <c r="AM188" s="31" t="str" cm="1">
        <f t="array" aca="1" ref="AM188" ca="1">IF(OFFSET(INDIRECT(ADDRESS(ROW(), COLUMN())),0,-1)="",VLOOKUP($G188,$A:$AAE,COLUMN(),FALSE),OFFSET(INDIRECT(ADDRESS(ROW(), COLUMN())),0,-1))</f>
        <v>-</v>
      </c>
      <c r="AN188" s="12"/>
      <c r="AO188" s="31" cm="1">
        <f t="array" aca="1" ref="AO188" ca="1">IF(OFFSET(INDIRECT(ADDRESS(ROW(), COLUMN())),0,-1)="",VLOOKUP($G188,$A:$AAE,COLUMN(),FALSE),OFFSET(INDIRECT(ADDRESS(ROW(), COLUMN())),0,-1))</f>
        <v>0</v>
      </c>
      <c r="AP188" s="12"/>
      <c r="AQ188" s="31" t="str" cm="1">
        <f t="array" aca="1" ref="AQ188" ca="1">IF(OFFSET(INDIRECT(ADDRESS(ROW(), COLUMN())),0,-1)="",VLOOKUP($G188,$A:$AAE,COLUMN(),FALSE),OFFSET(INDIRECT(ADDRESS(ROW(), COLUMN())),0,-1))</f>
        <v>35平方米/岗位</v>
      </c>
      <c r="AR188" s="12"/>
      <c r="AS188" s="31" t="str" cm="1">
        <f t="array" aca="1" ref="AS188" ca="1">IF(OFFSET(INDIRECT(ADDRESS(ROW(), COLUMN())),0,-1)="",VLOOKUP($G188,$A:$AAE,COLUMN(),FALSE),OFFSET(INDIRECT(ADDRESS(ROW(), COLUMN())),0,-1))</f>
        <v>公服建筑面积/35</v>
      </c>
      <c r="AT188" s="12" t="s">
        <v>1589</v>
      </c>
      <c r="AU188" s="31" t="str" cm="1">
        <f t="array" aca="1" ref="AU188" ca="1">IF(OFFSET(INDIRECT(ADDRESS(ROW(), COLUMN())),0,-1)="",VLOOKUP($G188,$A:$AAE,COLUMN(),FALSE),OFFSET(INDIRECT(ADDRESS(ROW(), COLUMN())),0,-1))</f>
        <v>幼1.2个/班，小1.5个/班，初高1.0个/班，18个/100教工</v>
      </c>
      <c r="AV188" s="12" t="s">
        <v>1603</v>
      </c>
      <c r="AW188" s="31" t="str" cm="1">
        <f t="array" aca="1" ref="AW188" ca="1">IF(OFFSET(INDIRECT(ADDRESS(ROW(), COLUMN())),0,-1)="",VLOOKUP($G188,$A:$AAE,COLUMN(),FALSE),OFFSET(INDIRECT(ADDRESS(ROW(), COLUMN())),0,-1))</f>
        <v>班数幼*1.2+18*班数幼*5/100+班数小*1.5+18*班数小*2.5/100+班数初*1.0+18*班数初*4/100+班数高*1.0+18*班数高*5/100</v>
      </c>
      <c r="AX188" s="112"/>
      <c r="AY188" s="31" t="str" cm="1">
        <f t="array" aca="1" ref="AY188" ca="1">IF(OFFSET(INDIRECT(ADDRESS(ROW(), COLUMN())),0,-1)="",VLOOKUP($G188,$A:$AAE,COLUMN(),FALSE),OFFSET(INDIRECT(ADDRESS(ROW(), COLUMN())),0,-1))</f>
        <v>65立方米/公顷*日</v>
      </c>
      <c r="AZ188" s="112"/>
      <c r="BA188" s="31" t="str" cm="1">
        <f t="array" aca="1" ref="BA188" ca="1">IF(OFFSET(INDIRECT(ADDRESS(ROW(), COLUMN())),0,-1)="",VLOOKUP($G188,$A:$AAE,COLUMN(),FALSE),OFFSET(INDIRECT(ADDRESS(ROW(), COLUMN())),0,-1))</f>
        <v>用地面积*65</v>
      </c>
      <c r="BB188" s="112"/>
      <c r="BC188" s="31" cm="1">
        <f t="array" aca="1" ref="BC188" ca="1">IF(OFFSET(INDIRECT(ADDRESS(ROW(), COLUMN())),0,-1)="",VLOOKUP($G188,$A:$AAE,COLUMN(),FALSE),OFFSET(INDIRECT(ADDRESS(ROW(), COLUMN())),0,-1))</f>
        <v>0.85</v>
      </c>
      <c r="BD188" s="2"/>
      <c r="BE188" s="31" t="str" cm="1">
        <f t="array" aca="1" ref="BE188" ca="1">IF(OFFSET(INDIRECT(ADDRESS(ROW(), COLUMN())),0,-1)="",VLOOKUP($G188,$A:$AAE,COLUMN(),FALSE),OFFSET(INDIRECT(ADDRESS(ROW(), COLUMN())),0,-1))</f>
        <v>用水量*0.85</v>
      </c>
      <c r="BF188" s="2"/>
      <c r="BG188" s="31" t="str" cm="1">
        <f t="array" aca="1" ref="BG188" ca="1">IF(OFFSET(INDIRECT(ADDRESS(ROW(), COLUMN())),0,-1)="",VLOOKUP($G188,$A:$AAE,COLUMN(),FALSE),OFFSET(INDIRECT(ADDRESS(ROW(), COLUMN())),0,-1))</f>
        <v>50瓦/平方米</v>
      </c>
      <c r="BH188" s="2"/>
      <c r="BI188" s="31" cm="1">
        <f t="array" aca="1" ref="BI188" ca="1">IF(OFFSET(INDIRECT(ADDRESS(ROW(), COLUMN())),0,-1)="",VLOOKUP($G188,$A:$AAE,COLUMN(),FALSE),OFFSET(INDIRECT(ADDRESS(ROW(), COLUMN())),0,-1))</f>
        <v>0.7</v>
      </c>
      <c r="BJ188" s="2"/>
      <c r="BK188" s="31" t="str" cm="1">
        <f t="array" aca="1" ref="BK188" ca="1">IF(OFFSET(INDIRECT(ADDRESS(ROW(), COLUMN())),0,-1)="",VLOOKUP($G188,$A:$AAE,COLUMN(),FALSE),OFFSET(INDIRECT(ADDRESS(ROW(), COLUMN())),0,-1))</f>
        <v>地块建筑面积*50*0.7/1000</v>
      </c>
      <c r="BL188" s="2"/>
      <c r="BM188" s="31" t="str" cm="1">
        <f t="array" aca="1" ref="BM188" ca="1">IF(OFFSET(INDIRECT(ADDRESS(ROW(), COLUMN())),0,-1)="",VLOOKUP($G188,$A:$AAE,COLUMN(),FALSE),OFFSET(INDIRECT(ADDRESS(ROW(), COLUMN())),0,-1))</f>
        <v>1.0门/100平方米</v>
      </c>
      <c r="BN188" s="2"/>
      <c r="BO188" s="31" t="str" cm="1">
        <f t="array" aca="1" ref="BO188" ca="1">IF(OFFSET(INDIRECT(ADDRESS(ROW(), COLUMN())),0,-1)="",VLOOKUP($G188,$A:$AAE,COLUMN(),FALSE),OFFSET(INDIRECT(ADDRESS(ROW(), COLUMN())),0,-1))</f>
        <v>地块建筑面积*1.0/100</v>
      </c>
      <c r="BP188" s="2"/>
      <c r="BQ188" s="31" t="str" cm="1">
        <f t="array" aca="1" ref="BQ188" ca="1">IF(OFFSET(INDIRECT(ADDRESS(ROW(), COLUMN())),0,-1)="",VLOOKUP($G188,$A:$AAE,COLUMN(),FALSE),OFFSET(INDIRECT(ADDRESS(ROW(), COLUMN())),0,-1))</f>
        <v>0.3门/100平方米</v>
      </c>
      <c r="BR188" s="2"/>
      <c r="BS188" s="31" t="str" cm="1">
        <f t="array" aca="1" ref="BS188" ca="1">IF(OFFSET(INDIRECT(ADDRESS(ROW(), COLUMN())),0,-1)="",VLOOKUP($G188,$A:$AAE,COLUMN(),FALSE),OFFSET(INDIRECT(ADDRESS(ROW(), COLUMN())),0,-1))</f>
        <v>地块建筑面积*0.3/100</v>
      </c>
      <c r="BT188" s="2" t="s">
        <v>1717</v>
      </c>
      <c r="BU188" s="31" t="str" cm="1">
        <f t="array" aca="1" ref="BU188" ca="1">IF(OFFSET(INDIRECT(ADDRESS(ROW(), COLUMN())),0,-1)="",VLOOKUP($G188,$A:$AAE,COLUMN(),FALSE),OFFSET(INDIRECT(ADDRESS(ROW(), COLUMN())),0,-1))</f>
        <v>幼2.5次/生，小初0.9次/生，高0.6次/生，0.3分担率，幼63：37，小初95：5，高86：14</v>
      </c>
      <c r="BV188" s="2" t="s">
        <v>1734</v>
      </c>
      <c r="BW188" s="31" t="str" cm="1">
        <f t="array" aca="1" ref="BW188" ca="1">IF(OFFSET(INDIRECT(ADDRESS(ROW(), COLUMN())),0,-1)="",VLOOKUP($G188,$A:$AAE,COLUMN(),FALSE),OFFSET(INDIRECT(ADDRESS(ROW(), COLUMN())),0,-1))</f>
        <v>班数幼*30*2.5*0.3*0.63+班数小*45*0.9*0.3*0.95+班数初*50*0.9*0.3*0.95+班数高*50*0.6*0.3*0.86</v>
      </c>
      <c r="BX188" s="2" t="s">
        <v>1751</v>
      </c>
      <c r="BY188" s="31" t="str" cm="1">
        <f t="array" aca="1" ref="BY188" ca="1">IF(OFFSET(INDIRECT(ADDRESS(ROW(), COLUMN())),0,-1)="",VLOOKUP($G188,$A:$AAE,COLUMN(),FALSE),OFFSET(INDIRECT(ADDRESS(ROW(), COLUMN())),0,-1))</f>
        <v>班数幼*30*2.5*0.3*0.37+班数小*45*0.9*0.3*0.05+班数初*50*0.9*0.3*0.05+班数高*50*0.6*0.3*0.14</v>
      </c>
      <c r="BZ188" s="95"/>
      <c r="CA188" s="31" t="str" cm="1">
        <f t="array" aca="1" ref="CA188" ca="1">IF(OFFSET(INDIRECT(ADDRESS(ROW(), COLUMN())),0,-1)="",VLOOKUP($G188,$A:$AAE,COLUMN(),FALSE),OFFSET(INDIRECT(ADDRESS(ROW(), COLUMN())),0,-1))</f>
        <v>地块建筑面积*0.4</v>
      </c>
      <c r="CB188" s="12"/>
      <c r="CC188" s="31" t="str" cm="1">
        <f t="array" aca="1" ref="CC188" ca="1">IF(OFFSET(INDIRECT(ADDRESS(ROW(), COLUMN())),0,-1)="",VLOOKUP($G188,$A:$AAE,COLUMN(),FALSE),OFFSET(INDIRECT(ADDRESS(ROW(), COLUMN())),0,-1))</f>
        <v>地块建筑面积*0.4</v>
      </c>
      <c r="CD188" s="12"/>
      <c r="CE188" s="31" t="str" cm="1">
        <f t="array" aca="1" ref="CE188" ca="1">IF(OFFSET(INDIRECT(ADDRESS(ROW(), COLUMN())),0,-1)="",VLOOKUP($G188,$A:$AAE,COLUMN(),FALSE),OFFSET(INDIRECT(ADDRESS(ROW(), COLUMN())),0,-1))</f>
        <v>地块建筑面积*0.08</v>
      </c>
      <c r="CF188" s="12"/>
      <c r="CG188" s="31" t="str" cm="1">
        <f t="array" aca="1" ref="CG188" ca="1">IF(OFFSET(INDIRECT(ADDRESS(ROW(), COLUMN())),0,-1)="",VLOOKUP($G188,$A:$AAE,COLUMN(),FALSE),OFFSET(INDIRECT(ADDRESS(ROW(), COLUMN())),0,-1))</f>
        <v>地块建筑面积*0.08</v>
      </c>
      <c r="CH188" s="31"/>
      <c r="CI188" s="68" t="str" cm="1">
        <f t="array" aca="1" ref="CI188" ca="1">IF(OFFSET(INDIRECT(ADDRESS(ROW(), COLUMN())),0,-1)="",VLOOKUP($G188,$A:$AAE,COLUMN(),FALSE),OFFSET(INDIRECT(ADDRESS(ROW(), COLUMN())),0,-1))</f>
        <v>城镇建设用地</v>
      </c>
      <c r="CJ188" s="75" t="s">
        <v>1962</v>
      </c>
      <c r="CK188" s="78" t="str">
        <f t="shared" si="102"/>
        <v>唯一标识:A337#幼高一贯制学校#城规</v>
      </c>
      <c r="CL188" s="78" t="str">
        <f t="shared" si="103"/>
        <v>性质名称:幼高一贯制学校</v>
      </c>
      <c r="CM188" s="78" t="str">
        <f t="shared" si="104"/>
        <v>地块性质过滤:</v>
      </c>
      <c r="CN188" s="78" t="str">
        <f t="shared" si="105"/>
        <v>地块性质:A337</v>
      </c>
      <c r="CO188" s="78" t="str">
        <f t="shared" si="106"/>
        <v>地类标准:城规</v>
      </c>
      <c r="CP188" s="78" t="str">
        <f t="shared" si="107"/>
        <v>地块性质别称:A33(幼高)</v>
      </c>
      <c r="CQ188" s="78" t="str">
        <f t="shared" si="108"/>
        <v>属性继承:A33#中小学用地#城规</v>
      </c>
      <c r="CR188" s="78" t="str">
        <f t="shared" si="109"/>
        <v>父类:A33</v>
      </c>
      <c r="CS188" s="78" t="str">
        <f t="shared" si="110"/>
        <v>级别继承:A33#中小学用地#城规</v>
      </c>
      <c r="CT188" s="78" t="str">
        <f t="shared" si="111"/>
        <v>级别层次:7</v>
      </c>
      <c r="CU188" s="78" t="str">
        <f t="shared" si="112"/>
        <v>级别:6A33</v>
      </c>
      <c r="CV188" s="78" t="str">
        <f t="shared" ca="1" si="113"/>
        <v>地块颜色:255,100,224</v>
      </c>
      <c r="CW188" s="78" t="str">
        <f t="shared" ca="1" si="114"/>
        <v>建筑面积公式:面积*容积率</v>
      </c>
      <c r="CX188" s="78" t="str">
        <f t="shared" ca="1" si="115"/>
        <v>住宅建筑面积公式:地块建筑面积*0</v>
      </c>
      <c r="CY188" s="78" t="str">
        <f t="shared" ca="1" si="116"/>
        <v>商服建筑面积公式:地块建筑面积*0</v>
      </c>
      <c r="CZ188" s="78" t="str">
        <f t="shared" ca="1" si="117"/>
        <v>商服中商业建筑面积公式:地块建筑面积*0</v>
      </c>
      <c r="DA188" s="78" t="str">
        <f t="shared" ca="1" si="118"/>
        <v>商服中办公建筑面积公式:地块建筑面积*0</v>
      </c>
      <c r="DB188" s="78" t="str">
        <f t="shared" ca="1" si="119"/>
        <v>公服建筑面积公式:地块建筑面积*1</v>
      </c>
      <c r="DC188" s="78" t="str">
        <f t="shared" ca="1" si="120"/>
        <v>工业建筑面积公式:地块建筑面积*0</v>
      </c>
      <c r="DD188" s="78" t="str">
        <f t="shared" ca="1" si="121"/>
        <v>市政建筑面积公式:地块建筑面积*0</v>
      </c>
      <c r="DE188" s="78" t="str">
        <f t="shared" ca="1" si="147"/>
        <v>绿地面积指定指标:面积*0</v>
      </c>
      <c r="DF188" s="78" t="str">
        <f t="shared" ca="1" si="148"/>
        <v>绿地面积指定公式:面积*0</v>
      </c>
      <c r="DG188" s="78" t="str">
        <f t="shared" ca="1" si="122"/>
        <v>户数指标:-</v>
      </c>
      <c r="DH188" s="78" t="str">
        <f t="shared" ca="1" si="123"/>
        <v>户数公式:0</v>
      </c>
      <c r="DI188" s="78" t="str">
        <f t="shared" ca="1" si="124"/>
        <v>人数指标:-</v>
      </c>
      <c r="DJ188" s="78" t="str">
        <f t="shared" ca="1" si="125"/>
        <v>人数公式:0</v>
      </c>
      <c r="DK188" s="78" t="str">
        <f t="shared" ca="1" si="126"/>
        <v>就业指标:35平方米/岗位</v>
      </c>
      <c r="DL188" s="78" t="str">
        <f t="shared" ca="1" si="127"/>
        <v>就业公式:公服建筑面积/35</v>
      </c>
      <c r="DM188" s="78" t="str">
        <f t="shared" ca="1" si="128"/>
        <v>机动车指标:幼1.2个/班，小1.5个/班，初高1.0个/班，18个/100教工</v>
      </c>
      <c r="DN188" s="78" t="str">
        <f t="shared" ca="1" si="129"/>
        <v>机动车公式:班数幼*1.2+18*班数幼*5/100+班数小*1.5+18*班数小*2.5/100+班数初*1.0+18*班数初*4/100+班数高*1.0+18*班数高*5/100</v>
      </c>
      <c r="DO188" s="78" t="str">
        <f t="shared" ca="1" si="130"/>
        <v>用水量指标:65立方米/公顷*日</v>
      </c>
      <c r="DP188" s="78" t="str">
        <f t="shared" ca="1" si="131"/>
        <v>用水量公式:用地面积*65</v>
      </c>
      <c r="DQ188" s="78" t="str">
        <f t="shared" ca="1" si="132"/>
        <v>污水折算系数:0.85</v>
      </c>
      <c r="DR188" s="78" t="str">
        <f t="shared" ca="1" si="133"/>
        <v>污水量公式:用水量*0.85</v>
      </c>
      <c r="DS188" s="78" t="str">
        <f t="shared" ca="1" si="134"/>
        <v>用电负荷指标:50瓦/平方米</v>
      </c>
      <c r="DT188" s="78" t="str">
        <f t="shared" ca="1" si="135"/>
        <v>同时率:0.7</v>
      </c>
      <c r="DU188" s="78" t="str">
        <f t="shared" ca="1" si="136"/>
        <v>用电量公式:地块建筑面积*50*0.7/1000</v>
      </c>
      <c r="DV188" s="78" t="str">
        <f t="shared" ca="1" si="137"/>
        <v>固话装机指标:1.0门/100平方米</v>
      </c>
      <c r="DW188" s="78" t="str">
        <f t="shared" ca="1" si="138"/>
        <v>固话量公式:地块建筑面积*1.0/100</v>
      </c>
      <c r="DX188" s="78" t="str">
        <f t="shared" ca="1" si="139"/>
        <v>有线电视指标:0.3门/100平方米</v>
      </c>
      <c r="DY188" s="78" t="str">
        <f t="shared" ca="1" si="140"/>
        <v>电视量公式:地块建筑面积*0.3/100</v>
      </c>
      <c r="DZ188" s="78" t="str">
        <f t="shared" ca="1" si="141"/>
        <v>高峰机动车生成量指标:幼2.5次/生，小初0.9次/生，高0.6次/生，0.3分担率，幼63：37，小初95：5，高86：14</v>
      </c>
      <c r="EA188" s="78" t="str">
        <f t="shared" ca="1" si="142"/>
        <v>高峰机动车吸引量公式:班数幼*30*2.5*0.3*0.63+班数小*45*0.9*0.3*0.95+班数初*50*0.9*0.3*0.95+班数高*50*0.6*0.3*0.86</v>
      </c>
      <c r="EB188" s="78" t="str">
        <f t="shared" ca="1" si="143"/>
        <v>高峰机动车发生量公式:班数幼*30*2.5*0.3*0.37+班数小*45*0.9*0.3*0.05+班数初*50*0.9*0.3*0.05+班数高*50*0.6*0.3*0.14</v>
      </c>
      <c r="EC188" s="78" t="str">
        <f t="shared" ca="1" si="149"/>
        <v>地下空间指标:地块建筑面积*0.4</v>
      </c>
      <c r="ED188" s="78" t="str">
        <f t="shared" ca="1" si="144"/>
        <v>地下空间公式:地块建筑面积*0.4</v>
      </c>
      <c r="EE188" s="78" t="str">
        <f t="shared" ca="1" si="150"/>
        <v>人防指标:地块建筑面积*0.08</v>
      </c>
      <c r="EF188" s="78" t="str">
        <f t="shared" ca="1" si="145"/>
        <v>人防公式:地块建筑面积*0.08</v>
      </c>
      <c r="EG188" s="78" t="str">
        <f t="shared" ca="1" si="152"/>
        <v>用地构成:城镇建设用地</v>
      </c>
      <c r="EH188" s="78" t="s">
        <v>1962</v>
      </c>
      <c r="EI188" s="79" t="str">
        <f t="shared" ca="1" si="151"/>
        <v>唯一标识:A337#幼高一贯制学校#城规;性质名称:幼高一贯制学校;地块性质过滤:;地块性质:A337;地类标准:城规;地块性质别称:A33(幼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8" t="s">
        <v>1962</v>
      </c>
    </row>
    <row r="189" spans="1:140" ht="16.5" x14ac:dyDescent="0.2">
      <c r="A189" s="49" t="str">
        <f t="shared" si="146"/>
        <v>A34#特殊教育用地#城规</v>
      </c>
      <c r="B189" s="49" t="s">
        <v>297</v>
      </c>
      <c r="C189" s="49"/>
      <c r="D189" s="49" t="s">
        <v>856</v>
      </c>
      <c r="E189" s="49" t="s">
        <v>1276</v>
      </c>
      <c r="F189" s="49"/>
      <c r="G189" s="49" t="s">
        <v>67</v>
      </c>
      <c r="H189" s="49" t="s">
        <v>844</v>
      </c>
      <c r="I189" s="49" t="s">
        <v>67</v>
      </c>
      <c r="J189" s="49">
        <v>6</v>
      </c>
      <c r="K189" s="49" t="s">
        <v>1500</v>
      </c>
      <c r="L189" s="49"/>
      <c r="M189" s="49" t="str" cm="1">
        <f t="array" aca="1" ref="M189" ca="1">IF(OFFSET(INDIRECT(ADDRESS(ROW(), COLUMN())),0,-1)="",VLOOKUP($G189,$A:$AAE,COLUMN(),FALSE),OFFSET(INDIRECT(ADDRESS(ROW(), COLUMN())),0,-1))</f>
        <v>255,100,224</v>
      </c>
      <c r="N189" s="12"/>
      <c r="O189" s="49" t="str" cm="1">
        <f t="array" aca="1" ref="O189" ca="1">IF(OFFSET(INDIRECT(ADDRESS(ROW(), COLUMN())),0,-1)="",VLOOKUP($G189,$A:$AAE,COLUMN(),FALSE),OFFSET(INDIRECT(ADDRESS(ROW(), COLUMN())),0,-1))</f>
        <v>面积*容积率</v>
      </c>
      <c r="P189" s="12"/>
      <c r="Q189" s="12" t="str" cm="1">
        <f t="array" aca="1" ref="Q189" ca="1">IF(OFFSET(INDIRECT(ADDRESS(ROW(), COLUMN())),0,-1)="",VLOOKUP($G189,$A:$AAE,COLUMN(),FALSE),OFFSET(INDIRECT(ADDRESS(ROW(), COLUMN())),0,-1))</f>
        <v>地块建筑面积*0</v>
      </c>
      <c r="R189" s="12"/>
      <c r="S189" s="12" t="str" cm="1">
        <f t="array" aca="1" ref="S189" ca="1">IF(OFFSET(INDIRECT(ADDRESS(ROW(), COLUMN())),0,-1)="",VLOOKUP($G189,$A:$AAE,COLUMN(),FALSE),OFFSET(INDIRECT(ADDRESS(ROW(), COLUMN())),0,-1))</f>
        <v>地块建筑面积*0</v>
      </c>
      <c r="T189" s="12"/>
      <c r="U189" s="12" t="str" cm="1">
        <f t="array" aca="1" ref="U189" ca="1">IF(OFFSET(INDIRECT(ADDRESS(ROW(), COLUMN())),0,-1)="",VLOOKUP($G189,$A:$AAE,COLUMN(),FALSE),OFFSET(INDIRECT(ADDRESS(ROW(), COLUMN())),0,-1))</f>
        <v>地块建筑面积*0</v>
      </c>
      <c r="V189" s="12"/>
      <c r="W189" s="49" t="str" cm="1">
        <f t="array" aca="1" ref="W189" ca="1">IF(OFFSET(INDIRECT(ADDRESS(ROW(), COLUMN())),0,-1)="",VLOOKUP($G189,$A:$AAE,COLUMN(),FALSE),OFFSET(INDIRECT(ADDRESS(ROW(), COLUMN())),0,-1))</f>
        <v>地块建筑面积*0</v>
      </c>
      <c r="X189" s="12"/>
      <c r="Y189" s="12" t="str" cm="1">
        <f t="array" aca="1" ref="Y189" ca="1">IF(OFFSET(INDIRECT(ADDRESS(ROW(), COLUMN())),0,-1)="",VLOOKUP($G189,$A:$AAE,COLUMN(),FALSE),OFFSET(INDIRECT(ADDRESS(ROW(), COLUMN())),0,-1))</f>
        <v>地块建筑面积*1</v>
      </c>
      <c r="Z189" s="12"/>
      <c r="AA189" s="12" t="str" cm="1">
        <f t="array" aca="1" ref="AA189" ca="1">IF(OFFSET(INDIRECT(ADDRESS(ROW(), COLUMN())),0,-1)="",VLOOKUP($G189,$A:$AAE,COLUMN(),FALSE),OFFSET(INDIRECT(ADDRESS(ROW(), COLUMN())),0,-1))</f>
        <v>地块建筑面积*0</v>
      </c>
      <c r="AB189" s="12"/>
      <c r="AC189" s="12" t="str" cm="1">
        <f t="array" aca="1" ref="AC189" ca="1">IF(OFFSET(INDIRECT(ADDRESS(ROW(), COLUMN())),0,-1)="",VLOOKUP($G189,$A:$AAE,COLUMN(),FALSE),OFFSET(INDIRECT(ADDRESS(ROW(), COLUMN())),0,-1))</f>
        <v>地块建筑面积*0</v>
      </c>
      <c r="AD189" s="12"/>
      <c r="AE189" s="12" t="str" cm="1">
        <f t="array" aca="1" ref="AE189" ca="1">IF(OFFSET(INDIRECT(ADDRESS(ROW(), COLUMN())),0,-1)="",VLOOKUP($G189,$A:$AAE,COLUMN(),FALSE),OFFSET(INDIRECT(ADDRESS(ROW(), COLUMN())),0,-1))</f>
        <v>面积*0</v>
      </c>
      <c r="AF189" s="12"/>
      <c r="AG189" s="12" t="str" cm="1">
        <f t="array" aca="1" ref="AG189" ca="1">IF(OFFSET(INDIRECT(ADDRESS(ROW(), COLUMN())),0,-1)="",VLOOKUP($G189,$A:$AAE,COLUMN(),FALSE),OFFSET(INDIRECT(ADDRESS(ROW(), COLUMN())),0,-1))</f>
        <v>面积*0</v>
      </c>
      <c r="AH189" s="12"/>
      <c r="AI189" s="12" t="str" cm="1">
        <f t="array" aca="1" ref="AI189" ca="1">IF(OFFSET(INDIRECT(ADDRESS(ROW(), COLUMN())),0,-1)="",VLOOKUP($G189,$A:$AAE,COLUMN(),FALSE),OFFSET(INDIRECT(ADDRESS(ROW(), COLUMN())),0,-1))</f>
        <v>-</v>
      </c>
      <c r="AJ189" s="12"/>
      <c r="AK189" s="12" cm="1">
        <f t="array" aca="1" ref="AK189" ca="1">IF(OFFSET(INDIRECT(ADDRESS(ROW(), COLUMN())),0,-1)="",VLOOKUP($G189,$A:$AAE,COLUMN(),FALSE),OFFSET(INDIRECT(ADDRESS(ROW(), COLUMN())),0,-1))</f>
        <v>0</v>
      </c>
      <c r="AL189" s="12"/>
      <c r="AM189" s="12" t="str" cm="1">
        <f t="array" aca="1" ref="AM189" ca="1">IF(OFFSET(INDIRECT(ADDRESS(ROW(), COLUMN())),0,-1)="",VLOOKUP($G189,$A:$AAE,COLUMN(),FALSE),OFFSET(INDIRECT(ADDRESS(ROW(), COLUMN())),0,-1))</f>
        <v>-</v>
      </c>
      <c r="AN189" s="12"/>
      <c r="AO189" s="12" cm="1">
        <f t="array" aca="1" ref="AO189" ca="1">IF(OFFSET(INDIRECT(ADDRESS(ROW(), COLUMN())),0,-1)="",VLOOKUP($G189,$A:$AAE,COLUMN(),FALSE),OFFSET(INDIRECT(ADDRESS(ROW(), COLUMN())),0,-1))</f>
        <v>0</v>
      </c>
      <c r="AP189" s="12"/>
      <c r="AQ189" s="12" t="str" cm="1">
        <f t="array" aca="1" ref="AQ189" ca="1">IF(OFFSET(INDIRECT(ADDRESS(ROW(), COLUMN())),0,-1)="",VLOOKUP($G189,$A:$AAE,COLUMN(),FALSE),OFFSET(INDIRECT(ADDRESS(ROW(), COLUMN())),0,-1))</f>
        <v>35平方米/岗位</v>
      </c>
      <c r="AR189" s="12"/>
      <c r="AS189" s="12" t="str" cm="1">
        <f t="array" aca="1" ref="AS189" ca="1">IF(OFFSET(INDIRECT(ADDRESS(ROW(), COLUMN())),0,-1)="",VLOOKUP($G189,$A:$AAE,COLUMN(),FALSE),OFFSET(INDIRECT(ADDRESS(ROW(), COLUMN())),0,-1))</f>
        <v>公服建筑面积/35</v>
      </c>
      <c r="AT189" s="12"/>
      <c r="AU189" s="12" t="str" cm="1">
        <f t="array" aca="1" ref="AU189" ca="1">IF(OFFSET(INDIRECT(ADDRESS(ROW(), COLUMN())),0,-1)="",VLOOKUP($G189,$A:$AAE,COLUMN(),FALSE),OFFSET(INDIRECT(ADDRESS(ROW(), COLUMN())),0,-1))</f>
        <v>0.3个/100平方米</v>
      </c>
      <c r="AV189" s="12"/>
      <c r="AW189" s="12" t="str" cm="1">
        <f t="array" aca="1" ref="AW189" ca="1">IF(OFFSET(INDIRECT(ADDRESS(ROW(), COLUMN())),0,-1)="",VLOOKUP($G189,$A:$AAE,COLUMN(),FALSE),OFFSET(INDIRECT(ADDRESS(ROW(), COLUMN())),0,-1))</f>
        <v>地块建筑面积*0.3/100</v>
      </c>
      <c r="AX189" s="2"/>
      <c r="AY189" s="12" t="str" cm="1">
        <f t="array" aca="1" ref="AY189" ca="1">IF(OFFSET(INDIRECT(ADDRESS(ROW(), COLUMN())),0,-1)="",VLOOKUP($G189,$A:$AAE,COLUMN(),FALSE),OFFSET(INDIRECT(ADDRESS(ROW(), COLUMN())),0,-1))</f>
        <v>65立方米/公顷*日</v>
      </c>
      <c r="AZ189" s="2"/>
      <c r="BA189" s="12" t="str" cm="1">
        <f t="array" aca="1" ref="BA189" ca="1">IF(OFFSET(INDIRECT(ADDRESS(ROW(), COLUMN())),0,-1)="",VLOOKUP($G189,$A:$AAE,COLUMN(),FALSE),OFFSET(INDIRECT(ADDRESS(ROW(), COLUMN())),0,-1))</f>
        <v>用地面积*65</v>
      </c>
      <c r="BB189" s="2"/>
      <c r="BC189" s="12" cm="1">
        <f t="array" aca="1" ref="BC189" ca="1">IF(OFFSET(INDIRECT(ADDRESS(ROW(), COLUMN())),0,-1)="",VLOOKUP($G189,$A:$AAE,COLUMN(),FALSE),OFFSET(INDIRECT(ADDRESS(ROW(), COLUMN())),0,-1))</f>
        <v>0.85</v>
      </c>
      <c r="BD189" s="2"/>
      <c r="BE189" s="12" t="str" cm="1">
        <f t="array" aca="1" ref="BE189" ca="1">IF(OFFSET(INDIRECT(ADDRESS(ROW(), COLUMN())),0,-1)="",VLOOKUP($G189,$A:$AAE,COLUMN(),FALSE),OFFSET(INDIRECT(ADDRESS(ROW(), COLUMN())),0,-1))</f>
        <v>用水量*0.85</v>
      </c>
      <c r="BF189" s="2"/>
      <c r="BG189" s="12" t="str" cm="1">
        <f t="array" aca="1" ref="BG189" ca="1">IF(OFFSET(INDIRECT(ADDRESS(ROW(), COLUMN())),0,-1)="",VLOOKUP($G189,$A:$AAE,COLUMN(),FALSE),OFFSET(INDIRECT(ADDRESS(ROW(), COLUMN())),0,-1))</f>
        <v>50瓦/平方米</v>
      </c>
      <c r="BH189" s="2"/>
      <c r="BI189" s="12" cm="1">
        <f t="array" aca="1" ref="BI189" ca="1">IF(OFFSET(INDIRECT(ADDRESS(ROW(), COLUMN())),0,-1)="",VLOOKUP($G189,$A:$AAE,COLUMN(),FALSE),OFFSET(INDIRECT(ADDRESS(ROW(), COLUMN())),0,-1))</f>
        <v>0.7</v>
      </c>
      <c r="BJ189" s="2"/>
      <c r="BK189" s="12" t="str" cm="1">
        <f t="array" aca="1" ref="BK189" ca="1">IF(OFFSET(INDIRECT(ADDRESS(ROW(), COLUMN())),0,-1)="",VLOOKUP($G189,$A:$AAE,COLUMN(),FALSE),OFFSET(INDIRECT(ADDRESS(ROW(), COLUMN())),0,-1))</f>
        <v>地块建筑面积*50*0.7/1000</v>
      </c>
      <c r="BL189" s="2"/>
      <c r="BM189" s="12" t="str" cm="1">
        <f t="array" aca="1" ref="BM189" ca="1">IF(OFFSET(INDIRECT(ADDRESS(ROW(), COLUMN())),0,-1)="",VLOOKUP($G189,$A:$AAE,COLUMN(),FALSE),OFFSET(INDIRECT(ADDRESS(ROW(), COLUMN())),0,-1))</f>
        <v>1.0门/100平方米</v>
      </c>
      <c r="BN189" s="2"/>
      <c r="BO189" s="12" t="str" cm="1">
        <f t="array" aca="1" ref="BO189" ca="1">IF(OFFSET(INDIRECT(ADDRESS(ROW(), COLUMN())),0,-1)="",VLOOKUP($G189,$A:$AAE,COLUMN(),FALSE),OFFSET(INDIRECT(ADDRESS(ROW(), COLUMN())),0,-1))</f>
        <v>地块建筑面积*1.0/100</v>
      </c>
      <c r="BP189" s="2"/>
      <c r="BQ189" s="12" t="str" cm="1">
        <f t="array" aca="1" ref="BQ189" ca="1">IF(OFFSET(INDIRECT(ADDRESS(ROW(), COLUMN())),0,-1)="",VLOOKUP($G189,$A:$AAE,COLUMN(),FALSE),OFFSET(INDIRECT(ADDRESS(ROW(), COLUMN())),0,-1))</f>
        <v>0.3门/100平方米</v>
      </c>
      <c r="BR189" s="2"/>
      <c r="BS189" s="12" t="str" cm="1">
        <f t="array" aca="1" ref="BS189" ca="1">IF(OFFSET(INDIRECT(ADDRESS(ROW(), COLUMN())),0,-1)="",VLOOKUP($G189,$A:$AAE,COLUMN(),FALSE),OFFSET(INDIRECT(ADDRESS(ROW(), COLUMN())),0,-1))</f>
        <v>地块建筑面积*0.3/100</v>
      </c>
      <c r="BT189" s="2"/>
      <c r="BU189" s="12" t="str" cm="1">
        <f t="array" aca="1" ref="BU189" ca="1">IF(OFFSET(INDIRECT(ADDRESS(ROW(), COLUMN())),0,-1)="",VLOOKUP($G189,$A:$AAE,COLUMN(),FALSE),OFFSET(INDIRECT(ADDRESS(ROW(), COLUMN())),0,-1))</f>
        <v>10.8pcu/万平方米，56：44</v>
      </c>
      <c r="BV189" s="2"/>
      <c r="BW189" s="12" t="str" cm="1">
        <f t="array" aca="1" ref="BW189" ca="1">IF(OFFSET(INDIRECT(ADDRESS(ROW(), COLUMN())),0,-1)="",VLOOKUP($G189,$A:$AAE,COLUMN(),FALSE),OFFSET(INDIRECT(ADDRESS(ROW(), COLUMN())),0,-1))</f>
        <v>地块建筑面积/10000*10.8*0.56</v>
      </c>
      <c r="BX189" s="2"/>
      <c r="BY189" s="12" t="str" cm="1">
        <f t="array" aca="1" ref="BY189" ca="1">IF(OFFSET(INDIRECT(ADDRESS(ROW(), COLUMN())),0,-1)="",VLOOKUP($G189,$A:$AAE,COLUMN(),FALSE),OFFSET(INDIRECT(ADDRESS(ROW(), COLUMN())),0,-1))</f>
        <v>地块建筑面积/10000*10.8*0.44</v>
      </c>
      <c r="BZ189" s="95"/>
      <c r="CA189" s="12" t="str" cm="1">
        <f t="array" aca="1" ref="CA189" ca="1">IF(OFFSET(INDIRECT(ADDRESS(ROW(), COLUMN())),0,-1)="",VLOOKUP($G189,$A:$AAE,COLUMN(),FALSE),OFFSET(INDIRECT(ADDRESS(ROW(), COLUMN())),0,-1))</f>
        <v>地块建筑面积*0.4</v>
      </c>
      <c r="CB189" s="12"/>
      <c r="CC189" s="12" t="str" cm="1">
        <f t="array" aca="1" ref="CC189" ca="1">IF(OFFSET(INDIRECT(ADDRESS(ROW(), COLUMN())),0,-1)="",VLOOKUP($G189,$A:$AAE,COLUMN(),FALSE),OFFSET(INDIRECT(ADDRESS(ROW(), COLUMN())),0,-1))</f>
        <v>地块建筑面积*0.4</v>
      </c>
      <c r="CD189" s="12"/>
      <c r="CE189" s="12" t="str" cm="1">
        <f t="array" aca="1" ref="CE189" ca="1">IF(OFFSET(INDIRECT(ADDRESS(ROW(), COLUMN())),0,-1)="",VLOOKUP($G189,$A:$AAE,COLUMN(),FALSE),OFFSET(INDIRECT(ADDRESS(ROW(), COLUMN())),0,-1))</f>
        <v>地块建筑面积*0.08</v>
      </c>
      <c r="CF189" s="12"/>
      <c r="CG189" s="12" t="str" cm="1">
        <f t="array" aca="1" ref="CG189" ca="1">IF(OFFSET(INDIRECT(ADDRESS(ROW(), COLUMN())),0,-1)="",VLOOKUP($G189,$A:$AAE,COLUMN(),FALSE),OFFSET(INDIRECT(ADDRESS(ROW(), COLUMN())),0,-1))</f>
        <v>地块建筑面积*0.08</v>
      </c>
      <c r="CH189" s="12"/>
      <c r="CI189" s="49" t="str" cm="1">
        <f t="array" aca="1" ref="CI189" ca="1">IF(OFFSET(INDIRECT(ADDRESS(ROW(), COLUMN())),0,-1)="",VLOOKUP($G189,$A:$AAE,COLUMN(),FALSE),OFFSET(INDIRECT(ADDRESS(ROW(), COLUMN())),0,-1))</f>
        <v>城镇建设用地</v>
      </c>
      <c r="CJ189" s="75" t="s">
        <v>1962</v>
      </c>
      <c r="CK189" s="78" t="str">
        <f t="shared" si="102"/>
        <v>唯一标识:A34#特殊教育用地#城规</v>
      </c>
      <c r="CL189" s="78" t="str">
        <f t="shared" si="103"/>
        <v>性质名称:特殊教育用地</v>
      </c>
      <c r="CM189" s="78" t="str">
        <f t="shared" si="104"/>
        <v>地块性质过滤:</v>
      </c>
      <c r="CN189" s="78" t="str">
        <f t="shared" si="105"/>
        <v>地块性质:A34</v>
      </c>
      <c r="CO189" s="78" t="str">
        <f t="shared" si="106"/>
        <v>地类标准:城规</v>
      </c>
      <c r="CP189" s="78" t="str">
        <f t="shared" si="107"/>
        <v>地块性质别称:</v>
      </c>
      <c r="CQ189" s="78" t="str">
        <f t="shared" si="108"/>
        <v>属性继承:A3#教育科研用地#城规</v>
      </c>
      <c r="CR189" s="78" t="str">
        <f t="shared" si="109"/>
        <v>父类:A3</v>
      </c>
      <c r="CS189" s="78" t="str">
        <f t="shared" si="110"/>
        <v>级别继承:A3#教育科研用地#城规</v>
      </c>
      <c r="CT189" s="78" t="str">
        <f t="shared" si="111"/>
        <v>级别层次:6</v>
      </c>
      <c r="CU189" s="78" t="str">
        <f t="shared" si="112"/>
        <v>级别:5A3</v>
      </c>
      <c r="CV189" s="78" t="str">
        <f t="shared" ca="1" si="113"/>
        <v>地块颜色:255,100,224</v>
      </c>
      <c r="CW189" s="78" t="str">
        <f t="shared" ca="1" si="114"/>
        <v>建筑面积公式:面积*容积率</v>
      </c>
      <c r="CX189" s="78" t="str">
        <f t="shared" ca="1" si="115"/>
        <v>住宅建筑面积公式:地块建筑面积*0</v>
      </c>
      <c r="CY189" s="78" t="str">
        <f t="shared" ca="1" si="116"/>
        <v>商服建筑面积公式:地块建筑面积*0</v>
      </c>
      <c r="CZ189" s="78" t="str">
        <f t="shared" ca="1" si="117"/>
        <v>商服中商业建筑面积公式:地块建筑面积*0</v>
      </c>
      <c r="DA189" s="78" t="str">
        <f t="shared" ca="1" si="118"/>
        <v>商服中办公建筑面积公式:地块建筑面积*0</v>
      </c>
      <c r="DB189" s="78" t="str">
        <f t="shared" ca="1" si="119"/>
        <v>公服建筑面积公式:地块建筑面积*1</v>
      </c>
      <c r="DC189" s="78" t="str">
        <f t="shared" ca="1" si="120"/>
        <v>工业建筑面积公式:地块建筑面积*0</v>
      </c>
      <c r="DD189" s="78" t="str">
        <f t="shared" ca="1" si="121"/>
        <v>市政建筑面积公式:地块建筑面积*0</v>
      </c>
      <c r="DE189" s="78" t="str">
        <f t="shared" ca="1" si="147"/>
        <v>绿地面积指定指标:面积*0</v>
      </c>
      <c r="DF189" s="78" t="str">
        <f t="shared" ca="1" si="148"/>
        <v>绿地面积指定公式:面积*0</v>
      </c>
      <c r="DG189" s="78" t="str">
        <f t="shared" ca="1" si="122"/>
        <v>户数指标:-</v>
      </c>
      <c r="DH189" s="78" t="str">
        <f t="shared" ca="1" si="123"/>
        <v>户数公式:0</v>
      </c>
      <c r="DI189" s="78" t="str">
        <f t="shared" ca="1" si="124"/>
        <v>人数指标:-</v>
      </c>
      <c r="DJ189" s="78" t="str">
        <f t="shared" ca="1" si="125"/>
        <v>人数公式:0</v>
      </c>
      <c r="DK189" s="78" t="str">
        <f t="shared" ca="1" si="126"/>
        <v>就业指标:35平方米/岗位</v>
      </c>
      <c r="DL189" s="78" t="str">
        <f t="shared" ca="1" si="127"/>
        <v>就业公式:公服建筑面积/35</v>
      </c>
      <c r="DM189" s="78" t="str">
        <f t="shared" ca="1" si="128"/>
        <v>机动车指标:0.3个/100平方米</v>
      </c>
      <c r="DN189" s="78" t="str">
        <f t="shared" ca="1" si="129"/>
        <v>机动车公式:地块建筑面积*0.3/100</v>
      </c>
      <c r="DO189" s="78" t="str">
        <f t="shared" ca="1" si="130"/>
        <v>用水量指标:65立方米/公顷*日</v>
      </c>
      <c r="DP189" s="78" t="str">
        <f t="shared" ca="1" si="131"/>
        <v>用水量公式:用地面积*65</v>
      </c>
      <c r="DQ189" s="78" t="str">
        <f t="shared" ca="1" si="132"/>
        <v>污水折算系数:0.85</v>
      </c>
      <c r="DR189" s="78" t="str">
        <f t="shared" ca="1" si="133"/>
        <v>污水量公式:用水量*0.85</v>
      </c>
      <c r="DS189" s="78" t="str">
        <f t="shared" ca="1" si="134"/>
        <v>用电负荷指标:50瓦/平方米</v>
      </c>
      <c r="DT189" s="78" t="str">
        <f t="shared" ca="1" si="135"/>
        <v>同时率:0.7</v>
      </c>
      <c r="DU189" s="78" t="str">
        <f t="shared" ca="1" si="136"/>
        <v>用电量公式:地块建筑面积*50*0.7/1000</v>
      </c>
      <c r="DV189" s="78" t="str">
        <f t="shared" ca="1" si="137"/>
        <v>固话装机指标:1.0门/100平方米</v>
      </c>
      <c r="DW189" s="78" t="str">
        <f t="shared" ca="1" si="138"/>
        <v>固话量公式:地块建筑面积*1.0/100</v>
      </c>
      <c r="DX189" s="78" t="str">
        <f t="shared" ca="1" si="139"/>
        <v>有线电视指标:0.3门/100平方米</v>
      </c>
      <c r="DY189" s="78" t="str">
        <f t="shared" ca="1" si="140"/>
        <v>电视量公式:地块建筑面积*0.3/100</v>
      </c>
      <c r="DZ189" s="78" t="str">
        <f t="shared" ca="1" si="141"/>
        <v>高峰机动车生成量指标:10.8pcu/万平方米，56：44</v>
      </c>
      <c r="EA189" s="78" t="str">
        <f t="shared" ca="1" si="142"/>
        <v>高峰机动车吸引量公式:地块建筑面积/10000*10.8*0.56</v>
      </c>
      <c r="EB189" s="78" t="str">
        <f t="shared" ca="1" si="143"/>
        <v>高峰机动车发生量公式:地块建筑面积/10000*10.8*0.44</v>
      </c>
      <c r="EC189" s="78" t="str">
        <f t="shared" ca="1" si="149"/>
        <v>地下空间指标:地块建筑面积*0.4</v>
      </c>
      <c r="ED189" s="78" t="str">
        <f t="shared" ca="1" si="144"/>
        <v>地下空间公式:地块建筑面积*0.4</v>
      </c>
      <c r="EE189" s="78" t="str">
        <f t="shared" ca="1" si="150"/>
        <v>人防指标:地块建筑面积*0.08</v>
      </c>
      <c r="EF189" s="78" t="str">
        <f t="shared" ca="1" si="145"/>
        <v>人防公式:地块建筑面积*0.08</v>
      </c>
      <c r="EG189" s="78" t="str">
        <f t="shared" ca="1" si="152"/>
        <v>用地构成:城镇建设用地</v>
      </c>
      <c r="EH189" s="78" t="s">
        <v>1962</v>
      </c>
      <c r="EI189" s="79" t="str">
        <f t="shared" ca="1" si="151"/>
        <v>唯一标识:A34#特殊教育用地#城规;性质名称:特殊教育用地;地块性质过滤:;地块性质:A34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89" t="s">
        <v>1962</v>
      </c>
    </row>
    <row r="190" spans="1:140" ht="16.5" x14ac:dyDescent="0.2">
      <c r="A190" s="49" t="str">
        <f t="shared" si="146"/>
        <v>A35#科研用地#城规</v>
      </c>
      <c r="B190" s="49" t="s">
        <v>298</v>
      </c>
      <c r="C190" s="49"/>
      <c r="D190" s="49" t="s">
        <v>857</v>
      </c>
      <c r="E190" s="49" t="s">
        <v>1276</v>
      </c>
      <c r="F190" s="49"/>
      <c r="G190" s="49" t="s">
        <v>67</v>
      </c>
      <c r="H190" s="49" t="s">
        <v>844</v>
      </c>
      <c r="I190" s="49" t="s">
        <v>67</v>
      </c>
      <c r="J190" s="49">
        <v>6</v>
      </c>
      <c r="K190" s="49" t="s">
        <v>1500</v>
      </c>
      <c r="L190" s="127" t="s">
        <v>2334</v>
      </c>
      <c r="M190" s="68" t="str" cm="1">
        <f t="array" aca="1" ref="M190" ca="1">IF(OFFSET(INDIRECT(ADDRESS(ROW(), COLUMN())),0,-1)="",VLOOKUP($G190,$A:$AAE,COLUMN(),FALSE),OFFSET(INDIRECT(ADDRESS(ROW(), COLUMN())),0,-1))</f>
        <v>230,0,92</v>
      </c>
      <c r="N190" s="31"/>
      <c r="O190" s="68" t="str" cm="1">
        <f t="array" aca="1" ref="O190" ca="1">IF(OFFSET(INDIRECT(ADDRESS(ROW(), COLUMN())),0,-1)="",VLOOKUP($G190,$A:$AAE,COLUMN(),FALSE),OFFSET(INDIRECT(ADDRESS(ROW(), COLUMN())),0,-1))</f>
        <v>面积*容积率</v>
      </c>
      <c r="P190" s="31"/>
      <c r="Q190" s="31" t="str" cm="1">
        <f t="array" aca="1" ref="Q190" ca="1">IF(OFFSET(INDIRECT(ADDRESS(ROW(), COLUMN())),0,-1)="",VLOOKUP($G190,$A:$AAE,COLUMN(),FALSE),OFFSET(INDIRECT(ADDRESS(ROW(), COLUMN())),0,-1))</f>
        <v>地块建筑面积*0</v>
      </c>
      <c r="R190" s="31"/>
      <c r="S190" s="31" t="str" cm="1">
        <f t="array" aca="1" ref="S190" ca="1">IF(OFFSET(INDIRECT(ADDRESS(ROW(), COLUMN())),0,-1)="",VLOOKUP($G190,$A:$AAE,COLUMN(),FALSE),OFFSET(INDIRECT(ADDRESS(ROW(), COLUMN())),0,-1))</f>
        <v>地块建筑面积*0</v>
      </c>
      <c r="T190" s="31"/>
      <c r="U190" s="31" t="str" cm="1">
        <f t="array" aca="1" ref="U190" ca="1">IF(OFFSET(INDIRECT(ADDRESS(ROW(), COLUMN())),0,-1)="",VLOOKUP($G190,$A:$AAE,COLUMN(),FALSE),OFFSET(INDIRECT(ADDRESS(ROW(), COLUMN())),0,-1))</f>
        <v>地块建筑面积*0</v>
      </c>
      <c r="V190" s="31"/>
      <c r="W190" s="68" t="str" cm="1">
        <f t="array" aca="1" ref="W190" ca="1">IF(OFFSET(INDIRECT(ADDRESS(ROW(), COLUMN())),0,-1)="",VLOOKUP($G190,$A:$AAE,COLUMN(),FALSE),OFFSET(INDIRECT(ADDRESS(ROW(), COLUMN())),0,-1))</f>
        <v>地块建筑面积*0</v>
      </c>
      <c r="X190" s="31"/>
      <c r="Y190" s="31" t="str" cm="1">
        <f t="array" aca="1" ref="Y190" ca="1">IF(OFFSET(INDIRECT(ADDRESS(ROW(), COLUMN())),0,-1)="",VLOOKUP($G190,$A:$AAE,COLUMN(),FALSE),OFFSET(INDIRECT(ADDRESS(ROW(), COLUMN())),0,-1))</f>
        <v>地块建筑面积*1</v>
      </c>
      <c r="Z190" s="31"/>
      <c r="AA190" s="31" t="str" cm="1">
        <f t="array" aca="1" ref="AA190" ca="1">IF(OFFSET(INDIRECT(ADDRESS(ROW(), COLUMN())),0,-1)="",VLOOKUP($G190,$A:$AAE,COLUMN(),FALSE),OFFSET(INDIRECT(ADDRESS(ROW(), COLUMN())),0,-1))</f>
        <v>地块建筑面积*0</v>
      </c>
      <c r="AB190" s="31"/>
      <c r="AC190" s="31" t="str" cm="1">
        <f t="array" aca="1" ref="AC190" ca="1">IF(OFFSET(INDIRECT(ADDRESS(ROW(), COLUMN())),0,-1)="",VLOOKUP($G190,$A:$AAE,COLUMN(),FALSE),OFFSET(INDIRECT(ADDRESS(ROW(), COLUMN())),0,-1))</f>
        <v>地块建筑面积*0</v>
      </c>
      <c r="AD190" s="31"/>
      <c r="AE190" s="31" t="str" cm="1">
        <f t="array" aca="1" ref="AE190" ca="1">IF(OFFSET(INDIRECT(ADDRESS(ROW(), COLUMN())),0,-1)="",VLOOKUP($G190,$A:$AAE,COLUMN(),FALSE),OFFSET(INDIRECT(ADDRESS(ROW(), COLUMN())),0,-1))</f>
        <v>面积*0</v>
      </c>
      <c r="AF190" s="31"/>
      <c r="AG190" s="31" t="str" cm="1">
        <f t="array" aca="1" ref="AG190" ca="1">IF(OFFSET(INDIRECT(ADDRESS(ROW(), COLUMN())),0,-1)="",VLOOKUP($G190,$A:$AAE,COLUMN(),FALSE),OFFSET(INDIRECT(ADDRESS(ROW(), COLUMN())),0,-1))</f>
        <v>面积*0</v>
      </c>
      <c r="AH190" s="31"/>
      <c r="AI190" s="31" t="str" cm="1">
        <f t="array" aca="1" ref="AI190" ca="1">IF(OFFSET(INDIRECT(ADDRESS(ROW(), COLUMN())),0,-1)="",VLOOKUP($G190,$A:$AAE,COLUMN(),FALSE),OFFSET(INDIRECT(ADDRESS(ROW(), COLUMN())),0,-1))</f>
        <v>-</v>
      </c>
      <c r="AJ190" s="31"/>
      <c r="AK190" s="31" cm="1">
        <f t="array" aca="1" ref="AK190" ca="1">IF(OFFSET(INDIRECT(ADDRESS(ROW(), COLUMN())),0,-1)="",VLOOKUP($G190,$A:$AAE,COLUMN(),FALSE),OFFSET(INDIRECT(ADDRESS(ROW(), COLUMN())),0,-1))</f>
        <v>0</v>
      </c>
      <c r="AL190" s="31"/>
      <c r="AM190" s="31" t="str" cm="1">
        <f t="array" aca="1" ref="AM190" ca="1">IF(OFFSET(INDIRECT(ADDRESS(ROW(), COLUMN())),0,-1)="",VLOOKUP($G190,$A:$AAE,COLUMN(),FALSE),OFFSET(INDIRECT(ADDRESS(ROW(), COLUMN())),0,-1))</f>
        <v>-</v>
      </c>
      <c r="AN190" s="31"/>
      <c r="AO190" s="31" cm="1">
        <f t="array" aca="1" ref="AO190" ca="1">IF(OFFSET(INDIRECT(ADDRESS(ROW(), COLUMN())),0,-1)="",VLOOKUP($G190,$A:$AAE,COLUMN(),FALSE),OFFSET(INDIRECT(ADDRESS(ROW(), COLUMN())),0,-1))</f>
        <v>0</v>
      </c>
      <c r="AP190" s="31"/>
      <c r="AQ190" s="31" t="str" cm="1">
        <f t="array" aca="1" ref="AQ190" ca="1">IF(OFFSET(INDIRECT(ADDRESS(ROW(), COLUMN())),0,-1)="",VLOOKUP($G190,$A:$AAE,COLUMN(),FALSE),OFFSET(INDIRECT(ADDRESS(ROW(), COLUMN())),0,-1))</f>
        <v>35平方米/岗位</v>
      </c>
      <c r="AR190" s="31"/>
      <c r="AS190" s="31" t="str" cm="1">
        <f t="array" aca="1" ref="AS190" ca="1">IF(OFFSET(INDIRECT(ADDRESS(ROW(), COLUMN())),0,-1)="",VLOOKUP($G190,$A:$AAE,COLUMN(),FALSE),OFFSET(INDIRECT(ADDRESS(ROW(), COLUMN())),0,-1))</f>
        <v>公服建筑面积/35</v>
      </c>
      <c r="AT190" s="12" t="s">
        <v>1594</v>
      </c>
      <c r="AU190" s="31" t="str" cm="1">
        <f t="array" aca="1" ref="AU190" ca="1">IF(OFFSET(INDIRECT(ADDRESS(ROW(), COLUMN())),0,-1)="",VLOOKUP($G190,$A:$AAE,COLUMN(),FALSE),OFFSET(INDIRECT(ADDRESS(ROW(), COLUMN())),0,-1))</f>
        <v>0.8个/100平方米</v>
      </c>
      <c r="AV190" s="12" t="s">
        <v>1608</v>
      </c>
      <c r="AW190" s="31" t="str" cm="1">
        <f t="array" aca="1" ref="AW190" ca="1">IF(OFFSET(INDIRECT(ADDRESS(ROW(), COLUMN())),0,-1)="",VLOOKUP($G190,$A:$AAE,COLUMN(),FALSE),OFFSET(INDIRECT(ADDRESS(ROW(), COLUMN())),0,-1))</f>
        <v>地块建筑面积*1.5/100</v>
      </c>
      <c r="AX190" s="2" t="s">
        <v>1621</v>
      </c>
      <c r="AY190" s="31" t="str" cm="1">
        <f t="array" aca="1" ref="AY190" ca="1">IF(OFFSET(INDIRECT(ADDRESS(ROW(), COLUMN())),0,-1)="",VLOOKUP($G190,$A:$AAE,COLUMN(),FALSE),OFFSET(INDIRECT(ADDRESS(ROW(), COLUMN())),0,-1))</f>
        <v>7升/平方米*日</v>
      </c>
      <c r="AZ190" s="2" t="s">
        <v>1636</v>
      </c>
      <c r="BA190" s="31" t="str" cm="1">
        <f t="array" aca="1" ref="BA190" ca="1">IF(OFFSET(INDIRECT(ADDRESS(ROW(), COLUMN())),0,-1)="",VLOOKUP($G190,$A:$AAE,COLUMN(),FALSE),OFFSET(INDIRECT(ADDRESS(ROW(), COLUMN())),0,-1))</f>
        <v>地块建筑面积*7/1000</v>
      </c>
      <c r="BB190" s="2">
        <v>0.85</v>
      </c>
      <c r="BC190" s="31" cm="1">
        <f t="array" aca="1" ref="BC190" ca="1">IF(OFFSET(INDIRECT(ADDRESS(ROW(), COLUMN())),0,-1)="",VLOOKUP($G190,$A:$AAE,COLUMN(),FALSE),OFFSET(INDIRECT(ADDRESS(ROW(), COLUMN())),0,-1))</f>
        <v>0.85</v>
      </c>
      <c r="BD190" s="2" t="s">
        <v>1646</v>
      </c>
      <c r="BE190" s="31" t="str" cm="1">
        <f t="array" aca="1" ref="BE190" ca="1">IF(OFFSET(INDIRECT(ADDRESS(ROW(), COLUMN())),0,-1)="",VLOOKUP($G190,$A:$AAE,COLUMN(),FALSE),OFFSET(INDIRECT(ADDRESS(ROW(), COLUMN())),0,-1))</f>
        <v>用水量*0.85</v>
      </c>
      <c r="BF190" s="112"/>
      <c r="BG190" s="31" t="str" cm="1">
        <f t="array" aca="1" ref="BG190" ca="1">IF(OFFSET(INDIRECT(ADDRESS(ROW(), COLUMN())),0,-1)="",VLOOKUP($G190,$A:$AAE,COLUMN(),FALSE),OFFSET(INDIRECT(ADDRESS(ROW(), COLUMN())),0,-1))</f>
        <v>50瓦/平方米</v>
      </c>
      <c r="BH190" s="112"/>
      <c r="BI190" s="31" cm="1">
        <f t="array" aca="1" ref="BI190" ca="1">IF(OFFSET(INDIRECT(ADDRESS(ROW(), COLUMN())),0,-1)="",VLOOKUP($G190,$A:$AAE,COLUMN(),FALSE),OFFSET(INDIRECT(ADDRESS(ROW(), COLUMN())),0,-1))</f>
        <v>0.7</v>
      </c>
      <c r="BJ190" s="112"/>
      <c r="BK190" s="31" t="str" cm="1">
        <f t="array" aca="1" ref="BK190" ca="1">IF(OFFSET(INDIRECT(ADDRESS(ROW(), COLUMN())),0,-1)="",VLOOKUP($G190,$A:$AAE,COLUMN(),FALSE),OFFSET(INDIRECT(ADDRESS(ROW(), COLUMN())),0,-1))</f>
        <v>地块建筑面积*50*0.7/1000</v>
      </c>
      <c r="BL190" s="112"/>
      <c r="BM190" s="31" t="str" cm="1">
        <f t="array" aca="1" ref="BM190" ca="1">IF(OFFSET(INDIRECT(ADDRESS(ROW(), COLUMN())),0,-1)="",VLOOKUP($G190,$A:$AAE,COLUMN(),FALSE),OFFSET(INDIRECT(ADDRESS(ROW(), COLUMN())),0,-1))</f>
        <v>1.0门/100平方米</v>
      </c>
      <c r="BN190" s="2"/>
      <c r="BO190" s="31" t="str" cm="1">
        <f t="array" aca="1" ref="BO190" ca="1">IF(OFFSET(INDIRECT(ADDRESS(ROW(), COLUMN())),0,-1)="",VLOOKUP($G190,$A:$AAE,COLUMN(),FALSE),OFFSET(INDIRECT(ADDRESS(ROW(), COLUMN())),0,-1))</f>
        <v>地块建筑面积*1.0/100</v>
      </c>
      <c r="BP190" s="2"/>
      <c r="BQ190" s="31" t="str" cm="1">
        <f t="array" aca="1" ref="BQ190" ca="1">IF(OFFSET(INDIRECT(ADDRESS(ROW(), COLUMN())),0,-1)="",VLOOKUP($G190,$A:$AAE,COLUMN(),FALSE),OFFSET(INDIRECT(ADDRESS(ROW(), COLUMN())),0,-1))</f>
        <v>0.3门/100平方米</v>
      </c>
      <c r="BR190" s="2"/>
      <c r="BS190" s="31" t="str" cm="1">
        <f t="array" aca="1" ref="BS190" ca="1">IF(OFFSET(INDIRECT(ADDRESS(ROW(), COLUMN())),0,-1)="",VLOOKUP($G190,$A:$AAE,COLUMN(),FALSE),OFFSET(INDIRECT(ADDRESS(ROW(), COLUMN())),0,-1))</f>
        <v>地块建筑面积*0.3/100</v>
      </c>
      <c r="BT190" s="2" t="s">
        <v>1722</v>
      </c>
      <c r="BU190" s="31" t="str" cm="1">
        <f t="array" aca="1" ref="BU190" ca="1">IF(OFFSET(INDIRECT(ADDRESS(ROW(), COLUMN())),0,-1)="",VLOOKUP($G190,$A:$AAE,COLUMN(),FALSE),OFFSET(INDIRECT(ADDRESS(ROW(), COLUMN())),0,-1))</f>
        <v>52.7pcu/万平方米，66：34</v>
      </c>
      <c r="BV190" s="2" t="s">
        <v>1739</v>
      </c>
      <c r="BW190" s="31" t="str" cm="1">
        <f t="array" aca="1" ref="BW190" ca="1">IF(OFFSET(INDIRECT(ADDRESS(ROW(), COLUMN())),0,-1)="",VLOOKUP($G190,$A:$AAE,COLUMN(),FALSE),OFFSET(INDIRECT(ADDRESS(ROW(), COLUMN())),0,-1))</f>
        <v>地块建筑面积/10000*52.7*0.66</v>
      </c>
      <c r="BX190" s="2" t="s">
        <v>1756</v>
      </c>
      <c r="BY190" s="31" t="str" cm="1">
        <f t="array" aca="1" ref="BY190" ca="1">IF(OFFSET(INDIRECT(ADDRESS(ROW(), COLUMN())),0,-1)="",VLOOKUP($G190,$A:$AAE,COLUMN(),FALSE),OFFSET(INDIRECT(ADDRESS(ROW(), COLUMN())),0,-1))</f>
        <v>地块建筑面积/10000*52.7*0.34</v>
      </c>
      <c r="BZ190" s="95"/>
      <c r="CA190" s="31" t="str" cm="1">
        <f t="array" aca="1" ref="CA190" ca="1">IF(OFFSET(INDIRECT(ADDRESS(ROW(), COLUMN())),0,-1)="",VLOOKUP($G190,$A:$AAE,COLUMN(),FALSE),OFFSET(INDIRECT(ADDRESS(ROW(), COLUMN())),0,-1))</f>
        <v>地块建筑面积*0.4</v>
      </c>
      <c r="CB190" s="12"/>
      <c r="CC190" s="31" t="str" cm="1">
        <f t="array" aca="1" ref="CC190" ca="1">IF(OFFSET(INDIRECT(ADDRESS(ROW(), COLUMN())),0,-1)="",VLOOKUP($G190,$A:$AAE,COLUMN(),FALSE),OFFSET(INDIRECT(ADDRESS(ROW(), COLUMN())),0,-1))</f>
        <v>地块建筑面积*0.4</v>
      </c>
      <c r="CD190" s="12"/>
      <c r="CE190" s="31" t="str" cm="1">
        <f t="array" aca="1" ref="CE190" ca="1">IF(OFFSET(INDIRECT(ADDRESS(ROW(), COLUMN())),0,-1)="",VLOOKUP($G190,$A:$AAE,COLUMN(),FALSE),OFFSET(INDIRECT(ADDRESS(ROW(), COLUMN())),0,-1))</f>
        <v>地块建筑面积*0.08</v>
      </c>
      <c r="CF190" s="12"/>
      <c r="CG190" s="31" t="str" cm="1">
        <f t="array" aca="1" ref="CG190" ca="1">IF(OFFSET(INDIRECT(ADDRESS(ROW(), COLUMN())),0,-1)="",VLOOKUP($G190,$A:$AAE,COLUMN(),FALSE),OFFSET(INDIRECT(ADDRESS(ROW(), COLUMN())),0,-1))</f>
        <v>地块建筑面积*0.08</v>
      </c>
      <c r="CH190" s="31"/>
      <c r="CI190" s="68" t="str" cm="1">
        <f t="array" aca="1" ref="CI190" ca="1">IF(OFFSET(INDIRECT(ADDRESS(ROW(), COLUMN())),0,-1)="",VLOOKUP($G190,$A:$AAE,COLUMN(),FALSE),OFFSET(INDIRECT(ADDRESS(ROW(), COLUMN())),0,-1))</f>
        <v>城镇建设用地</v>
      </c>
      <c r="CJ190" s="75" t="s">
        <v>1962</v>
      </c>
      <c r="CK190" s="78" t="str">
        <f t="shared" si="102"/>
        <v>唯一标识:A35#科研用地#城规</v>
      </c>
      <c r="CL190" s="78" t="str">
        <f t="shared" si="103"/>
        <v>性质名称:科研用地</v>
      </c>
      <c r="CM190" s="78" t="str">
        <f t="shared" si="104"/>
        <v>地块性质过滤:</v>
      </c>
      <c r="CN190" s="78" t="str">
        <f t="shared" si="105"/>
        <v>地块性质:A35</v>
      </c>
      <c r="CO190" s="78" t="str">
        <f t="shared" si="106"/>
        <v>地类标准:城规</v>
      </c>
      <c r="CP190" s="78" t="str">
        <f t="shared" si="107"/>
        <v>地块性质别称:</v>
      </c>
      <c r="CQ190" s="78" t="str">
        <f t="shared" si="108"/>
        <v>属性继承:A3#教育科研用地#城规</v>
      </c>
      <c r="CR190" s="78" t="str">
        <f t="shared" si="109"/>
        <v>父类:A3</v>
      </c>
      <c r="CS190" s="78" t="str">
        <f t="shared" si="110"/>
        <v>级别继承:A3#教育科研用地#城规</v>
      </c>
      <c r="CT190" s="78" t="str">
        <f t="shared" si="111"/>
        <v>级别层次:6</v>
      </c>
      <c r="CU190" s="78" t="str">
        <f t="shared" si="112"/>
        <v>级别:5A3</v>
      </c>
      <c r="CV190" s="78" t="str">
        <f t="shared" ca="1" si="113"/>
        <v>地块颜色:230,0,92</v>
      </c>
      <c r="CW190" s="78" t="str">
        <f t="shared" ca="1" si="114"/>
        <v>建筑面积公式:面积*容积率</v>
      </c>
      <c r="CX190" s="78" t="str">
        <f t="shared" ca="1" si="115"/>
        <v>住宅建筑面积公式:地块建筑面积*0</v>
      </c>
      <c r="CY190" s="78" t="str">
        <f t="shared" ca="1" si="116"/>
        <v>商服建筑面积公式:地块建筑面积*0</v>
      </c>
      <c r="CZ190" s="78" t="str">
        <f t="shared" ca="1" si="117"/>
        <v>商服中商业建筑面积公式:地块建筑面积*0</v>
      </c>
      <c r="DA190" s="78" t="str">
        <f t="shared" ca="1" si="118"/>
        <v>商服中办公建筑面积公式:地块建筑面积*0</v>
      </c>
      <c r="DB190" s="78" t="str">
        <f t="shared" ca="1" si="119"/>
        <v>公服建筑面积公式:地块建筑面积*1</v>
      </c>
      <c r="DC190" s="78" t="str">
        <f t="shared" ca="1" si="120"/>
        <v>工业建筑面积公式:地块建筑面积*0</v>
      </c>
      <c r="DD190" s="78" t="str">
        <f t="shared" ca="1" si="121"/>
        <v>市政建筑面积公式:地块建筑面积*0</v>
      </c>
      <c r="DE190" s="78" t="str">
        <f t="shared" ca="1" si="147"/>
        <v>绿地面积指定指标:面积*0</v>
      </c>
      <c r="DF190" s="78" t="str">
        <f t="shared" ca="1" si="148"/>
        <v>绿地面积指定公式:面积*0</v>
      </c>
      <c r="DG190" s="78" t="str">
        <f t="shared" ca="1" si="122"/>
        <v>户数指标:-</v>
      </c>
      <c r="DH190" s="78" t="str">
        <f t="shared" ca="1" si="123"/>
        <v>户数公式:0</v>
      </c>
      <c r="DI190" s="78" t="str">
        <f t="shared" ca="1" si="124"/>
        <v>人数指标:-</v>
      </c>
      <c r="DJ190" s="78" t="str">
        <f t="shared" ca="1" si="125"/>
        <v>人数公式:0</v>
      </c>
      <c r="DK190" s="78" t="str">
        <f t="shared" ca="1" si="126"/>
        <v>就业指标:35平方米/岗位</v>
      </c>
      <c r="DL190" s="78" t="str">
        <f t="shared" ca="1" si="127"/>
        <v>就业公式:公服建筑面积/35</v>
      </c>
      <c r="DM190" s="78" t="str">
        <f t="shared" ca="1" si="128"/>
        <v>机动车指标:0.8个/100平方米</v>
      </c>
      <c r="DN190" s="78" t="str">
        <f t="shared" ca="1" si="129"/>
        <v>机动车公式:地块建筑面积*1.5/100</v>
      </c>
      <c r="DO190" s="78" t="str">
        <f t="shared" ca="1" si="130"/>
        <v>用水量指标:7升/平方米*日</v>
      </c>
      <c r="DP190" s="78" t="str">
        <f t="shared" ca="1" si="131"/>
        <v>用水量公式:地块建筑面积*7/1000</v>
      </c>
      <c r="DQ190" s="78" t="str">
        <f t="shared" ca="1" si="132"/>
        <v>污水折算系数:0.85</v>
      </c>
      <c r="DR190" s="78" t="str">
        <f t="shared" ca="1" si="133"/>
        <v>污水量公式:用水量*0.85</v>
      </c>
      <c r="DS190" s="78" t="str">
        <f t="shared" ca="1" si="134"/>
        <v>用电负荷指标:50瓦/平方米</v>
      </c>
      <c r="DT190" s="78" t="str">
        <f t="shared" ca="1" si="135"/>
        <v>同时率:0.7</v>
      </c>
      <c r="DU190" s="78" t="str">
        <f t="shared" ca="1" si="136"/>
        <v>用电量公式:地块建筑面积*50*0.7/1000</v>
      </c>
      <c r="DV190" s="78" t="str">
        <f t="shared" ca="1" si="137"/>
        <v>固话装机指标:1.0门/100平方米</v>
      </c>
      <c r="DW190" s="78" t="str">
        <f t="shared" ca="1" si="138"/>
        <v>固话量公式:地块建筑面积*1.0/100</v>
      </c>
      <c r="DX190" s="78" t="str">
        <f t="shared" ca="1" si="139"/>
        <v>有线电视指标:0.3门/100平方米</v>
      </c>
      <c r="DY190" s="78" t="str">
        <f t="shared" ca="1" si="140"/>
        <v>电视量公式:地块建筑面积*0.3/100</v>
      </c>
      <c r="DZ190" s="78" t="str">
        <f t="shared" ca="1" si="141"/>
        <v>高峰机动车生成量指标:52.7pcu/万平方米，66：34</v>
      </c>
      <c r="EA190" s="78" t="str">
        <f t="shared" ca="1" si="142"/>
        <v>高峰机动车吸引量公式:地块建筑面积/10000*52.7*0.66</v>
      </c>
      <c r="EB190" s="78" t="str">
        <f t="shared" ca="1" si="143"/>
        <v>高峰机动车发生量公式:地块建筑面积/10000*52.7*0.34</v>
      </c>
      <c r="EC190" s="78" t="str">
        <f t="shared" ca="1" si="149"/>
        <v>地下空间指标:地块建筑面积*0.4</v>
      </c>
      <c r="ED190" s="78" t="str">
        <f t="shared" ca="1" si="144"/>
        <v>地下空间公式:地块建筑面积*0.4</v>
      </c>
      <c r="EE190" s="78" t="str">
        <f t="shared" ca="1" si="150"/>
        <v>人防指标:地块建筑面积*0.08</v>
      </c>
      <c r="EF190" s="78" t="str">
        <f t="shared" ca="1" si="145"/>
        <v>人防公式:地块建筑面积*0.08</v>
      </c>
      <c r="EG190" s="78" t="str">
        <f t="shared" ca="1" si="152"/>
        <v>用地构成:城镇建设用地</v>
      </c>
      <c r="EH190" s="78" t="s">
        <v>1962</v>
      </c>
      <c r="EI190" s="79" t="str">
        <f t="shared" ca="1" si="151"/>
        <v>唯一标识:A35#科研用地#城规;性质名称:科研用地;地块性质过滤:;地块性质:A35;地类标准:城规;地块性质别称:;属性继承:A3#教育科研用地#城规;父类:A3;级别继承:A3#教育科研用地#城规;级别层次:6;级别:5A3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城镇建设用地</v>
      </c>
      <c r="EJ190" t="s">
        <v>1962</v>
      </c>
    </row>
    <row r="191" spans="1:140" ht="16.5" x14ac:dyDescent="0.2">
      <c r="A191" s="49" t="str">
        <f t="shared" si="146"/>
        <v>A36#幼儿园用地#城规</v>
      </c>
      <c r="B191" s="49" t="s">
        <v>242</v>
      </c>
      <c r="C191" s="49"/>
      <c r="D191" s="49" t="s">
        <v>858</v>
      </c>
      <c r="E191" s="49" t="s">
        <v>1276</v>
      </c>
      <c r="F191" s="49"/>
      <c r="G191" s="49" t="s">
        <v>1919</v>
      </c>
      <c r="H191" s="49" t="s">
        <v>798</v>
      </c>
      <c r="I191" s="49" t="s">
        <v>67</v>
      </c>
      <c r="J191" s="49">
        <v>6</v>
      </c>
      <c r="K191" s="49" t="s">
        <v>1500</v>
      </c>
      <c r="L191" s="127" t="s">
        <v>2336</v>
      </c>
      <c r="M191" s="68" t="str" cm="1">
        <f t="array" aca="1" ref="M191" ca="1">IF(OFFSET(INDIRECT(ADDRESS(ROW(), COLUMN())),0,-1)="",VLOOKUP($G191,$A:$AAE,COLUMN(),FALSE),OFFSET(INDIRECT(ADDRESS(ROW(), COLUMN())),0,-1))</f>
        <v>255,100,224</v>
      </c>
      <c r="N191" s="31"/>
      <c r="O191" s="68" t="str" cm="1">
        <f t="array" aca="1" ref="O191" ca="1">IF(OFFSET(INDIRECT(ADDRESS(ROW(), COLUMN())),0,-1)="",VLOOKUP($G191,$A:$AAE,COLUMN(),FALSE),OFFSET(INDIRECT(ADDRESS(ROW(), COLUMN())),0,-1))</f>
        <v>面积*容积率</v>
      </c>
      <c r="P191" s="31"/>
      <c r="Q191" s="31" t="str" cm="1">
        <f t="array" aca="1" ref="Q191" ca="1">IF(OFFSET(INDIRECT(ADDRESS(ROW(), COLUMN())),0,-1)="",VLOOKUP($G191,$A:$AAE,COLUMN(),FALSE),OFFSET(INDIRECT(ADDRESS(ROW(), COLUMN())),0,-1))</f>
        <v>地块建筑面积*0</v>
      </c>
      <c r="R191" s="31"/>
      <c r="S191" s="31" t="str" cm="1">
        <f t="array" aca="1" ref="S191" ca="1">IF(OFFSET(INDIRECT(ADDRESS(ROW(), COLUMN())),0,-1)="",VLOOKUP($G191,$A:$AAE,COLUMN(),FALSE),OFFSET(INDIRECT(ADDRESS(ROW(), COLUMN())),0,-1))</f>
        <v>地块建筑面积*0</v>
      </c>
      <c r="T191" s="31"/>
      <c r="U191" s="31" t="str" cm="1">
        <f t="array" aca="1" ref="U191" ca="1">IF(OFFSET(INDIRECT(ADDRESS(ROW(), COLUMN())),0,-1)="",VLOOKUP($G191,$A:$AAE,COLUMN(),FALSE),OFFSET(INDIRECT(ADDRESS(ROW(), COLUMN())),0,-1))</f>
        <v>地块建筑面积*0</v>
      </c>
      <c r="V191" s="31"/>
      <c r="W191" s="68" t="str" cm="1">
        <f t="array" aca="1" ref="W191" ca="1">IF(OFFSET(INDIRECT(ADDRESS(ROW(), COLUMN())),0,-1)="",VLOOKUP($G191,$A:$AAE,COLUMN(),FALSE),OFFSET(INDIRECT(ADDRESS(ROW(), COLUMN())),0,-1))</f>
        <v>地块建筑面积*0</v>
      </c>
      <c r="X191" s="31"/>
      <c r="Y191" s="31" t="str" cm="1">
        <f t="array" aca="1" ref="Y191" ca="1">IF(OFFSET(INDIRECT(ADDRESS(ROW(), COLUMN())),0,-1)="",VLOOKUP($G191,$A:$AAE,COLUMN(),FALSE),OFFSET(INDIRECT(ADDRESS(ROW(), COLUMN())),0,-1))</f>
        <v>地块建筑面积*1</v>
      </c>
      <c r="Z191" s="31"/>
      <c r="AA191" s="31" t="str" cm="1">
        <f t="array" aca="1" ref="AA191" ca="1">IF(OFFSET(INDIRECT(ADDRESS(ROW(), COLUMN())),0,-1)="",VLOOKUP($G191,$A:$AAE,COLUMN(),FALSE),OFFSET(INDIRECT(ADDRESS(ROW(), COLUMN())),0,-1))</f>
        <v>地块建筑面积*0</v>
      </c>
      <c r="AB191" s="31"/>
      <c r="AC191" s="31" t="str" cm="1">
        <f t="array" aca="1" ref="AC191" ca="1">IF(OFFSET(INDIRECT(ADDRESS(ROW(), COLUMN())),0,-1)="",VLOOKUP($G191,$A:$AAE,COLUMN(),FALSE),OFFSET(INDIRECT(ADDRESS(ROW(), COLUMN())),0,-1))</f>
        <v>地块建筑面积*0</v>
      </c>
      <c r="AD191" s="31"/>
      <c r="AE191" s="31" t="str" cm="1">
        <f t="array" aca="1" ref="AE191" ca="1">IF(OFFSET(INDIRECT(ADDRESS(ROW(), COLUMN())),0,-1)="",VLOOKUP($G191,$A:$AAE,COLUMN(),FALSE),OFFSET(INDIRECT(ADDRESS(ROW(), COLUMN())),0,-1))</f>
        <v>面积*0</v>
      </c>
      <c r="AF191" s="31"/>
      <c r="AG191" s="31" t="str" cm="1">
        <f t="array" aca="1" ref="AG191" ca="1">IF(OFFSET(INDIRECT(ADDRESS(ROW(), COLUMN())),0,-1)="",VLOOKUP($G191,$A:$AAE,COLUMN(),FALSE),OFFSET(INDIRECT(ADDRESS(ROW(), COLUMN())),0,-1))</f>
        <v>面积*0</v>
      </c>
      <c r="AH191" s="31"/>
      <c r="AI191" s="31" t="str" cm="1">
        <f t="array" aca="1" ref="AI191" ca="1">IF(OFFSET(INDIRECT(ADDRESS(ROW(), COLUMN())),0,-1)="",VLOOKUP($G191,$A:$AAE,COLUMN(),FALSE),OFFSET(INDIRECT(ADDRESS(ROW(), COLUMN())),0,-1))</f>
        <v>-</v>
      </c>
      <c r="AJ191" s="31"/>
      <c r="AK191" s="31" cm="1">
        <f t="array" aca="1" ref="AK191" ca="1">IF(OFFSET(INDIRECT(ADDRESS(ROW(), COLUMN())),0,-1)="",VLOOKUP($G191,$A:$AAE,COLUMN(),FALSE),OFFSET(INDIRECT(ADDRESS(ROW(), COLUMN())),0,-1))</f>
        <v>0</v>
      </c>
      <c r="AL191" s="31"/>
      <c r="AM191" s="31" t="str" cm="1">
        <f t="array" aca="1" ref="AM191" ca="1">IF(OFFSET(INDIRECT(ADDRESS(ROW(), COLUMN())),0,-1)="",VLOOKUP($G191,$A:$AAE,COLUMN(),FALSE),OFFSET(INDIRECT(ADDRESS(ROW(), COLUMN())),0,-1))</f>
        <v>-</v>
      </c>
      <c r="AN191" s="31"/>
      <c r="AO191" s="31" cm="1">
        <f t="array" aca="1" ref="AO191" ca="1">IF(OFFSET(INDIRECT(ADDRESS(ROW(), COLUMN())),0,-1)="",VLOOKUP($G191,$A:$AAE,COLUMN(),FALSE),OFFSET(INDIRECT(ADDRESS(ROW(), COLUMN())),0,-1))</f>
        <v>0</v>
      </c>
      <c r="AP191" s="31"/>
      <c r="AQ191" s="31" t="str" cm="1">
        <f t="array" aca="1" ref="AQ191" ca="1">IF(OFFSET(INDIRECT(ADDRESS(ROW(), COLUMN())),0,-1)="",VLOOKUP($G191,$A:$AAE,COLUMN(),FALSE),OFFSET(INDIRECT(ADDRESS(ROW(), COLUMN())),0,-1))</f>
        <v>35平方米/岗位</v>
      </c>
      <c r="AR191" s="31"/>
      <c r="AS191" s="31" t="str" cm="1">
        <f t="array" aca="1" ref="AS191" ca="1">IF(OFFSET(INDIRECT(ADDRESS(ROW(), COLUMN())),0,-1)="",VLOOKUP($G191,$A:$AAE,COLUMN(),FALSE),OFFSET(INDIRECT(ADDRESS(ROW(), COLUMN())),0,-1))</f>
        <v>地块建筑面积/35</v>
      </c>
      <c r="AT191" s="12"/>
      <c r="AU191" s="31" t="str" cm="1">
        <f t="array" aca="1" ref="AU191" ca="1">IF(OFFSET(INDIRECT(ADDRESS(ROW(), COLUMN())),0,-1)="",VLOOKUP($G191,$A:$AAE,COLUMN(),FALSE),OFFSET(INDIRECT(ADDRESS(ROW(), COLUMN())),0,-1))</f>
        <v>0.4个/100平方米</v>
      </c>
      <c r="AV191" s="12"/>
      <c r="AW191" s="31" t="str" cm="1">
        <f t="array" aca="1" ref="AW191" ca="1">IF(OFFSET(INDIRECT(ADDRESS(ROW(), COLUMN())),0,-1)="",VLOOKUP($G191,$A:$AAE,COLUMN(),FALSE),OFFSET(INDIRECT(ADDRESS(ROW(), COLUMN())),0,-1))</f>
        <v>地块建筑面积*0.4/100</v>
      </c>
      <c r="AX191" s="2"/>
      <c r="AY191" s="31" t="str" cm="1">
        <f t="array" aca="1" ref="AY191" ca="1">IF(OFFSET(INDIRECT(ADDRESS(ROW(), COLUMN())),0,-1)="",VLOOKUP($G191,$A:$AAE,COLUMN(),FALSE),OFFSET(INDIRECT(ADDRESS(ROW(), COLUMN())),0,-1))</f>
        <v>65立方米/日*公顷</v>
      </c>
      <c r="AZ191" s="2"/>
      <c r="BA191" s="31" t="str" cm="1">
        <f t="array" aca="1" ref="BA191" ca="1">IF(OFFSET(INDIRECT(ADDRESS(ROW(), COLUMN())),0,-1)="",VLOOKUP($G191,$A:$AAE,COLUMN(),FALSE),OFFSET(INDIRECT(ADDRESS(ROW(), COLUMN())),0,-1))</f>
        <v>用地面积*65</v>
      </c>
      <c r="BB191" s="2"/>
      <c r="BC191" s="31" cm="1">
        <f t="array" aca="1" ref="BC191" ca="1">IF(OFFSET(INDIRECT(ADDRESS(ROW(), COLUMN())),0,-1)="",VLOOKUP($G191,$A:$AAE,COLUMN(),FALSE),OFFSET(INDIRECT(ADDRESS(ROW(), COLUMN())),0,-1))</f>
        <v>0.85</v>
      </c>
      <c r="BD191" s="2"/>
      <c r="BE191" s="31" t="str" cm="1">
        <f t="array" aca="1" ref="BE191" ca="1">IF(OFFSET(INDIRECT(ADDRESS(ROW(), COLUMN())),0,-1)="",VLOOKUP($G191,$A:$AAE,COLUMN(),FALSE),OFFSET(INDIRECT(ADDRESS(ROW(), COLUMN())),0,-1))</f>
        <v>用水量*0.85</v>
      </c>
      <c r="BF191" s="112"/>
      <c r="BG191" s="31" t="str" cm="1">
        <f t="array" aca="1" ref="BG191" ca="1">IF(OFFSET(INDIRECT(ADDRESS(ROW(), COLUMN())),0,-1)="",VLOOKUP($G191,$A:$AAE,COLUMN(),FALSE),OFFSET(INDIRECT(ADDRESS(ROW(), COLUMN())),0,-1))</f>
        <v>45瓦/平方米</v>
      </c>
      <c r="BH191" s="112"/>
      <c r="BI191" s="31" cm="1">
        <f t="array" aca="1" ref="BI191" ca="1">IF(OFFSET(INDIRECT(ADDRESS(ROW(), COLUMN())),0,-1)="",VLOOKUP($G191,$A:$AAE,COLUMN(),FALSE),OFFSET(INDIRECT(ADDRESS(ROW(), COLUMN())),0,-1))</f>
        <v>0.8</v>
      </c>
      <c r="BJ191" s="112"/>
      <c r="BK191" s="31" t="str" cm="1">
        <f t="array" aca="1" ref="BK191" ca="1">IF(OFFSET(INDIRECT(ADDRESS(ROW(), COLUMN())),0,-1)="",VLOOKUP($G191,$A:$AAE,COLUMN(),FALSE),OFFSET(INDIRECT(ADDRESS(ROW(), COLUMN())),0,-1))</f>
        <v>地块建筑面积*45*0.8/1000</v>
      </c>
      <c r="BL191" s="112"/>
      <c r="BM191" s="31" t="str" cm="1">
        <f t="array" aca="1" ref="BM191" ca="1">IF(OFFSET(INDIRECT(ADDRESS(ROW(), COLUMN())),0,-1)="",VLOOKUP($G191,$A:$AAE,COLUMN(),FALSE),OFFSET(INDIRECT(ADDRESS(ROW(), COLUMN())),0,-1))</f>
        <v>1.0门/100平方米</v>
      </c>
      <c r="BN191" s="2"/>
      <c r="BO191" s="31" t="str" cm="1">
        <f t="array" aca="1" ref="BO191" ca="1">IF(OFFSET(INDIRECT(ADDRESS(ROW(), COLUMN())),0,-1)="",VLOOKUP($G191,$A:$AAE,COLUMN(),FALSE),OFFSET(INDIRECT(ADDRESS(ROW(), COLUMN())),0,-1))</f>
        <v>地块建筑面积*1.0/100</v>
      </c>
      <c r="BP191" s="2"/>
      <c r="BQ191" s="31" t="str" cm="1">
        <f t="array" aca="1" ref="BQ191" ca="1">IF(OFFSET(INDIRECT(ADDRESS(ROW(), COLUMN())),0,-1)="",VLOOKUP($G191,$A:$AAE,COLUMN(),FALSE),OFFSET(INDIRECT(ADDRESS(ROW(), COLUMN())),0,-1))</f>
        <v>0.5门/100平方米</v>
      </c>
      <c r="BR191" s="2"/>
      <c r="BS191" s="31" t="str" cm="1">
        <f t="array" aca="1" ref="BS191" ca="1">IF(OFFSET(INDIRECT(ADDRESS(ROW(), COLUMN())),0,-1)="",VLOOKUP($G191,$A:$AAE,COLUMN(),FALSE),OFFSET(INDIRECT(ADDRESS(ROW(), COLUMN())),0,-1))</f>
        <v>地块建筑面积*0.5/100</v>
      </c>
      <c r="BT191" s="2"/>
      <c r="BU191" s="31" t="str" cm="1">
        <f t="array" aca="1" ref="BU191" ca="1">IF(OFFSET(INDIRECT(ADDRESS(ROW(), COLUMN())),0,-1)="",VLOOKUP($G191,$A:$AAE,COLUMN(),FALSE),OFFSET(INDIRECT(ADDRESS(ROW(), COLUMN())),0,-1))</f>
        <v>39.4pcu/万平方米，71：29</v>
      </c>
      <c r="BV191" s="2"/>
      <c r="BW191" s="31" t="str" cm="1">
        <f t="array" aca="1" ref="BW191" ca="1">IF(OFFSET(INDIRECT(ADDRESS(ROW(), COLUMN())),0,-1)="",VLOOKUP($G191,$A:$AAE,COLUMN(),FALSE),OFFSET(INDIRECT(ADDRESS(ROW(), COLUMN())),0,-1))</f>
        <v>地块建筑面积/10000*39.4*0.71</v>
      </c>
      <c r="BX191" s="2"/>
      <c r="BY191" s="31" t="str" cm="1">
        <f t="array" aca="1" ref="BY191" ca="1">IF(OFFSET(INDIRECT(ADDRESS(ROW(), COLUMN())),0,-1)="",VLOOKUP($G191,$A:$AAE,COLUMN(),FALSE),OFFSET(INDIRECT(ADDRESS(ROW(), COLUMN())),0,-1))</f>
        <v>地块建筑面积/10000*39.4*0.29</v>
      </c>
      <c r="BZ191" s="95"/>
      <c r="CA191" s="31" t="str" cm="1">
        <f t="array" aca="1" ref="CA191" ca="1">IF(OFFSET(INDIRECT(ADDRESS(ROW(), COLUMN())),0,-1)="",VLOOKUP($G191,$A:$AAE,COLUMN(),FALSE),OFFSET(INDIRECT(ADDRESS(ROW(), COLUMN())),0,-1))</f>
        <v>地块建筑面积*0.4</v>
      </c>
      <c r="CB191" s="12"/>
      <c r="CC191" s="31" t="str" cm="1">
        <f t="array" aca="1" ref="CC191" ca="1">IF(OFFSET(INDIRECT(ADDRESS(ROW(), COLUMN())),0,-1)="",VLOOKUP($G191,$A:$AAE,COLUMN(),FALSE),OFFSET(INDIRECT(ADDRESS(ROW(), COLUMN())),0,-1))</f>
        <v>地块建筑面积*0.4</v>
      </c>
      <c r="CD191" s="12"/>
      <c r="CE191" s="31" t="str" cm="1">
        <f t="array" aca="1" ref="CE191" ca="1">IF(OFFSET(INDIRECT(ADDRESS(ROW(), COLUMN())),0,-1)="",VLOOKUP($G191,$A:$AAE,COLUMN(),FALSE),OFFSET(INDIRECT(ADDRESS(ROW(), COLUMN())),0,-1))</f>
        <v>地块建筑面积*0.08</v>
      </c>
      <c r="CF191" s="12"/>
      <c r="CG191" s="31" t="str" cm="1">
        <f t="array" aca="1" ref="CG191" ca="1">IF(OFFSET(INDIRECT(ADDRESS(ROW(), COLUMN())),0,-1)="",VLOOKUP($G191,$A:$AAE,COLUMN(),FALSE),OFFSET(INDIRECT(ADDRESS(ROW(), COLUMN())),0,-1))</f>
        <v>地块建筑面积*0.08</v>
      </c>
      <c r="CH191" s="31"/>
      <c r="CI191" s="68" t="str" cm="1">
        <f t="array" aca="1" ref="CI191" ca="1">IF(OFFSET(INDIRECT(ADDRESS(ROW(), COLUMN())),0,-1)="",VLOOKUP($G191,$A:$AAE,COLUMN(),FALSE),OFFSET(INDIRECT(ADDRESS(ROW(), COLUMN())),0,-1))</f>
        <v>城镇建设用地</v>
      </c>
      <c r="CJ191" s="75" t="s">
        <v>1962</v>
      </c>
      <c r="CK191" s="78" t="str">
        <f t="shared" si="102"/>
        <v>唯一标识:A36#幼儿园用地#城规</v>
      </c>
      <c r="CL191" s="78" t="str">
        <f t="shared" si="103"/>
        <v>性质名称:幼儿园用地</v>
      </c>
      <c r="CM191" s="78" t="str">
        <f t="shared" si="104"/>
        <v>地块性质过滤:</v>
      </c>
      <c r="CN191" s="78" t="str">
        <f t="shared" si="105"/>
        <v>地块性质:A36</v>
      </c>
      <c r="CO191" s="78" t="str">
        <f t="shared" si="106"/>
        <v>地类标准:城规</v>
      </c>
      <c r="CP191" s="78" t="str">
        <f t="shared" si="107"/>
        <v>地块性质别称:</v>
      </c>
      <c r="CQ191" s="78" t="str">
        <f t="shared" si="108"/>
        <v>属性继承:R22#服务设施用地#城规</v>
      </c>
      <c r="CR191" s="78" t="str">
        <f t="shared" si="109"/>
        <v>父类:R22</v>
      </c>
      <c r="CS191" s="78" t="str">
        <f t="shared" si="110"/>
        <v>级别继承:A3#教育科研用地#城规</v>
      </c>
      <c r="CT191" s="78" t="str">
        <f t="shared" si="111"/>
        <v>级别层次:6</v>
      </c>
      <c r="CU191" s="78" t="str">
        <f t="shared" si="112"/>
        <v>级别:5A3</v>
      </c>
      <c r="CV191" s="78" t="str">
        <f t="shared" ca="1" si="113"/>
        <v>地块颜色:255,100,224</v>
      </c>
      <c r="CW191" s="78" t="str">
        <f t="shared" ca="1" si="114"/>
        <v>建筑面积公式:面积*容积率</v>
      </c>
      <c r="CX191" s="78" t="str">
        <f t="shared" ca="1" si="115"/>
        <v>住宅建筑面积公式:地块建筑面积*0</v>
      </c>
      <c r="CY191" s="78" t="str">
        <f t="shared" ca="1" si="116"/>
        <v>商服建筑面积公式:地块建筑面积*0</v>
      </c>
      <c r="CZ191" s="78" t="str">
        <f t="shared" ca="1" si="117"/>
        <v>商服中商业建筑面积公式:地块建筑面积*0</v>
      </c>
      <c r="DA191" s="78" t="str">
        <f t="shared" ca="1" si="118"/>
        <v>商服中办公建筑面积公式:地块建筑面积*0</v>
      </c>
      <c r="DB191" s="78" t="str">
        <f t="shared" ca="1" si="119"/>
        <v>公服建筑面积公式:地块建筑面积*1</v>
      </c>
      <c r="DC191" s="78" t="str">
        <f t="shared" ca="1" si="120"/>
        <v>工业建筑面积公式:地块建筑面积*0</v>
      </c>
      <c r="DD191" s="78" t="str">
        <f t="shared" ca="1" si="121"/>
        <v>市政建筑面积公式:地块建筑面积*0</v>
      </c>
      <c r="DE191" s="78" t="str">
        <f t="shared" ca="1" si="147"/>
        <v>绿地面积指定指标:面积*0</v>
      </c>
      <c r="DF191" s="78" t="str">
        <f t="shared" ca="1" si="148"/>
        <v>绿地面积指定公式:面积*0</v>
      </c>
      <c r="DG191" s="78" t="str">
        <f t="shared" ca="1" si="122"/>
        <v>户数指标:-</v>
      </c>
      <c r="DH191" s="78" t="str">
        <f t="shared" ca="1" si="123"/>
        <v>户数公式:0</v>
      </c>
      <c r="DI191" s="78" t="str">
        <f t="shared" ca="1" si="124"/>
        <v>人数指标:-</v>
      </c>
      <c r="DJ191" s="78" t="str">
        <f t="shared" ca="1" si="125"/>
        <v>人数公式:0</v>
      </c>
      <c r="DK191" s="78" t="str">
        <f t="shared" ca="1" si="126"/>
        <v>就业指标:35平方米/岗位</v>
      </c>
      <c r="DL191" s="78" t="str">
        <f t="shared" ca="1" si="127"/>
        <v>就业公式:地块建筑面积/35</v>
      </c>
      <c r="DM191" s="78" t="str">
        <f t="shared" ca="1" si="128"/>
        <v>机动车指标:0.4个/100平方米</v>
      </c>
      <c r="DN191" s="78" t="str">
        <f t="shared" ca="1" si="129"/>
        <v>机动车公式:地块建筑面积*0.4/100</v>
      </c>
      <c r="DO191" s="78" t="str">
        <f t="shared" ca="1" si="130"/>
        <v>用水量指标:65立方米/日*公顷</v>
      </c>
      <c r="DP191" s="78" t="str">
        <f t="shared" ca="1" si="131"/>
        <v>用水量公式:用地面积*65</v>
      </c>
      <c r="DQ191" s="78" t="str">
        <f t="shared" ca="1" si="132"/>
        <v>污水折算系数:0.85</v>
      </c>
      <c r="DR191" s="78" t="str">
        <f t="shared" ca="1" si="133"/>
        <v>污水量公式:用水量*0.85</v>
      </c>
      <c r="DS191" s="78" t="str">
        <f t="shared" ca="1" si="134"/>
        <v>用电负荷指标:45瓦/平方米</v>
      </c>
      <c r="DT191" s="78" t="str">
        <f t="shared" ca="1" si="135"/>
        <v>同时率:0.8</v>
      </c>
      <c r="DU191" s="78" t="str">
        <f t="shared" ca="1" si="136"/>
        <v>用电量公式:地块建筑面积*45*0.8/1000</v>
      </c>
      <c r="DV191" s="78" t="str">
        <f t="shared" ca="1" si="137"/>
        <v>固话装机指标:1.0门/100平方米</v>
      </c>
      <c r="DW191" s="78" t="str">
        <f t="shared" ca="1" si="138"/>
        <v>固话量公式:地块建筑面积*1.0/100</v>
      </c>
      <c r="DX191" s="78" t="str">
        <f t="shared" ca="1" si="139"/>
        <v>有线电视指标:0.5门/100平方米</v>
      </c>
      <c r="DY191" s="78" t="str">
        <f t="shared" ca="1" si="140"/>
        <v>电视量公式:地块建筑面积*0.5/100</v>
      </c>
      <c r="DZ191" s="78" t="str">
        <f t="shared" ca="1" si="141"/>
        <v>高峰机动车生成量指标:39.4pcu/万平方米，71：29</v>
      </c>
      <c r="EA191" s="78" t="str">
        <f t="shared" ca="1" si="142"/>
        <v>高峰机动车吸引量公式:地块建筑面积/10000*39.4*0.71</v>
      </c>
      <c r="EB191" s="78" t="str">
        <f t="shared" ca="1" si="143"/>
        <v>高峰机动车发生量公式:地块建筑面积/10000*39.4*0.29</v>
      </c>
      <c r="EC191" s="78" t="str">
        <f t="shared" ca="1" si="149"/>
        <v>地下空间指标:地块建筑面积*0.4</v>
      </c>
      <c r="ED191" s="78" t="str">
        <f t="shared" ca="1" si="144"/>
        <v>地下空间公式:地块建筑面积*0.4</v>
      </c>
      <c r="EE191" s="78" t="str">
        <f t="shared" ca="1" si="150"/>
        <v>人防指标:地块建筑面积*0.08</v>
      </c>
      <c r="EF191" s="78" t="str">
        <f t="shared" ca="1" si="145"/>
        <v>人防公式:地块建筑面积*0.08</v>
      </c>
      <c r="EG191" s="78" t="str">
        <f t="shared" ca="1" si="152"/>
        <v>用地构成:城镇建设用地</v>
      </c>
      <c r="EH191" s="78" t="s">
        <v>1962</v>
      </c>
      <c r="EI191" s="79" t="str">
        <f t="shared" ca="1" si="151"/>
        <v>唯一标识:A36#幼儿园用地#城规;性质名称:幼儿园用地;地块性质过滤:;地块性质:A36;地类标准:城规;地块性质别称:;属性继承:R22#服务设施用地#城规;父类:R22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91" t="s">
        <v>1962</v>
      </c>
    </row>
    <row r="192" spans="1:140" ht="16.5" x14ac:dyDescent="0.2">
      <c r="A192" s="49" t="str">
        <f t="shared" si="146"/>
        <v>A39#其他教育用地#城规</v>
      </c>
      <c r="B192" s="49" t="s">
        <v>299</v>
      </c>
      <c r="C192" s="49"/>
      <c r="D192" s="49" t="s">
        <v>859</v>
      </c>
      <c r="E192" s="49" t="s">
        <v>1276</v>
      </c>
      <c r="F192" s="49"/>
      <c r="G192" s="49" t="s">
        <v>67</v>
      </c>
      <c r="H192" s="49" t="s">
        <v>844</v>
      </c>
      <c r="I192" s="49" t="s">
        <v>67</v>
      </c>
      <c r="J192" s="49">
        <v>6</v>
      </c>
      <c r="K192" s="49" t="s">
        <v>1500</v>
      </c>
      <c r="L192" s="49"/>
      <c r="M192" s="68" t="str" cm="1">
        <f t="array" aca="1" ref="M192" ca="1">IF(OFFSET(INDIRECT(ADDRESS(ROW(), COLUMN())),0,-1)="",VLOOKUP($G192,$A:$AAE,COLUMN(),FALSE),OFFSET(INDIRECT(ADDRESS(ROW(), COLUMN())),0,-1))</f>
        <v>255,100,224</v>
      </c>
      <c r="N192" s="31"/>
      <c r="O192" s="68" t="str" cm="1">
        <f t="array" aca="1" ref="O192" ca="1">IF(OFFSET(INDIRECT(ADDRESS(ROW(), COLUMN())),0,-1)="",VLOOKUP($G192,$A:$AAE,COLUMN(),FALSE),OFFSET(INDIRECT(ADDRESS(ROW(), COLUMN())),0,-1))</f>
        <v>面积*容积率</v>
      </c>
      <c r="P192" s="31"/>
      <c r="Q192" s="31" t="str" cm="1">
        <f t="array" aca="1" ref="Q192" ca="1">IF(OFFSET(INDIRECT(ADDRESS(ROW(), COLUMN())),0,-1)="",VLOOKUP($G192,$A:$AAE,COLUMN(),FALSE),OFFSET(INDIRECT(ADDRESS(ROW(), COLUMN())),0,-1))</f>
        <v>地块建筑面积*0</v>
      </c>
      <c r="R192" s="31"/>
      <c r="S192" s="31" t="str" cm="1">
        <f t="array" aca="1" ref="S192" ca="1">IF(OFFSET(INDIRECT(ADDRESS(ROW(), COLUMN())),0,-1)="",VLOOKUP($G192,$A:$AAE,COLUMN(),FALSE),OFFSET(INDIRECT(ADDRESS(ROW(), COLUMN())),0,-1))</f>
        <v>地块建筑面积*0</v>
      </c>
      <c r="T192" s="31"/>
      <c r="U192" s="31" t="str" cm="1">
        <f t="array" aca="1" ref="U192" ca="1">IF(OFFSET(INDIRECT(ADDRESS(ROW(), COLUMN())),0,-1)="",VLOOKUP($G192,$A:$AAE,COLUMN(),FALSE),OFFSET(INDIRECT(ADDRESS(ROW(), COLUMN())),0,-1))</f>
        <v>地块建筑面积*0</v>
      </c>
      <c r="V192" s="31"/>
      <c r="W192" s="68" t="str" cm="1">
        <f t="array" aca="1" ref="W192" ca="1">IF(OFFSET(INDIRECT(ADDRESS(ROW(), COLUMN())),0,-1)="",VLOOKUP($G192,$A:$AAE,COLUMN(),FALSE),OFFSET(INDIRECT(ADDRESS(ROW(), COLUMN())),0,-1))</f>
        <v>地块建筑面积*0</v>
      </c>
      <c r="X192" s="31"/>
      <c r="Y192" s="31" t="str" cm="1">
        <f t="array" aca="1" ref="Y192" ca="1">IF(OFFSET(INDIRECT(ADDRESS(ROW(), COLUMN())),0,-1)="",VLOOKUP($G192,$A:$AAE,COLUMN(),FALSE),OFFSET(INDIRECT(ADDRESS(ROW(), COLUMN())),0,-1))</f>
        <v>地块建筑面积*1</v>
      </c>
      <c r="Z192" s="31"/>
      <c r="AA192" s="31" t="str" cm="1">
        <f t="array" aca="1" ref="AA192" ca="1">IF(OFFSET(INDIRECT(ADDRESS(ROW(), COLUMN())),0,-1)="",VLOOKUP($G192,$A:$AAE,COLUMN(),FALSE),OFFSET(INDIRECT(ADDRESS(ROW(), COLUMN())),0,-1))</f>
        <v>地块建筑面积*0</v>
      </c>
      <c r="AB192" s="31"/>
      <c r="AC192" s="31" t="str" cm="1">
        <f t="array" aca="1" ref="AC192" ca="1">IF(OFFSET(INDIRECT(ADDRESS(ROW(), COLUMN())),0,-1)="",VLOOKUP($G192,$A:$AAE,COLUMN(),FALSE),OFFSET(INDIRECT(ADDRESS(ROW(), COLUMN())),0,-1))</f>
        <v>地块建筑面积*0</v>
      </c>
      <c r="AD192" s="31"/>
      <c r="AE192" s="31" t="str" cm="1">
        <f t="array" aca="1" ref="AE192" ca="1">IF(OFFSET(INDIRECT(ADDRESS(ROW(), COLUMN())),0,-1)="",VLOOKUP($G192,$A:$AAE,COLUMN(),FALSE),OFFSET(INDIRECT(ADDRESS(ROW(), COLUMN())),0,-1))</f>
        <v>面积*0</v>
      </c>
      <c r="AF192" s="31"/>
      <c r="AG192" s="31" t="str" cm="1">
        <f t="array" aca="1" ref="AG192" ca="1">IF(OFFSET(INDIRECT(ADDRESS(ROW(), COLUMN())),0,-1)="",VLOOKUP($G192,$A:$AAE,COLUMN(),FALSE),OFFSET(INDIRECT(ADDRESS(ROW(), COLUMN())),0,-1))</f>
        <v>面积*0</v>
      </c>
      <c r="AH192" s="31"/>
      <c r="AI192" s="31" t="str" cm="1">
        <f t="array" aca="1" ref="AI192" ca="1">IF(OFFSET(INDIRECT(ADDRESS(ROW(), COLUMN())),0,-1)="",VLOOKUP($G192,$A:$AAE,COLUMN(),FALSE),OFFSET(INDIRECT(ADDRESS(ROW(), COLUMN())),0,-1))</f>
        <v>-</v>
      </c>
      <c r="AJ192" s="31"/>
      <c r="AK192" s="31" cm="1">
        <f t="array" aca="1" ref="AK192" ca="1">IF(OFFSET(INDIRECT(ADDRESS(ROW(), COLUMN())),0,-1)="",VLOOKUP($G192,$A:$AAE,COLUMN(),FALSE),OFFSET(INDIRECT(ADDRESS(ROW(), COLUMN())),0,-1))</f>
        <v>0</v>
      </c>
      <c r="AL192" s="31"/>
      <c r="AM192" s="31" t="str" cm="1">
        <f t="array" aca="1" ref="AM192" ca="1">IF(OFFSET(INDIRECT(ADDRESS(ROW(), COLUMN())),0,-1)="",VLOOKUP($G192,$A:$AAE,COLUMN(),FALSE),OFFSET(INDIRECT(ADDRESS(ROW(), COLUMN())),0,-1))</f>
        <v>-</v>
      </c>
      <c r="AN192" s="31"/>
      <c r="AO192" s="31" cm="1">
        <f t="array" aca="1" ref="AO192" ca="1">IF(OFFSET(INDIRECT(ADDRESS(ROW(), COLUMN())),0,-1)="",VLOOKUP($G192,$A:$AAE,COLUMN(),FALSE),OFFSET(INDIRECT(ADDRESS(ROW(), COLUMN())),0,-1))</f>
        <v>0</v>
      </c>
      <c r="AP192" s="31"/>
      <c r="AQ192" s="31" t="str" cm="1">
        <f t="array" aca="1" ref="AQ192" ca="1">IF(OFFSET(INDIRECT(ADDRESS(ROW(), COLUMN())),0,-1)="",VLOOKUP($G192,$A:$AAE,COLUMN(),FALSE),OFFSET(INDIRECT(ADDRESS(ROW(), COLUMN())),0,-1))</f>
        <v>35平方米/岗位</v>
      </c>
      <c r="AR192" s="31"/>
      <c r="AS192" s="31" t="str" cm="1">
        <f t="array" aca="1" ref="AS192" ca="1">IF(OFFSET(INDIRECT(ADDRESS(ROW(), COLUMN())),0,-1)="",VLOOKUP($G192,$A:$AAE,COLUMN(),FALSE),OFFSET(INDIRECT(ADDRESS(ROW(), COLUMN())),0,-1))</f>
        <v>公服建筑面积/35</v>
      </c>
      <c r="AT192" s="12"/>
      <c r="AU192" s="31" t="str" cm="1">
        <f t="array" aca="1" ref="AU192" ca="1">IF(OFFSET(INDIRECT(ADDRESS(ROW(), COLUMN())),0,-1)="",VLOOKUP($G192,$A:$AAE,COLUMN(),FALSE),OFFSET(INDIRECT(ADDRESS(ROW(), COLUMN())),0,-1))</f>
        <v>0.3个/100平方米</v>
      </c>
      <c r="AV192" s="12"/>
      <c r="AW192" s="31" t="str" cm="1">
        <f t="array" aca="1" ref="AW192" ca="1">IF(OFFSET(INDIRECT(ADDRESS(ROW(), COLUMN())),0,-1)="",VLOOKUP($G192,$A:$AAE,COLUMN(),FALSE),OFFSET(INDIRECT(ADDRESS(ROW(), COLUMN())),0,-1))</f>
        <v>地块建筑面积*0.3/100</v>
      </c>
      <c r="AX192" s="2"/>
      <c r="AY192" s="31" t="str" cm="1">
        <f t="array" aca="1" ref="AY192" ca="1">IF(OFFSET(INDIRECT(ADDRESS(ROW(), COLUMN())),0,-1)="",VLOOKUP($G192,$A:$AAE,COLUMN(),FALSE),OFFSET(INDIRECT(ADDRESS(ROW(), COLUMN())),0,-1))</f>
        <v>65立方米/公顷*日</v>
      </c>
      <c r="AZ192" s="2"/>
      <c r="BA192" s="31" t="str" cm="1">
        <f t="array" aca="1" ref="BA192" ca="1">IF(OFFSET(INDIRECT(ADDRESS(ROW(), COLUMN())),0,-1)="",VLOOKUP($G192,$A:$AAE,COLUMN(),FALSE),OFFSET(INDIRECT(ADDRESS(ROW(), COLUMN())),0,-1))</f>
        <v>用地面积*65</v>
      </c>
      <c r="BB192" s="2"/>
      <c r="BC192" s="31" cm="1">
        <f t="array" aca="1" ref="BC192" ca="1">IF(OFFSET(INDIRECT(ADDRESS(ROW(), COLUMN())),0,-1)="",VLOOKUP($G192,$A:$AAE,COLUMN(),FALSE),OFFSET(INDIRECT(ADDRESS(ROW(), COLUMN())),0,-1))</f>
        <v>0.85</v>
      </c>
      <c r="BD192" s="2"/>
      <c r="BE192" s="31" t="str" cm="1">
        <f t="array" aca="1" ref="BE192" ca="1">IF(OFFSET(INDIRECT(ADDRESS(ROW(), COLUMN())),0,-1)="",VLOOKUP($G192,$A:$AAE,COLUMN(),FALSE),OFFSET(INDIRECT(ADDRESS(ROW(), COLUMN())),0,-1))</f>
        <v>用水量*0.85</v>
      </c>
      <c r="BF192" s="112"/>
      <c r="BG192" s="31" t="str" cm="1">
        <f t="array" aca="1" ref="BG192" ca="1">IF(OFFSET(INDIRECT(ADDRESS(ROW(), COLUMN())),0,-1)="",VLOOKUP($G192,$A:$AAE,COLUMN(),FALSE),OFFSET(INDIRECT(ADDRESS(ROW(), COLUMN())),0,-1))</f>
        <v>50瓦/平方米</v>
      </c>
      <c r="BH192" s="112"/>
      <c r="BI192" s="31" cm="1">
        <f t="array" aca="1" ref="BI192" ca="1">IF(OFFSET(INDIRECT(ADDRESS(ROW(), COLUMN())),0,-1)="",VLOOKUP($G192,$A:$AAE,COLUMN(),FALSE),OFFSET(INDIRECT(ADDRESS(ROW(), COLUMN())),0,-1))</f>
        <v>0.7</v>
      </c>
      <c r="BJ192" s="112"/>
      <c r="BK192" s="31" t="str" cm="1">
        <f t="array" aca="1" ref="BK192" ca="1">IF(OFFSET(INDIRECT(ADDRESS(ROW(), COLUMN())),0,-1)="",VLOOKUP($G192,$A:$AAE,COLUMN(),FALSE),OFFSET(INDIRECT(ADDRESS(ROW(), COLUMN())),0,-1))</f>
        <v>地块建筑面积*50*0.7/1000</v>
      </c>
      <c r="BL192" s="112"/>
      <c r="BM192" s="31" t="str" cm="1">
        <f t="array" aca="1" ref="BM192" ca="1">IF(OFFSET(INDIRECT(ADDRESS(ROW(), COLUMN())),0,-1)="",VLOOKUP($G192,$A:$AAE,COLUMN(),FALSE),OFFSET(INDIRECT(ADDRESS(ROW(), COLUMN())),0,-1))</f>
        <v>1.0门/100平方米</v>
      </c>
      <c r="BN192" s="2"/>
      <c r="BO192" s="31" t="str" cm="1">
        <f t="array" aca="1" ref="BO192" ca="1">IF(OFFSET(INDIRECT(ADDRESS(ROW(), COLUMN())),0,-1)="",VLOOKUP($G192,$A:$AAE,COLUMN(),FALSE),OFFSET(INDIRECT(ADDRESS(ROW(), COLUMN())),0,-1))</f>
        <v>地块建筑面积*1.0/100</v>
      </c>
      <c r="BP192" s="2"/>
      <c r="BQ192" s="31" t="str" cm="1">
        <f t="array" aca="1" ref="BQ192" ca="1">IF(OFFSET(INDIRECT(ADDRESS(ROW(), COLUMN())),0,-1)="",VLOOKUP($G192,$A:$AAE,COLUMN(),FALSE),OFFSET(INDIRECT(ADDRESS(ROW(), COLUMN())),0,-1))</f>
        <v>0.3门/100平方米</v>
      </c>
      <c r="BR192" s="2"/>
      <c r="BS192" s="31" t="str" cm="1">
        <f t="array" aca="1" ref="BS192" ca="1">IF(OFFSET(INDIRECT(ADDRESS(ROW(), COLUMN())),0,-1)="",VLOOKUP($G192,$A:$AAE,COLUMN(),FALSE),OFFSET(INDIRECT(ADDRESS(ROW(), COLUMN())),0,-1))</f>
        <v>地块建筑面积*0.3/100</v>
      </c>
      <c r="BT192" s="2"/>
      <c r="BU192" s="31" t="str" cm="1">
        <f t="array" aca="1" ref="BU192" ca="1">IF(OFFSET(INDIRECT(ADDRESS(ROW(), COLUMN())),0,-1)="",VLOOKUP($G192,$A:$AAE,COLUMN(),FALSE),OFFSET(INDIRECT(ADDRESS(ROW(), COLUMN())),0,-1))</f>
        <v>10.8pcu/万平方米，56：44</v>
      </c>
      <c r="BV192" s="2"/>
      <c r="BW192" s="31" t="str" cm="1">
        <f t="array" aca="1" ref="BW192" ca="1">IF(OFFSET(INDIRECT(ADDRESS(ROW(), COLUMN())),0,-1)="",VLOOKUP($G192,$A:$AAE,COLUMN(),FALSE),OFFSET(INDIRECT(ADDRESS(ROW(), COLUMN())),0,-1))</f>
        <v>地块建筑面积/10000*10.8*0.56</v>
      </c>
      <c r="BX192" s="2"/>
      <c r="BY192" s="31" t="str" cm="1">
        <f t="array" aca="1" ref="BY192" ca="1">IF(OFFSET(INDIRECT(ADDRESS(ROW(), COLUMN())),0,-1)="",VLOOKUP($G192,$A:$AAE,COLUMN(),FALSE),OFFSET(INDIRECT(ADDRESS(ROW(), COLUMN())),0,-1))</f>
        <v>地块建筑面积/10000*10.8*0.44</v>
      </c>
      <c r="BZ192" s="95"/>
      <c r="CA192" s="31" t="str" cm="1">
        <f t="array" aca="1" ref="CA192" ca="1">IF(OFFSET(INDIRECT(ADDRESS(ROW(), COLUMN())),0,-1)="",VLOOKUP($G192,$A:$AAE,COLUMN(),FALSE),OFFSET(INDIRECT(ADDRESS(ROW(), COLUMN())),0,-1))</f>
        <v>地块建筑面积*0.4</v>
      </c>
      <c r="CB192" s="12"/>
      <c r="CC192" s="31" t="str" cm="1">
        <f t="array" aca="1" ref="CC192" ca="1">IF(OFFSET(INDIRECT(ADDRESS(ROW(), COLUMN())),0,-1)="",VLOOKUP($G192,$A:$AAE,COLUMN(),FALSE),OFFSET(INDIRECT(ADDRESS(ROW(), COLUMN())),0,-1))</f>
        <v>地块建筑面积*0.4</v>
      </c>
      <c r="CD192" s="12"/>
      <c r="CE192" s="31" t="str" cm="1">
        <f t="array" aca="1" ref="CE192" ca="1">IF(OFFSET(INDIRECT(ADDRESS(ROW(), COLUMN())),0,-1)="",VLOOKUP($G192,$A:$AAE,COLUMN(),FALSE),OFFSET(INDIRECT(ADDRESS(ROW(), COLUMN())),0,-1))</f>
        <v>地块建筑面积*0.08</v>
      </c>
      <c r="CF192" s="12"/>
      <c r="CG192" s="31" t="str" cm="1">
        <f t="array" aca="1" ref="CG192" ca="1">IF(OFFSET(INDIRECT(ADDRESS(ROW(), COLUMN())),0,-1)="",VLOOKUP($G192,$A:$AAE,COLUMN(),FALSE),OFFSET(INDIRECT(ADDRESS(ROW(), COLUMN())),0,-1))</f>
        <v>地块建筑面积*0.08</v>
      </c>
      <c r="CH192" s="31"/>
      <c r="CI192" s="68" t="str" cm="1">
        <f t="array" aca="1" ref="CI192" ca="1">IF(OFFSET(INDIRECT(ADDRESS(ROW(), COLUMN())),0,-1)="",VLOOKUP($G192,$A:$AAE,COLUMN(),FALSE),OFFSET(INDIRECT(ADDRESS(ROW(), COLUMN())),0,-1))</f>
        <v>城镇建设用地</v>
      </c>
      <c r="CJ192" s="75" t="s">
        <v>1962</v>
      </c>
      <c r="CK192" s="78" t="str">
        <f t="shared" si="102"/>
        <v>唯一标识:A39#其他教育用地#城规</v>
      </c>
      <c r="CL192" s="78" t="str">
        <f t="shared" si="103"/>
        <v>性质名称:其他教育用地</v>
      </c>
      <c r="CM192" s="78" t="str">
        <f t="shared" si="104"/>
        <v>地块性质过滤:</v>
      </c>
      <c r="CN192" s="78" t="str">
        <f t="shared" si="105"/>
        <v>地块性质:A39</v>
      </c>
      <c r="CO192" s="78" t="str">
        <f t="shared" si="106"/>
        <v>地类标准:城规</v>
      </c>
      <c r="CP192" s="78" t="str">
        <f t="shared" si="107"/>
        <v>地块性质别称:</v>
      </c>
      <c r="CQ192" s="78" t="str">
        <f t="shared" si="108"/>
        <v>属性继承:A3#教育科研用地#城规</v>
      </c>
      <c r="CR192" s="78" t="str">
        <f t="shared" si="109"/>
        <v>父类:A3</v>
      </c>
      <c r="CS192" s="78" t="str">
        <f t="shared" si="110"/>
        <v>级别继承:A3#教育科研用地#城规</v>
      </c>
      <c r="CT192" s="78" t="str">
        <f t="shared" si="111"/>
        <v>级别层次:6</v>
      </c>
      <c r="CU192" s="78" t="str">
        <f t="shared" si="112"/>
        <v>级别:5A3</v>
      </c>
      <c r="CV192" s="78" t="str">
        <f t="shared" ca="1" si="113"/>
        <v>地块颜色:255,100,224</v>
      </c>
      <c r="CW192" s="78" t="str">
        <f t="shared" ca="1" si="114"/>
        <v>建筑面积公式:面积*容积率</v>
      </c>
      <c r="CX192" s="78" t="str">
        <f t="shared" ca="1" si="115"/>
        <v>住宅建筑面积公式:地块建筑面积*0</v>
      </c>
      <c r="CY192" s="78" t="str">
        <f t="shared" ca="1" si="116"/>
        <v>商服建筑面积公式:地块建筑面积*0</v>
      </c>
      <c r="CZ192" s="78" t="str">
        <f t="shared" ca="1" si="117"/>
        <v>商服中商业建筑面积公式:地块建筑面积*0</v>
      </c>
      <c r="DA192" s="78" t="str">
        <f t="shared" ca="1" si="118"/>
        <v>商服中办公建筑面积公式:地块建筑面积*0</v>
      </c>
      <c r="DB192" s="78" t="str">
        <f t="shared" ca="1" si="119"/>
        <v>公服建筑面积公式:地块建筑面积*1</v>
      </c>
      <c r="DC192" s="78" t="str">
        <f t="shared" ca="1" si="120"/>
        <v>工业建筑面积公式:地块建筑面积*0</v>
      </c>
      <c r="DD192" s="78" t="str">
        <f t="shared" ca="1" si="121"/>
        <v>市政建筑面积公式:地块建筑面积*0</v>
      </c>
      <c r="DE192" s="78" t="str">
        <f t="shared" ca="1" si="147"/>
        <v>绿地面积指定指标:面积*0</v>
      </c>
      <c r="DF192" s="78" t="str">
        <f t="shared" ca="1" si="148"/>
        <v>绿地面积指定公式:面积*0</v>
      </c>
      <c r="DG192" s="78" t="str">
        <f t="shared" ca="1" si="122"/>
        <v>户数指标:-</v>
      </c>
      <c r="DH192" s="78" t="str">
        <f t="shared" ca="1" si="123"/>
        <v>户数公式:0</v>
      </c>
      <c r="DI192" s="78" t="str">
        <f t="shared" ca="1" si="124"/>
        <v>人数指标:-</v>
      </c>
      <c r="DJ192" s="78" t="str">
        <f t="shared" ca="1" si="125"/>
        <v>人数公式:0</v>
      </c>
      <c r="DK192" s="78" t="str">
        <f t="shared" ca="1" si="126"/>
        <v>就业指标:35平方米/岗位</v>
      </c>
      <c r="DL192" s="78" t="str">
        <f t="shared" ca="1" si="127"/>
        <v>就业公式:公服建筑面积/35</v>
      </c>
      <c r="DM192" s="78" t="str">
        <f t="shared" ca="1" si="128"/>
        <v>机动车指标:0.3个/100平方米</v>
      </c>
      <c r="DN192" s="78" t="str">
        <f t="shared" ca="1" si="129"/>
        <v>机动车公式:地块建筑面积*0.3/100</v>
      </c>
      <c r="DO192" s="78" t="str">
        <f t="shared" ca="1" si="130"/>
        <v>用水量指标:65立方米/公顷*日</v>
      </c>
      <c r="DP192" s="78" t="str">
        <f t="shared" ca="1" si="131"/>
        <v>用水量公式:用地面积*65</v>
      </c>
      <c r="DQ192" s="78" t="str">
        <f t="shared" ca="1" si="132"/>
        <v>污水折算系数:0.85</v>
      </c>
      <c r="DR192" s="78" t="str">
        <f t="shared" ca="1" si="133"/>
        <v>污水量公式:用水量*0.85</v>
      </c>
      <c r="DS192" s="78" t="str">
        <f t="shared" ca="1" si="134"/>
        <v>用电负荷指标:50瓦/平方米</v>
      </c>
      <c r="DT192" s="78" t="str">
        <f t="shared" ca="1" si="135"/>
        <v>同时率:0.7</v>
      </c>
      <c r="DU192" s="78" t="str">
        <f t="shared" ca="1" si="136"/>
        <v>用电量公式:地块建筑面积*50*0.7/1000</v>
      </c>
      <c r="DV192" s="78" t="str">
        <f t="shared" ca="1" si="137"/>
        <v>固话装机指标:1.0门/100平方米</v>
      </c>
      <c r="DW192" s="78" t="str">
        <f t="shared" ca="1" si="138"/>
        <v>固话量公式:地块建筑面积*1.0/100</v>
      </c>
      <c r="DX192" s="78" t="str">
        <f t="shared" ca="1" si="139"/>
        <v>有线电视指标:0.3门/100平方米</v>
      </c>
      <c r="DY192" s="78" t="str">
        <f t="shared" ca="1" si="140"/>
        <v>电视量公式:地块建筑面积*0.3/100</v>
      </c>
      <c r="DZ192" s="78" t="str">
        <f t="shared" ca="1" si="141"/>
        <v>高峰机动车生成量指标:10.8pcu/万平方米，56：44</v>
      </c>
      <c r="EA192" s="78" t="str">
        <f t="shared" ca="1" si="142"/>
        <v>高峰机动车吸引量公式:地块建筑面积/10000*10.8*0.56</v>
      </c>
      <c r="EB192" s="78" t="str">
        <f t="shared" ca="1" si="143"/>
        <v>高峰机动车发生量公式:地块建筑面积/10000*10.8*0.44</v>
      </c>
      <c r="EC192" s="78" t="str">
        <f t="shared" ca="1" si="149"/>
        <v>地下空间指标:地块建筑面积*0.4</v>
      </c>
      <c r="ED192" s="78" t="str">
        <f t="shared" ca="1" si="144"/>
        <v>地下空间公式:地块建筑面积*0.4</v>
      </c>
      <c r="EE192" s="78" t="str">
        <f t="shared" ca="1" si="150"/>
        <v>人防指标:地块建筑面积*0.08</v>
      </c>
      <c r="EF192" s="78" t="str">
        <f t="shared" ca="1" si="145"/>
        <v>人防公式:地块建筑面积*0.08</v>
      </c>
      <c r="EG192" s="78" t="str">
        <f t="shared" ca="1" si="152"/>
        <v>用地构成:城镇建设用地</v>
      </c>
      <c r="EH192" s="78" t="s">
        <v>1962</v>
      </c>
      <c r="EI192" s="79" t="str">
        <f t="shared" ca="1" si="151"/>
        <v>唯一标识:A39#其他教育用地#城规;性质名称:其他教育用地;地块性质过滤:;地块性质:A39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92" t="s">
        <v>1962</v>
      </c>
    </row>
    <row r="193" spans="1:140" ht="16.5" x14ac:dyDescent="0.2">
      <c r="A193" s="49" t="str">
        <f t="shared" si="146"/>
        <v>A4#体育用地#城规</v>
      </c>
      <c r="B193" s="49" t="s">
        <v>300</v>
      </c>
      <c r="C193" s="49"/>
      <c r="D193" s="49" t="s">
        <v>860</v>
      </c>
      <c r="E193" s="49" t="s">
        <v>1276</v>
      </c>
      <c r="F193" s="49"/>
      <c r="G193" s="49" t="s">
        <v>65</v>
      </c>
      <c r="H193" s="49" t="s">
        <v>839</v>
      </c>
      <c r="I193" s="49" t="s">
        <v>65</v>
      </c>
      <c r="J193" s="49">
        <v>5</v>
      </c>
      <c r="K193" s="49" t="s">
        <v>1498</v>
      </c>
      <c r="L193" s="127" t="s">
        <v>2337</v>
      </c>
      <c r="M193" s="68" t="str" cm="1">
        <f t="array" aca="1" ref="M193" ca="1">IF(OFFSET(INDIRECT(ADDRESS(ROW(), COLUMN())),0,-1)="",VLOOKUP($G193,$A:$AAE,COLUMN(),FALSE),OFFSET(INDIRECT(ADDRESS(ROW(), COLUMN())),0,-1))</f>
        <v>255,127,192</v>
      </c>
      <c r="N193" s="31"/>
      <c r="O193" s="68" t="str" cm="1">
        <f t="array" aca="1" ref="O193" ca="1">IF(OFFSET(INDIRECT(ADDRESS(ROW(), COLUMN())),0,-1)="",VLOOKUP($G193,$A:$AAE,COLUMN(),FALSE),OFFSET(INDIRECT(ADDRESS(ROW(), COLUMN())),0,-1))</f>
        <v>面积*容积率</v>
      </c>
      <c r="P193" s="31"/>
      <c r="Q193" s="31" t="str" cm="1">
        <f t="array" aca="1" ref="Q193" ca="1">IF(OFFSET(INDIRECT(ADDRESS(ROW(), COLUMN())),0,-1)="",VLOOKUP($G193,$A:$AAE,COLUMN(),FALSE),OFFSET(INDIRECT(ADDRESS(ROW(), COLUMN())),0,-1))</f>
        <v>地块建筑面积*0</v>
      </c>
      <c r="R193" s="31"/>
      <c r="S193" s="31" t="str" cm="1">
        <f t="array" aca="1" ref="S193" ca="1">IF(OFFSET(INDIRECT(ADDRESS(ROW(), COLUMN())),0,-1)="",VLOOKUP($G193,$A:$AAE,COLUMN(),FALSE),OFFSET(INDIRECT(ADDRESS(ROW(), COLUMN())),0,-1))</f>
        <v>地块建筑面积*0</v>
      </c>
      <c r="T193" s="31"/>
      <c r="U193" s="31" t="str" cm="1">
        <f t="array" aca="1" ref="U193" ca="1">IF(OFFSET(INDIRECT(ADDRESS(ROW(), COLUMN())),0,-1)="",VLOOKUP($G193,$A:$AAE,COLUMN(),FALSE),OFFSET(INDIRECT(ADDRESS(ROW(), COLUMN())),0,-1))</f>
        <v>地块建筑面积*0</v>
      </c>
      <c r="V193" s="31"/>
      <c r="W193" s="68" t="str" cm="1">
        <f t="array" aca="1" ref="W193" ca="1">IF(OFFSET(INDIRECT(ADDRESS(ROW(), COLUMN())),0,-1)="",VLOOKUP($G193,$A:$AAE,COLUMN(),FALSE),OFFSET(INDIRECT(ADDRESS(ROW(), COLUMN())),0,-1))</f>
        <v>地块建筑面积*0</v>
      </c>
      <c r="X193" s="31"/>
      <c r="Y193" s="31" t="str" cm="1">
        <f t="array" aca="1" ref="Y193" ca="1">IF(OFFSET(INDIRECT(ADDRESS(ROW(), COLUMN())),0,-1)="",VLOOKUP($G193,$A:$AAE,COLUMN(),FALSE),OFFSET(INDIRECT(ADDRESS(ROW(), COLUMN())),0,-1))</f>
        <v>地块建筑面积*1</v>
      </c>
      <c r="Z193" s="31"/>
      <c r="AA193" s="31" t="str" cm="1">
        <f t="array" aca="1" ref="AA193" ca="1">IF(OFFSET(INDIRECT(ADDRESS(ROW(), COLUMN())),0,-1)="",VLOOKUP($G193,$A:$AAE,COLUMN(),FALSE),OFFSET(INDIRECT(ADDRESS(ROW(), COLUMN())),0,-1))</f>
        <v>地块建筑面积*0</v>
      </c>
      <c r="AB193" s="31"/>
      <c r="AC193" s="31" t="str" cm="1">
        <f t="array" aca="1" ref="AC193" ca="1">IF(OFFSET(INDIRECT(ADDRESS(ROW(), COLUMN())),0,-1)="",VLOOKUP($G193,$A:$AAE,COLUMN(),FALSE),OFFSET(INDIRECT(ADDRESS(ROW(), COLUMN())),0,-1))</f>
        <v>地块建筑面积*0</v>
      </c>
      <c r="AD193" s="31"/>
      <c r="AE193" s="31" t="str" cm="1">
        <f t="array" aca="1" ref="AE193" ca="1">IF(OFFSET(INDIRECT(ADDRESS(ROW(), COLUMN())),0,-1)="",VLOOKUP($G193,$A:$AAE,COLUMN(),FALSE),OFFSET(INDIRECT(ADDRESS(ROW(), COLUMN())),0,-1))</f>
        <v>面积*0</v>
      </c>
      <c r="AF193" s="31"/>
      <c r="AG193" s="31" t="str" cm="1">
        <f t="array" aca="1" ref="AG193" ca="1">IF(OFFSET(INDIRECT(ADDRESS(ROW(), COLUMN())),0,-1)="",VLOOKUP($G193,$A:$AAE,COLUMN(),FALSE),OFFSET(INDIRECT(ADDRESS(ROW(), COLUMN())),0,-1))</f>
        <v>面积*0</v>
      </c>
      <c r="AH193" s="31"/>
      <c r="AI193" s="31" t="str" cm="1">
        <f t="array" aca="1" ref="AI193" ca="1">IF(OFFSET(INDIRECT(ADDRESS(ROW(), COLUMN())),0,-1)="",VLOOKUP($G193,$A:$AAE,COLUMN(),FALSE),OFFSET(INDIRECT(ADDRESS(ROW(), COLUMN())),0,-1))</f>
        <v>-</v>
      </c>
      <c r="AJ193" s="31"/>
      <c r="AK193" s="31" cm="1">
        <f t="array" aca="1" ref="AK193" ca="1">IF(OFFSET(INDIRECT(ADDRESS(ROW(), COLUMN())),0,-1)="",VLOOKUP($G193,$A:$AAE,COLUMN(),FALSE),OFFSET(INDIRECT(ADDRESS(ROW(), COLUMN())),0,-1))</f>
        <v>0</v>
      </c>
      <c r="AL193" s="31"/>
      <c r="AM193" s="31" t="str" cm="1">
        <f t="array" aca="1" ref="AM193" ca="1">IF(OFFSET(INDIRECT(ADDRESS(ROW(), COLUMN())),0,-1)="",VLOOKUP($G193,$A:$AAE,COLUMN(),FALSE),OFFSET(INDIRECT(ADDRESS(ROW(), COLUMN())),0,-1))</f>
        <v>-</v>
      </c>
      <c r="AN193" s="31"/>
      <c r="AO193" s="31" cm="1">
        <f t="array" aca="1" ref="AO193" ca="1">IF(OFFSET(INDIRECT(ADDRESS(ROW(), COLUMN())),0,-1)="",VLOOKUP($G193,$A:$AAE,COLUMN(),FALSE),OFFSET(INDIRECT(ADDRESS(ROW(), COLUMN())),0,-1))</f>
        <v>0</v>
      </c>
      <c r="AP193" s="31"/>
      <c r="AQ193" s="31" t="str" cm="1">
        <f t="array" aca="1" ref="AQ193" ca="1">IF(OFFSET(INDIRECT(ADDRESS(ROW(), COLUMN())),0,-1)="",VLOOKUP($G193,$A:$AAE,COLUMN(),FALSE),OFFSET(INDIRECT(ADDRESS(ROW(), COLUMN())),0,-1))</f>
        <v>35平方米/岗位</v>
      </c>
      <c r="AR193" s="31"/>
      <c r="AS193" s="31" t="str" cm="1">
        <f t="array" aca="1" ref="AS193" ca="1">IF(OFFSET(INDIRECT(ADDRESS(ROW(), COLUMN())),0,-1)="",VLOOKUP($G193,$A:$AAE,COLUMN(),FALSE),OFFSET(INDIRECT(ADDRESS(ROW(), COLUMN())),0,-1))</f>
        <v>公服建筑面积/35</v>
      </c>
      <c r="AT193" s="31"/>
      <c r="AU193" s="31" t="str" cm="1">
        <f t="array" aca="1" ref="AU193" ca="1">IF(OFFSET(INDIRECT(ADDRESS(ROW(), COLUMN())),0,-1)="",VLOOKUP($G193,$A:$AAE,COLUMN(),FALSE),OFFSET(INDIRECT(ADDRESS(ROW(), COLUMN())),0,-1))</f>
        <v>1.2个/100平方米</v>
      </c>
      <c r="AV193" s="12"/>
      <c r="AW193" s="31" t="str" cm="1">
        <f t="array" aca="1" ref="AW193" ca="1">IF(OFFSET(INDIRECT(ADDRESS(ROW(), COLUMN())),0,-1)="",VLOOKUP($G193,$A:$AAE,COLUMN(),FALSE),OFFSET(INDIRECT(ADDRESS(ROW(), COLUMN())),0,-1))</f>
        <v>地块建筑面积*1.2/100</v>
      </c>
      <c r="AX193" s="2" t="s">
        <v>1620</v>
      </c>
      <c r="AY193" s="31" t="str" cm="1">
        <f t="array" aca="1" ref="AY193" ca="1">IF(OFFSET(INDIRECT(ADDRESS(ROW(), COLUMN())),0,-1)="",VLOOKUP($G193,$A:$AAE,COLUMN(),FALSE),OFFSET(INDIRECT(ADDRESS(ROW(), COLUMN())),0,-1))</f>
        <v>4.0升/平方米*日</v>
      </c>
      <c r="AZ193" s="2" t="s">
        <v>1635</v>
      </c>
      <c r="BA193" s="31" t="str" cm="1">
        <f t="array" aca="1" ref="BA193" ca="1">IF(OFFSET(INDIRECT(ADDRESS(ROW(), COLUMN())),0,-1)="",VLOOKUP($G193,$A:$AAE,COLUMN(),FALSE),OFFSET(INDIRECT(ADDRESS(ROW(), COLUMN())),0,-1))</f>
        <v>地块建筑面积*4.0/1000</v>
      </c>
      <c r="BB193" s="112"/>
      <c r="BC193" s="31" cm="1">
        <f t="array" aca="1" ref="BC193" ca="1">IF(OFFSET(INDIRECT(ADDRESS(ROW(), COLUMN())),0,-1)="",VLOOKUP($G193,$A:$AAE,COLUMN(),FALSE),OFFSET(INDIRECT(ADDRESS(ROW(), COLUMN())),0,-1))</f>
        <v>0.85</v>
      </c>
      <c r="BD193" s="112"/>
      <c r="BE193" s="31" t="str" cm="1">
        <f t="array" aca="1" ref="BE193" ca="1">IF(OFFSET(INDIRECT(ADDRESS(ROW(), COLUMN())),0,-1)="",VLOOKUP($G193,$A:$AAE,COLUMN(),FALSE),OFFSET(INDIRECT(ADDRESS(ROW(), COLUMN())),0,-1))</f>
        <v>用水量*0.85</v>
      </c>
      <c r="BF193" s="2" t="s">
        <v>1657</v>
      </c>
      <c r="BG193" s="31" t="str" cm="1">
        <f t="array" aca="1" ref="BG193" ca="1">IF(OFFSET(INDIRECT(ADDRESS(ROW(), COLUMN())),0,-1)="",VLOOKUP($G193,$A:$AAE,COLUMN(),FALSE),OFFSET(INDIRECT(ADDRESS(ROW(), COLUMN())),0,-1))</f>
        <v>40瓦/平方米</v>
      </c>
      <c r="BH193" s="2">
        <v>0.8</v>
      </c>
      <c r="BI193" s="31" cm="1">
        <f t="array" aca="1" ref="BI193" ca="1">IF(OFFSET(INDIRECT(ADDRESS(ROW(), COLUMN())),0,-1)="",VLOOKUP($G193,$A:$AAE,COLUMN(),FALSE),OFFSET(INDIRECT(ADDRESS(ROW(), COLUMN())),0,-1))</f>
        <v>0.8</v>
      </c>
      <c r="BJ193" s="2" t="s">
        <v>1679</v>
      </c>
      <c r="BK193" s="31" t="str" cm="1">
        <f t="array" aca="1" ref="BK193" ca="1">IF(OFFSET(INDIRECT(ADDRESS(ROW(), COLUMN())),0,-1)="",VLOOKUP($G193,$A:$AAE,COLUMN(),FALSE),OFFSET(INDIRECT(ADDRESS(ROW(), COLUMN())),0,-1))</f>
        <v>地块建筑面积*40*0.8/1000</v>
      </c>
      <c r="BL193" s="112"/>
      <c r="BM193" s="31" t="str" cm="1">
        <f t="array" aca="1" ref="BM193" ca="1">IF(OFFSET(INDIRECT(ADDRESS(ROW(), COLUMN())),0,-1)="",VLOOKUP($G193,$A:$AAE,COLUMN(),FALSE),OFFSET(INDIRECT(ADDRESS(ROW(), COLUMN())),0,-1))</f>
        <v>1.0门/100平方米</v>
      </c>
      <c r="BN193" s="112"/>
      <c r="BO193" s="31" t="str" cm="1">
        <f t="array" aca="1" ref="BO193" ca="1">IF(OFFSET(INDIRECT(ADDRESS(ROW(), COLUMN())),0,-1)="",VLOOKUP($G193,$A:$AAE,COLUMN(),FALSE),OFFSET(INDIRECT(ADDRESS(ROW(), COLUMN())),0,-1))</f>
        <v>地块建筑面积*1.0/100</v>
      </c>
      <c r="BP193" s="112"/>
      <c r="BQ193" s="31" t="str" cm="1">
        <f t="array" aca="1" ref="BQ193" ca="1">IF(OFFSET(INDIRECT(ADDRESS(ROW(), COLUMN())),0,-1)="",VLOOKUP($G193,$A:$AAE,COLUMN(),FALSE),OFFSET(INDIRECT(ADDRESS(ROW(), COLUMN())),0,-1))</f>
        <v>0.3门/100平方米</v>
      </c>
      <c r="BR193" s="2"/>
      <c r="BS193" s="31" t="str" cm="1">
        <f t="array" aca="1" ref="BS193" ca="1">IF(OFFSET(INDIRECT(ADDRESS(ROW(), COLUMN())),0,-1)="",VLOOKUP($G193,$A:$AAE,COLUMN(),FALSE),OFFSET(INDIRECT(ADDRESS(ROW(), COLUMN())),0,-1))</f>
        <v>地块建筑面积*0.3/100</v>
      </c>
      <c r="BT193" s="2" t="s">
        <v>1723</v>
      </c>
      <c r="BU193" s="31" t="str" cm="1">
        <f t="array" aca="1" ref="BU193" ca="1">IF(OFFSET(INDIRECT(ADDRESS(ROW(), COLUMN())),0,-1)="",VLOOKUP($G193,$A:$AAE,COLUMN(),FALSE),OFFSET(INDIRECT(ADDRESS(ROW(), COLUMN())),0,-1))</f>
        <v>299.6pcu/万平方米，59：41</v>
      </c>
      <c r="BV193" s="2" t="s">
        <v>1740</v>
      </c>
      <c r="BW193" s="31" t="str" cm="1">
        <f t="array" aca="1" ref="BW193" ca="1">IF(OFFSET(INDIRECT(ADDRESS(ROW(), COLUMN())),0,-1)="",VLOOKUP($G193,$A:$AAE,COLUMN(),FALSE),OFFSET(INDIRECT(ADDRESS(ROW(), COLUMN())),0,-1))</f>
        <v>地块建筑面积/10000*299.6*0.59</v>
      </c>
      <c r="BX193" s="2" t="s">
        <v>1757</v>
      </c>
      <c r="BY193" s="31" t="str" cm="1">
        <f t="array" aca="1" ref="BY193" ca="1">IF(OFFSET(INDIRECT(ADDRESS(ROW(), COLUMN())),0,-1)="",VLOOKUP($G193,$A:$AAE,COLUMN(),FALSE),OFFSET(INDIRECT(ADDRESS(ROW(), COLUMN())),0,-1))</f>
        <v>地块建筑面积/10000*299.6*0.41</v>
      </c>
      <c r="BZ193" s="95"/>
      <c r="CA193" s="31" t="str" cm="1">
        <f t="array" aca="1" ref="CA193" ca="1">IF(OFFSET(INDIRECT(ADDRESS(ROW(), COLUMN())),0,-1)="",VLOOKUP($G193,$A:$AAE,COLUMN(),FALSE),OFFSET(INDIRECT(ADDRESS(ROW(), COLUMN())),0,-1))</f>
        <v>地块建筑面积*0.4</v>
      </c>
      <c r="CB193" s="12"/>
      <c r="CC193" s="31" t="str" cm="1">
        <f t="array" aca="1" ref="CC193" ca="1">IF(OFFSET(INDIRECT(ADDRESS(ROW(), COLUMN())),0,-1)="",VLOOKUP($G193,$A:$AAE,COLUMN(),FALSE),OFFSET(INDIRECT(ADDRESS(ROW(), COLUMN())),0,-1))</f>
        <v>地块建筑面积*0.4</v>
      </c>
      <c r="CD193" s="12"/>
      <c r="CE193" s="31" t="str" cm="1">
        <f t="array" aca="1" ref="CE193" ca="1">IF(OFFSET(INDIRECT(ADDRESS(ROW(), COLUMN())),0,-1)="",VLOOKUP($G193,$A:$AAE,COLUMN(),FALSE),OFFSET(INDIRECT(ADDRESS(ROW(), COLUMN())),0,-1))</f>
        <v>地块建筑面积*0.08</v>
      </c>
      <c r="CF193" s="12"/>
      <c r="CG193" s="31" t="str" cm="1">
        <f t="array" aca="1" ref="CG193" ca="1">IF(OFFSET(INDIRECT(ADDRESS(ROW(), COLUMN())),0,-1)="",VLOOKUP($G193,$A:$AAE,COLUMN(),FALSE),OFFSET(INDIRECT(ADDRESS(ROW(), COLUMN())),0,-1))</f>
        <v>地块建筑面积*0.08</v>
      </c>
      <c r="CH193" s="31"/>
      <c r="CI193" s="68" t="str" cm="1">
        <f t="array" aca="1" ref="CI193" ca="1">IF(OFFSET(INDIRECT(ADDRESS(ROW(), COLUMN())),0,-1)="",VLOOKUP($G193,$A:$AAE,COLUMN(),FALSE),OFFSET(INDIRECT(ADDRESS(ROW(), COLUMN())),0,-1))</f>
        <v>城镇建设用地</v>
      </c>
      <c r="CJ193" s="75" t="s">
        <v>1962</v>
      </c>
      <c r="CK193" s="78" t="str">
        <f t="shared" si="102"/>
        <v>唯一标识:A4#体育用地#城规</v>
      </c>
      <c r="CL193" s="78" t="str">
        <f t="shared" si="103"/>
        <v>性质名称:体育用地</v>
      </c>
      <c r="CM193" s="78" t="str">
        <f t="shared" si="104"/>
        <v>地块性质过滤:</v>
      </c>
      <c r="CN193" s="78" t="str">
        <f t="shared" si="105"/>
        <v>地块性质:A4</v>
      </c>
      <c r="CO193" s="78" t="str">
        <f t="shared" si="106"/>
        <v>地类标准:城规</v>
      </c>
      <c r="CP193" s="78" t="str">
        <f t="shared" si="107"/>
        <v>地块性质别称:</v>
      </c>
      <c r="CQ193" s="78" t="str">
        <f t="shared" si="108"/>
        <v>属性继承:A#公共管理与公共服务设施用地#城规</v>
      </c>
      <c r="CR193" s="78" t="str">
        <f t="shared" si="109"/>
        <v>父类:A</v>
      </c>
      <c r="CS193" s="78" t="str">
        <f t="shared" si="110"/>
        <v>级别继承:A#公共管理与公共服务设施用地#城规</v>
      </c>
      <c r="CT193" s="78" t="str">
        <f t="shared" si="111"/>
        <v>级别层次:5</v>
      </c>
      <c r="CU193" s="78" t="str">
        <f t="shared" si="112"/>
        <v>级别:4A</v>
      </c>
      <c r="CV193" s="78" t="str">
        <f t="shared" ca="1" si="113"/>
        <v>地块颜色:255,127,192</v>
      </c>
      <c r="CW193" s="78" t="str">
        <f t="shared" ca="1" si="114"/>
        <v>建筑面积公式:面积*容积率</v>
      </c>
      <c r="CX193" s="78" t="str">
        <f t="shared" ca="1" si="115"/>
        <v>住宅建筑面积公式:地块建筑面积*0</v>
      </c>
      <c r="CY193" s="78" t="str">
        <f t="shared" ca="1" si="116"/>
        <v>商服建筑面积公式:地块建筑面积*0</v>
      </c>
      <c r="CZ193" s="78" t="str">
        <f t="shared" ca="1" si="117"/>
        <v>商服中商业建筑面积公式:地块建筑面积*0</v>
      </c>
      <c r="DA193" s="78" t="str">
        <f t="shared" ca="1" si="118"/>
        <v>商服中办公建筑面积公式:地块建筑面积*0</v>
      </c>
      <c r="DB193" s="78" t="str">
        <f t="shared" ca="1" si="119"/>
        <v>公服建筑面积公式:地块建筑面积*1</v>
      </c>
      <c r="DC193" s="78" t="str">
        <f t="shared" ca="1" si="120"/>
        <v>工业建筑面积公式:地块建筑面积*0</v>
      </c>
      <c r="DD193" s="78" t="str">
        <f t="shared" ca="1" si="121"/>
        <v>市政建筑面积公式:地块建筑面积*0</v>
      </c>
      <c r="DE193" s="78" t="str">
        <f t="shared" ca="1" si="147"/>
        <v>绿地面积指定指标:面积*0</v>
      </c>
      <c r="DF193" s="78" t="str">
        <f t="shared" ca="1" si="148"/>
        <v>绿地面积指定公式:面积*0</v>
      </c>
      <c r="DG193" s="78" t="str">
        <f t="shared" ca="1" si="122"/>
        <v>户数指标:-</v>
      </c>
      <c r="DH193" s="78" t="str">
        <f t="shared" ca="1" si="123"/>
        <v>户数公式:0</v>
      </c>
      <c r="DI193" s="78" t="str">
        <f t="shared" ca="1" si="124"/>
        <v>人数指标:-</v>
      </c>
      <c r="DJ193" s="78" t="str">
        <f t="shared" ca="1" si="125"/>
        <v>人数公式:0</v>
      </c>
      <c r="DK193" s="78" t="str">
        <f t="shared" ca="1" si="126"/>
        <v>就业指标:35平方米/岗位</v>
      </c>
      <c r="DL193" s="78" t="str">
        <f t="shared" ca="1" si="127"/>
        <v>就业公式:公服建筑面积/35</v>
      </c>
      <c r="DM193" s="78" t="str">
        <f t="shared" ca="1" si="128"/>
        <v>机动车指标:1.2个/100平方米</v>
      </c>
      <c r="DN193" s="78" t="str">
        <f t="shared" ca="1" si="129"/>
        <v>机动车公式:地块建筑面积*1.2/100</v>
      </c>
      <c r="DO193" s="78" t="str">
        <f t="shared" ca="1" si="130"/>
        <v>用水量指标:4.0升/平方米*日</v>
      </c>
      <c r="DP193" s="78" t="str">
        <f t="shared" ca="1" si="131"/>
        <v>用水量公式:地块建筑面积*4.0/1000</v>
      </c>
      <c r="DQ193" s="78" t="str">
        <f t="shared" ca="1" si="132"/>
        <v>污水折算系数:0.85</v>
      </c>
      <c r="DR193" s="78" t="str">
        <f t="shared" ca="1" si="133"/>
        <v>污水量公式:用水量*0.85</v>
      </c>
      <c r="DS193" s="78" t="str">
        <f t="shared" ca="1" si="134"/>
        <v>用电负荷指标:40瓦/平方米</v>
      </c>
      <c r="DT193" s="78" t="str">
        <f t="shared" ca="1" si="135"/>
        <v>同时率:0.8</v>
      </c>
      <c r="DU193" s="78" t="str">
        <f t="shared" ca="1" si="136"/>
        <v>用电量公式:地块建筑面积*40*0.8/1000</v>
      </c>
      <c r="DV193" s="78" t="str">
        <f t="shared" ca="1" si="137"/>
        <v>固话装机指标:1.0门/100平方米</v>
      </c>
      <c r="DW193" s="78" t="str">
        <f t="shared" ca="1" si="138"/>
        <v>固话量公式:地块建筑面积*1.0/100</v>
      </c>
      <c r="DX193" s="78" t="str">
        <f t="shared" ca="1" si="139"/>
        <v>有线电视指标:0.3门/100平方米</v>
      </c>
      <c r="DY193" s="78" t="str">
        <f t="shared" ca="1" si="140"/>
        <v>电视量公式:地块建筑面积*0.3/100</v>
      </c>
      <c r="DZ193" s="78" t="str">
        <f t="shared" ca="1" si="141"/>
        <v>高峰机动车生成量指标:299.6pcu/万平方米，59：41</v>
      </c>
      <c r="EA193" s="78" t="str">
        <f t="shared" ca="1" si="142"/>
        <v>高峰机动车吸引量公式:地块建筑面积/10000*299.6*0.59</v>
      </c>
      <c r="EB193" s="78" t="str">
        <f t="shared" ca="1" si="143"/>
        <v>高峰机动车发生量公式:地块建筑面积/10000*299.6*0.41</v>
      </c>
      <c r="EC193" s="78" t="str">
        <f t="shared" ca="1" si="149"/>
        <v>地下空间指标:地块建筑面积*0.4</v>
      </c>
      <c r="ED193" s="78" t="str">
        <f t="shared" ca="1" si="144"/>
        <v>地下空间公式:地块建筑面积*0.4</v>
      </c>
      <c r="EE193" s="78" t="str">
        <f t="shared" ca="1" si="150"/>
        <v>人防指标:地块建筑面积*0.08</v>
      </c>
      <c r="EF193" s="78" t="str">
        <f t="shared" ca="1" si="145"/>
        <v>人防公式:地块建筑面积*0.08</v>
      </c>
      <c r="EG193" s="78" t="str">
        <f t="shared" ca="1" si="152"/>
        <v>用地构成:城镇建设用地</v>
      </c>
      <c r="EH193" s="78" t="s">
        <v>1962</v>
      </c>
      <c r="EI193" s="79" t="str">
        <f t="shared" ca="1" si="151"/>
        <v>唯一标识:A4#体育用地#城规;性质名称:体育用地;地块性质过滤:;地块性质:A4;地类标准:城规;地块性质别称:;属性继承:A#公共管理与公共服务设施用地#城规;父类:A;级别继承:A#公共管理与公共服务设施用地#城规;级别层次:5;级别:4A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3" t="s">
        <v>1962</v>
      </c>
    </row>
    <row r="194" spans="1:140" ht="16.5" x14ac:dyDescent="0.2">
      <c r="A194" s="49" t="str">
        <f t="shared" si="146"/>
        <v>A41#体育场馆用地#城规</v>
      </c>
      <c r="B194" s="49" t="s">
        <v>301</v>
      </c>
      <c r="C194" s="49"/>
      <c r="D194" s="49" t="s">
        <v>861</v>
      </c>
      <c r="E194" s="49" t="s">
        <v>1276</v>
      </c>
      <c r="F194" s="49"/>
      <c r="G194" s="49" t="s">
        <v>76</v>
      </c>
      <c r="H194" s="49" t="s">
        <v>860</v>
      </c>
      <c r="I194" s="49" t="s">
        <v>76</v>
      </c>
      <c r="J194" s="49">
        <v>6</v>
      </c>
      <c r="K194" s="49" t="s">
        <v>1502</v>
      </c>
      <c r="L194" s="49"/>
      <c r="M194" s="68" t="str" cm="1">
        <f t="array" aca="1" ref="M194" ca="1">IF(OFFSET(INDIRECT(ADDRESS(ROW(), COLUMN())),0,-1)="",VLOOKUP($G194,$A:$AAE,COLUMN(),FALSE),OFFSET(INDIRECT(ADDRESS(ROW(), COLUMN())),0,-1))</f>
        <v>255,127,192</v>
      </c>
      <c r="N194" s="31"/>
      <c r="O194" s="68" t="str" cm="1">
        <f t="array" aca="1" ref="O194" ca="1">IF(OFFSET(INDIRECT(ADDRESS(ROW(), COLUMN())),0,-1)="",VLOOKUP($G194,$A:$AAE,COLUMN(),FALSE),OFFSET(INDIRECT(ADDRESS(ROW(), COLUMN())),0,-1))</f>
        <v>面积*容积率</v>
      </c>
      <c r="P194" s="31"/>
      <c r="Q194" s="31" t="str" cm="1">
        <f t="array" aca="1" ref="Q194" ca="1">IF(OFFSET(INDIRECT(ADDRESS(ROW(), COLUMN())),0,-1)="",VLOOKUP($G194,$A:$AAE,COLUMN(),FALSE),OFFSET(INDIRECT(ADDRESS(ROW(), COLUMN())),0,-1))</f>
        <v>地块建筑面积*0</v>
      </c>
      <c r="R194" s="31"/>
      <c r="S194" s="31" t="str" cm="1">
        <f t="array" aca="1" ref="S194" ca="1">IF(OFFSET(INDIRECT(ADDRESS(ROW(), COLUMN())),0,-1)="",VLOOKUP($G194,$A:$AAE,COLUMN(),FALSE),OFFSET(INDIRECT(ADDRESS(ROW(), COLUMN())),0,-1))</f>
        <v>地块建筑面积*0</v>
      </c>
      <c r="T194" s="31"/>
      <c r="U194" s="31" t="str" cm="1">
        <f t="array" aca="1" ref="U194" ca="1">IF(OFFSET(INDIRECT(ADDRESS(ROW(), COLUMN())),0,-1)="",VLOOKUP($G194,$A:$AAE,COLUMN(),FALSE),OFFSET(INDIRECT(ADDRESS(ROW(), COLUMN())),0,-1))</f>
        <v>地块建筑面积*0</v>
      </c>
      <c r="V194" s="31"/>
      <c r="W194" s="68" t="str" cm="1">
        <f t="array" aca="1" ref="W194" ca="1">IF(OFFSET(INDIRECT(ADDRESS(ROW(), COLUMN())),0,-1)="",VLOOKUP($G194,$A:$AAE,COLUMN(),FALSE),OFFSET(INDIRECT(ADDRESS(ROW(), COLUMN())),0,-1))</f>
        <v>地块建筑面积*0</v>
      </c>
      <c r="X194" s="31"/>
      <c r="Y194" s="31" t="str" cm="1">
        <f t="array" aca="1" ref="Y194" ca="1">IF(OFFSET(INDIRECT(ADDRESS(ROW(), COLUMN())),0,-1)="",VLOOKUP($G194,$A:$AAE,COLUMN(),FALSE),OFFSET(INDIRECT(ADDRESS(ROW(), COLUMN())),0,-1))</f>
        <v>地块建筑面积*1</v>
      </c>
      <c r="Z194" s="31"/>
      <c r="AA194" s="31" t="str" cm="1">
        <f t="array" aca="1" ref="AA194" ca="1">IF(OFFSET(INDIRECT(ADDRESS(ROW(), COLUMN())),0,-1)="",VLOOKUP($G194,$A:$AAE,COLUMN(),FALSE),OFFSET(INDIRECT(ADDRESS(ROW(), COLUMN())),0,-1))</f>
        <v>地块建筑面积*0</v>
      </c>
      <c r="AB194" s="31"/>
      <c r="AC194" s="31" t="str" cm="1">
        <f t="array" aca="1" ref="AC194" ca="1">IF(OFFSET(INDIRECT(ADDRESS(ROW(), COLUMN())),0,-1)="",VLOOKUP($G194,$A:$AAE,COLUMN(),FALSE),OFFSET(INDIRECT(ADDRESS(ROW(), COLUMN())),0,-1))</f>
        <v>地块建筑面积*0</v>
      </c>
      <c r="AD194" s="31"/>
      <c r="AE194" s="31" t="str" cm="1">
        <f t="array" aca="1" ref="AE194" ca="1">IF(OFFSET(INDIRECT(ADDRESS(ROW(), COLUMN())),0,-1)="",VLOOKUP($G194,$A:$AAE,COLUMN(),FALSE),OFFSET(INDIRECT(ADDRESS(ROW(), COLUMN())),0,-1))</f>
        <v>面积*0</v>
      </c>
      <c r="AF194" s="31"/>
      <c r="AG194" s="31" t="str" cm="1">
        <f t="array" aca="1" ref="AG194" ca="1">IF(OFFSET(INDIRECT(ADDRESS(ROW(), COLUMN())),0,-1)="",VLOOKUP($G194,$A:$AAE,COLUMN(),FALSE),OFFSET(INDIRECT(ADDRESS(ROW(), COLUMN())),0,-1))</f>
        <v>面积*0</v>
      </c>
      <c r="AH194" s="31"/>
      <c r="AI194" s="31" t="str" cm="1">
        <f t="array" aca="1" ref="AI194" ca="1">IF(OFFSET(INDIRECT(ADDRESS(ROW(), COLUMN())),0,-1)="",VLOOKUP($G194,$A:$AAE,COLUMN(),FALSE),OFFSET(INDIRECT(ADDRESS(ROW(), COLUMN())),0,-1))</f>
        <v>-</v>
      </c>
      <c r="AJ194" s="31"/>
      <c r="AK194" s="31" cm="1">
        <f t="array" aca="1" ref="AK194" ca="1">IF(OFFSET(INDIRECT(ADDRESS(ROW(), COLUMN())),0,-1)="",VLOOKUP($G194,$A:$AAE,COLUMN(),FALSE),OFFSET(INDIRECT(ADDRESS(ROW(), COLUMN())),0,-1))</f>
        <v>0</v>
      </c>
      <c r="AL194" s="31"/>
      <c r="AM194" s="31" t="str" cm="1">
        <f t="array" aca="1" ref="AM194" ca="1">IF(OFFSET(INDIRECT(ADDRESS(ROW(), COLUMN())),0,-1)="",VLOOKUP($G194,$A:$AAE,COLUMN(),FALSE),OFFSET(INDIRECT(ADDRESS(ROW(), COLUMN())),0,-1))</f>
        <v>-</v>
      </c>
      <c r="AN194" s="31"/>
      <c r="AO194" s="31" cm="1">
        <f t="array" aca="1" ref="AO194" ca="1">IF(OFFSET(INDIRECT(ADDRESS(ROW(), COLUMN())),0,-1)="",VLOOKUP($G194,$A:$AAE,COLUMN(),FALSE),OFFSET(INDIRECT(ADDRESS(ROW(), COLUMN())),0,-1))</f>
        <v>0</v>
      </c>
      <c r="AP194" s="31"/>
      <c r="AQ194" s="31" t="str" cm="1">
        <f t="array" aca="1" ref="AQ194" ca="1">IF(OFFSET(INDIRECT(ADDRESS(ROW(), COLUMN())),0,-1)="",VLOOKUP($G194,$A:$AAE,COLUMN(),FALSE),OFFSET(INDIRECT(ADDRESS(ROW(), COLUMN())),0,-1))</f>
        <v>35平方米/岗位</v>
      </c>
      <c r="AR194" s="31"/>
      <c r="AS194" s="31" t="str" cm="1">
        <f t="array" aca="1" ref="AS194" ca="1">IF(OFFSET(INDIRECT(ADDRESS(ROW(), COLUMN())),0,-1)="",VLOOKUP($G194,$A:$AAE,COLUMN(),FALSE),OFFSET(INDIRECT(ADDRESS(ROW(), COLUMN())),0,-1))</f>
        <v>公服建筑面积/35</v>
      </c>
      <c r="AT194" s="31"/>
      <c r="AU194" s="31" t="str" cm="1">
        <f t="array" aca="1" ref="AU194" ca="1">IF(OFFSET(INDIRECT(ADDRESS(ROW(), COLUMN())),0,-1)="",VLOOKUP($G194,$A:$AAE,COLUMN(),FALSE),OFFSET(INDIRECT(ADDRESS(ROW(), COLUMN())),0,-1))</f>
        <v>1.2个/100平方米</v>
      </c>
      <c r="AV194" s="12"/>
      <c r="AW194" s="31" t="str" cm="1">
        <f t="array" aca="1" ref="AW194" ca="1">IF(OFFSET(INDIRECT(ADDRESS(ROW(), COLUMN())),0,-1)="",VLOOKUP($G194,$A:$AAE,COLUMN(),FALSE),OFFSET(INDIRECT(ADDRESS(ROW(), COLUMN())),0,-1))</f>
        <v>地块建筑面积*1.2/100</v>
      </c>
      <c r="AX194" s="2"/>
      <c r="AY194" s="31" t="str" cm="1">
        <f t="array" aca="1" ref="AY194" ca="1">IF(OFFSET(INDIRECT(ADDRESS(ROW(), COLUMN())),0,-1)="",VLOOKUP($G194,$A:$AAE,COLUMN(),FALSE),OFFSET(INDIRECT(ADDRESS(ROW(), COLUMN())),0,-1))</f>
        <v>4.0升/平方米*日</v>
      </c>
      <c r="AZ194" s="2"/>
      <c r="BA194" s="31" t="str" cm="1">
        <f t="array" aca="1" ref="BA194" ca="1">IF(OFFSET(INDIRECT(ADDRESS(ROW(), COLUMN())),0,-1)="",VLOOKUP($G194,$A:$AAE,COLUMN(),FALSE),OFFSET(INDIRECT(ADDRESS(ROW(), COLUMN())),0,-1))</f>
        <v>地块建筑面积*4.0/1000</v>
      </c>
      <c r="BB194" s="112"/>
      <c r="BC194" s="31" cm="1">
        <f t="array" aca="1" ref="BC194" ca="1">IF(OFFSET(INDIRECT(ADDRESS(ROW(), COLUMN())),0,-1)="",VLOOKUP($G194,$A:$AAE,COLUMN(),FALSE),OFFSET(INDIRECT(ADDRESS(ROW(), COLUMN())),0,-1))</f>
        <v>0.85</v>
      </c>
      <c r="BD194" s="112"/>
      <c r="BE194" s="31" t="str" cm="1">
        <f t="array" aca="1" ref="BE194" ca="1">IF(OFFSET(INDIRECT(ADDRESS(ROW(), COLUMN())),0,-1)="",VLOOKUP($G194,$A:$AAE,COLUMN(),FALSE),OFFSET(INDIRECT(ADDRESS(ROW(), COLUMN())),0,-1))</f>
        <v>用水量*0.85</v>
      </c>
      <c r="BF194" s="2"/>
      <c r="BG194" s="31" t="str" cm="1">
        <f t="array" aca="1" ref="BG194" ca="1">IF(OFFSET(INDIRECT(ADDRESS(ROW(), COLUMN())),0,-1)="",VLOOKUP($G194,$A:$AAE,COLUMN(),FALSE),OFFSET(INDIRECT(ADDRESS(ROW(), COLUMN())),0,-1))</f>
        <v>40瓦/平方米</v>
      </c>
      <c r="BH194" s="2"/>
      <c r="BI194" s="31" cm="1">
        <f t="array" aca="1" ref="BI194" ca="1">IF(OFFSET(INDIRECT(ADDRESS(ROW(), COLUMN())),0,-1)="",VLOOKUP($G194,$A:$AAE,COLUMN(),FALSE),OFFSET(INDIRECT(ADDRESS(ROW(), COLUMN())),0,-1))</f>
        <v>0.8</v>
      </c>
      <c r="BJ194" s="2"/>
      <c r="BK194" s="31" t="str" cm="1">
        <f t="array" aca="1" ref="BK194" ca="1">IF(OFFSET(INDIRECT(ADDRESS(ROW(), COLUMN())),0,-1)="",VLOOKUP($G194,$A:$AAE,COLUMN(),FALSE),OFFSET(INDIRECT(ADDRESS(ROW(), COLUMN())),0,-1))</f>
        <v>地块建筑面积*40*0.8/1000</v>
      </c>
      <c r="BL194" s="112"/>
      <c r="BM194" s="31" t="str" cm="1">
        <f t="array" aca="1" ref="BM194" ca="1">IF(OFFSET(INDIRECT(ADDRESS(ROW(), COLUMN())),0,-1)="",VLOOKUP($G194,$A:$AAE,COLUMN(),FALSE),OFFSET(INDIRECT(ADDRESS(ROW(), COLUMN())),0,-1))</f>
        <v>1.0门/100平方米</v>
      </c>
      <c r="BN194" s="112"/>
      <c r="BO194" s="31" t="str" cm="1">
        <f t="array" aca="1" ref="BO194" ca="1">IF(OFFSET(INDIRECT(ADDRESS(ROW(), COLUMN())),0,-1)="",VLOOKUP($G194,$A:$AAE,COLUMN(),FALSE),OFFSET(INDIRECT(ADDRESS(ROW(), COLUMN())),0,-1))</f>
        <v>地块建筑面积*1.0/100</v>
      </c>
      <c r="BP194" s="112"/>
      <c r="BQ194" s="31" t="str" cm="1">
        <f t="array" aca="1" ref="BQ194" ca="1">IF(OFFSET(INDIRECT(ADDRESS(ROW(), COLUMN())),0,-1)="",VLOOKUP($G194,$A:$AAE,COLUMN(),FALSE),OFFSET(INDIRECT(ADDRESS(ROW(), COLUMN())),0,-1))</f>
        <v>0.3门/100平方米</v>
      </c>
      <c r="BR194" s="2"/>
      <c r="BS194" s="31" t="str" cm="1">
        <f t="array" aca="1" ref="BS194" ca="1">IF(OFFSET(INDIRECT(ADDRESS(ROW(), COLUMN())),0,-1)="",VLOOKUP($G194,$A:$AAE,COLUMN(),FALSE),OFFSET(INDIRECT(ADDRESS(ROW(), COLUMN())),0,-1))</f>
        <v>地块建筑面积*0.3/100</v>
      </c>
      <c r="BT194" s="2"/>
      <c r="BU194" s="31" t="str" cm="1">
        <f t="array" aca="1" ref="BU194" ca="1">IF(OFFSET(INDIRECT(ADDRESS(ROW(), COLUMN())),0,-1)="",VLOOKUP($G194,$A:$AAE,COLUMN(),FALSE),OFFSET(INDIRECT(ADDRESS(ROW(), COLUMN())),0,-1))</f>
        <v>299.6pcu/万平方米，59：41</v>
      </c>
      <c r="BV194" s="2"/>
      <c r="BW194" s="31" t="str" cm="1">
        <f t="array" aca="1" ref="BW194" ca="1">IF(OFFSET(INDIRECT(ADDRESS(ROW(), COLUMN())),0,-1)="",VLOOKUP($G194,$A:$AAE,COLUMN(),FALSE),OFFSET(INDIRECT(ADDRESS(ROW(), COLUMN())),0,-1))</f>
        <v>地块建筑面积/10000*299.6*0.59</v>
      </c>
      <c r="BX194" s="2"/>
      <c r="BY194" s="31" t="str" cm="1">
        <f t="array" aca="1" ref="BY194" ca="1">IF(OFFSET(INDIRECT(ADDRESS(ROW(), COLUMN())),0,-1)="",VLOOKUP($G194,$A:$AAE,COLUMN(),FALSE),OFFSET(INDIRECT(ADDRESS(ROW(), COLUMN())),0,-1))</f>
        <v>地块建筑面积/10000*299.6*0.41</v>
      </c>
      <c r="BZ194" s="95"/>
      <c r="CA194" s="31" t="str" cm="1">
        <f t="array" aca="1" ref="CA194" ca="1">IF(OFFSET(INDIRECT(ADDRESS(ROW(), COLUMN())),0,-1)="",VLOOKUP($G194,$A:$AAE,COLUMN(),FALSE),OFFSET(INDIRECT(ADDRESS(ROW(), COLUMN())),0,-1))</f>
        <v>地块建筑面积*0.4</v>
      </c>
      <c r="CB194" s="12"/>
      <c r="CC194" s="31" t="str" cm="1">
        <f t="array" aca="1" ref="CC194" ca="1">IF(OFFSET(INDIRECT(ADDRESS(ROW(), COLUMN())),0,-1)="",VLOOKUP($G194,$A:$AAE,COLUMN(),FALSE),OFFSET(INDIRECT(ADDRESS(ROW(), COLUMN())),0,-1))</f>
        <v>地块建筑面积*0.4</v>
      </c>
      <c r="CD194" s="12"/>
      <c r="CE194" s="31" t="str" cm="1">
        <f t="array" aca="1" ref="CE194" ca="1">IF(OFFSET(INDIRECT(ADDRESS(ROW(), COLUMN())),0,-1)="",VLOOKUP($G194,$A:$AAE,COLUMN(),FALSE),OFFSET(INDIRECT(ADDRESS(ROW(), COLUMN())),0,-1))</f>
        <v>地块建筑面积*0.08</v>
      </c>
      <c r="CF194" s="12"/>
      <c r="CG194" s="31" t="str" cm="1">
        <f t="array" aca="1" ref="CG194" ca="1">IF(OFFSET(INDIRECT(ADDRESS(ROW(), COLUMN())),0,-1)="",VLOOKUP($G194,$A:$AAE,COLUMN(),FALSE),OFFSET(INDIRECT(ADDRESS(ROW(), COLUMN())),0,-1))</f>
        <v>地块建筑面积*0.08</v>
      </c>
      <c r="CH194" s="31"/>
      <c r="CI194" s="68" t="str" cm="1">
        <f t="array" aca="1" ref="CI194" ca="1">IF(OFFSET(INDIRECT(ADDRESS(ROW(), COLUMN())),0,-1)="",VLOOKUP($G194,$A:$AAE,COLUMN(),FALSE),OFFSET(INDIRECT(ADDRESS(ROW(), COLUMN())),0,-1))</f>
        <v>城镇建设用地</v>
      </c>
      <c r="CJ194" s="75" t="s">
        <v>1962</v>
      </c>
      <c r="CK194" s="78" t="str">
        <f t="shared" si="102"/>
        <v>唯一标识:A41#体育场馆用地#城规</v>
      </c>
      <c r="CL194" s="78" t="str">
        <f t="shared" si="103"/>
        <v>性质名称:体育场馆用地</v>
      </c>
      <c r="CM194" s="78" t="str">
        <f t="shared" si="104"/>
        <v>地块性质过滤:</v>
      </c>
      <c r="CN194" s="78" t="str">
        <f t="shared" si="105"/>
        <v>地块性质:A41</v>
      </c>
      <c r="CO194" s="78" t="str">
        <f t="shared" si="106"/>
        <v>地类标准:城规</v>
      </c>
      <c r="CP194" s="78" t="str">
        <f t="shared" si="107"/>
        <v>地块性质别称:</v>
      </c>
      <c r="CQ194" s="78" t="str">
        <f t="shared" si="108"/>
        <v>属性继承:A4#体育用地#城规</v>
      </c>
      <c r="CR194" s="78" t="str">
        <f t="shared" si="109"/>
        <v>父类:A4</v>
      </c>
      <c r="CS194" s="78" t="str">
        <f t="shared" si="110"/>
        <v>级别继承:A4#体育用地#城规</v>
      </c>
      <c r="CT194" s="78" t="str">
        <f t="shared" si="111"/>
        <v>级别层次:6</v>
      </c>
      <c r="CU194" s="78" t="str">
        <f t="shared" si="112"/>
        <v>级别:5A4</v>
      </c>
      <c r="CV194" s="78" t="str">
        <f t="shared" ca="1" si="113"/>
        <v>地块颜色:255,127,192</v>
      </c>
      <c r="CW194" s="78" t="str">
        <f t="shared" ca="1" si="114"/>
        <v>建筑面积公式:面积*容积率</v>
      </c>
      <c r="CX194" s="78" t="str">
        <f t="shared" ca="1" si="115"/>
        <v>住宅建筑面积公式:地块建筑面积*0</v>
      </c>
      <c r="CY194" s="78" t="str">
        <f t="shared" ca="1" si="116"/>
        <v>商服建筑面积公式:地块建筑面积*0</v>
      </c>
      <c r="CZ194" s="78" t="str">
        <f t="shared" ca="1" si="117"/>
        <v>商服中商业建筑面积公式:地块建筑面积*0</v>
      </c>
      <c r="DA194" s="78" t="str">
        <f t="shared" ca="1" si="118"/>
        <v>商服中办公建筑面积公式:地块建筑面积*0</v>
      </c>
      <c r="DB194" s="78" t="str">
        <f t="shared" ca="1" si="119"/>
        <v>公服建筑面积公式:地块建筑面积*1</v>
      </c>
      <c r="DC194" s="78" t="str">
        <f t="shared" ca="1" si="120"/>
        <v>工业建筑面积公式:地块建筑面积*0</v>
      </c>
      <c r="DD194" s="78" t="str">
        <f t="shared" ca="1" si="121"/>
        <v>市政建筑面积公式:地块建筑面积*0</v>
      </c>
      <c r="DE194" s="78" t="str">
        <f t="shared" ca="1" si="147"/>
        <v>绿地面积指定指标:面积*0</v>
      </c>
      <c r="DF194" s="78" t="str">
        <f t="shared" ca="1" si="148"/>
        <v>绿地面积指定公式:面积*0</v>
      </c>
      <c r="DG194" s="78" t="str">
        <f t="shared" ca="1" si="122"/>
        <v>户数指标:-</v>
      </c>
      <c r="DH194" s="78" t="str">
        <f t="shared" ca="1" si="123"/>
        <v>户数公式:0</v>
      </c>
      <c r="DI194" s="78" t="str">
        <f t="shared" ca="1" si="124"/>
        <v>人数指标:-</v>
      </c>
      <c r="DJ194" s="78" t="str">
        <f t="shared" ca="1" si="125"/>
        <v>人数公式:0</v>
      </c>
      <c r="DK194" s="78" t="str">
        <f t="shared" ca="1" si="126"/>
        <v>就业指标:35平方米/岗位</v>
      </c>
      <c r="DL194" s="78" t="str">
        <f t="shared" ca="1" si="127"/>
        <v>就业公式:公服建筑面积/35</v>
      </c>
      <c r="DM194" s="78" t="str">
        <f t="shared" ca="1" si="128"/>
        <v>机动车指标:1.2个/100平方米</v>
      </c>
      <c r="DN194" s="78" t="str">
        <f t="shared" ca="1" si="129"/>
        <v>机动车公式:地块建筑面积*1.2/100</v>
      </c>
      <c r="DO194" s="78" t="str">
        <f t="shared" ca="1" si="130"/>
        <v>用水量指标:4.0升/平方米*日</v>
      </c>
      <c r="DP194" s="78" t="str">
        <f t="shared" ca="1" si="131"/>
        <v>用水量公式:地块建筑面积*4.0/1000</v>
      </c>
      <c r="DQ194" s="78" t="str">
        <f t="shared" ca="1" si="132"/>
        <v>污水折算系数:0.85</v>
      </c>
      <c r="DR194" s="78" t="str">
        <f t="shared" ca="1" si="133"/>
        <v>污水量公式:用水量*0.85</v>
      </c>
      <c r="DS194" s="78" t="str">
        <f t="shared" ca="1" si="134"/>
        <v>用电负荷指标:40瓦/平方米</v>
      </c>
      <c r="DT194" s="78" t="str">
        <f t="shared" ca="1" si="135"/>
        <v>同时率:0.8</v>
      </c>
      <c r="DU194" s="78" t="str">
        <f t="shared" ca="1" si="136"/>
        <v>用电量公式:地块建筑面积*40*0.8/1000</v>
      </c>
      <c r="DV194" s="78" t="str">
        <f t="shared" ca="1" si="137"/>
        <v>固话装机指标:1.0门/100平方米</v>
      </c>
      <c r="DW194" s="78" t="str">
        <f t="shared" ca="1" si="138"/>
        <v>固话量公式:地块建筑面积*1.0/100</v>
      </c>
      <c r="DX194" s="78" t="str">
        <f t="shared" ca="1" si="139"/>
        <v>有线电视指标:0.3门/100平方米</v>
      </c>
      <c r="DY194" s="78" t="str">
        <f t="shared" ca="1" si="140"/>
        <v>电视量公式:地块建筑面积*0.3/100</v>
      </c>
      <c r="DZ194" s="78" t="str">
        <f t="shared" ca="1" si="141"/>
        <v>高峰机动车生成量指标:299.6pcu/万平方米，59：41</v>
      </c>
      <c r="EA194" s="78" t="str">
        <f t="shared" ca="1" si="142"/>
        <v>高峰机动车吸引量公式:地块建筑面积/10000*299.6*0.59</v>
      </c>
      <c r="EB194" s="78" t="str">
        <f t="shared" ca="1" si="143"/>
        <v>高峰机动车发生量公式:地块建筑面积/10000*299.6*0.41</v>
      </c>
      <c r="EC194" s="78" t="str">
        <f t="shared" ca="1" si="149"/>
        <v>地下空间指标:地块建筑面积*0.4</v>
      </c>
      <c r="ED194" s="78" t="str">
        <f t="shared" ca="1" si="144"/>
        <v>地下空间公式:地块建筑面积*0.4</v>
      </c>
      <c r="EE194" s="78" t="str">
        <f t="shared" ca="1" si="150"/>
        <v>人防指标:地块建筑面积*0.08</v>
      </c>
      <c r="EF194" s="78" t="str">
        <f t="shared" ca="1" si="145"/>
        <v>人防公式:地块建筑面积*0.08</v>
      </c>
      <c r="EG194" s="78" t="str">
        <f t="shared" ca="1" si="152"/>
        <v>用地构成:城镇建设用地</v>
      </c>
      <c r="EH194" s="78" t="s">
        <v>1962</v>
      </c>
      <c r="EI194" s="79" t="str">
        <f t="shared" ca="1" si="151"/>
        <v>唯一标识:A41#体育场馆用地#城规;性质名称:体育场馆用地;地块性质过滤:;地块性质:A41;地类标准:城规;地块性质别称:;属性继承:A4#体育用地#城规;父类:A4;级别继承:A4#体育用地#城规;级别层次:6;级别:5A4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4" t="s">
        <v>1962</v>
      </c>
    </row>
    <row r="195" spans="1:140" ht="16.5" x14ac:dyDescent="0.2">
      <c r="A195" s="49" t="str">
        <f t="shared" si="146"/>
        <v>A42#体育训练用地#城规</v>
      </c>
      <c r="B195" s="49" t="s">
        <v>302</v>
      </c>
      <c r="C195" s="49"/>
      <c r="D195" s="49" t="s">
        <v>862</v>
      </c>
      <c r="E195" s="49" t="s">
        <v>1276</v>
      </c>
      <c r="F195" s="49"/>
      <c r="G195" s="49" t="s">
        <v>76</v>
      </c>
      <c r="H195" s="49" t="s">
        <v>860</v>
      </c>
      <c r="I195" s="49" t="s">
        <v>76</v>
      </c>
      <c r="J195" s="49">
        <v>6</v>
      </c>
      <c r="K195" s="49" t="s">
        <v>1502</v>
      </c>
      <c r="L195" s="49"/>
      <c r="M195" s="68" t="str" cm="1">
        <f t="array" aca="1" ref="M195" ca="1">IF(OFFSET(INDIRECT(ADDRESS(ROW(), COLUMN())),0,-1)="",VLOOKUP($G195,$A:$AAE,COLUMN(),FALSE),OFFSET(INDIRECT(ADDRESS(ROW(), COLUMN())),0,-1))</f>
        <v>255,127,192</v>
      </c>
      <c r="N195" s="31"/>
      <c r="O195" s="68" t="str" cm="1">
        <f t="array" aca="1" ref="O195" ca="1">IF(OFFSET(INDIRECT(ADDRESS(ROW(), COLUMN())),0,-1)="",VLOOKUP($G195,$A:$AAE,COLUMN(),FALSE),OFFSET(INDIRECT(ADDRESS(ROW(), COLUMN())),0,-1))</f>
        <v>面积*容积率</v>
      </c>
      <c r="P195" s="31"/>
      <c r="Q195" s="31" t="str" cm="1">
        <f t="array" aca="1" ref="Q195" ca="1">IF(OFFSET(INDIRECT(ADDRESS(ROW(), COLUMN())),0,-1)="",VLOOKUP($G195,$A:$AAE,COLUMN(),FALSE),OFFSET(INDIRECT(ADDRESS(ROW(), COLUMN())),0,-1))</f>
        <v>地块建筑面积*0</v>
      </c>
      <c r="R195" s="31"/>
      <c r="S195" s="31" t="str" cm="1">
        <f t="array" aca="1" ref="S195" ca="1">IF(OFFSET(INDIRECT(ADDRESS(ROW(), COLUMN())),0,-1)="",VLOOKUP($G195,$A:$AAE,COLUMN(),FALSE),OFFSET(INDIRECT(ADDRESS(ROW(), COLUMN())),0,-1))</f>
        <v>地块建筑面积*0</v>
      </c>
      <c r="T195" s="31"/>
      <c r="U195" s="31" t="str" cm="1">
        <f t="array" aca="1" ref="U195" ca="1">IF(OFFSET(INDIRECT(ADDRESS(ROW(), COLUMN())),0,-1)="",VLOOKUP($G195,$A:$AAE,COLUMN(),FALSE),OFFSET(INDIRECT(ADDRESS(ROW(), COLUMN())),0,-1))</f>
        <v>地块建筑面积*0</v>
      </c>
      <c r="V195" s="31"/>
      <c r="W195" s="68" t="str" cm="1">
        <f t="array" aca="1" ref="W195" ca="1">IF(OFFSET(INDIRECT(ADDRESS(ROW(), COLUMN())),0,-1)="",VLOOKUP($G195,$A:$AAE,COLUMN(),FALSE),OFFSET(INDIRECT(ADDRESS(ROW(), COLUMN())),0,-1))</f>
        <v>地块建筑面积*0</v>
      </c>
      <c r="X195" s="31"/>
      <c r="Y195" s="31" t="str" cm="1">
        <f t="array" aca="1" ref="Y195" ca="1">IF(OFFSET(INDIRECT(ADDRESS(ROW(), COLUMN())),0,-1)="",VLOOKUP($G195,$A:$AAE,COLUMN(),FALSE),OFFSET(INDIRECT(ADDRESS(ROW(), COLUMN())),0,-1))</f>
        <v>地块建筑面积*1</v>
      </c>
      <c r="Z195" s="31"/>
      <c r="AA195" s="31" t="str" cm="1">
        <f t="array" aca="1" ref="AA195" ca="1">IF(OFFSET(INDIRECT(ADDRESS(ROW(), COLUMN())),0,-1)="",VLOOKUP($G195,$A:$AAE,COLUMN(),FALSE),OFFSET(INDIRECT(ADDRESS(ROW(), COLUMN())),0,-1))</f>
        <v>地块建筑面积*0</v>
      </c>
      <c r="AB195" s="31"/>
      <c r="AC195" s="31" t="str" cm="1">
        <f t="array" aca="1" ref="AC195" ca="1">IF(OFFSET(INDIRECT(ADDRESS(ROW(), COLUMN())),0,-1)="",VLOOKUP($G195,$A:$AAE,COLUMN(),FALSE),OFFSET(INDIRECT(ADDRESS(ROW(), COLUMN())),0,-1))</f>
        <v>地块建筑面积*0</v>
      </c>
      <c r="AD195" s="31"/>
      <c r="AE195" s="31" t="str" cm="1">
        <f t="array" aca="1" ref="AE195" ca="1">IF(OFFSET(INDIRECT(ADDRESS(ROW(), COLUMN())),0,-1)="",VLOOKUP($G195,$A:$AAE,COLUMN(),FALSE),OFFSET(INDIRECT(ADDRESS(ROW(), COLUMN())),0,-1))</f>
        <v>面积*0</v>
      </c>
      <c r="AF195" s="31"/>
      <c r="AG195" s="31" t="str" cm="1">
        <f t="array" aca="1" ref="AG195" ca="1">IF(OFFSET(INDIRECT(ADDRESS(ROW(), COLUMN())),0,-1)="",VLOOKUP($G195,$A:$AAE,COLUMN(),FALSE),OFFSET(INDIRECT(ADDRESS(ROW(), COLUMN())),0,-1))</f>
        <v>面积*0</v>
      </c>
      <c r="AH195" s="31"/>
      <c r="AI195" s="31" t="str" cm="1">
        <f t="array" aca="1" ref="AI195" ca="1">IF(OFFSET(INDIRECT(ADDRESS(ROW(), COLUMN())),0,-1)="",VLOOKUP($G195,$A:$AAE,COLUMN(),FALSE),OFFSET(INDIRECT(ADDRESS(ROW(), COLUMN())),0,-1))</f>
        <v>-</v>
      </c>
      <c r="AJ195" s="31"/>
      <c r="AK195" s="31" cm="1">
        <f t="array" aca="1" ref="AK195" ca="1">IF(OFFSET(INDIRECT(ADDRESS(ROW(), COLUMN())),0,-1)="",VLOOKUP($G195,$A:$AAE,COLUMN(),FALSE),OFFSET(INDIRECT(ADDRESS(ROW(), COLUMN())),0,-1))</f>
        <v>0</v>
      </c>
      <c r="AL195" s="31"/>
      <c r="AM195" s="31" t="str" cm="1">
        <f t="array" aca="1" ref="AM195" ca="1">IF(OFFSET(INDIRECT(ADDRESS(ROW(), COLUMN())),0,-1)="",VLOOKUP($G195,$A:$AAE,COLUMN(),FALSE),OFFSET(INDIRECT(ADDRESS(ROW(), COLUMN())),0,-1))</f>
        <v>-</v>
      </c>
      <c r="AN195" s="31"/>
      <c r="AO195" s="31" cm="1">
        <f t="array" aca="1" ref="AO195" ca="1">IF(OFFSET(INDIRECT(ADDRESS(ROW(), COLUMN())),0,-1)="",VLOOKUP($G195,$A:$AAE,COLUMN(),FALSE),OFFSET(INDIRECT(ADDRESS(ROW(), COLUMN())),0,-1))</f>
        <v>0</v>
      </c>
      <c r="AP195" s="31"/>
      <c r="AQ195" s="31" t="str" cm="1">
        <f t="array" aca="1" ref="AQ195" ca="1">IF(OFFSET(INDIRECT(ADDRESS(ROW(), COLUMN())),0,-1)="",VLOOKUP($G195,$A:$AAE,COLUMN(),FALSE),OFFSET(INDIRECT(ADDRESS(ROW(), COLUMN())),0,-1))</f>
        <v>35平方米/岗位</v>
      </c>
      <c r="AR195" s="31"/>
      <c r="AS195" s="31" t="str" cm="1">
        <f t="array" aca="1" ref="AS195" ca="1">IF(OFFSET(INDIRECT(ADDRESS(ROW(), COLUMN())),0,-1)="",VLOOKUP($G195,$A:$AAE,COLUMN(),FALSE),OFFSET(INDIRECT(ADDRESS(ROW(), COLUMN())),0,-1))</f>
        <v>公服建筑面积/35</v>
      </c>
      <c r="AT195" s="31"/>
      <c r="AU195" s="31" t="str" cm="1">
        <f t="array" aca="1" ref="AU195" ca="1">IF(OFFSET(INDIRECT(ADDRESS(ROW(), COLUMN())),0,-1)="",VLOOKUP($G195,$A:$AAE,COLUMN(),FALSE),OFFSET(INDIRECT(ADDRESS(ROW(), COLUMN())),0,-1))</f>
        <v>1.2个/100平方米</v>
      </c>
      <c r="AV195" s="12"/>
      <c r="AW195" s="31" t="str" cm="1">
        <f t="array" aca="1" ref="AW195" ca="1">IF(OFFSET(INDIRECT(ADDRESS(ROW(), COLUMN())),0,-1)="",VLOOKUP($G195,$A:$AAE,COLUMN(),FALSE),OFFSET(INDIRECT(ADDRESS(ROW(), COLUMN())),0,-1))</f>
        <v>地块建筑面积*1.2/100</v>
      </c>
      <c r="AX195" s="2"/>
      <c r="AY195" s="31" t="str" cm="1">
        <f t="array" aca="1" ref="AY195" ca="1">IF(OFFSET(INDIRECT(ADDRESS(ROW(), COLUMN())),0,-1)="",VLOOKUP($G195,$A:$AAE,COLUMN(),FALSE),OFFSET(INDIRECT(ADDRESS(ROW(), COLUMN())),0,-1))</f>
        <v>4.0升/平方米*日</v>
      </c>
      <c r="AZ195" s="2"/>
      <c r="BA195" s="31" t="str" cm="1">
        <f t="array" aca="1" ref="BA195" ca="1">IF(OFFSET(INDIRECT(ADDRESS(ROW(), COLUMN())),0,-1)="",VLOOKUP($G195,$A:$AAE,COLUMN(),FALSE),OFFSET(INDIRECT(ADDRESS(ROW(), COLUMN())),0,-1))</f>
        <v>地块建筑面积*4.0/1000</v>
      </c>
      <c r="BB195" s="112"/>
      <c r="BC195" s="31" cm="1">
        <f t="array" aca="1" ref="BC195" ca="1">IF(OFFSET(INDIRECT(ADDRESS(ROW(), COLUMN())),0,-1)="",VLOOKUP($G195,$A:$AAE,COLUMN(),FALSE),OFFSET(INDIRECT(ADDRESS(ROW(), COLUMN())),0,-1))</f>
        <v>0.85</v>
      </c>
      <c r="BD195" s="112"/>
      <c r="BE195" s="31" t="str" cm="1">
        <f t="array" aca="1" ref="BE195" ca="1">IF(OFFSET(INDIRECT(ADDRESS(ROW(), COLUMN())),0,-1)="",VLOOKUP($G195,$A:$AAE,COLUMN(),FALSE),OFFSET(INDIRECT(ADDRESS(ROW(), COLUMN())),0,-1))</f>
        <v>用水量*0.85</v>
      </c>
      <c r="BF195" s="2"/>
      <c r="BG195" s="31" t="str" cm="1">
        <f t="array" aca="1" ref="BG195" ca="1">IF(OFFSET(INDIRECT(ADDRESS(ROW(), COLUMN())),0,-1)="",VLOOKUP($G195,$A:$AAE,COLUMN(),FALSE),OFFSET(INDIRECT(ADDRESS(ROW(), COLUMN())),0,-1))</f>
        <v>40瓦/平方米</v>
      </c>
      <c r="BH195" s="2"/>
      <c r="BI195" s="31" cm="1">
        <f t="array" aca="1" ref="BI195" ca="1">IF(OFFSET(INDIRECT(ADDRESS(ROW(), COLUMN())),0,-1)="",VLOOKUP($G195,$A:$AAE,COLUMN(),FALSE),OFFSET(INDIRECT(ADDRESS(ROW(), COLUMN())),0,-1))</f>
        <v>0.8</v>
      </c>
      <c r="BJ195" s="2"/>
      <c r="BK195" s="31" t="str" cm="1">
        <f t="array" aca="1" ref="BK195" ca="1">IF(OFFSET(INDIRECT(ADDRESS(ROW(), COLUMN())),0,-1)="",VLOOKUP($G195,$A:$AAE,COLUMN(),FALSE),OFFSET(INDIRECT(ADDRESS(ROW(), COLUMN())),0,-1))</f>
        <v>地块建筑面积*40*0.8/1000</v>
      </c>
      <c r="BL195" s="112"/>
      <c r="BM195" s="31" t="str" cm="1">
        <f t="array" aca="1" ref="BM195" ca="1">IF(OFFSET(INDIRECT(ADDRESS(ROW(), COLUMN())),0,-1)="",VLOOKUP($G195,$A:$AAE,COLUMN(),FALSE),OFFSET(INDIRECT(ADDRESS(ROW(), COLUMN())),0,-1))</f>
        <v>1.0门/100平方米</v>
      </c>
      <c r="BN195" s="112"/>
      <c r="BO195" s="31" t="str" cm="1">
        <f t="array" aca="1" ref="BO195" ca="1">IF(OFFSET(INDIRECT(ADDRESS(ROW(), COLUMN())),0,-1)="",VLOOKUP($G195,$A:$AAE,COLUMN(),FALSE),OFFSET(INDIRECT(ADDRESS(ROW(), COLUMN())),0,-1))</f>
        <v>地块建筑面积*1.0/100</v>
      </c>
      <c r="BP195" s="112"/>
      <c r="BQ195" s="31" t="str" cm="1">
        <f t="array" aca="1" ref="BQ195" ca="1">IF(OFFSET(INDIRECT(ADDRESS(ROW(), COLUMN())),0,-1)="",VLOOKUP($G195,$A:$AAE,COLUMN(),FALSE),OFFSET(INDIRECT(ADDRESS(ROW(), COLUMN())),0,-1))</f>
        <v>0.3门/100平方米</v>
      </c>
      <c r="BR195" s="2"/>
      <c r="BS195" s="31" t="str" cm="1">
        <f t="array" aca="1" ref="BS195" ca="1">IF(OFFSET(INDIRECT(ADDRESS(ROW(), COLUMN())),0,-1)="",VLOOKUP($G195,$A:$AAE,COLUMN(),FALSE),OFFSET(INDIRECT(ADDRESS(ROW(), COLUMN())),0,-1))</f>
        <v>地块建筑面积*0.3/100</v>
      </c>
      <c r="BT195" s="2"/>
      <c r="BU195" s="31" t="str" cm="1">
        <f t="array" aca="1" ref="BU195" ca="1">IF(OFFSET(INDIRECT(ADDRESS(ROW(), COLUMN())),0,-1)="",VLOOKUP($G195,$A:$AAE,COLUMN(),FALSE),OFFSET(INDIRECT(ADDRESS(ROW(), COLUMN())),0,-1))</f>
        <v>299.6pcu/万平方米，59：41</v>
      </c>
      <c r="BV195" s="2"/>
      <c r="BW195" s="31" t="str" cm="1">
        <f t="array" aca="1" ref="BW195" ca="1">IF(OFFSET(INDIRECT(ADDRESS(ROW(), COLUMN())),0,-1)="",VLOOKUP($G195,$A:$AAE,COLUMN(),FALSE),OFFSET(INDIRECT(ADDRESS(ROW(), COLUMN())),0,-1))</f>
        <v>地块建筑面积/10000*299.6*0.59</v>
      </c>
      <c r="BX195" s="2"/>
      <c r="BY195" s="31" t="str" cm="1">
        <f t="array" aca="1" ref="BY195" ca="1">IF(OFFSET(INDIRECT(ADDRESS(ROW(), COLUMN())),0,-1)="",VLOOKUP($G195,$A:$AAE,COLUMN(),FALSE),OFFSET(INDIRECT(ADDRESS(ROW(), COLUMN())),0,-1))</f>
        <v>地块建筑面积/10000*299.6*0.41</v>
      </c>
      <c r="BZ195" s="95"/>
      <c r="CA195" s="31" t="str" cm="1">
        <f t="array" aca="1" ref="CA195" ca="1">IF(OFFSET(INDIRECT(ADDRESS(ROW(), COLUMN())),0,-1)="",VLOOKUP($G195,$A:$AAE,COLUMN(),FALSE),OFFSET(INDIRECT(ADDRESS(ROW(), COLUMN())),0,-1))</f>
        <v>地块建筑面积*0.4</v>
      </c>
      <c r="CB195" s="12"/>
      <c r="CC195" s="31" t="str" cm="1">
        <f t="array" aca="1" ref="CC195" ca="1">IF(OFFSET(INDIRECT(ADDRESS(ROW(), COLUMN())),0,-1)="",VLOOKUP($G195,$A:$AAE,COLUMN(),FALSE),OFFSET(INDIRECT(ADDRESS(ROW(), COLUMN())),0,-1))</f>
        <v>地块建筑面积*0.4</v>
      </c>
      <c r="CD195" s="12"/>
      <c r="CE195" s="31" t="str" cm="1">
        <f t="array" aca="1" ref="CE195" ca="1">IF(OFFSET(INDIRECT(ADDRESS(ROW(), COLUMN())),0,-1)="",VLOOKUP($G195,$A:$AAE,COLUMN(),FALSE),OFFSET(INDIRECT(ADDRESS(ROW(), COLUMN())),0,-1))</f>
        <v>地块建筑面积*0.08</v>
      </c>
      <c r="CF195" s="12"/>
      <c r="CG195" s="31" t="str" cm="1">
        <f t="array" aca="1" ref="CG195" ca="1">IF(OFFSET(INDIRECT(ADDRESS(ROW(), COLUMN())),0,-1)="",VLOOKUP($G195,$A:$AAE,COLUMN(),FALSE),OFFSET(INDIRECT(ADDRESS(ROW(), COLUMN())),0,-1))</f>
        <v>地块建筑面积*0.08</v>
      </c>
      <c r="CH195" s="31"/>
      <c r="CI195" s="68" t="str" cm="1">
        <f t="array" aca="1" ref="CI195" ca="1">IF(OFFSET(INDIRECT(ADDRESS(ROW(), COLUMN())),0,-1)="",VLOOKUP($G195,$A:$AAE,COLUMN(),FALSE),OFFSET(INDIRECT(ADDRESS(ROW(), COLUMN())),0,-1))</f>
        <v>城镇建设用地</v>
      </c>
      <c r="CJ195" s="75" t="s">
        <v>1962</v>
      </c>
      <c r="CK195" s="78" t="str">
        <f t="shared" ref="CK195:CK258" si="153">IF(A195 = "",A$1&amp;":",_xlfn.TEXTJOIN(":",TRUE,A$1,A195))</f>
        <v>唯一标识:A42#体育训练用地#城规</v>
      </c>
      <c r="CL195" s="78" t="str">
        <f t="shared" ref="CL195:CL258" si="154">IF(B195 = "",B$1&amp;":",_xlfn.TEXTJOIN(":",TRUE,B$1,B195))</f>
        <v>性质名称:体育训练用地</v>
      </c>
      <c r="CM195" s="78" t="str">
        <f t="shared" ref="CM195:CM258" si="155">IF(C195 = "",C$1&amp;":",_xlfn.TEXTJOIN(":",TRUE,C$1,C195))</f>
        <v>地块性质过滤:</v>
      </c>
      <c r="CN195" s="78" t="str">
        <f t="shared" ref="CN195:CN258" si="156">IF(D195 = "",D$1&amp;":",_xlfn.TEXTJOIN(":",TRUE,D$1,D195))</f>
        <v>地块性质:A42</v>
      </c>
      <c r="CO195" s="78" t="str">
        <f t="shared" ref="CO195:CO258" si="157">IF(E195 = "",E$1&amp;":",_xlfn.TEXTJOIN(":",TRUE,E$1,E195))</f>
        <v>地类标准:城规</v>
      </c>
      <c r="CP195" s="78" t="str">
        <f t="shared" ref="CP195:CP258" si="158">IF(F195 = "",F$1&amp;":",_xlfn.TEXTJOIN(":",TRUE,F$1,F195))</f>
        <v>地块性质别称:</v>
      </c>
      <c r="CQ195" s="78" t="str">
        <f t="shared" ref="CQ195:CQ258" si="159">IF(G195 = "",G$1&amp;":",_xlfn.TEXTJOIN(":",TRUE,G$1,G195))</f>
        <v>属性继承:A4#体育用地#城规</v>
      </c>
      <c r="CR195" s="78" t="str">
        <f t="shared" ref="CR195:CR258" si="160">IF(H195 = "",H$1&amp;":",_xlfn.TEXTJOIN(":",TRUE,H$1,H195))</f>
        <v>父类:A4</v>
      </c>
      <c r="CS195" s="78" t="str">
        <f t="shared" ref="CS195:CS258" si="161">IF(I195 = "",I$1&amp;":",_xlfn.TEXTJOIN(":",TRUE,I$1,I195))</f>
        <v>级别继承:A4#体育用地#城规</v>
      </c>
      <c r="CT195" s="78" t="str">
        <f t="shared" ref="CT195:CT258" si="162">IF(J195 = "",J$1&amp;":",_xlfn.TEXTJOIN(":",TRUE,J$1,J195))</f>
        <v>级别层次:6</v>
      </c>
      <c r="CU195" s="78" t="str">
        <f t="shared" ref="CU195:CU258" si="163">IF(K195 = "",K$1&amp;":",_xlfn.TEXTJOIN(":",TRUE,K$1,K195))</f>
        <v>级别:5A4</v>
      </c>
      <c r="CV195" s="78" t="str">
        <f t="shared" ref="CV195:CV258" ca="1" si="164">IF(M195 = "",M$1&amp;":",_xlfn.TEXTJOIN(":",TRUE,M$1,M195))</f>
        <v>地块颜色:255,127,192</v>
      </c>
      <c r="CW195" s="78" t="str">
        <f t="shared" ref="CW195:CW258" ca="1" si="165">IF(O195 = "",O$1&amp;":",_xlfn.TEXTJOIN(":",TRUE,O$1,O195))</f>
        <v>建筑面积公式:面积*容积率</v>
      </c>
      <c r="CX195" s="78" t="str">
        <f t="shared" ref="CX195:CX258" ca="1" si="166">IF(Q195 = "",Q$1&amp;":",_xlfn.TEXTJOIN(":",TRUE,Q$1,Q195))</f>
        <v>住宅建筑面积公式:地块建筑面积*0</v>
      </c>
      <c r="CY195" s="78" t="str">
        <f t="shared" ref="CY195:CY258" ca="1" si="167">IF(S195 = "",S$1&amp;":",_xlfn.TEXTJOIN(":",TRUE,S$1,S195))</f>
        <v>商服建筑面积公式:地块建筑面积*0</v>
      </c>
      <c r="CZ195" s="78" t="str">
        <f t="shared" ref="CZ195:CZ258" ca="1" si="168">IF(U195 = "",U$1&amp;":",_xlfn.TEXTJOIN(":",TRUE,U$1,U195))</f>
        <v>商服中商业建筑面积公式:地块建筑面积*0</v>
      </c>
      <c r="DA195" s="78" t="str">
        <f t="shared" ref="DA195:DA258" ca="1" si="169">IF(W195 = "",W$1&amp;":",_xlfn.TEXTJOIN(":",TRUE,W$1,W195))</f>
        <v>商服中办公建筑面积公式:地块建筑面积*0</v>
      </c>
      <c r="DB195" s="78" t="str">
        <f t="shared" ref="DB195:DB258" ca="1" si="170">IF(Y195 = "",Y$1&amp;":",_xlfn.TEXTJOIN(":",TRUE,Y$1,Y195))</f>
        <v>公服建筑面积公式:地块建筑面积*1</v>
      </c>
      <c r="DC195" s="78" t="str">
        <f t="shared" ref="DC195:DC258" ca="1" si="171">IF(AA195 = "",AA$1&amp;":",_xlfn.TEXTJOIN(":",TRUE,AA$1,AA195))</f>
        <v>工业建筑面积公式:地块建筑面积*0</v>
      </c>
      <c r="DD195" s="78" t="str">
        <f t="shared" ref="DD195:DD258" ca="1" si="172">IF(AC195 = "",AC$1&amp;":",_xlfn.TEXTJOIN(":",TRUE,AC$1,AC195))</f>
        <v>市政建筑面积公式:地块建筑面积*0</v>
      </c>
      <c r="DE195" s="78" t="str">
        <f t="shared" ca="1" si="147"/>
        <v>绿地面积指定指标:面积*0</v>
      </c>
      <c r="DF195" s="78" t="str">
        <f t="shared" ca="1" si="148"/>
        <v>绿地面积指定公式:面积*0</v>
      </c>
      <c r="DG195" s="78" t="str">
        <f t="shared" ref="DG195:DG258" ca="1" si="173">IF(AI195 = "",AI$1&amp;":",_xlfn.TEXTJOIN(":",TRUE,AI$1,AI195))</f>
        <v>户数指标:-</v>
      </c>
      <c r="DH195" s="78" t="str">
        <f t="shared" ref="DH195:DH258" ca="1" si="174">IF(AK195 = "",AK$1&amp;":",_xlfn.TEXTJOIN(":",TRUE,AK$1,AK195))</f>
        <v>户数公式:0</v>
      </c>
      <c r="DI195" s="78" t="str">
        <f t="shared" ref="DI195:DI258" ca="1" si="175">IF(AM195 = "",AM$1&amp;":",_xlfn.TEXTJOIN(":",TRUE,AM$1,AM195))</f>
        <v>人数指标:-</v>
      </c>
      <c r="DJ195" s="78" t="str">
        <f t="shared" ref="DJ195:DJ258" ca="1" si="176">IF(AO195 = "",AO$1&amp;":",_xlfn.TEXTJOIN(":",TRUE,AO$1,AO195))</f>
        <v>人数公式:0</v>
      </c>
      <c r="DK195" s="78" t="str">
        <f t="shared" ref="DK195:DK258" ca="1" si="177">IF(AQ195 = "",AQ$1&amp;":",_xlfn.TEXTJOIN(":",TRUE,AQ$1,AQ195))</f>
        <v>就业指标:35平方米/岗位</v>
      </c>
      <c r="DL195" s="78" t="str">
        <f t="shared" ref="DL195:DL258" ca="1" si="178">IF(AS195 = "",AS$1&amp;":",_xlfn.TEXTJOIN(":",TRUE,AS$1,AS195))</f>
        <v>就业公式:公服建筑面积/35</v>
      </c>
      <c r="DM195" s="78" t="str">
        <f t="shared" ref="DM195:DM258" ca="1" si="179">IF(AU195 = "",AU$1&amp;":",_xlfn.TEXTJOIN(":",TRUE,AU$1,AU195))</f>
        <v>机动车指标:1.2个/100平方米</v>
      </c>
      <c r="DN195" s="78" t="str">
        <f t="shared" ref="DN195:DN258" ca="1" si="180">IF(AW195 = "",AW$1&amp;":",_xlfn.TEXTJOIN(":",TRUE,AW$1,AW195))</f>
        <v>机动车公式:地块建筑面积*1.2/100</v>
      </c>
      <c r="DO195" s="78" t="str">
        <f t="shared" ref="DO195:DO258" ca="1" si="181">IF(AY195 = "",AY$1&amp;":",_xlfn.TEXTJOIN(":",TRUE,AY$1,AY195))</f>
        <v>用水量指标:4.0升/平方米*日</v>
      </c>
      <c r="DP195" s="78" t="str">
        <f t="shared" ref="DP195:DP258" ca="1" si="182">IF(BA195 = "",BA$1&amp;":",_xlfn.TEXTJOIN(":",TRUE,BA$1,BA195))</f>
        <v>用水量公式:地块建筑面积*4.0/1000</v>
      </c>
      <c r="DQ195" s="78" t="str">
        <f t="shared" ref="DQ195:DQ258" ca="1" si="183">IF(BC195 = "",BC$1&amp;":",_xlfn.TEXTJOIN(":",TRUE,BC$1,BC195))</f>
        <v>污水折算系数:0.85</v>
      </c>
      <c r="DR195" s="78" t="str">
        <f t="shared" ref="DR195:DR258" ca="1" si="184">IF(BE195 = "",BE$1&amp;":",_xlfn.TEXTJOIN(":",TRUE,BE$1,BE195))</f>
        <v>污水量公式:用水量*0.85</v>
      </c>
      <c r="DS195" s="78" t="str">
        <f t="shared" ref="DS195:DS258" ca="1" si="185">IF(BG195 = "",BG$1&amp;":",_xlfn.TEXTJOIN(":",TRUE,BG$1,BG195))</f>
        <v>用电负荷指标:40瓦/平方米</v>
      </c>
      <c r="DT195" s="78" t="str">
        <f t="shared" ref="DT195:DT258" ca="1" si="186">IF(BI195 = "",BI$1&amp;":",_xlfn.TEXTJOIN(":",TRUE,BI$1,BI195))</f>
        <v>同时率:0.8</v>
      </c>
      <c r="DU195" s="78" t="str">
        <f t="shared" ref="DU195:DU258" ca="1" si="187">IF(BK195 = "",BK$1&amp;":",_xlfn.TEXTJOIN(":",TRUE,BK$1,BK195))</f>
        <v>用电量公式:地块建筑面积*40*0.8/1000</v>
      </c>
      <c r="DV195" s="78" t="str">
        <f t="shared" ref="DV195:DV258" ca="1" si="188">IF(BM195 = "",BM$1&amp;":",_xlfn.TEXTJOIN(":",TRUE,BM$1,BM195))</f>
        <v>固话装机指标:1.0门/100平方米</v>
      </c>
      <c r="DW195" s="78" t="str">
        <f t="shared" ref="DW195:DW258" ca="1" si="189">IF(BO195 = "",BO$1&amp;":",_xlfn.TEXTJOIN(":",TRUE,BO$1,BO195))</f>
        <v>固话量公式:地块建筑面积*1.0/100</v>
      </c>
      <c r="DX195" s="78" t="str">
        <f t="shared" ref="DX195:DX258" ca="1" si="190">IF(BQ195 = "",BQ$1&amp;":",_xlfn.TEXTJOIN(":",TRUE,BQ$1,BQ195))</f>
        <v>有线电视指标:0.3门/100平方米</v>
      </c>
      <c r="DY195" s="78" t="str">
        <f t="shared" ref="DY195:DY258" ca="1" si="191">IF(BS195 = "",BS$1&amp;":",_xlfn.TEXTJOIN(":",TRUE,BS$1,BS195))</f>
        <v>电视量公式:地块建筑面积*0.3/100</v>
      </c>
      <c r="DZ195" s="78" t="str">
        <f t="shared" ref="DZ195:DZ258" ca="1" si="192">IF(BU195 = "",BU$1&amp;":",_xlfn.TEXTJOIN(":",TRUE,BU$1,BU195))</f>
        <v>高峰机动车生成量指标:299.6pcu/万平方米，59：41</v>
      </c>
      <c r="EA195" s="78" t="str">
        <f t="shared" ref="EA195:EA258" ca="1" si="193">IF(BW195 = "",BW$1&amp;":",_xlfn.TEXTJOIN(":",TRUE,BW$1,BW195))</f>
        <v>高峰机动车吸引量公式:地块建筑面积/10000*299.6*0.59</v>
      </c>
      <c r="EB195" s="78" t="str">
        <f t="shared" ref="EB195:EB258" ca="1" si="194">IF(BY195 = "",BY$1&amp;":",_xlfn.TEXTJOIN(":",TRUE,BY$1,BY195))</f>
        <v>高峰机动车发生量公式:地块建筑面积/10000*299.6*0.41</v>
      </c>
      <c r="EC195" s="78" t="str">
        <f t="shared" ca="1" si="149"/>
        <v>地下空间指标:地块建筑面积*0.4</v>
      </c>
      <c r="ED195" s="78" t="str">
        <f t="shared" ref="ED195:ED258" ca="1" si="195">IF(CC195 = "",CC$1&amp;":",_xlfn.TEXTJOIN(":",TRUE,CC$1,CC195))</f>
        <v>地下空间公式:地块建筑面积*0.4</v>
      </c>
      <c r="EE195" s="78" t="str">
        <f t="shared" ca="1" si="150"/>
        <v>人防指标:地块建筑面积*0.08</v>
      </c>
      <c r="EF195" s="78" t="str">
        <f t="shared" ref="EF195:EF258" ca="1" si="196">IF(CG195 = "",CG$1&amp;":",_xlfn.TEXTJOIN(":",TRUE,CG$1,CG195))</f>
        <v>人防公式:地块建筑面积*0.08</v>
      </c>
      <c r="EG195" s="78" t="str">
        <f t="shared" ca="1" si="152"/>
        <v>用地构成:城镇建设用地</v>
      </c>
      <c r="EH195" s="78" t="s">
        <v>1962</v>
      </c>
      <c r="EI195" s="79" t="str">
        <f t="shared" ca="1" si="151"/>
        <v>唯一标识:A42#体育训练用地#城规;性质名称:体育训练用地;地块性质过滤:;地块性质:A42;地类标准:城规;地块性质别称:;属性继承:A4#体育用地#城规;父类:A4;级别继承:A4#体育用地#城规;级别层次:6;级别:5A4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5" t="s">
        <v>1962</v>
      </c>
    </row>
    <row r="196" spans="1:140" ht="16.5" x14ac:dyDescent="0.2">
      <c r="A196" s="49" t="str">
        <f t="shared" ref="A196:A259" si="197">IF(OR(C196="",C196="地块性质过滤:"),D196&amp;"#"&amp;B196&amp;"#"&amp;E196,D196&amp;"#"&amp;B196&amp;"&amp;"&amp;C196&amp;"#"&amp;E196)</f>
        <v>A5#医疗卫生用地#城规</v>
      </c>
      <c r="B196" s="49" t="s">
        <v>303</v>
      </c>
      <c r="C196" s="49"/>
      <c r="D196" s="49" t="s">
        <v>863</v>
      </c>
      <c r="E196" s="49" t="s">
        <v>1276</v>
      </c>
      <c r="F196" s="49"/>
      <c r="G196" s="49" t="s">
        <v>65</v>
      </c>
      <c r="H196" s="49" t="s">
        <v>839</v>
      </c>
      <c r="I196" s="49" t="s">
        <v>65</v>
      </c>
      <c r="J196" s="49">
        <v>5</v>
      </c>
      <c r="K196" s="49" t="s">
        <v>1498</v>
      </c>
      <c r="L196" s="127" t="s">
        <v>2338</v>
      </c>
      <c r="M196" s="68" t="str" cm="1">
        <f t="array" aca="1" ref="M196" ca="1">IF(OFFSET(INDIRECT(ADDRESS(ROW(), COLUMN())),0,-1)="",VLOOKUP($G196,$A:$AAE,COLUMN(),FALSE),OFFSET(INDIRECT(ADDRESS(ROW(), COLUMN())),0,-1))</f>
        <v>255,126,130</v>
      </c>
      <c r="N196" s="31"/>
      <c r="O196" s="68" t="str" cm="1">
        <f t="array" aca="1" ref="O196" ca="1">IF(OFFSET(INDIRECT(ADDRESS(ROW(), COLUMN())),0,-1)="",VLOOKUP($G196,$A:$AAE,COLUMN(),FALSE),OFFSET(INDIRECT(ADDRESS(ROW(), COLUMN())),0,-1))</f>
        <v>面积*容积率</v>
      </c>
      <c r="P196" s="31"/>
      <c r="Q196" s="31" t="str" cm="1">
        <f t="array" aca="1" ref="Q196" ca="1">IF(OFFSET(INDIRECT(ADDRESS(ROW(), COLUMN())),0,-1)="",VLOOKUP($G196,$A:$AAE,COLUMN(),FALSE),OFFSET(INDIRECT(ADDRESS(ROW(), COLUMN())),0,-1))</f>
        <v>地块建筑面积*0</v>
      </c>
      <c r="R196" s="31"/>
      <c r="S196" s="31" t="str" cm="1">
        <f t="array" aca="1" ref="S196" ca="1">IF(OFFSET(INDIRECT(ADDRESS(ROW(), COLUMN())),0,-1)="",VLOOKUP($G196,$A:$AAE,COLUMN(),FALSE),OFFSET(INDIRECT(ADDRESS(ROW(), COLUMN())),0,-1))</f>
        <v>地块建筑面积*0</v>
      </c>
      <c r="T196" s="31"/>
      <c r="U196" s="31" t="str" cm="1">
        <f t="array" aca="1" ref="U196" ca="1">IF(OFFSET(INDIRECT(ADDRESS(ROW(), COLUMN())),0,-1)="",VLOOKUP($G196,$A:$AAE,COLUMN(),FALSE),OFFSET(INDIRECT(ADDRESS(ROW(), COLUMN())),0,-1))</f>
        <v>地块建筑面积*0</v>
      </c>
      <c r="V196" s="31"/>
      <c r="W196" s="68" t="str" cm="1">
        <f t="array" aca="1" ref="W196" ca="1">IF(OFFSET(INDIRECT(ADDRESS(ROW(), COLUMN())),0,-1)="",VLOOKUP($G196,$A:$AAE,COLUMN(),FALSE),OFFSET(INDIRECT(ADDRESS(ROW(), COLUMN())),0,-1))</f>
        <v>地块建筑面积*0</v>
      </c>
      <c r="X196" s="31"/>
      <c r="Y196" s="31" t="str" cm="1">
        <f t="array" aca="1" ref="Y196" ca="1">IF(OFFSET(INDIRECT(ADDRESS(ROW(), COLUMN())),0,-1)="",VLOOKUP($G196,$A:$AAE,COLUMN(),FALSE),OFFSET(INDIRECT(ADDRESS(ROW(), COLUMN())),0,-1))</f>
        <v>地块建筑面积*1</v>
      </c>
      <c r="Z196" s="31"/>
      <c r="AA196" s="31" t="str" cm="1">
        <f t="array" aca="1" ref="AA196" ca="1">IF(OFFSET(INDIRECT(ADDRESS(ROW(), COLUMN())),0,-1)="",VLOOKUP($G196,$A:$AAE,COLUMN(),FALSE),OFFSET(INDIRECT(ADDRESS(ROW(), COLUMN())),0,-1))</f>
        <v>地块建筑面积*0</v>
      </c>
      <c r="AB196" s="31"/>
      <c r="AC196" s="31" t="str" cm="1">
        <f t="array" aca="1" ref="AC196" ca="1">IF(OFFSET(INDIRECT(ADDRESS(ROW(), COLUMN())),0,-1)="",VLOOKUP($G196,$A:$AAE,COLUMN(),FALSE),OFFSET(INDIRECT(ADDRESS(ROW(), COLUMN())),0,-1))</f>
        <v>地块建筑面积*0</v>
      </c>
      <c r="AD196" s="31"/>
      <c r="AE196" s="31" t="str" cm="1">
        <f t="array" aca="1" ref="AE196" ca="1">IF(OFFSET(INDIRECT(ADDRESS(ROW(), COLUMN())),0,-1)="",VLOOKUP($G196,$A:$AAE,COLUMN(),FALSE),OFFSET(INDIRECT(ADDRESS(ROW(), COLUMN())),0,-1))</f>
        <v>面积*0</v>
      </c>
      <c r="AF196" s="31"/>
      <c r="AG196" s="31" t="str" cm="1">
        <f t="array" aca="1" ref="AG196" ca="1">IF(OFFSET(INDIRECT(ADDRESS(ROW(), COLUMN())),0,-1)="",VLOOKUP($G196,$A:$AAE,COLUMN(),FALSE),OFFSET(INDIRECT(ADDRESS(ROW(), COLUMN())),0,-1))</f>
        <v>面积*0</v>
      </c>
      <c r="AH196" s="31"/>
      <c r="AI196" s="31" t="str" cm="1">
        <f t="array" aca="1" ref="AI196" ca="1">IF(OFFSET(INDIRECT(ADDRESS(ROW(), COLUMN())),0,-1)="",VLOOKUP($G196,$A:$AAE,COLUMN(),FALSE),OFFSET(INDIRECT(ADDRESS(ROW(), COLUMN())),0,-1))</f>
        <v>-</v>
      </c>
      <c r="AJ196" s="31"/>
      <c r="AK196" s="31" cm="1">
        <f t="array" aca="1" ref="AK196" ca="1">IF(OFFSET(INDIRECT(ADDRESS(ROW(), COLUMN())),0,-1)="",VLOOKUP($G196,$A:$AAE,COLUMN(),FALSE),OFFSET(INDIRECT(ADDRESS(ROW(), COLUMN())),0,-1))</f>
        <v>0</v>
      </c>
      <c r="AL196" s="31"/>
      <c r="AM196" s="31" t="str" cm="1">
        <f t="array" aca="1" ref="AM196" ca="1">IF(OFFSET(INDIRECT(ADDRESS(ROW(), COLUMN())),0,-1)="",VLOOKUP($G196,$A:$AAE,COLUMN(),FALSE),OFFSET(INDIRECT(ADDRESS(ROW(), COLUMN())),0,-1))</f>
        <v>-</v>
      </c>
      <c r="AN196" s="31"/>
      <c r="AO196" s="31" cm="1">
        <f t="array" aca="1" ref="AO196" ca="1">IF(OFFSET(INDIRECT(ADDRESS(ROW(), COLUMN())),0,-1)="",VLOOKUP($G196,$A:$AAE,COLUMN(),FALSE),OFFSET(INDIRECT(ADDRESS(ROW(), COLUMN())),0,-1))</f>
        <v>0</v>
      </c>
      <c r="AP196" s="31"/>
      <c r="AQ196" s="31" t="str" cm="1">
        <f t="array" aca="1" ref="AQ196" ca="1">IF(OFFSET(INDIRECT(ADDRESS(ROW(), COLUMN())),0,-1)="",VLOOKUP($G196,$A:$AAE,COLUMN(),FALSE),OFFSET(INDIRECT(ADDRESS(ROW(), COLUMN())),0,-1))</f>
        <v>35平方米/岗位</v>
      </c>
      <c r="AR196" s="31"/>
      <c r="AS196" s="31" t="str" cm="1">
        <f t="array" aca="1" ref="AS196" ca="1">IF(OFFSET(INDIRECT(ADDRESS(ROW(), COLUMN())),0,-1)="",VLOOKUP($G196,$A:$AAE,COLUMN(),FALSE),OFFSET(INDIRECT(ADDRESS(ROW(), COLUMN())),0,-1))</f>
        <v>公服建筑面积/35</v>
      </c>
      <c r="AT196" s="31"/>
      <c r="AU196" s="31" t="str" cm="1">
        <f t="array" aca="1" ref="AU196" ca="1">IF(OFFSET(INDIRECT(ADDRESS(ROW(), COLUMN())),0,-1)="",VLOOKUP($G196,$A:$AAE,COLUMN(),FALSE),OFFSET(INDIRECT(ADDRESS(ROW(), COLUMN())),0,-1))</f>
        <v>1.2个/100平方米</v>
      </c>
      <c r="AV196" s="12"/>
      <c r="AW196" s="31" t="str" cm="1">
        <f t="array" aca="1" ref="AW196" ca="1">IF(OFFSET(INDIRECT(ADDRESS(ROW(), COLUMN())),0,-1)="",VLOOKUP($G196,$A:$AAE,COLUMN(),FALSE),OFFSET(INDIRECT(ADDRESS(ROW(), COLUMN())),0,-1))</f>
        <v>地块建筑面积*1.2/100</v>
      </c>
      <c r="AX196" s="2" t="s">
        <v>1622</v>
      </c>
      <c r="AY196" s="31" t="str" cm="1">
        <f t="array" aca="1" ref="AY196" ca="1">IF(OFFSET(INDIRECT(ADDRESS(ROW(), COLUMN())),0,-1)="",VLOOKUP($G196,$A:$AAE,COLUMN(),FALSE),OFFSET(INDIRECT(ADDRESS(ROW(), COLUMN())),0,-1))</f>
        <v>12升/平方米*日</v>
      </c>
      <c r="AZ196" s="2" t="s">
        <v>1637</v>
      </c>
      <c r="BA196" s="31" t="str" cm="1">
        <f t="array" aca="1" ref="BA196" ca="1">IF(OFFSET(INDIRECT(ADDRESS(ROW(), COLUMN())),0,-1)="",VLOOKUP($G196,$A:$AAE,COLUMN(),FALSE),OFFSET(INDIRECT(ADDRESS(ROW(), COLUMN())),0,-1))</f>
        <v>地块建筑面积*12/1000</v>
      </c>
      <c r="BB196" s="112"/>
      <c r="BC196" s="31" cm="1">
        <f t="array" aca="1" ref="BC196" ca="1">IF(OFFSET(INDIRECT(ADDRESS(ROW(), COLUMN())),0,-1)="",VLOOKUP($G196,$A:$AAE,COLUMN(),FALSE),OFFSET(INDIRECT(ADDRESS(ROW(), COLUMN())),0,-1))</f>
        <v>0.85</v>
      </c>
      <c r="BD196" s="112"/>
      <c r="BE196" s="31" t="str" cm="1">
        <f t="array" aca="1" ref="BE196" ca="1">IF(OFFSET(INDIRECT(ADDRESS(ROW(), COLUMN())),0,-1)="",VLOOKUP($G196,$A:$AAE,COLUMN(),FALSE),OFFSET(INDIRECT(ADDRESS(ROW(), COLUMN())),0,-1))</f>
        <v>用水量*0.85</v>
      </c>
      <c r="BF196" s="112"/>
      <c r="BG196" s="31" t="str" cm="1">
        <f t="array" aca="1" ref="BG196" ca="1">IF(OFFSET(INDIRECT(ADDRESS(ROW(), COLUMN())),0,-1)="",VLOOKUP($G196,$A:$AAE,COLUMN(),FALSE),OFFSET(INDIRECT(ADDRESS(ROW(), COLUMN())),0,-1))</f>
        <v>50瓦/平方米</v>
      </c>
      <c r="BH196" s="112"/>
      <c r="BI196" s="31" cm="1">
        <f t="array" aca="1" ref="BI196" ca="1">IF(OFFSET(INDIRECT(ADDRESS(ROW(), COLUMN())),0,-1)="",VLOOKUP($G196,$A:$AAE,COLUMN(),FALSE),OFFSET(INDIRECT(ADDRESS(ROW(), COLUMN())),0,-1))</f>
        <v>0.8</v>
      </c>
      <c r="BJ196" s="112"/>
      <c r="BK196" s="31" t="str" cm="1">
        <f t="array" aca="1" ref="BK196" ca="1">IF(OFFSET(INDIRECT(ADDRESS(ROW(), COLUMN())),0,-1)="",VLOOKUP($G196,$A:$AAE,COLUMN(),FALSE),OFFSET(INDIRECT(ADDRESS(ROW(), COLUMN())),0,-1))</f>
        <v>地块建筑面积*50*0.8/1000</v>
      </c>
      <c r="BL196" s="112"/>
      <c r="BM196" s="31" t="str" cm="1">
        <f t="array" aca="1" ref="BM196" ca="1">IF(OFFSET(INDIRECT(ADDRESS(ROW(), COLUMN())),0,-1)="",VLOOKUP($G196,$A:$AAE,COLUMN(),FALSE),OFFSET(INDIRECT(ADDRESS(ROW(), COLUMN())),0,-1))</f>
        <v>1.0门/100平方米</v>
      </c>
      <c r="BN196" s="112"/>
      <c r="BO196" s="31" t="str" cm="1">
        <f t="array" aca="1" ref="BO196" ca="1">IF(OFFSET(INDIRECT(ADDRESS(ROW(), COLUMN())),0,-1)="",VLOOKUP($G196,$A:$AAE,COLUMN(),FALSE),OFFSET(INDIRECT(ADDRESS(ROW(), COLUMN())),0,-1))</f>
        <v>地块建筑面积*1.0/100</v>
      </c>
      <c r="BP196" s="112"/>
      <c r="BQ196" s="31" t="str" cm="1">
        <f t="array" aca="1" ref="BQ196" ca="1">IF(OFFSET(INDIRECT(ADDRESS(ROW(), COLUMN())),0,-1)="",VLOOKUP($G196,$A:$AAE,COLUMN(),FALSE),OFFSET(INDIRECT(ADDRESS(ROW(), COLUMN())),0,-1))</f>
        <v>0.3门/100平方米</v>
      </c>
      <c r="BR196" s="2"/>
      <c r="BS196" s="31" t="str" cm="1">
        <f t="array" aca="1" ref="BS196" ca="1">IF(OFFSET(INDIRECT(ADDRESS(ROW(), COLUMN())),0,-1)="",VLOOKUP($G196,$A:$AAE,COLUMN(),FALSE),OFFSET(INDIRECT(ADDRESS(ROW(), COLUMN())),0,-1))</f>
        <v>地块建筑面积*0.3/100</v>
      </c>
      <c r="BT196" s="2" t="s">
        <v>1724</v>
      </c>
      <c r="BU196" s="31" t="str" cm="1">
        <f t="array" aca="1" ref="BU196" ca="1">IF(OFFSET(INDIRECT(ADDRESS(ROW(), COLUMN())),0,-1)="",VLOOKUP($G196,$A:$AAE,COLUMN(),FALSE),OFFSET(INDIRECT(ADDRESS(ROW(), COLUMN())),0,-1))</f>
        <v>43.7pcu/万平方米，63：37</v>
      </c>
      <c r="BV196" s="2" t="s">
        <v>1741</v>
      </c>
      <c r="BW196" s="31" t="str" cm="1">
        <f t="array" aca="1" ref="BW196" ca="1">IF(OFFSET(INDIRECT(ADDRESS(ROW(), COLUMN())),0,-1)="",VLOOKUP($G196,$A:$AAE,COLUMN(),FALSE),OFFSET(INDIRECT(ADDRESS(ROW(), COLUMN())),0,-1))</f>
        <v>地块建筑面积/10000*43.7*0.63</v>
      </c>
      <c r="BX196" s="2" t="s">
        <v>1758</v>
      </c>
      <c r="BY196" s="31" t="str" cm="1">
        <f t="array" aca="1" ref="BY196" ca="1">IF(OFFSET(INDIRECT(ADDRESS(ROW(), COLUMN())),0,-1)="",VLOOKUP($G196,$A:$AAE,COLUMN(),FALSE),OFFSET(INDIRECT(ADDRESS(ROW(), COLUMN())),0,-1))</f>
        <v>地块建筑面积/10000*43.7*0.37</v>
      </c>
      <c r="BZ196" s="95"/>
      <c r="CA196" s="31" t="str" cm="1">
        <f t="array" aca="1" ref="CA196" ca="1">IF(OFFSET(INDIRECT(ADDRESS(ROW(), COLUMN())),0,-1)="",VLOOKUP($G196,$A:$AAE,COLUMN(),FALSE),OFFSET(INDIRECT(ADDRESS(ROW(), COLUMN())),0,-1))</f>
        <v>地块建筑面积*0.4</v>
      </c>
      <c r="CB196" s="12"/>
      <c r="CC196" s="31" t="str" cm="1">
        <f t="array" aca="1" ref="CC196" ca="1">IF(OFFSET(INDIRECT(ADDRESS(ROW(), COLUMN())),0,-1)="",VLOOKUP($G196,$A:$AAE,COLUMN(),FALSE),OFFSET(INDIRECT(ADDRESS(ROW(), COLUMN())),0,-1))</f>
        <v>地块建筑面积*0.4</v>
      </c>
      <c r="CD196" s="12"/>
      <c r="CE196" s="31" t="str" cm="1">
        <f t="array" aca="1" ref="CE196" ca="1">IF(OFFSET(INDIRECT(ADDRESS(ROW(), COLUMN())),0,-1)="",VLOOKUP($G196,$A:$AAE,COLUMN(),FALSE),OFFSET(INDIRECT(ADDRESS(ROW(), COLUMN())),0,-1))</f>
        <v>地块建筑面积*0.08</v>
      </c>
      <c r="CF196" s="12"/>
      <c r="CG196" s="31" t="str" cm="1">
        <f t="array" aca="1" ref="CG196" ca="1">IF(OFFSET(INDIRECT(ADDRESS(ROW(), COLUMN())),0,-1)="",VLOOKUP($G196,$A:$AAE,COLUMN(),FALSE),OFFSET(INDIRECT(ADDRESS(ROW(), COLUMN())),0,-1))</f>
        <v>地块建筑面积*0.08</v>
      </c>
      <c r="CH196" s="31"/>
      <c r="CI196" s="68" t="str" cm="1">
        <f t="array" aca="1" ref="CI196" ca="1">IF(OFFSET(INDIRECT(ADDRESS(ROW(), COLUMN())),0,-1)="",VLOOKUP($G196,$A:$AAE,COLUMN(),FALSE),OFFSET(INDIRECT(ADDRESS(ROW(), COLUMN())),0,-1))</f>
        <v>城镇建设用地</v>
      </c>
      <c r="CJ196" s="75" t="s">
        <v>1962</v>
      </c>
      <c r="CK196" s="78" t="str">
        <f t="shared" si="153"/>
        <v>唯一标识:A5#医疗卫生用地#城规</v>
      </c>
      <c r="CL196" s="78" t="str">
        <f t="shared" si="154"/>
        <v>性质名称:医疗卫生用地</v>
      </c>
      <c r="CM196" s="78" t="str">
        <f t="shared" si="155"/>
        <v>地块性质过滤:</v>
      </c>
      <c r="CN196" s="78" t="str">
        <f t="shared" si="156"/>
        <v>地块性质:A5</v>
      </c>
      <c r="CO196" s="78" t="str">
        <f t="shared" si="157"/>
        <v>地类标准:城规</v>
      </c>
      <c r="CP196" s="78" t="str">
        <f t="shared" si="158"/>
        <v>地块性质别称:</v>
      </c>
      <c r="CQ196" s="78" t="str">
        <f t="shared" si="159"/>
        <v>属性继承:A#公共管理与公共服务设施用地#城规</v>
      </c>
      <c r="CR196" s="78" t="str">
        <f t="shared" si="160"/>
        <v>父类:A</v>
      </c>
      <c r="CS196" s="78" t="str">
        <f t="shared" si="161"/>
        <v>级别继承:A#公共管理与公共服务设施用地#城规</v>
      </c>
      <c r="CT196" s="78" t="str">
        <f t="shared" si="162"/>
        <v>级别层次:5</v>
      </c>
      <c r="CU196" s="78" t="str">
        <f t="shared" si="163"/>
        <v>级别:4A</v>
      </c>
      <c r="CV196" s="78" t="str">
        <f t="shared" ca="1" si="164"/>
        <v>地块颜色:255,126,130</v>
      </c>
      <c r="CW196" s="78" t="str">
        <f t="shared" ca="1" si="165"/>
        <v>建筑面积公式:面积*容积率</v>
      </c>
      <c r="CX196" s="78" t="str">
        <f t="shared" ca="1" si="166"/>
        <v>住宅建筑面积公式:地块建筑面积*0</v>
      </c>
      <c r="CY196" s="78" t="str">
        <f t="shared" ca="1" si="167"/>
        <v>商服建筑面积公式:地块建筑面积*0</v>
      </c>
      <c r="CZ196" s="78" t="str">
        <f t="shared" ca="1" si="168"/>
        <v>商服中商业建筑面积公式:地块建筑面积*0</v>
      </c>
      <c r="DA196" s="78" t="str">
        <f t="shared" ca="1" si="169"/>
        <v>商服中办公建筑面积公式:地块建筑面积*0</v>
      </c>
      <c r="DB196" s="78" t="str">
        <f t="shared" ca="1" si="170"/>
        <v>公服建筑面积公式:地块建筑面积*1</v>
      </c>
      <c r="DC196" s="78" t="str">
        <f t="shared" ca="1" si="171"/>
        <v>工业建筑面积公式:地块建筑面积*0</v>
      </c>
      <c r="DD196" s="78" t="str">
        <f t="shared" ca="1" si="172"/>
        <v>市政建筑面积公式:地块建筑面积*0</v>
      </c>
      <c r="DE196" s="78" t="str">
        <f t="shared" ref="DE196:DE259" ca="1" si="198">IF(AE196 = "",AE$1&amp;":",_xlfn.TEXTJOIN(":",TRUE,AE$1,AE196))</f>
        <v>绿地面积指定指标:面积*0</v>
      </c>
      <c r="DF196" s="78" t="str">
        <f t="shared" ref="DF196:DF259" ca="1" si="199">IF(AG196 = "",AG$1&amp;":",_xlfn.TEXTJOIN(":",TRUE,AG$1,AG196))</f>
        <v>绿地面积指定公式:面积*0</v>
      </c>
      <c r="DG196" s="78" t="str">
        <f t="shared" ca="1" si="173"/>
        <v>户数指标:-</v>
      </c>
      <c r="DH196" s="78" t="str">
        <f t="shared" ca="1" si="174"/>
        <v>户数公式:0</v>
      </c>
      <c r="DI196" s="78" t="str">
        <f t="shared" ca="1" si="175"/>
        <v>人数指标:-</v>
      </c>
      <c r="DJ196" s="78" t="str">
        <f t="shared" ca="1" si="176"/>
        <v>人数公式:0</v>
      </c>
      <c r="DK196" s="78" t="str">
        <f t="shared" ca="1" si="177"/>
        <v>就业指标:35平方米/岗位</v>
      </c>
      <c r="DL196" s="78" t="str">
        <f t="shared" ca="1" si="178"/>
        <v>就业公式:公服建筑面积/35</v>
      </c>
      <c r="DM196" s="78" t="str">
        <f t="shared" ca="1" si="179"/>
        <v>机动车指标:1.2个/100平方米</v>
      </c>
      <c r="DN196" s="78" t="str">
        <f t="shared" ca="1" si="180"/>
        <v>机动车公式:地块建筑面积*1.2/100</v>
      </c>
      <c r="DO196" s="78" t="str">
        <f t="shared" ca="1" si="181"/>
        <v>用水量指标:12升/平方米*日</v>
      </c>
      <c r="DP196" s="78" t="str">
        <f t="shared" ca="1" si="182"/>
        <v>用水量公式:地块建筑面积*12/1000</v>
      </c>
      <c r="DQ196" s="78" t="str">
        <f t="shared" ca="1" si="183"/>
        <v>污水折算系数:0.85</v>
      </c>
      <c r="DR196" s="78" t="str">
        <f t="shared" ca="1" si="184"/>
        <v>污水量公式:用水量*0.85</v>
      </c>
      <c r="DS196" s="78" t="str">
        <f t="shared" ca="1" si="185"/>
        <v>用电负荷指标:50瓦/平方米</v>
      </c>
      <c r="DT196" s="78" t="str">
        <f t="shared" ca="1" si="186"/>
        <v>同时率:0.8</v>
      </c>
      <c r="DU196" s="78" t="str">
        <f t="shared" ca="1" si="187"/>
        <v>用电量公式:地块建筑面积*50*0.8/1000</v>
      </c>
      <c r="DV196" s="78" t="str">
        <f t="shared" ca="1" si="188"/>
        <v>固话装机指标:1.0门/100平方米</v>
      </c>
      <c r="DW196" s="78" t="str">
        <f t="shared" ca="1" si="189"/>
        <v>固话量公式:地块建筑面积*1.0/100</v>
      </c>
      <c r="DX196" s="78" t="str">
        <f t="shared" ca="1" si="190"/>
        <v>有线电视指标:0.3门/100平方米</v>
      </c>
      <c r="DY196" s="78" t="str">
        <f t="shared" ca="1" si="191"/>
        <v>电视量公式:地块建筑面积*0.3/100</v>
      </c>
      <c r="DZ196" s="78" t="str">
        <f t="shared" ca="1" si="192"/>
        <v>高峰机动车生成量指标:43.7pcu/万平方米，63：37</v>
      </c>
      <c r="EA196" s="78" t="str">
        <f t="shared" ca="1" si="193"/>
        <v>高峰机动车吸引量公式:地块建筑面积/10000*43.7*0.63</v>
      </c>
      <c r="EB196" s="78" t="str">
        <f t="shared" ca="1" si="194"/>
        <v>高峰机动车发生量公式:地块建筑面积/10000*43.7*0.37</v>
      </c>
      <c r="EC196" s="78" t="str">
        <f t="shared" ref="EC196:EC259" ca="1" si="200">IF(CA196 = "",CA$1&amp;":",_xlfn.TEXTJOIN(":",TRUE,CA$1,CA196))</f>
        <v>地下空间指标:地块建筑面积*0.4</v>
      </c>
      <c r="ED196" s="78" t="str">
        <f t="shared" ca="1" si="195"/>
        <v>地下空间公式:地块建筑面积*0.4</v>
      </c>
      <c r="EE196" s="78" t="str">
        <f t="shared" ref="EE196:EE259" ca="1" si="201">IF(CE196 = "",CE$1&amp;":",_xlfn.TEXTJOIN(":",TRUE,CE$1,CE196))</f>
        <v>人防指标:地块建筑面积*0.08</v>
      </c>
      <c r="EF196" s="78" t="str">
        <f t="shared" ca="1" si="196"/>
        <v>人防公式:地块建筑面积*0.08</v>
      </c>
      <c r="EG196" s="78" t="str">
        <f t="shared" ca="1" si="152"/>
        <v>用地构成:城镇建设用地</v>
      </c>
      <c r="EH196" s="78" t="s">
        <v>1962</v>
      </c>
      <c r="EI196" s="79" t="str">
        <f t="shared" ref="EI196:EI259" ca="1" si="202">_xlfn.TEXTJOIN(";",TRUE,CK196:EG196)</f>
        <v>唯一标识:A5#医疗卫生用地#城规;性质名称:医疗卫生用地;地块性质过滤:;地块性质:A5;地类标准:城规;地块性质别称:;属性继承:A#公共管理与公共服务设施用地#城规;父类:A;级别继承:A#公共管理与公共服务设施用地#城规;级别层次:5;级别:4A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6" t="s">
        <v>1962</v>
      </c>
    </row>
    <row r="197" spans="1:140" ht="16.5" x14ac:dyDescent="0.2">
      <c r="A197" s="49" t="str">
        <f t="shared" si="197"/>
        <v>A51#医院用地#城规</v>
      </c>
      <c r="B197" s="49" t="s">
        <v>304</v>
      </c>
      <c r="C197" s="49"/>
      <c r="D197" s="49" t="s">
        <v>864</v>
      </c>
      <c r="E197" s="49" t="s">
        <v>1276</v>
      </c>
      <c r="F197" s="49"/>
      <c r="G197" s="49" t="s">
        <v>77</v>
      </c>
      <c r="H197" s="49" t="s">
        <v>863</v>
      </c>
      <c r="I197" s="49" t="s">
        <v>77</v>
      </c>
      <c r="J197" s="49">
        <v>6</v>
      </c>
      <c r="K197" s="49" t="s">
        <v>1503</v>
      </c>
      <c r="L197" s="49"/>
      <c r="M197" s="68" t="str" cm="1">
        <f t="array" aca="1" ref="M197" ca="1">IF(OFFSET(INDIRECT(ADDRESS(ROW(), COLUMN())),0,-1)="",VLOOKUP($G197,$A:$AAE,COLUMN(),FALSE),OFFSET(INDIRECT(ADDRESS(ROW(), COLUMN())),0,-1))</f>
        <v>255,126,130</v>
      </c>
      <c r="N197" s="31"/>
      <c r="O197" s="68" t="str" cm="1">
        <f t="array" aca="1" ref="O197" ca="1">IF(OFFSET(INDIRECT(ADDRESS(ROW(), COLUMN())),0,-1)="",VLOOKUP($G197,$A:$AAE,COLUMN(),FALSE),OFFSET(INDIRECT(ADDRESS(ROW(), COLUMN())),0,-1))</f>
        <v>面积*容积率</v>
      </c>
      <c r="P197" s="31"/>
      <c r="Q197" s="31" t="str" cm="1">
        <f t="array" aca="1" ref="Q197" ca="1">IF(OFFSET(INDIRECT(ADDRESS(ROW(), COLUMN())),0,-1)="",VLOOKUP($G197,$A:$AAE,COLUMN(),FALSE),OFFSET(INDIRECT(ADDRESS(ROW(), COLUMN())),0,-1))</f>
        <v>地块建筑面积*0</v>
      </c>
      <c r="R197" s="31"/>
      <c r="S197" s="31" t="str" cm="1">
        <f t="array" aca="1" ref="S197" ca="1">IF(OFFSET(INDIRECT(ADDRESS(ROW(), COLUMN())),0,-1)="",VLOOKUP($G197,$A:$AAE,COLUMN(),FALSE),OFFSET(INDIRECT(ADDRESS(ROW(), COLUMN())),0,-1))</f>
        <v>地块建筑面积*0</v>
      </c>
      <c r="T197" s="31"/>
      <c r="U197" s="31" t="str" cm="1">
        <f t="array" aca="1" ref="U197" ca="1">IF(OFFSET(INDIRECT(ADDRESS(ROW(), COLUMN())),0,-1)="",VLOOKUP($G197,$A:$AAE,COLUMN(),FALSE),OFFSET(INDIRECT(ADDRESS(ROW(), COLUMN())),0,-1))</f>
        <v>地块建筑面积*0</v>
      </c>
      <c r="V197" s="31"/>
      <c r="W197" s="68" t="str" cm="1">
        <f t="array" aca="1" ref="W197" ca="1">IF(OFFSET(INDIRECT(ADDRESS(ROW(), COLUMN())),0,-1)="",VLOOKUP($G197,$A:$AAE,COLUMN(),FALSE),OFFSET(INDIRECT(ADDRESS(ROW(), COLUMN())),0,-1))</f>
        <v>地块建筑面积*0</v>
      </c>
      <c r="X197" s="31"/>
      <c r="Y197" s="31" t="str" cm="1">
        <f t="array" aca="1" ref="Y197" ca="1">IF(OFFSET(INDIRECT(ADDRESS(ROW(), COLUMN())),0,-1)="",VLOOKUP($G197,$A:$AAE,COLUMN(),FALSE),OFFSET(INDIRECT(ADDRESS(ROW(), COLUMN())),0,-1))</f>
        <v>地块建筑面积*1</v>
      </c>
      <c r="Z197" s="31"/>
      <c r="AA197" s="31" t="str" cm="1">
        <f t="array" aca="1" ref="AA197" ca="1">IF(OFFSET(INDIRECT(ADDRESS(ROW(), COLUMN())),0,-1)="",VLOOKUP($G197,$A:$AAE,COLUMN(),FALSE),OFFSET(INDIRECT(ADDRESS(ROW(), COLUMN())),0,-1))</f>
        <v>地块建筑面积*0</v>
      </c>
      <c r="AB197" s="31"/>
      <c r="AC197" s="31" t="str" cm="1">
        <f t="array" aca="1" ref="AC197" ca="1">IF(OFFSET(INDIRECT(ADDRESS(ROW(), COLUMN())),0,-1)="",VLOOKUP($G197,$A:$AAE,COLUMN(),FALSE),OFFSET(INDIRECT(ADDRESS(ROW(), COLUMN())),0,-1))</f>
        <v>地块建筑面积*0</v>
      </c>
      <c r="AD197" s="31"/>
      <c r="AE197" s="31" t="str" cm="1">
        <f t="array" aca="1" ref="AE197" ca="1">IF(OFFSET(INDIRECT(ADDRESS(ROW(), COLUMN())),0,-1)="",VLOOKUP($G197,$A:$AAE,COLUMN(),FALSE),OFFSET(INDIRECT(ADDRESS(ROW(), COLUMN())),0,-1))</f>
        <v>面积*0</v>
      </c>
      <c r="AF197" s="31"/>
      <c r="AG197" s="31" t="str" cm="1">
        <f t="array" aca="1" ref="AG197" ca="1">IF(OFFSET(INDIRECT(ADDRESS(ROW(), COLUMN())),0,-1)="",VLOOKUP($G197,$A:$AAE,COLUMN(),FALSE),OFFSET(INDIRECT(ADDRESS(ROW(), COLUMN())),0,-1))</f>
        <v>面积*0</v>
      </c>
      <c r="AH197" s="31"/>
      <c r="AI197" s="31" t="str" cm="1">
        <f t="array" aca="1" ref="AI197" ca="1">IF(OFFSET(INDIRECT(ADDRESS(ROW(), COLUMN())),0,-1)="",VLOOKUP($G197,$A:$AAE,COLUMN(),FALSE),OFFSET(INDIRECT(ADDRESS(ROW(), COLUMN())),0,-1))</f>
        <v>-</v>
      </c>
      <c r="AJ197" s="31"/>
      <c r="AK197" s="31" cm="1">
        <f t="array" aca="1" ref="AK197" ca="1">IF(OFFSET(INDIRECT(ADDRESS(ROW(), COLUMN())),0,-1)="",VLOOKUP($G197,$A:$AAE,COLUMN(),FALSE),OFFSET(INDIRECT(ADDRESS(ROW(), COLUMN())),0,-1))</f>
        <v>0</v>
      </c>
      <c r="AL197" s="31"/>
      <c r="AM197" s="31" t="str" cm="1">
        <f t="array" aca="1" ref="AM197" ca="1">IF(OFFSET(INDIRECT(ADDRESS(ROW(), COLUMN())),0,-1)="",VLOOKUP($G197,$A:$AAE,COLUMN(),FALSE),OFFSET(INDIRECT(ADDRESS(ROW(), COLUMN())),0,-1))</f>
        <v>-</v>
      </c>
      <c r="AN197" s="31"/>
      <c r="AO197" s="31" cm="1">
        <f t="array" aca="1" ref="AO197" ca="1">IF(OFFSET(INDIRECT(ADDRESS(ROW(), COLUMN())),0,-1)="",VLOOKUP($G197,$A:$AAE,COLUMN(),FALSE),OFFSET(INDIRECT(ADDRESS(ROW(), COLUMN())),0,-1))</f>
        <v>0</v>
      </c>
      <c r="AP197" s="31"/>
      <c r="AQ197" s="31" t="str" cm="1">
        <f t="array" aca="1" ref="AQ197" ca="1">IF(OFFSET(INDIRECT(ADDRESS(ROW(), COLUMN())),0,-1)="",VLOOKUP($G197,$A:$AAE,COLUMN(),FALSE),OFFSET(INDIRECT(ADDRESS(ROW(), COLUMN())),0,-1))</f>
        <v>35平方米/岗位</v>
      </c>
      <c r="AR197" s="31"/>
      <c r="AS197" s="31" t="str" cm="1">
        <f t="array" aca="1" ref="AS197" ca="1">IF(OFFSET(INDIRECT(ADDRESS(ROW(), COLUMN())),0,-1)="",VLOOKUP($G197,$A:$AAE,COLUMN(),FALSE),OFFSET(INDIRECT(ADDRESS(ROW(), COLUMN())),0,-1))</f>
        <v>公服建筑面积/35</v>
      </c>
      <c r="AT197" s="31"/>
      <c r="AU197" s="31" t="str" cm="1">
        <f t="array" aca="1" ref="AU197" ca="1">IF(OFFSET(INDIRECT(ADDRESS(ROW(), COLUMN())),0,-1)="",VLOOKUP($G197,$A:$AAE,COLUMN(),FALSE),OFFSET(INDIRECT(ADDRESS(ROW(), COLUMN())),0,-1))</f>
        <v>1.2个/100平方米</v>
      </c>
      <c r="AV197" s="12"/>
      <c r="AW197" s="31" t="str" cm="1">
        <f t="array" aca="1" ref="AW197" ca="1">IF(OFFSET(INDIRECT(ADDRESS(ROW(), COLUMN())),0,-1)="",VLOOKUP($G197,$A:$AAE,COLUMN(),FALSE),OFFSET(INDIRECT(ADDRESS(ROW(), COLUMN())),0,-1))</f>
        <v>地块建筑面积*1.2/100</v>
      </c>
      <c r="AX197" s="2"/>
      <c r="AY197" s="31" t="str" cm="1">
        <f t="array" aca="1" ref="AY197" ca="1">IF(OFFSET(INDIRECT(ADDRESS(ROW(), COLUMN())),0,-1)="",VLOOKUP($G197,$A:$AAE,COLUMN(),FALSE),OFFSET(INDIRECT(ADDRESS(ROW(), COLUMN())),0,-1))</f>
        <v>12升/平方米*日</v>
      </c>
      <c r="AZ197" s="2"/>
      <c r="BA197" s="31" t="str" cm="1">
        <f t="array" aca="1" ref="BA197" ca="1">IF(OFFSET(INDIRECT(ADDRESS(ROW(), COLUMN())),0,-1)="",VLOOKUP($G197,$A:$AAE,COLUMN(),FALSE),OFFSET(INDIRECT(ADDRESS(ROW(), COLUMN())),0,-1))</f>
        <v>地块建筑面积*12/1000</v>
      </c>
      <c r="BB197" s="112"/>
      <c r="BC197" s="31" cm="1">
        <f t="array" aca="1" ref="BC197" ca="1">IF(OFFSET(INDIRECT(ADDRESS(ROW(), COLUMN())),0,-1)="",VLOOKUP($G197,$A:$AAE,COLUMN(),FALSE),OFFSET(INDIRECT(ADDRESS(ROW(), COLUMN())),0,-1))</f>
        <v>0.85</v>
      </c>
      <c r="BD197" s="112"/>
      <c r="BE197" s="31" t="str" cm="1">
        <f t="array" aca="1" ref="BE197" ca="1">IF(OFFSET(INDIRECT(ADDRESS(ROW(), COLUMN())),0,-1)="",VLOOKUP($G197,$A:$AAE,COLUMN(),FALSE),OFFSET(INDIRECT(ADDRESS(ROW(), COLUMN())),0,-1))</f>
        <v>用水量*0.85</v>
      </c>
      <c r="BF197" s="2"/>
      <c r="BG197" s="31" t="str" cm="1">
        <f t="array" aca="1" ref="BG197" ca="1">IF(OFFSET(INDIRECT(ADDRESS(ROW(), COLUMN())),0,-1)="",VLOOKUP($G197,$A:$AAE,COLUMN(),FALSE),OFFSET(INDIRECT(ADDRESS(ROW(), COLUMN())),0,-1))</f>
        <v>50瓦/平方米</v>
      </c>
      <c r="BH197" s="2"/>
      <c r="BI197" s="31" cm="1">
        <f t="array" aca="1" ref="BI197" ca="1">IF(OFFSET(INDIRECT(ADDRESS(ROW(), COLUMN())),0,-1)="",VLOOKUP($G197,$A:$AAE,COLUMN(),FALSE),OFFSET(INDIRECT(ADDRESS(ROW(), COLUMN())),0,-1))</f>
        <v>0.8</v>
      </c>
      <c r="BJ197" s="2"/>
      <c r="BK197" s="31" t="str" cm="1">
        <f t="array" aca="1" ref="BK197" ca="1">IF(OFFSET(INDIRECT(ADDRESS(ROW(), COLUMN())),0,-1)="",VLOOKUP($G197,$A:$AAE,COLUMN(),FALSE),OFFSET(INDIRECT(ADDRESS(ROW(), COLUMN())),0,-1))</f>
        <v>地块建筑面积*50*0.8/1000</v>
      </c>
      <c r="BL197" s="112"/>
      <c r="BM197" s="31" t="str" cm="1">
        <f t="array" aca="1" ref="BM197" ca="1">IF(OFFSET(INDIRECT(ADDRESS(ROW(), COLUMN())),0,-1)="",VLOOKUP($G197,$A:$AAE,COLUMN(),FALSE),OFFSET(INDIRECT(ADDRESS(ROW(), COLUMN())),0,-1))</f>
        <v>1.0门/100平方米</v>
      </c>
      <c r="BN197" s="112"/>
      <c r="BO197" s="31" t="str" cm="1">
        <f t="array" aca="1" ref="BO197" ca="1">IF(OFFSET(INDIRECT(ADDRESS(ROW(), COLUMN())),0,-1)="",VLOOKUP($G197,$A:$AAE,COLUMN(),FALSE),OFFSET(INDIRECT(ADDRESS(ROW(), COLUMN())),0,-1))</f>
        <v>地块建筑面积*1.0/100</v>
      </c>
      <c r="BP197" s="112"/>
      <c r="BQ197" s="31" t="str" cm="1">
        <f t="array" aca="1" ref="BQ197" ca="1">IF(OFFSET(INDIRECT(ADDRESS(ROW(), COLUMN())),0,-1)="",VLOOKUP($G197,$A:$AAE,COLUMN(),FALSE),OFFSET(INDIRECT(ADDRESS(ROW(), COLUMN())),0,-1))</f>
        <v>0.3门/100平方米</v>
      </c>
      <c r="BR197" s="2"/>
      <c r="BS197" s="31" t="str" cm="1">
        <f t="array" aca="1" ref="BS197" ca="1">IF(OFFSET(INDIRECT(ADDRESS(ROW(), COLUMN())),0,-1)="",VLOOKUP($G197,$A:$AAE,COLUMN(),FALSE),OFFSET(INDIRECT(ADDRESS(ROW(), COLUMN())),0,-1))</f>
        <v>地块建筑面积*0.3/100</v>
      </c>
      <c r="BT197" s="2"/>
      <c r="BU197" s="31" t="str" cm="1">
        <f t="array" aca="1" ref="BU197" ca="1">IF(OFFSET(INDIRECT(ADDRESS(ROW(), COLUMN())),0,-1)="",VLOOKUP($G197,$A:$AAE,COLUMN(),FALSE),OFFSET(INDIRECT(ADDRESS(ROW(), COLUMN())),0,-1))</f>
        <v>43.7pcu/万平方米，63：37</v>
      </c>
      <c r="BV197" s="2"/>
      <c r="BW197" s="31" t="str" cm="1">
        <f t="array" aca="1" ref="BW197" ca="1">IF(OFFSET(INDIRECT(ADDRESS(ROW(), COLUMN())),0,-1)="",VLOOKUP($G197,$A:$AAE,COLUMN(),FALSE),OFFSET(INDIRECT(ADDRESS(ROW(), COLUMN())),0,-1))</f>
        <v>地块建筑面积/10000*43.7*0.63</v>
      </c>
      <c r="BX197" s="2"/>
      <c r="BY197" s="31" t="str" cm="1">
        <f t="array" aca="1" ref="BY197" ca="1">IF(OFFSET(INDIRECT(ADDRESS(ROW(), COLUMN())),0,-1)="",VLOOKUP($G197,$A:$AAE,COLUMN(),FALSE),OFFSET(INDIRECT(ADDRESS(ROW(), COLUMN())),0,-1))</f>
        <v>地块建筑面积/10000*43.7*0.37</v>
      </c>
      <c r="BZ197" s="95"/>
      <c r="CA197" s="31" t="str" cm="1">
        <f t="array" aca="1" ref="CA197" ca="1">IF(OFFSET(INDIRECT(ADDRESS(ROW(), COLUMN())),0,-1)="",VLOOKUP($G197,$A:$AAE,COLUMN(),FALSE),OFFSET(INDIRECT(ADDRESS(ROW(), COLUMN())),0,-1))</f>
        <v>地块建筑面积*0.4</v>
      </c>
      <c r="CB197" s="12"/>
      <c r="CC197" s="31" t="str" cm="1">
        <f t="array" aca="1" ref="CC197" ca="1">IF(OFFSET(INDIRECT(ADDRESS(ROW(), COLUMN())),0,-1)="",VLOOKUP($G197,$A:$AAE,COLUMN(),FALSE),OFFSET(INDIRECT(ADDRESS(ROW(), COLUMN())),0,-1))</f>
        <v>地块建筑面积*0.4</v>
      </c>
      <c r="CD197" s="12"/>
      <c r="CE197" s="31" t="str" cm="1">
        <f t="array" aca="1" ref="CE197" ca="1">IF(OFFSET(INDIRECT(ADDRESS(ROW(), COLUMN())),0,-1)="",VLOOKUP($G197,$A:$AAE,COLUMN(),FALSE),OFFSET(INDIRECT(ADDRESS(ROW(), COLUMN())),0,-1))</f>
        <v>地块建筑面积*0.08</v>
      </c>
      <c r="CF197" s="12"/>
      <c r="CG197" s="31" t="str" cm="1">
        <f t="array" aca="1" ref="CG197" ca="1">IF(OFFSET(INDIRECT(ADDRESS(ROW(), COLUMN())),0,-1)="",VLOOKUP($G197,$A:$AAE,COLUMN(),FALSE),OFFSET(INDIRECT(ADDRESS(ROW(), COLUMN())),0,-1))</f>
        <v>地块建筑面积*0.08</v>
      </c>
      <c r="CH197" s="31"/>
      <c r="CI197" s="68" t="str" cm="1">
        <f t="array" aca="1" ref="CI197" ca="1">IF(OFFSET(INDIRECT(ADDRESS(ROW(), COLUMN())),0,-1)="",VLOOKUP($G197,$A:$AAE,COLUMN(),FALSE),OFFSET(INDIRECT(ADDRESS(ROW(), COLUMN())),0,-1))</f>
        <v>城镇建设用地</v>
      </c>
      <c r="CJ197" s="75" t="s">
        <v>1962</v>
      </c>
      <c r="CK197" s="78" t="str">
        <f t="shared" si="153"/>
        <v>唯一标识:A51#医院用地#城规</v>
      </c>
      <c r="CL197" s="78" t="str">
        <f t="shared" si="154"/>
        <v>性质名称:医院用地</v>
      </c>
      <c r="CM197" s="78" t="str">
        <f t="shared" si="155"/>
        <v>地块性质过滤:</v>
      </c>
      <c r="CN197" s="78" t="str">
        <f t="shared" si="156"/>
        <v>地块性质:A51</v>
      </c>
      <c r="CO197" s="78" t="str">
        <f t="shared" si="157"/>
        <v>地类标准:城规</v>
      </c>
      <c r="CP197" s="78" t="str">
        <f t="shared" si="158"/>
        <v>地块性质别称:</v>
      </c>
      <c r="CQ197" s="78" t="str">
        <f t="shared" si="159"/>
        <v>属性继承:A5#医疗卫生用地#城规</v>
      </c>
      <c r="CR197" s="78" t="str">
        <f t="shared" si="160"/>
        <v>父类:A5</v>
      </c>
      <c r="CS197" s="78" t="str">
        <f t="shared" si="161"/>
        <v>级别继承:A5#医疗卫生用地#城规</v>
      </c>
      <c r="CT197" s="78" t="str">
        <f t="shared" si="162"/>
        <v>级别层次:6</v>
      </c>
      <c r="CU197" s="78" t="str">
        <f t="shared" si="163"/>
        <v>级别:5A5</v>
      </c>
      <c r="CV197" s="78" t="str">
        <f t="shared" ca="1" si="164"/>
        <v>地块颜色:255,126,130</v>
      </c>
      <c r="CW197" s="78" t="str">
        <f t="shared" ca="1" si="165"/>
        <v>建筑面积公式:面积*容积率</v>
      </c>
      <c r="CX197" s="78" t="str">
        <f t="shared" ca="1" si="166"/>
        <v>住宅建筑面积公式:地块建筑面积*0</v>
      </c>
      <c r="CY197" s="78" t="str">
        <f t="shared" ca="1" si="167"/>
        <v>商服建筑面积公式:地块建筑面积*0</v>
      </c>
      <c r="CZ197" s="78" t="str">
        <f t="shared" ca="1" si="168"/>
        <v>商服中商业建筑面积公式:地块建筑面积*0</v>
      </c>
      <c r="DA197" s="78" t="str">
        <f t="shared" ca="1" si="169"/>
        <v>商服中办公建筑面积公式:地块建筑面积*0</v>
      </c>
      <c r="DB197" s="78" t="str">
        <f t="shared" ca="1" si="170"/>
        <v>公服建筑面积公式:地块建筑面积*1</v>
      </c>
      <c r="DC197" s="78" t="str">
        <f t="shared" ca="1" si="171"/>
        <v>工业建筑面积公式:地块建筑面积*0</v>
      </c>
      <c r="DD197" s="78" t="str">
        <f t="shared" ca="1" si="172"/>
        <v>市政建筑面积公式:地块建筑面积*0</v>
      </c>
      <c r="DE197" s="78" t="str">
        <f t="shared" ca="1" si="198"/>
        <v>绿地面积指定指标:面积*0</v>
      </c>
      <c r="DF197" s="78" t="str">
        <f t="shared" ca="1" si="199"/>
        <v>绿地面积指定公式:面积*0</v>
      </c>
      <c r="DG197" s="78" t="str">
        <f t="shared" ca="1" si="173"/>
        <v>户数指标:-</v>
      </c>
      <c r="DH197" s="78" t="str">
        <f t="shared" ca="1" si="174"/>
        <v>户数公式:0</v>
      </c>
      <c r="DI197" s="78" t="str">
        <f t="shared" ca="1" si="175"/>
        <v>人数指标:-</v>
      </c>
      <c r="DJ197" s="78" t="str">
        <f t="shared" ca="1" si="176"/>
        <v>人数公式:0</v>
      </c>
      <c r="DK197" s="78" t="str">
        <f t="shared" ca="1" si="177"/>
        <v>就业指标:35平方米/岗位</v>
      </c>
      <c r="DL197" s="78" t="str">
        <f t="shared" ca="1" si="178"/>
        <v>就业公式:公服建筑面积/35</v>
      </c>
      <c r="DM197" s="78" t="str">
        <f t="shared" ca="1" si="179"/>
        <v>机动车指标:1.2个/100平方米</v>
      </c>
      <c r="DN197" s="78" t="str">
        <f t="shared" ca="1" si="180"/>
        <v>机动车公式:地块建筑面积*1.2/100</v>
      </c>
      <c r="DO197" s="78" t="str">
        <f t="shared" ca="1" si="181"/>
        <v>用水量指标:12升/平方米*日</v>
      </c>
      <c r="DP197" s="78" t="str">
        <f t="shared" ca="1" si="182"/>
        <v>用水量公式:地块建筑面积*12/1000</v>
      </c>
      <c r="DQ197" s="78" t="str">
        <f t="shared" ca="1" si="183"/>
        <v>污水折算系数:0.85</v>
      </c>
      <c r="DR197" s="78" t="str">
        <f t="shared" ca="1" si="184"/>
        <v>污水量公式:用水量*0.85</v>
      </c>
      <c r="DS197" s="78" t="str">
        <f t="shared" ca="1" si="185"/>
        <v>用电负荷指标:50瓦/平方米</v>
      </c>
      <c r="DT197" s="78" t="str">
        <f t="shared" ca="1" si="186"/>
        <v>同时率:0.8</v>
      </c>
      <c r="DU197" s="78" t="str">
        <f t="shared" ca="1" si="187"/>
        <v>用电量公式:地块建筑面积*50*0.8/1000</v>
      </c>
      <c r="DV197" s="78" t="str">
        <f t="shared" ca="1" si="188"/>
        <v>固话装机指标:1.0门/100平方米</v>
      </c>
      <c r="DW197" s="78" t="str">
        <f t="shared" ca="1" si="189"/>
        <v>固话量公式:地块建筑面积*1.0/100</v>
      </c>
      <c r="DX197" s="78" t="str">
        <f t="shared" ca="1" si="190"/>
        <v>有线电视指标:0.3门/100平方米</v>
      </c>
      <c r="DY197" s="78" t="str">
        <f t="shared" ca="1" si="191"/>
        <v>电视量公式:地块建筑面积*0.3/100</v>
      </c>
      <c r="DZ197" s="78" t="str">
        <f t="shared" ca="1" si="192"/>
        <v>高峰机动车生成量指标:43.7pcu/万平方米，63：37</v>
      </c>
      <c r="EA197" s="78" t="str">
        <f t="shared" ca="1" si="193"/>
        <v>高峰机动车吸引量公式:地块建筑面积/10000*43.7*0.63</v>
      </c>
      <c r="EB197" s="78" t="str">
        <f t="shared" ca="1" si="194"/>
        <v>高峰机动车发生量公式:地块建筑面积/10000*43.7*0.37</v>
      </c>
      <c r="EC197" s="78" t="str">
        <f t="shared" ca="1" si="200"/>
        <v>地下空间指标:地块建筑面积*0.4</v>
      </c>
      <c r="ED197" s="78" t="str">
        <f t="shared" ca="1" si="195"/>
        <v>地下空间公式:地块建筑面积*0.4</v>
      </c>
      <c r="EE197" s="78" t="str">
        <f t="shared" ca="1" si="201"/>
        <v>人防指标:地块建筑面积*0.08</v>
      </c>
      <c r="EF197" s="78" t="str">
        <f t="shared" ca="1" si="196"/>
        <v>人防公式:地块建筑面积*0.08</v>
      </c>
      <c r="EG197" s="78" t="str">
        <f t="shared" ref="EG197:EG260" ca="1" si="203">IF(CI197 = "",CI$1&amp;":",_xlfn.TEXTJOIN(":",TRUE,CI$1,CI197))</f>
        <v>用地构成:城镇建设用地</v>
      </c>
      <c r="EH197" s="78" t="s">
        <v>1962</v>
      </c>
      <c r="EI197" s="79" t="str">
        <f t="shared" ca="1" si="202"/>
        <v>唯一标识:A51#医院用地#城规;性质名称:医院用地;地块性质过滤:;地块性质:A51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7" t="s">
        <v>1962</v>
      </c>
    </row>
    <row r="198" spans="1:140" ht="16.5" x14ac:dyDescent="0.2">
      <c r="A198" s="49" t="str">
        <f t="shared" si="197"/>
        <v>A511#综合医院用地#城规</v>
      </c>
      <c r="B198" s="49" t="s">
        <v>305</v>
      </c>
      <c r="C198" s="49"/>
      <c r="D198" s="49" t="s">
        <v>865</v>
      </c>
      <c r="E198" s="49" t="s">
        <v>1276</v>
      </c>
      <c r="F198" s="49"/>
      <c r="G198" s="49" t="s">
        <v>78</v>
      </c>
      <c r="H198" s="49" t="s">
        <v>864</v>
      </c>
      <c r="I198" s="49" t="s">
        <v>78</v>
      </c>
      <c r="J198" s="49">
        <v>7</v>
      </c>
      <c r="K198" s="49" t="s">
        <v>1504</v>
      </c>
      <c r="L198" s="49"/>
      <c r="M198" s="68" t="str" cm="1">
        <f t="array" aca="1" ref="M198" ca="1">IF(OFFSET(INDIRECT(ADDRESS(ROW(), COLUMN())),0,-1)="",VLOOKUP($G198,$A:$AAE,COLUMN(),FALSE),OFFSET(INDIRECT(ADDRESS(ROW(), COLUMN())),0,-1))</f>
        <v>255,126,130</v>
      </c>
      <c r="N198" s="31"/>
      <c r="O198" s="68" t="str" cm="1">
        <f t="array" aca="1" ref="O198" ca="1">IF(OFFSET(INDIRECT(ADDRESS(ROW(), COLUMN())),0,-1)="",VLOOKUP($G198,$A:$AAE,COLUMN(),FALSE),OFFSET(INDIRECT(ADDRESS(ROW(), COLUMN())),0,-1))</f>
        <v>面积*容积率</v>
      </c>
      <c r="P198" s="31"/>
      <c r="Q198" s="31" t="str" cm="1">
        <f t="array" aca="1" ref="Q198" ca="1">IF(OFFSET(INDIRECT(ADDRESS(ROW(), COLUMN())),0,-1)="",VLOOKUP($G198,$A:$AAE,COLUMN(),FALSE),OFFSET(INDIRECT(ADDRESS(ROW(), COLUMN())),0,-1))</f>
        <v>地块建筑面积*0</v>
      </c>
      <c r="R198" s="31"/>
      <c r="S198" s="31" t="str" cm="1">
        <f t="array" aca="1" ref="S198" ca="1">IF(OFFSET(INDIRECT(ADDRESS(ROW(), COLUMN())),0,-1)="",VLOOKUP($G198,$A:$AAE,COLUMN(),FALSE),OFFSET(INDIRECT(ADDRESS(ROW(), COLUMN())),0,-1))</f>
        <v>地块建筑面积*0</v>
      </c>
      <c r="T198" s="31"/>
      <c r="U198" s="31" t="str" cm="1">
        <f t="array" aca="1" ref="U198" ca="1">IF(OFFSET(INDIRECT(ADDRESS(ROW(), COLUMN())),0,-1)="",VLOOKUP($G198,$A:$AAE,COLUMN(),FALSE),OFFSET(INDIRECT(ADDRESS(ROW(), COLUMN())),0,-1))</f>
        <v>地块建筑面积*0</v>
      </c>
      <c r="V198" s="31"/>
      <c r="W198" s="68" t="str" cm="1">
        <f t="array" aca="1" ref="W198" ca="1">IF(OFFSET(INDIRECT(ADDRESS(ROW(), COLUMN())),0,-1)="",VLOOKUP($G198,$A:$AAE,COLUMN(),FALSE),OFFSET(INDIRECT(ADDRESS(ROW(), COLUMN())),0,-1))</f>
        <v>地块建筑面积*0</v>
      </c>
      <c r="X198" s="31"/>
      <c r="Y198" s="31" t="str" cm="1">
        <f t="array" aca="1" ref="Y198" ca="1">IF(OFFSET(INDIRECT(ADDRESS(ROW(), COLUMN())),0,-1)="",VLOOKUP($G198,$A:$AAE,COLUMN(),FALSE),OFFSET(INDIRECT(ADDRESS(ROW(), COLUMN())),0,-1))</f>
        <v>地块建筑面积*1</v>
      </c>
      <c r="Z198" s="31"/>
      <c r="AA198" s="31" t="str" cm="1">
        <f t="array" aca="1" ref="AA198" ca="1">IF(OFFSET(INDIRECT(ADDRESS(ROW(), COLUMN())),0,-1)="",VLOOKUP($G198,$A:$AAE,COLUMN(),FALSE),OFFSET(INDIRECT(ADDRESS(ROW(), COLUMN())),0,-1))</f>
        <v>地块建筑面积*0</v>
      </c>
      <c r="AB198" s="31"/>
      <c r="AC198" s="31" t="str" cm="1">
        <f t="array" aca="1" ref="AC198" ca="1">IF(OFFSET(INDIRECT(ADDRESS(ROW(), COLUMN())),0,-1)="",VLOOKUP($G198,$A:$AAE,COLUMN(),FALSE),OFFSET(INDIRECT(ADDRESS(ROW(), COLUMN())),0,-1))</f>
        <v>地块建筑面积*0</v>
      </c>
      <c r="AD198" s="31"/>
      <c r="AE198" s="31" t="str" cm="1">
        <f t="array" aca="1" ref="AE198" ca="1">IF(OFFSET(INDIRECT(ADDRESS(ROW(), COLUMN())),0,-1)="",VLOOKUP($G198,$A:$AAE,COLUMN(),FALSE),OFFSET(INDIRECT(ADDRESS(ROW(), COLUMN())),0,-1))</f>
        <v>面积*0</v>
      </c>
      <c r="AF198" s="31"/>
      <c r="AG198" s="31" t="str" cm="1">
        <f t="array" aca="1" ref="AG198" ca="1">IF(OFFSET(INDIRECT(ADDRESS(ROW(), COLUMN())),0,-1)="",VLOOKUP($G198,$A:$AAE,COLUMN(),FALSE),OFFSET(INDIRECT(ADDRESS(ROW(), COLUMN())),0,-1))</f>
        <v>面积*0</v>
      </c>
      <c r="AH198" s="31"/>
      <c r="AI198" s="31" t="str" cm="1">
        <f t="array" aca="1" ref="AI198" ca="1">IF(OFFSET(INDIRECT(ADDRESS(ROW(), COLUMN())),0,-1)="",VLOOKUP($G198,$A:$AAE,COLUMN(),FALSE),OFFSET(INDIRECT(ADDRESS(ROW(), COLUMN())),0,-1))</f>
        <v>-</v>
      </c>
      <c r="AJ198" s="31"/>
      <c r="AK198" s="31" cm="1">
        <f t="array" aca="1" ref="AK198" ca="1">IF(OFFSET(INDIRECT(ADDRESS(ROW(), COLUMN())),0,-1)="",VLOOKUP($G198,$A:$AAE,COLUMN(),FALSE),OFFSET(INDIRECT(ADDRESS(ROW(), COLUMN())),0,-1))</f>
        <v>0</v>
      </c>
      <c r="AL198" s="31"/>
      <c r="AM198" s="31" t="str" cm="1">
        <f t="array" aca="1" ref="AM198" ca="1">IF(OFFSET(INDIRECT(ADDRESS(ROW(), COLUMN())),0,-1)="",VLOOKUP($G198,$A:$AAE,COLUMN(),FALSE),OFFSET(INDIRECT(ADDRESS(ROW(), COLUMN())),0,-1))</f>
        <v>-</v>
      </c>
      <c r="AN198" s="31"/>
      <c r="AO198" s="31" cm="1">
        <f t="array" aca="1" ref="AO198" ca="1">IF(OFFSET(INDIRECT(ADDRESS(ROW(), COLUMN())),0,-1)="",VLOOKUP($G198,$A:$AAE,COLUMN(),FALSE),OFFSET(INDIRECT(ADDRESS(ROW(), COLUMN())),0,-1))</f>
        <v>0</v>
      </c>
      <c r="AP198" s="31"/>
      <c r="AQ198" s="31" t="str" cm="1">
        <f t="array" aca="1" ref="AQ198" ca="1">IF(OFFSET(INDIRECT(ADDRESS(ROW(), COLUMN())),0,-1)="",VLOOKUP($G198,$A:$AAE,COLUMN(),FALSE),OFFSET(INDIRECT(ADDRESS(ROW(), COLUMN())),0,-1))</f>
        <v>35平方米/岗位</v>
      </c>
      <c r="AR198" s="31"/>
      <c r="AS198" s="31" t="str" cm="1">
        <f t="array" aca="1" ref="AS198" ca="1">IF(OFFSET(INDIRECT(ADDRESS(ROW(), COLUMN())),0,-1)="",VLOOKUP($G198,$A:$AAE,COLUMN(),FALSE),OFFSET(INDIRECT(ADDRESS(ROW(), COLUMN())),0,-1))</f>
        <v>公服建筑面积/35</v>
      </c>
      <c r="AT198" s="31"/>
      <c r="AU198" s="31" t="str" cm="1">
        <f t="array" aca="1" ref="AU198" ca="1">IF(OFFSET(INDIRECT(ADDRESS(ROW(), COLUMN())),0,-1)="",VLOOKUP($G198,$A:$AAE,COLUMN(),FALSE),OFFSET(INDIRECT(ADDRESS(ROW(), COLUMN())),0,-1))</f>
        <v>1.2个/100平方米</v>
      </c>
      <c r="AV198" s="12"/>
      <c r="AW198" s="31" t="str" cm="1">
        <f t="array" aca="1" ref="AW198" ca="1">IF(OFFSET(INDIRECT(ADDRESS(ROW(), COLUMN())),0,-1)="",VLOOKUP($G198,$A:$AAE,COLUMN(),FALSE),OFFSET(INDIRECT(ADDRESS(ROW(), COLUMN())),0,-1))</f>
        <v>地块建筑面积*1.2/100</v>
      </c>
      <c r="AX198" s="2"/>
      <c r="AY198" s="31" t="str" cm="1">
        <f t="array" aca="1" ref="AY198" ca="1">IF(OFFSET(INDIRECT(ADDRESS(ROW(), COLUMN())),0,-1)="",VLOOKUP($G198,$A:$AAE,COLUMN(),FALSE),OFFSET(INDIRECT(ADDRESS(ROW(), COLUMN())),0,-1))</f>
        <v>12升/平方米*日</v>
      </c>
      <c r="AZ198" s="2"/>
      <c r="BA198" s="31" t="str" cm="1">
        <f t="array" aca="1" ref="BA198" ca="1">IF(OFFSET(INDIRECT(ADDRESS(ROW(), COLUMN())),0,-1)="",VLOOKUP($G198,$A:$AAE,COLUMN(),FALSE),OFFSET(INDIRECT(ADDRESS(ROW(), COLUMN())),0,-1))</f>
        <v>地块建筑面积*12/1000</v>
      </c>
      <c r="BB198" s="112"/>
      <c r="BC198" s="31" cm="1">
        <f t="array" aca="1" ref="BC198" ca="1">IF(OFFSET(INDIRECT(ADDRESS(ROW(), COLUMN())),0,-1)="",VLOOKUP($G198,$A:$AAE,COLUMN(),FALSE),OFFSET(INDIRECT(ADDRESS(ROW(), COLUMN())),0,-1))</f>
        <v>0.85</v>
      </c>
      <c r="BD198" s="112"/>
      <c r="BE198" s="31" t="str" cm="1">
        <f t="array" aca="1" ref="BE198" ca="1">IF(OFFSET(INDIRECT(ADDRESS(ROW(), COLUMN())),0,-1)="",VLOOKUP($G198,$A:$AAE,COLUMN(),FALSE),OFFSET(INDIRECT(ADDRESS(ROW(), COLUMN())),0,-1))</f>
        <v>用水量*0.85</v>
      </c>
      <c r="BF198" s="2"/>
      <c r="BG198" s="31" t="str" cm="1">
        <f t="array" aca="1" ref="BG198" ca="1">IF(OFFSET(INDIRECT(ADDRESS(ROW(), COLUMN())),0,-1)="",VLOOKUP($G198,$A:$AAE,COLUMN(),FALSE),OFFSET(INDIRECT(ADDRESS(ROW(), COLUMN())),0,-1))</f>
        <v>50瓦/平方米</v>
      </c>
      <c r="BH198" s="2"/>
      <c r="BI198" s="31" cm="1">
        <f t="array" aca="1" ref="BI198" ca="1">IF(OFFSET(INDIRECT(ADDRESS(ROW(), COLUMN())),0,-1)="",VLOOKUP($G198,$A:$AAE,COLUMN(),FALSE),OFFSET(INDIRECT(ADDRESS(ROW(), COLUMN())),0,-1))</f>
        <v>0.8</v>
      </c>
      <c r="BJ198" s="2"/>
      <c r="BK198" s="31" t="str" cm="1">
        <f t="array" aca="1" ref="BK198" ca="1">IF(OFFSET(INDIRECT(ADDRESS(ROW(), COLUMN())),0,-1)="",VLOOKUP($G198,$A:$AAE,COLUMN(),FALSE),OFFSET(INDIRECT(ADDRESS(ROW(), COLUMN())),0,-1))</f>
        <v>地块建筑面积*50*0.8/1000</v>
      </c>
      <c r="BL198" s="112"/>
      <c r="BM198" s="31" t="str" cm="1">
        <f t="array" aca="1" ref="BM198" ca="1">IF(OFFSET(INDIRECT(ADDRESS(ROW(), COLUMN())),0,-1)="",VLOOKUP($G198,$A:$AAE,COLUMN(),FALSE),OFFSET(INDIRECT(ADDRESS(ROW(), COLUMN())),0,-1))</f>
        <v>1.0门/100平方米</v>
      </c>
      <c r="BN198" s="112"/>
      <c r="BO198" s="31" t="str" cm="1">
        <f t="array" aca="1" ref="BO198" ca="1">IF(OFFSET(INDIRECT(ADDRESS(ROW(), COLUMN())),0,-1)="",VLOOKUP($G198,$A:$AAE,COLUMN(),FALSE),OFFSET(INDIRECT(ADDRESS(ROW(), COLUMN())),0,-1))</f>
        <v>地块建筑面积*1.0/100</v>
      </c>
      <c r="BP198" s="112"/>
      <c r="BQ198" s="31" t="str" cm="1">
        <f t="array" aca="1" ref="BQ198" ca="1">IF(OFFSET(INDIRECT(ADDRESS(ROW(), COLUMN())),0,-1)="",VLOOKUP($G198,$A:$AAE,COLUMN(),FALSE),OFFSET(INDIRECT(ADDRESS(ROW(), COLUMN())),0,-1))</f>
        <v>0.3门/100平方米</v>
      </c>
      <c r="BR198" s="2"/>
      <c r="BS198" s="31" t="str" cm="1">
        <f t="array" aca="1" ref="BS198" ca="1">IF(OFFSET(INDIRECT(ADDRESS(ROW(), COLUMN())),0,-1)="",VLOOKUP($G198,$A:$AAE,COLUMN(),FALSE),OFFSET(INDIRECT(ADDRESS(ROW(), COLUMN())),0,-1))</f>
        <v>地块建筑面积*0.3/100</v>
      </c>
      <c r="BT198" s="2"/>
      <c r="BU198" s="31" t="str" cm="1">
        <f t="array" aca="1" ref="BU198" ca="1">IF(OFFSET(INDIRECT(ADDRESS(ROW(), COLUMN())),0,-1)="",VLOOKUP($G198,$A:$AAE,COLUMN(),FALSE),OFFSET(INDIRECT(ADDRESS(ROW(), COLUMN())),0,-1))</f>
        <v>43.7pcu/万平方米，63：37</v>
      </c>
      <c r="BV198" s="2"/>
      <c r="BW198" s="31" t="str" cm="1">
        <f t="array" aca="1" ref="BW198" ca="1">IF(OFFSET(INDIRECT(ADDRESS(ROW(), COLUMN())),0,-1)="",VLOOKUP($G198,$A:$AAE,COLUMN(),FALSE),OFFSET(INDIRECT(ADDRESS(ROW(), COLUMN())),0,-1))</f>
        <v>地块建筑面积/10000*43.7*0.63</v>
      </c>
      <c r="BX198" s="2"/>
      <c r="BY198" s="31" t="str" cm="1">
        <f t="array" aca="1" ref="BY198" ca="1">IF(OFFSET(INDIRECT(ADDRESS(ROW(), COLUMN())),0,-1)="",VLOOKUP($G198,$A:$AAE,COLUMN(),FALSE),OFFSET(INDIRECT(ADDRESS(ROW(), COLUMN())),0,-1))</f>
        <v>地块建筑面积/10000*43.7*0.37</v>
      </c>
      <c r="BZ198" s="95"/>
      <c r="CA198" s="31" t="str" cm="1">
        <f t="array" aca="1" ref="CA198" ca="1">IF(OFFSET(INDIRECT(ADDRESS(ROW(), COLUMN())),0,-1)="",VLOOKUP($G198,$A:$AAE,COLUMN(),FALSE),OFFSET(INDIRECT(ADDRESS(ROW(), COLUMN())),0,-1))</f>
        <v>地块建筑面积*0.4</v>
      </c>
      <c r="CB198" s="12"/>
      <c r="CC198" s="31" t="str" cm="1">
        <f t="array" aca="1" ref="CC198" ca="1">IF(OFFSET(INDIRECT(ADDRESS(ROW(), COLUMN())),0,-1)="",VLOOKUP($G198,$A:$AAE,COLUMN(),FALSE),OFFSET(INDIRECT(ADDRESS(ROW(), COLUMN())),0,-1))</f>
        <v>地块建筑面积*0.4</v>
      </c>
      <c r="CD198" s="12"/>
      <c r="CE198" s="31" t="str" cm="1">
        <f t="array" aca="1" ref="CE198" ca="1">IF(OFFSET(INDIRECT(ADDRESS(ROW(), COLUMN())),0,-1)="",VLOOKUP($G198,$A:$AAE,COLUMN(),FALSE),OFFSET(INDIRECT(ADDRESS(ROW(), COLUMN())),0,-1))</f>
        <v>地块建筑面积*0.08</v>
      </c>
      <c r="CF198" s="12"/>
      <c r="CG198" s="31" t="str" cm="1">
        <f t="array" aca="1" ref="CG198" ca="1">IF(OFFSET(INDIRECT(ADDRESS(ROW(), COLUMN())),0,-1)="",VLOOKUP($G198,$A:$AAE,COLUMN(),FALSE),OFFSET(INDIRECT(ADDRESS(ROW(), COLUMN())),0,-1))</f>
        <v>地块建筑面积*0.08</v>
      </c>
      <c r="CH198" s="31"/>
      <c r="CI198" s="68" t="str" cm="1">
        <f t="array" aca="1" ref="CI198" ca="1">IF(OFFSET(INDIRECT(ADDRESS(ROW(), COLUMN())),0,-1)="",VLOOKUP($G198,$A:$AAE,COLUMN(),FALSE),OFFSET(INDIRECT(ADDRESS(ROW(), COLUMN())),0,-1))</f>
        <v>城镇建设用地</v>
      </c>
      <c r="CJ198" s="75" t="s">
        <v>1962</v>
      </c>
      <c r="CK198" s="78" t="str">
        <f t="shared" si="153"/>
        <v>唯一标识:A511#综合医院用地#城规</v>
      </c>
      <c r="CL198" s="78" t="str">
        <f t="shared" si="154"/>
        <v>性质名称:综合医院用地</v>
      </c>
      <c r="CM198" s="78" t="str">
        <f t="shared" si="155"/>
        <v>地块性质过滤:</v>
      </c>
      <c r="CN198" s="78" t="str">
        <f t="shared" si="156"/>
        <v>地块性质:A511</v>
      </c>
      <c r="CO198" s="78" t="str">
        <f t="shared" si="157"/>
        <v>地类标准:城规</v>
      </c>
      <c r="CP198" s="78" t="str">
        <f t="shared" si="158"/>
        <v>地块性质别称:</v>
      </c>
      <c r="CQ198" s="78" t="str">
        <f t="shared" si="159"/>
        <v>属性继承:A51#医院用地#城规</v>
      </c>
      <c r="CR198" s="78" t="str">
        <f t="shared" si="160"/>
        <v>父类:A51</v>
      </c>
      <c r="CS198" s="78" t="str">
        <f t="shared" si="161"/>
        <v>级别继承:A51#医院用地#城规</v>
      </c>
      <c r="CT198" s="78" t="str">
        <f t="shared" si="162"/>
        <v>级别层次:7</v>
      </c>
      <c r="CU198" s="78" t="str">
        <f t="shared" si="163"/>
        <v>级别:6A51</v>
      </c>
      <c r="CV198" s="78" t="str">
        <f t="shared" ca="1" si="164"/>
        <v>地块颜色:255,126,130</v>
      </c>
      <c r="CW198" s="78" t="str">
        <f t="shared" ca="1" si="165"/>
        <v>建筑面积公式:面积*容积率</v>
      </c>
      <c r="CX198" s="78" t="str">
        <f t="shared" ca="1" si="166"/>
        <v>住宅建筑面积公式:地块建筑面积*0</v>
      </c>
      <c r="CY198" s="78" t="str">
        <f t="shared" ca="1" si="167"/>
        <v>商服建筑面积公式:地块建筑面积*0</v>
      </c>
      <c r="CZ198" s="78" t="str">
        <f t="shared" ca="1" si="168"/>
        <v>商服中商业建筑面积公式:地块建筑面积*0</v>
      </c>
      <c r="DA198" s="78" t="str">
        <f t="shared" ca="1" si="169"/>
        <v>商服中办公建筑面积公式:地块建筑面积*0</v>
      </c>
      <c r="DB198" s="78" t="str">
        <f t="shared" ca="1" si="170"/>
        <v>公服建筑面积公式:地块建筑面积*1</v>
      </c>
      <c r="DC198" s="78" t="str">
        <f t="shared" ca="1" si="171"/>
        <v>工业建筑面积公式:地块建筑面积*0</v>
      </c>
      <c r="DD198" s="78" t="str">
        <f t="shared" ca="1" si="172"/>
        <v>市政建筑面积公式:地块建筑面积*0</v>
      </c>
      <c r="DE198" s="78" t="str">
        <f t="shared" ca="1" si="198"/>
        <v>绿地面积指定指标:面积*0</v>
      </c>
      <c r="DF198" s="78" t="str">
        <f t="shared" ca="1" si="199"/>
        <v>绿地面积指定公式:面积*0</v>
      </c>
      <c r="DG198" s="78" t="str">
        <f t="shared" ca="1" si="173"/>
        <v>户数指标:-</v>
      </c>
      <c r="DH198" s="78" t="str">
        <f t="shared" ca="1" si="174"/>
        <v>户数公式:0</v>
      </c>
      <c r="DI198" s="78" t="str">
        <f t="shared" ca="1" si="175"/>
        <v>人数指标:-</v>
      </c>
      <c r="DJ198" s="78" t="str">
        <f t="shared" ca="1" si="176"/>
        <v>人数公式:0</v>
      </c>
      <c r="DK198" s="78" t="str">
        <f t="shared" ca="1" si="177"/>
        <v>就业指标:35平方米/岗位</v>
      </c>
      <c r="DL198" s="78" t="str">
        <f t="shared" ca="1" si="178"/>
        <v>就业公式:公服建筑面积/35</v>
      </c>
      <c r="DM198" s="78" t="str">
        <f t="shared" ca="1" si="179"/>
        <v>机动车指标:1.2个/100平方米</v>
      </c>
      <c r="DN198" s="78" t="str">
        <f t="shared" ca="1" si="180"/>
        <v>机动车公式:地块建筑面积*1.2/100</v>
      </c>
      <c r="DO198" s="78" t="str">
        <f t="shared" ca="1" si="181"/>
        <v>用水量指标:12升/平方米*日</v>
      </c>
      <c r="DP198" s="78" t="str">
        <f t="shared" ca="1" si="182"/>
        <v>用水量公式:地块建筑面积*12/1000</v>
      </c>
      <c r="DQ198" s="78" t="str">
        <f t="shared" ca="1" si="183"/>
        <v>污水折算系数:0.85</v>
      </c>
      <c r="DR198" s="78" t="str">
        <f t="shared" ca="1" si="184"/>
        <v>污水量公式:用水量*0.85</v>
      </c>
      <c r="DS198" s="78" t="str">
        <f t="shared" ca="1" si="185"/>
        <v>用电负荷指标:50瓦/平方米</v>
      </c>
      <c r="DT198" s="78" t="str">
        <f t="shared" ca="1" si="186"/>
        <v>同时率:0.8</v>
      </c>
      <c r="DU198" s="78" t="str">
        <f t="shared" ca="1" si="187"/>
        <v>用电量公式:地块建筑面积*50*0.8/1000</v>
      </c>
      <c r="DV198" s="78" t="str">
        <f t="shared" ca="1" si="188"/>
        <v>固话装机指标:1.0门/100平方米</v>
      </c>
      <c r="DW198" s="78" t="str">
        <f t="shared" ca="1" si="189"/>
        <v>固话量公式:地块建筑面积*1.0/100</v>
      </c>
      <c r="DX198" s="78" t="str">
        <f t="shared" ca="1" si="190"/>
        <v>有线电视指标:0.3门/100平方米</v>
      </c>
      <c r="DY198" s="78" t="str">
        <f t="shared" ca="1" si="191"/>
        <v>电视量公式:地块建筑面积*0.3/100</v>
      </c>
      <c r="DZ198" s="78" t="str">
        <f t="shared" ca="1" si="192"/>
        <v>高峰机动车生成量指标:43.7pcu/万平方米，63：37</v>
      </c>
      <c r="EA198" s="78" t="str">
        <f t="shared" ca="1" si="193"/>
        <v>高峰机动车吸引量公式:地块建筑面积/10000*43.7*0.63</v>
      </c>
      <c r="EB198" s="78" t="str">
        <f t="shared" ca="1" si="194"/>
        <v>高峰机动车发生量公式:地块建筑面积/10000*43.7*0.37</v>
      </c>
      <c r="EC198" s="78" t="str">
        <f t="shared" ca="1" si="200"/>
        <v>地下空间指标:地块建筑面积*0.4</v>
      </c>
      <c r="ED198" s="78" t="str">
        <f t="shared" ca="1" si="195"/>
        <v>地下空间公式:地块建筑面积*0.4</v>
      </c>
      <c r="EE198" s="78" t="str">
        <f t="shared" ca="1" si="201"/>
        <v>人防指标:地块建筑面积*0.08</v>
      </c>
      <c r="EF198" s="78" t="str">
        <f t="shared" ca="1" si="196"/>
        <v>人防公式:地块建筑面积*0.08</v>
      </c>
      <c r="EG198" s="78" t="str">
        <f t="shared" ca="1" si="203"/>
        <v>用地构成:城镇建设用地</v>
      </c>
      <c r="EH198" s="78" t="s">
        <v>1962</v>
      </c>
      <c r="EI198" s="79" t="str">
        <f t="shared" ca="1" si="202"/>
        <v>唯一标识:A511#综合医院用地#城规;性质名称:综合医院用地;地块性质过滤:;地块性质:A511;地类标准:城规;地块性质别称:;属性继承:A51#医院用地#城规;父类:A51;级别继承:A51#医院用地#城规;级别层次:7;级别:6A51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8" t="s">
        <v>1962</v>
      </c>
    </row>
    <row r="199" spans="1:140" ht="16.5" x14ac:dyDescent="0.2">
      <c r="A199" s="49" t="str">
        <f t="shared" si="197"/>
        <v>A512#基层医疗卫生设施用地#城规</v>
      </c>
      <c r="B199" s="49" t="s">
        <v>306</v>
      </c>
      <c r="C199" s="49"/>
      <c r="D199" s="49" t="s">
        <v>866</v>
      </c>
      <c r="E199" s="49" t="s">
        <v>1276</v>
      </c>
      <c r="F199" s="49"/>
      <c r="G199" s="49" t="s">
        <v>78</v>
      </c>
      <c r="H199" s="49" t="s">
        <v>864</v>
      </c>
      <c r="I199" s="49" t="s">
        <v>78</v>
      </c>
      <c r="J199" s="49">
        <v>7</v>
      </c>
      <c r="K199" s="49" t="s">
        <v>1504</v>
      </c>
      <c r="L199" s="49"/>
      <c r="M199" s="68" t="str" cm="1">
        <f t="array" aca="1" ref="M199" ca="1">IF(OFFSET(INDIRECT(ADDRESS(ROW(), COLUMN())),0,-1)="",VLOOKUP($G199,$A:$AAE,COLUMN(),FALSE),OFFSET(INDIRECT(ADDRESS(ROW(), COLUMN())),0,-1))</f>
        <v>255,126,130</v>
      </c>
      <c r="N199" s="31"/>
      <c r="O199" s="68" t="str" cm="1">
        <f t="array" aca="1" ref="O199" ca="1">IF(OFFSET(INDIRECT(ADDRESS(ROW(), COLUMN())),0,-1)="",VLOOKUP($G199,$A:$AAE,COLUMN(),FALSE),OFFSET(INDIRECT(ADDRESS(ROW(), COLUMN())),0,-1))</f>
        <v>面积*容积率</v>
      </c>
      <c r="P199" s="31"/>
      <c r="Q199" s="31" t="str" cm="1">
        <f t="array" aca="1" ref="Q199" ca="1">IF(OFFSET(INDIRECT(ADDRESS(ROW(), COLUMN())),0,-1)="",VLOOKUP($G199,$A:$AAE,COLUMN(),FALSE),OFFSET(INDIRECT(ADDRESS(ROW(), COLUMN())),0,-1))</f>
        <v>地块建筑面积*0</v>
      </c>
      <c r="R199" s="31"/>
      <c r="S199" s="31" t="str" cm="1">
        <f t="array" aca="1" ref="S199" ca="1">IF(OFFSET(INDIRECT(ADDRESS(ROW(), COLUMN())),0,-1)="",VLOOKUP($G199,$A:$AAE,COLUMN(),FALSE),OFFSET(INDIRECT(ADDRESS(ROW(), COLUMN())),0,-1))</f>
        <v>地块建筑面积*0</v>
      </c>
      <c r="T199" s="31"/>
      <c r="U199" s="31" t="str" cm="1">
        <f t="array" aca="1" ref="U199" ca="1">IF(OFFSET(INDIRECT(ADDRESS(ROW(), COLUMN())),0,-1)="",VLOOKUP($G199,$A:$AAE,COLUMN(),FALSE),OFFSET(INDIRECT(ADDRESS(ROW(), COLUMN())),0,-1))</f>
        <v>地块建筑面积*0</v>
      </c>
      <c r="V199" s="31"/>
      <c r="W199" s="68" t="str" cm="1">
        <f t="array" aca="1" ref="W199" ca="1">IF(OFFSET(INDIRECT(ADDRESS(ROW(), COLUMN())),0,-1)="",VLOOKUP($G199,$A:$AAE,COLUMN(),FALSE),OFFSET(INDIRECT(ADDRESS(ROW(), COLUMN())),0,-1))</f>
        <v>地块建筑面积*0</v>
      </c>
      <c r="X199" s="31"/>
      <c r="Y199" s="31" t="str" cm="1">
        <f t="array" aca="1" ref="Y199" ca="1">IF(OFFSET(INDIRECT(ADDRESS(ROW(), COLUMN())),0,-1)="",VLOOKUP($G199,$A:$AAE,COLUMN(),FALSE),OFFSET(INDIRECT(ADDRESS(ROW(), COLUMN())),0,-1))</f>
        <v>地块建筑面积*1</v>
      </c>
      <c r="Z199" s="31"/>
      <c r="AA199" s="31" t="str" cm="1">
        <f t="array" aca="1" ref="AA199" ca="1">IF(OFFSET(INDIRECT(ADDRESS(ROW(), COLUMN())),0,-1)="",VLOOKUP($G199,$A:$AAE,COLUMN(),FALSE),OFFSET(INDIRECT(ADDRESS(ROW(), COLUMN())),0,-1))</f>
        <v>地块建筑面积*0</v>
      </c>
      <c r="AB199" s="31"/>
      <c r="AC199" s="31" t="str" cm="1">
        <f t="array" aca="1" ref="AC199" ca="1">IF(OFFSET(INDIRECT(ADDRESS(ROW(), COLUMN())),0,-1)="",VLOOKUP($G199,$A:$AAE,COLUMN(),FALSE),OFFSET(INDIRECT(ADDRESS(ROW(), COLUMN())),0,-1))</f>
        <v>地块建筑面积*0</v>
      </c>
      <c r="AD199" s="31"/>
      <c r="AE199" s="31" t="str" cm="1">
        <f t="array" aca="1" ref="AE199" ca="1">IF(OFFSET(INDIRECT(ADDRESS(ROW(), COLUMN())),0,-1)="",VLOOKUP($G199,$A:$AAE,COLUMN(),FALSE),OFFSET(INDIRECT(ADDRESS(ROW(), COLUMN())),0,-1))</f>
        <v>面积*0</v>
      </c>
      <c r="AF199" s="31"/>
      <c r="AG199" s="31" t="str" cm="1">
        <f t="array" aca="1" ref="AG199" ca="1">IF(OFFSET(INDIRECT(ADDRESS(ROW(), COLUMN())),0,-1)="",VLOOKUP($G199,$A:$AAE,COLUMN(),FALSE),OFFSET(INDIRECT(ADDRESS(ROW(), COLUMN())),0,-1))</f>
        <v>面积*0</v>
      </c>
      <c r="AH199" s="31"/>
      <c r="AI199" s="31" t="str" cm="1">
        <f t="array" aca="1" ref="AI199" ca="1">IF(OFFSET(INDIRECT(ADDRESS(ROW(), COLUMN())),0,-1)="",VLOOKUP($G199,$A:$AAE,COLUMN(),FALSE),OFFSET(INDIRECT(ADDRESS(ROW(), COLUMN())),0,-1))</f>
        <v>-</v>
      </c>
      <c r="AJ199" s="31"/>
      <c r="AK199" s="31" cm="1">
        <f t="array" aca="1" ref="AK199" ca="1">IF(OFFSET(INDIRECT(ADDRESS(ROW(), COLUMN())),0,-1)="",VLOOKUP($G199,$A:$AAE,COLUMN(),FALSE),OFFSET(INDIRECT(ADDRESS(ROW(), COLUMN())),0,-1))</f>
        <v>0</v>
      </c>
      <c r="AL199" s="31"/>
      <c r="AM199" s="31" t="str" cm="1">
        <f t="array" aca="1" ref="AM199" ca="1">IF(OFFSET(INDIRECT(ADDRESS(ROW(), COLUMN())),0,-1)="",VLOOKUP($G199,$A:$AAE,COLUMN(),FALSE),OFFSET(INDIRECT(ADDRESS(ROW(), COLUMN())),0,-1))</f>
        <v>-</v>
      </c>
      <c r="AN199" s="31"/>
      <c r="AO199" s="31" cm="1">
        <f t="array" aca="1" ref="AO199" ca="1">IF(OFFSET(INDIRECT(ADDRESS(ROW(), COLUMN())),0,-1)="",VLOOKUP($G199,$A:$AAE,COLUMN(),FALSE),OFFSET(INDIRECT(ADDRESS(ROW(), COLUMN())),0,-1))</f>
        <v>0</v>
      </c>
      <c r="AP199" s="31"/>
      <c r="AQ199" s="31" t="str" cm="1">
        <f t="array" aca="1" ref="AQ199" ca="1">IF(OFFSET(INDIRECT(ADDRESS(ROW(), COLUMN())),0,-1)="",VLOOKUP($G199,$A:$AAE,COLUMN(),FALSE),OFFSET(INDIRECT(ADDRESS(ROW(), COLUMN())),0,-1))</f>
        <v>35平方米/岗位</v>
      </c>
      <c r="AR199" s="31"/>
      <c r="AS199" s="31" t="str" cm="1">
        <f t="array" aca="1" ref="AS199" ca="1">IF(OFFSET(INDIRECT(ADDRESS(ROW(), COLUMN())),0,-1)="",VLOOKUP($G199,$A:$AAE,COLUMN(),FALSE),OFFSET(INDIRECT(ADDRESS(ROW(), COLUMN())),0,-1))</f>
        <v>公服建筑面积/35</v>
      </c>
      <c r="AT199" s="31"/>
      <c r="AU199" s="31" t="str" cm="1">
        <f t="array" aca="1" ref="AU199" ca="1">IF(OFFSET(INDIRECT(ADDRESS(ROW(), COLUMN())),0,-1)="",VLOOKUP($G199,$A:$AAE,COLUMN(),FALSE),OFFSET(INDIRECT(ADDRESS(ROW(), COLUMN())),0,-1))</f>
        <v>1.2个/100平方米</v>
      </c>
      <c r="AV199" s="12"/>
      <c r="AW199" s="31" t="str" cm="1">
        <f t="array" aca="1" ref="AW199" ca="1">IF(OFFSET(INDIRECT(ADDRESS(ROW(), COLUMN())),0,-1)="",VLOOKUP($G199,$A:$AAE,COLUMN(),FALSE),OFFSET(INDIRECT(ADDRESS(ROW(), COLUMN())),0,-1))</f>
        <v>地块建筑面积*1.2/100</v>
      </c>
      <c r="AX199" s="2"/>
      <c r="AY199" s="31" t="str" cm="1">
        <f t="array" aca="1" ref="AY199" ca="1">IF(OFFSET(INDIRECT(ADDRESS(ROW(), COLUMN())),0,-1)="",VLOOKUP($G199,$A:$AAE,COLUMN(),FALSE),OFFSET(INDIRECT(ADDRESS(ROW(), COLUMN())),0,-1))</f>
        <v>12升/平方米*日</v>
      </c>
      <c r="AZ199" s="2"/>
      <c r="BA199" s="31" t="str" cm="1">
        <f t="array" aca="1" ref="BA199" ca="1">IF(OFFSET(INDIRECT(ADDRESS(ROW(), COLUMN())),0,-1)="",VLOOKUP($G199,$A:$AAE,COLUMN(),FALSE),OFFSET(INDIRECT(ADDRESS(ROW(), COLUMN())),0,-1))</f>
        <v>地块建筑面积*12/1000</v>
      </c>
      <c r="BB199" s="112"/>
      <c r="BC199" s="31" cm="1">
        <f t="array" aca="1" ref="BC199" ca="1">IF(OFFSET(INDIRECT(ADDRESS(ROW(), COLUMN())),0,-1)="",VLOOKUP($G199,$A:$AAE,COLUMN(),FALSE),OFFSET(INDIRECT(ADDRESS(ROW(), COLUMN())),0,-1))</f>
        <v>0.85</v>
      </c>
      <c r="BD199" s="112"/>
      <c r="BE199" s="31" t="str" cm="1">
        <f t="array" aca="1" ref="BE199" ca="1">IF(OFFSET(INDIRECT(ADDRESS(ROW(), COLUMN())),0,-1)="",VLOOKUP($G199,$A:$AAE,COLUMN(),FALSE),OFFSET(INDIRECT(ADDRESS(ROW(), COLUMN())),0,-1))</f>
        <v>用水量*0.85</v>
      </c>
      <c r="BF199" s="2"/>
      <c r="BG199" s="31" t="str" cm="1">
        <f t="array" aca="1" ref="BG199" ca="1">IF(OFFSET(INDIRECT(ADDRESS(ROW(), COLUMN())),0,-1)="",VLOOKUP($G199,$A:$AAE,COLUMN(),FALSE),OFFSET(INDIRECT(ADDRESS(ROW(), COLUMN())),0,-1))</f>
        <v>50瓦/平方米</v>
      </c>
      <c r="BH199" s="2"/>
      <c r="BI199" s="31" cm="1">
        <f t="array" aca="1" ref="BI199" ca="1">IF(OFFSET(INDIRECT(ADDRESS(ROW(), COLUMN())),0,-1)="",VLOOKUP($G199,$A:$AAE,COLUMN(),FALSE),OFFSET(INDIRECT(ADDRESS(ROW(), COLUMN())),0,-1))</f>
        <v>0.8</v>
      </c>
      <c r="BJ199" s="2"/>
      <c r="BK199" s="31" t="str" cm="1">
        <f t="array" aca="1" ref="BK199" ca="1">IF(OFFSET(INDIRECT(ADDRESS(ROW(), COLUMN())),0,-1)="",VLOOKUP($G199,$A:$AAE,COLUMN(),FALSE),OFFSET(INDIRECT(ADDRESS(ROW(), COLUMN())),0,-1))</f>
        <v>地块建筑面积*50*0.8/1000</v>
      </c>
      <c r="BL199" s="112"/>
      <c r="BM199" s="31" t="str" cm="1">
        <f t="array" aca="1" ref="BM199" ca="1">IF(OFFSET(INDIRECT(ADDRESS(ROW(), COLUMN())),0,-1)="",VLOOKUP($G199,$A:$AAE,COLUMN(),FALSE),OFFSET(INDIRECT(ADDRESS(ROW(), COLUMN())),0,-1))</f>
        <v>1.0门/100平方米</v>
      </c>
      <c r="BN199" s="112"/>
      <c r="BO199" s="31" t="str" cm="1">
        <f t="array" aca="1" ref="BO199" ca="1">IF(OFFSET(INDIRECT(ADDRESS(ROW(), COLUMN())),0,-1)="",VLOOKUP($G199,$A:$AAE,COLUMN(),FALSE),OFFSET(INDIRECT(ADDRESS(ROW(), COLUMN())),0,-1))</f>
        <v>地块建筑面积*1.0/100</v>
      </c>
      <c r="BP199" s="112"/>
      <c r="BQ199" s="31" t="str" cm="1">
        <f t="array" aca="1" ref="BQ199" ca="1">IF(OFFSET(INDIRECT(ADDRESS(ROW(), COLUMN())),0,-1)="",VLOOKUP($G199,$A:$AAE,COLUMN(),FALSE),OFFSET(INDIRECT(ADDRESS(ROW(), COLUMN())),0,-1))</f>
        <v>0.3门/100平方米</v>
      </c>
      <c r="BR199" s="2"/>
      <c r="BS199" s="31" t="str" cm="1">
        <f t="array" aca="1" ref="BS199" ca="1">IF(OFFSET(INDIRECT(ADDRESS(ROW(), COLUMN())),0,-1)="",VLOOKUP($G199,$A:$AAE,COLUMN(),FALSE),OFFSET(INDIRECT(ADDRESS(ROW(), COLUMN())),0,-1))</f>
        <v>地块建筑面积*0.3/100</v>
      </c>
      <c r="BT199" s="2"/>
      <c r="BU199" s="31" t="str" cm="1">
        <f t="array" aca="1" ref="BU199" ca="1">IF(OFFSET(INDIRECT(ADDRESS(ROW(), COLUMN())),0,-1)="",VLOOKUP($G199,$A:$AAE,COLUMN(),FALSE),OFFSET(INDIRECT(ADDRESS(ROW(), COLUMN())),0,-1))</f>
        <v>43.7pcu/万平方米，63：37</v>
      </c>
      <c r="BV199" s="2"/>
      <c r="BW199" s="31" t="str" cm="1">
        <f t="array" aca="1" ref="BW199" ca="1">IF(OFFSET(INDIRECT(ADDRESS(ROW(), COLUMN())),0,-1)="",VLOOKUP($G199,$A:$AAE,COLUMN(),FALSE),OFFSET(INDIRECT(ADDRESS(ROW(), COLUMN())),0,-1))</f>
        <v>地块建筑面积/10000*43.7*0.63</v>
      </c>
      <c r="BX199" s="2"/>
      <c r="BY199" s="31" t="str" cm="1">
        <f t="array" aca="1" ref="BY199" ca="1">IF(OFFSET(INDIRECT(ADDRESS(ROW(), COLUMN())),0,-1)="",VLOOKUP($G199,$A:$AAE,COLUMN(),FALSE),OFFSET(INDIRECT(ADDRESS(ROW(), COLUMN())),0,-1))</f>
        <v>地块建筑面积/10000*43.7*0.37</v>
      </c>
      <c r="BZ199" s="95"/>
      <c r="CA199" s="31" t="str" cm="1">
        <f t="array" aca="1" ref="CA199" ca="1">IF(OFFSET(INDIRECT(ADDRESS(ROW(), COLUMN())),0,-1)="",VLOOKUP($G199,$A:$AAE,COLUMN(),FALSE),OFFSET(INDIRECT(ADDRESS(ROW(), COLUMN())),0,-1))</f>
        <v>地块建筑面积*0.4</v>
      </c>
      <c r="CB199" s="12"/>
      <c r="CC199" s="31" t="str" cm="1">
        <f t="array" aca="1" ref="CC199" ca="1">IF(OFFSET(INDIRECT(ADDRESS(ROW(), COLUMN())),0,-1)="",VLOOKUP($G199,$A:$AAE,COLUMN(),FALSE),OFFSET(INDIRECT(ADDRESS(ROW(), COLUMN())),0,-1))</f>
        <v>地块建筑面积*0.4</v>
      </c>
      <c r="CD199" s="12"/>
      <c r="CE199" s="31" t="str" cm="1">
        <f t="array" aca="1" ref="CE199" ca="1">IF(OFFSET(INDIRECT(ADDRESS(ROW(), COLUMN())),0,-1)="",VLOOKUP($G199,$A:$AAE,COLUMN(),FALSE),OFFSET(INDIRECT(ADDRESS(ROW(), COLUMN())),0,-1))</f>
        <v>地块建筑面积*0.08</v>
      </c>
      <c r="CF199" s="12"/>
      <c r="CG199" s="31" t="str" cm="1">
        <f t="array" aca="1" ref="CG199" ca="1">IF(OFFSET(INDIRECT(ADDRESS(ROW(), COLUMN())),0,-1)="",VLOOKUP($G199,$A:$AAE,COLUMN(),FALSE),OFFSET(INDIRECT(ADDRESS(ROW(), COLUMN())),0,-1))</f>
        <v>地块建筑面积*0.08</v>
      </c>
      <c r="CH199" s="31"/>
      <c r="CI199" s="68" t="str" cm="1">
        <f t="array" aca="1" ref="CI199" ca="1">IF(OFFSET(INDIRECT(ADDRESS(ROW(), COLUMN())),0,-1)="",VLOOKUP($G199,$A:$AAE,COLUMN(),FALSE),OFFSET(INDIRECT(ADDRESS(ROW(), COLUMN())),0,-1))</f>
        <v>城镇建设用地</v>
      </c>
      <c r="CJ199" s="75" t="s">
        <v>1962</v>
      </c>
      <c r="CK199" s="78" t="str">
        <f t="shared" si="153"/>
        <v>唯一标识:A512#基层医疗卫生设施用地#城规</v>
      </c>
      <c r="CL199" s="78" t="str">
        <f t="shared" si="154"/>
        <v>性质名称:基层医疗卫生设施用地</v>
      </c>
      <c r="CM199" s="78" t="str">
        <f t="shared" si="155"/>
        <v>地块性质过滤:</v>
      </c>
      <c r="CN199" s="78" t="str">
        <f t="shared" si="156"/>
        <v>地块性质:A512</v>
      </c>
      <c r="CO199" s="78" t="str">
        <f t="shared" si="157"/>
        <v>地类标准:城规</v>
      </c>
      <c r="CP199" s="78" t="str">
        <f t="shared" si="158"/>
        <v>地块性质别称:</v>
      </c>
      <c r="CQ199" s="78" t="str">
        <f t="shared" si="159"/>
        <v>属性继承:A51#医院用地#城规</v>
      </c>
      <c r="CR199" s="78" t="str">
        <f t="shared" si="160"/>
        <v>父类:A51</v>
      </c>
      <c r="CS199" s="78" t="str">
        <f t="shared" si="161"/>
        <v>级别继承:A51#医院用地#城规</v>
      </c>
      <c r="CT199" s="78" t="str">
        <f t="shared" si="162"/>
        <v>级别层次:7</v>
      </c>
      <c r="CU199" s="78" t="str">
        <f t="shared" si="163"/>
        <v>级别:6A51</v>
      </c>
      <c r="CV199" s="78" t="str">
        <f t="shared" ca="1" si="164"/>
        <v>地块颜色:255,126,130</v>
      </c>
      <c r="CW199" s="78" t="str">
        <f t="shared" ca="1" si="165"/>
        <v>建筑面积公式:面积*容积率</v>
      </c>
      <c r="CX199" s="78" t="str">
        <f t="shared" ca="1" si="166"/>
        <v>住宅建筑面积公式:地块建筑面积*0</v>
      </c>
      <c r="CY199" s="78" t="str">
        <f t="shared" ca="1" si="167"/>
        <v>商服建筑面积公式:地块建筑面积*0</v>
      </c>
      <c r="CZ199" s="78" t="str">
        <f t="shared" ca="1" si="168"/>
        <v>商服中商业建筑面积公式:地块建筑面积*0</v>
      </c>
      <c r="DA199" s="78" t="str">
        <f t="shared" ca="1" si="169"/>
        <v>商服中办公建筑面积公式:地块建筑面积*0</v>
      </c>
      <c r="DB199" s="78" t="str">
        <f t="shared" ca="1" si="170"/>
        <v>公服建筑面积公式:地块建筑面积*1</v>
      </c>
      <c r="DC199" s="78" t="str">
        <f t="shared" ca="1" si="171"/>
        <v>工业建筑面积公式:地块建筑面积*0</v>
      </c>
      <c r="DD199" s="78" t="str">
        <f t="shared" ca="1" si="172"/>
        <v>市政建筑面积公式:地块建筑面积*0</v>
      </c>
      <c r="DE199" s="78" t="str">
        <f t="shared" ca="1" si="198"/>
        <v>绿地面积指定指标:面积*0</v>
      </c>
      <c r="DF199" s="78" t="str">
        <f t="shared" ca="1" si="199"/>
        <v>绿地面积指定公式:面积*0</v>
      </c>
      <c r="DG199" s="78" t="str">
        <f t="shared" ca="1" si="173"/>
        <v>户数指标:-</v>
      </c>
      <c r="DH199" s="78" t="str">
        <f t="shared" ca="1" si="174"/>
        <v>户数公式:0</v>
      </c>
      <c r="DI199" s="78" t="str">
        <f t="shared" ca="1" si="175"/>
        <v>人数指标:-</v>
      </c>
      <c r="DJ199" s="78" t="str">
        <f t="shared" ca="1" si="176"/>
        <v>人数公式:0</v>
      </c>
      <c r="DK199" s="78" t="str">
        <f t="shared" ca="1" si="177"/>
        <v>就业指标:35平方米/岗位</v>
      </c>
      <c r="DL199" s="78" t="str">
        <f t="shared" ca="1" si="178"/>
        <v>就业公式:公服建筑面积/35</v>
      </c>
      <c r="DM199" s="78" t="str">
        <f t="shared" ca="1" si="179"/>
        <v>机动车指标:1.2个/100平方米</v>
      </c>
      <c r="DN199" s="78" t="str">
        <f t="shared" ca="1" si="180"/>
        <v>机动车公式:地块建筑面积*1.2/100</v>
      </c>
      <c r="DO199" s="78" t="str">
        <f t="shared" ca="1" si="181"/>
        <v>用水量指标:12升/平方米*日</v>
      </c>
      <c r="DP199" s="78" t="str">
        <f t="shared" ca="1" si="182"/>
        <v>用水量公式:地块建筑面积*12/1000</v>
      </c>
      <c r="DQ199" s="78" t="str">
        <f t="shared" ca="1" si="183"/>
        <v>污水折算系数:0.85</v>
      </c>
      <c r="DR199" s="78" t="str">
        <f t="shared" ca="1" si="184"/>
        <v>污水量公式:用水量*0.85</v>
      </c>
      <c r="DS199" s="78" t="str">
        <f t="shared" ca="1" si="185"/>
        <v>用电负荷指标:50瓦/平方米</v>
      </c>
      <c r="DT199" s="78" t="str">
        <f t="shared" ca="1" si="186"/>
        <v>同时率:0.8</v>
      </c>
      <c r="DU199" s="78" t="str">
        <f t="shared" ca="1" si="187"/>
        <v>用电量公式:地块建筑面积*50*0.8/1000</v>
      </c>
      <c r="DV199" s="78" t="str">
        <f t="shared" ca="1" si="188"/>
        <v>固话装机指标:1.0门/100平方米</v>
      </c>
      <c r="DW199" s="78" t="str">
        <f t="shared" ca="1" si="189"/>
        <v>固话量公式:地块建筑面积*1.0/100</v>
      </c>
      <c r="DX199" s="78" t="str">
        <f t="shared" ca="1" si="190"/>
        <v>有线电视指标:0.3门/100平方米</v>
      </c>
      <c r="DY199" s="78" t="str">
        <f t="shared" ca="1" si="191"/>
        <v>电视量公式:地块建筑面积*0.3/100</v>
      </c>
      <c r="DZ199" s="78" t="str">
        <f t="shared" ca="1" si="192"/>
        <v>高峰机动车生成量指标:43.7pcu/万平方米，63：37</v>
      </c>
      <c r="EA199" s="78" t="str">
        <f t="shared" ca="1" si="193"/>
        <v>高峰机动车吸引量公式:地块建筑面积/10000*43.7*0.63</v>
      </c>
      <c r="EB199" s="78" t="str">
        <f t="shared" ca="1" si="194"/>
        <v>高峰机动车发生量公式:地块建筑面积/10000*43.7*0.37</v>
      </c>
      <c r="EC199" s="78" t="str">
        <f t="shared" ca="1" si="200"/>
        <v>地下空间指标:地块建筑面积*0.4</v>
      </c>
      <c r="ED199" s="78" t="str">
        <f t="shared" ca="1" si="195"/>
        <v>地下空间公式:地块建筑面积*0.4</v>
      </c>
      <c r="EE199" s="78" t="str">
        <f t="shared" ca="1" si="201"/>
        <v>人防指标:地块建筑面积*0.08</v>
      </c>
      <c r="EF199" s="78" t="str">
        <f t="shared" ca="1" si="196"/>
        <v>人防公式:地块建筑面积*0.08</v>
      </c>
      <c r="EG199" s="78" t="str">
        <f t="shared" ca="1" si="203"/>
        <v>用地构成:城镇建设用地</v>
      </c>
      <c r="EH199" s="78" t="s">
        <v>1962</v>
      </c>
      <c r="EI199" s="79" t="str">
        <f t="shared" ca="1" si="202"/>
        <v>唯一标识:A512#基层医疗卫生设施用地#城规;性质名称:基层医疗卫生设施用地;地块性质过滤:;地块性质:A512;地类标准:城规;地块性质别称:;属性继承:A51#医院用地#城规;父类:A51;级别继承:A51#医院用地#城规;级别层次:7;级别:6A51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9" t="s">
        <v>1962</v>
      </c>
    </row>
    <row r="200" spans="1:140" ht="16.5" x14ac:dyDescent="0.2">
      <c r="A200" s="49" t="str">
        <f t="shared" si="197"/>
        <v>A52#卫生防疫用地#城规</v>
      </c>
      <c r="B200" s="49" t="s">
        <v>307</v>
      </c>
      <c r="C200" s="49"/>
      <c r="D200" s="49" t="s">
        <v>867</v>
      </c>
      <c r="E200" s="49" t="s">
        <v>1276</v>
      </c>
      <c r="F200" s="49"/>
      <c r="G200" s="49" t="s">
        <v>77</v>
      </c>
      <c r="H200" s="49" t="s">
        <v>863</v>
      </c>
      <c r="I200" s="49" t="s">
        <v>77</v>
      </c>
      <c r="J200" s="49">
        <v>6</v>
      </c>
      <c r="K200" s="49" t="s">
        <v>1503</v>
      </c>
      <c r="L200" s="49"/>
      <c r="M200" s="68" t="str" cm="1">
        <f t="array" aca="1" ref="M200" ca="1">IF(OFFSET(INDIRECT(ADDRESS(ROW(), COLUMN())),0,-1)="",VLOOKUP($G200,$A:$AAE,COLUMN(),FALSE),OFFSET(INDIRECT(ADDRESS(ROW(), COLUMN())),0,-1))</f>
        <v>255,126,130</v>
      </c>
      <c r="N200" s="31"/>
      <c r="O200" s="68" t="str" cm="1">
        <f t="array" aca="1" ref="O200" ca="1">IF(OFFSET(INDIRECT(ADDRESS(ROW(), COLUMN())),0,-1)="",VLOOKUP($G200,$A:$AAE,COLUMN(),FALSE),OFFSET(INDIRECT(ADDRESS(ROW(), COLUMN())),0,-1))</f>
        <v>面积*容积率</v>
      </c>
      <c r="P200" s="31"/>
      <c r="Q200" s="31" t="str" cm="1">
        <f t="array" aca="1" ref="Q200" ca="1">IF(OFFSET(INDIRECT(ADDRESS(ROW(), COLUMN())),0,-1)="",VLOOKUP($G200,$A:$AAE,COLUMN(),FALSE),OFFSET(INDIRECT(ADDRESS(ROW(), COLUMN())),0,-1))</f>
        <v>地块建筑面积*0</v>
      </c>
      <c r="R200" s="31"/>
      <c r="S200" s="31" t="str" cm="1">
        <f t="array" aca="1" ref="S200" ca="1">IF(OFFSET(INDIRECT(ADDRESS(ROW(), COLUMN())),0,-1)="",VLOOKUP($G200,$A:$AAE,COLUMN(),FALSE),OFFSET(INDIRECT(ADDRESS(ROW(), COLUMN())),0,-1))</f>
        <v>地块建筑面积*0</v>
      </c>
      <c r="T200" s="31"/>
      <c r="U200" s="31" t="str" cm="1">
        <f t="array" aca="1" ref="U200" ca="1">IF(OFFSET(INDIRECT(ADDRESS(ROW(), COLUMN())),0,-1)="",VLOOKUP($G200,$A:$AAE,COLUMN(),FALSE),OFFSET(INDIRECT(ADDRESS(ROW(), COLUMN())),0,-1))</f>
        <v>地块建筑面积*0</v>
      </c>
      <c r="V200" s="31"/>
      <c r="W200" s="68" t="str" cm="1">
        <f t="array" aca="1" ref="W200" ca="1">IF(OFFSET(INDIRECT(ADDRESS(ROW(), COLUMN())),0,-1)="",VLOOKUP($G200,$A:$AAE,COLUMN(),FALSE),OFFSET(INDIRECT(ADDRESS(ROW(), COLUMN())),0,-1))</f>
        <v>地块建筑面积*0</v>
      </c>
      <c r="X200" s="31"/>
      <c r="Y200" s="31" t="str" cm="1">
        <f t="array" aca="1" ref="Y200" ca="1">IF(OFFSET(INDIRECT(ADDRESS(ROW(), COLUMN())),0,-1)="",VLOOKUP($G200,$A:$AAE,COLUMN(),FALSE),OFFSET(INDIRECT(ADDRESS(ROW(), COLUMN())),0,-1))</f>
        <v>地块建筑面积*1</v>
      </c>
      <c r="Z200" s="31"/>
      <c r="AA200" s="31" t="str" cm="1">
        <f t="array" aca="1" ref="AA200" ca="1">IF(OFFSET(INDIRECT(ADDRESS(ROW(), COLUMN())),0,-1)="",VLOOKUP($G200,$A:$AAE,COLUMN(),FALSE),OFFSET(INDIRECT(ADDRESS(ROW(), COLUMN())),0,-1))</f>
        <v>地块建筑面积*0</v>
      </c>
      <c r="AB200" s="31"/>
      <c r="AC200" s="31" t="str" cm="1">
        <f t="array" aca="1" ref="AC200" ca="1">IF(OFFSET(INDIRECT(ADDRESS(ROW(), COLUMN())),0,-1)="",VLOOKUP($G200,$A:$AAE,COLUMN(),FALSE),OFFSET(INDIRECT(ADDRESS(ROW(), COLUMN())),0,-1))</f>
        <v>地块建筑面积*0</v>
      </c>
      <c r="AD200" s="31"/>
      <c r="AE200" s="31" t="str" cm="1">
        <f t="array" aca="1" ref="AE200" ca="1">IF(OFFSET(INDIRECT(ADDRESS(ROW(), COLUMN())),0,-1)="",VLOOKUP($G200,$A:$AAE,COLUMN(),FALSE),OFFSET(INDIRECT(ADDRESS(ROW(), COLUMN())),0,-1))</f>
        <v>面积*0</v>
      </c>
      <c r="AF200" s="31"/>
      <c r="AG200" s="31" t="str" cm="1">
        <f t="array" aca="1" ref="AG200" ca="1">IF(OFFSET(INDIRECT(ADDRESS(ROW(), COLUMN())),0,-1)="",VLOOKUP($G200,$A:$AAE,COLUMN(),FALSE),OFFSET(INDIRECT(ADDRESS(ROW(), COLUMN())),0,-1))</f>
        <v>面积*0</v>
      </c>
      <c r="AH200" s="31"/>
      <c r="AI200" s="31" t="str" cm="1">
        <f t="array" aca="1" ref="AI200" ca="1">IF(OFFSET(INDIRECT(ADDRESS(ROW(), COLUMN())),0,-1)="",VLOOKUP($G200,$A:$AAE,COLUMN(),FALSE),OFFSET(INDIRECT(ADDRESS(ROW(), COLUMN())),0,-1))</f>
        <v>-</v>
      </c>
      <c r="AJ200" s="31"/>
      <c r="AK200" s="31" cm="1">
        <f t="array" aca="1" ref="AK200" ca="1">IF(OFFSET(INDIRECT(ADDRESS(ROW(), COLUMN())),0,-1)="",VLOOKUP($G200,$A:$AAE,COLUMN(),FALSE),OFFSET(INDIRECT(ADDRESS(ROW(), COLUMN())),0,-1))</f>
        <v>0</v>
      </c>
      <c r="AL200" s="31"/>
      <c r="AM200" s="31" t="str" cm="1">
        <f t="array" aca="1" ref="AM200" ca="1">IF(OFFSET(INDIRECT(ADDRESS(ROW(), COLUMN())),0,-1)="",VLOOKUP($G200,$A:$AAE,COLUMN(),FALSE),OFFSET(INDIRECT(ADDRESS(ROW(), COLUMN())),0,-1))</f>
        <v>-</v>
      </c>
      <c r="AN200" s="31"/>
      <c r="AO200" s="31" cm="1">
        <f t="array" aca="1" ref="AO200" ca="1">IF(OFFSET(INDIRECT(ADDRESS(ROW(), COLUMN())),0,-1)="",VLOOKUP($G200,$A:$AAE,COLUMN(),FALSE),OFFSET(INDIRECT(ADDRESS(ROW(), COLUMN())),0,-1))</f>
        <v>0</v>
      </c>
      <c r="AP200" s="31"/>
      <c r="AQ200" s="31" t="str" cm="1">
        <f t="array" aca="1" ref="AQ200" ca="1">IF(OFFSET(INDIRECT(ADDRESS(ROW(), COLUMN())),0,-1)="",VLOOKUP($G200,$A:$AAE,COLUMN(),FALSE),OFFSET(INDIRECT(ADDRESS(ROW(), COLUMN())),0,-1))</f>
        <v>35平方米/岗位</v>
      </c>
      <c r="AR200" s="31"/>
      <c r="AS200" s="31" t="str" cm="1">
        <f t="array" aca="1" ref="AS200" ca="1">IF(OFFSET(INDIRECT(ADDRESS(ROW(), COLUMN())),0,-1)="",VLOOKUP($G200,$A:$AAE,COLUMN(),FALSE),OFFSET(INDIRECT(ADDRESS(ROW(), COLUMN())),0,-1))</f>
        <v>公服建筑面积/35</v>
      </c>
      <c r="AT200" s="31"/>
      <c r="AU200" s="31" t="str" cm="1">
        <f t="array" aca="1" ref="AU200" ca="1">IF(OFFSET(INDIRECT(ADDRESS(ROW(), COLUMN())),0,-1)="",VLOOKUP($G200,$A:$AAE,COLUMN(),FALSE),OFFSET(INDIRECT(ADDRESS(ROW(), COLUMN())),0,-1))</f>
        <v>1.2个/100平方米</v>
      </c>
      <c r="AV200" s="12"/>
      <c r="AW200" s="31" t="str" cm="1">
        <f t="array" aca="1" ref="AW200" ca="1">IF(OFFSET(INDIRECT(ADDRESS(ROW(), COLUMN())),0,-1)="",VLOOKUP($G200,$A:$AAE,COLUMN(),FALSE),OFFSET(INDIRECT(ADDRESS(ROW(), COLUMN())),0,-1))</f>
        <v>地块建筑面积*1.2/100</v>
      </c>
      <c r="AX200" s="2"/>
      <c r="AY200" s="31" t="str" cm="1">
        <f t="array" aca="1" ref="AY200" ca="1">IF(OFFSET(INDIRECT(ADDRESS(ROW(), COLUMN())),0,-1)="",VLOOKUP($G200,$A:$AAE,COLUMN(),FALSE),OFFSET(INDIRECT(ADDRESS(ROW(), COLUMN())),0,-1))</f>
        <v>12升/平方米*日</v>
      </c>
      <c r="AZ200" s="2"/>
      <c r="BA200" s="31" t="str" cm="1">
        <f t="array" aca="1" ref="BA200" ca="1">IF(OFFSET(INDIRECT(ADDRESS(ROW(), COLUMN())),0,-1)="",VLOOKUP($G200,$A:$AAE,COLUMN(),FALSE),OFFSET(INDIRECT(ADDRESS(ROW(), COLUMN())),0,-1))</f>
        <v>地块建筑面积*12/1000</v>
      </c>
      <c r="BB200" s="112"/>
      <c r="BC200" s="31" cm="1">
        <f t="array" aca="1" ref="BC200" ca="1">IF(OFFSET(INDIRECT(ADDRESS(ROW(), COLUMN())),0,-1)="",VLOOKUP($G200,$A:$AAE,COLUMN(),FALSE),OFFSET(INDIRECT(ADDRESS(ROW(), COLUMN())),0,-1))</f>
        <v>0.85</v>
      </c>
      <c r="BD200" s="112"/>
      <c r="BE200" s="31" t="str" cm="1">
        <f t="array" aca="1" ref="BE200" ca="1">IF(OFFSET(INDIRECT(ADDRESS(ROW(), COLUMN())),0,-1)="",VLOOKUP($G200,$A:$AAE,COLUMN(),FALSE),OFFSET(INDIRECT(ADDRESS(ROW(), COLUMN())),0,-1))</f>
        <v>用水量*0.85</v>
      </c>
      <c r="BF200" s="2"/>
      <c r="BG200" s="31" t="str" cm="1">
        <f t="array" aca="1" ref="BG200" ca="1">IF(OFFSET(INDIRECT(ADDRESS(ROW(), COLUMN())),0,-1)="",VLOOKUP($G200,$A:$AAE,COLUMN(),FALSE),OFFSET(INDIRECT(ADDRESS(ROW(), COLUMN())),0,-1))</f>
        <v>50瓦/平方米</v>
      </c>
      <c r="BH200" s="2"/>
      <c r="BI200" s="31" cm="1">
        <f t="array" aca="1" ref="BI200" ca="1">IF(OFFSET(INDIRECT(ADDRESS(ROW(), COLUMN())),0,-1)="",VLOOKUP($G200,$A:$AAE,COLUMN(),FALSE),OFFSET(INDIRECT(ADDRESS(ROW(), COLUMN())),0,-1))</f>
        <v>0.8</v>
      </c>
      <c r="BJ200" s="2"/>
      <c r="BK200" s="31" t="str" cm="1">
        <f t="array" aca="1" ref="BK200" ca="1">IF(OFFSET(INDIRECT(ADDRESS(ROW(), COLUMN())),0,-1)="",VLOOKUP($G200,$A:$AAE,COLUMN(),FALSE),OFFSET(INDIRECT(ADDRESS(ROW(), COLUMN())),0,-1))</f>
        <v>地块建筑面积*50*0.8/1000</v>
      </c>
      <c r="BL200" s="112"/>
      <c r="BM200" s="31" t="str" cm="1">
        <f t="array" aca="1" ref="BM200" ca="1">IF(OFFSET(INDIRECT(ADDRESS(ROW(), COLUMN())),0,-1)="",VLOOKUP($G200,$A:$AAE,COLUMN(),FALSE),OFFSET(INDIRECT(ADDRESS(ROW(), COLUMN())),0,-1))</f>
        <v>1.0门/100平方米</v>
      </c>
      <c r="BN200" s="112"/>
      <c r="BO200" s="31" t="str" cm="1">
        <f t="array" aca="1" ref="BO200" ca="1">IF(OFFSET(INDIRECT(ADDRESS(ROW(), COLUMN())),0,-1)="",VLOOKUP($G200,$A:$AAE,COLUMN(),FALSE),OFFSET(INDIRECT(ADDRESS(ROW(), COLUMN())),0,-1))</f>
        <v>地块建筑面积*1.0/100</v>
      </c>
      <c r="BP200" s="112"/>
      <c r="BQ200" s="31" t="str" cm="1">
        <f t="array" aca="1" ref="BQ200" ca="1">IF(OFFSET(INDIRECT(ADDRESS(ROW(), COLUMN())),0,-1)="",VLOOKUP($G200,$A:$AAE,COLUMN(),FALSE),OFFSET(INDIRECT(ADDRESS(ROW(), COLUMN())),0,-1))</f>
        <v>0.3门/100平方米</v>
      </c>
      <c r="BR200" s="2"/>
      <c r="BS200" s="31" t="str" cm="1">
        <f t="array" aca="1" ref="BS200" ca="1">IF(OFFSET(INDIRECT(ADDRESS(ROW(), COLUMN())),0,-1)="",VLOOKUP($G200,$A:$AAE,COLUMN(),FALSE),OFFSET(INDIRECT(ADDRESS(ROW(), COLUMN())),0,-1))</f>
        <v>地块建筑面积*0.3/100</v>
      </c>
      <c r="BT200" s="2"/>
      <c r="BU200" s="31" t="str" cm="1">
        <f t="array" aca="1" ref="BU200" ca="1">IF(OFFSET(INDIRECT(ADDRESS(ROW(), COLUMN())),0,-1)="",VLOOKUP($G200,$A:$AAE,COLUMN(),FALSE),OFFSET(INDIRECT(ADDRESS(ROW(), COLUMN())),0,-1))</f>
        <v>43.7pcu/万平方米，63：37</v>
      </c>
      <c r="BV200" s="2"/>
      <c r="BW200" s="31" t="str" cm="1">
        <f t="array" aca="1" ref="BW200" ca="1">IF(OFFSET(INDIRECT(ADDRESS(ROW(), COLUMN())),0,-1)="",VLOOKUP($G200,$A:$AAE,COLUMN(),FALSE),OFFSET(INDIRECT(ADDRESS(ROW(), COLUMN())),0,-1))</f>
        <v>地块建筑面积/10000*43.7*0.63</v>
      </c>
      <c r="BX200" s="2"/>
      <c r="BY200" s="31" t="str" cm="1">
        <f t="array" aca="1" ref="BY200" ca="1">IF(OFFSET(INDIRECT(ADDRESS(ROW(), COLUMN())),0,-1)="",VLOOKUP($G200,$A:$AAE,COLUMN(),FALSE),OFFSET(INDIRECT(ADDRESS(ROW(), COLUMN())),0,-1))</f>
        <v>地块建筑面积/10000*43.7*0.37</v>
      </c>
      <c r="BZ200" s="95"/>
      <c r="CA200" s="31" t="str" cm="1">
        <f t="array" aca="1" ref="CA200" ca="1">IF(OFFSET(INDIRECT(ADDRESS(ROW(), COLUMN())),0,-1)="",VLOOKUP($G200,$A:$AAE,COLUMN(),FALSE),OFFSET(INDIRECT(ADDRESS(ROW(), COLUMN())),0,-1))</f>
        <v>地块建筑面积*0.4</v>
      </c>
      <c r="CB200" s="12"/>
      <c r="CC200" s="31" t="str" cm="1">
        <f t="array" aca="1" ref="CC200" ca="1">IF(OFFSET(INDIRECT(ADDRESS(ROW(), COLUMN())),0,-1)="",VLOOKUP($G200,$A:$AAE,COLUMN(),FALSE),OFFSET(INDIRECT(ADDRESS(ROW(), COLUMN())),0,-1))</f>
        <v>地块建筑面积*0.4</v>
      </c>
      <c r="CD200" s="12"/>
      <c r="CE200" s="31" t="str" cm="1">
        <f t="array" aca="1" ref="CE200" ca="1">IF(OFFSET(INDIRECT(ADDRESS(ROW(), COLUMN())),0,-1)="",VLOOKUP($G200,$A:$AAE,COLUMN(),FALSE),OFFSET(INDIRECT(ADDRESS(ROW(), COLUMN())),0,-1))</f>
        <v>地块建筑面积*0.08</v>
      </c>
      <c r="CF200" s="12"/>
      <c r="CG200" s="31" t="str" cm="1">
        <f t="array" aca="1" ref="CG200" ca="1">IF(OFFSET(INDIRECT(ADDRESS(ROW(), COLUMN())),0,-1)="",VLOOKUP($G200,$A:$AAE,COLUMN(),FALSE),OFFSET(INDIRECT(ADDRESS(ROW(), COLUMN())),0,-1))</f>
        <v>地块建筑面积*0.08</v>
      </c>
      <c r="CH200" s="31"/>
      <c r="CI200" s="68" t="str" cm="1">
        <f t="array" aca="1" ref="CI200" ca="1">IF(OFFSET(INDIRECT(ADDRESS(ROW(), COLUMN())),0,-1)="",VLOOKUP($G200,$A:$AAE,COLUMN(),FALSE),OFFSET(INDIRECT(ADDRESS(ROW(), COLUMN())),0,-1))</f>
        <v>城镇建设用地</v>
      </c>
      <c r="CJ200" s="75" t="s">
        <v>1962</v>
      </c>
      <c r="CK200" s="78" t="str">
        <f t="shared" si="153"/>
        <v>唯一标识:A52#卫生防疫用地#城规</v>
      </c>
      <c r="CL200" s="78" t="str">
        <f t="shared" si="154"/>
        <v>性质名称:卫生防疫用地</v>
      </c>
      <c r="CM200" s="78" t="str">
        <f t="shared" si="155"/>
        <v>地块性质过滤:</v>
      </c>
      <c r="CN200" s="78" t="str">
        <f t="shared" si="156"/>
        <v>地块性质:A52</v>
      </c>
      <c r="CO200" s="78" t="str">
        <f t="shared" si="157"/>
        <v>地类标准:城规</v>
      </c>
      <c r="CP200" s="78" t="str">
        <f t="shared" si="158"/>
        <v>地块性质别称:</v>
      </c>
      <c r="CQ200" s="78" t="str">
        <f t="shared" si="159"/>
        <v>属性继承:A5#医疗卫生用地#城规</v>
      </c>
      <c r="CR200" s="78" t="str">
        <f t="shared" si="160"/>
        <v>父类:A5</v>
      </c>
      <c r="CS200" s="78" t="str">
        <f t="shared" si="161"/>
        <v>级别继承:A5#医疗卫生用地#城规</v>
      </c>
      <c r="CT200" s="78" t="str">
        <f t="shared" si="162"/>
        <v>级别层次:6</v>
      </c>
      <c r="CU200" s="78" t="str">
        <f t="shared" si="163"/>
        <v>级别:5A5</v>
      </c>
      <c r="CV200" s="78" t="str">
        <f t="shared" ca="1" si="164"/>
        <v>地块颜色:255,126,130</v>
      </c>
      <c r="CW200" s="78" t="str">
        <f t="shared" ca="1" si="165"/>
        <v>建筑面积公式:面积*容积率</v>
      </c>
      <c r="CX200" s="78" t="str">
        <f t="shared" ca="1" si="166"/>
        <v>住宅建筑面积公式:地块建筑面积*0</v>
      </c>
      <c r="CY200" s="78" t="str">
        <f t="shared" ca="1" si="167"/>
        <v>商服建筑面积公式:地块建筑面积*0</v>
      </c>
      <c r="CZ200" s="78" t="str">
        <f t="shared" ca="1" si="168"/>
        <v>商服中商业建筑面积公式:地块建筑面积*0</v>
      </c>
      <c r="DA200" s="78" t="str">
        <f t="shared" ca="1" si="169"/>
        <v>商服中办公建筑面积公式:地块建筑面积*0</v>
      </c>
      <c r="DB200" s="78" t="str">
        <f t="shared" ca="1" si="170"/>
        <v>公服建筑面积公式:地块建筑面积*1</v>
      </c>
      <c r="DC200" s="78" t="str">
        <f t="shared" ca="1" si="171"/>
        <v>工业建筑面积公式:地块建筑面积*0</v>
      </c>
      <c r="DD200" s="78" t="str">
        <f t="shared" ca="1" si="172"/>
        <v>市政建筑面积公式:地块建筑面积*0</v>
      </c>
      <c r="DE200" s="78" t="str">
        <f t="shared" ca="1" si="198"/>
        <v>绿地面积指定指标:面积*0</v>
      </c>
      <c r="DF200" s="78" t="str">
        <f t="shared" ca="1" si="199"/>
        <v>绿地面积指定公式:面积*0</v>
      </c>
      <c r="DG200" s="78" t="str">
        <f t="shared" ca="1" si="173"/>
        <v>户数指标:-</v>
      </c>
      <c r="DH200" s="78" t="str">
        <f t="shared" ca="1" si="174"/>
        <v>户数公式:0</v>
      </c>
      <c r="DI200" s="78" t="str">
        <f t="shared" ca="1" si="175"/>
        <v>人数指标:-</v>
      </c>
      <c r="DJ200" s="78" t="str">
        <f t="shared" ca="1" si="176"/>
        <v>人数公式:0</v>
      </c>
      <c r="DK200" s="78" t="str">
        <f t="shared" ca="1" si="177"/>
        <v>就业指标:35平方米/岗位</v>
      </c>
      <c r="DL200" s="78" t="str">
        <f t="shared" ca="1" si="178"/>
        <v>就业公式:公服建筑面积/35</v>
      </c>
      <c r="DM200" s="78" t="str">
        <f t="shared" ca="1" si="179"/>
        <v>机动车指标:1.2个/100平方米</v>
      </c>
      <c r="DN200" s="78" t="str">
        <f t="shared" ca="1" si="180"/>
        <v>机动车公式:地块建筑面积*1.2/100</v>
      </c>
      <c r="DO200" s="78" t="str">
        <f t="shared" ca="1" si="181"/>
        <v>用水量指标:12升/平方米*日</v>
      </c>
      <c r="DP200" s="78" t="str">
        <f t="shared" ca="1" si="182"/>
        <v>用水量公式:地块建筑面积*12/1000</v>
      </c>
      <c r="DQ200" s="78" t="str">
        <f t="shared" ca="1" si="183"/>
        <v>污水折算系数:0.85</v>
      </c>
      <c r="DR200" s="78" t="str">
        <f t="shared" ca="1" si="184"/>
        <v>污水量公式:用水量*0.85</v>
      </c>
      <c r="DS200" s="78" t="str">
        <f t="shared" ca="1" si="185"/>
        <v>用电负荷指标:50瓦/平方米</v>
      </c>
      <c r="DT200" s="78" t="str">
        <f t="shared" ca="1" si="186"/>
        <v>同时率:0.8</v>
      </c>
      <c r="DU200" s="78" t="str">
        <f t="shared" ca="1" si="187"/>
        <v>用电量公式:地块建筑面积*50*0.8/1000</v>
      </c>
      <c r="DV200" s="78" t="str">
        <f t="shared" ca="1" si="188"/>
        <v>固话装机指标:1.0门/100平方米</v>
      </c>
      <c r="DW200" s="78" t="str">
        <f t="shared" ca="1" si="189"/>
        <v>固话量公式:地块建筑面积*1.0/100</v>
      </c>
      <c r="DX200" s="78" t="str">
        <f t="shared" ca="1" si="190"/>
        <v>有线电视指标:0.3门/100平方米</v>
      </c>
      <c r="DY200" s="78" t="str">
        <f t="shared" ca="1" si="191"/>
        <v>电视量公式:地块建筑面积*0.3/100</v>
      </c>
      <c r="DZ200" s="78" t="str">
        <f t="shared" ca="1" si="192"/>
        <v>高峰机动车生成量指标:43.7pcu/万平方米，63：37</v>
      </c>
      <c r="EA200" s="78" t="str">
        <f t="shared" ca="1" si="193"/>
        <v>高峰机动车吸引量公式:地块建筑面积/10000*43.7*0.63</v>
      </c>
      <c r="EB200" s="78" t="str">
        <f t="shared" ca="1" si="194"/>
        <v>高峰机动车发生量公式:地块建筑面积/10000*43.7*0.37</v>
      </c>
      <c r="EC200" s="78" t="str">
        <f t="shared" ca="1" si="200"/>
        <v>地下空间指标:地块建筑面积*0.4</v>
      </c>
      <c r="ED200" s="78" t="str">
        <f t="shared" ca="1" si="195"/>
        <v>地下空间公式:地块建筑面积*0.4</v>
      </c>
      <c r="EE200" s="78" t="str">
        <f t="shared" ca="1" si="201"/>
        <v>人防指标:地块建筑面积*0.08</v>
      </c>
      <c r="EF200" s="78" t="str">
        <f t="shared" ca="1" si="196"/>
        <v>人防公式:地块建筑面积*0.08</v>
      </c>
      <c r="EG200" s="78" t="str">
        <f t="shared" ca="1" si="203"/>
        <v>用地构成:城镇建设用地</v>
      </c>
      <c r="EH200" s="78" t="s">
        <v>1962</v>
      </c>
      <c r="EI200" s="79" t="str">
        <f t="shared" ca="1" si="202"/>
        <v>唯一标识:A52#卫生防疫用地#城规;性质名称:卫生防疫用地;地块性质过滤:;地块性质:A52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0" t="s">
        <v>1962</v>
      </c>
    </row>
    <row r="201" spans="1:140" ht="16.5" x14ac:dyDescent="0.2">
      <c r="A201" s="49" t="str">
        <f t="shared" si="197"/>
        <v>A53#特殊医疗用地#城规</v>
      </c>
      <c r="B201" s="49" t="s">
        <v>308</v>
      </c>
      <c r="C201" s="49"/>
      <c r="D201" s="49" t="s">
        <v>868</v>
      </c>
      <c r="E201" s="49" t="s">
        <v>1276</v>
      </c>
      <c r="F201" s="49"/>
      <c r="G201" s="49" t="s">
        <v>77</v>
      </c>
      <c r="H201" s="49" t="s">
        <v>863</v>
      </c>
      <c r="I201" s="49" t="s">
        <v>77</v>
      </c>
      <c r="J201" s="49">
        <v>6</v>
      </c>
      <c r="K201" s="49" t="s">
        <v>1503</v>
      </c>
      <c r="L201" s="49"/>
      <c r="M201" s="68" t="str" cm="1">
        <f t="array" aca="1" ref="M201" ca="1">IF(OFFSET(INDIRECT(ADDRESS(ROW(), COLUMN())),0,-1)="",VLOOKUP($G201,$A:$AAE,COLUMN(),FALSE),OFFSET(INDIRECT(ADDRESS(ROW(), COLUMN())),0,-1))</f>
        <v>255,126,130</v>
      </c>
      <c r="N201" s="31"/>
      <c r="O201" s="68" t="str" cm="1">
        <f t="array" aca="1" ref="O201" ca="1">IF(OFFSET(INDIRECT(ADDRESS(ROW(), COLUMN())),0,-1)="",VLOOKUP($G201,$A:$AAE,COLUMN(),FALSE),OFFSET(INDIRECT(ADDRESS(ROW(), COLUMN())),0,-1))</f>
        <v>面积*容积率</v>
      </c>
      <c r="P201" s="31"/>
      <c r="Q201" s="31" t="str" cm="1">
        <f t="array" aca="1" ref="Q201" ca="1">IF(OFFSET(INDIRECT(ADDRESS(ROW(), COLUMN())),0,-1)="",VLOOKUP($G201,$A:$AAE,COLUMN(),FALSE),OFFSET(INDIRECT(ADDRESS(ROW(), COLUMN())),0,-1))</f>
        <v>地块建筑面积*0</v>
      </c>
      <c r="R201" s="31"/>
      <c r="S201" s="31" t="str" cm="1">
        <f t="array" aca="1" ref="S201" ca="1">IF(OFFSET(INDIRECT(ADDRESS(ROW(), COLUMN())),0,-1)="",VLOOKUP($G201,$A:$AAE,COLUMN(),FALSE),OFFSET(INDIRECT(ADDRESS(ROW(), COLUMN())),0,-1))</f>
        <v>地块建筑面积*0</v>
      </c>
      <c r="T201" s="31"/>
      <c r="U201" s="31" t="str" cm="1">
        <f t="array" aca="1" ref="U201" ca="1">IF(OFFSET(INDIRECT(ADDRESS(ROW(), COLUMN())),0,-1)="",VLOOKUP($G201,$A:$AAE,COLUMN(),FALSE),OFFSET(INDIRECT(ADDRESS(ROW(), COLUMN())),0,-1))</f>
        <v>地块建筑面积*0</v>
      </c>
      <c r="V201" s="31"/>
      <c r="W201" s="68" t="str" cm="1">
        <f t="array" aca="1" ref="W201" ca="1">IF(OFFSET(INDIRECT(ADDRESS(ROW(), COLUMN())),0,-1)="",VLOOKUP($G201,$A:$AAE,COLUMN(),FALSE),OFFSET(INDIRECT(ADDRESS(ROW(), COLUMN())),0,-1))</f>
        <v>地块建筑面积*0</v>
      </c>
      <c r="X201" s="31"/>
      <c r="Y201" s="31" t="str" cm="1">
        <f t="array" aca="1" ref="Y201" ca="1">IF(OFFSET(INDIRECT(ADDRESS(ROW(), COLUMN())),0,-1)="",VLOOKUP($G201,$A:$AAE,COLUMN(),FALSE),OFFSET(INDIRECT(ADDRESS(ROW(), COLUMN())),0,-1))</f>
        <v>地块建筑面积*1</v>
      </c>
      <c r="Z201" s="31"/>
      <c r="AA201" s="31" t="str" cm="1">
        <f t="array" aca="1" ref="AA201" ca="1">IF(OFFSET(INDIRECT(ADDRESS(ROW(), COLUMN())),0,-1)="",VLOOKUP($G201,$A:$AAE,COLUMN(),FALSE),OFFSET(INDIRECT(ADDRESS(ROW(), COLUMN())),0,-1))</f>
        <v>地块建筑面积*0</v>
      </c>
      <c r="AB201" s="31"/>
      <c r="AC201" s="31" t="str" cm="1">
        <f t="array" aca="1" ref="AC201" ca="1">IF(OFFSET(INDIRECT(ADDRESS(ROW(), COLUMN())),0,-1)="",VLOOKUP($G201,$A:$AAE,COLUMN(),FALSE),OFFSET(INDIRECT(ADDRESS(ROW(), COLUMN())),0,-1))</f>
        <v>地块建筑面积*0</v>
      </c>
      <c r="AD201" s="31"/>
      <c r="AE201" s="31" t="str" cm="1">
        <f t="array" aca="1" ref="AE201" ca="1">IF(OFFSET(INDIRECT(ADDRESS(ROW(), COLUMN())),0,-1)="",VLOOKUP($G201,$A:$AAE,COLUMN(),FALSE),OFFSET(INDIRECT(ADDRESS(ROW(), COLUMN())),0,-1))</f>
        <v>面积*0</v>
      </c>
      <c r="AF201" s="31"/>
      <c r="AG201" s="31" t="str" cm="1">
        <f t="array" aca="1" ref="AG201" ca="1">IF(OFFSET(INDIRECT(ADDRESS(ROW(), COLUMN())),0,-1)="",VLOOKUP($G201,$A:$AAE,COLUMN(),FALSE),OFFSET(INDIRECT(ADDRESS(ROW(), COLUMN())),0,-1))</f>
        <v>面积*0</v>
      </c>
      <c r="AH201" s="31"/>
      <c r="AI201" s="31" t="str" cm="1">
        <f t="array" aca="1" ref="AI201" ca="1">IF(OFFSET(INDIRECT(ADDRESS(ROW(), COLUMN())),0,-1)="",VLOOKUP($G201,$A:$AAE,COLUMN(),FALSE),OFFSET(INDIRECT(ADDRESS(ROW(), COLUMN())),0,-1))</f>
        <v>-</v>
      </c>
      <c r="AJ201" s="31"/>
      <c r="AK201" s="31" cm="1">
        <f t="array" aca="1" ref="AK201" ca="1">IF(OFFSET(INDIRECT(ADDRESS(ROW(), COLUMN())),0,-1)="",VLOOKUP($G201,$A:$AAE,COLUMN(),FALSE),OFFSET(INDIRECT(ADDRESS(ROW(), COLUMN())),0,-1))</f>
        <v>0</v>
      </c>
      <c r="AL201" s="31"/>
      <c r="AM201" s="31" t="str" cm="1">
        <f t="array" aca="1" ref="AM201" ca="1">IF(OFFSET(INDIRECT(ADDRESS(ROW(), COLUMN())),0,-1)="",VLOOKUP($G201,$A:$AAE,COLUMN(),FALSE),OFFSET(INDIRECT(ADDRESS(ROW(), COLUMN())),0,-1))</f>
        <v>-</v>
      </c>
      <c r="AN201" s="31"/>
      <c r="AO201" s="31" cm="1">
        <f t="array" aca="1" ref="AO201" ca="1">IF(OFFSET(INDIRECT(ADDRESS(ROW(), COLUMN())),0,-1)="",VLOOKUP($G201,$A:$AAE,COLUMN(),FALSE),OFFSET(INDIRECT(ADDRESS(ROW(), COLUMN())),0,-1))</f>
        <v>0</v>
      </c>
      <c r="AP201" s="31"/>
      <c r="AQ201" s="31" t="str" cm="1">
        <f t="array" aca="1" ref="AQ201" ca="1">IF(OFFSET(INDIRECT(ADDRESS(ROW(), COLUMN())),0,-1)="",VLOOKUP($G201,$A:$AAE,COLUMN(),FALSE),OFFSET(INDIRECT(ADDRESS(ROW(), COLUMN())),0,-1))</f>
        <v>35平方米/岗位</v>
      </c>
      <c r="AR201" s="31"/>
      <c r="AS201" s="31" t="str" cm="1">
        <f t="array" aca="1" ref="AS201" ca="1">IF(OFFSET(INDIRECT(ADDRESS(ROW(), COLUMN())),0,-1)="",VLOOKUP($G201,$A:$AAE,COLUMN(),FALSE),OFFSET(INDIRECT(ADDRESS(ROW(), COLUMN())),0,-1))</f>
        <v>公服建筑面积/35</v>
      </c>
      <c r="AT201" s="31"/>
      <c r="AU201" s="31" t="str" cm="1">
        <f t="array" aca="1" ref="AU201" ca="1">IF(OFFSET(INDIRECT(ADDRESS(ROW(), COLUMN())),0,-1)="",VLOOKUP($G201,$A:$AAE,COLUMN(),FALSE),OFFSET(INDIRECT(ADDRESS(ROW(), COLUMN())),0,-1))</f>
        <v>1.2个/100平方米</v>
      </c>
      <c r="AV201" s="12"/>
      <c r="AW201" s="31" t="str" cm="1">
        <f t="array" aca="1" ref="AW201" ca="1">IF(OFFSET(INDIRECT(ADDRESS(ROW(), COLUMN())),0,-1)="",VLOOKUP($G201,$A:$AAE,COLUMN(),FALSE),OFFSET(INDIRECT(ADDRESS(ROW(), COLUMN())),0,-1))</f>
        <v>地块建筑面积*1.2/100</v>
      </c>
      <c r="AX201" s="2"/>
      <c r="AY201" s="31" t="str" cm="1">
        <f t="array" aca="1" ref="AY201" ca="1">IF(OFFSET(INDIRECT(ADDRESS(ROW(), COLUMN())),0,-1)="",VLOOKUP($G201,$A:$AAE,COLUMN(),FALSE),OFFSET(INDIRECT(ADDRESS(ROW(), COLUMN())),0,-1))</f>
        <v>12升/平方米*日</v>
      </c>
      <c r="AZ201" s="2"/>
      <c r="BA201" s="31" t="str" cm="1">
        <f t="array" aca="1" ref="BA201" ca="1">IF(OFFSET(INDIRECT(ADDRESS(ROW(), COLUMN())),0,-1)="",VLOOKUP($G201,$A:$AAE,COLUMN(),FALSE),OFFSET(INDIRECT(ADDRESS(ROW(), COLUMN())),0,-1))</f>
        <v>地块建筑面积*12/1000</v>
      </c>
      <c r="BB201" s="112"/>
      <c r="BC201" s="31" cm="1">
        <f t="array" aca="1" ref="BC201" ca="1">IF(OFFSET(INDIRECT(ADDRESS(ROW(), COLUMN())),0,-1)="",VLOOKUP($G201,$A:$AAE,COLUMN(),FALSE),OFFSET(INDIRECT(ADDRESS(ROW(), COLUMN())),0,-1))</f>
        <v>0.85</v>
      </c>
      <c r="BD201" s="112"/>
      <c r="BE201" s="31" t="str" cm="1">
        <f t="array" aca="1" ref="BE201" ca="1">IF(OFFSET(INDIRECT(ADDRESS(ROW(), COLUMN())),0,-1)="",VLOOKUP($G201,$A:$AAE,COLUMN(),FALSE),OFFSET(INDIRECT(ADDRESS(ROW(), COLUMN())),0,-1))</f>
        <v>用水量*0.85</v>
      </c>
      <c r="BF201" s="2"/>
      <c r="BG201" s="31" t="str" cm="1">
        <f t="array" aca="1" ref="BG201" ca="1">IF(OFFSET(INDIRECT(ADDRESS(ROW(), COLUMN())),0,-1)="",VLOOKUP($G201,$A:$AAE,COLUMN(),FALSE),OFFSET(INDIRECT(ADDRESS(ROW(), COLUMN())),0,-1))</f>
        <v>50瓦/平方米</v>
      </c>
      <c r="BH201" s="2"/>
      <c r="BI201" s="31" cm="1">
        <f t="array" aca="1" ref="BI201" ca="1">IF(OFFSET(INDIRECT(ADDRESS(ROW(), COLUMN())),0,-1)="",VLOOKUP($G201,$A:$AAE,COLUMN(),FALSE),OFFSET(INDIRECT(ADDRESS(ROW(), COLUMN())),0,-1))</f>
        <v>0.8</v>
      </c>
      <c r="BJ201" s="2"/>
      <c r="BK201" s="31" t="str" cm="1">
        <f t="array" aca="1" ref="BK201" ca="1">IF(OFFSET(INDIRECT(ADDRESS(ROW(), COLUMN())),0,-1)="",VLOOKUP($G201,$A:$AAE,COLUMN(),FALSE),OFFSET(INDIRECT(ADDRESS(ROW(), COLUMN())),0,-1))</f>
        <v>地块建筑面积*50*0.8/1000</v>
      </c>
      <c r="BL201" s="112"/>
      <c r="BM201" s="31" t="str" cm="1">
        <f t="array" aca="1" ref="BM201" ca="1">IF(OFFSET(INDIRECT(ADDRESS(ROW(), COLUMN())),0,-1)="",VLOOKUP($G201,$A:$AAE,COLUMN(),FALSE),OFFSET(INDIRECT(ADDRESS(ROW(), COLUMN())),0,-1))</f>
        <v>1.0门/100平方米</v>
      </c>
      <c r="BN201" s="112"/>
      <c r="BO201" s="31" t="str" cm="1">
        <f t="array" aca="1" ref="BO201" ca="1">IF(OFFSET(INDIRECT(ADDRESS(ROW(), COLUMN())),0,-1)="",VLOOKUP($G201,$A:$AAE,COLUMN(),FALSE),OFFSET(INDIRECT(ADDRESS(ROW(), COLUMN())),0,-1))</f>
        <v>地块建筑面积*1.0/100</v>
      </c>
      <c r="BP201" s="112"/>
      <c r="BQ201" s="31" t="str" cm="1">
        <f t="array" aca="1" ref="BQ201" ca="1">IF(OFFSET(INDIRECT(ADDRESS(ROW(), COLUMN())),0,-1)="",VLOOKUP($G201,$A:$AAE,COLUMN(),FALSE),OFFSET(INDIRECT(ADDRESS(ROW(), COLUMN())),0,-1))</f>
        <v>0.3门/100平方米</v>
      </c>
      <c r="BR201" s="2"/>
      <c r="BS201" s="31" t="str" cm="1">
        <f t="array" aca="1" ref="BS201" ca="1">IF(OFFSET(INDIRECT(ADDRESS(ROW(), COLUMN())),0,-1)="",VLOOKUP($G201,$A:$AAE,COLUMN(),FALSE),OFFSET(INDIRECT(ADDRESS(ROW(), COLUMN())),0,-1))</f>
        <v>地块建筑面积*0.3/100</v>
      </c>
      <c r="BT201" s="2"/>
      <c r="BU201" s="31" t="str" cm="1">
        <f t="array" aca="1" ref="BU201" ca="1">IF(OFFSET(INDIRECT(ADDRESS(ROW(), COLUMN())),0,-1)="",VLOOKUP($G201,$A:$AAE,COLUMN(),FALSE),OFFSET(INDIRECT(ADDRESS(ROW(), COLUMN())),0,-1))</f>
        <v>43.7pcu/万平方米，63：37</v>
      </c>
      <c r="BV201" s="2"/>
      <c r="BW201" s="31" t="str" cm="1">
        <f t="array" aca="1" ref="BW201" ca="1">IF(OFFSET(INDIRECT(ADDRESS(ROW(), COLUMN())),0,-1)="",VLOOKUP($G201,$A:$AAE,COLUMN(),FALSE),OFFSET(INDIRECT(ADDRESS(ROW(), COLUMN())),0,-1))</f>
        <v>地块建筑面积/10000*43.7*0.63</v>
      </c>
      <c r="BX201" s="2"/>
      <c r="BY201" s="31" t="str" cm="1">
        <f t="array" aca="1" ref="BY201" ca="1">IF(OFFSET(INDIRECT(ADDRESS(ROW(), COLUMN())),0,-1)="",VLOOKUP($G201,$A:$AAE,COLUMN(),FALSE),OFFSET(INDIRECT(ADDRESS(ROW(), COLUMN())),0,-1))</f>
        <v>地块建筑面积/10000*43.7*0.37</v>
      </c>
      <c r="BZ201" s="95"/>
      <c r="CA201" s="31" t="str" cm="1">
        <f t="array" aca="1" ref="CA201" ca="1">IF(OFFSET(INDIRECT(ADDRESS(ROW(), COLUMN())),0,-1)="",VLOOKUP($G201,$A:$AAE,COLUMN(),FALSE),OFFSET(INDIRECT(ADDRESS(ROW(), COLUMN())),0,-1))</f>
        <v>地块建筑面积*0.4</v>
      </c>
      <c r="CB201" s="12"/>
      <c r="CC201" s="31" t="str" cm="1">
        <f t="array" aca="1" ref="CC201" ca="1">IF(OFFSET(INDIRECT(ADDRESS(ROW(), COLUMN())),0,-1)="",VLOOKUP($G201,$A:$AAE,COLUMN(),FALSE),OFFSET(INDIRECT(ADDRESS(ROW(), COLUMN())),0,-1))</f>
        <v>地块建筑面积*0.4</v>
      </c>
      <c r="CD201" s="12"/>
      <c r="CE201" s="31" t="str" cm="1">
        <f t="array" aca="1" ref="CE201" ca="1">IF(OFFSET(INDIRECT(ADDRESS(ROW(), COLUMN())),0,-1)="",VLOOKUP($G201,$A:$AAE,COLUMN(),FALSE),OFFSET(INDIRECT(ADDRESS(ROW(), COLUMN())),0,-1))</f>
        <v>地块建筑面积*0.08</v>
      </c>
      <c r="CF201" s="12"/>
      <c r="CG201" s="31" t="str" cm="1">
        <f t="array" aca="1" ref="CG201" ca="1">IF(OFFSET(INDIRECT(ADDRESS(ROW(), COLUMN())),0,-1)="",VLOOKUP($G201,$A:$AAE,COLUMN(),FALSE),OFFSET(INDIRECT(ADDRESS(ROW(), COLUMN())),0,-1))</f>
        <v>地块建筑面积*0.08</v>
      </c>
      <c r="CH201" s="31"/>
      <c r="CI201" s="68" t="str" cm="1">
        <f t="array" aca="1" ref="CI201" ca="1">IF(OFFSET(INDIRECT(ADDRESS(ROW(), COLUMN())),0,-1)="",VLOOKUP($G201,$A:$AAE,COLUMN(),FALSE),OFFSET(INDIRECT(ADDRESS(ROW(), COLUMN())),0,-1))</f>
        <v>城镇建设用地</v>
      </c>
      <c r="CJ201" s="75" t="s">
        <v>1962</v>
      </c>
      <c r="CK201" s="78" t="str">
        <f t="shared" si="153"/>
        <v>唯一标识:A53#特殊医疗用地#城规</v>
      </c>
      <c r="CL201" s="78" t="str">
        <f t="shared" si="154"/>
        <v>性质名称:特殊医疗用地</v>
      </c>
      <c r="CM201" s="78" t="str">
        <f t="shared" si="155"/>
        <v>地块性质过滤:</v>
      </c>
      <c r="CN201" s="78" t="str">
        <f t="shared" si="156"/>
        <v>地块性质:A53</v>
      </c>
      <c r="CO201" s="78" t="str">
        <f t="shared" si="157"/>
        <v>地类标准:城规</v>
      </c>
      <c r="CP201" s="78" t="str">
        <f t="shared" si="158"/>
        <v>地块性质别称:</v>
      </c>
      <c r="CQ201" s="78" t="str">
        <f t="shared" si="159"/>
        <v>属性继承:A5#医疗卫生用地#城规</v>
      </c>
      <c r="CR201" s="78" t="str">
        <f t="shared" si="160"/>
        <v>父类:A5</v>
      </c>
      <c r="CS201" s="78" t="str">
        <f t="shared" si="161"/>
        <v>级别继承:A5#医疗卫生用地#城规</v>
      </c>
      <c r="CT201" s="78" t="str">
        <f t="shared" si="162"/>
        <v>级别层次:6</v>
      </c>
      <c r="CU201" s="78" t="str">
        <f t="shared" si="163"/>
        <v>级别:5A5</v>
      </c>
      <c r="CV201" s="78" t="str">
        <f t="shared" ca="1" si="164"/>
        <v>地块颜色:255,126,130</v>
      </c>
      <c r="CW201" s="78" t="str">
        <f t="shared" ca="1" si="165"/>
        <v>建筑面积公式:面积*容积率</v>
      </c>
      <c r="CX201" s="78" t="str">
        <f t="shared" ca="1" si="166"/>
        <v>住宅建筑面积公式:地块建筑面积*0</v>
      </c>
      <c r="CY201" s="78" t="str">
        <f t="shared" ca="1" si="167"/>
        <v>商服建筑面积公式:地块建筑面积*0</v>
      </c>
      <c r="CZ201" s="78" t="str">
        <f t="shared" ca="1" si="168"/>
        <v>商服中商业建筑面积公式:地块建筑面积*0</v>
      </c>
      <c r="DA201" s="78" t="str">
        <f t="shared" ca="1" si="169"/>
        <v>商服中办公建筑面积公式:地块建筑面积*0</v>
      </c>
      <c r="DB201" s="78" t="str">
        <f t="shared" ca="1" si="170"/>
        <v>公服建筑面积公式:地块建筑面积*1</v>
      </c>
      <c r="DC201" s="78" t="str">
        <f t="shared" ca="1" si="171"/>
        <v>工业建筑面积公式:地块建筑面积*0</v>
      </c>
      <c r="DD201" s="78" t="str">
        <f t="shared" ca="1" si="172"/>
        <v>市政建筑面积公式:地块建筑面积*0</v>
      </c>
      <c r="DE201" s="78" t="str">
        <f t="shared" ca="1" si="198"/>
        <v>绿地面积指定指标:面积*0</v>
      </c>
      <c r="DF201" s="78" t="str">
        <f t="shared" ca="1" si="199"/>
        <v>绿地面积指定公式:面积*0</v>
      </c>
      <c r="DG201" s="78" t="str">
        <f t="shared" ca="1" si="173"/>
        <v>户数指标:-</v>
      </c>
      <c r="DH201" s="78" t="str">
        <f t="shared" ca="1" si="174"/>
        <v>户数公式:0</v>
      </c>
      <c r="DI201" s="78" t="str">
        <f t="shared" ca="1" si="175"/>
        <v>人数指标:-</v>
      </c>
      <c r="DJ201" s="78" t="str">
        <f t="shared" ca="1" si="176"/>
        <v>人数公式:0</v>
      </c>
      <c r="DK201" s="78" t="str">
        <f t="shared" ca="1" si="177"/>
        <v>就业指标:35平方米/岗位</v>
      </c>
      <c r="DL201" s="78" t="str">
        <f t="shared" ca="1" si="178"/>
        <v>就业公式:公服建筑面积/35</v>
      </c>
      <c r="DM201" s="78" t="str">
        <f t="shared" ca="1" si="179"/>
        <v>机动车指标:1.2个/100平方米</v>
      </c>
      <c r="DN201" s="78" t="str">
        <f t="shared" ca="1" si="180"/>
        <v>机动车公式:地块建筑面积*1.2/100</v>
      </c>
      <c r="DO201" s="78" t="str">
        <f t="shared" ca="1" si="181"/>
        <v>用水量指标:12升/平方米*日</v>
      </c>
      <c r="DP201" s="78" t="str">
        <f t="shared" ca="1" si="182"/>
        <v>用水量公式:地块建筑面积*12/1000</v>
      </c>
      <c r="DQ201" s="78" t="str">
        <f t="shared" ca="1" si="183"/>
        <v>污水折算系数:0.85</v>
      </c>
      <c r="DR201" s="78" t="str">
        <f t="shared" ca="1" si="184"/>
        <v>污水量公式:用水量*0.85</v>
      </c>
      <c r="DS201" s="78" t="str">
        <f t="shared" ca="1" si="185"/>
        <v>用电负荷指标:50瓦/平方米</v>
      </c>
      <c r="DT201" s="78" t="str">
        <f t="shared" ca="1" si="186"/>
        <v>同时率:0.8</v>
      </c>
      <c r="DU201" s="78" t="str">
        <f t="shared" ca="1" si="187"/>
        <v>用电量公式:地块建筑面积*50*0.8/1000</v>
      </c>
      <c r="DV201" s="78" t="str">
        <f t="shared" ca="1" si="188"/>
        <v>固话装机指标:1.0门/100平方米</v>
      </c>
      <c r="DW201" s="78" t="str">
        <f t="shared" ca="1" si="189"/>
        <v>固话量公式:地块建筑面积*1.0/100</v>
      </c>
      <c r="DX201" s="78" t="str">
        <f t="shared" ca="1" si="190"/>
        <v>有线电视指标:0.3门/100平方米</v>
      </c>
      <c r="DY201" s="78" t="str">
        <f t="shared" ca="1" si="191"/>
        <v>电视量公式:地块建筑面积*0.3/100</v>
      </c>
      <c r="DZ201" s="78" t="str">
        <f t="shared" ca="1" si="192"/>
        <v>高峰机动车生成量指标:43.7pcu/万平方米，63：37</v>
      </c>
      <c r="EA201" s="78" t="str">
        <f t="shared" ca="1" si="193"/>
        <v>高峰机动车吸引量公式:地块建筑面积/10000*43.7*0.63</v>
      </c>
      <c r="EB201" s="78" t="str">
        <f t="shared" ca="1" si="194"/>
        <v>高峰机动车发生量公式:地块建筑面积/10000*43.7*0.37</v>
      </c>
      <c r="EC201" s="78" t="str">
        <f t="shared" ca="1" si="200"/>
        <v>地下空间指标:地块建筑面积*0.4</v>
      </c>
      <c r="ED201" s="78" t="str">
        <f t="shared" ca="1" si="195"/>
        <v>地下空间公式:地块建筑面积*0.4</v>
      </c>
      <c r="EE201" s="78" t="str">
        <f t="shared" ca="1" si="201"/>
        <v>人防指标:地块建筑面积*0.08</v>
      </c>
      <c r="EF201" s="78" t="str">
        <f t="shared" ca="1" si="196"/>
        <v>人防公式:地块建筑面积*0.08</v>
      </c>
      <c r="EG201" s="78" t="str">
        <f t="shared" ca="1" si="203"/>
        <v>用地构成:城镇建设用地</v>
      </c>
      <c r="EH201" s="78" t="s">
        <v>1962</v>
      </c>
      <c r="EI201" s="79" t="str">
        <f t="shared" ca="1" si="202"/>
        <v>唯一标识:A53#特殊医疗用地#城规;性质名称:特殊医疗用地;地块性质过滤:;地块性质:A53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1" t="s">
        <v>1962</v>
      </c>
    </row>
    <row r="202" spans="1:140" ht="16.5" x14ac:dyDescent="0.2">
      <c r="A202" s="49" t="str">
        <f t="shared" si="197"/>
        <v>A54#公共卫生用地#城规</v>
      </c>
      <c r="B202" s="49" t="s">
        <v>309</v>
      </c>
      <c r="C202" s="49"/>
      <c r="D202" s="49" t="s">
        <v>869</v>
      </c>
      <c r="E202" s="49" t="s">
        <v>1276</v>
      </c>
      <c r="F202" s="49"/>
      <c r="G202" s="49" t="s">
        <v>77</v>
      </c>
      <c r="H202" s="49" t="s">
        <v>863</v>
      </c>
      <c r="I202" s="49" t="s">
        <v>77</v>
      </c>
      <c r="J202" s="49">
        <v>6</v>
      </c>
      <c r="K202" s="49" t="s">
        <v>1503</v>
      </c>
      <c r="L202" s="49"/>
      <c r="M202" s="68" t="str" cm="1">
        <f t="array" aca="1" ref="M202" ca="1">IF(OFFSET(INDIRECT(ADDRESS(ROW(), COLUMN())),0,-1)="",VLOOKUP($G202,$A:$AAE,COLUMN(),FALSE),OFFSET(INDIRECT(ADDRESS(ROW(), COLUMN())),0,-1))</f>
        <v>255,126,130</v>
      </c>
      <c r="N202" s="31"/>
      <c r="O202" s="68" t="str" cm="1">
        <f t="array" aca="1" ref="O202" ca="1">IF(OFFSET(INDIRECT(ADDRESS(ROW(), COLUMN())),0,-1)="",VLOOKUP($G202,$A:$AAE,COLUMN(),FALSE),OFFSET(INDIRECT(ADDRESS(ROW(), COLUMN())),0,-1))</f>
        <v>面积*容积率</v>
      </c>
      <c r="P202" s="31"/>
      <c r="Q202" s="31" t="str" cm="1">
        <f t="array" aca="1" ref="Q202" ca="1">IF(OFFSET(INDIRECT(ADDRESS(ROW(), COLUMN())),0,-1)="",VLOOKUP($G202,$A:$AAE,COLUMN(),FALSE),OFFSET(INDIRECT(ADDRESS(ROW(), COLUMN())),0,-1))</f>
        <v>地块建筑面积*0</v>
      </c>
      <c r="R202" s="31"/>
      <c r="S202" s="31" t="str" cm="1">
        <f t="array" aca="1" ref="S202" ca="1">IF(OFFSET(INDIRECT(ADDRESS(ROW(), COLUMN())),0,-1)="",VLOOKUP($G202,$A:$AAE,COLUMN(),FALSE),OFFSET(INDIRECT(ADDRESS(ROW(), COLUMN())),0,-1))</f>
        <v>地块建筑面积*0</v>
      </c>
      <c r="T202" s="31"/>
      <c r="U202" s="31" t="str" cm="1">
        <f t="array" aca="1" ref="U202" ca="1">IF(OFFSET(INDIRECT(ADDRESS(ROW(), COLUMN())),0,-1)="",VLOOKUP($G202,$A:$AAE,COLUMN(),FALSE),OFFSET(INDIRECT(ADDRESS(ROW(), COLUMN())),0,-1))</f>
        <v>地块建筑面积*0</v>
      </c>
      <c r="V202" s="31"/>
      <c r="W202" s="68" t="str" cm="1">
        <f t="array" aca="1" ref="W202" ca="1">IF(OFFSET(INDIRECT(ADDRESS(ROW(), COLUMN())),0,-1)="",VLOOKUP($G202,$A:$AAE,COLUMN(),FALSE),OFFSET(INDIRECT(ADDRESS(ROW(), COLUMN())),0,-1))</f>
        <v>地块建筑面积*0</v>
      </c>
      <c r="X202" s="31"/>
      <c r="Y202" s="31" t="str" cm="1">
        <f t="array" aca="1" ref="Y202" ca="1">IF(OFFSET(INDIRECT(ADDRESS(ROW(), COLUMN())),0,-1)="",VLOOKUP($G202,$A:$AAE,COLUMN(),FALSE),OFFSET(INDIRECT(ADDRESS(ROW(), COLUMN())),0,-1))</f>
        <v>地块建筑面积*1</v>
      </c>
      <c r="Z202" s="31"/>
      <c r="AA202" s="31" t="str" cm="1">
        <f t="array" aca="1" ref="AA202" ca="1">IF(OFFSET(INDIRECT(ADDRESS(ROW(), COLUMN())),0,-1)="",VLOOKUP($G202,$A:$AAE,COLUMN(),FALSE),OFFSET(INDIRECT(ADDRESS(ROW(), COLUMN())),0,-1))</f>
        <v>地块建筑面积*0</v>
      </c>
      <c r="AB202" s="31"/>
      <c r="AC202" s="31" t="str" cm="1">
        <f t="array" aca="1" ref="AC202" ca="1">IF(OFFSET(INDIRECT(ADDRESS(ROW(), COLUMN())),0,-1)="",VLOOKUP($G202,$A:$AAE,COLUMN(),FALSE),OFFSET(INDIRECT(ADDRESS(ROW(), COLUMN())),0,-1))</f>
        <v>地块建筑面积*0</v>
      </c>
      <c r="AD202" s="31"/>
      <c r="AE202" s="31" t="str" cm="1">
        <f t="array" aca="1" ref="AE202" ca="1">IF(OFFSET(INDIRECT(ADDRESS(ROW(), COLUMN())),0,-1)="",VLOOKUP($G202,$A:$AAE,COLUMN(),FALSE),OFFSET(INDIRECT(ADDRESS(ROW(), COLUMN())),0,-1))</f>
        <v>面积*0</v>
      </c>
      <c r="AF202" s="31"/>
      <c r="AG202" s="31" t="str" cm="1">
        <f t="array" aca="1" ref="AG202" ca="1">IF(OFFSET(INDIRECT(ADDRESS(ROW(), COLUMN())),0,-1)="",VLOOKUP($G202,$A:$AAE,COLUMN(),FALSE),OFFSET(INDIRECT(ADDRESS(ROW(), COLUMN())),0,-1))</f>
        <v>面积*0</v>
      </c>
      <c r="AH202" s="31"/>
      <c r="AI202" s="31" t="str" cm="1">
        <f t="array" aca="1" ref="AI202" ca="1">IF(OFFSET(INDIRECT(ADDRESS(ROW(), COLUMN())),0,-1)="",VLOOKUP($G202,$A:$AAE,COLUMN(),FALSE),OFFSET(INDIRECT(ADDRESS(ROW(), COLUMN())),0,-1))</f>
        <v>-</v>
      </c>
      <c r="AJ202" s="31"/>
      <c r="AK202" s="31" cm="1">
        <f t="array" aca="1" ref="AK202" ca="1">IF(OFFSET(INDIRECT(ADDRESS(ROW(), COLUMN())),0,-1)="",VLOOKUP($G202,$A:$AAE,COLUMN(),FALSE),OFFSET(INDIRECT(ADDRESS(ROW(), COLUMN())),0,-1))</f>
        <v>0</v>
      </c>
      <c r="AL202" s="31"/>
      <c r="AM202" s="31" t="str" cm="1">
        <f t="array" aca="1" ref="AM202" ca="1">IF(OFFSET(INDIRECT(ADDRESS(ROW(), COLUMN())),0,-1)="",VLOOKUP($G202,$A:$AAE,COLUMN(),FALSE),OFFSET(INDIRECT(ADDRESS(ROW(), COLUMN())),0,-1))</f>
        <v>-</v>
      </c>
      <c r="AN202" s="31"/>
      <c r="AO202" s="31" cm="1">
        <f t="array" aca="1" ref="AO202" ca="1">IF(OFFSET(INDIRECT(ADDRESS(ROW(), COLUMN())),0,-1)="",VLOOKUP($G202,$A:$AAE,COLUMN(),FALSE),OFFSET(INDIRECT(ADDRESS(ROW(), COLUMN())),0,-1))</f>
        <v>0</v>
      </c>
      <c r="AP202" s="31"/>
      <c r="AQ202" s="31" t="str" cm="1">
        <f t="array" aca="1" ref="AQ202" ca="1">IF(OFFSET(INDIRECT(ADDRESS(ROW(), COLUMN())),0,-1)="",VLOOKUP($G202,$A:$AAE,COLUMN(),FALSE),OFFSET(INDIRECT(ADDRESS(ROW(), COLUMN())),0,-1))</f>
        <v>35平方米/岗位</v>
      </c>
      <c r="AR202" s="31"/>
      <c r="AS202" s="31" t="str" cm="1">
        <f t="array" aca="1" ref="AS202" ca="1">IF(OFFSET(INDIRECT(ADDRESS(ROW(), COLUMN())),0,-1)="",VLOOKUP($G202,$A:$AAE,COLUMN(),FALSE),OFFSET(INDIRECT(ADDRESS(ROW(), COLUMN())),0,-1))</f>
        <v>公服建筑面积/35</v>
      </c>
      <c r="AT202" s="31"/>
      <c r="AU202" s="31" t="str" cm="1">
        <f t="array" aca="1" ref="AU202" ca="1">IF(OFFSET(INDIRECT(ADDRESS(ROW(), COLUMN())),0,-1)="",VLOOKUP($G202,$A:$AAE,COLUMN(),FALSE),OFFSET(INDIRECT(ADDRESS(ROW(), COLUMN())),0,-1))</f>
        <v>1.2个/100平方米</v>
      </c>
      <c r="AV202" s="12"/>
      <c r="AW202" s="31" t="str" cm="1">
        <f t="array" aca="1" ref="AW202" ca="1">IF(OFFSET(INDIRECT(ADDRESS(ROW(), COLUMN())),0,-1)="",VLOOKUP($G202,$A:$AAE,COLUMN(),FALSE),OFFSET(INDIRECT(ADDRESS(ROW(), COLUMN())),0,-1))</f>
        <v>地块建筑面积*1.2/100</v>
      </c>
      <c r="AX202" s="2"/>
      <c r="AY202" s="31" t="str" cm="1">
        <f t="array" aca="1" ref="AY202" ca="1">IF(OFFSET(INDIRECT(ADDRESS(ROW(), COLUMN())),0,-1)="",VLOOKUP($G202,$A:$AAE,COLUMN(),FALSE),OFFSET(INDIRECT(ADDRESS(ROW(), COLUMN())),0,-1))</f>
        <v>12升/平方米*日</v>
      </c>
      <c r="AZ202" s="2"/>
      <c r="BA202" s="31" t="str" cm="1">
        <f t="array" aca="1" ref="BA202" ca="1">IF(OFFSET(INDIRECT(ADDRESS(ROW(), COLUMN())),0,-1)="",VLOOKUP($G202,$A:$AAE,COLUMN(),FALSE),OFFSET(INDIRECT(ADDRESS(ROW(), COLUMN())),0,-1))</f>
        <v>地块建筑面积*12/1000</v>
      </c>
      <c r="BB202" s="112"/>
      <c r="BC202" s="31" cm="1">
        <f t="array" aca="1" ref="BC202" ca="1">IF(OFFSET(INDIRECT(ADDRESS(ROW(), COLUMN())),0,-1)="",VLOOKUP($G202,$A:$AAE,COLUMN(),FALSE),OFFSET(INDIRECT(ADDRESS(ROW(), COLUMN())),0,-1))</f>
        <v>0.85</v>
      </c>
      <c r="BD202" s="112"/>
      <c r="BE202" s="31" t="str" cm="1">
        <f t="array" aca="1" ref="BE202" ca="1">IF(OFFSET(INDIRECT(ADDRESS(ROW(), COLUMN())),0,-1)="",VLOOKUP($G202,$A:$AAE,COLUMN(),FALSE),OFFSET(INDIRECT(ADDRESS(ROW(), COLUMN())),0,-1))</f>
        <v>用水量*0.85</v>
      </c>
      <c r="BF202" s="2"/>
      <c r="BG202" s="31" t="str" cm="1">
        <f t="array" aca="1" ref="BG202" ca="1">IF(OFFSET(INDIRECT(ADDRESS(ROW(), COLUMN())),0,-1)="",VLOOKUP($G202,$A:$AAE,COLUMN(),FALSE),OFFSET(INDIRECT(ADDRESS(ROW(), COLUMN())),0,-1))</f>
        <v>50瓦/平方米</v>
      </c>
      <c r="BH202" s="2"/>
      <c r="BI202" s="31" cm="1">
        <f t="array" aca="1" ref="BI202" ca="1">IF(OFFSET(INDIRECT(ADDRESS(ROW(), COLUMN())),0,-1)="",VLOOKUP($G202,$A:$AAE,COLUMN(),FALSE),OFFSET(INDIRECT(ADDRESS(ROW(), COLUMN())),0,-1))</f>
        <v>0.8</v>
      </c>
      <c r="BJ202" s="2"/>
      <c r="BK202" s="31" t="str" cm="1">
        <f t="array" aca="1" ref="BK202" ca="1">IF(OFFSET(INDIRECT(ADDRESS(ROW(), COLUMN())),0,-1)="",VLOOKUP($G202,$A:$AAE,COLUMN(),FALSE),OFFSET(INDIRECT(ADDRESS(ROW(), COLUMN())),0,-1))</f>
        <v>地块建筑面积*50*0.8/1000</v>
      </c>
      <c r="BL202" s="112"/>
      <c r="BM202" s="31" t="str" cm="1">
        <f t="array" aca="1" ref="BM202" ca="1">IF(OFFSET(INDIRECT(ADDRESS(ROW(), COLUMN())),0,-1)="",VLOOKUP($G202,$A:$AAE,COLUMN(),FALSE),OFFSET(INDIRECT(ADDRESS(ROW(), COLUMN())),0,-1))</f>
        <v>1.0门/100平方米</v>
      </c>
      <c r="BN202" s="112"/>
      <c r="BO202" s="31" t="str" cm="1">
        <f t="array" aca="1" ref="BO202" ca="1">IF(OFFSET(INDIRECT(ADDRESS(ROW(), COLUMN())),0,-1)="",VLOOKUP($G202,$A:$AAE,COLUMN(),FALSE),OFFSET(INDIRECT(ADDRESS(ROW(), COLUMN())),0,-1))</f>
        <v>地块建筑面积*1.0/100</v>
      </c>
      <c r="BP202" s="112"/>
      <c r="BQ202" s="31" t="str" cm="1">
        <f t="array" aca="1" ref="BQ202" ca="1">IF(OFFSET(INDIRECT(ADDRESS(ROW(), COLUMN())),0,-1)="",VLOOKUP($G202,$A:$AAE,COLUMN(),FALSE),OFFSET(INDIRECT(ADDRESS(ROW(), COLUMN())),0,-1))</f>
        <v>0.3门/100平方米</v>
      </c>
      <c r="BR202" s="2"/>
      <c r="BS202" s="31" t="str" cm="1">
        <f t="array" aca="1" ref="BS202" ca="1">IF(OFFSET(INDIRECT(ADDRESS(ROW(), COLUMN())),0,-1)="",VLOOKUP($G202,$A:$AAE,COLUMN(),FALSE),OFFSET(INDIRECT(ADDRESS(ROW(), COLUMN())),0,-1))</f>
        <v>地块建筑面积*0.3/100</v>
      </c>
      <c r="BT202" s="2"/>
      <c r="BU202" s="31" t="str" cm="1">
        <f t="array" aca="1" ref="BU202" ca="1">IF(OFFSET(INDIRECT(ADDRESS(ROW(), COLUMN())),0,-1)="",VLOOKUP($G202,$A:$AAE,COLUMN(),FALSE),OFFSET(INDIRECT(ADDRESS(ROW(), COLUMN())),0,-1))</f>
        <v>43.7pcu/万平方米，63：37</v>
      </c>
      <c r="BV202" s="2"/>
      <c r="BW202" s="31" t="str" cm="1">
        <f t="array" aca="1" ref="BW202" ca="1">IF(OFFSET(INDIRECT(ADDRESS(ROW(), COLUMN())),0,-1)="",VLOOKUP($G202,$A:$AAE,COLUMN(),FALSE),OFFSET(INDIRECT(ADDRESS(ROW(), COLUMN())),0,-1))</f>
        <v>地块建筑面积/10000*43.7*0.63</v>
      </c>
      <c r="BX202" s="2"/>
      <c r="BY202" s="31" t="str" cm="1">
        <f t="array" aca="1" ref="BY202" ca="1">IF(OFFSET(INDIRECT(ADDRESS(ROW(), COLUMN())),0,-1)="",VLOOKUP($G202,$A:$AAE,COLUMN(),FALSE),OFFSET(INDIRECT(ADDRESS(ROW(), COLUMN())),0,-1))</f>
        <v>地块建筑面积/10000*43.7*0.37</v>
      </c>
      <c r="BZ202" s="95"/>
      <c r="CA202" s="31" t="str" cm="1">
        <f t="array" aca="1" ref="CA202" ca="1">IF(OFFSET(INDIRECT(ADDRESS(ROW(), COLUMN())),0,-1)="",VLOOKUP($G202,$A:$AAE,COLUMN(),FALSE),OFFSET(INDIRECT(ADDRESS(ROW(), COLUMN())),0,-1))</f>
        <v>地块建筑面积*0.4</v>
      </c>
      <c r="CB202" s="12"/>
      <c r="CC202" s="31" t="str" cm="1">
        <f t="array" aca="1" ref="CC202" ca="1">IF(OFFSET(INDIRECT(ADDRESS(ROW(), COLUMN())),0,-1)="",VLOOKUP($G202,$A:$AAE,COLUMN(),FALSE),OFFSET(INDIRECT(ADDRESS(ROW(), COLUMN())),0,-1))</f>
        <v>地块建筑面积*0.4</v>
      </c>
      <c r="CD202" s="12"/>
      <c r="CE202" s="31" t="str" cm="1">
        <f t="array" aca="1" ref="CE202" ca="1">IF(OFFSET(INDIRECT(ADDRESS(ROW(), COLUMN())),0,-1)="",VLOOKUP($G202,$A:$AAE,COLUMN(),FALSE),OFFSET(INDIRECT(ADDRESS(ROW(), COLUMN())),0,-1))</f>
        <v>地块建筑面积*0.08</v>
      </c>
      <c r="CF202" s="12"/>
      <c r="CG202" s="31" t="str" cm="1">
        <f t="array" aca="1" ref="CG202" ca="1">IF(OFFSET(INDIRECT(ADDRESS(ROW(), COLUMN())),0,-1)="",VLOOKUP($G202,$A:$AAE,COLUMN(),FALSE),OFFSET(INDIRECT(ADDRESS(ROW(), COLUMN())),0,-1))</f>
        <v>地块建筑面积*0.08</v>
      </c>
      <c r="CH202" s="31"/>
      <c r="CI202" s="68" t="str" cm="1">
        <f t="array" aca="1" ref="CI202" ca="1">IF(OFFSET(INDIRECT(ADDRESS(ROW(), COLUMN())),0,-1)="",VLOOKUP($G202,$A:$AAE,COLUMN(),FALSE),OFFSET(INDIRECT(ADDRESS(ROW(), COLUMN())),0,-1))</f>
        <v>城镇建设用地</v>
      </c>
      <c r="CJ202" s="75" t="s">
        <v>1962</v>
      </c>
      <c r="CK202" s="78" t="str">
        <f t="shared" si="153"/>
        <v>唯一标识:A54#公共卫生用地#城规</v>
      </c>
      <c r="CL202" s="78" t="str">
        <f t="shared" si="154"/>
        <v>性质名称:公共卫生用地</v>
      </c>
      <c r="CM202" s="78" t="str">
        <f t="shared" si="155"/>
        <v>地块性质过滤:</v>
      </c>
      <c r="CN202" s="78" t="str">
        <f t="shared" si="156"/>
        <v>地块性质:A54</v>
      </c>
      <c r="CO202" s="78" t="str">
        <f t="shared" si="157"/>
        <v>地类标准:城规</v>
      </c>
      <c r="CP202" s="78" t="str">
        <f t="shared" si="158"/>
        <v>地块性质别称:</v>
      </c>
      <c r="CQ202" s="78" t="str">
        <f t="shared" si="159"/>
        <v>属性继承:A5#医疗卫生用地#城规</v>
      </c>
      <c r="CR202" s="78" t="str">
        <f t="shared" si="160"/>
        <v>父类:A5</v>
      </c>
      <c r="CS202" s="78" t="str">
        <f t="shared" si="161"/>
        <v>级别继承:A5#医疗卫生用地#城规</v>
      </c>
      <c r="CT202" s="78" t="str">
        <f t="shared" si="162"/>
        <v>级别层次:6</v>
      </c>
      <c r="CU202" s="78" t="str">
        <f t="shared" si="163"/>
        <v>级别:5A5</v>
      </c>
      <c r="CV202" s="78" t="str">
        <f t="shared" ca="1" si="164"/>
        <v>地块颜色:255,126,130</v>
      </c>
      <c r="CW202" s="78" t="str">
        <f t="shared" ca="1" si="165"/>
        <v>建筑面积公式:面积*容积率</v>
      </c>
      <c r="CX202" s="78" t="str">
        <f t="shared" ca="1" si="166"/>
        <v>住宅建筑面积公式:地块建筑面积*0</v>
      </c>
      <c r="CY202" s="78" t="str">
        <f t="shared" ca="1" si="167"/>
        <v>商服建筑面积公式:地块建筑面积*0</v>
      </c>
      <c r="CZ202" s="78" t="str">
        <f t="shared" ca="1" si="168"/>
        <v>商服中商业建筑面积公式:地块建筑面积*0</v>
      </c>
      <c r="DA202" s="78" t="str">
        <f t="shared" ca="1" si="169"/>
        <v>商服中办公建筑面积公式:地块建筑面积*0</v>
      </c>
      <c r="DB202" s="78" t="str">
        <f t="shared" ca="1" si="170"/>
        <v>公服建筑面积公式:地块建筑面积*1</v>
      </c>
      <c r="DC202" s="78" t="str">
        <f t="shared" ca="1" si="171"/>
        <v>工业建筑面积公式:地块建筑面积*0</v>
      </c>
      <c r="DD202" s="78" t="str">
        <f t="shared" ca="1" si="172"/>
        <v>市政建筑面积公式:地块建筑面积*0</v>
      </c>
      <c r="DE202" s="78" t="str">
        <f t="shared" ca="1" si="198"/>
        <v>绿地面积指定指标:面积*0</v>
      </c>
      <c r="DF202" s="78" t="str">
        <f t="shared" ca="1" si="199"/>
        <v>绿地面积指定公式:面积*0</v>
      </c>
      <c r="DG202" s="78" t="str">
        <f t="shared" ca="1" si="173"/>
        <v>户数指标:-</v>
      </c>
      <c r="DH202" s="78" t="str">
        <f t="shared" ca="1" si="174"/>
        <v>户数公式:0</v>
      </c>
      <c r="DI202" s="78" t="str">
        <f t="shared" ca="1" si="175"/>
        <v>人数指标:-</v>
      </c>
      <c r="DJ202" s="78" t="str">
        <f t="shared" ca="1" si="176"/>
        <v>人数公式:0</v>
      </c>
      <c r="DK202" s="78" t="str">
        <f t="shared" ca="1" si="177"/>
        <v>就业指标:35平方米/岗位</v>
      </c>
      <c r="DL202" s="78" t="str">
        <f t="shared" ca="1" si="178"/>
        <v>就业公式:公服建筑面积/35</v>
      </c>
      <c r="DM202" s="78" t="str">
        <f t="shared" ca="1" si="179"/>
        <v>机动车指标:1.2个/100平方米</v>
      </c>
      <c r="DN202" s="78" t="str">
        <f t="shared" ca="1" si="180"/>
        <v>机动车公式:地块建筑面积*1.2/100</v>
      </c>
      <c r="DO202" s="78" t="str">
        <f t="shared" ca="1" si="181"/>
        <v>用水量指标:12升/平方米*日</v>
      </c>
      <c r="DP202" s="78" t="str">
        <f t="shared" ca="1" si="182"/>
        <v>用水量公式:地块建筑面积*12/1000</v>
      </c>
      <c r="DQ202" s="78" t="str">
        <f t="shared" ca="1" si="183"/>
        <v>污水折算系数:0.85</v>
      </c>
      <c r="DR202" s="78" t="str">
        <f t="shared" ca="1" si="184"/>
        <v>污水量公式:用水量*0.85</v>
      </c>
      <c r="DS202" s="78" t="str">
        <f t="shared" ca="1" si="185"/>
        <v>用电负荷指标:50瓦/平方米</v>
      </c>
      <c r="DT202" s="78" t="str">
        <f t="shared" ca="1" si="186"/>
        <v>同时率:0.8</v>
      </c>
      <c r="DU202" s="78" t="str">
        <f t="shared" ca="1" si="187"/>
        <v>用电量公式:地块建筑面积*50*0.8/1000</v>
      </c>
      <c r="DV202" s="78" t="str">
        <f t="shared" ca="1" si="188"/>
        <v>固话装机指标:1.0门/100平方米</v>
      </c>
      <c r="DW202" s="78" t="str">
        <f t="shared" ca="1" si="189"/>
        <v>固话量公式:地块建筑面积*1.0/100</v>
      </c>
      <c r="DX202" s="78" t="str">
        <f t="shared" ca="1" si="190"/>
        <v>有线电视指标:0.3门/100平方米</v>
      </c>
      <c r="DY202" s="78" t="str">
        <f t="shared" ca="1" si="191"/>
        <v>电视量公式:地块建筑面积*0.3/100</v>
      </c>
      <c r="DZ202" s="78" t="str">
        <f t="shared" ca="1" si="192"/>
        <v>高峰机动车生成量指标:43.7pcu/万平方米，63：37</v>
      </c>
      <c r="EA202" s="78" t="str">
        <f t="shared" ca="1" si="193"/>
        <v>高峰机动车吸引量公式:地块建筑面积/10000*43.7*0.63</v>
      </c>
      <c r="EB202" s="78" t="str">
        <f t="shared" ca="1" si="194"/>
        <v>高峰机动车发生量公式:地块建筑面积/10000*43.7*0.37</v>
      </c>
      <c r="EC202" s="78" t="str">
        <f t="shared" ca="1" si="200"/>
        <v>地下空间指标:地块建筑面积*0.4</v>
      </c>
      <c r="ED202" s="78" t="str">
        <f t="shared" ca="1" si="195"/>
        <v>地下空间公式:地块建筑面积*0.4</v>
      </c>
      <c r="EE202" s="78" t="str">
        <f t="shared" ca="1" si="201"/>
        <v>人防指标:地块建筑面积*0.08</v>
      </c>
      <c r="EF202" s="78" t="str">
        <f t="shared" ca="1" si="196"/>
        <v>人防公式:地块建筑面积*0.08</v>
      </c>
      <c r="EG202" s="78" t="str">
        <f t="shared" ca="1" si="203"/>
        <v>用地构成:城镇建设用地</v>
      </c>
      <c r="EH202" s="78" t="s">
        <v>1962</v>
      </c>
      <c r="EI202" s="79" t="str">
        <f t="shared" ca="1" si="202"/>
        <v>唯一标识:A54#公共卫生用地#城规;性质名称:公共卫生用地;地块性质过滤:;地块性质:A54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2" t="s">
        <v>1962</v>
      </c>
    </row>
    <row r="203" spans="1:140" ht="16.5" x14ac:dyDescent="0.2">
      <c r="A203" s="49" t="str">
        <f t="shared" si="197"/>
        <v>A59#其他医疗卫生用地#城规</v>
      </c>
      <c r="B203" s="49" t="s">
        <v>310</v>
      </c>
      <c r="C203" s="49"/>
      <c r="D203" s="49" t="s">
        <v>870</v>
      </c>
      <c r="E203" s="49" t="s">
        <v>1276</v>
      </c>
      <c r="F203" s="49"/>
      <c r="G203" s="49" t="s">
        <v>77</v>
      </c>
      <c r="H203" s="49" t="s">
        <v>863</v>
      </c>
      <c r="I203" s="49" t="s">
        <v>77</v>
      </c>
      <c r="J203" s="49">
        <v>6</v>
      </c>
      <c r="K203" s="49" t="s">
        <v>1503</v>
      </c>
      <c r="L203" s="49"/>
      <c r="M203" s="68" t="str" cm="1">
        <f t="array" aca="1" ref="M203" ca="1">IF(OFFSET(INDIRECT(ADDRESS(ROW(), COLUMN())),0,-1)="",VLOOKUP($G203,$A:$AAE,COLUMN(),FALSE),OFFSET(INDIRECT(ADDRESS(ROW(), COLUMN())),0,-1))</f>
        <v>255,126,130</v>
      </c>
      <c r="N203" s="31"/>
      <c r="O203" s="68" t="str" cm="1">
        <f t="array" aca="1" ref="O203" ca="1">IF(OFFSET(INDIRECT(ADDRESS(ROW(), COLUMN())),0,-1)="",VLOOKUP($G203,$A:$AAE,COLUMN(),FALSE),OFFSET(INDIRECT(ADDRESS(ROW(), COLUMN())),0,-1))</f>
        <v>面积*容积率</v>
      </c>
      <c r="P203" s="31"/>
      <c r="Q203" s="31" t="str" cm="1">
        <f t="array" aca="1" ref="Q203" ca="1">IF(OFFSET(INDIRECT(ADDRESS(ROW(), COLUMN())),0,-1)="",VLOOKUP($G203,$A:$AAE,COLUMN(),FALSE),OFFSET(INDIRECT(ADDRESS(ROW(), COLUMN())),0,-1))</f>
        <v>地块建筑面积*0</v>
      </c>
      <c r="R203" s="31"/>
      <c r="S203" s="31" t="str" cm="1">
        <f t="array" aca="1" ref="S203" ca="1">IF(OFFSET(INDIRECT(ADDRESS(ROW(), COLUMN())),0,-1)="",VLOOKUP($G203,$A:$AAE,COLUMN(),FALSE),OFFSET(INDIRECT(ADDRESS(ROW(), COLUMN())),0,-1))</f>
        <v>地块建筑面积*0</v>
      </c>
      <c r="T203" s="31"/>
      <c r="U203" s="31" t="str" cm="1">
        <f t="array" aca="1" ref="U203" ca="1">IF(OFFSET(INDIRECT(ADDRESS(ROW(), COLUMN())),0,-1)="",VLOOKUP($G203,$A:$AAE,COLUMN(),FALSE),OFFSET(INDIRECT(ADDRESS(ROW(), COLUMN())),0,-1))</f>
        <v>地块建筑面积*0</v>
      </c>
      <c r="V203" s="31"/>
      <c r="W203" s="68" t="str" cm="1">
        <f t="array" aca="1" ref="W203" ca="1">IF(OFFSET(INDIRECT(ADDRESS(ROW(), COLUMN())),0,-1)="",VLOOKUP($G203,$A:$AAE,COLUMN(),FALSE),OFFSET(INDIRECT(ADDRESS(ROW(), COLUMN())),0,-1))</f>
        <v>地块建筑面积*0</v>
      </c>
      <c r="X203" s="31"/>
      <c r="Y203" s="31" t="str" cm="1">
        <f t="array" aca="1" ref="Y203" ca="1">IF(OFFSET(INDIRECT(ADDRESS(ROW(), COLUMN())),0,-1)="",VLOOKUP($G203,$A:$AAE,COLUMN(),FALSE),OFFSET(INDIRECT(ADDRESS(ROW(), COLUMN())),0,-1))</f>
        <v>地块建筑面积*1</v>
      </c>
      <c r="Z203" s="31"/>
      <c r="AA203" s="31" t="str" cm="1">
        <f t="array" aca="1" ref="AA203" ca="1">IF(OFFSET(INDIRECT(ADDRESS(ROW(), COLUMN())),0,-1)="",VLOOKUP($G203,$A:$AAE,COLUMN(),FALSE),OFFSET(INDIRECT(ADDRESS(ROW(), COLUMN())),0,-1))</f>
        <v>地块建筑面积*0</v>
      </c>
      <c r="AB203" s="31"/>
      <c r="AC203" s="31" t="str" cm="1">
        <f t="array" aca="1" ref="AC203" ca="1">IF(OFFSET(INDIRECT(ADDRESS(ROW(), COLUMN())),0,-1)="",VLOOKUP($G203,$A:$AAE,COLUMN(),FALSE),OFFSET(INDIRECT(ADDRESS(ROW(), COLUMN())),0,-1))</f>
        <v>地块建筑面积*0</v>
      </c>
      <c r="AD203" s="31"/>
      <c r="AE203" s="31" t="str" cm="1">
        <f t="array" aca="1" ref="AE203" ca="1">IF(OFFSET(INDIRECT(ADDRESS(ROW(), COLUMN())),0,-1)="",VLOOKUP($G203,$A:$AAE,COLUMN(),FALSE),OFFSET(INDIRECT(ADDRESS(ROW(), COLUMN())),0,-1))</f>
        <v>面积*0</v>
      </c>
      <c r="AF203" s="31"/>
      <c r="AG203" s="31" t="str" cm="1">
        <f t="array" aca="1" ref="AG203" ca="1">IF(OFFSET(INDIRECT(ADDRESS(ROW(), COLUMN())),0,-1)="",VLOOKUP($G203,$A:$AAE,COLUMN(),FALSE),OFFSET(INDIRECT(ADDRESS(ROW(), COLUMN())),0,-1))</f>
        <v>面积*0</v>
      </c>
      <c r="AH203" s="31"/>
      <c r="AI203" s="31" t="str" cm="1">
        <f t="array" aca="1" ref="AI203" ca="1">IF(OFFSET(INDIRECT(ADDRESS(ROW(), COLUMN())),0,-1)="",VLOOKUP($G203,$A:$AAE,COLUMN(),FALSE),OFFSET(INDIRECT(ADDRESS(ROW(), COLUMN())),0,-1))</f>
        <v>-</v>
      </c>
      <c r="AJ203" s="31"/>
      <c r="AK203" s="31" cm="1">
        <f t="array" aca="1" ref="AK203" ca="1">IF(OFFSET(INDIRECT(ADDRESS(ROW(), COLUMN())),0,-1)="",VLOOKUP($G203,$A:$AAE,COLUMN(),FALSE),OFFSET(INDIRECT(ADDRESS(ROW(), COLUMN())),0,-1))</f>
        <v>0</v>
      </c>
      <c r="AL203" s="31"/>
      <c r="AM203" s="31" t="str" cm="1">
        <f t="array" aca="1" ref="AM203" ca="1">IF(OFFSET(INDIRECT(ADDRESS(ROW(), COLUMN())),0,-1)="",VLOOKUP($G203,$A:$AAE,COLUMN(),FALSE),OFFSET(INDIRECT(ADDRESS(ROW(), COLUMN())),0,-1))</f>
        <v>-</v>
      </c>
      <c r="AN203" s="31"/>
      <c r="AO203" s="31" cm="1">
        <f t="array" aca="1" ref="AO203" ca="1">IF(OFFSET(INDIRECT(ADDRESS(ROW(), COLUMN())),0,-1)="",VLOOKUP($G203,$A:$AAE,COLUMN(),FALSE),OFFSET(INDIRECT(ADDRESS(ROW(), COLUMN())),0,-1))</f>
        <v>0</v>
      </c>
      <c r="AP203" s="31"/>
      <c r="AQ203" s="31" t="str" cm="1">
        <f t="array" aca="1" ref="AQ203" ca="1">IF(OFFSET(INDIRECT(ADDRESS(ROW(), COLUMN())),0,-1)="",VLOOKUP($G203,$A:$AAE,COLUMN(),FALSE),OFFSET(INDIRECT(ADDRESS(ROW(), COLUMN())),0,-1))</f>
        <v>35平方米/岗位</v>
      </c>
      <c r="AR203" s="31"/>
      <c r="AS203" s="31" t="str" cm="1">
        <f t="array" aca="1" ref="AS203" ca="1">IF(OFFSET(INDIRECT(ADDRESS(ROW(), COLUMN())),0,-1)="",VLOOKUP($G203,$A:$AAE,COLUMN(),FALSE),OFFSET(INDIRECT(ADDRESS(ROW(), COLUMN())),0,-1))</f>
        <v>公服建筑面积/35</v>
      </c>
      <c r="AT203" s="31"/>
      <c r="AU203" s="31" t="str" cm="1">
        <f t="array" aca="1" ref="AU203" ca="1">IF(OFFSET(INDIRECT(ADDRESS(ROW(), COLUMN())),0,-1)="",VLOOKUP($G203,$A:$AAE,COLUMN(),FALSE),OFFSET(INDIRECT(ADDRESS(ROW(), COLUMN())),0,-1))</f>
        <v>1.2个/100平方米</v>
      </c>
      <c r="AV203" s="12"/>
      <c r="AW203" s="31" t="str" cm="1">
        <f t="array" aca="1" ref="AW203" ca="1">IF(OFFSET(INDIRECT(ADDRESS(ROW(), COLUMN())),0,-1)="",VLOOKUP($G203,$A:$AAE,COLUMN(),FALSE),OFFSET(INDIRECT(ADDRESS(ROW(), COLUMN())),0,-1))</f>
        <v>地块建筑面积*1.2/100</v>
      </c>
      <c r="AX203" s="2"/>
      <c r="AY203" s="31" t="str" cm="1">
        <f t="array" aca="1" ref="AY203" ca="1">IF(OFFSET(INDIRECT(ADDRESS(ROW(), COLUMN())),0,-1)="",VLOOKUP($G203,$A:$AAE,COLUMN(),FALSE),OFFSET(INDIRECT(ADDRESS(ROW(), COLUMN())),0,-1))</f>
        <v>12升/平方米*日</v>
      </c>
      <c r="AZ203" s="2"/>
      <c r="BA203" s="31" t="str" cm="1">
        <f t="array" aca="1" ref="BA203" ca="1">IF(OFFSET(INDIRECT(ADDRESS(ROW(), COLUMN())),0,-1)="",VLOOKUP($G203,$A:$AAE,COLUMN(),FALSE),OFFSET(INDIRECT(ADDRESS(ROW(), COLUMN())),0,-1))</f>
        <v>地块建筑面积*12/1000</v>
      </c>
      <c r="BB203" s="112"/>
      <c r="BC203" s="31" cm="1">
        <f t="array" aca="1" ref="BC203" ca="1">IF(OFFSET(INDIRECT(ADDRESS(ROW(), COLUMN())),0,-1)="",VLOOKUP($G203,$A:$AAE,COLUMN(),FALSE),OFFSET(INDIRECT(ADDRESS(ROW(), COLUMN())),0,-1))</f>
        <v>0.85</v>
      </c>
      <c r="BD203" s="112"/>
      <c r="BE203" s="31" t="str" cm="1">
        <f t="array" aca="1" ref="BE203" ca="1">IF(OFFSET(INDIRECT(ADDRESS(ROW(), COLUMN())),0,-1)="",VLOOKUP($G203,$A:$AAE,COLUMN(),FALSE),OFFSET(INDIRECT(ADDRESS(ROW(), COLUMN())),0,-1))</f>
        <v>用水量*0.85</v>
      </c>
      <c r="BF203" s="2"/>
      <c r="BG203" s="31" t="str" cm="1">
        <f t="array" aca="1" ref="BG203" ca="1">IF(OFFSET(INDIRECT(ADDRESS(ROW(), COLUMN())),0,-1)="",VLOOKUP($G203,$A:$AAE,COLUMN(),FALSE),OFFSET(INDIRECT(ADDRESS(ROW(), COLUMN())),0,-1))</f>
        <v>50瓦/平方米</v>
      </c>
      <c r="BH203" s="2"/>
      <c r="BI203" s="31" cm="1">
        <f t="array" aca="1" ref="BI203" ca="1">IF(OFFSET(INDIRECT(ADDRESS(ROW(), COLUMN())),0,-1)="",VLOOKUP($G203,$A:$AAE,COLUMN(),FALSE),OFFSET(INDIRECT(ADDRESS(ROW(), COLUMN())),0,-1))</f>
        <v>0.8</v>
      </c>
      <c r="BJ203" s="2"/>
      <c r="BK203" s="31" t="str" cm="1">
        <f t="array" aca="1" ref="BK203" ca="1">IF(OFFSET(INDIRECT(ADDRESS(ROW(), COLUMN())),0,-1)="",VLOOKUP($G203,$A:$AAE,COLUMN(),FALSE),OFFSET(INDIRECT(ADDRESS(ROW(), COLUMN())),0,-1))</f>
        <v>地块建筑面积*50*0.8/1000</v>
      </c>
      <c r="BL203" s="112"/>
      <c r="BM203" s="31" t="str" cm="1">
        <f t="array" aca="1" ref="BM203" ca="1">IF(OFFSET(INDIRECT(ADDRESS(ROW(), COLUMN())),0,-1)="",VLOOKUP($G203,$A:$AAE,COLUMN(),FALSE),OFFSET(INDIRECT(ADDRESS(ROW(), COLUMN())),0,-1))</f>
        <v>1.0门/100平方米</v>
      </c>
      <c r="BN203" s="112"/>
      <c r="BO203" s="31" t="str" cm="1">
        <f t="array" aca="1" ref="BO203" ca="1">IF(OFFSET(INDIRECT(ADDRESS(ROW(), COLUMN())),0,-1)="",VLOOKUP($G203,$A:$AAE,COLUMN(),FALSE),OFFSET(INDIRECT(ADDRESS(ROW(), COLUMN())),0,-1))</f>
        <v>地块建筑面积*1.0/100</v>
      </c>
      <c r="BP203" s="112"/>
      <c r="BQ203" s="31" t="str" cm="1">
        <f t="array" aca="1" ref="BQ203" ca="1">IF(OFFSET(INDIRECT(ADDRESS(ROW(), COLUMN())),0,-1)="",VLOOKUP($G203,$A:$AAE,COLUMN(),FALSE),OFFSET(INDIRECT(ADDRESS(ROW(), COLUMN())),0,-1))</f>
        <v>0.3门/100平方米</v>
      </c>
      <c r="BR203" s="2"/>
      <c r="BS203" s="31" t="str" cm="1">
        <f t="array" aca="1" ref="BS203" ca="1">IF(OFFSET(INDIRECT(ADDRESS(ROW(), COLUMN())),0,-1)="",VLOOKUP($G203,$A:$AAE,COLUMN(),FALSE),OFFSET(INDIRECT(ADDRESS(ROW(), COLUMN())),0,-1))</f>
        <v>地块建筑面积*0.3/100</v>
      </c>
      <c r="BT203" s="2"/>
      <c r="BU203" s="31" t="str" cm="1">
        <f t="array" aca="1" ref="BU203" ca="1">IF(OFFSET(INDIRECT(ADDRESS(ROW(), COLUMN())),0,-1)="",VLOOKUP($G203,$A:$AAE,COLUMN(),FALSE),OFFSET(INDIRECT(ADDRESS(ROW(), COLUMN())),0,-1))</f>
        <v>43.7pcu/万平方米，63：37</v>
      </c>
      <c r="BV203" s="2"/>
      <c r="BW203" s="31" t="str" cm="1">
        <f t="array" aca="1" ref="BW203" ca="1">IF(OFFSET(INDIRECT(ADDRESS(ROW(), COLUMN())),0,-1)="",VLOOKUP($G203,$A:$AAE,COLUMN(),FALSE),OFFSET(INDIRECT(ADDRESS(ROW(), COLUMN())),0,-1))</f>
        <v>地块建筑面积/10000*43.7*0.63</v>
      </c>
      <c r="BX203" s="2"/>
      <c r="BY203" s="31" t="str" cm="1">
        <f t="array" aca="1" ref="BY203" ca="1">IF(OFFSET(INDIRECT(ADDRESS(ROW(), COLUMN())),0,-1)="",VLOOKUP($G203,$A:$AAE,COLUMN(),FALSE),OFFSET(INDIRECT(ADDRESS(ROW(), COLUMN())),0,-1))</f>
        <v>地块建筑面积/10000*43.7*0.37</v>
      </c>
      <c r="BZ203" s="95"/>
      <c r="CA203" s="31" t="str" cm="1">
        <f t="array" aca="1" ref="CA203" ca="1">IF(OFFSET(INDIRECT(ADDRESS(ROW(), COLUMN())),0,-1)="",VLOOKUP($G203,$A:$AAE,COLUMN(),FALSE),OFFSET(INDIRECT(ADDRESS(ROW(), COLUMN())),0,-1))</f>
        <v>地块建筑面积*0.4</v>
      </c>
      <c r="CB203" s="12"/>
      <c r="CC203" s="31" t="str" cm="1">
        <f t="array" aca="1" ref="CC203" ca="1">IF(OFFSET(INDIRECT(ADDRESS(ROW(), COLUMN())),0,-1)="",VLOOKUP($G203,$A:$AAE,COLUMN(),FALSE),OFFSET(INDIRECT(ADDRESS(ROW(), COLUMN())),0,-1))</f>
        <v>地块建筑面积*0.4</v>
      </c>
      <c r="CD203" s="12"/>
      <c r="CE203" s="31" t="str" cm="1">
        <f t="array" aca="1" ref="CE203" ca="1">IF(OFFSET(INDIRECT(ADDRESS(ROW(), COLUMN())),0,-1)="",VLOOKUP($G203,$A:$AAE,COLUMN(),FALSE),OFFSET(INDIRECT(ADDRESS(ROW(), COLUMN())),0,-1))</f>
        <v>地块建筑面积*0.08</v>
      </c>
      <c r="CF203" s="12"/>
      <c r="CG203" s="31" t="str" cm="1">
        <f t="array" aca="1" ref="CG203" ca="1">IF(OFFSET(INDIRECT(ADDRESS(ROW(), COLUMN())),0,-1)="",VLOOKUP($G203,$A:$AAE,COLUMN(),FALSE),OFFSET(INDIRECT(ADDRESS(ROW(), COLUMN())),0,-1))</f>
        <v>地块建筑面积*0.08</v>
      </c>
      <c r="CH203" s="31"/>
      <c r="CI203" s="68" t="str" cm="1">
        <f t="array" aca="1" ref="CI203" ca="1">IF(OFFSET(INDIRECT(ADDRESS(ROW(), COLUMN())),0,-1)="",VLOOKUP($G203,$A:$AAE,COLUMN(),FALSE),OFFSET(INDIRECT(ADDRESS(ROW(), COLUMN())),0,-1))</f>
        <v>城镇建设用地</v>
      </c>
      <c r="CJ203" s="75" t="s">
        <v>1962</v>
      </c>
      <c r="CK203" s="78" t="str">
        <f t="shared" si="153"/>
        <v>唯一标识:A59#其他医疗卫生用地#城规</v>
      </c>
      <c r="CL203" s="78" t="str">
        <f t="shared" si="154"/>
        <v>性质名称:其他医疗卫生用地</v>
      </c>
      <c r="CM203" s="78" t="str">
        <f t="shared" si="155"/>
        <v>地块性质过滤:</v>
      </c>
      <c r="CN203" s="78" t="str">
        <f t="shared" si="156"/>
        <v>地块性质:A59</v>
      </c>
      <c r="CO203" s="78" t="str">
        <f t="shared" si="157"/>
        <v>地类标准:城规</v>
      </c>
      <c r="CP203" s="78" t="str">
        <f t="shared" si="158"/>
        <v>地块性质别称:</v>
      </c>
      <c r="CQ203" s="78" t="str">
        <f t="shared" si="159"/>
        <v>属性继承:A5#医疗卫生用地#城规</v>
      </c>
      <c r="CR203" s="78" t="str">
        <f t="shared" si="160"/>
        <v>父类:A5</v>
      </c>
      <c r="CS203" s="78" t="str">
        <f t="shared" si="161"/>
        <v>级别继承:A5#医疗卫生用地#城规</v>
      </c>
      <c r="CT203" s="78" t="str">
        <f t="shared" si="162"/>
        <v>级别层次:6</v>
      </c>
      <c r="CU203" s="78" t="str">
        <f t="shared" si="163"/>
        <v>级别:5A5</v>
      </c>
      <c r="CV203" s="78" t="str">
        <f t="shared" ca="1" si="164"/>
        <v>地块颜色:255,126,130</v>
      </c>
      <c r="CW203" s="78" t="str">
        <f t="shared" ca="1" si="165"/>
        <v>建筑面积公式:面积*容积率</v>
      </c>
      <c r="CX203" s="78" t="str">
        <f t="shared" ca="1" si="166"/>
        <v>住宅建筑面积公式:地块建筑面积*0</v>
      </c>
      <c r="CY203" s="78" t="str">
        <f t="shared" ca="1" si="167"/>
        <v>商服建筑面积公式:地块建筑面积*0</v>
      </c>
      <c r="CZ203" s="78" t="str">
        <f t="shared" ca="1" si="168"/>
        <v>商服中商业建筑面积公式:地块建筑面积*0</v>
      </c>
      <c r="DA203" s="78" t="str">
        <f t="shared" ca="1" si="169"/>
        <v>商服中办公建筑面积公式:地块建筑面积*0</v>
      </c>
      <c r="DB203" s="78" t="str">
        <f t="shared" ca="1" si="170"/>
        <v>公服建筑面积公式:地块建筑面积*1</v>
      </c>
      <c r="DC203" s="78" t="str">
        <f t="shared" ca="1" si="171"/>
        <v>工业建筑面积公式:地块建筑面积*0</v>
      </c>
      <c r="DD203" s="78" t="str">
        <f t="shared" ca="1" si="172"/>
        <v>市政建筑面积公式:地块建筑面积*0</v>
      </c>
      <c r="DE203" s="78" t="str">
        <f t="shared" ca="1" si="198"/>
        <v>绿地面积指定指标:面积*0</v>
      </c>
      <c r="DF203" s="78" t="str">
        <f t="shared" ca="1" si="199"/>
        <v>绿地面积指定公式:面积*0</v>
      </c>
      <c r="DG203" s="78" t="str">
        <f t="shared" ca="1" si="173"/>
        <v>户数指标:-</v>
      </c>
      <c r="DH203" s="78" t="str">
        <f t="shared" ca="1" si="174"/>
        <v>户数公式:0</v>
      </c>
      <c r="DI203" s="78" t="str">
        <f t="shared" ca="1" si="175"/>
        <v>人数指标:-</v>
      </c>
      <c r="DJ203" s="78" t="str">
        <f t="shared" ca="1" si="176"/>
        <v>人数公式:0</v>
      </c>
      <c r="DK203" s="78" t="str">
        <f t="shared" ca="1" si="177"/>
        <v>就业指标:35平方米/岗位</v>
      </c>
      <c r="DL203" s="78" t="str">
        <f t="shared" ca="1" si="178"/>
        <v>就业公式:公服建筑面积/35</v>
      </c>
      <c r="DM203" s="78" t="str">
        <f t="shared" ca="1" si="179"/>
        <v>机动车指标:1.2个/100平方米</v>
      </c>
      <c r="DN203" s="78" t="str">
        <f t="shared" ca="1" si="180"/>
        <v>机动车公式:地块建筑面积*1.2/100</v>
      </c>
      <c r="DO203" s="78" t="str">
        <f t="shared" ca="1" si="181"/>
        <v>用水量指标:12升/平方米*日</v>
      </c>
      <c r="DP203" s="78" t="str">
        <f t="shared" ca="1" si="182"/>
        <v>用水量公式:地块建筑面积*12/1000</v>
      </c>
      <c r="DQ203" s="78" t="str">
        <f t="shared" ca="1" si="183"/>
        <v>污水折算系数:0.85</v>
      </c>
      <c r="DR203" s="78" t="str">
        <f t="shared" ca="1" si="184"/>
        <v>污水量公式:用水量*0.85</v>
      </c>
      <c r="DS203" s="78" t="str">
        <f t="shared" ca="1" si="185"/>
        <v>用电负荷指标:50瓦/平方米</v>
      </c>
      <c r="DT203" s="78" t="str">
        <f t="shared" ca="1" si="186"/>
        <v>同时率:0.8</v>
      </c>
      <c r="DU203" s="78" t="str">
        <f t="shared" ca="1" si="187"/>
        <v>用电量公式:地块建筑面积*50*0.8/1000</v>
      </c>
      <c r="DV203" s="78" t="str">
        <f t="shared" ca="1" si="188"/>
        <v>固话装机指标:1.0门/100平方米</v>
      </c>
      <c r="DW203" s="78" t="str">
        <f t="shared" ca="1" si="189"/>
        <v>固话量公式:地块建筑面积*1.0/100</v>
      </c>
      <c r="DX203" s="78" t="str">
        <f t="shared" ca="1" si="190"/>
        <v>有线电视指标:0.3门/100平方米</v>
      </c>
      <c r="DY203" s="78" t="str">
        <f t="shared" ca="1" si="191"/>
        <v>电视量公式:地块建筑面积*0.3/100</v>
      </c>
      <c r="DZ203" s="78" t="str">
        <f t="shared" ca="1" si="192"/>
        <v>高峰机动车生成量指标:43.7pcu/万平方米，63：37</v>
      </c>
      <c r="EA203" s="78" t="str">
        <f t="shared" ca="1" si="193"/>
        <v>高峰机动车吸引量公式:地块建筑面积/10000*43.7*0.63</v>
      </c>
      <c r="EB203" s="78" t="str">
        <f t="shared" ca="1" si="194"/>
        <v>高峰机动车发生量公式:地块建筑面积/10000*43.7*0.37</v>
      </c>
      <c r="EC203" s="78" t="str">
        <f t="shared" ca="1" si="200"/>
        <v>地下空间指标:地块建筑面积*0.4</v>
      </c>
      <c r="ED203" s="78" t="str">
        <f t="shared" ca="1" si="195"/>
        <v>地下空间公式:地块建筑面积*0.4</v>
      </c>
      <c r="EE203" s="78" t="str">
        <f t="shared" ca="1" si="201"/>
        <v>人防指标:地块建筑面积*0.08</v>
      </c>
      <c r="EF203" s="78" t="str">
        <f t="shared" ca="1" si="196"/>
        <v>人防公式:地块建筑面积*0.08</v>
      </c>
      <c r="EG203" s="78" t="str">
        <f t="shared" ca="1" si="203"/>
        <v>用地构成:城镇建设用地</v>
      </c>
      <c r="EH203" s="78" t="s">
        <v>1962</v>
      </c>
      <c r="EI203" s="79" t="str">
        <f t="shared" ca="1" si="202"/>
        <v>唯一标识:A59#其他医疗卫生用地#城规;性质名称:其他医疗卫生用地;地块性质过滤:;地块性质:A59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3" t="s">
        <v>1962</v>
      </c>
    </row>
    <row r="204" spans="1:140" ht="16.5" x14ac:dyDescent="0.2">
      <c r="A204" s="49" t="str">
        <f t="shared" si="197"/>
        <v>A6#社会福利用地#城规</v>
      </c>
      <c r="B204" s="49" t="s">
        <v>311</v>
      </c>
      <c r="C204" s="49"/>
      <c r="D204" s="49" t="s">
        <v>871</v>
      </c>
      <c r="E204" s="49" t="s">
        <v>1276</v>
      </c>
      <c r="F204" s="49"/>
      <c r="G204" s="49" t="s">
        <v>65</v>
      </c>
      <c r="H204" s="49" t="s">
        <v>839</v>
      </c>
      <c r="I204" s="49" t="s">
        <v>65</v>
      </c>
      <c r="J204" s="49">
        <v>5</v>
      </c>
      <c r="K204" s="49" t="s">
        <v>1498</v>
      </c>
      <c r="L204" s="127" t="s">
        <v>2339</v>
      </c>
      <c r="M204" s="68" t="str" cm="1">
        <f t="array" aca="1" ref="M204" ca="1">IF(OFFSET(INDIRECT(ADDRESS(ROW(), COLUMN())),0,-1)="",VLOOKUP($G204,$A:$AAE,COLUMN(),FALSE),OFFSET(INDIRECT(ADDRESS(ROW(), COLUMN())),0,-1))</f>
        <v>203,103,127</v>
      </c>
      <c r="N204" s="31"/>
      <c r="O204" s="68" t="str" cm="1">
        <f t="array" aca="1" ref="O204" ca="1">IF(OFFSET(INDIRECT(ADDRESS(ROW(), COLUMN())),0,-1)="",VLOOKUP($G204,$A:$AAE,COLUMN(),FALSE),OFFSET(INDIRECT(ADDRESS(ROW(), COLUMN())),0,-1))</f>
        <v>面积*容积率</v>
      </c>
      <c r="P204" s="31"/>
      <c r="Q204" s="31" t="str" cm="1">
        <f t="array" aca="1" ref="Q204" ca="1">IF(OFFSET(INDIRECT(ADDRESS(ROW(), COLUMN())),0,-1)="",VLOOKUP($G204,$A:$AAE,COLUMN(),FALSE),OFFSET(INDIRECT(ADDRESS(ROW(), COLUMN())),0,-1))</f>
        <v>地块建筑面积*0</v>
      </c>
      <c r="R204" s="31"/>
      <c r="S204" s="31" t="str" cm="1">
        <f t="array" aca="1" ref="S204" ca="1">IF(OFFSET(INDIRECT(ADDRESS(ROW(), COLUMN())),0,-1)="",VLOOKUP($G204,$A:$AAE,COLUMN(),FALSE),OFFSET(INDIRECT(ADDRESS(ROW(), COLUMN())),0,-1))</f>
        <v>地块建筑面积*0</v>
      </c>
      <c r="T204" s="31"/>
      <c r="U204" s="31" t="str" cm="1">
        <f t="array" aca="1" ref="U204" ca="1">IF(OFFSET(INDIRECT(ADDRESS(ROW(), COLUMN())),0,-1)="",VLOOKUP($G204,$A:$AAE,COLUMN(),FALSE),OFFSET(INDIRECT(ADDRESS(ROW(), COLUMN())),0,-1))</f>
        <v>地块建筑面积*0</v>
      </c>
      <c r="V204" s="31"/>
      <c r="W204" s="68" t="str" cm="1">
        <f t="array" aca="1" ref="W204" ca="1">IF(OFFSET(INDIRECT(ADDRESS(ROW(), COLUMN())),0,-1)="",VLOOKUP($G204,$A:$AAE,COLUMN(),FALSE),OFFSET(INDIRECT(ADDRESS(ROW(), COLUMN())),0,-1))</f>
        <v>地块建筑面积*0</v>
      </c>
      <c r="X204" s="31"/>
      <c r="Y204" s="31" t="str" cm="1">
        <f t="array" aca="1" ref="Y204" ca="1">IF(OFFSET(INDIRECT(ADDRESS(ROW(), COLUMN())),0,-1)="",VLOOKUP($G204,$A:$AAE,COLUMN(),FALSE),OFFSET(INDIRECT(ADDRESS(ROW(), COLUMN())),0,-1))</f>
        <v>地块建筑面积*1</v>
      </c>
      <c r="Z204" s="31"/>
      <c r="AA204" s="31" t="str" cm="1">
        <f t="array" aca="1" ref="AA204" ca="1">IF(OFFSET(INDIRECT(ADDRESS(ROW(), COLUMN())),0,-1)="",VLOOKUP($G204,$A:$AAE,COLUMN(),FALSE),OFFSET(INDIRECT(ADDRESS(ROW(), COLUMN())),0,-1))</f>
        <v>地块建筑面积*0</v>
      </c>
      <c r="AB204" s="31"/>
      <c r="AC204" s="31" t="str" cm="1">
        <f t="array" aca="1" ref="AC204" ca="1">IF(OFFSET(INDIRECT(ADDRESS(ROW(), COLUMN())),0,-1)="",VLOOKUP($G204,$A:$AAE,COLUMN(),FALSE),OFFSET(INDIRECT(ADDRESS(ROW(), COLUMN())),0,-1))</f>
        <v>地块建筑面积*0</v>
      </c>
      <c r="AD204" s="31"/>
      <c r="AE204" s="31" t="str" cm="1">
        <f t="array" aca="1" ref="AE204" ca="1">IF(OFFSET(INDIRECT(ADDRESS(ROW(), COLUMN())),0,-1)="",VLOOKUP($G204,$A:$AAE,COLUMN(),FALSE),OFFSET(INDIRECT(ADDRESS(ROW(), COLUMN())),0,-1))</f>
        <v>面积*0</v>
      </c>
      <c r="AF204" s="31"/>
      <c r="AG204" s="31" t="str" cm="1">
        <f t="array" aca="1" ref="AG204" ca="1">IF(OFFSET(INDIRECT(ADDRESS(ROW(), COLUMN())),0,-1)="",VLOOKUP($G204,$A:$AAE,COLUMN(),FALSE),OFFSET(INDIRECT(ADDRESS(ROW(), COLUMN())),0,-1))</f>
        <v>面积*0</v>
      </c>
      <c r="AH204" s="31"/>
      <c r="AI204" s="31" t="str" cm="1">
        <f t="array" aca="1" ref="AI204" ca="1">IF(OFFSET(INDIRECT(ADDRESS(ROW(), COLUMN())),0,-1)="",VLOOKUP($G204,$A:$AAE,COLUMN(),FALSE),OFFSET(INDIRECT(ADDRESS(ROW(), COLUMN())),0,-1))</f>
        <v>-</v>
      </c>
      <c r="AJ204" s="31"/>
      <c r="AK204" s="31" cm="1">
        <f t="array" aca="1" ref="AK204" ca="1">IF(OFFSET(INDIRECT(ADDRESS(ROW(), COLUMN())),0,-1)="",VLOOKUP($G204,$A:$AAE,COLUMN(),FALSE),OFFSET(INDIRECT(ADDRESS(ROW(), COLUMN())),0,-1))</f>
        <v>0</v>
      </c>
      <c r="AL204" s="31"/>
      <c r="AM204" s="31" t="str" cm="1">
        <f t="array" aca="1" ref="AM204" ca="1">IF(OFFSET(INDIRECT(ADDRESS(ROW(), COLUMN())),0,-1)="",VLOOKUP($G204,$A:$AAE,COLUMN(),FALSE),OFFSET(INDIRECT(ADDRESS(ROW(), COLUMN())),0,-1))</f>
        <v>-</v>
      </c>
      <c r="AN204" s="31"/>
      <c r="AO204" s="31" cm="1">
        <f t="array" aca="1" ref="AO204" ca="1">IF(OFFSET(INDIRECT(ADDRESS(ROW(), COLUMN())),0,-1)="",VLOOKUP($G204,$A:$AAE,COLUMN(),FALSE),OFFSET(INDIRECT(ADDRESS(ROW(), COLUMN())),0,-1))</f>
        <v>0</v>
      </c>
      <c r="AP204" s="31"/>
      <c r="AQ204" s="31" t="str" cm="1">
        <f t="array" aca="1" ref="AQ204" ca="1">IF(OFFSET(INDIRECT(ADDRESS(ROW(), COLUMN())),0,-1)="",VLOOKUP($G204,$A:$AAE,COLUMN(),FALSE),OFFSET(INDIRECT(ADDRESS(ROW(), COLUMN())),0,-1))</f>
        <v>35平方米/岗位</v>
      </c>
      <c r="AR204" s="31"/>
      <c r="AS204" s="31" t="str" cm="1">
        <f t="array" aca="1" ref="AS204" ca="1">IF(OFFSET(INDIRECT(ADDRESS(ROW(), COLUMN())),0,-1)="",VLOOKUP($G204,$A:$AAE,COLUMN(),FALSE),OFFSET(INDIRECT(ADDRESS(ROW(), COLUMN())),0,-1))</f>
        <v>公服建筑面积/35</v>
      </c>
      <c r="AT204" s="31"/>
      <c r="AU204" s="31" t="str" cm="1">
        <f t="array" aca="1" ref="AU204" ca="1">IF(OFFSET(INDIRECT(ADDRESS(ROW(), COLUMN())),0,-1)="",VLOOKUP($G204,$A:$AAE,COLUMN(),FALSE),OFFSET(INDIRECT(ADDRESS(ROW(), COLUMN())),0,-1))</f>
        <v>1.2个/100平方米</v>
      </c>
      <c r="AV204" s="12"/>
      <c r="AW204" s="31" t="str" cm="1">
        <f t="array" aca="1" ref="AW204" ca="1">IF(OFFSET(INDIRECT(ADDRESS(ROW(), COLUMN())),0,-1)="",VLOOKUP($G204,$A:$AAE,COLUMN(),FALSE),OFFSET(INDIRECT(ADDRESS(ROW(), COLUMN())),0,-1))</f>
        <v>地块建筑面积*1.2/100</v>
      </c>
      <c r="AX204" s="2" t="s">
        <v>1613</v>
      </c>
      <c r="AY204" s="31" t="str" cm="1">
        <f t="array" aca="1" ref="AY204" ca="1">IF(OFFSET(INDIRECT(ADDRESS(ROW(), COLUMN())),0,-1)="",VLOOKUP($G204,$A:$AAE,COLUMN(),FALSE),OFFSET(INDIRECT(ADDRESS(ROW(), COLUMN())),0,-1))</f>
        <v>65立方米/公顷*日</v>
      </c>
      <c r="AZ204" s="2" t="s">
        <v>1629</v>
      </c>
      <c r="BA204" s="31" t="str" cm="1">
        <f t="array" aca="1" ref="BA204" ca="1">IF(OFFSET(INDIRECT(ADDRESS(ROW(), COLUMN())),0,-1)="",VLOOKUP($G204,$A:$AAE,COLUMN(),FALSE),OFFSET(INDIRECT(ADDRESS(ROW(), COLUMN())),0,-1))</f>
        <v>用地面积*65</v>
      </c>
      <c r="BB204" s="112"/>
      <c r="BC204" s="31" cm="1">
        <f t="array" aca="1" ref="BC204" ca="1">IF(OFFSET(INDIRECT(ADDRESS(ROW(), COLUMN())),0,-1)="",VLOOKUP($G204,$A:$AAE,COLUMN(),FALSE),OFFSET(INDIRECT(ADDRESS(ROW(), COLUMN())),0,-1))</f>
        <v>0.85</v>
      </c>
      <c r="BD204" s="112"/>
      <c r="BE204" s="31" t="str" cm="1">
        <f t="array" aca="1" ref="BE204" ca="1">IF(OFFSET(INDIRECT(ADDRESS(ROW(), COLUMN())),0,-1)="",VLOOKUP($G204,$A:$AAE,COLUMN(),FALSE),OFFSET(INDIRECT(ADDRESS(ROW(), COLUMN())),0,-1))</f>
        <v>用水量*0.85</v>
      </c>
      <c r="BF204" s="2" t="s">
        <v>1657</v>
      </c>
      <c r="BG204" s="31" t="str" cm="1">
        <f t="array" aca="1" ref="BG204" ca="1">IF(OFFSET(INDIRECT(ADDRESS(ROW(), COLUMN())),0,-1)="",VLOOKUP($G204,$A:$AAE,COLUMN(),FALSE),OFFSET(INDIRECT(ADDRESS(ROW(), COLUMN())),0,-1))</f>
        <v>40瓦/平方米</v>
      </c>
      <c r="BH204" s="2">
        <v>0.8</v>
      </c>
      <c r="BI204" s="31" cm="1">
        <f t="array" aca="1" ref="BI204" ca="1">IF(OFFSET(INDIRECT(ADDRESS(ROW(), COLUMN())),0,-1)="",VLOOKUP($G204,$A:$AAE,COLUMN(),FALSE),OFFSET(INDIRECT(ADDRESS(ROW(), COLUMN())),0,-1))</f>
        <v>0.8</v>
      </c>
      <c r="BJ204" s="2" t="s">
        <v>1679</v>
      </c>
      <c r="BK204" s="31" t="str" cm="1">
        <f t="array" aca="1" ref="BK204" ca="1">IF(OFFSET(INDIRECT(ADDRESS(ROW(), COLUMN())),0,-1)="",VLOOKUP($G204,$A:$AAE,COLUMN(),FALSE),OFFSET(INDIRECT(ADDRESS(ROW(), COLUMN())),0,-1))</f>
        <v>地块建筑面积*40*0.8/1000</v>
      </c>
      <c r="BL204" s="112"/>
      <c r="BM204" s="31" t="str" cm="1">
        <f t="array" aca="1" ref="BM204" ca="1">IF(OFFSET(INDIRECT(ADDRESS(ROW(), COLUMN())),0,-1)="",VLOOKUP($G204,$A:$AAE,COLUMN(),FALSE),OFFSET(INDIRECT(ADDRESS(ROW(), COLUMN())),0,-1))</f>
        <v>1.0门/100平方米</v>
      </c>
      <c r="BN204" s="112"/>
      <c r="BO204" s="31" t="str" cm="1">
        <f t="array" aca="1" ref="BO204" ca="1">IF(OFFSET(INDIRECT(ADDRESS(ROW(), COLUMN())),0,-1)="",VLOOKUP($G204,$A:$AAE,COLUMN(),FALSE),OFFSET(INDIRECT(ADDRESS(ROW(), COLUMN())),0,-1))</f>
        <v>地块建筑面积*1.0/100</v>
      </c>
      <c r="BP204" s="112"/>
      <c r="BQ204" s="31" t="str" cm="1">
        <f t="array" aca="1" ref="BQ204" ca="1">IF(OFFSET(INDIRECT(ADDRESS(ROW(), COLUMN())),0,-1)="",VLOOKUP($G204,$A:$AAE,COLUMN(),FALSE),OFFSET(INDIRECT(ADDRESS(ROW(), COLUMN())),0,-1))</f>
        <v>0.3门/100平方米</v>
      </c>
      <c r="BR204" s="2"/>
      <c r="BS204" s="31" t="str" cm="1">
        <f t="array" aca="1" ref="BS204" ca="1">IF(OFFSET(INDIRECT(ADDRESS(ROW(), COLUMN())),0,-1)="",VLOOKUP($G204,$A:$AAE,COLUMN(),FALSE),OFFSET(INDIRECT(ADDRESS(ROW(), COLUMN())),0,-1))</f>
        <v>地块建筑面积*0.3/100</v>
      </c>
      <c r="BT204" s="2" t="s">
        <v>1724</v>
      </c>
      <c r="BU204" s="31" t="str" cm="1">
        <f t="array" aca="1" ref="BU204" ca="1">IF(OFFSET(INDIRECT(ADDRESS(ROW(), COLUMN())),0,-1)="",VLOOKUP($G204,$A:$AAE,COLUMN(),FALSE),OFFSET(INDIRECT(ADDRESS(ROW(), COLUMN())),0,-1))</f>
        <v>43.7pcu/万平方米，63：37</v>
      </c>
      <c r="BV204" s="2" t="s">
        <v>1741</v>
      </c>
      <c r="BW204" s="31" t="str" cm="1">
        <f t="array" aca="1" ref="BW204" ca="1">IF(OFFSET(INDIRECT(ADDRESS(ROW(), COLUMN())),0,-1)="",VLOOKUP($G204,$A:$AAE,COLUMN(),FALSE),OFFSET(INDIRECT(ADDRESS(ROW(), COLUMN())),0,-1))</f>
        <v>地块建筑面积/10000*43.7*0.63</v>
      </c>
      <c r="BX204" s="2" t="s">
        <v>1758</v>
      </c>
      <c r="BY204" s="31" t="str" cm="1">
        <f t="array" aca="1" ref="BY204" ca="1">IF(OFFSET(INDIRECT(ADDRESS(ROW(), COLUMN())),0,-1)="",VLOOKUP($G204,$A:$AAE,COLUMN(),FALSE),OFFSET(INDIRECT(ADDRESS(ROW(), COLUMN())),0,-1))</f>
        <v>地块建筑面积/10000*43.7*0.37</v>
      </c>
      <c r="BZ204" s="95"/>
      <c r="CA204" s="31" t="str" cm="1">
        <f t="array" aca="1" ref="CA204" ca="1">IF(OFFSET(INDIRECT(ADDRESS(ROW(), COLUMN())),0,-1)="",VLOOKUP($G204,$A:$AAE,COLUMN(),FALSE),OFFSET(INDIRECT(ADDRESS(ROW(), COLUMN())),0,-1))</f>
        <v>地块建筑面积*0.4</v>
      </c>
      <c r="CB204" s="12"/>
      <c r="CC204" s="31" t="str" cm="1">
        <f t="array" aca="1" ref="CC204" ca="1">IF(OFFSET(INDIRECT(ADDRESS(ROW(), COLUMN())),0,-1)="",VLOOKUP($G204,$A:$AAE,COLUMN(),FALSE),OFFSET(INDIRECT(ADDRESS(ROW(), COLUMN())),0,-1))</f>
        <v>地块建筑面积*0.4</v>
      </c>
      <c r="CD204" s="12"/>
      <c r="CE204" s="31" t="str" cm="1">
        <f t="array" aca="1" ref="CE204" ca="1">IF(OFFSET(INDIRECT(ADDRESS(ROW(), COLUMN())),0,-1)="",VLOOKUP($G204,$A:$AAE,COLUMN(),FALSE),OFFSET(INDIRECT(ADDRESS(ROW(), COLUMN())),0,-1))</f>
        <v>地块建筑面积*0.08</v>
      </c>
      <c r="CF204" s="12"/>
      <c r="CG204" s="31" t="str" cm="1">
        <f t="array" aca="1" ref="CG204" ca="1">IF(OFFSET(INDIRECT(ADDRESS(ROW(), COLUMN())),0,-1)="",VLOOKUP($G204,$A:$AAE,COLUMN(),FALSE),OFFSET(INDIRECT(ADDRESS(ROW(), COLUMN())),0,-1))</f>
        <v>地块建筑面积*0.08</v>
      </c>
      <c r="CH204" s="31"/>
      <c r="CI204" s="68" t="str" cm="1">
        <f t="array" aca="1" ref="CI204" ca="1">IF(OFFSET(INDIRECT(ADDRESS(ROW(), COLUMN())),0,-1)="",VLOOKUP($G204,$A:$AAE,COLUMN(),FALSE),OFFSET(INDIRECT(ADDRESS(ROW(), COLUMN())),0,-1))</f>
        <v>城镇建设用地</v>
      </c>
      <c r="CJ204" s="75" t="s">
        <v>1962</v>
      </c>
      <c r="CK204" s="78" t="str">
        <f t="shared" si="153"/>
        <v>唯一标识:A6#社会福利用地#城规</v>
      </c>
      <c r="CL204" s="78" t="str">
        <f t="shared" si="154"/>
        <v>性质名称:社会福利用地</v>
      </c>
      <c r="CM204" s="78" t="str">
        <f t="shared" si="155"/>
        <v>地块性质过滤:</v>
      </c>
      <c r="CN204" s="78" t="str">
        <f t="shared" si="156"/>
        <v>地块性质:A6</v>
      </c>
      <c r="CO204" s="78" t="str">
        <f t="shared" si="157"/>
        <v>地类标准:城规</v>
      </c>
      <c r="CP204" s="78" t="str">
        <f t="shared" si="158"/>
        <v>地块性质别称:</v>
      </c>
      <c r="CQ204" s="78" t="str">
        <f t="shared" si="159"/>
        <v>属性继承:A#公共管理与公共服务设施用地#城规</v>
      </c>
      <c r="CR204" s="78" t="str">
        <f t="shared" si="160"/>
        <v>父类:A</v>
      </c>
      <c r="CS204" s="78" t="str">
        <f t="shared" si="161"/>
        <v>级别继承:A#公共管理与公共服务设施用地#城规</v>
      </c>
      <c r="CT204" s="78" t="str">
        <f t="shared" si="162"/>
        <v>级别层次:5</v>
      </c>
      <c r="CU204" s="78" t="str">
        <f t="shared" si="163"/>
        <v>级别:4A</v>
      </c>
      <c r="CV204" s="78" t="str">
        <f t="shared" ca="1" si="164"/>
        <v>地块颜色:203,103,127</v>
      </c>
      <c r="CW204" s="78" t="str">
        <f t="shared" ca="1" si="165"/>
        <v>建筑面积公式:面积*容积率</v>
      </c>
      <c r="CX204" s="78" t="str">
        <f t="shared" ca="1" si="166"/>
        <v>住宅建筑面积公式:地块建筑面积*0</v>
      </c>
      <c r="CY204" s="78" t="str">
        <f t="shared" ca="1" si="167"/>
        <v>商服建筑面积公式:地块建筑面积*0</v>
      </c>
      <c r="CZ204" s="78" t="str">
        <f t="shared" ca="1" si="168"/>
        <v>商服中商业建筑面积公式:地块建筑面积*0</v>
      </c>
      <c r="DA204" s="78" t="str">
        <f t="shared" ca="1" si="169"/>
        <v>商服中办公建筑面积公式:地块建筑面积*0</v>
      </c>
      <c r="DB204" s="78" t="str">
        <f t="shared" ca="1" si="170"/>
        <v>公服建筑面积公式:地块建筑面积*1</v>
      </c>
      <c r="DC204" s="78" t="str">
        <f t="shared" ca="1" si="171"/>
        <v>工业建筑面积公式:地块建筑面积*0</v>
      </c>
      <c r="DD204" s="78" t="str">
        <f t="shared" ca="1" si="172"/>
        <v>市政建筑面积公式:地块建筑面积*0</v>
      </c>
      <c r="DE204" s="78" t="str">
        <f t="shared" ca="1" si="198"/>
        <v>绿地面积指定指标:面积*0</v>
      </c>
      <c r="DF204" s="78" t="str">
        <f t="shared" ca="1" si="199"/>
        <v>绿地面积指定公式:面积*0</v>
      </c>
      <c r="DG204" s="78" t="str">
        <f t="shared" ca="1" si="173"/>
        <v>户数指标:-</v>
      </c>
      <c r="DH204" s="78" t="str">
        <f t="shared" ca="1" si="174"/>
        <v>户数公式:0</v>
      </c>
      <c r="DI204" s="78" t="str">
        <f t="shared" ca="1" si="175"/>
        <v>人数指标:-</v>
      </c>
      <c r="DJ204" s="78" t="str">
        <f t="shared" ca="1" si="176"/>
        <v>人数公式:0</v>
      </c>
      <c r="DK204" s="78" t="str">
        <f t="shared" ca="1" si="177"/>
        <v>就业指标:35平方米/岗位</v>
      </c>
      <c r="DL204" s="78" t="str">
        <f t="shared" ca="1" si="178"/>
        <v>就业公式:公服建筑面积/35</v>
      </c>
      <c r="DM204" s="78" t="str">
        <f t="shared" ca="1" si="179"/>
        <v>机动车指标:1.2个/100平方米</v>
      </c>
      <c r="DN204" s="78" t="str">
        <f t="shared" ca="1" si="180"/>
        <v>机动车公式:地块建筑面积*1.2/100</v>
      </c>
      <c r="DO204" s="78" t="str">
        <f t="shared" ca="1" si="181"/>
        <v>用水量指标:65立方米/公顷*日</v>
      </c>
      <c r="DP204" s="78" t="str">
        <f t="shared" ca="1" si="182"/>
        <v>用水量公式:用地面积*65</v>
      </c>
      <c r="DQ204" s="78" t="str">
        <f t="shared" ca="1" si="183"/>
        <v>污水折算系数:0.85</v>
      </c>
      <c r="DR204" s="78" t="str">
        <f t="shared" ca="1" si="184"/>
        <v>污水量公式:用水量*0.85</v>
      </c>
      <c r="DS204" s="78" t="str">
        <f t="shared" ca="1" si="185"/>
        <v>用电负荷指标:40瓦/平方米</v>
      </c>
      <c r="DT204" s="78" t="str">
        <f t="shared" ca="1" si="186"/>
        <v>同时率:0.8</v>
      </c>
      <c r="DU204" s="78" t="str">
        <f t="shared" ca="1" si="187"/>
        <v>用电量公式:地块建筑面积*40*0.8/1000</v>
      </c>
      <c r="DV204" s="78" t="str">
        <f t="shared" ca="1" si="188"/>
        <v>固话装机指标:1.0门/100平方米</v>
      </c>
      <c r="DW204" s="78" t="str">
        <f t="shared" ca="1" si="189"/>
        <v>固话量公式:地块建筑面积*1.0/100</v>
      </c>
      <c r="DX204" s="78" t="str">
        <f t="shared" ca="1" si="190"/>
        <v>有线电视指标:0.3门/100平方米</v>
      </c>
      <c r="DY204" s="78" t="str">
        <f t="shared" ca="1" si="191"/>
        <v>电视量公式:地块建筑面积*0.3/100</v>
      </c>
      <c r="DZ204" s="78" t="str">
        <f t="shared" ca="1" si="192"/>
        <v>高峰机动车生成量指标:43.7pcu/万平方米，63：37</v>
      </c>
      <c r="EA204" s="78" t="str">
        <f t="shared" ca="1" si="193"/>
        <v>高峰机动车吸引量公式:地块建筑面积/10000*43.7*0.63</v>
      </c>
      <c r="EB204" s="78" t="str">
        <f t="shared" ca="1" si="194"/>
        <v>高峰机动车发生量公式:地块建筑面积/10000*43.7*0.37</v>
      </c>
      <c r="EC204" s="78" t="str">
        <f t="shared" ca="1" si="200"/>
        <v>地下空间指标:地块建筑面积*0.4</v>
      </c>
      <c r="ED204" s="78" t="str">
        <f t="shared" ca="1" si="195"/>
        <v>地下空间公式:地块建筑面积*0.4</v>
      </c>
      <c r="EE204" s="78" t="str">
        <f t="shared" ca="1" si="201"/>
        <v>人防指标:地块建筑面积*0.08</v>
      </c>
      <c r="EF204" s="78" t="str">
        <f t="shared" ca="1" si="196"/>
        <v>人防公式:地块建筑面积*0.08</v>
      </c>
      <c r="EG204" s="78" t="str">
        <f t="shared" ca="1" si="203"/>
        <v>用地构成:城镇建设用地</v>
      </c>
      <c r="EH204" s="78" t="s">
        <v>1962</v>
      </c>
      <c r="EI204" s="79" t="str">
        <f t="shared" ca="1" si="202"/>
        <v>唯一标识:A6#社会福利用地#城规;性质名称:社会福利用地;地块性质过滤:;地块性质:A6;地类标准:城规;地块性质别称:;属性继承:A#公共管理与公共服务设施用地#城规;父类:A;级别继承:A#公共管理与公共服务设施用地#城规;级别层次:5;级别:4A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4" t="s">
        <v>1962</v>
      </c>
    </row>
    <row r="205" spans="1:140" ht="16.5" x14ac:dyDescent="0.2">
      <c r="A205" s="49" t="str">
        <f t="shared" si="197"/>
        <v>A61#老年人社会福利用地#城规</v>
      </c>
      <c r="B205" s="49" t="s">
        <v>312</v>
      </c>
      <c r="C205" s="49"/>
      <c r="D205" s="49" t="s">
        <v>872</v>
      </c>
      <c r="E205" s="49" t="s">
        <v>1276</v>
      </c>
      <c r="F205" s="49"/>
      <c r="G205" s="49" t="s">
        <v>79</v>
      </c>
      <c r="H205" s="49" t="s">
        <v>871</v>
      </c>
      <c r="I205" s="49" t="s">
        <v>79</v>
      </c>
      <c r="J205" s="49">
        <v>6</v>
      </c>
      <c r="K205" s="49" t="s">
        <v>1505</v>
      </c>
      <c r="L205" s="49"/>
      <c r="M205" s="68" t="str" cm="1">
        <f t="array" aca="1" ref="M205" ca="1">IF(OFFSET(INDIRECT(ADDRESS(ROW(), COLUMN())),0,-1)="",VLOOKUP($G205,$A:$AAE,COLUMN(),FALSE),OFFSET(INDIRECT(ADDRESS(ROW(), COLUMN())),0,-1))</f>
        <v>203,103,127</v>
      </c>
      <c r="N205" s="31"/>
      <c r="O205" s="68" t="str" cm="1">
        <f t="array" aca="1" ref="O205" ca="1">IF(OFFSET(INDIRECT(ADDRESS(ROW(), COLUMN())),0,-1)="",VLOOKUP($G205,$A:$AAE,COLUMN(),FALSE),OFFSET(INDIRECT(ADDRESS(ROW(), COLUMN())),0,-1))</f>
        <v>面积*容积率</v>
      </c>
      <c r="P205" s="31"/>
      <c r="Q205" s="31" t="str" cm="1">
        <f t="array" aca="1" ref="Q205" ca="1">IF(OFFSET(INDIRECT(ADDRESS(ROW(), COLUMN())),0,-1)="",VLOOKUP($G205,$A:$AAE,COLUMN(),FALSE),OFFSET(INDIRECT(ADDRESS(ROW(), COLUMN())),0,-1))</f>
        <v>地块建筑面积*0</v>
      </c>
      <c r="R205" s="31"/>
      <c r="S205" s="31" t="str" cm="1">
        <f t="array" aca="1" ref="S205" ca="1">IF(OFFSET(INDIRECT(ADDRESS(ROW(), COLUMN())),0,-1)="",VLOOKUP($G205,$A:$AAE,COLUMN(),FALSE),OFFSET(INDIRECT(ADDRESS(ROW(), COLUMN())),0,-1))</f>
        <v>地块建筑面积*0</v>
      </c>
      <c r="T205" s="31"/>
      <c r="U205" s="31" t="str" cm="1">
        <f t="array" aca="1" ref="U205" ca="1">IF(OFFSET(INDIRECT(ADDRESS(ROW(), COLUMN())),0,-1)="",VLOOKUP($G205,$A:$AAE,COLUMN(),FALSE),OFFSET(INDIRECT(ADDRESS(ROW(), COLUMN())),0,-1))</f>
        <v>地块建筑面积*0</v>
      </c>
      <c r="V205" s="31"/>
      <c r="W205" s="68" t="str" cm="1">
        <f t="array" aca="1" ref="W205" ca="1">IF(OFFSET(INDIRECT(ADDRESS(ROW(), COLUMN())),0,-1)="",VLOOKUP($G205,$A:$AAE,COLUMN(),FALSE),OFFSET(INDIRECT(ADDRESS(ROW(), COLUMN())),0,-1))</f>
        <v>地块建筑面积*0</v>
      </c>
      <c r="X205" s="31"/>
      <c r="Y205" s="31" t="str" cm="1">
        <f t="array" aca="1" ref="Y205" ca="1">IF(OFFSET(INDIRECT(ADDRESS(ROW(), COLUMN())),0,-1)="",VLOOKUP($G205,$A:$AAE,COLUMN(),FALSE),OFFSET(INDIRECT(ADDRESS(ROW(), COLUMN())),0,-1))</f>
        <v>地块建筑面积*1</v>
      </c>
      <c r="Z205" s="31"/>
      <c r="AA205" s="31" t="str" cm="1">
        <f t="array" aca="1" ref="AA205" ca="1">IF(OFFSET(INDIRECT(ADDRESS(ROW(), COLUMN())),0,-1)="",VLOOKUP($G205,$A:$AAE,COLUMN(),FALSE),OFFSET(INDIRECT(ADDRESS(ROW(), COLUMN())),0,-1))</f>
        <v>地块建筑面积*0</v>
      </c>
      <c r="AB205" s="31"/>
      <c r="AC205" s="31" t="str" cm="1">
        <f t="array" aca="1" ref="AC205" ca="1">IF(OFFSET(INDIRECT(ADDRESS(ROW(), COLUMN())),0,-1)="",VLOOKUP($G205,$A:$AAE,COLUMN(),FALSE),OFFSET(INDIRECT(ADDRESS(ROW(), COLUMN())),0,-1))</f>
        <v>地块建筑面积*0</v>
      </c>
      <c r="AD205" s="31"/>
      <c r="AE205" s="31" t="str" cm="1">
        <f t="array" aca="1" ref="AE205" ca="1">IF(OFFSET(INDIRECT(ADDRESS(ROW(), COLUMN())),0,-1)="",VLOOKUP($G205,$A:$AAE,COLUMN(),FALSE),OFFSET(INDIRECT(ADDRESS(ROW(), COLUMN())),0,-1))</f>
        <v>面积*0</v>
      </c>
      <c r="AF205" s="31"/>
      <c r="AG205" s="31" t="str" cm="1">
        <f t="array" aca="1" ref="AG205" ca="1">IF(OFFSET(INDIRECT(ADDRESS(ROW(), COLUMN())),0,-1)="",VLOOKUP($G205,$A:$AAE,COLUMN(),FALSE),OFFSET(INDIRECT(ADDRESS(ROW(), COLUMN())),0,-1))</f>
        <v>面积*0</v>
      </c>
      <c r="AH205" s="31"/>
      <c r="AI205" s="31" t="str" cm="1">
        <f t="array" aca="1" ref="AI205" ca="1">IF(OFFSET(INDIRECT(ADDRESS(ROW(), COLUMN())),0,-1)="",VLOOKUP($G205,$A:$AAE,COLUMN(),FALSE),OFFSET(INDIRECT(ADDRESS(ROW(), COLUMN())),0,-1))</f>
        <v>-</v>
      </c>
      <c r="AJ205" s="31"/>
      <c r="AK205" s="31" cm="1">
        <f t="array" aca="1" ref="AK205" ca="1">IF(OFFSET(INDIRECT(ADDRESS(ROW(), COLUMN())),0,-1)="",VLOOKUP($G205,$A:$AAE,COLUMN(),FALSE),OFFSET(INDIRECT(ADDRESS(ROW(), COLUMN())),0,-1))</f>
        <v>0</v>
      </c>
      <c r="AL205" s="31"/>
      <c r="AM205" s="31" t="str" cm="1">
        <f t="array" aca="1" ref="AM205" ca="1">IF(OFFSET(INDIRECT(ADDRESS(ROW(), COLUMN())),0,-1)="",VLOOKUP($G205,$A:$AAE,COLUMN(),FALSE),OFFSET(INDIRECT(ADDRESS(ROW(), COLUMN())),0,-1))</f>
        <v>-</v>
      </c>
      <c r="AN205" s="31"/>
      <c r="AO205" s="31" cm="1">
        <f t="array" aca="1" ref="AO205" ca="1">IF(OFFSET(INDIRECT(ADDRESS(ROW(), COLUMN())),0,-1)="",VLOOKUP($G205,$A:$AAE,COLUMN(),FALSE),OFFSET(INDIRECT(ADDRESS(ROW(), COLUMN())),0,-1))</f>
        <v>0</v>
      </c>
      <c r="AP205" s="31"/>
      <c r="AQ205" s="31" t="str" cm="1">
        <f t="array" aca="1" ref="AQ205" ca="1">IF(OFFSET(INDIRECT(ADDRESS(ROW(), COLUMN())),0,-1)="",VLOOKUP($G205,$A:$AAE,COLUMN(),FALSE),OFFSET(INDIRECT(ADDRESS(ROW(), COLUMN())),0,-1))</f>
        <v>35平方米/岗位</v>
      </c>
      <c r="AR205" s="31"/>
      <c r="AS205" s="31" t="str" cm="1">
        <f t="array" aca="1" ref="AS205" ca="1">IF(OFFSET(INDIRECT(ADDRESS(ROW(), COLUMN())),0,-1)="",VLOOKUP($G205,$A:$AAE,COLUMN(),FALSE),OFFSET(INDIRECT(ADDRESS(ROW(), COLUMN())),0,-1))</f>
        <v>公服建筑面积/35</v>
      </c>
      <c r="AT205" s="31"/>
      <c r="AU205" s="31" t="str" cm="1">
        <f t="array" aca="1" ref="AU205" ca="1">IF(OFFSET(INDIRECT(ADDRESS(ROW(), COLUMN())),0,-1)="",VLOOKUP($G205,$A:$AAE,COLUMN(),FALSE),OFFSET(INDIRECT(ADDRESS(ROW(), COLUMN())),0,-1))</f>
        <v>1.2个/100平方米</v>
      </c>
      <c r="AV205" s="12"/>
      <c r="AW205" s="31" t="str" cm="1">
        <f t="array" aca="1" ref="AW205" ca="1">IF(OFFSET(INDIRECT(ADDRESS(ROW(), COLUMN())),0,-1)="",VLOOKUP($G205,$A:$AAE,COLUMN(),FALSE),OFFSET(INDIRECT(ADDRESS(ROW(), COLUMN())),0,-1))</f>
        <v>地块建筑面积*1.2/100</v>
      </c>
      <c r="AX205" s="2"/>
      <c r="AY205" s="31" t="str" cm="1">
        <f t="array" aca="1" ref="AY205" ca="1">IF(OFFSET(INDIRECT(ADDRESS(ROW(), COLUMN())),0,-1)="",VLOOKUP($G205,$A:$AAE,COLUMN(),FALSE),OFFSET(INDIRECT(ADDRESS(ROW(), COLUMN())),0,-1))</f>
        <v>65立方米/公顷*日</v>
      </c>
      <c r="AZ205" s="2"/>
      <c r="BA205" s="31" t="str" cm="1">
        <f t="array" aca="1" ref="BA205" ca="1">IF(OFFSET(INDIRECT(ADDRESS(ROW(), COLUMN())),0,-1)="",VLOOKUP($G205,$A:$AAE,COLUMN(),FALSE),OFFSET(INDIRECT(ADDRESS(ROW(), COLUMN())),0,-1))</f>
        <v>用地面积*65</v>
      </c>
      <c r="BB205" s="112"/>
      <c r="BC205" s="31" cm="1">
        <f t="array" aca="1" ref="BC205" ca="1">IF(OFFSET(INDIRECT(ADDRESS(ROW(), COLUMN())),0,-1)="",VLOOKUP($G205,$A:$AAE,COLUMN(),FALSE),OFFSET(INDIRECT(ADDRESS(ROW(), COLUMN())),0,-1))</f>
        <v>0.85</v>
      </c>
      <c r="BD205" s="112"/>
      <c r="BE205" s="31" t="str" cm="1">
        <f t="array" aca="1" ref="BE205" ca="1">IF(OFFSET(INDIRECT(ADDRESS(ROW(), COLUMN())),0,-1)="",VLOOKUP($G205,$A:$AAE,COLUMN(),FALSE),OFFSET(INDIRECT(ADDRESS(ROW(), COLUMN())),0,-1))</f>
        <v>用水量*0.85</v>
      </c>
      <c r="BF205" s="2"/>
      <c r="BG205" s="31" t="str" cm="1">
        <f t="array" aca="1" ref="BG205" ca="1">IF(OFFSET(INDIRECT(ADDRESS(ROW(), COLUMN())),0,-1)="",VLOOKUP($G205,$A:$AAE,COLUMN(),FALSE),OFFSET(INDIRECT(ADDRESS(ROW(), COLUMN())),0,-1))</f>
        <v>40瓦/平方米</v>
      </c>
      <c r="BH205" s="2"/>
      <c r="BI205" s="31" cm="1">
        <f t="array" aca="1" ref="BI205" ca="1">IF(OFFSET(INDIRECT(ADDRESS(ROW(), COLUMN())),0,-1)="",VLOOKUP($G205,$A:$AAE,COLUMN(),FALSE),OFFSET(INDIRECT(ADDRESS(ROW(), COLUMN())),0,-1))</f>
        <v>0.8</v>
      </c>
      <c r="BJ205" s="2"/>
      <c r="BK205" s="31" t="str" cm="1">
        <f t="array" aca="1" ref="BK205" ca="1">IF(OFFSET(INDIRECT(ADDRESS(ROW(), COLUMN())),0,-1)="",VLOOKUP($G205,$A:$AAE,COLUMN(),FALSE),OFFSET(INDIRECT(ADDRESS(ROW(), COLUMN())),0,-1))</f>
        <v>地块建筑面积*40*0.8/1000</v>
      </c>
      <c r="BL205" s="112"/>
      <c r="BM205" s="31" t="str" cm="1">
        <f t="array" aca="1" ref="BM205" ca="1">IF(OFFSET(INDIRECT(ADDRESS(ROW(), COLUMN())),0,-1)="",VLOOKUP($G205,$A:$AAE,COLUMN(),FALSE),OFFSET(INDIRECT(ADDRESS(ROW(), COLUMN())),0,-1))</f>
        <v>1.0门/100平方米</v>
      </c>
      <c r="BN205" s="112"/>
      <c r="BO205" s="31" t="str" cm="1">
        <f t="array" aca="1" ref="BO205" ca="1">IF(OFFSET(INDIRECT(ADDRESS(ROW(), COLUMN())),0,-1)="",VLOOKUP($G205,$A:$AAE,COLUMN(),FALSE),OFFSET(INDIRECT(ADDRESS(ROW(), COLUMN())),0,-1))</f>
        <v>地块建筑面积*1.0/100</v>
      </c>
      <c r="BP205" s="112"/>
      <c r="BQ205" s="31" t="str" cm="1">
        <f t="array" aca="1" ref="BQ205" ca="1">IF(OFFSET(INDIRECT(ADDRESS(ROW(), COLUMN())),0,-1)="",VLOOKUP($G205,$A:$AAE,COLUMN(),FALSE),OFFSET(INDIRECT(ADDRESS(ROW(), COLUMN())),0,-1))</f>
        <v>0.3门/100平方米</v>
      </c>
      <c r="BR205" s="2"/>
      <c r="BS205" s="31" t="str" cm="1">
        <f t="array" aca="1" ref="BS205" ca="1">IF(OFFSET(INDIRECT(ADDRESS(ROW(), COLUMN())),0,-1)="",VLOOKUP($G205,$A:$AAE,COLUMN(),FALSE),OFFSET(INDIRECT(ADDRESS(ROW(), COLUMN())),0,-1))</f>
        <v>地块建筑面积*0.3/100</v>
      </c>
      <c r="BT205" s="2"/>
      <c r="BU205" s="31" t="str" cm="1">
        <f t="array" aca="1" ref="BU205" ca="1">IF(OFFSET(INDIRECT(ADDRESS(ROW(), COLUMN())),0,-1)="",VLOOKUP($G205,$A:$AAE,COLUMN(),FALSE),OFFSET(INDIRECT(ADDRESS(ROW(), COLUMN())),0,-1))</f>
        <v>43.7pcu/万平方米，63：37</v>
      </c>
      <c r="BV205" s="2"/>
      <c r="BW205" s="31" t="str" cm="1">
        <f t="array" aca="1" ref="BW205" ca="1">IF(OFFSET(INDIRECT(ADDRESS(ROW(), COLUMN())),0,-1)="",VLOOKUP($G205,$A:$AAE,COLUMN(),FALSE),OFFSET(INDIRECT(ADDRESS(ROW(), COLUMN())),0,-1))</f>
        <v>地块建筑面积/10000*43.7*0.63</v>
      </c>
      <c r="BX205" s="2"/>
      <c r="BY205" s="31" t="str" cm="1">
        <f t="array" aca="1" ref="BY205" ca="1">IF(OFFSET(INDIRECT(ADDRESS(ROW(), COLUMN())),0,-1)="",VLOOKUP($G205,$A:$AAE,COLUMN(),FALSE),OFFSET(INDIRECT(ADDRESS(ROW(), COLUMN())),0,-1))</f>
        <v>地块建筑面积/10000*43.7*0.37</v>
      </c>
      <c r="BZ205" s="95"/>
      <c r="CA205" s="31" t="str" cm="1">
        <f t="array" aca="1" ref="CA205" ca="1">IF(OFFSET(INDIRECT(ADDRESS(ROW(), COLUMN())),0,-1)="",VLOOKUP($G205,$A:$AAE,COLUMN(),FALSE),OFFSET(INDIRECT(ADDRESS(ROW(), COLUMN())),0,-1))</f>
        <v>地块建筑面积*0.4</v>
      </c>
      <c r="CB205" s="12"/>
      <c r="CC205" s="31" t="str" cm="1">
        <f t="array" aca="1" ref="CC205" ca="1">IF(OFFSET(INDIRECT(ADDRESS(ROW(), COLUMN())),0,-1)="",VLOOKUP($G205,$A:$AAE,COLUMN(),FALSE),OFFSET(INDIRECT(ADDRESS(ROW(), COLUMN())),0,-1))</f>
        <v>地块建筑面积*0.4</v>
      </c>
      <c r="CD205" s="12"/>
      <c r="CE205" s="31" t="str" cm="1">
        <f t="array" aca="1" ref="CE205" ca="1">IF(OFFSET(INDIRECT(ADDRESS(ROW(), COLUMN())),0,-1)="",VLOOKUP($G205,$A:$AAE,COLUMN(),FALSE),OFFSET(INDIRECT(ADDRESS(ROW(), COLUMN())),0,-1))</f>
        <v>地块建筑面积*0.08</v>
      </c>
      <c r="CF205" s="12"/>
      <c r="CG205" s="31" t="str" cm="1">
        <f t="array" aca="1" ref="CG205" ca="1">IF(OFFSET(INDIRECT(ADDRESS(ROW(), COLUMN())),0,-1)="",VLOOKUP($G205,$A:$AAE,COLUMN(),FALSE),OFFSET(INDIRECT(ADDRESS(ROW(), COLUMN())),0,-1))</f>
        <v>地块建筑面积*0.08</v>
      </c>
      <c r="CH205" s="31"/>
      <c r="CI205" s="68" t="str" cm="1">
        <f t="array" aca="1" ref="CI205" ca="1">IF(OFFSET(INDIRECT(ADDRESS(ROW(), COLUMN())),0,-1)="",VLOOKUP($G205,$A:$AAE,COLUMN(),FALSE),OFFSET(INDIRECT(ADDRESS(ROW(), COLUMN())),0,-1))</f>
        <v>城镇建设用地</v>
      </c>
      <c r="CJ205" s="75" t="s">
        <v>1962</v>
      </c>
      <c r="CK205" s="78" t="str">
        <f t="shared" si="153"/>
        <v>唯一标识:A61#老年人社会福利用地#城规</v>
      </c>
      <c r="CL205" s="78" t="str">
        <f t="shared" si="154"/>
        <v>性质名称:老年人社会福利用地</v>
      </c>
      <c r="CM205" s="78" t="str">
        <f t="shared" si="155"/>
        <v>地块性质过滤:</v>
      </c>
      <c r="CN205" s="78" t="str">
        <f t="shared" si="156"/>
        <v>地块性质:A61</v>
      </c>
      <c r="CO205" s="78" t="str">
        <f t="shared" si="157"/>
        <v>地类标准:城规</v>
      </c>
      <c r="CP205" s="78" t="str">
        <f t="shared" si="158"/>
        <v>地块性质别称:</v>
      </c>
      <c r="CQ205" s="78" t="str">
        <f t="shared" si="159"/>
        <v>属性继承:A6#社会福利用地#城规</v>
      </c>
      <c r="CR205" s="78" t="str">
        <f t="shared" si="160"/>
        <v>父类:A6</v>
      </c>
      <c r="CS205" s="78" t="str">
        <f t="shared" si="161"/>
        <v>级别继承:A6#社会福利用地#城规</v>
      </c>
      <c r="CT205" s="78" t="str">
        <f t="shared" si="162"/>
        <v>级别层次:6</v>
      </c>
      <c r="CU205" s="78" t="str">
        <f t="shared" si="163"/>
        <v>级别:5A6</v>
      </c>
      <c r="CV205" s="78" t="str">
        <f t="shared" ca="1" si="164"/>
        <v>地块颜色:203,103,127</v>
      </c>
      <c r="CW205" s="78" t="str">
        <f t="shared" ca="1" si="165"/>
        <v>建筑面积公式:面积*容积率</v>
      </c>
      <c r="CX205" s="78" t="str">
        <f t="shared" ca="1" si="166"/>
        <v>住宅建筑面积公式:地块建筑面积*0</v>
      </c>
      <c r="CY205" s="78" t="str">
        <f t="shared" ca="1" si="167"/>
        <v>商服建筑面积公式:地块建筑面积*0</v>
      </c>
      <c r="CZ205" s="78" t="str">
        <f t="shared" ca="1" si="168"/>
        <v>商服中商业建筑面积公式:地块建筑面积*0</v>
      </c>
      <c r="DA205" s="78" t="str">
        <f t="shared" ca="1" si="169"/>
        <v>商服中办公建筑面积公式:地块建筑面积*0</v>
      </c>
      <c r="DB205" s="78" t="str">
        <f t="shared" ca="1" si="170"/>
        <v>公服建筑面积公式:地块建筑面积*1</v>
      </c>
      <c r="DC205" s="78" t="str">
        <f t="shared" ca="1" si="171"/>
        <v>工业建筑面积公式:地块建筑面积*0</v>
      </c>
      <c r="DD205" s="78" t="str">
        <f t="shared" ca="1" si="172"/>
        <v>市政建筑面积公式:地块建筑面积*0</v>
      </c>
      <c r="DE205" s="78" t="str">
        <f t="shared" ca="1" si="198"/>
        <v>绿地面积指定指标:面积*0</v>
      </c>
      <c r="DF205" s="78" t="str">
        <f t="shared" ca="1" si="199"/>
        <v>绿地面积指定公式:面积*0</v>
      </c>
      <c r="DG205" s="78" t="str">
        <f t="shared" ca="1" si="173"/>
        <v>户数指标:-</v>
      </c>
      <c r="DH205" s="78" t="str">
        <f t="shared" ca="1" si="174"/>
        <v>户数公式:0</v>
      </c>
      <c r="DI205" s="78" t="str">
        <f t="shared" ca="1" si="175"/>
        <v>人数指标:-</v>
      </c>
      <c r="DJ205" s="78" t="str">
        <f t="shared" ca="1" si="176"/>
        <v>人数公式:0</v>
      </c>
      <c r="DK205" s="78" t="str">
        <f t="shared" ca="1" si="177"/>
        <v>就业指标:35平方米/岗位</v>
      </c>
      <c r="DL205" s="78" t="str">
        <f t="shared" ca="1" si="178"/>
        <v>就业公式:公服建筑面积/35</v>
      </c>
      <c r="DM205" s="78" t="str">
        <f t="shared" ca="1" si="179"/>
        <v>机动车指标:1.2个/100平方米</v>
      </c>
      <c r="DN205" s="78" t="str">
        <f t="shared" ca="1" si="180"/>
        <v>机动车公式:地块建筑面积*1.2/100</v>
      </c>
      <c r="DO205" s="78" t="str">
        <f t="shared" ca="1" si="181"/>
        <v>用水量指标:65立方米/公顷*日</v>
      </c>
      <c r="DP205" s="78" t="str">
        <f t="shared" ca="1" si="182"/>
        <v>用水量公式:用地面积*65</v>
      </c>
      <c r="DQ205" s="78" t="str">
        <f t="shared" ca="1" si="183"/>
        <v>污水折算系数:0.85</v>
      </c>
      <c r="DR205" s="78" t="str">
        <f t="shared" ca="1" si="184"/>
        <v>污水量公式:用水量*0.85</v>
      </c>
      <c r="DS205" s="78" t="str">
        <f t="shared" ca="1" si="185"/>
        <v>用电负荷指标:40瓦/平方米</v>
      </c>
      <c r="DT205" s="78" t="str">
        <f t="shared" ca="1" si="186"/>
        <v>同时率:0.8</v>
      </c>
      <c r="DU205" s="78" t="str">
        <f t="shared" ca="1" si="187"/>
        <v>用电量公式:地块建筑面积*40*0.8/1000</v>
      </c>
      <c r="DV205" s="78" t="str">
        <f t="shared" ca="1" si="188"/>
        <v>固话装机指标:1.0门/100平方米</v>
      </c>
      <c r="DW205" s="78" t="str">
        <f t="shared" ca="1" si="189"/>
        <v>固话量公式:地块建筑面积*1.0/100</v>
      </c>
      <c r="DX205" s="78" t="str">
        <f t="shared" ca="1" si="190"/>
        <v>有线电视指标:0.3门/100平方米</v>
      </c>
      <c r="DY205" s="78" t="str">
        <f t="shared" ca="1" si="191"/>
        <v>电视量公式:地块建筑面积*0.3/100</v>
      </c>
      <c r="DZ205" s="78" t="str">
        <f t="shared" ca="1" si="192"/>
        <v>高峰机动车生成量指标:43.7pcu/万平方米，63：37</v>
      </c>
      <c r="EA205" s="78" t="str">
        <f t="shared" ca="1" si="193"/>
        <v>高峰机动车吸引量公式:地块建筑面积/10000*43.7*0.63</v>
      </c>
      <c r="EB205" s="78" t="str">
        <f t="shared" ca="1" si="194"/>
        <v>高峰机动车发生量公式:地块建筑面积/10000*43.7*0.37</v>
      </c>
      <c r="EC205" s="78" t="str">
        <f t="shared" ca="1" si="200"/>
        <v>地下空间指标:地块建筑面积*0.4</v>
      </c>
      <c r="ED205" s="78" t="str">
        <f t="shared" ca="1" si="195"/>
        <v>地下空间公式:地块建筑面积*0.4</v>
      </c>
      <c r="EE205" s="78" t="str">
        <f t="shared" ca="1" si="201"/>
        <v>人防指标:地块建筑面积*0.08</v>
      </c>
      <c r="EF205" s="78" t="str">
        <f t="shared" ca="1" si="196"/>
        <v>人防公式:地块建筑面积*0.08</v>
      </c>
      <c r="EG205" s="78" t="str">
        <f t="shared" ca="1" si="203"/>
        <v>用地构成:城镇建设用地</v>
      </c>
      <c r="EH205" s="78" t="s">
        <v>1962</v>
      </c>
      <c r="EI205" s="79" t="str">
        <f t="shared" ca="1" si="202"/>
        <v>唯一标识:A61#老年人社会福利用地#城规;性质名称:老年人社会福利用地;地块性质过滤:;地块性质:A61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5" t="s">
        <v>1962</v>
      </c>
    </row>
    <row r="206" spans="1:140" ht="16.5" x14ac:dyDescent="0.2">
      <c r="A206" s="49" t="str">
        <f t="shared" si="197"/>
        <v>A62#儿童社会福利用地#城规</v>
      </c>
      <c r="B206" s="49" t="s">
        <v>313</v>
      </c>
      <c r="C206" s="49"/>
      <c r="D206" s="49" t="s">
        <v>873</v>
      </c>
      <c r="E206" s="49" t="s">
        <v>1276</v>
      </c>
      <c r="F206" s="49"/>
      <c r="G206" s="49" t="s">
        <v>79</v>
      </c>
      <c r="H206" s="49" t="s">
        <v>871</v>
      </c>
      <c r="I206" s="49" t="s">
        <v>79</v>
      </c>
      <c r="J206" s="49">
        <v>6</v>
      </c>
      <c r="K206" s="49" t="s">
        <v>1505</v>
      </c>
      <c r="L206" s="49"/>
      <c r="M206" s="68" t="str" cm="1">
        <f t="array" aca="1" ref="M206" ca="1">IF(OFFSET(INDIRECT(ADDRESS(ROW(), COLUMN())),0,-1)="",VLOOKUP($G206,$A:$AAE,COLUMN(),FALSE),OFFSET(INDIRECT(ADDRESS(ROW(), COLUMN())),0,-1))</f>
        <v>203,103,127</v>
      </c>
      <c r="N206" s="31"/>
      <c r="O206" s="68" t="str" cm="1">
        <f t="array" aca="1" ref="O206" ca="1">IF(OFFSET(INDIRECT(ADDRESS(ROW(), COLUMN())),0,-1)="",VLOOKUP($G206,$A:$AAE,COLUMN(),FALSE),OFFSET(INDIRECT(ADDRESS(ROW(), COLUMN())),0,-1))</f>
        <v>面积*容积率</v>
      </c>
      <c r="P206" s="31"/>
      <c r="Q206" s="31" t="str" cm="1">
        <f t="array" aca="1" ref="Q206" ca="1">IF(OFFSET(INDIRECT(ADDRESS(ROW(), COLUMN())),0,-1)="",VLOOKUP($G206,$A:$AAE,COLUMN(),FALSE),OFFSET(INDIRECT(ADDRESS(ROW(), COLUMN())),0,-1))</f>
        <v>地块建筑面积*0</v>
      </c>
      <c r="R206" s="31"/>
      <c r="S206" s="31" t="str" cm="1">
        <f t="array" aca="1" ref="S206" ca="1">IF(OFFSET(INDIRECT(ADDRESS(ROW(), COLUMN())),0,-1)="",VLOOKUP($G206,$A:$AAE,COLUMN(),FALSE),OFFSET(INDIRECT(ADDRESS(ROW(), COLUMN())),0,-1))</f>
        <v>地块建筑面积*0</v>
      </c>
      <c r="T206" s="31"/>
      <c r="U206" s="31" t="str" cm="1">
        <f t="array" aca="1" ref="U206" ca="1">IF(OFFSET(INDIRECT(ADDRESS(ROW(), COLUMN())),0,-1)="",VLOOKUP($G206,$A:$AAE,COLUMN(),FALSE),OFFSET(INDIRECT(ADDRESS(ROW(), COLUMN())),0,-1))</f>
        <v>地块建筑面积*0</v>
      </c>
      <c r="V206" s="31"/>
      <c r="W206" s="68" t="str" cm="1">
        <f t="array" aca="1" ref="W206" ca="1">IF(OFFSET(INDIRECT(ADDRESS(ROW(), COLUMN())),0,-1)="",VLOOKUP($G206,$A:$AAE,COLUMN(),FALSE),OFFSET(INDIRECT(ADDRESS(ROW(), COLUMN())),0,-1))</f>
        <v>地块建筑面积*0</v>
      </c>
      <c r="X206" s="31"/>
      <c r="Y206" s="31" t="str" cm="1">
        <f t="array" aca="1" ref="Y206" ca="1">IF(OFFSET(INDIRECT(ADDRESS(ROW(), COLUMN())),0,-1)="",VLOOKUP($G206,$A:$AAE,COLUMN(),FALSE),OFFSET(INDIRECT(ADDRESS(ROW(), COLUMN())),0,-1))</f>
        <v>地块建筑面积*1</v>
      </c>
      <c r="Z206" s="31"/>
      <c r="AA206" s="31" t="str" cm="1">
        <f t="array" aca="1" ref="AA206" ca="1">IF(OFFSET(INDIRECT(ADDRESS(ROW(), COLUMN())),0,-1)="",VLOOKUP($G206,$A:$AAE,COLUMN(),FALSE),OFFSET(INDIRECT(ADDRESS(ROW(), COLUMN())),0,-1))</f>
        <v>地块建筑面积*0</v>
      </c>
      <c r="AB206" s="31"/>
      <c r="AC206" s="31" t="str" cm="1">
        <f t="array" aca="1" ref="AC206" ca="1">IF(OFFSET(INDIRECT(ADDRESS(ROW(), COLUMN())),0,-1)="",VLOOKUP($G206,$A:$AAE,COLUMN(),FALSE),OFFSET(INDIRECT(ADDRESS(ROW(), COLUMN())),0,-1))</f>
        <v>地块建筑面积*0</v>
      </c>
      <c r="AD206" s="31"/>
      <c r="AE206" s="31" t="str" cm="1">
        <f t="array" aca="1" ref="AE206" ca="1">IF(OFFSET(INDIRECT(ADDRESS(ROW(), COLUMN())),0,-1)="",VLOOKUP($G206,$A:$AAE,COLUMN(),FALSE),OFFSET(INDIRECT(ADDRESS(ROW(), COLUMN())),0,-1))</f>
        <v>面积*0</v>
      </c>
      <c r="AF206" s="31"/>
      <c r="AG206" s="31" t="str" cm="1">
        <f t="array" aca="1" ref="AG206" ca="1">IF(OFFSET(INDIRECT(ADDRESS(ROW(), COLUMN())),0,-1)="",VLOOKUP($G206,$A:$AAE,COLUMN(),FALSE),OFFSET(INDIRECT(ADDRESS(ROW(), COLUMN())),0,-1))</f>
        <v>面积*0</v>
      </c>
      <c r="AH206" s="31"/>
      <c r="AI206" s="31" t="str" cm="1">
        <f t="array" aca="1" ref="AI206" ca="1">IF(OFFSET(INDIRECT(ADDRESS(ROW(), COLUMN())),0,-1)="",VLOOKUP($G206,$A:$AAE,COLUMN(),FALSE),OFFSET(INDIRECT(ADDRESS(ROW(), COLUMN())),0,-1))</f>
        <v>-</v>
      </c>
      <c r="AJ206" s="31"/>
      <c r="AK206" s="31" cm="1">
        <f t="array" aca="1" ref="AK206" ca="1">IF(OFFSET(INDIRECT(ADDRESS(ROW(), COLUMN())),0,-1)="",VLOOKUP($G206,$A:$AAE,COLUMN(),FALSE),OFFSET(INDIRECT(ADDRESS(ROW(), COLUMN())),0,-1))</f>
        <v>0</v>
      </c>
      <c r="AL206" s="31"/>
      <c r="AM206" s="31" t="str" cm="1">
        <f t="array" aca="1" ref="AM206" ca="1">IF(OFFSET(INDIRECT(ADDRESS(ROW(), COLUMN())),0,-1)="",VLOOKUP($G206,$A:$AAE,COLUMN(),FALSE),OFFSET(INDIRECT(ADDRESS(ROW(), COLUMN())),0,-1))</f>
        <v>-</v>
      </c>
      <c r="AN206" s="31"/>
      <c r="AO206" s="31" cm="1">
        <f t="array" aca="1" ref="AO206" ca="1">IF(OFFSET(INDIRECT(ADDRESS(ROW(), COLUMN())),0,-1)="",VLOOKUP($G206,$A:$AAE,COLUMN(),FALSE),OFFSET(INDIRECT(ADDRESS(ROW(), COLUMN())),0,-1))</f>
        <v>0</v>
      </c>
      <c r="AP206" s="31"/>
      <c r="AQ206" s="31" t="str" cm="1">
        <f t="array" aca="1" ref="AQ206" ca="1">IF(OFFSET(INDIRECT(ADDRESS(ROW(), COLUMN())),0,-1)="",VLOOKUP($G206,$A:$AAE,COLUMN(),FALSE),OFFSET(INDIRECT(ADDRESS(ROW(), COLUMN())),0,-1))</f>
        <v>35平方米/岗位</v>
      </c>
      <c r="AR206" s="31"/>
      <c r="AS206" s="31" t="str" cm="1">
        <f t="array" aca="1" ref="AS206" ca="1">IF(OFFSET(INDIRECT(ADDRESS(ROW(), COLUMN())),0,-1)="",VLOOKUP($G206,$A:$AAE,COLUMN(),FALSE),OFFSET(INDIRECT(ADDRESS(ROW(), COLUMN())),0,-1))</f>
        <v>公服建筑面积/35</v>
      </c>
      <c r="AT206" s="31"/>
      <c r="AU206" s="31" t="str" cm="1">
        <f t="array" aca="1" ref="AU206" ca="1">IF(OFFSET(INDIRECT(ADDRESS(ROW(), COLUMN())),0,-1)="",VLOOKUP($G206,$A:$AAE,COLUMN(),FALSE),OFFSET(INDIRECT(ADDRESS(ROW(), COLUMN())),0,-1))</f>
        <v>1.2个/100平方米</v>
      </c>
      <c r="AV206" s="12"/>
      <c r="AW206" s="31" t="str" cm="1">
        <f t="array" aca="1" ref="AW206" ca="1">IF(OFFSET(INDIRECT(ADDRESS(ROW(), COLUMN())),0,-1)="",VLOOKUP($G206,$A:$AAE,COLUMN(),FALSE),OFFSET(INDIRECT(ADDRESS(ROW(), COLUMN())),0,-1))</f>
        <v>地块建筑面积*1.2/100</v>
      </c>
      <c r="AX206" s="2"/>
      <c r="AY206" s="31" t="str" cm="1">
        <f t="array" aca="1" ref="AY206" ca="1">IF(OFFSET(INDIRECT(ADDRESS(ROW(), COLUMN())),0,-1)="",VLOOKUP($G206,$A:$AAE,COLUMN(),FALSE),OFFSET(INDIRECT(ADDRESS(ROW(), COLUMN())),0,-1))</f>
        <v>65立方米/公顷*日</v>
      </c>
      <c r="AZ206" s="2"/>
      <c r="BA206" s="31" t="str" cm="1">
        <f t="array" aca="1" ref="BA206" ca="1">IF(OFFSET(INDIRECT(ADDRESS(ROW(), COLUMN())),0,-1)="",VLOOKUP($G206,$A:$AAE,COLUMN(),FALSE),OFFSET(INDIRECT(ADDRESS(ROW(), COLUMN())),0,-1))</f>
        <v>用地面积*65</v>
      </c>
      <c r="BB206" s="112"/>
      <c r="BC206" s="31" cm="1">
        <f t="array" aca="1" ref="BC206" ca="1">IF(OFFSET(INDIRECT(ADDRESS(ROW(), COLUMN())),0,-1)="",VLOOKUP($G206,$A:$AAE,COLUMN(),FALSE),OFFSET(INDIRECT(ADDRESS(ROW(), COLUMN())),0,-1))</f>
        <v>0.85</v>
      </c>
      <c r="BD206" s="112"/>
      <c r="BE206" s="31" t="str" cm="1">
        <f t="array" aca="1" ref="BE206" ca="1">IF(OFFSET(INDIRECT(ADDRESS(ROW(), COLUMN())),0,-1)="",VLOOKUP($G206,$A:$AAE,COLUMN(),FALSE),OFFSET(INDIRECT(ADDRESS(ROW(), COLUMN())),0,-1))</f>
        <v>用水量*0.85</v>
      </c>
      <c r="BF206" s="2"/>
      <c r="BG206" s="31" t="str" cm="1">
        <f t="array" aca="1" ref="BG206" ca="1">IF(OFFSET(INDIRECT(ADDRESS(ROW(), COLUMN())),0,-1)="",VLOOKUP($G206,$A:$AAE,COLUMN(),FALSE),OFFSET(INDIRECT(ADDRESS(ROW(), COLUMN())),0,-1))</f>
        <v>40瓦/平方米</v>
      </c>
      <c r="BH206" s="2"/>
      <c r="BI206" s="31" cm="1">
        <f t="array" aca="1" ref="BI206" ca="1">IF(OFFSET(INDIRECT(ADDRESS(ROW(), COLUMN())),0,-1)="",VLOOKUP($G206,$A:$AAE,COLUMN(),FALSE),OFFSET(INDIRECT(ADDRESS(ROW(), COLUMN())),0,-1))</f>
        <v>0.8</v>
      </c>
      <c r="BJ206" s="2"/>
      <c r="BK206" s="31" t="str" cm="1">
        <f t="array" aca="1" ref="BK206" ca="1">IF(OFFSET(INDIRECT(ADDRESS(ROW(), COLUMN())),0,-1)="",VLOOKUP($G206,$A:$AAE,COLUMN(),FALSE),OFFSET(INDIRECT(ADDRESS(ROW(), COLUMN())),0,-1))</f>
        <v>地块建筑面积*40*0.8/1000</v>
      </c>
      <c r="BL206" s="112"/>
      <c r="BM206" s="31" t="str" cm="1">
        <f t="array" aca="1" ref="BM206" ca="1">IF(OFFSET(INDIRECT(ADDRESS(ROW(), COLUMN())),0,-1)="",VLOOKUP($G206,$A:$AAE,COLUMN(),FALSE),OFFSET(INDIRECT(ADDRESS(ROW(), COLUMN())),0,-1))</f>
        <v>1.0门/100平方米</v>
      </c>
      <c r="BN206" s="112"/>
      <c r="BO206" s="31" t="str" cm="1">
        <f t="array" aca="1" ref="BO206" ca="1">IF(OFFSET(INDIRECT(ADDRESS(ROW(), COLUMN())),0,-1)="",VLOOKUP($G206,$A:$AAE,COLUMN(),FALSE),OFFSET(INDIRECT(ADDRESS(ROW(), COLUMN())),0,-1))</f>
        <v>地块建筑面积*1.0/100</v>
      </c>
      <c r="BP206" s="112"/>
      <c r="BQ206" s="31" t="str" cm="1">
        <f t="array" aca="1" ref="BQ206" ca="1">IF(OFFSET(INDIRECT(ADDRESS(ROW(), COLUMN())),0,-1)="",VLOOKUP($G206,$A:$AAE,COLUMN(),FALSE),OFFSET(INDIRECT(ADDRESS(ROW(), COLUMN())),0,-1))</f>
        <v>0.3门/100平方米</v>
      </c>
      <c r="BR206" s="2"/>
      <c r="BS206" s="31" t="str" cm="1">
        <f t="array" aca="1" ref="BS206" ca="1">IF(OFFSET(INDIRECT(ADDRESS(ROW(), COLUMN())),0,-1)="",VLOOKUP($G206,$A:$AAE,COLUMN(),FALSE),OFFSET(INDIRECT(ADDRESS(ROW(), COLUMN())),0,-1))</f>
        <v>地块建筑面积*0.3/100</v>
      </c>
      <c r="BT206" s="2"/>
      <c r="BU206" s="31" t="str" cm="1">
        <f t="array" aca="1" ref="BU206" ca="1">IF(OFFSET(INDIRECT(ADDRESS(ROW(), COLUMN())),0,-1)="",VLOOKUP($G206,$A:$AAE,COLUMN(),FALSE),OFFSET(INDIRECT(ADDRESS(ROW(), COLUMN())),0,-1))</f>
        <v>43.7pcu/万平方米，63：37</v>
      </c>
      <c r="BV206" s="2"/>
      <c r="BW206" s="31" t="str" cm="1">
        <f t="array" aca="1" ref="BW206" ca="1">IF(OFFSET(INDIRECT(ADDRESS(ROW(), COLUMN())),0,-1)="",VLOOKUP($G206,$A:$AAE,COLUMN(),FALSE),OFFSET(INDIRECT(ADDRESS(ROW(), COLUMN())),0,-1))</f>
        <v>地块建筑面积/10000*43.7*0.63</v>
      </c>
      <c r="BX206" s="2"/>
      <c r="BY206" s="31" t="str" cm="1">
        <f t="array" aca="1" ref="BY206" ca="1">IF(OFFSET(INDIRECT(ADDRESS(ROW(), COLUMN())),0,-1)="",VLOOKUP($G206,$A:$AAE,COLUMN(),FALSE),OFFSET(INDIRECT(ADDRESS(ROW(), COLUMN())),0,-1))</f>
        <v>地块建筑面积/10000*43.7*0.37</v>
      </c>
      <c r="BZ206" s="95"/>
      <c r="CA206" s="31" t="str" cm="1">
        <f t="array" aca="1" ref="CA206" ca="1">IF(OFFSET(INDIRECT(ADDRESS(ROW(), COLUMN())),0,-1)="",VLOOKUP($G206,$A:$AAE,COLUMN(),FALSE),OFFSET(INDIRECT(ADDRESS(ROW(), COLUMN())),0,-1))</f>
        <v>地块建筑面积*0.4</v>
      </c>
      <c r="CB206" s="12"/>
      <c r="CC206" s="31" t="str" cm="1">
        <f t="array" aca="1" ref="CC206" ca="1">IF(OFFSET(INDIRECT(ADDRESS(ROW(), COLUMN())),0,-1)="",VLOOKUP($G206,$A:$AAE,COLUMN(),FALSE),OFFSET(INDIRECT(ADDRESS(ROW(), COLUMN())),0,-1))</f>
        <v>地块建筑面积*0.4</v>
      </c>
      <c r="CD206" s="12"/>
      <c r="CE206" s="31" t="str" cm="1">
        <f t="array" aca="1" ref="CE206" ca="1">IF(OFFSET(INDIRECT(ADDRESS(ROW(), COLUMN())),0,-1)="",VLOOKUP($G206,$A:$AAE,COLUMN(),FALSE),OFFSET(INDIRECT(ADDRESS(ROW(), COLUMN())),0,-1))</f>
        <v>地块建筑面积*0.08</v>
      </c>
      <c r="CF206" s="12"/>
      <c r="CG206" s="31" t="str" cm="1">
        <f t="array" aca="1" ref="CG206" ca="1">IF(OFFSET(INDIRECT(ADDRESS(ROW(), COLUMN())),0,-1)="",VLOOKUP($G206,$A:$AAE,COLUMN(),FALSE),OFFSET(INDIRECT(ADDRESS(ROW(), COLUMN())),0,-1))</f>
        <v>地块建筑面积*0.08</v>
      </c>
      <c r="CH206" s="31"/>
      <c r="CI206" s="68" t="str" cm="1">
        <f t="array" aca="1" ref="CI206" ca="1">IF(OFFSET(INDIRECT(ADDRESS(ROW(), COLUMN())),0,-1)="",VLOOKUP($G206,$A:$AAE,COLUMN(),FALSE),OFFSET(INDIRECT(ADDRESS(ROW(), COLUMN())),0,-1))</f>
        <v>城镇建设用地</v>
      </c>
      <c r="CJ206" s="75" t="s">
        <v>1962</v>
      </c>
      <c r="CK206" s="78" t="str">
        <f t="shared" si="153"/>
        <v>唯一标识:A62#儿童社会福利用地#城规</v>
      </c>
      <c r="CL206" s="78" t="str">
        <f t="shared" si="154"/>
        <v>性质名称:儿童社会福利用地</v>
      </c>
      <c r="CM206" s="78" t="str">
        <f t="shared" si="155"/>
        <v>地块性质过滤:</v>
      </c>
      <c r="CN206" s="78" t="str">
        <f t="shared" si="156"/>
        <v>地块性质:A62</v>
      </c>
      <c r="CO206" s="78" t="str">
        <f t="shared" si="157"/>
        <v>地类标准:城规</v>
      </c>
      <c r="CP206" s="78" t="str">
        <f t="shared" si="158"/>
        <v>地块性质别称:</v>
      </c>
      <c r="CQ206" s="78" t="str">
        <f t="shared" si="159"/>
        <v>属性继承:A6#社会福利用地#城规</v>
      </c>
      <c r="CR206" s="78" t="str">
        <f t="shared" si="160"/>
        <v>父类:A6</v>
      </c>
      <c r="CS206" s="78" t="str">
        <f t="shared" si="161"/>
        <v>级别继承:A6#社会福利用地#城规</v>
      </c>
      <c r="CT206" s="78" t="str">
        <f t="shared" si="162"/>
        <v>级别层次:6</v>
      </c>
      <c r="CU206" s="78" t="str">
        <f t="shared" si="163"/>
        <v>级别:5A6</v>
      </c>
      <c r="CV206" s="78" t="str">
        <f t="shared" ca="1" si="164"/>
        <v>地块颜色:203,103,127</v>
      </c>
      <c r="CW206" s="78" t="str">
        <f t="shared" ca="1" si="165"/>
        <v>建筑面积公式:面积*容积率</v>
      </c>
      <c r="CX206" s="78" t="str">
        <f t="shared" ca="1" si="166"/>
        <v>住宅建筑面积公式:地块建筑面积*0</v>
      </c>
      <c r="CY206" s="78" t="str">
        <f t="shared" ca="1" si="167"/>
        <v>商服建筑面积公式:地块建筑面积*0</v>
      </c>
      <c r="CZ206" s="78" t="str">
        <f t="shared" ca="1" si="168"/>
        <v>商服中商业建筑面积公式:地块建筑面积*0</v>
      </c>
      <c r="DA206" s="78" t="str">
        <f t="shared" ca="1" si="169"/>
        <v>商服中办公建筑面积公式:地块建筑面积*0</v>
      </c>
      <c r="DB206" s="78" t="str">
        <f t="shared" ca="1" si="170"/>
        <v>公服建筑面积公式:地块建筑面积*1</v>
      </c>
      <c r="DC206" s="78" t="str">
        <f t="shared" ca="1" si="171"/>
        <v>工业建筑面积公式:地块建筑面积*0</v>
      </c>
      <c r="DD206" s="78" t="str">
        <f t="shared" ca="1" si="172"/>
        <v>市政建筑面积公式:地块建筑面积*0</v>
      </c>
      <c r="DE206" s="78" t="str">
        <f t="shared" ca="1" si="198"/>
        <v>绿地面积指定指标:面积*0</v>
      </c>
      <c r="DF206" s="78" t="str">
        <f t="shared" ca="1" si="199"/>
        <v>绿地面积指定公式:面积*0</v>
      </c>
      <c r="DG206" s="78" t="str">
        <f t="shared" ca="1" si="173"/>
        <v>户数指标:-</v>
      </c>
      <c r="DH206" s="78" t="str">
        <f t="shared" ca="1" si="174"/>
        <v>户数公式:0</v>
      </c>
      <c r="DI206" s="78" t="str">
        <f t="shared" ca="1" si="175"/>
        <v>人数指标:-</v>
      </c>
      <c r="DJ206" s="78" t="str">
        <f t="shared" ca="1" si="176"/>
        <v>人数公式:0</v>
      </c>
      <c r="DK206" s="78" t="str">
        <f t="shared" ca="1" si="177"/>
        <v>就业指标:35平方米/岗位</v>
      </c>
      <c r="DL206" s="78" t="str">
        <f t="shared" ca="1" si="178"/>
        <v>就业公式:公服建筑面积/35</v>
      </c>
      <c r="DM206" s="78" t="str">
        <f t="shared" ca="1" si="179"/>
        <v>机动车指标:1.2个/100平方米</v>
      </c>
      <c r="DN206" s="78" t="str">
        <f t="shared" ca="1" si="180"/>
        <v>机动车公式:地块建筑面积*1.2/100</v>
      </c>
      <c r="DO206" s="78" t="str">
        <f t="shared" ca="1" si="181"/>
        <v>用水量指标:65立方米/公顷*日</v>
      </c>
      <c r="DP206" s="78" t="str">
        <f t="shared" ca="1" si="182"/>
        <v>用水量公式:用地面积*65</v>
      </c>
      <c r="DQ206" s="78" t="str">
        <f t="shared" ca="1" si="183"/>
        <v>污水折算系数:0.85</v>
      </c>
      <c r="DR206" s="78" t="str">
        <f t="shared" ca="1" si="184"/>
        <v>污水量公式:用水量*0.85</v>
      </c>
      <c r="DS206" s="78" t="str">
        <f t="shared" ca="1" si="185"/>
        <v>用电负荷指标:40瓦/平方米</v>
      </c>
      <c r="DT206" s="78" t="str">
        <f t="shared" ca="1" si="186"/>
        <v>同时率:0.8</v>
      </c>
      <c r="DU206" s="78" t="str">
        <f t="shared" ca="1" si="187"/>
        <v>用电量公式:地块建筑面积*40*0.8/1000</v>
      </c>
      <c r="DV206" s="78" t="str">
        <f t="shared" ca="1" si="188"/>
        <v>固话装机指标:1.0门/100平方米</v>
      </c>
      <c r="DW206" s="78" t="str">
        <f t="shared" ca="1" si="189"/>
        <v>固话量公式:地块建筑面积*1.0/100</v>
      </c>
      <c r="DX206" s="78" t="str">
        <f t="shared" ca="1" si="190"/>
        <v>有线电视指标:0.3门/100平方米</v>
      </c>
      <c r="DY206" s="78" t="str">
        <f t="shared" ca="1" si="191"/>
        <v>电视量公式:地块建筑面积*0.3/100</v>
      </c>
      <c r="DZ206" s="78" t="str">
        <f t="shared" ca="1" si="192"/>
        <v>高峰机动车生成量指标:43.7pcu/万平方米，63：37</v>
      </c>
      <c r="EA206" s="78" t="str">
        <f t="shared" ca="1" si="193"/>
        <v>高峰机动车吸引量公式:地块建筑面积/10000*43.7*0.63</v>
      </c>
      <c r="EB206" s="78" t="str">
        <f t="shared" ca="1" si="194"/>
        <v>高峰机动车发生量公式:地块建筑面积/10000*43.7*0.37</v>
      </c>
      <c r="EC206" s="78" t="str">
        <f t="shared" ca="1" si="200"/>
        <v>地下空间指标:地块建筑面积*0.4</v>
      </c>
      <c r="ED206" s="78" t="str">
        <f t="shared" ca="1" si="195"/>
        <v>地下空间公式:地块建筑面积*0.4</v>
      </c>
      <c r="EE206" s="78" t="str">
        <f t="shared" ca="1" si="201"/>
        <v>人防指标:地块建筑面积*0.08</v>
      </c>
      <c r="EF206" s="78" t="str">
        <f t="shared" ca="1" si="196"/>
        <v>人防公式:地块建筑面积*0.08</v>
      </c>
      <c r="EG206" s="78" t="str">
        <f t="shared" ca="1" si="203"/>
        <v>用地构成:城镇建设用地</v>
      </c>
      <c r="EH206" s="78" t="s">
        <v>1962</v>
      </c>
      <c r="EI206" s="79" t="str">
        <f t="shared" ca="1" si="202"/>
        <v>唯一标识:A62#儿童社会福利用地#城规;性质名称:儿童社会福利用地;地块性质过滤:;地块性质:A62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6" t="s">
        <v>1962</v>
      </c>
    </row>
    <row r="207" spans="1:140" ht="16.5" x14ac:dyDescent="0.2">
      <c r="A207" s="49" t="str">
        <f t="shared" si="197"/>
        <v>A63#残疾人社会福利用地#城规</v>
      </c>
      <c r="B207" s="49" t="s">
        <v>314</v>
      </c>
      <c r="C207" s="49"/>
      <c r="D207" s="49" t="s">
        <v>874</v>
      </c>
      <c r="E207" s="49" t="s">
        <v>1276</v>
      </c>
      <c r="F207" s="49"/>
      <c r="G207" s="49" t="s">
        <v>79</v>
      </c>
      <c r="H207" s="49" t="s">
        <v>871</v>
      </c>
      <c r="I207" s="49" t="s">
        <v>79</v>
      </c>
      <c r="J207" s="49">
        <v>6</v>
      </c>
      <c r="K207" s="49" t="s">
        <v>1505</v>
      </c>
      <c r="L207" s="49"/>
      <c r="M207" s="68" t="str" cm="1">
        <f t="array" aca="1" ref="M207" ca="1">IF(OFFSET(INDIRECT(ADDRESS(ROW(), COLUMN())),0,-1)="",VLOOKUP($G207,$A:$AAE,COLUMN(),FALSE),OFFSET(INDIRECT(ADDRESS(ROW(), COLUMN())),0,-1))</f>
        <v>203,103,127</v>
      </c>
      <c r="N207" s="31"/>
      <c r="O207" s="68" t="str" cm="1">
        <f t="array" aca="1" ref="O207" ca="1">IF(OFFSET(INDIRECT(ADDRESS(ROW(), COLUMN())),0,-1)="",VLOOKUP($G207,$A:$AAE,COLUMN(),FALSE),OFFSET(INDIRECT(ADDRESS(ROW(), COLUMN())),0,-1))</f>
        <v>面积*容积率</v>
      </c>
      <c r="P207" s="31"/>
      <c r="Q207" s="31" t="str" cm="1">
        <f t="array" aca="1" ref="Q207" ca="1">IF(OFFSET(INDIRECT(ADDRESS(ROW(), COLUMN())),0,-1)="",VLOOKUP($G207,$A:$AAE,COLUMN(),FALSE),OFFSET(INDIRECT(ADDRESS(ROW(), COLUMN())),0,-1))</f>
        <v>地块建筑面积*0</v>
      </c>
      <c r="R207" s="31"/>
      <c r="S207" s="31" t="str" cm="1">
        <f t="array" aca="1" ref="S207" ca="1">IF(OFFSET(INDIRECT(ADDRESS(ROW(), COLUMN())),0,-1)="",VLOOKUP($G207,$A:$AAE,COLUMN(),FALSE),OFFSET(INDIRECT(ADDRESS(ROW(), COLUMN())),0,-1))</f>
        <v>地块建筑面积*0</v>
      </c>
      <c r="T207" s="31"/>
      <c r="U207" s="31" t="str" cm="1">
        <f t="array" aca="1" ref="U207" ca="1">IF(OFFSET(INDIRECT(ADDRESS(ROW(), COLUMN())),0,-1)="",VLOOKUP($G207,$A:$AAE,COLUMN(),FALSE),OFFSET(INDIRECT(ADDRESS(ROW(), COLUMN())),0,-1))</f>
        <v>地块建筑面积*0</v>
      </c>
      <c r="V207" s="31"/>
      <c r="W207" s="68" t="str" cm="1">
        <f t="array" aca="1" ref="W207" ca="1">IF(OFFSET(INDIRECT(ADDRESS(ROW(), COLUMN())),0,-1)="",VLOOKUP($G207,$A:$AAE,COLUMN(),FALSE),OFFSET(INDIRECT(ADDRESS(ROW(), COLUMN())),0,-1))</f>
        <v>地块建筑面积*0</v>
      </c>
      <c r="X207" s="31"/>
      <c r="Y207" s="31" t="str" cm="1">
        <f t="array" aca="1" ref="Y207" ca="1">IF(OFFSET(INDIRECT(ADDRESS(ROW(), COLUMN())),0,-1)="",VLOOKUP($G207,$A:$AAE,COLUMN(),FALSE),OFFSET(INDIRECT(ADDRESS(ROW(), COLUMN())),0,-1))</f>
        <v>地块建筑面积*1</v>
      </c>
      <c r="Z207" s="31"/>
      <c r="AA207" s="31" t="str" cm="1">
        <f t="array" aca="1" ref="AA207" ca="1">IF(OFFSET(INDIRECT(ADDRESS(ROW(), COLUMN())),0,-1)="",VLOOKUP($G207,$A:$AAE,COLUMN(),FALSE),OFFSET(INDIRECT(ADDRESS(ROW(), COLUMN())),0,-1))</f>
        <v>地块建筑面积*0</v>
      </c>
      <c r="AB207" s="31"/>
      <c r="AC207" s="31" t="str" cm="1">
        <f t="array" aca="1" ref="AC207" ca="1">IF(OFFSET(INDIRECT(ADDRESS(ROW(), COLUMN())),0,-1)="",VLOOKUP($G207,$A:$AAE,COLUMN(),FALSE),OFFSET(INDIRECT(ADDRESS(ROW(), COLUMN())),0,-1))</f>
        <v>地块建筑面积*0</v>
      </c>
      <c r="AD207" s="31"/>
      <c r="AE207" s="31" t="str" cm="1">
        <f t="array" aca="1" ref="AE207" ca="1">IF(OFFSET(INDIRECT(ADDRESS(ROW(), COLUMN())),0,-1)="",VLOOKUP($G207,$A:$AAE,COLUMN(),FALSE),OFFSET(INDIRECT(ADDRESS(ROW(), COLUMN())),0,-1))</f>
        <v>面积*0</v>
      </c>
      <c r="AF207" s="31"/>
      <c r="AG207" s="31" t="str" cm="1">
        <f t="array" aca="1" ref="AG207" ca="1">IF(OFFSET(INDIRECT(ADDRESS(ROW(), COLUMN())),0,-1)="",VLOOKUP($G207,$A:$AAE,COLUMN(),FALSE),OFFSET(INDIRECT(ADDRESS(ROW(), COLUMN())),0,-1))</f>
        <v>面积*0</v>
      </c>
      <c r="AH207" s="31"/>
      <c r="AI207" s="31" t="str" cm="1">
        <f t="array" aca="1" ref="AI207" ca="1">IF(OFFSET(INDIRECT(ADDRESS(ROW(), COLUMN())),0,-1)="",VLOOKUP($G207,$A:$AAE,COLUMN(),FALSE),OFFSET(INDIRECT(ADDRESS(ROW(), COLUMN())),0,-1))</f>
        <v>-</v>
      </c>
      <c r="AJ207" s="31"/>
      <c r="AK207" s="31" cm="1">
        <f t="array" aca="1" ref="AK207" ca="1">IF(OFFSET(INDIRECT(ADDRESS(ROW(), COLUMN())),0,-1)="",VLOOKUP($G207,$A:$AAE,COLUMN(),FALSE),OFFSET(INDIRECT(ADDRESS(ROW(), COLUMN())),0,-1))</f>
        <v>0</v>
      </c>
      <c r="AL207" s="31"/>
      <c r="AM207" s="31" t="str" cm="1">
        <f t="array" aca="1" ref="AM207" ca="1">IF(OFFSET(INDIRECT(ADDRESS(ROW(), COLUMN())),0,-1)="",VLOOKUP($G207,$A:$AAE,COLUMN(),FALSE),OFFSET(INDIRECT(ADDRESS(ROW(), COLUMN())),0,-1))</f>
        <v>-</v>
      </c>
      <c r="AN207" s="31"/>
      <c r="AO207" s="31" cm="1">
        <f t="array" aca="1" ref="AO207" ca="1">IF(OFFSET(INDIRECT(ADDRESS(ROW(), COLUMN())),0,-1)="",VLOOKUP($G207,$A:$AAE,COLUMN(),FALSE),OFFSET(INDIRECT(ADDRESS(ROW(), COLUMN())),0,-1))</f>
        <v>0</v>
      </c>
      <c r="AP207" s="31"/>
      <c r="AQ207" s="31" t="str" cm="1">
        <f t="array" aca="1" ref="AQ207" ca="1">IF(OFFSET(INDIRECT(ADDRESS(ROW(), COLUMN())),0,-1)="",VLOOKUP($G207,$A:$AAE,COLUMN(),FALSE),OFFSET(INDIRECT(ADDRESS(ROW(), COLUMN())),0,-1))</f>
        <v>35平方米/岗位</v>
      </c>
      <c r="AR207" s="31"/>
      <c r="AS207" s="31" t="str" cm="1">
        <f t="array" aca="1" ref="AS207" ca="1">IF(OFFSET(INDIRECT(ADDRESS(ROW(), COLUMN())),0,-1)="",VLOOKUP($G207,$A:$AAE,COLUMN(),FALSE),OFFSET(INDIRECT(ADDRESS(ROW(), COLUMN())),0,-1))</f>
        <v>公服建筑面积/35</v>
      </c>
      <c r="AT207" s="31"/>
      <c r="AU207" s="31" t="str" cm="1">
        <f t="array" aca="1" ref="AU207" ca="1">IF(OFFSET(INDIRECT(ADDRESS(ROW(), COLUMN())),0,-1)="",VLOOKUP($G207,$A:$AAE,COLUMN(),FALSE),OFFSET(INDIRECT(ADDRESS(ROW(), COLUMN())),0,-1))</f>
        <v>1.2个/100平方米</v>
      </c>
      <c r="AV207" s="12"/>
      <c r="AW207" s="31" t="str" cm="1">
        <f t="array" aca="1" ref="AW207" ca="1">IF(OFFSET(INDIRECT(ADDRESS(ROW(), COLUMN())),0,-1)="",VLOOKUP($G207,$A:$AAE,COLUMN(),FALSE),OFFSET(INDIRECT(ADDRESS(ROW(), COLUMN())),0,-1))</f>
        <v>地块建筑面积*1.2/100</v>
      </c>
      <c r="AX207" s="2"/>
      <c r="AY207" s="31" t="str" cm="1">
        <f t="array" aca="1" ref="AY207" ca="1">IF(OFFSET(INDIRECT(ADDRESS(ROW(), COLUMN())),0,-1)="",VLOOKUP($G207,$A:$AAE,COLUMN(),FALSE),OFFSET(INDIRECT(ADDRESS(ROW(), COLUMN())),0,-1))</f>
        <v>65立方米/公顷*日</v>
      </c>
      <c r="AZ207" s="2"/>
      <c r="BA207" s="31" t="str" cm="1">
        <f t="array" aca="1" ref="BA207" ca="1">IF(OFFSET(INDIRECT(ADDRESS(ROW(), COLUMN())),0,-1)="",VLOOKUP($G207,$A:$AAE,COLUMN(),FALSE),OFFSET(INDIRECT(ADDRESS(ROW(), COLUMN())),0,-1))</f>
        <v>用地面积*65</v>
      </c>
      <c r="BB207" s="112"/>
      <c r="BC207" s="31" cm="1">
        <f t="array" aca="1" ref="BC207" ca="1">IF(OFFSET(INDIRECT(ADDRESS(ROW(), COLUMN())),0,-1)="",VLOOKUP($G207,$A:$AAE,COLUMN(),FALSE),OFFSET(INDIRECT(ADDRESS(ROW(), COLUMN())),0,-1))</f>
        <v>0.85</v>
      </c>
      <c r="BD207" s="112"/>
      <c r="BE207" s="31" t="str" cm="1">
        <f t="array" aca="1" ref="BE207" ca="1">IF(OFFSET(INDIRECT(ADDRESS(ROW(), COLUMN())),0,-1)="",VLOOKUP($G207,$A:$AAE,COLUMN(),FALSE),OFFSET(INDIRECT(ADDRESS(ROW(), COLUMN())),0,-1))</f>
        <v>用水量*0.85</v>
      </c>
      <c r="BF207" s="2"/>
      <c r="BG207" s="31" t="str" cm="1">
        <f t="array" aca="1" ref="BG207" ca="1">IF(OFFSET(INDIRECT(ADDRESS(ROW(), COLUMN())),0,-1)="",VLOOKUP($G207,$A:$AAE,COLUMN(),FALSE),OFFSET(INDIRECT(ADDRESS(ROW(), COLUMN())),0,-1))</f>
        <v>40瓦/平方米</v>
      </c>
      <c r="BH207" s="2"/>
      <c r="BI207" s="31" cm="1">
        <f t="array" aca="1" ref="BI207" ca="1">IF(OFFSET(INDIRECT(ADDRESS(ROW(), COLUMN())),0,-1)="",VLOOKUP($G207,$A:$AAE,COLUMN(),FALSE),OFFSET(INDIRECT(ADDRESS(ROW(), COLUMN())),0,-1))</f>
        <v>0.8</v>
      </c>
      <c r="BJ207" s="2"/>
      <c r="BK207" s="31" t="str" cm="1">
        <f t="array" aca="1" ref="BK207" ca="1">IF(OFFSET(INDIRECT(ADDRESS(ROW(), COLUMN())),0,-1)="",VLOOKUP($G207,$A:$AAE,COLUMN(),FALSE),OFFSET(INDIRECT(ADDRESS(ROW(), COLUMN())),0,-1))</f>
        <v>地块建筑面积*40*0.8/1000</v>
      </c>
      <c r="BL207" s="112"/>
      <c r="BM207" s="31" t="str" cm="1">
        <f t="array" aca="1" ref="BM207" ca="1">IF(OFFSET(INDIRECT(ADDRESS(ROW(), COLUMN())),0,-1)="",VLOOKUP($G207,$A:$AAE,COLUMN(),FALSE),OFFSET(INDIRECT(ADDRESS(ROW(), COLUMN())),0,-1))</f>
        <v>1.0门/100平方米</v>
      </c>
      <c r="BN207" s="112"/>
      <c r="BO207" s="31" t="str" cm="1">
        <f t="array" aca="1" ref="BO207" ca="1">IF(OFFSET(INDIRECT(ADDRESS(ROW(), COLUMN())),0,-1)="",VLOOKUP($G207,$A:$AAE,COLUMN(),FALSE),OFFSET(INDIRECT(ADDRESS(ROW(), COLUMN())),0,-1))</f>
        <v>地块建筑面积*1.0/100</v>
      </c>
      <c r="BP207" s="112"/>
      <c r="BQ207" s="31" t="str" cm="1">
        <f t="array" aca="1" ref="BQ207" ca="1">IF(OFFSET(INDIRECT(ADDRESS(ROW(), COLUMN())),0,-1)="",VLOOKUP($G207,$A:$AAE,COLUMN(),FALSE),OFFSET(INDIRECT(ADDRESS(ROW(), COLUMN())),0,-1))</f>
        <v>0.3门/100平方米</v>
      </c>
      <c r="BR207" s="2"/>
      <c r="BS207" s="31" t="str" cm="1">
        <f t="array" aca="1" ref="BS207" ca="1">IF(OFFSET(INDIRECT(ADDRESS(ROW(), COLUMN())),0,-1)="",VLOOKUP($G207,$A:$AAE,COLUMN(),FALSE),OFFSET(INDIRECT(ADDRESS(ROW(), COLUMN())),0,-1))</f>
        <v>地块建筑面积*0.3/100</v>
      </c>
      <c r="BT207" s="2"/>
      <c r="BU207" s="31" t="str" cm="1">
        <f t="array" aca="1" ref="BU207" ca="1">IF(OFFSET(INDIRECT(ADDRESS(ROW(), COLUMN())),0,-1)="",VLOOKUP($G207,$A:$AAE,COLUMN(),FALSE),OFFSET(INDIRECT(ADDRESS(ROW(), COLUMN())),0,-1))</f>
        <v>43.7pcu/万平方米，63：37</v>
      </c>
      <c r="BV207" s="2"/>
      <c r="BW207" s="31" t="str" cm="1">
        <f t="array" aca="1" ref="BW207" ca="1">IF(OFFSET(INDIRECT(ADDRESS(ROW(), COLUMN())),0,-1)="",VLOOKUP($G207,$A:$AAE,COLUMN(),FALSE),OFFSET(INDIRECT(ADDRESS(ROW(), COLUMN())),0,-1))</f>
        <v>地块建筑面积/10000*43.7*0.63</v>
      </c>
      <c r="BX207" s="2"/>
      <c r="BY207" s="31" t="str" cm="1">
        <f t="array" aca="1" ref="BY207" ca="1">IF(OFFSET(INDIRECT(ADDRESS(ROW(), COLUMN())),0,-1)="",VLOOKUP($G207,$A:$AAE,COLUMN(),FALSE),OFFSET(INDIRECT(ADDRESS(ROW(), COLUMN())),0,-1))</f>
        <v>地块建筑面积/10000*43.7*0.37</v>
      </c>
      <c r="BZ207" s="95"/>
      <c r="CA207" s="31" t="str" cm="1">
        <f t="array" aca="1" ref="CA207" ca="1">IF(OFFSET(INDIRECT(ADDRESS(ROW(), COLUMN())),0,-1)="",VLOOKUP($G207,$A:$AAE,COLUMN(),FALSE),OFFSET(INDIRECT(ADDRESS(ROW(), COLUMN())),0,-1))</f>
        <v>地块建筑面积*0.4</v>
      </c>
      <c r="CB207" s="12"/>
      <c r="CC207" s="31" t="str" cm="1">
        <f t="array" aca="1" ref="CC207" ca="1">IF(OFFSET(INDIRECT(ADDRESS(ROW(), COLUMN())),0,-1)="",VLOOKUP($G207,$A:$AAE,COLUMN(),FALSE),OFFSET(INDIRECT(ADDRESS(ROW(), COLUMN())),0,-1))</f>
        <v>地块建筑面积*0.4</v>
      </c>
      <c r="CD207" s="12"/>
      <c r="CE207" s="31" t="str" cm="1">
        <f t="array" aca="1" ref="CE207" ca="1">IF(OFFSET(INDIRECT(ADDRESS(ROW(), COLUMN())),0,-1)="",VLOOKUP($G207,$A:$AAE,COLUMN(),FALSE),OFFSET(INDIRECT(ADDRESS(ROW(), COLUMN())),0,-1))</f>
        <v>地块建筑面积*0.08</v>
      </c>
      <c r="CF207" s="12"/>
      <c r="CG207" s="31" t="str" cm="1">
        <f t="array" aca="1" ref="CG207" ca="1">IF(OFFSET(INDIRECT(ADDRESS(ROW(), COLUMN())),0,-1)="",VLOOKUP($G207,$A:$AAE,COLUMN(),FALSE),OFFSET(INDIRECT(ADDRESS(ROW(), COLUMN())),0,-1))</f>
        <v>地块建筑面积*0.08</v>
      </c>
      <c r="CH207" s="31"/>
      <c r="CI207" s="68" t="str" cm="1">
        <f t="array" aca="1" ref="CI207" ca="1">IF(OFFSET(INDIRECT(ADDRESS(ROW(), COLUMN())),0,-1)="",VLOOKUP($G207,$A:$AAE,COLUMN(),FALSE),OFFSET(INDIRECT(ADDRESS(ROW(), COLUMN())),0,-1))</f>
        <v>城镇建设用地</v>
      </c>
      <c r="CJ207" s="75" t="s">
        <v>1962</v>
      </c>
      <c r="CK207" s="78" t="str">
        <f t="shared" si="153"/>
        <v>唯一标识:A63#残疾人社会福利用地#城规</v>
      </c>
      <c r="CL207" s="78" t="str">
        <f t="shared" si="154"/>
        <v>性质名称:残疾人社会福利用地</v>
      </c>
      <c r="CM207" s="78" t="str">
        <f t="shared" si="155"/>
        <v>地块性质过滤:</v>
      </c>
      <c r="CN207" s="78" t="str">
        <f t="shared" si="156"/>
        <v>地块性质:A63</v>
      </c>
      <c r="CO207" s="78" t="str">
        <f t="shared" si="157"/>
        <v>地类标准:城规</v>
      </c>
      <c r="CP207" s="78" t="str">
        <f t="shared" si="158"/>
        <v>地块性质别称:</v>
      </c>
      <c r="CQ207" s="78" t="str">
        <f t="shared" si="159"/>
        <v>属性继承:A6#社会福利用地#城规</v>
      </c>
      <c r="CR207" s="78" t="str">
        <f t="shared" si="160"/>
        <v>父类:A6</v>
      </c>
      <c r="CS207" s="78" t="str">
        <f t="shared" si="161"/>
        <v>级别继承:A6#社会福利用地#城规</v>
      </c>
      <c r="CT207" s="78" t="str">
        <f t="shared" si="162"/>
        <v>级别层次:6</v>
      </c>
      <c r="CU207" s="78" t="str">
        <f t="shared" si="163"/>
        <v>级别:5A6</v>
      </c>
      <c r="CV207" s="78" t="str">
        <f t="shared" ca="1" si="164"/>
        <v>地块颜色:203,103,127</v>
      </c>
      <c r="CW207" s="78" t="str">
        <f t="shared" ca="1" si="165"/>
        <v>建筑面积公式:面积*容积率</v>
      </c>
      <c r="CX207" s="78" t="str">
        <f t="shared" ca="1" si="166"/>
        <v>住宅建筑面积公式:地块建筑面积*0</v>
      </c>
      <c r="CY207" s="78" t="str">
        <f t="shared" ca="1" si="167"/>
        <v>商服建筑面积公式:地块建筑面积*0</v>
      </c>
      <c r="CZ207" s="78" t="str">
        <f t="shared" ca="1" si="168"/>
        <v>商服中商业建筑面积公式:地块建筑面积*0</v>
      </c>
      <c r="DA207" s="78" t="str">
        <f t="shared" ca="1" si="169"/>
        <v>商服中办公建筑面积公式:地块建筑面积*0</v>
      </c>
      <c r="DB207" s="78" t="str">
        <f t="shared" ca="1" si="170"/>
        <v>公服建筑面积公式:地块建筑面积*1</v>
      </c>
      <c r="DC207" s="78" t="str">
        <f t="shared" ca="1" si="171"/>
        <v>工业建筑面积公式:地块建筑面积*0</v>
      </c>
      <c r="DD207" s="78" t="str">
        <f t="shared" ca="1" si="172"/>
        <v>市政建筑面积公式:地块建筑面积*0</v>
      </c>
      <c r="DE207" s="78" t="str">
        <f t="shared" ca="1" si="198"/>
        <v>绿地面积指定指标:面积*0</v>
      </c>
      <c r="DF207" s="78" t="str">
        <f t="shared" ca="1" si="199"/>
        <v>绿地面积指定公式:面积*0</v>
      </c>
      <c r="DG207" s="78" t="str">
        <f t="shared" ca="1" si="173"/>
        <v>户数指标:-</v>
      </c>
      <c r="DH207" s="78" t="str">
        <f t="shared" ca="1" si="174"/>
        <v>户数公式:0</v>
      </c>
      <c r="DI207" s="78" t="str">
        <f t="shared" ca="1" si="175"/>
        <v>人数指标:-</v>
      </c>
      <c r="DJ207" s="78" t="str">
        <f t="shared" ca="1" si="176"/>
        <v>人数公式:0</v>
      </c>
      <c r="DK207" s="78" t="str">
        <f t="shared" ca="1" si="177"/>
        <v>就业指标:35平方米/岗位</v>
      </c>
      <c r="DL207" s="78" t="str">
        <f t="shared" ca="1" si="178"/>
        <v>就业公式:公服建筑面积/35</v>
      </c>
      <c r="DM207" s="78" t="str">
        <f t="shared" ca="1" si="179"/>
        <v>机动车指标:1.2个/100平方米</v>
      </c>
      <c r="DN207" s="78" t="str">
        <f t="shared" ca="1" si="180"/>
        <v>机动车公式:地块建筑面积*1.2/100</v>
      </c>
      <c r="DO207" s="78" t="str">
        <f t="shared" ca="1" si="181"/>
        <v>用水量指标:65立方米/公顷*日</v>
      </c>
      <c r="DP207" s="78" t="str">
        <f t="shared" ca="1" si="182"/>
        <v>用水量公式:用地面积*65</v>
      </c>
      <c r="DQ207" s="78" t="str">
        <f t="shared" ca="1" si="183"/>
        <v>污水折算系数:0.85</v>
      </c>
      <c r="DR207" s="78" t="str">
        <f t="shared" ca="1" si="184"/>
        <v>污水量公式:用水量*0.85</v>
      </c>
      <c r="DS207" s="78" t="str">
        <f t="shared" ca="1" si="185"/>
        <v>用电负荷指标:40瓦/平方米</v>
      </c>
      <c r="DT207" s="78" t="str">
        <f t="shared" ca="1" si="186"/>
        <v>同时率:0.8</v>
      </c>
      <c r="DU207" s="78" t="str">
        <f t="shared" ca="1" si="187"/>
        <v>用电量公式:地块建筑面积*40*0.8/1000</v>
      </c>
      <c r="DV207" s="78" t="str">
        <f t="shared" ca="1" si="188"/>
        <v>固话装机指标:1.0门/100平方米</v>
      </c>
      <c r="DW207" s="78" t="str">
        <f t="shared" ca="1" si="189"/>
        <v>固话量公式:地块建筑面积*1.0/100</v>
      </c>
      <c r="DX207" s="78" t="str">
        <f t="shared" ca="1" si="190"/>
        <v>有线电视指标:0.3门/100平方米</v>
      </c>
      <c r="DY207" s="78" t="str">
        <f t="shared" ca="1" si="191"/>
        <v>电视量公式:地块建筑面积*0.3/100</v>
      </c>
      <c r="DZ207" s="78" t="str">
        <f t="shared" ca="1" si="192"/>
        <v>高峰机动车生成量指标:43.7pcu/万平方米，63：37</v>
      </c>
      <c r="EA207" s="78" t="str">
        <f t="shared" ca="1" si="193"/>
        <v>高峰机动车吸引量公式:地块建筑面积/10000*43.7*0.63</v>
      </c>
      <c r="EB207" s="78" t="str">
        <f t="shared" ca="1" si="194"/>
        <v>高峰机动车发生量公式:地块建筑面积/10000*43.7*0.37</v>
      </c>
      <c r="EC207" s="78" t="str">
        <f t="shared" ca="1" si="200"/>
        <v>地下空间指标:地块建筑面积*0.4</v>
      </c>
      <c r="ED207" s="78" t="str">
        <f t="shared" ca="1" si="195"/>
        <v>地下空间公式:地块建筑面积*0.4</v>
      </c>
      <c r="EE207" s="78" t="str">
        <f t="shared" ca="1" si="201"/>
        <v>人防指标:地块建筑面积*0.08</v>
      </c>
      <c r="EF207" s="78" t="str">
        <f t="shared" ca="1" si="196"/>
        <v>人防公式:地块建筑面积*0.08</v>
      </c>
      <c r="EG207" s="78" t="str">
        <f t="shared" ca="1" si="203"/>
        <v>用地构成:城镇建设用地</v>
      </c>
      <c r="EH207" s="78" t="s">
        <v>1962</v>
      </c>
      <c r="EI207" s="79" t="str">
        <f t="shared" ca="1" si="202"/>
        <v>唯一标识:A63#残疾人社会福利用地#城规;性质名称:残疾人社会福利用地;地块性质过滤:;地块性质:A63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7" t="s">
        <v>1962</v>
      </c>
    </row>
    <row r="208" spans="1:140" ht="16.5" x14ac:dyDescent="0.2">
      <c r="A208" s="49" t="str">
        <f t="shared" si="197"/>
        <v>A64#其他社会福利用地#城规</v>
      </c>
      <c r="B208" s="49" t="s">
        <v>315</v>
      </c>
      <c r="C208" s="49"/>
      <c r="D208" s="49" t="s">
        <v>875</v>
      </c>
      <c r="E208" s="49" t="s">
        <v>1276</v>
      </c>
      <c r="F208" s="49"/>
      <c r="G208" s="49" t="s">
        <v>79</v>
      </c>
      <c r="H208" s="49" t="s">
        <v>871</v>
      </c>
      <c r="I208" s="49" t="s">
        <v>79</v>
      </c>
      <c r="J208" s="49">
        <v>6</v>
      </c>
      <c r="K208" s="49" t="s">
        <v>1505</v>
      </c>
      <c r="L208" s="49"/>
      <c r="M208" s="68" t="str" cm="1">
        <f t="array" aca="1" ref="M208" ca="1">IF(OFFSET(INDIRECT(ADDRESS(ROW(), COLUMN())),0,-1)="",VLOOKUP($G208,$A:$AAE,COLUMN(),FALSE),OFFSET(INDIRECT(ADDRESS(ROW(), COLUMN())),0,-1))</f>
        <v>203,103,127</v>
      </c>
      <c r="N208" s="31"/>
      <c r="O208" s="68" t="str" cm="1">
        <f t="array" aca="1" ref="O208" ca="1">IF(OFFSET(INDIRECT(ADDRESS(ROW(), COLUMN())),0,-1)="",VLOOKUP($G208,$A:$AAE,COLUMN(),FALSE),OFFSET(INDIRECT(ADDRESS(ROW(), COLUMN())),0,-1))</f>
        <v>面积*容积率</v>
      </c>
      <c r="P208" s="31"/>
      <c r="Q208" s="31" t="str" cm="1">
        <f t="array" aca="1" ref="Q208" ca="1">IF(OFFSET(INDIRECT(ADDRESS(ROW(), COLUMN())),0,-1)="",VLOOKUP($G208,$A:$AAE,COLUMN(),FALSE),OFFSET(INDIRECT(ADDRESS(ROW(), COLUMN())),0,-1))</f>
        <v>地块建筑面积*0</v>
      </c>
      <c r="R208" s="31"/>
      <c r="S208" s="31" t="str" cm="1">
        <f t="array" aca="1" ref="S208" ca="1">IF(OFFSET(INDIRECT(ADDRESS(ROW(), COLUMN())),0,-1)="",VLOOKUP($G208,$A:$AAE,COLUMN(),FALSE),OFFSET(INDIRECT(ADDRESS(ROW(), COLUMN())),0,-1))</f>
        <v>地块建筑面积*0</v>
      </c>
      <c r="T208" s="31"/>
      <c r="U208" s="31" t="str" cm="1">
        <f t="array" aca="1" ref="U208" ca="1">IF(OFFSET(INDIRECT(ADDRESS(ROW(), COLUMN())),0,-1)="",VLOOKUP($G208,$A:$AAE,COLUMN(),FALSE),OFFSET(INDIRECT(ADDRESS(ROW(), COLUMN())),0,-1))</f>
        <v>地块建筑面积*0</v>
      </c>
      <c r="V208" s="31"/>
      <c r="W208" s="68" t="str" cm="1">
        <f t="array" aca="1" ref="W208" ca="1">IF(OFFSET(INDIRECT(ADDRESS(ROW(), COLUMN())),0,-1)="",VLOOKUP($G208,$A:$AAE,COLUMN(),FALSE),OFFSET(INDIRECT(ADDRESS(ROW(), COLUMN())),0,-1))</f>
        <v>地块建筑面积*0</v>
      </c>
      <c r="X208" s="31"/>
      <c r="Y208" s="31" t="str" cm="1">
        <f t="array" aca="1" ref="Y208" ca="1">IF(OFFSET(INDIRECT(ADDRESS(ROW(), COLUMN())),0,-1)="",VLOOKUP($G208,$A:$AAE,COLUMN(),FALSE),OFFSET(INDIRECT(ADDRESS(ROW(), COLUMN())),0,-1))</f>
        <v>地块建筑面积*1</v>
      </c>
      <c r="Z208" s="31"/>
      <c r="AA208" s="31" t="str" cm="1">
        <f t="array" aca="1" ref="AA208" ca="1">IF(OFFSET(INDIRECT(ADDRESS(ROW(), COLUMN())),0,-1)="",VLOOKUP($G208,$A:$AAE,COLUMN(),FALSE),OFFSET(INDIRECT(ADDRESS(ROW(), COLUMN())),0,-1))</f>
        <v>地块建筑面积*0</v>
      </c>
      <c r="AB208" s="31"/>
      <c r="AC208" s="31" t="str" cm="1">
        <f t="array" aca="1" ref="AC208" ca="1">IF(OFFSET(INDIRECT(ADDRESS(ROW(), COLUMN())),0,-1)="",VLOOKUP($G208,$A:$AAE,COLUMN(),FALSE),OFFSET(INDIRECT(ADDRESS(ROW(), COLUMN())),0,-1))</f>
        <v>地块建筑面积*0</v>
      </c>
      <c r="AD208" s="31"/>
      <c r="AE208" s="31" t="str" cm="1">
        <f t="array" aca="1" ref="AE208" ca="1">IF(OFFSET(INDIRECT(ADDRESS(ROW(), COLUMN())),0,-1)="",VLOOKUP($G208,$A:$AAE,COLUMN(),FALSE),OFFSET(INDIRECT(ADDRESS(ROW(), COLUMN())),0,-1))</f>
        <v>面积*0</v>
      </c>
      <c r="AF208" s="31"/>
      <c r="AG208" s="31" t="str" cm="1">
        <f t="array" aca="1" ref="AG208" ca="1">IF(OFFSET(INDIRECT(ADDRESS(ROW(), COLUMN())),0,-1)="",VLOOKUP($G208,$A:$AAE,COLUMN(),FALSE),OFFSET(INDIRECT(ADDRESS(ROW(), COLUMN())),0,-1))</f>
        <v>面积*0</v>
      </c>
      <c r="AH208" s="31"/>
      <c r="AI208" s="31" t="str" cm="1">
        <f t="array" aca="1" ref="AI208" ca="1">IF(OFFSET(INDIRECT(ADDRESS(ROW(), COLUMN())),0,-1)="",VLOOKUP($G208,$A:$AAE,COLUMN(),FALSE),OFFSET(INDIRECT(ADDRESS(ROW(), COLUMN())),0,-1))</f>
        <v>-</v>
      </c>
      <c r="AJ208" s="31"/>
      <c r="AK208" s="31" cm="1">
        <f t="array" aca="1" ref="AK208" ca="1">IF(OFFSET(INDIRECT(ADDRESS(ROW(), COLUMN())),0,-1)="",VLOOKUP($G208,$A:$AAE,COLUMN(),FALSE),OFFSET(INDIRECT(ADDRESS(ROW(), COLUMN())),0,-1))</f>
        <v>0</v>
      </c>
      <c r="AL208" s="31"/>
      <c r="AM208" s="31" t="str" cm="1">
        <f t="array" aca="1" ref="AM208" ca="1">IF(OFFSET(INDIRECT(ADDRESS(ROW(), COLUMN())),0,-1)="",VLOOKUP($G208,$A:$AAE,COLUMN(),FALSE),OFFSET(INDIRECT(ADDRESS(ROW(), COLUMN())),0,-1))</f>
        <v>-</v>
      </c>
      <c r="AN208" s="31"/>
      <c r="AO208" s="31" cm="1">
        <f t="array" aca="1" ref="AO208" ca="1">IF(OFFSET(INDIRECT(ADDRESS(ROW(), COLUMN())),0,-1)="",VLOOKUP($G208,$A:$AAE,COLUMN(),FALSE),OFFSET(INDIRECT(ADDRESS(ROW(), COLUMN())),0,-1))</f>
        <v>0</v>
      </c>
      <c r="AP208" s="31"/>
      <c r="AQ208" s="31" t="str" cm="1">
        <f t="array" aca="1" ref="AQ208" ca="1">IF(OFFSET(INDIRECT(ADDRESS(ROW(), COLUMN())),0,-1)="",VLOOKUP($G208,$A:$AAE,COLUMN(),FALSE),OFFSET(INDIRECT(ADDRESS(ROW(), COLUMN())),0,-1))</f>
        <v>35平方米/岗位</v>
      </c>
      <c r="AR208" s="31"/>
      <c r="AS208" s="31" t="str" cm="1">
        <f t="array" aca="1" ref="AS208" ca="1">IF(OFFSET(INDIRECT(ADDRESS(ROW(), COLUMN())),0,-1)="",VLOOKUP($G208,$A:$AAE,COLUMN(),FALSE),OFFSET(INDIRECT(ADDRESS(ROW(), COLUMN())),0,-1))</f>
        <v>公服建筑面积/35</v>
      </c>
      <c r="AT208" s="31"/>
      <c r="AU208" s="31" t="str" cm="1">
        <f t="array" aca="1" ref="AU208" ca="1">IF(OFFSET(INDIRECT(ADDRESS(ROW(), COLUMN())),0,-1)="",VLOOKUP($G208,$A:$AAE,COLUMN(),FALSE),OFFSET(INDIRECT(ADDRESS(ROW(), COLUMN())),0,-1))</f>
        <v>1.2个/100平方米</v>
      </c>
      <c r="AV208" s="12"/>
      <c r="AW208" s="31" t="str" cm="1">
        <f t="array" aca="1" ref="AW208" ca="1">IF(OFFSET(INDIRECT(ADDRESS(ROW(), COLUMN())),0,-1)="",VLOOKUP($G208,$A:$AAE,COLUMN(),FALSE),OFFSET(INDIRECT(ADDRESS(ROW(), COLUMN())),0,-1))</f>
        <v>地块建筑面积*1.2/100</v>
      </c>
      <c r="AX208" s="2"/>
      <c r="AY208" s="31" t="str" cm="1">
        <f t="array" aca="1" ref="AY208" ca="1">IF(OFFSET(INDIRECT(ADDRESS(ROW(), COLUMN())),0,-1)="",VLOOKUP($G208,$A:$AAE,COLUMN(),FALSE),OFFSET(INDIRECT(ADDRESS(ROW(), COLUMN())),0,-1))</f>
        <v>65立方米/公顷*日</v>
      </c>
      <c r="AZ208" s="2"/>
      <c r="BA208" s="31" t="str" cm="1">
        <f t="array" aca="1" ref="BA208" ca="1">IF(OFFSET(INDIRECT(ADDRESS(ROW(), COLUMN())),0,-1)="",VLOOKUP($G208,$A:$AAE,COLUMN(),FALSE),OFFSET(INDIRECT(ADDRESS(ROW(), COLUMN())),0,-1))</f>
        <v>用地面积*65</v>
      </c>
      <c r="BB208" s="112"/>
      <c r="BC208" s="31" cm="1">
        <f t="array" aca="1" ref="BC208" ca="1">IF(OFFSET(INDIRECT(ADDRESS(ROW(), COLUMN())),0,-1)="",VLOOKUP($G208,$A:$AAE,COLUMN(),FALSE),OFFSET(INDIRECT(ADDRESS(ROW(), COLUMN())),0,-1))</f>
        <v>0.85</v>
      </c>
      <c r="BD208" s="112"/>
      <c r="BE208" s="31" t="str" cm="1">
        <f t="array" aca="1" ref="BE208" ca="1">IF(OFFSET(INDIRECT(ADDRESS(ROW(), COLUMN())),0,-1)="",VLOOKUP($G208,$A:$AAE,COLUMN(),FALSE),OFFSET(INDIRECT(ADDRESS(ROW(), COLUMN())),0,-1))</f>
        <v>用水量*0.85</v>
      </c>
      <c r="BF208" s="2"/>
      <c r="BG208" s="31" t="str" cm="1">
        <f t="array" aca="1" ref="BG208" ca="1">IF(OFFSET(INDIRECT(ADDRESS(ROW(), COLUMN())),0,-1)="",VLOOKUP($G208,$A:$AAE,COLUMN(),FALSE),OFFSET(INDIRECT(ADDRESS(ROW(), COLUMN())),0,-1))</f>
        <v>40瓦/平方米</v>
      </c>
      <c r="BH208" s="2"/>
      <c r="BI208" s="31" cm="1">
        <f t="array" aca="1" ref="BI208" ca="1">IF(OFFSET(INDIRECT(ADDRESS(ROW(), COLUMN())),0,-1)="",VLOOKUP($G208,$A:$AAE,COLUMN(),FALSE),OFFSET(INDIRECT(ADDRESS(ROW(), COLUMN())),0,-1))</f>
        <v>0.8</v>
      </c>
      <c r="BJ208" s="2"/>
      <c r="BK208" s="31" t="str" cm="1">
        <f t="array" aca="1" ref="BK208" ca="1">IF(OFFSET(INDIRECT(ADDRESS(ROW(), COLUMN())),0,-1)="",VLOOKUP($G208,$A:$AAE,COLUMN(),FALSE),OFFSET(INDIRECT(ADDRESS(ROW(), COLUMN())),0,-1))</f>
        <v>地块建筑面积*40*0.8/1000</v>
      </c>
      <c r="BL208" s="112"/>
      <c r="BM208" s="31" t="str" cm="1">
        <f t="array" aca="1" ref="BM208" ca="1">IF(OFFSET(INDIRECT(ADDRESS(ROW(), COLUMN())),0,-1)="",VLOOKUP($G208,$A:$AAE,COLUMN(),FALSE),OFFSET(INDIRECT(ADDRESS(ROW(), COLUMN())),0,-1))</f>
        <v>1.0门/100平方米</v>
      </c>
      <c r="BN208" s="112"/>
      <c r="BO208" s="31" t="str" cm="1">
        <f t="array" aca="1" ref="BO208" ca="1">IF(OFFSET(INDIRECT(ADDRESS(ROW(), COLUMN())),0,-1)="",VLOOKUP($G208,$A:$AAE,COLUMN(),FALSE),OFFSET(INDIRECT(ADDRESS(ROW(), COLUMN())),0,-1))</f>
        <v>地块建筑面积*1.0/100</v>
      </c>
      <c r="BP208" s="112"/>
      <c r="BQ208" s="31" t="str" cm="1">
        <f t="array" aca="1" ref="BQ208" ca="1">IF(OFFSET(INDIRECT(ADDRESS(ROW(), COLUMN())),0,-1)="",VLOOKUP($G208,$A:$AAE,COLUMN(),FALSE),OFFSET(INDIRECT(ADDRESS(ROW(), COLUMN())),0,-1))</f>
        <v>0.3门/100平方米</v>
      </c>
      <c r="BR208" s="2"/>
      <c r="BS208" s="31" t="str" cm="1">
        <f t="array" aca="1" ref="BS208" ca="1">IF(OFFSET(INDIRECT(ADDRESS(ROW(), COLUMN())),0,-1)="",VLOOKUP($G208,$A:$AAE,COLUMN(),FALSE),OFFSET(INDIRECT(ADDRESS(ROW(), COLUMN())),0,-1))</f>
        <v>地块建筑面积*0.3/100</v>
      </c>
      <c r="BT208" s="2"/>
      <c r="BU208" s="31" t="str" cm="1">
        <f t="array" aca="1" ref="BU208" ca="1">IF(OFFSET(INDIRECT(ADDRESS(ROW(), COLUMN())),0,-1)="",VLOOKUP($G208,$A:$AAE,COLUMN(),FALSE),OFFSET(INDIRECT(ADDRESS(ROW(), COLUMN())),0,-1))</f>
        <v>43.7pcu/万平方米，63：37</v>
      </c>
      <c r="BV208" s="2"/>
      <c r="BW208" s="31" t="str" cm="1">
        <f t="array" aca="1" ref="BW208" ca="1">IF(OFFSET(INDIRECT(ADDRESS(ROW(), COLUMN())),0,-1)="",VLOOKUP($G208,$A:$AAE,COLUMN(),FALSE),OFFSET(INDIRECT(ADDRESS(ROW(), COLUMN())),0,-1))</f>
        <v>地块建筑面积/10000*43.7*0.63</v>
      </c>
      <c r="BX208" s="2"/>
      <c r="BY208" s="31" t="str" cm="1">
        <f t="array" aca="1" ref="BY208" ca="1">IF(OFFSET(INDIRECT(ADDRESS(ROW(), COLUMN())),0,-1)="",VLOOKUP($G208,$A:$AAE,COLUMN(),FALSE),OFFSET(INDIRECT(ADDRESS(ROW(), COLUMN())),0,-1))</f>
        <v>地块建筑面积/10000*43.7*0.37</v>
      </c>
      <c r="BZ208" s="95"/>
      <c r="CA208" s="31" t="str" cm="1">
        <f t="array" aca="1" ref="CA208" ca="1">IF(OFFSET(INDIRECT(ADDRESS(ROW(), COLUMN())),0,-1)="",VLOOKUP($G208,$A:$AAE,COLUMN(),FALSE),OFFSET(INDIRECT(ADDRESS(ROW(), COLUMN())),0,-1))</f>
        <v>地块建筑面积*0.4</v>
      </c>
      <c r="CB208" s="12"/>
      <c r="CC208" s="31" t="str" cm="1">
        <f t="array" aca="1" ref="CC208" ca="1">IF(OFFSET(INDIRECT(ADDRESS(ROW(), COLUMN())),0,-1)="",VLOOKUP($G208,$A:$AAE,COLUMN(),FALSE),OFFSET(INDIRECT(ADDRESS(ROW(), COLUMN())),0,-1))</f>
        <v>地块建筑面积*0.4</v>
      </c>
      <c r="CD208" s="12"/>
      <c r="CE208" s="31" t="str" cm="1">
        <f t="array" aca="1" ref="CE208" ca="1">IF(OFFSET(INDIRECT(ADDRESS(ROW(), COLUMN())),0,-1)="",VLOOKUP($G208,$A:$AAE,COLUMN(),FALSE),OFFSET(INDIRECT(ADDRESS(ROW(), COLUMN())),0,-1))</f>
        <v>地块建筑面积*0.08</v>
      </c>
      <c r="CF208" s="12"/>
      <c r="CG208" s="31" t="str" cm="1">
        <f t="array" aca="1" ref="CG208" ca="1">IF(OFFSET(INDIRECT(ADDRESS(ROW(), COLUMN())),0,-1)="",VLOOKUP($G208,$A:$AAE,COLUMN(),FALSE),OFFSET(INDIRECT(ADDRESS(ROW(), COLUMN())),0,-1))</f>
        <v>地块建筑面积*0.08</v>
      </c>
      <c r="CH208" s="31"/>
      <c r="CI208" s="68" t="str" cm="1">
        <f t="array" aca="1" ref="CI208" ca="1">IF(OFFSET(INDIRECT(ADDRESS(ROW(), COLUMN())),0,-1)="",VLOOKUP($G208,$A:$AAE,COLUMN(),FALSE),OFFSET(INDIRECT(ADDRESS(ROW(), COLUMN())),0,-1))</f>
        <v>城镇建设用地</v>
      </c>
      <c r="CJ208" s="75" t="s">
        <v>1962</v>
      </c>
      <c r="CK208" s="78" t="str">
        <f t="shared" si="153"/>
        <v>唯一标识:A64#其他社会福利用地#城规</v>
      </c>
      <c r="CL208" s="78" t="str">
        <f t="shared" si="154"/>
        <v>性质名称:其他社会福利用地</v>
      </c>
      <c r="CM208" s="78" t="str">
        <f t="shared" si="155"/>
        <v>地块性质过滤:</v>
      </c>
      <c r="CN208" s="78" t="str">
        <f t="shared" si="156"/>
        <v>地块性质:A64</v>
      </c>
      <c r="CO208" s="78" t="str">
        <f t="shared" si="157"/>
        <v>地类标准:城规</v>
      </c>
      <c r="CP208" s="78" t="str">
        <f t="shared" si="158"/>
        <v>地块性质别称:</v>
      </c>
      <c r="CQ208" s="78" t="str">
        <f t="shared" si="159"/>
        <v>属性继承:A6#社会福利用地#城规</v>
      </c>
      <c r="CR208" s="78" t="str">
        <f t="shared" si="160"/>
        <v>父类:A6</v>
      </c>
      <c r="CS208" s="78" t="str">
        <f t="shared" si="161"/>
        <v>级别继承:A6#社会福利用地#城规</v>
      </c>
      <c r="CT208" s="78" t="str">
        <f t="shared" si="162"/>
        <v>级别层次:6</v>
      </c>
      <c r="CU208" s="78" t="str">
        <f t="shared" si="163"/>
        <v>级别:5A6</v>
      </c>
      <c r="CV208" s="78" t="str">
        <f t="shared" ca="1" si="164"/>
        <v>地块颜色:203,103,127</v>
      </c>
      <c r="CW208" s="78" t="str">
        <f t="shared" ca="1" si="165"/>
        <v>建筑面积公式:面积*容积率</v>
      </c>
      <c r="CX208" s="78" t="str">
        <f t="shared" ca="1" si="166"/>
        <v>住宅建筑面积公式:地块建筑面积*0</v>
      </c>
      <c r="CY208" s="78" t="str">
        <f t="shared" ca="1" si="167"/>
        <v>商服建筑面积公式:地块建筑面积*0</v>
      </c>
      <c r="CZ208" s="78" t="str">
        <f t="shared" ca="1" si="168"/>
        <v>商服中商业建筑面积公式:地块建筑面积*0</v>
      </c>
      <c r="DA208" s="78" t="str">
        <f t="shared" ca="1" si="169"/>
        <v>商服中办公建筑面积公式:地块建筑面积*0</v>
      </c>
      <c r="DB208" s="78" t="str">
        <f t="shared" ca="1" si="170"/>
        <v>公服建筑面积公式:地块建筑面积*1</v>
      </c>
      <c r="DC208" s="78" t="str">
        <f t="shared" ca="1" si="171"/>
        <v>工业建筑面积公式:地块建筑面积*0</v>
      </c>
      <c r="DD208" s="78" t="str">
        <f t="shared" ca="1" si="172"/>
        <v>市政建筑面积公式:地块建筑面积*0</v>
      </c>
      <c r="DE208" s="78" t="str">
        <f t="shared" ca="1" si="198"/>
        <v>绿地面积指定指标:面积*0</v>
      </c>
      <c r="DF208" s="78" t="str">
        <f t="shared" ca="1" si="199"/>
        <v>绿地面积指定公式:面积*0</v>
      </c>
      <c r="DG208" s="78" t="str">
        <f t="shared" ca="1" si="173"/>
        <v>户数指标:-</v>
      </c>
      <c r="DH208" s="78" t="str">
        <f t="shared" ca="1" si="174"/>
        <v>户数公式:0</v>
      </c>
      <c r="DI208" s="78" t="str">
        <f t="shared" ca="1" si="175"/>
        <v>人数指标:-</v>
      </c>
      <c r="DJ208" s="78" t="str">
        <f t="shared" ca="1" si="176"/>
        <v>人数公式:0</v>
      </c>
      <c r="DK208" s="78" t="str">
        <f t="shared" ca="1" si="177"/>
        <v>就业指标:35平方米/岗位</v>
      </c>
      <c r="DL208" s="78" t="str">
        <f t="shared" ca="1" si="178"/>
        <v>就业公式:公服建筑面积/35</v>
      </c>
      <c r="DM208" s="78" t="str">
        <f t="shared" ca="1" si="179"/>
        <v>机动车指标:1.2个/100平方米</v>
      </c>
      <c r="DN208" s="78" t="str">
        <f t="shared" ca="1" si="180"/>
        <v>机动车公式:地块建筑面积*1.2/100</v>
      </c>
      <c r="DO208" s="78" t="str">
        <f t="shared" ca="1" si="181"/>
        <v>用水量指标:65立方米/公顷*日</v>
      </c>
      <c r="DP208" s="78" t="str">
        <f t="shared" ca="1" si="182"/>
        <v>用水量公式:用地面积*65</v>
      </c>
      <c r="DQ208" s="78" t="str">
        <f t="shared" ca="1" si="183"/>
        <v>污水折算系数:0.85</v>
      </c>
      <c r="DR208" s="78" t="str">
        <f t="shared" ca="1" si="184"/>
        <v>污水量公式:用水量*0.85</v>
      </c>
      <c r="DS208" s="78" t="str">
        <f t="shared" ca="1" si="185"/>
        <v>用电负荷指标:40瓦/平方米</v>
      </c>
      <c r="DT208" s="78" t="str">
        <f t="shared" ca="1" si="186"/>
        <v>同时率:0.8</v>
      </c>
      <c r="DU208" s="78" t="str">
        <f t="shared" ca="1" si="187"/>
        <v>用电量公式:地块建筑面积*40*0.8/1000</v>
      </c>
      <c r="DV208" s="78" t="str">
        <f t="shared" ca="1" si="188"/>
        <v>固话装机指标:1.0门/100平方米</v>
      </c>
      <c r="DW208" s="78" t="str">
        <f t="shared" ca="1" si="189"/>
        <v>固话量公式:地块建筑面积*1.0/100</v>
      </c>
      <c r="DX208" s="78" t="str">
        <f t="shared" ca="1" si="190"/>
        <v>有线电视指标:0.3门/100平方米</v>
      </c>
      <c r="DY208" s="78" t="str">
        <f t="shared" ca="1" si="191"/>
        <v>电视量公式:地块建筑面积*0.3/100</v>
      </c>
      <c r="DZ208" s="78" t="str">
        <f t="shared" ca="1" si="192"/>
        <v>高峰机动车生成量指标:43.7pcu/万平方米，63：37</v>
      </c>
      <c r="EA208" s="78" t="str">
        <f t="shared" ca="1" si="193"/>
        <v>高峰机动车吸引量公式:地块建筑面积/10000*43.7*0.63</v>
      </c>
      <c r="EB208" s="78" t="str">
        <f t="shared" ca="1" si="194"/>
        <v>高峰机动车发生量公式:地块建筑面积/10000*43.7*0.37</v>
      </c>
      <c r="EC208" s="78" t="str">
        <f t="shared" ca="1" si="200"/>
        <v>地下空间指标:地块建筑面积*0.4</v>
      </c>
      <c r="ED208" s="78" t="str">
        <f t="shared" ca="1" si="195"/>
        <v>地下空间公式:地块建筑面积*0.4</v>
      </c>
      <c r="EE208" s="78" t="str">
        <f t="shared" ca="1" si="201"/>
        <v>人防指标:地块建筑面积*0.08</v>
      </c>
      <c r="EF208" s="78" t="str">
        <f t="shared" ca="1" si="196"/>
        <v>人防公式:地块建筑面积*0.08</v>
      </c>
      <c r="EG208" s="78" t="str">
        <f t="shared" ca="1" si="203"/>
        <v>用地构成:城镇建设用地</v>
      </c>
      <c r="EH208" s="78" t="s">
        <v>1962</v>
      </c>
      <c r="EI208" s="79" t="str">
        <f t="shared" ca="1" si="202"/>
        <v>唯一标识:A64#其他社会福利用地#城规;性质名称:其他社会福利用地;地块性质过滤:;地块性质:A64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8" t="s">
        <v>1962</v>
      </c>
    </row>
    <row r="209" spans="1:140" ht="16.5" x14ac:dyDescent="0.2">
      <c r="A209" s="49" t="str">
        <f t="shared" si="197"/>
        <v>A7#文物古迹用地#城规</v>
      </c>
      <c r="B209" s="49" t="s">
        <v>316</v>
      </c>
      <c r="C209" s="49"/>
      <c r="D209" s="49" t="s">
        <v>876</v>
      </c>
      <c r="E209" s="49" t="s">
        <v>1276</v>
      </c>
      <c r="F209" s="49" t="s">
        <v>1322</v>
      </c>
      <c r="G209" s="49" t="s">
        <v>65</v>
      </c>
      <c r="H209" s="49" t="s">
        <v>839</v>
      </c>
      <c r="I209" s="49" t="s">
        <v>65</v>
      </c>
      <c r="J209" s="49">
        <v>5</v>
      </c>
      <c r="K209" s="49" t="s">
        <v>1498</v>
      </c>
      <c r="L209" s="127" t="s">
        <v>2349</v>
      </c>
      <c r="M209" s="68" t="str" cm="1">
        <f t="array" aca="1" ref="M209" ca="1">IF(OFFSET(INDIRECT(ADDRESS(ROW(), COLUMN())),0,-1)="",VLOOKUP($G209,$A:$AAE,COLUMN(),FALSE),OFFSET(INDIRECT(ADDRESS(ROW(), COLUMN())),0,-1))</f>
        <v>133,145,86</v>
      </c>
      <c r="N209" s="31"/>
      <c r="O209" s="68" t="str" cm="1">
        <f t="array" aca="1" ref="O209" ca="1">IF(OFFSET(INDIRECT(ADDRESS(ROW(), COLUMN())),0,-1)="",VLOOKUP($G209,$A:$AAE,COLUMN(),FALSE),OFFSET(INDIRECT(ADDRESS(ROW(), COLUMN())),0,-1))</f>
        <v>面积*容积率</v>
      </c>
      <c r="P209" s="31"/>
      <c r="Q209" s="31" t="str" cm="1">
        <f t="array" aca="1" ref="Q209" ca="1">IF(OFFSET(INDIRECT(ADDRESS(ROW(), COLUMN())),0,-1)="",VLOOKUP($G209,$A:$AAE,COLUMN(),FALSE),OFFSET(INDIRECT(ADDRESS(ROW(), COLUMN())),0,-1))</f>
        <v>地块建筑面积*0</v>
      </c>
      <c r="R209" s="31"/>
      <c r="S209" s="31" t="str" cm="1">
        <f t="array" aca="1" ref="S209" ca="1">IF(OFFSET(INDIRECT(ADDRESS(ROW(), COLUMN())),0,-1)="",VLOOKUP($G209,$A:$AAE,COLUMN(),FALSE),OFFSET(INDIRECT(ADDRESS(ROW(), COLUMN())),0,-1))</f>
        <v>地块建筑面积*0</v>
      </c>
      <c r="T209" s="31"/>
      <c r="U209" s="31" t="str" cm="1">
        <f t="array" aca="1" ref="U209" ca="1">IF(OFFSET(INDIRECT(ADDRESS(ROW(), COLUMN())),0,-1)="",VLOOKUP($G209,$A:$AAE,COLUMN(),FALSE),OFFSET(INDIRECT(ADDRESS(ROW(), COLUMN())),0,-1))</f>
        <v>地块建筑面积*0</v>
      </c>
      <c r="V209" s="31"/>
      <c r="W209" s="68" t="str" cm="1">
        <f t="array" aca="1" ref="W209" ca="1">IF(OFFSET(INDIRECT(ADDRESS(ROW(), COLUMN())),0,-1)="",VLOOKUP($G209,$A:$AAE,COLUMN(),FALSE),OFFSET(INDIRECT(ADDRESS(ROW(), COLUMN())),0,-1))</f>
        <v>地块建筑面积*0</v>
      </c>
      <c r="X209" s="31"/>
      <c r="Y209" s="31" t="str" cm="1">
        <f t="array" aca="1" ref="Y209" ca="1">IF(OFFSET(INDIRECT(ADDRESS(ROW(), COLUMN())),0,-1)="",VLOOKUP($G209,$A:$AAE,COLUMN(),FALSE),OFFSET(INDIRECT(ADDRESS(ROW(), COLUMN())),0,-1))</f>
        <v>地块建筑面积*1</v>
      </c>
      <c r="Z209" s="31"/>
      <c r="AA209" s="31" t="str" cm="1">
        <f t="array" aca="1" ref="AA209" ca="1">IF(OFFSET(INDIRECT(ADDRESS(ROW(), COLUMN())),0,-1)="",VLOOKUP($G209,$A:$AAE,COLUMN(),FALSE),OFFSET(INDIRECT(ADDRESS(ROW(), COLUMN())),0,-1))</f>
        <v>地块建筑面积*0</v>
      </c>
      <c r="AB209" s="31"/>
      <c r="AC209" s="31" t="str" cm="1">
        <f t="array" aca="1" ref="AC209" ca="1">IF(OFFSET(INDIRECT(ADDRESS(ROW(), COLUMN())),0,-1)="",VLOOKUP($G209,$A:$AAE,COLUMN(),FALSE),OFFSET(INDIRECT(ADDRESS(ROW(), COLUMN())),0,-1))</f>
        <v>地块建筑面积*0</v>
      </c>
      <c r="AD209" s="31"/>
      <c r="AE209" s="31" t="str" cm="1">
        <f t="array" aca="1" ref="AE209" ca="1">IF(OFFSET(INDIRECT(ADDRESS(ROW(), COLUMN())),0,-1)="",VLOOKUP($G209,$A:$AAE,COLUMN(),FALSE),OFFSET(INDIRECT(ADDRESS(ROW(), COLUMN())),0,-1))</f>
        <v>面积*0</v>
      </c>
      <c r="AF209" s="31"/>
      <c r="AG209" s="31" t="str" cm="1">
        <f t="array" aca="1" ref="AG209" ca="1">IF(OFFSET(INDIRECT(ADDRESS(ROW(), COLUMN())),0,-1)="",VLOOKUP($G209,$A:$AAE,COLUMN(),FALSE),OFFSET(INDIRECT(ADDRESS(ROW(), COLUMN())),0,-1))</f>
        <v>面积*0</v>
      </c>
      <c r="AH209" s="31"/>
      <c r="AI209" s="31" t="str" cm="1">
        <f t="array" aca="1" ref="AI209" ca="1">IF(OFFSET(INDIRECT(ADDRESS(ROW(), COLUMN())),0,-1)="",VLOOKUP($G209,$A:$AAE,COLUMN(),FALSE),OFFSET(INDIRECT(ADDRESS(ROW(), COLUMN())),0,-1))</f>
        <v>-</v>
      </c>
      <c r="AJ209" s="31"/>
      <c r="AK209" s="31" cm="1">
        <f t="array" aca="1" ref="AK209" ca="1">IF(OFFSET(INDIRECT(ADDRESS(ROW(), COLUMN())),0,-1)="",VLOOKUP($G209,$A:$AAE,COLUMN(),FALSE),OFFSET(INDIRECT(ADDRESS(ROW(), COLUMN())),0,-1))</f>
        <v>0</v>
      </c>
      <c r="AL209" s="31"/>
      <c r="AM209" s="31" t="str" cm="1">
        <f t="array" aca="1" ref="AM209" ca="1">IF(OFFSET(INDIRECT(ADDRESS(ROW(), COLUMN())),0,-1)="",VLOOKUP($G209,$A:$AAE,COLUMN(),FALSE),OFFSET(INDIRECT(ADDRESS(ROW(), COLUMN())),0,-1))</f>
        <v>-</v>
      </c>
      <c r="AN209" s="31"/>
      <c r="AO209" s="31" cm="1">
        <f t="array" aca="1" ref="AO209" ca="1">IF(OFFSET(INDIRECT(ADDRESS(ROW(), COLUMN())),0,-1)="",VLOOKUP($G209,$A:$AAE,COLUMN(),FALSE),OFFSET(INDIRECT(ADDRESS(ROW(), COLUMN())),0,-1))</f>
        <v>0</v>
      </c>
      <c r="AP209" s="31"/>
      <c r="AQ209" s="31" t="str" cm="1">
        <f t="array" aca="1" ref="AQ209" ca="1">IF(OFFSET(INDIRECT(ADDRESS(ROW(), COLUMN())),0,-1)="",VLOOKUP($G209,$A:$AAE,COLUMN(),FALSE),OFFSET(INDIRECT(ADDRESS(ROW(), COLUMN())),0,-1))</f>
        <v>35平方米/岗位</v>
      </c>
      <c r="AR209" s="31"/>
      <c r="AS209" s="31" t="str" cm="1">
        <f t="array" aca="1" ref="AS209" ca="1">IF(OFFSET(INDIRECT(ADDRESS(ROW(), COLUMN())),0,-1)="",VLOOKUP($G209,$A:$AAE,COLUMN(),FALSE),OFFSET(INDIRECT(ADDRESS(ROW(), COLUMN())),0,-1))</f>
        <v>公服建筑面积/35</v>
      </c>
      <c r="AT209" s="31"/>
      <c r="AU209" s="31" t="str" cm="1">
        <f t="array" aca="1" ref="AU209" ca="1">IF(OFFSET(INDIRECT(ADDRESS(ROW(), COLUMN())),0,-1)="",VLOOKUP($G209,$A:$AAE,COLUMN(),FALSE),OFFSET(INDIRECT(ADDRESS(ROW(), COLUMN())),0,-1))</f>
        <v>1.2个/100平方米</v>
      </c>
      <c r="AV209" s="12"/>
      <c r="AW209" s="31" t="str" cm="1">
        <f t="array" aca="1" ref="AW209" ca="1">IF(OFFSET(INDIRECT(ADDRESS(ROW(), COLUMN())),0,-1)="",VLOOKUP($G209,$A:$AAE,COLUMN(),FALSE),OFFSET(INDIRECT(ADDRESS(ROW(), COLUMN())),0,-1))</f>
        <v>地块建筑面积*1.2/100</v>
      </c>
      <c r="AX209" s="2" t="s">
        <v>1613</v>
      </c>
      <c r="AY209" s="31" t="str" cm="1">
        <f t="array" aca="1" ref="AY209" ca="1">IF(OFFSET(INDIRECT(ADDRESS(ROW(), COLUMN())),0,-1)="",VLOOKUP($G209,$A:$AAE,COLUMN(),FALSE),OFFSET(INDIRECT(ADDRESS(ROW(), COLUMN())),0,-1))</f>
        <v>65立方米/公顷*日</v>
      </c>
      <c r="AZ209" s="2" t="s">
        <v>1629</v>
      </c>
      <c r="BA209" s="31" t="str" cm="1">
        <f t="array" aca="1" ref="BA209" ca="1">IF(OFFSET(INDIRECT(ADDRESS(ROW(), COLUMN())),0,-1)="",VLOOKUP($G209,$A:$AAE,COLUMN(),FALSE),OFFSET(INDIRECT(ADDRESS(ROW(), COLUMN())),0,-1))</f>
        <v>用地面积*65</v>
      </c>
      <c r="BB209" s="112"/>
      <c r="BC209" s="31" cm="1">
        <f t="array" aca="1" ref="BC209" ca="1">IF(OFFSET(INDIRECT(ADDRESS(ROW(), COLUMN())),0,-1)="",VLOOKUP($G209,$A:$AAE,COLUMN(),FALSE),OFFSET(INDIRECT(ADDRESS(ROW(), COLUMN())),0,-1))</f>
        <v>0.85</v>
      </c>
      <c r="BD209" s="112"/>
      <c r="BE209" s="31" t="str" cm="1">
        <f t="array" aca="1" ref="BE209" ca="1">IF(OFFSET(INDIRECT(ADDRESS(ROW(), COLUMN())),0,-1)="",VLOOKUP($G209,$A:$AAE,COLUMN(),FALSE),OFFSET(INDIRECT(ADDRESS(ROW(), COLUMN())),0,-1))</f>
        <v>用水量*0.85</v>
      </c>
      <c r="BF209" s="2" t="s">
        <v>1651</v>
      </c>
      <c r="BG209" s="31" t="str" cm="1">
        <f t="array" aca="1" ref="BG209" ca="1">IF(OFFSET(INDIRECT(ADDRESS(ROW(), COLUMN())),0,-1)="",VLOOKUP($G209,$A:$AAE,COLUMN(),FALSE),OFFSET(INDIRECT(ADDRESS(ROW(), COLUMN())),0,-1))</f>
        <v>300千瓦/公顷</v>
      </c>
      <c r="BH209" s="2">
        <v>0.8</v>
      </c>
      <c r="BI209" s="31" cm="1">
        <f t="array" aca="1" ref="BI209" ca="1">IF(OFFSET(INDIRECT(ADDRESS(ROW(), COLUMN())),0,-1)="",VLOOKUP($G209,$A:$AAE,COLUMN(),FALSE),OFFSET(INDIRECT(ADDRESS(ROW(), COLUMN())),0,-1))</f>
        <v>0.8</v>
      </c>
      <c r="BJ209" s="2" t="s">
        <v>1670</v>
      </c>
      <c r="BK209" s="31" t="str" cm="1">
        <f t="array" aca="1" ref="BK209" ca="1">IF(OFFSET(INDIRECT(ADDRESS(ROW(), COLUMN())),0,-1)="",VLOOKUP($G209,$A:$AAE,COLUMN(),FALSE),OFFSET(INDIRECT(ADDRESS(ROW(), COLUMN())),0,-1))</f>
        <v>用地面积*300*0.8</v>
      </c>
      <c r="BL209" s="112" t="s">
        <v>1693</v>
      </c>
      <c r="BM209" s="31" t="str" cm="1">
        <f t="array" aca="1" ref="BM209" ca="1">IF(OFFSET(INDIRECT(ADDRESS(ROW(), COLUMN())),0,-1)="",VLOOKUP($G209,$A:$AAE,COLUMN(),FALSE),OFFSET(INDIRECT(ADDRESS(ROW(), COLUMN())),0,-1))</f>
        <v>30门/公顷</v>
      </c>
      <c r="BN209" s="112" t="s">
        <v>1630</v>
      </c>
      <c r="BO209" s="31" t="str" cm="1">
        <f t="array" aca="1" ref="BO209" ca="1">IF(OFFSET(INDIRECT(ADDRESS(ROW(), COLUMN())),0,-1)="",VLOOKUP($G209,$A:$AAE,COLUMN(),FALSE),OFFSET(INDIRECT(ADDRESS(ROW(), COLUMN())),0,-1))</f>
        <v>用地面积*30</v>
      </c>
      <c r="BP209" s="112" t="s">
        <v>1704</v>
      </c>
      <c r="BQ209" s="31" t="str" cm="1">
        <f t="array" aca="1" ref="BQ209" ca="1">IF(OFFSET(INDIRECT(ADDRESS(ROW(), COLUMN())),0,-1)="",VLOOKUP($G209,$A:$AAE,COLUMN(),FALSE),OFFSET(INDIRECT(ADDRESS(ROW(), COLUMN())),0,-1))</f>
        <v>20门/公顷</v>
      </c>
      <c r="BR209" s="2" t="s">
        <v>1643</v>
      </c>
      <c r="BS209" s="31" t="str" cm="1">
        <f t="array" aca="1" ref="BS209" ca="1">IF(OFFSET(INDIRECT(ADDRESS(ROW(), COLUMN())),0,-1)="",VLOOKUP($G209,$A:$AAE,COLUMN(),FALSE),OFFSET(INDIRECT(ADDRESS(ROW(), COLUMN())),0,-1))</f>
        <v>用地面积*20</v>
      </c>
      <c r="BT209" s="2" t="s">
        <v>1562</v>
      </c>
      <c r="BU209" s="31" t="str" cm="1">
        <f t="array" aca="1" ref="BU209" ca="1">IF(OFFSET(INDIRECT(ADDRESS(ROW(), COLUMN())),0,-1)="",VLOOKUP($G209,$A:$AAE,COLUMN(),FALSE),OFFSET(INDIRECT(ADDRESS(ROW(), COLUMN())),0,-1))</f>
        <v>-</v>
      </c>
      <c r="BV209" s="2">
        <v>0</v>
      </c>
      <c r="BW209" s="31" cm="1">
        <f t="array" aca="1" ref="BW209" ca="1">IF(OFFSET(INDIRECT(ADDRESS(ROW(), COLUMN())),0,-1)="",VLOOKUP($G209,$A:$AAE,COLUMN(),FALSE),OFFSET(INDIRECT(ADDRESS(ROW(), COLUMN())),0,-1))</f>
        <v>0</v>
      </c>
      <c r="BX209" s="2">
        <v>0</v>
      </c>
      <c r="BY209" s="31" cm="1">
        <f t="array" aca="1" ref="BY209" ca="1">IF(OFFSET(INDIRECT(ADDRESS(ROW(), COLUMN())),0,-1)="",VLOOKUP($G209,$A:$AAE,COLUMN(),FALSE),OFFSET(INDIRECT(ADDRESS(ROW(), COLUMN())),0,-1))</f>
        <v>0</v>
      </c>
      <c r="BZ209" s="12" t="s">
        <v>1925</v>
      </c>
      <c r="CA209" s="31" t="str" cm="1">
        <f t="array" aca="1" ref="CA209" ca="1">IF(OFFSET(INDIRECT(ADDRESS(ROW(), COLUMN())),0,-1)="",VLOOKUP($G209,$A:$AAE,COLUMN(),FALSE),OFFSET(INDIRECT(ADDRESS(ROW(), COLUMN())),0,-1))</f>
        <v>0</v>
      </c>
      <c r="CB209" s="12" t="s">
        <v>1925</v>
      </c>
      <c r="CC209" s="31" t="str" cm="1">
        <f t="array" aca="1" ref="CC209" ca="1">IF(OFFSET(INDIRECT(ADDRESS(ROW(), COLUMN())),0,-1)="",VLOOKUP($G209,$A:$AAE,COLUMN(),FALSE),OFFSET(INDIRECT(ADDRESS(ROW(), COLUMN())),0,-1))</f>
        <v>0</v>
      </c>
      <c r="CD209" s="12" t="s">
        <v>1925</v>
      </c>
      <c r="CE209" s="31" t="str" cm="1">
        <f t="array" aca="1" ref="CE209" ca="1">IF(OFFSET(INDIRECT(ADDRESS(ROW(), COLUMN())),0,-1)="",VLOOKUP($G209,$A:$AAE,COLUMN(),FALSE),OFFSET(INDIRECT(ADDRESS(ROW(), COLUMN())),0,-1))</f>
        <v>0</v>
      </c>
      <c r="CF209" s="12" t="s">
        <v>1925</v>
      </c>
      <c r="CG209" s="31" t="str" cm="1">
        <f t="array" aca="1" ref="CG209" ca="1">IF(OFFSET(INDIRECT(ADDRESS(ROW(), COLUMN())),0,-1)="",VLOOKUP($G209,$A:$AAE,COLUMN(),FALSE),OFFSET(INDIRECT(ADDRESS(ROW(), COLUMN())),0,-1))</f>
        <v>0</v>
      </c>
      <c r="CH209" s="31" t="s">
        <v>2141</v>
      </c>
      <c r="CI209" s="68" t="str" cm="1">
        <f t="array" aca="1" ref="CI209" ca="1">IF(OFFSET(INDIRECT(ADDRESS(ROW(), COLUMN())),0,-1)="",VLOOKUP($G209,$A:$AAE,COLUMN(),FALSE),OFFSET(INDIRECT(ADDRESS(ROW(), COLUMN())),0,-1))</f>
        <v>其他建设用地</v>
      </c>
      <c r="CJ209" s="75" t="s">
        <v>1962</v>
      </c>
      <c r="CK209" s="78" t="str">
        <f t="shared" si="153"/>
        <v>唯一标识:A7#文物古迹用地#城规</v>
      </c>
      <c r="CL209" s="78" t="str">
        <f t="shared" si="154"/>
        <v>性质名称:文物古迹用地</v>
      </c>
      <c r="CM209" s="78" t="str">
        <f t="shared" si="155"/>
        <v>地块性质过滤:</v>
      </c>
      <c r="CN209" s="78" t="str">
        <f t="shared" si="156"/>
        <v>地块性质:A7</v>
      </c>
      <c r="CO209" s="78" t="str">
        <f t="shared" si="157"/>
        <v>地类标准:城规</v>
      </c>
      <c r="CP209" s="78" t="str">
        <f t="shared" si="158"/>
        <v>地块性质别称:O14</v>
      </c>
      <c r="CQ209" s="78" t="str">
        <f t="shared" si="159"/>
        <v>属性继承:A#公共管理与公共服务设施用地#城规</v>
      </c>
      <c r="CR209" s="78" t="str">
        <f t="shared" si="160"/>
        <v>父类:A</v>
      </c>
      <c r="CS209" s="78" t="str">
        <f t="shared" si="161"/>
        <v>级别继承:A#公共管理与公共服务设施用地#城规</v>
      </c>
      <c r="CT209" s="78" t="str">
        <f t="shared" si="162"/>
        <v>级别层次:5</v>
      </c>
      <c r="CU209" s="78" t="str">
        <f t="shared" si="163"/>
        <v>级别:4A</v>
      </c>
      <c r="CV209" s="78" t="str">
        <f t="shared" ca="1" si="164"/>
        <v>地块颜色:133,145,86</v>
      </c>
      <c r="CW209" s="78" t="str">
        <f t="shared" ca="1" si="165"/>
        <v>建筑面积公式:面积*容积率</v>
      </c>
      <c r="CX209" s="78" t="str">
        <f t="shared" ca="1" si="166"/>
        <v>住宅建筑面积公式:地块建筑面积*0</v>
      </c>
      <c r="CY209" s="78" t="str">
        <f t="shared" ca="1" si="167"/>
        <v>商服建筑面积公式:地块建筑面积*0</v>
      </c>
      <c r="CZ209" s="78" t="str">
        <f t="shared" ca="1" si="168"/>
        <v>商服中商业建筑面积公式:地块建筑面积*0</v>
      </c>
      <c r="DA209" s="78" t="str">
        <f t="shared" ca="1" si="169"/>
        <v>商服中办公建筑面积公式:地块建筑面积*0</v>
      </c>
      <c r="DB209" s="78" t="str">
        <f t="shared" ca="1" si="170"/>
        <v>公服建筑面积公式:地块建筑面积*1</v>
      </c>
      <c r="DC209" s="78" t="str">
        <f t="shared" ca="1" si="171"/>
        <v>工业建筑面积公式:地块建筑面积*0</v>
      </c>
      <c r="DD209" s="78" t="str">
        <f t="shared" ca="1" si="172"/>
        <v>市政建筑面积公式:地块建筑面积*0</v>
      </c>
      <c r="DE209" s="78" t="str">
        <f t="shared" ca="1" si="198"/>
        <v>绿地面积指定指标:面积*0</v>
      </c>
      <c r="DF209" s="78" t="str">
        <f t="shared" ca="1" si="199"/>
        <v>绿地面积指定公式:面积*0</v>
      </c>
      <c r="DG209" s="78" t="str">
        <f t="shared" ca="1" si="173"/>
        <v>户数指标:-</v>
      </c>
      <c r="DH209" s="78" t="str">
        <f t="shared" ca="1" si="174"/>
        <v>户数公式:0</v>
      </c>
      <c r="DI209" s="78" t="str">
        <f t="shared" ca="1" si="175"/>
        <v>人数指标:-</v>
      </c>
      <c r="DJ209" s="78" t="str">
        <f t="shared" ca="1" si="176"/>
        <v>人数公式:0</v>
      </c>
      <c r="DK209" s="78" t="str">
        <f t="shared" ca="1" si="177"/>
        <v>就业指标:35平方米/岗位</v>
      </c>
      <c r="DL209" s="78" t="str">
        <f t="shared" ca="1" si="178"/>
        <v>就业公式:公服建筑面积/35</v>
      </c>
      <c r="DM209" s="78" t="str">
        <f t="shared" ca="1" si="179"/>
        <v>机动车指标:1.2个/100平方米</v>
      </c>
      <c r="DN209" s="78" t="str">
        <f t="shared" ca="1" si="180"/>
        <v>机动车公式:地块建筑面积*1.2/100</v>
      </c>
      <c r="DO209" s="78" t="str">
        <f t="shared" ca="1" si="181"/>
        <v>用水量指标:65立方米/公顷*日</v>
      </c>
      <c r="DP209" s="78" t="str">
        <f t="shared" ca="1" si="182"/>
        <v>用水量公式:用地面积*65</v>
      </c>
      <c r="DQ209" s="78" t="str">
        <f t="shared" ca="1" si="183"/>
        <v>污水折算系数:0.85</v>
      </c>
      <c r="DR209" s="78" t="str">
        <f t="shared" ca="1" si="184"/>
        <v>污水量公式:用水量*0.85</v>
      </c>
      <c r="DS209" s="78" t="str">
        <f t="shared" ca="1" si="185"/>
        <v>用电负荷指标:300千瓦/公顷</v>
      </c>
      <c r="DT209" s="78" t="str">
        <f t="shared" ca="1" si="186"/>
        <v>同时率:0.8</v>
      </c>
      <c r="DU209" s="78" t="str">
        <f t="shared" ca="1" si="187"/>
        <v>用电量公式:用地面积*300*0.8</v>
      </c>
      <c r="DV209" s="78" t="str">
        <f t="shared" ca="1" si="188"/>
        <v>固话装机指标:30门/公顷</v>
      </c>
      <c r="DW209" s="78" t="str">
        <f t="shared" ca="1" si="189"/>
        <v>固话量公式:用地面积*30</v>
      </c>
      <c r="DX209" s="78" t="str">
        <f t="shared" ca="1" si="190"/>
        <v>有线电视指标:20门/公顷</v>
      </c>
      <c r="DY209" s="78" t="str">
        <f t="shared" ca="1" si="191"/>
        <v>电视量公式:用地面积*20</v>
      </c>
      <c r="DZ209" s="78" t="str">
        <f t="shared" ca="1" si="192"/>
        <v>高峰机动车生成量指标:-</v>
      </c>
      <c r="EA209" s="78" t="str">
        <f t="shared" ca="1" si="193"/>
        <v>高峰机动车吸引量公式:0</v>
      </c>
      <c r="EB209" s="78" t="str">
        <f t="shared" ca="1" si="194"/>
        <v>高峰机动车发生量公式:0</v>
      </c>
      <c r="EC209" s="78" t="str">
        <f t="shared" ca="1" si="200"/>
        <v>地下空间指标:0</v>
      </c>
      <c r="ED209" s="78" t="str">
        <f t="shared" ca="1" si="195"/>
        <v>地下空间公式:0</v>
      </c>
      <c r="EE209" s="78" t="str">
        <f t="shared" ca="1" si="201"/>
        <v>人防指标:0</v>
      </c>
      <c r="EF209" s="78" t="str">
        <f t="shared" ca="1" si="196"/>
        <v>人防公式:0</v>
      </c>
      <c r="EG209" s="78" t="str">
        <f t="shared" ca="1" si="203"/>
        <v>用地构成:其他建设用地</v>
      </c>
      <c r="EH209" s="78" t="s">
        <v>1962</v>
      </c>
      <c r="EI209" s="79" t="str">
        <f t="shared" ca="1" si="202"/>
        <v>唯一标识:A7#文物古迹用地#城规;性质名称:文物古迹用地;地块性质过滤:;地块性质:A7;地类标准:城规;地块性质别称:O14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300千瓦/公顷;同时率:0.8;用电量公式:用地面积*300*0.8;固话装机指标:30门/公顷;固话量公式:用地面积*30;有线电视指标:20门/公顷;电视量公式:用地面积*20;高峰机动车生成量指标:-;高峰机动车吸引量公式:0;高峰机动车发生量公式:0;地下空间指标:0;地下空间公式:0;人防指标:0;人防公式:0;用地构成:其他建设用地</v>
      </c>
      <c r="EJ209" t="s">
        <v>1962</v>
      </c>
    </row>
    <row r="210" spans="1:140" ht="16.5" x14ac:dyDescent="0.2">
      <c r="A210" s="49" t="str">
        <f t="shared" si="197"/>
        <v>A8#外事用地#城规</v>
      </c>
      <c r="B210" s="49" t="s">
        <v>317</v>
      </c>
      <c r="C210" s="49"/>
      <c r="D210" s="49" t="s">
        <v>877</v>
      </c>
      <c r="E210" s="49" t="s">
        <v>1276</v>
      </c>
      <c r="F210" s="49" t="s">
        <v>1323</v>
      </c>
      <c r="G210" s="49" t="s">
        <v>65</v>
      </c>
      <c r="H210" s="49" t="s">
        <v>839</v>
      </c>
      <c r="I210" s="49" t="s">
        <v>65</v>
      </c>
      <c r="J210" s="49">
        <v>5</v>
      </c>
      <c r="K210" s="49" t="s">
        <v>1498</v>
      </c>
      <c r="L210" s="127" t="s">
        <v>2349</v>
      </c>
      <c r="M210" s="68" t="str" cm="1">
        <f t="array" aca="1" ref="M210" ca="1">IF(OFFSET(INDIRECT(ADDRESS(ROW(), COLUMN())),0,-1)="",VLOOKUP($G210,$A:$AAE,COLUMN(),FALSE),OFFSET(INDIRECT(ADDRESS(ROW(), COLUMN())),0,-1))</f>
        <v>133,145,86</v>
      </c>
      <c r="N210" s="31"/>
      <c r="O210" s="68" t="str" cm="1">
        <f t="array" aca="1" ref="O210" ca="1">IF(OFFSET(INDIRECT(ADDRESS(ROW(), COLUMN())),0,-1)="",VLOOKUP($G210,$A:$AAE,COLUMN(),FALSE),OFFSET(INDIRECT(ADDRESS(ROW(), COLUMN())),0,-1))</f>
        <v>面积*容积率</v>
      </c>
      <c r="P210" s="31"/>
      <c r="Q210" s="31" t="str" cm="1">
        <f t="array" aca="1" ref="Q210" ca="1">IF(OFFSET(INDIRECT(ADDRESS(ROW(), COLUMN())),0,-1)="",VLOOKUP($G210,$A:$AAE,COLUMN(),FALSE),OFFSET(INDIRECT(ADDRESS(ROW(), COLUMN())),0,-1))</f>
        <v>地块建筑面积*0</v>
      </c>
      <c r="R210" s="31"/>
      <c r="S210" s="31" t="str" cm="1">
        <f t="array" aca="1" ref="S210" ca="1">IF(OFFSET(INDIRECT(ADDRESS(ROW(), COLUMN())),0,-1)="",VLOOKUP($G210,$A:$AAE,COLUMN(),FALSE),OFFSET(INDIRECT(ADDRESS(ROW(), COLUMN())),0,-1))</f>
        <v>地块建筑面积*0</v>
      </c>
      <c r="T210" s="31"/>
      <c r="U210" s="31" t="str" cm="1">
        <f t="array" aca="1" ref="U210" ca="1">IF(OFFSET(INDIRECT(ADDRESS(ROW(), COLUMN())),0,-1)="",VLOOKUP($G210,$A:$AAE,COLUMN(),FALSE),OFFSET(INDIRECT(ADDRESS(ROW(), COLUMN())),0,-1))</f>
        <v>地块建筑面积*0</v>
      </c>
      <c r="V210" s="31"/>
      <c r="W210" s="68" t="str" cm="1">
        <f t="array" aca="1" ref="W210" ca="1">IF(OFFSET(INDIRECT(ADDRESS(ROW(), COLUMN())),0,-1)="",VLOOKUP($G210,$A:$AAE,COLUMN(),FALSE),OFFSET(INDIRECT(ADDRESS(ROW(), COLUMN())),0,-1))</f>
        <v>地块建筑面积*0</v>
      </c>
      <c r="X210" s="31"/>
      <c r="Y210" s="31" t="str" cm="1">
        <f t="array" aca="1" ref="Y210" ca="1">IF(OFFSET(INDIRECT(ADDRESS(ROW(), COLUMN())),0,-1)="",VLOOKUP($G210,$A:$AAE,COLUMN(),FALSE),OFFSET(INDIRECT(ADDRESS(ROW(), COLUMN())),0,-1))</f>
        <v>地块建筑面积*1</v>
      </c>
      <c r="Z210" s="31"/>
      <c r="AA210" s="31" t="str" cm="1">
        <f t="array" aca="1" ref="AA210" ca="1">IF(OFFSET(INDIRECT(ADDRESS(ROW(), COLUMN())),0,-1)="",VLOOKUP($G210,$A:$AAE,COLUMN(),FALSE),OFFSET(INDIRECT(ADDRESS(ROW(), COLUMN())),0,-1))</f>
        <v>地块建筑面积*0</v>
      </c>
      <c r="AB210" s="31"/>
      <c r="AC210" s="31" t="str" cm="1">
        <f t="array" aca="1" ref="AC210" ca="1">IF(OFFSET(INDIRECT(ADDRESS(ROW(), COLUMN())),0,-1)="",VLOOKUP($G210,$A:$AAE,COLUMN(),FALSE),OFFSET(INDIRECT(ADDRESS(ROW(), COLUMN())),0,-1))</f>
        <v>地块建筑面积*0</v>
      </c>
      <c r="AD210" s="31"/>
      <c r="AE210" s="31" t="str" cm="1">
        <f t="array" aca="1" ref="AE210" ca="1">IF(OFFSET(INDIRECT(ADDRESS(ROW(), COLUMN())),0,-1)="",VLOOKUP($G210,$A:$AAE,COLUMN(),FALSE),OFFSET(INDIRECT(ADDRESS(ROW(), COLUMN())),0,-1))</f>
        <v>面积*0</v>
      </c>
      <c r="AF210" s="31"/>
      <c r="AG210" s="31" t="str" cm="1">
        <f t="array" aca="1" ref="AG210" ca="1">IF(OFFSET(INDIRECT(ADDRESS(ROW(), COLUMN())),0,-1)="",VLOOKUP($G210,$A:$AAE,COLUMN(),FALSE),OFFSET(INDIRECT(ADDRESS(ROW(), COLUMN())),0,-1))</f>
        <v>面积*0</v>
      </c>
      <c r="AH210" s="31"/>
      <c r="AI210" s="31" t="str" cm="1">
        <f t="array" aca="1" ref="AI210" ca="1">IF(OFFSET(INDIRECT(ADDRESS(ROW(), COLUMN())),0,-1)="",VLOOKUP($G210,$A:$AAE,COLUMN(),FALSE),OFFSET(INDIRECT(ADDRESS(ROW(), COLUMN())),0,-1))</f>
        <v>-</v>
      </c>
      <c r="AJ210" s="31"/>
      <c r="AK210" s="31" cm="1">
        <f t="array" aca="1" ref="AK210" ca="1">IF(OFFSET(INDIRECT(ADDRESS(ROW(), COLUMN())),0,-1)="",VLOOKUP($G210,$A:$AAE,COLUMN(),FALSE),OFFSET(INDIRECT(ADDRESS(ROW(), COLUMN())),0,-1))</f>
        <v>0</v>
      </c>
      <c r="AL210" s="31"/>
      <c r="AM210" s="31" t="str" cm="1">
        <f t="array" aca="1" ref="AM210" ca="1">IF(OFFSET(INDIRECT(ADDRESS(ROW(), COLUMN())),0,-1)="",VLOOKUP($G210,$A:$AAE,COLUMN(),FALSE),OFFSET(INDIRECT(ADDRESS(ROW(), COLUMN())),0,-1))</f>
        <v>-</v>
      </c>
      <c r="AN210" s="31"/>
      <c r="AO210" s="31" cm="1">
        <f t="array" aca="1" ref="AO210" ca="1">IF(OFFSET(INDIRECT(ADDRESS(ROW(), COLUMN())),0,-1)="",VLOOKUP($G210,$A:$AAE,COLUMN(),FALSE),OFFSET(INDIRECT(ADDRESS(ROW(), COLUMN())),0,-1))</f>
        <v>0</v>
      </c>
      <c r="AP210" s="31"/>
      <c r="AQ210" s="31" t="str" cm="1">
        <f t="array" aca="1" ref="AQ210" ca="1">IF(OFFSET(INDIRECT(ADDRESS(ROW(), COLUMN())),0,-1)="",VLOOKUP($G210,$A:$AAE,COLUMN(),FALSE),OFFSET(INDIRECT(ADDRESS(ROW(), COLUMN())),0,-1))</f>
        <v>35平方米/岗位</v>
      </c>
      <c r="AR210" s="31"/>
      <c r="AS210" s="31" t="str" cm="1">
        <f t="array" aca="1" ref="AS210" ca="1">IF(OFFSET(INDIRECT(ADDRESS(ROW(), COLUMN())),0,-1)="",VLOOKUP($G210,$A:$AAE,COLUMN(),FALSE),OFFSET(INDIRECT(ADDRESS(ROW(), COLUMN())),0,-1))</f>
        <v>公服建筑面积/35</v>
      </c>
      <c r="AT210" s="31"/>
      <c r="AU210" s="31" t="str" cm="1">
        <f t="array" aca="1" ref="AU210" ca="1">IF(OFFSET(INDIRECT(ADDRESS(ROW(), COLUMN())),0,-1)="",VLOOKUP($G210,$A:$AAE,COLUMN(),FALSE),OFFSET(INDIRECT(ADDRESS(ROW(), COLUMN())),0,-1))</f>
        <v>1.2个/100平方米</v>
      </c>
      <c r="AV210" s="12"/>
      <c r="AW210" s="31" t="str" cm="1">
        <f t="array" aca="1" ref="AW210" ca="1">IF(OFFSET(INDIRECT(ADDRESS(ROW(), COLUMN())),0,-1)="",VLOOKUP($G210,$A:$AAE,COLUMN(),FALSE),OFFSET(INDIRECT(ADDRESS(ROW(), COLUMN())),0,-1))</f>
        <v>地块建筑面积*1.2/100</v>
      </c>
      <c r="AX210" s="2" t="s">
        <v>1613</v>
      </c>
      <c r="AY210" s="31" t="str" cm="1">
        <f t="array" aca="1" ref="AY210" ca="1">IF(OFFSET(INDIRECT(ADDRESS(ROW(), COLUMN())),0,-1)="",VLOOKUP($G210,$A:$AAE,COLUMN(),FALSE),OFFSET(INDIRECT(ADDRESS(ROW(), COLUMN())),0,-1))</f>
        <v>65立方米/公顷*日</v>
      </c>
      <c r="AZ210" s="2" t="s">
        <v>1629</v>
      </c>
      <c r="BA210" s="31" t="str" cm="1">
        <f t="array" aca="1" ref="BA210" ca="1">IF(OFFSET(INDIRECT(ADDRESS(ROW(), COLUMN())),0,-1)="",VLOOKUP($G210,$A:$AAE,COLUMN(),FALSE),OFFSET(INDIRECT(ADDRESS(ROW(), COLUMN())),0,-1))</f>
        <v>用地面积*65</v>
      </c>
      <c r="BB210" s="112"/>
      <c r="BC210" s="31" cm="1">
        <f t="array" aca="1" ref="BC210" ca="1">IF(OFFSET(INDIRECT(ADDRESS(ROW(), COLUMN())),0,-1)="",VLOOKUP($G210,$A:$AAE,COLUMN(),FALSE),OFFSET(INDIRECT(ADDRESS(ROW(), COLUMN())),0,-1))</f>
        <v>0.85</v>
      </c>
      <c r="BD210" s="112"/>
      <c r="BE210" s="31" t="str" cm="1">
        <f t="array" aca="1" ref="BE210" ca="1">IF(OFFSET(INDIRECT(ADDRESS(ROW(), COLUMN())),0,-1)="",VLOOKUP($G210,$A:$AAE,COLUMN(),FALSE),OFFSET(INDIRECT(ADDRESS(ROW(), COLUMN())),0,-1))</f>
        <v>用水量*0.85</v>
      </c>
      <c r="BF210" s="2" t="s">
        <v>1658</v>
      </c>
      <c r="BG210" s="31" t="str" cm="1">
        <f t="array" aca="1" ref="BG210" ca="1">IF(OFFSET(INDIRECT(ADDRESS(ROW(), COLUMN())),0,-1)="",VLOOKUP($G210,$A:$AAE,COLUMN(),FALSE),OFFSET(INDIRECT(ADDRESS(ROW(), COLUMN())),0,-1))</f>
        <v>400千瓦/公顷</v>
      </c>
      <c r="BH210" s="2">
        <v>0.8</v>
      </c>
      <c r="BI210" s="31" cm="1">
        <f t="array" aca="1" ref="BI210" ca="1">IF(OFFSET(INDIRECT(ADDRESS(ROW(), COLUMN())),0,-1)="",VLOOKUP($G210,$A:$AAE,COLUMN(),FALSE),OFFSET(INDIRECT(ADDRESS(ROW(), COLUMN())),0,-1))</f>
        <v>0.8</v>
      </c>
      <c r="BJ210" s="2" t="s">
        <v>1680</v>
      </c>
      <c r="BK210" s="31" t="str" cm="1">
        <f t="array" aca="1" ref="BK210" ca="1">IF(OFFSET(INDIRECT(ADDRESS(ROW(), COLUMN())),0,-1)="",VLOOKUP($G210,$A:$AAE,COLUMN(),FALSE),OFFSET(INDIRECT(ADDRESS(ROW(), COLUMN())),0,-1))</f>
        <v>用地面积*400*0.8</v>
      </c>
      <c r="BL210" s="112" t="s">
        <v>1693</v>
      </c>
      <c r="BM210" s="31" t="str" cm="1">
        <f t="array" aca="1" ref="BM210" ca="1">IF(OFFSET(INDIRECT(ADDRESS(ROW(), COLUMN())),0,-1)="",VLOOKUP($G210,$A:$AAE,COLUMN(),FALSE),OFFSET(INDIRECT(ADDRESS(ROW(), COLUMN())),0,-1))</f>
        <v>30门/公顷</v>
      </c>
      <c r="BN210" s="112" t="s">
        <v>1630</v>
      </c>
      <c r="BO210" s="31" t="str" cm="1">
        <f t="array" aca="1" ref="BO210" ca="1">IF(OFFSET(INDIRECT(ADDRESS(ROW(), COLUMN())),0,-1)="",VLOOKUP($G210,$A:$AAE,COLUMN(),FALSE),OFFSET(INDIRECT(ADDRESS(ROW(), COLUMN())),0,-1))</f>
        <v>用地面积*30</v>
      </c>
      <c r="BP210" s="112" t="s">
        <v>1704</v>
      </c>
      <c r="BQ210" s="31" t="str" cm="1">
        <f t="array" aca="1" ref="BQ210" ca="1">IF(OFFSET(INDIRECT(ADDRESS(ROW(), COLUMN())),0,-1)="",VLOOKUP($G210,$A:$AAE,COLUMN(),FALSE),OFFSET(INDIRECT(ADDRESS(ROW(), COLUMN())),0,-1))</f>
        <v>20门/公顷</v>
      </c>
      <c r="BR210" s="2" t="s">
        <v>1643</v>
      </c>
      <c r="BS210" s="31" t="str" cm="1">
        <f t="array" aca="1" ref="BS210" ca="1">IF(OFFSET(INDIRECT(ADDRESS(ROW(), COLUMN())),0,-1)="",VLOOKUP($G210,$A:$AAE,COLUMN(),FALSE),OFFSET(INDIRECT(ADDRESS(ROW(), COLUMN())),0,-1))</f>
        <v>用地面积*20</v>
      </c>
      <c r="BT210" s="2" t="s">
        <v>1716</v>
      </c>
      <c r="BU210" s="31" t="str" cm="1">
        <f t="array" aca="1" ref="BU210" ca="1">IF(OFFSET(INDIRECT(ADDRESS(ROW(), COLUMN())),0,-1)="",VLOOKUP($G210,$A:$AAE,COLUMN(),FALSE),OFFSET(INDIRECT(ADDRESS(ROW(), COLUMN())),0,-1))</f>
        <v>39.4pcu/万平方米，71：29</v>
      </c>
      <c r="BV210" s="2" t="s">
        <v>1733</v>
      </c>
      <c r="BW210" s="31" t="str" cm="1">
        <f t="array" aca="1" ref="BW210" ca="1">IF(OFFSET(INDIRECT(ADDRESS(ROW(), COLUMN())),0,-1)="",VLOOKUP($G210,$A:$AAE,COLUMN(),FALSE),OFFSET(INDIRECT(ADDRESS(ROW(), COLUMN())),0,-1))</f>
        <v>地块建筑面积/10000*39.4*0.71</v>
      </c>
      <c r="BX210" s="2" t="s">
        <v>1750</v>
      </c>
      <c r="BY210" s="31" t="str" cm="1">
        <f t="array" aca="1" ref="BY210" ca="1">IF(OFFSET(INDIRECT(ADDRESS(ROW(), COLUMN())),0,-1)="",VLOOKUP($G210,$A:$AAE,COLUMN(),FALSE),OFFSET(INDIRECT(ADDRESS(ROW(), COLUMN())),0,-1))</f>
        <v>地块建筑面积/10000*39.4*0.29</v>
      </c>
      <c r="BZ210" s="12" t="s">
        <v>1925</v>
      </c>
      <c r="CA210" s="31" t="str" cm="1">
        <f t="array" aca="1" ref="CA210" ca="1">IF(OFFSET(INDIRECT(ADDRESS(ROW(), COLUMN())),0,-1)="",VLOOKUP($G210,$A:$AAE,COLUMN(),FALSE),OFFSET(INDIRECT(ADDRESS(ROW(), COLUMN())),0,-1))</f>
        <v>0</v>
      </c>
      <c r="CB210" s="12" t="s">
        <v>1925</v>
      </c>
      <c r="CC210" s="31" t="str" cm="1">
        <f t="array" aca="1" ref="CC210" ca="1">IF(OFFSET(INDIRECT(ADDRESS(ROW(), COLUMN())),0,-1)="",VLOOKUP($G210,$A:$AAE,COLUMN(),FALSE),OFFSET(INDIRECT(ADDRESS(ROW(), COLUMN())),0,-1))</f>
        <v>0</v>
      </c>
      <c r="CD210" s="12" t="s">
        <v>1925</v>
      </c>
      <c r="CE210" s="31" t="str" cm="1">
        <f t="array" aca="1" ref="CE210" ca="1">IF(OFFSET(INDIRECT(ADDRESS(ROW(), COLUMN())),0,-1)="",VLOOKUP($G210,$A:$AAE,COLUMN(),FALSE),OFFSET(INDIRECT(ADDRESS(ROW(), COLUMN())),0,-1))</f>
        <v>0</v>
      </c>
      <c r="CF210" s="12" t="s">
        <v>1925</v>
      </c>
      <c r="CG210" s="31" t="str" cm="1">
        <f t="array" aca="1" ref="CG210" ca="1">IF(OFFSET(INDIRECT(ADDRESS(ROW(), COLUMN())),0,-1)="",VLOOKUP($G210,$A:$AAE,COLUMN(),FALSE),OFFSET(INDIRECT(ADDRESS(ROW(), COLUMN())),0,-1))</f>
        <v>0</v>
      </c>
      <c r="CH210" s="31" t="s">
        <v>2141</v>
      </c>
      <c r="CI210" s="68" t="str" cm="1">
        <f t="array" aca="1" ref="CI210" ca="1">IF(OFFSET(INDIRECT(ADDRESS(ROW(), COLUMN())),0,-1)="",VLOOKUP($G210,$A:$AAE,COLUMN(),FALSE),OFFSET(INDIRECT(ADDRESS(ROW(), COLUMN())),0,-1))</f>
        <v>其他建设用地</v>
      </c>
      <c r="CJ210" s="75" t="s">
        <v>1962</v>
      </c>
      <c r="CK210" s="78" t="str">
        <f t="shared" si="153"/>
        <v>唯一标识:A8#外事用地#城规</v>
      </c>
      <c r="CL210" s="78" t="str">
        <f t="shared" si="154"/>
        <v>性质名称:外事用地</v>
      </c>
      <c r="CM210" s="78" t="str">
        <f t="shared" si="155"/>
        <v>地块性质过滤:</v>
      </c>
      <c r="CN210" s="78" t="str">
        <f t="shared" si="156"/>
        <v>地块性质:A8</v>
      </c>
      <c r="CO210" s="78" t="str">
        <f t="shared" si="157"/>
        <v>地类标准:城规</v>
      </c>
      <c r="CP210" s="78" t="str">
        <f t="shared" si="158"/>
        <v>地块性质别称:O12</v>
      </c>
      <c r="CQ210" s="78" t="str">
        <f t="shared" si="159"/>
        <v>属性继承:A#公共管理与公共服务设施用地#城规</v>
      </c>
      <c r="CR210" s="78" t="str">
        <f t="shared" si="160"/>
        <v>父类:A</v>
      </c>
      <c r="CS210" s="78" t="str">
        <f t="shared" si="161"/>
        <v>级别继承:A#公共管理与公共服务设施用地#城规</v>
      </c>
      <c r="CT210" s="78" t="str">
        <f t="shared" si="162"/>
        <v>级别层次:5</v>
      </c>
      <c r="CU210" s="78" t="str">
        <f t="shared" si="163"/>
        <v>级别:4A</v>
      </c>
      <c r="CV210" s="78" t="str">
        <f t="shared" ca="1" si="164"/>
        <v>地块颜色:133,145,86</v>
      </c>
      <c r="CW210" s="78" t="str">
        <f t="shared" ca="1" si="165"/>
        <v>建筑面积公式:面积*容积率</v>
      </c>
      <c r="CX210" s="78" t="str">
        <f t="shared" ca="1" si="166"/>
        <v>住宅建筑面积公式:地块建筑面积*0</v>
      </c>
      <c r="CY210" s="78" t="str">
        <f t="shared" ca="1" si="167"/>
        <v>商服建筑面积公式:地块建筑面积*0</v>
      </c>
      <c r="CZ210" s="78" t="str">
        <f t="shared" ca="1" si="168"/>
        <v>商服中商业建筑面积公式:地块建筑面积*0</v>
      </c>
      <c r="DA210" s="78" t="str">
        <f t="shared" ca="1" si="169"/>
        <v>商服中办公建筑面积公式:地块建筑面积*0</v>
      </c>
      <c r="DB210" s="78" t="str">
        <f t="shared" ca="1" si="170"/>
        <v>公服建筑面积公式:地块建筑面积*1</v>
      </c>
      <c r="DC210" s="78" t="str">
        <f t="shared" ca="1" si="171"/>
        <v>工业建筑面积公式:地块建筑面积*0</v>
      </c>
      <c r="DD210" s="78" t="str">
        <f t="shared" ca="1" si="172"/>
        <v>市政建筑面积公式:地块建筑面积*0</v>
      </c>
      <c r="DE210" s="78" t="str">
        <f t="shared" ca="1" si="198"/>
        <v>绿地面积指定指标:面积*0</v>
      </c>
      <c r="DF210" s="78" t="str">
        <f t="shared" ca="1" si="199"/>
        <v>绿地面积指定公式:面积*0</v>
      </c>
      <c r="DG210" s="78" t="str">
        <f t="shared" ca="1" si="173"/>
        <v>户数指标:-</v>
      </c>
      <c r="DH210" s="78" t="str">
        <f t="shared" ca="1" si="174"/>
        <v>户数公式:0</v>
      </c>
      <c r="DI210" s="78" t="str">
        <f t="shared" ca="1" si="175"/>
        <v>人数指标:-</v>
      </c>
      <c r="DJ210" s="78" t="str">
        <f t="shared" ca="1" si="176"/>
        <v>人数公式:0</v>
      </c>
      <c r="DK210" s="78" t="str">
        <f t="shared" ca="1" si="177"/>
        <v>就业指标:35平方米/岗位</v>
      </c>
      <c r="DL210" s="78" t="str">
        <f t="shared" ca="1" si="178"/>
        <v>就业公式:公服建筑面积/35</v>
      </c>
      <c r="DM210" s="78" t="str">
        <f t="shared" ca="1" si="179"/>
        <v>机动车指标:1.2个/100平方米</v>
      </c>
      <c r="DN210" s="78" t="str">
        <f t="shared" ca="1" si="180"/>
        <v>机动车公式:地块建筑面积*1.2/100</v>
      </c>
      <c r="DO210" s="78" t="str">
        <f t="shared" ca="1" si="181"/>
        <v>用水量指标:65立方米/公顷*日</v>
      </c>
      <c r="DP210" s="78" t="str">
        <f t="shared" ca="1" si="182"/>
        <v>用水量公式:用地面积*65</v>
      </c>
      <c r="DQ210" s="78" t="str">
        <f t="shared" ca="1" si="183"/>
        <v>污水折算系数:0.85</v>
      </c>
      <c r="DR210" s="78" t="str">
        <f t="shared" ca="1" si="184"/>
        <v>污水量公式:用水量*0.85</v>
      </c>
      <c r="DS210" s="78" t="str">
        <f t="shared" ca="1" si="185"/>
        <v>用电负荷指标:400千瓦/公顷</v>
      </c>
      <c r="DT210" s="78" t="str">
        <f t="shared" ca="1" si="186"/>
        <v>同时率:0.8</v>
      </c>
      <c r="DU210" s="78" t="str">
        <f t="shared" ca="1" si="187"/>
        <v>用电量公式:用地面积*400*0.8</v>
      </c>
      <c r="DV210" s="78" t="str">
        <f t="shared" ca="1" si="188"/>
        <v>固话装机指标:30门/公顷</v>
      </c>
      <c r="DW210" s="78" t="str">
        <f t="shared" ca="1" si="189"/>
        <v>固话量公式:用地面积*30</v>
      </c>
      <c r="DX210" s="78" t="str">
        <f t="shared" ca="1" si="190"/>
        <v>有线电视指标:20门/公顷</v>
      </c>
      <c r="DY210" s="78" t="str">
        <f t="shared" ca="1" si="191"/>
        <v>电视量公式:用地面积*20</v>
      </c>
      <c r="DZ210" s="78" t="str">
        <f t="shared" ca="1" si="192"/>
        <v>高峰机动车生成量指标:39.4pcu/万平方米，71：29</v>
      </c>
      <c r="EA210" s="78" t="str">
        <f t="shared" ca="1" si="193"/>
        <v>高峰机动车吸引量公式:地块建筑面积/10000*39.4*0.71</v>
      </c>
      <c r="EB210" s="78" t="str">
        <f t="shared" ca="1" si="194"/>
        <v>高峰机动车发生量公式:地块建筑面积/10000*39.4*0.29</v>
      </c>
      <c r="EC210" s="78" t="str">
        <f t="shared" ca="1" si="200"/>
        <v>地下空间指标:0</v>
      </c>
      <c r="ED210" s="78" t="str">
        <f t="shared" ca="1" si="195"/>
        <v>地下空间公式:0</v>
      </c>
      <c r="EE210" s="78" t="str">
        <f t="shared" ca="1" si="201"/>
        <v>人防指标:0</v>
      </c>
      <c r="EF210" s="78" t="str">
        <f t="shared" ca="1" si="196"/>
        <v>人防公式:0</v>
      </c>
      <c r="EG210" s="78" t="str">
        <f t="shared" ca="1" si="203"/>
        <v>用地构成:其他建设用地</v>
      </c>
      <c r="EH210" s="78" t="s">
        <v>1962</v>
      </c>
      <c r="EI210" s="79" t="str">
        <f t="shared" ca="1" si="202"/>
        <v>唯一标识:A8#外事用地#城规;性质名称:外事用地;地块性质过滤:;地块性质:A8;地类标准:城规;地块性质别称:O12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210" t="s">
        <v>1962</v>
      </c>
    </row>
    <row r="211" spans="1:140" ht="16.5" x14ac:dyDescent="0.2">
      <c r="A211" s="49" t="str">
        <f t="shared" si="197"/>
        <v>A9#宗教用地#城规</v>
      </c>
      <c r="B211" s="49" t="s">
        <v>318</v>
      </c>
      <c r="C211" s="49"/>
      <c r="D211" s="49" t="s">
        <v>878</v>
      </c>
      <c r="E211" s="49" t="s">
        <v>1276</v>
      </c>
      <c r="F211" s="49" t="s">
        <v>1324</v>
      </c>
      <c r="G211" s="49" t="s">
        <v>65</v>
      </c>
      <c r="H211" s="49" t="s">
        <v>839</v>
      </c>
      <c r="I211" s="49" t="s">
        <v>65</v>
      </c>
      <c r="J211" s="49">
        <v>5</v>
      </c>
      <c r="K211" s="49" t="s">
        <v>1498</v>
      </c>
      <c r="L211" s="127" t="s">
        <v>2349</v>
      </c>
      <c r="M211" s="68" t="str" cm="1">
        <f t="array" aca="1" ref="M211" ca="1">IF(OFFSET(INDIRECT(ADDRESS(ROW(), COLUMN())),0,-1)="",VLOOKUP($G211,$A:$AAE,COLUMN(),FALSE),OFFSET(INDIRECT(ADDRESS(ROW(), COLUMN())),0,-1))</f>
        <v>133,145,86</v>
      </c>
      <c r="N211" s="31"/>
      <c r="O211" s="68" t="str" cm="1">
        <f t="array" aca="1" ref="O211" ca="1">IF(OFFSET(INDIRECT(ADDRESS(ROW(), COLUMN())),0,-1)="",VLOOKUP($G211,$A:$AAE,COLUMN(),FALSE),OFFSET(INDIRECT(ADDRESS(ROW(), COLUMN())),0,-1))</f>
        <v>面积*容积率</v>
      </c>
      <c r="P211" s="31"/>
      <c r="Q211" s="31" t="str" cm="1">
        <f t="array" aca="1" ref="Q211" ca="1">IF(OFFSET(INDIRECT(ADDRESS(ROW(), COLUMN())),0,-1)="",VLOOKUP($G211,$A:$AAE,COLUMN(),FALSE),OFFSET(INDIRECT(ADDRESS(ROW(), COLUMN())),0,-1))</f>
        <v>地块建筑面积*0</v>
      </c>
      <c r="R211" s="31"/>
      <c r="S211" s="31" t="str" cm="1">
        <f t="array" aca="1" ref="S211" ca="1">IF(OFFSET(INDIRECT(ADDRESS(ROW(), COLUMN())),0,-1)="",VLOOKUP($G211,$A:$AAE,COLUMN(),FALSE),OFFSET(INDIRECT(ADDRESS(ROW(), COLUMN())),0,-1))</f>
        <v>地块建筑面积*0</v>
      </c>
      <c r="T211" s="31"/>
      <c r="U211" s="31" t="str" cm="1">
        <f t="array" aca="1" ref="U211" ca="1">IF(OFFSET(INDIRECT(ADDRESS(ROW(), COLUMN())),0,-1)="",VLOOKUP($G211,$A:$AAE,COLUMN(),FALSE),OFFSET(INDIRECT(ADDRESS(ROW(), COLUMN())),0,-1))</f>
        <v>地块建筑面积*0</v>
      </c>
      <c r="V211" s="31"/>
      <c r="W211" s="68" t="str" cm="1">
        <f t="array" aca="1" ref="W211" ca="1">IF(OFFSET(INDIRECT(ADDRESS(ROW(), COLUMN())),0,-1)="",VLOOKUP($G211,$A:$AAE,COLUMN(),FALSE),OFFSET(INDIRECT(ADDRESS(ROW(), COLUMN())),0,-1))</f>
        <v>地块建筑面积*0</v>
      </c>
      <c r="X211" s="31"/>
      <c r="Y211" s="31" t="str" cm="1">
        <f t="array" aca="1" ref="Y211" ca="1">IF(OFFSET(INDIRECT(ADDRESS(ROW(), COLUMN())),0,-1)="",VLOOKUP($G211,$A:$AAE,COLUMN(),FALSE),OFFSET(INDIRECT(ADDRESS(ROW(), COLUMN())),0,-1))</f>
        <v>地块建筑面积*1</v>
      </c>
      <c r="Z211" s="31"/>
      <c r="AA211" s="31" t="str" cm="1">
        <f t="array" aca="1" ref="AA211" ca="1">IF(OFFSET(INDIRECT(ADDRESS(ROW(), COLUMN())),0,-1)="",VLOOKUP($G211,$A:$AAE,COLUMN(),FALSE),OFFSET(INDIRECT(ADDRESS(ROW(), COLUMN())),0,-1))</f>
        <v>地块建筑面积*0</v>
      </c>
      <c r="AB211" s="31"/>
      <c r="AC211" s="31" t="str" cm="1">
        <f t="array" aca="1" ref="AC211" ca="1">IF(OFFSET(INDIRECT(ADDRESS(ROW(), COLUMN())),0,-1)="",VLOOKUP($G211,$A:$AAE,COLUMN(),FALSE),OFFSET(INDIRECT(ADDRESS(ROW(), COLUMN())),0,-1))</f>
        <v>地块建筑面积*0</v>
      </c>
      <c r="AD211" s="31"/>
      <c r="AE211" s="31" t="str" cm="1">
        <f t="array" aca="1" ref="AE211" ca="1">IF(OFFSET(INDIRECT(ADDRESS(ROW(), COLUMN())),0,-1)="",VLOOKUP($G211,$A:$AAE,COLUMN(),FALSE),OFFSET(INDIRECT(ADDRESS(ROW(), COLUMN())),0,-1))</f>
        <v>面积*0</v>
      </c>
      <c r="AF211" s="31"/>
      <c r="AG211" s="31" t="str" cm="1">
        <f t="array" aca="1" ref="AG211" ca="1">IF(OFFSET(INDIRECT(ADDRESS(ROW(), COLUMN())),0,-1)="",VLOOKUP($G211,$A:$AAE,COLUMN(),FALSE),OFFSET(INDIRECT(ADDRESS(ROW(), COLUMN())),0,-1))</f>
        <v>面积*0</v>
      </c>
      <c r="AH211" s="31"/>
      <c r="AI211" s="31" t="str" cm="1">
        <f t="array" aca="1" ref="AI211" ca="1">IF(OFFSET(INDIRECT(ADDRESS(ROW(), COLUMN())),0,-1)="",VLOOKUP($G211,$A:$AAE,COLUMN(),FALSE),OFFSET(INDIRECT(ADDRESS(ROW(), COLUMN())),0,-1))</f>
        <v>-</v>
      </c>
      <c r="AJ211" s="31"/>
      <c r="AK211" s="31" cm="1">
        <f t="array" aca="1" ref="AK211" ca="1">IF(OFFSET(INDIRECT(ADDRESS(ROW(), COLUMN())),0,-1)="",VLOOKUP($G211,$A:$AAE,COLUMN(),FALSE),OFFSET(INDIRECT(ADDRESS(ROW(), COLUMN())),0,-1))</f>
        <v>0</v>
      </c>
      <c r="AL211" s="31"/>
      <c r="AM211" s="31" t="str" cm="1">
        <f t="array" aca="1" ref="AM211" ca="1">IF(OFFSET(INDIRECT(ADDRESS(ROW(), COLUMN())),0,-1)="",VLOOKUP($G211,$A:$AAE,COLUMN(),FALSE),OFFSET(INDIRECT(ADDRESS(ROW(), COLUMN())),0,-1))</f>
        <v>-</v>
      </c>
      <c r="AN211" s="31"/>
      <c r="AO211" s="31" cm="1">
        <f t="array" aca="1" ref="AO211" ca="1">IF(OFFSET(INDIRECT(ADDRESS(ROW(), COLUMN())),0,-1)="",VLOOKUP($G211,$A:$AAE,COLUMN(),FALSE),OFFSET(INDIRECT(ADDRESS(ROW(), COLUMN())),0,-1))</f>
        <v>0</v>
      </c>
      <c r="AP211" s="31"/>
      <c r="AQ211" s="31" t="str" cm="1">
        <f t="array" aca="1" ref="AQ211" ca="1">IF(OFFSET(INDIRECT(ADDRESS(ROW(), COLUMN())),0,-1)="",VLOOKUP($G211,$A:$AAE,COLUMN(),FALSE),OFFSET(INDIRECT(ADDRESS(ROW(), COLUMN())),0,-1))</f>
        <v>35平方米/岗位</v>
      </c>
      <c r="AR211" s="31"/>
      <c r="AS211" s="31" t="str" cm="1">
        <f t="array" aca="1" ref="AS211" ca="1">IF(OFFSET(INDIRECT(ADDRESS(ROW(), COLUMN())),0,-1)="",VLOOKUP($G211,$A:$AAE,COLUMN(),FALSE),OFFSET(INDIRECT(ADDRESS(ROW(), COLUMN())),0,-1))</f>
        <v>公服建筑面积/35</v>
      </c>
      <c r="AT211" s="31"/>
      <c r="AU211" s="31" t="str" cm="1">
        <f t="array" aca="1" ref="AU211" ca="1">IF(OFFSET(INDIRECT(ADDRESS(ROW(), COLUMN())),0,-1)="",VLOOKUP($G211,$A:$AAE,COLUMN(),FALSE),OFFSET(INDIRECT(ADDRESS(ROW(), COLUMN())),0,-1))</f>
        <v>1.2个/100平方米</v>
      </c>
      <c r="AV211" s="12"/>
      <c r="AW211" s="31" t="str" cm="1">
        <f t="array" aca="1" ref="AW211" ca="1">IF(OFFSET(INDIRECT(ADDRESS(ROW(), COLUMN())),0,-1)="",VLOOKUP($G211,$A:$AAE,COLUMN(),FALSE),OFFSET(INDIRECT(ADDRESS(ROW(), COLUMN())),0,-1))</f>
        <v>地块建筑面积*1.2/100</v>
      </c>
      <c r="AX211" s="2" t="s">
        <v>1613</v>
      </c>
      <c r="AY211" s="31" t="str" cm="1">
        <f t="array" aca="1" ref="AY211" ca="1">IF(OFFSET(INDIRECT(ADDRESS(ROW(), COLUMN())),0,-1)="",VLOOKUP($G211,$A:$AAE,COLUMN(),FALSE),OFFSET(INDIRECT(ADDRESS(ROW(), COLUMN())),0,-1))</f>
        <v>65立方米/公顷*日</v>
      </c>
      <c r="AZ211" s="2" t="s">
        <v>1629</v>
      </c>
      <c r="BA211" s="31" t="str" cm="1">
        <f t="array" aca="1" ref="BA211" ca="1">IF(OFFSET(INDIRECT(ADDRESS(ROW(), COLUMN())),0,-1)="",VLOOKUP($G211,$A:$AAE,COLUMN(),FALSE),OFFSET(INDIRECT(ADDRESS(ROW(), COLUMN())),0,-1))</f>
        <v>用地面积*65</v>
      </c>
      <c r="BB211" s="112"/>
      <c r="BC211" s="31" cm="1">
        <f t="array" aca="1" ref="BC211" ca="1">IF(OFFSET(INDIRECT(ADDRESS(ROW(), COLUMN())),0,-1)="",VLOOKUP($G211,$A:$AAE,COLUMN(),FALSE),OFFSET(INDIRECT(ADDRESS(ROW(), COLUMN())),0,-1))</f>
        <v>0.85</v>
      </c>
      <c r="BD211" s="112"/>
      <c r="BE211" s="31" t="str" cm="1">
        <f t="array" aca="1" ref="BE211" ca="1">IF(OFFSET(INDIRECT(ADDRESS(ROW(), COLUMN())),0,-1)="",VLOOKUP($G211,$A:$AAE,COLUMN(),FALSE),OFFSET(INDIRECT(ADDRESS(ROW(), COLUMN())),0,-1))</f>
        <v>用水量*0.85</v>
      </c>
      <c r="BF211" s="2" t="s">
        <v>1658</v>
      </c>
      <c r="BG211" s="31" t="str" cm="1">
        <f t="array" aca="1" ref="BG211" ca="1">IF(OFFSET(INDIRECT(ADDRESS(ROW(), COLUMN())),0,-1)="",VLOOKUP($G211,$A:$AAE,COLUMN(),FALSE),OFFSET(INDIRECT(ADDRESS(ROW(), COLUMN())),0,-1))</f>
        <v>400千瓦/公顷</v>
      </c>
      <c r="BH211" s="2">
        <v>0.8</v>
      </c>
      <c r="BI211" s="31" cm="1">
        <f t="array" aca="1" ref="BI211" ca="1">IF(OFFSET(INDIRECT(ADDRESS(ROW(), COLUMN())),0,-1)="",VLOOKUP($G211,$A:$AAE,COLUMN(),FALSE),OFFSET(INDIRECT(ADDRESS(ROW(), COLUMN())),0,-1))</f>
        <v>0.8</v>
      </c>
      <c r="BJ211" s="2" t="s">
        <v>1680</v>
      </c>
      <c r="BK211" s="31" t="str" cm="1">
        <f t="array" aca="1" ref="BK211" ca="1">IF(OFFSET(INDIRECT(ADDRESS(ROW(), COLUMN())),0,-1)="",VLOOKUP($G211,$A:$AAE,COLUMN(),FALSE),OFFSET(INDIRECT(ADDRESS(ROW(), COLUMN())),0,-1))</f>
        <v>用地面积*400*0.8</v>
      </c>
      <c r="BL211" s="112" t="s">
        <v>1693</v>
      </c>
      <c r="BM211" s="31" t="str" cm="1">
        <f t="array" aca="1" ref="BM211" ca="1">IF(OFFSET(INDIRECT(ADDRESS(ROW(), COLUMN())),0,-1)="",VLOOKUP($G211,$A:$AAE,COLUMN(),FALSE),OFFSET(INDIRECT(ADDRESS(ROW(), COLUMN())),0,-1))</f>
        <v>30门/公顷</v>
      </c>
      <c r="BN211" s="112" t="s">
        <v>1630</v>
      </c>
      <c r="BO211" s="31" t="str" cm="1">
        <f t="array" aca="1" ref="BO211" ca="1">IF(OFFSET(INDIRECT(ADDRESS(ROW(), COLUMN())),0,-1)="",VLOOKUP($G211,$A:$AAE,COLUMN(),FALSE),OFFSET(INDIRECT(ADDRESS(ROW(), COLUMN())),0,-1))</f>
        <v>用地面积*30</v>
      </c>
      <c r="BP211" s="112" t="s">
        <v>1704</v>
      </c>
      <c r="BQ211" s="31" t="str" cm="1">
        <f t="array" aca="1" ref="BQ211" ca="1">IF(OFFSET(INDIRECT(ADDRESS(ROW(), COLUMN())),0,-1)="",VLOOKUP($G211,$A:$AAE,COLUMN(),FALSE),OFFSET(INDIRECT(ADDRESS(ROW(), COLUMN())),0,-1))</f>
        <v>20门/公顷</v>
      </c>
      <c r="BR211" s="2" t="s">
        <v>1643</v>
      </c>
      <c r="BS211" s="31" t="str" cm="1">
        <f t="array" aca="1" ref="BS211" ca="1">IF(OFFSET(INDIRECT(ADDRESS(ROW(), COLUMN())),0,-1)="",VLOOKUP($G211,$A:$AAE,COLUMN(),FALSE),OFFSET(INDIRECT(ADDRESS(ROW(), COLUMN())),0,-1))</f>
        <v>用地面积*20</v>
      </c>
      <c r="BT211" s="2" t="s">
        <v>1716</v>
      </c>
      <c r="BU211" s="31" t="str" cm="1">
        <f t="array" aca="1" ref="BU211" ca="1">IF(OFFSET(INDIRECT(ADDRESS(ROW(), COLUMN())),0,-1)="",VLOOKUP($G211,$A:$AAE,COLUMN(),FALSE),OFFSET(INDIRECT(ADDRESS(ROW(), COLUMN())),0,-1))</f>
        <v>39.4pcu/万平方米，71：29</v>
      </c>
      <c r="BV211" s="2" t="s">
        <v>1733</v>
      </c>
      <c r="BW211" s="31" t="str" cm="1">
        <f t="array" aca="1" ref="BW211" ca="1">IF(OFFSET(INDIRECT(ADDRESS(ROW(), COLUMN())),0,-1)="",VLOOKUP($G211,$A:$AAE,COLUMN(),FALSE),OFFSET(INDIRECT(ADDRESS(ROW(), COLUMN())),0,-1))</f>
        <v>地块建筑面积/10000*39.4*0.71</v>
      </c>
      <c r="BX211" s="2" t="s">
        <v>1750</v>
      </c>
      <c r="BY211" s="31" t="str" cm="1">
        <f t="array" aca="1" ref="BY211" ca="1">IF(OFFSET(INDIRECT(ADDRESS(ROW(), COLUMN())),0,-1)="",VLOOKUP($G211,$A:$AAE,COLUMN(),FALSE),OFFSET(INDIRECT(ADDRESS(ROW(), COLUMN())),0,-1))</f>
        <v>地块建筑面积/10000*39.4*0.29</v>
      </c>
      <c r="BZ211" s="12" t="s">
        <v>1925</v>
      </c>
      <c r="CA211" s="31" t="str" cm="1">
        <f t="array" aca="1" ref="CA211" ca="1">IF(OFFSET(INDIRECT(ADDRESS(ROW(), COLUMN())),0,-1)="",VLOOKUP($G211,$A:$AAE,COLUMN(),FALSE),OFFSET(INDIRECT(ADDRESS(ROW(), COLUMN())),0,-1))</f>
        <v>0</v>
      </c>
      <c r="CB211" s="12" t="s">
        <v>1925</v>
      </c>
      <c r="CC211" s="31" t="str" cm="1">
        <f t="array" aca="1" ref="CC211" ca="1">IF(OFFSET(INDIRECT(ADDRESS(ROW(), COLUMN())),0,-1)="",VLOOKUP($G211,$A:$AAE,COLUMN(),FALSE),OFFSET(INDIRECT(ADDRESS(ROW(), COLUMN())),0,-1))</f>
        <v>0</v>
      </c>
      <c r="CD211" s="12" t="s">
        <v>1925</v>
      </c>
      <c r="CE211" s="31" t="str" cm="1">
        <f t="array" aca="1" ref="CE211" ca="1">IF(OFFSET(INDIRECT(ADDRESS(ROW(), COLUMN())),0,-1)="",VLOOKUP($G211,$A:$AAE,COLUMN(),FALSE),OFFSET(INDIRECT(ADDRESS(ROW(), COLUMN())),0,-1))</f>
        <v>0</v>
      </c>
      <c r="CF211" s="12" t="s">
        <v>1925</v>
      </c>
      <c r="CG211" s="31" t="str" cm="1">
        <f t="array" aca="1" ref="CG211" ca="1">IF(OFFSET(INDIRECT(ADDRESS(ROW(), COLUMN())),0,-1)="",VLOOKUP($G211,$A:$AAE,COLUMN(),FALSE),OFFSET(INDIRECT(ADDRESS(ROW(), COLUMN())),0,-1))</f>
        <v>0</v>
      </c>
      <c r="CH211" s="31" t="s">
        <v>2141</v>
      </c>
      <c r="CI211" s="68" t="str" cm="1">
        <f t="array" aca="1" ref="CI211" ca="1">IF(OFFSET(INDIRECT(ADDRESS(ROW(), COLUMN())),0,-1)="",VLOOKUP($G211,$A:$AAE,COLUMN(),FALSE),OFFSET(INDIRECT(ADDRESS(ROW(), COLUMN())),0,-1))</f>
        <v>其他建设用地</v>
      </c>
      <c r="CJ211" s="75" t="s">
        <v>1962</v>
      </c>
      <c r="CK211" s="78" t="str">
        <f t="shared" si="153"/>
        <v>唯一标识:A9#宗教用地#城规</v>
      </c>
      <c r="CL211" s="78" t="str">
        <f t="shared" si="154"/>
        <v>性质名称:宗教用地</v>
      </c>
      <c r="CM211" s="78" t="str">
        <f t="shared" si="155"/>
        <v>地块性质过滤:</v>
      </c>
      <c r="CN211" s="78" t="str">
        <f t="shared" si="156"/>
        <v>地块性质:A9</v>
      </c>
      <c r="CO211" s="78" t="str">
        <f t="shared" si="157"/>
        <v>地类标准:城规</v>
      </c>
      <c r="CP211" s="78" t="str">
        <f t="shared" si="158"/>
        <v>地块性质别称:O13</v>
      </c>
      <c r="CQ211" s="78" t="str">
        <f t="shared" si="159"/>
        <v>属性继承:A#公共管理与公共服务设施用地#城规</v>
      </c>
      <c r="CR211" s="78" t="str">
        <f t="shared" si="160"/>
        <v>父类:A</v>
      </c>
      <c r="CS211" s="78" t="str">
        <f t="shared" si="161"/>
        <v>级别继承:A#公共管理与公共服务设施用地#城规</v>
      </c>
      <c r="CT211" s="78" t="str">
        <f t="shared" si="162"/>
        <v>级别层次:5</v>
      </c>
      <c r="CU211" s="78" t="str">
        <f t="shared" si="163"/>
        <v>级别:4A</v>
      </c>
      <c r="CV211" s="78" t="str">
        <f t="shared" ca="1" si="164"/>
        <v>地块颜色:133,145,86</v>
      </c>
      <c r="CW211" s="78" t="str">
        <f t="shared" ca="1" si="165"/>
        <v>建筑面积公式:面积*容积率</v>
      </c>
      <c r="CX211" s="78" t="str">
        <f t="shared" ca="1" si="166"/>
        <v>住宅建筑面积公式:地块建筑面积*0</v>
      </c>
      <c r="CY211" s="78" t="str">
        <f t="shared" ca="1" si="167"/>
        <v>商服建筑面积公式:地块建筑面积*0</v>
      </c>
      <c r="CZ211" s="78" t="str">
        <f t="shared" ca="1" si="168"/>
        <v>商服中商业建筑面积公式:地块建筑面积*0</v>
      </c>
      <c r="DA211" s="78" t="str">
        <f t="shared" ca="1" si="169"/>
        <v>商服中办公建筑面积公式:地块建筑面积*0</v>
      </c>
      <c r="DB211" s="78" t="str">
        <f t="shared" ca="1" si="170"/>
        <v>公服建筑面积公式:地块建筑面积*1</v>
      </c>
      <c r="DC211" s="78" t="str">
        <f t="shared" ca="1" si="171"/>
        <v>工业建筑面积公式:地块建筑面积*0</v>
      </c>
      <c r="DD211" s="78" t="str">
        <f t="shared" ca="1" si="172"/>
        <v>市政建筑面积公式:地块建筑面积*0</v>
      </c>
      <c r="DE211" s="78" t="str">
        <f t="shared" ca="1" si="198"/>
        <v>绿地面积指定指标:面积*0</v>
      </c>
      <c r="DF211" s="78" t="str">
        <f t="shared" ca="1" si="199"/>
        <v>绿地面积指定公式:面积*0</v>
      </c>
      <c r="DG211" s="78" t="str">
        <f t="shared" ca="1" si="173"/>
        <v>户数指标:-</v>
      </c>
      <c r="DH211" s="78" t="str">
        <f t="shared" ca="1" si="174"/>
        <v>户数公式:0</v>
      </c>
      <c r="DI211" s="78" t="str">
        <f t="shared" ca="1" si="175"/>
        <v>人数指标:-</v>
      </c>
      <c r="DJ211" s="78" t="str">
        <f t="shared" ca="1" si="176"/>
        <v>人数公式:0</v>
      </c>
      <c r="DK211" s="78" t="str">
        <f t="shared" ca="1" si="177"/>
        <v>就业指标:35平方米/岗位</v>
      </c>
      <c r="DL211" s="78" t="str">
        <f t="shared" ca="1" si="178"/>
        <v>就业公式:公服建筑面积/35</v>
      </c>
      <c r="DM211" s="78" t="str">
        <f t="shared" ca="1" si="179"/>
        <v>机动车指标:1.2个/100平方米</v>
      </c>
      <c r="DN211" s="78" t="str">
        <f t="shared" ca="1" si="180"/>
        <v>机动车公式:地块建筑面积*1.2/100</v>
      </c>
      <c r="DO211" s="78" t="str">
        <f t="shared" ca="1" si="181"/>
        <v>用水量指标:65立方米/公顷*日</v>
      </c>
      <c r="DP211" s="78" t="str">
        <f t="shared" ca="1" si="182"/>
        <v>用水量公式:用地面积*65</v>
      </c>
      <c r="DQ211" s="78" t="str">
        <f t="shared" ca="1" si="183"/>
        <v>污水折算系数:0.85</v>
      </c>
      <c r="DR211" s="78" t="str">
        <f t="shared" ca="1" si="184"/>
        <v>污水量公式:用水量*0.85</v>
      </c>
      <c r="DS211" s="78" t="str">
        <f t="shared" ca="1" si="185"/>
        <v>用电负荷指标:400千瓦/公顷</v>
      </c>
      <c r="DT211" s="78" t="str">
        <f t="shared" ca="1" si="186"/>
        <v>同时率:0.8</v>
      </c>
      <c r="DU211" s="78" t="str">
        <f t="shared" ca="1" si="187"/>
        <v>用电量公式:用地面积*400*0.8</v>
      </c>
      <c r="DV211" s="78" t="str">
        <f t="shared" ca="1" si="188"/>
        <v>固话装机指标:30门/公顷</v>
      </c>
      <c r="DW211" s="78" t="str">
        <f t="shared" ca="1" si="189"/>
        <v>固话量公式:用地面积*30</v>
      </c>
      <c r="DX211" s="78" t="str">
        <f t="shared" ca="1" si="190"/>
        <v>有线电视指标:20门/公顷</v>
      </c>
      <c r="DY211" s="78" t="str">
        <f t="shared" ca="1" si="191"/>
        <v>电视量公式:用地面积*20</v>
      </c>
      <c r="DZ211" s="78" t="str">
        <f t="shared" ca="1" si="192"/>
        <v>高峰机动车生成量指标:39.4pcu/万平方米，71：29</v>
      </c>
      <c r="EA211" s="78" t="str">
        <f t="shared" ca="1" si="193"/>
        <v>高峰机动车吸引量公式:地块建筑面积/10000*39.4*0.71</v>
      </c>
      <c r="EB211" s="78" t="str">
        <f t="shared" ca="1" si="194"/>
        <v>高峰机动车发生量公式:地块建筑面积/10000*39.4*0.29</v>
      </c>
      <c r="EC211" s="78" t="str">
        <f t="shared" ca="1" si="200"/>
        <v>地下空间指标:0</v>
      </c>
      <c r="ED211" s="78" t="str">
        <f t="shared" ca="1" si="195"/>
        <v>地下空间公式:0</v>
      </c>
      <c r="EE211" s="78" t="str">
        <f t="shared" ca="1" si="201"/>
        <v>人防指标:0</v>
      </c>
      <c r="EF211" s="78" t="str">
        <f t="shared" ca="1" si="196"/>
        <v>人防公式:0</v>
      </c>
      <c r="EG211" s="78" t="str">
        <f t="shared" ca="1" si="203"/>
        <v>用地构成:其他建设用地</v>
      </c>
      <c r="EH211" s="78" t="s">
        <v>1962</v>
      </c>
      <c r="EI211" s="79" t="str">
        <f t="shared" ca="1" si="202"/>
        <v>唯一标识:A9#宗教用地#城规;性质名称:宗教用地;地块性质过滤:;地块性质:A9;地类标准:城规;地块性质别称:O13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211" t="s">
        <v>1962</v>
      </c>
    </row>
    <row r="212" spans="1:140" ht="16.5" x14ac:dyDescent="0.2">
      <c r="A212" s="49" t="str">
        <f t="shared" si="197"/>
        <v>A1/B1#行政办公用地/商业用地#城规</v>
      </c>
      <c r="B212" s="49" t="s">
        <v>319</v>
      </c>
      <c r="C212" s="49"/>
      <c r="D212" s="49" t="s">
        <v>879</v>
      </c>
      <c r="E212" s="49" t="s">
        <v>1276</v>
      </c>
      <c r="F212" s="49"/>
      <c r="G212" s="49" t="s">
        <v>80</v>
      </c>
      <c r="H212" s="49" t="s">
        <v>840</v>
      </c>
      <c r="I212" s="49" t="s">
        <v>65</v>
      </c>
      <c r="J212" s="49">
        <v>5</v>
      </c>
      <c r="K212" s="49" t="s">
        <v>1498</v>
      </c>
      <c r="L212" s="49"/>
      <c r="M212" s="49" t="str" cm="1">
        <f t="array" aca="1" ref="M212" ca="1">IF(OFFSET(INDIRECT(ADDRESS(ROW(), COLUMN())),0,-1)="",VLOOKUP($G212,$A:$AAE,COLUMN(),FALSE),OFFSET(INDIRECT(ADDRESS(ROW(), COLUMN())),0,-1))</f>
        <v>255,0,255</v>
      </c>
      <c r="N212" s="12"/>
      <c r="O212" s="49" t="str" cm="1">
        <f t="array" aca="1" ref="O212" ca="1">IF(OFFSET(INDIRECT(ADDRESS(ROW(), COLUMN())),0,-1)="",VLOOKUP($G212,$A:$AAE,COLUMN(),FALSE),OFFSET(INDIRECT(ADDRESS(ROW(), COLUMN())),0,-1))</f>
        <v>面积*容积率</v>
      </c>
      <c r="P212" s="12"/>
      <c r="Q212" s="12" t="str" cm="1">
        <f t="array" aca="1" ref="Q212" ca="1">IF(OFFSET(INDIRECT(ADDRESS(ROW(), COLUMN())),0,-1)="",VLOOKUP($G212,$A:$AAE,COLUMN(),FALSE),OFFSET(INDIRECT(ADDRESS(ROW(), COLUMN())),0,-1))</f>
        <v>地块建筑面积*0</v>
      </c>
      <c r="R212" s="12"/>
      <c r="S212" s="12" t="str" cm="1">
        <f t="array" aca="1" ref="S212" ca="1">IF(OFFSET(INDIRECT(ADDRESS(ROW(), COLUMN())),0,-1)="",VLOOKUP($G212,$A:$AAE,COLUMN(),FALSE),OFFSET(INDIRECT(ADDRESS(ROW(), COLUMN())),0,-1))</f>
        <v>地块建筑面积*0</v>
      </c>
      <c r="T212" s="12"/>
      <c r="U212" s="12" t="str" cm="1">
        <f t="array" aca="1" ref="U212" ca="1">IF(OFFSET(INDIRECT(ADDRESS(ROW(), COLUMN())),0,-1)="",VLOOKUP($G212,$A:$AAE,COLUMN(),FALSE),OFFSET(INDIRECT(ADDRESS(ROW(), COLUMN())),0,-1))</f>
        <v>地块建筑面积*0</v>
      </c>
      <c r="V212" s="12"/>
      <c r="W212" s="49" t="str" cm="1">
        <f t="array" aca="1" ref="W212" ca="1">IF(OFFSET(INDIRECT(ADDRESS(ROW(), COLUMN())),0,-1)="",VLOOKUP($G212,$A:$AAE,COLUMN(),FALSE),OFFSET(INDIRECT(ADDRESS(ROW(), COLUMN())),0,-1))</f>
        <v>地块建筑面积*0</v>
      </c>
      <c r="X212" s="12"/>
      <c r="Y212" s="12" t="str" cm="1">
        <f t="array" aca="1" ref="Y212" ca="1">IF(OFFSET(INDIRECT(ADDRESS(ROW(), COLUMN())),0,-1)="",VLOOKUP($G212,$A:$AAE,COLUMN(),FALSE),OFFSET(INDIRECT(ADDRESS(ROW(), COLUMN())),0,-1))</f>
        <v>地块建筑面积*1</v>
      </c>
      <c r="Z212" s="12"/>
      <c r="AA212" s="12" t="str" cm="1">
        <f t="array" aca="1" ref="AA212" ca="1">IF(OFFSET(INDIRECT(ADDRESS(ROW(), COLUMN())),0,-1)="",VLOOKUP($G212,$A:$AAE,COLUMN(),FALSE),OFFSET(INDIRECT(ADDRESS(ROW(), COLUMN())),0,-1))</f>
        <v>地块建筑面积*0</v>
      </c>
      <c r="AB212" s="12"/>
      <c r="AC212" s="12" t="str" cm="1">
        <f t="array" aca="1" ref="AC212" ca="1">IF(OFFSET(INDIRECT(ADDRESS(ROW(), COLUMN())),0,-1)="",VLOOKUP($G212,$A:$AAE,COLUMN(),FALSE),OFFSET(INDIRECT(ADDRESS(ROW(), COLUMN())),0,-1))</f>
        <v>地块建筑面积*0</v>
      </c>
      <c r="AD212" s="12"/>
      <c r="AE212" s="12" t="str" cm="1">
        <f t="array" aca="1" ref="AE212" ca="1">IF(OFFSET(INDIRECT(ADDRESS(ROW(), COLUMN())),0,-1)="",VLOOKUP($G212,$A:$AAE,COLUMN(),FALSE),OFFSET(INDIRECT(ADDRESS(ROW(), COLUMN())),0,-1))</f>
        <v>面积*0</v>
      </c>
      <c r="AF212" s="12"/>
      <c r="AG212" s="12" t="str" cm="1">
        <f t="array" aca="1" ref="AG212" ca="1">IF(OFFSET(INDIRECT(ADDRESS(ROW(), COLUMN())),0,-1)="",VLOOKUP($G212,$A:$AAE,COLUMN(),FALSE),OFFSET(INDIRECT(ADDRESS(ROW(), COLUMN())),0,-1))</f>
        <v>面积*0</v>
      </c>
      <c r="AH212" s="12"/>
      <c r="AI212" s="12" t="str" cm="1">
        <f t="array" aca="1" ref="AI212" ca="1">IF(OFFSET(INDIRECT(ADDRESS(ROW(), COLUMN())),0,-1)="",VLOOKUP($G212,$A:$AAE,COLUMN(),FALSE),OFFSET(INDIRECT(ADDRESS(ROW(), COLUMN())),0,-1))</f>
        <v>-</v>
      </c>
      <c r="AJ212" s="12"/>
      <c r="AK212" s="12" cm="1">
        <f t="array" aca="1" ref="AK212" ca="1">IF(OFFSET(INDIRECT(ADDRESS(ROW(), COLUMN())),0,-1)="",VLOOKUP($G212,$A:$AAE,COLUMN(),FALSE),OFFSET(INDIRECT(ADDRESS(ROW(), COLUMN())),0,-1))</f>
        <v>0</v>
      </c>
      <c r="AL212" s="12"/>
      <c r="AM212" s="12" t="str" cm="1">
        <f t="array" aca="1" ref="AM212" ca="1">IF(OFFSET(INDIRECT(ADDRESS(ROW(), COLUMN())),0,-1)="",VLOOKUP($G212,$A:$AAE,COLUMN(),FALSE),OFFSET(INDIRECT(ADDRESS(ROW(), COLUMN())),0,-1))</f>
        <v>-</v>
      </c>
      <c r="AN212" s="12"/>
      <c r="AO212" s="12" cm="1">
        <f t="array" aca="1" ref="AO212" ca="1">IF(OFFSET(INDIRECT(ADDRESS(ROW(), COLUMN())),0,-1)="",VLOOKUP($G212,$A:$AAE,COLUMN(),FALSE),OFFSET(INDIRECT(ADDRESS(ROW(), COLUMN())),0,-1))</f>
        <v>0</v>
      </c>
      <c r="AP212" s="12"/>
      <c r="AQ212" s="12" t="str" cm="1">
        <f t="array" aca="1" ref="AQ212" ca="1">IF(OFFSET(INDIRECT(ADDRESS(ROW(), COLUMN())),0,-1)="",VLOOKUP($G212,$A:$AAE,COLUMN(),FALSE),OFFSET(INDIRECT(ADDRESS(ROW(), COLUMN())),0,-1))</f>
        <v>35平方米/岗位</v>
      </c>
      <c r="AR212" s="12"/>
      <c r="AS212" s="12" t="str" cm="1">
        <f t="array" aca="1" ref="AS212" ca="1">IF(OFFSET(INDIRECT(ADDRESS(ROW(), COLUMN())),0,-1)="",VLOOKUP($G212,$A:$AAE,COLUMN(),FALSE),OFFSET(INDIRECT(ADDRESS(ROW(), COLUMN())),0,-1))</f>
        <v>公服建筑面积/35</v>
      </c>
      <c r="AT212" s="12"/>
      <c r="AU212" s="12" t="str" cm="1">
        <f t="array" aca="1" ref="AU212" ca="1">IF(OFFSET(INDIRECT(ADDRESS(ROW(), COLUMN())),0,-1)="",VLOOKUP($G212,$A:$AAE,COLUMN(),FALSE),OFFSET(INDIRECT(ADDRESS(ROW(), COLUMN())),0,-1))</f>
        <v>1.2个/100平方米</v>
      </c>
      <c r="AV212" s="12"/>
      <c r="AW212" s="12" t="str" cm="1">
        <f t="array" aca="1" ref="AW212" ca="1">IF(OFFSET(INDIRECT(ADDRESS(ROW(), COLUMN())),0,-1)="",VLOOKUP($G212,$A:$AAE,COLUMN(),FALSE),OFFSET(INDIRECT(ADDRESS(ROW(), COLUMN())),0,-1))</f>
        <v>地块建筑面积*1.2/100</v>
      </c>
      <c r="AX212" s="2"/>
      <c r="AY212" s="12" t="str" cm="1">
        <f t="array" aca="1" ref="AY212" ca="1">IF(OFFSET(INDIRECT(ADDRESS(ROW(), COLUMN())),0,-1)="",VLOOKUP($G212,$A:$AAE,COLUMN(),FALSE),OFFSET(INDIRECT(ADDRESS(ROW(), COLUMN())),0,-1))</f>
        <v>7.0升/平方米*日</v>
      </c>
      <c r="AZ212" s="2"/>
      <c r="BA212" s="12" t="str" cm="1">
        <f t="array" aca="1" ref="BA212" ca="1">IF(OFFSET(INDIRECT(ADDRESS(ROW(), COLUMN())),0,-1)="",VLOOKUP($G212,$A:$AAE,COLUMN(),FALSE),OFFSET(INDIRECT(ADDRESS(ROW(), COLUMN())),0,-1))</f>
        <v>地块建筑面积*7.0/1000</v>
      </c>
      <c r="BB212" s="2"/>
      <c r="BC212" s="12" cm="1">
        <f t="array" aca="1" ref="BC212" ca="1">IF(OFFSET(INDIRECT(ADDRESS(ROW(), COLUMN())),0,-1)="",VLOOKUP($G212,$A:$AAE,COLUMN(),FALSE),OFFSET(INDIRECT(ADDRESS(ROW(), COLUMN())),0,-1))</f>
        <v>0.85</v>
      </c>
      <c r="BD212" s="2"/>
      <c r="BE212" s="12" t="str" cm="1">
        <f t="array" aca="1" ref="BE212" ca="1">IF(OFFSET(INDIRECT(ADDRESS(ROW(), COLUMN())),0,-1)="",VLOOKUP($G212,$A:$AAE,COLUMN(),FALSE),OFFSET(INDIRECT(ADDRESS(ROW(), COLUMN())),0,-1))</f>
        <v>用水量*0.85</v>
      </c>
      <c r="BF212" s="2"/>
      <c r="BG212" s="12" t="str" cm="1">
        <f t="array" aca="1" ref="BG212" ca="1">IF(OFFSET(INDIRECT(ADDRESS(ROW(), COLUMN())),0,-1)="",VLOOKUP($G212,$A:$AAE,COLUMN(),FALSE),OFFSET(INDIRECT(ADDRESS(ROW(), COLUMN())),0,-1))</f>
        <v>50瓦/平方米</v>
      </c>
      <c r="BH212" s="2"/>
      <c r="BI212" s="12" cm="1">
        <f t="array" aca="1" ref="BI212" ca="1">IF(OFFSET(INDIRECT(ADDRESS(ROW(), COLUMN())),0,-1)="",VLOOKUP($G212,$A:$AAE,COLUMN(),FALSE),OFFSET(INDIRECT(ADDRESS(ROW(), COLUMN())),0,-1))</f>
        <v>0.8</v>
      </c>
      <c r="BJ212" s="2"/>
      <c r="BK212" s="12" t="str" cm="1">
        <f t="array" aca="1" ref="BK212" ca="1">IF(OFFSET(INDIRECT(ADDRESS(ROW(), COLUMN())),0,-1)="",VLOOKUP($G212,$A:$AAE,COLUMN(),FALSE),OFFSET(INDIRECT(ADDRESS(ROW(), COLUMN())),0,-1))</f>
        <v>地块建筑面积*50*0.8/1000</v>
      </c>
      <c r="BL212" s="2"/>
      <c r="BM212" s="12" t="str" cm="1">
        <f t="array" aca="1" ref="BM212" ca="1">IF(OFFSET(INDIRECT(ADDRESS(ROW(), COLUMN())),0,-1)="",VLOOKUP($G212,$A:$AAE,COLUMN(),FALSE),OFFSET(INDIRECT(ADDRESS(ROW(), COLUMN())),0,-1))</f>
        <v>1.0门/100平方米</v>
      </c>
      <c r="BN212" s="2"/>
      <c r="BO212" s="12" t="str" cm="1">
        <f t="array" aca="1" ref="BO212" ca="1">IF(OFFSET(INDIRECT(ADDRESS(ROW(), COLUMN())),0,-1)="",VLOOKUP($G212,$A:$AAE,COLUMN(),FALSE),OFFSET(INDIRECT(ADDRESS(ROW(), COLUMN())),0,-1))</f>
        <v>地块建筑面积*1.0/100</v>
      </c>
      <c r="BP212" s="2"/>
      <c r="BQ212" s="12" t="str" cm="1">
        <f t="array" aca="1" ref="BQ212" ca="1">IF(OFFSET(INDIRECT(ADDRESS(ROW(), COLUMN())),0,-1)="",VLOOKUP($G212,$A:$AAE,COLUMN(),FALSE),OFFSET(INDIRECT(ADDRESS(ROW(), COLUMN())),0,-1))</f>
        <v>0.3门/100平方米</v>
      </c>
      <c r="BR212" s="2"/>
      <c r="BS212" s="12" t="str" cm="1">
        <f t="array" aca="1" ref="BS212" ca="1">IF(OFFSET(INDIRECT(ADDRESS(ROW(), COLUMN())),0,-1)="",VLOOKUP($G212,$A:$AAE,COLUMN(),FALSE),OFFSET(INDIRECT(ADDRESS(ROW(), COLUMN())),0,-1))</f>
        <v>地块建筑面积*0.3/100</v>
      </c>
      <c r="BT212" s="2"/>
      <c r="BU212" s="12" t="str" cm="1">
        <f t="array" aca="1" ref="BU212" ca="1">IF(OFFSET(INDIRECT(ADDRESS(ROW(), COLUMN())),0,-1)="",VLOOKUP($G212,$A:$AAE,COLUMN(),FALSE),OFFSET(INDIRECT(ADDRESS(ROW(), COLUMN())),0,-1))</f>
        <v>23.3pcu/万平方米，68：32</v>
      </c>
      <c r="BV212" s="2"/>
      <c r="BW212" s="12" t="str" cm="1">
        <f t="array" aca="1" ref="BW212" ca="1">IF(OFFSET(INDIRECT(ADDRESS(ROW(), COLUMN())),0,-1)="",VLOOKUP($G212,$A:$AAE,COLUMN(),FALSE),OFFSET(INDIRECT(ADDRESS(ROW(), COLUMN())),0,-1))</f>
        <v>地块建筑面积/10000*23.3*0.68</v>
      </c>
      <c r="BX212" s="2"/>
      <c r="BY212" s="12" t="str" cm="1">
        <f t="array" aca="1" ref="BY212" ca="1">IF(OFFSET(INDIRECT(ADDRESS(ROW(), COLUMN())),0,-1)="",VLOOKUP($G212,$A:$AAE,COLUMN(),FALSE),OFFSET(INDIRECT(ADDRESS(ROW(), COLUMN())),0,-1))</f>
        <v>地块建筑面积/10000*23.3*0.32</v>
      </c>
      <c r="BZ212" s="95"/>
      <c r="CA212" s="12" t="str" cm="1">
        <f t="array" aca="1" ref="CA212" ca="1">IF(OFFSET(INDIRECT(ADDRESS(ROW(), COLUMN())),0,-1)="",VLOOKUP($G212,$A:$AAE,COLUMN(),FALSE),OFFSET(INDIRECT(ADDRESS(ROW(), COLUMN())),0,-1))</f>
        <v>地块建筑面积*0.4</v>
      </c>
      <c r="CB212" s="12"/>
      <c r="CC212" s="12" t="str" cm="1">
        <f t="array" aca="1" ref="CC212" ca="1">IF(OFFSET(INDIRECT(ADDRESS(ROW(), COLUMN())),0,-1)="",VLOOKUP($G212,$A:$AAE,COLUMN(),FALSE),OFFSET(INDIRECT(ADDRESS(ROW(), COLUMN())),0,-1))</f>
        <v>地块建筑面积*0.4</v>
      </c>
      <c r="CD212" s="12"/>
      <c r="CE212" s="12" t="str" cm="1">
        <f t="array" aca="1" ref="CE212" ca="1">IF(OFFSET(INDIRECT(ADDRESS(ROW(), COLUMN())),0,-1)="",VLOOKUP($G212,$A:$AAE,COLUMN(),FALSE),OFFSET(INDIRECT(ADDRESS(ROW(), COLUMN())),0,-1))</f>
        <v>地块建筑面积*0.08</v>
      </c>
      <c r="CF212" s="12"/>
      <c r="CG212" s="12" t="str" cm="1">
        <f t="array" aca="1" ref="CG212" ca="1">IF(OFFSET(INDIRECT(ADDRESS(ROW(), COLUMN())),0,-1)="",VLOOKUP($G212,$A:$AAE,COLUMN(),FALSE),OFFSET(INDIRECT(ADDRESS(ROW(), COLUMN())),0,-1))</f>
        <v>地块建筑面积*0.08</v>
      </c>
      <c r="CH212" s="12"/>
      <c r="CI212" s="49" t="str" cm="1">
        <f t="array" aca="1" ref="CI212" ca="1">IF(OFFSET(INDIRECT(ADDRESS(ROW(), COLUMN())),0,-1)="",VLOOKUP($G212,$A:$AAE,COLUMN(),FALSE),OFFSET(INDIRECT(ADDRESS(ROW(), COLUMN())),0,-1))</f>
        <v>城镇建设用地</v>
      </c>
      <c r="CJ212" s="75" t="s">
        <v>1962</v>
      </c>
      <c r="CK212" s="78" t="str">
        <f t="shared" si="153"/>
        <v>唯一标识:A1/B1#行政办公用地/商业用地#城规</v>
      </c>
      <c r="CL212" s="78" t="str">
        <f t="shared" si="154"/>
        <v>性质名称:行政办公用地/商业用地</v>
      </c>
      <c r="CM212" s="78" t="str">
        <f t="shared" si="155"/>
        <v>地块性质过滤:</v>
      </c>
      <c r="CN212" s="78" t="str">
        <f t="shared" si="156"/>
        <v>地块性质:A1/B1</v>
      </c>
      <c r="CO212" s="78" t="str">
        <f t="shared" si="157"/>
        <v>地类标准:城规</v>
      </c>
      <c r="CP212" s="78" t="str">
        <f t="shared" si="158"/>
        <v>地块性质别称:</v>
      </c>
      <c r="CQ212" s="78" t="str">
        <f t="shared" si="159"/>
        <v>属性继承:A1#行政办公用地#城规</v>
      </c>
      <c r="CR212" s="78" t="str">
        <f t="shared" si="160"/>
        <v>父类:A1</v>
      </c>
      <c r="CS212" s="78" t="str">
        <f t="shared" si="161"/>
        <v>级别继承:A#公共管理与公共服务设施用地#城规</v>
      </c>
      <c r="CT212" s="78" t="str">
        <f t="shared" si="162"/>
        <v>级别层次:5</v>
      </c>
      <c r="CU212" s="78" t="str">
        <f t="shared" si="163"/>
        <v>级别:4A</v>
      </c>
      <c r="CV212" s="78" t="str">
        <f t="shared" ca="1" si="164"/>
        <v>地块颜色:255,0,255</v>
      </c>
      <c r="CW212" s="78" t="str">
        <f t="shared" ca="1" si="165"/>
        <v>建筑面积公式:面积*容积率</v>
      </c>
      <c r="CX212" s="78" t="str">
        <f t="shared" ca="1" si="166"/>
        <v>住宅建筑面积公式:地块建筑面积*0</v>
      </c>
      <c r="CY212" s="78" t="str">
        <f t="shared" ca="1" si="167"/>
        <v>商服建筑面积公式:地块建筑面积*0</v>
      </c>
      <c r="CZ212" s="78" t="str">
        <f t="shared" ca="1" si="168"/>
        <v>商服中商业建筑面积公式:地块建筑面积*0</v>
      </c>
      <c r="DA212" s="78" t="str">
        <f t="shared" ca="1" si="169"/>
        <v>商服中办公建筑面积公式:地块建筑面积*0</v>
      </c>
      <c r="DB212" s="78" t="str">
        <f t="shared" ca="1" si="170"/>
        <v>公服建筑面积公式:地块建筑面积*1</v>
      </c>
      <c r="DC212" s="78" t="str">
        <f t="shared" ca="1" si="171"/>
        <v>工业建筑面积公式:地块建筑面积*0</v>
      </c>
      <c r="DD212" s="78" t="str">
        <f t="shared" ca="1" si="172"/>
        <v>市政建筑面积公式:地块建筑面积*0</v>
      </c>
      <c r="DE212" s="78" t="str">
        <f t="shared" ca="1" si="198"/>
        <v>绿地面积指定指标:面积*0</v>
      </c>
      <c r="DF212" s="78" t="str">
        <f t="shared" ca="1" si="199"/>
        <v>绿地面积指定公式:面积*0</v>
      </c>
      <c r="DG212" s="78" t="str">
        <f t="shared" ca="1" si="173"/>
        <v>户数指标:-</v>
      </c>
      <c r="DH212" s="78" t="str">
        <f t="shared" ca="1" si="174"/>
        <v>户数公式:0</v>
      </c>
      <c r="DI212" s="78" t="str">
        <f t="shared" ca="1" si="175"/>
        <v>人数指标:-</v>
      </c>
      <c r="DJ212" s="78" t="str">
        <f t="shared" ca="1" si="176"/>
        <v>人数公式:0</v>
      </c>
      <c r="DK212" s="78" t="str">
        <f t="shared" ca="1" si="177"/>
        <v>就业指标:35平方米/岗位</v>
      </c>
      <c r="DL212" s="78" t="str">
        <f t="shared" ca="1" si="178"/>
        <v>就业公式:公服建筑面积/35</v>
      </c>
      <c r="DM212" s="78" t="str">
        <f t="shared" ca="1" si="179"/>
        <v>机动车指标:1.2个/100平方米</v>
      </c>
      <c r="DN212" s="78" t="str">
        <f t="shared" ca="1" si="180"/>
        <v>机动车公式:地块建筑面积*1.2/100</v>
      </c>
      <c r="DO212" s="78" t="str">
        <f t="shared" ca="1" si="181"/>
        <v>用水量指标:7.0升/平方米*日</v>
      </c>
      <c r="DP212" s="78" t="str">
        <f t="shared" ca="1" si="182"/>
        <v>用水量公式:地块建筑面积*7.0/1000</v>
      </c>
      <c r="DQ212" s="78" t="str">
        <f t="shared" ca="1" si="183"/>
        <v>污水折算系数:0.85</v>
      </c>
      <c r="DR212" s="78" t="str">
        <f t="shared" ca="1" si="184"/>
        <v>污水量公式:用水量*0.85</v>
      </c>
      <c r="DS212" s="78" t="str">
        <f t="shared" ca="1" si="185"/>
        <v>用电负荷指标:50瓦/平方米</v>
      </c>
      <c r="DT212" s="78" t="str">
        <f t="shared" ca="1" si="186"/>
        <v>同时率:0.8</v>
      </c>
      <c r="DU212" s="78" t="str">
        <f t="shared" ca="1" si="187"/>
        <v>用电量公式:地块建筑面积*50*0.8/1000</v>
      </c>
      <c r="DV212" s="78" t="str">
        <f t="shared" ca="1" si="188"/>
        <v>固话装机指标:1.0门/100平方米</v>
      </c>
      <c r="DW212" s="78" t="str">
        <f t="shared" ca="1" si="189"/>
        <v>固话量公式:地块建筑面积*1.0/100</v>
      </c>
      <c r="DX212" s="78" t="str">
        <f t="shared" ca="1" si="190"/>
        <v>有线电视指标:0.3门/100平方米</v>
      </c>
      <c r="DY212" s="78" t="str">
        <f t="shared" ca="1" si="191"/>
        <v>电视量公式:地块建筑面积*0.3/100</v>
      </c>
      <c r="DZ212" s="78" t="str">
        <f t="shared" ca="1" si="192"/>
        <v>高峰机动车生成量指标:23.3pcu/万平方米，68：32</v>
      </c>
      <c r="EA212" s="78" t="str">
        <f t="shared" ca="1" si="193"/>
        <v>高峰机动车吸引量公式:地块建筑面积/10000*23.3*0.68</v>
      </c>
      <c r="EB212" s="78" t="str">
        <f t="shared" ca="1" si="194"/>
        <v>高峰机动车发生量公式:地块建筑面积/10000*23.3*0.32</v>
      </c>
      <c r="EC212" s="78" t="str">
        <f t="shared" ca="1" si="200"/>
        <v>地下空间指标:地块建筑面积*0.4</v>
      </c>
      <c r="ED212" s="78" t="str">
        <f t="shared" ca="1" si="195"/>
        <v>地下空间公式:地块建筑面积*0.4</v>
      </c>
      <c r="EE212" s="78" t="str">
        <f t="shared" ca="1" si="201"/>
        <v>人防指标:地块建筑面积*0.08</v>
      </c>
      <c r="EF212" s="78" t="str">
        <f t="shared" ca="1" si="196"/>
        <v>人防公式:地块建筑面积*0.08</v>
      </c>
      <c r="EG212" s="78" t="str">
        <f t="shared" ca="1" si="203"/>
        <v>用地构成:城镇建设用地</v>
      </c>
      <c r="EH212" s="78" t="s">
        <v>1962</v>
      </c>
      <c r="EI212" s="79" t="str">
        <f t="shared" ca="1" si="202"/>
        <v>唯一标识:A1/B1#行政办公用地/商业用地#城规;性质名称:行政办公用地/商业用地;地块性质过滤:;地块性质:A1/B1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2" t="s">
        <v>1962</v>
      </c>
    </row>
    <row r="213" spans="1:140" ht="16.5" x14ac:dyDescent="0.2">
      <c r="A213" s="51" t="str">
        <f t="shared" si="197"/>
        <v>A1/A2/R22/U22#行政办公用地/文化设施用地/服务设施用地/环卫用地#城规</v>
      </c>
      <c r="B213" s="51" t="s">
        <v>320</v>
      </c>
      <c r="C213" s="51"/>
      <c r="D213" s="51" t="s">
        <v>880</v>
      </c>
      <c r="E213" s="51" t="s">
        <v>1276</v>
      </c>
      <c r="F213" s="51"/>
      <c r="G213" s="51" t="s">
        <v>80</v>
      </c>
      <c r="H213" s="51" t="s">
        <v>840</v>
      </c>
      <c r="I213" s="51" t="s">
        <v>65</v>
      </c>
      <c r="J213" s="51">
        <v>5</v>
      </c>
      <c r="K213" s="51" t="s">
        <v>1498</v>
      </c>
      <c r="L213" s="51"/>
      <c r="M213" s="51" t="str" cm="1">
        <f t="array" aca="1" ref="M213" ca="1">IF(OFFSET(INDIRECT(ADDRESS(ROW(), COLUMN())),0,-1)="",VLOOKUP($G213,$A:$AAE,COLUMN(),FALSE),OFFSET(INDIRECT(ADDRESS(ROW(), COLUMN())),0,-1))</f>
        <v>255,0,255</v>
      </c>
      <c r="N213" s="14"/>
      <c r="O213" s="51" t="str" cm="1">
        <f t="array" aca="1" ref="O213" ca="1">IF(OFFSET(INDIRECT(ADDRESS(ROW(), COLUMN())),0,-1)="",VLOOKUP($G213,$A:$AAE,COLUMN(),FALSE),OFFSET(INDIRECT(ADDRESS(ROW(), COLUMN())),0,-1))</f>
        <v>面积*容积率</v>
      </c>
      <c r="P213" s="14"/>
      <c r="Q213" s="14" t="str" cm="1">
        <f t="array" aca="1" ref="Q213" ca="1">IF(OFFSET(INDIRECT(ADDRESS(ROW(), COLUMN())),0,-1)="",VLOOKUP($G213,$A:$AAE,COLUMN(),FALSE),OFFSET(INDIRECT(ADDRESS(ROW(), COLUMN())),0,-1))</f>
        <v>地块建筑面积*0</v>
      </c>
      <c r="R213" s="14"/>
      <c r="S213" s="14" t="str" cm="1">
        <f t="array" aca="1" ref="S213" ca="1">IF(OFFSET(INDIRECT(ADDRESS(ROW(), COLUMN())),0,-1)="",VLOOKUP($G213,$A:$AAE,COLUMN(),FALSE),OFFSET(INDIRECT(ADDRESS(ROW(), COLUMN())),0,-1))</f>
        <v>地块建筑面积*0</v>
      </c>
      <c r="T213" s="14"/>
      <c r="U213" s="14" t="str" cm="1">
        <f t="array" aca="1" ref="U213" ca="1">IF(OFFSET(INDIRECT(ADDRESS(ROW(), COLUMN())),0,-1)="",VLOOKUP($G213,$A:$AAE,COLUMN(),FALSE),OFFSET(INDIRECT(ADDRESS(ROW(), COLUMN())),0,-1))</f>
        <v>地块建筑面积*0</v>
      </c>
      <c r="V213" s="14"/>
      <c r="W213" s="51" t="str" cm="1">
        <f t="array" aca="1" ref="W213" ca="1">IF(OFFSET(INDIRECT(ADDRESS(ROW(), COLUMN())),0,-1)="",VLOOKUP($G213,$A:$AAE,COLUMN(),FALSE),OFFSET(INDIRECT(ADDRESS(ROW(), COLUMN())),0,-1))</f>
        <v>地块建筑面积*0</v>
      </c>
      <c r="X213" s="14"/>
      <c r="Y213" s="14" t="str" cm="1">
        <f t="array" aca="1" ref="Y213" ca="1">IF(OFFSET(INDIRECT(ADDRESS(ROW(), COLUMN())),0,-1)="",VLOOKUP($G213,$A:$AAE,COLUMN(),FALSE),OFFSET(INDIRECT(ADDRESS(ROW(), COLUMN())),0,-1))</f>
        <v>地块建筑面积*1</v>
      </c>
      <c r="Z213" s="14"/>
      <c r="AA213" s="14" t="str" cm="1">
        <f t="array" aca="1" ref="AA213" ca="1">IF(OFFSET(INDIRECT(ADDRESS(ROW(), COLUMN())),0,-1)="",VLOOKUP($G213,$A:$AAE,COLUMN(),FALSE),OFFSET(INDIRECT(ADDRESS(ROW(), COLUMN())),0,-1))</f>
        <v>地块建筑面积*0</v>
      </c>
      <c r="AB213" s="14"/>
      <c r="AC213" s="14" t="str" cm="1">
        <f t="array" aca="1" ref="AC213" ca="1">IF(OFFSET(INDIRECT(ADDRESS(ROW(), COLUMN())),0,-1)="",VLOOKUP($G213,$A:$AAE,COLUMN(),FALSE),OFFSET(INDIRECT(ADDRESS(ROW(), COLUMN())),0,-1))</f>
        <v>地块建筑面积*0</v>
      </c>
      <c r="AD213" s="14"/>
      <c r="AE213" s="14" t="str" cm="1">
        <f t="array" aca="1" ref="AE213" ca="1">IF(OFFSET(INDIRECT(ADDRESS(ROW(), COLUMN())),0,-1)="",VLOOKUP($G213,$A:$AAE,COLUMN(),FALSE),OFFSET(INDIRECT(ADDRESS(ROW(), COLUMN())),0,-1))</f>
        <v>面积*0</v>
      </c>
      <c r="AF213" s="14"/>
      <c r="AG213" s="14" t="str" cm="1">
        <f t="array" aca="1" ref="AG213" ca="1">IF(OFFSET(INDIRECT(ADDRESS(ROW(), COLUMN())),0,-1)="",VLOOKUP($G213,$A:$AAE,COLUMN(),FALSE),OFFSET(INDIRECT(ADDRESS(ROW(), COLUMN())),0,-1))</f>
        <v>面积*0</v>
      </c>
      <c r="AH213" s="14"/>
      <c r="AI213" s="14" t="str" cm="1">
        <f t="array" aca="1" ref="AI213" ca="1">IF(OFFSET(INDIRECT(ADDRESS(ROW(), COLUMN())),0,-1)="",VLOOKUP($G213,$A:$AAE,COLUMN(),FALSE),OFFSET(INDIRECT(ADDRESS(ROW(), COLUMN())),0,-1))</f>
        <v>-</v>
      </c>
      <c r="AJ213" s="14"/>
      <c r="AK213" s="14" cm="1">
        <f t="array" aca="1" ref="AK213" ca="1">IF(OFFSET(INDIRECT(ADDRESS(ROW(), COLUMN())),0,-1)="",VLOOKUP($G213,$A:$AAE,COLUMN(),FALSE),OFFSET(INDIRECT(ADDRESS(ROW(), COLUMN())),0,-1))</f>
        <v>0</v>
      </c>
      <c r="AL213" s="14"/>
      <c r="AM213" s="14" t="str" cm="1">
        <f t="array" aca="1" ref="AM213" ca="1">IF(OFFSET(INDIRECT(ADDRESS(ROW(), COLUMN())),0,-1)="",VLOOKUP($G213,$A:$AAE,COLUMN(),FALSE),OFFSET(INDIRECT(ADDRESS(ROW(), COLUMN())),0,-1))</f>
        <v>-</v>
      </c>
      <c r="AN213" s="14"/>
      <c r="AO213" s="14" cm="1">
        <f t="array" aca="1" ref="AO213" ca="1">IF(OFFSET(INDIRECT(ADDRESS(ROW(), COLUMN())),0,-1)="",VLOOKUP($G213,$A:$AAE,COLUMN(),FALSE),OFFSET(INDIRECT(ADDRESS(ROW(), COLUMN())),0,-1))</f>
        <v>0</v>
      </c>
      <c r="AP213" s="14"/>
      <c r="AQ213" s="14" t="str" cm="1">
        <f t="array" aca="1" ref="AQ213" ca="1">IF(OFFSET(INDIRECT(ADDRESS(ROW(), COLUMN())),0,-1)="",VLOOKUP($G213,$A:$AAE,COLUMN(),FALSE),OFFSET(INDIRECT(ADDRESS(ROW(), COLUMN())),0,-1))</f>
        <v>35平方米/岗位</v>
      </c>
      <c r="AR213" s="14"/>
      <c r="AS213" s="14" t="str" cm="1">
        <f t="array" aca="1" ref="AS213" ca="1">IF(OFFSET(INDIRECT(ADDRESS(ROW(), COLUMN())),0,-1)="",VLOOKUP($G213,$A:$AAE,COLUMN(),FALSE),OFFSET(INDIRECT(ADDRESS(ROW(), COLUMN())),0,-1))</f>
        <v>公服建筑面积/35</v>
      </c>
      <c r="AT213" s="14"/>
      <c r="AU213" s="14" t="str" cm="1">
        <f t="array" aca="1" ref="AU213" ca="1">IF(OFFSET(INDIRECT(ADDRESS(ROW(), COLUMN())),0,-1)="",VLOOKUP($G213,$A:$AAE,COLUMN(),FALSE),OFFSET(INDIRECT(ADDRESS(ROW(), COLUMN())),0,-1))</f>
        <v>1.2个/100平方米</v>
      </c>
      <c r="AV213" s="14"/>
      <c r="AW213" s="14" t="str" cm="1">
        <f t="array" aca="1" ref="AW213" ca="1">IF(OFFSET(INDIRECT(ADDRESS(ROW(), COLUMN())),0,-1)="",VLOOKUP($G213,$A:$AAE,COLUMN(),FALSE),OFFSET(INDIRECT(ADDRESS(ROW(), COLUMN())),0,-1))</f>
        <v>地块建筑面积*1.2/100</v>
      </c>
      <c r="AX213" s="116"/>
      <c r="AY213" s="14" t="str" cm="1">
        <f t="array" aca="1" ref="AY213" ca="1">IF(OFFSET(INDIRECT(ADDRESS(ROW(), COLUMN())),0,-1)="",VLOOKUP($G213,$A:$AAE,COLUMN(),FALSE),OFFSET(INDIRECT(ADDRESS(ROW(), COLUMN())),0,-1))</f>
        <v>7.0升/平方米*日</v>
      </c>
      <c r="AZ213" s="116"/>
      <c r="BA213" s="14" t="str" cm="1">
        <f t="array" aca="1" ref="BA213" ca="1">IF(OFFSET(INDIRECT(ADDRESS(ROW(), COLUMN())),0,-1)="",VLOOKUP($G213,$A:$AAE,COLUMN(),FALSE),OFFSET(INDIRECT(ADDRESS(ROW(), COLUMN())),0,-1))</f>
        <v>地块建筑面积*7.0/1000</v>
      </c>
      <c r="BB213" s="116"/>
      <c r="BC213" s="14" cm="1">
        <f t="array" aca="1" ref="BC213" ca="1">IF(OFFSET(INDIRECT(ADDRESS(ROW(), COLUMN())),0,-1)="",VLOOKUP($G213,$A:$AAE,COLUMN(),FALSE),OFFSET(INDIRECT(ADDRESS(ROW(), COLUMN())),0,-1))</f>
        <v>0.85</v>
      </c>
      <c r="BD213" s="116"/>
      <c r="BE213" s="14" t="str" cm="1">
        <f t="array" aca="1" ref="BE213" ca="1">IF(OFFSET(INDIRECT(ADDRESS(ROW(), COLUMN())),0,-1)="",VLOOKUP($G213,$A:$AAE,COLUMN(),FALSE),OFFSET(INDIRECT(ADDRESS(ROW(), COLUMN())),0,-1))</f>
        <v>用水量*0.85</v>
      </c>
      <c r="BF213" s="116"/>
      <c r="BG213" s="14" t="str" cm="1">
        <f t="array" aca="1" ref="BG213" ca="1">IF(OFFSET(INDIRECT(ADDRESS(ROW(), COLUMN())),0,-1)="",VLOOKUP($G213,$A:$AAE,COLUMN(),FALSE),OFFSET(INDIRECT(ADDRESS(ROW(), COLUMN())),0,-1))</f>
        <v>50瓦/平方米</v>
      </c>
      <c r="BH213" s="116"/>
      <c r="BI213" s="14" cm="1">
        <f t="array" aca="1" ref="BI213" ca="1">IF(OFFSET(INDIRECT(ADDRESS(ROW(), COLUMN())),0,-1)="",VLOOKUP($G213,$A:$AAE,COLUMN(),FALSE),OFFSET(INDIRECT(ADDRESS(ROW(), COLUMN())),0,-1))</f>
        <v>0.8</v>
      </c>
      <c r="BJ213" s="116"/>
      <c r="BK213" s="14" t="str" cm="1">
        <f t="array" aca="1" ref="BK213" ca="1">IF(OFFSET(INDIRECT(ADDRESS(ROW(), COLUMN())),0,-1)="",VLOOKUP($G213,$A:$AAE,COLUMN(),FALSE),OFFSET(INDIRECT(ADDRESS(ROW(), COLUMN())),0,-1))</f>
        <v>地块建筑面积*50*0.8/1000</v>
      </c>
      <c r="BL213" s="116"/>
      <c r="BM213" s="14" t="str" cm="1">
        <f t="array" aca="1" ref="BM213" ca="1">IF(OFFSET(INDIRECT(ADDRESS(ROW(), COLUMN())),0,-1)="",VLOOKUP($G213,$A:$AAE,COLUMN(),FALSE),OFFSET(INDIRECT(ADDRESS(ROW(), COLUMN())),0,-1))</f>
        <v>1.0门/100平方米</v>
      </c>
      <c r="BN213" s="116"/>
      <c r="BO213" s="14" t="str" cm="1">
        <f t="array" aca="1" ref="BO213" ca="1">IF(OFFSET(INDIRECT(ADDRESS(ROW(), COLUMN())),0,-1)="",VLOOKUP($G213,$A:$AAE,COLUMN(),FALSE),OFFSET(INDIRECT(ADDRESS(ROW(), COLUMN())),0,-1))</f>
        <v>地块建筑面积*1.0/100</v>
      </c>
      <c r="BP213" s="116"/>
      <c r="BQ213" s="14" t="str" cm="1">
        <f t="array" aca="1" ref="BQ213" ca="1">IF(OFFSET(INDIRECT(ADDRESS(ROW(), COLUMN())),0,-1)="",VLOOKUP($G213,$A:$AAE,COLUMN(),FALSE),OFFSET(INDIRECT(ADDRESS(ROW(), COLUMN())),0,-1))</f>
        <v>0.3门/100平方米</v>
      </c>
      <c r="BR213" s="116"/>
      <c r="BS213" s="14" t="str" cm="1">
        <f t="array" aca="1" ref="BS213" ca="1">IF(OFFSET(INDIRECT(ADDRESS(ROW(), COLUMN())),0,-1)="",VLOOKUP($G213,$A:$AAE,COLUMN(),FALSE),OFFSET(INDIRECT(ADDRESS(ROW(), COLUMN())),0,-1))</f>
        <v>地块建筑面积*0.3/100</v>
      </c>
      <c r="BT213" s="116"/>
      <c r="BU213" s="14" t="str" cm="1">
        <f t="array" aca="1" ref="BU213" ca="1">IF(OFFSET(INDIRECT(ADDRESS(ROW(), COLUMN())),0,-1)="",VLOOKUP($G213,$A:$AAE,COLUMN(),FALSE),OFFSET(INDIRECT(ADDRESS(ROW(), COLUMN())),0,-1))</f>
        <v>23.3pcu/万平方米，68：32</v>
      </c>
      <c r="BV213" s="116"/>
      <c r="BW213" s="14" t="str" cm="1">
        <f t="array" aca="1" ref="BW213" ca="1">IF(OFFSET(INDIRECT(ADDRESS(ROW(), COLUMN())),0,-1)="",VLOOKUP($G213,$A:$AAE,COLUMN(),FALSE),OFFSET(INDIRECT(ADDRESS(ROW(), COLUMN())),0,-1))</f>
        <v>地块建筑面积/10000*23.3*0.68</v>
      </c>
      <c r="BX213" s="116"/>
      <c r="BY213" s="14" t="str" cm="1">
        <f t="array" aca="1" ref="BY213" ca="1">IF(OFFSET(INDIRECT(ADDRESS(ROW(), COLUMN())),0,-1)="",VLOOKUP($G213,$A:$AAE,COLUMN(),FALSE),OFFSET(INDIRECT(ADDRESS(ROW(), COLUMN())),0,-1))</f>
        <v>地块建筑面积/10000*23.3*0.32</v>
      </c>
      <c r="BZ213" s="97"/>
      <c r="CA213" s="14" t="str" cm="1">
        <f t="array" aca="1" ref="CA213" ca="1">IF(OFFSET(INDIRECT(ADDRESS(ROW(), COLUMN())),0,-1)="",VLOOKUP($G213,$A:$AAE,COLUMN(),FALSE),OFFSET(INDIRECT(ADDRESS(ROW(), COLUMN())),0,-1))</f>
        <v>地块建筑面积*0.4</v>
      </c>
      <c r="CB213" s="14"/>
      <c r="CC213" s="14" t="str" cm="1">
        <f t="array" aca="1" ref="CC213" ca="1">IF(OFFSET(INDIRECT(ADDRESS(ROW(), COLUMN())),0,-1)="",VLOOKUP($G213,$A:$AAE,COLUMN(),FALSE),OFFSET(INDIRECT(ADDRESS(ROW(), COLUMN())),0,-1))</f>
        <v>地块建筑面积*0.4</v>
      </c>
      <c r="CD213" s="14"/>
      <c r="CE213" s="14" t="str" cm="1">
        <f t="array" aca="1" ref="CE213" ca="1">IF(OFFSET(INDIRECT(ADDRESS(ROW(), COLUMN())),0,-1)="",VLOOKUP($G213,$A:$AAE,COLUMN(),FALSE),OFFSET(INDIRECT(ADDRESS(ROW(), COLUMN())),0,-1))</f>
        <v>地块建筑面积*0.08</v>
      </c>
      <c r="CF213" s="14"/>
      <c r="CG213" s="14" t="str" cm="1">
        <f t="array" aca="1" ref="CG213" ca="1">IF(OFFSET(INDIRECT(ADDRESS(ROW(), COLUMN())),0,-1)="",VLOOKUP($G213,$A:$AAE,COLUMN(),FALSE),OFFSET(INDIRECT(ADDRESS(ROW(), COLUMN())),0,-1))</f>
        <v>地块建筑面积*0.08</v>
      </c>
      <c r="CH213" s="14"/>
      <c r="CI213" s="51" t="str" cm="1">
        <f t="array" aca="1" ref="CI213" ca="1">IF(OFFSET(INDIRECT(ADDRESS(ROW(), COLUMN())),0,-1)="",VLOOKUP($G213,$A:$AAE,COLUMN(),FALSE),OFFSET(INDIRECT(ADDRESS(ROW(), COLUMN())),0,-1))</f>
        <v>城镇建设用地</v>
      </c>
      <c r="CJ213" s="76" t="s">
        <v>1962</v>
      </c>
      <c r="CK213" s="78" t="str">
        <f t="shared" si="153"/>
        <v>唯一标识:A1/A2/R22/U22#行政办公用地/文化设施用地/服务设施用地/环卫用地#城规</v>
      </c>
      <c r="CL213" s="78" t="str">
        <f t="shared" si="154"/>
        <v>性质名称:行政办公用地/文化设施用地/服务设施用地/环卫用地</v>
      </c>
      <c r="CM213" s="78" t="str">
        <f t="shared" si="155"/>
        <v>地块性质过滤:</v>
      </c>
      <c r="CN213" s="78" t="str">
        <f t="shared" si="156"/>
        <v>地块性质:A1/A2/R22/U22</v>
      </c>
      <c r="CO213" s="78" t="str">
        <f t="shared" si="157"/>
        <v>地类标准:城规</v>
      </c>
      <c r="CP213" s="78" t="str">
        <f t="shared" si="158"/>
        <v>地块性质别称:</v>
      </c>
      <c r="CQ213" s="78" t="str">
        <f t="shared" si="159"/>
        <v>属性继承:A1#行政办公用地#城规</v>
      </c>
      <c r="CR213" s="78" t="str">
        <f t="shared" si="160"/>
        <v>父类:A1</v>
      </c>
      <c r="CS213" s="78" t="str">
        <f t="shared" si="161"/>
        <v>级别继承:A#公共管理与公共服务设施用地#城规</v>
      </c>
      <c r="CT213" s="78" t="str">
        <f t="shared" si="162"/>
        <v>级别层次:5</v>
      </c>
      <c r="CU213" s="78" t="str">
        <f t="shared" si="163"/>
        <v>级别:4A</v>
      </c>
      <c r="CV213" s="78" t="str">
        <f t="shared" ca="1" si="164"/>
        <v>地块颜色:255,0,255</v>
      </c>
      <c r="CW213" s="78" t="str">
        <f t="shared" ca="1" si="165"/>
        <v>建筑面积公式:面积*容积率</v>
      </c>
      <c r="CX213" s="78" t="str">
        <f t="shared" ca="1" si="166"/>
        <v>住宅建筑面积公式:地块建筑面积*0</v>
      </c>
      <c r="CY213" s="78" t="str">
        <f t="shared" ca="1" si="167"/>
        <v>商服建筑面积公式:地块建筑面积*0</v>
      </c>
      <c r="CZ213" s="78" t="str">
        <f t="shared" ca="1" si="168"/>
        <v>商服中商业建筑面积公式:地块建筑面积*0</v>
      </c>
      <c r="DA213" s="78" t="str">
        <f t="shared" ca="1" si="169"/>
        <v>商服中办公建筑面积公式:地块建筑面积*0</v>
      </c>
      <c r="DB213" s="78" t="str">
        <f t="shared" ca="1" si="170"/>
        <v>公服建筑面积公式:地块建筑面积*1</v>
      </c>
      <c r="DC213" s="78" t="str">
        <f t="shared" ca="1" si="171"/>
        <v>工业建筑面积公式:地块建筑面积*0</v>
      </c>
      <c r="DD213" s="78" t="str">
        <f t="shared" ca="1" si="172"/>
        <v>市政建筑面积公式:地块建筑面积*0</v>
      </c>
      <c r="DE213" s="78" t="str">
        <f t="shared" ca="1" si="198"/>
        <v>绿地面积指定指标:面积*0</v>
      </c>
      <c r="DF213" s="78" t="str">
        <f t="shared" ca="1" si="199"/>
        <v>绿地面积指定公式:面积*0</v>
      </c>
      <c r="DG213" s="78" t="str">
        <f t="shared" ca="1" si="173"/>
        <v>户数指标:-</v>
      </c>
      <c r="DH213" s="78" t="str">
        <f t="shared" ca="1" si="174"/>
        <v>户数公式:0</v>
      </c>
      <c r="DI213" s="78" t="str">
        <f t="shared" ca="1" si="175"/>
        <v>人数指标:-</v>
      </c>
      <c r="DJ213" s="78" t="str">
        <f t="shared" ca="1" si="176"/>
        <v>人数公式:0</v>
      </c>
      <c r="DK213" s="78" t="str">
        <f t="shared" ca="1" si="177"/>
        <v>就业指标:35平方米/岗位</v>
      </c>
      <c r="DL213" s="78" t="str">
        <f t="shared" ca="1" si="178"/>
        <v>就业公式:公服建筑面积/35</v>
      </c>
      <c r="DM213" s="78" t="str">
        <f t="shared" ca="1" si="179"/>
        <v>机动车指标:1.2个/100平方米</v>
      </c>
      <c r="DN213" s="78" t="str">
        <f t="shared" ca="1" si="180"/>
        <v>机动车公式:地块建筑面积*1.2/100</v>
      </c>
      <c r="DO213" s="78" t="str">
        <f t="shared" ca="1" si="181"/>
        <v>用水量指标:7.0升/平方米*日</v>
      </c>
      <c r="DP213" s="78" t="str">
        <f t="shared" ca="1" si="182"/>
        <v>用水量公式:地块建筑面积*7.0/1000</v>
      </c>
      <c r="DQ213" s="78" t="str">
        <f t="shared" ca="1" si="183"/>
        <v>污水折算系数:0.85</v>
      </c>
      <c r="DR213" s="78" t="str">
        <f t="shared" ca="1" si="184"/>
        <v>污水量公式:用水量*0.85</v>
      </c>
      <c r="DS213" s="78" t="str">
        <f t="shared" ca="1" si="185"/>
        <v>用电负荷指标:50瓦/平方米</v>
      </c>
      <c r="DT213" s="78" t="str">
        <f t="shared" ca="1" si="186"/>
        <v>同时率:0.8</v>
      </c>
      <c r="DU213" s="78" t="str">
        <f t="shared" ca="1" si="187"/>
        <v>用电量公式:地块建筑面积*50*0.8/1000</v>
      </c>
      <c r="DV213" s="78" t="str">
        <f t="shared" ca="1" si="188"/>
        <v>固话装机指标:1.0门/100平方米</v>
      </c>
      <c r="DW213" s="78" t="str">
        <f t="shared" ca="1" si="189"/>
        <v>固话量公式:地块建筑面积*1.0/100</v>
      </c>
      <c r="DX213" s="78" t="str">
        <f t="shared" ca="1" si="190"/>
        <v>有线电视指标:0.3门/100平方米</v>
      </c>
      <c r="DY213" s="78" t="str">
        <f t="shared" ca="1" si="191"/>
        <v>电视量公式:地块建筑面积*0.3/100</v>
      </c>
      <c r="DZ213" s="78" t="str">
        <f t="shared" ca="1" si="192"/>
        <v>高峰机动车生成量指标:23.3pcu/万平方米，68：32</v>
      </c>
      <c r="EA213" s="78" t="str">
        <f t="shared" ca="1" si="193"/>
        <v>高峰机动车吸引量公式:地块建筑面积/10000*23.3*0.68</v>
      </c>
      <c r="EB213" s="78" t="str">
        <f t="shared" ca="1" si="194"/>
        <v>高峰机动车发生量公式:地块建筑面积/10000*23.3*0.32</v>
      </c>
      <c r="EC213" s="78" t="str">
        <f t="shared" ca="1" si="200"/>
        <v>地下空间指标:地块建筑面积*0.4</v>
      </c>
      <c r="ED213" s="78" t="str">
        <f t="shared" ca="1" si="195"/>
        <v>地下空间公式:地块建筑面积*0.4</v>
      </c>
      <c r="EE213" s="78" t="str">
        <f t="shared" ca="1" si="201"/>
        <v>人防指标:地块建筑面积*0.08</v>
      </c>
      <c r="EF213" s="78" t="str">
        <f t="shared" ca="1" si="196"/>
        <v>人防公式:地块建筑面积*0.08</v>
      </c>
      <c r="EG213" s="78" t="str">
        <f t="shared" ca="1" si="203"/>
        <v>用地构成:城镇建设用地</v>
      </c>
      <c r="EH213" s="78" t="s">
        <v>1962</v>
      </c>
      <c r="EI213" s="79" t="str">
        <f t="shared" ca="1" si="202"/>
        <v>唯一标识:A1/A2/R22/U22#行政办公用地/文化设施用地/服务设施用地/环卫用地#城规;性质名称:行政办公用地/文化设施用地/服务设施用地/环卫用地;地块性质过滤:;地块性质:A1/A2/R22/U22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3" t="s">
        <v>1962</v>
      </c>
    </row>
    <row r="214" spans="1:140" ht="16.5" x14ac:dyDescent="0.2">
      <c r="A214" s="51" t="str">
        <f t="shared" si="197"/>
        <v>A1/S2#行政办公用地/城市轨道交通用地#城规</v>
      </c>
      <c r="B214" s="51" t="s">
        <v>321</v>
      </c>
      <c r="C214" s="51"/>
      <c r="D214" s="51" t="s">
        <v>881</v>
      </c>
      <c r="E214" s="51" t="s">
        <v>1276</v>
      </c>
      <c r="F214" s="51"/>
      <c r="G214" s="51" t="s">
        <v>80</v>
      </c>
      <c r="H214" s="51" t="s">
        <v>840</v>
      </c>
      <c r="I214" s="51" t="s">
        <v>65</v>
      </c>
      <c r="J214" s="51">
        <v>5</v>
      </c>
      <c r="K214" s="51" t="s">
        <v>1498</v>
      </c>
      <c r="L214" s="51"/>
      <c r="M214" s="51" t="str" cm="1">
        <f t="array" aca="1" ref="M214" ca="1">IF(OFFSET(INDIRECT(ADDRESS(ROW(), COLUMN())),0,-1)="",VLOOKUP($G214,$A:$AAE,COLUMN(),FALSE),OFFSET(INDIRECT(ADDRESS(ROW(), COLUMN())),0,-1))</f>
        <v>255,0,255</v>
      </c>
      <c r="N214" s="14"/>
      <c r="O214" s="51" t="str" cm="1">
        <f t="array" aca="1" ref="O214" ca="1">IF(OFFSET(INDIRECT(ADDRESS(ROW(), COLUMN())),0,-1)="",VLOOKUP($G214,$A:$AAE,COLUMN(),FALSE),OFFSET(INDIRECT(ADDRESS(ROW(), COLUMN())),0,-1))</f>
        <v>面积*容积率</v>
      </c>
      <c r="P214" s="14"/>
      <c r="Q214" s="14" t="str" cm="1">
        <f t="array" aca="1" ref="Q214" ca="1">IF(OFFSET(INDIRECT(ADDRESS(ROW(), COLUMN())),0,-1)="",VLOOKUP($G214,$A:$AAE,COLUMN(),FALSE),OFFSET(INDIRECT(ADDRESS(ROW(), COLUMN())),0,-1))</f>
        <v>地块建筑面积*0</v>
      </c>
      <c r="R214" s="14"/>
      <c r="S214" s="14" t="str" cm="1">
        <f t="array" aca="1" ref="S214" ca="1">IF(OFFSET(INDIRECT(ADDRESS(ROW(), COLUMN())),0,-1)="",VLOOKUP($G214,$A:$AAE,COLUMN(),FALSE),OFFSET(INDIRECT(ADDRESS(ROW(), COLUMN())),0,-1))</f>
        <v>地块建筑面积*0</v>
      </c>
      <c r="T214" s="14"/>
      <c r="U214" s="14" t="str" cm="1">
        <f t="array" aca="1" ref="U214" ca="1">IF(OFFSET(INDIRECT(ADDRESS(ROW(), COLUMN())),0,-1)="",VLOOKUP($G214,$A:$AAE,COLUMN(),FALSE),OFFSET(INDIRECT(ADDRESS(ROW(), COLUMN())),0,-1))</f>
        <v>地块建筑面积*0</v>
      </c>
      <c r="V214" s="14"/>
      <c r="W214" s="51" t="str" cm="1">
        <f t="array" aca="1" ref="W214" ca="1">IF(OFFSET(INDIRECT(ADDRESS(ROW(), COLUMN())),0,-1)="",VLOOKUP($G214,$A:$AAE,COLUMN(),FALSE),OFFSET(INDIRECT(ADDRESS(ROW(), COLUMN())),0,-1))</f>
        <v>地块建筑面积*0</v>
      </c>
      <c r="X214" s="14"/>
      <c r="Y214" s="14" t="str" cm="1">
        <f t="array" aca="1" ref="Y214" ca="1">IF(OFFSET(INDIRECT(ADDRESS(ROW(), COLUMN())),0,-1)="",VLOOKUP($G214,$A:$AAE,COLUMN(),FALSE),OFFSET(INDIRECT(ADDRESS(ROW(), COLUMN())),0,-1))</f>
        <v>地块建筑面积*1</v>
      </c>
      <c r="Z214" s="14"/>
      <c r="AA214" s="14" t="str" cm="1">
        <f t="array" aca="1" ref="AA214" ca="1">IF(OFFSET(INDIRECT(ADDRESS(ROW(), COLUMN())),0,-1)="",VLOOKUP($G214,$A:$AAE,COLUMN(),FALSE),OFFSET(INDIRECT(ADDRESS(ROW(), COLUMN())),0,-1))</f>
        <v>地块建筑面积*0</v>
      </c>
      <c r="AB214" s="14"/>
      <c r="AC214" s="14" t="str" cm="1">
        <f t="array" aca="1" ref="AC214" ca="1">IF(OFFSET(INDIRECT(ADDRESS(ROW(), COLUMN())),0,-1)="",VLOOKUP($G214,$A:$AAE,COLUMN(),FALSE),OFFSET(INDIRECT(ADDRESS(ROW(), COLUMN())),0,-1))</f>
        <v>地块建筑面积*0</v>
      </c>
      <c r="AD214" s="14"/>
      <c r="AE214" s="14" t="str" cm="1">
        <f t="array" aca="1" ref="AE214" ca="1">IF(OFFSET(INDIRECT(ADDRESS(ROW(), COLUMN())),0,-1)="",VLOOKUP($G214,$A:$AAE,COLUMN(),FALSE),OFFSET(INDIRECT(ADDRESS(ROW(), COLUMN())),0,-1))</f>
        <v>面积*0</v>
      </c>
      <c r="AF214" s="14"/>
      <c r="AG214" s="14" t="str" cm="1">
        <f t="array" aca="1" ref="AG214" ca="1">IF(OFFSET(INDIRECT(ADDRESS(ROW(), COLUMN())),0,-1)="",VLOOKUP($G214,$A:$AAE,COLUMN(),FALSE),OFFSET(INDIRECT(ADDRESS(ROW(), COLUMN())),0,-1))</f>
        <v>面积*0</v>
      </c>
      <c r="AH214" s="14"/>
      <c r="AI214" s="14" t="str" cm="1">
        <f t="array" aca="1" ref="AI214" ca="1">IF(OFFSET(INDIRECT(ADDRESS(ROW(), COLUMN())),0,-1)="",VLOOKUP($G214,$A:$AAE,COLUMN(),FALSE),OFFSET(INDIRECT(ADDRESS(ROW(), COLUMN())),0,-1))</f>
        <v>-</v>
      </c>
      <c r="AJ214" s="14"/>
      <c r="AK214" s="14" cm="1">
        <f t="array" aca="1" ref="AK214" ca="1">IF(OFFSET(INDIRECT(ADDRESS(ROW(), COLUMN())),0,-1)="",VLOOKUP($G214,$A:$AAE,COLUMN(),FALSE),OFFSET(INDIRECT(ADDRESS(ROW(), COLUMN())),0,-1))</f>
        <v>0</v>
      </c>
      <c r="AL214" s="14"/>
      <c r="AM214" s="14" t="str" cm="1">
        <f t="array" aca="1" ref="AM214" ca="1">IF(OFFSET(INDIRECT(ADDRESS(ROW(), COLUMN())),0,-1)="",VLOOKUP($G214,$A:$AAE,COLUMN(),FALSE),OFFSET(INDIRECT(ADDRESS(ROW(), COLUMN())),0,-1))</f>
        <v>-</v>
      </c>
      <c r="AN214" s="14"/>
      <c r="AO214" s="14" cm="1">
        <f t="array" aca="1" ref="AO214" ca="1">IF(OFFSET(INDIRECT(ADDRESS(ROW(), COLUMN())),0,-1)="",VLOOKUP($G214,$A:$AAE,COLUMN(),FALSE),OFFSET(INDIRECT(ADDRESS(ROW(), COLUMN())),0,-1))</f>
        <v>0</v>
      </c>
      <c r="AP214" s="14"/>
      <c r="AQ214" s="14" t="str" cm="1">
        <f t="array" aca="1" ref="AQ214" ca="1">IF(OFFSET(INDIRECT(ADDRESS(ROW(), COLUMN())),0,-1)="",VLOOKUP($G214,$A:$AAE,COLUMN(),FALSE),OFFSET(INDIRECT(ADDRESS(ROW(), COLUMN())),0,-1))</f>
        <v>35平方米/岗位</v>
      </c>
      <c r="AR214" s="14"/>
      <c r="AS214" s="14" t="str" cm="1">
        <f t="array" aca="1" ref="AS214" ca="1">IF(OFFSET(INDIRECT(ADDRESS(ROW(), COLUMN())),0,-1)="",VLOOKUP($G214,$A:$AAE,COLUMN(),FALSE),OFFSET(INDIRECT(ADDRESS(ROW(), COLUMN())),0,-1))</f>
        <v>公服建筑面积/35</v>
      </c>
      <c r="AT214" s="14"/>
      <c r="AU214" s="14" t="str" cm="1">
        <f t="array" aca="1" ref="AU214" ca="1">IF(OFFSET(INDIRECT(ADDRESS(ROW(), COLUMN())),0,-1)="",VLOOKUP($G214,$A:$AAE,COLUMN(),FALSE),OFFSET(INDIRECT(ADDRESS(ROW(), COLUMN())),0,-1))</f>
        <v>1.2个/100平方米</v>
      </c>
      <c r="AV214" s="14"/>
      <c r="AW214" s="14" t="str" cm="1">
        <f t="array" aca="1" ref="AW214" ca="1">IF(OFFSET(INDIRECT(ADDRESS(ROW(), COLUMN())),0,-1)="",VLOOKUP($G214,$A:$AAE,COLUMN(),FALSE),OFFSET(INDIRECT(ADDRESS(ROW(), COLUMN())),0,-1))</f>
        <v>地块建筑面积*1.2/100</v>
      </c>
      <c r="AX214" s="116"/>
      <c r="AY214" s="14" t="str" cm="1">
        <f t="array" aca="1" ref="AY214" ca="1">IF(OFFSET(INDIRECT(ADDRESS(ROW(), COLUMN())),0,-1)="",VLOOKUP($G214,$A:$AAE,COLUMN(),FALSE),OFFSET(INDIRECT(ADDRESS(ROW(), COLUMN())),0,-1))</f>
        <v>7.0升/平方米*日</v>
      </c>
      <c r="AZ214" s="116"/>
      <c r="BA214" s="14" t="str" cm="1">
        <f t="array" aca="1" ref="BA214" ca="1">IF(OFFSET(INDIRECT(ADDRESS(ROW(), COLUMN())),0,-1)="",VLOOKUP($G214,$A:$AAE,COLUMN(),FALSE),OFFSET(INDIRECT(ADDRESS(ROW(), COLUMN())),0,-1))</f>
        <v>地块建筑面积*7.0/1000</v>
      </c>
      <c r="BB214" s="116"/>
      <c r="BC214" s="14" cm="1">
        <f t="array" aca="1" ref="BC214" ca="1">IF(OFFSET(INDIRECT(ADDRESS(ROW(), COLUMN())),0,-1)="",VLOOKUP($G214,$A:$AAE,COLUMN(),FALSE),OFFSET(INDIRECT(ADDRESS(ROW(), COLUMN())),0,-1))</f>
        <v>0.85</v>
      </c>
      <c r="BD214" s="116"/>
      <c r="BE214" s="14" t="str" cm="1">
        <f t="array" aca="1" ref="BE214" ca="1">IF(OFFSET(INDIRECT(ADDRESS(ROW(), COLUMN())),0,-1)="",VLOOKUP($G214,$A:$AAE,COLUMN(),FALSE),OFFSET(INDIRECT(ADDRESS(ROW(), COLUMN())),0,-1))</f>
        <v>用水量*0.85</v>
      </c>
      <c r="BF214" s="116"/>
      <c r="BG214" s="14" t="str" cm="1">
        <f t="array" aca="1" ref="BG214" ca="1">IF(OFFSET(INDIRECT(ADDRESS(ROW(), COLUMN())),0,-1)="",VLOOKUP($G214,$A:$AAE,COLUMN(),FALSE),OFFSET(INDIRECT(ADDRESS(ROW(), COLUMN())),0,-1))</f>
        <v>50瓦/平方米</v>
      </c>
      <c r="BH214" s="116"/>
      <c r="BI214" s="14" cm="1">
        <f t="array" aca="1" ref="BI214" ca="1">IF(OFFSET(INDIRECT(ADDRESS(ROW(), COLUMN())),0,-1)="",VLOOKUP($G214,$A:$AAE,COLUMN(),FALSE),OFFSET(INDIRECT(ADDRESS(ROW(), COLUMN())),0,-1))</f>
        <v>0.8</v>
      </c>
      <c r="BJ214" s="116"/>
      <c r="BK214" s="14" t="str" cm="1">
        <f t="array" aca="1" ref="BK214" ca="1">IF(OFFSET(INDIRECT(ADDRESS(ROW(), COLUMN())),0,-1)="",VLOOKUP($G214,$A:$AAE,COLUMN(),FALSE),OFFSET(INDIRECT(ADDRESS(ROW(), COLUMN())),0,-1))</f>
        <v>地块建筑面积*50*0.8/1000</v>
      </c>
      <c r="BL214" s="116"/>
      <c r="BM214" s="14" t="str" cm="1">
        <f t="array" aca="1" ref="BM214" ca="1">IF(OFFSET(INDIRECT(ADDRESS(ROW(), COLUMN())),0,-1)="",VLOOKUP($G214,$A:$AAE,COLUMN(),FALSE),OFFSET(INDIRECT(ADDRESS(ROW(), COLUMN())),0,-1))</f>
        <v>1.0门/100平方米</v>
      </c>
      <c r="BN214" s="116"/>
      <c r="BO214" s="14" t="str" cm="1">
        <f t="array" aca="1" ref="BO214" ca="1">IF(OFFSET(INDIRECT(ADDRESS(ROW(), COLUMN())),0,-1)="",VLOOKUP($G214,$A:$AAE,COLUMN(),FALSE),OFFSET(INDIRECT(ADDRESS(ROW(), COLUMN())),0,-1))</f>
        <v>地块建筑面积*1.0/100</v>
      </c>
      <c r="BP214" s="116"/>
      <c r="BQ214" s="14" t="str" cm="1">
        <f t="array" aca="1" ref="BQ214" ca="1">IF(OFFSET(INDIRECT(ADDRESS(ROW(), COLUMN())),0,-1)="",VLOOKUP($G214,$A:$AAE,COLUMN(),FALSE),OFFSET(INDIRECT(ADDRESS(ROW(), COLUMN())),0,-1))</f>
        <v>0.3门/100平方米</v>
      </c>
      <c r="BR214" s="116"/>
      <c r="BS214" s="14" t="str" cm="1">
        <f t="array" aca="1" ref="BS214" ca="1">IF(OFFSET(INDIRECT(ADDRESS(ROW(), COLUMN())),0,-1)="",VLOOKUP($G214,$A:$AAE,COLUMN(),FALSE),OFFSET(INDIRECT(ADDRESS(ROW(), COLUMN())),0,-1))</f>
        <v>地块建筑面积*0.3/100</v>
      </c>
      <c r="BT214" s="116"/>
      <c r="BU214" s="14" t="str" cm="1">
        <f t="array" aca="1" ref="BU214" ca="1">IF(OFFSET(INDIRECT(ADDRESS(ROW(), COLUMN())),0,-1)="",VLOOKUP($G214,$A:$AAE,COLUMN(),FALSE),OFFSET(INDIRECT(ADDRESS(ROW(), COLUMN())),0,-1))</f>
        <v>23.3pcu/万平方米，68：32</v>
      </c>
      <c r="BV214" s="116"/>
      <c r="BW214" s="14" t="str" cm="1">
        <f t="array" aca="1" ref="BW214" ca="1">IF(OFFSET(INDIRECT(ADDRESS(ROW(), COLUMN())),0,-1)="",VLOOKUP($G214,$A:$AAE,COLUMN(),FALSE),OFFSET(INDIRECT(ADDRESS(ROW(), COLUMN())),0,-1))</f>
        <v>地块建筑面积/10000*23.3*0.68</v>
      </c>
      <c r="BX214" s="116"/>
      <c r="BY214" s="14" t="str" cm="1">
        <f t="array" aca="1" ref="BY214" ca="1">IF(OFFSET(INDIRECT(ADDRESS(ROW(), COLUMN())),0,-1)="",VLOOKUP($G214,$A:$AAE,COLUMN(),FALSE),OFFSET(INDIRECT(ADDRESS(ROW(), COLUMN())),0,-1))</f>
        <v>地块建筑面积/10000*23.3*0.32</v>
      </c>
      <c r="BZ214" s="97"/>
      <c r="CA214" s="14" t="str" cm="1">
        <f t="array" aca="1" ref="CA214" ca="1">IF(OFFSET(INDIRECT(ADDRESS(ROW(), COLUMN())),0,-1)="",VLOOKUP($G214,$A:$AAE,COLUMN(),FALSE),OFFSET(INDIRECT(ADDRESS(ROW(), COLUMN())),0,-1))</f>
        <v>地块建筑面积*0.4</v>
      </c>
      <c r="CB214" s="14"/>
      <c r="CC214" s="14" t="str" cm="1">
        <f t="array" aca="1" ref="CC214" ca="1">IF(OFFSET(INDIRECT(ADDRESS(ROW(), COLUMN())),0,-1)="",VLOOKUP($G214,$A:$AAE,COLUMN(),FALSE),OFFSET(INDIRECT(ADDRESS(ROW(), COLUMN())),0,-1))</f>
        <v>地块建筑面积*0.4</v>
      </c>
      <c r="CD214" s="14"/>
      <c r="CE214" s="14" t="str" cm="1">
        <f t="array" aca="1" ref="CE214" ca="1">IF(OFFSET(INDIRECT(ADDRESS(ROW(), COLUMN())),0,-1)="",VLOOKUP($G214,$A:$AAE,COLUMN(),FALSE),OFFSET(INDIRECT(ADDRESS(ROW(), COLUMN())),0,-1))</f>
        <v>地块建筑面积*0.08</v>
      </c>
      <c r="CF214" s="14"/>
      <c r="CG214" s="14" t="str" cm="1">
        <f t="array" aca="1" ref="CG214" ca="1">IF(OFFSET(INDIRECT(ADDRESS(ROW(), COLUMN())),0,-1)="",VLOOKUP($G214,$A:$AAE,COLUMN(),FALSE),OFFSET(INDIRECT(ADDRESS(ROW(), COLUMN())),0,-1))</f>
        <v>地块建筑面积*0.08</v>
      </c>
      <c r="CH214" s="14"/>
      <c r="CI214" s="51" t="str" cm="1">
        <f t="array" aca="1" ref="CI214" ca="1">IF(OFFSET(INDIRECT(ADDRESS(ROW(), COLUMN())),0,-1)="",VLOOKUP($G214,$A:$AAE,COLUMN(),FALSE),OFFSET(INDIRECT(ADDRESS(ROW(), COLUMN())),0,-1))</f>
        <v>城镇建设用地</v>
      </c>
      <c r="CJ214" s="76" t="s">
        <v>1962</v>
      </c>
      <c r="CK214" s="78" t="str">
        <f t="shared" si="153"/>
        <v>唯一标识:A1/S2#行政办公用地/城市轨道交通用地#城规</v>
      </c>
      <c r="CL214" s="78" t="str">
        <f t="shared" si="154"/>
        <v>性质名称:行政办公用地/城市轨道交通用地</v>
      </c>
      <c r="CM214" s="78" t="str">
        <f t="shared" si="155"/>
        <v>地块性质过滤:</v>
      </c>
      <c r="CN214" s="78" t="str">
        <f t="shared" si="156"/>
        <v>地块性质:A1/S2</v>
      </c>
      <c r="CO214" s="78" t="str">
        <f t="shared" si="157"/>
        <v>地类标准:城规</v>
      </c>
      <c r="CP214" s="78" t="str">
        <f t="shared" si="158"/>
        <v>地块性质别称:</v>
      </c>
      <c r="CQ214" s="78" t="str">
        <f t="shared" si="159"/>
        <v>属性继承:A1#行政办公用地#城规</v>
      </c>
      <c r="CR214" s="78" t="str">
        <f t="shared" si="160"/>
        <v>父类:A1</v>
      </c>
      <c r="CS214" s="78" t="str">
        <f t="shared" si="161"/>
        <v>级别继承:A#公共管理与公共服务设施用地#城规</v>
      </c>
      <c r="CT214" s="78" t="str">
        <f t="shared" si="162"/>
        <v>级别层次:5</v>
      </c>
      <c r="CU214" s="78" t="str">
        <f t="shared" si="163"/>
        <v>级别:4A</v>
      </c>
      <c r="CV214" s="78" t="str">
        <f t="shared" ca="1" si="164"/>
        <v>地块颜色:255,0,255</v>
      </c>
      <c r="CW214" s="78" t="str">
        <f t="shared" ca="1" si="165"/>
        <v>建筑面积公式:面积*容积率</v>
      </c>
      <c r="CX214" s="78" t="str">
        <f t="shared" ca="1" si="166"/>
        <v>住宅建筑面积公式:地块建筑面积*0</v>
      </c>
      <c r="CY214" s="78" t="str">
        <f t="shared" ca="1" si="167"/>
        <v>商服建筑面积公式:地块建筑面积*0</v>
      </c>
      <c r="CZ214" s="78" t="str">
        <f t="shared" ca="1" si="168"/>
        <v>商服中商业建筑面积公式:地块建筑面积*0</v>
      </c>
      <c r="DA214" s="78" t="str">
        <f t="shared" ca="1" si="169"/>
        <v>商服中办公建筑面积公式:地块建筑面积*0</v>
      </c>
      <c r="DB214" s="78" t="str">
        <f t="shared" ca="1" si="170"/>
        <v>公服建筑面积公式:地块建筑面积*1</v>
      </c>
      <c r="DC214" s="78" t="str">
        <f t="shared" ca="1" si="171"/>
        <v>工业建筑面积公式:地块建筑面积*0</v>
      </c>
      <c r="DD214" s="78" t="str">
        <f t="shared" ca="1" si="172"/>
        <v>市政建筑面积公式:地块建筑面积*0</v>
      </c>
      <c r="DE214" s="78" t="str">
        <f t="shared" ca="1" si="198"/>
        <v>绿地面积指定指标:面积*0</v>
      </c>
      <c r="DF214" s="78" t="str">
        <f t="shared" ca="1" si="199"/>
        <v>绿地面积指定公式:面积*0</v>
      </c>
      <c r="DG214" s="78" t="str">
        <f t="shared" ca="1" si="173"/>
        <v>户数指标:-</v>
      </c>
      <c r="DH214" s="78" t="str">
        <f t="shared" ca="1" si="174"/>
        <v>户数公式:0</v>
      </c>
      <c r="DI214" s="78" t="str">
        <f t="shared" ca="1" si="175"/>
        <v>人数指标:-</v>
      </c>
      <c r="DJ214" s="78" t="str">
        <f t="shared" ca="1" si="176"/>
        <v>人数公式:0</v>
      </c>
      <c r="DK214" s="78" t="str">
        <f t="shared" ca="1" si="177"/>
        <v>就业指标:35平方米/岗位</v>
      </c>
      <c r="DL214" s="78" t="str">
        <f t="shared" ca="1" si="178"/>
        <v>就业公式:公服建筑面积/35</v>
      </c>
      <c r="DM214" s="78" t="str">
        <f t="shared" ca="1" si="179"/>
        <v>机动车指标:1.2个/100平方米</v>
      </c>
      <c r="DN214" s="78" t="str">
        <f t="shared" ca="1" si="180"/>
        <v>机动车公式:地块建筑面积*1.2/100</v>
      </c>
      <c r="DO214" s="78" t="str">
        <f t="shared" ca="1" si="181"/>
        <v>用水量指标:7.0升/平方米*日</v>
      </c>
      <c r="DP214" s="78" t="str">
        <f t="shared" ca="1" si="182"/>
        <v>用水量公式:地块建筑面积*7.0/1000</v>
      </c>
      <c r="DQ214" s="78" t="str">
        <f t="shared" ca="1" si="183"/>
        <v>污水折算系数:0.85</v>
      </c>
      <c r="DR214" s="78" t="str">
        <f t="shared" ca="1" si="184"/>
        <v>污水量公式:用水量*0.85</v>
      </c>
      <c r="DS214" s="78" t="str">
        <f t="shared" ca="1" si="185"/>
        <v>用电负荷指标:50瓦/平方米</v>
      </c>
      <c r="DT214" s="78" t="str">
        <f t="shared" ca="1" si="186"/>
        <v>同时率:0.8</v>
      </c>
      <c r="DU214" s="78" t="str">
        <f t="shared" ca="1" si="187"/>
        <v>用电量公式:地块建筑面积*50*0.8/1000</v>
      </c>
      <c r="DV214" s="78" t="str">
        <f t="shared" ca="1" si="188"/>
        <v>固话装机指标:1.0门/100平方米</v>
      </c>
      <c r="DW214" s="78" t="str">
        <f t="shared" ca="1" si="189"/>
        <v>固话量公式:地块建筑面积*1.0/100</v>
      </c>
      <c r="DX214" s="78" t="str">
        <f t="shared" ca="1" si="190"/>
        <v>有线电视指标:0.3门/100平方米</v>
      </c>
      <c r="DY214" s="78" t="str">
        <f t="shared" ca="1" si="191"/>
        <v>电视量公式:地块建筑面积*0.3/100</v>
      </c>
      <c r="DZ214" s="78" t="str">
        <f t="shared" ca="1" si="192"/>
        <v>高峰机动车生成量指标:23.3pcu/万平方米，68：32</v>
      </c>
      <c r="EA214" s="78" t="str">
        <f t="shared" ca="1" si="193"/>
        <v>高峰机动车吸引量公式:地块建筑面积/10000*23.3*0.68</v>
      </c>
      <c r="EB214" s="78" t="str">
        <f t="shared" ca="1" si="194"/>
        <v>高峰机动车发生量公式:地块建筑面积/10000*23.3*0.32</v>
      </c>
      <c r="EC214" s="78" t="str">
        <f t="shared" ca="1" si="200"/>
        <v>地下空间指标:地块建筑面积*0.4</v>
      </c>
      <c r="ED214" s="78" t="str">
        <f t="shared" ca="1" si="195"/>
        <v>地下空间公式:地块建筑面积*0.4</v>
      </c>
      <c r="EE214" s="78" t="str">
        <f t="shared" ca="1" si="201"/>
        <v>人防指标:地块建筑面积*0.08</v>
      </c>
      <c r="EF214" s="78" t="str">
        <f t="shared" ca="1" si="196"/>
        <v>人防公式:地块建筑面积*0.08</v>
      </c>
      <c r="EG214" s="78" t="str">
        <f t="shared" ca="1" si="203"/>
        <v>用地构成:城镇建设用地</v>
      </c>
      <c r="EH214" s="78" t="s">
        <v>1962</v>
      </c>
      <c r="EI214" s="79" t="str">
        <f t="shared" ca="1" si="202"/>
        <v>唯一标识:A1/S2#行政办公用地/城市轨道交通用地#城规;性质名称:行政办公用地/城市轨道交通用地;地块性质过滤:;地块性质:A1/S2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4" t="s">
        <v>1962</v>
      </c>
    </row>
    <row r="215" spans="1:140" ht="16.5" x14ac:dyDescent="0.2">
      <c r="A215" s="49" t="str">
        <f t="shared" si="197"/>
        <v>A2/S42#文化设施用地/社会停车场用地#城规</v>
      </c>
      <c r="B215" s="49" t="s">
        <v>322</v>
      </c>
      <c r="C215" s="49"/>
      <c r="D215" s="49" t="s">
        <v>882</v>
      </c>
      <c r="E215" s="49" t="s">
        <v>1276</v>
      </c>
      <c r="F215" s="49" t="s">
        <v>1325</v>
      </c>
      <c r="G215" s="49" t="s">
        <v>66</v>
      </c>
      <c r="H215" s="49" t="s">
        <v>841</v>
      </c>
      <c r="I215" s="49" t="s">
        <v>65</v>
      </c>
      <c r="J215" s="49">
        <v>5</v>
      </c>
      <c r="K215" s="49" t="s">
        <v>1498</v>
      </c>
      <c r="L215" s="49"/>
      <c r="M215" s="49" t="str" cm="1">
        <f t="array" aca="1" ref="M215" ca="1">IF(OFFSET(INDIRECT(ADDRESS(ROW(), COLUMN())),0,-1)="",VLOOKUP($G215,$A:$AAE,COLUMN(),FALSE),OFFSET(INDIRECT(ADDRESS(ROW(), COLUMN())),0,-1))</f>
        <v>221,50,215</v>
      </c>
      <c r="N215" s="12"/>
      <c r="O215" s="49" t="str" cm="1">
        <f t="array" aca="1" ref="O215" ca="1">IF(OFFSET(INDIRECT(ADDRESS(ROW(), COLUMN())),0,-1)="",VLOOKUP($G215,$A:$AAE,COLUMN(),FALSE),OFFSET(INDIRECT(ADDRESS(ROW(), COLUMN())),0,-1))</f>
        <v>面积*容积率</v>
      </c>
      <c r="P215" s="12"/>
      <c r="Q215" s="12" t="str" cm="1">
        <f t="array" aca="1" ref="Q215" ca="1">IF(OFFSET(INDIRECT(ADDRESS(ROW(), COLUMN())),0,-1)="",VLOOKUP($G215,$A:$AAE,COLUMN(),FALSE),OFFSET(INDIRECT(ADDRESS(ROW(), COLUMN())),0,-1))</f>
        <v>地块建筑面积*0</v>
      </c>
      <c r="R215" s="12"/>
      <c r="S215" s="12" t="str" cm="1">
        <f t="array" aca="1" ref="S215" ca="1">IF(OFFSET(INDIRECT(ADDRESS(ROW(), COLUMN())),0,-1)="",VLOOKUP($G215,$A:$AAE,COLUMN(),FALSE),OFFSET(INDIRECT(ADDRESS(ROW(), COLUMN())),0,-1))</f>
        <v>地块建筑面积*0</v>
      </c>
      <c r="T215" s="12"/>
      <c r="U215" s="12" t="str" cm="1">
        <f t="array" aca="1" ref="U215" ca="1">IF(OFFSET(INDIRECT(ADDRESS(ROW(), COLUMN())),0,-1)="",VLOOKUP($G215,$A:$AAE,COLUMN(),FALSE),OFFSET(INDIRECT(ADDRESS(ROW(), COLUMN())),0,-1))</f>
        <v>地块建筑面积*0</v>
      </c>
      <c r="V215" s="12"/>
      <c r="W215" s="49" t="str" cm="1">
        <f t="array" aca="1" ref="W215" ca="1">IF(OFFSET(INDIRECT(ADDRESS(ROW(), COLUMN())),0,-1)="",VLOOKUP($G215,$A:$AAE,COLUMN(),FALSE),OFFSET(INDIRECT(ADDRESS(ROW(), COLUMN())),0,-1))</f>
        <v>地块建筑面积*0</v>
      </c>
      <c r="X215" s="12"/>
      <c r="Y215" s="12" t="str" cm="1">
        <f t="array" aca="1" ref="Y215" ca="1">IF(OFFSET(INDIRECT(ADDRESS(ROW(), COLUMN())),0,-1)="",VLOOKUP($G215,$A:$AAE,COLUMN(),FALSE),OFFSET(INDIRECT(ADDRESS(ROW(), COLUMN())),0,-1))</f>
        <v>地块建筑面积*1</v>
      </c>
      <c r="Z215" s="12"/>
      <c r="AA215" s="12" t="str" cm="1">
        <f t="array" aca="1" ref="AA215" ca="1">IF(OFFSET(INDIRECT(ADDRESS(ROW(), COLUMN())),0,-1)="",VLOOKUP($G215,$A:$AAE,COLUMN(),FALSE),OFFSET(INDIRECT(ADDRESS(ROW(), COLUMN())),0,-1))</f>
        <v>地块建筑面积*0</v>
      </c>
      <c r="AB215" s="12"/>
      <c r="AC215" s="12" t="str" cm="1">
        <f t="array" aca="1" ref="AC215" ca="1">IF(OFFSET(INDIRECT(ADDRESS(ROW(), COLUMN())),0,-1)="",VLOOKUP($G215,$A:$AAE,COLUMN(),FALSE),OFFSET(INDIRECT(ADDRESS(ROW(), COLUMN())),0,-1))</f>
        <v>地块建筑面积*0</v>
      </c>
      <c r="AD215" s="12"/>
      <c r="AE215" s="12" t="str" cm="1">
        <f t="array" aca="1" ref="AE215" ca="1">IF(OFFSET(INDIRECT(ADDRESS(ROW(), COLUMN())),0,-1)="",VLOOKUP($G215,$A:$AAE,COLUMN(),FALSE),OFFSET(INDIRECT(ADDRESS(ROW(), COLUMN())),0,-1))</f>
        <v>面积*0</v>
      </c>
      <c r="AF215" s="12"/>
      <c r="AG215" s="12" t="str" cm="1">
        <f t="array" aca="1" ref="AG215" ca="1">IF(OFFSET(INDIRECT(ADDRESS(ROW(), COLUMN())),0,-1)="",VLOOKUP($G215,$A:$AAE,COLUMN(),FALSE),OFFSET(INDIRECT(ADDRESS(ROW(), COLUMN())),0,-1))</f>
        <v>面积*0</v>
      </c>
      <c r="AH215" s="12"/>
      <c r="AI215" s="12" t="str" cm="1">
        <f t="array" aca="1" ref="AI215" ca="1">IF(OFFSET(INDIRECT(ADDRESS(ROW(), COLUMN())),0,-1)="",VLOOKUP($G215,$A:$AAE,COLUMN(),FALSE),OFFSET(INDIRECT(ADDRESS(ROW(), COLUMN())),0,-1))</f>
        <v>-</v>
      </c>
      <c r="AJ215" s="12"/>
      <c r="AK215" s="12" cm="1">
        <f t="array" aca="1" ref="AK215" ca="1">IF(OFFSET(INDIRECT(ADDRESS(ROW(), COLUMN())),0,-1)="",VLOOKUP($G215,$A:$AAE,COLUMN(),FALSE),OFFSET(INDIRECT(ADDRESS(ROW(), COLUMN())),0,-1))</f>
        <v>0</v>
      </c>
      <c r="AL215" s="12"/>
      <c r="AM215" s="12" t="str" cm="1">
        <f t="array" aca="1" ref="AM215" ca="1">IF(OFFSET(INDIRECT(ADDRESS(ROW(), COLUMN())),0,-1)="",VLOOKUP($G215,$A:$AAE,COLUMN(),FALSE),OFFSET(INDIRECT(ADDRESS(ROW(), COLUMN())),0,-1))</f>
        <v>-</v>
      </c>
      <c r="AN215" s="12"/>
      <c r="AO215" s="12" cm="1">
        <f t="array" aca="1" ref="AO215" ca="1">IF(OFFSET(INDIRECT(ADDRESS(ROW(), COLUMN())),0,-1)="",VLOOKUP($G215,$A:$AAE,COLUMN(),FALSE),OFFSET(INDIRECT(ADDRESS(ROW(), COLUMN())),0,-1))</f>
        <v>0</v>
      </c>
      <c r="AP215" s="12"/>
      <c r="AQ215" s="12" t="str" cm="1">
        <f t="array" aca="1" ref="AQ215" ca="1">IF(OFFSET(INDIRECT(ADDRESS(ROW(), COLUMN())),0,-1)="",VLOOKUP($G215,$A:$AAE,COLUMN(),FALSE),OFFSET(INDIRECT(ADDRESS(ROW(), COLUMN())),0,-1))</f>
        <v>35平方米/岗位</v>
      </c>
      <c r="AR215" s="12"/>
      <c r="AS215" s="12" t="str" cm="1">
        <f t="array" aca="1" ref="AS215" ca="1">IF(OFFSET(INDIRECT(ADDRESS(ROW(), COLUMN())),0,-1)="",VLOOKUP($G215,$A:$AAE,COLUMN(),FALSE),OFFSET(INDIRECT(ADDRESS(ROW(), COLUMN())),0,-1))</f>
        <v>公服建筑面积/35</v>
      </c>
      <c r="AT215" s="12"/>
      <c r="AU215" s="12" t="str" cm="1">
        <f t="array" aca="1" ref="AU215" ca="1">IF(OFFSET(INDIRECT(ADDRESS(ROW(), COLUMN())),0,-1)="",VLOOKUP($G215,$A:$AAE,COLUMN(),FALSE),OFFSET(INDIRECT(ADDRESS(ROW(), COLUMN())),0,-1))</f>
        <v>1.2个/100平方米</v>
      </c>
      <c r="AV215" s="12"/>
      <c r="AW215" s="12" t="str" cm="1">
        <f t="array" aca="1" ref="AW215" ca="1">IF(OFFSET(INDIRECT(ADDRESS(ROW(), COLUMN())),0,-1)="",VLOOKUP($G215,$A:$AAE,COLUMN(),FALSE),OFFSET(INDIRECT(ADDRESS(ROW(), COLUMN())),0,-1))</f>
        <v>地块建筑面积*1.2/100</v>
      </c>
      <c r="AX215" s="2"/>
      <c r="AY215" s="12" t="str" cm="1">
        <f t="array" aca="1" ref="AY215" ca="1">IF(OFFSET(INDIRECT(ADDRESS(ROW(), COLUMN())),0,-1)="",VLOOKUP($G215,$A:$AAE,COLUMN(),FALSE),OFFSET(INDIRECT(ADDRESS(ROW(), COLUMN())),0,-1))</f>
        <v>4.0升/平方米*日</v>
      </c>
      <c r="AZ215" s="2"/>
      <c r="BA215" s="12" t="str" cm="1">
        <f t="array" aca="1" ref="BA215" ca="1">IF(OFFSET(INDIRECT(ADDRESS(ROW(), COLUMN())),0,-1)="",VLOOKUP($G215,$A:$AAE,COLUMN(),FALSE),OFFSET(INDIRECT(ADDRESS(ROW(), COLUMN())),0,-1))</f>
        <v>地块建筑面积*4.0/1000</v>
      </c>
      <c r="BB215" s="2"/>
      <c r="BC215" s="12" cm="1">
        <f t="array" aca="1" ref="BC215" ca="1">IF(OFFSET(INDIRECT(ADDRESS(ROW(), COLUMN())),0,-1)="",VLOOKUP($G215,$A:$AAE,COLUMN(),FALSE),OFFSET(INDIRECT(ADDRESS(ROW(), COLUMN())),0,-1))</f>
        <v>0.85</v>
      </c>
      <c r="BD215" s="2"/>
      <c r="BE215" s="12" t="str" cm="1">
        <f t="array" aca="1" ref="BE215" ca="1">IF(OFFSET(INDIRECT(ADDRESS(ROW(), COLUMN())),0,-1)="",VLOOKUP($G215,$A:$AAE,COLUMN(),FALSE),OFFSET(INDIRECT(ADDRESS(ROW(), COLUMN())),0,-1))</f>
        <v>用水量*0.85</v>
      </c>
      <c r="BF215" s="2"/>
      <c r="BG215" s="12" t="str" cm="1">
        <f t="array" aca="1" ref="BG215" ca="1">IF(OFFSET(INDIRECT(ADDRESS(ROW(), COLUMN())),0,-1)="",VLOOKUP($G215,$A:$AAE,COLUMN(),FALSE),OFFSET(INDIRECT(ADDRESS(ROW(), COLUMN())),0,-1))</f>
        <v>40瓦/平方米</v>
      </c>
      <c r="BH215" s="2"/>
      <c r="BI215" s="12" cm="1">
        <f t="array" aca="1" ref="BI215" ca="1">IF(OFFSET(INDIRECT(ADDRESS(ROW(), COLUMN())),0,-1)="",VLOOKUP($G215,$A:$AAE,COLUMN(),FALSE),OFFSET(INDIRECT(ADDRESS(ROW(), COLUMN())),0,-1))</f>
        <v>0.7</v>
      </c>
      <c r="BJ215" s="2"/>
      <c r="BK215" s="12" t="str" cm="1">
        <f t="array" aca="1" ref="BK215" ca="1">IF(OFFSET(INDIRECT(ADDRESS(ROW(), COLUMN())),0,-1)="",VLOOKUP($G215,$A:$AAE,COLUMN(),FALSE),OFFSET(INDIRECT(ADDRESS(ROW(), COLUMN())),0,-1))</f>
        <v>地块建筑面积*40*0.7/1000</v>
      </c>
      <c r="BL215" s="2"/>
      <c r="BM215" s="12" t="str" cm="1">
        <f t="array" aca="1" ref="BM215" ca="1">IF(OFFSET(INDIRECT(ADDRESS(ROW(), COLUMN())),0,-1)="",VLOOKUP($G215,$A:$AAE,COLUMN(),FALSE),OFFSET(INDIRECT(ADDRESS(ROW(), COLUMN())),0,-1))</f>
        <v>1.0门/100平方米</v>
      </c>
      <c r="BN215" s="2"/>
      <c r="BO215" s="12" t="str" cm="1">
        <f t="array" aca="1" ref="BO215" ca="1">IF(OFFSET(INDIRECT(ADDRESS(ROW(), COLUMN())),0,-1)="",VLOOKUP($G215,$A:$AAE,COLUMN(),FALSE),OFFSET(INDIRECT(ADDRESS(ROW(), COLUMN())),0,-1))</f>
        <v>地块建筑面积*1.0/100</v>
      </c>
      <c r="BP215" s="2"/>
      <c r="BQ215" s="12" t="str" cm="1">
        <f t="array" aca="1" ref="BQ215" ca="1">IF(OFFSET(INDIRECT(ADDRESS(ROW(), COLUMN())),0,-1)="",VLOOKUP($G215,$A:$AAE,COLUMN(),FALSE),OFFSET(INDIRECT(ADDRESS(ROW(), COLUMN())),0,-1))</f>
        <v>0.3门/100平方米</v>
      </c>
      <c r="BR215" s="2"/>
      <c r="BS215" s="12" t="str" cm="1">
        <f t="array" aca="1" ref="BS215" ca="1">IF(OFFSET(INDIRECT(ADDRESS(ROW(), COLUMN())),0,-1)="",VLOOKUP($G215,$A:$AAE,COLUMN(),FALSE),OFFSET(INDIRECT(ADDRESS(ROW(), COLUMN())),0,-1))</f>
        <v>地块建筑面积*0.3/100</v>
      </c>
      <c r="BT215" s="2"/>
      <c r="BU215" s="12" t="str" cm="1">
        <f t="array" aca="1" ref="BU215" ca="1">IF(OFFSET(INDIRECT(ADDRESS(ROW(), COLUMN())),0,-1)="",VLOOKUP($G215,$A:$AAE,COLUMN(),FALSE),OFFSET(INDIRECT(ADDRESS(ROW(), COLUMN())),0,-1))</f>
        <v>27.4pcu/万平方米，72：28</v>
      </c>
      <c r="BV215" s="2"/>
      <c r="BW215" s="12" t="str" cm="1">
        <f t="array" aca="1" ref="BW215" ca="1">IF(OFFSET(INDIRECT(ADDRESS(ROW(), COLUMN())),0,-1)="",VLOOKUP($G215,$A:$AAE,COLUMN(),FALSE),OFFSET(INDIRECT(ADDRESS(ROW(), COLUMN())),0,-1))</f>
        <v>地块建筑面积/10000*27.4*0.72</v>
      </c>
      <c r="BX215" s="2"/>
      <c r="BY215" s="12" t="str" cm="1">
        <f t="array" aca="1" ref="BY215" ca="1">IF(OFFSET(INDIRECT(ADDRESS(ROW(), COLUMN())),0,-1)="",VLOOKUP($G215,$A:$AAE,COLUMN(),FALSE),OFFSET(INDIRECT(ADDRESS(ROW(), COLUMN())),0,-1))</f>
        <v>地块建筑面积/10000*27.4*0.28</v>
      </c>
      <c r="BZ215" s="95"/>
      <c r="CA215" s="12" t="str" cm="1">
        <f t="array" aca="1" ref="CA215" ca="1">IF(OFFSET(INDIRECT(ADDRESS(ROW(), COLUMN())),0,-1)="",VLOOKUP($G215,$A:$AAE,COLUMN(),FALSE),OFFSET(INDIRECT(ADDRESS(ROW(), COLUMN())),0,-1))</f>
        <v>地块建筑面积*0.4</v>
      </c>
      <c r="CB215" s="12"/>
      <c r="CC215" s="12" t="str" cm="1">
        <f t="array" aca="1" ref="CC215" ca="1">IF(OFFSET(INDIRECT(ADDRESS(ROW(), COLUMN())),0,-1)="",VLOOKUP($G215,$A:$AAE,COLUMN(),FALSE),OFFSET(INDIRECT(ADDRESS(ROW(), COLUMN())),0,-1))</f>
        <v>地块建筑面积*0.4</v>
      </c>
      <c r="CD215" s="12"/>
      <c r="CE215" s="12" t="str" cm="1">
        <f t="array" aca="1" ref="CE215" ca="1">IF(OFFSET(INDIRECT(ADDRESS(ROW(), COLUMN())),0,-1)="",VLOOKUP($G215,$A:$AAE,COLUMN(),FALSE),OFFSET(INDIRECT(ADDRESS(ROW(), COLUMN())),0,-1))</f>
        <v>地块建筑面积*0.08</v>
      </c>
      <c r="CF215" s="12"/>
      <c r="CG215" s="12" t="str" cm="1">
        <f t="array" aca="1" ref="CG215" ca="1">IF(OFFSET(INDIRECT(ADDRESS(ROW(), COLUMN())),0,-1)="",VLOOKUP($G215,$A:$AAE,COLUMN(),FALSE),OFFSET(INDIRECT(ADDRESS(ROW(), COLUMN())),0,-1))</f>
        <v>地块建筑面积*0.08</v>
      </c>
      <c r="CH215" s="12"/>
      <c r="CI215" s="49" t="str" cm="1">
        <f t="array" aca="1" ref="CI215" ca="1">IF(OFFSET(INDIRECT(ADDRESS(ROW(), COLUMN())),0,-1)="",VLOOKUP($G215,$A:$AAE,COLUMN(),FALSE),OFFSET(INDIRECT(ADDRESS(ROW(), COLUMN())),0,-1))</f>
        <v>城镇建设用地</v>
      </c>
      <c r="CJ215" s="75" t="s">
        <v>1962</v>
      </c>
      <c r="CK215" s="78" t="str">
        <f t="shared" si="153"/>
        <v>唯一标识:A2/S42#文化设施用地/社会停车场用地#城规</v>
      </c>
      <c r="CL215" s="78" t="str">
        <f t="shared" si="154"/>
        <v>性质名称:文化设施用地/社会停车场用地</v>
      </c>
      <c r="CM215" s="78" t="str">
        <f t="shared" si="155"/>
        <v>地块性质过滤:</v>
      </c>
      <c r="CN215" s="78" t="str">
        <f t="shared" si="156"/>
        <v>地块性质:A2/S42</v>
      </c>
      <c r="CO215" s="78" t="str">
        <f t="shared" si="157"/>
        <v>地类标准:城规</v>
      </c>
      <c r="CP215" s="78" t="str">
        <f t="shared" si="158"/>
        <v>地块性质别称:A2S42</v>
      </c>
      <c r="CQ215" s="78" t="str">
        <f t="shared" si="159"/>
        <v>属性继承:A2#文化设施用地#城规</v>
      </c>
      <c r="CR215" s="78" t="str">
        <f t="shared" si="160"/>
        <v>父类:A2</v>
      </c>
      <c r="CS215" s="78" t="str">
        <f t="shared" si="161"/>
        <v>级别继承:A#公共管理与公共服务设施用地#城规</v>
      </c>
      <c r="CT215" s="78" t="str">
        <f t="shared" si="162"/>
        <v>级别层次:5</v>
      </c>
      <c r="CU215" s="78" t="str">
        <f t="shared" si="163"/>
        <v>级别:4A</v>
      </c>
      <c r="CV215" s="78" t="str">
        <f t="shared" ca="1" si="164"/>
        <v>地块颜色:221,50,215</v>
      </c>
      <c r="CW215" s="78" t="str">
        <f t="shared" ca="1" si="165"/>
        <v>建筑面积公式:面积*容积率</v>
      </c>
      <c r="CX215" s="78" t="str">
        <f t="shared" ca="1" si="166"/>
        <v>住宅建筑面积公式:地块建筑面积*0</v>
      </c>
      <c r="CY215" s="78" t="str">
        <f t="shared" ca="1" si="167"/>
        <v>商服建筑面积公式:地块建筑面积*0</v>
      </c>
      <c r="CZ215" s="78" t="str">
        <f t="shared" ca="1" si="168"/>
        <v>商服中商业建筑面积公式:地块建筑面积*0</v>
      </c>
      <c r="DA215" s="78" t="str">
        <f t="shared" ca="1" si="169"/>
        <v>商服中办公建筑面积公式:地块建筑面积*0</v>
      </c>
      <c r="DB215" s="78" t="str">
        <f t="shared" ca="1" si="170"/>
        <v>公服建筑面积公式:地块建筑面积*1</v>
      </c>
      <c r="DC215" s="78" t="str">
        <f t="shared" ca="1" si="171"/>
        <v>工业建筑面积公式:地块建筑面积*0</v>
      </c>
      <c r="DD215" s="78" t="str">
        <f t="shared" ca="1" si="172"/>
        <v>市政建筑面积公式:地块建筑面积*0</v>
      </c>
      <c r="DE215" s="78" t="str">
        <f t="shared" ca="1" si="198"/>
        <v>绿地面积指定指标:面积*0</v>
      </c>
      <c r="DF215" s="78" t="str">
        <f t="shared" ca="1" si="199"/>
        <v>绿地面积指定公式:面积*0</v>
      </c>
      <c r="DG215" s="78" t="str">
        <f t="shared" ca="1" si="173"/>
        <v>户数指标:-</v>
      </c>
      <c r="DH215" s="78" t="str">
        <f t="shared" ca="1" si="174"/>
        <v>户数公式:0</v>
      </c>
      <c r="DI215" s="78" t="str">
        <f t="shared" ca="1" si="175"/>
        <v>人数指标:-</v>
      </c>
      <c r="DJ215" s="78" t="str">
        <f t="shared" ca="1" si="176"/>
        <v>人数公式:0</v>
      </c>
      <c r="DK215" s="78" t="str">
        <f t="shared" ca="1" si="177"/>
        <v>就业指标:35平方米/岗位</v>
      </c>
      <c r="DL215" s="78" t="str">
        <f t="shared" ca="1" si="178"/>
        <v>就业公式:公服建筑面积/35</v>
      </c>
      <c r="DM215" s="78" t="str">
        <f t="shared" ca="1" si="179"/>
        <v>机动车指标:1.2个/100平方米</v>
      </c>
      <c r="DN215" s="78" t="str">
        <f t="shared" ca="1" si="180"/>
        <v>机动车公式:地块建筑面积*1.2/100</v>
      </c>
      <c r="DO215" s="78" t="str">
        <f t="shared" ca="1" si="181"/>
        <v>用水量指标:4.0升/平方米*日</v>
      </c>
      <c r="DP215" s="78" t="str">
        <f t="shared" ca="1" si="182"/>
        <v>用水量公式:地块建筑面积*4.0/1000</v>
      </c>
      <c r="DQ215" s="78" t="str">
        <f t="shared" ca="1" si="183"/>
        <v>污水折算系数:0.85</v>
      </c>
      <c r="DR215" s="78" t="str">
        <f t="shared" ca="1" si="184"/>
        <v>污水量公式:用水量*0.85</v>
      </c>
      <c r="DS215" s="78" t="str">
        <f t="shared" ca="1" si="185"/>
        <v>用电负荷指标:40瓦/平方米</v>
      </c>
      <c r="DT215" s="78" t="str">
        <f t="shared" ca="1" si="186"/>
        <v>同时率:0.7</v>
      </c>
      <c r="DU215" s="78" t="str">
        <f t="shared" ca="1" si="187"/>
        <v>用电量公式:地块建筑面积*40*0.7/1000</v>
      </c>
      <c r="DV215" s="78" t="str">
        <f t="shared" ca="1" si="188"/>
        <v>固话装机指标:1.0门/100平方米</v>
      </c>
      <c r="DW215" s="78" t="str">
        <f t="shared" ca="1" si="189"/>
        <v>固话量公式:地块建筑面积*1.0/100</v>
      </c>
      <c r="DX215" s="78" t="str">
        <f t="shared" ca="1" si="190"/>
        <v>有线电视指标:0.3门/100平方米</v>
      </c>
      <c r="DY215" s="78" t="str">
        <f t="shared" ca="1" si="191"/>
        <v>电视量公式:地块建筑面积*0.3/100</v>
      </c>
      <c r="DZ215" s="78" t="str">
        <f t="shared" ca="1" si="192"/>
        <v>高峰机动车生成量指标:27.4pcu/万平方米，72：28</v>
      </c>
      <c r="EA215" s="78" t="str">
        <f t="shared" ca="1" si="193"/>
        <v>高峰机动车吸引量公式:地块建筑面积/10000*27.4*0.72</v>
      </c>
      <c r="EB215" s="78" t="str">
        <f t="shared" ca="1" si="194"/>
        <v>高峰机动车发生量公式:地块建筑面积/10000*27.4*0.28</v>
      </c>
      <c r="EC215" s="78" t="str">
        <f t="shared" ca="1" si="200"/>
        <v>地下空间指标:地块建筑面积*0.4</v>
      </c>
      <c r="ED215" s="78" t="str">
        <f t="shared" ca="1" si="195"/>
        <v>地下空间公式:地块建筑面积*0.4</v>
      </c>
      <c r="EE215" s="78" t="str">
        <f t="shared" ca="1" si="201"/>
        <v>人防指标:地块建筑面积*0.08</v>
      </c>
      <c r="EF215" s="78" t="str">
        <f t="shared" ca="1" si="196"/>
        <v>人防公式:地块建筑面积*0.08</v>
      </c>
      <c r="EG215" s="78" t="str">
        <f t="shared" ca="1" si="203"/>
        <v>用地构成:城镇建设用地</v>
      </c>
      <c r="EH215" s="78" t="s">
        <v>1962</v>
      </c>
      <c r="EI215" s="79" t="str">
        <f t="shared" ca="1" si="202"/>
        <v>唯一标识:A2/S42#文化设施用地/社会停车场用地#城规;性质名称:文化设施用地/社会停车场用地;地块性质过滤:;地块性质:A2/S42;地类标准:城规;地块性质别称:A2S42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5" t="s">
        <v>1962</v>
      </c>
    </row>
    <row r="216" spans="1:140" ht="16.5" x14ac:dyDescent="0.2">
      <c r="A216" s="51" t="str">
        <f t="shared" si="197"/>
        <v>A2/A4#文化设施用地/体育用地#城规</v>
      </c>
      <c r="B216" s="51" t="s">
        <v>323</v>
      </c>
      <c r="C216" s="51"/>
      <c r="D216" s="51" t="s">
        <v>883</v>
      </c>
      <c r="E216" s="51" t="s">
        <v>1276</v>
      </c>
      <c r="F216" s="51"/>
      <c r="G216" s="51" t="s">
        <v>66</v>
      </c>
      <c r="H216" s="51" t="s">
        <v>841</v>
      </c>
      <c r="I216" s="51" t="s">
        <v>65</v>
      </c>
      <c r="J216" s="51">
        <v>5</v>
      </c>
      <c r="K216" s="51" t="s">
        <v>1498</v>
      </c>
      <c r="L216" s="51"/>
      <c r="M216" s="51" t="str" cm="1">
        <f t="array" aca="1" ref="M216" ca="1">IF(OFFSET(INDIRECT(ADDRESS(ROW(), COLUMN())),0,-1)="",VLOOKUP($G216,$A:$AAE,COLUMN(),FALSE),OFFSET(INDIRECT(ADDRESS(ROW(), COLUMN())),0,-1))</f>
        <v>221,50,215</v>
      </c>
      <c r="N216" s="14"/>
      <c r="O216" s="51" t="str" cm="1">
        <f t="array" aca="1" ref="O216" ca="1">IF(OFFSET(INDIRECT(ADDRESS(ROW(), COLUMN())),0,-1)="",VLOOKUP($G216,$A:$AAE,COLUMN(),FALSE),OFFSET(INDIRECT(ADDRESS(ROW(), COLUMN())),0,-1))</f>
        <v>面积*容积率</v>
      </c>
      <c r="P216" s="14"/>
      <c r="Q216" s="14" t="str" cm="1">
        <f t="array" aca="1" ref="Q216" ca="1">IF(OFFSET(INDIRECT(ADDRESS(ROW(), COLUMN())),0,-1)="",VLOOKUP($G216,$A:$AAE,COLUMN(),FALSE),OFFSET(INDIRECT(ADDRESS(ROW(), COLUMN())),0,-1))</f>
        <v>地块建筑面积*0</v>
      </c>
      <c r="R216" s="14"/>
      <c r="S216" s="14" t="str" cm="1">
        <f t="array" aca="1" ref="S216" ca="1">IF(OFFSET(INDIRECT(ADDRESS(ROW(), COLUMN())),0,-1)="",VLOOKUP($G216,$A:$AAE,COLUMN(),FALSE),OFFSET(INDIRECT(ADDRESS(ROW(), COLUMN())),0,-1))</f>
        <v>地块建筑面积*0</v>
      </c>
      <c r="T216" s="14"/>
      <c r="U216" s="14" t="str" cm="1">
        <f t="array" aca="1" ref="U216" ca="1">IF(OFFSET(INDIRECT(ADDRESS(ROW(), COLUMN())),0,-1)="",VLOOKUP($G216,$A:$AAE,COLUMN(),FALSE),OFFSET(INDIRECT(ADDRESS(ROW(), COLUMN())),0,-1))</f>
        <v>地块建筑面积*0</v>
      </c>
      <c r="V216" s="14"/>
      <c r="W216" s="51" t="str" cm="1">
        <f t="array" aca="1" ref="W216" ca="1">IF(OFFSET(INDIRECT(ADDRESS(ROW(), COLUMN())),0,-1)="",VLOOKUP($G216,$A:$AAE,COLUMN(),FALSE),OFFSET(INDIRECT(ADDRESS(ROW(), COLUMN())),0,-1))</f>
        <v>地块建筑面积*0</v>
      </c>
      <c r="X216" s="14"/>
      <c r="Y216" s="14" t="str" cm="1">
        <f t="array" aca="1" ref="Y216" ca="1">IF(OFFSET(INDIRECT(ADDRESS(ROW(), COLUMN())),0,-1)="",VLOOKUP($G216,$A:$AAE,COLUMN(),FALSE),OFFSET(INDIRECT(ADDRESS(ROW(), COLUMN())),0,-1))</f>
        <v>地块建筑面积*1</v>
      </c>
      <c r="Z216" s="14"/>
      <c r="AA216" s="14" t="str" cm="1">
        <f t="array" aca="1" ref="AA216" ca="1">IF(OFFSET(INDIRECT(ADDRESS(ROW(), COLUMN())),0,-1)="",VLOOKUP($G216,$A:$AAE,COLUMN(),FALSE),OFFSET(INDIRECT(ADDRESS(ROW(), COLUMN())),0,-1))</f>
        <v>地块建筑面积*0</v>
      </c>
      <c r="AB216" s="14"/>
      <c r="AC216" s="14" t="str" cm="1">
        <f t="array" aca="1" ref="AC216" ca="1">IF(OFFSET(INDIRECT(ADDRESS(ROW(), COLUMN())),0,-1)="",VLOOKUP($G216,$A:$AAE,COLUMN(),FALSE),OFFSET(INDIRECT(ADDRESS(ROW(), COLUMN())),0,-1))</f>
        <v>地块建筑面积*0</v>
      </c>
      <c r="AD216" s="14"/>
      <c r="AE216" s="14" t="str" cm="1">
        <f t="array" aca="1" ref="AE216" ca="1">IF(OFFSET(INDIRECT(ADDRESS(ROW(), COLUMN())),0,-1)="",VLOOKUP($G216,$A:$AAE,COLUMN(),FALSE),OFFSET(INDIRECT(ADDRESS(ROW(), COLUMN())),0,-1))</f>
        <v>面积*0</v>
      </c>
      <c r="AF216" s="14"/>
      <c r="AG216" s="14" t="str" cm="1">
        <f t="array" aca="1" ref="AG216" ca="1">IF(OFFSET(INDIRECT(ADDRESS(ROW(), COLUMN())),0,-1)="",VLOOKUP($G216,$A:$AAE,COLUMN(),FALSE),OFFSET(INDIRECT(ADDRESS(ROW(), COLUMN())),0,-1))</f>
        <v>面积*0</v>
      </c>
      <c r="AH216" s="14"/>
      <c r="AI216" s="14" t="str" cm="1">
        <f t="array" aca="1" ref="AI216" ca="1">IF(OFFSET(INDIRECT(ADDRESS(ROW(), COLUMN())),0,-1)="",VLOOKUP($G216,$A:$AAE,COLUMN(),FALSE),OFFSET(INDIRECT(ADDRESS(ROW(), COLUMN())),0,-1))</f>
        <v>-</v>
      </c>
      <c r="AJ216" s="14"/>
      <c r="AK216" s="14" cm="1">
        <f t="array" aca="1" ref="AK216" ca="1">IF(OFFSET(INDIRECT(ADDRESS(ROW(), COLUMN())),0,-1)="",VLOOKUP($G216,$A:$AAE,COLUMN(),FALSE),OFFSET(INDIRECT(ADDRESS(ROW(), COLUMN())),0,-1))</f>
        <v>0</v>
      </c>
      <c r="AL216" s="14"/>
      <c r="AM216" s="14" t="str" cm="1">
        <f t="array" aca="1" ref="AM216" ca="1">IF(OFFSET(INDIRECT(ADDRESS(ROW(), COLUMN())),0,-1)="",VLOOKUP($G216,$A:$AAE,COLUMN(),FALSE),OFFSET(INDIRECT(ADDRESS(ROW(), COLUMN())),0,-1))</f>
        <v>-</v>
      </c>
      <c r="AN216" s="14"/>
      <c r="AO216" s="14" cm="1">
        <f t="array" aca="1" ref="AO216" ca="1">IF(OFFSET(INDIRECT(ADDRESS(ROW(), COLUMN())),0,-1)="",VLOOKUP($G216,$A:$AAE,COLUMN(),FALSE),OFFSET(INDIRECT(ADDRESS(ROW(), COLUMN())),0,-1))</f>
        <v>0</v>
      </c>
      <c r="AP216" s="14"/>
      <c r="AQ216" s="14" t="str" cm="1">
        <f t="array" aca="1" ref="AQ216" ca="1">IF(OFFSET(INDIRECT(ADDRESS(ROW(), COLUMN())),0,-1)="",VLOOKUP($G216,$A:$AAE,COLUMN(),FALSE),OFFSET(INDIRECT(ADDRESS(ROW(), COLUMN())),0,-1))</f>
        <v>35平方米/岗位</v>
      </c>
      <c r="AR216" s="14"/>
      <c r="AS216" s="14" t="str" cm="1">
        <f t="array" aca="1" ref="AS216" ca="1">IF(OFFSET(INDIRECT(ADDRESS(ROW(), COLUMN())),0,-1)="",VLOOKUP($G216,$A:$AAE,COLUMN(),FALSE),OFFSET(INDIRECT(ADDRESS(ROW(), COLUMN())),0,-1))</f>
        <v>公服建筑面积/35</v>
      </c>
      <c r="AT216" s="14"/>
      <c r="AU216" s="14" t="str" cm="1">
        <f t="array" aca="1" ref="AU216" ca="1">IF(OFFSET(INDIRECT(ADDRESS(ROW(), COLUMN())),0,-1)="",VLOOKUP($G216,$A:$AAE,COLUMN(),FALSE),OFFSET(INDIRECT(ADDRESS(ROW(), COLUMN())),0,-1))</f>
        <v>1.2个/100平方米</v>
      </c>
      <c r="AV216" s="14"/>
      <c r="AW216" s="14" t="str" cm="1">
        <f t="array" aca="1" ref="AW216" ca="1">IF(OFFSET(INDIRECT(ADDRESS(ROW(), COLUMN())),0,-1)="",VLOOKUP($G216,$A:$AAE,COLUMN(),FALSE),OFFSET(INDIRECT(ADDRESS(ROW(), COLUMN())),0,-1))</f>
        <v>地块建筑面积*1.2/100</v>
      </c>
      <c r="AX216" s="116"/>
      <c r="AY216" s="14" t="str" cm="1">
        <f t="array" aca="1" ref="AY216" ca="1">IF(OFFSET(INDIRECT(ADDRESS(ROW(), COLUMN())),0,-1)="",VLOOKUP($G216,$A:$AAE,COLUMN(),FALSE),OFFSET(INDIRECT(ADDRESS(ROW(), COLUMN())),0,-1))</f>
        <v>4.0升/平方米*日</v>
      </c>
      <c r="AZ216" s="116"/>
      <c r="BA216" s="14" t="str" cm="1">
        <f t="array" aca="1" ref="BA216" ca="1">IF(OFFSET(INDIRECT(ADDRESS(ROW(), COLUMN())),0,-1)="",VLOOKUP($G216,$A:$AAE,COLUMN(),FALSE),OFFSET(INDIRECT(ADDRESS(ROW(), COLUMN())),0,-1))</f>
        <v>地块建筑面积*4.0/1000</v>
      </c>
      <c r="BB216" s="116"/>
      <c r="BC216" s="14" cm="1">
        <f t="array" aca="1" ref="BC216" ca="1">IF(OFFSET(INDIRECT(ADDRESS(ROW(), COLUMN())),0,-1)="",VLOOKUP($G216,$A:$AAE,COLUMN(),FALSE),OFFSET(INDIRECT(ADDRESS(ROW(), COLUMN())),0,-1))</f>
        <v>0.85</v>
      </c>
      <c r="BD216" s="116"/>
      <c r="BE216" s="14" t="str" cm="1">
        <f t="array" aca="1" ref="BE216" ca="1">IF(OFFSET(INDIRECT(ADDRESS(ROW(), COLUMN())),0,-1)="",VLOOKUP($G216,$A:$AAE,COLUMN(),FALSE),OFFSET(INDIRECT(ADDRESS(ROW(), COLUMN())),0,-1))</f>
        <v>用水量*0.85</v>
      </c>
      <c r="BF216" s="116"/>
      <c r="BG216" s="14" t="str" cm="1">
        <f t="array" aca="1" ref="BG216" ca="1">IF(OFFSET(INDIRECT(ADDRESS(ROW(), COLUMN())),0,-1)="",VLOOKUP($G216,$A:$AAE,COLUMN(),FALSE),OFFSET(INDIRECT(ADDRESS(ROW(), COLUMN())),0,-1))</f>
        <v>40瓦/平方米</v>
      </c>
      <c r="BH216" s="116"/>
      <c r="BI216" s="14" cm="1">
        <f t="array" aca="1" ref="BI216" ca="1">IF(OFFSET(INDIRECT(ADDRESS(ROW(), COLUMN())),0,-1)="",VLOOKUP($G216,$A:$AAE,COLUMN(),FALSE),OFFSET(INDIRECT(ADDRESS(ROW(), COLUMN())),0,-1))</f>
        <v>0.7</v>
      </c>
      <c r="BJ216" s="116"/>
      <c r="BK216" s="14" t="str" cm="1">
        <f t="array" aca="1" ref="BK216" ca="1">IF(OFFSET(INDIRECT(ADDRESS(ROW(), COLUMN())),0,-1)="",VLOOKUP($G216,$A:$AAE,COLUMN(),FALSE),OFFSET(INDIRECT(ADDRESS(ROW(), COLUMN())),0,-1))</f>
        <v>地块建筑面积*40*0.7/1000</v>
      </c>
      <c r="BL216" s="116"/>
      <c r="BM216" s="14" t="str" cm="1">
        <f t="array" aca="1" ref="BM216" ca="1">IF(OFFSET(INDIRECT(ADDRESS(ROW(), COLUMN())),0,-1)="",VLOOKUP($G216,$A:$AAE,COLUMN(),FALSE),OFFSET(INDIRECT(ADDRESS(ROW(), COLUMN())),0,-1))</f>
        <v>1.0门/100平方米</v>
      </c>
      <c r="BN216" s="116"/>
      <c r="BO216" s="14" t="str" cm="1">
        <f t="array" aca="1" ref="BO216" ca="1">IF(OFFSET(INDIRECT(ADDRESS(ROW(), COLUMN())),0,-1)="",VLOOKUP($G216,$A:$AAE,COLUMN(),FALSE),OFFSET(INDIRECT(ADDRESS(ROW(), COLUMN())),0,-1))</f>
        <v>地块建筑面积*1.0/100</v>
      </c>
      <c r="BP216" s="116"/>
      <c r="BQ216" s="14" t="str" cm="1">
        <f t="array" aca="1" ref="BQ216" ca="1">IF(OFFSET(INDIRECT(ADDRESS(ROW(), COLUMN())),0,-1)="",VLOOKUP($G216,$A:$AAE,COLUMN(),FALSE),OFFSET(INDIRECT(ADDRESS(ROW(), COLUMN())),0,-1))</f>
        <v>0.3门/100平方米</v>
      </c>
      <c r="BR216" s="116"/>
      <c r="BS216" s="14" t="str" cm="1">
        <f t="array" aca="1" ref="BS216" ca="1">IF(OFFSET(INDIRECT(ADDRESS(ROW(), COLUMN())),0,-1)="",VLOOKUP($G216,$A:$AAE,COLUMN(),FALSE),OFFSET(INDIRECT(ADDRESS(ROW(), COLUMN())),0,-1))</f>
        <v>地块建筑面积*0.3/100</v>
      </c>
      <c r="BT216" s="116"/>
      <c r="BU216" s="14" t="str" cm="1">
        <f t="array" aca="1" ref="BU216" ca="1">IF(OFFSET(INDIRECT(ADDRESS(ROW(), COLUMN())),0,-1)="",VLOOKUP($G216,$A:$AAE,COLUMN(),FALSE),OFFSET(INDIRECT(ADDRESS(ROW(), COLUMN())),0,-1))</f>
        <v>27.4pcu/万平方米，72：28</v>
      </c>
      <c r="BV216" s="116"/>
      <c r="BW216" s="14" t="str" cm="1">
        <f t="array" aca="1" ref="BW216" ca="1">IF(OFFSET(INDIRECT(ADDRESS(ROW(), COLUMN())),0,-1)="",VLOOKUP($G216,$A:$AAE,COLUMN(),FALSE),OFFSET(INDIRECT(ADDRESS(ROW(), COLUMN())),0,-1))</f>
        <v>地块建筑面积/10000*27.4*0.72</v>
      </c>
      <c r="BX216" s="116"/>
      <c r="BY216" s="14" t="str" cm="1">
        <f t="array" aca="1" ref="BY216" ca="1">IF(OFFSET(INDIRECT(ADDRESS(ROW(), COLUMN())),0,-1)="",VLOOKUP($G216,$A:$AAE,COLUMN(),FALSE),OFFSET(INDIRECT(ADDRESS(ROW(), COLUMN())),0,-1))</f>
        <v>地块建筑面积/10000*27.4*0.28</v>
      </c>
      <c r="BZ216" s="97"/>
      <c r="CA216" s="14" t="str" cm="1">
        <f t="array" aca="1" ref="CA216" ca="1">IF(OFFSET(INDIRECT(ADDRESS(ROW(), COLUMN())),0,-1)="",VLOOKUP($G216,$A:$AAE,COLUMN(),FALSE),OFFSET(INDIRECT(ADDRESS(ROW(), COLUMN())),0,-1))</f>
        <v>地块建筑面积*0.4</v>
      </c>
      <c r="CB216" s="14"/>
      <c r="CC216" s="14" t="str" cm="1">
        <f t="array" aca="1" ref="CC216" ca="1">IF(OFFSET(INDIRECT(ADDRESS(ROW(), COLUMN())),0,-1)="",VLOOKUP($G216,$A:$AAE,COLUMN(),FALSE),OFFSET(INDIRECT(ADDRESS(ROW(), COLUMN())),0,-1))</f>
        <v>地块建筑面积*0.4</v>
      </c>
      <c r="CD216" s="14"/>
      <c r="CE216" s="14" t="str" cm="1">
        <f t="array" aca="1" ref="CE216" ca="1">IF(OFFSET(INDIRECT(ADDRESS(ROW(), COLUMN())),0,-1)="",VLOOKUP($G216,$A:$AAE,COLUMN(),FALSE),OFFSET(INDIRECT(ADDRESS(ROW(), COLUMN())),0,-1))</f>
        <v>地块建筑面积*0.08</v>
      </c>
      <c r="CF216" s="14"/>
      <c r="CG216" s="14" t="str" cm="1">
        <f t="array" aca="1" ref="CG216" ca="1">IF(OFFSET(INDIRECT(ADDRESS(ROW(), COLUMN())),0,-1)="",VLOOKUP($G216,$A:$AAE,COLUMN(),FALSE),OFFSET(INDIRECT(ADDRESS(ROW(), COLUMN())),0,-1))</f>
        <v>地块建筑面积*0.08</v>
      </c>
      <c r="CH216" s="14"/>
      <c r="CI216" s="51" t="str" cm="1">
        <f t="array" aca="1" ref="CI216" ca="1">IF(OFFSET(INDIRECT(ADDRESS(ROW(), COLUMN())),0,-1)="",VLOOKUP($G216,$A:$AAE,COLUMN(),FALSE),OFFSET(INDIRECT(ADDRESS(ROW(), COLUMN())),0,-1))</f>
        <v>城镇建设用地</v>
      </c>
      <c r="CJ216" s="76" t="s">
        <v>1962</v>
      </c>
      <c r="CK216" s="78" t="str">
        <f t="shared" si="153"/>
        <v>唯一标识:A2/A4#文化设施用地/体育用地#城规</v>
      </c>
      <c r="CL216" s="78" t="str">
        <f t="shared" si="154"/>
        <v>性质名称:文化设施用地/体育用地</v>
      </c>
      <c r="CM216" s="78" t="str">
        <f t="shared" si="155"/>
        <v>地块性质过滤:</v>
      </c>
      <c r="CN216" s="78" t="str">
        <f t="shared" si="156"/>
        <v>地块性质:A2/A4</v>
      </c>
      <c r="CO216" s="78" t="str">
        <f t="shared" si="157"/>
        <v>地类标准:城规</v>
      </c>
      <c r="CP216" s="78" t="str">
        <f t="shared" si="158"/>
        <v>地块性质别称:</v>
      </c>
      <c r="CQ216" s="78" t="str">
        <f t="shared" si="159"/>
        <v>属性继承:A2#文化设施用地#城规</v>
      </c>
      <c r="CR216" s="78" t="str">
        <f t="shared" si="160"/>
        <v>父类:A2</v>
      </c>
      <c r="CS216" s="78" t="str">
        <f t="shared" si="161"/>
        <v>级别继承:A#公共管理与公共服务设施用地#城规</v>
      </c>
      <c r="CT216" s="78" t="str">
        <f t="shared" si="162"/>
        <v>级别层次:5</v>
      </c>
      <c r="CU216" s="78" t="str">
        <f t="shared" si="163"/>
        <v>级别:4A</v>
      </c>
      <c r="CV216" s="78" t="str">
        <f t="shared" ca="1" si="164"/>
        <v>地块颜色:221,50,215</v>
      </c>
      <c r="CW216" s="78" t="str">
        <f t="shared" ca="1" si="165"/>
        <v>建筑面积公式:面积*容积率</v>
      </c>
      <c r="CX216" s="78" t="str">
        <f t="shared" ca="1" si="166"/>
        <v>住宅建筑面积公式:地块建筑面积*0</v>
      </c>
      <c r="CY216" s="78" t="str">
        <f t="shared" ca="1" si="167"/>
        <v>商服建筑面积公式:地块建筑面积*0</v>
      </c>
      <c r="CZ216" s="78" t="str">
        <f t="shared" ca="1" si="168"/>
        <v>商服中商业建筑面积公式:地块建筑面积*0</v>
      </c>
      <c r="DA216" s="78" t="str">
        <f t="shared" ca="1" si="169"/>
        <v>商服中办公建筑面积公式:地块建筑面积*0</v>
      </c>
      <c r="DB216" s="78" t="str">
        <f t="shared" ca="1" si="170"/>
        <v>公服建筑面积公式:地块建筑面积*1</v>
      </c>
      <c r="DC216" s="78" t="str">
        <f t="shared" ca="1" si="171"/>
        <v>工业建筑面积公式:地块建筑面积*0</v>
      </c>
      <c r="DD216" s="78" t="str">
        <f t="shared" ca="1" si="172"/>
        <v>市政建筑面积公式:地块建筑面积*0</v>
      </c>
      <c r="DE216" s="78" t="str">
        <f t="shared" ca="1" si="198"/>
        <v>绿地面积指定指标:面积*0</v>
      </c>
      <c r="DF216" s="78" t="str">
        <f t="shared" ca="1" si="199"/>
        <v>绿地面积指定公式:面积*0</v>
      </c>
      <c r="DG216" s="78" t="str">
        <f t="shared" ca="1" si="173"/>
        <v>户数指标:-</v>
      </c>
      <c r="DH216" s="78" t="str">
        <f t="shared" ca="1" si="174"/>
        <v>户数公式:0</v>
      </c>
      <c r="DI216" s="78" t="str">
        <f t="shared" ca="1" si="175"/>
        <v>人数指标:-</v>
      </c>
      <c r="DJ216" s="78" t="str">
        <f t="shared" ca="1" si="176"/>
        <v>人数公式:0</v>
      </c>
      <c r="DK216" s="78" t="str">
        <f t="shared" ca="1" si="177"/>
        <v>就业指标:35平方米/岗位</v>
      </c>
      <c r="DL216" s="78" t="str">
        <f t="shared" ca="1" si="178"/>
        <v>就业公式:公服建筑面积/35</v>
      </c>
      <c r="DM216" s="78" t="str">
        <f t="shared" ca="1" si="179"/>
        <v>机动车指标:1.2个/100平方米</v>
      </c>
      <c r="DN216" s="78" t="str">
        <f t="shared" ca="1" si="180"/>
        <v>机动车公式:地块建筑面积*1.2/100</v>
      </c>
      <c r="DO216" s="78" t="str">
        <f t="shared" ca="1" si="181"/>
        <v>用水量指标:4.0升/平方米*日</v>
      </c>
      <c r="DP216" s="78" t="str">
        <f t="shared" ca="1" si="182"/>
        <v>用水量公式:地块建筑面积*4.0/1000</v>
      </c>
      <c r="DQ216" s="78" t="str">
        <f t="shared" ca="1" si="183"/>
        <v>污水折算系数:0.85</v>
      </c>
      <c r="DR216" s="78" t="str">
        <f t="shared" ca="1" si="184"/>
        <v>污水量公式:用水量*0.85</v>
      </c>
      <c r="DS216" s="78" t="str">
        <f t="shared" ca="1" si="185"/>
        <v>用电负荷指标:40瓦/平方米</v>
      </c>
      <c r="DT216" s="78" t="str">
        <f t="shared" ca="1" si="186"/>
        <v>同时率:0.7</v>
      </c>
      <c r="DU216" s="78" t="str">
        <f t="shared" ca="1" si="187"/>
        <v>用电量公式:地块建筑面积*40*0.7/1000</v>
      </c>
      <c r="DV216" s="78" t="str">
        <f t="shared" ca="1" si="188"/>
        <v>固话装机指标:1.0门/100平方米</v>
      </c>
      <c r="DW216" s="78" t="str">
        <f t="shared" ca="1" si="189"/>
        <v>固话量公式:地块建筑面积*1.0/100</v>
      </c>
      <c r="DX216" s="78" t="str">
        <f t="shared" ca="1" si="190"/>
        <v>有线电视指标:0.3门/100平方米</v>
      </c>
      <c r="DY216" s="78" t="str">
        <f t="shared" ca="1" si="191"/>
        <v>电视量公式:地块建筑面积*0.3/100</v>
      </c>
      <c r="DZ216" s="78" t="str">
        <f t="shared" ca="1" si="192"/>
        <v>高峰机动车生成量指标:27.4pcu/万平方米，72：28</v>
      </c>
      <c r="EA216" s="78" t="str">
        <f t="shared" ca="1" si="193"/>
        <v>高峰机动车吸引量公式:地块建筑面积/10000*27.4*0.72</v>
      </c>
      <c r="EB216" s="78" t="str">
        <f t="shared" ca="1" si="194"/>
        <v>高峰机动车发生量公式:地块建筑面积/10000*27.4*0.28</v>
      </c>
      <c r="EC216" s="78" t="str">
        <f t="shared" ca="1" si="200"/>
        <v>地下空间指标:地块建筑面积*0.4</v>
      </c>
      <c r="ED216" s="78" t="str">
        <f t="shared" ca="1" si="195"/>
        <v>地下空间公式:地块建筑面积*0.4</v>
      </c>
      <c r="EE216" s="78" t="str">
        <f t="shared" ca="1" si="201"/>
        <v>人防指标:地块建筑面积*0.08</v>
      </c>
      <c r="EF216" s="78" t="str">
        <f t="shared" ca="1" si="196"/>
        <v>人防公式:地块建筑面积*0.08</v>
      </c>
      <c r="EG216" s="78" t="str">
        <f t="shared" ca="1" si="203"/>
        <v>用地构成:城镇建设用地</v>
      </c>
      <c r="EH216" s="78" t="s">
        <v>1962</v>
      </c>
      <c r="EI216" s="79" t="str">
        <f t="shared" ca="1" si="202"/>
        <v>唯一标识:A2/A4#文化设施用地/体育用地#城规;性质名称:文化设施用地/体育用地;地块性质过滤:;地块性质:A2/A4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6" t="s">
        <v>1962</v>
      </c>
    </row>
    <row r="217" spans="1:140" ht="16.5" x14ac:dyDescent="0.2">
      <c r="A217" s="51" t="str">
        <f t="shared" si="197"/>
        <v>A2/A4/B1#文化设施用地/体育用地/商业用地#城规</v>
      </c>
      <c r="B217" s="51" t="s">
        <v>324</v>
      </c>
      <c r="C217" s="51"/>
      <c r="D217" s="51" t="s">
        <v>884</v>
      </c>
      <c r="E217" s="51" t="s">
        <v>1276</v>
      </c>
      <c r="F217" s="51"/>
      <c r="G217" s="51" t="s">
        <v>66</v>
      </c>
      <c r="H217" s="51" t="s">
        <v>841</v>
      </c>
      <c r="I217" s="51" t="s">
        <v>65</v>
      </c>
      <c r="J217" s="51">
        <v>5</v>
      </c>
      <c r="K217" s="51" t="s">
        <v>1498</v>
      </c>
      <c r="L217" s="51"/>
      <c r="M217" s="51" t="str" cm="1">
        <f t="array" aca="1" ref="M217" ca="1">IF(OFFSET(INDIRECT(ADDRESS(ROW(), COLUMN())),0,-1)="",VLOOKUP($G217,$A:$AAE,COLUMN(),FALSE),OFFSET(INDIRECT(ADDRESS(ROW(), COLUMN())),0,-1))</f>
        <v>221,50,215</v>
      </c>
      <c r="N217" s="14"/>
      <c r="O217" s="51" t="str" cm="1">
        <f t="array" aca="1" ref="O217" ca="1">IF(OFFSET(INDIRECT(ADDRESS(ROW(), COLUMN())),0,-1)="",VLOOKUP($G217,$A:$AAE,COLUMN(),FALSE),OFFSET(INDIRECT(ADDRESS(ROW(), COLUMN())),0,-1))</f>
        <v>面积*容积率</v>
      </c>
      <c r="P217" s="14"/>
      <c r="Q217" s="14" t="str" cm="1">
        <f t="array" aca="1" ref="Q217" ca="1">IF(OFFSET(INDIRECT(ADDRESS(ROW(), COLUMN())),0,-1)="",VLOOKUP($G217,$A:$AAE,COLUMN(),FALSE),OFFSET(INDIRECT(ADDRESS(ROW(), COLUMN())),0,-1))</f>
        <v>地块建筑面积*0</v>
      </c>
      <c r="R217" s="14"/>
      <c r="S217" s="14" t="str" cm="1">
        <f t="array" aca="1" ref="S217" ca="1">IF(OFFSET(INDIRECT(ADDRESS(ROW(), COLUMN())),0,-1)="",VLOOKUP($G217,$A:$AAE,COLUMN(),FALSE),OFFSET(INDIRECT(ADDRESS(ROW(), COLUMN())),0,-1))</f>
        <v>地块建筑面积*0</v>
      </c>
      <c r="T217" s="14"/>
      <c r="U217" s="14" t="str" cm="1">
        <f t="array" aca="1" ref="U217" ca="1">IF(OFFSET(INDIRECT(ADDRESS(ROW(), COLUMN())),0,-1)="",VLOOKUP($G217,$A:$AAE,COLUMN(),FALSE),OFFSET(INDIRECT(ADDRESS(ROW(), COLUMN())),0,-1))</f>
        <v>地块建筑面积*0</v>
      </c>
      <c r="V217" s="14"/>
      <c r="W217" s="51" t="str" cm="1">
        <f t="array" aca="1" ref="W217" ca="1">IF(OFFSET(INDIRECT(ADDRESS(ROW(), COLUMN())),0,-1)="",VLOOKUP($G217,$A:$AAE,COLUMN(),FALSE),OFFSET(INDIRECT(ADDRESS(ROW(), COLUMN())),0,-1))</f>
        <v>地块建筑面积*0</v>
      </c>
      <c r="X217" s="14"/>
      <c r="Y217" s="14" t="str" cm="1">
        <f t="array" aca="1" ref="Y217" ca="1">IF(OFFSET(INDIRECT(ADDRESS(ROW(), COLUMN())),0,-1)="",VLOOKUP($G217,$A:$AAE,COLUMN(),FALSE),OFFSET(INDIRECT(ADDRESS(ROW(), COLUMN())),0,-1))</f>
        <v>地块建筑面积*1</v>
      </c>
      <c r="Z217" s="14"/>
      <c r="AA217" s="14" t="str" cm="1">
        <f t="array" aca="1" ref="AA217" ca="1">IF(OFFSET(INDIRECT(ADDRESS(ROW(), COLUMN())),0,-1)="",VLOOKUP($G217,$A:$AAE,COLUMN(),FALSE),OFFSET(INDIRECT(ADDRESS(ROW(), COLUMN())),0,-1))</f>
        <v>地块建筑面积*0</v>
      </c>
      <c r="AB217" s="14"/>
      <c r="AC217" s="14" t="str" cm="1">
        <f t="array" aca="1" ref="AC217" ca="1">IF(OFFSET(INDIRECT(ADDRESS(ROW(), COLUMN())),0,-1)="",VLOOKUP($G217,$A:$AAE,COLUMN(),FALSE),OFFSET(INDIRECT(ADDRESS(ROW(), COLUMN())),0,-1))</f>
        <v>地块建筑面积*0</v>
      </c>
      <c r="AD217" s="14"/>
      <c r="AE217" s="14" t="str" cm="1">
        <f t="array" aca="1" ref="AE217" ca="1">IF(OFFSET(INDIRECT(ADDRESS(ROW(), COLUMN())),0,-1)="",VLOOKUP($G217,$A:$AAE,COLUMN(),FALSE),OFFSET(INDIRECT(ADDRESS(ROW(), COLUMN())),0,-1))</f>
        <v>面积*0</v>
      </c>
      <c r="AF217" s="14"/>
      <c r="AG217" s="14" t="str" cm="1">
        <f t="array" aca="1" ref="AG217" ca="1">IF(OFFSET(INDIRECT(ADDRESS(ROW(), COLUMN())),0,-1)="",VLOOKUP($G217,$A:$AAE,COLUMN(),FALSE),OFFSET(INDIRECT(ADDRESS(ROW(), COLUMN())),0,-1))</f>
        <v>面积*0</v>
      </c>
      <c r="AH217" s="14"/>
      <c r="AI217" s="14" t="str" cm="1">
        <f t="array" aca="1" ref="AI217" ca="1">IF(OFFSET(INDIRECT(ADDRESS(ROW(), COLUMN())),0,-1)="",VLOOKUP($G217,$A:$AAE,COLUMN(),FALSE),OFFSET(INDIRECT(ADDRESS(ROW(), COLUMN())),0,-1))</f>
        <v>-</v>
      </c>
      <c r="AJ217" s="14"/>
      <c r="AK217" s="14" cm="1">
        <f t="array" aca="1" ref="AK217" ca="1">IF(OFFSET(INDIRECT(ADDRESS(ROW(), COLUMN())),0,-1)="",VLOOKUP($G217,$A:$AAE,COLUMN(),FALSE),OFFSET(INDIRECT(ADDRESS(ROW(), COLUMN())),0,-1))</f>
        <v>0</v>
      </c>
      <c r="AL217" s="14"/>
      <c r="AM217" s="14" t="str" cm="1">
        <f t="array" aca="1" ref="AM217" ca="1">IF(OFFSET(INDIRECT(ADDRESS(ROW(), COLUMN())),0,-1)="",VLOOKUP($G217,$A:$AAE,COLUMN(),FALSE),OFFSET(INDIRECT(ADDRESS(ROW(), COLUMN())),0,-1))</f>
        <v>-</v>
      </c>
      <c r="AN217" s="14"/>
      <c r="AO217" s="14" cm="1">
        <f t="array" aca="1" ref="AO217" ca="1">IF(OFFSET(INDIRECT(ADDRESS(ROW(), COLUMN())),0,-1)="",VLOOKUP($G217,$A:$AAE,COLUMN(),FALSE),OFFSET(INDIRECT(ADDRESS(ROW(), COLUMN())),0,-1))</f>
        <v>0</v>
      </c>
      <c r="AP217" s="14"/>
      <c r="AQ217" s="14" t="str" cm="1">
        <f t="array" aca="1" ref="AQ217" ca="1">IF(OFFSET(INDIRECT(ADDRESS(ROW(), COLUMN())),0,-1)="",VLOOKUP($G217,$A:$AAE,COLUMN(),FALSE),OFFSET(INDIRECT(ADDRESS(ROW(), COLUMN())),0,-1))</f>
        <v>35平方米/岗位</v>
      </c>
      <c r="AR217" s="14"/>
      <c r="AS217" s="14" t="str" cm="1">
        <f t="array" aca="1" ref="AS217" ca="1">IF(OFFSET(INDIRECT(ADDRESS(ROW(), COLUMN())),0,-1)="",VLOOKUP($G217,$A:$AAE,COLUMN(),FALSE),OFFSET(INDIRECT(ADDRESS(ROW(), COLUMN())),0,-1))</f>
        <v>公服建筑面积/35</v>
      </c>
      <c r="AT217" s="14"/>
      <c r="AU217" s="14" t="str" cm="1">
        <f t="array" aca="1" ref="AU217" ca="1">IF(OFFSET(INDIRECT(ADDRESS(ROW(), COLUMN())),0,-1)="",VLOOKUP($G217,$A:$AAE,COLUMN(),FALSE),OFFSET(INDIRECT(ADDRESS(ROW(), COLUMN())),0,-1))</f>
        <v>1.2个/100平方米</v>
      </c>
      <c r="AV217" s="14"/>
      <c r="AW217" s="14" t="str" cm="1">
        <f t="array" aca="1" ref="AW217" ca="1">IF(OFFSET(INDIRECT(ADDRESS(ROW(), COLUMN())),0,-1)="",VLOOKUP($G217,$A:$AAE,COLUMN(),FALSE),OFFSET(INDIRECT(ADDRESS(ROW(), COLUMN())),0,-1))</f>
        <v>地块建筑面积*1.2/100</v>
      </c>
      <c r="AX217" s="116"/>
      <c r="AY217" s="14" t="str" cm="1">
        <f t="array" aca="1" ref="AY217" ca="1">IF(OFFSET(INDIRECT(ADDRESS(ROW(), COLUMN())),0,-1)="",VLOOKUP($G217,$A:$AAE,COLUMN(),FALSE),OFFSET(INDIRECT(ADDRESS(ROW(), COLUMN())),0,-1))</f>
        <v>4.0升/平方米*日</v>
      </c>
      <c r="AZ217" s="116"/>
      <c r="BA217" s="14" t="str" cm="1">
        <f t="array" aca="1" ref="BA217" ca="1">IF(OFFSET(INDIRECT(ADDRESS(ROW(), COLUMN())),0,-1)="",VLOOKUP($G217,$A:$AAE,COLUMN(),FALSE),OFFSET(INDIRECT(ADDRESS(ROW(), COLUMN())),0,-1))</f>
        <v>地块建筑面积*4.0/1000</v>
      </c>
      <c r="BB217" s="116"/>
      <c r="BC217" s="14" cm="1">
        <f t="array" aca="1" ref="BC217" ca="1">IF(OFFSET(INDIRECT(ADDRESS(ROW(), COLUMN())),0,-1)="",VLOOKUP($G217,$A:$AAE,COLUMN(),FALSE),OFFSET(INDIRECT(ADDRESS(ROW(), COLUMN())),0,-1))</f>
        <v>0.85</v>
      </c>
      <c r="BD217" s="116"/>
      <c r="BE217" s="14" t="str" cm="1">
        <f t="array" aca="1" ref="BE217" ca="1">IF(OFFSET(INDIRECT(ADDRESS(ROW(), COLUMN())),0,-1)="",VLOOKUP($G217,$A:$AAE,COLUMN(),FALSE),OFFSET(INDIRECT(ADDRESS(ROW(), COLUMN())),0,-1))</f>
        <v>用水量*0.85</v>
      </c>
      <c r="BF217" s="116"/>
      <c r="BG217" s="14" t="str" cm="1">
        <f t="array" aca="1" ref="BG217" ca="1">IF(OFFSET(INDIRECT(ADDRESS(ROW(), COLUMN())),0,-1)="",VLOOKUP($G217,$A:$AAE,COLUMN(),FALSE),OFFSET(INDIRECT(ADDRESS(ROW(), COLUMN())),0,-1))</f>
        <v>40瓦/平方米</v>
      </c>
      <c r="BH217" s="116"/>
      <c r="BI217" s="14" cm="1">
        <f t="array" aca="1" ref="BI217" ca="1">IF(OFFSET(INDIRECT(ADDRESS(ROW(), COLUMN())),0,-1)="",VLOOKUP($G217,$A:$AAE,COLUMN(),FALSE),OFFSET(INDIRECT(ADDRESS(ROW(), COLUMN())),0,-1))</f>
        <v>0.7</v>
      </c>
      <c r="BJ217" s="116"/>
      <c r="BK217" s="14" t="str" cm="1">
        <f t="array" aca="1" ref="BK217" ca="1">IF(OFFSET(INDIRECT(ADDRESS(ROW(), COLUMN())),0,-1)="",VLOOKUP($G217,$A:$AAE,COLUMN(),FALSE),OFFSET(INDIRECT(ADDRESS(ROW(), COLUMN())),0,-1))</f>
        <v>地块建筑面积*40*0.7/1000</v>
      </c>
      <c r="BL217" s="116"/>
      <c r="BM217" s="14" t="str" cm="1">
        <f t="array" aca="1" ref="BM217" ca="1">IF(OFFSET(INDIRECT(ADDRESS(ROW(), COLUMN())),0,-1)="",VLOOKUP($G217,$A:$AAE,COLUMN(),FALSE),OFFSET(INDIRECT(ADDRESS(ROW(), COLUMN())),0,-1))</f>
        <v>1.0门/100平方米</v>
      </c>
      <c r="BN217" s="116"/>
      <c r="BO217" s="14" t="str" cm="1">
        <f t="array" aca="1" ref="BO217" ca="1">IF(OFFSET(INDIRECT(ADDRESS(ROW(), COLUMN())),0,-1)="",VLOOKUP($G217,$A:$AAE,COLUMN(),FALSE),OFFSET(INDIRECT(ADDRESS(ROW(), COLUMN())),0,-1))</f>
        <v>地块建筑面积*1.0/100</v>
      </c>
      <c r="BP217" s="116"/>
      <c r="BQ217" s="14" t="str" cm="1">
        <f t="array" aca="1" ref="BQ217" ca="1">IF(OFFSET(INDIRECT(ADDRESS(ROW(), COLUMN())),0,-1)="",VLOOKUP($G217,$A:$AAE,COLUMN(),FALSE),OFFSET(INDIRECT(ADDRESS(ROW(), COLUMN())),0,-1))</f>
        <v>0.3门/100平方米</v>
      </c>
      <c r="BR217" s="116"/>
      <c r="BS217" s="14" t="str" cm="1">
        <f t="array" aca="1" ref="BS217" ca="1">IF(OFFSET(INDIRECT(ADDRESS(ROW(), COLUMN())),0,-1)="",VLOOKUP($G217,$A:$AAE,COLUMN(),FALSE),OFFSET(INDIRECT(ADDRESS(ROW(), COLUMN())),0,-1))</f>
        <v>地块建筑面积*0.3/100</v>
      </c>
      <c r="BT217" s="116"/>
      <c r="BU217" s="14" t="str" cm="1">
        <f t="array" aca="1" ref="BU217" ca="1">IF(OFFSET(INDIRECT(ADDRESS(ROW(), COLUMN())),0,-1)="",VLOOKUP($G217,$A:$AAE,COLUMN(),FALSE),OFFSET(INDIRECT(ADDRESS(ROW(), COLUMN())),0,-1))</f>
        <v>27.4pcu/万平方米，72：28</v>
      </c>
      <c r="BV217" s="116"/>
      <c r="BW217" s="14" t="str" cm="1">
        <f t="array" aca="1" ref="BW217" ca="1">IF(OFFSET(INDIRECT(ADDRESS(ROW(), COLUMN())),0,-1)="",VLOOKUP($G217,$A:$AAE,COLUMN(),FALSE),OFFSET(INDIRECT(ADDRESS(ROW(), COLUMN())),0,-1))</f>
        <v>地块建筑面积/10000*27.4*0.72</v>
      </c>
      <c r="BX217" s="116"/>
      <c r="BY217" s="14" t="str" cm="1">
        <f t="array" aca="1" ref="BY217" ca="1">IF(OFFSET(INDIRECT(ADDRESS(ROW(), COLUMN())),0,-1)="",VLOOKUP($G217,$A:$AAE,COLUMN(),FALSE),OFFSET(INDIRECT(ADDRESS(ROW(), COLUMN())),0,-1))</f>
        <v>地块建筑面积/10000*27.4*0.28</v>
      </c>
      <c r="BZ217" s="97"/>
      <c r="CA217" s="14" t="str" cm="1">
        <f t="array" aca="1" ref="CA217" ca="1">IF(OFFSET(INDIRECT(ADDRESS(ROW(), COLUMN())),0,-1)="",VLOOKUP($G217,$A:$AAE,COLUMN(),FALSE),OFFSET(INDIRECT(ADDRESS(ROW(), COLUMN())),0,-1))</f>
        <v>地块建筑面积*0.4</v>
      </c>
      <c r="CB217" s="14"/>
      <c r="CC217" s="14" t="str" cm="1">
        <f t="array" aca="1" ref="CC217" ca="1">IF(OFFSET(INDIRECT(ADDRESS(ROW(), COLUMN())),0,-1)="",VLOOKUP($G217,$A:$AAE,COLUMN(),FALSE),OFFSET(INDIRECT(ADDRESS(ROW(), COLUMN())),0,-1))</f>
        <v>地块建筑面积*0.4</v>
      </c>
      <c r="CD217" s="14"/>
      <c r="CE217" s="14" t="str" cm="1">
        <f t="array" aca="1" ref="CE217" ca="1">IF(OFFSET(INDIRECT(ADDRESS(ROW(), COLUMN())),0,-1)="",VLOOKUP($G217,$A:$AAE,COLUMN(),FALSE),OFFSET(INDIRECT(ADDRESS(ROW(), COLUMN())),0,-1))</f>
        <v>地块建筑面积*0.08</v>
      </c>
      <c r="CF217" s="14"/>
      <c r="CG217" s="14" t="str" cm="1">
        <f t="array" aca="1" ref="CG217" ca="1">IF(OFFSET(INDIRECT(ADDRESS(ROW(), COLUMN())),0,-1)="",VLOOKUP($G217,$A:$AAE,COLUMN(),FALSE),OFFSET(INDIRECT(ADDRESS(ROW(), COLUMN())),0,-1))</f>
        <v>地块建筑面积*0.08</v>
      </c>
      <c r="CH217" s="14"/>
      <c r="CI217" s="51" t="str" cm="1">
        <f t="array" aca="1" ref="CI217" ca="1">IF(OFFSET(INDIRECT(ADDRESS(ROW(), COLUMN())),0,-1)="",VLOOKUP($G217,$A:$AAE,COLUMN(),FALSE),OFFSET(INDIRECT(ADDRESS(ROW(), COLUMN())),0,-1))</f>
        <v>城镇建设用地</v>
      </c>
      <c r="CJ217" s="76" t="s">
        <v>1962</v>
      </c>
      <c r="CK217" s="78" t="str">
        <f t="shared" si="153"/>
        <v>唯一标识:A2/A4/B1#文化设施用地/体育用地/商业用地#城规</v>
      </c>
      <c r="CL217" s="78" t="str">
        <f t="shared" si="154"/>
        <v>性质名称:文化设施用地/体育用地/商业用地</v>
      </c>
      <c r="CM217" s="78" t="str">
        <f t="shared" si="155"/>
        <v>地块性质过滤:</v>
      </c>
      <c r="CN217" s="78" t="str">
        <f t="shared" si="156"/>
        <v>地块性质:A2/A4/B1</v>
      </c>
      <c r="CO217" s="78" t="str">
        <f t="shared" si="157"/>
        <v>地类标准:城规</v>
      </c>
      <c r="CP217" s="78" t="str">
        <f t="shared" si="158"/>
        <v>地块性质别称:</v>
      </c>
      <c r="CQ217" s="78" t="str">
        <f t="shared" si="159"/>
        <v>属性继承:A2#文化设施用地#城规</v>
      </c>
      <c r="CR217" s="78" t="str">
        <f t="shared" si="160"/>
        <v>父类:A2</v>
      </c>
      <c r="CS217" s="78" t="str">
        <f t="shared" si="161"/>
        <v>级别继承:A#公共管理与公共服务设施用地#城规</v>
      </c>
      <c r="CT217" s="78" t="str">
        <f t="shared" si="162"/>
        <v>级别层次:5</v>
      </c>
      <c r="CU217" s="78" t="str">
        <f t="shared" si="163"/>
        <v>级别:4A</v>
      </c>
      <c r="CV217" s="78" t="str">
        <f t="shared" ca="1" si="164"/>
        <v>地块颜色:221,50,215</v>
      </c>
      <c r="CW217" s="78" t="str">
        <f t="shared" ca="1" si="165"/>
        <v>建筑面积公式:面积*容积率</v>
      </c>
      <c r="CX217" s="78" t="str">
        <f t="shared" ca="1" si="166"/>
        <v>住宅建筑面积公式:地块建筑面积*0</v>
      </c>
      <c r="CY217" s="78" t="str">
        <f t="shared" ca="1" si="167"/>
        <v>商服建筑面积公式:地块建筑面积*0</v>
      </c>
      <c r="CZ217" s="78" t="str">
        <f t="shared" ca="1" si="168"/>
        <v>商服中商业建筑面积公式:地块建筑面积*0</v>
      </c>
      <c r="DA217" s="78" t="str">
        <f t="shared" ca="1" si="169"/>
        <v>商服中办公建筑面积公式:地块建筑面积*0</v>
      </c>
      <c r="DB217" s="78" t="str">
        <f t="shared" ca="1" si="170"/>
        <v>公服建筑面积公式:地块建筑面积*1</v>
      </c>
      <c r="DC217" s="78" t="str">
        <f t="shared" ca="1" si="171"/>
        <v>工业建筑面积公式:地块建筑面积*0</v>
      </c>
      <c r="DD217" s="78" t="str">
        <f t="shared" ca="1" si="172"/>
        <v>市政建筑面积公式:地块建筑面积*0</v>
      </c>
      <c r="DE217" s="78" t="str">
        <f t="shared" ca="1" si="198"/>
        <v>绿地面积指定指标:面积*0</v>
      </c>
      <c r="DF217" s="78" t="str">
        <f t="shared" ca="1" si="199"/>
        <v>绿地面积指定公式:面积*0</v>
      </c>
      <c r="DG217" s="78" t="str">
        <f t="shared" ca="1" si="173"/>
        <v>户数指标:-</v>
      </c>
      <c r="DH217" s="78" t="str">
        <f t="shared" ca="1" si="174"/>
        <v>户数公式:0</v>
      </c>
      <c r="DI217" s="78" t="str">
        <f t="shared" ca="1" si="175"/>
        <v>人数指标:-</v>
      </c>
      <c r="DJ217" s="78" t="str">
        <f t="shared" ca="1" si="176"/>
        <v>人数公式:0</v>
      </c>
      <c r="DK217" s="78" t="str">
        <f t="shared" ca="1" si="177"/>
        <v>就业指标:35平方米/岗位</v>
      </c>
      <c r="DL217" s="78" t="str">
        <f t="shared" ca="1" si="178"/>
        <v>就业公式:公服建筑面积/35</v>
      </c>
      <c r="DM217" s="78" t="str">
        <f t="shared" ca="1" si="179"/>
        <v>机动车指标:1.2个/100平方米</v>
      </c>
      <c r="DN217" s="78" t="str">
        <f t="shared" ca="1" si="180"/>
        <v>机动车公式:地块建筑面积*1.2/100</v>
      </c>
      <c r="DO217" s="78" t="str">
        <f t="shared" ca="1" si="181"/>
        <v>用水量指标:4.0升/平方米*日</v>
      </c>
      <c r="DP217" s="78" t="str">
        <f t="shared" ca="1" si="182"/>
        <v>用水量公式:地块建筑面积*4.0/1000</v>
      </c>
      <c r="DQ217" s="78" t="str">
        <f t="shared" ca="1" si="183"/>
        <v>污水折算系数:0.85</v>
      </c>
      <c r="DR217" s="78" t="str">
        <f t="shared" ca="1" si="184"/>
        <v>污水量公式:用水量*0.85</v>
      </c>
      <c r="DS217" s="78" t="str">
        <f t="shared" ca="1" si="185"/>
        <v>用电负荷指标:40瓦/平方米</v>
      </c>
      <c r="DT217" s="78" t="str">
        <f t="shared" ca="1" si="186"/>
        <v>同时率:0.7</v>
      </c>
      <c r="DU217" s="78" t="str">
        <f t="shared" ca="1" si="187"/>
        <v>用电量公式:地块建筑面积*40*0.7/1000</v>
      </c>
      <c r="DV217" s="78" t="str">
        <f t="shared" ca="1" si="188"/>
        <v>固话装机指标:1.0门/100平方米</v>
      </c>
      <c r="DW217" s="78" t="str">
        <f t="shared" ca="1" si="189"/>
        <v>固话量公式:地块建筑面积*1.0/100</v>
      </c>
      <c r="DX217" s="78" t="str">
        <f t="shared" ca="1" si="190"/>
        <v>有线电视指标:0.3门/100平方米</v>
      </c>
      <c r="DY217" s="78" t="str">
        <f t="shared" ca="1" si="191"/>
        <v>电视量公式:地块建筑面积*0.3/100</v>
      </c>
      <c r="DZ217" s="78" t="str">
        <f t="shared" ca="1" si="192"/>
        <v>高峰机动车生成量指标:27.4pcu/万平方米，72：28</v>
      </c>
      <c r="EA217" s="78" t="str">
        <f t="shared" ca="1" si="193"/>
        <v>高峰机动车吸引量公式:地块建筑面积/10000*27.4*0.72</v>
      </c>
      <c r="EB217" s="78" t="str">
        <f t="shared" ca="1" si="194"/>
        <v>高峰机动车发生量公式:地块建筑面积/10000*27.4*0.28</v>
      </c>
      <c r="EC217" s="78" t="str">
        <f t="shared" ca="1" si="200"/>
        <v>地下空间指标:地块建筑面积*0.4</v>
      </c>
      <c r="ED217" s="78" t="str">
        <f t="shared" ca="1" si="195"/>
        <v>地下空间公式:地块建筑面积*0.4</v>
      </c>
      <c r="EE217" s="78" t="str">
        <f t="shared" ca="1" si="201"/>
        <v>人防指标:地块建筑面积*0.08</v>
      </c>
      <c r="EF217" s="78" t="str">
        <f t="shared" ca="1" si="196"/>
        <v>人防公式:地块建筑面积*0.08</v>
      </c>
      <c r="EG217" s="78" t="str">
        <f t="shared" ca="1" si="203"/>
        <v>用地构成:城镇建设用地</v>
      </c>
      <c r="EH217" s="78" t="s">
        <v>1962</v>
      </c>
      <c r="EI217" s="79" t="str">
        <f t="shared" ca="1" si="202"/>
        <v>唯一标识:A2/A4/B1#文化设施用地/体育用地/商业用地#城规;性质名称:文化设施用地/体育用地/商业用地;地块性质过滤:;地块性质:A2/A4/B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7" t="s">
        <v>1962</v>
      </c>
    </row>
    <row r="218" spans="1:140" ht="16.5" x14ac:dyDescent="0.2">
      <c r="A218" s="51" t="str">
        <f t="shared" si="197"/>
        <v>A2/B1#文化设施用地/商业用地#城规</v>
      </c>
      <c r="B218" s="51" t="s">
        <v>325</v>
      </c>
      <c r="C218" s="51"/>
      <c r="D218" s="51" t="s">
        <v>885</v>
      </c>
      <c r="E218" s="51" t="s">
        <v>1276</v>
      </c>
      <c r="F218" s="51"/>
      <c r="G218" s="51" t="s">
        <v>66</v>
      </c>
      <c r="H218" s="51" t="s">
        <v>841</v>
      </c>
      <c r="I218" s="51" t="s">
        <v>65</v>
      </c>
      <c r="J218" s="51">
        <v>5</v>
      </c>
      <c r="K218" s="51" t="s">
        <v>1498</v>
      </c>
      <c r="L218" s="51"/>
      <c r="M218" s="51" t="str" cm="1">
        <f t="array" aca="1" ref="M218" ca="1">IF(OFFSET(INDIRECT(ADDRESS(ROW(), COLUMN())),0,-1)="",VLOOKUP($G218,$A:$AAE,COLUMN(),FALSE),OFFSET(INDIRECT(ADDRESS(ROW(), COLUMN())),0,-1))</f>
        <v>221,50,215</v>
      </c>
      <c r="N218" s="14"/>
      <c r="O218" s="51" t="str" cm="1">
        <f t="array" aca="1" ref="O218" ca="1">IF(OFFSET(INDIRECT(ADDRESS(ROW(), COLUMN())),0,-1)="",VLOOKUP($G218,$A:$AAE,COLUMN(),FALSE),OFFSET(INDIRECT(ADDRESS(ROW(), COLUMN())),0,-1))</f>
        <v>面积*容积率</v>
      </c>
      <c r="P218" s="14"/>
      <c r="Q218" s="14" t="str" cm="1">
        <f t="array" aca="1" ref="Q218" ca="1">IF(OFFSET(INDIRECT(ADDRESS(ROW(), COLUMN())),0,-1)="",VLOOKUP($G218,$A:$AAE,COLUMN(),FALSE),OFFSET(INDIRECT(ADDRESS(ROW(), COLUMN())),0,-1))</f>
        <v>地块建筑面积*0</v>
      </c>
      <c r="R218" s="14"/>
      <c r="S218" s="14" t="str" cm="1">
        <f t="array" aca="1" ref="S218" ca="1">IF(OFFSET(INDIRECT(ADDRESS(ROW(), COLUMN())),0,-1)="",VLOOKUP($G218,$A:$AAE,COLUMN(),FALSE),OFFSET(INDIRECT(ADDRESS(ROW(), COLUMN())),0,-1))</f>
        <v>地块建筑面积*0</v>
      </c>
      <c r="T218" s="14"/>
      <c r="U218" s="14" t="str" cm="1">
        <f t="array" aca="1" ref="U218" ca="1">IF(OFFSET(INDIRECT(ADDRESS(ROW(), COLUMN())),0,-1)="",VLOOKUP($G218,$A:$AAE,COLUMN(),FALSE),OFFSET(INDIRECT(ADDRESS(ROW(), COLUMN())),0,-1))</f>
        <v>地块建筑面积*0</v>
      </c>
      <c r="V218" s="14"/>
      <c r="W218" s="51" t="str" cm="1">
        <f t="array" aca="1" ref="W218" ca="1">IF(OFFSET(INDIRECT(ADDRESS(ROW(), COLUMN())),0,-1)="",VLOOKUP($G218,$A:$AAE,COLUMN(),FALSE),OFFSET(INDIRECT(ADDRESS(ROW(), COLUMN())),0,-1))</f>
        <v>地块建筑面积*0</v>
      </c>
      <c r="X218" s="14"/>
      <c r="Y218" s="14" t="str" cm="1">
        <f t="array" aca="1" ref="Y218" ca="1">IF(OFFSET(INDIRECT(ADDRESS(ROW(), COLUMN())),0,-1)="",VLOOKUP($G218,$A:$AAE,COLUMN(),FALSE),OFFSET(INDIRECT(ADDRESS(ROW(), COLUMN())),0,-1))</f>
        <v>地块建筑面积*1</v>
      </c>
      <c r="Z218" s="14"/>
      <c r="AA218" s="14" t="str" cm="1">
        <f t="array" aca="1" ref="AA218" ca="1">IF(OFFSET(INDIRECT(ADDRESS(ROW(), COLUMN())),0,-1)="",VLOOKUP($G218,$A:$AAE,COLUMN(),FALSE),OFFSET(INDIRECT(ADDRESS(ROW(), COLUMN())),0,-1))</f>
        <v>地块建筑面积*0</v>
      </c>
      <c r="AB218" s="14"/>
      <c r="AC218" s="14" t="str" cm="1">
        <f t="array" aca="1" ref="AC218" ca="1">IF(OFFSET(INDIRECT(ADDRESS(ROW(), COLUMN())),0,-1)="",VLOOKUP($G218,$A:$AAE,COLUMN(),FALSE),OFFSET(INDIRECT(ADDRESS(ROW(), COLUMN())),0,-1))</f>
        <v>地块建筑面积*0</v>
      </c>
      <c r="AD218" s="14"/>
      <c r="AE218" s="14" t="str" cm="1">
        <f t="array" aca="1" ref="AE218" ca="1">IF(OFFSET(INDIRECT(ADDRESS(ROW(), COLUMN())),0,-1)="",VLOOKUP($G218,$A:$AAE,COLUMN(),FALSE),OFFSET(INDIRECT(ADDRESS(ROW(), COLUMN())),0,-1))</f>
        <v>面积*0</v>
      </c>
      <c r="AF218" s="14"/>
      <c r="AG218" s="14" t="str" cm="1">
        <f t="array" aca="1" ref="AG218" ca="1">IF(OFFSET(INDIRECT(ADDRESS(ROW(), COLUMN())),0,-1)="",VLOOKUP($G218,$A:$AAE,COLUMN(),FALSE),OFFSET(INDIRECT(ADDRESS(ROW(), COLUMN())),0,-1))</f>
        <v>面积*0</v>
      </c>
      <c r="AH218" s="14"/>
      <c r="AI218" s="14" t="str" cm="1">
        <f t="array" aca="1" ref="AI218" ca="1">IF(OFFSET(INDIRECT(ADDRESS(ROW(), COLUMN())),0,-1)="",VLOOKUP($G218,$A:$AAE,COLUMN(),FALSE),OFFSET(INDIRECT(ADDRESS(ROW(), COLUMN())),0,-1))</f>
        <v>-</v>
      </c>
      <c r="AJ218" s="14"/>
      <c r="AK218" s="14" cm="1">
        <f t="array" aca="1" ref="AK218" ca="1">IF(OFFSET(INDIRECT(ADDRESS(ROW(), COLUMN())),0,-1)="",VLOOKUP($G218,$A:$AAE,COLUMN(),FALSE),OFFSET(INDIRECT(ADDRESS(ROW(), COLUMN())),0,-1))</f>
        <v>0</v>
      </c>
      <c r="AL218" s="14"/>
      <c r="AM218" s="14" t="str" cm="1">
        <f t="array" aca="1" ref="AM218" ca="1">IF(OFFSET(INDIRECT(ADDRESS(ROW(), COLUMN())),0,-1)="",VLOOKUP($G218,$A:$AAE,COLUMN(),FALSE),OFFSET(INDIRECT(ADDRESS(ROW(), COLUMN())),0,-1))</f>
        <v>-</v>
      </c>
      <c r="AN218" s="14"/>
      <c r="AO218" s="14" cm="1">
        <f t="array" aca="1" ref="AO218" ca="1">IF(OFFSET(INDIRECT(ADDRESS(ROW(), COLUMN())),0,-1)="",VLOOKUP($G218,$A:$AAE,COLUMN(),FALSE),OFFSET(INDIRECT(ADDRESS(ROW(), COLUMN())),0,-1))</f>
        <v>0</v>
      </c>
      <c r="AP218" s="14"/>
      <c r="AQ218" s="14" t="str" cm="1">
        <f t="array" aca="1" ref="AQ218" ca="1">IF(OFFSET(INDIRECT(ADDRESS(ROW(), COLUMN())),0,-1)="",VLOOKUP($G218,$A:$AAE,COLUMN(),FALSE),OFFSET(INDIRECT(ADDRESS(ROW(), COLUMN())),0,-1))</f>
        <v>35平方米/岗位</v>
      </c>
      <c r="AR218" s="14"/>
      <c r="AS218" s="14" t="str" cm="1">
        <f t="array" aca="1" ref="AS218" ca="1">IF(OFFSET(INDIRECT(ADDRESS(ROW(), COLUMN())),0,-1)="",VLOOKUP($G218,$A:$AAE,COLUMN(),FALSE),OFFSET(INDIRECT(ADDRESS(ROW(), COLUMN())),0,-1))</f>
        <v>公服建筑面积/35</v>
      </c>
      <c r="AT218" s="14"/>
      <c r="AU218" s="14" t="str" cm="1">
        <f t="array" aca="1" ref="AU218" ca="1">IF(OFFSET(INDIRECT(ADDRESS(ROW(), COLUMN())),0,-1)="",VLOOKUP($G218,$A:$AAE,COLUMN(),FALSE),OFFSET(INDIRECT(ADDRESS(ROW(), COLUMN())),0,-1))</f>
        <v>1.2个/100平方米</v>
      </c>
      <c r="AV218" s="14"/>
      <c r="AW218" s="14" t="str" cm="1">
        <f t="array" aca="1" ref="AW218" ca="1">IF(OFFSET(INDIRECT(ADDRESS(ROW(), COLUMN())),0,-1)="",VLOOKUP($G218,$A:$AAE,COLUMN(),FALSE),OFFSET(INDIRECT(ADDRESS(ROW(), COLUMN())),0,-1))</f>
        <v>地块建筑面积*1.2/100</v>
      </c>
      <c r="AX218" s="116"/>
      <c r="AY218" s="14" t="str" cm="1">
        <f t="array" aca="1" ref="AY218" ca="1">IF(OFFSET(INDIRECT(ADDRESS(ROW(), COLUMN())),0,-1)="",VLOOKUP($G218,$A:$AAE,COLUMN(),FALSE),OFFSET(INDIRECT(ADDRESS(ROW(), COLUMN())),0,-1))</f>
        <v>4.0升/平方米*日</v>
      </c>
      <c r="AZ218" s="116"/>
      <c r="BA218" s="14" t="str" cm="1">
        <f t="array" aca="1" ref="BA218" ca="1">IF(OFFSET(INDIRECT(ADDRESS(ROW(), COLUMN())),0,-1)="",VLOOKUP($G218,$A:$AAE,COLUMN(),FALSE),OFFSET(INDIRECT(ADDRESS(ROW(), COLUMN())),0,-1))</f>
        <v>地块建筑面积*4.0/1000</v>
      </c>
      <c r="BB218" s="116"/>
      <c r="BC218" s="14" cm="1">
        <f t="array" aca="1" ref="BC218" ca="1">IF(OFFSET(INDIRECT(ADDRESS(ROW(), COLUMN())),0,-1)="",VLOOKUP($G218,$A:$AAE,COLUMN(),FALSE),OFFSET(INDIRECT(ADDRESS(ROW(), COLUMN())),0,-1))</f>
        <v>0.85</v>
      </c>
      <c r="BD218" s="116"/>
      <c r="BE218" s="14" t="str" cm="1">
        <f t="array" aca="1" ref="BE218" ca="1">IF(OFFSET(INDIRECT(ADDRESS(ROW(), COLUMN())),0,-1)="",VLOOKUP($G218,$A:$AAE,COLUMN(),FALSE),OFFSET(INDIRECT(ADDRESS(ROW(), COLUMN())),0,-1))</f>
        <v>用水量*0.85</v>
      </c>
      <c r="BF218" s="116"/>
      <c r="BG218" s="14" t="str" cm="1">
        <f t="array" aca="1" ref="BG218" ca="1">IF(OFFSET(INDIRECT(ADDRESS(ROW(), COLUMN())),0,-1)="",VLOOKUP($G218,$A:$AAE,COLUMN(),FALSE),OFFSET(INDIRECT(ADDRESS(ROW(), COLUMN())),0,-1))</f>
        <v>40瓦/平方米</v>
      </c>
      <c r="BH218" s="116"/>
      <c r="BI218" s="14" cm="1">
        <f t="array" aca="1" ref="BI218" ca="1">IF(OFFSET(INDIRECT(ADDRESS(ROW(), COLUMN())),0,-1)="",VLOOKUP($G218,$A:$AAE,COLUMN(),FALSE),OFFSET(INDIRECT(ADDRESS(ROW(), COLUMN())),0,-1))</f>
        <v>0.7</v>
      </c>
      <c r="BJ218" s="116"/>
      <c r="BK218" s="14" t="str" cm="1">
        <f t="array" aca="1" ref="BK218" ca="1">IF(OFFSET(INDIRECT(ADDRESS(ROW(), COLUMN())),0,-1)="",VLOOKUP($G218,$A:$AAE,COLUMN(),FALSE),OFFSET(INDIRECT(ADDRESS(ROW(), COLUMN())),0,-1))</f>
        <v>地块建筑面积*40*0.7/1000</v>
      </c>
      <c r="BL218" s="116"/>
      <c r="BM218" s="14" t="str" cm="1">
        <f t="array" aca="1" ref="BM218" ca="1">IF(OFFSET(INDIRECT(ADDRESS(ROW(), COLUMN())),0,-1)="",VLOOKUP($G218,$A:$AAE,COLUMN(),FALSE),OFFSET(INDIRECT(ADDRESS(ROW(), COLUMN())),0,-1))</f>
        <v>1.0门/100平方米</v>
      </c>
      <c r="BN218" s="116"/>
      <c r="BO218" s="14" t="str" cm="1">
        <f t="array" aca="1" ref="BO218" ca="1">IF(OFFSET(INDIRECT(ADDRESS(ROW(), COLUMN())),0,-1)="",VLOOKUP($G218,$A:$AAE,COLUMN(),FALSE),OFFSET(INDIRECT(ADDRESS(ROW(), COLUMN())),0,-1))</f>
        <v>地块建筑面积*1.0/100</v>
      </c>
      <c r="BP218" s="116"/>
      <c r="BQ218" s="14" t="str" cm="1">
        <f t="array" aca="1" ref="BQ218" ca="1">IF(OFFSET(INDIRECT(ADDRESS(ROW(), COLUMN())),0,-1)="",VLOOKUP($G218,$A:$AAE,COLUMN(),FALSE),OFFSET(INDIRECT(ADDRESS(ROW(), COLUMN())),0,-1))</f>
        <v>0.3门/100平方米</v>
      </c>
      <c r="BR218" s="116"/>
      <c r="BS218" s="14" t="str" cm="1">
        <f t="array" aca="1" ref="BS218" ca="1">IF(OFFSET(INDIRECT(ADDRESS(ROW(), COLUMN())),0,-1)="",VLOOKUP($G218,$A:$AAE,COLUMN(),FALSE),OFFSET(INDIRECT(ADDRESS(ROW(), COLUMN())),0,-1))</f>
        <v>地块建筑面积*0.3/100</v>
      </c>
      <c r="BT218" s="116"/>
      <c r="BU218" s="14" t="str" cm="1">
        <f t="array" aca="1" ref="BU218" ca="1">IF(OFFSET(INDIRECT(ADDRESS(ROW(), COLUMN())),0,-1)="",VLOOKUP($G218,$A:$AAE,COLUMN(),FALSE),OFFSET(INDIRECT(ADDRESS(ROW(), COLUMN())),0,-1))</f>
        <v>27.4pcu/万平方米，72：28</v>
      </c>
      <c r="BV218" s="116"/>
      <c r="BW218" s="14" t="str" cm="1">
        <f t="array" aca="1" ref="BW218" ca="1">IF(OFFSET(INDIRECT(ADDRESS(ROW(), COLUMN())),0,-1)="",VLOOKUP($G218,$A:$AAE,COLUMN(),FALSE),OFFSET(INDIRECT(ADDRESS(ROW(), COLUMN())),0,-1))</f>
        <v>地块建筑面积/10000*27.4*0.72</v>
      </c>
      <c r="BX218" s="116"/>
      <c r="BY218" s="14" t="str" cm="1">
        <f t="array" aca="1" ref="BY218" ca="1">IF(OFFSET(INDIRECT(ADDRESS(ROW(), COLUMN())),0,-1)="",VLOOKUP($G218,$A:$AAE,COLUMN(),FALSE),OFFSET(INDIRECT(ADDRESS(ROW(), COLUMN())),0,-1))</f>
        <v>地块建筑面积/10000*27.4*0.28</v>
      </c>
      <c r="BZ218" s="97"/>
      <c r="CA218" s="14" t="str" cm="1">
        <f t="array" aca="1" ref="CA218" ca="1">IF(OFFSET(INDIRECT(ADDRESS(ROW(), COLUMN())),0,-1)="",VLOOKUP($G218,$A:$AAE,COLUMN(),FALSE),OFFSET(INDIRECT(ADDRESS(ROW(), COLUMN())),0,-1))</f>
        <v>地块建筑面积*0.4</v>
      </c>
      <c r="CB218" s="14"/>
      <c r="CC218" s="14" t="str" cm="1">
        <f t="array" aca="1" ref="CC218" ca="1">IF(OFFSET(INDIRECT(ADDRESS(ROW(), COLUMN())),0,-1)="",VLOOKUP($G218,$A:$AAE,COLUMN(),FALSE),OFFSET(INDIRECT(ADDRESS(ROW(), COLUMN())),0,-1))</f>
        <v>地块建筑面积*0.4</v>
      </c>
      <c r="CD218" s="14"/>
      <c r="CE218" s="14" t="str" cm="1">
        <f t="array" aca="1" ref="CE218" ca="1">IF(OFFSET(INDIRECT(ADDRESS(ROW(), COLUMN())),0,-1)="",VLOOKUP($G218,$A:$AAE,COLUMN(),FALSE),OFFSET(INDIRECT(ADDRESS(ROW(), COLUMN())),0,-1))</f>
        <v>地块建筑面积*0.08</v>
      </c>
      <c r="CF218" s="14"/>
      <c r="CG218" s="14" t="str" cm="1">
        <f t="array" aca="1" ref="CG218" ca="1">IF(OFFSET(INDIRECT(ADDRESS(ROW(), COLUMN())),0,-1)="",VLOOKUP($G218,$A:$AAE,COLUMN(),FALSE),OFFSET(INDIRECT(ADDRESS(ROW(), COLUMN())),0,-1))</f>
        <v>地块建筑面积*0.08</v>
      </c>
      <c r="CH218" s="14"/>
      <c r="CI218" s="51" t="str" cm="1">
        <f t="array" aca="1" ref="CI218" ca="1">IF(OFFSET(INDIRECT(ADDRESS(ROW(), COLUMN())),0,-1)="",VLOOKUP($G218,$A:$AAE,COLUMN(),FALSE),OFFSET(INDIRECT(ADDRESS(ROW(), COLUMN())),0,-1))</f>
        <v>城镇建设用地</v>
      </c>
      <c r="CJ218" s="76" t="s">
        <v>1962</v>
      </c>
      <c r="CK218" s="78" t="str">
        <f t="shared" si="153"/>
        <v>唯一标识:A2/B1#文化设施用地/商业用地#城规</v>
      </c>
      <c r="CL218" s="78" t="str">
        <f t="shared" si="154"/>
        <v>性质名称:文化设施用地/商业用地</v>
      </c>
      <c r="CM218" s="78" t="str">
        <f t="shared" si="155"/>
        <v>地块性质过滤:</v>
      </c>
      <c r="CN218" s="78" t="str">
        <f t="shared" si="156"/>
        <v>地块性质:A2/B1</v>
      </c>
      <c r="CO218" s="78" t="str">
        <f t="shared" si="157"/>
        <v>地类标准:城规</v>
      </c>
      <c r="CP218" s="78" t="str">
        <f t="shared" si="158"/>
        <v>地块性质别称:</v>
      </c>
      <c r="CQ218" s="78" t="str">
        <f t="shared" si="159"/>
        <v>属性继承:A2#文化设施用地#城规</v>
      </c>
      <c r="CR218" s="78" t="str">
        <f t="shared" si="160"/>
        <v>父类:A2</v>
      </c>
      <c r="CS218" s="78" t="str">
        <f t="shared" si="161"/>
        <v>级别继承:A#公共管理与公共服务设施用地#城规</v>
      </c>
      <c r="CT218" s="78" t="str">
        <f t="shared" si="162"/>
        <v>级别层次:5</v>
      </c>
      <c r="CU218" s="78" t="str">
        <f t="shared" si="163"/>
        <v>级别:4A</v>
      </c>
      <c r="CV218" s="78" t="str">
        <f t="shared" ca="1" si="164"/>
        <v>地块颜色:221,50,215</v>
      </c>
      <c r="CW218" s="78" t="str">
        <f t="shared" ca="1" si="165"/>
        <v>建筑面积公式:面积*容积率</v>
      </c>
      <c r="CX218" s="78" t="str">
        <f t="shared" ca="1" si="166"/>
        <v>住宅建筑面积公式:地块建筑面积*0</v>
      </c>
      <c r="CY218" s="78" t="str">
        <f t="shared" ca="1" si="167"/>
        <v>商服建筑面积公式:地块建筑面积*0</v>
      </c>
      <c r="CZ218" s="78" t="str">
        <f t="shared" ca="1" si="168"/>
        <v>商服中商业建筑面积公式:地块建筑面积*0</v>
      </c>
      <c r="DA218" s="78" t="str">
        <f t="shared" ca="1" si="169"/>
        <v>商服中办公建筑面积公式:地块建筑面积*0</v>
      </c>
      <c r="DB218" s="78" t="str">
        <f t="shared" ca="1" si="170"/>
        <v>公服建筑面积公式:地块建筑面积*1</v>
      </c>
      <c r="DC218" s="78" t="str">
        <f t="shared" ca="1" si="171"/>
        <v>工业建筑面积公式:地块建筑面积*0</v>
      </c>
      <c r="DD218" s="78" t="str">
        <f t="shared" ca="1" si="172"/>
        <v>市政建筑面积公式:地块建筑面积*0</v>
      </c>
      <c r="DE218" s="78" t="str">
        <f t="shared" ca="1" si="198"/>
        <v>绿地面积指定指标:面积*0</v>
      </c>
      <c r="DF218" s="78" t="str">
        <f t="shared" ca="1" si="199"/>
        <v>绿地面积指定公式:面积*0</v>
      </c>
      <c r="DG218" s="78" t="str">
        <f t="shared" ca="1" si="173"/>
        <v>户数指标:-</v>
      </c>
      <c r="DH218" s="78" t="str">
        <f t="shared" ca="1" si="174"/>
        <v>户数公式:0</v>
      </c>
      <c r="DI218" s="78" t="str">
        <f t="shared" ca="1" si="175"/>
        <v>人数指标:-</v>
      </c>
      <c r="DJ218" s="78" t="str">
        <f t="shared" ca="1" si="176"/>
        <v>人数公式:0</v>
      </c>
      <c r="DK218" s="78" t="str">
        <f t="shared" ca="1" si="177"/>
        <v>就业指标:35平方米/岗位</v>
      </c>
      <c r="DL218" s="78" t="str">
        <f t="shared" ca="1" si="178"/>
        <v>就业公式:公服建筑面积/35</v>
      </c>
      <c r="DM218" s="78" t="str">
        <f t="shared" ca="1" si="179"/>
        <v>机动车指标:1.2个/100平方米</v>
      </c>
      <c r="DN218" s="78" t="str">
        <f t="shared" ca="1" si="180"/>
        <v>机动车公式:地块建筑面积*1.2/100</v>
      </c>
      <c r="DO218" s="78" t="str">
        <f t="shared" ca="1" si="181"/>
        <v>用水量指标:4.0升/平方米*日</v>
      </c>
      <c r="DP218" s="78" t="str">
        <f t="shared" ca="1" si="182"/>
        <v>用水量公式:地块建筑面积*4.0/1000</v>
      </c>
      <c r="DQ218" s="78" t="str">
        <f t="shared" ca="1" si="183"/>
        <v>污水折算系数:0.85</v>
      </c>
      <c r="DR218" s="78" t="str">
        <f t="shared" ca="1" si="184"/>
        <v>污水量公式:用水量*0.85</v>
      </c>
      <c r="DS218" s="78" t="str">
        <f t="shared" ca="1" si="185"/>
        <v>用电负荷指标:40瓦/平方米</v>
      </c>
      <c r="DT218" s="78" t="str">
        <f t="shared" ca="1" si="186"/>
        <v>同时率:0.7</v>
      </c>
      <c r="DU218" s="78" t="str">
        <f t="shared" ca="1" si="187"/>
        <v>用电量公式:地块建筑面积*40*0.7/1000</v>
      </c>
      <c r="DV218" s="78" t="str">
        <f t="shared" ca="1" si="188"/>
        <v>固话装机指标:1.0门/100平方米</v>
      </c>
      <c r="DW218" s="78" t="str">
        <f t="shared" ca="1" si="189"/>
        <v>固话量公式:地块建筑面积*1.0/100</v>
      </c>
      <c r="DX218" s="78" t="str">
        <f t="shared" ca="1" si="190"/>
        <v>有线电视指标:0.3门/100平方米</v>
      </c>
      <c r="DY218" s="78" t="str">
        <f t="shared" ca="1" si="191"/>
        <v>电视量公式:地块建筑面积*0.3/100</v>
      </c>
      <c r="DZ218" s="78" t="str">
        <f t="shared" ca="1" si="192"/>
        <v>高峰机动车生成量指标:27.4pcu/万平方米，72：28</v>
      </c>
      <c r="EA218" s="78" t="str">
        <f t="shared" ca="1" si="193"/>
        <v>高峰机动车吸引量公式:地块建筑面积/10000*27.4*0.72</v>
      </c>
      <c r="EB218" s="78" t="str">
        <f t="shared" ca="1" si="194"/>
        <v>高峰机动车发生量公式:地块建筑面积/10000*27.4*0.28</v>
      </c>
      <c r="EC218" s="78" t="str">
        <f t="shared" ca="1" si="200"/>
        <v>地下空间指标:地块建筑面积*0.4</v>
      </c>
      <c r="ED218" s="78" t="str">
        <f t="shared" ca="1" si="195"/>
        <v>地下空间公式:地块建筑面积*0.4</v>
      </c>
      <c r="EE218" s="78" t="str">
        <f t="shared" ca="1" si="201"/>
        <v>人防指标:地块建筑面积*0.08</v>
      </c>
      <c r="EF218" s="78" t="str">
        <f t="shared" ca="1" si="196"/>
        <v>人防公式:地块建筑面积*0.08</v>
      </c>
      <c r="EG218" s="78" t="str">
        <f t="shared" ca="1" si="203"/>
        <v>用地构成:城镇建设用地</v>
      </c>
      <c r="EH218" s="78" t="s">
        <v>1962</v>
      </c>
      <c r="EI218" s="79" t="str">
        <f t="shared" ca="1" si="202"/>
        <v>唯一标识:A2/B1#文化设施用地/商业用地#城规;性质名称:文化设施用地/商业用地;地块性质过滤:;地块性质:A2/B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8" t="s">
        <v>1962</v>
      </c>
    </row>
    <row r="219" spans="1:140" ht="16.5" x14ac:dyDescent="0.2">
      <c r="A219" s="51" t="str">
        <f t="shared" si="197"/>
        <v>A2/G1#文化设施用地/公园绿地#城规</v>
      </c>
      <c r="B219" s="51" t="s">
        <v>326</v>
      </c>
      <c r="C219" s="51"/>
      <c r="D219" s="51" t="s">
        <v>886</v>
      </c>
      <c r="E219" s="51" t="s">
        <v>1276</v>
      </c>
      <c r="F219" s="51"/>
      <c r="G219" s="51" t="s">
        <v>66</v>
      </c>
      <c r="H219" s="51" t="s">
        <v>841</v>
      </c>
      <c r="I219" s="51" t="s">
        <v>65</v>
      </c>
      <c r="J219" s="51">
        <v>5</v>
      </c>
      <c r="K219" s="51" t="s">
        <v>1498</v>
      </c>
      <c r="L219" s="51"/>
      <c r="M219" s="51" t="str" cm="1">
        <f t="array" aca="1" ref="M219" ca="1">IF(OFFSET(INDIRECT(ADDRESS(ROW(), COLUMN())),0,-1)="",VLOOKUP($G219,$A:$AAE,COLUMN(),FALSE),OFFSET(INDIRECT(ADDRESS(ROW(), COLUMN())),0,-1))</f>
        <v>221,50,215</v>
      </c>
      <c r="N219" s="14"/>
      <c r="O219" s="51" t="str" cm="1">
        <f t="array" aca="1" ref="O219" ca="1">IF(OFFSET(INDIRECT(ADDRESS(ROW(), COLUMN())),0,-1)="",VLOOKUP($G219,$A:$AAE,COLUMN(),FALSE),OFFSET(INDIRECT(ADDRESS(ROW(), COLUMN())),0,-1))</f>
        <v>面积*容积率</v>
      </c>
      <c r="P219" s="14"/>
      <c r="Q219" s="14" t="str" cm="1">
        <f t="array" aca="1" ref="Q219" ca="1">IF(OFFSET(INDIRECT(ADDRESS(ROW(), COLUMN())),0,-1)="",VLOOKUP($G219,$A:$AAE,COLUMN(),FALSE),OFFSET(INDIRECT(ADDRESS(ROW(), COLUMN())),0,-1))</f>
        <v>地块建筑面积*0</v>
      </c>
      <c r="R219" s="14"/>
      <c r="S219" s="14" t="str" cm="1">
        <f t="array" aca="1" ref="S219" ca="1">IF(OFFSET(INDIRECT(ADDRESS(ROW(), COLUMN())),0,-1)="",VLOOKUP($G219,$A:$AAE,COLUMN(),FALSE),OFFSET(INDIRECT(ADDRESS(ROW(), COLUMN())),0,-1))</f>
        <v>地块建筑面积*0</v>
      </c>
      <c r="T219" s="14"/>
      <c r="U219" s="14" t="str" cm="1">
        <f t="array" aca="1" ref="U219" ca="1">IF(OFFSET(INDIRECT(ADDRESS(ROW(), COLUMN())),0,-1)="",VLOOKUP($G219,$A:$AAE,COLUMN(),FALSE),OFFSET(INDIRECT(ADDRESS(ROW(), COLUMN())),0,-1))</f>
        <v>地块建筑面积*0</v>
      </c>
      <c r="V219" s="14"/>
      <c r="W219" s="51" t="str" cm="1">
        <f t="array" aca="1" ref="W219" ca="1">IF(OFFSET(INDIRECT(ADDRESS(ROW(), COLUMN())),0,-1)="",VLOOKUP($G219,$A:$AAE,COLUMN(),FALSE),OFFSET(INDIRECT(ADDRESS(ROW(), COLUMN())),0,-1))</f>
        <v>地块建筑面积*0</v>
      </c>
      <c r="X219" s="14"/>
      <c r="Y219" s="14" t="str" cm="1">
        <f t="array" aca="1" ref="Y219" ca="1">IF(OFFSET(INDIRECT(ADDRESS(ROW(), COLUMN())),0,-1)="",VLOOKUP($G219,$A:$AAE,COLUMN(),FALSE),OFFSET(INDIRECT(ADDRESS(ROW(), COLUMN())),0,-1))</f>
        <v>地块建筑面积*1</v>
      </c>
      <c r="Z219" s="14"/>
      <c r="AA219" s="14" t="str" cm="1">
        <f t="array" aca="1" ref="AA219" ca="1">IF(OFFSET(INDIRECT(ADDRESS(ROW(), COLUMN())),0,-1)="",VLOOKUP($G219,$A:$AAE,COLUMN(),FALSE),OFFSET(INDIRECT(ADDRESS(ROW(), COLUMN())),0,-1))</f>
        <v>地块建筑面积*0</v>
      </c>
      <c r="AB219" s="14"/>
      <c r="AC219" s="14" t="str" cm="1">
        <f t="array" aca="1" ref="AC219" ca="1">IF(OFFSET(INDIRECT(ADDRESS(ROW(), COLUMN())),0,-1)="",VLOOKUP($G219,$A:$AAE,COLUMN(),FALSE),OFFSET(INDIRECT(ADDRESS(ROW(), COLUMN())),0,-1))</f>
        <v>地块建筑面积*0</v>
      </c>
      <c r="AD219" s="14"/>
      <c r="AE219" s="14" t="str" cm="1">
        <f t="array" aca="1" ref="AE219" ca="1">IF(OFFSET(INDIRECT(ADDRESS(ROW(), COLUMN())),0,-1)="",VLOOKUP($G219,$A:$AAE,COLUMN(),FALSE),OFFSET(INDIRECT(ADDRESS(ROW(), COLUMN())),0,-1))</f>
        <v>面积*0</v>
      </c>
      <c r="AF219" s="14"/>
      <c r="AG219" s="14" t="str" cm="1">
        <f t="array" aca="1" ref="AG219" ca="1">IF(OFFSET(INDIRECT(ADDRESS(ROW(), COLUMN())),0,-1)="",VLOOKUP($G219,$A:$AAE,COLUMN(),FALSE),OFFSET(INDIRECT(ADDRESS(ROW(), COLUMN())),0,-1))</f>
        <v>面积*0</v>
      </c>
      <c r="AH219" s="14"/>
      <c r="AI219" s="14" t="str" cm="1">
        <f t="array" aca="1" ref="AI219" ca="1">IF(OFFSET(INDIRECT(ADDRESS(ROW(), COLUMN())),0,-1)="",VLOOKUP($G219,$A:$AAE,COLUMN(),FALSE),OFFSET(INDIRECT(ADDRESS(ROW(), COLUMN())),0,-1))</f>
        <v>-</v>
      </c>
      <c r="AJ219" s="14"/>
      <c r="AK219" s="14" cm="1">
        <f t="array" aca="1" ref="AK219" ca="1">IF(OFFSET(INDIRECT(ADDRESS(ROW(), COLUMN())),0,-1)="",VLOOKUP($G219,$A:$AAE,COLUMN(),FALSE),OFFSET(INDIRECT(ADDRESS(ROW(), COLUMN())),0,-1))</f>
        <v>0</v>
      </c>
      <c r="AL219" s="14"/>
      <c r="AM219" s="14" t="str" cm="1">
        <f t="array" aca="1" ref="AM219" ca="1">IF(OFFSET(INDIRECT(ADDRESS(ROW(), COLUMN())),0,-1)="",VLOOKUP($G219,$A:$AAE,COLUMN(),FALSE),OFFSET(INDIRECT(ADDRESS(ROW(), COLUMN())),0,-1))</f>
        <v>-</v>
      </c>
      <c r="AN219" s="14"/>
      <c r="AO219" s="14" cm="1">
        <f t="array" aca="1" ref="AO219" ca="1">IF(OFFSET(INDIRECT(ADDRESS(ROW(), COLUMN())),0,-1)="",VLOOKUP($G219,$A:$AAE,COLUMN(),FALSE),OFFSET(INDIRECT(ADDRESS(ROW(), COLUMN())),0,-1))</f>
        <v>0</v>
      </c>
      <c r="AP219" s="14"/>
      <c r="AQ219" s="14" t="str" cm="1">
        <f t="array" aca="1" ref="AQ219" ca="1">IF(OFFSET(INDIRECT(ADDRESS(ROW(), COLUMN())),0,-1)="",VLOOKUP($G219,$A:$AAE,COLUMN(),FALSE),OFFSET(INDIRECT(ADDRESS(ROW(), COLUMN())),0,-1))</f>
        <v>35平方米/岗位</v>
      </c>
      <c r="AR219" s="14"/>
      <c r="AS219" s="14" t="str" cm="1">
        <f t="array" aca="1" ref="AS219" ca="1">IF(OFFSET(INDIRECT(ADDRESS(ROW(), COLUMN())),0,-1)="",VLOOKUP($G219,$A:$AAE,COLUMN(),FALSE),OFFSET(INDIRECT(ADDRESS(ROW(), COLUMN())),0,-1))</f>
        <v>公服建筑面积/35</v>
      </c>
      <c r="AT219" s="14"/>
      <c r="AU219" s="14" t="str" cm="1">
        <f t="array" aca="1" ref="AU219" ca="1">IF(OFFSET(INDIRECT(ADDRESS(ROW(), COLUMN())),0,-1)="",VLOOKUP($G219,$A:$AAE,COLUMN(),FALSE),OFFSET(INDIRECT(ADDRESS(ROW(), COLUMN())),0,-1))</f>
        <v>1.2个/100平方米</v>
      </c>
      <c r="AV219" s="14"/>
      <c r="AW219" s="14" t="str" cm="1">
        <f t="array" aca="1" ref="AW219" ca="1">IF(OFFSET(INDIRECT(ADDRESS(ROW(), COLUMN())),0,-1)="",VLOOKUP($G219,$A:$AAE,COLUMN(),FALSE),OFFSET(INDIRECT(ADDRESS(ROW(), COLUMN())),0,-1))</f>
        <v>地块建筑面积*1.2/100</v>
      </c>
      <c r="AX219" s="116"/>
      <c r="AY219" s="14" t="str" cm="1">
        <f t="array" aca="1" ref="AY219" ca="1">IF(OFFSET(INDIRECT(ADDRESS(ROW(), COLUMN())),0,-1)="",VLOOKUP($G219,$A:$AAE,COLUMN(),FALSE),OFFSET(INDIRECT(ADDRESS(ROW(), COLUMN())),0,-1))</f>
        <v>4.0升/平方米*日</v>
      </c>
      <c r="AZ219" s="116"/>
      <c r="BA219" s="14" t="str" cm="1">
        <f t="array" aca="1" ref="BA219" ca="1">IF(OFFSET(INDIRECT(ADDRESS(ROW(), COLUMN())),0,-1)="",VLOOKUP($G219,$A:$AAE,COLUMN(),FALSE),OFFSET(INDIRECT(ADDRESS(ROW(), COLUMN())),0,-1))</f>
        <v>地块建筑面积*4.0/1000</v>
      </c>
      <c r="BB219" s="116"/>
      <c r="BC219" s="14" cm="1">
        <f t="array" aca="1" ref="BC219" ca="1">IF(OFFSET(INDIRECT(ADDRESS(ROW(), COLUMN())),0,-1)="",VLOOKUP($G219,$A:$AAE,COLUMN(),FALSE),OFFSET(INDIRECT(ADDRESS(ROW(), COLUMN())),0,-1))</f>
        <v>0.85</v>
      </c>
      <c r="BD219" s="116"/>
      <c r="BE219" s="14" t="str" cm="1">
        <f t="array" aca="1" ref="BE219" ca="1">IF(OFFSET(INDIRECT(ADDRESS(ROW(), COLUMN())),0,-1)="",VLOOKUP($G219,$A:$AAE,COLUMN(),FALSE),OFFSET(INDIRECT(ADDRESS(ROW(), COLUMN())),0,-1))</f>
        <v>用水量*0.85</v>
      </c>
      <c r="BF219" s="116"/>
      <c r="BG219" s="14" t="str" cm="1">
        <f t="array" aca="1" ref="BG219" ca="1">IF(OFFSET(INDIRECT(ADDRESS(ROW(), COLUMN())),0,-1)="",VLOOKUP($G219,$A:$AAE,COLUMN(),FALSE),OFFSET(INDIRECT(ADDRESS(ROW(), COLUMN())),0,-1))</f>
        <v>40瓦/平方米</v>
      </c>
      <c r="BH219" s="116"/>
      <c r="BI219" s="14" cm="1">
        <f t="array" aca="1" ref="BI219" ca="1">IF(OFFSET(INDIRECT(ADDRESS(ROW(), COLUMN())),0,-1)="",VLOOKUP($G219,$A:$AAE,COLUMN(),FALSE),OFFSET(INDIRECT(ADDRESS(ROW(), COLUMN())),0,-1))</f>
        <v>0.7</v>
      </c>
      <c r="BJ219" s="116"/>
      <c r="BK219" s="14" t="str" cm="1">
        <f t="array" aca="1" ref="BK219" ca="1">IF(OFFSET(INDIRECT(ADDRESS(ROW(), COLUMN())),0,-1)="",VLOOKUP($G219,$A:$AAE,COLUMN(),FALSE),OFFSET(INDIRECT(ADDRESS(ROW(), COLUMN())),0,-1))</f>
        <v>地块建筑面积*40*0.7/1000</v>
      </c>
      <c r="BL219" s="116"/>
      <c r="BM219" s="14" t="str" cm="1">
        <f t="array" aca="1" ref="BM219" ca="1">IF(OFFSET(INDIRECT(ADDRESS(ROW(), COLUMN())),0,-1)="",VLOOKUP($G219,$A:$AAE,COLUMN(),FALSE),OFFSET(INDIRECT(ADDRESS(ROW(), COLUMN())),0,-1))</f>
        <v>1.0门/100平方米</v>
      </c>
      <c r="BN219" s="116"/>
      <c r="BO219" s="14" t="str" cm="1">
        <f t="array" aca="1" ref="BO219" ca="1">IF(OFFSET(INDIRECT(ADDRESS(ROW(), COLUMN())),0,-1)="",VLOOKUP($G219,$A:$AAE,COLUMN(),FALSE),OFFSET(INDIRECT(ADDRESS(ROW(), COLUMN())),0,-1))</f>
        <v>地块建筑面积*1.0/100</v>
      </c>
      <c r="BP219" s="116"/>
      <c r="BQ219" s="14" t="str" cm="1">
        <f t="array" aca="1" ref="BQ219" ca="1">IF(OFFSET(INDIRECT(ADDRESS(ROW(), COLUMN())),0,-1)="",VLOOKUP($G219,$A:$AAE,COLUMN(),FALSE),OFFSET(INDIRECT(ADDRESS(ROW(), COLUMN())),0,-1))</f>
        <v>0.3门/100平方米</v>
      </c>
      <c r="BR219" s="116"/>
      <c r="BS219" s="14" t="str" cm="1">
        <f t="array" aca="1" ref="BS219" ca="1">IF(OFFSET(INDIRECT(ADDRESS(ROW(), COLUMN())),0,-1)="",VLOOKUP($G219,$A:$AAE,COLUMN(),FALSE),OFFSET(INDIRECT(ADDRESS(ROW(), COLUMN())),0,-1))</f>
        <v>地块建筑面积*0.3/100</v>
      </c>
      <c r="BT219" s="116"/>
      <c r="BU219" s="14" t="str" cm="1">
        <f t="array" aca="1" ref="BU219" ca="1">IF(OFFSET(INDIRECT(ADDRESS(ROW(), COLUMN())),0,-1)="",VLOOKUP($G219,$A:$AAE,COLUMN(),FALSE),OFFSET(INDIRECT(ADDRESS(ROW(), COLUMN())),0,-1))</f>
        <v>27.4pcu/万平方米，72：28</v>
      </c>
      <c r="BV219" s="116"/>
      <c r="BW219" s="14" t="str" cm="1">
        <f t="array" aca="1" ref="BW219" ca="1">IF(OFFSET(INDIRECT(ADDRESS(ROW(), COLUMN())),0,-1)="",VLOOKUP($G219,$A:$AAE,COLUMN(),FALSE),OFFSET(INDIRECT(ADDRESS(ROW(), COLUMN())),0,-1))</f>
        <v>地块建筑面积/10000*27.4*0.72</v>
      </c>
      <c r="BX219" s="116"/>
      <c r="BY219" s="14" t="str" cm="1">
        <f t="array" aca="1" ref="BY219" ca="1">IF(OFFSET(INDIRECT(ADDRESS(ROW(), COLUMN())),0,-1)="",VLOOKUP($G219,$A:$AAE,COLUMN(),FALSE),OFFSET(INDIRECT(ADDRESS(ROW(), COLUMN())),0,-1))</f>
        <v>地块建筑面积/10000*27.4*0.28</v>
      </c>
      <c r="BZ219" s="97"/>
      <c r="CA219" s="14" t="str" cm="1">
        <f t="array" aca="1" ref="CA219" ca="1">IF(OFFSET(INDIRECT(ADDRESS(ROW(), COLUMN())),0,-1)="",VLOOKUP($G219,$A:$AAE,COLUMN(),FALSE),OFFSET(INDIRECT(ADDRESS(ROW(), COLUMN())),0,-1))</f>
        <v>地块建筑面积*0.4</v>
      </c>
      <c r="CB219" s="14"/>
      <c r="CC219" s="14" t="str" cm="1">
        <f t="array" aca="1" ref="CC219" ca="1">IF(OFFSET(INDIRECT(ADDRESS(ROW(), COLUMN())),0,-1)="",VLOOKUP($G219,$A:$AAE,COLUMN(),FALSE),OFFSET(INDIRECT(ADDRESS(ROW(), COLUMN())),0,-1))</f>
        <v>地块建筑面积*0.4</v>
      </c>
      <c r="CD219" s="14"/>
      <c r="CE219" s="14" t="str" cm="1">
        <f t="array" aca="1" ref="CE219" ca="1">IF(OFFSET(INDIRECT(ADDRESS(ROW(), COLUMN())),0,-1)="",VLOOKUP($G219,$A:$AAE,COLUMN(),FALSE),OFFSET(INDIRECT(ADDRESS(ROW(), COLUMN())),0,-1))</f>
        <v>地块建筑面积*0.08</v>
      </c>
      <c r="CF219" s="14"/>
      <c r="CG219" s="14" t="str" cm="1">
        <f t="array" aca="1" ref="CG219" ca="1">IF(OFFSET(INDIRECT(ADDRESS(ROW(), COLUMN())),0,-1)="",VLOOKUP($G219,$A:$AAE,COLUMN(),FALSE),OFFSET(INDIRECT(ADDRESS(ROW(), COLUMN())),0,-1))</f>
        <v>地块建筑面积*0.08</v>
      </c>
      <c r="CH219" s="14"/>
      <c r="CI219" s="51" t="str" cm="1">
        <f t="array" aca="1" ref="CI219" ca="1">IF(OFFSET(INDIRECT(ADDRESS(ROW(), COLUMN())),0,-1)="",VLOOKUP($G219,$A:$AAE,COLUMN(),FALSE),OFFSET(INDIRECT(ADDRESS(ROW(), COLUMN())),0,-1))</f>
        <v>城镇建设用地</v>
      </c>
      <c r="CJ219" s="76" t="s">
        <v>1962</v>
      </c>
      <c r="CK219" s="78" t="str">
        <f t="shared" si="153"/>
        <v>唯一标识:A2/G1#文化设施用地/公园绿地#城规</v>
      </c>
      <c r="CL219" s="78" t="str">
        <f t="shared" si="154"/>
        <v>性质名称:文化设施用地/公园绿地</v>
      </c>
      <c r="CM219" s="78" t="str">
        <f t="shared" si="155"/>
        <v>地块性质过滤:</v>
      </c>
      <c r="CN219" s="78" t="str">
        <f t="shared" si="156"/>
        <v>地块性质:A2/G1</v>
      </c>
      <c r="CO219" s="78" t="str">
        <f t="shared" si="157"/>
        <v>地类标准:城规</v>
      </c>
      <c r="CP219" s="78" t="str">
        <f t="shared" si="158"/>
        <v>地块性质别称:</v>
      </c>
      <c r="CQ219" s="78" t="str">
        <f t="shared" si="159"/>
        <v>属性继承:A2#文化设施用地#城规</v>
      </c>
      <c r="CR219" s="78" t="str">
        <f t="shared" si="160"/>
        <v>父类:A2</v>
      </c>
      <c r="CS219" s="78" t="str">
        <f t="shared" si="161"/>
        <v>级别继承:A#公共管理与公共服务设施用地#城规</v>
      </c>
      <c r="CT219" s="78" t="str">
        <f t="shared" si="162"/>
        <v>级别层次:5</v>
      </c>
      <c r="CU219" s="78" t="str">
        <f t="shared" si="163"/>
        <v>级别:4A</v>
      </c>
      <c r="CV219" s="78" t="str">
        <f t="shared" ca="1" si="164"/>
        <v>地块颜色:221,50,215</v>
      </c>
      <c r="CW219" s="78" t="str">
        <f t="shared" ca="1" si="165"/>
        <v>建筑面积公式:面积*容积率</v>
      </c>
      <c r="CX219" s="78" t="str">
        <f t="shared" ca="1" si="166"/>
        <v>住宅建筑面积公式:地块建筑面积*0</v>
      </c>
      <c r="CY219" s="78" t="str">
        <f t="shared" ca="1" si="167"/>
        <v>商服建筑面积公式:地块建筑面积*0</v>
      </c>
      <c r="CZ219" s="78" t="str">
        <f t="shared" ca="1" si="168"/>
        <v>商服中商业建筑面积公式:地块建筑面积*0</v>
      </c>
      <c r="DA219" s="78" t="str">
        <f t="shared" ca="1" si="169"/>
        <v>商服中办公建筑面积公式:地块建筑面积*0</v>
      </c>
      <c r="DB219" s="78" t="str">
        <f t="shared" ca="1" si="170"/>
        <v>公服建筑面积公式:地块建筑面积*1</v>
      </c>
      <c r="DC219" s="78" t="str">
        <f t="shared" ca="1" si="171"/>
        <v>工业建筑面积公式:地块建筑面积*0</v>
      </c>
      <c r="DD219" s="78" t="str">
        <f t="shared" ca="1" si="172"/>
        <v>市政建筑面积公式:地块建筑面积*0</v>
      </c>
      <c r="DE219" s="78" t="str">
        <f t="shared" ca="1" si="198"/>
        <v>绿地面积指定指标:面积*0</v>
      </c>
      <c r="DF219" s="78" t="str">
        <f t="shared" ca="1" si="199"/>
        <v>绿地面积指定公式:面积*0</v>
      </c>
      <c r="DG219" s="78" t="str">
        <f t="shared" ca="1" si="173"/>
        <v>户数指标:-</v>
      </c>
      <c r="DH219" s="78" t="str">
        <f t="shared" ca="1" si="174"/>
        <v>户数公式:0</v>
      </c>
      <c r="DI219" s="78" t="str">
        <f t="shared" ca="1" si="175"/>
        <v>人数指标:-</v>
      </c>
      <c r="DJ219" s="78" t="str">
        <f t="shared" ca="1" si="176"/>
        <v>人数公式:0</v>
      </c>
      <c r="DK219" s="78" t="str">
        <f t="shared" ca="1" si="177"/>
        <v>就业指标:35平方米/岗位</v>
      </c>
      <c r="DL219" s="78" t="str">
        <f t="shared" ca="1" si="178"/>
        <v>就业公式:公服建筑面积/35</v>
      </c>
      <c r="DM219" s="78" t="str">
        <f t="shared" ca="1" si="179"/>
        <v>机动车指标:1.2个/100平方米</v>
      </c>
      <c r="DN219" s="78" t="str">
        <f t="shared" ca="1" si="180"/>
        <v>机动车公式:地块建筑面积*1.2/100</v>
      </c>
      <c r="DO219" s="78" t="str">
        <f t="shared" ca="1" si="181"/>
        <v>用水量指标:4.0升/平方米*日</v>
      </c>
      <c r="DP219" s="78" t="str">
        <f t="shared" ca="1" si="182"/>
        <v>用水量公式:地块建筑面积*4.0/1000</v>
      </c>
      <c r="DQ219" s="78" t="str">
        <f t="shared" ca="1" si="183"/>
        <v>污水折算系数:0.85</v>
      </c>
      <c r="DR219" s="78" t="str">
        <f t="shared" ca="1" si="184"/>
        <v>污水量公式:用水量*0.85</v>
      </c>
      <c r="DS219" s="78" t="str">
        <f t="shared" ca="1" si="185"/>
        <v>用电负荷指标:40瓦/平方米</v>
      </c>
      <c r="DT219" s="78" t="str">
        <f t="shared" ca="1" si="186"/>
        <v>同时率:0.7</v>
      </c>
      <c r="DU219" s="78" t="str">
        <f t="shared" ca="1" si="187"/>
        <v>用电量公式:地块建筑面积*40*0.7/1000</v>
      </c>
      <c r="DV219" s="78" t="str">
        <f t="shared" ca="1" si="188"/>
        <v>固话装机指标:1.0门/100平方米</v>
      </c>
      <c r="DW219" s="78" t="str">
        <f t="shared" ca="1" si="189"/>
        <v>固话量公式:地块建筑面积*1.0/100</v>
      </c>
      <c r="DX219" s="78" t="str">
        <f t="shared" ca="1" si="190"/>
        <v>有线电视指标:0.3门/100平方米</v>
      </c>
      <c r="DY219" s="78" t="str">
        <f t="shared" ca="1" si="191"/>
        <v>电视量公式:地块建筑面积*0.3/100</v>
      </c>
      <c r="DZ219" s="78" t="str">
        <f t="shared" ca="1" si="192"/>
        <v>高峰机动车生成量指标:27.4pcu/万平方米，72：28</v>
      </c>
      <c r="EA219" s="78" t="str">
        <f t="shared" ca="1" si="193"/>
        <v>高峰机动车吸引量公式:地块建筑面积/10000*27.4*0.72</v>
      </c>
      <c r="EB219" s="78" t="str">
        <f t="shared" ca="1" si="194"/>
        <v>高峰机动车发生量公式:地块建筑面积/10000*27.4*0.28</v>
      </c>
      <c r="EC219" s="78" t="str">
        <f t="shared" ca="1" si="200"/>
        <v>地下空间指标:地块建筑面积*0.4</v>
      </c>
      <c r="ED219" s="78" t="str">
        <f t="shared" ca="1" si="195"/>
        <v>地下空间公式:地块建筑面积*0.4</v>
      </c>
      <c r="EE219" s="78" t="str">
        <f t="shared" ca="1" si="201"/>
        <v>人防指标:地块建筑面积*0.08</v>
      </c>
      <c r="EF219" s="78" t="str">
        <f t="shared" ca="1" si="196"/>
        <v>人防公式:地块建筑面积*0.08</v>
      </c>
      <c r="EG219" s="78" t="str">
        <f t="shared" ca="1" si="203"/>
        <v>用地构成:城镇建设用地</v>
      </c>
      <c r="EH219" s="78" t="s">
        <v>1962</v>
      </c>
      <c r="EI219" s="79" t="str">
        <f t="shared" ca="1" si="202"/>
        <v>唯一标识:A2/G1#文化设施用地/公园绿地#城规;性质名称:文化设施用地/公园绿地;地块性质过滤:;地块性质:A2/G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9" t="s">
        <v>1962</v>
      </c>
    </row>
    <row r="220" spans="1:140" ht="16.5" x14ac:dyDescent="0.2">
      <c r="A220" s="49" t="str">
        <f t="shared" si="197"/>
        <v>A31/B1#高等院校用地/商业用地#城规</v>
      </c>
      <c r="B220" s="49" t="s">
        <v>327</v>
      </c>
      <c r="C220" s="49"/>
      <c r="D220" s="49" t="s">
        <v>887</v>
      </c>
      <c r="E220" s="49" t="s">
        <v>1276</v>
      </c>
      <c r="F220" s="49"/>
      <c r="G220" s="49" t="s">
        <v>67</v>
      </c>
      <c r="H220" s="49" t="s">
        <v>844</v>
      </c>
      <c r="I220" s="49" t="s">
        <v>65</v>
      </c>
      <c r="J220" s="49">
        <v>5</v>
      </c>
      <c r="K220" s="49" t="s">
        <v>1498</v>
      </c>
      <c r="L220" s="49"/>
      <c r="M220" s="49" t="str" cm="1">
        <f t="array" aca="1" ref="M220" ca="1">IF(OFFSET(INDIRECT(ADDRESS(ROW(), COLUMN())),0,-1)="",VLOOKUP($G220,$A:$AAE,COLUMN(),FALSE),OFFSET(INDIRECT(ADDRESS(ROW(), COLUMN())),0,-1))</f>
        <v>255,100,224</v>
      </c>
      <c r="N220" s="12"/>
      <c r="O220" s="49" t="str" cm="1">
        <f t="array" aca="1" ref="O220" ca="1">IF(OFFSET(INDIRECT(ADDRESS(ROW(), COLUMN())),0,-1)="",VLOOKUP($G220,$A:$AAE,COLUMN(),FALSE),OFFSET(INDIRECT(ADDRESS(ROW(), COLUMN())),0,-1))</f>
        <v>面积*容积率</v>
      </c>
      <c r="P220" s="12"/>
      <c r="Q220" s="12" t="str" cm="1">
        <f t="array" aca="1" ref="Q220" ca="1">IF(OFFSET(INDIRECT(ADDRESS(ROW(), COLUMN())),0,-1)="",VLOOKUP($G220,$A:$AAE,COLUMN(),FALSE),OFFSET(INDIRECT(ADDRESS(ROW(), COLUMN())),0,-1))</f>
        <v>地块建筑面积*0</v>
      </c>
      <c r="R220" s="12"/>
      <c r="S220" s="12" t="str" cm="1">
        <f t="array" aca="1" ref="S220" ca="1">IF(OFFSET(INDIRECT(ADDRESS(ROW(), COLUMN())),0,-1)="",VLOOKUP($G220,$A:$AAE,COLUMN(),FALSE),OFFSET(INDIRECT(ADDRESS(ROW(), COLUMN())),0,-1))</f>
        <v>地块建筑面积*0</v>
      </c>
      <c r="T220" s="12"/>
      <c r="U220" s="12" t="str" cm="1">
        <f t="array" aca="1" ref="U220" ca="1">IF(OFFSET(INDIRECT(ADDRESS(ROW(), COLUMN())),0,-1)="",VLOOKUP($G220,$A:$AAE,COLUMN(),FALSE),OFFSET(INDIRECT(ADDRESS(ROW(), COLUMN())),0,-1))</f>
        <v>地块建筑面积*0</v>
      </c>
      <c r="V220" s="12"/>
      <c r="W220" s="49" t="str" cm="1">
        <f t="array" aca="1" ref="W220" ca="1">IF(OFFSET(INDIRECT(ADDRESS(ROW(), COLUMN())),0,-1)="",VLOOKUP($G220,$A:$AAE,COLUMN(),FALSE),OFFSET(INDIRECT(ADDRESS(ROW(), COLUMN())),0,-1))</f>
        <v>地块建筑面积*0</v>
      </c>
      <c r="X220" s="12"/>
      <c r="Y220" s="12" t="str" cm="1">
        <f t="array" aca="1" ref="Y220" ca="1">IF(OFFSET(INDIRECT(ADDRESS(ROW(), COLUMN())),0,-1)="",VLOOKUP($G220,$A:$AAE,COLUMN(),FALSE),OFFSET(INDIRECT(ADDRESS(ROW(), COLUMN())),0,-1))</f>
        <v>地块建筑面积*1</v>
      </c>
      <c r="Z220" s="12"/>
      <c r="AA220" s="12" t="str" cm="1">
        <f t="array" aca="1" ref="AA220" ca="1">IF(OFFSET(INDIRECT(ADDRESS(ROW(), COLUMN())),0,-1)="",VLOOKUP($G220,$A:$AAE,COLUMN(),FALSE),OFFSET(INDIRECT(ADDRESS(ROW(), COLUMN())),0,-1))</f>
        <v>地块建筑面积*0</v>
      </c>
      <c r="AB220" s="12"/>
      <c r="AC220" s="12" t="str" cm="1">
        <f t="array" aca="1" ref="AC220" ca="1">IF(OFFSET(INDIRECT(ADDRESS(ROW(), COLUMN())),0,-1)="",VLOOKUP($G220,$A:$AAE,COLUMN(),FALSE),OFFSET(INDIRECT(ADDRESS(ROW(), COLUMN())),0,-1))</f>
        <v>地块建筑面积*0</v>
      </c>
      <c r="AD220" s="12"/>
      <c r="AE220" s="12" t="str" cm="1">
        <f t="array" aca="1" ref="AE220" ca="1">IF(OFFSET(INDIRECT(ADDRESS(ROW(), COLUMN())),0,-1)="",VLOOKUP($G220,$A:$AAE,COLUMN(),FALSE),OFFSET(INDIRECT(ADDRESS(ROW(), COLUMN())),0,-1))</f>
        <v>面积*0</v>
      </c>
      <c r="AF220" s="12"/>
      <c r="AG220" s="12" t="str" cm="1">
        <f t="array" aca="1" ref="AG220" ca="1">IF(OFFSET(INDIRECT(ADDRESS(ROW(), COLUMN())),0,-1)="",VLOOKUP($G220,$A:$AAE,COLUMN(),FALSE),OFFSET(INDIRECT(ADDRESS(ROW(), COLUMN())),0,-1))</f>
        <v>面积*0</v>
      </c>
      <c r="AH220" s="12"/>
      <c r="AI220" s="12" t="str" cm="1">
        <f t="array" aca="1" ref="AI220" ca="1">IF(OFFSET(INDIRECT(ADDRESS(ROW(), COLUMN())),0,-1)="",VLOOKUP($G220,$A:$AAE,COLUMN(),FALSE),OFFSET(INDIRECT(ADDRESS(ROW(), COLUMN())),0,-1))</f>
        <v>-</v>
      </c>
      <c r="AJ220" s="12"/>
      <c r="AK220" s="12" cm="1">
        <f t="array" aca="1" ref="AK220" ca="1">IF(OFFSET(INDIRECT(ADDRESS(ROW(), COLUMN())),0,-1)="",VLOOKUP($G220,$A:$AAE,COLUMN(),FALSE),OFFSET(INDIRECT(ADDRESS(ROW(), COLUMN())),0,-1))</f>
        <v>0</v>
      </c>
      <c r="AL220" s="12"/>
      <c r="AM220" s="12" t="str" cm="1">
        <f t="array" aca="1" ref="AM220" ca="1">IF(OFFSET(INDIRECT(ADDRESS(ROW(), COLUMN())),0,-1)="",VLOOKUP($G220,$A:$AAE,COLUMN(),FALSE),OFFSET(INDIRECT(ADDRESS(ROW(), COLUMN())),0,-1))</f>
        <v>-</v>
      </c>
      <c r="AN220" s="12"/>
      <c r="AO220" s="12" cm="1">
        <f t="array" aca="1" ref="AO220" ca="1">IF(OFFSET(INDIRECT(ADDRESS(ROW(), COLUMN())),0,-1)="",VLOOKUP($G220,$A:$AAE,COLUMN(),FALSE),OFFSET(INDIRECT(ADDRESS(ROW(), COLUMN())),0,-1))</f>
        <v>0</v>
      </c>
      <c r="AP220" s="12"/>
      <c r="AQ220" s="12" t="str" cm="1">
        <f t="array" aca="1" ref="AQ220" ca="1">IF(OFFSET(INDIRECT(ADDRESS(ROW(), COLUMN())),0,-1)="",VLOOKUP($G220,$A:$AAE,COLUMN(),FALSE),OFFSET(INDIRECT(ADDRESS(ROW(), COLUMN())),0,-1))</f>
        <v>35平方米/岗位</v>
      </c>
      <c r="AR220" s="12"/>
      <c r="AS220" s="12" t="str" cm="1">
        <f t="array" aca="1" ref="AS220" ca="1">IF(OFFSET(INDIRECT(ADDRESS(ROW(), COLUMN())),0,-1)="",VLOOKUP($G220,$A:$AAE,COLUMN(),FALSE),OFFSET(INDIRECT(ADDRESS(ROW(), COLUMN())),0,-1))</f>
        <v>公服建筑面积/35</v>
      </c>
      <c r="AT220" s="12"/>
      <c r="AU220" s="12" t="str" cm="1">
        <f t="array" aca="1" ref="AU220" ca="1">IF(OFFSET(INDIRECT(ADDRESS(ROW(), COLUMN())),0,-1)="",VLOOKUP($G220,$A:$AAE,COLUMN(),FALSE),OFFSET(INDIRECT(ADDRESS(ROW(), COLUMN())),0,-1))</f>
        <v>0.3个/100平方米</v>
      </c>
      <c r="AV220" s="12"/>
      <c r="AW220" s="12" t="str" cm="1">
        <f t="array" aca="1" ref="AW220" ca="1">IF(OFFSET(INDIRECT(ADDRESS(ROW(), COLUMN())),0,-1)="",VLOOKUP($G220,$A:$AAE,COLUMN(),FALSE),OFFSET(INDIRECT(ADDRESS(ROW(), COLUMN())),0,-1))</f>
        <v>地块建筑面积*0.3/100</v>
      </c>
      <c r="AX220" s="2"/>
      <c r="AY220" s="12" t="str" cm="1">
        <f t="array" aca="1" ref="AY220" ca="1">IF(OFFSET(INDIRECT(ADDRESS(ROW(), COLUMN())),0,-1)="",VLOOKUP($G220,$A:$AAE,COLUMN(),FALSE),OFFSET(INDIRECT(ADDRESS(ROW(), COLUMN())),0,-1))</f>
        <v>65立方米/公顷*日</v>
      </c>
      <c r="AZ220" s="2"/>
      <c r="BA220" s="12" t="str" cm="1">
        <f t="array" aca="1" ref="BA220" ca="1">IF(OFFSET(INDIRECT(ADDRESS(ROW(), COLUMN())),0,-1)="",VLOOKUP($G220,$A:$AAE,COLUMN(),FALSE),OFFSET(INDIRECT(ADDRESS(ROW(), COLUMN())),0,-1))</f>
        <v>用地面积*65</v>
      </c>
      <c r="BB220" s="2"/>
      <c r="BC220" s="12" cm="1">
        <f t="array" aca="1" ref="BC220" ca="1">IF(OFFSET(INDIRECT(ADDRESS(ROW(), COLUMN())),0,-1)="",VLOOKUP($G220,$A:$AAE,COLUMN(),FALSE),OFFSET(INDIRECT(ADDRESS(ROW(), COLUMN())),0,-1))</f>
        <v>0.85</v>
      </c>
      <c r="BD220" s="2"/>
      <c r="BE220" s="12" t="str" cm="1">
        <f t="array" aca="1" ref="BE220" ca="1">IF(OFFSET(INDIRECT(ADDRESS(ROW(), COLUMN())),0,-1)="",VLOOKUP($G220,$A:$AAE,COLUMN(),FALSE),OFFSET(INDIRECT(ADDRESS(ROW(), COLUMN())),0,-1))</f>
        <v>用水量*0.85</v>
      </c>
      <c r="BF220" s="2"/>
      <c r="BG220" s="12" t="str" cm="1">
        <f t="array" aca="1" ref="BG220" ca="1">IF(OFFSET(INDIRECT(ADDRESS(ROW(), COLUMN())),0,-1)="",VLOOKUP($G220,$A:$AAE,COLUMN(),FALSE),OFFSET(INDIRECT(ADDRESS(ROW(), COLUMN())),0,-1))</f>
        <v>50瓦/平方米</v>
      </c>
      <c r="BH220" s="2"/>
      <c r="BI220" s="12" cm="1">
        <f t="array" aca="1" ref="BI220" ca="1">IF(OFFSET(INDIRECT(ADDRESS(ROW(), COLUMN())),0,-1)="",VLOOKUP($G220,$A:$AAE,COLUMN(),FALSE),OFFSET(INDIRECT(ADDRESS(ROW(), COLUMN())),0,-1))</f>
        <v>0.7</v>
      </c>
      <c r="BJ220" s="2"/>
      <c r="BK220" s="12" t="str" cm="1">
        <f t="array" aca="1" ref="BK220" ca="1">IF(OFFSET(INDIRECT(ADDRESS(ROW(), COLUMN())),0,-1)="",VLOOKUP($G220,$A:$AAE,COLUMN(),FALSE),OFFSET(INDIRECT(ADDRESS(ROW(), COLUMN())),0,-1))</f>
        <v>地块建筑面积*50*0.7/1000</v>
      </c>
      <c r="BL220" s="2"/>
      <c r="BM220" s="12" t="str" cm="1">
        <f t="array" aca="1" ref="BM220" ca="1">IF(OFFSET(INDIRECT(ADDRESS(ROW(), COLUMN())),0,-1)="",VLOOKUP($G220,$A:$AAE,COLUMN(),FALSE),OFFSET(INDIRECT(ADDRESS(ROW(), COLUMN())),0,-1))</f>
        <v>1.0门/100平方米</v>
      </c>
      <c r="BN220" s="2"/>
      <c r="BO220" s="12" t="str" cm="1">
        <f t="array" aca="1" ref="BO220" ca="1">IF(OFFSET(INDIRECT(ADDRESS(ROW(), COLUMN())),0,-1)="",VLOOKUP($G220,$A:$AAE,COLUMN(),FALSE),OFFSET(INDIRECT(ADDRESS(ROW(), COLUMN())),0,-1))</f>
        <v>地块建筑面积*1.0/100</v>
      </c>
      <c r="BP220" s="2"/>
      <c r="BQ220" s="12" t="str" cm="1">
        <f t="array" aca="1" ref="BQ220" ca="1">IF(OFFSET(INDIRECT(ADDRESS(ROW(), COLUMN())),0,-1)="",VLOOKUP($G220,$A:$AAE,COLUMN(),FALSE),OFFSET(INDIRECT(ADDRESS(ROW(), COLUMN())),0,-1))</f>
        <v>0.3门/100平方米</v>
      </c>
      <c r="BR220" s="2"/>
      <c r="BS220" s="12" t="str" cm="1">
        <f t="array" aca="1" ref="BS220" ca="1">IF(OFFSET(INDIRECT(ADDRESS(ROW(), COLUMN())),0,-1)="",VLOOKUP($G220,$A:$AAE,COLUMN(),FALSE),OFFSET(INDIRECT(ADDRESS(ROW(), COLUMN())),0,-1))</f>
        <v>地块建筑面积*0.3/100</v>
      </c>
      <c r="BT220" s="2"/>
      <c r="BU220" s="12" t="str" cm="1">
        <f t="array" aca="1" ref="BU220" ca="1">IF(OFFSET(INDIRECT(ADDRESS(ROW(), COLUMN())),0,-1)="",VLOOKUP($G220,$A:$AAE,COLUMN(),FALSE),OFFSET(INDIRECT(ADDRESS(ROW(), COLUMN())),0,-1))</f>
        <v>10.8pcu/万平方米，56：44</v>
      </c>
      <c r="BV220" s="2"/>
      <c r="BW220" s="12" t="str" cm="1">
        <f t="array" aca="1" ref="BW220" ca="1">IF(OFFSET(INDIRECT(ADDRESS(ROW(), COLUMN())),0,-1)="",VLOOKUP($G220,$A:$AAE,COLUMN(),FALSE),OFFSET(INDIRECT(ADDRESS(ROW(), COLUMN())),0,-1))</f>
        <v>地块建筑面积/10000*10.8*0.56</v>
      </c>
      <c r="BX220" s="2"/>
      <c r="BY220" s="12" t="str" cm="1">
        <f t="array" aca="1" ref="BY220" ca="1">IF(OFFSET(INDIRECT(ADDRESS(ROW(), COLUMN())),0,-1)="",VLOOKUP($G220,$A:$AAE,COLUMN(),FALSE),OFFSET(INDIRECT(ADDRESS(ROW(), COLUMN())),0,-1))</f>
        <v>地块建筑面积/10000*10.8*0.44</v>
      </c>
      <c r="BZ220" s="95"/>
      <c r="CA220" s="12" t="str" cm="1">
        <f t="array" aca="1" ref="CA220" ca="1">IF(OFFSET(INDIRECT(ADDRESS(ROW(), COLUMN())),0,-1)="",VLOOKUP($G220,$A:$AAE,COLUMN(),FALSE),OFFSET(INDIRECT(ADDRESS(ROW(), COLUMN())),0,-1))</f>
        <v>地块建筑面积*0.4</v>
      </c>
      <c r="CB220" s="12"/>
      <c r="CC220" s="12" t="str" cm="1">
        <f t="array" aca="1" ref="CC220" ca="1">IF(OFFSET(INDIRECT(ADDRESS(ROW(), COLUMN())),0,-1)="",VLOOKUP($G220,$A:$AAE,COLUMN(),FALSE),OFFSET(INDIRECT(ADDRESS(ROW(), COLUMN())),0,-1))</f>
        <v>地块建筑面积*0.4</v>
      </c>
      <c r="CD220" s="12"/>
      <c r="CE220" s="12" t="str" cm="1">
        <f t="array" aca="1" ref="CE220" ca="1">IF(OFFSET(INDIRECT(ADDRESS(ROW(), COLUMN())),0,-1)="",VLOOKUP($G220,$A:$AAE,COLUMN(),FALSE),OFFSET(INDIRECT(ADDRESS(ROW(), COLUMN())),0,-1))</f>
        <v>地块建筑面积*0.08</v>
      </c>
      <c r="CF220" s="12"/>
      <c r="CG220" s="12" t="str" cm="1">
        <f t="array" aca="1" ref="CG220" ca="1">IF(OFFSET(INDIRECT(ADDRESS(ROW(), COLUMN())),0,-1)="",VLOOKUP($G220,$A:$AAE,COLUMN(),FALSE),OFFSET(INDIRECT(ADDRESS(ROW(), COLUMN())),0,-1))</f>
        <v>地块建筑面积*0.08</v>
      </c>
      <c r="CH220" s="12"/>
      <c r="CI220" s="49" t="str" cm="1">
        <f t="array" aca="1" ref="CI220" ca="1">IF(OFFSET(INDIRECT(ADDRESS(ROW(), COLUMN())),0,-1)="",VLOOKUP($G220,$A:$AAE,COLUMN(),FALSE),OFFSET(INDIRECT(ADDRESS(ROW(), COLUMN())),0,-1))</f>
        <v>城镇建设用地</v>
      </c>
      <c r="CJ220" s="75" t="s">
        <v>1962</v>
      </c>
      <c r="CK220" s="78" t="str">
        <f t="shared" si="153"/>
        <v>唯一标识:A31/B1#高等院校用地/商业用地#城规</v>
      </c>
      <c r="CL220" s="78" t="str">
        <f t="shared" si="154"/>
        <v>性质名称:高等院校用地/商业用地</v>
      </c>
      <c r="CM220" s="78" t="str">
        <f t="shared" si="155"/>
        <v>地块性质过滤:</v>
      </c>
      <c r="CN220" s="78" t="str">
        <f t="shared" si="156"/>
        <v>地块性质:A31/B1</v>
      </c>
      <c r="CO220" s="78" t="str">
        <f t="shared" si="157"/>
        <v>地类标准:城规</v>
      </c>
      <c r="CP220" s="78" t="str">
        <f t="shared" si="158"/>
        <v>地块性质别称:</v>
      </c>
      <c r="CQ220" s="78" t="str">
        <f t="shared" si="159"/>
        <v>属性继承:A3#教育科研用地#城规</v>
      </c>
      <c r="CR220" s="78" t="str">
        <f t="shared" si="160"/>
        <v>父类:A3</v>
      </c>
      <c r="CS220" s="78" t="str">
        <f t="shared" si="161"/>
        <v>级别继承:A#公共管理与公共服务设施用地#城规</v>
      </c>
      <c r="CT220" s="78" t="str">
        <f t="shared" si="162"/>
        <v>级别层次:5</v>
      </c>
      <c r="CU220" s="78" t="str">
        <f t="shared" si="163"/>
        <v>级别:4A</v>
      </c>
      <c r="CV220" s="78" t="str">
        <f t="shared" ca="1" si="164"/>
        <v>地块颜色:255,100,224</v>
      </c>
      <c r="CW220" s="78" t="str">
        <f t="shared" ca="1" si="165"/>
        <v>建筑面积公式:面积*容积率</v>
      </c>
      <c r="CX220" s="78" t="str">
        <f t="shared" ca="1" si="166"/>
        <v>住宅建筑面积公式:地块建筑面积*0</v>
      </c>
      <c r="CY220" s="78" t="str">
        <f t="shared" ca="1" si="167"/>
        <v>商服建筑面积公式:地块建筑面积*0</v>
      </c>
      <c r="CZ220" s="78" t="str">
        <f t="shared" ca="1" si="168"/>
        <v>商服中商业建筑面积公式:地块建筑面积*0</v>
      </c>
      <c r="DA220" s="78" t="str">
        <f t="shared" ca="1" si="169"/>
        <v>商服中办公建筑面积公式:地块建筑面积*0</v>
      </c>
      <c r="DB220" s="78" t="str">
        <f t="shared" ca="1" si="170"/>
        <v>公服建筑面积公式:地块建筑面积*1</v>
      </c>
      <c r="DC220" s="78" t="str">
        <f t="shared" ca="1" si="171"/>
        <v>工业建筑面积公式:地块建筑面积*0</v>
      </c>
      <c r="DD220" s="78" t="str">
        <f t="shared" ca="1" si="172"/>
        <v>市政建筑面积公式:地块建筑面积*0</v>
      </c>
      <c r="DE220" s="78" t="str">
        <f t="shared" ca="1" si="198"/>
        <v>绿地面积指定指标:面积*0</v>
      </c>
      <c r="DF220" s="78" t="str">
        <f t="shared" ca="1" si="199"/>
        <v>绿地面积指定公式:面积*0</v>
      </c>
      <c r="DG220" s="78" t="str">
        <f t="shared" ca="1" si="173"/>
        <v>户数指标:-</v>
      </c>
      <c r="DH220" s="78" t="str">
        <f t="shared" ca="1" si="174"/>
        <v>户数公式:0</v>
      </c>
      <c r="DI220" s="78" t="str">
        <f t="shared" ca="1" si="175"/>
        <v>人数指标:-</v>
      </c>
      <c r="DJ220" s="78" t="str">
        <f t="shared" ca="1" si="176"/>
        <v>人数公式:0</v>
      </c>
      <c r="DK220" s="78" t="str">
        <f t="shared" ca="1" si="177"/>
        <v>就业指标:35平方米/岗位</v>
      </c>
      <c r="DL220" s="78" t="str">
        <f t="shared" ca="1" si="178"/>
        <v>就业公式:公服建筑面积/35</v>
      </c>
      <c r="DM220" s="78" t="str">
        <f t="shared" ca="1" si="179"/>
        <v>机动车指标:0.3个/100平方米</v>
      </c>
      <c r="DN220" s="78" t="str">
        <f t="shared" ca="1" si="180"/>
        <v>机动车公式:地块建筑面积*0.3/100</v>
      </c>
      <c r="DO220" s="78" t="str">
        <f t="shared" ca="1" si="181"/>
        <v>用水量指标:65立方米/公顷*日</v>
      </c>
      <c r="DP220" s="78" t="str">
        <f t="shared" ca="1" si="182"/>
        <v>用水量公式:用地面积*65</v>
      </c>
      <c r="DQ220" s="78" t="str">
        <f t="shared" ca="1" si="183"/>
        <v>污水折算系数:0.85</v>
      </c>
      <c r="DR220" s="78" t="str">
        <f t="shared" ca="1" si="184"/>
        <v>污水量公式:用水量*0.85</v>
      </c>
      <c r="DS220" s="78" t="str">
        <f t="shared" ca="1" si="185"/>
        <v>用电负荷指标:50瓦/平方米</v>
      </c>
      <c r="DT220" s="78" t="str">
        <f t="shared" ca="1" si="186"/>
        <v>同时率:0.7</v>
      </c>
      <c r="DU220" s="78" t="str">
        <f t="shared" ca="1" si="187"/>
        <v>用电量公式:地块建筑面积*50*0.7/1000</v>
      </c>
      <c r="DV220" s="78" t="str">
        <f t="shared" ca="1" si="188"/>
        <v>固话装机指标:1.0门/100平方米</v>
      </c>
      <c r="DW220" s="78" t="str">
        <f t="shared" ca="1" si="189"/>
        <v>固话量公式:地块建筑面积*1.0/100</v>
      </c>
      <c r="DX220" s="78" t="str">
        <f t="shared" ca="1" si="190"/>
        <v>有线电视指标:0.3门/100平方米</v>
      </c>
      <c r="DY220" s="78" t="str">
        <f t="shared" ca="1" si="191"/>
        <v>电视量公式:地块建筑面积*0.3/100</v>
      </c>
      <c r="DZ220" s="78" t="str">
        <f t="shared" ca="1" si="192"/>
        <v>高峰机动车生成量指标:10.8pcu/万平方米，56：44</v>
      </c>
      <c r="EA220" s="78" t="str">
        <f t="shared" ca="1" si="193"/>
        <v>高峰机动车吸引量公式:地块建筑面积/10000*10.8*0.56</v>
      </c>
      <c r="EB220" s="78" t="str">
        <f t="shared" ca="1" si="194"/>
        <v>高峰机动车发生量公式:地块建筑面积/10000*10.8*0.44</v>
      </c>
      <c r="EC220" s="78" t="str">
        <f t="shared" ca="1" si="200"/>
        <v>地下空间指标:地块建筑面积*0.4</v>
      </c>
      <c r="ED220" s="78" t="str">
        <f t="shared" ca="1" si="195"/>
        <v>地下空间公式:地块建筑面积*0.4</v>
      </c>
      <c r="EE220" s="78" t="str">
        <f t="shared" ca="1" si="201"/>
        <v>人防指标:地块建筑面积*0.08</v>
      </c>
      <c r="EF220" s="78" t="str">
        <f t="shared" ca="1" si="196"/>
        <v>人防公式:地块建筑面积*0.08</v>
      </c>
      <c r="EG220" s="78" t="str">
        <f t="shared" ca="1" si="203"/>
        <v>用地构成:城镇建设用地</v>
      </c>
      <c r="EH220" s="78" t="s">
        <v>1962</v>
      </c>
      <c r="EI220" s="79" t="str">
        <f t="shared" ca="1" si="202"/>
        <v>唯一标识:A31/B1#高等院校用地/商业用地#城规;性质名称:高等院校用地/商业用地;地块性质过滤:;地块性质:A31/B1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0" t="s">
        <v>1962</v>
      </c>
    </row>
    <row r="221" spans="1:140" ht="16.5" x14ac:dyDescent="0.2">
      <c r="A221" s="51" t="str">
        <f t="shared" si="197"/>
        <v>A32/S2#中等专业学校用地/城市轨道交通用地#城规</v>
      </c>
      <c r="B221" s="51" t="s">
        <v>328</v>
      </c>
      <c r="C221" s="51"/>
      <c r="D221" s="51" t="s">
        <v>888</v>
      </c>
      <c r="E221" s="51" t="s">
        <v>1276</v>
      </c>
      <c r="F221" s="51"/>
      <c r="G221" s="51" t="s">
        <v>67</v>
      </c>
      <c r="H221" s="51" t="s">
        <v>844</v>
      </c>
      <c r="I221" s="51" t="s">
        <v>65</v>
      </c>
      <c r="J221" s="51">
        <v>5</v>
      </c>
      <c r="K221" s="51" t="s">
        <v>1498</v>
      </c>
      <c r="L221" s="51"/>
      <c r="M221" s="51" t="str" cm="1">
        <f t="array" aca="1" ref="M221" ca="1">IF(OFFSET(INDIRECT(ADDRESS(ROW(), COLUMN())),0,-1)="",VLOOKUP($G221,$A:$AAE,COLUMN(),FALSE),OFFSET(INDIRECT(ADDRESS(ROW(), COLUMN())),0,-1))</f>
        <v>255,100,224</v>
      </c>
      <c r="N221" s="14"/>
      <c r="O221" s="51" t="str" cm="1">
        <f t="array" aca="1" ref="O221" ca="1">IF(OFFSET(INDIRECT(ADDRESS(ROW(), COLUMN())),0,-1)="",VLOOKUP($G221,$A:$AAE,COLUMN(),FALSE),OFFSET(INDIRECT(ADDRESS(ROW(), COLUMN())),0,-1))</f>
        <v>面积*容积率</v>
      </c>
      <c r="P221" s="14"/>
      <c r="Q221" s="14" t="str" cm="1">
        <f t="array" aca="1" ref="Q221" ca="1">IF(OFFSET(INDIRECT(ADDRESS(ROW(), COLUMN())),0,-1)="",VLOOKUP($G221,$A:$AAE,COLUMN(),FALSE),OFFSET(INDIRECT(ADDRESS(ROW(), COLUMN())),0,-1))</f>
        <v>地块建筑面积*0</v>
      </c>
      <c r="R221" s="14"/>
      <c r="S221" s="14" t="str" cm="1">
        <f t="array" aca="1" ref="S221" ca="1">IF(OFFSET(INDIRECT(ADDRESS(ROW(), COLUMN())),0,-1)="",VLOOKUP($G221,$A:$AAE,COLUMN(),FALSE),OFFSET(INDIRECT(ADDRESS(ROW(), COLUMN())),0,-1))</f>
        <v>地块建筑面积*0</v>
      </c>
      <c r="T221" s="14"/>
      <c r="U221" s="14" t="str" cm="1">
        <f t="array" aca="1" ref="U221" ca="1">IF(OFFSET(INDIRECT(ADDRESS(ROW(), COLUMN())),0,-1)="",VLOOKUP($G221,$A:$AAE,COLUMN(),FALSE),OFFSET(INDIRECT(ADDRESS(ROW(), COLUMN())),0,-1))</f>
        <v>地块建筑面积*0</v>
      </c>
      <c r="V221" s="14"/>
      <c r="W221" s="51" t="str" cm="1">
        <f t="array" aca="1" ref="W221" ca="1">IF(OFFSET(INDIRECT(ADDRESS(ROW(), COLUMN())),0,-1)="",VLOOKUP($G221,$A:$AAE,COLUMN(),FALSE),OFFSET(INDIRECT(ADDRESS(ROW(), COLUMN())),0,-1))</f>
        <v>地块建筑面积*0</v>
      </c>
      <c r="X221" s="14"/>
      <c r="Y221" s="14" t="str" cm="1">
        <f t="array" aca="1" ref="Y221" ca="1">IF(OFFSET(INDIRECT(ADDRESS(ROW(), COLUMN())),0,-1)="",VLOOKUP($G221,$A:$AAE,COLUMN(),FALSE),OFFSET(INDIRECT(ADDRESS(ROW(), COLUMN())),0,-1))</f>
        <v>地块建筑面积*1</v>
      </c>
      <c r="Z221" s="14"/>
      <c r="AA221" s="14" t="str" cm="1">
        <f t="array" aca="1" ref="AA221" ca="1">IF(OFFSET(INDIRECT(ADDRESS(ROW(), COLUMN())),0,-1)="",VLOOKUP($G221,$A:$AAE,COLUMN(),FALSE),OFFSET(INDIRECT(ADDRESS(ROW(), COLUMN())),0,-1))</f>
        <v>地块建筑面积*0</v>
      </c>
      <c r="AB221" s="14"/>
      <c r="AC221" s="14" t="str" cm="1">
        <f t="array" aca="1" ref="AC221" ca="1">IF(OFFSET(INDIRECT(ADDRESS(ROW(), COLUMN())),0,-1)="",VLOOKUP($G221,$A:$AAE,COLUMN(),FALSE),OFFSET(INDIRECT(ADDRESS(ROW(), COLUMN())),0,-1))</f>
        <v>地块建筑面积*0</v>
      </c>
      <c r="AD221" s="14"/>
      <c r="AE221" s="14" t="str" cm="1">
        <f t="array" aca="1" ref="AE221" ca="1">IF(OFFSET(INDIRECT(ADDRESS(ROW(), COLUMN())),0,-1)="",VLOOKUP($G221,$A:$AAE,COLUMN(),FALSE),OFFSET(INDIRECT(ADDRESS(ROW(), COLUMN())),0,-1))</f>
        <v>面积*0</v>
      </c>
      <c r="AF221" s="14"/>
      <c r="AG221" s="14" t="str" cm="1">
        <f t="array" aca="1" ref="AG221" ca="1">IF(OFFSET(INDIRECT(ADDRESS(ROW(), COLUMN())),0,-1)="",VLOOKUP($G221,$A:$AAE,COLUMN(),FALSE),OFFSET(INDIRECT(ADDRESS(ROW(), COLUMN())),0,-1))</f>
        <v>面积*0</v>
      </c>
      <c r="AH221" s="14"/>
      <c r="AI221" s="14" t="str" cm="1">
        <f t="array" aca="1" ref="AI221" ca="1">IF(OFFSET(INDIRECT(ADDRESS(ROW(), COLUMN())),0,-1)="",VLOOKUP($G221,$A:$AAE,COLUMN(),FALSE),OFFSET(INDIRECT(ADDRESS(ROW(), COLUMN())),0,-1))</f>
        <v>-</v>
      </c>
      <c r="AJ221" s="14"/>
      <c r="AK221" s="14" cm="1">
        <f t="array" aca="1" ref="AK221" ca="1">IF(OFFSET(INDIRECT(ADDRESS(ROW(), COLUMN())),0,-1)="",VLOOKUP($G221,$A:$AAE,COLUMN(),FALSE),OFFSET(INDIRECT(ADDRESS(ROW(), COLUMN())),0,-1))</f>
        <v>0</v>
      </c>
      <c r="AL221" s="14"/>
      <c r="AM221" s="14" t="str" cm="1">
        <f t="array" aca="1" ref="AM221" ca="1">IF(OFFSET(INDIRECT(ADDRESS(ROW(), COLUMN())),0,-1)="",VLOOKUP($G221,$A:$AAE,COLUMN(),FALSE),OFFSET(INDIRECT(ADDRESS(ROW(), COLUMN())),0,-1))</f>
        <v>-</v>
      </c>
      <c r="AN221" s="14"/>
      <c r="AO221" s="14" cm="1">
        <f t="array" aca="1" ref="AO221" ca="1">IF(OFFSET(INDIRECT(ADDRESS(ROW(), COLUMN())),0,-1)="",VLOOKUP($G221,$A:$AAE,COLUMN(),FALSE),OFFSET(INDIRECT(ADDRESS(ROW(), COLUMN())),0,-1))</f>
        <v>0</v>
      </c>
      <c r="AP221" s="14"/>
      <c r="AQ221" s="14" t="str" cm="1">
        <f t="array" aca="1" ref="AQ221" ca="1">IF(OFFSET(INDIRECT(ADDRESS(ROW(), COLUMN())),0,-1)="",VLOOKUP($G221,$A:$AAE,COLUMN(),FALSE),OFFSET(INDIRECT(ADDRESS(ROW(), COLUMN())),0,-1))</f>
        <v>35平方米/岗位</v>
      </c>
      <c r="AR221" s="14"/>
      <c r="AS221" s="14" t="str" cm="1">
        <f t="array" aca="1" ref="AS221" ca="1">IF(OFFSET(INDIRECT(ADDRESS(ROW(), COLUMN())),0,-1)="",VLOOKUP($G221,$A:$AAE,COLUMN(),FALSE),OFFSET(INDIRECT(ADDRESS(ROW(), COLUMN())),0,-1))</f>
        <v>公服建筑面积/35</v>
      </c>
      <c r="AT221" s="14"/>
      <c r="AU221" s="14" t="str" cm="1">
        <f t="array" aca="1" ref="AU221" ca="1">IF(OFFSET(INDIRECT(ADDRESS(ROW(), COLUMN())),0,-1)="",VLOOKUP($G221,$A:$AAE,COLUMN(),FALSE),OFFSET(INDIRECT(ADDRESS(ROW(), COLUMN())),0,-1))</f>
        <v>0.3个/100平方米</v>
      </c>
      <c r="AV221" s="14"/>
      <c r="AW221" s="14" t="str" cm="1">
        <f t="array" aca="1" ref="AW221" ca="1">IF(OFFSET(INDIRECT(ADDRESS(ROW(), COLUMN())),0,-1)="",VLOOKUP($G221,$A:$AAE,COLUMN(),FALSE),OFFSET(INDIRECT(ADDRESS(ROW(), COLUMN())),0,-1))</f>
        <v>地块建筑面积*0.3/100</v>
      </c>
      <c r="AX221" s="116"/>
      <c r="AY221" s="14" t="str" cm="1">
        <f t="array" aca="1" ref="AY221" ca="1">IF(OFFSET(INDIRECT(ADDRESS(ROW(), COLUMN())),0,-1)="",VLOOKUP($G221,$A:$AAE,COLUMN(),FALSE),OFFSET(INDIRECT(ADDRESS(ROW(), COLUMN())),0,-1))</f>
        <v>65立方米/公顷*日</v>
      </c>
      <c r="AZ221" s="116"/>
      <c r="BA221" s="14" t="str" cm="1">
        <f t="array" aca="1" ref="BA221" ca="1">IF(OFFSET(INDIRECT(ADDRESS(ROW(), COLUMN())),0,-1)="",VLOOKUP($G221,$A:$AAE,COLUMN(),FALSE),OFFSET(INDIRECT(ADDRESS(ROW(), COLUMN())),0,-1))</f>
        <v>用地面积*65</v>
      </c>
      <c r="BB221" s="116"/>
      <c r="BC221" s="14" cm="1">
        <f t="array" aca="1" ref="BC221" ca="1">IF(OFFSET(INDIRECT(ADDRESS(ROW(), COLUMN())),0,-1)="",VLOOKUP($G221,$A:$AAE,COLUMN(),FALSE),OFFSET(INDIRECT(ADDRESS(ROW(), COLUMN())),0,-1))</f>
        <v>0.85</v>
      </c>
      <c r="BD221" s="116"/>
      <c r="BE221" s="14" t="str" cm="1">
        <f t="array" aca="1" ref="BE221" ca="1">IF(OFFSET(INDIRECT(ADDRESS(ROW(), COLUMN())),0,-1)="",VLOOKUP($G221,$A:$AAE,COLUMN(),FALSE),OFFSET(INDIRECT(ADDRESS(ROW(), COLUMN())),0,-1))</f>
        <v>用水量*0.85</v>
      </c>
      <c r="BF221" s="116"/>
      <c r="BG221" s="14" t="str" cm="1">
        <f t="array" aca="1" ref="BG221" ca="1">IF(OFFSET(INDIRECT(ADDRESS(ROW(), COLUMN())),0,-1)="",VLOOKUP($G221,$A:$AAE,COLUMN(),FALSE),OFFSET(INDIRECT(ADDRESS(ROW(), COLUMN())),0,-1))</f>
        <v>50瓦/平方米</v>
      </c>
      <c r="BH221" s="116"/>
      <c r="BI221" s="14" cm="1">
        <f t="array" aca="1" ref="BI221" ca="1">IF(OFFSET(INDIRECT(ADDRESS(ROW(), COLUMN())),0,-1)="",VLOOKUP($G221,$A:$AAE,COLUMN(),FALSE),OFFSET(INDIRECT(ADDRESS(ROW(), COLUMN())),0,-1))</f>
        <v>0.7</v>
      </c>
      <c r="BJ221" s="116"/>
      <c r="BK221" s="14" t="str" cm="1">
        <f t="array" aca="1" ref="BK221" ca="1">IF(OFFSET(INDIRECT(ADDRESS(ROW(), COLUMN())),0,-1)="",VLOOKUP($G221,$A:$AAE,COLUMN(),FALSE),OFFSET(INDIRECT(ADDRESS(ROW(), COLUMN())),0,-1))</f>
        <v>地块建筑面积*50*0.7/1000</v>
      </c>
      <c r="BL221" s="116"/>
      <c r="BM221" s="14" t="str" cm="1">
        <f t="array" aca="1" ref="BM221" ca="1">IF(OFFSET(INDIRECT(ADDRESS(ROW(), COLUMN())),0,-1)="",VLOOKUP($G221,$A:$AAE,COLUMN(),FALSE),OFFSET(INDIRECT(ADDRESS(ROW(), COLUMN())),0,-1))</f>
        <v>1.0门/100平方米</v>
      </c>
      <c r="BN221" s="116"/>
      <c r="BO221" s="14" t="str" cm="1">
        <f t="array" aca="1" ref="BO221" ca="1">IF(OFFSET(INDIRECT(ADDRESS(ROW(), COLUMN())),0,-1)="",VLOOKUP($G221,$A:$AAE,COLUMN(),FALSE),OFFSET(INDIRECT(ADDRESS(ROW(), COLUMN())),0,-1))</f>
        <v>地块建筑面积*1.0/100</v>
      </c>
      <c r="BP221" s="116"/>
      <c r="BQ221" s="14" t="str" cm="1">
        <f t="array" aca="1" ref="BQ221" ca="1">IF(OFFSET(INDIRECT(ADDRESS(ROW(), COLUMN())),0,-1)="",VLOOKUP($G221,$A:$AAE,COLUMN(),FALSE),OFFSET(INDIRECT(ADDRESS(ROW(), COLUMN())),0,-1))</f>
        <v>0.3门/100平方米</v>
      </c>
      <c r="BR221" s="116"/>
      <c r="BS221" s="14" t="str" cm="1">
        <f t="array" aca="1" ref="BS221" ca="1">IF(OFFSET(INDIRECT(ADDRESS(ROW(), COLUMN())),0,-1)="",VLOOKUP($G221,$A:$AAE,COLUMN(),FALSE),OFFSET(INDIRECT(ADDRESS(ROW(), COLUMN())),0,-1))</f>
        <v>地块建筑面积*0.3/100</v>
      </c>
      <c r="BT221" s="116"/>
      <c r="BU221" s="14" t="str" cm="1">
        <f t="array" aca="1" ref="BU221" ca="1">IF(OFFSET(INDIRECT(ADDRESS(ROW(), COLUMN())),0,-1)="",VLOOKUP($G221,$A:$AAE,COLUMN(),FALSE),OFFSET(INDIRECT(ADDRESS(ROW(), COLUMN())),0,-1))</f>
        <v>10.8pcu/万平方米，56：44</v>
      </c>
      <c r="BV221" s="116"/>
      <c r="BW221" s="14" t="str" cm="1">
        <f t="array" aca="1" ref="BW221" ca="1">IF(OFFSET(INDIRECT(ADDRESS(ROW(), COLUMN())),0,-1)="",VLOOKUP($G221,$A:$AAE,COLUMN(),FALSE),OFFSET(INDIRECT(ADDRESS(ROW(), COLUMN())),0,-1))</f>
        <v>地块建筑面积/10000*10.8*0.56</v>
      </c>
      <c r="BX221" s="116"/>
      <c r="BY221" s="14" t="str" cm="1">
        <f t="array" aca="1" ref="BY221" ca="1">IF(OFFSET(INDIRECT(ADDRESS(ROW(), COLUMN())),0,-1)="",VLOOKUP($G221,$A:$AAE,COLUMN(),FALSE),OFFSET(INDIRECT(ADDRESS(ROW(), COLUMN())),0,-1))</f>
        <v>地块建筑面积/10000*10.8*0.44</v>
      </c>
      <c r="BZ221" s="97"/>
      <c r="CA221" s="14" t="str" cm="1">
        <f t="array" aca="1" ref="CA221" ca="1">IF(OFFSET(INDIRECT(ADDRESS(ROW(), COLUMN())),0,-1)="",VLOOKUP($G221,$A:$AAE,COLUMN(),FALSE),OFFSET(INDIRECT(ADDRESS(ROW(), COLUMN())),0,-1))</f>
        <v>地块建筑面积*0.4</v>
      </c>
      <c r="CB221" s="14"/>
      <c r="CC221" s="14" t="str" cm="1">
        <f t="array" aca="1" ref="CC221" ca="1">IF(OFFSET(INDIRECT(ADDRESS(ROW(), COLUMN())),0,-1)="",VLOOKUP($G221,$A:$AAE,COLUMN(),FALSE),OFFSET(INDIRECT(ADDRESS(ROW(), COLUMN())),0,-1))</f>
        <v>地块建筑面积*0.4</v>
      </c>
      <c r="CD221" s="14"/>
      <c r="CE221" s="14" t="str" cm="1">
        <f t="array" aca="1" ref="CE221" ca="1">IF(OFFSET(INDIRECT(ADDRESS(ROW(), COLUMN())),0,-1)="",VLOOKUP($G221,$A:$AAE,COLUMN(),FALSE),OFFSET(INDIRECT(ADDRESS(ROW(), COLUMN())),0,-1))</f>
        <v>地块建筑面积*0.08</v>
      </c>
      <c r="CF221" s="14"/>
      <c r="CG221" s="14" t="str" cm="1">
        <f t="array" aca="1" ref="CG221" ca="1">IF(OFFSET(INDIRECT(ADDRESS(ROW(), COLUMN())),0,-1)="",VLOOKUP($G221,$A:$AAE,COLUMN(),FALSE),OFFSET(INDIRECT(ADDRESS(ROW(), COLUMN())),0,-1))</f>
        <v>地块建筑面积*0.08</v>
      </c>
      <c r="CH221" s="14"/>
      <c r="CI221" s="51" t="str" cm="1">
        <f t="array" aca="1" ref="CI221" ca="1">IF(OFFSET(INDIRECT(ADDRESS(ROW(), COLUMN())),0,-1)="",VLOOKUP($G221,$A:$AAE,COLUMN(),FALSE),OFFSET(INDIRECT(ADDRESS(ROW(), COLUMN())),0,-1))</f>
        <v>城镇建设用地</v>
      </c>
      <c r="CJ221" s="76" t="s">
        <v>1962</v>
      </c>
      <c r="CK221" s="78" t="str">
        <f t="shared" si="153"/>
        <v>唯一标识:A32/S2#中等专业学校用地/城市轨道交通用地#城规</v>
      </c>
      <c r="CL221" s="78" t="str">
        <f t="shared" si="154"/>
        <v>性质名称:中等专业学校用地/城市轨道交通用地</v>
      </c>
      <c r="CM221" s="78" t="str">
        <f t="shared" si="155"/>
        <v>地块性质过滤:</v>
      </c>
      <c r="CN221" s="78" t="str">
        <f t="shared" si="156"/>
        <v>地块性质:A32/S2</v>
      </c>
      <c r="CO221" s="78" t="str">
        <f t="shared" si="157"/>
        <v>地类标准:城规</v>
      </c>
      <c r="CP221" s="78" t="str">
        <f t="shared" si="158"/>
        <v>地块性质别称:</v>
      </c>
      <c r="CQ221" s="78" t="str">
        <f t="shared" si="159"/>
        <v>属性继承:A3#教育科研用地#城规</v>
      </c>
      <c r="CR221" s="78" t="str">
        <f t="shared" si="160"/>
        <v>父类:A3</v>
      </c>
      <c r="CS221" s="78" t="str">
        <f t="shared" si="161"/>
        <v>级别继承:A#公共管理与公共服务设施用地#城规</v>
      </c>
      <c r="CT221" s="78" t="str">
        <f t="shared" si="162"/>
        <v>级别层次:5</v>
      </c>
      <c r="CU221" s="78" t="str">
        <f t="shared" si="163"/>
        <v>级别:4A</v>
      </c>
      <c r="CV221" s="78" t="str">
        <f t="shared" ca="1" si="164"/>
        <v>地块颜色:255,100,224</v>
      </c>
      <c r="CW221" s="78" t="str">
        <f t="shared" ca="1" si="165"/>
        <v>建筑面积公式:面积*容积率</v>
      </c>
      <c r="CX221" s="78" t="str">
        <f t="shared" ca="1" si="166"/>
        <v>住宅建筑面积公式:地块建筑面积*0</v>
      </c>
      <c r="CY221" s="78" t="str">
        <f t="shared" ca="1" si="167"/>
        <v>商服建筑面积公式:地块建筑面积*0</v>
      </c>
      <c r="CZ221" s="78" t="str">
        <f t="shared" ca="1" si="168"/>
        <v>商服中商业建筑面积公式:地块建筑面积*0</v>
      </c>
      <c r="DA221" s="78" t="str">
        <f t="shared" ca="1" si="169"/>
        <v>商服中办公建筑面积公式:地块建筑面积*0</v>
      </c>
      <c r="DB221" s="78" t="str">
        <f t="shared" ca="1" si="170"/>
        <v>公服建筑面积公式:地块建筑面积*1</v>
      </c>
      <c r="DC221" s="78" t="str">
        <f t="shared" ca="1" si="171"/>
        <v>工业建筑面积公式:地块建筑面积*0</v>
      </c>
      <c r="DD221" s="78" t="str">
        <f t="shared" ca="1" si="172"/>
        <v>市政建筑面积公式:地块建筑面积*0</v>
      </c>
      <c r="DE221" s="78" t="str">
        <f t="shared" ca="1" si="198"/>
        <v>绿地面积指定指标:面积*0</v>
      </c>
      <c r="DF221" s="78" t="str">
        <f t="shared" ca="1" si="199"/>
        <v>绿地面积指定公式:面积*0</v>
      </c>
      <c r="DG221" s="78" t="str">
        <f t="shared" ca="1" si="173"/>
        <v>户数指标:-</v>
      </c>
      <c r="DH221" s="78" t="str">
        <f t="shared" ca="1" si="174"/>
        <v>户数公式:0</v>
      </c>
      <c r="DI221" s="78" t="str">
        <f t="shared" ca="1" si="175"/>
        <v>人数指标:-</v>
      </c>
      <c r="DJ221" s="78" t="str">
        <f t="shared" ca="1" si="176"/>
        <v>人数公式:0</v>
      </c>
      <c r="DK221" s="78" t="str">
        <f t="shared" ca="1" si="177"/>
        <v>就业指标:35平方米/岗位</v>
      </c>
      <c r="DL221" s="78" t="str">
        <f t="shared" ca="1" si="178"/>
        <v>就业公式:公服建筑面积/35</v>
      </c>
      <c r="DM221" s="78" t="str">
        <f t="shared" ca="1" si="179"/>
        <v>机动车指标:0.3个/100平方米</v>
      </c>
      <c r="DN221" s="78" t="str">
        <f t="shared" ca="1" si="180"/>
        <v>机动车公式:地块建筑面积*0.3/100</v>
      </c>
      <c r="DO221" s="78" t="str">
        <f t="shared" ca="1" si="181"/>
        <v>用水量指标:65立方米/公顷*日</v>
      </c>
      <c r="DP221" s="78" t="str">
        <f t="shared" ca="1" si="182"/>
        <v>用水量公式:用地面积*65</v>
      </c>
      <c r="DQ221" s="78" t="str">
        <f t="shared" ca="1" si="183"/>
        <v>污水折算系数:0.85</v>
      </c>
      <c r="DR221" s="78" t="str">
        <f t="shared" ca="1" si="184"/>
        <v>污水量公式:用水量*0.85</v>
      </c>
      <c r="DS221" s="78" t="str">
        <f t="shared" ca="1" si="185"/>
        <v>用电负荷指标:50瓦/平方米</v>
      </c>
      <c r="DT221" s="78" t="str">
        <f t="shared" ca="1" si="186"/>
        <v>同时率:0.7</v>
      </c>
      <c r="DU221" s="78" t="str">
        <f t="shared" ca="1" si="187"/>
        <v>用电量公式:地块建筑面积*50*0.7/1000</v>
      </c>
      <c r="DV221" s="78" t="str">
        <f t="shared" ca="1" si="188"/>
        <v>固话装机指标:1.0门/100平方米</v>
      </c>
      <c r="DW221" s="78" t="str">
        <f t="shared" ca="1" si="189"/>
        <v>固话量公式:地块建筑面积*1.0/100</v>
      </c>
      <c r="DX221" s="78" t="str">
        <f t="shared" ca="1" si="190"/>
        <v>有线电视指标:0.3门/100平方米</v>
      </c>
      <c r="DY221" s="78" t="str">
        <f t="shared" ca="1" si="191"/>
        <v>电视量公式:地块建筑面积*0.3/100</v>
      </c>
      <c r="DZ221" s="78" t="str">
        <f t="shared" ca="1" si="192"/>
        <v>高峰机动车生成量指标:10.8pcu/万平方米，56：44</v>
      </c>
      <c r="EA221" s="78" t="str">
        <f t="shared" ca="1" si="193"/>
        <v>高峰机动车吸引量公式:地块建筑面积/10000*10.8*0.56</v>
      </c>
      <c r="EB221" s="78" t="str">
        <f t="shared" ca="1" si="194"/>
        <v>高峰机动车发生量公式:地块建筑面积/10000*10.8*0.44</v>
      </c>
      <c r="EC221" s="78" t="str">
        <f t="shared" ca="1" si="200"/>
        <v>地下空间指标:地块建筑面积*0.4</v>
      </c>
      <c r="ED221" s="78" t="str">
        <f t="shared" ca="1" si="195"/>
        <v>地下空间公式:地块建筑面积*0.4</v>
      </c>
      <c r="EE221" s="78" t="str">
        <f t="shared" ca="1" si="201"/>
        <v>人防指标:地块建筑面积*0.08</v>
      </c>
      <c r="EF221" s="78" t="str">
        <f t="shared" ca="1" si="196"/>
        <v>人防公式:地块建筑面积*0.08</v>
      </c>
      <c r="EG221" s="78" t="str">
        <f t="shared" ca="1" si="203"/>
        <v>用地构成:城镇建设用地</v>
      </c>
      <c r="EH221" s="78" t="s">
        <v>1962</v>
      </c>
      <c r="EI221" s="79" t="str">
        <f t="shared" ca="1" si="202"/>
        <v>唯一标识:A32/S2#中等专业学校用地/城市轨道交通用地#城规;性质名称:中等专业学校用地/城市轨道交通用地;地块性质过滤:;地块性质:A32/S2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1" t="s">
        <v>1962</v>
      </c>
    </row>
    <row r="222" spans="1:140" ht="16.5" x14ac:dyDescent="0.2">
      <c r="A222" s="51" t="str">
        <f t="shared" si="197"/>
        <v>A33/R22#中小学用地/服务设施用地#城规</v>
      </c>
      <c r="B222" s="51" t="s">
        <v>329</v>
      </c>
      <c r="C222" s="51"/>
      <c r="D222" s="51" t="s">
        <v>889</v>
      </c>
      <c r="E222" s="51" t="s">
        <v>1276</v>
      </c>
      <c r="F222" s="51"/>
      <c r="G222" s="51" t="s">
        <v>67</v>
      </c>
      <c r="H222" s="51" t="s">
        <v>844</v>
      </c>
      <c r="I222" s="51" t="s">
        <v>65</v>
      </c>
      <c r="J222" s="51">
        <v>5</v>
      </c>
      <c r="K222" s="51" t="s">
        <v>1498</v>
      </c>
      <c r="L222" s="51"/>
      <c r="M222" s="51" t="str" cm="1">
        <f t="array" aca="1" ref="M222" ca="1">IF(OFFSET(INDIRECT(ADDRESS(ROW(), COLUMN())),0,-1)="",VLOOKUP($G222,$A:$AAE,COLUMN(),FALSE),OFFSET(INDIRECT(ADDRESS(ROW(), COLUMN())),0,-1))</f>
        <v>255,100,224</v>
      </c>
      <c r="N222" s="14"/>
      <c r="O222" s="51" t="str" cm="1">
        <f t="array" aca="1" ref="O222" ca="1">IF(OFFSET(INDIRECT(ADDRESS(ROW(), COLUMN())),0,-1)="",VLOOKUP($G222,$A:$AAE,COLUMN(),FALSE),OFFSET(INDIRECT(ADDRESS(ROW(), COLUMN())),0,-1))</f>
        <v>面积*容积率</v>
      </c>
      <c r="P222" s="14"/>
      <c r="Q222" s="14" t="str" cm="1">
        <f t="array" aca="1" ref="Q222" ca="1">IF(OFFSET(INDIRECT(ADDRESS(ROW(), COLUMN())),0,-1)="",VLOOKUP($G222,$A:$AAE,COLUMN(),FALSE),OFFSET(INDIRECT(ADDRESS(ROW(), COLUMN())),0,-1))</f>
        <v>地块建筑面积*0</v>
      </c>
      <c r="R222" s="14"/>
      <c r="S222" s="14" t="str" cm="1">
        <f t="array" aca="1" ref="S222" ca="1">IF(OFFSET(INDIRECT(ADDRESS(ROW(), COLUMN())),0,-1)="",VLOOKUP($G222,$A:$AAE,COLUMN(),FALSE),OFFSET(INDIRECT(ADDRESS(ROW(), COLUMN())),0,-1))</f>
        <v>地块建筑面积*0</v>
      </c>
      <c r="T222" s="14"/>
      <c r="U222" s="14" t="str" cm="1">
        <f t="array" aca="1" ref="U222" ca="1">IF(OFFSET(INDIRECT(ADDRESS(ROW(), COLUMN())),0,-1)="",VLOOKUP($G222,$A:$AAE,COLUMN(),FALSE),OFFSET(INDIRECT(ADDRESS(ROW(), COLUMN())),0,-1))</f>
        <v>地块建筑面积*0</v>
      </c>
      <c r="V222" s="14"/>
      <c r="W222" s="51" t="str" cm="1">
        <f t="array" aca="1" ref="W222" ca="1">IF(OFFSET(INDIRECT(ADDRESS(ROW(), COLUMN())),0,-1)="",VLOOKUP($G222,$A:$AAE,COLUMN(),FALSE),OFFSET(INDIRECT(ADDRESS(ROW(), COLUMN())),0,-1))</f>
        <v>地块建筑面积*0</v>
      </c>
      <c r="X222" s="14"/>
      <c r="Y222" s="14" t="str" cm="1">
        <f t="array" aca="1" ref="Y222" ca="1">IF(OFFSET(INDIRECT(ADDRESS(ROW(), COLUMN())),0,-1)="",VLOOKUP($G222,$A:$AAE,COLUMN(),FALSE),OFFSET(INDIRECT(ADDRESS(ROW(), COLUMN())),0,-1))</f>
        <v>地块建筑面积*1</v>
      </c>
      <c r="Z222" s="14"/>
      <c r="AA222" s="14" t="str" cm="1">
        <f t="array" aca="1" ref="AA222" ca="1">IF(OFFSET(INDIRECT(ADDRESS(ROW(), COLUMN())),0,-1)="",VLOOKUP($G222,$A:$AAE,COLUMN(),FALSE),OFFSET(INDIRECT(ADDRESS(ROW(), COLUMN())),0,-1))</f>
        <v>地块建筑面积*0</v>
      </c>
      <c r="AB222" s="14"/>
      <c r="AC222" s="14" t="str" cm="1">
        <f t="array" aca="1" ref="AC222" ca="1">IF(OFFSET(INDIRECT(ADDRESS(ROW(), COLUMN())),0,-1)="",VLOOKUP($G222,$A:$AAE,COLUMN(),FALSE),OFFSET(INDIRECT(ADDRESS(ROW(), COLUMN())),0,-1))</f>
        <v>地块建筑面积*0</v>
      </c>
      <c r="AD222" s="14"/>
      <c r="AE222" s="14" t="str" cm="1">
        <f t="array" aca="1" ref="AE222" ca="1">IF(OFFSET(INDIRECT(ADDRESS(ROW(), COLUMN())),0,-1)="",VLOOKUP($G222,$A:$AAE,COLUMN(),FALSE),OFFSET(INDIRECT(ADDRESS(ROW(), COLUMN())),0,-1))</f>
        <v>面积*0</v>
      </c>
      <c r="AF222" s="14"/>
      <c r="AG222" s="14" t="str" cm="1">
        <f t="array" aca="1" ref="AG222" ca="1">IF(OFFSET(INDIRECT(ADDRESS(ROW(), COLUMN())),0,-1)="",VLOOKUP($G222,$A:$AAE,COLUMN(),FALSE),OFFSET(INDIRECT(ADDRESS(ROW(), COLUMN())),0,-1))</f>
        <v>面积*0</v>
      </c>
      <c r="AH222" s="14"/>
      <c r="AI222" s="14" t="str" cm="1">
        <f t="array" aca="1" ref="AI222" ca="1">IF(OFFSET(INDIRECT(ADDRESS(ROW(), COLUMN())),0,-1)="",VLOOKUP($G222,$A:$AAE,COLUMN(),FALSE),OFFSET(INDIRECT(ADDRESS(ROW(), COLUMN())),0,-1))</f>
        <v>-</v>
      </c>
      <c r="AJ222" s="14"/>
      <c r="AK222" s="14" cm="1">
        <f t="array" aca="1" ref="AK222" ca="1">IF(OFFSET(INDIRECT(ADDRESS(ROW(), COLUMN())),0,-1)="",VLOOKUP($G222,$A:$AAE,COLUMN(),FALSE),OFFSET(INDIRECT(ADDRESS(ROW(), COLUMN())),0,-1))</f>
        <v>0</v>
      </c>
      <c r="AL222" s="14"/>
      <c r="AM222" s="14" t="str" cm="1">
        <f t="array" aca="1" ref="AM222" ca="1">IF(OFFSET(INDIRECT(ADDRESS(ROW(), COLUMN())),0,-1)="",VLOOKUP($G222,$A:$AAE,COLUMN(),FALSE),OFFSET(INDIRECT(ADDRESS(ROW(), COLUMN())),0,-1))</f>
        <v>-</v>
      </c>
      <c r="AN222" s="14"/>
      <c r="AO222" s="14" cm="1">
        <f t="array" aca="1" ref="AO222" ca="1">IF(OFFSET(INDIRECT(ADDRESS(ROW(), COLUMN())),0,-1)="",VLOOKUP($G222,$A:$AAE,COLUMN(),FALSE),OFFSET(INDIRECT(ADDRESS(ROW(), COLUMN())),0,-1))</f>
        <v>0</v>
      </c>
      <c r="AP222" s="14"/>
      <c r="AQ222" s="14" t="str" cm="1">
        <f t="array" aca="1" ref="AQ222" ca="1">IF(OFFSET(INDIRECT(ADDRESS(ROW(), COLUMN())),0,-1)="",VLOOKUP($G222,$A:$AAE,COLUMN(),FALSE),OFFSET(INDIRECT(ADDRESS(ROW(), COLUMN())),0,-1))</f>
        <v>35平方米/岗位</v>
      </c>
      <c r="AR222" s="14"/>
      <c r="AS222" s="14" t="str" cm="1">
        <f t="array" aca="1" ref="AS222" ca="1">IF(OFFSET(INDIRECT(ADDRESS(ROW(), COLUMN())),0,-1)="",VLOOKUP($G222,$A:$AAE,COLUMN(),FALSE),OFFSET(INDIRECT(ADDRESS(ROW(), COLUMN())),0,-1))</f>
        <v>公服建筑面积/35</v>
      </c>
      <c r="AT222" s="14"/>
      <c r="AU222" s="14" t="str" cm="1">
        <f t="array" aca="1" ref="AU222" ca="1">IF(OFFSET(INDIRECT(ADDRESS(ROW(), COLUMN())),0,-1)="",VLOOKUP($G222,$A:$AAE,COLUMN(),FALSE),OFFSET(INDIRECT(ADDRESS(ROW(), COLUMN())),0,-1))</f>
        <v>0.3个/100平方米</v>
      </c>
      <c r="AV222" s="14"/>
      <c r="AW222" s="14" t="str" cm="1">
        <f t="array" aca="1" ref="AW222" ca="1">IF(OFFSET(INDIRECT(ADDRESS(ROW(), COLUMN())),0,-1)="",VLOOKUP($G222,$A:$AAE,COLUMN(),FALSE),OFFSET(INDIRECT(ADDRESS(ROW(), COLUMN())),0,-1))</f>
        <v>地块建筑面积*0.3/100</v>
      </c>
      <c r="AX222" s="116"/>
      <c r="AY222" s="14" t="str" cm="1">
        <f t="array" aca="1" ref="AY222" ca="1">IF(OFFSET(INDIRECT(ADDRESS(ROW(), COLUMN())),0,-1)="",VLOOKUP($G222,$A:$AAE,COLUMN(),FALSE),OFFSET(INDIRECT(ADDRESS(ROW(), COLUMN())),0,-1))</f>
        <v>65立方米/公顷*日</v>
      </c>
      <c r="AZ222" s="116"/>
      <c r="BA222" s="14" t="str" cm="1">
        <f t="array" aca="1" ref="BA222" ca="1">IF(OFFSET(INDIRECT(ADDRESS(ROW(), COLUMN())),0,-1)="",VLOOKUP($G222,$A:$AAE,COLUMN(),FALSE),OFFSET(INDIRECT(ADDRESS(ROW(), COLUMN())),0,-1))</f>
        <v>用地面积*65</v>
      </c>
      <c r="BB222" s="116"/>
      <c r="BC222" s="14" cm="1">
        <f t="array" aca="1" ref="BC222" ca="1">IF(OFFSET(INDIRECT(ADDRESS(ROW(), COLUMN())),0,-1)="",VLOOKUP($G222,$A:$AAE,COLUMN(),FALSE),OFFSET(INDIRECT(ADDRESS(ROW(), COLUMN())),0,-1))</f>
        <v>0.85</v>
      </c>
      <c r="BD222" s="116"/>
      <c r="BE222" s="14" t="str" cm="1">
        <f t="array" aca="1" ref="BE222" ca="1">IF(OFFSET(INDIRECT(ADDRESS(ROW(), COLUMN())),0,-1)="",VLOOKUP($G222,$A:$AAE,COLUMN(),FALSE),OFFSET(INDIRECT(ADDRESS(ROW(), COLUMN())),0,-1))</f>
        <v>用水量*0.85</v>
      </c>
      <c r="BF222" s="116"/>
      <c r="BG222" s="14" t="str" cm="1">
        <f t="array" aca="1" ref="BG222" ca="1">IF(OFFSET(INDIRECT(ADDRESS(ROW(), COLUMN())),0,-1)="",VLOOKUP($G222,$A:$AAE,COLUMN(),FALSE),OFFSET(INDIRECT(ADDRESS(ROW(), COLUMN())),0,-1))</f>
        <v>50瓦/平方米</v>
      </c>
      <c r="BH222" s="116"/>
      <c r="BI222" s="14" cm="1">
        <f t="array" aca="1" ref="BI222" ca="1">IF(OFFSET(INDIRECT(ADDRESS(ROW(), COLUMN())),0,-1)="",VLOOKUP($G222,$A:$AAE,COLUMN(),FALSE),OFFSET(INDIRECT(ADDRESS(ROW(), COLUMN())),0,-1))</f>
        <v>0.7</v>
      </c>
      <c r="BJ222" s="116"/>
      <c r="BK222" s="14" t="str" cm="1">
        <f t="array" aca="1" ref="BK222" ca="1">IF(OFFSET(INDIRECT(ADDRESS(ROW(), COLUMN())),0,-1)="",VLOOKUP($G222,$A:$AAE,COLUMN(),FALSE),OFFSET(INDIRECT(ADDRESS(ROW(), COLUMN())),0,-1))</f>
        <v>地块建筑面积*50*0.7/1000</v>
      </c>
      <c r="BL222" s="116"/>
      <c r="BM222" s="14" t="str" cm="1">
        <f t="array" aca="1" ref="BM222" ca="1">IF(OFFSET(INDIRECT(ADDRESS(ROW(), COLUMN())),0,-1)="",VLOOKUP($G222,$A:$AAE,COLUMN(),FALSE),OFFSET(INDIRECT(ADDRESS(ROW(), COLUMN())),0,-1))</f>
        <v>1.0门/100平方米</v>
      </c>
      <c r="BN222" s="116"/>
      <c r="BO222" s="14" t="str" cm="1">
        <f t="array" aca="1" ref="BO222" ca="1">IF(OFFSET(INDIRECT(ADDRESS(ROW(), COLUMN())),0,-1)="",VLOOKUP($G222,$A:$AAE,COLUMN(),FALSE),OFFSET(INDIRECT(ADDRESS(ROW(), COLUMN())),0,-1))</f>
        <v>地块建筑面积*1.0/100</v>
      </c>
      <c r="BP222" s="116"/>
      <c r="BQ222" s="14" t="str" cm="1">
        <f t="array" aca="1" ref="BQ222" ca="1">IF(OFFSET(INDIRECT(ADDRESS(ROW(), COLUMN())),0,-1)="",VLOOKUP($G222,$A:$AAE,COLUMN(),FALSE),OFFSET(INDIRECT(ADDRESS(ROW(), COLUMN())),0,-1))</f>
        <v>0.3门/100平方米</v>
      </c>
      <c r="BR222" s="116"/>
      <c r="BS222" s="14" t="str" cm="1">
        <f t="array" aca="1" ref="BS222" ca="1">IF(OFFSET(INDIRECT(ADDRESS(ROW(), COLUMN())),0,-1)="",VLOOKUP($G222,$A:$AAE,COLUMN(),FALSE),OFFSET(INDIRECT(ADDRESS(ROW(), COLUMN())),0,-1))</f>
        <v>地块建筑面积*0.3/100</v>
      </c>
      <c r="BT222" s="116"/>
      <c r="BU222" s="14" t="str" cm="1">
        <f t="array" aca="1" ref="BU222" ca="1">IF(OFFSET(INDIRECT(ADDRESS(ROW(), COLUMN())),0,-1)="",VLOOKUP($G222,$A:$AAE,COLUMN(),FALSE),OFFSET(INDIRECT(ADDRESS(ROW(), COLUMN())),0,-1))</f>
        <v>10.8pcu/万平方米，56：44</v>
      </c>
      <c r="BV222" s="116"/>
      <c r="BW222" s="14" t="str" cm="1">
        <f t="array" aca="1" ref="BW222" ca="1">IF(OFFSET(INDIRECT(ADDRESS(ROW(), COLUMN())),0,-1)="",VLOOKUP($G222,$A:$AAE,COLUMN(),FALSE),OFFSET(INDIRECT(ADDRESS(ROW(), COLUMN())),0,-1))</f>
        <v>地块建筑面积/10000*10.8*0.56</v>
      </c>
      <c r="BX222" s="116"/>
      <c r="BY222" s="14" t="str" cm="1">
        <f t="array" aca="1" ref="BY222" ca="1">IF(OFFSET(INDIRECT(ADDRESS(ROW(), COLUMN())),0,-1)="",VLOOKUP($G222,$A:$AAE,COLUMN(),FALSE),OFFSET(INDIRECT(ADDRESS(ROW(), COLUMN())),0,-1))</f>
        <v>地块建筑面积/10000*10.8*0.44</v>
      </c>
      <c r="BZ222" s="97"/>
      <c r="CA222" s="14" t="str" cm="1">
        <f t="array" aca="1" ref="CA222" ca="1">IF(OFFSET(INDIRECT(ADDRESS(ROW(), COLUMN())),0,-1)="",VLOOKUP($G222,$A:$AAE,COLUMN(),FALSE),OFFSET(INDIRECT(ADDRESS(ROW(), COLUMN())),0,-1))</f>
        <v>地块建筑面积*0.4</v>
      </c>
      <c r="CB222" s="14"/>
      <c r="CC222" s="14" t="str" cm="1">
        <f t="array" aca="1" ref="CC222" ca="1">IF(OFFSET(INDIRECT(ADDRESS(ROW(), COLUMN())),0,-1)="",VLOOKUP($G222,$A:$AAE,COLUMN(),FALSE),OFFSET(INDIRECT(ADDRESS(ROW(), COLUMN())),0,-1))</f>
        <v>地块建筑面积*0.4</v>
      </c>
      <c r="CD222" s="14"/>
      <c r="CE222" s="14" t="str" cm="1">
        <f t="array" aca="1" ref="CE222" ca="1">IF(OFFSET(INDIRECT(ADDRESS(ROW(), COLUMN())),0,-1)="",VLOOKUP($G222,$A:$AAE,COLUMN(),FALSE),OFFSET(INDIRECT(ADDRESS(ROW(), COLUMN())),0,-1))</f>
        <v>地块建筑面积*0.08</v>
      </c>
      <c r="CF222" s="14"/>
      <c r="CG222" s="14" t="str" cm="1">
        <f t="array" aca="1" ref="CG222" ca="1">IF(OFFSET(INDIRECT(ADDRESS(ROW(), COLUMN())),0,-1)="",VLOOKUP($G222,$A:$AAE,COLUMN(),FALSE),OFFSET(INDIRECT(ADDRESS(ROW(), COLUMN())),0,-1))</f>
        <v>地块建筑面积*0.08</v>
      </c>
      <c r="CH222" s="14"/>
      <c r="CI222" s="51" t="str" cm="1">
        <f t="array" aca="1" ref="CI222" ca="1">IF(OFFSET(INDIRECT(ADDRESS(ROW(), COLUMN())),0,-1)="",VLOOKUP($G222,$A:$AAE,COLUMN(),FALSE),OFFSET(INDIRECT(ADDRESS(ROW(), COLUMN())),0,-1))</f>
        <v>城镇建设用地</v>
      </c>
      <c r="CJ222" s="76" t="s">
        <v>1962</v>
      </c>
      <c r="CK222" s="78" t="str">
        <f t="shared" si="153"/>
        <v>唯一标识:A33/R22#中小学用地/服务设施用地#城规</v>
      </c>
      <c r="CL222" s="78" t="str">
        <f t="shared" si="154"/>
        <v>性质名称:中小学用地/服务设施用地</v>
      </c>
      <c r="CM222" s="78" t="str">
        <f t="shared" si="155"/>
        <v>地块性质过滤:</v>
      </c>
      <c r="CN222" s="78" t="str">
        <f t="shared" si="156"/>
        <v>地块性质:A33/R22</v>
      </c>
      <c r="CO222" s="78" t="str">
        <f t="shared" si="157"/>
        <v>地类标准:城规</v>
      </c>
      <c r="CP222" s="78" t="str">
        <f t="shared" si="158"/>
        <v>地块性质别称:</v>
      </c>
      <c r="CQ222" s="78" t="str">
        <f t="shared" si="159"/>
        <v>属性继承:A3#教育科研用地#城规</v>
      </c>
      <c r="CR222" s="78" t="str">
        <f t="shared" si="160"/>
        <v>父类:A3</v>
      </c>
      <c r="CS222" s="78" t="str">
        <f t="shared" si="161"/>
        <v>级别继承:A#公共管理与公共服务设施用地#城规</v>
      </c>
      <c r="CT222" s="78" t="str">
        <f t="shared" si="162"/>
        <v>级别层次:5</v>
      </c>
      <c r="CU222" s="78" t="str">
        <f t="shared" si="163"/>
        <v>级别:4A</v>
      </c>
      <c r="CV222" s="78" t="str">
        <f t="shared" ca="1" si="164"/>
        <v>地块颜色:255,100,224</v>
      </c>
      <c r="CW222" s="78" t="str">
        <f t="shared" ca="1" si="165"/>
        <v>建筑面积公式:面积*容积率</v>
      </c>
      <c r="CX222" s="78" t="str">
        <f t="shared" ca="1" si="166"/>
        <v>住宅建筑面积公式:地块建筑面积*0</v>
      </c>
      <c r="CY222" s="78" t="str">
        <f t="shared" ca="1" si="167"/>
        <v>商服建筑面积公式:地块建筑面积*0</v>
      </c>
      <c r="CZ222" s="78" t="str">
        <f t="shared" ca="1" si="168"/>
        <v>商服中商业建筑面积公式:地块建筑面积*0</v>
      </c>
      <c r="DA222" s="78" t="str">
        <f t="shared" ca="1" si="169"/>
        <v>商服中办公建筑面积公式:地块建筑面积*0</v>
      </c>
      <c r="DB222" s="78" t="str">
        <f t="shared" ca="1" si="170"/>
        <v>公服建筑面积公式:地块建筑面积*1</v>
      </c>
      <c r="DC222" s="78" t="str">
        <f t="shared" ca="1" si="171"/>
        <v>工业建筑面积公式:地块建筑面积*0</v>
      </c>
      <c r="DD222" s="78" t="str">
        <f t="shared" ca="1" si="172"/>
        <v>市政建筑面积公式:地块建筑面积*0</v>
      </c>
      <c r="DE222" s="78" t="str">
        <f t="shared" ca="1" si="198"/>
        <v>绿地面积指定指标:面积*0</v>
      </c>
      <c r="DF222" s="78" t="str">
        <f t="shared" ca="1" si="199"/>
        <v>绿地面积指定公式:面积*0</v>
      </c>
      <c r="DG222" s="78" t="str">
        <f t="shared" ca="1" si="173"/>
        <v>户数指标:-</v>
      </c>
      <c r="DH222" s="78" t="str">
        <f t="shared" ca="1" si="174"/>
        <v>户数公式:0</v>
      </c>
      <c r="DI222" s="78" t="str">
        <f t="shared" ca="1" si="175"/>
        <v>人数指标:-</v>
      </c>
      <c r="DJ222" s="78" t="str">
        <f t="shared" ca="1" si="176"/>
        <v>人数公式:0</v>
      </c>
      <c r="DK222" s="78" t="str">
        <f t="shared" ca="1" si="177"/>
        <v>就业指标:35平方米/岗位</v>
      </c>
      <c r="DL222" s="78" t="str">
        <f t="shared" ca="1" si="178"/>
        <v>就业公式:公服建筑面积/35</v>
      </c>
      <c r="DM222" s="78" t="str">
        <f t="shared" ca="1" si="179"/>
        <v>机动车指标:0.3个/100平方米</v>
      </c>
      <c r="DN222" s="78" t="str">
        <f t="shared" ca="1" si="180"/>
        <v>机动车公式:地块建筑面积*0.3/100</v>
      </c>
      <c r="DO222" s="78" t="str">
        <f t="shared" ca="1" si="181"/>
        <v>用水量指标:65立方米/公顷*日</v>
      </c>
      <c r="DP222" s="78" t="str">
        <f t="shared" ca="1" si="182"/>
        <v>用水量公式:用地面积*65</v>
      </c>
      <c r="DQ222" s="78" t="str">
        <f t="shared" ca="1" si="183"/>
        <v>污水折算系数:0.85</v>
      </c>
      <c r="DR222" s="78" t="str">
        <f t="shared" ca="1" si="184"/>
        <v>污水量公式:用水量*0.85</v>
      </c>
      <c r="DS222" s="78" t="str">
        <f t="shared" ca="1" si="185"/>
        <v>用电负荷指标:50瓦/平方米</v>
      </c>
      <c r="DT222" s="78" t="str">
        <f t="shared" ca="1" si="186"/>
        <v>同时率:0.7</v>
      </c>
      <c r="DU222" s="78" t="str">
        <f t="shared" ca="1" si="187"/>
        <v>用电量公式:地块建筑面积*50*0.7/1000</v>
      </c>
      <c r="DV222" s="78" t="str">
        <f t="shared" ca="1" si="188"/>
        <v>固话装机指标:1.0门/100平方米</v>
      </c>
      <c r="DW222" s="78" t="str">
        <f t="shared" ca="1" si="189"/>
        <v>固话量公式:地块建筑面积*1.0/100</v>
      </c>
      <c r="DX222" s="78" t="str">
        <f t="shared" ca="1" si="190"/>
        <v>有线电视指标:0.3门/100平方米</v>
      </c>
      <c r="DY222" s="78" t="str">
        <f t="shared" ca="1" si="191"/>
        <v>电视量公式:地块建筑面积*0.3/100</v>
      </c>
      <c r="DZ222" s="78" t="str">
        <f t="shared" ca="1" si="192"/>
        <v>高峰机动车生成量指标:10.8pcu/万平方米，56：44</v>
      </c>
      <c r="EA222" s="78" t="str">
        <f t="shared" ca="1" si="193"/>
        <v>高峰机动车吸引量公式:地块建筑面积/10000*10.8*0.56</v>
      </c>
      <c r="EB222" s="78" t="str">
        <f t="shared" ca="1" si="194"/>
        <v>高峰机动车发生量公式:地块建筑面积/10000*10.8*0.44</v>
      </c>
      <c r="EC222" s="78" t="str">
        <f t="shared" ca="1" si="200"/>
        <v>地下空间指标:地块建筑面积*0.4</v>
      </c>
      <c r="ED222" s="78" t="str">
        <f t="shared" ca="1" si="195"/>
        <v>地下空间公式:地块建筑面积*0.4</v>
      </c>
      <c r="EE222" s="78" t="str">
        <f t="shared" ca="1" si="201"/>
        <v>人防指标:地块建筑面积*0.08</v>
      </c>
      <c r="EF222" s="78" t="str">
        <f t="shared" ca="1" si="196"/>
        <v>人防公式:地块建筑面积*0.08</v>
      </c>
      <c r="EG222" s="78" t="str">
        <f t="shared" ca="1" si="203"/>
        <v>用地构成:城镇建设用地</v>
      </c>
      <c r="EH222" s="78" t="s">
        <v>1962</v>
      </c>
      <c r="EI222" s="79" t="str">
        <f t="shared" ca="1" si="202"/>
        <v>唯一标识:A33/R22#中小学用地/服务设施用地#城规;性质名称:中小学用地/服务设施用地;地块性质过滤:;地块性质:A33/R22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2" t="s">
        <v>1962</v>
      </c>
    </row>
    <row r="223" spans="1:140" ht="16.5" x14ac:dyDescent="0.2">
      <c r="A223" s="49" t="str">
        <f t="shared" si="197"/>
        <v>A4/A6#体育用地/社会福利用地#城规</v>
      </c>
      <c r="B223" s="49" t="s">
        <v>330</v>
      </c>
      <c r="C223" s="49"/>
      <c r="D223" s="49" t="s">
        <v>890</v>
      </c>
      <c r="E223" s="49" t="s">
        <v>1276</v>
      </c>
      <c r="F223" s="49"/>
      <c r="G223" s="49" t="s">
        <v>76</v>
      </c>
      <c r="H223" s="49" t="s">
        <v>860</v>
      </c>
      <c r="I223" s="49" t="s">
        <v>65</v>
      </c>
      <c r="J223" s="49">
        <v>5</v>
      </c>
      <c r="K223" s="49" t="s">
        <v>1498</v>
      </c>
      <c r="L223" s="49"/>
      <c r="M223" s="49" t="str" cm="1">
        <f t="array" aca="1" ref="M223" ca="1">IF(OFFSET(INDIRECT(ADDRESS(ROW(), COLUMN())),0,-1)="",VLOOKUP($G223,$A:$AAE,COLUMN(),FALSE),OFFSET(INDIRECT(ADDRESS(ROW(), COLUMN())),0,-1))</f>
        <v>255,127,192</v>
      </c>
      <c r="N223" s="12"/>
      <c r="O223" s="49" t="str" cm="1">
        <f t="array" aca="1" ref="O223" ca="1">IF(OFFSET(INDIRECT(ADDRESS(ROW(), COLUMN())),0,-1)="",VLOOKUP($G223,$A:$AAE,COLUMN(),FALSE),OFFSET(INDIRECT(ADDRESS(ROW(), COLUMN())),0,-1))</f>
        <v>面积*容积率</v>
      </c>
      <c r="P223" s="12"/>
      <c r="Q223" s="12" t="str" cm="1">
        <f t="array" aca="1" ref="Q223" ca="1">IF(OFFSET(INDIRECT(ADDRESS(ROW(), COLUMN())),0,-1)="",VLOOKUP($G223,$A:$AAE,COLUMN(),FALSE),OFFSET(INDIRECT(ADDRESS(ROW(), COLUMN())),0,-1))</f>
        <v>地块建筑面积*0</v>
      </c>
      <c r="R223" s="12"/>
      <c r="S223" s="12" t="str" cm="1">
        <f t="array" aca="1" ref="S223" ca="1">IF(OFFSET(INDIRECT(ADDRESS(ROW(), COLUMN())),0,-1)="",VLOOKUP($G223,$A:$AAE,COLUMN(),FALSE),OFFSET(INDIRECT(ADDRESS(ROW(), COLUMN())),0,-1))</f>
        <v>地块建筑面积*0</v>
      </c>
      <c r="T223" s="12"/>
      <c r="U223" s="12" t="str" cm="1">
        <f t="array" aca="1" ref="U223" ca="1">IF(OFFSET(INDIRECT(ADDRESS(ROW(), COLUMN())),0,-1)="",VLOOKUP($G223,$A:$AAE,COLUMN(),FALSE),OFFSET(INDIRECT(ADDRESS(ROW(), COLUMN())),0,-1))</f>
        <v>地块建筑面积*0</v>
      </c>
      <c r="V223" s="12"/>
      <c r="W223" s="49" t="str" cm="1">
        <f t="array" aca="1" ref="W223" ca="1">IF(OFFSET(INDIRECT(ADDRESS(ROW(), COLUMN())),0,-1)="",VLOOKUP($G223,$A:$AAE,COLUMN(),FALSE),OFFSET(INDIRECT(ADDRESS(ROW(), COLUMN())),0,-1))</f>
        <v>地块建筑面积*0</v>
      </c>
      <c r="X223" s="12"/>
      <c r="Y223" s="12" t="str" cm="1">
        <f t="array" aca="1" ref="Y223" ca="1">IF(OFFSET(INDIRECT(ADDRESS(ROW(), COLUMN())),0,-1)="",VLOOKUP($G223,$A:$AAE,COLUMN(),FALSE),OFFSET(INDIRECT(ADDRESS(ROW(), COLUMN())),0,-1))</f>
        <v>地块建筑面积*1</v>
      </c>
      <c r="Z223" s="12"/>
      <c r="AA223" s="12" t="str" cm="1">
        <f t="array" aca="1" ref="AA223" ca="1">IF(OFFSET(INDIRECT(ADDRESS(ROW(), COLUMN())),0,-1)="",VLOOKUP($G223,$A:$AAE,COLUMN(),FALSE),OFFSET(INDIRECT(ADDRESS(ROW(), COLUMN())),0,-1))</f>
        <v>地块建筑面积*0</v>
      </c>
      <c r="AB223" s="12"/>
      <c r="AC223" s="12" t="str" cm="1">
        <f t="array" aca="1" ref="AC223" ca="1">IF(OFFSET(INDIRECT(ADDRESS(ROW(), COLUMN())),0,-1)="",VLOOKUP($G223,$A:$AAE,COLUMN(),FALSE),OFFSET(INDIRECT(ADDRESS(ROW(), COLUMN())),0,-1))</f>
        <v>地块建筑面积*0</v>
      </c>
      <c r="AD223" s="12"/>
      <c r="AE223" s="12" t="str" cm="1">
        <f t="array" aca="1" ref="AE223" ca="1">IF(OFFSET(INDIRECT(ADDRESS(ROW(), COLUMN())),0,-1)="",VLOOKUP($G223,$A:$AAE,COLUMN(),FALSE),OFFSET(INDIRECT(ADDRESS(ROW(), COLUMN())),0,-1))</f>
        <v>面积*0</v>
      </c>
      <c r="AF223" s="12"/>
      <c r="AG223" s="12" t="str" cm="1">
        <f t="array" aca="1" ref="AG223" ca="1">IF(OFFSET(INDIRECT(ADDRESS(ROW(), COLUMN())),0,-1)="",VLOOKUP($G223,$A:$AAE,COLUMN(),FALSE),OFFSET(INDIRECT(ADDRESS(ROW(), COLUMN())),0,-1))</f>
        <v>面积*0</v>
      </c>
      <c r="AH223" s="12"/>
      <c r="AI223" s="12" t="str" cm="1">
        <f t="array" aca="1" ref="AI223" ca="1">IF(OFFSET(INDIRECT(ADDRESS(ROW(), COLUMN())),0,-1)="",VLOOKUP($G223,$A:$AAE,COLUMN(),FALSE),OFFSET(INDIRECT(ADDRESS(ROW(), COLUMN())),0,-1))</f>
        <v>-</v>
      </c>
      <c r="AJ223" s="12"/>
      <c r="AK223" s="12" cm="1">
        <f t="array" aca="1" ref="AK223" ca="1">IF(OFFSET(INDIRECT(ADDRESS(ROW(), COLUMN())),0,-1)="",VLOOKUP($G223,$A:$AAE,COLUMN(),FALSE),OFFSET(INDIRECT(ADDRESS(ROW(), COLUMN())),0,-1))</f>
        <v>0</v>
      </c>
      <c r="AL223" s="12"/>
      <c r="AM223" s="12" t="str" cm="1">
        <f t="array" aca="1" ref="AM223" ca="1">IF(OFFSET(INDIRECT(ADDRESS(ROW(), COLUMN())),0,-1)="",VLOOKUP($G223,$A:$AAE,COLUMN(),FALSE),OFFSET(INDIRECT(ADDRESS(ROW(), COLUMN())),0,-1))</f>
        <v>-</v>
      </c>
      <c r="AN223" s="12"/>
      <c r="AO223" s="12" cm="1">
        <f t="array" aca="1" ref="AO223" ca="1">IF(OFFSET(INDIRECT(ADDRESS(ROW(), COLUMN())),0,-1)="",VLOOKUP($G223,$A:$AAE,COLUMN(),FALSE),OFFSET(INDIRECT(ADDRESS(ROW(), COLUMN())),0,-1))</f>
        <v>0</v>
      </c>
      <c r="AP223" s="12"/>
      <c r="AQ223" s="12" t="str" cm="1">
        <f t="array" aca="1" ref="AQ223" ca="1">IF(OFFSET(INDIRECT(ADDRESS(ROW(), COLUMN())),0,-1)="",VLOOKUP($G223,$A:$AAE,COLUMN(),FALSE),OFFSET(INDIRECT(ADDRESS(ROW(), COLUMN())),0,-1))</f>
        <v>35平方米/岗位</v>
      </c>
      <c r="AR223" s="12"/>
      <c r="AS223" s="12" t="str" cm="1">
        <f t="array" aca="1" ref="AS223" ca="1">IF(OFFSET(INDIRECT(ADDRESS(ROW(), COLUMN())),0,-1)="",VLOOKUP($G223,$A:$AAE,COLUMN(),FALSE),OFFSET(INDIRECT(ADDRESS(ROW(), COLUMN())),0,-1))</f>
        <v>公服建筑面积/35</v>
      </c>
      <c r="AT223" s="12"/>
      <c r="AU223" s="12" t="str" cm="1">
        <f t="array" aca="1" ref="AU223" ca="1">IF(OFFSET(INDIRECT(ADDRESS(ROW(), COLUMN())),0,-1)="",VLOOKUP($G223,$A:$AAE,COLUMN(),FALSE),OFFSET(INDIRECT(ADDRESS(ROW(), COLUMN())),0,-1))</f>
        <v>1.2个/100平方米</v>
      </c>
      <c r="AV223" s="12"/>
      <c r="AW223" s="12" t="str" cm="1">
        <f t="array" aca="1" ref="AW223" ca="1">IF(OFFSET(INDIRECT(ADDRESS(ROW(), COLUMN())),0,-1)="",VLOOKUP($G223,$A:$AAE,COLUMN(),FALSE),OFFSET(INDIRECT(ADDRESS(ROW(), COLUMN())),0,-1))</f>
        <v>地块建筑面积*1.2/100</v>
      </c>
      <c r="AX223" s="2"/>
      <c r="AY223" s="12" t="str" cm="1">
        <f t="array" aca="1" ref="AY223" ca="1">IF(OFFSET(INDIRECT(ADDRESS(ROW(), COLUMN())),0,-1)="",VLOOKUP($G223,$A:$AAE,COLUMN(),FALSE),OFFSET(INDIRECT(ADDRESS(ROW(), COLUMN())),0,-1))</f>
        <v>4.0升/平方米*日</v>
      </c>
      <c r="AZ223" s="2"/>
      <c r="BA223" s="12" t="str" cm="1">
        <f t="array" aca="1" ref="BA223" ca="1">IF(OFFSET(INDIRECT(ADDRESS(ROW(), COLUMN())),0,-1)="",VLOOKUP($G223,$A:$AAE,COLUMN(),FALSE),OFFSET(INDIRECT(ADDRESS(ROW(), COLUMN())),0,-1))</f>
        <v>地块建筑面积*4.0/1000</v>
      </c>
      <c r="BB223" s="2"/>
      <c r="BC223" s="12" cm="1">
        <f t="array" aca="1" ref="BC223" ca="1">IF(OFFSET(INDIRECT(ADDRESS(ROW(), COLUMN())),0,-1)="",VLOOKUP($G223,$A:$AAE,COLUMN(),FALSE),OFFSET(INDIRECT(ADDRESS(ROW(), COLUMN())),0,-1))</f>
        <v>0.85</v>
      </c>
      <c r="BD223" s="2"/>
      <c r="BE223" s="12" t="str" cm="1">
        <f t="array" aca="1" ref="BE223" ca="1">IF(OFFSET(INDIRECT(ADDRESS(ROW(), COLUMN())),0,-1)="",VLOOKUP($G223,$A:$AAE,COLUMN(),FALSE),OFFSET(INDIRECT(ADDRESS(ROW(), COLUMN())),0,-1))</f>
        <v>用水量*0.85</v>
      </c>
      <c r="BF223" s="2"/>
      <c r="BG223" s="12" t="str" cm="1">
        <f t="array" aca="1" ref="BG223" ca="1">IF(OFFSET(INDIRECT(ADDRESS(ROW(), COLUMN())),0,-1)="",VLOOKUP($G223,$A:$AAE,COLUMN(),FALSE),OFFSET(INDIRECT(ADDRESS(ROW(), COLUMN())),0,-1))</f>
        <v>40瓦/平方米</v>
      </c>
      <c r="BH223" s="2"/>
      <c r="BI223" s="12" cm="1">
        <f t="array" aca="1" ref="BI223" ca="1">IF(OFFSET(INDIRECT(ADDRESS(ROW(), COLUMN())),0,-1)="",VLOOKUP($G223,$A:$AAE,COLUMN(),FALSE),OFFSET(INDIRECT(ADDRESS(ROW(), COLUMN())),0,-1))</f>
        <v>0.8</v>
      </c>
      <c r="BJ223" s="2"/>
      <c r="BK223" s="12" t="str" cm="1">
        <f t="array" aca="1" ref="BK223" ca="1">IF(OFFSET(INDIRECT(ADDRESS(ROW(), COLUMN())),0,-1)="",VLOOKUP($G223,$A:$AAE,COLUMN(),FALSE),OFFSET(INDIRECT(ADDRESS(ROW(), COLUMN())),0,-1))</f>
        <v>地块建筑面积*40*0.8/1000</v>
      </c>
      <c r="BL223" s="2"/>
      <c r="BM223" s="12" t="str" cm="1">
        <f t="array" aca="1" ref="BM223" ca="1">IF(OFFSET(INDIRECT(ADDRESS(ROW(), COLUMN())),0,-1)="",VLOOKUP($G223,$A:$AAE,COLUMN(),FALSE),OFFSET(INDIRECT(ADDRESS(ROW(), COLUMN())),0,-1))</f>
        <v>1.0门/100平方米</v>
      </c>
      <c r="BN223" s="2"/>
      <c r="BO223" s="12" t="str" cm="1">
        <f t="array" aca="1" ref="BO223" ca="1">IF(OFFSET(INDIRECT(ADDRESS(ROW(), COLUMN())),0,-1)="",VLOOKUP($G223,$A:$AAE,COLUMN(),FALSE),OFFSET(INDIRECT(ADDRESS(ROW(), COLUMN())),0,-1))</f>
        <v>地块建筑面积*1.0/100</v>
      </c>
      <c r="BP223" s="2"/>
      <c r="BQ223" s="12" t="str" cm="1">
        <f t="array" aca="1" ref="BQ223" ca="1">IF(OFFSET(INDIRECT(ADDRESS(ROW(), COLUMN())),0,-1)="",VLOOKUP($G223,$A:$AAE,COLUMN(),FALSE),OFFSET(INDIRECT(ADDRESS(ROW(), COLUMN())),0,-1))</f>
        <v>0.3门/100平方米</v>
      </c>
      <c r="BR223" s="2"/>
      <c r="BS223" s="12" t="str" cm="1">
        <f t="array" aca="1" ref="BS223" ca="1">IF(OFFSET(INDIRECT(ADDRESS(ROW(), COLUMN())),0,-1)="",VLOOKUP($G223,$A:$AAE,COLUMN(),FALSE),OFFSET(INDIRECT(ADDRESS(ROW(), COLUMN())),0,-1))</f>
        <v>地块建筑面积*0.3/100</v>
      </c>
      <c r="BT223" s="2"/>
      <c r="BU223" s="12" t="str" cm="1">
        <f t="array" aca="1" ref="BU223" ca="1">IF(OFFSET(INDIRECT(ADDRESS(ROW(), COLUMN())),0,-1)="",VLOOKUP($G223,$A:$AAE,COLUMN(),FALSE),OFFSET(INDIRECT(ADDRESS(ROW(), COLUMN())),0,-1))</f>
        <v>299.6pcu/万平方米，59：41</v>
      </c>
      <c r="BV223" s="2"/>
      <c r="BW223" s="12" t="str" cm="1">
        <f t="array" aca="1" ref="BW223" ca="1">IF(OFFSET(INDIRECT(ADDRESS(ROW(), COLUMN())),0,-1)="",VLOOKUP($G223,$A:$AAE,COLUMN(),FALSE),OFFSET(INDIRECT(ADDRESS(ROW(), COLUMN())),0,-1))</f>
        <v>地块建筑面积/10000*299.6*0.59</v>
      </c>
      <c r="BX223" s="2"/>
      <c r="BY223" s="12" t="str" cm="1">
        <f t="array" aca="1" ref="BY223" ca="1">IF(OFFSET(INDIRECT(ADDRESS(ROW(), COLUMN())),0,-1)="",VLOOKUP($G223,$A:$AAE,COLUMN(),FALSE),OFFSET(INDIRECT(ADDRESS(ROW(), COLUMN())),0,-1))</f>
        <v>地块建筑面积/10000*299.6*0.41</v>
      </c>
      <c r="BZ223" s="95"/>
      <c r="CA223" s="12" t="str" cm="1">
        <f t="array" aca="1" ref="CA223" ca="1">IF(OFFSET(INDIRECT(ADDRESS(ROW(), COLUMN())),0,-1)="",VLOOKUP($G223,$A:$AAE,COLUMN(),FALSE),OFFSET(INDIRECT(ADDRESS(ROW(), COLUMN())),0,-1))</f>
        <v>地块建筑面积*0.4</v>
      </c>
      <c r="CB223" s="12"/>
      <c r="CC223" s="12" t="str" cm="1">
        <f t="array" aca="1" ref="CC223" ca="1">IF(OFFSET(INDIRECT(ADDRESS(ROW(), COLUMN())),0,-1)="",VLOOKUP($G223,$A:$AAE,COLUMN(),FALSE),OFFSET(INDIRECT(ADDRESS(ROW(), COLUMN())),0,-1))</f>
        <v>地块建筑面积*0.4</v>
      </c>
      <c r="CD223" s="12"/>
      <c r="CE223" s="12" t="str" cm="1">
        <f t="array" aca="1" ref="CE223" ca="1">IF(OFFSET(INDIRECT(ADDRESS(ROW(), COLUMN())),0,-1)="",VLOOKUP($G223,$A:$AAE,COLUMN(),FALSE),OFFSET(INDIRECT(ADDRESS(ROW(), COLUMN())),0,-1))</f>
        <v>地块建筑面积*0.08</v>
      </c>
      <c r="CF223" s="12"/>
      <c r="CG223" s="12" t="str" cm="1">
        <f t="array" aca="1" ref="CG223" ca="1">IF(OFFSET(INDIRECT(ADDRESS(ROW(), COLUMN())),0,-1)="",VLOOKUP($G223,$A:$AAE,COLUMN(),FALSE),OFFSET(INDIRECT(ADDRESS(ROW(), COLUMN())),0,-1))</f>
        <v>地块建筑面积*0.08</v>
      </c>
      <c r="CH223" s="12"/>
      <c r="CI223" s="49" t="str" cm="1">
        <f t="array" aca="1" ref="CI223" ca="1">IF(OFFSET(INDIRECT(ADDRESS(ROW(), COLUMN())),0,-1)="",VLOOKUP($G223,$A:$AAE,COLUMN(),FALSE),OFFSET(INDIRECT(ADDRESS(ROW(), COLUMN())),0,-1))</f>
        <v>城镇建设用地</v>
      </c>
      <c r="CJ223" s="75" t="s">
        <v>1962</v>
      </c>
      <c r="CK223" s="78" t="str">
        <f t="shared" si="153"/>
        <v>唯一标识:A4/A6#体育用地/社会福利用地#城规</v>
      </c>
      <c r="CL223" s="78" t="str">
        <f t="shared" si="154"/>
        <v>性质名称:体育用地/社会福利用地</v>
      </c>
      <c r="CM223" s="78" t="str">
        <f t="shared" si="155"/>
        <v>地块性质过滤:</v>
      </c>
      <c r="CN223" s="78" t="str">
        <f t="shared" si="156"/>
        <v>地块性质:A4/A6</v>
      </c>
      <c r="CO223" s="78" t="str">
        <f t="shared" si="157"/>
        <v>地类标准:城规</v>
      </c>
      <c r="CP223" s="78" t="str">
        <f t="shared" si="158"/>
        <v>地块性质别称:</v>
      </c>
      <c r="CQ223" s="78" t="str">
        <f t="shared" si="159"/>
        <v>属性继承:A4#体育用地#城规</v>
      </c>
      <c r="CR223" s="78" t="str">
        <f t="shared" si="160"/>
        <v>父类:A4</v>
      </c>
      <c r="CS223" s="78" t="str">
        <f t="shared" si="161"/>
        <v>级别继承:A#公共管理与公共服务设施用地#城规</v>
      </c>
      <c r="CT223" s="78" t="str">
        <f t="shared" si="162"/>
        <v>级别层次:5</v>
      </c>
      <c r="CU223" s="78" t="str">
        <f t="shared" si="163"/>
        <v>级别:4A</v>
      </c>
      <c r="CV223" s="78" t="str">
        <f t="shared" ca="1" si="164"/>
        <v>地块颜色:255,127,192</v>
      </c>
      <c r="CW223" s="78" t="str">
        <f t="shared" ca="1" si="165"/>
        <v>建筑面积公式:面积*容积率</v>
      </c>
      <c r="CX223" s="78" t="str">
        <f t="shared" ca="1" si="166"/>
        <v>住宅建筑面积公式:地块建筑面积*0</v>
      </c>
      <c r="CY223" s="78" t="str">
        <f t="shared" ca="1" si="167"/>
        <v>商服建筑面积公式:地块建筑面积*0</v>
      </c>
      <c r="CZ223" s="78" t="str">
        <f t="shared" ca="1" si="168"/>
        <v>商服中商业建筑面积公式:地块建筑面积*0</v>
      </c>
      <c r="DA223" s="78" t="str">
        <f t="shared" ca="1" si="169"/>
        <v>商服中办公建筑面积公式:地块建筑面积*0</v>
      </c>
      <c r="DB223" s="78" t="str">
        <f t="shared" ca="1" si="170"/>
        <v>公服建筑面积公式:地块建筑面积*1</v>
      </c>
      <c r="DC223" s="78" t="str">
        <f t="shared" ca="1" si="171"/>
        <v>工业建筑面积公式:地块建筑面积*0</v>
      </c>
      <c r="DD223" s="78" t="str">
        <f t="shared" ca="1" si="172"/>
        <v>市政建筑面积公式:地块建筑面积*0</v>
      </c>
      <c r="DE223" s="78" t="str">
        <f t="shared" ca="1" si="198"/>
        <v>绿地面积指定指标:面积*0</v>
      </c>
      <c r="DF223" s="78" t="str">
        <f t="shared" ca="1" si="199"/>
        <v>绿地面积指定公式:面积*0</v>
      </c>
      <c r="DG223" s="78" t="str">
        <f t="shared" ca="1" si="173"/>
        <v>户数指标:-</v>
      </c>
      <c r="DH223" s="78" t="str">
        <f t="shared" ca="1" si="174"/>
        <v>户数公式:0</v>
      </c>
      <c r="DI223" s="78" t="str">
        <f t="shared" ca="1" si="175"/>
        <v>人数指标:-</v>
      </c>
      <c r="DJ223" s="78" t="str">
        <f t="shared" ca="1" si="176"/>
        <v>人数公式:0</v>
      </c>
      <c r="DK223" s="78" t="str">
        <f t="shared" ca="1" si="177"/>
        <v>就业指标:35平方米/岗位</v>
      </c>
      <c r="DL223" s="78" t="str">
        <f t="shared" ca="1" si="178"/>
        <v>就业公式:公服建筑面积/35</v>
      </c>
      <c r="DM223" s="78" t="str">
        <f t="shared" ca="1" si="179"/>
        <v>机动车指标:1.2个/100平方米</v>
      </c>
      <c r="DN223" s="78" t="str">
        <f t="shared" ca="1" si="180"/>
        <v>机动车公式:地块建筑面积*1.2/100</v>
      </c>
      <c r="DO223" s="78" t="str">
        <f t="shared" ca="1" si="181"/>
        <v>用水量指标:4.0升/平方米*日</v>
      </c>
      <c r="DP223" s="78" t="str">
        <f t="shared" ca="1" si="182"/>
        <v>用水量公式:地块建筑面积*4.0/1000</v>
      </c>
      <c r="DQ223" s="78" t="str">
        <f t="shared" ca="1" si="183"/>
        <v>污水折算系数:0.85</v>
      </c>
      <c r="DR223" s="78" t="str">
        <f t="shared" ca="1" si="184"/>
        <v>污水量公式:用水量*0.85</v>
      </c>
      <c r="DS223" s="78" t="str">
        <f t="shared" ca="1" si="185"/>
        <v>用电负荷指标:40瓦/平方米</v>
      </c>
      <c r="DT223" s="78" t="str">
        <f t="shared" ca="1" si="186"/>
        <v>同时率:0.8</v>
      </c>
      <c r="DU223" s="78" t="str">
        <f t="shared" ca="1" si="187"/>
        <v>用电量公式:地块建筑面积*40*0.8/1000</v>
      </c>
      <c r="DV223" s="78" t="str">
        <f t="shared" ca="1" si="188"/>
        <v>固话装机指标:1.0门/100平方米</v>
      </c>
      <c r="DW223" s="78" t="str">
        <f t="shared" ca="1" si="189"/>
        <v>固话量公式:地块建筑面积*1.0/100</v>
      </c>
      <c r="DX223" s="78" t="str">
        <f t="shared" ca="1" si="190"/>
        <v>有线电视指标:0.3门/100平方米</v>
      </c>
      <c r="DY223" s="78" t="str">
        <f t="shared" ca="1" si="191"/>
        <v>电视量公式:地块建筑面积*0.3/100</v>
      </c>
      <c r="DZ223" s="78" t="str">
        <f t="shared" ca="1" si="192"/>
        <v>高峰机动车生成量指标:299.6pcu/万平方米，59：41</v>
      </c>
      <c r="EA223" s="78" t="str">
        <f t="shared" ca="1" si="193"/>
        <v>高峰机动车吸引量公式:地块建筑面积/10000*299.6*0.59</v>
      </c>
      <c r="EB223" s="78" t="str">
        <f t="shared" ca="1" si="194"/>
        <v>高峰机动车发生量公式:地块建筑面积/10000*299.6*0.41</v>
      </c>
      <c r="EC223" s="78" t="str">
        <f t="shared" ca="1" si="200"/>
        <v>地下空间指标:地块建筑面积*0.4</v>
      </c>
      <c r="ED223" s="78" t="str">
        <f t="shared" ca="1" si="195"/>
        <v>地下空间公式:地块建筑面积*0.4</v>
      </c>
      <c r="EE223" s="78" t="str">
        <f t="shared" ca="1" si="201"/>
        <v>人防指标:地块建筑面积*0.08</v>
      </c>
      <c r="EF223" s="78" t="str">
        <f t="shared" ca="1" si="196"/>
        <v>人防公式:地块建筑面积*0.08</v>
      </c>
      <c r="EG223" s="78" t="str">
        <f t="shared" ca="1" si="203"/>
        <v>用地构成:城镇建设用地</v>
      </c>
      <c r="EH223" s="78" t="s">
        <v>1962</v>
      </c>
      <c r="EI223" s="79" t="str">
        <f t="shared" ca="1" si="202"/>
        <v>唯一标识:A4/A6#体育用地/社会福利用地#城规;性质名称:体育用地/社会福利用地;地块性质过滤:;地块性质:A4/A6;地类标准:城规;地块性质别称:;属性继承:A4#体育用地#城规;父类:A4;级别继承:A#公共管理与公共服务设施用地#城规;级别层次:5;级别:4A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223" t="s">
        <v>1962</v>
      </c>
    </row>
    <row r="224" spans="1:140" ht="16.5" x14ac:dyDescent="0.2">
      <c r="A224" s="49" t="str">
        <f t="shared" si="197"/>
        <v>A5/A6#医疗卫生用地/社会福利用地#城规</v>
      </c>
      <c r="B224" s="49" t="s">
        <v>331</v>
      </c>
      <c r="C224" s="49"/>
      <c r="D224" s="49" t="s">
        <v>891</v>
      </c>
      <c r="E224" s="49" t="s">
        <v>1276</v>
      </c>
      <c r="F224" s="49"/>
      <c r="G224" s="49" t="s">
        <v>77</v>
      </c>
      <c r="H224" s="49" t="s">
        <v>863</v>
      </c>
      <c r="I224" s="49" t="s">
        <v>65</v>
      </c>
      <c r="J224" s="49">
        <v>5</v>
      </c>
      <c r="K224" s="49" t="s">
        <v>1498</v>
      </c>
      <c r="L224" s="49"/>
      <c r="M224" s="49" t="str" cm="1">
        <f t="array" aca="1" ref="M224" ca="1">IF(OFFSET(INDIRECT(ADDRESS(ROW(), COLUMN())),0,-1)="",VLOOKUP($G224,$A:$AAE,COLUMN(),FALSE),OFFSET(INDIRECT(ADDRESS(ROW(), COLUMN())),0,-1))</f>
        <v>255,126,130</v>
      </c>
      <c r="N224" s="12"/>
      <c r="O224" s="49" t="str" cm="1">
        <f t="array" aca="1" ref="O224" ca="1">IF(OFFSET(INDIRECT(ADDRESS(ROW(), COLUMN())),0,-1)="",VLOOKUP($G224,$A:$AAE,COLUMN(),FALSE),OFFSET(INDIRECT(ADDRESS(ROW(), COLUMN())),0,-1))</f>
        <v>面积*容积率</v>
      </c>
      <c r="P224" s="12"/>
      <c r="Q224" s="12" t="str" cm="1">
        <f t="array" aca="1" ref="Q224" ca="1">IF(OFFSET(INDIRECT(ADDRESS(ROW(), COLUMN())),0,-1)="",VLOOKUP($G224,$A:$AAE,COLUMN(),FALSE),OFFSET(INDIRECT(ADDRESS(ROW(), COLUMN())),0,-1))</f>
        <v>地块建筑面积*0</v>
      </c>
      <c r="R224" s="12"/>
      <c r="S224" s="12" t="str" cm="1">
        <f t="array" aca="1" ref="S224" ca="1">IF(OFFSET(INDIRECT(ADDRESS(ROW(), COLUMN())),0,-1)="",VLOOKUP($G224,$A:$AAE,COLUMN(),FALSE),OFFSET(INDIRECT(ADDRESS(ROW(), COLUMN())),0,-1))</f>
        <v>地块建筑面积*0</v>
      </c>
      <c r="T224" s="12"/>
      <c r="U224" s="12" t="str" cm="1">
        <f t="array" aca="1" ref="U224" ca="1">IF(OFFSET(INDIRECT(ADDRESS(ROW(), COLUMN())),0,-1)="",VLOOKUP($G224,$A:$AAE,COLUMN(),FALSE),OFFSET(INDIRECT(ADDRESS(ROW(), COLUMN())),0,-1))</f>
        <v>地块建筑面积*0</v>
      </c>
      <c r="V224" s="12"/>
      <c r="W224" s="49" t="str" cm="1">
        <f t="array" aca="1" ref="W224" ca="1">IF(OFFSET(INDIRECT(ADDRESS(ROW(), COLUMN())),0,-1)="",VLOOKUP($G224,$A:$AAE,COLUMN(),FALSE),OFFSET(INDIRECT(ADDRESS(ROW(), COLUMN())),0,-1))</f>
        <v>地块建筑面积*0</v>
      </c>
      <c r="X224" s="12"/>
      <c r="Y224" s="12" t="str" cm="1">
        <f t="array" aca="1" ref="Y224" ca="1">IF(OFFSET(INDIRECT(ADDRESS(ROW(), COLUMN())),0,-1)="",VLOOKUP($G224,$A:$AAE,COLUMN(),FALSE),OFFSET(INDIRECT(ADDRESS(ROW(), COLUMN())),0,-1))</f>
        <v>地块建筑面积*1</v>
      </c>
      <c r="Z224" s="12"/>
      <c r="AA224" s="12" t="str" cm="1">
        <f t="array" aca="1" ref="AA224" ca="1">IF(OFFSET(INDIRECT(ADDRESS(ROW(), COLUMN())),0,-1)="",VLOOKUP($G224,$A:$AAE,COLUMN(),FALSE),OFFSET(INDIRECT(ADDRESS(ROW(), COLUMN())),0,-1))</f>
        <v>地块建筑面积*0</v>
      </c>
      <c r="AB224" s="12"/>
      <c r="AC224" s="12" t="str" cm="1">
        <f t="array" aca="1" ref="AC224" ca="1">IF(OFFSET(INDIRECT(ADDRESS(ROW(), COLUMN())),0,-1)="",VLOOKUP($G224,$A:$AAE,COLUMN(),FALSE),OFFSET(INDIRECT(ADDRESS(ROW(), COLUMN())),0,-1))</f>
        <v>地块建筑面积*0</v>
      </c>
      <c r="AD224" s="12"/>
      <c r="AE224" s="12" t="str" cm="1">
        <f t="array" aca="1" ref="AE224" ca="1">IF(OFFSET(INDIRECT(ADDRESS(ROW(), COLUMN())),0,-1)="",VLOOKUP($G224,$A:$AAE,COLUMN(),FALSE),OFFSET(INDIRECT(ADDRESS(ROW(), COLUMN())),0,-1))</f>
        <v>面积*0</v>
      </c>
      <c r="AF224" s="12"/>
      <c r="AG224" s="12" t="str" cm="1">
        <f t="array" aca="1" ref="AG224" ca="1">IF(OFFSET(INDIRECT(ADDRESS(ROW(), COLUMN())),0,-1)="",VLOOKUP($G224,$A:$AAE,COLUMN(),FALSE),OFFSET(INDIRECT(ADDRESS(ROW(), COLUMN())),0,-1))</f>
        <v>面积*0</v>
      </c>
      <c r="AH224" s="12"/>
      <c r="AI224" s="12" t="str" cm="1">
        <f t="array" aca="1" ref="AI224" ca="1">IF(OFFSET(INDIRECT(ADDRESS(ROW(), COLUMN())),0,-1)="",VLOOKUP($G224,$A:$AAE,COLUMN(),FALSE),OFFSET(INDIRECT(ADDRESS(ROW(), COLUMN())),0,-1))</f>
        <v>-</v>
      </c>
      <c r="AJ224" s="12"/>
      <c r="AK224" s="12" cm="1">
        <f t="array" aca="1" ref="AK224" ca="1">IF(OFFSET(INDIRECT(ADDRESS(ROW(), COLUMN())),0,-1)="",VLOOKUP($G224,$A:$AAE,COLUMN(),FALSE),OFFSET(INDIRECT(ADDRESS(ROW(), COLUMN())),0,-1))</f>
        <v>0</v>
      </c>
      <c r="AL224" s="12"/>
      <c r="AM224" s="12" t="str" cm="1">
        <f t="array" aca="1" ref="AM224" ca="1">IF(OFFSET(INDIRECT(ADDRESS(ROW(), COLUMN())),0,-1)="",VLOOKUP($G224,$A:$AAE,COLUMN(),FALSE),OFFSET(INDIRECT(ADDRESS(ROW(), COLUMN())),0,-1))</f>
        <v>-</v>
      </c>
      <c r="AN224" s="12"/>
      <c r="AO224" s="12" cm="1">
        <f t="array" aca="1" ref="AO224" ca="1">IF(OFFSET(INDIRECT(ADDRESS(ROW(), COLUMN())),0,-1)="",VLOOKUP($G224,$A:$AAE,COLUMN(),FALSE),OFFSET(INDIRECT(ADDRESS(ROW(), COLUMN())),0,-1))</f>
        <v>0</v>
      </c>
      <c r="AP224" s="12"/>
      <c r="AQ224" s="12" t="str" cm="1">
        <f t="array" aca="1" ref="AQ224" ca="1">IF(OFFSET(INDIRECT(ADDRESS(ROW(), COLUMN())),0,-1)="",VLOOKUP($G224,$A:$AAE,COLUMN(),FALSE),OFFSET(INDIRECT(ADDRESS(ROW(), COLUMN())),0,-1))</f>
        <v>35平方米/岗位</v>
      </c>
      <c r="AR224" s="12"/>
      <c r="AS224" s="12" t="str" cm="1">
        <f t="array" aca="1" ref="AS224" ca="1">IF(OFFSET(INDIRECT(ADDRESS(ROW(), COLUMN())),0,-1)="",VLOOKUP($G224,$A:$AAE,COLUMN(),FALSE),OFFSET(INDIRECT(ADDRESS(ROW(), COLUMN())),0,-1))</f>
        <v>公服建筑面积/35</v>
      </c>
      <c r="AT224" s="12"/>
      <c r="AU224" s="12" t="str" cm="1">
        <f t="array" aca="1" ref="AU224" ca="1">IF(OFFSET(INDIRECT(ADDRESS(ROW(), COLUMN())),0,-1)="",VLOOKUP($G224,$A:$AAE,COLUMN(),FALSE),OFFSET(INDIRECT(ADDRESS(ROW(), COLUMN())),0,-1))</f>
        <v>1.2个/100平方米</v>
      </c>
      <c r="AV224" s="12"/>
      <c r="AW224" s="12" t="str" cm="1">
        <f t="array" aca="1" ref="AW224" ca="1">IF(OFFSET(INDIRECT(ADDRESS(ROW(), COLUMN())),0,-1)="",VLOOKUP($G224,$A:$AAE,COLUMN(),FALSE),OFFSET(INDIRECT(ADDRESS(ROW(), COLUMN())),0,-1))</f>
        <v>地块建筑面积*1.2/100</v>
      </c>
      <c r="AX224" s="2"/>
      <c r="AY224" s="12" t="str" cm="1">
        <f t="array" aca="1" ref="AY224" ca="1">IF(OFFSET(INDIRECT(ADDRESS(ROW(), COLUMN())),0,-1)="",VLOOKUP($G224,$A:$AAE,COLUMN(),FALSE),OFFSET(INDIRECT(ADDRESS(ROW(), COLUMN())),0,-1))</f>
        <v>12升/平方米*日</v>
      </c>
      <c r="AZ224" s="2"/>
      <c r="BA224" s="12" t="str" cm="1">
        <f t="array" aca="1" ref="BA224" ca="1">IF(OFFSET(INDIRECT(ADDRESS(ROW(), COLUMN())),0,-1)="",VLOOKUP($G224,$A:$AAE,COLUMN(),FALSE),OFFSET(INDIRECT(ADDRESS(ROW(), COLUMN())),0,-1))</f>
        <v>地块建筑面积*12/1000</v>
      </c>
      <c r="BB224" s="2"/>
      <c r="BC224" s="12" cm="1">
        <f t="array" aca="1" ref="BC224" ca="1">IF(OFFSET(INDIRECT(ADDRESS(ROW(), COLUMN())),0,-1)="",VLOOKUP($G224,$A:$AAE,COLUMN(),FALSE),OFFSET(INDIRECT(ADDRESS(ROW(), COLUMN())),0,-1))</f>
        <v>0.85</v>
      </c>
      <c r="BD224" s="2"/>
      <c r="BE224" s="12" t="str" cm="1">
        <f t="array" aca="1" ref="BE224" ca="1">IF(OFFSET(INDIRECT(ADDRESS(ROW(), COLUMN())),0,-1)="",VLOOKUP($G224,$A:$AAE,COLUMN(),FALSE),OFFSET(INDIRECT(ADDRESS(ROW(), COLUMN())),0,-1))</f>
        <v>用水量*0.85</v>
      </c>
      <c r="BF224" s="2"/>
      <c r="BG224" s="12" t="str" cm="1">
        <f t="array" aca="1" ref="BG224" ca="1">IF(OFFSET(INDIRECT(ADDRESS(ROW(), COLUMN())),0,-1)="",VLOOKUP($G224,$A:$AAE,COLUMN(),FALSE),OFFSET(INDIRECT(ADDRESS(ROW(), COLUMN())),0,-1))</f>
        <v>50瓦/平方米</v>
      </c>
      <c r="BH224" s="2"/>
      <c r="BI224" s="12" cm="1">
        <f t="array" aca="1" ref="BI224" ca="1">IF(OFFSET(INDIRECT(ADDRESS(ROW(), COLUMN())),0,-1)="",VLOOKUP($G224,$A:$AAE,COLUMN(),FALSE),OFFSET(INDIRECT(ADDRESS(ROW(), COLUMN())),0,-1))</f>
        <v>0.8</v>
      </c>
      <c r="BJ224" s="2"/>
      <c r="BK224" s="12" t="str" cm="1">
        <f t="array" aca="1" ref="BK224" ca="1">IF(OFFSET(INDIRECT(ADDRESS(ROW(), COLUMN())),0,-1)="",VLOOKUP($G224,$A:$AAE,COLUMN(),FALSE),OFFSET(INDIRECT(ADDRESS(ROW(), COLUMN())),0,-1))</f>
        <v>地块建筑面积*50*0.8/1000</v>
      </c>
      <c r="BL224" s="2"/>
      <c r="BM224" s="12" t="str" cm="1">
        <f t="array" aca="1" ref="BM224" ca="1">IF(OFFSET(INDIRECT(ADDRESS(ROW(), COLUMN())),0,-1)="",VLOOKUP($G224,$A:$AAE,COLUMN(),FALSE),OFFSET(INDIRECT(ADDRESS(ROW(), COLUMN())),0,-1))</f>
        <v>1.0门/100平方米</v>
      </c>
      <c r="BN224" s="2"/>
      <c r="BO224" s="12" t="str" cm="1">
        <f t="array" aca="1" ref="BO224" ca="1">IF(OFFSET(INDIRECT(ADDRESS(ROW(), COLUMN())),0,-1)="",VLOOKUP($G224,$A:$AAE,COLUMN(),FALSE),OFFSET(INDIRECT(ADDRESS(ROW(), COLUMN())),0,-1))</f>
        <v>地块建筑面积*1.0/100</v>
      </c>
      <c r="BP224" s="2"/>
      <c r="BQ224" s="12" t="str" cm="1">
        <f t="array" aca="1" ref="BQ224" ca="1">IF(OFFSET(INDIRECT(ADDRESS(ROW(), COLUMN())),0,-1)="",VLOOKUP($G224,$A:$AAE,COLUMN(),FALSE),OFFSET(INDIRECT(ADDRESS(ROW(), COLUMN())),0,-1))</f>
        <v>0.3门/100平方米</v>
      </c>
      <c r="BR224" s="2"/>
      <c r="BS224" s="12" t="str" cm="1">
        <f t="array" aca="1" ref="BS224" ca="1">IF(OFFSET(INDIRECT(ADDRESS(ROW(), COLUMN())),0,-1)="",VLOOKUP($G224,$A:$AAE,COLUMN(),FALSE),OFFSET(INDIRECT(ADDRESS(ROW(), COLUMN())),0,-1))</f>
        <v>地块建筑面积*0.3/100</v>
      </c>
      <c r="BT224" s="2"/>
      <c r="BU224" s="12" t="str" cm="1">
        <f t="array" aca="1" ref="BU224" ca="1">IF(OFFSET(INDIRECT(ADDRESS(ROW(), COLUMN())),0,-1)="",VLOOKUP($G224,$A:$AAE,COLUMN(),FALSE),OFFSET(INDIRECT(ADDRESS(ROW(), COLUMN())),0,-1))</f>
        <v>43.7pcu/万平方米，63：37</v>
      </c>
      <c r="BV224" s="2"/>
      <c r="BW224" s="12" t="str" cm="1">
        <f t="array" aca="1" ref="BW224" ca="1">IF(OFFSET(INDIRECT(ADDRESS(ROW(), COLUMN())),0,-1)="",VLOOKUP($G224,$A:$AAE,COLUMN(),FALSE),OFFSET(INDIRECT(ADDRESS(ROW(), COLUMN())),0,-1))</f>
        <v>地块建筑面积/10000*43.7*0.63</v>
      </c>
      <c r="BX224" s="2"/>
      <c r="BY224" s="12" t="str" cm="1">
        <f t="array" aca="1" ref="BY224" ca="1">IF(OFFSET(INDIRECT(ADDRESS(ROW(), COLUMN())),0,-1)="",VLOOKUP($G224,$A:$AAE,COLUMN(),FALSE),OFFSET(INDIRECT(ADDRESS(ROW(), COLUMN())),0,-1))</f>
        <v>地块建筑面积/10000*43.7*0.37</v>
      </c>
      <c r="BZ224" s="95"/>
      <c r="CA224" s="12" t="str" cm="1">
        <f t="array" aca="1" ref="CA224" ca="1">IF(OFFSET(INDIRECT(ADDRESS(ROW(), COLUMN())),0,-1)="",VLOOKUP($G224,$A:$AAE,COLUMN(),FALSE),OFFSET(INDIRECT(ADDRESS(ROW(), COLUMN())),0,-1))</f>
        <v>地块建筑面积*0.4</v>
      </c>
      <c r="CB224" s="12"/>
      <c r="CC224" s="12" t="str" cm="1">
        <f t="array" aca="1" ref="CC224" ca="1">IF(OFFSET(INDIRECT(ADDRESS(ROW(), COLUMN())),0,-1)="",VLOOKUP($G224,$A:$AAE,COLUMN(),FALSE),OFFSET(INDIRECT(ADDRESS(ROW(), COLUMN())),0,-1))</f>
        <v>地块建筑面积*0.4</v>
      </c>
      <c r="CD224" s="12"/>
      <c r="CE224" s="12" t="str" cm="1">
        <f t="array" aca="1" ref="CE224" ca="1">IF(OFFSET(INDIRECT(ADDRESS(ROW(), COLUMN())),0,-1)="",VLOOKUP($G224,$A:$AAE,COLUMN(),FALSE),OFFSET(INDIRECT(ADDRESS(ROW(), COLUMN())),0,-1))</f>
        <v>地块建筑面积*0.08</v>
      </c>
      <c r="CF224" s="12"/>
      <c r="CG224" s="12" t="str" cm="1">
        <f t="array" aca="1" ref="CG224" ca="1">IF(OFFSET(INDIRECT(ADDRESS(ROW(), COLUMN())),0,-1)="",VLOOKUP($G224,$A:$AAE,COLUMN(),FALSE),OFFSET(INDIRECT(ADDRESS(ROW(), COLUMN())),0,-1))</f>
        <v>地块建筑面积*0.08</v>
      </c>
      <c r="CH224" s="12"/>
      <c r="CI224" s="49" t="str" cm="1">
        <f t="array" aca="1" ref="CI224" ca="1">IF(OFFSET(INDIRECT(ADDRESS(ROW(), COLUMN())),0,-1)="",VLOOKUP($G224,$A:$AAE,COLUMN(),FALSE),OFFSET(INDIRECT(ADDRESS(ROW(), COLUMN())),0,-1))</f>
        <v>城镇建设用地</v>
      </c>
      <c r="CJ224" s="75" t="s">
        <v>1962</v>
      </c>
      <c r="CK224" s="78" t="str">
        <f t="shared" si="153"/>
        <v>唯一标识:A5/A6#医疗卫生用地/社会福利用地#城规</v>
      </c>
      <c r="CL224" s="78" t="str">
        <f t="shared" si="154"/>
        <v>性质名称:医疗卫生用地/社会福利用地</v>
      </c>
      <c r="CM224" s="78" t="str">
        <f t="shared" si="155"/>
        <v>地块性质过滤:</v>
      </c>
      <c r="CN224" s="78" t="str">
        <f t="shared" si="156"/>
        <v>地块性质:A5/A6</v>
      </c>
      <c r="CO224" s="78" t="str">
        <f t="shared" si="157"/>
        <v>地类标准:城规</v>
      </c>
      <c r="CP224" s="78" t="str">
        <f t="shared" si="158"/>
        <v>地块性质别称:</v>
      </c>
      <c r="CQ224" s="78" t="str">
        <f t="shared" si="159"/>
        <v>属性继承:A5#医疗卫生用地#城规</v>
      </c>
      <c r="CR224" s="78" t="str">
        <f t="shared" si="160"/>
        <v>父类:A5</v>
      </c>
      <c r="CS224" s="78" t="str">
        <f t="shared" si="161"/>
        <v>级别继承:A#公共管理与公共服务设施用地#城规</v>
      </c>
      <c r="CT224" s="78" t="str">
        <f t="shared" si="162"/>
        <v>级别层次:5</v>
      </c>
      <c r="CU224" s="78" t="str">
        <f t="shared" si="163"/>
        <v>级别:4A</v>
      </c>
      <c r="CV224" s="78" t="str">
        <f t="shared" ca="1" si="164"/>
        <v>地块颜色:255,126,130</v>
      </c>
      <c r="CW224" s="78" t="str">
        <f t="shared" ca="1" si="165"/>
        <v>建筑面积公式:面积*容积率</v>
      </c>
      <c r="CX224" s="78" t="str">
        <f t="shared" ca="1" si="166"/>
        <v>住宅建筑面积公式:地块建筑面积*0</v>
      </c>
      <c r="CY224" s="78" t="str">
        <f t="shared" ca="1" si="167"/>
        <v>商服建筑面积公式:地块建筑面积*0</v>
      </c>
      <c r="CZ224" s="78" t="str">
        <f t="shared" ca="1" si="168"/>
        <v>商服中商业建筑面积公式:地块建筑面积*0</v>
      </c>
      <c r="DA224" s="78" t="str">
        <f t="shared" ca="1" si="169"/>
        <v>商服中办公建筑面积公式:地块建筑面积*0</v>
      </c>
      <c r="DB224" s="78" t="str">
        <f t="shared" ca="1" si="170"/>
        <v>公服建筑面积公式:地块建筑面积*1</v>
      </c>
      <c r="DC224" s="78" t="str">
        <f t="shared" ca="1" si="171"/>
        <v>工业建筑面积公式:地块建筑面积*0</v>
      </c>
      <c r="DD224" s="78" t="str">
        <f t="shared" ca="1" si="172"/>
        <v>市政建筑面积公式:地块建筑面积*0</v>
      </c>
      <c r="DE224" s="78" t="str">
        <f t="shared" ca="1" si="198"/>
        <v>绿地面积指定指标:面积*0</v>
      </c>
      <c r="DF224" s="78" t="str">
        <f t="shared" ca="1" si="199"/>
        <v>绿地面积指定公式:面积*0</v>
      </c>
      <c r="DG224" s="78" t="str">
        <f t="shared" ca="1" si="173"/>
        <v>户数指标:-</v>
      </c>
      <c r="DH224" s="78" t="str">
        <f t="shared" ca="1" si="174"/>
        <v>户数公式:0</v>
      </c>
      <c r="DI224" s="78" t="str">
        <f t="shared" ca="1" si="175"/>
        <v>人数指标:-</v>
      </c>
      <c r="DJ224" s="78" t="str">
        <f t="shared" ca="1" si="176"/>
        <v>人数公式:0</v>
      </c>
      <c r="DK224" s="78" t="str">
        <f t="shared" ca="1" si="177"/>
        <v>就业指标:35平方米/岗位</v>
      </c>
      <c r="DL224" s="78" t="str">
        <f t="shared" ca="1" si="178"/>
        <v>就业公式:公服建筑面积/35</v>
      </c>
      <c r="DM224" s="78" t="str">
        <f t="shared" ca="1" si="179"/>
        <v>机动车指标:1.2个/100平方米</v>
      </c>
      <c r="DN224" s="78" t="str">
        <f t="shared" ca="1" si="180"/>
        <v>机动车公式:地块建筑面积*1.2/100</v>
      </c>
      <c r="DO224" s="78" t="str">
        <f t="shared" ca="1" si="181"/>
        <v>用水量指标:12升/平方米*日</v>
      </c>
      <c r="DP224" s="78" t="str">
        <f t="shared" ca="1" si="182"/>
        <v>用水量公式:地块建筑面积*12/1000</v>
      </c>
      <c r="DQ224" s="78" t="str">
        <f t="shared" ca="1" si="183"/>
        <v>污水折算系数:0.85</v>
      </c>
      <c r="DR224" s="78" t="str">
        <f t="shared" ca="1" si="184"/>
        <v>污水量公式:用水量*0.85</v>
      </c>
      <c r="DS224" s="78" t="str">
        <f t="shared" ca="1" si="185"/>
        <v>用电负荷指标:50瓦/平方米</v>
      </c>
      <c r="DT224" s="78" t="str">
        <f t="shared" ca="1" si="186"/>
        <v>同时率:0.8</v>
      </c>
      <c r="DU224" s="78" t="str">
        <f t="shared" ca="1" si="187"/>
        <v>用电量公式:地块建筑面积*50*0.8/1000</v>
      </c>
      <c r="DV224" s="78" t="str">
        <f t="shared" ca="1" si="188"/>
        <v>固话装机指标:1.0门/100平方米</v>
      </c>
      <c r="DW224" s="78" t="str">
        <f t="shared" ca="1" si="189"/>
        <v>固话量公式:地块建筑面积*1.0/100</v>
      </c>
      <c r="DX224" s="78" t="str">
        <f t="shared" ca="1" si="190"/>
        <v>有线电视指标:0.3门/100平方米</v>
      </c>
      <c r="DY224" s="78" t="str">
        <f t="shared" ca="1" si="191"/>
        <v>电视量公式:地块建筑面积*0.3/100</v>
      </c>
      <c r="DZ224" s="78" t="str">
        <f t="shared" ca="1" si="192"/>
        <v>高峰机动车生成量指标:43.7pcu/万平方米，63：37</v>
      </c>
      <c r="EA224" s="78" t="str">
        <f t="shared" ca="1" si="193"/>
        <v>高峰机动车吸引量公式:地块建筑面积/10000*43.7*0.63</v>
      </c>
      <c r="EB224" s="78" t="str">
        <f t="shared" ca="1" si="194"/>
        <v>高峰机动车发生量公式:地块建筑面积/10000*43.7*0.37</v>
      </c>
      <c r="EC224" s="78" t="str">
        <f t="shared" ca="1" si="200"/>
        <v>地下空间指标:地块建筑面积*0.4</v>
      </c>
      <c r="ED224" s="78" t="str">
        <f t="shared" ca="1" si="195"/>
        <v>地下空间公式:地块建筑面积*0.4</v>
      </c>
      <c r="EE224" s="78" t="str">
        <f t="shared" ca="1" si="201"/>
        <v>人防指标:地块建筑面积*0.08</v>
      </c>
      <c r="EF224" s="78" t="str">
        <f t="shared" ca="1" si="196"/>
        <v>人防公式:地块建筑面积*0.08</v>
      </c>
      <c r="EG224" s="78" t="str">
        <f t="shared" ca="1" si="203"/>
        <v>用地构成:城镇建设用地</v>
      </c>
      <c r="EH224" s="78" t="s">
        <v>1962</v>
      </c>
      <c r="EI224" s="79" t="str">
        <f t="shared" ca="1" si="202"/>
        <v>唯一标识:A5/A6#医疗卫生用地/社会福利用地#城规;性质名称:医疗卫生用地/社会福利用地;地块性质过滤:;地块性质:A5/A6;地类标准:城规;地块性质别称:;属性继承:A5#医疗卫生用地#城规;父类:A5;级别继承:A#公共管理与公共服务设施用地#城规;级别层次:5;级别:4A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24" t="s">
        <v>1962</v>
      </c>
    </row>
    <row r="225" spans="1:140" ht="16.5" x14ac:dyDescent="0.2">
      <c r="A225" s="49" t="str">
        <f t="shared" si="197"/>
        <v>A6/R22#社会福利用地/服务设施用地#城规</v>
      </c>
      <c r="B225" s="49" t="s">
        <v>332</v>
      </c>
      <c r="C225" s="49"/>
      <c r="D225" s="49" t="s">
        <v>892</v>
      </c>
      <c r="E225" s="49" t="s">
        <v>1276</v>
      </c>
      <c r="F225" s="49"/>
      <c r="G225" s="49" t="s">
        <v>79</v>
      </c>
      <c r="H225" s="49" t="s">
        <v>871</v>
      </c>
      <c r="I225" s="49" t="s">
        <v>65</v>
      </c>
      <c r="J225" s="49">
        <v>5</v>
      </c>
      <c r="K225" s="49" t="s">
        <v>1498</v>
      </c>
      <c r="L225" s="49"/>
      <c r="M225" s="49" t="str" cm="1">
        <f t="array" aca="1" ref="M225" ca="1">IF(OFFSET(INDIRECT(ADDRESS(ROW(), COLUMN())),0,-1)="",VLOOKUP($G225,$A:$AAE,COLUMN(),FALSE),OFFSET(INDIRECT(ADDRESS(ROW(), COLUMN())),0,-1))</f>
        <v>203,103,127</v>
      </c>
      <c r="N225" s="12"/>
      <c r="O225" s="49" t="str" cm="1">
        <f t="array" aca="1" ref="O225" ca="1">IF(OFFSET(INDIRECT(ADDRESS(ROW(), COLUMN())),0,-1)="",VLOOKUP($G225,$A:$AAE,COLUMN(),FALSE),OFFSET(INDIRECT(ADDRESS(ROW(), COLUMN())),0,-1))</f>
        <v>面积*容积率</v>
      </c>
      <c r="P225" s="12"/>
      <c r="Q225" s="12" t="str" cm="1">
        <f t="array" aca="1" ref="Q225" ca="1">IF(OFFSET(INDIRECT(ADDRESS(ROW(), COLUMN())),0,-1)="",VLOOKUP($G225,$A:$AAE,COLUMN(),FALSE),OFFSET(INDIRECT(ADDRESS(ROW(), COLUMN())),0,-1))</f>
        <v>地块建筑面积*0</v>
      </c>
      <c r="R225" s="12"/>
      <c r="S225" s="12" t="str" cm="1">
        <f t="array" aca="1" ref="S225" ca="1">IF(OFFSET(INDIRECT(ADDRESS(ROW(), COLUMN())),0,-1)="",VLOOKUP($G225,$A:$AAE,COLUMN(),FALSE),OFFSET(INDIRECT(ADDRESS(ROW(), COLUMN())),0,-1))</f>
        <v>地块建筑面积*0</v>
      </c>
      <c r="T225" s="12"/>
      <c r="U225" s="12" t="str" cm="1">
        <f t="array" aca="1" ref="U225" ca="1">IF(OFFSET(INDIRECT(ADDRESS(ROW(), COLUMN())),0,-1)="",VLOOKUP($G225,$A:$AAE,COLUMN(),FALSE),OFFSET(INDIRECT(ADDRESS(ROW(), COLUMN())),0,-1))</f>
        <v>地块建筑面积*0</v>
      </c>
      <c r="V225" s="12"/>
      <c r="W225" s="49" t="str" cm="1">
        <f t="array" aca="1" ref="W225" ca="1">IF(OFFSET(INDIRECT(ADDRESS(ROW(), COLUMN())),0,-1)="",VLOOKUP($G225,$A:$AAE,COLUMN(),FALSE),OFFSET(INDIRECT(ADDRESS(ROW(), COLUMN())),0,-1))</f>
        <v>地块建筑面积*0</v>
      </c>
      <c r="X225" s="12"/>
      <c r="Y225" s="12" t="str" cm="1">
        <f t="array" aca="1" ref="Y225" ca="1">IF(OFFSET(INDIRECT(ADDRESS(ROW(), COLUMN())),0,-1)="",VLOOKUP($G225,$A:$AAE,COLUMN(),FALSE),OFFSET(INDIRECT(ADDRESS(ROW(), COLUMN())),0,-1))</f>
        <v>地块建筑面积*1</v>
      </c>
      <c r="Z225" s="12"/>
      <c r="AA225" s="12" t="str" cm="1">
        <f t="array" aca="1" ref="AA225" ca="1">IF(OFFSET(INDIRECT(ADDRESS(ROW(), COLUMN())),0,-1)="",VLOOKUP($G225,$A:$AAE,COLUMN(),FALSE),OFFSET(INDIRECT(ADDRESS(ROW(), COLUMN())),0,-1))</f>
        <v>地块建筑面积*0</v>
      </c>
      <c r="AB225" s="12"/>
      <c r="AC225" s="12" t="str" cm="1">
        <f t="array" aca="1" ref="AC225" ca="1">IF(OFFSET(INDIRECT(ADDRESS(ROW(), COLUMN())),0,-1)="",VLOOKUP($G225,$A:$AAE,COLUMN(),FALSE),OFFSET(INDIRECT(ADDRESS(ROW(), COLUMN())),0,-1))</f>
        <v>地块建筑面积*0</v>
      </c>
      <c r="AD225" s="12"/>
      <c r="AE225" s="12" t="str" cm="1">
        <f t="array" aca="1" ref="AE225" ca="1">IF(OFFSET(INDIRECT(ADDRESS(ROW(), COLUMN())),0,-1)="",VLOOKUP($G225,$A:$AAE,COLUMN(),FALSE),OFFSET(INDIRECT(ADDRESS(ROW(), COLUMN())),0,-1))</f>
        <v>面积*0</v>
      </c>
      <c r="AF225" s="12"/>
      <c r="AG225" s="12" t="str" cm="1">
        <f t="array" aca="1" ref="AG225" ca="1">IF(OFFSET(INDIRECT(ADDRESS(ROW(), COLUMN())),0,-1)="",VLOOKUP($G225,$A:$AAE,COLUMN(),FALSE),OFFSET(INDIRECT(ADDRESS(ROW(), COLUMN())),0,-1))</f>
        <v>面积*0</v>
      </c>
      <c r="AH225" s="12"/>
      <c r="AI225" s="12" t="str" cm="1">
        <f t="array" aca="1" ref="AI225" ca="1">IF(OFFSET(INDIRECT(ADDRESS(ROW(), COLUMN())),0,-1)="",VLOOKUP($G225,$A:$AAE,COLUMN(),FALSE),OFFSET(INDIRECT(ADDRESS(ROW(), COLUMN())),0,-1))</f>
        <v>-</v>
      </c>
      <c r="AJ225" s="12"/>
      <c r="AK225" s="12" cm="1">
        <f t="array" aca="1" ref="AK225" ca="1">IF(OFFSET(INDIRECT(ADDRESS(ROW(), COLUMN())),0,-1)="",VLOOKUP($G225,$A:$AAE,COLUMN(),FALSE),OFFSET(INDIRECT(ADDRESS(ROW(), COLUMN())),0,-1))</f>
        <v>0</v>
      </c>
      <c r="AL225" s="12"/>
      <c r="AM225" s="12" t="str" cm="1">
        <f t="array" aca="1" ref="AM225" ca="1">IF(OFFSET(INDIRECT(ADDRESS(ROW(), COLUMN())),0,-1)="",VLOOKUP($G225,$A:$AAE,COLUMN(),FALSE),OFFSET(INDIRECT(ADDRESS(ROW(), COLUMN())),0,-1))</f>
        <v>-</v>
      </c>
      <c r="AN225" s="12"/>
      <c r="AO225" s="12" cm="1">
        <f t="array" aca="1" ref="AO225" ca="1">IF(OFFSET(INDIRECT(ADDRESS(ROW(), COLUMN())),0,-1)="",VLOOKUP($G225,$A:$AAE,COLUMN(),FALSE),OFFSET(INDIRECT(ADDRESS(ROW(), COLUMN())),0,-1))</f>
        <v>0</v>
      </c>
      <c r="AP225" s="12"/>
      <c r="AQ225" s="12" t="str" cm="1">
        <f t="array" aca="1" ref="AQ225" ca="1">IF(OFFSET(INDIRECT(ADDRESS(ROW(), COLUMN())),0,-1)="",VLOOKUP($G225,$A:$AAE,COLUMN(),FALSE),OFFSET(INDIRECT(ADDRESS(ROW(), COLUMN())),0,-1))</f>
        <v>35平方米/岗位</v>
      </c>
      <c r="AR225" s="12"/>
      <c r="AS225" s="12" t="str" cm="1">
        <f t="array" aca="1" ref="AS225" ca="1">IF(OFFSET(INDIRECT(ADDRESS(ROW(), COLUMN())),0,-1)="",VLOOKUP($G225,$A:$AAE,COLUMN(),FALSE),OFFSET(INDIRECT(ADDRESS(ROW(), COLUMN())),0,-1))</f>
        <v>公服建筑面积/35</v>
      </c>
      <c r="AT225" s="12"/>
      <c r="AU225" s="12" t="str" cm="1">
        <f t="array" aca="1" ref="AU225" ca="1">IF(OFFSET(INDIRECT(ADDRESS(ROW(), COLUMN())),0,-1)="",VLOOKUP($G225,$A:$AAE,COLUMN(),FALSE),OFFSET(INDIRECT(ADDRESS(ROW(), COLUMN())),0,-1))</f>
        <v>1.2个/100平方米</v>
      </c>
      <c r="AV225" s="12"/>
      <c r="AW225" s="12" t="str" cm="1">
        <f t="array" aca="1" ref="AW225" ca="1">IF(OFFSET(INDIRECT(ADDRESS(ROW(), COLUMN())),0,-1)="",VLOOKUP($G225,$A:$AAE,COLUMN(),FALSE),OFFSET(INDIRECT(ADDRESS(ROW(), COLUMN())),0,-1))</f>
        <v>地块建筑面积*1.2/100</v>
      </c>
      <c r="AX225" s="2"/>
      <c r="AY225" s="12" t="str" cm="1">
        <f t="array" aca="1" ref="AY225" ca="1">IF(OFFSET(INDIRECT(ADDRESS(ROW(), COLUMN())),0,-1)="",VLOOKUP($G225,$A:$AAE,COLUMN(),FALSE),OFFSET(INDIRECT(ADDRESS(ROW(), COLUMN())),0,-1))</f>
        <v>65立方米/公顷*日</v>
      </c>
      <c r="AZ225" s="2"/>
      <c r="BA225" s="12" t="str" cm="1">
        <f t="array" aca="1" ref="BA225" ca="1">IF(OFFSET(INDIRECT(ADDRESS(ROW(), COLUMN())),0,-1)="",VLOOKUP($G225,$A:$AAE,COLUMN(),FALSE),OFFSET(INDIRECT(ADDRESS(ROW(), COLUMN())),0,-1))</f>
        <v>用地面积*65</v>
      </c>
      <c r="BB225" s="2"/>
      <c r="BC225" s="12" cm="1">
        <f t="array" aca="1" ref="BC225" ca="1">IF(OFFSET(INDIRECT(ADDRESS(ROW(), COLUMN())),0,-1)="",VLOOKUP($G225,$A:$AAE,COLUMN(),FALSE),OFFSET(INDIRECT(ADDRESS(ROW(), COLUMN())),0,-1))</f>
        <v>0.85</v>
      </c>
      <c r="BD225" s="2"/>
      <c r="BE225" s="12" t="str" cm="1">
        <f t="array" aca="1" ref="BE225" ca="1">IF(OFFSET(INDIRECT(ADDRESS(ROW(), COLUMN())),0,-1)="",VLOOKUP($G225,$A:$AAE,COLUMN(),FALSE),OFFSET(INDIRECT(ADDRESS(ROW(), COLUMN())),0,-1))</f>
        <v>用水量*0.85</v>
      </c>
      <c r="BF225" s="2"/>
      <c r="BG225" s="12" t="str" cm="1">
        <f t="array" aca="1" ref="BG225" ca="1">IF(OFFSET(INDIRECT(ADDRESS(ROW(), COLUMN())),0,-1)="",VLOOKUP($G225,$A:$AAE,COLUMN(),FALSE),OFFSET(INDIRECT(ADDRESS(ROW(), COLUMN())),0,-1))</f>
        <v>40瓦/平方米</v>
      </c>
      <c r="BH225" s="2"/>
      <c r="BI225" s="12" cm="1">
        <f t="array" aca="1" ref="BI225" ca="1">IF(OFFSET(INDIRECT(ADDRESS(ROW(), COLUMN())),0,-1)="",VLOOKUP($G225,$A:$AAE,COLUMN(),FALSE),OFFSET(INDIRECT(ADDRESS(ROW(), COLUMN())),0,-1))</f>
        <v>0.8</v>
      </c>
      <c r="BJ225" s="2"/>
      <c r="BK225" s="12" t="str" cm="1">
        <f t="array" aca="1" ref="BK225" ca="1">IF(OFFSET(INDIRECT(ADDRESS(ROW(), COLUMN())),0,-1)="",VLOOKUP($G225,$A:$AAE,COLUMN(),FALSE),OFFSET(INDIRECT(ADDRESS(ROW(), COLUMN())),0,-1))</f>
        <v>地块建筑面积*40*0.8/1000</v>
      </c>
      <c r="BL225" s="2"/>
      <c r="BM225" s="12" t="str" cm="1">
        <f t="array" aca="1" ref="BM225" ca="1">IF(OFFSET(INDIRECT(ADDRESS(ROW(), COLUMN())),0,-1)="",VLOOKUP($G225,$A:$AAE,COLUMN(),FALSE),OFFSET(INDIRECT(ADDRESS(ROW(), COLUMN())),0,-1))</f>
        <v>1.0门/100平方米</v>
      </c>
      <c r="BN225" s="2"/>
      <c r="BO225" s="12" t="str" cm="1">
        <f t="array" aca="1" ref="BO225" ca="1">IF(OFFSET(INDIRECT(ADDRESS(ROW(), COLUMN())),0,-1)="",VLOOKUP($G225,$A:$AAE,COLUMN(),FALSE),OFFSET(INDIRECT(ADDRESS(ROW(), COLUMN())),0,-1))</f>
        <v>地块建筑面积*1.0/100</v>
      </c>
      <c r="BP225" s="2"/>
      <c r="BQ225" s="12" t="str" cm="1">
        <f t="array" aca="1" ref="BQ225" ca="1">IF(OFFSET(INDIRECT(ADDRESS(ROW(), COLUMN())),0,-1)="",VLOOKUP($G225,$A:$AAE,COLUMN(),FALSE),OFFSET(INDIRECT(ADDRESS(ROW(), COLUMN())),0,-1))</f>
        <v>0.3门/100平方米</v>
      </c>
      <c r="BR225" s="2"/>
      <c r="BS225" s="12" t="str" cm="1">
        <f t="array" aca="1" ref="BS225" ca="1">IF(OFFSET(INDIRECT(ADDRESS(ROW(), COLUMN())),0,-1)="",VLOOKUP($G225,$A:$AAE,COLUMN(),FALSE),OFFSET(INDIRECT(ADDRESS(ROW(), COLUMN())),0,-1))</f>
        <v>地块建筑面积*0.3/100</v>
      </c>
      <c r="BT225" s="2"/>
      <c r="BU225" s="12" t="str" cm="1">
        <f t="array" aca="1" ref="BU225" ca="1">IF(OFFSET(INDIRECT(ADDRESS(ROW(), COLUMN())),0,-1)="",VLOOKUP($G225,$A:$AAE,COLUMN(),FALSE),OFFSET(INDIRECT(ADDRESS(ROW(), COLUMN())),0,-1))</f>
        <v>43.7pcu/万平方米，63：37</v>
      </c>
      <c r="BV225" s="2"/>
      <c r="BW225" s="12" t="str" cm="1">
        <f t="array" aca="1" ref="BW225" ca="1">IF(OFFSET(INDIRECT(ADDRESS(ROW(), COLUMN())),0,-1)="",VLOOKUP($G225,$A:$AAE,COLUMN(),FALSE),OFFSET(INDIRECT(ADDRESS(ROW(), COLUMN())),0,-1))</f>
        <v>地块建筑面积/10000*43.7*0.63</v>
      </c>
      <c r="BX225" s="2"/>
      <c r="BY225" s="12" t="str" cm="1">
        <f t="array" aca="1" ref="BY225" ca="1">IF(OFFSET(INDIRECT(ADDRESS(ROW(), COLUMN())),0,-1)="",VLOOKUP($G225,$A:$AAE,COLUMN(),FALSE),OFFSET(INDIRECT(ADDRESS(ROW(), COLUMN())),0,-1))</f>
        <v>地块建筑面积/10000*43.7*0.37</v>
      </c>
      <c r="BZ225" s="95"/>
      <c r="CA225" s="12" t="str" cm="1">
        <f t="array" aca="1" ref="CA225" ca="1">IF(OFFSET(INDIRECT(ADDRESS(ROW(), COLUMN())),0,-1)="",VLOOKUP($G225,$A:$AAE,COLUMN(),FALSE),OFFSET(INDIRECT(ADDRESS(ROW(), COLUMN())),0,-1))</f>
        <v>地块建筑面积*0.4</v>
      </c>
      <c r="CB225" s="12"/>
      <c r="CC225" s="12" t="str" cm="1">
        <f t="array" aca="1" ref="CC225" ca="1">IF(OFFSET(INDIRECT(ADDRESS(ROW(), COLUMN())),0,-1)="",VLOOKUP($G225,$A:$AAE,COLUMN(),FALSE),OFFSET(INDIRECT(ADDRESS(ROW(), COLUMN())),0,-1))</f>
        <v>地块建筑面积*0.4</v>
      </c>
      <c r="CD225" s="12"/>
      <c r="CE225" s="12" t="str" cm="1">
        <f t="array" aca="1" ref="CE225" ca="1">IF(OFFSET(INDIRECT(ADDRESS(ROW(), COLUMN())),0,-1)="",VLOOKUP($G225,$A:$AAE,COLUMN(),FALSE),OFFSET(INDIRECT(ADDRESS(ROW(), COLUMN())),0,-1))</f>
        <v>地块建筑面积*0.08</v>
      </c>
      <c r="CF225" s="12"/>
      <c r="CG225" s="12" t="str" cm="1">
        <f t="array" aca="1" ref="CG225" ca="1">IF(OFFSET(INDIRECT(ADDRESS(ROW(), COLUMN())),0,-1)="",VLOOKUP($G225,$A:$AAE,COLUMN(),FALSE),OFFSET(INDIRECT(ADDRESS(ROW(), COLUMN())),0,-1))</f>
        <v>地块建筑面积*0.08</v>
      </c>
      <c r="CH225" s="12"/>
      <c r="CI225" s="49" t="str" cm="1">
        <f t="array" aca="1" ref="CI225" ca="1">IF(OFFSET(INDIRECT(ADDRESS(ROW(), COLUMN())),0,-1)="",VLOOKUP($G225,$A:$AAE,COLUMN(),FALSE),OFFSET(INDIRECT(ADDRESS(ROW(), COLUMN())),0,-1))</f>
        <v>城镇建设用地</v>
      </c>
      <c r="CJ225" s="75" t="s">
        <v>1962</v>
      </c>
      <c r="CK225" s="78" t="str">
        <f t="shared" si="153"/>
        <v>唯一标识:A6/R22#社会福利用地/服务设施用地#城规</v>
      </c>
      <c r="CL225" s="78" t="str">
        <f t="shared" si="154"/>
        <v>性质名称:社会福利用地/服务设施用地</v>
      </c>
      <c r="CM225" s="78" t="str">
        <f t="shared" si="155"/>
        <v>地块性质过滤:</v>
      </c>
      <c r="CN225" s="78" t="str">
        <f t="shared" si="156"/>
        <v>地块性质:A6/R22</v>
      </c>
      <c r="CO225" s="78" t="str">
        <f t="shared" si="157"/>
        <v>地类标准:城规</v>
      </c>
      <c r="CP225" s="78" t="str">
        <f t="shared" si="158"/>
        <v>地块性质别称:</v>
      </c>
      <c r="CQ225" s="78" t="str">
        <f t="shared" si="159"/>
        <v>属性继承:A6#社会福利用地#城规</v>
      </c>
      <c r="CR225" s="78" t="str">
        <f t="shared" si="160"/>
        <v>父类:A6</v>
      </c>
      <c r="CS225" s="78" t="str">
        <f t="shared" si="161"/>
        <v>级别继承:A#公共管理与公共服务设施用地#城规</v>
      </c>
      <c r="CT225" s="78" t="str">
        <f t="shared" si="162"/>
        <v>级别层次:5</v>
      </c>
      <c r="CU225" s="78" t="str">
        <f t="shared" si="163"/>
        <v>级别:4A</v>
      </c>
      <c r="CV225" s="78" t="str">
        <f t="shared" ca="1" si="164"/>
        <v>地块颜色:203,103,127</v>
      </c>
      <c r="CW225" s="78" t="str">
        <f t="shared" ca="1" si="165"/>
        <v>建筑面积公式:面积*容积率</v>
      </c>
      <c r="CX225" s="78" t="str">
        <f t="shared" ca="1" si="166"/>
        <v>住宅建筑面积公式:地块建筑面积*0</v>
      </c>
      <c r="CY225" s="78" t="str">
        <f t="shared" ca="1" si="167"/>
        <v>商服建筑面积公式:地块建筑面积*0</v>
      </c>
      <c r="CZ225" s="78" t="str">
        <f t="shared" ca="1" si="168"/>
        <v>商服中商业建筑面积公式:地块建筑面积*0</v>
      </c>
      <c r="DA225" s="78" t="str">
        <f t="shared" ca="1" si="169"/>
        <v>商服中办公建筑面积公式:地块建筑面积*0</v>
      </c>
      <c r="DB225" s="78" t="str">
        <f t="shared" ca="1" si="170"/>
        <v>公服建筑面积公式:地块建筑面积*1</v>
      </c>
      <c r="DC225" s="78" t="str">
        <f t="shared" ca="1" si="171"/>
        <v>工业建筑面积公式:地块建筑面积*0</v>
      </c>
      <c r="DD225" s="78" t="str">
        <f t="shared" ca="1" si="172"/>
        <v>市政建筑面积公式:地块建筑面积*0</v>
      </c>
      <c r="DE225" s="78" t="str">
        <f t="shared" ca="1" si="198"/>
        <v>绿地面积指定指标:面积*0</v>
      </c>
      <c r="DF225" s="78" t="str">
        <f t="shared" ca="1" si="199"/>
        <v>绿地面积指定公式:面积*0</v>
      </c>
      <c r="DG225" s="78" t="str">
        <f t="shared" ca="1" si="173"/>
        <v>户数指标:-</v>
      </c>
      <c r="DH225" s="78" t="str">
        <f t="shared" ca="1" si="174"/>
        <v>户数公式:0</v>
      </c>
      <c r="DI225" s="78" t="str">
        <f t="shared" ca="1" si="175"/>
        <v>人数指标:-</v>
      </c>
      <c r="DJ225" s="78" t="str">
        <f t="shared" ca="1" si="176"/>
        <v>人数公式:0</v>
      </c>
      <c r="DK225" s="78" t="str">
        <f t="shared" ca="1" si="177"/>
        <v>就业指标:35平方米/岗位</v>
      </c>
      <c r="DL225" s="78" t="str">
        <f t="shared" ca="1" si="178"/>
        <v>就业公式:公服建筑面积/35</v>
      </c>
      <c r="DM225" s="78" t="str">
        <f t="shared" ca="1" si="179"/>
        <v>机动车指标:1.2个/100平方米</v>
      </c>
      <c r="DN225" s="78" t="str">
        <f t="shared" ca="1" si="180"/>
        <v>机动车公式:地块建筑面积*1.2/100</v>
      </c>
      <c r="DO225" s="78" t="str">
        <f t="shared" ca="1" si="181"/>
        <v>用水量指标:65立方米/公顷*日</v>
      </c>
      <c r="DP225" s="78" t="str">
        <f t="shared" ca="1" si="182"/>
        <v>用水量公式:用地面积*65</v>
      </c>
      <c r="DQ225" s="78" t="str">
        <f t="shared" ca="1" si="183"/>
        <v>污水折算系数:0.85</v>
      </c>
      <c r="DR225" s="78" t="str">
        <f t="shared" ca="1" si="184"/>
        <v>污水量公式:用水量*0.85</v>
      </c>
      <c r="DS225" s="78" t="str">
        <f t="shared" ca="1" si="185"/>
        <v>用电负荷指标:40瓦/平方米</v>
      </c>
      <c r="DT225" s="78" t="str">
        <f t="shared" ca="1" si="186"/>
        <v>同时率:0.8</v>
      </c>
      <c r="DU225" s="78" t="str">
        <f t="shared" ca="1" si="187"/>
        <v>用电量公式:地块建筑面积*40*0.8/1000</v>
      </c>
      <c r="DV225" s="78" t="str">
        <f t="shared" ca="1" si="188"/>
        <v>固话装机指标:1.0门/100平方米</v>
      </c>
      <c r="DW225" s="78" t="str">
        <f t="shared" ca="1" si="189"/>
        <v>固话量公式:地块建筑面积*1.0/100</v>
      </c>
      <c r="DX225" s="78" t="str">
        <f t="shared" ca="1" si="190"/>
        <v>有线电视指标:0.3门/100平方米</v>
      </c>
      <c r="DY225" s="78" t="str">
        <f t="shared" ca="1" si="191"/>
        <v>电视量公式:地块建筑面积*0.3/100</v>
      </c>
      <c r="DZ225" s="78" t="str">
        <f t="shared" ca="1" si="192"/>
        <v>高峰机动车生成量指标:43.7pcu/万平方米，63：37</v>
      </c>
      <c r="EA225" s="78" t="str">
        <f t="shared" ca="1" si="193"/>
        <v>高峰机动车吸引量公式:地块建筑面积/10000*43.7*0.63</v>
      </c>
      <c r="EB225" s="78" t="str">
        <f t="shared" ca="1" si="194"/>
        <v>高峰机动车发生量公式:地块建筑面积/10000*43.7*0.37</v>
      </c>
      <c r="EC225" s="78" t="str">
        <f t="shared" ca="1" si="200"/>
        <v>地下空间指标:地块建筑面积*0.4</v>
      </c>
      <c r="ED225" s="78" t="str">
        <f t="shared" ca="1" si="195"/>
        <v>地下空间公式:地块建筑面积*0.4</v>
      </c>
      <c r="EE225" s="78" t="str">
        <f t="shared" ca="1" si="201"/>
        <v>人防指标:地块建筑面积*0.08</v>
      </c>
      <c r="EF225" s="78" t="str">
        <f t="shared" ca="1" si="196"/>
        <v>人防公式:地块建筑面积*0.08</v>
      </c>
      <c r="EG225" s="78" t="str">
        <f t="shared" ca="1" si="203"/>
        <v>用地构成:城镇建设用地</v>
      </c>
      <c r="EH225" s="78" t="s">
        <v>1962</v>
      </c>
      <c r="EI225" s="79" t="str">
        <f t="shared" ca="1" si="202"/>
        <v>唯一标识:A6/R22#社会福利用地/服务设施用地#城规;性质名称:社会福利用地/服务设施用地;地块性质过滤:;地块性质:A6/R22;地类标准:城规;地块性质别称:;属性继承:A6#社会福利用地#城规;父类:A6;级别继承:A#公共管理与公共服务设施用地#城规;级别层次:5;级别:4A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25" t="s">
        <v>1962</v>
      </c>
    </row>
    <row r="226" spans="1:140" ht="16.5" x14ac:dyDescent="0.2">
      <c r="A226" s="52" t="str">
        <f t="shared" si="197"/>
        <v>B#商业服务业设施用地#城规</v>
      </c>
      <c r="B226" s="52" t="s">
        <v>333</v>
      </c>
      <c r="C226" s="52"/>
      <c r="D226" s="52" t="s">
        <v>893</v>
      </c>
      <c r="E226" s="52" t="s">
        <v>1276</v>
      </c>
      <c r="F226" s="52"/>
      <c r="G226" s="52" t="s">
        <v>55</v>
      </c>
      <c r="H226" s="52" t="s">
        <v>687</v>
      </c>
      <c r="I226" s="52" t="s">
        <v>55</v>
      </c>
      <c r="J226" s="52">
        <v>4</v>
      </c>
      <c r="K226" s="52" t="s">
        <v>1491</v>
      </c>
      <c r="L226" s="52" t="s">
        <v>1541</v>
      </c>
      <c r="M226" s="69" t="str" cm="1">
        <f t="array" aca="1" ref="M226" ca="1">IF(OFFSET(INDIRECT(ADDRESS(ROW(), COLUMN())),0,-1)="",VLOOKUP($G226,$A:$AAE,COLUMN(),FALSE),OFFSET(INDIRECT(ADDRESS(ROW(), COLUMN())),0,-1))</f>
        <v>255,0,0</v>
      </c>
      <c r="N226" s="32"/>
      <c r="O226" s="69" t="str" cm="1">
        <f t="array" aca="1" ref="O226" ca="1">IF(OFFSET(INDIRECT(ADDRESS(ROW(), COLUMN())),0,-1)="",VLOOKUP($G226,$A:$AAE,COLUMN(),FALSE),OFFSET(INDIRECT(ADDRESS(ROW(), COLUMN())),0,-1))</f>
        <v>面积*容积率</v>
      </c>
      <c r="P226" s="32"/>
      <c r="Q226" s="32" t="str" cm="1">
        <f t="array" aca="1" ref="Q226" ca="1">IF(OFFSET(INDIRECT(ADDRESS(ROW(), COLUMN())),0,-1)="",VLOOKUP($G226,$A:$AAE,COLUMN(),FALSE),OFFSET(INDIRECT(ADDRESS(ROW(), COLUMN())),0,-1))</f>
        <v>地块建筑面积*0</v>
      </c>
      <c r="R226" s="15" t="s">
        <v>1555</v>
      </c>
      <c r="S226" s="15" t="str" cm="1">
        <f t="array" aca="1" ref="S226" ca="1">IF(OFFSET(INDIRECT(ADDRESS(ROW(), COLUMN())),0,-1)="",VLOOKUP($G226,$A:$AAE,COLUMN(),FALSE),OFFSET(INDIRECT(ADDRESS(ROW(), COLUMN())),0,-1))</f>
        <v>地块建筑面积*1</v>
      </c>
      <c r="T226" s="15" t="s">
        <v>1557</v>
      </c>
      <c r="U226" s="15" t="str" cm="1">
        <f t="array" aca="1" ref="U226" ca="1">IF(OFFSET(INDIRECT(ADDRESS(ROW(), COLUMN())),0,-1)="",VLOOKUP($G226,$A:$AAE,COLUMN(),FALSE),OFFSET(INDIRECT(ADDRESS(ROW(), COLUMN())),0,-1))</f>
        <v>地块建筑面积*1*0.35</v>
      </c>
      <c r="V226" s="15" t="s">
        <v>1560</v>
      </c>
      <c r="W226" s="52" t="str" cm="1">
        <f t="array" aca="1" ref="W226" ca="1">IF(OFFSET(INDIRECT(ADDRESS(ROW(), COLUMN())),0,-1)="",VLOOKUP($G226,$A:$AAE,COLUMN(),FALSE),OFFSET(INDIRECT(ADDRESS(ROW(), COLUMN())),0,-1))</f>
        <v>地块建筑面积*1*0.65</v>
      </c>
      <c r="X226" s="32"/>
      <c r="Y226" s="32" t="str" cm="1">
        <f t="array" aca="1" ref="Y226" ca="1">IF(OFFSET(INDIRECT(ADDRESS(ROW(), COLUMN())),0,-1)="",VLOOKUP($G226,$A:$AAE,COLUMN(),FALSE),OFFSET(INDIRECT(ADDRESS(ROW(), COLUMN())),0,-1))</f>
        <v>地块建筑面积*0</v>
      </c>
      <c r="Z226" s="32"/>
      <c r="AA226" s="32" t="str" cm="1">
        <f t="array" aca="1" ref="AA226" ca="1">IF(OFFSET(INDIRECT(ADDRESS(ROW(), COLUMN())),0,-1)="",VLOOKUP($G226,$A:$AAE,COLUMN(),FALSE),OFFSET(INDIRECT(ADDRESS(ROW(), COLUMN())),0,-1))</f>
        <v>地块建筑面积*0</v>
      </c>
      <c r="AB226" s="32"/>
      <c r="AC226" s="32" t="str" cm="1">
        <f t="array" aca="1" ref="AC226" ca="1">IF(OFFSET(INDIRECT(ADDRESS(ROW(), COLUMN())),0,-1)="",VLOOKUP($G226,$A:$AAE,COLUMN(),FALSE),OFFSET(INDIRECT(ADDRESS(ROW(), COLUMN())),0,-1))</f>
        <v>地块建筑面积*0</v>
      </c>
      <c r="AD226" s="32"/>
      <c r="AE226" s="32" t="str" cm="1">
        <f t="array" aca="1" ref="AE226" ca="1">IF(OFFSET(INDIRECT(ADDRESS(ROW(), COLUMN())),0,-1)="",VLOOKUP($G226,$A:$AAE,COLUMN(),FALSE),OFFSET(INDIRECT(ADDRESS(ROW(), COLUMN())),0,-1))</f>
        <v>面积*0</v>
      </c>
      <c r="AF226" s="32"/>
      <c r="AG226" s="32" t="str" cm="1">
        <f t="array" aca="1" ref="AG226" ca="1">IF(OFFSET(INDIRECT(ADDRESS(ROW(), COLUMN())),0,-1)="",VLOOKUP($G226,$A:$AAE,COLUMN(),FALSE),OFFSET(INDIRECT(ADDRESS(ROW(), COLUMN())),0,-1))</f>
        <v>面积*0</v>
      </c>
      <c r="AH226" s="32"/>
      <c r="AI226" s="32" t="str" cm="1">
        <f t="array" aca="1" ref="AI226" ca="1">IF(OFFSET(INDIRECT(ADDRESS(ROW(), COLUMN())),0,-1)="",VLOOKUP($G226,$A:$AAE,COLUMN(),FALSE),OFFSET(INDIRECT(ADDRESS(ROW(), COLUMN())),0,-1))</f>
        <v>-</v>
      </c>
      <c r="AJ226" s="32"/>
      <c r="AK226" s="32" cm="1">
        <f t="array" aca="1" ref="AK226" ca="1">IF(OFFSET(INDIRECT(ADDRESS(ROW(), COLUMN())),0,-1)="",VLOOKUP($G226,$A:$AAE,COLUMN(),FALSE),OFFSET(INDIRECT(ADDRESS(ROW(), COLUMN())),0,-1))</f>
        <v>0</v>
      </c>
      <c r="AL226" s="32"/>
      <c r="AM226" s="32" t="str" cm="1">
        <f t="array" aca="1" ref="AM226" ca="1">IF(OFFSET(INDIRECT(ADDRESS(ROW(), COLUMN())),0,-1)="",VLOOKUP($G226,$A:$AAE,COLUMN(),FALSE),OFFSET(INDIRECT(ADDRESS(ROW(), COLUMN())),0,-1))</f>
        <v>-</v>
      </c>
      <c r="AN226" s="32"/>
      <c r="AO226" s="32" cm="1">
        <f t="array" aca="1" ref="AO226" ca="1">IF(OFFSET(INDIRECT(ADDRESS(ROW(), COLUMN())),0,-1)="",VLOOKUP($G226,$A:$AAE,COLUMN(),FALSE),OFFSET(INDIRECT(ADDRESS(ROW(), COLUMN())),0,-1))</f>
        <v>0</v>
      </c>
      <c r="AP226" s="15" t="s">
        <v>1571</v>
      </c>
      <c r="AQ226" s="32" t="str" cm="1">
        <f t="array" aca="1" ref="AQ226" ca="1">IF(OFFSET(INDIRECT(ADDRESS(ROW(), COLUMN())),0,-1)="",VLOOKUP($G226,$A:$AAE,COLUMN(),FALSE),OFFSET(INDIRECT(ADDRESS(ROW(), COLUMN())),0,-1))</f>
        <v>35平方米/岗位</v>
      </c>
      <c r="AR226" s="15" t="s">
        <v>1578</v>
      </c>
      <c r="AS226" s="32" t="str" cm="1">
        <f t="array" aca="1" ref="AS226" ca="1">IF(OFFSET(INDIRECT(ADDRESS(ROW(), COLUMN())),0,-1)="",VLOOKUP($G226,$A:$AAE,COLUMN(),FALSE),OFFSET(INDIRECT(ADDRESS(ROW(), COLUMN())),0,-1))</f>
        <v>商服建筑面积/35</v>
      </c>
      <c r="AT226" s="15" t="s">
        <v>1592</v>
      </c>
      <c r="AU226" s="32" t="str" cm="1">
        <f t="array" aca="1" ref="AU226" ca="1">IF(OFFSET(INDIRECT(ADDRESS(ROW(), COLUMN())),0,-1)="",VLOOKUP($G226,$A:$AAE,COLUMN(),FALSE),OFFSET(INDIRECT(ADDRESS(ROW(), COLUMN())),0,-1))</f>
        <v>1.2个/100平方米</v>
      </c>
      <c r="AV226" s="15" t="s">
        <v>1606</v>
      </c>
      <c r="AW226" s="32" t="str" cm="1">
        <f t="array" aca="1" ref="AW226" ca="1">IF(OFFSET(INDIRECT(ADDRESS(ROW(), COLUMN())),0,-1)="",VLOOKUP($G226,$A:$AAE,COLUMN(),FALSE),OFFSET(INDIRECT(ADDRESS(ROW(), COLUMN())),0,-1))</f>
        <v>地块建筑面积*1.2/100</v>
      </c>
      <c r="AX226" s="2" t="s">
        <v>1623</v>
      </c>
      <c r="AY226" s="32" t="str" cm="1">
        <f t="array" aca="1" ref="AY226" ca="1">IF(OFFSET(INDIRECT(ADDRESS(ROW(), COLUMN())),0,-1)="",VLOOKUP($G226,$A:$AAE,COLUMN(),FALSE),OFFSET(INDIRECT(ADDRESS(ROW(), COLUMN())),0,-1))</f>
        <v>10升/平方米*日</v>
      </c>
      <c r="AZ226" s="2" t="s">
        <v>1638</v>
      </c>
      <c r="BA226" s="32" t="str" cm="1">
        <f t="array" aca="1" ref="BA226" ca="1">IF(OFFSET(INDIRECT(ADDRESS(ROW(), COLUMN())),0,-1)="",VLOOKUP($G226,$A:$AAE,COLUMN(),FALSE),OFFSET(INDIRECT(ADDRESS(ROW(), COLUMN())),0,-1))</f>
        <v>地块建筑面积*10/1000</v>
      </c>
      <c r="BB226" s="2">
        <v>0.85</v>
      </c>
      <c r="BC226" s="32" cm="1">
        <f t="array" aca="1" ref="BC226" ca="1">IF(OFFSET(INDIRECT(ADDRESS(ROW(), COLUMN())),0,-1)="",VLOOKUP($G226,$A:$AAE,COLUMN(),FALSE),OFFSET(INDIRECT(ADDRESS(ROW(), COLUMN())),0,-1))</f>
        <v>0.85</v>
      </c>
      <c r="BD226" s="2" t="s">
        <v>1646</v>
      </c>
      <c r="BE226" s="32" t="str" cm="1">
        <f t="array" aca="1" ref="BE226" ca="1">IF(OFFSET(INDIRECT(ADDRESS(ROW(), COLUMN())),0,-1)="",VLOOKUP($G226,$A:$AAE,COLUMN(),FALSE),OFFSET(INDIRECT(ADDRESS(ROW(), COLUMN())),0,-1))</f>
        <v>用水量*0.85</v>
      </c>
      <c r="BF226" s="2" t="s">
        <v>1659</v>
      </c>
      <c r="BG226" s="32" t="str" cm="1">
        <f t="array" aca="1" ref="BG226" ca="1">IF(OFFSET(INDIRECT(ADDRESS(ROW(), COLUMN())),0,-1)="",VLOOKUP($G226,$A:$AAE,COLUMN(),FALSE),OFFSET(INDIRECT(ADDRESS(ROW(), COLUMN())),0,-1))</f>
        <v>60瓦/平方米</v>
      </c>
      <c r="BH226" s="2">
        <v>0.7</v>
      </c>
      <c r="BI226" s="32" cm="1">
        <f t="array" aca="1" ref="BI226" ca="1">IF(OFFSET(INDIRECT(ADDRESS(ROW(), COLUMN())),0,-1)="",VLOOKUP($G226,$A:$AAE,COLUMN(),FALSE),OFFSET(INDIRECT(ADDRESS(ROW(), COLUMN())),0,-1))</f>
        <v>0.7</v>
      </c>
      <c r="BJ226" s="2" t="s">
        <v>1681</v>
      </c>
      <c r="BK226" s="32" t="str" cm="1">
        <f t="array" aca="1" ref="BK226" ca="1">IF(OFFSET(INDIRECT(ADDRESS(ROW(), COLUMN())),0,-1)="",VLOOKUP($G226,$A:$AAE,COLUMN(),FALSE),OFFSET(INDIRECT(ADDRESS(ROW(), COLUMN())),0,-1))</f>
        <v>地块建筑面积*60*0.7/1000</v>
      </c>
      <c r="BL226" s="2" t="s">
        <v>1691</v>
      </c>
      <c r="BM226" s="32" t="str" cm="1">
        <f t="array" aca="1" ref="BM226" ca="1">IF(OFFSET(INDIRECT(ADDRESS(ROW(), COLUMN())),0,-1)="",VLOOKUP($G226,$A:$AAE,COLUMN(),FALSE),OFFSET(INDIRECT(ADDRESS(ROW(), COLUMN())),0,-1))</f>
        <v>1.0门/100平方米</v>
      </c>
      <c r="BN226" s="2" t="s">
        <v>1610</v>
      </c>
      <c r="BO226" s="32" t="str" cm="1">
        <f t="array" aca="1" ref="BO226" ca="1">IF(OFFSET(INDIRECT(ADDRESS(ROW(), COLUMN())),0,-1)="",VLOOKUP($G226,$A:$AAE,COLUMN(),FALSE),OFFSET(INDIRECT(ADDRESS(ROW(), COLUMN())),0,-1))</f>
        <v>地块建筑面积*1.0/100</v>
      </c>
      <c r="BP226" s="2" t="s">
        <v>1705</v>
      </c>
      <c r="BQ226" s="32" t="str" cm="1">
        <f t="array" aca="1" ref="BQ226" ca="1">IF(OFFSET(INDIRECT(ADDRESS(ROW(), COLUMN())),0,-1)="",VLOOKUP($G226,$A:$AAE,COLUMN(),FALSE),OFFSET(INDIRECT(ADDRESS(ROW(), COLUMN())),0,-1))</f>
        <v>0.2门/100平方米</v>
      </c>
      <c r="BR226" s="2" t="s">
        <v>1710</v>
      </c>
      <c r="BS226" s="32" t="str" cm="1">
        <f t="array" aca="1" ref="BS226" ca="1">IF(OFFSET(INDIRECT(ADDRESS(ROW(), COLUMN())),0,-1)="",VLOOKUP($G226,$A:$AAE,COLUMN(),FALSE),OFFSET(INDIRECT(ADDRESS(ROW(), COLUMN())),0,-1))</f>
        <v>地块建筑面积*0.2/100</v>
      </c>
      <c r="BT226" s="2" t="s">
        <v>1725</v>
      </c>
      <c r="BU226" s="32" t="str" cm="1">
        <f t="array" aca="1" ref="BU226" ca="1">IF(OFFSET(INDIRECT(ADDRESS(ROW(), COLUMN())),0,-1)="",VLOOKUP($G226,$A:$AAE,COLUMN(),FALSE),OFFSET(INDIRECT(ADDRESS(ROW(), COLUMN())),0,-1))</f>
        <v>60pcu/万平方米，73：27</v>
      </c>
      <c r="BV226" s="2" t="s">
        <v>1742</v>
      </c>
      <c r="BW226" s="32" t="str" cm="1">
        <f t="array" aca="1" ref="BW226" ca="1">IF(OFFSET(INDIRECT(ADDRESS(ROW(), COLUMN())),0,-1)="",VLOOKUP($G226,$A:$AAE,COLUMN(),FALSE),OFFSET(INDIRECT(ADDRESS(ROW(), COLUMN())),0,-1))</f>
        <v>地块建筑面积/10000*60*0.73</v>
      </c>
      <c r="BX226" s="2" t="s">
        <v>1759</v>
      </c>
      <c r="BY226" s="32" t="str" cm="1">
        <f t="array" aca="1" ref="BY226" ca="1">IF(OFFSET(INDIRECT(ADDRESS(ROW(), COLUMN())),0,-1)="",VLOOKUP($G226,$A:$AAE,COLUMN(),FALSE),OFFSET(INDIRECT(ADDRESS(ROW(), COLUMN())),0,-1))</f>
        <v>地块建筑面积/10000*60*0.27</v>
      </c>
      <c r="BZ226" s="15" t="s">
        <v>2016</v>
      </c>
      <c r="CA226" s="32" t="str" cm="1">
        <f t="array" aca="1" ref="CA226" ca="1">IF(OFFSET(INDIRECT(ADDRESS(ROW(), COLUMN())),0,-1)="",VLOOKUP($G226,$A:$AAE,COLUMN(),FALSE),OFFSET(INDIRECT(ADDRESS(ROW(), COLUMN())),0,-1))</f>
        <v>地块建筑面积*0.4</v>
      </c>
      <c r="CB226" s="15" t="s">
        <v>2016</v>
      </c>
      <c r="CC226" s="32" t="str" cm="1">
        <f t="array" aca="1" ref="CC226" ca="1">IF(OFFSET(INDIRECT(ADDRESS(ROW(), COLUMN())),0,-1)="",VLOOKUP($G226,$A:$AAE,COLUMN(),FALSE),OFFSET(INDIRECT(ADDRESS(ROW(), COLUMN())),0,-1))</f>
        <v>地块建筑面积*0.4</v>
      </c>
      <c r="CD226" s="15" t="s">
        <v>2017</v>
      </c>
      <c r="CE226" s="32" t="str" cm="1">
        <f t="array" aca="1" ref="CE226" ca="1">IF(OFFSET(INDIRECT(ADDRESS(ROW(), COLUMN())),0,-1)="",VLOOKUP($G226,$A:$AAE,COLUMN(),FALSE),OFFSET(INDIRECT(ADDRESS(ROW(), COLUMN())),0,-1))</f>
        <v>地块建筑面积*0.08</v>
      </c>
      <c r="CF226" s="15" t="s">
        <v>2017</v>
      </c>
      <c r="CG226" s="32" t="str" cm="1">
        <f t="array" aca="1" ref="CG226" ca="1">IF(OFFSET(INDIRECT(ADDRESS(ROW(), COLUMN())),0,-1)="",VLOOKUP($G226,$A:$AAE,COLUMN(),FALSE),OFFSET(INDIRECT(ADDRESS(ROW(), COLUMN())),0,-1))</f>
        <v>地块建筑面积*0.08</v>
      </c>
      <c r="CH226" s="32"/>
      <c r="CI226" s="69" t="str" cm="1">
        <f t="array" aca="1" ref="CI226" ca="1">IF(OFFSET(INDIRECT(ADDRESS(ROW(), COLUMN())),0,-1)="",VLOOKUP($G226,$A:$AAE,COLUMN(),FALSE),OFFSET(INDIRECT(ADDRESS(ROW(), COLUMN())),0,-1))</f>
        <v>城镇建设用地</v>
      </c>
      <c r="CJ226" s="75" t="s">
        <v>1962</v>
      </c>
      <c r="CK226" s="78" t="str">
        <f t="shared" si="153"/>
        <v>唯一标识:B#商业服务业设施用地#城规</v>
      </c>
      <c r="CL226" s="78" t="str">
        <f t="shared" si="154"/>
        <v>性质名称:商业服务业设施用地</v>
      </c>
      <c r="CM226" s="78" t="str">
        <f t="shared" si="155"/>
        <v>地块性质过滤:</v>
      </c>
      <c r="CN226" s="78" t="str">
        <f t="shared" si="156"/>
        <v>地块性质:B</v>
      </c>
      <c r="CO226" s="78" t="str">
        <f t="shared" si="157"/>
        <v>地类标准:城规</v>
      </c>
      <c r="CP226" s="78" t="str">
        <f t="shared" si="158"/>
        <v>地块性质别称:</v>
      </c>
      <c r="CQ226" s="78" t="str">
        <f t="shared" si="159"/>
        <v>属性继承:H11#城市建设用地#城规</v>
      </c>
      <c r="CR226" s="78" t="str">
        <f t="shared" si="160"/>
        <v>父类:H11</v>
      </c>
      <c r="CS226" s="78" t="str">
        <f t="shared" si="161"/>
        <v>级别继承:H11#城市建设用地#城规</v>
      </c>
      <c r="CT226" s="78" t="str">
        <f t="shared" si="162"/>
        <v>级别层次:4</v>
      </c>
      <c r="CU226" s="78" t="str">
        <f t="shared" si="163"/>
        <v>级别:3H11</v>
      </c>
      <c r="CV226" s="78" t="str">
        <f t="shared" ca="1" si="164"/>
        <v>地块颜色:255,0,0</v>
      </c>
      <c r="CW226" s="78" t="str">
        <f t="shared" ca="1" si="165"/>
        <v>建筑面积公式:面积*容积率</v>
      </c>
      <c r="CX226" s="78" t="str">
        <f t="shared" ca="1" si="166"/>
        <v>住宅建筑面积公式:地块建筑面积*0</v>
      </c>
      <c r="CY226" s="78" t="str">
        <f t="shared" ca="1" si="167"/>
        <v>商服建筑面积公式:地块建筑面积*1</v>
      </c>
      <c r="CZ226" s="78" t="str">
        <f t="shared" ca="1" si="168"/>
        <v>商服中商业建筑面积公式:地块建筑面积*1*0.35</v>
      </c>
      <c r="DA226" s="78" t="str">
        <f t="shared" ca="1" si="169"/>
        <v>商服中办公建筑面积公式:地块建筑面积*1*0.65</v>
      </c>
      <c r="DB226" s="78" t="str">
        <f t="shared" ca="1" si="170"/>
        <v>公服建筑面积公式:地块建筑面积*0</v>
      </c>
      <c r="DC226" s="78" t="str">
        <f t="shared" ca="1" si="171"/>
        <v>工业建筑面积公式:地块建筑面积*0</v>
      </c>
      <c r="DD226" s="78" t="str">
        <f t="shared" ca="1" si="172"/>
        <v>市政建筑面积公式:地块建筑面积*0</v>
      </c>
      <c r="DE226" s="78" t="str">
        <f t="shared" ca="1" si="198"/>
        <v>绿地面积指定指标:面积*0</v>
      </c>
      <c r="DF226" s="78" t="str">
        <f t="shared" ca="1" si="199"/>
        <v>绿地面积指定公式:面积*0</v>
      </c>
      <c r="DG226" s="78" t="str">
        <f t="shared" ca="1" si="173"/>
        <v>户数指标:-</v>
      </c>
      <c r="DH226" s="78" t="str">
        <f t="shared" ca="1" si="174"/>
        <v>户数公式:0</v>
      </c>
      <c r="DI226" s="78" t="str">
        <f t="shared" ca="1" si="175"/>
        <v>人数指标:-</v>
      </c>
      <c r="DJ226" s="78" t="str">
        <f t="shared" ca="1" si="176"/>
        <v>人数公式:0</v>
      </c>
      <c r="DK226" s="78" t="str">
        <f t="shared" ca="1" si="177"/>
        <v>就业指标:35平方米/岗位</v>
      </c>
      <c r="DL226" s="78" t="str">
        <f t="shared" ca="1" si="178"/>
        <v>就业公式:商服建筑面积/35</v>
      </c>
      <c r="DM226" s="78" t="str">
        <f t="shared" ca="1" si="179"/>
        <v>机动车指标:1.2个/100平方米</v>
      </c>
      <c r="DN226" s="78" t="str">
        <f t="shared" ca="1" si="180"/>
        <v>机动车公式:地块建筑面积*1.2/100</v>
      </c>
      <c r="DO226" s="78" t="str">
        <f t="shared" ca="1" si="181"/>
        <v>用水量指标:10升/平方米*日</v>
      </c>
      <c r="DP226" s="78" t="str">
        <f t="shared" ca="1" si="182"/>
        <v>用水量公式:地块建筑面积*10/1000</v>
      </c>
      <c r="DQ226" s="78" t="str">
        <f t="shared" ca="1" si="183"/>
        <v>污水折算系数:0.85</v>
      </c>
      <c r="DR226" s="78" t="str">
        <f t="shared" ca="1" si="184"/>
        <v>污水量公式:用水量*0.85</v>
      </c>
      <c r="DS226" s="78" t="str">
        <f t="shared" ca="1" si="185"/>
        <v>用电负荷指标:60瓦/平方米</v>
      </c>
      <c r="DT226" s="78" t="str">
        <f t="shared" ca="1" si="186"/>
        <v>同时率:0.7</v>
      </c>
      <c r="DU226" s="78" t="str">
        <f t="shared" ca="1" si="187"/>
        <v>用电量公式:地块建筑面积*60*0.7/1000</v>
      </c>
      <c r="DV226" s="78" t="str">
        <f t="shared" ca="1" si="188"/>
        <v>固话装机指标:1.0门/100平方米</v>
      </c>
      <c r="DW226" s="78" t="str">
        <f t="shared" ca="1" si="189"/>
        <v>固话量公式:地块建筑面积*1.0/100</v>
      </c>
      <c r="DX226" s="78" t="str">
        <f t="shared" ca="1" si="190"/>
        <v>有线电视指标:0.2门/100平方米</v>
      </c>
      <c r="DY226" s="78" t="str">
        <f t="shared" ca="1" si="191"/>
        <v>电视量公式:地块建筑面积*0.2/100</v>
      </c>
      <c r="DZ226" s="78" t="str">
        <f t="shared" ca="1" si="192"/>
        <v>高峰机动车生成量指标:60pcu/万平方米，73：27</v>
      </c>
      <c r="EA226" s="78" t="str">
        <f t="shared" ca="1" si="193"/>
        <v>高峰机动车吸引量公式:地块建筑面积/10000*60*0.73</v>
      </c>
      <c r="EB226" s="78" t="str">
        <f t="shared" ca="1" si="194"/>
        <v>高峰机动车发生量公式:地块建筑面积/10000*60*0.27</v>
      </c>
      <c r="EC226" s="78" t="str">
        <f t="shared" ca="1" si="200"/>
        <v>地下空间指标:地块建筑面积*0.4</v>
      </c>
      <c r="ED226" s="78" t="str">
        <f t="shared" ca="1" si="195"/>
        <v>地下空间公式:地块建筑面积*0.4</v>
      </c>
      <c r="EE226" s="78" t="str">
        <f t="shared" ca="1" si="201"/>
        <v>人防指标:地块建筑面积*0.08</v>
      </c>
      <c r="EF226" s="78" t="str">
        <f t="shared" ca="1" si="196"/>
        <v>人防公式:地块建筑面积*0.08</v>
      </c>
      <c r="EG226" s="78" t="str">
        <f t="shared" ca="1" si="203"/>
        <v>用地构成:城镇建设用地</v>
      </c>
      <c r="EH226" s="78" t="s">
        <v>1962</v>
      </c>
      <c r="EI226" s="79" t="str">
        <f t="shared" ca="1" si="202"/>
        <v>唯一标识:B#商业服务业设施用地#城规;性质名称:商业服务业设施用地;地块性质过滤:;地块性质:B;地类标准:城规;地块性质别称:;属性继承:H11#城市建设用地#城规;父类:H11;级别继承:H11#城市建设用地#城规;级别层次:4;级别:3H11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6" t="s">
        <v>1962</v>
      </c>
    </row>
    <row r="227" spans="1:140" ht="16.5" x14ac:dyDescent="0.2">
      <c r="A227" s="52" t="str">
        <f t="shared" si="197"/>
        <v>B1#商业用地#城规</v>
      </c>
      <c r="B227" s="52" t="s">
        <v>334</v>
      </c>
      <c r="C227" s="52"/>
      <c r="D227" s="52" t="s">
        <v>894</v>
      </c>
      <c r="E227" s="52" t="s">
        <v>1276</v>
      </c>
      <c r="F227" s="52"/>
      <c r="G227" s="52" t="s">
        <v>81</v>
      </c>
      <c r="H227" s="52" t="s">
        <v>893</v>
      </c>
      <c r="I227" s="52" t="s">
        <v>81</v>
      </c>
      <c r="J227" s="52">
        <v>5</v>
      </c>
      <c r="K227" s="52" t="s">
        <v>1506</v>
      </c>
      <c r="L227" s="52"/>
      <c r="M227" s="69" t="str" cm="1">
        <f t="array" aca="1" ref="M227" ca="1">IF(OFFSET(INDIRECT(ADDRESS(ROW(), COLUMN())),0,-1)="",VLOOKUP($G227,$A:$AAE,COLUMN(),FALSE),OFFSET(INDIRECT(ADDRESS(ROW(), COLUMN())),0,-1))</f>
        <v>255,0,0</v>
      </c>
      <c r="N227" s="32"/>
      <c r="O227" s="69" t="str" cm="1">
        <f t="array" aca="1" ref="O227" ca="1">IF(OFFSET(INDIRECT(ADDRESS(ROW(), COLUMN())),0,-1)="",VLOOKUP($G227,$A:$AAE,COLUMN(),FALSE),OFFSET(INDIRECT(ADDRESS(ROW(), COLUMN())),0,-1))</f>
        <v>面积*容积率</v>
      </c>
      <c r="P227" s="32"/>
      <c r="Q227" s="32" t="str" cm="1">
        <f t="array" aca="1" ref="Q227" ca="1">IF(OFFSET(INDIRECT(ADDRESS(ROW(), COLUMN())),0,-1)="",VLOOKUP($G227,$A:$AAE,COLUMN(),FALSE),OFFSET(INDIRECT(ADDRESS(ROW(), COLUMN())),0,-1))</f>
        <v>地块建筑面积*0</v>
      </c>
      <c r="R227" s="15"/>
      <c r="S227" s="15" t="str" cm="1">
        <f t="array" aca="1" ref="S227" ca="1">IF(OFFSET(INDIRECT(ADDRESS(ROW(), COLUMN())),0,-1)="",VLOOKUP($G227,$A:$AAE,COLUMN(),FALSE),OFFSET(INDIRECT(ADDRESS(ROW(), COLUMN())),0,-1))</f>
        <v>地块建筑面积*1</v>
      </c>
      <c r="T227" s="15"/>
      <c r="U227" s="15" t="str" cm="1">
        <f t="array" aca="1" ref="U227" ca="1">IF(OFFSET(INDIRECT(ADDRESS(ROW(), COLUMN())),0,-1)="",VLOOKUP($G227,$A:$AAE,COLUMN(),FALSE),OFFSET(INDIRECT(ADDRESS(ROW(), COLUMN())),0,-1))</f>
        <v>地块建筑面积*1*0.35</v>
      </c>
      <c r="V227" s="15"/>
      <c r="W227" s="52" t="str" cm="1">
        <f t="array" aca="1" ref="W227" ca="1">IF(OFFSET(INDIRECT(ADDRESS(ROW(), COLUMN())),0,-1)="",VLOOKUP($G227,$A:$AAE,COLUMN(),FALSE),OFFSET(INDIRECT(ADDRESS(ROW(), COLUMN())),0,-1))</f>
        <v>地块建筑面积*1*0.65</v>
      </c>
      <c r="X227" s="15"/>
      <c r="Y227" s="15" t="str" cm="1">
        <f t="array" aca="1" ref="Y227" ca="1">IF(OFFSET(INDIRECT(ADDRESS(ROW(), COLUMN())),0,-1)="",VLOOKUP($G227,$A:$AAE,COLUMN(),FALSE),OFFSET(INDIRECT(ADDRESS(ROW(), COLUMN())),0,-1))</f>
        <v>地块建筑面积*0</v>
      </c>
      <c r="Z227" s="15"/>
      <c r="AA227" s="15" t="str" cm="1">
        <f t="array" aca="1" ref="AA227" ca="1">IF(OFFSET(INDIRECT(ADDRESS(ROW(), COLUMN())),0,-1)="",VLOOKUP($G227,$A:$AAE,COLUMN(),FALSE),OFFSET(INDIRECT(ADDRESS(ROW(), COLUMN())),0,-1))</f>
        <v>地块建筑面积*0</v>
      </c>
      <c r="AB227" s="15"/>
      <c r="AC227" s="15" t="str" cm="1">
        <f t="array" aca="1" ref="AC227" ca="1">IF(OFFSET(INDIRECT(ADDRESS(ROW(), COLUMN())),0,-1)="",VLOOKUP($G227,$A:$AAE,COLUMN(),FALSE),OFFSET(INDIRECT(ADDRESS(ROW(), COLUMN())),0,-1))</f>
        <v>地块建筑面积*0</v>
      </c>
      <c r="AD227" s="15"/>
      <c r="AE227" s="15" t="str" cm="1">
        <f t="array" aca="1" ref="AE227" ca="1">IF(OFFSET(INDIRECT(ADDRESS(ROW(), COLUMN())),0,-1)="",VLOOKUP($G227,$A:$AAE,COLUMN(),FALSE),OFFSET(INDIRECT(ADDRESS(ROW(), COLUMN())),0,-1))</f>
        <v>面积*0</v>
      </c>
      <c r="AF227" s="15"/>
      <c r="AG227" s="15" t="str" cm="1">
        <f t="array" aca="1" ref="AG227" ca="1">IF(OFFSET(INDIRECT(ADDRESS(ROW(), COLUMN())),0,-1)="",VLOOKUP($G227,$A:$AAE,COLUMN(),FALSE),OFFSET(INDIRECT(ADDRESS(ROW(), COLUMN())),0,-1))</f>
        <v>面积*0</v>
      </c>
      <c r="AH227" s="15"/>
      <c r="AI227" s="15" t="str" cm="1">
        <f t="array" aca="1" ref="AI227" ca="1">IF(OFFSET(INDIRECT(ADDRESS(ROW(), COLUMN())),0,-1)="",VLOOKUP($G227,$A:$AAE,COLUMN(),FALSE),OFFSET(INDIRECT(ADDRESS(ROW(), COLUMN())),0,-1))</f>
        <v>-</v>
      </c>
      <c r="AJ227" s="15"/>
      <c r="AK227" s="15" cm="1">
        <f t="array" aca="1" ref="AK227" ca="1">IF(OFFSET(INDIRECT(ADDRESS(ROW(), COLUMN())),0,-1)="",VLOOKUP($G227,$A:$AAE,COLUMN(),FALSE),OFFSET(INDIRECT(ADDRESS(ROW(), COLUMN())),0,-1))</f>
        <v>0</v>
      </c>
      <c r="AL227" s="15"/>
      <c r="AM227" s="15" t="str" cm="1">
        <f t="array" aca="1" ref="AM227" ca="1">IF(OFFSET(INDIRECT(ADDRESS(ROW(), COLUMN())),0,-1)="",VLOOKUP($G227,$A:$AAE,COLUMN(),FALSE),OFFSET(INDIRECT(ADDRESS(ROW(), COLUMN())),0,-1))</f>
        <v>-</v>
      </c>
      <c r="AN227" s="15"/>
      <c r="AO227" s="15" cm="1">
        <f t="array" aca="1" ref="AO227" ca="1">IF(OFFSET(INDIRECT(ADDRESS(ROW(), COLUMN())),0,-1)="",VLOOKUP($G227,$A:$AAE,COLUMN(),FALSE),OFFSET(INDIRECT(ADDRESS(ROW(), COLUMN())),0,-1))</f>
        <v>0</v>
      </c>
      <c r="AP227" s="15"/>
      <c r="AQ227" s="15" t="str" cm="1">
        <f t="array" aca="1" ref="AQ227" ca="1">IF(OFFSET(INDIRECT(ADDRESS(ROW(), COLUMN())),0,-1)="",VLOOKUP($G227,$A:$AAE,COLUMN(),FALSE),OFFSET(INDIRECT(ADDRESS(ROW(), COLUMN())),0,-1))</f>
        <v>35平方米/岗位</v>
      </c>
      <c r="AR227" s="15"/>
      <c r="AS227" s="15" t="str" cm="1">
        <f t="array" aca="1" ref="AS227" ca="1">IF(OFFSET(INDIRECT(ADDRESS(ROW(), COLUMN())),0,-1)="",VLOOKUP($G227,$A:$AAE,COLUMN(),FALSE),OFFSET(INDIRECT(ADDRESS(ROW(), COLUMN())),0,-1))</f>
        <v>商服建筑面积/35</v>
      </c>
      <c r="AT227" s="15"/>
      <c r="AU227" s="15" t="str" cm="1">
        <f t="array" aca="1" ref="AU227" ca="1">IF(OFFSET(INDIRECT(ADDRESS(ROW(), COLUMN())),0,-1)="",VLOOKUP($G227,$A:$AAE,COLUMN(),FALSE),OFFSET(INDIRECT(ADDRESS(ROW(), COLUMN())),0,-1))</f>
        <v>1.2个/100平方米</v>
      </c>
      <c r="AV227" s="15"/>
      <c r="AW227" s="15" t="str" cm="1">
        <f t="array" aca="1" ref="AW227" ca="1">IF(OFFSET(INDIRECT(ADDRESS(ROW(), COLUMN())),0,-1)="",VLOOKUP($G227,$A:$AAE,COLUMN(),FALSE),OFFSET(INDIRECT(ADDRESS(ROW(), COLUMN())),0,-1))</f>
        <v>地块建筑面积*1.2/100</v>
      </c>
      <c r="AX227" s="2"/>
      <c r="AY227" s="15" t="str" cm="1">
        <f t="array" aca="1" ref="AY227" ca="1">IF(OFFSET(INDIRECT(ADDRESS(ROW(), COLUMN())),0,-1)="",VLOOKUP($G227,$A:$AAE,COLUMN(),FALSE),OFFSET(INDIRECT(ADDRESS(ROW(), COLUMN())),0,-1))</f>
        <v>10升/平方米*日</v>
      </c>
      <c r="AZ227" s="2"/>
      <c r="BA227" s="15" t="str" cm="1">
        <f t="array" aca="1" ref="BA227" ca="1">IF(OFFSET(INDIRECT(ADDRESS(ROW(), COLUMN())),0,-1)="",VLOOKUP($G227,$A:$AAE,COLUMN(),FALSE),OFFSET(INDIRECT(ADDRESS(ROW(), COLUMN())),0,-1))</f>
        <v>地块建筑面积*10/1000</v>
      </c>
      <c r="BB227" s="2"/>
      <c r="BC227" s="15" cm="1">
        <f t="array" aca="1" ref="BC227" ca="1">IF(OFFSET(INDIRECT(ADDRESS(ROW(), COLUMN())),0,-1)="",VLOOKUP($G227,$A:$AAE,COLUMN(),FALSE),OFFSET(INDIRECT(ADDRESS(ROW(), COLUMN())),0,-1))</f>
        <v>0.85</v>
      </c>
      <c r="BD227" s="2"/>
      <c r="BE227" s="15" t="str" cm="1">
        <f t="array" aca="1" ref="BE227" ca="1">IF(OFFSET(INDIRECT(ADDRESS(ROW(), COLUMN())),0,-1)="",VLOOKUP($G227,$A:$AAE,COLUMN(),FALSE),OFFSET(INDIRECT(ADDRESS(ROW(), COLUMN())),0,-1))</f>
        <v>用水量*0.85</v>
      </c>
      <c r="BF227" s="2"/>
      <c r="BG227" s="15" t="str" cm="1">
        <f t="array" aca="1" ref="BG227" ca="1">IF(OFFSET(INDIRECT(ADDRESS(ROW(), COLUMN())),0,-1)="",VLOOKUP($G227,$A:$AAE,COLUMN(),FALSE),OFFSET(INDIRECT(ADDRESS(ROW(), COLUMN())),0,-1))</f>
        <v>60瓦/平方米</v>
      </c>
      <c r="BH227" s="2"/>
      <c r="BI227" s="15" cm="1">
        <f t="array" aca="1" ref="BI227" ca="1">IF(OFFSET(INDIRECT(ADDRESS(ROW(), COLUMN())),0,-1)="",VLOOKUP($G227,$A:$AAE,COLUMN(),FALSE),OFFSET(INDIRECT(ADDRESS(ROW(), COLUMN())),0,-1))</f>
        <v>0.7</v>
      </c>
      <c r="BJ227" s="2"/>
      <c r="BK227" s="15" t="str" cm="1">
        <f t="array" aca="1" ref="BK227" ca="1">IF(OFFSET(INDIRECT(ADDRESS(ROW(), COLUMN())),0,-1)="",VLOOKUP($G227,$A:$AAE,COLUMN(),FALSE),OFFSET(INDIRECT(ADDRESS(ROW(), COLUMN())),0,-1))</f>
        <v>地块建筑面积*60*0.7/1000</v>
      </c>
      <c r="BL227" s="2"/>
      <c r="BM227" s="15" t="str" cm="1">
        <f t="array" aca="1" ref="BM227" ca="1">IF(OFFSET(INDIRECT(ADDRESS(ROW(), COLUMN())),0,-1)="",VLOOKUP($G227,$A:$AAE,COLUMN(),FALSE),OFFSET(INDIRECT(ADDRESS(ROW(), COLUMN())),0,-1))</f>
        <v>1.0门/100平方米</v>
      </c>
      <c r="BN227" s="2"/>
      <c r="BO227" s="15" t="str" cm="1">
        <f t="array" aca="1" ref="BO227" ca="1">IF(OFFSET(INDIRECT(ADDRESS(ROW(), COLUMN())),0,-1)="",VLOOKUP($G227,$A:$AAE,COLUMN(),FALSE),OFFSET(INDIRECT(ADDRESS(ROW(), COLUMN())),0,-1))</f>
        <v>地块建筑面积*1.0/100</v>
      </c>
      <c r="BP227" s="2"/>
      <c r="BQ227" s="15" t="str" cm="1">
        <f t="array" aca="1" ref="BQ227" ca="1">IF(OFFSET(INDIRECT(ADDRESS(ROW(), COLUMN())),0,-1)="",VLOOKUP($G227,$A:$AAE,COLUMN(),FALSE),OFFSET(INDIRECT(ADDRESS(ROW(), COLUMN())),0,-1))</f>
        <v>0.2门/100平方米</v>
      </c>
      <c r="BR227" s="2"/>
      <c r="BS227" s="15" t="str" cm="1">
        <f t="array" aca="1" ref="BS227" ca="1">IF(OFFSET(INDIRECT(ADDRESS(ROW(), COLUMN())),0,-1)="",VLOOKUP($G227,$A:$AAE,COLUMN(),FALSE),OFFSET(INDIRECT(ADDRESS(ROW(), COLUMN())),0,-1))</f>
        <v>地块建筑面积*0.2/100</v>
      </c>
      <c r="BT227" s="2"/>
      <c r="BU227" s="15" t="str" cm="1">
        <f t="array" aca="1" ref="BU227" ca="1">IF(OFFSET(INDIRECT(ADDRESS(ROW(), COLUMN())),0,-1)="",VLOOKUP($G227,$A:$AAE,COLUMN(),FALSE),OFFSET(INDIRECT(ADDRESS(ROW(), COLUMN())),0,-1))</f>
        <v>60pcu/万平方米，73：27</v>
      </c>
      <c r="BV227" s="2"/>
      <c r="BW227" s="15" t="str" cm="1">
        <f t="array" aca="1" ref="BW227" ca="1">IF(OFFSET(INDIRECT(ADDRESS(ROW(), COLUMN())),0,-1)="",VLOOKUP($G227,$A:$AAE,COLUMN(),FALSE),OFFSET(INDIRECT(ADDRESS(ROW(), COLUMN())),0,-1))</f>
        <v>地块建筑面积/10000*60*0.73</v>
      </c>
      <c r="BX227" s="2"/>
      <c r="BY227" s="15" t="str" cm="1">
        <f t="array" aca="1" ref="BY227" ca="1">IF(OFFSET(INDIRECT(ADDRESS(ROW(), COLUMN())),0,-1)="",VLOOKUP($G227,$A:$AAE,COLUMN(),FALSE),OFFSET(INDIRECT(ADDRESS(ROW(), COLUMN())),0,-1))</f>
        <v>地块建筑面积/10000*60*0.27</v>
      </c>
      <c r="BZ227" s="98"/>
      <c r="CA227" s="15" t="str" cm="1">
        <f t="array" aca="1" ref="CA227" ca="1">IF(OFFSET(INDIRECT(ADDRESS(ROW(), COLUMN())),0,-1)="",VLOOKUP($G227,$A:$AAE,COLUMN(),FALSE),OFFSET(INDIRECT(ADDRESS(ROW(), COLUMN())),0,-1))</f>
        <v>地块建筑面积*0.4</v>
      </c>
      <c r="CB227" s="15"/>
      <c r="CC227" s="15" t="str" cm="1">
        <f t="array" aca="1" ref="CC227" ca="1">IF(OFFSET(INDIRECT(ADDRESS(ROW(), COLUMN())),0,-1)="",VLOOKUP($G227,$A:$AAE,COLUMN(),FALSE),OFFSET(INDIRECT(ADDRESS(ROW(), COLUMN())),0,-1))</f>
        <v>地块建筑面积*0.4</v>
      </c>
      <c r="CD227" s="15"/>
      <c r="CE227" s="15" t="str" cm="1">
        <f t="array" aca="1" ref="CE227" ca="1">IF(OFFSET(INDIRECT(ADDRESS(ROW(), COLUMN())),0,-1)="",VLOOKUP($G227,$A:$AAE,COLUMN(),FALSE),OFFSET(INDIRECT(ADDRESS(ROW(), COLUMN())),0,-1))</f>
        <v>地块建筑面积*0.08</v>
      </c>
      <c r="CF227" s="15"/>
      <c r="CG227" s="15" t="str" cm="1">
        <f t="array" aca="1" ref="CG227" ca="1">IF(OFFSET(INDIRECT(ADDRESS(ROW(), COLUMN())),0,-1)="",VLOOKUP($G227,$A:$AAE,COLUMN(),FALSE),OFFSET(INDIRECT(ADDRESS(ROW(), COLUMN())),0,-1))</f>
        <v>地块建筑面积*0.08</v>
      </c>
      <c r="CH227" s="15"/>
      <c r="CI227" s="52" t="str" cm="1">
        <f t="array" aca="1" ref="CI227" ca="1">IF(OFFSET(INDIRECT(ADDRESS(ROW(), COLUMN())),0,-1)="",VLOOKUP($G227,$A:$AAE,COLUMN(),FALSE),OFFSET(INDIRECT(ADDRESS(ROW(), COLUMN())),0,-1))</f>
        <v>城镇建设用地</v>
      </c>
      <c r="CJ227" s="75" t="s">
        <v>1962</v>
      </c>
      <c r="CK227" s="78" t="str">
        <f t="shared" si="153"/>
        <v>唯一标识:B1#商业用地#城规</v>
      </c>
      <c r="CL227" s="78" t="str">
        <f t="shared" si="154"/>
        <v>性质名称:商业用地</v>
      </c>
      <c r="CM227" s="78" t="str">
        <f t="shared" si="155"/>
        <v>地块性质过滤:</v>
      </c>
      <c r="CN227" s="78" t="str">
        <f t="shared" si="156"/>
        <v>地块性质:B1</v>
      </c>
      <c r="CO227" s="78" t="str">
        <f t="shared" si="157"/>
        <v>地类标准:城规</v>
      </c>
      <c r="CP227" s="78" t="str">
        <f t="shared" si="158"/>
        <v>地块性质别称:</v>
      </c>
      <c r="CQ227" s="78" t="str">
        <f t="shared" si="159"/>
        <v>属性继承:B#商业服务业设施用地#城规</v>
      </c>
      <c r="CR227" s="78" t="str">
        <f t="shared" si="160"/>
        <v>父类:B</v>
      </c>
      <c r="CS227" s="78" t="str">
        <f t="shared" si="161"/>
        <v>级别继承:B#商业服务业设施用地#城规</v>
      </c>
      <c r="CT227" s="78" t="str">
        <f t="shared" si="162"/>
        <v>级别层次:5</v>
      </c>
      <c r="CU227" s="78" t="str">
        <f t="shared" si="163"/>
        <v>级别:4B</v>
      </c>
      <c r="CV227" s="78" t="str">
        <f t="shared" ca="1" si="164"/>
        <v>地块颜色:255,0,0</v>
      </c>
      <c r="CW227" s="78" t="str">
        <f t="shared" ca="1" si="165"/>
        <v>建筑面积公式:面积*容积率</v>
      </c>
      <c r="CX227" s="78" t="str">
        <f t="shared" ca="1" si="166"/>
        <v>住宅建筑面积公式:地块建筑面积*0</v>
      </c>
      <c r="CY227" s="78" t="str">
        <f t="shared" ca="1" si="167"/>
        <v>商服建筑面积公式:地块建筑面积*1</v>
      </c>
      <c r="CZ227" s="78" t="str">
        <f t="shared" ca="1" si="168"/>
        <v>商服中商业建筑面积公式:地块建筑面积*1*0.35</v>
      </c>
      <c r="DA227" s="78" t="str">
        <f t="shared" ca="1" si="169"/>
        <v>商服中办公建筑面积公式:地块建筑面积*1*0.65</v>
      </c>
      <c r="DB227" s="78" t="str">
        <f t="shared" ca="1" si="170"/>
        <v>公服建筑面积公式:地块建筑面积*0</v>
      </c>
      <c r="DC227" s="78" t="str">
        <f t="shared" ca="1" si="171"/>
        <v>工业建筑面积公式:地块建筑面积*0</v>
      </c>
      <c r="DD227" s="78" t="str">
        <f t="shared" ca="1" si="172"/>
        <v>市政建筑面积公式:地块建筑面积*0</v>
      </c>
      <c r="DE227" s="78" t="str">
        <f t="shared" ca="1" si="198"/>
        <v>绿地面积指定指标:面积*0</v>
      </c>
      <c r="DF227" s="78" t="str">
        <f t="shared" ca="1" si="199"/>
        <v>绿地面积指定公式:面积*0</v>
      </c>
      <c r="DG227" s="78" t="str">
        <f t="shared" ca="1" si="173"/>
        <v>户数指标:-</v>
      </c>
      <c r="DH227" s="78" t="str">
        <f t="shared" ca="1" si="174"/>
        <v>户数公式:0</v>
      </c>
      <c r="DI227" s="78" t="str">
        <f t="shared" ca="1" si="175"/>
        <v>人数指标:-</v>
      </c>
      <c r="DJ227" s="78" t="str">
        <f t="shared" ca="1" si="176"/>
        <v>人数公式:0</v>
      </c>
      <c r="DK227" s="78" t="str">
        <f t="shared" ca="1" si="177"/>
        <v>就业指标:35平方米/岗位</v>
      </c>
      <c r="DL227" s="78" t="str">
        <f t="shared" ca="1" si="178"/>
        <v>就业公式:商服建筑面积/35</v>
      </c>
      <c r="DM227" s="78" t="str">
        <f t="shared" ca="1" si="179"/>
        <v>机动车指标:1.2个/100平方米</v>
      </c>
      <c r="DN227" s="78" t="str">
        <f t="shared" ca="1" si="180"/>
        <v>机动车公式:地块建筑面积*1.2/100</v>
      </c>
      <c r="DO227" s="78" t="str">
        <f t="shared" ca="1" si="181"/>
        <v>用水量指标:10升/平方米*日</v>
      </c>
      <c r="DP227" s="78" t="str">
        <f t="shared" ca="1" si="182"/>
        <v>用水量公式:地块建筑面积*10/1000</v>
      </c>
      <c r="DQ227" s="78" t="str">
        <f t="shared" ca="1" si="183"/>
        <v>污水折算系数:0.85</v>
      </c>
      <c r="DR227" s="78" t="str">
        <f t="shared" ca="1" si="184"/>
        <v>污水量公式:用水量*0.85</v>
      </c>
      <c r="DS227" s="78" t="str">
        <f t="shared" ca="1" si="185"/>
        <v>用电负荷指标:60瓦/平方米</v>
      </c>
      <c r="DT227" s="78" t="str">
        <f t="shared" ca="1" si="186"/>
        <v>同时率:0.7</v>
      </c>
      <c r="DU227" s="78" t="str">
        <f t="shared" ca="1" si="187"/>
        <v>用电量公式:地块建筑面积*60*0.7/1000</v>
      </c>
      <c r="DV227" s="78" t="str">
        <f t="shared" ca="1" si="188"/>
        <v>固话装机指标:1.0门/100平方米</v>
      </c>
      <c r="DW227" s="78" t="str">
        <f t="shared" ca="1" si="189"/>
        <v>固话量公式:地块建筑面积*1.0/100</v>
      </c>
      <c r="DX227" s="78" t="str">
        <f t="shared" ca="1" si="190"/>
        <v>有线电视指标:0.2门/100平方米</v>
      </c>
      <c r="DY227" s="78" t="str">
        <f t="shared" ca="1" si="191"/>
        <v>电视量公式:地块建筑面积*0.2/100</v>
      </c>
      <c r="DZ227" s="78" t="str">
        <f t="shared" ca="1" si="192"/>
        <v>高峰机动车生成量指标:60pcu/万平方米，73：27</v>
      </c>
      <c r="EA227" s="78" t="str">
        <f t="shared" ca="1" si="193"/>
        <v>高峰机动车吸引量公式:地块建筑面积/10000*60*0.73</v>
      </c>
      <c r="EB227" s="78" t="str">
        <f t="shared" ca="1" si="194"/>
        <v>高峰机动车发生量公式:地块建筑面积/10000*60*0.27</v>
      </c>
      <c r="EC227" s="78" t="str">
        <f t="shared" ca="1" si="200"/>
        <v>地下空间指标:地块建筑面积*0.4</v>
      </c>
      <c r="ED227" s="78" t="str">
        <f t="shared" ca="1" si="195"/>
        <v>地下空间公式:地块建筑面积*0.4</v>
      </c>
      <c r="EE227" s="78" t="str">
        <f t="shared" ca="1" si="201"/>
        <v>人防指标:地块建筑面积*0.08</v>
      </c>
      <c r="EF227" s="78" t="str">
        <f t="shared" ca="1" si="196"/>
        <v>人防公式:地块建筑面积*0.08</v>
      </c>
      <c r="EG227" s="78" t="str">
        <f t="shared" ca="1" si="203"/>
        <v>用地构成:城镇建设用地</v>
      </c>
      <c r="EH227" s="78" t="s">
        <v>1962</v>
      </c>
      <c r="EI227" s="79" t="str">
        <f t="shared" ca="1" si="202"/>
        <v>唯一标识:B1#商业用地#城规;性质名称:商业用地;地块性质过滤:;地块性质:B1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7" t="s">
        <v>1962</v>
      </c>
    </row>
    <row r="228" spans="1:140" ht="16.5" x14ac:dyDescent="0.2">
      <c r="A228" s="52" t="str">
        <f t="shared" si="197"/>
        <v>B11#零售商业用地#城规</v>
      </c>
      <c r="B228" s="52" t="s">
        <v>335</v>
      </c>
      <c r="C228" s="52"/>
      <c r="D228" s="52" t="s">
        <v>895</v>
      </c>
      <c r="E228" s="52" t="s">
        <v>1276</v>
      </c>
      <c r="F228" s="52"/>
      <c r="G228" s="52" t="s">
        <v>82</v>
      </c>
      <c r="H228" s="52" t="s">
        <v>894</v>
      </c>
      <c r="I228" s="52" t="s">
        <v>82</v>
      </c>
      <c r="J228" s="52">
        <v>6</v>
      </c>
      <c r="K228" s="52" t="s">
        <v>1507</v>
      </c>
      <c r="L228" s="52"/>
      <c r="M228" s="69" t="str" cm="1">
        <f t="array" aca="1" ref="M228" ca="1">IF(OFFSET(INDIRECT(ADDRESS(ROW(), COLUMN())),0,-1)="",VLOOKUP($G228,$A:$AAE,COLUMN(),FALSE),OFFSET(INDIRECT(ADDRESS(ROW(), COLUMN())),0,-1))</f>
        <v>255,0,0</v>
      </c>
      <c r="N228" s="32"/>
      <c r="O228" s="69" t="str" cm="1">
        <f t="array" aca="1" ref="O228" ca="1">IF(OFFSET(INDIRECT(ADDRESS(ROW(), COLUMN())),0,-1)="",VLOOKUP($G228,$A:$AAE,COLUMN(),FALSE),OFFSET(INDIRECT(ADDRESS(ROW(), COLUMN())),0,-1))</f>
        <v>面积*容积率</v>
      </c>
      <c r="P228" s="32"/>
      <c r="Q228" s="32" t="str" cm="1">
        <f t="array" aca="1" ref="Q228" ca="1">IF(OFFSET(INDIRECT(ADDRESS(ROW(), COLUMN())),0,-1)="",VLOOKUP($G228,$A:$AAE,COLUMN(),FALSE),OFFSET(INDIRECT(ADDRESS(ROW(), COLUMN())),0,-1))</f>
        <v>地块建筑面积*0</v>
      </c>
      <c r="R228" s="15"/>
      <c r="S228" s="15" t="str" cm="1">
        <f t="array" aca="1" ref="S228" ca="1">IF(OFFSET(INDIRECT(ADDRESS(ROW(), COLUMN())),0,-1)="",VLOOKUP($G228,$A:$AAE,COLUMN(),FALSE),OFFSET(INDIRECT(ADDRESS(ROW(), COLUMN())),0,-1))</f>
        <v>地块建筑面积*1</v>
      </c>
      <c r="T228" s="15"/>
      <c r="U228" s="15" t="str" cm="1">
        <f t="array" aca="1" ref="U228" ca="1">IF(OFFSET(INDIRECT(ADDRESS(ROW(), COLUMN())),0,-1)="",VLOOKUP($G228,$A:$AAE,COLUMN(),FALSE),OFFSET(INDIRECT(ADDRESS(ROW(), COLUMN())),0,-1))</f>
        <v>地块建筑面积*1*0.35</v>
      </c>
      <c r="V228" s="15"/>
      <c r="W228" s="52" t="str" cm="1">
        <f t="array" aca="1" ref="W228" ca="1">IF(OFFSET(INDIRECT(ADDRESS(ROW(), COLUMN())),0,-1)="",VLOOKUP($G228,$A:$AAE,COLUMN(),FALSE),OFFSET(INDIRECT(ADDRESS(ROW(), COLUMN())),0,-1))</f>
        <v>地块建筑面积*1*0.65</v>
      </c>
      <c r="X228" s="15"/>
      <c r="Y228" s="15" t="str" cm="1">
        <f t="array" aca="1" ref="Y228" ca="1">IF(OFFSET(INDIRECT(ADDRESS(ROW(), COLUMN())),0,-1)="",VLOOKUP($G228,$A:$AAE,COLUMN(),FALSE),OFFSET(INDIRECT(ADDRESS(ROW(), COLUMN())),0,-1))</f>
        <v>地块建筑面积*0</v>
      </c>
      <c r="Z228" s="15"/>
      <c r="AA228" s="15" t="str" cm="1">
        <f t="array" aca="1" ref="AA228" ca="1">IF(OFFSET(INDIRECT(ADDRESS(ROW(), COLUMN())),0,-1)="",VLOOKUP($G228,$A:$AAE,COLUMN(),FALSE),OFFSET(INDIRECT(ADDRESS(ROW(), COLUMN())),0,-1))</f>
        <v>地块建筑面积*0</v>
      </c>
      <c r="AB228" s="15"/>
      <c r="AC228" s="15" t="str" cm="1">
        <f t="array" aca="1" ref="AC228" ca="1">IF(OFFSET(INDIRECT(ADDRESS(ROW(), COLUMN())),0,-1)="",VLOOKUP($G228,$A:$AAE,COLUMN(),FALSE),OFFSET(INDIRECT(ADDRESS(ROW(), COLUMN())),0,-1))</f>
        <v>地块建筑面积*0</v>
      </c>
      <c r="AD228" s="15"/>
      <c r="AE228" s="15" t="str" cm="1">
        <f t="array" aca="1" ref="AE228" ca="1">IF(OFFSET(INDIRECT(ADDRESS(ROW(), COLUMN())),0,-1)="",VLOOKUP($G228,$A:$AAE,COLUMN(),FALSE),OFFSET(INDIRECT(ADDRESS(ROW(), COLUMN())),0,-1))</f>
        <v>面积*0</v>
      </c>
      <c r="AF228" s="15"/>
      <c r="AG228" s="15" t="str" cm="1">
        <f t="array" aca="1" ref="AG228" ca="1">IF(OFFSET(INDIRECT(ADDRESS(ROW(), COLUMN())),0,-1)="",VLOOKUP($G228,$A:$AAE,COLUMN(),FALSE),OFFSET(INDIRECT(ADDRESS(ROW(), COLUMN())),0,-1))</f>
        <v>面积*0</v>
      </c>
      <c r="AH228" s="15"/>
      <c r="AI228" s="15" t="str" cm="1">
        <f t="array" aca="1" ref="AI228" ca="1">IF(OFFSET(INDIRECT(ADDRESS(ROW(), COLUMN())),0,-1)="",VLOOKUP($G228,$A:$AAE,COLUMN(),FALSE),OFFSET(INDIRECT(ADDRESS(ROW(), COLUMN())),0,-1))</f>
        <v>-</v>
      </c>
      <c r="AJ228" s="15"/>
      <c r="AK228" s="15" cm="1">
        <f t="array" aca="1" ref="AK228" ca="1">IF(OFFSET(INDIRECT(ADDRESS(ROW(), COLUMN())),0,-1)="",VLOOKUP($G228,$A:$AAE,COLUMN(),FALSE),OFFSET(INDIRECT(ADDRESS(ROW(), COLUMN())),0,-1))</f>
        <v>0</v>
      </c>
      <c r="AL228" s="15"/>
      <c r="AM228" s="15" t="str" cm="1">
        <f t="array" aca="1" ref="AM228" ca="1">IF(OFFSET(INDIRECT(ADDRESS(ROW(), COLUMN())),0,-1)="",VLOOKUP($G228,$A:$AAE,COLUMN(),FALSE),OFFSET(INDIRECT(ADDRESS(ROW(), COLUMN())),0,-1))</f>
        <v>-</v>
      </c>
      <c r="AN228" s="15"/>
      <c r="AO228" s="15" cm="1">
        <f t="array" aca="1" ref="AO228" ca="1">IF(OFFSET(INDIRECT(ADDRESS(ROW(), COLUMN())),0,-1)="",VLOOKUP($G228,$A:$AAE,COLUMN(),FALSE),OFFSET(INDIRECT(ADDRESS(ROW(), COLUMN())),0,-1))</f>
        <v>0</v>
      </c>
      <c r="AP228" s="15"/>
      <c r="AQ228" s="15" t="str" cm="1">
        <f t="array" aca="1" ref="AQ228" ca="1">IF(OFFSET(INDIRECT(ADDRESS(ROW(), COLUMN())),0,-1)="",VLOOKUP($G228,$A:$AAE,COLUMN(),FALSE),OFFSET(INDIRECT(ADDRESS(ROW(), COLUMN())),0,-1))</f>
        <v>35平方米/岗位</v>
      </c>
      <c r="AR228" s="15"/>
      <c r="AS228" s="15" t="str" cm="1">
        <f t="array" aca="1" ref="AS228" ca="1">IF(OFFSET(INDIRECT(ADDRESS(ROW(), COLUMN())),0,-1)="",VLOOKUP($G228,$A:$AAE,COLUMN(),FALSE),OFFSET(INDIRECT(ADDRESS(ROW(), COLUMN())),0,-1))</f>
        <v>商服建筑面积/35</v>
      </c>
      <c r="AT228" s="15"/>
      <c r="AU228" s="15" t="str" cm="1">
        <f t="array" aca="1" ref="AU228" ca="1">IF(OFFSET(INDIRECT(ADDRESS(ROW(), COLUMN())),0,-1)="",VLOOKUP($G228,$A:$AAE,COLUMN(),FALSE),OFFSET(INDIRECT(ADDRESS(ROW(), COLUMN())),0,-1))</f>
        <v>1.2个/100平方米</v>
      </c>
      <c r="AV228" s="15"/>
      <c r="AW228" s="15" t="str" cm="1">
        <f t="array" aca="1" ref="AW228" ca="1">IF(OFFSET(INDIRECT(ADDRESS(ROW(), COLUMN())),0,-1)="",VLOOKUP($G228,$A:$AAE,COLUMN(),FALSE),OFFSET(INDIRECT(ADDRESS(ROW(), COLUMN())),0,-1))</f>
        <v>地块建筑面积*1.2/100</v>
      </c>
      <c r="AX228" s="2"/>
      <c r="AY228" s="15" t="str" cm="1">
        <f t="array" aca="1" ref="AY228" ca="1">IF(OFFSET(INDIRECT(ADDRESS(ROW(), COLUMN())),0,-1)="",VLOOKUP($G228,$A:$AAE,COLUMN(),FALSE),OFFSET(INDIRECT(ADDRESS(ROW(), COLUMN())),0,-1))</f>
        <v>10升/平方米*日</v>
      </c>
      <c r="AZ228" s="2"/>
      <c r="BA228" s="15" t="str" cm="1">
        <f t="array" aca="1" ref="BA228" ca="1">IF(OFFSET(INDIRECT(ADDRESS(ROW(), COLUMN())),0,-1)="",VLOOKUP($G228,$A:$AAE,COLUMN(),FALSE),OFFSET(INDIRECT(ADDRESS(ROW(), COLUMN())),0,-1))</f>
        <v>地块建筑面积*10/1000</v>
      </c>
      <c r="BB228" s="2"/>
      <c r="BC228" s="15" cm="1">
        <f t="array" aca="1" ref="BC228" ca="1">IF(OFFSET(INDIRECT(ADDRESS(ROW(), COLUMN())),0,-1)="",VLOOKUP($G228,$A:$AAE,COLUMN(),FALSE),OFFSET(INDIRECT(ADDRESS(ROW(), COLUMN())),0,-1))</f>
        <v>0.85</v>
      </c>
      <c r="BD228" s="2"/>
      <c r="BE228" s="15" t="str" cm="1">
        <f t="array" aca="1" ref="BE228" ca="1">IF(OFFSET(INDIRECT(ADDRESS(ROW(), COLUMN())),0,-1)="",VLOOKUP($G228,$A:$AAE,COLUMN(),FALSE),OFFSET(INDIRECT(ADDRESS(ROW(), COLUMN())),0,-1))</f>
        <v>用水量*0.85</v>
      </c>
      <c r="BF228" s="2"/>
      <c r="BG228" s="15" t="str" cm="1">
        <f t="array" aca="1" ref="BG228" ca="1">IF(OFFSET(INDIRECT(ADDRESS(ROW(), COLUMN())),0,-1)="",VLOOKUP($G228,$A:$AAE,COLUMN(),FALSE),OFFSET(INDIRECT(ADDRESS(ROW(), COLUMN())),0,-1))</f>
        <v>60瓦/平方米</v>
      </c>
      <c r="BH228" s="2"/>
      <c r="BI228" s="15" cm="1">
        <f t="array" aca="1" ref="BI228" ca="1">IF(OFFSET(INDIRECT(ADDRESS(ROW(), COLUMN())),0,-1)="",VLOOKUP($G228,$A:$AAE,COLUMN(),FALSE),OFFSET(INDIRECT(ADDRESS(ROW(), COLUMN())),0,-1))</f>
        <v>0.7</v>
      </c>
      <c r="BJ228" s="2"/>
      <c r="BK228" s="15" t="str" cm="1">
        <f t="array" aca="1" ref="BK228" ca="1">IF(OFFSET(INDIRECT(ADDRESS(ROW(), COLUMN())),0,-1)="",VLOOKUP($G228,$A:$AAE,COLUMN(),FALSE),OFFSET(INDIRECT(ADDRESS(ROW(), COLUMN())),0,-1))</f>
        <v>地块建筑面积*60*0.7/1000</v>
      </c>
      <c r="BL228" s="2"/>
      <c r="BM228" s="15" t="str" cm="1">
        <f t="array" aca="1" ref="BM228" ca="1">IF(OFFSET(INDIRECT(ADDRESS(ROW(), COLUMN())),0,-1)="",VLOOKUP($G228,$A:$AAE,COLUMN(),FALSE),OFFSET(INDIRECT(ADDRESS(ROW(), COLUMN())),0,-1))</f>
        <v>1.0门/100平方米</v>
      </c>
      <c r="BN228" s="2"/>
      <c r="BO228" s="15" t="str" cm="1">
        <f t="array" aca="1" ref="BO228" ca="1">IF(OFFSET(INDIRECT(ADDRESS(ROW(), COLUMN())),0,-1)="",VLOOKUP($G228,$A:$AAE,COLUMN(),FALSE),OFFSET(INDIRECT(ADDRESS(ROW(), COLUMN())),0,-1))</f>
        <v>地块建筑面积*1.0/100</v>
      </c>
      <c r="BP228" s="2"/>
      <c r="BQ228" s="15" t="str" cm="1">
        <f t="array" aca="1" ref="BQ228" ca="1">IF(OFFSET(INDIRECT(ADDRESS(ROW(), COLUMN())),0,-1)="",VLOOKUP($G228,$A:$AAE,COLUMN(),FALSE),OFFSET(INDIRECT(ADDRESS(ROW(), COLUMN())),0,-1))</f>
        <v>0.2门/100平方米</v>
      </c>
      <c r="BR228" s="2"/>
      <c r="BS228" s="15" t="str" cm="1">
        <f t="array" aca="1" ref="BS228" ca="1">IF(OFFSET(INDIRECT(ADDRESS(ROW(), COLUMN())),0,-1)="",VLOOKUP($G228,$A:$AAE,COLUMN(),FALSE),OFFSET(INDIRECT(ADDRESS(ROW(), COLUMN())),0,-1))</f>
        <v>地块建筑面积*0.2/100</v>
      </c>
      <c r="BT228" s="2"/>
      <c r="BU228" s="15" t="str" cm="1">
        <f t="array" aca="1" ref="BU228" ca="1">IF(OFFSET(INDIRECT(ADDRESS(ROW(), COLUMN())),0,-1)="",VLOOKUP($G228,$A:$AAE,COLUMN(),FALSE),OFFSET(INDIRECT(ADDRESS(ROW(), COLUMN())),0,-1))</f>
        <v>60pcu/万平方米，73：27</v>
      </c>
      <c r="BV228" s="2"/>
      <c r="BW228" s="15" t="str" cm="1">
        <f t="array" aca="1" ref="BW228" ca="1">IF(OFFSET(INDIRECT(ADDRESS(ROW(), COLUMN())),0,-1)="",VLOOKUP($G228,$A:$AAE,COLUMN(),FALSE),OFFSET(INDIRECT(ADDRESS(ROW(), COLUMN())),0,-1))</f>
        <v>地块建筑面积/10000*60*0.73</v>
      </c>
      <c r="BX228" s="2"/>
      <c r="BY228" s="15" t="str" cm="1">
        <f t="array" aca="1" ref="BY228" ca="1">IF(OFFSET(INDIRECT(ADDRESS(ROW(), COLUMN())),0,-1)="",VLOOKUP($G228,$A:$AAE,COLUMN(),FALSE),OFFSET(INDIRECT(ADDRESS(ROW(), COLUMN())),0,-1))</f>
        <v>地块建筑面积/10000*60*0.27</v>
      </c>
      <c r="BZ228" s="98"/>
      <c r="CA228" s="15" t="str" cm="1">
        <f t="array" aca="1" ref="CA228" ca="1">IF(OFFSET(INDIRECT(ADDRESS(ROW(), COLUMN())),0,-1)="",VLOOKUP($G228,$A:$AAE,COLUMN(),FALSE),OFFSET(INDIRECT(ADDRESS(ROW(), COLUMN())),0,-1))</f>
        <v>地块建筑面积*0.4</v>
      </c>
      <c r="CB228" s="15"/>
      <c r="CC228" s="15" t="str" cm="1">
        <f t="array" aca="1" ref="CC228" ca="1">IF(OFFSET(INDIRECT(ADDRESS(ROW(), COLUMN())),0,-1)="",VLOOKUP($G228,$A:$AAE,COLUMN(),FALSE),OFFSET(INDIRECT(ADDRESS(ROW(), COLUMN())),0,-1))</f>
        <v>地块建筑面积*0.4</v>
      </c>
      <c r="CD228" s="15"/>
      <c r="CE228" s="15" t="str" cm="1">
        <f t="array" aca="1" ref="CE228" ca="1">IF(OFFSET(INDIRECT(ADDRESS(ROW(), COLUMN())),0,-1)="",VLOOKUP($G228,$A:$AAE,COLUMN(),FALSE),OFFSET(INDIRECT(ADDRESS(ROW(), COLUMN())),0,-1))</f>
        <v>地块建筑面积*0.08</v>
      </c>
      <c r="CF228" s="15"/>
      <c r="CG228" s="15" t="str" cm="1">
        <f t="array" aca="1" ref="CG228" ca="1">IF(OFFSET(INDIRECT(ADDRESS(ROW(), COLUMN())),0,-1)="",VLOOKUP($G228,$A:$AAE,COLUMN(),FALSE),OFFSET(INDIRECT(ADDRESS(ROW(), COLUMN())),0,-1))</f>
        <v>地块建筑面积*0.08</v>
      </c>
      <c r="CH228" s="15"/>
      <c r="CI228" s="52" t="str" cm="1">
        <f t="array" aca="1" ref="CI228" ca="1">IF(OFFSET(INDIRECT(ADDRESS(ROW(), COLUMN())),0,-1)="",VLOOKUP($G228,$A:$AAE,COLUMN(),FALSE),OFFSET(INDIRECT(ADDRESS(ROW(), COLUMN())),0,-1))</f>
        <v>城镇建设用地</v>
      </c>
      <c r="CJ228" s="75" t="s">
        <v>1962</v>
      </c>
      <c r="CK228" s="78" t="str">
        <f t="shared" si="153"/>
        <v>唯一标识:B11#零售商业用地#城规</v>
      </c>
      <c r="CL228" s="78" t="str">
        <f t="shared" si="154"/>
        <v>性质名称:零售商业用地</v>
      </c>
      <c r="CM228" s="78" t="str">
        <f t="shared" si="155"/>
        <v>地块性质过滤:</v>
      </c>
      <c r="CN228" s="78" t="str">
        <f t="shared" si="156"/>
        <v>地块性质:B11</v>
      </c>
      <c r="CO228" s="78" t="str">
        <f t="shared" si="157"/>
        <v>地类标准:城规</v>
      </c>
      <c r="CP228" s="78" t="str">
        <f t="shared" si="158"/>
        <v>地块性质别称:</v>
      </c>
      <c r="CQ228" s="78" t="str">
        <f t="shared" si="159"/>
        <v>属性继承:B1#商业用地#城规</v>
      </c>
      <c r="CR228" s="78" t="str">
        <f t="shared" si="160"/>
        <v>父类:B1</v>
      </c>
      <c r="CS228" s="78" t="str">
        <f t="shared" si="161"/>
        <v>级别继承:B1#商业用地#城规</v>
      </c>
      <c r="CT228" s="78" t="str">
        <f t="shared" si="162"/>
        <v>级别层次:6</v>
      </c>
      <c r="CU228" s="78" t="str">
        <f t="shared" si="163"/>
        <v>级别:5B1</v>
      </c>
      <c r="CV228" s="78" t="str">
        <f t="shared" ca="1" si="164"/>
        <v>地块颜色:255,0,0</v>
      </c>
      <c r="CW228" s="78" t="str">
        <f t="shared" ca="1" si="165"/>
        <v>建筑面积公式:面积*容积率</v>
      </c>
      <c r="CX228" s="78" t="str">
        <f t="shared" ca="1" si="166"/>
        <v>住宅建筑面积公式:地块建筑面积*0</v>
      </c>
      <c r="CY228" s="78" t="str">
        <f t="shared" ca="1" si="167"/>
        <v>商服建筑面积公式:地块建筑面积*1</v>
      </c>
      <c r="CZ228" s="78" t="str">
        <f t="shared" ca="1" si="168"/>
        <v>商服中商业建筑面积公式:地块建筑面积*1*0.35</v>
      </c>
      <c r="DA228" s="78" t="str">
        <f t="shared" ca="1" si="169"/>
        <v>商服中办公建筑面积公式:地块建筑面积*1*0.65</v>
      </c>
      <c r="DB228" s="78" t="str">
        <f t="shared" ca="1" si="170"/>
        <v>公服建筑面积公式:地块建筑面积*0</v>
      </c>
      <c r="DC228" s="78" t="str">
        <f t="shared" ca="1" si="171"/>
        <v>工业建筑面积公式:地块建筑面积*0</v>
      </c>
      <c r="DD228" s="78" t="str">
        <f t="shared" ca="1" si="172"/>
        <v>市政建筑面积公式:地块建筑面积*0</v>
      </c>
      <c r="DE228" s="78" t="str">
        <f t="shared" ca="1" si="198"/>
        <v>绿地面积指定指标:面积*0</v>
      </c>
      <c r="DF228" s="78" t="str">
        <f t="shared" ca="1" si="199"/>
        <v>绿地面积指定公式:面积*0</v>
      </c>
      <c r="DG228" s="78" t="str">
        <f t="shared" ca="1" si="173"/>
        <v>户数指标:-</v>
      </c>
      <c r="DH228" s="78" t="str">
        <f t="shared" ca="1" si="174"/>
        <v>户数公式:0</v>
      </c>
      <c r="DI228" s="78" t="str">
        <f t="shared" ca="1" si="175"/>
        <v>人数指标:-</v>
      </c>
      <c r="DJ228" s="78" t="str">
        <f t="shared" ca="1" si="176"/>
        <v>人数公式:0</v>
      </c>
      <c r="DK228" s="78" t="str">
        <f t="shared" ca="1" si="177"/>
        <v>就业指标:35平方米/岗位</v>
      </c>
      <c r="DL228" s="78" t="str">
        <f t="shared" ca="1" si="178"/>
        <v>就业公式:商服建筑面积/35</v>
      </c>
      <c r="DM228" s="78" t="str">
        <f t="shared" ca="1" si="179"/>
        <v>机动车指标:1.2个/100平方米</v>
      </c>
      <c r="DN228" s="78" t="str">
        <f t="shared" ca="1" si="180"/>
        <v>机动车公式:地块建筑面积*1.2/100</v>
      </c>
      <c r="DO228" s="78" t="str">
        <f t="shared" ca="1" si="181"/>
        <v>用水量指标:10升/平方米*日</v>
      </c>
      <c r="DP228" s="78" t="str">
        <f t="shared" ca="1" si="182"/>
        <v>用水量公式:地块建筑面积*10/1000</v>
      </c>
      <c r="DQ228" s="78" t="str">
        <f t="shared" ca="1" si="183"/>
        <v>污水折算系数:0.85</v>
      </c>
      <c r="DR228" s="78" t="str">
        <f t="shared" ca="1" si="184"/>
        <v>污水量公式:用水量*0.85</v>
      </c>
      <c r="DS228" s="78" t="str">
        <f t="shared" ca="1" si="185"/>
        <v>用电负荷指标:60瓦/平方米</v>
      </c>
      <c r="DT228" s="78" t="str">
        <f t="shared" ca="1" si="186"/>
        <v>同时率:0.7</v>
      </c>
      <c r="DU228" s="78" t="str">
        <f t="shared" ca="1" si="187"/>
        <v>用电量公式:地块建筑面积*60*0.7/1000</v>
      </c>
      <c r="DV228" s="78" t="str">
        <f t="shared" ca="1" si="188"/>
        <v>固话装机指标:1.0门/100平方米</v>
      </c>
      <c r="DW228" s="78" t="str">
        <f t="shared" ca="1" si="189"/>
        <v>固话量公式:地块建筑面积*1.0/100</v>
      </c>
      <c r="DX228" s="78" t="str">
        <f t="shared" ca="1" si="190"/>
        <v>有线电视指标:0.2门/100平方米</v>
      </c>
      <c r="DY228" s="78" t="str">
        <f t="shared" ca="1" si="191"/>
        <v>电视量公式:地块建筑面积*0.2/100</v>
      </c>
      <c r="DZ228" s="78" t="str">
        <f t="shared" ca="1" si="192"/>
        <v>高峰机动车生成量指标:60pcu/万平方米，73：27</v>
      </c>
      <c r="EA228" s="78" t="str">
        <f t="shared" ca="1" si="193"/>
        <v>高峰机动车吸引量公式:地块建筑面积/10000*60*0.73</v>
      </c>
      <c r="EB228" s="78" t="str">
        <f t="shared" ca="1" si="194"/>
        <v>高峰机动车发生量公式:地块建筑面积/10000*60*0.27</v>
      </c>
      <c r="EC228" s="78" t="str">
        <f t="shared" ca="1" si="200"/>
        <v>地下空间指标:地块建筑面积*0.4</v>
      </c>
      <c r="ED228" s="78" t="str">
        <f t="shared" ca="1" si="195"/>
        <v>地下空间公式:地块建筑面积*0.4</v>
      </c>
      <c r="EE228" s="78" t="str">
        <f t="shared" ca="1" si="201"/>
        <v>人防指标:地块建筑面积*0.08</v>
      </c>
      <c r="EF228" s="78" t="str">
        <f t="shared" ca="1" si="196"/>
        <v>人防公式:地块建筑面积*0.08</v>
      </c>
      <c r="EG228" s="78" t="str">
        <f t="shared" ca="1" si="203"/>
        <v>用地构成:城镇建设用地</v>
      </c>
      <c r="EH228" s="78" t="s">
        <v>1962</v>
      </c>
      <c r="EI228" s="79" t="str">
        <f t="shared" ca="1" si="202"/>
        <v>唯一标识:B11#零售商业用地#城规;性质名称:零售商业用地;地块性质过滤:;地块性质:B11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8" t="s">
        <v>1962</v>
      </c>
    </row>
    <row r="229" spans="1:140" ht="16.5" x14ac:dyDescent="0.2">
      <c r="A229" s="52" t="str">
        <f t="shared" si="197"/>
        <v>B12#批发市场用地#城规</v>
      </c>
      <c r="B229" s="52" t="s">
        <v>336</v>
      </c>
      <c r="C229" s="52"/>
      <c r="D229" s="52" t="s">
        <v>896</v>
      </c>
      <c r="E229" s="52" t="s">
        <v>1276</v>
      </c>
      <c r="F229" s="52"/>
      <c r="G229" s="52" t="s">
        <v>82</v>
      </c>
      <c r="H229" s="52" t="s">
        <v>894</v>
      </c>
      <c r="I229" s="52" t="s">
        <v>82</v>
      </c>
      <c r="J229" s="52">
        <v>6</v>
      </c>
      <c r="K229" s="52" t="s">
        <v>1507</v>
      </c>
      <c r="L229" s="52"/>
      <c r="M229" s="69" t="str" cm="1">
        <f t="array" aca="1" ref="M229" ca="1">IF(OFFSET(INDIRECT(ADDRESS(ROW(), COLUMN())),0,-1)="",VLOOKUP($G229,$A:$AAE,COLUMN(),FALSE),OFFSET(INDIRECT(ADDRESS(ROW(), COLUMN())),0,-1))</f>
        <v>255,0,0</v>
      </c>
      <c r="N229" s="32"/>
      <c r="O229" s="69" t="str" cm="1">
        <f t="array" aca="1" ref="O229" ca="1">IF(OFFSET(INDIRECT(ADDRESS(ROW(), COLUMN())),0,-1)="",VLOOKUP($G229,$A:$AAE,COLUMN(),FALSE),OFFSET(INDIRECT(ADDRESS(ROW(), COLUMN())),0,-1))</f>
        <v>面积*容积率</v>
      </c>
      <c r="P229" s="32"/>
      <c r="Q229" s="32" t="str" cm="1">
        <f t="array" aca="1" ref="Q229" ca="1">IF(OFFSET(INDIRECT(ADDRESS(ROW(), COLUMN())),0,-1)="",VLOOKUP($G229,$A:$AAE,COLUMN(),FALSE),OFFSET(INDIRECT(ADDRESS(ROW(), COLUMN())),0,-1))</f>
        <v>地块建筑面积*0</v>
      </c>
      <c r="R229" s="15"/>
      <c r="S229" s="15" t="str" cm="1">
        <f t="array" aca="1" ref="S229" ca="1">IF(OFFSET(INDIRECT(ADDRESS(ROW(), COLUMN())),0,-1)="",VLOOKUP($G229,$A:$AAE,COLUMN(),FALSE),OFFSET(INDIRECT(ADDRESS(ROW(), COLUMN())),0,-1))</f>
        <v>地块建筑面积*1</v>
      </c>
      <c r="T229" s="15"/>
      <c r="U229" s="15" t="str" cm="1">
        <f t="array" aca="1" ref="U229" ca="1">IF(OFFSET(INDIRECT(ADDRESS(ROW(), COLUMN())),0,-1)="",VLOOKUP($G229,$A:$AAE,COLUMN(),FALSE),OFFSET(INDIRECT(ADDRESS(ROW(), COLUMN())),0,-1))</f>
        <v>地块建筑面积*1*0.35</v>
      </c>
      <c r="V229" s="15"/>
      <c r="W229" s="52" t="str" cm="1">
        <f t="array" aca="1" ref="W229" ca="1">IF(OFFSET(INDIRECT(ADDRESS(ROW(), COLUMN())),0,-1)="",VLOOKUP($G229,$A:$AAE,COLUMN(),FALSE),OFFSET(INDIRECT(ADDRESS(ROW(), COLUMN())),0,-1))</f>
        <v>地块建筑面积*1*0.65</v>
      </c>
      <c r="X229" s="15"/>
      <c r="Y229" s="15" t="str" cm="1">
        <f t="array" aca="1" ref="Y229" ca="1">IF(OFFSET(INDIRECT(ADDRESS(ROW(), COLUMN())),0,-1)="",VLOOKUP($G229,$A:$AAE,COLUMN(),FALSE),OFFSET(INDIRECT(ADDRESS(ROW(), COLUMN())),0,-1))</f>
        <v>地块建筑面积*0</v>
      </c>
      <c r="Z229" s="15"/>
      <c r="AA229" s="15" t="str" cm="1">
        <f t="array" aca="1" ref="AA229" ca="1">IF(OFFSET(INDIRECT(ADDRESS(ROW(), COLUMN())),0,-1)="",VLOOKUP($G229,$A:$AAE,COLUMN(),FALSE),OFFSET(INDIRECT(ADDRESS(ROW(), COLUMN())),0,-1))</f>
        <v>地块建筑面积*0</v>
      </c>
      <c r="AB229" s="15"/>
      <c r="AC229" s="15" t="str" cm="1">
        <f t="array" aca="1" ref="AC229" ca="1">IF(OFFSET(INDIRECT(ADDRESS(ROW(), COLUMN())),0,-1)="",VLOOKUP($G229,$A:$AAE,COLUMN(),FALSE),OFFSET(INDIRECT(ADDRESS(ROW(), COLUMN())),0,-1))</f>
        <v>地块建筑面积*0</v>
      </c>
      <c r="AD229" s="15"/>
      <c r="AE229" s="15" t="str" cm="1">
        <f t="array" aca="1" ref="AE229" ca="1">IF(OFFSET(INDIRECT(ADDRESS(ROW(), COLUMN())),0,-1)="",VLOOKUP($G229,$A:$AAE,COLUMN(),FALSE),OFFSET(INDIRECT(ADDRESS(ROW(), COLUMN())),0,-1))</f>
        <v>面积*0</v>
      </c>
      <c r="AF229" s="15"/>
      <c r="AG229" s="15" t="str" cm="1">
        <f t="array" aca="1" ref="AG229" ca="1">IF(OFFSET(INDIRECT(ADDRESS(ROW(), COLUMN())),0,-1)="",VLOOKUP($G229,$A:$AAE,COLUMN(),FALSE),OFFSET(INDIRECT(ADDRESS(ROW(), COLUMN())),0,-1))</f>
        <v>面积*0</v>
      </c>
      <c r="AH229" s="15"/>
      <c r="AI229" s="15" t="str" cm="1">
        <f t="array" aca="1" ref="AI229" ca="1">IF(OFFSET(INDIRECT(ADDRESS(ROW(), COLUMN())),0,-1)="",VLOOKUP($G229,$A:$AAE,COLUMN(),FALSE),OFFSET(INDIRECT(ADDRESS(ROW(), COLUMN())),0,-1))</f>
        <v>-</v>
      </c>
      <c r="AJ229" s="15"/>
      <c r="AK229" s="15" cm="1">
        <f t="array" aca="1" ref="AK229" ca="1">IF(OFFSET(INDIRECT(ADDRESS(ROW(), COLUMN())),0,-1)="",VLOOKUP($G229,$A:$AAE,COLUMN(),FALSE),OFFSET(INDIRECT(ADDRESS(ROW(), COLUMN())),0,-1))</f>
        <v>0</v>
      </c>
      <c r="AL229" s="15"/>
      <c r="AM229" s="15" t="str" cm="1">
        <f t="array" aca="1" ref="AM229" ca="1">IF(OFFSET(INDIRECT(ADDRESS(ROW(), COLUMN())),0,-1)="",VLOOKUP($G229,$A:$AAE,COLUMN(),FALSE),OFFSET(INDIRECT(ADDRESS(ROW(), COLUMN())),0,-1))</f>
        <v>-</v>
      </c>
      <c r="AN229" s="15"/>
      <c r="AO229" s="15" cm="1">
        <f t="array" aca="1" ref="AO229" ca="1">IF(OFFSET(INDIRECT(ADDRESS(ROW(), COLUMN())),0,-1)="",VLOOKUP($G229,$A:$AAE,COLUMN(),FALSE),OFFSET(INDIRECT(ADDRESS(ROW(), COLUMN())),0,-1))</f>
        <v>0</v>
      </c>
      <c r="AP229" s="15"/>
      <c r="AQ229" s="15" t="str" cm="1">
        <f t="array" aca="1" ref="AQ229" ca="1">IF(OFFSET(INDIRECT(ADDRESS(ROW(), COLUMN())),0,-1)="",VLOOKUP($G229,$A:$AAE,COLUMN(),FALSE),OFFSET(INDIRECT(ADDRESS(ROW(), COLUMN())),0,-1))</f>
        <v>35平方米/岗位</v>
      </c>
      <c r="AR229" s="15"/>
      <c r="AS229" s="15" t="str" cm="1">
        <f t="array" aca="1" ref="AS229" ca="1">IF(OFFSET(INDIRECT(ADDRESS(ROW(), COLUMN())),0,-1)="",VLOOKUP($G229,$A:$AAE,COLUMN(),FALSE),OFFSET(INDIRECT(ADDRESS(ROW(), COLUMN())),0,-1))</f>
        <v>商服建筑面积/35</v>
      </c>
      <c r="AT229" s="15"/>
      <c r="AU229" s="15" t="str" cm="1">
        <f t="array" aca="1" ref="AU229" ca="1">IF(OFFSET(INDIRECT(ADDRESS(ROW(), COLUMN())),0,-1)="",VLOOKUP($G229,$A:$AAE,COLUMN(),FALSE),OFFSET(INDIRECT(ADDRESS(ROW(), COLUMN())),0,-1))</f>
        <v>1.2个/100平方米</v>
      </c>
      <c r="AV229" s="15"/>
      <c r="AW229" s="15" t="str" cm="1">
        <f t="array" aca="1" ref="AW229" ca="1">IF(OFFSET(INDIRECT(ADDRESS(ROW(), COLUMN())),0,-1)="",VLOOKUP($G229,$A:$AAE,COLUMN(),FALSE),OFFSET(INDIRECT(ADDRESS(ROW(), COLUMN())),0,-1))</f>
        <v>地块建筑面积*1.2/100</v>
      </c>
      <c r="AX229" s="2"/>
      <c r="AY229" s="15" t="str" cm="1">
        <f t="array" aca="1" ref="AY229" ca="1">IF(OFFSET(INDIRECT(ADDRESS(ROW(), COLUMN())),0,-1)="",VLOOKUP($G229,$A:$AAE,COLUMN(),FALSE),OFFSET(INDIRECT(ADDRESS(ROW(), COLUMN())),0,-1))</f>
        <v>10升/平方米*日</v>
      </c>
      <c r="AZ229" s="2"/>
      <c r="BA229" s="15" t="str" cm="1">
        <f t="array" aca="1" ref="BA229" ca="1">IF(OFFSET(INDIRECT(ADDRESS(ROW(), COLUMN())),0,-1)="",VLOOKUP($G229,$A:$AAE,COLUMN(),FALSE),OFFSET(INDIRECT(ADDRESS(ROW(), COLUMN())),0,-1))</f>
        <v>地块建筑面积*10/1000</v>
      </c>
      <c r="BB229" s="2"/>
      <c r="BC229" s="15" cm="1">
        <f t="array" aca="1" ref="BC229" ca="1">IF(OFFSET(INDIRECT(ADDRESS(ROW(), COLUMN())),0,-1)="",VLOOKUP($G229,$A:$AAE,COLUMN(),FALSE),OFFSET(INDIRECT(ADDRESS(ROW(), COLUMN())),0,-1))</f>
        <v>0.85</v>
      </c>
      <c r="BD229" s="2"/>
      <c r="BE229" s="15" t="str" cm="1">
        <f t="array" aca="1" ref="BE229" ca="1">IF(OFFSET(INDIRECT(ADDRESS(ROW(), COLUMN())),0,-1)="",VLOOKUP($G229,$A:$AAE,COLUMN(),FALSE),OFFSET(INDIRECT(ADDRESS(ROW(), COLUMN())),0,-1))</f>
        <v>用水量*0.85</v>
      </c>
      <c r="BF229" s="2"/>
      <c r="BG229" s="15" t="str" cm="1">
        <f t="array" aca="1" ref="BG229" ca="1">IF(OFFSET(INDIRECT(ADDRESS(ROW(), COLUMN())),0,-1)="",VLOOKUP($G229,$A:$AAE,COLUMN(),FALSE),OFFSET(INDIRECT(ADDRESS(ROW(), COLUMN())),0,-1))</f>
        <v>60瓦/平方米</v>
      </c>
      <c r="BH229" s="2"/>
      <c r="BI229" s="15" cm="1">
        <f t="array" aca="1" ref="BI229" ca="1">IF(OFFSET(INDIRECT(ADDRESS(ROW(), COLUMN())),0,-1)="",VLOOKUP($G229,$A:$AAE,COLUMN(),FALSE),OFFSET(INDIRECT(ADDRESS(ROW(), COLUMN())),0,-1))</f>
        <v>0.7</v>
      </c>
      <c r="BJ229" s="2"/>
      <c r="BK229" s="15" t="str" cm="1">
        <f t="array" aca="1" ref="BK229" ca="1">IF(OFFSET(INDIRECT(ADDRESS(ROW(), COLUMN())),0,-1)="",VLOOKUP($G229,$A:$AAE,COLUMN(),FALSE),OFFSET(INDIRECT(ADDRESS(ROW(), COLUMN())),0,-1))</f>
        <v>地块建筑面积*60*0.7/1000</v>
      </c>
      <c r="BL229" s="2"/>
      <c r="BM229" s="15" t="str" cm="1">
        <f t="array" aca="1" ref="BM229" ca="1">IF(OFFSET(INDIRECT(ADDRESS(ROW(), COLUMN())),0,-1)="",VLOOKUP($G229,$A:$AAE,COLUMN(),FALSE),OFFSET(INDIRECT(ADDRESS(ROW(), COLUMN())),0,-1))</f>
        <v>1.0门/100平方米</v>
      </c>
      <c r="BN229" s="2"/>
      <c r="BO229" s="15" t="str" cm="1">
        <f t="array" aca="1" ref="BO229" ca="1">IF(OFFSET(INDIRECT(ADDRESS(ROW(), COLUMN())),0,-1)="",VLOOKUP($G229,$A:$AAE,COLUMN(),FALSE),OFFSET(INDIRECT(ADDRESS(ROW(), COLUMN())),0,-1))</f>
        <v>地块建筑面积*1.0/100</v>
      </c>
      <c r="BP229" s="2"/>
      <c r="BQ229" s="15" t="str" cm="1">
        <f t="array" aca="1" ref="BQ229" ca="1">IF(OFFSET(INDIRECT(ADDRESS(ROW(), COLUMN())),0,-1)="",VLOOKUP($G229,$A:$AAE,COLUMN(),FALSE),OFFSET(INDIRECT(ADDRESS(ROW(), COLUMN())),0,-1))</f>
        <v>0.2门/100平方米</v>
      </c>
      <c r="BR229" s="2"/>
      <c r="BS229" s="15" t="str" cm="1">
        <f t="array" aca="1" ref="BS229" ca="1">IF(OFFSET(INDIRECT(ADDRESS(ROW(), COLUMN())),0,-1)="",VLOOKUP($G229,$A:$AAE,COLUMN(),FALSE),OFFSET(INDIRECT(ADDRESS(ROW(), COLUMN())),0,-1))</f>
        <v>地块建筑面积*0.2/100</v>
      </c>
      <c r="BT229" s="2"/>
      <c r="BU229" s="15" t="str" cm="1">
        <f t="array" aca="1" ref="BU229" ca="1">IF(OFFSET(INDIRECT(ADDRESS(ROW(), COLUMN())),0,-1)="",VLOOKUP($G229,$A:$AAE,COLUMN(),FALSE),OFFSET(INDIRECT(ADDRESS(ROW(), COLUMN())),0,-1))</f>
        <v>60pcu/万平方米，73：27</v>
      </c>
      <c r="BV229" s="2"/>
      <c r="BW229" s="15" t="str" cm="1">
        <f t="array" aca="1" ref="BW229" ca="1">IF(OFFSET(INDIRECT(ADDRESS(ROW(), COLUMN())),0,-1)="",VLOOKUP($G229,$A:$AAE,COLUMN(),FALSE),OFFSET(INDIRECT(ADDRESS(ROW(), COLUMN())),0,-1))</f>
        <v>地块建筑面积/10000*60*0.73</v>
      </c>
      <c r="BX229" s="2"/>
      <c r="BY229" s="15" t="str" cm="1">
        <f t="array" aca="1" ref="BY229" ca="1">IF(OFFSET(INDIRECT(ADDRESS(ROW(), COLUMN())),0,-1)="",VLOOKUP($G229,$A:$AAE,COLUMN(),FALSE),OFFSET(INDIRECT(ADDRESS(ROW(), COLUMN())),0,-1))</f>
        <v>地块建筑面积/10000*60*0.27</v>
      </c>
      <c r="BZ229" s="98"/>
      <c r="CA229" s="15" t="str" cm="1">
        <f t="array" aca="1" ref="CA229" ca="1">IF(OFFSET(INDIRECT(ADDRESS(ROW(), COLUMN())),0,-1)="",VLOOKUP($G229,$A:$AAE,COLUMN(),FALSE),OFFSET(INDIRECT(ADDRESS(ROW(), COLUMN())),0,-1))</f>
        <v>地块建筑面积*0.4</v>
      </c>
      <c r="CB229" s="15"/>
      <c r="CC229" s="15" t="str" cm="1">
        <f t="array" aca="1" ref="CC229" ca="1">IF(OFFSET(INDIRECT(ADDRESS(ROW(), COLUMN())),0,-1)="",VLOOKUP($G229,$A:$AAE,COLUMN(),FALSE),OFFSET(INDIRECT(ADDRESS(ROW(), COLUMN())),0,-1))</f>
        <v>地块建筑面积*0.4</v>
      </c>
      <c r="CD229" s="15"/>
      <c r="CE229" s="15" t="str" cm="1">
        <f t="array" aca="1" ref="CE229" ca="1">IF(OFFSET(INDIRECT(ADDRESS(ROW(), COLUMN())),0,-1)="",VLOOKUP($G229,$A:$AAE,COLUMN(),FALSE),OFFSET(INDIRECT(ADDRESS(ROW(), COLUMN())),0,-1))</f>
        <v>地块建筑面积*0.08</v>
      </c>
      <c r="CF229" s="15"/>
      <c r="CG229" s="15" t="str" cm="1">
        <f t="array" aca="1" ref="CG229" ca="1">IF(OFFSET(INDIRECT(ADDRESS(ROW(), COLUMN())),0,-1)="",VLOOKUP($G229,$A:$AAE,COLUMN(),FALSE),OFFSET(INDIRECT(ADDRESS(ROW(), COLUMN())),0,-1))</f>
        <v>地块建筑面积*0.08</v>
      </c>
      <c r="CH229" s="15"/>
      <c r="CI229" s="52" t="str" cm="1">
        <f t="array" aca="1" ref="CI229" ca="1">IF(OFFSET(INDIRECT(ADDRESS(ROW(), COLUMN())),0,-1)="",VLOOKUP($G229,$A:$AAE,COLUMN(),FALSE),OFFSET(INDIRECT(ADDRESS(ROW(), COLUMN())),0,-1))</f>
        <v>城镇建设用地</v>
      </c>
      <c r="CJ229" s="75" t="s">
        <v>1962</v>
      </c>
      <c r="CK229" s="78" t="str">
        <f t="shared" si="153"/>
        <v>唯一标识:B12#批发市场用地#城规</v>
      </c>
      <c r="CL229" s="78" t="str">
        <f t="shared" si="154"/>
        <v>性质名称:批发市场用地</v>
      </c>
      <c r="CM229" s="78" t="str">
        <f t="shared" si="155"/>
        <v>地块性质过滤:</v>
      </c>
      <c r="CN229" s="78" t="str">
        <f t="shared" si="156"/>
        <v>地块性质:B12</v>
      </c>
      <c r="CO229" s="78" t="str">
        <f t="shared" si="157"/>
        <v>地类标准:城规</v>
      </c>
      <c r="CP229" s="78" t="str">
        <f t="shared" si="158"/>
        <v>地块性质别称:</v>
      </c>
      <c r="CQ229" s="78" t="str">
        <f t="shared" si="159"/>
        <v>属性继承:B1#商业用地#城规</v>
      </c>
      <c r="CR229" s="78" t="str">
        <f t="shared" si="160"/>
        <v>父类:B1</v>
      </c>
      <c r="CS229" s="78" t="str">
        <f t="shared" si="161"/>
        <v>级别继承:B1#商业用地#城规</v>
      </c>
      <c r="CT229" s="78" t="str">
        <f t="shared" si="162"/>
        <v>级别层次:6</v>
      </c>
      <c r="CU229" s="78" t="str">
        <f t="shared" si="163"/>
        <v>级别:5B1</v>
      </c>
      <c r="CV229" s="78" t="str">
        <f t="shared" ca="1" si="164"/>
        <v>地块颜色:255,0,0</v>
      </c>
      <c r="CW229" s="78" t="str">
        <f t="shared" ca="1" si="165"/>
        <v>建筑面积公式:面积*容积率</v>
      </c>
      <c r="CX229" s="78" t="str">
        <f t="shared" ca="1" si="166"/>
        <v>住宅建筑面积公式:地块建筑面积*0</v>
      </c>
      <c r="CY229" s="78" t="str">
        <f t="shared" ca="1" si="167"/>
        <v>商服建筑面积公式:地块建筑面积*1</v>
      </c>
      <c r="CZ229" s="78" t="str">
        <f t="shared" ca="1" si="168"/>
        <v>商服中商业建筑面积公式:地块建筑面积*1*0.35</v>
      </c>
      <c r="DA229" s="78" t="str">
        <f t="shared" ca="1" si="169"/>
        <v>商服中办公建筑面积公式:地块建筑面积*1*0.65</v>
      </c>
      <c r="DB229" s="78" t="str">
        <f t="shared" ca="1" si="170"/>
        <v>公服建筑面积公式:地块建筑面积*0</v>
      </c>
      <c r="DC229" s="78" t="str">
        <f t="shared" ca="1" si="171"/>
        <v>工业建筑面积公式:地块建筑面积*0</v>
      </c>
      <c r="DD229" s="78" t="str">
        <f t="shared" ca="1" si="172"/>
        <v>市政建筑面积公式:地块建筑面积*0</v>
      </c>
      <c r="DE229" s="78" t="str">
        <f t="shared" ca="1" si="198"/>
        <v>绿地面积指定指标:面积*0</v>
      </c>
      <c r="DF229" s="78" t="str">
        <f t="shared" ca="1" si="199"/>
        <v>绿地面积指定公式:面积*0</v>
      </c>
      <c r="DG229" s="78" t="str">
        <f t="shared" ca="1" si="173"/>
        <v>户数指标:-</v>
      </c>
      <c r="DH229" s="78" t="str">
        <f t="shared" ca="1" si="174"/>
        <v>户数公式:0</v>
      </c>
      <c r="DI229" s="78" t="str">
        <f t="shared" ca="1" si="175"/>
        <v>人数指标:-</v>
      </c>
      <c r="DJ229" s="78" t="str">
        <f t="shared" ca="1" si="176"/>
        <v>人数公式:0</v>
      </c>
      <c r="DK229" s="78" t="str">
        <f t="shared" ca="1" si="177"/>
        <v>就业指标:35平方米/岗位</v>
      </c>
      <c r="DL229" s="78" t="str">
        <f t="shared" ca="1" si="178"/>
        <v>就业公式:商服建筑面积/35</v>
      </c>
      <c r="DM229" s="78" t="str">
        <f t="shared" ca="1" si="179"/>
        <v>机动车指标:1.2个/100平方米</v>
      </c>
      <c r="DN229" s="78" t="str">
        <f t="shared" ca="1" si="180"/>
        <v>机动车公式:地块建筑面积*1.2/100</v>
      </c>
      <c r="DO229" s="78" t="str">
        <f t="shared" ca="1" si="181"/>
        <v>用水量指标:10升/平方米*日</v>
      </c>
      <c r="DP229" s="78" t="str">
        <f t="shared" ca="1" si="182"/>
        <v>用水量公式:地块建筑面积*10/1000</v>
      </c>
      <c r="DQ229" s="78" t="str">
        <f t="shared" ca="1" si="183"/>
        <v>污水折算系数:0.85</v>
      </c>
      <c r="DR229" s="78" t="str">
        <f t="shared" ca="1" si="184"/>
        <v>污水量公式:用水量*0.85</v>
      </c>
      <c r="DS229" s="78" t="str">
        <f t="shared" ca="1" si="185"/>
        <v>用电负荷指标:60瓦/平方米</v>
      </c>
      <c r="DT229" s="78" t="str">
        <f t="shared" ca="1" si="186"/>
        <v>同时率:0.7</v>
      </c>
      <c r="DU229" s="78" t="str">
        <f t="shared" ca="1" si="187"/>
        <v>用电量公式:地块建筑面积*60*0.7/1000</v>
      </c>
      <c r="DV229" s="78" t="str">
        <f t="shared" ca="1" si="188"/>
        <v>固话装机指标:1.0门/100平方米</v>
      </c>
      <c r="DW229" s="78" t="str">
        <f t="shared" ca="1" si="189"/>
        <v>固话量公式:地块建筑面积*1.0/100</v>
      </c>
      <c r="DX229" s="78" t="str">
        <f t="shared" ca="1" si="190"/>
        <v>有线电视指标:0.2门/100平方米</v>
      </c>
      <c r="DY229" s="78" t="str">
        <f t="shared" ca="1" si="191"/>
        <v>电视量公式:地块建筑面积*0.2/100</v>
      </c>
      <c r="DZ229" s="78" t="str">
        <f t="shared" ca="1" si="192"/>
        <v>高峰机动车生成量指标:60pcu/万平方米，73：27</v>
      </c>
      <c r="EA229" s="78" t="str">
        <f t="shared" ca="1" si="193"/>
        <v>高峰机动车吸引量公式:地块建筑面积/10000*60*0.73</v>
      </c>
      <c r="EB229" s="78" t="str">
        <f t="shared" ca="1" si="194"/>
        <v>高峰机动车发生量公式:地块建筑面积/10000*60*0.27</v>
      </c>
      <c r="EC229" s="78" t="str">
        <f t="shared" ca="1" si="200"/>
        <v>地下空间指标:地块建筑面积*0.4</v>
      </c>
      <c r="ED229" s="78" t="str">
        <f t="shared" ca="1" si="195"/>
        <v>地下空间公式:地块建筑面积*0.4</v>
      </c>
      <c r="EE229" s="78" t="str">
        <f t="shared" ca="1" si="201"/>
        <v>人防指标:地块建筑面积*0.08</v>
      </c>
      <c r="EF229" s="78" t="str">
        <f t="shared" ca="1" si="196"/>
        <v>人防公式:地块建筑面积*0.08</v>
      </c>
      <c r="EG229" s="78" t="str">
        <f t="shared" ca="1" si="203"/>
        <v>用地构成:城镇建设用地</v>
      </c>
      <c r="EH229" s="78" t="s">
        <v>1962</v>
      </c>
      <c r="EI229" s="79" t="str">
        <f t="shared" ca="1" si="202"/>
        <v>唯一标识:B12#批发市场用地#城规;性质名称:批发市场用地;地块性质过滤:;地块性质:B12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9" t="s">
        <v>1962</v>
      </c>
    </row>
    <row r="230" spans="1:140" ht="16.5" x14ac:dyDescent="0.2">
      <c r="A230" s="52" t="str">
        <f t="shared" si="197"/>
        <v>B13#餐饮业用地#城规</v>
      </c>
      <c r="B230" s="52" t="s">
        <v>337</v>
      </c>
      <c r="C230" s="52"/>
      <c r="D230" s="52" t="s">
        <v>897</v>
      </c>
      <c r="E230" s="52" t="s">
        <v>1276</v>
      </c>
      <c r="F230" s="52"/>
      <c r="G230" s="52" t="s">
        <v>82</v>
      </c>
      <c r="H230" s="52" t="s">
        <v>894</v>
      </c>
      <c r="I230" s="52" t="s">
        <v>82</v>
      </c>
      <c r="J230" s="52">
        <v>6</v>
      </c>
      <c r="K230" s="52" t="s">
        <v>1507</v>
      </c>
      <c r="L230" s="52"/>
      <c r="M230" s="69" t="str" cm="1">
        <f t="array" aca="1" ref="M230" ca="1">IF(OFFSET(INDIRECT(ADDRESS(ROW(), COLUMN())),0,-1)="",VLOOKUP($G230,$A:$AAE,COLUMN(),FALSE),OFFSET(INDIRECT(ADDRESS(ROW(), COLUMN())),0,-1))</f>
        <v>255,0,0</v>
      </c>
      <c r="N230" s="32"/>
      <c r="O230" s="69" t="str" cm="1">
        <f t="array" aca="1" ref="O230" ca="1">IF(OFFSET(INDIRECT(ADDRESS(ROW(), COLUMN())),0,-1)="",VLOOKUP($G230,$A:$AAE,COLUMN(),FALSE),OFFSET(INDIRECT(ADDRESS(ROW(), COLUMN())),0,-1))</f>
        <v>面积*容积率</v>
      </c>
      <c r="P230" s="32"/>
      <c r="Q230" s="32" t="str" cm="1">
        <f t="array" aca="1" ref="Q230" ca="1">IF(OFFSET(INDIRECT(ADDRESS(ROW(), COLUMN())),0,-1)="",VLOOKUP($G230,$A:$AAE,COLUMN(),FALSE),OFFSET(INDIRECT(ADDRESS(ROW(), COLUMN())),0,-1))</f>
        <v>地块建筑面积*0</v>
      </c>
      <c r="R230" s="15"/>
      <c r="S230" s="15" t="str" cm="1">
        <f t="array" aca="1" ref="S230" ca="1">IF(OFFSET(INDIRECT(ADDRESS(ROW(), COLUMN())),0,-1)="",VLOOKUP($G230,$A:$AAE,COLUMN(),FALSE),OFFSET(INDIRECT(ADDRESS(ROW(), COLUMN())),0,-1))</f>
        <v>地块建筑面积*1</v>
      </c>
      <c r="T230" s="15"/>
      <c r="U230" s="15" t="str" cm="1">
        <f t="array" aca="1" ref="U230" ca="1">IF(OFFSET(INDIRECT(ADDRESS(ROW(), COLUMN())),0,-1)="",VLOOKUP($G230,$A:$AAE,COLUMN(),FALSE),OFFSET(INDIRECT(ADDRESS(ROW(), COLUMN())),0,-1))</f>
        <v>地块建筑面积*1*0.35</v>
      </c>
      <c r="V230" s="15"/>
      <c r="W230" s="52" t="str" cm="1">
        <f t="array" aca="1" ref="W230" ca="1">IF(OFFSET(INDIRECT(ADDRESS(ROW(), COLUMN())),0,-1)="",VLOOKUP($G230,$A:$AAE,COLUMN(),FALSE),OFFSET(INDIRECT(ADDRESS(ROW(), COLUMN())),0,-1))</f>
        <v>地块建筑面积*1*0.65</v>
      </c>
      <c r="X230" s="15"/>
      <c r="Y230" s="15" t="str" cm="1">
        <f t="array" aca="1" ref="Y230" ca="1">IF(OFFSET(INDIRECT(ADDRESS(ROW(), COLUMN())),0,-1)="",VLOOKUP($G230,$A:$AAE,COLUMN(),FALSE),OFFSET(INDIRECT(ADDRESS(ROW(), COLUMN())),0,-1))</f>
        <v>地块建筑面积*0</v>
      </c>
      <c r="Z230" s="15"/>
      <c r="AA230" s="15" t="str" cm="1">
        <f t="array" aca="1" ref="AA230" ca="1">IF(OFFSET(INDIRECT(ADDRESS(ROW(), COLUMN())),0,-1)="",VLOOKUP($G230,$A:$AAE,COLUMN(),FALSE),OFFSET(INDIRECT(ADDRESS(ROW(), COLUMN())),0,-1))</f>
        <v>地块建筑面积*0</v>
      </c>
      <c r="AB230" s="15"/>
      <c r="AC230" s="15" t="str" cm="1">
        <f t="array" aca="1" ref="AC230" ca="1">IF(OFFSET(INDIRECT(ADDRESS(ROW(), COLUMN())),0,-1)="",VLOOKUP($G230,$A:$AAE,COLUMN(),FALSE),OFFSET(INDIRECT(ADDRESS(ROW(), COLUMN())),0,-1))</f>
        <v>地块建筑面积*0</v>
      </c>
      <c r="AD230" s="15"/>
      <c r="AE230" s="15" t="str" cm="1">
        <f t="array" aca="1" ref="AE230" ca="1">IF(OFFSET(INDIRECT(ADDRESS(ROW(), COLUMN())),0,-1)="",VLOOKUP($G230,$A:$AAE,COLUMN(),FALSE),OFFSET(INDIRECT(ADDRESS(ROW(), COLUMN())),0,-1))</f>
        <v>面积*0</v>
      </c>
      <c r="AF230" s="15"/>
      <c r="AG230" s="15" t="str" cm="1">
        <f t="array" aca="1" ref="AG230" ca="1">IF(OFFSET(INDIRECT(ADDRESS(ROW(), COLUMN())),0,-1)="",VLOOKUP($G230,$A:$AAE,COLUMN(),FALSE),OFFSET(INDIRECT(ADDRESS(ROW(), COLUMN())),0,-1))</f>
        <v>面积*0</v>
      </c>
      <c r="AH230" s="15"/>
      <c r="AI230" s="15" t="str" cm="1">
        <f t="array" aca="1" ref="AI230" ca="1">IF(OFFSET(INDIRECT(ADDRESS(ROW(), COLUMN())),0,-1)="",VLOOKUP($G230,$A:$AAE,COLUMN(),FALSE),OFFSET(INDIRECT(ADDRESS(ROW(), COLUMN())),0,-1))</f>
        <v>-</v>
      </c>
      <c r="AJ230" s="15"/>
      <c r="AK230" s="15" cm="1">
        <f t="array" aca="1" ref="AK230" ca="1">IF(OFFSET(INDIRECT(ADDRESS(ROW(), COLUMN())),0,-1)="",VLOOKUP($G230,$A:$AAE,COLUMN(),FALSE),OFFSET(INDIRECT(ADDRESS(ROW(), COLUMN())),0,-1))</f>
        <v>0</v>
      </c>
      <c r="AL230" s="15"/>
      <c r="AM230" s="15" t="str" cm="1">
        <f t="array" aca="1" ref="AM230" ca="1">IF(OFFSET(INDIRECT(ADDRESS(ROW(), COLUMN())),0,-1)="",VLOOKUP($G230,$A:$AAE,COLUMN(),FALSE),OFFSET(INDIRECT(ADDRESS(ROW(), COLUMN())),0,-1))</f>
        <v>-</v>
      </c>
      <c r="AN230" s="15"/>
      <c r="AO230" s="15" cm="1">
        <f t="array" aca="1" ref="AO230" ca="1">IF(OFFSET(INDIRECT(ADDRESS(ROW(), COLUMN())),0,-1)="",VLOOKUP($G230,$A:$AAE,COLUMN(),FALSE),OFFSET(INDIRECT(ADDRESS(ROW(), COLUMN())),0,-1))</f>
        <v>0</v>
      </c>
      <c r="AP230" s="15"/>
      <c r="AQ230" s="15" t="str" cm="1">
        <f t="array" aca="1" ref="AQ230" ca="1">IF(OFFSET(INDIRECT(ADDRESS(ROW(), COLUMN())),0,-1)="",VLOOKUP($G230,$A:$AAE,COLUMN(),FALSE),OFFSET(INDIRECT(ADDRESS(ROW(), COLUMN())),0,-1))</f>
        <v>35平方米/岗位</v>
      </c>
      <c r="AR230" s="15"/>
      <c r="AS230" s="15" t="str" cm="1">
        <f t="array" aca="1" ref="AS230" ca="1">IF(OFFSET(INDIRECT(ADDRESS(ROW(), COLUMN())),0,-1)="",VLOOKUP($G230,$A:$AAE,COLUMN(),FALSE),OFFSET(INDIRECT(ADDRESS(ROW(), COLUMN())),0,-1))</f>
        <v>商服建筑面积/35</v>
      </c>
      <c r="AT230" s="15"/>
      <c r="AU230" s="15" t="str" cm="1">
        <f t="array" aca="1" ref="AU230" ca="1">IF(OFFSET(INDIRECT(ADDRESS(ROW(), COLUMN())),0,-1)="",VLOOKUP($G230,$A:$AAE,COLUMN(),FALSE),OFFSET(INDIRECT(ADDRESS(ROW(), COLUMN())),0,-1))</f>
        <v>1.2个/100平方米</v>
      </c>
      <c r="AV230" s="15"/>
      <c r="AW230" s="15" t="str" cm="1">
        <f t="array" aca="1" ref="AW230" ca="1">IF(OFFSET(INDIRECT(ADDRESS(ROW(), COLUMN())),0,-1)="",VLOOKUP($G230,$A:$AAE,COLUMN(),FALSE),OFFSET(INDIRECT(ADDRESS(ROW(), COLUMN())),0,-1))</f>
        <v>地块建筑面积*1.2/100</v>
      </c>
      <c r="AX230" s="2"/>
      <c r="AY230" s="15" t="str" cm="1">
        <f t="array" aca="1" ref="AY230" ca="1">IF(OFFSET(INDIRECT(ADDRESS(ROW(), COLUMN())),0,-1)="",VLOOKUP($G230,$A:$AAE,COLUMN(),FALSE),OFFSET(INDIRECT(ADDRESS(ROW(), COLUMN())),0,-1))</f>
        <v>10升/平方米*日</v>
      </c>
      <c r="AZ230" s="2"/>
      <c r="BA230" s="15" t="str" cm="1">
        <f t="array" aca="1" ref="BA230" ca="1">IF(OFFSET(INDIRECT(ADDRESS(ROW(), COLUMN())),0,-1)="",VLOOKUP($G230,$A:$AAE,COLUMN(),FALSE),OFFSET(INDIRECT(ADDRESS(ROW(), COLUMN())),0,-1))</f>
        <v>地块建筑面积*10/1000</v>
      </c>
      <c r="BB230" s="2"/>
      <c r="BC230" s="15" cm="1">
        <f t="array" aca="1" ref="BC230" ca="1">IF(OFFSET(INDIRECT(ADDRESS(ROW(), COLUMN())),0,-1)="",VLOOKUP($G230,$A:$AAE,COLUMN(),FALSE),OFFSET(INDIRECT(ADDRESS(ROW(), COLUMN())),0,-1))</f>
        <v>0.85</v>
      </c>
      <c r="BD230" s="2"/>
      <c r="BE230" s="15" t="str" cm="1">
        <f t="array" aca="1" ref="BE230" ca="1">IF(OFFSET(INDIRECT(ADDRESS(ROW(), COLUMN())),0,-1)="",VLOOKUP($G230,$A:$AAE,COLUMN(),FALSE),OFFSET(INDIRECT(ADDRESS(ROW(), COLUMN())),0,-1))</f>
        <v>用水量*0.85</v>
      </c>
      <c r="BF230" s="2"/>
      <c r="BG230" s="15" t="str" cm="1">
        <f t="array" aca="1" ref="BG230" ca="1">IF(OFFSET(INDIRECT(ADDRESS(ROW(), COLUMN())),0,-1)="",VLOOKUP($G230,$A:$AAE,COLUMN(),FALSE),OFFSET(INDIRECT(ADDRESS(ROW(), COLUMN())),0,-1))</f>
        <v>60瓦/平方米</v>
      </c>
      <c r="BH230" s="2"/>
      <c r="BI230" s="15" cm="1">
        <f t="array" aca="1" ref="BI230" ca="1">IF(OFFSET(INDIRECT(ADDRESS(ROW(), COLUMN())),0,-1)="",VLOOKUP($G230,$A:$AAE,COLUMN(),FALSE),OFFSET(INDIRECT(ADDRESS(ROW(), COLUMN())),0,-1))</f>
        <v>0.7</v>
      </c>
      <c r="BJ230" s="2"/>
      <c r="BK230" s="15" t="str" cm="1">
        <f t="array" aca="1" ref="BK230" ca="1">IF(OFFSET(INDIRECT(ADDRESS(ROW(), COLUMN())),0,-1)="",VLOOKUP($G230,$A:$AAE,COLUMN(),FALSE),OFFSET(INDIRECT(ADDRESS(ROW(), COLUMN())),0,-1))</f>
        <v>地块建筑面积*60*0.7/1000</v>
      </c>
      <c r="BL230" s="2"/>
      <c r="BM230" s="15" t="str" cm="1">
        <f t="array" aca="1" ref="BM230" ca="1">IF(OFFSET(INDIRECT(ADDRESS(ROW(), COLUMN())),0,-1)="",VLOOKUP($G230,$A:$AAE,COLUMN(),FALSE),OFFSET(INDIRECT(ADDRESS(ROW(), COLUMN())),0,-1))</f>
        <v>1.0门/100平方米</v>
      </c>
      <c r="BN230" s="2"/>
      <c r="BO230" s="15" t="str" cm="1">
        <f t="array" aca="1" ref="BO230" ca="1">IF(OFFSET(INDIRECT(ADDRESS(ROW(), COLUMN())),0,-1)="",VLOOKUP($G230,$A:$AAE,COLUMN(),FALSE),OFFSET(INDIRECT(ADDRESS(ROW(), COLUMN())),0,-1))</f>
        <v>地块建筑面积*1.0/100</v>
      </c>
      <c r="BP230" s="2"/>
      <c r="BQ230" s="15" t="str" cm="1">
        <f t="array" aca="1" ref="BQ230" ca="1">IF(OFFSET(INDIRECT(ADDRESS(ROW(), COLUMN())),0,-1)="",VLOOKUP($G230,$A:$AAE,COLUMN(),FALSE),OFFSET(INDIRECT(ADDRESS(ROW(), COLUMN())),0,-1))</f>
        <v>0.2门/100平方米</v>
      </c>
      <c r="BR230" s="2"/>
      <c r="BS230" s="15" t="str" cm="1">
        <f t="array" aca="1" ref="BS230" ca="1">IF(OFFSET(INDIRECT(ADDRESS(ROW(), COLUMN())),0,-1)="",VLOOKUP($G230,$A:$AAE,COLUMN(),FALSE),OFFSET(INDIRECT(ADDRESS(ROW(), COLUMN())),0,-1))</f>
        <v>地块建筑面积*0.2/100</v>
      </c>
      <c r="BT230" s="2"/>
      <c r="BU230" s="15" t="str" cm="1">
        <f t="array" aca="1" ref="BU230" ca="1">IF(OFFSET(INDIRECT(ADDRESS(ROW(), COLUMN())),0,-1)="",VLOOKUP($G230,$A:$AAE,COLUMN(),FALSE),OFFSET(INDIRECT(ADDRESS(ROW(), COLUMN())),0,-1))</f>
        <v>60pcu/万平方米，73：27</v>
      </c>
      <c r="BV230" s="2"/>
      <c r="BW230" s="15" t="str" cm="1">
        <f t="array" aca="1" ref="BW230" ca="1">IF(OFFSET(INDIRECT(ADDRESS(ROW(), COLUMN())),0,-1)="",VLOOKUP($G230,$A:$AAE,COLUMN(),FALSE),OFFSET(INDIRECT(ADDRESS(ROW(), COLUMN())),0,-1))</f>
        <v>地块建筑面积/10000*60*0.73</v>
      </c>
      <c r="BX230" s="2"/>
      <c r="BY230" s="15" t="str" cm="1">
        <f t="array" aca="1" ref="BY230" ca="1">IF(OFFSET(INDIRECT(ADDRESS(ROW(), COLUMN())),0,-1)="",VLOOKUP($G230,$A:$AAE,COLUMN(),FALSE),OFFSET(INDIRECT(ADDRESS(ROW(), COLUMN())),0,-1))</f>
        <v>地块建筑面积/10000*60*0.27</v>
      </c>
      <c r="BZ230" s="98"/>
      <c r="CA230" s="15" t="str" cm="1">
        <f t="array" aca="1" ref="CA230" ca="1">IF(OFFSET(INDIRECT(ADDRESS(ROW(), COLUMN())),0,-1)="",VLOOKUP($G230,$A:$AAE,COLUMN(),FALSE),OFFSET(INDIRECT(ADDRESS(ROW(), COLUMN())),0,-1))</f>
        <v>地块建筑面积*0.4</v>
      </c>
      <c r="CB230" s="15"/>
      <c r="CC230" s="15" t="str" cm="1">
        <f t="array" aca="1" ref="CC230" ca="1">IF(OFFSET(INDIRECT(ADDRESS(ROW(), COLUMN())),0,-1)="",VLOOKUP($G230,$A:$AAE,COLUMN(),FALSE),OFFSET(INDIRECT(ADDRESS(ROW(), COLUMN())),0,-1))</f>
        <v>地块建筑面积*0.4</v>
      </c>
      <c r="CD230" s="15"/>
      <c r="CE230" s="15" t="str" cm="1">
        <f t="array" aca="1" ref="CE230" ca="1">IF(OFFSET(INDIRECT(ADDRESS(ROW(), COLUMN())),0,-1)="",VLOOKUP($G230,$A:$AAE,COLUMN(),FALSE),OFFSET(INDIRECT(ADDRESS(ROW(), COLUMN())),0,-1))</f>
        <v>地块建筑面积*0.08</v>
      </c>
      <c r="CF230" s="15"/>
      <c r="CG230" s="15" t="str" cm="1">
        <f t="array" aca="1" ref="CG230" ca="1">IF(OFFSET(INDIRECT(ADDRESS(ROW(), COLUMN())),0,-1)="",VLOOKUP($G230,$A:$AAE,COLUMN(),FALSE),OFFSET(INDIRECT(ADDRESS(ROW(), COLUMN())),0,-1))</f>
        <v>地块建筑面积*0.08</v>
      </c>
      <c r="CH230" s="15"/>
      <c r="CI230" s="52" t="str" cm="1">
        <f t="array" aca="1" ref="CI230" ca="1">IF(OFFSET(INDIRECT(ADDRESS(ROW(), COLUMN())),0,-1)="",VLOOKUP($G230,$A:$AAE,COLUMN(),FALSE),OFFSET(INDIRECT(ADDRESS(ROW(), COLUMN())),0,-1))</f>
        <v>城镇建设用地</v>
      </c>
      <c r="CJ230" s="75" t="s">
        <v>1962</v>
      </c>
      <c r="CK230" s="78" t="str">
        <f t="shared" si="153"/>
        <v>唯一标识:B13#餐饮业用地#城规</v>
      </c>
      <c r="CL230" s="78" t="str">
        <f t="shared" si="154"/>
        <v>性质名称:餐饮业用地</v>
      </c>
      <c r="CM230" s="78" t="str">
        <f t="shared" si="155"/>
        <v>地块性质过滤:</v>
      </c>
      <c r="CN230" s="78" t="str">
        <f t="shared" si="156"/>
        <v>地块性质:B13</v>
      </c>
      <c r="CO230" s="78" t="str">
        <f t="shared" si="157"/>
        <v>地类标准:城规</v>
      </c>
      <c r="CP230" s="78" t="str">
        <f t="shared" si="158"/>
        <v>地块性质别称:</v>
      </c>
      <c r="CQ230" s="78" t="str">
        <f t="shared" si="159"/>
        <v>属性继承:B1#商业用地#城规</v>
      </c>
      <c r="CR230" s="78" t="str">
        <f t="shared" si="160"/>
        <v>父类:B1</v>
      </c>
      <c r="CS230" s="78" t="str">
        <f t="shared" si="161"/>
        <v>级别继承:B1#商业用地#城规</v>
      </c>
      <c r="CT230" s="78" t="str">
        <f t="shared" si="162"/>
        <v>级别层次:6</v>
      </c>
      <c r="CU230" s="78" t="str">
        <f t="shared" si="163"/>
        <v>级别:5B1</v>
      </c>
      <c r="CV230" s="78" t="str">
        <f t="shared" ca="1" si="164"/>
        <v>地块颜色:255,0,0</v>
      </c>
      <c r="CW230" s="78" t="str">
        <f t="shared" ca="1" si="165"/>
        <v>建筑面积公式:面积*容积率</v>
      </c>
      <c r="CX230" s="78" t="str">
        <f t="shared" ca="1" si="166"/>
        <v>住宅建筑面积公式:地块建筑面积*0</v>
      </c>
      <c r="CY230" s="78" t="str">
        <f t="shared" ca="1" si="167"/>
        <v>商服建筑面积公式:地块建筑面积*1</v>
      </c>
      <c r="CZ230" s="78" t="str">
        <f t="shared" ca="1" si="168"/>
        <v>商服中商业建筑面积公式:地块建筑面积*1*0.35</v>
      </c>
      <c r="DA230" s="78" t="str">
        <f t="shared" ca="1" si="169"/>
        <v>商服中办公建筑面积公式:地块建筑面积*1*0.65</v>
      </c>
      <c r="DB230" s="78" t="str">
        <f t="shared" ca="1" si="170"/>
        <v>公服建筑面积公式:地块建筑面积*0</v>
      </c>
      <c r="DC230" s="78" t="str">
        <f t="shared" ca="1" si="171"/>
        <v>工业建筑面积公式:地块建筑面积*0</v>
      </c>
      <c r="DD230" s="78" t="str">
        <f t="shared" ca="1" si="172"/>
        <v>市政建筑面积公式:地块建筑面积*0</v>
      </c>
      <c r="DE230" s="78" t="str">
        <f t="shared" ca="1" si="198"/>
        <v>绿地面积指定指标:面积*0</v>
      </c>
      <c r="DF230" s="78" t="str">
        <f t="shared" ca="1" si="199"/>
        <v>绿地面积指定公式:面积*0</v>
      </c>
      <c r="DG230" s="78" t="str">
        <f t="shared" ca="1" si="173"/>
        <v>户数指标:-</v>
      </c>
      <c r="DH230" s="78" t="str">
        <f t="shared" ca="1" si="174"/>
        <v>户数公式:0</v>
      </c>
      <c r="DI230" s="78" t="str">
        <f t="shared" ca="1" si="175"/>
        <v>人数指标:-</v>
      </c>
      <c r="DJ230" s="78" t="str">
        <f t="shared" ca="1" si="176"/>
        <v>人数公式:0</v>
      </c>
      <c r="DK230" s="78" t="str">
        <f t="shared" ca="1" si="177"/>
        <v>就业指标:35平方米/岗位</v>
      </c>
      <c r="DL230" s="78" t="str">
        <f t="shared" ca="1" si="178"/>
        <v>就业公式:商服建筑面积/35</v>
      </c>
      <c r="DM230" s="78" t="str">
        <f t="shared" ca="1" si="179"/>
        <v>机动车指标:1.2个/100平方米</v>
      </c>
      <c r="DN230" s="78" t="str">
        <f t="shared" ca="1" si="180"/>
        <v>机动车公式:地块建筑面积*1.2/100</v>
      </c>
      <c r="DO230" s="78" t="str">
        <f t="shared" ca="1" si="181"/>
        <v>用水量指标:10升/平方米*日</v>
      </c>
      <c r="DP230" s="78" t="str">
        <f t="shared" ca="1" si="182"/>
        <v>用水量公式:地块建筑面积*10/1000</v>
      </c>
      <c r="DQ230" s="78" t="str">
        <f t="shared" ca="1" si="183"/>
        <v>污水折算系数:0.85</v>
      </c>
      <c r="DR230" s="78" t="str">
        <f t="shared" ca="1" si="184"/>
        <v>污水量公式:用水量*0.85</v>
      </c>
      <c r="DS230" s="78" t="str">
        <f t="shared" ca="1" si="185"/>
        <v>用电负荷指标:60瓦/平方米</v>
      </c>
      <c r="DT230" s="78" t="str">
        <f t="shared" ca="1" si="186"/>
        <v>同时率:0.7</v>
      </c>
      <c r="DU230" s="78" t="str">
        <f t="shared" ca="1" si="187"/>
        <v>用电量公式:地块建筑面积*60*0.7/1000</v>
      </c>
      <c r="DV230" s="78" t="str">
        <f t="shared" ca="1" si="188"/>
        <v>固话装机指标:1.0门/100平方米</v>
      </c>
      <c r="DW230" s="78" t="str">
        <f t="shared" ca="1" si="189"/>
        <v>固话量公式:地块建筑面积*1.0/100</v>
      </c>
      <c r="DX230" s="78" t="str">
        <f t="shared" ca="1" si="190"/>
        <v>有线电视指标:0.2门/100平方米</v>
      </c>
      <c r="DY230" s="78" t="str">
        <f t="shared" ca="1" si="191"/>
        <v>电视量公式:地块建筑面积*0.2/100</v>
      </c>
      <c r="DZ230" s="78" t="str">
        <f t="shared" ca="1" si="192"/>
        <v>高峰机动车生成量指标:60pcu/万平方米，73：27</v>
      </c>
      <c r="EA230" s="78" t="str">
        <f t="shared" ca="1" si="193"/>
        <v>高峰机动车吸引量公式:地块建筑面积/10000*60*0.73</v>
      </c>
      <c r="EB230" s="78" t="str">
        <f t="shared" ca="1" si="194"/>
        <v>高峰机动车发生量公式:地块建筑面积/10000*60*0.27</v>
      </c>
      <c r="EC230" s="78" t="str">
        <f t="shared" ca="1" si="200"/>
        <v>地下空间指标:地块建筑面积*0.4</v>
      </c>
      <c r="ED230" s="78" t="str">
        <f t="shared" ca="1" si="195"/>
        <v>地下空间公式:地块建筑面积*0.4</v>
      </c>
      <c r="EE230" s="78" t="str">
        <f t="shared" ca="1" si="201"/>
        <v>人防指标:地块建筑面积*0.08</v>
      </c>
      <c r="EF230" s="78" t="str">
        <f t="shared" ca="1" si="196"/>
        <v>人防公式:地块建筑面积*0.08</v>
      </c>
      <c r="EG230" s="78" t="str">
        <f t="shared" ca="1" si="203"/>
        <v>用地构成:城镇建设用地</v>
      </c>
      <c r="EH230" s="78" t="s">
        <v>1962</v>
      </c>
      <c r="EI230" s="79" t="str">
        <f t="shared" ca="1" si="202"/>
        <v>唯一标识:B13#餐饮业用地#城规;性质名称:餐饮业用地;地块性质过滤:;地块性质:B13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0" t="s">
        <v>1962</v>
      </c>
    </row>
    <row r="231" spans="1:140" ht="16.5" x14ac:dyDescent="0.2">
      <c r="A231" s="52" t="str">
        <f t="shared" si="197"/>
        <v>B14#旅馆用地#城规</v>
      </c>
      <c r="B231" s="52" t="s">
        <v>338</v>
      </c>
      <c r="C231" s="52"/>
      <c r="D231" s="52" t="s">
        <v>898</v>
      </c>
      <c r="E231" s="52" t="s">
        <v>1276</v>
      </c>
      <c r="F231" s="52"/>
      <c r="G231" s="52" t="s">
        <v>82</v>
      </c>
      <c r="H231" s="52" t="s">
        <v>894</v>
      </c>
      <c r="I231" s="52" t="s">
        <v>82</v>
      </c>
      <c r="J231" s="52">
        <v>6</v>
      </c>
      <c r="K231" s="52" t="s">
        <v>1507</v>
      </c>
      <c r="L231" s="52"/>
      <c r="M231" s="69" t="str" cm="1">
        <f t="array" aca="1" ref="M231" ca="1">IF(OFFSET(INDIRECT(ADDRESS(ROW(), COLUMN())),0,-1)="",VLOOKUP($G231,$A:$AAE,COLUMN(),FALSE),OFFSET(INDIRECT(ADDRESS(ROW(), COLUMN())),0,-1))</f>
        <v>255,0,0</v>
      </c>
      <c r="N231" s="32"/>
      <c r="O231" s="69" t="str" cm="1">
        <f t="array" aca="1" ref="O231" ca="1">IF(OFFSET(INDIRECT(ADDRESS(ROW(), COLUMN())),0,-1)="",VLOOKUP($G231,$A:$AAE,COLUMN(),FALSE),OFFSET(INDIRECT(ADDRESS(ROW(), COLUMN())),0,-1))</f>
        <v>面积*容积率</v>
      </c>
      <c r="P231" s="32"/>
      <c r="Q231" s="32" t="str" cm="1">
        <f t="array" aca="1" ref="Q231" ca="1">IF(OFFSET(INDIRECT(ADDRESS(ROW(), COLUMN())),0,-1)="",VLOOKUP($G231,$A:$AAE,COLUMN(),FALSE),OFFSET(INDIRECT(ADDRESS(ROW(), COLUMN())),0,-1))</f>
        <v>地块建筑面积*0</v>
      </c>
      <c r="R231" s="15"/>
      <c r="S231" s="15" t="str" cm="1">
        <f t="array" aca="1" ref="S231" ca="1">IF(OFFSET(INDIRECT(ADDRESS(ROW(), COLUMN())),0,-1)="",VLOOKUP($G231,$A:$AAE,COLUMN(),FALSE),OFFSET(INDIRECT(ADDRESS(ROW(), COLUMN())),0,-1))</f>
        <v>地块建筑面积*1</v>
      </c>
      <c r="T231" s="15"/>
      <c r="U231" s="15" t="str" cm="1">
        <f t="array" aca="1" ref="U231" ca="1">IF(OFFSET(INDIRECT(ADDRESS(ROW(), COLUMN())),0,-1)="",VLOOKUP($G231,$A:$AAE,COLUMN(),FALSE),OFFSET(INDIRECT(ADDRESS(ROW(), COLUMN())),0,-1))</f>
        <v>地块建筑面积*1*0.35</v>
      </c>
      <c r="V231" s="15"/>
      <c r="W231" s="52" t="str" cm="1">
        <f t="array" aca="1" ref="W231" ca="1">IF(OFFSET(INDIRECT(ADDRESS(ROW(), COLUMN())),0,-1)="",VLOOKUP($G231,$A:$AAE,COLUMN(),FALSE),OFFSET(INDIRECT(ADDRESS(ROW(), COLUMN())),0,-1))</f>
        <v>地块建筑面积*1*0.65</v>
      </c>
      <c r="X231" s="15"/>
      <c r="Y231" s="15" t="str" cm="1">
        <f t="array" aca="1" ref="Y231" ca="1">IF(OFFSET(INDIRECT(ADDRESS(ROW(), COLUMN())),0,-1)="",VLOOKUP($G231,$A:$AAE,COLUMN(),FALSE),OFFSET(INDIRECT(ADDRESS(ROW(), COLUMN())),0,-1))</f>
        <v>地块建筑面积*0</v>
      </c>
      <c r="Z231" s="15"/>
      <c r="AA231" s="15" t="str" cm="1">
        <f t="array" aca="1" ref="AA231" ca="1">IF(OFFSET(INDIRECT(ADDRESS(ROW(), COLUMN())),0,-1)="",VLOOKUP($G231,$A:$AAE,COLUMN(),FALSE),OFFSET(INDIRECT(ADDRESS(ROW(), COLUMN())),0,-1))</f>
        <v>地块建筑面积*0</v>
      </c>
      <c r="AB231" s="15"/>
      <c r="AC231" s="15" t="str" cm="1">
        <f t="array" aca="1" ref="AC231" ca="1">IF(OFFSET(INDIRECT(ADDRESS(ROW(), COLUMN())),0,-1)="",VLOOKUP($G231,$A:$AAE,COLUMN(),FALSE),OFFSET(INDIRECT(ADDRESS(ROW(), COLUMN())),0,-1))</f>
        <v>地块建筑面积*0</v>
      </c>
      <c r="AD231" s="15"/>
      <c r="AE231" s="15" t="str" cm="1">
        <f t="array" aca="1" ref="AE231" ca="1">IF(OFFSET(INDIRECT(ADDRESS(ROW(), COLUMN())),0,-1)="",VLOOKUP($G231,$A:$AAE,COLUMN(),FALSE),OFFSET(INDIRECT(ADDRESS(ROW(), COLUMN())),0,-1))</f>
        <v>面积*0</v>
      </c>
      <c r="AF231" s="15"/>
      <c r="AG231" s="15" t="str" cm="1">
        <f t="array" aca="1" ref="AG231" ca="1">IF(OFFSET(INDIRECT(ADDRESS(ROW(), COLUMN())),0,-1)="",VLOOKUP($G231,$A:$AAE,COLUMN(),FALSE),OFFSET(INDIRECT(ADDRESS(ROW(), COLUMN())),0,-1))</f>
        <v>面积*0</v>
      </c>
      <c r="AH231" s="15"/>
      <c r="AI231" s="15" t="str" cm="1">
        <f t="array" aca="1" ref="AI231" ca="1">IF(OFFSET(INDIRECT(ADDRESS(ROW(), COLUMN())),0,-1)="",VLOOKUP($G231,$A:$AAE,COLUMN(),FALSE),OFFSET(INDIRECT(ADDRESS(ROW(), COLUMN())),0,-1))</f>
        <v>-</v>
      </c>
      <c r="AJ231" s="15"/>
      <c r="AK231" s="15" cm="1">
        <f t="array" aca="1" ref="AK231" ca="1">IF(OFFSET(INDIRECT(ADDRESS(ROW(), COLUMN())),0,-1)="",VLOOKUP($G231,$A:$AAE,COLUMN(),FALSE),OFFSET(INDIRECT(ADDRESS(ROW(), COLUMN())),0,-1))</f>
        <v>0</v>
      </c>
      <c r="AL231" s="15"/>
      <c r="AM231" s="15" t="str" cm="1">
        <f t="array" aca="1" ref="AM231" ca="1">IF(OFFSET(INDIRECT(ADDRESS(ROW(), COLUMN())),0,-1)="",VLOOKUP($G231,$A:$AAE,COLUMN(),FALSE),OFFSET(INDIRECT(ADDRESS(ROW(), COLUMN())),0,-1))</f>
        <v>-</v>
      </c>
      <c r="AN231" s="15"/>
      <c r="AO231" s="15" cm="1">
        <f t="array" aca="1" ref="AO231" ca="1">IF(OFFSET(INDIRECT(ADDRESS(ROW(), COLUMN())),0,-1)="",VLOOKUP($G231,$A:$AAE,COLUMN(),FALSE),OFFSET(INDIRECT(ADDRESS(ROW(), COLUMN())),0,-1))</f>
        <v>0</v>
      </c>
      <c r="AP231" s="15"/>
      <c r="AQ231" s="15" t="str" cm="1">
        <f t="array" aca="1" ref="AQ231" ca="1">IF(OFFSET(INDIRECT(ADDRESS(ROW(), COLUMN())),0,-1)="",VLOOKUP($G231,$A:$AAE,COLUMN(),FALSE),OFFSET(INDIRECT(ADDRESS(ROW(), COLUMN())),0,-1))</f>
        <v>35平方米/岗位</v>
      </c>
      <c r="AR231" s="15"/>
      <c r="AS231" s="15" t="str" cm="1">
        <f t="array" aca="1" ref="AS231" ca="1">IF(OFFSET(INDIRECT(ADDRESS(ROW(), COLUMN())),0,-1)="",VLOOKUP($G231,$A:$AAE,COLUMN(),FALSE),OFFSET(INDIRECT(ADDRESS(ROW(), COLUMN())),0,-1))</f>
        <v>商服建筑面积/35</v>
      </c>
      <c r="AT231" s="15"/>
      <c r="AU231" s="15" t="str" cm="1">
        <f t="array" aca="1" ref="AU231" ca="1">IF(OFFSET(INDIRECT(ADDRESS(ROW(), COLUMN())),0,-1)="",VLOOKUP($G231,$A:$AAE,COLUMN(),FALSE),OFFSET(INDIRECT(ADDRESS(ROW(), COLUMN())),0,-1))</f>
        <v>1.2个/100平方米</v>
      </c>
      <c r="AV231" s="15"/>
      <c r="AW231" s="15" t="str" cm="1">
        <f t="array" aca="1" ref="AW231" ca="1">IF(OFFSET(INDIRECT(ADDRESS(ROW(), COLUMN())),0,-1)="",VLOOKUP($G231,$A:$AAE,COLUMN(),FALSE),OFFSET(INDIRECT(ADDRESS(ROW(), COLUMN())),0,-1))</f>
        <v>地块建筑面积*1.2/100</v>
      </c>
      <c r="AX231" s="2"/>
      <c r="AY231" s="15" t="str" cm="1">
        <f t="array" aca="1" ref="AY231" ca="1">IF(OFFSET(INDIRECT(ADDRESS(ROW(), COLUMN())),0,-1)="",VLOOKUP($G231,$A:$AAE,COLUMN(),FALSE),OFFSET(INDIRECT(ADDRESS(ROW(), COLUMN())),0,-1))</f>
        <v>10升/平方米*日</v>
      </c>
      <c r="AZ231" s="2"/>
      <c r="BA231" s="15" t="str" cm="1">
        <f t="array" aca="1" ref="BA231" ca="1">IF(OFFSET(INDIRECT(ADDRESS(ROW(), COLUMN())),0,-1)="",VLOOKUP($G231,$A:$AAE,COLUMN(),FALSE),OFFSET(INDIRECT(ADDRESS(ROW(), COLUMN())),0,-1))</f>
        <v>地块建筑面积*10/1000</v>
      </c>
      <c r="BB231" s="2"/>
      <c r="BC231" s="15" cm="1">
        <f t="array" aca="1" ref="BC231" ca="1">IF(OFFSET(INDIRECT(ADDRESS(ROW(), COLUMN())),0,-1)="",VLOOKUP($G231,$A:$AAE,COLUMN(),FALSE),OFFSET(INDIRECT(ADDRESS(ROW(), COLUMN())),0,-1))</f>
        <v>0.85</v>
      </c>
      <c r="BD231" s="2"/>
      <c r="BE231" s="15" t="str" cm="1">
        <f t="array" aca="1" ref="BE231" ca="1">IF(OFFSET(INDIRECT(ADDRESS(ROW(), COLUMN())),0,-1)="",VLOOKUP($G231,$A:$AAE,COLUMN(),FALSE),OFFSET(INDIRECT(ADDRESS(ROW(), COLUMN())),0,-1))</f>
        <v>用水量*0.85</v>
      </c>
      <c r="BF231" s="2"/>
      <c r="BG231" s="15" t="str" cm="1">
        <f t="array" aca="1" ref="BG231" ca="1">IF(OFFSET(INDIRECT(ADDRESS(ROW(), COLUMN())),0,-1)="",VLOOKUP($G231,$A:$AAE,COLUMN(),FALSE),OFFSET(INDIRECT(ADDRESS(ROW(), COLUMN())),0,-1))</f>
        <v>60瓦/平方米</v>
      </c>
      <c r="BH231" s="2"/>
      <c r="BI231" s="15" cm="1">
        <f t="array" aca="1" ref="BI231" ca="1">IF(OFFSET(INDIRECT(ADDRESS(ROW(), COLUMN())),0,-1)="",VLOOKUP($G231,$A:$AAE,COLUMN(),FALSE),OFFSET(INDIRECT(ADDRESS(ROW(), COLUMN())),0,-1))</f>
        <v>0.7</v>
      </c>
      <c r="BJ231" s="2"/>
      <c r="BK231" s="15" t="str" cm="1">
        <f t="array" aca="1" ref="BK231" ca="1">IF(OFFSET(INDIRECT(ADDRESS(ROW(), COLUMN())),0,-1)="",VLOOKUP($G231,$A:$AAE,COLUMN(),FALSE),OFFSET(INDIRECT(ADDRESS(ROW(), COLUMN())),0,-1))</f>
        <v>地块建筑面积*60*0.7/1000</v>
      </c>
      <c r="BL231" s="2"/>
      <c r="BM231" s="15" t="str" cm="1">
        <f t="array" aca="1" ref="BM231" ca="1">IF(OFFSET(INDIRECT(ADDRESS(ROW(), COLUMN())),0,-1)="",VLOOKUP($G231,$A:$AAE,COLUMN(),FALSE),OFFSET(INDIRECT(ADDRESS(ROW(), COLUMN())),0,-1))</f>
        <v>1.0门/100平方米</v>
      </c>
      <c r="BN231" s="2"/>
      <c r="BO231" s="15" t="str" cm="1">
        <f t="array" aca="1" ref="BO231" ca="1">IF(OFFSET(INDIRECT(ADDRESS(ROW(), COLUMN())),0,-1)="",VLOOKUP($G231,$A:$AAE,COLUMN(),FALSE),OFFSET(INDIRECT(ADDRESS(ROW(), COLUMN())),0,-1))</f>
        <v>地块建筑面积*1.0/100</v>
      </c>
      <c r="BP231" s="2"/>
      <c r="BQ231" s="15" t="str" cm="1">
        <f t="array" aca="1" ref="BQ231" ca="1">IF(OFFSET(INDIRECT(ADDRESS(ROW(), COLUMN())),0,-1)="",VLOOKUP($G231,$A:$AAE,COLUMN(),FALSE),OFFSET(INDIRECT(ADDRESS(ROW(), COLUMN())),0,-1))</f>
        <v>0.2门/100平方米</v>
      </c>
      <c r="BR231" s="2"/>
      <c r="BS231" s="15" t="str" cm="1">
        <f t="array" aca="1" ref="BS231" ca="1">IF(OFFSET(INDIRECT(ADDRESS(ROW(), COLUMN())),0,-1)="",VLOOKUP($G231,$A:$AAE,COLUMN(),FALSE),OFFSET(INDIRECT(ADDRESS(ROW(), COLUMN())),0,-1))</f>
        <v>地块建筑面积*0.2/100</v>
      </c>
      <c r="BT231" s="2"/>
      <c r="BU231" s="15" t="str" cm="1">
        <f t="array" aca="1" ref="BU231" ca="1">IF(OFFSET(INDIRECT(ADDRESS(ROW(), COLUMN())),0,-1)="",VLOOKUP($G231,$A:$AAE,COLUMN(),FALSE),OFFSET(INDIRECT(ADDRESS(ROW(), COLUMN())),0,-1))</f>
        <v>60pcu/万平方米，73：27</v>
      </c>
      <c r="BV231" s="2"/>
      <c r="BW231" s="15" t="str" cm="1">
        <f t="array" aca="1" ref="BW231" ca="1">IF(OFFSET(INDIRECT(ADDRESS(ROW(), COLUMN())),0,-1)="",VLOOKUP($G231,$A:$AAE,COLUMN(),FALSE),OFFSET(INDIRECT(ADDRESS(ROW(), COLUMN())),0,-1))</f>
        <v>地块建筑面积/10000*60*0.73</v>
      </c>
      <c r="BX231" s="2"/>
      <c r="BY231" s="15" t="str" cm="1">
        <f t="array" aca="1" ref="BY231" ca="1">IF(OFFSET(INDIRECT(ADDRESS(ROW(), COLUMN())),0,-1)="",VLOOKUP($G231,$A:$AAE,COLUMN(),FALSE),OFFSET(INDIRECT(ADDRESS(ROW(), COLUMN())),0,-1))</f>
        <v>地块建筑面积/10000*60*0.27</v>
      </c>
      <c r="BZ231" s="98"/>
      <c r="CA231" s="15" t="str" cm="1">
        <f t="array" aca="1" ref="CA231" ca="1">IF(OFFSET(INDIRECT(ADDRESS(ROW(), COLUMN())),0,-1)="",VLOOKUP($G231,$A:$AAE,COLUMN(),FALSE),OFFSET(INDIRECT(ADDRESS(ROW(), COLUMN())),0,-1))</f>
        <v>地块建筑面积*0.4</v>
      </c>
      <c r="CB231" s="15"/>
      <c r="CC231" s="15" t="str" cm="1">
        <f t="array" aca="1" ref="CC231" ca="1">IF(OFFSET(INDIRECT(ADDRESS(ROW(), COLUMN())),0,-1)="",VLOOKUP($G231,$A:$AAE,COLUMN(),FALSE),OFFSET(INDIRECT(ADDRESS(ROW(), COLUMN())),0,-1))</f>
        <v>地块建筑面积*0.4</v>
      </c>
      <c r="CD231" s="15"/>
      <c r="CE231" s="15" t="str" cm="1">
        <f t="array" aca="1" ref="CE231" ca="1">IF(OFFSET(INDIRECT(ADDRESS(ROW(), COLUMN())),0,-1)="",VLOOKUP($G231,$A:$AAE,COLUMN(),FALSE),OFFSET(INDIRECT(ADDRESS(ROW(), COLUMN())),0,-1))</f>
        <v>地块建筑面积*0.08</v>
      </c>
      <c r="CF231" s="15"/>
      <c r="CG231" s="15" t="str" cm="1">
        <f t="array" aca="1" ref="CG231" ca="1">IF(OFFSET(INDIRECT(ADDRESS(ROW(), COLUMN())),0,-1)="",VLOOKUP($G231,$A:$AAE,COLUMN(),FALSE),OFFSET(INDIRECT(ADDRESS(ROW(), COLUMN())),0,-1))</f>
        <v>地块建筑面积*0.08</v>
      </c>
      <c r="CH231" s="15"/>
      <c r="CI231" s="52" t="str" cm="1">
        <f t="array" aca="1" ref="CI231" ca="1">IF(OFFSET(INDIRECT(ADDRESS(ROW(), COLUMN())),0,-1)="",VLOOKUP($G231,$A:$AAE,COLUMN(),FALSE),OFFSET(INDIRECT(ADDRESS(ROW(), COLUMN())),0,-1))</f>
        <v>城镇建设用地</v>
      </c>
      <c r="CJ231" s="75" t="s">
        <v>1962</v>
      </c>
      <c r="CK231" s="78" t="str">
        <f t="shared" si="153"/>
        <v>唯一标识:B14#旅馆用地#城规</v>
      </c>
      <c r="CL231" s="78" t="str">
        <f t="shared" si="154"/>
        <v>性质名称:旅馆用地</v>
      </c>
      <c r="CM231" s="78" t="str">
        <f t="shared" si="155"/>
        <v>地块性质过滤:</v>
      </c>
      <c r="CN231" s="78" t="str">
        <f t="shared" si="156"/>
        <v>地块性质:B14</v>
      </c>
      <c r="CO231" s="78" t="str">
        <f t="shared" si="157"/>
        <v>地类标准:城规</v>
      </c>
      <c r="CP231" s="78" t="str">
        <f t="shared" si="158"/>
        <v>地块性质别称:</v>
      </c>
      <c r="CQ231" s="78" t="str">
        <f t="shared" si="159"/>
        <v>属性继承:B1#商业用地#城规</v>
      </c>
      <c r="CR231" s="78" t="str">
        <f t="shared" si="160"/>
        <v>父类:B1</v>
      </c>
      <c r="CS231" s="78" t="str">
        <f t="shared" si="161"/>
        <v>级别继承:B1#商业用地#城规</v>
      </c>
      <c r="CT231" s="78" t="str">
        <f t="shared" si="162"/>
        <v>级别层次:6</v>
      </c>
      <c r="CU231" s="78" t="str">
        <f t="shared" si="163"/>
        <v>级别:5B1</v>
      </c>
      <c r="CV231" s="78" t="str">
        <f t="shared" ca="1" si="164"/>
        <v>地块颜色:255,0,0</v>
      </c>
      <c r="CW231" s="78" t="str">
        <f t="shared" ca="1" si="165"/>
        <v>建筑面积公式:面积*容积率</v>
      </c>
      <c r="CX231" s="78" t="str">
        <f t="shared" ca="1" si="166"/>
        <v>住宅建筑面积公式:地块建筑面积*0</v>
      </c>
      <c r="CY231" s="78" t="str">
        <f t="shared" ca="1" si="167"/>
        <v>商服建筑面积公式:地块建筑面积*1</v>
      </c>
      <c r="CZ231" s="78" t="str">
        <f t="shared" ca="1" si="168"/>
        <v>商服中商业建筑面积公式:地块建筑面积*1*0.35</v>
      </c>
      <c r="DA231" s="78" t="str">
        <f t="shared" ca="1" si="169"/>
        <v>商服中办公建筑面积公式:地块建筑面积*1*0.65</v>
      </c>
      <c r="DB231" s="78" t="str">
        <f t="shared" ca="1" si="170"/>
        <v>公服建筑面积公式:地块建筑面积*0</v>
      </c>
      <c r="DC231" s="78" t="str">
        <f t="shared" ca="1" si="171"/>
        <v>工业建筑面积公式:地块建筑面积*0</v>
      </c>
      <c r="DD231" s="78" t="str">
        <f t="shared" ca="1" si="172"/>
        <v>市政建筑面积公式:地块建筑面积*0</v>
      </c>
      <c r="DE231" s="78" t="str">
        <f t="shared" ca="1" si="198"/>
        <v>绿地面积指定指标:面积*0</v>
      </c>
      <c r="DF231" s="78" t="str">
        <f t="shared" ca="1" si="199"/>
        <v>绿地面积指定公式:面积*0</v>
      </c>
      <c r="DG231" s="78" t="str">
        <f t="shared" ca="1" si="173"/>
        <v>户数指标:-</v>
      </c>
      <c r="DH231" s="78" t="str">
        <f t="shared" ca="1" si="174"/>
        <v>户数公式:0</v>
      </c>
      <c r="DI231" s="78" t="str">
        <f t="shared" ca="1" si="175"/>
        <v>人数指标:-</v>
      </c>
      <c r="DJ231" s="78" t="str">
        <f t="shared" ca="1" si="176"/>
        <v>人数公式:0</v>
      </c>
      <c r="DK231" s="78" t="str">
        <f t="shared" ca="1" si="177"/>
        <v>就业指标:35平方米/岗位</v>
      </c>
      <c r="DL231" s="78" t="str">
        <f t="shared" ca="1" si="178"/>
        <v>就业公式:商服建筑面积/35</v>
      </c>
      <c r="DM231" s="78" t="str">
        <f t="shared" ca="1" si="179"/>
        <v>机动车指标:1.2个/100平方米</v>
      </c>
      <c r="DN231" s="78" t="str">
        <f t="shared" ca="1" si="180"/>
        <v>机动车公式:地块建筑面积*1.2/100</v>
      </c>
      <c r="DO231" s="78" t="str">
        <f t="shared" ca="1" si="181"/>
        <v>用水量指标:10升/平方米*日</v>
      </c>
      <c r="DP231" s="78" t="str">
        <f t="shared" ca="1" si="182"/>
        <v>用水量公式:地块建筑面积*10/1000</v>
      </c>
      <c r="DQ231" s="78" t="str">
        <f t="shared" ca="1" si="183"/>
        <v>污水折算系数:0.85</v>
      </c>
      <c r="DR231" s="78" t="str">
        <f t="shared" ca="1" si="184"/>
        <v>污水量公式:用水量*0.85</v>
      </c>
      <c r="DS231" s="78" t="str">
        <f t="shared" ca="1" si="185"/>
        <v>用电负荷指标:60瓦/平方米</v>
      </c>
      <c r="DT231" s="78" t="str">
        <f t="shared" ca="1" si="186"/>
        <v>同时率:0.7</v>
      </c>
      <c r="DU231" s="78" t="str">
        <f t="shared" ca="1" si="187"/>
        <v>用电量公式:地块建筑面积*60*0.7/1000</v>
      </c>
      <c r="DV231" s="78" t="str">
        <f t="shared" ca="1" si="188"/>
        <v>固话装机指标:1.0门/100平方米</v>
      </c>
      <c r="DW231" s="78" t="str">
        <f t="shared" ca="1" si="189"/>
        <v>固话量公式:地块建筑面积*1.0/100</v>
      </c>
      <c r="DX231" s="78" t="str">
        <f t="shared" ca="1" si="190"/>
        <v>有线电视指标:0.2门/100平方米</v>
      </c>
      <c r="DY231" s="78" t="str">
        <f t="shared" ca="1" si="191"/>
        <v>电视量公式:地块建筑面积*0.2/100</v>
      </c>
      <c r="DZ231" s="78" t="str">
        <f t="shared" ca="1" si="192"/>
        <v>高峰机动车生成量指标:60pcu/万平方米，73：27</v>
      </c>
      <c r="EA231" s="78" t="str">
        <f t="shared" ca="1" si="193"/>
        <v>高峰机动车吸引量公式:地块建筑面积/10000*60*0.73</v>
      </c>
      <c r="EB231" s="78" t="str">
        <f t="shared" ca="1" si="194"/>
        <v>高峰机动车发生量公式:地块建筑面积/10000*60*0.27</v>
      </c>
      <c r="EC231" s="78" t="str">
        <f t="shared" ca="1" si="200"/>
        <v>地下空间指标:地块建筑面积*0.4</v>
      </c>
      <c r="ED231" s="78" t="str">
        <f t="shared" ca="1" si="195"/>
        <v>地下空间公式:地块建筑面积*0.4</v>
      </c>
      <c r="EE231" s="78" t="str">
        <f t="shared" ca="1" si="201"/>
        <v>人防指标:地块建筑面积*0.08</v>
      </c>
      <c r="EF231" s="78" t="str">
        <f t="shared" ca="1" si="196"/>
        <v>人防公式:地块建筑面积*0.08</v>
      </c>
      <c r="EG231" s="78" t="str">
        <f t="shared" ca="1" si="203"/>
        <v>用地构成:城镇建设用地</v>
      </c>
      <c r="EH231" s="78" t="s">
        <v>1962</v>
      </c>
      <c r="EI231" s="79" t="str">
        <f t="shared" ca="1" si="202"/>
        <v>唯一标识:B14#旅馆用地#城规;性质名称:旅馆用地;地块性质过滤:;地块性质:B14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1" t="s">
        <v>1962</v>
      </c>
    </row>
    <row r="232" spans="1:140" ht="16.5" x14ac:dyDescent="0.2">
      <c r="A232" s="52" t="str">
        <f t="shared" si="197"/>
        <v>B15#留用地#城规</v>
      </c>
      <c r="B232" s="52" t="s">
        <v>339</v>
      </c>
      <c r="C232" s="52"/>
      <c r="D232" s="52" t="s">
        <v>899</v>
      </c>
      <c r="E232" s="52" t="s">
        <v>1276</v>
      </c>
      <c r="F232" s="52"/>
      <c r="G232" s="52" t="s">
        <v>82</v>
      </c>
      <c r="H232" s="52" t="s">
        <v>894</v>
      </c>
      <c r="I232" s="52" t="s">
        <v>82</v>
      </c>
      <c r="J232" s="52">
        <v>6</v>
      </c>
      <c r="K232" s="52" t="s">
        <v>1507</v>
      </c>
      <c r="L232" s="52"/>
      <c r="M232" s="69" t="str" cm="1">
        <f t="array" aca="1" ref="M232" ca="1">IF(OFFSET(INDIRECT(ADDRESS(ROW(), COLUMN())),0,-1)="",VLOOKUP($G232,$A:$AAE,COLUMN(),FALSE),OFFSET(INDIRECT(ADDRESS(ROW(), COLUMN())),0,-1))</f>
        <v>255,0,0</v>
      </c>
      <c r="N232" s="32"/>
      <c r="O232" s="69" t="str" cm="1">
        <f t="array" aca="1" ref="O232" ca="1">IF(OFFSET(INDIRECT(ADDRESS(ROW(), COLUMN())),0,-1)="",VLOOKUP($G232,$A:$AAE,COLUMN(),FALSE),OFFSET(INDIRECT(ADDRESS(ROW(), COLUMN())),0,-1))</f>
        <v>面积*容积率</v>
      </c>
      <c r="P232" s="32"/>
      <c r="Q232" s="32" t="str" cm="1">
        <f t="array" aca="1" ref="Q232" ca="1">IF(OFFSET(INDIRECT(ADDRESS(ROW(), COLUMN())),0,-1)="",VLOOKUP($G232,$A:$AAE,COLUMN(),FALSE),OFFSET(INDIRECT(ADDRESS(ROW(), COLUMN())),0,-1))</f>
        <v>地块建筑面积*0</v>
      </c>
      <c r="R232" s="15"/>
      <c r="S232" s="15" t="str" cm="1">
        <f t="array" aca="1" ref="S232" ca="1">IF(OFFSET(INDIRECT(ADDRESS(ROW(), COLUMN())),0,-1)="",VLOOKUP($G232,$A:$AAE,COLUMN(),FALSE),OFFSET(INDIRECT(ADDRESS(ROW(), COLUMN())),0,-1))</f>
        <v>地块建筑面积*1</v>
      </c>
      <c r="T232" s="15"/>
      <c r="U232" s="15" t="str" cm="1">
        <f t="array" aca="1" ref="U232" ca="1">IF(OFFSET(INDIRECT(ADDRESS(ROW(), COLUMN())),0,-1)="",VLOOKUP($G232,$A:$AAE,COLUMN(),FALSE),OFFSET(INDIRECT(ADDRESS(ROW(), COLUMN())),0,-1))</f>
        <v>地块建筑面积*1*0.35</v>
      </c>
      <c r="V232" s="15"/>
      <c r="W232" s="52" t="str" cm="1">
        <f t="array" aca="1" ref="W232" ca="1">IF(OFFSET(INDIRECT(ADDRESS(ROW(), COLUMN())),0,-1)="",VLOOKUP($G232,$A:$AAE,COLUMN(),FALSE),OFFSET(INDIRECT(ADDRESS(ROW(), COLUMN())),0,-1))</f>
        <v>地块建筑面积*1*0.65</v>
      </c>
      <c r="X232" s="15"/>
      <c r="Y232" s="15" t="str" cm="1">
        <f t="array" aca="1" ref="Y232" ca="1">IF(OFFSET(INDIRECT(ADDRESS(ROW(), COLUMN())),0,-1)="",VLOOKUP($G232,$A:$AAE,COLUMN(),FALSE),OFFSET(INDIRECT(ADDRESS(ROW(), COLUMN())),0,-1))</f>
        <v>地块建筑面积*0</v>
      </c>
      <c r="Z232" s="15"/>
      <c r="AA232" s="15" t="str" cm="1">
        <f t="array" aca="1" ref="AA232" ca="1">IF(OFFSET(INDIRECT(ADDRESS(ROW(), COLUMN())),0,-1)="",VLOOKUP($G232,$A:$AAE,COLUMN(),FALSE),OFFSET(INDIRECT(ADDRESS(ROW(), COLUMN())),0,-1))</f>
        <v>地块建筑面积*0</v>
      </c>
      <c r="AB232" s="15"/>
      <c r="AC232" s="15" t="str" cm="1">
        <f t="array" aca="1" ref="AC232" ca="1">IF(OFFSET(INDIRECT(ADDRESS(ROW(), COLUMN())),0,-1)="",VLOOKUP($G232,$A:$AAE,COLUMN(),FALSE),OFFSET(INDIRECT(ADDRESS(ROW(), COLUMN())),0,-1))</f>
        <v>地块建筑面积*0</v>
      </c>
      <c r="AD232" s="15"/>
      <c r="AE232" s="15" t="str" cm="1">
        <f t="array" aca="1" ref="AE232" ca="1">IF(OFFSET(INDIRECT(ADDRESS(ROW(), COLUMN())),0,-1)="",VLOOKUP($G232,$A:$AAE,COLUMN(),FALSE),OFFSET(INDIRECT(ADDRESS(ROW(), COLUMN())),0,-1))</f>
        <v>面积*0</v>
      </c>
      <c r="AF232" s="15"/>
      <c r="AG232" s="15" t="str" cm="1">
        <f t="array" aca="1" ref="AG232" ca="1">IF(OFFSET(INDIRECT(ADDRESS(ROW(), COLUMN())),0,-1)="",VLOOKUP($G232,$A:$AAE,COLUMN(),FALSE),OFFSET(INDIRECT(ADDRESS(ROW(), COLUMN())),0,-1))</f>
        <v>面积*0</v>
      </c>
      <c r="AH232" s="15"/>
      <c r="AI232" s="15" t="str" cm="1">
        <f t="array" aca="1" ref="AI232" ca="1">IF(OFFSET(INDIRECT(ADDRESS(ROW(), COLUMN())),0,-1)="",VLOOKUP($G232,$A:$AAE,COLUMN(),FALSE),OFFSET(INDIRECT(ADDRESS(ROW(), COLUMN())),0,-1))</f>
        <v>-</v>
      </c>
      <c r="AJ232" s="15"/>
      <c r="AK232" s="15" cm="1">
        <f t="array" aca="1" ref="AK232" ca="1">IF(OFFSET(INDIRECT(ADDRESS(ROW(), COLUMN())),0,-1)="",VLOOKUP($G232,$A:$AAE,COLUMN(),FALSE),OFFSET(INDIRECT(ADDRESS(ROW(), COLUMN())),0,-1))</f>
        <v>0</v>
      </c>
      <c r="AL232" s="15"/>
      <c r="AM232" s="15" t="str" cm="1">
        <f t="array" aca="1" ref="AM232" ca="1">IF(OFFSET(INDIRECT(ADDRESS(ROW(), COLUMN())),0,-1)="",VLOOKUP($G232,$A:$AAE,COLUMN(),FALSE),OFFSET(INDIRECT(ADDRESS(ROW(), COLUMN())),0,-1))</f>
        <v>-</v>
      </c>
      <c r="AN232" s="15"/>
      <c r="AO232" s="15" cm="1">
        <f t="array" aca="1" ref="AO232" ca="1">IF(OFFSET(INDIRECT(ADDRESS(ROW(), COLUMN())),0,-1)="",VLOOKUP($G232,$A:$AAE,COLUMN(),FALSE),OFFSET(INDIRECT(ADDRESS(ROW(), COLUMN())),0,-1))</f>
        <v>0</v>
      </c>
      <c r="AP232" s="15"/>
      <c r="AQ232" s="15" t="str" cm="1">
        <f t="array" aca="1" ref="AQ232" ca="1">IF(OFFSET(INDIRECT(ADDRESS(ROW(), COLUMN())),0,-1)="",VLOOKUP($G232,$A:$AAE,COLUMN(),FALSE),OFFSET(INDIRECT(ADDRESS(ROW(), COLUMN())),0,-1))</f>
        <v>35平方米/岗位</v>
      </c>
      <c r="AR232" s="15"/>
      <c r="AS232" s="15" t="str" cm="1">
        <f t="array" aca="1" ref="AS232" ca="1">IF(OFFSET(INDIRECT(ADDRESS(ROW(), COLUMN())),0,-1)="",VLOOKUP($G232,$A:$AAE,COLUMN(),FALSE),OFFSET(INDIRECT(ADDRESS(ROW(), COLUMN())),0,-1))</f>
        <v>商服建筑面积/35</v>
      </c>
      <c r="AT232" s="15"/>
      <c r="AU232" s="15" t="str" cm="1">
        <f t="array" aca="1" ref="AU232" ca="1">IF(OFFSET(INDIRECT(ADDRESS(ROW(), COLUMN())),0,-1)="",VLOOKUP($G232,$A:$AAE,COLUMN(),FALSE),OFFSET(INDIRECT(ADDRESS(ROW(), COLUMN())),0,-1))</f>
        <v>1.2个/100平方米</v>
      </c>
      <c r="AV232" s="15"/>
      <c r="AW232" s="15" t="str" cm="1">
        <f t="array" aca="1" ref="AW232" ca="1">IF(OFFSET(INDIRECT(ADDRESS(ROW(), COLUMN())),0,-1)="",VLOOKUP($G232,$A:$AAE,COLUMN(),FALSE),OFFSET(INDIRECT(ADDRESS(ROW(), COLUMN())),0,-1))</f>
        <v>地块建筑面积*1.2/100</v>
      </c>
      <c r="AX232" s="2"/>
      <c r="AY232" s="15" t="str" cm="1">
        <f t="array" aca="1" ref="AY232" ca="1">IF(OFFSET(INDIRECT(ADDRESS(ROW(), COLUMN())),0,-1)="",VLOOKUP($G232,$A:$AAE,COLUMN(),FALSE),OFFSET(INDIRECT(ADDRESS(ROW(), COLUMN())),0,-1))</f>
        <v>10升/平方米*日</v>
      </c>
      <c r="AZ232" s="2"/>
      <c r="BA232" s="15" t="str" cm="1">
        <f t="array" aca="1" ref="BA232" ca="1">IF(OFFSET(INDIRECT(ADDRESS(ROW(), COLUMN())),0,-1)="",VLOOKUP($G232,$A:$AAE,COLUMN(),FALSE),OFFSET(INDIRECT(ADDRESS(ROW(), COLUMN())),0,-1))</f>
        <v>地块建筑面积*10/1000</v>
      </c>
      <c r="BB232" s="2"/>
      <c r="BC232" s="15" cm="1">
        <f t="array" aca="1" ref="BC232" ca="1">IF(OFFSET(INDIRECT(ADDRESS(ROW(), COLUMN())),0,-1)="",VLOOKUP($G232,$A:$AAE,COLUMN(),FALSE),OFFSET(INDIRECT(ADDRESS(ROW(), COLUMN())),0,-1))</f>
        <v>0.85</v>
      </c>
      <c r="BD232" s="2"/>
      <c r="BE232" s="15" t="str" cm="1">
        <f t="array" aca="1" ref="BE232" ca="1">IF(OFFSET(INDIRECT(ADDRESS(ROW(), COLUMN())),0,-1)="",VLOOKUP($G232,$A:$AAE,COLUMN(),FALSE),OFFSET(INDIRECT(ADDRESS(ROW(), COLUMN())),0,-1))</f>
        <v>用水量*0.85</v>
      </c>
      <c r="BF232" s="2"/>
      <c r="BG232" s="15" t="str" cm="1">
        <f t="array" aca="1" ref="BG232" ca="1">IF(OFFSET(INDIRECT(ADDRESS(ROW(), COLUMN())),0,-1)="",VLOOKUP($G232,$A:$AAE,COLUMN(),FALSE),OFFSET(INDIRECT(ADDRESS(ROW(), COLUMN())),0,-1))</f>
        <v>60瓦/平方米</v>
      </c>
      <c r="BH232" s="2"/>
      <c r="BI232" s="15" cm="1">
        <f t="array" aca="1" ref="BI232" ca="1">IF(OFFSET(INDIRECT(ADDRESS(ROW(), COLUMN())),0,-1)="",VLOOKUP($G232,$A:$AAE,COLUMN(),FALSE),OFFSET(INDIRECT(ADDRESS(ROW(), COLUMN())),0,-1))</f>
        <v>0.7</v>
      </c>
      <c r="BJ232" s="2"/>
      <c r="BK232" s="15" t="str" cm="1">
        <f t="array" aca="1" ref="BK232" ca="1">IF(OFFSET(INDIRECT(ADDRESS(ROW(), COLUMN())),0,-1)="",VLOOKUP($G232,$A:$AAE,COLUMN(),FALSE),OFFSET(INDIRECT(ADDRESS(ROW(), COLUMN())),0,-1))</f>
        <v>地块建筑面积*60*0.7/1000</v>
      </c>
      <c r="BL232" s="2"/>
      <c r="BM232" s="15" t="str" cm="1">
        <f t="array" aca="1" ref="BM232" ca="1">IF(OFFSET(INDIRECT(ADDRESS(ROW(), COLUMN())),0,-1)="",VLOOKUP($G232,$A:$AAE,COLUMN(),FALSE),OFFSET(INDIRECT(ADDRESS(ROW(), COLUMN())),0,-1))</f>
        <v>1.0门/100平方米</v>
      </c>
      <c r="BN232" s="2"/>
      <c r="BO232" s="15" t="str" cm="1">
        <f t="array" aca="1" ref="BO232" ca="1">IF(OFFSET(INDIRECT(ADDRESS(ROW(), COLUMN())),0,-1)="",VLOOKUP($G232,$A:$AAE,COLUMN(),FALSE),OFFSET(INDIRECT(ADDRESS(ROW(), COLUMN())),0,-1))</f>
        <v>地块建筑面积*1.0/100</v>
      </c>
      <c r="BP232" s="2"/>
      <c r="BQ232" s="15" t="str" cm="1">
        <f t="array" aca="1" ref="BQ232" ca="1">IF(OFFSET(INDIRECT(ADDRESS(ROW(), COLUMN())),0,-1)="",VLOOKUP($G232,$A:$AAE,COLUMN(),FALSE),OFFSET(INDIRECT(ADDRESS(ROW(), COLUMN())),0,-1))</f>
        <v>0.2门/100平方米</v>
      </c>
      <c r="BR232" s="2"/>
      <c r="BS232" s="15" t="str" cm="1">
        <f t="array" aca="1" ref="BS232" ca="1">IF(OFFSET(INDIRECT(ADDRESS(ROW(), COLUMN())),0,-1)="",VLOOKUP($G232,$A:$AAE,COLUMN(),FALSE),OFFSET(INDIRECT(ADDRESS(ROW(), COLUMN())),0,-1))</f>
        <v>地块建筑面积*0.2/100</v>
      </c>
      <c r="BT232" s="2"/>
      <c r="BU232" s="15" t="str" cm="1">
        <f t="array" aca="1" ref="BU232" ca="1">IF(OFFSET(INDIRECT(ADDRESS(ROW(), COLUMN())),0,-1)="",VLOOKUP($G232,$A:$AAE,COLUMN(),FALSE),OFFSET(INDIRECT(ADDRESS(ROW(), COLUMN())),0,-1))</f>
        <v>60pcu/万平方米，73：27</v>
      </c>
      <c r="BV232" s="2"/>
      <c r="BW232" s="15" t="str" cm="1">
        <f t="array" aca="1" ref="BW232" ca="1">IF(OFFSET(INDIRECT(ADDRESS(ROW(), COLUMN())),0,-1)="",VLOOKUP($G232,$A:$AAE,COLUMN(),FALSE),OFFSET(INDIRECT(ADDRESS(ROW(), COLUMN())),0,-1))</f>
        <v>地块建筑面积/10000*60*0.73</v>
      </c>
      <c r="BX232" s="2"/>
      <c r="BY232" s="15" t="str" cm="1">
        <f t="array" aca="1" ref="BY232" ca="1">IF(OFFSET(INDIRECT(ADDRESS(ROW(), COLUMN())),0,-1)="",VLOOKUP($G232,$A:$AAE,COLUMN(),FALSE),OFFSET(INDIRECT(ADDRESS(ROW(), COLUMN())),0,-1))</f>
        <v>地块建筑面积/10000*60*0.27</v>
      </c>
      <c r="BZ232" s="98"/>
      <c r="CA232" s="15" t="str" cm="1">
        <f t="array" aca="1" ref="CA232" ca="1">IF(OFFSET(INDIRECT(ADDRESS(ROW(), COLUMN())),0,-1)="",VLOOKUP($G232,$A:$AAE,COLUMN(),FALSE),OFFSET(INDIRECT(ADDRESS(ROW(), COLUMN())),0,-1))</f>
        <v>地块建筑面积*0.4</v>
      </c>
      <c r="CB232" s="15"/>
      <c r="CC232" s="15" t="str" cm="1">
        <f t="array" aca="1" ref="CC232" ca="1">IF(OFFSET(INDIRECT(ADDRESS(ROW(), COLUMN())),0,-1)="",VLOOKUP($G232,$A:$AAE,COLUMN(),FALSE),OFFSET(INDIRECT(ADDRESS(ROW(), COLUMN())),0,-1))</f>
        <v>地块建筑面积*0.4</v>
      </c>
      <c r="CD232" s="15"/>
      <c r="CE232" s="15" t="str" cm="1">
        <f t="array" aca="1" ref="CE232" ca="1">IF(OFFSET(INDIRECT(ADDRESS(ROW(), COLUMN())),0,-1)="",VLOOKUP($G232,$A:$AAE,COLUMN(),FALSE),OFFSET(INDIRECT(ADDRESS(ROW(), COLUMN())),0,-1))</f>
        <v>地块建筑面积*0.08</v>
      </c>
      <c r="CF232" s="15"/>
      <c r="CG232" s="15" t="str" cm="1">
        <f t="array" aca="1" ref="CG232" ca="1">IF(OFFSET(INDIRECT(ADDRESS(ROW(), COLUMN())),0,-1)="",VLOOKUP($G232,$A:$AAE,COLUMN(),FALSE),OFFSET(INDIRECT(ADDRESS(ROW(), COLUMN())),0,-1))</f>
        <v>地块建筑面积*0.08</v>
      </c>
      <c r="CH232" s="15"/>
      <c r="CI232" s="52" t="str" cm="1">
        <f t="array" aca="1" ref="CI232" ca="1">IF(OFFSET(INDIRECT(ADDRESS(ROW(), COLUMN())),0,-1)="",VLOOKUP($G232,$A:$AAE,COLUMN(),FALSE),OFFSET(INDIRECT(ADDRESS(ROW(), COLUMN())),0,-1))</f>
        <v>城镇建设用地</v>
      </c>
      <c r="CJ232" s="75" t="s">
        <v>1962</v>
      </c>
      <c r="CK232" s="78" t="str">
        <f t="shared" si="153"/>
        <v>唯一标识:B15#留用地#城规</v>
      </c>
      <c r="CL232" s="78" t="str">
        <f t="shared" si="154"/>
        <v>性质名称:留用地</v>
      </c>
      <c r="CM232" s="78" t="str">
        <f t="shared" si="155"/>
        <v>地块性质过滤:</v>
      </c>
      <c r="CN232" s="78" t="str">
        <f t="shared" si="156"/>
        <v>地块性质:B15</v>
      </c>
      <c r="CO232" s="78" t="str">
        <f t="shared" si="157"/>
        <v>地类标准:城规</v>
      </c>
      <c r="CP232" s="78" t="str">
        <f t="shared" si="158"/>
        <v>地块性质别称:</v>
      </c>
      <c r="CQ232" s="78" t="str">
        <f t="shared" si="159"/>
        <v>属性继承:B1#商业用地#城规</v>
      </c>
      <c r="CR232" s="78" t="str">
        <f t="shared" si="160"/>
        <v>父类:B1</v>
      </c>
      <c r="CS232" s="78" t="str">
        <f t="shared" si="161"/>
        <v>级别继承:B1#商业用地#城规</v>
      </c>
      <c r="CT232" s="78" t="str">
        <f t="shared" si="162"/>
        <v>级别层次:6</v>
      </c>
      <c r="CU232" s="78" t="str">
        <f t="shared" si="163"/>
        <v>级别:5B1</v>
      </c>
      <c r="CV232" s="78" t="str">
        <f t="shared" ca="1" si="164"/>
        <v>地块颜色:255,0,0</v>
      </c>
      <c r="CW232" s="78" t="str">
        <f t="shared" ca="1" si="165"/>
        <v>建筑面积公式:面积*容积率</v>
      </c>
      <c r="CX232" s="78" t="str">
        <f t="shared" ca="1" si="166"/>
        <v>住宅建筑面积公式:地块建筑面积*0</v>
      </c>
      <c r="CY232" s="78" t="str">
        <f t="shared" ca="1" si="167"/>
        <v>商服建筑面积公式:地块建筑面积*1</v>
      </c>
      <c r="CZ232" s="78" t="str">
        <f t="shared" ca="1" si="168"/>
        <v>商服中商业建筑面积公式:地块建筑面积*1*0.35</v>
      </c>
      <c r="DA232" s="78" t="str">
        <f t="shared" ca="1" si="169"/>
        <v>商服中办公建筑面积公式:地块建筑面积*1*0.65</v>
      </c>
      <c r="DB232" s="78" t="str">
        <f t="shared" ca="1" si="170"/>
        <v>公服建筑面积公式:地块建筑面积*0</v>
      </c>
      <c r="DC232" s="78" t="str">
        <f t="shared" ca="1" si="171"/>
        <v>工业建筑面积公式:地块建筑面积*0</v>
      </c>
      <c r="DD232" s="78" t="str">
        <f t="shared" ca="1" si="172"/>
        <v>市政建筑面积公式:地块建筑面积*0</v>
      </c>
      <c r="DE232" s="78" t="str">
        <f t="shared" ca="1" si="198"/>
        <v>绿地面积指定指标:面积*0</v>
      </c>
      <c r="DF232" s="78" t="str">
        <f t="shared" ca="1" si="199"/>
        <v>绿地面积指定公式:面积*0</v>
      </c>
      <c r="DG232" s="78" t="str">
        <f t="shared" ca="1" si="173"/>
        <v>户数指标:-</v>
      </c>
      <c r="DH232" s="78" t="str">
        <f t="shared" ca="1" si="174"/>
        <v>户数公式:0</v>
      </c>
      <c r="DI232" s="78" t="str">
        <f t="shared" ca="1" si="175"/>
        <v>人数指标:-</v>
      </c>
      <c r="DJ232" s="78" t="str">
        <f t="shared" ca="1" si="176"/>
        <v>人数公式:0</v>
      </c>
      <c r="DK232" s="78" t="str">
        <f t="shared" ca="1" si="177"/>
        <v>就业指标:35平方米/岗位</v>
      </c>
      <c r="DL232" s="78" t="str">
        <f t="shared" ca="1" si="178"/>
        <v>就业公式:商服建筑面积/35</v>
      </c>
      <c r="DM232" s="78" t="str">
        <f t="shared" ca="1" si="179"/>
        <v>机动车指标:1.2个/100平方米</v>
      </c>
      <c r="DN232" s="78" t="str">
        <f t="shared" ca="1" si="180"/>
        <v>机动车公式:地块建筑面积*1.2/100</v>
      </c>
      <c r="DO232" s="78" t="str">
        <f t="shared" ca="1" si="181"/>
        <v>用水量指标:10升/平方米*日</v>
      </c>
      <c r="DP232" s="78" t="str">
        <f t="shared" ca="1" si="182"/>
        <v>用水量公式:地块建筑面积*10/1000</v>
      </c>
      <c r="DQ232" s="78" t="str">
        <f t="shared" ca="1" si="183"/>
        <v>污水折算系数:0.85</v>
      </c>
      <c r="DR232" s="78" t="str">
        <f t="shared" ca="1" si="184"/>
        <v>污水量公式:用水量*0.85</v>
      </c>
      <c r="DS232" s="78" t="str">
        <f t="shared" ca="1" si="185"/>
        <v>用电负荷指标:60瓦/平方米</v>
      </c>
      <c r="DT232" s="78" t="str">
        <f t="shared" ca="1" si="186"/>
        <v>同时率:0.7</v>
      </c>
      <c r="DU232" s="78" t="str">
        <f t="shared" ca="1" si="187"/>
        <v>用电量公式:地块建筑面积*60*0.7/1000</v>
      </c>
      <c r="DV232" s="78" t="str">
        <f t="shared" ca="1" si="188"/>
        <v>固话装机指标:1.0门/100平方米</v>
      </c>
      <c r="DW232" s="78" t="str">
        <f t="shared" ca="1" si="189"/>
        <v>固话量公式:地块建筑面积*1.0/100</v>
      </c>
      <c r="DX232" s="78" t="str">
        <f t="shared" ca="1" si="190"/>
        <v>有线电视指标:0.2门/100平方米</v>
      </c>
      <c r="DY232" s="78" t="str">
        <f t="shared" ca="1" si="191"/>
        <v>电视量公式:地块建筑面积*0.2/100</v>
      </c>
      <c r="DZ232" s="78" t="str">
        <f t="shared" ca="1" si="192"/>
        <v>高峰机动车生成量指标:60pcu/万平方米，73：27</v>
      </c>
      <c r="EA232" s="78" t="str">
        <f t="shared" ca="1" si="193"/>
        <v>高峰机动车吸引量公式:地块建筑面积/10000*60*0.73</v>
      </c>
      <c r="EB232" s="78" t="str">
        <f t="shared" ca="1" si="194"/>
        <v>高峰机动车发生量公式:地块建筑面积/10000*60*0.27</v>
      </c>
      <c r="EC232" s="78" t="str">
        <f t="shared" ca="1" si="200"/>
        <v>地下空间指标:地块建筑面积*0.4</v>
      </c>
      <c r="ED232" s="78" t="str">
        <f t="shared" ca="1" si="195"/>
        <v>地下空间公式:地块建筑面积*0.4</v>
      </c>
      <c r="EE232" s="78" t="str">
        <f t="shared" ca="1" si="201"/>
        <v>人防指标:地块建筑面积*0.08</v>
      </c>
      <c r="EF232" s="78" t="str">
        <f t="shared" ca="1" si="196"/>
        <v>人防公式:地块建筑面积*0.08</v>
      </c>
      <c r="EG232" s="78" t="str">
        <f t="shared" ca="1" si="203"/>
        <v>用地构成:城镇建设用地</v>
      </c>
      <c r="EH232" s="78" t="s">
        <v>1962</v>
      </c>
      <c r="EI232" s="79" t="str">
        <f t="shared" ca="1" si="202"/>
        <v>唯一标识:B15#留用地#城规;性质名称:留用地;地块性质过滤:;地块性质:B15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2" t="s">
        <v>1962</v>
      </c>
    </row>
    <row r="233" spans="1:140" ht="16.5" x14ac:dyDescent="0.2">
      <c r="A233" s="52" t="str">
        <f t="shared" si="197"/>
        <v>B2#商务用地#城规</v>
      </c>
      <c r="B233" s="52" t="s">
        <v>340</v>
      </c>
      <c r="C233" s="52"/>
      <c r="D233" s="52" t="s">
        <v>900</v>
      </c>
      <c r="E233" s="52" t="s">
        <v>1276</v>
      </c>
      <c r="F233" s="52"/>
      <c r="G233" s="52" t="s">
        <v>81</v>
      </c>
      <c r="H233" s="52" t="s">
        <v>893</v>
      </c>
      <c r="I233" s="52" t="s">
        <v>81</v>
      </c>
      <c r="J233" s="52">
        <v>5</v>
      </c>
      <c r="K233" s="52" t="s">
        <v>1506</v>
      </c>
      <c r="L233" s="52" t="s">
        <v>1542</v>
      </c>
      <c r="M233" s="69" t="str" cm="1">
        <f t="array" aca="1" ref="M233" ca="1">IF(OFFSET(INDIRECT(ADDRESS(ROW(), COLUMN())),0,-1)="",VLOOKUP($G233,$A:$AAE,COLUMN(),FALSE),OFFSET(INDIRECT(ADDRESS(ROW(), COLUMN())),0,-1))</f>
        <v>237,20,91</v>
      </c>
      <c r="N233" s="32"/>
      <c r="O233" s="69" t="str" cm="1">
        <f t="array" aca="1" ref="O233" ca="1">IF(OFFSET(INDIRECT(ADDRESS(ROW(), COLUMN())),0,-1)="",VLOOKUP($G233,$A:$AAE,COLUMN(),FALSE),OFFSET(INDIRECT(ADDRESS(ROW(), COLUMN())),0,-1))</f>
        <v>面积*容积率</v>
      </c>
      <c r="P233" s="32"/>
      <c r="Q233" s="32" t="str" cm="1">
        <f t="array" aca="1" ref="Q233" ca="1">IF(OFFSET(INDIRECT(ADDRESS(ROW(), COLUMN())),0,-1)="",VLOOKUP($G233,$A:$AAE,COLUMN(),FALSE),OFFSET(INDIRECT(ADDRESS(ROW(), COLUMN())),0,-1))</f>
        <v>地块建筑面积*0</v>
      </c>
      <c r="R233" s="32"/>
      <c r="S233" s="32" t="str" cm="1">
        <f t="array" aca="1" ref="S233" ca="1">IF(OFFSET(INDIRECT(ADDRESS(ROW(), COLUMN())),0,-1)="",VLOOKUP($G233,$A:$AAE,COLUMN(),FALSE),OFFSET(INDIRECT(ADDRESS(ROW(), COLUMN())),0,-1))</f>
        <v>地块建筑面积*1</v>
      </c>
      <c r="T233" s="32"/>
      <c r="U233" s="32" t="str" cm="1">
        <f t="array" aca="1" ref="U233" ca="1">IF(OFFSET(INDIRECT(ADDRESS(ROW(), COLUMN())),0,-1)="",VLOOKUP($G233,$A:$AAE,COLUMN(),FALSE),OFFSET(INDIRECT(ADDRESS(ROW(), COLUMN())),0,-1))</f>
        <v>地块建筑面积*1*0.35</v>
      </c>
      <c r="V233" s="32"/>
      <c r="W233" s="69" t="str" cm="1">
        <f t="array" aca="1" ref="W233" ca="1">IF(OFFSET(INDIRECT(ADDRESS(ROW(), COLUMN())),0,-1)="",VLOOKUP($G233,$A:$AAE,COLUMN(),FALSE),OFFSET(INDIRECT(ADDRESS(ROW(), COLUMN())),0,-1))</f>
        <v>地块建筑面积*1*0.65</v>
      </c>
      <c r="X233" s="32"/>
      <c r="Y233" s="32" t="str" cm="1">
        <f t="array" aca="1" ref="Y233" ca="1">IF(OFFSET(INDIRECT(ADDRESS(ROW(), COLUMN())),0,-1)="",VLOOKUP($G233,$A:$AAE,COLUMN(),FALSE),OFFSET(INDIRECT(ADDRESS(ROW(), COLUMN())),0,-1))</f>
        <v>地块建筑面积*0</v>
      </c>
      <c r="Z233" s="32"/>
      <c r="AA233" s="32" t="str" cm="1">
        <f t="array" aca="1" ref="AA233" ca="1">IF(OFFSET(INDIRECT(ADDRESS(ROW(), COLUMN())),0,-1)="",VLOOKUP($G233,$A:$AAE,COLUMN(),FALSE),OFFSET(INDIRECT(ADDRESS(ROW(), COLUMN())),0,-1))</f>
        <v>地块建筑面积*0</v>
      </c>
      <c r="AB233" s="32"/>
      <c r="AC233" s="32" t="str" cm="1">
        <f t="array" aca="1" ref="AC233" ca="1">IF(OFFSET(INDIRECT(ADDRESS(ROW(), COLUMN())),0,-1)="",VLOOKUP($G233,$A:$AAE,COLUMN(),FALSE),OFFSET(INDIRECT(ADDRESS(ROW(), COLUMN())),0,-1))</f>
        <v>地块建筑面积*0</v>
      </c>
      <c r="AD233" s="32"/>
      <c r="AE233" s="32" t="str" cm="1">
        <f t="array" aca="1" ref="AE233" ca="1">IF(OFFSET(INDIRECT(ADDRESS(ROW(), COLUMN())),0,-1)="",VLOOKUP($G233,$A:$AAE,COLUMN(),FALSE),OFFSET(INDIRECT(ADDRESS(ROW(), COLUMN())),0,-1))</f>
        <v>面积*0</v>
      </c>
      <c r="AF233" s="32"/>
      <c r="AG233" s="32" t="str" cm="1">
        <f t="array" aca="1" ref="AG233" ca="1">IF(OFFSET(INDIRECT(ADDRESS(ROW(), COLUMN())),0,-1)="",VLOOKUP($G233,$A:$AAE,COLUMN(),FALSE),OFFSET(INDIRECT(ADDRESS(ROW(), COLUMN())),0,-1))</f>
        <v>面积*0</v>
      </c>
      <c r="AH233" s="32"/>
      <c r="AI233" s="32" t="str" cm="1">
        <f t="array" aca="1" ref="AI233" ca="1">IF(OFFSET(INDIRECT(ADDRESS(ROW(), COLUMN())),0,-1)="",VLOOKUP($G233,$A:$AAE,COLUMN(),FALSE),OFFSET(INDIRECT(ADDRESS(ROW(), COLUMN())),0,-1))</f>
        <v>-</v>
      </c>
      <c r="AJ233" s="32"/>
      <c r="AK233" s="32" cm="1">
        <f t="array" aca="1" ref="AK233" ca="1">IF(OFFSET(INDIRECT(ADDRESS(ROW(), COLUMN())),0,-1)="",VLOOKUP($G233,$A:$AAE,COLUMN(),FALSE),OFFSET(INDIRECT(ADDRESS(ROW(), COLUMN())),0,-1))</f>
        <v>0</v>
      </c>
      <c r="AL233" s="32"/>
      <c r="AM233" s="32" t="str" cm="1">
        <f t="array" aca="1" ref="AM233" ca="1">IF(OFFSET(INDIRECT(ADDRESS(ROW(), COLUMN())),0,-1)="",VLOOKUP($G233,$A:$AAE,COLUMN(),FALSE),OFFSET(INDIRECT(ADDRESS(ROW(), COLUMN())),0,-1))</f>
        <v>-</v>
      </c>
      <c r="AN233" s="32"/>
      <c r="AO233" s="32" cm="1">
        <f t="array" aca="1" ref="AO233" ca="1">IF(OFFSET(INDIRECT(ADDRESS(ROW(), COLUMN())),0,-1)="",VLOOKUP($G233,$A:$AAE,COLUMN(),FALSE),OFFSET(INDIRECT(ADDRESS(ROW(), COLUMN())),0,-1))</f>
        <v>0</v>
      </c>
      <c r="AP233" s="32"/>
      <c r="AQ233" s="32" t="str" cm="1">
        <f t="array" aca="1" ref="AQ233" ca="1">IF(OFFSET(INDIRECT(ADDRESS(ROW(), COLUMN())),0,-1)="",VLOOKUP($G233,$A:$AAE,COLUMN(),FALSE),OFFSET(INDIRECT(ADDRESS(ROW(), COLUMN())),0,-1))</f>
        <v>35平方米/岗位</v>
      </c>
      <c r="AR233" s="32"/>
      <c r="AS233" s="32" t="str" cm="1">
        <f t="array" aca="1" ref="AS233" ca="1">IF(OFFSET(INDIRECT(ADDRESS(ROW(), COLUMN())),0,-1)="",VLOOKUP($G233,$A:$AAE,COLUMN(),FALSE),OFFSET(INDIRECT(ADDRESS(ROW(), COLUMN())),0,-1))</f>
        <v>商服建筑面积/35</v>
      </c>
      <c r="AT233" s="15" t="s">
        <v>1585</v>
      </c>
      <c r="AU233" s="32" t="str" cm="1">
        <f t="array" aca="1" ref="AU233" ca="1">IF(OFFSET(INDIRECT(ADDRESS(ROW(), COLUMN())),0,-1)="",VLOOKUP($G233,$A:$AAE,COLUMN(),FALSE),OFFSET(INDIRECT(ADDRESS(ROW(), COLUMN())),0,-1))</f>
        <v>1.1个/100平方米</v>
      </c>
      <c r="AV233" s="15" t="s">
        <v>1599</v>
      </c>
      <c r="AW233" s="32" t="str" cm="1">
        <f t="array" aca="1" ref="AW233" ca="1">IF(OFFSET(INDIRECT(ADDRESS(ROW(), COLUMN())),0,-1)="",VLOOKUP($G233,$A:$AAE,COLUMN(),FALSE),OFFSET(INDIRECT(ADDRESS(ROW(), COLUMN())),0,-1))</f>
        <v>地块建筑面积*1.1/100</v>
      </c>
      <c r="AX233" s="112"/>
      <c r="AY233" s="32" t="str" cm="1">
        <f t="array" aca="1" ref="AY233" ca="1">IF(OFFSET(INDIRECT(ADDRESS(ROW(), COLUMN())),0,-1)="",VLOOKUP($G233,$A:$AAE,COLUMN(),FALSE),OFFSET(INDIRECT(ADDRESS(ROW(), COLUMN())),0,-1))</f>
        <v>10升/平方米*日</v>
      </c>
      <c r="AZ233" s="112"/>
      <c r="BA233" s="32" t="str" cm="1">
        <f t="array" aca="1" ref="BA233" ca="1">IF(OFFSET(INDIRECT(ADDRESS(ROW(), COLUMN())),0,-1)="",VLOOKUP($G233,$A:$AAE,COLUMN(),FALSE),OFFSET(INDIRECT(ADDRESS(ROW(), COLUMN())),0,-1))</f>
        <v>地块建筑面积*10/1000</v>
      </c>
      <c r="BB233" s="112"/>
      <c r="BC233" s="32" cm="1">
        <f t="array" aca="1" ref="BC233" ca="1">IF(OFFSET(INDIRECT(ADDRESS(ROW(), COLUMN())),0,-1)="",VLOOKUP($G233,$A:$AAE,COLUMN(),FALSE),OFFSET(INDIRECT(ADDRESS(ROW(), COLUMN())),0,-1))</f>
        <v>0.85</v>
      </c>
      <c r="BD233" s="112"/>
      <c r="BE233" s="32" t="str" cm="1">
        <f t="array" aca="1" ref="BE233" ca="1">IF(OFFSET(INDIRECT(ADDRESS(ROW(), COLUMN())),0,-1)="",VLOOKUP($G233,$A:$AAE,COLUMN(),FALSE),OFFSET(INDIRECT(ADDRESS(ROW(), COLUMN())),0,-1))</f>
        <v>用水量*0.85</v>
      </c>
      <c r="BF233" s="112"/>
      <c r="BG233" s="32" t="str" cm="1">
        <f t="array" aca="1" ref="BG233" ca="1">IF(OFFSET(INDIRECT(ADDRESS(ROW(), COLUMN())),0,-1)="",VLOOKUP($G233,$A:$AAE,COLUMN(),FALSE),OFFSET(INDIRECT(ADDRESS(ROW(), COLUMN())),0,-1))</f>
        <v>60瓦/平方米</v>
      </c>
      <c r="BH233" s="112"/>
      <c r="BI233" s="32" cm="1">
        <f t="array" aca="1" ref="BI233" ca="1">IF(OFFSET(INDIRECT(ADDRESS(ROW(), COLUMN())),0,-1)="",VLOOKUP($G233,$A:$AAE,COLUMN(),FALSE),OFFSET(INDIRECT(ADDRESS(ROW(), COLUMN())),0,-1))</f>
        <v>0.7</v>
      </c>
      <c r="BJ233" s="112"/>
      <c r="BK233" s="32" t="str" cm="1">
        <f t="array" aca="1" ref="BK233" ca="1">IF(OFFSET(INDIRECT(ADDRESS(ROW(), COLUMN())),0,-1)="",VLOOKUP($G233,$A:$AAE,COLUMN(),FALSE),OFFSET(INDIRECT(ADDRESS(ROW(), COLUMN())),0,-1))</f>
        <v>地块建筑面积*60*0.7/1000</v>
      </c>
      <c r="BL233" s="112"/>
      <c r="BM233" s="32" t="str" cm="1">
        <f t="array" aca="1" ref="BM233" ca="1">IF(OFFSET(INDIRECT(ADDRESS(ROW(), COLUMN())),0,-1)="",VLOOKUP($G233,$A:$AAE,COLUMN(),FALSE),OFFSET(INDIRECT(ADDRESS(ROW(), COLUMN())),0,-1))</f>
        <v>1.0门/100平方米</v>
      </c>
      <c r="BN233" s="2"/>
      <c r="BO233" s="32" t="str" cm="1">
        <f t="array" aca="1" ref="BO233" ca="1">IF(OFFSET(INDIRECT(ADDRESS(ROW(), COLUMN())),0,-1)="",VLOOKUP($G233,$A:$AAE,COLUMN(),FALSE),OFFSET(INDIRECT(ADDRESS(ROW(), COLUMN())),0,-1))</f>
        <v>地块建筑面积*1.0/100</v>
      </c>
      <c r="BP233" s="2"/>
      <c r="BQ233" s="32" t="str" cm="1">
        <f t="array" aca="1" ref="BQ233" ca="1">IF(OFFSET(INDIRECT(ADDRESS(ROW(), COLUMN())),0,-1)="",VLOOKUP($G233,$A:$AAE,COLUMN(),FALSE),OFFSET(INDIRECT(ADDRESS(ROW(), COLUMN())),0,-1))</f>
        <v>0.2门/100平方米</v>
      </c>
      <c r="BR233" s="2"/>
      <c r="BS233" s="32" t="str" cm="1">
        <f t="array" aca="1" ref="BS233" ca="1">IF(OFFSET(INDIRECT(ADDRESS(ROW(), COLUMN())),0,-1)="",VLOOKUP($G233,$A:$AAE,COLUMN(),FALSE),OFFSET(INDIRECT(ADDRESS(ROW(), COLUMN())),0,-1))</f>
        <v>地块建筑面积*0.2/100</v>
      </c>
      <c r="BT233" s="2" t="s">
        <v>1726</v>
      </c>
      <c r="BU233" s="32" t="str" cm="1">
        <f t="array" aca="1" ref="BU233" ca="1">IF(OFFSET(INDIRECT(ADDRESS(ROW(), COLUMN())),0,-1)="",VLOOKUP($G233,$A:$AAE,COLUMN(),FALSE),OFFSET(INDIRECT(ADDRESS(ROW(), COLUMN())),0,-1))</f>
        <v>54.1pcu/万平方米，73：27</v>
      </c>
      <c r="BV233" s="2" t="s">
        <v>1743</v>
      </c>
      <c r="BW233" s="32" t="str" cm="1">
        <f t="array" aca="1" ref="BW233" ca="1">IF(OFFSET(INDIRECT(ADDRESS(ROW(), COLUMN())),0,-1)="",VLOOKUP($G233,$A:$AAE,COLUMN(),FALSE),OFFSET(INDIRECT(ADDRESS(ROW(), COLUMN())),0,-1))</f>
        <v>地块建筑面积/10000*54.1*0.73</v>
      </c>
      <c r="BX233" s="2" t="s">
        <v>1760</v>
      </c>
      <c r="BY233" s="32" t="str" cm="1">
        <f t="array" aca="1" ref="BY233" ca="1">IF(OFFSET(INDIRECT(ADDRESS(ROW(), COLUMN())),0,-1)="",VLOOKUP($G233,$A:$AAE,COLUMN(),FALSE),OFFSET(INDIRECT(ADDRESS(ROW(), COLUMN())),0,-1))</f>
        <v>地块建筑面积/10000*54.1*0.27</v>
      </c>
      <c r="BZ233" s="98"/>
      <c r="CA233" s="32" t="str" cm="1">
        <f t="array" aca="1" ref="CA233" ca="1">IF(OFFSET(INDIRECT(ADDRESS(ROW(), COLUMN())),0,-1)="",VLOOKUP($G233,$A:$AAE,COLUMN(),FALSE),OFFSET(INDIRECT(ADDRESS(ROW(), COLUMN())),0,-1))</f>
        <v>地块建筑面积*0.4</v>
      </c>
      <c r="CB233" s="15"/>
      <c r="CC233" s="32" t="str" cm="1">
        <f t="array" aca="1" ref="CC233" ca="1">IF(OFFSET(INDIRECT(ADDRESS(ROW(), COLUMN())),0,-1)="",VLOOKUP($G233,$A:$AAE,COLUMN(),FALSE),OFFSET(INDIRECT(ADDRESS(ROW(), COLUMN())),0,-1))</f>
        <v>地块建筑面积*0.4</v>
      </c>
      <c r="CD233" s="15"/>
      <c r="CE233" s="32" t="str" cm="1">
        <f t="array" aca="1" ref="CE233" ca="1">IF(OFFSET(INDIRECT(ADDRESS(ROW(), COLUMN())),0,-1)="",VLOOKUP($G233,$A:$AAE,COLUMN(),FALSE),OFFSET(INDIRECT(ADDRESS(ROW(), COLUMN())),0,-1))</f>
        <v>地块建筑面积*0.08</v>
      </c>
      <c r="CF233" s="15"/>
      <c r="CG233" s="32" t="str" cm="1">
        <f t="array" aca="1" ref="CG233" ca="1">IF(OFFSET(INDIRECT(ADDRESS(ROW(), COLUMN())),0,-1)="",VLOOKUP($G233,$A:$AAE,COLUMN(),FALSE),OFFSET(INDIRECT(ADDRESS(ROW(), COLUMN())),0,-1))</f>
        <v>地块建筑面积*0.08</v>
      </c>
      <c r="CH233" s="32"/>
      <c r="CI233" s="69" t="str" cm="1">
        <f t="array" aca="1" ref="CI233" ca="1">IF(OFFSET(INDIRECT(ADDRESS(ROW(), COLUMN())),0,-1)="",VLOOKUP($G233,$A:$AAE,COLUMN(),FALSE),OFFSET(INDIRECT(ADDRESS(ROW(), COLUMN())),0,-1))</f>
        <v>城镇建设用地</v>
      </c>
      <c r="CJ233" s="75" t="s">
        <v>1962</v>
      </c>
      <c r="CK233" s="78" t="str">
        <f t="shared" si="153"/>
        <v>唯一标识:B2#商务用地#城规</v>
      </c>
      <c r="CL233" s="78" t="str">
        <f t="shared" si="154"/>
        <v>性质名称:商务用地</v>
      </c>
      <c r="CM233" s="78" t="str">
        <f t="shared" si="155"/>
        <v>地块性质过滤:</v>
      </c>
      <c r="CN233" s="78" t="str">
        <f t="shared" si="156"/>
        <v>地块性质:B2</v>
      </c>
      <c r="CO233" s="78" t="str">
        <f t="shared" si="157"/>
        <v>地类标准:城规</v>
      </c>
      <c r="CP233" s="78" t="str">
        <f t="shared" si="158"/>
        <v>地块性质别称:</v>
      </c>
      <c r="CQ233" s="78" t="str">
        <f t="shared" si="159"/>
        <v>属性继承:B#商业服务业设施用地#城规</v>
      </c>
      <c r="CR233" s="78" t="str">
        <f t="shared" si="160"/>
        <v>父类:B</v>
      </c>
      <c r="CS233" s="78" t="str">
        <f t="shared" si="161"/>
        <v>级别继承:B#商业服务业设施用地#城规</v>
      </c>
      <c r="CT233" s="78" t="str">
        <f t="shared" si="162"/>
        <v>级别层次:5</v>
      </c>
      <c r="CU233" s="78" t="str">
        <f t="shared" si="163"/>
        <v>级别:4B</v>
      </c>
      <c r="CV233" s="78" t="str">
        <f t="shared" ca="1" si="164"/>
        <v>地块颜色:237,20,91</v>
      </c>
      <c r="CW233" s="78" t="str">
        <f t="shared" ca="1" si="165"/>
        <v>建筑面积公式:面积*容积率</v>
      </c>
      <c r="CX233" s="78" t="str">
        <f t="shared" ca="1" si="166"/>
        <v>住宅建筑面积公式:地块建筑面积*0</v>
      </c>
      <c r="CY233" s="78" t="str">
        <f t="shared" ca="1" si="167"/>
        <v>商服建筑面积公式:地块建筑面积*1</v>
      </c>
      <c r="CZ233" s="78" t="str">
        <f t="shared" ca="1" si="168"/>
        <v>商服中商业建筑面积公式:地块建筑面积*1*0.35</v>
      </c>
      <c r="DA233" s="78" t="str">
        <f t="shared" ca="1" si="169"/>
        <v>商服中办公建筑面积公式:地块建筑面积*1*0.65</v>
      </c>
      <c r="DB233" s="78" t="str">
        <f t="shared" ca="1" si="170"/>
        <v>公服建筑面积公式:地块建筑面积*0</v>
      </c>
      <c r="DC233" s="78" t="str">
        <f t="shared" ca="1" si="171"/>
        <v>工业建筑面积公式:地块建筑面积*0</v>
      </c>
      <c r="DD233" s="78" t="str">
        <f t="shared" ca="1" si="172"/>
        <v>市政建筑面积公式:地块建筑面积*0</v>
      </c>
      <c r="DE233" s="78" t="str">
        <f t="shared" ca="1" si="198"/>
        <v>绿地面积指定指标:面积*0</v>
      </c>
      <c r="DF233" s="78" t="str">
        <f t="shared" ca="1" si="199"/>
        <v>绿地面积指定公式:面积*0</v>
      </c>
      <c r="DG233" s="78" t="str">
        <f t="shared" ca="1" si="173"/>
        <v>户数指标:-</v>
      </c>
      <c r="DH233" s="78" t="str">
        <f t="shared" ca="1" si="174"/>
        <v>户数公式:0</v>
      </c>
      <c r="DI233" s="78" t="str">
        <f t="shared" ca="1" si="175"/>
        <v>人数指标:-</v>
      </c>
      <c r="DJ233" s="78" t="str">
        <f t="shared" ca="1" si="176"/>
        <v>人数公式:0</v>
      </c>
      <c r="DK233" s="78" t="str">
        <f t="shared" ca="1" si="177"/>
        <v>就业指标:35平方米/岗位</v>
      </c>
      <c r="DL233" s="78" t="str">
        <f t="shared" ca="1" si="178"/>
        <v>就业公式:商服建筑面积/35</v>
      </c>
      <c r="DM233" s="78" t="str">
        <f t="shared" ca="1" si="179"/>
        <v>机动车指标:1.1个/100平方米</v>
      </c>
      <c r="DN233" s="78" t="str">
        <f t="shared" ca="1" si="180"/>
        <v>机动车公式:地块建筑面积*1.1/100</v>
      </c>
      <c r="DO233" s="78" t="str">
        <f t="shared" ca="1" si="181"/>
        <v>用水量指标:10升/平方米*日</v>
      </c>
      <c r="DP233" s="78" t="str">
        <f t="shared" ca="1" si="182"/>
        <v>用水量公式:地块建筑面积*10/1000</v>
      </c>
      <c r="DQ233" s="78" t="str">
        <f t="shared" ca="1" si="183"/>
        <v>污水折算系数:0.85</v>
      </c>
      <c r="DR233" s="78" t="str">
        <f t="shared" ca="1" si="184"/>
        <v>污水量公式:用水量*0.85</v>
      </c>
      <c r="DS233" s="78" t="str">
        <f t="shared" ca="1" si="185"/>
        <v>用电负荷指标:60瓦/平方米</v>
      </c>
      <c r="DT233" s="78" t="str">
        <f t="shared" ca="1" si="186"/>
        <v>同时率:0.7</v>
      </c>
      <c r="DU233" s="78" t="str">
        <f t="shared" ca="1" si="187"/>
        <v>用电量公式:地块建筑面积*60*0.7/1000</v>
      </c>
      <c r="DV233" s="78" t="str">
        <f t="shared" ca="1" si="188"/>
        <v>固话装机指标:1.0门/100平方米</v>
      </c>
      <c r="DW233" s="78" t="str">
        <f t="shared" ca="1" si="189"/>
        <v>固话量公式:地块建筑面积*1.0/100</v>
      </c>
      <c r="DX233" s="78" t="str">
        <f t="shared" ca="1" si="190"/>
        <v>有线电视指标:0.2门/100平方米</v>
      </c>
      <c r="DY233" s="78" t="str">
        <f t="shared" ca="1" si="191"/>
        <v>电视量公式:地块建筑面积*0.2/100</v>
      </c>
      <c r="DZ233" s="78" t="str">
        <f t="shared" ca="1" si="192"/>
        <v>高峰机动车生成量指标:54.1pcu/万平方米，73：27</v>
      </c>
      <c r="EA233" s="78" t="str">
        <f t="shared" ca="1" si="193"/>
        <v>高峰机动车吸引量公式:地块建筑面积/10000*54.1*0.73</v>
      </c>
      <c r="EB233" s="78" t="str">
        <f t="shared" ca="1" si="194"/>
        <v>高峰机动车发生量公式:地块建筑面积/10000*54.1*0.27</v>
      </c>
      <c r="EC233" s="78" t="str">
        <f t="shared" ca="1" si="200"/>
        <v>地下空间指标:地块建筑面积*0.4</v>
      </c>
      <c r="ED233" s="78" t="str">
        <f t="shared" ca="1" si="195"/>
        <v>地下空间公式:地块建筑面积*0.4</v>
      </c>
      <c r="EE233" s="78" t="str">
        <f t="shared" ca="1" si="201"/>
        <v>人防指标:地块建筑面积*0.08</v>
      </c>
      <c r="EF233" s="78" t="str">
        <f t="shared" ca="1" si="196"/>
        <v>人防公式:地块建筑面积*0.08</v>
      </c>
      <c r="EG233" s="78" t="str">
        <f t="shared" ca="1" si="203"/>
        <v>用地构成:城镇建设用地</v>
      </c>
      <c r="EH233" s="78" t="s">
        <v>1962</v>
      </c>
      <c r="EI233" s="79" t="str">
        <f t="shared" ca="1" si="202"/>
        <v>唯一标识:B2#商务用地#城规;性质名称:商务用地;地块性质过滤:;地块性质:B2;地类标准:城规;地块性质别称:;属性继承:B#商业服务业设施用地#城规;父类:B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3" t="s">
        <v>1962</v>
      </c>
    </row>
    <row r="234" spans="1:140" ht="16.5" x14ac:dyDescent="0.2">
      <c r="A234" s="52" t="str">
        <f t="shared" si="197"/>
        <v>B21#金融保险用地#城规</v>
      </c>
      <c r="B234" s="52" t="s">
        <v>341</v>
      </c>
      <c r="C234" s="52"/>
      <c r="D234" s="52" t="s">
        <v>901</v>
      </c>
      <c r="E234" s="52" t="s">
        <v>1276</v>
      </c>
      <c r="F234" s="52"/>
      <c r="G234" s="52" t="s">
        <v>83</v>
      </c>
      <c r="H234" s="52" t="s">
        <v>900</v>
      </c>
      <c r="I234" s="52" t="s">
        <v>83</v>
      </c>
      <c r="J234" s="52">
        <v>6</v>
      </c>
      <c r="K234" s="52" t="s">
        <v>1508</v>
      </c>
      <c r="L234" s="52"/>
      <c r="M234" s="69" t="str" cm="1">
        <f t="array" aca="1" ref="M234" ca="1">IF(OFFSET(INDIRECT(ADDRESS(ROW(), COLUMN())),0,-1)="",VLOOKUP($G234,$A:$AAE,COLUMN(),FALSE),OFFSET(INDIRECT(ADDRESS(ROW(), COLUMN())),0,-1))</f>
        <v>237,20,91</v>
      </c>
      <c r="N234" s="32"/>
      <c r="O234" s="69" t="str" cm="1">
        <f t="array" aca="1" ref="O234" ca="1">IF(OFFSET(INDIRECT(ADDRESS(ROW(), COLUMN())),0,-1)="",VLOOKUP($G234,$A:$AAE,COLUMN(),FALSE),OFFSET(INDIRECT(ADDRESS(ROW(), COLUMN())),0,-1))</f>
        <v>面积*容积率</v>
      </c>
      <c r="P234" s="32"/>
      <c r="Q234" s="32" t="str" cm="1">
        <f t="array" aca="1" ref="Q234" ca="1">IF(OFFSET(INDIRECT(ADDRESS(ROW(), COLUMN())),0,-1)="",VLOOKUP($G234,$A:$AAE,COLUMN(),FALSE),OFFSET(INDIRECT(ADDRESS(ROW(), COLUMN())),0,-1))</f>
        <v>地块建筑面积*0</v>
      </c>
      <c r="R234" s="32"/>
      <c r="S234" s="32" t="str" cm="1">
        <f t="array" aca="1" ref="S234" ca="1">IF(OFFSET(INDIRECT(ADDRESS(ROW(), COLUMN())),0,-1)="",VLOOKUP($G234,$A:$AAE,COLUMN(),FALSE),OFFSET(INDIRECT(ADDRESS(ROW(), COLUMN())),0,-1))</f>
        <v>地块建筑面积*1</v>
      </c>
      <c r="T234" s="32"/>
      <c r="U234" s="32" t="str" cm="1">
        <f t="array" aca="1" ref="U234" ca="1">IF(OFFSET(INDIRECT(ADDRESS(ROW(), COLUMN())),0,-1)="",VLOOKUP($G234,$A:$AAE,COLUMN(),FALSE),OFFSET(INDIRECT(ADDRESS(ROW(), COLUMN())),0,-1))</f>
        <v>地块建筑面积*1*0.35</v>
      </c>
      <c r="V234" s="32"/>
      <c r="W234" s="69" t="str" cm="1">
        <f t="array" aca="1" ref="W234" ca="1">IF(OFFSET(INDIRECT(ADDRESS(ROW(), COLUMN())),0,-1)="",VLOOKUP($G234,$A:$AAE,COLUMN(),FALSE),OFFSET(INDIRECT(ADDRESS(ROW(), COLUMN())),0,-1))</f>
        <v>地块建筑面积*1*0.65</v>
      </c>
      <c r="X234" s="32"/>
      <c r="Y234" s="32" t="str" cm="1">
        <f t="array" aca="1" ref="Y234" ca="1">IF(OFFSET(INDIRECT(ADDRESS(ROW(), COLUMN())),0,-1)="",VLOOKUP($G234,$A:$AAE,COLUMN(),FALSE),OFFSET(INDIRECT(ADDRESS(ROW(), COLUMN())),0,-1))</f>
        <v>地块建筑面积*0</v>
      </c>
      <c r="Z234" s="32"/>
      <c r="AA234" s="32" t="str" cm="1">
        <f t="array" aca="1" ref="AA234" ca="1">IF(OFFSET(INDIRECT(ADDRESS(ROW(), COLUMN())),0,-1)="",VLOOKUP($G234,$A:$AAE,COLUMN(),FALSE),OFFSET(INDIRECT(ADDRESS(ROW(), COLUMN())),0,-1))</f>
        <v>地块建筑面积*0</v>
      </c>
      <c r="AB234" s="32"/>
      <c r="AC234" s="32" t="str" cm="1">
        <f t="array" aca="1" ref="AC234" ca="1">IF(OFFSET(INDIRECT(ADDRESS(ROW(), COLUMN())),0,-1)="",VLOOKUP($G234,$A:$AAE,COLUMN(),FALSE),OFFSET(INDIRECT(ADDRESS(ROW(), COLUMN())),0,-1))</f>
        <v>地块建筑面积*0</v>
      </c>
      <c r="AD234" s="32"/>
      <c r="AE234" s="32" t="str" cm="1">
        <f t="array" aca="1" ref="AE234" ca="1">IF(OFFSET(INDIRECT(ADDRESS(ROW(), COLUMN())),0,-1)="",VLOOKUP($G234,$A:$AAE,COLUMN(),FALSE),OFFSET(INDIRECT(ADDRESS(ROW(), COLUMN())),0,-1))</f>
        <v>面积*0</v>
      </c>
      <c r="AF234" s="32"/>
      <c r="AG234" s="32" t="str" cm="1">
        <f t="array" aca="1" ref="AG234" ca="1">IF(OFFSET(INDIRECT(ADDRESS(ROW(), COLUMN())),0,-1)="",VLOOKUP($G234,$A:$AAE,COLUMN(),FALSE),OFFSET(INDIRECT(ADDRESS(ROW(), COLUMN())),0,-1))</f>
        <v>面积*0</v>
      </c>
      <c r="AH234" s="32"/>
      <c r="AI234" s="32" t="str" cm="1">
        <f t="array" aca="1" ref="AI234" ca="1">IF(OFFSET(INDIRECT(ADDRESS(ROW(), COLUMN())),0,-1)="",VLOOKUP($G234,$A:$AAE,COLUMN(),FALSE),OFFSET(INDIRECT(ADDRESS(ROW(), COLUMN())),0,-1))</f>
        <v>-</v>
      </c>
      <c r="AJ234" s="32"/>
      <c r="AK234" s="32" cm="1">
        <f t="array" aca="1" ref="AK234" ca="1">IF(OFFSET(INDIRECT(ADDRESS(ROW(), COLUMN())),0,-1)="",VLOOKUP($G234,$A:$AAE,COLUMN(),FALSE),OFFSET(INDIRECT(ADDRESS(ROW(), COLUMN())),0,-1))</f>
        <v>0</v>
      </c>
      <c r="AL234" s="32"/>
      <c r="AM234" s="32" t="str" cm="1">
        <f t="array" aca="1" ref="AM234" ca="1">IF(OFFSET(INDIRECT(ADDRESS(ROW(), COLUMN())),0,-1)="",VLOOKUP($G234,$A:$AAE,COLUMN(),FALSE),OFFSET(INDIRECT(ADDRESS(ROW(), COLUMN())),0,-1))</f>
        <v>-</v>
      </c>
      <c r="AN234" s="32"/>
      <c r="AO234" s="32" cm="1">
        <f t="array" aca="1" ref="AO234" ca="1">IF(OFFSET(INDIRECT(ADDRESS(ROW(), COLUMN())),0,-1)="",VLOOKUP($G234,$A:$AAE,COLUMN(),FALSE),OFFSET(INDIRECT(ADDRESS(ROW(), COLUMN())),0,-1))</f>
        <v>0</v>
      </c>
      <c r="AP234" s="32"/>
      <c r="AQ234" s="32" t="str" cm="1">
        <f t="array" aca="1" ref="AQ234" ca="1">IF(OFFSET(INDIRECT(ADDRESS(ROW(), COLUMN())),0,-1)="",VLOOKUP($G234,$A:$AAE,COLUMN(),FALSE),OFFSET(INDIRECT(ADDRESS(ROW(), COLUMN())),0,-1))</f>
        <v>35平方米/岗位</v>
      </c>
      <c r="AR234" s="32"/>
      <c r="AS234" s="32" t="str" cm="1">
        <f t="array" aca="1" ref="AS234" ca="1">IF(OFFSET(INDIRECT(ADDRESS(ROW(), COLUMN())),0,-1)="",VLOOKUP($G234,$A:$AAE,COLUMN(),FALSE),OFFSET(INDIRECT(ADDRESS(ROW(), COLUMN())),0,-1))</f>
        <v>商服建筑面积/35</v>
      </c>
      <c r="AT234" s="15"/>
      <c r="AU234" s="32" t="str" cm="1">
        <f t="array" aca="1" ref="AU234" ca="1">IF(OFFSET(INDIRECT(ADDRESS(ROW(), COLUMN())),0,-1)="",VLOOKUP($G234,$A:$AAE,COLUMN(),FALSE),OFFSET(INDIRECT(ADDRESS(ROW(), COLUMN())),0,-1))</f>
        <v>1.1个/100平方米</v>
      </c>
      <c r="AV234" s="15"/>
      <c r="AW234" s="32" t="str" cm="1">
        <f t="array" aca="1" ref="AW234" ca="1">IF(OFFSET(INDIRECT(ADDRESS(ROW(), COLUMN())),0,-1)="",VLOOKUP($G234,$A:$AAE,COLUMN(),FALSE),OFFSET(INDIRECT(ADDRESS(ROW(), COLUMN())),0,-1))</f>
        <v>地块建筑面积*1.1/100</v>
      </c>
      <c r="AX234" s="112"/>
      <c r="AY234" s="32" t="str" cm="1">
        <f t="array" aca="1" ref="AY234" ca="1">IF(OFFSET(INDIRECT(ADDRESS(ROW(), COLUMN())),0,-1)="",VLOOKUP($G234,$A:$AAE,COLUMN(),FALSE),OFFSET(INDIRECT(ADDRESS(ROW(), COLUMN())),0,-1))</f>
        <v>10升/平方米*日</v>
      </c>
      <c r="AZ234" s="112"/>
      <c r="BA234" s="32" t="str" cm="1">
        <f t="array" aca="1" ref="BA234" ca="1">IF(OFFSET(INDIRECT(ADDRESS(ROW(), COLUMN())),0,-1)="",VLOOKUP($G234,$A:$AAE,COLUMN(),FALSE),OFFSET(INDIRECT(ADDRESS(ROW(), COLUMN())),0,-1))</f>
        <v>地块建筑面积*10/1000</v>
      </c>
      <c r="BB234" s="112"/>
      <c r="BC234" s="32" cm="1">
        <f t="array" aca="1" ref="BC234" ca="1">IF(OFFSET(INDIRECT(ADDRESS(ROW(), COLUMN())),0,-1)="",VLOOKUP($G234,$A:$AAE,COLUMN(),FALSE),OFFSET(INDIRECT(ADDRESS(ROW(), COLUMN())),0,-1))</f>
        <v>0.85</v>
      </c>
      <c r="BD234" s="112"/>
      <c r="BE234" s="32" t="str" cm="1">
        <f t="array" aca="1" ref="BE234" ca="1">IF(OFFSET(INDIRECT(ADDRESS(ROW(), COLUMN())),0,-1)="",VLOOKUP($G234,$A:$AAE,COLUMN(),FALSE),OFFSET(INDIRECT(ADDRESS(ROW(), COLUMN())),0,-1))</f>
        <v>用水量*0.85</v>
      </c>
      <c r="BF234" s="2"/>
      <c r="BG234" s="32" t="str" cm="1">
        <f t="array" aca="1" ref="BG234" ca="1">IF(OFFSET(INDIRECT(ADDRESS(ROW(), COLUMN())),0,-1)="",VLOOKUP($G234,$A:$AAE,COLUMN(),FALSE),OFFSET(INDIRECT(ADDRESS(ROW(), COLUMN())),0,-1))</f>
        <v>60瓦/平方米</v>
      </c>
      <c r="BH234" s="2"/>
      <c r="BI234" s="32" cm="1">
        <f t="array" aca="1" ref="BI234" ca="1">IF(OFFSET(INDIRECT(ADDRESS(ROW(), COLUMN())),0,-1)="",VLOOKUP($G234,$A:$AAE,COLUMN(),FALSE),OFFSET(INDIRECT(ADDRESS(ROW(), COLUMN())),0,-1))</f>
        <v>0.7</v>
      </c>
      <c r="BJ234" s="2"/>
      <c r="BK234" s="32" t="str" cm="1">
        <f t="array" aca="1" ref="BK234" ca="1">IF(OFFSET(INDIRECT(ADDRESS(ROW(), COLUMN())),0,-1)="",VLOOKUP($G234,$A:$AAE,COLUMN(),FALSE),OFFSET(INDIRECT(ADDRESS(ROW(), COLUMN())),0,-1))</f>
        <v>地块建筑面积*60*0.7/1000</v>
      </c>
      <c r="BL234" s="2"/>
      <c r="BM234" s="32" t="str" cm="1">
        <f t="array" aca="1" ref="BM234" ca="1">IF(OFFSET(INDIRECT(ADDRESS(ROW(), COLUMN())),0,-1)="",VLOOKUP($G234,$A:$AAE,COLUMN(),FALSE),OFFSET(INDIRECT(ADDRESS(ROW(), COLUMN())),0,-1))</f>
        <v>1.0门/100平方米</v>
      </c>
      <c r="BN234" s="2"/>
      <c r="BO234" s="32" t="str" cm="1">
        <f t="array" aca="1" ref="BO234" ca="1">IF(OFFSET(INDIRECT(ADDRESS(ROW(), COLUMN())),0,-1)="",VLOOKUP($G234,$A:$AAE,COLUMN(),FALSE),OFFSET(INDIRECT(ADDRESS(ROW(), COLUMN())),0,-1))</f>
        <v>地块建筑面积*1.0/100</v>
      </c>
      <c r="BP234" s="2"/>
      <c r="BQ234" s="32" t="str" cm="1">
        <f t="array" aca="1" ref="BQ234" ca="1">IF(OFFSET(INDIRECT(ADDRESS(ROW(), COLUMN())),0,-1)="",VLOOKUP($G234,$A:$AAE,COLUMN(),FALSE),OFFSET(INDIRECT(ADDRESS(ROW(), COLUMN())),0,-1))</f>
        <v>0.2门/100平方米</v>
      </c>
      <c r="BR234" s="2"/>
      <c r="BS234" s="32" t="str" cm="1">
        <f t="array" aca="1" ref="BS234" ca="1">IF(OFFSET(INDIRECT(ADDRESS(ROW(), COLUMN())),0,-1)="",VLOOKUP($G234,$A:$AAE,COLUMN(),FALSE),OFFSET(INDIRECT(ADDRESS(ROW(), COLUMN())),0,-1))</f>
        <v>地块建筑面积*0.2/100</v>
      </c>
      <c r="BT234" s="2"/>
      <c r="BU234" s="32" t="str" cm="1">
        <f t="array" aca="1" ref="BU234" ca="1">IF(OFFSET(INDIRECT(ADDRESS(ROW(), COLUMN())),0,-1)="",VLOOKUP($G234,$A:$AAE,COLUMN(),FALSE),OFFSET(INDIRECT(ADDRESS(ROW(), COLUMN())),0,-1))</f>
        <v>54.1pcu/万平方米，73：27</v>
      </c>
      <c r="BV234" s="2"/>
      <c r="BW234" s="32" t="str" cm="1">
        <f t="array" aca="1" ref="BW234" ca="1">IF(OFFSET(INDIRECT(ADDRESS(ROW(), COLUMN())),0,-1)="",VLOOKUP($G234,$A:$AAE,COLUMN(),FALSE),OFFSET(INDIRECT(ADDRESS(ROW(), COLUMN())),0,-1))</f>
        <v>地块建筑面积/10000*54.1*0.73</v>
      </c>
      <c r="BX234" s="2"/>
      <c r="BY234" s="32" t="str" cm="1">
        <f t="array" aca="1" ref="BY234" ca="1">IF(OFFSET(INDIRECT(ADDRESS(ROW(), COLUMN())),0,-1)="",VLOOKUP($G234,$A:$AAE,COLUMN(),FALSE),OFFSET(INDIRECT(ADDRESS(ROW(), COLUMN())),0,-1))</f>
        <v>地块建筑面积/10000*54.1*0.27</v>
      </c>
      <c r="BZ234" s="98"/>
      <c r="CA234" s="32" t="str" cm="1">
        <f t="array" aca="1" ref="CA234" ca="1">IF(OFFSET(INDIRECT(ADDRESS(ROW(), COLUMN())),0,-1)="",VLOOKUP($G234,$A:$AAE,COLUMN(),FALSE),OFFSET(INDIRECT(ADDRESS(ROW(), COLUMN())),0,-1))</f>
        <v>地块建筑面积*0.4</v>
      </c>
      <c r="CB234" s="15"/>
      <c r="CC234" s="32" t="str" cm="1">
        <f t="array" aca="1" ref="CC234" ca="1">IF(OFFSET(INDIRECT(ADDRESS(ROW(), COLUMN())),0,-1)="",VLOOKUP($G234,$A:$AAE,COLUMN(),FALSE),OFFSET(INDIRECT(ADDRESS(ROW(), COLUMN())),0,-1))</f>
        <v>地块建筑面积*0.4</v>
      </c>
      <c r="CD234" s="15"/>
      <c r="CE234" s="32" t="str" cm="1">
        <f t="array" aca="1" ref="CE234" ca="1">IF(OFFSET(INDIRECT(ADDRESS(ROW(), COLUMN())),0,-1)="",VLOOKUP($G234,$A:$AAE,COLUMN(),FALSE),OFFSET(INDIRECT(ADDRESS(ROW(), COLUMN())),0,-1))</f>
        <v>地块建筑面积*0.08</v>
      </c>
      <c r="CF234" s="15"/>
      <c r="CG234" s="32" t="str" cm="1">
        <f t="array" aca="1" ref="CG234" ca="1">IF(OFFSET(INDIRECT(ADDRESS(ROW(), COLUMN())),0,-1)="",VLOOKUP($G234,$A:$AAE,COLUMN(),FALSE),OFFSET(INDIRECT(ADDRESS(ROW(), COLUMN())),0,-1))</f>
        <v>地块建筑面积*0.08</v>
      </c>
      <c r="CH234" s="32"/>
      <c r="CI234" s="69" t="str" cm="1">
        <f t="array" aca="1" ref="CI234" ca="1">IF(OFFSET(INDIRECT(ADDRESS(ROW(), COLUMN())),0,-1)="",VLOOKUP($G234,$A:$AAE,COLUMN(),FALSE),OFFSET(INDIRECT(ADDRESS(ROW(), COLUMN())),0,-1))</f>
        <v>城镇建设用地</v>
      </c>
      <c r="CJ234" s="75" t="s">
        <v>1962</v>
      </c>
      <c r="CK234" s="78" t="str">
        <f t="shared" si="153"/>
        <v>唯一标识:B21#金融保险用地#城规</v>
      </c>
      <c r="CL234" s="78" t="str">
        <f t="shared" si="154"/>
        <v>性质名称:金融保险用地</v>
      </c>
      <c r="CM234" s="78" t="str">
        <f t="shared" si="155"/>
        <v>地块性质过滤:</v>
      </c>
      <c r="CN234" s="78" t="str">
        <f t="shared" si="156"/>
        <v>地块性质:B21</v>
      </c>
      <c r="CO234" s="78" t="str">
        <f t="shared" si="157"/>
        <v>地类标准:城规</v>
      </c>
      <c r="CP234" s="78" t="str">
        <f t="shared" si="158"/>
        <v>地块性质别称:</v>
      </c>
      <c r="CQ234" s="78" t="str">
        <f t="shared" si="159"/>
        <v>属性继承:B2#商务用地#城规</v>
      </c>
      <c r="CR234" s="78" t="str">
        <f t="shared" si="160"/>
        <v>父类:B2</v>
      </c>
      <c r="CS234" s="78" t="str">
        <f t="shared" si="161"/>
        <v>级别继承:B2#商务用地#城规</v>
      </c>
      <c r="CT234" s="78" t="str">
        <f t="shared" si="162"/>
        <v>级别层次:6</v>
      </c>
      <c r="CU234" s="78" t="str">
        <f t="shared" si="163"/>
        <v>级别:5B2</v>
      </c>
      <c r="CV234" s="78" t="str">
        <f t="shared" ca="1" si="164"/>
        <v>地块颜色:237,20,91</v>
      </c>
      <c r="CW234" s="78" t="str">
        <f t="shared" ca="1" si="165"/>
        <v>建筑面积公式:面积*容积率</v>
      </c>
      <c r="CX234" s="78" t="str">
        <f t="shared" ca="1" si="166"/>
        <v>住宅建筑面积公式:地块建筑面积*0</v>
      </c>
      <c r="CY234" s="78" t="str">
        <f t="shared" ca="1" si="167"/>
        <v>商服建筑面积公式:地块建筑面积*1</v>
      </c>
      <c r="CZ234" s="78" t="str">
        <f t="shared" ca="1" si="168"/>
        <v>商服中商业建筑面积公式:地块建筑面积*1*0.35</v>
      </c>
      <c r="DA234" s="78" t="str">
        <f t="shared" ca="1" si="169"/>
        <v>商服中办公建筑面积公式:地块建筑面积*1*0.65</v>
      </c>
      <c r="DB234" s="78" t="str">
        <f t="shared" ca="1" si="170"/>
        <v>公服建筑面积公式:地块建筑面积*0</v>
      </c>
      <c r="DC234" s="78" t="str">
        <f t="shared" ca="1" si="171"/>
        <v>工业建筑面积公式:地块建筑面积*0</v>
      </c>
      <c r="DD234" s="78" t="str">
        <f t="shared" ca="1" si="172"/>
        <v>市政建筑面积公式:地块建筑面积*0</v>
      </c>
      <c r="DE234" s="78" t="str">
        <f t="shared" ca="1" si="198"/>
        <v>绿地面积指定指标:面积*0</v>
      </c>
      <c r="DF234" s="78" t="str">
        <f t="shared" ca="1" si="199"/>
        <v>绿地面积指定公式:面积*0</v>
      </c>
      <c r="DG234" s="78" t="str">
        <f t="shared" ca="1" si="173"/>
        <v>户数指标:-</v>
      </c>
      <c r="DH234" s="78" t="str">
        <f t="shared" ca="1" si="174"/>
        <v>户数公式:0</v>
      </c>
      <c r="DI234" s="78" t="str">
        <f t="shared" ca="1" si="175"/>
        <v>人数指标:-</v>
      </c>
      <c r="DJ234" s="78" t="str">
        <f t="shared" ca="1" si="176"/>
        <v>人数公式:0</v>
      </c>
      <c r="DK234" s="78" t="str">
        <f t="shared" ca="1" si="177"/>
        <v>就业指标:35平方米/岗位</v>
      </c>
      <c r="DL234" s="78" t="str">
        <f t="shared" ca="1" si="178"/>
        <v>就业公式:商服建筑面积/35</v>
      </c>
      <c r="DM234" s="78" t="str">
        <f t="shared" ca="1" si="179"/>
        <v>机动车指标:1.1个/100平方米</v>
      </c>
      <c r="DN234" s="78" t="str">
        <f t="shared" ca="1" si="180"/>
        <v>机动车公式:地块建筑面积*1.1/100</v>
      </c>
      <c r="DO234" s="78" t="str">
        <f t="shared" ca="1" si="181"/>
        <v>用水量指标:10升/平方米*日</v>
      </c>
      <c r="DP234" s="78" t="str">
        <f t="shared" ca="1" si="182"/>
        <v>用水量公式:地块建筑面积*10/1000</v>
      </c>
      <c r="DQ234" s="78" t="str">
        <f t="shared" ca="1" si="183"/>
        <v>污水折算系数:0.85</v>
      </c>
      <c r="DR234" s="78" t="str">
        <f t="shared" ca="1" si="184"/>
        <v>污水量公式:用水量*0.85</v>
      </c>
      <c r="DS234" s="78" t="str">
        <f t="shared" ca="1" si="185"/>
        <v>用电负荷指标:60瓦/平方米</v>
      </c>
      <c r="DT234" s="78" t="str">
        <f t="shared" ca="1" si="186"/>
        <v>同时率:0.7</v>
      </c>
      <c r="DU234" s="78" t="str">
        <f t="shared" ca="1" si="187"/>
        <v>用电量公式:地块建筑面积*60*0.7/1000</v>
      </c>
      <c r="DV234" s="78" t="str">
        <f t="shared" ca="1" si="188"/>
        <v>固话装机指标:1.0门/100平方米</v>
      </c>
      <c r="DW234" s="78" t="str">
        <f t="shared" ca="1" si="189"/>
        <v>固话量公式:地块建筑面积*1.0/100</v>
      </c>
      <c r="DX234" s="78" t="str">
        <f t="shared" ca="1" si="190"/>
        <v>有线电视指标:0.2门/100平方米</v>
      </c>
      <c r="DY234" s="78" t="str">
        <f t="shared" ca="1" si="191"/>
        <v>电视量公式:地块建筑面积*0.2/100</v>
      </c>
      <c r="DZ234" s="78" t="str">
        <f t="shared" ca="1" si="192"/>
        <v>高峰机动车生成量指标:54.1pcu/万平方米，73：27</v>
      </c>
      <c r="EA234" s="78" t="str">
        <f t="shared" ca="1" si="193"/>
        <v>高峰机动车吸引量公式:地块建筑面积/10000*54.1*0.73</v>
      </c>
      <c r="EB234" s="78" t="str">
        <f t="shared" ca="1" si="194"/>
        <v>高峰机动车发生量公式:地块建筑面积/10000*54.1*0.27</v>
      </c>
      <c r="EC234" s="78" t="str">
        <f t="shared" ca="1" si="200"/>
        <v>地下空间指标:地块建筑面积*0.4</v>
      </c>
      <c r="ED234" s="78" t="str">
        <f t="shared" ca="1" si="195"/>
        <v>地下空间公式:地块建筑面积*0.4</v>
      </c>
      <c r="EE234" s="78" t="str">
        <f t="shared" ca="1" si="201"/>
        <v>人防指标:地块建筑面积*0.08</v>
      </c>
      <c r="EF234" s="78" t="str">
        <f t="shared" ca="1" si="196"/>
        <v>人防公式:地块建筑面积*0.08</v>
      </c>
      <c r="EG234" s="78" t="str">
        <f t="shared" ca="1" si="203"/>
        <v>用地构成:城镇建设用地</v>
      </c>
      <c r="EH234" s="78" t="s">
        <v>1962</v>
      </c>
      <c r="EI234" s="79" t="str">
        <f t="shared" ca="1" si="202"/>
        <v>唯一标识:B21#金融保险用地#城规;性质名称:金融保险用地;地块性质过滤:;地块性质:B21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4" t="s">
        <v>1962</v>
      </c>
    </row>
    <row r="235" spans="1:140" ht="16.5" x14ac:dyDescent="0.2">
      <c r="A235" s="52" t="str">
        <f t="shared" si="197"/>
        <v>B22#艺术传媒用地#城规</v>
      </c>
      <c r="B235" s="52" t="s">
        <v>342</v>
      </c>
      <c r="C235" s="52"/>
      <c r="D235" s="52" t="s">
        <v>902</v>
      </c>
      <c r="E235" s="52" t="s">
        <v>1276</v>
      </c>
      <c r="F235" s="52"/>
      <c r="G235" s="52" t="s">
        <v>83</v>
      </c>
      <c r="H235" s="52" t="s">
        <v>900</v>
      </c>
      <c r="I235" s="52" t="s">
        <v>83</v>
      </c>
      <c r="J235" s="52">
        <v>6</v>
      </c>
      <c r="K235" s="52" t="s">
        <v>1508</v>
      </c>
      <c r="L235" s="52"/>
      <c r="M235" s="69" t="str" cm="1">
        <f t="array" aca="1" ref="M235" ca="1">IF(OFFSET(INDIRECT(ADDRESS(ROW(), COLUMN())),0,-1)="",VLOOKUP($G235,$A:$AAE,COLUMN(),FALSE),OFFSET(INDIRECT(ADDRESS(ROW(), COLUMN())),0,-1))</f>
        <v>237,20,91</v>
      </c>
      <c r="N235" s="32"/>
      <c r="O235" s="69" t="str" cm="1">
        <f t="array" aca="1" ref="O235" ca="1">IF(OFFSET(INDIRECT(ADDRESS(ROW(), COLUMN())),0,-1)="",VLOOKUP($G235,$A:$AAE,COLUMN(),FALSE),OFFSET(INDIRECT(ADDRESS(ROW(), COLUMN())),0,-1))</f>
        <v>面积*容积率</v>
      </c>
      <c r="P235" s="32"/>
      <c r="Q235" s="32" t="str" cm="1">
        <f t="array" aca="1" ref="Q235" ca="1">IF(OFFSET(INDIRECT(ADDRESS(ROW(), COLUMN())),0,-1)="",VLOOKUP($G235,$A:$AAE,COLUMN(),FALSE),OFFSET(INDIRECT(ADDRESS(ROW(), COLUMN())),0,-1))</f>
        <v>地块建筑面积*0</v>
      </c>
      <c r="R235" s="32"/>
      <c r="S235" s="32" t="str" cm="1">
        <f t="array" aca="1" ref="S235" ca="1">IF(OFFSET(INDIRECT(ADDRESS(ROW(), COLUMN())),0,-1)="",VLOOKUP($G235,$A:$AAE,COLUMN(),FALSE),OFFSET(INDIRECT(ADDRESS(ROW(), COLUMN())),0,-1))</f>
        <v>地块建筑面积*1</v>
      </c>
      <c r="T235" s="32"/>
      <c r="U235" s="32" t="str" cm="1">
        <f t="array" aca="1" ref="U235" ca="1">IF(OFFSET(INDIRECT(ADDRESS(ROW(), COLUMN())),0,-1)="",VLOOKUP($G235,$A:$AAE,COLUMN(),FALSE),OFFSET(INDIRECT(ADDRESS(ROW(), COLUMN())),0,-1))</f>
        <v>地块建筑面积*1*0.35</v>
      </c>
      <c r="V235" s="32"/>
      <c r="W235" s="69" t="str" cm="1">
        <f t="array" aca="1" ref="W235" ca="1">IF(OFFSET(INDIRECT(ADDRESS(ROW(), COLUMN())),0,-1)="",VLOOKUP($G235,$A:$AAE,COLUMN(),FALSE),OFFSET(INDIRECT(ADDRESS(ROW(), COLUMN())),0,-1))</f>
        <v>地块建筑面积*1*0.65</v>
      </c>
      <c r="X235" s="32"/>
      <c r="Y235" s="32" t="str" cm="1">
        <f t="array" aca="1" ref="Y235" ca="1">IF(OFFSET(INDIRECT(ADDRESS(ROW(), COLUMN())),0,-1)="",VLOOKUP($G235,$A:$AAE,COLUMN(),FALSE),OFFSET(INDIRECT(ADDRESS(ROW(), COLUMN())),0,-1))</f>
        <v>地块建筑面积*0</v>
      </c>
      <c r="Z235" s="32"/>
      <c r="AA235" s="32" t="str" cm="1">
        <f t="array" aca="1" ref="AA235" ca="1">IF(OFFSET(INDIRECT(ADDRESS(ROW(), COLUMN())),0,-1)="",VLOOKUP($G235,$A:$AAE,COLUMN(),FALSE),OFFSET(INDIRECT(ADDRESS(ROW(), COLUMN())),0,-1))</f>
        <v>地块建筑面积*0</v>
      </c>
      <c r="AB235" s="32"/>
      <c r="AC235" s="32" t="str" cm="1">
        <f t="array" aca="1" ref="AC235" ca="1">IF(OFFSET(INDIRECT(ADDRESS(ROW(), COLUMN())),0,-1)="",VLOOKUP($G235,$A:$AAE,COLUMN(),FALSE),OFFSET(INDIRECT(ADDRESS(ROW(), COLUMN())),0,-1))</f>
        <v>地块建筑面积*0</v>
      </c>
      <c r="AD235" s="32"/>
      <c r="AE235" s="32" t="str" cm="1">
        <f t="array" aca="1" ref="AE235" ca="1">IF(OFFSET(INDIRECT(ADDRESS(ROW(), COLUMN())),0,-1)="",VLOOKUP($G235,$A:$AAE,COLUMN(),FALSE),OFFSET(INDIRECT(ADDRESS(ROW(), COLUMN())),0,-1))</f>
        <v>面积*0</v>
      </c>
      <c r="AF235" s="32"/>
      <c r="AG235" s="32" t="str" cm="1">
        <f t="array" aca="1" ref="AG235" ca="1">IF(OFFSET(INDIRECT(ADDRESS(ROW(), COLUMN())),0,-1)="",VLOOKUP($G235,$A:$AAE,COLUMN(),FALSE),OFFSET(INDIRECT(ADDRESS(ROW(), COLUMN())),0,-1))</f>
        <v>面积*0</v>
      </c>
      <c r="AH235" s="32"/>
      <c r="AI235" s="32" t="str" cm="1">
        <f t="array" aca="1" ref="AI235" ca="1">IF(OFFSET(INDIRECT(ADDRESS(ROW(), COLUMN())),0,-1)="",VLOOKUP($G235,$A:$AAE,COLUMN(),FALSE),OFFSET(INDIRECT(ADDRESS(ROW(), COLUMN())),0,-1))</f>
        <v>-</v>
      </c>
      <c r="AJ235" s="32"/>
      <c r="AK235" s="32" cm="1">
        <f t="array" aca="1" ref="AK235" ca="1">IF(OFFSET(INDIRECT(ADDRESS(ROW(), COLUMN())),0,-1)="",VLOOKUP($G235,$A:$AAE,COLUMN(),FALSE),OFFSET(INDIRECT(ADDRESS(ROW(), COLUMN())),0,-1))</f>
        <v>0</v>
      </c>
      <c r="AL235" s="32"/>
      <c r="AM235" s="32" t="str" cm="1">
        <f t="array" aca="1" ref="AM235" ca="1">IF(OFFSET(INDIRECT(ADDRESS(ROW(), COLUMN())),0,-1)="",VLOOKUP($G235,$A:$AAE,COLUMN(),FALSE),OFFSET(INDIRECT(ADDRESS(ROW(), COLUMN())),0,-1))</f>
        <v>-</v>
      </c>
      <c r="AN235" s="32"/>
      <c r="AO235" s="32" cm="1">
        <f t="array" aca="1" ref="AO235" ca="1">IF(OFFSET(INDIRECT(ADDRESS(ROW(), COLUMN())),0,-1)="",VLOOKUP($G235,$A:$AAE,COLUMN(),FALSE),OFFSET(INDIRECT(ADDRESS(ROW(), COLUMN())),0,-1))</f>
        <v>0</v>
      </c>
      <c r="AP235" s="32"/>
      <c r="AQ235" s="32" t="str" cm="1">
        <f t="array" aca="1" ref="AQ235" ca="1">IF(OFFSET(INDIRECT(ADDRESS(ROW(), COLUMN())),0,-1)="",VLOOKUP($G235,$A:$AAE,COLUMN(),FALSE),OFFSET(INDIRECT(ADDRESS(ROW(), COLUMN())),0,-1))</f>
        <v>35平方米/岗位</v>
      </c>
      <c r="AR235" s="32"/>
      <c r="AS235" s="32" t="str" cm="1">
        <f t="array" aca="1" ref="AS235" ca="1">IF(OFFSET(INDIRECT(ADDRESS(ROW(), COLUMN())),0,-1)="",VLOOKUP($G235,$A:$AAE,COLUMN(),FALSE),OFFSET(INDIRECT(ADDRESS(ROW(), COLUMN())),0,-1))</f>
        <v>商服建筑面积/35</v>
      </c>
      <c r="AT235" s="15"/>
      <c r="AU235" s="32" t="str" cm="1">
        <f t="array" aca="1" ref="AU235" ca="1">IF(OFFSET(INDIRECT(ADDRESS(ROW(), COLUMN())),0,-1)="",VLOOKUP($G235,$A:$AAE,COLUMN(),FALSE),OFFSET(INDIRECT(ADDRESS(ROW(), COLUMN())),0,-1))</f>
        <v>1.1个/100平方米</v>
      </c>
      <c r="AV235" s="15"/>
      <c r="AW235" s="32" t="str" cm="1">
        <f t="array" aca="1" ref="AW235" ca="1">IF(OFFSET(INDIRECT(ADDRESS(ROW(), COLUMN())),0,-1)="",VLOOKUP($G235,$A:$AAE,COLUMN(),FALSE),OFFSET(INDIRECT(ADDRESS(ROW(), COLUMN())),0,-1))</f>
        <v>地块建筑面积*1.1/100</v>
      </c>
      <c r="AX235" s="112"/>
      <c r="AY235" s="32" t="str" cm="1">
        <f t="array" aca="1" ref="AY235" ca="1">IF(OFFSET(INDIRECT(ADDRESS(ROW(), COLUMN())),0,-1)="",VLOOKUP($G235,$A:$AAE,COLUMN(),FALSE),OFFSET(INDIRECT(ADDRESS(ROW(), COLUMN())),0,-1))</f>
        <v>10升/平方米*日</v>
      </c>
      <c r="AZ235" s="112"/>
      <c r="BA235" s="32" t="str" cm="1">
        <f t="array" aca="1" ref="BA235" ca="1">IF(OFFSET(INDIRECT(ADDRESS(ROW(), COLUMN())),0,-1)="",VLOOKUP($G235,$A:$AAE,COLUMN(),FALSE),OFFSET(INDIRECT(ADDRESS(ROW(), COLUMN())),0,-1))</f>
        <v>地块建筑面积*10/1000</v>
      </c>
      <c r="BB235" s="112"/>
      <c r="BC235" s="32" cm="1">
        <f t="array" aca="1" ref="BC235" ca="1">IF(OFFSET(INDIRECT(ADDRESS(ROW(), COLUMN())),0,-1)="",VLOOKUP($G235,$A:$AAE,COLUMN(),FALSE),OFFSET(INDIRECT(ADDRESS(ROW(), COLUMN())),0,-1))</f>
        <v>0.85</v>
      </c>
      <c r="BD235" s="112"/>
      <c r="BE235" s="32" t="str" cm="1">
        <f t="array" aca="1" ref="BE235" ca="1">IF(OFFSET(INDIRECT(ADDRESS(ROW(), COLUMN())),0,-1)="",VLOOKUP($G235,$A:$AAE,COLUMN(),FALSE),OFFSET(INDIRECT(ADDRESS(ROW(), COLUMN())),0,-1))</f>
        <v>用水量*0.85</v>
      </c>
      <c r="BF235" s="2"/>
      <c r="BG235" s="32" t="str" cm="1">
        <f t="array" aca="1" ref="BG235" ca="1">IF(OFFSET(INDIRECT(ADDRESS(ROW(), COLUMN())),0,-1)="",VLOOKUP($G235,$A:$AAE,COLUMN(),FALSE),OFFSET(INDIRECT(ADDRESS(ROW(), COLUMN())),0,-1))</f>
        <v>60瓦/平方米</v>
      </c>
      <c r="BH235" s="2"/>
      <c r="BI235" s="32" cm="1">
        <f t="array" aca="1" ref="BI235" ca="1">IF(OFFSET(INDIRECT(ADDRESS(ROW(), COLUMN())),0,-1)="",VLOOKUP($G235,$A:$AAE,COLUMN(),FALSE),OFFSET(INDIRECT(ADDRESS(ROW(), COLUMN())),0,-1))</f>
        <v>0.7</v>
      </c>
      <c r="BJ235" s="2"/>
      <c r="BK235" s="32" t="str" cm="1">
        <f t="array" aca="1" ref="BK235" ca="1">IF(OFFSET(INDIRECT(ADDRESS(ROW(), COLUMN())),0,-1)="",VLOOKUP($G235,$A:$AAE,COLUMN(),FALSE),OFFSET(INDIRECT(ADDRESS(ROW(), COLUMN())),0,-1))</f>
        <v>地块建筑面积*60*0.7/1000</v>
      </c>
      <c r="BL235" s="2"/>
      <c r="BM235" s="32" t="str" cm="1">
        <f t="array" aca="1" ref="BM235" ca="1">IF(OFFSET(INDIRECT(ADDRESS(ROW(), COLUMN())),0,-1)="",VLOOKUP($G235,$A:$AAE,COLUMN(),FALSE),OFFSET(INDIRECT(ADDRESS(ROW(), COLUMN())),0,-1))</f>
        <v>1.0门/100平方米</v>
      </c>
      <c r="BN235" s="2"/>
      <c r="BO235" s="32" t="str" cm="1">
        <f t="array" aca="1" ref="BO235" ca="1">IF(OFFSET(INDIRECT(ADDRESS(ROW(), COLUMN())),0,-1)="",VLOOKUP($G235,$A:$AAE,COLUMN(),FALSE),OFFSET(INDIRECT(ADDRESS(ROW(), COLUMN())),0,-1))</f>
        <v>地块建筑面积*1.0/100</v>
      </c>
      <c r="BP235" s="2"/>
      <c r="BQ235" s="32" t="str" cm="1">
        <f t="array" aca="1" ref="BQ235" ca="1">IF(OFFSET(INDIRECT(ADDRESS(ROW(), COLUMN())),0,-1)="",VLOOKUP($G235,$A:$AAE,COLUMN(),FALSE),OFFSET(INDIRECT(ADDRESS(ROW(), COLUMN())),0,-1))</f>
        <v>0.2门/100平方米</v>
      </c>
      <c r="BR235" s="2"/>
      <c r="BS235" s="32" t="str" cm="1">
        <f t="array" aca="1" ref="BS235" ca="1">IF(OFFSET(INDIRECT(ADDRESS(ROW(), COLUMN())),0,-1)="",VLOOKUP($G235,$A:$AAE,COLUMN(),FALSE),OFFSET(INDIRECT(ADDRESS(ROW(), COLUMN())),0,-1))</f>
        <v>地块建筑面积*0.2/100</v>
      </c>
      <c r="BT235" s="2"/>
      <c r="BU235" s="32" t="str" cm="1">
        <f t="array" aca="1" ref="BU235" ca="1">IF(OFFSET(INDIRECT(ADDRESS(ROW(), COLUMN())),0,-1)="",VLOOKUP($G235,$A:$AAE,COLUMN(),FALSE),OFFSET(INDIRECT(ADDRESS(ROW(), COLUMN())),0,-1))</f>
        <v>54.1pcu/万平方米，73：27</v>
      </c>
      <c r="BV235" s="2"/>
      <c r="BW235" s="32" t="str" cm="1">
        <f t="array" aca="1" ref="BW235" ca="1">IF(OFFSET(INDIRECT(ADDRESS(ROW(), COLUMN())),0,-1)="",VLOOKUP($G235,$A:$AAE,COLUMN(),FALSE),OFFSET(INDIRECT(ADDRESS(ROW(), COLUMN())),0,-1))</f>
        <v>地块建筑面积/10000*54.1*0.73</v>
      </c>
      <c r="BX235" s="2"/>
      <c r="BY235" s="32" t="str" cm="1">
        <f t="array" aca="1" ref="BY235" ca="1">IF(OFFSET(INDIRECT(ADDRESS(ROW(), COLUMN())),0,-1)="",VLOOKUP($G235,$A:$AAE,COLUMN(),FALSE),OFFSET(INDIRECT(ADDRESS(ROW(), COLUMN())),0,-1))</f>
        <v>地块建筑面积/10000*54.1*0.27</v>
      </c>
      <c r="BZ235" s="98"/>
      <c r="CA235" s="32" t="str" cm="1">
        <f t="array" aca="1" ref="CA235" ca="1">IF(OFFSET(INDIRECT(ADDRESS(ROW(), COLUMN())),0,-1)="",VLOOKUP($G235,$A:$AAE,COLUMN(),FALSE),OFFSET(INDIRECT(ADDRESS(ROW(), COLUMN())),0,-1))</f>
        <v>地块建筑面积*0.4</v>
      </c>
      <c r="CB235" s="15"/>
      <c r="CC235" s="32" t="str" cm="1">
        <f t="array" aca="1" ref="CC235" ca="1">IF(OFFSET(INDIRECT(ADDRESS(ROW(), COLUMN())),0,-1)="",VLOOKUP($G235,$A:$AAE,COLUMN(),FALSE),OFFSET(INDIRECT(ADDRESS(ROW(), COLUMN())),0,-1))</f>
        <v>地块建筑面积*0.4</v>
      </c>
      <c r="CD235" s="15"/>
      <c r="CE235" s="32" t="str" cm="1">
        <f t="array" aca="1" ref="CE235" ca="1">IF(OFFSET(INDIRECT(ADDRESS(ROW(), COLUMN())),0,-1)="",VLOOKUP($G235,$A:$AAE,COLUMN(),FALSE),OFFSET(INDIRECT(ADDRESS(ROW(), COLUMN())),0,-1))</f>
        <v>地块建筑面积*0.08</v>
      </c>
      <c r="CF235" s="15"/>
      <c r="CG235" s="32" t="str" cm="1">
        <f t="array" aca="1" ref="CG235" ca="1">IF(OFFSET(INDIRECT(ADDRESS(ROW(), COLUMN())),0,-1)="",VLOOKUP($G235,$A:$AAE,COLUMN(),FALSE),OFFSET(INDIRECT(ADDRESS(ROW(), COLUMN())),0,-1))</f>
        <v>地块建筑面积*0.08</v>
      </c>
      <c r="CH235" s="32"/>
      <c r="CI235" s="69" t="str" cm="1">
        <f t="array" aca="1" ref="CI235" ca="1">IF(OFFSET(INDIRECT(ADDRESS(ROW(), COLUMN())),0,-1)="",VLOOKUP($G235,$A:$AAE,COLUMN(),FALSE),OFFSET(INDIRECT(ADDRESS(ROW(), COLUMN())),0,-1))</f>
        <v>城镇建设用地</v>
      </c>
      <c r="CJ235" s="75" t="s">
        <v>1962</v>
      </c>
      <c r="CK235" s="78" t="str">
        <f t="shared" si="153"/>
        <v>唯一标识:B22#艺术传媒用地#城规</v>
      </c>
      <c r="CL235" s="78" t="str">
        <f t="shared" si="154"/>
        <v>性质名称:艺术传媒用地</v>
      </c>
      <c r="CM235" s="78" t="str">
        <f t="shared" si="155"/>
        <v>地块性质过滤:</v>
      </c>
      <c r="CN235" s="78" t="str">
        <f t="shared" si="156"/>
        <v>地块性质:B22</v>
      </c>
      <c r="CO235" s="78" t="str">
        <f t="shared" si="157"/>
        <v>地类标准:城规</v>
      </c>
      <c r="CP235" s="78" t="str">
        <f t="shared" si="158"/>
        <v>地块性质别称:</v>
      </c>
      <c r="CQ235" s="78" t="str">
        <f t="shared" si="159"/>
        <v>属性继承:B2#商务用地#城规</v>
      </c>
      <c r="CR235" s="78" t="str">
        <f t="shared" si="160"/>
        <v>父类:B2</v>
      </c>
      <c r="CS235" s="78" t="str">
        <f t="shared" si="161"/>
        <v>级别继承:B2#商务用地#城规</v>
      </c>
      <c r="CT235" s="78" t="str">
        <f t="shared" si="162"/>
        <v>级别层次:6</v>
      </c>
      <c r="CU235" s="78" t="str">
        <f t="shared" si="163"/>
        <v>级别:5B2</v>
      </c>
      <c r="CV235" s="78" t="str">
        <f t="shared" ca="1" si="164"/>
        <v>地块颜色:237,20,91</v>
      </c>
      <c r="CW235" s="78" t="str">
        <f t="shared" ca="1" si="165"/>
        <v>建筑面积公式:面积*容积率</v>
      </c>
      <c r="CX235" s="78" t="str">
        <f t="shared" ca="1" si="166"/>
        <v>住宅建筑面积公式:地块建筑面积*0</v>
      </c>
      <c r="CY235" s="78" t="str">
        <f t="shared" ca="1" si="167"/>
        <v>商服建筑面积公式:地块建筑面积*1</v>
      </c>
      <c r="CZ235" s="78" t="str">
        <f t="shared" ca="1" si="168"/>
        <v>商服中商业建筑面积公式:地块建筑面积*1*0.35</v>
      </c>
      <c r="DA235" s="78" t="str">
        <f t="shared" ca="1" si="169"/>
        <v>商服中办公建筑面积公式:地块建筑面积*1*0.65</v>
      </c>
      <c r="DB235" s="78" t="str">
        <f t="shared" ca="1" si="170"/>
        <v>公服建筑面积公式:地块建筑面积*0</v>
      </c>
      <c r="DC235" s="78" t="str">
        <f t="shared" ca="1" si="171"/>
        <v>工业建筑面积公式:地块建筑面积*0</v>
      </c>
      <c r="DD235" s="78" t="str">
        <f t="shared" ca="1" si="172"/>
        <v>市政建筑面积公式:地块建筑面积*0</v>
      </c>
      <c r="DE235" s="78" t="str">
        <f t="shared" ca="1" si="198"/>
        <v>绿地面积指定指标:面积*0</v>
      </c>
      <c r="DF235" s="78" t="str">
        <f t="shared" ca="1" si="199"/>
        <v>绿地面积指定公式:面积*0</v>
      </c>
      <c r="DG235" s="78" t="str">
        <f t="shared" ca="1" si="173"/>
        <v>户数指标:-</v>
      </c>
      <c r="DH235" s="78" t="str">
        <f t="shared" ca="1" si="174"/>
        <v>户数公式:0</v>
      </c>
      <c r="DI235" s="78" t="str">
        <f t="shared" ca="1" si="175"/>
        <v>人数指标:-</v>
      </c>
      <c r="DJ235" s="78" t="str">
        <f t="shared" ca="1" si="176"/>
        <v>人数公式:0</v>
      </c>
      <c r="DK235" s="78" t="str">
        <f t="shared" ca="1" si="177"/>
        <v>就业指标:35平方米/岗位</v>
      </c>
      <c r="DL235" s="78" t="str">
        <f t="shared" ca="1" si="178"/>
        <v>就业公式:商服建筑面积/35</v>
      </c>
      <c r="DM235" s="78" t="str">
        <f t="shared" ca="1" si="179"/>
        <v>机动车指标:1.1个/100平方米</v>
      </c>
      <c r="DN235" s="78" t="str">
        <f t="shared" ca="1" si="180"/>
        <v>机动车公式:地块建筑面积*1.1/100</v>
      </c>
      <c r="DO235" s="78" t="str">
        <f t="shared" ca="1" si="181"/>
        <v>用水量指标:10升/平方米*日</v>
      </c>
      <c r="DP235" s="78" t="str">
        <f t="shared" ca="1" si="182"/>
        <v>用水量公式:地块建筑面积*10/1000</v>
      </c>
      <c r="DQ235" s="78" t="str">
        <f t="shared" ca="1" si="183"/>
        <v>污水折算系数:0.85</v>
      </c>
      <c r="DR235" s="78" t="str">
        <f t="shared" ca="1" si="184"/>
        <v>污水量公式:用水量*0.85</v>
      </c>
      <c r="DS235" s="78" t="str">
        <f t="shared" ca="1" si="185"/>
        <v>用电负荷指标:60瓦/平方米</v>
      </c>
      <c r="DT235" s="78" t="str">
        <f t="shared" ca="1" si="186"/>
        <v>同时率:0.7</v>
      </c>
      <c r="DU235" s="78" t="str">
        <f t="shared" ca="1" si="187"/>
        <v>用电量公式:地块建筑面积*60*0.7/1000</v>
      </c>
      <c r="DV235" s="78" t="str">
        <f t="shared" ca="1" si="188"/>
        <v>固话装机指标:1.0门/100平方米</v>
      </c>
      <c r="DW235" s="78" t="str">
        <f t="shared" ca="1" si="189"/>
        <v>固话量公式:地块建筑面积*1.0/100</v>
      </c>
      <c r="DX235" s="78" t="str">
        <f t="shared" ca="1" si="190"/>
        <v>有线电视指标:0.2门/100平方米</v>
      </c>
      <c r="DY235" s="78" t="str">
        <f t="shared" ca="1" si="191"/>
        <v>电视量公式:地块建筑面积*0.2/100</v>
      </c>
      <c r="DZ235" s="78" t="str">
        <f t="shared" ca="1" si="192"/>
        <v>高峰机动车生成量指标:54.1pcu/万平方米，73：27</v>
      </c>
      <c r="EA235" s="78" t="str">
        <f t="shared" ca="1" si="193"/>
        <v>高峰机动车吸引量公式:地块建筑面积/10000*54.1*0.73</v>
      </c>
      <c r="EB235" s="78" t="str">
        <f t="shared" ca="1" si="194"/>
        <v>高峰机动车发生量公式:地块建筑面积/10000*54.1*0.27</v>
      </c>
      <c r="EC235" s="78" t="str">
        <f t="shared" ca="1" si="200"/>
        <v>地下空间指标:地块建筑面积*0.4</v>
      </c>
      <c r="ED235" s="78" t="str">
        <f t="shared" ca="1" si="195"/>
        <v>地下空间公式:地块建筑面积*0.4</v>
      </c>
      <c r="EE235" s="78" t="str">
        <f t="shared" ca="1" si="201"/>
        <v>人防指标:地块建筑面积*0.08</v>
      </c>
      <c r="EF235" s="78" t="str">
        <f t="shared" ca="1" si="196"/>
        <v>人防公式:地块建筑面积*0.08</v>
      </c>
      <c r="EG235" s="78" t="str">
        <f t="shared" ca="1" si="203"/>
        <v>用地构成:城镇建设用地</v>
      </c>
      <c r="EH235" s="78" t="s">
        <v>1962</v>
      </c>
      <c r="EI235" s="79" t="str">
        <f t="shared" ca="1" si="202"/>
        <v>唯一标识:B22#艺术传媒用地#城规;性质名称:艺术传媒用地;地块性质过滤:;地块性质:B22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5" t="s">
        <v>1962</v>
      </c>
    </row>
    <row r="236" spans="1:140" ht="16.5" x14ac:dyDescent="0.2">
      <c r="A236" s="52" t="str">
        <f t="shared" si="197"/>
        <v>B29#其他商务用地#城规</v>
      </c>
      <c r="B236" s="52" t="s">
        <v>343</v>
      </c>
      <c r="C236" s="52"/>
      <c r="D236" s="52" t="s">
        <v>903</v>
      </c>
      <c r="E236" s="52" t="s">
        <v>1276</v>
      </c>
      <c r="F236" s="52"/>
      <c r="G236" s="52" t="s">
        <v>83</v>
      </c>
      <c r="H236" s="52" t="s">
        <v>900</v>
      </c>
      <c r="I236" s="52" t="s">
        <v>83</v>
      </c>
      <c r="J236" s="52">
        <v>6</v>
      </c>
      <c r="K236" s="52" t="s">
        <v>1508</v>
      </c>
      <c r="L236" s="52"/>
      <c r="M236" s="69" t="str" cm="1">
        <f t="array" aca="1" ref="M236" ca="1">IF(OFFSET(INDIRECT(ADDRESS(ROW(), COLUMN())),0,-1)="",VLOOKUP($G236,$A:$AAE,COLUMN(),FALSE),OFFSET(INDIRECT(ADDRESS(ROW(), COLUMN())),0,-1))</f>
        <v>237,20,91</v>
      </c>
      <c r="N236" s="32"/>
      <c r="O236" s="69" t="str" cm="1">
        <f t="array" aca="1" ref="O236" ca="1">IF(OFFSET(INDIRECT(ADDRESS(ROW(), COLUMN())),0,-1)="",VLOOKUP($G236,$A:$AAE,COLUMN(),FALSE),OFFSET(INDIRECT(ADDRESS(ROW(), COLUMN())),0,-1))</f>
        <v>面积*容积率</v>
      </c>
      <c r="P236" s="32"/>
      <c r="Q236" s="32" t="str" cm="1">
        <f t="array" aca="1" ref="Q236" ca="1">IF(OFFSET(INDIRECT(ADDRESS(ROW(), COLUMN())),0,-1)="",VLOOKUP($G236,$A:$AAE,COLUMN(),FALSE),OFFSET(INDIRECT(ADDRESS(ROW(), COLUMN())),0,-1))</f>
        <v>地块建筑面积*0</v>
      </c>
      <c r="R236" s="32"/>
      <c r="S236" s="32" t="str" cm="1">
        <f t="array" aca="1" ref="S236" ca="1">IF(OFFSET(INDIRECT(ADDRESS(ROW(), COLUMN())),0,-1)="",VLOOKUP($G236,$A:$AAE,COLUMN(),FALSE),OFFSET(INDIRECT(ADDRESS(ROW(), COLUMN())),0,-1))</f>
        <v>地块建筑面积*1</v>
      </c>
      <c r="T236" s="32"/>
      <c r="U236" s="32" t="str" cm="1">
        <f t="array" aca="1" ref="U236" ca="1">IF(OFFSET(INDIRECT(ADDRESS(ROW(), COLUMN())),0,-1)="",VLOOKUP($G236,$A:$AAE,COLUMN(),FALSE),OFFSET(INDIRECT(ADDRESS(ROW(), COLUMN())),0,-1))</f>
        <v>地块建筑面积*1*0.35</v>
      </c>
      <c r="V236" s="32"/>
      <c r="W236" s="69" t="str" cm="1">
        <f t="array" aca="1" ref="W236" ca="1">IF(OFFSET(INDIRECT(ADDRESS(ROW(), COLUMN())),0,-1)="",VLOOKUP($G236,$A:$AAE,COLUMN(),FALSE),OFFSET(INDIRECT(ADDRESS(ROW(), COLUMN())),0,-1))</f>
        <v>地块建筑面积*1*0.65</v>
      </c>
      <c r="X236" s="32"/>
      <c r="Y236" s="32" t="str" cm="1">
        <f t="array" aca="1" ref="Y236" ca="1">IF(OFFSET(INDIRECT(ADDRESS(ROW(), COLUMN())),0,-1)="",VLOOKUP($G236,$A:$AAE,COLUMN(),FALSE),OFFSET(INDIRECT(ADDRESS(ROW(), COLUMN())),0,-1))</f>
        <v>地块建筑面积*0</v>
      </c>
      <c r="Z236" s="32"/>
      <c r="AA236" s="32" t="str" cm="1">
        <f t="array" aca="1" ref="AA236" ca="1">IF(OFFSET(INDIRECT(ADDRESS(ROW(), COLUMN())),0,-1)="",VLOOKUP($G236,$A:$AAE,COLUMN(),FALSE),OFFSET(INDIRECT(ADDRESS(ROW(), COLUMN())),0,-1))</f>
        <v>地块建筑面积*0</v>
      </c>
      <c r="AB236" s="32"/>
      <c r="AC236" s="32" t="str" cm="1">
        <f t="array" aca="1" ref="AC236" ca="1">IF(OFFSET(INDIRECT(ADDRESS(ROW(), COLUMN())),0,-1)="",VLOOKUP($G236,$A:$AAE,COLUMN(),FALSE),OFFSET(INDIRECT(ADDRESS(ROW(), COLUMN())),0,-1))</f>
        <v>地块建筑面积*0</v>
      </c>
      <c r="AD236" s="32"/>
      <c r="AE236" s="32" t="str" cm="1">
        <f t="array" aca="1" ref="AE236" ca="1">IF(OFFSET(INDIRECT(ADDRESS(ROW(), COLUMN())),0,-1)="",VLOOKUP($G236,$A:$AAE,COLUMN(),FALSE),OFFSET(INDIRECT(ADDRESS(ROW(), COLUMN())),0,-1))</f>
        <v>面积*0</v>
      </c>
      <c r="AF236" s="32"/>
      <c r="AG236" s="32" t="str" cm="1">
        <f t="array" aca="1" ref="AG236" ca="1">IF(OFFSET(INDIRECT(ADDRESS(ROW(), COLUMN())),0,-1)="",VLOOKUP($G236,$A:$AAE,COLUMN(),FALSE),OFFSET(INDIRECT(ADDRESS(ROW(), COLUMN())),0,-1))</f>
        <v>面积*0</v>
      </c>
      <c r="AH236" s="32"/>
      <c r="AI236" s="32" t="str" cm="1">
        <f t="array" aca="1" ref="AI236" ca="1">IF(OFFSET(INDIRECT(ADDRESS(ROW(), COLUMN())),0,-1)="",VLOOKUP($G236,$A:$AAE,COLUMN(),FALSE),OFFSET(INDIRECT(ADDRESS(ROW(), COLUMN())),0,-1))</f>
        <v>-</v>
      </c>
      <c r="AJ236" s="32"/>
      <c r="AK236" s="32" cm="1">
        <f t="array" aca="1" ref="AK236" ca="1">IF(OFFSET(INDIRECT(ADDRESS(ROW(), COLUMN())),0,-1)="",VLOOKUP($G236,$A:$AAE,COLUMN(),FALSE),OFFSET(INDIRECT(ADDRESS(ROW(), COLUMN())),0,-1))</f>
        <v>0</v>
      </c>
      <c r="AL236" s="32"/>
      <c r="AM236" s="32" t="str" cm="1">
        <f t="array" aca="1" ref="AM236" ca="1">IF(OFFSET(INDIRECT(ADDRESS(ROW(), COLUMN())),0,-1)="",VLOOKUP($G236,$A:$AAE,COLUMN(),FALSE),OFFSET(INDIRECT(ADDRESS(ROW(), COLUMN())),0,-1))</f>
        <v>-</v>
      </c>
      <c r="AN236" s="32"/>
      <c r="AO236" s="32" cm="1">
        <f t="array" aca="1" ref="AO236" ca="1">IF(OFFSET(INDIRECT(ADDRESS(ROW(), COLUMN())),0,-1)="",VLOOKUP($G236,$A:$AAE,COLUMN(),FALSE),OFFSET(INDIRECT(ADDRESS(ROW(), COLUMN())),0,-1))</f>
        <v>0</v>
      </c>
      <c r="AP236" s="32"/>
      <c r="AQ236" s="32" t="str" cm="1">
        <f t="array" aca="1" ref="AQ236" ca="1">IF(OFFSET(INDIRECT(ADDRESS(ROW(), COLUMN())),0,-1)="",VLOOKUP($G236,$A:$AAE,COLUMN(),FALSE),OFFSET(INDIRECT(ADDRESS(ROW(), COLUMN())),0,-1))</f>
        <v>35平方米/岗位</v>
      </c>
      <c r="AR236" s="32"/>
      <c r="AS236" s="32" t="str" cm="1">
        <f t="array" aca="1" ref="AS236" ca="1">IF(OFFSET(INDIRECT(ADDRESS(ROW(), COLUMN())),0,-1)="",VLOOKUP($G236,$A:$AAE,COLUMN(),FALSE),OFFSET(INDIRECT(ADDRESS(ROW(), COLUMN())),0,-1))</f>
        <v>商服建筑面积/35</v>
      </c>
      <c r="AT236" s="15"/>
      <c r="AU236" s="32" t="str" cm="1">
        <f t="array" aca="1" ref="AU236" ca="1">IF(OFFSET(INDIRECT(ADDRESS(ROW(), COLUMN())),0,-1)="",VLOOKUP($G236,$A:$AAE,COLUMN(),FALSE),OFFSET(INDIRECT(ADDRESS(ROW(), COLUMN())),0,-1))</f>
        <v>1.1个/100平方米</v>
      </c>
      <c r="AV236" s="15"/>
      <c r="AW236" s="32" t="str" cm="1">
        <f t="array" aca="1" ref="AW236" ca="1">IF(OFFSET(INDIRECT(ADDRESS(ROW(), COLUMN())),0,-1)="",VLOOKUP($G236,$A:$AAE,COLUMN(),FALSE),OFFSET(INDIRECT(ADDRESS(ROW(), COLUMN())),0,-1))</f>
        <v>地块建筑面积*1.1/100</v>
      </c>
      <c r="AX236" s="112"/>
      <c r="AY236" s="32" t="str" cm="1">
        <f t="array" aca="1" ref="AY236" ca="1">IF(OFFSET(INDIRECT(ADDRESS(ROW(), COLUMN())),0,-1)="",VLOOKUP($G236,$A:$AAE,COLUMN(),FALSE),OFFSET(INDIRECT(ADDRESS(ROW(), COLUMN())),0,-1))</f>
        <v>10升/平方米*日</v>
      </c>
      <c r="AZ236" s="112"/>
      <c r="BA236" s="32" t="str" cm="1">
        <f t="array" aca="1" ref="BA236" ca="1">IF(OFFSET(INDIRECT(ADDRESS(ROW(), COLUMN())),0,-1)="",VLOOKUP($G236,$A:$AAE,COLUMN(),FALSE),OFFSET(INDIRECT(ADDRESS(ROW(), COLUMN())),0,-1))</f>
        <v>地块建筑面积*10/1000</v>
      </c>
      <c r="BB236" s="112"/>
      <c r="BC236" s="32" cm="1">
        <f t="array" aca="1" ref="BC236" ca="1">IF(OFFSET(INDIRECT(ADDRESS(ROW(), COLUMN())),0,-1)="",VLOOKUP($G236,$A:$AAE,COLUMN(),FALSE),OFFSET(INDIRECT(ADDRESS(ROW(), COLUMN())),0,-1))</f>
        <v>0.85</v>
      </c>
      <c r="BD236" s="112"/>
      <c r="BE236" s="32" t="str" cm="1">
        <f t="array" aca="1" ref="BE236" ca="1">IF(OFFSET(INDIRECT(ADDRESS(ROW(), COLUMN())),0,-1)="",VLOOKUP($G236,$A:$AAE,COLUMN(),FALSE),OFFSET(INDIRECT(ADDRESS(ROW(), COLUMN())),0,-1))</f>
        <v>用水量*0.85</v>
      </c>
      <c r="BF236" s="2"/>
      <c r="BG236" s="32" t="str" cm="1">
        <f t="array" aca="1" ref="BG236" ca="1">IF(OFFSET(INDIRECT(ADDRESS(ROW(), COLUMN())),0,-1)="",VLOOKUP($G236,$A:$AAE,COLUMN(),FALSE),OFFSET(INDIRECT(ADDRESS(ROW(), COLUMN())),0,-1))</f>
        <v>60瓦/平方米</v>
      </c>
      <c r="BH236" s="2"/>
      <c r="BI236" s="32" cm="1">
        <f t="array" aca="1" ref="BI236" ca="1">IF(OFFSET(INDIRECT(ADDRESS(ROW(), COLUMN())),0,-1)="",VLOOKUP($G236,$A:$AAE,COLUMN(),FALSE),OFFSET(INDIRECT(ADDRESS(ROW(), COLUMN())),0,-1))</f>
        <v>0.7</v>
      </c>
      <c r="BJ236" s="2"/>
      <c r="BK236" s="32" t="str" cm="1">
        <f t="array" aca="1" ref="BK236" ca="1">IF(OFFSET(INDIRECT(ADDRESS(ROW(), COLUMN())),0,-1)="",VLOOKUP($G236,$A:$AAE,COLUMN(),FALSE),OFFSET(INDIRECT(ADDRESS(ROW(), COLUMN())),0,-1))</f>
        <v>地块建筑面积*60*0.7/1000</v>
      </c>
      <c r="BL236" s="2"/>
      <c r="BM236" s="32" t="str" cm="1">
        <f t="array" aca="1" ref="BM236" ca="1">IF(OFFSET(INDIRECT(ADDRESS(ROW(), COLUMN())),0,-1)="",VLOOKUP($G236,$A:$AAE,COLUMN(),FALSE),OFFSET(INDIRECT(ADDRESS(ROW(), COLUMN())),0,-1))</f>
        <v>1.0门/100平方米</v>
      </c>
      <c r="BN236" s="2"/>
      <c r="BO236" s="32" t="str" cm="1">
        <f t="array" aca="1" ref="BO236" ca="1">IF(OFFSET(INDIRECT(ADDRESS(ROW(), COLUMN())),0,-1)="",VLOOKUP($G236,$A:$AAE,COLUMN(),FALSE),OFFSET(INDIRECT(ADDRESS(ROW(), COLUMN())),0,-1))</f>
        <v>地块建筑面积*1.0/100</v>
      </c>
      <c r="BP236" s="2"/>
      <c r="BQ236" s="32" t="str" cm="1">
        <f t="array" aca="1" ref="BQ236" ca="1">IF(OFFSET(INDIRECT(ADDRESS(ROW(), COLUMN())),0,-1)="",VLOOKUP($G236,$A:$AAE,COLUMN(),FALSE),OFFSET(INDIRECT(ADDRESS(ROW(), COLUMN())),0,-1))</f>
        <v>0.2门/100平方米</v>
      </c>
      <c r="BR236" s="2"/>
      <c r="BS236" s="32" t="str" cm="1">
        <f t="array" aca="1" ref="BS236" ca="1">IF(OFFSET(INDIRECT(ADDRESS(ROW(), COLUMN())),0,-1)="",VLOOKUP($G236,$A:$AAE,COLUMN(),FALSE),OFFSET(INDIRECT(ADDRESS(ROW(), COLUMN())),0,-1))</f>
        <v>地块建筑面积*0.2/100</v>
      </c>
      <c r="BT236" s="2"/>
      <c r="BU236" s="32" t="str" cm="1">
        <f t="array" aca="1" ref="BU236" ca="1">IF(OFFSET(INDIRECT(ADDRESS(ROW(), COLUMN())),0,-1)="",VLOOKUP($G236,$A:$AAE,COLUMN(),FALSE),OFFSET(INDIRECT(ADDRESS(ROW(), COLUMN())),0,-1))</f>
        <v>54.1pcu/万平方米，73：27</v>
      </c>
      <c r="BV236" s="2"/>
      <c r="BW236" s="32" t="str" cm="1">
        <f t="array" aca="1" ref="BW236" ca="1">IF(OFFSET(INDIRECT(ADDRESS(ROW(), COLUMN())),0,-1)="",VLOOKUP($G236,$A:$AAE,COLUMN(),FALSE),OFFSET(INDIRECT(ADDRESS(ROW(), COLUMN())),0,-1))</f>
        <v>地块建筑面积/10000*54.1*0.73</v>
      </c>
      <c r="BX236" s="2"/>
      <c r="BY236" s="32" t="str" cm="1">
        <f t="array" aca="1" ref="BY236" ca="1">IF(OFFSET(INDIRECT(ADDRESS(ROW(), COLUMN())),0,-1)="",VLOOKUP($G236,$A:$AAE,COLUMN(),FALSE),OFFSET(INDIRECT(ADDRESS(ROW(), COLUMN())),0,-1))</f>
        <v>地块建筑面积/10000*54.1*0.27</v>
      </c>
      <c r="BZ236" s="98"/>
      <c r="CA236" s="32" t="str" cm="1">
        <f t="array" aca="1" ref="CA236" ca="1">IF(OFFSET(INDIRECT(ADDRESS(ROW(), COLUMN())),0,-1)="",VLOOKUP($G236,$A:$AAE,COLUMN(),FALSE),OFFSET(INDIRECT(ADDRESS(ROW(), COLUMN())),0,-1))</f>
        <v>地块建筑面积*0.4</v>
      </c>
      <c r="CB236" s="15"/>
      <c r="CC236" s="32" t="str" cm="1">
        <f t="array" aca="1" ref="CC236" ca="1">IF(OFFSET(INDIRECT(ADDRESS(ROW(), COLUMN())),0,-1)="",VLOOKUP($G236,$A:$AAE,COLUMN(),FALSE),OFFSET(INDIRECT(ADDRESS(ROW(), COLUMN())),0,-1))</f>
        <v>地块建筑面积*0.4</v>
      </c>
      <c r="CD236" s="15"/>
      <c r="CE236" s="32" t="str" cm="1">
        <f t="array" aca="1" ref="CE236" ca="1">IF(OFFSET(INDIRECT(ADDRESS(ROW(), COLUMN())),0,-1)="",VLOOKUP($G236,$A:$AAE,COLUMN(),FALSE),OFFSET(INDIRECT(ADDRESS(ROW(), COLUMN())),0,-1))</f>
        <v>地块建筑面积*0.08</v>
      </c>
      <c r="CF236" s="15"/>
      <c r="CG236" s="32" t="str" cm="1">
        <f t="array" aca="1" ref="CG236" ca="1">IF(OFFSET(INDIRECT(ADDRESS(ROW(), COLUMN())),0,-1)="",VLOOKUP($G236,$A:$AAE,COLUMN(),FALSE),OFFSET(INDIRECT(ADDRESS(ROW(), COLUMN())),0,-1))</f>
        <v>地块建筑面积*0.08</v>
      </c>
      <c r="CH236" s="32"/>
      <c r="CI236" s="69" t="str" cm="1">
        <f t="array" aca="1" ref="CI236" ca="1">IF(OFFSET(INDIRECT(ADDRESS(ROW(), COLUMN())),0,-1)="",VLOOKUP($G236,$A:$AAE,COLUMN(),FALSE),OFFSET(INDIRECT(ADDRESS(ROW(), COLUMN())),0,-1))</f>
        <v>城镇建设用地</v>
      </c>
      <c r="CJ236" s="75" t="s">
        <v>1962</v>
      </c>
      <c r="CK236" s="78" t="str">
        <f t="shared" si="153"/>
        <v>唯一标识:B29#其他商务用地#城规</v>
      </c>
      <c r="CL236" s="78" t="str">
        <f t="shared" si="154"/>
        <v>性质名称:其他商务用地</v>
      </c>
      <c r="CM236" s="78" t="str">
        <f t="shared" si="155"/>
        <v>地块性质过滤:</v>
      </c>
      <c r="CN236" s="78" t="str">
        <f t="shared" si="156"/>
        <v>地块性质:B29</v>
      </c>
      <c r="CO236" s="78" t="str">
        <f t="shared" si="157"/>
        <v>地类标准:城规</v>
      </c>
      <c r="CP236" s="78" t="str">
        <f t="shared" si="158"/>
        <v>地块性质别称:</v>
      </c>
      <c r="CQ236" s="78" t="str">
        <f t="shared" si="159"/>
        <v>属性继承:B2#商务用地#城规</v>
      </c>
      <c r="CR236" s="78" t="str">
        <f t="shared" si="160"/>
        <v>父类:B2</v>
      </c>
      <c r="CS236" s="78" t="str">
        <f t="shared" si="161"/>
        <v>级别继承:B2#商务用地#城规</v>
      </c>
      <c r="CT236" s="78" t="str">
        <f t="shared" si="162"/>
        <v>级别层次:6</v>
      </c>
      <c r="CU236" s="78" t="str">
        <f t="shared" si="163"/>
        <v>级别:5B2</v>
      </c>
      <c r="CV236" s="78" t="str">
        <f t="shared" ca="1" si="164"/>
        <v>地块颜色:237,20,91</v>
      </c>
      <c r="CW236" s="78" t="str">
        <f t="shared" ca="1" si="165"/>
        <v>建筑面积公式:面积*容积率</v>
      </c>
      <c r="CX236" s="78" t="str">
        <f t="shared" ca="1" si="166"/>
        <v>住宅建筑面积公式:地块建筑面积*0</v>
      </c>
      <c r="CY236" s="78" t="str">
        <f t="shared" ca="1" si="167"/>
        <v>商服建筑面积公式:地块建筑面积*1</v>
      </c>
      <c r="CZ236" s="78" t="str">
        <f t="shared" ca="1" si="168"/>
        <v>商服中商业建筑面积公式:地块建筑面积*1*0.35</v>
      </c>
      <c r="DA236" s="78" t="str">
        <f t="shared" ca="1" si="169"/>
        <v>商服中办公建筑面积公式:地块建筑面积*1*0.65</v>
      </c>
      <c r="DB236" s="78" t="str">
        <f t="shared" ca="1" si="170"/>
        <v>公服建筑面积公式:地块建筑面积*0</v>
      </c>
      <c r="DC236" s="78" t="str">
        <f t="shared" ca="1" si="171"/>
        <v>工业建筑面积公式:地块建筑面积*0</v>
      </c>
      <c r="DD236" s="78" t="str">
        <f t="shared" ca="1" si="172"/>
        <v>市政建筑面积公式:地块建筑面积*0</v>
      </c>
      <c r="DE236" s="78" t="str">
        <f t="shared" ca="1" si="198"/>
        <v>绿地面积指定指标:面积*0</v>
      </c>
      <c r="DF236" s="78" t="str">
        <f t="shared" ca="1" si="199"/>
        <v>绿地面积指定公式:面积*0</v>
      </c>
      <c r="DG236" s="78" t="str">
        <f t="shared" ca="1" si="173"/>
        <v>户数指标:-</v>
      </c>
      <c r="DH236" s="78" t="str">
        <f t="shared" ca="1" si="174"/>
        <v>户数公式:0</v>
      </c>
      <c r="DI236" s="78" t="str">
        <f t="shared" ca="1" si="175"/>
        <v>人数指标:-</v>
      </c>
      <c r="DJ236" s="78" t="str">
        <f t="shared" ca="1" si="176"/>
        <v>人数公式:0</v>
      </c>
      <c r="DK236" s="78" t="str">
        <f t="shared" ca="1" si="177"/>
        <v>就业指标:35平方米/岗位</v>
      </c>
      <c r="DL236" s="78" t="str">
        <f t="shared" ca="1" si="178"/>
        <v>就业公式:商服建筑面积/35</v>
      </c>
      <c r="DM236" s="78" t="str">
        <f t="shared" ca="1" si="179"/>
        <v>机动车指标:1.1个/100平方米</v>
      </c>
      <c r="DN236" s="78" t="str">
        <f t="shared" ca="1" si="180"/>
        <v>机动车公式:地块建筑面积*1.1/100</v>
      </c>
      <c r="DO236" s="78" t="str">
        <f t="shared" ca="1" si="181"/>
        <v>用水量指标:10升/平方米*日</v>
      </c>
      <c r="DP236" s="78" t="str">
        <f t="shared" ca="1" si="182"/>
        <v>用水量公式:地块建筑面积*10/1000</v>
      </c>
      <c r="DQ236" s="78" t="str">
        <f t="shared" ca="1" si="183"/>
        <v>污水折算系数:0.85</v>
      </c>
      <c r="DR236" s="78" t="str">
        <f t="shared" ca="1" si="184"/>
        <v>污水量公式:用水量*0.85</v>
      </c>
      <c r="DS236" s="78" t="str">
        <f t="shared" ca="1" si="185"/>
        <v>用电负荷指标:60瓦/平方米</v>
      </c>
      <c r="DT236" s="78" t="str">
        <f t="shared" ca="1" si="186"/>
        <v>同时率:0.7</v>
      </c>
      <c r="DU236" s="78" t="str">
        <f t="shared" ca="1" si="187"/>
        <v>用电量公式:地块建筑面积*60*0.7/1000</v>
      </c>
      <c r="DV236" s="78" t="str">
        <f t="shared" ca="1" si="188"/>
        <v>固话装机指标:1.0门/100平方米</v>
      </c>
      <c r="DW236" s="78" t="str">
        <f t="shared" ca="1" si="189"/>
        <v>固话量公式:地块建筑面积*1.0/100</v>
      </c>
      <c r="DX236" s="78" t="str">
        <f t="shared" ca="1" si="190"/>
        <v>有线电视指标:0.2门/100平方米</v>
      </c>
      <c r="DY236" s="78" t="str">
        <f t="shared" ca="1" si="191"/>
        <v>电视量公式:地块建筑面积*0.2/100</v>
      </c>
      <c r="DZ236" s="78" t="str">
        <f t="shared" ca="1" si="192"/>
        <v>高峰机动车生成量指标:54.1pcu/万平方米，73：27</v>
      </c>
      <c r="EA236" s="78" t="str">
        <f t="shared" ca="1" si="193"/>
        <v>高峰机动车吸引量公式:地块建筑面积/10000*54.1*0.73</v>
      </c>
      <c r="EB236" s="78" t="str">
        <f t="shared" ca="1" si="194"/>
        <v>高峰机动车发生量公式:地块建筑面积/10000*54.1*0.27</v>
      </c>
      <c r="EC236" s="78" t="str">
        <f t="shared" ca="1" si="200"/>
        <v>地下空间指标:地块建筑面积*0.4</v>
      </c>
      <c r="ED236" s="78" t="str">
        <f t="shared" ca="1" si="195"/>
        <v>地下空间公式:地块建筑面积*0.4</v>
      </c>
      <c r="EE236" s="78" t="str">
        <f t="shared" ca="1" si="201"/>
        <v>人防指标:地块建筑面积*0.08</v>
      </c>
      <c r="EF236" s="78" t="str">
        <f t="shared" ca="1" si="196"/>
        <v>人防公式:地块建筑面积*0.08</v>
      </c>
      <c r="EG236" s="78" t="str">
        <f t="shared" ca="1" si="203"/>
        <v>用地构成:城镇建设用地</v>
      </c>
      <c r="EH236" s="78" t="s">
        <v>1962</v>
      </c>
      <c r="EI236" s="79" t="str">
        <f t="shared" ca="1" si="202"/>
        <v>唯一标识:B29#其他商务用地#城规;性质名称:其他商务用地;地块性质过滤:;地块性质:B29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6" t="s">
        <v>1962</v>
      </c>
    </row>
    <row r="237" spans="1:140" ht="16.5" x14ac:dyDescent="0.2">
      <c r="A237" s="52" t="str">
        <f t="shared" si="197"/>
        <v>B3#娱乐康体用地#城规</v>
      </c>
      <c r="B237" s="52" t="s">
        <v>344</v>
      </c>
      <c r="C237" s="52"/>
      <c r="D237" s="52" t="s">
        <v>904</v>
      </c>
      <c r="E237" s="52" t="s">
        <v>1276</v>
      </c>
      <c r="F237" s="52"/>
      <c r="G237" s="52" t="s">
        <v>81</v>
      </c>
      <c r="H237" s="52" t="s">
        <v>893</v>
      </c>
      <c r="I237" s="52" t="s">
        <v>81</v>
      </c>
      <c r="J237" s="52">
        <v>5</v>
      </c>
      <c r="K237" s="52" t="s">
        <v>1506</v>
      </c>
      <c r="L237" s="52" t="s">
        <v>2341</v>
      </c>
      <c r="M237" s="69" t="str" cm="1">
        <f t="array" aca="1" ref="M237" ca="1">IF(OFFSET(INDIRECT(ADDRESS(ROW(), COLUMN())),0,-1)="",VLOOKUP($G237,$A:$AAE,COLUMN(),FALSE),OFFSET(INDIRECT(ADDRESS(ROW(), COLUMN())),0,-1))</f>
        <v>181,0,0</v>
      </c>
      <c r="N237" s="32"/>
      <c r="O237" s="69" t="str" cm="1">
        <f t="array" aca="1" ref="O237" ca="1">IF(OFFSET(INDIRECT(ADDRESS(ROW(), COLUMN())),0,-1)="",VLOOKUP($G237,$A:$AAE,COLUMN(),FALSE),OFFSET(INDIRECT(ADDRESS(ROW(), COLUMN())),0,-1))</f>
        <v>面积*容积率</v>
      </c>
      <c r="P237" s="32"/>
      <c r="Q237" s="32" t="str" cm="1">
        <f t="array" aca="1" ref="Q237" ca="1">IF(OFFSET(INDIRECT(ADDRESS(ROW(), COLUMN())),0,-1)="",VLOOKUP($G237,$A:$AAE,COLUMN(),FALSE),OFFSET(INDIRECT(ADDRESS(ROW(), COLUMN())),0,-1))</f>
        <v>地块建筑面积*0</v>
      </c>
      <c r="R237" s="32"/>
      <c r="S237" s="32" t="str" cm="1">
        <f t="array" aca="1" ref="S237" ca="1">IF(OFFSET(INDIRECT(ADDRESS(ROW(), COLUMN())),0,-1)="",VLOOKUP($G237,$A:$AAE,COLUMN(),FALSE),OFFSET(INDIRECT(ADDRESS(ROW(), COLUMN())),0,-1))</f>
        <v>地块建筑面积*1</v>
      </c>
      <c r="T237" s="32"/>
      <c r="U237" s="32" t="str" cm="1">
        <f t="array" aca="1" ref="U237" ca="1">IF(OFFSET(INDIRECT(ADDRESS(ROW(), COLUMN())),0,-1)="",VLOOKUP($G237,$A:$AAE,COLUMN(),FALSE),OFFSET(INDIRECT(ADDRESS(ROW(), COLUMN())),0,-1))</f>
        <v>地块建筑面积*1*0.35</v>
      </c>
      <c r="V237" s="32"/>
      <c r="W237" s="69" t="str" cm="1">
        <f t="array" aca="1" ref="W237" ca="1">IF(OFFSET(INDIRECT(ADDRESS(ROW(), COLUMN())),0,-1)="",VLOOKUP($G237,$A:$AAE,COLUMN(),FALSE),OFFSET(INDIRECT(ADDRESS(ROW(), COLUMN())),0,-1))</f>
        <v>地块建筑面积*1*0.65</v>
      </c>
      <c r="X237" s="32"/>
      <c r="Y237" s="32" t="str" cm="1">
        <f t="array" aca="1" ref="Y237" ca="1">IF(OFFSET(INDIRECT(ADDRESS(ROW(), COLUMN())),0,-1)="",VLOOKUP($G237,$A:$AAE,COLUMN(),FALSE),OFFSET(INDIRECT(ADDRESS(ROW(), COLUMN())),0,-1))</f>
        <v>地块建筑面积*0</v>
      </c>
      <c r="Z237" s="32"/>
      <c r="AA237" s="32" t="str" cm="1">
        <f t="array" aca="1" ref="AA237" ca="1">IF(OFFSET(INDIRECT(ADDRESS(ROW(), COLUMN())),0,-1)="",VLOOKUP($G237,$A:$AAE,COLUMN(),FALSE),OFFSET(INDIRECT(ADDRESS(ROW(), COLUMN())),0,-1))</f>
        <v>地块建筑面积*0</v>
      </c>
      <c r="AB237" s="32"/>
      <c r="AC237" s="32" t="str" cm="1">
        <f t="array" aca="1" ref="AC237" ca="1">IF(OFFSET(INDIRECT(ADDRESS(ROW(), COLUMN())),0,-1)="",VLOOKUP($G237,$A:$AAE,COLUMN(),FALSE),OFFSET(INDIRECT(ADDRESS(ROW(), COLUMN())),0,-1))</f>
        <v>地块建筑面积*0</v>
      </c>
      <c r="AD237" s="32"/>
      <c r="AE237" s="32" t="str" cm="1">
        <f t="array" aca="1" ref="AE237" ca="1">IF(OFFSET(INDIRECT(ADDRESS(ROW(), COLUMN())),0,-1)="",VLOOKUP($G237,$A:$AAE,COLUMN(),FALSE),OFFSET(INDIRECT(ADDRESS(ROW(), COLUMN())),0,-1))</f>
        <v>面积*0</v>
      </c>
      <c r="AF237" s="32"/>
      <c r="AG237" s="32" t="str" cm="1">
        <f t="array" aca="1" ref="AG237" ca="1">IF(OFFSET(INDIRECT(ADDRESS(ROW(), COLUMN())),0,-1)="",VLOOKUP($G237,$A:$AAE,COLUMN(),FALSE),OFFSET(INDIRECT(ADDRESS(ROW(), COLUMN())),0,-1))</f>
        <v>面积*0</v>
      </c>
      <c r="AH237" s="32"/>
      <c r="AI237" s="32" t="str" cm="1">
        <f t="array" aca="1" ref="AI237" ca="1">IF(OFFSET(INDIRECT(ADDRESS(ROW(), COLUMN())),0,-1)="",VLOOKUP($G237,$A:$AAE,COLUMN(),FALSE),OFFSET(INDIRECT(ADDRESS(ROW(), COLUMN())),0,-1))</f>
        <v>-</v>
      </c>
      <c r="AJ237" s="32"/>
      <c r="AK237" s="32" cm="1">
        <f t="array" aca="1" ref="AK237" ca="1">IF(OFFSET(INDIRECT(ADDRESS(ROW(), COLUMN())),0,-1)="",VLOOKUP($G237,$A:$AAE,COLUMN(),FALSE),OFFSET(INDIRECT(ADDRESS(ROW(), COLUMN())),0,-1))</f>
        <v>0</v>
      </c>
      <c r="AL237" s="32"/>
      <c r="AM237" s="32" t="str" cm="1">
        <f t="array" aca="1" ref="AM237" ca="1">IF(OFFSET(INDIRECT(ADDRESS(ROW(), COLUMN())),0,-1)="",VLOOKUP($G237,$A:$AAE,COLUMN(),FALSE),OFFSET(INDIRECT(ADDRESS(ROW(), COLUMN())),0,-1))</f>
        <v>-</v>
      </c>
      <c r="AN237" s="32"/>
      <c r="AO237" s="32" cm="1">
        <f t="array" aca="1" ref="AO237" ca="1">IF(OFFSET(INDIRECT(ADDRESS(ROW(), COLUMN())),0,-1)="",VLOOKUP($G237,$A:$AAE,COLUMN(),FALSE),OFFSET(INDIRECT(ADDRESS(ROW(), COLUMN())),0,-1))</f>
        <v>0</v>
      </c>
      <c r="AP237" s="32"/>
      <c r="AQ237" s="32" t="str" cm="1">
        <f t="array" aca="1" ref="AQ237" ca="1">IF(OFFSET(INDIRECT(ADDRESS(ROW(), COLUMN())),0,-1)="",VLOOKUP($G237,$A:$AAE,COLUMN(),FALSE),OFFSET(INDIRECT(ADDRESS(ROW(), COLUMN())),0,-1))</f>
        <v>35平方米/岗位</v>
      </c>
      <c r="AR237" s="32"/>
      <c r="AS237" s="32" t="str" cm="1">
        <f t="array" aca="1" ref="AS237" ca="1">IF(OFFSET(INDIRECT(ADDRESS(ROW(), COLUMN())),0,-1)="",VLOOKUP($G237,$A:$AAE,COLUMN(),FALSE),OFFSET(INDIRECT(ADDRESS(ROW(), COLUMN())),0,-1))</f>
        <v>商服建筑面积/35</v>
      </c>
      <c r="AT237" s="15" t="s">
        <v>1585</v>
      </c>
      <c r="AU237" s="32" t="str" cm="1">
        <f t="array" aca="1" ref="AU237" ca="1">IF(OFFSET(INDIRECT(ADDRESS(ROW(), COLUMN())),0,-1)="",VLOOKUP($G237,$A:$AAE,COLUMN(),FALSE),OFFSET(INDIRECT(ADDRESS(ROW(), COLUMN())),0,-1))</f>
        <v>1.1个/100平方米</v>
      </c>
      <c r="AV237" s="15" t="s">
        <v>1599</v>
      </c>
      <c r="AW237" s="32" t="str" cm="1">
        <f t="array" aca="1" ref="AW237" ca="1">IF(OFFSET(INDIRECT(ADDRESS(ROW(), COLUMN())),0,-1)="",VLOOKUP($G237,$A:$AAE,COLUMN(),FALSE),OFFSET(INDIRECT(ADDRESS(ROW(), COLUMN())),0,-1))</f>
        <v>地块建筑面积*1.1/100</v>
      </c>
      <c r="AX237" s="112"/>
      <c r="AY237" s="32" t="str" cm="1">
        <f t="array" aca="1" ref="AY237" ca="1">IF(OFFSET(INDIRECT(ADDRESS(ROW(), COLUMN())),0,-1)="",VLOOKUP($G237,$A:$AAE,COLUMN(),FALSE),OFFSET(INDIRECT(ADDRESS(ROW(), COLUMN())),0,-1))</f>
        <v>10升/平方米*日</v>
      </c>
      <c r="AZ237" s="112"/>
      <c r="BA237" s="32" t="str" cm="1">
        <f t="array" aca="1" ref="BA237" ca="1">IF(OFFSET(INDIRECT(ADDRESS(ROW(), COLUMN())),0,-1)="",VLOOKUP($G237,$A:$AAE,COLUMN(),FALSE),OFFSET(INDIRECT(ADDRESS(ROW(), COLUMN())),0,-1))</f>
        <v>地块建筑面积*10/1000</v>
      </c>
      <c r="BB237" s="112"/>
      <c r="BC237" s="32" cm="1">
        <f t="array" aca="1" ref="BC237" ca="1">IF(OFFSET(INDIRECT(ADDRESS(ROW(), COLUMN())),0,-1)="",VLOOKUP($G237,$A:$AAE,COLUMN(),FALSE),OFFSET(INDIRECT(ADDRESS(ROW(), COLUMN())),0,-1))</f>
        <v>0.85</v>
      </c>
      <c r="BD237" s="112"/>
      <c r="BE237" s="32" t="str" cm="1">
        <f t="array" aca="1" ref="BE237" ca="1">IF(OFFSET(INDIRECT(ADDRESS(ROW(), COLUMN())),0,-1)="",VLOOKUP($G237,$A:$AAE,COLUMN(),FALSE),OFFSET(INDIRECT(ADDRESS(ROW(), COLUMN())),0,-1))</f>
        <v>用水量*0.85</v>
      </c>
      <c r="BF237" s="2" t="s">
        <v>1657</v>
      </c>
      <c r="BG237" s="32" t="str" cm="1">
        <f t="array" aca="1" ref="BG237" ca="1">IF(OFFSET(INDIRECT(ADDRESS(ROW(), COLUMN())),0,-1)="",VLOOKUP($G237,$A:$AAE,COLUMN(),FALSE),OFFSET(INDIRECT(ADDRESS(ROW(), COLUMN())),0,-1))</f>
        <v>40瓦/平方米</v>
      </c>
      <c r="BH237" s="2">
        <v>0.7</v>
      </c>
      <c r="BI237" s="32" cm="1">
        <f t="array" aca="1" ref="BI237" ca="1">IF(OFFSET(INDIRECT(ADDRESS(ROW(), COLUMN())),0,-1)="",VLOOKUP($G237,$A:$AAE,COLUMN(),FALSE),OFFSET(INDIRECT(ADDRESS(ROW(), COLUMN())),0,-1))</f>
        <v>0.7</v>
      </c>
      <c r="BJ237" s="2" t="s">
        <v>1677</v>
      </c>
      <c r="BK237" s="32" t="str" cm="1">
        <f t="array" aca="1" ref="BK237" ca="1">IF(OFFSET(INDIRECT(ADDRESS(ROW(), COLUMN())),0,-1)="",VLOOKUP($G237,$A:$AAE,COLUMN(),FALSE),OFFSET(INDIRECT(ADDRESS(ROW(), COLUMN())),0,-1))</f>
        <v>地块建筑面积*40*0.7/1000</v>
      </c>
      <c r="BL237" s="2"/>
      <c r="BM237" s="32" t="str" cm="1">
        <f t="array" aca="1" ref="BM237" ca="1">IF(OFFSET(INDIRECT(ADDRESS(ROW(), COLUMN())),0,-1)="",VLOOKUP($G237,$A:$AAE,COLUMN(),FALSE),OFFSET(INDIRECT(ADDRESS(ROW(), COLUMN())),0,-1))</f>
        <v>1.0门/100平方米</v>
      </c>
      <c r="BN237" s="2"/>
      <c r="BO237" s="32" t="str" cm="1">
        <f t="array" aca="1" ref="BO237" ca="1">IF(OFFSET(INDIRECT(ADDRESS(ROW(), COLUMN())),0,-1)="",VLOOKUP($G237,$A:$AAE,COLUMN(),FALSE),OFFSET(INDIRECT(ADDRESS(ROW(), COLUMN())),0,-1))</f>
        <v>地块建筑面积*1.0/100</v>
      </c>
      <c r="BP237" s="2"/>
      <c r="BQ237" s="32" t="str" cm="1">
        <f t="array" aca="1" ref="BQ237" ca="1">IF(OFFSET(INDIRECT(ADDRESS(ROW(), COLUMN())),0,-1)="",VLOOKUP($G237,$A:$AAE,COLUMN(),FALSE),OFFSET(INDIRECT(ADDRESS(ROW(), COLUMN())),0,-1))</f>
        <v>0.2门/100平方米</v>
      </c>
      <c r="BR237" s="2"/>
      <c r="BS237" s="32" t="str" cm="1">
        <f t="array" aca="1" ref="BS237" ca="1">IF(OFFSET(INDIRECT(ADDRESS(ROW(), COLUMN())),0,-1)="",VLOOKUP($G237,$A:$AAE,COLUMN(),FALSE),OFFSET(INDIRECT(ADDRESS(ROW(), COLUMN())),0,-1))</f>
        <v>地块建筑面积*0.2/100</v>
      </c>
      <c r="BT237" s="2"/>
      <c r="BU237" s="32" t="str" cm="1">
        <f t="array" aca="1" ref="BU237" ca="1">IF(OFFSET(INDIRECT(ADDRESS(ROW(), COLUMN())),0,-1)="",VLOOKUP($G237,$A:$AAE,COLUMN(),FALSE),OFFSET(INDIRECT(ADDRESS(ROW(), COLUMN())),0,-1))</f>
        <v>60pcu/万平方米，73：27</v>
      </c>
      <c r="BV237" s="2"/>
      <c r="BW237" s="32" t="str" cm="1">
        <f t="array" aca="1" ref="BW237" ca="1">IF(OFFSET(INDIRECT(ADDRESS(ROW(), COLUMN())),0,-1)="",VLOOKUP($G237,$A:$AAE,COLUMN(),FALSE),OFFSET(INDIRECT(ADDRESS(ROW(), COLUMN())),0,-1))</f>
        <v>地块建筑面积/10000*60*0.73</v>
      </c>
      <c r="BX237" s="2"/>
      <c r="BY237" s="32" t="str" cm="1">
        <f t="array" aca="1" ref="BY237" ca="1">IF(OFFSET(INDIRECT(ADDRESS(ROW(), COLUMN())),0,-1)="",VLOOKUP($G237,$A:$AAE,COLUMN(),FALSE),OFFSET(INDIRECT(ADDRESS(ROW(), COLUMN())),0,-1))</f>
        <v>地块建筑面积/10000*60*0.27</v>
      </c>
      <c r="BZ237" s="98"/>
      <c r="CA237" s="32" t="str" cm="1">
        <f t="array" aca="1" ref="CA237" ca="1">IF(OFFSET(INDIRECT(ADDRESS(ROW(), COLUMN())),0,-1)="",VLOOKUP($G237,$A:$AAE,COLUMN(),FALSE),OFFSET(INDIRECT(ADDRESS(ROW(), COLUMN())),0,-1))</f>
        <v>地块建筑面积*0.4</v>
      </c>
      <c r="CB237" s="15"/>
      <c r="CC237" s="32" t="str" cm="1">
        <f t="array" aca="1" ref="CC237" ca="1">IF(OFFSET(INDIRECT(ADDRESS(ROW(), COLUMN())),0,-1)="",VLOOKUP($G237,$A:$AAE,COLUMN(),FALSE),OFFSET(INDIRECT(ADDRESS(ROW(), COLUMN())),0,-1))</f>
        <v>地块建筑面积*0.4</v>
      </c>
      <c r="CD237" s="15"/>
      <c r="CE237" s="32" t="str" cm="1">
        <f t="array" aca="1" ref="CE237" ca="1">IF(OFFSET(INDIRECT(ADDRESS(ROW(), COLUMN())),0,-1)="",VLOOKUP($G237,$A:$AAE,COLUMN(),FALSE),OFFSET(INDIRECT(ADDRESS(ROW(), COLUMN())),0,-1))</f>
        <v>地块建筑面积*0.08</v>
      </c>
      <c r="CF237" s="15"/>
      <c r="CG237" s="32" t="str" cm="1">
        <f t="array" aca="1" ref="CG237" ca="1">IF(OFFSET(INDIRECT(ADDRESS(ROW(), COLUMN())),0,-1)="",VLOOKUP($G237,$A:$AAE,COLUMN(),FALSE),OFFSET(INDIRECT(ADDRESS(ROW(), COLUMN())),0,-1))</f>
        <v>地块建筑面积*0.08</v>
      </c>
      <c r="CH237" s="32"/>
      <c r="CI237" s="69" t="str" cm="1">
        <f t="array" aca="1" ref="CI237" ca="1">IF(OFFSET(INDIRECT(ADDRESS(ROW(), COLUMN())),0,-1)="",VLOOKUP($G237,$A:$AAE,COLUMN(),FALSE),OFFSET(INDIRECT(ADDRESS(ROW(), COLUMN())),0,-1))</f>
        <v>城镇建设用地</v>
      </c>
      <c r="CJ237" s="75" t="s">
        <v>1962</v>
      </c>
      <c r="CK237" s="78" t="str">
        <f t="shared" si="153"/>
        <v>唯一标识:B3#娱乐康体用地#城规</v>
      </c>
      <c r="CL237" s="78" t="str">
        <f t="shared" si="154"/>
        <v>性质名称:娱乐康体用地</v>
      </c>
      <c r="CM237" s="78" t="str">
        <f t="shared" si="155"/>
        <v>地块性质过滤:</v>
      </c>
      <c r="CN237" s="78" t="str">
        <f t="shared" si="156"/>
        <v>地块性质:B3</v>
      </c>
      <c r="CO237" s="78" t="str">
        <f t="shared" si="157"/>
        <v>地类标准:城规</v>
      </c>
      <c r="CP237" s="78" t="str">
        <f t="shared" si="158"/>
        <v>地块性质别称:</v>
      </c>
      <c r="CQ237" s="78" t="str">
        <f t="shared" si="159"/>
        <v>属性继承:B#商业服务业设施用地#城规</v>
      </c>
      <c r="CR237" s="78" t="str">
        <f t="shared" si="160"/>
        <v>父类:B</v>
      </c>
      <c r="CS237" s="78" t="str">
        <f t="shared" si="161"/>
        <v>级别继承:B#商业服务业设施用地#城规</v>
      </c>
      <c r="CT237" s="78" t="str">
        <f t="shared" si="162"/>
        <v>级别层次:5</v>
      </c>
      <c r="CU237" s="78" t="str">
        <f t="shared" si="163"/>
        <v>级别:4B</v>
      </c>
      <c r="CV237" s="78" t="str">
        <f t="shared" ca="1" si="164"/>
        <v>地块颜色:181,0,0</v>
      </c>
      <c r="CW237" s="78" t="str">
        <f t="shared" ca="1" si="165"/>
        <v>建筑面积公式:面积*容积率</v>
      </c>
      <c r="CX237" s="78" t="str">
        <f t="shared" ca="1" si="166"/>
        <v>住宅建筑面积公式:地块建筑面积*0</v>
      </c>
      <c r="CY237" s="78" t="str">
        <f t="shared" ca="1" si="167"/>
        <v>商服建筑面积公式:地块建筑面积*1</v>
      </c>
      <c r="CZ237" s="78" t="str">
        <f t="shared" ca="1" si="168"/>
        <v>商服中商业建筑面积公式:地块建筑面积*1*0.35</v>
      </c>
      <c r="DA237" s="78" t="str">
        <f t="shared" ca="1" si="169"/>
        <v>商服中办公建筑面积公式:地块建筑面积*1*0.65</v>
      </c>
      <c r="DB237" s="78" t="str">
        <f t="shared" ca="1" si="170"/>
        <v>公服建筑面积公式:地块建筑面积*0</v>
      </c>
      <c r="DC237" s="78" t="str">
        <f t="shared" ca="1" si="171"/>
        <v>工业建筑面积公式:地块建筑面积*0</v>
      </c>
      <c r="DD237" s="78" t="str">
        <f t="shared" ca="1" si="172"/>
        <v>市政建筑面积公式:地块建筑面积*0</v>
      </c>
      <c r="DE237" s="78" t="str">
        <f t="shared" ca="1" si="198"/>
        <v>绿地面积指定指标:面积*0</v>
      </c>
      <c r="DF237" s="78" t="str">
        <f t="shared" ca="1" si="199"/>
        <v>绿地面积指定公式:面积*0</v>
      </c>
      <c r="DG237" s="78" t="str">
        <f t="shared" ca="1" si="173"/>
        <v>户数指标:-</v>
      </c>
      <c r="DH237" s="78" t="str">
        <f t="shared" ca="1" si="174"/>
        <v>户数公式:0</v>
      </c>
      <c r="DI237" s="78" t="str">
        <f t="shared" ca="1" si="175"/>
        <v>人数指标:-</v>
      </c>
      <c r="DJ237" s="78" t="str">
        <f t="shared" ca="1" si="176"/>
        <v>人数公式:0</v>
      </c>
      <c r="DK237" s="78" t="str">
        <f t="shared" ca="1" si="177"/>
        <v>就业指标:35平方米/岗位</v>
      </c>
      <c r="DL237" s="78" t="str">
        <f t="shared" ca="1" si="178"/>
        <v>就业公式:商服建筑面积/35</v>
      </c>
      <c r="DM237" s="78" t="str">
        <f t="shared" ca="1" si="179"/>
        <v>机动车指标:1.1个/100平方米</v>
      </c>
      <c r="DN237" s="78" t="str">
        <f t="shared" ca="1" si="180"/>
        <v>机动车公式:地块建筑面积*1.1/100</v>
      </c>
      <c r="DO237" s="78" t="str">
        <f t="shared" ca="1" si="181"/>
        <v>用水量指标:10升/平方米*日</v>
      </c>
      <c r="DP237" s="78" t="str">
        <f t="shared" ca="1" si="182"/>
        <v>用水量公式:地块建筑面积*10/1000</v>
      </c>
      <c r="DQ237" s="78" t="str">
        <f t="shared" ca="1" si="183"/>
        <v>污水折算系数:0.85</v>
      </c>
      <c r="DR237" s="78" t="str">
        <f t="shared" ca="1" si="184"/>
        <v>污水量公式:用水量*0.85</v>
      </c>
      <c r="DS237" s="78" t="str">
        <f t="shared" ca="1" si="185"/>
        <v>用电负荷指标:40瓦/平方米</v>
      </c>
      <c r="DT237" s="78" t="str">
        <f t="shared" ca="1" si="186"/>
        <v>同时率:0.7</v>
      </c>
      <c r="DU237" s="78" t="str">
        <f t="shared" ca="1" si="187"/>
        <v>用电量公式:地块建筑面积*40*0.7/1000</v>
      </c>
      <c r="DV237" s="78" t="str">
        <f t="shared" ca="1" si="188"/>
        <v>固话装机指标:1.0门/100平方米</v>
      </c>
      <c r="DW237" s="78" t="str">
        <f t="shared" ca="1" si="189"/>
        <v>固话量公式:地块建筑面积*1.0/100</v>
      </c>
      <c r="DX237" s="78" t="str">
        <f t="shared" ca="1" si="190"/>
        <v>有线电视指标:0.2门/100平方米</v>
      </c>
      <c r="DY237" s="78" t="str">
        <f t="shared" ca="1" si="191"/>
        <v>电视量公式:地块建筑面积*0.2/100</v>
      </c>
      <c r="DZ237" s="78" t="str">
        <f t="shared" ca="1" si="192"/>
        <v>高峰机动车生成量指标:60pcu/万平方米，73：27</v>
      </c>
      <c r="EA237" s="78" t="str">
        <f t="shared" ca="1" si="193"/>
        <v>高峰机动车吸引量公式:地块建筑面积/10000*60*0.73</v>
      </c>
      <c r="EB237" s="78" t="str">
        <f t="shared" ca="1" si="194"/>
        <v>高峰机动车发生量公式:地块建筑面积/10000*60*0.27</v>
      </c>
      <c r="EC237" s="78" t="str">
        <f t="shared" ca="1" si="200"/>
        <v>地下空间指标:地块建筑面积*0.4</v>
      </c>
      <c r="ED237" s="78" t="str">
        <f t="shared" ca="1" si="195"/>
        <v>地下空间公式:地块建筑面积*0.4</v>
      </c>
      <c r="EE237" s="78" t="str">
        <f t="shared" ca="1" si="201"/>
        <v>人防指标:地块建筑面积*0.08</v>
      </c>
      <c r="EF237" s="78" t="str">
        <f t="shared" ca="1" si="196"/>
        <v>人防公式:地块建筑面积*0.08</v>
      </c>
      <c r="EG237" s="78" t="str">
        <f t="shared" ca="1" si="203"/>
        <v>用地构成:城镇建设用地</v>
      </c>
      <c r="EH237" s="78" t="s">
        <v>1962</v>
      </c>
      <c r="EI237" s="79" t="str">
        <f t="shared" ca="1" si="202"/>
        <v>唯一标识:B3#娱乐康体用地#城规;性质名称:娱乐康体用地;地块性质过滤:;地块性质:B3;地类标准:城规;地块性质别称:;属性继承:B#商业服务业设施用地#城规;父类:B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7" t="s">
        <v>1962</v>
      </c>
    </row>
    <row r="238" spans="1:140" ht="16.5" x14ac:dyDescent="0.2">
      <c r="A238" s="52" t="str">
        <f t="shared" si="197"/>
        <v>B31#娱乐用地#城规</v>
      </c>
      <c r="B238" s="52" t="s">
        <v>345</v>
      </c>
      <c r="C238" s="52"/>
      <c r="D238" s="52" t="s">
        <v>905</v>
      </c>
      <c r="E238" s="52" t="s">
        <v>1276</v>
      </c>
      <c r="F238" s="52"/>
      <c r="G238" s="52" t="s">
        <v>84</v>
      </c>
      <c r="H238" s="52" t="s">
        <v>904</v>
      </c>
      <c r="I238" s="52" t="s">
        <v>84</v>
      </c>
      <c r="J238" s="52">
        <v>6</v>
      </c>
      <c r="K238" s="52" t="s">
        <v>1509</v>
      </c>
      <c r="L238" s="52"/>
      <c r="M238" s="69" t="str" cm="1">
        <f t="array" aca="1" ref="M238" ca="1">IF(OFFSET(INDIRECT(ADDRESS(ROW(), COLUMN())),0,-1)="",VLOOKUP($G238,$A:$AAE,COLUMN(),FALSE),OFFSET(INDIRECT(ADDRESS(ROW(), COLUMN())),0,-1))</f>
        <v>181,0,0</v>
      </c>
      <c r="N238" s="32"/>
      <c r="O238" s="69" t="str" cm="1">
        <f t="array" aca="1" ref="O238" ca="1">IF(OFFSET(INDIRECT(ADDRESS(ROW(), COLUMN())),0,-1)="",VLOOKUP($G238,$A:$AAE,COLUMN(),FALSE),OFFSET(INDIRECT(ADDRESS(ROW(), COLUMN())),0,-1))</f>
        <v>面积*容积率</v>
      </c>
      <c r="P238" s="32"/>
      <c r="Q238" s="32" t="str" cm="1">
        <f t="array" aca="1" ref="Q238" ca="1">IF(OFFSET(INDIRECT(ADDRESS(ROW(), COLUMN())),0,-1)="",VLOOKUP($G238,$A:$AAE,COLUMN(),FALSE),OFFSET(INDIRECT(ADDRESS(ROW(), COLUMN())),0,-1))</f>
        <v>地块建筑面积*0</v>
      </c>
      <c r="R238" s="32"/>
      <c r="S238" s="32" t="str" cm="1">
        <f t="array" aca="1" ref="S238" ca="1">IF(OFFSET(INDIRECT(ADDRESS(ROW(), COLUMN())),0,-1)="",VLOOKUP($G238,$A:$AAE,COLUMN(),FALSE),OFFSET(INDIRECT(ADDRESS(ROW(), COLUMN())),0,-1))</f>
        <v>地块建筑面积*1</v>
      </c>
      <c r="T238" s="32"/>
      <c r="U238" s="32" t="str" cm="1">
        <f t="array" aca="1" ref="U238" ca="1">IF(OFFSET(INDIRECT(ADDRESS(ROW(), COLUMN())),0,-1)="",VLOOKUP($G238,$A:$AAE,COLUMN(),FALSE),OFFSET(INDIRECT(ADDRESS(ROW(), COLUMN())),0,-1))</f>
        <v>地块建筑面积*1*0.35</v>
      </c>
      <c r="V238" s="32"/>
      <c r="W238" s="69" t="str" cm="1">
        <f t="array" aca="1" ref="W238" ca="1">IF(OFFSET(INDIRECT(ADDRESS(ROW(), COLUMN())),0,-1)="",VLOOKUP($G238,$A:$AAE,COLUMN(),FALSE),OFFSET(INDIRECT(ADDRESS(ROW(), COLUMN())),0,-1))</f>
        <v>地块建筑面积*1*0.65</v>
      </c>
      <c r="X238" s="32"/>
      <c r="Y238" s="32" t="str" cm="1">
        <f t="array" aca="1" ref="Y238" ca="1">IF(OFFSET(INDIRECT(ADDRESS(ROW(), COLUMN())),0,-1)="",VLOOKUP($G238,$A:$AAE,COLUMN(),FALSE),OFFSET(INDIRECT(ADDRESS(ROW(), COLUMN())),0,-1))</f>
        <v>地块建筑面积*0</v>
      </c>
      <c r="Z238" s="32"/>
      <c r="AA238" s="32" t="str" cm="1">
        <f t="array" aca="1" ref="AA238" ca="1">IF(OFFSET(INDIRECT(ADDRESS(ROW(), COLUMN())),0,-1)="",VLOOKUP($G238,$A:$AAE,COLUMN(),FALSE),OFFSET(INDIRECT(ADDRESS(ROW(), COLUMN())),0,-1))</f>
        <v>地块建筑面积*0</v>
      </c>
      <c r="AB238" s="32"/>
      <c r="AC238" s="32" t="str" cm="1">
        <f t="array" aca="1" ref="AC238" ca="1">IF(OFFSET(INDIRECT(ADDRESS(ROW(), COLUMN())),0,-1)="",VLOOKUP($G238,$A:$AAE,COLUMN(),FALSE),OFFSET(INDIRECT(ADDRESS(ROW(), COLUMN())),0,-1))</f>
        <v>地块建筑面积*0</v>
      </c>
      <c r="AD238" s="32"/>
      <c r="AE238" s="32" t="str" cm="1">
        <f t="array" aca="1" ref="AE238" ca="1">IF(OFFSET(INDIRECT(ADDRESS(ROW(), COLUMN())),0,-1)="",VLOOKUP($G238,$A:$AAE,COLUMN(),FALSE),OFFSET(INDIRECT(ADDRESS(ROW(), COLUMN())),0,-1))</f>
        <v>面积*0</v>
      </c>
      <c r="AF238" s="32"/>
      <c r="AG238" s="32" t="str" cm="1">
        <f t="array" aca="1" ref="AG238" ca="1">IF(OFFSET(INDIRECT(ADDRESS(ROW(), COLUMN())),0,-1)="",VLOOKUP($G238,$A:$AAE,COLUMN(),FALSE),OFFSET(INDIRECT(ADDRESS(ROW(), COLUMN())),0,-1))</f>
        <v>面积*0</v>
      </c>
      <c r="AH238" s="32"/>
      <c r="AI238" s="32" t="str" cm="1">
        <f t="array" aca="1" ref="AI238" ca="1">IF(OFFSET(INDIRECT(ADDRESS(ROW(), COLUMN())),0,-1)="",VLOOKUP($G238,$A:$AAE,COLUMN(),FALSE),OFFSET(INDIRECT(ADDRESS(ROW(), COLUMN())),0,-1))</f>
        <v>-</v>
      </c>
      <c r="AJ238" s="32"/>
      <c r="AK238" s="32" cm="1">
        <f t="array" aca="1" ref="AK238" ca="1">IF(OFFSET(INDIRECT(ADDRESS(ROW(), COLUMN())),0,-1)="",VLOOKUP($G238,$A:$AAE,COLUMN(),FALSE),OFFSET(INDIRECT(ADDRESS(ROW(), COLUMN())),0,-1))</f>
        <v>0</v>
      </c>
      <c r="AL238" s="32"/>
      <c r="AM238" s="32" t="str" cm="1">
        <f t="array" aca="1" ref="AM238" ca="1">IF(OFFSET(INDIRECT(ADDRESS(ROW(), COLUMN())),0,-1)="",VLOOKUP($G238,$A:$AAE,COLUMN(),FALSE),OFFSET(INDIRECT(ADDRESS(ROW(), COLUMN())),0,-1))</f>
        <v>-</v>
      </c>
      <c r="AN238" s="32"/>
      <c r="AO238" s="32" cm="1">
        <f t="array" aca="1" ref="AO238" ca="1">IF(OFFSET(INDIRECT(ADDRESS(ROW(), COLUMN())),0,-1)="",VLOOKUP($G238,$A:$AAE,COLUMN(),FALSE),OFFSET(INDIRECT(ADDRESS(ROW(), COLUMN())),0,-1))</f>
        <v>0</v>
      </c>
      <c r="AP238" s="15"/>
      <c r="AQ238" s="32" t="str" cm="1">
        <f t="array" aca="1" ref="AQ238" ca="1">IF(OFFSET(INDIRECT(ADDRESS(ROW(), COLUMN())),0,-1)="",VLOOKUP($G238,$A:$AAE,COLUMN(),FALSE),OFFSET(INDIRECT(ADDRESS(ROW(), COLUMN())),0,-1))</f>
        <v>35平方米/岗位</v>
      </c>
      <c r="AR238" s="15"/>
      <c r="AS238" s="32" t="str" cm="1">
        <f t="array" aca="1" ref="AS238" ca="1">IF(OFFSET(INDIRECT(ADDRESS(ROW(), COLUMN())),0,-1)="",VLOOKUP($G238,$A:$AAE,COLUMN(),FALSE),OFFSET(INDIRECT(ADDRESS(ROW(), COLUMN())),0,-1))</f>
        <v>商服建筑面积/35</v>
      </c>
      <c r="AT238" s="15"/>
      <c r="AU238" s="32" t="str" cm="1">
        <f t="array" aca="1" ref="AU238" ca="1">IF(OFFSET(INDIRECT(ADDRESS(ROW(), COLUMN())),0,-1)="",VLOOKUP($G238,$A:$AAE,COLUMN(),FALSE),OFFSET(INDIRECT(ADDRESS(ROW(), COLUMN())),0,-1))</f>
        <v>1.1个/100平方米</v>
      </c>
      <c r="AV238" s="15"/>
      <c r="AW238" s="32" t="str" cm="1">
        <f t="array" aca="1" ref="AW238" ca="1">IF(OFFSET(INDIRECT(ADDRESS(ROW(), COLUMN())),0,-1)="",VLOOKUP($G238,$A:$AAE,COLUMN(),FALSE),OFFSET(INDIRECT(ADDRESS(ROW(), COLUMN())),0,-1))</f>
        <v>地块建筑面积*1.1/100</v>
      </c>
      <c r="AX238" s="2"/>
      <c r="AY238" s="32" t="str" cm="1">
        <f t="array" aca="1" ref="AY238" ca="1">IF(OFFSET(INDIRECT(ADDRESS(ROW(), COLUMN())),0,-1)="",VLOOKUP($G238,$A:$AAE,COLUMN(),FALSE),OFFSET(INDIRECT(ADDRESS(ROW(), COLUMN())),0,-1))</f>
        <v>10升/平方米*日</v>
      </c>
      <c r="AZ238" s="2"/>
      <c r="BA238" s="32" t="str" cm="1">
        <f t="array" aca="1" ref="BA238" ca="1">IF(OFFSET(INDIRECT(ADDRESS(ROW(), COLUMN())),0,-1)="",VLOOKUP($G238,$A:$AAE,COLUMN(),FALSE),OFFSET(INDIRECT(ADDRESS(ROW(), COLUMN())),0,-1))</f>
        <v>地块建筑面积*10/1000</v>
      </c>
      <c r="BB238" s="2"/>
      <c r="BC238" s="32" cm="1">
        <f t="array" aca="1" ref="BC238" ca="1">IF(OFFSET(INDIRECT(ADDRESS(ROW(), COLUMN())),0,-1)="",VLOOKUP($G238,$A:$AAE,COLUMN(),FALSE),OFFSET(INDIRECT(ADDRESS(ROW(), COLUMN())),0,-1))</f>
        <v>0.85</v>
      </c>
      <c r="BD238" s="2"/>
      <c r="BE238" s="32" t="str" cm="1">
        <f t="array" aca="1" ref="BE238" ca="1">IF(OFFSET(INDIRECT(ADDRESS(ROW(), COLUMN())),0,-1)="",VLOOKUP($G238,$A:$AAE,COLUMN(),FALSE),OFFSET(INDIRECT(ADDRESS(ROW(), COLUMN())),0,-1))</f>
        <v>用水量*0.85</v>
      </c>
      <c r="BF238" s="2"/>
      <c r="BG238" s="32" t="str" cm="1">
        <f t="array" aca="1" ref="BG238" ca="1">IF(OFFSET(INDIRECT(ADDRESS(ROW(), COLUMN())),0,-1)="",VLOOKUP($G238,$A:$AAE,COLUMN(),FALSE),OFFSET(INDIRECT(ADDRESS(ROW(), COLUMN())),0,-1))</f>
        <v>40瓦/平方米</v>
      </c>
      <c r="BH238" s="2"/>
      <c r="BI238" s="32" cm="1">
        <f t="array" aca="1" ref="BI238" ca="1">IF(OFFSET(INDIRECT(ADDRESS(ROW(), COLUMN())),0,-1)="",VLOOKUP($G238,$A:$AAE,COLUMN(),FALSE),OFFSET(INDIRECT(ADDRESS(ROW(), COLUMN())),0,-1))</f>
        <v>0.7</v>
      </c>
      <c r="BJ238" s="2"/>
      <c r="BK238" s="32" t="str" cm="1">
        <f t="array" aca="1" ref="BK238" ca="1">IF(OFFSET(INDIRECT(ADDRESS(ROW(), COLUMN())),0,-1)="",VLOOKUP($G238,$A:$AAE,COLUMN(),FALSE),OFFSET(INDIRECT(ADDRESS(ROW(), COLUMN())),0,-1))</f>
        <v>地块建筑面积*40*0.7/1000</v>
      </c>
      <c r="BL238" s="2"/>
      <c r="BM238" s="32" t="str" cm="1">
        <f t="array" aca="1" ref="BM238" ca="1">IF(OFFSET(INDIRECT(ADDRESS(ROW(), COLUMN())),0,-1)="",VLOOKUP($G238,$A:$AAE,COLUMN(),FALSE),OFFSET(INDIRECT(ADDRESS(ROW(), COLUMN())),0,-1))</f>
        <v>1.0门/100平方米</v>
      </c>
      <c r="BN238" s="2"/>
      <c r="BO238" s="32" t="str" cm="1">
        <f t="array" aca="1" ref="BO238" ca="1">IF(OFFSET(INDIRECT(ADDRESS(ROW(), COLUMN())),0,-1)="",VLOOKUP($G238,$A:$AAE,COLUMN(),FALSE),OFFSET(INDIRECT(ADDRESS(ROW(), COLUMN())),0,-1))</f>
        <v>地块建筑面积*1.0/100</v>
      </c>
      <c r="BP238" s="2"/>
      <c r="BQ238" s="32" t="str" cm="1">
        <f t="array" aca="1" ref="BQ238" ca="1">IF(OFFSET(INDIRECT(ADDRESS(ROW(), COLUMN())),0,-1)="",VLOOKUP($G238,$A:$AAE,COLUMN(),FALSE),OFFSET(INDIRECT(ADDRESS(ROW(), COLUMN())),0,-1))</f>
        <v>0.2门/100平方米</v>
      </c>
      <c r="BR238" s="2"/>
      <c r="BS238" s="32" t="str" cm="1">
        <f t="array" aca="1" ref="BS238" ca="1">IF(OFFSET(INDIRECT(ADDRESS(ROW(), COLUMN())),0,-1)="",VLOOKUP($G238,$A:$AAE,COLUMN(),FALSE),OFFSET(INDIRECT(ADDRESS(ROW(), COLUMN())),0,-1))</f>
        <v>地块建筑面积*0.2/100</v>
      </c>
      <c r="BT238" s="2"/>
      <c r="BU238" s="32" t="str" cm="1">
        <f t="array" aca="1" ref="BU238" ca="1">IF(OFFSET(INDIRECT(ADDRESS(ROW(), COLUMN())),0,-1)="",VLOOKUP($G238,$A:$AAE,COLUMN(),FALSE),OFFSET(INDIRECT(ADDRESS(ROW(), COLUMN())),0,-1))</f>
        <v>60pcu/万平方米，73：27</v>
      </c>
      <c r="BV238" s="2"/>
      <c r="BW238" s="32" t="str" cm="1">
        <f t="array" aca="1" ref="BW238" ca="1">IF(OFFSET(INDIRECT(ADDRESS(ROW(), COLUMN())),0,-1)="",VLOOKUP($G238,$A:$AAE,COLUMN(),FALSE),OFFSET(INDIRECT(ADDRESS(ROW(), COLUMN())),0,-1))</f>
        <v>地块建筑面积/10000*60*0.73</v>
      </c>
      <c r="BX238" s="2"/>
      <c r="BY238" s="32" t="str" cm="1">
        <f t="array" aca="1" ref="BY238" ca="1">IF(OFFSET(INDIRECT(ADDRESS(ROW(), COLUMN())),0,-1)="",VLOOKUP($G238,$A:$AAE,COLUMN(),FALSE),OFFSET(INDIRECT(ADDRESS(ROW(), COLUMN())),0,-1))</f>
        <v>地块建筑面积/10000*60*0.27</v>
      </c>
      <c r="BZ238" s="98"/>
      <c r="CA238" s="32" t="str" cm="1">
        <f t="array" aca="1" ref="CA238" ca="1">IF(OFFSET(INDIRECT(ADDRESS(ROW(), COLUMN())),0,-1)="",VLOOKUP($G238,$A:$AAE,COLUMN(),FALSE),OFFSET(INDIRECT(ADDRESS(ROW(), COLUMN())),0,-1))</f>
        <v>地块建筑面积*0.4</v>
      </c>
      <c r="CB238" s="15"/>
      <c r="CC238" s="32" t="str" cm="1">
        <f t="array" aca="1" ref="CC238" ca="1">IF(OFFSET(INDIRECT(ADDRESS(ROW(), COLUMN())),0,-1)="",VLOOKUP($G238,$A:$AAE,COLUMN(),FALSE),OFFSET(INDIRECT(ADDRESS(ROW(), COLUMN())),0,-1))</f>
        <v>地块建筑面积*0.4</v>
      </c>
      <c r="CD238" s="15"/>
      <c r="CE238" s="32" t="str" cm="1">
        <f t="array" aca="1" ref="CE238" ca="1">IF(OFFSET(INDIRECT(ADDRESS(ROW(), COLUMN())),0,-1)="",VLOOKUP($G238,$A:$AAE,COLUMN(),FALSE),OFFSET(INDIRECT(ADDRESS(ROW(), COLUMN())),0,-1))</f>
        <v>地块建筑面积*0.08</v>
      </c>
      <c r="CF238" s="15"/>
      <c r="CG238" s="32" t="str" cm="1">
        <f t="array" aca="1" ref="CG238" ca="1">IF(OFFSET(INDIRECT(ADDRESS(ROW(), COLUMN())),0,-1)="",VLOOKUP($G238,$A:$AAE,COLUMN(),FALSE),OFFSET(INDIRECT(ADDRESS(ROW(), COLUMN())),0,-1))</f>
        <v>地块建筑面积*0.08</v>
      </c>
      <c r="CH238" s="32"/>
      <c r="CI238" s="69" t="str" cm="1">
        <f t="array" aca="1" ref="CI238" ca="1">IF(OFFSET(INDIRECT(ADDRESS(ROW(), COLUMN())),0,-1)="",VLOOKUP($G238,$A:$AAE,COLUMN(),FALSE),OFFSET(INDIRECT(ADDRESS(ROW(), COLUMN())),0,-1))</f>
        <v>城镇建设用地</v>
      </c>
      <c r="CJ238" s="75" t="s">
        <v>1962</v>
      </c>
      <c r="CK238" s="78" t="str">
        <f t="shared" si="153"/>
        <v>唯一标识:B31#娱乐用地#城规</v>
      </c>
      <c r="CL238" s="78" t="str">
        <f t="shared" si="154"/>
        <v>性质名称:娱乐用地</v>
      </c>
      <c r="CM238" s="78" t="str">
        <f t="shared" si="155"/>
        <v>地块性质过滤:</v>
      </c>
      <c r="CN238" s="78" t="str">
        <f t="shared" si="156"/>
        <v>地块性质:B31</v>
      </c>
      <c r="CO238" s="78" t="str">
        <f t="shared" si="157"/>
        <v>地类标准:城规</v>
      </c>
      <c r="CP238" s="78" t="str">
        <f t="shared" si="158"/>
        <v>地块性质别称:</v>
      </c>
      <c r="CQ238" s="78" t="str">
        <f t="shared" si="159"/>
        <v>属性继承:B3#娱乐康体用地#城规</v>
      </c>
      <c r="CR238" s="78" t="str">
        <f t="shared" si="160"/>
        <v>父类:B3</v>
      </c>
      <c r="CS238" s="78" t="str">
        <f t="shared" si="161"/>
        <v>级别继承:B3#娱乐康体用地#城规</v>
      </c>
      <c r="CT238" s="78" t="str">
        <f t="shared" si="162"/>
        <v>级别层次:6</v>
      </c>
      <c r="CU238" s="78" t="str">
        <f t="shared" si="163"/>
        <v>级别:5B3</v>
      </c>
      <c r="CV238" s="78" t="str">
        <f t="shared" ca="1" si="164"/>
        <v>地块颜色:181,0,0</v>
      </c>
      <c r="CW238" s="78" t="str">
        <f t="shared" ca="1" si="165"/>
        <v>建筑面积公式:面积*容积率</v>
      </c>
      <c r="CX238" s="78" t="str">
        <f t="shared" ca="1" si="166"/>
        <v>住宅建筑面积公式:地块建筑面积*0</v>
      </c>
      <c r="CY238" s="78" t="str">
        <f t="shared" ca="1" si="167"/>
        <v>商服建筑面积公式:地块建筑面积*1</v>
      </c>
      <c r="CZ238" s="78" t="str">
        <f t="shared" ca="1" si="168"/>
        <v>商服中商业建筑面积公式:地块建筑面积*1*0.35</v>
      </c>
      <c r="DA238" s="78" t="str">
        <f t="shared" ca="1" si="169"/>
        <v>商服中办公建筑面积公式:地块建筑面积*1*0.65</v>
      </c>
      <c r="DB238" s="78" t="str">
        <f t="shared" ca="1" si="170"/>
        <v>公服建筑面积公式:地块建筑面积*0</v>
      </c>
      <c r="DC238" s="78" t="str">
        <f t="shared" ca="1" si="171"/>
        <v>工业建筑面积公式:地块建筑面积*0</v>
      </c>
      <c r="DD238" s="78" t="str">
        <f t="shared" ca="1" si="172"/>
        <v>市政建筑面积公式:地块建筑面积*0</v>
      </c>
      <c r="DE238" s="78" t="str">
        <f t="shared" ca="1" si="198"/>
        <v>绿地面积指定指标:面积*0</v>
      </c>
      <c r="DF238" s="78" t="str">
        <f t="shared" ca="1" si="199"/>
        <v>绿地面积指定公式:面积*0</v>
      </c>
      <c r="DG238" s="78" t="str">
        <f t="shared" ca="1" si="173"/>
        <v>户数指标:-</v>
      </c>
      <c r="DH238" s="78" t="str">
        <f t="shared" ca="1" si="174"/>
        <v>户数公式:0</v>
      </c>
      <c r="DI238" s="78" t="str">
        <f t="shared" ca="1" si="175"/>
        <v>人数指标:-</v>
      </c>
      <c r="DJ238" s="78" t="str">
        <f t="shared" ca="1" si="176"/>
        <v>人数公式:0</v>
      </c>
      <c r="DK238" s="78" t="str">
        <f t="shared" ca="1" si="177"/>
        <v>就业指标:35平方米/岗位</v>
      </c>
      <c r="DL238" s="78" t="str">
        <f t="shared" ca="1" si="178"/>
        <v>就业公式:商服建筑面积/35</v>
      </c>
      <c r="DM238" s="78" t="str">
        <f t="shared" ca="1" si="179"/>
        <v>机动车指标:1.1个/100平方米</v>
      </c>
      <c r="DN238" s="78" t="str">
        <f t="shared" ca="1" si="180"/>
        <v>机动车公式:地块建筑面积*1.1/100</v>
      </c>
      <c r="DO238" s="78" t="str">
        <f t="shared" ca="1" si="181"/>
        <v>用水量指标:10升/平方米*日</v>
      </c>
      <c r="DP238" s="78" t="str">
        <f t="shared" ca="1" si="182"/>
        <v>用水量公式:地块建筑面积*10/1000</v>
      </c>
      <c r="DQ238" s="78" t="str">
        <f t="shared" ca="1" si="183"/>
        <v>污水折算系数:0.85</v>
      </c>
      <c r="DR238" s="78" t="str">
        <f t="shared" ca="1" si="184"/>
        <v>污水量公式:用水量*0.85</v>
      </c>
      <c r="DS238" s="78" t="str">
        <f t="shared" ca="1" si="185"/>
        <v>用电负荷指标:40瓦/平方米</v>
      </c>
      <c r="DT238" s="78" t="str">
        <f t="shared" ca="1" si="186"/>
        <v>同时率:0.7</v>
      </c>
      <c r="DU238" s="78" t="str">
        <f t="shared" ca="1" si="187"/>
        <v>用电量公式:地块建筑面积*40*0.7/1000</v>
      </c>
      <c r="DV238" s="78" t="str">
        <f t="shared" ca="1" si="188"/>
        <v>固话装机指标:1.0门/100平方米</v>
      </c>
      <c r="DW238" s="78" t="str">
        <f t="shared" ca="1" si="189"/>
        <v>固话量公式:地块建筑面积*1.0/100</v>
      </c>
      <c r="DX238" s="78" t="str">
        <f t="shared" ca="1" si="190"/>
        <v>有线电视指标:0.2门/100平方米</v>
      </c>
      <c r="DY238" s="78" t="str">
        <f t="shared" ca="1" si="191"/>
        <v>电视量公式:地块建筑面积*0.2/100</v>
      </c>
      <c r="DZ238" s="78" t="str">
        <f t="shared" ca="1" si="192"/>
        <v>高峰机动车生成量指标:60pcu/万平方米，73：27</v>
      </c>
      <c r="EA238" s="78" t="str">
        <f t="shared" ca="1" si="193"/>
        <v>高峰机动车吸引量公式:地块建筑面积/10000*60*0.73</v>
      </c>
      <c r="EB238" s="78" t="str">
        <f t="shared" ca="1" si="194"/>
        <v>高峰机动车发生量公式:地块建筑面积/10000*60*0.27</v>
      </c>
      <c r="EC238" s="78" t="str">
        <f t="shared" ca="1" si="200"/>
        <v>地下空间指标:地块建筑面积*0.4</v>
      </c>
      <c r="ED238" s="78" t="str">
        <f t="shared" ca="1" si="195"/>
        <v>地下空间公式:地块建筑面积*0.4</v>
      </c>
      <c r="EE238" s="78" t="str">
        <f t="shared" ca="1" si="201"/>
        <v>人防指标:地块建筑面积*0.08</v>
      </c>
      <c r="EF238" s="78" t="str">
        <f t="shared" ca="1" si="196"/>
        <v>人防公式:地块建筑面积*0.08</v>
      </c>
      <c r="EG238" s="78" t="str">
        <f t="shared" ca="1" si="203"/>
        <v>用地构成:城镇建设用地</v>
      </c>
      <c r="EH238" s="78" t="s">
        <v>1962</v>
      </c>
      <c r="EI238" s="79" t="str">
        <f t="shared" ca="1" si="202"/>
        <v>唯一标识:B31#娱乐用地#城规;性质名称:娱乐用地;地块性质过滤:;地块性质:B31;地类标准:城规;地块性质别称:;属性继承:B3#娱乐康体用地#城规;父类:B3;级别继承:B3#娱乐康体用地#城规;级别层次:6;级别:5B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8" t="s">
        <v>1962</v>
      </c>
    </row>
    <row r="239" spans="1:140" ht="16.5" x14ac:dyDescent="0.2">
      <c r="A239" s="52" t="str">
        <f t="shared" si="197"/>
        <v>B32#康体用地#城规</v>
      </c>
      <c r="B239" s="52" t="s">
        <v>346</v>
      </c>
      <c r="C239" s="52"/>
      <c r="D239" s="52" t="s">
        <v>906</v>
      </c>
      <c r="E239" s="52" t="s">
        <v>1276</v>
      </c>
      <c r="F239" s="52"/>
      <c r="G239" s="52" t="s">
        <v>84</v>
      </c>
      <c r="H239" s="52" t="s">
        <v>904</v>
      </c>
      <c r="I239" s="52" t="s">
        <v>84</v>
      </c>
      <c r="J239" s="52">
        <v>6</v>
      </c>
      <c r="K239" s="52" t="s">
        <v>1509</v>
      </c>
      <c r="L239" s="52"/>
      <c r="M239" s="69" t="str" cm="1">
        <f t="array" aca="1" ref="M239" ca="1">IF(OFFSET(INDIRECT(ADDRESS(ROW(), COLUMN())),0,-1)="",VLOOKUP($G239,$A:$AAE,COLUMN(),FALSE),OFFSET(INDIRECT(ADDRESS(ROW(), COLUMN())),0,-1))</f>
        <v>181,0,0</v>
      </c>
      <c r="N239" s="32"/>
      <c r="O239" s="69" t="str" cm="1">
        <f t="array" aca="1" ref="O239" ca="1">IF(OFFSET(INDIRECT(ADDRESS(ROW(), COLUMN())),0,-1)="",VLOOKUP($G239,$A:$AAE,COLUMN(),FALSE),OFFSET(INDIRECT(ADDRESS(ROW(), COLUMN())),0,-1))</f>
        <v>面积*容积率</v>
      </c>
      <c r="P239" s="32"/>
      <c r="Q239" s="32" t="str" cm="1">
        <f t="array" aca="1" ref="Q239" ca="1">IF(OFFSET(INDIRECT(ADDRESS(ROW(), COLUMN())),0,-1)="",VLOOKUP($G239,$A:$AAE,COLUMN(),FALSE),OFFSET(INDIRECT(ADDRESS(ROW(), COLUMN())),0,-1))</f>
        <v>地块建筑面积*0</v>
      </c>
      <c r="R239" s="32"/>
      <c r="S239" s="32" t="str" cm="1">
        <f t="array" aca="1" ref="S239" ca="1">IF(OFFSET(INDIRECT(ADDRESS(ROW(), COLUMN())),0,-1)="",VLOOKUP($G239,$A:$AAE,COLUMN(),FALSE),OFFSET(INDIRECT(ADDRESS(ROW(), COLUMN())),0,-1))</f>
        <v>地块建筑面积*1</v>
      </c>
      <c r="T239" s="32"/>
      <c r="U239" s="32" t="str" cm="1">
        <f t="array" aca="1" ref="U239" ca="1">IF(OFFSET(INDIRECT(ADDRESS(ROW(), COLUMN())),0,-1)="",VLOOKUP($G239,$A:$AAE,COLUMN(),FALSE),OFFSET(INDIRECT(ADDRESS(ROW(), COLUMN())),0,-1))</f>
        <v>地块建筑面积*1*0.35</v>
      </c>
      <c r="V239" s="32"/>
      <c r="W239" s="69" t="str" cm="1">
        <f t="array" aca="1" ref="W239" ca="1">IF(OFFSET(INDIRECT(ADDRESS(ROW(), COLUMN())),0,-1)="",VLOOKUP($G239,$A:$AAE,COLUMN(),FALSE),OFFSET(INDIRECT(ADDRESS(ROW(), COLUMN())),0,-1))</f>
        <v>地块建筑面积*1*0.65</v>
      </c>
      <c r="X239" s="32"/>
      <c r="Y239" s="32" t="str" cm="1">
        <f t="array" aca="1" ref="Y239" ca="1">IF(OFFSET(INDIRECT(ADDRESS(ROW(), COLUMN())),0,-1)="",VLOOKUP($G239,$A:$AAE,COLUMN(),FALSE),OFFSET(INDIRECT(ADDRESS(ROW(), COLUMN())),0,-1))</f>
        <v>地块建筑面积*0</v>
      </c>
      <c r="Z239" s="32"/>
      <c r="AA239" s="32" t="str" cm="1">
        <f t="array" aca="1" ref="AA239" ca="1">IF(OFFSET(INDIRECT(ADDRESS(ROW(), COLUMN())),0,-1)="",VLOOKUP($G239,$A:$AAE,COLUMN(),FALSE),OFFSET(INDIRECT(ADDRESS(ROW(), COLUMN())),0,-1))</f>
        <v>地块建筑面积*0</v>
      </c>
      <c r="AB239" s="32"/>
      <c r="AC239" s="32" t="str" cm="1">
        <f t="array" aca="1" ref="AC239" ca="1">IF(OFFSET(INDIRECT(ADDRESS(ROW(), COLUMN())),0,-1)="",VLOOKUP($G239,$A:$AAE,COLUMN(),FALSE),OFFSET(INDIRECT(ADDRESS(ROW(), COLUMN())),0,-1))</f>
        <v>地块建筑面积*0</v>
      </c>
      <c r="AD239" s="32"/>
      <c r="AE239" s="32" t="str" cm="1">
        <f t="array" aca="1" ref="AE239" ca="1">IF(OFFSET(INDIRECT(ADDRESS(ROW(), COLUMN())),0,-1)="",VLOOKUP($G239,$A:$AAE,COLUMN(),FALSE),OFFSET(INDIRECT(ADDRESS(ROW(), COLUMN())),0,-1))</f>
        <v>面积*0</v>
      </c>
      <c r="AF239" s="32"/>
      <c r="AG239" s="32" t="str" cm="1">
        <f t="array" aca="1" ref="AG239" ca="1">IF(OFFSET(INDIRECT(ADDRESS(ROW(), COLUMN())),0,-1)="",VLOOKUP($G239,$A:$AAE,COLUMN(),FALSE),OFFSET(INDIRECT(ADDRESS(ROW(), COLUMN())),0,-1))</f>
        <v>面积*0</v>
      </c>
      <c r="AH239" s="32"/>
      <c r="AI239" s="32" t="str" cm="1">
        <f t="array" aca="1" ref="AI239" ca="1">IF(OFFSET(INDIRECT(ADDRESS(ROW(), COLUMN())),0,-1)="",VLOOKUP($G239,$A:$AAE,COLUMN(),FALSE),OFFSET(INDIRECT(ADDRESS(ROW(), COLUMN())),0,-1))</f>
        <v>-</v>
      </c>
      <c r="AJ239" s="32"/>
      <c r="AK239" s="32" cm="1">
        <f t="array" aca="1" ref="AK239" ca="1">IF(OFFSET(INDIRECT(ADDRESS(ROW(), COLUMN())),0,-1)="",VLOOKUP($G239,$A:$AAE,COLUMN(),FALSE),OFFSET(INDIRECT(ADDRESS(ROW(), COLUMN())),0,-1))</f>
        <v>0</v>
      </c>
      <c r="AL239" s="32"/>
      <c r="AM239" s="32" t="str" cm="1">
        <f t="array" aca="1" ref="AM239" ca="1">IF(OFFSET(INDIRECT(ADDRESS(ROW(), COLUMN())),0,-1)="",VLOOKUP($G239,$A:$AAE,COLUMN(),FALSE),OFFSET(INDIRECT(ADDRESS(ROW(), COLUMN())),0,-1))</f>
        <v>-</v>
      </c>
      <c r="AN239" s="32"/>
      <c r="AO239" s="32" cm="1">
        <f t="array" aca="1" ref="AO239" ca="1">IF(OFFSET(INDIRECT(ADDRESS(ROW(), COLUMN())),0,-1)="",VLOOKUP($G239,$A:$AAE,COLUMN(),FALSE),OFFSET(INDIRECT(ADDRESS(ROW(), COLUMN())),0,-1))</f>
        <v>0</v>
      </c>
      <c r="AP239" s="15"/>
      <c r="AQ239" s="32" t="str" cm="1">
        <f t="array" aca="1" ref="AQ239" ca="1">IF(OFFSET(INDIRECT(ADDRESS(ROW(), COLUMN())),0,-1)="",VLOOKUP($G239,$A:$AAE,COLUMN(),FALSE),OFFSET(INDIRECT(ADDRESS(ROW(), COLUMN())),0,-1))</f>
        <v>35平方米/岗位</v>
      </c>
      <c r="AR239" s="15"/>
      <c r="AS239" s="32" t="str" cm="1">
        <f t="array" aca="1" ref="AS239" ca="1">IF(OFFSET(INDIRECT(ADDRESS(ROW(), COLUMN())),0,-1)="",VLOOKUP($G239,$A:$AAE,COLUMN(),FALSE),OFFSET(INDIRECT(ADDRESS(ROW(), COLUMN())),0,-1))</f>
        <v>商服建筑面积/35</v>
      </c>
      <c r="AT239" s="15"/>
      <c r="AU239" s="32" t="str" cm="1">
        <f t="array" aca="1" ref="AU239" ca="1">IF(OFFSET(INDIRECT(ADDRESS(ROW(), COLUMN())),0,-1)="",VLOOKUP($G239,$A:$AAE,COLUMN(),FALSE),OFFSET(INDIRECT(ADDRESS(ROW(), COLUMN())),0,-1))</f>
        <v>1.1个/100平方米</v>
      </c>
      <c r="AV239" s="15"/>
      <c r="AW239" s="32" t="str" cm="1">
        <f t="array" aca="1" ref="AW239" ca="1">IF(OFFSET(INDIRECT(ADDRESS(ROW(), COLUMN())),0,-1)="",VLOOKUP($G239,$A:$AAE,COLUMN(),FALSE),OFFSET(INDIRECT(ADDRESS(ROW(), COLUMN())),0,-1))</f>
        <v>地块建筑面积*1.1/100</v>
      </c>
      <c r="AX239" s="2"/>
      <c r="AY239" s="32" t="str" cm="1">
        <f t="array" aca="1" ref="AY239" ca="1">IF(OFFSET(INDIRECT(ADDRESS(ROW(), COLUMN())),0,-1)="",VLOOKUP($G239,$A:$AAE,COLUMN(),FALSE),OFFSET(INDIRECT(ADDRESS(ROW(), COLUMN())),0,-1))</f>
        <v>10升/平方米*日</v>
      </c>
      <c r="AZ239" s="2"/>
      <c r="BA239" s="32" t="str" cm="1">
        <f t="array" aca="1" ref="BA239" ca="1">IF(OFFSET(INDIRECT(ADDRESS(ROW(), COLUMN())),0,-1)="",VLOOKUP($G239,$A:$AAE,COLUMN(),FALSE),OFFSET(INDIRECT(ADDRESS(ROW(), COLUMN())),0,-1))</f>
        <v>地块建筑面积*10/1000</v>
      </c>
      <c r="BB239" s="2"/>
      <c r="BC239" s="32" cm="1">
        <f t="array" aca="1" ref="BC239" ca="1">IF(OFFSET(INDIRECT(ADDRESS(ROW(), COLUMN())),0,-1)="",VLOOKUP($G239,$A:$AAE,COLUMN(),FALSE),OFFSET(INDIRECT(ADDRESS(ROW(), COLUMN())),0,-1))</f>
        <v>0.85</v>
      </c>
      <c r="BD239" s="2"/>
      <c r="BE239" s="32" t="str" cm="1">
        <f t="array" aca="1" ref="BE239" ca="1">IF(OFFSET(INDIRECT(ADDRESS(ROW(), COLUMN())),0,-1)="",VLOOKUP($G239,$A:$AAE,COLUMN(),FALSE),OFFSET(INDIRECT(ADDRESS(ROW(), COLUMN())),0,-1))</f>
        <v>用水量*0.85</v>
      </c>
      <c r="BF239" s="2"/>
      <c r="BG239" s="32" t="str" cm="1">
        <f t="array" aca="1" ref="BG239" ca="1">IF(OFFSET(INDIRECT(ADDRESS(ROW(), COLUMN())),0,-1)="",VLOOKUP($G239,$A:$AAE,COLUMN(),FALSE),OFFSET(INDIRECT(ADDRESS(ROW(), COLUMN())),0,-1))</f>
        <v>40瓦/平方米</v>
      </c>
      <c r="BH239" s="2"/>
      <c r="BI239" s="32" cm="1">
        <f t="array" aca="1" ref="BI239" ca="1">IF(OFFSET(INDIRECT(ADDRESS(ROW(), COLUMN())),0,-1)="",VLOOKUP($G239,$A:$AAE,COLUMN(),FALSE),OFFSET(INDIRECT(ADDRESS(ROW(), COLUMN())),0,-1))</f>
        <v>0.7</v>
      </c>
      <c r="BJ239" s="2"/>
      <c r="BK239" s="32" t="str" cm="1">
        <f t="array" aca="1" ref="BK239" ca="1">IF(OFFSET(INDIRECT(ADDRESS(ROW(), COLUMN())),0,-1)="",VLOOKUP($G239,$A:$AAE,COLUMN(),FALSE),OFFSET(INDIRECT(ADDRESS(ROW(), COLUMN())),0,-1))</f>
        <v>地块建筑面积*40*0.7/1000</v>
      </c>
      <c r="BL239" s="2"/>
      <c r="BM239" s="32" t="str" cm="1">
        <f t="array" aca="1" ref="BM239" ca="1">IF(OFFSET(INDIRECT(ADDRESS(ROW(), COLUMN())),0,-1)="",VLOOKUP($G239,$A:$AAE,COLUMN(),FALSE),OFFSET(INDIRECT(ADDRESS(ROW(), COLUMN())),0,-1))</f>
        <v>1.0门/100平方米</v>
      </c>
      <c r="BN239" s="2"/>
      <c r="BO239" s="32" t="str" cm="1">
        <f t="array" aca="1" ref="BO239" ca="1">IF(OFFSET(INDIRECT(ADDRESS(ROW(), COLUMN())),0,-1)="",VLOOKUP($G239,$A:$AAE,COLUMN(),FALSE),OFFSET(INDIRECT(ADDRESS(ROW(), COLUMN())),0,-1))</f>
        <v>地块建筑面积*1.0/100</v>
      </c>
      <c r="BP239" s="2"/>
      <c r="BQ239" s="32" t="str" cm="1">
        <f t="array" aca="1" ref="BQ239" ca="1">IF(OFFSET(INDIRECT(ADDRESS(ROW(), COLUMN())),0,-1)="",VLOOKUP($G239,$A:$AAE,COLUMN(),FALSE),OFFSET(INDIRECT(ADDRESS(ROW(), COLUMN())),0,-1))</f>
        <v>0.2门/100平方米</v>
      </c>
      <c r="BR239" s="2"/>
      <c r="BS239" s="32" t="str" cm="1">
        <f t="array" aca="1" ref="BS239" ca="1">IF(OFFSET(INDIRECT(ADDRESS(ROW(), COLUMN())),0,-1)="",VLOOKUP($G239,$A:$AAE,COLUMN(),FALSE),OFFSET(INDIRECT(ADDRESS(ROW(), COLUMN())),0,-1))</f>
        <v>地块建筑面积*0.2/100</v>
      </c>
      <c r="BT239" s="2"/>
      <c r="BU239" s="32" t="str" cm="1">
        <f t="array" aca="1" ref="BU239" ca="1">IF(OFFSET(INDIRECT(ADDRESS(ROW(), COLUMN())),0,-1)="",VLOOKUP($G239,$A:$AAE,COLUMN(),FALSE),OFFSET(INDIRECT(ADDRESS(ROW(), COLUMN())),0,-1))</f>
        <v>60pcu/万平方米，73：27</v>
      </c>
      <c r="BV239" s="2"/>
      <c r="BW239" s="32" t="str" cm="1">
        <f t="array" aca="1" ref="BW239" ca="1">IF(OFFSET(INDIRECT(ADDRESS(ROW(), COLUMN())),0,-1)="",VLOOKUP($G239,$A:$AAE,COLUMN(),FALSE),OFFSET(INDIRECT(ADDRESS(ROW(), COLUMN())),0,-1))</f>
        <v>地块建筑面积/10000*60*0.73</v>
      </c>
      <c r="BX239" s="2"/>
      <c r="BY239" s="32" t="str" cm="1">
        <f t="array" aca="1" ref="BY239" ca="1">IF(OFFSET(INDIRECT(ADDRESS(ROW(), COLUMN())),0,-1)="",VLOOKUP($G239,$A:$AAE,COLUMN(),FALSE),OFFSET(INDIRECT(ADDRESS(ROW(), COLUMN())),0,-1))</f>
        <v>地块建筑面积/10000*60*0.27</v>
      </c>
      <c r="BZ239" s="98"/>
      <c r="CA239" s="32" t="str" cm="1">
        <f t="array" aca="1" ref="CA239" ca="1">IF(OFFSET(INDIRECT(ADDRESS(ROW(), COLUMN())),0,-1)="",VLOOKUP($G239,$A:$AAE,COLUMN(),FALSE),OFFSET(INDIRECT(ADDRESS(ROW(), COLUMN())),0,-1))</f>
        <v>地块建筑面积*0.4</v>
      </c>
      <c r="CB239" s="15"/>
      <c r="CC239" s="32" t="str" cm="1">
        <f t="array" aca="1" ref="CC239" ca="1">IF(OFFSET(INDIRECT(ADDRESS(ROW(), COLUMN())),0,-1)="",VLOOKUP($G239,$A:$AAE,COLUMN(),FALSE),OFFSET(INDIRECT(ADDRESS(ROW(), COLUMN())),0,-1))</f>
        <v>地块建筑面积*0.4</v>
      </c>
      <c r="CD239" s="15"/>
      <c r="CE239" s="32" t="str" cm="1">
        <f t="array" aca="1" ref="CE239" ca="1">IF(OFFSET(INDIRECT(ADDRESS(ROW(), COLUMN())),0,-1)="",VLOOKUP($G239,$A:$AAE,COLUMN(),FALSE),OFFSET(INDIRECT(ADDRESS(ROW(), COLUMN())),0,-1))</f>
        <v>地块建筑面积*0.08</v>
      </c>
      <c r="CF239" s="15"/>
      <c r="CG239" s="32" t="str" cm="1">
        <f t="array" aca="1" ref="CG239" ca="1">IF(OFFSET(INDIRECT(ADDRESS(ROW(), COLUMN())),0,-1)="",VLOOKUP($G239,$A:$AAE,COLUMN(),FALSE),OFFSET(INDIRECT(ADDRESS(ROW(), COLUMN())),0,-1))</f>
        <v>地块建筑面积*0.08</v>
      </c>
      <c r="CH239" s="32"/>
      <c r="CI239" s="69" t="str" cm="1">
        <f t="array" aca="1" ref="CI239" ca="1">IF(OFFSET(INDIRECT(ADDRESS(ROW(), COLUMN())),0,-1)="",VLOOKUP($G239,$A:$AAE,COLUMN(),FALSE),OFFSET(INDIRECT(ADDRESS(ROW(), COLUMN())),0,-1))</f>
        <v>城镇建设用地</v>
      </c>
      <c r="CJ239" s="75" t="s">
        <v>1962</v>
      </c>
      <c r="CK239" s="78" t="str">
        <f t="shared" si="153"/>
        <v>唯一标识:B32#康体用地#城规</v>
      </c>
      <c r="CL239" s="78" t="str">
        <f t="shared" si="154"/>
        <v>性质名称:康体用地</v>
      </c>
      <c r="CM239" s="78" t="str">
        <f t="shared" si="155"/>
        <v>地块性质过滤:</v>
      </c>
      <c r="CN239" s="78" t="str">
        <f t="shared" si="156"/>
        <v>地块性质:B32</v>
      </c>
      <c r="CO239" s="78" t="str">
        <f t="shared" si="157"/>
        <v>地类标准:城规</v>
      </c>
      <c r="CP239" s="78" t="str">
        <f t="shared" si="158"/>
        <v>地块性质别称:</v>
      </c>
      <c r="CQ239" s="78" t="str">
        <f t="shared" si="159"/>
        <v>属性继承:B3#娱乐康体用地#城规</v>
      </c>
      <c r="CR239" s="78" t="str">
        <f t="shared" si="160"/>
        <v>父类:B3</v>
      </c>
      <c r="CS239" s="78" t="str">
        <f t="shared" si="161"/>
        <v>级别继承:B3#娱乐康体用地#城规</v>
      </c>
      <c r="CT239" s="78" t="str">
        <f t="shared" si="162"/>
        <v>级别层次:6</v>
      </c>
      <c r="CU239" s="78" t="str">
        <f t="shared" si="163"/>
        <v>级别:5B3</v>
      </c>
      <c r="CV239" s="78" t="str">
        <f t="shared" ca="1" si="164"/>
        <v>地块颜色:181,0,0</v>
      </c>
      <c r="CW239" s="78" t="str">
        <f t="shared" ca="1" si="165"/>
        <v>建筑面积公式:面积*容积率</v>
      </c>
      <c r="CX239" s="78" t="str">
        <f t="shared" ca="1" si="166"/>
        <v>住宅建筑面积公式:地块建筑面积*0</v>
      </c>
      <c r="CY239" s="78" t="str">
        <f t="shared" ca="1" si="167"/>
        <v>商服建筑面积公式:地块建筑面积*1</v>
      </c>
      <c r="CZ239" s="78" t="str">
        <f t="shared" ca="1" si="168"/>
        <v>商服中商业建筑面积公式:地块建筑面积*1*0.35</v>
      </c>
      <c r="DA239" s="78" t="str">
        <f t="shared" ca="1" si="169"/>
        <v>商服中办公建筑面积公式:地块建筑面积*1*0.65</v>
      </c>
      <c r="DB239" s="78" t="str">
        <f t="shared" ca="1" si="170"/>
        <v>公服建筑面积公式:地块建筑面积*0</v>
      </c>
      <c r="DC239" s="78" t="str">
        <f t="shared" ca="1" si="171"/>
        <v>工业建筑面积公式:地块建筑面积*0</v>
      </c>
      <c r="DD239" s="78" t="str">
        <f t="shared" ca="1" si="172"/>
        <v>市政建筑面积公式:地块建筑面积*0</v>
      </c>
      <c r="DE239" s="78" t="str">
        <f t="shared" ca="1" si="198"/>
        <v>绿地面积指定指标:面积*0</v>
      </c>
      <c r="DF239" s="78" t="str">
        <f t="shared" ca="1" si="199"/>
        <v>绿地面积指定公式:面积*0</v>
      </c>
      <c r="DG239" s="78" t="str">
        <f t="shared" ca="1" si="173"/>
        <v>户数指标:-</v>
      </c>
      <c r="DH239" s="78" t="str">
        <f t="shared" ca="1" si="174"/>
        <v>户数公式:0</v>
      </c>
      <c r="DI239" s="78" t="str">
        <f t="shared" ca="1" si="175"/>
        <v>人数指标:-</v>
      </c>
      <c r="DJ239" s="78" t="str">
        <f t="shared" ca="1" si="176"/>
        <v>人数公式:0</v>
      </c>
      <c r="DK239" s="78" t="str">
        <f t="shared" ca="1" si="177"/>
        <v>就业指标:35平方米/岗位</v>
      </c>
      <c r="DL239" s="78" t="str">
        <f t="shared" ca="1" si="178"/>
        <v>就业公式:商服建筑面积/35</v>
      </c>
      <c r="DM239" s="78" t="str">
        <f t="shared" ca="1" si="179"/>
        <v>机动车指标:1.1个/100平方米</v>
      </c>
      <c r="DN239" s="78" t="str">
        <f t="shared" ca="1" si="180"/>
        <v>机动车公式:地块建筑面积*1.1/100</v>
      </c>
      <c r="DO239" s="78" t="str">
        <f t="shared" ca="1" si="181"/>
        <v>用水量指标:10升/平方米*日</v>
      </c>
      <c r="DP239" s="78" t="str">
        <f t="shared" ca="1" si="182"/>
        <v>用水量公式:地块建筑面积*10/1000</v>
      </c>
      <c r="DQ239" s="78" t="str">
        <f t="shared" ca="1" si="183"/>
        <v>污水折算系数:0.85</v>
      </c>
      <c r="DR239" s="78" t="str">
        <f t="shared" ca="1" si="184"/>
        <v>污水量公式:用水量*0.85</v>
      </c>
      <c r="DS239" s="78" t="str">
        <f t="shared" ca="1" si="185"/>
        <v>用电负荷指标:40瓦/平方米</v>
      </c>
      <c r="DT239" s="78" t="str">
        <f t="shared" ca="1" si="186"/>
        <v>同时率:0.7</v>
      </c>
      <c r="DU239" s="78" t="str">
        <f t="shared" ca="1" si="187"/>
        <v>用电量公式:地块建筑面积*40*0.7/1000</v>
      </c>
      <c r="DV239" s="78" t="str">
        <f t="shared" ca="1" si="188"/>
        <v>固话装机指标:1.0门/100平方米</v>
      </c>
      <c r="DW239" s="78" t="str">
        <f t="shared" ca="1" si="189"/>
        <v>固话量公式:地块建筑面积*1.0/100</v>
      </c>
      <c r="DX239" s="78" t="str">
        <f t="shared" ca="1" si="190"/>
        <v>有线电视指标:0.2门/100平方米</v>
      </c>
      <c r="DY239" s="78" t="str">
        <f t="shared" ca="1" si="191"/>
        <v>电视量公式:地块建筑面积*0.2/100</v>
      </c>
      <c r="DZ239" s="78" t="str">
        <f t="shared" ca="1" si="192"/>
        <v>高峰机动车生成量指标:60pcu/万平方米，73：27</v>
      </c>
      <c r="EA239" s="78" t="str">
        <f t="shared" ca="1" si="193"/>
        <v>高峰机动车吸引量公式:地块建筑面积/10000*60*0.73</v>
      </c>
      <c r="EB239" s="78" t="str">
        <f t="shared" ca="1" si="194"/>
        <v>高峰机动车发生量公式:地块建筑面积/10000*60*0.27</v>
      </c>
      <c r="EC239" s="78" t="str">
        <f t="shared" ca="1" si="200"/>
        <v>地下空间指标:地块建筑面积*0.4</v>
      </c>
      <c r="ED239" s="78" t="str">
        <f t="shared" ca="1" si="195"/>
        <v>地下空间公式:地块建筑面积*0.4</v>
      </c>
      <c r="EE239" s="78" t="str">
        <f t="shared" ca="1" si="201"/>
        <v>人防指标:地块建筑面积*0.08</v>
      </c>
      <c r="EF239" s="78" t="str">
        <f t="shared" ca="1" si="196"/>
        <v>人防公式:地块建筑面积*0.08</v>
      </c>
      <c r="EG239" s="78" t="str">
        <f t="shared" ca="1" si="203"/>
        <v>用地构成:城镇建设用地</v>
      </c>
      <c r="EH239" s="78" t="s">
        <v>1962</v>
      </c>
      <c r="EI239" s="79" t="str">
        <f t="shared" ca="1" si="202"/>
        <v>唯一标识:B32#康体用地#城规;性质名称:康体用地;地块性质过滤:;地块性质:B32;地类标准:城规;地块性质别称:;属性继承:B3#娱乐康体用地#城规;父类:B3;级别继承:B3#娱乐康体用地#城规;级别层次:6;级别:5B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9" t="s">
        <v>1962</v>
      </c>
    </row>
    <row r="240" spans="1:140" ht="16.5" x14ac:dyDescent="0.2">
      <c r="A240" s="52" t="str">
        <f t="shared" si="197"/>
        <v>B4#公用设施营业网点用地#城规</v>
      </c>
      <c r="B240" s="52" t="s">
        <v>347</v>
      </c>
      <c r="C240" s="52"/>
      <c r="D240" s="52" t="s">
        <v>907</v>
      </c>
      <c r="E240" s="52" t="s">
        <v>1276</v>
      </c>
      <c r="F240" s="52"/>
      <c r="G240" s="52" t="s">
        <v>81</v>
      </c>
      <c r="H240" s="52" t="s">
        <v>893</v>
      </c>
      <c r="I240" s="52" t="s">
        <v>81</v>
      </c>
      <c r="J240" s="52">
        <v>5</v>
      </c>
      <c r="K240" s="52" t="s">
        <v>1506</v>
      </c>
      <c r="L240" s="52" t="s">
        <v>2340</v>
      </c>
      <c r="M240" s="69" t="str" cm="1">
        <f t="array" aca="1" ref="M240" ca="1">IF(OFFSET(INDIRECT(ADDRESS(ROW(), COLUMN())),0,-1)="",VLOOKUP($G240,$A:$AAE,COLUMN(),FALSE),OFFSET(INDIRECT(ADDRESS(ROW(), COLUMN())),0,-1))</f>
        <v>180,70,29</v>
      </c>
      <c r="N240" s="32"/>
      <c r="O240" s="69" t="str" cm="1">
        <f t="array" aca="1" ref="O240" ca="1">IF(OFFSET(INDIRECT(ADDRESS(ROW(), COLUMN())),0,-1)="",VLOOKUP($G240,$A:$AAE,COLUMN(),FALSE),OFFSET(INDIRECT(ADDRESS(ROW(), COLUMN())),0,-1))</f>
        <v>面积*容积率</v>
      </c>
      <c r="P240" s="32"/>
      <c r="Q240" s="32" t="str" cm="1">
        <f t="array" aca="1" ref="Q240" ca="1">IF(OFFSET(INDIRECT(ADDRESS(ROW(), COLUMN())),0,-1)="",VLOOKUP($G240,$A:$AAE,COLUMN(),FALSE),OFFSET(INDIRECT(ADDRESS(ROW(), COLUMN())),0,-1))</f>
        <v>地块建筑面积*0</v>
      </c>
      <c r="R240" s="32"/>
      <c r="S240" s="32" t="str" cm="1">
        <f t="array" aca="1" ref="S240" ca="1">IF(OFFSET(INDIRECT(ADDRESS(ROW(), COLUMN())),0,-1)="",VLOOKUP($G240,$A:$AAE,COLUMN(),FALSE),OFFSET(INDIRECT(ADDRESS(ROW(), COLUMN())),0,-1))</f>
        <v>地块建筑面积*1</v>
      </c>
      <c r="T240" s="32"/>
      <c r="U240" s="32" t="str" cm="1">
        <f t="array" aca="1" ref="U240" ca="1">IF(OFFSET(INDIRECT(ADDRESS(ROW(), COLUMN())),0,-1)="",VLOOKUP($G240,$A:$AAE,COLUMN(),FALSE),OFFSET(INDIRECT(ADDRESS(ROW(), COLUMN())),0,-1))</f>
        <v>地块建筑面积*1*0.35</v>
      </c>
      <c r="V240" s="32"/>
      <c r="W240" s="69" t="str" cm="1">
        <f t="array" aca="1" ref="W240" ca="1">IF(OFFSET(INDIRECT(ADDRESS(ROW(), COLUMN())),0,-1)="",VLOOKUP($G240,$A:$AAE,COLUMN(),FALSE),OFFSET(INDIRECT(ADDRESS(ROW(), COLUMN())),0,-1))</f>
        <v>地块建筑面积*1*0.65</v>
      </c>
      <c r="X240" s="32"/>
      <c r="Y240" s="32" t="str" cm="1">
        <f t="array" aca="1" ref="Y240" ca="1">IF(OFFSET(INDIRECT(ADDRESS(ROW(), COLUMN())),0,-1)="",VLOOKUP($G240,$A:$AAE,COLUMN(),FALSE),OFFSET(INDIRECT(ADDRESS(ROW(), COLUMN())),0,-1))</f>
        <v>地块建筑面积*0</v>
      </c>
      <c r="Z240" s="32"/>
      <c r="AA240" s="32" t="str" cm="1">
        <f t="array" aca="1" ref="AA240" ca="1">IF(OFFSET(INDIRECT(ADDRESS(ROW(), COLUMN())),0,-1)="",VLOOKUP($G240,$A:$AAE,COLUMN(),FALSE),OFFSET(INDIRECT(ADDRESS(ROW(), COLUMN())),0,-1))</f>
        <v>地块建筑面积*0</v>
      </c>
      <c r="AB240" s="32"/>
      <c r="AC240" s="32" t="str" cm="1">
        <f t="array" aca="1" ref="AC240" ca="1">IF(OFFSET(INDIRECT(ADDRESS(ROW(), COLUMN())),0,-1)="",VLOOKUP($G240,$A:$AAE,COLUMN(),FALSE),OFFSET(INDIRECT(ADDRESS(ROW(), COLUMN())),0,-1))</f>
        <v>地块建筑面积*0</v>
      </c>
      <c r="AD240" s="32"/>
      <c r="AE240" s="32" t="str" cm="1">
        <f t="array" aca="1" ref="AE240" ca="1">IF(OFFSET(INDIRECT(ADDRESS(ROW(), COLUMN())),0,-1)="",VLOOKUP($G240,$A:$AAE,COLUMN(),FALSE),OFFSET(INDIRECT(ADDRESS(ROW(), COLUMN())),0,-1))</f>
        <v>面积*0</v>
      </c>
      <c r="AF240" s="32"/>
      <c r="AG240" s="32" t="str" cm="1">
        <f t="array" aca="1" ref="AG240" ca="1">IF(OFFSET(INDIRECT(ADDRESS(ROW(), COLUMN())),0,-1)="",VLOOKUP($G240,$A:$AAE,COLUMN(),FALSE),OFFSET(INDIRECT(ADDRESS(ROW(), COLUMN())),0,-1))</f>
        <v>面积*0</v>
      </c>
      <c r="AH240" s="32"/>
      <c r="AI240" s="32" t="str" cm="1">
        <f t="array" aca="1" ref="AI240" ca="1">IF(OFFSET(INDIRECT(ADDRESS(ROW(), COLUMN())),0,-1)="",VLOOKUP($G240,$A:$AAE,COLUMN(),FALSE),OFFSET(INDIRECT(ADDRESS(ROW(), COLUMN())),0,-1))</f>
        <v>-</v>
      </c>
      <c r="AJ240" s="32"/>
      <c r="AK240" s="32" cm="1">
        <f t="array" aca="1" ref="AK240" ca="1">IF(OFFSET(INDIRECT(ADDRESS(ROW(), COLUMN())),0,-1)="",VLOOKUP($G240,$A:$AAE,COLUMN(),FALSE),OFFSET(INDIRECT(ADDRESS(ROW(), COLUMN())),0,-1))</f>
        <v>0</v>
      </c>
      <c r="AL240" s="32"/>
      <c r="AM240" s="32" t="str" cm="1">
        <f t="array" aca="1" ref="AM240" ca="1">IF(OFFSET(INDIRECT(ADDRESS(ROW(), COLUMN())),0,-1)="",VLOOKUP($G240,$A:$AAE,COLUMN(),FALSE),OFFSET(INDIRECT(ADDRESS(ROW(), COLUMN())),0,-1))</f>
        <v>-</v>
      </c>
      <c r="AN240" s="32"/>
      <c r="AO240" s="32" cm="1">
        <f t="array" aca="1" ref="AO240" ca="1">IF(OFFSET(INDIRECT(ADDRESS(ROW(), COLUMN())),0,-1)="",VLOOKUP($G240,$A:$AAE,COLUMN(),FALSE),OFFSET(INDIRECT(ADDRESS(ROW(), COLUMN())),0,-1))</f>
        <v>0</v>
      </c>
      <c r="AP240" s="15" t="s">
        <v>1572</v>
      </c>
      <c r="AQ240" s="32" t="str" cm="1">
        <f t="array" aca="1" ref="AQ240" ca="1">IF(OFFSET(INDIRECT(ADDRESS(ROW(), COLUMN())),0,-1)="",VLOOKUP($G240,$A:$AAE,COLUMN(),FALSE),OFFSET(INDIRECT(ADDRESS(ROW(), COLUMN())),0,-1))</f>
        <v>0.015公顷/岗位</v>
      </c>
      <c r="AR240" s="15" t="s">
        <v>1580</v>
      </c>
      <c r="AS240" s="32" t="str" cm="1">
        <f t="array" aca="1" ref="AS240" ca="1">IF(OFFSET(INDIRECT(ADDRESS(ROW(), COLUMN())),0,-1)="",VLOOKUP($G240,$A:$AAE,COLUMN(),FALSE),OFFSET(INDIRECT(ADDRESS(ROW(), COLUMN())),0,-1))</f>
        <v>用地面积/0.015</v>
      </c>
      <c r="AT240" s="15" t="s">
        <v>1562</v>
      </c>
      <c r="AU240" s="32" t="str" cm="1">
        <f t="array" aca="1" ref="AU240" ca="1">IF(OFFSET(INDIRECT(ADDRESS(ROW(), COLUMN())),0,-1)="",VLOOKUP($G240,$A:$AAE,COLUMN(),FALSE),OFFSET(INDIRECT(ADDRESS(ROW(), COLUMN())),0,-1))</f>
        <v>-</v>
      </c>
      <c r="AV240" s="15">
        <v>0</v>
      </c>
      <c r="AW240" s="32" cm="1">
        <f t="array" aca="1" ref="AW240" ca="1">IF(OFFSET(INDIRECT(ADDRESS(ROW(), COLUMN())),0,-1)="",VLOOKUP($G240,$A:$AAE,COLUMN(),FALSE),OFFSET(INDIRECT(ADDRESS(ROW(), COLUMN())),0,-1))</f>
        <v>0</v>
      </c>
      <c r="AX240" s="2" t="s">
        <v>1614</v>
      </c>
      <c r="AY240" s="32" t="str" cm="1">
        <f t="array" aca="1" ref="AY240" ca="1">IF(OFFSET(INDIRECT(ADDRESS(ROW(), COLUMN())),0,-1)="",VLOOKUP($G240,$A:$AAE,COLUMN(),FALSE),OFFSET(INDIRECT(ADDRESS(ROW(), COLUMN())),0,-1))</f>
        <v>30立方米/公顷*日</v>
      </c>
      <c r="AZ240" s="2" t="s">
        <v>1630</v>
      </c>
      <c r="BA240" s="32" t="str" cm="1">
        <f t="array" aca="1" ref="BA240" ca="1">IF(OFFSET(INDIRECT(ADDRESS(ROW(), COLUMN())),0,-1)="",VLOOKUP($G240,$A:$AAE,COLUMN(),FALSE),OFFSET(INDIRECT(ADDRESS(ROW(), COLUMN())),0,-1))</f>
        <v>用地面积*30</v>
      </c>
      <c r="BB240" s="112"/>
      <c r="BC240" s="32" cm="1">
        <f t="array" aca="1" ref="BC240" ca="1">IF(OFFSET(INDIRECT(ADDRESS(ROW(), COLUMN())),0,-1)="",VLOOKUP($G240,$A:$AAE,COLUMN(),FALSE),OFFSET(INDIRECT(ADDRESS(ROW(), COLUMN())),0,-1))</f>
        <v>0.85</v>
      </c>
      <c r="BD240" s="112"/>
      <c r="BE240" s="32" t="str" cm="1">
        <f t="array" aca="1" ref="BE240" ca="1">IF(OFFSET(INDIRECT(ADDRESS(ROW(), COLUMN())),0,-1)="",VLOOKUP($G240,$A:$AAE,COLUMN(),FALSE),OFFSET(INDIRECT(ADDRESS(ROW(), COLUMN())),0,-1))</f>
        <v>用水量*0.85</v>
      </c>
      <c r="BF240" s="2" t="s">
        <v>1650</v>
      </c>
      <c r="BG240" s="32" t="str" cm="1">
        <f t="array" aca="1" ref="BG240" ca="1">IF(OFFSET(INDIRECT(ADDRESS(ROW(), COLUMN())),0,-1)="",VLOOKUP($G240,$A:$AAE,COLUMN(),FALSE),OFFSET(INDIRECT(ADDRESS(ROW(), COLUMN())),0,-1))</f>
        <v>50千瓦/公顷</v>
      </c>
      <c r="BH240" s="2">
        <v>0.8</v>
      </c>
      <c r="BI240" s="32" cm="1">
        <f t="array" aca="1" ref="BI240" ca="1">IF(OFFSET(INDIRECT(ADDRESS(ROW(), COLUMN())),0,-1)="",VLOOKUP($G240,$A:$AAE,COLUMN(),FALSE),OFFSET(INDIRECT(ADDRESS(ROW(), COLUMN())),0,-1))</f>
        <v>0.8</v>
      </c>
      <c r="BJ240" s="2" t="s">
        <v>1682</v>
      </c>
      <c r="BK240" s="32" t="str" cm="1">
        <f t="array" aca="1" ref="BK240" ca="1">IF(OFFSET(INDIRECT(ADDRESS(ROW(), COLUMN())),0,-1)="",VLOOKUP($G240,$A:$AAE,COLUMN(),FALSE),OFFSET(INDIRECT(ADDRESS(ROW(), COLUMN())),0,-1))</f>
        <v>用地面积*50*0.8</v>
      </c>
      <c r="BL240" s="2" t="s">
        <v>1693</v>
      </c>
      <c r="BM240" s="32" t="str" cm="1">
        <f t="array" aca="1" ref="BM240" ca="1">IF(OFFSET(INDIRECT(ADDRESS(ROW(), COLUMN())),0,-1)="",VLOOKUP($G240,$A:$AAE,COLUMN(),FALSE),OFFSET(INDIRECT(ADDRESS(ROW(), COLUMN())),0,-1))</f>
        <v>30门/公顷</v>
      </c>
      <c r="BN240" s="2" t="s">
        <v>1630</v>
      </c>
      <c r="BO240" s="32" t="str" cm="1">
        <f t="array" aca="1" ref="BO240" ca="1">IF(OFFSET(INDIRECT(ADDRESS(ROW(), COLUMN())),0,-1)="",VLOOKUP($G240,$A:$AAE,COLUMN(),FALSE),OFFSET(INDIRECT(ADDRESS(ROW(), COLUMN())),0,-1))</f>
        <v>用地面积*30</v>
      </c>
      <c r="BP240" s="2" t="s">
        <v>1704</v>
      </c>
      <c r="BQ240" s="32" t="str" cm="1">
        <f t="array" aca="1" ref="BQ240" ca="1">IF(OFFSET(INDIRECT(ADDRESS(ROW(), COLUMN())),0,-1)="",VLOOKUP($G240,$A:$AAE,COLUMN(),FALSE),OFFSET(INDIRECT(ADDRESS(ROW(), COLUMN())),0,-1))</f>
        <v>20门/公顷</v>
      </c>
      <c r="BR240" s="2" t="s">
        <v>1643</v>
      </c>
      <c r="BS240" s="32" t="str" cm="1">
        <f t="array" aca="1" ref="BS240" ca="1">IF(OFFSET(INDIRECT(ADDRESS(ROW(), COLUMN())),0,-1)="",VLOOKUP($G240,$A:$AAE,COLUMN(),FALSE),OFFSET(INDIRECT(ADDRESS(ROW(), COLUMN())),0,-1))</f>
        <v>用地面积*20</v>
      </c>
      <c r="BT240" s="2" t="s">
        <v>1727</v>
      </c>
      <c r="BU240" s="32" t="str" cm="1">
        <f t="array" aca="1" ref="BU240" ca="1">IF(OFFSET(INDIRECT(ADDRESS(ROW(), COLUMN())),0,-1)="",VLOOKUP($G240,$A:$AAE,COLUMN(),FALSE),OFFSET(INDIRECT(ADDRESS(ROW(), COLUMN())),0,-1))</f>
        <v>800pcu/日，20%高峰小时比例，50：50</v>
      </c>
      <c r="BV240" s="2" t="s">
        <v>1744</v>
      </c>
      <c r="BW240" s="32" t="str" cm="1">
        <f t="array" aca="1" ref="BW240" ca="1">IF(OFFSET(INDIRECT(ADDRESS(ROW(), COLUMN())),0,-1)="",VLOOKUP($G240,$A:$AAE,COLUMN(),FALSE),OFFSET(INDIRECT(ADDRESS(ROW(), COLUMN())),0,-1))</f>
        <v>160*0.5</v>
      </c>
      <c r="BX240" s="2" t="s">
        <v>1744</v>
      </c>
      <c r="BY240" s="32" t="str" cm="1">
        <f t="array" aca="1" ref="BY240" ca="1">IF(OFFSET(INDIRECT(ADDRESS(ROW(), COLUMN())),0,-1)="",VLOOKUP($G240,$A:$AAE,COLUMN(),FALSE),OFFSET(INDIRECT(ADDRESS(ROW(), COLUMN())),0,-1))</f>
        <v>160*0.5</v>
      </c>
      <c r="BZ240" s="15" t="s">
        <v>1925</v>
      </c>
      <c r="CA240" s="32" t="str" cm="1">
        <f t="array" aca="1" ref="CA240" ca="1">IF(OFFSET(INDIRECT(ADDRESS(ROW(), COLUMN())),0,-1)="",VLOOKUP($G240,$A:$AAE,COLUMN(),FALSE),OFFSET(INDIRECT(ADDRESS(ROW(), COLUMN())),0,-1))</f>
        <v>0</v>
      </c>
      <c r="CB240" s="15" t="s">
        <v>1925</v>
      </c>
      <c r="CC240" s="32" t="str" cm="1">
        <f t="array" aca="1" ref="CC240" ca="1">IF(OFFSET(INDIRECT(ADDRESS(ROW(), COLUMN())),0,-1)="",VLOOKUP($G240,$A:$AAE,COLUMN(),FALSE),OFFSET(INDIRECT(ADDRESS(ROW(), COLUMN())),0,-1))</f>
        <v>0</v>
      </c>
      <c r="CD240" s="15" t="s">
        <v>1925</v>
      </c>
      <c r="CE240" s="32" t="str" cm="1">
        <f t="array" aca="1" ref="CE240" ca="1">IF(OFFSET(INDIRECT(ADDRESS(ROW(), COLUMN())),0,-1)="",VLOOKUP($G240,$A:$AAE,COLUMN(),FALSE),OFFSET(INDIRECT(ADDRESS(ROW(), COLUMN())),0,-1))</f>
        <v>0</v>
      </c>
      <c r="CF240" s="15" t="s">
        <v>1925</v>
      </c>
      <c r="CG240" s="32" t="str" cm="1">
        <f t="array" aca="1" ref="CG240" ca="1">IF(OFFSET(INDIRECT(ADDRESS(ROW(), COLUMN())),0,-1)="",VLOOKUP($G240,$A:$AAE,COLUMN(),FALSE),OFFSET(INDIRECT(ADDRESS(ROW(), COLUMN())),0,-1))</f>
        <v>0</v>
      </c>
      <c r="CH240" s="32"/>
      <c r="CI240" s="69" t="str" cm="1">
        <f t="array" aca="1" ref="CI240" ca="1">IF(OFFSET(INDIRECT(ADDRESS(ROW(), COLUMN())),0,-1)="",VLOOKUP($G240,$A:$AAE,COLUMN(),FALSE),OFFSET(INDIRECT(ADDRESS(ROW(), COLUMN())),0,-1))</f>
        <v>城镇建设用地</v>
      </c>
      <c r="CJ240" s="75" t="s">
        <v>1962</v>
      </c>
      <c r="CK240" s="78" t="str">
        <f t="shared" si="153"/>
        <v>唯一标识:B4#公用设施营业网点用地#城规</v>
      </c>
      <c r="CL240" s="78" t="str">
        <f t="shared" si="154"/>
        <v>性质名称:公用设施营业网点用地</v>
      </c>
      <c r="CM240" s="78" t="str">
        <f t="shared" si="155"/>
        <v>地块性质过滤:</v>
      </c>
      <c r="CN240" s="78" t="str">
        <f t="shared" si="156"/>
        <v>地块性质:B4</v>
      </c>
      <c r="CO240" s="78" t="str">
        <f t="shared" si="157"/>
        <v>地类标准:城规</v>
      </c>
      <c r="CP240" s="78" t="str">
        <f t="shared" si="158"/>
        <v>地块性质别称:</v>
      </c>
      <c r="CQ240" s="78" t="str">
        <f t="shared" si="159"/>
        <v>属性继承:B#商业服务业设施用地#城规</v>
      </c>
      <c r="CR240" s="78" t="str">
        <f t="shared" si="160"/>
        <v>父类:B</v>
      </c>
      <c r="CS240" s="78" t="str">
        <f t="shared" si="161"/>
        <v>级别继承:B#商业服务业设施用地#城规</v>
      </c>
      <c r="CT240" s="78" t="str">
        <f t="shared" si="162"/>
        <v>级别层次:5</v>
      </c>
      <c r="CU240" s="78" t="str">
        <f t="shared" si="163"/>
        <v>级别:4B</v>
      </c>
      <c r="CV240" s="78" t="str">
        <f t="shared" ca="1" si="164"/>
        <v>地块颜色:180,70,29</v>
      </c>
      <c r="CW240" s="78" t="str">
        <f t="shared" ca="1" si="165"/>
        <v>建筑面积公式:面积*容积率</v>
      </c>
      <c r="CX240" s="78" t="str">
        <f t="shared" ca="1" si="166"/>
        <v>住宅建筑面积公式:地块建筑面积*0</v>
      </c>
      <c r="CY240" s="78" t="str">
        <f t="shared" ca="1" si="167"/>
        <v>商服建筑面积公式:地块建筑面积*1</v>
      </c>
      <c r="CZ240" s="78" t="str">
        <f t="shared" ca="1" si="168"/>
        <v>商服中商业建筑面积公式:地块建筑面积*1*0.35</v>
      </c>
      <c r="DA240" s="78" t="str">
        <f t="shared" ca="1" si="169"/>
        <v>商服中办公建筑面积公式:地块建筑面积*1*0.65</v>
      </c>
      <c r="DB240" s="78" t="str">
        <f t="shared" ca="1" si="170"/>
        <v>公服建筑面积公式:地块建筑面积*0</v>
      </c>
      <c r="DC240" s="78" t="str">
        <f t="shared" ca="1" si="171"/>
        <v>工业建筑面积公式:地块建筑面积*0</v>
      </c>
      <c r="DD240" s="78" t="str">
        <f t="shared" ca="1" si="172"/>
        <v>市政建筑面积公式:地块建筑面积*0</v>
      </c>
      <c r="DE240" s="78" t="str">
        <f t="shared" ca="1" si="198"/>
        <v>绿地面积指定指标:面积*0</v>
      </c>
      <c r="DF240" s="78" t="str">
        <f t="shared" ca="1" si="199"/>
        <v>绿地面积指定公式:面积*0</v>
      </c>
      <c r="DG240" s="78" t="str">
        <f t="shared" ca="1" si="173"/>
        <v>户数指标:-</v>
      </c>
      <c r="DH240" s="78" t="str">
        <f t="shared" ca="1" si="174"/>
        <v>户数公式:0</v>
      </c>
      <c r="DI240" s="78" t="str">
        <f t="shared" ca="1" si="175"/>
        <v>人数指标:-</v>
      </c>
      <c r="DJ240" s="78" t="str">
        <f t="shared" ca="1" si="176"/>
        <v>人数公式:0</v>
      </c>
      <c r="DK240" s="78" t="str">
        <f t="shared" ca="1" si="177"/>
        <v>就业指标:0.015公顷/岗位</v>
      </c>
      <c r="DL240" s="78" t="str">
        <f t="shared" ca="1" si="178"/>
        <v>就业公式:用地面积/0.015</v>
      </c>
      <c r="DM240" s="78" t="str">
        <f t="shared" ca="1" si="179"/>
        <v>机动车指标:-</v>
      </c>
      <c r="DN240" s="78" t="str">
        <f t="shared" ca="1" si="180"/>
        <v>机动车公式:0</v>
      </c>
      <c r="DO240" s="78" t="str">
        <f t="shared" ca="1" si="181"/>
        <v>用水量指标:30立方米/公顷*日</v>
      </c>
      <c r="DP240" s="78" t="str">
        <f t="shared" ca="1" si="182"/>
        <v>用水量公式:用地面积*30</v>
      </c>
      <c r="DQ240" s="78" t="str">
        <f t="shared" ca="1" si="183"/>
        <v>污水折算系数:0.85</v>
      </c>
      <c r="DR240" s="78" t="str">
        <f t="shared" ca="1" si="184"/>
        <v>污水量公式:用水量*0.85</v>
      </c>
      <c r="DS240" s="78" t="str">
        <f t="shared" ca="1" si="185"/>
        <v>用电负荷指标:50千瓦/公顷</v>
      </c>
      <c r="DT240" s="78" t="str">
        <f t="shared" ca="1" si="186"/>
        <v>同时率:0.8</v>
      </c>
      <c r="DU240" s="78" t="str">
        <f t="shared" ca="1" si="187"/>
        <v>用电量公式:用地面积*50*0.8</v>
      </c>
      <c r="DV240" s="78" t="str">
        <f t="shared" ca="1" si="188"/>
        <v>固话装机指标:30门/公顷</v>
      </c>
      <c r="DW240" s="78" t="str">
        <f t="shared" ca="1" si="189"/>
        <v>固话量公式:用地面积*30</v>
      </c>
      <c r="DX240" s="78" t="str">
        <f t="shared" ca="1" si="190"/>
        <v>有线电视指标:20门/公顷</v>
      </c>
      <c r="DY240" s="78" t="str">
        <f t="shared" ca="1" si="191"/>
        <v>电视量公式:用地面积*20</v>
      </c>
      <c r="DZ240" s="78" t="str">
        <f t="shared" ca="1" si="192"/>
        <v>高峰机动车生成量指标:800pcu/日，20%高峰小时比例，50：50</v>
      </c>
      <c r="EA240" s="78" t="str">
        <f t="shared" ca="1" si="193"/>
        <v>高峰机动车吸引量公式:160*0.5</v>
      </c>
      <c r="EB240" s="78" t="str">
        <f t="shared" ca="1" si="194"/>
        <v>高峰机动车发生量公式:160*0.5</v>
      </c>
      <c r="EC240" s="78" t="str">
        <f t="shared" ca="1" si="200"/>
        <v>地下空间指标:0</v>
      </c>
      <c r="ED240" s="78" t="str">
        <f t="shared" ca="1" si="195"/>
        <v>地下空间公式:0</v>
      </c>
      <c r="EE240" s="78" t="str">
        <f t="shared" ca="1" si="201"/>
        <v>人防指标:0</v>
      </c>
      <c r="EF240" s="78" t="str">
        <f t="shared" ca="1" si="196"/>
        <v>人防公式:0</v>
      </c>
      <c r="EG240" s="78" t="str">
        <f t="shared" ca="1" si="203"/>
        <v>用地构成:城镇建设用地</v>
      </c>
      <c r="EH240" s="78" t="s">
        <v>1962</v>
      </c>
      <c r="EI240" s="79" t="str">
        <f t="shared" ca="1" si="202"/>
        <v>唯一标识:B4#公用设施营业网点用地#城规;性质名称:公用设施营业网点用地;地块性质过滤:;地块性质:B4;地类标准:城规;地块性质别称:;属性继承:B#商业服务业设施用地#城规;父类:B;级别继承:B#商业服务业设施用地#城规;级别层次:5;级别:4B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0" t="s">
        <v>1962</v>
      </c>
    </row>
    <row r="241" spans="1:140" ht="16.5" x14ac:dyDescent="0.2">
      <c r="A241" s="52" t="str">
        <f t="shared" si="197"/>
        <v>B41#加油加气站用地#城规</v>
      </c>
      <c r="B241" s="52" t="s">
        <v>348</v>
      </c>
      <c r="C241" s="52"/>
      <c r="D241" s="52" t="s">
        <v>908</v>
      </c>
      <c r="E241" s="52" t="s">
        <v>1276</v>
      </c>
      <c r="F241" s="52"/>
      <c r="G241" s="52" t="s">
        <v>85</v>
      </c>
      <c r="H241" s="52" t="s">
        <v>907</v>
      </c>
      <c r="I241" s="52" t="s">
        <v>85</v>
      </c>
      <c r="J241" s="52">
        <v>6</v>
      </c>
      <c r="K241" s="52" t="s">
        <v>1510</v>
      </c>
      <c r="L241" s="52"/>
      <c r="M241" s="69" t="str" cm="1">
        <f t="array" aca="1" ref="M241" ca="1">IF(OFFSET(INDIRECT(ADDRESS(ROW(), COLUMN())),0,-1)="",VLOOKUP($G241,$A:$AAE,COLUMN(),FALSE),OFFSET(INDIRECT(ADDRESS(ROW(), COLUMN())),0,-1))</f>
        <v>180,70,29</v>
      </c>
      <c r="N241" s="32"/>
      <c r="O241" s="69" t="str" cm="1">
        <f t="array" aca="1" ref="O241" ca="1">IF(OFFSET(INDIRECT(ADDRESS(ROW(), COLUMN())),0,-1)="",VLOOKUP($G241,$A:$AAE,COLUMN(),FALSE),OFFSET(INDIRECT(ADDRESS(ROW(), COLUMN())),0,-1))</f>
        <v>面积*容积率</v>
      </c>
      <c r="P241" s="32"/>
      <c r="Q241" s="32" t="str" cm="1">
        <f t="array" aca="1" ref="Q241" ca="1">IF(OFFSET(INDIRECT(ADDRESS(ROW(), COLUMN())),0,-1)="",VLOOKUP($G241,$A:$AAE,COLUMN(),FALSE),OFFSET(INDIRECT(ADDRESS(ROW(), COLUMN())),0,-1))</f>
        <v>地块建筑面积*0</v>
      </c>
      <c r="R241" s="15"/>
      <c r="S241" s="15" t="str" cm="1">
        <f t="array" aca="1" ref="S241" ca="1">IF(OFFSET(INDIRECT(ADDRESS(ROW(), COLUMN())),0,-1)="",VLOOKUP($G241,$A:$AAE,COLUMN(),FALSE),OFFSET(INDIRECT(ADDRESS(ROW(), COLUMN())),0,-1))</f>
        <v>地块建筑面积*1</v>
      </c>
      <c r="T241" s="15"/>
      <c r="U241" s="15" t="str" cm="1">
        <f t="array" aca="1" ref="U241" ca="1">IF(OFFSET(INDIRECT(ADDRESS(ROW(), COLUMN())),0,-1)="",VLOOKUP($G241,$A:$AAE,COLUMN(),FALSE),OFFSET(INDIRECT(ADDRESS(ROW(), COLUMN())),0,-1))</f>
        <v>地块建筑面积*1*0.35</v>
      </c>
      <c r="V241" s="15"/>
      <c r="W241" s="52" t="str" cm="1">
        <f t="array" aca="1" ref="W241" ca="1">IF(OFFSET(INDIRECT(ADDRESS(ROW(), COLUMN())),0,-1)="",VLOOKUP($G241,$A:$AAE,COLUMN(),FALSE),OFFSET(INDIRECT(ADDRESS(ROW(), COLUMN())),0,-1))</f>
        <v>地块建筑面积*1*0.65</v>
      </c>
      <c r="X241" s="15"/>
      <c r="Y241" s="15" t="str" cm="1">
        <f t="array" aca="1" ref="Y241" ca="1">IF(OFFSET(INDIRECT(ADDRESS(ROW(), COLUMN())),0,-1)="",VLOOKUP($G241,$A:$AAE,COLUMN(),FALSE),OFFSET(INDIRECT(ADDRESS(ROW(), COLUMN())),0,-1))</f>
        <v>地块建筑面积*0</v>
      </c>
      <c r="Z241" s="15"/>
      <c r="AA241" s="15" t="str" cm="1">
        <f t="array" aca="1" ref="AA241" ca="1">IF(OFFSET(INDIRECT(ADDRESS(ROW(), COLUMN())),0,-1)="",VLOOKUP($G241,$A:$AAE,COLUMN(),FALSE),OFFSET(INDIRECT(ADDRESS(ROW(), COLUMN())),0,-1))</f>
        <v>地块建筑面积*0</v>
      </c>
      <c r="AB241" s="15"/>
      <c r="AC241" s="15" t="str" cm="1">
        <f t="array" aca="1" ref="AC241" ca="1">IF(OFFSET(INDIRECT(ADDRESS(ROW(), COLUMN())),0,-1)="",VLOOKUP($G241,$A:$AAE,COLUMN(),FALSE),OFFSET(INDIRECT(ADDRESS(ROW(), COLUMN())),0,-1))</f>
        <v>地块建筑面积*0</v>
      </c>
      <c r="AD241" s="15"/>
      <c r="AE241" s="15" t="str" cm="1">
        <f t="array" aca="1" ref="AE241" ca="1">IF(OFFSET(INDIRECT(ADDRESS(ROW(), COLUMN())),0,-1)="",VLOOKUP($G241,$A:$AAE,COLUMN(),FALSE),OFFSET(INDIRECT(ADDRESS(ROW(), COLUMN())),0,-1))</f>
        <v>面积*0</v>
      </c>
      <c r="AF241" s="15"/>
      <c r="AG241" s="15" t="str" cm="1">
        <f t="array" aca="1" ref="AG241" ca="1">IF(OFFSET(INDIRECT(ADDRESS(ROW(), COLUMN())),0,-1)="",VLOOKUP($G241,$A:$AAE,COLUMN(),FALSE),OFFSET(INDIRECT(ADDRESS(ROW(), COLUMN())),0,-1))</f>
        <v>面积*0</v>
      </c>
      <c r="AH241" s="15"/>
      <c r="AI241" s="15" t="str" cm="1">
        <f t="array" aca="1" ref="AI241" ca="1">IF(OFFSET(INDIRECT(ADDRESS(ROW(), COLUMN())),0,-1)="",VLOOKUP($G241,$A:$AAE,COLUMN(),FALSE),OFFSET(INDIRECT(ADDRESS(ROW(), COLUMN())),0,-1))</f>
        <v>-</v>
      </c>
      <c r="AJ241" s="15"/>
      <c r="AK241" s="15" cm="1">
        <f t="array" aca="1" ref="AK241" ca="1">IF(OFFSET(INDIRECT(ADDRESS(ROW(), COLUMN())),0,-1)="",VLOOKUP($G241,$A:$AAE,COLUMN(),FALSE),OFFSET(INDIRECT(ADDRESS(ROW(), COLUMN())),0,-1))</f>
        <v>0</v>
      </c>
      <c r="AL241" s="15"/>
      <c r="AM241" s="15" t="str" cm="1">
        <f t="array" aca="1" ref="AM241" ca="1">IF(OFFSET(INDIRECT(ADDRESS(ROW(), COLUMN())),0,-1)="",VLOOKUP($G241,$A:$AAE,COLUMN(),FALSE),OFFSET(INDIRECT(ADDRESS(ROW(), COLUMN())),0,-1))</f>
        <v>-</v>
      </c>
      <c r="AN241" s="15"/>
      <c r="AO241" s="15" cm="1">
        <f t="array" aca="1" ref="AO241" ca="1">IF(OFFSET(INDIRECT(ADDRESS(ROW(), COLUMN())),0,-1)="",VLOOKUP($G241,$A:$AAE,COLUMN(),FALSE),OFFSET(INDIRECT(ADDRESS(ROW(), COLUMN())),0,-1))</f>
        <v>0</v>
      </c>
      <c r="AP241" s="15"/>
      <c r="AQ241" s="15" t="str" cm="1">
        <f t="array" aca="1" ref="AQ241" ca="1">IF(OFFSET(INDIRECT(ADDRESS(ROW(), COLUMN())),0,-1)="",VLOOKUP($G241,$A:$AAE,COLUMN(),FALSE),OFFSET(INDIRECT(ADDRESS(ROW(), COLUMN())),0,-1))</f>
        <v>0.015公顷/岗位</v>
      </c>
      <c r="AR241" s="15"/>
      <c r="AS241" s="15" t="str" cm="1">
        <f t="array" aca="1" ref="AS241" ca="1">IF(OFFSET(INDIRECT(ADDRESS(ROW(), COLUMN())),0,-1)="",VLOOKUP($G241,$A:$AAE,COLUMN(),FALSE),OFFSET(INDIRECT(ADDRESS(ROW(), COLUMN())),0,-1))</f>
        <v>用地面积/0.015</v>
      </c>
      <c r="AT241" s="15"/>
      <c r="AU241" s="15" t="str" cm="1">
        <f t="array" aca="1" ref="AU241" ca="1">IF(OFFSET(INDIRECT(ADDRESS(ROW(), COLUMN())),0,-1)="",VLOOKUP($G241,$A:$AAE,COLUMN(),FALSE),OFFSET(INDIRECT(ADDRESS(ROW(), COLUMN())),0,-1))</f>
        <v>-</v>
      </c>
      <c r="AV241" s="15"/>
      <c r="AW241" s="15" cm="1">
        <f t="array" aca="1" ref="AW241" ca="1">IF(OFFSET(INDIRECT(ADDRESS(ROW(), COLUMN())),0,-1)="",VLOOKUP($G241,$A:$AAE,COLUMN(),FALSE),OFFSET(INDIRECT(ADDRESS(ROW(), COLUMN())),0,-1))</f>
        <v>0</v>
      </c>
      <c r="AX241" s="2"/>
      <c r="AY241" s="15" t="str" cm="1">
        <f t="array" aca="1" ref="AY241" ca="1">IF(OFFSET(INDIRECT(ADDRESS(ROW(), COLUMN())),0,-1)="",VLOOKUP($G241,$A:$AAE,COLUMN(),FALSE),OFFSET(INDIRECT(ADDRESS(ROW(), COLUMN())),0,-1))</f>
        <v>30立方米/公顷*日</v>
      </c>
      <c r="AZ241" s="2"/>
      <c r="BA241" s="15" t="str" cm="1">
        <f t="array" aca="1" ref="BA241" ca="1">IF(OFFSET(INDIRECT(ADDRESS(ROW(), COLUMN())),0,-1)="",VLOOKUP($G241,$A:$AAE,COLUMN(),FALSE),OFFSET(INDIRECT(ADDRESS(ROW(), COLUMN())),0,-1))</f>
        <v>用地面积*30</v>
      </c>
      <c r="BB241" s="2"/>
      <c r="BC241" s="15" cm="1">
        <f t="array" aca="1" ref="BC241" ca="1">IF(OFFSET(INDIRECT(ADDRESS(ROW(), COLUMN())),0,-1)="",VLOOKUP($G241,$A:$AAE,COLUMN(),FALSE),OFFSET(INDIRECT(ADDRESS(ROW(), COLUMN())),0,-1))</f>
        <v>0.85</v>
      </c>
      <c r="BD241" s="2"/>
      <c r="BE241" s="15" t="str" cm="1">
        <f t="array" aca="1" ref="BE241" ca="1">IF(OFFSET(INDIRECT(ADDRESS(ROW(), COLUMN())),0,-1)="",VLOOKUP($G241,$A:$AAE,COLUMN(),FALSE),OFFSET(INDIRECT(ADDRESS(ROW(), COLUMN())),0,-1))</f>
        <v>用水量*0.85</v>
      </c>
      <c r="BF241" s="2"/>
      <c r="BG241" s="15" t="str" cm="1">
        <f t="array" aca="1" ref="BG241" ca="1">IF(OFFSET(INDIRECT(ADDRESS(ROW(), COLUMN())),0,-1)="",VLOOKUP($G241,$A:$AAE,COLUMN(),FALSE),OFFSET(INDIRECT(ADDRESS(ROW(), COLUMN())),0,-1))</f>
        <v>50千瓦/公顷</v>
      </c>
      <c r="BH241" s="2"/>
      <c r="BI241" s="15" cm="1">
        <f t="array" aca="1" ref="BI241" ca="1">IF(OFFSET(INDIRECT(ADDRESS(ROW(), COLUMN())),0,-1)="",VLOOKUP($G241,$A:$AAE,COLUMN(),FALSE),OFFSET(INDIRECT(ADDRESS(ROW(), COLUMN())),0,-1))</f>
        <v>0.8</v>
      </c>
      <c r="BJ241" s="2"/>
      <c r="BK241" s="15" t="str" cm="1">
        <f t="array" aca="1" ref="BK241" ca="1">IF(OFFSET(INDIRECT(ADDRESS(ROW(), COLUMN())),0,-1)="",VLOOKUP($G241,$A:$AAE,COLUMN(),FALSE),OFFSET(INDIRECT(ADDRESS(ROW(), COLUMN())),0,-1))</f>
        <v>用地面积*50*0.8</v>
      </c>
      <c r="BL241" s="2"/>
      <c r="BM241" s="15" t="str" cm="1">
        <f t="array" aca="1" ref="BM241" ca="1">IF(OFFSET(INDIRECT(ADDRESS(ROW(), COLUMN())),0,-1)="",VLOOKUP($G241,$A:$AAE,COLUMN(),FALSE),OFFSET(INDIRECT(ADDRESS(ROW(), COLUMN())),0,-1))</f>
        <v>30门/公顷</v>
      </c>
      <c r="BN241" s="2"/>
      <c r="BO241" s="15" t="str" cm="1">
        <f t="array" aca="1" ref="BO241" ca="1">IF(OFFSET(INDIRECT(ADDRESS(ROW(), COLUMN())),0,-1)="",VLOOKUP($G241,$A:$AAE,COLUMN(),FALSE),OFFSET(INDIRECT(ADDRESS(ROW(), COLUMN())),0,-1))</f>
        <v>用地面积*30</v>
      </c>
      <c r="BP241" s="2"/>
      <c r="BQ241" s="15" t="str" cm="1">
        <f t="array" aca="1" ref="BQ241" ca="1">IF(OFFSET(INDIRECT(ADDRESS(ROW(), COLUMN())),0,-1)="",VLOOKUP($G241,$A:$AAE,COLUMN(),FALSE),OFFSET(INDIRECT(ADDRESS(ROW(), COLUMN())),0,-1))</f>
        <v>20门/公顷</v>
      </c>
      <c r="BR241" s="2"/>
      <c r="BS241" s="15" t="str" cm="1">
        <f t="array" aca="1" ref="BS241" ca="1">IF(OFFSET(INDIRECT(ADDRESS(ROW(), COLUMN())),0,-1)="",VLOOKUP($G241,$A:$AAE,COLUMN(),FALSE),OFFSET(INDIRECT(ADDRESS(ROW(), COLUMN())),0,-1))</f>
        <v>用地面积*20</v>
      </c>
      <c r="BT241" s="2"/>
      <c r="BU241" s="15" t="str" cm="1">
        <f t="array" aca="1" ref="BU241" ca="1">IF(OFFSET(INDIRECT(ADDRESS(ROW(), COLUMN())),0,-1)="",VLOOKUP($G241,$A:$AAE,COLUMN(),FALSE),OFFSET(INDIRECT(ADDRESS(ROW(), COLUMN())),0,-1))</f>
        <v>800pcu/日，20%高峰小时比例，50：50</v>
      </c>
      <c r="BV241" s="2"/>
      <c r="BW241" s="15" t="str" cm="1">
        <f t="array" aca="1" ref="BW241" ca="1">IF(OFFSET(INDIRECT(ADDRESS(ROW(), COLUMN())),0,-1)="",VLOOKUP($G241,$A:$AAE,COLUMN(),FALSE),OFFSET(INDIRECT(ADDRESS(ROW(), COLUMN())),0,-1))</f>
        <v>160*0.5</v>
      </c>
      <c r="BX241" s="2"/>
      <c r="BY241" s="15" t="str" cm="1">
        <f t="array" aca="1" ref="BY241" ca="1">IF(OFFSET(INDIRECT(ADDRESS(ROW(), COLUMN())),0,-1)="",VLOOKUP($G241,$A:$AAE,COLUMN(),FALSE),OFFSET(INDIRECT(ADDRESS(ROW(), COLUMN())),0,-1))</f>
        <v>160*0.5</v>
      </c>
      <c r="BZ241" s="98"/>
      <c r="CA241" s="15" t="str" cm="1">
        <f t="array" aca="1" ref="CA241" ca="1">IF(OFFSET(INDIRECT(ADDRESS(ROW(), COLUMN())),0,-1)="",VLOOKUP($G241,$A:$AAE,COLUMN(),FALSE),OFFSET(INDIRECT(ADDRESS(ROW(), COLUMN())),0,-1))</f>
        <v>0</v>
      </c>
      <c r="CB241" s="15"/>
      <c r="CC241" s="15" t="str" cm="1">
        <f t="array" aca="1" ref="CC241" ca="1">IF(OFFSET(INDIRECT(ADDRESS(ROW(), COLUMN())),0,-1)="",VLOOKUP($G241,$A:$AAE,COLUMN(),FALSE),OFFSET(INDIRECT(ADDRESS(ROW(), COLUMN())),0,-1))</f>
        <v>0</v>
      </c>
      <c r="CD241" s="15"/>
      <c r="CE241" s="15" t="str" cm="1">
        <f t="array" aca="1" ref="CE241" ca="1">IF(OFFSET(INDIRECT(ADDRESS(ROW(), COLUMN())),0,-1)="",VLOOKUP($G241,$A:$AAE,COLUMN(),FALSE),OFFSET(INDIRECT(ADDRESS(ROW(), COLUMN())),0,-1))</f>
        <v>0</v>
      </c>
      <c r="CF241" s="15"/>
      <c r="CG241" s="15" t="str" cm="1">
        <f t="array" aca="1" ref="CG241" ca="1">IF(OFFSET(INDIRECT(ADDRESS(ROW(), COLUMN())),0,-1)="",VLOOKUP($G241,$A:$AAE,COLUMN(),FALSE),OFFSET(INDIRECT(ADDRESS(ROW(), COLUMN())),0,-1))</f>
        <v>0</v>
      </c>
      <c r="CH241" s="15"/>
      <c r="CI241" s="52" t="str" cm="1">
        <f t="array" aca="1" ref="CI241" ca="1">IF(OFFSET(INDIRECT(ADDRESS(ROW(), COLUMN())),0,-1)="",VLOOKUP($G241,$A:$AAE,COLUMN(),FALSE),OFFSET(INDIRECT(ADDRESS(ROW(), COLUMN())),0,-1))</f>
        <v>城镇建设用地</v>
      </c>
      <c r="CJ241" s="75" t="s">
        <v>1962</v>
      </c>
      <c r="CK241" s="78" t="str">
        <f t="shared" si="153"/>
        <v>唯一标识:B41#加油加气站用地#城规</v>
      </c>
      <c r="CL241" s="78" t="str">
        <f t="shared" si="154"/>
        <v>性质名称:加油加气站用地</v>
      </c>
      <c r="CM241" s="78" t="str">
        <f t="shared" si="155"/>
        <v>地块性质过滤:</v>
      </c>
      <c r="CN241" s="78" t="str">
        <f t="shared" si="156"/>
        <v>地块性质:B41</v>
      </c>
      <c r="CO241" s="78" t="str">
        <f t="shared" si="157"/>
        <v>地类标准:城规</v>
      </c>
      <c r="CP241" s="78" t="str">
        <f t="shared" si="158"/>
        <v>地块性质别称:</v>
      </c>
      <c r="CQ241" s="78" t="str">
        <f t="shared" si="159"/>
        <v>属性继承:B4#公用设施营业网点用地#城规</v>
      </c>
      <c r="CR241" s="78" t="str">
        <f t="shared" si="160"/>
        <v>父类:B4</v>
      </c>
      <c r="CS241" s="78" t="str">
        <f t="shared" si="161"/>
        <v>级别继承:B4#公用设施营业网点用地#城规</v>
      </c>
      <c r="CT241" s="78" t="str">
        <f t="shared" si="162"/>
        <v>级别层次:6</v>
      </c>
      <c r="CU241" s="78" t="str">
        <f t="shared" si="163"/>
        <v>级别:5B4</v>
      </c>
      <c r="CV241" s="78" t="str">
        <f t="shared" ca="1" si="164"/>
        <v>地块颜色:180,70,29</v>
      </c>
      <c r="CW241" s="78" t="str">
        <f t="shared" ca="1" si="165"/>
        <v>建筑面积公式:面积*容积率</v>
      </c>
      <c r="CX241" s="78" t="str">
        <f t="shared" ca="1" si="166"/>
        <v>住宅建筑面积公式:地块建筑面积*0</v>
      </c>
      <c r="CY241" s="78" t="str">
        <f t="shared" ca="1" si="167"/>
        <v>商服建筑面积公式:地块建筑面积*1</v>
      </c>
      <c r="CZ241" s="78" t="str">
        <f t="shared" ca="1" si="168"/>
        <v>商服中商业建筑面积公式:地块建筑面积*1*0.35</v>
      </c>
      <c r="DA241" s="78" t="str">
        <f t="shared" ca="1" si="169"/>
        <v>商服中办公建筑面积公式:地块建筑面积*1*0.65</v>
      </c>
      <c r="DB241" s="78" t="str">
        <f t="shared" ca="1" si="170"/>
        <v>公服建筑面积公式:地块建筑面积*0</v>
      </c>
      <c r="DC241" s="78" t="str">
        <f t="shared" ca="1" si="171"/>
        <v>工业建筑面积公式:地块建筑面积*0</v>
      </c>
      <c r="DD241" s="78" t="str">
        <f t="shared" ca="1" si="172"/>
        <v>市政建筑面积公式:地块建筑面积*0</v>
      </c>
      <c r="DE241" s="78" t="str">
        <f t="shared" ca="1" si="198"/>
        <v>绿地面积指定指标:面积*0</v>
      </c>
      <c r="DF241" s="78" t="str">
        <f t="shared" ca="1" si="199"/>
        <v>绿地面积指定公式:面积*0</v>
      </c>
      <c r="DG241" s="78" t="str">
        <f t="shared" ca="1" si="173"/>
        <v>户数指标:-</v>
      </c>
      <c r="DH241" s="78" t="str">
        <f t="shared" ca="1" si="174"/>
        <v>户数公式:0</v>
      </c>
      <c r="DI241" s="78" t="str">
        <f t="shared" ca="1" si="175"/>
        <v>人数指标:-</v>
      </c>
      <c r="DJ241" s="78" t="str">
        <f t="shared" ca="1" si="176"/>
        <v>人数公式:0</v>
      </c>
      <c r="DK241" s="78" t="str">
        <f t="shared" ca="1" si="177"/>
        <v>就业指标:0.015公顷/岗位</v>
      </c>
      <c r="DL241" s="78" t="str">
        <f t="shared" ca="1" si="178"/>
        <v>就业公式:用地面积/0.015</v>
      </c>
      <c r="DM241" s="78" t="str">
        <f t="shared" ca="1" si="179"/>
        <v>机动车指标:-</v>
      </c>
      <c r="DN241" s="78" t="str">
        <f t="shared" ca="1" si="180"/>
        <v>机动车公式:0</v>
      </c>
      <c r="DO241" s="78" t="str">
        <f t="shared" ca="1" si="181"/>
        <v>用水量指标:30立方米/公顷*日</v>
      </c>
      <c r="DP241" s="78" t="str">
        <f t="shared" ca="1" si="182"/>
        <v>用水量公式:用地面积*30</v>
      </c>
      <c r="DQ241" s="78" t="str">
        <f t="shared" ca="1" si="183"/>
        <v>污水折算系数:0.85</v>
      </c>
      <c r="DR241" s="78" t="str">
        <f t="shared" ca="1" si="184"/>
        <v>污水量公式:用水量*0.85</v>
      </c>
      <c r="DS241" s="78" t="str">
        <f t="shared" ca="1" si="185"/>
        <v>用电负荷指标:50千瓦/公顷</v>
      </c>
      <c r="DT241" s="78" t="str">
        <f t="shared" ca="1" si="186"/>
        <v>同时率:0.8</v>
      </c>
      <c r="DU241" s="78" t="str">
        <f t="shared" ca="1" si="187"/>
        <v>用电量公式:用地面积*50*0.8</v>
      </c>
      <c r="DV241" s="78" t="str">
        <f t="shared" ca="1" si="188"/>
        <v>固话装机指标:30门/公顷</v>
      </c>
      <c r="DW241" s="78" t="str">
        <f t="shared" ca="1" si="189"/>
        <v>固话量公式:用地面积*30</v>
      </c>
      <c r="DX241" s="78" t="str">
        <f t="shared" ca="1" si="190"/>
        <v>有线电视指标:20门/公顷</v>
      </c>
      <c r="DY241" s="78" t="str">
        <f t="shared" ca="1" si="191"/>
        <v>电视量公式:用地面积*20</v>
      </c>
      <c r="DZ241" s="78" t="str">
        <f t="shared" ca="1" si="192"/>
        <v>高峰机动车生成量指标:800pcu/日，20%高峰小时比例，50：50</v>
      </c>
      <c r="EA241" s="78" t="str">
        <f t="shared" ca="1" si="193"/>
        <v>高峰机动车吸引量公式:160*0.5</v>
      </c>
      <c r="EB241" s="78" t="str">
        <f t="shared" ca="1" si="194"/>
        <v>高峰机动车发生量公式:160*0.5</v>
      </c>
      <c r="EC241" s="78" t="str">
        <f t="shared" ca="1" si="200"/>
        <v>地下空间指标:0</v>
      </c>
      <c r="ED241" s="78" t="str">
        <f t="shared" ca="1" si="195"/>
        <v>地下空间公式:0</v>
      </c>
      <c r="EE241" s="78" t="str">
        <f t="shared" ca="1" si="201"/>
        <v>人防指标:0</v>
      </c>
      <c r="EF241" s="78" t="str">
        <f t="shared" ca="1" si="196"/>
        <v>人防公式:0</v>
      </c>
      <c r="EG241" s="78" t="str">
        <f t="shared" ca="1" si="203"/>
        <v>用地构成:城镇建设用地</v>
      </c>
      <c r="EH241" s="78" t="s">
        <v>1962</v>
      </c>
      <c r="EI241" s="79" t="str">
        <f t="shared" ca="1" si="202"/>
        <v>唯一标识:B41#加油加气站用地#城规;性质名称:加油加气站用地;地块性质过滤:;地块性质:B41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1" t="s">
        <v>1962</v>
      </c>
    </row>
    <row r="242" spans="1:140" ht="16.5" x14ac:dyDescent="0.2">
      <c r="A242" s="52" t="str">
        <f t="shared" si="197"/>
        <v>B42#供应设施网点用地#城规</v>
      </c>
      <c r="B242" s="52" t="s">
        <v>349</v>
      </c>
      <c r="C242" s="52"/>
      <c r="D242" s="52" t="s">
        <v>909</v>
      </c>
      <c r="E242" s="52" t="s">
        <v>1276</v>
      </c>
      <c r="F242" s="52"/>
      <c r="G242" s="52" t="s">
        <v>85</v>
      </c>
      <c r="H242" s="52" t="s">
        <v>907</v>
      </c>
      <c r="I242" s="52" t="s">
        <v>85</v>
      </c>
      <c r="J242" s="52">
        <v>6</v>
      </c>
      <c r="K242" s="52" t="s">
        <v>1510</v>
      </c>
      <c r="L242" s="52"/>
      <c r="M242" s="69" t="str" cm="1">
        <f t="array" aca="1" ref="M242" ca="1">IF(OFFSET(INDIRECT(ADDRESS(ROW(), COLUMN())),0,-1)="",VLOOKUP($G242,$A:$AAE,COLUMN(),FALSE),OFFSET(INDIRECT(ADDRESS(ROW(), COLUMN())),0,-1))</f>
        <v>180,70,29</v>
      </c>
      <c r="N242" s="32"/>
      <c r="O242" s="69" t="str" cm="1">
        <f t="array" aca="1" ref="O242" ca="1">IF(OFFSET(INDIRECT(ADDRESS(ROW(), COLUMN())),0,-1)="",VLOOKUP($G242,$A:$AAE,COLUMN(),FALSE),OFFSET(INDIRECT(ADDRESS(ROW(), COLUMN())),0,-1))</f>
        <v>面积*容积率</v>
      </c>
      <c r="P242" s="32"/>
      <c r="Q242" s="32" t="str" cm="1">
        <f t="array" aca="1" ref="Q242" ca="1">IF(OFFSET(INDIRECT(ADDRESS(ROW(), COLUMN())),0,-1)="",VLOOKUP($G242,$A:$AAE,COLUMN(),FALSE),OFFSET(INDIRECT(ADDRESS(ROW(), COLUMN())),0,-1))</f>
        <v>地块建筑面积*0</v>
      </c>
      <c r="R242" s="15"/>
      <c r="S242" s="15" t="str" cm="1">
        <f t="array" aca="1" ref="S242" ca="1">IF(OFFSET(INDIRECT(ADDRESS(ROW(), COLUMN())),0,-1)="",VLOOKUP($G242,$A:$AAE,COLUMN(),FALSE),OFFSET(INDIRECT(ADDRESS(ROW(), COLUMN())),0,-1))</f>
        <v>地块建筑面积*1</v>
      </c>
      <c r="T242" s="15"/>
      <c r="U242" s="15" t="str" cm="1">
        <f t="array" aca="1" ref="U242" ca="1">IF(OFFSET(INDIRECT(ADDRESS(ROW(), COLUMN())),0,-1)="",VLOOKUP($G242,$A:$AAE,COLUMN(),FALSE),OFFSET(INDIRECT(ADDRESS(ROW(), COLUMN())),0,-1))</f>
        <v>地块建筑面积*1*0.35</v>
      </c>
      <c r="V242" s="15"/>
      <c r="W242" s="52" t="str" cm="1">
        <f t="array" aca="1" ref="W242" ca="1">IF(OFFSET(INDIRECT(ADDRESS(ROW(), COLUMN())),0,-1)="",VLOOKUP($G242,$A:$AAE,COLUMN(),FALSE),OFFSET(INDIRECT(ADDRESS(ROW(), COLUMN())),0,-1))</f>
        <v>地块建筑面积*1*0.65</v>
      </c>
      <c r="X242" s="15"/>
      <c r="Y242" s="15" t="str" cm="1">
        <f t="array" aca="1" ref="Y242" ca="1">IF(OFFSET(INDIRECT(ADDRESS(ROW(), COLUMN())),0,-1)="",VLOOKUP($G242,$A:$AAE,COLUMN(),FALSE),OFFSET(INDIRECT(ADDRESS(ROW(), COLUMN())),0,-1))</f>
        <v>地块建筑面积*0</v>
      </c>
      <c r="Z242" s="15"/>
      <c r="AA242" s="15" t="str" cm="1">
        <f t="array" aca="1" ref="AA242" ca="1">IF(OFFSET(INDIRECT(ADDRESS(ROW(), COLUMN())),0,-1)="",VLOOKUP($G242,$A:$AAE,COLUMN(),FALSE),OFFSET(INDIRECT(ADDRESS(ROW(), COLUMN())),0,-1))</f>
        <v>地块建筑面积*0</v>
      </c>
      <c r="AB242" s="15"/>
      <c r="AC242" s="15" t="str" cm="1">
        <f t="array" aca="1" ref="AC242" ca="1">IF(OFFSET(INDIRECT(ADDRESS(ROW(), COLUMN())),0,-1)="",VLOOKUP($G242,$A:$AAE,COLUMN(),FALSE),OFFSET(INDIRECT(ADDRESS(ROW(), COLUMN())),0,-1))</f>
        <v>地块建筑面积*0</v>
      </c>
      <c r="AD242" s="15"/>
      <c r="AE242" s="15" t="str" cm="1">
        <f t="array" aca="1" ref="AE242" ca="1">IF(OFFSET(INDIRECT(ADDRESS(ROW(), COLUMN())),0,-1)="",VLOOKUP($G242,$A:$AAE,COLUMN(),FALSE),OFFSET(INDIRECT(ADDRESS(ROW(), COLUMN())),0,-1))</f>
        <v>面积*0</v>
      </c>
      <c r="AF242" s="15"/>
      <c r="AG242" s="15" t="str" cm="1">
        <f t="array" aca="1" ref="AG242" ca="1">IF(OFFSET(INDIRECT(ADDRESS(ROW(), COLUMN())),0,-1)="",VLOOKUP($G242,$A:$AAE,COLUMN(),FALSE),OFFSET(INDIRECT(ADDRESS(ROW(), COLUMN())),0,-1))</f>
        <v>面积*0</v>
      </c>
      <c r="AH242" s="15"/>
      <c r="AI242" s="15" t="str" cm="1">
        <f t="array" aca="1" ref="AI242" ca="1">IF(OFFSET(INDIRECT(ADDRESS(ROW(), COLUMN())),0,-1)="",VLOOKUP($G242,$A:$AAE,COLUMN(),FALSE),OFFSET(INDIRECT(ADDRESS(ROW(), COLUMN())),0,-1))</f>
        <v>-</v>
      </c>
      <c r="AJ242" s="15"/>
      <c r="AK242" s="15" cm="1">
        <f t="array" aca="1" ref="AK242" ca="1">IF(OFFSET(INDIRECT(ADDRESS(ROW(), COLUMN())),0,-1)="",VLOOKUP($G242,$A:$AAE,COLUMN(),FALSE),OFFSET(INDIRECT(ADDRESS(ROW(), COLUMN())),0,-1))</f>
        <v>0</v>
      </c>
      <c r="AL242" s="15"/>
      <c r="AM242" s="15" t="str" cm="1">
        <f t="array" aca="1" ref="AM242" ca="1">IF(OFFSET(INDIRECT(ADDRESS(ROW(), COLUMN())),0,-1)="",VLOOKUP($G242,$A:$AAE,COLUMN(),FALSE),OFFSET(INDIRECT(ADDRESS(ROW(), COLUMN())),0,-1))</f>
        <v>-</v>
      </c>
      <c r="AN242" s="15"/>
      <c r="AO242" s="15" cm="1">
        <f t="array" aca="1" ref="AO242" ca="1">IF(OFFSET(INDIRECT(ADDRESS(ROW(), COLUMN())),0,-1)="",VLOOKUP($G242,$A:$AAE,COLUMN(),FALSE),OFFSET(INDIRECT(ADDRESS(ROW(), COLUMN())),0,-1))</f>
        <v>0</v>
      </c>
      <c r="AP242" s="15"/>
      <c r="AQ242" s="15" t="str" cm="1">
        <f t="array" aca="1" ref="AQ242" ca="1">IF(OFFSET(INDIRECT(ADDRESS(ROW(), COLUMN())),0,-1)="",VLOOKUP($G242,$A:$AAE,COLUMN(),FALSE),OFFSET(INDIRECT(ADDRESS(ROW(), COLUMN())),0,-1))</f>
        <v>0.015公顷/岗位</v>
      </c>
      <c r="AR242" s="15"/>
      <c r="AS242" s="15" t="str" cm="1">
        <f t="array" aca="1" ref="AS242" ca="1">IF(OFFSET(INDIRECT(ADDRESS(ROW(), COLUMN())),0,-1)="",VLOOKUP($G242,$A:$AAE,COLUMN(),FALSE),OFFSET(INDIRECT(ADDRESS(ROW(), COLUMN())),0,-1))</f>
        <v>用地面积/0.015</v>
      </c>
      <c r="AT242" s="15"/>
      <c r="AU242" s="15" t="str" cm="1">
        <f t="array" aca="1" ref="AU242" ca="1">IF(OFFSET(INDIRECT(ADDRESS(ROW(), COLUMN())),0,-1)="",VLOOKUP($G242,$A:$AAE,COLUMN(),FALSE),OFFSET(INDIRECT(ADDRESS(ROW(), COLUMN())),0,-1))</f>
        <v>-</v>
      </c>
      <c r="AV242" s="15"/>
      <c r="AW242" s="15" cm="1">
        <f t="array" aca="1" ref="AW242" ca="1">IF(OFFSET(INDIRECT(ADDRESS(ROW(), COLUMN())),0,-1)="",VLOOKUP($G242,$A:$AAE,COLUMN(),FALSE),OFFSET(INDIRECT(ADDRESS(ROW(), COLUMN())),0,-1))</f>
        <v>0</v>
      </c>
      <c r="AX242" s="2"/>
      <c r="AY242" s="15" t="str" cm="1">
        <f t="array" aca="1" ref="AY242" ca="1">IF(OFFSET(INDIRECT(ADDRESS(ROW(), COLUMN())),0,-1)="",VLOOKUP($G242,$A:$AAE,COLUMN(),FALSE),OFFSET(INDIRECT(ADDRESS(ROW(), COLUMN())),0,-1))</f>
        <v>30立方米/公顷*日</v>
      </c>
      <c r="AZ242" s="2"/>
      <c r="BA242" s="15" t="str" cm="1">
        <f t="array" aca="1" ref="BA242" ca="1">IF(OFFSET(INDIRECT(ADDRESS(ROW(), COLUMN())),0,-1)="",VLOOKUP($G242,$A:$AAE,COLUMN(),FALSE),OFFSET(INDIRECT(ADDRESS(ROW(), COLUMN())),0,-1))</f>
        <v>用地面积*30</v>
      </c>
      <c r="BB242" s="2"/>
      <c r="BC242" s="15" cm="1">
        <f t="array" aca="1" ref="BC242" ca="1">IF(OFFSET(INDIRECT(ADDRESS(ROW(), COLUMN())),0,-1)="",VLOOKUP($G242,$A:$AAE,COLUMN(),FALSE),OFFSET(INDIRECT(ADDRESS(ROW(), COLUMN())),0,-1))</f>
        <v>0.85</v>
      </c>
      <c r="BD242" s="2"/>
      <c r="BE242" s="15" t="str" cm="1">
        <f t="array" aca="1" ref="BE242" ca="1">IF(OFFSET(INDIRECT(ADDRESS(ROW(), COLUMN())),0,-1)="",VLOOKUP($G242,$A:$AAE,COLUMN(),FALSE),OFFSET(INDIRECT(ADDRESS(ROW(), COLUMN())),0,-1))</f>
        <v>用水量*0.85</v>
      </c>
      <c r="BF242" s="2"/>
      <c r="BG242" s="15" t="str" cm="1">
        <f t="array" aca="1" ref="BG242" ca="1">IF(OFFSET(INDIRECT(ADDRESS(ROW(), COLUMN())),0,-1)="",VLOOKUP($G242,$A:$AAE,COLUMN(),FALSE),OFFSET(INDIRECT(ADDRESS(ROW(), COLUMN())),0,-1))</f>
        <v>50千瓦/公顷</v>
      </c>
      <c r="BH242" s="2"/>
      <c r="BI242" s="15" cm="1">
        <f t="array" aca="1" ref="BI242" ca="1">IF(OFFSET(INDIRECT(ADDRESS(ROW(), COLUMN())),0,-1)="",VLOOKUP($G242,$A:$AAE,COLUMN(),FALSE),OFFSET(INDIRECT(ADDRESS(ROW(), COLUMN())),0,-1))</f>
        <v>0.8</v>
      </c>
      <c r="BJ242" s="2"/>
      <c r="BK242" s="15" t="str" cm="1">
        <f t="array" aca="1" ref="BK242" ca="1">IF(OFFSET(INDIRECT(ADDRESS(ROW(), COLUMN())),0,-1)="",VLOOKUP($G242,$A:$AAE,COLUMN(),FALSE),OFFSET(INDIRECT(ADDRESS(ROW(), COLUMN())),0,-1))</f>
        <v>用地面积*50*0.8</v>
      </c>
      <c r="BL242" s="2"/>
      <c r="BM242" s="15" t="str" cm="1">
        <f t="array" aca="1" ref="BM242" ca="1">IF(OFFSET(INDIRECT(ADDRESS(ROW(), COLUMN())),0,-1)="",VLOOKUP($G242,$A:$AAE,COLUMN(),FALSE),OFFSET(INDIRECT(ADDRESS(ROW(), COLUMN())),0,-1))</f>
        <v>30门/公顷</v>
      </c>
      <c r="BN242" s="2"/>
      <c r="BO242" s="15" t="str" cm="1">
        <f t="array" aca="1" ref="BO242" ca="1">IF(OFFSET(INDIRECT(ADDRESS(ROW(), COLUMN())),0,-1)="",VLOOKUP($G242,$A:$AAE,COLUMN(),FALSE),OFFSET(INDIRECT(ADDRESS(ROW(), COLUMN())),0,-1))</f>
        <v>用地面积*30</v>
      </c>
      <c r="BP242" s="2"/>
      <c r="BQ242" s="15" t="str" cm="1">
        <f t="array" aca="1" ref="BQ242" ca="1">IF(OFFSET(INDIRECT(ADDRESS(ROW(), COLUMN())),0,-1)="",VLOOKUP($G242,$A:$AAE,COLUMN(),FALSE),OFFSET(INDIRECT(ADDRESS(ROW(), COLUMN())),0,-1))</f>
        <v>20门/公顷</v>
      </c>
      <c r="BR242" s="2"/>
      <c r="BS242" s="15" t="str" cm="1">
        <f t="array" aca="1" ref="BS242" ca="1">IF(OFFSET(INDIRECT(ADDRESS(ROW(), COLUMN())),0,-1)="",VLOOKUP($G242,$A:$AAE,COLUMN(),FALSE),OFFSET(INDIRECT(ADDRESS(ROW(), COLUMN())),0,-1))</f>
        <v>用地面积*20</v>
      </c>
      <c r="BT242" s="2"/>
      <c r="BU242" s="15" t="str" cm="1">
        <f t="array" aca="1" ref="BU242" ca="1">IF(OFFSET(INDIRECT(ADDRESS(ROW(), COLUMN())),0,-1)="",VLOOKUP($G242,$A:$AAE,COLUMN(),FALSE),OFFSET(INDIRECT(ADDRESS(ROW(), COLUMN())),0,-1))</f>
        <v>800pcu/日，20%高峰小时比例，50：50</v>
      </c>
      <c r="BV242" s="2"/>
      <c r="BW242" s="15" t="str" cm="1">
        <f t="array" aca="1" ref="BW242" ca="1">IF(OFFSET(INDIRECT(ADDRESS(ROW(), COLUMN())),0,-1)="",VLOOKUP($G242,$A:$AAE,COLUMN(),FALSE),OFFSET(INDIRECT(ADDRESS(ROW(), COLUMN())),0,-1))</f>
        <v>160*0.5</v>
      </c>
      <c r="BX242" s="2"/>
      <c r="BY242" s="15" t="str" cm="1">
        <f t="array" aca="1" ref="BY242" ca="1">IF(OFFSET(INDIRECT(ADDRESS(ROW(), COLUMN())),0,-1)="",VLOOKUP($G242,$A:$AAE,COLUMN(),FALSE),OFFSET(INDIRECT(ADDRESS(ROW(), COLUMN())),0,-1))</f>
        <v>160*0.5</v>
      </c>
      <c r="BZ242" s="98"/>
      <c r="CA242" s="15" t="str" cm="1">
        <f t="array" aca="1" ref="CA242" ca="1">IF(OFFSET(INDIRECT(ADDRESS(ROW(), COLUMN())),0,-1)="",VLOOKUP($G242,$A:$AAE,COLUMN(),FALSE),OFFSET(INDIRECT(ADDRESS(ROW(), COLUMN())),0,-1))</f>
        <v>0</v>
      </c>
      <c r="CB242" s="15"/>
      <c r="CC242" s="15" t="str" cm="1">
        <f t="array" aca="1" ref="CC242" ca="1">IF(OFFSET(INDIRECT(ADDRESS(ROW(), COLUMN())),0,-1)="",VLOOKUP($G242,$A:$AAE,COLUMN(),FALSE),OFFSET(INDIRECT(ADDRESS(ROW(), COLUMN())),0,-1))</f>
        <v>0</v>
      </c>
      <c r="CD242" s="15"/>
      <c r="CE242" s="15" t="str" cm="1">
        <f t="array" aca="1" ref="CE242" ca="1">IF(OFFSET(INDIRECT(ADDRESS(ROW(), COLUMN())),0,-1)="",VLOOKUP($G242,$A:$AAE,COLUMN(),FALSE),OFFSET(INDIRECT(ADDRESS(ROW(), COLUMN())),0,-1))</f>
        <v>0</v>
      </c>
      <c r="CF242" s="15"/>
      <c r="CG242" s="15" t="str" cm="1">
        <f t="array" aca="1" ref="CG242" ca="1">IF(OFFSET(INDIRECT(ADDRESS(ROW(), COLUMN())),0,-1)="",VLOOKUP($G242,$A:$AAE,COLUMN(),FALSE),OFFSET(INDIRECT(ADDRESS(ROW(), COLUMN())),0,-1))</f>
        <v>0</v>
      </c>
      <c r="CH242" s="15"/>
      <c r="CI242" s="52" t="str" cm="1">
        <f t="array" aca="1" ref="CI242" ca="1">IF(OFFSET(INDIRECT(ADDRESS(ROW(), COLUMN())),0,-1)="",VLOOKUP($G242,$A:$AAE,COLUMN(),FALSE),OFFSET(INDIRECT(ADDRESS(ROW(), COLUMN())),0,-1))</f>
        <v>城镇建设用地</v>
      </c>
      <c r="CJ242" s="75" t="s">
        <v>1962</v>
      </c>
      <c r="CK242" s="78" t="str">
        <f t="shared" si="153"/>
        <v>唯一标识:B42#供应设施网点用地#城规</v>
      </c>
      <c r="CL242" s="78" t="str">
        <f t="shared" si="154"/>
        <v>性质名称:供应设施网点用地</v>
      </c>
      <c r="CM242" s="78" t="str">
        <f t="shared" si="155"/>
        <v>地块性质过滤:</v>
      </c>
      <c r="CN242" s="78" t="str">
        <f t="shared" si="156"/>
        <v>地块性质:B42</v>
      </c>
      <c r="CO242" s="78" t="str">
        <f t="shared" si="157"/>
        <v>地类标准:城规</v>
      </c>
      <c r="CP242" s="78" t="str">
        <f t="shared" si="158"/>
        <v>地块性质别称:</v>
      </c>
      <c r="CQ242" s="78" t="str">
        <f t="shared" si="159"/>
        <v>属性继承:B4#公用设施营业网点用地#城规</v>
      </c>
      <c r="CR242" s="78" t="str">
        <f t="shared" si="160"/>
        <v>父类:B4</v>
      </c>
      <c r="CS242" s="78" t="str">
        <f t="shared" si="161"/>
        <v>级别继承:B4#公用设施营业网点用地#城规</v>
      </c>
      <c r="CT242" s="78" t="str">
        <f t="shared" si="162"/>
        <v>级别层次:6</v>
      </c>
      <c r="CU242" s="78" t="str">
        <f t="shared" si="163"/>
        <v>级别:5B4</v>
      </c>
      <c r="CV242" s="78" t="str">
        <f t="shared" ca="1" si="164"/>
        <v>地块颜色:180,70,29</v>
      </c>
      <c r="CW242" s="78" t="str">
        <f t="shared" ca="1" si="165"/>
        <v>建筑面积公式:面积*容积率</v>
      </c>
      <c r="CX242" s="78" t="str">
        <f t="shared" ca="1" si="166"/>
        <v>住宅建筑面积公式:地块建筑面积*0</v>
      </c>
      <c r="CY242" s="78" t="str">
        <f t="shared" ca="1" si="167"/>
        <v>商服建筑面积公式:地块建筑面积*1</v>
      </c>
      <c r="CZ242" s="78" t="str">
        <f t="shared" ca="1" si="168"/>
        <v>商服中商业建筑面积公式:地块建筑面积*1*0.35</v>
      </c>
      <c r="DA242" s="78" t="str">
        <f t="shared" ca="1" si="169"/>
        <v>商服中办公建筑面积公式:地块建筑面积*1*0.65</v>
      </c>
      <c r="DB242" s="78" t="str">
        <f t="shared" ca="1" si="170"/>
        <v>公服建筑面积公式:地块建筑面积*0</v>
      </c>
      <c r="DC242" s="78" t="str">
        <f t="shared" ca="1" si="171"/>
        <v>工业建筑面积公式:地块建筑面积*0</v>
      </c>
      <c r="DD242" s="78" t="str">
        <f t="shared" ca="1" si="172"/>
        <v>市政建筑面积公式:地块建筑面积*0</v>
      </c>
      <c r="DE242" s="78" t="str">
        <f t="shared" ca="1" si="198"/>
        <v>绿地面积指定指标:面积*0</v>
      </c>
      <c r="DF242" s="78" t="str">
        <f t="shared" ca="1" si="199"/>
        <v>绿地面积指定公式:面积*0</v>
      </c>
      <c r="DG242" s="78" t="str">
        <f t="shared" ca="1" si="173"/>
        <v>户数指标:-</v>
      </c>
      <c r="DH242" s="78" t="str">
        <f t="shared" ca="1" si="174"/>
        <v>户数公式:0</v>
      </c>
      <c r="DI242" s="78" t="str">
        <f t="shared" ca="1" si="175"/>
        <v>人数指标:-</v>
      </c>
      <c r="DJ242" s="78" t="str">
        <f t="shared" ca="1" si="176"/>
        <v>人数公式:0</v>
      </c>
      <c r="DK242" s="78" t="str">
        <f t="shared" ca="1" si="177"/>
        <v>就业指标:0.015公顷/岗位</v>
      </c>
      <c r="DL242" s="78" t="str">
        <f t="shared" ca="1" si="178"/>
        <v>就业公式:用地面积/0.015</v>
      </c>
      <c r="DM242" s="78" t="str">
        <f t="shared" ca="1" si="179"/>
        <v>机动车指标:-</v>
      </c>
      <c r="DN242" s="78" t="str">
        <f t="shared" ca="1" si="180"/>
        <v>机动车公式:0</v>
      </c>
      <c r="DO242" s="78" t="str">
        <f t="shared" ca="1" si="181"/>
        <v>用水量指标:30立方米/公顷*日</v>
      </c>
      <c r="DP242" s="78" t="str">
        <f t="shared" ca="1" si="182"/>
        <v>用水量公式:用地面积*30</v>
      </c>
      <c r="DQ242" s="78" t="str">
        <f t="shared" ca="1" si="183"/>
        <v>污水折算系数:0.85</v>
      </c>
      <c r="DR242" s="78" t="str">
        <f t="shared" ca="1" si="184"/>
        <v>污水量公式:用水量*0.85</v>
      </c>
      <c r="DS242" s="78" t="str">
        <f t="shared" ca="1" si="185"/>
        <v>用电负荷指标:50千瓦/公顷</v>
      </c>
      <c r="DT242" s="78" t="str">
        <f t="shared" ca="1" si="186"/>
        <v>同时率:0.8</v>
      </c>
      <c r="DU242" s="78" t="str">
        <f t="shared" ca="1" si="187"/>
        <v>用电量公式:用地面积*50*0.8</v>
      </c>
      <c r="DV242" s="78" t="str">
        <f t="shared" ca="1" si="188"/>
        <v>固话装机指标:30门/公顷</v>
      </c>
      <c r="DW242" s="78" t="str">
        <f t="shared" ca="1" si="189"/>
        <v>固话量公式:用地面积*30</v>
      </c>
      <c r="DX242" s="78" t="str">
        <f t="shared" ca="1" si="190"/>
        <v>有线电视指标:20门/公顷</v>
      </c>
      <c r="DY242" s="78" t="str">
        <f t="shared" ca="1" si="191"/>
        <v>电视量公式:用地面积*20</v>
      </c>
      <c r="DZ242" s="78" t="str">
        <f t="shared" ca="1" si="192"/>
        <v>高峰机动车生成量指标:800pcu/日，20%高峰小时比例，50：50</v>
      </c>
      <c r="EA242" s="78" t="str">
        <f t="shared" ca="1" si="193"/>
        <v>高峰机动车吸引量公式:160*0.5</v>
      </c>
      <c r="EB242" s="78" t="str">
        <f t="shared" ca="1" si="194"/>
        <v>高峰机动车发生量公式:160*0.5</v>
      </c>
      <c r="EC242" s="78" t="str">
        <f t="shared" ca="1" si="200"/>
        <v>地下空间指标:0</v>
      </c>
      <c r="ED242" s="78" t="str">
        <f t="shared" ca="1" si="195"/>
        <v>地下空间公式:0</v>
      </c>
      <c r="EE242" s="78" t="str">
        <f t="shared" ca="1" si="201"/>
        <v>人防指标:0</v>
      </c>
      <c r="EF242" s="78" t="str">
        <f t="shared" ca="1" si="196"/>
        <v>人防公式:0</v>
      </c>
      <c r="EG242" s="78" t="str">
        <f t="shared" ca="1" si="203"/>
        <v>用地构成:城镇建设用地</v>
      </c>
      <c r="EH242" s="78" t="s">
        <v>1962</v>
      </c>
      <c r="EI242" s="79" t="str">
        <f t="shared" ca="1" si="202"/>
        <v>唯一标识:B42#供应设施网点用地#城规;性质名称:供应设施网点用地;地块性质过滤:;地块性质:B42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2" t="s">
        <v>1962</v>
      </c>
    </row>
    <row r="243" spans="1:140" ht="16.5" x14ac:dyDescent="0.2">
      <c r="A243" s="52" t="str">
        <f t="shared" si="197"/>
        <v>B49#其他公用设施营业网点用地#城规</v>
      </c>
      <c r="B243" s="52" t="s">
        <v>350</v>
      </c>
      <c r="C243" s="52"/>
      <c r="D243" s="52" t="s">
        <v>910</v>
      </c>
      <c r="E243" s="52" t="s">
        <v>1276</v>
      </c>
      <c r="F243" s="52"/>
      <c r="G243" s="52" t="s">
        <v>85</v>
      </c>
      <c r="H243" s="52" t="s">
        <v>907</v>
      </c>
      <c r="I243" s="52" t="s">
        <v>85</v>
      </c>
      <c r="J243" s="52">
        <v>6</v>
      </c>
      <c r="K243" s="52" t="s">
        <v>1510</v>
      </c>
      <c r="L243" s="52"/>
      <c r="M243" s="69" t="str" cm="1">
        <f t="array" aca="1" ref="M243" ca="1">IF(OFFSET(INDIRECT(ADDRESS(ROW(), COLUMN())),0,-1)="",VLOOKUP($G243,$A:$AAE,COLUMN(),FALSE),OFFSET(INDIRECT(ADDRESS(ROW(), COLUMN())),0,-1))</f>
        <v>180,70,29</v>
      </c>
      <c r="N243" s="32"/>
      <c r="O243" s="69" t="str" cm="1">
        <f t="array" aca="1" ref="O243" ca="1">IF(OFFSET(INDIRECT(ADDRESS(ROW(), COLUMN())),0,-1)="",VLOOKUP($G243,$A:$AAE,COLUMN(),FALSE),OFFSET(INDIRECT(ADDRESS(ROW(), COLUMN())),0,-1))</f>
        <v>面积*容积率</v>
      </c>
      <c r="P243" s="32"/>
      <c r="Q243" s="32" t="str" cm="1">
        <f t="array" aca="1" ref="Q243" ca="1">IF(OFFSET(INDIRECT(ADDRESS(ROW(), COLUMN())),0,-1)="",VLOOKUP($G243,$A:$AAE,COLUMN(),FALSE),OFFSET(INDIRECT(ADDRESS(ROW(), COLUMN())),0,-1))</f>
        <v>地块建筑面积*0</v>
      </c>
      <c r="R243" s="15"/>
      <c r="S243" s="15" t="str" cm="1">
        <f t="array" aca="1" ref="S243" ca="1">IF(OFFSET(INDIRECT(ADDRESS(ROW(), COLUMN())),0,-1)="",VLOOKUP($G243,$A:$AAE,COLUMN(),FALSE),OFFSET(INDIRECT(ADDRESS(ROW(), COLUMN())),0,-1))</f>
        <v>地块建筑面积*1</v>
      </c>
      <c r="T243" s="15"/>
      <c r="U243" s="15" t="str" cm="1">
        <f t="array" aca="1" ref="U243" ca="1">IF(OFFSET(INDIRECT(ADDRESS(ROW(), COLUMN())),0,-1)="",VLOOKUP($G243,$A:$AAE,COLUMN(),FALSE),OFFSET(INDIRECT(ADDRESS(ROW(), COLUMN())),0,-1))</f>
        <v>地块建筑面积*1*0.35</v>
      </c>
      <c r="V243" s="15"/>
      <c r="W243" s="52" t="str" cm="1">
        <f t="array" aca="1" ref="W243" ca="1">IF(OFFSET(INDIRECT(ADDRESS(ROW(), COLUMN())),0,-1)="",VLOOKUP($G243,$A:$AAE,COLUMN(),FALSE),OFFSET(INDIRECT(ADDRESS(ROW(), COLUMN())),0,-1))</f>
        <v>地块建筑面积*1*0.65</v>
      </c>
      <c r="X243" s="15"/>
      <c r="Y243" s="15" t="str" cm="1">
        <f t="array" aca="1" ref="Y243" ca="1">IF(OFFSET(INDIRECT(ADDRESS(ROW(), COLUMN())),0,-1)="",VLOOKUP($G243,$A:$AAE,COLUMN(),FALSE),OFFSET(INDIRECT(ADDRESS(ROW(), COLUMN())),0,-1))</f>
        <v>地块建筑面积*0</v>
      </c>
      <c r="Z243" s="15"/>
      <c r="AA243" s="15" t="str" cm="1">
        <f t="array" aca="1" ref="AA243" ca="1">IF(OFFSET(INDIRECT(ADDRESS(ROW(), COLUMN())),0,-1)="",VLOOKUP($G243,$A:$AAE,COLUMN(),FALSE),OFFSET(INDIRECT(ADDRESS(ROW(), COLUMN())),0,-1))</f>
        <v>地块建筑面积*0</v>
      </c>
      <c r="AB243" s="15"/>
      <c r="AC243" s="15" t="str" cm="1">
        <f t="array" aca="1" ref="AC243" ca="1">IF(OFFSET(INDIRECT(ADDRESS(ROW(), COLUMN())),0,-1)="",VLOOKUP($G243,$A:$AAE,COLUMN(),FALSE),OFFSET(INDIRECT(ADDRESS(ROW(), COLUMN())),0,-1))</f>
        <v>地块建筑面积*0</v>
      </c>
      <c r="AD243" s="15"/>
      <c r="AE243" s="15" t="str" cm="1">
        <f t="array" aca="1" ref="AE243" ca="1">IF(OFFSET(INDIRECT(ADDRESS(ROW(), COLUMN())),0,-1)="",VLOOKUP($G243,$A:$AAE,COLUMN(),FALSE),OFFSET(INDIRECT(ADDRESS(ROW(), COLUMN())),0,-1))</f>
        <v>面积*0</v>
      </c>
      <c r="AF243" s="15"/>
      <c r="AG243" s="15" t="str" cm="1">
        <f t="array" aca="1" ref="AG243" ca="1">IF(OFFSET(INDIRECT(ADDRESS(ROW(), COLUMN())),0,-1)="",VLOOKUP($G243,$A:$AAE,COLUMN(),FALSE),OFFSET(INDIRECT(ADDRESS(ROW(), COLUMN())),0,-1))</f>
        <v>面积*0</v>
      </c>
      <c r="AH243" s="15"/>
      <c r="AI243" s="15" t="str" cm="1">
        <f t="array" aca="1" ref="AI243" ca="1">IF(OFFSET(INDIRECT(ADDRESS(ROW(), COLUMN())),0,-1)="",VLOOKUP($G243,$A:$AAE,COLUMN(),FALSE),OFFSET(INDIRECT(ADDRESS(ROW(), COLUMN())),0,-1))</f>
        <v>-</v>
      </c>
      <c r="AJ243" s="15"/>
      <c r="AK243" s="15" cm="1">
        <f t="array" aca="1" ref="AK243" ca="1">IF(OFFSET(INDIRECT(ADDRESS(ROW(), COLUMN())),0,-1)="",VLOOKUP($G243,$A:$AAE,COLUMN(),FALSE),OFFSET(INDIRECT(ADDRESS(ROW(), COLUMN())),0,-1))</f>
        <v>0</v>
      </c>
      <c r="AL243" s="15"/>
      <c r="AM243" s="15" t="str" cm="1">
        <f t="array" aca="1" ref="AM243" ca="1">IF(OFFSET(INDIRECT(ADDRESS(ROW(), COLUMN())),0,-1)="",VLOOKUP($G243,$A:$AAE,COLUMN(),FALSE),OFFSET(INDIRECT(ADDRESS(ROW(), COLUMN())),0,-1))</f>
        <v>-</v>
      </c>
      <c r="AN243" s="15"/>
      <c r="AO243" s="15" cm="1">
        <f t="array" aca="1" ref="AO243" ca="1">IF(OFFSET(INDIRECT(ADDRESS(ROW(), COLUMN())),0,-1)="",VLOOKUP($G243,$A:$AAE,COLUMN(),FALSE),OFFSET(INDIRECT(ADDRESS(ROW(), COLUMN())),0,-1))</f>
        <v>0</v>
      </c>
      <c r="AP243" s="15"/>
      <c r="AQ243" s="15" t="str" cm="1">
        <f t="array" aca="1" ref="AQ243" ca="1">IF(OFFSET(INDIRECT(ADDRESS(ROW(), COLUMN())),0,-1)="",VLOOKUP($G243,$A:$AAE,COLUMN(),FALSE),OFFSET(INDIRECT(ADDRESS(ROW(), COLUMN())),0,-1))</f>
        <v>0.015公顷/岗位</v>
      </c>
      <c r="AR243" s="15"/>
      <c r="AS243" s="15" t="str" cm="1">
        <f t="array" aca="1" ref="AS243" ca="1">IF(OFFSET(INDIRECT(ADDRESS(ROW(), COLUMN())),0,-1)="",VLOOKUP($G243,$A:$AAE,COLUMN(),FALSE),OFFSET(INDIRECT(ADDRESS(ROW(), COLUMN())),0,-1))</f>
        <v>用地面积/0.015</v>
      </c>
      <c r="AT243" s="15"/>
      <c r="AU243" s="15" t="str" cm="1">
        <f t="array" aca="1" ref="AU243" ca="1">IF(OFFSET(INDIRECT(ADDRESS(ROW(), COLUMN())),0,-1)="",VLOOKUP($G243,$A:$AAE,COLUMN(),FALSE),OFFSET(INDIRECT(ADDRESS(ROW(), COLUMN())),0,-1))</f>
        <v>-</v>
      </c>
      <c r="AV243" s="15"/>
      <c r="AW243" s="15" cm="1">
        <f t="array" aca="1" ref="AW243" ca="1">IF(OFFSET(INDIRECT(ADDRESS(ROW(), COLUMN())),0,-1)="",VLOOKUP($G243,$A:$AAE,COLUMN(),FALSE),OFFSET(INDIRECT(ADDRESS(ROW(), COLUMN())),0,-1))</f>
        <v>0</v>
      </c>
      <c r="AX243" s="2"/>
      <c r="AY243" s="15" t="str" cm="1">
        <f t="array" aca="1" ref="AY243" ca="1">IF(OFFSET(INDIRECT(ADDRESS(ROW(), COLUMN())),0,-1)="",VLOOKUP($G243,$A:$AAE,COLUMN(),FALSE),OFFSET(INDIRECT(ADDRESS(ROW(), COLUMN())),0,-1))</f>
        <v>30立方米/公顷*日</v>
      </c>
      <c r="AZ243" s="2"/>
      <c r="BA243" s="15" t="str" cm="1">
        <f t="array" aca="1" ref="BA243" ca="1">IF(OFFSET(INDIRECT(ADDRESS(ROW(), COLUMN())),0,-1)="",VLOOKUP($G243,$A:$AAE,COLUMN(),FALSE),OFFSET(INDIRECT(ADDRESS(ROW(), COLUMN())),0,-1))</f>
        <v>用地面积*30</v>
      </c>
      <c r="BB243" s="2"/>
      <c r="BC243" s="15" cm="1">
        <f t="array" aca="1" ref="BC243" ca="1">IF(OFFSET(INDIRECT(ADDRESS(ROW(), COLUMN())),0,-1)="",VLOOKUP($G243,$A:$AAE,COLUMN(),FALSE),OFFSET(INDIRECT(ADDRESS(ROW(), COLUMN())),0,-1))</f>
        <v>0.85</v>
      </c>
      <c r="BD243" s="2"/>
      <c r="BE243" s="15" t="str" cm="1">
        <f t="array" aca="1" ref="BE243" ca="1">IF(OFFSET(INDIRECT(ADDRESS(ROW(), COLUMN())),0,-1)="",VLOOKUP($G243,$A:$AAE,COLUMN(),FALSE),OFFSET(INDIRECT(ADDRESS(ROW(), COLUMN())),0,-1))</f>
        <v>用水量*0.85</v>
      </c>
      <c r="BF243" s="2"/>
      <c r="BG243" s="15" t="str" cm="1">
        <f t="array" aca="1" ref="BG243" ca="1">IF(OFFSET(INDIRECT(ADDRESS(ROW(), COLUMN())),0,-1)="",VLOOKUP($G243,$A:$AAE,COLUMN(),FALSE),OFFSET(INDIRECT(ADDRESS(ROW(), COLUMN())),0,-1))</f>
        <v>50千瓦/公顷</v>
      </c>
      <c r="BH243" s="2"/>
      <c r="BI243" s="15" cm="1">
        <f t="array" aca="1" ref="BI243" ca="1">IF(OFFSET(INDIRECT(ADDRESS(ROW(), COLUMN())),0,-1)="",VLOOKUP($G243,$A:$AAE,COLUMN(),FALSE),OFFSET(INDIRECT(ADDRESS(ROW(), COLUMN())),0,-1))</f>
        <v>0.8</v>
      </c>
      <c r="BJ243" s="2"/>
      <c r="BK243" s="15" t="str" cm="1">
        <f t="array" aca="1" ref="BK243" ca="1">IF(OFFSET(INDIRECT(ADDRESS(ROW(), COLUMN())),0,-1)="",VLOOKUP($G243,$A:$AAE,COLUMN(),FALSE),OFFSET(INDIRECT(ADDRESS(ROW(), COLUMN())),0,-1))</f>
        <v>用地面积*50*0.8</v>
      </c>
      <c r="BL243" s="2"/>
      <c r="BM243" s="15" t="str" cm="1">
        <f t="array" aca="1" ref="BM243" ca="1">IF(OFFSET(INDIRECT(ADDRESS(ROW(), COLUMN())),0,-1)="",VLOOKUP($G243,$A:$AAE,COLUMN(),FALSE),OFFSET(INDIRECT(ADDRESS(ROW(), COLUMN())),0,-1))</f>
        <v>30门/公顷</v>
      </c>
      <c r="BN243" s="2"/>
      <c r="BO243" s="15" t="str" cm="1">
        <f t="array" aca="1" ref="BO243" ca="1">IF(OFFSET(INDIRECT(ADDRESS(ROW(), COLUMN())),0,-1)="",VLOOKUP($G243,$A:$AAE,COLUMN(),FALSE),OFFSET(INDIRECT(ADDRESS(ROW(), COLUMN())),0,-1))</f>
        <v>用地面积*30</v>
      </c>
      <c r="BP243" s="2"/>
      <c r="BQ243" s="15" t="str" cm="1">
        <f t="array" aca="1" ref="BQ243" ca="1">IF(OFFSET(INDIRECT(ADDRESS(ROW(), COLUMN())),0,-1)="",VLOOKUP($G243,$A:$AAE,COLUMN(),FALSE),OFFSET(INDIRECT(ADDRESS(ROW(), COLUMN())),0,-1))</f>
        <v>20门/公顷</v>
      </c>
      <c r="BR243" s="2"/>
      <c r="BS243" s="15" t="str" cm="1">
        <f t="array" aca="1" ref="BS243" ca="1">IF(OFFSET(INDIRECT(ADDRESS(ROW(), COLUMN())),0,-1)="",VLOOKUP($G243,$A:$AAE,COLUMN(),FALSE),OFFSET(INDIRECT(ADDRESS(ROW(), COLUMN())),0,-1))</f>
        <v>用地面积*20</v>
      </c>
      <c r="BT243" s="2"/>
      <c r="BU243" s="15" t="str" cm="1">
        <f t="array" aca="1" ref="BU243" ca="1">IF(OFFSET(INDIRECT(ADDRESS(ROW(), COLUMN())),0,-1)="",VLOOKUP($G243,$A:$AAE,COLUMN(),FALSE),OFFSET(INDIRECT(ADDRESS(ROW(), COLUMN())),0,-1))</f>
        <v>800pcu/日，20%高峰小时比例，50：50</v>
      </c>
      <c r="BV243" s="2"/>
      <c r="BW243" s="15" t="str" cm="1">
        <f t="array" aca="1" ref="BW243" ca="1">IF(OFFSET(INDIRECT(ADDRESS(ROW(), COLUMN())),0,-1)="",VLOOKUP($G243,$A:$AAE,COLUMN(),FALSE),OFFSET(INDIRECT(ADDRESS(ROW(), COLUMN())),0,-1))</f>
        <v>160*0.5</v>
      </c>
      <c r="BX243" s="2"/>
      <c r="BY243" s="15" t="str" cm="1">
        <f t="array" aca="1" ref="BY243" ca="1">IF(OFFSET(INDIRECT(ADDRESS(ROW(), COLUMN())),0,-1)="",VLOOKUP($G243,$A:$AAE,COLUMN(),FALSE),OFFSET(INDIRECT(ADDRESS(ROW(), COLUMN())),0,-1))</f>
        <v>160*0.5</v>
      </c>
      <c r="BZ243" s="98"/>
      <c r="CA243" s="15" t="str" cm="1">
        <f t="array" aca="1" ref="CA243" ca="1">IF(OFFSET(INDIRECT(ADDRESS(ROW(), COLUMN())),0,-1)="",VLOOKUP($G243,$A:$AAE,COLUMN(),FALSE),OFFSET(INDIRECT(ADDRESS(ROW(), COLUMN())),0,-1))</f>
        <v>0</v>
      </c>
      <c r="CB243" s="15"/>
      <c r="CC243" s="15" t="str" cm="1">
        <f t="array" aca="1" ref="CC243" ca="1">IF(OFFSET(INDIRECT(ADDRESS(ROW(), COLUMN())),0,-1)="",VLOOKUP($G243,$A:$AAE,COLUMN(),FALSE),OFFSET(INDIRECT(ADDRESS(ROW(), COLUMN())),0,-1))</f>
        <v>0</v>
      </c>
      <c r="CD243" s="15"/>
      <c r="CE243" s="15" t="str" cm="1">
        <f t="array" aca="1" ref="CE243" ca="1">IF(OFFSET(INDIRECT(ADDRESS(ROW(), COLUMN())),0,-1)="",VLOOKUP($G243,$A:$AAE,COLUMN(),FALSE),OFFSET(INDIRECT(ADDRESS(ROW(), COLUMN())),0,-1))</f>
        <v>0</v>
      </c>
      <c r="CF243" s="15"/>
      <c r="CG243" s="15" t="str" cm="1">
        <f t="array" aca="1" ref="CG243" ca="1">IF(OFFSET(INDIRECT(ADDRESS(ROW(), COLUMN())),0,-1)="",VLOOKUP($G243,$A:$AAE,COLUMN(),FALSE),OFFSET(INDIRECT(ADDRESS(ROW(), COLUMN())),0,-1))</f>
        <v>0</v>
      </c>
      <c r="CH243" s="15"/>
      <c r="CI243" s="52" t="str" cm="1">
        <f t="array" aca="1" ref="CI243" ca="1">IF(OFFSET(INDIRECT(ADDRESS(ROW(), COLUMN())),0,-1)="",VLOOKUP($G243,$A:$AAE,COLUMN(),FALSE),OFFSET(INDIRECT(ADDRESS(ROW(), COLUMN())),0,-1))</f>
        <v>城镇建设用地</v>
      </c>
      <c r="CJ243" s="75" t="s">
        <v>1962</v>
      </c>
      <c r="CK243" s="78" t="str">
        <f t="shared" si="153"/>
        <v>唯一标识:B49#其他公用设施营业网点用地#城规</v>
      </c>
      <c r="CL243" s="78" t="str">
        <f t="shared" si="154"/>
        <v>性质名称:其他公用设施营业网点用地</v>
      </c>
      <c r="CM243" s="78" t="str">
        <f t="shared" si="155"/>
        <v>地块性质过滤:</v>
      </c>
      <c r="CN243" s="78" t="str">
        <f t="shared" si="156"/>
        <v>地块性质:B49</v>
      </c>
      <c r="CO243" s="78" t="str">
        <f t="shared" si="157"/>
        <v>地类标准:城规</v>
      </c>
      <c r="CP243" s="78" t="str">
        <f t="shared" si="158"/>
        <v>地块性质别称:</v>
      </c>
      <c r="CQ243" s="78" t="str">
        <f t="shared" si="159"/>
        <v>属性继承:B4#公用设施营业网点用地#城规</v>
      </c>
      <c r="CR243" s="78" t="str">
        <f t="shared" si="160"/>
        <v>父类:B4</v>
      </c>
      <c r="CS243" s="78" t="str">
        <f t="shared" si="161"/>
        <v>级别继承:B4#公用设施营业网点用地#城规</v>
      </c>
      <c r="CT243" s="78" t="str">
        <f t="shared" si="162"/>
        <v>级别层次:6</v>
      </c>
      <c r="CU243" s="78" t="str">
        <f t="shared" si="163"/>
        <v>级别:5B4</v>
      </c>
      <c r="CV243" s="78" t="str">
        <f t="shared" ca="1" si="164"/>
        <v>地块颜色:180,70,29</v>
      </c>
      <c r="CW243" s="78" t="str">
        <f t="shared" ca="1" si="165"/>
        <v>建筑面积公式:面积*容积率</v>
      </c>
      <c r="CX243" s="78" t="str">
        <f t="shared" ca="1" si="166"/>
        <v>住宅建筑面积公式:地块建筑面积*0</v>
      </c>
      <c r="CY243" s="78" t="str">
        <f t="shared" ca="1" si="167"/>
        <v>商服建筑面积公式:地块建筑面积*1</v>
      </c>
      <c r="CZ243" s="78" t="str">
        <f t="shared" ca="1" si="168"/>
        <v>商服中商业建筑面积公式:地块建筑面积*1*0.35</v>
      </c>
      <c r="DA243" s="78" t="str">
        <f t="shared" ca="1" si="169"/>
        <v>商服中办公建筑面积公式:地块建筑面积*1*0.65</v>
      </c>
      <c r="DB243" s="78" t="str">
        <f t="shared" ca="1" si="170"/>
        <v>公服建筑面积公式:地块建筑面积*0</v>
      </c>
      <c r="DC243" s="78" t="str">
        <f t="shared" ca="1" si="171"/>
        <v>工业建筑面积公式:地块建筑面积*0</v>
      </c>
      <c r="DD243" s="78" t="str">
        <f t="shared" ca="1" si="172"/>
        <v>市政建筑面积公式:地块建筑面积*0</v>
      </c>
      <c r="DE243" s="78" t="str">
        <f t="shared" ca="1" si="198"/>
        <v>绿地面积指定指标:面积*0</v>
      </c>
      <c r="DF243" s="78" t="str">
        <f t="shared" ca="1" si="199"/>
        <v>绿地面积指定公式:面积*0</v>
      </c>
      <c r="DG243" s="78" t="str">
        <f t="shared" ca="1" si="173"/>
        <v>户数指标:-</v>
      </c>
      <c r="DH243" s="78" t="str">
        <f t="shared" ca="1" si="174"/>
        <v>户数公式:0</v>
      </c>
      <c r="DI243" s="78" t="str">
        <f t="shared" ca="1" si="175"/>
        <v>人数指标:-</v>
      </c>
      <c r="DJ243" s="78" t="str">
        <f t="shared" ca="1" si="176"/>
        <v>人数公式:0</v>
      </c>
      <c r="DK243" s="78" t="str">
        <f t="shared" ca="1" si="177"/>
        <v>就业指标:0.015公顷/岗位</v>
      </c>
      <c r="DL243" s="78" t="str">
        <f t="shared" ca="1" si="178"/>
        <v>就业公式:用地面积/0.015</v>
      </c>
      <c r="DM243" s="78" t="str">
        <f t="shared" ca="1" si="179"/>
        <v>机动车指标:-</v>
      </c>
      <c r="DN243" s="78" t="str">
        <f t="shared" ca="1" si="180"/>
        <v>机动车公式:0</v>
      </c>
      <c r="DO243" s="78" t="str">
        <f t="shared" ca="1" si="181"/>
        <v>用水量指标:30立方米/公顷*日</v>
      </c>
      <c r="DP243" s="78" t="str">
        <f t="shared" ca="1" si="182"/>
        <v>用水量公式:用地面积*30</v>
      </c>
      <c r="DQ243" s="78" t="str">
        <f t="shared" ca="1" si="183"/>
        <v>污水折算系数:0.85</v>
      </c>
      <c r="DR243" s="78" t="str">
        <f t="shared" ca="1" si="184"/>
        <v>污水量公式:用水量*0.85</v>
      </c>
      <c r="DS243" s="78" t="str">
        <f t="shared" ca="1" si="185"/>
        <v>用电负荷指标:50千瓦/公顷</v>
      </c>
      <c r="DT243" s="78" t="str">
        <f t="shared" ca="1" si="186"/>
        <v>同时率:0.8</v>
      </c>
      <c r="DU243" s="78" t="str">
        <f t="shared" ca="1" si="187"/>
        <v>用电量公式:用地面积*50*0.8</v>
      </c>
      <c r="DV243" s="78" t="str">
        <f t="shared" ca="1" si="188"/>
        <v>固话装机指标:30门/公顷</v>
      </c>
      <c r="DW243" s="78" t="str">
        <f t="shared" ca="1" si="189"/>
        <v>固话量公式:用地面积*30</v>
      </c>
      <c r="DX243" s="78" t="str">
        <f t="shared" ca="1" si="190"/>
        <v>有线电视指标:20门/公顷</v>
      </c>
      <c r="DY243" s="78" t="str">
        <f t="shared" ca="1" si="191"/>
        <v>电视量公式:用地面积*20</v>
      </c>
      <c r="DZ243" s="78" t="str">
        <f t="shared" ca="1" si="192"/>
        <v>高峰机动车生成量指标:800pcu/日，20%高峰小时比例，50：50</v>
      </c>
      <c r="EA243" s="78" t="str">
        <f t="shared" ca="1" si="193"/>
        <v>高峰机动车吸引量公式:160*0.5</v>
      </c>
      <c r="EB243" s="78" t="str">
        <f t="shared" ca="1" si="194"/>
        <v>高峰机动车发生量公式:160*0.5</v>
      </c>
      <c r="EC243" s="78" t="str">
        <f t="shared" ca="1" si="200"/>
        <v>地下空间指标:0</v>
      </c>
      <c r="ED243" s="78" t="str">
        <f t="shared" ca="1" si="195"/>
        <v>地下空间公式:0</v>
      </c>
      <c r="EE243" s="78" t="str">
        <f t="shared" ca="1" si="201"/>
        <v>人防指标:0</v>
      </c>
      <c r="EF243" s="78" t="str">
        <f t="shared" ca="1" si="196"/>
        <v>人防公式:0</v>
      </c>
      <c r="EG243" s="78" t="str">
        <f t="shared" ca="1" si="203"/>
        <v>用地构成:城镇建设用地</v>
      </c>
      <c r="EH243" s="78" t="s">
        <v>1962</v>
      </c>
      <c r="EI243" s="79" t="str">
        <f t="shared" ca="1" si="202"/>
        <v>唯一标识:B49#其他公用设施营业网点用地#城规;性质名称:其他公用设施营业网点用地;地块性质过滤:;地块性质:B49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3" t="s">
        <v>1962</v>
      </c>
    </row>
    <row r="244" spans="1:140" ht="16.5" x14ac:dyDescent="0.2">
      <c r="A244" s="52" t="str">
        <f t="shared" si="197"/>
        <v>B9#其他服务设施用地#城规</v>
      </c>
      <c r="B244" s="52" t="s">
        <v>351</v>
      </c>
      <c r="C244" s="52"/>
      <c r="D244" s="52" t="s">
        <v>911</v>
      </c>
      <c r="E244" s="52" t="s">
        <v>1276</v>
      </c>
      <c r="F244" s="52"/>
      <c r="G244" s="52" t="s">
        <v>81</v>
      </c>
      <c r="H244" s="52" t="s">
        <v>893</v>
      </c>
      <c r="I244" s="52" t="s">
        <v>81</v>
      </c>
      <c r="J244" s="52">
        <v>5</v>
      </c>
      <c r="K244" s="52" t="s">
        <v>1506</v>
      </c>
      <c r="L244" s="52" t="s">
        <v>2342</v>
      </c>
      <c r="M244" s="69" t="str" cm="1">
        <f t="array" aca="1" ref="M244" ca="1">IF(OFFSET(INDIRECT(ADDRESS(ROW(), COLUMN())),0,-1)="",VLOOKUP($G244,$A:$AAE,COLUMN(),FALSE),OFFSET(INDIRECT(ADDRESS(ROW(), COLUMN())),0,-1))</f>
        <v>180,48,72</v>
      </c>
      <c r="N244" s="32"/>
      <c r="O244" s="69" t="str" cm="1">
        <f t="array" aca="1" ref="O244" ca="1">IF(OFFSET(INDIRECT(ADDRESS(ROW(), COLUMN())),0,-1)="",VLOOKUP($G244,$A:$AAE,COLUMN(),FALSE),OFFSET(INDIRECT(ADDRESS(ROW(), COLUMN())),0,-1))</f>
        <v>面积*容积率</v>
      </c>
      <c r="P244" s="32"/>
      <c r="Q244" s="32" t="str" cm="1">
        <f t="array" aca="1" ref="Q244" ca="1">IF(OFFSET(INDIRECT(ADDRESS(ROW(), COLUMN())),0,-1)="",VLOOKUP($G244,$A:$AAE,COLUMN(),FALSE),OFFSET(INDIRECT(ADDRESS(ROW(), COLUMN())),0,-1))</f>
        <v>地块建筑面积*0</v>
      </c>
      <c r="R244" s="15"/>
      <c r="S244" s="15" t="str" cm="1">
        <f t="array" aca="1" ref="S244" ca="1">IF(OFFSET(INDIRECT(ADDRESS(ROW(), COLUMN())),0,-1)="",VLOOKUP($G244,$A:$AAE,COLUMN(),FALSE),OFFSET(INDIRECT(ADDRESS(ROW(), COLUMN())),0,-1))</f>
        <v>地块建筑面积*1</v>
      </c>
      <c r="T244" s="15"/>
      <c r="U244" s="15" t="str" cm="1">
        <f t="array" aca="1" ref="U244" ca="1">IF(OFFSET(INDIRECT(ADDRESS(ROW(), COLUMN())),0,-1)="",VLOOKUP($G244,$A:$AAE,COLUMN(),FALSE),OFFSET(INDIRECT(ADDRESS(ROW(), COLUMN())),0,-1))</f>
        <v>地块建筑面积*1*0.35</v>
      </c>
      <c r="V244" s="15"/>
      <c r="W244" s="52" t="str" cm="1">
        <f t="array" aca="1" ref="W244" ca="1">IF(OFFSET(INDIRECT(ADDRESS(ROW(), COLUMN())),0,-1)="",VLOOKUP($G244,$A:$AAE,COLUMN(),FALSE),OFFSET(INDIRECT(ADDRESS(ROW(), COLUMN())),0,-1))</f>
        <v>地块建筑面积*1*0.65</v>
      </c>
      <c r="X244" s="15"/>
      <c r="Y244" s="15" t="str" cm="1">
        <f t="array" aca="1" ref="Y244" ca="1">IF(OFFSET(INDIRECT(ADDRESS(ROW(), COLUMN())),0,-1)="",VLOOKUP($G244,$A:$AAE,COLUMN(),FALSE),OFFSET(INDIRECT(ADDRESS(ROW(), COLUMN())),0,-1))</f>
        <v>地块建筑面积*0</v>
      </c>
      <c r="Z244" s="15"/>
      <c r="AA244" s="15" t="str" cm="1">
        <f t="array" aca="1" ref="AA244" ca="1">IF(OFFSET(INDIRECT(ADDRESS(ROW(), COLUMN())),0,-1)="",VLOOKUP($G244,$A:$AAE,COLUMN(),FALSE),OFFSET(INDIRECT(ADDRESS(ROW(), COLUMN())),0,-1))</f>
        <v>地块建筑面积*0</v>
      </c>
      <c r="AB244" s="15"/>
      <c r="AC244" s="15" t="str" cm="1">
        <f t="array" aca="1" ref="AC244" ca="1">IF(OFFSET(INDIRECT(ADDRESS(ROW(), COLUMN())),0,-1)="",VLOOKUP($G244,$A:$AAE,COLUMN(),FALSE),OFFSET(INDIRECT(ADDRESS(ROW(), COLUMN())),0,-1))</f>
        <v>地块建筑面积*0</v>
      </c>
      <c r="AD244" s="15"/>
      <c r="AE244" s="15" t="str" cm="1">
        <f t="array" aca="1" ref="AE244" ca="1">IF(OFFSET(INDIRECT(ADDRESS(ROW(), COLUMN())),0,-1)="",VLOOKUP($G244,$A:$AAE,COLUMN(),FALSE),OFFSET(INDIRECT(ADDRESS(ROW(), COLUMN())),0,-1))</f>
        <v>面积*0</v>
      </c>
      <c r="AF244" s="15"/>
      <c r="AG244" s="15" t="str" cm="1">
        <f t="array" aca="1" ref="AG244" ca="1">IF(OFFSET(INDIRECT(ADDRESS(ROW(), COLUMN())),0,-1)="",VLOOKUP($G244,$A:$AAE,COLUMN(),FALSE),OFFSET(INDIRECT(ADDRESS(ROW(), COLUMN())),0,-1))</f>
        <v>面积*0</v>
      </c>
      <c r="AH244" s="15"/>
      <c r="AI244" s="15" t="str" cm="1">
        <f t="array" aca="1" ref="AI244" ca="1">IF(OFFSET(INDIRECT(ADDRESS(ROW(), COLUMN())),0,-1)="",VLOOKUP($G244,$A:$AAE,COLUMN(),FALSE),OFFSET(INDIRECT(ADDRESS(ROW(), COLUMN())),0,-1))</f>
        <v>-</v>
      </c>
      <c r="AJ244" s="15"/>
      <c r="AK244" s="15" cm="1">
        <f t="array" aca="1" ref="AK244" ca="1">IF(OFFSET(INDIRECT(ADDRESS(ROW(), COLUMN())),0,-1)="",VLOOKUP($G244,$A:$AAE,COLUMN(),FALSE),OFFSET(INDIRECT(ADDRESS(ROW(), COLUMN())),0,-1))</f>
        <v>0</v>
      </c>
      <c r="AL244" s="15"/>
      <c r="AM244" s="15" t="str" cm="1">
        <f t="array" aca="1" ref="AM244" ca="1">IF(OFFSET(INDIRECT(ADDRESS(ROW(), COLUMN())),0,-1)="",VLOOKUP($G244,$A:$AAE,COLUMN(),FALSE),OFFSET(INDIRECT(ADDRESS(ROW(), COLUMN())),0,-1))</f>
        <v>-</v>
      </c>
      <c r="AN244" s="15"/>
      <c r="AO244" s="15" cm="1">
        <f t="array" aca="1" ref="AO244" ca="1">IF(OFFSET(INDIRECT(ADDRESS(ROW(), COLUMN())),0,-1)="",VLOOKUP($G244,$A:$AAE,COLUMN(),FALSE),OFFSET(INDIRECT(ADDRESS(ROW(), COLUMN())),0,-1))</f>
        <v>0</v>
      </c>
      <c r="AP244" s="15"/>
      <c r="AQ244" s="15" t="str" cm="1">
        <f t="array" aca="1" ref="AQ244" ca="1">IF(OFFSET(INDIRECT(ADDRESS(ROW(), COLUMN())),0,-1)="",VLOOKUP($G244,$A:$AAE,COLUMN(),FALSE),OFFSET(INDIRECT(ADDRESS(ROW(), COLUMN())),0,-1))</f>
        <v>35平方米/岗位</v>
      </c>
      <c r="AR244" s="15"/>
      <c r="AS244" s="15" t="str" cm="1">
        <f t="array" aca="1" ref="AS244" ca="1">IF(OFFSET(INDIRECT(ADDRESS(ROW(), COLUMN())),0,-1)="",VLOOKUP($G244,$A:$AAE,COLUMN(),FALSE),OFFSET(INDIRECT(ADDRESS(ROW(), COLUMN())),0,-1))</f>
        <v>商服建筑面积/35</v>
      </c>
      <c r="AT244" s="15"/>
      <c r="AU244" s="15" t="str" cm="1">
        <f t="array" aca="1" ref="AU244" ca="1">IF(OFFSET(INDIRECT(ADDRESS(ROW(), COLUMN())),0,-1)="",VLOOKUP($G244,$A:$AAE,COLUMN(),FALSE),OFFSET(INDIRECT(ADDRESS(ROW(), COLUMN())),0,-1))</f>
        <v>1.2个/100平方米</v>
      </c>
      <c r="AV244" s="15"/>
      <c r="AW244" s="15" t="str" cm="1">
        <f t="array" aca="1" ref="AW244" ca="1">IF(OFFSET(INDIRECT(ADDRESS(ROW(), COLUMN())),0,-1)="",VLOOKUP($G244,$A:$AAE,COLUMN(),FALSE),OFFSET(INDIRECT(ADDRESS(ROW(), COLUMN())),0,-1))</f>
        <v>地块建筑面积*1.2/100</v>
      </c>
      <c r="AX244" s="2"/>
      <c r="AY244" s="15" t="str" cm="1">
        <f t="array" aca="1" ref="AY244" ca="1">IF(OFFSET(INDIRECT(ADDRESS(ROW(), COLUMN())),0,-1)="",VLOOKUP($G244,$A:$AAE,COLUMN(),FALSE),OFFSET(INDIRECT(ADDRESS(ROW(), COLUMN())),0,-1))</f>
        <v>10升/平方米*日</v>
      </c>
      <c r="AZ244" s="2"/>
      <c r="BA244" s="15" t="str" cm="1">
        <f t="array" aca="1" ref="BA244" ca="1">IF(OFFSET(INDIRECT(ADDRESS(ROW(), COLUMN())),0,-1)="",VLOOKUP($G244,$A:$AAE,COLUMN(),FALSE),OFFSET(INDIRECT(ADDRESS(ROW(), COLUMN())),0,-1))</f>
        <v>地块建筑面积*10/1000</v>
      </c>
      <c r="BB244" s="2"/>
      <c r="BC244" s="15" cm="1">
        <f t="array" aca="1" ref="BC244" ca="1">IF(OFFSET(INDIRECT(ADDRESS(ROW(), COLUMN())),0,-1)="",VLOOKUP($G244,$A:$AAE,COLUMN(),FALSE),OFFSET(INDIRECT(ADDRESS(ROW(), COLUMN())),0,-1))</f>
        <v>0.85</v>
      </c>
      <c r="BD244" s="2"/>
      <c r="BE244" s="15" t="str" cm="1">
        <f t="array" aca="1" ref="BE244" ca="1">IF(OFFSET(INDIRECT(ADDRESS(ROW(), COLUMN())),0,-1)="",VLOOKUP($G244,$A:$AAE,COLUMN(),FALSE),OFFSET(INDIRECT(ADDRESS(ROW(), COLUMN())),0,-1))</f>
        <v>用水量*0.85</v>
      </c>
      <c r="BF244" s="2"/>
      <c r="BG244" s="15" t="str" cm="1">
        <f t="array" aca="1" ref="BG244" ca="1">IF(OFFSET(INDIRECT(ADDRESS(ROW(), COLUMN())),0,-1)="",VLOOKUP($G244,$A:$AAE,COLUMN(),FALSE),OFFSET(INDIRECT(ADDRESS(ROW(), COLUMN())),0,-1))</f>
        <v>60瓦/平方米</v>
      </c>
      <c r="BH244" s="2"/>
      <c r="BI244" s="15" cm="1">
        <f t="array" aca="1" ref="BI244" ca="1">IF(OFFSET(INDIRECT(ADDRESS(ROW(), COLUMN())),0,-1)="",VLOOKUP($G244,$A:$AAE,COLUMN(),FALSE),OFFSET(INDIRECT(ADDRESS(ROW(), COLUMN())),0,-1))</f>
        <v>0.7</v>
      </c>
      <c r="BJ244" s="2"/>
      <c r="BK244" s="15" t="str" cm="1">
        <f t="array" aca="1" ref="BK244" ca="1">IF(OFFSET(INDIRECT(ADDRESS(ROW(), COLUMN())),0,-1)="",VLOOKUP($G244,$A:$AAE,COLUMN(),FALSE),OFFSET(INDIRECT(ADDRESS(ROW(), COLUMN())),0,-1))</f>
        <v>地块建筑面积*60*0.7/1000</v>
      </c>
      <c r="BL244" s="2"/>
      <c r="BM244" s="15" t="str" cm="1">
        <f t="array" aca="1" ref="BM244" ca="1">IF(OFFSET(INDIRECT(ADDRESS(ROW(), COLUMN())),0,-1)="",VLOOKUP($G244,$A:$AAE,COLUMN(),FALSE),OFFSET(INDIRECT(ADDRESS(ROW(), COLUMN())),0,-1))</f>
        <v>1.0门/100平方米</v>
      </c>
      <c r="BN244" s="2"/>
      <c r="BO244" s="15" t="str" cm="1">
        <f t="array" aca="1" ref="BO244" ca="1">IF(OFFSET(INDIRECT(ADDRESS(ROW(), COLUMN())),0,-1)="",VLOOKUP($G244,$A:$AAE,COLUMN(),FALSE),OFFSET(INDIRECT(ADDRESS(ROW(), COLUMN())),0,-1))</f>
        <v>地块建筑面积*1.0/100</v>
      </c>
      <c r="BP244" s="2"/>
      <c r="BQ244" s="15" t="str" cm="1">
        <f t="array" aca="1" ref="BQ244" ca="1">IF(OFFSET(INDIRECT(ADDRESS(ROW(), COLUMN())),0,-1)="",VLOOKUP($G244,$A:$AAE,COLUMN(),FALSE),OFFSET(INDIRECT(ADDRESS(ROW(), COLUMN())),0,-1))</f>
        <v>0.2门/100平方米</v>
      </c>
      <c r="BR244" s="2"/>
      <c r="BS244" s="15" t="str" cm="1">
        <f t="array" aca="1" ref="BS244" ca="1">IF(OFFSET(INDIRECT(ADDRESS(ROW(), COLUMN())),0,-1)="",VLOOKUP($G244,$A:$AAE,COLUMN(),FALSE),OFFSET(INDIRECT(ADDRESS(ROW(), COLUMN())),0,-1))</f>
        <v>地块建筑面积*0.2/100</v>
      </c>
      <c r="BT244" s="2"/>
      <c r="BU244" s="15" t="str" cm="1">
        <f t="array" aca="1" ref="BU244" ca="1">IF(OFFSET(INDIRECT(ADDRESS(ROW(), COLUMN())),0,-1)="",VLOOKUP($G244,$A:$AAE,COLUMN(),FALSE),OFFSET(INDIRECT(ADDRESS(ROW(), COLUMN())),0,-1))</f>
        <v>60pcu/万平方米，73：27</v>
      </c>
      <c r="BV244" s="2"/>
      <c r="BW244" s="15" t="str" cm="1">
        <f t="array" aca="1" ref="BW244" ca="1">IF(OFFSET(INDIRECT(ADDRESS(ROW(), COLUMN())),0,-1)="",VLOOKUP($G244,$A:$AAE,COLUMN(),FALSE),OFFSET(INDIRECT(ADDRESS(ROW(), COLUMN())),0,-1))</f>
        <v>地块建筑面积/10000*60*0.73</v>
      </c>
      <c r="BX244" s="2"/>
      <c r="BY244" s="15" t="str" cm="1">
        <f t="array" aca="1" ref="BY244" ca="1">IF(OFFSET(INDIRECT(ADDRESS(ROW(), COLUMN())),0,-1)="",VLOOKUP($G244,$A:$AAE,COLUMN(),FALSE),OFFSET(INDIRECT(ADDRESS(ROW(), COLUMN())),0,-1))</f>
        <v>地块建筑面积/10000*60*0.27</v>
      </c>
      <c r="BZ244" s="98"/>
      <c r="CA244" s="15" t="str" cm="1">
        <f t="array" aca="1" ref="CA244" ca="1">IF(OFFSET(INDIRECT(ADDRESS(ROW(), COLUMN())),0,-1)="",VLOOKUP($G244,$A:$AAE,COLUMN(),FALSE),OFFSET(INDIRECT(ADDRESS(ROW(), COLUMN())),0,-1))</f>
        <v>地块建筑面积*0.4</v>
      </c>
      <c r="CB244" s="15"/>
      <c r="CC244" s="15" t="str" cm="1">
        <f t="array" aca="1" ref="CC244" ca="1">IF(OFFSET(INDIRECT(ADDRESS(ROW(), COLUMN())),0,-1)="",VLOOKUP($G244,$A:$AAE,COLUMN(),FALSE),OFFSET(INDIRECT(ADDRESS(ROW(), COLUMN())),0,-1))</f>
        <v>地块建筑面积*0.4</v>
      </c>
      <c r="CD244" s="15"/>
      <c r="CE244" s="15" t="str" cm="1">
        <f t="array" aca="1" ref="CE244" ca="1">IF(OFFSET(INDIRECT(ADDRESS(ROW(), COLUMN())),0,-1)="",VLOOKUP($G244,$A:$AAE,COLUMN(),FALSE),OFFSET(INDIRECT(ADDRESS(ROW(), COLUMN())),0,-1))</f>
        <v>地块建筑面积*0.08</v>
      </c>
      <c r="CF244" s="15"/>
      <c r="CG244" s="15" t="str" cm="1">
        <f t="array" aca="1" ref="CG244" ca="1">IF(OFFSET(INDIRECT(ADDRESS(ROW(), COLUMN())),0,-1)="",VLOOKUP($G244,$A:$AAE,COLUMN(),FALSE),OFFSET(INDIRECT(ADDRESS(ROW(), COLUMN())),0,-1))</f>
        <v>地块建筑面积*0.08</v>
      </c>
      <c r="CH244" s="15"/>
      <c r="CI244" s="52" t="str" cm="1">
        <f t="array" aca="1" ref="CI244" ca="1">IF(OFFSET(INDIRECT(ADDRESS(ROW(), COLUMN())),0,-1)="",VLOOKUP($G244,$A:$AAE,COLUMN(),FALSE),OFFSET(INDIRECT(ADDRESS(ROW(), COLUMN())),0,-1))</f>
        <v>城镇建设用地</v>
      </c>
      <c r="CJ244" s="75" t="s">
        <v>1962</v>
      </c>
      <c r="CK244" s="78" t="str">
        <f t="shared" si="153"/>
        <v>唯一标识:B9#其他服务设施用地#城规</v>
      </c>
      <c r="CL244" s="78" t="str">
        <f t="shared" si="154"/>
        <v>性质名称:其他服务设施用地</v>
      </c>
      <c r="CM244" s="78" t="str">
        <f t="shared" si="155"/>
        <v>地块性质过滤:</v>
      </c>
      <c r="CN244" s="78" t="str">
        <f t="shared" si="156"/>
        <v>地块性质:B9</v>
      </c>
      <c r="CO244" s="78" t="str">
        <f t="shared" si="157"/>
        <v>地类标准:城规</v>
      </c>
      <c r="CP244" s="78" t="str">
        <f t="shared" si="158"/>
        <v>地块性质别称:</v>
      </c>
      <c r="CQ244" s="78" t="str">
        <f t="shared" si="159"/>
        <v>属性继承:B#商业服务业设施用地#城规</v>
      </c>
      <c r="CR244" s="78" t="str">
        <f t="shared" si="160"/>
        <v>父类:B</v>
      </c>
      <c r="CS244" s="78" t="str">
        <f t="shared" si="161"/>
        <v>级别继承:B#商业服务业设施用地#城规</v>
      </c>
      <c r="CT244" s="78" t="str">
        <f t="shared" si="162"/>
        <v>级别层次:5</v>
      </c>
      <c r="CU244" s="78" t="str">
        <f t="shared" si="163"/>
        <v>级别:4B</v>
      </c>
      <c r="CV244" s="78" t="str">
        <f t="shared" ca="1" si="164"/>
        <v>地块颜色:180,48,72</v>
      </c>
      <c r="CW244" s="78" t="str">
        <f t="shared" ca="1" si="165"/>
        <v>建筑面积公式:面积*容积率</v>
      </c>
      <c r="CX244" s="78" t="str">
        <f t="shared" ca="1" si="166"/>
        <v>住宅建筑面积公式:地块建筑面积*0</v>
      </c>
      <c r="CY244" s="78" t="str">
        <f t="shared" ca="1" si="167"/>
        <v>商服建筑面积公式:地块建筑面积*1</v>
      </c>
      <c r="CZ244" s="78" t="str">
        <f t="shared" ca="1" si="168"/>
        <v>商服中商业建筑面积公式:地块建筑面积*1*0.35</v>
      </c>
      <c r="DA244" s="78" t="str">
        <f t="shared" ca="1" si="169"/>
        <v>商服中办公建筑面积公式:地块建筑面积*1*0.65</v>
      </c>
      <c r="DB244" s="78" t="str">
        <f t="shared" ca="1" si="170"/>
        <v>公服建筑面积公式:地块建筑面积*0</v>
      </c>
      <c r="DC244" s="78" t="str">
        <f t="shared" ca="1" si="171"/>
        <v>工业建筑面积公式:地块建筑面积*0</v>
      </c>
      <c r="DD244" s="78" t="str">
        <f t="shared" ca="1" si="172"/>
        <v>市政建筑面积公式:地块建筑面积*0</v>
      </c>
      <c r="DE244" s="78" t="str">
        <f t="shared" ca="1" si="198"/>
        <v>绿地面积指定指标:面积*0</v>
      </c>
      <c r="DF244" s="78" t="str">
        <f t="shared" ca="1" si="199"/>
        <v>绿地面积指定公式:面积*0</v>
      </c>
      <c r="DG244" s="78" t="str">
        <f t="shared" ca="1" si="173"/>
        <v>户数指标:-</v>
      </c>
      <c r="DH244" s="78" t="str">
        <f t="shared" ca="1" si="174"/>
        <v>户数公式:0</v>
      </c>
      <c r="DI244" s="78" t="str">
        <f t="shared" ca="1" si="175"/>
        <v>人数指标:-</v>
      </c>
      <c r="DJ244" s="78" t="str">
        <f t="shared" ca="1" si="176"/>
        <v>人数公式:0</v>
      </c>
      <c r="DK244" s="78" t="str">
        <f t="shared" ca="1" si="177"/>
        <v>就业指标:35平方米/岗位</v>
      </c>
      <c r="DL244" s="78" t="str">
        <f t="shared" ca="1" si="178"/>
        <v>就业公式:商服建筑面积/35</v>
      </c>
      <c r="DM244" s="78" t="str">
        <f t="shared" ca="1" si="179"/>
        <v>机动车指标:1.2个/100平方米</v>
      </c>
      <c r="DN244" s="78" t="str">
        <f t="shared" ca="1" si="180"/>
        <v>机动车公式:地块建筑面积*1.2/100</v>
      </c>
      <c r="DO244" s="78" t="str">
        <f t="shared" ca="1" si="181"/>
        <v>用水量指标:10升/平方米*日</v>
      </c>
      <c r="DP244" s="78" t="str">
        <f t="shared" ca="1" si="182"/>
        <v>用水量公式:地块建筑面积*10/1000</v>
      </c>
      <c r="DQ244" s="78" t="str">
        <f t="shared" ca="1" si="183"/>
        <v>污水折算系数:0.85</v>
      </c>
      <c r="DR244" s="78" t="str">
        <f t="shared" ca="1" si="184"/>
        <v>污水量公式:用水量*0.85</v>
      </c>
      <c r="DS244" s="78" t="str">
        <f t="shared" ca="1" si="185"/>
        <v>用电负荷指标:60瓦/平方米</v>
      </c>
      <c r="DT244" s="78" t="str">
        <f t="shared" ca="1" si="186"/>
        <v>同时率:0.7</v>
      </c>
      <c r="DU244" s="78" t="str">
        <f t="shared" ca="1" si="187"/>
        <v>用电量公式:地块建筑面积*60*0.7/1000</v>
      </c>
      <c r="DV244" s="78" t="str">
        <f t="shared" ca="1" si="188"/>
        <v>固话装机指标:1.0门/100平方米</v>
      </c>
      <c r="DW244" s="78" t="str">
        <f t="shared" ca="1" si="189"/>
        <v>固话量公式:地块建筑面积*1.0/100</v>
      </c>
      <c r="DX244" s="78" t="str">
        <f t="shared" ca="1" si="190"/>
        <v>有线电视指标:0.2门/100平方米</v>
      </c>
      <c r="DY244" s="78" t="str">
        <f t="shared" ca="1" si="191"/>
        <v>电视量公式:地块建筑面积*0.2/100</v>
      </c>
      <c r="DZ244" s="78" t="str">
        <f t="shared" ca="1" si="192"/>
        <v>高峰机动车生成量指标:60pcu/万平方米，73：27</v>
      </c>
      <c r="EA244" s="78" t="str">
        <f t="shared" ca="1" si="193"/>
        <v>高峰机动车吸引量公式:地块建筑面积/10000*60*0.73</v>
      </c>
      <c r="EB244" s="78" t="str">
        <f t="shared" ca="1" si="194"/>
        <v>高峰机动车发生量公式:地块建筑面积/10000*60*0.27</v>
      </c>
      <c r="EC244" s="78" t="str">
        <f t="shared" ca="1" si="200"/>
        <v>地下空间指标:地块建筑面积*0.4</v>
      </c>
      <c r="ED244" s="78" t="str">
        <f t="shared" ca="1" si="195"/>
        <v>地下空间公式:地块建筑面积*0.4</v>
      </c>
      <c r="EE244" s="78" t="str">
        <f t="shared" ca="1" si="201"/>
        <v>人防指标:地块建筑面积*0.08</v>
      </c>
      <c r="EF244" s="78" t="str">
        <f t="shared" ca="1" si="196"/>
        <v>人防公式:地块建筑面积*0.08</v>
      </c>
      <c r="EG244" s="78" t="str">
        <f t="shared" ca="1" si="203"/>
        <v>用地构成:城镇建设用地</v>
      </c>
      <c r="EH244" s="78" t="s">
        <v>1962</v>
      </c>
      <c r="EI244" s="79" t="str">
        <f t="shared" ca="1" si="202"/>
        <v>唯一标识:B9#其他服务设施用地#城规;性质名称:其他服务设施用地;地块性质过滤:;地块性质:B9;地类标准:城规;地块性质别称:;属性继承:B#商业服务业设施用地#城规;父类:B;级别继承:B#商业服务业设施用地#城规;级别层次:5;级别:4B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4" t="s">
        <v>1962</v>
      </c>
    </row>
    <row r="245" spans="1:140" ht="16.5" x14ac:dyDescent="0.2">
      <c r="A245" s="52" t="str">
        <f t="shared" si="197"/>
        <v>B/R#商住兼容用地#城规</v>
      </c>
      <c r="B245" s="52" t="s">
        <v>247</v>
      </c>
      <c r="C245" s="52"/>
      <c r="D245" s="52" t="s">
        <v>912</v>
      </c>
      <c r="E245" s="52" t="s">
        <v>1276</v>
      </c>
      <c r="F245" s="52"/>
      <c r="G245" s="52" t="s">
        <v>63</v>
      </c>
      <c r="H245" s="52" t="s">
        <v>806</v>
      </c>
      <c r="I245" s="52" t="s">
        <v>81</v>
      </c>
      <c r="J245" s="52">
        <v>5</v>
      </c>
      <c r="K245" s="52" t="s">
        <v>1506</v>
      </c>
      <c r="L245" s="121"/>
      <c r="M245" s="69" t="str" cm="1">
        <f t="array" aca="1" ref="M245" ca="1">IF(OFFSET(INDIRECT(ADDRESS(ROW(), COLUMN())),0,-1)="",VLOOKUP($G245,$A:$AAE,COLUMN(),FALSE),OFFSET(INDIRECT(ADDRESS(ROW(), COLUMN())),0,-1))</f>
        <v>255,192,0</v>
      </c>
      <c r="N245" s="32"/>
      <c r="O245" s="69" t="str" cm="1">
        <f t="array" aca="1" ref="O245" ca="1">IF(OFFSET(INDIRECT(ADDRESS(ROW(), COLUMN())),0,-1)="",VLOOKUP($G245,$A:$AAE,COLUMN(),FALSE),OFFSET(INDIRECT(ADDRESS(ROW(), COLUMN())),0,-1))</f>
        <v>面积*容积率</v>
      </c>
      <c r="P245" s="15" t="s">
        <v>1554</v>
      </c>
      <c r="Q245" s="15" t="str" cm="1">
        <f t="array" aca="1" ref="Q245" ca="1">IF(OFFSET(INDIRECT(ADDRESS(ROW(), COLUMN())),0,-1)="",VLOOKUP($G245,$A:$AAE,COLUMN(),FALSE),OFFSET(INDIRECT(ADDRESS(ROW(), COLUMN())),0,-1))</f>
        <v>地块建筑面积*兼容比例2</v>
      </c>
      <c r="R245" s="15" t="s">
        <v>1553</v>
      </c>
      <c r="S245" s="15" t="str" cm="1">
        <f t="array" aca="1" ref="S245" ca="1">IF(OFFSET(INDIRECT(ADDRESS(ROW(), COLUMN())),0,-1)="",VLOOKUP($G245,$A:$AAE,COLUMN(),FALSE),OFFSET(INDIRECT(ADDRESS(ROW(), COLUMN())),0,-1))</f>
        <v>地块建筑面积*兼容比例1</v>
      </c>
      <c r="T245" s="15" t="s">
        <v>1558</v>
      </c>
      <c r="U245" s="15" t="str" cm="1">
        <f t="array" aca="1" ref="U245" ca="1">IF(OFFSET(INDIRECT(ADDRESS(ROW(), COLUMN())),0,-1)="",VLOOKUP($G245,$A:$AAE,COLUMN(),FALSE),OFFSET(INDIRECT(ADDRESS(ROW(), COLUMN())),0,-1))</f>
        <v>地块建筑面积*兼容比例1*0.35</v>
      </c>
      <c r="V245" s="15" t="s">
        <v>1561</v>
      </c>
      <c r="W245" s="52" t="str" cm="1">
        <f t="array" aca="1" ref="W245" ca="1">IF(OFFSET(INDIRECT(ADDRESS(ROW(), COLUMN())),0,-1)="",VLOOKUP($G245,$A:$AAE,COLUMN(),FALSE),OFFSET(INDIRECT(ADDRESS(ROW(), COLUMN())),0,-1))</f>
        <v>地块建筑面积*兼容比例1*0.65</v>
      </c>
      <c r="X245" s="32"/>
      <c r="Y245" s="32" t="str" cm="1">
        <f t="array" aca="1" ref="Y245" ca="1">IF(OFFSET(INDIRECT(ADDRESS(ROW(), COLUMN())),0,-1)="",VLOOKUP($G245,$A:$AAE,COLUMN(),FALSE),OFFSET(INDIRECT(ADDRESS(ROW(), COLUMN())),0,-1))</f>
        <v>地块建筑面积*0</v>
      </c>
      <c r="Z245" s="15"/>
      <c r="AA245" s="15" t="str" cm="1">
        <f t="array" aca="1" ref="AA245" ca="1">IF(OFFSET(INDIRECT(ADDRESS(ROW(), COLUMN())),0,-1)="",VLOOKUP($G245,$A:$AAE,COLUMN(),FALSE),OFFSET(INDIRECT(ADDRESS(ROW(), COLUMN())),0,-1))</f>
        <v>地块建筑面积*0</v>
      </c>
      <c r="AB245" s="15"/>
      <c r="AC245" s="15" t="str" cm="1">
        <f t="array" aca="1" ref="AC245" ca="1">IF(OFFSET(INDIRECT(ADDRESS(ROW(), COLUMN())),0,-1)="",VLOOKUP($G245,$A:$AAE,COLUMN(),FALSE),OFFSET(INDIRECT(ADDRESS(ROW(), COLUMN())),0,-1))</f>
        <v>地块建筑面积*0</v>
      </c>
      <c r="AD245" s="15"/>
      <c r="AE245" s="15" t="str" cm="1">
        <f t="array" aca="1" ref="AE245" ca="1">IF(OFFSET(INDIRECT(ADDRESS(ROW(), COLUMN())),0,-1)="",VLOOKUP($G245,$A:$AAE,COLUMN(),FALSE),OFFSET(INDIRECT(ADDRESS(ROW(), COLUMN())),0,-1))</f>
        <v>面积*0</v>
      </c>
      <c r="AF245" s="15"/>
      <c r="AG245" s="15" t="str" cm="1">
        <f t="array" aca="1" ref="AG245" ca="1">IF(OFFSET(INDIRECT(ADDRESS(ROW(), COLUMN())),0,-1)="",VLOOKUP($G245,$A:$AAE,COLUMN(),FALSE),OFFSET(INDIRECT(ADDRESS(ROW(), COLUMN())),0,-1))</f>
        <v>面积*0</v>
      </c>
      <c r="AH245" s="15"/>
      <c r="AI245" s="15" t="str" cm="1">
        <f t="array" aca="1" ref="AI245" ca="1">IF(OFFSET(INDIRECT(ADDRESS(ROW(), COLUMN())),0,-1)="",VLOOKUP($G245,$A:$AAE,COLUMN(),FALSE),OFFSET(INDIRECT(ADDRESS(ROW(), COLUMN())),0,-1))</f>
        <v>100平方米/户</v>
      </c>
      <c r="AJ245" s="15"/>
      <c r="AK245" s="15" t="str" cm="1">
        <f t="array" aca="1" ref="AK245" ca="1">IF(OFFSET(INDIRECT(ADDRESS(ROW(), COLUMN())),0,-1)="",VLOOKUP($G245,$A:$AAE,COLUMN(),FALSE),OFFSET(INDIRECT(ADDRESS(ROW(), COLUMN())),0,-1))</f>
        <v>住宅建筑面积/100</v>
      </c>
      <c r="AL245" s="15"/>
      <c r="AM245" s="15" t="str" cm="1">
        <f t="array" aca="1" ref="AM245" ca="1">IF(OFFSET(INDIRECT(ADDRESS(ROW(), COLUMN())),0,-1)="",VLOOKUP($G245,$A:$AAE,COLUMN(),FALSE),OFFSET(INDIRECT(ADDRESS(ROW(), COLUMN())),0,-1))</f>
        <v>3人/户</v>
      </c>
      <c r="AN245" s="15"/>
      <c r="AO245" s="15" t="str" cm="1">
        <f t="array" aca="1" ref="AO245" ca="1">IF(OFFSET(INDIRECT(ADDRESS(ROW(), COLUMN())),0,-1)="",VLOOKUP($G245,$A:$AAE,COLUMN(),FALSE),OFFSET(INDIRECT(ADDRESS(ROW(), COLUMN())),0,-1))</f>
        <v>居住户数*3</v>
      </c>
      <c r="AP245" s="15"/>
      <c r="AQ245" s="15" t="str" cm="1">
        <f t="array" aca="1" ref="AQ245" ca="1">IF(OFFSET(INDIRECT(ADDRESS(ROW(), COLUMN())),0,-1)="",VLOOKUP($G245,$A:$AAE,COLUMN(),FALSE),OFFSET(INDIRECT(ADDRESS(ROW(), COLUMN())),0,-1))</f>
        <v>35平方米/岗位</v>
      </c>
      <c r="AR245" s="15"/>
      <c r="AS245" s="15" t="str" cm="1">
        <f t="array" aca="1" ref="AS245" ca="1">IF(OFFSET(INDIRECT(ADDRESS(ROW(), COLUMN())),0,-1)="",VLOOKUP($G245,$A:$AAE,COLUMN(),FALSE),OFFSET(INDIRECT(ADDRESS(ROW(), COLUMN())),0,-1))</f>
        <v>商服建筑面积/35</v>
      </c>
      <c r="AT245" s="15"/>
      <c r="AU245" s="15" t="str" cm="1">
        <f t="array" aca="1" ref="AU245" ca="1">IF(OFFSET(INDIRECT(ADDRESS(ROW(), COLUMN())),0,-1)="",VLOOKUP($G245,$A:$AAE,COLUMN(),FALSE),OFFSET(INDIRECT(ADDRESS(ROW(), COLUMN())),0,-1))</f>
        <v>1.2个/户，1.2个/100平方米</v>
      </c>
      <c r="AV245" s="15"/>
      <c r="AW245" s="15" t="str" cm="1">
        <f t="array" aca="1" ref="AW245" ca="1">IF(OFFSET(INDIRECT(ADDRESS(ROW(), COLUMN())),0,-1)="",VLOOKUP($G245,$A:$AAE,COLUMN(),FALSE),OFFSET(INDIRECT(ADDRESS(ROW(), COLUMN())),0,-1))</f>
        <v>居住户数*1.2+商服建筑面积*1.2/100</v>
      </c>
      <c r="AX245" s="2"/>
      <c r="AY245" s="15" t="str" cm="1">
        <f t="array" aca="1" ref="AY245" ca="1">IF(OFFSET(INDIRECT(ADDRESS(ROW(), COLUMN())),0,-1)="",VLOOKUP($G245,$A:$AAE,COLUMN(),FALSE),OFFSET(INDIRECT(ADDRESS(ROW(), COLUMN())),0,-1))</f>
        <v>155升/日*人，10升/平方米*日</v>
      </c>
      <c r="AZ245" s="2"/>
      <c r="BA245" s="15" t="str" cm="1">
        <f t="array" aca="1" ref="BA245" ca="1">IF(OFFSET(INDIRECT(ADDRESS(ROW(), COLUMN())),0,-1)="",VLOOKUP($G245,$A:$AAE,COLUMN(),FALSE),OFFSET(INDIRECT(ADDRESS(ROW(), COLUMN())),0,-1))</f>
        <v>居住人数*155/1000+商服建筑面积*10/1000</v>
      </c>
      <c r="BB245" s="2"/>
      <c r="BC245" s="15" cm="1">
        <f t="array" aca="1" ref="BC245" ca="1">IF(OFFSET(INDIRECT(ADDRESS(ROW(), COLUMN())),0,-1)="",VLOOKUP($G245,$A:$AAE,COLUMN(),FALSE),OFFSET(INDIRECT(ADDRESS(ROW(), COLUMN())),0,-1))</f>
        <v>0.85</v>
      </c>
      <c r="BD245" s="2"/>
      <c r="BE245" s="15" t="str" cm="1">
        <f t="array" aca="1" ref="BE245" ca="1">IF(OFFSET(INDIRECT(ADDRESS(ROW(), COLUMN())),0,-1)="",VLOOKUP($G245,$A:$AAE,COLUMN(),FALSE),OFFSET(INDIRECT(ADDRESS(ROW(), COLUMN())),0,-1))</f>
        <v>用水量*0.85</v>
      </c>
      <c r="BF245" s="2"/>
      <c r="BG245" s="15" t="str" cm="1">
        <f t="array" aca="1" ref="BG245" ca="1">IF(OFFSET(INDIRECT(ADDRESS(ROW(), COLUMN())),0,-1)="",VLOOKUP($G245,$A:$AAE,COLUMN(),FALSE),OFFSET(INDIRECT(ADDRESS(ROW(), COLUMN())),0,-1))</f>
        <v>50瓦/平方米，60瓦/平方米</v>
      </c>
      <c r="BH245" s="2"/>
      <c r="BI245" s="15" t="str" cm="1">
        <f t="array" aca="1" ref="BI245" ca="1">IF(OFFSET(INDIRECT(ADDRESS(ROW(), COLUMN())),0,-1)="",VLOOKUP($G245,$A:$AAE,COLUMN(),FALSE),OFFSET(INDIRECT(ADDRESS(ROW(), COLUMN())),0,-1))</f>
        <v>0.7，0.7</v>
      </c>
      <c r="BJ245" s="2"/>
      <c r="BK245" s="15" t="str" cm="1">
        <f t="array" aca="1" ref="BK245" ca="1">IF(OFFSET(INDIRECT(ADDRESS(ROW(), COLUMN())),0,-1)="",VLOOKUP($G245,$A:$AAE,COLUMN(),FALSE),OFFSET(INDIRECT(ADDRESS(ROW(), COLUMN())),0,-1))</f>
        <v>住宅建筑面积*50*0.7/1000+商服建筑面积*60*0.7/1000</v>
      </c>
      <c r="BL245" s="2"/>
      <c r="BM245" s="15" t="str" cm="1">
        <f t="array" aca="1" ref="BM245" ca="1">IF(OFFSET(INDIRECT(ADDRESS(ROW(), COLUMN())),0,-1)="",VLOOKUP($G245,$A:$AAE,COLUMN(),FALSE),OFFSET(INDIRECT(ADDRESS(ROW(), COLUMN())),0,-1))</f>
        <v>1.2门/户，1.0门/100平方米</v>
      </c>
      <c r="BN245" s="2"/>
      <c r="BO245" s="15" t="str" cm="1">
        <f t="array" aca="1" ref="BO245" ca="1">IF(OFFSET(INDIRECT(ADDRESS(ROW(), COLUMN())),0,-1)="",VLOOKUP($G245,$A:$AAE,COLUMN(),FALSE),OFFSET(INDIRECT(ADDRESS(ROW(), COLUMN())),0,-1))</f>
        <v>居住户数*1.2+商服建筑面积*1.0/100</v>
      </c>
      <c r="BP245" s="2"/>
      <c r="BQ245" s="15" t="str" cm="1">
        <f t="array" aca="1" ref="BQ245" ca="1">IF(OFFSET(INDIRECT(ADDRESS(ROW(), COLUMN())),0,-1)="",VLOOKUP($G245,$A:$AAE,COLUMN(),FALSE),OFFSET(INDIRECT(ADDRESS(ROW(), COLUMN())),0,-1))</f>
        <v>2.0门/户，0.2门/100平方米</v>
      </c>
      <c r="BR245" s="2"/>
      <c r="BS245" s="15" t="str" cm="1">
        <f t="array" aca="1" ref="BS245" ca="1">IF(OFFSET(INDIRECT(ADDRESS(ROW(), COLUMN())),0,-1)="",VLOOKUP($G245,$A:$AAE,COLUMN(),FALSE),OFFSET(INDIRECT(ADDRESS(ROW(), COLUMN())),0,-1))</f>
        <v>居住户数*2.0+商服建筑面积*0.2/100</v>
      </c>
      <c r="BT245" s="2"/>
      <c r="BU245" s="15" t="str" cm="1">
        <f t="array" aca="1" ref="BU245" ca="1">IF(OFFSET(INDIRECT(ADDRESS(ROW(), COLUMN())),0,-1)="",VLOOKUP($G245,$A:$AAE,COLUMN(),FALSE),OFFSET(INDIRECT(ADDRESS(ROW(), COLUMN())),0,-1))</f>
        <v>34.5pcu/万平方米，26：74，52.1pcu/万平方米，71：29</v>
      </c>
      <c r="BV245" s="2"/>
      <c r="BW245" s="15" t="str" cm="1">
        <f t="array" aca="1" ref="BW245" ca="1">IF(OFFSET(INDIRECT(ADDRESS(ROW(), COLUMN())),0,-1)="",VLOOKUP($G245,$A:$AAE,COLUMN(),FALSE),OFFSET(INDIRECT(ADDRESS(ROW(), COLUMN())),0,-1))</f>
        <v>住宅建筑面积/10000*34.5*0.26+商服建筑面积/10000*60*0.71</v>
      </c>
      <c r="BX245" s="2"/>
      <c r="BY245" s="15" t="str" cm="1">
        <f t="array" aca="1" ref="BY245" ca="1">IF(OFFSET(INDIRECT(ADDRESS(ROW(), COLUMN())),0,-1)="",VLOOKUP($G245,$A:$AAE,COLUMN(),FALSE),OFFSET(INDIRECT(ADDRESS(ROW(), COLUMN())),0,-1))</f>
        <v>住宅建筑面积/10000*34.5*0.74+商服建筑面积/10000*60*0.29</v>
      </c>
      <c r="BZ245" s="98"/>
      <c r="CA245" s="15" t="str" cm="1">
        <f t="array" aca="1" ref="CA245" ca="1">IF(OFFSET(INDIRECT(ADDRESS(ROW(), COLUMN())),0,-1)="",VLOOKUP($G245,$A:$AAE,COLUMN(),FALSE),OFFSET(INDIRECT(ADDRESS(ROW(), COLUMN())),0,-1))</f>
        <v>住宅建筑面积*0.4+商服建筑面积*0.4</v>
      </c>
      <c r="CB245" s="15"/>
      <c r="CC245" s="15" t="str" cm="1">
        <f t="array" aca="1" ref="CC245" ca="1">IF(OFFSET(INDIRECT(ADDRESS(ROW(), COLUMN())),0,-1)="",VLOOKUP($G245,$A:$AAE,COLUMN(),FALSE),OFFSET(INDIRECT(ADDRESS(ROW(), COLUMN())),0,-1))</f>
        <v>住宅建筑面积*0.4+商服建筑面积*0.4</v>
      </c>
      <c r="CD245" s="15"/>
      <c r="CE245" s="15" t="str" cm="1">
        <f t="array" aca="1" ref="CE245" ca="1">IF(OFFSET(INDIRECT(ADDRESS(ROW(), COLUMN())),0,-1)="",VLOOKUP($G245,$A:$AAE,COLUMN(),FALSE),OFFSET(INDIRECT(ADDRESS(ROW(), COLUMN())),0,-1))</f>
        <v>住宅建筑面积*0.11+商服建筑面积*0.08</v>
      </c>
      <c r="CF245" s="15"/>
      <c r="CG245" s="15" t="str" cm="1">
        <f t="array" aca="1" ref="CG245" ca="1">IF(OFFSET(INDIRECT(ADDRESS(ROW(), COLUMN())),0,-1)="",VLOOKUP($G245,$A:$AAE,COLUMN(),FALSE),OFFSET(INDIRECT(ADDRESS(ROW(), COLUMN())),0,-1))</f>
        <v>住宅建筑面积*0.11+商服建筑面积*0.08</v>
      </c>
      <c r="CH245" s="15"/>
      <c r="CI245" s="52" t="str" cm="1">
        <f t="array" aca="1" ref="CI245" ca="1">IF(OFFSET(INDIRECT(ADDRESS(ROW(), COLUMN())),0,-1)="",VLOOKUP($G245,$A:$AAE,COLUMN(),FALSE),OFFSET(INDIRECT(ADDRESS(ROW(), COLUMN())),0,-1))</f>
        <v>城镇建设用地</v>
      </c>
      <c r="CJ245" s="75" t="s">
        <v>1962</v>
      </c>
      <c r="CK245" s="78" t="str">
        <f t="shared" si="153"/>
        <v>唯一标识:B/R#商住兼容用地#城规</v>
      </c>
      <c r="CL245" s="78" t="str">
        <f t="shared" si="154"/>
        <v>性质名称:商住兼容用地</v>
      </c>
      <c r="CM245" s="78" t="str">
        <f t="shared" si="155"/>
        <v>地块性质过滤:</v>
      </c>
      <c r="CN245" s="78" t="str">
        <f t="shared" si="156"/>
        <v>地块性质:B/R</v>
      </c>
      <c r="CO245" s="78" t="str">
        <f t="shared" si="157"/>
        <v>地类标准:城规</v>
      </c>
      <c r="CP245" s="78" t="str">
        <f t="shared" si="158"/>
        <v>地块性质别称:</v>
      </c>
      <c r="CQ245" s="78" t="str">
        <f t="shared" si="159"/>
        <v>属性继承:R/B#商住兼容用地#城规</v>
      </c>
      <c r="CR245" s="78" t="str">
        <f t="shared" si="160"/>
        <v>父类:R/B</v>
      </c>
      <c r="CS245" s="78" t="str">
        <f t="shared" si="161"/>
        <v>级别继承:B#商业服务业设施用地#城规</v>
      </c>
      <c r="CT245" s="78" t="str">
        <f t="shared" si="162"/>
        <v>级别层次:5</v>
      </c>
      <c r="CU245" s="78" t="str">
        <f t="shared" si="163"/>
        <v>级别:4B</v>
      </c>
      <c r="CV245" s="78" t="str">
        <f t="shared" ca="1" si="164"/>
        <v>地块颜色:255,192,0</v>
      </c>
      <c r="CW245" s="78" t="str">
        <f t="shared" ca="1" si="165"/>
        <v>建筑面积公式:面积*容积率</v>
      </c>
      <c r="CX245" s="78" t="str">
        <f t="shared" ca="1" si="166"/>
        <v>住宅建筑面积公式:地块建筑面积*兼容比例2</v>
      </c>
      <c r="CY245" s="78" t="str">
        <f t="shared" ca="1" si="167"/>
        <v>商服建筑面积公式:地块建筑面积*兼容比例1</v>
      </c>
      <c r="CZ245" s="78" t="str">
        <f t="shared" ca="1" si="168"/>
        <v>商服中商业建筑面积公式:地块建筑面积*兼容比例1*0.35</v>
      </c>
      <c r="DA245" s="78" t="str">
        <f t="shared" ca="1" si="169"/>
        <v>商服中办公建筑面积公式:地块建筑面积*兼容比例1*0.65</v>
      </c>
      <c r="DB245" s="78" t="str">
        <f t="shared" ca="1" si="170"/>
        <v>公服建筑面积公式:地块建筑面积*0</v>
      </c>
      <c r="DC245" s="78" t="str">
        <f t="shared" ca="1" si="171"/>
        <v>工业建筑面积公式:地块建筑面积*0</v>
      </c>
      <c r="DD245" s="78" t="str">
        <f t="shared" ca="1" si="172"/>
        <v>市政建筑面积公式:地块建筑面积*0</v>
      </c>
      <c r="DE245" s="78" t="str">
        <f t="shared" ca="1" si="198"/>
        <v>绿地面积指定指标:面积*0</v>
      </c>
      <c r="DF245" s="78" t="str">
        <f t="shared" ca="1" si="199"/>
        <v>绿地面积指定公式:面积*0</v>
      </c>
      <c r="DG245" s="78" t="str">
        <f t="shared" ca="1" si="173"/>
        <v>户数指标:100平方米/户</v>
      </c>
      <c r="DH245" s="78" t="str">
        <f t="shared" ca="1" si="174"/>
        <v>户数公式:住宅建筑面积/100</v>
      </c>
      <c r="DI245" s="78" t="str">
        <f t="shared" ca="1" si="175"/>
        <v>人数指标:3人/户</v>
      </c>
      <c r="DJ245" s="78" t="str">
        <f t="shared" ca="1" si="176"/>
        <v>人数公式:居住户数*3</v>
      </c>
      <c r="DK245" s="78" t="str">
        <f t="shared" ca="1" si="177"/>
        <v>就业指标:35平方米/岗位</v>
      </c>
      <c r="DL245" s="78" t="str">
        <f t="shared" ca="1" si="178"/>
        <v>就业公式:商服建筑面积/35</v>
      </c>
      <c r="DM245" s="78" t="str">
        <f t="shared" ca="1" si="179"/>
        <v>机动车指标:1.2个/户，1.2个/100平方米</v>
      </c>
      <c r="DN245" s="78" t="str">
        <f t="shared" ca="1" si="180"/>
        <v>机动车公式:居住户数*1.2+商服建筑面积*1.2/100</v>
      </c>
      <c r="DO245" s="78" t="str">
        <f t="shared" ca="1" si="181"/>
        <v>用水量指标:155升/日*人，10升/平方米*日</v>
      </c>
      <c r="DP245" s="78" t="str">
        <f t="shared" ca="1" si="182"/>
        <v>用水量公式:居住人数*155/1000+商服建筑面积*10/1000</v>
      </c>
      <c r="DQ245" s="78" t="str">
        <f t="shared" ca="1" si="183"/>
        <v>污水折算系数:0.85</v>
      </c>
      <c r="DR245" s="78" t="str">
        <f t="shared" ca="1" si="184"/>
        <v>污水量公式:用水量*0.85</v>
      </c>
      <c r="DS245" s="78" t="str">
        <f t="shared" ca="1" si="185"/>
        <v>用电负荷指标:50瓦/平方米，60瓦/平方米</v>
      </c>
      <c r="DT245" s="78" t="str">
        <f t="shared" ca="1" si="186"/>
        <v>同时率:0.7，0.7</v>
      </c>
      <c r="DU245" s="78" t="str">
        <f t="shared" ca="1" si="187"/>
        <v>用电量公式:住宅建筑面积*50*0.7/1000+商服建筑面积*60*0.7/1000</v>
      </c>
      <c r="DV245" s="78" t="str">
        <f t="shared" ca="1" si="188"/>
        <v>固话装机指标:1.2门/户，1.0门/100平方米</v>
      </c>
      <c r="DW245" s="78" t="str">
        <f t="shared" ca="1" si="189"/>
        <v>固话量公式:居住户数*1.2+商服建筑面积*1.0/100</v>
      </c>
      <c r="DX245" s="78" t="str">
        <f t="shared" ca="1" si="190"/>
        <v>有线电视指标:2.0门/户，0.2门/100平方米</v>
      </c>
      <c r="DY245" s="78" t="str">
        <f t="shared" ca="1" si="191"/>
        <v>电视量公式:居住户数*2.0+商服建筑面积*0.2/100</v>
      </c>
      <c r="DZ245" s="78" t="str">
        <f t="shared" ca="1" si="192"/>
        <v>高峰机动车生成量指标:34.5pcu/万平方米，26：74，52.1pcu/万平方米，71：29</v>
      </c>
      <c r="EA245" s="78" t="str">
        <f t="shared" ca="1" si="193"/>
        <v>高峰机动车吸引量公式:住宅建筑面积/10000*34.5*0.26+商服建筑面积/10000*60*0.71</v>
      </c>
      <c r="EB245" s="78" t="str">
        <f t="shared" ca="1" si="194"/>
        <v>高峰机动车发生量公式:住宅建筑面积/10000*34.5*0.74+商服建筑面积/10000*60*0.29</v>
      </c>
      <c r="EC245" s="78" t="str">
        <f t="shared" ca="1" si="200"/>
        <v>地下空间指标:住宅建筑面积*0.4+商服建筑面积*0.4</v>
      </c>
      <c r="ED245" s="78" t="str">
        <f t="shared" ca="1" si="195"/>
        <v>地下空间公式:住宅建筑面积*0.4+商服建筑面积*0.4</v>
      </c>
      <c r="EE245" s="78" t="str">
        <f t="shared" ca="1" si="201"/>
        <v>人防指标:住宅建筑面积*0.11+商服建筑面积*0.08</v>
      </c>
      <c r="EF245" s="78" t="str">
        <f t="shared" ca="1" si="196"/>
        <v>人防公式:住宅建筑面积*0.11+商服建筑面积*0.08</v>
      </c>
      <c r="EG245" s="78" t="str">
        <f t="shared" ca="1" si="203"/>
        <v>用地构成:城镇建设用地</v>
      </c>
      <c r="EH245" s="78" t="s">
        <v>1962</v>
      </c>
      <c r="EI245" s="79" t="str">
        <f t="shared" ca="1" si="202"/>
        <v>唯一标识:B/R#商住兼容用地#城规;性质名称:商住兼容用地;地块性质过滤:;地块性质:B/R;地类标准:城规;地块性质别称:;属性继承:R/B#商住兼容用地#城规;父类:R/B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45" t="s">
        <v>1962</v>
      </c>
    </row>
    <row r="246" spans="1:140" ht="16.5" x14ac:dyDescent="0.2">
      <c r="A246" s="52" t="str">
        <f t="shared" si="197"/>
        <v>B/R22#商业服务业设施用地/服务设施用地#城规</v>
      </c>
      <c r="B246" s="52" t="s">
        <v>352</v>
      </c>
      <c r="C246" s="52"/>
      <c r="D246" s="52" t="s">
        <v>913</v>
      </c>
      <c r="E246" s="52" t="s">
        <v>1276</v>
      </c>
      <c r="F246" s="52"/>
      <c r="G246" s="52" t="s">
        <v>64</v>
      </c>
      <c r="H246" s="52" t="s">
        <v>807</v>
      </c>
      <c r="I246" s="52" t="s">
        <v>81</v>
      </c>
      <c r="J246" s="52">
        <v>5</v>
      </c>
      <c r="K246" s="52" t="s">
        <v>1506</v>
      </c>
      <c r="L246" s="52" t="s">
        <v>1541</v>
      </c>
      <c r="M246" s="69" t="str" cm="1">
        <f t="array" aca="1" ref="M246" ca="1">IF(OFFSET(INDIRECT(ADDRESS(ROW(), COLUMN())),0,-1)="",VLOOKUP($G246,$A:$AAE,COLUMN(),FALSE),OFFSET(INDIRECT(ADDRESS(ROW(), COLUMN())),0,-1))</f>
        <v>255,0,0</v>
      </c>
      <c r="N246" s="32"/>
      <c r="O246" s="69" t="str" cm="1">
        <f t="array" aca="1" ref="O246" ca="1">IF(OFFSET(INDIRECT(ADDRESS(ROW(), COLUMN())),0,-1)="",VLOOKUP($G246,$A:$AAE,COLUMN(),FALSE),OFFSET(INDIRECT(ADDRESS(ROW(), COLUMN())),0,-1))</f>
        <v>面积*容积率</v>
      </c>
      <c r="P246" s="32"/>
      <c r="Q246" s="32" t="str" cm="1">
        <f t="array" aca="1" ref="Q246" ca="1">IF(OFFSET(INDIRECT(ADDRESS(ROW(), COLUMN())),0,-1)="",VLOOKUP($G246,$A:$AAE,COLUMN(),FALSE),OFFSET(INDIRECT(ADDRESS(ROW(), COLUMN())),0,-1))</f>
        <v>地块建筑面积*0</v>
      </c>
      <c r="R246" s="15" t="s">
        <v>1553</v>
      </c>
      <c r="S246" s="15" t="str" cm="1">
        <f t="array" aca="1" ref="S246" ca="1">IF(OFFSET(INDIRECT(ADDRESS(ROW(), COLUMN())),0,-1)="",VLOOKUP($G246,$A:$AAE,COLUMN(),FALSE),OFFSET(INDIRECT(ADDRESS(ROW(), COLUMN())),0,-1))</f>
        <v>地块建筑面积*兼容比例1</v>
      </c>
      <c r="T246" s="15" t="s">
        <v>1558</v>
      </c>
      <c r="U246" s="15" t="str" cm="1">
        <f t="array" aca="1" ref="U246" ca="1">IF(OFFSET(INDIRECT(ADDRESS(ROW(), COLUMN())),0,-1)="",VLOOKUP($G246,$A:$AAE,COLUMN(),FALSE),OFFSET(INDIRECT(ADDRESS(ROW(), COLUMN())),0,-1))</f>
        <v>地块建筑面积*兼容比例1*0.35</v>
      </c>
      <c r="V246" s="15" t="s">
        <v>1561</v>
      </c>
      <c r="W246" s="52" t="str" cm="1">
        <f t="array" aca="1" ref="W246" ca="1">IF(OFFSET(INDIRECT(ADDRESS(ROW(), COLUMN())),0,-1)="",VLOOKUP($G246,$A:$AAE,COLUMN(),FALSE),OFFSET(INDIRECT(ADDRESS(ROW(), COLUMN())),0,-1))</f>
        <v>地块建筑面积*兼容比例1*0.65</v>
      </c>
      <c r="X246" s="15" t="s">
        <v>1554</v>
      </c>
      <c r="Y246" s="15" t="str" cm="1">
        <f t="array" aca="1" ref="Y246" ca="1">IF(OFFSET(INDIRECT(ADDRESS(ROW(), COLUMN())),0,-1)="",VLOOKUP($G246,$A:$AAE,COLUMN(),FALSE),OFFSET(INDIRECT(ADDRESS(ROW(), COLUMN())),0,-1))</f>
        <v>地块建筑面积*兼容比例2</v>
      </c>
      <c r="Z246" s="15"/>
      <c r="AA246" s="15" t="str" cm="1">
        <f t="array" aca="1" ref="AA246" ca="1">IF(OFFSET(INDIRECT(ADDRESS(ROW(), COLUMN())),0,-1)="",VLOOKUP($G246,$A:$AAE,COLUMN(),FALSE),OFFSET(INDIRECT(ADDRESS(ROW(), COLUMN())),0,-1))</f>
        <v>地块建筑面积*0</v>
      </c>
      <c r="AB246" s="15"/>
      <c r="AC246" s="15" t="str" cm="1">
        <f t="array" aca="1" ref="AC246" ca="1">IF(OFFSET(INDIRECT(ADDRESS(ROW(), COLUMN())),0,-1)="",VLOOKUP($G246,$A:$AAE,COLUMN(),FALSE),OFFSET(INDIRECT(ADDRESS(ROW(), COLUMN())),0,-1))</f>
        <v>地块建筑面积*0</v>
      </c>
      <c r="AD246" s="15"/>
      <c r="AE246" s="15" t="str" cm="1">
        <f t="array" aca="1" ref="AE246" ca="1">IF(OFFSET(INDIRECT(ADDRESS(ROW(), COLUMN())),0,-1)="",VLOOKUP($G246,$A:$AAE,COLUMN(),FALSE),OFFSET(INDIRECT(ADDRESS(ROW(), COLUMN())),0,-1))</f>
        <v>面积*0</v>
      </c>
      <c r="AF246" s="15"/>
      <c r="AG246" s="15" t="str" cm="1">
        <f t="array" aca="1" ref="AG246" ca="1">IF(OFFSET(INDIRECT(ADDRESS(ROW(), COLUMN())),0,-1)="",VLOOKUP($G246,$A:$AAE,COLUMN(),FALSE),OFFSET(INDIRECT(ADDRESS(ROW(), COLUMN())),0,-1))</f>
        <v>面积*0</v>
      </c>
      <c r="AH246" s="15"/>
      <c r="AI246" s="15" t="str" cm="1">
        <f t="array" aca="1" ref="AI246" ca="1">IF(OFFSET(INDIRECT(ADDRESS(ROW(), COLUMN())),0,-1)="",VLOOKUP($G246,$A:$AAE,COLUMN(),FALSE),OFFSET(INDIRECT(ADDRESS(ROW(), COLUMN())),0,-1))</f>
        <v>-</v>
      </c>
      <c r="AJ246" s="15"/>
      <c r="AK246" s="15" cm="1">
        <f t="array" aca="1" ref="AK246" ca="1">IF(OFFSET(INDIRECT(ADDRESS(ROW(), COLUMN())),0,-1)="",VLOOKUP($G246,$A:$AAE,COLUMN(),FALSE),OFFSET(INDIRECT(ADDRESS(ROW(), COLUMN())),0,-1))</f>
        <v>0</v>
      </c>
      <c r="AL246" s="15"/>
      <c r="AM246" s="15" t="str" cm="1">
        <f t="array" aca="1" ref="AM246" ca="1">IF(OFFSET(INDIRECT(ADDRESS(ROW(), COLUMN())),0,-1)="",VLOOKUP($G246,$A:$AAE,COLUMN(),FALSE),OFFSET(INDIRECT(ADDRESS(ROW(), COLUMN())),0,-1))</f>
        <v>-</v>
      </c>
      <c r="AN246" s="15"/>
      <c r="AO246" s="15" cm="1">
        <f t="array" aca="1" ref="AO246" ca="1">IF(OFFSET(INDIRECT(ADDRESS(ROW(), COLUMN())),0,-1)="",VLOOKUP($G246,$A:$AAE,COLUMN(),FALSE),OFFSET(INDIRECT(ADDRESS(ROW(), COLUMN())),0,-1))</f>
        <v>0</v>
      </c>
      <c r="AP246" s="15"/>
      <c r="AQ246" s="15" t="str" cm="1">
        <f t="array" aca="1" ref="AQ246" ca="1">IF(OFFSET(INDIRECT(ADDRESS(ROW(), COLUMN())),0,-1)="",VLOOKUP($G246,$A:$AAE,COLUMN(),FALSE),OFFSET(INDIRECT(ADDRESS(ROW(), COLUMN())),0,-1))</f>
        <v>35平方米/岗位</v>
      </c>
      <c r="AR246" s="15"/>
      <c r="AS246" s="15" t="str" cm="1">
        <f t="array" aca="1" ref="AS246" ca="1">IF(OFFSET(INDIRECT(ADDRESS(ROW(), COLUMN())),0,-1)="",VLOOKUP($G246,$A:$AAE,COLUMN(),FALSE),OFFSET(INDIRECT(ADDRESS(ROW(), COLUMN())),0,-1))</f>
        <v>地块建筑面积/35</v>
      </c>
      <c r="AT246" s="15"/>
      <c r="AU246" s="15" t="str" cm="1">
        <f t="array" aca="1" ref="AU246" ca="1">IF(OFFSET(INDIRECT(ADDRESS(ROW(), COLUMN())),0,-1)="",VLOOKUP($G246,$A:$AAE,COLUMN(),FALSE),OFFSET(INDIRECT(ADDRESS(ROW(), COLUMN())),0,-1))</f>
        <v>0.4个/100平方米，1.2个/100平方米</v>
      </c>
      <c r="AV246" s="15"/>
      <c r="AW246" s="15" t="str" cm="1">
        <f t="array" aca="1" ref="AW246" ca="1">IF(OFFSET(INDIRECT(ADDRESS(ROW(), COLUMN())),0,-1)="",VLOOKUP($G246,$A:$AAE,COLUMN(),FALSE),OFFSET(INDIRECT(ADDRESS(ROW(), COLUMN())),0,-1))</f>
        <v>公服建筑面积*0.4/100+商服建筑面积*1.2/100</v>
      </c>
      <c r="AX246" s="2"/>
      <c r="AY246" s="15" t="str" cm="1">
        <f t="array" aca="1" ref="AY246" ca="1">IF(OFFSET(INDIRECT(ADDRESS(ROW(), COLUMN())),0,-1)="",VLOOKUP($G246,$A:$AAE,COLUMN(),FALSE),OFFSET(INDIRECT(ADDRESS(ROW(), COLUMN())),0,-1))</f>
        <v>65立方米/日*公顷，10升/平方米*日</v>
      </c>
      <c r="AZ246" s="2"/>
      <c r="BA246" s="15" t="str" cm="1">
        <f t="array" aca="1" ref="BA246" ca="1">IF(OFFSET(INDIRECT(ADDRESS(ROW(), COLUMN())),0,-1)="",VLOOKUP($G246,$A:$AAE,COLUMN(),FALSE),OFFSET(INDIRECT(ADDRESS(ROW(), COLUMN())),0,-1))</f>
        <v>用地面积*65+商服建筑面积*10/1000</v>
      </c>
      <c r="BB246" s="2"/>
      <c r="BC246" s="15" cm="1">
        <f t="array" aca="1" ref="BC246" ca="1">IF(OFFSET(INDIRECT(ADDRESS(ROW(), COLUMN())),0,-1)="",VLOOKUP($G246,$A:$AAE,COLUMN(),FALSE),OFFSET(INDIRECT(ADDRESS(ROW(), COLUMN())),0,-1))</f>
        <v>0.85</v>
      </c>
      <c r="BD246" s="2"/>
      <c r="BE246" s="15" t="str" cm="1">
        <f t="array" aca="1" ref="BE246" ca="1">IF(OFFSET(INDIRECT(ADDRESS(ROW(), COLUMN())),0,-1)="",VLOOKUP($G246,$A:$AAE,COLUMN(),FALSE),OFFSET(INDIRECT(ADDRESS(ROW(), COLUMN())),0,-1))</f>
        <v>用水量*0.85</v>
      </c>
      <c r="BF246" s="2"/>
      <c r="BG246" s="15" t="str" cm="1">
        <f t="array" aca="1" ref="BG246" ca="1">IF(OFFSET(INDIRECT(ADDRESS(ROW(), COLUMN())),0,-1)="",VLOOKUP($G246,$A:$AAE,COLUMN(),FALSE),OFFSET(INDIRECT(ADDRESS(ROW(), COLUMN())),0,-1))</f>
        <v>45瓦/平方米，60瓦/平方米</v>
      </c>
      <c r="BH246" s="2"/>
      <c r="BI246" s="15" t="str" cm="1">
        <f t="array" aca="1" ref="BI246" ca="1">IF(OFFSET(INDIRECT(ADDRESS(ROW(), COLUMN())),0,-1)="",VLOOKUP($G246,$A:$AAE,COLUMN(),FALSE),OFFSET(INDIRECT(ADDRESS(ROW(), COLUMN())),0,-1))</f>
        <v>0.8，0.7</v>
      </c>
      <c r="BJ246" s="2"/>
      <c r="BK246" s="15" t="str" cm="1">
        <f t="array" aca="1" ref="BK246" ca="1">IF(OFFSET(INDIRECT(ADDRESS(ROW(), COLUMN())),0,-1)="",VLOOKUP($G246,$A:$AAE,COLUMN(),FALSE),OFFSET(INDIRECT(ADDRESS(ROW(), COLUMN())),0,-1))</f>
        <v>公服建筑面积*45*0.8/1000+商服建筑面积*60*0.7/1000</v>
      </c>
      <c r="BL246" s="2"/>
      <c r="BM246" s="15" t="str" cm="1">
        <f t="array" aca="1" ref="BM246" ca="1">IF(OFFSET(INDIRECT(ADDRESS(ROW(), COLUMN())),0,-1)="",VLOOKUP($G246,$A:$AAE,COLUMN(),FALSE),OFFSET(INDIRECT(ADDRESS(ROW(), COLUMN())),0,-1))</f>
        <v>1.0门/100平方米</v>
      </c>
      <c r="BN246" s="2"/>
      <c r="BO246" s="15" t="str" cm="1">
        <f t="array" aca="1" ref="BO246" ca="1">IF(OFFSET(INDIRECT(ADDRESS(ROW(), COLUMN())),0,-1)="",VLOOKUP($G246,$A:$AAE,COLUMN(),FALSE),OFFSET(INDIRECT(ADDRESS(ROW(), COLUMN())),0,-1))</f>
        <v>地块建筑面积*1.0/100</v>
      </c>
      <c r="BP246" s="2"/>
      <c r="BQ246" s="15" t="str" cm="1">
        <f t="array" aca="1" ref="BQ246" ca="1">IF(OFFSET(INDIRECT(ADDRESS(ROW(), COLUMN())),0,-1)="",VLOOKUP($G246,$A:$AAE,COLUMN(),FALSE),OFFSET(INDIRECT(ADDRESS(ROW(), COLUMN())),0,-1))</f>
        <v>0.5门/100平方米</v>
      </c>
      <c r="BR246" s="2"/>
      <c r="BS246" s="15" t="str" cm="1">
        <f t="array" aca="1" ref="BS246" ca="1">IF(OFFSET(INDIRECT(ADDRESS(ROW(), COLUMN())),0,-1)="",VLOOKUP($G246,$A:$AAE,COLUMN(),FALSE),OFFSET(INDIRECT(ADDRESS(ROW(), COLUMN())),0,-1))</f>
        <v>地块建筑面积*0.5/100</v>
      </c>
      <c r="BT246" s="2"/>
      <c r="BU246" s="15" t="str" cm="1">
        <f t="array" aca="1" ref="BU246" ca="1">IF(OFFSET(INDIRECT(ADDRESS(ROW(), COLUMN())),0,-1)="",VLOOKUP($G246,$A:$AAE,COLUMN(),FALSE),OFFSET(INDIRECT(ADDRESS(ROW(), COLUMN())),0,-1))</f>
        <v>39.4pcu/万平方米，71：29</v>
      </c>
      <c r="BV246" s="2"/>
      <c r="BW246" s="15" t="str" cm="1">
        <f t="array" aca="1" ref="BW246" ca="1">IF(OFFSET(INDIRECT(ADDRESS(ROW(), COLUMN())),0,-1)="",VLOOKUP($G246,$A:$AAE,COLUMN(),FALSE),OFFSET(INDIRECT(ADDRESS(ROW(), COLUMN())),0,-1))</f>
        <v>地块建筑面积/10000*39.4*0.71</v>
      </c>
      <c r="BX246" s="2"/>
      <c r="BY246" s="15" t="str" cm="1">
        <f t="array" aca="1" ref="BY246" ca="1">IF(OFFSET(INDIRECT(ADDRESS(ROW(), COLUMN())),0,-1)="",VLOOKUP($G246,$A:$AAE,COLUMN(),FALSE),OFFSET(INDIRECT(ADDRESS(ROW(), COLUMN())),0,-1))</f>
        <v>地块建筑面积/10000*39.4*0.29</v>
      </c>
      <c r="BZ246" s="98"/>
      <c r="CA246" s="15" t="str" cm="1">
        <f t="array" aca="1" ref="CA246" ca="1">IF(OFFSET(INDIRECT(ADDRESS(ROW(), COLUMN())),0,-1)="",VLOOKUP($G246,$A:$AAE,COLUMN(),FALSE),OFFSET(INDIRECT(ADDRESS(ROW(), COLUMN())),0,-1))</f>
        <v>地块建筑面积*0.4</v>
      </c>
      <c r="CB246" s="15"/>
      <c r="CC246" s="15" t="str" cm="1">
        <f t="array" aca="1" ref="CC246" ca="1">IF(OFFSET(INDIRECT(ADDRESS(ROW(), COLUMN())),0,-1)="",VLOOKUP($G246,$A:$AAE,COLUMN(),FALSE),OFFSET(INDIRECT(ADDRESS(ROW(), COLUMN())),0,-1))</f>
        <v>地块建筑面积*0.4</v>
      </c>
      <c r="CD246" s="15"/>
      <c r="CE246" s="15" t="str" cm="1">
        <f t="array" aca="1" ref="CE246" ca="1">IF(OFFSET(INDIRECT(ADDRESS(ROW(), COLUMN())),0,-1)="",VLOOKUP($G246,$A:$AAE,COLUMN(),FALSE),OFFSET(INDIRECT(ADDRESS(ROW(), COLUMN())),0,-1))</f>
        <v>地块建筑面积*0.08</v>
      </c>
      <c r="CF246" s="15"/>
      <c r="CG246" s="15" t="str" cm="1">
        <f t="array" aca="1" ref="CG246" ca="1">IF(OFFSET(INDIRECT(ADDRESS(ROW(), COLUMN())),0,-1)="",VLOOKUP($G246,$A:$AAE,COLUMN(),FALSE),OFFSET(INDIRECT(ADDRESS(ROW(), COLUMN())),0,-1))</f>
        <v>地块建筑面积*0.08</v>
      </c>
      <c r="CH246" s="15"/>
      <c r="CI246" s="52" t="str" cm="1">
        <f t="array" aca="1" ref="CI246" ca="1">IF(OFFSET(INDIRECT(ADDRESS(ROW(), COLUMN())),0,-1)="",VLOOKUP($G246,$A:$AAE,COLUMN(),FALSE),OFFSET(INDIRECT(ADDRESS(ROW(), COLUMN())),0,-1))</f>
        <v>城镇建设用地</v>
      </c>
      <c r="CJ246" s="75" t="s">
        <v>1962</v>
      </c>
      <c r="CK246" s="78" t="str">
        <f t="shared" si="153"/>
        <v>唯一标识:B/R22#商业服务业设施用地/服务设施用地#城规</v>
      </c>
      <c r="CL246" s="78" t="str">
        <f t="shared" si="154"/>
        <v>性质名称:商业服务业设施用地/服务设施用地</v>
      </c>
      <c r="CM246" s="78" t="str">
        <f t="shared" si="155"/>
        <v>地块性质过滤:</v>
      </c>
      <c r="CN246" s="78" t="str">
        <f t="shared" si="156"/>
        <v>地块性质:B/R22</v>
      </c>
      <c r="CO246" s="78" t="str">
        <f t="shared" si="157"/>
        <v>地类标准:城规</v>
      </c>
      <c r="CP246" s="78" t="str">
        <f t="shared" si="158"/>
        <v>地块性质别称:</v>
      </c>
      <c r="CQ246" s="78" t="str">
        <f t="shared" si="159"/>
        <v>属性继承:R22/B#服务设施用地/商业服务业设施用地#城规</v>
      </c>
      <c r="CR246" s="78" t="str">
        <f t="shared" si="160"/>
        <v>父类:R22/B</v>
      </c>
      <c r="CS246" s="78" t="str">
        <f t="shared" si="161"/>
        <v>级别继承:B#商业服务业设施用地#城规</v>
      </c>
      <c r="CT246" s="78" t="str">
        <f t="shared" si="162"/>
        <v>级别层次:5</v>
      </c>
      <c r="CU246" s="78" t="str">
        <f t="shared" si="163"/>
        <v>级别:4B</v>
      </c>
      <c r="CV246" s="78" t="str">
        <f t="shared" ca="1" si="164"/>
        <v>地块颜色:255,0,0</v>
      </c>
      <c r="CW246" s="78" t="str">
        <f t="shared" ca="1" si="165"/>
        <v>建筑面积公式:面积*容积率</v>
      </c>
      <c r="CX246" s="78" t="str">
        <f t="shared" ca="1" si="166"/>
        <v>住宅建筑面积公式:地块建筑面积*0</v>
      </c>
      <c r="CY246" s="78" t="str">
        <f t="shared" ca="1" si="167"/>
        <v>商服建筑面积公式:地块建筑面积*兼容比例1</v>
      </c>
      <c r="CZ246" s="78" t="str">
        <f t="shared" ca="1" si="168"/>
        <v>商服中商业建筑面积公式:地块建筑面积*兼容比例1*0.35</v>
      </c>
      <c r="DA246" s="78" t="str">
        <f t="shared" ca="1" si="169"/>
        <v>商服中办公建筑面积公式:地块建筑面积*兼容比例1*0.65</v>
      </c>
      <c r="DB246" s="78" t="str">
        <f t="shared" ca="1" si="170"/>
        <v>公服建筑面积公式:地块建筑面积*兼容比例2</v>
      </c>
      <c r="DC246" s="78" t="str">
        <f t="shared" ca="1" si="171"/>
        <v>工业建筑面积公式:地块建筑面积*0</v>
      </c>
      <c r="DD246" s="78" t="str">
        <f t="shared" ca="1" si="172"/>
        <v>市政建筑面积公式:地块建筑面积*0</v>
      </c>
      <c r="DE246" s="78" t="str">
        <f t="shared" ca="1" si="198"/>
        <v>绿地面积指定指标:面积*0</v>
      </c>
      <c r="DF246" s="78" t="str">
        <f t="shared" ca="1" si="199"/>
        <v>绿地面积指定公式:面积*0</v>
      </c>
      <c r="DG246" s="78" t="str">
        <f t="shared" ca="1" si="173"/>
        <v>户数指标:-</v>
      </c>
      <c r="DH246" s="78" t="str">
        <f t="shared" ca="1" si="174"/>
        <v>户数公式:0</v>
      </c>
      <c r="DI246" s="78" t="str">
        <f t="shared" ca="1" si="175"/>
        <v>人数指标:-</v>
      </c>
      <c r="DJ246" s="78" t="str">
        <f t="shared" ca="1" si="176"/>
        <v>人数公式:0</v>
      </c>
      <c r="DK246" s="78" t="str">
        <f t="shared" ca="1" si="177"/>
        <v>就业指标:35平方米/岗位</v>
      </c>
      <c r="DL246" s="78" t="str">
        <f t="shared" ca="1" si="178"/>
        <v>就业公式:地块建筑面积/35</v>
      </c>
      <c r="DM246" s="78" t="str">
        <f t="shared" ca="1" si="179"/>
        <v>机动车指标:0.4个/100平方米，1.2个/100平方米</v>
      </c>
      <c r="DN246" s="78" t="str">
        <f t="shared" ca="1" si="180"/>
        <v>机动车公式:公服建筑面积*0.4/100+商服建筑面积*1.2/100</v>
      </c>
      <c r="DO246" s="78" t="str">
        <f t="shared" ca="1" si="181"/>
        <v>用水量指标:65立方米/日*公顷，10升/平方米*日</v>
      </c>
      <c r="DP246" s="78" t="str">
        <f t="shared" ca="1" si="182"/>
        <v>用水量公式:用地面积*65+商服建筑面积*10/1000</v>
      </c>
      <c r="DQ246" s="78" t="str">
        <f t="shared" ca="1" si="183"/>
        <v>污水折算系数:0.85</v>
      </c>
      <c r="DR246" s="78" t="str">
        <f t="shared" ca="1" si="184"/>
        <v>污水量公式:用水量*0.85</v>
      </c>
      <c r="DS246" s="78" t="str">
        <f t="shared" ca="1" si="185"/>
        <v>用电负荷指标:45瓦/平方米，60瓦/平方米</v>
      </c>
      <c r="DT246" s="78" t="str">
        <f t="shared" ca="1" si="186"/>
        <v>同时率:0.8，0.7</v>
      </c>
      <c r="DU246" s="78" t="str">
        <f t="shared" ca="1" si="187"/>
        <v>用电量公式:公服建筑面积*45*0.8/1000+商服建筑面积*60*0.7/1000</v>
      </c>
      <c r="DV246" s="78" t="str">
        <f t="shared" ca="1" si="188"/>
        <v>固话装机指标:1.0门/100平方米</v>
      </c>
      <c r="DW246" s="78" t="str">
        <f t="shared" ca="1" si="189"/>
        <v>固话量公式:地块建筑面积*1.0/100</v>
      </c>
      <c r="DX246" s="78" t="str">
        <f t="shared" ca="1" si="190"/>
        <v>有线电视指标:0.5门/100平方米</v>
      </c>
      <c r="DY246" s="78" t="str">
        <f t="shared" ca="1" si="191"/>
        <v>电视量公式:地块建筑面积*0.5/100</v>
      </c>
      <c r="DZ246" s="78" t="str">
        <f t="shared" ca="1" si="192"/>
        <v>高峰机动车生成量指标:39.4pcu/万平方米，71：29</v>
      </c>
      <c r="EA246" s="78" t="str">
        <f t="shared" ca="1" si="193"/>
        <v>高峰机动车吸引量公式:地块建筑面积/10000*39.4*0.71</v>
      </c>
      <c r="EB246" s="78" t="str">
        <f t="shared" ca="1" si="194"/>
        <v>高峰机动车发生量公式:地块建筑面积/10000*39.4*0.29</v>
      </c>
      <c r="EC246" s="78" t="str">
        <f t="shared" ca="1" si="200"/>
        <v>地下空间指标:地块建筑面积*0.4</v>
      </c>
      <c r="ED246" s="78" t="str">
        <f t="shared" ca="1" si="195"/>
        <v>地下空间公式:地块建筑面积*0.4</v>
      </c>
      <c r="EE246" s="78" t="str">
        <f t="shared" ca="1" si="201"/>
        <v>人防指标:地块建筑面积*0.08</v>
      </c>
      <c r="EF246" s="78" t="str">
        <f t="shared" ca="1" si="196"/>
        <v>人防公式:地块建筑面积*0.08</v>
      </c>
      <c r="EG246" s="78" t="str">
        <f t="shared" ca="1" si="203"/>
        <v>用地构成:城镇建设用地</v>
      </c>
      <c r="EH246" s="78" t="s">
        <v>1962</v>
      </c>
      <c r="EI246" s="79" t="str">
        <f t="shared" ca="1" si="202"/>
        <v>唯一标识:B/R22#商业服务业设施用地/服务设施用地#城规;性质名称:商业服务业设施用地/服务设施用地;地块性质过滤:;地块性质:B/R22;地类标准:城规;地块性质别称:;属性继承:R22/B#服务设施用地/商业服务业设施用地#城规;父类:R22/B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46" t="s">
        <v>1962</v>
      </c>
    </row>
    <row r="247" spans="1:140" ht="16.5" x14ac:dyDescent="0.2">
      <c r="A247" s="52" t="str">
        <f t="shared" si="197"/>
        <v>B1/B2#商业用地/商务用地#城规</v>
      </c>
      <c r="B247" s="52" t="s">
        <v>353</v>
      </c>
      <c r="C247" s="52"/>
      <c r="D247" s="52" t="s">
        <v>914</v>
      </c>
      <c r="E247" s="52" t="s">
        <v>1276</v>
      </c>
      <c r="F247" s="52" t="s">
        <v>1326</v>
      </c>
      <c r="G247" s="52" t="s">
        <v>82</v>
      </c>
      <c r="H247" s="52" t="s">
        <v>894</v>
      </c>
      <c r="I247" s="52" t="s">
        <v>81</v>
      </c>
      <c r="J247" s="52">
        <v>5</v>
      </c>
      <c r="K247" s="52" t="s">
        <v>1506</v>
      </c>
      <c r="L247" s="52"/>
      <c r="M247" s="52" t="str" cm="1">
        <f t="array" aca="1" ref="M247" ca="1">IF(OFFSET(INDIRECT(ADDRESS(ROW(), COLUMN())),0,-1)="",VLOOKUP($G247,$A:$AAE,COLUMN(),FALSE),OFFSET(INDIRECT(ADDRESS(ROW(), COLUMN())),0,-1))</f>
        <v>255,0,0</v>
      </c>
      <c r="N247" s="15"/>
      <c r="O247" s="52" t="str" cm="1">
        <f t="array" aca="1" ref="O247" ca="1">IF(OFFSET(INDIRECT(ADDRESS(ROW(), COLUMN())),0,-1)="",VLOOKUP($G247,$A:$AAE,COLUMN(),FALSE),OFFSET(INDIRECT(ADDRESS(ROW(), COLUMN())),0,-1))</f>
        <v>面积*容积率</v>
      </c>
      <c r="P247" s="15"/>
      <c r="Q247" s="15" t="str" cm="1">
        <f t="array" aca="1" ref="Q247" ca="1">IF(OFFSET(INDIRECT(ADDRESS(ROW(), COLUMN())),0,-1)="",VLOOKUP($G247,$A:$AAE,COLUMN(),FALSE),OFFSET(INDIRECT(ADDRESS(ROW(), COLUMN())),0,-1))</f>
        <v>地块建筑面积*0</v>
      </c>
      <c r="R247" s="15"/>
      <c r="S247" s="15" t="str" cm="1">
        <f t="array" aca="1" ref="S247" ca="1">IF(OFFSET(INDIRECT(ADDRESS(ROW(), COLUMN())),0,-1)="",VLOOKUP($G247,$A:$AAE,COLUMN(),FALSE),OFFSET(INDIRECT(ADDRESS(ROW(), COLUMN())),0,-1))</f>
        <v>地块建筑面积*1</v>
      </c>
      <c r="T247" s="15"/>
      <c r="U247" s="15" t="str" cm="1">
        <f t="array" aca="1" ref="U247" ca="1">IF(OFFSET(INDIRECT(ADDRESS(ROW(), COLUMN())),0,-1)="",VLOOKUP($G247,$A:$AAE,COLUMN(),FALSE),OFFSET(INDIRECT(ADDRESS(ROW(), COLUMN())),0,-1))</f>
        <v>地块建筑面积*1*0.35</v>
      </c>
      <c r="V247" s="15"/>
      <c r="W247" s="52" t="str" cm="1">
        <f t="array" aca="1" ref="W247" ca="1">IF(OFFSET(INDIRECT(ADDRESS(ROW(), COLUMN())),0,-1)="",VLOOKUP($G247,$A:$AAE,COLUMN(),FALSE),OFFSET(INDIRECT(ADDRESS(ROW(), COLUMN())),0,-1))</f>
        <v>地块建筑面积*1*0.65</v>
      </c>
      <c r="X247" s="15"/>
      <c r="Y247" s="15" t="str" cm="1">
        <f t="array" aca="1" ref="Y247" ca="1">IF(OFFSET(INDIRECT(ADDRESS(ROW(), COLUMN())),0,-1)="",VLOOKUP($G247,$A:$AAE,COLUMN(),FALSE),OFFSET(INDIRECT(ADDRESS(ROW(), COLUMN())),0,-1))</f>
        <v>地块建筑面积*0</v>
      </c>
      <c r="Z247" s="15"/>
      <c r="AA247" s="15" t="str" cm="1">
        <f t="array" aca="1" ref="AA247" ca="1">IF(OFFSET(INDIRECT(ADDRESS(ROW(), COLUMN())),0,-1)="",VLOOKUP($G247,$A:$AAE,COLUMN(),FALSE),OFFSET(INDIRECT(ADDRESS(ROW(), COLUMN())),0,-1))</f>
        <v>地块建筑面积*0</v>
      </c>
      <c r="AB247" s="15"/>
      <c r="AC247" s="15" t="str" cm="1">
        <f t="array" aca="1" ref="AC247" ca="1">IF(OFFSET(INDIRECT(ADDRESS(ROW(), COLUMN())),0,-1)="",VLOOKUP($G247,$A:$AAE,COLUMN(),FALSE),OFFSET(INDIRECT(ADDRESS(ROW(), COLUMN())),0,-1))</f>
        <v>地块建筑面积*0</v>
      </c>
      <c r="AD247" s="15"/>
      <c r="AE247" s="15" t="str" cm="1">
        <f t="array" aca="1" ref="AE247" ca="1">IF(OFFSET(INDIRECT(ADDRESS(ROW(), COLUMN())),0,-1)="",VLOOKUP($G247,$A:$AAE,COLUMN(),FALSE),OFFSET(INDIRECT(ADDRESS(ROW(), COLUMN())),0,-1))</f>
        <v>面积*0</v>
      </c>
      <c r="AF247" s="15"/>
      <c r="AG247" s="15" t="str" cm="1">
        <f t="array" aca="1" ref="AG247" ca="1">IF(OFFSET(INDIRECT(ADDRESS(ROW(), COLUMN())),0,-1)="",VLOOKUP($G247,$A:$AAE,COLUMN(),FALSE),OFFSET(INDIRECT(ADDRESS(ROW(), COLUMN())),0,-1))</f>
        <v>面积*0</v>
      </c>
      <c r="AH247" s="15"/>
      <c r="AI247" s="15" t="str" cm="1">
        <f t="array" aca="1" ref="AI247" ca="1">IF(OFFSET(INDIRECT(ADDRESS(ROW(), COLUMN())),0,-1)="",VLOOKUP($G247,$A:$AAE,COLUMN(),FALSE),OFFSET(INDIRECT(ADDRESS(ROW(), COLUMN())),0,-1))</f>
        <v>-</v>
      </c>
      <c r="AJ247" s="15"/>
      <c r="AK247" s="15" cm="1">
        <f t="array" aca="1" ref="AK247" ca="1">IF(OFFSET(INDIRECT(ADDRESS(ROW(), COLUMN())),0,-1)="",VLOOKUP($G247,$A:$AAE,COLUMN(),FALSE),OFFSET(INDIRECT(ADDRESS(ROW(), COLUMN())),0,-1))</f>
        <v>0</v>
      </c>
      <c r="AL247" s="15"/>
      <c r="AM247" s="15" t="str" cm="1">
        <f t="array" aca="1" ref="AM247" ca="1">IF(OFFSET(INDIRECT(ADDRESS(ROW(), COLUMN())),0,-1)="",VLOOKUP($G247,$A:$AAE,COLUMN(),FALSE),OFFSET(INDIRECT(ADDRESS(ROW(), COLUMN())),0,-1))</f>
        <v>-</v>
      </c>
      <c r="AN247" s="15"/>
      <c r="AO247" s="15" cm="1">
        <f t="array" aca="1" ref="AO247" ca="1">IF(OFFSET(INDIRECT(ADDRESS(ROW(), COLUMN())),0,-1)="",VLOOKUP($G247,$A:$AAE,COLUMN(),FALSE),OFFSET(INDIRECT(ADDRESS(ROW(), COLUMN())),0,-1))</f>
        <v>0</v>
      </c>
      <c r="AP247" s="15"/>
      <c r="AQ247" s="15" t="str" cm="1">
        <f t="array" aca="1" ref="AQ247" ca="1">IF(OFFSET(INDIRECT(ADDRESS(ROW(), COLUMN())),0,-1)="",VLOOKUP($G247,$A:$AAE,COLUMN(),FALSE),OFFSET(INDIRECT(ADDRESS(ROW(), COLUMN())),0,-1))</f>
        <v>35平方米/岗位</v>
      </c>
      <c r="AR247" s="15"/>
      <c r="AS247" s="15" t="str" cm="1">
        <f t="array" aca="1" ref="AS247" ca="1">IF(OFFSET(INDIRECT(ADDRESS(ROW(), COLUMN())),0,-1)="",VLOOKUP($G247,$A:$AAE,COLUMN(),FALSE),OFFSET(INDIRECT(ADDRESS(ROW(), COLUMN())),0,-1))</f>
        <v>商服建筑面积/35</v>
      </c>
      <c r="AT247" s="15"/>
      <c r="AU247" s="15" t="str" cm="1">
        <f t="array" aca="1" ref="AU247" ca="1">IF(OFFSET(INDIRECT(ADDRESS(ROW(), COLUMN())),0,-1)="",VLOOKUP($G247,$A:$AAE,COLUMN(),FALSE),OFFSET(INDIRECT(ADDRESS(ROW(), COLUMN())),0,-1))</f>
        <v>1.2个/100平方米</v>
      </c>
      <c r="AV247" s="15"/>
      <c r="AW247" s="15" t="str" cm="1">
        <f t="array" aca="1" ref="AW247" ca="1">IF(OFFSET(INDIRECT(ADDRESS(ROW(), COLUMN())),0,-1)="",VLOOKUP($G247,$A:$AAE,COLUMN(),FALSE),OFFSET(INDIRECT(ADDRESS(ROW(), COLUMN())),0,-1))</f>
        <v>地块建筑面积*1.2/100</v>
      </c>
      <c r="AX247" s="2"/>
      <c r="AY247" s="15" t="str" cm="1">
        <f t="array" aca="1" ref="AY247" ca="1">IF(OFFSET(INDIRECT(ADDRESS(ROW(), COLUMN())),0,-1)="",VLOOKUP($G247,$A:$AAE,COLUMN(),FALSE),OFFSET(INDIRECT(ADDRESS(ROW(), COLUMN())),0,-1))</f>
        <v>10升/平方米*日</v>
      </c>
      <c r="AZ247" s="2"/>
      <c r="BA247" s="15" t="str" cm="1">
        <f t="array" aca="1" ref="BA247" ca="1">IF(OFFSET(INDIRECT(ADDRESS(ROW(), COLUMN())),0,-1)="",VLOOKUP($G247,$A:$AAE,COLUMN(),FALSE),OFFSET(INDIRECT(ADDRESS(ROW(), COLUMN())),0,-1))</f>
        <v>地块建筑面积*10/1000</v>
      </c>
      <c r="BB247" s="2"/>
      <c r="BC247" s="15" cm="1">
        <f t="array" aca="1" ref="BC247" ca="1">IF(OFFSET(INDIRECT(ADDRESS(ROW(), COLUMN())),0,-1)="",VLOOKUP($G247,$A:$AAE,COLUMN(),FALSE),OFFSET(INDIRECT(ADDRESS(ROW(), COLUMN())),0,-1))</f>
        <v>0.85</v>
      </c>
      <c r="BD247" s="2"/>
      <c r="BE247" s="15" t="str" cm="1">
        <f t="array" aca="1" ref="BE247" ca="1">IF(OFFSET(INDIRECT(ADDRESS(ROW(), COLUMN())),0,-1)="",VLOOKUP($G247,$A:$AAE,COLUMN(),FALSE),OFFSET(INDIRECT(ADDRESS(ROW(), COLUMN())),0,-1))</f>
        <v>用水量*0.85</v>
      </c>
      <c r="BF247" s="2"/>
      <c r="BG247" s="15" t="str" cm="1">
        <f t="array" aca="1" ref="BG247" ca="1">IF(OFFSET(INDIRECT(ADDRESS(ROW(), COLUMN())),0,-1)="",VLOOKUP($G247,$A:$AAE,COLUMN(),FALSE),OFFSET(INDIRECT(ADDRESS(ROW(), COLUMN())),0,-1))</f>
        <v>60瓦/平方米</v>
      </c>
      <c r="BH247" s="2"/>
      <c r="BI247" s="15" cm="1">
        <f t="array" aca="1" ref="BI247" ca="1">IF(OFFSET(INDIRECT(ADDRESS(ROW(), COLUMN())),0,-1)="",VLOOKUP($G247,$A:$AAE,COLUMN(),FALSE),OFFSET(INDIRECT(ADDRESS(ROW(), COLUMN())),0,-1))</f>
        <v>0.7</v>
      </c>
      <c r="BJ247" s="2"/>
      <c r="BK247" s="15" t="str" cm="1">
        <f t="array" aca="1" ref="BK247" ca="1">IF(OFFSET(INDIRECT(ADDRESS(ROW(), COLUMN())),0,-1)="",VLOOKUP($G247,$A:$AAE,COLUMN(),FALSE),OFFSET(INDIRECT(ADDRESS(ROW(), COLUMN())),0,-1))</f>
        <v>地块建筑面积*60*0.7/1000</v>
      </c>
      <c r="BL247" s="2"/>
      <c r="BM247" s="15" t="str" cm="1">
        <f t="array" aca="1" ref="BM247" ca="1">IF(OFFSET(INDIRECT(ADDRESS(ROW(), COLUMN())),0,-1)="",VLOOKUP($G247,$A:$AAE,COLUMN(),FALSE),OFFSET(INDIRECT(ADDRESS(ROW(), COLUMN())),0,-1))</f>
        <v>1.0门/100平方米</v>
      </c>
      <c r="BN247" s="2"/>
      <c r="BO247" s="15" t="str" cm="1">
        <f t="array" aca="1" ref="BO247" ca="1">IF(OFFSET(INDIRECT(ADDRESS(ROW(), COLUMN())),0,-1)="",VLOOKUP($G247,$A:$AAE,COLUMN(),FALSE),OFFSET(INDIRECT(ADDRESS(ROW(), COLUMN())),0,-1))</f>
        <v>地块建筑面积*1.0/100</v>
      </c>
      <c r="BP247" s="2"/>
      <c r="BQ247" s="15" t="str" cm="1">
        <f t="array" aca="1" ref="BQ247" ca="1">IF(OFFSET(INDIRECT(ADDRESS(ROW(), COLUMN())),0,-1)="",VLOOKUP($G247,$A:$AAE,COLUMN(),FALSE),OFFSET(INDIRECT(ADDRESS(ROW(), COLUMN())),0,-1))</f>
        <v>0.2门/100平方米</v>
      </c>
      <c r="BR247" s="2"/>
      <c r="BS247" s="15" t="str" cm="1">
        <f t="array" aca="1" ref="BS247" ca="1">IF(OFFSET(INDIRECT(ADDRESS(ROW(), COLUMN())),0,-1)="",VLOOKUP($G247,$A:$AAE,COLUMN(),FALSE),OFFSET(INDIRECT(ADDRESS(ROW(), COLUMN())),0,-1))</f>
        <v>地块建筑面积*0.2/100</v>
      </c>
      <c r="BT247" s="2"/>
      <c r="BU247" s="15" t="str" cm="1">
        <f t="array" aca="1" ref="BU247" ca="1">IF(OFFSET(INDIRECT(ADDRESS(ROW(), COLUMN())),0,-1)="",VLOOKUP($G247,$A:$AAE,COLUMN(),FALSE),OFFSET(INDIRECT(ADDRESS(ROW(), COLUMN())),0,-1))</f>
        <v>60pcu/万平方米，73：27</v>
      </c>
      <c r="BV247" s="2"/>
      <c r="BW247" s="15" t="str" cm="1">
        <f t="array" aca="1" ref="BW247" ca="1">IF(OFFSET(INDIRECT(ADDRESS(ROW(), COLUMN())),0,-1)="",VLOOKUP($G247,$A:$AAE,COLUMN(),FALSE),OFFSET(INDIRECT(ADDRESS(ROW(), COLUMN())),0,-1))</f>
        <v>地块建筑面积/10000*60*0.73</v>
      </c>
      <c r="BX247" s="2"/>
      <c r="BY247" s="15" t="str" cm="1">
        <f t="array" aca="1" ref="BY247" ca="1">IF(OFFSET(INDIRECT(ADDRESS(ROW(), COLUMN())),0,-1)="",VLOOKUP($G247,$A:$AAE,COLUMN(),FALSE),OFFSET(INDIRECT(ADDRESS(ROW(), COLUMN())),0,-1))</f>
        <v>地块建筑面积/10000*60*0.27</v>
      </c>
      <c r="BZ247" s="98"/>
      <c r="CA247" s="15" t="str" cm="1">
        <f t="array" aca="1" ref="CA247" ca="1">IF(OFFSET(INDIRECT(ADDRESS(ROW(), COLUMN())),0,-1)="",VLOOKUP($G247,$A:$AAE,COLUMN(),FALSE),OFFSET(INDIRECT(ADDRESS(ROW(), COLUMN())),0,-1))</f>
        <v>地块建筑面积*0.4</v>
      </c>
      <c r="CB247" s="15"/>
      <c r="CC247" s="15" t="str" cm="1">
        <f t="array" aca="1" ref="CC247" ca="1">IF(OFFSET(INDIRECT(ADDRESS(ROW(), COLUMN())),0,-1)="",VLOOKUP($G247,$A:$AAE,COLUMN(),FALSE),OFFSET(INDIRECT(ADDRESS(ROW(), COLUMN())),0,-1))</f>
        <v>地块建筑面积*0.4</v>
      </c>
      <c r="CD247" s="15"/>
      <c r="CE247" s="15" t="str" cm="1">
        <f t="array" aca="1" ref="CE247" ca="1">IF(OFFSET(INDIRECT(ADDRESS(ROW(), COLUMN())),0,-1)="",VLOOKUP($G247,$A:$AAE,COLUMN(),FALSE),OFFSET(INDIRECT(ADDRESS(ROW(), COLUMN())),0,-1))</f>
        <v>地块建筑面积*0.08</v>
      </c>
      <c r="CF247" s="15"/>
      <c r="CG247" s="15" t="str" cm="1">
        <f t="array" aca="1" ref="CG247" ca="1">IF(OFFSET(INDIRECT(ADDRESS(ROW(), COLUMN())),0,-1)="",VLOOKUP($G247,$A:$AAE,COLUMN(),FALSE),OFFSET(INDIRECT(ADDRESS(ROW(), COLUMN())),0,-1))</f>
        <v>地块建筑面积*0.08</v>
      </c>
      <c r="CH247" s="15"/>
      <c r="CI247" s="52" t="str" cm="1">
        <f t="array" aca="1" ref="CI247" ca="1">IF(OFFSET(INDIRECT(ADDRESS(ROW(), COLUMN())),0,-1)="",VLOOKUP($G247,$A:$AAE,COLUMN(),FALSE),OFFSET(INDIRECT(ADDRESS(ROW(), COLUMN())),0,-1))</f>
        <v>城镇建设用地</v>
      </c>
      <c r="CJ247" s="75" t="s">
        <v>1962</v>
      </c>
      <c r="CK247" s="78" t="str">
        <f t="shared" si="153"/>
        <v>唯一标识:B1/B2#商业用地/商务用地#城规</v>
      </c>
      <c r="CL247" s="78" t="str">
        <f t="shared" si="154"/>
        <v>性质名称:商业用地/商务用地</v>
      </c>
      <c r="CM247" s="78" t="str">
        <f t="shared" si="155"/>
        <v>地块性质过滤:</v>
      </c>
      <c r="CN247" s="78" t="str">
        <f t="shared" si="156"/>
        <v>地块性质:B1/B2</v>
      </c>
      <c r="CO247" s="78" t="str">
        <f t="shared" si="157"/>
        <v>地类标准:城规</v>
      </c>
      <c r="CP247" s="78" t="str">
        <f t="shared" si="158"/>
        <v>地块性质别称:B1B2</v>
      </c>
      <c r="CQ247" s="78" t="str">
        <f t="shared" si="159"/>
        <v>属性继承:B1#商业用地#城规</v>
      </c>
      <c r="CR247" s="78" t="str">
        <f t="shared" si="160"/>
        <v>父类:B1</v>
      </c>
      <c r="CS247" s="78" t="str">
        <f t="shared" si="161"/>
        <v>级别继承:B#商业服务业设施用地#城规</v>
      </c>
      <c r="CT247" s="78" t="str">
        <f t="shared" si="162"/>
        <v>级别层次:5</v>
      </c>
      <c r="CU247" s="78" t="str">
        <f t="shared" si="163"/>
        <v>级别:4B</v>
      </c>
      <c r="CV247" s="78" t="str">
        <f t="shared" ca="1" si="164"/>
        <v>地块颜色:255,0,0</v>
      </c>
      <c r="CW247" s="78" t="str">
        <f t="shared" ca="1" si="165"/>
        <v>建筑面积公式:面积*容积率</v>
      </c>
      <c r="CX247" s="78" t="str">
        <f t="shared" ca="1" si="166"/>
        <v>住宅建筑面积公式:地块建筑面积*0</v>
      </c>
      <c r="CY247" s="78" t="str">
        <f t="shared" ca="1" si="167"/>
        <v>商服建筑面积公式:地块建筑面积*1</v>
      </c>
      <c r="CZ247" s="78" t="str">
        <f t="shared" ca="1" si="168"/>
        <v>商服中商业建筑面积公式:地块建筑面积*1*0.35</v>
      </c>
      <c r="DA247" s="78" t="str">
        <f t="shared" ca="1" si="169"/>
        <v>商服中办公建筑面积公式:地块建筑面积*1*0.65</v>
      </c>
      <c r="DB247" s="78" t="str">
        <f t="shared" ca="1" si="170"/>
        <v>公服建筑面积公式:地块建筑面积*0</v>
      </c>
      <c r="DC247" s="78" t="str">
        <f t="shared" ca="1" si="171"/>
        <v>工业建筑面积公式:地块建筑面积*0</v>
      </c>
      <c r="DD247" s="78" t="str">
        <f t="shared" ca="1" si="172"/>
        <v>市政建筑面积公式:地块建筑面积*0</v>
      </c>
      <c r="DE247" s="78" t="str">
        <f t="shared" ca="1" si="198"/>
        <v>绿地面积指定指标:面积*0</v>
      </c>
      <c r="DF247" s="78" t="str">
        <f t="shared" ca="1" si="199"/>
        <v>绿地面积指定公式:面积*0</v>
      </c>
      <c r="DG247" s="78" t="str">
        <f t="shared" ca="1" si="173"/>
        <v>户数指标:-</v>
      </c>
      <c r="DH247" s="78" t="str">
        <f t="shared" ca="1" si="174"/>
        <v>户数公式:0</v>
      </c>
      <c r="DI247" s="78" t="str">
        <f t="shared" ca="1" si="175"/>
        <v>人数指标:-</v>
      </c>
      <c r="DJ247" s="78" t="str">
        <f t="shared" ca="1" si="176"/>
        <v>人数公式:0</v>
      </c>
      <c r="DK247" s="78" t="str">
        <f t="shared" ca="1" si="177"/>
        <v>就业指标:35平方米/岗位</v>
      </c>
      <c r="DL247" s="78" t="str">
        <f t="shared" ca="1" si="178"/>
        <v>就业公式:商服建筑面积/35</v>
      </c>
      <c r="DM247" s="78" t="str">
        <f t="shared" ca="1" si="179"/>
        <v>机动车指标:1.2个/100平方米</v>
      </c>
      <c r="DN247" s="78" t="str">
        <f t="shared" ca="1" si="180"/>
        <v>机动车公式:地块建筑面积*1.2/100</v>
      </c>
      <c r="DO247" s="78" t="str">
        <f t="shared" ca="1" si="181"/>
        <v>用水量指标:10升/平方米*日</v>
      </c>
      <c r="DP247" s="78" t="str">
        <f t="shared" ca="1" si="182"/>
        <v>用水量公式:地块建筑面积*10/1000</v>
      </c>
      <c r="DQ247" s="78" t="str">
        <f t="shared" ca="1" si="183"/>
        <v>污水折算系数:0.85</v>
      </c>
      <c r="DR247" s="78" t="str">
        <f t="shared" ca="1" si="184"/>
        <v>污水量公式:用水量*0.85</v>
      </c>
      <c r="DS247" s="78" t="str">
        <f t="shared" ca="1" si="185"/>
        <v>用电负荷指标:60瓦/平方米</v>
      </c>
      <c r="DT247" s="78" t="str">
        <f t="shared" ca="1" si="186"/>
        <v>同时率:0.7</v>
      </c>
      <c r="DU247" s="78" t="str">
        <f t="shared" ca="1" si="187"/>
        <v>用电量公式:地块建筑面积*60*0.7/1000</v>
      </c>
      <c r="DV247" s="78" t="str">
        <f t="shared" ca="1" si="188"/>
        <v>固话装机指标:1.0门/100平方米</v>
      </c>
      <c r="DW247" s="78" t="str">
        <f t="shared" ca="1" si="189"/>
        <v>固话量公式:地块建筑面积*1.0/100</v>
      </c>
      <c r="DX247" s="78" t="str">
        <f t="shared" ca="1" si="190"/>
        <v>有线电视指标:0.2门/100平方米</v>
      </c>
      <c r="DY247" s="78" t="str">
        <f t="shared" ca="1" si="191"/>
        <v>电视量公式:地块建筑面积*0.2/100</v>
      </c>
      <c r="DZ247" s="78" t="str">
        <f t="shared" ca="1" si="192"/>
        <v>高峰机动车生成量指标:60pcu/万平方米，73：27</v>
      </c>
      <c r="EA247" s="78" t="str">
        <f t="shared" ca="1" si="193"/>
        <v>高峰机动车吸引量公式:地块建筑面积/10000*60*0.73</v>
      </c>
      <c r="EB247" s="78" t="str">
        <f t="shared" ca="1" si="194"/>
        <v>高峰机动车发生量公式:地块建筑面积/10000*60*0.27</v>
      </c>
      <c r="EC247" s="78" t="str">
        <f t="shared" ca="1" si="200"/>
        <v>地下空间指标:地块建筑面积*0.4</v>
      </c>
      <c r="ED247" s="78" t="str">
        <f t="shared" ca="1" si="195"/>
        <v>地下空间公式:地块建筑面积*0.4</v>
      </c>
      <c r="EE247" s="78" t="str">
        <f t="shared" ca="1" si="201"/>
        <v>人防指标:地块建筑面积*0.08</v>
      </c>
      <c r="EF247" s="78" t="str">
        <f t="shared" ca="1" si="196"/>
        <v>人防公式:地块建筑面积*0.08</v>
      </c>
      <c r="EG247" s="78" t="str">
        <f t="shared" ca="1" si="203"/>
        <v>用地构成:城镇建设用地</v>
      </c>
      <c r="EH247" s="78" t="s">
        <v>1962</v>
      </c>
      <c r="EI247" s="79" t="str">
        <f t="shared" ca="1" si="202"/>
        <v>唯一标识:B1/B2#商业用地/商务用地#城规;性质名称:商业用地/商务用地;地块性质过滤:;地块性质:B1/B2;地类标准:城规;地块性质别称:B1B2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7" t="s">
        <v>1962</v>
      </c>
    </row>
    <row r="248" spans="1:140" ht="16.5" x14ac:dyDescent="0.2">
      <c r="A248" s="53" t="str">
        <f t="shared" si="197"/>
        <v>B1/B3#商业用地/娱乐康体用地#城规</v>
      </c>
      <c r="B248" s="53" t="s">
        <v>354</v>
      </c>
      <c r="C248" s="53"/>
      <c r="D248" s="53" t="s">
        <v>915</v>
      </c>
      <c r="E248" s="53" t="s">
        <v>1276</v>
      </c>
      <c r="F248" s="53"/>
      <c r="G248" s="53" t="s">
        <v>82</v>
      </c>
      <c r="H248" s="53" t="s">
        <v>894</v>
      </c>
      <c r="I248" s="53" t="s">
        <v>81</v>
      </c>
      <c r="J248" s="53">
        <v>5</v>
      </c>
      <c r="K248" s="53" t="s">
        <v>1506</v>
      </c>
      <c r="L248" s="53"/>
      <c r="M248" s="53" t="str" cm="1">
        <f t="array" aca="1" ref="M248" ca="1">IF(OFFSET(INDIRECT(ADDRESS(ROW(), COLUMN())),0,-1)="",VLOOKUP($G248,$A:$AAE,COLUMN(),FALSE),OFFSET(INDIRECT(ADDRESS(ROW(), COLUMN())),0,-1))</f>
        <v>255,0,0</v>
      </c>
      <c r="N248" s="16"/>
      <c r="O248" s="53" t="str" cm="1">
        <f t="array" aca="1" ref="O248" ca="1">IF(OFFSET(INDIRECT(ADDRESS(ROW(), COLUMN())),0,-1)="",VLOOKUP($G248,$A:$AAE,COLUMN(),FALSE),OFFSET(INDIRECT(ADDRESS(ROW(), COLUMN())),0,-1))</f>
        <v>面积*容积率</v>
      </c>
      <c r="P248" s="16"/>
      <c r="Q248" s="16" t="str" cm="1">
        <f t="array" aca="1" ref="Q248" ca="1">IF(OFFSET(INDIRECT(ADDRESS(ROW(), COLUMN())),0,-1)="",VLOOKUP($G248,$A:$AAE,COLUMN(),FALSE),OFFSET(INDIRECT(ADDRESS(ROW(), COLUMN())),0,-1))</f>
        <v>地块建筑面积*0</v>
      </c>
      <c r="R248" s="16"/>
      <c r="S248" s="16" t="str" cm="1">
        <f t="array" aca="1" ref="S248" ca="1">IF(OFFSET(INDIRECT(ADDRESS(ROW(), COLUMN())),0,-1)="",VLOOKUP($G248,$A:$AAE,COLUMN(),FALSE),OFFSET(INDIRECT(ADDRESS(ROW(), COLUMN())),0,-1))</f>
        <v>地块建筑面积*1</v>
      </c>
      <c r="T248" s="16"/>
      <c r="U248" s="16" t="str" cm="1">
        <f t="array" aca="1" ref="U248" ca="1">IF(OFFSET(INDIRECT(ADDRESS(ROW(), COLUMN())),0,-1)="",VLOOKUP($G248,$A:$AAE,COLUMN(),FALSE),OFFSET(INDIRECT(ADDRESS(ROW(), COLUMN())),0,-1))</f>
        <v>地块建筑面积*1*0.35</v>
      </c>
      <c r="V248" s="16"/>
      <c r="W248" s="53" t="str" cm="1">
        <f t="array" aca="1" ref="W248" ca="1">IF(OFFSET(INDIRECT(ADDRESS(ROW(), COLUMN())),0,-1)="",VLOOKUP($G248,$A:$AAE,COLUMN(),FALSE),OFFSET(INDIRECT(ADDRESS(ROW(), COLUMN())),0,-1))</f>
        <v>地块建筑面积*1*0.65</v>
      </c>
      <c r="X248" s="16"/>
      <c r="Y248" s="16" t="str" cm="1">
        <f t="array" aca="1" ref="Y248" ca="1">IF(OFFSET(INDIRECT(ADDRESS(ROW(), COLUMN())),0,-1)="",VLOOKUP($G248,$A:$AAE,COLUMN(),FALSE),OFFSET(INDIRECT(ADDRESS(ROW(), COLUMN())),0,-1))</f>
        <v>地块建筑面积*0</v>
      </c>
      <c r="Z248" s="16"/>
      <c r="AA248" s="16" t="str" cm="1">
        <f t="array" aca="1" ref="AA248" ca="1">IF(OFFSET(INDIRECT(ADDRESS(ROW(), COLUMN())),0,-1)="",VLOOKUP($G248,$A:$AAE,COLUMN(),FALSE),OFFSET(INDIRECT(ADDRESS(ROW(), COLUMN())),0,-1))</f>
        <v>地块建筑面积*0</v>
      </c>
      <c r="AB248" s="16"/>
      <c r="AC248" s="16" t="str" cm="1">
        <f t="array" aca="1" ref="AC248" ca="1">IF(OFFSET(INDIRECT(ADDRESS(ROW(), COLUMN())),0,-1)="",VLOOKUP($G248,$A:$AAE,COLUMN(),FALSE),OFFSET(INDIRECT(ADDRESS(ROW(), COLUMN())),0,-1))</f>
        <v>地块建筑面积*0</v>
      </c>
      <c r="AD248" s="16"/>
      <c r="AE248" s="16" t="str" cm="1">
        <f t="array" aca="1" ref="AE248" ca="1">IF(OFFSET(INDIRECT(ADDRESS(ROW(), COLUMN())),0,-1)="",VLOOKUP($G248,$A:$AAE,COLUMN(),FALSE),OFFSET(INDIRECT(ADDRESS(ROW(), COLUMN())),0,-1))</f>
        <v>面积*0</v>
      </c>
      <c r="AF248" s="16"/>
      <c r="AG248" s="16" t="str" cm="1">
        <f t="array" aca="1" ref="AG248" ca="1">IF(OFFSET(INDIRECT(ADDRESS(ROW(), COLUMN())),0,-1)="",VLOOKUP($G248,$A:$AAE,COLUMN(),FALSE),OFFSET(INDIRECT(ADDRESS(ROW(), COLUMN())),0,-1))</f>
        <v>面积*0</v>
      </c>
      <c r="AH248" s="16"/>
      <c r="AI248" s="16" t="str" cm="1">
        <f t="array" aca="1" ref="AI248" ca="1">IF(OFFSET(INDIRECT(ADDRESS(ROW(), COLUMN())),0,-1)="",VLOOKUP($G248,$A:$AAE,COLUMN(),FALSE),OFFSET(INDIRECT(ADDRESS(ROW(), COLUMN())),0,-1))</f>
        <v>-</v>
      </c>
      <c r="AJ248" s="16"/>
      <c r="AK248" s="16" cm="1">
        <f t="array" aca="1" ref="AK248" ca="1">IF(OFFSET(INDIRECT(ADDRESS(ROW(), COLUMN())),0,-1)="",VLOOKUP($G248,$A:$AAE,COLUMN(),FALSE),OFFSET(INDIRECT(ADDRESS(ROW(), COLUMN())),0,-1))</f>
        <v>0</v>
      </c>
      <c r="AL248" s="16"/>
      <c r="AM248" s="16" t="str" cm="1">
        <f t="array" aca="1" ref="AM248" ca="1">IF(OFFSET(INDIRECT(ADDRESS(ROW(), COLUMN())),0,-1)="",VLOOKUP($G248,$A:$AAE,COLUMN(),FALSE),OFFSET(INDIRECT(ADDRESS(ROW(), COLUMN())),0,-1))</f>
        <v>-</v>
      </c>
      <c r="AN248" s="16"/>
      <c r="AO248" s="16" cm="1">
        <f t="array" aca="1" ref="AO248" ca="1">IF(OFFSET(INDIRECT(ADDRESS(ROW(), COLUMN())),0,-1)="",VLOOKUP($G248,$A:$AAE,COLUMN(),FALSE),OFFSET(INDIRECT(ADDRESS(ROW(), COLUMN())),0,-1))</f>
        <v>0</v>
      </c>
      <c r="AP248" s="16"/>
      <c r="AQ248" s="16" t="str" cm="1">
        <f t="array" aca="1" ref="AQ248" ca="1">IF(OFFSET(INDIRECT(ADDRESS(ROW(), COLUMN())),0,-1)="",VLOOKUP($G248,$A:$AAE,COLUMN(),FALSE),OFFSET(INDIRECT(ADDRESS(ROW(), COLUMN())),0,-1))</f>
        <v>35平方米/岗位</v>
      </c>
      <c r="AR248" s="16"/>
      <c r="AS248" s="16" t="str" cm="1">
        <f t="array" aca="1" ref="AS248" ca="1">IF(OFFSET(INDIRECT(ADDRESS(ROW(), COLUMN())),0,-1)="",VLOOKUP($G248,$A:$AAE,COLUMN(),FALSE),OFFSET(INDIRECT(ADDRESS(ROW(), COLUMN())),0,-1))</f>
        <v>商服建筑面积/35</v>
      </c>
      <c r="AT248" s="16"/>
      <c r="AU248" s="16" t="str" cm="1">
        <f t="array" aca="1" ref="AU248" ca="1">IF(OFFSET(INDIRECT(ADDRESS(ROW(), COLUMN())),0,-1)="",VLOOKUP($G248,$A:$AAE,COLUMN(),FALSE),OFFSET(INDIRECT(ADDRESS(ROW(), COLUMN())),0,-1))</f>
        <v>1.2个/100平方米</v>
      </c>
      <c r="AV248" s="16"/>
      <c r="AW248" s="16" t="str" cm="1">
        <f t="array" aca="1" ref="AW248" ca="1">IF(OFFSET(INDIRECT(ADDRESS(ROW(), COLUMN())),0,-1)="",VLOOKUP($G248,$A:$AAE,COLUMN(),FALSE),OFFSET(INDIRECT(ADDRESS(ROW(), COLUMN())),0,-1))</f>
        <v>地块建筑面积*1.2/100</v>
      </c>
      <c r="AX248" s="116"/>
      <c r="AY248" s="16" t="str" cm="1">
        <f t="array" aca="1" ref="AY248" ca="1">IF(OFFSET(INDIRECT(ADDRESS(ROW(), COLUMN())),0,-1)="",VLOOKUP($G248,$A:$AAE,COLUMN(),FALSE),OFFSET(INDIRECT(ADDRESS(ROW(), COLUMN())),0,-1))</f>
        <v>10升/平方米*日</v>
      </c>
      <c r="AZ248" s="116"/>
      <c r="BA248" s="16" t="str" cm="1">
        <f t="array" aca="1" ref="BA248" ca="1">IF(OFFSET(INDIRECT(ADDRESS(ROW(), COLUMN())),0,-1)="",VLOOKUP($G248,$A:$AAE,COLUMN(),FALSE),OFFSET(INDIRECT(ADDRESS(ROW(), COLUMN())),0,-1))</f>
        <v>地块建筑面积*10/1000</v>
      </c>
      <c r="BB248" s="116"/>
      <c r="BC248" s="16" cm="1">
        <f t="array" aca="1" ref="BC248" ca="1">IF(OFFSET(INDIRECT(ADDRESS(ROW(), COLUMN())),0,-1)="",VLOOKUP($G248,$A:$AAE,COLUMN(),FALSE),OFFSET(INDIRECT(ADDRESS(ROW(), COLUMN())),0,-1))</f>
        <v>0.85</v>
      </c>
      <c r="BD248" s="116"/>
      <c r="BE248" s="16" t="str" cm="1">
        <f t="array" aca="1" ref="BE248" ca="1">IF(OFFSET(INDIRECT(ADDRESS(ROW(), COLUMN())),0,-1)="",VLOOKUP($G248,$A:$AAE,COLUMN(),FALSE),OFFSET(INDIRECT(ADDRESS(ROW(), COLUMN())),0,-1))</f>
        <v>用水量*0.85</v>
      </c>
      <c r="BF248" s="116"/>
      <c r="BG248" s="16" t="str" cm="1">
        <f t="array" aca="1" ref="BG248" ca="1">IF(OFFSET(INDIRECT(ADDRESS(ROW(), COLUMN())),0,-1)="",VLOOKUP($G248,$A:$AAE,COLUMN(),FALSE),OFFSET(INDIRECT(ADDRESS(ROW(), COLUMN())),0,-1))</f>
        <v>60瓦/平方米</v>
      </c>
      <c r="BH248" s="116"/>
      <c r="BI248" s="16" cm="1">
        <f t="array" aca="1" ref="BI248" ca="1">IF(OFFSET(INDIRECT(ADDRESS(ROW(), COLUMN())),0,-1)="",VLOOKUP($G248,$A:$AAE,COLUMN(),FALSE),OFFSET(INDIRECT(ADDRESS(ROW(), COLUMN())),0,-1))</f>
        <v>0.7</v>
      </c>
      <c r="BJ248" s="116"/>
      <c r="BK248" s="16" t="str" cm="1">
        <f t="array" aca="1" ref="BK248" ca="1">IF(OFFSET(INDIRECT(ADDRESS(ROW(), COLUMN())),0,-1)="",VLOOKUP($G248,$A:$AAE,COLUMN(),FALSE),OFFSET(INDIRECT(ADDRESS(ROW(), COLUMN())),0,-1))</f>
        <v>地块建筑面积*60*0.7/1000</v>
      </c>
      <c r="BL248" s="116"/>
      <c r="BM248" s="16" t="str" cm="1">
        <f t="array" aca="1" ref="BM248" ca="1">IF(OFFSET(INDIRECT(ADDRESS(ROW(), COLUMN())),0,-1)="",VLOOKUP($G248,$A:$AAE,COLUMN(),FALSE),OFFSET(INDIRECT(ADDRESS(ROW(), COLUMN())),0,-1))</f>
        <v>1.0门/100平方米</v>
      </c>
      <c r="BN248" s="116"/>
      <c r="BO248" s="16" t="str" cm="1">
        <f t="array" aca="1" ref="BO248" ca="1">IF(OFFSET(INDIRECT(ADDRESS(ROW(), COLUMN())),0,-1)="",VLOOKUP($G248,$A:$AAE,COLUMN(),FALSE),OFFSET(INDIRECT(ADDRESS(ROW(), COLUMN())),0,-1))</f>
        <v>地块建筑面积*1.0/100</v>
      </c>
      <c r="BP248" s="116"/>
      <c r="BQ248" s="16" t="str" cm="1">
        <f t="array" aca="1" ref="BQ248" ca="1">IF(OFFSET(INDIRECT(ADDRESS(ROW(), COLUMN())),0,-1)="",VLOOKUP($G248,$A:$AAE,COLUMN(),FALSE),OFFSET(INDIRECT(ADDRESS(ROW(), COLUMN())),0,-1))</f>
        <v>0.2门/100平方米</v>
      </c>
      <c r="BR248" s="116"/>
      <c r="BS248" s="16" t="str" cm="1">
        <f t="array" aca="1" ref="BS248" ca="1">IF(OFFSET(INDIRECT(ADDRESS(ROW(), COLUMN())),0,-1)="",VLOOKUP($G248,$A:$AAE,COLUMN(),FALSE),OFFSET(INDIRECT(ADDRESS(ROW(), COLUMN())),0,-1))</f>
        <v>地块建筑面积*0.2/100</v>
      </c>
      <c r="BT248" s="116"/>
      <c r="BU248" s="16" t="str" cm="1">
        <f t="array" aca="1" ref="BU248" ca="1">IF(OFFSET(INDIRECT(ADDRESS(ROW(), COLUMN())),0,-1)="",VLOOKUP($G248,$A:$AAE,COLUMN(),FALSE),OFFSET(INDIRECT(ADDRESS(ROW(), COLUMN())),0,-1))</f>
        <v>60pcu/万平方米，73：27</v>
      </c>
      <c r="BV248" s="116"/>
      <c r="BW248" s="16" t="str" cm="1">
        <f t="array" aca="1" ref="BW248" ca="1">IF(OFFSET(INDIRECT(ADDRESS(ROW(), COLUMN())),0,-1)="",VLOOKUP($G248,$A:$AAE,COLUMN(),FALSE),OFFSET(INDIRECT(ADDRESS(ROW(), COLUMN())),0,-1))</f>
        <v>地块建筑面积/10000*60*0.73</v>
      </c>
      <c r="BX248" s="116"/>
      <c r="BY248" s="16" t="str" cm="1">
        <f t="array" aca="1" ref="BY248" ca="1">IF(OFFSET(INDIRECT(ADDRESS(ROW(), COLUMN())),0,-1)="",VLOOKUP($G248,$A:$AAE,COLUMN(),FALSE),OFFSET(INDIRECT(ADDRESS(ROW(), COLUMN())),0,-1))</f>
        <v>地块建筑面积/10000*60*0.27</v>
      </c>
      <c r="BZ248" s="99"/>
      <c r="CA248" s="16" t="str" cm="1">
        <f t="array" aca="1" ref="CA248" ca="1">IF(OFFSET(INDIRECT(ADDRESS(ROW(), COLUMN())),0,-1)="",VLOOKUP($G248,$A:$AAE,COLUMN(),FALSE),OFFSET(INDIRECT(ADDRESS(ROW(), COLUMN())),0,-1))</f>
        <v>地块建筑面积*0.4</v>
      </c>
      <c r="CB248" s="16"/>
      <c r="CC248" s="16" t="str" cm="1">
        <f t="array" aca="1" ref="CC248" ca="1">IF(OFFSET(INDIRECT(ADDRESS(ROW(), COLUMN())),0,-1)="",VLOOKUP($G248,$A:$AAE,COLUMN(),FALSE),OFFSET(INDIRECT(ADDRESS(ROW(), COLUMN())),0,-1))</f>
        <v>地块建筑面积*0.4</v>
      </c>
      <c r="CD248" s="16"/>
      <c r="CE248" s="16" t="str" cm="1">
        <f t="array" aca="1" ref="CE248" ca="1">IF(OFFSET(INDIRECT(ADDRESS(ROW(), COLUMN())),0,-1)="",VLOOKUP($G248,$A:$AAE,COLUMN(),FALSE),OFFSET(INDIRECT(ADDRESS(ROW(), COLUMN())),0,-1))</f>
        <v>地块建筑面积*0.08</v>
      </c>
      <c r="CF248" s="16"/>
      <c r="CG248" s="16" t="str" cm="1">
        <f t="array" aca="1" ref="CG248" ca="1">IF(OFFSET(INDIRECT(ADDRESS(ROW(), COLUMN())),0,-1)="",VLOOKUP($G248,$A:$AAE,COLUMN(),FALSE),OFFSET(INDIRECT(ADDRESS(ROW(), COLUMN())),0,-1))</f>
        <v>地块建筑面积*0.08</v>
      </c>
      <c r="CH248" s="16"/>
      <c r="CI248" s="53" t="str" cm="1">
        <f t="array" aca="1" ref="CI248" ca="1">IF(OFFSET(INDIRECT(ADDRESS(ROW(), COLUMN())),0,-1)="",VLOOKUP($G248,$A:$AAE,COLUMN(),FALSE),OFFSET(INDIRECT(ADDRESS(ROW(), COLUMN())),0,-1))</f>
        <v>城镇建设用地</v>
      </c>
      <c r="CJ248" s="76" t="s">
        <v>1962</v>
      </c>
      <c r="CK248" s="78" t="str">
        <f t="shared" si="153"/>
        <v>唯一标识:B1/B3#商业用地/娱乐康体用地#城规</v>
      </c>
      <c r="CL248" s="78" t="str">
        <f t="shared" si="154"/>
        <v>性质名称:商业用地/娱乐康体用地</v>
      </c>
      <c r="CM248" s="78" t="str">
        <f t="shared" si="155"/>
        <v>地块性质过滤:</v>
      </c>
      <c r="CN248" s="78" t="str">
        <f t="shared" si="156"/>
        <v>地块性质:B1/B3</v>
      </c>
      <c r="CO248" s="78" t="str">
        <f t="shared" si="157"/>
        <v>地类标准:城规</v>
      </c>
      <c r="CP248" s="78" t="str">
        <f t="shared" si="158"/>
        <v>地块性质别称:</v>
      </c>
      <c r="CQ248" s="78" t="str">
        <f t="shared" si="159"/>
        <v>属性继承:B1#商业用地#城规</v>
      </c>
      <c r="CR248" s="78" t="str">
        <f t="shared" si="160"/>
        <v>父类:B1</v>
      </c>
      <c r="CS248" s="78" t="str">
        <f t="shared" si="161"/>
        <v>级别继承:B#商业服务业设施用地#城规</v>
      </c>
      <c r="CT248" s="78" t="str">
        <f t="shared" si="162"/>
        <v>级别层次:5</v>
      </c>
      <c r="CU248" s="78" t="str">
        <f t="shared" si="163"/>
        <v>级别:4B</v>
      </c>
      <c r="CV248" s="78" t="str">
        <f t="shared" ca="1" si="164"/>
        <v>地块颜色:255,0,0</v>
      </c>
      <c r="CW248" s="78" t="str">
        <f t="shared" ca="1" si="165"/>
        <v>建筑面积公式:面积*容积率</v>
      </c>
      <c r="CX248" s="78" t="str">
        <f t="shared" ca="1" si="166"/>
        <v>住宅建筑面积公式:地块建筑面积*0</v>
      </c>
      <c r="CY248" s="78" t="str">
        <f t="shared" ca="1" si="167"/>
        <v>商服建筑面积公式:地块建筑面积*1</v>
      </c>
      <c r="CZ248" s="78" t="str">
        <f t="shared" ca="1" si="168"/>
        <v>商服中商业建筑面积公式:地块建筑面积*1*0.35</v>
      </c>
      <c r="DA248" s="78" t="str">
        <f t="shared" ca="1" si="169"/>
        <v>商服中办公建筑面积公式:地块建筑面积*1*0.65</v>
      </c>
      <c r="DB248" s="78" t="str">
        <f t="shared" ca="1" si="170"/>
        <v>公服建筑面积公式:地块建筑面积*0</v>
      </c>
      <c r="DC248" s="78" t="str">
        <f t="shared" ca="1" si="171"/>
        <v>工业建筑面积公式:地块建筑面积*0</v>
      </c>
      <c r="DD248" s="78" t="str">
        <f t="shared" ca="1" si="172"/>
        <v>市政建筑面积公式:地块建筑面积*0</v>
      </c>
      <c r="DE248" s="78" t="str">
        <f t="shared" ca="1" si="198"/>
        <v>绿地面积指定指标:面积*0</v>
      </c>
      <c r="DF248" s="78" t="str">
        <f t="shared" ca="1" si="199"/>
        <v>绿地面积指定公式:面积*0</v>
      </c>
      <c r="DG248" s="78" t="str">
        <f t="shared" ca="1" si="173"/>
        <v>户数指标:-</v>
      </c>
      <c r="DH248" s="78" t="str">
        <f t="shared" ca="1" si="174"/>
        <v>户数公式:0</v>
      </c>
      <c r="DI248" s="78" t="str">
        <f t="shared" ca="1" si="175"/>
        <v>人数指标:-</v>
      </c>
      <c r="DJ248" s="78" t="str">
        <f t="shared" ca="1" si="176"/>
        <v>人数公式:0</v>
      </c>
      <c r="DK248" s="78" t="str">
        <f t="shared" ca="1" si="177"/>
        <v>就业指标:35平方米/岗位</v>
      </c>
      <c r="DL248" s="78" t="str">
        <f t="shared" ca="1" si="178"/>
        <v>就业公式:商服建筑面积/35</v>
      </c>
      <c r="DM248" s="78" t="str">
        <f t="shared" ca="1" si="179"/>
        <v>机动车指标:1.2个/100平方米</v>
      </c>
      <c r="DN248" s="78" t="str">
        <f t="shared" ca="1" si="180"/>
        <v>机动车公式:地块建筑面积*1.2/100</v>
      </c>
      <c r="DO248" s="78" t="str">
        <f t="shared" ca="1" si="181"/>
        <v>用水量指标:10升/平方米*日</v>
      </c>
      <c r="DP248" s="78" t="str">
        <f t="shared" ca="1" si="182"/>
        <v>用水量公式:地块建筑面积*10/1000</v>
      </c>
      <c r="DQ248" s="78" t="str">
        <f t="shared" ca="1" si="183"/>
        <v>污水折算系数:0.85</v>
      </c>
      <c r="DR248" s="78" t="str">
        <f t="shared" ca="1" si="184"/>
        <v>污水量公式:用水量*0.85</v>
      </c>
      <c r="DS248" s="78" t="str">
        <f t="shared" ca="1" si="185"/>
        <v>用电负荷指标:60瓦/平方米</v>
      </c>
      <c r="DT248" s="78" t="str">
        <f t="shared" ca="1" si="186"/>
        <v>同时率:0.7</v>
      </c>
      <c r="DU248" s="78" t="str">
        <f t="shared" ca="1" si="187"/>
        <v>用电量公式:地块建筑面积*60*0.7/1000</v>
      </c>
      <c r="DV248" s="78" t="str">
        <f t="shared" ca="1" si="188"/>
        <v>固话装机指标:1.0门/100平方米</v>
      </c>
      <c r="DW248" s="78" t="str">
        <f t="shared" ca="1" si="189"/>
        <v>固话量公式:地块建筑面积*1.0/100</v>
      </c>
      <c r="DX248" s="78" t="str">
        <f t="shared" ca="1" si="190"/>
        <v>有线电视指标:0.2门/100平方米</v>
      </c>
      <c r="DY248" s="78" t="str">
        <f t="shared" ca="1" si="191"/>
        <v>电视量公式:地块建筑面积*0.2/100</v>
      </c>
      <c r="DZ248" s="78" t="str">
        <f t="shared" ca="1" si="192"/>
        <v>高峰机动车生成量指标:60pcu/万平方米，73：27</v>
      </c>
      <c r="EA248" s="78" t="str">
        <f t="shared" ca="1" si="193"/>
        <v>高峰机动车吸引量公式:地块建筑面积/10000*60*0.73</v>
      </c>
      <c r="EB248" s="78" t="str">
        <f t="shared" ca="1" si="194"/>
        <v>高峰机动车发生量公式:地块建筑面积/10000*60*0.27</v>
      </c>
      <c r="EC248" s="78" t="str">
        <f t="shared" ca="1" si="200"/>
        <v>地下空间指标:地块建筑面积*0.4</v>
      </c>
      <c r="ED248" s="78" t="str">
        <f t="shared" ca="1" si="195"/>
        <v>地下空间公式:地块建筑面积*0.4</v>
      </c>
      <c r="EE248" s="78" t="str">
        <f t="shared" ca="1" si="201"/>
        <v>人防指标:地块建筑面积*0.08</v>
      </c>
      <c r="EF248" s="78" t="str">
        <f t="shared" ca="1" si="196"/>
        <v>人防公式:地块建筑面积*0.08</v>
      </c>
      <c r="EG248" s="78" t="str">
        <f t="shared" ca="1" si="203"/>
        <v>用地构成:城镇建设用地</v>
      </c>
      <c r="EH248" s="78" t="s">
        <v>1962</v>
      </c>
      <c r="EI248" s="79" t="str">
        <f t="shared" ca="1" si="202"/>
        <v>唯一标识:B1/B3#商业用地/娱乐康体用地#城规;性质名称:商业用地/娱乐康体用地;地块性质过滤:;地块性质:B1/B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8" t="s">
        <v>1962</v>
      </c>
    </row>
    <row r="249" spans="1:140" ht="16.5" x14ac:dyDescent="0.2">
      <c r="A249" s="53" t="str">
        <f t="shared" si="197"/>
        <v>B1/B2/S4#商业用地/商务用地/交通场站用地#城规</v>
      </c>
      <c r="B249" s="53" t="s">
        <v>355</v>
      </c>
      <c r="C249" s="53"/>
      <c r="D249" s="53" t="s">
        <v>916</v>
      </c>
      <c r="E249" s="53" t="s">
        <v>1276</v>
      </c>
      <c r="F249" s="53"/>
      <c r="G249" s="53" t="s">
        <v>82</v>
      </c>
      <c r="H249" s="53" t="s">
        <v>894</v>
      </c>
      <c r="I249" s="53" t="s">
        <v>81</v>
      </c>
      <c r="J249" s="53">
        <v>5</v>
      </c>
      <c r="K249" s="53" t="s">
        <v>1506</v>
      </c>
      <c r="L249" s="53"/>
      <c r="M249" s="53" t="str" cm="1">
        <f t="array" aca="1" ref="M249" ca="1">IF(OFFSET(INDIRECT(ADDRESS(ROW(), COLUMN())),0,-1)="",VLOOKUP($G249,$A:$AAE,COLUMN(),FALSE),OFFSET(INDIRECT(ADDRESS(ROW(), COLUMN())),0,-1))</f>
        <v>255,0,0</v>
      </c>
      <c r="N249" s="16"/>
      <c r="O249" s="53" t="str" cm="1">
        <f t="array" aca="1" ref="O249" ca="1">IF(OFFSET(INDIRECT(ADDRESS(ROW(), COLUMN())),0,-1)="",VLOOKUP($G249,$A:$AAE,COLUMN(),FALSE),OFFSET(INDIRECT(ADDRESS(ROW(), COLUMN())),0,-1))</f>
        <v>面积*容积率</v>
      </c>
      <c r="P249" s="16"/>
      <c r="Q249" s="16" t="str" cm="1">
        <f t="array" aca="1" ref="Q249" ca="1">IF(OFFSET(INDIRECT(ADDRESS(ROW(), COLUMN())),0,-1)="",VLOOKUP($G249,$A:$AAE,COLUMN(),FALSE),OFFSET(INDIRECT(ADDRESS(ROW(), COLUMN())),0,-1))</f>
        <v>地块建筑面积*0</v>
      </c>
      <c r="R249" s="16"/>
      <c r="S249" s="16" t="str" cm="1">
        <f t="array" aca="1" ref="S249" ca="1">IF(OFFSET(INDIRECT(ADDRESS(ROW(), COLUMN())),0,-1)="",VLOOKUP($G249,$A:$AAE,COLUMN(),FALSE),OFFSET(INDIRECT(ADDRESS(ROW(), COLUMN())),0,-1))</f>
        <v>地块建筑面积*1</v>
      </c>
      <c r="T249" s="16"/>
      <c r="U249" s="16" t="str" cm="1">
        <f t="array" aca="1" ref="U249" ca="1">IF(OFFSET(INDIRECT(ADDRESS(ROW(), COLUMN())),0,-1)="",VLOOKUP($G249,$A:$AAE,COLUMN(),FALSE),OFFSET(INDIRECT(ADDRESS(ROW(), COLUMN())),0,-1))</f>
        <v>地块建筑面积*1*0.35</v>
      </c>
      <c r="V249" s="16"/>
      <c r="W249" s="53" t="str" cm="1">
        <f t="array" aca="1" ref="W249" ca="1">IF(OFFSET(INDIRECT(ADDRESS(ROW(), COLUMN())),0,-1)="",VLOOKUP($G249,$A:$AAE,COLUMN(),FALSE),OFFSET(INDIRECT(ADDRESS(ROW(), COLUMN())),0,-1))</f>
        <v>地块建筑面积*1*0.65</v>
      </c>
      <c r="X249" s="16"/>
      <c r="Y249" s="16" t="str" cm="1">
        <f t="array" aca="1" ref="Y249" ca="1">IF(OFFSET(INDIRECT(ADDRESS(ROW(), COLUMN())),0,-1)="",VLOOKUP($G249,$A:$AAE,COLUMN(),FALSE),OFFSET(INDIRECT(ADDRESS(ROW(), COLUMN())),0,-1))</f>
        <v>地块建筑面积*0</v>
      </c>
      <c r="Z249" s="16"/>
      <c r="AA249" s="16" t="str" cm="1">
        <f t="array" aca="1" ref="AA249" ca="1">IF(OFFSET(INDIRECT(ADDRESS(ROW(), COLUMN())),0,-1)="",VLOOKUP($G249,$A:$AAE,COLUMN(),FALSE),OFFSET(INDIRECT(ADDRESS(ROW(), COLUMN())),0,-1))</f>
        <v>地块建筑面积*0</v>
      </c>
      <c r="AB249" s="16"/>
      <c r="AC249" s="16" t="str" cm="1">
        <f t="array" aca="1" ref="AC249" ca="1">IF(OFFSET(INDIRECT(ADDRESS(ROW(), COLUMN())),0,-1)="",VLOOKUP($G249,$A:$AAE,COLUMN(),FALSE),OFFSET(INDIRECT(ADDRESS(ROW(), COLUMN())),0,-1))</f>
        <v>地块建筑面积*0</v>
      </c>
      <c r="AD249" s="16"/>
      <c r="AE249" s="16" t="str" cm="1">
        <f t="array" aca="1" ref="AE249" ca="1">IF(OFFSET(INDIRECT(ADDRESS(ROW(), COLUMN())),0,-1)="",VLOOKUP($G249,$A:$AAE,COLUMN(),FALSE),OFFSET(INDIRECT(ADDRESS(ROW(), COLUMN())),0,-1))</f>
        <v>面积*0</v>
      </c>
      <c r="AF249" s="16"/>
      <c r="AG249" s="16" t="str" cm="1">
        <f t="array" aca="1" ref="AG249" ca="1">IF(OFFSET(INDIRECT(ADDRESS(ROW(), COLUMN())),0,-1)="",VLOOKUP($G249,$A:$AAE,COLUMN(),FALSE),OFFSET(INDIRECT(ADDRESS(ROW(), COLUMN())),0,-1))</f>
        <v>面积*0</v>
      </c>
      <c r="AH249" s="16"/>
      <c r="AI249" s="16" t="str" cm="1">
        <f t="array" aca="1" ref="AI249" ca="1">IF(OFFSET(INDIRECT(ADDRESS(ROW(), COLUMN())),0,-1)="",VLOOKUP($G249,$A:$AAE,COLUMN(),FALSE),OFFSET(INDIRECT(ADDRESS(ROW(), COLUMN())),0,-1))</f>
        <v>-</v>
      </c>
      <c r="AJ249" s="16"/>
      <c r="AK249" s="16" cm="1">
        <f t="array" aca="1" ref="AK249" ca="1">IF(OFFSET(INDIRECT(ADDRESS(ROW(), COLUMN())),0,-1)="",VLOOKUP($G249,$A:$AAE,COLUMN(),FALSE),OFFSET(INDIRECT(ADDRESS(ROW(), COLUMN())),0,-1))</f>
        <v>0</v>
      </c>
      <c r="AL249" s="16"/>
      <c r="AM249" s="16" t="str" cm="1">
        <f t="array" aca="1" ref="AM249" ca="1">IF(OFFSET(INDIRECT(ADDRESS(ROW(), COLUMN())),0,-1)="",VLOOKUP($G249,$A:$AAE,COLUMN(),FALSE),OFFSET(INDIRECT(ADDRESS(ROW(), COLUMN())),0,-1))</f>
        <v>-</v>
      </c>
      <c r="AN249" s="16"/>
      <c r="AO249" s="16" cm="1">
        <f t="array" aca="1" ref="AO249" ca="1">IF(OFFSET(INDIRECT(ADDRESS(ROW(), COLUMN())),0,-1)="",VLOOKUP($G249,$A:$AAE,COLUMN(),FALSE),OFFSET(INDIRECT(ADDRESS(ROW(), COLUMN())),0,-1))</f>
        <v>0</v>
      </c>
      <c r="AP249" s="16"/>
      <c r="AQ249" s="16" t="str" cm="1">
        <f t="array" aca="1" ref="AQ249" ca="1">IF(OFFSET(INDIRECT(ADDRESS(ROW(), COLUMN())),0,-1)="",VLOOKUP($G249,$A:$AAE,COLUMN(),FALSE),OFFSET(INDIRECT(ADDRESS(ROW(), COLUMN())),0,-1))</f>
        <v>35平方米/岗位</v>
      </c>
      <c r="AR249" s="16"/>
      <c r="AS249" s="16" t="str" cm="1">
        <f t="array" aca="1" ref="AS249" ca="1">IF(OFFSET(INDIRECT(ADDRESS(ROW(), COLUMN())),0,-1)="",VLOOKUP($G249,$A:$AAE,COLUMN(),FALSE),OFFSET(INDIRECT(ADDRESS(ROW(), COLUMN())),0,-1))</f>
        <v>商服建筑面积/35</v>
      </c>
      <c r="AT249" s="16"/>
      <c r="AU249" s="16" t="str" cm="1">
        <f t="array" aca="1" ref="AU249" ca="1">IF(OFFSET(INDIRECT(ADDRESS(ROW(), COLUMN())),0,-1)="",VLOOKUP($G249,$A:$AAE,COLUMN(),FALSE),OFFSET(INDIRECT(ADDRESS(ROW(), COLUMN())),0,-1))</f>
        <v>1.2个/100平方米</v>
      </c>
      <c r="AV249" s="16"/>
      <c r="AW249" s="16" t="str" cm="1">
        <f t="array" aca="1" ref="AW249" ca="1">IF(OFFSET(INDIRECT(ADDRESS(ROW(), COLUMN())),0,-1)="",VLOOKUP($G249,$A:$AAE,COLUMN(),FALSE),OFFSET(INDIRECT(ADDRESS(ROW(), COLUMN())),0,-1))</f>
        <v>地块建筑面积*1.2/100</v>
      </c>
      <c r="AX249" s="116"/>
      <c r="AY249" s="16" t="str" cm="1">
        <f t="array" aca="1" ref="AY249" ca="1">IF(OFFSET(INDIRECT(ADDRESS(ROW(), COLUMN())),0,-1)="",VLOOKUP($G249,$A:$AAE,COLUMN(),FALSE),OFFSET(INDIRECT(ADDRESS(ROW(), COLUMN())),0,-1))</f>
        <v>10升/平方米*日</v>
      </c>
      <c r="AZ249" s="116"/>
      <c r="BA249" s="16" t="str" cm="1">
        <f t="array" aca="1" ref="BA249" ca="1">IF(OFFSET(INDIRECT(ADDRESS(ROW(), COLUMN())),0,-1)="",VLOOKUP($G249,$A:$AAE,COLUMN(),FALSE),OFFSET(INDIRECT(ADDRESS(ROW(), COLUMN())),0,-1))</f>
        <v>地块建筑面积*10/1000</v>
      </c>
      <c r="BB249" s="116"/>
      <c r="BC249" s="16" cm="1">
        <f t="array" aca="1" ref="BC249" ca="1">IF(OFFSET(INDIRECT(ADDRESS(ROW(), COLUMN())),0,-1)="",VLOOKUP($G249,$A:$AAE,COLUMN(),FALSE),OFFSET(INDIRECT(ADDRESS(ROW(), COLUMN())),0,-1))</f>
        <v>0.85</v>
      </c>
      <c r="BD249" s="116"/>
      <c r="BE249" s="16" t="str" cm="1">
        <f t="array" aca="1" ref="BE249" ca="1">IF(OFFSET(INDIRECT(ADDRESS(ROW(), COLUMN())),0,-1)="",VLOOKUP($G249,$A:$AAE,COLUMN(),FALSE),OFFSET(INDIRECT(ADDRESS(ROW(), COLUMN())),0,-1))</f>
        <v>用水量*0.85</v>
      </c>
      <c r="BF249" s="116"/>
      <c r="BG249" s="16" t="str" cm="1">
        <f t="array" aca="1" ref="BG249" ca="1">IF(OFFSET(INDIRECT(ADDRESS(ROW(), COLUMN())),0,-1)="",VLOOKUP($G249,$A:$AAE,COLUMN(),FALSE),OFFSET(INDIRECT(ADDRESS(ROW(), COLUMN())),0,-1))</f>
        <v>60瓦/平方米</v>
      </c>
      <c r="BH249" s="116"/>
      <c r="BI249" s="16" cm="1">
        <f t="array" aca="1" ref="BI249" ca="1">IF(OFFSET(INDIRECT(ADDRESS(ROW(), COLUMN())),0,-1)="",VLOOKUP($G249,$A:$AAE,COLUMN(),FALSE),OFFSET(INDIRECT(ADDRESS(ROW(), COLUMN())),0,-1))</f>
        <v>0.7</v>
      </c>
      <c r="BJ249" s="116"/>
      <c r="BK249" s="16" t="str" cm="1">
        <f t="array" aca="1" ref="BK249" ca="1">IF(OFFSET(INDIRECT(ADDRESS(ROW(), COLUMN())),0,-1)="",VLOOKUP($G249,$A:$AAE,COLUMN(),FALSE),OFFSET(INDIRECT(ADDRESS(ROW(), COLUMN())),0,-1))</f>
        <v>地块建筑面积*60*0.7/1000</v>
      </c>
      <c r="BL249" s="116"/>
      <c r="BM249" s="16" t="str" cm="1">
        <f t="array" aca="1" ref="BM249" ca="1">IF(OFFSET(INDIRECT(ADDRESS(ROW(), COLUMN())),0,-1)="",VLOOKUP($G249,$A:$AAE,COLUMN(),FALSE),OFFSET(INDIRECT(ADDRESS(ROW(), COLUMN())),0,-1))</f>
        <v>1.0门/100平方米</v>
      </c>
      <c r="BN249" s="116"/>
      <c r="BO249" s="16" t="str" cm="1">
        <f t="array" aca="1" ref="BO249" ca="1">IF(OFFSET(INDIRECT(ADDRESS(ROW(), COLUMN())),0,-1)="",VLOOKUP($G249,$A:$AAE,COLUMN(),FALSE),OFFSET(INDIRECT(ADDRESS(ROW(), COLUMN())),0,-1))</f>
        <v>地块建筑面积*1.0/100</v>
      </c>
      <c r="BP249" s="116"/>
      <c r="BQ249" s="16" t="str" cm="1">
        <f t="array" aca="1" ref="BQ249" ca="1">IF(OFFSET(INDIRECT(ADDRESS(ROW(), COLUMN())),0,-1)="",VLOOKUP($G249,$A:$AAE,COLUMN(),FALSE),OFFSET(INDIRECT(ADDRESS(ROW(), COLUMN())),0,-1))</f>
        <v>0.2门/100平方米</v>
      </c>
      <c r="BR249" s="116"/>
      <c r="BS249" s="16" t="str" cm="1">
        <f t="array" aca="1" ref="BS249" ca="1">IF(OFFSET(INDIRECT(ADDRESS(ROW(), COLUMN())),0,-1)="",VLOOKUP($G249,$A:$AAE,COLUMN(),FALSE),OFFSET(INDIRECT(ADDRESS(ROW(), COLUMN())),0,-1))</f>
        <v>地块建筑面积*0.2/100</v>
      </c>
      <c r="BT249" s="116"/>
      <c r="BU249" s="16" t="str" cm="1">
        <f t="array" aca="1" ref="BU249" ca="1">IF(OFFSET(INDIRECT(ADDRESS(ROW(), COLUMN())),0,-1)="",VLOOKUP($G249,$A:$AAE,COLUMN(),FALSE),OFFSET(INDIRECT(ADDRESS(ROW(), COLUMN())),0,-1))</f>
        <v>60pcu/万平方米，73：27</v>
      </c>
      <c r="BV249" s="116"/>
      <c r="BW249" s="16" t="str" cm="1">
        <f t="array" aca="1" ref="BW249" ca="1">IF(OFFSET(INDIRECT(ADDRESS(ROW(), COLUMN())),0,-1)="",VLOOKUP($G249,$A:$AAE,COLUMN(),FALSE),OFFSET(INDIRECT(ADDRESS(ROW(), COLUMN())),0,-1))</f>
        <v>地块建筑面积/10000*60*0.73</v>
      </c>
      <c r="BX249" s="116"/>
      <c r="BY249" s="16" t="str" cm="1">
        <f t="array" aca="1" ref="BY249" ca="1">IF(OFFSET(INDIRECT(ADDRESS(ROW(), COLUMN())),0,-1)="",VLOOKUP($G249,$A:$AAE,COLUMN(),FALSE),OFFSET(INDIRECT(ADDRESS(ROW(), COLUMN())),0,-1))</f>
        <v>地块建筑面积/10000*60*0.27</v>
      </c>
      <c r="BZ249" s="99"/>
      <c r="CA249" s="16" t="str" cm="1">
        <f t="array" aca="1" ref="CA249" ca="1">IF(OFFSET(INDIRECT(ADDRESS(ROW(), COLUMN())),0,-1)="",VLOOKUP($G249,$A:$AAE,COLUMN(),FALSE),OFFSET(INDIRECT(ADDRESS(ROW(), COLUMN())),0,-1))</f>
        <v>地块建筑面积*0.4</v>
      </c>
      <c r="CB249" s="16"/>
      <c r="CC249" s="16" t="str" cm="1">
        <f t="array" aca="1" ref="CC249" ca="1">IF(OFFSET(INDIRECT(ADDRESS(ROW(), COLUMN())),0,-1)="",VLOOKUP($G249,$A:$AAE,COLUMN(),FALSE),OFFSET(INDIRECT(ADDRESS(ROW(), COLUMN())),0,-1))</f>
        <v>地块建筑面积*0.4</v>
      </c>
      <c r="CD249" s="16"/>
      <c r="CE249" s="16" t="str" cm="1">
        <f t="array" aca="1" ref="CE249" ca="1">IF(OFFSET(INDIRECT(ADDRESS(ROW(), COLUMN())),0,-1)="",VLOOKUP($G249,$A:$AAE,COLUMN(),FALSE),OFFSET(INDIRECT(ADDRESS(ROW(), COLUMN())),0,-1))</f>
        <v>地块建筑面积*0.08</v>
      </c>
      <c r="CF249" s="16"/>
      <c r="CG249" s="16" t="str" cm="1">
        <f t="array" aca="1" ref="CG249" ca="1">IF(OFFSET(INDIRECT(ADDRESS(ROW(), COLUMN())),0,-1)="",VLOOKUP($G249,$A:$AAE,COLUMN(),FALSE),OFFSET(INDIRECT(ADDRESS(ROW(), COLUMN())),0,-1))</f>
        <v>地块建筑面积*0.08</v>
      </c>
      <c r="CH249" s="16"/>
      <c r="CI249" s="53" t="str" cm="1">
        <f t="array" aca="1" ref="CI249" ca="1">IF(OFFSET(INDIRECT(ADDRESS(ROW(), COLUMN())),0,-1)="",VLOOKUP($G249,$A:$AAE,COLUMN(),FALSE),OFFSET(INDIRECT(ADDRESS(ROW(), COLUMN())),0,-1))</f>
        <v>城镇建设用地</v>
      </c>
      <c r="CJ249" s="76" t="s">
        <v>1962</v>
      </c>
      <c r="CK249" s="78" t="str">
        <f t="shared" si="153"/>
        <v>唯一标识:B1/B2/S4#商业用地/商务用地/交通场站用地#城规</v>
      </c>
      <c r="CL249" s="78" t="str">
        <f t="shared" si="154"/>
        <v>性质名称:商业用地/商务用地/交通场站用地</v>
      </c>
      <c r="CM249" s="78" t="str">
        <f t="shared" si="155"/>
        <v>地块性质过滤:</v>
      </c>
      <c r="CN249" s="78" t="str">
        <f t="shared" si="156"/>
        <v>地块性质:B1/B2/S4</v>
      </c>
      <c r="CO249" s="78" t="str">
        <f t="shared" si="157"/>
        <v>地类标准:城规</v>
      </c>
      <c r="CP249" s="78" t="str">
        <f t="shared" si="158"/>
        <v>地块性质别称:</v>
      </c>
      <c r="CQ249" s="78" t="str">
        <f t="shared" si="159"/>
        <v>属性继承:B1#商业用地#城规</v>
      </c>
      <c r="CR249" s="78" t="str">
        <f t="shared" si="160"/>
        <v>父类:B1</v>
      </c>
      <c r="CS249" s="78" t="str">
        <f t="shared" si="161"/>
        <v>级别继承:B#商业服务业设施用地#城规</v>
      </c>
      <c r="CT249" s="78" t="str">
        <f t="shared" si="162"/>
        <v>级别层次:5</v>
      </c>
      <c r="CU249" s="78" t="str">
        <f t="shared" si="163"/>
        <v>级别:4B</v>
      </c>
      <c r="CV249" s="78" t="str">
        <f t="shared" ca="1" si="164"/>
        <v>地块颜色:255,0,0</v>
      </c>
      <c r="CW249" s="78" t="str">
        <f t="shared" ca="1" si="165"/>
        <v>建筑面积公式:面积*容积率</v>
      </c>
      <c r="CX249" s="78" t="str">
        <f t="shared" ca="1" si="166"/>
        <v>住宅建筑面积公式:地块建筑面积*0</v>
      </c>
      <c r="CY249" s="78" t="str">
        <f t="shared" ca="1" si="167"/>
        <v>商服建筑面积公式:地块建筑面积*1</v>
      </c>
      <c r="CZ249" s="78" t="str">
        <f t="shared" ca="1" si="168"/>
        <v>商服中商业建筑面积公式:地块建筑面积*1*0.35</v>
      </c>
      <c r="DA249" s="78" t="str">
        <f t="shared" ca="1" si="169"/>
        <v>商服中办公建筑面积公式:地块建筑面积*1*0.65</v>
      </c>
      <c r="DB249" s="78" t="str">
        <f t="shared" ca="1" si="170"/>
        <v>公服建筑面积公式:地块建筑面积*0</v>
      </c>
      <c r="DC249" s="78" t="str">
        <f t="shared" ca="1" si="171"/>
        <v>工业建筑面积公式:地块建筑面积*0</v>
      </c>
      <c r="DD249" s="78" t="str">
        <f t="shared" ca="1" si="172"/>
        <v>市政建筑面积公式:地块建筑面积*0</v>
      </c>
      <c r="DE249" s="78" t="str">
        <f t="shared" ca="1" si="198"/>
        <v>绿地面积指定指标:面积*0</v>
      </c>
      <c r="DF249" s="78" t="str">
        <f t="shared" ca="1" si="199"/>
        <v>绿地面积指定公式:面积*0</v>
      </c>
      <c r="DG249" s="78" t="str">
        <f t="shared" ca="1" si="173"/>
        <v>户数指标:-</v>
      </c>
      <c r="DH249" s="78" t="str">
        <f t="shared" ca="1" si="174"/>
        <v>户数公式:0</v>
      </c>
      <c r="DI249" s="78" t="str">
        <f t="shared" ca="1" si="175"/>
        <v>人数指标:-</v>
      </c>
      <c r="DJ249" s="78" t="str">
        <f t="shared" ca="1" si="176"/>
        <v>人数公式:0</v>
      </c>
      <c r="DK249" s="78" t="str">
        <f t="shared" ca="1" si="177"/>
        <v>就业指标:35平方米/岗位</v>
      </c>
      <c r="DL249" s="78" t="str">
        <f t="shared" ca="1" si="178"/>
        <v>就业公式:商服建筑面积/35</v>
      </c>
      <c r="DM249" s="78" t="str">
        <f t="shared" ca="1" si="179"/>
        <v>机动车指标:1.2个/100平方米</v>
      </c>
      <c r="DN249" s="78" t="str">
        <f t="shared" ca="1" si="180"/>
        <v>机动车公式:地块建筑面积*1.2/100</v>
      </c>
      <c r="DO249" s="78" t="str">
        <f t="shared" ca="1" si="181"/>
        <v>用水量指标:10升/平方米*日</v>
      </c>
      <c r="DP249" s="78" t="str">
        <f t="shared" ca="1" si="182"/>
        <v>用水量公式:地块建筑面积*10/1000</v>
      </c>
      <c r="DQ249" s="78" t="str">
        <f t="shared" ca="1" si="183"/>
        <v>污水折算系数:0.85</v>
      </c>
      <c r="DR249" s="78" t="str">
        <f t="shared" ca="1" si="184"/>
        <v>污水量公式:用水量*0.85</v>
      </c>
      <c r="DS249" s="78" t="str">
        <f t="shared" ca="1" si="185"/>
        <v>用电负荷指标:60瓦/平方米</v>
      </c>
      <c r="DT249" s="78" t="str">
        <f t="shared" ca="1" si="186"/>
        <v>同时率:0.7</v>
      </c>
      <c r="DU249" s="78" t="str">
        <f t="shared" ca="1" si="187"/>
        <v>用电量公式:地块建筑面积*60*0.7/1000</v>
      </c>
      <c r="DV249" s="78" t="str">
        <f t="shared" ca="1" si="188"/>
        <v>固话装机指标:1.0门/100平方米</v>
      </c>
      <c r="DW249" s="78" t="str">
        <f t="shared" ca="1" si="189"/>
        <v>固话量公式:地块建筑面积*1.0/100</v>
      </c>
      <c r="DX249" s="78" t="str">
        <f t="shared" ca="1" si="190"/>
        <v>有线电视指标:0.2门/100平方米</v>
      </c>
      <c r="DY249" s="78" t="str">
        <f t="shared" ca="1" si="191"/>
        <v>电视量公式:地块建筑面积*0.2/100</v>
      </c>
      <c r="DZ249" s="78" t="str">
        <f t="shared" ca="1" si="192"/>
        <v>高峰机动车生成量指标:60pcu/万平方米，73：27</v>
      </c>
      <c r="EA249" s="78" t="str">
        <f t="shared" ca="1" si="193"/>
        <v>高峰机动车吸引量公式:地块建筑面积/10000*60*0.73</v>
      </c>
      <c r="EB249" s="78" t="str">
        <f t="shared" ca="1" si="194"/>
        <v>高峰机动车发生量公式:地块建筑面积/10000*60*0.27</v>
      </c>
      <c r="EC249" s="78" t="str">
        <f t="shared" ca="1" si="200"/>
        <v>地下空间指标:地块建筑面积*0.4</v>
      </c>
      <c r="ED249" s="78" t="str">
        <f t="shared" ca="1" si="195"/>
        <v>地下空间公式:地块建筑面积*0.4</v>
      </c>
      <c r="EE249" s="78" t="str">
        <f t="shared" ca="1" si="201"/>
        <v>人防指标:地块建筑面积*0.08</v>
      </c>
      <c r="EF249" s="78" t="str">
        <f t="shared" ca="1" si="196"/>
        <v>人防公式:地块建筑面积*0.08</v>
      </c>
      <c r="EG249" s="78" t="str">
        <f t="shared" ca="1" si="203"/>
        <v>用地构成:城镇建设用地</v>
      </c>
      <c r="EH249" s="78" t="s">
        <v>1962</v>
      </c>
      <c r="EI249" s="79" t="str">
        <f t="shared" ca="1" si="202"/>
        <v>唯一标识:B1/B2/S4#商业用地/商务用地/交通场站用地#城规;性质名称:商业用地/商务用地/交通场站用地;地块性质过滤:;地块性质:B1/B2/S4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9" t="s">
        <v>1962</v>
      </c>
    </row>
    <row r="250" spans="1:140" ht="16.5" x14ac:dyDescent="0.2">
      <c r="A250" s="53" t="str">
        <f t="shared" si="197"/>
        <v>B1/B2/S41#商业用地/商务用地/公共交通场站用地#城规</v>
      </c>
      <c r="B250" s="53" t="s">
        <v>356</v>
      </c>
      <c r="C250" s="53"/>
      <c r="D250" s="53" t="s">
        <v>917</v>
      </c>
      <c r="E250" s="53" t="s">
        <v>1276</v>
      </c>
      <c r="F250" s="53"/>
      <c r="G250" s="53" t="s">
        <v>82</v>
      </c>
      <c r="H250" s="53" t="s">
        <v>894</v>
      </c>
      <c r="I250" s="53" t="s">
        <v>81</v>
      </c>
      <c r="J250" s="53">
        <v>5</v>
      </c>
      <c r="K250" s="53" t="s">
        <v>1506</v>
      </c>
      <c r="L250" s="53"/>
      <c r="M250" s="53" t="str" cm="1">
        <f t="array" aca="1" ref="M250" ca="1">IF(OFFSET(INDIRECT(ADDRESS(ROW(), COLUMN())),0,-1)="",VLOOKUP($G250,$A:$AAE,COLUMN(),FALSE),OFFSET(INDIRECT(ADDRESS(ROW(), COLUMN())),0,-1))</f>
        <v>255,0,0</v>
      </c>
      <c r="N250" s="16"/>
      <c r="O250" s="53" t="str" cm="1">
        <f t="array" aca="1" ref="O250" ca="1">IF(OFFSET(INDIRECT(ADDRESS(ROW(), COLUMN())),0,-1)="",VLOOKUP($G250,$A:$AAE,COLUMN(),FALSE),OFFSET(INDIRECT(ADDRESS(ROW(), COLUMN())),0,-1))</f>
        <v>面积*容积率</v>
      </c>
      <c r="P250" s="16"/>
      <c r="Q250" s="16" t="str" cm="1">
        <f t="array" aca="1" ref="Q250" ca="1">IF(OFFSET(INDIRECT(ADDRESS(ROW(), COLUMN())),0,-1)="",VLOOKUP($G250,$A:$AAE,COLUMN(),FALSE),OFFSET(INDIRECT(ADDRESS(ROW(), COLUMN())),0,-1))</f>
        <v>地块建筑面积*0</v>
      </c>
      <c r="R250" s="16"/>
      <c r="S250" s="16" t="str" cm="1">
        <f t="array" aca="1" ref="S250" ca="1">IF(OFFSET(INDIRECT(ADDRESS(ROW(), COLUMN())),0,-1)="",VLOOKUP($G250,$A:$AAE,COLUMN(),FALSE),OFFSET(INDIRECT(ADDRESS(ROW(), COLUMN())),0,-1))</f>
        <v>地块建筑面积*1</v>
      </c>
      <c r="T250" s="16"/>
      <c r="U250" s="16" t="str" cm="1">
        <f t="array" aca="1" ref="U250" ca="1">IF(OFFSET(INDIRECT(ADDRESS(ROW(), COLUMN())),0,-1)="",VLOOKUP($G250,$A:$AAE,COLUMN(),FALSE),OFFSET(INDIRECT(ADDRESS(ROW(), COLUMN())),0,-1))</f>
        <v>地块建筑面积*1*0.35</v>
      </c>
      <c r="V250" s="16"/>
      <c r="W250" s="53" t="str" cm="1">
        <f t="array" aca="1" ref="W250" ca="1">IF(OFFSET(INDIRECT(ADDRESS(ROW(), COLUMN())),0,-1)="",VLOOKUP($G250,$A:$AAE,COLUMN(),FALSE),OFFSET(INDIRECT(ADDRESS(ROW(), COLUMN())),0,-1))</f>
        <v>地块建筑面积*1*0.65</v>
      </c>
      <c r="X250" s="16"/>
      <c r="Y250" s="16" t="str" cm="1">
        <f t="array" aca="1" ref="Y250" ca="1">IF(OFFSET(INDIRECT(ADDRESS(ROW(), COLUMN())),0,-1)="",VLOOKUP($G250,$A:$AAE,COLUMN(),FALSE),OFFSET(INDIRECT(ADDRESS(ROW(), COLUMN())),0,-1))</f>
        <v>地块建筑面积*0</v>
      </c>
      <c r="Z250" s="16"/>
      <c r="AA250" s="16" t="str" cm="1">
        <f t="array" aca="1" ref="AA250" ca="1">IF(OFFSET(INDIRECT(ADDRESS(ROW(), COLUMN())),0,-1)="",VLOOKUP($G250,$A:$AAE,COLUMN(),FALSE),OFFSET(INDIRECT(ADDRESS(ROW(), COLUMN())),0,-1))</f>
        <v>地块建筑面积*0</v>
      </c>
      <c r="AB250" s="16"/>
      <c r="AC250" s="16" t="str" cm="1">
        <f t="array" aca="1" ref="AC250" ca="1">IF(OFFSET(INDIRECT(ADDRESS(ROW(), COLUMN())),0,-1)="",VLOOKUP($G250,$A:$AAE,COLUMN(),FALSE),OFFSET(INDIRECT(ADDRESS(ROW(), COLUMN())),0,-1))</f>
        <v>地块建筑面积*0</v>
      </c>
      <c r="AD250" s="16"/>
      <c r="AE250" s="16" t="str" cm="1">
        <f t="array" aca="1" ref="AE250" ca="1">IF(OFFSET(INDIRECT(ADDRESS(ROW(), COLUMN())),0,-1)="",VLOOKUP($G250,$A:$AAE,COLUMN(),FALSE),OFFSET(INDIRECT(ADDRESS(ROW(), COLUMN())),0,-1))</f>
        <v>面积*0</v>
      </c>
      <c r="AF250" s="16"/>
      <c r="AG250" s="16" t="str" cm="1">
        <f t="array" aca="1" ref="AG250" ca="1">IF(OFFSET(INDIRECT(ADDRESS(ROW(), COLUMN())),0,-1)="",VLOOKUP($G250,$A:$AAE,COLUMN(),FALSE),OFFSET(INDIRECT(ADDRESS(ROW(), COLUMN())),0,-1))</f>
        <v>面积*0</v>
      </c>
      <c r="AH250" s="16"/>
      <c r="AI250" s="16" t="str" cm="1">
        <f t="array" aca="1" ref="AI250" ca="1">IF(OFFSET(INDIRECT(ADDRESS(ROW(), COLUMN())),0,-1)="",VLOOKUP($G250,$A:$AAE,COLUMN(),FALSE),OFFSET(INDIRECT(ADDRESS(ROW(), COLUMN())),0,-1))</f>
        <v>-</v>
      </c>
      <c r="AJ250" s="16"/>
      <c r="AK250" s="16" cm="1">
        <f t="array" aca="1" ref="AK250" ca="1">IF(OFFSET(INDIRECT(ADDRESS(ROW(), COLUMN())),0,-1)="",VLOOKUP($G250,$A:$AAE,COLUMN(),FALSE),OFFSET(INDIRECT(ADDRESS(ROW(), COLUMN())),0,-1))</f>
        <v>0</v>
      </c>
      <c r="AL250" s="16"/>
      <c r="AM250" s="16" t="str" cm="1">
        <f t="array" aca="1" ref="AM250" ca="1">IF(OFFSET(INDIRECT(ADDRESS(ROW(), COLUMN())),0,-1)="",VLOOKUP($G250,$A:$AAE,COLUMN(),FALSE),OFFSET(INDIRECT(ADDRESS(ROW(), COLUMN())),0,-1))</f>
        <v>-</v>
      </c>
      <c r="AN250" s="16"/>
      <c r="AO250" s="16" cm="1">
        <f t="array" aca="1" ref="AO250" ca="1">IF(OFFSET(INDIRECT(ADDRESS(ROW(), COLUMN())),0,-1)="",VLOOKUP($G250,$A:$AAE,COLUMN(),FALSE),OFFSET(INDIRECT(ADDRESS(ROW(), COLUMN())),0,-1))</f>
        <v>0</v>
      </c>
      <c r="AP250" s="16"/>
      <c r="AQ250" s="16" t="str" cm="1">
        <f t="array" aca="1" ref="AQ250" ca="1">IF(OFFSET(INDIRECT(ADDRESS(ROW(), COLUMN())),0,-1)="",VLOOKUP($G250,$A:$AAE,COLUMN(),FALSE),OFFSET(INDIRECT(ADDRESS(ROW(), COLUMN())),0,-1))</f>
        <v>35平方米/岗位</v>
      </c>
      <c r="AR250" s="16"/>
      <c r="AS250" s="16" t="str" cm="1">
        <f t="array" aca="1" ref="AS250" ca="1">IF(OFFSET(INDIRECT(ADDRESS(ROW(), COLUMN())),0,-1)="",VLOOKUP($G250,$A:$AAE,COLUMN(),FALSE),OFFSET(INDIRECT(ADDRESS(ROW(), COLUMN())),0,-1))</f>
        <v>商服建筑面积/35</v>
      </c>
      <c r="AT250" s="16"/>
      <c r="AU250" s="16" t="str" cm="1">
        <f t="array" aca="1" ref="AU250" ca="1">IF(OFFSET(INDIRECT(ADDRESS(ROW(), COLUMN())),0,-1)="",VLOOKUP($G250,$A:$AAE,COLUMN(),FALSE),OFFSET(INDIRECT(ADDRESS(ROW(), COLUMN())),0,-1))</f>
        <v>1.2个/100平方米</v>
      </c>
      <c r="AV250" s="16"/>
      <c r="AW250" s="16" t="str" cm="1">
        <f t="array" aca="1" ref="AW250" ca="1">IF(OFFSET(INDIRECT(ADDRESS(ROW(), COLUMN())),0,-1)="",VLOOKUP($G250,$A:$AAE,COLUMN(),FALSE),OFFSET(INDIRECT(ADDRESS(ROW(), COLUMN())),0,-1))</f>
        <v>地块建筑面积*1.2/100</v>
      </c>
      <c r="AX250" s="116"/>
      <c r="AY250" s="16" t="str" cm="1">
        <f t="array" aca="1" ref="AY250" ca="1">IF(OFFSET(INDIRECT(ADDRESS(ROW(), COLUMN())),0,-1)="",VLOOKUP($G250,$A:$AAE,COLUMN(),FALSE),OFFSET(INDIRECT(ADDRESS(ROW(), COLUMN())),0,-1))</f>
        <v>10升/平方米*日</v>
      </c>
      <c r="AZ250" s="116"/>
      <c r="BA250" s="16" t="str" cm="1">
        <f t="array" aca="1" ref="BA250" ca="1">IF(OFFSET(INDIRECT(ADDRESS(ROW(), COLUMN())),0,-1)="",VLOOKUP($G250,$A:$AAE,COLUMN(),FALSE),OFFSET(INDIRECT(ADDRESS(ROW(), COLUMN())),0,-1))</f>
        <v>地块建筑面积*10/1000</v>
      </c>
      <c r="BB250" s="116"/>
      <c r="BC250" s="16" cm="1">
        <f t="array" aca="1" ref="BC250" ca="1">IF(OFFSET(INDIRECT(ADDRESS(ROW(), COLUMN())),0,-1)="",VLOOKUP($G250,$A:$AAE,COLUMN(),FALSE),OFFSET(INDIRECT(ADDRESS(ROW(), COLUMN())),0,-1))</f>
        <v>0.85</v>
      </c>
      <c r="BD250" s="116"/>
      <c r="BE250" s="16" t="str" cm="1">
        <f t="array" aca="1" ref="BE250" ca="1">IF(OFFSET(INDIRECT(ADDRESS(ROW(), COLUMN())),0,-1)="",VLOOKUP($G250,$A:$AAE,COLUMN(),FALSE),OFFSET(INDIRECT(ADDRESS(ROW(), COLUMN())),0,-1))</f>
        <v>用水量*0.85</v>
      </c>
      <c r="BF250" s="116"/>
      <c r="BG250" s="16" t="str" cm="1">
        <f t="array" aca="1" ref="BG250" ca="1">IF(OFFSET(INDIRECT(ADDRESS(ROW(), COLUMN())),0,-1)="",VLOOKUP($G250,$A:$AAE,COLUMN(),FALSE),OFFSET(INDIRECT(ADDRESS(ROW(), COLUMN())),0,-1))</f>
        <v>60瓦/平方米</v>
      </c>
      <c r="BH250" s="116"/>
      <c r="BI250" s="16" cm="1">
        <f t="array" aca="1" ref="BI250" ca="1">IF(OFFSET(INDIRECT(ADDRESS(ROW(), COLUMN())),0,-1)="",VLOOKUP($G250,$A:$AAE,COLUMN(),FALSE),OFFSET(INDIRECT(ADDRESS(ROW(), COLUMN())),0,-1))</f>
        <v>0.7</v>
      </c>
      <c r="BJ250" s="116"/>
      <c r="BK250" s="16" t="str" cm="1">
        <f t="array" aca="1" ref="BK250" ca="1">IF(OFFSET(INDIRECT(ADDRESS(ROW(), COLUMN())),0,-1)="",VLOOKUP($G250,$A:$AAE,COLUMN(),FALSE),OFFSET(INDIRECT(ADDRESS(ROW(), COLUMN())),0,-1))</f>
        <v>地块建筑面积*60*0.7/1000</v>
      </c>
      <c r="BL250" s="116"/>
      <c r="BM250" s="16" t="str" cm="1">
        <f t="array" aca="1" ref="BM250" ca="1">IF(OFFSET(INDIRECT(ADDRESS(ROW(), COLUMN())),0,-1)="",VLOOKUP($G250,$A:$AAE,COLUMN(),FALSE),OFFSET(INDIRECT(ADDRESS(ROW(), COLUMN())),0,-1))</f>
        <v>1.0门/100平方米</v>
      </c>
      <c r="BN250" s="116"/>
      <c r="BO250" s="16" t="str" cm="1">
        <f t="array" aca="1" ref="BO250" ca="1">IF(OFFSET(INDIRECT(ADDRESS(ROW(), COLUMN())),0,-1)="",VLOOKUP($G250,$A:$AAE,COLUMN(),FALSE),OFFSET(INDIRECT(ADDRESS(ROW(), COLUMN())),0,-1))</f>
        <v>地块建筑面积*1.0/100</v>
      </c>
      <c r="BP250" s="116"/>
      <c r="BQ250" s="16" t="str" cm="1">
        <f t="array" aca="1" ref="BQ250" ca="1">IF(OFFSET(INDIRECT(ADDRESS(ROW(), COLUMN())),0,-1)="",VLOOKUP($G250,$A:$AAE,COLUMN(),FALSE),OFFSET(INDIRECT(ADDRESS(ROW(), COLUMN())),0,-1))</f>
        <v>0.2门/100平方米</v>
      </c>
      <c r="BR250" s="116"/>
      <c r="BS250" s="16" t="str" cm="1">
        <f t="array" aca="1" ref="BS250" ca="1">IF(OFFSET(INDIRECT(ADDRESS(ROW(), COLUMN())),0,-1)="",VLOOKUP($G250,$A:$AAE,COLUMN(),FALSE),OFFSET(INDIRECT(ADDRESS(ROW(), COLUMN())),0,-1))</f>
        <v>地块建筑面积*0.2/100</v>
      </c>
      <c r="BT250" s="116"/>
      <c r="BU250" s="16" t="str" cm="1">
        <f t="array" aca="1" ref="BU250" ca="1">IF(OFFSET(INDIRECT(ADDRESS(ROW(), COLUMN())),0,-1)="",VLOOKUP($G250,$A:$AAE,COLUMN(),FALSE),OFFSET(INDIRECT(ADDRESS(ROW(), COLUMN())),0,-1))</f>
        <v>60pcu/万平方米，73：27</v>
      </c>
      <c r="BV250" s="116"/>
      <c r="BW250" s="16" t="str" cm="1">
        <f t="array" aca="1" ref="BW250" ca="1">IF(OFFSET(INDIRECT(ADDRESS(ROW(), COLUMN())),0,-1)="",VLOOKUP($G250,$A:$AAE,COLUMN(),FALSE),OFFSET(INDIRECT(ADDRESS(ROW(), COLUMN())),0,-1))</f>
        <v>地块建筑面积/10000*60*0.73</v>
      </c>
      <c r="BX250" s="116"/>
      <c r="BY250" s="16" t="str" cm="1">
        <f t="array" aca="1" ref="BY250" ca="1">IF(OFFSET(INDIRECT(ADDRESS(ROW(), COLUMN())),0,-1)="",VLOOKUP($G250,$A:$AAE,COLUMN(),FALSE),OFFSET(INDIRECT(ADDRESS(ROW(), COLUMN())),0,-1))</f>
        <v>地块建筑面积/10000*60*0.27</v>
      </c>
      <c r="BZ250" s="99"/>
      <c r="CA250" s="16" t="str" cm="1">
        <f t="array" aca="1" ref="CA250" ca="1">IF(OFFSET(INDIRECT(ADDRESS(ROW(), COLUMN())),0,-1)="",VLOOKUP($G250,$A:$AAE,COLUMN(),FALSE),OFFSET(INDIRECT(ADDRESS(ROW(), COLUMN())),0,-1))</f>
        <v>地块建筑面积*0.4</v>
      </c>
      <c r="CB250" s="16"/>
      <c r="CC250" s="16" t="str" cm="1">
        <f t="array" aca="1" ref="CC250" ca="1">IF(OFFSET(INDIRECT(ADDRESS(ROW(), COLUMN())),0,-1)="",VLOOKUP($G250,$A:$AAE,COLUMN(),FALSE),OFFSET(INDIRECT(ADDRESS(ROW(), COLUMN())),0,-1))</f>
        <v>地块建筑面积*0.4</v>
      </c>
      <c r="CD250" s="16"/>
      <c r="CE250" s="16" t="str" cm="1">
        <f t="array" aca="1" ref="CE250" ca="1">IF(OFFSET(INDIRECT(ADDRESS(ROW(), COLUMN())),0,-1)="",VLOOKUP($G250,$A:$AAE,COLUMN(),FALSE),OFFSET(INDIRECT(ADDRESS(ROW(), COLUMN())),0,-1))</f>
        <v>地块建筑面积*0.08</v>
      </c>
      <c r="CF250" s="16"/>
      <c r="CG250" s="16" t="str" cm="1">
        <f t="array" aca="1" ref="CG250" ca="1">IF(OFFSET(INDIRECT(ADDRESS(ROW(), COLUMN())),0,-1)="",VLOOKUP($G250,$A:$AAE,COLUMN(),FALSE),OFFSET(INDIRECT(ADDRESS(ROW(), COLUMN())),0,-1))</f>
        <v>地块建筑面积*0.08</v>
      </c>
      <c r="CH250" s="16"/>
      <c r="CI250" s="53" t="str" cm="1">
        <f t="array" aca="1" ref="CI250" ca="1">IF(OFFSET(INDIRECT(ADDRESS(ROW(), COLUMN())),0,-1)="",VLOOKUP($G250,$A:$AAE,COLUMN(),FALSE),OFFSET(INDIRECT(ADDRESS(ROW(), COLUMN())),0,-1))</f>
        <v>城镇建设用地</v>
      </c>
      <c r="CJ250" s="76" t="s">
        <v>1962</v>
      </c>
      <c r="CK250" s="78" t="str">
        <f t="shared" si="153"/>
        <v>唯一标识:B1/B2/S41#商业用地/商务用地/公共交通场站用地#城规</v>
      </c>
      <c r="CL250" s="78" t="str">
        <f t="shared" si="154"/>
        <v>性质名称:商业用地/商务用地/公共交通场站用地</v>
      </c>
      <c r="CM250" s="78" t="str">
        <f t="shared" si="155"/>
        <v>地块性质过滤:</v>
      </c>
      <c r="CN250" s="78" t="str">
        <f t="shared" si="156"/>
        <v>地块性质:B1/B2/S41</v>
      </c>
      <c r="CO250" s="78" t="str">
        <f t="shared" si="157"/>
        <v>地类标准:城规</v>
      </c>
      <c r="CP250" s="78" t="str">
        <f t="shared" si="158"/>
        <v>地块性质别称:</v>
      </c>
      <c r="CQ250" s="78" t="str">
        <f t="shared" si="159"/>
        <v>属性继承:B1#商业用地#城规</v>
      </c>
      <c r="CR250" s="78" t="str">
        <f t="shared" si="160"/>
        <v>父类:B1</v>
      </c>
      <c r="CS250" s="78" t="str">
        <f t="shared" si="161"/>
        <v>级别继承:B#商业服务业设施用地#城规</v>
      </c>
      <c r="CT250" s="78" t="str">
        <f t="shared" si="162"/>
        <v>级别层次:5</v>
      </c>
      <c r="CU250" s="78" t="str">
        <f t="shared" si="163"/>
        <v>级别:4B</v>
      </c>
      <c r="CV250" s="78" t="str">
        <f t="shared" ca="1" si="164"/>
        <v>地块颜色:255,0,0</v>
      </c>
      <c r="CW250" s="78" t="str">
        <f t="shared" ca="1" si="165"/>
        <v>建筑面积公式:面积*容积率</v>
      </c>
      <c r="CX250" s="78" t="str">
        <f t="shared" ca="1" si="166"/>
        <v>住宅建筑面积公式:地块建筑面积*0</v>
      </c>
      <c r="CY250" s="78" t="str">
        <f t="shared" ca="1" si="167"/>
        <v>商服建筑面积公式:地块建筑面积*1</v>
      </c>
      <c r="CZ250" s="78" t="str">
        <f t="shared" ca="1" si="168"/>
        <v>商服中商业建筑面积公式:地块建筑面积*1*0.35</v>
      </c>
      <c r="DA250" s="78" t="str">
        <f t="shared" ca="1" si="169"/>
        <v>商服中办公建筑面积公式:地块建筑面积*1*0.65</v>
      </c>
      <c r="DB250" s="78" t="str">
        <f t="shared" ca="1" si="170"/>
        <v>公服建筑面积公式:地块建筑面积*0</v>
      </c>
      <c r="DC250" s="78" t="str">
        <f t="shared" ca="1" si="171"/>
        <v>工业建筑面积公式:地块建筑面积*0</v>
      </c>
      <c r="DD250" s="78" t="str">
        <f t="shared" ca="1" si="172"/>
        <v>市政建筑面积公式:地块建筑面积*0</v>
      </c>
      <c r="DE250" s="78" t="str">
        <f t="shared" ca="1" si="198"/>
        <v>绿地面积指定指标:面积*0</v>
      </c>
      <c r="DF250" s="78" t="str">
        <f t="shared" ca="1" si="199"/>
        <v>绿地面积指定公式:面积*0</v>
      </c>
      <c r="DG250" s="78" t="str">
        <f t="shared" ca="1" si="173"/>
        <v>户数指标:-</v>
      </c>
      <c r="DH250" s="78" t="str">
        <f t="shared" ca="1" si="174"/>
        <v>户数公式:0</v>
      </c>
      <c r="DI250" s="78" t="str">
        <f t="shared" ca="1" si="175"/>
        <v>人数指标:-</v>
      </c>
      <c r="DJ250" s="78" t="str">
        <f t="shared" ca="1" si="176"/>
        <v>人数公式:0</v>
      </c>
      <c r="DK250" s="78" t="str">
        <f t="shared" ca="1" si="177"/>
        <v>就业指标:35平方米/岗位</v>
      </c>
      <c r="DL250" s="78" t="str">
        <f t="shared" ca="1" si="178"/>
        <v>就业公式:商服建筑面积/35</v>
      </c>
      <c r="DM250" s="78" t="str">
        <f t="shared" ca="1" si="179"/>
        <v>机动车指标:1.2个/100平方米</v>
      </c>
      <c r="DN250" s="78" t="str">
        <f t="shared" ca="1" si="180"/>
        <v>机动车公式:地块建筑面积*1.2/100</v>
      </c>
      <c r="DO250" s="78" t="str">
        <f t="shared" ca="1" si="181"/>
        <v>用水量指标:10升/平方米*日</v>
      </c>
      <c r="DP250" s="78" t="str">
        <f t="shared" ca="1" si="182"/>
        <v>用水量公式:地块建筑面积*10/1000</v>
      </c>
      <c r="DQ250" s="78" t="str">
        <f t="shared" ca="1" si="183"/>
        <v>污水折算系数:0.85</v>
      </c>
      <c r="DR250" s="78" t="str">
        <f t="shared" ca="1" si="184"/>
        <v>污水量公式:用水量*0.85</v>
      </c>
      <c r="DS250" s="78" t="str">
        <f t="shared" ca="1" si="185"/>
        <v>用电负荷指标:60瓦/平方米</v>
      </c>
      <c r="DT250" s="78" t="str">
        <f t="shared" ca="1" si="186"/>
        <v>同时率:0.7</v>
      </c>
      <c r="DU250" s="78" t="str">
        <f t="shared" ca="1" si="187"/>
        <v>用电量公式:地块建筑面积*60*0.7/1000</v>
      </c>
      <c r="DV250" s="78" t="str">
        <f t="shared" ca="1" si="188"/>
        <v>固话装机指标:1.0门/100平方米</v>
      </c>
      <c r="DW250" s="78" t="str">
        <f t="shared" ca="1" si="189"/>
        <v>固话量公式:地块建筑面积*1.0/100</v>
      </c>
      <c r="DX250" s="78" t="str">
        <f t="shared" ca="1" si="190"/>
        <v>有线电视指标:0.2门/100平方米</v>
      </c>
      <c r="DY250" s="78" t="str">
        <f t="shared" ca="1" si="191"/>
        <v>电视量公式:地块建筑面积*0.2/100</v>
      </c>
      <c r="DZ250" s="78" t="str">
        <f t="shared" ca="1" si="192"/>
        <v>高峰机动车生成量指标:60pcu/万平方米，73：27</v>
      </c>
      <c r="EA250" s="78" t="str">
        <f t="shared" ca="1" si="193"/>
        <v>高峰机动车吸引量公式:地块建筑面积/10000*60*0.73</v>
      </c>
      <c r="EB250" s="78" t="str">
        <f t="shared" ca="1" si="194"/>
        <v>高峰机动车发生量公式:地块建筑面积/10000*60*0.27</v>
      </c>
      <c r="EC250" s="78" t="str">
        <f t="shared" ca="1" si="200"/>
        <v>地下空间指标:地块建筑面积*0.4</v>
      </c>
      <c r="ED250" s="78" t="str">
        <f t="shared" ca="1" si="195"/>
        <v>地下空间公式:地块建筑面积*0.4</v>
      </c>
      <c r="EE250" s="78" t="str">
        <f t="shared" ca="1" si="201"/>
        <v>人防指标:地块建筑面积*0.08</v>
      </c>
      <c r="EF250" s="78" t="str">
        <f t="shared" ca="1" si="196"/>
        <v>人防公式:地块建筑面积*0.08</v>
      </c>
      <c r="EG250" s="78" t="str">
        <f t="shared" ca="1" si="203"/>
        <v>用地构成:城镇建设用地</v>
      </c>
      <c r="EH250" s="78" t="s">
        <v>1962</v>
      </c>
      <c r="EI250" s="79" t="str">
        <f t="shared" ca="1" si="202"/>
        <v>唯一标识:B1/B2/S41#商业用地/商务用地/公共交通场站用地#城规;性质名称:商业用地/商务用地/公共交通场站用地;地块性质过滤:;地块性质:B1/B2/S41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0" t="s">
        <v>1962</v>
      </c>
    </row>
    <row r="251" spans="1:140" ht="16.5" x14ac:dyDescent="0.2">
      <c r="A251" s="53" t="str">
        <f t="shared" si="197"/>
        <v>B1/B2/S42#商业用地/商务用地/社会停车场用地#城规</v>
      </c>
      <c r="B251" s="53" t="s">
        <v>357</v>
      </c>
      <c r="C251" s="53"/>
      <c r="D251" s="53" t="s">
        <v>918</v>
      </c>
      <c r="E251" s="53" t="s">
        <v>1276</v>
      </c>
      <c r="F251" s="53"/>
      <c r="G251" s="53" t="s">
        <v>82</v>
      </c>
      <c r="H251" s="53" t="s">
        <v>894</v>
      </c>
      <c r="I251" s="53" t="s">
        <v>81</v>
      </c>
      <c r="J251" s="53">
        <v>5</v>
      </c>
      <c r="K251" s="53" t="s">
        <v>1506</v>
      </c>
      <c r="L251" s="53"/>
      <c r="M251" s="53" t="str" cm="1">
        <f t="array" aca="1" ref="M251" ca="1">IF(OFFSET(INDIRECT(ADDRESS(ROW(), COLUMN())),0,-1)="",VLOOKUP($G251,$A:$AAE,COLUMN(),FALSE),OFFSET(INDIRECT(ADDRESS(ROW(), COLUMN())),0,-1))</f>
        <v>255,0,0</v>
      </c>
      <c r="N251" s="16"/>
      <c r="O251" s="53" t="str" cm="1">
        <f t="array" aca="1" ref="O251" ca="1">IF(OFFSET(INDIRECT(ADDRESS(ROW(), COLUMN())),0,-1)="",VLOOKUP($G251,$A:$AAE,COLUMN(),FALSE),OFFSET(INDIRECT(ADDRESS(ROW(), COLUMN())),0,-1))</f>
        <v>面积*容积率</v>
      </c>
      <c r="P251" s="16"/>
      <c r="Q251" s="16" t="str" cm="1">
        <f t="array" aca="1" ref="Q251" ca="1">IF(OFFSET(INDIRECT(ADDRESS(ROW(), COLUMN())),0,-1)="",VLOOKUP($G251,$A:$AAE,COLUMN(),FALSE),OFFSET(INDIRECT(ADDRESS(ROW(), COLUMN())),0,-1))</f>
        <v>地块建筑面积*0</v>
      </c>
      <c r="R251" s="16"/>
      <c r="S251" s="16" t="str" cm="1">
        <f t="array" aca="1" ref="S251" ca="1">IF(OFFSET(INDIRECT(ADDRESS(ROW(), COLUMN())),0,-1)="",VLOOKUP($G251,$A:$AAE,COLUMN(),FALSE),OFFSET(INDIRECT(ADDRESS(ROW(), COLUMN())),0,-1))</f>
        <v>地块建筑面积*1</v>
      </c>
      <c r="T251" s="16"/>
      <c r="U251" s="16" t="str" cm="1">
        <f t="array" aca="1" ref="U251" ca="1">IF(OFFSET(INDIRECT(ADDRESS(ROW(), COLUMN())),0,-1)="",VLOOKUP($G251,$A:$AAE,COLUMN(),FALSE),OFFSET(INDIRECT(ADDRESS(ROW(), COLUMN())),0,-1))</f>
        <v>地块建筑面积*1*0.35</v>
      </c>
      <c r="V251" s="16"/>
      <c r="W251" s="53" t="str" cm="1">
        <f t="array" aca="1" ref="W251" ca="1">IF(OFFSET(INDIRECT(ADDRESS(ROW(), COLUMN())),0,-1)="",VLOOKUP($G251,$A:$AAE,COLUMN(),FALSE),OFFSET(INDIRECT(ADDRESS(ROW(), COLUMN())),0,-1))</f>
        <v>地块建筑面积*1*0.65</v>
      </c>
      <c r="X251" s="16"/>
      <c r="Y251" s="16" t="str" cm="1">
        <f t="array" aca="1" ref="Y251" ca="1">IF(OFFSET(INDIRECT(ADDRESS(ROW(), COLUMN())),0,-1)="",VLOOKUP($G251,$A:$AAE,COLUMN(),FALSE),OFFSET(INDIRECT(ADDRESS(ROW(), COLUMN())),0,-1))</f>
        <v>地块建筑面积*0</v>
      </c>
      <c r="Z251" s="16"/>
      <c r="AA251" s="16" t="str" cm="1">
        <f t="array" aca="1" ref="AA251" ca="1">IF(OFFSET(INDIRECT(ADDRESS(ROW(), COLUMN())),0,-1)="",VLOOKUP($G251,$A:$AAE,COLUMN(),FALSE),OFFSET(INDIRECT(ADDRESS(ROW(), COLUMN())),0,-1))</f>
        <v>地块建筑面积*0</v>
      </c>
      <c r="AB251" s="16"/>
      <c r="AC251" s="16" t="str" cm="1">
        <f t="array" aca="1" ref="AC251" ca="1">IF(OFFSET(INDIRECT(ADDRESS(ROW(), COLUMN())),0,-1)="",VLOOKUP($G251,$A:$AAE,COLUMN(),FALSE),OFFSET(INDIRECT(ADDRESS(ROW(), COLUMN())),0,-1))</f>
        <v>地块建筑面积*0</v>
      </c>
      <c r="AD251" s="16"/>
      <c r="AE251" s="16" t="str" cm="1">
        <f t="array" aca="1" ref="AE251" ca="1">IF(OFFSET(INDIRECT(ADDRESS(ROW(), COLUMN())),0,-1)="",VLOOKUP($G251,$A:$AAE,COLUMN(),FALSE),OFFSET(INDIRECT(ADDRESS(ROW(), COLUMN())),0,-1))</f>
        <v>面积*0</v>
      </c>
      <c r="AF251" s="16"/>
      <c r="AG251" s="16" t="str" cm="1">
        <f t="array" aca="1" ref="AG251" ca="1">IF(OFFSET(INDIRECT(ADDRESS(ROW(), COLUMN())),0,-1)="",VLOOKUP($G251,$A:$AAE,COLUMN(),FALSE),OFFSET(INDIRECT(ADDRESS(ROW(), COLUMN())),0,-1))</f>
        <v>面积*0</v>
      </c>
      <c r="AH251" s="16"/>
      <c r="AI251" s="16" t="str" cm="1">
        <f t="array" aca="1" ref="AI251" ca="1">IF(OFFSET(INDIRECT(ADDRESS(ROW(), COLUMN())),0,-1)="",VLOOKUP($G251,$A:$AAE,COLUMN(),FALSE),OFFSET(INDIRECT(ADDRESS(ROW(), COLUMN())),0,-1))</f>
        <v>-</v>
      </c>
      <c r="AJ251" s="16"/>
      <c r="AK251" s="16" cm="1">
        <f t="array" aca="1" ref="AK251" ca="1">IF(OFFSET(INDIRECT(ADDRESS(ROW(), COLUMN())),0,-1)="",VLOOKUP($G251,$A:$AAE,COLUMN(),FALSE),OFFSET(INDIRECT(ADDRESS(ROW(), COLUMN())),0,-1))</f>
        <v>0</v>
      </c>
      <c r="AL251" s="16"/>
      <c r="AM251" s="16" t="str" cm="1">
        <f t="array" aca="1" ref="AM251" ca="1">IF(OFFSET(INDIRECT(ADDRESS(ROW(), COLUMN())),0,-1)="",VLOOKUP($G251,$A:$AAE,COLUMN(),FALSE),OFFSET(INDIRECT(ADDRESS(ROW(), COLUMN())),0,-1))</f>
        <v>-</v>
      </c>
      <c r="AN251" s="16"/>
      <c r="AO251" s="16" cm="1">
        <f t="array" aca="1" ref="AO251" ca="1">IF(OFFSET(INDIRECT(ADDRESS(ROW(), COLUMN())),0,-1)="",VLOOKUP($G251,$A:$AAE,COLUMN(),FALSE),OFFSET(INDIRECT(ADDRESS(ROW(), COLUMN())),0,-1))</f>
        <v>0</v>
      </c>
      <c r="AP251" s="16"/>
      <c r="AQ251" s="16" t="str" cm="1">
        <f t="array" aca="1" ref="AQ251" ca="1">IF(OFFSET(INDIRECT(ADDRESS(ROW(), COLUMN())),0,-1)="",VLOOKUP($G251,$A:$AAE,COLUMN(),FALSE),OFFSET(INDIRECT(ADDRESS(ROW(), COLUMN())),0,-1))</f>
        <v>35平方米/岗位</v>
      </c>
      <c r="AR251" s="16"/>
      <c r="AS251" s="16" t="str" cm="1">
        <f t="array" aca="1" ref="AS251" ca="1">IF(OFFSET(INDIRECT(ADDRESS(ROW(), COLUMN())),0,-1)="",VLOOKUP($G251,$A:$AAE,COLUMN(),FALSE),OFFSET(INDIRECT(ADDRESS(ROW(), COLUMN())),0,-1))</f>
        <v>商服建筑面积/35</v>
      </c>
      <c r="AT251" s="16"/>
      <c r="AU251" s="16" t="str" cm="1">
        <f t="array" aca="1" ref="AU251" ca="1">IF(OFFSET(INDIRECT(ADDRESS(ROW(), COLUMN())),0,-1)="",VLOOKUP($G251,$A:$AAE,COLUMN(),FALSE),OFFSET(INDIRECT(ADDRESS(ROW(), COLUMN())),0,-1))</f>
        <v>1.2个/100平方米</v>
      </c>
      <c r="AV251" s="16"/>
      <c r="AW251" s="16" t="str" cm="1">
        <f t="array" aca="1" ref="AW251" ca="1">IF(OFFSET(INDIRECT(ADDRESS(ROW(), COLUMN())),0,-1)="",VLOOKUP($G251,$A:$AAE,COLUMN(),FALSE),OFFSET(INDIRECT(ADDRESS(ROW(), COLUMN())),0,-1))</f>
        <v>地块建筑面积*1.2/100</v>
      </c>
      <c r="AX251" s="116"/>
      <c r="AY251" s="16" t="str" cm="1">
        <f t="array" aca="1" ref="AY251" ca="1">IF(OFFSET(INDIRECT(ADDRESS(ROW(), COLUMN())),0,-1)="",VLOOKUP($G251,$A:$AAE,COLUMN(),FALSE),OFFSET(INDIRECT(ADDRESS(ROW(), COLUMN())),0,-1))</f>
        <v>10升/平方米*日</v>
      </c>
      <c r="AZ251" s="116"/>
      <c r="BA251" s="16" t="str" cm="1">
        <f t="array" aca="1" ref="BA251" ca="1">IF(OFFSET(INDIRECT(ADDRESS(ROW(), COLUMN())),0,-1)="",VLOOKUP($G251,$A:$AAE,COLUMN(),FALSE),OFFSET(INDIRECT(ADDRESS(ROW(), COLUMN())),0,-1))</f>
        <v>地块建筑面积*10/1000</v>
      </c>
      <c r="BB251" s="116"/>
      <c r="BC251" s="16" cm="1">
        <f t="array" aca="1" ref="BC251" ca="1">IF(OFFSET(INDIRECT(ADDRESS(ROW(), COLUMN())),0,-1)="",VLOOKUP($G251,$A:$AAE,COLUMN(),FALSE),OFFSET(INDIRECT(ADDRESS(ROW(), COLUMN())),0,-1))</f>
        <v>0.85</v>
      </c>
      <c r="BD251" s="116"/>
      <c r="BE251" s="16" t="str" cm="1">
        <f t="array" aca="1" ref="BE251" ca="1">IF(OFFSET(INDIRECT(ADDRESS(ROW(), COLUMN())),0,-1)="",VLOOKUP($G251,$A:$AAE,COLUMN(),FALSE),OFFSET(INDIRECT(ADDRESS(ROW(), COLUMN())),0,-1))</f>
        <v>用水量*0.85</v>
      </c>
      <c r="BF251" s="116"/>
      <c r="BG251" s="16" t="str" cm="1">
        <f t="array" aca="1" ref="BG251" ca="1">IF(OFFSET(INDIRECT(ADDRESS(ROW(), COLUMN())),0,-1)="",VLOOKUP($G251,$A:$AAE,COLUMN(),FALSE),OFFSET(INDIRECT(ADDRESS(ROW(), COLUMN())),0,-1))</f>
        <v>60瓦/平方米</v>
      </c>
      <c r="BH251" s="116"/>
      <c r="BI251" s="16" cm="1">
        <f t="array" aca="1" ref="BI251" ca="1">IF(OFFSET(INDIRECT(ADDRESS(ROW(), COLUMN())),0,-1)="",VLOOKUP($G251,$A:$AAE,COLUMN(),FALSE),OFFSET(INDIRECT(ADDRESS(ROW(), COLUMN())),0,-1))</f>
        <v>0.7</v>
      </c>
      <c r="BJ251" s="116"/>
      <c r="BK251" s="16" t="str" cm="1">
        <f t="array" aca="1" ref="BK251" ca="1">IF(OFFSET(INDIRECT(ADDRESS(ROW(), COLUMN())),0,-1)="",VLOOKUP($G251,$A:$AAE,COLUMN(),FALSE),OFFSET(INDIRECT(ADDRESS(ROW(), COLUMN())),0,-1))</f>
        <v>地块建筑面积*60*0.7/1000</v>
      </c>
      <c r="BL251" s="116"/>
      <c r="BM251" s="16" t="str" cm="1">
        <f t="array" aca="1" ref="BM251" ca="1">IF(OFFSET(INDIRECT(ADDRESS(ROW(), COLUMN())),0,-1)="",VLOOKUP($G251,$A:$AAE,COLUMN(),FALSE),OFFSET(INDIRECT(ADDRESS(ROW(), COLUMN())),0,-1))</f>
        <v>1.0门/100平方米</v>
      </c>
      <c r="BN251" s="116"/>
      <c r="BO251" s="16" t="str" cm="1">
        <f t="array" aca="1" ref="BO251" ca="1">IF(OFFSET(INDIRECT(ADDRESS(ROW(), COLUMN())),0,-1)="",VLOOKUP($G251,$A:$AAE,COLUMN(),FALSE),OFFSET(INDIRECT(ADDRESS(ROW(), COLUMN())),0,-1))</f>
        <v>地块建筑面积*1.0/100</v>
      </c>
      <c r="BP251" s="116"/>
      <c r="BQ251" s="16" t="str" cm="1">
        <f t="array" aca="1" ref="BQ251" ca="1">IF(OFFSET(INDIRECT(ADDRESS(ROW(), COLUMN())),0,-1)="",VLOOKUP($G251,$A:$AAE,COLUMN(),FALSE),OFFSET(INDIRECT(ADDRESS(ROW(), COLUMN())),0,-1))</f>
        <v>0.2门/100平方米</v>
      </c>
      <c r="BR251" s="116"/>
      <c r="BS251" s="16" t="str" cm="1">
        <f t="array" aca="1" ref="BS251" ca="1">IF(OFFSET(INDIRECT(ADDRESS(ROW(), COLUMN())),0,-1)="",VLOOKUP($G251,$A:$AAE,COLUMN(),FALSE),OFFSET(INDIRECT(ADDRESS(ROW(), COLUMN())),0,-1))</f>
        <v>地块建筑面积*0.2/100</v>
      </c>
      <c r="BT251" s="116"/>
      <c r="BU251" s="16" t="str" cm="1">
        <f t="array" aca="1" ref="BU251" ca="1">IF(OFFSET(INDIRECT(ADDRESS(ROW(), COLUMN())),0,-1)="",VLOOKUP($G251,$A:$AAE,COLUMN(),FALSE),OFFSET(INDIRECT(ADDRESS(ROW(), COLUMN())),0,-1))</f>
        <v>60pcu/万平方米，73：27</v>
      </c>
      <c r="BV251" s="116"/>
      <c r="BW251" s="16" t="str" cm="1">
        <f t="array" aca="1" ref="BW251" ca="1">IF(OFFSET(INDIRECT(ADDRESS(ROW(), COLUMN())),0,-1)="",VLOOKUP($G251,$A:$AAE,COLUMN(),FALSE),OFFSET(INDIRECT(ADDRESS(ROW(), COLUMN())),0,-1))</f>
        <v>地块建筑面积/10000*60*0.73</v>
      </c>
      <c r="BX251" s="116"/>
      <c r="BY251" s="16" t="str" cm="1">
        <f t="array" aca="1" ref="BY251" ca="1">IF(OFFSET(INDIRECT(ADDRESS(ROW(), COLUMN())),0,-1)="",VLOOKUP($G251,$A:$AAE,COLUMN(),FALSE),OFFSET(INDIRECT(ADDRESS(ROW(), COLUMN())),0,-1))</f>
        <v>地块建筑面积/10000*60*0.27</v>
      </c>
      <c r="BZ251" s="99"/>
      <c r="CA251" s="16" t="str" cm="1">
        <f t="array" aca="1" ref="CA251" ca="1">IF(OFFSET(INDIRECT(ADDRESS(ROW(), COLUMN())),0,-1)="",VLOOKUP($G251,$A:$AAE,COLUMN(),FALSE),OFFSET(INDIRECT(ADDRESS(ROW(), COLUMN())),0,-1))</f>
        <v>地块建筑面积*0.4</v>
      </c>
      <c r="CB251" s="16"/>
      <c r="CC251" s="16" t="str" cm="1">
        <f t="array" aca="1" ref="CC251" ca="1">IF(OFFSET(INDIRECT(ADDRESS(ROW(), COLUMN())),0,-1)="",VLOOKUP($G251,$A:$AAE,COLUMN(),FALSE),OFFSET(INDIRECT(ADDRESS(ROW(), COLUMN())),0,-1))</f>
        <v>地块建筑面积*0.4</v>
      </c>
      <c r="CD251" s="16"/>
      <c r="CE251" s="16" t="str" cm="1">
        <f t="array" aca="1" ref="CE251" ca="1">IF(OFFSET(INDIRECT(ADDRESS(ROW(), COLUMN())),0,-1)="",VLOOKUP($G251,$A:$AAE,COLUMN(),FALSE),OFFSET(INDIRECT(ADDRESS(ROW(), COLUMN())),0,-1))</f>
        <v>地块建筑面积*0.08</v>
      </c>
      <c r="CF251" s="16"/>
      <c r="CG251" s="16" t="str" cm="1">
        <f t="array" aca="1" ref="CG251" ca="1">IF(OFFSET(INDIRECT(ADDRESS(ROW(), COLUMN())),0,-1)="",VLOOKUP($G251,$A:$AAE,COLUMN(),FALSE),OFFSET(INDIRECT(ADDRESS(ROW(), COLUMN())),0,-1))</f>
        <v>地块建筑面积*0.08</v>
      </c>
      <c r="CH251" s="16"/>
      <c r="CI251" s="53" t="str" cm="1">
        <f t="array" aca="1" ref="CI251" ca="1">IF(OFFSET(INDIRECT(ADDRESS(ROW(), COLUMN())),0,-1)="",VLOOKUP($G251,$A:$AAE,COLUMN(),FALSE),OFFSET(INDIRECT(ADDRESS(ROW(), COLUMN())),0,-1))</f>
        <v>城镇建设用地</v>
      </c>
      <c r="CJ251" s="76" t="s">
        <v>1962</v>
      </c>
      <c r="CK251" s="78" t="str">
        <f t="shared" si="153"/>
        <v>唯一标识:B1/B2/S42#商业用地/商务用地/社会停车场用地#城规</v>
      </c>
      <c r="CL251" s="78" t="str">
        <f t="shared" si="154"/>
        <v>性质名称:商业用地/商务用地/社会停车场用地</v>
      </c>
      <c r="CM251" s="78" t="str">
        <f t="shared" si="155"/>
        <v>地块性质过滤:</v>
      </c>
      <c r="CN251" s="78" t="str">
        <f t="shared" si="156"/>
        <v>地块性质:B1/B2/S42</v>
      </c>
      <c r="CO251" s="78" t="str">
        <f t="shared" si="157"/>
        <v>地类标准:城规</v>
      </c>
      <c r="CP251" s="78" t="str">
        <f t="shared" si="158"/>
        <v>地块性质别称:</v>
      </c>
      <c r="CQ251" s="78" t="str">
        <f t="shared" si="159"/>
        <v>属性继承:B1#商业用地#城规</v>
      </c>
      <c r="CR251" s="78" t="str">
        <f t="shared" si="160"/>
        <v>父类:B1</v>
      </c>
      <c r="CS251" s="78" t="str">
        <f t="shared" si="161"/>
        <v>级别继承:B#商业服务业设施用地#城规</v>
      </c>
      <c r="CT251" s="78" t="str">
        <f t="shared" si="162"/>
        <v>级别层次:5</v>
      </c>
      <c r="CU251" s="78" t="str">
        <f t="shared" si="163"/>
        <v>级别:4B</v>
      </c>
      <c r="CV251" s="78" t="str">
        <f t="shared" ca="1" si="164"/>
        <v>地块颜色:255,0,0</v>
      </c>
      <c r="CW251" s="78" t="str">
        <f t="shared" ca="1" si="165"/>
        <v>建筑面积公式:面积*容积率</v>
      </c>
      <c r="CX251" s="78" t="str">
        <f t="shared" ca="1" si="166"/>
        <v>住宅建筑面积公式:地块建筑面积*0</v>
      </c>
      <c r="CY251" s="78" t="str">
        <f t="shared" ca="1" si="167"/>
        <v>商服建筑面积公式:地块建筑面积*1</v>
      </c>
      <c r="CZ251" s="78" t="str">
        <f t="shared" ca="1" si="168"/>
        <v>商服中商业建筑面积公式:地块建筑面积*1*0.35</v>
      </c>
      <c r="DA251" s="78" t="str">
        <f t="shared" ca="1" si="169"/>
        <v>商服中办公建筑面积公式:地块建筑面积*1*0.65</v>
      </c>
      <c r="DB251" s="78" t="str">
        <f t="shared" ca="1" si="170"/>
        <v>公服建筑面积公式:地块建筑面积*0</v>
      </c>
      <c r="DC251" s="78" t="str">
        <f t="shared" ca="1" si="171"/>
        <v>工业建筑面积公式:地块建筑面积*0</v>
      </c>
      <c r="DD251" s="78" t="str">
        <f t="shared" ca="1" si="172"/>
        <v>市政建筑面积公式:地块建筑面积*0</v>
      </c>
      <c r="DE251" s="78" t="str">
        <f t="shared" ca="1" si="198"/>
        <v>绿地面积指定指标:面积*0</v>
      </c>
      <c r="DF251" s="78" t="str">
        <f t="shared" ca="1" si="199"/>
        <v>绿地面积指定公式:面积*0</v>
      </c>
      <c r="DG251" s="78" t="str">
        <f t="shared" ca="1" si="173"/>
        <v>户数指标:-</v>
      </c>
      <c r="DH251" s="78" t="str">
        <f t="shared" ca="1" si="174"/>
        <v>户数公式:0</v>
      </c>
      <c r="DI251" s="78" t="str">
        <f t="shared" ca="1" si="175"/>
        <v>人数指标:-</v>
      </c>
      <c r="DJ251" s="78" t="str">
        <f t="shared" ca="1" si="176"/>
        <v>人数公式:0</v>
      </c>
      <c r="DK251" s="78" t="str">
        <f t="shared" ca="1" si="177"/>
        <v>就业指标:35平方米/岗位</v>
      </c>
      <c r="DL251" s="78" t="str">
        <f t="shared" ca="1" si="178"/>
        <v>就业公式:商服建筑面积/35</v>
      </c>
      <c r="DM251" s="78" t="str">
        <f t="shared" ca="1" si="179"/>
        <v>机动车指标:1.2个/100平方米</v>
      </c>
      <c r="DN251" s="78" t="str">
        <f t="shared" ca="1" si="180"/>
        <v>机动车公式:地块建筑面积*1.2/100</v>
      </c>
      <c r="DO251" s="78" t="str">
        <f t="shared" ca="1" si="181"/>
        <v>用水量指标:10升/平方米*日</v>
      </c>
      <c r="DP251" s="78" t="str">
        <f t="shared" ca="1" si="182"/>
        <v>用水量公式:地块建筑面积*10/1000</v>
      </c>
      <c r="DQ251" s="78" t="str">
        <f t="shared" ca="1" si="183"/>
        <v>污水折算系数:0.85</v>
      </c>
      <c r="DR251" s="78" t="str">
        <f t="shared" ca="1" si="184"/>
        <v>污水量公式:用水量*0.85</v>
      </c>
      <c r="DS251" s="78" t="str">
        <f t="shared" ca="1" si="185"/>
        <v>用电负荷指标:60瓦/平方米</v>
      </c>
      <c r="DT251" s="78" t="str">
        <f t="shared" ca="1" si="186"/>
        <v>同时率:0.7</v>
      </c>
      <c r="DU251" s="78" t="str">
        <f t="shared" ca="1" si="187"/>
        <v>用电量公式:地块建筑面积*60*0.7/1000</v>
      </c>
      <c r="DV251" s="78" t="str">
        <f t="shared" ca="1" si="188"/>
        <v>固话装机指标:1.0门/100平方米</v>
      </c>
      <c r="DW251" s="78" t="str">
        <f t="shared" ca="1" si="189"/>
        <v>固话量公式:地块建筑面积*1.0/100</v>
      </c>
      <c r="DX251" s="78" t="str">
        <f t="shared" ca="1" si="190"/>
        <v>有线电视指标:0.2门/100平方米</v>
      </c>
      <c r="DY251" s="78" t="str">
        <f t="shared" ca="1" si="191"/>
        <v>电视量公式:地块建筑面积*0.2/100</v>
      </c>
      <c r="DZ251" s="78" t="str">
        <f t="shared" ca="1" si="192"/>
        <v>高峰机动车生成量指标:60pcu/万平方米，73：27</v>
      </c>
      <c r="EA251" s="78" t="str">
        <f t="shared" ca="1" si="193"/>
        <v>高峰机动车吸引量公式:地块建筑面积/10000*60*0.73</v>
      </c>
      <c r="EB251" s="78" t="str">
        <f t="shared" ca="1" si="194"/>
        <v>高峰机动车发生量公式:地块建筑面积/10000*60*0.27</v>
      </c>
      <c r="EC251" s="78" t="str">
        <f t="shared" ca="1" si="200"/>
        <v>地下空间指标:地块建筑面积*0.4</v>
      </c>
      <c r="ED251" s="78" t="str">
        <f t="shared" ca="1" si="195"/>
        <v>地下空间公式:地块建筑面积*0.4</v>
      </c>
      <c r="EE251" s="78" t="str">
        <f t="shared" ca="1" si="201"/>
        <v>人防指标:地块建筑面积*0.08</v>
      </c>
      <c r="EF251" s="78" t="str">
        <f t="shared" ca="1" si="196"/>
        <v>人防公式:地块建筑面积*0.08</v>
      </c>
      <c r="EG251" s="78" t="str">
        <f t="shared" ca="1" si="203"/>
        <v>用地构成:城镇建设用地</v>
      </c>
      <c r="EH251" s="78" t="s">
        <v>1962</v>
      </c>
      <c r="EI251" s="79" t="str">
        <f t="shared" ca="1" si="202"/>
        <v>唯一标识:B1/B2/S42#商业用地/商务用地/社会停车场用地#城规;性质名称:商业用地/商务用地/社会停车场用地;地块性质过滤:;地块性质:B1/B2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1" t="s">
        <v>1962</v>
      </c>
    </row>
    <row r="252" spans="1:140" ht="16.5" x14ac:dyDescent="0.2">
      <c r="A252" s="53" t="str">
        <f t="shared" si="197"/>
        <v>B1/B2/G3#商业用地/商务用地/广场用地#城规</v>
      </c>
      <c r="B252" s="53" t="s">
        <v>358</v>
      </c>
      <c r="C252" s="53"/>
      <c r="D252" s="53" t="s">
        <v>919</v>
      </c>
      <c r="E252" s="53" t="s">
        <v>1276</v>
      </c>
      <c r="F252" s="53"/>
      <c r="G252" s="53" t="s">
        <v>82</v>
      </c>
      <c r="H252" s="53" t="s">
        <v>894</v>
      </c>
      <c r="I252" s="53" t="s">
        <v>81</v>
      </c>
      <c r="J252" s="53">
        <v>5</v>
      </c>
      <c r="K252" s="53" t="s">
        <v>1506</v>
      </c>
      <c r="L252" s="53"/>
      <c r="M252" s="53" t="str" cm="1">
        <f t="array" aca="1" ref="M252" ca="1">IF(OFFSET(INDIRECT(ADDRESS(ROW(), COLUMN())),0,-1)="",VLOOKUP($G252,$A:$AAE,COLUMN(),FALSE),OFFSET(INDIRECT(ADDRESS(ROW(), COLUMN())),0,-1))</f>
        <v>255,0,0</v>
      </c>
      <c r="N252" s="16"/>
      <c r="O252" s="53" t="str" cm="1">
        <f t="array" aca="1" ref="O252" ca="1">IF(OFFSET(INDIRECT(ADDRESS(ROW(), COLUMN())),0,-1)="",VLOOKUP($G252,$A:$AAE,COLUMN(),FALSE),OFFSET(INDIRECT(ADDRESS(ROW(), COLUMN())),0,-1))</f>
        <v>面积*容积率</v>
      </c>
      <c r="P252" s="16"/>
      <c r="Q252" s="16" t="str" cm="1">
        <f t="array" aca="1" ref="Q252" ca="1">IF(OFFSET(INDIRECT(ADDRESS(ROW(), COLUMN())),0,-1)="",VLOOKUP($G252,$A:$AAE,COLUMN(),FALSE),OFFSET(INDIRECT(ADDRESS(ROW(), COLUMN())),0,-1))</f>
        <v>地块建筑面积*0</v>
      </c>
      <c r="R252" s="16"/>
      <c r="S252" s="16" t="str" cm="1">
        <f t="array" aca="1" ref="S252" ca="1">IF(OFFSET(INDIRECT(ADDRESS(ROW(), COLUMN())),0,-1)="",VLOOKUP($G252,$A:$AAE,COLUMN(),FALSE),OFFSET(INDIRECT(ADDRESS(ROW(), COLUMN())),0,-1))</f>
        <v>地块建筑面积*1</v>
      </c>
      <c r="T252" s="16"/>
      <c r="U252" s="16" t="str" cm="1">
        <f t="array" aca="1" ref="U252" ca="1">IF(OFFSET(INDIRECT(ADDRESS(ROW(), COLUMN())),0,-1)="",VLOOKUP($G252,$A:$AAE,COLUMN(),FALSE),OFFSET(INDIRECT(ADDRESS(ROW(), COLUMN())),0,-1))</f>
        <v>地块建筑面积*1*0.35</v>
      </c>
      <c r="V252" s="16"/>
      <c r="W252" s="53" t="str" cm="1">
        <f t="array" aca="1" ref="W252" ca="1">IF(OFFSET(INDIRECT(ADDRESS(ROW(), COLUMN())),0,-1)="",VLOOKUP($G252,$A:$AAE,COLUMN(),FALSE),OFFSET(INDIRECT(ADDRESS(ROW(), COLUMN())),0,-1))</f>
        <v>地块建筑面积*1*0.65</v>
      </c>
      <c r="X252" s="16"/>
      <c r="Y252" s="16" t="str" cm="1">
        <f t="array" aca="1" ref="Y252" ca="1">IF(OFFSET(INDIRECT(ADDRESS(ROW(), COLUMN())),0,-1)="",VLOOKUP($G252,$A:$AAE,COLUMN(),FALSE),OFFSET(INDIRECT(ADDRESS(ROW(), COLUMN())),0,-1))</f>
        <v>地块建筑面积*0</v>
      </c>
      <c r="Z252" s="16"/>
      <c r="AA252" s="16" t="str" cm="1">
        <f t="array" aca="1" ref="AA252" ca="1">IF(OFFSET(INDIRECT(ADDRESS(ROW(), COLUMN())),0,-1)="",VLOOKUP($G252,$A:$AAE,COLUMN(),FALSE),OFFSET(INDIRECT(ADDRESS(ROW(), COLUMN())),0,-1))</f>
        <v>地块建筑面积*0</v>
      </c>
      <c r="AB252" s="16"/>
      <c r="AC252" s="16" t="str" cm="1">
        <f t="array" aca="1" ref="AC252" ca="1">IF(OFFSET(INDIRECT(ADDRESS(ROW(), COLUMN())),0,-1)="",VLOOKUP($G252,$A:$AAE,COLUMN(),FALSE),OFFSET(INDIRECT(ADDRESS(ROW(), COLUMN())),0,-1))</f>
        <v>地块建筑面积*0</v>
      </c>
      <c r="AD252" s="16"/>
      <c r="AE252" s="16" t="str" cm="1">
        <f t="array" aca="1" ref="AE252" ca="1">IF(OFFSET(INDIRECT(ADDRESS(ROW(), COLUMN())),0,-1)="",VLOOKUP($G252,$A:$AAE,COLUMN(),FALSE),OFFSET(INDIRECT(ADDRESS(ROW(), COLUMN())),0,-1))</f>
        <v>面积*0</v>
      </c>
      <c r="AF252" s="16"/>
      <c r="AG252" s="16" t="str" cm="1">
        <f t="array" aca="1" ref="AG252" ca="1">IF(OFFSET(INDIRECT(ADDRESS(ROW(), COLUMN())),0,-1)="",VLOOKUP($G252,$A:$AAE,COLUMN(),FALSE),OFFSET(INDIRECT(ADDRESS(ROW(), COLUMN())),0,-1))</f>
        <v>面积*0</v>
      </c>
      <c r="AH252" s="16"/>
      <c r="AI252" s="16" t="str" cm="1">
        <f t="array" aca="1" ref="AI252" ca="1">IF(OFFSET(INDIRECT(ADDRESS(ROW(), COLUMN())),0,-1)="",VLOOKUP($G252,$A:$AAE,COLUMN(),FALSE),OFFSET(INDIRECT(ADDRESS(ROW(), COLUMN())),0,-1))</f>
        <v>-</v>
      </c>
      <c r="AJ252" s="16"/>
      <c r="AK252" s="16" cm="1">
        <f t="array" aca="1" ref="AK252" ca="1">IF(OFFSET(INDIRECT(ADDRESS(ROW(), COLUMN())),0,-1)="",VLOOKUP($G252,$A:$AAE,COLUMN(),FALSE),OFFSET(INDIRECT(ADDRESS(ROW(), COLUMN())),0,-1))</f>
        <v>0</v>
      </c>
      <c r="AL252" s="16"/>
      <c r="AM252" s="16" t="str" cm="1">
        <f t="array" aca="1" ref="AM252" ca="1">IF(OFFSET(INDIRECT(ADDRESS(ROW(), COLUMN())),0,-1)="",VLOOKUP($G252,$A:$AAE,COLUMN(),FALSE),OFFSET(INDIRECT(ADDRESS(ROW(), COLUMN())),0,-1))</f>
        <v>-</v>
      </c>
      <c r="AN252" s="16"/>
      <c r="AO252" s="16" cm="1">
        <f t="array" aca="1" ref="AO252" ca="1">IF(OFFSET(INDIRECT(ADDRESS(ROW(), COLUMN())),0,-1)="",VLOOKUP($G252,$A:$AAE,COLUMN(),FALSE),OFFSET(INDIRECT(ADDRESS(ROW(), COLUMN())),0,-1))</f>
        <v>0</v>
      </c>
      <c r="AP252" s="16"/>
      <c r="AQ252" s="16" t="str" cm="1">
        <f t="array" aca="1" ref="AQ252" ca="1">IF(OFFSET(INDIRECT(ADDRESS(ROW(), COLUMN())),0,-1)="",VLOOKUP($G252,$A:$AAE,COLUMN(),FALSE),OFFSET(INDIRECT(ADDRESS(ROW(), COLUMN())),0,-1))</f>
        <v>35平方米/岗位</v>
      </c>
      <c r="AR252" s="16"/>
      <c r="AS252" s="16" t="str" cm="1">
        <f t="array" aca="1" ref="AS252" ca="1">IF(OFFSET(INDIRECT(ADDRESS(ROW(), COLUMN())),0,-1)="",VLOOKUP($G252,$A:$AAE,COLUMN(),FALSE),OFFSET(INDIRECT(ADDRESS(ROW(), COLUMN())),0,-1))</f>
        <v>商服建筑面积/35</v>
      </c>
      <c r="AT252" s="16"/>
      <c r="AU252" s="16" t="str" cm="1">
        <f t="array" aca="1" ref="AU252" ca="1">IF(OFFSET(INDIRECT(ADDRESS(ROW(), COLUMN())),0,-1)="",VLOOKUP($G252,$A:$AAE,COLUMN(),FALSE),OFFSET(INDIRECT(ADDRESS(ROW(), COLUMN())),0,-1))</f>
        <v>1.2个/100平方米</v>
      </c>
      <c r="AV252" s="16"/>
      <c r="AW252" s="16" t="str" cm="1">
        <f t="array" aca="1" ref="AW252" ca="1">IF(OFFSET(INDIRECT(ADDRESS(ROW(), COLUMN())),0,-1)="",VLOOKUP($G252,$A:$AAE,COLUMN(),FALSE),OFFSET(INDIRECT(ADDRESS(ROW(), COLUMN())),0,-1))</f>
        <v>地块建筑面积*1.2/100</v>
      </c>
      <c r="AX252" s="116"/>
      <c r="AY252" s="16" t="str" cm="1">
        <f t="array" aca="1" ref="AY252" ca="1">IF(OFFSET(INDIRECT(ADDRESS(ROW(), COLUMN())),0,-1)="",VLOOKUP($G252,$A:$AAE,COLUMN(),FALSE),OFFSET(INDIRECT(ADDRESS(ROW(), COLUMN())),0,-1))</f>
        <v>10升/平方米*日</v>
      </c>
      <c r="AZ252" s="116"/>
      <c r="BA252" s="16" t="str" cm="1">
        <f t="array" aca="1" ref="BA252" ca="1">IF(OFFSET(INDIRECT(ADDRESS(ROW(), COLUMN())),0,-1)="",VLOOKUP($G252,$A:$AAE,COLUMN(),FALSE),OFFSET(INDIRECT(ADDRESS(ROW(), COLUMN())),0,-1))</f>
        <v>地块建筑面积*10/1000</v>
      </c>
      <c r="BB252" s="116"/>
      <c r="BC252" s="16" cm="1">
        <f t="array" aca="1" ref="BC252" ca="1">IF(OFFSET(INDIRECT(ADDRESS(ROW(), COLUMN())),0,-1)="",VLOOKUP($G252,$A:$AAE,COLUMN(),FALSE),OFFSET(INDIRECT(ADDRESS(ROW(), COLUMN())),0,-1))</f>
        <v>0.85</v>
      </c>
      <c r="BD252" s="116"/>
      <c r="BE252" s="16" t="str" cm="1">
        <f t="array" aca="1" ref="BE252" ca="1">IF(OFFSET(INDIRECT(ADDRESS(ROW(), COLUMN())),0,-1)="",VLOOKUP($G252,$A:$AAE,COLUMN(),FALSE),OFFSET(INDIRECT(ADDRESS(ROW(), COLUMN())),0,-1))</f>
        <v>用水量*0.85</v>
      </c>
      <c r="BF252" s="116"/>
      <c r="BG252" s="16" t="str" cm="1">
        <f t="array" aca="1" ref="BG252" ca="1">IF(OFFSET(INDIRECT(ADDRESS(ROW(), COLUMN())),0,-1)="",VLOOKUP($G252,$A:$AAE,COLUMN(),FALSE),OFFSET(INDIRECT(ADDRESS(ROW(), COLUMN())),0,-1))</f>
        <v>60瓦/平方米</v>
      </c>
      <c r="BH252" s="116"/>
      <c r="BI252" s="16" cm="1">
        <f t="array" aca="1" ref="BI252" ca="1">IF(OFFSET(INDIRECT(ADDRESS(ROW(), COLUMN())),0,-1)="",VLOOKUP($G252,$A:$AAE,COLUMN(),FALSE),OFFSET(INDIRECT(ADDRESS(ROW(), COLUMN())),0,-1))</f>
        <v>0.7</v>
      </c>
      <c r="BJ252" s="116"/>
      <c r="BK252" s="16" t="str" cm="1">
        <f t="array" aca="1" ref="BK252" ca="1">IF(OFFSET(INDIRECT(ADDRESS(ROW(), COLUMN())),0,-1)="",VLOOKUP($G252,$A:$AAE,COLUMN(),FALSE),OFFSET(INDIRECT(ADDRESS(ROW(), COLUMN())),0,-1))</f>
        <v>地块建筑面积*60*0.7/1000</v>
      </c>
      <c r="BL252" s="116"/>
      <c r="BM252" s="16" t="str" cm="1">
        <f t="array" aca="1" ref="BM252" ca="1">IF(OFFSET(INDIRECT(ADDRESS(ROW(), COLUMN())),0,-1)="",VLOOKUP($G252,$A:$AAE,COLUMN(),FALSE),OFFSET(INDIRECT(ADDRESS(ROW(), COLUMN())),0,-1))</f>
        <v>1.0门/100平方米</v>
      </c>
      <c r="BN252" s="116"/>
      <c r="BO252" s="16" t="str" cm="1">
        <f t="array" aca="1" ref="BO252" ca="1">IF(OFFSET(INDIRECT(ADDRESS(ROW(), COLUMN())),0,-1)="",VLOOKUP($G252,$A:$AAE,COLUMN(),FALSE),OFFSET(INDIRECT(ADDRESS(ROW(), COLUMN())),0,-1))</f>
        <v>地块建筑面积*1.0/100</v>
      </c>
      <c r="BP252" s="116"/>
      <c r="BQ252" s="16" t="str" cm="1">
        <f t="array" aca="1" ref="BQ252" ca="1">IF(OFFSET(INDIRECT(ADDRESS(ROW(), COLUMN())),0,-1)="",VLOOKUP($G252,$A:$AAE,COLUMN(),FALSE),OFFSET(INDIRECT(ADDRESS(ROW(), COLUMN())),0,-1))</f>
        <v>0.2门/100平方米</v>
      </c>
      <c r="BR252" s="116"/>
      <c r="BS252" s="16" t="str" cm="1">
        <f t="array" aca="1" ref="BS252" ca="1">IF(OFFSET(INDIRECT(ADDRESS(ROW(), COLUMN())),0,-1)="",VLOOKUP($G252,$A:$AAE,COLUMN(),FALSE),OFFSET(INDIRECT(ADDRESS(ROW(), COLUMN())),0,-1))</f>
        <v>地块建筑面积*0.2/100</v>
      </c>
      <c r="BT252" s="116"/>
      <c r="BU252" s="16" t="str" cm="1">
        <f t="array" aca="1" ref="BU252" ca="1">IF(OFFSET(INDIRECT(ADDRESS(ROW(), COLUMN())),0,-1)="",VLOOKUP($G252,$A:$AAE,COLUMN(),FALSE),OFFSET(INDIRECT(ADDRESS(ROW(), COLUMN())),0,-1))</f>
        <v>60pcu/万平方米，73：27</v>
      </c>
      <c r="BV252" s="116"/>
      <c r="BW252" s="16" t="str" cm="1">
        <f t="array" aca="1" ref="BW252" ca="1">IF(OFFSET(INDIRECT(ADDRESS(ROW(), COLUMN())),0,-1)="",VLOOKUP($G252,$A:$AAE,COLUMN(),FALSE),OFFSET(INDIRECT(ADDRESS(ROW(), COLUMN())),0,-1))</f>
        <v>地块建筑面积/10000*60*0.73</v>
      </c>
      <c r="BX252" s="116"/>
      <c r="BY252" s="16" t="str" cm="1">
        <f t="array" aca="1" ref="BY252" ca="1">IF(OFFSET(INDIRECT(ADDRESS(ROW(), COLUMN())),0,-1)="",VLOOKUP($G252,$A:$AAE,COLUMN(),FALSE),OFFSET(INDIRECT(ADDRESS(ROW(), COLUMN())),0,-1))</f>
        <v>地块建筑面积/10000*60*0.27</v>
      </c>
      <c r="BZ252" s="99"/>
      <c r="CA252" s="16" t="str" cm="1">
        <f t="array" aca="1" ref="CA252" ca="1">IF(OFFSET(INDIRECT(ADDRESS(ROW(), COLUMN())),0,-1)="",VLOOKUP($G252,$A:$AAE,COLUMN(),FALSE),OFFSET(INDIRECT(ADDRESS(ROW(), COLUMN())),0,-1))</f>
        <v>地块建筑面积*0.4</v>
      </c>
      <c r="CB252" s="16"/>
      <c r="CC252" s="16" t="str" cm="1">
        <f t="array" aca="1" ref="CC252" ca="1">IF(OFFSET(INDIRECT(ADDRESS(ROW(), COLUMN())),0,-1)="",VLOOKUP($G252,$A:$AAE,COLUMN(),FALSE),OFFSET(INDIRECT(ADDRESS(ROW(), COLUMN())),0,-1))</f>
        <v>地块建筑面积*0.4</v>
      </c>
      <c r="CD252" s="16"/>
      <c r="CE252" s="16" t="str" cm="1">
        <f t="array" aca="1" ref="CE252" ca="1">IF(OFFSET(INDIRECT(ADDRESS(ROW(), COLUMN())),0,-1)="",VLOOKUP($G252,$A:$AAE,COLUMN(),FALSE),OFFSET(INDIRECT(ADDRESS(ROW(), COLUMN())),0,-1))</f>
        <v>地块建筑面积*0.08</v>
      </c>
      <c r="CF252" s="16"/>
      <c r="CG252" s="16" t="str" cm="1">
        <f t="array" aca="1" ref="CG252" ca="1">IF(OFFSET(INDIRECT(ADDRESS(ROW(), COLUMN())),0,-1)="",VLOOKUP($G252,$A:$AAE,COLUMN(),FALSE),OFFSET(INDIRECT(ADDRESS(ROW(), COLUMN())),0,-1))</f>
        <v>地块建筑面积*0.08</v>
      </c>
      <c r="CH252" s="16"/>
      <c r="CI252" s="53" t="str" cm="1">
        <f t="array" aca="1" ref="CI252" ca="1">IF(OFFSET(INDIRECT(ADDRESS(ROW(), COLUMN())),0,-1)="",VLOOKUP($G252,$A:$AAE,COLUMN(),FALSE),OFFSET(INDIRECT(ADDRESS(ROW(), COLUMN())),0,-1))</f>
        <v>城镇建设用地</v>
      </c>
      <c r="CJ252" s="76" t="s">
        <v>1962</v>
      </c>
      <c r="CK252" s="78" t="str">
        <f t="shared" si="153"/>
        <v>唯一标识:B1/B2/G3#商业用地/商务用地/广场用地#城规</v>
      </c>
      <c r="CL252" s="78" t="str">
        <f t="shared" si="154"/>
        <v>性质名称:商业用地/商务用地/广场用地</v>
      </c>
      <c r="CM252" s="78" t="str">
        <f t="shared" si="155"/>
        <v>地块性质过滤:</v>
      </c>
      <c r="CN252" s="78" t="str">
        <f t="shared" si="156"/>
        <v>地块性质:B1/B2/G3</v>
      </c>
      <c r="CO252" s="78" t="str">
        <f t="shared" si="157"/>
        <v>地类标准:城规</v>
      </c>
      <c r="CP252" s="78" t="str">
        <f t="shared" si="158"/>
        <v>地块性质别称:</v>
      </c>
      <c r="CQ252" s="78" t="str">
        <f t="shared" si="159"/>
        <v>属性继承:B1#商业用地#城规</v>
      </c>
      <c r="CR252" s="78" t="str">
        <f t="shared" si="160"/>
        <v>父类:B1</v>
      </c>
      <c r="CS252" s="78" t="str">
        <f t="shared" si="161"/>
        <v>级别继承:B#商业服务业设施用地#城规</v>
      </c>
      <c r="CT252" s="78" t="str">
        <f t="shared" si="162"/>
        <v>级别层次:5</v>
      </c>
      <c r="CU252" s="78" t="str">
        <f t="shared" si="163"/>
        <v>级别:4B</v>
      </c>
      <c r="CV252" s="78" t="str">
        <f t="shared" ca="1" si="164"/>
        <v>地块颜色:255,0,0</v>
      </c>
      <c r="CW252" s="78" t="str">
        <f t="shared" ca="1" si="165"/>
        <v>建筑面积公式:面积*容积率</v>
      </c>
      <c r="CX252" s="78" t="str">
        <f t="shared" ca="1" si="166"/>
        <v>住宅建筑面积公式:地块建筑面积*0</v>
      </c>
      <c r="CY252" s="78" t="str">
        <f t="shared" ca="1" si="167"/>
        <v>商服建筑面积公式:地块建筑面积*1</v>
      </c>
      <c r="CZ252" s="78" t="str">
        <f t="shared" ca="1" si="168"/>
        <v>商服中商业建筑面积公式:地块建筑面积*1*0.35</v>
      </c>
      <c r="DA252" s="78" t="str">
        <f t="shared" ca="1" si="169"/>
        <v>商服中办公建筑面积公式:地块建筑面积*1*0.65</v>
      </c>
      <c r="DB252" s="78" t="str">
        <f t="shared" ca="1" si="170"/>
        <v>公服建筑面积公式:地块建筑面积*0</v>
      </c>
      <c r="DC252" s="78" t="str">
        <f t="shared" ca="1" si="171"/>
        <v>工业建筑面积公式:地块建筑面积*0</v>
      </c>
      <c r="DD252" s="78" t="str">
        <f t="shared" ca="1" si="172"/>
        <v>市政建筑面积公式:地块建筑面积*0</v>
      </c>
      <c r="DE252" s="78" t="str">
        <f t="shared" ca="1" si="198"/>
        <v>绿地面积指定指标:面积*0</v>
      </c>
      <c r="DF252" s="78" t="str">
        <f t="shared" ca="1" si="199"/>
        <v>绿地面积指定公式:面积*0</v>
      </c>
      <c r="DG252" s="78" t="str">
        <f t="shared" ca="1" si="173"/>
        <v>户数指标:-</v>
      </c>
      <c r="DH252" s="78" t="str">
        <f t="shared" ca="1" si="174"/>
        <v>户数公式:0</v>
      </c>
      <c r="DI252" s="78" t="str">
        <f t="shared" ca="1" si="175"/>
        <v>人数指标:-</v>
      </c>
      <c r="DJ252" s="78" t="str">
        <f t="shared" ca="1" si="176"/>
        <v>人数公式:0</v>
      </c>
      <c r="DK252" s="78" t="str">
        <f t="shared" ca="1" si="177"/>
        <v>就业指标:35平方米/岗位</v>
      </c>
      <c r="DL252" s="78" t="str">
        <f t="shared" ca="1" si="178"/>
        <v>就业公式:商服建筑面积/35</v>
      </c>
      <c r="DM252" s="78" t="str">
        <f t="shared" ca="1" si="179"/>
        <v>机动车指标:1.2个/100平方米</v>
      </c>
      <c r="DN252" s="78" t="str">
        <f t="shared" ca="1" si="180"/>
        <v>机动车公式:地块建筑面积*1.2/100</v>
      </c>
      <c r="DO252" s="78" t="str">
        <f t="shared" ca="1" si="181"/>
        <v>用水量指标:10升/平方米*日</v>
      </c>
      <c r="DP252" s="78" t="str">
        <f t="shared" ca="1" si="182"/>
        <v>用水量公式:地块建筑面积*10/1000</v>
      </c>
      <c r="DQ252" s="78" t="str">
        <f t="shared" ca="1" si="183"/>
        <v>污水折算系数:0.85</v>
      </c>
      <c r="DR252" s="78" t="str">
        <f t="shared" ca="1" si="184"/>
        <v>污水量公式:用水量*0.85</v>
      </c>
      <c r="DS252" s="78" t="str">
        <f t="shared" ca="1" si="185"/>
        <v>用电负荷指标:60瓦/平方米</v>
      </c>
      <c r="DT252" s="78" t="str">
        <f t="shared" ca="1" si="186"/>
        <v>同时率:0.7</v>
      </c>
      <c r="DU252" s="78" t="str">
        <f t="shared" ca="1" si="187"/>
        <v>用电量公式:地块建筑面积*60*0.7/1000</v>
      </c>
      <c r="DV252" s="78" t="str">
        <f t="shared" ca="1" si="188"/>
        <v>固话装机指标:1.0门/100平方米</v>
      </c>
      <c r="DW252" s="78" t="str">
        <f t="shared" ca="1" si="189"/>
        <v>固话量公式:地块建筑面积*1.0/100</v>
      </c>
      <c r="DX252" s="78" t="str">
        <f t="shared" ca="1" si="190"/>
        <v>有线电视指标:0.2门/100平方米</v>
      </c>
      <c r="DY252" s="78" t="str">
        <f t="shared" ca="1" si="191"/>
        <v>电视量公式:地块建筑面积*0.2/100</v>
      </c>
      <c r="DZ252" s="78" t="str">
        <f t="shared" ca="1" si="192"/>
        <v>高峰机动车生成量指标:60pcu/万平方米，73：27</v>
      </c>
      <c r="EA252" s="78" t="str">
        <f t="shared" ca="1" si="193"/>
        <v>高峰机动车吸引量公式:地块建筑面积/10000*60*0.73</v>
      </c>
      <c r="EB252" s="78" t="str">
        <f t="shared" ca="1" si="194"/>
        <v>高峰机动车发生量公式:地块建筑面积/10000*60*0.27</v>
      </c>
      <c r="EC252" s="78" t="str">
        <f t="shared" ca="1" si="200"/>
        <v>地下空间指标:地块建筑面积*0.4</v>
      </c>
      <c r="ED252" s="78" t="str">
        <f t="shared" ca="1" si="195"/>
        <v>地下空间公式:地块建筑面积*0.4</v>
      </c>
      <c r="EE252" s="78" t="str">
        <f t="shared" ca="1" si="201"/>
        <v>人防指标:地块建筑面积*0.08</v>
      </c>
      <c r="EF252" s="78" t="str">
        <f t="shared" ca="1" si="196"/>
        <v>人防公式:地块建筑面积*0.08</v>
      </c>
      <c r="EG252" s="78" t="str">
        <f t="shared" ca="1" si="203"/>
        <v>用地构成:城镇建设用地</v>
      </c>
      <c r="EH252" s="78" t="s">
        <v>1962</v>
      </c>
      <c r="EI252" s="79" t="str">
        <f t="shared" ca="1" si="202"/>
        <v>唯一标识:B1/B2/G3#商业用地/商务用地/广场用地#城规;性质名称:商业用地/商务用地/广场用地;地块性质过滤:;地块性质:B1/B2/G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2" t="s">
        <v>1962</v>
      </c>
    </row>
    <row r="253" spans="1:140" ht="16.5" x14ac:dyDescent="0.2">
      <c r="A253" s="53" t="str">
        <f t="shared" si="197"/>
        <v>B1/G1#商业用地/公园绿地#城规</v>
      </c>
      <c r="B253" s="53" t="s">
        <v>359</v>
      </c>
      <c r="C253" s="53"/>
      <c r="D253" s="53" t="s">
        <v>920</v>
      </c>
      <c r="E253" s="53" t="s">
        <v>1276</v>
      </c>
      <c r="F253" s="53"/>
      <c r="G253" s="53" t="s">
        <v>82</v>
      </c>
      <c r="H253" s="53" t="s">
        <v>894</v>
      </c>
      <c r="I253" s="53" t="s">
        <v>81</v>
      </c>
      <c r="J253" s="53">
        <v>5</v>
      </c>
      <c r="K253" s="53" t="s">
        <v>1506</v>
      </c>
      <c r="L253" s="53"/>
      <c r="M253" s="53" t="str" cm="1">
        <f t="array" aca="1" ref="M253" ca="1">IF(OFFSET(INDIRECT(ADDRESS(ROW(), COLUMN())),0,-1)="",VLOOKUP($G253,$A:$AAE,COLUMN(),FALSE),OFFSET(INDIRECT(ADDRESS(ROW(), COLUMN())),0,-1))</f>
        <v>255,0,0</v>
      </c>
      <c r="N253" s="16"/>
      <c r="O253" s="53" t="str" cm="1">
        <f t="array" aca="1" ref="O253" ca="1">IF(OFFSET(INDIRECT(ADDRESS(ROW(), COLUMN())),0,-1)="",VLOOKUP($G253,$A:$AAE,COLUMN(),FALSE),OFFSET(INDIRECT(ADDRESS(ROW(), COLUMN())),0,-1))</f>
        <v>面积*容积率</v>
      </c>
      <c r="P253" s="16"/>
      <c r="Q253" s="16" t="str" cm="1">
        <f t="array" aca="1" ref="Q253" ca="1">IF(OFFSET(INDIRECT(ADDRESS(ROW(), COLUMN())),0,-1)="",VLOOKUP($G253,$A:$AAE,COLUMN(),FALSE),OFFSET(INDIRECT(ADDRESS(ROW(), COLUMN())),0,-1))</f>
        <v>地块建筑面积*0</v>
      </c>
      <c r="R253" s="16"/>
      <c r="S253" s="16" t="str" cm="1">
        <f t="array" aca="1" ref="S253" ca="1">IF(OFFSET(INDIRECT(ADDRESS(ROW(), COLUMN())),0,-1)="",VLOOKUP($G253,$A:$AAE,COLUMN(),FALSE),OFFSET(INDIRECT(ADDRESS(ROW(), COLUMN())),0,-1))</f>
        <v>地块建筑面积*1</v>
      </c>
      <c r="T253" s="16"/>
      <c r="U253" s="16" t="str" cm="1">
        <f t="array" aca="1" ref="U253" ca="1">IF(OFFSET(INDIRECT(ADDRESS(ROW(), COLUMN())),0,-1)="",VLOOKUP($G253,$A:$AAE,COLUMN(),FALSE),OFFSET(INDIRECT(ADDRESS(ROW(), COLUMN())),0,-1))</f>
        <v>地块建筑面积*1*0.35</v>
      </c>
      <c r="V253" s="16"/>
      <c r="W253" s="53" t="str" cm="1">
        <f t="array" aca="1" ref="W253" ca="1">IF(OFFSET(INDIRECT(ADDRESS(ROW(), COLUMN())),0,-1)="",VLOOKUP($G253,$A:$AAE,COLUMN(),FALSE),OFFSET(INDIRECT(ADDRESS(ROW(), COLUMN())),0,-1))</f>
        <v>地块建筑面积*1*0.65</v>
      </c>
      <c r="X253" s="16"/>
      <c r="Y253" s="16" t="str" cm="1">
        <f t="array" aca="1" ref="Y253" ca="1">IF(OFFSET(INDIRECT(ADDRESS(ROW(), COLUMN())),0,-1)="",VLOOKUP($G253,$A:$AAE,COLUMN(),FALSE),OFFSET(INDIRECT(ADDRESS(ROW(), COLUMN())),0,-1))</f>
        <v>地块建筑面积*0</v>
      </c>
      <c r="Z253" s="16"/>
      <c r="AA253" s="16" t="str" cm="1">
        <f t="array" aca="1" ref="AA253" ca="1">IF(OFFSET(INDIRECT(ADDRESS(ROW(), COLUMN())),0,-1)="",VLOOKUP($G253,$A:$AAE,COLUMN(),FALSE),OFFSET(INDIRECT(ADDRESS(ROW(), COLUMN())),0,-1))</f>
        <v>地块建筑面积*0</v>
      </c>
      <c r="AB253" s="16"/>
      <c r="AC253" s="16" t="str" cm="1">
        <f t="array" aca="1" ref="AC253" ca="1">IF(OFFSET(INDIRECT(ADDRESS(ROW(), COLUMN())),0,-1)="",VLOOKUP($G253,$A:$AAE,COLUMN(),FALSE),OFFSET(INDIRECT(ADDRESS(ROW(), COLUMN())),0,-1))</f>
        <v>地块建筑面积*0</v>
      </c>
      <c r="AD253" s="16"/>
      <c r="AE253" s="16" t="str" cm="1">
        <f t="array" aca="1" ref="AE253" ca="1">IF(OFFSET(INDIRECT(ADDRESS(ROW(), COLUMN())),0,-1)="",VLOOKUP($G253,$A:$AAE,COLUMN(),FALSE),OFFSET(INDIRECT(ADDRESS(ROW(), COLUMN())),0,-1))</f>
        <v>面积*0</v>
      </c>
      <c r="AF253" s="16"/>
      <c r="AG253" s="16" t="str" cm="1">
        <f t="array" aca="1" ref="AG253" ca="1">IF(OFFSET(INDIRECT(ADDRESS(ROW(), COLUMN())),0,-1)="",VLOOKUP($G253,$A:$AAE,COLUMN(),FALSE),OFFSET(INDIRECT(ADDRESS(ROW(), COLUMN())),0,-1))</f>
        <v>面积*0</v>
      </c>
      <c r="AH253" s="16"/>
      <c r="AI253" s="16" t="str" cm="1">
        <f t="array" aca="1" ref="AI253" ca="1">IF(OFFSET(INDIRECT(ADDRESS(ROW(), COLUMN())),0,-1)="",VLOOKUP($G253,$A:$AAE,COLUMN(),FALSE),OFFSET(INDIRECT(ADDRESS(ROW(), COLUMN())),0,-1))</f>
        <v>-</v>
      </c>
      <c r="AJ253" s="16"/>
      <c r="AK253" s="16" cm="1">
        <f t="array" aca="1" ref="AK253" ca="1">IF(OFFSET(INDIRECT(ADDRESS(ROW(), COLUMN())),0,-1)="",VLOOKUP($G253,$A:$AAE,COLUMN(),FALSE),OFFSET(INDIRECT(ADDRESS(ROW(), COLUMN())),0,-1))</f>
        <v>0</v>
      </c>
      <c r="AL253" s="16"/>
      <c r="AM253" s="16" t="str" cm="1">
        <f t="array" aca="1" ref="AM253" ca="1">IF(OFFSET(INDIRECT(ADDRESS(ROW(), COLUMN())),0,-1)="",VLOOKUP($G253,$A:$AAE,COLUMN(),FALSE),OFFSET(INDIRECT(ADDRESS(ROW(), COLUMN())),0,-1))</f>
        <v>-</v>
      </c>
      <c r="AN253" s="16"/>
      <c r="AO253" s="16" cm="1">
        <f t="array" aca="1" ref="AO253" ca="1">IF(OFFSET(INDIRECT(ADDRESS(ROW(), COLUMN())),0,-1)="",VLOOKUP($G253,$A:$AAE,COLUMN(),FALSE),OFFSET(INDIRECT(ADDRESS(ROW(), COLUMN())),0,-1))</f>
        <v>0</v>
      </c>
      <c r="AP253" s="16"/>
      <c r="AQ253" s="16" t="str" cm="1">
        <f t="array" aca="1" ref="AQ253" ca="1">IF(OFFSET(INDIRECT(ADDRESS(ROW(), COLUMN())),0,-1)="",VLOOKUP($G253,$A:$AAE,COLUMN(),FALSE),OFFSET(INDIRECT(ADDRESS(ROW(), COLUMN())),0,-1))</f>
        <v>35平方米/岗位</v>
      </c>
      <c r="AR253" s="16"/>
      <c r="AS253" s="16" t="str" cm="1">
        <f t="array" aca="1" ref="AS253" ca="1">IF(OFFSET(INDIRECT(ADDRESS(ROW(), COLUMN())),0,-1)="",VLOOKUP($G253,$A:$AAE,COLUMN(),FALSE),OFFSET(INDIRECT(ADDRESS(ROW(), COLUMN())),0,-1))</f>
        <v>商服建筑面积/35</v>
      </c>
      <c r="AT253" s="16"/>
      <c r="AU253" s="16" t="str" cm="1">
        <f t="array" aca="1" ref="AU253" ca="1">IF(OFFSET(INDIRECT(ADDRESS(ROW(), COLUMN())),0,-1)="",VLOOKUP($G253,$A:$AAE,COLUMN(),FALSE),OFFSET(INDIRECT(ADDRESS(ROW(), COLUMN())),0,-1))</f>
        <v>1.2个/100平方米</v>
      </c>
      <c r="AV253" s="16"/>
      <c r="AW253" s="16" t="str" cm="1">
        <f t="array" aca="1" ref="AW253" ca="1">IF(OFFSET(INDIRECT(ADDRESS(ROW(), COLUMN())),0,-1)="",VLOOKUP($G253,$A:$AAE,COLUMN(),FALSE),OFFSET(INDIRECT(ADDRESS(ROW(), COLUMN())),0,-1))</f>
        <v>地块建筑面积*1.2/100</v>
      </c>
      <c r="AX253" s="116"/>
      <c r="AY253" s="16" t="str" cm="1">
        <f t="array" aca="1" ref="AY253" ca="1">IF(OFFSET(INDIRECT(ADDRESS(ROW(), COLUMN())),0,-1)="",VLOOKUP($G253,$A:$AAE,COLUMN(),FALSE),OFFSET(INDIRECT(ADDRESS(ROW(), COLUMN())),0,-1))</f>
        <v>10升/平方米*日</v>
      </c>
      <c r="AZ253" s="116"/>
      <c r="BA253" s="16" t="str" cm="1">
        <f t="array" aca="1" ref="BA253" ca="1">IF(OFFSET(INDIRECT(ADDRESS(ROW(), COLUMN())),0,-1)="",VLOOKUP($G253,$A:$AAE,COLUMN(),FALSE),OFFSET(INDIRECT(ADDRESS(ROW(), COLUMN())),0,-1))</f>
        <v>地块建筑面积*10/1000</v>
      </c>
      <c r="BB253" s="116"/>
      <c r="BC253" s="16" cm="1">
        <f t="array" aca="1" ref="BC253" ca="1">IF(OFFSET(INDIRECT(ADDRESS(ROW(), COLUMN())),0,-1)="",VLOOKUP($G253,$A:$AAE,COLUMN(),FALSE),OFFSET(INDIRECT(ADDRESS(ROW(), COLUMN())),0,-1))</f>
        <v>0.85</v>
      </c>
      <c r="BD253" s="116"/>
      <c r="BE253" s="16" t="str" cm="1">
        <f t="array" aca="1" ref="BE253" ca="1">IF(OFFSET(INDIRECT(ADDRESS(ROW(), COLUMN())),0,-1)="",VLOOKUP($G253,$A:$AAE,COLUMN(),FALSE),OFFSET(INDIRECT(ADDRESS(ROW(), COLUMN())),0,-1))</f>
        <v>用水量*0.85</v>
      </c>
      <c r="BF253" s="116"/>
      <c r="BG253" s="16" t="str" cm="1">
        <f t="array" aca="1" ref="BG253" ca="1">IF(OFFSET(INDIRECT(ADDRESS(ROW(), COLUMN())),0,-1)="",VLOOKUP($G253,$A:$AAE,COLUMN(),FALSE),OFFSET(INDIRECT(ADDRESS(ROW(), COLUMN())),0,-1))</f>
        <v>60瓦/平方米</v>
      </c>
      <c r="BH253" s="116"/>
      <c r="BI253" s="16" cm="1">
        <f t="array" aca="1" ref="BI253" ca="1">IF(OFFSET(INDIRECT(ADDRESS(ROW(), COLUMN())),0,-1)="",VLOOKUP($G253,$A:$AAE,COLUMN(),FALSE),OFFSET(INDIRECT(ADDRESS(ROW(), COLUMN())),0,-1))</f>
        <v>0.7</v>
      </c>
      <c r="BJ253" s="116"/>
      <c r="BK253" s="16" t="str" cm="1">
        <f t="array" aca="1" ref="BK253" ca="1">IF(OFFSET(INDIRECT(ADDRESS(ROW(), COLUMN())),0,-1)="",VLOOKUP($G253,$A:$AAE,COLUMN(),FALSE),OFFSET(INDIRECT(ADDRESS(ROW(), COLUMN())),0,-1))</f>
        <v>地块建筑面积*60*0.7/1000</v>
      </c>
      <c r="BL253" s="116"/>
      <c r="BM253" s="16" t="str" cm="1">
        <f t="array" aca="1" ref="BM253" ca="1">IF(OFFSET(INDIRECT(ADDRESS(ROW(), COLUMN())),0,-1)="",VLOOKUP($G253,$A:$AAE,COLUMN(),FALSE),OFFSET(INDIRECT(ADDRESS(ROW(), COLUMN())),0,-1))</f>
        <v>1.0门/100平方米</v>
      </c>
      <c r="BN253" s="116"/>
      <c r="BO253" s="16" t="str" cm="1">
        <f t="array" aca="1" ref="BO253" ca="1">IF(OFFSET(INDIRECT(ADDRESS(ROW(), COLUMN())),0,-1)="",VLOOKUP($G253,$A:$AAE,COLUMN(),FALSE),OFFSET(INDIRECT(ADDRESS(ROW(), COLUMN())),0,-1))</f>
        <v>地块建筑面积*1.0/100</v>
      </c>
      <c r="BP253" s="116"/>
      <c r="BQ253" s="16" t="str" cm="1">
        <f t="array" aca="1" ref="BQ253" ca="1">IF(OFFSET(INDIRECT(ADDRESS(ROW(), COLUMN())),0,-1)="",VLOOKUP($G253,$A:$AAE,COLUMN(),FALSE),OFFSET(INDIRECT(ADDRESS(ROW(), COLUMN())),0,-1))</f>
        <v>0.2门/100平方米</v>
      </c>
      <c r="BR253" s="116"/>
      <c r="BS253" s="16" t="str" cm="1">
        <f t="array" aca="1" ref="BS253" ca="1">IF(OFFSET(INDIRECT(ADDRESS(ROW(), COLUMN())),0,-1)="",VLOOKUP($G253,$A:$AAE,COLUMN(),FALSE),OFFSET(INDIRECT(ADDRESS(ROW(), COLUMN())),0,-1))</f>
        <v>地块建筑面积*0.2/100</v>
      </c>
      <c r="BT253" s="116"/>
      <c r="BU253" s="16" t="str" cm="1">
        <f t="array" aca="1" ref="BU253" ca="1">IF(OFFSET(INDIRECT(ADDRESS(ROW(), COLUMN())),0,-1)="",VLOOKUP($G253,$A:$AAE,COLUMN(),FALSE),OFFSET(INDIRECT(ADDRESS(ROW(), COLUMN())),0,-1))</f>
        <v>60pcu/万平方米，73：27</v>
      </c>
      <c r="BV253" s="116"/>
      <c r="BW253" s="16" t="str" cm="1">
        <f t="array" aca="1" ref="BW253" ca="1">IF(OFFSET(INDIRECT(ADDRESS(ROW(), COLUMN())),0,-1)="",VLOOKUP($G253,$A:$AAE,COLUMN(),FALSE),OFFSET(INDIRECT(ADDRESS(ROW(), COLUMN())),0,-1))</f>
        <v>地块建筑面积/10000*60*0.73</v>
      </c>
      <c r="BX253" s="116"/>
      <c r="BY253" s="16" t="str" cm="1">
        <f t="array" aca="1" ref="BY253" ca="1">IF(OFFSET(INDIRECT(ADDRESS(ROW(), COLUMN())),0,-1)="",VLOOKUP($G253,$A:$AAE,COLUMN(),FALSE),OFFSET(INDIRECT(ADDRESS(ROW(), COLUMN())),0,-1))</f>
        <v>地块建筑面积/10000*60*0.27</v>
      </c>
      <c r="BZ253" s="99"/>
      <c r="CA253" s="16" t="str" cm="1">
        <f t="array" aca="1" ref="CA253" ca="1">IF(OFFSET(INDIRECT(ADDRESS(ROW(), COLUMN())),0,-1)="",VLOOKUP($G253,$A:$AAE,COLUMN(),FALSE),OFFSET(INDIRECT(ADDRESS(ROW(), COLUMN())),0,-1))</f>
        <v>地块建筑面积*0.4</v>
      </c>
      <c r="CB253" s="16"/>
      <c r="CC253" s="16" t="str" cm="1">
        <f t="array" aca="1" ref="CC253" ca="1">IF(OFFSET(INDIRECT(ADDRESS(ROW(), COLUMN())),0,-1)="",VLOOKUP($G253,$A:$AAE,COLUMN(),FALSE),OFFSET(INDIRECT(ADDRESS(ROW(), COLUMN())),0,-1))</f>
        <v>地块建筑面积*0.4</v>
      </c>
      <c r="CD253" s="16"/>
      <c r="CE253" s="16" t="str" cm="1">
        <f t="array" aca="1" ref="CE253" ca="1">IF(OFFSET(INDIRECT(ADDRESS(ROW(), COLUMN())),0,-1)="",VLOOKUP($G253,$A:$AAE,COLUMN(),FALSE),OFFSET(INDIRECT(ADDRESS(ROW(), COLUMN())),0,-1))</f>
        <v>地块建筑面积*0.08</v>
      </c>
      <c r="CF253" s="16"/>
      <c r="CG253" s="16" t="str" cm="1">
        <f t="array" aca="1" ref="CG253" ca="1">IF(OFFSET(INDIRECT(ADDRESS(ROW(), COLUMN())),0,-1)="",VLOOKUP($G253,$A:$AAE,COLUMN(),FALSE),OFFSET(INDIRECT(ADDRESS(ROW(), COLUMN())),0,-1))</f>
        <v>地块建筑面积*0.08</v>
      </c>
      <c r="CH253" s="16"/>
      <c r="CI253" s="53" t="str" cm="1">
        <f t="array" aca="1" ref="CI253" ca="1">IF(OFFSET(INDIRECT(ADDRESS(ROW(), COLUMN())),0,-1)="",VLOOKUP($G253,$A:$AAE,COLUMN(),FALSE),OFFSET(INDIRECT(ADDRESS(ROW(), COLUMN())),0,-1))</f>
        <v>城镇建设用地</v>
      </c>
      <c r="CJ253" s="76" t="s">
        <v>1962</v>
      </c>
      <c r="CK253" s="78" t="str">
        <f t="shared" si="153"/>
        <v>唯一标识:B1/G1#商业用地/公园绿地#城规</v>
      </c>
      <c r="CL253" s="78" t="str">
        <f t="shared" si="154"/>
        <v>性质名称:商业用地/公园绿地</v>
      </c>
      <c r="CM253" s="78" t="str">
        <f t="shared" si="155"/>
        <v>地块性质过滤:</v>
      </c>
      <c r="CN253" s="78" t="str">
        <f t="shared" si="156"/>
        <v>地块性质:B1/G1</v>
      </c>
      <c r="CO253" s="78" t="str">
        <f t="shared" si="157"/>
        <v>地类标准:城规</v>
      </c>
      <c r="CP253" s="78" t="str">
        <f t="shared" si="158"/>
        <v>地块性质别称:</v>
      </c>
      <c r="CQ253" s="78" t="str">
        <f t="shared" si="159"/>
        <v>属性继承:B1#商业用地#城规</v>
      </c>
      <c r="CR253" s="78" t="str">
        <f t="shared" si="160"/>
        <v>父类:B1</v>
      </c>
      <c r="CS253" s="78" t="str">
        <f t="shared" si="161"/>
        <v>级别继承:B#商业服务业设施用地#城规</v>
      </c>
      <c r="CT253" s="78" t="str">
        <f t="shared" si="162"/>
        <v>级别层次:5</v>
      </c>
      <c r="CU253" s="78" t="str">
        <f t="shared" si="163"/>
        <v>级别:4B</v>
      </c>
      <c r="CV253" s="78" t="str">
        <f t="shared" ca="1" si="164"/>
        <v>地块颜色:255,0,0</v>
      </c>
      <c r="CW253" s="78" t="str">
        <f t="shared" ca="1" si="165"/>
        <v>建筑面积公式:面积*容积率</v>
      </c>
      <c r="CX253" s="78" t="str">
        <f t="shared" ca="1" si="166"/>
        <v>住宅建筑面积公式:地块建筑面积*0</v>
      </c>
      <c r="CY253" s="78" t="str">
        <f t="shared" ca="1" si="167"/>
        <v>商服建筑面积公式:地块建筑面积*1</v>
      </c>
      <c r="CZ253" s="78" t="str">
        <f t="shared" ca="1" si="168"/>
        <v>商服中商业建筑面积公式:地块建筑面积*1*0.35</v>
      </c>
      <c r="DA253" s="78" t="str">
        <f t="shared" ca="1" si="169"/>
        <v>商服中办公建筑面积公式:地块建筑面积*1*0.65</v>
      </c>
      <c r="DB253" s="78" t="str">
        <f t="shared" ca="1" si="170"/>
        <v>公服建筑面积公式:地块建筑面积*0</v>
      </c>
      <c r="DC253" s="78" t="str">
        <f t="shared" ca="1" si="171"/>
        <v>工业建筑面积公式:地块建筑面积*0</v>
      </c>
      <c r="DD253" s="78" t="str">
        <f t="shared" ca="1" si="172"/>
        <v>市政建筑面积公式:地块建筑面积*0</v>
      </c>
      <c r="DE253" s="78" t="str">
        <f t="shared" ca="1" si="198"/>
        <v>绿地面积指定指标:面积*0</v>
      </c>
      <c r="DF253" s="78" t="str">
        <f t="shared" ca="1" si="199"/>
        <v>绿地面积指定公式:面积*0</v>
      </c>
      <c r="DG253" s="78" t="str">
        <f t="shared" ca="1" si="173"/>
        <v>户数指标:-</v>
      </c>
      <c r="DH253" s="78" t="str">
        <f t="shared" ca="1" si="174"/>
        <v>户数公式:0</v>
      </c>
      <c r="DI253" s="78" t="str">
        <f t="shared" ca="1" si="175"/>
        <v>人数指标:-</v>
      </c>
      <c r="DJ253" s="78" t="str">
        <f t="shared" ca="1" si="176"/>
        <v>人数公式:0</v>
      </c>
      <c r="DK253" s="78" t="str">
        <f t="shared" ca="1" si="177"/>
        <v>就业指标:35平方米/岗位</v>
      </c>
      <c r="DL253" s="78" t="str">
        <f t="shared" ca="1" si="178"/>
        <v>就业公式:商服建筑面积/35</v>
      </c>
      <c r="DM253" s="78" t="str">
        <f t="shared" ca="1" si="179"/>
        <v>机动车指标:1.2个/100平方米</v>
      </c>
      <c r="DN253" s="78" t="str">
        <f t="shared" ca="1" si="180"/>
        <v>机动车公式:地块建筑面积*1.2/100</v>
      </c>
      <c r="DO253" s="78" t="str">
        <f t="shared" ca="1" si="181"/>
        <v>用水量指标:10升/平方米*日</v>
      </c>
      <c r="DP253" s="78" t="str">
        <f t="shared" ca="1" si="182"/>
        <v>用水量公式:地块建筑面积*10/1000</v>
      </c>
      <c r="DQ253" s="78" t="str">
        <f t="shared" ca="1" si="183"/>
        <v>污水折算系数:0.85</v>
      </c>
      <c r="DR253" s="78" t="str">
        <f t="shared" ca="1" si="184"/>
        <v>污水量公式:用水量*0.85</v>
      </c>
      <c r="DS253" s="78" t="str">
        <f t="shared" ca="1" si="185"/>
        <v>用电负荷指标:60瓦/平方米</v>
      </c>
      <c r="DT253" s="78" t="str">
        <f t="shared" ca="1" si="186"/>
        <v>同时率:0.7</v>
      </c>
      <c r="DU253" s="78" t="str">
        <f t="shared" ca="1" si="187"/>
        <v>用电量公式:地块建筑面积*60*0.7/1000</v>
      </c>
      <c r="DV253" s="78" t="str">
        <f t="shared" ca="1" si="188"/>
        <v>固话装机指标:1.0门/100平方米</v>
      </c>
      <c r="DW253" s="78" t="str">
        <f t="shared" ca="1" si="189"/>
        <v>固话量公式:地块建筑面积*1.0/100</v>
      </c>
      <c r="DX253" s="78" t="str">
        <f t="shared" ca="1" si="190"/>
        <v>有线电视指标:0.2门/100平方米</v>
      </c>
      <c r="DY253" s="78" t="str">
        <f t="shared" ca="1" si="191"/>
        <v>电视量公式:地块建筑面积*0.2/100</v>
      </c>
      <c r="DZ253" s="78" t="str">
        <f t="shared" ca="1" si="192"/>
        <v>高峰机动车生成量指标:60pcu/万平方米，73：27</v>
      </c>
      <c r="EA253" s="78" t="str">
        <f t="shared" ca="1" si="193"/>
        <v>高峰机动车吸引量公式:地块建筑面积/10000*60*0.73</v>
      </c>
      <c r="EB253" s="78" t="str">
        <f t="shared" ca="1" si="194"/>
        <v>高峰机动车发生量公式:地块建筑面积/10000*60*0.27</v>
      </c>
      <c r="EC253" s="78" t="str">
        <f t="shared" ca="1" si="200"/>
        <v>地下空间指标:地块建筑面积*0.4</v>
      </c>
      <c r="ED253" s="78" t="str">
        <f t="shared" ca="1" si="195"/>
        <v>地下空间公式:地块建筑面积*0.4</v>
      </c>
      <c r="EE253" s="78" t="str">
        <f t="shared" ca="1" si="201"/>
        <v>人防指标:地块建筑面积*0.08</v>
      </c>
      <c r="EF253" s="78" t="str">
        <f t="shared" ca="1" si="196"/>
        <v>人防公式:地块建筑面积*0.08</v>
      </c>
      <c r="EG253" s="78" t="str">
        <f t="shared" ca="1" si="203"/>
        <v>用地构成:城镇建设用地</v>
      </c>
      <c r="EH253" s="78" t="s">
        <v>1962</v>
      </c>
      <c r="EI253" s="79" t="str">
        <f t="shared" ca="1" si="202"/>
        <v>唯一标识:B1/G1#商业用地/公园绿地#城规;性质名称:商业用地/公园绿地;地块性质过滤:;地块性质:B1/G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3" t="s">
        <v>1962</v>
      </c>
    </row>
    <row r="254" spans="1:140" ht="16.5" x14ac:dyDescent="0.2">
      <c r="A254" s="53" t="str">
        <f t="shared" si="197"/>
        <v>B1/B2/S2#商业用地/商务用地/城市轨道交通用地#城规</v>
      </c>
      <c r="B254" s="53" t="s">
        <v>360</v>
      </c>
      <c r="C254" s="53"/>
      <c r="D254" s="53" t="s">
        <v>921</v>
      </c>
      <c r="E254" s="53" t="s">
        <v>1276</v>
      </c>
      <c r="F254" s="53"/>
      <c r="G254" s="53" t="s">
        <v>82</v>
      </c>
      <c r="H254" s="53" t="s">
        <v>894</v>
      </c>
      <c r="I254" s="53" t="s">
        <v>81</v>
      </c>
      <c r="J254" s="53">
        <v>5</v>
      </c>
      <c r="K254" s="53" t="s">
        <v>1506</v>
      </c>
      <c r="L254" s="53"/>
      <c r="M254" s="53" t="str" cm="1">
        <f t="array" aca="1" ref="M254" ca="1">IF(OFFSET(INDIRECT(ADDRESS(ROW(), COLUMN())),0,-1)="",VLOOKUP($G254,$A:$AAE,COLUMN(),FALSE),OFFSET(INDIRECT(ADDRESS(ROW(), COLUMN())),0,-1))</f>
        <v>255,0,0</v>
      </c>
      <c r="N254" s="16"/>
      <c r="O254" s="53" t="str" cm="1">
        <f t="array" aca="1" ref="O254" ca="1">IF(OFFSET(INDIRECT(ADDRESS(ROW(), COLUMN())),0,-1)="",VLOOKUP($G254,$A:$AAE,COLUMN(),FALSE),OFFSET(INDIRECT(ADDRESS(ROW(), COLUMN())),0,-1))</f>
        <v>面积*容积率</v>
      </c>
      <c r="P254" s="16"/>
      <c r="Q254" s="16" t="str" cm="1">
        <f t="array" aca="1" ref="Q254" ca="1">IF(OFFSET(INDIRECT(ADDRESS(ROW(), COLUMN())),0,-1)="",VLOOKUP($G254,$A:$AAE,COLUMN(),FALSE),OFFSET(INDIRECT(ADDRESS(ROW(), COLUMN())),0,-1))</f>
        <v>地块建筑面积*0</v>
      </c>
      <c r="R254" s="16"/>
      <c r="S254" s="16" t="str" cm="1">
        <f t="array" aca="1" ref="S254" ca="1">IF(OFFSET(INDIRECT(ADDRESS(ROW(), COLUMN())),0,-1)="",VLOOKUP($G254,$A:$AAE,COLUMN(),FALSE),OFFSET(INDIRECT(ADDRESS(ROW(), COLUMN())),0,-1))</f>
        <v>地块建筑面积*1</v>
      </c>
      <c r="T254" s="16"/>
      <c r="U254" s="16" t="str" cm="1">
        <f t="array" aca="1" ref="U254" ca="1">IF(OFFSET(INDIRECT(ADDRESS(ROW(), COLUMN())),0,-1)="",VLOOKUP($G254,$A:$AAE,COLUMN(),FALSE),OFFSET(INDIRECT(ADDRESS(ROW(), COLUMN())),0,-1))</f>
        <v>地块建筑面积*1*0.35</v>
      </c>
      <c r="V254" s="16"/>
      <c r="W254" s="53" t="str" cm="1">
        <f t="array" aca="1" ref="W254" ca="1">IF(OFFSET(INDIRECT(ADDRESS(ROW(), COLUMN())),0,-1)="",VLOOKUP($G254,$A:$AAE,COLUMN(),FALSE),OFFSET(INDIRECT(ADDRESS(ROW(), COLUMN())),0,-1))</f>
        <v>地块建筑面积*1*0.65</v>
      </c>
      <c r="X254" s="16"/>
      <c r="Y254" s="16" t="str" cm="1">
        <f t="array" aca="1" ref="Y254" ca="1">IF(OFFSET(INDIRECT(ADDRESS(ROW(), COLUMN())),0,-1)="",VLOOKUP($G254,$A:$AAE,COLUMN(),FALSE),OFFSET(INDIRECT(ADDRESS(ROW(), COLUMN())),0,-1))</f>
        <v>地块建筑面积*0</v>
      </c>
      <c r="Z254" s="16"/>
      <c r="AA254" s="16" t="str" cm="1">
        <f t="array" aca="1" ref="AA254" ca="1">IF(OFFSET(INDIRECT(ADDRESS(ROW(), COLUMN())),0,-1)="",VLOOKUP($G254,$A:$AAE,COLUMN(),FALSE),OFFSET(INDIRECT(ADDRESS(ROW(), COLUMN())),0,-1))</f>
        <v>地块建筑面积*0</v>
      </c>
      <c r="AB254" s="16"/>
      <c r="AC254" s="16" t="str" cm="1">
        <f t="array" aca="1" ref="AC254" ca="1">IF(OFFSET(INDIRECT(ADDRESS(ROW(), COLUMN())),0,-1)="",VLOOKUP($G254,$A:$AAE,COLUMN(),FALSE),OFFSET(INDIRECT(ADDRESS(ROW(), COLUMN())),0,-1))</f>
        <v>地块建筑面积*0</v>
      </c>
      <c r="AD254" s="16"/>
      <c r="AE254" s="16" t="str" cm="1">
        <f t="array" aca="1" ref="AE254" ca="1">IF(OFFSET(INDIRECT(ADDRESS(ROW(), COLUMN())),0,-1)="",VLOOKUP($G254,$A:$AAE,COLUMN(),FALSE),OFFSET(INDIRECT(ADDRESS(ROW(), COLUMN())),0,-1))</f>
        <v>面积*0</v>
      </c>
      <c r="AF254" s="16"/>
      <c r="AG254" s="16" t="str" cm="1">
        <f t="array" aca="1" ref="AG254" ca="1">IF(OFFSET(INDIRECT(ADDRESS(ROW(), COLUMN())),0,-1)="",VLOOKUP($G254,$A:$AAE,COLUMN(),FALSE),OFFSET(INDIRECT(ADDRESS(ROW(), COLUMN())),0,-1))</f>
        <v>面积*0</v>
      </c>
      <c r="AH254" s="16"/>
      <c r="AI254" s="16" t="str" cm="1">
        <f t="array" aca="1" ref="AI254" ca="1">IF(OFFSET(INDIRECT(ADDRESS(ROW(), COLUMN())),0,-1)="",VLOOKUP($G254,$A:$AAE,COLUMN(),FALSE),OFFSET(INDIRECT(ADDRESS(ROW(), COLUMN())),0,-1))</f>
        <v>-</v>
      </c>
      <c r="AJ254" s="16"/>
      <c r="AK254" s="16" cm="1">
        <f t="array" aca="1" ref="AK254" ca="1">IF(OFFSET(INDIRECT(ADDRESS(ROW(), COLUMN())),0,-1)="",VLOOKUP($G254,$A:$AAE,COLUMN(),FALSE),OFFSET(INDIRECT(ADDRESS(ROW(), COLUMN())),0,-1))</f>
        <v>0</v>
      </c>
      <c r="AL254" s="16"/>
      <c r="AM254" s="16" t="str" cm="1">
        <f t="array" aca="1" ref="AM254" ca="1">IF(OFFSET(INDIRECT(ADDRESS(ROW(), COLUMN())),0,-1)="",VLOOKUP($G254,$A:$AAE,COLUMN(),FALSE),OFFSET(INDIRECT(ADDRESS(ROW(), COLUMN())),0,-1))</f>
        <v>-</v>
      </c>
      <c r="AN254" s="16"/>
      <c r="AO254" s="16" cm="1">
        <f t="array" aca="1" ref="AO254" ca="1">IF(OFFSET(INDIRECT(ADDRESS(ROW(), COLUMN())),0,-1)="",VLOOKUP($G254,$A:$AAE,COLUMN(),FALSE),OFFSET(INDIRECT(ADDRESS(ROW(), COLUMN())),0,-1))</f>
        <v>0</v>
      </c>
      <c r="AP254" s="16"/>
      <c r="AQ254" s="16" t="str" cm="1">
        <f t="array" aca="1" ref="AQ254" ca="1">IF(OFFSET(INDIRECT(ADDRESS(ROW(), COLUMN())),0,-1)="",VLOOKUP($G254,$A:$AAE,COLUMN(),FALSE),OFFSET(INDIRECT(ADDRESS(ROW(), COLUMN())),0,-1))</f>
        <v>35平方米/岗位</v>
      </c>
      <c r="AR254" s="16"/>
      <c r="AS254" s="16" t="str" cm="1">
        <f t="array" aca="1" ref="AS254" ca="1">IF(OFFSET(INDIRECT(ADDRESS(ROW(), COLUMN())),0,-1)="",VLOOKUP($G254,$A:$AAE,COLUMN(),FALSE),OFFSET(INDIRECT(ADDRESS(ROW(), COLUMN())),0,-1))</f>
        <v>商服建筑面积/35</v>
      </c>
      <c r="AT254" s="16"/>
      <c r="AU254" s="16" t="str" cm="1">
        <f t="array" aca="1" ref="AU254" ca="1">IF(OFFSET(INDIRECT(ADDRESS(ROW(), COLUMN())),0,-1)="",VLOOKUP($G254,$A:$AAE,COLUMN(),FALSE),OFFSET(INDIRECT(ADDRESS(ROW(), COLUMN())),0,-1))</f>
        <v>1.2个/100平方米</v>
      </c>
      <c r="AV254" s="16"/>
      <c r="AW254" s="16" t="str" cm="1">
        <f t="array" aca="1" ref="AW254" ca="1">IF(OFFSET(INDIRECT(ADDRESS(ROW(), COLUMN())),0,-1)="",VLOOKUP($G254,$A:$AAE,COLUMN(),FALSE),OFFSET(INDIRECT(ADDRESS(ROW(), COLUMN())),0,-1))</f>
        <v>地块建筑面积*1.2/100</v>
      </c>
      <c r="AX254" s="116"/>
      <c r="AY254" s="16" t="str" cm="1">
        <f t="array" aca="1" ref="AY254" ca="1">IF(OFFSET(INDIRECT(ADDRESS(ROW(), COLUMN())),0,-1)="",VLOOKUP($G254,$A:$AAE,COLUMN(),FALSE),OFFSET(INDIRECT(ADDRESS(ROW(), COLUMN())),0,-1))</f>
        <v>10升/平方米*日</v>
      </c>
      <c r="AZ254" s="116"/>
      <c r="BA254" s="16" t="str" cm="1">
        <f t="array" aca="1" ref="BA254" ca="1">IF(OFFSET(INDIRECT(ADDRESS(ROW(), COLUMN())),0,-1)="",VLOOKUP($G254,$A:$AAE,COLUMN(),FALSE),OFFSET(INDIRECT(ADDRESS(ROW(), COLUMN())),0,-1))</f>
        <v>地块建筑面积*10/1000</v>
      </c>
      <c r="BB254" s="116"/>
      <c r="BC254" s="16" cm="1">
        <f t="array" aca="1" ref="BC254" ca="1">IF(OFFSET(INDIRECT(ADDRESS(ROW(), COLUMN())),0,-1)="",VLOOKUP($G254,$A:$AAE,COLUMN(),FALSE),OFFSET(INDIRECT(ADDRESS(ROW(), COLUMN())),0,-1))</f>
        <v>0.85</v>
      </c>
      <c r="BD254" s="116"/>
      <c r="BE254" s="16" t="str" cm="1">
        <f t="array" aca="1" ref="BE254" ca="1">IF(OFFSET(INDIRECT(ADDRESS(ROW(), COLUMN())),0,-1)="",VLOOKUP($G254,$A:$AAE,COLUMN(),FALSE),OFFSET(INDIRECT(ADDRESS(ROW(), COLUMN())),0,-1))</f>
        <v>用水量*0.85</v>
      </c>
      <c r="BF254" s="116"/>
      <c r="BG254" s="16" t="str" cm="1">
        <f t="array" aca="1" ref="BG254" ca="1">IF(OFFSET(INDIRECT(ADDRESS(ROW(), COLUMN())),0,-1)="",VLOOKUP($G254,$A:$AAE,COLUMN(),FALSE),OFFSET(INDIRECT(ADDRESS(ROW(), COLUMN())),0,-1))</f>
        <v>60瓦/平方米</v>
      </c>
      <c r="BH254" s="116"/>
      <c r="BI254" s="16" cm="1">
        <f t="array" aca="1" ref="BI254" ca="1">IF(OFFSET(INDIRECT(ADDRESS(ROW(), COLUMN())),0,-1)="",VLOOKUP($G254,$A:$AAE,COLUMN(),FALSE),OFFSET(INDIRECT(ADDRESS(ROW(), COLUMN())),0,-1))</f>
        <v>0.7</v>
      </c>
      <c r="BJ254" s="116"/>
      <c r="BK254" s="16" t="str" cm="1">
        <f t="array" aca="1" ref="BK254" ca="1">IF(OFFSET(INDIRECT(ADDRESS(ROW(), COLUMN())),0,-1)="",VLOOKUP($G254,$A:$AAE,COLUMN(),FALSE),OFFSET(INDIRECT(ADDRESS(ROW(), COLUMN())),0,-1))</f>
        <v>地块建筑面积*60*0.7/1000</v>
      </c>
      <c r="BL254" s="116"/>
      <c r="BM254" s="16" t="str" cm="1">
        <f t="array" aca="1" ref="BM254" ca="1">IF(OFFSET(INDIRECT(ADDRESS(ROW(), COLUMN())),0,-1)="",VLOOKUP($G254,$A:$AAE,COLUMN(),FALSE),OFFSET(INDIRECT(ADDRESS(ROW(), COLUMN())),0,-1))</f>
        <v>1.0门/100平方米</v>
      </c>
      <c r="BN254" s="116"/>
      <c r="BO254" s="16" t="str" cm="1">
        <f t="array" aca="1" ref="BO254" ca="1">IF(OFFSET(INDIRECT(ADDRESS(ROW(), COLUMN())),0,-1)="",VLOOKUP($G254,$A:$AAE,COLUMN(),FALSE),OFFSET(INDIRECT(ADDRESS(ROW(), COLUMN())),0,-1))</f>
        <v>地块建筑面积*1.0/100</v>
      </c>
      <c r="BP254" s="116"/>
      <c r="BQ254" s="16" t="str" cm="1">
        <f t="array" aca="1" ref="BQ254" ca="1">IF(OFFSET(INDIRECT(ADDRESS(ROW(), COLUMN())),0,-1)="",VLOOKUP($G254,$A:$AAE,COLUMN(),FALSE),OFFSET(INDIRECT(ADDRESS(ROW(), COLUMN())),0,-1))</f>
        <v>0.2门/100平方米</v>
      </c>
      <c r="BR254" s="116"/>
      <c r="BS254" s="16" t="str" cm="1">
        <f t="array" aca="1" ref="BS254" ca="1">IF(OFFSET(INDIRECT(ADDRESS(ROW(), COLUMN())),0,-1)="",VLOOKUP($G254,$A:$AAE,COLUMN(),FALSE),OFFSET(INDIRECT(ADDRESS(ROW(), COLUMN())),0,-1))</f>
        <v>地块建筑面积*0.2/100</v>
      </c>
      <c r="BT254" s="116"/>
      <c r="BU254" s="16" t="str" cm="1">
        <f t="array" aca="1" ref="BU254" ca="1">IF(OFFSET(INDIRECT(ADDRESS(ROW(), COLUMN())),0,-1)="",VLOOKUP($G254,$A:$AAE,COLUMN(),FALSE),OFFSET(INDIRECT(ADDRESS(ROW(), COLUMN())),0,-1))</f>
        <v>60pcu/万平方米，73：27</v>
      </c>
      <c r="BV254" s="116"/>
      <c r="BW254" s="16" t="str" cm="1">
        <f t="array" aca="1" ref="BW254" ca="1">IF(OFFSET(INDIRECT(ADDRESS(ROW(), COLUMN())),0,-1)="",VLOOKUP($G254,$A:$AAE,COLUMN(),FALSE),OFFSET(INDIRECT(ADDRESS(ROW(), COLUMN())),0,-1))</f>
        <v>地块建筑面积/10000*60*0.73</v>
      </c>
      <c r="BX254" s="116"/>
      <c r="BY254" s="16" t="str" cm="1">
        <f t="array" aca="1" ref="BY254" ca="1">IF(OFFSET(INDIRECT(ADDRESS(ROW(), COLUMN())),0,-1)="",VLOOKUP($G254,$A:$AAE,COLUMN(),FALSE),OFFSET(INDIRECT(ADDRESS(ROW(), COLUMN())),0,-1))</f>
        <v>地块建筑面积/10000*60*0.27</v>
      </c>
      <c r="BZ254" s="99"/>
      <c r="CA254" s="16" t="str" cm="1">
        <f t="array" aca="1" ref="CA254" ca="1">IF(OFFSET(INDIRECT(ADDRESS(ROW(), COLUMN())),0,-1)="",VLOOKUP($G254,$A:$AAE,COLUMN(),FALSE),OFFSET(INDIRECT(ADDRESS(ROW(), COLUMN())),0,-1))</f>
        <v>地块建筑面积*0.4</v>
      </c>
      <c r="CB254" s="16"/>
      <c r="CC254" s="16" t="str" cm="1">
        <f t="array" aca="1" ref="CC254" ca="1">IF(OFFSET(INDIRECT(ADDRESS(ROW(), COLUMN())),0,-1)="",VLOOKUP($G254,$A:$AAE,COLUMN(),FALSE),OFFSET(INDIRECT(ADDRESS(ROW(), COLUMN())),0,-1))</f>
        <v>地块建筑面积*0.4</v>
      </c>
      <c r="CD254" s="16"/>
      <c r="CE254" s="16" t="str" cm="1">
        <f t="array" aca="1" ref="CE254" ca="1">IF(OFFSET(INDIRECT(ADDRESS(ROW(), COLUMN())),0,-1)="",VLOOKUP($G254,$A:$AAE,COLUMN(),FALSE),OFFSET(INDIRECT(ADDRESS(ROW(), COLUMN())),0,-1))</f>
        <v>地块建筑面积*0.08</v>
      </c>
      <c r="CF254" s="16"/>
      <c r="CG254" s="16" t="str" cm="1">
        <f t="array" aca="1" ref="CG254" ca="1">IF(OFFSET(INDIRECT(ADDRESS(ROW(), COLUMN())),0,-1)="",VLOOKUP($G254,$A:$AAE,COLUMN(),FALSE),OFFSET(INDIRECT(ADDRESS(ROW(), COLUMN())),0,-1))</f>
        <v>地块建筑面积*0.08</v>
      </c>
      <c r="CH254" s="16"/>
      <c r="CI254" s="53" t="str" cm="1">
        <f t="array" aca="1" ref="CI254" ca="1">IF(OFFSET(INDIRECT(ADDRESS(ROW(), COLUMN())),0,-1)="",VLOOKUP($G254,$A:$AAE,COLUMN(),FALSE),OFFSET(INDIRECT(ADDRESS(ROW(), COLUMN())),0,-1))</f>
        <v>城镇建设用地</v>
      </c>
      <c r="CJ254" s="76" t="s">
        <v>1962</v>
      </c>
      <c r="CK254" s="78" t="str">
        <f t="shared" si="153"/>
        <v>唯一标识:B1/B2/S2#商业用地/商务用地/城市轨道交通用地#城规</v>
      </c>
      <c r="CL254" s="78" t="str">
        <f t="shared" si="154"/>
        <v>性质名称:商业用地/商务用地/城市轨道交通用地</v>
      </c>
      <c r="CM254" s="78" t="str">
        <f t="shared" si="155"/>
        <v>地块性质过滤:</v>
      </c>
      <c r="CN254" s="78" t="str">
        <f t="shared" si="156"/>
        <v>地块性质:B1/B2/S2</v>
      </c>
      <c r="CO254" s="78" t="str">
        <f t="shared" si="157"/>
        <v>地类标准:城规</v>
      </c>
      <c r="CP254" s="78" t="str">
        <f t="shared" si="158"/>
        <v>地块性质别称:</v>
      </c>
      <c r="CQ254" s="78" t="str">
        <f t="shared" si="159"/>
        <v>属性继承:B1#商业用地#城规</v>
      </c>
      <c r="CR254" s="78" t="str">
        <f t="shared" si="160"/>
        <v>父类:B1</v>
      </c>
      <c r="CS254" s="78" t="str">
        <f t="shared" si="161"/>
        <v>级别继承:B#商业服务业设施用地#城规</v>
      </c>
      <c r="CT254" s="78" t="str">
        <f t="shared" si="162"/>
        <v>级别层次:5</v>
      </c>
      <c r="CU254" s="78" t="str">
        <f t="shared" si="163"/>
        <v>级别:4B</v>
      </c>
      <c r="CV254" s="78" t="str">
        <f t="shared" ca="1" si="164"/>
        <v>地块颜色:255,0,0</v>
      </c>
      <c r="CW254" s="78" t="str">
        <f t="shared" ca="1" si="165"/>
        <v>建筑面积公式:面积*容积率</v>
      </c>
      <c r="CX254" s="78" t="str">
        <f t="shared" ca="1" si="166"/>
        <v>住宅建筑面积公式:地块建筑面积*0</v>
      </c>
      <c r="CY254" s="78" t="str">
        <f t="shared" ca="1" si="167"/>
        <v>商服建筑面积公式:地块建筑面积*1</v>
      </c>
      <c r="CZ254" s="78" t="str">
        <f t="shared" ca="1" si="168"/>
        <v>商服中商业建筑面积公式:地块建筑面积*1*0.35</v>
      </c>
      <c r="DA254" s="78" t="str">
        <f t="shared" ca="1" si="169"/>
        <v>商服中办公建筑面积公式:地块建筑面积*1*0.65</v>
      </c>
      <c r="DB254" s="78" t="str">
        <f t="shared" ca="1" si="170"/>
        <v>公服建筑面积公式:地块建筑面积*0</v>
      </c>
      <c r="DC254" s="78" t="str">
        <f t="shared" ca="1" si="171"/>
        <v>工业建筑面积公式:地块建筑面积*0</v>
      </c>
      <c r="DD254" s="78" t="str">
        <f t="shared" ca="1" si="172"/>
        <v>市政建筑面积公式:地块建筑面积*0</v>
      </c>
      <c r="DE254" s="78" t="str">
        <f t="shared" ca="1" si="198"/>
        <v>绿地面积指定指标:面积*0</v>
      </c>
      <c r="DF254" s="78" t="str">
        <f t="shared" ca="1" si="199"/>
        <v>绿地面积指定公式:面积*0</v>
      </c>
      <c r="DG254" s="78" t="str">
        <f t="shared" ca="1" si="173"/>
        <v>户数指标:-</v>
      </c>
      <c r="DH254" s="78" t="str">
        <f t="shared" ca="1" si="174"/>
        <v>户数公式:0</v>
      </c>
      <c r="DI254" s="78" t="str">
        <f t="shared" ca="1" si="175"/>
        <v>人数指标:-</v>
      </c>
      <c r="DJ254" s="78" t="str">
        <f t="shared" ca="1" si="176"/>
        <v>人数公式:0</v>
      </c>
      <c r="DK254" s="78" t="str">
        <f t="shared" ca="1" si="177"/>
        <v>就业指标:35平方米/岗位</v>
      </c>
      <c r="DL254" s="78" t="str">
        <f t="shared" ca="1" si="178"/>
        <v>就业公式:商服建筑面积/35</v>
      </c>
      <c r="DM254" s="78" t="str">
        <f t="shared" ca="1" si="179"/>
        <v>机动车指标:1.2个/100平方米</v>
      </c>
      <c r="DN254" s="78" t="str">
        <f t="shared" ca="1" si="180"/>
        <v>机动车公式:地块建筑面积*1.2/100</v>
      </c>
      <c r="DO254" s="78" t="str">
        <f t="shared" ca="1" si="181"/>
        <v>用水量指标:10升/平方米*日</v>
      </c>
      <c r="DP254" s="78" t="str">
        <f t="shared" ca="1" si="182"/>
        <v>用水量公式:地块建筑面积*10/1000</v>
      </c>
      <c r="DQ254" s="78" t="str">
        <f t="shared" ca="1" si="183"/>
        <v>污水折算系数:0.85</v>
      </c>
      <c r="DR254" s="78" t="str">
        <f t="shared" ca="1" si="184"/>
        <v>污水量公式:用水量*0.85</v>
      </c>
      <c r="DS254" s="78" t="str">
        <f t="shared" ca="1" si="185"/>
        <v>用电负荷指标:60瓦/平方米</v>
      </c>
      <c r="DT254" s="78" t="str">
        <f t="shared" ca="1" si="186"/>
        <v>同时率:0.7</v>
      </c>
      <c r="DU254" s="78" t="str">
        <f t="shared" ca="1" si="187"/>
        <v>用电量公式:地块建筑面积*60*0.7/1000</v>
      </c>
      <c r="DV254" s="78" t="str">
        <f t="shared" ca="1" si="188"/>
        <v>固话装机指标:1.0门/100平方米</v>
      </c>
      <c r="DW254" s="78" t="str">
        <f t="shared" ca="1" si="189"/>
        <v>固话量公式:地块建筑面积*1.0/100</v>
      </c>
      <c r="DX254" s="78" t="str">
        <f t="shared" ca="1" si="190"/>
        <v>有线电视指标:0.2门/100平方米</v>
      </c>
      <c r="DY254" s="78" t="str">
        <f t="shared" ca="1" si="191"/>
        <v>电视量公式:地块建筑面积*0.2/100</v>
      </c>
      <c r="DZ254" s="78" t="str">
        <f t="shared" ca="1" si="192"/>
        <v>高峰机动车生成量指标:60pcu/万平方米，73：27</v>
      </c>
      <c r="EA254" s="78" t="str">
        <f t="shared" ca="1" si="193"/>
        <v>高峰机动车吸引量公式:地块建筑面积/10000*60*0.73</v>
      </c>
      <c r="EB254" s="78" t="str">
        <f t="shared" ca="1" si="194"/>
        <v>高峰机动车发生量公式:地块建筑面积/10000*60*0.27</v>
      </c>
      <c r="EC254" s="78" t="str">
        <f t="shared" ca="1" si="200"/>
        <v>地下空间指标:地块建筑面积*0.4</v>
      </c>
      <c r="ED254" s="78" t="str">
        <f t="shared" ca="1" si="195"/>
        <v>地下空间公式:地块建筑面积*0.4</v>
      </c>
      <c r="EE254" s="78" t="str">
        <f t="shared" ca="1" si="201"/>
        <v>人防指标:地块建筑面积*0.08</v>
      </c>
      <c r="EF254" s="78" t="str">
        <f t="shared" ca="1" si="196"/>
        <v>人防公式:地块建筑面积*0.08</v>
      </c>
      <c r="EG254" s="78" t="str">
        <f t="shared" ca="1" si="203"/>
        <v>用地构成:城镇建设用地</v>
      </c>
      <c r="EH254" s="78" t="s">
        <v>1962</v>
      </c>
      <c r="EI254" s="79" t="str">
        <f t="shared" ca="1" si="202"/>
        <v>唯一标识:B1/B2/S2#商业用地/商务用地/城市轨道交通用地#城规;性质名称:商业用地/商务用地/城市轨道交通用地;地块性质过滤:;地块性质:B1/B2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4" t="s">
        <v>1962</v>
      </c>
    </row>
    <row r="255" spans="1:140" ht="16.5" x14ac:dyDescent="0.2">
      <c r="A255" s="53" t="str">
        <f t="shared" si="197"/>
        <v>B1/B2/B3/S2#商业用地/商务用地/娱乐康体用地/城市轨道交通用地#城规</v>
      </c>
      <c r="B255" s="53" t="s">
        <v>361</v>
      </c>
      <c r="C255" s="53"/>
      <c r="D255" s="53" t="s">
        <v>922</v>
      </c>
      <c r="E255" s="53" t="s">
        <v>1276</v>
      </c>
      <c r="F255" s="53"/>
      <c r="G255" s="53" t="s">
        <v>82</v>
      </c>
      <c r="H255" s="53" t="s">
        <v>894</v>
      </c>
      <c r="I255" s="53" t="s">
        <v>81</v>
      </c>
      <c r="J255" s="53">
        <v>5</v>
      </c>
      <c r="K255" s="53" t="s">
        <v>1506</v>
      </c>
      <c r="L255" s="53"/>
      <c r="M255" s="53" t="str" cm="1">
        <f t="array" aca="1" ref="M255" ca="1">IF(OFFSET(INDIRECT(ADDRESS(ROW(), COLUMN())),0,-1)="",VLOOKUP($G255,$A:$AAE,COLUMN(),FALSE),OFFSET(INDIRECT(ADDRESS(ROW(), COLUMN())),0,-1))</f>
        <v>255,0,0</v>
      </c>
      <c r="N255" s="16"/>
      <c r="O255" s="53" t="str" cm="1">
        <f t="array" aca="1" ref="O255" ca="1">IF(OFFSET(INDIRECT(ADDRESS(ROW(), COLUMN())),0,-1)="",VLOOKUP($G255,$A:$AAE,COLUMN(),FALSE),OFFSET(INDIRECT(ADDRESS(ROW(), COLUMN())),0,-1))</f>
        <v>面积*容积率</v>
      </c>
      <c r="P255" s="16"/>
      <c r="Q255" s="16" t="str" cm="1">
        <f t="array" aca="1" ref="Q255" ca="1">IF(OFFSET(INDIRECT(ADDRESS(ROW(), COLUMN())),0,-1)="",VLOOKUP($G255,$A:$AAE,COLUMN(),FALSE),OFFSET(INDIRECT(ADDRESS(ROW(), COLUMN())),0,-1))</f>
        <v>地块建筑面积*0</v>
      </c>
      <c r="R255" s="16"/>
      <c r="S255" s="16" t="str" cm="1">
        <f t="array" aca="1" ref="S255" ca="1">IF(OFFSET(INDIRECT(ADDRESS(ROW(), COLUMN())),0,-1)="",VLOOKUP($G255,$A:$AAE,COLUMN(),FALSE),OFFSET(INDIRECT(ADDRESS(ROW(), COLUMN())),0,-1))</f>
        <v>地块建筑面积*1</v>
      </c>
      <c r="T255" s="16"/>
      <c r="U255" s="16" t="str" cm="1">
        <f t="array" aca="1" ref="U255" ca="1">IF(OFFSET(INDIRECT(ADDRESS(ROW(), COLUMN())),0,-1)="",VLOOKUP($G255,$A:$AAE,COLUMN(),FALSE),OFFSET(INDIRECT(ADDRESS(ROW(), COLUMN())),0,-1))</f>
        <v>地块建筑面积*1*0.35</v>
      </c>
      <c r="V255" s="16"/>
      <c r="W255" s="53" t="str" cm="1">
        <f t="array" aca="1" ref="W255" ca="1">IF(OFFSET(INDIRECT(ADDRESS(ROW(), COLUMN())),0,-1)="",VLOOKUP($G255,$A:$AAE,COLUMN(),FALSE),OFFSET(INDIRECT(ADDRESS(ROW(), COLUMN())),0,-1))</f>
        <v>地块建筑面积*1*0.65</v>
      </c>
      <c r="X255" s="16"/>
      <c r="Y255" s="16" t="str" cm="1">
        <f t="array" aca="1" ref="Y255" ca="1">IF(OFFSET(INDIRECT(ADDRESS(ROW(), COLUMN())),0,-1)="",VLOOKUP($G255,$A:$AAE,COLUMN(),FALSE),OFFSET(INDIRECT(ADDRESS(ROW(), COLUMN())),0,-1))</f>
        <v>地块建筑面积*0</v>
      </c>
      <c r="Z255" s="16"/>
      <c r="AA255" s="16" t="str" cm="1">
        <f t="array" aca="1" ref="AA255" ca="1">IF(OFFSET(INDIRECT(ADDRESS(ROW(), COLUMN())),0,-1)="",VLOOKUP($G255,$A:$AAE,COLUMN(),FALSE),OFFSET(INDIRECT(ADDRESS(ROW(), COLUMN())),0,-1))</f>
        <v>地块建筑面积*0</v>
      </c>
      <c r="AB255" s="16"/>
      <c r="AC255" s="16" t="str" cm="1">
        <f t="array" aca="1" ref="AC255" ca="1">IF(OFFSET(INDIRECT(ADDRESS(ROW(), COLUMN())),0,-1)="",VLOOKUP($G255,$A:$AAE,COLUMN(),FALSE),OFFSET(INDIRECT(ADDRESS(ROW(), COLUMN())),0,-1))</f>
        <v>地块建筑面积*0</v>
      </c>
      <c r="AD255" s="16"/>
      <c r="AE255" s="16" t="str" cm="1">
        <f t="array" aca="1" ref="AE255" ca="1">IF(OFFSET(INDIRECT(ADDRESS(ROW(), COLUMN())),0,-1)="",VLOOKUP($G255,$A:$AAE,COLUMN(),FALSE),OFFSET(INDIRECT(ADDRESS(ROW(), COLUMN())),0,-1))</f>
        <v>面积*0</v>
      </c>
      <c r="AF255" s="16"/>
      <c r="AG255" s="16" t="str" cm="1">
        <f t="array" aca="1" ref="AG255" ca="1">IF(OFFSET(INDIRECT(ADDRESS(ROW(), COLUMN())),0,-1)="",VLOOKUP($G255,$A:$AAE,COLUMN(),FALSE),OFFSET(INDIRECT(ADDRESS(ROW(), COLUMN())),0,-1))</f>
        <v>面积*0</v>
      </c>
      <c r="AH255" s="16"/>
      <c r="AI255" s="16" t="str" cm="1">
        <f t="array" aca="1" ref="AI255" ca="1">IF(OFFSET(INDIRECT(ADDRESS(ROW(), COLUMN())),0,-1)="",VLOOKUP($G255,$A:$AAE,COLUMN(),FALSE),OFFSET(INDIRECT(ADDRESS(ROW(), COLUMN())),0,-1))</f>
        <v>-</v>
      </c>
      <c r="AJ255" s="16"/>
      <c r="AK255" s="16" cm="1">
        <f t="array" aca="1" ref="AK255" ca="1">IF(OFFSET(INDIRECT(ADDRESS(ROW(), COLUMN())),0,-1)="",VLOOKUP($G255,$A:$AAE,COLUMN(),FALSE),OFFSET(INDIRECT(ADDRESS(ROW(), COLUMN())),0,-1))</f>
        <v>0</v>
      </c>
      <c r="AL255" s="16"/>
      <c r="AM255" s="16" t="str" cm="1">
        <f t="array" aca="1" ref="AM255" ca="1">IF(OFFSET(INDIRECT(ADDRESS(ROW(), COLUMN())),0,-1)="",VLOOKUP($G255,$A:$AAE,COLUMN(),FALSE),OFFSET(INDIRECT(ADDRESS(ROW(), COLUMN())),0,-1))</f>
        <v>-</v>
      </c>
      <c r="AN255" s="16"/>
      <c r="AO255" s="16" cm="1">
        <f t="array" aca="1" ref="AO255" ca="1">IF(OFFSET(INDIRECT(ADDRESS(ROW(), COLUMN())),0,-1)="",VLOOKUP($G255,$A:$AAE,COLUMN(),FALSE),OFFSET(INDIRECT(ADDRESS(ROW(), COLUMN())),0,-1))</f>
        <v>0</v>
      </c>
      <c r="AP255" s="16"/>
      <c r="AQ255" s="16" t="str" cm="1">
        <f t="array" aca="1" ref="AQ255" ca="1">IF(OFFSET(INDIRECT(ADDRESS(ROW(), COLUMN())),0,-1)="",VLOOKUP($G255,$A:$AAE,COLUMN(),FALSE),OFFSET(INDIRECT(ADDRESS(ROW(), COLUMN())),0,-1))</f>
        <v>35平方米/岗位</v>
      </c>
      <c r="AR255" s="16"/>
      <c r="AS255" s="16" t="str" cm="1">
        <f t="array" aca="1" ref="AS255" ca="1">IF(OFFSET(INDIRECT(ADDRESS(ROW(), COLUMN())),0,-1)="",VLOOKUP($G255,$A:$AAE,COLUMN(),FALSE),OFFSET(INDIRECT(ADDRESS(ROW(), COLUMN())),0,-1))</f>
        <v>商服建筑面积/35</v>
      </c>
      <c r="AT255" s="16"/>
      <c r="AU255" s="16" t="str" cm="1">
        <f t="array" aca="1" ref="AU255" ca="1">IF(OFFSET(INDIRECT(ADDRESS(ROW(), COLUMN())),0,-1)="",VLOOKUP($G255,$A:$AAE,COLUMN(),FALSE),OFFSET(INDIRECT(ADDRESS(ROW(), COLUMN())),0,-1))</f>
        <v>1.2个/100平方米</v>
      </c>
      <c r="AV255" s="16"/>
      <c r="AW255" s="16" t="str" cm="1">
        <f t="array" aca="1" ref="AW255" ca="1">IF(OFFSET(INDIRECT(ADDRESS(ROW(), COLUMN())),0,-1)="",VLOOKUP($G255,$A:$AAE,COLUMN(),FALSE),OFFSET(INDIRECT(ADDRESS(ROW(), COLUMN())),0,-1))</f>
        <v>地块建筑面积*1.2/100</v>
      </c>
      <c r="AX255" s="116"/>
      <c r="AY255" s="16" t="str" cm="1">
        <f t="array" aca="1" ref="AY255" ca="1">IF(OFFSET(INDIRECT(ADDRESS(ROW(), COLUMN())),0,-1)="",VLOOKUP($G255,$A:$AAE,COLUMN(),FALSE),OFFSET(INDIRECT(ADDRESS(ROW(), COLUMN())),0,-1))</f>
        <v>10升/平方米*日</v>
      </c>
      <c r="AZ255" s="116"/>
      <c r="BA255" s="16" t="str" cm="1">
        <f t="array" aca="1" ref="BA255" ca="1">IF(OFFSET(INDIRECT(ADDRESS(ROW(), COLUMN())),0,-1)="",VLOOKUP($G255,$A:$AAE,COLUMN(),FALSE),OFFSET(INDIRECT(ADDRESS(ROW(), COLUMN())),0,-1))</f>
        <v>地块建筑面积*10/1000</v>
      </c>
      <c r="BB255" s="116"/>
      <c r="BC255" s="16" cm="1">
        <f t="array" aca="1" ref="BC255" ca="1">IF(OFFSET(INDIRECT(ADDRESS(ROW(), COLUMN())),0,-1)="",VLOOKUP($G255,$A:$AAE,COLUMN(),FALSE),OFFSET(INDIRECT(ADDRESS(ROW(), COLUMN())),0,-1))</f>
        <v>0.85</v>
      </c>
      <c r="BD255" s="116"/>
      <c r="BE255" s="16" t="str" cm="1">
        <f t="array" aca="1" ref="BE255" ca="1">IF(OFFSET(INDIRECT(ADDRESS(ROW(), COLUMN())),0,-1)="",VLOOKUP($G255,$A:$AAE,COLUMN(),FALSE),OFFSET(INDIRECT(ADDRESS(ROW(), COLUMN())),0,-1))</f>
        <v>用水量*0.85</v>
      </c>
      <c r="BF255" s="116"/>
      <c r="BG255" s="16" t="str" cm="1">
        <f t="array" aca="1" ref="BG255" ca="1">IF(OFFSET(INDIRECT(ADDRESS(ROW(), COLUMN())),0,-1)="",VLOOKUP($G255,$A:$AAE,COLUMN(),FALSE),OFFSET(INDIRECT(ADDRESS(ROW(), COLUMN())),0,-1))</f>
        <v>60瓦/平方米</v>
      </c>
      <c r="BH255" s="116"/>
      <c r="BI255" s="16" cm="1">
        <f t="array" aca="1" ref="BI255" ca="1">IF(OFFSET(INDIRECT(ADDRESS(ROW(), COLUMN())),0,-1)="",VLOOKUP($G255,$A:$AAE,COLUMN(),FALSE),OFFSET(INDIRECT(ADDRESS(ROW(), COLUMN())),0,-1))</f>
        <v>0.7</v>
      </c>
      <c r="BJ255" s="116"/>
      <c r="BK255" s="16" t="str" cm="1">
        <f t="array" aca="1" ref="BK255" ca="1">IF(OFFSET(INDIRECT(ADDRESS(ROW(), COLUMN())),0,-1)="",VLOOKUP($G255,$A:$AAE,COLUMN(),FALSE),OFFSET(INDIRECT(ADDRESS(ROW(), COLUMN())),0,-1))</f>
        <v>地块建筑面积*60*0.7/1000</v>
      </c>
      <c r="BL255" s="116"/>
      <c r="BM255" s="16" t="str" cm="1">
        <f t="array" aca="1" ref="BM255" ca="1">IF(OFFSET(INDIRECT(ADDRESS(ROW(), COLUMN())),0,-1)="",VLOOKUP($G255,$A:$AAE,COLUMN(),FALSE),OFFSET(INDIRECT(ADDRESS(ROW(), COLUMN())),0,-1))</f>
        <v>1.0门/100平方米</v>
      </c>
      <c r="BN255" s="116"/>
      <c r="BO255" s="16" t="str" cm="1">
        <f t="array" aca="1" ref="BO255" ca="1">IF(OFFSET(INDIRECT(ADDRESS(ROW(), COLUMN())),0,-1)="",VLOOKUP($G255,$A:$AAE,COLUMN(),FALSE),OFFSET(INDIRECT(ADDRESS(ROW(), COLUMN())),0,-1))</f>
        <v>地块建筑面积*1.0/100</v>
      </c>
      <c r="BP255" s="116"/>
      <c r="BQ255" s="16" t="str" cm="1">
        <f t="array" aca="1" ref="BQ255" ca="1">IF(OFFSET(INDIRECT(ADDRESS(ROW(), COLUMN())),0,-1)="",VLOOKUP($G255,$A:$AAE,COLUMN(),FALSE),OFFSET(INDIRECT(ADDRESS(ROW(), COLUMN())),0,-1))</f>
        <v>0.2门/100平方米</v>
      </c>
      <c r="BR255" s="116"/>
      <c r="BS255" s="16" t="str" cm="1">
        <f t="array" aca="1" ref="BS255" ca="1">IF(OFFSET(INDIRECT(ADDRESS(ROW(), COLUMN())),0,-1)="",VLOOKUP($G255,$A:$AAE,COLUMN(),FALSE),OFFSET(INDIRECT(ADDRESS(ROW(), COLUMN())),0,-1))</f>
        <v>地块建筑面积*0.2/100</v>
      </c>
      <c r="BT255" s="116"/>
      <c r="BU255" s="16" t="str" cm="1">
        <f t="array" aca="1" ref="BU255" ca="1">IF(OFFSET(INDIRECT(ADDRESS(ROW(), COLUMN())),0,-1)="",VLOOKUP($G255,$A:$AAE,COLUMN(),FALSE),OFFSET(INDIRECT(ADDRESS(ROW(), COLUMN())),0,-1))</f>
        <v>60pcu/万平方米，73：27</v>
      </c>
      <c r="BV255" s="116"/>
      <c r="BW255" s="16" t="str" cm="1">
        <f t="array" aca="1" ref="BW255" ca="1">IF(OFFSET(INDIRECT(ADDRESS(ROW(), COLUMN())),0,-1)="",VLOOKUP($G255,$A:$AAE,COLUMN(),FALSE),OFFSET(INDIRECT(ADDRESS(ROW(), COLUMN())),0,-1))</f>
        <v>地块建筑面积/10000*60*0.73</v>
      </c>
      <c r="BX255" s="116"/>
      <c r="BY255" s="16" t="str" cm="1">
        <f t="array" aca="1" ref="BY255" ca="1">IF(OFFSET(INDIRECT(ADDRESS(ROW(), COLUMN())),0,-1)="",VLOOKUP($G255,$A:$AAE,COLUMN(),FALSE),OFFSET(INDIRECT(ADDRESS(ROW(), COLUMN())),0,-1))</f>
        <v>地块建筑面积/10000*60*0.27</v>
      </c>
      <c r="BZ255" s="99"/>
      <c r="CA255" s="16" t="str" cm="1">
        <f t="array" aca="1" ref="CA255" ca="1">IF(OFFSET(INDIRECT(ADDRESS(ROW(), COLUMN())),0,-1)="",VLOOKUP($G255,$A:$AAE,COLUMN(),FALSE),OFFSET(INDIRECT(ADDRESS(ROW(), COLUMN())),0,-1))</f>
        <v>地块建筑面积*0.4</v>
      </c>
      <c r="CB255" s="16"/>
      <c r="CC255" s="16" t="str" cm="1">
        <f t="array" aca="1" ref="CC255" ca="1">IF(OFFSET(INDIRECT(ADDRESS(ROW(), COLUMN())),0,-1)="",VLOOKUP($G255,$A:$AAE,COLUMN(),FALSE),OFFSET(INDIRECT(ADDRESS(ROW(), COLUMN())),0,-1))</f>
        <v>地块建筑面积*0.4</v>
      </c>
      <c r="CD255" s="16"/>
      <c r="CE255" s="16" t="str" cm="1">
        <f t="array" aca="1" ref="CE255" ca="1">IF(OFFSET(INDIRECT(ADDRESS(ROW(), COLUMN())),0,-1)="",VLOOKUP($G255,$A:$AAE,COLUMN(),FALSE),OFFSET(INDIRECT(ADDRESS(ROW(), COLUMN())),0,-1))</f>
        <v>地块建筑面积*0.08</v>
      </c>
      <c r="CF255" s="16"/>
      <c r="CG255" s="16" t="str" cm="1">
        <f t="array" aca="1" ref="CG255" ca="1">IF(OFFSET(INDIRECT(ADDRESS(ROW(), COLUMN())),0,-1)="",VLOOKUP($G255,$A:$AAE,COLUMN(),FALSE),OFFSET(INDIRECT(ADDRESS(ROW(), COLUMN())),0,-1))</f>
        <v>地块建筑面积*0.08</v>
      </c>
      <c r="CH255" s="16"/>
      <c r="CI255" s="53" t="str" cm="1">
        <f t="array" aca="1" ref="CI255" ca="1">IF(OFFSET(INDIRECT(ADDRESS(ROW(), COLUMN())),0,-1)="",VLOOKUP($G255,$A:$AAE,COLUMN(),FALSE),OFFSET(INDIRECT(ADDRESS(ROW(), COLUMN())),0,-1))</f>
        <v>城镇建设用地</v>
      </c>
      <c r="CJ255" s="76" t="s">
        <v>1962</v>
      </c>
      <c r="CK255" s="78" t="str">
        <f t="shared" si="153"/>
        <v>唯一标识:B1/B2/B3/S2#商业用地/商务用地/娱乐康体用地/城市轨道交通用地#城规</v>
      </c>
      <c r="CL255" s="78" t="str">
        <f t="shared" si="154"/>
        <v>性质名称:商业用地/商务用地/娱乐康体用地/城市轨道交通用地</v>
      </c>
      <c r="CM255" s="78" t="str">
        <f t="shared" si="155"/>
        <v>地块性质过滤:</v>
      </c>
      <c r="CN255" s="78" t="str">
        <f t="shared" si="156"/>
        <v>地块性质:B1/B2/B3/S2</v>
      </c>
      <c r="CO255" s="78" t="str">
        <f t="shared" si="157"/>
        <v>地类标准:城规</v>
      </c>
      <c r="CP255" s="78" t="str">
        <f t="shared" si="158"/>
        <v>地块性质别称:</v>
      </c>
      <c r="CQ255" s="78" t="str">
        <f t="shared" si="159"/>
        <v>属性继承:B1#商业用地#城规</v>
      </c>
      <c r="CR255" s="78" t="str">
        <f t="shared" si="160"/>
        <v>父类:B1</v>
      </c>
      <c r="CS255" s="78" t="str">
        <f t="shared" si="161"/>
        <v>级别继承:B#商业服务业设施用地#城规</v>
      </c>
      <c r="CT255" s="78" t="str">
        <f t="shared" si="162"/>
        <v>级别层次:5</v>
      </c>
      <c r="CU255" s="78" t="str">
        <f t="shared" si="163"/>
        <v>级别:4B</v>
      </c>
      <c r="CV255" s="78" t="str">
        <f t="shared" ca="1" si="164"/>
        <v>地块颜色:255,0,0</v>
      </c>
      <c r="CW255" s="78" t="str">
        <f t="shared" ca="1" si="165"/>
        <v>建筑面积公式:面积*容积率</v>
      </c>
      <c r="CX255" s="78" t="str">
        <f t="shared" ca="1" si="166"/>
        <v>住宅建筑面积公式:地块建筑面积*0</v>
      </c>
      <c r="CY255" s="78" t="str">
        <f t="shared" ca="1" si="167"/>
        <v>商服建筑面积公式:地块建筑面积*1</v>
      </c>
      <c r="CZ255" s="78" t="str">
        <f t="shared" ca="1" si="168"/>
        <v>商服中商业建筑面积公式:地块建筑面积*1*0.35</v>
      </c>
      <c r="DA255" s="78" t="str">
        <f t="shared" ca="1" si="169"/>
        <v>商服中办公建筑面积公式:地块建筑面积*1*0.65</v>
      </c>
      <c r="DB255" s="78" t="str">
        <f t="shared" ca="1" si="170"/>
        <v>公服建筑面积公式:地块建筑面积*0</v>
      </c>
      <c r="DC255" s="78" t="str">
        <f t="shared" ca="1" si="171"/>
        <v>工业建筑面积公式:地块建筑面积*0</v>
      </c>
      <c r="DD255" s="78" t="str">
        <f t="shared" ca="1" si="172"/>
        <v>市政建筑面积公式:地块建筑面积*0</v>
      </c>
      <c r="DE255" s="78" t="str">
        <f t="shared" ca="1" si="198"/>
        <v>绿地面积指定指标:面积*0</v>
      </c>
      <c r="DF255" s="78" t="str">
        <f t="shared" ca="1" si="199"/>
        <v>绿地面积指定公式:面积*0</v>
      </c>
      <c r="DG255" s="78" t="str">
        <f t="shared" ca="1" si="173"/>
        <v>户数指标:-</v>
      </c>
      <c r="DH255" s="78" t="str">
        <f t="shared" ca="1" si="174"/>
        <v>户数公式:0</v>
      </c>
      <c r="DI255" s="78" t="str">
        <f t="shared" ca="1" si="175"/>
        <v>人数指标:-</v>
      </c>
      <c r="DJ255" s="78" t="str">
        <f t="shared" ca="1" si="176"/>
        <v>人数公式:0</v>
      </c>
      <c r="DK255" s="78" t="str">
        <f t="shared" ca="1" si="177"/>
        <v>就业指标:35平方米/岗位</v>
      </c>
      <c r="DL255" s="78" t="str">
        <f t="shared" ca="1" si="178"/>
        <v>就业公式:商服建筑面积/35</v>
      </c>
      <c r="DM255" s="78" t="str">
        <f t="shared" ca="1" si="179"/>
        <v>机动车指标:1.2个/100平方米</v>
      </c>
      <c r="DN255" s="78" t="str">
        <f t="shared" ca="1" si="180"/>
        <v>机动车公式:地块建筑面积*1.2/100</v>
      </c>
      <c r="DO255" s="78" t="str">
        <f t="shared" ca="1" si="181"/>
        <v>用水量指标:10升/平方米*日</v>
      </c>
      <c r="DP255" s="78" t="str">
        <f t="shared" ca="1" si="182"/>
        <v>用水量公式:地块建筑面积*10/1000</v>
      </c>
      <c r="DQ255" s="78" t="str">
        <f t="shared" ca="1" si="183"/>
        <v>污水折算系数:0.85</v>
      </c>
      <c r="DR255" s="78" t="str">
        <f t="shared" ca="1" si="184"/>
        <v>污水量公式:用水量*0.85</v>
      </c>
      <c r="DS255" s="78" t="str">
        <f t="shared" ca="1" si="185"/>
        <v>用电负荷指标:60瓦/平方米</v>
      </c>
      <c r="DT255" s="78" t="str">
        <f t="shared" ca="1" si="186"/>
        <v>同时率:0.7</v>
      </c>
      <c r="DU255" s="78" t="str">
        <f t="shared" ca="1" si="187"/>
        <v>用电量公式:地块建筑面积*60*0.7/1000</v>
      </c>
      <c r="DV255" s="78" t="str">
        <f t="shared" ca="1" si="188"/>
        <v>固话装机指标:1.0门/100平方米</v>
      </c>
      <c r="DW255" s="78" t="str">
        <f t="shared" ca="1" si="189"/>
        <v>固话量公式:地块建筑面积*1.0/100</v>
      </c>
      <c r="DX255" s="78" t="str">
        <f t="shared" ca="1" si="190"/>
        <v>有线电视指标:0.2门/100平方米</v>
      </c>
      <c r="DY255" s="78" t="str">
        <f t="shared" ca="1" si="191"/>
        <v>电视量公式:地块建筑面积*0.2/100</v>
      </c>
      <c r="DZ255" s="78" t="str">
        <f t="shared" ca="1" si="192"/>
        <v>高峰机动车生成量指标:60pcu/万平方米，73：27</v>
      </c>
      <c r="EA255" s="78" t="str">
        <f t="shared" ca="1" si="193"/>
        <v>高峰机动车吸引量公式:地块建筑面积/10000*60*0.73</v>
      </c>
      <c r="EB255" s="78" t="str">
        <f t="shared" ca="1" si="194"/>
        <v>高峰机动车发生量公式:地块建筑面积/10000*60*0.27</v>
      </c>
      <c r="EC255" s="78" t="str">
        <f t="shared" ca="1" si="200"/>
        <v>地下空间指标:地块建筑面积*0.4</v>
      </c>
      <c r="ED255" s="78" t="str">
        <f t="shared" ca="1" si="195"/>
        <v>地下空间公式:地块建筑面积*0.4</v>
      </c>
      <c r="EE255" s="78" t="str">
        <f t="shared" ca="1" si="201"/>
        <v>人防指标:地块建筑面积*0.08</v>
      </c>
      <c r="EF255" s="78" t="str">
        <f t="shared" ca="1" si="196"/>
        <v>人防公式:地块建筑面积*0.08</v>
      </c>
      <c r="EG255" s="78" t="str">
        <f t="shared" ca="1" si="203"/>
        <v>用地构成:城镇建设用地</v>
      </c>
      <c r="EH255" s="78" t="s">
        <v>1962</v>
      </c>
      <c r="EI255" s="79" t="str">
        <f t="shared" ca="1" si="202"/>
        <v>唯一标识:B1/B2/B3/S2#商业用地/商务用地/娱乐康体用地/城市轨道交通用地#城规;性质名称:商业用地/商务用地/娱乐康体用地/城市轨道交通用地;地块性质过滤:;地块性质:B1/B2/B3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5" t="s">
        <v>1962</v>
      </c>
    </row>
    <row r="256" spans="1:140" ht="16.5" x14ac:dyDescent="0.2">
      <c r="A256" s="53" t="str">
        <f t="shared" si="197"/>
        <v>B1/B2/B3/S41#商业用地/商务用地/娱乐康体用地/公共交通场站用地#城规</v>
      </c>
      <c r="B256" s="53" t="s">
        <v>362</v>
      </c>
      <c r="C256" s="53"/>
      <c r="D256" s="53" t="s">
        <v>923</v>
      </c>
      <c r="E256" s="53" t="s">
        <v>1276</v>
      </c>
      <c r="F256" s="53"/>
      <c r="G256" s="53" t="s">
        <v>82</v>
      </c>
      <c r="H256" s="53" t="s">
        <v>894</v>
      </c>
      <c r="I256" s="53" t="s">
        <v>81</v>
      </c>
      <c r="J256" s="53">
        <v>5</v>
      </c>
      <c r="K256" s="53" t="s">
        <v>1506</v>
      </c>
      <c r="L256" s="53"/>
      <c r="M256" s="53" t="str" cm="1">
        <f t="array" aca="1" ref="M256" ca="1">IF(OFFSET(INDIRECT(ADDRESS(ROW(), COLUMN())),0,-1)="",VLOOKUP($G256,$A:$AAE,COLUMN(),FALSE),OFFSET(INDIRECT(ADDRESS(ROW(), COLUMN())),0,-1))</f>
        <v>255,0,0</v>
      </c>
      <c r="N256" s="16"/>
      <c r="O256" s="53" t="str" cm="1">
        <f t="array" aca="1" ref="O256" ca="1">IF(OFFSET(INDIRECT(ADDRESS(ROW(), COLUMN())),0,-1)="",VLOOKUP($G256,$A:$AAE,COLUMN(),FALSE),OFFSET(INDIRECT(ADDRESS(ROW(), COLUMN())),0,-1))</f>
        <v>面积*容积率</v>
      </c>
      <c r="P256" s="16"/>
      <c r="Q256" s="16" t="str" cm="1">
        <f t="array" aca="1" ref="Q256" ca="1">IF(OFFSET(INDIRECT(ADDRESS(ROW(), COLUMN())),0,-1)="",VLOOKUP($G256,$A:$AAE,COLUMN(),FALSE),OFFSET(INDIRECT(ADDRESS(ROW(), COLUMN())),0,-1))</f>
        <v>地块建筑面积*0</v>
      </c>
      <c r="R256" s="16"/>
      <c r="S256" s="16" t="str" cm="1">
        <f t="array" aca="1" ref="S256" ca="1">IF(OFFSET(INDIRECT(ADDRESS(ROW(), COLUMN())),0,-1)="",VLOOKUP($G256,$A:$AAE,COLUMN(),FALSE),OFFSET(INDIRECT(ADDRESS(ROW(), COLUMN())),0,-1))</f>
        <v>地块建筑面积*1</v>
      </c>
      <c r="T256" s="16"/>
      <c r="U256" s="16" t="str" cm="1">
        <f t="array" aca="1" ref="U256" ca="1">IF(OFFSET(INDIRECT(ADDRESS(ROW(), COLUMN())),0,-1)="",VLOOKUP($G256,$A:$AAE,COLUMN(),FALSE),OFFSET(INDIRECT(ADDRESS(ROW(), COLUMN())),0,-1))</f>
        <v>地块建筑面积*1*0.35</v>
      </c>
      <c r="V256" s="16"/>
      <c r="W256" s="53" t="str" cm="1">
        <f t="array" aca="1" ref="W256" ca="1">IF(OFFSET(INDIRECT(ADDRESS(ROW(), COLUMN())),0,-1)="",VLOOKUP($G256,$A:$AAE,COLUMN(),FALSE),OFFSET(INDIRECT(ADDRESS(ROW(), COLUMN())),0,-1))</f>
        <v>地块建筑面积*1*0.65</v>
      </c>
      <c r="X256" s="16"/>
      <c r="Y256" s="16" t="str" cm="1">
        <f t="array" aca="1" ref="Y256" ca="1">IF(OFFSET(INDIRECT(ADDRESS(ROW(), COLUMN())),0,-1)="",VLOOKUP($G256,$A:$AAE,COLUMN(),FALSE),OFFSET(INDIRECT(ADDRESS(ROW(), COLUMN())),0,-1))</f>
        <v>地块建筑面积*0</v>
      </c>
      <c r="Z256" s="16"/>
      <c r="AA256" s="16" t="str" cm="1">
        <f t="array" aca="1" ref="AA256" ca="1">IF(OFFSET(INDIRECT(ADDRESS(ROW(), COLUMN())),0,-1)="",VLOOKUP($G256,$A:$AAE,COLUMN(),FALSE),OFFSET(INDIRECT(ADDRESS(ROW(), COLUMN())),0,-1))</f>
        <v>地块建筑面积*0</v>
      </c>
      <c r="AB256" s="16"/>
      <c r="AC256" s="16" t="str" cm="1">
        <f t="array" aca="1" ref="AC256" ca="1">IF(OFFSET(INDIRECT(ADDRESS(ROW(), COLUMN())),0,-1)="",VLOOKUP($G256,$A:$AAE,COLUMN(),FALSE),OFFSET(INDIRECT(ADDRESS(ROW(), COLUMN())),0,-1))</f>
        <v>地块建筑面积*0</v>
      </c>
      <c r="AD256" s="16"/>
      <c r="AE256" s="16" t="str" cm="1">
        <f t="array" aca="1" ref="AE256" ca="1">IF(OFFSET(INDIRECT(ADDRESS(ROW(), COLUMN())),0,-1)="",VLOOKUP($G256,$A:$AAE,COLUMN(),FALSE),OFFSET(INDIRECT(ADDRESS(ROW(), COLUMN())),0,-1))</f>
        <v>面积*0</v>
      </c>
      <c r="AF256" s="16"/>
      <c r="AG256" s="16" t="str" cm="1">
        <f t="array" aca="1" ref="AG256" ca="1">IF(OFFSET(INDIRECT(ADDRESS(ROW(), COLUMN())),0,-1)="",VLOOKUP($G256,$A:$AAE,COLUMN(),FALSE),OFFSET(INDIRECT(ADDRESS(ROW(), COLUMN())),0,-1))</f>
        <v>面积*0</v>
      </c>
      <c r="AH256" s="16"/>
      <c r="AI256" s="16" t="str" cm="1">
        <f t="array" aca="1" ref="AI256" ca="1">IF(OFFSET(INDIRECT(ADDRESS(ROW(), COLUMN())),0,-1)="",VLOOKUP($G256,$A:$AAE,COLUMN(),FALSE),OFFSET(INDIRECT(ADDRESS(ROW(), COLUMN())),0,-1))</f>
        <v>-</v>
      </c>
      <c r="AJ256" s="16"/>
      <c r="AK256" s="16" cm="1">
        <f t="array" aca="1" ref="AK256" ca="1">IF(OFFSET(INDIRECT(ADDRESS(ROW(), COLUMN())),0,-1)="",VLOOKUP($G256,$A:$AAE,COLUMN(),FALSE),OFFSET(INDIRECT(ADDRESS(ROW(), COLUMN())),0,-1))</f>
        <v>0</v>
      </c>
      <c r="AL256" s="16"/>
      <c r="AM256" s="16" t="str" cm="1">
        <f t="array" aca="1" ref="AM256" ca="1">IF(OFFSET(INDIRECT(ADDRESS(ROW(), COLUMN())),0,-1)="",VLOOKUP($G256,$A:$AAE,COLUMN(),FALSE),OFFSET(INDIRECT(ADDRESS(ROW(), COLUMN())),0,-1))</f>
        <v>-</v>
      </c>
      <c r="AN256" s="16"/>
      <c r="AO256" s="16" cm="1">
        <f t="array" aca="1" ref="AO256" ca="1">IF(OFFSET(INDIRECT(ADDRESS(ROW(), COLUMN())),0,-1)="",VLOOKUP($G256,$A:$AAE,COLUMN(),FALSE),OFFSET(INDIRECT(ADDRESS(ROW(), COLUMN())),0,-1))</f>
        <v>0</v>
      </c>
      <c r="AP256" s="16"/>
      <c r="AQ256" s="16" t="str" cm="1">
        <f t="array" aca="1" ref="AQ256" ca="1">IF(OFFSET(INDIRECT(ADDRESS(ROW(), COLUMN())),0,-1)="",VLOOKUP($G256,$A:$AAE,COLUMN(),FALSE),OFFSET(INDIRECT(ADDRESS(ROW(), COLUMN())),0,-1))</f>
        <v>35平方米/岗位</v>
      </c>
      <c r="AR256" s="16"/>
      <c r="AS256" s="16" t="str" cm="1">
        <f t="array" aca="1" ref="AS256" ca="1">IF(OFFSET(INDIRECT(ADDRESS(ROW(), COLUMN())),0,-1)="",VLOOKUP($G256,$A:$AAE,COLUMN(),FALSE),OFFSET(INDIRECT(ADDRESS(ROW(), COLUMN())),0,-1))</f>
        <v>商服建筑面积/35</v>
      </c>
      <c r="AT256" s="16"/>
      <c r="AU256" s="16" t="str" cm="1">
        <f t="array" aca="1" ref="AU256" ca="1">IF(OFFSET(INDIRECT(ADDRESS(ROW(), COLUMN())),0,-1)="",VLOOKUP($G256,$A:$AAE,COLUMN(),FALSE),OFFSET(INDIRECT(ADDRESS(ROW(), COLUMN())),0,-1))</f>
        <v>1.2个/100平方米</v>
      </c>
      <c r="AV256" s="16"/>
      <c r="AW256" s="16" t="str" cm="1">
        <f t="array" aca="1" ref="AW256" ca="1">IF(OFFSET(INDIRECT(ADDRESS(ROW(), COLUMN())),0,-1)="",VLOOKUP($G256,$A:$AAE,COLUMN(),FALSE),OFFSET(INDIRECT(ADDRESS(ROW(), COLUMN())),0,-1))</f>
        <v>地块建筑面积*1.2/100</v>
      </c>
      <c r="AX256" s="116"/>
      <c r="AY256" s="16" t="str" cm="1">
        <f t="array" aca="1" ref="AY256" ca="1">IF(OFFSET(INDIRECT(ADDRESS(ROW(), COLUMN())),0,-1)="",VLOOKUP($G256,$A:$AAE,COLUMN(),FALSE),OFFSET(INDIRECT(ADDRESS(ROW(), COLUMN())),0,-1))</f>
        <v>10升/平方米*日</v>
      </c>
      <c r="AZ256" s="116"/>
      <c r="BA256" s="16" t="str" cm="1">
        <f t="array" aca="1" ref="BA256" ca="1">IF(OFFSET(INDIRECT(ADDRESS(ROW(), COLUMN())),0,-1)="",VLOOKUP($G256,$A:$AAE,COLUMN(),FALSE),OFFSET(INDIRECT(ADDRESS(ROW(), COLUMN())),0,-1))</f>
        <v>地块建筑面积*10/1000</v>
      </c>
      <c r="BB256" s="116"/>
      <c r="BC256" s="16" cm="1">
        <f t="array" aca="1" ref="BC256" ca="1">IF(OFFSET(INDIRECT(ADDRESS(ROW(), COLUMN())),0,-1)="",VLOOKUP($G256,$A:$AAE,COLUMN(),FALSE),OFFSET(INDIRECT(ADDRESS(ROW(), COLUMN())),0,-1))</f>
        <v>0.85</v>
      </c>
      <c r="BD256" s="116"/>
      <c r="BE256" s="16" t="str" cm="1">
        <f t="array" aca="1" ref="BE256" ca="1">IF(OFFSET(INDIRECT(ADDRESS(ROW(), COLUMN())),0,-1)="",VLOOKUP($G256,$A:$AAE,COLUMN(),FALSE),OFFSET(INDIRECT(ADDRESS(ROW(), COLUMN())),0,-1))</f>
        <v>用水量*0.85</v>
      </c>
      <c r="BF256" s="116"/>
      <c r="BG256" s="16" t="str" cm="1">
        <f t="array" aca="1" ref="BG256" ca="1">IF(OFFSET(INDIRECT(ADDRESS(ROW(), COLUMN())),0,-1)="",VLOOKUP($G256,$A:$AAE,COLUMN(),FALSE),OFFSET(INDIRECT(ADDRESS(ROW(), COLUMN())),0,-1))</f>
        <v>60瓦/平方米</v>
      </c>
      <c r="BH256" s="116"/>
      <c r="BI256" s="16" cm="1">
        <f t="array" aca="1" ref="BI256" ca="1">IF(OFFSET(INDIRECT(ADDRESS(ROW(), COLUMN())),0,-1)="",VLOOKUP($G256,$A:$AAE,COLUMN(),FALSE),OFFSET(INDIRECT(ADDRESS(ROW(), COLUMN())),0,-1))</f>
        <v>0.7</v>
      </c>
      <c r="BJ256" s="116"/>
      <c r="BK256" s="16" t="str" cm="1">
        <f t="array" aca="1" ref="BK256" ca="1">IF(OFFSET(INDIRECT(ADDRESS(ROW(), COLUMN())),0,-1)="",VLOOKUP($G256,$A:$AAE,COLUMN(),FALSE),OFFSET(INDIRECT(ADDRESS(ROW(), COLUMN())),0,-1))</f>
        <v>地块建筑面积*60*0.7/1000</v>
      </c>
      <c r="BL256" s="116"/>
      <c r="BM256" s="16" t="str" cm="1">
        <f t="array" aca="1" ref="BM256" ca="1">IF(OFFSET(INDIRECT(ADDRESS(ROW(), COLUMN())),0,-1)="",VLOOKUP($G256,$A:$AAE,COLUMN(),FALSE),OFFSET(INDIRECT(ADDRESS(ROW(), COLUMN())),0,-1))</f>
        <v>1.0门/100平方米</v>
      </c>
      <c r="BN256" s="116"/>
      <c r="BO256" s="16" t="str" cm="1">
        <f t="array" aca="1" ref="BO256" ca="1">IF(OFFSET(INDIRECT(ADDRESS(ROW(), COLUMN())),0,-1)="",VLOOKUP($G256,$A:$AAE,COLUMN(),FALSE),OFFSET(INDIRECT(ADDRESS(ROW(), COLUMN())),0,-1))</f>
        <v>地块建筑面积*1.0/100</v>
      </c>
      <c r="BP256" s="116"/>
      <c r="BQ256" s="16" t="str" cm="1">
        <f t="array" aca="1" ref="BQ256" ca="1">IF(OFFSET(INDIRECT(ADDRESS(ROW(), COLUMN())),0,-1)="",VLOOKUP($G256,$A:$AAE,COLUMN(),FALSE),OFFSET(INDIRECT(ADDRESS(ROW(), COLUMN())),0,-1))</f>
        <v>0.2门/100平方米</v>
      </c>
      <c r="BR256" s="116"/>
      <c r="BS256" s="16" t="str" cm="1">
        <f t="array" aca="1" ref="BS256" ca="1">IF(OFFSET(INDIRECT(ADDRESS(ROW(), COLUMN())),0,-1)="",VLOOKUP($G256,$A:$AAE,COLUMN(),FALSE),OFFSET(INDIRECT(ADDRESS(ROW(), COLUMN())),0,-1))</f>
        <v>地块建筑面积*0.2/100</v>
      </c>
      <c r="BT256" s="116"/>
      <c r="BU256" s="16" t="str" cm="1">
        <f t="array" aca="1" ref="BU256" ca="1">IF(OFFSET(INDIRECT(ADDRESS(ROW(), COLUMN())),0,-1)="",VLOOKUP($G256,$A:$AAE,COLUMN(),FALSE),OFFSET(INDIRECT(ADDRESS(ROW(), COLUMN())),0,-1))</f>
        <v>60pcu/万平方米，73：27</v>
      </c>
      <c r="BV256" s="116"/>
      <c r="BW256" s="16" t="str" cm="1">
        <f t="array" aca="1" ref="BW256" ca="1">IF(OFFSET(INDIRECT(ADDRESS(ROW(), COLUMN())),0,-1)="",VLOOKUP($G256,$A:$AAE,COLUMN(),FALSE),OFFSET(INDIRECT(ADDRESS(ROW(), COLUMN())),0,-1))</f>
        <v>地块建筑面积/10000*60*0.73</v>
      </c>
      <c r="BX256" s="116"/>
      <c r="BY256" s="16" t="str" cm="1">
        <f t="array" aca="1" ref="BY256" ca="1">IF(OFFSET(INDIRECT(ADDRESS(ROW(), COLUMN())),0,-1)="",VLOOKUP($G256,$A:$AAE,COLUMN(),FALSE),OFFSET(INDIRECT(ADDRESS(ROW(), COLUMN())),0,-1))</f>
        <v>地块建筑面积/10000*60*0.27</v>
      </c>
      <c r="BZ256" s="99"/>
      <c r="CA256" s="16" t="str" cm="1">
        <f t="array" aca="1" ref="CA256" ca="1">IF(OFFSET(INDIRECT(ADDRESS(ROW(), COLUMN())),0,-1)="",VLOOKUP($G256,$A:$AAE,COLUMN(),FALSE),OFFSET(INDIRECT(ADDRESS(ROW(), COLUMN())),0,-1))</f>
        <v>地块建筑面积*0.4</v>
      </c>
      <c r="CB256" s="16"/>
      <c r="CC256" s="16" t="str" cm="1">
        <f t="array" aca="1" ref="CC256" ca="1">IF(OFFSET(INDIRECT(ADDRESS(ROW(), COLUMN())),0,-1)="",VLOOKUP($G256,$A:$AAE,COLUMN(),FALSE),OFFSET(INDIRECT(ADDRESS(ROW(), COLUMN())),0,-1))</f>
        <v>地块建筑面积*0.4</v>
      </c>
      <c r="CD256" s="16"/>
      <c r="CE256" s="16" t="str" cm="1">
        <f t="array" aca="1" ref="CE256" ca="1">IF(OFFSET(INDIRECT(ADDRESS(ROW(), COLUMN())),0,-1)="",VLOOKUP($G256,$A:$AAE,COLUMN(),FALSE),OFFSET(INDIRECT(ADDRESS(ROW(), COLUMN())),0,-1))</f>
        <v>地块建筑面积*0.08</v>
      </c>
      <c r="CF256" s="16"/>
      <c r="CG256" s="16" t="str" cm="1">
        <f t="array" aca="1" ref="CG256" ca="1">IF(OFFSET(INDIRECT(ADDRESS(ROW(), COLUMN())),0,-1)="",VLOOKUP($G256,$A:$AAE,COLUMN(),FALSE),OFFSET(INDIRECT(ADDRESS(ROW(), COLUMN())),0,-1))</f>
        <v>地块建筑面积*0.08</v>
      </c>
      <c r="CH256" s="16"/>
      <c r="CI256" s="53" t="str" cm="1">
        <f t="array" aca="1" ref="CI256" ca="1">IF(OFFSET(INDIRECT(ADDRESS(ROW(), COLUMN())),0,-1)="",VLOOKUP($G256,$A:$AAE,COLUMN(),FALSE),OFFSET(INDIRECT(ADDRESS(ROW(), COLUMN())),0,-1))</f>
        <v>城镇建设用地</v>
      </c>
      <c r="CJ256" s="76" t="s">
        <v>1962</v>
      </c>
      <c r="CK256" s="78" t="str">
        <f t="shared" si="153"/>
        <v>唯一标识:B1/B2/B3/S41#商业用地/商务用地/娱乐康体用地/公共交通场站用地#城规</v>
      </c>
      <c r="CL256" s="78" t="str">
        <f t="shared" si="154"/>
        <v>性质名称:商业用地/商务用地/娱乐康体用地/公共交通场站用地</v>
      </c>
      <c r="CM256" s="78" t="str">
        <f t="shared" si="155"/>
        <v>地块性质过滤:</v>
      </c>
      <c r="CN256" s="78" t="str">
        <f t="shared" si="156"/>
        <v>地块性质:B1/B2/B3/S41</v>
      </c>
      <c r="CO256" s="78" t="str">
        <f t="shared" si="157"/>
        <v>地类标准:城规</v>
      </c>
      <c r="CP256" s="78" t="str">
        <f t="shared" si="158"/>
        <v>地块性质别称:</v>
      </c>
      <c r="CQ256" s="78" t="str">
        <f t="shared" si="159"/>
        <v>属性继承:B1#商业用地#城规</v>
      </c>
      <c r="CR256" s="78" t="str">
        <f t="shared" si="160"/>
        <v>父类:B1</v>
      </c>
      <c r="CS256" s="78" t="str">
        <f t="shared" si="161"/>
        <v>级别继承:B#商业服务业设施用地#城规</v>
      </c>
      <c r="CT256" s="78" t="str">
        <f t="shared" si="162"/>
        <v>级别层次:5</v>
      </c>
      <c r="CU256" s="78" t="str">
        <f t="shared" si="163"/>
        <v>级别:4B</v>
      </c>
      <c r="CV256" s="78" t="str">
        <f t="shared" ca="1" si="164"/>
        <v>地块颜色:255,0,0</v>
      </c>
      <c r="CW256" s="78" t="str">
        <f t="shared" ca="1" si="165"/>
        <v>建筑面积公式:面积*容积率</v>
      </c>
      <c r="CX256" s="78" t="str">
        <f t="shared" ca="1" si="166"/>
        <v>住宅建筑面积公式:地块建筑面积*0</v>
      </c>
      <c r="CY256" s="78" t="str">
        <f t="shared" ca="1" si="167"/>
        <v>商服建筑面积公式:地块建筑面积*1</v>
      </c>
      <c r="CZ256" s="78" t="str">
        <f t="shared" ca="1" si="168"/>
        <v>商服中商业建筑面积公式:地块建筑面积*1*0.35</v>
      </c>
      <c r="DA256" s="78" t="str">
        <f t="shared" ca="1" si="169"/>
        <v>商服中办公建筑面积公式:地块建筑面积*1*0.65</v>
      </c>
      <c r="DB256" s="78" t="str">
        <f t="shared" ca="1" si="170"/>
        <v>公服建筑面积公式:地块建筑面积*0</v>
      </c>
      <c r="DC256" s="78" t="str">
        <f t="shared" ca="1" si="171"/>
        <v>工业建筑面积公式:地块建筑面积*0</v>
      </c>
      <c r="DD256" s="78" t="str">
        <f t="shared" ca="1" si="172"/>
        <v>市政建筑面积公式:地块建筑面积*0</v>
      </c>
      <c r="DE256" s="78" t="str">
        <f t="shared" ca="1" si="198"/>
        <v>绿地面积指定指标:面积*0</v>
      </c>
      <c r="DF256" s="78" t="str">
        <f t="shared" ca="1" si="199"/>
        <v>绿地面积指定公式:面积*0</v>
      </c>
      <c r="DG256" s="78" t="str">
        <f t="shared" ca="1" si="173"/>
        <v>户数指标:-</v>
      </c>
      <c r="DH256" s="78" t="str">
        <f t="shared" ca="1" si="174"/>
        <v>户数公式:0</v>
      </c>
      <c r="DI256" s="78" t="str">
        <f t="shared" ca="1" si="175"/>
        <v>人数指标:-</v>
      </c>
      <c r="DJ256" s="78" t="str">
        <f t="shared" ca="1" si="176"/>
        <v>人数公式:0</v>
      </c>
      <c r="DK256" s="78" t="str">
        <f t="shared" ca="1" si="177"/>
        <v>就业指标:35平方米/岗位</v>
      </c>
      <c r="DL256" s="78" t="str">
        <f t="shared" ca="1" si="178"/>
        <v>就业公式:商服建筑面积/35</v>
      </c>
      <c r="DM256" s="78" t="str">
        <f t="shared" ca="1" si="179"/>
        <v>机动车指标:1.2个/100平方米</v>
      </c>
      <c r="DN256" s="78" t="str">
        <f t="shared" ca="1" si="180"/>
        <v>机动车公式:地块建筑面积*1.2/100</v>
      </c>
      <c r="DO256" s="78" t="str">
        <f t="shared" ca="1" si="181"/>
        <v>用水量指标:10升/平方米*日</v>
      </c>
      <c r="DP256" s="78" t="str">
        <f t="shared" ca="1" si="182"/>
        <v>用水量公式:地块建筑面积*10/1000</v>
      </c>
      <c r="DQ256" s="78" t="str">
        <f t="shared" ca="1" si="183"/>
        <v>污水折算系数:0.85</v>
      </c>
      <c r="DR256" s="78" t="str">
        <f t="shared" ca="1" si="184"/>
        <v>污水量公式:用水量*0.85</v>
      </c>
      <c r="DS256" s="78" t="str">
        <f t="shared" ca="1" si="185"/>
        <v>用电负荷指标:60瓦/平方米</v>
      </c>
      <c r="DT256" s="78" t="str">
        <f t="shared" ca="1" si="186"/>
        <v>同时率:0.7</v>
      </c>
      <c r="DU256" s="78" t="str">
        <f t="shared" ca="1" si="187"/>
        <v>用电量公式:地块建筑面积*60*0.7/1000</v>
      </c>
      <c r="DV256" s="78" t="str">
        <f t="shared" ca="1" si="188"/>
        <v>固话装机指标:1.0门/100平方米</v>
      </c>
      <c r="DW256" s="78" t="str">
        <f t="shared" ca="1" si="189"/>
        <v>固话量公式:地块建筑面积*1.0/100</v>
      </c>
      <c r="DX256" s="78" t="str">
        <f t="shared" ca="1" si="190"/>
        <v>有线电视指标:0.2门/100平方米</v>
      </c>
      <c r="DY256" s="78" t="str">
        <f t="shared" ca="1" si="191"/>
        <v>电视量公式:地块建筑面积*0.2/100</v>
      </c>
      <c r="DZ256" s="78" t="str">
        <f t="shared" ca="1" si="192"/>
        <v>高峰机动车生成量指标:60pcu/万平方米，73：27</v>
      </c>
      <c r="EA256" s="78" t="str">
        <f t="shared" ca="1" si="193"/>
        <v>高峰机动车吸引量公式:地块建筑面积/10000*60*0.73</v>
      </c>
      <c r="EB256" s="78" t="str">
        <f t="shared" ca="1" si="194"/>
        <v>高峰机动车发生量公式:地块建筑面积/10000*60*0.27</v>
      </c>
      <c r="EC256" s="78" t="str">
        <f t="shared" ca="1" si="200"/>
        <v>地下空间指标:地块建筑面积*0.4</v>
      </c>
      <c r="ED256" s="78" t="str">
        <f t="shared" ca="1" si="195"/>
        <v>地下空间公式:地块建筑面积*0.4</v>
      </c>
      <c r="EE256" s="78" t="str">
        <f t="shared" ca="1" si="201"/>
        <v>人防指标:地块建筑面积*0.08</v>
      </c>
      <c r="EF256" s="78" t="str">
        <f t="shared" ca="1" si="196"/>
        <v>人防公式:地块建筑面积*0.08</v>
      </c>
      <c r="EG256" s="78" t="str">
        <f t="shared" ca="1" si="203"/>
        <v>用地构成:城镇建设用地</v>
      </c>
      <c r="EH256" s="78" t="s">
        <v>1962</v>
      </c>
      <c r="EI256" s="79" t="str">
        <f t="shared" ca="1" si="202"/>
        <v>唯一标识:B1/B2/B3/S41#商业用地/商务用地/娱乐康体用地/公共交通场站用地#城规;性质名称:商业用地/商务用地/娱乐康体用地/公共交通场站用地;地块性质过滤:;地块性质:B1/B2/B3/S41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6" t="s">
        <v>1962</v>
      </c>
    </row>
    <row r="257" spans="1:140" ht="16.5" x14ac:dyDescent="0.2">
      <c r="A257" s="53" t="str">
        <f t="shared" si="197"/>
        <v>U21/B1/B2#排水用地/商业用地/商务用地#城规</v>
      </c>
      <c r="B257" s="53" t="s">
        <v>363</v>
      </c>
      <c r="C257" s="53"/>
      <c r="D257" s="53" t="s">
        <v>924</v>
      </c>
      <c r="E257" s="53" t="s">
        <v>1276</v>
      </c>
      <c r="F257" s="53"/>
      <c r="G257" s="53" t="s">
        <v>82</v>
      </c>
      <c r="H257" s="53" t="s">
        <v>894</v>
      </c>
      <c r="I257" s="53" t="s">
        <v>81</v>
      </c>
      <c r="J257" s="53">
        <v>5</v>
      </c>
      <c r="K257" s="53" t="s">
        <v>1506</v>
      </c>
      <c r="L257" s="53"/>
      <c r="M257" s="53" t="str" cm="1">
        <f t="array" aca="1" ref="M257" ca="1">IF(OFFSET(INDIRECT(ADDRESS(ROW(), COLUMN())),0,-1)="",VLOOKUP($G257,$A:$AAE,COLUMN(),FALSE),OFFSET(INDIRECT(ADDRESS(ROW(), COLUMN())),0,-1))</f>
        <v>255,0,0</v>
      </c>
      <c r="N257" s="16"/>
      <c r="O257" s="53" t="str" cm="1">
        <f t="array" aca="1" ref="O257" ca="1">IF(OFFSET(INDIRECT(ADDRESS(ROW(), COLUMN())),0,-1)="",VLOOKUP($G257,$A:$AAE,COLUMN(),FALSE),OFFSET(INDIRECT(ADDRESS(ROW(), COLUMN())),0,-1))</f>
        <v>面积*容积率</v>
      </c>
      <c r="P257" s="16"/>
      <c r="Q257" s="16" t="str" cm="1">
        <f t="array" aca="1" ref="Q257" ca="1">IF(OFFSET(INDIRECT(ADDRESS(ROW(), COLUMN())),0,-1)="",VLOOKUP($G257,$A:$AAE,COLUMN(),FALSE),OFFSET(INDIRECT(ADDRESS(ROW(), COLUMN())),0,-1))</f>
        <v>地块建筑面积*0</v>
      </c>
      <c r="R257" s="16"/>
      <c r="S257" s="16" t="str" cm="1">
        <f t="array" aca="1" ref="S257" ca="1">IF(OFFSET(INDIRECT(ADDRESS(ROW(), COLUMN())),0,-1)="",VLOOKUP($G257,$A:$AAE,COLUMN(),FALSE),OFFSET(INDIRECT(ADDRESS(ROW(), COLUMN())),0,-1))</f>
        <v>地块建筑面积*1</v>
      </c>
      <c r="T257" s="16"/>
      <c r="U257" s="16" t="str" cm="1">
        <f t="array" aca="1" ref="U257" ca="1">IF(OFFSET(INDIRECT(ADDRESS(ROW(), COLUMN())),0,-1)="",VLOOKUP($G257,$A:$AAE,COLUMN(),FALSE),OFFSET(INDIRECT(ADDRESS(ROW(), COLUMN())),0,-1))</f>
        <v>地块建筑面积*1*0.35</v>
      </c>
      <c r="V257" s="16"/>
      <c r="W257" s="53" t="str" cm="1">
        <f t="array" aca="1" ref="W257" ca="1">IF(OFFSET(INDIRECT(ADDRESS(ROW(), COLUMN())),0,-1)="",VLOOKUP($G257,$A:$AAE,COLUMN(),FALSE),OFFSET(INDIRECT(ADDRESS(ROW(), COLUMN())),0,-1))</f>
        <v>地块建筑面积*1*0.65</v>
      </c>
      <c r="X257" s="16"/>
      <c r="Y257" s="16" t="str" cm="1">
        <f t="array" aca="1" ref="Y257" ca="1">IF(OFFSET(INDIRECT(ADDRESS(ROW(), COLUMN())),0,-1)="",VLOOKUP($G257,$A:$AAE,COLUMN(),FALSE),OFFSET(INDIRECT(ADDRESS(ROW(), COLUMN())),0,-1))</f>
        <v>地块建筑面积*0</v>
      </c>
      <c r="Z257" s="16"/>
      <c r="AA257" s="16" t="str" cm="1">
        <f t="array" aca="1" ref="AA257" ca="1">IF(OFFSET(INDIRECT(ADDRESS(ROW(), COLUMN())),0,-1)="",VLOOKUP($G257,$A:$AAE,COLUMN(),FALSE),OFFSET(INDIRECT(ADDRESS(ROW(), COLUMN())),0,-1))</f>
        <v>地块建筑面积*0</v>
      </c>
      <c r="AB257" s="16"/>
      <c r="AC257" s="16" t="str" cm="1">
        <f t="array" aca="1" ref="AC257" ca="1">IF(OFFSET(INDIRECT(ADDRESS(ROW(), COLUMN())),0,-1)="",VLOOKUP($G257,$A:$AAE,COLUMN(),FALSE),OFFSET(INDIRECT(ADDRESS(ROW(), COLUMN())),0,-1))</f>
        <v>地块建筑面积*0</v>
      </c>
      <c r="AD257" s="16"/>
      <c r="AE257" s="16" t="str" cm="1">
        <f t="array" aca="1" ref="AE257" ca="1">IF(OFFSET(INDIRECT(ADDRESS(ROW(), COLUMN())),0,-1)="",VLOOKUP($G257,$A:$AAE,COLUMN(),FALSE),OFFSET(INDIRECT(ADDRESS(ROW(), COLUMN())),0,-1))</f>
        <v>面积*0</v>
      </c>
      <c r="AF257" s="16"/>
      <c r="AG257" s="16" t="str" cm="1">
        <f t="array" aca="1" ref="AG257" ca="1">IF(OFFSET(INDIRECT(ADDRESS(ROW(), COLUMN())),0,-1)="",VLOOKUP($G257,$A:$AAE,COLUMN(),FALSE),OFFSET(INDIRECT(ADDRESS(ROW(), COLUMN())),0,-1))</f>
        <v>面积*0</v>
      </c>
      <c r="AH257" s="16"/>
      <c r="AI257" s="16" t="str" cm="1">
        <f t="array" aca="1" ref="AI257" ca="1">IF(OFFSET(INDIRECT(ADDRESS(ROW(), COLUMN())),0,-1)="",VLOOKUP($G257,$A:$AAE,COLUMN(),FALSE),OFFSET(INDIRECT(ADDRESS(ROW(), COLUMN())),0,-1))</f>
        <v>-</v>
      </c>
      <c r="AJ257" s="16"/>
      <c r="AK257" s="16" cm="1">
        <f t="array" aca="1" ref="AK257" ca="1">IF(OFFSET(INDIRECT(ADDRESS(ROW(), COLUMN())),0,-1)="",VLOOKUP($G257,$A:$AAE,COLUMN(),FALSE),OFFSET(INDIRECT(ADDRESS(ROW(), COLUMN())),0,-1))</f>
        <v>0</v>
      </c>
      <c r="AL257" s="16"/>
      <c r="AM257" s="16" t="str" cm="1">
        <f t="array" aca="1" ref="AM257" ca="1">IF(OFFSET(INDIRECT(ADDRESS(ROW(), COLUMN())),0,-1)="",VLOOKUP($G257,$A:$AAE,COLUMN(),FALSE),OFFSET(INDIRECT(ADDRESS(ROW(), COLUMN())),0,-1))</f>
        <v>-</v>
      </c>
      <c r="AN257" s="16"/>
      <c r="AO257" s="16" cm="1">
        <f t="array" aca="1" ref="AO257" ca="1">IF(OFFSET(INDIRECT(ADDRESS(ROW(), COLUMN())),0,-1)="",VLOOKUP($G257,$A:$AAE,COLUMN(),FALSE),OFFSET(INDIRECT(ADDRESS(ROW(), COLUMN())),0,-1))</f>
        <v>0</v>
      </c>
      <c r="AP257" s="16"/>
      <c r="AQ257" s="16" t="str" cm="1">
        <f t="array" aca="1" ref="AQ257" ca="1">IF(OFFSET(INDIRECT(ADDRESS(ROW(), COLUMN())),0,-1)="",VLOOKUP($G257,$A:$AAE,COLUMN(),FALSE),OFFSET(INDIRECT(ADDRESS(ROW(), COLUMN())),0,-1))</f>
        <v>35平方米/岗位</v>
      </c>
      <c r="AR257" s="16"/>
      <c r="AS257" s="16" t="str" cm="1">
        <f t="array" aca="1" ref="AS257" ca="1">IF(OFFSET(INDIRECT(ADDRESS(ROW(), COLUMN())),0,-1)="",VLOOKUP($G257,$A:$AAE,COLUMN(),FALSE),OFFSET(INDIRECT(ADDRESS(ROW(), COLUMN())),0,-1))</f>
        <v>商服建筑面积/35</v>
      </c>
      <c r="AT257" s="16"/>
      <c r="AU257" s="16" t="str" cm="1">
        <f t="array" aca="1" ref="AU257" ca="1">IF(OFFSET(INDIRECT(ADDRESS(ROW(), COLUMN())),0,-1)="",VLOOKUP($G257,$A:$AAE,COLUMN(),FALSE),OFFSET(INDIRECT(ADDRESS(ROW(), COLUMN())),0,-1))</f>
        <v>1.2个/100平方米</v>
      </c>
      <c r="AV257" s="16"/>
      <c r="AW257" s="16" t="str" cm="1">
        <f t="array" aca="1" ref="AW257" ca="1">IF(OFFSET(INDIRECT(ADDRESS(ROW(), COLUMN())),0,-1)="",VLOOKUP($G257,$A:$AAE,COLUMN(),FALSE),OFFSET(INDIRECT(ADDRESS(ROW(), COLUMN())),0,-1))</f>
        <v>地块建筑面积*1.2/100</v>
      </c>
      <c r="AX257" s="116"/>
      <c r="AY257" s="16" t="str" cm="1">
        <f t="array" aca="1" ref="AY257" ca="1">IF(OFFSET(INDIRECT(ADDRESS(ROW(), COLUMN())),0,-1)="",VLOOKUP($G257,$A:$AAE,COLUMN(),FALSE),OFFSET(INDIRECT(ADDRESS(ROW(), COLUMN())),0,-1))</f>
        <v>10升/平方米*日</v>
      </c>
      <c r="AZ257" s="116"/>
      <c r="BA257" s="16" t="str" cm="1">
        <f t="array" aca="1" ref="BA257" ca="1">IF(OFFSET(INDIRECT(ADDRESS(ROW(), COLUMN())),0,-1)="",VLOOKUP($G257,$A:$AAE,COLUMN(),FALSE),OFFSET(INDIRECT(ADDRESS(ROW(), COLUMN())),0,-1))</f>
        <v>地块建筑面积*10/1000</v>
      </c>
      <c r="BB257" s="116"/>
      <c r="BC257" s="16" cm="1">
        <f t="array" aca="1" ref="BC257" ca="1">IF(OFFSET(INDIRECT(ADDRESS(ROW(), COLUMN())),0,-1)="",VLOOKUP($G257,$A:$AAE,COLUMN(),FALSE),OFFSET(INDIRECT(ADDRESS(ROW(), COLUMN())),0,-1))</f>
        <v>0.85</v>
      </c>
      <c r="BD257" s="116"/>
      <c r="BE257" s="16" t="str" cm="1">
        <f t="array" aca="1" ref="BE257" ca="1">IF(OFFSET(INDIRECT(ADDRESS(ROW(), COLUMN())),0,-1)="",VLOOKUP($G257,$A:$AAE,COLUMN(),FALSE),OFFSET(INDIRECT(ADDRESS(ROW(), COLUMN())),0,-1))</f>
        <v>用水量*0.85</v>
      </c>
      <c r="BF257" s="116"/>
      <c r="BG257" s="16" t="str" cm="1">
        <f t="array" aca="1" ref="BG257" ca="1">IF(OFFSET(INDIRECT(ADDRESS(ROW(), COLUMN())),0,-1)="",VLOOKUP($G257,$A:$AAE,COLUMN(),FALSE),OFFSET(INDIRECT(ADDRESS(ROW(), COLUMN())),0,-1))</f>
        <v>60瓦/平方米</v>
      </c>
      <c r="BH257" s="116"/>
      <c r="BI257" s="16" cm="1">
        <f t="array" aca="1" ref="BI257" ca="1">IF(OFFSET(INDIRECT(ADDRESS(ROW(), COLUMN())),0,-1)="",VLOOKUP($G257,$A:$AAE,COLUMN(),FALSE),OFFSET(INDIRECT(ADDRESS(ROW(), COLUMN())),0,-1))</f>
        <v>0.7</v>
      </c>
      <c r="BJ257" s="116"/>
      <c r="BK257" s="16" t="str" cm="1">
        <f t="array" aca="1" ref="BK257" ca="1">IF(OFFSET(INDIRECT(ADDRESS(ROW(), COLUMN())),0,-1)="",VLOOKUP($G257,$A:$AAE,COLUMN(),FALSE),OFFSET(INDIRECT(ADDRESS(ROW(), COLUMN())),0,-1))</f>
        <v>地块建筑面积*60*0.7/1000</v>
      </c>
      <c r="BL257" s="116"/>
      <c r="BM257" s="16" t="str" cm="1">
        <f t="array" aca="1" ref="BM257" ca="1">IF(OFFSET(INDIRECT(ADDRESS(ROW(), COLUMN())),0,-1)="",VLOOKUP($G257,$A:$AAE,COLUMN(),FALSE),OFFSET(INDIRECT(ADDRESS(ROW(), COLUMN())),0,-1))</f>
        <v>1.0门/100平方米</v>
      </c>
      <c r="BN257" s="116"/>
      <c r="BO257" s="16" t="str" cm="1">
        <f t="array" aca="1" ref="BO257" ca="1">IF(OFFSET(INDIRECT(ADDRESS(ROW(), COLUMN())),0,-1)="",VLOOKUP($G257,$A:$AAE,COLUMN(),FALSE),OFFSET(INDIRECT(ADDRESS(ROW(), COLUMN())),0,-1))</f>
        <v>地块建筑面积*1.0/100</v>
      </c>
      <c r="BP257" s="116"/>
      <c r="BQ257" s="16" t="str" cm="1">
        <f t="array" aca="1" ref="BQ257" ca="1">IF(OFFSET(INDIRECT(ADDRESS(ROW(), COLUMN())),0,-1)="",VLOOKUP($G257,$A:$AAE,COLUMN(),FALSE),OFFSET(INDIRECT(ADDRESS(ROW(), COLUMN())),0,-1))</f>
        <v>0.2门/100平方米</v>
      </c>
      <c r="BR257" s="116"/>
      <c r="BS257" s="16" t="str" cm="1">
        <f t="array" aca="1" ref="BS257" ca="1">IF(OFFSET(INDIRECT(ADDRESS(ROW(), COLUMN())),0,-1)="",VLOOKUP($G257,$A:$AAE,COLUMN(),FALSE),OFFSET(INDIRECT(ADDRESS(ROW(), COLUMN())),0,-1))</f>
        <v>地块建筑面积*0.2/100</v>
      </c>
      <c r="BT257" s="116"/>
      <c r="BU257" s="16" t="str" cm="1">
        <f t="array" aca="1" ref="BU257" ca="1">IF(OFFSET(INDIRECT(ADDRESS(ROW(), COLUMN())),0,-1)="",VLOOKUP($G257,$A:$AAE,COLUMN(),FALSE),OFFSET(INDIRECT(ADDRESS(ROW(), COLUMN())),0,-1))</f>
        <v>60pcu/万平方米，73：27</v>
      </c>
      <c r="BV257" s="116"/>
      <c r="BW257" s="16" t="str" cm="1">
        <f t="array" aca="1" ref="BW257" ca="1">IF(OFFSET(INDIRECT(ADDRESS(ROW(), COLUMN())),0,-1)="",VLOOKUP($G257,$A:$AAE,COLUMN(),FALSE),OFFSET(INDIRECT(ADDRESS(ROW(), COLUMN())),0,-1))</f>
        <v>地块建筑面积/10000*60*0.73</v>
      </c>
      <c r="BX257" s="116"/>
      <c r="BY257" s="16" t="str" cm="1">
        <f t="array" aca="1" ref="BY257" ca="1">IF(OFFSET(INDIRECT(ADDRESS(ROW(), COLUMN())),0,-1)="",VLOOKUP($G257,$A:$AAE,COLUMN(),FALSE),OFFSET(INDIRECT(ADDRESS(ROW(), COLUMN())),0,-1))</f>
        <v>地块建筑面积/10000*60*0.27</v>
      </c>
      <c r="BZ257" s="99"/>
      <c r="CA257" s="16" t="str" cm="1">
        <f t="array" aca="1" ref="CA257" ca="1">IF(OFFSET(INDIRECT(ADDRESS(ROW(), COLUMN())),0,-1)="",VLOOKUP($G257,$A:$AAE,COLUMN(),FALSE),OFFSET(INDIRECT(ADDRESS(ROW(), COLUMN())),0,-1))</f>
        <v>地块建筑面积*0.4</v>
      </c>
      <c r="CB257" s="16"/>
      <c r="CC257" s="16" t="str" cm="1">
        <f t="array" aca="1" ref="CC257" ca="1">IF(OFFSET(INDIRECT(ADDRESS(ROW(), COLUMN())),0,-1)="",VLOOKUP($G257,$A:$AAE,COLUMN(),FALSE),OFFSET(INDIRECT(ADDRESS(ROW(), COLUMN())),0,-1))</f>
        <v>地块建筑面积*0.4</v>
      </c>
      <c r="CD257" s="16"/>
      <c r="CE257" s="16" t="str" cm="1">
        <f t="array" aca="1" ref="CE257" ca="1">IF(OFFSET(INDIRECT(ADDRESS(ROW(), COLUMN())),0,-1)="",VLOOKUP($G257,$A:$AAE,COLUMN(),FALSE),OFFSET(INDIRECT(ADDRESS(ROW(), COLUMN())),0,-1))</f>
        <v>地块建筑面积*0.08</v>
      </c>
      <c r="CF257" s="16"/>
      <c r="CG257" s="16" t="str" cm="1">
        <f t="array" aca="1" ref="CG257" ca="1">IF(OFFSET(INDIRECT(ADDRESS(ROW(), COLUMN())),0,-1)="",VLOOKUP($G257,$A:$AAE,COLUMN(),FALSE),OFFSET(INDIRECT(ADDRESS(ROW(), COLUMN())),0,-1))</f>
        <v>地块建筑面积*0.08</v>
      </c>
      <c r="CH257" s="16"/>
      <c r="CI257" s="53" t="str" cm="1">
        <f t="array" aca="1" ref="CI257" ca="1">IF(OFFSET(INDIRECT(ADDRESS(ROW(), COLUMN())),0,-1)="",VLOOKUP($G257,$A:$AAE,COLUMN(),FALSE),OFFSET(INDIRECT(ADDRESS(ROW(), COLUMN())),0,-1))</f>
        <v>城镇建设用地</v>
      </c>
      <c r="CJ257" s="76" t="s">
        <v>1962</v>
      </c>
      <c r="CK257" s="78" t="str">
        <f t="shared" si="153"/>
        <v>唯一标识:U21/B1/B2#排水用地/商业用地/商务用地#城规</v>
      </c>
      <c r="CL257" s="78" t="str">
        <f t="shared" si="154"/>
        <v>性质名称:排水用地/商业用地/商务用地</v>
      </c>
      <c r="CM257" s="78" t="str">
        <f t="shared" si="155"/>
        <v>地块性质过滤:</v>
      </c>
      <c r="CN257" s="78" t="str">
        <f t="shared" si="156"/>
        <v>地块性质:U21/B1/B2</v>
      </c>
      <c r="CO257" s="78" t="str">
        <f t="shared" si="157"/>
        <v>地类标准:城规</v>
      </c>
      <c r="CP257" s="78" t="str">
        <f t="shared" si="158"/>
        <v>地块性质别称:</v>
      </c>
      <c r="CQ257" s="78" t="str">
        <f t="shared" si="159"/>
        <v>属性继承:B1#商业用地#城规</v>
      </c>
      <c r="CR257" s="78" t="str">
        <f t="shared" si="160"/>
        <v>父类:B1</v>
      </c>
      <c r="CS257" s="78" t="str">
        <f t="shared" si="161"/>
        <v>级别继承:B#商业服务业设施用地#城规</v>
      </c>
      <c r="CT257" s="78" t="str">
        <f t="shared" si="162"/>
        <v>级别层次:5</v>
      </c>
      <c r="CU257" s="78" t="str">
        <f t="shared" si="163"/>
        <v>级别:4B</v>
      </c>
      <c r="CV257" s="78" t="str">
        <f t="shared" ca="1" si="164"/>
        <v>地块颜色:255,0,0</v>
      </c>
      <c r="CW257" s="78" t="str">
        <f t="shared" ca="1" si="165"/>
        <v>建筑面积公式:面积*容积率</v>
      </c>
      <c r="CX257" s="78" t="str">
        <f t="shared" ca="1" si="166"/>
        <v>住宅建筑面积公式:地块建筑面积*0</v>
      </c>
      <c r="CY257" s="78" t="str">
        <f t="shared" ca="1" si="167"/>
        <v>商服建筑面积公式:地块建筑面积*1</v>
      </c>
      <c r="CZ257" s="78" t="str">
        <f t="shared" ca="1" si="168"/>
        <v>商服中商业建筑面积公式:地块建筑面积*1*0.35</v>
      </c>
      <c r="DA257" s="78" t="str">
        <f t="shared" ca="1" si="169"/>
        <v>商服中办公建筑面积公式:地块建筑面积*1*0.65</v>
      </c>
      <c r="DB257" s="78" t="str">
        <f t="shared" ca="1" si="170"/>
        <v>公服建筑面积公式:地块建筑面积*0</v>
      </c>
      <c r="DC257" s="78" t="str">
        <f t="shared" ca="1" si="171"/>
        <v>工业建筑面积公式:地块建筑面积*0</v>
      </c>
      <c r="DD257" s="78" t="str">
        <f t="shared" ca="1" si="172"/>
        <v>市政建筑面积公式:地块建筑面积*0</v>
      </c>
      <c r="DE257" s="78" t="str">
        <f t="shared" ca="1" si="198"/>
        <v>绿地面积指定指标:面积*0</v>
      </c>
      <c r="DF257" s="78" t="str">
        <f t="shared" ca="1" si="199"/>
        <v>绿地面积指定公式:面积*0</v>
      </c>
      <c r="DG257" s="78" t="str">
        <f t="shared" ca="1" si="173"/>
        <v>户数指标:-</v>
      </c>
      <c r="DH257" s="78" t="str">
        <f t="shared" ca="1" si="174"/>
        <v>户数公式:0</v>
      </c>
      <c r="DI257" s="78" t="str">
        <f t="shared" ca="1" si="175"/>
        <v>人数指标:-</v>
      </c>
      <c r="DJ257" s="78" t="str">
        <f t="shared" ca="1" si="176"/>
        <v>人数公式:0</v>
      </c>
      <c r="DK257" s="78" t="str">
        <f t="shared" ca="1" si="177"/>
        <v>就业指标:35平方米/岗位</v>
      </c>
      <c r="DL257" s="78" t="str">
        <f t="shared" ca="1" si="178"/>
        <v>就业公式:商服建筑面积/35</v>
      </c>
      <c r="DM257" s="78" t="str">
        <f t="shared" ca="1" si="179"/>
        <v>机动车指标:1.2个/100平方米</v>
      </c>
      <c r="DN257" s="78" t="str">
        <f t="shared" ca="1" si="180"/>
        <v>机动车公式:地块建筑面积*1.2/100</v>
      </c>
      <c r="DO257" s="78" t="str">
        <f t="shared" ca="1" si="181"/>
        <v>用水量指标:10升/平方米*日</v>
      </c>
      <c r="DP257" s="78" t="str">
        <f t="shared" ca="1" si="182"/>
        <v>用水量公式:地块建筑面积*10/1000</v>
      </c>
      <c r="DQ257" s="78" t="str">
        <f t="shared" ca="1" si="183"/>
        <v>污水折算系数:0.85</v>
      </c>
      <c r="DR257" s="78" t="str">
        <f t="shared" ca="1" si="184"/>
        <v>污水量公式:用水量*0.85</v>
      </c>
      <c r="DS257" s="78" t="str">
        <f t="shared" ca="1" si="185"/>
        <v>用电负荷指标:60瓦/平方米</v>
      </c>
      <c r="DT257" s="78" t="str">
        <f t="shared" ca="1" si="186"/>
        <v>同时率:0.7</v>
      </c>
      <c r="DU257" s="78" t="str">
        <f t="shared" ca="1" si="187"/>
        <v>用电量公式:地块建筑面积*60*0.7/1000</v>
      </c>
      <c r="DV257" s="78" t="str">
        <f t="shared" ca="1" si="188"/>
        <v>固话装机指标:1.0门/100平方米</v>
      </c>
      <c r="DW257" s="78" t="str">
        <f t="shared" ca="1" si="189"/>
        <v>固话量公式:地块建筑面积*1.0/100</v>
      </c>
      <c r="DX257" s="78" t="str">
        <f t="shared" ca="1" si="190"/>
        <v>有线电视指标:0.2门/100平方米</v>
      </c>
      <c r="DY257" s="78" t="str">
        <f t="shared" ca="1" si="191"/>
        <v>电视量公式:地块建筑面积*0.2/100</v>
      </c>
      <c r="DZ257" s="78" t="str">
        <f t="shared" ca="1" si="192"/>
        <v>高峰机动车生成量指标:60pcu/万平方米，73：27</v>
      </c>
      <c r="EA257" s="78" t="str">
        <f t="shared" ca="1" si="193"/>
        <v>高峰机动车吸引量公式:地块建筑面积/10000*60*0.73</v>
      </c>
      <c r="EB257" s="78" t="str">
        <f t="shared" ca="1" si="194"/>
        <v>高峰机动车发生量公式:地块建筑面积/10000*60*0.27</v>
      </c>
      <c r="EC257" s="78" t="str">
        <f t="shared" ca="1" si="200"/>
        <v>地下空间指标:地块建筑面积*0.4</v>
      </c>
      <c r="ED257" s="78" t="str">
        <f t="shared" ca="1" si="195"/>
        <v>地下空间公式:地块建筑面积*0.4</v>
      </c>
      <c r="EE257" s="78" t="str">
        <f t="shared" ca="1" si="201"/>
        <v>人防指标:地块建筑面积*0.08</v>
      </c>
      <c r="EF257" s="78" t="str">
        <f t="shared" ca="1" si="196"/>
        <v>人防公式:地块建筑面积*0.08</v>
      </c>
      <c r="EG257" s="78" t="str">
        <f t="shared" ca="1" si="203"/>
        <v>用地构成:城镇建设用地</v>
      </c>
      <c r="EH257" s="78" t="s">
        <v>1962</v>
      </c>
      <c r="EI257" s="79" t="str">
        <f t="shared" ca="1" si="202"/>
        <v>唯一标识:U21/B1/B2#排水用地/商业用地/商务用地#城规;性质名称:排水用地/商业用地/商务用地;地块性质过滤:;地块性质:U21/B1/B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7" t="s">
        <v>1962</v>
      </c>
    </row>
    <row r="258" spans="1:140" ht="16.5" x14ac:dyDescent="0.2">
      <c r="A258" s="53" t="str">
        <f t="shared" si="197"/>
        <v>B1/S42#商业用地/社会停车场用地#城规</v>
      </c>
      <c r="B258" s="53" t="s">
        <v>364</v>
      </c>
      <c r="C258" s="53"/>
      <c r="D258" s="53" t="s">
        <v>925</v>
      </c>
      <c r="E258" s="53" t="s">
        <v>1276</v>
      </c>
      <c r="F258" s="53"/>
      <c r="G258" s="53" t="s">
        <v>82</v>
      </c>
      <c r="H258" s="53" t="s">
        <v>894</v>
      </c>
      <c r="I258" s="53" t="s">
        <v>81</v>
      </c>
      <c r="J258" s="53">
        <v>5</v>
      </c>
      <c r="K258" s="53" t="s">
        <v>1506</v>
      </c>
      <c r="L258" s="53"/>
      <c r="M258" s="53" t="str" cm="1">
        <f t="array" aca="1" ref="M258" ca="1">IF(OFFSET(INDIRECT(ADDRESS(ROW(), COLUMN())),0,-1)="",VLOOKUP($G258,$A:$AAE,COLUMN(),FALSE),OFFSET(INDIRECT(ADDRESS(ROW(), COLUMN())),0,-1))</f>
        <v>255,0,0</v>
      </c>
      <c r="N258" s="16"/>
      <c r="O258" s="53" t="str" cm="1">
        <f t="array" aca="1" ref="O258" ca="1">IF(OFFSET(INDIRECT(ADDRESS(ROW(), COLUMN())),0,-1)="",VLOOKUP($G258,$A:$AAE,COLUMN(),FALSE),OFFSET(INDIRECT(ADDRESS(ROW(), COLUMN())),0,-1))</f>
        <v>面积*容积率</v>
      </c>
      <c r="P258" s="16"/>
      <c r="Q258" s="16" t="str" cm="1">
        <f t="array" aca="1" ref="Q258" ca="1">IF(OFFSET(INDIRECT(ADDRESS(ROW(), COLUMN())),0,-1)="",VLOOKUP($G258,$A:$AAE,COLUMN(),FALSE),OFFSET(INDIRECT(ADDRESS(ROW(), COLUMN())),0,-1))</f>
        <v>地块建筑面积*0</v>
      </c>
      <c r="R258" s="16"/>
      <c r="S258" s="16" t="str" cm="1">
        <f t="array" aca="1" ref="S258" ca="1">IF(OFFSET(INDIRECT(ADDRESS(ROW(), COLUMN())),0,-1)="",VLOOKUP($G258,$A:$AAE,COLUMN(),FALSE),OFFSET(INDIRECT(ADDRESS(ROW(), COLUMN())),0,-1))</f>
        <v>地块建筑面积*1</v>
      </c>
      <c r="T258" s="16"/>
      <c r="U258" s="16" t="str" cm="1">
        <f t="array" aca="1" ref="U258" ca="1">IF(OFFSET(INDIRECT(ADDRESS(ROW(), COLUMN())),0,-1)="",VLOOKUP($G258,$A:$AAE,COLUMN(),FALSE),OFFSET(INDIRECT(ADDRESS(ROW(), COLUMN())),0,-1))</f>
        <v>地块建筑面积*1*0.35</v>
      </c>
      <c r="V258" s="16"/>
      <c r="W258" s="53" t="str" cm="1">
        <f t="array" aca="1" ref="W258" ca="1">IF(OFFSET(INDIRECT(ADDRESS(ROW(), COLUMN())),0,-1)="",VLOOKUP($G258,$A:$AAE,COLUMN(),FALSE),OFFSET(INDIRECT(ADDRESS(ROW(), COLUMN())),0,-1))</f>
        <v>地块建筑面积*1*0.65</v>
      </c>
      <c r="X258" s="16"/>
      <c r="Y258" s="16" t="str" cm="1">
        <f t="array" aca="1" ref="Y258" ca="1">IF(OFFSET(INDIRECT(ADDRESS(ROW(), COLUMN())),0,-1)="",VLOOKUP($G258,$A:$AAE,COLUMN(),FALSE),OFFSET(INDIRECT(ADDRESS(ROW(), COLUMN())),0,-1))</f>
        <v>地块建筑面积*0</v>
      </c>
      <c r="Z258" s="16"/>
      <c r="AA258" s="16" t="str" cm="1">
        <f t="array" aca="1" ref="AA258" ca="1">IF(OFFSET(INDIRECT(ADDRESS(ROW(), COLUMN())),0,-1)="",VLOOKUP($G258,$A:$AAE,COLUMN(),FALSE),OFFSET(INDIRECT(ADDRESS(ROW(), COLUMN())),0,-1))</f>
        <v>地块建筑面积*0</v>
      </c>
      <c r="AB258" s="16"/>
      <c r="AC258" s="16" t="str" cm="1">
        <f t="array" aca="1" ref="AC258" ca="1">IF(OFFSET(INDIRECT(ADDRESS(ROW(), COLUMN())),0,-1)="",VLOOKUP($G258,$A:$AAE,COLUMN(),FALSE),OFFSET(INDIRECT(ADDRESS(ROW(), COLUMN())),0,-1))</f>
        <v>地块建筑面积*0</v>
      </c>
      <c r="AD258" s="16"/>
      <c r="AE258" s="16" t="str" cm="1">
        <f t="array" aca="1" ref="AE258" ca="1">IF(OFFSET(INDIRECT(ADDRESS(ROW(), COLUMN())),0,-1)="",VLOOKUP($G258,$A:$AAE,COLUMN(),FALSE),OFFSET(INDIRECT(ADDRESS(ROW(), COLUMN())),0,-1))</f>
        <v>面积*0</v>
      </c>
      <c r="AF258" s="16"/>
      <c r="AG258" s="16" t="str" cm="1">
        <f t="array" aca="1" ref="AG258" ca="1">IF(OFFSET(INDIRECT(ADDRESS(ROW(), COLUMN())),0,-1)="",VLOOKUP($G258,$A:$AAE,COLUMN(),FALSE),OFFSET(INDIRECT(ADDRESS(ROW(), COLUMN())),0,-1))</f>
        <v>面积*0</v>
      </c>
      <c r="AH258" s="16"/>
      <c r="AI258" s="16" t="str" cm="1">
        <f t="array" aca="1" ref="AI258" ca="1">IF(OFFSET(INDIRECT(ADDRESS(ROW(), COLUMN())),0,-1)="",VLOOKUP($G258,$A:$AAE,COLUMN(),FALSE),OFFSET(INDIRECT(ADDRESS(ROW(), COLUMN())),0,-1))</f>
        <v>-</v>
      </c>
      <c r="AJ258" s="16"/>
      <c r="AK258" s="16" cm="1">
        <f t="array" aca="1" ref="AK258" ca="1">IF(OFFSET(INDIRECT(ADDRESS(ROW(), COLUMN())),0,-1)="",VLOOKUP($G258,$A:$AAE,COLUMN(),FALSE),OFFSET(INDIRECT(ADDRESS(ROW(), COLUMN())),0,-1))</f>
        <v>0</v>
      </c>
      <c r="AL258" s="16"/>
      <c r="AM258" s="16" t="str" cm="1">
        <f t="array" aca="1" ref="AM258" ca="1">IF(OFFSET(INDIRECT(ADDRESS(ROW(), COLUMN())),0,-1)="",VLOOKUP($G258,$A:$AAE,COLUMN(),FALSE),OFFSET(INDIRECT(ADDRESS(ROW(), COLUMN())),0,-1))</f>
        <v>-</v>
      </c>
      <c r="AN258" s="16"/>
      <c r="AO258" s="16" cm="1">
        <f t="array" aca="1" ref="AO258" ca="1">IF(OFFSET(INDIRECT(ADDRESS(ROW(), COLUMN())),0,-1)="",VLOOKUP($G258,$A:$AAE,COLUMN(),FALSE),OFFSET(INDIRECT(ADDRESS(ROW(), COLUMN())),0,-1))</f>
        <v>0</v>
      </c>
      <c r="AP258" s="16"/>
      <c r="AQ258" s="16" t="str" cm="1">
        <f t="array" aca="1" ref="AQ258" ca="1">IF(OFFSET(INDIRECT(ADDRESS(ROW(), COLUMN())),0,-1)="",VLOOKUP($G258,$A:$AAE,COLUMN(),FALSE),OFFSET(INDIRECT(ADDRESS(ROW(), COLUMN())),0,-1))</f>
        <v>35平方米/岗位</v>
      </c>
      <c r="AR258" s="16"/>
      <c r="AS258" s="16" t="str" cm="1">
        <f t="array" aca="1" ref="AS258" ca="1">IF(OFFSET(INDIRECT(ADDRESS(ROW(), COLUMN())),0,-1)="",VLOOKUP($G258,$A:$AAE,COLUMN(),FALSE),OFFSET(INDIRECT(ADDRESS(ROW(), COLUMN())),0,-1))</f>
        <v>商服建筑面积/35</v>
      </c>
      <c r="AT258" s="16"/>
      <c r="AU258" s="16" t="str" cm="1">
        <f t="array" aca="1" ref="AU258" ca="1">IF(OFFSET(INDIRECT(ADDRESS(ROW(), COLUMN())),0,-1)="",VLOOKUP($G258,$A:$AAE,COLUMN(),FALSE),OFFSET(INDIRECT(ADDRESS(ROW(), COLUMN())),0,-1))</f>
        <v>1.2个/100平方米</v>
      </c>
      <c r="AV258" s="16"/>
      <c r="AW258" s="16" t="str" cm="1">
        <f t="array" aca="1" ref="AW258" ca="1">IF(OFFSET(INDIRECT(ADDRESS(ROW(), COLUMN())),0,-1)="",VLOOKUP($G258,$A:$AAE,COLUMN(),FALSE),OFFSET(INDIRECT(ADDRESS(ROW(), COLUMN())),0,-1))</f>
        <v>地块建筑面积*1.2/100</v>
      </c>
      <c r="AX258" s="116"/>
      <c r="AY258" s="16" t="str" cm="1">
        <f t="array" aca="1" ref="AY258" ca="1">IF(OFFSET(INDIRECT(ADDRESS(ROW(), COLUMN())),0,-1)="",VLOOKUP($G258,$A:$AAE,COLUMN(),FALSE),OFFSET(INDIRECT(ADDRESS(ROW(), COLUMN())),0,-1))</f>
        <v>10升/平方米*日</v>
      </c>
      <c r="AZ258" s="116"/>
      <c r="BA258" s="16" t="str" cm="1">
        <f t="array" aca="1" ref="BA258" ca="1">IF(OFFSET(INDIRECT(ADDRESS(ROW(), COLUMN())),0,-1)="",VLOOKUP($G258,$A:$AAE,COLUMN(),FALSE),OFFSET(INDIRECT(ADDRESS(ROW(), COLUMN())),0,-1))</f>
        <v>地块建筑面积*10/1000</v>
      </c>
      <c r="BB258" s="116"/>
      <c r="BC258" s="16" cm="1">
        <f t="array" aca="1" ref="BC258" ca="1">IF(OFFSET(INDIRECT(ADDRESS(ROW(), COLUMN())),0,-1)="",VLOOKUP($G258,$A:$AAE,COLUMN(),FALSE),OFFSET(INDIRECT(ADDRESS(ROW(), COLUMN())),0,-1))</f>
        <v>0.85</v>
      </c>
      <c r="BD258" s="116"/>
      <c r="BE258" s="16" t="str" cm="1">
        <f t="array" aca="1" ref="BE258" ca="1">IF(OFFSET(INDIRECT(ADDRESS(ROW(), COLUMN())),0,-1)="",VLOOKUP($G258,$A:$AAE,COLUMN(),FALSE),OFFSET(INDIRECT(ADDRESS(ROW(), COLUMN())),0,-1))</f>
        <v>用水量*0.85</v>
      </c>
      <c r="BF258" s="116"/>
      <c r="BG258" s="16" t="str" cm="1">
        <f t="array" aca="1" ref="BG258" ca="1">IF(OFFSET(INDIRECT(ADDRESS(ROW(), COLUMN())),0,-1)="",VLOOKUP($G258,$A:$AAE,COLUMN(),FALSE),OFFSET(INDIRECT(ADDRESS(ROW(), COLUMN())),0,-1))</f>
        <v>60瓦/平方米</v>
      </c>
      <c r="BH258" s="116"/>
      <c r="BI258" s="16" cm="1">
        <f t="array" aca="1" ref="BI258" ca="1">IF(OFFSET(INDIRECT(ADDRESS(ROW(), COLUMN())),0,-1)="",VLOOKUP($G258,$A:$AAE,COLUMN(),FALSE),OFFSET(INDIRECT(ADDRESS(ROW(), COLUMN())),0,-1))</f>
        <v>0.7</v>
      </c>
      <c r="BJ258" s="116"/>
      <c r="BK258" s="16" t="str" cm="1">
        <f t="array" aca="1" ref="BK258" ca="1">IF(OFFSET(INDIRECT(ADDRESS(ROW(), COLUMN())),0,-1)="",VLOOKUP($G258,$A:$AAE,COLUMN(),FALSE),OFFSET(INDIRECT(ADDRESS(ROW(), COLUMN())),0,-1))</f>
        <v>地块建筑面积*60*0.7/1000</v>
      </c>
      <c r="BL258" s="116"/>
      <c r="BM258" s="16" t="str" cm="1">
        <f t="array" aca="1" ref="BM258" ca="1">IF(OFFSET(INDIRECT(ADDRESS(ROW(), COLUMN())),0,-1)="",VLOOKUP($G258,$A:$AAE,COLUMN(),FALSE),OFFSET(INDIRECT(ADDRESS(ROW(), COLUMN())),0,-1))</f>
        <v>1.0门/100平方米</v>
      </c>
      <c r="BN258" s="116"/>
      <c r="BO258" s="16" t="str" cm="1">
        <f t="array" aca="1" ref="BO258" ca="1">IF(OFFSET(INDIRECT(ADDRESS(ROW(), COLUMN())),0,-1)="",VLOOKUP($G258,$A:$AAE,COLUMN(),FALSE),OFFSET(INDIRECT(ADDRESS(ROW(), COLUMN())),0,-1))</f>
        <v>地块建筑面积*1.0/100</v>
      </c>
      <c r="BP258" s="116"/>
      <c r="BQ258" s="16" t="str" cm="1">
        <f t="array" aca="1" ref="BQ258" ca="1">IF(OFFSET(INDIRECT(ADDRESS(ROW(), COLUMN())),0,-1)="",VLOOKUP($G258,$A:$AAE,COLUMN(),FALSE),OFFSET(INDIRECT(ADDRESS(ROW(), COLUMN())),0,-1))</f>
        <v>0.2门/100平方米</v>
      </c>
      <c r="BR258" s="116"/>
      <c r="BS258" s="16" t="str" cm="1">
        <f t="array" aca="1" ref="BS258" ca="1">IF(OFFSET(INDIRECT(ADDRESS(ROW(), COLUMN())),0,-1)="",VLOOKUP($G258,$A:$AAE,COLUMN(),FALSE),OFFSET(INDIRECT(ADDRESS(ROW(), COLUMN())),0,-1))</f>
        <v>地块建筑面积*0.2/100</v>
      </c>
      <c r="BT258" s="116"/>
      <c r="BU258" s="16" t="str" cm="1">
        <f t="array" aca="1" ref="BU258" ca="1">IF(OFFSET(INDIRECT(ADDRESS(ROW(), COLUMN())),0,-1)="",VLOOKUP($G258,$A:$AAE,COLUMN(),FALSE),OFFSET(INDIRECT(ADDRESS(ROW(), COLUMN())),0,-1))</f>
        <v>60pcu/万平方米，73：27</v>
      </c>
      <c r="BV258" s="116"/>
      <c r="BW258" s="16" t="str" cm="1">
        <f t="array" aca="1" ref="BW258" ca="1">IF(OFFSET(INDIRECT(ADDRESS(ROW(), COLUMN())),0,-1)="",VLOOKUP($G258,$A:$AAE,COLUMN(),FALSE),OFFSET(INDIRECT(ADDRESS(ROW(), COLUMN())),0,-1))</f>
        <v>地块建筑面积/10000*60*0.73</v>
      </c>
      <c r="BX258" s="116"/>
      <c r="BY258" s="16" t="str" cm="1">
        <f t="array" aca="1" ref="BY258" ca="1">IF(OFFSET(INDIRECT(ADDRESS(ROW(), COLUMN())),0,-1)="",VLOOKUP($G258,$A:$AAE,COLUMN(),FALSE),OFFSET(INDIRECT(ADDRESS(ROW(), COLUMN())),0,-1))</f>
        <v>地块建筑面积/10000*60*0.27</v>
      </c>
      <c r="BZ258" s="99"/>
      <c r="CA258" s="16" t="str" cm="1">
        <f t="array" aca="1" ref="CA258" ca="1">IF(OFFSET(INDIRECT(ADDRESS(ROW(), COLUMN())),0,-1)="",VLOOKUP($G258,$A:$AAE,COLUMN(),FALSE),OFFSET(INDIRECT(ADDRESS(ROW(), COLUMN())),0,-1))</f>
        <v>地块建筑面积*0.4</v>
      </c>
      <c r="CB258" s="16"/>
      <c r="CC258" s="16" t="str" cm="1">
        <f t="array" aca="1" ref="CC258" ca="1">IF(OFFSET(INDIRECT(ADDRESS(ROW(), COLUMN())),0,-1)="",VLOOKUP($G258,$A:$AAE,COLUMN(),FALSE),OFFSET(INDIRECT(ADDRESS(ROW(), COLUMN())),0,-1))</f>
        <v>地块建筑面积*0.4</v>
      </c>
      <c r="CD258" s="16"/>
      <c r="CE258" s="16" t="str" cm="1">
        <f t="array" aca="1" ref="CE258" ca="1">IF(OFFSET(INDIRECT(ADDRESS(ROW(), COLUMN())),0,-1)="",VLOOKUP($G258,$A:$AAE,COLUMN(),FALSE),OFFSET(INDIRECT(ADDRESS(ROW(), COLUMN())),0,-1))</f>
        <v>地块建筑面积*0.08</v>
      </c>
      <c r="CF258" s="16"/>
      <c r="CG258" s="16" t="str" cm="1">
        <f t="array" aca="1" ref="CG258" ca="1">IF(OFFSET(INDIRECT(ADDRESS(ROW(), COLUMN())),0,-1)="",VLOOKUP($G258,$A:$AAE,COLUMN(),FALSE),OFFSET(INDIRECT(ADDRESS(ROW(), COLUMN())),0,-1))</f>
        <v>地块建筑面积*0.08</v>
      </c>
      <c r="CH258" s="16"/>
      <c r="CI258" s="53" t="str" cm="1">
        <f t="array" aca="1" ref="CI258" ca="1">IF(OFFSET(INDIRECT(ADDRESS(ROW(), COLUMN())),0,-1)="",VLOOKUP($G258,$A:$AAE,COLUMN(),FALSE),OFFSET(INDIRECT(ADDRESS(ROW(), COLUMN())),0,-1))</f>
        <v>城镇建设用地</v>
      </c>
      <c r="CJ258" s="76" t="s">
        <v>1962</v>
      </c>
      <c r="CK258" s="78" t="str">
        <f t="shared" si="153"/>
        <v>唯一标识:B1/S42#商业用地/社会停车场用地#城规</v>
      </c>
      <c r="CL258" s="78" t="str">
        <f t="shared" si="154"/>
        <v>性质名称:商业用地/社会停车场用地</v>
      </c>
      <c r="CM258" s="78" t="str">
        <f t="shared" si="155"/>
        <v>地块性质过滤:</v>
      </c>
      <c r="CN258" s="78" t="str">
        <f t="shared" si="156"/>
        <v>地块性质:B1/S42</v>
      </c>
      <c r="CO258" s="78" t="str">
        <f t="shared" si="157"/>
        <v>地类标准:城规</v>
      </c>
      <c r="CP258" s="78" t="str">
        <f t="shared" si="158"/>
        <v>地块性质别称:</v>
      </c>
      <c r="CQ258" s="78" t="str">
        <f t="shared" si="159"/>
        <v>属性继承:B1#商业用地#城规</v>
      </c>
      <c r="CR258" s="78" t="str">
        <f t="shared" si="160"/>
        <v>父类:B1</v>
      </c>
      <c r="CS258" s="78" t="str">
        <f t="shared" si="161"/>
        <v>级别继承:B#商业服务业设施用地#城规</v>
      </c>
      <c r="CT258" s="78" t="str">
        <f t="shared" si="162"/>
        <v>级别层次:5</v>
      </c>
      <c r="CU258" s="78" t="str">
        <f t="shared" si="163"/>
        <v>级别:4B</v>
      </c>
      <c r="CV258" s="78" t="str">
        <f t="shared" ca="1" si="164"/>
        <v>地块颜色:255,0,0</v>
      </c>
      <c r="CW258" s="78" t="str">
        <f t="shared" ca="1" si="165"/>
        <v>建筑面积公式:面积*容积率</v>
      </c>
      <c r="CX258" s="78" t="str">
        <f t="shared" ca="1" si="166"/>
        <v>住宅建筑面积公式:地块建筑面积*0</v>
      </c>
      <c r="CY258" s="78" t="str">
        <f t="shared" ca="1" si="167"/>
        <v>商服建筑面积公式:地块建筑面积*1</v>
      </c>
      <c r="CZ258" s="78" t="str">
        <f t="shared" ca="1" si="168"/>
        <v>商服中商业建筑面积公式:地块建筑面积*1*0.35</v>
      </c>
      <c r="DA258" s="78" t="str">
        <f t="shared" ca="1" si="169"/>
        <v>商服中办公建筑面积公式:地块建筑面积*1*0.65</v>
      </c>
      <c r="DB258" s="78" t="str">
        <f t="shared" ca="1" si="170"/>
        <v>公服建筑面积公式:地块建筑面积*0</v>
      </c>
      <c r="DC258" s="78" t="str">
        <f t="shared" ca="1" si="171"/>
        <v>工业建筑面积公式:地块建筑面积*0</v>
      </c>
      <c r="DD258" s="78" t="str">
        <f t="shared" ca="1" si="172"/>
        <v>市政建筑面积公式:地块建筑面积*0</v>
      </c>
      <c r="DE258" s="78" t="str">
        <f t="shared" ca="1" si="198"/>
        <v>绿地面积指定指标:面积*0</v>
      </c>
      <c r="DF258" s="78" t="str">
        <f t="shared" ca="1" si="199"/>
        <v>绿地面积指定公式:面积*0</v>
      </c>
      <c r="DG258" s="78" t="str">
        <f t="shared" ca="1" si="173"/>
        <v>户数指标:-</v>
      </c>
      <c r="DH258" s="78" t="str">
        <f t="shared" ca="1" si="174"/>
        <v>户数公式:0</v>
      </c>
      <c r="DI258" s="78" t="str">
        <f t="shared" ca="1" si="175"/>
        <v>人数指标:-</v>
      </c>
      <c r="DJ258" s="78" t="str">
        <f t="shared" ca="1" si="176"/>
        <v>人数公式:0</v>
      </c>
      <c r="DK258" s="78" t="str">
        <f t="shared" ca="1" si="177"/>
        <v>就业指标:35平方米/岗位</v>
      </c>
      <c r="DL258" s="78" t="str">
        <f t="shared" ca="1" si="178"/>
        <v>就业公式:商服建筑面积/35</v>
      </c>
      <c r="DM258" s="78" t="str">
        <f t="shared" ca="1" si="179"/>
        <v>机动车指标:1.2个/100平方米</v>
      </c>
      <c r="DN258" s="78" t="str">
        <f t="shared" ca="1" si="180"/>
        <v>机动车公式:地块建筑面积*1.2/100</v>
      </c>
      <c r="DO258" s="78" t="str">
        <f t="shared" ca="1" si="181"/>
        <v>用水量指标:10升/平方米*日</v>
      </c>
      <c r="DP258" s="78" t="str">
        <f t="shared" ca="1" si="182"/>
        <v>用水量公式:地块建筑面积*10/1000</v>
      </c>
      <c r="DQ258" s="78" t="str">
        <f t="shared" ca="1" si="183"/>
        <v>污水折算系数:0.85</v>
      </c>
      <c r="DR258" s="78" t="str">
        <f t="shared" ca="1" si="184"/>
        <v>污水量公式:用水量*0.85</v>
      </c>
      <c r="DS258" s="78" t="str">
        <f t="shared" ca="1" si="185"/>
        <v>用电负荷指标:60瓦/平方米</v>
      </c>
      <c r="DT258" s="78" t="str">
        <f t="shared" ca="1" si="186"/>
        <v>同时率:0.7</v>
      </c>
      <c r="DU258" s="78" t="str">
        <f t="shared" ca="1" si="187"/>
        <v>用电量公式:地块建筑面积*60*0.7/1000</v>
      </c>
      <c r="DV258" s="78" t="str">
        <f t="shared" ca="1" si="188"/>
        <v>固话装机指标:1.0门/100平方米</v>
      </c>
      <c r="DW258" s="78" t="str">
        <f t="shared" ca="1" si="189"/>
        <v>固话量公式:地块建筑面积*1.0/100</v>
      </c>
      <c r="DX258" s="78" t="str">
        <f t="shared" ca="1" si="190"/>
        <v>有线电视指标:0.2门/100平方米</v>
      </c>
      <c r="DY258" s="78" t="str">
        <f t="shared" ca="1" si="191"/>
        <v>电视量公式:地块建筑面积*0.2/100</v>
      </c>
      <c r="DZ258" s="78" t="str">
        <f t="shared" ca="1" si="192"/>
        <v>高峰机动车生成量指标:60pcu/万平方米，73：27</v>
      </c>
      <c r="EA258" s="78" t="str">
        <f t="shared" ca="1" si="193"/>
        <v>高峰机动车吸引量公式:地块建筑面积/10000*60*0.73</v>
      </c>
      <c r="EB258" s="78" t="str">
        <f t="shared" ca="1" si="194"/>
        <v>高峰机动车发生量公式:地块建筑面积/10000*60*0.27</v>
      </c>
      <c r="EC258" s="78" t="str">
        <f t="shared" ca="1" si="200"/>
        <v>地下空间指标:地块建筑面积*0.4</v>
      </c>
      <c r="ED258" s="78" t="str">
        <f t="shared" ca="1" si="195"/>
        <v>地下空间公式:地块建筑面积*0.4</v>
      </c>
      <c r="EE258" s="78" t="str">
        <f t="shared" ca="1" si="201"/>
        <v>人防指标:地块建筑面积*0.08</v>
      </c>
      <c r="EF258" s="78" t="str">
        <f t="shared" ca="1" si="196"/>
        <v>人防公式:地块建筑面积*0.08</v>
      </c>
      <c r="EG258" s="78" t="str">
        <f t="shared" ca="1" si="203"/>
        <v>用地构成:城镇建设用地</v>
      </c>
      <c r="EH258" s="78" t="s">
        <v>1962</v>
      </c>
      <c r="EI258" s="79" t="str">
        <f t="shared" ca="1" si="202"/>
        <v>唯一标识:B1/S42#商业用地/社会停车场用地#城规;性质名称:商业用地/社会停车场用地;地块性质过滤:;地块性质:B1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8" t="s">
        <v>1962</v>
      </c>
    </row>
    <row r="259" spans="1:140" ht="16.5" x14ac:dyDescent="0.2">
      <c r="A259" s="53" t="str">
        <f t="shared" si="197"/>
        <v>B1/B2/B3/S42#商业用地/商务用地/娱乐康体用地/社会停车场用地#城规</v>
      </c>
      <c r="B259" s="53" t="s">
        <v>365</v>
      </c>
      <c r="C259" s="53"/>
      <c r="D259" s="53" t="s">
        <v>926</v>
      </c>
      <c r="E259" s="53" t="s">
        <v>1276</v>
      </c>
      <c r="F259" s="53"/>
      <c r="G259" s="53" t="s">
        <v>82</v>
      </c>
      <c r="H259" s="53" t="s">
        <v>894</v>
      </c>
      <c r="I259" s="53" t="s">
        <v>81</v>
      </c>
      <c r="J259" s="53">
        <v>5</v>
      </c>
      <c r="K259" s="53" t="s">
        <v>1506</v>
      </c>
      <c r="L259" s="53"/>
      <c r="M259" s="53" t="str" cm="1">
        <f t="array" aca="1" ref="M259" ca="1">IF(OFFSET(INDIRECT(ADDRESS(ROW(), COLUMN())),0,-1)="",VLOOKUP($G259,$A:$AAE,COLUMN(),FALSE),OFFSET(INDIRECT(ADDRESS(ROW(), COLUMN())),0,-1))</f>
        <v>255,0,0</v>
      </c>
      <c r="N259" s="16"/>
      <c r="O259" s="53" t="str" cm="1">
        <f t="array" aca="1" ref="O259" ca="1">IF(OFFSET(INDIRECT(ADDRESS(ROW(), COLUMN())),0,-1)="",VLOOKUP($G259,$A:$AAE,COLUMN(),FALSE),OFFSET(INDIRECT(ADDRESS(ROW(), COLUMN())),0,-1))</f>
        <v>面积*容积率</v>
      </c>
      <c r="P259" s="16"/>
      <c r="Q259" s="16" t="str" cm="1">
        <f t="array" aca="1" ref="Q259" ca="1">IF(OFFSET(INDIRECT(ADDRESS(ROW(), COLUMN())),0,-1)="",VLOOKUP($G259,$A:$AAE,COLUMN(),FALSE),OFFSET(INDIRECT(ADDRESS(ROW(), COLUMN())),0,-1))</f>
        <v>地块建筑面积*0</v>
      </c>
      <c r="R259" s="16"/>
      <c r="S259" s="16" t="str" cm="1">
        <f t="array" aca="1" ref="S259" ca="1">IF(OFFSET(INDIRECT(ADDRESS(ROW(), COLUMN())),0,-1)="",VLOOKUP($G259,$A:$AAE,COLUMN(),FALSE),OFFSET(INDIRECT(ADDRESS(ROW(), COLUMN())),0,-1))</f>
        <v>地块建筑面积*1</v>
      </c>
      <c r="T259" s="16"/>
      <c r="U259" s="16" t="str" cm="1">
        <f t="array" aca="1" ref="U259" ca="1">IF(OFFSET(INDIRECT(ADDRESS(ROW(), COLUMN())),0,-1)="",VLOOKUP($G259,$A:$AAE,COLUMN(),FALSE),OFFSET(INDIRECT(ADDRESS(ROW(), COLUMN())),0,-1))</f>
        <v>地块建筑面积*1*0.35</v>
      </c>
      <c r="V259" s="16"/>
      <c r="W259" s="53" t="str" cm="1">
        <f t="array" aca="1" ref="W259" ca="1">IF(OFFSET(INDIRECT(ADDRESS(ROW(), COLUMN())),0,-1)="",VLOOKUP($G259,$A:$AAE,COLUMN(),FALSE),OFFSET(INDIRECT(ADDRESS(ROW(), COLUMN())),0,-1))</f>
        <v>地块建筑面积*1*0.65</v>
      </c>
      <c r="X259" s="16"/>
      <c r="Y259" s="16" t="str" cm="1">
        <f t="array" aca="1" ref="Y259" ca="1">IF(OFFSET(INDIRECT(ADDRESS(ROW(), COLUMN())),0,-1)="",VLOOKUP($G259,$A:$AAE,COLUMN(),FALSE),OFFSET(INDIRECT(ADDRESS(ROW(), COLUMN())),0,-1))</f>
        <v>地块建筑面积*0</v>
      </c>
      <c r="Z259" s="16"/>
      <c r="AA259" s="16" t="str" cm="1">
        <f t="array" aca="1" ref="AA259" ca="1">IF(OFFSET(INDIRECT(ADDRESS(ROW(), COLUMN())),0,-1)="",VLOOKUP($G259,$A:$AAE,COLUMN(),FALSE),OFFSET(INDIRECT(ADDRESS(ROW(), COLUMN())),0,-1))</f>
        <v>地块建筑面积*0</v>
      </c>
      <c r="AB259" s="16"/>
      <c r="AC259" s="16" t="str" cm="1">
        <f t="array" aca="1" ref="AC259" ca="1">IF(OFFSET(INDIRECT(ADDRESS(ROW(), COLUMN())),0,-1)="",VLOOKUP($G259,$A:$AAE,COLUMN(),FALSE),OFFSET(INDIRECT(ADDRESS(ROW(), COLUMN())),0,-1))</f>
        <v>地块建筑面积*0</v>
      </c>
      <c r="AD259" s="16"/>
      <c r="AE259" s="16" t="str" cm="1">
        <f t="array" aca="1" ref="AE259" ca="1">IF(OFFSET(INDIRECT(ADDRESS(ROW(), COLUMN())),0,-1)="",VLOOKUP($G259,$A:$AAE,COLUMN(),FALSE),OFFSET(INDIRECT(ADDRESS(ROW(), COLUMN())),0,-1))</f>
        <v>面积*0</v>
      </c>
      <c r="AF259" s="16"/>
      <c r="AG259" s="16" t="str" cm="1">
        <f t="array" aca="1" ref="AG259" ca="1">IF(OFFSET(INDIRECT(ADDRESS(ROW(), COLUMN())),0,-1)="",VLOOKUP($G259,$A:$AAE,COLUMN(),FALSE),OFFSET(INDIRECT(ADDRESS(ROW(), COLUMN())),0,-1))</f>
        <v>面积*0</v>
      </c>
      <c r="AH259" s="16"/>
      <c r="AI259" s="16" t="str" cm="1">
        <f t="array" aca="1" ref="AI259" ca="1">IF(OFFSET(INDIRECT(ADDRESS(ROW(), COLUMN())),0,-1)="",VLOOKUP($G259,$A:$AAE,COLUMN(),FALSE),OFFSET(INDIRECT(ADDRESS(ROW(), COLUMN())),0,-1))</f>
        <v>-</v>
      </c>
      <c r="AJ259" s="16"/>
      <c r="AK259" s="16" cm="1">
        <f t="array" aca="1" ref="AK259" ca="1">IF(OFFSET(INDIRECT(ADDRESS(ROW(), COLUMN())),0,-1)="",VLOOKUP($G259,$A:$AAE,COLUMN(),FALSE),OFFSET(INDIRECT(ADDRESS(ROW(), COLUMN())),0,-1))</f>
        <v>0</v>
      </c>
      <c r="AL259" s="16"/>
      <c r="AM259" s="16" t="str" cm="1">
        <f t="array" aca="1" ref="AM259" ca="1">IF(OFFSET(INDIRECT(ADDRESS(ROW(), COLUMN())),0,-1)="",VLOOKUP($G259,$A:$AAE,COLUMN(),FALSE),OFFSET(INDIRECT(ADDRESS(ROW(), COLUMN())),0,-1))</f>
        <v>-</v>
      </c>
      <c r="AN259" s="16"/>
      <c r="AO259" s="16" cm="1">
        <f t="array" aca="1" ref="AO259" ca="1">IF(OFFSET(INDIRECT(ADDRESS(ROW(), COLUMN())),0,-1)="",VLOOKUP($G259,$A:$AAE,COLUMN(),FALSE),OFFSET(INDIRECT(ADDRESS(ROW(), COLUMN())),0,-1))</f>
        <v>0</v>
      </c>
      <c r="AP259" s="16"/>
      <c r="AQ259" s="16" t="str" cm="1">
        <f t="array" aca="1" ref="AQ259" ca="1">IF(OFFSET(INDIRECT(ADDRESS(ROW(), COLUMN())),0,-1)="",VLOOKUP($G259,$A:$AAE,COLUMN(),FALSE),OFFSET(INDIRECT(ADDRESS(ROW(), COLUMN())),0,-1))</f>
        <v>35平方米/岗位</v>
      </c>
      <c r="AR259" s="16"/>
      <c r="AS259" s="16" t="str" cm="1">
        <f t="array" aca="1" ref="AS259" ca="1">IF(OFFSET(INDIRECT(ADDRESS(ROW(), COLUMN())),0,-1)="",VLOOKUP($G259,$A:$AAE,COLUMN(),FALSE),OFFSET(INDIRECT(ADDRESS(ROW(), COLUMN())),0,-1))</f>
        <v>商服建筑面积/35</v>
      </c>
      <c r="AT259" s="16"/>
      <c r="AU259" s="16" t="str" cm="1">
        <f t="array" aca="1" ref="AU259" ca="1">IF(OFFSET(INDIRECT(ADDRESS(ROW(), COLUMN())),0,-1)="",VLOOKUP($G259,$A:$AAE,COLUMN(),FALSE),OFFSET(INDIRECT(ADDRESS(ROW(), COLUMN())),0,-1))</f>
        <v>1.2个/100平方米</v>
      </c>
      <c r="AV259" s="16"/>
      <c r="AW259" s="16" t="str" cm="1">
        <f t="array" aca="1" ref="AW259" ca="1">IF(OFFSET(INDIRECT(ADDRESS(ROW(), COLUMN())),0,-1)="",VLOOKUP($G259,$A:$AAE,COLUMN(),FALSE),OFFSET(INDIRECT(ADDRESS(ROW(), COLUMN())),0,-1))</f>
        <v>地块建筑面积*1.2/100</v>
      </c>
      <c r="AX259" s="116"/>
      <c r="AY259" s="16" t="str" cm="1">
        <f t="array" aca="1" ref="AY259" ca="1">IF(OFFSET(INDIRECT(ADDRESS(ROW(), COLUMN())),0,-1)="",VLOOKUP($G259,$A:$AAE,COLUMN(),FALSE),OFFSET(INDIRECT(ADDRESS(ROW(), COLUMN())),0,-1))</f>
        <v>10升/平方米*日</v>
      </c>
      <c r="AZ259" s="116"/>
      <c r="BA259" s="16" t="str" cm="1">
        <f t="array" aca="1" ref="BA259" ca="1">IF(OFFSET(INDIRECT(ADDRESS(ROW(), COLUMN())),0,-1)="",VLOOKUP($G259,$A:$AAE,COLUMN(),FALSE),OFFSET(INDIRECT(ADDRESS(ROW(), COLUMN())),0,-1))</f>
        <v>地块建筑面积*10/1000</v>
      </c>
      <c r="BB259" s="116"/>
      <c r="BC259" s="16" cm="1">
        <f t="array" aca="1" ref="BC259" ca="1">IF(OFFSET(INDIRECT(ADDRESS(ROW(), COLUMN())),0,-1)="",VLOOKUP($G259,$A:$AAE,COLUMN(),FALSE),OFFSET(INDIRECT(ADDRESS(ROW(), COLUMN())),0,-1))</f>
        <v>0.85</v>
      </c>
      <c r="BD259" s="116"/>
      <c r="BE259" s="16" t="str" cm="1">
        <f t="array" aca="1" ref="BE259" ca="1">IF(OFFSET(INDIRECT(ADDRESS(ROW(), COLUMN())),0,-1)="",VLOOKUP($G259,$A:$AAE,COLUMN(),FALSE),OFFSET(INDIRECT(ADDRESS(ROW(), COLUMN())),0,-1))</f>
        <v>用水量*0.85</v>
      </c>
      <c r="BF259" s="116"/>
      <c r="BG259" s="16" t="str" cm="1">
        <f t="array" aca="1" ref="BG259" ca="1">IF(OFFSET(INDIRECT(ADDRESS(ROW(), COLUMN())),0,-1)="",VLOOKUP($G259,$A:$AAE,COLUMN(),FALSE),OFFSET(INDIRECT(ADDRESS(ROW(), COLUMN())),0,-1))</f>
        <v>60瓦/平方米</v>
      </c>
      <c r="BH259" s="116"/>
      <c r="BI259" s="16" cm="1">
        <f t="array" aca="1" ref="BI259" ca="1">IF(OFFSET(INDIRECT(ADDRESS(ROW(), COLUMN())),0,-1)="",VLOOKUP($G259,$A:$AAE,COLUMN(),FALSE),OFFSET(INDIRECT(ADDRESS(ROW(), COLUMN())),0,-1))</f>
        <v>0.7</v>
      </c>
      <c r="BJ259" s="116"/>
      <c r="BK259" s="16" t="str" cm="1">
        <f t="array" aca="1" ref="BK259" ca="1">IF(OFFSET(INDIRECT(ADDRESS(ROW(), COLUMN())),0,-1)="",VLOOKUP($G259,$A:$AAE,COLUMN(),FALSE),OFFSET(INDIRECT(ADDRESS(ROW(), COLUMN())),0,-1))</f>
        <v>地块建筑面积*60*0.7/1000</v>
      </c>
      <c r="BL259" s="116"/>
      <c r="BM259" s="16" t="str" cm="1">
        <f t="array" aca="1" ref="BM259" ca="1">IF(OFFSET(INDIRECT(ADDRESS(ROW(), COLUMN())),0,-1)="",VLOOKUP($G259,$A:$AAE,COLUMN(),FALSE),OFFSET(INDIRECT(ADDRESS(ROW(), COLUMN())),0,-1))</f>
        <v>1.0门/100平方米</v>
      </c>
      <c r="BN259" s="116"/>
      <c r="BO259" s="16" t="str" cm="1">
        <f t="array" aca="1" ref="BO259" ca="1">IF(OFFSET(INDIRECT(ADDRESS(ROW(), COLUMN())),0,-1)="",VLOOKUP($G259,$A:$AAE,COLUMN(),FALSE),OFFSET(INDIRECT(ADDRESS(ROW(), COLUMN())),0,-1))</f>
        <v>地块建筑面积*1.0/100</v>
      </c>
      <c r="BP259" s="116"/>
      <c r="BQ259" s="16" t="str" cm="1">
        <f t="array" aca="1" ref="BQ259" ca="1">IF(OFFSET(INDIRECT(ADDRESS(ROW(), COLUMN())),0,-1)="",VLOOKUP($G259,$A:$AAE,COLUMN(),FALSE),OFFSET(INDIRECT(ADDRESS(ROW(), COLUMN())),0,-1))</f>
        <v>0.2门/100平方米</v>
      </c>
      <c r="BR259" s="116"/>
      <c r="BS259" s="16" t="str" cm="1">
        <f t="array" aca="1" ref="BS259" ca="1">IF(OFFSET(INDIRECT(ADDRESS(ROW(), COLUMN())),0,-1)="",VLOOKUP($G259,$A:$AAE,COLUMN(),FALSE),OFFSET(INDIRECT(ADDRESS(ROW(), COLUMN())),0,-1))</f>
        <v>地块建筑面积*0.2/100</v>
      </c>
      <c r="BT259" s="116"/>
      <c r="BU259" s="16" t="str" cm="1">
        <f t="array" aca="1" ref="BU259" ca="1">IF(OFFSET(INDIRECT(ADDRESS(ROW(), COLUMN())),0,-1)="",VLOOKUP($G259,$A:$AAE,COLUMN(),FALSE),OFFSET(INDIRECT(ADDRESS(ROW(), COLUMN())),0,-1))</f>
        <v>60pcu/万平方米，73：27</v>
      </c>
      <c r="BV259" s="116"/>
      <c r="BW259" s="16" t="str" cm="1">
        <f t="array" aca="1" ref="BW259" ca="1">IF(OFFSET(INDIRECT(ADDRESS(ROW(), COLUMN())),0,-1)="",VLOOKUP($G259,$A:$AAE,COLUMN(),FALSE),OFFSET(INDIRECT(ADDRESS(ROW(), COLUMN())),0,-1))</f>
        <v>地块建筑面积/10000*60*0.73</v>
      </c>
      <c r="BX259" s="116"/>
      <c r="BY259" s="16" t="str" cm="1">
        <f t="array" aca="1" ref="BY259" ca="1">IF(OFFSET(INDIRECT(ADDRESS(ROW(), COLUMN())),0,-1)="",VLOOKUP($G259,$A:$AAE,COLUMN(),FALSE),OFFSET(INDIRECT(ADDRESS(ROW(), COLUMN())),0,-1))</f>
        <v>地块建筑面积/10000*60*0.27</v>
      </c>
      <c r="BZ259" s="99"/>
      <c r="CA259" s="16" t="str" cm="1">
        <f t="array" aca="1" ref="CA259" ca="1">IF(OFFSET(INDIRECT(ADDRESS(ROW(), COLUMN())),0,-1)="",VLOOKUP($G259,$A:$AAE,COLUMN(),FALSE),OFFSET(INDIRECT(ADDRESS(ROW(), COLUMN())),0,-1))</f>
        <v>地块建筑面积*0.4</v>
      </c>
      <c r="CB259" s="16"/>
      <c r="CC259" s="16" t="str" cm="1">
        <f t="array" aca="1" ref="CC259" ca="1">IF(OFFSET(INDIRECT(ADDRESS(ROW(), COLUMN())),0,-1)="",VLOOKUP($G259,$A:$AAE,COLUMN(),FALSE),OFFSET(INDIRECT(ADDRESS(ROW(), COLUMN())),0,-1))</f>
        <v>地块建筑面积*0.4</v>
      </c>
      <c r="CD259" s="16"/>
      <c r="CE259" s="16" t="str" cm="1">
        <f t="array" aca="1" ref="CE259" ca="1">IF(OFFSET(INDIRECT(ADDRESS(ROW(), COLUMN())),0,-1)="",VLOOKUP($G259,$A:$AAE,COLUMN(),FALSE),OFFSET(INDIRECT(ADDRESS(ROW(), COLUMN())),0,-1))</f>
        <v>地块建筑面积*0.08</v>
      </c>
      <c r="CF259" s="16"/>
      <c r="CG259" s="16" t="str" cm="1">
        <f t="array" aca="1" ref="CG259" ca="1">IF(OFFSET(INDIRECT(ADDRESS(ROW(), COLUMN())),0,-1)="",VLOOKUP($G259,$A:$AAE,COLUMN(),FALSE),OFFSET(INDIRECT(ADDRESS(ROW(), COLUMN())),0,-1))</f>
        <v>地块建筑面积*0.08</v>
      </c>
      <c r="CH259" s="16"/>
      <c r="CI259" s="53" t="str" cm="1">
        <f t="array" aca="1" ref="CI259" ca="1">IF(OFFSET(INDIRECT(ADDRESS(ROW(), COLUMN())),0,-1)="",VLOOKUP($G259,$A:$AAE,COLUMN(),FALSE),OFFSET(INDIRECT(ADDRESS(ROW(), COLUMN())),0,-1))</f>
        <v>城镇建设用地</v>
      </c>
      <c r="CJ259" s="76" t="s">
        <v>1962</v>
      </c>
      <c r="CK259" s="78" t="str">
        <f t="shared" ref="CK259:CK322" si="204">IF(A259 = "",A$1&amp;":",_xlfn.TEXTJOIN(":",TRUE,A$1,A259))</f>
        <v>唯一标识:B1/B2/B3/S42#商业用地/商务用地/娱乐康体用地/社会停车场用地#城规</v>
      </c>
      <c r="CL259" s="78" t="str">
        <f t="shared" ref="CL259:CL322" si="205">IF(B259 = "",B$1&amp;":",_xlfn.TEXTJOIN(":",TRUE,B$1,B259))</f>
        <v>性质名称:商业用地/商务用地/娱乐康体用地/社会停车场用地</v>
      </c>
      <c r="CM259" s="78" t="str">
        <f t="shared" ref="CM259:CM322" si="206">IF(C259 = "",C$1&amp;":",_xlfn.TEXTJOIN(":",TRUE,C$1,C259))</f>
        <v>地块性质过滤:</v>
      </c>
      <c r="CN259" s="78" t="str">
        <f t="shared" ref="CN259:CN322" si="207">IF(D259 = "",D$1&amp;":",_xlfn.TEXTJOIN(":",TRUE,D$1,D259))</f>
        <v>地块性质:B1/B2/B3/S42</v>
      </c>
      <c r="CO259" s="78" t="str">
        <f t="shared" ref="CO259:CO322" si="208">IF(E259 = "",E$1&amp;":",_xlfn.TEXTJOIN(":",TRUE,E$1,E259))</f>
        <v>地类标准:城规</v>
      </c>
      <c r="CP259" s="78" t="str">
        <f t="shared" ref="CP259:CP322" si="209">IF(F259 = "",F$1&amp;":",_xlfn.TEXTJOIN(":",TRUE,F$1,F259))</f>
        <v>地块性质别称:</v>
      </c>
      <c r="CQ259" s="78" t="str">
        <f t="shared" ref="CQ259:CQ322" si="210">IF(G259 = "",G$1&amp;":",_xlfn.TEXTJOIN(":",TRUE,G$1,G259))</f>
        <v>属性继承:B1#商业用地#城规</v>
      </c>
      <c r="CR259" s="78" t="str">
        <f t="shared" ref="CR259:CR322" si="211">IF(H259 = "",H$1&amp;":",_xlfn.TEXTJOIN(":",TRUE,H$1,H259))</f>
        <v>父类:B1</v>
      </c>
      <c r="CS259" s="78" t="str">
        <f t="shared" ref="CS259:CS322" si="212">IF(I259 = "",I$1&amp;":",_xlfn.TEXTJOIN(":",TRUE,I$1,I259))</f>
        <v>级别继承:B#商业服务业设施用地#城规</v>
      </c>
      <c r="CT259" s="78" t="str">
        <f t="shared" ref="CT259:CT322" si="213">IF(J259 = "",J$1&amp;":",_xlfn.TEXTJOIN(":",TRUE,J$1,J259))</f>
        <v>级别层次:5</v>
      </c>
      <c r="CU259" s="78" t="str">
        <f t="shared" ref="CU259:CU322" si="214">IF(K259 = "",K$1&amp;":",_xlfn.TEXTJOIN(":",TRUE,K$1,K259))</f>
        <v>级别:4B</v>
      </c>
      <c r="CV259" s="78" t="str">
        <f t="shared" ref="CV259:CV322" ca="1" si="215">IF(M259 = "",M$1&amp;":",_xlfn.TEXTJOIN(":",TRUE,M$1,M259))</f>
        <v>地块颜色:255,0,0</v>
      </c>
      <c r="CW259" s="78" t="str">
        <f t="shared" ref="CW259:CW322" ca="1" si="216">IF(O259 = "",O$1&amp;":",_xlfn.TEXTJOIN(":",TRUE,O$1,O259))</f>
        <v>建筑面积公式:面积*容积率</v>
      </c>
      <c r="CX259" s="78" t="str">
        <f t="shared" ref="CX259:CX322" ca="1" si="217">IF(Q259 = "",Q$1&amp;":",_xlfn.TEXTJOIN(":",TRUE,Q$1,Q259))</f>
        <v>住宅建筑面积公式:地块建筑面积*0</v>
      </c>
      <c r="CY259" s="78" t="str">
        <f t="shared" ref="CY259:CY322" ca="1" si="218">IF(S259 = "",S$1&amp;":",_xlfn.TEXTJOIN(":",TRUE,S$1,S259))</f>
        <v>商服建筑面积公式:地块建筑面积*1</v>
      </c>
      <c r="CZ259" s="78" t="str">
        <f t="shared" ref="CZ259:CZ322" ca="1" si="219">IF(U259 = "",U$1&amp;":",_xlfn.TEXTJOIN(":",TRUE,U$1,U259))</f>
        <v>商服中商业建筑面积公式:地块建筑面积*1*0.35</v>
      </c>
      <c r="DA259" s="78" t="str">
        <f t="shared" ref="DA259:DA322" ca="1" si="220">IF(W259 = "",W$1&amp;":",_xlfn.TEXTJOIN(":",TRUE,W$1,W259))</f>
        <v>商服中办公建筑面积公式:地块建筑面积*1*0.65</v>
      </c>
      <c r="DB259" s="78" t="str">
        <f t="shared" ref="DB259:DB322" ca="1" si="221">IF(Y259 = "",Y$1&amp;":",_xlfn.TEXTJOIN(":",TRUE,Y$1,Y259))</f>
        <v>公服建筑面积公式:地块建筑面积*0</v>
      </c>
      <c r="DC259" s="78" t="str">
        <f t="shared" ref="DC259:DC322" ca="1" si="222">IF(AA259 = "",AA$1&amp;":",_xlfn.TEXTJOIN(":",TRUE,AA$1,AA259))</f>
        <v>工业建筑面积公式:地块建筑面积*0</v>
      </c>
      <c r="DD259" s="78" t="str">
        <f t="shared" ref="DD259:DD322" ca="1" si="223">IF(AC259 = "",AC$1&amp;":",_xlfn.TEXTJOIN(":",TRUE,AC$1,AC259))</f>
        <v>市政建筑面积公式:地块建筑面积*0</v>
      </c>
      <c r="DE259" s="78" t="str">
        <f t="shared" ca="1" si="198"/>
        <v>绿地面积指定指标:面积*0</v>
      </c>
      <c r="DF259" s="78" t="str">
        <f t="shared" ca="1" si="199"/>
        <v>绿地面积指定公式:面积*0</v>
      </c>
      <c r="DG259" s="78" t="str">
        <f t="shared" ref="DG259:DG322" ca="1" si="224">IF(AI259 = "",AI$1&amp;":",_xlfn.TEXTJOIN(":",TRUE,AI$1,AI259))</f>
        <v>户数指标:-</v>
      </c>
      <c r="DH259" s="78" t="str">
        <f t="shared" ref="DH259:DH322" ca="1" si="225">IF(AK259 = "",AK$1&amp;":",_xlfn.TEXTJOIN(":",TRUE,AK$1,AK259))</f>
        <v>户数公式:0</v>
      </c>
      <c r="DI259" s="78" t="str">
        <f t="shared" ref="DI259:DI322" ca="1" si="226">IF(AM259 = "",AM$1&amp;":",_xlfn.TEXTJOIN(":",TRUE,AM$1,AM259))</f>
        <v>人数指标:-</v>
      </c>
      <c r="DJ259" s="78" t="str">
        <f t="shared" ref="DJ259:DJ322" ca="1" si="227">IF(AO259 = "",AO$1&amp;":",_xlfn.TEXTJOIN(":",TRUE,AO$1,AO259))</f>
        <v>人数公式:0</v>
      </c>
      <c r="DK259" s="78" t="str">
        <f t="shared" ref="DK259:DK322" ca="1" si="228">IF(AQ259 = "",AQ$1&amp;":",_xlfn.TEXTJOIN(":",TRUE,AQ$1,AQ259))</f>
        <v>就业指标:35平方米/岗位</v>
      </c>
      <c r="DL259" s="78" t="str">
        <f t="shared" ref="DL259:DL322" ca="1" si="229">IF(AS259 = "",AS$1&amp;":",_xlfn.TEXTJOIN(":",TRUE,AS$1,AS259))</f>
        <v>就业公式:商服建筑面积/35</v>
      </c>
      <c r="DM259" s="78" t="str">
        <f t="shared" ref="DM259:DM322" ca="1" si="230">IF(AU259 = "",AU$1&amp;":",_xlfn.TEXTJOIN(":",TRUE,AU$1,AU259))</f>
        <v>机动车指标:1.2个/100平方米</v>
      </c>
      <c r="DN259" s="78" t="str">
        <f t="shared" ref="DN259:DN322" ca="1" si="231">IF(AW259 = "",AW$1&amp;":",_xlfn.TEXTJOIN(":",TRUE,AW$1,AW259))</f>
        <v>机动车公式:地块建筑面积*1.2/100</v>
      </c>
      <c r="DO259" s="78" t="str">
        <f t="shared" ref="DO259:DO322" ca="1" si="232">IF(AY259 = "",AY$1&amp;":",_xlfn.TEXTJOIN(":",TRUE,AY$1,AY259))</f>
        <v>用水量指标:10升/平方米*日</v>
      </c>
      <c r="DP259" s="78" t="str">
        <f t="shared" ref="DP259:DP322" ca="1" si="233">IF(BA259 = "",BA$1&amp;":",_xlfn.TEXTJOIN(":",TRUE,BA$1,BA259))</f>
        <v>用水量公式:地块建筑面积*10/1000</v>
      </c>
      <c r="DQ259" s="78" t="str">
        <f t="shared" ref="DQ259:DQ322" ca="1" si="234">IF(BC259 = "",BC$1&amp;":",_xlfn.TEXTJOIN(":",TRUE,BC$1,BC259))</f>
        <v>污水折算系数:0.85</v>
      </c>
      <c r="DR259" s="78" t="str">
        <f t="shared" ref="DR259:DR322" ca="1" si="235">IF(BE259 = "",BE$1&amp;":",_xlfn.TEXTJOIN(":",TRUE,BE$1,BE259))</f>
        <v>污水量公式:用水量*0.85</v>
      </c>
      <c r="DS259" s="78" t="str">
        <f t="shared" ref="DS259:DS322" ca="1" si="236">IF(BG259 = "",BG$1&amp;":",_xlfn.TEXTJOIN(":",TRUE,BG$1,BG259))</f>
        <v>用电负荷指标:60瓦/平方米</v>
      </c>
      <c r="DT259" s="78" t="str">
        <f t="shared" ref="DT259:DT322" ca="1" si="237">IF(BI259 = "",BI$1&amp;":",_xlfn.TEXTJOIN(":",TRUE,BI$1,BI259))</f>
        <v>同时率:0.7</v>
      </c>
      <c r="DU259" s="78" t="str">
        <f t="shared" ref="DU259:DU322" ca="1" si="238">IF(BK259 = "",BK$1&amp;":",_xlfn.TEXTJOIN(":",TRUE,BK$1,BK259))</f>
        <v>用电量公式:地块建筑面积*60*0.7/1000</v>
      </c>
      <c r="DV259" s="78" t="str">
        <f t="shared" ref="DV259:DV322" ca="1" si="239">IF(BM259 = "",BM$1&amp;":",_xlfn.TEXTJOIN(":",TRUE,BM$1,BM259))</f>
        <v>固话装机指标:1.0门/100平方米</v>
      </c>
      <c r="DW259" s="78" t="str">
        <f t="shared" ref="DW259:DW322" ca="1" si="240">IF(BO259 = "",BO$1&amp;":",_xlfn.TEXTJOIN(":",TRUE,BO$1,BO259))</f>
        <v>固话量公式:地块建筑面积*1.0/100</v>
      </c>
      <c r="DX259" s="78" t="str">
        <f t="shared" ref="DX259:DX322" ca="1" si="241">IF(BQ259 = "",BQ$1&amp;":",_xlfn.TEXTJOIN(":",TRUE,BQ$1,BQ259))</f>
        <v>有线电视指标:0.2门/100平方米</v>
      </c>
      <c r="DY259" s="78" t="str">
        <f t="shared" ref="DY259:DY322" ca="1" si="242">IF(BS259 = "",BS$1&amp;":",_xlfn.TEXTJOIN(":",TRUE,BS$1,BS259))</f>
        <v>电视量公式:地块建筑面积*0.2/100</v>
      </c>
      <c r="DZ259" s="78" t="str">
        <f t="shared" ref="DZ259:DZ322" ca="1" si="243">IF(BU259 = "",BU$1&amp;":",_xlfn.TEXTJOIN(":",TRUE,BU$1,BU259))</f>
        <v>高峰机动车生成量指标:60pcu/万平方米，73：27</v>
      </c>
      <c r="EA259" s="78" t="str">
        <f t="shared" ref="EA259:EA322" ca="1" si="244">IF(BW259 = "",BW$1&amp;":",_xlfn.TEXTJOIN(":",TRUE,BW$1,BW259))</f>
        <v>高峰机动车吸引量公式:地块建筑面积/10000*60*0.73</v>
      </c>
      <c r="EB259" s="78" t="str">
        <f t="shared" ref="EB259:EB322" ca="1" si="245">IF(BY259 = "",BY$1&amp;":",_xlfn.TEXTJOIN(":",TRUE,BY$1,BY259))</f>
        <v>高峰机动车发生量公式:地块建筑面积/10000*60*0.27</v>
      </c>
      <c r="EC259" s="78" t="str">
        <f t="shared" ca="1" si="200"/>
        <v>地下空间指标:地块建筑面积*0.4</v>
      </c>
      <c r="ED259" s="78" t="str">
        <f t="shared" ref="ED259:ED322" ca="1" si="246">IF(CC259 = "",CC$1&amp;":",_xlfn.TEXTJOIN(":",TRUE,CC$1,CC259))</f>
        <v>地下空间公式:地块建筑面积*0.4</v>
      </c>
      <c r="EE259" s="78" t="str">
        <f t="shared" ca="1" si="201"/>
        <v>人防指标:地块建筑面积*0.08</v>
      </c>
      <c r="EF259" s="78" t="str">
        <f t="shared" ref="EF259:EF322" ca="1" si="247">IF(CG259 = "",CG$1&amp;":",_xlfn.TEXTJOIN(":",TRUE,CG$1,CG259))</f>
        <v>人防公式:地块建筑面积*0.08</v>
      </c>
      <c r="EG259" s="78" t="str">
        <f t="shared" ca="1" si="203"/>
        <v>用地构成:城镇建设用地</v>
      </c>
      <c r="EH259" s="78" t="s">
        <v>1962</v>
      </c>
      <c r="EI259" s="79" t="str">
        <f t="shared" ca="1" si="202"/>
        <v>唯一标识:B1/B2/B3/S42#商业用地/商务用地/娱乐康体用地/社会停车场用地#城规;性质名称:商业用地/商务用地/娱乐康体用地/社会停车场用地;地块性质过滤:;地块性质:B1/B2/B3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9" t="s">
        <v>1962</v>
      </c>
    </row>
    <row r="260" spans="1:140" ht="16.5" x14ac:dyDescent="0.2">
      <c r="A260" s="53" t="str">
        <f t="shared" ref="A260:A324" si="248">IF(OR(C260="",C260="地块性质过滤:"),D260&amp;"#"&amp;B260&amp;"#"&amp;E260,D260&amp;"#"&amp;B260&amp;"&amp;"&amp;C260&amp;"#"&amp;E260)</f>
        <v>B1/B2/B3#商业用地/商务用地/娱乐康体用地#城规</v>
      </c>
      <c r="B260" s="53" t="s">
        <v>366</v>
      </c>
      <c r="C260" s="53"/>
      <c r="D260" s="53" t="s">
        <v>927</v>
      </c>
      <c r="E260" s="53" t="s">
        <v>1276</v>
      </c>
      <c r="F260" s="53"/>
      <c r="G260" s="53" t="s">
        <v>82</v>
      </c>
      <c r="H260" s="53" t="s">
        <v>894</v>
      </c>
      <c r="I260" s="53" t="s">
        <v>81</v>
      </c>
      <c r="J260" s="53">
        <v>5</v>
      </c>
      <c r="K260" s="53" t="s">
        <v>1506</v>
      </c>
      <c r="L260" s="53"/>
      <c r="M260" s="53" t="str" cm="1">
        <f t="array" aca="1" ref="M260" ca="1">IF(OFFSET(INDIRECT(ADDRESS(ROW(), COLUMN())),0,-1)="",VLOOKUP($G260,$A:$AAE,COLUMN(),FALSE),OFFSET(INDIRECT(ADDRESS(ROW(), COLUMN())),0,-1))</f>
        <v>255,0,0</v>
      </c>
      <c r="N260" s="16"/>
      <c r="O260" s="53" t="str" cm="1">
        <f t="array" aca="1" ref="O260" ca="1">IF(OFFSET(INDIRECT(ADDRESS(ROW(), COLUMN())),0,-1)="",VLOOKUP($G260,$A:$AAE,COLUMN(),FALSE),OFFSET(INDIRECT(ADDRESS(ROW(), COLUMN())),0,-1))</f>
        <v>面积*容积率</v>
      </c>
      <c r="P260" s="16"/>
      <c r="Q260" s="16" t="str" cm="1">
        <f t="array" aca="1" ref="Q260" ca="1">IF(OFFSET(INDIRECT(ADDRESS(ROW(), COLUMN())),0,-1)="",VLOOKUP($G260,$A:$AAE,COLUMN(),FALSE),OFFSET(INDIRECT(ADDRESS(ROW(), COLUMN())),0,-1))</f>
        <v>地块建筑面积*0</v>
      </c>
      <c r="R260" s="16"/>
      <c r="S260" s="16" t="str" cm="1">
        <f t="array" aca="1" ref="S260" ca="1">IF(OFFSET(INDIRECT(ADDRESS(ROW(), COLUMN())),0,-1)="",VLOOKUP($G260,$A:$AAE,COLUMN(),FALSE),OFFSET(INDIRECT(ADDRESS(ROW(), COLUMN())),0,-1))</f>
        <v>地块建筑面积*1</v>
      </c>
      <c r="T260" s="16"/>
      <c r="U260" s="16" t="str" cm="1">
        <f t="array" aca="1" ref="U260" ca="1">IF(OFFSET(INDIRECT(ADDRESS(ROW(), COLUMN())),0,-1)="",VLOOKUP($G260,$A:$AAE,COLUMN(),FALSE),OFFSET(INDIRECT(ADDRESS(ROW(), COLUMN())),0,-1))</f>
        <v>地块建筑面积*1*0.35</v>
      </c>
      <c r="V260" s="16"/>
      <c r="W260" s="53" t="str" cm="1">
        <f t="array" aca="1" ref="W260" ca="1">IF(OFFSET(INDIRECT(ADDRESS(ROW(), COLUMN())),0,-1)="",VLOOKUP($G260,$A:$AAE,COLUMN(),FALSE),OFFSET(INDIRECT(ADDRESS(ROW(), COLUMN())),0,-1))</f>
        <v>地块建筑面积*1*0.65</v>
      </c>
      <c r="X260" s="16"/>
      <c r="Y260" s="16" t="str" cm="1">
        <f t="array" aca="1" ref="Y260" ca="1">IF(OFFSET(INDIRECT(ADDRESS(ROW(), COLUMN())),0,-1)="",VLOOKUP($G260,$A:$AAE,COLUMN(),FALSE),OFFSET(INDIRECT(ADDRESS(ROW(), COLUMN())),0,-1))</f>
        <v>地块建筑面积*0</v>
      </c>
      <c r="Z260" s="16"/>
      <c r="AA260" s="16" t="str" cm="1">
        <f t="array" aca="1" ref="AA260" ca="1">IF(OFFSET(INDIRECT(ADDRESS(ROW(), COLUMN())),0,-1)="",VLOOKUP($G260,$A:$AAE,COLUMN(),FALSE),OFFSET(INDIRECT(ADDRESS(ROW(), COLUMN())),0,-1))</f>
        <v>地块建筑面积*0</v>
      </c>
      <c r="AB260" s="16"/>
      <c r="AC260" s="16" t="str" cm="1">
        <f t="array" aca="1" ref="AC260" ca="1">IF(OFFSET(INDIRECT(ADDRESS(ROW(), COLUMN())),0,-1)="",VLOOKUP($G260,$A:$AAE,COLUMN(),FALSE),OFFSET(INDIRECT(ADDRESS(ROW(), COLUMN())),0,-1))</f>
        <v>地块建筑面积*0</v>
      </c>
      <c r="AD260" s="16"/>
      <c r="AE260" s="16" t="str" cm="1">
        <f t="array" aca="1" ref="AE260" ca="1">IF(OFFSET(INDIRECT(ADDRESS(ROW(), COLUMN())),0,-1)="",VLOOKUP($G260,$A:$AAE,COLUMN(),FALSE),OFFSET(INDIRECT(ADDRESS(ROW(), COLUMN())),0,-1))</f>
        <v>面积*0</v>
      </c>
      <c r="AF260" s="16"/>
      <c r="AG260" s="16" t="str" cm="1">
        <f t="array" aca="1" ref="AG260" ca="1">IF(OFFSET(INDIRECT(ADDRESS(ROW(), COLUMN())),0,-1)="",VLOOKUP($G260,$A:$AAE,COLUMN(),FALSE),OFFSET(INDIRECT(ADDRESS(ROW(), COLUMN())),0,-1))</f>
        <v>面积*0</v>
      </c>
      <c r="AH260" s="16"/>
      <c r="AI260" s="16" t="str" cm="1">
        <f t="array" aca="1" ref="AI260" ca="1">IF(OFFSET(INDIRECT(ADDRESS(ROW(), COLUMN())),0,-1)="",VLOOKUP($G260,$A:$AAE,COLUMN(),FALSE),OFFSET(INDIRECT(ADDRESS(ROW(), COLUMN())),0,-1))</f>
        <v>-</v>
      </c>
      <c r="AJ260" s="16"/>
      <c r="AK260" s="16" cm="1">
        <f t="array" aca="1" ref="AK260" ca="1">IF(OFFSET(INDIRECT(ADDRESS(ROW(), COLUMN())),0,-1)="",VLOOKUP($G260,$A:$AAE,COLUMN(),FALSE),OFFSET(INDIRECT(ADDRESS(ROW(), COLUMN())),0,-1))</f>
        <v>0</v>
      </c>
      <c r="AL260" s="16"/>
      <c r="AM260" s="16" t="str" cm="1">
        <f t="array" aca="1" ref="AM260" ca="1">IF(OFFSET(INDIRECT(ADDRESS(ROW(), COLUMN())),0,-1)="",VLOOKUP($G260,$A:$AAE,COLUMN(),FALSE),OFFSET(INDIRECT(ADDRESS(ROW(), COLUMN())),0,-1))</f>
        <v>-</v>
      </c>
      <c r="AN260" s="16"/>
      <c r="AO260" s="16" cm="1">
        <f t="array" aca="1" ref="AO260" ca="1">IF(OFFSET(INDIRECT(ADDRESS(ROW(), COLUMN())),0,-1)="",VLOOKUP($G260,$A:$AAE,COLUMN(),FALSE),OFFSET(INDIRECT(ADDRESS(ROW(), COLUMN())),0,-1))</f>
        <v>0</v>
      </c>
      <c r="AP260" s="16"/>
      <c r="AQ260" s="16" t="str" cm="1">
        <f t="array" aca="1" ref="AQ260" ca="1">IF(OFFSET(INDIRECT(ADDRESS(ROW(), COLUMN())),0,-1)="",VLOOKUP($G260,$A:$AAE,COLUMN(),FALSE),OFFSET(INDIRECT(ADDRESS(ROW(), COLUMN())),0,-1))</f>
        <v>35平方米/岗位</v>
      </c>
      <c r="AR260" s="16"/>
      <c r="AS260" s="16" t="str" cm="1">
        <f t="array" aca="1" ref="AS260" ca="1">IF(OFFSET(INDIRECT(ADDRESS(ROW(), COLUMN())),0,-1)="",VLOOKUP($G260,$A:$AAE,COLUMN(),FALSE),OFFSET(INDIRECT(ADDRESS(ROW(), COLUMN())),0,-1))</f>
        <v>商服建筑面积/35</v>
      </c>
      <c r="AT260" s="16"/>
      <c r="AU260" s="16" t="str" cm="1">
        <f t="array" aca="1" ref="AU260" ca="1">IF(OFFSET(INDIRECT(ADDRESS(ROW(), COLUMN())),0,-1)="",VLOOKUP($G260,$A:$AAE,COLUMN(),FALSE),OFFSET(INDIRECT(ADDRESS(ROW(), COLUMN())),0,-1))</f>
        <v>1.2个/100平方米</v>
      </c>
      <c r="AV260" s="16"/>
      <c r="AW260" s="16" t="str" cm="1">
        <f t="array" aca="1" ref="AW260" ca="1">IF(OFFSET(INDIRECT(ADDRESS(ROW(), COLUMN())),0,-1)="",VLOOKUP($G260,$A:$AAE,COLUMN(),FALSE),OFFSET(INDIRECT(ADDRESS(ROW(), COLUMN())),0,-1))</f>
        <v>地块建筑面积*1.2/100</v>
      </c>
      <c r="AX260" s="116"/>
      <c r="AY260" s="16" t="str" cm="1">
        <f t="array" aca="1" ref="AY260" ca="1">IF(OFFSET(INDIRECT(ADDRESS(ROW(), COLUMN())),0,-1)="",VLOOKUP($G260,$A:$AAE,COLUMN(),FALSE),OFFSET(INDIRECT(ADDRESS(ROW(), COLUMN())),0,-1))</f>
        <v>10升/平方米*日</v>
      </c>
      <c r="AZ260" s="116"/>
      <c r="BA260" s="16" t="str" cm="1">
        <f t="array" aca="1" ref="BA260" ca="1">IF(OFFSET(INDIRECT(ADDRESS(ROW(), COLUMN())),0,-1)="",VLOOKUP($G260,$A:$AAE,COLUMN(),FALSE),OFFSET(INDIRECT(ADDRESS(ROW(), COLUMN())),0,-1))</f>
        <v>地块建筑面积*10/1000</v>
      </c>
      <c r="BB260" s="116"/>
      <c r="BC260" s="16" cm="1">
        <f t="array" aca="1" ref="BC260" ca="1">IF(OFFSET(INDIRECT(ADDRESS(ROW(), COLUMN())),0,-1)="",VLOOKUP($G260,$A:$AAE,COLUMN(),FALSE),OFFSET(INDIRECT(ADDRESS(ROW(), COLUMN())),0,-1))</f>
        <v>0.85</v>
      </c>
      <c r="BD260" s="116"/>
      <c r="BE260" s="16" t="str" cm="1">
        <f t="array" aca="1" ref="BE260" ca="1">IF(OFFSET(INDIRECT(ADDRESS(ROW(), COLUMN())),0,-1)="",VLOOKUP($G260,$A:$AAE,COLUMN(),FALSE),OFFSET(INDIRECT(ADDRESS(ROW(), COLUMN())),0,-1))</f>
        <v>用水量*0.85</v>
      </c>
      <c r="BF260" s="116"/>
      <c r="BG260" s="16" t="str" cm="1">
        <f t="array" aca="1" ref="BG260" ca="1">IF(OFFSET(INDIRECT(ADDRESS(ROW(), COLUMN())),0,-1)="",VLOOKUP($G260,$A:$AAE,COLUMN(),FALSE),OFFSET(INDIRECT(ADDRESS(ROW(), COLUMN())),0,-1))</f>
        <v>60瓦/平方米</v>
      </c>
      <c r="BH260" s="116"/>
      <c r="BI260" s="16" cm="1">
        <f t="array" aca="1" ref="BI260" ca="1">IF(OFFSET(INDIRECT(ADDRESS(ROW(), COLUMN())),0,-1)="",VLOOKUP($G260,$A:$AAE,COLUMN(),FALSE),OFFSET(INDIRECT(ADDRESS(ROW(), COLUMN())),0,-1))</f>
        <v>0.7</v>
      </c>
      <c r="BJ260" s="116"/>
      <c r="BK260" s="16" t="str" cm="1">
        <f t="array" aca="1" ref="BK260" ca="1">IF(OFFSET(INDIRECT(ADDRESS(ROW(), COLUMN())),0,-1)="",VLOOKUP($G260,$A:$AAE,COLUMN(),FALSE),OFFSET(INDIRECT(ADDRESS(ROW(), COLUMN())),0,-1))</f>
        <v>地块建筑面积*60*0.7/1000</v>
      </c>
      <c r="BL260" s="116"/>
      <c r="BM260" s="16" t="str" cm="1">
        <f t="array" aca="1" ref="BM260" ca="1">IF(OFFSET(INDIRECT(ADDRESS(ROW(), COLUMN())),0,-1)="",VLOOKUP($G260,$A:$AAE,COLUMN(),FALSE),OFFSET(INDIRECT(ADDRESS(ROW(), COLUMN())),0,-1))</f>
        <v>1.0门/100平方米</v>
      </c>
      <c r="BN260" s="116"/>
      <c r="BO260" s="16" t="str" cm="1">
        <f t="array" aca="1" ref="BO260" ca="1">IF(OFFSET(INDIRECT(ADDRESS(ROW(), COLUMN())),0,-1)="",VLOOKUP($G260,$A:$AAE,COLUMN(),FALSE),OFFSET(INDIRECT(ADDRESS(ROW(), COLUMN())),0,-1))</f>
        <v>地块建筑面积*1.0/100</v>
      </c>
      <c r="BP260" s="116"/>
      <c r="BQ260" s="16" t="str" cm="1">
        <f t="array" aca="1" ref="BQ260" ca="1">IF(OFFSET(INDIRECT(ADDRESS(ROW(), COLUMN())),0,-1)="",VLOOKUP($G260,$A:$AAE,COLUMN(),FALSE),OFFSET(INDIRECT(ADDRESS(ROW(), COLUMN())),0,-1))</f>
        <v>0.2门/100平方米</v>
      </c>
      <c r="BR260" s="116"/>
      <c r="BS260" s="16" t="str" cm="1">
        <f t="array" aca="1" ref="BS260" ca="1">IF(OFFSET(INDIRECT(ADDRESS(ROW(), COLUMN())),0,-1)="",VLOOKUP($G260,$A:$AAE,COLUMN(),FALSE),OFFSET(INDIRECT(ADDRESS(ROW(), COLUMN())),0,-1))</f>
        <v>地块建筑面积*0.2/100</v>
      </c>
      <c r="BT260" s="116"/>
      <c r="BU260" s="16" t="str" cm="1">
        <f t="array" aca="1" ref="BU260" ca="1">IF(OFFSET(INDIRECT(ADDRESS(ROW(), COLUMN())),0,-1)="",VLOOKUP($G260,$A:$AAE,COLUMN(),FALSE),OFFSET(INDIRECT(ADDRESS(ROW(), COLUMN())),0,-1))</f>
        <v>60pcu/万平方米，73：27</v>
      </c>
      <c r="BV260" s="116"/>
      <c r="BW260" s="16" t="str" cm="1">
        <f t="array" aca="1" ref="BW260" ca="1">IF(OFFSET(INDIRECT(ADDRESS(ROW(), COLUMN())),0,-1)="",VLOOKUP($G260,$A:$AAE,COLUMN(),FALSE),OFFSET(INDIRECT(ADDRESS(ROW(), COLUMN())),0,-1))</f>
        <v>地块建筑面积/10000*60*0.73</v>
      </c>
      <c r="BX260" s="116"/>
      <c r="BY260" s="16" t="str" cm="1">
        <f t="array" aca="1" ref="BY260" ca="1">IF(OFFSET(INDIRECT(ADDRESS(ROW(), COLUMN())),0,-1)="",VLOOKUP($G260,$A:$AAE,COLUMN(),FALSE),OFFSET(INDIRECT(ADDRESS(ROW(), COLUMN())),0,-1))</f>
        <v>地块建筑面积/10000*60*0.27</v>
      </c>
      <c r="BZ260" s="99"/>
      <c r="CA260" s="16" t="str" cm="1">
        <f t="array" aca="1" ref="CA260" ca="1">IF(OFFSET(INDIRECT(ADDRESS(ROW(), COLUMN())),0,-1)="",VLOOKUP($G260,$A:$AAE,COLUMN(),FALSE),OFFSET(INDIRECT(ADDRESS(ROW(), COLUMN())),0,-1))</f>
        <v>地块建筑面积*0.4</v>
      </c>
      <c r="CB260" s="16"/>
      <c r="CC260" s="16" t="str" cm="1">
        <f t="array" aca="1" ref="CC260" ca="1">IF(OFFSET(INDIRECT(ADDRESS(ROW(), COLUMN())),0,-1)="",VLOOKUP($G260,$A:$AAE,COLUMN(),FALSE),OFFSET(INDIRECT(ADDRESS(ROW(), COLUMN())),0,-1))</f>
        <v>地块建筑面积*0.4</v>
      </c>
      <c r="CD260" s="16"/>
      <c r="CE260" s="16" t="str" cm="1">
        <f t="array" aca="1" ref="CE260" ca="1">IF(OFFSET(INDIRECT(ADDRESS(ROW(), COLUMN())),0,-1)="",VLOOKUP($G260,$A:$AAE,COLUMN(),FALSE),OFFSET(INDIRECT(ADDRESS(ROW(), COLUMN())),0,-1))</f>
        <v>地块建筑面积*0.08</v>
      </c>
      <c r="CF260" s="16"/>
      <c r="CG260" s="16" t="str" cm="1">
        <f t="array" aca="1" ref="CG260" ca="1">IF(OFFSET(INDIRECT(ADDRESS(ROW(), COLUMN())),0,-1)="",VLOOKUP($G260,$A:$AAE,COLUMN(),FALSE),OFFSET(INDIRECT(ADDRESS(ROW(), COLUMN())),0,-1))</f>
        <v>地块建筑面积*0.08</v>
      </c>
      <c r="CH260" s="16"/>
      <c r="CI260" s="53" t="str" cm="1">
        <f t="array" aca="1" ref="CI260" ca="1">IF(OFFSET(INDIRECT(ADDRESS(ROW(), COLUMN())),0,-1)="",VLOOKUP($G260,$A:$AAE,COLUMN(),FALSE),OFFSET(INDIRECT(ADDRESS(ROW(), COLUMN())),0,-1))</f>
        <v>城镇建设用地</v>
      </c>
      <c r="CJ260" s="76" t="s">
        <v>1962</v>
      </c>
      <c r="CK260" s="78" t="str">
        <f t="shared" si="204"/>
        <v>唯一标识:B1/B2/B3#商业用地/商务用地/娱乐康体用地#城规</v>
      </c>
      <c r="CL260" s="78" t="str">
        <f t="shared" si="205"/>
        <v>性质名称:商业用地/商务用地/娱乐康体用地</v>
      </c>
      <c r="CM260" s="78" t="str">
        <f t="shared" si="206"/>
        <v>地块性质过滤:</v>
      </c>
      <c r="CN260" s="78" t="str">
        <f t="shared" si="207"/>
        <v>地块性质:B1/B2/B3</v>
      </c>
      <c r="CO260" s="78" t="str">
        <f t="shared" si="208"/>
        <v>地类标准:城规</v>
      </c>
      <c r="CP260" s="78" t="str">
        <f t="shared" si="209"/>
        <v>地块性质别称:</v>
      </c>
      <c r="CQ260" s="78" t="str">
        <f t="shared" si="210"/>
        <v>属性继承:B1#商业用地#城规</v>
      </c>
      <c r="CR260" s="78" t="str">
        <f t="shared" si="211"/>
        <v>父类:B1</v>
      </c>
      <c r="CS260" s="78" t="str">
        <f t="shared" si="212"/>
        <v>级别继承:B#商业服务业设施用地#城规</v>
      </c>
      <c r="CT260" s="78" t="str">
        <f t="shared" si="213"/>
        <v>级别层次:5</v>
      </c>
      <c r="CU260" s="78" t="str">
        <f t="shared" si="214"/>
        <v>级别:4B</v>
      </c>
      <c r="CV260" s="78" t="str">
        <f t="shared" ca="1" si="215"/>
        <v>地块颜色:255,0,0</v>
      </c>
      <c r="CW260" s="78" t="str">
        <f t="shared" ca="1" si="216"/>
        <v>建筑面积公式:面积*容积率</v>
      </c>
      <c r="CX260" s="78" t="str">
        <f t="shared" ca="1" si="217"/>
        <v>住宅建筑面积公式:地块建筑面积*0</v>
      </c>
      <c r="CY260" s="78" t="str">
        <f t="shared" ca="1" si="218"/>
        <v>商服建筑面积公式:地块建筑面积*1</v>
      </c>
      <c r="CZ260" s="78" t="str">
        <f t="shared" ca="1" si="219"/>
        <v>商服中商业建筑面积公式:地块建筑面积*1*0.35</v>
      </c>
      <c r="DA260" s="78" t="str">
        <f t="shared" ca="1" si="220"/>
        <v>商服中办公建筑面积公式:地块建筑面积*1*0.65</v>
      </c>
      <c r="DB260" s="78" t="str">
        <f t="shared" ca="1" si="221"/>
        <v>公服建筑面积公式:地块建筑面积*0</v>
      </c>
      <c r="DC260" s="78" t="str">
        <f t="shared" ca="1" si="222"/>
        <v>工业建筑面积公式:地块建筑面积*0</v>
      </c>
      <c r="DD260" s="78" t="str">
        <f t="shared" ca="1" si="223"/>
        <v>市政建筑面积公式:地块建筑面积*0</v>
      </c>
      <c r="DE260" s="78" t="str">
        <f t="shared" ref="DE260:DE323" ca="1" si="249">IF(AE260 = "",AE$1&amp;":",_xlfn.TEXTJOIN(":",TRUE,AE$1,AE260))</f>
        <v>绿地面积指定指标:面积*0</v>
      </c>
      <c r="DF260" s="78" t="str">
        <f t="shared" ref="DF260:DF323" ca="1" si="250">IF(AG260 = "",AG$1&amp;":",_xlfn.TEXTJOIN(":",TRUE,AG$1,AG260))</f>
        <v>绿地面积指定公式:面积*0</v>
      </c>
      <c r="DG260" s="78" t="str">
        <f t="shared" ca="1" si="224"/>
        <v>户数指标:-</v>
      </c>
      <c r="DH260" s="78" t="str">
        <f t="shared" ca="1" si="225"/>
        <v>户数公式:0</v>
      </c>
      <c r="DI260" s="78" t="str">
        <f t="shared" ca="1" si="226"/>
        <v>人数指标:-</v>
      </c>
      <c r="DJ260" s="78" t="str">
        <f t="shared" ca="1" si="227"/>
        <v>人数公式:0</v>
      </c>
      <c r="DK260" s="78" t="str">
        <f t="shared" ca="1" si="228"/>
        <v>就业指标:35平方米/岗位</v>
      </c>
      <c r="DL260" s="78" t="str">
        <f t="shared" ca="1" si="229"/>
        <v>就业公式:商服建筑面积/35</v>
      </c>
      <c r="DM260" s="78" t="str">
        <f t="shared" ca="1" si="230"/>
        <v>机动车指标:1.2个/100平方米</v>
      </c>
      <c r="DN260" s="78" t="str">
        <f t="shared" ca="1" si="231"/>
        <v>机动车公式:地块建筑面积*1.2/100</v>
      </c>
      <c r="DO260" s="78" t="str">
        <f t="shared" ca="1" si="232"/>
        <v>用水量指标:10升/平方米*日</v>
      </c>
      <c r="DP260" s="78" t="str">
        <f t="shared" ca="1" si="233"/>
        <v>用水量公式:地块建筑面积*10/1000</v>
      </c>
      <c r="DQ260" s="78" t="str">
        <f t="shared" ca="1" si="234"/>
        <v>污水折算系数:0.85</v>
      </c>
      <c r="DR260" s="78" t="str">
        <f t="shared" ca="1" si="235"/>
        <v>污水量公式:用水量*0.85</v>
      </c>
      <c r="DS260" s="78" t="str">
        <f t="shared" ca="1" si="236"/>
        <v>用电负荷指标:60瓦/平方米</v>
      </c>
      <c r="DT260" s="78" t="str">
        <f t="shared" ca="1" si="237"/>
        <v>同时率:0.7</v>
      </c>
      <c r="DU260" s="78" t="str">
        <f t="shared" ca="1" si="238"/>
        <v>用电量公式:地块建筑面积*60*0.7/1000</v>
      </c>
      <c r="DV260" s="78" t="str">
        <f t="shared" ca="1" si="239"/>
        <v>固话装机指标:1.0门/100平方米</v>
      </c>
      <c r="DW260" s="78" t="str">
        <f t="shared" ca="1" si="240"/>
        <v>固话量公式:地块建筑面积*1.0/100</v>
      </c>
      <c r="DX260" s="78" t="str">
        <f t="shared" ca="1" si="241"/>
        <v>有线电视指标:0.2门/100平方米</v>
      </c>
      <c r="DY260" s="78" t="str">
        <f t="shared" ca="1" si="242"/>
        <v>电视量公式:地块建筑面积*0.2/100</v>
      </c>
      <c r="DZ260" s="78" t="str">
        <f t="shared" ca="1" si="243"/>
        <v>高峰机动车生成量指标:60pcu/万平方米，73：27</v>
      </c>
      <c r="EA260" s="78" t="str">
        <f t="shared" ca="1" si="244"/>
        <v>高峰机动车吸引量公式:地块建筑面积/10000*60*0.73</v>
      </c>
      <c r="EB260" s="78" t="str">
        <f t="shared" ca="1" si="245"/>
        <v>高峰机动车发生量公式:地块建筑面积/10000*60*0.27</v>
      </c>
      <c r="EC260" s="78" t="str">
        <f t="shared" ref="EC260:EC323" ca="1" si="251">IF(CA260 = "",CA$1&amp;":",_xlfn.TEXTJOIN(":",TRUE,CA$1,CA260))</f>
        <v>地下空间指标:地块建筑面积*0.4</v>
      </c>
      <c r="ED260" s="78" t="str">
        <f t="shared" ca="1" si="246"/>
        <v>地下空间公式:地块建筑面积*0.4</v>
      </c>
      <c r="EE260" s="78" t="str">
        <f t="shared" ref="EE260:EE323" ca="1" si="252">IF(CE260 = "",CE$1&amp;":",_xlfn.TEXTJOIN(":",TRUE,CE$1,CE260))</f>
        <v>人防指标:地块建筑面积*0.08</v>
      </c>
      <c r="EF260" s="78" t="str">
        <f t="shared" ca="1" si="247"/>
        <v>人防公式:地块建筑面积*0.08</v>
      </c>
      <c r="EG260" s="78" t="str">
        <f t="shared" ca="1" si="203"/>
        <v>用地构成:城镇建设用地</v>
      </c>
      <c r="EH260" s="78" t="s">
        <v>1962</v>
      </c>
      <c r="EI260" s="79" t="str">
        <f t="shared" ref="EI260:EI323" ca="1" si="253">_xlfn.TEXTJOIN(";",TRUE,CK260:EG260)</f>
        <v>唯一标识:B1/B2/B3#商业用地/商务用地/娱乐康体用地#城规;性质名称:商业用地/商务用地/娱乐康体用地;地块性质过滤:;地块性质:B1/B2/B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0" t="s">
        <v>1962</v>
      </c>
    </row>
    <row r="261" spans="1:140" ht="16.5" x14ac:dyDescent="0.2">
      <c r="A261" s="53" t="str">
        <f t="shared" si="248"/>
        <v>B1/B2/A2#商业用地/商务用地/文化设施用地#城规</v>
      </c>
      <c r="B261" s="53" t="s">
        <v>367</v>
      </c>
      <c r="C261" s="53"/>
      <c r="D261" s="53" t="s">
        <v>928</v>
      </c>
      <c r="E261" s="53" t="s">
        <v>1276</v>
      </c>
      <c r="F261" s="53"/>
      <c r="G261" s="53" t="s">
        <v>82</v>
      </c>
      <c r="H261" s="53" t="s">
        <v>894</v>
      </c>
      <c r="I261" s="53" t="s">
        <v>81</v>
      </c>
      <c r="J261" s="53">
        <v>5</v>
      </c>
      <c r="K261" s="53" t="s">
        <v>1506</v>
      </c>
      <c r="L261" s="53"/>
      <c r="M261" s="53" t="str" cm="1">
        <f t="array" aca="1" ref="M261" ca="1">IF(OFFSET(INDIRECT(ADDRESS(ROW(), COLUMN())),0,-1)="",VLOOKUP($G261,$A:$AAE,COLUMN(),FALSE),OFFSET(INDIRECT(ADDRESS(ROW(), COLUMN())),0,-1))</f>
        <v>255,0,0</v>
      </c>
      <c r="N261" s="16"/>
      <c r="O261" s="53" t="str" cm="1">
        <f t="array" aca="1" ref="O261" ca="1">IF(OFFSET(INDIRECT(ADDRESS(ROW(), COLUMN())),0,-1)="",VLOOKUP($G261,$A:$AAE,COLUMN(),FALSE),OFFSET(INDIRECT(ADDRESS(ROW(), COLUMN())),0,-1))</f>
        <v>面积*容积率</v>
      </c>
      <c r="P261" s="16"/>
      <c r="Q261" s="16" t="str" cm="1">
        <f t="array" aca="1" ref="Q261" ca="1">IF(OFFSET(INDIRECT(ADDRESS(ROW(), COLUMN())),0,-1)="",VLOOKUP($G261,$A:$AAE,COLUMN(),FALSE),OFFSET(INDIRECT(ADDRESS(ROW(), COLUMN())),0,-1))</f>
        <v>地块建筑面积*0</v>
      </c>
      <c r="R261" s="16"/>
      <c r="S261" s="16" t="str" cm="1">
        <f t="array" aca="1" ref="S261" ca="1">IF(OFFSET(INDIRECT(ADDRESS(ROW(), COLUMN())),0,-1)="",VLOOKUP($G261,$A:$AAE,COLUMN(),FALSE),OFFSET(INDIRECT(ADDRESS(ROW(), COLUMN())),0,-1))</f>
        <v>地块建筑面积*1</v>
      </c>
      <c r="T261" s="16"/>
      <c r="U261" s="16" t="str" cm="1">
        <f t="array" aca="1" ref="U261" ca="1">IF(OFFSET(INDIRECT(ADDRESS(ROW(), COLUMN())),0,-1)="",VLOOKUP($G261,$A:$AAE,COLUMN(),FALSE),OFFSET(INDIRECT(ADDRESS(ROW(), COLUMN())),0,-1))</f>
        <v>地块建筑面积*1*0.35</v>
      </c>
      <c r="V261" s="16"/>
      <c r="W261" s="53" t="str" cm="1">
        <f t="array" aca="1" ref="W261" ca="1">IF(OFFSET(INDIRECT(ADDRESS(ROW(), COLUMN())),0,-1)="",VLOOKUP($G261,$A:$AAE,COLUMN(),FALSE),OFFSET(INDIRECT(ADDRESS(ROW(), COLUMN())),0,-1))</f>
        <v>地块建筑面积*1*0.65</v>
      </c>
      <c r="X261" s="16"/>
      <c r="Y261" s="16" t="str" cm="1">
        <f t="array" aca="1" ref="Y261" ca="1">IF(OFFSET(INDIRECT(ADDRESS(ROW(), COLUMN())),0,-1)="",VLOOKUP($G261,$A:$AAE,COLUMN(),FALSE),OFFSET(INDIRECT(ADDRESS(ROW(), COLUMN())),0,-1))</f>
        <v>地块建筑面积*0</v>
      </c>
      <c r="Z261" s="16"/>
      <c r="AA261" s="16" t="str" cm="1">
        <f t="array" aca="1" ref="AA261" ca="1">IF(OFFSET(INDIRECT(ADDRESS(ROW(), COLUMN())),0,-1)="",VLOOKUP($G261,$A:$AAE,COLUMN(),FALSE),OFFSET(INDIRECT(ADDRESS(ROW(), COLUMN())),0,-1))</f>
        <v>地块建筑面积*0</v>
      </c>
      <c r="AB261" s="16"/>
      <c r="AC261" s="16" t="str" cm="1">
        <f t="array" aca="1" ref="AC261" ca="1">IF(OFFSET(INDIRECT(ADDRESS(ROW(), COLUMN())),0,-1)="",VLOOKUP($G261,$A:$AAE,COLUMN(),FALSE),OFFSET(INDIRECT(ADDRESS(ROW(), COLUMN())),0,-1))</f>
        <v>地块建筑面积*0</v>
      </c>
      <c r="AD261" s="16"/>
      <c r="AE261" s="16" t="str" cm="1">
        <f t="array" aca="1" ref="AE261" ca="1">IF(OFFSET(INDIRECT(ADDRESS(ROW(), COLUMN())),0,-1)="",VLOOKUP($G261,$A:$AAE,COLUMN(),FALSE),OFFSET(INDIRECT(ADDRESS(ROW(), COLUMN())),0,-1))</f>
        <v>面积*0</v>
      </c>
      <c r="AF261" s="16"/>
      <c r="AG261" s="16" t="str" cm="1">
        <f t="array" aca="1" ref="AG261" ca="1">IF(OFFSET(INDIRECT(ADDRESS(ROW(), COLUMN())),0,-1)="",VLOOKUP($G261,$A:$AAE,COLUMN(),FALSE),OFFSET(INDIRECT(ADDRESS(ROW(), COLUMN())),0,-1))</f>
        <v>面积*0</v>
      </c>
      <c r="AH261" s="16"/>
      <c r="AI261" s="16" t="str" cm="1">
        <f t="array" aca="1" ref="AI261" ca="1">IF(OFFSET(INDIRECT(ADDRESS(ROW(), COLUMN())),0,-1)="",VLOOKUP($G261,$A:$AAE,COLUMN(),FALSE),OFFSET(INDIRECT(ADDRESS(ROW(), COLUMN())),0,-1))</f>
        <v>-</v>
      </c>
      <c r="AJ261" s="16"/>
      <c r="AK261" s="16" cm="1">
        <f t="array" aca="1" ref="AK261" ca="1">IF(OFFSET(INDIRECT(ADDRESS(ROW(), COLUMN())),0,-1)="",VLOOKUP($G261,$A:$AAE,COLUMN(),FALSE),OFFSET(INDIRECT(ADDRESS(ROW(), COLUMN())),0,-1))</f>
        <v>0</v>
      </c>
      <c r="AL261" s="16"/>
      <c r="AM261" s="16" t="str" cm="1">
        <f t="array" aca="1" ref="AM261" ca="1">IF(OFFSET(INDIRECT(ADDRESS(ROW(), COLUMN())),0,-1)="",VLOOKUP($G261,$A:$AAE,COLUMN(),FALSE),OFFSET(INDIRECT(ADDRESS(ROW(), COLUMN())),0,-1))</f>
        <v>-</v>
      </c>
      <c r="AN261" s="16"/>
      <c r="AO261" s="16" cm="1">
        <f t="array" aca="1" ref="AO261" ca="1">IF(OFFSET(INDIRECT(ADDRESS(ROW(), COLUMN())),0,-1)="",VLOOKUP($G261,$A:$AAE,COLUMN(),FALSE),OFFSET(INDIRECT(ADDRESS(ROW(), COLUMN())),0,-1))</f>
        <v>0</v>
      </c>
      <c r="AP261" s="16"/>
      <c r="AQ261" s="16" t="str" cm="1">
        <f t="array" aca="1" ref="AQ261" ca="1">IF(OFFSET(INDIRECT(ADDRESS(ROW(), COLUMN())),0,-1)="",VLOOKUP($G261,$A:$AAE,COLUMN(),FALSE),OFFSET(INDIRECT(ADDRESS(ROW(), COLUMN())),0,-1))</f>
        <v>35平方米/岗位</v>
      </c>
      <c r="AR261" s="16"/>
      <c r="AS261" s="16" t="str" cm="1">
        <f t="array" aca="1" ref="AS261" ca="1">IF(OFFSET(INDIRECT(ADDRESS(ROW(), COLUMN())),0,-1)="",VLOOKUP($G261,$A:$AAE,COLUMN(),FALSE),OFFSET(INDIRECT(ADDRESS(ROW(), COLUMN())),0,-1))</f>
        <v>商服建筑面积/35</v>
      </c>
      <c r="AT261" s="16"/>
      <c r="AU261" s="16" t="str" cm="1">
        <f t="array" aca="1" ref="AU261" ca="1">IF(OFFSET(INDIRECT(ADDRESS(ROW(), COLUMN())),0,-1)="",VLOOKUP($G261,$A:$AAE,COLUMN(),FALSE),OFFSET(INDIRECT(ADDRESS(ROW(), COLUMN())),0,-1))</f>
        <v>1.2个/100平方米</v>
      </c>
      <c r="AV261" s="16"/>
      <c r="AW261" s="16" t="str" cm="1">
        <f t="array" aca="1" ref="AW261" ca="1">IF(OFFSET(INDIRECT(ADDRESS(ROW(), COLUMN())),0,-1)="",VLOOKUP($G261,$A:$AAE,COLUMN(),FALSE),OFFSET(INDIRECT(ADDRESS(ROW(), COLUMN())),0,-1))</f>
        <v>地块建筑面积*1.2/100</v>
      </c>
      <c r="AX261" s="116"/>
      <c r="AY261" s="16" t="str" cm="1">
        <f t="array" aca="1" ref="AY261" ca="1">IF(OFFSET(INDIRECT(ADDRESS(ROW(), COLUMN())),0,-1)="",VLOOKUP($G261,$A:$AAE,COLUMN(),FALSE),OFFSET(INDIRECT(ADDRESS(ROW(), COLUMN())),0,-1))</f>
        <v>10升/平方米*日</v>
      </c>
      <c r="AZ261" s="116"/>
      <c r="BA261" s="16" t="str" cm="1">
        <f t="array" aca="1" ref="BA261" ca="1">IF(OFFSET(INDIRECT(ADDRESS(ROW(), COLUMN())),0,-1)="",VLOOKUP($G261,$A:$AAE,COLUMN(),FALSE),OFFSET(INDIRECT(ADDRESS(ROW(), COLUMN())),0,-1))</f>
        <v>地块建筑面积*10/1000</v>
      </c>
      <c r="BB261" s="116"/>
      <c r="BC261" s="16" cm="1">
        <f t="array" aca="1" ref="BC261" ca="1">IF(OFFSET(INDIRECT(ADDRESS(ROW(), COLUMN())),0,-1)="",VLOOKUP($G261,$A:$AAE,COLUMN(),FALSE),OFFSET(INDIRECT(ADDRESS(ROW(), COLUMN())),0,-1))</f>
        <v>0.85</v>
      </c>
      <c r="BD261" s="116"/>
      <c r="BE261" s="16" t="str" cm="1">
        <f t="array" aca="1" ref="BE261" ca="1">IF(OFFSET(INDIRECT(ADDRESS(ROW(), COLUMN())),0,-1)="",VLOOKUP($G261,$A:$AAE,COLUMN(),FALSE),OFFSET(INDIRECT(ADDRESS(ROW(), COLUMN())),0,-1))</f>
        <v>用水量*0.85</v>
      </c>
      <c r="BF261" s="116"/>
      <c r="BG261" s="16" t="str" cm="1">
        <f t="array" aca="1" ref="BG261" ca="1">IF(OFFSET(INDIRECT(ADDRESS(ROW(), COLUMN())),0,-1)="",VLOOKUP($G261,$A:$AAE,COLUMN(),FALSE),OFFSET(INDIRECT(ADDRESS(ROW(), COLUMN())),0,-1))</f>
        <v>60瓦/平方米</v>
      </c>
      <c r="BH261" s="116"/>
      <c r="BI261" s="16" cm="1">
        <f t="array" aca="1" ref="BI261" ca="1">IF(OFFSET(INDIRECT(ADDRESS(ROW(), COLUMN())),0,-1)="",VLOOKUP($G261,$A:$AAE,COLUMN(),FALSE),OFFSET(INDIRECT(ADDRESS(ROW(), COLUMN())),0,-1))</f>
        <v>0.7</v>
      </c>
      <c r="BJ261" s="116"/>
      <c r="BK261" s="16" t="str" cm="1">
        <f t="array" aca="1" ref="BK261" ca="1">IF(OFFSET(INDIRECT(ADDRESS(ROW(), COLUMN())),0,-1)="",VLOOKUP($G261,$A:$AAE,COLUMN(),FALSE),OFFSET(INDIRECT(ADDRESS(ROW(), COLUMN())),0,-1))</f>
        <v>地块建筑面积*60*0.7/1000</v>
      </c>
      <c r="BL261" s="116"/>
      <c r="BM261" s="16" t="str" cm="1">
        <f t="array" aca="1" ref="BM261" ca="1">IF(OFFSET(INDIRECT(ADDRESS(ROW(), COLUMN())),0,-1)="",VLOOKUP($G261,$A:$AAE,COLUMN(),FALSE),OFFSET(INDIRECT(ADDRESS(ROW(), COLUMN())),0,-1))</f>
        <v>1.0门/100平方米</v>
      </c>
      <c r="BN261" s="116"/>
      <c r="BO261" s="16" t="str" cm="1">
        <f t="array" aca="1" ref="BO261" ca="1">IF(OFFSET(INDIRECT(ADDRESS(ROW(), COLUMN())),0,-1)="",VLOOKUP($G261,$A:$AAE,COLUMN(),FALSE),OFFSET(INDIRECT(ADDRESS(ROW(), COLUMN())),0,-1))</f>
        <v>地块建筑面积*1.0/100</v>
      </c>
      <c r="BP261" s="116"/>
      <c r="BQ261" s="16" t="str" cm="1">
        <f t="array" aca="1" ref="BQ261" ca="1">IF(OFFSET(INDIRECT(ADDRESS(ROW(), COLUMN())),0,-1)="",VLOOKUP($G261,$A:$AAE,COLUMN(),FALSE),OFFSET(INDIRECT(ADDRESS(ROW(), COLUMN())),0,-1))</f>
        <v>0.2门/100平方米</v>
      </c>
      <c r="BR261" s="116"/>
      <c r="BS261" s="16" t="str" cm="1">
        <f t="array" aca="1" ref="BS261" ca="1">IF(OFFSET(INDIRECT(ADDRESS(ROW(), COLUMN())),0,-1)="",VLOOKUP($G261,$A:$AAE,COLUMN(),FALSE),OFFSET(INDIRECT(ADDRESS(ROW(), COLUMN())),0,-1))</f>
        <v>地块建筑面积*0.2/100</v>
      </c>
      <c r="BT261" s="116"/>
      <c r="BU261" s="16" t="str" cm="1">
        <f t="array" aca="1" ref="BU261" ca="1">IF(OFFSET(INDIRECT(ADDRESS(ROW(), COLUMN())),0,-1)="",VLOOKUP($G261,$A:$AAE,COLUMN(),FALSE),OFFSET(INDIRECT(ADDRESS(ROW(), COLUMN())),0,-1))</f>
        <v>60pcu/万平方米，73：27</v>
      </c>
      <c r="BV261" s="116"/>
      <c r="BW261" s="16" t="str" cm="1">
        <f t="array" aca="1" ref="BW261" ca="1">IF(OFFSET(INDIRECT(ADDRESS(ROW(), COLUMN())),0,-1)="",VLOOKUP($G261,$A:$AAE,COLUMN(),FALSE),OFFSET(INDIRECT(ADDRESS(ROW(), COLUMN())),0,-1))</f>
        <v>地块建筑面积/10000*60*0.73</v>
      </c>
      <c r="BX261" s="116"/>
      <c r="BY261" s="16" t="str" cm="1">
        <f t="array" aca="1" ref="BY261" ca="1">IF(OFFSET(INDIRECT(ADDRESS(ROW(), COLUMN())),0,-1)="",VLOOKUP($G261,$A:$AAE,COLUMN(),FALSE),OFFSET(INDIRECT(ADDRESS(ROW(), COLUMN())),0,-1))</f>
        <v>地块建筑面积/10000*60*0.27</v>
      </c>
      <c r="BZ261" s="99"/>
      <c r="CA261" s="16" t="str" cm="1">
        <f t="array" aca="1" ref="CA261" ca="1">IF(OFFSET(INDIRECT(ADDRESS(ROW(), COLUMN())),0,-1)="",VLOOKUP($G261,$A:$AAE,COLUMN(),FALSE),OFFSET(INDIRECT(ADDRESS(ROW(), COLUMN())),0,-1))</f>
        <v>地块建筑面积*0.4</v>
      </c>
      <c r="CB261" s="16"/>
      <c r="CC261" s="16" t="str" cm="1">
        <f t="array" aca="1" ref="CC261" ca="1">IF(OFFSET(INDIRECT(ADDRESS(ROW(), COLUMN())),0,-1)="",VLOOKUP($G261,$A:$AAE,COLUMN(),FALSE),OFFSET(INDIRECT(ADDRESS(ROW(), COLUMN())),0,-1))</f>
        <v>地块建筑面积*0.4</v>
      </c>
      <c r="CD261" s="16"/>
      <c r="CE261" s="16" t="str" cm="1">
        <f t="array" aca="1" ref="CE261" ca="1">IF(OFFSET(INDIRECT(ADDRESS(ROW(), COLUMN())),0,-1)="",VLOOKUP($G261,$A:$AAE,COLUMN(),FALSE),OFFSET(INDIRECT(ADDRESS(ROW(), COLUMN())),0,-1))</f>
        <v>地块建筑面积*0.08</v>
      </c>
      <c r="CF261" s="16"/>
      <c r="CG261" s="16" t="str" cm="1">
        <f t="array" aca="1" ref="CG261" ca="1">IF(OFFSET(INDIRECT(ADDRESS(ROW(), COLUMN())),0,-1)="",VLOOKUP($G261,$A:$AAE,COLUMN(),FALSE),OFFSET(INDIRECT(ADDRESS(ROW(), COLUMN())),0,-1))</f>
        <v>地块建筑面积*0.08</v>
      </c>
      <c r="CH261" s="16"/>
      <c r="CI261" s="53" t="str" cm="1">
        <f t="array" aca="1" ref="CI261" ca="1">IF(OFFSET(INDIRECT(ADDRESS(ROW(), COLUMN())),0,-1)="",VLOOKUP($G261,$A:$AAE,COLUMN(),FALSE),OFFSET(INDIRECT(ADDRESS(ROW(), COLUMN())),0,-1))</f>
        <v>城镇建设用地</v>
      </c>
      <c r="CJ261" s="76" t="s">
        <v>1962</v>
      </c>
      <c r="CK261" s="78" t="str">
        <f t="shared" si="204"/>
        <v>唯一标识:B1/B2/A2#商业用地/商务用地/文化设施用地#城规</v>
      </c>
      <c r="CL261" s="78" t="str">
        <f t="shared" si="205"/>
        <v>性质名称:商业用地/商务用地/文化设施用地</v>
      </c>
      <c r="CM261" s="78" t="str">
        <f t="shared" si="206"/>
        <v>地块性质过滤:</v>
      </c>
      <c r="CN261" s="78" t="str">
        <f t="shared" si="207"/>
        <v>地块性质:B1/B2/A2</v>
      </c>
      <c r="CO261" s="78" t="str">
        <f t="shared" si="208"/>
        <v>地类标准:城规</v>
      </c>
      <c r="CP261" s="78" t="str">
        <f t="shared" si="209"/>
        <v>地块性质别称:</v>
      </c>
      <c r="CQ261" s="78" t="str">
        <f t="shared" si="210"/>
        <v>属性继承:B1#商业用地#城规</v>
      </c>
      <c r="CR261" s="78" t="str">
        <f t="shared" si="211"/>
        <v>父类:B1</v>
      </c>
      <c r="CS261" s="78" t="str">
        <f t="shared" si="212"/>
        <v>级别继承:B#商业服务业设施用地#城规</v>
      </c>
      <c r="CT261" s="78" t="str">
        <f t="shared" si="213"/>
        <v>级别层次:5</v>
      </c>
      <c r="CU261" s="78" t="str">
        <f t="shared" si="214"/>
        <v>级别:4B</v>
      </c>
      <c r="CV261" s="78" t="str">
        <f t="shared" ca="1" si="215"/>
        <v>地块颜色:255,0,0</v>
      </c>
      <c r="CW261" s="78" t="str">
        <f t="shared" ca="1" si="216"/>
        <v>建筑面积公式:面积*容积率</v>
      </c>
      <c r="CX261" s="78" t="str">
        <f t="shared" ca="1" si="217"/>
        <v>住宅建筑面积公式:地块建筑面积*0</v>
      </c>
      <c r="CY261" s="78" t="str">
        <f t="shared" ca="1" si="218"/>
        <v>商服建筑面积公式:地块建筑面积*1</v>
      </c>
      <c r="CZ261" s="78" t="str">
        <f t="shared" ca="1" si="219"/>
        <v>商服中商业建筑面积公式:地块建筑面积*1*0.35</v>
      </c>
      <c r="DA261" s="78" t="str">
        <f t="shared" ca="1" si="220"/>
        <v>商服中办公建筑面积公式:地块建筑面积*1*0.65</v>
      </c>
      <c r="DB261" s="78" t="str">
        <f t="shared" ca="1" si="221"/>
        <v>公服建筑面积公式:地块建筑面积*0</v>
      </c>
      <c r="DC261" s="78" t="str">
        <f t="shared" ca="1" si="222"/>
        <v>工业建筑面积公式:地块建筑面积*0</v>
      </c>
      <c r="DD261" s="78" t="str">
        <f t="shared" ca="1" si="223"/>
        <v>市政建筑面积公式:地块建筑面积*0</v>
      </c>
      <c r="DE261" s="78" t="str">
        <f t="shared" ca="1" si="249"/>
        <v>绿地面积指定指标:面积*0</v>
      </c>
      <c r="DF261" s="78" t="str">
        <f t="shared" ca="1" si="250"/>
        <v>绿地面积指定公式:面积*0</v>
      </c>
      <c r="DG261" s="78" t="str">
        <f t="shared" ca="1" si="224"/>
        <v>户数指标:-</v>
      </c>
      <c r="DH261" s="78" t="str">
        <f t="shared" ca="1" si="225"/>
        <v>户数公式:0</v>
      </c>
      <c r="DI261" s="78" t="str">
        <f t="shared" ca="1" si="226"/>
        <v>人数指标:-</v>
      </c>
      <c r="DJ261" s="78" t="str">
        <f t="shared" ca="1" si="227"/>
        <v>人数公式:0</v>
      </c>
      <c r="DK261" s="78" t="str">
        <f t="shared" ca="1" si="228"/>
        <v>就业指标:35平方米/岗位</v>
      </c>
      <c r="DL261" s="78" t="str">
        <f t="shared" ca="1" si="229"/>
        <v>就业公式:商服建筑面积/35</v>
      </c>
      <c r="DM261" s="78" t="str">
        <f t="shared" ca="1" si="230"/>
        <v>机动车指标:1.2个/100平方米</v>
      </c>
      <c r="DN261" s="78" t="str">
        <f t="shared" ca="1" si="231"/>
        <v>机动车公式:地块建筑面积*1.2/100</v>
      </c>
      <c r="DO261" s="78" t="str">
        <f t="shared" ca="1" si="232"/>
        <v>用水量指标:10升/平方米*日</v>
      </c>
      <c r="DP261" s="78" t="str">
        <f t="shared" ca="1" si="233"/>
        <v>用水量公式:地块建筑面积*10/1000</v>
      </c>
      <c r="DQ261" s="78" t="str">
        <f t="shared" ca="1" si="234"/>
        <v>污水折算系数:0.85</v>
      </c>
      <c r="DR261" s="78" t="str">
        <f t="shared" ca="1" si="235"/>
        <v>污水量公式:用水量*0.85</v>
      </c>
      <c r="DS261" s="78" t="str">
        <f t="shared" ca="1" si="236"/>
        <v>用电负荷指标:60瓦/平方米</v>
      </c>
      <c r="DT261" s="78" t="str">
        <f t="shared" ca="1" si="237"/>
        <v>同时率:0.7</v>
      </c>
      <c r="DU261" s="78" t="str">
        <f t="shared" ca="1" si="238"/>
        <v>用电量公式:地块建筑面积*60*0.7/1000</v>
      </c>
      <c r="DV261" s="78" t="str">
        <f t="shared" ca="1" si="239"/>
        <v>固话装机指标:1.0门/100平方米</v>
      </c>
      <c r="DW261" s="78" t="str">
        <f t="shared" ca="1" si="240"/>
        <v>固话量公式:地块建筑面积*1.0/100</v>
      </c>
      <c r="DX261" s="78" t="str">
        <f t="shared" ca="1" si="241"/>
        <v>有线电视指标:0.2门/100平方米</v>
      </c>
      <c r="DY261" s="78" t="str">
        <f t="shared" ca="1" si="242"/>
        <v>电视量公式:地块建筑面积*0.2/100</v>
      </c>
      <c r="DZ261" s="78" t="str">
        <f t="shared" ca="1" si="243"/>
        <v>高峰机动车生成量指标:60pcu/万平方米，73：27</v>
      </c>
      <c r="EA261" s="78" t="str">
        <f t="shared" ca="1" si="244"/>
        <v>高峰机动车吸引量公式:地块建筑面积/10000*60*0.73</v>
      </c>
      <c r="EB261" s="78" t="str">
        <f t="shared" ca="1" si="245"/>
        <v>高峰机动车发生量公式:地块建筑面积/10000*60*0.27</v>
      </c>
      <c r="EC261" s="78" t="str">
        <f t="shared" ca="1" si="251"/>
        <v>地下空间指标:地块建筑面积*0.4</v>
      </c>
      <c r="ED261" s="78" t="str">
        <f t="shared" ca="1" si="246"/>
        <v>地下空间公式:地块建筑面积*0.4</v>
      </c>
      <c r="EE261" s="78" t="str">
        <f t="shared" ca="1" si="252"/>
        <v>人防指标:地块建筑面积*0.08</v>
      </c>
      <c r="EF261" s="78" t="str">
        <f t="shared" ca="1" si="247"/>
        <v>人防公式:地块建筑面积*0.08</v>
      </c>
      <c r="EG261" s="78" t="str">
        <f t="shared" ref="EG261:EG324" ca="1" si="254">IF(CI261 = "",CI$1&amp;":",_xlfn.TEXTJOIN(":",TRUE,CI$1,CI261))</f>
        <v>用地构成:城镇建设用地</v>
      </c>
      <c r="EH261" s="78" t="s">
        <v>1962</v>
      </c>
      <c r="EI261" s="79" t="str">
        <f t="shared" ca="1" si="253"/>
        <v>唯一标识:B1/B2/A2#商业用地/商务用地/文化设施用地#城规;性质名称:商业用地/商务用地/文化设施用地;地块性质过滤:;地块性质:B1/B2/A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1" t="s">
        <v>1962</v>
      </c>
    </row>
    <row r="262" spans="1:140" ht="16.5" x14ac:dyDescent="0.2">
      <c r="A262" s="53" t="str">
        <f t="shared" si="248"/>
        <v>B1/S2#商业用地/城市轨道交通用地#城规</v>
      </c>
      <c r="B262" s="53" t="s">
        <v>368</v>
      </c>
      <c r="C262" s="53"/>
      <c r="D262" s="53" t="s">
        <v>929</v>
      </c>
      <c r="E262" s="53" t="s">
        <v>1276</v>
      </c>
      <c r="F262" s="53"/>
      <c r="G262" s="53" t="s">
        <v>82</v>
      </c>
      <c r="H262" s="53" t="s">
        <v>894</v>
      </c>
      <c r="I262" s="53" t="s">
        <v>81</v>
      </c>
      <c r="J262" s="53">
        <v>5</v>
      </c>
      <c r="K262" s="53" t="s">
        <v>1506</v>
      </c>
      <c r="L262" s="53"/>
      <c r="M262" s="53" t="str" cm="1">
        <f t="array" aca="1" ref="M262" ca="1">IF(OFFSET(INDIRECT(ADDRESS(ROW(), COLUMN())),0,-1)="",VLOOKUP($G262,$A:$AAE,COLUMN(),FALSE),OFFSET(INDIRECT(ADDRESS(ROW(), COLUMN())),0,-1))</f>
        <v>255,0,0</v>
      </c>
      <c r="N262" s="16"/>
      <c r="O262" s="53" t="str" cm="1">
        <f t="array" aca="1" ref="O262" ca="1">IF(OFFSET(INDIRECT(ADDRESS(ROW(), COLUMN())),0,-1)="",VLOOKUP($G262,$A:$AAE,COLUMN(),FALSE),OFFSET(INDIRECT(ADDRESS(ROW(), COLUMN())),0,-1))</f>
        <v>面积*容积率</v>
      </c>
      <c r="P262" s="16"/>
      <c r="Q262" s="16" t="str" cm="1">
        <f t="array" aca="1" ref="Q262" ca="1">IF(OFFSET(INDIRECT(ADDRESS(ROW(), COLUMN())),0,-1)="",VLOOKUP($G262,$A:$AAE,COLUMN(),FALSE),OFFSET(INDIRECT(ADDRESS(ROW(), COLUMN())),0,-1))</f>
        <v>地块建筑面积*0</v>
      </c>
      <c r="R262" s="16"/>
      <c r="S262" s="16" t="str" cm="1">
        <f t="array" aca="1" ref="S262" ca="1">IF(OFFSET(INDIRECT(ADDRESS(ROW(), COLUMN())),0,-1)="",VLOOKUP($G262,$A:$AAE,COLUMN(),FALSE),OFFSET(INDIRECT(ADDRESS(ROW(), COLUMN())),0,-1))</f>
        <v>地块建筑面积*1</v>
      </c>
      <c r="T262" s="16"/>
      <c r="U262" s="16" t="str" cm="1">
        <f t="array" aca="1" ref="U262" ca="1">IF(OFFSET(INDIRECT(ADDRESS(ROW(), COLUMN())),0,-1)="",VLOOKUP($G262,$A:$AAE,COLUMN(),FALSE),OFFSET(INDIRECT(ADDRESS(ROW(), COLUMN())),0,-1))</f>
        <v>地块建筑面积*1*0.35</v>
      </c>
      <c r="V262" s="16"/>
      <c r="W262" s="53" t="str" cm="1">
        <f t="array" aca="1" ref="W262" ca="1">IF(OFFSET(INDIRECT(ADDRESS(ROW(), COLUMN())),0,-1)="",VLOOKUP($G262,$A:$AAE,COLUMN(),FALSE),OFFSET(INDIRECT(ADDRESS(ROW(), COLUMN())),0,-1))</f>
        <v>地块建筑面积*1*0.65</v>
      </c>
      <c r="X262" s="16"/>
      <c r="Y262" s="16" t="str" cm="1">
        <f t="array" aca="1" ref="Y262" ca="1">IF(OFFSET(INDIRECT(ADDRESS(ROW(), COLUMN())),0,-1)="",VLOOKUP($G262,$A:$AAE,COLUMN(),FALSE),OFFSET(INDIRECT(ADDRESS(ROW(), COLUMN())),0,-1))</f>
        <v>地块建筑面积*0</v>
      </c>
      <c r="Z262" s="16"/>
      <c r="AA262" s="16" t="str" cm="1">
        <f t="array" aca="1" ref="AA262" ca="1">IF(OFFSET(INDIRECT(ADDRESS(ROW(), COLUMN())),0,-1)="",VLOOKUP($G262,$A:$AAE,COLUMN(),FALSE),OFFSET(INDIRECT(ADDRESS(ROW(), COLUMN())),0,-1))</f>
        <v>地块建筑面积*0</v>
      </c>
      <c r="AB262" s="16"/>
      <c r="AC262" s="16" t="str" cm="1">
        <f t="array" aca="1" ref="AC262" ca="1">IF(OFFSET(INDIRECT(ADDRESS(ROW(), COLUMN())),0,-1)="",VLOOKUP($G262,$A:$AAE,COLUMN(),FALSE),OFFSET(INDIRECT(ADDRESS(ROW(), COLUMN())),0,-1))</f>
        <v>地块建筑面积*0</v>
      </c>
      <c r="AD262" s="16"/>
      <c r="AE262" s="16" t="str" cm="1">
        <f t="array" aca="1" ref="AE262" ca="1">IF(OFFSET(INDIRECT(ADDRESS(ROW(), COLUMN())),0,-1)="",VLOOKUP($G262,$A:$AAE,COLUMN(),FALSE),OFFSET(INDIRECT(ADDRESS(ROW(), COLUMN())),0,-1))</f>
        <v>面积*0</v>
      </c>
      <c r="AF262" s="16"/>
      <c r="AG262" s="16" t="str" cm="1">
        <f t="array" aca="1" ref="AG262" ca="1">IF(OFFSET(INDIRECT(ADDRESS(ROW(), COLUMN())),0,-1)="",VLOOKUP($G262,$A:$AAE,COLUMN(),FALSE),OFFSET(INDIRECT(ADDRESS(ROW(), COLUMN())),0,-1))</f>
        <v>面积*0</v>
      </c>
      <c r="AH262" s="16"/>
      <c r="AI262" s="16" t="str" cm="1">
        <f t="array" aca="1" ref="AI262" ca="1">IF(OFFSET(INDIRECT(ADDRESS(ROW(), COLUMN())),0,-1)="",VLOOKUP($G262,$A:$AAE,COLUMN(),FALSE),OFFSET(INDIRECT(ADDRESS(ROW(), COLUMN())),0,-1))</f>
        <v>-</v>
      </c>
      <c r="AJ262" s="16"/>
      <c r="AK262" s="16" cm="1">
        <f t="array" aca="1" ref="AK262" ca="1">IF(OFFSET(INDIRECT(ADDRESS(ROW(), COLUMN())),0,-1)="",VLOOKUP($G262,$A:$AAE,COLUMN(),FALSE),OFFSET(INDIRECT(ADDRESS(ROW(), COLUMN())),0,-1))</f>
        <v>0</v>
      </c>
      <c r="AL262" s="16"/>
      <c r="AM262" s="16" t="str" cm="1">
        <f t="array" aca="1" ref="AM262" ca="1">IF(OFFSET(INDIRECT(ADDRESS(ROW(), COLUMN())),0,-1)="",VLOOKUP($G262,$A:$AAE,COLUMN(),FALSE),OFFSET(INDIRECT(ADDRESS(ROW(), COLUMN())),0,-1))</f>
        <v>-</v>
      </c>
      <c r="AN262" s="16"/>
      <c r="AO262" s="16" cm="1">
        <f t="array" aca="1" ref="AO262" ca="1">IF(OFFSET(INDIRECT(ADDRESS(ROW(), COLUMN())),0,-1)="",VLOOKUP($G262,$A:$AAE,COLUMN(),FALSE),OFFSET(INDIRECT(ADDRESS(ROW(), COLUMN())),0,-1))</f>
        <v>0</v>
      </c>
      <c r="AP262" s="16"/>
      <c r="AQ262" s="16" t="str" cm="1">
        <f t="array" aca="1" ref="AQ262" ca="1">IF(OFFSET(INDIRECT(ADDRESS(ROW(), COLUMN())),0,-1)="",VLOOKUP($G262,$A:$AAE,COLUMN(),FALSE),OFFSET(INDIRECT(ADDRESS(ROW(), COLUMN())),0,-1))</f>
        <v>35平方米/岗位</v>
      </c>
      <c r="AR262" s="16"/>
      <c r="AS262" s="16" t="str" cm="1">
        <f t="array" aca="1" ref="AS262" ca="1">IF(OFFSET(INDIRECT(ADDRESS(ROW(), COLUMN())),0,-1)="",VLOOKUP($G262,$A:$AAE,COLUMN(),FALSE),OFFSET(INDIRECT(ADDRESS(ROW(), COLUMN())),0,-1))</f>
        <v>商服建筑面积/35</v>
      </c>
      <c r="AT262" s="16"/>
      <c r="AU262" s="16" t="str" cm="1">
        <f t="array" aca="1" ref="AU262" ca="1">IF(OFFSET(INDIRECT(ADDRESS(ROW(), COLUMN())),0,-1)="",VLOOKUP($G262,$A:$AAE,COLUMN(),FALSE),OFFSET(INDIRECT(ADDRESS(ROW(), COLUMN())),0,-1))</f>
        <v>1.2个/100平方米</v>
      </c>
      <c r="AV262" s="16"/>
      <c r="AW262" s="16" t="str" cm="1">
        <f t="array" aca="1" ref="AW262" ca="1">IF(OFFSET(INDIRECT(ADDRESS(ROW(), COLUMN())),0,-1)="",VLOOKUP($G262,$A:$AAE,COLUMN(),FALSE),OFFSET(INDIRECT(ADDRESS(ROW(), COLUMN())),0,-1))</f>
        <v>地块建筑面积*1.2/100</v>
      </c>
      <c r="AX262" s="116"/>
      <c r="AY262" s="16" t="str" cm="1">
        <f t="array" aca="1" ref="AY262" ca="1">IF(OFFSET(INDIRECT(ADDRESS(ROW(), COLUMN())),0,-1)="",VLOOKUP($G262,$A:$AAE,COLUMN(),FALSE),OFFSET(INDIRECT(ADDRESS(ROW(), COLUMN())),0,-1))</f>
        <v>10升/平方米*日</v>
      </c>
      <c r="AZ262" s="116"/>
      <c r="BA262" s="16" t="str" cm="1">
        <f t="array" aca="1" ref="BA262" ca="1">IF(OFFSET(INDIRECT(ADDRESS(ROW(), COLUMN())),0,-1)="",VLOOKUP($G262,$A:$AAE,COLUMN(),FALSE),OFFSET(INDIRECT(ADDRESS(ROW(), COLUMN())),0,-1))</f>
        <v>地块建筑面积*10/1000</v>
      </c>
      <c r="BB262" s="116"/>
      <c r="BC262" s="16" cm="1">
        <f t="array" aca="1" ref="BC262" ca="1">IF(OFFSET(INDIRECT(ADDRESS(ROW(), COLUMN())),0,-1)="",VLOOKUP($G262,$A:$AAE,COLUMN(),FALSE),OFFSET(INDIRECT(ADDRESS(ROW(), COLUMN())),0,-1))</f>
        <v>0.85</v>
      </c>
      <c r="BD262" s="116"/>
      <c r="BE262" s="16" t="str" cm="1">
        <f t="array" aca="1" ref="BE262" ca="1">IF(OFFSET(INDIRECT(ADDRESS(ROW(), COLUMN())),0,-1)="",VLOOKUP($G262,$A:$AAE,COLUMN(),FALSE),OFFSET(INDIRECT(ADDRESS(ROW(), COLUMN())),0,-1))</f>
        <v>用水量*0.85</v>
      </c>
      <c r="BF262" s="116"/>
      <c r="BG262" s="16" t="str" cm="1">
        <f t="array" aca="1" ref="BG262" ca="1">IF(OFFSET(INDIRECT(ADDRESS(ROW(), COLUMN())),0,-1)="",VLOOKUP($G262,$A:$AAE,COLUMN(),FALSE),OFFSET(INDIRECT(ADDRESS(ROW(), COLUMN())),0,-1))</f>
        <v>60瓦/平方米</v>
      </c>
      <c r="BH262" s="116"/>
      <c r="BI262" s="16" cm="1">
        <f t="array" aca="1" ref="BI262" ca="1">IF(OFFSET(INDIRECT(ADDRESS(ROW(), COLUMN())),0,-1)="",VLOOKUP($G262,$A:$AAE,COLUMN(),FALSE),OFFSET(INDIRECT(ADDRESS(ROW(), COLUMN())),0,-1))</f>
        <v>0.7</v>
      </c>
      <c r="BJ262" s="116"/>
      <c r="BK262" s="16" t="str" cm="1">
        <f t="array" aca="1" ref="BK262" ca="1">IF(OFFSET(INDIRECT(ADDRESS(ROW(), COLUMN())),0,-1)="",VLOOKUP($G262,$A:$AAE,COLUMN(),FALSE),OFFSET(INDIRECT(ADDRESS(ROW(), COLUMN())),0,-1))</f>
        <v>地块建筑面积*60*0.7/1000</v>
      </c>
      <c r="BL262" s="116"/>
      <c r="BM262" s="16" t="str" cm="1">
        <f t="array" aca="1" ref="BM262" ca="1">IF(OFFSET(INDIRECT(ADDRESS(ROW(), COLUMN())),0,-1)="",VLOOKUP($G262,$A:$AAE,COLUMN(),FALSE),OFFSET(INDIRECT(ADDRESS(ROW(), COLUMN())),0,-1))</f>
        <v>1.0门/100平方米</v>
      </c>
      <c r="BN262" s="116"/>
      <c r="BO262" s="16" t="str" cm="1">
        <f t="array" aca="1" ref="BO262" ca="1">IF(OFFSET(INDIRECT(ADDRESS(ROW(), COLUMN())),0,-1)="",VLOOKUP($G262,$A:$AAE,COLUMN(),FALSE),OFFSET(INDIRECT(ADDRESS(ROW(), COLUMN())),0,-1))</f>
        <v>地块建筑面积*1.0/100</v>
      </c>
      <c r="BP262" s="116"/>
      <c r="BQ262" s="16" t="str" cm="1">
        <f t="array" aca="1" ref="BQ262" ca="1">IF(OFFSET(INDIRECT(ADDRESS(ROW(), COLUMN())),0,-1)="",VLOOKUP($G262,$A:$AAE,COLUMN(),FALSE),OFFSET(INDIRECT(ADDRESS(ROW(), COLUMN())),0,-1))</f>
        <v>0.2门/100平方米</v>
      </c>
      <c r="BR262" s="116"/>
      <c r="BS262" s="16" t="str" cm="1">
        <f t="array" aca="1" ref="BS262" ca="1">IF(OFFSET(INDIRECT(ADDRESS(ROW(), COLUMN())),0,-1)="",VLOOKUP($G262,$A:$AAE,COLUMN(),FALSE),OFFSET(INDIRECT(ADDRESS(ROW(), COLUMN())),0,-1))</f>
        <v>地块建筑面积*0.2/100</v>
      </c>
      <c r="BT262" s="116"/>
      <c r="BU262" s="16" t="str" cm="1">
        <f t="array" aca="1" ref="BU262" ca="1">IF(OFFSET(INDIRECT(ADDRESS(ROW(), COLUMN())),0,-1)="",VLOOKUP($G262,$A:$AAE,COLUMN(),FALSE),OFFSET(INDIRECT(ADDRESS(ROW(), COLUMN())),0,-1))</f>
        <v>60pcu/万平方米，73：27</v>
      </c>
      <c r="BV262" s="116"/>
      <c r="BW262" s="16" t="str" cm="1">
        <f t="array" aca="1" ref="BW262" ca="1">IF(OFFSET(INDIRECT(ADDRESS(ROW(), COLUMN())),0,-1)="",VLOOKUP($G262,$A:$AAE,COLUMN(),FALSE),OFFSET(INDIRECT(ADDRESS(ROW(), COLUMN())),0,-1))</f>
        <v>地块建筑面积/10000*60*0.73</v>
      </c>
      <c r="BX262" s="116"/>
      <c r="BY262" s="16" t="str" cm="1">
        <f t="array" aca="1" ref="BY262" ca="1">IF(OFFSET(INDIRECT(ADDRESS(ROW(), COLUMN())),0,-1)="",VLOOKUP($G262,$A:$AAE,COLUMN(),FALSE),OFFSET(INDIRECT(ADDRESS(ROW(), COLUMN())),0,-1))</f>
        <v>地块建筑面积/10000*60*0.27</v>
      </c>
      <c r="BZ262" s="99"/>
      <c r="CA262" s="16" t="str" cm="1">
        <f t="array" aca="1" ref="CA262" ca="1">IF(OFFSET(INDIRECT(ADDRESS(ROW(), COLUMN())),0,-1)="",VLOOKUP($G262,$A:$AAE,COLUMN(),FALSE),OFFSET(INDIRECT(ADDRESS(ROW(), COLUMN())),0,-1))</f>
        <v>地块建筑面积*0.4</v>
      </c>
      <c r="CB262" s="16"/>
      <c r="CC262" s="16" t="str" cm="1">
        <f t="array" aca="1" ref="CC262" ca="1">IF(OFFSET(INDIRECT(ADDRESS(ROW(), COLUMN())),0,-1)="",VLOOKUP($G262,$A:$AAE,COLUMN(),FALSE),OFFSET(INDIRECT(ADDRESS(ROW(), COLUMN())),0,-1))</f>
        <v>地块建筑面积*0.4</v>
      </c>
      <c r="CD262" s="16"/>
      <c r="CE262" s="16" t="str" cm="1">
        <f t="array" aca="1" ref="CE262" ca="1">IF(OFFSET(INDIRECT(ADDRESS(ROW(), COLUMN())),0,-1)="",VLOOKUP($G262,$A:$AAE,COLUMN(),FALSE),OFFSET(INDIRECT(ADDRESS(ROW(), COLUMN())),0,-1))</f>
        <v>地块建筑面积*0.08</v>
      </c>
      <c r="CF262" s="16"/>
      <c r="CG262" s="16" t="str" cm="1">
        <f t="array" aca="1" ref="CG262" ca="1">IF(OFFSET(INDIRECT(ADDRESS(ROW(), COLUMN())),0,-1)="",VLOOKUP($G262,$A:$AAE,COLUMN(),FALSE),OFFSET(INDIRECT(ADDRESS(ROW(), COLUMN())),0,-1))</f>
        <v>地块建筑面积*0.08</v>
      </c>
      <c r="CH262" s="16"/>
      <c r="CI262" s="53" t="str" cm="1">
        <f t="array" aca="1" ref="CI262" ca="1">IF(OFFSET(INDIRECT(ADDRESS(ROW(), COLUMN())),0,-1)="",VLOOKUP($G262,$A:$AAE,COLUMN(),FALSE),OFFSET(INDIRECT(ADDRESS(ROW(), COLUMN())),0,-1))</f>
        <v>城镇建设用地</v>
      </c>
      <c r="CJ262" s="76" t="s">
        <v>1962</v>
      </c>
      <c r="CK262" s="78" t="str">
        <f t="shared" si="204"/>
        <v>唯一标识:B1/S2#商业用地/城市轨道交通用地#城规</v>
      </c>
      <c r="CL262" s="78" t="str">
        <f t="shared" si="205"/>
        <v>性质名称:商业用地/城市轨道交通用地</v>
      </c>
      <c r="CM262" s="78" t="str">
        <f t="shared" si="206"/>
        <v>地块性质过滤:</v>
      </c>
      <c r="CN262" s="78" t="str">
        <f t="shared" si="207"/>
        <v>地块性质:B1/S2</v>
      </c>
      <c r="CO262" s="78" t="str">
        <f t="shared" si="208"/>
        <v>地类标准:城规</v>
      </c>
      <c r="CP262" s="78" t="str">
        <f t="shared" si="209"/>
        <v>地块性质别称:</v>
      </c>
      <c r="CQ262" s="78" t="str">
        <f t="shared" si="210"/>
        <v>属性继承:B1#商业用地#城规</v>
      </c>
      <c r="CR262" s="78" t="str">
        <f t="shared" si="211"/>
        <v>父类:B1</v>
      </c>
      <c r="CS262" s="78" t="str">
        <f t="shared" si="212"/>
        <v>级别继承:B#商业服务业设施用地#城规</v>
      </c>
      <c r="CT262" s="78" t="str">
        <f t="shared" si="213"/>
        <v>级别层次:5</v>
      </c>
      <c r="CU262" s="78" t="str">
        <f t="shared" si="214"/>
        <v>级别:4B</v>
      </c>
      <c r="CV262" s="78" t="str">
        <f t="shared" ca="1" si="215"/>
        <v>地块颜色:255,0,0</v>
      </c>
      <c r="CW262" s="78" t="str">
        <f t="shared" ca="1" si="216"/>
        <v>建筑面积公式:面积*容积率</v>
      </c>
      <c r="CX262" s="78" t="str">
        <f t="shared" ca="1" si="217"/>
        <v>住宅建筑面积公式:地块建筑面积*0</v>
      </c>
      <c r="CY262" s="78" t="str">
        <f t="shared" ca="1" si="218"/>
        <v>商服建筑面积公式:地块建筑面积*1</v>
      </c>
      <c r="CZ262" s="78" t="str">
        <f t="shared" ca="1" si="219"/>
        <v>商服中商业建筑面积公式:地块建筑面积*1*0.35</v>
      </c>
      <c r="DA262" s="78" t="str">
        <f t="shared" ca="1" si="220"/>
        <v>商服中办公建筑面积公式:地块建筑面积*1*0.65</v>
      </c>
      <c r="DB262" s="78" t="str">
        <f t="shared" ca="1" si="221"/>
        <v>公服建筑面积公式:地块建筑面积*0</v>
      </c>
      <c r="DC262" s="78" t="str">
        <f t="shared" ca="1" si="222"/>
        <v>工业建筑面积公式:地块建筑面积*0</v>
      </c>
      <c r="DD262" s="78" t="str">
        <f t="shared" ca="1" si="223"/>
        <v>市政建筑面积公式:地块建筑面积*0</v>
      </c>
      <c r="DE262" s="78" t="str">
        <f t="shared" ca="1" si="249"/>
        <v>绿地面积指定指标:面积*0</v>
      </c>
      <c r="DF262" s="78" t="str">
        <f t="shared" ca="1" si="250"/>
        <v>绿地面积指定公式:面积*0</v>
      </c>
      <c r="DG262" s="78" t="str">
        <f t="shared" ca="1" si="224"/>
        <v>户数指标:-</v>
      </c>
      <c r="DH262" s="78" t="str">
        <f t="shared" ca="1" si="225"/>
        <v>户数公式:0</v>
      </c>
      <c r="DI262" s="78" t="str">
        <f t="shared" ca="1" si="226"/>
        <v>人数指标:-</v>
      </c>
      <c r="DJ262" s="78" t="str">
        <f t="shared" ca="1" si="227"/>
        <v>人数公式:0</v>
      </c>
      <c r="DK262" s="78" t="str">
        <f t="shared" ca="1" si="228"/>
        <v>就业指标:35平方米/岗位</v>
      </c>
      <c r="DL262" s="78" t="str">
        <f t="shared" ca="1" si="229"/>
        <v>就业公式:商服建筑面积/35</v>
      </c>
      <c r="DM262" s="78" t="str">
        <f t="shared" ca="1" si="230"/>
        <v>机动车指标:1.2个/100平方米</v>
      </c>
      <c r="DN262" s="78" t="str">
        <f t="shared" ca="1" si="231"/>
        <v>机动车公式:地块建筑面积*1.2/100</v>
      </c>
      <c r="DO262" s="78" t="str">
        <f t="shared" ca="1" si="232"/>
        <v>用水量指标:10升/平方米*日</v>
      </c>
      <c r="DP262" s="78" t="str">
        <f t="shared" ca="1" si="233"/>
        <v>用水量公式:地块建筑面积*10/1000</v>
      </c>
      <c r="DQ262" s="78" t="str">
        <f t="shared" ca="1" si="234"/>
        <v>污水折算系数:0.85</v>
      </c>
      <c r="DR262" s="78" t="str">
        <f t="shared" ca="1" si="235"/>
        <v>污水量公式:用水量*0.85</v>
      </c>
      <c r="DS262" s="78" t="str">
        <f t="shared" ca="1" si="236"/>
        <v>用电负荷指标:60瓦/平方米</v>
      </c>
      <c r="DT262" s="78" t="str">
        <f t="shared" ca="1" si="237"/>
        <v>同时率:0.7</v>
      </c>
      <c r="DU262" s="78" t="str">
        <f t="shared" ca="1" si="238"/>
        <v>用电量公式:地块建筑面积*60*0.7/1000</v>
      </c>
      <c r="DV262" s="78" t="str">
        <f t="shared" ca="1" si="239"/>
        <v>固话装机指标:1.0门/100平方米</v>
      </c>
      <c r="DW262" s="78" t="str">
        <f t="shared" ca="1" si="240"/>
        <v>固话量公式:地块建筑面积*1.0/100</v>
      </c>
      <c r="DX262" s="78" t="str">
        <f t="shared" ca="1" si="241"/>
        <v>有线电视指标:0.2门/100平方米</v>
      </c>
      <c r="DY262" s="78" t="str">
        <f t="shared" ca="1" si="242"/>
        <v>电视量公式:地块建筑面积*0.2/100</v>
      </c>
      <c r="DZ262" s="78" t="str">
        <f t="shared" ca="1" si="243"/>
        <v>高峰机动车生成量指标:60pcu/万平方米，73：27</v>
      </c>
      <c r="EA262" s="78" t="str">
        <f t="shared" ca="1" si="244"/>
        <v>高峰机动车吸引量公式:地块建筑面积/10000*60*0.73</v>
      </c>
      <c r="EB262" s="78" t="str">
        <f t="shared" ca="1" si="245"/>
        <v>高峰机动车发生量公式:地块建筑面积/10000*60*0.27</v>
      </c>
      <c r="EC262" s="78" t="str">
        <f t="shared" ca="1" si="251"/>
        <v>地下空间指标:地块建筑面积*0.4</v>
      </c>
      <c r="ED262" s="78" t="str">
        <f t="shared" ca="1" si="246"/>
        <v>地下空间公式:地块建筑面积*0.4</v>
      </c>
      <c r="EE262" s="78" t="str">
        <f t="shared" ca="1" si="252"/>
        <v>人防指标:地块建筑面积*0.08</v>
      </c>
      <c r="EF262" s="78" t="str">
        <f t="shared" ca="1" si="247"/>
        <v>人防公式:地块建筑面积*0.08</v>
      </c>
      <c r="EG262" s="78" t="str">
        <f t="shared" ca="1" si="254"/>
        <v>用地构成:城镇建设用地</v>
      </c>
      <c r="EH262" s="78" t="s">
        <v>1962</v>
      </c>
      <c r="EI262" s="79" t="str">
        <f t="shared" ca="1" si="253"/>
        <v>唯一标识:B1/S2#商业用地/城市轨道交通用地#城规;性质名称:商业用地/城市轨道交通用地;地块性质过滤:;地块性质:B1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2" t="s">
        <v>1962</v>
      </c>
    </row>
    <row r="263" spans="1:140" ht="16.5" x14ac:dyDescent="0.2">
      <c r="A263" s="53" t="str">
        <f t="shared" si="248"/>
        <v>B/S4#商业服务业设施用地/交通场站用地#城规</v>
      </c>
      <c r="B263" s="53" t="s">
        <v>369</v>
      </c>
      <c r="C263" s="53"/>
      <c r="D263" s="53" t="s">
        <v>930</v>
      </c>
      <c r="E263" s="53" t="s">
        <v>1276</v>
      </c>
      <c r="F263" s="53"/>
      <c r="G263" s="53" t="s">
        <v>82</v>
      </c>
      <c r="H263" s="53" t="s">
        <v>894</v>
      </c>
      <c r="I263" s="53" t="s">
        <v>81</v>
      </c>
      <c r="J263" s="53">
        <v>5</v>
      </c>
      <c r="K263" s="53" t="s">
        <v>1506</v>
      </c>
      <c r="L263" s="53"/>
      <c r="M263" s="53" t="str" cm="1">
        <f t="array" aca="1" ref="M263" ca="1">IF(OFFSET(INDIRECT(ADDRESS(ROW(), COLUMN())),0,-1)="",VLOOKUP($G263,$A:$AAE,COLUMN(),FALSE),OFFSET(INDIRECT(ADDRESS(ROW(), COLUMN())),0,-1))</f>
        <v>255,0,0</v>
      </c>
      <c r="N263" s="16"/>
      <c r="O263" s="53" t="str" cm="1">
        <f t="array" aca="1" ref="O263" ca="1">IF(OFFSET(INDIRECT(ADDRESS(ROW(), COLUMN())),0,-1)="",VLOOKUP($G263,$A:$AAE,COLUMN(),FALSE),OFFSET(INDIRECT(ADDRESS(ROW(), COLUMN())),0,-1))</f>
        <v>面积*容积率</v>
      </c>
      <c r="P263" s="16"/>
      <c r="Q263" s="16" t="str" cm="1">
        <f t="array" aca="1" ref="Q263" ca="1">IF(OFFSET(INDIRECT(ADDRESS(ROW(), COLUMN())),0,-1)="",VLOOKUP($G263,$A:$AAE,COLUMN(),FALSE),OFFSET(INDIRECT(ADDRESS(ROW(), COLUMN())),0,-1))</f>
        <v>地块建筑面积*0</v>
      </c>
      <c r="R263" s="16"/>
      <c r="S263" s="16" t="str" cm="1">
        <f t="array" aca="1" ref="S263" ca="1">IF(OFFSET(INDIRECT(ADDRESS(ROW(), COLUMN())),0,-1)="",VLOOKUP($G263,$A:$AAE,COLUMN(),FALSE),OFFSET(INDIRECT(ADDRESS(ROW(), COLUMN())),0,-1))</f>
        <v>地块建筑面积*1</v>
      </c>
      <c r="T263" s="16"/>
      <c r="U263" s="16" t="str" cm="1">
        <f t="array" aca="1" ref="U263" ca="1">IF(OFFSET(INDIRECT(ADDRESS(ROW(), COLUMN())),0,-1)="",VLOOKUP($G263,$A:$AAE,COLUMN(),FALSE),OFFSET(INDIRECT(ADDRESS(ROW(), COLUMN())),0,-1))</f>
        <v>地块建筑面积*1*0.35</v>
      </c>
      <c r="V263" s="16"/>
      <c r="W263" s="53" t="str" cm="1">
        <f t="array" aca="1" ref="W263" ca="1">IF(OFFSET(INDIRECT(ADDRESS(ROW(), COLUMN())),0,-1)="",VLOOKUP($G263,$A:$AAE,COLUMN(),FALSE),OFFSET(INDIRECT(ADDRESS(ROW(), COLUMN())),0,-1))</f>
        <v>地块建筑面积*1*0.65</v>
      </c>
      <c r="X263" s="16"/>
      <c r="Y263" s="16" t="str" cm="1">
        <f t="array" aca="1" ref="Y263" ca="1">IF(OFFSET(INDIRECT(ADDRESS(ROW(), COLUMN())),0,-1)="",VLOOKUP($G263,$A:$AAE,COLUMN(),FALSE),OFFSET(INDIRECT(ADDRESS(ROW(), COLUMN())),0,-1))</f>
        <v>地块建筑面积*0</v>
      </c>
      <c r="Z263" s="16"/>
      <c r="AA263" s="16" t="str" cm="1">
        <f t="array" aca="1" ref="AA263" ca="1">IF(OFFSET(INDIRECT(ADDRESS(ROW(), COLUMN())),0,-1)="",VLOOKUP($G263,$A:$AAE,COLUMN(),FALSE),OFFSET(INDIRECT(ADDRESS(ROW(), COLUMN())),0,-1))</f>
        <v>地块建筑面积*0</v>
      </c>
      <c r="AB263" s="16"/>
      <c r="AC263" s="16" t="str" cm="1">
        <f t="array" aca="1" ref="AC263" ca="1">IF(OFFSET(INDIRECT(ADDRESS(ROW(), COLUMN())),0,-1)="",VLOOKUP($G263,$A:$AAE,COLUMN(),FALSE),OFFSET(INDIRECT(ADDRESS(ROW(), COLUMN())),0,-1))</f>
        <v>地块建筑面积*0</v>
      </c>
      <c r="AD263" s="16"/>
      <c r="AE263" s="16" t="str" cm="1">
        <f t="array" aca="1" ref="AE263" ca="1">IF(OFFSET(INDIRECT(ADDRESS(ROW(), COLUMN())),0,-1)="",VLOOKUP($G263,$A:$AAE,COLUMN(),FALSE),OFFSET(INDIRECT(ADDRESS(ROW(), COLUMN())),0,-1))</f>
        <v>面积*0</v>
      </c>
      <c r="AF263" s="16"/>
      <c r="AG263" s="16" t="str" cm="1">
        <f t="array" aca="1" ref="AG263" ca="1">IF(OFFSET(INDIRECT(ADDRESS(ROW(), COLUMN())),0,-1)="",VLOOKUP($G263,$A:$AAE,COLUMN(),FALSE),OFFSET(INDIRECT(ADDRESS(ROW(), COLUMN())),0,-1))</f>
        <v>面积*0</v>
      </c>
      <c r="AH263" s="16"/>
      <c r="AI263" s="16" t="str" cm="1">
        <f t="array" aca="1" ref="AI263" ca="1">IF(OFFSET(INDIRECT(ADDRESS(ROW(), COLUMN())),0,-1)="",VLOOKUP($G263,$A:$AAE,COLUMN(),FALSE),OFFSET(INDIRECT(ADDRESS(ROW(), COLUMN())),0,-1))</f>
        <v>-</v>
      </c>
      <c r="AJ263" s="16"/>
      <c r="AK263" s="16" cm="1">
        <f t="array" aca="1" ref="AK263" ca="1">IF(OFFSET(INDIRECT(ADDRESS(ROW(), COLUMN())),0,-1)="",VLOOKUP($G263,$A:$AAE,COLUMN(),FALSE),OFFSET(INDIRECT(ADDRESS(ROW(), COLUMN())),0,-1))</f>
        <v>0</v>
      </c>
      <c r="AL263" s="16"/>
      <c r="AM263" s="16" t="str" cm="1">
        <f t="array" aca="1" ref="AM263" ca="1">IF(OFFSET(INDIRECT(ADDRESS(ROW(), COLUMN())),0,-1)="",VLOOKUP($G263,$A:$AAE,COLUMN(),FALSE),OFFSET(INDIRECT(ADDRESS(ROW(), COLUMN())),0,-1))</f>
        <v>-</v>
      </c>
      <c r="AN263" s="16"/>
      <c r="AO263" s="16" cm="1">
        <f t="array" aca="1" ref="AO263" ca="1">IF(OFFSET(INDIRECT(ADDRESS(ROW(), COLUMN())),0,-1)="",VLOOKUP($G263,$A:$AAE,COLUMN(),FALSE),OFFSET(INDIRECT(ADDRESS(ROW(), COLUMN())),0,-1))</f>
        <v>0</v>
      </c>
      <c r="AP263" s="16"/>
      <c r="AQ263" s="16" t="str" cm="1">
        <f t="array" aca="1" ref="AQ263" ca="1">IF(OFFSET(INDIRECT(ADDRESS(ROW(), COLUMN())),0,-1)="",VLOOKUP($G263,$A:$AAE,COLUMN(),FALSE),OFFSET(INDIRECT(ADDRESS(ROW(), COLUMN())),0,-1))</f>
        <v>35平方米/岗位</v>
      </c>
      <c r="AR263" s="16"/>
      <c r="AS263" s="16" t="str" cm="1">
        <f t="array" aca="1" ref="AS263" ca="1">IF(OFFSET(INDIRECT(ADDRESS(ROW(), COLUMN())),0,-1)="",VLOOKUP($G263,$A:$AAE,COLUMN(),FALSE),OFFSET(INDIRECT(ADDRESS(ROW(), COLUMN())),0,-1))</f>
        <v>商服建筑面积/35</v>
      </c>
      <c r="AT263" s="16"/>
      <c r="AU263" s="16" t="str" cm="1">
        <f t="array" aca="1" ref="AU263" ca="1">IF(OFFSET(INDIRECT(ADDRESS(ROW(), COLUMN())),0,-1)="",VLOOKUP($G263,$A:$AAE,COLUMN(),FALSE),OFFSET(INDIRECT(ADDRESS(ROW(), COLUMN())),0,-1))</f>
        <v>1.2个/100平方米</v>
      </c>
      <c r="AV263" s="16"/>
      <c r="AW263" s="16" t="str" cm="1">
        <f t="array" aca="1" ref="AW263" ca="1">IF(OFFSET(INDIRECT(ADDRESS(ROW(), COLUMN())),0,-1)="",VLOOKUP($G263,$A:$AAE,COLUMN(),FALSE),OFFSET(INDIRECT(ADDRESS(ROW(), COLUMN())),0,-1))</f>
        <v>地块建筑面积*1.2/100</v>
      </c>
      <c r="AX263" s="116"/>
      <c r="AY263" s="16" t="str" cm="1">
        <f t="array" aca="1" ref="AY263" ca="1">IF(OFFSET(INDIRECT(ADDRESS(ROW(), COLUMN())),0,-1)="",VLOOKUP($G263,$A:$AAE,COLUMN(),FALSE),OFFSET(INDIRECT(ADDRESS(ROW(), COLUMN())),0,-1))</f>
        <v>10升/平方米*日</v>
      </c>
      <c r="AZ263" s="116"/>
      <c r="BA263" s="16" t="str" cm="1">
        <f t="array" aca="1" ref="BA263" ca="1">IF(OFFSET(INDIRECT(ADDRESS(ROW(), COLUMN())),0,-1)="",VLOOKUP($G263,$A:$AAE,COLUMN(),FALSE),OFFSET(INDIRECT(ADDRESS(ROW(), COLUMN())),0,-1))</f>
        <v>地块建筑面积*10/1000</v>
      </c>
      <c r="BB263" s="116"/>
      <c r="BC263" s="16" cm="1">
        <f t="array" aca="1" ref="BC263" ca="1">IF(OFFSET(INDIRECT(ADDRESS(ROW(), COLUMN())),0,-1)="",VLOOKUP($G263,$A:$AAE,COLUMN(),FALSE),OFFSET(INDIRECT(ADDRESS(ROW(), COLUMN())),0,-1))</f>
        <v>0.85</v>
      </c>
      <c r="BD263" s="116"/>
      <c r="BE263" s="16" t="str" cm="1">
        <f t="array" aca="1" ref="BE263" ca="1">IF(OFFSET(INDIRECT(ADDRESS(ROW(), COLUMN())),0,-1)="",VLOOKUP($G263,$A:$AAE,COLUMN(),FALSE),OFFSET(INDIRECT(ADDRESS(ROW(), COLUMN())),0,-1))</f>
        <v>用水量*0.85</v>
      </c>
      <c r="BF263" s="116"/>
      <c r="BG263" s="16" t="str" cm="1">
        <f t="array" aca="1" ref="BG263" ca="1">IF(OFFSET(INDIRECT(ADDRESS(ROW(), COLUMN())),0,-1)="",VLOOKUP($G263,$A:$AAE,COLUMN(),FALSE),OFFSET(INDIRECT(ADDRESS(ROW(), COLUMN())),0,-1))</f>
        <v>60瓦/平方米</v>
      </c>
      <c r="BH263" s="116"/>
      <c r="BI263" s="16" cm="1">
        <f t="array" aca="1" ref="BI263" ca="1">IF(OFFSET(INDIRECT(ADDRESS(ROW(), COLUMN())),0,-1)="",VLOOKUP($G263,$A:$AAE,COLUMN(),FALSE),OFFSET(INDIRECT(ADDRESS(ROW(), COLUMN())),0,-1))</f>
        <v>0.7</v>
      </c>
      <c r="BJ263" s="116"/>
      <c r="BK263" s="16" t="str" cm="1">
        <f t="array" aca="1" ref="BK263" ca="1">IF(OFFSET(INDIRECT(ADDRESS(ROW(), COLUMN())),0,-1)="",VLOOKUP($G263,$A:$AAE,COLUMN(),FALSE),OFFSET(INDIRECT(ADDRESS(ROW(), COLUMN())),0,-1))</f>
        <v>地块建筑面积*60*0.7/1000</v>
      </c>
      <c r="BL263" s="116"/>
      <c r="BM263" s="16" t="str" cm="1">
        <f t="array" aca="1" ref="BM263" ca="1">IF(OFFSET(INDIRECT(ADDRESS(ROW(), COLUMN())),0,-1)="",VLOOKUP($G263,$A:$AAE,COLUMN(),FALSE),OFFSET(INDIRECT(ADDRESS(ROW(), COLUMN())),0,-1))</f>
        <v>1.0门/100平方米</v>
      </c>
      <c r="BN263" s="116"/>
      <c r="BO263" s="16" t="str" cm="1">
        <f t="array" aca="1" ref="BO263" ca="1">IF(OFFSET(INDIRECT(ADDRESS(ROW(), COLUMN())),0,-1)="",VLOOKUP($G263,$A:$AAE,COLUMN(),FALSE),OFFSET(INDIRECT(ADDRESS(ROW(), COLUMN())),0,-1))</f>
        <v>地块建筑面积*1.0/100</v>
      </c>
      <c r="BP263" s="116"/>
      <c r="BQ263" s="16" t="str" cm="1">
        <f t="array" aca="1" ref="BQ263" ca="1">IF(OFFSET(INDIRECT(ADDRESS(ROW(), COLUMN())),0,-1)="",VLOOKUP($G263,$A:$AAE,COLUMN(),FALSE),OFFSET(INDIRECT(ADDRESS(ROW(), COLUMN())),0,-1))</f>
        <v>0.2门/100平方米</v>
      </c>
      <c r="BR263" s="116"/>
      <c r="BS263" s="16" t="str" cm="1">
        <f t="array" aca="1" ref="BS263" ca="1">IF(OFFSET(INDIRECT(ADDRESS(ROW(), COLUMN())),0,-1)="",VLOOKUP($G263,$A:$AAE,COLUMN(),FALSE),OFFSET(INDIRECT(ADDRESS(ROW(), COLUMN())),0,-1))</f>
        <v>地块建筑面积*0.2/100</v>
      </c>
      <c r="BT263" s="116"/>
      <c r="BU263" s="16" t="str" cm="1">
        <f t="array" aca="1" ref="BU263" ca="1">IF(OFFSET(INDIRECT(ADDRESS(ROW(), COLUMN())),0,-1)="",VLOOKUP($G263,$A:$AAE,COLUMN(),FALSE),OFFSET(INDIRECT(ADDRESS(ROW(), COLUMN())),0,-1))</f>
        <v>60pcu/万平方米，73：27</v>
      </c>
      <c r="BV263" s="116"/>
      <c r="BW263" s="16" t="str" cm="1">
        <f t="array" aca="1" ref="BW263" ca="1">IF(OFFSET(INDIRECT(ADDRESS(ROW(), COLUMN())),0,-1)="",VLOOKUP($G263,$A:$AAE,COLUMN(),FALSE),OFFSET(INDIRECT(ADDRESS(ROW(), COLUMN())),0,-1))</f>
        <v>地块建筑面积/10000*60*0.73</v>
      </c>
      <c r="BX263" s="116"/>
      <c r="BY263" s="16" t="str" cm="1">
        <f t="array" aca="1" ref="BY263" ca="1">IF(OFFSET(INDIRECT(ADDRESS(ROW(), COLUMN())),0,-1)="",VLOOKUP($G263,$A:$AAE,COLUMN(),FALSE),OFFSET(INDIRECT(ADDRESS(ROW(), COLUMN())),0,-1))</f>
        <v>地块建筑面积/10000*60*0.27</v>
      </c>
      <c r="BZ263" s="99"/>
      <c r="CA263" s="16" t="str" cm="1">
        <f t="array" aca="1" ref="CA263" ca="1">IF(OFFSET(INDIRECT(ADDRESS(ROW(), COLUMN())),0,-1)="",VLOOKUP($G263,$A:$AAE,COLUMN(),FALSE),OFFSET(INDIRECT(ADDRESS(ROW(), COLUMN())),0,-1))</f>
        <v>地块建筑面积*0.4</v>
      </c>
      <c r="CB263" s="16"/>
      <c r="CC263" s="16" t="str" cm="1">
        <f t="array" aca="1" ref="CC263" ca="1">IF(OFFSET(INDIRECT(ADDRESS(ROW(), COLUMN())),0,-1)="",VLOOKUP($G263,$A:$AAE,COLUMN(),FALSE),OFFSET(INDIRECT(ADDRESS(ROW(), COLUMN())),0,-1))</f>
        <v>地块建筑面积*0.4</v>
      </c>
      <c r="CD263" s="16"/>
      <c r="CE263" s="16" t="str" cm="1">
        <f t="array" aca="1" ref="CE263" ca="1">IF(OFFSET(INDIRECT(ADDRESS(ROW(), COLUMN())),0,-1)="",VLOOKUP($G263,$A:$AAE,COLUMN(),FALSE),OFFSET(INDIRECT(ADDRESS(ROW(), COLUMN())),0,-1))</f>
        <v>地块建筑面积*0.08</v>
      </c>
      <c r="CF263" s="16"/>
      <c r="CG263" s="16" t="str" cm="1">
        <f t="array" aca="1" ref="CG263" ca="1">IF(OFFSET(INDIRECT(ADDRESS(ROW(), COLUMN())),0,-1)="",VLOOKUP($G263,$A:$AAE,COLUMN(),FALSE),OFFSET(INDIRECT(ADDRESS(ROW(), COLUMN())),0,-1))</f>
        <v>地块建筑面积*0.08</v>
      </c>
      <c r="CH263" s="16"/>
      <c r="CI263" s="53" t="str" cm="1">
        <f t="array" aca="1" ref="CI263" ca="1">IF(OFFSET(INDIRECT(ADDRESS(ROW(), COLUMN())),0,-1)="",VLOOKUP($G263,$A:$AAE,COLUMN(),FALSE),OFFSET(INDIRECT(ADDRESS(ROW(), COLUMN())),0,-1))</f>
        <v>城镇建设用地</v>
      </c>
      <c r="CJ263" s="76" t="s">
        <v>1962</v>
      </c>
      <c r="CK263" s="78" t="str">
        <f t="shared" si="204"/>
        <v>唯一标识:B/S4#商业服务业设施用地/交通场站用地#城规</v>
      </c>
      <c r="CL263" s="78" t="str">
        <f t="shared" si="205"/>
        <v>性质名称:商业服务业设施用地/交通场站用地</v>
      </c>
      <c r="CM263" s="78" t="str">
        <f t="shared" si="206"/>
        <v>地块性质过滤:</v>
      </c>
      <c r="CN263" s="78" t="str">
        <f t="shared" si="207"/>
        <v>地块性质:B/S4</v>
      </c>
      <c r="CO263" s="78" t="str">
        <f t="shared" si="208"/>
        <v>地类标准:城规</v>
      </c>
      <c r="CP263" s="78" t="str">
        <f t="shared" si="209"/>
        <v>地块性质别称:</v>
      </c>
      <c r="CQ263" s="78" t="str">
        <f t="shared" si="210"/>
        <v>属性继承:B1#商业用地#城规</v>
      </c>
      <c r="CR263" s="78" t="str">
        <f t="shared" si="211"/>
        <v>父类:B1</v>
      </c>
      <c r="CS263" s="78" t="str">
        <f t="shared" si="212"/>
        <v>级别继承:B#商业服务业设施用地#城规</v>
      </c>
      <c r="CT263" s="78" t="str">
        <f t="shared" si="213"/>
        <v>级别层次:5</v>
      </c>
      <c r="CU263" s="78" t="str">
        <f t="shared" si="214"/>
        <v>级别:4B</v>
      </c>
      <c r="CV263" s="78" t="str">
        <f t="shared" ca="1" si="215"/>
        <v>地块颜色:255,0,0</v>
      </c>
      <c r="CW263" s="78" t="str">
        <f t="shared" ca="1" si="216"/>
        <v>建筑面积公式:面积*容积率</v>
      </c>
      <c r="CX263" s="78" t="str">
        <f t="shared" ca="1" si="217"/>
        <v>住宅建筑面积公式:地块建筑面积*0</v>
      </c>
      <c r="CY263" s="78" t="str">
        <f t="shared" ca="1" si="218"/>
        <v>商服建筑面积公式:地块建筑面积*1</v>
      </c>
      <c r="CZ263" s="78" t="str">
        <f t="shared" ca="1" si="219"/>
        <v>商服中商业建筑面积公式:地块建筑面积*1*0.35</v>
      </c>
      <c r="DA263" s="78" t="str">
        <f t="shared" ca="1" si="220"/>
        <v>商服中办公建筑面积公式:地块建筑面积*1*0.65</v>
      </c>
      <c r="DB263" s="78" t="str">
        <f t="shared" ca="1" si="221"/>
        <v>公服建筑面积公式:地块建筑面积*0</v>
      </c>
      <c r="DC263" s="78" t="str">
        <f t="shared" ca="1" si="222"/>
        <v>工业建筑面积公式:地块建筑面积*0</v>
      </c>
      <c r="DD263" s="78" t="str">
        <f t="shared" ca="1" si="223"/>
        <v>市政建筑面积公式:地块建筑面积*0</v>
      </c>
      <c r="DE263" s="78" t="str">
        <f t="shared" ca="1" si="249"/>
        <v>绿地面积指定指标:面积*0</v>
      </c>
      <c r="DF263" s="78" t="str">
        <f t="shared" ca="1" si="250"/>
        <v>绿地面积指定公式:面积*0</v>
      </c>
      <c r="DG263" s="78" t="str">
        <f t="shared" ca="1" si="224"/>
        <v>户数指标:-</v>
      </c>
      <c r="DH263" s="78" t="str">
        <f t="shared" ca="1" si="225"/>
        <v>户数公式:0</v>
      </c>
      <c r="DI263" s="78" t="str">
        <f t="shared" ca="1" si="226"/>
        <v>人数指标:-</v>
      </c>
      <c r="DJ263" s="78" t="str">
        <f t="shared" ca="1" si="227"/>
        <v>人数公式:0</v>
      </c>
      <c r="DK263" s="78" t="str">
        <f t="shared" ca="1" si="228"/>
        <v>就业指标:35平方米/岗位</v>
      </c>
      <c r="DL263" s="78" t="str">
        <f t="shared" ca="1" si="229"/>
        <v>就业公式:商服建筑面积/35</v>
      </c>
      <c r="DM263" s="78" t="str">
        <f t="shared" ca="1" si="230"/>
        <v>机动车指标:1.2个/100平方米</v>
      </c>
      <c r="DN263" s="78" t="str">
        <f t="shared" ca="1" si="231"/>
        <v>机动车公式:地块建筑面积*1.2/100</v>
      </c>
      <c r="DO263" s="78" t="str">
        <f t="shared" ca="1" si="232"/>
        <v>用水量指标:10升/平方米*日</v>
      </c>
      <c r="DP263" s="78" t="str">
        <f t="shared" ca="1" si="233"/>
        <v>用水量公式:地块建筑面积*10/1000</v>
      </c>
      <c r="DQ263" s="78" t="str">
        <f t="shared" ca="1" si="234"/>
        <v>污水折算系数:0.85</v>
      </c>
      <c r="DR263" s="78" t="str">
        <f t="shared" ca="1" si="235"/>
        <v>污水量公式:用水量*0.85</v>
      </c>
      <c r="DS263" s="78" t="str">
        <f t="shared" ca="1" si="236"/>
        <v>用电负荷指标:60瓦/平方米</v>
      </c>
      <c r="DT263" s="78" t="str">
        <f t="shared" ca="1" si="237"/>
        <v>同时率:0.7</v>
      </c>
      <c r="DU263" s="78" t="str">
        <f t="shared" ca="1" si="238"/>
        <v>用电量公式:地块建筑面积*60*0.7/1000</v>
      </c>
      <c r="DV263" s="78" t="str">
        <f t="shared" ca="1" si="239"/>
        <v>固话装机指标:1.0门/100平方米</v>
      </c>
      <c r="DW263" s="78" t="str">
        <f t="shared" ca="1" si="240"/>
        <v>固话量公式:地块建筑面积*1.0/100</v>
      </c>
      <c r="DX263" s="78" t="str">
        <f t="shared" ca="1" si="241"/>
        <v>有线电视指标:0.2门/100平方米</v>
      </c>
      <c r="DY263" s="78" t="str">
        <f t="shared" ca="1" si="242"/>
        <v>电视量公式:地块建筑面积*0.2/100</v>
      </c>
      <c r="DZ263" s="78" t="str">
        <f t="shared" ca="1" si="243"/>
        <v>高峰机动车生成量指标:60pcu/万平方米，73：27</v>
      </c>
      <c r="EA263" s="78" t="str">
        <f t="shared" ca="1" si="244"/>
        <v>高峰机动车吸引量公式:地块建筑面积/10000*60*0.73</v>
      </c>
      <c r="EB263" s="78" t="str">
        <f t="shared" ca="1" si="245"/>
        <v>高峰机动车发生量公式:地块建筑面积/10000*60*0.27</v>
      </c>
      <c r="EC263" s="78" t="str">
        <f t="shared" ca="1" si="251"/>
        <v>地下空间指标:地块建筑面积*0.4</v>
      </c>
      <c r="ED263" s="78" t="str">
        <f t="shared" ca="1" si="246"/>
        <v>地下空间公式:地块建筑面积*0.4</v>
      </c>
      <c r="EE263" s="78" t="str">
        <f t="shared" ca="1" si="252"/>
        <v>人防指标:地块建筑面积*0.08</v>
      </c>
      <c r="EF263" s="78" t="str">
        <f t="shared" ca="1" si="247"/>
        <v>人防公式:地块建筑面积*0.08</v>
      </c>
      <c r="EG263" s="78" t="str">
        <f t="shared" ca="1" si="254"/>
        <v>用地构成:城镇建设用地</v>
      </c>
      <c r="EH263" s="78" t="s">
        <v>1962</v>
      </c>
      <c r="EI263" s="79" t="str">
        <f t="shared" ca="1" si="253"/>
        <v>唯一标识:B/S4#商业服务业设施用地/交通场站用地#城规;性质名称:商业服务业设施用地/交通场站用地;地块性质过滤:;地块性质:B/S4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3" t="s">
        <v>1962</v>
      </c>
    </row>
    <row r="264" spans="1:140" ht="16.5" x14ac:dyDescent="0.2">
      <c r="A264" s="53" t="str">
        <f t="shared" si="248"/>
        <v>B1/S4/A2#商业用地/交通场站用地/文化设施用地#城规</v>
      </c>
      <c r="B264" s="53" t="s">
        <v>370</v>
      </c>
      <c r="C264" s="53"/>
      <c r="D264" s="53" t="s">
        <v>931</v>
      </c>
      <c r="E264" s="53" t="s">
        <v>1276</v>
      </c>
      <c r="F264" s="53"/>
      <c r="G264" s="53" t="s">
        <v>82</v>
      </c>
      <c r="H264" s="53" t="s">
        <v>894</v>
      </c>
      <c r="I264" s="53" t="s">
        <v>81</v>
      </c>
      <c r="J264" s="53">
        <v>5</v>
      </c>
      <c r="K264" s="53" t="s">
        <v>1506</v>
      </c>
      <c r="L264" s="53"/>
      <c r="M264" s="53" t="str" cm="1">
        <f t="array" aca="1" ref="M264" ca="1">IF(OFFSET(INDIRECT(ADDRESS(ROW(), COLUMN())),0,-1)="",VLOOKUP($G264,$A:$AAE,COLUMN(),FALSE),OFFSET(INDIRECT(ADDRESS(ROW(), COLUMN())),0,-1))</f>
        <v>255,0,0</v>
      </c>
      <c r="N264" s="16"/>
      <c r="O264" s="53" t="str" cm="1">
        <f t="array" aca="1" ref="O264" ca="1">IF(OFFSET(INDIRECT(ADDRESS(ROW(), COLUMN())),0,-1)="",VLOOKUP($G264,$A:$AAE,COLUMN(),FALSE),OFFSET(INDIRECT(ADDRESS(ROW(), COLUMN())),0,-1))</f>
        <v>面积*容积率</v>
      </c>
      <c r="P264" s="16"/>
      <c r="Q264" s="16" t="str" cm="1">
        <f t="array" aca="1" ref="Q264" ca="1">IF(OFFSET(INDIRECT(ADDRESS(ROW(), COLUMN())),0,-1)="",VLOOKUP($G264,$A:$AAE,COLUMN(),FALSE),OFFSET(INDIRECT(ADDRESS(ROW(), COLUMN())),0,-1))</f>
        <v>地块建筑面积*0</v>
      </c>
      <c r="R264" s="16"/>
      <c r="S264" s="16" t="str" cm="1">
        <f t="array" aca="1" ref="S264" ca="1">IF(OFFSET(INDIRECT(ADDRESS(ROW(), COLUMN())),0,-1)="",VLOOKUP($G264,$A:$AAE,COLUMN(),FALSE),OFFSET(INDIRECT(ADDRESS(ROW(), COLUMN())),0,-1))</f>
        <v>地块建筑面积*1</v>
      </c>
      <c r="T264" s="16"/>
      <c r="U264" s="16" t="str" cm="1">
        <f t="array" aca="1" ref="U264" ca="1">IF(OFFSET(INDIRECT(ADDRESS(ROW(), COLUMN())),0,-1)="",VLOOKUP($G264,$A:$AAE,COLUMN(),FALSE),OFFSET(INDIRECT(ADDRESS(ROW(), COLUMN())),0,-1))</f>
        <v>地块建筑面积*1*0.35</v>
      </c>
      <c r="V264" s="16"/>
      <c r="W264" s="53" t="str" cm="1">
        <f t="array" aca="1" ref="W264" ca="1">IF(OFFSET(INDIRECT(ADDRESS(ROW(), COLUMN())),0,-1)="",VLOOKUP($G264,$A:$AAE,COLUMN(),FALSE),OFFSET(INDIRECT(ADDRESS(ROW(), COLUMN())),0,-1))</f>
        <v>地块建筑面积*1*0.65</v>
      </c>
      <c r="X264" s="16"/>
      <c r="Y264" s="16" t="str" cm="1">
        <f t="array" aca="1" ref="Y264" ca="1">IF(OFFSET(INDIRECT(ADDRESS(ROW(), COLUMN())),0,-1)="",VLOOKUP($G264,$A:$AAE,COLUMN(),FALSE),OFFSET(INDIRECT(ADDRESS(ROW(), COLUMN())),0,-1))</f>
        <v>地块建筑面积*0</v>
      </c>
      <c r="Z264" s="16"/>
      <c r="AA264" s="16" t="str" cm="1">
        <f t="array" aca="1" ref="AA264" ca="1">IF(OFFSET(INDIRECT(ADDRESS(ROW(), COLUMN())),0,-1)="",VLOOKUP($G264,$A:$AAE,COLUMN(),FALSE),OFFSET(INDIRECT(ADDRESS(ROW(), COLUMN())),0,-1))</f>
        <v>地块建筑面积*0</v>
      </c>
      <c r="AB264" s="16"/>
      <c r="AC264" s="16" t="str" cm="1">
        <f t="array" aca="1" ref="AC264" ca="1">IF(OFFSET(INDIRECT(ADDRESS(ROW(), COLUMN())),0,-1)="",VLOOKUP($G264,$A:$AAE,COLUMN(),FALSE),OFFSET(INDIRECT(ADDRESS(ROW(), COLUMN())),0,-1))</f>
        <v>地块建筑面积*0</v>
      </c>
      <c r="AD264" s="16"/>
      <c r="AE264" s="16" t="str" cm="1">
        <f t="array" aca="1" ref="AE264" ca="1">IF(OFFSET(INDIRECT(ADDRESS(ROW(), COLUMN())),0,-1)="",VLOOKUP($G264,$A:$AAE,COLUMN(),FALSE),OFFSET(INDIRECT(ADDRESS(ROW(), COLUMN())),0,-1))</f>
        <v>面积*0</v>
      </c>
      <c r="AF264" s="16"/>
      <c r="AG264" s="16" t="str" cm="1">
        <f t="array" aca="1" ref="AG264" ca="1">IF(OFFSET(INDIRECT(ADDRESS(ROW(), COLUMN())),0,-1)="",VLOOKUP($G264,$A:$AAE,COLUMN(),FALSE),OFFSET(INDIRECT(ADDRESS(ROW(), COLUMN())),0,-1))</f>
        <v>面积*0</v>
      </c>
      <c r="AH264" s="16"/>
      <c r="AI264" s="16" t="str" cm="1">
        <f t="array" aca="1" ref="AI264" ca="1">IF(OFFSET(INDIRECT(ADDRESS(ROW(), COLUMN())),0,-1)="",VLOOKUP($G264,$A:$AAE,COLUMN(),FALSE),OFFSET(INDIRECT(ADDRESS(ROW(), COLUMN())),0,-1))</f>
        <v>-</v>
      </c>
      <c r="AJ264" s="16"/>
      <c r="AK264" s="16" cm="1">
        <f t="array" aca="1" ref="AK264" ca="1">IF(OFFSET(INDIRECT(ADDRESS(ROW(), COLUMN())),0,-1)="",VLOOKUP($G264,$A:$AAE,COLUMN(),FALSE),OFFSET(INDIRECT(ADDRESS(ROW(), COLUMN())),0,-1))</f>
        <v>0</v>
      </c>
      <c r="AL264" s="16"/>
      <c r="AM264" s="16" t="str" cm="1">
        <f t="array" aca="1" ref="AM264" ca="1">IF(OFFSET(INDIRECT(ADDRESS(ROW(), COLUMN())),0,-1)="",VLOOKUP($G264,$A:$AAE,COLUMN(),FALSE),OFFSET(INDIRECT(ADDRESS(ROW(), COLUMN())),0,-1))</f>
        <v>-</v>
      </c>
      <c r="AN264" s="16"/>
      <c r="AO264" s="16" cm="1">
        <f t="array" aca="1" ref="AO264" ca="1">IF(OFFSET(INDIRECT(ADDRESS(ROW(), COLUMN())),0,-1)="",VLOOKUP($G264,$A:$AAE,COLUMN(),FALSE),OFFSET(INDIRECT(ADDRESS(ROW(), COLUMN())),0,-1))</f>
        <v>0</v>
      </c>
      <c r="AP264" s="16"/>
      <c r="AQ264" s="16" t="str" cm="1">
        <f t="array" aca="1" ref="AQ264" ca="1">IF(OFFSET(INDIRECT(ADDRESS(ROW(), COLUMN())),0,-1)="",VLOOKUP($G264,$A:$AAE,COLUMN(),FALSE),OFFSET(INDIRECT(ADDRESS(ROW(), COLUMN())),0,-1))</f>
        <v>35平方米/岗位</v>
      </c>
      <c r="AR264" s="16"/>
      <c r="AS264" s="16" t="str" cm="1">
        <f t="array" aca="1" ref="AS264" ca="1">IF(OFFSET(INDIRECT(ADDRESS(ROW(), COLUMN())),0,-1)="",VLOOKUP($G264,$A:$AAE,COLUMN(),FALSE),OFFSET(INDIRECT(ADDRESS(ROW(), COLUMN())),0,-1))</f>
        <v>商服建筑面积/35</v>
      </c>
      <c r="AT264" s="16"/>
      <c r="AU264" s="16" t="str" cm="1">
        <f t="array" aca="1" ref="AU264" ca="1">IF(OFFSET(INDIRECT(ADDRESS(ROW(), COLUMN())),0,-1)="",VLOOKUP($G264,$A:$AAE,COLUMN(),FALSE),OFFSET(INDIRECT(ADDRESS(ROW(), COLUMN())),0,-1))</f>
        <v>1.2个/100平方米</v>
      </c>
      <c r="AV264" s="16"/>
      <c r="AW264" s="16" t="str" cm="1">
        <f t="array" aca="1" ref="AW264" ca="1">IF(OFFSET(INDIRECT(ADDRESS(ROW(), COLUMN())),0,-1)="",VLOOKUP($G264,$A:$AAE,COLUMN(),FALSE),OFFSET(INDIRECT(ADDRESS(ROW(), COLUMN())),0,-1))</f>
        <v>地块建筑面积*1.2/100</v>
      </c>
      <c r="AX264" s="116"/>
      <c r="AY264" s="16" t="str" cm="1">
        <f t="array" aca="1" ref="AY264" ca="1">IF(OFFSET(INDIRECT(ADDRESS(ROW(), COLUMN())),0,-1)="",VLOOKUP($G264,$A:$AAE,COLUMN(),FALSE),OFFSET(INDIRECT(ADDRESS(ROW(), COLUMN())),0,-1))</f>
        <v>10升/平方米*日</v>
      </c>
      <c r="AZ264" s="116"/>
      <c r="BA264" s="16" t="str" cm="1">
        <f t="array" aca="1" ref="BA264" ca="1">IF(OFFSET(INDIRECT(ADDRESS(ROW(), COLUMN())),0,-1)="",VLOOKUP($G264,$A:$AAE,COLUMN(),FALSE),OFFSET(INDIRECT(ADDRESS(ROW(), COLUMN())),0,-1))</f>
        <v>地块建筑面积*10/1000</v>
      </c>
      <c r="BB264" s="116"/>
      <c r="BC264" s="16" cm="1">
        <f t="array" aca="1" ref="BC264" ca="1">IF(OFFSET(INDIRECT(ADDRESS(ROW(), COLUMN())),0,-1)="",VLOOKUP($G264,$A:$AAE,COLUMN(),FALSE),OFFSET(INDIRECT(ADDRESS(ROW(), COLUMN())),0,-1))</f>
        <v>0.85</v>
      </c>
      <c r="BD264" s="116"/>
      <c r="BE264" s="16" t="str" cm="1">
        <f t="array" aca="1" ref="BE264" ca="1">IF(OFFSET(INDIRECT(ADDRESS(ROW(), COLUMN())),0,-1)="",VLOOKUP($G264,$A:$AAE,COLUMN(),FALSE),OFFSET(INDIRECT(ADDRESS(ROW(), COLUMN())),0,-1))</f>
        <v>用水量*0.85</v>
      </c>
      <c r="BF264" s="116"/>
      <c r="BG264" s="16" t="str" cm="1">
        <f t="array" aca="1" ref="BG264" ca="1">IF(OFFSET(INDIRECT(ADDRESS(ROW(), COLUMN())),0,-1)="",VLOOKUP($G264,$A:$AAE,COLUMN(),FALSE),OFFSET(INDIRECT(ADDRESS(ROW(), COLUMN())),0,-1))</f>
        <v>60瓦/平方米</v>
      </c>
      <c r="BH264" s="116"/>
      <c r="BI264" s="16" cm="1">
        <f t="array" aca="1" ref="BI264" ca="1">IF(OFFSET(INDIRECT(ADDRESS(ROW(), COLUMN())),0,-1)="",VLOOKUP($G264,$A:$AAE,COLUMN(),FALSE),OFFSET(INDIRECT(ADDRESS(ROW(), COLUMN())),0,-1))</f>
        <v>0.7</v>
      </c>
      <c r="BJ264" s="116"/>
      <c r="BK264" s="16" t="str" cm="1">
        <f t="array" aca="1" ref="BK264" ca="1">IF(OFFSET(INDIRECT(ADDRESS(ROW(), COLUMN())),0,-1)="",VLOOKUP($G264,$A:$AAE,COLUMN(),FALSE),OFFSET(INDIRECT(ADDRESS(ROW(), COLUMN())),0,-1))</f>
        <v>地块建筑面积*60*0.7/1000</v>
      </c>
      <c r="BL264" s="116"/>
      <c r="BM264" s="16" t="str" cm="1">
        <f t="array" aca="1" ref="BM264" ca="1">IF(OFFSET(INDIRECT(ADDRESS(ROW(), COLUMN())),0,-1)="",VLOOKUP($G264,$A:$AAE,COLUMN(),FALSE),OFFSET(INDIRECT(ADDRESS(ROW(), COLUMN())),0,-1))</f>
        <v>1.0门/100平方米</v>
      </c>
      <c r="BN264" s="116"/>
      <c r="BO264" s="16" t="str" cm="1">
        <f t="array" aca="1" ref="BO264" ca="1">IF(OFFSET(INDIRECT(ADDRESS(ROW(), COLUMN())),0,-1)="",VLOOKUP($G264,$A:$AAE,COLUMN(),FALSE),OFFSET(INDIRECT(ADDRESS(ROW(), COLUMN())),0,-1))</f>
        <v>地块建筑面积*1.0/100</v>
      </c>
      <c r="BP264" s="116"/>
      <c r="BQ264" s="16" t="str" cm="1">
        <f t="array" aca="1" ref="BQ264" ca="1">IF(OFFSET(INDIRECT(ADDRESS(ROW(), COLUMN())),0,-1)="",VLOOKUP($G264,$A:$AAE,COLUMN(),FALSE),OFFSET(INDIRECT(ADDRESS(ROW(), COLUMN())),0,-1))</f>
        <v>0.2门/100平方米</v>
      </c>
      <c r="BR264" s="116"/>
      <c r="BS264" s="16" t="str" cm="1">
        <f t="array" aca="1" ref="BS264" ca="1">IF(OFFSET(INDIRECT(ADDRESS(ROW(), COLUMN())),0,-1)="",VLOOKUP($G264,$A:$AAE,COLUMN(),FALSE),OFFSET(INDIRECT(ADDRESS(ROW(), COLUMN())),0,-1))</f>
        <v>地块建筑面积*0.2/100</v>
      </c>
      <c r="BT264" s="116"/>
      <c r="BU264" s="16" t="str" cm="1">
        <f t="array" aca="1" ref="BU264" ca="1">IF(OFFSET(INDIRECT(ADDRESS(ROW(), COLUMN())),0,-1)="",VLOOKUP($G264,$A:$AAE,COLUMN(),FALSE),OFFSET(INDIRECT(ADDRESS(ROW(), COLUMN())),0,-1))</f>
        <v>60pcu/万平方米，73：27</v>
      </c>
      <c r="BV264" s="116"/>
      <c r="BW264" s="16" t="str" cm="1">
        <f t="array" aca="1" ref="BW264" ca="1">IF(OFFSET(INDIRECT(ADDRESS(ROW(), COLUMN())),0,-1)="",VLOOKUP($G264,$A:$AAE,COLUMN(),FALSE),OFFSET(INDIRECT(ADDRESS(ROW(), COLUMN())),0,-1))</f>
        <v>地块建筑面积/10000*60*0.73</v>
      </c>
      <c r="BX264" s="116"/>
      <c r="BY264" s="16" t="str" cm="1">
        <f t="array" aca="1" ref="BY264" ca="1">IF(OFFSET(INDIRECT(ADDRESS(ROW(), COLUMN())),0,-1)="",VLOOKUP($G264,$A:$AAE,COLUMN(),FALSE),OFFSET(INDIRECT(ADDRESS(ROW(), COLUMN())),0,-1))</f>
        <v>地块建筑面积/10000*60*0.27</v>
      </c>
      <c r="BZ264" s="99"/>
      <c r="CA264" s="16" t="str" cm="1">
        <f t="array" aca="1" ref="CA264" ca="1">IF(OFFSET(INDIRECT(ADDRESS(ROW(), COLUMN())),0,-1)="",VLOOKUP($G264,$A:$AAE,COLUMN(),FALSE),OFFSET(INDIRECT(ADDRESS(ROW(), COLUMN())),0,-1))</f>
        <v>地块建筑面积*0.4</v>
      </c>
      <c r="CB264" s="16"/>
      <c r="CC264" s="16" t="str" cm="1">
        <f t="array" aca="1" ref="CC264" ca="1">IF(OFFSET(INDIRECT(ADDRESS(ROW(), COLUMN())),0,-1)="",VLOOKUP($G264,$A:$AAE,COLUMN(),FALSE),OFFSET(INDIRECT(ADDRESS(ROW(), COLUMN())),0,-1))</f>
        <v>地块建筑面积*0.4</v>
      </c>
      <c r="CD264" s="16"/>
      <c r="CE264" s="16" t="str" cm="1">
        <f t="array" aca="1" ref="CE264" ca="1">IF(OFFSET(INDIRECT(ADDRESS(ROW(), COLUMN())),0,-1)="",VLOOKUP($G264,$A:$AAE,COLUMN(),FALSE),OFFSET(INDIRECT(ADDRESS(ROW(), COLUMN())),0,-1))</f>
        <v>地块建筑面积*0.08</v>
      </c>
      <c r="CF264" s="16"/>
      <c r="CG264" s="16" t="str" cm="1">
        <f t="array" aca="1" ref="CG264" ca="1">IF(OFFSET(INDIRECT(ADDRESS(ROW(), COLUMN())),0,-1)="",VLOOKUP($G264,$A:$AAE,COLUMN(),FALSE),OFFSET(INDIRECT(ADDRESS(ROW(), COLUMN())),0,-1))</f>
        <v>地块建筑面积*0.08</v>
      </c>
      <c r="CH264" s="16"/>
      <c r="CI264" s="53" t="str" cm="1">
        <f t="array" aca="1" ref="CI264" ca="1">IF(OFFSET(INDIRECT(ADDRESS(ROW(), COLUMN())),0,-1)="",VLOOKUP($G264,$A:$AAE,COLUMN(),FALSE),OFFSET(INDIRECT(ADDRESS(ROW(), COLUMN())),0,-1))</f>
        <v>城镇建设用地</v>
      </c>
      <c r="CJ264" s="76" t="s">
        <v>1962</v>
      </c>
      <c r="CK264" s="78" t="str">
        <f t="shared" si="204"/>
        <v>唯一标识:B1/S4/A2#商业用地/交通场站用地/文化设施用地#城规</v>
      </c>
      <c r="CL264" s="78" t="str">
        <f t="shared" si="205"/>
        <v>性质名称:商业用地/交通场站用地/文化设施用地</v>
      </c>
      <c r="CM264" s="78" t="str">
        <f t="shared" si="206"/>
        <v>地块性质过滤:</v>
      </c>
      <c r="CN264" s="78" t="str">
        <f t="shared" si="207"/>
        <v>地块性质:B1/S4/A2</v>
      </c>
      <c r="CO264" s="78" t="str">
        <f t="shared" si="208"/>
        <v>地类标准:城规</v>
      </c>
      <c r="CP264" s="78" t="str">
        <f t="shared" si="209"/>
        <v>地块性质别称:</v>
      </c>
      <c r="CQ264" s="78" t="str">
        <f t="shared" si="210"/>
        <v>属性继承:B1#商业用地#城规</v>
      </c>
      <c r="CR264" s="78" t="str">
        <f t="shared" si="211"/>
        <v>父类:B1</v>
      </c>
      <c r="CS264" s="78" t="str">
        <f t="shared" si="212"/>
        <v>级别继承:B#商业服务业设施用地#城规</v>
      </c>
      <c r="CT264" s="78" t="str">
        <f t="shared" si="213"/>
        <v>级别层次:5</v>
      </c>
      <c r="CU264" s="78" t="str">
        <f t="shared" si="214"/>
        <v>级别:4B</v>
      </c>
      <c r="CV264" s="78" t="str">
        <f t="shared" ca="1" si="215"/>
        <v>地块颜色:255,0,0</v>
      </c>
      <c r="CW264" s="78" t="str">
        <f t="shared" ca="1" si="216"/>
        <v>建筑面积公式:面积*容积率</v>
      </c>
      <c r="CX264" s="78" t="str">
        <f t="shared" ca="1" si="217"/>
        <v>住宅建筑面积公式:地块建筑面积*0</v>
      </c>
      <c r="CY264" s="78" t="str">
        <f t="shared" ca="1" si="218"/>
        <v>商服建筑面积公式:地块建筑面积*1</v>
      </c>
      <c r="CZ264" s="78" t="str">
        <f t="shared" ca="1" si="219"/>
        <v>商服中商业建筑面积公式:地块建筑面积*1*0.35</v>
      </c>
      <c r="DA264" s="78" t="str">
        <f t="shared" ca="1" si="220"/>
        <v>商服中办公建筑面积公式:地块建筑面积*1*0.65</v>
      </c>
      <c r="DB264" s="78" t="str">
        <f t="shared" ca="1" si="221"/>
        <v>公服建筑面积公式:地块建筑面积*0</v>
      </c>
      <c r="DC264" s="78" t="str">
        <f t="shared" ca="1" si="222"/>
        <v>工业建筑面积公式:地块建筑面积*0</v>
      </c>
      <c r="DD264" s="78" t="str">
        <f t="shared" ca="1" si="223"/>
        <v>市政建筑面积公式:地块建筑面积*0</v>
      </c>
      <c r="DE264" s="78" t="str">
        <f t="shared" ca="1" si="249"/>
        <v>绿地面积指定指标:面积*0</v>
      </c>
      <c r="DF264" s="78" t="str">
        <f t="shared" ca="1" si="250"/>
        <v>绿地面积指定公式:面积*0</v>
      </c>
      <c r="DG264" s="78" t="str">
        <f t="shared" ca="1" si="224"/>
        <v>户数指标:-</v>
      </c>
      <c r="DH264" s="78" t="str">
        <f t="shared" ca="1" si="225"/>
        <v>户数公式:0</v>
      </c>
      <c r="DI264" s="78" t="str">
        <f t="shared" ca="1" si="226"/>
        <v>人数指标:-</v>
      </c>
      <c r="DJ264" s="78" t="str">
        <f t="shared" ca="1" si="227"/>
        <v>人数公式:0</v>
      </c>
      <c r="DK264" s="78" t="str">
        <f t="shared" ca="1" si="228"/>
        <v>就业指标:35平方米/岗位</v>
      </c>
      <c r="DL264" s="78" t="str">
        <f t="shared" ca="1" si="229"/>
        <v>就业公式:商服建筑面积/35</v>
      </c>
      <c r="DM264" s="78" t="str">
        <f t="shared" ca="1" si="230"/>
        <v>机动车指标:1.2个/100平方米</v>
      </c>
      <c r="DN264" s="78" t="str">
        <f t="shared" ca="1" si="231"/>
        <v>机动车公式:地块建筑面积*1.2/100</v>
      </c>
      <c r="DO264" s="78" t="str">
        <f t="shared" ca="1" si="232"/>
        <v>用水量指标:10升/平方米*日</v>
      </c>
      <c r="DP264" s="78" t="str">
        <f t="shared" ca="1" si="233"/>
        <v>用水量公式:地块建筑面积*10/1000</v>
      </c>
      <c r="DQ264" s="78" t="str">
        <f t="shared" ca="1" si="234"/>
        <v>污水折算系数:0.85</v>
      </c>
      <c r="DR264" s="78" t="str">
        <f t="shared" ca="1" si="235"/>
        <v>污水量公式:用水量*0.85</v>
      </c>
      <c r="DS264" s="78" t="str">
        <f t="shared" ca="1" si="236"/>
        <v>用电负荷指标:60瓦/平方米</v>
      </c>
      <c r="DT264" s="78" t="str">
        <f t="shared" ca="1" si="237"/>
        <v>同时率:0.7</v>
      </c>
      <c r="DU264" s="78" t="str">
        <f t="shared" ca="1" si="238"/>
        <v>用电量公式:地块建筑面积*60*0.7/1000</v>
      </c>
      <c r="DV264" s="78" t="str">
        <f t="shared" ca="1" si="239"/>
        <v>固话装机指标:1.0门/100平方米</v>
      </c>
      <c r="DW264" s="78" t="str">
        <f t="shared" ca="1" si="240"/>
        <v>固话量公式:地块建筑面积*1.0/100</v>
      </c>
      <c r="DX264" s="78" t="str">
        <f t="shared" ca="1" si="241"/>
        <v>有线电视指标:0.2门/100平方米</v>
      </c>
      <c r="DY264" s="78" t="str">
        <f t="shared" ca="1" si="242"/>
        <v>电视量公式:地块建筑面积*0.2/100</v>
      </c>
      <c r="DZ264" s="78" t="str">
        <f t="shared" ca="1" si="243"/>
        <v>高峰机动车生成量指标:60pcu/万平方米，73：27</v>
      </c>
      <c r="EA264" s="78" t="str">
        <f t="shared" ca="1" si="244"/>
        <v>高峰机动车吸引量公式:地块建筑面积/10000*60*0.73</v>
      </c>
      <c r="EB264" s="78" t="str">
        <f t="shared" ca="1" si="245"/>
        <v>高峰机动车发生量公式:地块建筑面积/10000*60*0.27</v>
      </c>
      <c r="EC264" s="78" t="str">
        <f t="shared" ca="1" si="251"/>
        <v>地下空间指标:地块建筑面积*0.4</v>
      </c>
      <c r="ED264" s="78" t="str">
        <f t="shared" ca="1" si="246"/>
        <v>地下空间公式:地块建筑面积*0.4</v>
      </c>
      <c r="EE264" s="78" t="str">
        <f t="shared" ca="1" si="252"/>
        <v>人防指标:地块建筑面积*0.08</v>
      </c>
      <c r="EF264" s="78" t="str">
        <f t="shared" ca="1" si="247"/>
        <v>人防公式:地块建筑面积*0.08</v>
      </c>
      <c r="EG264" s="78" t="str">
        <f t="shared" ca="1" si="254"/>
        <v>用地构成:城镇建设用地</v>
      </c>
      <c r="EH264" s="78" t="s">
        <v>1962</v>
      </c>
      <c r="EI264" s="79" t="str">
        <f t="shared" ca="1" si="253"/>
        <v>唯一标识:B1/S4/A2#商业用地/交通场站用地/文化设施用地#城规;性质名称:商业用地/交通场站用地/文化设施用地;地块性质过滤:;地块性质:B1/S4/A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4" t="s">
        <v>1962</v>
      </c>
    </row>
    <row r="265" spans="1:140" ht="16.5" x14ac:dyDescent="0.2">
      <c r="A265" s="53" t="str">
        <f t="shared" si="248"/>
        <v>B1/B2/S41/S42#商业用地/商务用地/公共交通场站用地/社会停车场用地#城规</v>
      </c>
      <c r="B265" s="53" t="s">
        <v>371</v>
      </c>
      <c r="C265" s="53"/>
      <c r="D265" s="53" t="s">
        <v>932</v>
      </c>
      <c r="E265" s="53" t="s">
        <v>1276</v>
      </c>
      <c r="F265" s="53"/>
      <c r="G265" s="53" t="s">
        <v>82</v>
      </c>
      <c r="H265" s="53" t="s">
        <v>894</v>
      </c>
      <c r="I265" s="53" t="s">
        <v>81</v>
      </c>
      <c r="J265" s="53">
        <v>5</v>
      </c>
      <c r="K265" s="53" t="s">
        <v>1506</v>
      </c>
      <c r="L265" s="53"/>
      <c r="M265" s="53" t="str" cm="1">
        <f t="array" aca="1" ref="M265" ca="1">IF(OFFSET(INDIRECT(ADDRESS(ROW(), COLUMN())),0,-1)="",VLOOKUP($G265,$A:$AAE,COLUMN(),FALSE),OFFSET(INDIRECT(ADDRESS(ROW(), COLUMN())),0,-1))</f>
        <v>255,0,0</v>
      </c>
      <c r="N265" s="16"/>
      <c r="O265" s="53" t="str" cm="1">
        <f t="array" aca="1" ref="O265" ca="1">IF(OFFSET(INDIRECT(ADDRESS(ROW(), COLUMN())),0,-1)="",VLOOKUP($G265,$A:$AAE,COLUMN(),FALSE),OFFSET(INDIRECT(ADDRESS(ROW(), COLUMN())),0,-1))</f>
        <v>面积*容积率</v>
      </c>
      <c r="P265" s="16"/>
      <c r="Q265" s="16" t="str" cm="1">
        <f t="array" aca="1" ref="Q265" ca="1">IF(OFFSET(INDIRECT(ADDRESS(ROW(), COLUMN())),0,-1)="",VLOOKUP($G265,$A:$AAE,COLUMN(),FALSE),OFFSET(INDIRECT(ADDRESS(ROW(), COLUMN())),0,-1))</f>
        <v>地块建筑面积*0</v>
      </c>
      <c r="R265" s="16"/>
      <c r="S265" s="16" t="str" cm="1">
        <f t="array" aca="1" ref="S265" ca="1">IF(OFFSET(INDIRECT(ADDRESS(ROW(), COLUMN())),0,-1)="",VLOOKUP($G265,$A:$AAE,COLUMN(),FALSE),OFFSET(INDIRECT(ADDRESS(ROW(), COLUMN())),0,-1))</f>
        <v>地块建筑面积*1</v>
      </c>
      <c r="T265" s="16"/>
      <c r="U265" s="16" t="str" cm="1">
        <f t="array" aca="1" ref="U265" ca="1">IF(OFFSET(INDIRECT(ADDRESS(ROW(), COLUMN())),0,-1)="",VLOOKUP($G265,$A:$AAE,COLUMN(),FALSE),OFFSET(INDIRECT(ADDRESS(ROW(), COLUMN())),0,-1))</f>
        <v>地块建筑面积*1*0.35</v>
      </c>
      <c r="V265" s="16"/>
      <c r="W265" s="53" t="str" cm="1">
        <f t="array" aca="1" ref="W265" ca="1">IF(OFFSET(INDIRECT(ADDRESS(ROW(), COLUMN())),0,-1)="",VLOOKUP($G265,$A:$AAE,COLUMN(),FALSE),OFFSET(INDIRECT(ADDRESS(ROW(), COLUMN())),0,-1))</f>
        <v>地块建筑面积*1*0.65</v>
      </c>
      <c r="X265" s="16"/>
      <c r="Y265" s="16" t="str" cm="1">
        <f t="array" aca="1" ref="Y265" ca="1">IF(OFFSET(INDIRECT(ADDRESS(ROW(), COLUMN())),0,-1)="",VLOOKUP($G265,$A:$AAE,COLUMN(),FALSE),OFFSET(INDIRECT(ADDRESS(ROW(), COLUMN())),0,-1))</f>
        <v>地块建筑面积*0</v>
      </c>
      <c r="Z265" s="16"/>
      <c r="AA265" s="16" t="str" cm="1">
        <f t="array" aca="1" ref="AA265" ca="1">IF(OFFSET(INDIRECT(ADDRESS(ROW(), COLUMN())),0,-1)="",VLOOKUP($G265,$A:$AAE,COLUMN(),FALSE),OFFSET(INDIRECT(ADDRESS(ROW(), COLUMN())),0,-1))</f>
        <v>地块建筑面积*0</v>
      </c>
      <c r="AB265" s="16"/>
      <c r="AC265" s="16" t="str" cm="1">
        <f t="array" aca="1" ref="AC265" ca="1">IF(OFFSET(INDIRECT(ADDRESS(ROW(), COLUMN())),0,-1)="",VLOOKUP($G265,$A:$AAE,COLUMN(),FALSE),OFFSET(INDIRECT(ADDRESS(ROW(), COLUMN())),0,-1))</f>
        <v>地块建筑面积*0</v>
      </c>
      <c r="AD265" s="16"/>
      <c r="AE265" s="16" t="str" cm="1">
        <f t="array" aca="1" ref="AE265" ca="1">IF(OFFSET(INDIRECT(ADDRESS(ROW(), COLUMN())),0,-1)="",VLOOKUP($G265,$A:$AAE,COLUMN(),FALSE),OFFSET(INDIRECT(ADDRESS(ROW(), COLUMN())),0,-1))</f>
        <v>面积*0</v>
      </c>
      <c r="AF265" s="16"/>
      <c r="AG265" s="16" t="str" cm="1">
        <f t="array" aca="1" ref="AG265" ca="1">IF(OFFSET(INDIRECT(ADDRESS(ROW(), COLUMN())),0,-1)="",VLOOKUP($G265,$A:$AAE,COLUMN(),FALSE),OFFSET(INDIRECT(ADDRESS(ROW(), COLUMN())),0,-1))</f>
        <v>面积*0</v>
      </c>
      <c r="AH265" s="16"/>
      <c r="AI265" s="16" t="str" cm="1">
        <f t="array" aca="1" ref="AI265" ca="1">IF(OFFSET(INDIRECT(ADDRESS(ROW(), COLUMN())),0,-1)="",VLOOKUP($G265,$A:$AAE,COLUMN(),FALSE),OFFSET(INDIRECT(ADDRESS(ROW(), COLUMN())),0,-1))</f>
        <v>-</v>
      </c>
      <c r="AJ265" s="16"/>
      <c r="AK265" s="16" cm="1">
        <f t="array" aca="1" ref="AK265" ca="1">IF(OFFSET(INDIRECT(ADDRESS(ROW(), COLUMN())),0,-1)="",VLOOKUP($G265,$A:$AAE,COLUMN(),FALSE),OFFSET(INDIRECT(ADDRESS(ROW(), COLUMN())),0,-1))</f>
        <v>0</v>
      </c>
      <c r="AL265" s="16"/>
      <c r="AM265" s="16" t="str" cm="1">
        <f t="array" aca="1" ref="AM265" ca="1">IF(OFFSET(INDIRECT(ADDRESS(ROW(), COLUMN())),0,-1)="",VLOOKUP($G265,$A:$AAE,COLUMN(),FALSE),OFFSET(INDIRECT(ADDRESS(ROW(), COLUMN())),0,-1))</f>
        <v>-</v>
      </c>
      <c r="AN265" s="16"/>
      <c r="AO265" s="16" cm="1">
        <f t="array" aca="1" ref="AO265" ca="1">IF(OFFSET(INDIRECT(ADDRESS(ROW(), COLUMN())),0,-1)="",VLOOKUP($G265,$A:$AAE,COLUMN(),FALSE),OFFSET(INDIRECT(ADDRESS(ROW(), COLUMN())),0,-1))</f>
        <v>0</v>
      </c>
      <c r="AP265" s="16"/>
      <c r="AQ265" s="16" t="str" cm="1">
        <f t="array" aca="1" ref="AQ265" ca="1">IF(OFFSET(INDIRECT(ADDRESS(ROW(), COLUMN())),0,-1)="",VLOOKUP($G265,$A:$AAE,COLUMN(),FALSE),OFFSET(INDIRECT(ADDRESS(ROW(), COLUMN())),0,-1))</f>
        <v>35平方米/岗位</v>
      </c>
      <c r="AR265" s="16"/>
      <c r="AS265" s="16" t="str" cm="1">
        <f t="array" aca="1" ref="AS265" ca="1">IF(OFFSET(INDIRECT(ADDRESS(ROW(), COLUMN())),0,-1)="",VLOOKUP($G265,$A:$AAE,COLUMN(),FALSE),OFFSET(INDIRECT(ADDRESS(ROW(), COLUMN())),0,-1))</f>
        <v>商服建筑面积/35</v>
      </c>
      <c r="AT265" s="16"/>
      <c r="AU265" s="16" t="str" cm="1">
        <f t="array" aca="1" ref="AU265" ca="1">IF(OFFSET(INDIRECT(ADDRESS(ROW(), COLUMN())),0,-1)="",VLOOKUP($G265,$A:$AAE,COLUMN(),FALSE),OFFSET(INDIRECT(ADDRESS(ROW(), COLUMN())),0,-1))</f>
        <v>1.2个/100平方米</v>
      </c>
      <c r="AV265" s="16"/>
      <c r="AW265" s="16" t="str" cm="1">
        <f t="array" aca="1" ref="AW265" ca="1">IF(OFFSET(INDIRECT(ADDRESS(ROW(), COLUMN())),0,-1)="",VLOOKUP($G265,$A:$AAE,COLUMN(),FALSE),OFFSET(INDIRECT(ADDRESS(ROW(), COLUMN())),0,-1))</f>
        <v>地块建筑面积*1.2/100</v>
      </c>
      <c r="AX265" s="116"/>
      <c r="AY265" s="16" t="str" cm="1">
        <f t="array" aca="1" ref="AY265" ca="1">IF(OFFSET(INDIRECT(ADDRESS(ROW(), COLUMN())),0,-1)="",VLOOKUP($G265,$A:$AAE,COLUMN(),FALSE),OFFSET(INDIRECT(ADDRESS(ROW(), COLUMN())),0,-1))</f>
        <v>10升/平方米*日</v>
      </c>
      <c r="AZ265" s="116"/>
      <c r="BA265" s="16" t="str" cm="1">
        <f t="array" aca="1" ref="BA265" ca="1">IF(OFFSET(INDIRECT(ADDRESS(ROW(), COLUMN())),0,-1)="",VLOOKUP($G265,$A:$AAE,COLUMN(),FALSE),OFFSET(INDIRECT(ADDRESS(ROW(), COLUMN())),0,-1))</f>
        <v>地块建筑面积*10/1000</v>
      </c>
      <c r="BB265" s="116"/>
      <c r="BC265" s="16" cm="1">
        <f t="array" aca="1" ref="BC265" ca="1">IF(OFFSET(INDIRECT(ADDRESS(ROW(), COLUMN())),0,-1)="",VLOOKUP($G265,$A:$AAE,COLUMN(),FALSE),OFFSET(INDIRECT(ADDRESS(ROW(), COLUMN())),0,-1))</f>
        <v>0.85</v>
      </c>
      <c r="BD265" s="116"/>
      <c r="BE265" s="16" t="str" cm="1">
        <f t="array" aca="1" ref="BE265" ca="1">IF(OFFSET(INDIRECT(ADDRESS(ROW(), COLUMN())),0,-1)="",VLOOKUP($G265,$A:$AAE,COLUMN(),FALSE),OFFSET(INDIRECT(ADDRESS(ROW(), COLUMN())),0,-1))</f>
        <v>用水量*0.85</v>
      </c>
      <c r="BF265" s="116"/>
      <c r="BG265" s="16" t="str" cm="1">
        <f t="array" aca="1" ref="BG265" ca="1">IF(OFFSET(INDIRECT(ADDRESS(ROW(), COLUMN())),0,-1)="",VLOOKUP($G265,$A:$AAE,COLUMN(),FALSE),OFFSET(INDIRECT(ADDRESS(ROW(), COLUMN())),0,-1))</f>
        <v>60瓦/平方米</v>
      </c>
      <c r="BH265" s="116"/>
      <c r="BI265" s="16" cm="1">
        <f t="array" aca="1" ref="BI265" ca="1">IF(OFFSET(INDIRECT(ADDRESS(ROW(), COLUMN())),0,-1)="",VLOOKUP($G265,$A:$AAE,COLUMN(),FALSE),OFFSET(INDIRECT(ADDRESS(ROW(), COLUMN())),0,-1))</f>
        <v>0.7</v>
      </c>
      <c r="BJ265" s="116"/>
      <c r="BK265" s="16" t="str" cm="1">
        <f t="array" aca="1" ref="BK265" ca="1">IF(OFFSET(INDIRECT(ADDRESS(ROW(), COLUMN())),0,-1)="",VLOOKUP($G265,$A:$AAE,COLUMN(),FALSE),OFFSET(INDIRECT(ADDRESS(ROW(), COLUMN())),0,-1))</f>
        <v>地块建筑面积*60*0.7/1000</v>
      </c>
      <c r="BL265" s="116"/>
      <c r="BM265" s="16" t="str" cm="1">
        <f t="array" aca="1" ref="BM265" ca="1">IF(OFFSET(INDIRECT(ADDRESS(ROW(), COLUMN())),0,-1)="",VLOOKUP($G265,$A:$AAE,COLUMN(),FALSE),OFFSET(INDIRECT(ADDRESS(ROW(), COLUMN())),0,-1))</f>
        <v>1.0门/100平方米</v>
      </c>
      <c r="BN265" s="116"/>
      <c r="BO265" s="16" t="str" cm="1">
        <f t="array" aca="1" ref="BO265" ca="1">IF(OFFSET(INDIRECT(ADDRESS(ROW(), COLUMN())),0,-1)="",VLOOKUP($G265,$A:$AAE,COLUMN(),FALSE),OFFSET(INDIRECT(ADDRESS(ROW(), COLUMN())),0,-1))</f>
        <v>地块建筑面积*1.0/100</v>
      </c>
      <c r="BP265" s="116"/>
      <c r="BQ265" s="16" t="str" cm="1">
        <f t="array" aca="1" ref="BQ265" ca="1">IF(OFFSET(INDIRECT(ADDRESS(ROW(), COLUMN())),0,-1)="",VLOOKUP($G265,$A:$AAE,COLUMN(),FALSE),OFFSET(INDIRECT(ADDRESS(ROW(), COLUMN())),0,-1))</f>
        <v>0.2门/100平方米</v>
      </c>
      <c r="BR265" s="116"/>
      <c r="BS265" s="16" t="str" cm="1">
        <f t="array" aca="1" ref="BS265" ca="1">IF(OFFSET(INDIRECT(ADDRESS(ROW(), COLUMN())),0,-1)="",VLOOKUP($G265,$A:$AAE,COLUMN(),FALSE),OFFSET(INDIRECT(ADDRESS(ROW(), COLUMN())),0,-1))</f>
        <v>地块建筑面积*0.2/100</v>
      </c>
      <c r="BT265" s="116"/>
      <c r="BU265" s="16" t="str" cm="1">
        <f t="array" aca="1" ref="BU265" ca="1">IF(OFFSET(INDIRECT(ADDRESS(ROW(), COLUMN())),0,-1)="",VLOOKUP($G265,$A:$AAE,COLUMN(),FALSE),OFFSET(INDIRECT(ADDRESS(ROW(), COLUMN())),0,-1))</f>
        <v>60pcu/万平方米，73：27</v>
      </c>
      <c r="BV265" s="116"/>
      <c r="BW265" s="16" t="str" cm="1">
        <f t="array" aca="1" ref="BW265" ca="1">IF(OFFSET(INDIRECT(ADDRESS(ROW(), COLUMN())),0,-1)="",VLOOKUP($G265,$A:$AAE,COLUMN(),FALSE),OFFSET(INDIRECT(ADDRESS(ROW(), COLUMN())),0,-1))</f>
        <v>地块建筑面积/10000*60*0.73</v>
      </c>
      <c r="BX265" s="116"/>
      <c r="BY265" s="16" t="str" cm="1">
        <f t="array" aca="1" ref="BY265" ca="1">IF(OFFSET(INDIRECT(ADDRESS(ROW(), COLUMN())),0,-1)="",VLOOKUP($G265,$A:$AAE,COLUMN(),FALSE),OFFSET(INDIRECT(ADDRESS(ROW(), COLUMN())),0,-1))</f>
        <v>地块建筑面积/10000*60*0.27</v>
      </c>
      <c r="BZ265" s="99"/>
      <c r="CA265" s="16" t="str" cm="1">
        <f t="array" aca="1" ref="CA265" ca="1">IF(OFFSET(INDIRECT(ADDRESS(ROW(), COLUMN())),0,-1)="",VLOOKUP($G265,$A:$AAE,COLUMN(),FALSE),OFFSET(INDIRECT(ADDRESS(ROW(), COLUMN())),0,-1))</f>
        <v>地块建筑面积*0.4</v>
      </c>
      <c r="CB265" s="16"/>
      <c r="CC265" s="16" t="str" cm="1">
        <f t="array" aca="1" ref="CC265" ca="1">IF(OFFSET(INDIRECT(ADDRESS(ROW(), COLUMN())),0,-1)="",VLOOKUP($G265,$A:$AAE,COLUMN(),FALSE),OFFSET(INDIRECT(ADDRESS(ROW(), COLUMN())),0,-1))</f>
        <v>地块建筑面积*0.4</v>
      </c>
      <c r="CD265" s="16"/>
      <c r="CE265" s="16" t="str" cm="1">
        <f t="array" aca="1" ref="CE265" ca="1">IF(OFFSET(INDIRECT(ADDRESS(ROW(), COLUMN())),0,-1)="",VLOOKUP($G265,$A:$AAE,COLUMN(),FALSE),OFFSET(INDIRECT(ADDRESS(ROW(), COLUMN())),0,-1))</f>
        <v>地块建筑面积*0.08</v>
      </c>
      <c r="CF265" s="16"/>
      <c r="CG265" s="16" t="str" cm="1">
        <f t="array" aca="1" ref="CG265" ca="1">IF(OFFSET(INDIRECT(ADDRESS(ROW(), COLUMN())),0,-1)="",VLOOKUP($G265,$A:$AAE,COLUMN(),FALSE),OFFSET(INDIRECT(ADDRESS(ROW(), COLUMN())),0,-1))</f>
        <v>地块建筑面积*0.08</v>
      </c>
      <c r="CH265" s="16"/>
      <c r="CI265" s="53" t="str" cm="1">
        <f t="array" aca="1" ref="CI265" ca="1">IF(OFFSET(INDIRECT(ADDRESS(ROW(), COLUMN())),0,-1)="",VLOOKUP($G265,$A:$AAE,COLUMN(),FALSE),OFFSET(INDIRECT(ADDRESS(ROW(), COLUMN())),0,-1))</f>
        <v>城镇建设用地</v>
      </c>
      <c r="CJ265" s="76" t="s">
        <v>1962</v>
      </c>
      <c r="CK265" s="78" t="str">
        <f t="shared" si="204"/>
        <v>唯一标识:B1/B2/S41/S42#商业用地/商务用地/公共交通场站用地/社会停车场用地#城规</v>
      </c>
      <c r="CL265" s="78" t="str">
        <f t="shared" si="205"/>
        <v>性质名称:商业用地/商务用地/公共交通场站用地/社会停车场用地</v>
      </c>
      <c r="CM265" s="78" t="str">
        <f t="shared" si="206"/>
        <v>地块性质过滤:</v>
      </c>
      <c r="CN265" s="78" t="str">
        <f t="shared" si="207"/>
        <v>地块性质:B1/B2/S41/S42</v>
      </c>
      <c r="CO265" s="78" t="str">
        <f t="shared" si="208"/>
        <v>地类标准:城规</v>
      </c>
      <c r="CP265" s="78" t="str">
        <f t="shared" si="209"/>
        <v>地块性质别称:</v>
      </c>
      <c r="CQ265" s="78" t="str">
        <f t="shared" si="210"/>
        <v>属性继承:B1#商业用地#城规</v>
      </c>
      <c r="CR265" s="78" t="str">
        <f t="shared" si="211"/>
        <v>父类:B1</v>
      </c>
      <c r="CS265" s="78" t="str">
        <f t="shared" si="212"/>
        <v>级别继承:B#商业服务业设施用地#城规</v>
      </c>
      <c r="CT265" s="78" t="str">
        <f t="shared" si="213"/>
        <v>级别层次:5</v>
      </c>
      <c r="CU265" s="78" t="str">
        <f t="shared" si="214"/>
        <v>级别:4B</v>
      </c>
      <c r="CV265" s="78" t="str">
        <f t="shared" ca="1" si="215"/>
        <v>地块颜色:255,0,0</v>
      </c>
      <c r="CW265" s="78" t="str">
        <f t="shared" ca="1" si="216"/>
        <v>建筑面积公式:面积*容积率</v>
      </c>
      <c r="CX265" s="78" t="str">
        <f t="shared" ca="1" si="217"/>
        <v>住宅建筑面积公式:地块建筑面积*0</v>
      </c>
      <c r="CY265" s="78" t="str">
        <f t="shared" ca="1" si="218"/>
        <v>商服建筑面积公式:地块建筑面积*1</v>
      </c>
      <c r="CZ265" s="78" t="str">
        <f t="shared" ca="1" si="219"/>
        <v>商服中商业建筑面积公式:地块建筑面积*1*0.35</v>
      </c>
      <c r="DA265" s="78" t="str">
        <f t="shared" ca="1" si="220"/>
        <v>商服中办公建筑面积公式:地块建筑面积*1*0.65</v>
      </c>
      <c r="DB265" s="78" t="str">
        <f t="shared" ca="1" si="221"/>
        <v>公服建筑面积公式:地块建筑面积*0</v>
      </c>
      <c r="DC265" s="78" t="str">
        <f t="shared" ca="1" si="222"/>
        <v>工业建筑面积公式:地块建筑面积*0</v>
      </c>
      <c r="DD265" s="78" t="str">
        <f t="shared" ca="1" si="223"/>
        <v>市政建筑面积公式:地块建筑面积*0</v>
      </c>
      <c r="DE265" s="78" t="str">
        <f t="shared" ca="1" si="249"/>
        <v>绿地面积指定指标:面积*0</v>
      </c>
      <c r="DF265" s="78" t="str">
        <f t="shared" ca="1" si="250"/>
        <v>绿地面积指定公式:面积*0</v>
      </c>
      <c r="DG265" s="78" t="str">
        <f t="shared" ca="1" si="224"/>
        <v>户数指标:-</v>
      </c>
      <c r="DH265" s="78" t="str">
        <f t="shared" ca="1" si="225"/>
        <v>户数公式:0</v>
      </c>
      <c r="DI265" s="78" t="str">
        <f t="shared" ca="1" si="226"/>
        <v>人数指标:-</v>
      </c>
      <c r="DJ265" s="78" t="str">
        <f t="shared" ca="1" si="227"/>
        <v>人数公式:0</v>
      </c>
      <c r="DK265" s="78" t="str">
        <f t="shared" ca="1" si="228"/>
        <v>就业指标:35平方米/岗位</v>
      </c>
      <c r="DL265" s="78" t="str">
        <f t="shared" ca="1" si="229"/>
        <v>就业公式:商服建筑面积/35</v>
      </c>
      <c r="DM265" s="78" t="str">
        <f t="shared" ca="1" si="230"/>
        <v>机动车指标:1.2个/100平方米</v>
      </c>
      <c r="DN265" s="78" t="str">
        <f t="shared" ca="1" si="231"/>
        <v>机动车公式:地块建筑面积*1.2/100</v>
      </c>
      <c r="DO265" s="78" t="str">
        <f t="shared" ca="1" si="232"/>
        <v>用水量指标:10升/平方米*日</v>
      </c>
      <c r="DP265" s="78" t="str">
        <f t="shared" ca="1" si="233"/>
        <v>用水量公式:地块建筑面积*10/1000</v>
      </c>
      <c r="DQ265" s="78" t="str">
        <f t="shared" ca="1" si="234"/>
        <v>污水折算系数:0.85</v>
      </c>
      <c r="DR265" s="78" t="str">
        <f t="shared" ca="1" si="235"/>
        <v>污水量公式:用水量*0.85</v>
      </c>
      <c r="DS265" s="78" t="str">
        <f t="shared" ca="1" si="236"/>
        <v>用电负荷指标:60瓦/平方米</v>
      </c>
      <c r="DT265" s="78" t="str">
        <f t="shared" ca="1" si="237"/>
        <v>同时率:0.7</v>
      </c>
      <c r="DU265" s="78" t="str">
        <f t="shared" ca="1" si="238"/>
        <v>用电量公式:地块建筑面积*60*0.7/1000</v>
      </c>
      <c r="DV265" s="78" t="str">
        <f t="shared" ca="1" si="239"/>
        <v>固话装机指标:1.0门/100平方米</v>
      </c>
      <c r="DW265" s="78" t="str">
        <f t="shared" ca="1" si="240"/>
        <v>固话量公式:地块建筑面积*1.0/100</v>
      </c>
      <c r="DX265" s="78" t="str">
        <f t="shared" ca="1" si="241"/>
        <v>有线电视指标:0.2门/100平方米</v>
      </c>
      <c r="DY265" s="78" t="str">
        <f t="shared" ca="1" si="242"/>
        <v>电视量公式:地块建筑面积*0.2/100</v>
      </c>
      <c r="DZ265" s="78" t="str">
        <f t="shared" ca="1" si="243"/>
        <v>高峰机动车生成量指标:60pcu/万平方米，73：27</v>
      </c>
      <c r="EA265" s="78" t="str">
        <f t="shared" ca="1" si="244"/>
        <v>高峰机动车吸引量公式:地块建筑面积/10000*60*0.73</v>
      </c>
      <c r="EB265" s="78" t="str">
        <f t="shared" ca="1" si="245"/>
        <v>高峰机动车发生量公式:地块建筑面积/10000*60*0.27</v>
      </c>
      <c r="EC265" s="78" t="str">
        <f t="shared" ca="1" si="251"/>
        <v>地下空间指标:地块建筑面积*0.4</v>
      </c>
      <c r="ED265" s="78" t="str">
        <f t="shared" ca="1" si="246"/>
        <v>地下空间公式:地块建筑面积*0.4</v>
      </c>
      <c r="EE265" s="78" t="str">
        <f t="shared" ca="1" si="252"/>
        <v>人防指标:地块建筑面积*0.08</v>
      </c>
      <c r="EF265" s="78" t="str">
        <f t="shared" ca="1" si="247"/>
        <v>人防公式:地块建筑面积*0.08</v>
      </c>
      <c r="EG265" s="78" t="str">
        <f t="shared" ca="1" si="254"/>
        <v>用地构成:城镇建设用地</v>
      </c>
      <c r="EH265" s="78" t="s">
        <v>1962</v>
      </c>
      <c r="EI265" s="79" t="str">
        <f t="shared" ca="1" si="253"/>
        <v>唯一标识:B1/B2/S41/S42#商业用地/商务用地/公共交通场站用地/社会停车场用地#城规;性质名称:商业用地/商务用地/公共交通场站用地/社会停车场用地;地块性质过滤:;地块性质:B1/B2/S41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5" t="s">
        <v>1962</v>
      </c>
    </row>
    <row r="266" spans="1:140" ht="16.5" x14ac:dyDescent="0.2">
      <c r="A266" s="52" t="str">
        <f t="shared" si="248"/>
        <v>B/A2#商业服务业设施用地/文化设施用地#城规</v>
      </c>
      <c r="B266" s="52" t="s">
        <v>372</v>
      </c>
      <c r="C266" s="52"/>
      <c r="D266" s="52" t="s">
        <v>933</v>
      </c>
      <c r="E266" s="52" t="s">
        <v>1276</v>
      </c>
      <c r="F266" s="52"/>
      <c r="G266" s="52" t="s">
        <v>81</v>
      </c>
      <c r="H266" s="52" t="s">
        <v>893</v>
      </c>
      <c r="I266" s="52" t="s">
        <v>81</v>
      </c>
      <c r="J266" s="52">
        <v>5</v>
      </c>
      <c r="K266" s="52" t="s">
        <v>1506</v>
      </c>
      <c r="L266" s="52"/>
      <c r="M266" s="52" t="str" cm="1">
        <f t="array" aca="1" ref="M266" ca="1">IF(OFFSET(INDIRECT(ADDRESS(ROW(), COLUMN())),0,-1)="",VLOOKUP($G266,$A:$AAE,COLUMN(),FALSE),OFFSET(INDIRECT(ADDRESS(ROW(), COLUMN())),0,-1))</f>
        <v>255,0,0</v>
      </c>
      <c r="N266" s="15"/>
      <c r="O266" s="52" t="str" cm="1">
        <f t="array" aca="1" ref="O266" ca="1">IF(OFFSET(INDIRECT(ADDRESS(ROW(), COLUMN())),0,-1)="",VLOOKUP($G266,$A:$AAE,COLUMN(),FALSE),OFFSET(INDIRECT(ADDRESS(ROW(), COLUMN())),0,-1))</f>
        <v>面积*容积率</v>
      </c>
      <c r="P266" s="15"/>
      <c r="Q266" s="15" t="str" cm="1">
        <f t="array" aca="1" ref="Q266" ca="1">IF(OFFSET(INDIRECT(ADDRESS(ROW(), COLUMN())),0,-1)="",VLOOKUP($G266,$A:$AAE,COLUMN(),FALSE),OFFSET(INDIRECT(ADDRESS(ROW(), COLUMN())),0,-1))</f>
        <v>地块建筑面积*0</v>
      </c>
      <c r="R266" s="15"/>
      <c r="S266" s="15" t="str" cm="1">
        <f t="array" aca="1" ref="S266" ca="1">IF(OFFSET(INDIRECT(ADDRESS(ROW(), COLUMN())),0,-1)="",VLOOKUP($G266,$A:$AAE,COLUMN(),FALSE),OFFSET(INDIRECT(ADDRESS(ROW(), COLUMN())),0,-1))</f>
        <v>地块建筑面积*1</v>
      </c>
      <c r="T266" s="15"/>
      <c r="U266" s="15" t="str" cm="1">
        <f t="array" aca="1" ref="U266" ca="1">IF(OFFSET(INDIRECT(ADDRESS(ROW(), COLUMN())),0,-1)="",VLOOKUP($G266,$A:$AAE,COLUMN(),FALSE),OFFSET(INDIRECT(ADDRESS(ROW(), COLUMN())),0,-1))</f>
        <v>地块建筑面积*1*0.35</v>
      </c>
      <c r="V266" s="15"/>
      <c r="W266" s="52" t="str" cm="1">
        <f t="array" aca="1" ref="W266" ca="1">IF(OFFSET(INDIRECT(ADDRESS(ROW(), COLUMN())),0,-1)="",VLOOKUP($G266,$A:$AAE,COLUMN(),FALSE),OFFSET(INDIRECT(ADDRESS(ROW(), COLUMN())),0,-1))</f>
        <v>地块建筑面积*1*0.65</v>
      </c>
      <c r="X266" s="15"/>
      <c r="Y266" s="15" t="str" cm="1">
        <f t="array" aca="1" ref="Y266" ca="1">IF(OFFSET(INDIRECT(ADDRESS(ROW(), COLUMN())),0,-1)="",VLOOKUP($G266,$A:$AAE,COLUMN(),FALSE),OFFSET(INDIRECT(ADDRESS(ROW(), COLUMN())),0,-1))</f>
        <v>地块建筑面积*0</v>
      </c>
      <c r="Z266" s="15"/>
      <c r="AA266" s="15" t="str" cm="1">
        <f t="array" aca="1" ref="AA266" ca="1">IF(OFFSET(INDIRECT(ADDRESS(ROW(), COLUMN())),0,-1)="",VLOOKUP($G266,$A:$AAE,COLUMN(),FALSE),OFFSET(INDIRECT(ADDRESS(ROW(), COLUMN())),0,-1))</f>
        <v>地块建筑面积*0</v>
      </c>
      <c r="AB266" s="15"/>
      <c r="AC266" s="15" t="str" cm="1">
        <f t="array" aca="1" ref="AC266" ca="1">IF(OFFSET(INDIRECT(ADDRESS(ROW(), COLUMN())),0,-1)="",VLOOKUP($G266,$A:$AAE,COLUMN(),FALSE),OFFSET(INDIRECT(ADDRESS(ROW(), COLUMN())),0,-1))</f>
        <v>地块建筑面积*0</v>
      </c>
      <c r="AD266" s="15"/>
      <c r="AE266" s="15" t="str" cm="1">
        <f t="array" aca="1" ref="AE266" ca="1">IF(OFFSET(INDIRECT(ADDRESS(ROW(), COLUMN())),0,-1)="",VLOOKUP($G266,$A:$AAE,COLUMN(),FALSE),OFFSET(INDIRECT(ADDRESS(ROW(), COLUMN())),0,-1))</f>
        <v>面积*0</v>
      </c>
      <c r="AF266" s="15"/>
      <c r="AG266" s="15" t="str" cm="1">
        <f t="array" aca="1" ref="AG266" ca="1">IF(OFFSET(INDIRECT(ADDRESS(ROW(), COLUMN())),0,-1)="",VLOOKUP($G266,$A:$AAE,COLUMN(),FALSE),OFFSET(INDIRECT(ADDRESS(ROW(), COLUMN())),0,-1))</f>
        <v>面积*0</v>
      </c>
      <c r="AH266" s="15"/>
      <c r="AI266" s="15" t="str" cm="1">
        <f t="array" aca="1" ref="AI266" ca="1">IF(OFFSET(INDIRECT(ADDRESS(ROW(), COLUMN())),0,-1)="",VLOOKUP($G266,$A:$AAE,COLUMN(),FALSE),OFFSET(INDIRECT(ADDRESS(ROW(), COLUMN())),0,-1))</f>
        <v>-</v>
      </c>
      <c r="AJ266" s="15"/>
      <c r="AK266" s="15" cm="1">
        <f t="array" aca="1" ref="AK266" ca="1">IF(OFFSET(INDIRECT(ADDRESS(ROW(), COLUMN())),0,-1)="",VLOOKUP($G266,$A:$AAE,COLUMN(),FALSE),OFFSET(INDIRECT(ADDRESS(ROW(), COLUMN())),0,-1))</f>
        <v>0</v>
      </c>
      <c r="AL266" s="15"/>
      <c r="AM266" s="15" t="str" cm="1">
        <f t="array" aca="1" ref="AM266" ca="1">IF(OFFSET(INDIRECT(ADDRESS(ROW(), COLUMN())),0,-1)="",VLOOKUP($G266,$A:$AAE,COLUMN(),FALSE),OFFSET(INDIRECT(ADDRESS(ROW(), COLUMN())),0,-1))</f>
        <v>-</v>
      </c>
      <c r="AN266" s="15"/>
      <c r="AO266" s="15" cm="1">
        <f t="array" aca="1" ref="AO266" ca="1">IF(OFFSET(INDIRECT(ADDRESS(ROW(), COLUMN())),0,-1)="",VLOOKUP($G266,$A:$AAE,COLUMN(),FALSE),OFFSET(INDIRECT(ADDRESS(ROW(), COLUMN())),0,-1))</f>
        <v>0</v>
      </c>
      <c r="AP266" s="15"/>
      <c r="AQ266" s="15" t="str" cm="1">
        <f t="array" aca="1" ref="AQ266" ca="1">IF(OFFSET(INDIRECT(ADDRESS(ROW(), COLUMN())),0,-1)="",VLOOKUP($G266,$A:$AAE,COLUMN(),FALSE),OFFSET(INDIRECT(ADDRESS(ROW(), COLUMN())),0,-1))</f>
        <v>35平方米/岗位</v>
      </c>
      <c r="AR266" s="15"/>
      <c r="AS266" s="15" t="str" cm="1">
        <f t="array" aca="1" ref="AS266" ca="1">IF(OFFSET(INDIRECT(ADDRESS(ROW(), COLUMN())),0,-1)="",VLOOKUP($G266,$A:$AAE,COLUMN(),FALSE),OFFSET(INDIRECT(ADDRESS(ROW(), COLUMN())),0,-1))</f>
        <v>商服建筑面积/35</v>
      </c>
      <c r="AT266" s="15"/>
      <c r="AU266" s="15" t="str" cm="1">
        <f t="array" aca="1" ref="AU266" ca="1">IF(OFFSET(INDIRECT(ADDRESS(ROW(), COLUMN())),0,-1)="",VLOOKUP($G266,$A:$AAE,COLUMN(),FALSE),OFFSET(INDIRECT(ADDRESS(ROW(), COLUMN())),0,-1))</f>
        <v>1.2个/100平方米</v>
      </c>
      <c r="AV266" s="15"/>
      <c r="AW266" s="15" t="str" cm="1">
        <f t="array" aca="1" ref="AW266" ca="1">IF(OFFSET(INDIRECT(ADDRESS(ROW(), COLUMN())),0,-1)="",VLOOKUP($G266,$A:$AAE,COLUMN(),FALSE),OFFSET(INDIRECT(ADDRESS(ROW(), COLUMN())),0,-1))</f>
        <v>地块建筑面积*1.2/100</v>
      </c>
      <c r="AX266" s="2"/>
      <c r="AY266" s="15" t="str" cm="1">
        <f t="array" aca="1" ref="AY266" ca="1">IF(OFFSET(INDIRECT(ADDRESS(ROW(), COLUMN())),0,-1)="",VLOOKUP($G266,$A:$AAE,COLUMN(),FALSE),OFFSET(INDIRECT(ADDRESS(ROW(), COLUMN())),0,-1))</f>
        <v>10升/平方米*日</v>
      </c>
      <c r="AZ266" s="2"/>
      <c r="BA266" s="15" t="str" cm="1">
        <f t="array" aca="1" ref="BA266" ca="1">IF(OFFSET(INDIRECT(ADDRESS(ROW(), COLUMN())),0,-1)="",VLOOKUP($G266,$A:$AAE,COLUMN(),FALSE),OFFSET(INDIRECT(ADDRESS(ROW(), COLUMN())),0,-1))</f>
        <v>地块建筑面积*10/1000</v>
      </c>
      <c r="BB266" s="2"/>
      <c r="BC266" s="15" cm="1">
        <f t="array" aca="1" ref="BC266" ca="1">IF(OFFSET(INDIRECT(ADDRESS(ROW(), COLUMN())),0,-1)="",VLOOKUP($G266,$A:$AAE,COLUMN(),FALSE),OFFSET(INDIRECT(ADDRESS(ROW(), COLUMN())),0,-1))</f>
        <v>0.85</v>
      </c>
      <c r="BD266" s="2"/>
      <c r="BE266" s="15" t="str" cm="1">
        <f t="array" aca="1" ref="BE266" ca="1">IF(OFFSET(INDIRECT(ADDRESS(ROW(), COLUMN())),0,-1)="",VLOOKUP($G266,$A:$AAE,COLUMN(),FALSE),OFFSET(INDIRECT(ADDRESS(ROW(), COLUMN())),0,-1))</f>
        <v>用水量*0.85</v>
      </c>
      <c r="BF266" s="2"/>
      <c r="BG266" s="15" t="str" cm="1">
        <f t="array" aca="1" ref="BG266" ca="1">IF(OFFSET(INDIRECT(ADDRESS(ROW(), COLUMN())),0,-1)="",VLOOKUP($G266,$A:$AAE,COLUMN(),FALSE),OFFSET(INDIRECT(ADDRESS(ROW(), COLUMN())),0,-1))</f>
        <v>60瓦/平方米</v>
      </c>
      <c r="BH266" s="2"/>
      <c r="BI266" s="15" cm="1">
        <f t="array" aca="1" ref="BI266" ca="1">IF(OFFSET(INDIRECT(ADDRESS(ROW(), COLUMN())),0,-1)="",VLOOKUP($G266,$A:$AAE,COLUMN(),FALSE),OFFSET(INDIRECT(ADDRESS(ROW(), COLUMN())),0,-1))</f>
        <v>0.7</v>
      </c>
      <c r="BJ266" s="2"/>
      <c r="BK266" s="15" t="str" cm="1">
        <f t="array" aca="1" ref="BK266" ca="1">IF(OFFSET(INDIRECT(ADDRESS(ROW(), COLUMN())),0,-1)="",VLOOKUP($G266,$A:$AAE,COLUMN(),FALSE),OFFSET(INDIRECT(ADDRESS(ROW(), COLUMN())),0,-1))</f>
        <v>地块建筑面积*60*0.7/1000</v>
      </c>
      <c r="BL266" s="2"/>
      <c r="BM266" s="15" t="str" cm="1">
        <f t="array" aca="1" ref="BM266" ca="1">IF(OFFSET(INDIRECT(ADDRESS(ROW(), COLUMN())),0,-1)="",VLOOKUP($G266,$A:$AAE,COLUMN(),FALSE),OFFSET(INDIRECT(ADDRESS(ROW(), COLUMN())),0,-1))</f>
        <v>1.0门/100平方米</v>
      </c>
      <c r="BN266" s="2"/>
      <c r="BO266" s="15" t="str" cm="1">
        <f t="array" aca="1" ref="BO266" ca="1">IF(OFFSET(INDIRECT(ADDRESS(ROW(), COLUMN())),0,-1)="",VLOOKUP($G266,$A:$AAE,COLUMN(),FALSE),OFFSET(INDIRECT(ADDRESS(ROW(), COLUMN())),0,-1))</f>
        <v>地块建筑面积*1.0/100</v>
      </c>
      <c r="BP266" s="2"/>
      <c r="BQ266" s="15" t="str" cm="1">
        <f t="array" aca="1" ref="BQ266" ca="1">IF(OFFSET(INDIRECT(ADDRESS(ROW(), COLUMN())),0,-1)="",VLOOKUP($G266,$A:$AAE,COLUMN(),FALSE),OFFSET(INDIRECT(ADDRESS(ROW(), COLUMN())),0,-1))</f>
        <v>0.2门/100平方米</v>
      </c>
      <c r="BR266" s="2"/>
      <c r="BS266" s="15" t="str" cm="1">
        <f t="array" aca="1" ref="BS266" ca="1">IF(OFFSET(INDIRECT(ADDRESS(ROW(), COLUMN())),0,-1)="",VLOOKUP($G266,$A:$AAE,COLUMN(),FALSE),OFFSET(INDIRECT(ADDRESS(ROW(), COLUMN())),0,-1))</f>
        <v>地块建筑面积*0.2/100</v>
      </c>
      <c r="BT266" s="2"/>
      <c r="BU266" s="15" t="str" cm="1">
        <f t="array" aca="1" ref="BU266" ca="1">IF(OFFSET(INDIRECT(ADDRESS(ROW(), COLUMN())),0,-1)="",VLOOKUP($G266,$A:$AAE,COLUMN(),FALSE),OFFSET(INDIRECT(ADDRESS(ROW(), COLUMN())),0,-1))</f>
        <v>60pcu/万平方米，73：27</v>
      </c>
      <c r="BV266" s="2"/>
      <c r="BW266" s="15" t="str" cm="1">
        <f t="array" aca="1" ref="BW266" ca="1">IF(OFFSET(INDIRECT(ADDRESS(ROW(), COLUMN())),0,-1)="",VLOOKUP($G266,$A:$AAE,COLUMN(),FALSE),OFFSET(INDIRECT(ADDRESS(ROW(), COLUMN())),0,-1))</f>
        <v>地块建筑面积/10000*60*0.73</v>
      </c>
      <c r="BX266" s="2"/>
      <c r="BY266" s="15" t="str" cm="1">
        <f t="array" aca="1" ref="BY266" ca="1">IF(OFFSET(INDIRECT(ADDRESS(ROW(), COLUMN())),0,-1)="",VLOOKUP($G266,$A:$AAE,COLUMN(),FALSE),OFFSET(INDIRECT(ADDRESS(ROW(), COLUMN())),0,-1))</f>
        <v>地块建筑面积/10000*60*0.27</v>
      </c>
      <c r="BZ266" s="98"/>
      <c r="CA266" s="15" t="str" cm="1">
        <f t="array" aca="1" ref="CA266" ca="1">IF(OFFSET(INDIRECT(ADDRESS(ROW(), COLUMN())),0,-1)="",VLOOKUP($G266,$A:$AAE,COLUMN(),FALSE),OFFSET(INDIRECT(ADDRESS(ROW(), COLUMN())),0,-1))</f>
        <v>地块建筑面积*0.4</v>
      </c>
      <c r="CB266" s="15"/>
      <c r="CC266" s="15" t="str" cm="1">
        <f t="array" aca="1" ref="CC266" ca="1">IF(OFFSET(INDIRECT(ADDRESS(ROW(), COLUMN())),0,-1)="",VLOOKUP($G266,$A:$AAE,COLUMN(),FALSE),OFFSET(INDIRECT(ADDRESS(ROW(), COLUMN())),0,-1))</f>
        <v>地块建筑面积*0.4</v>
      </c>
      <c r="CD266" s="15"/>
      <c r="CE266" s="15" t="str" cm="1">
        <f t="array" aca="1" ref="CE266" ca="1">IF(OFFSET(INDIRECT(ADDRESS(ROW(), COLUMN())),0,-1)="",VLOOKUP($G266,$A:$AAE,COLUMN(),FALSE),OFFSET(INDIRECT(ADDRESS(ROW(), COLUMN())),0,-1))</f>
        <v>地块建筑面积*0.08</v>
      </c>
      <c r="CF266" s="15"/>
      <c r="CG266" s="15" t="str" cm="1">
        <f t="array" aca="1" ref="CG266" ca="1">IF(OFFSET(INDIRECT(ADDRESS(ROW(), COLUMN())),0,-1)="",VLOOKUP($G266,$A:$AAE,COLUMN(),FALSE),OFFSET(INDIRECT(ADDRESS(ROW(), COLUMN())),0,-1))</f>
        <v>地块建筑面积*0.08</v>
      </c>
      <c r="CH266" s="15"/>
      <c r="CI266" s="52" t="str" cm="1">
        <f t="array" aca="1" ref="CI266" ca="1">IF(OFFSET(INDIRECT(ADDRESS(ROW(), COLUMN())),0,-1)="",VLOOKUP($G266,$A:$AAE,COLUMN(),FALSE),OFFSET(INDIRECT(ADDRESS(ROW(), COLUMN())),0,-1))</f>
        <v>城镇建设用地</v>
      </c>
      <c r="CJ266" s="75" t="s">
        <v>1962</v>
      </c>
      <c r="CK266" s="78" t="str">
        <f t="shared" si="204"/>
        <v>唯一标识:B/A2#商业服务业设施用地/文化设施用地#城规</v>
      </c>
      <c r="CL266" s="78" t="str">
        <f t="shared" si="205"/>
        <v>性质名称:商业服务业设施用地/文化设施用地</v>
      </c>
      <c r="CM266" s="78" t="str">
        <f t="shared" si="206"/>
        <v>地块性质过滤:</v>
      </c>
      <c r="CN266" s="78" t="str">
        <f t="shared" si="207"/>
        <v>地块性质:B/A2</v>
      </c>
      <c r="CO266" s="78" t="str">
        <f t="shared" si="208"/>
        <v>地类标准:城规</v>
      </c>
      <c r="CP266" s="78" t="str">
        <f t="shared" si="209"/>
        <v>地块性质别称:</v>
      </c>
      <c r="CQ266" s="78" t="str">
        <f t="shared" si="210"/>
        <v>属性继承:B#商业服务业设施用地#城规</v>
      </c>
      <c r="CR266" s="78" t="str">
        <f t="shared" si="211"/>
        <v>父类:B</v>
      </c>
      <c r="CS266" s="78" t="str">
        <f t="shared" si="212"/>
        <v>级别继承:B#商业服务业设施用地#城规</v>
      </c>
      <c r="CT266" s="78" t="str">
        <f t="shared" si="213"/>
        <v>级别层次:5</v>
      </c>
      <c r="CU266" s="78" t="str">
        <f t="shared" si="214"/>
        <v>级别:4B</v>
      </c>
      <c r="CV266" s="78" t="str">
        <f t="shared" ca="1" si="215"/>
        <v>地块颜色:255,0,0</v>
      </c>
      <c r="CW266" s="78" t="str">
        <f t="shared" ca="1" si="216"/>
        <v>建筑面积公式:面积*容积率</v>
      </c>
      <c r="CX266" s="78" t="str">
        <f t="shared" ca="1" si="217"/>
        <v>住宅建筑面积公式:地块建筑面积*0</v>
      </c>
      <c r="CY266" s="78" t="str">
        <f t="shared" ca="1" si="218"/>
        <v>商服建筑面积公式:地块建筑面积*1</v>
      </c>
      <c r="CZ266" s="78" t="str">
        <f t="shared" ca="1" si="219"/>
        <v>商服中商业建筑面积公式:地块建筑面积*1*0.35</v>
      </c>
      <c r="DA266" s="78" t="str">
        <f t="shared" ca="1" si="220"/>
        <v>商服中办公建筑面积公式:地块建筑面积*1*0.65</v>
      </c>
      <c r="DB266" s="78" t="str">
        <f t="shared" ca="1" si="221"/>
        <v>公服建筑面积公式:地块建筑面积*0</v>
      </c>
      <c r="DC266" s="78" t="str">
        <f t="shared" ca="1" si="222"/>
        <v>工业建筑面积公式:地块建筑面积*0</v>
      </c>
      <c r="DD266" s="78" t="str">
        <f t="shared" ca="1" si="223"/>
        <v>市政建筑面积公式:地块建筑面积*0</v>
      </c>
      <c r="DE266" s="78" t="str">
        <f t="shared" ca="1" si="249"/>
        <v>绿地面积指定指标:面积*0</v>
      </c>
      <c r="DF266" s="78" t="str">
        <f t="shared" ca="1" si="250"/>
        <v>绿地面积指定公式:面积*0</v>
      </c>
      <c r="DG266" s="78" t="str">
        <f t="shared" ca="1" si="224"/>
        <v>户数指标:-</v>
      </c>
      <c r="DH266" s="78" t="str">
        <f t="shared" ca="1" si="225"/>
        <v>户数公式:0</v>
      </c>
      <c r="DI266" s="78" t="str">
        <f t="shared" ca="1" si="226"/>
        <v>人数指标:-</v>
      </c>
      <c r="DJ266" s="78" t="str">
        <f t="shared" ca="1" si="227"/>
        <v>人数公式:0</v>
      </c>
      <c r="DK266" s="78" t="str">
        <f t="shared" ca="1" si="228"/>
        <v>就业指标:35平方米/岗位</v>
      </c>
      <c r="DL266" s="78" t="str">
        <f t="shared" ca="1" si="229"/>
        <v>就业公式:商服建筑面积/35</v>
      </c>
      <c r="DM266" s="78" t="str">
        <f t="shared" ca="1" si="230"/>
        <v>机动车指标:1.2个/100平方米</v>
      </c>
      <c r="DN266" s="78" t="str">
        <f t="shared" ca="1" si="231"/>
        <v>机动车公式:地块建筑面积*1.2/100</v>
      </c>
      <c r="DO266" s="78" t="str">
        <f t="shared" ca="1" si="232"/>
        <v>用水量指标:10升/平方米*日</v>
      </c>
      <c r="DP266" s="78" t="str">
        <f t="shared" ca="1" si="233"/>
        <v>用水量公式:地块建筑面积*10/1000</v>
      </c>
      <c r="DQ266" s="78" t="str">
        <f t="shared" ca="1" si="234"/>
        <v>污水折算系数:0.85</v>
      </c>
      <c r="DR266" s="78" t="str">
        <f t="shared" ca="1" si="235"/>
        <v>污水量公式:用水量*0.85</v>
      </c>
      <c r="DS266" s="78" t="str">
        <f t="shared" ca="1" si="236"/>
        <v>用电负荷指标:60瓦/平方米</v>
      </c>
      <c r="DT266" s="78" t="str">
        <f t="shared" ca="1" si="237"/>
        <v>同时率:0.7</v>
      </c>
      <c r="DU266" s="78" t="str">
        <f t="shared" ca="1" si="238"/>
        <v>用电量公式:地块建筑面积*60*0.7/1000</v>
      </c>
      <c r="DV266" s="78" t="str">
        <f t="shared" ca="1" si="239"/>
        <v>固话装机指标:1.0门/100平方米</v>
      </c>
      <c r="DW266" s="78" t="str">
        <f t="shared" ca="1" si="240"/>
        <v>固话量公式:地块建筑面积*1.0/100</v>
      </c>
      <c r="DX266" s="78" t="str">
        <f t="shared" ca="1" si="241"/>
        <v>有线电视指标:0.2门/100平方米</v>
      </c>
      <c r="DY266" s="78" t="str">
        <f t="shared" ca="1" si="242"/>
        <v>电视量公式:地块建筑面积*0.2/100</v>
      </c>
      <c r="DZ266" s="78" t="str">
        <f t="shared" ca="1" si="243"/>
        <v>高峰机动车生成量指标:60pcu/万平方米，73：27</v>
      </c>
      <c r="EA266" s="78" t="str">
        <f t="shared" ca="1" si="244"/>
        <v>高峰机动车吸引量公式:地块建筑面积/10000*60*0.73</v>
      </c>
      <c r="EB266" s="78" t="str">
        <f t="shared" ca="1" si="245"/>
        <v>高峰机动车发生量公式:地块建筑面积/10000*60*0.27</v>
      </c>
      <c r="EC266" s="78" t="str">
        <f t="shared" ca="1" si="251"/>
        <v>地下空间指标:地块建筑面积*0.4</v>
      </c>
      <c r="ED266" s="78" t="str">
        <f t="shared" ca="1" si="246"/>
        <v>地下空间公式:地块建筑面积*0.4</v>
      </c>
      <c r="EE266" s="78" t="str">
        <f t="shared" ca="1" si="252"/>
        <v>人防指标:地块建筑面积*0.08</v>
      </c>
      <c r="EF266" s="78" t="str">
        <f t="shared" ca="1" si="247"/>
        <v>人防公式:地块建筑面积*0.08</v>
      </c>
      <c r="EG266" s="78" t="str">
        <f t="shared" ca="1" si="254"/>
        <v>用地构成:城镇建设用地</v>
      </c>
      <c r="EH266" s="78" t="s">
        <v>1962</v>
      </c>
      <c r="EI266" s="79" t="str">
        <f t="shared" ca="1" si="253"/>
        <v>唯一标识:B/A2#商业服务业设施用地/文化设施用地#城规;性质名称:商业服务业设施用地/文化设施用地;地块性质过滤:;地块性质:B/A2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6" t="s">
        <v>1962</v>
      </c>
    </row>
    <row r="267" spans="1:140" ht="16.5" x14ac:dyDescent="0.2">
      <c r="A267" s="53" t="str">
        <f t="shared" si="248"/>
        <v>B/A22#商业服务业设施用地/文化活动用地#城规</v>
      </c>
      <c r="B267" s="53" t="s">
        <v>373</v>
      </c>
      <c r="C267" s="53"/>
      <c r="D267" s="53" t="s">
        <v>934</v>
      </c>
      <c r="E267" s="53" t="s">
        <v>1276</v>
      </c>
      <c r="F267" s="53"/>
      <c r="G267" s="53" t="s">
        <v>81</v>
      </c>
      <c r="H267" s="53" t="s">
        <v>893</v>
      </c>
      <c r="I267" s="53" t="s">
        <v>81</v>
      </c>
      <c r="J267" s="53">
        <v>5</v>
      </c>
      <c r="K267" s="53" t="s">
        <v>1506</v>
      </c>
      <c r="L267" s="53"/>
      <c r="M267" s="53" t="str" cm="1">
        <f t="array" aca="1" ref="M267" ca="1">IF(OFFSET(INDIRECT(ADDRESS(ROW(), COLUMN())),0,-1)="",VLOOKUP($G267,$A:$AAE,COLUMN(),FALSE),OFFSET(INDIRECT(ADDRESS(ROW(), COLUMN())),0,-1))</f>
        <v>255,0,0</v>
      </c>
      <c r="N267" s="16"/>
      <c r="O267" s="53" t="str" cm="1">
        <f t="array" aca="1" ref="O267" ca="1">IF(OFFSET(INDIRECT(ADDRESS(ROW(), COLUMN())),0,-1)="",VLOOKUP($G267,$A:$AAE,COLUMN(),FALSE),OFFSET(INDIRECT(ADDRESS(ROW(), COLUMN())),0,-1))</f>
        <v>面积*容积率</v>
      </c>
      <c r="P267" s="16"/>
      <c r="Q267" s="16" t="str" cm="1">
        <f t="array" aca="1" ref="Q267" ca="1">IF(OFFSET(INDIRECT(ADDRESS(ROW(), COLUMN())),0,-1)="",VLOOKUP($G267,$A:$AAE,COLUMN(),FALSE),OFFSET(INDIRECT(ADDRESS(ROW(), COLUMN())),0,-1))</f>
        <v>地块建筑面积*0</v>
      </c>
      <c r="R267" s="16"/>
      <c r="S267" s="16" t="str" cm="1">
        <f t="array" aca="1" ref="S267" ca="1">IF(OFFSET(INDIRECT(ADDRESS(ROW(), COLUMN())),0,-1)="",VLOOKUP($G267,$A:$AAE,COLUMN(),FALSE),OFFSET(INDIRECT(ADDRESS(ROW(), COLUMN())),0,-1))</f>
        <v>地块建筑面积*1</v>
      </c>
      <c r="T267" s="16"/>
      <c r="U267" s="16" t="str" cm="1">
        <f t="array" aca="1" ref="U267" ca="1">IF(OFFSET(INDIRECT(ADDRESS(ROW(), COLUMN())),0,-1)="",VLOOKUP($G267,$A:$AAE,COLUMN(),FALSE),OFFSET(INDIRECT(ADDRESS(ROW(), COLUMN())),0,-1))</f>
        <v>地块建筑面积*1*0.35</v>
      </c>
      <c r="V267" s="16"/>
      <c r="W267" s="53" t="str" cm="1">
        <f t="array" aca="1" ref="W267" ca="1">IF(OFFSET(INDIRECT(ADDRESS(ROW(), COLUMN())),0,-1)="",VLOOKUP($G267,$A:$AAE,COLUMN(),FALSE),OFFSET(INDIRECT(ADDRESS(ROW(), COLUMN())),0,-1))</f>
        <v>地块建筑面积*1*0.65</v>
      </c>
      <c r="X267" s="16"/>
      <c r="Y267" s="16" t="str" cm="1">
        <f t="array" aca="1" ref="Y267" ca="1">IF(OFFSET(INDIRECT(ADDRESS(ROW(), COLUMN())),0,-1)="",VLOOKUP($G267,$A:$AAE,COLUMN(),FALSE),OFFSET(INDIRECT(ADDRESS(ROW(), COLUMN())),0,-1))</f>
        <v>地块建筑面积*0</v>
      </c>
      <c r="Z267" s="16"/>
      <c r="AA267" s="16" t="str" cm="1">
        <f t="array" aca="1" ref="AA267" ca="1">IF(OFFSET(INDIRECT(ADDRESS(ROW(), COLUMN())),0,-1)="",VLOOKUP($G267,$A:$AAE,COLUMN(),FALSE),OFFSET(INDIRECT(ADDRESS(ROW(), COLUMN())),0,-1))</f>
        <v>地块建筑面积*0</v>
      </c>
      <c r="AB267" s="16"/>
      <c r="AC267" s="16" t="str" cm="1">
        <f t="array" aca="1" ref="AC267" ca="1">IF(OFFSET(INDIRECT(ADDRESS(ROW(), COLUMN())),0,-1)="",VLOOKUP($G267,$A:$AAE,COLUMN(),FALSE),OFFSET(INDIRECT(ADDRESS(ROW(), COLUMN())),0,-1))</f>
        <v>地块建筑面积*0</v>
      </c>
      <c r="AD267" s="16"/>
      <c r="AE267" s="16" t="str" cm="1">
        <f t="array" aca="1" ref="AE267" ca="1">IF(OFFSET(INDIRECT(ADDRESS(ROW(), COLUMN())),0,-1)="",VLOOKUP($G267,$A:$AAE,COLUMN(),FALSE),OFFSET(INDIRECT(ADDRESS(ROW(), COLUMN())),0,-1))</f>
        <v>面积*0</v>
      </c>
      <c r="AF267" s="16"/>
      <c r="AG267" s="16" t="str" cm="1">
        <f t="array" aca="1" ref="AG267" ca="1">IF(OFFSET(INDIRECT(ADDRESS(ROW(), COLUMN())),0,-1)="",VLOOKUP($G267,$A:$AAE,COLUMN(),FALSE),OFFSET(INDIRECT(ADDRESS(ROW(), COLUMN())),0,-1))</f>
        <v>面积*0</v>
      </c>
      <c r="AH267" s="16"/>
      <c r="AI267" s="16" t="str" cm="1">
        <f t="array" aca="1" ref="AI267" ca="1">IF(OFFSET(INDIRECT(ADDRESS(ROW(), COLUMN())),0,-1)="",VLOOKUP($G267,$A:$AAE,COLUMN(),FALSE),OFFSET(INDIRECT(ADDRESS(ROW(), COLUMN())),0,-1))</f>
        <v>-</v>
      </c>
      <c r="AJ267" s="16"/>
      <c r="AK267" s="16" cm="1">
        <f t="array" aca="1" ref="AK267" ca="1">IF(OFFSET(INDIRECT(ADDRESS(ROW(), COLUMN())),0,-1)="",VLOOKUP($G267,$A:$AAE,COLUMN(),FALSE),OFFSET(INDIRECT(ADDRESS(ROW(), COLUMN())),0,-1))</f>
        <v>0</v>
      </c>
      <c r="AL267" s="16"/>
      <c r="AM267" s="16" t="str" cm="1">
        <f t="array" aca="1" ref="AM267" ca="1">IF(OFFSET(INDIRECT(ADDRESS(ROW(), COLUMN())),0,-1)="",VLOOKUP($G267,$A:$AAE,COLUMN(),FALSE),OFFSET(INDIRECT(ADDRESS(ROW(), COLUMN())),0,-1))</f>
        <v>-</v>
      </c>
      <c r="AN267" s="16"/>
      <c r="AO267" s="16" cm="1">
        <f t="array" aca="1" ref="AO267" ca="1">IF(OFFSET(INDIRECT(ADDRESS(ROW(), COLUMN())),0,-1)="",VLOOKUP($G267,$A:$AAE,COLUMN(),FALSE),OFFSET(INDIRECT(ADDRESS(ROW(), COLUMN())),0,-1))</f>
        <v>0</v>
      </c>
      <c r="AP267" s="16"/>
      <c r="AQ267" s="16" t="str" cm="1">
        <f t="array" aca="1" ref="AQ267" ca="1">IF(OFFSET(INDIRECT(ADDRESS(ROW(), COLUMN())),0,-1)="",VLOOKUP($G267,$A:$AAE,COLUMN(),FALSE),OFFSET(INDIRECT(ADDRESS(ROW(), COLUMN())),0,-1))</f>
        <v>35平方米/岗位</v>
      </c>
      <c r="AR267" s="16"/>
      <c r="AS267" s="16" t="str" cm="1">
        <f t="array" aca="1" ref="AS267" ca="1">IF(OFFSET(INDIRECT(ADDRESS(ROW(), COLUMN())),0,-1)="",VLOOKUP($G267,$A:$AAE,COLUMN(),FALSE),OFFSET(INDIRECT(ADDRESS(ROW(), COLUMN())),0,-1))</f>
        <v>商服建筑面积/35</v>
      </c>
      <c r="AT267" s="16"/>
      <c r="AU267" s="16" t="str" cm="1">
        <f t="array" aca="1" ref="AU267" ca="1">IF(OFFSET(INDIRECT(ADDRESS(ROW(), COLUMN())),0,-1)="",VLOOKUP($G267,$A:$AAE,COLUMN(),FALSE),OFFSET(INDIRECT(ADDRESS(ROW(), COLUMN())),0,-1))</f>
        <v>1.2个/100平方米</v>
      </c>
      <c r="AV267" s="16"/>
      <c r="AW267" s="16" t="str" cm="1">
        <f t="array" aca="1" ref="AW267" ca="1">IF(OFFSET(INDIRECT(ADDRESS(ROW(), COLUMN())),0,-1)="",VLOOKUP($G267,$A:$AAE,COLUMN(),FALSE),OFFSET(INDIRECT(ADDRESS(ROW(), COLUMN())),0,-1))</f>
        <v>地块建筑面积*1.2/100</v>
      </c>
      <c r="AX267" s="116"/>
      <c r="AY267" s="16" t="str" cm="1">
        <f t="array" aca="1" ref="AY267" ca="1">IF(OFFSET(INDIRECT(ADDRESS(ROW(), COLUMN())),0,-1)="",VLOOKUP($G267,$A:$AAE,COLUMN(),FALSE),OFFSET(INDIRECT(ADDRESS(ROW(), COLUMN())),0,-1))</f>
        <v>10升/平方米*日</v>
      </c>
      <c r="AZ267" s="116"/>
      <c r="BA267" s="16" t="str" cm="1">
        <f t="array" aca="1" ref="BA267" ca="1">IF(OFFSET(INDIRECT(ADDRESS(ROW(), COLUMN())),0,-1)="",VLOOKUP($G267,$A:$AAE,COLUMN(),FALSE),OFFSET(INDIRECT(ADDRESS(ROW(), COLUMN())),0,-1))</f>
        <v>地块建筑面积*10/1000</v>
      </c>
      <c r="BB267" s="116"/>
      <c r="BC267" s="16" cm="1">
        <f t="array" aca="1" ref="BC267" ca="1">IF(OFFSET(INDIRECT(ADDRESS(ROW(), COLUMN())),0,-1)="",VLOOKUP($G267,$A:$AAE,COLUMN(),FALSE),OFFSET(INDIRECT(ADDRESS(ROW(), COLUMN())),0,-1))</f>
        <v>0.85</v>
      </c>
      <c r="BD267" s="116"/>
      <c r="BE267" s="16" t="str" cm="1">
        <f t="array" aca="1" ref="BE267" ca="1">IF(OFFSET(INDIRECT(ADDRESS(ROW(), COLUMN())),0,-1)="",VLOOKUP($G267,$A:$AAE,COLUMN(),FALSE),OFFSET(INDIRECT(ADDRESS(ROW(), COLUMN())),0,-1))</f>
        <v>用水量*0.85</v>
      </c>
      <c r="BF267" s="116"/>
      <c r="BG267" s="16" t="str" cm="1">
        <f t="array" aca="1" ref="BG267" ca="1">IF(OFFSET(INDIRECT(ADDRESS(ROW(), COLUMN())),0,-1)="",VLOOKUP($G267,$A:$AAE,COLUMN(),FALSE),OFFSET(INDIRECT(ADDRESS(ROW(), COLUMN())),0,-1))</f>
        <v>60瓦/平方米</v>
      </c>
      <c r="BH267" s="116"/>
      <c r="BI267" s="16" cm="1">
        <f t="array" aca="1" ref="BI267" ca="1">IF(OFFSET(INDIRECT(ADDRESS(ROW(), COLUMN())),0,-1)="",VLOOKUP($G267,$A:$AAE,COLUMN(),FALSE),OFFSET(INDIRECT(ADDRESS(ROW(), COLUMN())),0,-1))</f>
        <v>0.7</v>
      </c>
      <c r="BJ267" s="116"/>
      <c r="BK267" s="16" t="str" cm="1">
        <f t="array" aca="1" ref="BK267" ca="1">IF(OFFSET(INDIRECT(ADDRESS(ROW(), COLUMN())),0,-1)="",VLOOKUP($G267,$A:$AAE,COLUMN(),FALSE),OFFSET(INDIRECT(ADDRESS(ROW(), COLUMN())),0,-1))</f>
        <v>地块建筑面积*60*0.7/1000</v>
      </c>
      <c r="BL267" s="116"/>
      <c r="BM267" s="16" t="str" cm="1">
        <f t="array" aca="1" ref="BM267" ca="1">IF(OFFSET(INDIRECT(ADDRESS(ROW(), COLUMN())),0,-1)="",VLOOKUP($G267,$A:$AAE,COLUMN(),FALSE),OFFSET(INDIRECT(ADDRESS(ROW(), COLUMN())),0,-1))</f>
        <v>1.0门/100平方米</v>
      </c>
      <c r="BN267" s="116"/>
      <c r="BO267" s="16" t="str" cm="1">
        <f t="array" aca="1" ref="BO267" ca="1">IF(OFFSET(INDIRECT(ADDRESS(ROW(), COLUMN())),0,-1)="",VLOOKUP($G267,$A:$AAE,COLUMN(),FALSE),OFFSET(INDIRECT(ADDRESS(ROW(), COLUMN())),0,-1))</f>
        <v>地块建筑面积*1.0/100</v>
      </c>
      <c r="BP267" s="116"/>
      <c r="BQ267" s="16" t="str" cm="1">
        <f t="array" aca="1" ref="BQ267" ca="1">IF(OFFSET(INDIRECT(ADDRESS(ROW(), COLUMN())),0,-1)="",VLOOKUP($G267,$A:$AAE,COLUMN(),FALSE),OFFSET(INDIRECT(ADDRESS(ROW(), COLUMN())),0,-1))</f>
        <v>0.2门/100平方米</v>
      </c>
      <c r="BR267" s="116"/>
      <c r="BS267" s="16" t="str" cm="1">
        <f t="array" aca="1" ref="BS267" ca="1">IF(OFFSET(INDIRECT(ADDRESS(ROW(), COLUMN())),0,-1)="",VLOOKUP($G267,$A:$AAE,COLUMN(),FALSE),OFFSET(INDIRECT(ADDRESS(ROW(), COLUMN())),0,-1))</f>
        <v>地块建筑面积*0.2/100</v>
      </c>
      <c r="BT267" s="116"/>
      <c r="BU267" s="16" t="str" cm="1">
        <f t="array" aca="1" ref="BU267" ca="1">IF(OFFSET(INDIRECT(ADDRESS(ROW(), COLUMN())),0,-1)="",VLOOKUP($G267,$A:$AAE,COLUMN(),FALSE),OFFSET(INDIRECT(ADDRESS(ROW(), COLUMN())),0,-1))</f>
        <v>60pcu/万平方米，73：27</v>
      </c>
      <c r="BV267" s="116"/>
      <c r="BW267" s="16" t="str" cm="1">
        <f t="array" aca="1" ref="BW267" ca="1">IF(OFFSET(INDIRECT(ADDRESS(ROW(), COLUMN())),0,-1)="",VLOOKUP($G267,$A:$AAE,COLUMN(),FALSE),OFFSET(INDIRECT(ADDRESS(ROW(), COLUMN())),0,-1))</f>
        <v>地块建筑面积/10000*60*0.73</v>
      </c>
      <c r="BX267" s="116"/>
      <c r="BY267" s="16" t="str" cm="1">
        <f t="array" aca="1" ref="BY267" ca="1">IF(OFFSET(INDIRECT(ADDRESS(ROW(), COLUMN())),0,-1)="",VLOOKUP($G267,$A:$AAE,COLUMN(),FALSE),OFFSET(INDIRECT(ADDRESS(ROW(), COLUMN())),0,-1))</f>
        <v>地块建筑面积/10000*60*0.27</v>
      </c>
      <c r="BZ267" s="99"/>
      <c r="CA267" s="16" t="str" cm="1">
        <f t="array" aca="1" ref="CA267" ca="1">IF(OFFSET(INDIRECT(ADDRESS(ROW(), COLUMN())),0,-1)="",VLOOKUP($G267,$A:$AAE,COLUMN(),FALSE),OFFSET(INDIRECT(ADDRESS(ROW(), COLUMN())),0,-1))</f>
        <v>地块建筑面积*0.4</v>
      </c>
      <c r="CB267" s="16"/>
      <c r="CC267" s="16" t="str" cm="1">
        <f t="array" aca="1" ref="CC267" ca="1">IF(OFFSET(INDIRECT(ADDRESS(ROW(), COLUMN())),0,-1)="",VLOOKUP($G267,$A:$AAE,COLUMN(),FALSE),OFFSET(INDIRECT(ADDRESS(ROW(), COLUMN())),0,-1))</f>
        <v>地块建筑面积*0.4</v>
      </c>
      <c r="CD267" s="16"/>
      <c r="CE267" s="16" t="str" cm="1">
        <f t="array" aca="1" ref="CE267" ca="1">IF(OFFSET(INDIRECT(ADDRESS(ROW(), COLUMN())),0,-1)="",VLOOKUP($G267,$A:$AAE,COLUMN(),FALSE),OFFSET(INDIRECT(ADDRESS(ROW(), COLUMN())),0,-1))</f>
        <v>地块建筑面积*0.08</v>
      </c>
      <c r="CF267" s="16"/>
      <c r="CG267" s="16" t="str" cm="1">
        <f t="array" aca="1" ref="CG267" ca="1">IF(OFFSET(INDIRECT(ADDRESS(ROW(), COLUMN())),0,-1)="",VLOOKUP($G267,$A:$AAE,COLUMN(),FALSE),OFFSET(INDIRECT(ADDRESS(ROW(), COLUMN())),0,-1))</f>
        <v>地块建筑面积*0.08</v>
      </c>
      <c r="CH267" s="16"/>
      <c r="CI267" s="53" t="str" cm="1">
        <f t="array" aca="1" ref="CI267" ca="1">IF(OFFSET(INDIRECT(ADDRESS(ROW(), COLUMN())),0,-1)="",VLOOKUP($G267,$A:$AAE,COLUMN(),FALSE),OFFSET(INDIRECT(ADDRESS(ROW(), COLUMN())),0,-1))</f>
        <v>城镇建设用地</v>
      </c>
      <c r="CJ267" s="76" t="s">
        <v>1962</v>
      </c>
      <c r="CK267" s="78" t="str">
        <f t="shared" si="204"/>
        <v>唯一标识:B/A22#商业服务业设施用地/文化活动用地#城规</v>
      </c>
      <c r="CL267" s="78" t="str">
        <f t="shared" si="205"/>
        <v>性质名称:商业服务业设施用地/文化活动用地</v>
      </c>
      <c r="CM267" s="78" t="str">
        <f t="shared" si="206"/>
        <v>地块性质过滤:</v>
      </c>
      <c r="CN267" s="78" t="str">
        <f t="shared" si="207"/>
        <v>地块性质:B/A22</v>
      </c>
      <c r="CO267" s="78" t="str">
        <f t="shared" si="208"/>
        <v>地类标准:城规</v>
      </c>
      <c r="CP267" s="78" t="str">
        <f t="shared" si="209"/>
        <v>地块性质别称:</v>
      </c>
      <c r="CQ267" s="78" t="str">
        <f t="shared" si="210"/>
        <v>属性继承:B#商业服务业设施用地#城规</v>
      </c>
      <c r="CR267" s="78" t="str">
        <f t="shared" si="211"/>
        <v>父类:B</v>
      </c>
      <c r="CS267" s="78" t="str">
        <f t="shared" si="212"/>
        <v>级别继承:B#商业服务业设施用地#城规</v>
      </c>
      <c r="CT267" s="78" t="str">
        <f t="shared" si="213"/>
        <v>级别层次:5</v>
      </c>
      <c r="CU267" s="78" t="str">
        <f t="shared" si="214"/>
        <v>级别:4B</v>
      </c>
      <c r="CV267" s="78" t="str">
        <f t="shared" ca="1" si="215"/>
        <v>地块颜色:255,0,0</v>
      </c>
      <c r="CW267" s="78" t="str">
        <f t="shared" ca="1" si="216"/>
        <v>建筑面积公式:面积*容积率</v>
      </c>
      <c r="CX267" s="78" t="str">
        <f t="shared" ca="1" si="217"/>
        <v>住宅建筑面积公式:地块建筑面积*0</v>
      </c>
      <c r="CY267" s="78" t="str">
        <f t="shared" ca="1" si="218"/>
        <v>商服建筑面积公式:地块建筑面积*1</v>
      </c>
      <c r="CZ267" s="78" t="str">
        <f t="shared" ca="1" si="219"/>
        <v>商服中商业建筑面积公式:地块建筑面积*1*0.35</v>
      </c>
      <c r="DA267" s="78" t="str">
        <f t="shared" ca="1" si="220"/>
        <v>商服中办公建筑面积公式:地块建筑面积*1*0.65</v>
      </c>
      <c r="DB267" s="78" t="str">
        <f t="shared" ca="1" si="221"/>
        <v>公服建筑面积公式:地块建筑面积*0</v>
      </c>
      <c r="DC267" s="78" t="str">
        <f t="shared" ca="1" si="222"/>
        <v>工业建筑面积公式:地块建筑面积*0</v>
      </c>
      <c r="DD267" s="78" t="str">
        <f t="shared" ca="1" si="223"/>
        <v>市政建筑面积公式:地块建筑面积*0</v>
      </c>
      <c r="DE267" s="78" t="str">
        <f t="shared" ca="1" si="249"/>
        <v>绿地面积指定指标:面积*0</v>
      </c>
      <c r="DF267" s="78" t="str">
        <f t="shared" ca="1" si="250"/>
        <v>绿地面积指定公式:面积*0</v>
      </c>
      <c r="DG267" s="78" t="str">
        <f t="shared" ca="1" si="224"/>
        <v>户数指标:-</v>
      </c>
      <c r="DH267" s="78" t="str">
        <f t="shared" ca="1" si="225"/>
        <v>户数公式:0</v>
      </c>
      <c r="DI267" s="78" t="str">
        <f t="shared" ca="1" si="226"/>
        <v>人数指标:-</v>
      </c>
      <c r="DJ267" s="78" t="str">
        <f t="shared" ca="1" si="227"/>
        <v>人数公式:0</v>
      </c>
      <c r="DK267" s="78" t="str">
        <f t="shared" ca="1" si="228"/>
        <v>就业指标:35平方米/岗位</v>
      </c>
      <c r="DL267" s="78" t="str">
        <f t="shared" ca="1" si="229"/>
        <v>就业公式:商服建筑面积/35</v>
      </c>
      <c r="DM267" s="78" t="str">
        <f t="shared" ca="1" si="230"/>
        <v>机动车指标:1.2个/100平方米</v>
      </c>
      <c r="DN267" s="78" t="str">
        <f t="shared" ca="1" si="231"/>
        <v>机动车公式:地块建筑面积*1.2/100</v>
      </c>
      <c r="DO267" s="78" t="str">
        <f t="shared" ca="1" si="232"/>
        <v>用水量指标:10升/平方米*日</v>
      </c>
      <c r="DP267" s="78" t="str">
        <f t="shared" ca="1" si="233"/>
        <v>用水量公式:地块建筑面积*10/1000</v>
      </c>
      <c r="DQ267" s="78" t="str">
        <f t="shared" ca="1" si="234"/>
        <v>污水折算系数:0.85</v>
      </c>
      <c r="DR267" s="78" t="str">
        <f t="shared" ca="1" si="235"/>
        <v>污水量公式:用水量*0.85</v>
      </c>
      <c r="DS267" s="78" t="str">
        <f t="shared" ca="1" si="236"/>
        <v>用电负荷指标:60瓦/平方米</v>
      </c>
      <c r="DT267" s="78" t="str">
        <f t="shared" ca="1" si="237"/>
        <v>同时率:0.7</v>
      </c>
      <c r="DU267" s="78" t="str">
        <f t="shared" ca="1" si="238"/>
        <v>用电量公式:地块建筑面积*60*0.7/1000</v>
      </c>
      <c r="DV267" s="78" t="str">
        <f t="shared" ca="1" si="239"/>
        <v>固话装机指标:1.0门/100平方米</v>
      </c>
      <c r="DW267" s="78" t="str">
        <f t="shared" ca="1" si="240"/>
        <v>固话量公式:地块建筑面积*1.0/100</v>
      </c>
      <c r="DX267" s="78" t="str">
        <f t="shared" ca="1" si="241"/>
        <v>有线电视指标:0.2门/100平方米</v>
      </c>
      <c r="DY267" s="78" t="str">
        <f t="shared" ca="1" si="242"/>
        <v>电视量公式:地块建筑面积*0.2/100</v>
      </c>
      <c r="DZ267" s="78" t="str">
        <f t="shared" ca="1" si="243"/>
        <v>高峰机动车生成量指标:60pcu/万平方米，73：27</v>
      </c>
      <c r="EA267" s="78" t="str">
        <f t="shared" ca="1" si="244"/>
        <v>高峰机动车吸引量公式:地块建筑面积/10000*60*0.73</v>
      </c>
      <c r="EB267" s="78" t="str">
        <f t="shared" ca="1" si="245"/>
        <v>高峰机动车发生量公式:地块建筑面积/10000*60*0.27</v>
      </c>
      <c r="EC267" s="78" t="str">
        <f t="shared" ca="1" si="251"/>
        <v>地下空间指标:地块建筑面积*0.4</v>
      </c>
      <c r="ED267" s="78" t="str">
        <f t="shared" ca="1" si="246"/>
        <v>地下空间公式:地块建筑面积*0.4</v>
      </c>
      <c r="EE267" s="78" t="str">
        <f t="shared" ca="1" si="252"/>
        <v>人防指标:地块建筑面积*0.08</v>
      </c>
      <c r="EF267" s="78" t="str">
        <f t="shared" ca="1" si="247"/>
        <v>人防公式:地块建筑面积*0.08</v>
      </c>
      <c r="EG267" s="78" t="str">
        <f t="shared" ca="1" si="254"/>
        <v>用地构成:城镇建设用地</v>
      </c>
      <c r="EH267" s="78" t="s">
        <v>1962</v>
      </c>
      <c r="EI267" s="79" t="str">
        <f t="shared" ca="1" si="253"/>
        <v>唯一标识:B/A22#商业服务业设施用地/文化活动用地#城规;性质名称:商业服务业设施用地/文化活动用地;地块性质过滤:;地块性质:B/A22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7" t="s">
        <v>1962</v>
      </c>
    </row>
    <row r="268" spans="1:140" ht="16.5" x14ac:dyDescent="0.2">
      <c r="A268" s="52" t="str">
        <f t="shared" si="248"/>
        <v>B1/B2/R21#商业用地/商务用地/住宅用地#城规</v>
      </c>
      <c r="B268" s="52" t="s">
        <v>374</v>
      </c>
      <c r="C268" s="52"/>
      <c r="D268" s="52" t="s">
        <v>935</v>
      </c>
      <c r="E268" s="52" t="s">
        <v>1276</v>
      </c>
      <c r="F268" s="52"/>
      <c r="G268" s="52" t="s">
        <v>86</v>
      </c>
      <c r="H268" s="52" t="s">
        <v>912</v>
      </c>
      <c r="I268" s="52" t="s">
        <v>81</v>
      </c>
      <c r="J268" s="52">
        <v>5</v>
      </c>
      <c r="K268" s="52" t="s">
        <v>1506</v>
      </c>
      <c r="L268" s="52"/>
      <c r="M268" s="52" t="str" cm="1">
        <f t="array" aca="1" ref="M268" ca="1">IF(OFFSET(INDIRECT(ADDRESS(ROW(), COLUMN())),0,-1)="",VLOOKUP($G268,$A:$AAE,COLUMN(),FALSE),OFFSET(INDIRECT(ADDRESS(ROW(), COLUMN())),0,-1))</f>
        <v>255,192,0</v>
      </c>
      <c r="N268" s="15"/>
      <c r="O268" s="52" t="str" cm="1">
        <f t="array" aca="1" ref="O268" ca="1">IF(OFFSET(INDIRECT(ADDRESS(ROW(), COLUMN())),0,-1)="",VLOOKUP($G268,$A:$AAE,COLUMN(),FALSE),OFFSET(INDIRECT(ADDRESS(ROW(), COLUMN())),0,-1))</f>
        <v>面积*容积率</v>
      </c>
      <c r="P268" s="15"/>
      <c r="Q268" s="15" t="str" cm="1">
        <f t="array" aca="1" ref="Q268" ca="1">IF(OFFSET(INDIRECT(ADDRESS(ROW(), COLUMN())),0,-1)="",VLOOKUP($G268,$A:$AAE,COLUMN(),FALSE),OFFSET(INDIRECT(ADDRESS(ROW(), COLUMN())),0,-1))</f>
        <v>地块建筑面积*兼容比例2</v>
      </c>
      <c r="R268" s="15"/>
      <c r="S268" s="15" t="str" cm="1">
        <f t="array" aca="1" ref="S268" ca="1">IF(OFFSET(INDIRECT(ADDRESS(ROW(), COLUMN())),0,-1)="",VLOOKUP($G268,$A:$AAE,COLUMN(),FALSE),OFFSET(INDIRECT(ADDRESS(ROW(), COLUMN())),0,-1))</f>
        <v>地块建筑面积*兼容比例1</v>
      </c>
      <c r="T268" s="15"/>
      <c r="U268" s="15" t="str" cm="1">
        <f t="array" aca="1" ref="U268" ca="1">IF(OFFSET(INDIRECT(ADDRESS(ROW(), COLUMN())),0,-1)="",VLOOKUP($G268,$A:$AAE,COLUMN(),FALSE),OFFSET(INDIRECT(ADDRESS(ROW(), COLUMN())),0,-1))</f>
        <v>地块建筑面积*兼容比例1*0.35</v>
      </c>
      <c r="V268" s="15"/>
      <c r="W268" s="52" t="str" cm="1">
        <f t="array" aca="1" ref="W268" ca="1">IF(OFFSET(INDIRECT(ADDRESS(ROW(), COLUMN())),0,-1)="",VLOOKUP($G268,$A:$AAE,COLUMN(),FALSE),OFFSET(INDIRECT(ADDRESS(ROW(), COLUMN())),0,-1))</f>
        <v>地块建筑面积*兼容比例1*0.65</v>
      </c>
      <c r="X268" s="15"/>
      <c r="Y268" s="15" t="str" cm="1">
        <f t="array" aca="1" ref="Y268" ca="1">IF(OFFSET(INDIRECT(ADDRESS(ROW(), COLUMN())),0,-1)="",VLOOKUP($G268,$A:$AAE,COLUMN(),FALSE),OFFSET(INDIRECT(ADDRESS(ROW(), COLUMN())),0,-1))</f>
        <v>地块建筑面积*0</v>
      </c>
      <c r="Z268" s="15"/>
      <c r="AA268" s="15" t="str" cm="1">
        <f t="array" aca="1" ref="AA268" ca="1">IF(OFFSET(INDIRECT(ADDRESS(ROW(), COLUMN())),0,-1)="",VLOOKUP($G268,$A:$AAE,COLUMN(),FALSE),OFFSET(INDIRECT(ADDRESS(ROW(), COLUMN())),0,-1))</f>
        <v>地块建筑面积*0</v>
      </c>
      <c r="AB268" s="15"/>
      <c r="AC268" s="15" t="str" cm="1">
        <f t="array" aca="1" ref="AC268" ca="1">IF(OFFSET(INDIRECT(ADDRESS(ROW(), COLUMN())),0,-1)="",VLOOKUP($G268,$A:$AAE,COLUMN(),FALSE),OFFSET(INDIRECT(ADDRESS(ROW(), COLUMN())),0,-1))</f>
        <v>地块建筑面积*0</v>
      </c>
      <c r="AD268" s="15"/>
      <c r="AE268" s="15" t="str" cm="1">
        <f t="array" aca="1" ref="AE268" ca="1">IF(OFFSET(INDIRECT(ADDRESS(ROW(), COLUMN())),0,-1)="",VLOOKUP($G268,$A:$AAE,COLUMN(),FALSE),OFFSET(INDIRECT(ADDRESS(ROW(), COLUMN())),0,-1))</f>
        <v>面积*0</v>
      </c>
      <c r="AF268" s="15"/>
      <c r="AG268" s="15" t="str" cm="1">
        <f t="array" aca="1" ref="AG268" ca="1">IF(OFFSET(INDIRECT(ADDRESS(ROW(), COLUMN())),0,-1)="",VLOOKUP($G268,$A:$AAE,COLUMN(),FALSE),OFFSET(INDIRECT(ADDRESS(ROW(), COLUMN())),0,-1))</f>
        <v>面积*0</v>
      </c>
      <c r="AH268" s="15"/>
      <c r="AI268" s="15" t="str" cm="1">
        <f t="array" aca="1" ref="AI268" ca="1">IF(OFFSET(INDIRECT(ADDRESS(ROW(), COLUMN())),0,-1)="",VLOOKUP($G268,$A:$AAE,COLUMN(),FALSE),OFFSET(INDIRECT(ADDRESS(ROW(), COLUMN())),0,-1))</f>
        <v>100平方米/户</v>
      </c>
      <c r="AJ268" s="15"/>
      <c r="AK268" s="15" t="str" cm="1">
        <f t="array" aca="1" ref="AK268" ca="1">IF(OFFSET(INDIRECT(ADDRESS(ROW(), COLUMN())),0,-1)="",VLOOKUP($G268,$A:$AAE,COLUMN(),FALSE),OFFSET(INDIRECT(ADDRESS(ROW(), COLUMN())),0,-1))</f>
        <v>住宅建筑面积/100</v>
      </c>
      <c r="AL268" s="15"/>
      <c r="AM268" s="15" t="str" cm="1">
        <f t="array" aca="1" ref="AM268" ca="1">IF(OFFSET(INDIRECT(ADDRESS(ROW(), COLUMN())),0,-1)="",VLOOKUP($G268,$A:$AAE,COLUMN(),FALSE),OFFSET(INDIRECT(ADDRESS(ROW(), COLUMN())),0,-1))</f>
        <v>3人/户</v>
      </c>
      <c r="AN268" s="15"/>
      <c r="AO268" s="15" t="str" cm="1">
        <f t="array" aca="1" ref="AO268" ca="1">IF(OFFSET(INDIRECT(ADDRESS(ROW(), COLUMN())),0,-1)="",VLOOKUP($G268,$A:$AAE,COLUMN(),FALSE),OFFSET(INDIRECT(ADDRESS(ROW(), COLUMN())),0,-1))</f>
        <v>居住户数*3</v>
      </c>
      <c r="AP268" s="15"/>
      <c r="AQ268" s="15" t="str" cm="1">
        <f t="array" aca="1" ref="AQ268" ca="1">IF(OFFSET(INDIRECT(ADDRESS(ROW(), COLUMN())),0,-1)="",VLOOKUP($G268,$A:$AAE,COLUMN(),FALSE),OFFSET(INDIRECT(ADDRESS(ROW(), COLUMN())),0,-1))</f>
        <v>35平方米/岗位</v>
      </c>
      <c r="AR268" s="15"/>
      <c r="AS268" s="15" t="str" cm="1">
        <f t="array" aca="1" ref="AS268" ca="1">IF(OFFSET(INDIRECT(ADDRESS(ROW(), COLUMN())),0,-1)="",VLOOKUP($G268,$A:$AAE,COLUMN(),FALSE),OFFSET(INDIRECT(ADDRESS(ROW(), COLUMN())),0,-1))</f>
        <v>商服建筑面积/35</v>
      </c>
      <c r="AT268" s="15"/>
      <c r="AU268" s="15" t="str" cm="1">
        <f t="array" aca="1" ref="AU268" ca="1">IF(OFFSET(INDIRECT(ADDRESS(ROW(), COLUMN())),0,-1)="",VLOOKUP($G268,$A:$AAE,COLUMN(),FALSE),OFFSET(INDIRECT(ADDRESS(ROW(), COLUMN())),0,-1))</f>
        <v>1.2个/户，1.2个/100平方米</v>
      </c>
      <c r="AV268" s="15"/>
      <c r="AW268" s="15" t="str" cm="1">
        <f t="array" aca="1" ref="AW268" ca="1">IF(OFFSET(INDIRECT(ADDRESS(ROW(), COLUMN())),0,-1)="",VLOOKUP($G268,$A:$AAE,COLUMN(),FALSE),OFFSET(INDIRECT(ADDRESS(ROW(), COLUMN())),0,-1))</f>
        <v>居住户数*1.2+商服建筑面积*1.2/100</v>
      </c>
      <c r="AX268" s="2"/>
      <c r="AY268" s="15" t="str" cm="1">
        <f t="array" aca="1" ref="AY268" ca="1">IF(OFFSET(INDIRECT(ADDRESS(ROW(), COLUMN())),0,-1)="",VLOOKUP($G268,$A:$AAE,COLUMN(),FALSE),OFFSET(INDIRECT(ADDRESS(ROW(), COLUMN())),0,-1))</f>
        <v>155升/日*人，10升/平方米*日</v>
      </c>
      <c r="AZ268" s="2"/>
      <c r="BA268" s="15" t="str" cm="1">
        <f t="array" aca="1" ref="BA268" ca="1">IF(OFFSET(INDIRECT(ADDRESS(ROW(), COLUMN())),0,-1)="",VLOOKUP($G268,$A:$AAE,COLUMN(),FALSE),OFFSET(INDIRECT(ADDRESS(ROW(), COLUMN())),0,-1))</f>
        <v>居住人数*155/1000+商服建筑面积*10/1000</v>
      </c>
      <c r="BB268" s="2"/>
      <c r="BC268" s="15" cm="1">
        <f t="array" aca="1" ref="BC268" ca="1">IF(OFFSET(INDIRECT(ADDRESS(ROW(), COLUMN())),0,-1)="",VLOOKUP($G268,$A:$AAE,COLUMN(),FALSE),OFFSET(INDIRECT(ADDRESS(ROW(), COLUMN())),0,-1))</f>
        <v>0.85</v>
      </c>
      <c r="BD268" s="2"/>
      <c r="BE268" s="15" t="str" cm="1">
        <f t="array" aca="1" ref="BE268" ca="1">IF(OFFSET(INDIRECT(ADDRESS(ROW(), COLUMN())),0,-1)="",VLOOKUP($G268,$A:$AAE,COLUMN(),FALSE),OFFSET(INDIRECT(ADDRESS(ROW(), COLUMN())),0,-1))</f>
        <v>用水量*0.85</v>
      </c>
      <c r="BF268" s="2"/>
      <c r="BG268" s="15" t="str" cm="1">
        <f t="array" aca="1" ref="BG268" ca="1">IF(OFFSET(INDIRECT(ADDRESS(ROW(), COLUMN())),0,-1)="",VLOOKUP($G268,$A:$AAE,COLUMN(),FALSE),OFFSET(INDIRECT(ADDRESS(ROW(), COLUMN())),0,-1))</f>
        <v>50瓦/平方米，60瓦/平方米</v>
      </c>
      <c r="BH268" s="2"/>
      <c r="BI268" s="15" t="str" cm="1">
        <f t="array" aca="1" ref="BI268" ca="1">IF(OFFSET(INDIRECT(ADDRESS(ROW(), COLUMN())),0,-1)="",VLOOKUP($G268,$A:$AAE,COLUMN(),FALSE),OFFSET(INDIRECT(ADDRESS(ROW(), COLUMN())),0,-1))</f>
        <v>0.7，0.7</v>
      </c>
      <c r="BJ268" s="2"/>
      <c r="BK268" s="15" t="str" cm="1">
        <f t="array" aca="1" ref="BK268" ca="1">IF(OFFSET(INDIRECT(ADDRESS(ROW(), COLUMN())),0,-1)="",VLOOKUP($G268,$A:$AAE,COLUMN(),FALSE),OFFSET(INDIRECT(ADDRESS(ROW(), COLUMN())),0,-1))</f>
        <v>住宅建筑面积*50*0.7/1000+商服建筑面积*60*0.7/1000</v>
      </c>
      <c r="BL268" s="2"/>
      <c r="BM268" s="15" t="str" cm="1">
        <f t="array" aca="1" ref="BM268" ca="1">IF(OFFSET(INDIRECT(ADDRESS(ROW(), COLUMN())),0,-1)="",VLOOKUP($G268,$A:$AAE,COLUMN(),FALSE),OFFSET(INDIRECT(ADDRESS(ROW(), COLUMN())),0,-1))</f>
        <v>1.2门/户，1.0门/100平方米</v>
      </c>
      <c r="BN268" s="2"/>
      <c r="BO268" s="15" t="str" cm="1">
        <f t="array" aca="1" ref="BO268" ca="1">IF(OFFSET(INDIRECT(ADDRESS(ROW(), COLUMN())),0,-1)="",VLOOKUP($G268,$A:$AAE,COLUMN(),FALSE),OFFSET(INDIRECT(ADDRESS(ROW(), COLUMN())),0,-1))</f>
        <v>居住户数*1.2+商服建筑面积*1.0/100</v>
      </c>
      <c r="BP268" s="2"/>
      <c r="BQ268" s="15" t="str" cm="1">
        <f t="array" aca="1" ref="BQ268" ca="1">IF(OFFSET(INDIRECT(ADDRESS(ROW(), COLUMN())),0,-1)="",VLOOKUP($G268,$A:$AAE,COLUMN(),FALSE),OFFSET(INDIRECT(ADDRESS(ROW(), COLUMN())),0,-1))</f>
        <v>2.0门/户，0.2门/100平方米</v>
      </c>
      <c r="BR268" s="2"/>
      <c r="BS268" s="15" t="str" cm="1">
        <f t="array" aca="1" ref="BS268" ca="1">IF(OFFSET(INDIRECT(ADDRESS(ROW(), COLUMN())),0,-1)="",VLOOKUP($G268,$A:$AAE,COLUMN(),FALSE),OFFSET(INDIRECT(ADDRESS(ROW(), COLUMN())),0,-1))</f>
        <v>居住户数*2.0+商服建筑面积*0.2/100</v>
      </c>
      <c r="BT268" s="2"/>
      <c r="BU268" s="15" t="str" cm="1">
        <f t="array" aca="1" ref="BU268" ca="1">IF(OFFSET(INDIRECT(ADDRESS(ROW(), COLUMN())),0,-1)="",VLOOKUP($G268,$A:$AAE,COLUMN(),FALSE),OFFSET(INDIRECT(ADDRESS(ROW(), COLUMN())),0,-1))</f>
        <v>34.5pcu/万平方米，26：74，52.1pcu/万平方米，71：29</v>
      </c>
      <c r="BV268" s="2"/>
      <c r="BW268" s="15" t="str" cm="1">
        <f t="array" aca="1" ref="BW268" ca="1">IF(OFFSET(INDIRECT(ADDRESS(ROW(), COLUMN())),0,-1)="",VLOOKUP($G268,$A:$AAE,COLUMN(),FALSE),OFFSET(INDIRECT(ADDRESS(ROW(), COLUMN())),0,-1))</f>
        <v>住宅建筑面积/10000*34.5*0.26+商服建筑面积/10000*60*0.71</v>
      </c>
      <c r="BX268" s="2"/>
      <c r="BY268" s="15" t="str" cm="1">
        <f t="array" aca="1" ref="BY268" ca="1">IF(OFFSET(INDIRECT(ADDRESS(ROW(), COLUMN())),0,-1)="",VLOOKUP($G268,$A:$AAE,COLUMN(),FALSE),OFFSET(INDIRECT(ADDRESS(ROW(), COLUMN())),0,-1))</f>
        <v>住宅建筑面积/10000*34.5*0.74+商服建筑面积/10000*60*0.29</v>
      </c>
      <c r="BZ268" s="98"/>
      <c r="CA268" s="15" t="str" cm="1">
        <f t="array" aca="1" ref="CA268" ca="1">IF(OFFSET(INDIRECT(ADDRESS(ROW(), COLUMN())),0,-1)="",VLOOKUP($G268,$A:$AAE,COLUMN(),FALSE),OFFSET(INDIRECT(ADDRESS(ROW(), COLUMN())),0,-1))</f>
        <v>住宅建筑面积*0.4+商服建筑面积*0.4</v>
      </c>
      <c r="CB268" s="15"/>
      <c r="CC268" s="15" t="str" cm="1">
        <f t="array" aca="1" ref="CC268" ca="1">IF(OFFSET(INDIRECT(ADDRESS(ROW(), COLUMN())),0,-1)="",VLOOKUP($G268,$A:$AAE,COLUMN(),FALSE),OFFSET(INDIRECT(ADDRESS(ROW(), COLUMN())),0,-1))</f>
        <v>住宅建筑面积*0.4+商服建筑面积*0.4</v>
      </c>
      <c r="CD268" s="15"/>
      <c r="CE268" s="15" t="str" cm="1">
        <f t="array" aca="1" ref="CE268" ca="1">IF(OFFSET(INDIRECT(ADDRESS(ROW(), COLUMN())),0,-1)="",VLOOKUP($G268,$A:$AAE,COLUMN(),FALSE),OFFSET(INDIRECT(ADDRESS(ROW(), COLUMN())),0,-1))</f>
        <v>住宅建筑面积*0.11+商服建筑面积*0.08</v>
      </c>
      <c r="CF268" s="15"/>
      <c r="CG268" s="15" t="str" cm="1">
        <f t="array" aca="1" ref="CG268" ca="1">IF(OFFSET(INDIRECT(ADDRESS(ROW(), COLUMN())),0,-1)="",VLOOKUP($G268,$A:$AAE,COLUMN(),FALSE),OFFSET(INDIRECT(ADDRESS(ROW(), COLUMN())),0,-1))</f>
        <v>住宅建筑面积*0.11+商服建筑面积*0.08</v>
      </c>
      <c r="CH268" s="15"/>
      <c r="CI268" s="52" t="str" cm="1">
        <f t="array" aca="1" ref="CI268" ca="1">IF(OFFSET(INDIRECT(ADDRESS(ROW(), COLUMN())),0,-1)="",VLOOKUP($G268,$A:$AAE,COLUMN(),FALSE),OFFSET(INDIRECT(ADDRESS(ROW(), COLUMN())),0,-1))</f>
        <v>城镇建设用地</v>
      </c>
      <c r="CJ268" s="75" t="s">
        <v>1962</v>
      </c>
      <c r="CK268" s="78" t="str">
        <f t="shared" si="204"/>
        <v>唯一标识:B1/B2/R21#商业用地/商务用地/住宅用地#城规</v>
      </c>
      <c r="CL268" s="78" t="str">
        <f t="shared" si="205"/>
        <v>性质名称:商业用地/商务用地/住宅用地</v>
      </c>
      <c r="CM268" s="78" t="str">
        <f t="shared" si="206"/>
        <v>地块性质过滤:</v>
      </c>
      <c r="CN268" s="78" t="str">
        <f t="shared" si="207"/>
        <v>地块性质:B1/B2/R21</v>
      </c>
      <c r="CO268" s="78" t="str">
        <f t="shared" si="208"/>
        <v>地类标准:城规</v>
      </c>
      <c r="CP268" s="78" t="str">
        <f t="shared" si="209"/>
        <v>地块性质别称:</v>
      </c>
      <c r="CQ268" s="78" t="str">
        <f t="shared" si="210"/>
        <v>属性继承:B/R#商住兼容用地#城规</v>
      </c>
      <c r="CR268" s="78" t="str">
        <f t="shared" si="211"/>
        <v>父类:B/R</v>
      </c>
      <c r="CS268" s="78" t="str">
        <f t="shared" si="212"/>
        <v>级别继承:B#商业服务业设施用地#城规</v>
      </c>
      <c r="CT268" s="78" t="str">
        <f t="shared" si="213"/>
        <v>级别层次:5</v>
      </c>
      <c r="CU268" s="78" t="str">
        <f t="shared" si="214"/>
        <v>级别:4B</v>
      </c>
      <c r="CV268" s="78" t="str">
        <f t="shared" ca="1" si="215"/>
        <v>地块颜色:255,192,0</v>
      </c>
      <c r="CW268" s="78" t="str">
        <f t="shared" ca="1" si="216"/>
        <v>建筑面积公式:面积*容积率</v>
      </c>
      <c r="CX268" s="78" t="str">
        <f t="shared" ca="1" si="217"/>
        <v>住宅建筑面积公式:地块建筑面积*兼容比例2</v>
      </c>
      <c r="CY268" s="78" t="str">
        <f t="shared" ca="1" si="218"/>
        <v>商服建筑面积公式:地块建筑面积*兼容比例1</v>
      </c>
      <c r="CZ268" s="78" t="str">
        <f t="shared" ca="1" si="219"/>
        <v>商服中商业建筑面积公式:地块建筑面积*兼容比例1*0.35</v>
      </c>
      <c r="DA268" s="78" t="str">
        <f t="shared" ca="1" si="220"/>
        <v>商服中办公建筑面积公式:地块建筑面积*兼容比例1*0.65</v>
      </c>
      <c r="DB268" s="78" t="str">
        <f t="shared" ca="1" si="221"/>
        <v>公服建筑面积公式:地块建筑面积*0</v>
      </c>
      <c r="DC268" s="78" t="str">
        <f t="shared" ca="1" si="222"/>
        <v>工业建筑面积公式:地块建筑面积*0</v>
      </c>
      <c r="DD268" s="78" t="str">
        <f t="shared" ca="1" si="223"/>
        <v>市政建筑面积公式:地块建筑面积*0</v>
      </c>
      <c r="DE268" s="78" t="str">
        <f t="shared" ca="1" si="249"/>
        <v>绿地面积指定指标:面积*0</v>
      </c>
      <c r="DF268" s="78" t="str">
        <f t="shared" ca="1" si="250"/>
        <v>绿地面积指定公式:面积*0</v>
      </c>
      <c r="DG268" s="78" t="str">
        <f t="shared" ca="1" si="224"/>
        <v>户数指标:100平方米/户</v>
      </c>
      <c r="DH268" s="78" t="str">
        <f t="shared" ca="1" si="225"/>
        <v>户数公式:住宅建筑面积/100</v>
      </c>
      <c r="DI268" s="78" t="str">
        <f t="shared" ca="1" si="226"/>
        <v>人数指标:3人/户</v>
      </c>
      <c r="DJ268" s="78" t="str">
        <f t="shared" ca="1" si="227"/>
        <v>人数公式:居住户数*3</v>
      </c>
      <c r="DK268" s="78" t="str">
        <f t="shared" ca="1" si="228"/>
        <v>就业指标:35平方米/岗位</v>
      </c>
      <c r="DL268" s="78" t="str">
        <f t="shared" ca="1" si="229"/>
        <v>就业公式:商服建筑面积/35</v>
      </c>
      <c r="DM268" s="78" t="str">
        <f t="shared" ca="1" si="230"/>
        <v>机动车指标:1.2个/户，1.2个/100平方米</v>
      </c>
      <c r="DN268" s="78" t="str">
        <f t="shared" ca="1" si="231"/>
        <v>机动车公式:居住户数*1.2+商服建筑面积*1.2/100</v>
      </c>
      <c r="DO268" s="78" t="str">
        <f t="shared" ca="1" si="232"/>
        <v>用水量指标:155升/日*人，10升/平方米*日</v>
      </c>
      <c r="DP268" s="78" t="str">
        <f t="shared" ca="1" si="233"/>
        <v>用水量公式:居住人数*155/1000+商服建筑面积*10/1000</v>
      </c>
      <c r="DQ268" s="78" t="str">
        <f t="shared" ca="1" si="234"/>
        <v>污水折算系数:0.85</v>
      </c>
      <c r="DR268" s="78" t="str">
        <f t="shared" ca="1" si="235"/>
        <v>污水量公式:用水量*0.85</v>
      </c>
      <c r="DS268" s="78" t="str">
        <f t="shared" ca="1" si="236"/>
        <v>用电负荷指标:50瓦/平方米，60瓦/平方米</v>
      </c>
      <c r="DT268" s="78" t="str">
        <f t="shared" ca="1" si="237"/>
        <v>同时率:0.7，0.7</v>
      </c>
      <c r="DU268" s="78" t="str">
        <f t="shared" ca="1" si="238"/>
        <v>用电量公式:住宅建筑面积*50*0.7/1000+商服建筑面积*60*0.7/1000</v>
      </c>
      <c r="DV268" s="78" t="str">
        <f t="shared" ca="1" si="239"/>
        <v>固话装机指标:1.2门/户，1.0门/100平方米</v>
      </c>
      <c r="DW268" s="78" t="str">
        <f t="shared" ca="1" si="240"/>
        <v>固话量公式:居住户数*1.2+商服建筑面积*1.0/100</v>
      </c>
      <c r="DX268" s="78" t="str">
        <f t="shared" ca="1" si="241"/>
        <v>有线电视指标:2.0门/户，0.2门/100平方米</v>
      </c>
      <c r="DY268" s="78" t="str">
        <f t="shared" ca="1" si="242"/>
        <v>电视量公式:居住户数*2.0+商服建筑面积*0.2/100</v>
      </c>
      <c r="DZ268" s="78" t="str">
        <f t="shared" ca="1" si="243"/>
        <v>高峰机动车生成量指标:34.5pcu/万平方米，26：74，52.1pcu/万平方米，71：29</v>
      </c>
      <c r="EA268" s="78" t="str">
        <f t="shared" ca="1" si="244"/>
        <v>高峰机动车吸引量公式:住宅建筑面积/10000*34.5*0.26+商服建筑面积/10000*60*0.71</v>
      </c>
      <c r="EB268" s="78" t="str">
        <f t="shared" ca="1" si="245"/>
        <v>高峰机动车发生量公式:住宅建筑面积/10000*34.5*0.74+商服建筑面积/10000*60*0.29</v>
      </c>
      <c r="EC268" s="78" t="str">
        <f t="shared" ca="1" si="251"/>
        <v>地下空间指标:住宅建筑面积*0.4+商服建筑面积*0.4</v>
      </c>
      <c r="ED268" s="78" t="str">
        <f t="shared" ca="1" si="246"/>
        <v>地下空间公式:住宅建筑面积*0.4+商服建筑面积*0.4</v>
      </c>
      <c r="EE268" s="78" t="str">
        <f t="shared" ca="1" si="252"/>
        <v>人防指标:住宅建筑面积*0.11+商服建筑面积*0.08</v>
      </c>
      <c r="EF268" s="78" t="str">
        <f t="shared" ca="1" si="247"/>
        <v>人防公式:住宅建筑面积*0.11+商服建筑面积*0.08</v>
      </c>
      <c r="EG268" s="78" t="str">
        <f t="shared" ca="1" si="254"/>
        <v>用地构成:城镇建设用地</v>
      </c>
      <c r="EH268" s="78" t="s">
        <v>1962</v>
      </c>
      <c r="EI268" s="79" t="str">
        <f t="shared" ca="1" si="253"/>
        <v>唯一标识:B1/B2/R21#商业用地/商务用地/住宅用地#城规;性质名称:商业用地/商务用地/住宅用地;地块性质过滤:;地块性质:B1/B2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68" t="s">
        <v>1962</v>
      </c>
    </row>
    <row r="269" spans="1:140" ht="16.5" x14ac:dyDescent="0.2">
      <c r="A269" s="53" t="str">
        <f t="shared" si="248"/>
        <v>B1/R21#商业用地/住宅用地#城规</v>
      </c>
      <c r="B269" s="53" t="s">
        <v>375</v>
      </c>
      <c r="C269" s="53"/>
      <c r="D269" s="53" t="s">
        <v>936</v>
      </c>
      <c r="E269" s="53" t="s">
        <v>1276</v>
      </c>
      <c r="F269" s="53"/>
      <c r="G269" s="53" t="s">
        <v>86</v>
      </c>
      <c r="H269" s="53" t="s">
        <v>912</v>
      </c>
      <c r="I269" s="53" t="s">
        <v>81</v>
      </c>
      <c r="J269" s="53">
        <v>5</v>
      </c>
      <c r="K269" s="53" t="s">
        <v>1506</v>
      </c>
      <c r="L269" s="53"/>
      <c r="M269" s="53" t="str" cm="1">
        <f t="array" aca="1" ref="M269" ca="1">IF(OFFSET(INDIRECT(ADDRESS(ROW(), COLUMN())),0,-1)="",VLOOKUP($G269,$A:$AAE,COLUMN(),FALSE),OFFSET(INDIRECT(ADDRESS(ROW(), COLUMN())),0,-1))</f>
        <v>255,192,0</v>
      </c>
      <c r="N269" s="16"/>
      <c r="O269" s="53" t="str" cm="1">
        <f t="array" aca="1" ref="O269" ca="1">IF(OFFSET(INDIRECT(ADDRESS(ROW(), COLUMN())),0,-1)="",VLOOKUP($G269,$A:$AAE,COLUMN(),FALSE),OFFSET(INDIRECT(ADDRESS(ROW(), COLUMN())),0,-1))</f>
        <v>面积*容积率</v>
      </c>
      <c r="P269" s="16"/>
      <c r="Q269" s="16" t="str" cm="1">
        <f t="array" aca="1" ref="Q269" ca="1">IF(OFFSET(INDIRECT(ADDRESS(ROW(), COLUMN())),0,-1)="",VLOOKUP($G269,$A:$AAE,COLUMN(),FALSE),OFFSET(INDIRECT(ADDRESS(ROW(), COLUMN())),0,-1))</f>
        <v>地块建筑面积*兼容比例2</v>
      </c>
      <c r="R269" s="16"/>
      <c r="S269" s="16" t="str" cm="1">
        <f t="array" aca="1" ref="S269" ca="1">IF(OFFSET(INDIRECT(ADDRESS(ROW(), COLUMN())),0,-1)="",VLOOKUP($G269,$A:$AAE,COLUMN(),FALSE),OFFSET(INDIRECT(ADDRESS(ROW(), COLUMN())),0,-1))</f>
        <v>地块建筑面积*兼容比例1</v>
      </c>
      <c r="T269" s="16"/>
      <c r="U269" s="16" t="str" cm="1">
        <f t="array" aca="1" ref="U269" ca="1">IF(OFFSET(INDIRECT(ADDRESS(ROW(), COLUMN())),0,-1)="",VLOOKUP($G269,$A:$AAE,COLUMN(),FALSE),OFFSET(INDIRECT(ADDRESS(ROW(), COLUMN())),0,-1))</f>
        <v>地块建筑面积*兼容比例1*0.35</v>
      </c>
      <c r="V269" s="16"/>
      <c r="W269" s="53" t="str" cm="1">
        <f t="array" aca="1" ref="W269" ca="1">IF(OFFSET(INDIRECT(ADDRESS(ROW(), COLUMN())),0,-1)="",VLOOKUP($G269,$A:$AAE,COLUMN(),FALSE),OFFSET(INDIRECT(ADDRESS(ROW(), COLUMN())),0,-1))</f>
        <v>地块建筑面积*兼容比例1*0.65</v>
      </c>
      <c r="X269" s="16"/>
      <c r="Y269" s="16" t="str" cm="1">
        <f t="array" aca="1" ref="Y269" ca="1">IF(OFFSET(INDIRECT(ADDRESS(ROW(), COLUMN())),0,-1)="",VLOOKUP($G269,$A:$AAE,COLUMN(),FALSE),OFFSET(INDIRECT(ADDRESS(ROW(), COLUMN())),0,-1))</f>
        <v>地块建筑面积*0</v>
      </c>
      <c r="Z269" s="16"/>
      <c r="AA269" s="16" t="str" cm="1">
        <f t="array" aca="1" ref="AA269" ca="1">IF(OFFSET(INDIRECT(ADDRESS(ROW(), COLUMN())),0,-1)="",VLOOKUP($G269,$A:$AAE,COLUMN(),FALSE),OFFSET(INDIRECT(ADDRESS(ROW(), COLUMN())),0,-1))</f>
        <v>地块建筑面积*0</v>
      </c>
      <c r="AB269" s="16"/>
      <c r="AC269" s="16" t="str" cm="1">
        <f t="array" aca="1" ref="AC269" ca="1">IF(OFFSET(INDIRECT(ADDRESS(ROW(), COLUMN())),0,-1)="",VLOOKUP($G269,$A:$AAE,COLUMN(),FALSE),OFFSET(INDIRECT(ADDRESS(ROW(), COLUMN())),0,-1))</f>
        <v>地块建筑面积*0</v>
      </c>
      <c r="AD269" s="16"/>
      <c r="AE269" s="16" t="str" cm="1">
        <f t="array" aca="1" ref="AE269" ca="1">IF(OFFSET(INDIRECT(ADDRESS(ROW(), COLUMN())),0,-1)="",VLOOKUP($G269,$A:$AAE,COLUMN(),FALSE),OFFSET(INDIRECT(ADDRESS(ROW(), COLUMN())),0,-1))</f>
        <v>面积*0</v>
      </c>
      <c r="AF269" s="16"/>
      <c r="AG269" s="16" t="str" cm="1">
        <f t="array" aca="1" ref="AG269" ca="1">IF(OFFSET(INDIRECT(ADDRESS(ROW(), COLUMN())),0,-1)="",VLOOKUP($G269,$A:$AAE,COLUMN(),FALSE),OFFSET(INDIRECT(ADDRESS(ROW(), COLUMN())),0,-1))</f>
        <v>面积*0</v>
      </c>
      <c r="AH269" s="16"/>
      <c r="AI269" s="16" t="str" cm="1">
        <f t="array" aca="1" ref="AI269" ca="1">IF(OFFSET(INDIRECT(ADDRESS(ROW(), COLUMN())),0,-1)="",VLOOKUP($G269,$A:$AAE,COLUMN(),FALSE),OFFSET(INDIRECT(ADDRESS(ROW(), COLUMN())),0,-1))</f>
        <v>100平方米/户</v>
      </c>
      <c r="AJ269" s="16"/>
      <c r="AK269" s="16" t="str" cm="1">
        <f t="array" aca="1" ref="AK269" ca="1">IF(OFFSET(INDIRECT(ADDRESS(ROW(), COLUMN())),0,-1)="",VLOOKUP($G269,$A:$AAE,COLUMN(),FALSE),OFFSET(INDIRECT(ADDRESS(ROW(), COLUMN())),0,-1))</f>
        <v>住宅建筑面积/100</v>
      </c>
      <c r="AL269" s="16"/>
      <c r="AM269" s="16" t="str" cm="1">
        <f t="array" aca="1" ref="AM269" ca="1">IF(OFFSET(INDIRECT(ADDRESS(ROW(), COLUMN())),0,-1)="",VLOOKUP($G269,$A:$AAE,COLUMN(),FALSE),OFFSET(INDIRECT(ADDRESS(ROW(), COLUMN())),0,-1))</f>
        <v>3人/户</v>
      </c>
      <c r="AN269" s="16"/>
      <c r="AO269" s="16" t="str" cm="1">
        <f t="array" aca="1" ref="AO269" ca="1">IF(OFFSET(INDIRECT(ADDRESS(ROW(), COLUMN())),0,-1)="",VLOOKUP($G269,$A:$AAE,COLUMN(),FALSE),OFFSET(INDIRECT(ADDRESS(ROW(), COLUMN())),0,-1))</f>
        <v>居住户数*3</v>
      </c>
      <c r="AP269" s="16"/>
      <c r="AQ269" s="16" t="str" cm="1">
        <f t="array" aca="1" ref="AQ269" ca="1">IF(OFFSET(INDIRECT(ADDRESS(ROW(), COLUMN())),0,-1)="",VLOOKUP($G269,$A:$AAE,COLUMN(),FALSE),OFFSET(INDIRECT(ADDRESS(ROW(), COLUMN())),0,-1))</f>
        <v>35平方米/岗位</v>
      </c>
      <c r="AR269" s="16"/>
      <c r="AS269" s="16" t="str" cm="1">
        <f t="array" aca="1" ref="AS269" ca="1">IF(OFFSET(INDIRECT(ADDRESS(ROW(), COLUMN())),0,-1)="",VLOOKUP($G269,$A:$AAE,COLUMN(),FALSE),OFFSET(INDIRECT(ADDRESS(ROW(), COLUMN())),0,-1))</f>
        <v>商服建筑面积/35</v>
      </c>
      <c r="AT269" s="16"/>
      <c r="AU269" s="16" t="str" cm="1">
        <f t="array" aca="1" ref="AU269" ca="1">IF(OFFSET(INDIRECT(ADDRESS(ROW(), COLUMN())),0,-1)="",VLOOKUP($G269,$A:$AAE,COLUMN(),FALSE),OFFSET(INDIRECT(ADDRESS(ROW(), COLUMN())),0,-1))</f>
        <v>1.2个/户，1.2个/100平方米</v>
      </c>
      <c r="AV269" s="16"/>
      <c r="AW269" s="16" t="str" cm="1">
        <f t="array" aca="1" ref="AW269" ca="1">IF(OFFSET(INDIRECT(ADDRESS(ROW(), COLUMN())),0,-1)="",VLOOKUP($G269,$A:$AAE,COLUMN(),FALSE),OFFSET(INDIRECT(ADDRESS(ROW(), COLUMN())),0,-1))</f>
        <v>居住户数*1.2+商服建筑面积*1.2/100</v>
      </c>
      <c r="AX269" s="116"/>
      <c r="AY269" s="16" t="str" cm="1">
        <f t="array" aca="1" ref="AY269" ca="1">IF(OFFSET(INDIRECT(ADDRESS(ROW(), COLUMN())),0,-1)="",VLOOKUP($G269,$A:$AAE,COLUMN(),FALSE),OFFSET(INDIRECT(ADDRESS(ROW(), COLUMN())),0,-1))</f>
        <v>155升/日*人，10升/平方米*日</v>
      </c>
      <c r="AZ269" s="116"/>
      <c r="BA269" s="16" t="str" cm="1">
        <f t="array" aca="1" ref="BA269" ca="1">IF(OFFSET(INDIRECT(ADDRESS(ROW(), COLUMN())),0,-1)="",VLOOKUP($G269,$A:$AAE,COLUMN(),FALSE),OFFSET(INDIRECT(ADDRESS(ROW(), COLUMN())),0,-1))</f>
        <v>居住人数*155/1000+商服建筑面积*10/1000</v>
      </c>
      <c r="BB269" s="116"/>
      <c r="BC269" s="16" cm="1">
        <f t="array" aca="1" ref="BC269" ca="1">IF(OFFSET(INDIRECT(ADDRESS(ROW(), COLUMN())),0,-1)="",VLOOKUP($G269,$A:$AAE,COLUMN(),FALSE),OFFSET(INDIRECT(ADDRESS(ROW(), COLUMN())),0,-1))</f>
        <v>0.85</v>
      </c>
      <c r="BD269" s="116"/>
      <c r="BE269" s="16" t="str" cm="1">
        <f t="array" aca="1" ref="BE269" ca="1">IF(OFFSET(INDIRECT(ADDRESS(ROW(), COLUMN())),0,-1)="",VLOOKUP($G269,$A:$AAE,COLUMN(),FALSE),OFFSET(INDIRECT(ADDRESS(ROW(), COLUMN())),0,-1))</f>
        <v>用水量*0.85</v>
      </c>
      <c r="BF269" s="116"/>
      <c r="BG269" s="16" t="str" cm="1">
        <f t="array" aca="1" ref="BG269" ca="1">IF(OFFSET(INDIRECT(ADDRESS(ROW(), COLUMN())),0,-1)="",VLOOKUP($G269,$A:$AAE,COLUMN(),FALSE),OFFSET(INDIRECT(ADDRESS(ROW(), COLUMN())),0,-1))</f>
        <v>50瓦/平方米，60瓦/平方米</v>
      </c>
      <c r="BH269" s="116"/>
      <c r="BI269" s="16" t="str" cm="1">
        <f t="array" aca="1" ref="BI269" ca="1">IF(OFFSET(INDIRECT(ADDRESS(ROW(), COLUMN())),0,-1)="",VLOOKUP($G269,$A:$AAE,COLUMN(),FALSE),OFFSET(INDIRECT(ADDRESS(ROW(), COLUMN())),0,-1))</f>
        <v>0.7，0.7</v>
      </c>
      <c r="BJ269" s="116"/>
      <c r="BK269" s="16" t="str" cm="1">
        <f t="array" aca="1" ref="BK269" ca="1">IF(OFFSET(INDIRECT(ADDRESS(ROW(), COLUMN())),0,-1)="",VLOOKUP($G269,$A:$AAE,COLUMN(),FALSE),OFFSET(INDIRECT(ADDRESS(ROW(), COLUMN())),0,-1))</f>
        <v>住宅建筑面积*50*0.7/1000+商服建筑面积*60*0.7/1000</v>
      </c>
      <c r="BL269" s="116"/>
      <c r="BM269" s="16" t="str" cm="1">
        <f t="array" aca="1" ref="BM269" ca="1">IF(OFFSET(INDIRECT(ADDRESS(ROW(), COLUMN())),0,-1)="",VLOOKUP($G269,$A:$AAE,COLUMN(),FALSE),OFFSET(INDIRECT(ADDRESS(ROW(), COLUMN())),0,-1))</f>
        <v>1.2门/户，1.0门/100平方米</v>
      </c>
      <c r="BN269" s="116"/>
      <c r="BO269" s="16" t="str" cm="1">
        <f t="array" aca="1" ref="BO269" ca="1">IF(OFFSET(INDIRECT(ADDRESS(ROW(), COLUMN())),0,-1)="",VLOOKUP($G269,$A:$AAE,COLUMN(),FALSE),OFFSET(INDIRECT(ADDRESS(ROW(), COLUMN())),0,-1))</f>
        <v>居住户数*1.2+商服建筑面积*1.0/100</v>
      </c>
      <c r="BP269" s="116"/>
      <c r="BQ269" s="16" t="str" cm="1">
        <f t="array" aca="1" ref="BQ269" ca="1">IF(OFFSET(INDIRECT(ADDRESS(ROW(), COLUMN())),0,-1)="",VLOOKUP($G269,$A:$AAE,COLUMN(),FALSE),OFFSET(INDIRECT(ADDRESS(ROW(), COLUMN())),0,-1))</f>
        <v>2.0门/户，0.2门/100平方米</v>
      </c>
      <c r="BR269" s="116"/>
      <c r="BS269" s="16" t="str" cm="1">
        <f t="array" aca="1" ref="BS269" ca="1">IF(OFFSET(INDIRECT(ADDRESS(ROW(), COLUMN())),0,-1)="",VLOOKUP($G269,$A:$AAE,COLUMN(),FALSE),OFFSET(INDIRECT(ADDRESS(ROW(), COLUMN())),0,-1))</f>
        <v>居住户数*2.0+商服建筑面积*0.2/100</v>
      </c>
      <c r="BT269" s="116"/>
      <c r="BU269" s="16" t="str" cm="1">
        <f t="array" aca="1" ref="BU269" ca="1">IF(OFFSET(INDIRECT(ADDRESS(ROW(), COLUMN())),0,-1)="",VLOOKUP($G269,$A:$AAE,COLUMN(),FALSE),OFFSET(INDIRECT(ADDRESS(ROW(), COLUMN())),0,-1))</f>
        <v>34.5pcu/万平方米，26：74，52.1pcu/万平方米，71：29</v>
      </c>
      <c r="BV269" s="116"/>
      <c r="BW269" s="16" t="str" cm="1">
        <f t="array" aca="1" ref="BW269" ca="1">IF(OFFSET(INDIRECT(ADDRESS(ROW(), COLUMN())),0,-1)="",VLOOKUP($G269,$A:$AAE,COLUMN(),FALSE),OFFSET(INDIRECT(ADDRESS(ROW(), COLUMN())),0,-1))</f>
        <v>住宅建筑面积/10000*34.5*0.26+商服建筑面积/10000*60*0.71</v>
      </c>
      <c r="BX269" s="116"/>
      <c r="BY269" s="16" t="str" cm="1">
        <f t="array" aca="1" ref="BY269" ca="1">IF(OFFSET(INDIRECT(ADDRESS(ROW(), COLUMN())),0,-1)="",VLOOKUP($G269,$A:$AAE,COLUMN(),FALSE),OFFSET(INDIRECT(ADDRESS(ROW(), COLUMN())),0,-1))</f>
        <v>住宅建筑面积/10000*34.5*0.74+商服建筑面积/10000*60*0.29</v>
      </c>
      <c r="BZ269" s="99"/>
      <c r="CA269" s="16" t="str" cm="1">
        <f t="array" aca="1" ref="CA269" ca="1">IF(OFFSET(INDIRECT(ADDRESS(ROW(), COLUMN())),0,-1)="",VLOOKUP($G269,$A:$AAE,COLUMN(),FALSE),OFFSET(INDIRECT(ADDRESS(ROW(), COLUMN())),0,-1))</f>
        <v>住宅建筑面积*0.4+商服建筑面积*0.4</v>
      </c>
      <c r="CB269" s="16"/>
      <c r="CC269" s="16" t="str" cm="1">
        <f t="array" aca="1" ref="CC269" ca="1">IF(OFFSET(INDIRECT(ADDRESS(ROW(), COLUMN())),0,-1)="",VLOOKUP($G269,$A:$AAE,COLUMN(),FALSE),OFFSET(INDIRECT(ADDRESS(ROW(), COLUMN())),0,-1))</f>
        <v>住宅建筑面积*0.4+商服建筑面积*0.4</v>
      </c>
      <c r="CD269" s="16"/>
      <c r="CE269" s="16" t="str" cm="1">
        <f t="array" aca="1" ref="CE269" ca="1">IF(OFFSET(INDIRECT(ADDRESS(ROW(), COLUMN())),0,-1)="",VLOOKUP($G269,$A:$AAE,COLUMN(),FALSE),OFFSET(INDIRECT(ADDRESS(ROW(), COLUMN())),0,-1))</f>
        <v>住宅建筑面积*0.11+商服建筑面积*0.08</v>
      </c>
      <c r="CF269" s="16"/>
      <c r="CG269" s="16" t="str" cm="1">
        <f t="array" aca="1" ref="CG269" ca="1">IF(OFFSET(INDIRECT(ADDRESS(ROW(), COLUMN())),0,-1)="",VLOOKUP($G269,$A:$AAE,COLUMN(),FALSE),OFFSET(INDIRECT(ADDRESS(ROW(), COLUMN())),0,-1))</f>
        <v>住宅建筑面积*0.11+商服建筑面积*0.08</v>
      </c>
      <c r="CH269" s="16"/>
      <c r="CI269" s="53" t="str" cm="1">
        <f t="array" aca="1" ref="CI269" ca="1">IF(OFFSET(INDIRECT(ADDRESS(ROW(), COLUMN())),0,-1)="",VLOOKUP($G269,$A:$AAE,COLUMN(),FALSE),OFFSET(INDIRECT(ADDRESS(ROW(), COLUMN())),0,-1))</f>
        <v>城镇建设用地</v>
      </c>
      <c r="CJ269" s="76" t="s">
        <v>1962</v>
      </c>
      <c r="CK269" s="78" t="str">
        <f t="shared" si="204"/>
        <v>唯一标识:B1/R21#商业用地/住宅用地#城规</v>
      </c>
      <c r="CL269" s="78" t="str">
        <f t="shared" si="205"/>
        <v>性质名称:商业用地/住宅用地</v>
      </c>
      <c r="CM269" s="78" t="str">
        <f t="shared" si="206"/>
        <v>地块性质过滤:</v>
      </c>
      <c r="CN269" s="78" t="str">
        <f t="shared" si="207"/>
        <v>地块性质:B1/R21</v>
      </c>
      <c r="CO269" s="78" t="str">
        <f t="shared" si="208"/>
        <v>地类标准:城规</v>
      </c>
      <c r="CP269" s="78" t="str">
        <f t="shared" si="209"/>
        <v>地块性质别称:</v>
      </c>
      <c r="CQ269" s="78" t="str">
        <f t="shared" si="210"/>
        <v>属性继承:B/R#商住兼容用地#城规</v>
      </c>
      <c r="CR269" s="78" t="str">
        <f t="shared" si="211"/>
        <v>父类:B/R</v>
      </c>
      <c r="CS269" s="78" t="str">
        <f t="shared" si="212"/>
        <v>级别继承:B#商业服务业设施用地#城规</v>
      </c>
      <c r="CT269" s="78" t="str">
        <f t="shared" si="213"/>
        <v>级别层次:5</v>
      </c>
      <c r="CU269" s="78" t="str">
        <f t="shared" si="214"/>
        <v>级别:4B</v>
      </c>
      <c r="CV269" s="78" t="str">
        <f t="shared" ca="1" si="215"/>
        <v>地块颜色:255,192,0</v>
      </c>
      <c r="CW269" s="78" t="str">
        <f t="shared" ca="1" si="216"/>
        <v>建筑面积公式:面积*容积率</v>
      </c>
      <c r="CX269" s="78" t="str">
        <f t="shared" ca="1" si="217"/>
        <v>住宅建筑面积公式:地块建筑面积*兼容比例2</v>
      </c>
      <c r="CY269" s="78" t="str">
        <f t="shared" ca="1" si="218"/>
        <v>商服建筑面积公式:地块建筑面积*兼容比例1</v>
      </c>
      <c r="CZ269" s="78" t="str">
        <f t="shared" ca="1" si="219"/>
        <v>商服中商业建筑面积公式:地块建筑面积*兼容比例1*0.35</v>
      </c>
      <c r="DA269" s="78" t="str">
        <f t="shared" ca="1" si="220"/>
        <v>商服中办公建筑面积公式:地块建筑面积*兼容比例1*0.65</v>
      </c>
      <c r="DB269" s="78" t="str">
        <f t="shared" ca="1" si="221"/>
        <v>公服建筑面积公式:地块建筑面积*0</v>
      </c>
      <c r="DC269" s="78" t="str">
        <f t="shared" ca="1" si="222"/>
        <v>工业建筑面积公式:地块建筑面积*0</v>
      </c>
      <c r="DD269" s="78" t="str">
        <f t="shared" ca="1" si="223"/>
        <v>市政建筑面积公式:地块建筑面积*0</v>
      </c>
      <c r="DE269" s="78" t="str">
        <f t="shared" ca="1" si="249"/>
        <v>绿地面积指定指标:面积*0</v>
      </c>
      <c r="DF269" s="78" t="str">
        <f t="shared" ca="1" si="250"/>
        <v>绿地面积指定公式:面积*0</v>
      </c>
      <c r="DG269" s="78" t="str">
        <f t="shared" ca="1" si="224"/>
        <v>户数指标:100平方米/户</v>
      </c>
      <c r="DH269" s="78" t="str">
        <f t="shared" ca="1" si="225"/>
        <v>户数公式:住宅建筑面积/100</v>
      </c>
      <c r="DI269" s="78" t="str">
        <f t="shared" ca="1" si="226"/>
        <v>人数指标:3人/户</v>
      </c>
      <c r="DJ269" s="78" t="str">
        <f t="shared" ca="1" si="227"/>
        <v>人数公式:居住户数*3</v>
      </c>
      <c r="DK269" s="78" t="str">
        <f t="shared" ca="1" si="228"/>
        <v>就业指标:35平方米/岗位</v>
      </c>
      <c r="DL269" s="78" t="str">
        <f t="shared" ca="1" si="229"/>
        <v>就业公式:商服建筑面积/35</v>
      </c>
      <c r="DM269" s="78" t="str">
        <f t="shared" ca="1" si="230"/>
        <v>机动车指标:1.2个/户，1.2个/100平方米</v>
      </c>
      <c r="DN269" s="78" t="str">
        <f t="shared" ca="1" si="231"/>
        <v>机动车公式:居住户数*1.2+商服建筑面积*1.2/100</v>
      </c>
      <c r="DO269" s="78" t="str">
        <f t="shared" ca="1" si="232"/>
        <v>用水量指标:155升/日*人，10升/平方米*日</v>
      </c>
      <c r="DP269" s="78" t="str">
        <f t="shared" ca="1" si="233"/>
        <v>用水量公式:居住人数*155/1000+商服建筑面积*10/1000</v>
      </c>
      <c r="DQ269" s="78" t="str">
        <f t="shared" ca="1" si="234"/>
        <v>污水折算系数:0.85</v>
      </c>
      <c r="DR269" s="78" t="str">
        <f t="shared" ca="1" si="235"/>
        <v>污水量公式:用水量*0.85</v>
      </c>
      <c r="DS269" s="78" t="str">
        <f t="shared" ca="1" si="236"/>
        <v>用电负荷指标:50瓦/平方米，60瓦/平方米</v>
      </c>
      <c r="DT269" s="78" t="str">
        <f t="shared" ca="1" si="237"/>
        <v>同时率:0.7，0.7</v>
      </c>
      <c r="DU269" s="78" t="str">
        <f t="shared" ca="1" si="238"/>
        <v>用电量公式:住宅建筑面积*50*0.7/1000+商服建筑面积*60*0.7/1000</v>
      </c>
      <c r="DV269" s="78" t="str">
        <f t="shared" ca="1" si="239"/>
        <v>固话装机指标:1.2门/户，1.0门/100平方米</v>
      </c>
      <c r="DW269" s="78" t="str">
        <f t="shared" ca="1" si="240"/>
        <v>固话量公式:居住户数*1.2+商服建筑面积*1.0/100</v>
      </c>
      <c r="DX269" s="78" t="str">
        <f t="shared" ca="1" si="241"/>
        <v>有线电视指标:2.0门/户，0.2门/100平方米</v>
      </c>
      <c r="DY269" s="78" t="str">
        <f t="shared" ca="1" si="242"/>
        <v>电视量公式:居住户数*2.0+商服建筑面积*0.2/100</v>
      </c>
      <c r="DZ269" s="78" t="str">
        <f t="shared" ca="1" si="243"/>
        <v>高峰机动车生成量指标:34.5pcu/万平方米，26：74，52.1pcu/万平方米，71：29</v>
      </c>
      <c r="EA269" s="78" t="str">
        <f t="shared" ca="1" si="244"/>
        <v>高峰机动车吸引量公式:住宅建筑面积/10000*34.5*0.26+商服建筑面积/10000*60*0.71</v>
      </c>
      <c r="EB269" s="78" t="str">
        <f t="shared" ca="1" si="245"/>
        <v>高峰机动车发生量公式:住宅建筑面积/10000*34.5*0.74+商服建筑面积/10000*60*0.29</v>
      </c>
      <c r="EC269" s="78" t="str">
        <f t="shared" ca="1" si="251"/>
        <v>地下空间指标:住宅建筑面积*0.4+商服建筑面积*0.4</v>
      </c>
      <c r="ED269" s="78" t="str">
        <f t="shared" ca="1" si="246"/>
        <v>地下空间公式:住宅建筑面积*0.4+商服建筑面积*0.4</v>
      </c>
      <c r="EE269" s="78" t="str">
        <f t="shared" ca="1" si="252"/>
        <v>人防指标:住宅建筑面积*0.11+商服建筑面积*0.08</v>
      </c>
      <c r="EF269" s="78" t="str">
        <f t="shared" ca="1" si="247"/>
        <v>人防公式:住宅建筑面积*0.11+商服建筑面积*0.08</v>
      </c>
      <c r="EG269" s="78" t="str">
        <f t="shared" ca="1" si="254"/>
        <v>用地构成:城镇建设用地</v>
      </c>
      <c r="EH269" s="78" t="s">
        <v>1962</v>
      </c>
      <c r="EI269" s="79" t="str">
        <f t="shared" ca="1" si="253"/>
        <v>唯一标识:B1/R21#商业用地/住宅用地#城规;性质名称:商业用地/住宅用地;地块性质过滤:;地块性质:B1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69" t="s">
        <v>1962</v>
      </c>
    </row>
    <row r="270" spans="1:140" ht="16.5" x14ac:dyDescent="0.2">
      <c r="A270" s="53" t="str">
        <f t="shared" si="248"/>
        <v>B2/B1/R21#商务用地/商业用地/住宅用地#城规</v>
      </c>
      <c r="B270" s="53" t="s">
        <v>376</v>
      </c>
      <c r="C270" s="53"/>
      <c r="D270" s="53" t="s">
        <v>937</v>
      </c>
      <c r="E270" s="53" t="s">
        <v>1276</v>
      </c>
      <c r="F270" s="53"/>
      <c r="G270" s="53" t="s">
        <v>86</v>
      </c>
      <c r="H270" s="53" t="s">
        <v>912</v>
      </c>
      <c r="I270" s="53" t="s">
        <v>81</v>
      </c>
      <c r="J270" s="53">
        <v>5</v>
      </c>
      <c r="K270" s="53" t="s">
        <v>1506</v>
      </c>
      <c r="L270" s="53"/>
      <c r="M270" s="53" t="str" cm="1">
        <f t="array" aca="1" ref="M270" ca="1">IF(OFFSET(INDIRECT(ADDRESS(ROW(), COLUMN())),0,-1)="",VLOOKUP($G270,$A:$AAE,COLUMN(),FALSE),OFFSET(INDIRECT(ADDRESS(ROW(), COLUMN())),0,-1))</f>
        <v>255,192,0</v>
      </c>
      <c r="N270" s="16"/>
      <c r="O270" s="53" t="str" cm="1">
        <f t="array" aca="1" ref="O270" ca="1">IF(OFFSET(INDIRECT(ADDRESS(ROW(), COLUMN())),0,-1)="",VLOOKUP($G270,$A:$AAE,COLUMN(),FALSE),OFFSET(INDIRECT(ADDRESS(ROW(), COLUMN())),0,-1))</f>
        <v>面积*容积率</v>
      </c>
      <c r="P270" s="16"/>
      <c r="Q270" s="16" t="str" cm="1">
        <f t="array" aca="1" ref="Q270" ca="1">IF(OFFSET(INDIRECT(ADDRESS(ROW(), COLUMN())),0,-1)="",VLOOKUP($G270,$A:$AAE,COLUMN(),FALSE),OFFSET(INDIRECT(ADDRESS(ROW(), COLUMN())),0,-1))</f>
        <v>地块建筑面积*兼容比例2</v>
      </c>
      <c r="R270" s="16"/>
      <c r="S270" s="16" t="str" cm="1">
        <f t="array" aca="1" ref="S270" ca="1">IF(OFFSET(INDIRECT(ADDRESS(ROW(), COLUMN())),0,-1)="",VLOOKUP($G270,$A:$AAE,COLUMN(),FALSE),OFFSET(INDIRECT(ADDRESS(ROW(), COLUMN())),0,-1))</f>
        <v>地块建筑面积*兼容比例1</v>
      </c>
      <c r="T270" s="16"/>
      <c r="U270" s="16" t="str" cm="1">
        <f t="array" aca="1" ref="U270" ca="1">IF(OFFSET(INDIRECT(ADDRESS(ROW(), COLUMN())),0,-1)="",VLOOKUP($G270,$A:$AAE,COLUMN(),FALSE),OFFSET(INDIRECT(ADDRESS(ROW(), COLUMN())),0,-1))</f>
        <v>地块建筑面积*兼容比例1*0.35</v>
      </c>
      <c r="V270" s="16"/>
      <c r="W270" s="53" t="str" cm="1">
        <f t="array" aca="1" ref="W270" ca="1">IF(OFFSET(INDIRECT(ADDRESS(ROW(), COLUMN())),0,-1)="",VLOOKUP($G270,$A:$AAE,COLUMN(),FALSE),OFFSET(INDIRECT(ADDRESS(ROW(), COLUMN())),0,-1))</f>
        <v>地块建筑面积*兼容比例1*0.65</v>
      </c>
      <c r="X270" s="16"/>
      <c r="Y270" s="16" t="str" cm="1">
        <f t="array" aca="1" ref="Y270" ca="1">IF(OFFSET(INDIRECT(ADDRESS(ROW(), COLUMN())),0,-1)="",VLOOKUP($G270,$A:$AAE,COLUMN(),FALSE),OFFSET(INDIRECT(ADDRESS(ROW(), COLUMN())),0,-1))</f>
        <v>地块建筑面积*0</v>
      </c>
      <c r="Z270" s="16"/>
      <c r="AA270" s="16" t="str" cm="1">
        <f t="array" aca="1" ref="AA270" ca="1">IF(OFFSET(INDIRECT(ADDRESS(ROW(), COLUMN())),0,-1)="",VLOOKUP($G270,$A:$AAE,COLUMN(),FALSE),OFFSET(INDIRECT(ADDRESS(ROW(), COLUMN())),0,-1))</f>
        <v>地块建筑面积*0</v>
      </c>
      <c r="AB270" s="16"/>
      <c r="AC270" s="16" t="str" cm="1">
        <f t="array" aca="1" ref="AC270" ca="1">IF(OFFSET(INDIRECT(ADDRESS(ROW(), COLUMN())),0,-1)="",VLOOKUP($G270,$A:$AAE,COLUMN(),FALSE),OFFSET(INDIRECT(ADDRESS(ROW(), COLUMN())),0,-1))</f>
        <v>地块建筑面积*0</v>
      </c>
      <c r="AD270" s="16"/>
      <c r="AE270" s="16" t="str" cm="1">
        <f t="array" aca="1" ref="AE270" ca="1">IF(OFFSET(INDIRECT(ADDRESS(ROW(), COLUMN())),0,-1)="",VLOOKUP($G270,$A:$AAE,COLUMN(),FALSE),OFFSET(INDIRECT(ADDRESS(ROW(), COLUMN())),0,-1))</f>
        <v>面积*0</v>
      </c>
      <c r="AF270" s="16"/>
      <c r="AG270" s="16" t="str" cm="1">
        <f t="array" aca="1" ref="AG270" ca="1">IF(OFFSET(INDIRECT(ADDRESS(ROW(), COLUMN())),0,-1)="",VLOOKUP($G270,$A:$AAE,COLUMN(),FALSE),OFFSET(INDIRECT(ADDRESS(ROW(), COLUMN())),0,-1))</f>
        <v>面积*0</v>
      </c>
      <c r="AH270" s="16"/>
      <c r="AI270" s="16" t="str" cm="1">
        <f t="array" aca="1" ref="AI270" ca="1">IF(OFFSET(INDIRECT(ADDRESS(ROW(), COLUMN())),0,-1)="",VLOOKUP($G270,$A:$AAE,COLUMN(),FALSE),OFFSET(INDIRECT(ADDRESS(ROW(), COLUMN())),0,-1))</f>
        <v>100平方米/户</v>
      </c>
      <c r="AJ270" s="16"/>
      <c r="AK270" s="16" t="str" cm="1">
        <f t="array" aca="1" ref="AK270" ca="1">IF(OFFSET(INDIRECT(ADDRESS(ROW(), COLUMN())),0,-1)="",VLOOKUP($G270,$A:$AAE,COLUMN(),FALSE),OFFSET(INDIRECT(ADDRESS(ROW(), COLUMN())),0,-1))</f>
        <v>住宅建筑面积/100</v>
      </c>
      <c r="AL270" s="16"/>
      <c r="AM270" s="16" t="str" cm="1">
        <f t="array" aca="1" ref="AM270" ca="1">IF(OFFSET(INDIRECT(ADDRESS(ROW(), COLUMN())),0,-1)="",VLOOKUP($G270,$A:$AAE,COLUMN(),FALSE),OFFSET(INDIRECT(ADDRESS(ROW(), COLUMN())),0,-1))</f>
        <v>3人/户</v>
      </c>
      <c r="AN270" s="16"/>
      <c r="AO270" s="16" t="str" cm="1">
        <f t="array" aca="1" ref="AO270" ca="1">IF(OFFSET(INDIRECT(ADDRESS(ROW(), COLUMN())),0,-1)="",VLOOKUP($G270,$A:$AAE,COLUMN(),FALSE),OFFSET(INDIRECT(ADDRESS(ROW(), COLUMN())),0,-1))</f>
        <v>居住户数*3</v>
      </c>
      <c r="AP270" s="16"/>
      <c r="AQ270" s="16" t="str" cm="1">
        <f t="array" aca="1" ref="AQ270" ca="1">IF(OFFSET(INDIRECT(ADDRESS(ROW(), COLUMN())),0,-1)="",VLOOKUP($G270,$A:$AAE,COLUMN(),FALSE),OFFSET(INDIRECT(ADDRESS(ROW(), COLUMN())),0,-1))</f>
        <v>35平方米/岗位</v>
      </c>
      <c r="AR270" s="16"/>
      <c r="AS270" s="16" t="str" cm="1">
        <f t="array" aca="1" ref="AS270" ca="1">IF(OFFSET(INDIRECT(ADDRESS(ROW(), COLUMN())),0,-1)="",VLOOKUP($G270,$A:$AAE,COLUMN(),FALSE),OFFSET(INDIRECT(ADDRESS(ROW(), COLUMN())),0,-1))</f>
        <v>商服建筑面积/35</v>
      </c>
      <c r="AT270" s="16"/>
      <c r="AU270" s="16" t="str" cm="1">
        <f t="array" aca="1" ref="AU270" ca="1">IF(OFFSET(INDIRECT(ADDRESS(ROW(), COLUMN())),0,-1)="",VLOOKUP($G270,$A:$AAE,COLUMN(),FALSE),OFFSET(INDIRECT(ADDRESS(ROW(), COLUMN())),0,-1))</f>
        <v>1.2个/户，1.2个/100平方米</v>
      </c>
      <c r="AV270" s="16"/>
      <c r="AW270" s="16" t="str" cm="1">
        <f t="array" aca="1" ref="AW270" ca="1">IF(OFFSET(INDIRECT(ADDRESS(ROW(), COLUMN())),0,-1)="",VLOOKUP($G270,$A:$AAE,COLUMN(),FALSE),OFFSET(INDIRECT(ADDRESS(ROW(), COLUMN())),0,-1))</f>
        <v>居住户数*1.2+商服建筑面积*1.2/100</v>
      </c>
      <c r="AX270" s="116"/>
      <c r="AY270" s="16" t="str" cm="1">
        <f t="array" aca="1" ref="AY270" ca="1">IF(OFFSET(INDIRECT(ADDRESS(ROW(), COLUMN())),0,-1)="",VLOOKUP($G270,$A:$AAE,COLUMN(),FALSE),OFFSET(INDIRECT(ADDRESS(ROW(), COLUMN())),0,-1))</f>
        <v>155升/日*人，10升/平方米*日</v>
      </c>
      <c r="AZ270" s="116"/>
      <c r="BA270" s="16" t="str" cm="1">
        <f t="array" aca="1" ref="BA270" ca="1">IF(OFFSET(INDIRECT(ADDRESS(ROW(), COLUMN())),0,-1)="",VLOOKUP($G270,$A:$AAE,COLUMN(),FALSE),OFFSET(INDIRECT(ADDRESS(ROW(), COLUMN())),0,-1))</f>
        <v>居住人数*155/1000+商服建筑面积*10/1000</v>
      </c>
      <c r="BB270" s="116"/>
      <c r="BC270" s="16" cm="1">
        <f t="array" aca="1" ref="BC270" ca="1">IF(OFFSET(INDIRECT(ADDRESS(ROW(), COLUMN())),0,-1)="",VLOOKUP($G270,$A:$AAE,COLUMN(),FALSE),OFFSET(INDIRECT(ADDRESS(ROW(), COLUMN())),0,-1))</f>
        <v>0.85</v>
      </c>
      <c r="BD270" s="116"/>
      <c r="BE270" s="16" t="str" cm="1">
        <f t="array" aca="1" ref="BE270" ca="1">IF(OFFSET(INDIRECT(ADDRESS(ROW(), COLUMN())),0,-1)="",VLOOKUP($G270,$A:$AAE,COLUMN(),FALSE),OFFSET(INDIRECT(ADDRESS(ROW(), COLUMN())),0,-1))</f>
        <v>用水量*0.85</v>
      </c>
      <c r="BF270" s="116"/>
      <c r="BG270" s="16" t="str" cm="1">
        <f t="array" aca="1" ref="BG270" ca="1">IF(OFFSET(INDIRECT(ADDRESS(ROW(), COLUMN())),0,-1)="",VLOOKUP($G270,$A:$AAE,COLUMN(),FALSE),OFFSET(INDIRECT(ADDRESS(ROW(), COLUMN())),0,-1))</f>
        <v>50瓦/平方米，60瓦/平方米</v>
      </c>
      <c r="BH270" s="116"/>
      <c r="BI270" s="16" t="str" cm="1">
        <f t="array" aca="1" ref="BI270" ca="1">IF(OFFSET(INDIRECT(ADDRESS(ROW(), COLUMN())),0,-1)="",VLOOKUP($G270,$A:$AAE,COLUMN(),FALSE),OFFSET(INDIRECT(ADDRESS(ROW(), COLUMN())),0,-1))</f>
        <v>0.7，0.7</v>
      </c>
      <c r="BJ270" s="116"/>
      <c r="BK270" s="16" t="str" cm="1">
        <f t="array" aca="1" ref="BK270" ca="1">IF(OFFSET(INDIRECT(ADDRESS(ROW(), COLUMN())),0,-1)="",VLOOKUP($G270,$A:$AAE,COLUMN(),FALSE),OFFSET(INDIRECT(ADDRESS(ROW(), COLUMN())),0,-1))</f>
        <v>住宅建筑面积*50*0.7/1000+商服建筑面积*60*0.7/1000</v>
      </c>
      <c r="BL270" s="116"/>
      <c r="BM270" s="16" t="str" cm="1">
        <f t="array" aca="1" ref="BM270" ca="1">IF(OFFSET(INDIRECT(ADDRESS(ROW(), COLUMN())),0,-1)="",VLOOKUP($G270,$A:$AAE,COLUMN(),FALSE),OFFSET(INDIRECT(ADDRESS(ROW(), COLUMN())),0,-1))</f>
        <v>1.2门/户，1.0门/100平方米</v>
      </c>
      <c r="BN270" s="116"/>
      <c r="BO270" s="16" t="str" cm="1">
        <f t="array" aca="1" ref="BO270" ca="1">IF(OFFSET(INDIRECT(ADDRESS(ROW(), COLUMN())),0,-1)="",VLOOKUP($G270,$A:$AAE,COLUMN(),FALSE),OFFSET(INDIRECT(ADDRESS(ROW(), COLUMN())),0,-1))</f>
        <v>居住户数*1.2+商服建筑面积*1.0/100</v>
      </c>
      <c r="BP270" s="116"/>
      <c r="BQ270" s="16" t="str" cm="1">
        <f t="array" aca="1" ref="BQ270" ca="1">IF(OFFSET(INDIRECT(ADDRESS(ROW(), COLUMN())),0,-1)="",VLOOKUP($G270,$A:$AAE,COLUMN(),FALSE),OFFSET(INDIRECT(ADDRESS(ROW(), COLUMN())),0,-1))</f>
        <v>2.0门/户，0.2门/100平方米</v>
      </c>
      <c r="BR270" s="116"/>
      <c r="BS270" s="16" t="str" cm="1">
        <f t="array" aca="1" ref="BS270" ca="1">IF(OFFSET(INDIRECT(ADDRESS(ROW(), COLUMN())),0,-1)="",VLOOKUP($G270,$A:$AAE,COLUMN(),FALSE),OFFSET(INDIRECT(ADDRESS(ROW(), COLUMN())),0,-1))</f>
        <v>居住户数*2.0+商服建筑面积*0.2/100</v>
      </c>
      <c r="BT270" s="116"/>
      <c r="BU270" s="16" t="str" cm="1">
        <f t="array" aca="1" ref="BU270" ca="1">IF(OFFSET(INDIRECT(ADDRESS(ROW(), COLUMN())),0,-1)="",VLOOKUP($G270,$A:$AAE,COLUMN(),FALSE),OFFSET(INDIRECT(ADDRESS(ROW(), COLUMN())),0,-1))</f>
        <v>34.5pcu/万平方米，26：74，52.1pcu/万平方米，71：29</v>
      </c>
      <c r="BV270" s="116"/>
      <c r="BW270" s="16" t="str" cm="1">
        <f t="array" aca="1" ref="BW270" ca="1">IF(OFFSET(INDIRECT(ADDRESS(ROW(), COLUMN())),0,-1)="",VLOOKUP($G270,$A:$AAE,COLUMN(),FALSE),OFFSET(INDIRECT(ADDRESS(ROW(), COLUMN())),0,-1))</f>
        <v>住宅建筑面积/10000*34.5*0.26+商服建筑面积/10000*60*0.71</v>
      </c>
      <c r="BX270" s="116"/>
      <c r="BY270" s="16" t="str" cm="1">
        <f t="array" aca="1" ref="BY270" ca="1">IF(OFFSET(INDIRECT(ADDRESS(ROW(), COLUMN())),0,-1)="",VLOOKUP($G270,$A:$AAE,COLUMN(),FALSE),OFFSET(INDIRECT(ADDRESS(ROW(), COLUMN())),0,-1))</f>
        <v>住宅建筑面积/10000*34.5*0.74+商服建筑面积/10000*60*0.29</v>
      </c>
      <c r="BZ270" s="99"/>
      <c r="CA270" s="16" t="str" cm="1">
        <f t="array" aca="1" ref="CA270" ca="1">IF(OFFSET(INDIRECT(ADDRESS(ROW(), COLUMN())),0,-1)="",VLOOKUP($G270,$A:$AAE,COLUMN(),FALSE),OFFSET(INDIRECT(ADDRESS(ROW(), COLUMN())),0,-1))</f>
        <v>住宅建筑面积*0.4+商服建筑面积*0.4</v>
      </c>
      <c r="CB270" s="16"/>
      <c r="CC270" s="16" t="str" cm="1">
        <f t="array" aca="1" ref="CC270" ca="1">IF(OFFSET(INDIRECT(ADDRESS(ROW(), COLUMN())),0,-1)="",VLOOKUP($G270,$A:$AAE,COLUMN(),FALSE),OFFSET(INDIRECT(ADDRESS(ROW(), COLUMN())),0,-1))</f>
        <v>住宅建筑面积*0.4+商服建筑面积*0.4</v>
      </c>
      <c r="CD270" s="16"/>
      <c r="CE270" s="16" t="str" cm="1">
        <f t="array" aca="1" ref="CE270" ca="1">IF(OFFSET(INDIRECT(ADDRESS(ROW(), COLUMN())),0,-1)="",VLOOKUP($G270,$A:$AAE,COLUMN(),FALSE),OFFSET(INDIRECT(ADDRESS(ROW(), COLUMN())),0,-1))</f>
        <v>住宅建筑面积*0.11+商服建筑面积*0.08</v>
      </c>
      <c r="CF270" s="16"/>
      <c r="CG270" s="16" t="str" cm="1">
        <f t="array" aca="1" ref="CG270" ca="1">IF(OFFSET(INDIRECT(ADDRESS(ROW(), COLUMN())),0,-1)="",VLOOKUP($G270,$A:$AAE,COLUMN(),FALSE),OFFSET(INDIRECT(ADDRESS(ROW(), COLUMN())),0,-1))</f>
        <v>住宅建筑面积*0.11+商服建筑面积*0.08</v>
      </c>
      <c r="CH270" s="16"/>
      <c r="CI270" s="53" t="str" cm="1">
        <f t="array" aca="1" ref="CI270" ca="1">IF(OFFSET(INDIRECT(ADDRESS(ROW(), COLUMN())),0,-1)="",VLOOKUP($G270,$A:$AAE,COLUMN(),FALSE),OFFSET(INDIRECT(ADDRESS(ROW(), COLUMN())),0,-1))</f>
        <v>城镇建设用地</v>
      </c>
      <c r="CJ270" s="76" t="s">
        <v>1962</v>
      </c>
      <c r="CK270" s="78" t="str">
        <f t="shared" si="204"/>
        <v>唯一标识:B2/B1/R21#商务用地/商业用地/住宅用地#城规</v>
      </c>
      <c r="CL270" s="78" t="str">
        <f t="shared" si="205"/>
        <v>性质名称:商务用地/商业用地/住宅用地</v>
      </c>
      <c r="CM270" s="78" t="str">
        <f t="shared" si="206"/>
        <v>地块性质过滤:</v>
      </c>
      <c r="CN270" s="78" t="str">
        <f t="shared" si="207"/>
        <v>地块性质:B2/B1/R21</v>
      </c>
      <c r="CO270" s="78" t="str">
        <f t="shared" si="208"/>
        <v>地类标准:城规</v>
      </c>
      <c r="CP270" s="78" t="str">
        <f t="shared" si="209"/>
        <v>地块性质别称:</v>
      </c>
      <c r="CQ270" s="78" t="str">
        <f t="shared" si="210"/>
        <v>属性继承:B/R#商住兼容用地#城规</v>
      </c>
      <c r="CR270" s="78" t="str">
        <f t="shared" si="211"/>
        <v>父类:B/R</v>
      </c>
      <c r="CS270" s="78" t="str">
        <f t="shared" si="212"/>
        <v>级别继承:B#商业服务业设施用地#城规</v>
      </c>
      <c r="CT270" s="78" t="str">
        <f t="shared" si="213"/>
        <v>级别层次:5</v>
      </c>
      <c r="CU270" s="78" t="str">
        <f t="shared" si="214"/>
        <v>级别:4B</v>
      </c>
      <c r="CV270" s="78" t="str">
        <f t="shared" ca="1" si="215"/>
        <v>地块颜色:255,192,0</v>
      </c>
      <c r="CW270" s="78" t="str">
        <f t="shared" ca="1" si="216"/>
        <v>建筑面积公式:面积*容积率</v>
      </c>
      <c r="CX270" s="78" t="str">
        <f t="shared" ca="1" si="217"/>
        <v>住宅建筑面积公式:地块建筑面积*兼容比例2</v>
      </c>
      <c r="CY270" s="78" t="str">
        <f t="shared" ca="1" si="218"/>
        <v>商服建筑面积公式:地块建筑面积*兼容比例1</v>
      </c>
      <c r="CZ270" s="78" t="str">
        <f t="shared" ca="1" si="219"/>
        <v>商服中商业建筑面积公式:地块建筑面积*兼容比例1*0.35</v>
      </c>
      <c r="DA270" s="78" t="str">
        <f t="shared" ca="1" si="220"/>
        <v>商服中办公建筑面积公式:地块建筑面积*兼容比例1*0.65</v>
      </c>
      <c r="DB270" s="78" t="str">
        <f t="shared" ca="1" si="221"/>
        <v>公服建筑面积公式:地块建筑面积*0</v>
      </c>
      <c r="DC270" s="78" t="str">
        <f t="shared" ca="1" si="222"/>
        <v>工业建筑面积公式:地块建筑面积*0</v>
      </c>
      <c r="DD270" s="78" t="str">
        <f t="shared" ca="1" si="223"/>
        <v>市政建筑面积公式:地块建筑面积*0</v>
      </c>
      <c r="DE270" s="78" t="str">
        <f t="shared" ca="1" si="249"/>
        <v>绿地面积指定指标:面积*0</v>
      </c>
      <c r="DF270" s="78" t="str">
        <f t="shared" ca="1" si="250"/>
        <v>绿地面积指定公式:面积*0</v>
      </c>
      <c r="DG270" s="78" t="str">
        <f t="shared" ca="1" si="224"/>
        <v>户数指标:100平方米/户</v>
      </c>
      <c r="DH270" s="78" t="str">
        <f t="shared" ca="1" si="225"/>
        <v>户数公式:住宅建筑面积/100</v>
      </c>
      <c r="DI270" s="78" t="str">
        <f t="shared" ca="1" si="226"/>
        <v>人数指标:3人/户</v>
      </c>
      <c r="DJ270" s="78" t="str">
        <f t="shared" ca="1" si="227"/>
        <v>人数公式:居住户数*3</v>
      </c>
      <c r="DK270" s="78" t="str">
        <f t="shared" ca="1" si="228"/>
        <v>就业指标:35平方米/岗位</v>
      </c>
      <c r="DL270" s="78" t="str">
        <f t="shared" ca="1" si="229"/>
        <v>就业公式:商服建筑面积/35</v>
      </c>
      <c r="DM270" s="78" t="str">
        <f t="shared" ca="1" si="230"/>
        <v>机动车指标:1.2个/户，1.2个/100平方米</v>
      </c>
      <c r="DN270" s="78" t="str">
        <f t="shared" ca="1" si="231"/>
        <v>机动车公式:居住户数*1.2+商服建筑面积*1.2/100</v>
      </c>
      <c r="DO270" s="78" t="str">
        <f t="shared" ca="1" si="232"/>
        <v>用水量指标:155升/日*人，10升/平方米*日</v>
      </c>
      <c r="DP270" s="78" t="str">
        <f t="shared" ca="1" si="233"/>
        <v>用水量公式:居住人数*155/1000+商服建筑面积*10/1000</v>
      </c>
      <c r="DQ270" s="78" t="str">
        <f t="shared" ca="1" si="234"/>
        <v>污水折算系数:0.85</v>
      </c>
      <c r="DR270" s="78" t="str">
        <f t="shared" ca="1" si="235"/>
        <v>污水量公式:用水量*0.85</v>
      </c>
      <c r="DS270" s="78" t="str">
        <f t="shared" ca="1" si="236"/>
        <v>用电负荷指标:50瓦/平方米，60瓦/平方米</v>
      </c>
      <c r="DT270" s="78" t="str">
        <f t="shared" ca="1" si="237"/>
        <v>同时率:0.7，0.7</v>
      </c>
      <c r="DU270" s="78" t="str">
        <f t="shared" ca="1" si="238"/>
        <v>用电量公式:住宅建筑面积*50*0.7/1000+商服建筑面积*60*0.7/1000</v>
      </c>
      <c r="DV270" s="78" t="str">
        <f t="shared" ca="1" si="239"/>
        <v>固话装机指标:1.2门/户，1.0门/100平方米</v>
      </c>
      <c r="DW270" s="78" t="str">
        <f t="shared" ca="1" si="240"/>
        <v>固话量公式:居住户数*1.2+商服建筑面积*1.0/100</v>
      </c>
      <c r="DX270" s="78" t="str">
        <f t="shared" ca="1" si="241"/>
        <v>有线电视指标:2.0门/户，0.2门/100平方米</v>
      </c>
      <c r="DY270" s="78" t="str">
        <f t="shared" ca="1" si="242"/>
        <v>电视量公式:居住户数*2.0+商服建筑面积*0.2/100</v>
      </c>
      <c r="DZ270" s="78" t="str">
        <f t="shared" ca="1" si="243"/>
        <v>高峰机动车生成量指标:34.5pcu/万平方米，26：74，52.1pcu/万平方米，71：29</v>
      </c>
      <c r="EA270" s="78" t="str">
        <f t="shared" ca="1" si="244"/>
        <v>高峰机动车吸引量公式:住宅建筑面积/10000*34.5*0.26+商服建筑面积/10000*60*0.71</v>
      </c>
      <c r="EB270" s="78" t="str">
        <f t="shared" ca="1" si="245"/>
        <v>高峰机动车发生量公式:住宅建筑面积/10000*34.5*0.74+商服建筑面积/10000*60*0.29</v>
      </c>
      <c r="EC270" s="78" t="str">
        <f t="shared" ca="1" si="251"/>
        <v>地下空间指标:住宅建筑面积*0.4+商服建筑面积*0.4</v>
      </c>
      <c r="ED270" s="78" t="str">
        <f t="shared" ca="1" si="246"/>
        <v>地下空间公式:住宅建筑面积*0.4+商服建筑面积*0.4</v>
      </c>
      <c r="EE270" s="78" t="str">
        <f t="shared" ca="1" si="252"/>
        <v>人防指标:住宅建筑面积*0.11+商服建筑面积*0.08</v>
      </c>
      <c r="EF270" s="78" t="str">
        <f t="shared" ca="1" si="247"/>
        <v>人防公式:住宅建筑面积*0.11+商服建筑面积*0.08</v>
      </c>
      <c r="EG270" s="78" t="str">
        <f t="shared" ca="1" si="254"/>
        <v>用地构成:城镇建设用地</v>
      </c>
      <c r="EH270" s="78" t="s">
        <v>1962</v>
      </c>
      <c r="EI270" s="79" t="str">
        <f t="shared" ca="1" si="253"/>
        <v>唯一标识:B2/B1/R21#商务用地/商业用地/住宅用地#城规;性质名称:商务用地/商业用地/住宅用地;地块性质过滤:;地块性质:B2/B1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0" t="s">
        <v>1962</v>
      </c>
    </row>
    <row r="271" spans="1:140" ht="16.5" x14ac:dyDescent="0.2">
      <c r="A271" s="53" t="str">
        <f t="shared" si="248"/>
        <v>B1/B2/R21/S41#商业用地/商务用地/住宅用地/公共交通场站用地#城规</v>
      </c>
      <c r="B271" s="53" t="s">
        <v>377</v>
      </c>
      <c r="C271" s="53"/>
      <c r="D271" s="53" t="s">
        <v>938</v>
      </c>
      <c r="E271" s="53" t="s">
        <v>1276</v>
      </c>
      <c r="F271" s="53"/>
      <c r="G271" s="53" t="s">
        <v>86</v>
      </c>
      <c r="H271" s="53" t="s">
        <v>912</v>
      </c>
      <c r="I271" s="53" t="s">
        <v>81</v>
      </c>
      <c r="J271" s="53">
        <v>5</v>
      </c>
      <c r="K271" s="53" t="s">
        <v>1506</v>
      </c>
      <c r="L271" s="53"/>
      <c r="M271" s="53" t="str" cm="1">
        <f t="array" aca="1" ref="M271" ca="1">IF(OFFSET(INDIRECT(ADDRESS(ROW(), COLUMN())),0,-1)="",VLOOKUP($G271,$A:$AAE,COLUMN(),FALSE),OFFSET(INDIRECT(ADDRESS(ROW(), COLUMN())),0,-1))</f>
        <v>255,192,0</v>
      </c>
      <c r="N271" s="16"/>
      <c r="O271" s="53" t="str" cm="1">
        <f t="array" aca="1" ref="O271" ca="1">IF(OFFSET(INDIRECT(ADDRESS(ROW(), COLUMN())),0,-1)="",VLOOKUP($G271,$A:$AAE,COLUMN(),FALSE),OFFSET(INDIRECT(ADDRESS(ROW(), COLUMN())),0,-1))</f>
        <v>面积*容积率</v>
      </c>
      <c r="P271" s="16"/>
      <c r="Q271" s="16" t="str" cm="1">
        <f t="array" aca="1" ref="Q271" ca="1">IF(OFFSET(INDIRECT(ADDRESS(ROW(), COLUMN())),0,-1)="",VLOOKUP($G271,$A:$AAE,COLUMN(),FALSE),OFFSET(INDIRECT(ADDRESS(ROW(), COLUMN())),0,-1))</f>
        <v>地块建筑面积*兼容比例2</v>
      </c>
      <c r="R271" s="16"/>
      <c r="S271" s="16" t="str" cm="1">
        <f t="array" aca="1" ref="S271" ca="1">IF(OFFSET(INDIRECT(ADDRESS(ROW(), COLUMN())),0,-1)="",VLOOKUP($G271,$A:$AAE,COLUMN(),FALSE),OFFSET(INDIRECT(ADDRESS(ROW(), COLUMN())),0,-1))</f>
        <v>地块建筑面积*兼容比例1</v>
      </c>
      <c r="T271" s="16"/>
      <c r="U271" s="16" t="str" cm="1">
        <f t="array" aca="1" ref="U271" ca="1">IF(OFFSET(INDIRECT(ADDRESS(ROW(), COLUMN())),0,-1)="",VLOOKUP($G271,$A:$AAE,COLUMN(),FALSE),OFFSET(INDIRECT(ADDRESS(ROW(), COLUMN())),0,-1))</f>
        <v>地块建筑面积*兼容比例1*0.35</v>
      </c>
      <c r="V271" s="16"/>
      <c r="W271" s="53" t="str" cm="1">
        <f t="array" aca="1" ref="W271" ca="1">IF(OFFSET(INDIRECT(ADDRESS(ROW(), COLUMN())),0,-1)="",VLOOKUP($G271,$A:$AAE,COLUMN(),FALSE),OFFSET(INDIRECT(ADDRESS(ROW(), COLUMN())),0,-1))</f>
        <v>地块建筑面积*兼容比例1*0.65</v>
      </c>
      <c r="X271" s="16"/>
      <c r="Y271" s="16" t="str" cm="1">
        <f t="array" aca="1" ref="Y271" ca="1">IF(OFFSET(INDIRECT(ADDRESS(ROW(), COLUMN())),0,-1)="",VLOOKUP($G271,$A:$AAE,COLUMN(),FALSE),OFFSET(INDIRECT(ADDRESS(ROW(), COLUMN())),0,-1))</f>
        <v>地块建筑面积*0</v>
      </c>
      <c r="Z271" s="16"/>
      <c r="AA271" s="16" t="str" cm="1">
        <f t="array" aca="1" ref="AA271" ca="1">IF(OFFSET(INDIRECT(ADDRESS(ROW(), COLUMN())),0,-1)="",VLOOKUP($G271,$A:$AAE,COLUMN(),FALSE),OFFSET(INDIRECT(ADDRESS(ROW(), COLUMN())),0,-1))</f>
        <v>地块建筑面积*0</v>
      </c>
      <c r="AB271" s="16"/>
      <c r="AC271" s="16" t="str" cm="1">
        <f t="array" aca="1" ref="AC271" ca="1">IF(OFFSET(INDIRECT(ADDRESS(ROW(), COLUMN())),0,-1)="",VLOOKUP($G271,$A:$AAE,COLUMN(),FALSE),OFFSET(INDIRECT(ADDRESS(ROW(), COLUMN())),0,-1))</f>
        <v>地块建筑面积*0</v>
      </c>
      <c r="AD271" s="16"/>
      <c r="AE271" s="16" t="str" cm="1">
        <f t="array" aca="1" ref="AE271" ca="1">IF(OFFSET(INDIRECT(ADDRESS(ROW(), COLUMN())),0,-1)="",VLOOKUP($G271,$A:$AAE,COLUMN(),FALSE),OFFSET(INDIRECT(ADDRESS(ROW(), COLUMN())),0,-1))</f>
        <v>面积*0</v>
      </c>
      <c r="AF271" s="16"/>
      <c r="AG271" s="16" t="str" cm="1">
        <f t="array" aca="1" ref="AG271" ca="1">IF(OFFSET(INDIRECT(ADDRESS(ROW(), COLUMN())),0,-1)="",VLOOKUP($G271,$A:$AAE,COLUMN(),FALSE),OFFSET(INDIRECT(ADDRESS(ROW(), COLUMN())),0,-1))</f>
        <v>面积*0</v>
      </c>
      <c r="AH271" s="16"/>
      <c r="AI271" s="16" t="str" cm="1">
        <f t="array" aca="1" ref="AI271" ca="1">IF(OFFSET(INDIRECT(ADDRESS(ROW(), COLUMN())),0,-1)="",VLOOKUP($G271,$A:$AAE,COLUMN(),FALSE),OFFSET(INDIRECT(ADDRESS(ROW(), COLUMN())),0,-1))</f>
        <v>100平方米/户</v>
      </c>
      <c r="AJ271" s="16"/>
      <c r="AK271" s="16" t="str" cm="1">
        <f t="array" aca="1" ref="AK271" ca="1">IF(OFFSET(INDIRECT(ADDRESS(ROW(), COLUMN())),0,-1)="",VLOOKUP($G271,$A:$AAE,COLUMN(),FALSE),OFFSET(INDIRECT(ADDRESS(ROW(), COLUMN())),0,-1))</f>
        <v>住宅建筑面积/100</v>
      </c>
      <c r="AL271" s="16"/>
      <c r="AM271" s="16" t="str" cm="1">
        <f t="array" aca="1" ref="AM271" ca="1">IF(OFFSET(INDIRECT(ADDRESS(ROW(), COLUMN())),0,-1)="",VLOOKUP($G271,$A:$AAE,COLUMN(),FALSE),OFFSET(INDIRECT(ADDRESS(ROW(), COLUMN())),0,-1))</f>
        <v>3人/户</v>
      </c>
      <c r="AN271" s="16"/>
      <c r="AO271" s="16" t="str" cm="1">
        <f t="array" aca="1" ref="AO271" ca="1">IF(OFFSET(INDIRECT(ADDRESS(ROW(), COLUMN())),0,-1)="",VLOOKUP($G271,$A:$AAE,COLUMN(),FALSE),OFFSET(INDIRECT(ADDRESS(ROW(), COLUMN())),0,-1))</f>
        <v>居住户数*3</v>
      </c>
      <c r="AP271" s="16"/>
      <c r="AQ271" s="16" t="str" cm="1">
        <f t="array" aca="1" ref="AQ271" ca="1">IF(OFFSET(INDIRECT(ADDRESS(ROW(), COLUMN())),0,-1)="",VLOOKUP($G271,$A:$AAE,COLUMN(),FALSE),OFFSET(INDIRECT(ADDRESS(ROW(), COLUMN())),0,-1))</f>
        <v>35平方米/岗位</v>
      </c>
      <c r="AR271" s="16"/>
      <c r="AS271" s="16" t="str" cm="1">
        <f t="array" aca="1" ref="AS271" ca="1">IF(OFFSET(INDIRECT(ADDRESS(ROW(), COLUMN())),0,-1)="",VLOOKUP($G271,$A:$AAE,COLUMN(),FALSE),OFFSET(INDIRECT(ADDRESS(ROW(), COLUMN())),0,-1))</f>
        <v>商服建筑面积/35</v>
      </c>
      <c r="AT271" s="16"/>
      <c r="AU271" s="16" t="str" cm="1">
        <f t="array" aca="1" ref="AU271" ca="1">IF(OFFSET(INDIRECT(ADDRESS(ROW(), COLUMN())),0,-1)="",VLOOKUP($G271,$A:$AAE,COLUMN(),FALSE),OFFSET(INDIRECT(ADDRESS(ROW(), COLUMN())),0,-1))</f>
        <v>1.2个/户，1.2个/100平方米</v>
      </c>
      <c r="AV271" s="16"/>
      <c r="AW271" s="16" t="str" cm="1">
        <f t="array" aca="1" ref="AW271" ca="1">IF(OFFSET(INDIRECT(ADDRESS(ROW(), COLUMN())),0,-1)="",VLOOKUP($G271,$A:$AAE,COLUMN(),FALSE),OFFSET(INDIRECT(ADDRESS(ROW(), COLUMN())),0,-1))</f>
        <v>居住户数*1.2+商服建筑面积*1.2/100</v>
      </c>
      <c r="AX271" s="116"/>
      <c r="AY271" s="16" t="str" cm="1">
        <f t="array" aca="1" ref="AY271" ca="1">IF(OFFSET(INDIRECT(ADDRESS(ROW(), COLUMN())),0,-1)="",VLOOKUP($G271,$A:$AAE,COLUMN(),FALSE),OFFSET(INDIRECT(ADDRESS(ROW(), COLUMN())),0,-1))</f>
        <v>155升/日*人，10升/平方米*日</v>
      </c>
      <c r="AZ271" s="116"/>
      <c r="BA271" s="16" t="str" cm="1">
        <f t="array" aca="1" ref="BA271" ca="1">IF(OFFSET(INDIRECT(ADDRESS(ROW(), COLUMN())),0,-1)="",VLOOKUP($G271,$A:$AAE,COLUMN(),FALSE),OFFSET(INDIRECT(ADDRESS(ROW(), COLUMN())),0,-1))</f>
        <v>居住人数*155/1000+商服建筑面积*10/1000</v>
      </c>
      <c r="BB271" s="116"/>
      <c r="BC271" s="16" cm="1">
        <f t="array" aca="1" ref="BC271" ca="1">IF(OFFSET(INDIRECT(ADDRESS(ROW(), COLUMN())),0,-1)="",VLOOKUP($G271,$A:$AAE,COLUMN(),FALSE),OFFSET(INDIRECT(ADDRESS(ROW(), COLUMN())),0,-1))</f>
        <v>0.85</v>
      </c>
      <c r="BD271" s="116"/>
      <c r="BE271" s="16" t="str" cm="1">
        <f t="array" aca="1" ref="BE271" ca="1">IF(OFFSET(INDIRECT(ADDRESS(ROW(), COLUMN())),0,-1)="",VLOOKUP($G271,$A:$AAE,COLUMN(),FALSE),OFFSET(INDIRECT(ADDRESS(ROW(), COLUMN())),0,-1))</f>
        <v>用水量*0.85</v>
      </c>
      <c r="BF271" s="116"/>
      <c r="BG271" s="16" t="str" cm="1">
        <f t="array" aca="1" ref="BG271" ca="1">IF(OFFSET(INDIRECT(ADDRESS(ROW(), COLUMN())),0,-1)="",VLOOKUP($G271,$A:$AAE,COLUMN(),FALSE),OFFSET(INDIRECT(ADDRESS(ROW(), COLUMN())),0,-1))</f>
        <v>50瓦/平方米，60瓦/平方米</v>
      </c>
      <c r="BH271" s="116"/>
      <c r="BI271" s="16" t="str" cm="1">
        <f t="array" aca="1" ref="BI271" ca="1">IF(OFFSET(INDIRECT(ADDRESS(ROW(), COLUMN())),0,-1)="",VLOOKUP($G271,$A:$AAE,COLUMN(),FALSE),OFFSET(INDIRECT(ADDRESS(ROW(), COLUMN())),0,-1))</f>
        <v>0.7，0.7</v>
      </c>
      <c r="BJ271" s="116"/>
      <c r="BK271" s="16" t="str" cm="1">
        <f t="array" aca="1" ref="BK271" ca="1">IF(OFFSET(INDIRECT(ADDRESS(ROW(), COLUMN())),0,-1)="",VLOOKUP($G271,$A:$AAE,COLUMN(),FALSE),OFFSET(INDIRECT(ADDRESS(ROW(), COLUMN())),0,-1))</f>
        <v>住宅建筑面积*50*0.7/1000+商服建筑面积*60*0.7/1000</v>
      </c>
      <c r="BL271" s="116"/>
      <c r="BM271" s="16" t="str" cm="1">
        <f t="array" aca="1" ref="BM271" ca="1">IF(OFFSET(INDIRECT(ADDRESS(ROW(), COLUMN())),0,-1)="",VLOOKUP($G271,$A:$AAE,COLUMN(),FALSE),OFFSET(INDIRECT(ADDRESS(ROW(), COLUMN())),0,-1))</f>
        <v>1.2门/户，1.0门/100平方米</v>
      </c>
      <c r="BN271" s="116"/>
      <c r="BO271" s="16" t="str" cm="1">
        <f t="array" aca="1" ref="BO271" ca="1">IF(OFFSET(INDIRECT(ADDRESS(ROW(), COLUMN())),0,-1)="",VLOOKUP($G271,$A:$AAE,COLUMN(),FALSE),OFFSET(INDIRECT(ADDRESS(ROW(), COLUMN())),0,-1))</f>
        <v>居住户数*1.2+商服建筑面积*1.0/100</v>
      </c>
      <c r="BP271" s="116"/>
      <c r="BQ271" s="16" t="str" cm="1">
        <f t="array" aca="1" ref="BQ271" ca="1">IF(OFFSET(INDIRECT(ADDRESS(ROW(), COLUMN())),0,-1)="",VLOOKUP($G271,$A:$AAE,COLUMN(),FALSE),OFFSET(INDIRECT(ADDRESS(ROW(), COLUMN())),0,-1))</f>
        <v>2.0门/户，0.2门/100平方米</v>
      </c>
      <c r="BR271" s="116"/>
      <c r="BS271" s="16" t="str" cm="1">
        <f t="array" aca="1" ref="BS271" ca="1">IF(OFFSET(INDIRECT(ADDRESS(ROW(), COLUMN())),0,-1)="",VLOOKUP($G271,$A:$AAE,COLUMN(),FALSE),OFFSET(INDIRECT(ADDRESS(ROW(), COLUMN())),0,-1))</f>
        <v>居住户数*2.0+商服建筑面积*0.2/100</v>
      </c>
      <c r="BT271" s="116"/>
      <c r="BU271" s="16" t="str" cm="1">
        <f t="array" aca="1" ref="BU271" ca="1">IF(OFFSET(INDIRECT(ADDRESS(ROW(), COLUMN())),0,-1)="",VLOOKUP($G271,$A:$AAE,COLUMN(),FALSE),OFFSET(INDIRECT(ADDRESS(ROW(), COLUMN())),0,-1))</f>
        <v>34.5pcu/万平方米，26：74，52.1pcu/万平方米，71：29</v>
      </c>
      <c r="BV271" s="116"/>
      <c r="BW271" s="16" t="str" cm="1">
        <f t="array" aca="1" ref="BW271" ca="1">IF(OFFSET(INDIRECT(ADDRESS(ROW(), COLUMN())),0,-1)="",VLOOKUP($G271,$A:$AAE,COLUMN(),FALSE),OFFSET(INDIRECT(ADDRESS(ROW(), COLUMN())),0,-1))</f>
        <v>住宅建筑面积/10000*34.5*0.26+商服建筑面积/10000*60*0.71</v>
      </c>
      <c r="BX271" s="116"/>
      <c r="BY271" s="16" t="str" cm="1">
        <f t="array" aca="1" ref="BY271" ca="1">IF(OFFSET(INDIRECT(ADDRESS(ROW(), COLUMN())),0,-1)="",VLOOKUP($G271,$A:$AAE,COLUMN(),FALSE),OFFSET(INDIRECT(ADDRESS(ROW(), COLUMN())),0,-1))</f>
        <v>住宅建筑面积/10000*34.5*0.74+商服建筑面积/10000*60*0.29</v>
      </c>
      <c r="BZ271" s="99"/>
      <c r="CA271" s="16" t="str" cm="1">
        <f t="array" aca="1" ref="CA271" ca="1">IF(OFFSET(INDIRECT(ADDRESS(ROW(), COLUMN())),0,-1)="",VLOOKUP($G271,$A:$AAE,COLUMN(),FALSE),OFFSET(INDIRECT(ADDRESS(ROW(), COLUMN())),0,-1))</f>
        <v>住宅建筑面积*0.4+商服建筑面积*0.4</v>
      </c>
      <c r="CB271" s="16"/>
      <c r="CC271" s="16" t="str" cm="1">
        <f t="array" aca="1" ref="CC271" ca="1">IF(OFFSET(INDIRECT(ADDRESS(ROW(), COLUMN())),0,-1)="",VLOOKUP($G271,$A:$AAE,COLUMN(),FALSE),OFFSET(INDIRECT(ADDRESS(ROW(), COLUMN())),0,-1))</f>
        <v>住宅建筑面积*0.4+商服建筑面积*0.4</v>
      </c>
      <c r="CD271" s="16"/>
      <c r="CE271" s="16" t="str" cm="1">
        <f t="array" aca="1" ref="CE271" ca="1">IF(OFFSET(INDIRECT(ADDRESS(ROW(), COLUMN())),0,-1)="",VLOOKUP($G271,$A:$AAE,COLUMN(),FALSE),OFFSET(INDIRECT(ADDRESS(ROW(), COLUMN())),0,-1))</f>
        <v>住宅建筑面积*0.11+商服建筑面积*0.08</v>
      </c>
      <c r="CF271" s="16"/>
      <c r="CG271" s="16" t="str" cm="1">
        <f t="array" aca="1" ref="CG271" ca="1">IF(OFFSET(INDIRECT(ADDRESS(ROW(), COLUMN())),0,-1)="",VLOOKUP($G271,$A:$AAE,COLUMN(),FALSE),OFFSET(INDIRECT(ADDRESS(ROW(), COLUMN())),0,-1))</f>
        <v>住宅建筑面积*0.11+商服建筑面积*0.08</v>
      </c>
      <c r="CH271" s="16"/>
      <c r="CI271" s="53" t="str" cm="1">
        <f t="array" aca="1" ref="CI271" ca="1">IF(OFFSET(INDIRECT(ADDRESS(ROW(), COLUMN())),0,-1)="",VLOOKUP($G271,$A:$AAE,COLUMN(),FALSE),OFFSET(INDIRECT(ADDRESS(ROW(), COLUMN())),0,-1))</f>
        <v>城镇建设用地</v>
      </c>
      <c r="CJ271" s="76" t="s">
        <v>1962</v>
      </c>
      <c r="CK271" s="78" t="str">
        <f t="shared" si="204"/>
        <v>唯一标识:B1/B2/R21/S41#商业用地/商务用地/住宅用地/公共交通场站用地#城规</v>
      </c>
      <c r="CL271" s="78" t="str">
        <f t="shared" si="205"/>
        <v>性质名称:商业用地/商务用地/住宅用地/公共交通场站用地</v>
      </c>
      <c r="CM271" s="78" t="str">
        <f t="shared" si="206"/>
        <v>地块性质过滤:</v>
      </c>
      <c r="CN271" s="78" t="str">
        <f t="shared" si="207"/>
        <v>地块性质:B1/B2/R21/S41</v>
      </c>
      <c r="CO271" s="78" t="str">
        <f t="shared" si="208"/>
        <v>地类标准:城规</v>
      </c>
      <c r="CP271" s="78" t="str">
        <f t="shared" si="209"/>
        <v>地块性质别称:</v>
      </c>
      <c r="CQ271" s="78" t="str">
        <f t="shared" si="210"/>
        <v>属性继承:B/R#商住兼容用地#城规</v>
      </c>
      <c r="CR271" s="78" t="str">
        <f t="shared" si="211"/>
        <v>父类:B/R</v>
      </c>
      <c r="CS271" s="78" t="str">
        <f t="shared" si="212"/>
        <v>级别继承:B#商业服务业设施用地#城规</v>
      </c>
      <c r="CT271" s="78" t="str">
        <f t="shared" si="213"/>
        <v>级别层次:5</v>
      </c>
      <c r="CU271" s="78" t="str">
        <f t="shared" si="214"/>
        <v>级别:4B</v>
      </c>
      <c r="CV271" s="78" t="str">
        <f t="shared" ca="1" si="215"/>
        <v>地块颜色:255,192,0</v>
      </c>
      <c r="CW271" s="78" t="str">
        <f t="shared" ca="1" si="216"/>
        <v>建筑面积公式:面积*容积率</v>
      </c>
      <c r="CX271" s="78" t="str">
        <f t="shared" ca="1" si="217"/>
        <v>住宅建筑面积公式:地块建筑面积*兼容比例2</v>
      </c>
      <c r="CY271" s="78" t="str">
        <f t="shared" ca="1" si="218"/>
        <v>商服建筑面积公式:地块建筑面积*兼容比例1</v>
      </c>
      <c r="CZ271" s="78" t="str">
        <f t="shared" ca="1" si="219"/>
        <v>商服中商业建筑面积公式:地块建筑面积*兼容比例1*0.35</v>
      </c>
      <c r="DA271" s="78" t="str">
        <f t="shared" ca="1" si="220"/>
        <v>商服中办公建筑面积公式:地块建筑面积*兼容比例1*0.65</v>
      </c>
      <c r="DB271" s="78" t="str">
        <f t="shared" ca="1" si="221"/>
        <v>公服建筑面积公式:地块建筑面积*0</v>
      </c>
      <c r="DC271" s="78" t="str">
        <f t="shared" ca="1" si="222"/>
        <v>工业建筑面积公式:地块建筑面积*0</v>
      </c>
      <c r="DD271" s="78" t="str">
        <f t="shared" ca="1" si="223"/>
        <v>市政建筑面积公式:地块建筑面积*0</v>
      </c>
      <c r="DE271" s="78" t="str">
        <f t="shared" ca="1" si="249"/>
        <v>绿地面积指定指标:面积*0</v>
      </c>
      <c r="DF271" s="78" t="str">
        <f t="shared" ca="1" si="250"/>
        <v>绿地面积指定公式:面积*0</v>
      </c>
      <c r="DG271" s="78" t="str">
        <f t="shared" ca="1" si="224"/>
        <v>户数指标:100平方米/户</v>
      </c>
      <c r="DH271" s="78" t="str">
        <f t="shared" ca="1" si="225"/>
        <v>户数公式:住宅建筑面积/100</v>
      </c>
      <c r="DI271" s="78" t="str">
        <f t="shared" ca="1" si="226"/>
        <v>人数指标:3人/户</v>
      </c>
      <c r="DJ271" s="78" t="str">
        <f t="shared" ca="1" si="227"/>
        <v>人数公式:居住户数*3</v>
      </c>
      <c r="DK271" s="78" t="str">
        <f t="shared" ca="1" si="228"/>
        <v>就业指标:35平方米/岗位</v>
      </c>
      <c r="DL271" s="78" t="str">
        <f t="shared" ca="1" si="229"/>
        <v>就业公式:商服建筑面积/35</v>
      </c>
      <c r="DM271" s="78" t="str">
        <f t="shared" ca="1" si="230"/>
        <v>机动车指标:1.2个/户，1.2个/100平方米</v>
      </c>
      <c r="DN271" s="78" t="str">
        <f t="shared" ca="1" si="231"/>
        <v>机动车公式:居住户数*1.2+商服建筑面积*1.2/100</v>
      </c>
      <c r="DO271" s="78" t="str">
        <f t="shared" ca="1" si="232"/>
        <v>用水量指标:155升/日*人，10升/平方米*日</v>
      </c>
      <c r="DP271" s="78" t="str">
        <f t="shared" ca="1" si="233"/>
        <v>用水量公式:居住人数*155/1000+商服建筑面积*10/1000</v>
      </c>
      <c r="DQ271" s="78" t="str">
        <f t="shared" ca="1" si="234"/>
        <v>污水折算系数:0.85</v>
      </c>
      <c r="DR271" s="78" t="str">
        <f t="shared" ca="1" si="235"/>
        <v>污水量公式:用水量*0.85</v>
      </c>
      <c r="DS271" s="78" t="str">
        <f t="shared" ca="1" si="236"/>
        <v>用电负荷指标:50瓦/平方米，60瓦/平方米</v>
      </c>
      <c r="DT271" s="78" t="str">
        <f t="shared" ca="1" si="237"/>
        <v>同时率:0.7，0.7</v>
      </c>
      <c r="DU271" s="78" t="str">
        <f t="shared" ca="1" si="238"/>
        <v>用电量公式:住宅建筑面积*50*0.7/1000+商服建筑面积*60*0.7/1000</v>
      </c>
      <c r="DV271" s="78" t="str">
        <f t="shared" ca="1" si="239"/>
        <v>固话装机指标:1.2门/户，1.0门/100平方米</v>
      </c>
      <c r="DW271" s="78" t="str">
        <f t="shared" ca="1" si="240"/>
        <v>固话量公式:居住户数*1.2+商服建筑面积*1.0/100</v>
      </c>
      <c r="DX271" s="78" t="str">
        <f t="shared" ca="1" si="241"/>
        <v>有线电视指标:2.0门/户，0.2门/100平方米</v>
      </c>
      <c r="DY271" s="78" t="str">
        <f t="shared" ca="1" si="242"/>
        <v>电视量公式:居住户数*2.0+商服建筑面积*0.2/100</v>
      </c>
      <c r="DZ271" s="78" t="str">
        <f t="shared" ca="1" si="243"/>
        <v>高峰机动车生成量指标:34.5pcu/万平方米，26：74，52.1pcu/万平方米，71：29</v>
      </c>
      <c r="EA271" s="78" t="str">
        <f t="shared" ca="1" si="244"/>
        <v>高峰机动车吸引量公式:住宅建筑面积/10000*34.5*0.26+商服建筑面积/10000*60*0.71</v>
      </c>
      <c r="EB271" s="78" t="str">
        <f t="shared" ca="1" si="245"/>
        <v>高峰机动车发生量公式:住宅建筑面积/10000*34.5*0.74+商服建筑面积/10000*60*0.29</v>
      </c>
      <c r="EC271" s="78" t="str">
        <f t="shared" ca="1" si="251"/>
        <v>地下空间指标:住宅建筑面积*0.4+商服建筑面积*0.4</v>
      </c>
      <c r="ED271" s="78" t="str">
        <f t="shared" ca="1" si="246"/>
        <v>地下空间公式:住宅建筑面积*0.4+商服建筑面积*0.4</v>
      </c>
      <c r="EE271" s="78" t="str">
        <f t="shared" ca="1" si="252"/>
        <v>人防指标:住宅建筑面积*0.11+商服建筑面积*0.08</v>
      </c>
      <c r="EF271" s="78" t="str">
        <f t="shared" ca="1" si="247"/>
        <v>人防公式:住宅建筑面积*0.11+商服建筑面积*0.08</v>
      </c>
      <c r="EG271" s="78" t="str">
        <f t="shared" ca="1" si="254"/>
        <v>用地构成:城镇建设用地</v>
      </c>
      <c r="EH271" s="78" t="s">
        <v>1962</v>
      </c>
      <c r="EI271" s="79" t="str">
        <f t="shared" ca="1" si="253"/>
        <v>唯一标识:B1/B2/R21/S41#商业用地/商务用地/住宅用地/公共交通场站用地#城规;性质名称:商业用地/商务用地/住宅用地/公共交通场站用地;地块性质过滤:;地块性质:B1/B2/R21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1" t="s">
        <v>1962</v>
      </c>
    </row>
    <row r="272" spans="1:140" ht="16.5" x14ac:dyDescent="0.2">
      <c r="A272" s="53" t="str">
        <f t="shared" si="248"/>
        <v>B1/R2#商业用地/二类居住用地#城规</v>
      </c>
      <c r="B272" s="53" t="s">
        <v>378</v>
      </c>
      <c r="C272" s="53"/>
      <c r="D272" s="53" t="s">
        <v>939</v>
      </c>
      <c r="E272" s="53" t="s">
        <v>1276</v>
      </c>
      <c r="F272" s="53"/>
      <c r="G272" s="53" t="s">
        <v>86</v>
      </c>
      <c r="H272" s="53" t="s">
        <v>912</v>
      </c>
      <c r="I272" s="53" t="s">
        <v>81</v>
      </c>
      <c r="J272" s="53">
        <v>5</v>
      </c>
      <c r="K272" s="53" t="s">
        <v>1506</v>
      </c>
      <c r="L272" s="53"/>
      <c r="M272" s="53" t="str" cm="1">
        <f t="array" aca="1" ref="M272" ca="1">IF(OFFSET(INDIRECT(ADDRESS(ROW(), COLUMN())),0,-1)="",VLOOKUP($G272,$A:$AAE,COLUMN(),FALSE),OFFSET(INDIRECT(ADDRESS(ROW(), COLUMN())),0,-1))</f>
        <v>255,192,0</v>
      </c>
      <c r="N272" s="16"/>
      <c r="O272" s="53" t="str" cm="1">
        <f t="array" aca="1" ref="O272" ca="1">IF(OFFSET(INDIRECT(ADDRESS(ROW(), COLUMN())),0,-1)="",VLOOKUP($G272,$A:$AAE,COLUMN(),FALSE),OFFSET(INDIRECT(ADDRESS(ROW(), COLUMN())),0,-1))</f>
        <v>面积*容积率</v>
      </c>
      <c r="P272" s="16"/>
      <c r="Q272" s="16" t="str" cm="1">
        <f t="array" aca="1" ref="Q272" ca="1">IF(OFFSET(INDIRECT(ADDRESS(ROW(), COLUMN())),0,-1)="",VLOOKUP($G272,$A:$AAE,COLUMN(),FALSE),OFFSET(INDIRECT(ADDRESS(ROW(), COLUMN())),0,-1))</f>
        <v>地块建筑面积*兼容比例2</v>
      </c>
      <c r="R272" s="16"/>
      <c r="S272" s="16" t="str" cm="1">
        <f t="array" aca="1" ref="S272" ca="1">IF(OFFSET(INDIRECT(ADDRESS(ROW(), COLUMN())),0,-1)="",VLOOKUP($G272,$A:$AAE,COLUMN(),FALSE),OFFSET(INDIRECT(ADDRESS(ROW(), COLUMN())),0,-1))</f>
        <v>地块建筑面积*兼容比例1</v>
      </c>
      <c r="T272" s="16"/>
      <c r="U272" s="16" t="str" cm="1">
        <f t="array" aca="1" ref="U272" ca="1">IF(OFFSET(INDIRECT(ADDRESS(ROW(), COLUMN())),0,-1)="",VLOOKUP($G272,$A:$AAE,COLUMN(),FALSE),OFFSET(INDIRECT(ADDRESS(ROW(), COLUMN())),0,-1))</f>
        <v>地块建筑面积*兼容比例1*0.35</v>
      </c>
      <c r="V272" s="16"/>
      <c r="W272" s="53" t="str" cm="1">
        <f t="array" aca="1" ref="W272" ca="1">IF(OFFSET(INDIRECT(ADDRESS(ROW(), COLUMN())),0,-1)="",VLOOKUP($G272,$A:$AAE,COLUMN(),FALSE),OFFSET(INDIRECT(ADDRESS(ROW(), COLUMN())),0,-1))</f>
        <v>地块建筑面积*兼容比例1*0.65</v>
      </c>
      <c r="X272" s="16"/>
      <c r="Y272" s="16" t="str" cm="1">
        <f t="array" aca="1" ref="Y272" ca="1">IF(OFFSET(INDIRECT(ADDRESS(ROW(), COLUMN())),0,-1)="",VLOOKUP($G272,$A:$AAE,COLUMN(),FALSE),OFFSET(INDIRECT(ADDRESS(ROW(), COLUMN())),0,-1))</f>
        <v>地块建筑面积*0</v>
      </c>
      <c r="Z272" s="16"/>
      <c r="AA272" s="16" t="str" cm="1">
        <f t="array" aca="1" ref="AA272" ca="1">IF(OFFSET(INDIRECT(ADDRESS(ROW(), COLUMN())),0,-1)="",VLOOKUP($G272,$A:$AAE,COLUMN(),FALSE),OFFSET(INDIRECT(ADDRESS(ROW(), COLUMN())),0,-1))</f>
        <v>地块建筑面积*0</v>
      </c>
      <c r="AB272" s="16"/>
      <c r="AC272" s="16" t="str" cm="1">
        <f t="array" aca="1" ref="AC272" ca="1">IF(OFFSET(INDIRECT(ADDRESS(ROW(), COLUMN())),0,-1)="",VLOOKUP($G272,$A:$AAE,COLUMN(),FALSE),OFFSET(INDIRECT(ADDRESS(ROW(), COLUMN())),0,-1))</f>
        <v>地块建筑面积*0</v>
      </c>
      <c r="AD272" s="16"/>
      <c r="AE272" s="16" t="str" cm="1">
        <f t="array" aca="1" ref="AE272" ca="1">IF(OFFSET(INDIRECT(ADDRESS(ROW(), COLUMN())),0,-1)="",VLOOKUP($G272,$A:$AAE,COLUMN(),FALSE),OFFSET(INDIRECT(ADDRESS(ROW(), COLUMN())),0,-1))</f>
        <v>面积*0</v>
      </c>
      <c r="AF272" s="16"/>
      <c r="AG272" s="16" t="str" cm="1">
        <f t="array" aca="1" ref="AG272" ca="1">IF(OFFSET(INDIRECT(ADDRESS(ROW(), COLUMN())),0,-1)="",VLOOKUP($G272,$A:$AAE,COLUMN(),FALSE),OFFSET(INDIRECT(ADDRESS(ROW(), COLUMN())),0,-1))</f>
        <v>面积*0</v>
      </c>
      <c r="AH272" s="16"/>
      <c r="AI272" s="16" t="str" cm="1">
        <f t="array" aca="1" ref="AI272" ca="1">IF(OFFSET(INDIRECT(ADDRESS(ROW(), COLUMN())),0,-1)="",VLOOKUP($G272,$A:$AAE,COLUMN(),FALSE),OFFSET(INDIRECT(ADDRESS(ROW(), COLUMN())),0,-1))</f>
        <v>100平方米/户</v>
      </c>
      <c r="AJ272" s="16"/>
      <c r="AK272" s="16" t="str" cm="1">
        <f t="array" aca="1" ref="AK272" ca="1">IF(OFFSET(INDIRECT(ADDRESS(ROW(), COLUMN())),0,-1)="",VLOOKUP($G272,$A:$AAE,COLUMN(),FALSE),OFFSET(INDIRECT(ADDRESS(ROW(), COLUMN())),0,-1))</f>
        <v>住宅建筑面积/100</v>
      </c>
      <c r="AL272" s="16"/>
      <c r="AM272" s="16" t="str" cm="1">
        <f t="array" aca="1" ref="AM272" ca="1">IF(OFFSET(INDIRECT(ADDRESS(ROW(), COLUMN())),0,-1)="",VLOOKUP($G272,$A:$AAE,COLUMN(),FALSE),OFFSET(INDIRECT(ADDRESS(ROW(), COLUMN())),0,-1))</f>
        <v>3人/户</v>
      </c>
      <c r="AN272" s="16"/>
      <c r="AO272" s="16" t="str" cm="1">
        <f t="array" aca="1" ref="AO272" ca="1">IF(OFFSET(INDIRECT(ADDRESS(ROW(), COLUMN())),0,-1)="",VLOOKUP($G272,$A:$AAE,COLUMN(),FALSE),OFFSET(INDIRECT(ADDRESS(ROW(), COLUMN())),0,-1))</f>
        <v>居住户数*3</v>
      </c>
      <c r="AP272" s="16"/>
      <c r="AQ272" s="16" t="str" cm="1">
        <f t="array" aca="1" ref="AQ272" ca="1">IF(OFFSET(INDIRECT(ADDRESS(ROW(), COLUMN())),0,-1)="",VLOOKUP($G272,$A:$AAE,COLUMN(),FALSE),OFFSET(INDIRECT(ADDRESS(ROW(), COLUMN())),0,-1))</f>
        <v>35平方米/岗位</v>
      </c>
      <c r="AR272" s="16"/>
      <c r="AS272" s="16" t="str" cm="1">
        <f t="array" aca="1" ref="AS272" ca="1">IF(OFFSET(INDIRECT(ADDRESS(ROW(), COLUMN())),0,-1)="",VLOOKUP($G272,$A:$AAE,COLUMN(),FALSE),OFFSET(INDIRECT(ADDRESS(ROW(), COLUMN())),0,-1))</f>
        <v>商服建筑面积/35</v>
      </c>
      <c r="AT272" s="16"/>
      <c r="AU272" s="16" t="str" cm="1">
        <f t="array" aca="1" ref="AU272" ca="1">IF(OFFSET(INDIRECT(ADDRESS(ROW(), COLUMN())),0,-1)="",VLOOKUP($G272,$A:$AAE,COLUMN(),FALSE),OFFSET(INDIRECT(ADDRESS(ROW(), COLUMN())),0,-1))</f>
        <v>1.2个/户，1.2个/100平方米</v>
      </c>
      <c r="AV272" s="16"/>
      <c r="AW272" s="16" t="str" cm="1">
        <f t="array" aca="1" ref="AW272" ca="1">IF(OFFSET(INDIRECT(ADDRESS(ROW(), COLUMN())),0,-1)="",VLOOKUP($G272,$A:$AAE,COLUMN(),FALSE),OFFSET(INDIRECT(ADDRESS(ROW(), COLUMN())),0,-1))</f>
        <v>居住户数*1.2+商服建筑面积*1.2/100</v>
      </c>
      <c r="AX272" s="116"/>
      <c r="AY272" s="16" t="str" cm="1">
        <f t="array" aca="1" ref="AY272" ca="1">IF(OFFSET(INDIRECT(ADDRESS(ROW(), COLUMN())),0,-1)="",VLOOKUP($G272,$A:$AAE,COLUMN(),FALSE),OFFSET(INDIRECT(ADDRESS(ROW(), COLUMN())),0,-1))</f>
        <v>155升/日*人，10升/平方米*日</v>
      </c>
      <c r="AZ272" s="116"/>
      <c r="BA272" s="16" t="str" cm="1">
        <f t="array" aca="1" ref="BA272" ca="1">IF(OFFSET(INDIRECT(ADDRESS(ROW(), COLUMN())),0,-1)="",VLOOKUP($G272,$A:$AAE,COLUMN(),FALSE),OFFSET(INDIRECT(ADDRESS(ROW(), COLUMN())),0,-1))</f>
        <v>居住人数*155/1000+商服建筑面积*10/1000</v>
      </c>
      <c r="BB272" s="116"/>
      <c r="BC272" s="16" cm="1">
        <f t="array" aca="1" ref="BC272" ca="1">IF(OFFSET(INDIRECT(ADDRESS(ROW(), COLUMN())),0,-1)="",VLOOKUP($G272,$A:$AAE,COLUMN(),FALSE),OFFSET(INDIRECT(ADDRESS(ROW(), COLUMN())),0,-1))</f>
        <v>0.85</v>
      </c>
      <c r="BD272" s="116"/>
      <c r="BE272" s="16" t="str" cm="1">
        <f t="array" aca="1" ref="BE272" ca="1">IF(OFFSET(INDIRECT(ADDRESS(ROW(), COLUMN())),0,-1)="",VLOOKUP($G272,$A:$AAE,COLUMN(),FALSE),OFFSET(INDIRECT(ADDRESS(ROW(), COLUMN())),0,-1))</f>
        <v>用水量*0.85</v>
      </c>
      <c r="BF272" s="116"/>
      <c r="BG272" s="16" t="str" cm="1">
        <f t="array" aca="1" ref="BG272" ca="1">IF(OFFSET(INDIRECT(ADDRESS(ROW(), COLUMN())),0,-1)="",VLOOKUP($G272,$A:$AAE,COLUMN(),FALSE),OFFSET(INDIRECT(ADDRESS(ROW(), COLUMN())),0,-1))</f>
        <v>50瓦/平方米，60瓦/平方米</v>
      </c>
      <c r="BH272" s="116"/>
      <c r="BI272" s="16" t="str" cm="1">
        <f t="array" aca="1" ref="BI272" ca="1">IF(OFFSET(INDIRECT(ADDRESS(ROW(), COLUMN())),0,-1)="",VLOOKUP($G272,$A:$AAE,COLUMN(),FALSE),OFFSET(INDIRECT(ADDRESS(ROW(), COLUMN())),0,-1))</f>
        <v>0.7，0.7</v>
      </c>
      <c r="BJ272" s="116"/>
      <c r="BK272" s="16" t="str" cm="1">
        <f t="array" aca="1" ref="BK272" ca="1">IF(OFFSET(INDIRECT(ADDRESS(ROW(), COLUMN())),0,-1)="",VLOOKUP($G272,$A:$AAE,COLUMN(),FALSE),OFFSET(INDIRECT(ADDRESS(ROW(), COLUMN())),0,-1))</f>
        <v>住宅建筑面积*50*0.7/1000+商服建筑面积*60*0.7/1000</v>
      </c>
      <c r="BL272" s="116"/>
      <c r="BM272" s="16" t="str" cm="1">
        <f t="array" aca="1" ref="BM272" ca="1">IF(OFFSET(INDIRECT(ADDRESS(ROW(), COLUMN())),0,-1)="",VLOOKUP($G272,$A:$AAE,COLUMN(),FALSE),OFFSET(INDIRECT(ADDRESS(ROW(), COLUMN())),0,-1))</f>
        <v>1.2门/户，1.0门/100平方米</v>
      </c>
      <c r="BN272" s="116"/>
      <c r="BO272" s="16" t="str" cm="1">
        <f t="array" aca="1" ref="BO272" ca="1">IF(OFFSET(INDIRECT(ADDRESS(ROW(), COLUMN())),0,-1)="",VLOOKUP($G272,$A:$AAE,COLUMN(),FALSE),OFFSET(INDIRECT(ADDRESS(ROW(), COLUMN())),0,-1))</f>
        <v>居住户数*1.2+商服建筑面积*1.0/100</v>
      </c>
      <c r="BP272" s="116"/>
      <c r="BQ272" s="16" t="str" cm="1">
        <f t="array" aca="1" ref="BQ272" ca="1">IF(OFFSET(INDIRECT(ADDRESS(ROW(), COLUMN())),0,-1)="",VLOOKUP($G272,$A:$AAE,COLUMN(),FALSE),OFFSET(INDIRECT(ADDRESS(ROW(), COLUMN())),0,-1))</f>
        <v>2.0门/户，0.2门/100平方米</v>
      </c>
      <c r="BR272" s="116"/>
      <c r="BS272" s="16" t="str" cm="1">
        <f t="array" aca="1" ref="BS272" ca="1">IF(OFFSET(INDIRECT(ADDRESS(ROW(), COLUMN())),0,-1)="",VLOOKUP($G272,$A:$AAE,COLUMN(),FALSE),OFFSET(INDIRECT(ADDRESS(ROW(), COLUMN())),0,-1))</f>
        <v>居住户数*2.0+商服建筑面积*0.2/100</v>
      </c>
      <c r="BT272" s="116"/>
      <c r="BU272" s="16" t="str" cm="1">
        <f t="array" aca="1" ref="BU272" ca="1">IF(OFFSET(INDIRECT(ADDRESS(ROW(), COLUMN())),0,-1)="",VLOOKUP($G272,$A:$AAE,COLUMN(),FALSE),OFFSET(INDIRECT(ADDRESS(ROW(), COLUMN())),0,-1))</f>
        <v>34.5pcu/万平方米，26：74，52.1pcu/万平方米，71：29</v>
      </c>
      <c r="BV272" s="116"/>
      <c r="BW272" s="16" t="str" cm="1">
        <f t="array" aca="1" ref="BW272" ca="1">IF(OFFSET(INDIRECT(ADDRESS(ROW(), COLUMN())),0,-1)="",VLOOKUP($G272,$A:$AAE,COLUMN(),FALSE),OFFSET(INDIRECT(ADDRESS(ROW(), COLUMN())),0,-1))</f>
        <v>住宅建筑面积/10000*34.5*0.26+商服建筑面积/10000*60*0.71</v>
      </c>
      <c r="BX272" s="116"/>
      <c r="BY272" s="16" t="str" cm="1">
        <f t="array" aca="1" ref="BY272" ca="1">IF(OFFSET(INDIRECT(ADDRESS(ROW(), COLUMN())),0,-1)="",VLOOKUP($G272,$A:$AAE,COLUMN(),FALSE),OFFSET(INDIRECT(ADDRESS(ROW(), COLUMN())),0,-1))</f>
        <v>住宅建筑面积/10000*34.5*0.74+商服建筑面积/10000*60*0.29</v>
      </c>
      <c r="BZ272" s="99"/>
      <c r="CA272" s="16" t="str" cm="1">
        <f t="array" aca="1" ref="CA272" ca="1">IF(OFFSET(INDIRECT(ADDRESS(ROW(), COLUMN())),0,-1)="",VLOOKUP($G272,$A:$AAE,COLUMN(),FALSE),OFFSET(INDIRECT(ADDRESS(ROW(), COLUMN())),0,-1))</f>
        <v>住宅建筑面积*0.4+商服建筑面积*0.4</v>
      </c>
      <c r="CB272" s="16"/>
      <c r="CC272" s="16" t="str" cm="1">
        <f t="array" aca="1" ref="CC272" ca="1">IF(OFFSET(INDIRECT(ADDRESS(ROW(), COLUMN())),0,-1)="",VLOOKUP($G272,$A:$AAE,COLUMN(),FALSE),OFFSET(INDIRECT(ADDRESS(ROW(), COLUMN())),0,-1))</f>
        <v>住宅建筑面积*0.4+商服建筑面积*0.4</v>
      </c>
      <c r="CD272" s="16"/>
      <c r="CE272" s="16" t="str" cm="1">
        <f t="array" aca="1" ref="CE272" ca="1">IF(OFFSET(INDIRECT(ADDRESS(ROW(), COLUMN())),0,-1)="",VLOOKUP($G272,$A:$AAE,COLUMN(),FALSE),OFFSET(INDIRECT(ADDRESS(ROW(), COLUMN())),0,-1))</f>
        <v>住宅建筑面积*0.11+商服建筑面积*0.08</v>
      </c>
      <c r="CF272" s="16"/>
      <c r="CG272" s="16" t="str" cm="1">
        <f t="array" aca="1" ref="CG272" ca="1">IF(OFFSET(INDIRECT(ADDRESS(ROW(), COLUMN())),0,-1)="",VLOOKUP($G272,$A:$AAE,COLUMN(),FALSE),OFFSET(INDIRECT(ADDRESS(ROW(), COLUMN())),0,-1))</f>
        <v>住宅建筑面积*0.11+商服建筑面积*0.08</v>
      </c>
      <c r="CH272" s="16"/>
      <c r="CI272" s="53" t="str" cm="1">
        <f t="array" aca="1" ref="CI272" ca="1">IF(OFFSET(INDIRECT(ADDRESS(ROW(), COLUMN())),0,-1)="",VLOOKUP($G272,$A:$AAE,COLUMN(),FALSE),OFFSET(INDIRECT(ADDRESS(ROW(), COLUMN())),0,-1))</f>
        <v>城镇建设用地</v>
      </c>
      <c r="CJ272" s="76" t="s">
        <v>1962</v>
      </c>
      <c r="CK272" s="78" t="str">
        <f t="shared" si="204"/>
        <v>唯一标识:B1/R2#商业用地/二类居住用地#城规</v>
      </c>
      <c r="CL272" s="78" t="str">
        <f t="shared" si="205"/>
        <v>性质名称:商业用地/二类居住用地</v>
      </c>
      <c r="CM272" s="78" t="str">
        <f t="shared" si="206"/>
        <v>地块性质过滤:</v>
      </c>
      <c r="CN272" s="78" t="str">
        <f t="shared" si="207"/>
        <v>地块性质:B1/R2</v>
      </c>
      <c r="CO272" s="78" t="str">
        <f t="shared" si="208"/>
        <v>地类标准:城规</v>
      </c>
      <c r="CP272" s="78" t="str">
        <f t="shared" si="209"/>
        <v>地块性质别称:</v>
      </c>
      <c r="CQ272" s="78" t="str">
        <f t="shared" si="210"/>
        <v>属性继承:B/R#商住兼容用地#城规</v>
      </c>
      <c r="CR272" s="78" t="str">
        <f t="shared" si="211"/>
        <v>父类:B/R</v>
      </c>
      <c r="CS272" s="78" t="str">
        <f t="shared" si="212"/>
        <v>级别继承:B#商业服务业设施用地#城规</v>
      </c>
      <c r="CT272" s="78" t="str">
        <f t="shared" si="213"/>
        <v>级别层次:5</v>
      </c>
      <c r="CU272" s="78" t="str">
        <f t="shared" si="214"/>
        <v>级别:4B</v>
      </c>
      <c r="CV272" s="78" t="str">
        <f t="shared" ca="1" si="215"/>
        <v>地块颜色:255,192,0</v>
      </c>
      <c r="CW272" s="78" t="str">
        <f t="shared" ca="1" si="216"/>
        <v>建筑面积公式:面积*容积率</v>
      </c>
      <c r="CX272" s="78" t="str">
        <f t="shared" ca="1" si="217"/>
        <v>住宅建筑面积公式:地块建筑面积*兼容比例2</v>
      </c>
      <c r="CY272" s="78" t="str">
        <f t="shared" ca="1" si="218"/>
        <v>商服建筑面积公式:地块建筑面积*兼容比例1</v>
      </c>
      <c r="CZ272" s="78" t="str">
        <f t="shared" ca="1" si="219"/>
        <v>商服中商业建筑面积公式:地块建筑面积*兼容比例1*0.35</v>
      </c>
      <c r="DA272" s="78" t="str">
        <f t="shared" ca="1" si="220"/>
        <v>商服中办公建筑面积公式:地块建筑面积*兼容比例1*0.65</v>
      </c>
      <c r="DB272" s="78" t="str">
        <f t="shared" ca="1" si="221"/>
        <v>公服建筑面积公式:地块建筑面积*0</v>
      </c>
      <c r="DC272" s="78" t="str">
        <f t="shared" ca="1" si="222"/>
        <v>工业建筑面积公式:地块建筑面积*0</v>
      </c>
      <c r="DD272" s="78" t="str">
        <f t="shared" ca="1" si="223"/>
        <v>市政建筑面积公式:地块建筑面积*0</v>
      </c>
      <c r="DE272" s="78" t="str">
        <f t="shared" ca="1" si="249"/>
        <v>绿地面积指定指标:面积*0</v>
      </c>
      <c r="DF272" s="78" t="str">
        <f t="shared" ca="1" si="250"/>
        <v>绿地面积指定公式:面积*0</v>
      </c>
      <c r="DG272" s="78" t="str">
        <f t="shared" ca="1" si="224"/>
        <v>户数指标:100平方米/户</v>
      </c>
      <c r="DH272" s="78" t="str">
        <f t="shared" ca="1" si="225"/>
        <v>户数公式:住宅建筑面积/100</v>
      </c>
      <c r="DI272" s="78" t="str">
        <f t="shared" ca="1" si="226"/>
        <v>人数指标:3人/户</v>
      </c>
      <c r="DJ272" s="78" t="str">
        <f t="shared" ca="1" si="227"/>
        <v>人数公式:居住户数*3</v>
      </c>
      <c r="DK272" s="78" t="str">
        <f t="shared" ca="1" si="228"/>
        <v>就业指标:35平方米/岗位</v>
      </c>
      <c r="DL272" s="78" t="str">
        <f t="shared" ca="1" si="229"/>
        <v>就业公式:商服建筑面积/35</v>
      </c>
      <c r="DM272" s="78" t="str">
        <f t="shared" ca="1" si="230"/>
        <v>机动车指标:1.2个/户，1.2个/100平方米</v>
      </c>
      <c r="DN272" s="78" t="str">
        <f t="shared" ca="1" si="231"/>
        <v>机动车公式:居住户数*1.2+商服建筑面积*1.2/100</v>
      </c>
      <c r="DO272" s="78" t="str">
        <f t="shared" ca="1" si="232"/>
        <v>用水量指标:155升/日*人，10升/平方米*日</v>
      </c>
      <c r="DP272" s="78" t="str">
        <f t="shared" ca="1" si="233"/>
        <v>用水量公式:居住人数*155/1000+商服建筑面积*10/1000</v>
      </c>
      <c r="DQ272" s="78" t="str">
        <f t="shared" ca="1" si="234"/>
        <v>污水折算系数:0.85</v>
      </c>
      <c r="DR272" s="78" t="str">
        <f t="shared" ca="1" si="235"/>
        <v>污水量公式:用水量*0.85</v>
      </c>
      <c r="DS272" s="78" t="str">
        <f t="shared" ca="1" si="236"/>
        <v>用电负荷指标:50瓦/平方米，60瓦/平方米</v>
      </c>
      <c r="DT272" s="78" t="str">
        <f t="shared" ca="1" si="237"/>
        <v>同时率:0.7，0.7</v>
      </c>
      <c r="DU272" s="78" t="str">
        <f t="shared" ca="1" si="238"/>
        <v>用电量公式:住宅建筑面积*50*0.7/1000+商服建筑面积*60*0.7/1000</v>
      </c>
      <c r="DV272" s="78" t="str">
        <f t="shared" ca="1" si="239"/>
        <v>固话装机指标:1.2门/户，1.0门/100平方米</v>
      </c>
      <c r="DW272" s="78" t="str">
        <f t="shared" ca="1" si="240"/>
        <v>固话量公式:居住户数*1.2+商服建筑面积*1.0/100</v>
      </c>
      <c r="DX272" s="78" t="str">
        <f t="shared" ca="1" si="241"/>
        <v>有线电视指标:2.0门/户，0.2门/100平方米</v>
      </c>
      <c r="DY272" s="78" t="str">
        <f t="shared" ca="1" si="242"/>
        <v>电视量公式:居住户数*2.0+商服建筑面积*0.2/100</v>
      </c>
      <c r="DZ272" s="78" t="str">
        <f t="shared" ca="1" si="243"/>
        <v>高峰机动车生成量指标:34.5pcu/万平方米，26：74，52.1pcu/万平方米，71：29</v>
      </c>
      <c r="EA272" s="78" t="str">
        <f t="shared" ca="1" si="244"/>
        <v>高峰机动车吸引量公式:住宅建筑面积/10000*34.5*0.26+商服建筑面积/10000*60*0.71</v>
      </c>
      <c r="EB272" s="78" t="str">
        <f t="shared" ca="1" si="245"/>
        <v>高峰机动车发生量公式:住宅建筑面积/10000*34.5*0.74+商服建筑面积/10000*60*0.29</v>
      </c>
      <c r="EC272" s="78" t="str">
        <f t="shared" ca="1" si="251"/>
        <v>地下空间指标:住宅建筑面积*0.4+商服建筑面积*0.4</v>
      </c>
      <c r="ED272" s="78" t="str">
        <f t="shared" ca="1" si="246"/>
        <v>地下空间公式:住宅建筑面积*0.4+商服建筑面积*0.4</v>
      </c>
      <c r="EE272" s="78" t="str">
        <f t="shared" ca="1" si="252"/>
        <v>人防指标:住宅建筑面积*0.11+商服建筑面积*0.08</v>
      </c>
      <c r="EF272" s="78" t="str">
        <f t="shared" ca="1" si="247"/>
        <v>人防公式:住宅建筑面积*0.11+商服建筑面积*0.08</v>
      </c>
      <c r="EG272" s="78" t="str">
        <f t="shared" ca="1" si="254"/>
        <v>用地构成:城镇建设用地</v>
      </c>
      <c r="EH272" s="78" t="s">
        <v>1962</v>
      </c>
      <c r="EI272" s="79" t="str">
        <f t="shared" ca="1" si="253"/>
        <v>唯一标识:B1/R2#商业用地/二类居住用地#城规;性质名称:商业用地/二类居住用地;地块性质过滤:;地块性质:B1/R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2" t="s">
        <v>1962</v>
      </c>
    </row>
    <row r="273" spans="1:140" ht="16.5" x14ac:dyDescent="0.2">
      <c r="A273" s="53" t="str">
        <f t="shared" si="248"/>
        <v>B/R/G3#商业服务业设施用地/居住用地/广场用地#城规</v>
      </c>
      <c r="B273" s="53" t="s">
        <v>379</v>
      </c>
      <c r="C273" s="53"/>
      <c r="D273" s="53" t="s">
        <v>940</v>
      </c>
      <c r="E273" s="53" t="s">
        <v>1276</v>
      </c>
      <c r="F273" s="53"/>
      <c r="G273" s="53" t="s">
        <v>86</v>
      </c>
      <c r="H273" s="53" t="s">
        <v>912</v>
      </c>
      <c r="I273" s="53" t="s">
        <v>81</v>
      </c>
      <c r="J273" s="53">
        <v>5</v>
      </c>
      <c r="K273" s="53" t="s">
        <v>1506</v>
      </c>
      <c r="L273" s="53"/>
      <c r="M273" s="53" t="str" cm="1">
        <f t="array" aca="1" ref="M273" ca="1">IF(OFFSET(INDIRECT(ADDRESS(ROW(), COLUMN())),0,-1)="",VLOOKUP($G273,$A:$AAE,COLUMN(),FALSE),OFFSET(INDIRECT(ADDRESS(ROW(), COLUMN())),0,-1))</f>
        <v>255,192,0</v>
      </c>
      <c r="N273" s="16"/>
      <c r="O273" s="53" t="str" cm="1">
        <f t="array" aca="1" ref="O273" ca="1">IF(OFFSET(INDIRECT(ADDRESS(ROW(), COLUMN())),0,-1)="",VLOOKUP($G273,$A:$AAE,COLUMN(),FALSE),OFFSET(INDIRECT(ADDRESS(ROW(), COLUMN())),0,-1))</f>
        <v>面积*容积率</v>
      </c>
      <c r="P273" s="16"/>
      <c r="Q273" s="16" t="str" cm="1">
        <f t="array" aca="1" ref="Q273" ca="1">IF(OFFSET(INDIRECT(ADDRESS(ROW(), COLUMN())),0,-1)="",VLOOKUP($G273,$A:$AAE,COLUMN(),FALSE),OFFSET(INDIRECT(ADDRESS(ROW(), COLUMN())),0,-1))</f>
        <v>地块建筑面积*兼容比例2</v>
      </c>
      <c r="R273" s="16"/>
      <c r="S273" s="16" t="str" cm="1">
        <f t="array" aca="1" ref="S273" ca="1">IF(OFFSET(INDIRECT(ADDRESS(ROW(), COLUMN())),0,-1)="",VLOOKUP($G273,$A:$AAE,COLUMN(),FALSE),OFFSET(INDIRECT(ADDRESS(ROW(), COLUMN())),0,-1))</f>
        <v>地块建筑面积*兼容比例1</v>
      </c>
      <c r="T273" s="16"/>
      <c r="U273" s="16" t="str" cm="1">
        <f t="array" aca="1" ref="U273" ca="1">IF(OFFSET(INDIRECT(ADDRESS(ROW(), COLUMN())),0,-1)="",VLOOKUP($G273,$A:$AAE,COLUMN(),FALSE),OFFSET(INDIRECT(ADDRESS(ROW(), COLUMN())),0,-1))</f>
        <v>地块建筑面积*兼容比例1*0.35</v>
      </c>
      <c r="V273" s="16"/>
      <c r="W273" s="53" t="str" cm="1">
        <f t="array" aca="1" ref="W273" ca="1">IF(OFFSET(INDIRECT(ADDRESS(ROW(), COLUMN())),0,-1)="",VLOOKUP($G273,$A:$AAE,COLUMN(),FALSE),OFFSET(INDIRECT(ADDRESS(ROW(), COLUMN())),0,-1))</f>
        <v>地块建筑面积*兼容比例1*0.65</v>
      </c>
      <c r="X273" s="16"/>
      <c r="Y273" s="16" t="str" cm="1">
        <f t="array" aca="1" ref="Y273" ca="1">IF(OFFSET(INDIRECT(ADDRESS(ROW(), COLUMN())),0,-1)="",VLOOKUP($G273,$A:$AAE,COLUMN(),FALSE),OFFSET(INDIRECT(ADDRESS(ROW(), COLUMN())),0,-1))</f>
        <v>地块建筑面积*0</v>
      </c>
      <c r="Z273" s="16"/>
      <c r="AA273" s="16" t="str" cm="1">
        <f t="array" aca="1" ref="AA273" ca="1">IF(OFFSET(INDIRECT(ADDRESS(ROW(), COLUMN())),0,-1)="",VLOOKUP($G273,$A:$AAE,COLUMN(),FALSE),OFFSET(INDIRECT(ADDRESS(ROW(), COLUMN())),0,-1))</f>
        <v>地块建筑面积*0</v>
      </c>
      <c r="AB273" s="16"/>
      <c r="AC273" s="16" t="str" cm="1">
        <f t="array" aca="1" ref="AC273" ca="1">IF(OFFSET(INDIRECT(ADDRESS(ROW(), COLUMN())),0,-1)="",VLOOKUP($G273,$A:$AAE,COLUMN(),FALSE),OFFSET(INDIRECT(ADDRESS(ROW(), COLUMN())),0,-1))</f>
        <v>地块建筑面积*0</v>
      </c>
      <c r="AD273" s="16"/>
      <c r="AE273" s="16" t="str" cm="1">
        <f t="array" aca="1" ref="AE273" ca="1">IF(OFFSET(INDIRECT(ADDRESS(ROW(), COLUMN())),0,-1)="",VLOOKUP($G273,$A:$AAE,COLUMN(),FALSE),OFFSET(INDIRECT(ADDRESS(ROW(), COLUMN())),0,-1))</f>
        <v>面积*0</v>
      </c>
      <c r="AF273" s="16"/>
      <c r="AG273" s="16" t="str" cm="1">
        <f t="array" aca="1" ref="AG273" ca="1">IF(OFFSET(INDIRECT(ADDRESS(ROW(), COLUMN())),0,-1)="",VLOOKUP($G273,$A:$AAE,COLUMN(),FALSE),OFFSET(INDIRECT(ADDRESS(ROW(), COLUMN())),0,-1))</f>
        <v>面积*0</v>
      </c>
      <c r="AH273" s="16"/>
      <c r="AI273" s="16" t="str" cm="1">
        <f t="array" aca="1" ref="AI273" ca="1">IF(OFFSET(INDIRECT(ADDRESS(ROW(), COLUMN())),0,-1)="",VLOOKUP($G273,$A:$AAE,COLUMN(),FALSE),OFFSET(INDIRECT(ADDRESS(ROW(), COLUMN())),0,-1))</f>
        <v>100平方米/户</v>
      </c>
      <c r="AJ273" s="16"/>
      <c r="AK273" s="16" t="str" cm="1">
        <f t="array" aca="1" ref="AK273" ca="1">IF(OFFSET(INDIRECT(ADDRESS(ROW(), COLUMN())),0,-1)="",VLOOKUP($G273,$A:$AAE,COLUMN(),FALSE),OFFSET(INDIRECT(ADDRESS(ROW(), COLUMN())),0,-1))</f>
        <v>住宅建筑面积/100</v>
      </c>
      <c r="AL273" s="16"/>
      <c r="AM273" s="16" t="str" cm="1">
        <f t="array" aca="1" ref="AM273" ca="1">IF(OFFSET(INDIRECT(ADDRESS(ROW(), COLUMN())),0,-1)="",VLOOKUP($G273,$A:$AAE,COLUMN(),FALSE),OFFSET(INDIRECT(ADDRESS(ROW(), COLUMN())),0,-1))</f>
        <v>3人/户</v>
      </c>
      <c r="AN273" s="16"/>
      <c r="AO273" s="16" t="str" cm="1">
        <f t="array" aca="1" ref="AO273" ca="1">IF(OFFSET(INDIRECT(ADDRESS(ROW(), COLUMN())),0,-1)="",VLOOKUP($G273,$A:$AAE,COLUMN(),FALSE),OFFSET(INDIRECT(ADDRESS(ROW(), COLUMN())),0,-1))</f>
        <v>居住户数*3</v>
      </c>
      <c r="AP273" s="16"/>
      <c r="AQ273" s="16" t="str" cm="1">
        <f t="array" aca="1" ref="AQ273" ca="1">IF(OFFSET(INDIRECT(ADDRESS(ROW(), COLUMN())),0,-1)="",VLOOKUP($G273,$A:$AAE,COLUMN(),FALSE),OFFSET(INDIRECT(ADDRESS(ROW(), COLUMN())),0,-1))</f>
        <v>35平方米/岗位</v>
      </c>
      <c r="AR273" s="16"/>
      <c r="AS273" s="16" t="str" cm="1">
        <f t="array" aca="1" ref="AS273" ca="1">IF(OFFSET(INDIRECT(ADDRESS(ROW(), COLUMN())),0,-1)="",VLOOKUP($G273,$A:$AAE,COLUMN(),FALSE),OFFSET(INDIRECT(ADDRESS(ROW(), COLUMN())),0,-1))</f>
        <v>商服建筑面积/35</v>
      </c>
      <c r="AT273" s="16"/>
      <c r="AU273" s="16" t="str" cm="1">
        <f t="array" aca="1" ref="AU273" ca="1">IF(OFFSET(INDIRECT(ADDRESS(ROW(), COLUMN())),0,-1)="",VLOOKUP($G273,$A:$AAE,COLUMN(),FALSE),OFFSET(INDIRECT(ADDRESS(ROW(), COLUMN())),0,-1))</f>
        <v>1.2个/户，1.2个/100平方米</v>
      </c>
      <c r="AV273" s="16"/>
      <c r="AW273" s="16" t="str" cm="1">
        <f t="array" aca="1" ref="AW273" ca="1">IF(OFFSET(INDIRECT(ADDRESS(ROW(), COLUMN())),0,-1)="",VLOOKUP($G273,$A:$AAE,COLUMN(),FALSE),OFFSET(INDIRECT(ADDRESS(ROW(), COLUMN())),0,-1))</f>
        <v>居住户数*1.2+商服建筑面积*1.2/100</v>
      </c>
      <c r="AX273" s="116"/>
      <c r="AY273" s="16" t="str" cm="1">
        <f t="array" aca="1" ref="AY273" ca="1">IF(OFFSET(INDIRECT(ADDRESS(ROW(), COLUMN())),0,-1)="",VLOOKUP($G273,$A:$AAE,COLUMN(),FALSE),OFFSET(INDIRECT(ADDRESS(ROW(), COLUMN())),0,-1))</f>
        <v>155升/日*人，10升/平方米*日</v>
      </c>
      <c r="AZ273" s="116"/>
      <c r="BA273" s="16" t="str" cm="1">
        <f t="array" aca="1" ref="BA273" ca="1">IF(OFFSET(INDIRECT(ADDRESS(ROW(), COLUMN())),0,-1)="",VLOOKUP($G273,$A:$AAE,COLUMN(),FALSE),OFFSET(INDIRECT(ADDRESS(ROW(), COLUMN())),0,-1))</f>
        <v>居住人数*155/1000+商服建筑面积*10/1000</v>
      </c>
      <c r="BB273" s="116"/>
      <c r="BC273" s="16" cm="1">
        <f t="array" aca="1" ref="BC273" ca="1">IF(OFFSET(INDIRECT(ADDRESS(ROW(), COLUMN())),0,-1)="",VLOOKUP($G273,$A:$AAE,COLUMN(),FALSE),OFFSET(INDIRECT(ADDRESS(ROW(), COLUMN())),0,-1))</f>
        <v>0.85</v>
      </c>
      <c r="BD273" s="116"/>
      <c r="BE273" s="16" t="str" cm="1">
        <f t="array" aca="1" ref="BE273" ca="1">IF(OFFSET(INDIRECT(ADDRESS(ROW(), COLUMN())),0,-1)="",VLOOKUP($G273,$A:$AAE,COLUMN(),FALSE),OFFSET(INDIRECT(ADDRESS(ROW(), COLUMN())),0,-1))</f>
        <v>用水量*0.85</v>
      </c>
      <c r="BF273" s="116"/>
      <c r="BG273" s="16" t="str" cm="1">
        <f t="array" aca="1" ref="BG273" ca="1">IF(OFFSET(INDIRECT(ADDRESS(ROW(), COLUMN())),0,-1)="",VLOOKUP($G273,$A:$AAE,COLUMN(),FALSE),OFFSET(INDIRECT(ADDRESS(ROW(), COLUMN())),0,-1))</f>
        <v>50瓦/平方米，60瓦/平方米</v>
      </c>
      <c r="BH273" s="116"/>
      <c r="BI273" s="16" t="str" cm="1">
        <f t="array" aca="1" ref="BI273" ca="1">IF(OFFSET(INDIRECT(ADDRESS(ROW(), COLUMN())),0,-1)="",VLOOKUP($G273,$A:$AAE,COLUMN(),FALSE),OFFSET(INDIRECT(ADDRESS(ROW(), COLUMN())),0,-1))</f>
        <v>0.7，0.7</v>
      </c>
      <c r="BJ273" s="116"/>
      <c r="BK273" s="16" t="str" cm="1">
        <f t="array" aca="1" ref="BK273" ca="1">IF(OFFSET(INDIRECT(ADDRESS(ROW(), COLUMN())),0,-1)="",VLOOKUP($G273,$A:$AAE,COLUMN(),FALSE),OFFSET(INDIRECT(ADDRESS(ROW(), COLUMN())),0,-1))</f>
        <v>住宅建筑面积*50*0.7/1000+商服建筑面积*60*0.7/1000</v>
      </c>
      <c r="BL273" s="116"/>
      <c r="BM273" s="16" t="str" cm="1">
        <f t="array" aca="1" ref="BM273" ca="1">IF(OFFSET(INDIRECT(ADDRESS(ROW(), COLUMN())),0,-1)="",VLOOKUP($G273,$A:$AAE,COLUMN(),FALSE),OFFSET(INDIRECT(ADDRESS(ROW(), COLUMN())),0,-1))</f>
        <v>1.2门/户，1.0门/100平方米</v>
      </c>
      <c r="BN273" s="116"/>
      <c r="BO273" s="16" t="str" cm="1">
        <f t="array" aca="1" ref="BO273" ca="1">IF(OFFSET(INDIRECT(ADDRESS(ROW(), COLUMN())),0,-1)="",VLOOKUP($G273,$A:$AAE,COLUMN(),FALSE),OFFSET(INDIRECT(ADDRESS(ROW(), COLUMN())),0,-1))</f>
        <v>居住户数*1.2+商服建筑面积*1.0/100</v>
      </c>
      <c r="BP273" s="116"/>
      <c r="BQ273" s="16" t="str" cm="1">
        <f t="array" aca="1" ref="BQ273" ca="1">IF(OFFSET(INDIRECT(ADDRESS(ROW(), COLUMN())),0,-1)="",VLOOKUP($G273,$A:$AAE,COLUMN(),FALSE),OFFSET(INDIRECT(ADDRESS(ROW(), COLUMN())),0,-1))</f>
        <v>2.0门/户，0.2门/100平方米</v>
      </c>
      <c r="BR273" s="116"/>
      <c r="BS273" s="16" t="str" cm="1">
        <f t="array" aca="1" ref="BS273" ca="1">IF(OFFSET(INDIRECT(ADDRESS(ROW(), COLUMN())),0,-1)="",VLOOKUP($G273,$A:$AAE,COLUMN(),FALSE),OFFSET(INDIRECT(ADDRESS(ROW(), COLUMN())),0,-1))</f>
        <v>居住户数*2.0+商服建筑面积*0.2/100</v>
      </c>
      <c r="BT273" s="116"/>
      <c r="BU273" s="16" t="str" cm="1">
        <f t="array" aca="1" ref="BU273" ca="1">IF(OFFSET(INDIRECT(ADDRESS(ROW(), COLUMN())),0,-1)="",VLOOKUP($G273,$A:$AAE,COLUMN(),FALSE),OFFSET(INDIRECT(ADDRESS(ROW(), COLUMN())),0,-1))</f>
        <v>34.5pcu/万平方米，26：74，52.1pcu/万平方米，71：29</v>
      </c>
      <c r="BV273" s="116"/>
      <c r="BW273" s="16" t="str" cm="1">
        <f t="array" aca="1" ref="BW273" ca="1">IF(OFFSET(INDIRECT(ADDRESS(ROW(), COLUMN())),0,-1)="",VLOOKUP($G273,$A:$AAE,COLUMN(),FALSE),OFFSET(INDIRECT(ADDRESS(ROW(), COLUMN())),0,-1))</f>
        <v>住宅建筑面积/10000*34.5*0.26+商服建筑面积/10000*60*0.71</v>
      </c>
      <c r="BX273" s="116"/>
      <c r="BY273" s="16" t="str" cm="1">
        <f t="array" aca="1" ref="BY273" ca="1">IF(OFFSET(INDIRECT(ADDRESS(ROW(), COLUMN())),0,-1)="",VLOOKUP($G273,$A:$AAE,COLUMN(),FALSE),OFFSET(INDIRECT(ADDRESS(ROW(), COLUMN())),0,-1))</f>
        <v>住宅建筑面积/10000*34.5*0.74+商服建筑面积/10000*60*0.29</v>
      </c>
      <c r="BZ273" s="99"/>
      <c r="CA273" s="16" t="str" cm="1">
        <f t="array" aca="1" ref="CA273" ca="1">IF(OFFSET(INDIRECT(ADDRESS(ROW(), COLUMN())),0,-1)="",VLOOKUP($G273,$A:$AAE,COLUMN(),FALSE),OFFSET(INDIRECT(ADDRESS(ROW(), COLUMN())),0,-1))</f>
        <v>住宅建筑面积*0.4+商服建筑面积*0.4</v>
      </c>
      <c r="CB273" s="16"/>
      <c r="CC273" s="16" t="str" cm="1">
        <f t="array" aca="1" ref="CC273" ca="1">IF(OFFSET(INDIRECT(ADDRESS(ROW(), COLUMN())),0,-1)="",VLOOKUP($G273,$A:$AAE,COLUMN(),FALSE),OFFSET(INDIRECT(ADDRESS(ROW(), COLUMN())),0,-1))</f>
        <v>住宅建筑面积*0.4+商服建筑面积*0.4</v>
      </c>
      <c r="CD273" s="16"/>
      <c r="CE273" s="16" t="str" cm="1">
        <f t="array" aca="1" ref="CE273" ca="1">IF(OFFSET(INDIRECT(ADDRESS(ROW(), COLUMN())),0,-1)="",VLOOKUP($G273,$A:$AAE,COLUMN(),FALSE),OFFSET(INDIRECT(ADDRESS(ROW(), COLUMN())),0,-1))</f>
        <v>住宅建筑面积*0.11+商服建筑面积*0.08</v>
      </c>
      <c r="CF273" s="16"/>
      <c r="CG273" s="16" t="str" cm="1">
        <f t="array" aca="1" ref="CG273" ca="1">IF(OFFSET(INDIRECT(ADDRESS(ROW(), COLUMN())),0,-1)="",VLOOKUP($G273,$A:$AAE,COLUMN(),FALSE),OFFSET(INDIRECT(ADDRESS(ROW(), COLUMN())),0,-1))</f>
        <v>住宅建筑面积*0.11+商服建筑面积*0.08</v>
      </c>
      <c r="CH273" s="16"/>
      <c r="CI273" s="53" t="str" cm="1">
        <f t="array" aca="1" ref="CI273" ca="1">IF(OFFSET(INDIRECT(ADDRESS(ROW(), COLUMN())),0,-1)="",VLOOKUP($G273,$A:$AAE,COLUMN(),FALSE),OFFSET(INDIRECT(ADDRESS(ROW(), COLUMN())),0,-1))</f>
        <v>城镇建设用地</v>
      </c>
      <c r="CJ273" s="76" t="s">
        <v>1962</v>
      </c>
      <c r="CK273" s="78" t="str">
        <f t="shared" si="204"/>
        <v>唯一标识:B/R/G3#商业服务业设施用地/居住用地/广场用地#城规</v>
      </c>
      <c r="CL273" s="78" t="str">
        <f t="shared" si="205"/>
        <v>性质名称:商业服务业设施用地/居住用地/广场用地</v>
      </c>
      <c r="CM273" s="78" t="str">
        <f t="shared" si="206"/>
        <v>地块性质过滤:</v>
      </c>
      <c r="CN273" s="78" t="str">
        <f t="shared" si="207"/>
        <v>地块性质:B/R/G3</v>
      </c>
      <c r="CO273" s="78" t="str">
        <f t="shared" si="208"/>
        <v>地类标准:城规</v>
      </c>
      <c r="CP273" s="78" t="str">
        <f t="shared" si="209"/>
        <v>地块性质别称:</v>
      </c>
      <c r="CQ273" s="78" t="str">
        <f t="shared" si="210"/>
        <v>属性继承:B/R#商住兼容用地#城规</v>
      </c>
      <c r="CR273" s="78" t="str">
        <f t="shared" si="211"/>
        <v>父类:B/R</v>
      </c>
      <c r="CS273" s="78" t="str">
        <f t="shared" si="212"/>
        <v>级别继承:B#商业服务业设施用地#城规</v>
      </c>
      <c r="CT273" s="78" t="str">
        <f t="shared" si="213"/>
        <v>级别层次:5</v>
      </c>
      <c r="CU273" s="78" t="str">
        <f t="shared" si="214"/>
        <v>级别:4B</v>
      </c>
      <c r="CV273" s="78" t="str">
        <f t="shared" ca="1" si="215"/>
        <v>地块颜色:255,192,0</v>
      </c>
      <c r="CW273" s="78" t="str">
        <f t="shared" ca="1" si="216"/>
        <v>建筑面积公式:面积*容积率</v>
      </c>
      <c r="CX273" s="78" t="str">
        <f t="shared" ca="1" si="217"/>
        <v>住宅建筑面积公式:地块建筑面积*兼容比例2</v>
      </c>
      <c r="CY273" s="78" t="str">
        <f t="shared" ca="1" si="218"/>
        <v>商服建筑面积公式:地块建筑面积*兼容比例1</v>
      </c>
      <c r="CZ273" s="78" t="str">
        <f t="shared" ca="1" si="219"/>
        <v>商服中商业建筑面积公式:地块建筑面积*兼容比例1*0.35</v>
      </c>
      <c r="DA273" s="78" t="str">
        <f t="shared" ca="1" si="220"/>
        <v>商服中办公建筑面积公式:地块建筑面积*兼容比例1*0.65</v>
      </c>
      <c r="DB273" s="78" t="str">
        <f t="shared" ca="1" si="221"/>
        <v>公服建筑面积公式:地块建筑面积*0</v>
      </c>
      <c r="DC273" s="78" t="str">
        <f t="shared" ca="1" si="222"/>
        <v>工业建筑面积公式:地块建筑面积*0</v>
      </c>
      <c r="DD273" s="78" t="str">
        <f t="shared" ca="1" si="223"/>
        <v>市政建筑面积公式:地块建筑面积*0</v>
      </c>
      <c r="DE273" s="78" t="str">
        <f t="shared" ca="1" si="249"/>
        <v>绿地面积指定指标:面积*0</v>
      </c>
      <c r="DF273" s="78" t="str">
        <f t="shared" ca="1" si="250"/>
        <v>绿地面积指定公式:面积*0</v>
      </c>
      <c r="DG273" s="78" t="str">
        <f t="shared" ca="1" si="224"/>
        <v>户数指标:100平方米/户</v>
      </c>
      <c r="DH273" s="78" t="str">
        <f t="shared" ca="1" si="225"/>
        <v>户数公式:住宅建筑面积/100</v>
      </c>
      <c r="DI273" s="78" t="str">
        <f t="shared" ca="1" si="226"/>
        <v>人数指标:3人/户</v>
      </c>
      <c r="DJ273" s="78" t="str">
        <f t="shared" ca="1" si="227"/>
        <v>人数公式:居住户数*3</v>
      </c>
      <c r="DK273" s="78" t="str">
        <f t="shared" ca="1" si="228"/>
        <v>就业指标:35平方米/岗位</v>
      </c>
      <c r="DL273" s="78" t="str">
        <f t="shared" ca="1" si="229"/>
        <v>就业公式:商服建筑面积/35</v>
      </c>
      <c r="DM273" s="78" t="str">
        <f t="shared" ca="1" si="230"/>
        <v>机动车指标:1.2个/户，1.2个/100平方米</v>
      </c>
      <c r="DN273" s="78" t="str">
        <f t="shared" ca="1" si="231"/>
        <v>机动车公式:居住户数*1.2+商服建筑面积*1.2/100</v>
      </c>
      <c r="DO273" s="78" t="str">
        <f t="shared" ca="1" si="232"/>
        <v>用水量指标:155升/日*人，10升/平方米*日</v>
      </c>
      <c r="DP273" s="78" t="str">
        <f t="shared" ca="1" si="233"/>
        <v>用水量公式:居住人数*155/1000+商服建筑面积*10/1000</v>
      </c>
      <c r="DQ273" s="78" t="str">
        <f t="shared" ca="1" si="234"/>
        <v>污水折算系数:0.85</v>
      </c>
      <c r="DR273" s="78" t="str">
        <f t="shared" ca="1" si="235"/>
        <v>污水量公式:用水量*0.85</v>
      </c>
      <c r="DS273" s="78" t="str">
        <f t="shared" ca="1" si="236"/>
        <v>用电负荷指标:50瓦/平方米，60瓦/平方米</v>
      </c>
      <c r="DT273" s="78" t="str">
        <f t="shared" ca="1" si="237"/>
        <v>同时率:0.7，0.7</v>
      </c>
      <c r="DU273" s="78" t="str">
        <f t="shared" ca="1" si="238"/>
        <v>用电量公式:住宅建筑面积*50*0.7/1000+商服建筑面积*60*0.7/1000</v>
      </c>
      <c r="DV273" s="78" t="str">
        <f t="shared" ca="1" si="239"/>
        <v>固话装机指标:1.2门/户，1.0门/100平方米</v>
      </c>
      <c r="DW273" s="78" t="str">
        <f t="shared" ca="1" si="240"/>
        <v>固话量公式:居住户数*1.2+商服建筑面积*1.0/100</v>
      </c>
      <c r="DX273" s="78" t="str">
        <f t="shared" ca="1" si="241"/>
        <v>有线电视指标:2.0门/户，0.2门/100平方米</v>
      </c>
      <c r="DY273" s="78" t="str">
        <f t="shared" ca="1" si="242"/>
        <v>电视量公式:居住户数*2.0+商服建筑面积*0.2/100</v>
      </c>
      <c r="DZ273" s="78" t="str">
        <f t="shared" ca="1" si="243"/>
        <v>高峰机动车生成量指标:34.5pcu/万平方米，26：74，52.1pcu/万平方米，71：29</v>
      </c>
      <c r="EA273" s="78" t="str">
        <f t="shared" ca="1" si="244"/>
        <v>高峰机动车吸引量公式:住宅建筑面积/10000*34.5*0.26+商服建筑面积/10000*60*0.71</v>
      </c>
      <c r="EB273" s="78" t="str">
        <f t="shared" ca="1" si="245"/>
        <v>高峰机动车发生量公式:住宅建筑面积/10000*34.5*0.74+商服建筑面积/10000*60*0.29</v>
      </c>
      <c r="EC273" s="78" t="str">
        <f t="shared" ca="1" si="251"/>
        <v>地下空间指标:住宅建筑面积*0.4+商服建筑面积*0.4</v>
      </c>
      <c r="ED273" s="78" t="str">
        <f t="shared" ca="1" si="246"/>
        <v>地下空间公式:住宅建筑面积*0.4+商服建筑面积*0.4</v>
      </c>
      <c r="EE273" s="78" t="str">
        <f t="shared" ca="1" si="252"/>
        <v>人防指标:住宅建筑面积*0.11+商服建筑面积*0.08</v>
      </c>
      <c r="EF273" s="78" t="str">
        <f t="shared" ca="1" si="247"/>
        <v>人防公式:住宅建筑面积*0.11+商服建筑面积*0.08</v>
      </c>
      <c r="EG273" s="78" t="str">
        <f t="shared" ca="1" si="254"/>
        <v>用地构成:城镇建设用地</v>
      </c>
      <c r="EH273" s="78" t="s">
        <v>1962</v>
      </c>
      <c r="EI273" s="79" t="str">
        <f t="shared" ca="1" si="253"/>
        <v>唯一标识:B/R/G3#商业服务业设施用地/居住用地/广场用地#城规;性质名称:商业服务业设施用地/居住用地/广场用地;地块性质过滤:;地块性质:B/R/G3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3" t="s">
        <v>1962</v>
      </c>
    </row>
    <row r="274" spans="1:140" ht="16.5" x14ac:dyDescent="0.2">
      <c r="A274" s="53" t="str">
        <f t="shared" si="248"/>
        <v>B/R/G3/S41#商业服务业设施用地/居住用地/广场用地/公共交通场站用地#城规</v>
      </c>
      <c r="B274" s="53" t="s">
        <v>380</v>
      </c>
      <c r="C274" s="53"/>
      <c r="D274" s="53" t="s">
        <v>941</v>
      </c>
      <c r="E274" s="53" t="s">
        <v>1276</v>
      </c>
      <c r="F274" s="53"/>
      <c r="G274" s="53" t="s">
        <v>86</v>
      </c>
      <c r="H274" s="53" t="s">
        <v>912</v>
      </c>
      <c r="I274" s="53" t="s">
        <v>81</v>
      </c>
      <c r="J274" s="53">
        <v>5</v>
      </c>
      <c r="K274" s="53" t="s">
        <v>1506</v>
      </c>
      <c r="L274" s="53"/>
      <c r="M274" s="53" t="str" cm="1">
        <f t="array" aca="1" ref="M274" ca="1">IF(OFFSET(INDIRECT(ADDRESS(ROW(), COLUMN())),0,-1)="",VLOOKUP($G274,$A:$AAE,COLUMN(),FALSE),OFFSET(INDIRECT(ADDRESS(ROW(), COLUMN())),0,-1))</f>
        <v>255,192,0</v>
      </c>
      <c r="N274" s="16"/>
      <c r="O274" s="53" t="str" cm="1">
        <f t="array" aca="1" ref="O274" ca="1">IF(OFFSET(INDIRECT(ADDRESS(ROW(), COLUMN())),0,-1)="",VLOOKUP($G274,$A:$AAE,COLUMN(),FALSE),OFFSET(INDIRECT(ADDRESS(ROW(), COLUMN())),0,-1))</f>
        <v>面积*容积率</v>
      </c>
      <c r="P274" s="16"/>
      <c r="Q274" s="16" t="str" cm="1">
        <f t="array" aca="1" ref="Q274" ca="1">IF(OFFSET(INDIRECT(ADDRESS(ROW(), COLUMN())),0,-1)="",VLOOKUP($G274,$A:$AAE,COLUMN(),FALSE),OFFSET(INDIRECT(ADDRESS(ROW(), COLUMN())),0,-1))</f>
        <v>地块建筑面积*兼容比例2</v>
      </c>
      <c r="R274" s="16"/>
      <c r="S274" s="16" t="str" cm="1">
        <f t="array" aca="1" ref="S274" ca="1">IF(OFFSET(INDIRECT(ADDRESS(ROW(), COLUMN())),0,-1)="",VLOOKUP($G274,$A:$AAE,COLUMN(),FALSE),OFFSET(INDIRECT(ADDRESS(ROW(), COLUMN())),0,-1))</f>
        <v>地块建筑面积*兼容比例1</v>
      </c>
      <c r="T274" s="16"/>
      <c r="U274" s="16" t="str" cm="1">
        <f t="array" aca="1" ref="U274" ca="1">IF(OFFSET(INDIRECT(ADDRESS(ROW(), COLUMN())),0,-1)="",VLOOKUP($G274,$A:$AAE,COLUMN(),FALSE),OFFSET(INDIRECT(ADDRESS(ROW(), COLUMN())),0,-1))</f>
        <v>地块建筑面积*兼容比例1*0.35</v>
      </c>
      <c r="V274" s="16"/>
      <c r="W274" s="53" t="str" cm="1">
        <f t="array" aca="1" ref="W274" ca="1">IF(OFFSET(INDIRECT(ADDRESS(ROW(), COLUMN())),0,-1)="",VLOOKUP($G274,$A:$AAE,COLUMN(),FALSE),OFFSET(INDIRECT(ADDRESS(ROW(), COLUMN())),0,-1))</f>
        <v>地块建筑面积*兼容比例1*0.65</v>
      </c>
      <c r="X274" s="16"/>
      <c r="Y274" s="16" t="str" cm="1">
        <f t="array" aca="1" ref="Y274" ca="1">IF(OFFSET(INDIRECT(ADDRESS(ROW(), COLUMN())),0,-1)="",VLOOKUP($G274,$A:$AAE,COLUMN(),FALSE),OFFSET(INDIRECT(ADDRESS(ROW(), COLUMN())),0,-1))</f>
        <v>地块建筑面积*0</v>
      </c>
      <c r="Z274" s="16"/>
      <c r="AA274" s="16" t="str" cm="1">
        <f t="array" aca="1" ref="AA274" ca="1">IF(OFFSET(INDIRECT(ADDRESS(ROW(), COLUMN())),0,-1)="",VLOOKUP($G274,$A:$AAE,COLUMN(),FALSE),OFFSET(INDIRECT(ADDRESS(ROW(), COLUMN())),0,-1))</f>
        <v>地块建筑面积*0</v>
      </c>
      <c r="AB274" s="16"/>
      <c r="AC274" s="16" t="str" cm="1">
        <f t="array" aca="1" ref="AC274" ca="1">IF(OFFSET(INDIRECT(ADDRESS(ROW(), COLUMN())),0,-1)="",VLOOKUP($G274,$A:$AAE,COLUMN(),FALSE),OFFSET(INDIRECT(ADDRESS(ROW(), COLUMN())),0,-1))</f>
        <v>地块建筑面积*0</v>
      </c>
      <c r="AD274" s="16"/>
      <c r="AE274" s="16" t="str" cm="1">
        <f t="array" aca="1" ref="AE274" ca="1">IF(OFFSET(INDIRECT(ADDRESS(ROW(), COLUMN())),0,-1)="",VLOOKUP($G274,$A:$AAE,COLUMN(),FALSE),OFFSET(INDIRECT(ADDRESS(ROW(), COLUMN())),0,-1))</f>
        <v>面积*0</v>
      </c>
      <c r="AF274" s="16"/>
      <c r="AG274" s="16" t="str" cm="1">
        <f t="array" aca="1" ref="AG274" ca="1">IF(OFFSET(INDIRECT(ADDRESS(ROW(), COLUMN())),0,-1)="",VLOOKUP($G274,$A:$AAE,COLUMN(),FALSE),OFFSET(INDIRECT(ADDRESS(ROW(), COLUMN())),0,-1))</f>
        <v>面积*0</v>
      </c>
      <c r="AH274" s="16"/>
      <c r="AI274" s="16" t="str" cm="1">
        <f t="array" aca="1" ref="AI274" ca="1">IF(OFFSET(INDIRECT(ADDRESS(ROW(), COLUMN())),0,-1)="",VLOOKUP($G274,$A:$AAE,COLUMN(),FALSE),OFFSET(INDIRECT(ADDRESS(ROW(), COLUMN())),0,-1))</f>
        <v>100平方米/户</v>
      </c>
      <c r="AJ274" s="16"/>
      <c r="AK274" s="16" t="str" cm="1">
        <f t="array" aca="1" ref="AK274" ca="1">IF(OFFSET(INDIRECT(ADDRESS(ROW(), COLUMN())),0,-1)="",VLOOKUP($G274,$A:$AAE,COLUMN(),FALSE),OFFSET(INDIRECT(ADDRESS(ROW(), COLUMN())),0,-1))</f>
        <v>住宅建筑面积/100</v>
      </c>
      <c r="AL274" s="16"/>
      <c r="AM274" s="16" t="str" cm="1">
        <f t="array" aca="1" ref="AM274" ca="1">IF(OFFSET(INDIRECT(ADDRESS(ROW(), COLUMN())),0,-1)="",VLOOKUP($G274,$A:$AAE,COLUMN(),FALSE),OFFSET(INDIRECT(ADDRESS(ROW(), COLUMN())),0,-1))</f>
        <v>3人/户</v>
      </c>
      <c r="AN274" s="16"/>
      <c r="AO274" s="16" t="str" cm="1">
        <f t="array" aca="1" ref="AO274" ca="1">IF(OFFSET(INDIRECT(ADDRESS(ROW(), COLUMN())),0,-1)="",VLOOKUP($G274,$A:$AAE,COLUMN(),FALSE),OFFSET(INDIRECT(ADDRESS(ROW(), COLUMN())),0,-1))</f>
        <v>居住户数*3</v>
      </c>
      <c r="AP274" s="16"/>
      <c r="AQ274" s="16" t="str" cm="1">
        <f t="array" aca="1" ref="AQ274" ca="1">IF(OFFSET(INDIRECT(ADDRESS(ROW(), COLUMN())),0,-1)="",VLOOKUP($G274,$A:$AAE,COLUMN(),FALSE),OFFSET(INDIRECT(ADDRESS(ROW(), COLUMN())),0,-1))</f>
        <v>35平方米/岗位</v>
      </c>
      <c r="AR274" s="16"/>
      <c r="AS274" s="16" t="str" cm="1">
        <f t="array" aca="1" ref="AS274" ca="1">IF(OFFSET(INDIRECT(ADDRESS(ROW(), COLUMN())),0,-1)="",VLOOKUP($G274,$A:$AAE,COLUMN(),FALSE),OFFSET(INDIRECT(ADDRESS(ROW(), COLUMN())),0,-1))</f>
        <v>商服建筑面积/35</v>
      </c>
      <c r="AT274" s="16"/>
      <c r="AU274" s="16" t="str" cm="1">
        <f t="array" aca="1" ref="AU274" ca="1">IF(OFFSET(INDIRECT(ADDRESS(ROW(), COLUMN())),0,-1)="",VLOOKUP($G274,$A:$AAE,COLUMN(),FALSE),OFFSET(INDIRECT(ADDRESS(ROW(), COLUMN())),0,-1))</f>
        <v>1.2个/户，1.2个/100平方米</v>
      </c>
      <c r="AV274" s="16"/>
      <c r="AW274" s="16" t="str" cm="1">
        <f t="array" aca="1" ref="AW274" ca="1">IF(OFFSET(INDIRECT(ADDRESS(ROW(), COLUMN())),0,-1)="",VLOOKUP($G274,$A:$AAE,COLUMN(),FALSE),OFFSET(INDIRECT(ADDRESS(ROW(), COLUMN())),0,-1))</f>
        <v>居住户数*1.2+商服建筑面积*1.2/100</v>
      </c>
      <c r="AX274" s="116"/>
      <c r="AY274" s="16" t="str" cm="1">
        <f t="array" aca="1" ref="AY274" ca="1">IF(OFFSET(INDIRECT(ADDRESS(ROW(), COLUMN())),0,-1)="",VLOOKUP($G274,$A:$AAE,COLUMN(),FALSE),OFFSET(INDIRECT(ADDRESS(ROW(), COLUMN())),0,-1))</f>
        <v>155升/日*人，10升/平方米*日</v>
      </c>
      <c r="AZ274" s="116"/>
      <c r="BA274" s="16" t="str" cm="1">
        <f t="array" aca="1" ref="BA274" ca="1">IF(OFFSET(INDIRECT(ADDRESS(ROW(), COLUMN())),0,-1)="",VLOOKUP($G274,$A:$AAE,COLUMN(),FALSE),OFFSET(INDIRECT(ADDRESS(ROW(), COLUMN())),0,-1))</f>
        <v>居住人数*155/1000+商服建筑面积*10/1000</v>
      </c>
      <c r="BB274" s="116"/>
      <c r="BC274" s="16" cm="1">
        <f t="array" aca="1" ref="BC274" ca="1">IF(OFFSET(INDIRECT(ADDRESS(ROW(), COLUMN())),0,-1)="",VLOOKUP($G274,$A:$AAE,COLUMN(),FALSE),OFFSET(INDIRECT(ADDRESS(ROW(), COLUMN())),0,-1))</f>
        <v>0.85</v>
      </c>
      <c r="BD274" s="116"/>
      <c r="BE274" s="16" t="str" cm="1">
        <f t="array" aca="1" ref="BE274" ca="1">IF(OFFSET(INDIRECT(ADDRESS(ROW(), COLUMN())),0,-1)="",VLOOKUP($G274,$A:$AAE,COLUMN(),FALSE),OFFSET(INDIRECT(ADDRESS(ROW(), COLUMN())),0,-1))</f>
        <v>用水量*0.85</v>
      </c>
      <c r="BF274" s="116"/>
      <c r="BG274" s="16" t="str" cm="1">
        <f t="array" aca="1" ref="BG274" ca="1">IF(OFFSET(INDIRECT(ADDRESS(ROW(), COLUMN())),0,-1)="",VLOOKUP($G274,$A:$AAE,COLUMN(),FALSE),OFFSET(INDIRECT(ADDRESS(ROW(), COLUMN())),0,-1))</f>
        <v>50瓦/平方米，60瓦/平方米</v>
      </c>
      <c r="BH274" s="116"/>
      <c r="BI274" s="16" t="str" cm="1">
        <f t="array" aca="1" ref="BI274" ca="1">IF(OFFSET(INDIRECT(ADDRESS(ROW(), COLUMN())),0,-1)="",VLOOKUP($G274,$A:$AAE,COLUMN(),FALSE),OFFSET(INDIRECT(ADDRESS(ROW(), COLUMN())),0,-1))</f>
        <v>0.7，0.7</v>
      </c>
      <c r="BJ274" s="116"/>
      <c r="BK274" s="16" t="str" cm="1">
        <f t="array" aca="1" ref="BK274" ca="1">IF(OFFSET(INDIRECT(ADDRESS(ROW(), COLUMN())),0,-1)="",VLOOKUP($G274,$A:$AAE,COLUMN(),FALSE),OFFSET(INDIRECT(ADDRESS(ROW(), COLUMN())),0,-1))</f>
        <v>住宅建筑面积*50*0.7/1000+商服建筑面积*60*0.7/1000</v>
      </c>
      <c r="BL274" s="116"/>
      <c r="BM274" s="16" t="str" cm="1">
        <f t="array" aca="1" ref="BM274" ca="1">IF(OFFSET(INDIRECT(ADDRESS(ROW(), COLUMN())),0,-1)="",VLOOKUP($G274,$A:$AAE,COLUMN(),FALSE),OFFSET(INDIRECT(ADDRESS(ROW(), COLUMN())),0,-1))</f>
        <v>1.2门/户，1.0门/100平方米</v>
      </c>
      <c r="BN274" s="116"/>
      <c r="BO274" s="16" t="str" cm="1">
        <f t="array" aca="1" ref="BO274" ca="1">IF(OFFSET(INDIRECT(ADDRESS(ROW(), COLUMN())),0,-1)="",VLOOKUP($G274,$A:$AAE,COLUMN(),FALSE),OFFSET(INDIRECT(ADDRESS(ROW(), COLUMN())),0,-1))</f>
        <v>居住户数*1.2+商服建筑面积*1.0/100</v>
      </c>
      <c r="BP274" s="116"/>
      <c r="BQ274" s="16" t="str" cm="1">
        <f t="array" aca="1" ref="BQ274" ca="1">IF(OFFSET(INDIRECT(ADDRESS(ROW(), COLUMN())),0,-1)="",VLOOKUP($G274,$A:$AAE,COLUMN(),FALSE),OFFSET(INDIRECT(ADDRESS(ROW(), COLUMN())),0,-1))</f>
        <v>2.0门/户，0.2门/100平方米</v>
      </c>
      <c r="BR274" s="116"/>
      <c r="BS274" s="16" t="str" cm="1">
        <f t="array" aca="1" ref="BS274" ca="1">IF(OFFSET(INDIRECT(ADDRESS(ROW(), COLUMN())),0,-1)="",VLOOKUP($G274,$A:$AAE,COLUMN(),FALSE),OFFSET(INDIRECT(ADDRESS(ROW(), COLUMN())),0,-1))</f>
        <v>居住户数*2.0+商服建筑面积*0.2/100</v>
      </c>
      <c r="BT274" s="116"/>
      <c r="BU274" s="16" t="str" cm="1">
        <f t="array" aca="1" ref="BU274" ca="1">IF(OFFSET(INDIRECT(ADDRESS(ROW(), COLUMN())),0,-1)="",VLOOKUP($G274,$A:$AAE,COLUMN(),FALSE),OFFSET(INDIRECT(ADDRESS(ROW(), COLUMN())),0,-1))</f>
        <v>34.5pcu/万平方米，26：74，52.1pcu/万平方米，71：29</v>
      </c>
      <c r="BV274" s="116"/>
      <c r="BW274" s="16" t="str" cm="1">
        <f t="array" aca="1" ref="BW274" ca="1">IF(OFFSET(INDIRECT(ADDRESS(ROW(), COLUMN())),0,-1)="",VLOOKUP($G274,$A:$AAE,COLUMN(),FALSE),OFFSET(INDIRECT(ADDRESS(ROW(), COLUMN())),0,-1))</f>
        <v>住宅建筑面积/10000*34.5*0.26+商服建筑面积/10000*60*0.71</v>
      </c>
      <c r="BX274" s="116"/>
      <c r="BY274" s="16" t="str" cm="1">
        <f t="array" aca="1" ref="BY274" ca="1">IF(OFFSET(INDIRECT(ADDRESS(ROW(), COLUMN())),0,-1)="",VLOOKUP($G274,$A:$AAE,COLUMN(),FALSE),OFFSET(INDIRECT(ADDRESS(ROW(), COLUMN())),0,-1))</f>
        <v>住宅建筑面积/10000*34.5*0.74+商服建筑面积/10000*60*0.29</v>
      </c>
      <c r="BZ274" s="99"/>
      <c r="CA274" s="16" t="str" cm="1">
        <f t="array" aca="1" ref="CA274" ca="1">IF(OFFSET(INDIRECT(ADDRESS(ROW(), COLUMN())),0,-1)="",VLOOKUP($G274,$A:$AAE,COLUMN(),FALSE),OFFSET(INDIRECT(ADDRESS(ROW(), COLUMN())),0,-1))</f>
        <v>住宅建筑面积*0.4+商服建筑面积*0.4</v>
      </c>
      <c r="CB274" s="16"/>
      <c r="CC274" s="16" t="str" cm="1">
        <f t="array" aca="1" ref="CC274" ca="1">IF(OFFSET(INDIRECT(ADDRESS(ROW(), COLUMN())),0,-1)="",VLOOKUP($G274,$A:$AAE,COLUMN(),FALSE),OFFSET(INDIRECT(ADDRESS(ROW(), COLUMN())),0,-1))</f>
        <v>住宅建筑面积*0.4+商服建筑面积*0.4</v>
      </c>
      <c r="CD274" s="16"/>
      <c r="CE274" s="16" t="str" cm="1">
        <f t="array" aca="1" ref="CE274" ca="1">IF(OFFSET(INDIRECT(ADDRESS(ROW(), COLUMN())),0,-1)="",VLOOKUP($G274,$A:$AAE,COLUMN(),FALSE),OFFSET(INDIRECT(ADDRESS(ROW(), COLUMN())),0,-1))</f>
        <v>住宅建筑面积*0.11+商服建筑面积*0.08</v>
      </c>
      <c r="CF274" s="16"/>
      <c r="CG274" s="16" t="str" cm="1">
        <f t="array" aca="1" ref="CG274" ca="1">IF(OFFSET(INDIRECT(ADDRESS(ROW(), COLUMN())),0,-1)="",VLOOKUP($G274,$A:$AAE,COLUMN(),FALSE),OFFSET(INDIRECT(ADDRESS(ROW(), COLUMN())),0,-1))</f>
        <v>住宅建筑面积*0.11+商服建筑面积*0.08</v>
      </c>
      <c r="CH274" s="16"/>
      <c r="CI274" s="53" t="str" cm="1">
        <f t="array" aca="1" ref="CI274" ca="1">IF(OFFSET(INDIRECT(ADDRESS(ROW(), COLUMN())),0,-1)="",VLOOKUP($G274,$A:$AAE,COLUMN(),FALSE),OFFSET(INDIRECT(ADDRESS(ROW(), COLUMN())),0,-1))</f>
        <v>城镇建设用地</v>
      </c>
      <c r="CJ274" s="76" t="s">
        <v>1962</v>
      </c>
      <c r="CK274" s="78" t="str">
        <f t="shared" si="204"/>
        <v>唯一标识:B/R/G3/S41#商业服务业设施用地/居住用地/广场用地/公共交通场站用地#城规</v>
      </c>
      <c r="CL274" s="78" t="str">
        <f t="shared" si="205"/>
        <v>性质名称:商业服务业设施用地/居住用地/广场用地/公共交通场站用地</v>
      </c>
      <c r="CM274" s="78" t="str">
        <f t="shared" si="206"/>
        <v>地块性质过滤:</v>
      </c>
      <c r="CN274" s="78" t="str">
        <f t="shared" si="207"/>
        <v>地块性质:B/R/G3/S41</v>
      </c>
      <c r="CO274" s="78" t="str">
        <f t="shared" si="208"/>
        <v>地类标准:城规</v>
      </c>
      <c r="CP274" s="78" t="str">
        <f t="shared" si="209"/>
        <v>地块性质别称:</v>
      </c>
      <c r="CQ274" s="78" t="str">
        <f t="shared" si="210"/>
        <v>属性继承:B/R#商住兼容用地#城规</v>
      </c>
      <c r="CR274" s="78" t="str">
        <f t="shared" si="211"/>
        <v>父类:B/R</v>
      </c>
      <c r="CS274" s="78" t="str">
        <f t="shared" si="212"/>
        <v>级别继承:B#商业服务业设施用地#城规</v>
      </c>
      <c r="CT274" s="78" t="str">
        <f t="shared" si="213"/>
        <v>级别层次:5</v>
      </c>
      <c r="CU274" s="78" t="str">
        <f t="shared" si="214"/>
        <v>级别:4B</v>
      </c>
      <c r="CV274" s="78" t="str">
        <f t="shared" ca="1" si="215"/>
        <v>地块颜色:255,192,0</v>
      </c>
      <c r="CW274" s="78" t="str">
        <f t="shared" ca="1" si="216"/>
        <v>建筑面积公式:面积*容积率</v>
      </c>
      <c r="CX274" s="78" t="str">
        <f t="shared" ca="1" si="217"/>
        <v>住宅建筑面积公式:地块建筑面积*兼容比例2</v>
      </c>
      <c r="CY274" s="78" t="str">
        <f t="shared" ca="1" si="218"/>
        <v>商服建筑面积公式:地块建筑面积*兼容比例1</v>
      </c>
      <c r="CZ274" s="78" t="str">
        <f t="shared" ca="1" si="219"/>
        <v>商服中商业建筑面积公式:地块建筑面积*兼容比例1*0.35</v>
      </c>
      <c r="DA274" s="78" t="str">
        <f t="shared" ca="1" si="220"/>
        <v>商服中办公建筑面积公式:地块建筑面积*兼容比例1*0.65</v>
      </c>
      <c r="DB274" s="78" t="str">
        <f t="shared" ca="1" si="221"/>
        <v>公服建筑面积公式:地块建筑面积*0</v>
      </c>
      <c r="DC274" s="78" t="str">
        <f t="shared" ca="1" si="222"/>
        <v>工业建筑面积公式:地块建筑面积*0</v>
      </c>
      <c r="DD274" s="78" t="str">
        <f t="shared" ca="1" si="223"/>
        <v>市政建筑面积公式:地块建筑面积*0</v>
      </c>
      <c r="DE274" s="78" t="str">
        <f t="shared" ca="1" si="249"/>
        <v>绿地面积指定指标:面积*0</v>
      </c>
      <c r="DF274" s="78" t="str">
        <f t="shared" ca="1" si="250"/>
        <v>绿地面积指定公式:面积*0</v>
      </c>
      <c r="DG274" s="78" t="str">
        <f t="shared" ca="1" si="224"/>
        <v>户数指标:100平方米/户</v>
      </c>
      <c r="DH274" s="78" t="str">
        <f t="shared" ca="1" si="225"/>
        <v>户数公式:住宅建筑面积/100</v>
      </c>
      <c r="DI274" s="78" t="str">
        <f t="shared" ca="1" si="226"/>
        <v>人数指标:3人/户</v>
      </c>
      <c r="DJ274" s="78" t="str">
        <f t="shared" ca="1" si="227"/>
        <v>人数公式:居住户数*3</v>
      </c>
      <c r="DK274" s="78" t="str">
        <f t="shared" ca="1" si="228"/>
        <v>就业指标:35平方米/岗位</v>
      </c>
      <c r="DL274" s="78" t="str">
        <f t="shared" ca="1" si="229"/>
        <v>就业公式:商服建筑面积/35</v>
      </c>
      <c r="DM274" s="78" t="str">
        <f t="shared" ca="1" si="230"/>
        <v>机动车指标:1.2个/户，1.2个/100平方米</v>
      </c>
      <c r="DN274" s="78" t="str">
        <f t="shared" ca="1" si="231"/>
        <v>机动车公式:居住户数*1.2+商服建筑面积*1.2/100</v>
      </c>
      <c r="DO274" s="78" t="str">
        <f t="shared" ca="1" si="232"/>
        <v>用水量指标:155升/日*人，10升/平方米*日</v>
      </c>
      <c r="DP274" s="78" t="str">
        <f t="shared" ca="1" si="233"/>
        <v>用水量公式:居住人数*155/1000+商服建筑面积*10/1000</v>
      </c>
      <c r="DQ274" s="78" t="str">
        <f t="shared" ca="1" si="234"/>
        <v>污水折算系数:0.85</v>
      </c>
      <c r="DR274" s="78" t="str">
        <f t="shared" ca="1" si="235"/>
        <v>污水量公式:用水量*0.85</v>
      </c>
      <c r="DS274" s="78" t="str">
        <f t="shared" ca="1" si="236"/>
        <v>用电负荷指标:50瓦/平方米，60瓦/平方米</v>
      </c>
      <c r="DT274" s="78" t="str">
        <f t="shared" ca="1" si="237"/>
        <v>同时率:0.7，0.7</v>
      </c>
      <c r="DU274" s="78" t="str">
        <f t="shared" ca="1" si="238"/>
        <v>用电量公式:住宅建筑面积*50*0.7/1000+商服建筑面积*60*0.7/1000</v>
      </c>
      <c r="DV274" s="78" t="str">
        <f t="shared" ca="1" si="239"/>
        <v>固话装机指标:1.2门/户，1.0门/100平方米</v>
      </c>
      <c r="DW274" s="78" t="str">
        <f t="shared" ca="1" si="240"/>
        <v>固话量公式:居住户数*1.2+商服建筑面积*1.0/100</v>
      </c>
      <c r="DX274" s="78" t="str">
        <f t="shared" ca="1" si="241"/>
        <v>有线电视指标:2.0门/户，0.2门/100平方米</v>
      </c>
      <c r="DY274" s="78" t="str">
        <f t="shared" ca="1" si="242"/>
        <v>电视量公式:居住户数*2.0+商服建筑面积*0.2/100</v>
      </c>
      <c r="DZ274" s="78" t="str">
        <f t="shared" ca="1" si="243"/>
        <v>高峰机动车生成量指标:34.5pcu/万平方米，26：74，52.1pcu/万平方米，71：29</v>
      </c>
      <c r="EA274" s="78" t="str">
        <f t="shared" ca="1" si="244"/>
        <v>高峰机动车吸引量公式:住宅建筑面积/10000*34.5*0.26+商服建筑面积/10000*60*0.71</v>
      </c>
      <c r="EB274" s="78" t="str">
        <f t="shared" ca="1" si="245"/>
        <v>高峰机动车发生量公式:住宅建筑面积/10000*34.5*0.74+商服建筑面积/10000*60*0.29</v>
      </c>
      <c r="EC274" s="78" t="str">
        <f t="shared" ca="1" si="251"/>
        <v>地下空间指标:住宅建筑面积*0.4+商服建筑面积*0.4</v>
      </c>
      <c r="ED274" s="78" t="str">
        <f t="shared" ca="1" si="246"/>
        <v>地下空间公式:住宅建筑面积*0.4+商服建筑面积*0.4</v>
      </c>
      <c r="EE274" s="78" t="str">
        <f t="shared" ca="1" si="252"/>
        <v>人防指标:住宅建筑面积*0.11+商服建筑面积*0.08</v>
      </c>
      <c r="EF274" s="78" t="str">
        <f t="shared" ca="1" si="247"/>
        <v>人防公式:住宅建筑面积*0.11+商服建筑面积*0.08</v>
      </c>
      <c r="EG274" s="78" t="str">
        <f t="shared" ca="1" si="254"/>
        <v>用地构成:城镇建设用地</v>
      </c>
      <c r="EH274" s="78" t="s">
        <v>1962</v>
      </c>
      <c r="EI274" s="79" t="str">
        <f t="shared" ca="1" si="253"/>
        <v>唯一标识:B/R/G3/S41#商业服务业设施用地/居住用地/广场用地/公共交通场站用地#城规;性质名称:商业服务业设施用地/居住用地/广场用地/公共交通场站用地;地块性质过滤:;地块性质:B/R/G3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4" t="s">
        <v>1962</v>
      </c>
    </row>
    <row r="275" spans="1:140" ht="16.5" x14ac:dyDescent="0.2">
      <c r="A275" s="53" t="str">
        <f t="shared" si="248"/>
        <v>B1/B2/R21/S42#商业用地/商务用地/住宅用地/社会停车场用地#城规</v>
      </c>
      <c r="B275" s="53" t="s">
        <v>381</v>
      </c>
      <c r="C275" s="53"/>
      <c r="D275" s="53" t="s">
        <v>942</v>
      </c>
      <c r="E275" s="53" t="s">
        <v>1276</v>
      </c>
      <c r="F275" s="53"/>
      <c r="G275" s="53" t="s">
        <v>86</v>
      </c>
      <c r="H275" s="53" t="s">
        <v>912</v>
      </c>
      <c r="I275" s="53" t="s">
        <v>81</v>
      </c>
      <c r="J275" s="53">
        <v>5</v>
      </c>
      <c r="K275" s="53" t="s">
        <v>1506</v>
      </c>
      <c r="L275" s="53"/>
      <c r="M275" s="53" t="str" cm="1">
        <f t="array" aca="1" ref="M275" ca="1">IF(OFFSET(INDIRECT(ADDRESS(ROW(), COLUMN())),0,-1)="",VLOOKUP($G275,$A:$AAE,COLUMN(),FALSE),OFFSET(INDIRECT(ADDRESS(ROW(), COLUMN())),0,-1))</f>
        <v>255,192,0</v>
      </c>
      <c r="N275" s="16"/>
      <c r="O275" s="53" t="str" cm="1">
        <f t="array" aca="1" ref="O275" ca="1">IF(OFFSET(INDIRECT(ADDRESS(ROW(), COLUMN())),0,-1)="",VLOOKUP($G275,$A:$AAE,COLUMN(),FALSE),OFFSET(INDIRECT(ADDRESS(ROW(), COLUMN())),0,-1))</f>
        <v>面积*容积率</v>
      </c>
      <c r="P275" s="16"/>
      <c r="Q275" s="16" t="str" cm="1">
        <f t="array" aca="1" ref="Q275" ca="1">IF(OFFSET(INDIRECT(ADDRESS(ROW(), COLUMN())),0,-1)="",VLOOKUP($G275,$A:$AAE,COLUMN(),FALSE),OFFSET(INDIRECT(ADDRESS(ROW(), COLUMN())),0,-1))</f>
        <v>地块建筑面积*兼容比例2</v>
      </c>
      <c r="R275" s="16"/>
      <c r="S275" s="16" t="str" cm="1">
        <f t="array" aca="1" ref="S275" ca="1">IF(OFFSET(INDIRECT(ADDRESS(ROW(), COLUMN())),0,-1)="",VLOOKUP($G275,$A:$AAE,COLUMN(),FALSE),OFFSET(INDIRECT(ADDRESS(ROW(), COLUMN())),0,-1))</f>
        <v>地块建筑面积*兼容比例1</v>
      </c>
      <c r="T275" s="16"/>
      <c r="U275" s="16" t="str" cm="1">
        <f t="array" aca="1" ref="U275" ca="1">IF(OFFSET(INDIRECT(ADDRESS(ROW(), COLUMN())),0,-1)="",VLOOKUP($G275,$A:$AAE,COLUMN(),FALSE),OFFSET(INDIRECT(ADDRESS(ROW(), COLUMN())),0,-1))</f>
        <v>地块建筑面积*兼容比例1*0.35</v>
      </c>
      <c r="V275" s="16"/>
      <c r="W275" s="53" t="str" cm="1">
        <f t="array" aca="1" ref="W275" ca="1">IF(OFFSET(INDIRECT(ADDRESS(ROW(), COLUMN())),0,-1)="",VLOOKUP($G275,$A:$AAE,COLUMN(),FALSE),OFFSET(INDIRECT(ADDRESS(ROW(), COLUMN())),0,-1))</f>
        <v>地块建筑面积*兼容比例1*0.65</v>
      </c>
      <c r="X275" s="16"/>
      <c r="Y275" s="16" t="str" cm="1">
        <f t="array" aca="1" ref="Y275" ca="1">IF(OFFSET(INDIRECT(ADDRESS(ROW(), COLUMN())),0,-1)="",VLOOKUP($G275,$A:$AAE,COLUMN(),FALSE),OFFSET(INDIRECT(ADDRESS(ROW(), COLUMN())),0,-1))</f>
        <v>地块建筑面积*0</v>
      </c>
      <c r="Z275" s="16"/>
      <c r="AA275" s="16" t="str" cm="1">
        <f t="array" aca="1" ref="AA275" ca="1">IF(OFFSET(INDIRECT(ADDRESS(ROW(), COLUMN())),0,-1)="",VLOOKUP($G275,$A:$AAE,COLUMN(),FALSE),OFFSET(INDIRECT(ADDRESS(ROW(), COLUMN())),0,-1))</f>
        <v>地块建筑面积*0</v>
      </c>
      <c r="AB275" s="16"/>
      <c r="AC275" s="16" t="str" cm="1">
        <f t="array" aca="1" ref="AC275" ca="1">IF(OFFSET(INDIRECT(ADDRESS(ROW(), COLUMN())),0,-1)="",VLOOKUP($G275,$A:$AAE,COLUMN(),FALSE),OFFSET(INDIRECT(ADDRESS(ROW(), COLUMN())),0,-1))</f>
        <v>地块建筑面积*0</v>
      </c>
      <c r="AD275" s="16"/>
      <c r="AE275" s="16" t="str" cm="1">
        <f t="array" aca="1" ref="AE275" ca="1">IF(OFFSET(INDIRECT(ADDRESS(ROW(), COLUMN())),0,-1)="",VLOOKUP($G275,$A:$AAE,COLUMN(),FALSE),OFFSET(INDIRECT(ADDRESS(ROW(), COLUMN())),0,-1))</f>
        <v>面积*0</v>
      </c>
      <c r="AF275" s="16"/>
      <c r="AG275" s="16" t="str" cm="1">
        <f t="array" aca="1" ref="AG275" ca="1">IF(OFFSET(INDIRECT(ADDRESS(ROW(), COLUMN())),0,-1)="",VLOOKUP($G275,$A:$AAE,COLUMN(),FALSE),OFFSET(INDIRECT(ADDRESS(ROW(), COLUMN())),0,-1))</f>
        <v>面积*0</v>
      </c>
      <c r="AH275" s="16"/>
      <c r="AI275" s="16" t="str" cm="1">
        <f t="array" aca="1" ref="AI275" ca="1">IF(OFFSET(INDIRECT(ADDRESS(ROW(), COLUMN())),0,-1)="",VLOOKUP($G275,$A:$AAE,COLUMN(),FALSE),OFFSET(INDIRECT(ADDRESS(ROW(), COLUMN())),0,-1))</f>
        <v>100平方米/户</v>
      </c>
      <c r="AJ275" s="16"/>
      <c r="AK275" s="16" t="str" cm="1">
        <f t="array" aca="1" ref="AK275" ca="1">IF(OFFSET(INDIRECT(ADDRESS(ROW(), COLUMN())),0,-1)="",VLOOKUP($G275,$A:$AAE,COLUMN(),FALSE),OFFSET(INDIRECT(ADDRESS(ROW(), COLUMN())),0,-1))</f>
        <v>住宅建筑面积/100</v>
      </c>
      <c r="AL275" s="16"/>
      <c r="AM275" s="16" t="str" cm="1">
        <f t="array" aca="1" ref="AM275" ca="1">IF(OFFSET(INDIRECT(ADDRESS(ROW(), COLUMN())),0,-1)="",VLOOKUP($G275,$A:$AAE,COLUMN(),FALSE),OFFSET(INDIRECT(ADDRESS(ROW(), COLUMN())),0,-1))</f>
        <v>3人/户</v>
      </c>
      <c r="AN275" s="16"/>
      <c r="AO275" s="16" t="str" cm="1">
        <f t="array" aca="1" ref="AO275" ca="1">IF(OFFSET(INDIRECT(ADDRESS(ROW(), COLUMN())),0,-1)="",VLOOKUP($G275,$A:$AAE,COLUMN(),FALSE),OFFSET(INDIRECT(ADDRESS(ROW(), COLUMN())),0,-1))</f>
        <v>居住户数*3</v>
      </c>
      <c r="AP275" s="16"/>
      <c r="AQ275" s="16" t="str" cm="1">
        <f t="array" aca="1" ref="AQ275" ca="1">IF(OFFSET(INDIRECT(ADDRESS(ROW(), COLUMN())),0,-1)="",VLOOKUP($G275,$A:$AAE,COLUMN(),FALSE),OFFSET(INDIRECT(ADDRESS(ROW(), COLUMN())),0,-1))</f>
        <v>35平方米/岗位</v>
      </c>
      <c r="AR275" s="16"/>
      <c r="AS275" s="16" t="str" cm="1">
        <f t="array" aca="1" ref="AS275" ca="1">IF(OFFSET(INDIRECT(ADDRESS(ROW(), COLUMN())),0,-1)="",VLOOKUP($G275,$A:$AAE,COLUMN(),FALSE),OFFSET(INDIRECT(ADDRESS(ROW(), COLUMN())),0,-1))</f>
        <v>商服建筑面积/35</v>
      </c>
      <c r="AT275" s="16"/>
      <c r="AU275" s="16" t="str" cm="1">
        <f t="array" aca="1" ref="AU275" ca="1">IF(OFFSET(INDIRECT(ADDRESS(ROW(), COLUMN())),0,-1)="",VLOOKUP($G275,$A:$AAE,COLUMN(),FALSE),OFFSET(INDIRECT(ADDRESS(ROW(), COLUMN())),0,-1))</f>
        <v>1.2个/户，1.2个/100平方米</v>
      </c>
      <c r="AV275" s="16"/>
      <c r="AW275" s="16" t="str" cm="1">
        <f t="array" aca="1" ref="AW275" ca="1">IF(OFFSET(INDIRECT(ADDRESS(ROW(), COLUMN())),0,-1)="",VLOOKUP($G275,$A:$AAE,COLUMN(),FALSE),OFFSET(INDIRECT(ADDRESS(ROW(), COLUMN())),0,-1))</f>
        <v>居住户数*1.2+商服建筑面积*1.2/100</v>
      </c>
      <c r="AX275" s="116"/>
      <c r="AY275" s="16" t="str" cm="1">
        <f t="array" aca="1" ref="AY275" ca="1">IF(OFFSET(INDIRECT(ADDRESS(ROW(), COLUMN())),0,-1)="",VLOOKUP($G275,$A:$AAE,COLUMN(),FALSE),OFFSET(INDIRECT(ADDRESS(ROW(), COLUMN())),0,-1))</f>
        <v>155升/日*人，10升/平方米*日</v>
      </c>
      <c r="AZ275" s="116"/>
      <c r="BA275" s="16" t="str" cm="1">
        <f t="array" aca="1" ref="BA275" ca="1">IF(OFFSET(INDIRECT(ADDRESS(ROW(), COLUMN())),0,-1)="",VLOOKUP($G275,$A:$AAE,COLUMN(),FALSE),OFFSET(INDIRECT(ADDRESS(ROW(), COLUMN())),0,-1))</f>
        <v>居住人数*155/1000+商服建筑面积*10/1000</v>
      </c>
      <c r="BB275" s="116"/>
      <c r="BC275" s="16" cm="1">
        <f t="array" aca="1" ref="BC275" ca="1">IF(OFFSET(INDIRECT(ADDRESS(ROW(), COLUMN())),0,-1)="",VLOOKUP($G275,$A:$AAE,COLUMN(),FALSE),OFFSET(INDIRECT(ADDRESS(ROW(), COLUMN())),0,-1))</f>
        <v>0.85</v>
      </c>
      <c r="BD275" s="116"/>
      <c r="BE275" s="16" t="str" cm="1">
        <f t="array" aca="1" ref="BE275" ca="1">IF(OFFSET(INDIRECT(ADDRESS(ROW(), COLUMN())),0,-1)="",VLOOKUP($G275,$A:$AAE,COLUMN(),FALSE),OFFSET(INDIRECT(ADDRESS(ROW(), COLUMN())),0,-1))</f>
        <v>用水量*0.85</v>
      </c>
      <c r="BF275" s="116"/>
      <c r="BG275" s="16" t="str" cm="1">
        <f t="array" aca="1" ref="BG275" ca="1">IF(OFFSET(INDIRECT(ADDRESS(ROW(), COLUMN())),0,-1)="",VLOOKUP($G275,$A:$AAE,COLUMN(),FALSE),OFFSET(INDIRECT(ADDRESS(ROW(), COLUMN())),0,-1))</f>
        <v>50瓦/平方米，60瓦/平方米</v>
      </c>
      <c r="BH275" s="116"/>
      <c r="BI275" s="16" t="str" cm="1">
        <f t="array" aca="1" ref="BI275" ca="1">IF(OFFSET(INDIRECT(ADDRESS(ROW(), COLUMN())),0,-1)="",VLOOKUP($G275,$A:$AAE,COLUMN(),FALSE),OFFSET(INDIRECT(ADDRESS(ROW(), COLUMN())),0,-1))</f>
        <v>0.7，0.7</v>
      </c>
      <c r="BJ275" s="116"/>
      <c r="BK275" s="16" t="str" cm="1">
        <f t="array" aca="1" ref="BK275" ca="1">IF(OFFSET(INDIRECT(ADDRESS(ROW(), COLUMN())),0,-1)="",VLOOKUP($G275,$A:$AAE,COLUMN(),FALSE),OFFSET(INDIRECT(ADDRESS(ROW(), COLUMN())),0,-1))</f>
        <v>住宅建筑面积*50*0.7/1000+商服建筑面积*60*0.7/1000</v>
      </c>
      <c r="BL275" s="116"/>
      <c r="BM275" s="16" t="str" cm="1">
        <f t="array" aca="1" ref="BM275" ca="1">IF(OFFSET(INDIRECT(ADDRESS(ROW(), COLUMN())),0,-1)="",VLOOKUP($G275,$A:$AAE,COLUMN(),FALSE),OFFSET(INDIRECT(ADDRESS(ROW(), COLUMN())),0,-1))</f>
        <v>1.2门/户，1.0门/100平方米</v>
      </c>
      <c r="BN275" s="116"/>
      <c r="BO275" s="16" t="str" cm="1">
        <f t="array" aca="1" ref="BO275" ca="1">IF(OFFSET(INDIRECT(ADDRESS(ROW(), COLUMN())),0,-1)="",VLOOKUP($G275,$A:$AAE,COLUMN(),FALSE),OFFSET(INDIRECT(ADDRESS(ROW(), COLUMN())),0,-1))</f>
        <v>居住户数*1.2+商服建筑面积*1.0/100</v>
      </c>
      <c r="BP275" s="116"/>
      <c r="BQ275" s="16" t="str" cm="1">
        <f t="array" aca="1" ref="BQ275" ca="1">IF(OFFSET(INDIRECT(ADDRESS(ROW(), COLUMN())),0,-1)="",VLOOKUP($G275,$A:$AAE,COLUMN(),FALSE),OFFSET(INDIRECT(ADDRESS(ROW(), COLUMN())),0,-1))</f>
        <v>2.0门/户，0.2门/100平方米</v>
      </c>
      <c r="BR275" s="116"/>
      <c r="BS275" s="16" t="str" cm="1">
        <f t="array" aca="1" ref="BS275" ca="1">IF(OFFSET(INDIRECT(ADDRESS(ROW(), COLUMN())),0,-1)="",VLOOKUP($G275,$A:$AAE,COLUMN(),FALSE),OFFSET(INDIRECT(ADDRESS(ROW(), COLUMN())),0,-1))</f>
        <v>居住户数*2.0+商服建筑面积*0.2/100</v>
      </c>
      <c r="BT275" s="116"/>
      <c r="BU275" s="16" t="str" cm="1">
        <f t="array" aca="1" ref="BU275" ca="1">IF(OFFSET(INDIRECT(ADDRESS(ROW(), COLUMN())),0,-1)="",VLOOKUP($G275,$A:$AAE,COLUMN(),FALSE),OFFSET(INDIRECT(ADDRESS(ROW(), COLUMN())),0,-1))</f>
        <v>34.5pcu/万平方米，26：74，52.1pcu/万平方米，71：29</v>
      </c>
      <c r="BV275" s="116"/>
      <c r="BW275" s="16" t="str" cm="1">
        <f t="array" aca="1" ref="BW275" ca="1">IF(OFFSET(INDIRECT(ADDRESS(ROW(), COLUMN())),0,-1)="",VLOOKUP($G275,$A:$AAE,COLUMN(),FALSE),OFFSET(INDIRECT(ADDRESS(ROW(), COLUMN())),0,-1))</f>
        <v>住宅建筑面积/10000*34.5*0.26+商服建筑面积/10000*60*0.71</v>
      </c>
      <c r="BX275" s="116"/>
      <c r="BY275" s="16" t="str" cm="1">
        <f t="array" aca="1" ref="BY275" ca="1">IF(OFFSET(INDIRECT(ADDRESS(ROW(), COLUMN())),0,-1)="",VLOOKUP($G275,$A:$AAE,COLUMN(),FALSE),OFFSET(INDIRECT(ADDRESS(ROW(), COLUMN())),0,-1))</f>
        <v>住宅建筑面积/10000*34.5*0.74+商服建筑面积/10000*60*0.29</v>
      </c>
      <c r="BZ275" s="99"/>
      <c r="CA275" s="16" t="str" cm="1">
        <f t="array" aca="1" ref="CA275" ca="1">IF(OFFSET(INDIRECT(ADDRESS(ROW(), COLUMN())),0,-1)="",VLOOKUP($G275,$A:$AAE,COLUMN(),FALSE),OFFSET(INDIRECT(ADDRESS(ROW(), COLUMN())),0,-1))</f>
        <v>住宅建筑面积*0.4+商服建筑面积*0.4</v>
      </c>
      <c r="CB275" s="16"/>
      <c r="CC275" s="16" t="str" cm="1">
        <f t="array" aca="1" ref="CC275" ca="1">IF(OFFSET(INDIRECT(ADDRESS(ROW(), COLUMN())),0,-1)="",VLOOKUP($G275,$A:$AAE,COLUMN(),FALSE),OFFSET(INDIRECT(ADDRESS(ROW(), COLUMN())),0,-1))</f>
        <v>住宅建筑面积*0.4+商服建筑面积*0.4</v>
      </c>
      <c r="CD275" s="16"/>
      <c r="CE275" s="16" t="str" cm="1">
        <f t="array" aca="1" ref="CE275" ca="1">IF(OFFSET(INDIRECT(ADDRESS(ROW(), COLUMN())),0,-1)="",VLOOKUP($G275,$A:$AAE,COLUMN(),FALSE),OFFSET(INDIRECT(ADDRESS(ROW(), COLUMN())),0,-1))</f>
        <v>住宅建筑面积*0.11+商服建筑面积*0.08</v>
      </c>
      <c r="CF275" s="16"/>
      <c r="CG275" s="16" t="str" cm="1">
        <f t="array" aca="1" ref="CG275" ca="1">IF(OFFSET(INDIRECT(ADDRESS(ROW(), COLUMN())),0,-1)="",VLOOKUP($G275,$A:$AAE,COLUMN(),FALSE),OFFSET(INDIRECT(ADDRESS(ROW(), COLUMN())),0,-1))</f>
        <v>住宅建筑面积*0.11+商服建筑面积*0.08</v>
      </c>
      <c r="CH275" s="16"/>
      <c r="CI275" s="53" t="str" cm="1">
        <f t="array" aca="1" ref="CI275" ca="1">IF(OFFSET(INDIRECT(ADDRESS(ROW(), COLUMN())),0,-1)="",VLOOKUP($G275,$A:$AAE,COLUMN(),FALSE),OFFSET(INDIRECT(ADDRESS(ROW(), COLUMN())),0,-1))</f>
        <v>城镇建设用地</v>
      </c>
      <c r="CJ275" s="76" t="s">
        <v>1962</v>
      </c>
      <c r="CK275" s="78" t="str">
        <f t="shared" si="204"/>
        <v>唯一标识:B1/B2/R21/S42#商业用地/商务用地/住宅用地/社会停车场用地#城规</v>
      </c>
      <c r="CL275" s="78" t="str">
        <f t="shared" si="205"/>
        <v>性质名称:商业用地/商务用地/住宅用地/社会停车场用地</v>
      </c>
      <c r="CM275" s="78" t="str">
        <f t="shared" si="206"/>
        <v>地块性质过滤:</v>
      </c>
      <c r="CN275" s="78" t="str">
        <f t="shared" si="207"/>
        <v>地块性质:B1/B2/R21/S42</v>
      </c>
      <c r="CO275" s="78" t="str">
        <f t="shared" si="208"/>
        <v>地类标准:城规</v>
      </c>
      <c r="CP275" s="78" t="str">
        <f t="shared" si="209"/>
        <v>地块性质别称:</v>
      </c>
      <c r="CQ275" s="78" t="str">
        <f t="shared" si="210"/>
        <v>属性继承:B/R#商住兼容用地#城规</v>
      </c>
      <c r="CR275" s="78" t="str">
        <f t="shared" si="211"/>
        <v>父类:B/R</v>
      </c>
      <c r="CS275" s="78" t="str">
        <f t="shared" si="212"/>
        <v>级别继承:B#商业服务业设施用地#城规</v>
      </c>
      <c r="CT275" s="78" t="str">
        <f t="shared" si="213"/>
        <v>级别层次:5</v>
      </c>
      <c r="CU275" s="78" t="str">
        <f t="shared" si="214"/>
        <v>级别:4B</v>
      </c>
      <c r="CV275" s="78" t="str">
        <f t="shared" ca="1" si="215"/>
        <v>地块颜色:255,192,0</v>
      </c>
      <c r="CW275" s="78" t="str">
        <f t="shared" ca="1" si="216"/>
        <v>建筑面积公式:面积*容积率</v>
      </c>
      <c r="CX275" s="78" t="str">
        <f t="shared" ca="1" si="217"/>
        <v>住宅建筑面积公式:地块建筑面积*兼容比例2</v>
      </c>
      <c r="CY275" s="78" t="str">
        <f t="shared" ca="1" si="218"/>
        <v>商服建筑面积公式:地块建筑面积*兼容比例1</v>
      </c>
      <c r="CZ275" s="78" t="str">
        <f t="shared" ca="1" si="219"/>
        <v>商服中商业建筑面积公式:地块建筑面积*兼容比例1*0.35</v>
      </c>
      <c r="DA275" s="78" t="str">
        <f t="shared" ca="1" si="220"/>
        <v>商服中办公建筑面积公式:地块建筑面积*兼容比例1*0.65</v>
      </c>
      <c r="DB275" s="78" t="str">
        <f t="shared" ca="1" si="221"/>
        <v>公服建筑面积公式:地块建筑面积*0</v>
      </c>
      <c r="DC275" s="78" t="str">
        <f t="shared" ca="1" si="222"/>
        <v>工业建筑面积公式:地块建筑面积*0</v>
      </c>
      <c r="DD275" s="78" t="str">
        <f t="shared" ca="1" si="223"/>
        <v>市政建筑面积公式:地块建筑面积*0</v>
      </c>
      <c r="DE275" s="78" t="str">
        <f t="shared" ca="1" si="249"/>
        <v>绿地面积指定指标:面积*0</v>
      </c>
      <c r="DF275" s="78" t="str">
        <f t="shared" ca="1" si="250"/>
        <v>绿地面积指定公式:面积*0</v>
      </c>
      <c r="DG275" s="78" t="str">
        <f t="shared" ca="1" si="224"/>
        <v>户数指标:100平方米/户</v>
      </c>
      <c r="DH275" s="78" t="str">
        <f t="shared" ca="1" si="225"/>
        <v>户数公式:住宅建筑面积/100</v>
      </c>
      <c r="DI275" s="78" t="str">
        <f t="shared" ca="1" si="226"/>
        <v>人数指标:3人/户</v>
      </c>
      <c r="DJ275" s="78" t="str">
        <f t="shared" ca="1" si="227"/>
        <v>人数公式:居住户数*3</v>
      </c>
      <c r="DK275" s="78" t="str">
        <f t="shared" ca="1" si="228"/>
        <v>就业指标:35平方米/岗位</v>
      </c>
      <c r="DL275" s="78" t="str">
        <f t="shared" ca="1" si="229"/>
        <v>就业公式:商服建筑面积/35</v>
      </c>
      <c r="DM275" s="78" t="str">
        <f t="shared" ca="1" si="230"/>
        <v>机动车指标:1.2个/户，1.2个/100平方米</v>
      </c>
      <c r="DN275" s="78" t="str">
        <f t="shared" ca="1" si="231"/>
        <v>机动车公式:居住户数*1.2+商服建筑面积*1.2/100</v>
      </c>
      <c r="DO275" s="78" t="str">
        <f t="shared" ca="1" si="232"/>
        <v>用水量指标:155升/日*人，10升/平方米*日</v>
      </c>
      <c r="DP275" s="78" t="str">
        <f t="shared" ca="1" si="233"/>
        <v>用水量公式:居住人数*155/1000+商服建筑面积*10/1000</v>
      </c>
      <c r="DQ275" s="78" t="str">
        <f t="shared" ca="1" si="234"/>
        <v>污水折算系数:0.85</v>
      </c>
      <c r="DR275" s="78" t="str">
        <f t="shared" ca="1" si="235"/>
        <v>污水量公式:用水量*0.85</v>
      </c>
      <c r="DS275" s="78" t="str">
        <f t="shared" ca="1" si="236"/>
        <v>用电负荷指标:50瓦/平方米，60瓦/平方米</v>
      </c>
      <c r="DT275" s="78" t="str">
        <f t="shared" ca="1" si="237"/>
        <v>同时率:0.7，0.7</v>
      </c>
      <c r="DU275" s="78" t="str">
        <f t="shared" ca="1" si="238"/>
        <v>用电量公式:住宅建筑面积*50*0.7/1000+商服建筑面积*60*0.7/1000</v>
      </c>
      <c r="DV275" s="78" t="str">
        <f t="shared" ca="1" si="239"/>
        <v>固话装机指标:1.2门/户，1.0门/100平方米</v>
      </c>
      <c r="DW275" s="78" t="str">
        <f t="shared" ca="1" si="240"/>
        <v>固话量公式:居住户数*1.2+商服建筑面积*1.0/100</v>
      </c>
      <c r="DX275" s="78" t="str">
        <f t="shared" ca="1" si="241"/>
        <v>有线电视指标:2.0门/户，0.2门/100平方米</v>
      </c>
      <c r="DY275" s="78" t="str">
        <f t="shared" ca="1" si="242"/>
        <v>电视量公式:居住户数*2.0+商服建筑面积*0.2/100</v>
      </c>
      <c r="DZ275" s="78" t="str">
        <f t="shared" ca="1" si="243"/>
        <v>高峰机动车生成量指标:34.5pcu/万平方米，26：74，52.1pcu/万平方米，71：29</v>
      </c>
      <c r="EA275" s="78" t="str">
        <f t="shared" ca="1" si="244"/>
        <v>高峰机动车吸引量公式:住宅建筑面积/10000*34.5*0.26+商服建筑面积/10000*60*0.71</v>
      </c>
      <c r="EB275" s="78" t="str">
        <f t="shared" ca="1" si="245"/>
        <v>高峰机动车发生量公式:住宅建筑面积/10000*34.5*0.74+商服建筑面积/10000*60*0.29</v>
      </c>
      <c r="EC275" s="78" t="str">
        <f t="shared" ca="1" si="251"/>
        <v>地下空间指标:住宅建筑面积*0.4+商服建筑面积*0.4</v>
      </c>
      <c r="ED275" s="78" t="str">
        <f t="shared" ca="1" si="246"/>
        <v>地下空间公式:住宅建筑面积*0.4+商服建筑面积*0.4</v>
      </c>
      <c r="EE275" s="78" t="str">
        <f t="shared" ca="1" si="252"/>
        <v>人防指标:住宅建筑面积*0.11+商服建筑面积*0.08</v>
      </c>
      <c r="EF275" s="78" t="str">
        <f t="shared" ca="1" si="247"/>
        <v>人防公式:住宅建筑面积*0.11+商服建筑面积*0.08</v>
      </c>
      <c r="EG275" s="78" t="str">
        <f t="shared" ca="1" si="254"/>
        <v>用地构成:城镇建设用地</v>
      </c>
      <c r="EH275" s="78" t="s">
        <v>1962</v>
      </c>
      <c r="EI275" s="79" t="str">
        <f t="shared" ca="1" si="253"/>
        <v>唯一标识:B1/B2/R21/S42#商业用地/商务用地/住宅用地/社会停车场用地#城规;性质名称:商业用地/商务用地/住宅用地/社会停车场用地;地块性质过滤:;地块性质:B1/B2/R21/S42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5" t="s">
        <v>1962</v>
      </c>
    </row>
    <row r="276" spans="1:140" ht="16.5" x14ac:dyDescent="0.2">
      <c r="A276" s="53" t="str">
        <f t="shared" si="248"/>
        <v>B1/B2/R21/S2#商业用地/商务用地/住宅用地/城市轨道交通用地#城规</v>
      </c>
      <c r="B276" s="53" t="s">
        <v>382</v>
      </c>
      <c r="C276" s="53"/>
      <c r="D276" s="53" t="s">
        <v>943</v>
      </c>
      <c r="E276" s="53" t="s">
        <v>1276</v>
      </c>
      <c r="F276" s="53"/>
      <c r="G276" s="53" t="s">
        <v>86</v>
      </c>
      <c r="H276" s="53" t="s">
        <v>912</v>
      </c>
      <c r="I276" s="53" t="s">
        <v>81</v>
      </c>
      <c r="J276" s="53">
        <v>5</v>
      </c>
      <c r="K276" s="53" t="s">
        <v>1506</v>
      </c>
      <c r="L276" s="53"/>
      <c r="M276" s="53" t="str" cm="1">
        <f t="array" aca="1" ref="M276" ca="1">IF(OFFSET(INDIRECT(ADDRESS(ROW(), COLUMN())),0,-1)="",VLOOKUP($G276,$A:$AAE,COLUMN(),FALSE),OFFSET(INDIRECT(ADDRESS(ROW(), COLUMN())),0,-1))</f>
        <v>255,192,0</v>
      </c>
      <c r="N276" s="16"/>
      <c r="O276" s="53" t="str" cm="1">
        <f t="array" aca="1" ref="O276" ca="1">IF(OFFSET(INDIRECT(ADDRESS(ROW(), COLUMN())),0,-1)="",VLOOKUP($G276,$A:$AAE,COLUMN(),FALSE),OFFSET(INDIRECT(ADDRESS(ROW(), COLUMN())),0,-1))</f>
        <v>面积*容积率</v>
      </c>
      <c r="P276" s="16"/>
      <c r="Q276" s="16" t="str" cm="1">
        <f t="array" aca="1" ref="Q276" ca="1">IF(OFFSET(INDIRECT(ADDRESS(ROW(), COLUMN())),0,-1)="",VLOOKUP($G276,$A:$AAE,COLUMN(),FALSE),OFFSET(INDIRECT(ADDRESS(ROW(), COLUMN())),0,-1))</f>
        <v>地块建筑面积*兼容比例2</v>
      </c>
      <c r="R276" s="16"/>
      <c r="S276" s="16" t="str" cm="1">
        <f t="array" aca="1" ref="S276" ca="1">IF(OFFSET(INDIRECT(ADDRESS(ROW(), COLUMN())),0,-1)="",VLOOKUP($G276,$A:$AAE,COLUMN(),FALSE),OFFSET(INDIRECT(ADDRESS(ROW(), COLUMN())),0,-1))</f>
        <v>地块建筑面积*兼容比例1</v>
      </c>
      <c r="T276" s="16"/>
      <c r="U276" s="16" t="str" cm="1">
        <f t="array" aca="1" ref="U276" ca="1">IF(OFFSET(INDIRECT(ADDRESS(ROW(), COLUMN())),0,-1)="",VLOOKUP($G276,$A:$AAE,COLUMN(),FALSE),OFFSET(INDIRECT(ADDRESS(ROW(), COLUMN())),0,-1))</f>
        <v>地块建筑面积*兼容比例1*0.35</v>
      </c>
      <c r="V276" s="16"/>
      <c r="W276" s="53" t="str" cm="1">
        <f t="array" aca="1" ref="W276" ca="1">IF(OFFSET(INDIRECT(ADDRESS(ROW(), COLUMN())),0,-1)="",VLOOKUP($G276,$A:$AAE,COLUMN(),FALSE),OFFSET(INDIRECT(ADDRESS(ROW(), COLUMN())),0,-1))</f>
        <v>地块建筑面积*兼容比例1*0.65</v>
      </c>
      <c r="X276" s="16"/>
      <c r="Y276" s="16" t="str" cm="1">
        <f t="array" aca="1" ref="Y276" ca="1">IF(OFFSET(INDIRECT(ADDRESS(ROW(), COLUMN())),0,-1)="",VLOOKUP($G276,$A:$AAE,COLUMN(),FALSE),OFFSET(INDIRECT(ADDRESS(ROW(), COLUMN())),0,-1))</f>
        <v>地块建筑面积*0</v>
      </c>
      <c r="Z276" s="16"/>
      <c r="AA276" s="16" t="str" cm="1">
        <f t="array" aca="1" ref="AA276" ca="1">IF(OFFSET(INDIRECT(ADDRESS(ROW(), COLUMN())),0,-1)="",VLOOKUP($G276,$A:$AAE,COLUMN(),FALSE),OFFSET(INDIRECT(ADDRESS(ROW(), COLUMN())),0,-1))</f>
        <v>地块建筑面积*0</v>
      </c>
      <c r="AB276" s="16"/>
      <c r="AC276" s="16" t="str" cm="1">
        <f t="array" aca="1" ref="AC276" ca="1">IF(OFFSET(INDIRECT(ADDRESS(ROW(), COLUMN())),0,-1)="",VLOOKUP($G276,$A:$AAE,COLUMN(),FALSE),OFFSET(INDIRECT(ADDRESS(ROW(), COLUMN())),0,-1))</f>
        <v>地块建筑面积*0</v>
      </c>
      <c r="AD276" s="16"/>
      <c r="AE276" s="16" t="str" cm="1">
        <f t="array" aca="1" ref="AE276" ca="1">IF(OFFSET(INDIRECT(ADDRESS(ROW(), COLUMN())),0,-1)="",VLOOKUP($G276,$A:$AAE,COLUMN(),FALSE),OFFSET(INDIRECT(ADDRESS(ROW(), COLUMN())),0,-1))</f>
        <v>面积*0</v>
      </c>
      <c r="AF276" s="16"/>
      <c r="AG276" s="16" t="str" cm="1">
        <f t="array" aca="1" ref="AG276" ca="1">IF(OFFSET(INDIRECT(ADDRESS(ROW(), COLUMN())),0,-1)="",VLOOKUP($G276,$A:$AAE,COLUMN(),FALSE),OFFSET(INDIRECT(ADDRESS(ROW(), COLUMN())),0,-1))</f>
        <v>面积*0</v>
      </c>
      <c r="AH276" s="16"/>
      <c r="AI276" s="16" t="str" cm="1">
        <f t="array" aca="1" ref="AI276" ca="1">IF(OFFSET(INDIRECT(ADDRESS(ROW(), COLUMN())),0,-1)="",VLOOKUP($G276,$A:$AAE,COLUMN(),FALSE),OFFSET(INDIRECT(ADDRESS(ROW(), COLUMN())),0,-1))</f>
        <v>100平方米/户</v>
      </c>
      <c r="AJ276" s="16"/>
      <c r="AK276" s="16" t="str" cm="1">
        <f t="array" aca="1" ref="AK276" ca="1">IF(OFFSET(INDIRECT(ADDRESS(ROW(), COLUMN())),0,-1)="",VLOOKUP($G276,$A:$AAE,COLUMN(),FALSE),OFFSET(INDIRECT(ADDRESS(ROW(), COLUMN())),0,-1))</f>
        <v>住宅建筑面积/100</v>
      </c>
      <c r="AL276" s="16"/>
      <c r="AM276" s="16" t="str" cm="1">
        <f t="array" aca="1" ref="AM276" ca="1">IF(OFFSET(INDIRECT(ADDRESS(ROW(), COLUMN())),0,-1)="",VLOOKUP($G276,$A:$AAE,COLUMN(),FALSE),OFFSET(INDIRECT(ADDRESS(ROW(), COLUMN())),0,-1))</f>
        <v>3人/户</v>
      </c>
      <c r="AN276" s="16"/>
      <c r="AO276" s="16" t="str" cm="1">
        <f t="array" aca="1" ref="AO276" ca="1">IF(OFFSET(INDIRECT(ADDRESS(ROW(), COLUMN())),0,-1)="",VLOOKUP($G276,$A:$AAE,COLUMN(),FALSE),OFFSET(INDIRECT(ADDRESS(ROW(), COLUMN())),0,-1))</f>
        <v>居住户数*3</v>
      </c>
      <c r="AP276" s="16"/>
      <c r="AQ276" s="16" t="str" cm="1">
        <f t="array" aca="1" ref="AQ276" ca="1">IF(OFFSET(INDIRECT(ADDRESS(ROW(), COLUMN())),0,-1)="",VLOOKUP($G276,$A:$AAE,COLUMN(),FALSE),OFFSET(INDIRECT(ADDRESS(ROW(), COLUMN())),0,-1))</f>
        <v>35平方米/岗位</v>
      </c>
      <c r="AR276" s="16"/>
      <c r="AS276" s="16" t="str" cm="1">
        <f t="array" aca="1" ref="AS276" ca="1">IF(OFFSET(INDIRECT(ADDRESS(ROW(), COLUMN())),0,-1)="",VLOOKUP($G276,$A:$AAE,COLUMN(),FALSE),OFFSET(INDIRECT(ADDRESS(ROW(), COLUMN())),0,-1))</f>
        <v>商服建筑面积/35</v>
      </c>
      <c r="AT276" s="16"/>
      <c r="AU276" s="16" t="str" cm="1">
        <f t="array" aca="1" ref="AU276" ca="1">IF(OFFSET(INDIRECT(ADDRESS(ROW(), COLUMN())),0,-1)="",VLOOKUP($G276,$A:$AAE,COLUMN(),FALSE),OFFSET(INDIRECT(ADDRESS(ROW(), COLUMN())),0,-1))</f>
        <v>1.2个/户，1.2个/100平方米</v>
      </c>
      <c r="AV276" s="16"/>
      <c r="AW276" s="16" t="str" cm="1">
        <f t="array" aca="1" ref="AW276" ca="1">IF(OFFSET(INDIRECT(ADDRESS(ROW(), COLUMN())),0,-1)="",VLOOKUP($G276,$A:$AAE,COLUMN(),FALSE),OFFSET(INDIRECT(ADDRESS(ROW(), COLUMN())),0,-1))</f>
        <v>居住户数*1.2+商服建筑面积*1.2/100</v>
      </c>
      <c r="AX276" s="116"/>
      <c r="AY276" s="16" t="str" cm="1">
        <f t="array" aca="1" ref="AY276" ca="1">IF(OFFSET(INDIRECT(ADDRESS(ROW(), COLUMN())),0,-1)="",VLOOKUP($G276,$A:$AAE,COLUMN(),FALSE),OFFSET(INDIRECT(ADDRESS(ROW(), COLUMN())),0,-1))</f>
        <v>155升/日*人，10升/平方米*日</v>
      </c>
      <c r="AZ276" s="116"/>
      <c r="BA276" s="16" t="str" cm="1">
        <f t="array" aca="1" ref="BA276" ca="1">IF(OFFSET(INDIRECT(ADDRESS(ROW(), COLUMN())),0,-1)="",VLOOKUP($G276,$A:$AAE,COLUMN(),FALSE),OFFSET(INDIRECT(ADDRESS(ROW(), COLUMN())),0,-1))</f>
        <v>居住人数*155/1000+商服建筑面积*10/1000</v>
      </c>
      <c r="BB276" s="116"/>
      <c r="BC276" s="16" cm="1">
        <f t="array" aca="1" ref="BC276" ca="1">IF(OFFSET(INDIRECT(ADDRESS(ROW(), COLUMN())),0,-1)="",VLOOKUP($G276,$A:$AAE,COLUMN(),FALSE),OFFSET(INDIRECT(ADDRESS(ROW(), COLUMN())),0,-1))</f>
        <v>0.85</v>
      </c>
      <c r="BD276" s="116"/>
      <c r="BE276" s="16" t="str" cm="1">
        <f t="array" aca="1" ref="BE276" ca="1">IF(OFFSET(INDIRECT(ADDRESS(ROW(), COLUMN())),0,-1)="",VLOOKUP($G276,$A:$AAE,COLUMN(),FALSE),OFFSET(INDIRECT(ADDRESS(ROW(), COLUMN())),0,-1))</f>
        <v>用水量*0.85</v>
      </c>
      <c r="BF276" s="116"/>
      <c r="BG276" s="16" t="str" cm="1">
        <f t="array" aca="1" ref="BG276" ca="1">IF(OFFSET(INDIRECT(ADDRESS(ROW(), COLUMN())),0,-1)="",VLOOKUP($G276,$A:$AAE,COLUMN(),FALSE),OFFSET(INDIRECT(ADDRESS(ROW(), COLUMN())),0,-1))</f>
        <v>50瓦/平方米，60瓦/平方米</v>
      </c>
      <c r="BH276" s="116"/>
      <c r="BI276" s="16" t="str" cm="1">
        <f t="array" aca="1" ref="BI276" ca="1">IF(OFFSET(INDIRECT(ADDRESS(ROW(), COLUMN())),0,-1)="",VLOOKUP($G276,$A:$AAE,COLUMN(),FALSE),OFFSET(INDIRECT(ADDRESS(ROW(), COLUMN())),0,-1))</f>
        <v>0.7，0.7</v>
      </c>
      <c r="BJ276" s="116"/>
      <c r="BK276" s="16" t="str" cm="1">
        <f t="array" aca="1" ref="BK276" ca="1">IF(OFFSET(INDIRECT(ADDRESS(ROW(), COLUMN())),0,-1)="",VLOOKUP($G276,$A:$AAE,COLUMN(),FALSE),OFFSET(INDIRECT(ADDRESS(ROW(), COLUMN())),0,-1))</f>
        <v>住宅建筑面积*50*0.7/1000+商服建筑面积*60*0.7/1000</v>
      </c>
      <c r="BL276" s="116"/>
      <c r="BM276" s="16" t="str" cm="1">
        <f t="array" aca="1" ref="BM276" ca="1">IF(OFFSET(INDIRECT(ADDRESS(ROW(), COLUMN())),0,-1)="",VLOOKUP($G276,$A:$AAE,COLUMN(),FALSE),OFFSET(INDIRECT(ADDRESS(ROW(), COLUMN())),0,-1))</f>
        <v>1.2门/户，1.0门/100平方米</v>
      </c>
      <c r="BN276" s="116"/>
      <c r="BO276" s="16" t="str" cm="1">
        <f t="array" aca="1" ref="BO276" ca="1">IF(OFFSET(INDIRECT(ADDRESS(ROW(), COLUMN())),0,-1)="",VLOOKUP($G276,$A:$AAE,COLUMN(),FALSE),OFFSET(INDIRECT(ADDRESS(ROW(), COLUMN())),0,-1))</f>
        <v>居住户数*1.2+商服建筑面积*1.0/100</v>
      </c>
      <c r="BP276" s="116"/>
      <c r="BQ276" s="16" t="str" cm="1">
        <f t="array" aca="1" ref="BQ276" ca="1">IF(OFFSET(INDIRECT(ADDRESS(ROW(), COLUMN())),0,-1)="",VLOOKUP($G276,$A:$AAE,COLUMN(),FALSE),OFFSET(INDIRECT(ADDRESS(ROW(), COLUMN())),0,-1))</f>
        <v>2.0门/户，0.2门/100平方米</v>
      </c>
      <c r="BR276" s="116"/>
      <c r="BS276" s="16" t="str" cm="1">
        <f t="array" aca="1" ref="BS276" ca="1">IF(OFFSET(INDIRECT(ADDRESS(ROW(), COLUMN())),0,-1)="",VLOOKUP($G276,$A:$AAE,COLUMN(),FALSE),OFFSET(INDIRECT(ADDRESS(ROW(), COLUMN())),0,-1))</f>
        <v>居住户数*2.0+商服建筑面积*0.2/100</v>
      </c>
      <c r="BT276" s="116"/>
      <c r="BU276" s="16" t="str" cm="1">
        <f t="array" aca="1" ref="BU276" ca="1">IF(OFFSET(INDIRECT(ADDRESS(ROW(), COLUMN())),0,-1)="",VLOOKUP($G276,$A:$AAE,COLUMN(),FALSE),OFFSET(INDIRECT(ADDRESS(ROW(), COLUMN())),0,-1))</f>
        <v>34.5pcu/万平方米，26：74，52.1pcu/万平方米，71：29</v>
      </c>
      <c r="BV276" s="116"/>
      <c r="BW276" s="16" t="str" cm="1">
        <f t="array" aca="1" ref="BW276" ca="1">IF(OFFSET(INDIRECT(ADDRESS(ROW(), COLUMN())),0,-1)="",VLOOKUP($G276,$A:$AAE,COLUMN(),FALSE),OFFSET(INDIRECT(ADDRESS(ROW(), COLUMN())),0,-1))</f>
        <v>住宅建筑面积/10000*34.5*0.26+商服建筑面积/10000*60*0.71</v>
      </c>
      <c r="BX276" s="116"/>
      <c r="BY276" s="16" t="str" cm="1">
        <f t="array" aca="1" ref="BY276" ca="1">IF(OFFSET(INDIRECT(ADDRESS(ROW(), COLUMN())),0,-1)="",VLOOKUP($G276,$A:$AAE,COLUMN(),FALSE),OFFSET(INDIRECT(ADDRESS(ROW(), COLUMN())),0,-1))</f>
        <v>住宅建筑面积/10000*34.5*0.74+商服建筑面积/10000*60*0.29</v>
      </c>
      <c r="BZ276" s="99"/>
      <c r="CA276" s="16" t="str" cm="1">
        <f t="array" aca="1" ref="CA276" ca="1">IF(OFFSET(INDIRECT(ADDRESS(ROW(), COLUMN())),0,-1)="",VLOOKUP($G276,$A:$AAE,COLUMN(),FALSE),OFFSET(INDIRECT(ADDRESS(ROW(), COLUMN())),0,-1))</f>
        <v>住宅建筑面积*0.4+商服建筑面积*0.4</v>
      </c>
      <c r="CB276" s="16"/>
      <c r="CC276" s="16" t="str" cm="1">
        <f t="array" aca="1" ref="CC276" ca="1">IF(OFFSET(INDIRECT(ADDRESS(ROW(), COLUMN())),0,-1)="",VLOOKUP($G276,$A:$AAE,COLUMN(),FALSE),OFFSET(INDIRECT(ADDRESS(ROW(), COLUMN())),0,-1))</f>
        <v>住宅建筑面积*0.4+商服建筑面积*0.4</v>
      </c>
      <c r="CD276" s="16"/>
      <c r="CE276" s="16" t="str" cm="1">
        <f t="array" aca="1" ref="CE276" ca="1">IF(OFFSET(INDIRECT(ADDRESS(ROW(), COLUMN())),0,-1)="",VLOOKUP($G276,$A:$AAE,COLUMN(),FALSE),OFFSET(INDIRECT(ADDRESS(ROW(), COLUMN())),0,-1))</f>
        <v>住宅建筑面积*0.11+商服建筑面积*0.08</v>
      </c>
      <c r="CF276" s="16"/>
      <c r="CG276" s="16" t="str" cm="1">
        <f t="array" aca="1" ref="CG276" ca="1">IF(OFFSET(INDIRECT(ADDRESS(ROW(), COLUMN())),0,-1)="",VLOOKUP($G276,$A:$AAE,COLUMN(),FALSE),OFFSET(INDIRECT(ADDRESS(ROW(), COLUMN())),0,-1))</f>
        <v>住宅建筑面积*0.11+商服建筑面积*0.08</v>
      </c>
      <c r="CH276" s="16"/>
      <c r="CI276" s="53" t="str" cm="1">
        <f t="array" aca="1" ref="CI276" ca="1">IF(OFFSET(INDIRECT(ADDRESS(ROW(), COLUMN())),0,-1)="",VLOOKUP($G276,$A:$AAE,COLUMN(),FALSE),OFFSET(INDIRECT(ADDRESS(ROW(), COLUMN())),0,-1))</f>
        <v>城镇建设用地</v>
      </c>
      <c r="CJ276" s="76" t="s">
        <v>1962</v>
      </c>
      <c r="CK276" s="78" t="str">
        <f t="shared" si="204"/>
        <v>唯一标识:B1/B2/R21/S2#商业用地/商务用地/住宅用地/城市轨道交通用地#城规</v>
      </c>
      <c r="CL276" s="78" t="str">
        <f t="shared" si="205"/>
        <v>性质名称:商业用地/商务用地/住宅用地/城市轨道交通用地</v>
      </c>
      <c r="CM276" s="78" t="str">
        <f t="shared" si="206"/>
        <v>地块性质过滤:</v>
      </c>
      <c r="CN276" s="78" t="str">
        <f t="shared" si="207"/>
        <v>地块性质:B1/B2/R21/S2</v>
      </c>
      <c r="CO276" s="78" t="str">
        <f t="shared" si="208"/>
        <v>地类标准:城规</v>
      </c>
      <c r="CP276" s="78" t="str">
        <f t="shared" si="209"/>
        <v>地块性质别称:</v>
      </c>
      <c r="CQ276" s="78" t="str">
        <f t="shared" si="210"/>
        <v>属性继承:B/R#商住兼容用地#城规</v>
      </c>
      <c r="CR276" s="78" t="str">
        <f t="shared" si="211"/>
        <v>父类:B/R</v>
      </c>
      <c r="CS276" s="78" t="str">
        <f t="shared" si="212"/>
        <v>级别继承:B#商业服务业设施用地#城规</v>
      </c>
      <c r="CT276" s="78" t="str">
        <f t="shared" si="213"/>
        <v>级别层次:5</v>
      </c>
      <c r="CU276" s="78" t="str">
        <f t="shared" si="214"/>
        <v>级别:4B</v>
      </c>
      <c r="CV276" s="78" t="str">
        <f t="shared" ca="1" si="215"/>
        <v>地块颜色:255,192,0</v>
      </c>
      <c r="CW276" s="78" t="str">
        <f t="shared" ca="1" si="216"/>
        <v>建筑面积公式:面积*容积率</v>
      </c>
      <c r="CX276" s="78" t="str">
        <f t="shared" ca="1" si="217"/>
        <v>住宅建筑面积公式:地块建筑面积*兼容比例2</v>
      </c>
      <c r="CY276" s="78" t="str">
        <f t="shared" ca="1" si="218"/>
        <v>商服建筑面积公式:地块建筑面积*兼容比例1</v>
      </c>
      <c r="CZ276" s="78" t="str">
        <f t="shared" ca="1" si="219"/>
        <v>商服中商业建筑面积公式:地块建筑面积*兼容比例1*0.35</v>
      </c>
      <c r="DA276" s="78" t="str">
        <f t="shared" ca="1" si="220"/>
        <v>商服中办公建筑面积公式:地块建筑面积*兼容比例1*0.65</v>
      </c>
      <c r="DB276" s="78" t="str">
        <f t="shared" ca="1" si="221"/>
        <v>公服建筑面积公式:地块建筑面积*0</v>
      </c>
      <c r="DC276" s="78" t="str">
        <f t="shared" ca="1" si="222"/>
        <v>工业建筑面积公式:地块建筑面积*0</v>
      </c>
      <c r="DD276" s="78" t="str">
        <f t="shared" ca="1" si="223"/>
        <v>市政建筑面积公式:地块建筑面积*0</v>
      </c>
      <c r="DE276" s="78" t="str">
        <f t="shared" ca="1" si="249"/>
        <v>绿地面积指定指标:面积*0</v>
      </c>
      <c r="DF276" s="78" t="str">
        <f t="shared" ca="1" si="250"/>
        <v>绿地面积指定公式:面积*0</v>
      </c>
      <c r="DG276" s="78" t="str">
        <f t="shared" ca="1" si="224"/>
        <v>户数指标:100平方米/户</v>
      </c>
      <c r="DH276" s="78" t="str">
        <f t="shared" ca="1" si="225"/>
        <v>户数公式:住宅建筑面积/100</v>
      </c>
      <c r="DI276" s="78" t="str">
        <f t="shared" ca="1" si="226"/>
        <v>人数指标:3人/户</v>
      </c>
      <c r="DJ276" s="78" t="str">
        <f t="shared" ca="1" si="227"/>
        <v>人数公式:居住户数*3</v>
      </c>
      <c r="DK276" s="78" t="str">
        <f t="shared" ca="1" si="228"/>
        <v>就业指标:35平方米/岗位</v>
      </c>
      <c r="DL276" s="78" t="str">
        <f t="shared" ca="1" si="229"/>
        <v>就业公式:商服建筑面积/35</v>
      </c>
      <c r="DM276" s="78" t="str">
        <f t="shared" ca="1" si="230"/>
        <v>机动车指标:1.2个/户，1.2个/100平方米</v>
      </c>
      <c r="DN276" s="78" t="str">
        <f t="shared" ca="1" si="231"/>
        <v>机动车公式:居住户数*1.2+商服建筑面积*1.2/100</v>
      </c>
      <c r="DO276" s="78" t="str">
        <f t="shared" ca="1" si="232"/>
        <v>用水量指标:155升/日*人，10升/平方米*日</v>
      </c>
      <c r="DP276" s="78" t="str">
        <f t="shared" ca="1" si="233"/>
        <v>用水量公式:居住人数*155/1000+商服建筑面积*10/1000</v>
      </c>
      <c r="DQ276" s="78" t="str">
        <f t="shared" ca="1" si="234"/>
        <v>污水折算系数:0.85</v>
      </c>
      <c r="DR276" s="78" t="str">
        <f t="shared" ca="1" si="235"/>
        <v>污水量公式:用水量*0.85</v>
      </c>
      <c r="DS276" s="78" t="str">
        <f t="shared" ca="1" si="236"/>
        <v>用电负荷指标:50瓦/平方米，60瓦/平方米</v>
      </c>
      <c r="DT276" s="78" t="str">
        <f t="shared" ca="1" si="237"/>
        <v>同时率:0.7，0.7</v>
      </c>
      <c r="DU276" s="78" t="str">
        <f t="shared" ca="1" si="238"/>
        <v>用电量公式:住宅建筑面积*50*0.7/1000+商服建筑面积*60*0.7/1000</v>
      </c>
      <c r="DV276" s="78" t="str">
        <f t="shared" ca="1" si="239"/>
        <v>固话装机指标:1.2门/户，1.0门/100平方米</v>
      </c>
      <c r="DW276" s="78" t="str">
        <f t="shared" ca="1" si="240"/>
        <v>固话量公式:居住户数*1.2+商服建筑面积*1.0/100</v>
      </c>
      <c r="DX276" s="78" t="str">
        <f t="shared" ca="1" si="241"/>
        <v>有线电视指标:2.0门/户，0.2门/100平方米</v>
      </c>
      <c r="DY276" s="78" t="str">
        <f t="shared" ca="1" si="242"/>
        <v>电视量公式:居住户数*2.0+商服建筑面积*0.2/100</v>
      </c>
      <c r="DZ276" s="78" t="str">
        <f t="shared" ca="1" si="243"/>
        <v>高峰机动车生成量指标:34.5pcu/万平方米，26：74，52.1pcu/万平方米，71：29</v>
      </c>
      <c r="EA276" s="78" t="str">
        <f t="shared" ca="1" si="244"/>
        <v>高峰机动车吸引量公式:住宅建筑面积/10000*34.5*0.26+商服建筑面积/10000*60*0.71</v>
      </c>
      <c r="EB276" s="78" t="str">
        <f t="shared" ca="1" si="245"/>
        <v>高峰机动车发生量公式:住宅建筑面积/10000*34.5*0.74+商服建筑面积/10000*60*0.29</v>
      </c>
      <c r="EC276" s="78" t="str">
        <f t="shared" ca="1" si="251"/>
        <v>地下空间指标:住宅建筑面积*0.4+商服建筑面积*0.4</v>
      </c>
      <c r="ED276" s="78" t="str">
        <f t="shared" ca="1" si="246"/>
        <v>地下空间公式:住宅建筑面积*0.4+商服建筑面积*0.4</v>
      </c>
      <c r="EE276" s="78" t="str">
        <f t="shared" ca="1" si="252"/>
        <v>人防指标:住宅建筑面积*0.11+商服建筑面积*0.08</v>
      </c>
      <c r="EF276" s="78" t="str">
        <f t="shared" ca="1" si="247"/>
        <v>人防公式:住宅建筑面积*0.11+商服建筑面积*0.08</v>
      </c>
      <c r="EG276" s="78" t="str">
        <f t="shared" ca="1" si="254"/>
        <v>用地构成:城镇建设用地</v>
      </c>
      <c r="EH276" s="78" t="s">
        <v>1962</v>
      </c>
      <c r="EI276" s="79" t="str">
        <f t="shared" ca="1" si="253"/>
        <v>唯一标识:B1/B2/R21/S2#商业用地/商务用地/住宅用地/城市轨道交通用地#城规;性质名称:商业用地/商务用地/住宅用地/城市轨道交通用地;地块性质过滤:;地块性质:B1/B2/R21/S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6" t="s">
        <v>1962</v>
      </c>
    </row>
    <row r="277" spans="1:140" ht="16.5" x14ac:dyDescent="0.2">
      <c r="A277" s="53" t="str">
        <f t="shared" si="248"/>
        <v>B1/B2/R21/S2/S41#商业用地/商务用地/住宅用地/城市轨道交通用地/公共交通场站用地#城规</v>
      </c>
      <c r="B277" s="53" t="s">
        <v>383</v>
      </c>
      <c r="C277" s="53"/>
      <c r="D277" s="53" t="s">
        <v>944</v>
      </c>
      <c r="E277" s="53" t="s">
        <v>1276</v>
      </c>
      <c r="F277" s="53"/>
      <c r="G277" s="53" t="s">
        <v>86</v>
      </c>
      <c r="H277" s="53" t="s">
        <v>912</v>
      </c>
      <c r="I277" s="53" t="s">
        <v>81</v>
      </c>
      <c r="J277" s="53">
        <v>5</v>
      </c>
      <c r="K277" s="53" t="s">
        <v>1506</v>
      </c>
      <c r="L277" s="53"/>
      <c r="M277" s="53" t="str" cm="1">
        <f t="array" aca="1" ref="M277" ca="1">IF(OFFSET(INDIRECT(ADDRESS(ROW(), COLUMN())),0,-1)="",VLOOKUP($G277,$A:$AAE,COLUMN(),FALSE),OFFSET(INDIRECT(ADDRESS(ROW(), COLUMN())),0,-1))</f>
        <v>255,192,0</v>
      </c>
      <c r="N277" s="16"/>
      <c r="O277" s="53" t="str" cm="1">
        <f t="array" aca="1" ref="O277" ca="1">IF(OFFSET(INDIRECT(ADDRESS(ROW(), COLUMN())),0,-1)="",VLOOKUP($G277,$A:$AAE,COLUMN(),FALSE),OFFSET(INDIRECT(ADDRESS(ROW(), COLUMN())),0,-1))</f>
        <v>面积*容积率</v>
      </c>
      <c r="P277" s="16"/>
      <c r="Q277" s="16" t="str" cm="1">
        <f t="array" aca="1" ref="Q277" ca="1">IF(OFFSET(INDIRECT(ADDRESS(ROW(), COLUMN())),0,-1)="",VLOOKUP($G277,$A:$AAE,COLUMN(),FALSE),OFFSET(INDIRECT(ADDRESS(ROW(), COLUMN())),0,-1))</f>
        <v>地块建筑面积*兼容比例2</v>
      </c>
      <c r="R277" s="16"/>
      <c r="S277" s="16" t="str" cm="1">
        <f t="array" aca="1" ref="S277" ca="1">IF(OFFSET(INDIRECT(ADDRESS(ROW(), COLUMN())),0,-1)="",VLOOKUP($G277,$A:$AAE,COLUMN(),FALSE),OFFSET(INDIRECT(ADDRESS(ROW(), COLUMN())),0,-1))</f>
        <v>地块建筑面积*兼容比例1</v>
      </c>
      <c r="T277" s="16"/>
      <c r="U277" s="16" t="str" cm="1">
        <f t="array" aca="1" ref="U277" ca="1">IF(OFFSET(INDIRECT(ADDRESS(ROW(), COLUMN())),0,-1)="",VLOOKUP($G277,$A:$AAE,COLUMN(),FALSE),OFFSET(INDIRECT(ADDRESS(ROW(), COLUMN())),0,-1))</f>
        <v>地块建筑面积*兼容比例1*0.35</v>
      </c>
      <c r="V277" s="16"/>
      <c r="W277" s="53" t="str" cm="1">
        <f t="array" aca="1" ref="W277" ca="1">IF(OFFSET(INDIRECT(ADDRESS(ROW(), COLUMN())),0,-1)="",VLOOKUP($G277,$A:$AAE,COLUMN(),FALSE),OFFSET(INDIRECT(ADDRESS(ROW(), COLUMN())),0,-1))</f>
        <v>地块建筑面积*兼容比例1*0.65</v>
      </c>
      <c r="X277" s="16"/>
      <c r="Y277" s="16" t="str" cm="1">
        <f t="array" aca="1" ref="Y277" ca="1">IF(OFFSET(INDIRECT(ADDRESS(ROW(), COLUMN())),0,-1)="",VLOOKUP($G277,$A:$AAE,COLUMN(),FALSE),OFFSET(INDIRECT(ADDRESS(ROW(), COLUMN())),0,-1))</f>
        <v>地块建筑面积*0</v>
      </c>
      <c r="Z277" s="16"/>
      <c r="AA277" s="16" t="str" cm="1">
        <f t="array" aca="1" ref="AA277" ca="1">IF(OFFSET(INDIRECT(ADDRESS(ROW(), COLUMN())),0,-1)="",VLOOKUP($G277,$A:$AAE,COLUMN(),FALSE),OFFSET(INDIRECT(ADDRESS(ROW(), COLUMN())),0,-1))</f>
        <v>地块建筑面积*0</v>
      </c>
      <c r="AB277" s="16"/>
      <c r="AC277" s="16" t="str" cm="1">
        <f t="array" aca="1" ref="AC277" ca="1">IF(OFFSET(INDIRECT(ADDRESS(ROW(), COLUMN())),0,-1)="",VLOOKUP($G277,$A:$AAE,COLUMN(),FALSE),OFFSET(INDIRECT(ADDRESS(ROW(), COLUMN())),0,-1))</f>
        <v>地块建筑面积*0</v>
      </c>
      <c r="AD277" s="16"/>
      <c r="AE277" s="16" t="str" cm="1">
        <f t="array" aca="1" ref="AE277" ca="1">IF(OFFSET(INDIRECT(ADDRESS(ROW(), COLUMN())),0,-1)="",VLOOKUP($G277,$A:$AAE,COLUMN(),FALSE),OFFSET(INDIRECT(ADDRESS(ROW(), COLUMN())),0,-1))</f>
        <v>面积*0</v>
      </c>
      <c r="AF277" s="16"/>
      <c r="AG277" s="16" t="str" cm="1">
        <f t="array" aca="1" ref="AG277" ca="1">IF(OFFSET(INDIRECT(ADDRESS(ROW(), COLUMN())),0,-1)="",VLOOKUP($G277,$A:$AAE,COLUMN(),FALSE),OFFSET(INDIRECT(ADDRESS(ROW(), COLUMN())),0,-1))</f>
        <v>面积*0</v>
      </c>
      <c r="AH277" s="16"/>
      <c r="AI277" s="16" t="str" cm="1">
        <f t="array" aca="1" ref="AI277" ca="1">IF(OFFSET(INDIRECT(ADDRESS(ROW(), COLUMN())),0,-1)="",VLOOKUP($G277,$A:$AAE,COLUMN(),FALSE),OFFSET(INDIRECT(ADDRESS(ROW(), COLUMN())),0,-1))</f>
        <v>100平方米/户</v>
      </c>
      <c r="AJ277" s="16"/>
      <c r="AK277" s="16" t="str" cm="1">
        <f t="array" aca="1" ref="AK277" ca="1">IF(OFFSET(INDIRECT(ADDRESS(ROW(), COLUMN())),0,-1)="",VLOOKUP($G277,$A:$AAE,COLUMN(),FALSE),OFFSET(INDIRECT(ADDRESS(ROW(), COLUMN())),0,-1))</f>
        <v>住宅建筑面积/100</v>
      </c>
      <c r="AL277" s="16"/>
      <c r="AM277" s="16" t="str" cm="1">
        <f t="array" aca="1" ref="AM277" ca="1">IF(OFFSET(INDIRECT(ADDRESS(ROW(), COLUMN())),0,-1)="",VLOOKUP($G277,$A:$AAE,COLUMN(),FALSE),OFFSET(INDIRECT(ADDRESS(ROW(), COLUMN())),0,-1))</f>
        <v>3人/户</v>
      </c>
      <c r="AN277" s="16"/>
      <c r="AO277" s="16" t="str" cm="1">
        <f t="array" aca="1" ref="AO277" ca="1">IF(OFFSET(INDIRECT(ADDRESS(ROW(), COLUMN())),0,-1)="",VLOOKUP($G277,$A:$AAE,COLUMN(),FALSE),OFFSET(INDIRECT(ADDRESS(ROW(), COLUMN())),0,-1))</f>
        <v>居住户数*3</v>
      </c>
      <c r="AP277" s="16"/>
      <c r="AQ277" s="16" t="str" cm="1">
        <f t="array" aca="1" ref="AQ277" ca="1">IF(OFFSET(INDIRECT(ADDRESS(ROW(), COLUMN())),0,-1)="",VLOOKUP($G277,$A:$AAE,COLUMN(),FALSE),OFFSET(INDIRECT(ADDRESS(ROW(), COLUMN())),0,-1))</f>
        <v>35平方米/岗位</v>
      </c>
      <c r="AR277" s="16"/>
      <c r="AS277" s="16" t="str" cm="1">
        <f t="array" aca="1" ref="AS277" ca="1">IF(OFFSET(INDIRECT(ADDRESS(ROW(), COLUMN())),0,-1)="",VLOOKUP($G277,$A:$AAE,COLUMN(),FALSE),OFFSET(INDIRECT(ADDRESS(ROW(), COLUMN())),0,-1))</f>
        <v>商服建筑面积/35</v>
      </c>
      <c r="AT277" s="16"/>
      <c r="AU277" s="16" t="str" cm="1">
        <f t="array" aca="1" ref="AU277" ca="1">IF(OFFSET(INDIRECT(ADDRESS(ROW(), COLUMN())),0,-1)="",VLOOKUP($G277,$A:$AAE,COLUMN(),FALSE),OFFSET(INDIRECT(ADDRESS(ROW(), COLUMN())),0,-1))</f>
        <v>1.2个/户，1.2个/100平方米</v>
      </c>
      <c r="AV277" s="16"/>
      <c r="AW277" s="16" t="str" cm="1">
        <f t="array" aca="1" ref="AW277" ca="1">IF(OFFSET(INDIRECT(ADDRESS(ROW(), COLUMN())),0,-1)="",VLOOKUP($G277,$A:$AAE,COLUMN(),FALSE),OFFSET(INDIRECT(ADDRESS(ROW(), COLUMN())),0,-1))</f>
        <v>居住户数*1.2+商服建筑面积*1.2/100</v>
      </c>
      <c r="AX277" s="116"/>
      <c r="AY277" s="16" t="str" cm="1">
        <f t="array" aca="1" ref="AY277" ca="1">IF(OFFSET(INDIRECT(ADDRESS(ROW(), COLUMN())),0,-1)="",VLOOKUP($G277,$A:$AAE,COLUMN(),FALSE),OFFSET(INDIRECT(ADDRESS(ROW(), COLUMN())),0,-1))</f>
        <v>155升/日*人，10升/平方米*日</v>
      </c>
      <c r="AZ277" s="116"/>
      <c r="BA277" s="16" t="str" cm="1">
        <f t="array" aca="1" ref="BA277" ca="1">IF(OFFSET(INDIRECT(ADDRESS(ROW(), COLUMN())),0,-1)="",VLOOKUP($G277,$A:$AAE,COLUMN(),FALSE),OFFSET(INDIRECT(ADDRESS(ROW(), COLUMN())),0,-1))</f>
        <v>居住人数*155/1000+商服建筑面积*10/1000</v>
      </c>
      <c r="BB277" s="116"/>
      <c r="BC277" s="16" cm="1">
        <f t="array" aca="1" ref="BC277" ca="1">IF(OFFSET(INDIRECT(ADDRESS(ROW(), COLUMN())),0,-1)="",VLOOKUP($G277,$A:$AAE,COLUMN(),FALSE),OFFSET(INDIRECT(ADDRESS(ROW(), COLUMN())),0,-1))</f>
        <v>0.85</v>
      </c>
      <c r="BD277" s="116"/>
      <c r="BE277" s="16" t="str" cm="1">
        <f t="array" aca="1" ref="BE277" ca="1">IF(OFFSET(INDIRECT(ADDRESS(ROW(), COLUMN())),0,-1)="",VLOOKUP($G277,$A:$AAE,COLUMN(),FALSE),OFFSET(INDIRECT(ADDRESS(ROW(), COLUMN())),0,-1))</f>
        <v>用水量*0.85</v>
      </c>
      <c r="BF277" s="116"/>
      <c r="BG277" s="16" t="str" cm="1">
        <f t="array" aca="1" ref="BG277" ca="1">IF(OFFSET(INDIRECT(ADDRESS(ROW(), COLUMN())),0,-1)="",VLOOKUP($G277,$A:$AAE,COLUMN(),FALSE),OFFSET(INDIRECT(ADDRESS(ROW(), COLUMN())),0,-1))</f>
        <v>50瓦/平方米，60瓦/平方米</v>
      </c>
      <c r="BH277" s="116"/>
      <c r="BI277" s="16" t="str" cm="1">
        <f t="array" aca="1" ref="BI277" ca="1">IF(OFFSET(INDIRECT(ADDRESS(ROW(), COLUMN())),0,-1)="",VLOOKUP($G277,$A:$AAE,COLUMN(),FALSE),OFFSET(INDIRECT(ADDRESS(ROW(), COLUMN())),0,-1))</f>
        <v>0.7，0.7</v>
      </c>
      <c r="BJ277" s="116"/>
      <c r="BK277" s="16" t="str" cm="1">
        <f t="array" aca="1" ref="BK277" ca="1">IF(OFFSET(INDIRECT(ADDRESS(ROW(), COLUMN())),0,-1)="",VLOOKUP($G277,$A:$AAE,COLUMN(),FALSE),OFFSET(INDIRECT(ADDRESS(ROW(), COLUMN())),0,-1))</f>
        <v>住宅建筑面积*50*0.7/1000+商服建筑面积*60*0.7/1000</v>
      </c>
      <c r="BL277" s="116"/>
      <c r="BM277" s="16" t="str" cm="1">
        <f t="array" aca="1" ref="BM277" ca="1">IF(OFFSET(INDIRECT(ADDRESS(ROW(), COLUMN())),0,-1)="",VLOOKUP($G277,$A:$AAE,COLUMN(),FALSE),OFFSET(INDIRECT(ADDRESS(ROW(), COLUMN())),0,-1))</f>
        <v>1.2门/户，1.0门/100平方米</v>
      </c>
      <c r="BN277" s="116"/>
      <c r="BO277" s="16" t="str" cm="1">
        <f t="array" aca="1" ref="BO277" ca="1">IF(OFFSET(INDIRECT(ADDRESS(ROW(), COLUMN())),0,-1)="",VLOOKUP($G277,$A:$AAE,COLUMN(),FALSE),OFFSET(INDIRECT(ADDRESS(ROW(), COLUMN())),0,-1))</f>
        <v>居住户数*1.2+商服建筑面积*1.0/100</v>
      </c>
      <c r="BP277" s="116"/>
      <c r="BQ277" s="16" t="str" cm="1">
        <f t="array" aca="1" ref="BQ277" ca="1">IF(OFFSET(INDIRECT(ADDRESS(ROW(), COLUMN())),0,-1)="",VLOOKUP($G277,$A:$AAE,COLUMN(),FALSE),OFFSET(INDIRECT(ADDRESS(ROW(), COLUMN())),0,-1))</f>
        <v>2.0门/户，0.2门/100平方米</v>
      </c>
      <c r="BR277" s="116"/>
      <c r="BS277" s="16" t="str" cm="1">
        <f t="array" aca="1" ref="BS277" ca="1">IF(OFFSET(INDIRECT(ADDRESS(ROW(), COLUMN())),0,-1)="",VLOOKUP($G277,$A:$AAE,COLUMN(),FALSE),OFFSET(INDIRECT(ADDRESS(ROW(), COLUMN())),0,-1))</f>
        <v>居住户数*2.0+商服建筑面积*0.2/100</v>
      </c>
      <c r="BT277" s="116"/>
      <c r="BU277" s="16" t="str" cm="1">
        <f t="array" aca="1" ref="BU277" ca="1">IF(OFFSET(INDIRECT(ADDRESS(ROW(), COLUMN())),0,-1)="",VLOOKUP($G277,$A:$AAE,COLUMN(),FALSE),OFFSET(INDIRECT(ADDRESS(ROW(), COLUMN())),0,-1))</f>
        <v>34.5pcu/万平方米，26：74，52.1pcu/万平方米，71：29</v>
      </c>
      <c r="BV277" s="116"/>
      <c r="BW277" s="16" t="str" cm="1">
        <f t="array" aca="1" ref="BW277" ca="1">IF(OFFSET(INDIRECT(ADDRESS(ROW(), COLUMN())),0,-1)="",VLOOKUP($G277,$A:$AAE,COLUMN(),FALSE),OFFSET(INDIRECT(ADDRESS(ROW(), COLUMN())),0,-1))</f>
        <v>住宅建筑面积/10000*34.5*0.26+商服建筑面积/10000*60*0.71</v>
      </c>
      <c r="BX277" s="116"/>
      <c r="BY277" s="16" t="str" cm="1">
        <f t="array" aca="1" ref="BY277" ca="1">IF(OFFSET(INDIRECT(ADDRESS(ROW(), COLUMN())),0,-1)="",VLOOKUP($G277,$A:$AAE,COLUMN(),FALSE),OFFSET(INDIRECT(ADDRESS(ROW(), COLUMN())),0,-1))</f>
        <v>住宅建筑面积/10000*34.5*0.74+商服建筑面积/10000*60*0.29</v>
      </c>
      <c r="BZ277" s="99"/>
      <c r="CA277" s="16" t="str" cm="1">
        <f t="array" aca="1" ref="CA277" ca="1">IF(OFFSET(INDIRECT(ADDRESS(ROW(), COLUMN())),0,-1)="",VLOOKUP($G277,$A:$AAE,COLUMN(),FALSE),OFFSET(INDIRECT(ADDRESS(ROW(), COLUMN())),0,-1))</f>
        <v>住宅建筑面积*0.4+商服建筑面积*0.4</v>
      </c>
      <c r="CB277" s="16"/>
      <c r="CC277" s="16" t="str" cm="1">
        <f t="array" aca="1" ref="CC277" ca="1">IF(OFFSET(INDIRECT(ADDRESS(ROW(), COLUMN())),0,-1)="",VLOOKUP($G277,$A:$AAE,COLUMN(),FALSE),OFFSET(INDIRECT(ADDRESS(ROW(), COLUMN())),0,-1))</f>
        <v>住宅建筑面积*0.4+商服建筑面积*0.4</v>
      </c>
      <c r="CD277" s="16"/>
      <c r="CE277" s="16" t="str" cm="1">
        <f t="array" aca="1" ref="CE277" ca="1">IF(OFFSET(INDIRECT(ADDRESS(ROW(), COLUMN())),0,-1)="",VLOOKUP($G277,$A:$AAE,COLUMN(),FALSE),OFFSET(INDIRECT(ADDRESS(ROW(), COLUMN())),0,-1))</f>
        <v>住宅建筑面积*0.11+商服建筑面积*0.08</v>
      </c>
      <c r="CF277" s="16"/>
      <c r="CG277" s="16" t="str" cm="1">
        <f t="array" aca="1" ref="CG277" ca="1">IF(OFFSET(INDIRECT(ADDRESS(ROW(), COLUMN())),0,-1)="",VLOOKUP($G277,$A:$AAE,COLUMN(),FALSE),OFFSET(INDIRECT(ADDRESS(ROW(), COLUMN())),0,-1))</f>
        <v>住宅建筑面积*0.11+商服建筑面积*0.08</v>
      </c>
      <c r="CH277" s="16"/>
      <c r="CI277" s="53" t="str" cm="1">
        <f t="array" aca="1" ref="CI277" ca="1">IF(OFFSET(INDIRECT(ADDRESS(ROW(), COLUMN())),0,-1)="",VLOOKUP($G277,$A:$AAE,COLUMN(),FALSE),OFFSET(INDIRECT(ADDRESS(ROW(), COLUMN())),0,-1))</f>
        <v>城镇建设用地</v>
      </c>
      <c r="CJ277" s="76" t="s">
        <v>1962</v>
      </c>
      <c r="CK277" s="78" t="str">
        <f t="shared" si="204"/>
        <v>唯一标识:B1/B2/R21/S2/S41#商业用地/商务用地/住宅用地/城市轨道交通用地/公共交通场站用地#城规</v>
      </c>
      <c r="CL277" s="78" t="str">
        <f t="shared" si="205"/>
        <v>性质名称:商业用地/商务用地/住宅用地/城市轨道交通用地/公共交通场站用地</v>
      </c>
      <c r="CM277" s="78" t="str">
        <f t="shared" si="206"/>
        <v>地块性质过滤:</v>
      </c>
      <c r="CN277" s="78" t="str">
        <f t="shared" si="207"/>
        <v>地块性质:B1/B2/R21/S2/S41</v>
      </c>
      <c r="CO277" s="78" t="str">
        <f t="shared" si="208"/>
        <v>地类标准:城规</v>
      </c>
      <c r="CP277" s="78" t="str">
        <f t="shared" si="209"/>
        <v>地块性质别称:</v>
      </c>
      <c r="CQ277" s="78" t="str">
        <f t="shared" si="210"/>
        <v>属性继承:B/R#商住兼容用地#城规</v>
      </c>
      <c r="CR277" s="78" t="str">
        <f t="shared" si="211"/>
        <v>父类:B/R</v>
      </c>
      <c r="CS277" s="78" t="str">
        <f t="shared" si="212"/>
        <v>级别继承:B#商业服务业设施用地#城规</v>
      </c>
      <c r="CT277" s="78" t="str">
        <f t="shared" si="213"/>
        <v>级别层次:5</v>
      </c>
      <c r="CU277" s="78" t="str">
        <f t="shared" si="214"/>
        <v>级别:4B</v>
      </c>
      <c r="CV277" s="78" t="str">
        <f t="shared" ca="1" si="215"/>
        <v>地块颜色:255,192,0</v>
      </c>
      <c r="CW277" s="78" t="str">
        <f t="shared" ca="1" si="216"/>
        <v>建筑面积公式:面积*容积率</v>
      </c>
      <c r="CX277" s="78" t="str">
        <f t="shared" ca="1" si="217"/>
        <v>住宅建筑面积公式:地块建筑面积*兼容比例2</v>
      </c>
      <c r="CY277" s="78" t="str">
        <f t="shared" ca="1" si="218"/>
        <v>商服建筑面积公式:地块建筑面积*兼容比例1</v>
      </c>
      <c r="CZ277" s="78" t="str">
        <f t="shared" ca="1" si="219"/>
        <v>商服中商业建筑面积公式:地块建筑面积*兼容比例1*0.35</v>
      </c>
      <c r="DA277" s="78" t="str">
        <f t="shared" ca="1" si="220"/>
        <v>商服中办公建筑面积公式:地块建筑面积*兼容比例1*0.65</v>
      </c>
      <c r="DB277" s="78" t="str">
        <f t="shared" ca="1" si="221"/>
        <v>公服建筑面积公式:地块建筑面积*0</v>
      </c>
      <c r="DC277" s="78" t="str">
        <f t="shared" ca="1" si="222"/>
        <v>工业建筑面积公式:地块建筑面积*0</v>
      </c>
      <c r="DD277" s="78" t="str">
        <f t="shared" ca="1" si="223"/>
        <v>市政建筑面积公式:地块建筑面积*0</v>
      </c>
      <c r="DE277" s="78" t="str">
        <f t="shared" ca="1" si="249"/>
        <v>绿地面积指定指标:面积*0</v>
      </c>
      <c r="DF277" s="78" t="str">
        <f t="shared" ca="1" si="250"/>
        <v>绿地面积指定公式:面积*0</v>
      </c>
      <c r="DG277" s="78" t="str">
        <f t="shared" ca="1" si="224"/>
        <v>户数指标:100平方米/户</v>
      </c>
      <c r="DH277" s="78" t="str">
        <f t="shared" ca="1" si="225"/>
        <v>户数公式:住宅建筑面积/100</v>
      </c>
      <c r="DI277" s="78" t="str">
        <f t="shared" ca="1" si="226"/>
        <v>人数指标:3人/户</v>
      </c>
      <c r="DJ277" s="78" t="str">
        <f t="shared" ca="1" si="227"/>
        <v>人数公式:居住户数*3</v>
      </c>
      <c r="DK277" s="78" t="str">
        <f t="shared" ca="1" si="228"/>
        <v>就业指标:35平方米/岗位</v>
      </c>
      <c r="DL277" s="78" t="str">
        <f t="shared" ca="1" si="229"/>
        <v>就业公式:商服建筑面积/35</v>
      </c>
      <c r="DM277" s="78" t="str">
        <f t="shared" ca="1" si="230"/>
        <v>机动车指标:1.2个/户，1.2个/100平方米</v>
      </c>
      <c r="DN277" s="78" t="str">
        <f t="shared" ca="1" si="231"/>
        <v>机动车公式:居住户数*1.2+商服建筑面积*1.2/100</v>
      </c>
      <c r="DO277" s="78" t="str">
        <f t="shared" ca="1" si="232"/>
        <v>用水量指标:155升/日*人，10升/平方米*日</v>
      </c>
      <c r="DP277" s="78" t="str">
        <f t="shared" ca="1" si="233"/>
        <v>用水量公式:居住人数*155/1000+商服建筑面积*10/1000</v>
      </c>
      <c r="DQ277" s="78" t="str">
        <f t="shared" ca="1" si="234"/>
        <v>污水折算系数:0.85</v>
      </c>
      <c r="DR277" s="78" t="str">
        <f t="shared" ca="1" si="235"/>
        <v>污水量公式:用水量*0.85</v>
      </c>
      <c r="DS277" s="78" t="str">
        <f t="shared" ca="1" si="236"/>
        <v>用电负荷指标:50瓦/平方米，60瓦/平方米</v>
      </c>
      <c r="DT277" s="78" t="str">
        <f t="shared" ca="1" si="237"/>
        <v>同时率:0.7，0.7</v>
      </c>
      <c r="DU277" s="78" t="str">
        <f t="shared" ca="1" si="238"/>
        <v>用电量公式:住宅建筑面积*50*0.7/1000+商服建筑面积*60*0.7/1000</v>
      </c>
      <c r="DV277" s="78" t="str">
        <f t="shared" ca="1" si="239"/>
        <v>固话装机指标:1.2门/户，1.0门/100平方米</v>
      </c>
      <c r="DW277" s="78" t="str">
        <f t="shared" ca="1" si="240"/>
        <v>固话量公式:居住户数*1.2+商服建筑面积*1.0/100</v>
      </c>
      <c r="DX277" s="78" t="str">
        <f t="shared" ca="1" si="241"/>
        <v>有线电视指标:2.0门/户，0.2门/100平方米</v>
      </c>
      <c r="DY277" s="78" t="str">
        <f t="shared" ca="1" si="242"/>
        <v>电视量公式:居住户数*2.0+商服建筑面积*0.2/100</v>
      </c>
      <c r="DZ277" s="78" t="str">
        <f t="shared" ca="1" si="243"/>
        <v>高峰机动车生成量指标:34.5pcu/万平方米，26：74，52.1pcu/万平方米，71：29</v>
      </c>
      <c r="EA277" s="78" t="str">
        <f t="shared" ca="1" si="244"/>
        <v>高峰机动车吸引量公式:住宅建筑面积/10000*34.5*0.26+商服建筑面积/10000*60*0.71</v>
      </c>
      <c r="EB277" s="78" t="str">
        <f t="shared" ca="1" si="245"/>
        <v>高峰机动车发生量公式:住宅建筑面积/10000*34.5*0.74+商服建筑面积/10000*60*0.29</v>
      </c>
      <c r="EC277" s="78" t="str">
        <f t="shared" ca="1" si="251"/>
        <v>地下空间指标:住宅建筑面积*0.4+商服建筑面积*0.4</v>
      </c>
      <c r="ED277" s="78" t="str">
        <f t="shared" ca="1" si="246"/>
        <v>地下空间公式:住宅建筑面积*0.4+商服建筑面积*0.4</v>
      </c>
      <c r="EE277" s="78" t="str">
        <f t="shared" ca="1" si="252"/>
        <v>人防指标:住宅建筑面积*0.11+商服建筑面积*0.08</v>
      </c>
      <c r="EF277" s="78" t="str">
        <f t="shared" ca="1" si="247"/>
        <v>人防公式:住宅建筑面积*0.11+商服建筑面积*0.08</v>
      </c>
      <c r="EG277" s="78" t="str">
        <f t="shared" ca="1" si="254"/>
        <v>用地构成:城镇建设用地</v>
      </c>
      <c r="EH277" s="78" t="s">
        <v>1962</v>
      </c>
      <c r="EI277" s="79" t="str">
        <f t="shared" ca="1" si="253"/>
        <v>唯一标识:B1/B2/R21/S2/S41#商业用地/商务用地/住宅用地/城市轨道交通用地/公共交通场站用地#城规;性质名称:商业用地/商务用地/住宅用地/城市轨道交通用地/公共交通场站用地;地块性质过滤:;地块性质:B1/B2/R21/S2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7" t="s">
        <v>1962</v>
      </c>
    </row>
    <row r="278" spans="1:140" ht="16.5" x14ac:dyDescent="0.2">
      <c r="A278" s="53" t="str">
        <f t="shared" si="248"/>
        <v>B1/B2/R21/S41/S2#商业用地/商务用地/住宅用地/公共交通场站用地/城市轨道交通用地#城规</v>
      </c>
      <c r="B278" s="53" t="s">
        <v>384</v>
      </c>
      <c r="C278" s="53"/>
      <c r="D278" s="53" t="s">
        <v>945</v>
      </c>
      <c r="E278" s="53" t="s">
        <v>1276</v>
      </c>
      <c r="F278" s="53"/>
      <c r="G278" s="53" t="s">
        <v>86</v>
      </c>
      <c r="H278" s="53" t="s">
        <v>912</v>
      </c>
      <c r="I278" s="53" t="s">
        <v>81</v>
      </c>
      <c r="J278" s="53">
        <v>5</v>
      </c>
      <c r="K278" s="53" t="s">
        <v>1506</v>
      </c>
      <c r="L278" s="53"/>
      <c r="M278" s="53" t="str" cm="1">
        <f t="array" aca="1" ref="M278" ca="1">IF(OFFSET(INDIRECT(ADDRESS(ROW(), COLUMN())),0,-1)="",VLOOKUP($G278,$A:$AAE,COLUMN(),FALSE),OFFSET(INDIRECT(ADDRESS(ROW(), COLUMN())),0,-1))</f>
        <v>255,192,0</v>
      </c>
      <c r="N278" s="16"/>
      <c r="O278" s="53" t="str" cm="1">
        <f t="array" aca="1" ref="O278" ca="1">IF(OFFSET(INDIRECT(ADDRESS(ROW(), COLUMN())),0,-1)="",VLOOKUP($G278,$A:$AAE,COLUMN(),FALSE),OFFSET(INDIRECT(ADDRESS(ROW(), COLUMN())),0,-1))</f>
        <v>面积*容积率</v>
      </c>
      <c r="P278" s="16"/>
      <c r="Q278" s="16" t="str" cm="1">
        <f t="array" aca="1" ref="Q278" ca="1">IF(OFFSET(INDIRECT(ADDRESS(ROW(), COLUMN())),0,-1)="",VLOOKUP($G278,$A:$AAE,COLUMN(),FALSE),OFFSET(INDIRECT(ADDRESS(ROW(), COLUMN())),0,-1))</f>
        <v>地块建筑面积*兼容比例2</v>
      </c>
      <c r="R278" s="16"/>
      <c r="S278" s="16" t="str" cm="1">
        <f t="array" aca="1" ref="S278" ca="1">IF(OFFSET(INDIRECT(ADDRESS(ROW(), COLUMN())),0,-1)="",VLOOKUP($G278,$A:$AAE,COLUMN(),FALSE),OFFSET(INDIRECT(ADDRESS(ROW(), COLUMN())),0,-1))</f>
        <v>地块建筑面积*兼容比例1</v>
      </c>
      <c r="T278" s="16"/>
      <c r="U278" s="16" t="str" cm="1">
        <f t="array" aca="1" ref="U278" ca="1">IF(OFFSET(INDIRECT(ADDRESS(ROW(), COLUMN())),0,-1)="",VLOOKUP($G278,$A:$AAE,COLUMN(),FALSE),OFFSET(INDIRECT(ADDRESS(ROW(), COLUMN())),0,-1))</f>
        <v>地块建筑面积*兼容比例1*0.35</v>
      </c>
      <c r="V278" s="16"/>
      <c r="W278" s="53" t="str" cm="1">
        <f t="array" aca="1" ref="W278" ca="1">IF(OFFSET(INDIRECT(ADDRESS(ROW(), COLUMN())),0,-1)="",VLOOKUP($G278,$A:$AAE,COLUMN(),FALSE),OFFSET(INDIRECT(ADDRESS(ROW(), COLUMN())),0,-1))</f>
        <v>地块建筑面积*兼容比例1*0.65</v>
      </c>
      <c r="X278" s="16"/>
      <c r="Y278" s="16" t="str" cm="1">
        <f t="array" aca="1" ref="Y278" ca="1">IF(OFFSET(INDIRECT(ADDRESS(ROW(), COLUMN())),0,-1)="",VLOOKUP($G278,$A:$AAE,COLUMN(),FALSE),OFFSET(INDIRECT(ADDRESS(ROW(), COLUMN())),0,-1))</f>
        <v>地块建筑面积*0</v>
      </c>
      <c r="Z278" s="16"/>
      <c r="AA278" s="16" t="str" cm="1">
        <f t="array" aca="1" ref="AA278" ca="1">IF(OFFSET(INDIRECT(ADDRESS(ROW(), COLUMN())),0,-1)="",VLOOKUP($G278,$A:$AAE,COLUMN(),FALSE),OFFSET(INDIRECT(ADDRESS(ROW(), COLUMN())),0,-1))</f>
        <v>地块建筑面积*0</v>
      </c>
      <c r="AB278" s="16"/>
      <c r="AC278" s="16" t="str" cm="1">
        <f t="array" aca="1" ref="AC278" ca="1">IF(OFFSET(INDIRECT(ADDRESS(ROW(), COLUMN())),0,-1)="",VLOOKUP($G278,$A:$AAE,COLUMN(),FALSE),OFFSET(INDIRECT(ADDRESS(ROW(), COLUMN())),0,-1))</f>
        <v>地块建筑面积*0</v>
      </c>
      <c r="AD278" s="16"/>
      <c r="AE278" s="16" t="str" cm="1">
        <f t="array" aca="1" ref="AE278" ca="1">IF(OFFSET(INDIRECT(ADDRESS(ROW(), COLUMN())),0,-1)="",VLOOKUP($G278,$A:$AAE,COLUMN(),FALSE),OFFSET(INDIRECT(ADDRESS(ROW(), COLUMN())),0,-1))</f>
        <v>面积*0</v>
      </c>
      <c r="AF278" s="16"/>
      <c r="AG278" s="16" t="str" cm="1">
        <f t="array" aca="1" ref="AG278" ca="1">IF(OFFSET(INDIRECT(ADDRESS(ROW(), COLUMN())),0,-1)="",VLOOKUP($G278,$A:$AAE,COLUMN(),FALSE),OFFSET(INDIRECT(ADDRESS(ROW(), COLUMN())),0,-1))</f>
        <v>面积*0</v>
      </c>
      <c r="AH278" s="16"/>
      <c r="AI278" s="16" t="str" cm="1">
        <f t="array" aca="1" ref="AI278" ca="1">IF(OFFSET(INDIRECT(ADDRESS(ROW(), COLUMN())),0,-1)="",VLOOKUP($G278,$A:$AAE,COLUMN(),FALSE),OFFSET(INDIRECT(ADDRESS(ROW(), COLUMN())),0,-1))</f>
        <v>100平方米/户</v>
      </c>
      <c r="AJ278" s="16"/>
      <c r="AK278" s="16" t="str" cm="1">
        <f t="array" aca="1" ref="AK278" ca="1">IF(OFFSET(INDIRECT(ADDRESS(ROW(), COLUMN())),0,-1)="",VLOOKUP($G278,$A:$AAE,COLUMN(),FALSE),OFFSET(INDIRECT(ADDRESS(ROW(), COLUMN())),0,-1))</f>
        <v>住宅建筑面积/100</v>
      </c>
      <c r="AL278" s="16"/>
      <c r="AM278" s="16" t="str" cm="1">
        <f t="array" aca="1" ref="AM278" ca="1">IF(OFFSET(INDIRECT(ADDRESS(ROW(), COLUMN())),0,-1)="",VLOOKUP($G278,$A:$AAE,COLUMN(),FALSE),OFFSET(INDIRECT(ADDRESS(ROW(), COLUMN())),0,-1))</f>
        <v>3人/户</v>
      </c>
      <c r="AN278" s="16"/>
      <c r="AO278" s="16" t="str" cm="1">
        <f t="array" aca="1" ref="AO278" ca="1">IF(OFFSET(INDIRECT(ADDRESS(ROW(), COLUMN())),0,-1)="",VLOOKUP($G278,$A:$AAE,COLUMN(),FALSE),OFFSET(INDIRECT(ADDRESS(ROW(), COLUMN())),0,-1))</f>
        <v>居住户数*3</v>
      </c>
      <c r="AP278" s="16"/>
      <c r="AQ278" s="16" t="str" cm="1">
        <f t="array" aca="1" ref="AQ278" ca="1">IF(OFFSET(INDIRECT(ADDRESS(ROW(), COLUMN())),0,-1)="",VLOOKUP($G278,$A:$AAE,COLUMN(),FALSE),OFFSET(INDIRECT(ADDRESS(ROW(), COLUMN())),0,-1))</f>
        <v>35平方米/岗位</v>
      </c>
      <c r="AR278" s="16"/>
      <c r="AS278" s="16" t="str" cm="1">
        <f t="array" aca="1" ref="AS278" ca="1">IF(OFFSET(INDIRECT(ADDRESS(ROW(), COLUMN())),0,-1)="",VLOOKUP($G278,$A:$AAE,COLUMN(),FALSE),OFFSET(INDIRECT(ADDRESS(ROW(), COLUMN())),0,-1))</f>
        <v>商服建筑面积/35</v>
      </c>
      <c r="AT278" s="16"/>
      <c r="AU278" s="16" t="str" cm="1">
        <f t="array" aca="1" ref="AU278" ca="1">IF(OFFSET(INDIRECT(ADDRESS(ROW(), COLUMN())),0,-1)="",VLOOKUP($G278,$A:$AAE,COLUMN(),FALSE),OFFSET(INDIRECT(ADDRESS(ROW(), COLUMN())),0,-1))</f>
        <v>1.2个/户，1.2个/100平方米</v>
      </c>
      <c r="AV278" s="16"/>
      <c r="AW278" s="16" t="str" cm="1">
        <f t="array" aca="1" ref="AW278" ca="1">IF(OFFSET(INDIRECT(ADDRESS(ROW(), COLUMN())),0,-1)="",VLOOKUP($G278,$A:$AAE,COLUMN(),FALSE),OFFSET(INDIRECT(ADDRESS(ROW(), COLUMN())),0,-1))</f>
        <v>居住户数*1.2+商服建筑面积*1.2/100</v>
      </c>
      <c r="AX278" s="116"/>
      <c r="AY278" s="16" t="str" cm="1">
        <f t="array" aca="1" ref="AY278" ca="1">IF(OFFSET(INDIRECT(ADDRESS(ROW(), COLUMN())),0,-1)="",VLOOKUP($G278,$A:$AAE,COLUMN(),FALSE),OFFSET(INDIRECT(ADDRESS(ROW(), COLUMN())),0,-1))</f>
        <v>155升/日*人，10升/平方米*日</v>
      </c>
      <c r="AZ278" s="116"/>
      <c r="BA278" s="16" t="str" cm="1">
        <f t="array" aca="1" ref="BA278" ca="1">IF(OFFSET(INDIRECT(ADDRESS(ROW(), COLUMN())),0,-1)="",VLOOKUP($G278,$A:$AAE,COLUMN(),FALSE),OFFSET(INDIRECT(ADDRESS(ROW(), COLUMN())),0,-1))</f>
        <v>居住人数*155/1000+商服建筑面积*10/1000</v>
      </c>
      <c r="BB278" s="116"/>
      <c r="BC278" s="16" cm="1">
        <f t="array" aca="1" ref="BC278" ca="1">IF(OFFSET(INDIRECT(ADDRESS(ROW(), COLUMN())),0,-1)="",VLOOKUP($G278,$A:$AAE,COLUMN(),FALSE),OFFSET(INDIRECT(ADDRESS(ROW(), COLUMN())),0,-1))</f>
        <v>0.85</v>
      </c>
      <c r="BD278" s="116"/>
      <c r="BE278" s="16" t="str" cm="1">
        <f t="array" aca="1" ref="BE278" ca="1">IF(OFFSET(INDIRECT(ADDRESS(ROW(), COLUMN())),0,-1)="",VLOOKUP($G278,$A:$AAE,COLUMN(),FALSE),OFFSET(INDIRECT(ADDRESS(ROW(), COLUMN())),0,-1))</f>
        <v>用水量*0.85</v>
      </c>
      <c r="BF278" s="116"/>
      <c r="BG278" s="16" t="str" cm="1">
        <f t="array" aca="1" ref="BG278" ca="1">IF(OFFSET(INDIRECT(ADDRESS(ROW(), COLUMN())),0,-1)="",VLOOKUP($G278,$A:$AAE,COLUMN(),FALSE),OFFSET(INDIRECT(ADDRESS(ROW(), COLUMN())),0,-1))</f>
        <v>50瓦/平方米，60瓦/平方米</v>
      </c>
      <c r="BH278" s="116"/>
      <c r="BI278" s="16" t="str" cm="1">
        <f t="array" aca="1" ref="BI278" ca="1">IF(OFFSET(INDIRECT(ADDRESS(ROW(), COLUMN())),0,-1)="",VLOOKUP($G278,$A:$AAE,COLUMN(),FALSE),OFFSET(INDIRECT(ADDRESS(ROW(), COLUMN())),0,-1))</f>
        <v>0.7，0.7</v>
      </c>
      <c r="BJ278" s="116"/>
      <c r="BK278" s="16" t="str" cm="1">
        <f t="array" aca="1" ref="BK278" ca="1">IF(OFFSET(INDIRECT(ADDRESS(ROW(), COLUMN())),0,-1)="",VLOOKUP($G278,$A:$AAE,COLUMN(),FALSE),OFFSET(INDIRECT(ADDRESS(ROW(), COLUMN())),0,-1))</f>
        <v>住宅建筑面积*50*0.7/1000+商服建筑面积*60*0.7/1000</v>
      </c>
      <c r="BL278" s="116"/>
      <c r="BM278" s="16" t="str" cm="1">
        <f t="array" aca="1" ref="BM278" ca="1">IF(OFFSET(INDIRECT(ADDRESS(ROW(), COLUMN())),0,-1)="",VLOOKUP($G278,$A:$AAE,COLUMN(),FALSE),OFFSET(INDIRECT(ADDRESS(ROW(), COLUMN())),0,-1))</f>
        <v>1.2门/户，1.0门/100平方米</v>
      </c>
      <c r="BN278" s="116"/>
      <c r="BO278" s="16" t="str" cm="1">
        <f t="array" aca="1" ref="BO278" ca="1">IF(OFFSET(INDIRECT(ADDRESS(ROW(), COLUMN())),0,-1)="",VLOOKUP($G278,$A:$AAE,COLUMN(),FALSE),OFFSET(INDIRECT(ADDRESS(ROW(), COLUMN())),0,-1))</f>
        <v>居住户数*1.2+商服建筑面积*1.0/100</v>
      </c>
      <c r="BP278" s="116"/>
      <c r="BQ278" s="16" t="str" cm="1">
        <f t="array" aca="1" ref="BQ278" ca="1">IF(OFFSET(INDIRECT(ADDRESS(ROW(), COLUMN())),0,-1)="",VLOOKUP($G278,$A:$AAE,COLUMN(),FALSE),OFFSET(INDIRECT(ADDRESS(ROW(), COLUMN())),0,-1))</f>
        <v>2.0门/户，0.2门/100平方米</v>
      </c>
      <c r="BR278" s="116"/>
      <c r="BS278" s="16" t="str" cm="1">
        <f t="array" aca="1" ref="BS278" ca="1">IF(OFFSET(INDIRECT(ADDRESS(ROW(), COLUMN())),0,-1)="",VLOOKUP($G278,$A:$AAE,COLUMN(),FALSE),OFFSET(INDIRECT(ADDRESS(ROW(), COLUMN())),0,-1))</f>
        <v>居住户数*2.0+商服建筑面积*0.2/100</v>
      </c>
      <c r="BT278" s="116"/>
      <c r="BU278" s="16" t="str" cm="1">
        <f t="array" aca="1" ref="BU278" ca="1">IF(OFFSET(INDIRECT(ADDRESS(ROW(), COLUMN())),0,-1)="",VLOOKUP($G278,$A:$AAE,COLUMN(),FALSE),OFFSET(INDIRECT(ADDRESS(ROW(), COLUMN())),0,-1))</f>
        <v>34.5pcu/万平方米，26：74，52.1pcu/万平方米，71：29</v>
      </c>
      <c r="BV278" s="116"/>
      <c r="BW278" s="16" t="str" cm="1">
        <f t="array" aca="1" ref="BW278" ca="1">IF(OFFSET(INDIRECT(ADDRESS(ROW(), COLUMN())),0,-1)="",VLOOKUP($G278,$A:$AAE,COLUMN(),FALSE),OFFSET(INDIRECT(ADDRESS(ROW(), COLUMN())),0,-1))</f>
        <v>住宅建筑面积/10000*34.5*0.26+商服建筑面积/10000*60*0.71</v>
      </c>
      <c r="BX278" s="116"/>
      <c r="BY278" s="16" t="str" cm="1">
        <f t="array" aca="1" ref="BY278" ca="1">IF(OFFSET(INDIRECT(ADDRESS(ROW(), COLUMN())),0,-1)="",VLOOKUP($G278,$A:$AAE,COLUMN(),FALSE),OFFSET(INDIRECT(ADDRESS(ROW(), COLUMN())),0,-1))</f>
        <v>住宅建筑面积/10000*34.5*0.74+商服建筑面积/10000*60*0.29</v>
      </c>
      <c r="BZ278" s="99"/>
      <c r="CA278" s="16" t="str" cm="1">
        <f t="array" aca="1" ref="CA278" ca="1">IF(OFFSET(INDIRECT(ADDRESS(ROW(), COLUMN())),0,-1)="",VLOOKUP($G278,$A:$AAE,COLUMN(),FALSE),OFFSET(INDIRECT(ADDRESS(ROW(), COLUMN())),0,-1))</f>
        <v>住宅建筑面积*0.4+商服建筑面积*0.4</v>
      </c>
      <c r="CB278" s="16"/>
      <c r="CC278" s="16" t="str" cm="1">
        <f t="array" aca="1" ref="CC278" ca="1">IF(OFFSET(INDIRECT(ADDRESS(ROW(), COLUMN())),0,-1)="",VLOOKUP($G278,$A:$AAE,COLUMN(),FALSE),OFFSET(INDIRECT(ADDRESS(ROW(), COLUMN())),0,-1))</f>
        <v>住宅建筑面积*0.4+商服建筑面积*0.4</v>
      </c>
      <c r="CD278" s="16"/>
      <c r="CE278" s="16" t="str" cm="1">
        <f t="array" aca="1" ref="CE278" ca="1">IF(OFFSET(INDIRECT(ADDRESS(ROW(), COLUMN())),0,-1)="",VLOOKUP($G278,$A:$AAE,COLUMN(),FALSE),OFFSET(INDIRECT(ADDRESS(ROW(), COLUMN())),0,-1))</f>
        <v>住宅建筑面积*0.11+商服建筑面积*0.08</v>
      </c>
      <c r="CF278" s="16"/>
      <c r="CG278" s="16" t="str" cm="1">
        <f t="array" aca="1" ref="CG278" ca="1">IF(OFFSET(INDIRECT(ADDRESS(ROW(), COLUMN())),0,-1)="",VLOOKUP($G278,$A:$AAE,COLUMN(),FALSE),OFFSET(INDIRECT(ADDRESS(ROW(), COLUMN())),0,-1))</f>
        <v>住宅建筑面积*0.11+商服建筑面积*0.08</v>
      </c>
      <c r="CH278" s="16"/>
      <c r="CI278" s="53" t="str" cm="1">
        <f t="array" aca="1" ref="CI278" ca="1">IF(OFFSET(INDIRECT(ADDRESS(ROW(), COLUMN())),0,-1)="",VLOOKUP($G278,$A:$AAE,COLUMN(),FALSE),OFFSET(INDIRECT(ADDRESS(ROW(), COLUMN())),0,-1))</f>
        <v>城镇建设用地</v>
      </c>
      <c r="CJ278" s="76" t="s">
        <v>1962</v>
      </c>
      <c r="CK278" s="78" t="str">
        <f t="shared" si="204"/>
        <v>唯一标识:B1/B2/R21/S41/S2#商业用地/商务用地/住宅用地/公共交通场站用地/城市轨道交通用地#城规</v>
      </c>
      <c r="CL278" s="78" t="str">
        <f t="shared" si="205"/>
        <v>性质名称:商业用地/商务用地/住宅用地/公共交通场站用地/城市轨道交通用地</v>
      </c>
      <c r="CM278" s="78" t="str">
        <f t="shared" si="206"/>
        <v>地块性质过滤:</v>
      </c>
      <c r="CN278" s="78" t="str">
        <f t="shared" si="207"/>
        <v>地块性质:B1/B2/R21/S41/S2</v>
      </c>
      <c r="CO278" s="78" t="str">
        <f t="shared" si="208"/>
        <v>地类标准:城规</v>
      </c>
      <c r="CP278" s="78" t="str">
        <f t="shared" si="209"/>
        <v>地块性质别称:</v>
      </c>
      <c r="CQ278" s="78" t="str">
        <f t="shared" si="210"/>
        <v>属性继承:B/R#商住兼容用地#城规</v>
      </c>
      <c r="CR278" s="78" t="str">
        <f t="shared" si="211"/>
        <v>父类:B/R</v>
      </c>
      <c r="CS278" s="78" t="str">
        <f t="shared" si="212"/>
        <v>级别继承:B#商业服务业设施用地#城规</v>
      </c>
      <c r="CT278" s="78" t="str">
        <f t="shared" si="213"/>
        <v>级别层次:5</v>
      </c>
      <c r="CU278" s="78" t="str">
        <f t="shared" si="214"/>
        <v>级别:4B</v>
      </c>
      <c r="CV278" s="78" t="str">
        <f t="shared" ca="1" si="215"/>
        <v>地块颜色:255,192,0</v>
      </c>
      <c r="CW278" s="78" t="str">
        <f t="shared" ca="1" si="216"/>
        <v>建筑面积公式:面积*容积率</v>
      </c>
      <c r="CX278" s="78" t="str">
        <f t="shared" ca="1" si="217"/>
        <v>住宅建筑面积公式:地块建筑面积*兼容比例2</v>
      </c>
      <c r="CY278" s="78" t="str">
        <f t="shared" ca="1" si="218"/>
        <v>商服建筑面积公式:地块建筑面积*兼容比例1</v>
      </c>
      <c r="CZ278" s="78" t="str">
        <f t="shared" ca="1" si="219"/>
        <v>商服中商业建筑面积公式:地块建筑面积*兼容比例1*0.35</v>
      </c>
      <c r="DA278" s="78" t="str">
        <f t="shared" ca="1" si="220"/>
        <v>商服中办公建筑面积公式:地块建筑面积*兼容比例1*0.65</v>
      </c>
      <c r="DB278" s="78" t="str">
        <f t="shared" ca="1" si="221"/>
        <v>公服建筑面积公式:地块建筑面积*0</v>
      </c>
      <c r="DC278" s="78" t="str">
        <f t="shared" ca="1" si="222"/>
        <v>工业建筑面积公式:地块建筑面积*0</v>
      </c>
      <c r="DD278" s="78" t="str">
        <f t="shared" ca="1" si="223"/>
        <v>市政建筑面积公式:地块建筑面积*0</v>
      </c>
      <c r="DE278" s="78" t="str">
        <f t="shared" ca="1" si="249"/>
        <v>绿地面积指定指标:面积*0</v>
      </c>
      <c r="DF278" s="78" t="str">
        <f t="shared" ca="1" si="250"/>
        <v>绿地面积指定公式:面积*0</v>
      </c>
      <c r="DG278" s="78" t="str">
        <f t="shared" ca="1" si="224"/>
        <v>户数指标:100平方米/户</v>
      </c>
      <c r="DH278" s="78" t="str">
        <f t="shared" ca="1" si="225"/>
        <v>户数公式:住宅建筑面积/100</v>
      </c>
      <c r="DI278" s="78" t="str">
        <f t="shared" ca="1" si="226"/>
        <v>人数指标:3人/户</v>
      </c>
      <c r="DJ278" s="78" t="str">
        <f t="shared" ca="1" si="227"/>
        <v>人数公式:居住户数*3</v>
      </c>
      <c r="DK278" s="78" t="str">
        <f t="shared" ca="1" si="228"/>
        <v>就业指标:35平方米/岗位</v>
      </c>
      <c r="DL278" s="78" t="str">
        <f t="shared" ca="1" si="229"/>
        <v>就业公式:商服建筑面积/35</v>
      </c>
      <c r="DM278" s="78" t="str">
        <f t="shared" ca="1" si="230"/>
        <v>机动车指标:1.2个/户，1.2个/100平方米</v>
      </c>
      <c r="DN278" s="78" t="str">
        <f t="shared" ca="1" si="231"/>
        <v>机动车公式:居住户数*1.2+商服建筑面积*1.2/100</v>
      </c>
      <c r="DO278" s="78" t="str">
        <f t="shared" ca="1" si="232"/>
        <v>用水量指标:155升/日*人，10升/平方米*日</v>
      </c>
      <c r="DP278" s="78" t="str">
        <f t="shared" ca="1" si="233"/>
        <v>用水量公式:居住人数*155/1000+商服建筑面积*10/1000</v>
      </c>
      <c r="DQ278" s="78" t="str">
        <f t="shared" ca="1" si="234"/>
        <v>污水折算系数:0.85</v>
      </c>
      <c r="DR278" s="78" t="str">
        <f t="shared" ca="1" si="235"/>
        <v>污水量公式:用水量*0.85</v>
      </c>
      <c r="DS278" s="78" t="str">
        <f t="shared" ca="1" si="236"/>
        <v>用电负荷指标:50瓦/平方米，60瓦/平方米</v>
      </c>
      <c r="DT278" s="78" t="str">
        <f t="shared" ca="1" si="237"/>
        <v>同时率:0.7，0.7</v>
      </c>
      <c r="DU278" s="78" t="str">
        <f t="shared" ca="1" si="238"/>
        <v>用电量公式:住宅建筑面积*50*0.7/1000+商服建筑面积*60*0.7/1000</v>
      </c>
      <c r="DV278" s="78" t="str">
        <f t="shared" ca="1" si="239"/>
        <v>固话装机指标:1.2门/户，1.0门/100平方米</v>
      </c>
      <c r="DW278" s="78" t="str">
        <f t="shared" ca="1" si="240"/>
        <v>固话量公式:居住户数*1.2+商服建筑面积*1.0/100</v>
      </c>
      <c r="DX278" s="78" t="str">
        <f t="shared" ca="1" si="241"/>
        <v>有线电视指标:2.0门/户，0.2门/100平方米</v>
      </c>
      <c r="DY278" s="78" t="str">
        <f t="shared" ca="1" si="242"/>
        <v>电视量公式:居住户数*2.0+商服建筑面积*0.2/100</v>
      </c>
      <c r="DZ278" s="78" t="str">
        <f t="shared" ca="1" si="243"/>
        <v>高峰机动车生成量指标:34.5pcu/万平方米，26：74，52.1pcu/万平方米，71：29</v>
      </c>
      <c r="EA278" s="78" t="str">
        <f t="shared" ca="1" si="244"/>
        <v>高峰机动车吸引量公式:住宅建筑面积/10000*34.5*0.26+商服建筑面积/10000*60*0.71</v>
      </c>
      <c r="EB278" s="78" t="str">
        <f t="shared" ca="1" si="245"/>
        <v>高峰机动车发生量公式:住宅建筑面积/10000*34.5*0.74+商服建筑面积/10000*60*0.29</v>
      </c>
      <c r="EC278" s="78" t="str">
        <f t="shared" ca="1" si="251"/>
        <v>地下空间指标:住宅建筑面积*0.4+商服建筑面积*0.4</v>
      </c>
      <c r="ED278" s="78" t="str">
        <f t="shared" ca="1" si="246"/>
        <v>地下空间公式:住宅建筑面积*0.4+商服建筑面积*0.4</v>
      </c>
      <c r="EE278" s="78" t="str">
        <f t="shared" ca="1" si="252"/>
        <v>人防指标:住宅建筑面积*0.11+商服建筑面积*0.08</v>
      </c>
      <c r="EF278" s="78" t="str">
        <f t="shared" ca="1" si="247"/>
        <v>人防公式:住宅建筑面积*0.11+商服建筑面积*0.08</v>
      </c>
      <c r="EG278" s="78" t="str">
        <f t="shared" ca="1" si="254"/>
        <v>用地构成:城镇建设用地</v>
      </c>
      <c r="EH278" s="78" t="s">
        <v>1962</v>
      </c>
      <c r="EI278" s="79" t="str">
        <f t="shared" ca="1" si="253"/>
        <v>唯一标识:B1/B2/R21/S41/S2#商业用地/商务用地/住宅用地/公共交通场站用地/城市轨道交通用地#城规;性质名称:商业用地/商务用地/住宅用地/公共交通场站用地/城市轨道交通用地;地块性质过滤:;地块性质:B1/B2/R21/S41/S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8" t="s">
        <v>1962</v>
      </c>
    </row>
    <row r="279" spans="1:140" ht="16.5" x14ac:dyDescent="0.2">
      <c r="A279" s="53" t="str">
        <f t="shared" si="248"/>
        <v>B1/B2/R21/S2/S42#商业用地/商务用地/住宅用地/城市轨道交通用地/社会停车场用地#城规</v>
      </c>
      <c r="B279" s="53" t="s">
        <v>385</v>
      </c>
      <c r="C279" s="53"/>
      <c r="D279" s="53" t="s">
        <v>946</v>
      </c>
      <c r="E279" s="53" t="s">
        <v>1276</v>
      </c>
      <c r="F279" s="53"/>
      <c r="G279" s="53" t="s">
        <v>86</v>
      </c>
      <c r="H279" s="53" t="s">
        <v>912</v>
      </c>
      <c r="I279" s="53" t="s">
        <v>81</v>
      </c>
      <c r="J279" s="53">
        <v>5</v>
      </c>
      <c r="K279" s="53" t="s">
        <v>1506</v>
      </c>
      <c r="L279" s="53"/>
      <c r="M279" s="53" t="str" cm="1">
        <f t="array" aca="1" ref="M279" ca="1">IF(OFFSET(INDIRECT(ADDRESS(ROW(), COLUMN())),0,-1)="",VLOOKUP($G279,$A:$AAE,COLUMN(),FALSE),OFFSET(INDIRECT(ADDRESS(ROW(), COLUMN())),0,-1))</f>
        <v>255,192,0</v>
      </c>
      <c r="N279" s="16"/>
      <c r="O279" s="53" t="str" cm="1">
        <f t="array" aca="1" ref="O279" ca="1">IF(OFFSET(INDIRECT(ADDRESS(ROW(), COLUMN())),0,-1)="",VLOOKUP($G279,$A:$AAE,COLUMN(),FALSE),OFFSET(INDIRECT(ADDRESS(ROW(), COLUMN())),0,-1))</f>
        <v>面积*容积率</v>
      </c>
      <c r="P279" s="16"/>
      <c r="Q279" s="16" t="str" cm="1">
        <f t="array" aca="1" ref="Q279" ca="1">IF(OFFSET(INDIRECT(ADDRESS(ROW(), COLUMN())),0,-1)="",VLOOKUP($G279,$A:$AAE,COLUMN(),FALSE),OFFSET(INDIRECT(ADDRESS(ROW(), COLUMN())),0,-1))</f>
        <v>地块建筑面积*兼容比例2</v>
      </c>
      <c r="R279" s="16"/>
      <c r="S279" s="16" t="str" cm="1">
        <f t="array" aca="1" ref="S279" ca="1">IF(OFFSET(INDIRECT(ADDRESS(ROW(), COLUMN())),0,-1)="",VLOOKUP($G279,$A:$AAE,COLUMN(),FALSE),OFFSET(INDIRECT(ADDRESS(ROW(), COLUMN())),0,-1))</f>
        <v>地块建筑面积*兼容比例1</v>
      </c>
      <c r="T279" s="16"/>
      <c r="U279" s="16" t="str" cm="1">
        <f t="array" aca="1" ref="U279" ca="1">IF(OFFSET(INDIRECT(ADDRESS(ROW(), COLUMN())),0,-1)="",VLOOKUP($G279,$A:$AAE,COLUMN(),FALSE),OFFSET(INDIRECT(ADDRESS(ROW(), COLUMN())),0,-1))</f>
        <v>地块建筑面积*兼容比例1*0.35</v>
      </c>
      <c r="V279" s="16"/>
      <c r="W279" s="53" t="str" cm="1">
        <f t="array" aca="1" ref="W279" ca="1">IF(OFFSET(INDIRECT(ADDRESS(ROW(), COLUMN())),0,-1)="",VLOOKUP($G279,$A:$AAE,COLUMN(),FALSE),OFFSET(INDIRECT(ADDRESS(ROW(), COLUMN())),0,-1))</f>
        <v>地块建筑面积*兼容比例1*0.65</v>
      </c>
      <c r="X279" s="16"/>
      <c r="Y279" s="16" t="str" cm="1">
        <f t="array" aca="1" ref="Y279" ca="1">IF(OFFSET(INDIRECT(ADDRESS(ROW(), COLUMN())),0,-1)="",VLOOKUP($G279,$A:$AAE,COLUMN(),FALSE),OFFSET(INDIRECT(ADDRESS(ROW(), COLUMN())),0,-1))</f>
        <v>地块建筑面积*0</v>
      </c>
      <c r="Z279" s="16"/>
      <c r="AA279" s="16" t="str" cm="1">
        <f t="array" aca="1" ref="AA279" ca="1">IF(OFFSET(INDIRECT(ADDRESS(ROW(), COLUMN())),0,-1)="",VLOOKUP($G279,$A:$AAE,COLUMN(),FALSE),OFFSET(INDIRECT(ADDRESS(ROW(), COLUMN())),0,-1))</f>
        <v>地块建筑面积*0</v>
      </c>
      <c r="AB279" s="16"/>
      <c r="AC279" s="16" t="str" cm="1">
        <f t="array" aca="1" ref="AC279" ca="1">IF(OFFSET(INDIRECT(ADDRESS(ROW(), COLUMN())),0,-1)="",VLOOKUP($G279,$A:$AAE,COLUMN(),FALSE),OFFSET(INDIRECT(ADDRESS(ROW(), COLUMN())),0,-1))</f>
        <v>地块建筑面积*0</v>
      </c>
      <c r="AD279" s="16"/>
      <c r="AE279" s="16" t="str" cm="1">
        <f t="array" aca="1" ref="AE279" ca="1">IF(OFFSET(INDIRECT(ADDRESS(ROW(), COLUMN())),0,-1)="",VLOOKUP($G279,$A:$AAE,COLUMN(),FALSE),OFFSET(INDIRECT(ADDRESS(ROW(), COLUMN())),0,-1))</f>
        <v>面积*0</v>
      </c>
      <c r="AF279" s="16"/>
      <c r="AG279" s="16" t="str" cm="1">
        <f t="array" aca="1" ref="AG279" ca="1">IF(OFFSET(INDIRECT(ADDRESS(ROW(), COLUMN())),0,-1)="",VLOOKUP($G279,$A:$AAE,COLUMN(),FALSE),OFFSET(INDIRECT(ADDRESS(ROW(), COLUMN())),0,-1))</f>
        <v>面积*0</v>
      </c>
      <c r="AH279" s="16"/>
      <c r="AI279" s="16" t="str" cm="1">
        <f t="array" aca="1" ref="AI279" ca="1">IF(OFFSET(INDIRECT(ADDRESS(ROW(), COLUMN())),0,-1)="",VLOOKUP($G279,$A:$AAE,COLUMN(),FALSE),OFFSET(INDIRECT(ADDRESS(ROW(), COLUMN())),0,-1))</f>
        <v>100平方米/户</v>
      </c>
      <c r="AJ279" s="16"/>
      <c r="AK279" s="16" t="str" cm="1">
        <f t="array" aca="1" ref="AK279" ca="1">IF(OFFSET(INDIRECT(ADDRESS(ROW(), COLUMN())),0,-1)="",VLOOKUP($G279,$A:$AAE,COLUMN(),FALSE),OFFSET(INDIRECT(ADDRESS(ROW(), COLUMN())),0,-1))</f>
        <v>住宅建筑面积/100</v>
      </c>
      <c r="AL279" s="16"/>
      <c r="AM279" s="16" t="str" cm="1">
        <f t="array" aca="1" ref="AM279" ca="1">IF(OFFSET(INDIRECT(ADDRESS(ROW(), COLUMN())),0,-1)="",VLOOKUP($G279,$A:$AAE,COLUMN(),FALSE),OFFSET(INDIRECT(ADDRESS(ROW(), COLUMN())),0,-1))</f>
        <v>3人/户</v>
      </c>
      <c r="AN279" s="16"/>
      <c r="AO279" s="16" t="str" cm="1">
        <f t="array" aca="1" ref="AO279" ca="1">IF(OFFSET(INDIRECT(ADDRESS(ROW(), COLUMN())),0,-1)="",VLOOKUP($G279,$A:$AAE,COLUMN(),FALSE),OFFSET(INDIRECT(ADDRESS(ROW(), COLUMN())),0,-1))</f>
        <v>居住户数*3</v>
      </c>
      <c r="AP279" s="16"/>
      <c r="AQ279" s="16" t="str" cm="1">
        <f t="array" aca="1" ref="AQ279" ca="1">IF(OFFSET(INDIRECT(ADDRESS(ROW(), COLUMN())),0,-1)="",VLOOKUP($G279,$A:$AAE,COLUMN(),FALSE),OFFSET(INDIRECT(ADDRESS(ROW(), COLUMN())),0,-1))</f>
        <v>35平方米/岗位</v>
      </c>
      <c r="AR279" s="16"/>
      <c r="AS279" s="16" t="str" cm="1">
        <f t="array" aca="1" ref="AS279" ca="1">IF(OFFSET(INDIRECT(ADDRESS(ROW(), COLUMN())),0,-1)="",VLOOKUP($G279,$A:$AAE,COLUMN(),FALSE),OFFSET(INDIRECT(ADDRESS(ROW(), COLUMN())),0,-1))</f>
        <v>商服建筑面积/35</v>
      </c>
      <c r="AT279" s="16"/>
      <c r="AU279" s="16" t="str" cm="1">
        <f t="array" aca="1" ref="AU279" ca="1">IF(OFFSET(INDIRECT(ADDRESS(ROW(), COLUMN())),0,-1)="",VLOOKUP($G279,$A:$AAE,COLUMN(),FALSE),OFFSET(INDIRECT(ADDRESS(ROW(), COLUMN())),0,-1))</f>
        <v>1.2个/户，1.2个/100平方米</v>
      </c>
      <c r="AV279" s="16"/>
      <c r="AW279" s="16" t="str" cm="1">
        <f t="array" aca="1" ref="AW279" ca="1">IF(OFFSET(INDIRECT(ADDRESS(ROW(), COLUMN())),0,-1)="",VLOOKUP($G279,$A:$AAE,COLUMN(),FALSE),OFFSET(INDIRECT(ADDRESS(ROW(), COLUMN())),0,-1))</f>
        <v>居住户数*1.2+商服建筑面积*1.2/100</v>
      </c>
      <c r="AX279" s="116"/>
      <c r="AY279" s="16" t="str" cm="1">
        <f t="array" aca="1" ref="AY279" ca="1">IF(OFFSET(INDIRECT(ADDRESS(ROW(), COLUMN())),0,-1)="",VLOOKUP($G279,$A:$AAE,COLUMN(),FALSE),OFFSET(INDIRECT(ADDRESS(ROW(), COLUMN())),0,-1))</f>
        <v>155升/日*人，10升/平方米*日</v>
      </c>
      <c r="AZ279" s="116"/>
      <c r="BA279" s="16" t="str" cm="1">
        <f t="array" aca="1" ref="BA279" ca="1">IF(OFFSET(INDIRECT(ADDRESS(ROW(), COLUMN())),0,-1)="",VLOOKUP($G279,$A:$AAE,COLUMN(),FALSE),OFFSET(INDIRECT(ADDRESS(ROW(), COLUMN())),0,-1))</f>
        <v>居住人数*155/1000+商服建筑面积*10/1000</v>
      </c>
      <c r="BB279" s="116"/>
      <c r="BC279" s="16" cm="1">
        <f t="array" aca="1" ref="BC279" ca="1">IF(OFFSET(INDIRECT(ADDRESS(ROW(), COLUMN())),0,-1)="",VLOOKUP($G279,$A:$AAE,COLUMN(),FALSE),OFFSET(INDIRECT(ADDRESS(ROW(), COLUMN())),0,-1))</f>
        <v>0.85</v>
      </c>
      <c r="BD279" s="116"/>
      <c r="BE279" s="16" t="str" cm="1">
        <f t="array" aca="1" ref="BE279" ca="1">IF(OFFSET(INDIRECT(ADDRESS(ROW(), COLUMN())),0,-1)="",VLOOKUP($G279,$A:$AAE,COLUMN(),FALSE),OFFSET(INDIRECT(ADDRESS(ROW(), COLUMN())),0,-1))</f>
        <v>用水量*0.85</v>
      </c>
      <c r="BF279" s="116"/>
      <c r="BG279" s="16" t="str" cm="1">
        <f t="array" aca="1" ref="BG279" ca="1">IF(OFFSET(INDIRECT(ADDRESS(ROW(), COLUMN())),0,-1)="",VLOOKUP($G279,$A:$AAE,COLUMN(),FALSE),OFFSET(INDIRECT(ADDRESS(ROW(), COLUMN())),0,-1))</f>
        <v>50瓦/平方米，60瓦/平方米</v>
      </c>
      <c r="BH279" s="116"/>
      <c r="BI279" s="16" t="str" cm="1">
        <f t="array" aca="1" ref="BI279" ca="1">IF(OFFSET(INDIRECT(ADDRESS(ROW(), COLUMN())),0,-1)="",VLOOKUP($G279,$A:$AAE,COLUMN(),FALSE),OFFSET(INDIRECT(ADDRESS(ROW(), COLUMN())),0,-1))</f>
        <v>0.7，0.7</v>
      </c>
      <c r="BJ279" s="116"/>
      <c r="BK279" s="16" t="str" cm="1">
        <f t="array" aca="1" ref="BK279" ca="1">IF(OFFSET(INDIRECT(ADDRESS(ROW(), COLUMN())),0,-1)="",VLOOKUP($G279,$A:$AAE,COLUMN(),FALSE),OFFSET(INDIRECT(ADDRESS(ROW(), COLUMN())),0,-1))</f>
        <v>住宅建筑面积*50*0.7/1000+商服建筑面积*60*0.7/1000</v>
      </c>
      <c r="BL279" s="116"/>
      <c r="BM279" s="16" t="str" cm="1">
        <f t="array" aca="1" ref="BM279" ca="1">IF(OFFSET(INDIRECT(ADDRESS(ROW(), COLUMN())),0,-1)="",VLOOKUP($G279,$A:$AAE,COLUMN(),FALSE),OFFSET(INDIRECT(ADDRESS(ROW(), COLUMN())),0,-1))</f>
        <v>1.2门/户，1.0门/100平方米</v>
      </c>
      <c r="BN279" s="116"/>
      <c r="BO279" s="16" t="str" cm="1">
        <f t="array" aca="1" ref="BO279" ca="1">IF(OFFSET(INDIRECT(ADDRESS(ROW(), COLUMN())),0,-1)="",VLOOKUP($G279,$A:$AAE,COLUMN(),FALSE),OFFSET(INDIRECT(ADDRESS(ROW(), COLUMN())),0,-1))</f>
        <v>居住户数*1.2+商服建筑面积*1.0/100</v>
      </c>
      <c r="BP279" s="116"/>
      <c r="BQ279" s="16" t="str" cm="1">
        <f t="array" aca="1" ref="BQ279" ca="1">IF(OFFSET(INDIRECT(ADDRESS(ROW(), COLUMN())),0,-1)="",VLOOKUP($G279,$A:$AAE,COLUMN(),FALSE),OFFSET(INDIRECT(ADDRESS(ROW(), COLUMN())),0,-1))</f>
        <v>2.0门/户，0.2门/100平方米</v>
      </c>
      <c r="BR279" s="116"/>
      <c r="BS279" s="16" t="str" cm="1">
        <f t="array" aca="1" ref="BS279" ca="1">IF(OFFSET(INDIRECT(ADDRESS(ROW(), COLUMN())),0,-1)="",VLOOKUP($G279,$A:$AAE,COLUMN(),FALSE),OFFSET(INDIRECT(ADDRESS(ROW(), COLUMN())),0,-1))</f>
        <v>居住户数*2.0+商服建筑面积*0.2/100</v>
      </c>
      <c r="BT279" s="116"/>
      <c r="BU279" s="16" t="str" cm="1">
        <f t="array" aca="1" ref="BU279" ca="1">IF(OFFSET(INDIRECT(ADDRESS(ROW(), COLUMN())),0,-1)="",VLOOKUP($G279,$A:$AAE,COLUMN(),FALSE),OFFSET(INDIRECT(ADDRESS(ROW(), COLUMN())),0,-1))</f>
        <v>34.5pcu/万平方米，26：74，52.1pcu/万平方米，71：29</v>
      </c>
      <c r="BV279" s="116"/>
      <c r="BW279" s="16" t="str" cm="1">
        <f t="array" aca="1" ref="BW279" ca="1">IF(OFFSET(INDIRECT(ADDRESS(ROW(), COLUMN())),0,-1)="",VLOOKUP($G279,$A:$AAE,COLUMN(),FALSE),OFFSET(INDIRECT(ADDRESS(ROW(), COLUMN())),0,-1))</f>
        <v>住宅建筑面积/10000*34.5*0.26+商服建筑面积/10000*60*0.71</v>
      </c>
      <c r="BX279" s="116"/>
      <c r="BY279" s="16" t="str" cm="1">
        <f t="array" aca="1" ref="BY279" ca="1">IF(OFFSET(INDIRECT(ADDRESS(ROW(), COLUMN())),0,-1)="",VLOOKUP($G279,$A:$AAE,COLUMN(),FALSE),OFFSET(INDIRECT(ADDRESS(ROW(), COLUMN())),0,-1))</f>
        <v>住宅建筑面积/10000*34.5*0.74+商服建筑面积/10000*60*0.29</v>
      </c>
      <c r="BZ279" s="99"/>
      <c r="CA279" s="16" t="str" cm="1">
        <f t="array" aca="1" ref="CA279" ca="1">IF(OFFSET(INDIRECT(ADDRESS(ROW(), COLUMN())),0,-1)="",VLOOKUP($G279,$A:$AAE,COLUMN(),FALSE),OFFSET(INDIRECT(ADDRESS(ROW(), COLUMN())),0,-1))</f>
        <v>住宅建筑面积*0.4+商服建筑面积*0.4</v>
      </c>
      <c r="CB279" s="16"/>
      <c r="CC279" s="16" t="str" cm="1">
        <f t="array" aca="1" ref="CC279" ca="1">IF(OFFSET(INDIRECT(ADDRESS(ROW(), COLUMN())),0,-1)="",VLOOKUP($G279,$A:$AAE,COLUMN(),FALSE),OFFSET(INDIRECT(ADDRESS(ROW(), COLUMN())),0,-1))</f>
        <v>住宅建筑面积*0.4+商服建筑面积*0.4</v>
      </c>
      <c r="CD279" s="16"/>
      <c r="CE279" s="16" t="str" cm="1">
        <f t="array" aca="1" ref="CE279" ca="1">IF(OFFSET(INDIRECT(ADDRESS(ROW(), COLUMN())),0,-1)="",VLOOKUP($G279,$A:$AAE,COLUMN(),FALSE),OFFSET(INDIRECT(ADDRESS(ROW(), COLUMN())),0,-1))</f>
        <v>住宅建筑面积*0.11+商服建筑面积*0.08</v>
      </c>
      <c r="CF279" s="16"/>
      <c r="CG279" s="16" t="str" cm="1">
        <f t="array" aca="1" ref="CG279" ca="1">IF(OFFSET(INDIRECT(ADDRESS(ROW(), COLUMN())),0,-1)="",VLOOKUP($G279,$A:$AAE,COLUMN(),FALSE),OFFSET(INDIRECT(ADDRESS(ROW(), COLUMN())),0,-1))</f>
        <v>住宅建筑面积*0.11+商服建筑面积*0.08</v>
      </c>
      <c r="CH279" s="16"/>
      <c r="CI279" s="53" t="str" cm="1">
        <f t="array" aca="1" ref="CI279" ca="1">IF(OFFSET(INDIRECT(ADDRESS(ROW(), COLUMN())),0,-1)="",VLOOKUP($G279,$A:$AAE,COLUMN(),FALSE),OFFSET(INDIRECT(ADDRESS(ROW(), COLUMN())),0,-1))</f>
        <v>城镇建设用地</v>
      </c>
      <c r="CJ279" s="76" t="s">
        <v>1962</v>
      </c>
      <c r="CK279" s="78" t="str">
        <f t="shared" si="204"/>
        <v>唯一标识:B1/B2/R21/S2/S42#商业用地/商务用地/住宅用地/城市轨道交通用地/社会停车场用地#城规</v>
      </c>
      <c r="CL279" s="78" t="str">
        <f t="shared" si="205"/>
        <v>性质名称:商业用地/商务用地/住宅用地/城市轨道交通用地/社会停车场用地</v>
      </c>
      <c r="CM279" s="78" t="str">
        <f t="shared" si="206"/>
        <v>地块性质过滤:</v>
      </c>
      <c r="CN279" s="78" t="str">
        <f t="shared" si="207"/>
        <v>地块性质:B1/B2/R21/S2/S42</v>
      </c>
      <c r="CO279" s="78" t="str">
        <f t="shared" si="208"/>
        <v>地类标准:城规</v>
      </c>
      <c r="CP279" s="78" t="str">
        <f t="shared" si="209"/>
        <v>地块性质别称:</v>
      </c>
      <c r="CQ279" s="78" t="str">
        <f t="shared" si="210"/>
        <v>属性继承:B/R#商住兼容用地#城规</v>
      </c>
      <c r="CR279" s="78" t="str">
        <f t="shared" si="211"/>
        <v>父类:B/R</v>
      </c>
      <c r="CS279" s="78" t="str">
        <f t="shared" si="212"/>
        <v>级别继承:B#商业服务业设施用地#城规</v>
      </c>
      <c r="CT279" s="78" t="str">
        <f t="shared" si="213"/>
        <v>级别层次:5</v>
      </c>
      <c r="CU279" s="78" t="str">
        <f t="shared" si="214"/>
        <v>级别:4B</v>
      </c>
      <c r="CV279" s="78" t="str">
        <f t="shared" ca="1" si="215"/>
        <v>地块颜色:255,192,0</v>
      </c>
      <c r="CW279" s="78" t="str">
        <f t="shared" ca="1" si="216"/>
        <v>建筑面积公式:面积*容积率</v>
      </c>
      <c r="CX279" s="78" t="str">
        <f t="shared" ca="1" si="217"/>
        <v>住宅建筑面积公式:地块建筑面积*兼容比例2</v>
      </c>
      <c r="CY279" s="78" t="str">
        <f t="shared" ca="1" si="218"/>
        <v>商服建筑面积公式:地块建筑面积*兼容比例1</v>
      </c>
      <c r="CZ279" s="78" t="str">
        <f t="shared" ca="1" si="219"/>
        <v>商服中商业建筑面积公式:地块建筑面积*兼容比例1*0.35</v>
      </c>
      <c r="DA279" s="78" t="str">
        <f t="shared" ca="1" si="220"/>
        <v>商服中办公建筑面积公式:地块建筑面积*兼容比例1*0.65</v>
      </c>
      <c r="DB279" s="78" t="str">
        <f t="shared" ca="1" si="221"/>
        <v>公服建筑面积公式:地块建筑面积*0</v>
      </c>
      <c r="DC279" s="78" t="str">
        <f t="shared" ca="1" si="222"/>
        <v>工业建筑面积公式:地块建筑面积*0</v>
      </c>
      <c r="DD279" s="78" t="str">
        <f t="shared" ca="1" si="223"/>
        <v>市政建筑面积公式:地块建筑面积*0</v>
      </c>
      <c r="DE279" s="78" t="str">
        <f t="shared" ca="1" si="249"/>
        <v>绿地面积指定指标:面积*0</v>
      </c>
      <c r="DF279" s="78" t="str">
        <f t="shared" ca="1" si="250"/>
        <v>绿地面积指定公式:面积*0</v>
      </c>
      <c r="DG279" s="78" t="str">
        <f t="shared" ca="1" si="224"/>
        <v>户数指标:100平方米/户</v>
      </c>
      <c r="DH279" s="78" t="str">
        <f t="shared" ca="1" si="225"/>
        <v>户数公式:住宅建筑面积/100</v>
      </c>
      <c r="DI279" s="78" t="str">
        <f t="shared" ca="1" si="226"/>
        <v>人数指标:3人/户</v>
      </c>
      <c r="DJ279" s="78" t="str">
        <f t="shared" ca="1" si="227"/>
        <v>人数公式:居住户数*3</v>
      </c>
      <c r="DK279" s="78" t="str">
        <f t="shared" ca="1" si="228"/>
        <v>就业指标:35平方米/岗位</v>
      </c>
      <c r="DL279" s="78" t="str">
        <f t="shared" ca="1" si="229"/>
        <v>就业公式:商服建筑面积/35</v>
      </c>
      <c r="DM279" s="78" t="str">
        <f t="shared" ca="1" si="230"/>
        <v>机动车指标:1.2个/户，1.2个/100平方米</v>
      </c>
      <c r="DN279" s="78" t="str">
        <f t="shared" ca="1" si="231"/>
        <v>机动车公式:居住户数*1.2+商服建筑面积*1.2/100</v>
      </c>
      <c r="DO279" s="78" t="str">
        <f t="shared" ca="1" si="232"/>
        <v>用水量指标:155升/日*人，10升/平方米*日</v>
      </c>
      <c r="DP279" s="78" t="str">
        <f t="shared" ca="1" si="233"/>
        <v>用水量公式:居住人数*155/1000+商服建筑面积*10/1000</v>
      </c>
      <c r="DQ279" s="78" t="str">
        <f t="shared" ca="1" si="234"/>
        <v>污水折算系数:0.85</v>
      </c>
      <c r="DR279" s="78" t="str">
        <f t="shared" ca="1" si="235"/>
        <v>污水量公式:用水量*0.85</v>
      </c>
      <c r="DS279" s="78" t="str">
        <f t="shared" ca="1" si="236"/>
        <v>用电负荷指标:50瓦/平方米，60瓦/平方米</v>
      </c>
      <c r="DT279" s="78" t="str">
        <f t="shared" ca="1" si="237"/>
        <v>同时率:0.7，0.7</v>
      </c>
      <c r="DU279" s="78" t="str">
        <f t="shared" ca="1" si="238"/>
        <v>用电量公式:住宅建筑面积*50*0.7/1000+商服建筑面积*60*0.7/1000</v>
      </c>
      <c r="DV279" s="78" t="str">
        <f t="shared" ca="1" si="239"/>
        <v>固话装机指标:1.2门/户，1.0门/100平方米</v>
      </c>
      <c r="DW279" s="78" t="str">
        <f t="shared" ca="1" si="240"/>
        <v>固话量公式:居住户数*1.2+商服建筑面积*1.0/100</v>
      </c>
      <c r="DX279" s="78" t="str">
        <f t="shared" ca="1" si="241"/>
        <v>有线电视指标:2.0门/户，0.2门/100平方米</v>
      </c>
      <c r="DY279" s="78" t="str">
        <f t="shared" ca="1" si="242"/>
        <v>电视量公式:居住户数*2.0+商服建筑面积*0.2/100</v>
      </c>
      <c r="DZ279" s="78" t="str">
        <f t="shared" ca="1" si="243"/>
        <v>高峰机动车生成量指标:34.5pcu/万平方米，26：74，52.1pcu/万平方米，71：29</v>
      </c>
      <c r="EA279" s="78" t="str">
        <f t="shared" ca="1" si="244"/>
        <v>高峰机动车吸引量公式:住宅建筑面积/10000*34.5*0.26+商服建筑面积/10000*60*0.71</v>
      </c>
      <c r="EB279" s="78" t="str">
        <f t="shared" ca="1" si="245"/>
        <v>高峰机动车发生量公式:住宅建筑面积/10000*34.5*0.74+商服建筑面积/10000*60*0.29</v>
      </c>
      <c r="EC279" s="78" t="str">
        <f t="shared" ca="1" si="251"/>
        <v>地下空间指标:住宅建筑面积*0.4+商服建筑面积*0.4</v>
      </c>
      <c r="ED279" s="78" t="str">
        <f t="shared" ca="1" si="246"/>
        <v>地下空间公式:住宅建筑面积*0.4+商服建筑面积*0.4</v>
      </c>
      <c r="EE279" s="78" t="str">
        <f t="shared" ca="1" si="252"/>
        <v>人防指标:住宅建筑面积*0.11+商服建筑面积*0.08</v>
      </c>
      <c r="EF279" s="78" t="str">
        <f t="shared" ca="1" si="247"/>
        <v>人防公式:住宅建筑面积*0.11+商服建筑面积*0.08</v>
      </c>
      <c r="EG279" s="78" t="str">
        <f t="shared" ca="1" si="254"/>
        <v>用地构成:城镇建设用地</v>
      </c>
      <c r="EH279" s="78" t="s">
        <v>1962</v>
      </c>
      <c r="EI279" s="79" t="str">
        <f t="shared" ca="1" si="253"/>
        <v>唯一标识:B1/B2/R21/S2/S42#商业用地/商务用地/住宅用地/城市轨道交通用地/社会停车场用地#城规;性质名称:商业用地/商务用地/住宅用地/城市轨道交通用地/社会停车场用地;地块性质过滤:;地块性质:B1/B2/R21/S2/S42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9" t="s">
        <v>1962</v>
      </c>
    </row>
    <row r="280" spans="1:140" ht="16.5" x14ac:dyDescent="0.2">
      <c r="A280" s="53" t="str">
        <f t="shared" si="248"/>
        <v>B2/R21/M1#商务用地/住宅用地/一类工业用地#城规</v>
      </c>
      <c r="B280" s="53" t="s">
        <v>386</v>
      </c>
      <c r="C280" s="53"/>
      <c r="D280" s="53" t="s">
        <v>947</v>
      </c>
      <c r="E280" s="53" t="s">
        <v>1276</v>
      </c>
      <c r="F280" s="53"/>
      <c r="G280" s="53" t="s">
        <v>86</v>
      </c>
      <c r="H280" s="53" t="s">
        <v>912</v>
      </c>
      <c r="I280" s="53" t="s">
        <v>81</v>
      </c>
      <c r="J280" s="53">
        <v>5</v>
      </c>
      <c r="K280" s="53" t="s">
        <v>1506</v>
      </c>
      <c r="L280" s="53"/>
      <c r="M280" s="53" t="str" cm="1">
        <f t="array" aca="1" ref="M280" ca="1">IF(OFFSET(INDIRECT(ADDRESS(ROW(), COLUMN())),0,-1)="",VLOOKUP($G280,$A:$AAE,COLUMN(),FALSE),OFFSET(INDIRECT(ADDRESS(ROW(), COLUMN())),0,-1))</f>
        <v>255,192,0</v>
      </c>
      <c r="N280" s="16"/>
      <c r="O280" s="53" t="str" cm="1">
        <f t="array" aca="1" ref="O280" ca="1">IF(OFFSET(INDIRECT(ADDRESS(ROW(), COLUMN())),0,-1)="",VLOOKUP($G280,$A:$AAE,COLUMN(),FALSE),OFFSET(INDIRECT(ADDRESS(ROW(), COLUMN())),0,-1))</f>
        <v>面积*容积率</v>
      </c>
      <c r="P280" s="16"/>
      <c r="Q280" s="16" t="str" cm="1">
        <f t="array" aca="1" ref="Q280" ca="1">IF(OFFSET(INDIRECT(ADDRESS(ROW(), COLUMN())),0,-1)="",VLOOKUP($G280,$A:$AAE,COLUMN(),FALSE),OFFSET(INDIRECT(ADDRESS(ROW(), COLUMN())),0,-1))</f>
        <v>地块建筑面积*兼容比例2</v>
      </c>
      <c r="R280" s="16"/>
      <c r="S280" s="16" t="str" cm="1">
        <f t="array" aca="1" ref="S280" ca="1">IF(OFFSET(INDIRECT(ADDRESS(ROW(), COLUMN())),0,-1)="",VLOOKUP($G280,$A:$AAE,COLUMN(),FALSE),OFFSET(INDIRECT(ADDRESS(ROW(), COLUMN())),0,-1))</f>
        <v>地块建筑面积*兼容比例1</v>
      </c>
      <c r="T280" s="16"/>
      <c r="U280" s="16" t="str" cm="1">
        <f t="array" aca="1" ref="U280" ca="1">IF(OFFSET(INDIRECT(ADDRESS(ROW(), COLUMN())),0,-1)="",VLOOKUP($G280,$A:$AAE,COLUMN(),FALSE),OFFSET(INDIRECT(ADDRESS(ROW(), COLUMN())),0,-1))</f>
        <v>地块建筑面积*兼容比例1*0.35</v>
      </c>
      <c r="V280" s="16"/>
      <c r="W280" s="53" t="str" cm="1">
        <f t="array" aca="1" ref="W280" ca="1">IF(OFFSET(INDIRECT(ADDRESS(ROW(), COLUMN())),0,-1)="",VLOOKUP($G280,$A:$AAE,COLUMN(),FALSE),OFFSET(INDIRECT(ADDRESS(ROW(), COLUMN())),0,-1))</f>
        <v>地块建筑面积*兼容比例1*0.65</v>
      </c>
      <c r="X280" s="16"/>
      <c r="Y280" s="16" t="str" cm="1">
        <f t="array" aca="1" ref="Y280" ca="1">IF(OFFSET(INDIRECT(ADDRESS(ROW(), COLUMN())),0,-1)="",VLOOKUP($G280,$A:$AAE,COLUMN(),FALSE),OFFSET(INDIRECT(ADDRESS(ROW(), COLUMN())),0,-1))</f>
        <v>地块建筑面积*0</v>
      </c>
      <c r="Z280" s="16"/>
      <c r="AA280" s="16" t="str" cm="1">
        <f t="array" aca="1" ref="AA280" ca="1">IF(OFFSET(INDIRECT(ADDRESS(ROW(), COLUMN())),0,-1)="",VLOOKUP($G280,$A:$AAE,COLUMN(),FALSE),OFFSET(INDIRECT(ADDRESS(ROW(), COLUMN())),0,-1))</f>
        <v>地块建筑面积*0</v>
      </c>
      <c r="AB280" s="16"/>
      <c r="AC280" s="16" t="str" cm="1">
        <f t="array" aca="1" ref="AC280" ca="1">IF(OFFSET(INDIRECT(ADDRESS(ROW(), COLUMN())),0,-1)="",VLOOKUP($G280,$A:$AAE,COLUMN(),FALSE),OFFSET(INDIRECT(ADDRESS(ROW(), COLUMN())),0,-1))</f>
        <v>地块建筑面积*0</v>
      </c>
      <c r="AD280" s="16"/>
      <c r="AE280" s="16" t="str" cm="1">
        <f t="array" aca="1" ref="AE280" ca="1">IF(OFFSET(INDIRECT(ADDRESS(ROW(), COLUMN())),0,-1)="",VLOOKUP($G280,$A:$AAE,COLUMN(),FALSE),OFFSET(INDIRECT(ADDRESS(ROW(), COLUMN())),0,-1))</f>
        <v>面积*0</v>
      </c>
      <c r="AF280" s="16"/>
      <c r="AG280" s="16" t="str" cm="1">
        <f t="array" aca="1" ref="AG280" ca="1">IF(OFFSET(INDIRECT(ADDRESS(ROW(), COLUMN())),0,-1)="",VLOOKUP($G280,$A:$AAE,COLUMN(),FALSE),OFFSET(INDIRECT(ADDRESS(ROW(), COLUMN())),0,-1))</f>
        <v>面积*0</v>
      </c>
      <c r="AH280" s="16"/>
      <c r="AI280" s="16" t="str" cm="1">
        <f t="array" aca="1" ref="AI280" ca="1">IF(OFFSET(INDIRECT(ADDRESS(ROW(), COLUMN())),0,-1)="",VLOOKUP($G280,$A:$AAE,COLUMN(),FALSE),OFFSET(INDIRECT(ADDRESS(ROW(), COLUMN())),0,-1))</f>
        <v>100平方米/户</v>
      </c>
      <c r="AJ280" s="16"/>
      <c r="AK280" s="16" t="str" cm="1">
        <f t="array" aca="1" ref="AK280" ca="1">IF(OFFSET(INDIRECT(ADDRESS(ROW(), COLUMN())),0,-1)="",VLOOKUP($G280,$A:$AAE,COLUMN(),FALSE),OFFSET(INDIRECT(ADDRESS(ROW(), COLUMN())),0,-1))</f>
        <v>住宅建筑面积/100</v>
      </c>
      <c r="AL280" s="16"/>
      <c r="AM280" s="16" t="str" cm="1">
        <f t="array" aca="1" ref="AM280" ca="1">IF(OFFSET(INDIRECT(ADDRESS(ROW(), COLUMN())),0,-1)="",VLOOKUP($G280,$A:$AAE,COLUMN(),FALSE),OFFSET(INDIRECT(ADDRESS(ROW(), COLUMN())),0,-1))</f>
        <v>3人/户</v>
      </c>
      <c r="AN280" s="16"/>
      <c r="AO280" s="16" t="str" cm="1">
        <f t="array" aca="1" ref="AO280" ca="1">IF(OFFSET(INDIRECT(ADDRESS(ROW(), COLUMN())),0,-1)="",VLOOKUP($G280,$A:$AAE,COLUMN(),FALSE),OFFSET(INDIRECT(ADDRESS(ROW(), COLUMN())),0,-1))</f>
        <v>居住户数*3</v>
      </c>
      <c r="AP280" s="16"/>
      <c r="AQ280" s="16" t="str" cm="1">
        <f t="array" aca="1" ref="AQ280" ca="1">IF(OFFSET(INDIRECT(ADDRESS(ROW(), COLUMN())),0,-1)="",VLOOKUP($G280,$A:$AAE,COLUMN(),FALSE),OFFSET(INDIRECT(ADDRESS(ROW(), COLUMN())),0,-1))</f>
        <v>35平方米/岗位</v>
      </c>
      <c r="AR280" s="16"/>
      <c r="AS280" s="16" t="str" cm="1">
        <f t="array" aca="1" ref="AS280" ca="1">IF(OFFSET(INDIRECT(ADDRESS(ROW(), COLUMN())),0,-1)="",VLOOKUP($G280,$A:$AAE,COLUMN(),FALSE),OFFSET(INDIRECT(ADDRESS(ROW(), COLUMN())),0,-1))</f>
        <v>商服建筑面积/35</v>
      </c>
      <c r="AT280" s="16"/>
      <c r="AU280" s="16" t="str" cm="1">
        <f t="array" aca="1" ref="AU280" ca="1">IF(OFFSET(INDIRECT(ADDRESS(ROW(), COLUMN())),0,-1)="",VLOOKUP($G280,$A:$AAE,COLUMN(),FALSE),OFFSET(INDIRECT(ADDRESS(ROW(), COLUMN())),0,-1))</f>
        <v>1.2个/户，1.2个/100平方米</v>
      </c>
      <c r="AV280" s="16"/>
      <c r="AW280" s="16" t="str" cm="1">
        <f t="array" aca="1" ref="AW280" ca="1">IF(OFFSET(INDIRECT(ADDRESS(ROW(), COLUMN())),0,-1)="",VLOOKUP($G280,$A:$AAE,COLUMN(),FALSE),OFFSET(INDIRECT(ADDRESS(ROW(), COLUMN())),0,-1))</f>
        <v>居住户数*1.2+商服建筑面积*1.2/100</v>
      </c>
      <c r="AX280" s="116"/>
      <c r="AY280" s="16" t="str" cm="1">
        <f t="array" aca="1" ref="AY280" ca="1">IF(OFFSET(INDIRECT(ADDRESS(ROW(), COLUMN())),0,-1)="",VLOOKUP($G280,$A:$AAE,COLUMN(),FALSE),OFFSET(INDIRECT(ADDRESS(ROW(), COLUMN())),0,-1))</f>
        <v>155升/日*人，10升/平方米*日</v>
      </c>
      <c r="AZ280" s="116"/>
      <c r="BA280" s="16" t="str" cm="1">
        <f t="array" aca="1" ref="BA280" ca="1">IF(OFFSET(INDIRECT(ADDRESS(ROW(), COLUMN())),0,-1)="",VLOOKUP($G280,$A:$AAE,COLUMN(),FALSE),OFFSET(INDIRECT(ADDRESS(ROW(), COLUMN())),0,-1))</f>
        <v>居住人数*155/1000+商服建筑面积*10/1000</v>
      </c>
      <c r="BB280" s="116"/>
      <c r="BC280" s="16" cm="1">
        <f t="array" aca="1" ref="BC280" ca="1">IF(OFFSET(INDIRECT(ADDRESS(ROW(), COLUMN())),0,-1)="",VLOOKUP($G280,$A:$AAE,COLUMN(),FALSE),OFFSET(INDIRECT(ADDRESS(ROW(), COLUMN())),0,-1))</f>
        <v>0.85</v>
      </c>
      <c r="BD280" s="116"/>
      <c r="BE280" s="16" t="str" cm="1">
        <f t="array" aca="1" ref="BE280" ca="1">IF(OFFSET(INDIRECT(ADDRESS(ROW(), COLUMN())),0,-1)="",VLOOKUP($G280,$A:$AAE,COLUMN(),FALSE),OFFSET(INDIRECT(ADDRESS(ROW(), COLUMN())),0,-1))</f>
        <v>用水量*0.85</v>
      </c>
      <c r="BF280" s="116"/>
      <c r="BG280" s="16" t="str" cm="1">
        <f t="array" aca="1" ref="BG280" ca="1">IF(OFFSET(INDIRECT(ADDRESS(ROW(), COLUMN())),0,-1)="",VLOOKUP($G280,$A:$AAE,COLUMN(),FALSE),OFFSET(INDIRECT(ADDRESS(ROW(), COLUMN())),0,-1))</f>
        <v>50瓦/平方米，60瓦/平方米</v>
      </c>
      <c r="BH280" s="116"/>
      <c r="BI280" s="16" t="str" cm="1">
        <f t="array" aca="1" ref="BI280" ca="1">IF(OFFSET(INDIRECT(ADDRESS(ROW(), COLUMN())),0,-1)="",VLOOKUP($G280,$A:$AAE,COLUMN(),FALSE),OFFSET(INDIRECT(ADDRESS(ROW(), COLUMN())),0,-1))</f>
        <v>0.7，0.7</v>
      </c>
      <c r="BJ280" s="116"/>
      <c r="BK280" s="16" t="str" cm="1">
        <f t="array" aca="1" ref="BK280" ca="1">IF(OFFSET(INDIRECT(ADDRESS(ROW(), COLUMN())),0,-1)="",VLOOKUP($G280,$A:$AAE,COLUMN(),FALSE),OFFSET(INDIRECT(ADDRESS(ROW(), COLUMN())),0,-1))</f>
        <v>住宅建筑面积*50*0.7/1000+商服建筑面积*60*0.7/1000</v>
      </c>
      <c r="BL280" s="116"/>
      <c r="BM280" s="16" t="str" cm="1">
        <f t="array" aca="1" ref="BM280" ca="1">IF(OFFSET(INDIRECT(ADDRESS(ROW(), COLUMN())),0,-1)="",VLOOKUP($G280,$A:$AAE,COLUMN(),FALSE),OFFSET(INDIRECT(ADDRESS(ROW(), COLUMN())),0,-1))</f>
        <v>1.2门/户，1.0门/100平方米</v>
      </c>
      <c r="BN280" s="116"/>
      <c r="BO280" s="16" t="str" cm="1">
        <f t="array" aca="1" ref="BO280" ca="1">IF(OFFSET(INDIRECT(ADDRESS(ROW(), COLUMN())),0,-1)="",VLOOKUP($G280,$A:$AAE,COLUMN(),FALSE),OFFSET(INDIRECT(ADDRESS(ROW(), COLUMN())),0,-1))</f>
        <v>居住户数*1.2+商服建筑面积*1.0/100</v>
      </c>
      <c r="BP280" s="116"/>
      <c r="BQ280" s="16" t="str" cm="1">
        <f t="array" aca="1" ref="BQ280" ca="1">IF(OFFSET(INDIRECT(ADDRESS(ROW(), COLUMN())),0,-1)="",VLOOKUP($G280,$A:$AAE,COLUMN(),FALSE),OFFSET(INDIRECT(ADDRESS(ROW(), COLUMN())),0,-1))</f>
        <v>2.0门/户，0.2门/100平方米</v>
      </c>
      <c r="BR280" s="116"/>
      <c r="BS280" s="16" t="str" cm="1">
        <f t="array" aca="1" ref="BS280" ca="1">IF(OFFSET(INDIRECT(ADDRESS(ROW(), COLUMN())),0,-1)="",VLOOKUP($G280,$A:$AAE,COLUMN(),FALSE),OFFSET(INDIRECT(ADDRESS(ROW(), COLUMN())),0,-1))</f>
        <v>居住户数*2.0+商服建筑面积*0.2/100</v>
      </c>
      <c r="BT280" s="116"/>
      <c r="BU280" s="16" t="str" cm="1">
        <f t="array" aca="1" ref="BU280" ca="1">IF(OFFSET(INDIRECT(ADDRESS(ROW(), COLUMN())),0,-1)="",VLOOKUP($G280,$A:$AAE,COLUMN(),FALSE),OFFSET(INDIRECT(ADDRESS(ROW(), COLUMN())),0,-1))</f>
        <v>34.5pcu/万平方米，26：74，52.1pcu/万平方米，71：29</v>
      </c>
      <c r="BV280" s="116"/>
      <c r="BW280" s="16" t="str" cm="1">
        <f t="array" aca="1" ref="BW280" ca="1">IF(OFFSET(INDIRECT(ADDRESS(ROW(), COLUMN())),0,-1)="",VLOOKUP($G280,$A:$AAE,COLUMN(),FALSE),OFFSET(INDIRECT(ADDRESS(ROW(), COLUMN())),0,-1))</f>
        <v>住宅建筑面积/10000*34.5*0.26+商服建筑面积/10000*60*0.71</v>
      </c>
      <c r="BX280" s="116"/>
      <c r="BY280" s="16" t="str" cm="1">
        <f t="array" aca="1" ref="BY280" ca="1">IF(OFFSET(INDIRECT(ADDRESS(ROW(), COLUMN())),0,-1)="",VLOOKUP($G280,$A:$AAE,COLUMN(),FALSE),OFFSET(INDIRECT(ADDRESS(ROW(), COLUMN())),0,-1))</f>
        <v>住宅建筑面积/10000*34.5*0.74+商服建筑面积/10000*60*0.29</v>
      </c>
      <c r="BZ280" s="99"/>
      <c r="CA280" s="16" t="str" cm="1">
        <f t="array" aca="1" ref="CA280" ca="1">IF(OFFSET(INDIRECT(ADDRESS(ROW(), COLUMN())),0,-1)="",VLOOKUP($G280,$A:$AAE,COLUMN(),FALSE),OFFSET(INDIRECT(ADDRESS(ROW(), COLUMN())),0,-1))</f>
        <v>住宅建筑面积*0.4+商服建筑面积*0.4</v>
      </c>
      <c r="CB280" s="16"/>
      <c r="CC280" s="16" t="str" cm="1">
        <f t="array" aca="1" ref="CC280" ca="1">IF(OFFSET(INDIRECT(ADDRESS(ROW(), COLUMN())),0,-1)="",VLOOKUP($G280,$A:$AAE,COLUMN(),FALSE),OFFSET(INDIRECT(ADDRESS(ROW(), COLUMN())),0,-1))</f>
        <v>住宅建筑面积*0.4+商服建筑面积*0.4</v>
      </c>
      <c r="CD280" s="16"/>
      <c r="CE280" s="16" t="str" cm="1">
        <f t="array" aca="1" ref="CE280" ca="1">IF(OFFSET(INDIRECT(ADDRESS(ROW(), COLUMN())),0,-1)="",VLOOKUP($G280,$A:$AAE,COLUMN(),FALSE),OFFSET(INDIRECT(ADDRESS(ROW(), COLUMN())),0,-1))</f>
        <v>住宅建筑面积*0.11+商服建筑面积*0.08</v>
      </c>
      <c r="CF280" s="16"/>
      <c r="CG280" s="16" t="str" cm="1">
        <f t="array" aca="1" ref="CG280" ca="1">IF(OFFSET(INDIRECT(ADDRESS(ROW(), COLUMN())),0,-1)="",VLOOKUP($G280,$A:$AAE,COLUMN(),FALSE),OFFSET(INDIRECT(ADDRESS(ROW(), COLUMN())),0,-1))</f>
        <v>住宅建筑面积*0.11+商服建筑面积*0.08</v>
      </c>
      <c r="CH280" s="16"/>
      <c r="CI280" s="53" t="str" cm="1">
        <f t="array" aca="1" ref="CI280" ca="1">IF(OFFSET(INDIRECT(ADDRESS(ROW(), COLUMN())),0,-1)="",VLOOKUP($G280,$A:$AAE,COLUMN(),FALSE),OFFSET(INDIRECT(ADDRESS(ROW(), COLUMN())),0,-1))</f>
        <v>城镇建设用地</v>
      </c>
      <c r="CJ280" s="76" t="s">
        <v>1962</v>
      </c>
      <c r="CK280" s="78" t="str">
        <f t="shared" si="204"/>
        <v>唯一标识:B2/R21/M1#商务用地/住宅用地/一类工业用地#城规</v>
      </c>
      <c r="CL280" s="78" t="str">
        <f t="shared" si="205"/>
        <v>性质名称:商务用地/住宅用地/一类工业用地</v>
      </c>
      <c r="CM280" s="78" t="str">
        <f t="shared" si="206"/>
        <v>地块性质过滤:</v>
      </c>
      <c r="CN280" s="78" t="str">
        <f t="shared" si="207"/>
        <v>地块性质:B2/R21/M1</v>
      </c>
      <c r="CO280" s="78" t="str">
        <f t="shared" si="208"/>
        <v>地类标准:城规</v>
      </c>
      <c r="CP280" s="78" t="str">
        <f t="shared" si="209"/>
        <v>地块性质别称:</v>
      </c>
      <c r="CQ280" s="78" t="str">
        <f t="shared" si="210"/>
        <v>属性继承:B/R#商住兼容用地#城规</v>
      </c>
      <c r="CR280" s="78" t="str">
        <f t="shared" si="211"/>
        <v>父类:B/R</v>
      </c>
      <c r="CS280" s="78" t="str">
        <f t="shared" si="212"/>
        <v>级别继承:B#商业服务业设施用地#城规</v>
      </c>
      <c r="CT280" s="78" t="str">
        <f t="shared" si="213"/>
        <v>级别层次:5</v>
      </c>
      <c r="CU280" s="78" t="str">
        <f t="shared" si="214"/>
        <v>级别:4B</v>
      </c>
      <c r="CV280" s="78" t="str">
        <f t="shared" ca="1" si="215"/>
        <v>地块颜色:255,192,0</v>
      </c>
      <c r="CW280" s="78" t="str">
        <f t="shared" ca="1" si="216"/>
        <v>建筑面积公式:面积*容积率</v>
      </c>
      <c r="CX280" s="78" t="str">
        <f t="shared" ca="1" si="217"/>
        <v>住宅建筑面积公式:地块建筑面积*兼容比例2</v>
      </c>
      <c r="CY280" s="78" t="str">
        <f t="shared" ca="1" si="218"/>
        <v>商服建筑面积公式:地块建筑面积*兼容比例1</v>
      </c>
      <c r="CZ280" s="78" t="str">
        <f t="shared" ca="1" si="219"/>
        <v>商服中商业建筑面积公式:地块建筑面积*兼容比例1*0.35</v>
      </c>
      <c r="DA280" s="78" t="str">
        <f t="shared" ca="1" si="220"/>
        <v>商服中办公建筑面积公式:地块建筑面积*兼容比例1*0.65</v>
      </c>
      <c r="DB280" s="78" t="str">
        <f t="shared" ca="1" si="221"/>
        <v>公服建筑面积公式:地块建筑面积*0</v>
      </c>
      <c r="DC280" s="78" t="str">
        <f t="shared" ca="1" si="222"/>
        <v>工业建筑面积公式:地块建筑面积*0</v>
      </c>
      <c r="DD280" s="78" t="str">
        <f t="shared" ca="1" si="223"/>
        <v>市政建筑面积公式:地块建筑面积*0</v>
      </c>
      <c r="DE280" s="78" t="str">
        <f t="shared" ca="1" si="249"/>
        <v>绿地面积指定指标:面积*0</v>
      </c>
      <c r="DF280" s="78" t="str">
        <f t="shared" ca="1" si="250"/>
        <v>绿地面积指定公式:面积*0</v>
      </c>
      <c r="DG280" s="78" t="str">
        <f t="shared" ca="1" si="224"/>
        <v>户数指标:100平方米/户</v>
      </c>
      <c r="DH280" s="78" t="str">
        <f t="shared" ca="1" si="225"/>
        <v>户数公式:住宅建筑面积/100</v>
      </c>
      <c r="DI280" s="78" t="str">
        <f t="shared" ca="1" si="226"/>
        <v>人数指标:3人/户</v>
      </c>
      <c r="DJ280" s="78" t="str">
        <f t="shared" ca="1" si="227"/>
        <v>人数公式:居住户数*3</v>
      </c>
      <c r="DK280" s="78" t="str">
        <f t="shared" ca="1" si="228"/>
        <v>就业指标:35平方米/岗位</v>
      </c>
      <c r="DL280" s="78" t="str">
        <f t="shared" ca="1" si="229"/>
        <v>就业公式:商服建筑面积/35</v>
      </c>
      <c r="DM280" s="78" t="str">
        <f t="shared" ca="1" si="230"/>
        <v>机动车指标:1.2个/户，1.2个/100平方米</v>
      </c>
      <c r="DN280" s="78" t="str">
        <f t="shared" ca="1" si="231"/>
        <v>机动车公式:居住户数*1.2+商服建筑面积*1.2/100</v>
      </c>
      <c r="DO280" s="78" t="str">
        <f t="shared" ca="1" si="232"/>
        <v>用水量指标:155升/日*人，10升/平方米*日</v>
      </c>
      <c r="DP280" s="78" t="str">
        <f t="shared" ca="1" si="233"/>
        <v>用水量公式:居住人数*155/1000+商服建筑面积*10/1000</v>
      </c>
      <c r="DQ280" s="78" t="str">
        <f t="shared" ca="1" si="234"/>
        <v>污水折算系数:0.85</v>
      </c>
      <c r="DR280" s="78" t="str">
        <f t="shared" ca="1" si="235"/>
        <v>污水量公式:用水量*0.85</v>
      </c>
      <c r="DS280" s="78" t="str">
        <f t="shared" ca="1" si="236"/>
        <v>用电负荷指标:50瓦/平方米，60瓦/平方米</v>
      </c>
      <c r="DT280" s="78" t="str">
        <f t="shared" ca="1" si="237"/>
        <v>同时率:0.7，0.7</v>
      </c>
      <c r="DU280" s="78" t="str">
        <f t="shared" ca="1" si="238"/>
        <v>用电量公式:住宅建筑面积*50*0.7/1000+商服建筑面积*60*0.7/1000</v>
      </c>
      <c r="DV280" s="78" t="str">
        <f t="shared" ca="1" si="239"/>
        <v>固话装机指标:1.2门/户，1.0门/100平方米</v>
      </c>
      <c r="DW280" s="78" t="str">
        <f t="shared" ca="1" si="240"/>
        <v>固话量公式:居住户数*1.2+商服建筑面积*1.0/100</v>
      </c>
      <c r="DX280" s="78" t="str">
        <f t="shared" ca="1" si="241"/>
        <v>有线电视指标:2.0门/户，0.2门/100平方米</v>
      </c>
      <c r="DY280" s="78" t="str">
        <f t="shared" ca="1" si="242"/>
        <v>电视量公式:居住户数*2.0+商服建筑面积*0.2/100</v>
      </c>
      <c r="DZ280" s="78" t="str">
        <f t="shared" ca="1" si="243"/>
        <v>高峰机动车生成量指标:34.5pcu/万平方米，26：74，52.1pcu/万平方米，71：29</v>
      </c>
      <c r="EA280" s="78" t="str">
        <f t="shared" ca="1" si="244"/>
        <v>高峰机动车吸引量公式:住宅建筑面积/10000*34.5*0.26+商服建筑面积/10000*60*0.71</v>
      </c>
      <c r="EB280" s="78" t="str">
        <f t="shared" ca="1" si="245"/>
        <v>高峰机动车发生量公式:住宅建筑面积/10000*34.5*0.74+商服建筑面积/10000*60*0.29</v>
      </c>
      <c r="EC280" s="78" t="str">
        <f t="shared" ca="1" si="251"/>
        <v>地下空间指标:住宅建筑面积*0.4+商服建筑面积*0.4</v>
      </c>
      <c r="ED280" s="78" t="str">
        <f t="shared" ca="1" si="246"/>
        <v>地下空间公式:住宅建筑面积*0.4+商服建筑面积*0.4</v>
      </c>
      <c r="EE280" s="78" t="str">
        <f t="shared" ca="1" si="252"/>
        <v>人防指标:住宅建筑面积*0.11+商服建筑面积*0.08</v>
      </c>
      <c r="EF280" s="78" t="str">
        <f t="shared" ca="1" si="247"/>
        <v>人防公式:住宅建筑面积*0.11+商服建筑面积*0.08</v>
      </c>
      <c r="EG280" s="78" t="str">
        <f t="shared" ca="1" si="254"/>
        <v>用地构成:城镇建设用地</v>
      </c>
      <c r="EH280" s="78" t="s">
        <v>1962</v>
      </c>
      <c r="EI280" s="79" t="str">
        <f t="shared" ca="1" si="253"/>
        <v>唯一标识:B2/R21/M1#商务用地/住宅用地/一类工业用地#城规;性质名称:商务用地/住宅用地/一类工业用地;地块性质过滤:;地块性质:B2/R21/M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80" t="s">
        <v>1962</v>
      </c>
    </row>
    <row r="281" spans="1:140" ht="16.5" x14ac:dyDescent="0.2">
      <c r="A281" s="53" t="str">
        <f t="shared" si="248"/>
        <v>BR#商住兼容用地#城规</v>
      </c>
      <c r="B281" s="53" t="s">
        <v>247</v>
      </c>
      <c r="C281" s="53"/>
      <c r="D281" s="53" t="s">
        <v>948</v>
      </c>
      <c r="E281" s="53" t="s">
        <v>1276</v>
      </c>
      <c r="F281" s="53"/>
      <c r="G281" s="53" t="s">
        <v>86</v>
      </c>
      <c r="H281" s="53" t="s">
        <v>912</v>
      </c>
      <c r="I281" s="53" t="s">
        <v>81</v>
      </c>
      <c r="J281" s="53">
        <v>5</v>
      </c>
      <c r="K281" s="53" t="s">
        <v>1506</v>
      </c>
      <c r="L281" s="53"/>
      <c r="M281" s="53" t="str" cm="1">
        <f t="array" aca="1" ref="M281" ca="1">IF(OFFSET(INDIRECT(ADDRESS(ROW(), COLUMN())),0,-1)="",VLOOKUP($G281,$A:$AAE,COLUMN(),FALSE),OFFSET(INDIRECT(ADDRESS(ROW(), COLUMN())),0,-1))</f>
        <v>255,192,0</v>
      </c>
      <c r="N281" s="16"/>
      <c r="O281" s="53" t="str" cm="1">
        <f t="array" aca="1" ref="O281" ca="1">IF(OFFSET(INDIRECT(ADDRESS(ROW(), COLUMN())),0,-1)="",VLOOKUP($G281,$A:$AAE,COLUMN(),FALSE),OFFSET(INDIRECT(ADDRESS(ROW(), COLUMN())),0,-1))</f>
        <v>面积*容积率</v>
      </c>
      <c r="P281" s="16"/>
      <c r="Q281" s="16" t="str" cm="1">
        <f t="array" aca="1" ref="Q281" ca="1">IF(OFFSET(INDIRECT(ADDRESS(ROW(), COLUMN())),0,-1)="",VLOOKUP($G281,$A:$AAE,COLUMN(),FALSE),OFFSET(INDIRECT(ADDRESS(ROW(), COLUMN())),0,-1))</f>
        <v>地块建筑面积*兼容比例2</v>
      </c>
      <c r="R281" s="16"/>
      <c r="S281" s="16" t="str" cm="1">
        <f t="array" aca="1" ref="S281" ca="1">IF(OFFSET(INDIRECT(ADDRESS(ROW(), COLUMN())),0,-1)="",VLOOKUP($G281,$A:$AAE,COLUMN(),FALSE),OFFSET(INDIRECT(ADDRESS(ROW(), COLUMN())),0,-1))</f>
        <v>地块建筑面积*兼容比例1</v>
      </c>
      <c r="T281" s="16"/>
      <c r="U281" s="16" t="str" cm="1">
        <f t="array" aca="1" ref="U281" ca="1">IF(OFFSET(INDIRECT(ADDRESS(ROW(), COLUMN())),0,-1)="",VLOOKUP($G281,$A:$AAE,COLUMN(),FALSE),OFFSET(INDIRECT(ADDRESS(ROW(), COLUMN())),0,-1))</f>
        <v>地块建筑面积*兼容比例1*0.35</v>
      </c>
      <c r="V281" s="16"/>
      <c r="W281" s="53" t="str" cm="1">
        <f t="array" aca="1" ref="W281" ca="1">IF(OFFSET(INDIRECT(ADDRESS(ROW(), COLUMN())),0,-1)="",VLOOKUP($G281,$A:$AAE,COLUMN(),FALSE),OFFSET(INDIRECT(ADDRESS(ROW(), COLUMN())),0,-1))</f>
        <v>地块建筑面积*兼容比例1*0.65</v>
      </c>
      <c r="X281" s="16"/>
      <c r="Y281" s="16" t="str" cm="1">
        <f t="array" aca="1" ref="Y281" ca="1">IF(OFFSET(INDIRECT(ADDRESS(ROW(), COLUMN())),0,-1)="",VLOOKUP($G281,$A:$AAE,COLUMN(),FALSE),OFFSET(INDIRECT(ADDRESS(ROW(), COLUMN())),0,-1))</f>
        <v>地块建筑面积*0</v>
      </c>
      <c r="Z281" s="16"/>
      <c r="AA281" s="16" t="str" cm="1">
        <f t="array" aca="1" ref="AA281" ca="1">IF(OFFSET(INDIRECT(ADDRESS(ROW(), COLUMN())),0,-1)="",VLOOKUP($G281,$A:$AAE,COLUMN(),FALSE),OFFSET(INDIRECT(ADDRESS(ROW(), COLUMN())),0,-1))</f>
        <v>地块建筑面积*0</v>
      </c>
      <c r="AB281" s="16"/>
      <c r="AC281" s="16" t="str" cm="1">
        <f t="array" aca="1" ref="AC281" ca="1">IF(OFFSET(INDIRECT(ADDRESS(ROW(), COLUMN())),0,-1)="",VLOOKUP($G281,$A:$AAE,COLUMN(),FALSE),OFFSET(INDIRECT(ADDRESS(ROW(), COLUMN())),0,-1))</f>
        <v>地块建筑面积*0</v>
      </c>
      <c r="AD281" s="16"/>
      <c r="AE281" s="16" t="str" cm="1">
        <f t="array" aca="1" ref="AE281" ca="1">IF(OFFSET(INDIRECT(ADDRESS(ROW(), COLUMN())),0,-1)="",VLOOKUP($G281,$A:$AAE,COLUMN(),FALSE),OFFSET(INDIRECT(ADDRESS(ROW(), COLUMN())),0,-1))</f>
        <v>面积*0</v>
      </c>
      <c r="AF281" s="16"/>
      <c r="AG281" s="16" t="str" cm="1">
        <f t="array" aca="1" ref="AG281" ca="1">IF(OFFSET(INDIRECT(ADDRESS(ROW(), COLUMN())),0,-1)="",VLOOKUP($G281,$A:$AAE,COLUMN(),FALSE),OFFSET(INDIRECT(ADDRESS(ROW(), COLUMN())),0,-1))</f>
        <v>面积*0</v>
      </c>
      <c r="AH281" s="16"/>
      <c r="AI281" s="16" t="str" cm="1">
        <f t="array" aca="1" ref="AI281" ca="1">IF(OFFSET(INDIRECT(ADDRESS(ROW(), COLUMN())),0,-1)="",VLOOKUP($G281,$A:$AAE,COLUMN(),FALSE),OFFSET(INDIRECT(ADDRESS(ROW(), COLUMN())),0,-1))</f>
        <v>100平方米/户</v>
      </c>
      <c r="AJ281" s="16"/>
      <c r="AK281" s="16" t="str" cm="1">
        <f t="array" aca="1" ref="AK281" ca="1">IF(OFFSET(INDIRECT(ADDRESS(ROW(), COLUMN())),0,-1)="",VLOOKUP($G281,$A:$AAE,COLUMN(),FALSE),OFFSET(INDIRECT(ADDRESS(ROW(), COLUMN())),0,-1))</f>
        <v>住宅建筑面积/100</v>
      </c>
      <c r="AL281" s="16"/>
      <c r="AM281" s="16" t="str" cm="1">
        <f t="array" aca="1" ref="AM281" ca="1">IF(OFFSET(INDIRECT(ADDRESS(ROW(), COLUMN())),0,-1)="",VLOOKUP($G281,$A:$AAE,COLUMN(),FALSE),OFFSET(INDIRECT(ADDRESS(ROW(), COLUMN())),0,-1))</f>
        <v>3人/户</v>
      </c>
      <c r="AN281" s="16"/>
      <c r="AO281" s="16" t="str" cm="1">
        <f t="array" aca="1" ref="AO281" ca="1">IF(OFFSET(INDIRECT(ADDRESS(ROW(), COLUMN())),0,-1)="",VLOOKUP($G281,$A:$AAE,COLUMN(),FALSE),OFFSET(INDIRECT(ADDRESS(ROW(), COLUMN())),0,-1))</f>
        <v>居住户数*3</v>
      </c>
      <c r="AP281" s="16"/>
      <c r="AQ281" s="16" t="str" cm="1">
        <f t="array" aca="1" ref="AQ281" ca="1">IF(OFFSET(INDIRECT(ADDRESS(ROW(), COLUMN())),0,-1)="",VLOOKUP($G281,$A:$AAE,COLUMN(),FALSE),OFFSET(INDIRECT(ADDRESS(ROW(), COLUMN())),0,-1))</f>
        <v>35平方米/岗位</v>
      </c>
      <c r="AR281" s="16"/>
      <c r="AS281" s="16" t="str" cm="1">
        <f t="array" aca="1" ref="AS281" ca="1">IF(OFFSET(INDIRECT(ADDRESS(ROW(), COLUMN())),0,-1)="",VLOOKUP($G281,$A:$AAE,COLUMN(),FALSE),OFFSET(INDIRECT(ADDRESS(ROW(), COLUMN())),0,-1))</f>
        <v>商服建筑面积/35</v>
      </c>
      <c r="AT281" s="16"/>
      <c r="AU281" s="16" t="str" cm="1">
        <f t="array" aca="1" ref="AU281" ca="1">IF(OFFSET(INDIRECT(ADDRESS(ROW(), COLUMN())),0,-1)="",VLOOKUP($G281,$A:$AAE,COLUMN(),FALSE),OFFSET(INDIRECT(ADDRESS(ROW(), COLUMN())),0,-1))</f>
        <v>1.2个/户，1.2个/100平方米</v>
      </c>
      <c r="AV281" s="16"/>
      <c r="AW281" s="16" t="str" cm="1">
        <f t="array" aca="1" ref="AW281" ca="1">IF(OFFSET(INDIRECT(ADDRESS(ROW(), COLUMN())),0,-1)="",VLOOKUP($G281,$A:$AAE,COLUMN(),FALSE),OFFSET(INDIRECT(ADDRESS(ROW(), COLUMN())),0,-1))</f>
        <v>居住户数*1.2+商服建筑面积*1.2/100</v>
      </c>
      <c r="AX281" s="116"/>
      <c r="AY281" s="16" t="str" cm="1">
        <f t="array" aca="1" ref="AY281" ca="1">IF(OFFSET(INDIRECT(ADDRESS(ROW(), COLUMN())),0,-1)="",VLOOKUP($G281,$A:$AAE,COLUMN(),FALSE),OFFSET(INDIRECT(ADDRESS(ROW(), COLUMN())),0,-1))</f>
        <v>155升/日*人，10升/平方米*日</v>
      </c>
      <c r="AZ281" s="116"/>
      <c r="BA281" s="16" t="str" cm="1">
        <f t="array" aca="1" ref="BA281" ca="1">IF(OFFSET(INDIRECT(ADDRESS(ROW(), COLUMN())),0,-1)="",VLOOKUP($G281,$A:$AAE,COLUMN(),FALSE),OFFSET(INDIRECT(ADDRESS(ROW(), COLUMN())),0,-1))</f>
        <v>居住人数*155/1000+商服建筑面积*10/1000</v>
      </c>
      <c r="BB281" s="116"/>
      <c r="BC281" s="16" cm="1">
        <f t="array" aca="1" ref="BC281" ca="1">IF(OFFSET(INDIRECT(ADDRESS(ROW(), COLUMN())),0,-1)="",VLOOKUP($G281,$A:$AAE,COLUMN(),FALSE),OFFSET(INDIRECT(ADDRESS(ROW(), COLUMN())),0,-1))</f>
        <v>0.85</v>
      </c>
      <c r="BD281" s="116"/>
      <c r="BE281" s="16" t="str" cm="1">
        <f t="array" aca="1" ref="BE281" ca="1">IF(OFFSET(INDIRECT(ADDRESS(ROW(), COLUMN())),0,-1)="",VLOOKUP($G281,$A:$AAE,COLUMN(),FALSE),OFFSET(INDIRECT(ADDRESS(ROW(), COLUMN())),0,-1))</f>
        <v>用水量*0.85</v>
      </c>
      <c r="BF281" s="116"/>
      <c r="BG281" s="16" t="str" cm="1">
        <f t="array" aca="1" ref="BG281" ca="1">IF(OFFSET(INDIRECT(ADDRESS(ROW(), COLUMN())),0,-1)="",VLOOKUP($G281,$A:$AAE,COLUMN(),FALSE),OFFSET(INDIRECT(ADDRESS(ROW(), COLUMN())),0,-1))</f>
        <v>50瓦/平方米，60瓦/平方米</v>
      </c>
      <c r="BH281" s="116"/>
      <c r="BI281" s="16" t="str" cm="1">
        <f t="array" aca="1" ref="BI281" ca="1">IF(OFFSET(INDIRECT(ADDRESS(ROW(), COLUMN())),0,-1)="",VLOOKUP($G281,$A:$AAE,COLUMN(),FALSE),OFFSET(INDIRECT(ADDRESS(ROW(), COLUMN())),0,-1))</f>
        <v>0.7，0.7</v>
      </c>
      <c r="BJ281" s="116"/>
      <c r="BK281" s="16" t="str" cm="1">
        <f t="array" aca="1" ref="BK281" ca="1">IF(OFFSET(INDIRECT(ADDRESS(ROW(), COLUMN())),0,-1)="",VLOOKUP($G281,$A:$AAE,COLUMN(),FALSE),OFFSET(INDIRECT(ADDRESS(ROW(), COLUMN())),0,-1))</f>
        <v>住宅建筑面积*50*0.7/1000+商服建筑面积*60*0.7/1000</v>
      </c>
      <c r="BL281" s="116"/>
      <c r="BM281" s="16" t="str" cm="1">
        <f t="array" aca="1" ref="BM281" ca="1">IF(OFFSET(INDIRECT(ADDRESS(ROW(), COLUMN())),0,-1)="",VLOOKUP($G281,$A:$AAE,COLUMN(),FALSE),OFFSET(INDIRECT(ADDRESS(ROW(), COLUMN())),0,-1))</f>
        <v>1.2门/户，1.0门/100平方米</v>
      </c>
      <c r="BN281" s="116"/>
      <c r="BO281" s="16" t="str" cm="1">
        <f t="array" aca="1" ref="BO281" ca="1">IF(OFFSET(INDIRECT(ADDRESS(ROW(), COLUMN())),0,-1)="",VLOOKUP($G281,$A:$AAE,COLUMN(),FALSE),OFFSET(INDIRECT(ADDRESS(ROW(), COLUMN())),0,-1))</f>
        <v>居住户数*1.2+商服建筑面积*1.0/100</v>
      </c>
      <c r="BP281" s="116"/>
      <c r="BQ281" s="16" t="str" cm="1">
        <f t="array" aca="1" ref="BQ281" ca="1">IF(OFFSET(INDIRECT(ADDRESS(ROW(), COLUMN())),0,-1)="",VLOOKUP($G281,$A:$AAE,COLUMN(),FALSE),OFFSET(INDIRECT(ADDRESS(ROW(), COLUMN())),0,-1))</f>
        <v>2.0门/户，0.2门/100平方米</v>
      </c>
      <c r="BR281" s="116"/>
      <c r="BS281" s="16" t="str" cm="1">
        <f t="array" aca="1" ref="BS281" ca="1">IF(OFFSET(INDIRECT(ADDRESS(ROW(), COLUMN())),0,-1)="",VLOOKUP($G281,$A:$AAE,COLUMN(),FALSE),OFFSET(INDIRECT(ADDRESS(ROW(), COLUMN())),0,-1))</f>
        <v>居住户数*2.0+商服建筑面积*0.2/100</v>
      </c>
      <c r="BT281" s="116"/>
      <c r="BU281" s="16" t="str" cm="1">
        <f t="array" aca="1" ref="BU281" ca="1">IF(OFFSET(INDIRECT(ADDRESS(ROW(), COLUMN())),0,-1)="",VLOOKUP($G281,$A:$AAE,COLUMN(),FALSE),OFFSET(INDIRECT(ADDRESS(ROW(), COLUMN())),0,-1))</f>
        <v>34.5pcu/万平方米，26：74，52.1pcu/万平方米，71：29</v>
      </c>
      <c r="BV281" s="116"/>
      <c r="BW281" s="16" t="str" cm="1">
        <f t="array" aca="1" ref="BW281" ca="1">IF(OFFSET(INDIRECT(ADDRESS(ROW(), COLUMN())),0,-1)="",VLOOKUP($G281,$A:$AAE,COLUMN(),FALSE),OFFSET(INDIRECT(ADDRESS(ROW(), COLUMN())),0,-1))</f>
        <v>住宅建筑面积/10000*34.5*0.26+商服建筑面积/10000*60*0.71</v>
      </c>
      <c r="BX281" s="116"/>
      <c r="BY281" s="16" t="str" cm="1">
        <f t="array" aca="1" ref="BY281" ca="1">IF(OFFSET(INDIRECT(ADDRESS(ROW(), COLUMN())),0,-1)="",VLOOKUP($G281,$A:$AAE,COLUMN(),FALSE),OFFSET(INDIRECT(ADDRESS(ROW(), COLUMN())),0,-1))</f>
        <v>住宅建筑面积/10000*34.5*0.74+商服建筑面积/10000*60*0.29</v>
      </c>
      <c r="BZ281" s="99"/>
      <c r="CA281" s="16" t="str" cm="1">
        <f t="array" aca="1" ref="CA281" ca="1">IF(OFFSET(INDIRECT(ADDRESS(ROW(), COLUMN())),0,-1)="",VLOOKUP($G281,$A:$AAE,COLUMN(),FALSE),OFFSET(INDIRECT(ADDRESS(ROW(), COLUMN())),0,-1))</f>
        <v>住宅建筑面积*0.4+商服建筑面积*0.4</v>
      </c>
      <c r="CB281" s="16"/>
      <c r="CC281" s="16" t="str" cm="1">
        <f t="array" aca="1" ref="CC281" ca="1">IF(OFFSET(INDIRECT(ADDRESS(ROW(), COLUMN())),0,-1)="",VLOOKUP($G281,$A:$AAE,COLUMN(),FALSE),OFFSET(INDIRECT(ADDRESS(ROW(), COLUMN())),0,-1))</f>
        <v>住宅建筑面积*0.4+商服建筑面积*0.4</v>
      </c>
      <c r="CD281" s="16"/>
      <c r="CE281" s="16" t="str" cm="1">
        <f t="array" aca="1" ref="CE281" ca="1">IF(OFFSET(INDIRECT(ADDRESS(ROW(), COLUMN())),0,-1)="",VLOOKUP($G281,$A:$AAE,COLUMN(),FALSE),OFFSET(INDIRECT(ADDRESS(ROW(), COLUMN())),0,-1))</f>
        <v>住宅建筑面积*0.11+商服建筑面积*0.08</v>
      </c>
      <c r="CF281" s="16"/>
      <c r="CG281" s="16" t="str" cm="1">
        <f t="array" aca="1" ref="CG281" ca="1">IF(OFFSET(INDIRECT(ADDRESS(ROW(), COLUMN())),0,-1)="",VLOOKUP($G281,$A:$AAE,COLUMN(),FALSE),OFFSET(INDIRECT(ADDRESS(ROW(), COLUMN())),0,-1))</f>
        <v>住宅建筑面积*0.11+商服建筑面积*0.08</v>
      </c>
      <c r="CH281" s="16"/>
      <c r="CI281" s="53" t="str" cm="1">
        <f t="array" aca="1" ref="CI281" ca="1">IF(OFFSET(INDIRECT(ADDRESS(ROW(), COLUMN())),0,-1)="",VLOOKUP($G281,$A:$AAE,COLUMN(),FALSE),OFFSET(INDIRECT(ADDRESS(ROW(), COLUMN())),0,-1))</f>
        <v>城镇建设用地</v>
      </c>
      <c r="CJ281" s="76" t="s">
        <v>1962</v>
      </c>
      <c r="CK281" s="78" t="str">
        <f t="shared" si="204"/>
        <v>唯一标识:BR#商住兼容用地#城规</v>
      </c>
      <c r="CL281" s="78" t="str">
        <f t="shared" si="205"/>
        <v>性质名称:商住兼容用地</v>
      </c>
      <c r="CM281" s="78" t="str">
        <f t="shared" si="206"/>
        <v>地块性质过滤:</v>
      </c>
      <c r="CN281" s="78" t="str">
        <f t="shared" si="207"/>
        <v>地块性质:BR</v>
      </c>
      <c r="CO281" s="78" t="str">
        <f t="shared" si="208"/>
        <v>地类标准:城规</v>
      </c>
      <c r="CP281" s="78" t="str">
        <f t="shared" si="209"/>
        <v>地块性质别称:</v>
      </c>
      <c r="CQ281" s="78" t="str">
        <f t="shared" si="210"/>
        <v>属性继承:B/R#商住兼容用地#城规</v>
      </c>
      <c r="CR281" s="78" t="str">
        <f t="shared" si="211"/>
        <v>父类:B/R</v>
      </c>
      <c r="CS281" s="78" t="str">
        <f t="shared" si="212"/>
        <v>级别继承:B#商业服务业设施用地#城规</v>
      </c>
      <c r="CT281" s="78" t="str">
        <f t="shared" si="213"/>
        <v>级别层次:5</v>
      </c>
      <c r="CU281" s="78" t="str">
        <f t="shared" si="214"/>
        <v>级别:4B</v>
      </c>
      <c r="CV281" s="78" t="str">
        <f t="shared" ca="1" si="215"/>
        <v>地块颜色:255,192,0</v>
      </c>
      <c r="CW281" s="78" t="str">
        <f t="shared" ca="1" si="216"/>
        <v>建筑面积公式:面积*容积率</v>
      </c>
      <c r="CX281" s="78" t="str">
        <f t="shared" ca="1" si="217"/>
        <v>住宅建筑面积公式:地块建筑面积*兼容比例2</v>
      </c>
      <c r="CY281" s="78" t="str">
        <f t="shared" ca="1" si="218"/>
        <v>商服建筑面积公式:地块建筑面积*兼容比例1</v>
      </c>
      <c r="CZ281" s="78" t="str">
        <f t="shared" ca="1" si="219"/>
        <v>商服中商业建筑面积公式:地块建筑面积*兼容比例1*0.35</v>
      </c>
      <c r="DA281" s="78" t="str">
        <f t="shared" ca="1" si="220"/>
        <v>商服中办公建筑面积公式:地块建筑面积*兼容比例1*0.65</v>
      </c>
      <c r="DB281" s="78" t="str">
        <f t="shared" ca="1" si="221"/>
        <v>公服建筑面积公式:地块建筑面积*0</v>
      </c>
      <c r="DC281" s="78" t="str">
        <f t="shared" ca="1" si="222"/>
        <v>工业建筑面积公式:地块建筑面积*0</v>
      </c>
      <c r="DD281" s="78" t="str">
        <f t="shared" ca="1" si="223"/>
        <v>市政建筑面积公式:地块建筑面积*0</v>
      </c>
      <c r="DE281" s="78" t="str">
        <f t="shared" ca="1" si="249"/>
        <v>绿地面积指定指标:面积*0</v>
      </c>
      <c r="DF281" s="78" t="str">
        <f t="shared" ca="1" si="250"/>
        <v>绿地面积指定公式:面积*0</v>
      </c>
      <c r="DG281" s="78" t="str">
        <f t="shared" ca="1" si="224"/>
        <v>户数指标:100平方米/户</v>
      </c>
      <c r="DH281" s="78" t="str">
        <f t="shared" ca="1" si="225"/>
        <v>户数公式:住宅建筑面积/100</v>
      </c>
      <c r="DI281" s="78" t="str">
        <f t="shared" ca="1" si="226"/>
        <v>人数指标:3人/户</v>
      </c>
      <c r="DJ281" s="78" t="str">
        <f t="shared" ca="1" si="227"/>
        <v>人数公式:居住户数*3</v>
      </c>
      <c r="DK281" s="78" t="str">
        <f t="shared" ca="1" si="228"/>
        <v>就业指标:35平方米/岗位</v>
      </c>
      <c r="DL281" s="78" t="str">
        <f t="shared" ca="1" si="229"/>
        <v>就业公式:商服建筑面积/35</v>
      </c>
      <c r="DM281" s="78" t="str">
        <f t="shared" ca="1" si="230"/>
        <v>机动车指标:1.2个/户，1.2个/100平方米</v>
      </c>
      <c r="DN281" s="78" t="str">
        <f t="shared" ca="1" si="231"/>
        <v>机动车公式:居住户数*1.2+商服建筑面积*1.2/100</v>
      </c>
      <c r="DO281" s="78" t="str">
        <f t="shared" ca="1" si="232"/>
        <v>用水量指标:155升/日*人，10升/平方米*日</v>
      </c>
      <c r="DP281" s="78" t="str">
        <f t="shared" ca="1" si="233"/>
        <v>用水量公式:居住人数*155/1000+商服建筑面积*10/1000</v>
      </c>
      <c r="DQ281" s="78" t="str">
        <f t="shared" ca="1" si="234"/>
        <v>污水折算系数:0.85</v>
      </c>
      <c r="DR281" s="78" t="str">
        <f t="shared" ca="1" si="235"/>
        <v>污水量公式:用水量*0.85</v>
      </c>
      <c r="DS281" s="78" t="str">
        <f t="shared" ca="1" si="236"/>
        <v>用电负荷指标:50瓦/平方米，60瓦/平方米</v>
      </c>
      <c r="DT281" s="78" t="str">
        <f t="shared" ca="1" si="237"/>
        <v>同时率:0.7，0.7</v>
      </c>
      <c r="DU281" s="78" t="str">
        <f t="shared" ca="1" si="238"/>
        <v>用电量公式:住宅建筑面积*50*0.7/1000+商服建筑面积*60*0.7/1000</v>
      </c>
      <c r="DV281" s="78" t="str">
        <f t="shared" ca="1" si="239"/>
        <v>固话装机指标:1.2门/户，1.0门/100平方米</v>
      </c>
      <c r="DW281" s="78" t="str">
        <f t="shared" ca="1" si="240"/>
        <v>固话量公式:居住户数*1.2+商服建筑面积*1.0/100</v>
      </c>
      <c r="DX281" s="78" t="str">
        <f t="shared" ca="1" si="241"/>
        <v>有线电视指标:2.0门/户，0.2门/100平方米</v>
      </c>
      <c r="DY281" s="78" t="str">
        <f t="shared" ca="1" si="242"/>
        <v>电视量公式:居住户数*2.0+商服建筑面积*0.2/100</v>
      </c>
      <c r="DZ281" s="78" t="str">
        <f t="shared" ca="1" si="243"/>
        <v>高峰机动车生成量指标:34.5pcu/万平方米，26：74，52.1pcu/万平方米，71：29</v>
      </c>
      <c r="EA281" s="78" t="str">
        <f t="shared" ca="1" si="244"/>
        <v>高峰机动车吸引量公式:住宅建筑面积/10000*34.5*0.26+商服建筑面积/10000*60*0.71</v>
      </c>
      <c r="EB281" s="78" t="str">
        <f t="shared" ca="1" si="245"/>
        <v>高峰机动车发生量公式:住宅建筑面积/10000*34.5*0.74+商服建筑面积/10000*60*0.29</v>
      </c>
      <c r="EC281" s="78" t="str">
        <f t="shared" ca="1" si="251"/>
        <v>地下空间指标:住宅建筑面积*0.4+商服建筑面积*0.4</v>
      </c>
      <c r="ED281" s="78" t="str">
        <f t="shared" ca="1" si="246"/>
        <v>地下空间公式:住宅建筑面积*0.4+商服建筑面积*0.4</v>
      </c>
      <c r="EE281" s="78" t="str">
        <f t="shared" ca="1" si="252"/>
        <v>人防指标:住宅建筑面积*0.11+商服建筑面积*0.08</v>
      </c>
      <c r="EF281" s="78" t="str">
        <f t="shared" ca="1" si="247"/>
        <v>人防公式:住宅建筑面积*0.11+商服建筑面积*0.08</v>
      </c>
      <c r="EG281" s="78" t="str">
        <f t="shared" ca="1" si="254"/>
        <v>用地构成:城镇建设用地</v>
      </c>
      <c r="EH281" s="78" t="s">
        <v>1962</v>
      </c>
      <c r="EI281" s="79" t="str">
        <f t="shared" ca="1" si="253"/>
        <v>唯一标识:BR#商住兼容用地#城规;性质名称:商住兼容用地;地块性质过滤:;地块性质:BR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81" t="s">
        <v>1962</v>
      </c>
    </row>
    <row r="282" spans="1:140" ht="16.5" x14ac:dyDescent="0.2">
      <c r="A282" s="52" t="str">
        <f t="shared" si="248"/>
        <v>B1/R22#商业用地/服务设施用地#城规</v>
      </c>
      <c r="B282" s="52" t="s">
        <v>387</v>
      </c>
      <c r="C282" s="52"/>
      <c r="D282" s="52" t="s">
        <v>949</v>
      </c>
      <c r="E282" s="52" t="s">
        <v>1276</v>
      </c>
      <c r="F282" s="52"/>
      <c r="G282" s="52" t="s">
        <v>87</v>
      </c>
      <c r="H282" s="52" t="s">
        <v>913</v>
      </c>
      <c r="I282" s="52" t="s">
        <v>81</v>
      </c>
      <c r="J282" s="52">
        <v>5</v>
      </c>
      <c r="K282" s="52" t="s">
        <v>1506</v>
      </c>
      <c r="L282" s="52"/>
      <c r="M282" s="52" t="str" cm="1">
        <f t="array" aca="1" ref="M282" ca="1">IF(OFFSET(INDIRECT(ADDRESS(ROW(), COLUMN())),0,-1)="",VLOOKUP($G282,$A:$AAE,COLUMN(),FALSE),OFFSET(INDIRECT(ADDRESS(ROW(), COLUMN())),0,-1))</f>
        <v>255,0,0</v>
      </c>
      <c r="N282" s="15"/>
      <c r="O282" s="52" t="str" cm="1">
        <f t="array" aca="1" ref="O282" ca="1">IF(OFFSET(INDIRECT(ADDRESS(ROW(), COLUMN())),0,-1)="",VLOOKUP($G282,$A:$AAE,COLUMN(),FALSE),OFFSET(INDIRECT(ADDRESS(ROW(), COLUMN())),0,-1))</f>
        <v>面积*容积率</v>
      </c>
      <c r="P282" s="15"/>
      <c r="Q282" s="15" t="str" cm="1">
        <f t="array" aca="1" ref="Q282" ca="1">IF(OFFSET(INDIRECT(ADDRESS(ROW(), COLUMN())),0,-1)="",VLOOKUP($G282,$A:$AAE,COLUMN(),FALSE),OFFSET(INDIRECT(ADDRESS(ROW(), COLUMN())),0,-1))</f>
        <v>地块建筑面积*0</v>
      </c>
      <c r="R282" s="15"/>
      <c r="S282" s="15" t="str" cm="1">
        <f t="array" aca="1" ref="S282" ca="1">IF(OFFSET(INDIRECT(ADDRESS(ROW(), COLUMN())),0,-1)="",VLOOKUP($G282,$A:$AAE,COLUMN(),FALSE),OFFSET(INDIRECT(ADDRESS(ROW(), COLUMN())),0,-1))</f>
        <v>地块建筑面积*兼容比例1</v>
      </c>
      <c r="T282" s="15"/>
      <c r="U282" s="15" t="str" cm="1">
        <f t="array" aca="1" ref="U282" ca="1">IF(OFFSET(INDIRECT(ADDRESS(ROW(), COLUMN())),0,-1)="",VLOOKUP($G282,$A:$AAE,COLUMN(),FALSE),OFFSET(INDIRECT(ADDRESS(ROW(), COLUMN())),0,-1))</f>
        <v>地块建筑面积*兼容比例1*0.35</v>
      </c>
      <c r="V282" s="15"/>
      <c r="W282" s="52" t="str" cm="1">
        <f t="array" aca="1" ref="W282" ca="1">IF(OFFSET(INDIRECT(ADDRESS(ROW(), COLUMN())),0,-1)="",VLOOKUP($G282,$A:$AAE,COLUMN(),FALSE),OFFSET(INDIRECT(ADDRESS(ROW(), COLUMN())),0,-1))</f>
        <v>地块建筑面积*兼容比例1*0.65</v>
      </c>
      <c r="X282" s="15"/>
      <c r="Y282" s="15" t="str" cm="1">
        <f t="array" aca="1" ref="Y282" ca="1">IF(OFFSET(INDIRECT(ADDRESS(ROW(), COLUMN())),0,-1)="",VLOOKUP($G282,$A:$AAE,COLUMN(),FALSE),OFFSET(INDIRECT(ADDRESS(ROW(), COLUMN())),0,-1))</f>
        <v>地块建筑面积*兼容比例2</v>
      </c>
      <c r="Z282" s="15"/>
      <c r="AA282" s="15" t="str" cm="1">
        <f t="array" aca="1" ref="AA282" ca="1">IF(OFFSET(INDIRECT(ADDRESS(ROW(), COLUMN())),0,-1)="",VLOOKUP($G282,$A:$AAE,COLUMN(),FALSE),OFFSET(INDIRECT(ADDRESS(ROW(), COLUMN())),0,-1))</f>
        <v>地块建筑面积*0</v>
      </c>
      <c r="AB282" s="15"/>
      <c r="AC282" s="15" t="str" cm="1">
        <f t="array" aca="1" ref="AC282" ca="1">IF(OFFSET(INDIRECT(ADDRESS(ROW(), COLUMN())),0,-1)="",VLOOKUP($G282,$A:$AAE,COLUMN(),FALSE),OFFSET(INDIRECT(ADDRESS(ROW(), COLUMN())),0,-1))</f>
        <v>地块建筑面积*0</v>
      </c>
      <c r="AD282" s="15"/>
      <c r="AE282" s="15" t="str" cm="1">
        <f t="array" aca="1" ref="AE282" ca="1">IF(OFFSET(INDIRECT(ADDRESS(ROW(), COLUMN())),0,-1)="",VLOOKUP($G282,$A:$AAE,COLUMN(),FALSE),OFFSET(INDIRECT(ADDRESS(ROW(), COLUMN())),0,-1))</f>
        <v>面积*0</v>
      </c>
      <c r="AF282" s="15"/>
      <c r="AG282" s="15" t="str" cm="1">
        <f t="array" aca="1" ref="AG282" ca="1">IF(OFFSET(INDIRECT(ADDRESS(ROW(), COLUMN())),0,-1)="",VLOOKUP($G282,$A:$AAE,COLUMN(),FALSE),OFFSET(INDIRECT(ADDRESS(ROW(), COLUMN())),0,-1))</f>
        <v>面积*0</v>
      </c>
      <c r="AH282" s="15"/>
      <c r="AI282" s="15" t="str" cm="1">
        <f t="array" aca="1" ref="AI282" ca="1">IF(OFFSET(INDIRECT(ADDRESS(ROW(), COLUMN())),0,-1)="",VLOOKUP($G282,$A:$AAE,COLUMN(),FALSE),OFFSET(INDIRECT(ADDRESS(ROW(), COLUMN())),0,-1))</f>
        <v>-</v>
      </c>
      <c r="AJ282" s="15"/>
      <c r="AK282" s="15" cm="1">
        <f t="array" aca="1" ref="AK282" ca="1">IF(OFFSET(INDIRECT(ADDRESS(ROW(), COLUMN())),0,-1)="",VLOOKUP($G282,$A:$AAE,COLUMN(),FALSE),OFFSET(INDIRECT(ADDRESS(ROW(), COLUMN())),0,-1))</f>
        <v>0</v>
      </c>
      <c r="AL282" s="15"/>
      <c r="AM282" s="15" t="str" cm="1">
        <f t="array" aca="1" ref="AM282" ca="1">IF(OFFSET(INDIRECT(ADDRESS(ROW(), COLUMN())),0,-1)="",VLOOKUP($G282,$A:$AAE,COLUMN(),FALSE),OFFSET(INDIRECT(ADDRESS(ROW(), COLUMN())),0,-1))</f>
        <v>-</v>
      </c>
      <c r="AN282" s="15"/>
      <c r="AO282" s="15" cm="1">
        <f t="array" aca="1" ref="AO282" ca="1">IF(OFFSET(INDIRECT(ADDRESS(ROW(), COLUMN())),0,-1)="",VLOOKUP($G282,$A:$AAE,COLUMN(),FALSE),OFFSET(INDIRECT(ADDRESS(ROW(), COLUMN())),0,-1))</f>
        <v>0</v>
      </c>
      <c r="AP282" s="15"/>
      <c r="AQ282" s="15" t="str" cm="1">
        <f t="array" aca="1" ref="AQ282" ca="1">IF(OFFSET(INDIRECT(ADDRESS(ROW(), COLUMN())),0,-1)="",VLOOKUP($G282,$A:$AAE,COLUMN(),FALSE),OFFSET(INDIRECT(ADDRESS(ROW(), COLUMN())),0,-1))</f>
        <v>35平方米/岗位</v>
      </c>
      <c r="AR282" s="15"/>
      <c r="AS282" s="15" t="str" cm="1">
        <f t="array" aca="1" ref="AS282" ca="1">IF(OFFSET(INDIRECT(ADDRESS(ROW(), COLUMN())),0,-1)="",VLOOKUP($G282,$A:$AAE,COLUMN(),FALSE),OFFSET(INDIRECT(ADDRESS(ROW(), COLUMN())),0,-1))</f>
        <v>地块建筑面积/35</v>
      </c>
      <c r="AT282" s="15"/>
      <c r="AU282" s="15" t="str" cm="1">
        <f t="array" aca="1" ref="AU282" ca="1">IF(OFFSET(INDIRECT(ADDRESS(ROW(), COLUMN())),0,-1)="",VLOOKUP($G282,$A:$AAE,COLUMN(),FALSE),OFFSET(INDIRECT(ADDRESS(ROW(), COLUMN())),0,-1))</f>
        <v>0.4个/100平方米，1.2个/100平方米</v>
      </c>
      <c r="AV282" s="15"/>
      <c r="AW282" s="15" t="str" cm="1">
        <f t="array" aca="1" ref="AW282" ca="1">IF(OFFSET(INDIRECT(ADDRESS(ROW(), COLUMN())),0,-1)="",VLOOKUP($G282,$A:$AAE,COLUMN(),FALSE),OFFSET(INDIRECT(ADDRESS(ROW(), COLUMN())),0,-1))</f>
        <v>公服建筑面积*0.4/100+商服建筑面积*1.2/100</v>
      </c>
      <c r="AX282" s="2"/>
      <c r="AY282" s="15" t="str" cm="1">
        <f t="array" aca="1" ref="AY282" ca="1">IF(OFFSET(INDIRECT(ADDRESS(ROW(), COLUMN())),0,-1)="",VLOOKUP($G282,$A:$AAE,COLUMN(),FALSE),OFFSET(INDIRECT(ADDRESS(ROW(), COLUMN())),0,-1))</f>
        <v>65立方米/日*公顷，10升/平方米*日</v>
      </c>
      <c r="AZ282" s="2"/>
      <c r="BA282" s="15" t="str" cm="1">
        <f t="array" aca="1" ref="BA282" ca="1">IF(OFFSET(INDIRECT(ADDRESS(ROW(), COLUMN())),0,-1)="",VLOOKUP($G282,$A:$AAE,COLUMN(),FALSE),OFFSET(INDIRECT(ADDRESS(ROW(), COLUMN())),0,-1))</f>
        <v>用地面积*65+商服建筑面积*10/1000</v>
      </c>
      <c r="BB282" s="2"/>
      <c r="BC282" s="15" cm="1">
        <f t="array" aca="1" ref="BC282" ca="1">IF(OFFSET(INDIRECT(ADDRESS(ROW(), COLUMN())),0,-1)="",VLOOKUP($G282,$A:$AAE,COLUMN(),FALSE),OFFSET(INDIRECT(ADDRESS(ROW(), COLUMN())),0,-1))</f>
        <v>0.85</v>
      </c>
      <c r="BD282" s="2"/>
      <c r="BE282" s="15" t="str" cm="1">
        <f t="array" aca="1" ref="BE282" ca="1">IF(OFFSET(INDIRECT(ADDRESS(ROW(), COLUMN())),0,-1)="",VLOOKUP($G282,$A:$AAE,COLUMN(),FALSE),OFFSET(INDIRECT(ADDRESS(ROW(), COLUMN())),0,-1))</f>
        <v>用水量*0.85</v>
      </c>
      <c r="BF282" s="2"/>
      <c r="BG282" s="15" t="str" cm="1">
        <f t="array" aca="1" ref="BG282" ca="1">IF(OFFSET(INDIRECT(ADDRESS(ROW(), COLUMN())),0,-1)="",VLOOKUP($G282,$A:$AAE,COLUMN(),FALSE),OFFSET(INDIRECT(ADDRESS(ROW(), COLUMN())),0,-1))</f>
        <v>45瓦/平方米，60瓦/平方米</v>
      </c>
      <c r="BH282" s="2"/>
      <c r="BI282" s="15" t="str" cm="1">
        <f t="array" aca="1" ref="BI282" ca="1">IF(OFFSET(INDIRECT(ADDRESS(ROW(), COLUMN())),0,-1)="",VLOOKUP($G282,$A:$AAE,COLUMN(),FALSE),OFFSET(INDIRECT(ADDRESS(ROW(), COLUMN())),0,-1))</f>
        <v>0.8，0.7</v>
      </c>
      <c r="BJ282" s="2"/>
      <c r="BK282" s="15" t="str" cm="1">
        <f t="array" aca="1" ref="BK282" ca="1">IF(OFFSET(INDIRECT(ADDRESS(ROW(), COLUMN())),0,-1)="",VLOOKUP($G282,$A:$AAE,COLUMN(),FALSE),OFFSET(INDIRECT(ADDRESS(ROW(), COLUMN())),0,-1))</f>
        <v>公服建筑面积*45*0.8/1000+商服建筑面积*60*0.7/1000</v>
      </c>
      <c r="BL282" s="2"/>
      <c r="BM282" s="15" t="str" cm="1">
        <f t="array" aca="1" ref="BM282" ca="1">IF(OFFSET(INDIRECT(ADDRESS(ROW(), COLUMN())),0,-1)="",VLOOKUP($G282,$A:$AAE,COLUMN(),FALSE),OFFSET(INDIRECT(ADDRESS(ROW(), COLUMN())),0,-1))</f>
        <v>1.0门/100平方米</v>
      </c>
      <c r="BN282" s="2"/>
      <c r="BO282" s="15" t="str" cm="1">
        <f t="array" aca="1" ref="BO282" ca="1">IF(OFFSET(INDIRECT(ADDRESS(ROW(), COLUMN())),0,-1)="",VLOOKUP($G282,$A:$AAE,COLUMN(),FALSE),OFFSET(INDIRECT(ADDRESS(ROW(), COLUMN())),0,-1))</f>
        <v>地块建筑面积*1.0/100</v>
      </c>
      <c r="BP282" s="2"/>
      <c r="BQ282" s="15" t="str" cm="1">
        <f t="array" aca="1" ref="BQ282" ca="1">IF(OFFSET(INDIRECT(ADDRESS(ROW(), COLUMN())),0,-1)="",VLOOKUP($G282,$A:$AAE,COLUMN(),FALSE),OFFSET(INDIRECT(ADDRESS(ROW(), COLUMN())),0,-1))</f>
        <v>0.5门/100平方米</v>
      </c>
      <c r="BR282" s="2"/>
      <c r="BS282" s="15" t="str" cm="1">
        <f t="array" aca="1" ref="BS282" ca="1">IF(OFFSET(INDIRECT(ADDRESS(ROW(), COLUMN())),0,-1)="",VLOOKUP($G282,$A:$AAE,COLUMN(),FALSE),OFFSET(INDIRECT(ADDRESS(ROW(), COLUMN())),0,-1))</f>
        <v>地块建筑面积*0.5/100</v>
      </c>
      <c r="BT282" s="2"/>
      <c r="BU282" s="15" t="str" cm="1">
        <f t="array" aca="1" ref="BU282" ca="1">IF(OFFSET(INDIRECT(ADDRESS(ROW(), COLUMN())),0,-1)="",VLOOKUP($G282,$A:$AAE,COLUMN(),FALSE),OFFSET(INDIRECT(ADDRESS(ROW(), COLUMN())),0,-1))</f>
        <v>39.4pcu/万平方米，71：29</v>
      </c>
      <c r="BV282" s="2"/>
      <c r="BW282" s="15" t="str" cm="1">
        <f t="array" aca="1" ref="BW282" ca="1">IF(OFFSET(INDIRECT(ADDRESS(ROW(), COLUMN())),0,-1)="",VLOOKUP($G282,$A:$AAE,COLUMN(),FALSE),OFFSET(INDIRECT(ADDRESS(ROW(), COLUMN())),0,-1))</f>
        <v>地块建筑面积/10000*39.4*0.71</v>
      </c>
      <c r="BX282" s="2"/>
      <c r="BY282" s="15" t="str" cm="1">
        <f t="array" aca="1" ref="BY282" ca="1">IF(OFFSET(INDIRECT(ADDRESS(ROW(), COLUMN())),0,-1)="",VLOOKUP($G282,$A:$AAE,COLUMN(),FALSE),OFFSET(INDIRECT(ADDRESS(ROW(), COLUMN())),0,-1))</f>
        <v>地块建筑面积/10000*39.4*0.29</v>
      </c>
      <c r="BZ282" s="98"/>
      <c r="CA282" s="15" t="str" cm="1">
        <f t="array" aca="1" ref="CA282" ca="1">IF(OFFSET(INDIRECT(ADDRESS(ROW(), COLUMN())),0,-1)="",VLOOKUP($G282,$A:$AAE,COLUMN(),FALSE),OFFSET(INDIRECT(ADDRESS(ROW(), COLUMN())),0,-1))</f>
        <v>地块建筑面积*0.4</v>
      </c>
      <c r="CB282" s="15"/>
      <c r="CC282" s="15" t="str" cm="1">
        <f t="array" aca="1" ref="CC282" ca="1">IF(OFFSET(INDIRECT(ADDRESS(ROW(), COLUMN())),0,-1)="",VLOOKUP($G282,$A:$AAE,COLUMN(),FALSE),OFFSET(INDIRECT(ADDRESS(ROW(), COLUMN())),0,-1))</f>
        <v>地块建筑面积*0.4</v>
      </c>
      <c r="CD282" s="15"/>
      <c r="CE282" s="15" t="str" cm="1">
        <f t="array" aca="1" ref="CE282" ca="1">IF(OFFSET(INDIRECT(ADDRESS(ROW(), COLUMN())),0,-1)="",VLOOKUP($G282,$A:$AAE,COLUMN(),FALSE),OFFSET(INDIRECT(ADDRESS(ROW(), COLUMN())),0,-1))</f>
        <v>地块建筑面积*0.08</v>
      </c>
      <c r="CF282" s="15"/>
      <c r="CG282" s="15" t="str" cm="1">
        <f t="array" aca="1" ref="CG282" ca="1">IF(OFFSET(INDIRECT(ADDRESS(ROW(), COLUMN())),0,-1)="",VLOOKUP($G282,$A:$AAE,COLUMN(),FALSE),OFFSET(INDIRECT(ADDRESS(ROW(), COLUMN())),0,-1))</f>
        <v>地块建筑面积*0.08</v>
      </c>
      <c r="CH282" s="15"/>
      <c r="CI282" s="52" t="str" cm="1">
        <f t="array" aca="1" ref="CI282" ca="1">IF(OFFSET(INDIRECT(ADDRESS(ROW(), COLUMN())),0,-1)="",VLOOKUP($G282,$A:$AAE,COLUMN(),FALSE),OFFSET(INDIRECT(ADDRESS(ROW(), COLUMN())),0,-1))</f>
        <v>城镇建设用地</v>
      </c>
      <c r="CJ282" s="75" t="s">
        <v>1962</v>
      </c>
      <c r="CK282" s="78" t="str">
        <f t="shared" si="204"/>
        <v>唯一标识:B1/R22#商业用地/服务设施用地#城规</v>
      </c>
      <c r="CL282" s="78" t="str">
        <f t="shared" si="205"/>
        <v>性质名称:商业用地/服务设施用地</v>
      </c>
      <c r="CM282" s="78" t="str">
        <f t="shared" si="206"/>
        <v>地块性质过滤:</v>
      </c>
      <c r="CN282" s="78" t="str">
        <f t="shared" si="207"/>
        <v>地块性质:B1/R22</v>
      </c>
      <c r="CO282" s="78" t="str">
        <f t="shared" si="208"/>
        <v>地类标准:城规</v>
      </c>
      <c r="CP282" s="78" t="str">
        <f t="shared" si="209"/>
        <v>地块性质别称:</v>
      </c>
      <c r="CQ282" s="78" t="str">
        <f t="shared" si="210"/>
        <v>属性继承:B/R22#商业服务业设施用地/服务设施用地#城规</v>
      </c>
      <c r="CR282" s="78" t="str">
        <f t="shared" si="211"/>
        <v>父类:B/R22</v>
      </c>
      <c r="CS282" s="78" t="str">
        <f t="shared" si="212"/>
        <v>级别继承:B#商业服务业设施用地#城规</v>
      </c>
      <c r="CT282" s="78" t="str">
        <f t="shared" si="213"/>
        <v>级别层次:5</v>
      </c>
      <c r="CU282" s="78" t="str">
        <f t="shared" si="214"/>
        <v>级别:4B</v>
      </c>
      <c r="CV282" s="78" t="str">
        <f t="shared" ca="1" si="215"/>
        <v>地块颜色:255,0,0</v>
      </c>
      <c r="CW282" s="78" t="str">
        <f t="shared" ca="1" si="216"/>
        <v>建筑面积公式:面积*容积率</v>
      </c>
      <c r="CX282" s="78" t="str">
        <f t="shared" ca="1" si="217"/>
        <v>住宅建筑面积公式:地块建筑面积*0</v>
      </c>
      <c r="CY282" s="78" t="str">
        <f t="shared" ca="1" si="218"/>
        <v>商服建筑面积公式:地块建筑面积*兼容比例1</v>
      </c>
      <c r="CZ282" s="78" t="str">
        <f t="shared" ca="1" si="219"/>
        <v>商服中商业建筑面积公式:地块建筑面积*兼容比例1*0.35</v>
      </c>
      <c r="DA282" s="78" t="str">
        <f t="shared" ca="1" si="220"/>
        <v>商服中办公建筑面积公式:地块建筑面积*兼容比例1*0.65</v>
      </c>
      <c r="DB282" s="78" t="str">
        <f t="shared" ca="1" si="221"/>
        <v>公服建筑面积公式:地块建筑面积*兼容比例2</v>
      </c>
      <c r="DC282" s="78" t="str">
        <f t="shared" ca="1" si="222"/>
        <v>工业建筑面积公式:地块建筑面积*0</v>
      </c>
      <c r="DD282" s="78" t="str">
        <f t="shared" ca="1" si="223"/>
        <v>市政建筑面积公式:地块建筑面积*0</v>
      </c>
      <c r="DE282" s="78" t="str">
        <f t="shared" ca="1" si="249"/>
        <v>绿地面积指定指标:面积*0</v>
      </c>
      <c r="DF282" s="78" t="str">
        <f t="shared" ca="1" si="250"/>
        <v>绿地面积指定公式:面积*0</v>
      </c>
      <c r="DG282" s="78" t="str">
        <f t="shared" ca="1" si="224"/>
        <v>户数指标:-</v>
      </c>
      <c r="DH282" s="78" t="str">
        <f t="shared" ca="1" si="225"/>
        <v>户数公式:0</v>
      </c>
      <c r="DI282" s="78" t="str">
        <f t="shared" ca="1" si="226"/>
        <v>人数指标:-</v>
      </c>
      <c r="DJ282" s="78" t="str">
        <f t="shared" ca="1" si="227"/>
        <v>人数公式:0</v>
      </c>
      <c r="DK282" s="78" t="str">
        <f t="shared" ca="1" si="228"/>
        <v>就业指标:35平方米/岗位</v>
      </c>
      <c r="DL282" s="78" t="str">
        <f t="shared" ca="1" si="229"/>
        <v>就业公式:地块建筑面积/35</v>
      </c>
      <c r="DM282" s="78" t="str">
        <f t="shared" ca="1" si="230"/>
        <v>机动车指标:0.4个/100平方米，1.2个/100平方米</v>
      </c>
      <c r="DN282" s="78" t="str">
        <f t="shared" ca="1" si="231"/>
        <v>机动车公式:公服建筑面积*0.4/100+商服建筑面积*1.2/100</v>
      </c>
      <c r="DO282" s="78" t="str">
        <f t="shared" ca="1" si="232"/>
        <v>用水量指标:65立方米/日*公顷，10升/平方米*日</v>
      </c>
      <c r="DP282" s="78" t="str">
        <f t="shared" ca="1" si="233"/>
        <v>用水量公式:用地面积*65+商服建筑面积*10/1000</v>
      </c>
      <c r="DQ282" s="78" t="str">
        <f t="shared" ca="1" si="234"/>
        <v>污水折算系数:0.85</v>
      </c>
      <c r="DR282" s="78" t="str">
        <f t="shared" ca="1" si="235"/>
        <v>污水量公式:用水量*0.85</v>
      </c>
      <c r="DS282" s="78" t="str">
        <f t="shared" ca="1" si="236"/>
        <v>用电负荷指标:45瓦/平方米，60瓦/平方米</v>
      </c>
      <c r="DT282" s="78" t="str">
        <f t="shared" ca="1" si="237"/>
        <v>同时率:0.8，0.7</v>
      </c>
      <c r="DU282" s="78" t="str">
        <f t="shared" ca="1" si="238"/>
        <v>用电量公式:公服建筑面积*45*0.8/1000+商服建筑面积*60*0.7/1000</v>
      </c>
      <c r="DV282" s="78" t="str">
        <f t="shared" ca="1" si="239"/>
        <v>固话装机指标:1.0门/100平方米</v>
      </c>
      <c r="DW282" s="78" t="str">
        <f t="shared" ca="1" si="240"/>
        <v>固话量公式:地块建筑面积*1.0/100</v>
      </c>
      <c r="DX282" s="78" t="str">
        <f t="shared" ca="1" si="241"/>
        <v>有线电视指标:0.5门/100平方米</v>
      </c>
      <c r="DY282" s="78" t="str">
        <f t="shared" ca="1" si="242"/>
        <v>电视量公式:地块建筑面积*0.5/100</v>
      </c>
      <c r="DZ282" s="78" t="str">
        <f t="shared" ca="1" si="243"/>
        <v>高峰机动车生成量指标:39.4pcu/万平方米，71：29</v>
      </c>
      <c r="EA282" s="78" t="str">
        <f t="shared" ca="1" si="244"/>
        <v>高峰机动车吸引量公式:地块建筑面积/10000*39.4*0.71</v>
      </c>
      <c r="EB282" s="78" t="str">
        <f t="shared" ca="1" si="245"/>
        <v>高峰机动车发生量公式:地块建筑面积/10000*39.4*0.29</v>
      </c>
      <c r="EC282" s="78" t="str">
        <f t="shared" ca="1" si="251"/>
        <v>地下空间指标:地块建筑面积*0.4</v>
      </c>
      <c r="ED282" s="78" t="str">
        <f t="shared" ca="1" si="246"/>
        <v>地下空间公式:地块建筑面积*0.4</v>
      </c>
      <c r="EE282" s="78" t="str">
        <f t="shared" ca="1" si="252"/>
        <v>人防指标:地块建筑面积*0.08</v>
      </c>
      <c r="EF282" s="78" t="str">
        <f t="shared" ca="1" si="247"/>
        <v>人防公式:地块建筑面积*0.08</v>
      </c>
      <c r="EG282" s="78" t="str">
        <f t="shared" ca="1" si="254"/>
        <v>用地构成:城镇建设用地</v>
      </c>
      <c r="EH282" s="78" t="s">
        <v>1962</v>
      </c>
      <c r="EI282" s="79" t="str">
        <f t="shared" ca="1" si="253"/>
        <v>唯一标识:B1/R22#商业用地/服务设施用地#城规;性质名称:商业用地/服务设施用地;地块性质过滤:;地块性质:B1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2" t="s">
        <v>1962</v>
      </c>
    </row>
    <row r="283" spans="1:140" ht="16.5" x14ac:dyDescent="0.2">
      <c r="A283" s="53" t="str">
        <f t="shared" si="248"/>
        <v>B1/B2/R22#商业用地/商务用地/服务设施用地#城规</v>
      </c>
      <c r="B283" s="53" t="s">
        <v>388</v>
      </c>
      <c r="C283" s="53"/>
      <c r="D283" s="53" t="s">
        <v>950</v>
      </c>
      <c r="E283" s="53" t="s">
        <v>1276</v>
      </c>
      <c r="F283" s="53"/>
      <c r="G283" s="53" t="s">
        <v>87</v>
      </c>
      <c r="H283" s="53" t="s">
        <v>913</v>
      </c>
      <c r="I283" s="53" t="s">
        <v>81</v>
      </c>
      <c r="J283" s="53">
        <v>5</v>
      </c>
      <c r="K283" s="53" t="s">
        <v>1506</v>
      </c>
      <c r="L283" s="53"/>
      <c r="M283" s="53" t="str" cm="1">
        <f t="array" aca="1" ref="M283" ca="1">IF(OFFSET(INDIRECT(ADDRESS(ROW(), COLUMN())),0,-1)="",VLOOKUP($G283,$A:$AAE,COLUMN(),FALSE),OFFSET(INDIRECT(ADDRESS(ROW(), COLUMN())),0,-1))</f>
        <v>255,0,0</v>
      </c>
      <c r="N283" s="16"/>
      <c r="O283" s="53" t="str" cm="1">
        <f t="array" aca="1" ref="O283" ca="1">IF(OFFSET(INDIRECT(ADDRESS(ROW(), COLUMN())),0,-1)="",VLOOKUP($G283,$A:$AAE,COLUMN(),FALSE),OFFSET(INDIRECT(ADDRESS(ROW(), COLUMN())),0,-1))</f>
        <v>面积*容积率</v>
      </c>
      <c r="P283" s="16"/>
      <c r="Q283" s="16" t="str" cm="1">
        <f t="array" aca="1" ref="Q283" ca="1">IF(OFFSET(INDIRECT(ADDRESS(ROW(), COLUMN())),0,-1)="",VLOOKUP($G283,$A:$AAE,COLUMN(),FALSE),OFFSET(INDIRECT(ADDRESS(ROW(), COLUMN())),0,-1))</f>
        <v>地块建筑面积*0</v>
      </c>
      <c r="R283" s="16"/>
      <c r="S283" s="16" t="str" cm="1">
        <f t="array" aca="1" ref="S283" ca="1">IF(OFFSET(INDIRECT(ADDRESS(ROW(), COLUMN())),0,-1)="",VLOOKUP($G283,$A:$AAE,COLUMN(),FALSE),OFFSET(INDIRECT(ADDRESS(ROW(), COLUMN())),0,-1))</f>
        <v>地块建筑面积*兼容比例1</v>
      </c>
      <c r="T283" s="16"/>
      <c r="U283" s="16" t="str" cm="1">
        <f t="array" aca="1" ref="U283" ca="1">IF(OFFSET(INDIRECT(ADDRESS(ROW(), COLUMN())),0,-1)="",VLOOKUP($G283,$A:$AAE,COLUMN(),FALSE),OFFSET(INDIRECT(ADDRESS(ROW(), COLUMN())),0,-1))</f>
        <v>地块建筑面积*兼容比例1*0.35</v>
      </c>
      <c r="V283" s="16"/>
      <c r="W283" s="53" t="str" cm="1">
        <f t="array" aca="1" ref="W283" ca="1">IF(OFFSET(INDIRECT(ADDRESS(ROW(), COLUMN())),0,-1)="",VLOOKUP($G283,$A:$AAE,COLUMN(),FALSE),OFFSET(INDIRECT(ADDRESS(ROW(), COLUMN())),0,-1))</f>
        <v>地块建筑面积*兼容比例1*0.65</v>
      </c>
      <c r="X283" s="16"/>
      <c r="Y283" s="16" t="str" cm="1">
        <f t="array" aca="1" ref="Y283" ca="1">IF(OFFSET(INDIRECT(ADDRESS(ROW(), COLUMN())),0,-1)="",VLOOKUP($G283,$A:$AAE,COLUMN(),FALSE),OFFSET(INDIRECT(ADDRESS(ROW(), COLUMN())),0,-1))</f>
        <v>地块建筑面积*兼容比例2</v>
      </c>
      <c r="Z283" s="16"/>
      <c r="AA283" s="16" t="str" cm="1">
        <f t="array" aca="1" ref="AA283" ca="1">IF(OFFSET(INDIRECT(ADDRESS(ROW(), COLUMN())),0,-1)="",VLOOKUP($G283,$A:$AAE,COLUMN(),FALSE),OFFSET(INDIRECT(ADDRESS(ROW(), COLUMN())),0,-1))</f>
        <v>地块建筑面积*0</v>
      </c>
      <c r="AB283" s="16"/>
      <c r="AC283" s="16" t="str" cm="1">
        <f t="array" aca="1" ref="AC283" ca="1">IF(OFFSET(INDIRECT(ADDRESS(ROW(), COLUMN())),0,-1)="",VLOOKUP($G283,$A:$AAE,COLUMN(),FALSE),OFFSET(INDIRECT(ADDRESS(ROW(), COLUMN())),0,-1))</f>
        <v>地块建筑面积*0</v>
      </c>
      <c r="AD283" s="16"/>
      <c r="AE283" s="16" t="str" cm="1">
        <f t="array" aca="1" ref="AE283" ca="1">IF(OFFSET(INDIRECT(ADDRESS(ROW(), COLUMN())),0,-1)="",VLOOKUP($G283,$A:$AAE,COLUMN(),FALSE),OFFSET(INDIRECT(ADDRESS(ROW(), COLUMN())),0,-1))</f>
        <v>面积*0</v>
      </c>
      <c r="AF283" s="16"/>
      <c r="AG283" s="16" t="str" cm="1">
        <f t="array" aca="1" ref="AG283" ca="1">IF(OFFSET(INDIRECT(ADDRESS(ROW(), COLUMN())),0,-1)="",VLOOKUP($G283,$A:$AAE,COLUMN(),FALSE),OFFSET(INDIRECT(ADDRESS(ROW(), COLUMN())),0,-1))</f>
        <v>面积*0</v>
      </c>
      <c r="AH283" s="16"/>
      <c r="AI283" s="16" t="str" cm="1">
        <f t="array" aca="1" ref="AI283" ca="1">IF(OFFSET(INDIRECT(ADDRESS(ROW(), COLUMN())),0,-1)="",VLOOKUP($G283,$A:$AAE,COLUMN(),FALSE),OFFSET(INDIRECT(ADDRESS(ROW(), COLUMN())),0,-1))</f>
        <v>-</v>
      </c>
      <c r="AJ283" s="16"/>
      <c r="AK283" s="16" cm="1">
        <f t="array" aca="1" ref="AK283" ca="1">IF(OFFSET(INDIRECT(ADDRESS(ROW(), COLUMN())),0,-1)="",VLOOKUP($G283,$A:$AAE,COLUMN(),FALSE),OFFSET(INDIRECT(ADDRESS(ROW(), COLUMN())),0,-1))</f>
        <v>0</v>
      </c>
      <c r="AL283" s="16"/>
      <c r="AM283" s="16" t="str" cm="1">
        <f t="array" aca="1" ref="AM283" ca="1">IF(OFFSET(INDIRECT(ADDRESS(ROW(), COLUMN())),0,-1)="",VLOOKUP($G283,$A:$AAE,COLUMN(),FALSE),OFFSET(INDIRECT(ADDRESS(ROW(), COLUMN())),0,-1))</f>
        <v>-</v>
      </c>
      <c r="AN283" s="16"/>
      <c r="AO283" s="16" cm="1">
        <f t="array" aca="1" ref="AO283" ca="1">IF(OFFSET(INDIRECT(ADDRESS(ROW(), COLUMN())),0,-1)="",VLOOKUP($G283,$A:$AAE,COLUMN(),FALSE),OFFSET(INDIRECT(ADDRESS(ROW(), COLUMN())),0,-1))</f>
        <v>0</v>
      </c>
      <c r="AP283" s="16"/>
      <c r="AQ283" s="16" t="str" cm="1">
        <f t="array" aca="1" ref="AQ283" ca="1">IF(OFFSET(INDIRECT(ADDRESS(ROW(), COLUMN())),0,-1)="",VLOOKUP($G283,$A:$AAE,COLUMN(),FALSE),OFFSET(INDIRECT(ADDRESS(ROW(), COLUMN())),0,-1))</f>
        <v>35平方米/岗位</v>
      </c>
      <c r="AR283" s="16"/>
      <c r="AS283" s="16" t="str" cm="1">
        <f t="array" aca="1" ref="AS283" ca="1">IF(OFFSET(INDIRECT(ADDRESS(ROW(), COLUMN())),0,-1)="",VLOOKUP($G283,$A:$AAE,COLUMN(),FALSE),OFFSET(INDIRECT(ADDRESS(ROW(), COLUMN())),0,-1))</f>
        <v>地块建筑面积/35</v>
      </c>
      <c r="AT283" s="16"/>
      <c r="AU283" s="16" t="str" cm="1">
        <f t="array" aca="1" ref="AU283" ca="1">IF(OFFSET(INDIRECT(ADDRESS(ROW(), COLUMN())),0,-1)="",VLOOKUP($G283,$A:$AAE,COLUMN(),FALSE),OFFSET(INDIRECT(ADDRESS(ROW(), COLUMN())),0,-1))</f>
        <v>0.4个/100平方米，1.2个/100平方米</v>
      </c>
      <c r="AV283" s="16"/>
      <c r="AW283" s="16" t="str" cm="1">
        <f t="array" aca="1" ref="AW283" ca="1">IF(OFFSET(INDIRECT(ADDRESS(ROW(), COLUMN())),0,-1)="",VLOOKUP($G283,$A:$AAE,COLUMN(),FALSE),OFFSET(INDIRECT(ADDRESS(ROW(), COLUMN())),0,-1))</f>
        <v>公服建筑面积*0.4/100+商服建筑面积*1.2/100</v>
      </c>
      <c r="AX283" s="116"/>
      <c r="AY283" s="16" t="str" cm="1">
        <f t="array" aca="1" ref="AY283" ca="1">IF(OFFSET(INDIRECT(ADDRESS(ROW(), COLUMN())),0,-1)="",VLOOKUP($G283,$A:$AAE,COLUMN(),FALSE),OFFSET(INDIRECT(ADDRESS(ROW(), COLUMN())),0,-1))</f>
        <v>65立方米/日*公顷，10升/平方米*日</v>
      </c>
      <c r="AZ283" s="116"/>
      <c r="BA283" s="16" t="str" cm="1">
        <f t="array" aca="1" ref="BA283" ca="1">IF(OFFSET(INDIRECT(ADDRESS(ROW(), COLUMN())),0,-1)="",VLOOKUP($G283,$A:$AAE,COLUMN(),FALSE),OFFSET(INDIRECT(ADDRESS(ROW(), COLUMN())),0,-1))</f>
        <v>用地面积*65+商服建筑面积*10/1000</v>
      </c>
      <c r="BB283" s="116"/>
      <c r="BC283" s="16" cm="1">
        <f t="array" aca="1" ref="BC283" ca="1">IF(OFFSET(INDIRECT(ADDRESS(ROW(), COLUMN())),0,-1)="",VLOOKUP($G283,$A:$AAE,COLUMN(),FALSE),OFFSET(INDIRECT(ADDRESS(ROW(), COLUMN())),0,-1))</f>
        <v>0.85</v>
      </c>
      <c r="BD283" s="116"/>
      <c r="BE283" s="16" t="str" cm="1">
        <f t="array" aca="1" ref="BE283" ca="1">IF(OFFSET(INDIRECT(ADDRESS(ROW(), COLUMN())),0,-1)="",VLOOKUP($G283,$A:$AAE,COLUMN(),FALSE),OFFSET(INDIRECT(ADDRESS(ROW(), COLUMN())),0,-1))</f>
        <v>用水量*0.85</v>
      </c>
      <c r="BF283" s="116"/>
      <c r="BG283" s="16" t="str" cm="1">
        <f t="array" aca="1" ref="BG283" ca="1">IF(OFFSET(INDIRECT(ADDRESS(ROW(), COLUMN())),0,-1)="",VLOOKUP($G283,$A:$AAE,COLUMN(),FALSE),OFFSET(INDIRECT(ADDRESS(ROW(), COLUMN())),0,-1))</f>
        <v>45瓦/平方米，60瓦/平方米</v>
      </c>
      <c r="BH283" s="116"/>
      <c r="BI283" s="16" t="str" cm="1">
        <f t="array" aca="1" ref="BI283" ca="1">IF(OFFSET(INDIRECT(ADDRESS(ROW(), COLUMN())),0,-1)="",VLOOKUP($G283,$A:$AAE,COLUMN(),FALSE),OFFSET(INDIRECT(ADDRESS(ROW(), COLUMN())),0,-1))</f>
        <v>0.8，0.7</v>
      </c>
      <c r="BJ283" s="116"/>
      <c r="BK283" s="16" t="str" cm="1">
        <f t="array" aca="1" ref="BK283" ca="1">IF(OFFSET(INDIRECT(ADDRESS(ROW(), COLUMN())),0,-1)="",VLOOKUP($G283,$A:$AAE,COLUMN(),FALSE),OFFSET(INDIRECT(ADDRESS(ROW(), COLUMN())),0,-1))</f>
        <v>公服建筑面积*45*0.8/1000+商服建筑面积*60*0.7/1000</v>
      </c>
      <c r="BL283" s="116"/>
      <c r="BM283" s="16" t="str" cm="1">
        <f t="array" aca="1" ref="BM283" ca="1">IF(OFFSET(INDIRECT(ADDRESS(ROW(), COLUMN())),0,-1)="",VLOOKUP($G283,$A:$AAE,COLUMN(),FALSE),OFFSET(INDIRECT(ADDRESS(ROW(), COLUMN())),0,-1))</f>
        <v>1.0门/100平方米</v>
      </c>
      <c r="BN283" s="116"/>
      <c r="BO283" s="16" t="str" cm="1">
        <f t="array" aca="1" ref="BO283" ca="1">IF(OFFSET(INDIRECT(ADDRESS(ROW(), COLUMN())),0,-1)="",VLOOKUP($G283,$A:$AAE,COLUMN(),FALSE),OFFSET(INDIRECT(ADDRESS(ROW(), COLUMN())),0,-1))</f>
        <v>地块建筑面积*1.0/100</v>
      </c>
      <c r="BP283" s="116"/>
      <c r="BQ283" s="16" t="str" cm="1">
        <f t="array" aca="1" ref="BQ283" ca="1">IF(OFFSET(INDIRECT(ADDRESS(ROW(), COLUMN())),0,-1)="",VLOOKUP($G283,$A:$AAE,COLUMN(),FALSE),OFFSET(INDIRECT(ADDRESS(ROW(), COLUMN())),0,-1))</f>
        <v>0.5门/100平方米</v>
      </c>
      <c r="BR283" s="116"/>
      <c r="BS283" s="16" t="str" cm="1">
        <f t="array" aca="1" ref="BS283" ca="1">IF(OFFSET(INDIRECT(ADDRESS(ROW(), COLUMN())),0,-1)="",VLOOKUP($G283,$A:$AAE,COLUMN(),FALSE),OFFSET(INDIRECT(ADDRESS(ROW(), COLUMN())),0,-1))</f>
        <v>地块建筑面积*0.5/100</v>
      </c>
      <c r="BT283" s="116"/>
      <c r="BU283" s="16" t="str" cm="1">
        <f t="array" aca="1" ref="BU283" ca="1">IF(OFFSET(INDIRECT(ADDRESS(ROW(), COLUMN())),0,-1)="",VLOOKUP($G283,$A:$AAE,COLUMN(),FALSE),OFFSET(INDIRECT(ADDRESS(ROW(), COLUMN())),0,-1))</f>
        <v>39.4pcu/万平方米，71：29</v>
      </c>
      <c r="BV283" s="116"/>
      <c r="BW283" s="16" t="str" cm="1">
        <f t="array" aca="1" ref="BW283" ca="1">IF(OFFSET(INDIRECT(ADDRESS(ROW(), COLUMN())),0,-1)="",VLOOKUP($G283,$A:$AAE,COLUMN(),FALSE),OFFSET(INDIRECT(ADDRESS(ROW(), COLUMN())),0,-1))</f>
        <v>地块建筑面积/10000*39.4*0.71</v>
      </c>
      <c r="BX283" s="116"/>
      <c r="BY283" s="16" t="str" cm="1">
        <f t="array" aca="1" ref="BY283" ca="1">IF(OFFSET(INDIRECT(ADDRESS(ROW(), COLUMN())),0,-1)="",VLOOKUP($G283,$A:$AAE,COLUMN(),FALSE),OFFSET(INDIRECT(ADDRESS(ROW(), COLUMN())),0,-1))</f>
        <v>地块建筑面积/10000*39.4*0.29</v>
      </c>
      <c r="BZ283" s="99"/>
      <c r="CA283" s="16" t="str" cm="1">
        <f t="array" aca="1" ref="CA283" ca="1">IF(OFFSET(INDIRECT(ADDRESS(ROW(), COLUMN())),0,-1)="",VLOOKUP($G283,$A:$AAE,COLUMN(),FALSE),OFFSET(INDIRECT(ADDRESS(ROW(), COLUMN())),0,-1))</f>
        <v>地块建筑面积*0.4</v>
      </c>
      <c r="CB283" s="16"/>
      <c r="CC283" s="16" t="str" cm="1">
        <f t="array" aca="1" ref="CC283" ca="1">IF(OFFSET(INDIRECT(ADDRESS(ROW(), COLUMN())),0,-1)="",VLOOKUP($G283,$A:$AAE,COLUMN(),FALSE),OFFSET(INDIRECT(ADDRESS(ROW(), COLUMN())),0,-1))</f>
        <v>地块建筑面积*0.4</v>
      </c>
      <c r="CD283" s="16"/>
      <c r="CE283" s="16" t="str" cm="1">
        <f t="array" aca="1" ref="CE283" ca="1">IF(OFFSET(INDIRECT(ADDRESS(ROW(), COLUMN())),0,-1)="",VLOOKUP($G283,$A:$AAE,COLUMN(),FALSE),OFFSET(INDIRECT(ADDRESS(ROW(), COLUMN())),0,-1))</f>
        <v>地块建筑面积*0.08</v>
      </c>
      <c r="CF283" s="16"/>
      <c r="CG283" s="16" t="str" cm="1">
        <f t="array" aca="1" ref="CG283" ca="1">IF(OFFSET(INDIRECT(ADDRESS(ROW(), COLUMN())),0,-1)="",VLOOKUP($G283,$A:$AAE,COLUMN(),FALSE),OFFSET(INDIRECT(ADDRESS(ROW(), COLUMN())),0,-1))</f>
        <v>地块建筑面积*0.08</v>
      </c>
      <c r="CH283" s="16"/>
      <c r="CI283" s="53" t="str" cm="1">
        <f t="array" aca="1" ref="CI283" ca="1">IF(OFFSET(INDIRECT(ADDRESS(ROW(), COLUMN())),0,-1)="",VLOOKUP($G283,$A:$AAE,COLUMN(),FALSE),OFFSET(INDIRECT(ADDRESS(ROW(), COLUMN())),0,-1))</f>
        <v>城镇建设用地</v>
      </c>
      <c r="CJ283" s="76" t="s">
        <v>1962</v>
      </c>
      <c r="CK283" s="78" t="str">
        <f t="shared" si="204"/>
        <v>唯一标识:B1/B2/R22#商业用地/商务用地/服务设施用地#城规</v>
      </c>
      <c r="CL283" s="78" t="str">
        <f t="shared" si="205"/>
        <v>性质名称:商业用地/商务用地/服务设施用地</v>
      </c>
      <c r="CM283" s="78" t="str">
        <f t="shared" si="206"/>
        <v>地块性质过滤:</v>
      </c>
      <c r="CN283" s="78" t="str">
        <f t="shared" si="207"/>
        <v>地块性质:B1/B2/R22</v>
      </c>
      <c r="CO283" s="78" t="str">
        <f t="shared" si="208"/>
        <v>地类标准:城规</v>
      </c>
      <c r="CP283" s="78" t="str">
        <f t="shared" si="209"/>
        <v>地块性质别称:</v>
      </c>
      <c r="CQ283" s="78" t="str">
        <f t="shared" si="210"/>
        <v>属性继承:B/R22#商业服务业设施用地/服务设施用地#城规</v>
      </c>
      <c r="CR283" s="78" t="str">
        <f t="shared" si="211"/>
        <v>父类:B/R22</v>
      </c>
      <c r="CS283" s="78" t="str">
        <f t="shared" si="212"/>
        <v>级别继承:B#商业服务业设施用地#城规</v>
      </c>
      <c r="CT283" s="78" t="str">
        <f t="shared" si="213"/>
        <v>级别层次:5</v>
      </c>
      <c r="CU283" s="78" t="str">
        <f t="shared" si="214"/>
        <v>级别:4B</v>
      </c>
      <c r="CV283" s="78" t="str">
        <f t="shared" ca="1" si="215"/>
        <v>地块颜色:255,0,0</v>
      </c>
      <c r="CW283" s="78" t="str">
        <f t="shared" ca="1" si="216"/>
        <v>建筑面积公式:面积*容积率</v>
      </c>
      <c r="CX283" s="78" t="str">
        <f t="shared" ca="1" si="217"/>
        <v>住宅建筑面积公式:地块建筑面积*0</v>
      </c>
      <c r="CY283" s="78" t="str">
        <f t="shared" ca="1" si="218"/>
        <v>商服建筑面积公式:地块建筑面积*兼容比例1</v>
      </c>
      <c r="CZ283" s="78" t="str">
        <f t="shared" ca="1" si="219"/>
        <v>商服中商业建筑面积公式:地块建筑面积*兼容比例1*0.35</v>
      </c>
      <c r="DA283" s="78" t="str">
        <f t="shared" ca="1" si="220"/>
        <v>商服中办公建筑面积公式:地块建筑面积*兼容比例1*0.65</v>
      </c>
      <c r="DB283" s="78" t="str">
        <f t="shared" ca="1" si="221"/>
        <v>公服建筑面积公式:地块建筑面积*兼容比例2</v>
      </c>
      <c r="DC283" s="78" t="str">
        <f t="shared" ca="1" si="222"/>
        <v>工业建筑面积公式:地块建筑面积*0</v>
      </c>
      <c r="DD283" s="78" t="str">
        <f t="shared" ca="1" si="223"/>
        <v>市政建筑面积公式:地块建筑面积*0</v>
      </c>
      <c r="DE283" s="78" t="str">
        <f t="shared" ca="1" si="249"/>
        <v>绿地面积指定指标:面积*0</v>
      </c>
      <c r="DF283" s="78" t="str">
        <f t="shared" ca="1" si="250"/>
        <v>绿地面积指定公式:面积*0</v>
      </c>
      <c r="DG283" s="78" t="str">
        <f t="shared" ca="1" si="224"/>
        <v>户数指标:-</v>
      </c>
      <c r="DH283" s="78" t="str">
        <f t="shared" ca="1" si="225"/>
        <v>户数公式:0</v>
      </c>
      <c r="DI283" s="78" t="str">
        <f t="shared" ca="1" si="226"/>
        <v>人数指标:-</v>
      </c>
      <c r="DJ283" s="78" t="str">
        <f t="shared" ca="1" si="227"/>
        <v>人数公式:0</v>
      </c>
      <c r="DK283" s="78" t="str">
        <f t="shared" ca="1" si="228"/>
        <v>就业指标:35平方米/岗位</v>
      </c>
      <c r="DL283" s="78" t="str">
        <f t="shared" ca="1" si="229"/>
        <v>就业公式:地块建筑面积/35</v>
      </c>
      <c r="DM283" s="78" t="str">
        <f t="shared" ca="1" si="230"/>
        <v>机动车指标:0.4个/100平方米，1.2个/100平方米</v>
      </c>
      <c r="DN283" s="78" t="str">
        <f t="shared" ca="1" si="231"/>
        <v>机动车公式:公服建筑面积*0.4/100+商服建筑面积*1.2/100</v>
      </c>
      <c r="DO283" s="78" t="str">
        <f t="shared" ca="1" si="232"/>
        <v>用水量指标:65立方米/日*公顷，10升/平方米*日</v>
      </c>
      <c r="DP283" s="78" t="str">
        <f t="shared" ca="1" si="233"/>
        <v>用水量公式:用地面积*65+商服建筑面积*10/1000</v>
      </c>
      <c r="DQ283" s="78" t="str">
        <f t="shared" ca="1" si="234"/>
        <v>污水折算系数:0.85</v>
      </c>
      <c r="DR283" s="78" t="str">
        <f t="shared" ca="1" si="235"/>
        <v>污水量公式:用水量*0.85</v>
      </c>
      <c r="DS283" s="78" t="str">
        <f t="shared" ca="1" si="236"/>
        <v>用电负荷指标:45瓦/平方米，60瓦/平方米</v>
      </c>
      <c r="DT283" s="78" t="str">
        <f t="shared" ca="1" si="237"/>
        <v>同时率:0.8，0.7</v>
      </c>
      <c r="DU283" s="78" t="str">
        <f t="shared" ca="1" si="238"/>
        <v>用电量公式:公服建筑面积*45*0.8/1000+商服建筑面积*60*0.7/1000</v>
      </c>
      <c r="DV283" s="78" t="str">
        <f t="shared" ca="1" si="239"/>
        <v>固话装机指标:1.0门/100平方米</v>
      </c>
      <c r="DW283" s="78" t="str">
        <f t="shared" ca="1" si="240"/>
        <v>固话量公式:地块建筑面积*1.0/100</v>
      </c>
      <c r="DX283" s="78" t="str">
        <f t="shared" ca="1" si="241"/>
        <v>有线电视指标:0.5门/100平方米</v>
      </c>
      <c r="DY283" s="78" t="str">
        <f t="shared" ca="1" si="242"/>
        <v>电视量公式:地块建筑面积*0.5/100</v>
      </c>
      <c r="DZ283" s="78" t="str">
        <f t="shared" ca="1" si="243"/>
        <v>高峰机动车生成量指标:39.4pcu/万平方米，71：29</v>
      </c>
      <c r="EA283" s="78" t="str">
        <f t="shared" ca="1" si="244"/>
        <v>高峰机动车吸引量公式:地块建筑面积/10000*39.4*0.71</v>
      </c>
      <c r="EB283" s="78" t="str">
        <f t="shared" ca="1" si="245"/>
        <v>高峰机动车发生量公式:地块建筑面积/10000*39.4*0.29</v>
      </c>
      <c r="EC283" s="78" t="str">
        <f t="shared" ca="1" si="251"/>
        <v>地下空间指标:地块建筑面积*0.4</v>
      </c>
      <c r="ED283" s="78" t="str">
        <f t="shared" ca="1" si="246"/>
        <v>地下空间公式:地块建筑面积*0.4</v>
      </c>
      <c r="EE283" s="78" t="str">
        <f t="shared" ca="1" si="252"/>
        <v>人防指标:地块建筑面积*0.08</v>
      </c>
      <c r="EF283" s="78" t="str">
        <f t="shared" ca="1" si="247"/>
        <v>人防公式:地块建筑面积*0.08</v>
      </c>
      <c r="EG283" s="78" t="str">
        <f t="shared" ca="1" si="254"/>
        <v>用地构成:城镇建设用地</v>
      </c>
      <c r="EH283" s="78" t="s">
        <v>1962</v>
      </c>
      <c r="EI283" s="79" t="str">
        <f t="shared" ca="1" si="253"/>
        <v>唯一标识:B1/B2/R22#商业用地/商务用地/服务设施用地#城规;性质名称:商业用地/商务用地/服务设施用地;地块性质过滤:;地块性质:B1/B2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3" t="s">
        <v>1962</v>
      </c>
    </row>
    <row r="284" spans="1:140" ht="16.5" x14ac:dyDescent="0.2">
      <c r="A284" s="53" t="str">
        <f t="shared" si="248"/>
        <v>B1/B2/R22/S42#商业用地/商务用地/服务设施用地/社会停车场用地#城规</v>
      </c>
      <c r="B284" s="53" t="s">
        <v>389</v>
      </c>
      <c r="C284" s="53"/>
      <c r="D284" s="53" t="s">
        <v>951</v>
      </c>
      <c r="E284" s="53" t="s">
        <v>1276</v>
      </c>
      <c r="F284" s="53"/>
      <c r="G284" s="53" t="s">
        <v>87</v>
      </c>
      <c r="H284" s="53" t="s">
        <v>913</v>
      </c>
      <c r="I284" s="53" t="s">
        <v>81</v>
      </c>
      <c r="J284" s="53">
        <v>5</v>
      </c>
      <c r="K284" s="53" t="s">
        <v>1506</v>
      </c>
      <c r="L284" s="53"/>
      <c r="M284" s="53" t="str" cm="1">
        <f t="array" aca="1" ref="M284" ca="1">IF(OFFSET(INDIRECT(ADDRESS(ROW(), COLUMN())),0,-1)="",VLOOKUP($G284,$A:$AAE,COLUMN(),FALSE),OFFSET(INDIRECT(ADDRESS(ROW(), COLUMN())),0,-1))</f>
        <v>255,0,0</v>
      </c>
      <c r="N284" s="16"/>
      <c r="O284" s="53" t="str" cm="1">
        <f t="array" aca="1" ref="O284" ca="1">IF(OFFSET(INDIRECT(ADDRESS(ROW(), COLUMN())),0,-1)="",VLOOKUP($G284,$A:$AAE,COLUMN(),FALSE),OFFSET(INDIRECT(ADDRESS(ROW(), COLUMN())),0,-1))</f>
        <v>面积*容积率</v>
      </c>
      <c r="P284" s="16"/>
      <c r="Q284" s="16" t="str" cm="1">
        <f t="array" aca="1" ref="Q284" ca="1">IF(OFFSET(INDIRECT(ADDRESS(ROW(), COLUMN())),0,-1)="",VLOOKUP($G284,$A:$AAE,COLUMN(),FALSE),OFFSET(INDIRECT(ADDRESS(ROW(), COLUMN())),0,-1))</f>
        <v>地块建筑面积*0</v>
      </c>
      <c r="R284" s="16"/>
      <c r="S284" s="16" t="str" cm="1">
        <f t="array" aca="1" ref="S284" ca="1">IF(OFFSET(INDIRECT(ADDRESS(ROW(), COLUMN())),0,-1)="",VLOOKUP($G284,$A:$AAE,COLUMN(),FALSE),OFFSET(INDIRECT(ADDRESS(ROW(), COLUMN())),0,-1))</f>
        <v>地块建筑面积*兼容比例1</v>
      </c>
      <c r="T284" s="16"/>
      <c r="U284" s="16" t="str" cm="1">
        <f t="array" aca="1" ref="U284" ca="1">IF(OFFSET(INDIRECT(ADDRESS(ROW(), COLUMN())),0,-1)="",VLOOKUP($G284,$A:$AAE,COLUMN(),FALSE),OFFSET(INDIRECT(ADDRESS(ROW(), COLUMN())),0,-1))</f>
        <v>地块建筑面积*兼容比例1*0.35</v>
      </c>
      <c r="V284" s="16"/>
      <c r="W284" s="53" t="str" cm="1">
        <f t="array" aca="1" ref="W284" ca="1">IF(OFFSET(INDIRECT(ADDRESS(ROW(), COLUMN())),0,-1)="",VLOOKUP($G284,$A:$AAE,COLUMN(),FALSE),OFFSET(INDIRECT(ADDRESS(ROW(), COLUMN())),0,-1))</f>
        <v>地块建筑面积*兼容比例1*0.65</v>
      </c>
      <c r="X284" s="16"/>
      <c r="Y284" s="16" t="str" cm="1">
        <f t="array" aca="1" ref="Y284" ca="1">IF(OFFSET(INDIRECT(ADDRESS(ROW(), COLUMN())),0,-1)="",VLOOKUP($G284,$A:$AAE,COLUMN(),FALSE),OFFSET(INDIRECT(ADDRESS(ROW(), COLUMN())),0,-1))</f>
        <v>地块建筑面积*兼容比例2</v>
      </c>
      <c r="Z284" s="16"/>
      <c r="AA284" s="16" t="str" cm="1">
        <f t="array" aca="1" ref="AA284" ca="1">IF(OFFSET(INDIRECT(ADDRESS(ROW(), COLUMN())),0,-1)="",VLOOKUP($G284,$A:$AAE,COLUMN(),FALSE),OFFSET(INDIRECT(ADDRESS(ROW(), COLUMN())),0,-1))</f>
        <v>地块建筑面积*0</v>
      </c>
      <c r="AB284" s="16"/>
      <c r="AC284" s="16" t="str" cm="1">
        <f t="array" aca="1" ref="AC284" ca="1">IF(OFFSET(INDIRECT(ADDRESS(ROW(), COLUMN())),0,-1)="",VLOOKUP($G284,$A:$AAE,COLUMN(),FALSE),OFFSET(INDIRECT(ADDRESS(ROW(), COLUMN())),0,-1))</f>
        <v>地块建筑面积*0</v>
      </c>
      <c r="AD284" s="16"/>
      <c r="AE284" s="16" t="str" cm="1">
        <f t="array" aca="1" ref="AE284" ca="1">IF(OFFSET(INDIRECT(ADDRESS(ROW(), COLUMN())),0,-1)="",VLOOKUP($G284,$A:$AAE,COLUMN(),FALSE),OFFSET(INDIRECT(ADDRESS(ROW(), COLUMN())),0,-1))</f>
        <v>面积*0</v>
      </c>
      <c r="AF284" s="16"/>
      <c r="AG284" s="16" t="str" cm="1">
        <f t="array" aca="1" ref="AG284" ca="1">IF(OFFSET(INDIRECT(ADDRESS(ROW(), COLUMN())),0,-1)="",VLOOKUP($G284,$A:$AAE,COLUMN(),FALSE),OFFSET(INDIRECT(ADDRESS(ROW(), COLUMN())),0,-1))</f>
        <v>面积*0</v>
      </c>
      <c r="AH284" s="16"/>
      <c r="AI284" s="16" t="str" cm="1">
        <f t="array" aca="1" ref="AI284" ca="1">IF(OFFSET(INDIRECT(ADDRESS(ROW(), COLUMN())),0,-1)="",VLOOKUP($G284,$A:$AAE,COLUMN(),FALSE),OFFSET(INDIRECT(ADDRESS(ROW(), COLUMN())),0,-1))</f>
        <v>-</v>
      </c>
      <c r="AJ284" s="16"/>
      <c r="AK284" s="16" cm="1">
        <f t="array" aca="1" ref="AK284" ca="1">IF(OFFSET(INDIRECT(ADDRESS(ROW(), COLUMN())),0,-1)="",VLOOKUP($G284,$A:$AAE,COLUMN(),FALSE),OFFSET(INDIRECT(ADDRESS(ROW(), COLUMN())),0,-1))</f>
        <v>0</v>
      </c>
      <c r="AL284" s="16"/>
      <c r="AM284" s="16" t="str" cm="1">
        <f t="array" aca="1" ref="AM284" ca="1">IF(OFFSET(INDIRECT(ADDRESS(ROW(), COLUMN())),0,-1)="",VLOOKUP($G284,$A:$AAE,COLUMN(),FALSE),OFFSET(INDIRECT(ADDRESS(ROW(), COLUMN())),0,-1))</f>
        <v>-</v>
      </c>
      <c r="AN284" s="16"/>
      <c r="AO284" s="16" cm="1">
        <f t="array" aca="1" ref="AO284" ca="1">IF(OFFSET(INDIRECT(ADDRESS(ROW(), COLUMN())),0,-1)="",VLOOKUP($G284,$A:$AAE,COLUMN(),FALSE),OFFSET(INDIRECT(ADDRESS(ROW(), COLUMN())),0,-1))</f>
        <v>0</v>
      </c>
      <c r="AP284" s="16"/>
      <c r="AQ284" s="16" t="str" cm="1">
        <f t="array" aca="1" ref="AQ284" ca="1">IF(OFFSET(INDIRECT(ADDRESS(ROW(), COLUMN())),0,-1)="",VLOOKUP($G284,$A:$AAE,COLUMN(),FALSE),OFFSET(INDIRECT(ADDRESS(ROW(), COLUMN())),0,-1))</f>
        <v>35平方米/岗位</v>
      </c>
      <c r="AR284" s="16"/>
      <c r="AS284" s="16" t="str" cm="1">
        <f t="array" aca="1" ref="AS284" ca="1">IF(OFFSET(INDIRECT(ADDRESS(ROW(), COLUMN())),0,-1)="",VLOOKUP($G284,$A:$AAE,COLUMN(),FALSE),OFFSET(INDIRECT(ADDRESS(ROW(), COLUMN())),0,-1))</f>
        <v>地块建筑面积/35</v>
      </c>
      <c r="AT284" s="16"/>
      <c r="AU284" s="16" t="str" cm="1">
        <f t="array" aca="1" ref="AU284" ca="1">IF(OFFSET(INDIRECT(ADDRESS(ROW(), COLUMN())),0,-1)="",VLOOKUP($G284,$A:$AAE,COLUMN(),FALSE),OFFSET(INDIRECT(ADDRESS(ROW(), COLUMN())),0,-1))</f>
        <v>0.4个/100平方米，1.2个/100平方米</v>
      </c>
      <c r="AV284" s="16"/>
      <c r="AW284" s="16" t="str" cm="1">
        <f t="array" aca="1" ref="AW284" ca="1">IF(OFFSET(INDIRECT(ADDRESS(ROW(), COLUMN())),0,-1)="",VLOOKUP($G284,$A:$AAE,COLUMN(),FALSE),OFFSET(INDIRECT(ADDRESS(ROW(), COLUMN())),0,-1))</f>
        <v>公服建筑面积*0.4/100+商服建筑面积*1.2/100</v>
      </c>
      <c r="AX284" s="116"/>
      <c r="AY284" s="16" t="str" cm="1">
        <f t="array" aca="1" ref="AY284" ca="1">IF(OFFSET(INDIRECT(ADDRESS(ROW(), COLUMN())),0,-1)="",VLOOKUP($G284,$A:$AAE,COLUMN(),FALSE),OFFSET(INDIRECT(ADDRESS(ROW(), COLUMN())),0,-1))</f>
        <v>65立方米/日*公顷，10升/平方米*日</v>
      </c>
      <c r="AZ284" s="116"/>
      <c r="BA284" s="16" t="str" cm="1">
        <f t="array" aca="1" ref="BA284" ca="1">IF(OFFSET(INDIRECT(ADDRESS(ROW(), COLUMN())),0,-1)="",VLOOKUP($G284,$A:$AAE,COLUMN(),FALSE),OFFSET(INDIRECT(ADDRESS(ROW(), COLUMN())),0,-1))</f>
        <v>用地面积*65+商服建筑面积*10/1000</v>
      </c>
      <c r="BB284" s="116"/>
      <c r="BC284" s="16" cm="1">
        <f t="array" aca="1" ref="BC284" ca="1">IF(OFFSET(INDIRECT(ADDRESS(ROW(), COLUMN())),0,-1)="",VLOOKUP($G284,$A:$AAE,COLUMN(),FALSE),OFFSET(INDIRECT(ADDRESS(ROW(), COLUMN())),0,-1))</f>
        <v>0.85</v>
      </c>
      <c r="BD284" s="116"/>
      <c r="BE284" s="16" t="str" cm="1">
        <f t="array" aca="1" ref="BE284" ca="1">IF(OFFSET(INDIRECT(ADDRESS(ROW(), COLUMN())),0,-1)="",VLOOKUP($G284,$A:$AAE,COLUMN(),FALSE),OFFSET(INDIRECT(ADDRESS(ROW(), COLUMN())),0,-1))</f>
        <v>用水量*0.85</v>
      </c>
      <c r="BF284" s="116"/>
      <c r="BG284" s="16" t="str" cm="1">
        <f t="array" aca="1" ref="BG284" ca="1">IF(OFFSET(INDIRECT(ADDRESS(ROW(), COLUMN())),0,-1)="",VLOOKUP($G284,$A:$AAE,COLUMN(),FALSE),OFFSET(INDIRECT(ADDRESS(ROW(), COLUMN())),0,-1))</f>
        <v>45瓦/平方米，60瓦/平方米</v>
      </c>
      <c r="BH284" s="116"/>
      <c r="BI284" s="16" t="str" cm="1">
        <f t="array" aca="1" ref="BI284" ca="1">IF(OFFSET(INDIRECT(ADDRESS(ROW(), COLUMN())),0,-1)="",VLOOKUP($G284,$A:$AAE,COLUMN(),FALSE),OFFSET(INDIRECT(ADDRESS(ROW(), COLUMN())),0,-1))</f>
        <v>0.8，0.7</v>
      </c>
      <c r="BJ284" s="116"/>
      <c r="BK284" s="16" t="str" cm="1">
        <f t="array" aca="1" ref="BK284" ca="1">IF(OFFSET(INDIRECT(ADDRESS(ROW(), COLUMN())),0,-1)="",VLOOKUP($G284,$A:$AAE,COLUMN(),FALSE),OFFSET(INDIRECT(ADDRESS(ROW(), COLUMN())),0,-1))</f>
        <v>公服建筑面积*45*0.8/1000+商服建筑面积*60*0.7/1000</v>
      </c>
      <c r="BL284" s="116"/>
      <c r="BM284" s="16" t="str" cm="1">
        <f t="array" aca="1" ref="BM284" ca="1">IF(OFFSET(INDIRECT(ADDRESS(ROW(), COLUMN())),0,-1)="",VLOOKUP($G284,$A:$AAE,COLUMN(),FALSE),OFFSET(INDIRECT(ADDRESS(ROW(), COLUMN())),0,-1))</f>
        <v>1.0门/100平方米</v>
      </c>
      <c r="BN284" s="116"/>
      <c r="BO284" s="16" t="str" cm="1">
        <f t="array" aca="1" ref="BO284" ca="1">IF(OFFSET(INDIRECT(ADDRESS(ROW(), COLUMN())),0,-1)="",VLOOKUP($G284,$A:$AAE,COLUMN(),FALSE),OFFSET(INDIRECT(ADDRESS(ROW(), COLUMN())),0,-1))</f>
        <v>地块建筑面积*1.0/100</v>
      </c>
      <c r="BP284" s="116"/>
      <c r="BQ284" s="16" t="str" cm="1">
        <f t="array" aca="1" ref="BQ284" ca="1">IF(OFFSET(INDIRECT(ADDRESS(ROW(), COLUMN())),0,-1)="",VLOOKUP($G284,$A:$AAE,COLUMN(),FALSE),OFFSET(INDIRECT(ADDRESS(ROW(), COLUMN())),0,-1))</f>
        <v>0.5门/100平方米</v>
      </c>
      <c r="BR284" s="116"/>
      <c r="BS284" s="16" t="str" cm="1">
        <f t="array" aca="1" ref="BS284" ca="1">IF(OFFSET(INDIRECT(ADDRESS(ROW(), COLUMN())),0,-1)="",VLOOKUP($G284,$A:$AAE,COLUMN(),FALSE),OFFSET(INDIRECT(ADDRESS(ROW(), COLUMN())),0,-1))</f>
        <v>地块建筑面积*0.5/100</v>
      </c>
      <c r="BT284" s="116"/>
      <c r="BU284" s="16" t="str" cm="1">
        <f t="array" aca="1" ref="BU284" ca="1">IF(OFFSET(INDIRECT(ADDRESS(ROW(), COLUMN())),0,-1)="",VLOOKUP($G284,$A:$AAE,COLUMN(),FALSE),OFFSET(INDIRECT(ADDRESS(ROW(), COLUMN())),0,-1))</f>
        <v>39.4pcu/万平方米，71：29</v>
      </c>
      <c r="BV284" s="116"/>
      <c r="BW284" s="16" t="str" cm="1">
        <f t="array" aca="1" ref="BW284" ca="1">IF(OFFSET(INDIRECT(ADDRESS(ROW(), COLUMN())),0,-1)="",VLOOKUP($G284,$A:$AAE,COLUMN(),FALSE),OFFSET(INDIRECT(ADDRESS(ROW(), COLUMN())),0,-1))</f>
        <v>地块建筑面积/10000*39.4*0.71</v>
      </c>
      <c r="BX284" s="116"/>
      <c r="BY284" s="16" t="str" cm="1">
        <f t="array" aca="1" ref="BY284" ca="1">IF(OFFSET(INDIRECT(ADDRESS(ROW(), COLUMN())),0,-1)="",VLOOKUP($G284,$A:$AAE,COLUMN(),FALSE),OFFSET(INDIRECT(ADDRESS(ROW(), COLUMN())),0,-1))</f>
        <v>地块建筑面积/10000*39.4*0.29</v>
      </c>
      <c r="BZ284" s="99"/>
      <c r="CA284" s="16" t="str" cm="1">
        <f t="array" aca="1" ref="CA284" ca="1">IF(OFFSET(INDIRECT(ADDRESS(ROW(), COLUMN())),0,-1)="",VLOOKUP($G284,$A:$AAE,COLUMN(),FALSE),OFFSET(INDIRECT(ADDRESS(ROW(), COLUMN())),0,-1))</f>
        <v>地块建筑面积*0.4</v>
      </c>
      <c r="CB284" s="16"/>
      <c r="CC284" s="16" t="str" cm="1">
        <f t="array" aca="1" ref="CC284" ca="1">IF(OFFSET(INDIRECT(ADDRESS(ROW(), COLUMN())),0,-1)="",VLOOKUP($G284,$A:$AAE,COLUMN(),FALSE),OFFSET(INDIRECT(ADDRESS(ROW(), COLUMN())),0,-1))</f>
        <v>地块建筑面积*0.4</v>
      </c>
      <c r="CD284" s="16"/>
      <c r="CE284" s="16" t="str" cm="1">
        <f t="array" aca="1" ref="CE284" ca="1">IF(OFFSET(INDIRECT(ADDRESS(ROW(), COLUMN())),0,-1)="",VLOOKUP($G284,$A:$AAE,COLUMN(),FALSE),OFFSET(INDIRECT(ADDRESS(ROW(), COLUMN())),0,-1))</f>
        <v>地块建筑面积*0.08</v>
      </c>
      <c r="CF284" s="16"/>
      <c r="CG284" s="16" t="str" cm="1">
        <f t="array" aca="1" ref="CG284" ca="1">IF(OFFSET(INDIRECT(ADDRESS(ROW(), COLUMN())),0,-1)="",VLOOKUP($G284,$A:$AAE,COLUMN(),FALSE),OFFSET(INDIRECT(ADDRESS(ROW(), COLUMN())),0,-1))</f>
        <v>地块建筑面积*0.08</v>
      </c>
      <c r="CH284" s="16"/>
      <c r="CI284" s="53" t="str" cm="1">
        <f t="array" aca="1" ref="CI284" ca="1">IF(OFFSET(INDIRECT(ADDRESS(ROW(), COLUMN())),0,-1)="",VLOOKUP($G284,$A:$AAE,COLUMN(),FALSE),OFFSET(INDIRECT(ADDRESS(ROW(), COLUMN())),0,-1))</f>
        <v>城镇建设用地</v>
      </c>
      <c r="CJ284" s="76" t="s">
        <v>1962</v>
      </c>
      <c r="CK284" s="78" t="str">
        <f t="shared" si="204"/>
        <v>唯一标识:B1/B2/R22/S42#商业用地/商务用地/服务设施用地/社会停车场用地#城规</v>
      </c>
      <c r="CL284" s="78" t="str">
        <f t="shared" si="205"/>
        <v>性质名称:商业用地/商务用地/服务设施用地/社会停车场用地</v>
      </c>
      <c r="CM284" s="78" t="str">
        <f t="shared" si="206"/>
        <v>地块性质过滤:</v>
      </c>
      <c r="CN284" s="78" t="str">
        <f t="shared" si="207"/>
        <v>地块性质:B1/B2/R22/S42</v>
      </c>
      <c r="CO284" s="78" t="str">
        <f t="shared" si="208"/>
        <v>地类标准:城规</v>
      </c>
      <c r="CP284" s="78" t="str">
        <f t="shared" si="209"/>
        <v>地块性质别称:</v>
      </c>
      <c r="CQ284" s="78" t="str">
        <f t="shared" si="210"/>
        <v>属性继承:B/R22#商业服务业设施用地/服务设施用地#城规</v>
      </c>
      <c r="CR284" s="78" t="str">
        <f t="shared" si="211"/>
        <v>父类:B/R22</v>
      </c>
      <c r="CS284" s="78" t="str">
        <f t="shared" si="212"/>
        <v>级别继承:B#商业服务业设施用地#城规</v>
      </c>
      <c r="CT284" s="78" t="str">
        <f t="shared" si="213"/>
        <v>级别层次:5</v>
      </c>
      <c r="CU284" s="78" t="str">
        <f t="shared" si="214"/>
        <v>级别:4B</v>
      </c>
      <c r="CV284" s="78" t="str">
        <f t="shared" ca="1" si="215"/>
        <v>地块颜色:255,0,0</v>
      </c>
      <c r="CW284" s="78" t="str">
        <f t="shared" ca="1" si="216"/>
        <v>建筑面积公式:面积*容积率</v>
      </c>
      <c r="CX284" s="78" t="str">
        <f t="shared" ca="1" si="217"/>
        <v>住宅建筑面积公式:地块建筑面积*0</v>
      </c>
      <c r="CY284" s="78" t="str">
        <f t="shared" ca="1" si="218"/>
        <v>商服建筑面积公式:地块建筑面积*兼容比例1</v>
      </c>
      <c r="CZ284" s="78" t="str">
        <f t="shared" ca="1" si="219"/>
        <v>商服中商业建筑面积公式:地块建筑面积*兼容比例1*0.35</v>
      </c>
      <c r="DA284" s="78" t="str">
        <f t="shared" ca="1" si="220"/>
        <v>商服中办公建筑面积公式:地块建筑面积*兼容比例1*0.65</v>
      </c>
      <c r="DB284" s="78" t="str">
        <f t="shared" ca="1" si="221"/>
        <v>公服建筑面积公式:地块建筑面积*兼容比例2</v>
      </c>
      <c r="DC284" s="78" t="str">
        <f t="shared" ca="1" si="222"/>
        <v>工业建筑面积公式:地块建筑面积*0</v>
      </c>
      <c r="DD284" s="78" t="str">
        <f t="shared" ca="1" si="223"/>
        <v>市政建筑面积公式:地块建筑面积*0</v>
      </c>
      <c r="DE284" s="78" t="str">
        <f t="shared" ca="1" si="249"/>
        <v>绿地面积指定指标:面积*0</v>
      </c>
      <c r="DF284" s="78" t="str">
        <f t="shared" ca="1" si="250"/>
        <v>绿地面积指定公式:面积*0</v>
      </c>
      <c r="DG284" s="78" t="str">
        <f t="shared" ca="1" si="224"/>
        <v>户数指标:-</v>
      </c>
      <c r="DH284" s="78" t="str">
        <f t="shared" ca="1" si="225"/>
        <v>户数公式:0</v>
      </c>
      <c r="DI284" s="78" t="str">
        <f t="shared" ca="1" si="226"/>
        <v>人数指标:-</v>
      </c>
      <c r="DJ284" s="78" t="str">
        <f t="shared" ca="1" si="227"/>
        <v>人数公式:0</v>
      </c>
      <c r="DK284" s="78" t="str">
        <f t="shared" ca="1" si="228"/>
        <v>就业指标:35平方米/岗位</v>
      </c>
      <c r="DL284" s="78" t="str">
        <f t="shared" ca="1" si="229"/>
        <v>就业公式:地块建筑面积/35</v>
      </c>
      <c r="DM284" s="78" t="str">
        <f t="shared" ca="1" si="230"/>
        <v>机动车指标:0.4个/100平方米，1.2个/100平方米</v>
      </c>
      <c r="DN284" s="78" t="str">
        <f t="shared" ca="1" si="231"/>
        <v>机动车公式:公服建筑面积*0.4/100+商服建筑面积*1.2/100</v>
      </c>
      <c r="DO284" s="78" t="str">
        <f t="shared" ca="1" si="232"/>
        <v>用水量指标:65立方米/日*公顷，10升/平方米*日</v>
      </c>
      <c r="DP284" s="78" t="str">
        <f t="shared" ca="1" si="233"/>
        <v>用水量公式:用地面积*65+商服建筑面积*10/1000</v>
      </c>
      <c r="DQ284" s="78" t="str">
        <f t="shared" ca="1" si="234"/>
        <v>污水折算系数:0.85</v>
      </c>
      <c r="DR284" s="78" t="str">
        <f t="shared" ca="1" si="235"/>
        <v>污水量公式:用水量*0.85</v>
      </c>
      <c r="DS284" s="78" t="str">
        <f t="shared" ca="1" si="236"/>
        <v>用电负荷指标:45瓦/平方米，60瓦/平方米</v>
      </c>
      <c r="DT284" s="78" t="str">
        <f t="shared" ca="1" si="237"/>
        <v>同时率:0.8，0.7</v>
      </c>
      <c r="DU284" s="78" t="str">
        <f t="shared" ca="1" si="238"/>
        <v>用电量公式:公服建筑面积*45*0.8/1000+商服建筑面积*60*0.7/1000</v>
      </c>
      <c r="DV284" s="78" t="str">
        <f t="shared" ca="1" si="239"/>
        <v>固话装机指标:1.0门/100平方米</v>
      </c>
      <c r="DW284" s="78" t="str">
        <f t="shared" ca="1" si="240"/>
        <v>固话量公式:地块建筑面积*1.0/100</v>
      </c>
      <c r="DX284" s="78" t="str">
        <f t="shared" ca="1" si="241"/>
        <v>有线电视指标:0.5门/100平方米</v>
      </c>
      <c r="DY284" s="78" t="str">
        <f t="shared" ca="1" si="242"/>
        <v>电视量公式:地块建筑面积*0.5/100</v>
      </c>
      <c r="DZ284" s="78" t="str">
        <f t="shared" ca="1" si="243"/>
        <v>高峰机动车生成量指标:39.4pcu/万平方米，71：29</v>
      </c>
      <c r="EA284" s="78" t="str">
        <f t="shared" ca="1" si="244"/>
        <v>高峰机动车吸引量公式:地块建筑面积/10000*39.4*0.71</v>
      </c>
      <c r="EB284" s="78" t="str">
        <f t="shared" ca="1" si="245"/>
        <v>高峰机动车发生量公式:地块建筑面积/10000*39.4*0.29</v>
      </c>
      <c r="EC284" s="78" t="str">
        <f t="shared" ca="1" si="251"/>
        <v>地下空间指标:地块建筑面积*0.4</v>
      </c>
      <c r="ED284" s="78" t="str">
        <f t="shared" ca="1" si="246"/>
        <v>地下空间公式:地块建筑面积*0.4</v>
      </c>
      <c r="EE284" s="78" t="str">
        <f t="shared" ca="1" si="252"/>
        <v>人防指标:地块建筑面积*0.08</v>
      </c>
      <c r="EF284" s="78" t="str">
        <f t="shared" ca="1" si="247"/>
        <v>人防公式:地块建筑面积*0.08</v>
      </c>
      <c r="EG284" s="78" t="str">
        <f t="shared" ca="1" si="254"/>
        <v>用地构成:城镇建设用地</v>
      </c>
      <c r="EH284" s="78" t="s">
        <v>1962</v>
      </c>
      <c r="EI284" s="79" t="str">
        <f t="shared" ca="1" si="253"/>
        <v>唯一标识:B1/B2/R22/S42#商业用地/商务用地/服务设施用地/社会停车场用地#城规;性质名称:商业用地/商务用地/服务设施用地/社会停车场用地;地块性质过滤:;地块性质:B1/B2/R22/S42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4" t="s">
        <v>1962</v>
      </c>
    </row>
    <row r="285" spans="1:140" ht="16.5" x14ac:dyDescent="0.2">
      <c r="A285" s="53" t="str">
        <f t="shared" si="248"/>
        <v>B3/R22#娱乐康体用地/服务设施用地#城规</v>
      </c>
      <c r="B285" s="53" t="s">
        <v>390</v>
      </c>
      <c r="C285" s="53"/>
      <c r="D285" s="53" t="s">
        <v>952</v>
      </c>
      <c r="E285" s="53" t="s">
        <v>1276</v>
      </c>
      <c r="F285" s="53"/>
      <c r="G285" s="53" t="s">
        <v>87</v>
      </c>
      <c r="H285" s="53" t="s">
        <v>913</v>
      </c>
      <c r="I285" s="53" t="s">
        <v>81</v>
      </c>
      <c r="J285" s="53">
        <v>5</v>
      </c>
      <c r="K285" s="53" t="s">
        <v>1506</v>
      </c>
      <c r="L285" s="53"/>
      <c r="M285" s="53" t="str" cm="1">
        <f t="array" aca="1" ref="M285" ca="1">IF(OFFSET(INDIRECT(ADDRESS(ROW(), COLUMN())),0,-1)="",VLOOKUP($G285,$A:$AAE,COLUMN(),FALSE),OFFSET(INDIRECT(ADDRESS(ROW(), COLUMN())),0,-1))</f>
        <v>255,0,0</v>
      </c>
      <c r="N285" s="16"/>
      <c r="O285" s="53" t="str" cm="1">
        <f t="array" aca="1" ref="O285" ca="1">IF(OFFSET(INDIRECT(ADDRESS(ROW(), COLUMN())),0,-1)="",VLOOKUP($G285,$A:$AAE,COLUMN(),FALSE),OFFSET(INDIRECT(ADDRESS(ROW(), COLUMN())),0,-1))</f>
        <v>面积*容积率</v>
      </c>
      <c r="P285" s="16"/>
      <c r="Q285" s="16" t="str" cm="1">
        <f t="array" aca="1" ref="Q285" ca="1">IF(OFFSET(INDIRECT(ADDRESS(ROW(), COLUMN())),0,-1)="",VLOOKUP($G285,$A:$AAE,COLUMN(),FALSE),OFFSET(INDIRECT(ADDRESS(ROW(), COLUMN())),0,-1))</f>
        <v>地块建筑面积*0</v>
      </c>
      <c r="R285" s="16"/>
      <c r="S285" s="16" t="str" cm="1">
        <f t="array" aca="1" ref="S285" ca="1">IF(OFFSET(INDIRECT(ADDRESS(ROW(), COLUMN())),0,-1)="",VLOOKUP($G285,$A:$AAE,COLUMN(),FALSE),OFFSET(INDIRECT(ADDRESS(ROW(), COLUMN())),0,-1))</f>
        <v>地块建筑面积*兼容比例1</v>
      </c>
      <c r="T285" s="16"/>
      <c r="U285" s="16" t="str" cm="1">
        <f t="array" aca="1" ref="U285" ca="1">IF(OFFSET(INDIRECT(ADDRESS(ROW(), COLUMN())),0,-1)="",VLOOKUP($G285,$A:$AAE,COLUMN(),FALSE),OFFSET(INDIRECT(ADDRESS(ROW(), COLUMN())),0,-1))</f>
        <v>地块建筑面积*兼容比例1*0.35</v>
      </c>
      <c r="V285" s="16"/>
      <c r="W285" s="53" t="str" cm="1">
        <f t="array" aca="1" ref="W285" ca="1">IF(OFFSET(INDIRECT(ADDRESS(ROW(), COLUMN())),0,-1)="",VLOOKUP($G285,$A:$AAE,COLUMN(),FALSE),OFFSET(INDIRECT(ADDRESS(ROW(), COLUMN())),0,-1))</f>
        <v>地块建筑面积*兼容比例1*0.65</v>
      </c>
      <c r="X285" s="16"/>
      <c r="Y285" s="16" t="str" cm="1">
        <f t="array" aca="1" ref="Y285" ca="1">IF(OFFSET(INDIRECT(ADDRESS(ROW(), COLUMN())),0,-1)="",VLOOKUP($G285,$A:$AAE,COLUMN(),FALSE),OFFSET(INDIRECT(ADDRESS(ROW(), COLUMN())),0,-1))</f>
        <v>地块建筑面积*兼容比例2</v>
      </c>
      <c r="Z285" s="16"/>
      <c r="AA285" s="16" t="str" cm="1">
        <f t="array" aca="1" ref="AA285" ca="1">IF(OFFSET(INDIRECT(ADDRESS(ROW(), COLUMN())),0,-1)="",VLOOKUP($G285,$A:$AAE,COLUMN(),FALSE),OFFSET(INDIRECT(ADDRESS(ROW(), COLUMN())),0,-1))</f>
        <v>地块建筑面积*0</v>
      </c>
      <c r="AB285" s="16"/>
      <c r="AC285" s="16" t="str" cm="1">
        <f t="array" aca="1" ref="AC285" ca="1">IF(OFFSET(INDIRECT(ADDRESS(ROW(), COLUMN())),0,-1)="",VLOOKUP($G285,$A:$AAE,COLUMN(),FALSE),OFFSET(INDIRECT(ADDRESS(ROW(), COLUMN())),0,-1))</f>
        <v>地块建筑面积*0</v>
      </c>
      <c r="AD285" s="16"/>
      <c r="AE285" s="16" t="str" cm="1">
        <f t="array" aca="1" ref="AE285" ca="1">IF(OFFSET(INDIRECT(ADDRESS(ROW(), COLUMN())),0,-1)="",VLOOKUP($G285,$A:$AAE,COLUMN(),FALSE),OFFSET(INDIRECT(ADDRESS(ROW(), COLUMN())),0,-1))</f>
        <v>面积*0</v>
      </c>
      <c r="AF285" s="16"/>
      <c r="AG285" s="16" t="str" cm="1">
        <f t="array" aca="1" ref="AG285" ca="1">IF(OFFSET(INDIRECT(ADDRESS(ROW(), COLUMN())),0,-1)="",VLOOKUP($G285,$A:$AAE,COLUMN(),FALSE),OFFSET(INDIRECT(ADDRESS(ROW(), COLUMN())),0,-1))</f>
        <v>面积*0</v>
      </c>
      <c r="AH285" s="16"/>
      <c r="AI285" s="16" t="str" cm="1">
        <f t="array" aca="1" ref="AI285" ca="1">IF(OFFSET(INDIRECT(ADDRESS(ROW(), COLUMN())),0,-1)="",VLOOKUP($G285,$A:$AAE,COLUMN(),FALSE),OFFSET(INDIRECT(ADDRESS(ROW(), COLUMN())),0,-1))</f>
        <v>-</v>
      </c>
      <c r="AJ285" s="16"/>
      <c r="AK285" s="16" cm="1">
        <f t="array" aca="1" ref="AK285" ca="1">IF(OFFSET(INDIRECT(ADDRESS(ROW(), COLUMN())),0,-1)="",VLOOKUP($G285,$A:$AAE,COLUMN(),FALSE),OFFSET(INDIRECT(ADDRESS(ROW(), COLUMN())),0,-1))</f>
        <v>0</v>
      </c>
      <c r="AL285" s="16"/>
      <c r="AM285" s="16" t="str" cm="1">
        <f t="array" aca="1" ref="AM285" ca="1">IF(OFFSET(INDIRECT(ADDRESS(ROW(), COLUMN())),0,-1)="",VLOOKUP($G285,$A:$AAE,COLUMN(),FALSE),OFFSET(INDIRECT(ADDRESS(ROW(), COLUMN())),0,-1))</f>
        <v>-</v>
      </c>
      <c r="AN285" s="16"/>
      <c r="AO285" s="16" cm="1">
        <f t="array" aca="1" ref="AO285" ca="1">IF(OFFSET(INDIRECT(ADDRESS(ROW(), COLUMN())),0,-1)="",VLOOKUP($G285,$A:$AAE,COLUMN(),FALSE),OFFSET(INDIRECT(ADDRESS(ROW(), COLUMN())),0,-1))</f>
        <v>0</v>
      </c>
      <c r="AP285" s="16"/>
      <c r="AQ285" s="16" t="str" cm="1">
        <f t="array" aca="1" ref="AQ285" ca="1">IF(OFFSET(INDIRECT(ADDRESS(ROW(), COLUMN())),0,-1)="",VLOOKUP($G285,$A:$AAE,COLUMN(),FALSE),OFFSET(INDIRECT(ADDRESS(ROW(), COLUMN())),0,-1))</f>
        <v>35平方米/岗位</v>
      </c>
      <c r="AR285" s="16"/>
      <c r="AS285" s="16" t="str" cm="1">
        <f t="array" aca="1" ref="AS285" ca="1">IF(OFFSET(INDIRECT(ADDRESS(ROW(), COLUMN())),0,-1)="",VLOOKUP($G285,$A:$AAE,COLUMN(),FALSE),OFFSET(INDIRECT(ADDRESS(ROW(), COLUMN())),0,-1))</f>
        <v>地块建筑面积/35</v>
      </c>
      <c r="AT285" s="16"/>
      <c r="AU285" s="16" t="str" cm="1">
        <f t="array" aca="1" ref="AU285" ca="1">IF(OFFSET(INDIRECT(ADDRESS(ROW(), COLUMN())),0,-1)="",VLOOKUP($G285,$A:$AAE,COLUMN(),FALSE),OFFSET(INDIRECT(ADDRESS(ROW(), COLUMN())),0,-1))</f>
        <v>0.4个/100平方米，1.2个/100平方米</v>
      </c>
      <c r="AV285" s="16"/>
      <c r="AW285" s="16" t="str" cm="1">
        <f t="array" aca="1" ref="AW285" ca="1">IF(OFFSET(INDIRECT(ADDRESS(ROW(), COLUMN())),0,-1)="",VLOOKUP($G285,$A:$AAE,COLUMN(),FALSE),OFFSET(INDIRECT(ADDRESS(ROW(), COLUMN())),0,-1))</f>
        <v>公服建筑面积*0.4/100+商服建筑面积*1.2/100</v>
      </c>
      <c r="AX285" s="116"/>
      <c r="AY285" s="16" t="str" cm="1">
        <f t="array" aca="1" ref="AY285" ca="1">IF(OFFSET(INDIRECT(ADDRESS(ROW(), COLUMN())),0,-1)="",VLOOKUP($G285,$A:$AAE,COLUMN(),FALSE),OFFSET(INDIRECT(ADDRESS(ROW(), COLUMN())),0,-1))</f>
        <v>65立方米/日*公顷，10升/平方米*日</v>
      </c>
      <c r="AZ285" s="116"/>
      <c r="BA285" s="16" t="str" cm="1">
        <f t="array" aca="1" ref="BA285" ca="1">IF(OFFSET(INDIRECT(ADDRESS(ROW(), COLUMN())),0,-1)="",VLOOKUP($G285,$A:$AAE,COLUMN(),FALSE),OFFSET(INDIRECT(ADDRESS(ROW(), COLUMN())),0,-1))</f>
        <v>用地面积*65+商服建筑面积*10/1000</v>
      </c>
      <c r="BB285" s="116"/>
      <c r="BC285" s="16" cm="1">
        <f t="array" aca="1" ref="BC285" ca="1">IF(OFFSET(INDIRECT(ADDRESS(ROW(), COLUMN())),0,-1)="",VLOOKUP($G285,$A:$AAE,COLUMN(),FALSE),OFFSET(INDIRECT(ADDRESS(ROW(), COLUMN())),0,-1))</f>
        <v>0.85</v>
      </c>
      <c r="BD285" s="116"/>
      <c r="BE285" s="16" t="str" cm="1">
        <f t="array" aca="1" ref="BE285" ca="1">IF(OFFSET(INDIRECT(ADDRESS(ROW(), COLUMN())),0,-1)="",VLOOKUP($G285,$A:$AAE,COLUMN(),FALSE),OFFSET(INDIRECT(ADDRESS(ROW(), COLUMN())),0,-1))</f>
        <v>用水量*0.85</v>
      </c>
      <c r="BF285" s="116"/>
      <c r="BG285" s="16" t="str" cm="1">
        <f t="array" aca="1" ref="BG285" ca="1">IF(OFFSET(INDIRECT(ADDRESS(ROW(), COLUMN())),0,-1)="",VLOOKUP($G285,$A:$AAE,COLUMN(),FALSE),OFFSET(INDIRECT(ADDRESS(ROW(), COLUMN())),0,-1))</f>
        <v>45瓦/平方米，60瓦/平方米</v>
      </c>
      <c r="BH285" s="116"/>
      <c r="BI285" s="16" t="str" cm="1">
        <f t="array" aca="1" ref="BI285" ca="1">IF(OFFSET(INDIRECT(ADDRESS(ROW(), COLUMN())),0,-1)="",VLOOKUP($G285,$A:$AAE,COLUMN(),FALSE),OFFSET(INDIRECT(ADDRESS(ROW(), COLUMN())),0,-1))</f>
        <v>0.8，0.7</v>
      </c>
      <c r="BJ285" s="116"/>
      <c r="BK285" s="16" t="str" cm="1">
        <f t="array" aca="1" ref="BK285" ca="1">IF(OFFSET(INDIRECT(ADDRESS(ROW(), COLUMN())),0,-1)="",VLOOKUP($G285,$A:$AAE,COLUMN(),FALSE),OFFSET(INDIRECT(ADDRESS(ROW(), COLUMN())),0,-1))</f>
        <v>公服建筑面积*45*0.8/1000+商服建筑面积*60*0.7/1000</v>
      </c>
      <c r="BL285" s="116"/>
      <c r="BM285" s="16" t="str" cm="1">
        <f t="array" aca="1" ref="BM285" ca="1">IF(OFFSET(INDIRECT(ADDRESS(ROW(), COLUMN())),0,-1)="",VLOOKUP($G285,$A:$AAE,COLUMN(),FALSE),OFFSET(INDIRECT(ADDRESS(ROW(), COLUMN())),0,-1))</f>
        <v>1.0门/100平方米</v>
      </c>
      <c r="BN285" s="116"/>
      <c r="BO285" s="16" t="str" cm="1">
        <f t="array" aca="1" ref="BO285" ca="1">IF(OFFSET(INDIRECT(ADDRESS(ROW(), COLUMN())),0,-1)="",VLOOKUP($G285,$A:$AAE,COLUMN(),FALSE),OFFSET(INDIRECT(ADDRESS(ROW(), COLUMN())),0,-1))</f>
        <v>地块建筑面积*1.0/100</v>
      </c>
      <c r="BP285" s="116"/>
      <c r="BQ285" s="16" t="str" cm="1">
        <f t="array" aca="1" ref="BQ285" ca="1">IF(OFFSET(INDIRECT(ADDRESS(ROW(), COLUMN())),0,-1)="",VLOOKUP($G285,$A:$AAE,COLUMN(),FALSE),OFFSET(INDIRECT(ADDRESS(ROW(), COLUMN())),0,-1))</f>
        <v>0.5门/100平方米</v>
      </c>
      <c r="BR285" s="116"/>
      <c r="BS285" s="16" t="str" cm="1">
        <f t="array" aca="1" ref="BS285" ca="1">IF(OFFSET(INDIRECT(ADDRESS(ROW(), COLUMN())),0,-1)="",VLOOKUP($G285,$A:$AAE,COLUMN(),FALSE),OFFSET(INDIRECT(ADDRESS(ROW(), COLUMN())),0,-1))</f>
        <v>地块建筑面积*0.5/100</v>
      </c>
      <c r="BT285" s="116"/>
      <c r="BU285" s="16" t="str" cm="1">
        <f t="array" aca="1" ref="BU285" ca="1">IF(OFFSET(INDIRECT(ADDRESS(ROW(), COLUMN())),0,-1)="",VLOOKUP($G285,$A:$AAE,COLUMN(),FALSE),OFFSET(INDIRECT(ADDRESS(ROW(), COLUMN())),0,-1))</f>
        <v>39.4pcu/万平方米，71：29</v>
      </c>
      <c r="BV285" s="116"/>
      <c r="BW285" s="16" t="str" cm="1">
        <f t="array" aca="1" ref="BW285" ca="1">IF(OFFSET(INDIRECT(ADDRESS(ROW(), COLUMN())),0,-1)="",VLOOKUP($G285,$A:$AAE,COLUMN(),FALSE),OFFSET(INDIRECT(ADDRESS(ROW(), COLUMN())),0,-1))</f>
        <v>地块建筑面积/10000*39.4*0.71</v>
      </c>
      <c r="BX285" s="116"/>
      <c r="BY285" s="16" t="str" cm="1">
        <f t="array" aca="1" ref="BY285" ca="1">IF(OFFSET(INDIRECT(ADDRESS(ROW(), COLUMN())),0,-1)="",VLOOKUP($G285,$A:$AAE,COLUMN(),FALSE),OFFSET(INDIRECT(ADDRESS(ROW(), COLUMN())),0,-1))</f>
        <v>地块建筑面积/10000*39.4*0.29</v>
      </c>
      <c r="BZ285" s="99"/>
      <c r="CA285" s="16" t="str" cm="1">
        <f t="array" aca="1" ref="CA285" ca="1">IF(OFFSET(INDIRECT(ADDRESS(ROW(), COLUMN())),0,-1)="",VLOOKUP($G285,$A:$AAE,COLUMN(),FALSE),OFFSET(INDIRECT(ADDRESS(ROW(), COLUMN())),0,-1))</f>
        <v>地块建筑面积*0.4</v>
      </c>
      <c r="CB285" s="16"/>
      <c r="CC285" s="16" t="str" cm="1">
        <f t="array" aca="1" ref="CC285" ca="1">IF(OFFSET(INDIRECT(ADDRESS(ROW(), COLUMN())),0,-1)="",VLOOKUP($G285,$A:$AAE,COLUMN(),FALSE),OFFSET(INDIRECT(ADDRESS(ROW(), COLUMN())),0,-1))</f>
        <v>地块建筑面积*0.4</v>
      </c>
      <c r="CD285" s="16"/>
      <c r="CE285" s="16" t="str" cm="1">
        <f t="array" aca="1" ref="CE285" ca="1">IF(OFFSET(INDIRECT(ADDRESS(ROW(), COLUMN())),0,-1)="",VLOOKUP($G285,$A:$AAE,COLUMN(),FALSE),OFFSET(INDIRECT(ADDRESS(ROW(), COLUMN())),0,-1))</f>
        <v>地块建筑面积*0.08</v>
      </c>
      <c r="CF285" s="16"/>
      <c r="CG285" s="16" t="str" cm="1">
        <f t="array" aca="1" ref="CG285" ca="1">IF(OFFSET(INDIRECT(ADDRESS(ROW(), COLUMN())),0,-1)="",VLOOKUP($G285,$A:$AAE,COLUMN(),FALSE),OFFSET(INDIRECT(ADDRESS(ROW(), COLUMN())),0,-1))</f>
        <v>地块建筑面积*0.08</v>
      </c>
      <c r="CH285" s="16"/>
      <c r="CI285" s="53" t="str" cm="1">
        <f t="array" aca="1" ref="CI285" ca="1">IF(OFFSET(INDIRECT(ADDRESS(ROW(), COLUMN())),0,-1)="",VLOOKUP($G285,$A:$AAE,COLUMN(),FALSE),OFFSET(INDIRECT(ADDRESS(ROW(), COLUMN())),0,-1))</f>
        <v>城镇建设用地</v>
      </c>
      <c r="CJ285" s="76" t="s">
        <v>1962</v>
      </c>
      <c r="CK285" s="78" t="str">
        <f t="shared" si="204"/>
        <v>唯一标识:B3/R22#娱乐康体用地/服务设施用地#城规</v>
      </c>
      <c r="CL285" s="78" t="str">
        <f t="shared" si="205"/>
        <v>性质名称:娱乐康体用地/服务设施用地</v>
      </c>
      <c r="CM285" s="78" t="str">
        <f t="shared" si="206"/>
        <v>地块性质过滤:</v>
      </c>
      <c r="CN285" s="78" t="str">
        <f t="shared" si="207"/>
        <v>地块性质:B3/R22</v>
      </c>
      <c r="CO285" s="78" t="str">
        <f t="shared" si="208"/>
        <v>地类标准:城规</v>
      </c>
      <c r="CP285" s="78" t="str">
        <f t="shared" si="209"/>
        <v>地块性质别称:</v>
      </c>
      <c r="CQ285" s="78" t="str">
        <f t="shared" si="210"/>
        <v>属性继承:B/R22#商业服务业设施用地/服务设施用地#城规</v>
      </c>
      <c r="CR285" s="78" t="str">
        <f t="shared" si="211"/>
        <v>父类:B/R22</v>
      </c>
      <c r="CS285" s="78" t="str">
        <f t="shared" si="212"/>
        <v>级别继承:B#商业服务业设施用地#城规</v>
      </c>
      <c r="CT285" s="78" t="str">
        <f t="shared" si="213"/>
        <v>级别层次:5</v>
      </c>
      <c r="CU285" s="78" t="str">
        <f t="shared" si="214"/>
        <v>级别:4B</v>
      </c>
      <c r="CV285" s="78" t="str">
        <f t="shared" ca="1" si="215"/>
        <v>地块颜色:255,0,0</v>
      </c>
      <c r="CW285" s="78" t="str">
        <f t="shared" ca="1" si="216"/>
        <v>建筑面积公式:面积*容积率</v>
      </c>
      <c r="CX285" s="78" t="str">
        <f t="shared" ca="1" si="217"/>
        <v>住宅建筑面积公式:地块建筑面积*0</v>
      </c>
      <c r="CY285" s="78" t="str">
        <f t="shared" ca="1" si="218"/>
        <v>商服建筑面积公式:地块建筑面积*兼容比例1</v>
      </c>
      <c r="CZ285" s="78" t="str">
        <f t="shared" ca="1" si="219"/>
        <v>商服中商业建筑面积公式:地块建筑面积*兼容比例1*0.35</v>
      </c>
      <c r="DA285" s="78" t="str">
        <f t="shared" ca="1" si="220"/>
        <v>商服中办公建筑面积公式:地块建筑面积*兼容比例1*0.65</v>
      </c>
      <c r="DB285" s="78" t="str">
        <f t="shared" ca="1" si="221"/>
        <v>公服建筑面积公式:地块建筑面积*兼容比例2</v>
      </c>
      <c r="DC285" s="78" t="str">
        <f t="shared" ca="1" si="222"/>
        <v>工业建筑面积公式:地块建筑面积*0</v>
      </c>
      <c r="DD285" s="78" t="str">
        <f t="shared" ca="1" si="223"/>
        <v>市政建筑面积公式:地块建筑面积*0</v>
      </c>
      <c r="DE285" s="78" t="str">
        <f t="shared" ca="1" si="249"/>
        <v>绿地面积指定指标:面积*0</v>
      </c>
      <c r="DF285" s="78" t="str">
        <f t="shared" ca="1" si="250"/>
        <v>绿地面积指定公式:面积*0</v>
      </c>
      <c r="DG285" s="78" t="str">
        <f t="shared" ca="1" si="224"/>
        <v>户数指标:-</v>
      </c>
      <c r="DH285" s="78" t="str">
        <f t="shared" ca="1" si="225"/>
        <v>户数公式:0</v>
      </c>
      <c r="DI285" s="78" t="str">
        <f t="shared" ca="1" si="226"/>
        <v>人数指标:-</v>
      </c>
      <c r="DJ285" s="78" t="str">
        <f t="shared" ca="1" si="227"/>
        <v>人数公式:0</v>
      </c>
      <c r="DK285" s="78" t="str">
        <f t="shared" ca="1" si="228"/>
        <v>就业指标:35平方米/岗位</v>
      </c>
      <c r="DL285" s="78" t="str">
        <f t="shared" ca="1" si="229"/>
        <v>就业公式:地块建筑面积/35</v>
      </c>
      <c r="DM285" s="78" t="str">
        <f t="shared" ca="1" si="230"/>
        <v>机动车指标:0.4个/100平方米，1.2个/100平方米</v>
      </c>
      <c r="DN285" s="78" t="str">
        <f t="shared" ca="1" si="231"/>
        <v>机动车公式:公服建筑面积*0.4/100+商服建筑面积*1.2/100</v>
      </c>
      <c r="DO285" s="78" t="str">
        <f t="shared" ca="1" si="232"/>
        <v>用水量指标:65立方米/日*公顷，10升/平方米*日</v>
      </c>
      <c r="DP285" s="78" t="str">
        <f t="shared" ca="1" si="233"/>
        <v>用水量公式:用地面积*65+商服建筑面积*10/1000</v>
      </c>
      <c r="DQ285" s="78" t="str">
        <f t="shared" ca="1" si="234"/>
        <v>污水折算系数:0.85</v>
      </c>
      <c r="DR285" s="78" t="str">
        <f t="shared" ca="1" si="235"/>
        <v>污水量公式:用水量*0.85</v>
      </c>
      <c r="DS285" s="78" t="str">
        <f t="shared" ca="1" si="236"/>
        <v>用电负荷指标:45瓦/平方米，60瓦/平方米</v>
      </c>
      <c r="DT285" s="78" t="str">
        <f t="shared" ca="1" si="237"/>
        <v>同时率:0.8，0.7</v>
      </c>
      <c r="DU285" s="78" t="str">
        <f t="shared" ca="1" si="238"/>
        <v>用电量公式:公服建筑面积*45*0.8/1000+商服建筑面积*60*0.7/1000</v>
      </c>
      <c r="DV285" s="78" t="str">
        <f t="shared" ca="1" si="239"/>
        <v>固话装机指标:1.0门/100平方米</v>
      </c>
      <c r="DW285" s="78" t="str">
        <f t="shared" ca="1" si="240"/>
        <v>固话量公式:地块建筑面积*1.0/100</v>
      </c>
      <c r="DX285" s="78" t="str">
        <f t="shared" ca="1" si="241"/>
        <v>有线电视指标:0.5门/100平方米</v>
      </c>
      <c r="DY285" s="78" t="str">
        <f t="shared" ca="1" si="242"/>
        <v>电视量公式:地块建筑面积*0.5/100</v>
      </c>
      <c r="DZ285" s="78" t="str">
        <f t="shared" ca="1" si="243"/>
        <v>高峰机动车生成量指标:39.4pcu/万平方米，71：29</v>
      </c>
      <c r="EA285" s="78" t="str">
        <f t="shared" ca="1" si="244"/>
        <v>高峰机动车吸引量公式:地块建筑面积/10000*39.4*0.71</v>
      </c>
      <c r="EB285" s="78" t="str">
        <f t="shared" ca="1" si="245"/>
        <v>高峰机动车发生量公式:地块建筑面积/10000*39.4*0.29</v>
      </c>
      <c r="EC285" s="78" t="str">
        <f t="shared" ca="1" si="251"/>
        <v>地下空间指标:地块建筑面积*0.4</v>
      </c>
      <c r="ED285" s="78" t="str">
        <f t="shared" ca="1" si="246"/>
        <v>地下空间公式:地块建筑面积*0.4</v>
      </c>
      <c r="EE285" s="78" t="str">
        <f t="shared" ca="1" si="252"/>
        <v>人防指标:地块建筑面积*0.08</v>
      </c>
      <c r="EF285" s="78" t="str">
        <f t="shared" ca="1" si="247"/>
        <v>人防公式:地块建筑面积*0.08</v>
      </c>
      <c r="EG285" s="78" t="str">
        <f t="shared" ca="1" si="254"/>
        <v>用地构成:城镇建设用地</v>
      </c>
      <c r="EH285" s="78" t="s">
        <v>1962</v>
      </c>
      <c r="EI285" s="79" t="str">
        <f t="shared" ca="1" si="253"/>
        <v>唯一标识:B3/R22#娱乐康体用地/服务设施用地#城规;性质名称:娱乐康体用地/服务设施用地;地块性质过滤:;地块性质:B3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5" t="s">
        <v>1962</v>
      </c>
    </row>
    <row r="286" spans="1:140" ht="16.5" x14ac:dyDescent="0.2">
      <c r="A286" s="52" t="str">
        <f t="shared" si="248"/>
        <v>B2/B1#商务用地/商业用地#城规</v>
      </c>
      <c r="B286" s="52" t="s">
        <v>391</v>
      </c>
      <c r="C286" s="52"/>
      <c r="D286" s="52" t="s">
        <v>953</v>
      </c>
      <c r="E286" s="52" t="s">
        <v>1276</v>
      </c>
      <c r="F286" s="52"/>
      <c r="G286" s="52" t="s">
        <v>83</v>
      </c>
      <c r="H286" s="52" t="s">
        <v>900</v>
      </c>
      <c r="I286" s="52" t="s">
        <v>81</v>
      </c>
      <c r="J286" s="52">
        <v>5</v>
      </c>
      <c r="K286" s="52" t="s">
        <v>1506</v>
      </c>
      <c r="L286" s="52"/>
      <c r="M286" s="52" t="str" cm="1">
        <f t="array" aca="1" ref="M286" ca="1">IF(OFFSET(INDIRECT(ADDRESS(ROW(), COLUMN())),0,-1)="",VLOOKUP($G286,$A:$AAE,COLUMN(),FALSE),OFFSET(INDIRECT(ADDRESS(ROW(), COLUMN())),0,-1))</f>
        <v>237,20,91</v>
      </c>
      <c r="N286" s="15"/>
      <c r="O286" s="52" t="str" cm="1">
        <f t="array" aca="1" ref="O286" ca="1">IF(OFFSET(INDIRECT(ADDRESS(ROW(), COLUMN())),0,-1)="",VLOOKUP($G286,$A:$AAE,COLUMN(),FALSE),OFFSET(INDIRECT(ADDRESS(ROW(), COLUMN())),0,-1))</f>
        <v>面积*容积率</v>
      </c>
      <c r="P286" s="15"/>
      <c r="Q286" s="15" t="str" cm="1">
        <f t="array" aca="1" ref="Q286" ca="1">IF(OFFSET(INDIRECT(ADDRESS(ROW(), COLUMN())),0,-1)="",VLOOKUP($G286,$A:$AAE,COLUMN(),FALSE),OFFSET(INDIRECT(ADDRESS(ROW(), COLUMN())),0,-1))</f>
        <v>地块建筑面积*0</v>
      </c>
      <c r="R286" s="15"/>
      <c r="S286" s="15" t="str" cm="1">
        <f t="array" aca="1" ref="S286" ca="1">IF(OFFSET(INDIRECT(ADDRESS(ROW(), COLUMN())),0,-1)="",VLOOKUP($G286,$A:$AAE,COLUMN(),FALSE),OFFSET(INDIRECT(ADDRESS(ROW(), COLUMN())),0,-1))</f>
        <v>地块建筑面积*1</v>
      </c>
      <c r="T286" s="15"/>
      <c r="U286" s="15" t="str" cm="1">
        <f t="array" aca="1" ref="U286" ca="1">IF(OFFSET(INDIRECT(ADDRESS(ROW(), COLUMN())),0,-1)="",VLOOKUP($G286,$A:$AAE,COLUMN(),FALSE),OFFSET(INDIRECT(ADDRESS(ROW(), COLUMN())),0,-1))</f>
        <v>地块建筑面积*1*0.35</v>
      </c>
      <c r="V286" s="15"/>
      <c r="W286" s="52" t="str" cm="1">
        <f t="array" aca="1" ref="W286" ca="1">IF(OFFSET(INDIRECT(ADDRESS(ROW(), COLUMN())),0,-1)="",VLOOKUP($G286,$A:$AAE,COLUMN(),FALSE),OFFSET(INDIRECT(ADDRESS(ROW(), COLUMN())),0,-1))</f>
        <v>地块建筑面积*1*0.65</v>
      </c>
      <c r="X286" s="15"/>
      <c r="Y286" s="15" t="str" cm="1">
        <f t="array" aca="1" ref="Y286" ca="1">IF(OFFSET(INDIRECT(ADDRESS(ROW(), COLUMN())),0,-1)="",VLOOKUP($G286,$A:$AAE,COLUMN(),FALSE),OFFSET(INDIRECT(ADDRESS(ROW(), COLUMN())),0,-1))</f>
        <v>地块建筑面积*0</v>
      </c>
      <c r="Z286" s="15"/>
      <c r="AA286" s="15" t="str" cm="1">
        <f t="array" aca="1" ref="AA286" ca="1">IF(OFFSET(INDIRECT(ADDRESS(ROW(), COLUMN())),0,-1)="",VLOOKUP($G286,$A:$AAE,COLUMN(),FALSE),OFFSET(INDIRECT(ADDRESS(ROW(), COLUMN())),0,-1))</f>
        <v>地块建筑面积*0</v>
      </c>
      <c r="AB286" s="15"/>
      <c r="AC286" s="15" t="str" cm="1">
        <f t="array" aca="1" ref="AC286" ca="1">IF(OFFSET(INDIRECT(ADDRESS(ROW(), COLUMN())),0,-1)="",VLOOKUP($G286,$A:$AAE,COLUMN(),FALSE),OFFSET(INDIRECT(ADDRESS(ROW(), COLUMN())),0,-1))</f>
        <v>地块建筑面积*0</v>
      </c>
      <c r="AD286" s="15"/>
      <c r="AE286" s="15" t="str" cm="1">
        <f t="array" aca="1" ref="AE286" ca="1">IF(OFFSET(INDIRECT(ADDRESS(ROW(), COLUMN())),0,-1)="",VLOOKUP($G286,$A:$AAE,COLUMN(),FALSE),OFFSET(INDIRECT(ADDRESS(ROW(), COLUMN())),0,-1))</f>
        <v>面积*0</v>
      </c>
      <c r="AF286" s="15"/>
      <c r="AG286" s="15" t="str" cm="1">
        <f t="array" aca="1" ref="AG286" ca="1">IF(OFFSET(INDIRECT(ADDRESS(ROW(), COLUMN())),0,-1)="",VLOOKUP($G286,$A:$AAE,COLUMN(),FALSE),OFFSET(INDIRECT(ADDRESS(ROW(), COLUMN())),0,-1))</f>
        <v>面积*0</v>
      </c>
      <c r="AH286" s="15"/>
      <c r="AI286" s="15" t="str" cm="1">
        <f t="array" aca="1" ref="AI286" ca="1">IF(OFFSET(INDIRECT(ADDRESS(ROW(), COLUMN())),0,-1)="",VLOOKUP($G286,$A:$AAE,COLUMN(),FALSE),OFFSET(INDIRECT(ADDRESS(ROW(), COLUMN())),0,-1))</f>
        <v>-</v>
      </c>
      <c r="AJ286" s="15"/>
      <c r="AK286" s="15" cm="1">
        <f t="array" aca="1" ref="AK286" ca="1">IF(OFFSET(INDIRECT(ADDRESS(ROW(), COLUMN())),0,-1)="",VLOOKUP($G286,$A:$AAE,COLUMN(),FALSE),OFFSET(INDIRECT(ADDRESS(ROW(), COLUMN())),0,-1))</f>
        <v>0</v>
      </c>
      <c r="AL286" s="15"/>
      <c r="AM286" s="15" t="str" cm="1">
        <f t="array" aca="1" ref="AM286" ca="1">IF(OFFSET(INDIRECT(ADDRESS(ROW(), COLUMN())),0,-1)="",VLOOKUP($G286,$A:$AAE,COLUMN(),FALSE),OFFSET(INDIRECT(ADDRESS(ROW(), COLUMN())),0,-1))</f>
        <v>-</v>
      </c>
      <c r="AN286" s="15"/>
      <c r="AO286" s="15" cm="1">
        <f t="array" aca="1" ref="AO286" ca="1">IF(OFFSET(INDIRECT(ADDRESS(ROW(), COLUMN())),0,-1)="",VLOOKUP($G286,$A:$AAE,COLUMN(),FALSE),OFFSET(INDIRECT(ADDRESS(ROW(), COLUMN())),0,-1))</f>
        <v>0</v>
      </c>
      <c r="AP286" s="15"/>
      <c r="AQ286" s="15" t="str" cm="1">
        <f t="array" aca="1" ref="AQ286" ca="1">IF(OFFSET(INDIRECT(ADDRESS(ROW(), COLUMN())),0,-1)="",VLOOKUP($G286,$A:$AAE,COLUMN(),FALSE),OFFSET(INDIRECT(ADDRESS(ROW(), COLUMN())),0,-1))</f>
        <v>35平方米/岗位</v>
      </c>
      <c r="AR286" s="15"/>
      <c r="AS286" s="15" t="str" cm="1">
        <f t="array" aca="1" ref="AS286" ca="1">IF(OFFSET(INDIRECT(ADDRESS(ROW(), COLUMN())),0,-1)="",VLOOKUP($G286,$A:$AAE,COLUMN(),FALSE),OFFSET(INDIRECT(ADDRESS(ROW(), COLUMN())),0,-1))</f>
        <v>商服建筑面积/35</v>
      </c>
      <c r="AT286" s="15"/>
      <c r="AU286" s="15" t="str" cm="1">
        <f t="array" aca="1" ref="AU286" ca="1">IF(OFFSET(INDIRECT(ADDRESS(ROW(), COLUMN())),0,-1)="",VLOOKUP($G286,$A:$AAE,COLUMN(),FALSE),OFFSET(INDIRECT(ADDRESS(ROW(), COLUMN())),0,-1))</f>
        <v>1.1个/100平方米</v>
      </c>
      <c r="AV286" s="15"/>
      <c r="AW286" s="15" t="str" cm="1">
        <f t="array" aca="1" ref="AW286" ca="1">IF(OFFSET(INDIRECT(ADDRESS(ROW(), COLUMN())),0,-1)="",VLOOKUP($G286,$A:$AAE,COLUMN(),FALSE),OFFSET(INDIRECT(ADDRESS(ROW(), COLUMN())),0,-1))</f>
        <v>地块建筑面积*1.1/100</v>
      </c>
      <c r="AX286" s="2"/>
      <c r="AY286" s="15" t="str" cm="1">
        <f t="array" aca="1" ref="AY286" ca="1">IF(OFFSET(INDIRECT(ADDRESS(ROW(), COLUMN())),0,-1)="",VLOOKUP($G286,$A:$AAE,COLUMN(),FALSE),OFFSET(INDIRECT(ADDRESS(ROW(), COLUMN())),0,-1))</f>
        <v>10升/平方米*日</v>
      </c>
      <c r="AZ286" s="2"/>
      <c r="BA286" s="15" t="str" cm="1">
        <f t="array" aca="1" ref="BA286" ca="1">IF(OFFSET(INDIRECT(ADDRESS(ROW(), COLUMN())),0,-1)="",VLOOKUP($G286,$A:$AAE,COLUMN(),FALSE),OFFSET(INDIRECT(ADDRESS(ROW(), COLUMN())),0,-1))</f>
        <v>地块建筑面积*10/1000</v>
      </c>
      <c r="BB286" s="2"/>
      <c r="BC286" s="15" cm="1">
        <f t="array" aca="1" ref="BC286" ca="1">IF(OFFSET(INDIRECT(ADDRESS(ROW(), COLUMN())),0,-1)="",VLOOKUP($G286,$A:$AAE,COLUMN(),FALSE),OFFSET(INDIRECT(ADDRESS(ROW(), COLUMN())),0,-1))</f>
        <v>0.85</v>
      </c>
      <c r="BD286" s="2"/>
      <c r="BE286" s="15" t="str" cm="1">
        <f t="array" aca="1" ref="BE286" ca="1">IF(OFFSET(INDIRECT(ADDRESS(ROW(), COLUMN())),0,-1)="",VLOOKUP($G286,$A:$AAE,COLUMN(),FALSE),OFFSET(INDIRECT(ADDRESS(ROW(), COLUMN())),0,-1))</f>
        <v>用水量*0.85</v>
      </c>
      <c r="BF286" s="2"/>
      <c r="BG286" s="15" t="str" cm="1">
        <f t="array" aca="1" ref="BG286" ca="1">IF(OFFSET(INDIRECT(ADDRESS(ROW(), COLUMN())),0,-1)="",VLOOKUP($G286,$A:$AAE,COLUMN(),FALSE),OFFSET(INDIRECT(ADDRESS(ROW(), COLUMN())),0,-1))</f>
        <v>60瓦/平方米</v>
      </c>
      <c r="BH286" s="2"/>
      <c r="BI286" s="15" cm="1">
        <f t="array" aca="1" ref="BI286" ca="1">IF(OFFSET(INDIRECT(ADDRESS(ROW(), COLUMN())),0,-1)="",VLOOKUP($G286,$A:$AAE,COLUMN(),FALSE),OFFSET(INDIRECT(ADDRESS(ROW(), COLUMN())),0,-1))</f>
        <v>0.7</v>
      </c>
      <c r="BJ286" s="2"/>
      <c r="BK286" s="15" t="str" cm="1">
        <f t="array" aca="1" ref="BK286" ca="1">IF(OFFSET(INDIRECT(ADDRESS(ROW(), COLUMN())),0,-1)="",VLOOKUP($G286,$A:$AAE,COLUMN(),FALSE),OFFSET(INDIRECT(ADDRESS(ROW(), COLUMN())),0,-1))</f>
        <v>地块建筑面积*60*0.7/1000</v>
      </c>
      <c r="BL286" s="2"/>
      <c r="BM286" s="15" t="str" cm="1">
        <f t="array" aca="1" ref="BM286" ca="1">IF(OFFSET(INDIRECT(ADDRESS(ROW(), COLUMN())),0,-1)="",VLOOKUP($G286,$A:$AAE,COLUMN(),FALSE),OFFSET(INDIRECT(ADDRESS(ROW(), COLUMN())),0,-1))</f>
        <v>1.0门/100平方米</v>
      </c>
      <c r="BN286" s="2"/>
      <c r="BO286" s="15" t="str" cm="1">
        <f t="array" aca="1" ref="BO286" ca="1">IF(OFFSET(INDIRECT(ADDRESS(ROW(), COLUMN())),0,-1)="",VLOOKUP($G286,$A:$AAE,COLUMN(),FALSE),OFFSET(INDIRECT(ADDRESS(ROW(), COLUMN())),0,-1))</f>
        <v>地块建筑面积*1.0/100</v>
      </c>
      <c r="BP286" s="2"/>
      <c r="BQ286" s="15" t="str" cm="1">
        <f t="array" aca="1" ref="BQ286" ca="1">IF(OFFSET(INDIRECT(ADDRESS(ROW(), COLUMN())),0,-1)="",VLOOKUP($G286,$A:$AAE,COLUMN(),FALSE),OFFSET(INDIRECT(ADDRESS(ROW(), COLUMN())),0,-1))</f>
        <v>0.2门/100平方米</v>
      </c>
      <c r="BR286" s="2"/>
      <c r="BS286" s="15" t="str" cm="1">
        <f t="array" aca="1" ref="BS286" ca="1">IF(OFFSET(INDIRECT(ADDRESS(ROW(), COLUMN())),0,-1)="",VLOOKUP($G286,$A:$AAE,COLUMN(),FALSE),OFFSET(INDIRECT(ADDRESS(ROW(), COLUMN())),0,-1))</f>
        <v>地块建筑面积*0.2/100</v>
      </c>
      <c r="BT286" s="2"/>
      <c r="BU286" s="15" t="str" cm="1">
        <f t="array" aca="1" ref="BU286" ca="1">IF(OFFSET(INDIRECT(ADDRESS(ROW(), COLUMN())),0,-1)="",VLOOKUP($G286,$A:$AAE,COLUMN(),FALSE),OFFSET(INDIRECT(ADDRESS(ROW(), COLUMN())),0,-1))</f>
        <v>54.1pcu/万平方米，73：27</v>
      </c>
      <c r="BV286" s="2"/>
      <c r="BW286" s="15" t="str" cm="1">
        <f t="array" aca="1" ref="BW286" ca="1">IF(OFFSET(INDIRECT(ADDRESS(ROW(), COLUMN())),0,-1)="",VLOOKUP($G286,$A:$AAE,COLUMN(),FALSE),OFFSET(INDIRECT(ADDRESS(ROW(), COLUMN())),0,-1))</f>
        <v>地块建筑面积/10000*54.1*0.73</v>
      </c>
      <c r="BX286" s="2"/>
      <c r="BY286" s="15" t="str" cm="1">
        <f t="array" aca="1" ref="BY286" ca="1">IF(OFFSET(INDIRECT(ADDRESS(ROW(), COLUMN())),0,-1)="",VLOOKUP($G286,$A:$AAE,COLUMN(),FALSE),OFFSET(INDIRECT(ADDRESS(ROW(), COLUMN())),0,-1))</f>
        <v>地块建筑面积/10000*54.1*0.27</v>
      </c>
      <c r="BZ286" s="98"/>
      <c r="CA286" s="15" t="str" cm="1">
        <f t="array" aca="1" ref="CA286" ca="1">IF(OFFSET(INDIRECT(ADDRESS(ROW(), COLUMN())),0,-1)="",VLOOKUP($G286,$A:$AAE,COLUMN(),FALSE),OFFSET(INDIRECT(ADDRESS(ROW(), COLUMN())),0,-1))</f>
        <v>地块建筑面积*0.4</v>
      </c>
      <c r="CB286" s="15"/>
      <c r="CC286" s="15" t="str" cm="1">
        <f t="array" aca="1" ref="CC286" ca="1">IF(OFFSET(INDIRECT(ADDRESS(ROW(), COLUMN())),0,-1)="",VLOOKUP($G286,$A:$AAE,COLUMN(),FALSE),OFFSET(INDIRECT(ADDRESS(ROW(), COLUMN())),0,-1))</f>
        <v>地块建筑面积*0.4</v>
      </c>
      <c r="CD286" s="15"/>
      <c r="CE286" s="15" t="str" cm="1">
        <f t="array" aca="1" ref="CE286" ca="1">IF(OFFSET(INDIRECT(ADDRESS(ROW(), COLUMN())),0,-1)="",VLOOKUP($G286,$A:$AAE,COLUMN(),FALSE),OFFSET(INDIRECT(ADDRESS(ROW(), COLUMN())),0,-1))</f>
        <v>地块建筑面积*0.08</v>
      </c>
      <c r="CF286" s="15"/>
      <c r="CG286" s="15" t="str" cm="1">
        <f t="array" aca="1" ref="CG286" ca="1">IF(OFFSET(INDIRECT(ADDRESS(ROW(), COLUMN())),0,-1)="",VLOOKUP($G286,$A:$AAE,COLUMN(),FALSE),OFFSET(INDIRECT(ADDRESS(ROW(), COLUMN())),0,-1))</f>
        <v>地块建筑面积*0.08</v>
      </c>
      <c r="CH286" s="15"/>
      <c r="CI286" s="52" t="str" cm="1">
        <f t="array" aca="1" ref="CI286" ca="1">IF(OFFSET(INDIRECT(ADDRESS(ROW(), COLUMN())),0,-1)="",VLOOKUP($G286,$A:$AAE,COLUMN(),FALSE),OFFSET(INDIRECT(ADDRESS(ROW(), COLUMN())),0,-1))</f>
        <v>城镇建设用地</v>
      </c>
      <c r="CJ286" s="75" t="s">
        <v>1962</v>
      </c>
      <c r="CK286" s="78" t="str">
        <f t="shared" si="204"/>
        <v>唯一标识:B2/B1#商务用地/商业用地#城规</v>
      </c>
      <c r="CL286" s="78" t="str">
        <f t="shared" si="205"/>
        <v>性质名称:商务用地/商业用地</v>
      </c>
      <c r="CM286" s="78" t="str">
        <f t="shared" si="206"/>
        <v>地块性质过滤:</v>
      </c>
      <c r="CN286" s="78" t="str">
        <f t="shared" si="207"/>
        <v>地块性质:B2/B1</v>
      </c>
      <c r="CO286" s="78" t="str">
        <f t="shared" si="208"/>
        <v>地类标准:城规</v>
      </c>
      <c r="CP286" s="78" t="str">
        <f t="shared" si="209"/>
        <v>地块性质别称:</v>
      </c>
      <c r="CQ286" s="78" t="str">
        <f t="shared" si="210"/>
        <v>属性继承:B2#商务用地#城规</v>
      </c>
      <c r="CR286" s="78" t="str">
        <f t="shared" si="211"/>
        <v>父类:B2</v>
      </c>
      <c r="CS286" s="78" t="str">
        <f t="shared" si="212"/>
        <v>级别继承:B#商业服务业设施用地#城规</v>
      </c>
      <c r="CT286" s="78" t="str">
        <f t="shared" si="213"/>
        <v>级别层次:5</v>
      </c>
      <c r="CU286" s="78" t="str">
        <f t="shared" si="214"/>
        <v>级别:4B</v>
      </c>
      <c r="CV286" s="78" t="str">
        <f t="shared" ca="1" si="215"/>
        <v>地块颜色:237,20,91</v>
      </c>
      <c r="CW286" s="78" t="str">
        <f t="shared" ca="1" si="216"/>
        <v>建筑面积公式:面积*容积率</v>
      </c>
      <c r="CX286" s="78" t="str">
        <f t="shared" ca="1" si="217"/>
        <v>住宅建筑面积公式:地块建筑面积*0</v>
      </c>
      <c r="CY286" s="78" t="str">
        <f t="shared" ca="1" si="218"/>
        <v>商服建筑面积公式:地块建筑面积*1</v>
      </c>
      <c r="CZ286" s="78" t="str">
        <f t="shared" ca="1" si="219"/>
        <v>商服中商业建筑面积公式:地块建筑面积*1*0.35</v>
      </c>
      <c r="DA286" s="78" t="str">
        <f t="shared" ca="1" si="220"/>
        <v>商服中办公建筑面积公式:地块建筑面积*1*0.65</v>
      </c>
      <c r="DB286" s="78" t="str">
        <f t="shared" ca="1" si="221"/>
        <v>公服建筑面积公式:地块建筑面积*0</v>
      </c>
      <c r="DC286" s="78" t="str">
        <f t="shared" ca="1" si="222"/>
        <v>工业建筑面积公式:地块建筑面积*0</v>
      </c>
      <c r="DD286" s="78" t="str">
        <f t="shared" ca="1" si="223"/>
        <v>市政建筑面积公式:地块建筑面积*0</v>
      </c>
      <c r="DE286" s="78" t="str">
        <f t="shared" ca="1" si="249"/>
        <v>绿地面积指定指标:面积*0</v>
      </c>
      <c r="DF286" s="78" t="str">
        <f t="shared" ca="1" si="250"/>
        <v>绿地面积指定公式:面积*0</v>
      </c>
      <c r="DG286" s="78" t="str">
        <f t="shared" ca="1" si="224"/>
        <v>户数指标:-</v>
      </c>
      <c r="DH286" s="78" t="str">
        <f t="shared" ca="1" si="225"/>
        <v>户数公式:0</v>
      </c>
      <c r="DI286" s="78" t="str">
        <f t="shared" ca="1" si="226"/>
        <v>人数指标:-</v>
      </c>
      <c r="DJ286" s="78" t="str">
        <f t="shared" ca="1" si="227"/>
        <v>人数公式:0</v>
      </c>
      <c r="DK286" s="78" t="str">
        <f t="shared" ca="1" si="228"/>
        <v>就业指标:35平方米/岗位</v>
      </c>
      <c r="DL286" s="78" t="str">
        <f t="shared" ca="1" si="229"/>
        <v>就业公式:商服建筑面积/35</v>
      </c>
      <c r="DM286" s="78" t="str">
        <f t="shared" ca="1" si="230"/>
        <v>机动车指标:1.1个/100平方米</v>
      </c>
      <c r="DN286" s="78" t="str">
        <f t="shared" ca="1" si="231"/>
        <v>机动车公式:地块建筑面积*1.1/100</v>
      </c>
      <c r="DO286" s="78" t="str">
        <f t="shared" ca="1" si="232"/>
        <v>用水量指标:10升/平方米*日</v>
      </c>
      <c r="DP286" s="78" t="str">
        <f t="shared" ca="1" si="233"/>
        <v>用水量公式:地块建筑面积*10/1000</v>
      </c>
      <c r="DQ286" s="78" t="str">
        <f t="shared" ca="1" si="234"/>
        <v>污水折算系数:0.85</v>
      </c>
      <c r="DR286" s="78" t="str">
        <f t="shared" ca="1" si="235"/>
        <v>污水量公式:用水量*0.85</v>
      </c>
      <c r="DS286" s="78" t="str">
        <f t="shared" ca="1" si="236"/>
        <v>用电负荷指标:60瓦/平方米</v>
      </c>
      <c r="DT286" s="78" t="str">
        <f t="shared" ca="1" si="237"/>
        <v>同时率:0.7</v>
      </c>
      <c r="DU286" s="78" t="str">
        <f t="shared" ca="1" si="238"/>
        <v>用电量公式:地块建筑面积*60*0.7/1000</v>
      </c>
      <c r="DV286" s="78" t="str">
        <f t="shared" ca="1" si="239"/>
        <v>固话装机指标:1.0门/100平方米</v>
      </c>
      <c r="DW286" s="78" t="str">
        <f t="shared" ca="1" si="240"/>
        <v>固话量公式:地块建筑面积*1.0/100</v>
      </c>
      <c r="DX286" s="78" t="str">
        <f t="shared" ca="1" si="241"/>
        <v>有线电视指标:0.2门/100平方米</v>
      </c>
      <c r="DY286" s="78" t="str">
        <f t="shared" ca="1" si="242"/>
        <v>电视量公式:地块建筑面积*0.2/100</v>
      </c>
      <c r="DZ286" s="78" t="str">
        <f t="shared" ca="1" si="243"/>
        <v>高峰机动车生成量指标:54.1pcu/万平方米，73：27</v>
      </c>
      <c r="EA286" s="78" t="str">
        <f t="shared" ca="1" si="244"/>
        <v>高峰机动车吸引量公式:地块建筑面积/10000*54.1*0.73</v>
      </c>
      <c r="EB286" s="78" t="str">
        <f t="shared" ca="1" si="245"/>
        <v>高峰机动车发生量公式:地块建筑面积/10000*54.1*0.27</v>
      </c>
      <c r="EC286" s="78" t="str">
        <f t="shared" ca="1" si="251"/>
        <v>地下空间指标:地块建筑面积*0.4</v>
      </c>
      <c r="ED286" s="78" t="str">
        <f t="shared" ca="1" si="246"/>
        <v>地下空间公式:地块建筑面积*0.4</v>
      </c>
      <c r="EE286" s="78" t="str">
        <f t="shared" ca="1" si="252"/>
        <v>人防指标:地块建筑面积*0.08</v>
      </c>
      <c r="EF286" s="78" t="str">
        <f t="shared" ca="1" si="247"/>
        <v>人防公式:地块建筑面积*0.08</v>
      </c>
      <c r="EG286" s="78" t="str">
        <f t="shared" ca="1" si="254"/>
        <v>用地构成:城镇建设用地</v>
      </c>
      <c r="EH286" s="78" t="s">
        <v>1962</v>
      </c>
      <c r="EI286" s="79" t="str">
        <f t="shared" ca="1" si="253"/>
        <v>唯一标识:B2/B1#商务用地/商业用地#城规;性质名称:商务用地/商业用地;地块性质过滤:;地块性质:B2/B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6" t="s">
        <v>1962</v>
      </c>
    </row>
    <row r="287" spans="1:140" ht="16.5" x14ac:dyDescent="0.2">
      <c r="A287" s="53" t="str">
        <f t="shared" si="248"/>
        <v>B2/B3#商务用地/娱乐康体用地#城规</v>
      </c>
      <c r="B287" s="53" t="s">
        <v>392</v>
      </c>
      <c r="C287" s="53"/>
      <c r="D287" s="53" t="s">
        <v>954</v>
      </c>
      <c r="E287" s="53" t="s">
        <v>1276</v>
      </c>
      <c r="F287" s="53"/>
      <c r="G287" s="53" t="s">
        <v>83</v>
      </c>
      <c r="H287" s="53" t="s">
        <v>900</v>
      </c>
      <c r="I287" s="53" t="s">
        <v>81</v>
      </c>
      <c r="J287" s="53">
        <v>5</v>
      </c>
      <c r="K287" s="53" t="s">
        <v>1506</v>
      </c>
      <c r="L287" s="53"/>
      <c r="M287" s="53" t="str" cm="1">
        <f t="array" aca="1" ref="M287" ca="1">IF(OFFSET(INDIRECT(ADDRESS(ROW(), COLUMN())),0,-1)="",VLOOKUP($G287,$A:$AAE,COLUMN(),FALSE),OFFSET(INDIRECT(ADDRESS(ROW(), COLUMN())),0,-1))</f>
        <v>237,20,91</v>
      </c>
      <c r="N287" s="16"/>
      <c r="O287" s="53" t="str" cm="1">
        <f t="array" aca="1" ref="O287" ca="1">IF(OFFSET(INDIRECT(ADDRESS(ROW(), COLUMN())),0,-1)="",VLOOKUP($G287,$A:$AAE,COLUMN(),FALSE),OFFSET(INDIRECT(ADDRESS(ROW(), COLUMN())),0,-1))</f>
        <v>面积*容积率</v>
      </c>
      <c r="P287" s="16"/>
      <c r="Q287" s="16" t="str" cm="1">
        <f t="array" aca="1" ref="Q287" ca="1">IF(OFFSET(INDIRECT(ADDRESS(ROW(), COLUMN())),0,-1)="",VLOOKUP($G287,$A:$AAE,COLUMN(),FALSE),OFFSET(INDIRECT(ADDRESS(ROW(), COLUMN())),0,-1))</f>
        <v>地块建筑面积*0</v>
      </c>
      <c r="R287" s="16"/>
      <c r="S287" s="16" t="str" cm="1">
        <f t="array" aca="1" ref="S287" ca="1">IF(OFFSET(INDIRECT(ADDRESS(ROW(), COLUMN())),0,-1)="",VLOOKUP($G287,$A:$AAE,COLUMN(),FALSE),OFFSET(INDIRECT(ADDRESS(ROW(), COLUMN())),0,-1))</f>
        <v>地块建筑面积*1</v>
      </c>
      <c r="T287" s="16"/>
      <c r="U287" s="16" t="str" cm="1">
        <f t="array" aca="1" ref="U287" ca="1">IF(OFFSET(INDIRECT(ADDRESS(ROW(), COLUMN())),0,-1)="",VLOOKUP($G287,$A:$AAE,COLUMN(),FALSE),OFFSET(INDIRECT(ADDRESS(ROW(), COLUMN())),0,-1))</f>
        <v>地块建筑面积*1*0.35</v>
      </c>
      <c r="V287" s="16"/>
      <c r="W287" s="53" t="str" cm="1">
        <f t="array" aca="1" ref="W287" ca="1">IF(OFFSET(INDIRECT(ADDRESS(ROW(), COLUMN())),0,-1)="",VLOOKUP($G287,$A:$AAE,COLUMN(),FALSE),OFFSET(INDIRECT(ADDRESS(ROW(), COLUMN())),0,-1))</f>
        <v>地块建筑面积*1*0.65</v>
      </c>
      <c r="X287" s="16"/>
      <c r="Y287" s="16" t="str" cm="1">
        <f t="array" aca="1" ref="Y287" ca="1">IF(OFFSET(INDIRECT(ADDRESS(ROW(), COLUMN())),0,-1)="",VLOOKUP($G287,$A:$AAE,COLUMN(),FALSE),OFFSET(INDIRECT(ADDRESS(ROW(), COLUMN())),0,-1))</f>
        <v>地块建筑面积*0</v>
      </c>
      <c r="Z287" s="16"/>
      <c r="AA287" s="16" t="str" cm="1">
        <f t="array" aca="1" ref="AA287" ca="1">IF(OFFSET(INDIRECT(ADDRESS(ROW(), COLUMN())),0,-1)="",VLOOKUP($G287,$A:$AAE,COLUMN(),FALSE),OFFSET(INDIRECT(ADDRESS(ROW(), COLUMN())),0,-1))</f>
        <v>地块建筑面积*0</v>
      </c>
      <c r="AB287" s="16"/>
      <c r="AC287" s="16" t="str" cm="1">
        <f t="array" aca="1" ref="AC287" ca="1">IF(OFFSET(INDIRECT(ADDRESS(ROW(), COLUMN())),0,-1)="",VLOOKUP($G287,$A:$AAE,COLUMN(),FALSE),OFFSET(INDIRECT(ADDRESS(ROW(), COLUMN())),0,-1))</f>
        <v>地块建筑面积*0</v>
      </c>
      <c r="AD287" s="16"/>
      <c r="AE287" s="16" t="str" cm="1">
        <f t="array" aca="1" ref="AE287" ca="1">IF(OFFSET(INDIRECT(ADDRESS(ROW(), COLUMN())),0,-1)="",VLOOKUP($G287,$A:$AAE,COLUMN(),FALSE),OFFSET(INDIRECT(ADDRESS(ROW(), COLUMN())),0,-1))</f>
        <v>面积*0</v>
      </c>
      <c r="AF287" s="16"/>
      <c r="AG287" s="16" t="str" cm="1">
        <f t="array" aca="1" ref="AG287" ca="1">IF(OFFSET(INDIRECT(ADDRESS(ROW(), COLUMN())),0,-1)="",VLOOKUP($G287,$A:$AAE,COLUMN(),FALSE),OFFSET(INDIRECT(ADDRESS(ROW(), COLUMN())),0,-1))</f>
        <v>面积*0</v>
      </c>
      <c r="AH287" s="16"/>
      <c r="AI287" s="16" t="str" cm="1">
        <f t="array" aca="1" ref="AI287" ca="1">IF(OFFSET(INDIRECT(ADDRESS(ROW(), COLUMN())),0,-1)="",VLOOKUP($G287,$A:$AAE,COLUMN(),FALSE),OFFSET(INDIRECT(ADDRESS(ROW(), COLUMN())),0,-1))</f>
        <v>-</v>
      </c>
      <c r="AJ287" s="16"/>
      <c r="AK287" s="16" cm="1">
        <f t="array" aca="1" ref="AK287" ca="1">IF(OFFSET(INDIRECT(ADDRESS(ROW(), COLUMN())),0,-1)="",VLOOKUP($G287,$A:$AAE,COLUMN(),FALSE),OFFSET(INDIRECT(ADDRESS(ROW(), COLUMN())),0,-1))</f>
        <v>0</v>
      </c>
      <c r="AL287" s="16"/>
      <c r="AM287" s="16" t="str" cm="1">
        <f t="array" aca="1" ref="AM287" ca="1">IF(OFFSET(INDIRECT(ADDRESS(ROW(), COLUMN())),0,-1)="",VLOOKUP($G287,$A:$AAE,COLUMN(),FALSE),OFFSET(INDIRECT(ADDRESS(ROW(), COLUMN())),0,-1))</f>
        <v>-</v>
      </c>
      <c r="AN287" s="16"/>
      <c r="AO287" s="16" cm="1">
        <f t="array" aca="1" ref="AO287" ca="1">IF(OFFSET(INDIRECT(ADDRESS(ROW(), COLUMN())),0,-1)="",VLOOKUP($G287,$A:$AAE,COLUMN(),FALSE),OFFSET(INDIRECT(ADDRESS(ROW(), COLUMN())),0,-1))</f>
        <v>0</v>
      </c>
      <c r="AP287" s="16"/>
      <c r="AQ287" s="16" t="str" cm="1">
        <f t="array" aca="1" ref="AQ287" ca="1">IF(OFFSET(INDIRECT(ADDRESS(ROW(), COLUMN())),0,-1)="",VLOOKUP($G287,$A:$AAE,COLUMN(),FALSE),OFFSET(INDIRECT(ADDRESS(ROW(), COLUMN())),0,-1))</f>
        <v>35平方米/岗位</v>
      </c>
      <c r="AR287" s="16"/>
      <c r="AS287" s="16" t="str" cm="1">
        <f t="array" aca="1" ref="AS287" ca="1">IF(OFFSET(INDIRECT(ADDRESS(ROW(), COLUMN())),0,-1)="",VLOOKUP($G287,$A:$AAE,COLUMN(),FALSE),OFFSET(INDIRECT(ADDRESS(ROW(), COLUMN())),0,-1))</f>
        <v>商服建筑面积/35</v>
      </c>
      <c r="AT287" s="16"/>
      <c r="AU287" s="16" t="str" cm="1">
        <f t="array" aca="1" ref="AU287" ca="1">IF(OFFSET(INDIRECT(ADDRESS(ROW(), COLUMN())),0,-1)="",VLOOKUP($G287,$A:$AAE,COLUMN(),FALSE),OFFSET(INDIRECT(ADDRESS(ROW(), COLUMN())),0,-1))</f>
        <v>1.1个/100平方米</v>
      </c>
      <c r="AV287" s="16"/>
      <c r="AW287" s="16" t="str" cm="1">
        <f t="array" aca="1" ref="AW287" ca="1">IF(OFFSET(INDIRECT(ADDRESS(ROW(), COLUMN())),0,-1)="",VLOOKUP($G287,$A:$AAE,COLUMN(),FALSE),OFFSET(INDIRECT(ADDRESS(ROW(), COLUMN())),0,-1))</f>
        <v>地块建筑面积*1.1/100</v>
      </c>
      <c r="AX287" s="116"/>
      <c r="AY287" s="16" t="str" cm="1">
        <f t="array" aca="1" ref="AY287" ca="1">IF(OFFSET(INDIRECT(ADDRESS(ROW(), COLUMN())),0,-1)="",VLOOKUP($G287,$A:$AAE,COLUMN(),FALSE),OFFSET(INDIRECT(ADDRESS(ROW(), COLUMN())),0,-1))</f>
        <v>10升/平方米*日</v>
      </c>
      <c r="AZ287" s="116"/>
      <c r="BA287" s="16" t="str" cm="1">
        <f t="array" aca="1" ref="BA287" ca="1">IF(OFFSET(INDIRECT(ADDRESS(ROW(), COLUMN())),0,-1)="",VLOOKUP($G287,$A:$AAE,COLUMN(),FALSE),OFFSET(INDIRECT(ADDRESS(ROW(), COLUMN())),0,-1))</f>
        <v>地块建筑面积*10/1000</v>
      </c>
      <c r="BB287" s="116"/>
      <c r="BC287" s="16" cm="1">
        <f t="array" aca="1" ref="BC287" ca="1">IF(OFFSET(INDIRECT(ADDRESS(ROW(), COLUMN())),0,-1)="",VLOOKUP($G287,$A:$AAE,COLUMN(),FALSE),OFFSET(INDIRECT(ADDRESS(ROW(), COLUMN())),0,-1))</f>
        <v>0.85</v>
      </c>
      <c r="BD287" s="116"/>
      <c r="BE287" s="16" t="str" cm="1">
        <f t="array" aca="1" ref="BE287" ca="1">IF(OFFSET(INDIRECT(ADDRESS(ROW(), COLUMN())),0,-1)="",VLOOKUP($G287,$A:$AAE,COLUMN(),FALSE),OFFSET(INDIRECT(ADDRESS(ROW(), COLUMN())),0,-1))</f>
        <v>用水量*0.85</v>
      </c>
      <c r="BF287" s="116"/>
      <c r="BG287" s="16" t="str" cm="1">
        <f t="array" aca="1" ref="BG287" ca="1">IF(OFFSET(INDIRECT(ADDRESS(ROW(), COLUMN())),0,-1)="",VLOOKUP($G287,$A:$AAE,COLUMN(),FALSE),OFFSET(INDIRECT(ADDRESS(ROW(), COLUMN())),0,-1))</f>
        <v>60瓦/平方米</v>
      </c>
      <c r="BH287" s="116"/>
      <c r="BI287" s="16" cm="1">
        <f t="array" aca="1" ref="BI287" ca="1">IF(OFFSET(INDIRECT(ADDRESS(ROW(), COLUMN())),0,-1)="",VLOOKUP($G287,$A:$AAE,COLUMN(),FALSE),OFFSET(INDIRECT(ADDRESS(ROW(), COLUMN())),0,-1))</f>
        <v>0.7</v>
      </c>
      <c r="BJ287" s="116"/>
      <c r="BK287" s="16" t="str" cm="1">
        <f t="array" aca="1" ref="BK287" ca="1">IF(OFFSET(INDIRECT(ADDRESS(ROW(), COLUMN())),0,-1)="",VLOOKUP($G287,$A:$AAE,COLUMN(),FALSE),OFFSET(INDIRECT(ADDRESS(ROW(), COLUMN())),0,-1))</f>
        <v>地块建筑面积*60*0.7/1000</v>
      </c>
      <c r="BL287" s="116"/>
      <c r="BM287" s="16" t="str" cm="1">
        <f t="array" aca="1" ref="BM287" ca="1">IF(OFFSET(INDIRECT(ADDRESS(ROW(), COLUMN())),0,-1)="",VLOOKUP($G287,$A:$AAE,COLUMN(),FALSE),OFFSET(INDIRECT(ADDRESS(ROW(), COLUMN())),0,-1))</f>
        <v>1.0门/100平方米</v>
      </c>
      <c r="BN287" s="116"/>
      <c r="BO287" s="16" t="str" cm="1">
        <f t="array" aca="1" ref="BO287" ca="1">IF(OFFSET(INDIRECT(ADDRESS(ROW(), COLUMN())),0,-1)="",VLOOKUP($G287,$A:$AAE,COLUMN(),FALSE),OFFSET(INDIRECT(ADDRESS(ROW(), COLUMN())),0,-1))</f>
        <v>地块建筑面积*1.0/100</v>
      </c>
      <c r="BP287" s="116"/>
      <c r="BQ287" s="16" t="str" cm="1">
        <f t="array" aca="1" ref="BQ287" ca="1">IF(OFFSET(INDIRECT(ADDRESS(ROW(), COLUMN())),0,-1)="",VLOOKUP($G287,$A:$AAE,COLUMN(),FALSE),OFFSET(INDIRECT(ADDRESS(ROW(), COLUMN())),0,-1))</f>
        <v>0.2门/100平方米</v>
      </c>
      <c r="BR287" s="116"/>
      <c r="BS287" s="16" t="str" cm="1">
        <f t="array" aca="1" ref="BS287" ca="1">IF(OFFSET(INDIRECT(ADDRESS(ROW(), COLUMN())),0,-1)="",VLOOKUP($G287,$A:$AAE,COLUMN(),FALSE),OFFSET(INDIRECT(ADDRESS(ROW(), COLUMN())),0,-1))</f>
        <v>地块建筑面积*0.2/100</v>
      </c>
      <c r="BT287" s="116"/>
      <c r="BU287" s="16" t="str" cm="1">
        <f t="array" aca="1" ref="BU287" ca="1">IF(OFFSET(INDIRECT(ADDRESS(ROW(), COLUMN())),0,-1)="",VLOOKUP($G287,$A:$AAE,COLUMN(),FALSE),OFFSET(INDIRECT(ADDRESS(ROW(), COLUMN())),0,-1))</f>
        <v>54.1pcu/万平方米，73：27</v>
      </c>
      <c r="BV287" s="116"/>
      <c r="BW287" s="16" t="str" cm="1">
        <f t="array" aca="1" ref="BW287" ca="1">IF(OFFSET(INDIRECT(ADDRESS(ROW(), COLUMN())),0,-1)="",VLOOKUP($G287,$A:$AAE,COLUMN(),FALSE),OFFSET(INDIRECT(ADDRESS(ROW(), COLUMN())),0,-1))</f>
        <v>地块建筑面积/10000*54.1*0.73</v>
      </c>
      <c r="BX287" s="116"/>
      <c r="BY287" s="16" t="str" cm="1">
        <f t="array" aca="1" ref="BY287" ca="1">IF(OFFSET(INDIRECT(ADDRESS(ROW(), COLUMN())),0,-1)="",VLOOKUP($G287,$A:$AAE,COLUMN(),FALSE),OFFSET(INDIRECT(ADDRESS(ROW(), COLUMN())),0,-1))</f>
        <v>地块建筑面积/10000*54.1*0.27</v>
      </c>
      <c r="BZ287" s="99"/>
      <c r="CA287" s="16" t="str" cm="1">
        <f t="array" aca="1" ref="CA287" ca="1">IF(OFFSET(INDIRECT(ADDRESS(ROW(), COLUMN())),0,-1)="",VLOOKUP($G287,$A:$AAE,COLUMN(),FALSE),OFFSET(INDIRECT(ADDRESS(ROW(), COLUMN())),0,-1))</f>
        <v>地块建筑面积*0.4</v>
      </c>
      <c r="CB287" s="16"/>
      <c r="CC287" s="16" t="str" cm="1">
        <f t="array" aca="1" ref="CC287" ca="1">IF(OFFSET(INDIRECT(ADDRESS(ROW(), COLUMN())),0,-1)="",VLOOKUP($G287,$A:$AAE,COLUMN(),FALSE),OFFSET(INDIRECT(ADDRESS(ROW(), COLUMN())),0,-1))</f>
        <v>地块建筑面积*0.4</v>
      </c>
      <c r="CD287" s="16"/>
      <c r="CE287" s="16" t="str" cm="1">
        <f t="array" aca="1" ref="CE287" ca="1">IF(OFFSET(INDIRECT(ADDRESS(ROW(), COLUMN())),0,-1)="",VLOOKUP($G287,$A:$AAE,COLUMN(),FALSE),OFFSET(INDIRECT(ADDRESS(ROW(), COLUMN())),0,-1))</f>
        <v>地块建筑面积*0.08</v>
      </c>
      <c r="CF287" s="16"/>
      <c r="CG287" s="16" t="str" cm="1">
        <f t="array" aca="1" ref="CG287" ca="1">IF(OFFSET(INDIRECT(ADDRESS(ROW(), COLUMN())),0,-1)="",VLOOKUP($G287,$A:$AAE,COLUMN(),FALSE),OFFSET(INDIRECT(ADDRESS(ROW(), COLUMN())),0,-1))</f>
        <v>地块建筑面积*0.08</v>
      </c>
      <c r="CH287" s="16"/>
      <c r="CI287" s="53" t="str" cm="1">
        <f t="array" aca="1" ref="CI287" ca="1">IF(OFFSET(INDIRECT(ADDRESS(ROW(), COLUMN())),0,-1)="",VLOOKUP($G287,$A:$AAE,COLUMN(),FALSE),OFFSET(INDIRECT(ADDRESS(ROW(), COLUMN())),0,-1))</f>
        <v>城镇建设用地</v>
      </c>
      <c r="CJ287" s="76" t="s">
        <v>1962</v>
      </c>
      <c r="CK287" s="78" t="str">
        <f t="shared" si="204"/>
        <v>唯一标识:B2/B3#商务用地/娱乐康体用地#城规</v>
      </c>
      <c r="CL287" s="78" t="str">
        <f t="shared" si="205"/>
        <v>性质名称:商务用地/娱乐康体用地</v>
      </c>
      <c r="CM287" s="78" t="str">
        <f t="shared" si="206"/>
        <v>地块性质过滤:</v>
      </c>
      <c r="CN287" s="78" t="str">
        <f t="shared" si="207"/>
        <v>地块性质:B2/B3</v>
      </c>
      <c r="CO287" s="78" t="str">
        <f t="shared" si="208"/>
        <v>地类标准:城规</v>
      </c>
      <c r="CP287" s="78" t="str">
        <f t="shared" si="209"/>
        <v>地块性质别称:</v>
      </c>
      <c r="CQ287" s="78" t="str">
        <f t="shared" si="210"/>
        <v>属性继承:B2#商务用地#城规</v>
      </c>
      <c r="CR287" s="78" t="str">
        <f t="shared" si="211"/>
        <v>父类:B2</v>
      </c>
      <c r="CS287" s="78" t="str">
        <f t="shared" si="212"/>
        <v>级别继承:B#商业服务业设施用地#城规</v>
      </c>
      <c r="CT287" s="78" t="str">
        <f t="shared" si="213"/>
        <v>级别层次:5</v>
      </c>
      <c r="CU287" s="78" t="str">
        <f t="shared" si="214"/>
        <v>级别:4B</v>
      </c>
      <c r="CV287" s="78" t="str">
        <f t="shared" ca="1" si="215"/>
        <v>地块颜色:237,20,91</v>
      </c>
      <c r="CW287" s="78" t="str">
        <f t="shared" ca="1" si="216"/>
        <v>建筑面积公式:面积*容积率</v>
      </c>
      <c r="CX287" s="78" t="str">
        <f t="shared" ca="1" si="217"/>
        <v>住宅建筑面积公式:地块建筑面积*0</v>
      </c>
      <c r="CY287" s="78" t="str">
        <f t="shared" ca="1" si="218"/>
        <v>商服建筑面积公式:地块建筑面积*1</v>
      </c>
      <c r="CZ287" s="78" t="str">
        <f t="shared" ca="1" si="219"/>
        <v>商服中商业建筑面积公式:地块建筑面积*1*0.35</v>
      </c>
      <c r="DA287" s="78" t="str">
        <f t="shared" ca="1" si="220"/>
        <v>商服中办公建筑面积公式:地块建筑面积*1*0.65</v>
      </c>
      <c r="DB287" s="78" t="str">
        <f t="shared" ca="1" si="221"/>
        <v>公服建筑面积公式:地块建筑面积*0</v>
      </c>
      <c r="DC287" s="78" t="str">
        <f t="shared" ca="1" si="222"/>
        <v>工业建筑面积公式:地块建筑面积*0</v>
      </c>
      <c r="DD287" s="78" t="str">
        <f t="shared" ca="1" si="223"/>
        <v>市政建筑面积公式:地块建筑面积*0</v>
      </c>
      <c r="DE287" s="78" t="str">
        <f t="shared" ca="1" si="249"/>
        <v>绿地面积指定指标:面积*0</v>
      </c>
      <c r="DF287" s="78" t="str">
        <f t="shared" ca="1" si="250"/>
        <v>绿地面积指定公式:面积*0</v>
      </c>
      <c r="DG287" s="78" t="str">
        <f t="shared" ca="1" si="224"/>
        <v>户数指标:-</v>
      </c>
      <c r="DH287" s="78" t="str">
        <f t="shared" ca="1" si="225"/>
        <v>户数公式:0</v>
      </c>
      <c r="DI287" s="78" t="str">
        <f t="shared" ca="1" si="226"/>
        <v>人数指标:-</v>
      </c>
      <c r="DJ287" s="78" t="str">
        <f t="shared" ca="1" si="227"/>
        <v>人数公式:0</v>
      </c>
      <c r="DK287" s="78" t="str">
        <f t="shared" ca="1" si="228"/>
        <v>就业指标:35平方米/岗位</v>
      </c>
      <c r="DL287" s="78" t="str">
        <f t="shared" ca="1" si="229"/>
        <v>就业公式:商服建筑面积/35</v>
      </c>
      <c r="DM287" s="78" t="str">
        <f t="shared" ca="1" si="230"/>
        <v>机动车指标:1.1个/100平方米</v>
      </c>
      <c r="DN287" s="78" t="str">
        <f t="shared" ca="1" si="231"/>
        <v>机动车公式:地块建筑面积*1.1/100</v>
      </c>
      <c r="DO287" s="78" t="str">
        <f t="shared" ca="1" si="232"/>
        <v>用水量指标:10升/平方米*日</v>
      </c>
      <c r="DP287" s="78" t="str">
        <f t="shared" ca="1" si="233"/>
        <v>用水量公式:地块建筑面积*10/1000</v>
      </c>
      <c r="DQ287" s="78" t="str">
        <f t="shared" ca="1" si="234"/>
        <v>污水折算系数:0.85</v>
      </c>
      <c r="DR287" s="78" t="str">
        <f t="shared" ca="1" si="235"/>
        <v>污水量公式:用水量*0.85</v>
      </c>
      <c r="DS287" s="78" t="str">
        <f t="shared" ca="1" si="236"/>
        <v>用电负荷指标:60瓦/平方米</v>
      </c>
      <c r="DT287" s="78" t="str">
        <f t="shared" ca="1" si="237"/>
        <v>同时率:0.7</v>
      </c>
      <c r="DU287" s="78" t="str">
        <f t="shared" ca="1" si="238"/>
        <v>用电量公式:地块建筑面积*60*0.7/1000</v>
      </c>
      <c r="DV287" s="78" t="str">
        <f t="shared" ca="1" si="239"/>
        <v>固话装机指标:1.0门/100平方米</v>
      </c>
      <c r="DW287" s="78" t="str">
        <f t="shared" ca="1" si="240"/>
        <v>固话量公式:地块建筑面积*1.0/100</v>
      </c>
      <c r="DX287" s="78" t="str">
        <f t="shared" ca="1" si="241"/>
        <v>有线电视指标:0.2门/100平方米</v>
      </c>
      <c r="DY287" s="78" t="str">
        <f t="shared" ca="1" si="242"/>
        <v>电视量公式:地块建筑面积*0.2/100</v>
      </c>
      <c r="DZ287" s="78" t="str">
        <f t="shared" ca="1" si="243"/>
        <v>高峰机动车生成量指标:54.1pcu/万平方米，73：27</v>
      </c>
      <c r="EA287" s="78" t="str">
        <f t="shared" ca="1" si="244"/>
        <v>高峰机动车吸引量公式:地块建筑面积/10000*54.1*0.73</v>
      </c>
      <c r="EB287" s="78" t="str">
        <f t="shared" ca="1" si="245"/>
        <v>高峰机动车发生量公式:地块建筑面积/10000*54.1*0.27</v>
      </c>
      <c r="EC287" s="78" t="str">
        <f t="shared" ca="1" si="251"/>
        <v>地下空间指标:地块建筑面积*0.4</v>
      </c>
      <c r="ED287" s="78" t="str">
        <f t="shared" ca="1" si="246"/>
        <v>地下空间公式:地块建筑面积*0.4</v>
      </c>
      <c r="EE287" s="78" t="str">
        <f t="shared" ca="1" si="252"/>
        <v>人防指标:地块建筑面积*0.08</v>
      </c>
      <c r="EF287" s="78" t="str">
        <f t="shared" ca="1" si="247"/>
        <v>人防公式:地块建筑面积*0.08</v>
      </c>
      <c r="EG287" s="78" t="str">
        <f t="shared" ca="1" si="254"/>
        <v>用地构成:城镇建设用地</v>
      </c>
      <c r="EH287" s="78" t="s">
        <v>1962</v>
      </c>
      <c r="EI287" s="79" t="str">
        <f t="shared" ca="1" si="253"/>
        <v>唯一标识:B2/B3#商务用地/娱乐康体用地#城规;性质名称:商务用地/娱乐康体用地;地块性质过滤:;地块性质:B2/B3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7" t="s">
        <v>1962</v>
      </c>
    </row>
    <row r="288" spans="1:140" ht="16.5" x14ac:dyDescent="0.2">
      <c r="A288" s="53" t="str">
        <f t="shared" si="248"/>
        <v>B2/S#商务用地/交通设施用地#城规</v>
      </c>
      <c r="B288" s="53" t="s">
        <v>393</v>
      </c>
      <c r="C288" s="53"/>
      <c r="D288" s="53" t="s">
        <v>955</v>
      </c>
      <c r="E288" s="53" t="s">
        <v>1276</v>
      </c>
      <c r="F288" s="53"/>
      <c r="G288" s="53" t="s">
        <v>83</v>
      </c>
      <c r="H288" s="53" t="s">
        <v>900</v>
      </c>
      <c r="I288" s="53" t="s">
        <v>81</v>
      </c>
      <c r="J288" s="53">
        <v>5</v>
      </c>
      <c r="K288" s="53" t="s">
        <v>1506</v>
      </c>
      <c r="L288" s="53"/>
      <c r="M288" s="53" t="str" cm="1">
        <f t="array" aca="1" ref="M288" ca="1">IF(OFFSET(INDIRECT(ADDRESS(ROW(), COLUMN())),0,-1)="",VLOOKUP($G288,$A:$AAE,COLUMN(),FALSE),OFFSET(INDIRECT(ADDRESS(ROW(), COLUMN())),0,-1))</f>
        <v>237,20,91</v>
      </c>
      <c r="N288" s="16"/>
      <c r="O288" s="53" t="str" cm="1">
        <f t="array" aca="1" ref="O288" ca="1">IF(OFFSET(INDIRECT(ADDRESS(ROW(), COLUMN())),0,-1)="",VLOOKUP($G288,$A:$AAE,COLUMN(),FALSE),OFFSET(INDIRECT(ADDRESS(ROW(), COLUMN())),0,-1))</f>
        <v>面积*容积率</v>
      </c>
      <c r="P288" s="16"/>
      <c r="Q288" s="16" t="str" cm="1">
        <f t="array" aca="1" ref="Q288" ca="1">IF(OFFSET(INDIRECT(ADDRESS(ROW(), COLUMN())),0,-1)="",VLOOKUP($G288,$A:$AAE,COLUMN(),FALSE),OFFSET(INDIRECT(ADDRESS(ROW(), COLUMN())),0,-1))</f>
        <v>地块建筑面积*0</v>
      </c>
      <c r="R288" s="16"/>
      <c r="S288" s="16" t="str" cm="1">
        <f t="array" aca="1" ref="S288" ca="1">IF(OFFSET(INDIRECT(ADDRESS(ROW(), COLUMN())),0,-1)="",VLOOKUP($G288,$A:$AAE,COLUMN(),FALSE),OFFSET(INDIRECT(ADDRESS(ROW(), COLUMN())),0,-1))</f>
        <v>地块建筑面积*1</v>
      </c>
      <c r="T288" s="16"/>
      <c r="U288" s="16" t="str" cm="1">
        <f t="array" aca="1" ref="U288" ca="1">IF(OFFSET(INDIRECT(ADDRESS(ROW(), COLUMN())),0,-1)="",VLOOKUP($G288,$A:$AAE,COLUMN(),FALSE),OFFSET(INDIRECT(ADDRESS(ROW(), COLUMN())),0,-1))</f>
        <v>地块建筑面积*1*0.35</v>
      </c>
      <c r="V288" s="16"/>
      <c r="W288" s="53" t="str" cm="1">
        <f t="array" aca="1" ref="W288" ca="1">IF(OFFSET(INDIRECT(ADDRESS(ROW(), COLUMN())),0,-1)="",VLOOKUP($G288,$A:$AAE,COLUMN(),FALSE),OFFSET(INDIRECT(ADDRESS(ROW(), COLUMN())),0,-1))</f>
        <v>地块建筑面积*1*0.65</v>
      </c>
      <c r="X288" s="16"/>
      <c r="Y288" s="16" t="str" cm="1">
        <f t="array" aca="1" ref="Y288" ca="1">IF(OFFSET(INDIRECT(ADDRESS(ROW(), COLUMN())),0,-1)="",VLOOKUP($G288,$A:$AAE,COLUMN(),FALSE),OFFSET(INDIRECT(ADDRESS(ROW(), COLUMN())),0,-1))</f>
        <v>地块建筑面积*0</v>
      </c>
      <c r="Z288" s="16"/>
      <c r="AA288" s="16" t="str" cm="1">
        <f t="array" aca="1" ref="AA288" ca="1">IF(OFFSET(INDIRECT(ADDRESS(ROW(), COLUMN())),0,-1)="",VLOOKUP($G288,$A:$AAE,COLUMN(),FALSE),OFFSET(INDIRECT(ADDRESS(ROW(), COLUMN())),0,-1))</f>
        <v>地块建筑面积*0</v>
      </c>
      <c r="AB288" s="16"/>
      <c r="AC288" s="16" t="str" cm="1">
        <f t="array" aca="1" ref="AC288" ca="1">IF(OFFSET(INDIRECT(ADDRESS(ROW(), COLUMN())),0,-1)="",VLOOKUP($G288,$A:$AAE,COLUMN(),FALSE),OFFSET(INDIRECT(ADDRESS(ROW(), COLUMN())),0,-1))</f>
        <v>地块建筑面积*0</v>
      </c>
      <c r="AD288" s="16"/>
      <c r="AE288" s="16" t="str" cm="1">
        <f t="array" aca="1" ref="AE288" ca="1">IF(OFFSET(INDIRECT(ADDRESS(ROW(), COLUMN())),0,-1)="",VLOOKUP($G288,$A:$AAE,COLUMN(),FALSE),OFFSET(INDIRECT(ADDRESS(ROW(), COLUMN())),0,-1))</f>
        <v>面积*0</v>
      </c>
      <c r="AF288" s="16"/>
      <c r="AG288" s="16" t="str" cm="1">
        <f t="array" aca="1" ref="AG288" ca="1">IF(OFFSET(INDIRECT(ADDRESS(ROW(), COLUMN())),0,-1)="",VLOOKUP($G288,$A:$AAE,COLUMN(),FALSE),OFFSET(INDIRECT(ADDRESS(ROW(), COLUMN())),0,-1))</f>
        <v>面积*0</v>
      </c>
      <c r="AH288" s="16"/>
      <c r="AI288" s="16" t="str" cm="1">
        <f t="array" aca="1" ref="AI288" ca="1">IF(OFFSET(INDIRECT(ADDRESS(ROW(), COLUMN())),0,-1)="",VLOOKUP($G288,$A:$AAE,COLUMN(),FALSE),OFFSET(INDIRECT(ADDRESS(ROW(), COLUMN())),0,-1))</f>
        <v>-</v>
      </c>
      <c r="AJ288" s="16"/>
      <c r="AK288" s="16" cm="1">
        <f t="array" aca="1" ref="AK288" ca="1">IF(OFFSET(INDIRECT(ADDRESS(ROW(), COLUMN())),0,-1)="",VLOOKUP($G288,$A:$AAE,COLUMN(),FALSE),OFFSET(INDIRECT(ADDRESS(ROW(), COLUMN())),0,-1))</f>
        <v>0</v>
      </c>
      <c r="AL288" s="16"/>
      <c r="AM288" s="16" t="str" cm="1">
        <f t="array" aca="1" ref="AM288" ca="1">IF(OFFSET(INDIRECT(ADDRESS(ROW(), COLUMN())),0,-1)="",VLOOKUP($G288,$A:$AAE,COLUMN(),FALSE),OFFSET(INDIRECT(ADDRESS(ROW(), COLUMN())),0,-1))</f>
        <v>-</v>
      </c>
      <c r="AN288" s="16"/>
      <c r="AO288" s="16" cm="1">
        <f t="array" aca="1" ref="AO288" ca="1">IF(OFFSET(INDIRECT(ADDRESS(ROW(), COLUMN())),0,-1)="",VLOOKUP($G288,$A:$AAE,COLUMN(),FALSE),OFFSET(INDIRECT(ADDRESS(ROW(), COLUMN())),0,-1))</f>
        <v>0</v>
      </c>
      <c r="AP288" s="16"/>
      <c r="AQ288" s="16" t="str" cm="1">
        <f t="array" aca="1" ref="AQ288" ca="1">IF(OFFSET(INDIRECT(ADDRESS(ROW(), COLUMN())),0,-1)="",VLOOKUP($G288,$A:$AAE,COLUMN(),FALSE),OFFSET(INDIRECT(ADDRESS(ROW(), COLUMN())),0,-1))</f>
        <v>35平方米/岗位</v>
      </c>
      <c r="AR288" s="16"/>
      <c r="AS288" s="16" t="str" cm="1">
        <f t="array" aca="1" ref="AS288" ca="1">IF(OFFSET(INDIRECT(ADDRESS(ROW(), COLUMN())),0,-1)="",VLOOKUP($G288,$A:$AAE,COLUMN(),FALSE),OFFSET(INDIRECT(ADDRESS(ROW(), COLUMN())),0,-1))</f>
        <v>商服建筑面积/35</v>
      </c>
      <c r="AT288" s="16"/>
      <c r="AU288" s="16" t="str" cm="1">
        <f t="array" aca="1" ref="AU288" ca="1">IF(OFFSET(INDIRECT(ADDRESS(ROW(), COLUMN())),0,-1)="",VLOOKUP($G288,$A:$AAE,COLUMN(),FALSE),OFFSET(INDIRECT(ADDRESS(ROW(), COLUMN())),0,-1))</f>
        <v>1.1个/100平方米</v>
      </c>
      <c r="AV288" s="16"/>
      <c r="AW288" s="16" t="str" cm="1">
        <f t="array" aca="1" ref="AW288" ca="1">IF(OFFSET(INDIRECT(ADDRESS(ROW(), COLUMN())),0,-1)="",VLOOKUP($G288,$A:$AAE,COLUMN(),FALSE),OFFSET(INDIRECT(ADDRESS(ROW(), COLUMN())),0,-1))</f>
        <v>地块建筑面积*1.1/100</v>
      </c>
      <c r="AX288" s="116"/>
      <c r="AY288" s="16" t="str" cm="1">
        <f t="array" aca="1" ref="AY288" ca="1">IF(OFFSET(INDIRECT(ADDRESS(ROW(), COLUMN())),0,-1)="",VLOOKUP($G288,$A:$AAE,COLUMN(),FALSE),OFFSET(INDIRECT(ADDRESS(ROW(), COLUMN())),0,-1))</f>
        <v>10升/平方米*日</v>
      </c>
      <c r="AZ288" s="116"/>
      <c r="BA288" s="16" t="str" cm="1">
        <f t="array" aca="1" ref="BA288" ca="1">IF(OFFSET(INDIRECT(ADDRESS(ROW(), COLUMN())),0,-1)="",VLOOKUP($G288,$A:$AAE,COLUMN(),FALSE),OFFSET(INDIRECT(ADDRESS(ROW(), COLUMN())),0,-1))</f>
        <v>地块建筑面积*10/1000</v>
      </c>
      <c r="BB288" s="116"/>
      <c r="BC288" s="16" cm="1">
        <f t="array" aca="1" ref="BC288" ca="1">IF(OFFSET(INDIRECT(ADDRESS(ROW(), COLUMN())),0,-1)="",VLOOKUP($G288,$A:$AAE,COLUMN(),FALSE),OFFSET(INDIRECT(ADDRESS(ROW(), COLUMN())),0,-1))</f>
        <v>0.85</v>
      </c>
      <c r="BD288" s="116"/>
      <c r="BE288" s="16" t="str" cm="1">
        <f t="array" aca="1" ref="BE288" ca="1">IF(OFFSET(INDIRECT(ADDRESS(ROW(), COLUMN())),0,-1)="",VLOOKUP($G288,$A:$AAE,COLUMN(),FALSE),OFFSET(INDIRECT(ADDRESS(ROW(), COLUMN())),0,-1))</f>
        <v>用水量*0.85</v>
      </c>
      <c r="BF288" s="116"/>
      <c r="BG288" s="16" t="str" cm="1">
        <f t="array" aca="1" ref="BG288" ca="1">IF(OFFSET(INDIRECT(ADDRESS(ROW(), COLUMN())),0,-1)="",VLOOKUP($G288,$A:$AAE,COLUMN(),FALSE),OFFSET(INDIRECT(ADDRESS(ROW(), COLUMN())),0,-1))</f>
        <v>60瓦/平方米</v>
      </c>
      <c r="BH288" s="116"/>
      <c r="BI288" s="16" cm="1">
        <f t="array" aca="1" ref="BI288" ca="1">IF(OFFSET(INDIRECT(ADDRESS(ROW(), COLUMN())),0,-1)="",VLOOKUP($G288,$A:$AAE,COLUMN(),FALSE),OFFSET(INDIRECT(ADDRESS(ROW(), COLUMN())),0,-1))</f>
        <v>0.7</v>
      </c>
      <c r="BJ288" s="116"/>
      <c r="BK288" s="16" t="str" cm="1">
        <f t="array" aca="1" ref="BK288" ca="1">IF(OFFSET(INDIRECT(ADDRESS(ROW(), COLUMN())),0,-1)="",VLOOKUP($G288,$A:$AAE,COLUMN(),FALSE),OFFSET(INDIRECT(ADDRESS(ROW(), COLUMN())),0,-1))</f>
        <v>地块建筑面积*60*0.7/1000</v>
      </c>
      <c r="BL288" s="116"/>
      <c r="BM288" s="16" t="str" cm="1">
        <f t="array" aca="1" ref="BM288" ca="1">IF(OFFSET(INDIRECT(ADDRESS(ROW(), COLUMN())),0,-1)="",VLOOKUP($G288,$A:$AAE,COLUMN(),FALSE),OFFSET(INDIRECT(ADDRESS(ROW(), COLUMN())),0,-1))</f>
        <v>1.0门/100平方米</v>
      </c>
      <c r="BN288" s="116"/>
      <c r="BO288" s="16" t="str" cm="1">
        <f t="array" aca="1" ref="BO288" ca="1">IF(OFFSET(INDIRECT(ADDRESS(ROW(), COLUMN())),0,-1)="",VLOOKUP($G288,$A:$AAE,COLUMN(),FALSE),OFFSET(INDIRECT(ADDRESS(ROW(), COLUMN())),0,-1))</f>
        <v>地块建筑面积*1.0/100</v>
      </c>
      <c r="BP288" s="116"/>
      <c r="BQ288" s="16" t="str" cm="1">
        <f t="array" aca="1" ref="BQ288" ca="1">IF(OFFSET(INDIRECT(ADDRESS(ROW(), COLUMN())),0,-1)="",VLOOKUP($G288,$A:$AAE,COLUMN(),FALSE),OFFSET(INDIRECT(ADDRESS(ROW(), COLUMN())),0,-1))</f>
        <v>0.2门/100平方米</v>
      </c>
      <c r="BR288" s="116"/>
      <c r="BS288" s="16" t="str" cm="1">
        <f t="array" aca="1" ref="BS288" ca="1">IF(OFFSET(INDIRECT(ADDRESS(ROW(), COLUMN())),0,-1)="",VLOOKUP($G288,$A:$AAE,COLUMN(),FALSE),OFFSET(INDIRECT(ADDRESS(ROW(), COLUMN())),0,-1))</f>
        <v>地块建筑面积*0.2/100</v>
      </c>
      <c r="BT288" s="116"/>
      <c r="BU288" s="16" t="str" cm="1">
        <f t="array" aca="1" ref="BU288" ca="1">IF(OFFSET(INDIRECT(ADDRESS(ROW(), COLUMN())),0,-1)="",VLOOKUP($G288,$A:$AAE,COLUMN(),FALSE),OFFSET(INDIRECT(ADDRESS(ROW(), COLUMN())),0,-1))</f>
        <v>54.1pcu/万平方米，73：27</v>
      </c>
      <c r="BV288" s="116"/>
      <c r="BW288" s="16" t="str" cm="1">
        <f t="array" aca="1" ref="BW288" ca="1">IF(OFFSET(INDIRECT(ADDRESS(ROW(), COLUMN())),0,-1)="",VLOOKUP($G288,$A:$AAE,COLUMN(),FALSE),OFFSET(INDIRECT(ADDRESS(ROW(), COLUMN())),0,-1))</f>
        <v>地块建筑面积/10000*54.1*0.73</v>
      </c>
      <c r="BX288" s="116"/>
      <c r="BY288" s="16" t="str" cm="1">
        <f t="array" aca="1" ref="BY288" ca="1">IF(OFFSET(INDIRECT(ADDRESS(ROW(), COLUMN())),0,-1)="",VLOOKUP($G288,$A:$AAE,COLUMN(),FALSE),OFFSET(INDIRECT(ADDRESS(ROW(), COLUMN())),0,-1))</f>
        <v>地块建筑面积/10000*54.1*0.27</v>
      </c>
      <c r="BZ288" s="99"/>
      <c r="CA288" s="16" t="str" cm="1">
        <f t="array" aca="1" ref="CA288" ca="1">IF(OFFSET(INDIRECT(ADDRESS(ROW(), COLUMN())),0,-1)="",VLOOKUP($G288,$A:$AAE,COLUMN(),FALSE),OFFSET(INDIRECT(ADDRESS(ROW(), COLUMN())),0,-1))</f>
        <v>地块建筑面积*0.4</v>
      </c>
      <c r="CB288" s="16"/>
      <c r="CC288" s="16" t="str" cm="1">
        <f t="array" aca="1" ref="CC288" ca="1">IF(OFFSET(INDIRECT(ADDRESS(ROW(), COLUMN())),0,-1)="",VLOOKUP($G288,$A:$AAE,COLUMN(),FALSE),OFFSET(INDIRECT(ADDRESS(ROW(), COLUMN())),0,-1))</f>
        <v>地块建筑面积*0.4</v>
      </c>
      <c r="CD288" s="16"/>
      <c r="CE288" s="16" t="str" cm="1">
        <f t="array" aca="1" ref="CE288" ca="1">IF(OFFSET(INDIRECT(ADDRESS(ROW(), COLUMN())),0,-1)="",VLOOKUP($G288,$A:$AAE,COLUMN(),FALSE),OFFSET(INDIRECT(ADDRESS(ROW(), COLUMN())),0,-1))</f>
        <v>地块建筑面积*0.08</v>
      </c>
      <c r="CF288" s="16"/>
      <c r="CG288" s="16" t="str" cm="1">
        <f t="array" aca="1" ref="CG288" ca="1">IF(OFFSET(INDIRECT(ADDRESS(ROW(), COLUMN())),0,-1)="",VLOOKUP($G288,$A:$AAE,COLUMN(),FALSE),OFFSET(INDIRECT(ADDRESS(ROW(), COLUMN())),0,-1))</f>
        <v>地块建筑面积*0.08</v>
      </c>
      <c r="CH288" s="16"/>
      <c r="CI288" s="53" t="str" cm="1">
        <f t="array" aca="1" ref="CI288" ca="1">IF(OFFSET(INDIRECT(ADDRESS(ROW(), COLUMN())),0,-1)="",VLOOKUP($G288,$A:$AAE,COLUMN(),FALSE),OFFSET(INDIRECT(ADDRESS(ROW(), COLUMN())),0,-1))</f>
        <v>城镇建设用地</v>
      </c>
      <c r="CJ288" s="76" t="s">
        <v>1962</v>
      </c>
      <c r="CK288" s="78" t="str">
        <f t="shared" si="204"/>
        <v>唯一标识:B2/S#商务用地/交通设施用地#城规</v>
      </c>
      <c r="CL288" s="78" t="str">
        <f t="shared" si="205"/>
        <v>性质名称:商务用地/交通设施用地</v>
      </c>
      <c r="CM288" s="78" t="str">
        <f t="shared" si="206"/>
        <v>地块性质过滤:</v>
      </c>
      <c r="CN288" s="78" t="str">
        <f t="shared" si="207"/>
        <v>地块性质:B2/S</v>
      </c>
      <c r="CO288" s="78" t="str">
        <f t="shared" si="208"/>
        <v>地类标准:城规</v>
      </c>
      <c r="CP288" s="78" t="str">
        <f t="shared" si="209"/>
        <v>地块性质别称:</v>
      </c>
      <c r="CQ288" s="78" t="str">
        <f t="shared" si="210"/>
        <v>属性继承:B2#商务用地#城规</v>
      </c>
      <c r="CR288" s="78" t="str">
        <f t="shared" si="211"/>
        <v>父类:B2</v>
      </c>
      <c r="CS288" s="78" t="str">
        <f t="shared" si="212"/>
        <v>级别继承:B#商业服务业设施用地#城规</v>
      </c>
      <c r="CT288" s="78" t="str">
        <f t="shared" si="213"/>
        <v>级别层次:5</v>
      </c>
      <c r="CU288" s="78" t="str">
        <f t="shared" si="214"/>
        <v>级别:4B</v>
      </c>
      <c r="CV288" s="78" t="str">
        <f t="shared" ca="1" si="215"/>
        <v>地块颜色:237,20,91</v>
      </c>
      <c r="CW288" s="78" t="str">
        <f t="shared" ca="1" si="216"/>
        <v>建筑面积公式:面积*容积率</v>
      </c>
      <c r="CX288" s="78" t="str">
        <f t="shared" ca="1" si="217"/>
        <v>住宅建筑面积公式:地块建筑面积*0</v>
      </c>
      <c r="CY288" s="78" t="str">
        <f t="shared" ca="1" si="218"/>
        <v>商服建筑面积公式:地块建筑面积*1</v>
      </c>
      <c r="CZ288" s="78" t="str">
        <f t="shared" ca="1" si="219"/>
        <v>商服中商业建筑面积公式:地块建筑面积*1*0.35</v>
      </c>
      <c r="DA288" s="78" t="str">
        <f t="shared" ca="1" si="220"/>
        <v>商服中办公建筑面积公式:地块建筑面积*1*0.65</v>
      </c>
      <c r="DB288" s="78" t="str">
        <f t="shared" ca="1" si="221"/>
        <v>公服建筑面积公式:地块建筑面积*0</v>
      </c>
      <c r="DC288" s="78" t="str">
        <f t="shared" ca="1" si="222"/>
        <v>工业建筑面积公式:地块建筑面积*0</v>
      </c>
      <c r="DD288" s="78" t="str">
        <f t="shared" ca="1" si="223"/>
        <v>市政建筑面积公式:地块建筑面积*0</v>
      </c>
      <c r="DE288" s="78" t="str">
        <f t="shared" ca="1" si="249"/>
        <v>绿地面积指定指标:面积*0</v>
      </c>
      <c r="DF288" s="78" t="str">
        <f t="shared" ca="1" si="250"/>
        <v>绿地面积指定公式:面积*0</v>
      </c>
      <c r="DG288" s="78" t="str">
        <f t="shared" ca="1" si="224"/>
        <v>户数指标:-</v>
      </c>
      <c r="DH288" s="78" t="str">
        <f t="shared" ca="1" si="225"/>
        <v>户数公式:0</v>
      </c>
      <c r="DI288" s="78" t="str">
        <f t="shared" ca="1" si="226"/>
        <v>人数指标:-</v>
      </c>
      <c r="DJ288" s="78" t="str">
        <f t="shared" ca="1" si="227"/>
        <v>人数公式:0</v>
      </c>
      <c r="DK288" s="78" t="str">
        <f t="shared" ca="1" si="228"/>
        <v>就业指标:35平方米/岗位</v>
      </c>
      <c r="DL288" s="78" t="str">
        <f t="shared" ca="1" si="229"/>
        <v>就业公式:商服建筑面积/35</v>
      </c>
      <c r="DM288" s="78" t="str">
        <f t="shared" ca="1" si="230"/>
        <v>机动车指标:1.1个/100平方米</v>
      </c>
      <c r="DN288" s="78" t="str">
        <f t="shared" ca="1" si="231"/>
        <v>机动车公式:地块建筑面积*1.1/100</v>
      </c>
      <c r="DO288" s="78" t="str">
        <f t="shared" ca="1" si="232"/>
        <v>用水量指标:10升/平方米*日</v>
      </c>
      <c r="DP288" s="78" t="str">
        <f t="shared" ca="1" si="233"/>
        <v>用水量公式:地块建筑面积*10/1000</v>
      </c>
      <c r="DQ288" s="78" t="str">
        <f t="shared" ca="1" si="234"/>
        <v>污水折算系数:0.85</v>
      </c>
      <c r="DR288" s="78" t="str">
        <f t="shared" ca="1" si="235"/>
        <v>污水量公式:用水量*0.85</v>
      </c>
      <c r="DS288" s="78" t="str">
        <f t="shared" ca="1" si="236"/>
        <v>用电负荷指标:60瓦/平方米</v>
      </c>
      <c r="DT288" s="78" t="str">
        <f t="shared" ca="1" si="237"/>
        <v>同时率:0.7</v>
      </c>
      <c r="DU288" s="78" t="str">
        <f t="shared" ca="1" si="238"/>
        <v>用电量公式:地块建筑面积*60*0.7/1000</v>
      </c>
      <c r="DV288" s="78" t="str">
        <f t="shared" ca="1" si="239"/>
        <v>固话装机指标:1.0门/100平方米</v>
      </c>
      <c r="DW288" s="78" t="str">
        <f t="shared" ca="1" si="240"/>
        <v>固话量公式:地块建筑面积*1.0/100</v>
      </c>
      <c r="DX288" s="78" t="str">
        <f t="shared" ca="1" si="241"/>
        <v>有线电视指标:0.2门/100平方米</v>
      </c>
      <c r="DY288" s="78" t="str">
        <f t="shared" ca="1" si="242"/>
        <v>电视量公式:地块建筑面积*0.2/100</v>
      </c>
      <c r="DZ288" s="78" t="str">
        <f t="shared" ca="1" si="243"/>
        <v>高峰机动车生成量指标:54.1pcu/万平方米，73：27</v>
      </c>
      <c r="EA288" s="78" t="str">
        <f t="shared" ca="1" si="244"/>
        <v>高峰机动车吸引量公式:地块建筑面积/10000*54.1*0.73</v>
      </c>
      <c r="EB288" s="78" t="str">
        <f t="shared" ca="1" si="245"/>
        <v>高峰机动车发生量公式:地块建筑面积/10000*54.1*0.27</v>
      </c>
      <c r="EC288" s="78" t="str">
        <f t="shared" ca="1" si="251"/>
        <v>地下空间指标:地块建筑面积*0.4</v>
      </c>
      <c r="ED288" s="78" t="str">
        <f t="shared" ca="1" si="246"/>
        <v>地下空间公式:地块建筑面积*0.4</v>
      </c>
      <c r="EE288" s="78" t="str">
        <f t="shared" ca="1" si="252"/>
        <v>人防指标:地块建筑面积*0.08</v>
      </c>
      <c r="EF288" s="78" t="str">
        <f t="shared" ca="1" si="247"/>
        <v>人防公式:地块建筑面积*0.08</v>
      </c>
      <c r="EG288" s="78" t="str">
        <f t="shared" ca="1" si="254"/>
        <v>用地构成:城镇建设用地</v>
      </c>
      <c r="EH288" s="78" t="s">
        <v>1962</v>
      </c>
      <c r="EI288" s="79" t="str">
        <f t="shared" ca="1" si="253"/>
        <v>唯一标识:B2/S#商务用地/交通设施用地#城规;性质名称:商务用地/交通设施用地;地块性质过滤:;地块性质:B2/S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8" t="s">
        <v>1962</v>
      </c>
    </row>
    <row r="289" spans="1:140" ht="16.5" x14ac:dyDescent="0.2">
      <c r="A289" s="53" t="str">
        <f t="shared" si="248"/>
        <v>B2/U21#商务用地/排水用地#城规</v>
      </c>
      <c r="B289" s="53" t="s">
        <v>394</v>
      </c>
      <c r="C289" s="53"/>
      <c r="D289" s="53" t="s">
        <v>956</v>
      </c>
      <c r="E289" s="53" t="s">
        <v>1276</v>
      </c>
      <c r="F289" s="53"/>
      <c r="G289" s="53" t="s">
        <v>83</v>
      </c>
      <c r="H289" s="53" t="s">
        <v>900</v>
      </c>
      <c r="I289" s="53" t="s">
        <v>81</v>
      </c>
      <c r="J289" s="53">
        <v>5</v>
      </c>
      <c r="K289" s="53" t="s">
        <v>1506</v>
      </c>
      <c r="L289" s="53"/>
      <c r="M289" s="53" t="str" cm="1">
        <f t="array" aca="1" ref="M289" ca="1">IF(OFFSET(INDIRECT(ADDRESS(ROW(), COLUMN())),0,-1)="",VLOOKUP($G289,$A:$AAE,COLUMN(),FALSE),OFFSET(INDIRECT(ADDRESS(ROW(), COLUMN())),0,-1))</f>
        <v>237,20,91</v>
      </c>
      <c r="N289" s="16"/>
      <c r="O289" s="53" t="str" cm="1">
        <f t="array" aca="1" ref="O289" ca="1">IF(OFFSET(INDIRECT(ADDRESS(ROW(), COLUMN())),0,-1)="",VLOOKUP($G289,$A:$AAE,COLUMN(),FALSE),OFFSET(INDIRECT(ADDRESS(ROW(), COLUMN())),0,-1))</f>
        <v>面积*容积率</v>
      </c>
      <c r="P289" s="16"/>
      <c r="Q289" s="16" t="str" cm="1">
        <f t="array" aca="1" ref="Q289" ca="1">IF(OFFSET(INDIRECT(ADDRESS(ROW(), COLUMN())),0,-1)="",VLOOKUP($G289,$A:$AAE,COLUMN(),FALSE),OFFSET(INDIRECT(ADDRESS(ROW(), COLUMN())),0,-1))</f>
        <v>地块建筑面积*0</v>
      </c>
      <c r="R289" s="16"/>
      <c r="S289" s="16" t="str" cm="1">
        <f t="array" aca="1" ref="S289" ca="1">IF(OFFSET(INDIRECT(ADDRESS(ROW(), COLUMN())),0,-1)="",VLOOKUP($G289,$A:$AAE,COLUMN(),FALSE),OFFSET(INDIRECT(ADDRESS(ROW(), COLUMN())),0,-1))</f>
        <v>地块建筑面积*1</v>
      </c>
      <c r="T289" s="16"/>
      <c r="U289" s="16" t="str" cm="1">
        <f t="array" aca="1" ref="U289" ca="1">IF(OFFSET(INDIRECT(ADDRESS(ROW(), COLUMN())),0,-1)="",VLOOKUP($G289,$A:$AAE,COLUMN(),FALSE),OFFSET(INDIRECT(ADDRESS(ROW(), COLUMN())),0,-1))</f>
        <v>地块建筑面积*1*0.35</v>
      </c>
      <c r="V289" s="16"/>
      <c r="W289" s="53" t="str" cm="1">
        <f t="array" aca="1" ref="W289" ca="1">IF(OFFSET(INDIRECT(ADDRESS(ROW(), COLUMN())),0,-1)="",VLOOKUP($G289,$A:$AAE,COLUMN(),FALSE),OFFSET(INDIRECT(ADDRESS(ROW(), COLUMN())),0,-1))</f>
        <v>地块建筑面积*1*0.65</v>
      </c>
      <c r="X289" s="16"/>
      <c r="Y289" s="16" t="str" cm="1">
        <f t="array" aca="1" ref="Y289" ca="1">IF(OFFSET(INDIRECT(ADDRESS(ROW(), COLUMN())),0,-1)="",VLOOKUP($G289,$A:$AAE,COLUMN(),FALSE),OFFSET(INDIRECT(ADDRESS(ROW(), COLUMN())),0,-1))</f>
        <v>地块建筑面积*0</v>
      </c>
      <c r="Z289" s="16"/>
      <c r="AA289" s="16" t="str" cm="1">
        <f t="array" aca="1" ref="AA289" ca="1">IF(OFFSET(INDIRECT(ADDRESS(ROW(), COLUMN())),0,-1)="",VLOOKUP($G289,$A:$AAE,COLUMN(),FALSE),OFFSET(INDIRECT(ADDRESS(ROW(), COLUMN())),0,-1))</f>
        <v>地块建筑面积*0</v>
      </c>
      <c r="AB289" s="16"/>
      <c r="AC289" s="16" t="str" cm="1">
        <f t="array" aca="1" ref="AC289" ca="1">IF(OFFSET(INDIRECT(ADDRESS(ROW(), COLUMN())),0,-1)="",VLOOKUP($G289,$A:$AAE,COLUMN(),FALSE),OFFSET(INDIRECT(ADDRESS(ROW(), COLUMN())),0,-1))</f>
        <v>地块建筑面积*0</v>
      </c>
      <c r="AD289" s="16"/>
      <c r="AE289" s="16" t="str" cm="1">
        <f t="array" aca="1" ref="AE289" ca="1">IF(OFFSET(INDIRECT(ADDRESS(ROW(), COLUMN())),0,-1)="",VLOOKUP($G289,$A:$AAE,COLUMN(),FALSE),OFFSET(INDIRECT(ADDRESS(ROW(), COLUMN())),0,-1))</f>
        <v>面积*0</v>
      </c>
      <c r="AF289" s="16"/>
      <c r="AG289" s="16" t="str" cm="1">
        <f t="array" aca="1" ref="AG289" ca="1">IF(OFFSET(INDIRECT(ADDRESS(ROW(), COLUMN())),0,-1)="",VLOOKUP($G289,$A:$AAE,COLUMN(),FALSE),OFFSET(INDIRECT(ADDRESS(ROW(), COLUMN())),0,-1))</f>
        <v>面积*0</v>
      </c>
      <c r="AH289" s="16"/>
      <c r="AI289" s="16" t="str" cm="1">
        <f t="array" aca="1" ref="AI289" ca="1">IF(OFFSET(INDIRECT(ADDRESS(ROW(), COLUMN())),0,-1)="",VLOOKUP($G289,$A:$AAE,COLUMN(),FALSE),OFFSET(INDIRECT(ADDRESS(ROW(), COLUMN())),0,-1))</f>
        <v>-</v>
      </c>
      <c r="AJ289" s="16"/>
      <c r="AK289" s="16" cm="1">
        <f t="array" aca="1" ref="AK289" ca="1">IF(OFFSET(INDIRECT(ADDRESS(ROW(), COLUMN())),0,-1)="",VLOOKUP($G289,$A:$AAE,COLUMN(),FALSE),OFFSET(INDIRECT(ADDRESS(ROW(), COLUMN())),0,-1))</f>
        <v>0</v>
      </c>
      <c r="AL289" s="16"/>
      <c r="AM289" s="16" t="str" cm="1">
        <f t="array" aca="1" ref="AM289" ca="1">IF(OFFSET(INDIRECT(ADDRESS(ROW(), COLUMN())),0,-1)="",VLOOKUP($G289,$A:$AAE,COLUMN(),FALSE),OFFSET(INDIRECT(ADDRESS(ROW(), COLUMN())),0,-1))</f>
        <v>-</v>
      </c>
      <c r="AN289" s="16"/>
      <c r="AO289" s="16" cm="1">
        <f t="array" aca="1" ref="AO289" ca="1">IF(OFFSET(INDIRECT(ADDRESS(ROW(), COLUMN())),0,-1)="",VLOOKUP($G289,$A:$AAE,COLUMN(),FALSE),OFFSET(INDIRECT(ADDRESS(ROW(), COLUMN())),0,-1))</f>
        <v>0</v>
      </c>
      <c r="AP289" s="16"/>
      <c r="AQ289" s="16" t="str" cm="1">
        <f t="array" aca="1" ref="AQ289" ca="1">IF(OFFSET(INDIRECT(ADDRESS(ROW(), COLUMN())),0,-1)="",VLOOKUP($G289,$A:$AAE,COLUMN(),FALSE),OFFSET(INDIRECT(ADDRESS(ROW(), COLUMN())),0,-1))</f>
        <v>35平方米/岗位</v>
      </c>
      <c r="AR289" s="16"/>
      <c r="AS289" s="16" t="str" cm="1">
        <f t="array" aca="1" ref="AS289" ca="1">IF(OFFSET(INDIRECT(ADDRESS(ROW(), COLUMN())),0,-1)="",VLOOKUP($G289,$A:$AAE,COLUMN(),FALSE),OFFSET(INDIRECT(ADDRESS(ROW(), COLUMN())),0,-1))</f>
        <v>商服建筑面积/35</v>
      </c>
      <c r="AT289" s="16"/>
      <c r="AU289" s="16" t="str" cm="1">
        <f t="array" aca="1" ref="AU289" ca="1">IF(OFFSET(INDIRECT(ADDRESS(ROW(), COLUMN())),0,-1)="",VLOOKUP($G289,$A:$AAE,COLUMN(),FALSE),OFFSET(INDIRECT(ADDRESS(ROW(), COLUMN())),0,-1))</f>
        <v>1.1个/100平方米</v>
      </c>
      <c r="AV289" s="16"/>
      <c r="AW289" s="16" t="str" cm="1">
        <f t="array" aca="1" ref="AW289" ca="1">IF(OFFSET(INDIRECT(ADDRESS(ROW(), COLUMN())),0,-1)="",VLOOKUP($G289,$A:$AAE,COLUMN(),FALSE),OFFSET(INDIRECT(ADDRESS(ROW(), COLUMN())),0,-1))</f>
        <v>地块建筑面积*1.1/100</v>
      </c>
      <c r="AX289" s="116"/>
      <c r="AY289" s="16" t="str" cm="1">
        <f t="array" aca="1" ref="AY289" ca="1">IF(OFFSET(INDIRECT(ADDRESS(ROW(), COLUMN())),0,-1)="",VLOOKUP($G289,$A:$AAE,COLUMN(),FALSE),OFFSET(INDIRECT(ADDRESS(ROW(), COLUMN())),0,-1))</f>
        <v>10升/平方米*日</v>
      </c>
      <c r="AZ289" s="116"/>
      <c r="BA289" s="16" t="str" cm="1">
        <f t="array" aca="1" ref="BA289" ca="1">IF(OFFSET(INDIRECT(ADDRESS(ROW(), COLUMN())),0,-1)="",VLOOKUP($G289,$A:$AAE,COLUMN(),FALSE),OFFSET(INDIRECT(ADDRESS(ROW(), COLUMN())),0,-1))</f>
        <v>地块建筑面积*10/1000</v>
      </c>
      <c r="BB289" s="116"/>
      <c r="BC289" s="16" cm="1">
        <f t="array" aca="1" ref="BC289" ca="1">IF(OFFSET(INDIRECT(ADDRESS(ROW(), COLUMN())),0,-1)="",VLOOKUP($G289,$A:$AAE,COLUMN(),FALSE),OFFSET(INDIRECT(ADDRESS(ROW(), COLUMN())),0,-1))</f>
        <v>0.85</v>
      </c>
      <c r="BD289" s="116"/>
      <c r="BE289" s="16" t="str" cm="1">
        <f t="array" aca="1" ref="BE289" ca="1">IF(OFFSET(INDIRECT(ADDRESS(ROW(), COLUMN())),0,-1)="",VLOOKUP($G289,$A:$AAE,COLUMN(),FALSE),OFFSET(INDIRECT(ADDRESS(ROW(), COLUMN())),0,-1))</f>
        <v>用水量*0.85</v>
      </c>
      <c r="BF289" s="116"/>
      <c r="BG289" s="16" t="str" cm="1">
        <f t="array" aca="1" ref="BG289" ca="1">IF(OFFSET(INDIRECT(ADDRESS(ROW(), COLUMN())),0,-1)="",VLOOKUP($G289,$A:$AAE,COLUMN(),FALSE),OFFSET(INDIRECT(ADDRESS(ROW(), COLUMN())),0,-1))</f>
        <v>60瓦/平方米</v>
      </c>
      <c r="BH289" s="116"/>
      <c r="BI289" s="16" cm="1">
        <f t="array" aca="1" ref="BI289" ca="1">IF(OFFSET(INDIRECT(ADDRESS(ROW(), COLUMN())),0,-1)="",VLOOKUP($G289,$A:$AAE,COLUMN(),FALSE),OFFSET(INDIRECT(ADDRESS(ROW(), COLUMN())),0,-1))</f>
        <v>0.7</v>
      </c>
      <c r="BJ289" s="116"/>
      <c r="BK289" s="16" t="str" cm="1">
        <f t="array" aca="1" ref="BK289" ca="1">IF(OFFSET(INDIRECT(ADDRESS(ROW(), COLUMN())),0,-1)="",VLOOKUP($G289,$A:$AAE,COLUMN(),FALSE),OFFSET(INDIRECT(ADDRESS(ROW(), COLUMN())),0,-1))</f>
        <v>地块建筑面积*60*0.7/1000</v>
      </c>
      <c r="BL289" s="116"/>
      <c r="BM289" s="16" t="str" cm="1">
        <f t="array" aca="1" ref="BM289" ca="1">IF(OFFSET(INDIRECT(ADDRESS(ROW(), COLUMN())),0,-1)="",VLOOKUP($G289,$A:$AAE,COLUMN(),FALSE),OFFSET(INDIRECT(ADDRESS(ROW(), COLUMN())),0,-1))</f>
        <v>1.0门/100平方米</v>
      </c>
      <c r="BN289" s="116"/>
      <c r="BO289" s="16" t="str" cm="1">
        <f t="array" aca="1" ref="BO289" ca="1">IF(OFFSET(INDIRECT(ADDRESS(ROW(), COLUMN())),0,-1)="",VLOOKUP($G289,$A:$AAE,COLUMN(),FALSE),OFFSET(INDIRECT(ADDRESS(ROW(), COLUMN())),0,-1))</f>
        <v>地块建筑面积*1.0/100</v>
      </c>
      <c r="BP289" s="116"/>
      <c r="BQ289" s="16" t="str" cm="1">
        <f t="array" aca="1" ref="BQ289" ca="1">IF(OFFSET(INDIRECT(ADDRESS(ROW(), COLUMN())),0,-1)="",VLOOKUP($G289,$A:$AAE,COLUMN(),FALSE),OFFSET(INDIRECT(ADDRESS(ROW(), COLUMN())),0,-1))</f>
        <v>0.2门/100平方米</v>
      </c>
      <c r="BR289" s="116"/>
      <c r="BS289" s="16" t="str" cm="1">
        <f t="array" aca="1" ref="BS289" ca="1">IF(OFFSET(INDIRECT(ADDRESS(ROW(), COLUMN())),0,-1)="",VLOOKUP($G289,$A:$AAE,COLUMN(),FALSE),OFFSET(INDIRECT(ADDRESS(ROW(), COLUMN())),0,-1))</f>
        <v>地块建筑面积*0.2/100</v>
      </c>
      <c r="BT289" s="116"/>
      <c r="BU289" s="16" t="str" cm="1">
        <f t="array" aca="1" ref="BU289" ca="1">IF(OFFSET(INDIRECT(ADDRESS(ROW(), COLUMN())),0,-1)="",VLOOKUP($G289,$A:$AAE,COLUMN(),FALSE),OFFSET(INDIRECT(ADDRESS(ROW(), COLUMN())),0,-1))</f>
        <v>54.1pcu/万平方米，73：27</v>
      </c>
      <c r="BV289" s="116"/>
      <c r="BW289" s="16" t="str" cm="1">
        <f t="array" aca="1" ref="BW289" ca="1">IF(OFFSET(INDIRECT(ADDRESS(ROW(), COLUMN())),0,-1)="",VLOOKUP($G289,$A:$AAE,COLUMN(),FALSE),OFFSET(INDIRECT(ADDRESS(ROW(), COLUMN())),0,-1))</f>
        <v>地块建筑面积/10000*54.1*0.73</v>
      </c>
      <c r="BX289" s="116"/>
      <c r="BY289" s="16" t="str" cm="1">
        <f t="array" aca="1" ref="BY289" ca="1">IF(OFFSET(INDIRECT(ADDRESS(ROW(), COLUMN())),0,-1)="",VLOOKUP($G289,$A:$AAE,COLUMN(),FALSE),OFFSET(INDIRECT(ADDRESS(ROW(), COLUMN())),0,-1))</f>
        <v>地块建筑面积/10000*54.1*0.27</v>
      </c>
      <c r="BZ289" s="99"/>
      <c r="CA289" s="16" t="str" cm="1">
        <f t="array" aca="1" ref="CA289" ca="1">IF(OFFSET(INDIRECT(ADDRESS(ROW(), COLUMN())),0,-1)="",VLOOKUP($G289,$A:$AAE,COLUMN(),FALSE),OFFSET(INDIRECT(ADDRESS(ROW(), COLUMN())),0,-1))</f>
        <v>地块建筑面积*0.4</v>
      </c>
      <c r="CB289" s="16"/>
      <c r="CC289" s="16" t="str" cm="1">
        <f t="array" aca="1" ref="CC289" ca="1">IF(OFFSET(INDIRECT(ADDRESS(ROW(), COLUMN())),0,-1)="",VLOOKUP($G289,$A:$AAE,COLUMN(),FALSE),OFFSET(INDIRECT(ADDRESS(ROW(), COLUMN())),0,-1))</f>
        <v>地块建筑面积*0.4</v>
      </c>
      <c r="CD289" s="16"/>
      <c r="CE289" s="16" t="str" cm="1">
        <f t="array" aca="1" ref="CE289" ca="1">IF(OFFSET(INDIRECT(ADDRESS(ROW(), COLUMN())),0,-1)="",VLOOKUP($G289,$A:$AAE,COLUMN(),FALSE),OFFSET(INDIRECT(ADDRESS(ROW(), COLUMN())),0,-1))</f>
        <v>地块建筑面积*0.08</v>
      </c>
      <c r="CF289" s="16"/>
      <c r="CG289" s="16" t="str" cm="1">
        <f t="array" aca="1" ref="CG289" ca="1">IF(OFFSET(INDIRECT(ADDRESS(ROW(), COLUMN())),0,-1)="",VLOOKUP($G289,$A:$AAE,COLUMN(),FALSE),OFFSET(INDIRECT(ADDRESS(ROW(), COLUMN())),0,-1))</f>
        <v>地块建筑面积*0.08</v>
      </c>
      <c r="CH289" s="16"/>
      <c r="CI289" s="53" t="str" cm="1">
        <f t="array" aca="1" ref="CI289" ca="1">IF(OFFSET(INDIRECT(ADDRESS(ROW(), COLUMN())),0,-1)="",VLOOKUP($G289,$A:$AAE,COLUMN(),FALSE),OFFSET(INDIRECT(ADDRESS(ROW(), COLUMN())),0,-1))</f>
        <v>城镇建设用地</v>
      </c>
      <c r="CJ289" s="76" t="s">
        <v>1962</v>
      </c>
      <c r="CK289" s="78" t="str">
        <f t="shared" si="204"/>
        <v>唯一标识:B2/U21#商务用地/排水用地#城规</v>
      </c>
      <c r="CL289" s="78" t="str">
        <f t="shared" si="205"/>
        <v>性质名称:商务用地/排水用地</v>
      </c>
      <c r="CM289" s="78" t="str">
        <f t="shared" si="206"/>
        <v>地块性质过滤:</v>
      </c>
      <c r="CN289" s="78" t="str">
        <f t="shared" si="207"/>
        <v>地块性质:B2/U21</v>
      </c>
      <c r="CO289" s="78" t="str">
        <f t="shared" si="208"/>
        <v>地类标准:城规</v>
      </c>
      <c r="CP289" s="78" t="str">
        <f t="shared" si="209"/>
        <v>地块性质别称:</v>
      </c>
      <c r="CQ289" s="78" t="str">
        <f t="shared" si="210"/>
        <v>属性继承:B2#商务用地#城规</v>
      </c>
      <c r="CR289" s="78" t="str">
        <f t="shared" si="211"/>
        <v>父类:B2</v>
      </c>
      <c r="CS289" s="78" t="str">
        <f t="shared" si="212"/>
        <v>级别继承:B#商业服务业设施用地#城规</v>
      </c>
      <c r="CT289" s="78" t="str">
        <f t="shared" si="213"/>
        <v>级别层次:5</v>
      </c>
      <c r="CU289" s="78" t="str">
        <f t="shared" si="214"/>
        <v>级别:4B</v>
      </c>
      <c r="CV289" s="78" t="str">
        <f t="shared" ca="1" si="215"/>
        <v>地块颜色:237,20,91</v>
      </c>
      <c r="CW289" s="78" t="str">
        <f t="shared" ca="1" si="216"/>
        <v>建筑面积公式:面积*容积率</v>
      </c>
      <c r="CX289" s="78" t="str">
        <f t="shared" ca="1" si="217"/>
        <v>住宅建筑面积公式:地块建筑面积*0</v>
      </c>
      <c r="CY289" s="78" t="str">
        <f t="shared" ca="1" si="218"/>
        <v>商服建筑面积公式:地块建筑面积*1</v>
      </c>
      <c r="CZ289" s="78" t="str">
        <f t="shared" ca="1" si="219"/>
        <v>商服中商业建筑面积公式:地块建筑面积*1*0.35</v>
      </c>
      <c r="DA289" s="78" t="str">
        <f t="shared" ca="1" si="220"/>
        <v>商服中办公建筑面积公式:地块建筑面积*1*0.65</v>
      </c>
      <c r="DB289" s="78" t="str">
        <f t="shared" ca="1" si="221"/>
        <v>公服建筑面积公式:地块建筑面积*0</v>
      </c>
      <c r="DC289" s="78" t="str">
        <f t="shared" ca="1" si="222"/>
        <v>工业建筑面积公式:地块建筑面积*0</v>
      </c>
      <c r="DD289" s="78" t="str">
        <f t="shared" ca="1" si="223"/>
        <v>市政建筑面积公式:地块建筑面积*0</v>
      </c>
      <c r="DE289" s="78" t="str">
        <f t="shared" ca="1" si="249"/>
        <v>绿地面积指定指标:面积*0</v>
      </c>
      <c r="DF289" s="78" t="str">
        <f t="shared" ca="1" si="250"/>
        <v>绿地面积指定公式:面积*0</v>
      </c>
      <c r="DG289" s="78" t="str">
        <f t="shared" ca="1" si="224"/>
        <v>户数指标:-</v>
      </c>
      <c r="DH289" s="78" t="str">
        <f t="shared" ca="1" si="225"/>
        <v>户数公式:0</v>
      </c>
      <c r="DI289" s="78" t="str">
        <f t="shared" ca="1" si="226"/>
        <v>人数指标:-</v>
      </c>
      <c r="DJ289" s="78" t="str">
        <f t="shared" ca="1" si="227"/>
        <v>人数公式:0</v>
      </c>
      <c r="DK289" s="78" t="str">
        <f t="shared" ca="1" si="228"/>
        <v>就业指标:35平方米/岗位</v>
      </c>
      <c r="DL289" s="78" t="str">
        <f t="shared" ca="1" si="229"/>
        <v>就业公式:商服建筑面积/35</v>
      </c>
      <c r="DM289" s="78" t="str">
        <f t="shared" ca="1" si="230"/>
        <v>机动车指标:1.1个/100平方米</v>
      </c>
      <c r="DN289" s="78" t="str">
        <f t="shared" ca="1" si="231"/>
        <v>机动车公式:地块建筑面积*1.1/100</v>
      </c>
      <c r="DO289" s="78" t="str">
        <f t="shared" ca="1" si="232"/>
        <v>用水量指标:10升/平方米*日</v>
      </c>
      <c r="DP289" s="78" t="str">
        <f t="shared" ca="1" si="233"/>
        <v>用水量公式:地块建筑面积*10/1000</v>
      </c>
      <c r="DQ289" s="78" t="str">
        <f t="shared" ca="1" si="234"/>
        <v>污水折算系数:0.85</v>
      </c>
      <c r="DR289" s="78" t="str">
        <f t="shared" ca="1" si="235"/>
        <v>污水量公式:用水量*0.85</v>
      </c>
      <c r="DS289" s="78" t="str">
        <f t="shared" ca="1" si="236"/>
        <v>用电负荷指标:60瓦/平方米</v>
      </c>
      <c r="DT289" s="78" t="str">
        <f t="shared" ca="1" si="237"/>
        <v>同时率:0.7</v>
      </c>
      <c r="DU289" s="78" t="str">
        <f t="shared" ca="1" si="238"/>
        <v>用电量公式:地块建筑面积*60*0.7/1000</v>
      </c>
      <c r="DV289" s="78" t="str">
        <f t="shared" ca="1" si="239"/>
        <v>固话装机指标:1.0门/100平方米</v>
      </c>
      <c r="DW289" s="78" t="str">
        <f t="shared" ca="1" si="240"/>
        <v>固话量公式:地块建筑面积*1.0/100</v>
      </c>
      <c r="DX289" s="78" t="str">
        <f t="shared" ca="1" si="241"/>
        <v>有线电视指标:0.2门/100平方米</v>
      </c>
      <c r="DY289" s="78" t="str">
        <f t="shared" ca="1" si="242"/>
        <v>电视量公式:地块建筑面积*0.2/100</v>
      </c>
      <c r="DZ289" s="78" t="str">
        <f t="shared" ca="1" si="243"/>
        <v>高峰机动车生成量指标:54.1pcu/万平方米，73：27</v>
      </c>
      <c r="EA289" s="78" t="str">
        <f t="shared" ca="1" si="244"/>
        <v>高峰机动车吸引量公式:地块建筑面积/10000*54.1*0.73</v>
      </c>
      <c r="EB289" s="78" t="str">
        <f t="shared" ca="1" si="245"/>
        <v>高峰机动车发生量公式:地块建筑面积/10000*54.1*0.27</v>
      </c>
      <c r="EC289" s="78" t="str">
        <f t="shared" ca="1" si="251"/>
        <v>地下空间指标:地块建筑面积*0.4</v>
      </c>
      <c r="ED289" s="78" t="str">
        <f t="shared" ca="1" si="246"/>
        <v>地下空间公式:地块建筑面积*0.4</v>
      </c>
      <c r="EE289" s="78" t="str">
        <f t="shared" ca="1" si="252"/>
        <v>人防指标:地块建筑面积*0.08</v>
      </c>
      <c r="EF289" s="78" t="str">
        <f t="shared" ca="1" si="247"/>
        <v>人防公式:地块建筑面积*0.08</v>
      </c>
      <c r="EG289" s="78" t="str">
        <f t="shared" ca="1" si="254"/>
        <v>用地构成:城镇建设用地</v>
      </c>
      <c r="EH289" s="78" t="s">
        <v>1962</v>
      </c>
      <c r="EI289" s="79" t="str">
        <f t="shared" ca="1" si="253"/>
        <v>唯一标识:B2/U21#商务用地/排水用地#城规;性质名称:商务用地/排水用地;地块性质过滤:;地块性质:B2/U21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9" t="s">
        <v>1962</v>
      </c>
    </row>
    <row r="290" spans="1:140" ht="16.5" x14ac:dyDescent="0.2">
      <c r="A290" s="53" t="str">
        <f t="shared" si="248"/>
        <v>B/M#总部及研发用地#城规</v>
      </c>
      <c r="B290" s="53" t="s">
        <v>395</v>
      </c>
      <c r="C290" s="53"/>
      <c r="D290" s="53" t="s">
        <v>957</v>
      </c>
      <c r="E290" s="53" t="s">
        <v>1276</v>
      </c>
      <c r="F290" s="53"/>
      <c r="G290" s="53" t="s">
        <v>83</v>
      </c>
      <c r="H290" s="53" t="s">
        <v>900</v>
      </c>
      <c r="I290" s="53" t="s">
        <v>81</v>
      </c>
      <c r="J290" s="53">
        <v>5</v>
      </c>
      <c r="K290" s="53" t="s">
        <v>1506</v>
      </c>
      <c r="L290" s="53"/>
      <c r="M290" s="53" t="str" cm="1">
        <f t="array" aca="1" ref="M290" ca="1">IF(OFFSET(INDIRECT(ADDRESS(ROW(), COLUMN())),0,-1)="",VLOOKUP($G290,$A:$AAE,COLUMN(),FALSE),OFFSET(INDIRECT(ADDRESS(ROW(), COLUMN())),0,-1))</f>
        <v>237,20,91</v>
      </c>
      <c r="N290" s="16"/>
      <c r="O290" s="53" t="str" cm="1">
        <f t="array" aca="1" ref="O290" ca="1">IF(OFFSET(INDIRECT(ADDRESS(ROW(), COLUMN())),0,-1)="",VLOOKUP($G290,$A:$AAE,COLUMN(),FALSE),OFFSET(INDIRECT(ADDRESS(ROW(), COLUMN())),0,-1))</f>
        <v>面积*容积率</v>
      </c>
      <c r="P290" s="16"/>
      <c r="Q290" s="16" t="str" cm="1">
        <f t="array" aca="1" ref="Q290" ca="1">IF(OFFSET(INDIRECT(ADDRESS(ROW(), COLUMN())),0,-1)="",VLOOKUP($G290,$A:$AAE,COLUMN(),FALSE),OFFSET(INDIRECT(ADDRESS(ROW(), COLUMN())),0,-1))</f>
        <v>地块建筑面积*0</v>
      </c>
      <c r="R290" s="16"/>
      <c r="S290" s="16" t="str" cm="1">
        <f t="array" aca="1" ref="S290" ca="1">IF(OFFSET(INDIRECT(ADDRESS(ROW(), COLUMN())),0,-1)="",VLOOKUP($G290,$A:$AAE,COLUMN(),FALSE),OFFSET(INDIRECT(ADDRESS(ROW(), COLUMN())),0,-1))</f>
        <v>地块建筑面积*1</v>
      </c>
      <c r="T290" s="16"/>
      <c r="U290" s="16" t="str" cm="1">
        <f t="array" aca="1" ref="U290" ca="1">IF(OFFSET(INDIRECT(ADDRESS(ROW(), COLUMN())),0,-1)="",VLOOKUP($G290,$A:$AAE,COLUMN(),FALSE),OFFSET(INDIRECT(ADDRESS(ROW(), COLUMN())),0,-1))</f>
        <v>地块建筑面积*1*0.35</v>
      </c>
      <c r="V290" s="16"/>
      <c r="W290" s="53" t="str" cm="1">
        <f t="array" aca="1" ref="W290" ca="1">IF(OFFSET(INDIRECT(ADDRESS(ROW(), COLUMN())),0,-1)="",VLOOKUP($G290,$A:$AAE,COLUMN(),FALSE),OFFSET(INDIRECT(ADDRESS(ROW(), COLUMN())),0,-1))</f>
        <v>地块建筑面积*1*0.65</v>
      </c>
      <c r="X290" s="16"/>
      <c r="Y290" s="16" t="str" cm="1">
        <f t="array" aca="1" ref="Y290" ca="1">IF(OFFSET(INDIRECT(ADDRESS(ROW(), COLUMN())),0,-1)="",VLOOKUP($G290,$A:$AAE,COLUMN(),FALSE),OFFSET(INDIRECT(ADDRESS(ROW(), COLUMN())),0,-1))</f>
        <v>地块建筑面积*0</v>
      </c>
      <c r="Z290" s="16"/>
      <c r="AA290" s="16" t="str" cm="1">
        <f t="array" aca="1" ref="AA290" ca="1">IF(OFFSET(INDIRECT(ADDRESS(ROW(), COLUMN())),0,-1)="",VLOOKUP($G290,$A:$AAE,COLUMN(),FALSE),OFFSET(INDIRECT(ADDRESS(ROW(), COLUMN())),0,-1))</f>
        <v>地块建筑面积*0</v>
      </c>
      <c r="AB290" s="16"/>
      <c r="AC290" s="16" t="str" cm="1">
        <f t="array" aca="1" ref="AC290" ca="1">IF(OFFSET(INDIRECT(ADDRESS(ROW(), COLUMN())),0,-1)="",VLOOKUP($G290,$A:$AAE,COLUMN(),FALSE),OFFSET(INDIRECT(ADDRESS(ROW(), COLUMN())),0,-1))</f>
        <v>地块建筑面积*0</v>
      </c>
      <c r="AD290" s="16"/>
      <c r="AE290" s="16" t="str" cm="1">
        <f t="array" aca="1" ref="AE290" ca="1">IF(OFFSET(INDIRECT(ADDRESS(ROW(), COLUMN())),0,-1)="",VLOOKUP($G290,$A:$AAE,COLUMN(),FALSE),OFFSET(INDIRECT(ADDRESS(ROW(), COLUMN())),0,-1))</f>
        <v>面积*0</v>
      </c>
      <c r="AF290" s="16"/>
      <c r="AG290" s="16" t="str" cm="1">
        <f t="array" aca="1" ref="AG290" ca="1">IF(OFFSET(INDIRECT(ADDRESS(ROW(), COLUMN())),0,-1)="",VLOOKUP($G290,$A:$AAE,COLUMN(),FALSE),OFFSET(INDIRECT(ADDRESS(ROW(), COLUMN())),0,-1))</f>
        <v>面积*0</v>
      </c>
      <c r="AH290" s="16"/>
      <c r="AI290" s="16" t="str" cm="1">
        <f t="array" aca="1" ref="AI290" ca="1">IF(OFFSET(INDIRECT(ADDRESS(ROW(), COLUMN())),0,-1)="",VLOOKUP($G290,$A:$AAE,COLUMN(),FALSE),OFFSET(INDIRECT(ADDRESS(ROW(), COLUMN())),0,-1))</f>
        <v>-</v>
      </c>
      <c r="AJ290" s="16"/>
      <c r="AK290" s="16" cm="1">
        <f t="array" aca="1" ref="AK290" ca="1">IF(OFFSET(INDIRECT(ADDRESS(ROW(), COLUMN())),0,-1)="",VLOOKUP($G290,$A:$AAE,COLUMN(),FALSE),OFFSET(INDIRECT(ADDRESS(ROW(), COLUMN())),0,-1))</f>
        <v>0</v>
      </c>
      <c r="AL290" s="16"/>
      <c r="AM290" s="16" t="str" cm="1">
        <f t="array" aca="1" ref="AM290" ca="1">IF(OFFSET(INDIRECT(ADDRESS(ROW(), COLUMN())),0,-1)="",VLOOKUP($G290,$A:$AAE,COLUMN(),FALSE),OFFSET(INDIRECT(ADDRESS(ROW(), COLUMN())),0,-1))</f>
        <v>-</v>
      </c>
      <c r="AN290" s="16"/>
      <c r="AO290" s="16" cm="1">
        <f t="array" aca="1" ref="AO290" ca="1">IF(OFFSET(INDIRECT(ADDRESS(ROW(), COLUMN())),0,-1)="",VLOOKUP($G290,$A:$AAE,COLUMN(),FALSE),OFFSET(INDIRECT(ADDRESS(ROW(), COLUMN())),0,-1))</f>
        <v>0</v>
      </c>
      <c r="AP290" s="16"/>
      <c r="AQ290" s="16" t="str" cm="1">
        <f t="array" aca="1" ref="AQ290" ca="1">IF(OFFSET(INDIRECT(ADDRESS(ROW(), COLUMN())),0,-1)="",VLOOKUP($G290,$A:$AAE,COLUMN(),FALSE),OFFSET(INDIRECT(ADDRESS(ROW(), COLUMN())),0,-1))</f>
        <v>35平方米/岗位</v>
      </c>
      <c r="AR290" s="16"/>
      <c r="AS290" s="16" t="str" cm="1">
        <f t="array" aca="1" ref="AS290" ca="1">IF(OFFSET(INDIRECT(ADDRESS(ROW(), COLUMN())),0,-1)="",VLOOKUP($G290,$A:$AAE,COLUMN(),FALSE),OFFSET(INDIRECT(ADDRESS(ROW(), COLUMN())),0,-1))</f>
        <v>商服建筑面积/35</v>
      </c>
      <c r="AT290" s="16"/>
      <c r="AU290" s="16" t="str" cm="1">
        <f t="array" aca="1" ref="AU290" ca="1">IF(OFFSET(INDIRECT(ADDRESS(ROW(), COLUMN())),0,-1)="",VLOOKUP($G290,$A:$AAE,COLUMN(),FALSE),OFFSET(INDIRECT(ADDRESS(ROW(), COLUMN())),0,-1))</f>
        <v>1.1个/100平方米</v>
      </c>
      <c r="AV290" s="16"/>
      <c r="AW290" s="16" t="str" cm="1">
        <f t="array" aca="1" ref="AW290" ca="1">IF(OFFSET(INDIRECT(ADDRESS(ROW(), COLUMN())),0,-1)="",VLOOKUP($G290,$A:$AAE,COLUMN(),FALSE),OFFSET(INDIRECT(ADDRESS(ROW(), COLUMN())),0,-1))</f>
        <v>地块建筑面积*1.1/100</v>
      </c>
      <c r="AX290" s="116"/>
      <c r="AY290" s="16" t="str" cm="1">
        <f t="array" aca="1" ref="AY290" ca="1">IF(OFFSET(INDIRECT(ADDRESS(ROW(), COLUMN())),0,-1)="",VLOOKUP($G290,$A:$AAE,COLUMN(),FALSE),OFFSET(INDIRECT(ADDRESS(ROW(), COLUMN())),0,-1))</f>
        <v>10升/平方米*日</v>
      </c>
      <c r="AZ290" s="116"/>
      <c r="BA290" s="16" t="str" cm="1">
        <f t="array" aca="1" ref="BA290" ca="1">IF(OFFSET(INDIRECT(ADDRESS(ROW(), COLUMN())),0,-1)="",VLOOKUP($G290,$A:$AAE,COLUMN(),FALSE),OFFSET(INDIRECT(ADDRESS(ROW(), COLUMN())),0,-1))</f>
        <v>地块建筑面积*10/1000</v>
      </c>
      <c r="BB290" s="116"/>
      <c r="BC290" s="16" cm="1">
        <f t="array" aca="1" ref="BC290" ca="1">IF(OFFSET(INDIRECT(ADDRESS(ROW(), COLUMN())),0,-1)="",VLOOKUP($G290,$A:$AAE,COLUMN(),FALSE),OFFSET(INDIRECT(ADDRESS(ROW(), COLUMN())),0,-1))</f>
        <v>0.85</v>
      </c>
      <c r="BD290" s="116"/>
      <c r="BE290" s="16" t="str" cm="1">
        <f t="array" aca="1" ref="BE290" ca="1">IF(OFFSET(INDIRECT(ADDRESS(ROW(), COLUMN())),0,-1)="",VLOOKUP($G290,$A:$AAE,COLUMN(),FALSE),OFFSET(INDIRECT(ADDRESS(ROW(), COLUMN())),0,-1))</f>
        <v>用水量*0.85</v>
      </c>
      <c r="BF290" s="116"/>
      <c r="BG290" s="16" t="str" cm="1">
        <f t="array" aca="1" ref="BG290" ca="1">IF(OFFSET(INDIRECT(ADDRESS(ROW(), COLUMN())),0,-1)="",VLOOKUP($G290,$A:$AAE,COLUMN(),FALSE),OFFSET(INDIRECT(ADDRESS(ROW(), COLUMN())),0,-1))</f>
        <v>60瓦/平方米</v>
      </c>
      <c r="BH290" s="116"/>
      <c r="BI290" s="16" cm="1">
        <f t="array" aca="1" ref="BI290" ca="1">IF(OFFSET(INDIRECT(ADDRESS(ROW(), COLUMN())),0,-1)="",VLOOKUP($G290,$A:$AAE,COLUMN(),FALSE),OFFSET(INDIRECT(ADDRESS(ROW(), COLUMN())),0,-1))</f>
        <v>0.7</v>
      </c>
      <c r="BJ290" s="116"/>
      <c r="BK290" s="16" t="str" cm="1">
        <f t="array" aca="1" ref="BK290" ca="1">IF(OFFSET(INDIRECT(ADDRESS(ROW(), COLUMN())),0,-1)="",VLOOKUP($G290,$A:$AAE,COLUMN(),FALSE),OFFSET(INDIRECT(ADDRESS(ROW(), COLUMN())),0,-1))</f>
        <v>地块建筑面积*60*0.7/1000</v>
      </c>
      <c r="BL290" s="116"/>
      <c r="BM290" s="16" t="str" cm="1">
        <f t="array" aca="1" ref="BM290" ca="1">IF(OFFSET(INDIRECT(ADDRESS(ROW(), COLUMN())),0,-1)="",VLOOKUP($G290,$A:$AAE,COLUMN(),FALSE),OFFSET(INDIRECT(ADDRESS(ROW(), COLUMN())),0,-1))</f>
        <v>1.0门/100平方米</v>
      </c>
      <c r="BN290" s="116"/>
      <c r="BO290" s="16" t="str" cm="1">
        <f t="array" aca="1" ref="BO290" ca="1">IF(OFFSET(INDIRECT(ADDRESS(ROW(), COLUMN())),0,-1)="",VLOOKUP($G290,$A:$AAE,COLUMN(),FALSE),OFFSET(INDIRECT(ADDRESS(ROW(), COLUMN())),0,-1))</f>
        <v>地块建筑面积*1.0/100</v>
      </c>
      <c r="BP290" s="116"/>
      <c r="BQ290" s="16" t="str" cm="1">
        <f t="array" aca="1" ref="BQ290" ca="1">IF(OFFSET(INDIRECT(ADDRESS(ROW(), COLUMN())),0,-1)="",VLOOKUP($G290,$A:$AAE,COLUMN(),FALSE),OFFSET(INDIRECT(ADDRESS(ROW(), COLUMN())),0,-1))</f>
        <v>0.2门/100平方米</v>
      </c>
      <c r="BR290" s="116"/>
      <c r="BS290" s="16" t="str" cm="1">
        <f t="array" aca="1" ref="BS290" ca="1">IF(OFFSET(INDIRECT(ADDRESS(ROW(), COLUMN())),0,-1)="",VLOOKUP($G290,$A:$AAE,COLUMN(),FALSE),OFFSET(INDIRECT(ADDRESS(ROW(), COLUMN())),0,-1))</f>
        <v>地块建筑面积*0.2/100</v>
      </c>
      <c r="BT290" s="116"/>
      <c r="BU290" s="16" t="str" cm="1">
        <f t="array" aca="1" ref="BU290" ca="1">IF(OFFSET(INDIRECT(ADDRESS(ROW(), COLUMN())),0,-1)="",VLOOKUP($G290,$A:$AAE,COLUMN(),FALSE),OFFSET(INDIRECT(ADDRESS(ROW(), COLUMN())),0,-1))</f>
        <v>54.1pcu/万平方米，73：27</v>
      </c>
      <c r="BV290" s="116"/>
      <c r="BW290" s="16" t="str" cm="1">
        <f t="array" aca="1" ref="BW290" ca="1">IF(OFFSET(INDIRECT(ADDRESS(ROW(), COLUMN())),0,-1)="",VLOOKUP($G290,$A:$AAE,COLUMN(),FALSE),OFFSET(INDIRECT(ADDRESS(ROW(), COLUMN())),0,-1))</f>
        <v>地块建筑面积/10000*54.1*0.73</v>
      </c>
      <c r="BX290" s="116"/>
      <c r="BY290" s="16" t="str" cm="1">
        <f t="array" aca="1" ref="BY290" ca="1">IF(OFFSET(INDIRECT(ADDRESS(ROW(), COLUMN())),0,-1)="",VLOOKUP($G290,$A:$AAE,COLUMN(),FALSE),OFFSET(INDIRECT(ADDRESS(ROW(), COLUMN())),0,-1))</f>
        <v>地块建筑面积/10000*54.1*0.27</v>
      </c>
      <c r="BZ290" s="99"/>
      <c r="CA290" s="16" t="str" cm="1">
        <f t="array" aca="1" ref="CA290" ca="1">IF(OFFSET(INDIRECT(ADDRESS(ROW(), COLUMN())),0,-1)="",VLOOKUP($G290,$A:$AAE,COLUMN(),FALSE),OFFSET(INDIRECT(ADDRESS(ROW(), COLUMN())),0,-1))</f>
        <v>地块建筑面积*0.4</v>
      </c>
      <c r="CB290" s="16"/>
      <c r="CC290" s="16" t="str" cm="1">
        <f t="array" aca="1" ref="CC290" ca="1">IF(OFFSET(INDIRECT(ADDRESS(ROW(), COLUMN())),0,-1)="",VLOOKUP($G290,$A:$AAE,COLUMN(),FALSE),OFFSET(INDIRECT(ADDRESS(ROW(), COLUMN())),0,-1))</f>
        <v>地块建筑面积*0.4</v>
      </c>
      <c r="CD290" s="16"/>
      <c r="CE290" s="16" t="str" cm="1">
        <f t="array" aca="1" ref="CE290" ca="1">IF(OFFSET(INDIRECT(ADDRESS(ROW(), COLUMN())),0,-1)="",VLOOKUP($G290,$A:$AAE,COLUMN(),FALSE),OFFSET(INDIRECT(ADDRESS(ROW(), COLUMN())),0,-1))</f>
        <v>地块建筑面积*0.08</v>
      </c>
      <c r="CF290" s="16"/>
      <c r="CG290" s="16" t="str" cm="1">
        <f t="array" aca="1" ref="CG290" ca="1">IF(OFFSET(INDIRECT(ADDRESS(ROW(), COLUMN())),0,-1)="",VLOOKUP($G290,$A:$AAE,COLUMN(),FALSE),OFFSET(INDIRECT(ADDRESS(ROW(), COLUMN())),0,-1))</f>
        <v>地块建筑面积*0.08</v>
      </c>
      <c r="CH290" s="16"/>
      <c r="CI290" s="53" t="str" cm="1">
        <f t="array" aca="1" ref="CI290" ca="1">IF(OFFSET(INDIRECT(ADDRESS(ROW(), COLUMN())),0,-1)="",VLOOKUP($G290,$A:$AAE,COLUMN(),FALSE),OFFSET(INDIRECT(ADDRESS(ROW(), COLUMN())),0,-1))</f>
        <v>城镇建设用地</v>
      </c>
      <c r="CJ290" s="76" t="s">
        <v>1962</v>
      </c>
      <c r="CK290" s="78" t="str">
        <f t="shared" si="204"/>
        <v>唯一标识:B/M#总部及研发用地#城规</v>
      </c>
      <c r="CL290" s="78" t="str">
        <f t="shared" si="205"/>
        <v>性质名称:总部及研发用地</v>
      </c>
      <c r="CM290" s="78" t="str">
        <f t="shared" si="206"/>
        <v>地块性质过滤:</v>
      </c>
      <c r="CN290" s="78" t="str">
        <f t="shared" si="207"/>
        <v>地块性质:B/M</v>
      </c>
      <c r="CO290" s="78" t="str">
        <f t="shared" si="208"/>
        <v>地类标准:城规</v>
      </c>
      <c r="CP290" s="78" t="str">
        <f t="shared" si="209"/>
        <v>地块性质别称:</v>
      </c>
      <c r="CQ290" s="78" t="str">
        <f t="shared" si="210"/>
        <v>属性继承:B2#商务用地#城规</v>
      </c>
      <c r="CR290" s="78" t="str">
        <f t="shared" si="211"/>
        <v>父类:B2</v>
      </c>
      <c r="CS290" s="78" t="str">
        <f t="shared" si="212"/>
        <v>级别继承:B#商业服务业设施用地#城规</v>
      </c>
      <c r="CT290" s="78" t="str">
        <f t="shared" si="213"/>
        <v>级别层次:5</v>
      </c>
      <c r="CU290" s="78" t="str">
        <f t="shared" si="214"/>
        <v>级别:4B</v>
      </c>
      <c r="CV290" s="78" t="str">
        <f t="shared" ca="1" si="215"/>
        <v>地块颜色:237,20,91</v>
      </c>
      <c r="CW290" s="78" t="str">
        <f t="shared" ca="1" si="216"/>
        <v>建筑面积公式:面积*容积率</v>
      </c>
      <c r="CX290" s="78" t="str">
        <f t="shared" ca="1" si="217"/>
        <v>住宅建筑面积公式:地块建筑面积*0</v>
      </c>
      <c r="CY290" s="78" t="str">
        <f t="shared" ca="1" si="218"/>
        <v>商服建筑面积公式:地块建筑面积*1</v>
      </c>
      <c r="CZ290" s="78" t="str">
        <f t="shared" ca="1" si="219"/>
        <v>商服中商业建筑面积公式:地块建筑面积*1*0.35</v>
      </c>
      <c r="DA290" s="78" t="str">
        <f t="shared" ca="1" si="220"/>
        <v>商服中办公建筑面积公式:地块建筑面积*1*0.65</v>
      </c>
      <c r="DB290" s="78" t="str">
        <f t="shared" ca="1" si="221"/>
        <v>公服建筑面积公式:地块建筑面积*0</v>
      </c>
      <c r="DC290" s="78" t="str">
        <f t="shared" ca="1" si="222"/>
        <v>工业建筑面积公式:地块建筑面积*0</v>
      </c>
      <c r="DD290" s="78" t="str">
        <f t="shared" ca="1" si="223"/>
        <v>市政建筑面积公式:地块建筑面积*0</v>
      </c>
      <c r="DE290" s="78" t="str">
        <f t="shared" ca="1" si="249"/>
        <v>绿地面积指定指标:面积*0</v>
      </c>
      <c r="DF290" s="78" t="str">
        <f t="shared" ca="1" si="250"/>
        <v>绿地面积指定公式:面积*0</v>
      </c>
      <c r="DG290" s="78" t="str">
        <f t="shared" ca="1" si="224"/>
        <v>户数指标:-</v>
      </c>
      <c r="DH290" s="78" t="str">
        <f t="shared" ca="1" si="225"/>
        <v>户数公式:0</v>
      </c>
      <c r="DI290" s="78" t="str">
        <f t="shared" ca="1" si="226"/>
        <v>人数指标:-</v>
      </c>
      <c r="DJ290" s="78" t="str">
        <f t="shared" ca="1" si="227"/>
        <v>人数公式:0</v>
      </c>
      <c r="DK290" s="78" t="str">
        <f t="shared" ca="1" si="228"/>
        <v>就业指标:35平方米/岗位</v>
      </c>
      <c r="DL290" s="78" t="str">
        <f t="shared" ca="1" si="229"/>
        <v>就业公式:商服建筑面积/35</v>
      </c>
      <c r="DM290" s="78" t="str">
        <f t="shared" ca="1" si="230"/>
        <v>机动车指标:1.1个/100平方米</v>
      </c>
      <c r="DN290" s="78" t="str">
        <f t="shared" ca="1" si="231"/>
        <v>机动车公式:地块建筑面积*1.1/100</v>
      </c>
      <c r="DO290" s="78" t="str">
        <f t="shared" ca="1" si="232"/>
        <v>用水量指标:10升/平方米*日</v>
      </c>
      <c r="DP290" s="78" t="str">
        <f t="shared" ca="1" si="233"/>
        <v>用水量公式:地块建筑面积*10/1000</v>
      </c>
      <c r="DQ290" s="78" t="str">
        <f t="shared" ca="1" si="234"/>
        <v>污水折算系数:0.85</v>
      </c>
      <c r="DR290" s="78" t="str">
        <f t="shared" ca="1" si="235"/>
        <v>污水量公式:用水量*0.85</v>
      </c>
      <c r="DS290" s="78" t="str">
        <f t="shared" ca="1" si="236"/>
        <v>用电负荷指标:60瓦/平方米</v>
      </c>
      <c r="DT290" s="78" t="str">
        <f t="shared" ca="1" si="237"/>
        <v>同时率:0.7</v>
      </c>
      <c r="DU290" s="78" t="str">
        <f t="shared" ca="1" si="238"/>
        <v>用电量公式:地块建筑面积*60*0.7/1000</v>
      </c>
      <c r="DV290" s="78" t="str">
        <f t="shared" ca="1" si="239"/>
        <v>固话装机指标:1.0门/100平方米</v>
      </c>
      <c r="DW290" s="78" t="str">
        <f t="shared" ca="1" si="240"/>
        <v>固话量公式:地块建筑面积*1.0/100</v>
      </c>
      <c r="DX290" s="78" t="str">
        <f t="shared" ca="1" si="241"/>
        <v>有线电视指标:0.2门/100平方米</v>
      </c>
      <c r="DY290" s="78" t="str">
        <f t="shared" ca="1" si="242"/>
        <v>电视量公式:地块建筑面积*0.2/100</v>
      </c>
      <c r="DZ290" s="78" t="str">
        <f t="shared" ca="1" si="243"/>
        <v>高峰机动车生成量指标:54.1pcu/万平方米，73：27</v>
      </c>
      <c r="EA290" s="78" t="str">
        <f t="shared" ca="1" si="244"/>
        <v>高峰机动车吸引量公式:地块建筑面积/10000*54.1*0.73</v>
      </c>
      <c r="EB290" s="78" t="str">
        <f t="shared" ca="1" si="245"/>
        <v>高峰机动车发生量公式:地块建筑面积/10000*54.1*0.27</v>
      </c>
      <c r="EC290" s="78" t="str">
        <f t="shared" ca="1" si="251"/>
        <v>地下空间指标:地块建筑面积*0.4</v>
      </c>
      <c r="ED290" s="78" t="str">
        <f t="shared" ca="1" si="246"/>
        <v>地下空间公式:地块建筑面积*0.4</v>
      </c>
      <c r="EE290" s="78" t="str">
        <f t="shared" ca="1" si="252"/>
        <v>人防指标:地块建筑面积*0.08</v>
      </c>
      <c r="EF290" s="78" t="str">
        <f t="shared" ca="1" si="247"/>
        <v>人防公式:地块建筑面积*0.08</v>
      </c>
      <c r="EG290" s="78" t="str">
        <f t="shared" ca="1" si="254"/>
        <v>用地构成:城镇建设用地</v>
      </c>
      <c r="EH290" s="78" t="s">
        <v>1962</v>
      </c>
      <c r="EI290" s="79" t="str">
        <f t="shared" ca="1" si="253"/>
        <v>唯一标识:B/M#总部及研发用地#城规;性质名称:总部及研发用地;地块性质过滤:;地块性质:B/M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0" t="s">
        <v>1962</v>
      </c>
    </row>
    <row r="291" spans="1:140" ht="16.5" x14ac:dyDescent="0.2">
      <c r="A291" s="53" t="str">
        <f t="shared" si="248"/>
        <v>B2/M1#商务用地/一类工业用地#城规</v>
      </c>
      <c r="B291" s="53" t="s">
        <v>396</v>
      </c>
      <c r="C291" s="53"/>
      <c r="D291" s="53" t="s">
        <v>958</v>
      </c>
      <c r="E291" s="53" t="s">
        <v>1276</v>
      </c>
      <c r="F291" s="53"/>
      <c r="G291" s="53" t="s">
        <v>83</v>
      </c>
      <c r="H291" s="53" t="s">
        <v>900</v>
      </c>
      <c r="I291" s="53" t="s">
        <v>81</v>
      </c>
      <c r="J291" s="53">
        <v>5</v>
      </c>
      <c r="K291" s="53" t="s">
        <v>1506</v>
      </c>
      <c r="L291" s="53"/>
      <c r="M291" s="53" t="str" cm="1">
        <f t="array" aca="1" ref="M291" ca="1">IF(OFFSET(INDIRECT(ADDRESS(ROW(), COLUMN())),0,-1)="",VLOOKUP($G291,$A:$AAE,COLUMN(),FALSE),OFFSET(INDIRECT(ADDRESS(ROW(), COLUMN())),0,-1))</f>
        <v>237,20,91</v>
      </c>
      <c r="N291" s="16"/>
      <c r="O291" s="53" t="str" cm="1">
        <f t="array" aca="1" ref="O291" ca="1">IF(OFFSET(INDIRECT(ADDRESS(ROW(), COLUMN())),0,-1)="",VLOOKUP($G291,$A:$AAE,COLUMN(),FALSE),OFFSET(INDIRECT(ADDRESS(ROW(), COLUMN())),0,-1))</f>
        <v>面积*容积率</v>
      </c>
      <c r="P291" s="16"/>
      <c r="Q291" s="16" t="str" cm="1">
        <f t="array" aca="1" ref="Q291" ca="1">IF(OFFSET(INDIRECT(ADDRESS(ROW(), COLUMN())),0,-1)="",VLOOKUP($G291,$A:$AAE,COLUMN(),FALSE),OFFSET(INDIRECT(ADDRESS(ROW(), COLUMN())),0,-1))</f>
        <v>地块建筑面积*0</v>
      </c>
      <c r="R291" s="16"/>
      <c r="S291" s="16" t="str" cm="1">
        <f t="array" aca="1" ref="S291" ca="1">IF(OFFSET(INDIRECT(ADDRESS(ROW(), COLUMN())),0,-1)="",VLOOKUP($G291,$A:$AAE,COLUMN(),FALSE),OFFSET(INDIRECT(ADDRESS(ROW(), COLUMN())),0,-1))</f>
        <v>地块建筑面积*1</v>
      </c>
      <c r="T291" s="16"/>
      <c r="U291" s="16" t="str" cm="1">
        <f t="array" aca="1" ref="U291" ca="1">IF(OFFSET(INDIRECT(ADDRESS(ROW(), COLUMN())),0,-1)="",VLOOKUP($G291,$A:$AAE,COLUMN(),FALSE),OFFSET(INDIRECT(ADDRESS(ROW(), COLUMN())),0,-1))</f>
        <v>地块建筑面积*1*0.35</v>
      </c>
      <c r="V291" s="16"/>
      <c r="W291" s="53" t="str" cm="1">
        <f t="array" aca="1" ref="W291" ca="1">IF(OFFSET(INDIRECT(ADDRESS(ROW(), COLUMN())),0,-1)="",VLOOKUP($G291,$A:$AAE,COLUMN(),FALSE),OFFSET(INDIRECT(ADDRESS(ROW(), COLUMN())),0,-1))</f>
        <v>地块建筑面积*1*0.65</v>
      </c>
      <c r="X291" s="16"/>
      <c r="Y291" s="16" t="str" cm="1">
        <f t="array" aca="1" ref="Y291" ca="1">IF(OFFSET(INDIRECT(ADDRESS(ROW(), COLUMN())),0,-1)="",VLOOKUP($G291,$A:$AAE,COLUMN(),FALSE),OFFSET(INDIRECT(ADDRESS(ROW(), COLUMN())),0,-1))</f>
        <v>地块建筑面积*0</v>
      </c>
      <c r="Z291" s="16"/>
      <c r="AA291" s="16" t="str" cm="1">
        <f t="array" aca="1" ref="AA291" ca="1">IF(OFFSET(INDIRECT(ADDRESS(ROW(), COLUMN())),0,-1)="",VLOOKUP($G291,$A:$AAE,COLUMN(),FALSE),OFFSET(INDIRECT(ADDRESS(ROW(), COLUMN())),0,-1))</f>
        <v>地块建筑面积*0</v>
      </c>
      <c r="AB291" s="16"/>
      <c r="AC291" s="16" t="str" cm="1">
        <f t="array" aca="1" ref="AC291" ca="1">IF(OFFSET(INDIRECT(ADDRESS(ROW(), COLUMN())),0,-1)="",VLOOKUP($G291,$A:$AAE,COLUMN(),FALSE),OFFSET(INDIRECT(ADDRESS(ROW(), COLUMN())),0,-1))</f>
        <v>地块建筑面积*0</v>
      </c>
      <c r="AD291" s="16"/>
      <c r="AE291" s="16" t="str" cm="1">
        <f t="array" aca="1" ref="AE291" ca="1">IF(OFFSET(INDIRECT(ADDRESS(ROW(), COLUMN())),0,-1)="",VLOOKUP($G291,$A:$AAE,COLUMN(),FALSE),OFFSET(INDIRECT(ADDRESS(ROW(), COLUMN())),0,-1))</f>
        <v>面积*0</v>
      </c>
      <c r="AF291" s="16"/>
      <c r="AG291" s="16" t="str" cm="1">
        <f t="array" aca="1" ref="AG291" ca="1">IF(OFFSET(INDIRECT(ADDRESS(ROW(), COLUMN())),0,-1)="",VLOOKUP($G291,$A:$AAE,COLUMN(),FALSE),OFFSET(INDIRECT(ADDRESS(ROW(), COLUMN())),0,-1))</f>
        <v>面积*0</v>
      </c>
      <c r="AH291" s="16"/>
      <c r="AI291" s="16" t="str" cm="1">
        <f t="array" aca="1" ref="AI291" ca="1">IF(OFFSET(INDIRECT(ADDRESS(ROW(), COLUMN())),0,-1)="",VLOOKUP($G291,$A:$AAE,COLUMN(),FALSE),OFFSET(INDIRECT(ADDRESS(ROW(), COLUMN())),0,-1))</f>
        <v>-</v>
      </c>
      <c r="AJ291" s="16"/>
      <c r="AK291" s="16" cm="1">
        <f t="array" aca="1" ref="AK291" ca="1">IF(OFFSET(INDIRECT(ADDRESS(ROW(), COLUMN())),0,-1)="",VLOOKUP($G291,$A:$AAE,COLUMN(),FALSE),OFFSET(INDIRECT(ADDRESS(ROW(), COLUMN())),0,-1))</f>
        <v>0</v>
      </c>
      <c r="AL291" s="16"/>
      <c r="AM291" s="16" t="str" cm="1">
        <f t="array" aca="1" ref="AM291" ca="1">IF(OFFSET(INDIRECT(ADDRESS(ROW(), COLUMN())),0,-1)="",VLOOKUP($G291,$A:$AAE,COLUMN(),FALSE),OFFSET(INDIRECT(ADDRESS(ROW(), COLUMN())),0,-1))</f>
        <v>-</v>
      </c>
      <c r="AN291" s="16"/>
      <c r="AO291" s="16" cm="1">
        <f t="array" aca="1" ref="AO291" ca="1">IF(OFFSET(INDIRECT(ADDRESS(ROW(), COLUMN())),0,-1)="",VLOOKUP($G291,$A:$AAE,COLUMN(),FALSE),OFFSET(INDIRECT(ADDRESS(ROW(), COLUMN())),0,-1))</f>
        <v>0</v>
      </c>
      <c r="AP291" s="16"/>
      <c r="AQ291" s="16" t="str" cm="1">
        <f t="array" aca="1" ref="AQ291" ca="1">IF(OFFSET(INDIRECT(ADDRESS(ROW(), COLUMN())),0,-1)="",VLOOKUP($G291,$A:$AAE,COLUMN(),FALSE),OFFSET(INDIRECT(ADDRESS(ROW(), COLUMN())),0,-1))</f>
        <v>35平方米/岗位</v>
      </c>
      <c r="AR291" s="16"/>
      <c r="AS291" s="16" t="str" cm="1">
        <f t="array" aca="1" ref="AS291" ca="1">IF(OFFSET(INDIRECT(ADDRESS(ROW(), COLUMN())),0,-1)="",VLOOKUP($G291,$A:$AAE,COLUMN(),FALSE),OFFSET(INDIRECT(ADDRESS(ROW(), COLUMN())),0,-1))</f>
        <v>商服建筑面积/35</v>
      </c>
      <c r="AT291" s="16"/>
      <c r="AU291" s="16" t="str" cm="1">
        <f t="array" aca="1" ref="AU291" ca="1">IF(OFFSET(INDIRECT(ADDRESS(ROW(), COLUMN())),0,-1)="",VLOOKUP($G291,$A:$AAE,COLUMN(),FALSE),OFFSET(INDIRECT(ADDRESS(ROW(), COLUMN())),0,-1))</f>
        <v>1.1个/100平方米</v>
      </c>
      <c r="AV291" s="16"/>
      <c r="AW291" s="16" t="str" cm="1">
        <f t="array" aca="1" ref="AW291" ca="1">IF(OFFSET(INDIRECT(ADDRESS(ROW(), COLUMN())),0,-1)="",VLOOKUP($G291,$A:$AAE,COLUMN(),FALSE),OFFSET(INDIRECT(ADDRESS(ROW(), COLUMN())),0,-1))</f>
        <v>地块建筑面积*1.1/100</v>
      </c>
      <c r="AX291" s="116"/>
      <c r="AY291" s="16" t="str" cm="1">
        <f t="array" aca="1" ref="AY291" ca="1">IF(OFFSET(INDIRECT(ADDRESS(ROW(), COLUMN())),0,-1)="",VLOOKUP($G291,$A:$AAE,COLUMN(),FALSE),OFFSET(INDIRECT(ADDRESS(ROW(), COLUMN())),0,-1))</f>
        <v>10升/平方米*日</v>
      </c>
      <c r="AZ291" s="116"/>
      <c r="BA291" s="16" t="str" cm="1">
        <f t="array" aca="1" ref="BA291" ca="1">IF(OFFSET(INDIRECT(ADDRESS(ROW(), COLUMN())),0,-1)="",VLOOKUP($G291,$A:$AAE,COLUMN(),FALSE),OFFSET(INDIRECT(ADDRESS(ROW(), COLUMN())),0,-1))</f>
        <v>地块建筑面积*10/1000</v>
      </c>
      <c r="BB291" s="116"/>
      <c r="BC291" s="16" cm="1">
        <f t="array" aca="1" ref="BC291" ca="1">IF(OFFSET(INDIRECT(ADDRESS(ROW(), COLUMN())),0,-1)="",VLOOKUP($G291,$A:$AAE,COLUMN(),FALSE),OFFSET(INDIRECT(ADDRESS(ROW(), COLUMN())),0,-1))</f>
        <v>0.85</v>
      </c>
      <c r="BD291" s="116"/>
      <c r="BE291" s="16" t="str" cm="1">
        <f t="array" aca="1" ref="BE291" ca="1">IF(OFFSET(INDIRECT(ADDRESS(ROW(), COLUMN())),0,-1)="",VLOOKUP($G291,$A:$AAE,COLUMN(),FALSE),OFFSET(INDIRECT(ADDRESS(ROW(), COLUMN())),0,-1))</f>
        <v>用水量*0.85</v>
      </c>
      <c r="BF291" s="116"/>
      <c r="BG291" s="16" t="str" cm="1">
        <f t="array" aca="1" ref="BG291" ca="1">IF(OFFSET(INDIRECT(ADDRESS(ROW(), COLUMN())),0,-1)="",VLOOKUP($G291,$A:$AAE,COLUMN(),FALSE),OFFSET(INDIRECT(ADDRESS(ROW(), COLUMN())),0,-1))</f>
        <v>60瓦/平方米</v>
      </c>
      <c r="BH291" s="116"/>
      <c r="BI291" s="16" cm="1">
        <f t="array" aca="1" ref="BI291" ca="1">IF(OFFSET(INDIRECT(ADDRESS(ROW(), COLUMN())),0,-1)="",VLOOKUP($G291,$A:$AAE,COLUMN(),FALSE),OFFSET(INDIRECT(ADDRESS(ROW(), COLUMN())),0,-1))</f>
        <v>0.7</v>
      </c>
      <c r="BJ291" s="116"/>
      <c r="BK291" s="16" t="str" cm="1">
        <f t="array" aca="1" ref="BK291" ca="1">IF(OFFSET(INDIRECT(ADDRESS(ROW(), COLUMN())),0,-1)="",VLOOKUP($G291,$A:$AAE,COLUMN(),FALSE),OFFSET(INDIRECT(ADDRESS(ROW(), COLUMN())),0,-1))</f>
        <v>地块建筑面积*60*0.7/1000</v>
      </c>
      <c r="BL291" s="116"/>
      <c r="BM291" s="16" t="str" cm="1">
        <f t="array" aca="1" ref="BM291" ca="1">IF(OFFSET(INDIRECT(ADDRESS(ROW(), COLUMN())),0,-1)="",VLOOKUP($G291,$A:$AAE,COLUMN(),FALSE),OFFSET(INDIRECT(ADDRESS(ROW(), COLUMN())),0,-1))</f>
        <v>1.0门/100平方米</v>
      </c>
      <c r="BN291" s="116"/>
      <c r="BO291" s="16" t="str" cm="1">
        <f t="array" aca="1" ref="BO291" ca="1">IF(OFFSET(INDIRECT(ADDRESS(ROW(), COLUMN())),0,-1)="",VLOOKUP($G291,$A:$AAE,COLUMN(),FALSE),OFFSET(INDIRECT(ADDRESS(ROW(), COLUMN())),0,-1))</f>
        <v>地块建筑面积*1.0/100</v>
      </c>
      <c r="BP291" s="116"/>
      <c r="BQ291" s="16" t="str" cm="1">
        <f t="array" aca="1" ref="BQ291" ca="1">IF(OFFSET(INDIRECT(ADDRESS(ROW(), COLUMN())),0,-1)="",VLOOKUP($G291,$A:$AAE,COLUMN(),FALSE),OFFSET(INDIRECT(ADDRESS(ROW(), COLUMN())),0,-1))</f>
        <v>0.2门/100平方米</v>
      </c>
      <c r="BR291" s="116"/>
      <c r="BS291" s="16" t="str" cm="1">
        <f t="array" aca="1" ref="BS291" ca="1">IF(OFFSET(INDIRECT(ADDRESS(ROW(), COLUMN())),0,-1)="",VLOOKUP($G291,$A:$AAE,COLUMN(),FALSE),OFFSET(INDIRECT(ADDRESS(ROW(), COLUMN())),0,-1))</f>
        <v>地块建筑面积*0.2/100</v>
      </c>
      <c r="BT291" s="116"/>
      <c r="BU291" s="16" t="str" cm="1">
        <f t="array" aca="1" ref="BU291" ca="1">IF(OFFSET(INDIRECT(ADDRESS(ROW(), COLUMN())),0,-1)="",VLOOKUP($G291,$A:$AAE,COLUMN(),FALSE),OFFSET(INDIRECT(ADDRESS(ROW(), COLUMN())),0,-1))</f>
        <v>54.1pcu/万平方米，73：27</v>
      </c>
      <c r="BV291" s="116"/>
      <c r="BW291" s="16" t="str" cm="1">
        <f t="array" aca="1" ref="BW291" ca="1">IF(OFFSET(INDIRECT(ADDRESS(ROW(), COLUMN())),0,-1)="",VLOOKUP($G291,$A:$AAE,COLUMN(),FALSE),OFFSET(INDIRECT(ADDRESS(ROW(), COLUMN())),0,-1))</f>
        <v>地块建筑面积/10000*54.1*0.73</v>
      </c>
      <c r="BX291" s="116"/>
      <c r="BY291" s="16" t="str" cm="1">
        <f t="array" aca="1" ref="BY291" ca="1">IF(OFFSET(INDIRECT(ADDRESS(ROW(), COLUMN())),0,-1)="",VLOOKUP($G291,$A:$AAE,COLUMN(),FALSE),OFFSET(INDIRECT(ADDRESS(ROW(), COLUMN())),0,-1))</f>
        <v>地块建筑面积/10000*54.1*0.27</v>
      </c>
      <c r="BZ291" s="99"/>
      <c r="CA291" s="16" t="str" cm="1">
        <f t="array" aca="1" ref="CA291" ca="1">IF(OFFSET(INDIRECT(ADDRESS(ROW(), COLUMN())),0,-1)="",VLOOKUP($G291,$A:$AAE,COLUMN(),FALSE),OFFSET(INDIRECT(ADDRESS(ROW(), COLUMN())),0,-1))</f>
        <v>地块建筑面积*0.4</v>
      </c>
      <c r="CB291" s="16"/>
      <c r="CC291" s="16" t="str" cm="1">
        <f t="array" aca="1" ref="CC291" ca="1">IF(OFFSET(INDIRECT(ADDRESS(ROW(), COLUMN())),0,-1)="",VLOOKUP($G291,$A:$AAE,COLUMN(),FALSE),OFFSET(INDIRECT(ADDRESS(ROW(), COLUMN())),0,-1))</f>
        <v>地块建筑面积*0.4</v>
      </c>
      <c r="CD291" s="16"/>
      <c r="CE291" s="16" t="str" cm="1">
        <f t="array" aca="1" ref="CE291" ca="1">IF(OFFSET(INDIRECT(ADDRESS(ROW(), COLUMN())),0,-1)="",VLOOKUP($G291,$A:$AAE,COLUMN(),FALSE),OFFSET(INDIRECT(ADDRESS(ROW(), COLUMN())),0,-1))</f>
        <v>地块建筑面积*0.08</v>
      </c>
      <c r="CF291" s="16"/>
      <c r="CG291" s="16" t="str" cm="1">
        <f t="array" aca="1" ref="CG291" ca="1">IF(OFFSET(INDIRECT(ADDRESS(ROW(), COLUMN())),0,-1)="",VLOOKUP($G291,$A:$AAE,COLUMN(),FALSE),OFFSET(INDIRECT(ADDRESS(ROW(), COLUMN())),0,-1))</f>
        <v>地块建筑面积*0.08</v>
      </c>
      <c r="CH291" s="16"/>
      <c r="CI291" s="53" t="str" cm="1">
        <f t="array" aca="1" ref="CI291" ca="1">IF(OFFSET(INDIRECT(ADDRESS(ROW(), COLUMN())),0,-1)="",VLOOKUP($G291,$A:$AAE,COLUMN(),FALSE),OFFSET(INDIRECT(ADDRESS(ROW(), COLUMN())),0,-1))</f>
        <v>城镇建设用地</v>
      </c>
      <c r="CJ291" s="76" t="s">
        <v>1962</v>
      </c>
      <c r="CK291" s="78" t="str">
        <f t="shared" si="204"/>
        <v>唯一标识:B2/M1#商务用地/一类工业用地#城规</v>
      </c>
      <c r="CL291" s="78" t="str">
        <f t="shared" si="205"/>
        <v>性质名称:商务用地/一类工业用地</v>
      </c>
      <c r="CM291" s="78" t="str">
        <f t="shared" si="206"/>
        <v>地块性质过滤:</v>
      </c>
      <c r="CN291" s="78" t="str">
        <f t="shared" si="207"/>
        <v>地块性质:B2/M1</v>
      </c>
      <c r="CO291" s="78" t="str">
        <f t="shared" si="208"/>
        <v>地类标准:城规</v>
      </c>
      <c r="CP291" s="78" t="str">
        <f t="shared" si="209"/>
        <v>地块性质别称:</v>
      </c>
      <c r="CQ291" s="78" t="str">
        <f t="shared" si="210"/>
        <v>属性继承:B2#商务用地#城规</v>
      </c>
      <c r="CR291" s="78" t="str">
        <f t="shared" si="211"/>
        <v>父类:B2</v>
      </c>
      <c r="CS291" s="78" t="str">
        <f t="shared" si="212"/>
        <v>级别继承:B#商业服务业设施用地#城规</v>
      </c>
      <c r="CT291" s="78" t="str">
        <f t="shared" si="213"/>
        <v>级别层次:5</v>
      </c>
      <c r="CU291" s="78" t="str">
        <f t="shared" si="214"/>
        <v>级别:4B</v>
      </c>
      <c r="CV291" s="78" t="str">
        <f t="shared" ca="1" si="215"/>
        <v>地块颜色:237,20,91</v>
      </c>
      <c r="CW291" s="78" t="str">
        <f t="shared" ca="1" si="216"/>
        <v>建筑面积公式:面积*容积率</v>
      </c>
      <c r="CX291" s="78" t="str">
        <f t="shared" ca="1" si="217"/>
        <v>住宅建筑面积公式:地块建筑面积*0</v>
      </c>
      <c r="CY291" s="78" t="str">
        <f t="shared" ca="1" si="218"/>
        <v>商服建筑面积公式:地块建筑面积*1</v>
      </c>
      <c r="CZ291" s="78" t="str">
        <f t="shared" ca="1" si="219"/>
        <v>商服中商业建筑面积公式:地块建筑面积*1*0.35</v>
      </c>
      <c r="DA291" s="78" t="str">
        <f t="shared" ca="1" si="220"/>
        <v>商服中办公建筑面积公式:地块建筑面积*1*0.65</v>
      </c>
      <c r="DB291" s="78" t="str">
        <f t="shared" ca="1" si="221"/>
        <v>公服建筑面积公式:地块建筑面积*0</v>
      </c>
      <c r="DC291" s="78" t="str">
        <f t="shared" ca="1" si="222"/>
        <v>工业建筑面积公式:地块建筑面积*0</v>
      </c>
      <c r="DD291" s="78" t="str">
        <f t="shared" ca="1" si="223"/>
        <v>市政建筑面积公式:地块建筑面积*0</v>
      </c>
      <c r="DE291" s="78" t="str">
        <f t="shared" ca="1" si="249"/>
        <v>绿地面积指定指标:面积*0</v>
      </c>
      <c r="DF291" s="78" t="str">
        <f t="shared" ca="1" si="250"/>
        <v>绿地面积指定公式:面积*0</v>
      </c>
      <c r="DG291" s="78" t="str">
        <f t="shared" ca="1" si="224"/>
        <v>户数指标:-</v>
      </c>
      <c r="DH291" s="78" t="str">
        <f t="shared" ca="1" si="225"/>
        <v>户数公式:0</v>
      </c>
      <c r="DI291" s="78" t="str">
        <f t="shared" ca="1" si="226"/>
        <v>人数指标:-</v>
      </c>
      <c r="DJ291" s="78" t="str">
        <f t="shared" ca="1" si="227"/>
        <v>人数公式:0</v>
      </c>
      <c r="DK291" s="78" t="str">
        <f t="shared" ca="1" si="228"/>
        <v>就业指标:35平方米/岗位</v>
      </c>
      <c r="DL291" s="78" t="str">
        <f t="shared" ca="1" si="229"/>
        <v>就业公式:商服建筑面积/35</v>
      </c>
      <c r="DM291" s="78" t="str">
        <f t="shared" ca="1" si="230"/>
        <v>机动车指标:1.1个/100平方米</v>
      </c>
      <c r="DN291" s="78" t="str">
        <f t="shared" ca="1" si="231"/>
        <v>机动车公式:地块建筑面积*1.1/100</v>
      </c>
      <c r="DO291" s="78" t="str">
        <f t="shared" ca="1" si="232"/>
        <v>用水量指标:10升/平方米*日</v>
      </c>
      <c r="DP291" s="78" t="str">
        <f t="shared" ca="1" si="233"/>
        <v>用水量公式:地块建筑面积*10/1000</v>
      </c>
      <c r="DQ291" s="78" t="str">
        <f t="shared" ca="1" si="234"/>
        <v>污水折算系数:0.85</v>
      </c>
      <c r="DR291" s="78" t="str">
        <f t="shared" ca="1" si="235"/>
        <v>污水量公式:用水量*0.85</v>
      </c>
      <c r="DS291" s="78" t="str">
        <f t="shared" ca="1" si="236"/>
        <v>用电负荷指标:60瓦/平方米</v>
      </c>
      <c r="DT291" s="78" t="str">
        <f t="shared" ca="1" si="237"/>
        <v>同时率:0.7</v>
      </c>
      <c r="DU291" s="78" t="str">
        <f t="shared" ca="1" si="238"/>
        <v>用电量公式:地块建筑面积*60*0.7/1000</v>
      </c>
      <c r="DV291" s="78" t="str">
        <f t="shared" ca="1" si="239"/>
        <v>固话装机指标:1.0门/100平方米</v>
      </c>
      <c r="DW291" s="78" t="str">
        <f t="shared" ca="1" si="240"/>
        <v>固话量公式:地块建筑面积*1.0/100</v>
      </c>
      <c r="DX291" s="78" t="str">
        <f t="shared" ca="1" si="241"/>
        <v>有线电视指标:0.2门/100平方米</v>
      </c>
      <c r="DY291" s="78" t="str">
        <f t="shared" ca="1" si="242"/>
        <v>电视量公式:地块建筑面积*0.2/100</v>
      </c>
      <c r="DZ291" s="78" t="str">
        <f t="shared" ca="1" si="243"/>
        <v>高峰机动车生成量指标:54.1pcu/万平方米，73：27</v>
      </c>
      <c r="EA291" s="78" t="str">
        <f t="shared" ca="1" si="244"/>
        <v>高峰机动车吸引量公式:地块建筑面积/10000*54.1*0.73</v>
      </c>
      <c r="EB291" s="78" t="str">
        <f t="shared" ca="1" si="245"/>
        <v>高峰机动车发生量公式:地块建筑面积/10000*54.1*0.27</v>
      </c>
      <c r="EC291" s="78" t="str">
        <f t="shared" ca="1" si="251"/>
        <v>地下空间指标:地块建筑面积*0.4</v>
      </c>
      <c r="ED291" s="78" t="str">
        <f t="shared" ca="1" si="246"/>
        <v>地下空间公式:地块建筑面积*0.4</v>
      </c>
      <c r="EE291" s="78" t="str">
        <f t="shared" ca="1" si="252"/>
        <v>人防指标:地块建筑面积*0.08</v>
      </c>
      <c r="EF291" s="78" t="str">
        <f t="shared" ca="1" si="247"/>
        <v>人防公式:地块建筑面积*0.08</v>
      </c>
      <c r="EG291" s="78" t="str">
        <f t="shared" ca="1" si="254"/>
        <v>用地构成:城镇建设用地</v>
      </c>
      <c r="EH291" s="78" t="s">
        <v>1962</v>
      </c>
      <c r="EI291" s="79" t="str">
        <f t="shared" ca="1" si="253"/>
        <v>唯一标识:B2/M1#商务用地/一类工业用地#城规;性质名称:商务用地/一类工业用地;地块性质过滤:;地块性质:B2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1" t="s">
        <v>1962</v>
      </c>
    </row>
    <row r="292" spans="1:140" ht="16.5" x14ac:dyDescent="0.2">
      <c r="A292" s="53" t="str">
        <f t="shared" si="248"/>
        <v>B2/A35#商务用地/科研用地#城规</v>
      </c>
      <c r="B292" s="53" t="s">
        <v>397</v>
      </c>
      <c r="C292" s="53"/>
      <c r="D292" s="53" t="s">
        <v>959</v>
      </c>
      <c r="E292" s="53" t="s">
        <v>1276</v>
      </c>
      <c r="F292" s="53"/>
      <c r="G292" s="53" t="s">
        <v>83</v>
      </c>
      <c r="H292" s="53" t="s">
        <v>900</v>
      </c>
      <c r="I292" s="53" t="s">
        <v>81</v>
      </c>
      <c r="J292" s="53">
        <v>5</v>
      </c>
      <c r="K292" s="53" t="s">
        <v>1506</v>
      </c>
      <c r="L292" s="53"/>
      <c r="M292" s="53" t="str" cm="1">
        <f t="array" aca="1" ref="M292" ca="1">IF(OFFSET(INDIRECT(ADDRESS(ROW(), COLUMN())),0,-1)="",VLOOKUP($G292,$A:$AAE,COLUMN(),FALSE),OFFSET(INDIRECT(ADDRESS(ROW(), COLUMN())),0,-1))</f>
        <v>237,20,91</v>
      </c>
      <c r="N292" s="16"/>
      <c r="O292" s="53" t="str" cm="1">
        <f t="array" aca="1" ref="O292" ca="1">IF(OFFSET(INDIRECT(ADDRESS(ROW(), COLUMN())),0,-1)="",VLOOKUP($G292,$A:$AAE,COLUMN(),FALSE),OFFSET(INDIRECT(ADDRESS(ROW(), COLUMN())),0,-1))</f>
        <v>面积*容积率</v>
      </c>
      <c r="P292" s="16"/>
      <c r="Q292" s="16" t="str" cm="1">
        <f t="array" aca="1" ref="Q292" ca="1">IF(OFFSET(INDIRECT(ADDRESS(ROW(), COLUMN())),0,-1)="",VLOOKUP($G292,$A:$AAE,COLUMN(),FALSE),OFFSET(INDIRECT(ADDRESS(ROW(), COLUMN())),0,-1))</f>
        <v>地块建筑面积*0</v>
      </c>
      <c r="R292" s="16"/>
      <c r="S292" s="16" t="str" cm="1">
        <f t="array" aca="1" ref="S292" ca="1">IF(OFFSET(INDIRECT(ADDRESS(ROW(), COLUMN())),0,-1)="",VLOOKUP($G292,$A:$AAE,COLUMN(),FALSE),OFFSET(INDIRECT(ADDRESS(ROW(), COLUMN())),0,-1))</f>
        <v>地块建筑面积*1</v>
      </c>
      <c r="T292" s="16"/>
      <c r="U292" s="16" t="str" cm="1">
        <f t="array" aca="1" ref="U292" ca="1">IF(OFFSET(INDIRECT(ADDRESS(ROW(), COLUMN())),0,-1)="",VLOOKUP($G292,$A:$AAE,COLUMN(),FALSE),OFFSET(INDIRECT(ADDRESS(ROW(), COLUMN())),0,-1))</f>
        <v>地块建筑面积*1*0.35</v>
      </c>
      <c r="V292" s="16"/>
      <c r="W292" s="53" t="str" cm="1">
        <f t="array" aca="1" ref="W292" ca="1">IF(OFFSET(INDIRECT(ADDRESS(ROW(), COLUMN())),0,-1)="",VLOOKUP($G292,$A:$AAE,COLUMN(),FALSE),OFFSET(INDIRECT(ADDRESS(ROW(), COLUMN())),0,-1))</f>
        <v>地块建筑面积*1*0.65</v>
      </c>
      <c r="X292" s="16"/>
      <c r="Y292" s="16" t="str" cm="1">
        <f t="array" aca="1" ref="Y292" ca="1">IF(OFFSET(INDIRECT(ADDRESS(ROW(), COLUMN())),0,-1)="",VLOOKUP($G292,$A:$AAE,COLUMN(),FALSE),OFFSET(INDIRECT(ADDRESS(ROW(), COLUMN())),0,-1))</f>
        <v>地块建筑面积*0</v>
      </c>
      <c r="Z292" s="16"/>
      <c r="AA292" s="16" t="str" cm="1">
        <f t="array" aca="1" ref="AA292" ca="1">IF(OFFSET(INDIRECT(ADDRESS(ROW(), COLUMN())),0,-1)="",VLOOKUP($G292,$A:$AAE,COLUMN(),FALSE),OFFSET(INDIRECT(ADDRESS(ROW(), COLUMN())),0,-1))</f>
        <v>地块建筑面积*0</v>
      </c>
      <c r="AB292" s="16"/>
      <c r="AC292" s="16" t="str" cm="1">
        <f t="array" aca="1" ref="AC292" ca="1">IF(OFFSET(INDIRECT(ADDRESS(ROW(), COLUMN())),0,-1)="",VLOOKUP($G292,$A:$AAE,COLUMN(),FALSE),OFFSET(INDIRECT(ADDRESS(ROW(), COLUMN())),0,-1))</f>
        <v>地块建筑面积*0</v>
      </c>
      <c r="AD292" s="16"/>
      <c r="AE292" s="16" t="str" cm="1">
        <f t="array" aca="1" ref="AE292" ca="1">IF(OFFSET(INDIRECT(ADDRESS(ROW(), COLUMN())),0,-1)="",VLOOKUP($G292,$A:$AAE,COLUMN(),FALSE),OFFSET(INDIRECT(ADDRESS(ROW(), COLUMN())),0,-1))</f>
        <v>面积*0</v>
      </c>
      <c r="AF292" s="16"/>
      <c r="AG292" s="16" t="str" cm="1">
        <f t="array" aca="1" ref="AG292" ca="1">IF(OFFSET(INDIRECT(ADDRESS(ROW(), COLUMN())),0,-1)="",VLOOKUP($G292,$A:$AAE,COLUMN(),FALSE),OFFSET(INDIRECT(ADDRESS(ROW(), COLUMN())),0,-1))</f>
        <v>面积*0</v>
      </c>
      <c r="AH292" s="16"/>
      <c r="AI292" s="16" t="str" cm="1">
        <f t="array" aca="1" ref="AI292" ca="1">IF(OFFSET(INDIRECT(ADDRESS(ROW(), COLUMN())),0,-1)="",VLOOKUP($G292,$A:$AAE,COLUMN(),FALSE),OFFSET(INDIRECT(ADDRESS(ROW(), COLUMN())),0,-1))</f>
        <v>-</v>
      </c>
      <c r="AJ292" s="16"/>
      <c r="AK292" s="16" cm="1">
        <f t="array" aca="1" ref="AK292" ca="1">IF(OFFSET(INDIRECT(ADDRESS(ROW(), COLUMN())),0,-1)="",VLOOKUP($G292,$A:$AAE,COLUMN(),FALSE),OFFSET(INDIRECT(ADDRESS(ROW(), COLUMN())),0,-1))</f>
        <v>0</v>
      </c>
      <c r="AL292" s="16"/>
      <c r="AM292" s="16" t="str" cm="1">
        <f t="array" aca="1" ref="AM292" ca="1">IF(OFFSET(INDIRECT(ADDRESS(ROW(), COLUMN())),0,-1)="",VLOOKUP($G292,$A:$AAE,COLUMN(),FALSE),OFFSET(INDIRECT(ADDRESS(ROW(), COLUMN())),0,-1))</f>
        <v>-</v>
      </c>
      <c r="AN292" s="16"/>
      <c r="AO292" s="16" cm="1">
        <f t="array" aca="1" ref="AO292" ca="1">IF(OFFSET(INDIRECT(ADDRESS(ROW(), COLUMN())),0,-1)="",VLOOKUP($G292,$A:$AAE,COLUMN(),FALSE),OFFSET(INDIRECT(ADDRESS(ROW(), COLUMN())),0,-1))</f>
        <v>0</v>
      </c>
      <c r="AP292" s="16"/>
      <c r="AQ292" s="16" t="str" cm="1">
        <f t="array" aca="1" ref="AQ292" ca="1">IF(OFFSET(INDIRECT(ADDRESS(ROW(), COLUMN())),0,-1)="",VLOOKUP($G292,$A:$AAE,COLUMN(),FALSE),OFFSET(INDIRECT(ADDRESS(ROW(), COLUMN())),0,-1))</f>
        <v>35平方米/岗位</v>
      </c>
      <c r="AR292" s="16"/>
      <c r="AS292" s="16" t="str" cm="1">
        <f t="array" aca="1" ref="AS292" ca="1">IF(OFFSET(INDIRECT(ADDRESS(ROW(), COLUMN())),0,-1)="",VLOOKUP($G292,$A:$AAE,COLUMN(),FALSE),OFFSET(INDIRECT(ADDRESS(ROW(), COLUMN())),0,-1))</f>
        <v>商服建筑面积/35</v>
      </c>
      <c r="AT292" s="16"/>
      <c r="AU292" s="16" t="str" cm="1">
        <f t="array" aca="1" ref="AU292" ca="1">IF(OFFSET(INDIRECT(ADDRESS(ROW(), COLUMN())),0,-1)="",VLOOKUP($G292,$A:$AAE,COLUMN(),FALSE),OFFSET(INDIRECT(ADDRESS(ROW(), COLUMN())),0,-1))</f>
        <v>1.1个/100平方米</v>
      </c>
      <c r="AV292" s="16"/>
      <c r="AW292" s="16" t="str" cm="1">
        <f t="array" aca="1" ref="AW292" ca="1">IF(OFFSET(INDIRECT(ADDRESS(ROW(), COLUMN())),0,-1)="",VLOOKUP($G292,$A:$AAE,COLUMN(),FALSE),OFFSET(INDIRECT(ADDRESS(ROW(), COLUMN())),0,-1))</f>
        <v>地块建筑面积*1.1/100</v>
      </c>
      <c r="AX292" s="116"/>
      <c r="AY292" s="16" t="str" cm="1">
        <f t="array" aca="1" ref="AY292" ca="1">IF(OFFSET(INDIRECT(ADDRESS(ROW(), COLUMN())),0,-1)="",VLOOKUP($G292,$A:$AAE,COLUMN(),FALSE),OFFSET(INDIRECT(ADDRESS(ROW(), COLUMN())),0,-1))</f>
        <v>10升/平方米*日</v>
      </c>
      <c r="AZ292" s="116"/>
      <c r="BA292" s="16" t="str" cm="1">
        <f t="array" aca="1" ref="BA292" ca="1">IF(OFFSET(INDIRECT(ADDRESS(ROW(), COLUMN())),0,-1)="",VLOOKUP($G292,$A:$AAE,COLUMN(),FALSE),OFFSET(INDIRECT(ADDRESS(ROW(), COLUMN())),0,-1))</f>
        <v>地块建筑面积*10/1000</v>
      </c>
      <c r="BB292" s="116"/>
      <c r="BC292" s="16" cm="1">
        <f t="array" aca="1" ref="BC292" ca="1">IF(OFFSET(INDIRECT(ADDRESS(ROW(), COLUMN())),0,-1)="",VLOOKUP($G292,$A:$AAE,COLUMN(),FALSE),OFFSET(INDIRECT(ADDRESS(ROW(), COLUMN())),0,-1))</f>
        <v>0.85</v>
      </c>
      <c r="BD292" s="116"/>
      <c r="BE292" s="16" t="str" cm="1">
        <f t="array" aca="1" ref="BE292" ca="1">IF(OFFSET(INDIRECT(ADDRESS(ROW(), COLUMN())),0,-1)="",VLOOKUP($G292,$A:$AAE,COLUMN(),FALSE),OFFSET(INDIRECT(ADDRESS(ROW(), COLUMN())),0,-1))</f>
        <v>用水量*0.85</v>
      </c>
      <c r="BF292" s="116"/>
      <c r="BG292" s="16" t="str" cm="1">
        <f t="array" aca="1" ref="BG292" ca="1">IF(OFFSET(INDIRECT(ADDRESS(ROW(), COLUMN())),0,-1)="",VLOOKUP($G292,$A:$AAE,COLUMN(),FALSE),OFFSET(INDIRECT(ADDRESS(ROW(), COLUMN())),0,-1))</f>
        <v>60瓦/平方米</v>
      </c>
      <c r="BH292" s="116"/>
      <c r="BI292" s="16" cm="1">
        <f t="array" aca="1" ref="BI292" ca="1">IF(OFFSET(INDIRECT(ADDRESS(ROW(), COLUMN())),0,-1)="",VLOOKUP($G292,$A:$AAE,COLUMN(),FALSE),OFFSET(INDIRECT(ADDRESS(ROW(), COLUMN())),0,-1))</f>
        <v>0.7</v>
      </c>
      <c r="BJ292" s="116"/>
      <c r="BK292" s="16" t="str" cm="1">
        <f t="array" aca="1" ref="BK292" ca="1">IF(OFFSET(INDIRECT(ADDRESS(ROW(), COLUMN())),0,-1)="",VLOOKUP($G292,$A:$AAE,COLUMN(),FALSE),OFFSET(INDIRECT(ADDRESS(ROW(), COLUMN())),0,-1))</f>
        <v>地块建筑面积*60*0.7/1000</v>
      </c>
      <c r="BL292" s="116"/>
      <c r="BM292" s="16" t="str" cm="1">
        <f t="array" aca="1" ref="BM292" ca="1">IF(OFFSET(INDIRECT(ADDRESS(ROW(), COLUMN())),0,-1)="",VLOOKUP($G292,$A:$AAE,COLUMN(),FALSE),OFFSET(INDIRECT(ADDRESS(ROW(), COLUMN())),0,-1))</f>
        <v>1.0门/100平方米</v>
      </c>
      <c r="BN292" s="116"/>
      <c r="BO292" s="16" t="str" cm="1">
        <f t="array" aca="1" ref="BO292" ca="1">IF(OFFSET(INDIRECT(ADDRESS(ROW(), COLUMN())),0,-1)="",VLOOKUP($G292,$A:$AAE,COLUMN(),FALSE),OFFSET(INDIRECT(ADDRESS(ROW(), COLUMN())),0,-1))</f>
        <v>地块建筑面积*1.0/100</v>
      </c>
      <c r="BP292" s="116"/>
      <c r="BQ292" s="16" t="str" cm="1">
        <f t="array" aca="1" ref="BQ292" ca="1">IF(OFFSET(INDIRECT(ADDRESS(ROW(), COLUMN())),0,-1)="",VLOOKUP($G292,$A:$AAE,COLUMN(),FALSE),OFFSET(INDIRECT(ADDRESS(ROW(), COLUMN())),0,-1))</f>
        <v>0.2门/100平方米</v>
      </c>
      <c r="BR292" s="116"/>
      <c r="BS292" s="16" t="str" cm="1">
        <f t="array" aca="1" ref="BS292" ca="1">IF(OFFSET(INDIRECT(ADDRESS(ROW(), COLUMN())),0,-1)="",VLOOKUP($G292,$A:$AAE,COLUMN(),FALSE),OFFSET(INDIRECT(ADDRESS(ROW(), COLUMN())),0,-1))</f>
        <v>地块建筑面积*0.2/100</v>
      </c>
      <c r="BT292" s="116"/>
      <c r="BU292" s="16" t="str" cm="1">
        <f t="array" aca="1" ref="BU292" ca="1">IF(OFFSET(INDIRECT(ADDRESS(ROW(), COLUMN())),0,-1)="",VLOOKUP($G292,$A:$AAE,COLUMN(),FALSE),OFFSET(INDIRECT(ADDRESS(ROW(), COLUMN())),0,-1))</f>
        <v>54.1pcu/万平方米，73：27</v>
      </c>
      <c r="BV292" s="116"/>
      <c r="BW292" s="16" t="str" cm="1">
        <f t="array" aca="1" ref="BW292" ca="1">IF(OFFSET(INDIRECT(ADDRESS(ROW(), COLUMN())),0,-1)="",VLOOKUP($G292,$A:$AAE,COLUMN(),FALSE),OFFSET(INDIRECT(ADDRESS(ROW(), COLUMN())),0,-1))</f>
        <v>地块建筑面积/10000*54.1*0.73</v>
      </c>
      <c r="BX292" s="116"/>
      <c r="BY292" s="16" t="str" cm="1">
        <f t="array" aca="1" ref="BY292" ca="1">IF(OFFSET(INDIRECT(ADDRESS(ROW(), COLUMN())),0,-1)="",VLOOKUP($G292,$A:$AAE,COLUMN(),FALSE),OFFSET(INDIRECT(ADDRESS(ROW(), COLUMN())),0,-1))</f>
        <v>地块建筑面积/10000*54.1*0.27</v>
      </c>
      <c r="BZ292" s="99"/>
      <c r="CA292" s="16" t="str" cm="1">
        <f t="array" aca="1" ref="CA292" ca="1">IF(OFFSET(INDIRECT(ADDRESS(ROW(), COLUMN())),0,-1)="",VLOOKUP($G292,$A:$AAE,COLUMN(),FALSE),OFFSET(INDIRECT(ADDRESS(ROW(), COLUMN())),0,-1))</f>
        <v>地块建筑面积*0.4</v>
      </c>
      <c r="CB292" s="16"/>
      <c r="CC292" s="16" t="str" cm="1">
        <f t="array" aca="1" ref="CC292" ca="1">IF(OFFSET(INDIRECT(ADDRESS(ROW(), COLUMN())),0,-1)="",VLOOKUP($G292,$A:$AAE,COLUMN(),FALSE),OFFSET(INDIRECT(ADDRESS(ROW(), COLUMN())),0,-1))</f>
        <v>地块建筑面积*0.4</v>
      </c>
      <c r="CD292" s="16"/>
      <c r="CE292" s="16" t="str" cm="1">
        <f t="array" aca="1" ref="CE292" ca="1">IF(OFFSET(INDIRECT(ADDRESS(ROW(), COLUMN())),0,-1)="",VLOOKUP($G292,$A:$AAE,COLUMN(),FALSE),OFFSET(INDIRECT(ADDRESS(ROW(), COLUMN())),0,-1))</f>
        <v>地块建筑面积*0.08</v>
      </c>
      <c r="CF292" s="16"/>
      <c r="CG292" s="16" t="str" cm="1">
        <f t="array" aca="1" ref="CG292" ca="1">IF(OFFSET(INDIRECT(ADDRESS(ROW(), COLUMN())),0,-1)="",VLOOKUP($G292,$A:$AAE,COLUMN(),FALSE),OFFSET(INDIRECT(ADDRESS(ROW(), COLUMN())),0,-1))</f>
        <v>地块建筑面积*0.08</v>
      </c>
      <c r="CH292" s="16"/>
      <c r="CI292" s="53" t="str" cm="1">
        <f t="array" aca="1" ref="CI292" ca="1">IF(OFFSET(INDIRECT(ADDRESS(ROW(), COLUMN())),0,-1)="",VLOOKUP($G292,$A:$AAE,COLUMN(),FALSE),OFFSET(INDIRECT(ADDRESS(ROW(), COLUMN())),0,-1))</f>
        <v>城镇建设用地</v>
      </c>
      <c r="CJ292" s="76" t="s">
        <v>1962</v>
      </c>
      <c r="CK292" s="78" t="str">
        <f t="shared" si="204"/>
        <v>唯一标识:B2/A35#商务用地/科研用地#城规</v>
      </c>
      <c r="CL292" s="78" t="str">
        <f t="shared" si="205"/>
        <v>性质名称:商务用地/科研用地</v>
      </c>
      <c r="CM292" s="78" t="str">
        <f t="shared" si="206"/>
        <v>地块性质过滤:</v>
      </c>
      <c r="CN292" s="78" t="str">
        <f t="shared" si="207"/>
        <v>地块性质:B2/A35</v>
      </c>
      <c r="CO292" s="78" t="str">
        <f t="shared" si="208"/>
        <v>地类标准:城规</v>
      </c>
      <c r="CP292" s="78" t="str">
        <f t="shared" si="209"/>
        <v>地块性质别称:</v>
      </c>
      <c r="CQ292" s="78" t="str">
        <f t="shared" si="210"/>
        <v>属性继承:B2#商务用地#城规</v>
      </c>
      <c r="CR292" s="78" t="str">
        <f t="shared" si="211"/>
        <v>父类:B2</v>
      </c>
      <c r="CS292" s="78" t="str">
        <f t="shared" si="212"/>
        <v>级别继承:B#商业服务业设施用地#城规</v>
      </c>
      <c r="CT292" s="78" t="str">
        <f t="shared" si="213"/>
        <v>级别层次:5</v>
      </c>
      <c r="CU292" s="78" t="str">
        <f t="shared" si="214"/>
        <v>级别:4B</v>
      </c>
      <c r="CV292" s="78" t="str">
        <f t="shared" ca="1" si="215"/>
        <v>地块颜色:237,20,91</v>
      </c>
      <c r="CW292" s="78" t="str">
        <f t="shared" ca="1" si="216"/>
        <v>建筑面积公式:面积*容积率</v>
      </c>
      <c r="CX292" s="78" t="str">
        <f t="shared" ca="1" si="217"/>
        <v>住宅建筑面积公式:地块建筑面积*0</v>
      </c>
      <c r="CY292" s="78" t="str">
        <f t="shared" ca="1" si="218"/>
        <v>商服建筑面积公式:地块建筑面积*1</v>
      </c>
      <c r="CZ292" s="78" t="str">
        <f t="shared" ca="1" si="219"/>
        <v>商服中商业建筑面积公式:地块建筑面积*1*0.35</v>
      </c>
      <c r="DA292" s="78" t="str">
        <f t="shared" ca="1" si="220"/>
        <v>商服中办公建筑面积公式:地块建筑面积*1*0.65</v>
      </c>
      <c r="DB292" s="78" t="str">
        <f t="shared" ca="1" si="221"/>
        <v>公服建筑面积公式:地块建筑面积*0</v>
      </c>
      <c r="DC292" s="78" t="str">
        <f t="shared" ca="1" si="222"/>
        <v>工业建筑面积公式:地块建筑面积*0</v>
      </c>
      <c r="DD292" s="78" t="str">
        <f t="shared" ca="1" si="223"/>
        <v>市政建筑面积公式:地块建筑面积*0</v>
      </c>
      <c r="DE292" s="78" t="str">
        <f t="shared" ca="1" si="249"/>
        <v>绿地面积指定指标:面积*0</v>
      </c>
      <c r="DF292" s="78" t="str">
        <f t="shared" ca="1" si="250"/>
        <v>绿地面积指定公式:面积*0</v>
      </c>
      <c r="DG292" s="78" t="str">
        <f t="shared" ca="1" si="224"/>
        <v>户数指标:-</v>
      </c>
      <c r="DH292" s="78" t="str">
        <f t="shared" ca="1" si="225"/>
        <v>户数公式:0</v>
      </c>
      <c r="DI292" s="78" t="str">
        <f t="shared" ca="1" si="226"/>
        <v>人数指标:-</v>
      </c>
      <c r="DJ292" s="78" t="str">
        <f t="shared" ca="1" si="227"/>
        <v>人数公式:0</v>
      </c>
      <c r="DK292" s="78" t="str">
        <f t="shared" ca="1" si="228"/>
        <v>就业指标:35平方米/岗位</v>
      </c>
      <c r="DL292" s="78" t="str">
        <f t="shared" ca="1" si="229"/>
        <v>就业公式:商服建筑面积/35</v>
      </c>
      <c r="DM292" s="78" t="str">
        <f t="shared" ca="1" si="230"/>
        <v>机动车指标:1.1个/100平方米</v>
      </c>
      <c r="DN292" s="78" t="str">
        <f t="shared" ca="1" si="231"/>
        <v>机动车公式:地块建筑面积*1.1/100</v>
      </c>
      <c r="DO292" s="78" t="str">
        <f t="shared" ca="1" si="232"/>
        <v>用水量指标:10升/平方米*日</v>
      </c>
      <c r="DP292" s="78" t="str">
        <f t="shared" ca="1" si="233"/>
        <v>用水量公式:地块建筑面积*10/1000</v>
      </c>
      <c r="DQ292" s="78" t="str">
        <f t="shared" ca="1" si="234"/>
        <v>污水折算系数:0.85</v>
      </c>
      <c r="DR292" s="78" t="str">
        <f t="shared" ca="1" si="235"/>
        <v>污水量公式:用水量*0.85</v>
      </c>
      <c r="DS292" s="78" t="str">
        <f t="shared" ca="1" si="236"/>
        <v>用电负荷指标:60瓦/平方米</v>
      </c>
      <c r="DT292" s="78" t="str">
        <f t="shared" ca="1" si="237"/>
        <v>同时率:0.7</v>
      </c>
      <c r="DU292" s="78" t="str">
        <f t="shared" ca="1" si="238"/>
        <v>用电量公式:地块建筑面积*60*0.7/1000</v>
      </c>
      <c r="DV292" s="78" t="str">
        <f t="shared" ca="1" si="239"/>
        <v>固话装机指标:1.0门/100平方米</v>
      </c>
      <c r="DW292" s="78" t="str">
        <f t="shared" ca="1" si="240"/>
        <v>固话量公式:地块建筑面积*1.0/100</v>
      </c>
      <c r="DX292" s="78" t="str">
        <f t="shared" ca="1" si="241"/>
        <v>有线电视指标:0.2门/100平方米</v>
      </c>
      <c r="DY292" s="78" t="str">
        <f t="shared" ca="1" si="242"/>
        <v>电视量公式:地块建筑面积*0.2/100</v>
      </c>
      <c r="DZ292" s="78" t="str">
        <f t="shared" ca="1" si="243"/>
        <v>高峰机动车生成量指标:54.1pcu/万平方米，73：27</v>
      </c>
      <c r="EA292" s="78" t="str">
        <f t="shared" ca="1" si="244"/>
        <v>高峰机动车吸引量公式:地块建筑面积/10000*54.1*0.73</v>
      </c>
      <c r="EB292" s="78" t="str">
        <f t="shared" ca="1" si="245"/>
        <v>高峰机动车发生量公式:地块建筑面积/10000*54.1*0.27</v>
      </c>
      <c r="EC292" s="78" t="str">
        <f t="shared" ca="1" si="251"/>
        <v>地下空间指标:地块建筑面积*0.4</v>
      </c>
      <c r="ED292" s="78" t="str">
        <f t="shared" ca="1" si="246"/>
        <v>地下空间公式:地块建筑面积*0.4</v>
      </c>
      <c r="EE292" s="78" t="str">
        <f t="shared" ca="1" si="252"/>
        <v>人防指标:地块建筑面积*0.08</v>
      </c>
      <c r="EF292" s="78" t="str">
        <f t="shared" ca="1" si="247"/>
        <v>人防公式:地块建筑面积*0.08</v>
      </c>
      <c r="EG292" s="78" t="str">
        <f t="shared" ca="1" si="254"/>
        <v>用地构成:城镇建设用地</v>
      </c>
      <c r="EH292" s="78" t="s">
        <v>1962</v>
      </c>
      <c r="EI292" s="79" t="str">
        <f t="shared" ca="1" si="253"/>
        <v>唯一标识:B2/A35#商务用地/科研用地#城规;性质名称:商务用地/科研用地;地块性质过滤:;地块性质:B2/A35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2" t="s">
        <v>1962</v>
      </c>
    </row>
    <row r="293" spans="1:140" ht="16.5" x14ac:dyDescent="0.2">
      <c r="A293" s="53" t="str">
        <f t="shared" si="248"/>
        <v>B/M1#商业服务业设施用地/一类工业用地#城规</v>
      </c>
      <c r="B293" s="53" t="s">
        <v>398</v>
      </c>
      <c r="C293" s="53"/>
      <c r="D293" s="53" t="s">
        <v>960</v>
      </c>
      <c r="E293" s="53" t="s">
        <v>1276</v>
      </c>
      <c r="F293" s="53"/>
      <c r="G293" s="53" t="s">
        <v>83</v>
      </c>
      <c r="H293" s="53" t="s">
        <v>900</v>
      </c>
      <c r="I293" s="53" t="s">
        <v>81</v>
      </c>
      <c r="J293" s="53">
        <v>5</v>
      </c>
      <c r="K293" s="53" t="s">
        <v>1506</v>
      </c>
      <c r="L293" s="53"/>
      <c r="M293" s="53" t="str" cm="1">
        <f t="array" aca="1" ref="M293" ca="1">IF(OFFSET(INDIRECT(ADDRESS(ROW(), COLUMN())),0,-1)="",VLOOKUP($G293,$A:$AAE,COLUMN(),FALSE),OFFSET(INDIRECT(ADDRESS(ROW(), COLUMN())),0,-1))</f>
        <v>237,20,91</v>
      </c>
      <c r="N293" s="16"/>
      <c r="O293" s="53" t="str" cm="1">
        <f t="array" aca="1" ref="O293" ca="1">IF(OFFSET(INDIRECT(ADDRESS(ROW(), COLUMN())),0,-1)="",VLOOKUP($G293,$A:$AAE,COLUMN(),FALSE),OFFSET(INDIRECT(ADDRESS(ROW(), COLUMN())),0,-1))</f>
        <v>面积*容积率</v>
      </c>
      <c r="P293" s="16"/>
      <c r="Q293" s="16" t="str" cm="1">
        <f t="array" aca="1" ref="Q293" ca="1">IF(OFFSET(INDIRECT(ADDRESS(ROW(), COLUMN())),0,-1)="",VLOOKUP($G293,$A:$AAE,COLUMN(),FALSE),OFFSET(INDIRECT(ADDRESS(ROW(), COLUMN())),0,-1))</f>
        <v>地块建筑面积*0</v>
      </c>
      <c r="R293" s="16"/>
      <c r="S293" s="16" t="str" cm="1">
        <f t="array" aca="1" ref="S293" ca="1">IF(OFFSET(INDIRECT(ADDRESS(ROW(), COLUMN())),0,-1)="",VLOOKUP($G293,$A:$AAE,COLUMN(),FALSE),OFFSET(INDIRECT(ADDRESS(ROW(), COLUMN())),0,-1))</f>
        <v>地块建筑面积*1</v>
      </c>
      <c r="T293" s="16"/>
      <c r="U293" s="16" t="str" cm="1">
        <f t="array" aca="1" ref="U293" ca="1">IF(OFFSET(INDIRECT(ADDRESS(ROW(), COLUMN())),0,-1)="",VLOOKUP($G293,$A:$AAE,COLUMN(),FALSE),OFFSET(INDIRECT(ADDRESS(ROW(), COLUMN())),0,-1))</f>
        <v>地块建筑面积*1*0.35</v>
      </c>
      <c r="V293" s="16"/>
      <c r="W293" s="53" t="str" cm="1">
        <f t="array" aca="1" ref="W293" ca="1">IF(OFFSET(INDIRECT(ADDRESS(ROW(), COLUMN())),0,-1)="",VLOOKUP($G293,$A:$AAE,COLUMN(),FALSE),OFFSET(INDIRECT(ADDRESS(ROW(), COLUMN())),0,-1))</f>
        <v>地块建筑面积*1*0.65</v>
      </c>
      <c r="X293" s="16"/>
      <c r="Y293" s="16" t="str" cm="1">
        <f t="array" aca="1" ref="Y293" ca="1">IF(OFFSET(INDIRECT(ADDRESS(ROW(), COLUMN())),0,-1)="",VLOOKUP($G293,$A:$AAE,COLUMN(),FALSE),OFFSET(INDIRECT(ADDRESS(ROW(), COLUMN())),0,-1))</f>
        <v>地块建筑面积*0</v>
      </c>
      <c r="Z293" s="16"/>
      <c r="AA293" s="16" t="str" cm="1">
        <f t="array" aca="1" ref="AA293" ca="1">IF(OFFSET(INDIRECT(ADDRESS(ROW(), COLUMN())),0,-1)="",VLOOKUP($G293,$A:$AAE,COLUMN(),FALSE),OFFSET(INDIRECT(ADDRESS(ROW(), COLUMN())),0,-1))</f>
        <v>地块建筑面积*0</v>
      </c>
      <c r="AB293" s="16"/>
      <c r="AC293" s="16" t="str" cm="1">
        <f t="array" aca="1" ref="AC293" ca="1">IF(OFFSET(INDIRECT(ADDRESS(ROW(), COLUMN())),0,-1)="",VLOOKUP($G293,$A:$AAE,COLUMN(),FALSE),OFFSET(INDIRECT(ADDRESS(ROW(), COLUMN())),0,-1))</f>
        <v>地块建筑面积*0</v>
      </c>
      <c r="AD293" s="16"/>
      <c r="AE293" s="16" t="str" cm="1">
        <f t="array" aca="1" ref="AE293" ca="1">IF(OFFSET(INDIRECT(ADDRESS(ROW(), COLUMN())),0,-1)="",VLOOKUP($G293,$A:$AAE,COLUMN(),FALSE),OFFSET(INDIRECT(ADDRESS(ROW(), COLUMN())),0,-1))</f>
        <v>面积*0</v>
      </c>
      <c r="AF293" s="16"/>
      <c r="AG293" s="16" t="str" cm="1">
        <f t="array" aca="1" ref="AG293" ca="1">IF(OFFSET(INDIRECT(ADDRESS(ROW(), COLUMN())),0,-1)="",VLOOKUP($G293,$A:$AAE,COLUMN(),FALSE),OFFSET(INDIRECT(ADDRESS(ROW(), COLUMN())),0,-1))</f>
        <v>面积*0</v>
      </c>
      <c r="AH293" s="16"/>
      <c r="AI293" s="16" t="str" cm="1">
        <f t="array" aca="1" ref="AI293" ca="1">IF(OFFSET(INDIRECT(ADDRESS(ROW(), COLUMN())),0,-1)="",VLOOKUP($G293,$A:$AAE,COLUMN(),FALSE),OFFSET(INDIRECT(ADDRESS(ROW(), COLUMN())),0,-1))</f>
        <v>-</v>
      </c>
      <c r="AJ293" s="16"/>
      <c r="AK293" s="16" cm="1">
        <f t="array" aca="1" ref="AK293" ca="1">IF(OFFSET(INDIRECT(ADDRESS(ROW(), COLUMN())),0,-1)="",VLOOKUP($G293,$A:$AAE,COLUMN(),FALSE),OFFSET(INDIRECT(ADDRESS(ROW(), COLUMN())),0,-1))</f>
        <v>0</v>
      </c>
      <c r="AL293" s="16"/>
      <c r="AM293" s="16" t="str" cm="1">
        <f t="array" aca="1" ref="AM293" ca="1">IF(OFFSET(INDIRECT(ADDRESS(ROW(), COLUMN())),0,-1)="",VLOOKUP($G293,$A:$AAE,COLUMN(),FALSE),OFFSET(INDIRECT(ADDRESS(ROW(), COLUMN())),0,-1))</f>
        <v>-</v>
      </c>
      <c r="AN293" s="16"/>
      <c r="AO293" s="16" cm="1">
        <f t="array" aca="1" ref="AO293" ca="1">IF(OFFSET(INDIRECT(ADDRESS(ROW(), COLUMN())),0,-1)="",VLOOKUP($G293,$A:$AAE,COLUMN(),FALSE),OFFSET(INDIRECT(ADDRESS(ROW(), COLUMN())),0,-1))</f>
        <v>0</v>
      </c>
      <c r="AP293" s="16"/>
      <c r="AQ293" s="16" t="str" cm="1">
        <f t="array" aca="1" ref="AQ293" ca="1">IF(OFFSET(INDIRECT(ADDRESS(ROW(), COLUMN())),0,-1)="",VLOOKUP($G293,$A:$AAE,COLUMN(),FALSE),OFFSET(INDIRECT(ADDRESS(ROW(), COLUMN())),0,-1))</f>
        <v>35平方米/岗位</v>
      </c>
      <c r="AR293" s="16"/>
      <c r="AS293" s="16" t="str" cm="1">
        <f t="array" aca="1" ref="AS293" ca="1">IF(OFFSET(INDIRECT(ADDRESS(ROW(), COLUMN())),0,-1)="",VLOOKUP($G293,$A:$AAE,COLUMN(),FALSE),OFFSET(INDIRECT(ADDRESS(ROW(), COLUMN())),0,-1))</f>
        <v>商服建筑面积/35</v>
      </c>
      <c r="AT293" s="16"/>
      <c r="AU293" s="16" t="str" cm="1">
        <f t="array" aca="1" ref="AU293" ca="1">IF(OFFSET(INDIRECT(ADDRESS(ROW(), COLUMN())),0,-1)="",VLOOKUP($G293,$A:$AAE,COLUMN(),FALSE),OFFSET(INDIRECT(ADDRESS(ROW(), COLUMN())),0,-1))</f>
        <v>1.1个/100平方米</v>
      </c>
      <c r="AV293" s="16"/>
      <c r="AW293" s="16" t="str" cm="1">
        <f t="array" aca="1" ref="AW293" ca="1">IF(OFFSET(INDIRECT(ADDRESS(ROW(), COLUMN())),0,-1)="",VLOOKUP($G293,$A:$AAE,COLUMN(),FALSE),OFFSET(INDIRECT(ADDRESS(ROW(), COLUMN())),0,-1))</f>
        <v>地块建筑面积*1.1/100</v>
      </c>
      <c r="AX293" s="116"/>
      <c r="AY293" s="16" t="str" cm="1">
        <f t="array" aca="1" ref="AY293" ca="1">IF(OFFSET(INDIRECT(ADDRESS(ROW(), COLUMN())),0,-1)="",VLOOKUP($G293,$A:$AAE,COLUMN(),FALSE),OFFSET(INDIRECT(ADDRESS(ROW(), COLUMN())),0,-1))</f>
        <v>10升/平方米*日</v>
      </c>
      <c r="AZ293" s="116"/>
      <c r="BA293" s="16" t="str" cm="1">
        <f t="array" aca="1" ref="BA293" ca="1">IF(OFFSET(INDIRECT(ADDRESS(ROW(), COLUMN())),0,-1)="",VLOOKUP($G293,$A:$AAE,COLUMN(),FALSE),OFFSET(INDIRECT(ADDRESS(ROW(), COLUMN())),0,-1))</f>
        <v>地块建筑面积*10/1000</v>
      </c>
      <c r="BB293" s="116"/>
      <c r="BC293" s="16" cm="1">
        <f t="array" aca="1" ref="BC293" ca="1">IF(OFFSET(INDIRECT(ADDRESS(ROW(), COLUMN())),0,-1)="",VLOOKUP($G293,$A:$AAE,COLUMN(),FALSE),OFFSET(INDIRECT(ADDRESS(ROW(), COLUMN())),0,-1))</f>
        <v>0.85</v>
      </c>
      <c r="BD293" s="116"/>
      <c r="BE293" s="16" t="str" cm="1">
        <f t="array" aca="1" ref="BE293" ca="1">IF(OFFSET(INDIRECT(ADDRESS(ROW(), COLUMN())),0,-1)="",VLOOKUP($G293,$A:$AAE,COLUMN(),FALSE),OFFSET(INDIRECT(ADDRESS(ROW(), COLUMN())),0,-1))</f>
        <v>用水量*0.85</v>
      </c>
      <c r="BF293" s="116"/>
      <c r="BG293" s="16" t="str" cm="1">
        <f t="array" aca="1" ref="BG293" ca="1">IF(OFFSET(INDIRECT(ADDRESS(ROW(), COLUMN())),0,-1)="",VLOOKUP($G293,$A:$AAE,COLUMN(),FALSE),OFFSET(INDIRECT(ADDRESS(ROW(), COLUMN())),0,-1))</f>
        <v>60瓦/平方米</v>
      </c>
      <c r="BH293" s="116"/>
      <c r="BI293" s="16" cm="1">
        <f t="array" aca="1" ref="BI293" ca="1">IF(OFFSET(INDIRECT(ADDRESS(ROW(), COLUMN())),0,-1)="",VLOOKUP($G293,$A:$AAE,COLUMN(),FALSE),OFFSET(INDIRECT(ADDRESS(ROW(), COLUMN())),0,-1))</f>
        <v>0.7</v>
      </c>
      <c r="BJ293" s="116"/>
      <c r="BK293" s="16" t="str" cm="1">
        <f t="array" aca="1" ref="BK293" ca="1">IF(OFFSET(INDIRECT(ADDRESS(ROW(), COLUMN())),0,-1)="",VLOOKUP($G293,$A:$AAE,COLUMN(),FALSE),OFFSET(INDIRECT(ADDRESS(ROW(), COLUMN())),0,-1))</f>
        <v>地块建筑面积*60*0.7/1000</v>
      </c>
      <c r="BL293" s="116"/>
      <c r="BM293" s="16" t="str" cm="1">
        <f t="array" aca="1" ref="BM293" ca="1">IF(OFFSET(INDIRECT(ADDRESS(ROW(), COLUMN())),0,-1)="",VLOOKUP($G293,$A:$AAE,COLUMN(),FALSE),OFFSET(INDIRECT(ADDRESS(ROW(), COLUMN())),0,-1))</f>
        <v>1.0门/100平方米</v>
      </c>
      <c r="BN293" s="116"/>
      <c r="BO293" s="16" t="str" cm="1">
        <f t="array" aca="1" ref="BO293" ca="1">IF(OFFSET(INDIRECT(ADDRESS(ROW(), COLUMN())),0,-1)="",VLOOKUP($G293,$A:$AAE,COLUMN(),FALSE),OFFSET(INDIRECT(ADDRESS(ROW(), COLUMN())),0,-1))</f>
        <v>地块建筑面积*1.0/100</v>
      </c>
      <c r="BP293" s="116"/>
      <c r="BQ293" s="16" t="str" cm="1">
        <f t="array" aca="1" ref="BQ293" ca="1">IF(OFFSET(INDIRECT(ADDRESS(ROW(), COLUMN())),0,-1)="",VLOOKUP($G293,$A:$AAE,COLUMN(),FALSE),OFFSET(INDIRECT(ADDRESS(ROW(), COLUMN())),0,-1))</f>
        <v>0.2门/100平方米</v>
      </c>
      <c r="BR293" s="116"/>
      <c r="BS293" s="16" t="str" cm="1">
        <f t="array" aca="1" ref="BS293" ca="1">IF(OFFSET(INDIRECT(ADDRESS(ROW(), COLUMN())),0,-1)="",VLOOKUP($G293,$A:$AAE,COLUMN(),FALSE),OFFSET(INDIRECT(ADDRESS(ROW(), COLUMN())),0,-1))</f>
        <v>地块建筑面积*0.2/100</v>
      </c>
      <c r="BT293" s="116"/>
      <c r="BU293" s="16" t="str" cm="1">
        <f t="array" aca="1" ref="BU293" ca="1">IF(OFFSET(INDIRECT(ADDRESS(ROW(), COLUMN())),0,-1)="",VLOOKUP($G293,$A:$AAE,COLUMN(),FALSE),OFFSET(INDIRECT(ADDRESS(ROW(), COLUMN())),0,-1))</f>
        <v>54.1pcu/万平方米，73：27</v>
      </c>
      <c r="BV293" s="116"/>
      <c r="BW293" s="16" t="str" cm="1">
        <f t="array" aca="1" ref="BW293" ca="1">IF(OFFSET(INDIRECT(ADDRESS(ROW(), COLUMN())),0,-1)="",VLOOKUP($G293,$A:$AAE,COLUMN(),FALSE),OFFSET(INDIRECT(ADDRESS(ROW(), COLUMN())),0,-1))</f>
        <v>地块建筑面积/10000*54.1*0.73</v>
      </c>
      <c r="BX293" s="116"/>
      <c r="BY293" s="16" t="str" cm="1">
        <f t="array" aca="1" ref="BY293" ca="1">IF(OFFSET(INDIRECT(ADDRESS(ROW(), COLUMN())),0,-1)="",VLOOKUP($G293,$A:$AAE,COLUMN(),FALSE),OFFSET(INDIRECT(ADDRESS(ROW(), COLUMN())),0,-1))</f>
        <v>地块建筑面积/10000*54.1*0.27</v>
      </c>
      <c r="BZ293" s="99"/>
      <c r="CA293" s="16" t="str" cm="1">
        <f t="array" aca="1" ref="CA293" ca="1">IF(OFFSET(INDIRECT(ADDRESS(ROW(), COLUMN())),0,-1)="",VLOOKUP($G293,$A:$AAE,COLUMN(),FALSE),OFFSET(INDIRECT(ADDRESS(ROW(), COLUMN())),0,-1))</f>
        <v>地块建筑面积*0.4</v>
      </c>
      <c r="CB293" s="16"/>
      <c r="CC293" s="16" t="str" cm="1">
        <f t="array" aca="1" ref="CC293" ca="1">IF(OFFSET(INDIRECT(ADDRESS(ROW(), COLUMN())),0,-1)="",VLOOKUP($G293,$A:$AAE,COLUMN(),FALSE),OFFSET(INDIRECT(ADDRESS(ROW(), COLUMN())),0,-1))</f>
        <v>地块建筑面积*0.4</v>
      </c>
      <c r="CD293" s="16"/>
      <c r="CE293" s="16" t="str" cm="1">
        <f t="array" aca="1" ref="CE293" ca="1">IF(OFFSET(INDIRECT(ADDRESS(ROW(), COLUMN())),0,-1)="",VLOOKUP($G293,$A:$AAE,COLUMN(),FALSE),OFFSET(INDIRECT(ADDRESS(ROW(), COLUMN())),0,-1))</f>
        <v>地块建筑面积*0.08</v>
      </c>
      <c r="CF293" s="16"/>
      <c r="CG293" s="16" t="str" cm="1">
        <f t="array" aca="1" ref="CG293" ca="1">IF(OFFSET(INDIRECT(ADDRESS(ROW(), COLUMN())),0,-1)="",VLOOKUP($G293,$A:$AAE,COLUMN(),FALSE),OFFSET(INDIRECT(ADDRESS(ROW(), COLUMN())),0,-1))</f>
        <v>地块建筑面积*0.08</v>
      </c>
      <c r="CH293" s="16"/>
      <c r="CI293" s="53" t="str" cm="1">
        <f t="array" aca="1" ref="CI293" ca="1">IF(OFFSET(INDIRECT(ADDRESS(ROW(), COLUMN())),0,-1)="",VLOOKUP($G293,$A:$AAE,COLUMN(),FALSE),OFFSET(INDIRECT(ADDRESS(ROW(), COLUMN())),0,-1))</f>
        <v>城镇建设用地</v>
      </c>
      <c r="CJ293" s="76" t="s">
        <v>1962</v>
      </c>
      <c r="CK293" s="78" t="str">
        <f t="shared" si="204"/>
        <v>唯一标识:B/M1#商业服务业设施用地/一类工业用地#城规</v>
      </c>
      <c r="CL293" s="78" t="str">
        <f t="shared" si="205"/>
        <v>性质名称:商业服务业设施用地/一类工业用地</v>
      </c>
      <c r="CM293" s="78" t="str">
        <f t="shared" si="206"/>
        <v>地块性质过滤:</v>
      </c>
      <c r="CN293" s="78" t="str">
        <f t="shared" si="207"/>
        <v>地块性质:B/M1</v>
      </c>
      <c r="CO293" s="78" t="str">
        <f t="shared" si="208"/>
        <v>地类标准:城规</v>
      </c>
      <c r="CP293" s="78" t="str">
        <f t="shared" si="209"/>
        <v>地块性质别称:</v>
      </c>
      <c r="CQ293" s="78" t="str">
        <f t="shared" si="210"/>
        <v>属性继承:B2#商务用地#城规</v>
      </c>
      <c r="CR293" s="78" t="str">
        <f t="shared" si="211"/>
        <v>父类:B2</v>
      </c>
      <c r="CS293" s="78" t="str">
        <f t="shared" si="212"/>
        <v>级别继承:B#商业服务业设施用地#城规</v>
      </c>
      <c r="CT293" s="78" t="str">
        <f t="shared" si="213"/>
        <v>级别层次:5</v>
      </c>
      <c r="CU293" s="78" t="str">
        <f t="shared" si="214"/>
        <v>级别:4B</v>
      </c>
      <c r="CV293" s="78" t="str">
        <f t="shared" ca="1" si="215"/>
        <v>地块颜色:237,20,91</v>
      </c>
      <c r="CW293" s="78" t="str">
        <f t="shared" ca="1" si="216"/>
        <v>建筑面积公式:面积*容积率</v>
      </c>
      <c r="CX293" s="78" t="str">
        <f t="shared" ca="1" si="217"/>
        <v>住宅建筑面积公式:地块建筑面积*0</v>
      </c>
      <c r="CY293" s="78" t="str">
        <f t="shared" ca="1" si="218"/>
        <v>商服建筑面积公式:地块建筑面积*1</v>
      </c>
      <c r="CZ293" s="78" t="str">
        <f t="shared" ca="1" si="219"/>
        <v>商服中商业建筑面积公式:地块建筑面积*1*0.35</v>
      </c>
      <c r="DA293" s="78" t="str">
        <f t="shared" ca="1" si="220"/>
        <v>商服中办公建筑面积公式:地块建筑面积*1*0.65</v>
      </c>
      <c r="DB293" s="78" t="str">
        <f t="shared" ca="1" si="221"/>
        <v>公服建筑面积公式:地块建筑面积*0</v>
      </c>
      <c r="DC293" s="78" t="str">
        <f t="shared" ca="1" si="222"/>
        <v>工业建筑面积公式:地块建筑面积*0</v>
      </c>
      <c r="DD293" s="78" t="str">
        <f t="shared" ca="1" si="223"/>
        <v>市政建筑面积公式:地块建筑面积*0</v>
      </c>
      <c r="DE293" s="78" t="str">
        <f t="shared" ca="1" si="249"/>
        <v>绿地面积指定指标:面积*0</v>
      </c>
      <c r="DF293" s="78" t="str">
        <f t="shared" ca="1" si="250"/>
        <v>绿地面积指定公式:面积*0</v>
      </c>
      <c r="DG293" s="78" t="str">
        <f t="shared" ca="1" si="224"/>
        <v>户数指标:-</v>
      </c>
      <c r="DH293" s="78" t="str">
        <f t="shared" ca="1" si="225"/>
        <v>户数公式:0</v>
      </c>
      <c r="DI293" s="78" t="str">
        <f t="shared" ca="1" si="226"/>
        <v>人数指标:-</v>
      </c>
      <c r="DJ293" s="78" t="str">
        <f t="shared" ca="1" si="227"/>
        <v>人数公式:0</v>
      </c>
      <c r="DK293" s="78" t="str">
        <f t="shared" ca="1" si="228"/>
        <v>就业指标:35平方米/岗位</v>
      </c>
      <c r="DL293" s="78" t="str">
        <f t="shared" ca="1" si="229"/>
        <v>就业公式:商服建筑面积/35</v>
      </c>
      <c r="DM293" s="78" t="str">
        <f t="shared" ca="1" si="230"/>
        <v>机动车指标:1.1个/100平方米</v>
      </c>
      <c r="DN293" s="78" t="str">
        <f t="shared" ca="1" si="231"/>
        <v>机动车公式:地块建筑面积*1.1/100</v>
      </c>
      <c r="DO293" s="78" t="str">
        <f t="shared" ca="1" si="232"/>
        <v>用水量指标:10升/平方米*日</v>
      </c>
      <c r="DP293" s="78" t="str">
        <f t="shared" ca="1" si="233"/>
        <v>用水量公式:地块建筑面积*10/1000</v>
      </c>
      <c r="DQ293" s="78" t="str">
        <f t="shared" ca="1" si="234"/>
        <v>污水折算系数:0.85</v>
      </c>
      <c r="DR293" s="78" t="str">
        <f t="shared" ca="1" si="235"/>
        <v>污水量公式:用水量*0.85</v>
      </c>
      <c r="DS293" s="78" t="str">
        <f t="shared" ca="1" si="236"/>
        <v>用电负荷指标:60瓦/平方米</v>
      </c>
      <c r="DT293" s="78" t="str">
        <f t="shared" ca="1" si="237"/>
        <v>同时率:0.7</v>
      </c>
      <c r="DU293" s="78" t="str">
        <f t="shared" ca="1" si="238"/>
        <v>用电量公式:地块建筑面积*60*0.7/1000</v>
      </c>
      <c r="DV293" s="78" t="str">
        <f t="shared" ca="1" si="239"/>
        <v>固话装机指标:1.0门/100平方米</v>
      </c>
      <c r="DW293" s="78" t="str">
        <f t="shared" ca="1" si="240"/>
        <v>固话量公式:地块建筑面积*1.0/100</v>
      </c>
      <c r="DX293" s="78" t="str">
        <f t="shared" ca="1" si="241"/>
        <v>有线电视指标:0.2门/100平方米</v>
      </c>
      <c r="DY293" s="78" t="str">
        <f t="shared" ca="1" si="242"/>
        <v>电视量公式:地块建筑面积*0.2/100</v>
      </c>
      <c r="DZ293" s="78" t="str">
        <f t="shared" ca="1" si="243"/>
        <v>高峰机动车生成量指标:54.1pcu/万平方米，73：27</v>
      </c>
      <c r="EA293" s="78" t="str">
        <f t="shared" ca="1" si="244"/>
        <v>高峰机动车吸引量公式:地块建筑面积/10000*54.1*0.73</v>
      </c>
      <c r="EB293" s="78" t="str">
        <f t="shared" ca="1" si="245"/>
        <v>高峰机动车发生量公式:地块建筑面积/10000*54.1*0.27</v>
      </c>
      <c r="EC293" s="78" t="str">
        <f t="shared" ca="1" si="251"/>
        <v>地下空间指标:地块建筑面积*0.4</v>
      </c>
      <c r="ED293" s="78" t="str">
        <f t="shared" ca="1" si="246"/>
        <v>地下空间公式:地块建筑面积*0.4</v>
      </c>
      <c r="EE293" s="78" t="str">
        <f t="shared" ca="1" si="252"/>
        <v>人防指标:地块建筑面积*0.08</v>
      </c>
      <c r="EF293" s="78" t="str">
        <f t="shared" ca="1" si="247"/>
        <v>人防公式:地块建筑面积*0.08</v>
      </c>
      <c r="EG293" s="78" t="str">
        <f t="shared" ca="1" si="254"/>
        <v>用地构成:城镇建设用地</v>
      </c>
      <c r="EH293" s="78" t="s">
        <v>1962</v>
      </c>
      <c r="EI293" s="79" t="str">
        <f t="shared" ca="1" si="253"/>
        <v>唯一标识:B/M1#商业服务业设施用地/一类工业用地#城规;性质名称:商业服务业设施用地/一类工业用地;地块性质过滤:;地块性质:B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3" t="s">
        <v>1962</v>
      </c>
    </row>
    <row r="294" spans="1:140" ht="16.5" x14ac:dyDescent="0.2">
      <c r="A294" s="53" t="str">
        <f t="shared" si="248"/>
        <v>B2/M1#商务用地/一类工业用地#城规</v>
      </c>
      <c r="B294" s="53" t="s">
        <v>396</v>
      </c>
      <c r="C294" s="53"/>
      <c r="D294" s="53" t="s">
        <v>958</v>
      </c>
      <c r="E294" s="53" t="s">
        <v>1276</v>
      </c>
      <c r="F294" s="53"/>
      <c r="G294" s="53" t="s">
        <v>83</v>
      </c>
      <c r="H294" s="53" t="s">
        <v>900</v>
      </c>
      <c r="I294" s="53" t="s">
        <v>81</v>
      </c>
      <c r="J294" s="53">
        <v>5</v>
      </c>
      <c r="K294" s="53" t="s">
        <v>1506</v>
      </c>
      <c r="L294" s="53"/>
      <c r="M294" s="53" t="str" cm="1">
        <f t="array" aca="1" ref="M294" ca="1">IF(OFFSET(INDIRECT(ADDRESS(ROW(), COLUMN())),0,-1)="",VLOOKUP($G294,$A:$AAE,COLUMN(),FALSE),OFFSET(INDIRECT(ADDRESS(ROW(), COLUMN())),0,-1))</f>
        <v>237,20,91</v>
      </c>
      <c r="N294" s="16"/>
      <c r="O294" s="53" t="str" cm="1">
        <f t="array" aca="1" ref="O294" ca="1">IF(OFFSET(INDIRECT(ADDRESS(ROW(), COLUMN())),0,-1)="",VLOOKUP($G294,$A:$AAE,COLUMN(),FALSE),OFFSET(INDIRECT(ADDRESS(ROW(), COLUMN())),0,-1))</f>
        <v>面积*容积率</v>
      </c>
      <c r="P294" s="16"/>
      <c r="Q294" s="16" t="str" cm="1">
        <f t="array" aca="1" ref="Q294" ca="1">IF(OFFSET(INDIRECT(ADDRESS(ROW(), COLUMN())),0,-1)="",VLOOKUP($G294,$A:$AAE,COLUMN(),FALSE),OFFSET(INDIRECT(ADDRESS(ROW(), COLUMN())),0,-1))</f>
        <v>地块建筑面积*0</v>
      </c>
      <c r="R294" s="16"/>
      <c r="S294" s="16" t="str" cm="1">
        <f t="array" aca="1" ref="S294" ca="1">IF(OFFSET(INDIRECT(ADDRESS(ROW(), COLUMN())),0,-1)="",VLOOKUP($G294,$A:$AAE,COLUMN(),FALSE),OFFSET(INDIRECT(ADDRESS(ROW(), COLUMN())),0,-1))</f>
        <v>地块建筑面积*1</v>
      </c>
      <c r="T294" s="16"/>
      <c r="U294" s="16" t="str" cm="1">
        <f t="array" aca="1" ref="U294" ca="1">IF(OFFSET(INDIRECT(ADDRESS(ROW(), COLUMN())),0,-1)="",VLOOKUP($G294,$A:$AAE,COLUMN(),FALSE),OFFSET(INDIRECT(ADDRESS(ROW(), COLUMN())),0,-1))</f>
        <v>地块建筑面积*1*0.35</v>
      </c>
      <c r="V294" s="16"/>
      <c r="W294" s="53" t="str" cm="1">
        <f t="array" aca="1" ref="W294" ca="1">IF(OFFSET(INDIRECT(ADDRESS(ROW(), COLUMN())),0,-1)="",VLOOKUP($G294,$A:$AAE,COLUMN(),FALSE),OFFSET(INDIRECT(ADDRESS(ROW(), COLUMN())),0,-1))</f>
        <v>地块建筑面积*1*0.65</v>
      </c>
      <c r="X294" s="16"/>
      <c r="Y294" s="16" t="str" cm="1">
        <f t="array" aca="1" ref="Y294" ca="1">IF(OFFSET(INDIRECT(ADDRESS(ROW(), COLUMN())),0,-1)="",VLOOKUP($G294,$A:$AAE,COLUMN(),FALSE),OFFSET(INDIRECT(ADDRESS(ROW(), COLUMN())),0,-1))</f>
        <v>地块建筑面积*0</v>
      </c>
      <c r="Z294" s="16"/>
      <c r="AA294" s="16" t="str" cm="1">
        <f t="array" aca="1" ref="AA294" ca="1">IF(OFFSET(INDIRECT(ADDRESS(ROW(), COLUMN())),0,-1)="",VLOOKUP($G294,$A:$AAE,COLUMN(),FALSE),OFFSET(INDIRECT(ADDRESS(ROW(), COLUMN())),0,-1))</f>
        <v>地块建筑面积*0</v>
      </c>
      <c r="AB294" s="16"/>
      <c r="AC294" s="16" t="str" cm="1">
        <f t="array" aca="1" ref="AC294" ca="1">IF(OFFSET(INDIRECT(ADDRESS(ROW(), COLUMN())),0,-1)="",VLOOKUP($G294,$A:$AAE,COLUMN(),FALSE),OFFSET(INDIRECT(ADDRESS(ROW(), COLUMN())),0,-1))</f>
        <v>地块建筑面积*0</v>
      </c>
      <c r="AD294" s="16"/>
      <c r="AE294" s="16" t="str" cm="1">
        <f t="array" aca="1" ref="AE294" ca="1">IF(OFFSET(INDIRECT(ADDRESS(ROW(), COLUMN())),0,-1)="",VLOOKUP($G294,$A:$AAE,COLUMN(),FALSE),OFFSET(INDIRECT(ADDRESS(ROW(), COLUMN())),0,-1))</f>
        <v>面积*0</v>
      </c>
      <c r="AF294" s="16"/>
      <c r="AG294" s="16" t="str" cm="1">
        <f t="array" aca="1" ref="AG294" ca="1">IF(OFFSET(INDIRECT(ADDRESS(ROW(), COLUMN())),0,-1)="",VLOOKUP($G294,$A:$AAE,COLUMN(),FALSE),OFFSET(INDIRECT(ADDRESS(ROW(), COLUMN())),0,-1))</f>
        <v>面积*0</v>
      </c>
      <c r="AH294" s="16"/>
      <c r="AI294" s="16" t="str" cm="1">
        <f t="array" aca="1" ref="AI294" ca="1">IF(OFFSET(INDIRECT(ADDRESS(ROW(), COLUMN())),0,-1)="",VLOOKUP($G294,$A:$AAE,COLUMN(),FALSE),OFFSET(INDIRECT(ADDRESS(ROW(), COLUMN())),0,-1))</f>
        <v>-</v>
      </c>
      <c r="AJ294" s="16"/>
      <c r="AK294" s="16" cm="1">
        <f t="array" aca="1" ref="AK294" ca="1">IF(OFFSET(INDIRECT(ADDRESS(ROW(), COLUMN())),0,-1)="",VLOOKUP($G294,$A:$AAE,COLUMN(),FALSE),OFFSET(INDIRECT(ADDRESS(ROW(), COLUMN())),0,-1))</f>
        <v>0</v>
      </c>
      <c r="AL294" s="16"/>
      <c r="AM294" s="16" t="str" cm="1">
        <f t="array" aca="1" ref="AM294" ca="1">IF(OFFSET(INDIRECT(ADDRESS(ROW(), COLUMN())),0,-1)="",VLOOKUP($G294,$A:$AAE,COLUMN(),FALSE),OFFSET(INDIRECT(ADDRESS(ROW(), COLUMN())),0,-1))</f>
        <v>-</v>
      </c>
      <c r="AN294" s="16"/>
      <c r="AO294" s="16" cm="1">
        <f t="array" aca="1" ref="AO294" ca="1">IF(OFFSET(INDIRECT(ADDRESS(ROW(), COLUMN())),0,-1)="",VLOOKUP($G294,$A:$AAE,COLUMN(),FALSE),OFFSET(INDIRECT(ADDRESS(ROW(), COLUMN())),0,-1))</f>
        <v>0</v>
      </c>
      <c r="AP294" s="16"/>
      <c r="AQ294" s="16" t="str" cm="1">
        <f t="array" aca="1" ref="AQ294" ca="1">IF(OFFSET(INDIRECT(ADDRESS(ROW(), COLUMN())),0,-1)="",VLOOKUP($G294,$A:$AAE,COLUMN(),FALSE),OFFSET(INDIRECT(ADDRESS(ROW(), COLUMN())),0,-1))</f>
        <v>35平方米/岗位</v>
      </c>
      <c r="AR294" s="16"/>
      <c r="AS294" s="16" t="str" cm="1">
        <f t="array" aca="1" ref="AS294" ca="1">IF(OFFSET(INDIRECT(ADDRESS(ROW(), COLUMN())),0,-1)="",VLOOKUP($G294,$A:$AAE,COLUMN(),FALSE),OFFSET(INDIRECT(ADDRESS(ROW(), COLUMN())),0,-1))</f>
        <v>商服建筑面积/35</v>
      </c>
      <c r="AT294" s="16"/>
      <c r="AU294" s="16" t="str" cm="1">
        <f t="array" aca="1" ref="AU294" ca="1">IF(OFFSET(INDIRECT(ADDRESS(ROW(), COLUMN())),0,-1)="",VLOOKUP($G294,$A:$AAE,COLUMN(),FALSE),OFFSET(INDIRECT(ADDRESS(ROW(), COLUMN())),0,-1))</f>
        <v>1.1个/100平方米</v>
      </c>
      <c r="AV294" s="16"/>
      <c r="AW294" s="16" t="str" cm="1">
        <f t="array" aca="1" ref="AW294" ca="1">IF(OFFSET(INDIRECT(ADDRESS(ROW(), COLUMN())),0,-1)="",VLOOKUP($G294,$A:$AAE,COLUMN(),FALSE),OFFSET(INDIRECT(ADDRESS(ROW(), COLUMN())),0,-1))</f>
        <v>地块建筑面积*1.1/100</v>
      </c>
      <c r="AX294" s="116"/>
      <c r="AY294" s="16" t="str" cm="1">
        <f t="array" aca="1" ref="AY294" ca="1">IF(OFFSET(INDIRECT(ADDRESS(ROW(), COLUMN())),0,-1)="",VLOOKUP($G294,$A:$AAE,COLUMN(),FALSE),OFFSET(INDIRECT(ADDRESS(ROW(), COLUMN())),0,-1))</f>
        <v>10升/平方米*日</v>
      </c>
      <c r="AZ294" s="116"/>
      <c r="BA294" s="16" t="str" cm="1">
        <f t="array" aca="1" ref="BA294" ca="1">IF(OFFSET(INDIRECT(ADDRESS(ROW(), COLUMN())),0,-1)="",VLOOKUP($G294,$A:$AAE,COLUMN(),FALSE),OFFSET(INDIRECT(ADDRESS(ROW(), COLUMN())),0,-1))</f>
        <v>地块建筑面积*10/1000</v>
      </c>
      <c r="BB294" s="116"/>
      <c r="BC294" s="16" cm="1">
        <f t="array" aca="1" ref="BC294" ca="1">IF(OFFSET(INDIRECT(ADDRESS(ROW(), COLUMN())),0,-1)="",VLOOKUP($G294,$A:$AAE,COLUMN(),FALSE),OFFSET(INDIRECT(ADDRESS(ROW(), COLUMN())),0,-1))</f>
        <v>0.85</v>
      </c>
      <c r="BD294" s="116"/>
      <c r="BE294" s="16" t="str" cm="1">
        <f t="array" aca="1" ref="BE294" ca="1">IF(OFFSET(INDIRECT(ADDRESS(ROW(), COLUMN())),0,-1)="",VLOOKUP($G294,$A:$AAE,COLUMN(),FALSE),OFFSET(INDIRECT(ADDRESS(ROW(), COLUMN())),0,-1))</f>
        <v>用水量*0.85</v>
      </c>
      <c r="BF294" s="116"/>
      <c r="BG294" s="16" t="str" cm="1">
        <f t="array" aca="1" ref="BG294" ca="1">IF(OFFSET(INDIRECT(ADDRESS(ROW(), COLUMN())),0,-1)="",VLOOKUP($G294,$A:$AAE,COLUMN(),FALSE),OFFSET(INDIRECT(ADDRESS(ROW(), COLUMN())),0,-1))</f>
        <v>60瓦/平方米</v>
      </c>
      <c r="BH294" s="116"/>
      <c r="BI294" s="16" cm="1">
        <f t="array" aca="1" ref="BI294" ca="1">IF(OFFSET(INDIRECT(ADDRESS(ROW(), COLUMN())),0,-1)="",VLOOKUP($G294,$A:$AAE,COLUMN(),FALSE),OFFSET(INDIRECT(ADDRESS(ROW(), COLUMN())),0,-1))</f>
        <v>0.7</v>
      </c>
      <c r="BJ294" s="116"/>
      <c r="BK294" s="16" t="str" cm="1">
        <f t="array" aca="1" ref="BK294" ca="1">IF(OFFSET(INDIRECT(ADDRESS(ROW(), COLUMN())),0,-1)="",VLOOKUP($G294,$A:$AAE,COLUMN(),FALSE),OFFSET(INDIRECT(ADDRESS(ROW(), COLUMN())),0,-1))</f>
        <v>地块建筑面积*60*0.7/1000</v>
      </c>
      <c r="BL294" s="116"/>
      <c r="BM294" s="16" t="str" cm="1">
        <f t="array" aca="1" ref="BM294" ca="1">IF(OFFSET(INDIRECT(ADDRESS(ROW(), COLUMN())),0,-1)="",VLOOKUP($G294,$A:$AAE,COLUMN(),FALSE),OFFSET(INDIRECT(ADDRESS(ROW(), COLUMN())),0,-1))</f>
        <v>1.0门/100平方米</v>
      </c>
      <c r="BN294" s="116"/>
      <c r="BO294" s="16" t="str" cm="1">
        <f t="array" aca="1" ref="BO294" ca="1">IF(OFFSET(INDIRECT(ADDRESS(ROW(), COLUMN())),0,-1)="",VLOOKUP($G294,$A:$AAE,COLUMN(),FALSE),OFFSET(INDIRECT(ADDRESS(ROW(), COLUMN())),0,-1))</f>
        <v>地块建筑面积*1.0/100</v>
      </c>
      <c r="BP294" s="116"/>
      <c r="BQ294" s="16" t="str" cm="1">
        <f t="array" aca="1" ref="BQ294" ca="1">IF(OFFSET(INDIRECT(ADDRESS(ROW(), COLUMN())),0,-1)="",VLOOKUP($G294,$A:$AAE,COLUMN(),FALSE),OFFSET(INDIRECT(ADDRESS(ROW(), COLUMN())),0,-1))</f>
        <v>0.2门/100平方米</v>
      </c>
      <c r="BR294" s="116"/>
      <c r="BS294" s="16" t="str" cm="1">
        <f t="array" aca="1" ref="BS294" ca="1">IF(OFFSET(INDIRECT(ADDRESS(ROW(), COLUMN())),0,-1)="",VLOOKUP($G294,$A:$AAE,COLUMN(),FALSE),OFFSET(INDIRECT(ADDRESS(ROW(), COLUMN())),0,-1))</f>
        <v>地块建筑面积*0.2/100</v>
      </c>
      <c r="BT294" s="116"/>
      <c r="BU294" s="16" t="str" cm="1">
        <f t="array" aca="1" ref="BU294" ca="1">IF(OFFSET(INDIRECT(ADDRESS(ROW(), COLUMN())),0,-1)="",VLOOKUP($G294,$A:$AAE,COLUMN(),FALSE),OFFSET(INDIRECT(ADDRESS(ROW(), COLUMN())),0,-1))</f>
        <v>54.1pcu/万平方米，73：27</v>
      </c>
      <c r="BV294" s="116"/>
      <c r="BW294" s="16" t="str" cm="1">
        <f t="array" aca="1" ref="BW294" ca="1">IF(OFFSET(INDIRECT(ADDRESS(ROW(), COLUMN())),0,-1)="",VLOOKUP($G294,$A:$AAE,COLUMN(),FALSE),OFFSET(INDIRECT(ADDRESS(ROW(), COLUMN())),0,-1))</f>
        <v>地块建筑面积/10000*54.1*0.73</v>
      </c>
      <c r="BX294" s="116"/>
      <c r="BY294" s="16" t="str" cm="1">
        <f t="array" aca="1" ref="BY294" ca="1">IF(OFFSET(INDIRECT(ADDRESS(ROW(), COLUMN())),0,-1)="",VLOOKUP($G294,$A:$AAE,COLUMN(),FALSE),OFFSET(INDIRECT(ADDRESS(ROW(), COLUMN())),0,-1))</f>
        <v>地块建筑面积/10000*54.1*0.27</v>
      </c>
      <c r="BZ294" s="99"/>
      <c r="CA294" s="16" t="str" cm="1">
        <f t="array" aca="1" ref="CA294" ca="1">IF(OFFSET(INDIRECT(ADDRESS(ROW(), COLUMN())),0,-1)="",VLOOKUP($G294,$A:$AAE,COLUMN(),FALSE),OFFSET(INDIRECT(ADDRESS(ROW(), COLUMN())),0,-1))</f>
        <v>地块建筑面积*0.4</v>
      </c>
      <c r="CB294" s="16"/>
      <c r="CC294" s="16" t="str" cm="1">
        <f t="array" aca="1" ref="CC294" ca="1">IF(OFFSET(INDIRECT(ADDRESS(ROW(), COLUMN())),0,-1)="",VLOOKUP($G294,$A:$AAE,COLUMN(),FALSE),OFFSET(INDIRECT(ADDRESS(ROW(), COLUMN())),0,-1))</f>
        <v>地块建筑面积*0.4</v>
      </c>
      <c r="CD294" s="16"/>
      <c r="CE294" s="16" t="str" cm="1">
        <f t="array" aca="1" ref="CE294" ca="1">IF(OFFSET(INDIRECT(ADDRESS(ROW(), COLUMN())),0,-1)="",VLOOKUP($G294,$A:$AAE,COLUMN(),FALSE),OFFSET(INDIRECT(ADDRESS(ROW(), COLUMN())),0,-1))</f>
        <v>地块建筑面积*0.08</v>
      </c>
      <c r="CF294" s="16"/>
      <c r="CG294" s="16" t="str" cm="1">
        <f t="array" aca="1" ref="CG294" ca="1">IF(OFFSET(INDIRECT(ADDRESS(ROW(), COLUMN())),0,-1)="",VLOOKUP($G294,$A:$AAE,COLUMN(),FALSE),OFFSET(INDIRECT(ADDRESS(ROW(), COLUMN())),0,-1))</f>
        <v>地块建筑面积*0.08</v>
      </c>
      <c r="CH294" s="16"/>
      <c r="CI294" s="53" t="str" cm="1">
        <f t="array" aca="1" ref="CI294" ca="1">IF(OFFSET(INDIRECT(ADDRESS(ROW(), COLUMN())),0,-1)="",VLOOKUP($G294,$A:$AAE,COLUMN(),FALSE),OFFSET(INDIRECT(ADDRESS(ROW(), COLUMN())),0,-1))</f>
        <v>城镇建设用地</v>
      </c>
      <c r="CJ294" s="76" t="s">
        <v>1962</v>
      </c>
      <c r="CK294" s="78" t="str">
        <f t="shared" si="204"/>
        <v>唯一标识:B2/M1#商务用地/一类工业用地#城规</v>
      </c>
      <c r="CL294" s="78" t="str">
        <f t="shared" si="205"/>
        <v>性质名称:商务用地/一类工业用地</v>
      </c>
      <c r="CM294" s="78" t="str">
        <f t="shared" si="206"/>
        <v>地块性质过滤:</v>
      </c>
      <c r="CN294" s="78" t="str">
        <f t="shared" si="207"/>
        <v>地块性质:B2/M1</v>
      </c>
      <c r="CO294" s="78" t="str">
        <f t="shared" si="208"/>
        <v>地类标准:城规</v>
      </c>
      <c r="CP294" s="78" t="str">
        <f t="shared" si="209"/>
        <v>地块性质别称:</v>
      </c>
      <c r="CQ294" s="78" t="str">
        <f t="shared" si="210"/>
        <v>属性继承:B2#商务用地#城规</v>
      </c>
      <c r="CR294" s="78" t="str">
        <f t="shared" si="211"/>
        <v>父类:B2</v>
      </c>
      <c r="CS294" s="78" t="str">
        <f t="shared" si="212"/>
        <v>级别继承:B#商业服务业设施用地#城规</v>
      </c>
      <c r="CT294" s="78" t="str">
        <f t="shared" si="213"/>
        <v>级别层次:5</v>
      </c>
      <c r="CU294" s="78" t="str">
        <f t="shared" si="214"/>
        <v>级别:4B</v>
      </c>
      <c r="CV294" s="78" t="str">
        <f t="shared" ca="1" si="215"/>
        <v>地块颜色:237,20,91</v>
      </c>
      <c r="CW294" s="78" t="str">
        <f t="shared" ca="1" si="216"/>
        <v>建筑面积公式:面积*容积率</v>
      </c>
      <c r="CX294" s="78" t="str">
        <f t="shared" ca="1" si="217"/>
        <v>住宅建筑面积公式:地块建筑面积*0</v>
      </c>
      <c r="CY294" s="78" t="str">
        <f t="shared" ca="1" si="218"/>
        <v>商服建筑面积公式:地块建筑面积*1</v>
      </c>
      <c r="CZ294" s="78" t="str">
        <f t="shared" ca="1" si="219"/>
        <v>商服中商业建筑面积公式:地块建筑面积*1*0.35</v>
      </c>
      <c r="DA294" s="78" t="str">
        <f t="shared" ca="1" si="220"/>
        <v>商服中办公建筑面积公式:地块建筑面积*1*0.65</v>
      </c>
      <c r="DB294" s="78" t="str">
        <f t="shared" ca="1" si="221"/>
        <v>公服建筑面积公式:地块建筑面积*0</v>
      </c>
      <c r="DC294" s="78" t="str">
        <f t="shared" ca="1" si="222"/>
        <v>工业建筑面积公式:地块建筑面积*0</v>
      </c>
      <c r="DD294" s="78" t="str">
        <f t="shared" ca="1" si="223"/>
        <v>市政建筑面积公式:地块建筑面积*0</v>
      </c>
      <c r="DE294" s="78" t="str">
        <f t="shared" ca="1" si="249"/>
        <v>绿地面积指定指标:面积*0</v>
      </c>
      <c r="DF294" s="78" t="str">
        <f t="shared" ca="1" si="250"/>
        <v>绿地面积指定公式:面积*0</v>
      </c>
      <c r="DG294" s="78" t="str">
        <f t="shared" ca="1" si="224"/>
        <v>户数指标:-</v>
      </c>
      <c r="DH294" s="78" t="str">
        <f t="shared" ca="1" si="225"/>
        <v>户数公式:0</v>
      </c>
      <c r="DI294" s="78" t="str">
        <f t="shared" ca="1" si="226"/>
        <v>人数指标:-</v>
      </c>
      <c r="DJ294" s="78" t="str">
        <f t="shared" ca="1" si="227"/>
        <v>人数公式:0</v>
      </c>
      <c r="DK294" s="78" t="str">
        <f t="shared" ca="1" si="228"/>
        <v>就业指标:35平方米/岗位</v>
      </c>
      <c r="DL294" s="78" t="str">
        <f t="shared" ca="1" si="229"/>
        <v>就业公式:商服建筑面积/35</v>
      </c>
      <c r="DM294" s="78" t="str">
        <f t="shared" ca="1" si="230"/>
        <v>机动车指标:1.1个/100平方米</v>
      </c>
      <c r="DN294" s="78" t="str">
        <f t="shared" ca="1" si="231"/>
        <v>机动车公式:地块建筑面积*1.1/100</v>
      </c>
      <c r="DO294" s="78" t="str">
        <f t="shared" ca="1" si="232"/>
        <v>用水量指标:10升/平方米*日</v>
      </c>
      <c r="DP294" s="78" t="str">
        <f t="shared" ca="1" si="233"/>
        <v>用水量公式:地块建筑面积*10/1000</v>
      </c>
      <c r="DQ294" s="78" t="str">
        <f t="shared" ca="1" si="234"/>
        <v>污水折算系数:0.85</v>
      </c>
      <c r="DR294" s="78" t="str">
        <f t="shared" ca="1" si="235"/>
        <v>污水量公式:用水量*0.85</v>
      </c>
      <c r="DS294" s="78" t="str">
        <f t="shared" ca="1" si="236"/>
        <v>用电负荷指标:60瓦/平方米</v>
      </c>
      <c r="DT294" s="78" t="str">
        <f t="shared" ca="1" si="237"/>
        <v>同时率:0.7</v>
      </c>
      <c r="DU294" s="78" t="str">
        <f t="shared" ca="1" si="238"/>
        <v>用电量公式:地块建筑面积*60*0.7/1000</v>
      </c>
      <c r="DV294" s="78" t="str">
        <f t="shared" ca="1" si="239"/>
        <v>固话装机指标:1.0门/100平方米</v>
      </c>
      <c r="DW294" s="78" t="str">
        <f t="shared" ca="1" si="240"/>
        <v>固话量公式:地块建筑面积*1.0/100</v>
      </c>
      <c r="DX294" s="78" t="str">
        <f t="shared" ca="1" si="241"/>
        <v>有线电视指标:0.2门/100平方米</v>
      </c>
      <c r="DY294" s="78" t="str">
        <f t="shared" ca="1" si="242"/>
        <v>电视量公式:地块建筑面积*0.2/100</v>
      </c>
      <c r="DZ294" s="78" t="str">
        <f t="shared" ca="1" si="243"/>
        <v>高峰机动车生成量指标:54.1pcu/万平方米，73：27</v>
      </c>
      <c r="EA294" s="78" t="str">
        <f t="shared" ca="1" si="244"/>
        <v>高峰机动车吸引量公式:地块建筑面积/10000*54.1*0.73</v>
      </c>
      <c r="EB294" s="78" t="str">
        <f t="shared" ca="1" si="245"/>
        <v>高峰机动车发生量公式:地块建筑面积/10000*54.1*0.27</v>
      </c>
      <c r="EC294" s="78" t="str">
        <f t="shared" ca="1" si="251"/>
        <v>地下空间指标:地块建筑面积*0.4</v>
      </c>
      <c r="ED294" s="78" t="str">
        <f t="shared" ca="1" si="246"/>
        <v>地下空间公式:地块建筑面积*0.4</v>
      </c>
      <c r="EE294" s="78" t="str">
        <f t="shared" ca="1" si="252"/>
        <v>人防指标:地块建筑面积*0.08</v>
      </c>
      <c r="EF294" s="78" t="str">
        <f t="shared" ca="1" si="247"/>
        <v>人防公式:地块建筑面积*0.08</v>
      </c>
      <c r="EG294" s="78" t="str">
        <f t="shared" ca="1" si="254"/>
        <v>用地构成:城镇建设用地</v>
      </c>
      <c r="EH294" s="78" t="s">
        <v>1962</v>
      </c>
      <c r="EI294" s="79" t="str">
        <f t="shared" ca="1" si="253"/>
        <v>唯一标识:B2/M1#商务用地/一类工业用地#城规;性质名称:商务用地/一类工业用地;地块性质过滤:;地块性质:B2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4" t="s">
        <v>1962</v>
      </c>
    </row>
    <row r="295" spans="1:140" ht="16.5" x14ac:dyDescent="0.2">
      <c r="A295" s="53" t="str">
        <f t="shared" si="248"/>
        <v>B2/B1/R22#商务用地/商业用地/服务设施用地#城规</v>
      </c>
      <c r="B295" s="53" t="s">
        <v>399</v>
      </c>
      <c r="C295" s="53"/>
      <c r="D295" s="53" t="s">
        <v>961</v>
      </c>
      <c r="E295" s="53" t="s">
        <v>1276</v>
      </c>
      <c r="F295" s="53"/>
      <c r="G295" s="53" t="s">
        <v>83</v>
      </c>
      <c r="H295" s="53" t="s">
        <v>900</v>
      </c>
      <c r="I295" s="53" t="s">
        <v>81</v>
      </c>
      <c r="J295" s="53">
        <v>5</v>
      </c>
      <c r="K295" s="53" t="s">
        <v>1506</v>
      </c>
      <c r="L295" s="53"/>
      <c r="M295" s="53" t="str" cm="1">
        <f t="array" aca="1" ref="M295" ca="1">IF(OFFSET(INDIRECT(ADDRESS(ROW(), COLUMN())),0,-1)="",VLOOKUP($G295,$A:$AAE,COLUMN(),FALSE),OFFSET(INDIRECT(ADDRESS(ROW(), COLUMN())),0,-1))</f>
        <v>237,20,91</v>
      </c>
      <c r="N295" s="16"/>
      <c r="O295" s="53" t="str" cm="1">
        <f t="array" aca="1" ref="O295" ca="1">IF(OFFSET(INDIRECT(ADDRESS(ROW(), COLUMN())),0,-1)="",VLOOKUP($G295,$A:$AAE,COLUMN(),FALSE),OFFSET(INDIRECT(ADDRESS(ROW(), COLUMN())),0,-1))</f>
        <v>面积*容积率</v>
      </c>
      <c r="P295" s="16"/>
      <c r="Q295" s="16" t="str" cm="1">
        <f t="array" aca="1" ref="Q295" ca="1">IF(OFFSET(INDIRECT(ADDRESS(ROW(), COLUMN())),0,-1)="",VLOOKUP($G295,$A:$AAE,COLUMN(),FALSE),OFFSET(INDIRECT(ADDRESS(ROW(), COLUMN())),0,-1))</f>
        <v>地块建筑面积*0</v>
      </c>
      <c r="R295" s="16"/>
      <c r="S295" s="16" t="str" cm="1">
        <f t="array" aca="1" ref="S295" ca="1">IF(OFFSET(INDIRECT(ADDRESS(ROW(), COLUMN())),0,-1)="",VLOOKUP($G295,$A:$AAE,COLUMN(),FALSE),OFFSET(INDIRECT(ADDRESS(ROW(), COLUMN())),0,-1))</f>
        <v>地块建筑面积*1</v>
      </c>
      <c r="T295" s="16"/>
      <c r="U295" s="16" t="str" cm="1">
        <f t="array" aca="1" ref="U295" ca="1">IF(OFFSET(INDIRECT(ADDRESS(ROW(), COLUMN())),0,-1)="",VLOOKUP($G295,$A:$AAE,COLUMN(),FALSE),OFFSET(INDIRECT(ADDRESS(ROW(), COLUMN())),0,-1))</f>
        <v>地块建筑面积*1*0.35</v>
      </c>
      <c r="V295" s="16"/>
      <c r="W295" s="53" t="str" cm="1">
        <f t="array" aca="1" ref="W295" ca="1">IF(OFFSET(INDIRECT(ADDRESS(ROW(), COLUMN())),0,-1)="",VLOOKUP($G295,$A:$AAE,COLUMN(),FALSE),OFFSET(INDIRECT(ADDRESS(ROW(), COLUMN())),0,-1))</f>
        <v>地块建筑面积*1*0.65</v>
      </c>
      <c r="X295" s="16"/>
      <c r="Y295" s="16" t="str" cm="1">
        <f t="array" aca="1" ref="Y295" ca="1">IF(OFFSET(INDIRECT(ADDRESS(ROW(), COLUMN())),0,-1)="",VLOOKUP($G295,$A:$AAE,COLUMN(),FALSE),OFFSET(INDIRECT(ADDRESS(ROW(), COLUMN())),0,-1))</f>
        <v>地块建筑面积*0</v>
      </c>
      <c r="Z295" s="16"/>
      <c r="AA295" s="16" t="str" cm="1">
        <f t="array" aca="1" ref="AA295" ca="1">IF(OFFSET(INDIRECT(ADDRESS(ROW(), COLUMN())),0,-1)="",VLOOKUP($G295,$A:$AAE,COLUMN(),FALSE),OFFSET(INDIRECT(ADDRESS(ROW(), COLUMN())),0,-1))</f>
        <v>地块建筑面积*0</v>
      </c>
      <c r="AB295" s="16"/>
      <c r="AC295" s="16" t="str" cm="1">
        <f t="array" aca="1" ref="AC295" ca="1">IF(OFFSET(INDIRECT(ADDRESS(ROW(), COLUMN())),0,-1)="",VLOOKUP($G295,$A:$AAE,COLUMN(),FALSE),OFFSET(INDIRECT(ADDRESS(ROW(), COLUMN())),0,-1))</f>
        <v>地块建筑面积*0</v>
      </c>
      <c r="AD295" s="16"/>
      <c r="AE295" s="16" t="str" cm="1">
        <f t="array" aca="1" ref="AE295" ca="1">IF(OFFSET(INDIRECT(ADDRESS(ROW(), COLUMN())),0,-1)="",VLOOKUP($G295,$A:$AAE,COLUMN(),FALSE),OFFSET(INDIRECT(ADDRESS(ROW(), COLUMN())),0,-1))</f>
        <v>面积*0</v>
      </c>
      <c r="AF295" s="16"/>
      <c r="AG295" s="16" t="str" cm="1">
        <f t="array" aca="1" ref="AG295" ca="1">IF(OFFSET(INDIRECT(ADDRESS(ROW(), COLUMN())),0,-1)="",VLOOKUP($G295,$A:$AAE,COLUMN(),FALSE),OFFSET(INDIRECT(ADDRESS(ROW(), COLUMN())),0,-1))</f>
        <v>面积*0</v>
      </c>
      <c r="AH295" s="16"/>
      <c r="AI295" s="16" t="str" cm="1">
        <f t="array" aca="1" ref="AI295" ca="1">IF(OFFSET(INDIRECT(ADDRESS(ROW(), COLUMN())),0,-1)="",VLOOKUP($G295,$A:$AAE,COLUMN(),FALSE),OFFSET(INDIRECT(ADDRESS(ROW(), COLUMN())),0,-1))</f>
        <v>-</v>
      </c>
      <c r="AJ295" s="16"/>
      <c r="AK295" s="16" cm="1">
        <f t="array" aca="1" ref="AK295" ca="1">IF(OFFSET(INDIRECT(ADDRESS(ROW(), COLUMN())),0,-1)="",VLOOKUP($G295,$A:$AAE,COLUMN(),FALSE),OFFSET(INDIRECT(ADDRESS(ROW(), COLUMN())),0,-1))</f>
        <v>0</v>
      </c>
      <c r="AL295" s="16"/>
      <c r="AM295" s="16" t="str" cm="1">
        <f t="array" aca="1" ref="AM295" ca="1">IF(OFFSET(INDIRECT(ADDRESS(ROW(), COLUMN())),0,-1)="",VLOOKUP($G295,$A:$AAE,COLUMN(),FALSE),OFFSET(INDIRECT(ADDRESS(ROW(), COLUMN())),0,-1))</f>
        <v>-</v>
      </c>
      <c r="AN295" s="16"/>
      <c r="AO295" s="16" cm="1">
        <f t="array" aca="1" ref="AO295" ca="1">IF(OFFSET(INDIRECT(ADDRESS(ROW(), COLUMN())),0,-1)="",VLOOKUP($G295,$A:$AAE,COLUMN(),FALSE),OFFSET(INDIRECT(ADDRESS(ROW(), COLUMN())),0,-1))</f>
        <v>0</v>
      </c>
      <c r="AP295" s="16"/>
      <c r="AQ295" s="16" t="str" cm="1">
        <f t="array" aca="1" ref="AQ295" ca="1">IF(OFFSET(INDIRECT(ADDRESS(ROW(), COLUMN())),0,-1)="",VLOOKUP($G295,$A:$AAE,COLUMN(),FALSE),OFFSET(INDIRECT(ADDRESS(ROW(), COLUMN())),0,-1))</f>
        <v>35平方米/岗位</v>
      </c>
      <c r="AR295" s="16"/>
      <c r="AS295" s="16" t="str" cm="1">
        <f t="array" aca="1" ref="AS295" ca="1">IF(OFFSET(INDIRECT(ADDRESS(ROW(), COLUMN())),0,-1)="",VLOOKUP($G295,$A:$AAE,COLUMN(),FALSE),OFFSET(INDIRECT(ADDRESS(ROW(), COLUMN())),0,-1))</f>
        <v>商服建筑面积/35</v>
      </c>
      <c r="AT295" s="16"/>
      <c r="AU295" s="16" t="str" cm="1">
        <f t="array" aca="1" ref="AU295" ca="1">IF(OFFSET(INDIRECT(ADDRESS(ROW(), COLUMN())),0,-1)="",VLOOKUP($G295,$A:$AAE,COLUMN(),FALSE),OFFSET(INDIRECT(ADDRESS(ROW(), COLUMN())),0,-1))</f>
        <v>1.1个/100平方米</v>
      </c>
      <c r="AV295" s="16"/>
      <c r="AW295" s="16" t="str" cm="1">
        <f t="array" aca="1" ref="AW295" ca="1">IF(OFFSET(INDIRECT(ADDRESS(ROW(), COLUMN())),0,-1)="",VLOOKUP($G295,$A:$AAE,COLUMN(),FALSE),OFFSET(INDIRECT(ADDRESS(ROW(), COLUMN())),0,-1))</f>
        <v>地块建筑面积*1.1/100</v>
      </c>
      <c r="AX295" s="116"/>
      <c r="AY295" s="16" t="str" cm="1">
        <f t="array" aca="1" ref="AY295" ca="1">IF(OFFSET(INDIRECT(ADDRESS(ROW(), COLUMN())),0,-1)="",VLOOKUP($G295,$A:$AAE,COLUMN(),FALSE),OFFSET(INDIRECT(ADDRESS(ROW(), COLUMN())),0,-1))</f>
        <v>10升/平方米*日</v>
      </c>
      <c r="AZ295" s="116"/>
      <c r="BA295" s="16" t="str" cm="1">
        <f t="array" aca="1" ref="BA295" ca="1">IF(OFFSET(INDIRECT(ADDRESS(ROW(), COLUMN())),0,-1)="",VLOOKUP($G295,$A:$AAE,COLUMN(),FALSE),OFFSET(INDIRECT(ADDRESS(ROW(), COLUMN())),0,-1))</f>
        <v>地块建筑面积*10/1000</v>
      </c>
      <c r="BB295" s="116"/>
      <c r="BC295" s="16" cm="1">
        <f t="array" aca="1" ref="BC295" ca="1">IF(OFFSET(INDIRECT(ADDRESS(ROW(), COLUMN())),0,-1)="",VLOOKUP($G295,$A:$AAE,COLUMN(),FALSE),OFFSET(INDIRECT(ADDRESS(ROW(), COLUMN())),0,-1))</f>
        <v>0.85</v>
      </c>
      <c r="BD295" s="116"/>
      <c r="BE295" s="16" t="str" cm="1">
        <f t="array" aca="1" ref="BE295" ca="1">IF(OFFSET(INDIRECT(ADDRESS(ROW(), COLUMN())),0,-1)="",VLOOKUP($G295,$A:$AAE,COLUMN(),FALSE),OFFSET(INDIRECT(ADDRESS(ROW(), COLUMN())),0,-1))</f>
        <v>用水量*0.85</v>
      </c>
      <c r="BF295" s="116"/>
      <c r="BG295" s="16" t="str" cm="1">
        <f t="array" aca="1" ref="BG295" ca="1">IF(OFFSET(INDIRECT(ADDRESS(ROW(), COLUMN())),0,-1)="",VLOOKUP($G295,$A:$AAE,COLUMN(),FALSE),OFFSET(INDIRECT(ADDRESS(ROW(), COLUMN())),0,-1))</f>
        <v>60瓦/平方米</v>
      </c>
      <c r="BH295" s="116"/>
      <c r="BI295" s="16" cm="1">
        <f t="array" aca="1" ref="BI295" ca="1">IF(OFFSET(INDIRECT(ADDRESS(ROW(), COLUMN())),0,-1)="",VLOOKUP($G295,$A:$AAE,COLUMN(),FALSE),OFFSET(INDIRECT(ADDRESS(ROW(), COLUMN())),0,-1))</f>
        <v>0.7</v>
      </c>
      <c r="BJ295" s="116"/>
      <c r="BK295" s="16" t="str" cm="1">
        <f t="array" aca="1" ref="BK295" ca="1">IF(OFFSET(INDIRECT(ADDRESS(ROW(), COLUMN())),0,-1)="",VLOOKUP($G295,$A:$AAE,COLUMN(),FALSE),OFFSET(INDIRECT(ADDRESS(ROW(), COLUMN())),0,-1))</f>
        <v>地块建筑面积*60*0.7/1000</v>
      </c>
      <c r="BL295" s="116"/>
      <c r="BM295" s="16" t="str" cm="1">
        <f t="array" aca="1" ref="BM295" ca="1">IF(OFFSET(INDIRECT(ADDRESS(ROW(), COLUMN())),0,-1)="",VLOOKUP($G295,$A:$AAE,COLUMN(),FALSE),OFFSET(INDIRECT(ADDRESS(ROW(), COLUMN())),0,-1))</f>
        <v>1.0门/100平方米</v>
      </c>
      <c r="BN295" s="116"/>
      <c r="BO295" s="16" t="str" cm="1">
        <f t="array" aca="1" ref="BO295" ca="1">IF(OFFSET(INDIRECT(ADDRESS(ROW(), COLUMN())),0,-1)="",VLOOKUP($G295,$A:$AAE,COLUMN(),FALSE),OFFSET(INDIRECT(ADDRESS(ROW(), COLUMN())),0,-1))</f>
        <v>地块建筑面积*1.0/100</v>
      </c>
      <c r="BP295" s="116"/>
      <c r="BQ295" s="16" t="str" cm="1">
        <f t="array" aca="1" ref="BQ295" ca="1">IF(OFFSET(INDIRECT(ADDRESS(ROW(), COLUMN())),0,-1)="",VLOOKUP($G295,$A:$AAE,COLUMN(),FALSE),OFFSET(INDIRECT(ADDRESS(ROW(), COLUMN())),0,-1))</f>
        <v>0.2门/100平方米</v>
      </c>
      <c r="BR295" s="116"/>
      <c r="BS295" s="16" t="str" cm="1">
        <f t="array" aca="1" ref="BS295" ca="1">IF(OFFSET(INDIRECT(ADDRESS(ROW(), COLUMN())),0,-1)="",VLOOKUP($G295,$A:$AAE,COLUMN(),FALSE),OFFSET(INDIRECT(ADDRESS(ROW(), COLUMN())),0,-1))</f>
        <v>地块建筑面积*0.2/100</v>
      </c>
      <c r="BT295" s="116"/>
      <c r="BU295" s="16" t="str" cm="1">
        <f t="array" aca="1" ref="BU295" ca="1">IF(OFFSET(INDIRECT(ADDRESS(ROW(), COLUMN())),0,-1)="",VLOOKUP($G295,$A:$AAE,COLUMN(),FALSE),OFFSET(INDIRECT(ADDRESS(ROW(), COLUMN())),0,-1))</f>
        <v>54.1pcu/万平方米，73：27</v>
      </c>
      <c r="BV295" s="116"/>
      <c r="BW295" s="16" t="str" cm="1">
        <f t="array" aca="1" ref="BW295" ca="1">IF(OFFSET(INDIRECT(ADDRESS(ROW(), COLUMN())),0,-1)="",VLOOKUP($G295,$A:$AAE,COLUMN(),FALSE),OFFSET(INDIRECT(ADDRESS(ROW(), COLUMN())),0,-1))</f>
        <v>地块建筑面积/10000*54.1*0.73</v>
      </c>
      <c r="BX295" s="116"/>
      <c r="BY295" s="16" t="str" cm="1">
        <f t="array" aca="1" ref="BY295" ca="1">IF(OFFSET(INDIRECT(ADDRESS(ROW(), COLUMN())),0,-1)="",VLOOKUP($G295,$A:$AAE,COLUMN(),FALSE),OFFSET(INDIRECT(ADDRESS(ROW(), COLUMN())),0,-1))</f>
        <v>地块建筑面积/10000*54.1*0.27</v>
      </c>
      <c r="BZ295" s="99"/>
      <c r="CA295" s="16" t="str" cm="1">
        <f t="array" aca="1" ref="CA295" ca="1">IF(OFFSET(INDIRECT(ADDRESS(ROW(), COLUMN())),0,-1)="",VLOOKUP($G295,$A:$AAE,COLUMN(),FALSE),OFFSET(INDIRECT(ADDRESS(ROW(), COLUMN())),0,-1))</f>
        <v>地块建筑面积*0.4</v>
      </c>
      <c r="CB295" s="16"/>
      <c r="CC295" s="16" t="str" cm="1">
        <f t="array" aca="1" ref="CC295" ca="1">IF(OFFSET(INDIRECT(ADDRESS(ROW(), COLUMN())),0,-1)="",VLOOKUP($G295,$A:$AAE,COLUMN(),FALSE),OFFSET(INDIRECT(ADDRESS(ROW(), COLUMN())),0,-1))</f>
        <v>地块建筑面积*0.4</v>
      </c>
      <c r="CD295" s="16"/>
      <c r="CE295" s="16" t="str" cm="1">
        <f t="array" aca="1" ref="CE295" ca="1">IF(OFFSET(INDIRECT(ADDRESS(ROW(), COLUMN())),0,-1)="",VLOOKUP($G295,$A:$AAE,COLUMN(),FALSE),OFFSET(INDIRECT(ADDRESS(ROW(), COLUMN())),0,-1))</f>
        <v>地块建筑面积*0.08</v>
      </c>
      <c r="CF295" s="16"/>
      <c r="CG295" s="16" t="str" cm="1">
        <f t="array" aca="1" ref="CG295" ca="1">IF(OFFSET(INDIRECT(ADDRESS(ROW(), COLUMN())),0,-1)="",VLOOKUP($G295,$A:$AAE,COLUMN(),FALSE),OFFSET(INDIRECT(ADDRESS(ROW(), COLUMN())),0,-1))</f>
        <v>地块建筑面积*0.08</v>
      </c>
      <c r="CH295" s="16"/>
      <c r="CI295" s="53" t="str" cm="1">
        <f t="array" aca="1" ref="CI295" ca="1">IF(OFFSET(INDIRECT(ADDRESS(ROW(), COLUMN())),0,-1)="",VLOOKUP($G295,$A:$AAE,COLUMN(),FALSE),OFFSET(INDIRECT(ADDRESS(ROW(), COLUMN())),0,-1))</f>
        <v>城镇建设用地</v>
      </c>
      <c r="CJ295" s="76" t="s">
        <v>1962</v>
      </c>
      <c r="CK295" s="78" t="str">
        <f t="shared" si="204"/>
        <v>唯一标识:B2/B1/R22#商务用地/商业用地/服务设施用地#城规</v>
      </c>
      <c r="CL295" s="78" t="str">
        <f t="shared" si="205"/>
        <v>性质名称:商务用地/商业用地/服务设施用地</v>
      </c>
      <c r="CM295" s="78" t="str">
        <f t="shared" si="206"/>
        <v>地块性质过滤:</v>
      </c>
      <c r="CN295" s="78" t="str">
        <f t="shared" si="207"/>
        <v>地块性质:B2/B1/R22</v>
      </c>
      <c r="CO295" s="78" t="str">
        <f t="shared" si="208"/>
        <v>地类标准:城规</v>
      </c>
      <c r="CP295" s="78" t="str">
        <f t="shared" si="209"/>
        <v>地块性质别称:</v>
      </c>
      <c r="CQ295" s="78" t="str">
        <f t="shared" si="210"/>
        <v>属性继承:B2#商务用地#城规</v>
      </c>
      <c r="CR295" s="78" t="str">
        <f t="shared" si="211"/>
        <v>父类:B2</v>
      </c>
      <c r="CS295" s="78" t="str">
        <f t="shared" si="212"/>
        <v>级别继承:B#商业服务业设施用地#城规</v>
      </c>
      <c r="CT295" s="78" t="str">
        <f t="shared" si="213"/>
        <v>级别层次:5</v>
      </c>
      <c r="CU295" s="78" t="str">
        <f t="shared" si="214"/>
        <v>级别:4B</v>
      </c>
      <c r="CV295" s="78" t="str">
        <f t="shared" ca="1" si="215"/>
        <v>地块颜色:237,20,91</v>
      </c>
      <c r="CW295" s="78" t="str">
        <f t="shared" ca="1" si="216"/>
        <v>建筑面积公式:面积*容积率</v>
      </c>
      <c r="CX295" s="78" t="str">
        <f t="shared" ca="1" si="217"/>
        <v>住宅建筑面积公式:地块建筑面积*0</v>
      </c>
      <c r="CY295" s="78" t="str">
        <f t="shared" ca="1" si="218"/>
        <v>商服建筑面积公式:地块建筑面积*1</v>
      </c>
      <c r="CZ295" s="78" t="str">
        <f t="shared" ca="1" si="219"/>
        <v>商服中商业建筑面积公式:地块建筑面积*1*0.35</v>
      </c>
      <c r="DA295" s="78" t="str">
        <f t="shared" ca="1" si="220"/>
        <v>商服中办公建筑面积公式:地块建筑面积*1*0.65</v>
      </c>
      <c r="DB295" s="78" t="str">
        <f t="shared" ca="1" si="221"/>
        <v>公服建筑面积公式:地块建筑面积*0</v>
      </c>
      <c r="DC295" s="78" t="str">
        <f t="shared" ca="1" si="222"/>
        <v>工业建筑面积公式:地块建筑面积*0</v>
      </c>
      <c r="DD295" s="78" t="str">
        <f t="shared" ca="1" si="223"/>
        <v>市政建筑面积公式:地块建筑面积*0</v>
      </c>
      <c r="DE295" s="78" t="str">
        <f t="shared" ca="1" si="249"/>
        <v>绿地面积指定指标:面积*0</v>
      </c>
      <c r="DF295" s="78" t="str">
        <f t="shared" ca="1" si="250"/>
        <v>绿地面积指定公式:面积*0</v>
      </c>
      <c r="DG295" s="78" t="str">
        <f t="shared" ca="1" si="224"/>
        <v>户数指标:-</v>
      </c>
      <c r="DH295" s="78" t="str">
        <f t="shared" ca="1" si="225"/>
        <v>户数公式:0</v>
      </c>
      <c r="DI295" s="78" t="str">
        <f t="shared" ca="1" si="226"/>
        <v>人数指标:-</v>
      </c>
      <c r="DJ295" s="78" t="str">
        <f t="shared" ca="1" si="227"/>
        <v>人数公式:0</v>
      </c>
      <c r="DK295" s="78" t="str">
        <f t="shared" ca="1" si="228"/>
        <v>就业指标:35平方米/岗位</v>
      </c>
      <c r="DL295" s="78" t="str">
        <f t="shared" ca="1" si="229"/>
        <v>就业公式:商服建筑面积/35</v>
      </c>
      <c r="DM295" s="78" t="str">
        <f t="shared" ca="1" si="230"/>
        <v>机动车指标:1.1个/100平方米</v>
      </c>
      <c r="DN295" s="78" t="str">
        <f t="shared" ca="1" si="231"/>
        <v>机动车公式:地块建筑面积*1.1/100</v>
      </c>
      <c r="DO295" s="78" t="str">
        <f t="shared" ca="1" si="232"/>
        <v>用水量指标:10升/平方米*日</v>
      </c>
      <c r="DP295" s="78" t="str">
        <f t="shared" ca="1" si="233"/>
        <v>用水量公式:地块建筑面积*10/1000</v>
      </c>
      <c r="DQ295" s="78" t="str">
        <f t="shared" ca="1" si="234"/>
        <v>污水折算系数:0.85</v>
      </c>
      <c r="DR295" s="78" t="str">
        <f t="shared" ca="1" si="235"/>
        <v>污水量公式:用水量*0.85</v>
      </c>
      <c r="DS295" s="78" t="str">
        <f t="shared" ca="1" si="236"/>
        <v>用电负荷指标:60瓦/平方米</v>
      </c>
      <c r="DT295" s="78" t="str">
        <f t="shared" ca="1" si="237"/>
        <v>同时率:0.7</v>
      </c>
      <c r="DU295" s="78" t="str">
        <f t="shared" ca="1" si="238"/>
        <v>用电量公式:地块建筑面积*60*0.7/1000</v>
      </c>
      <c r="DV295" s="78" t="str">
        <f t="shared" ca="1" si="239"/>
        <v>固话装机指标:1.0门/100平方米</v>
      </c>
      <c r="DW295" s="78" t="str">
        <f t="shared" ca="1" si="240"/>
        <v>固话量公式:地块建筑面积*1.0/100</v>
      </c>
      <c r="DX295" s="78" t="str">
        <f t="shared" ca="1" si="241"/>
        <v>有线电视指标:0.2门/100平方米</v>
      </c>
      <c r="DY295" s="78" t="str">
        <f t="shared" ca="1" si="242"/>
        <v>电视量公式:地块建筑面积*0.2/100</v>
      </c>
      <c r="DZ295" s="78" t="str">
        <f t="shared" ca="1" si="243"/>
        <v>高峰机动车生成量指标:54.1pcu/万平方米，73：27</v>
      </c>
      <c r="EA295" s="78" t="str">
        <f t="shared" ca="1" si="244"/>
        <v>高峰机动车吸引量公式:地块建筑面积/10000*54.1*0.73</v>
      </c>
      <c r="EB295" s="78" t="str">
        <f t="shared" ca="1" si="245"/>
        <v>高峰机动车发生量公式:地块建筑面积/10000*54.1*0.27</v>
      </c>
      <c r="EC295" s="78" t="str">
        <f t="shared" ca="1" si="251"/>
        <v>地下空间指标:地块建筑面积*0.4</v>
      </c>
      <c r="ED295" s="78" t="str">
        <f t="shared" ca="1" si="246"/>
        <v>地下空间公式:地块建筑面积*0.4</v>
      </c>
      <c r="EE295" s="78" t="str">
        <f t="shared" ca="1" si="252"/>
        <v>人防指标:地块建筑面积*0.08</v>
      </c>
      <c r="EF295" s="78" t="str">
        <f t="shared" ca="1" si="247"/>
        <v>人防公式:地块建筑面积*0.08</v>
      </c>
      <c r="EG295" s="78" t="str">
        <f t="shared" ca="1" si="254"/>
        <v>用地构成:城镇建设用地</v>
      </c>
      <c r="EH295" s="78" t="s">
        <v>1962</v>
      </c>
      <c r="EI295" s="79" t="str">
        <f t="shared" ca="1" si="253"/>
        <v>唯一标识:B2/B1/R22#商务用地/商业用地/服务设施用地#城规;性质名称:商务用地/商业用地/服务设施用地;地块性质过滤:;地块性质:B2/B1/R22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5" t="s">
        <v>1962</v>
      </c>
    </row>
    <row r="296" spans="1:140" ht="16.5" x14ac:dyDescent="0.2">
      <c r="A296" s="53" t="str">
        <f t="shared" si="248"/>
        <v>B2/B1/S2/S42#商务用地/商业用地/城市轨道交通用地/社会停车场用地#城规</v>
      </c>
      <c r="B296" s="53" t="s">
        <v>400</v>
      </c>
      <c r="C296" s="53"/>
      <c r="D296" s="53" t="s">
        <v>962</v>
      </c>
      <c r="E296" s="53" t="s">
        <v>1276</v>
      </c>
      <c r="F296" s="53"/>
      <c r="G296" s="53" t="s">
        <v>83</v>
      </c>
      <c r="H296" s="53" t="s">
        <v>900</v>
      </c>
      <c r="I296" s="53" t="s">
        <v>81</v>
      </c>
      <c r="J296" s="53">
        <v>5</v>
      </c>
      <c r="K296" s="53" t="s">
        <v>1506</v>
      </c>
      <c r="L296" s="53"/>
      <c r="M296" s="53" t="str" cm="1">
        <f t="array" aca="1" ref="M296" ca="1">IF(OFFSET(INDIRECT(ADDRESS(ROW(), COLUMN())),0,-1)="",VLOOKUP($G296,$A:$AAE,COLUMN(),FALSE),OFFSET(INDIRECT(ADDRESS(ROW(), COLUMN())),0,-1))</f>
        <v>237,20,91</v>
      </c>
      <c r="N296" s="16"/>
      <c r="O296" s="53" t="str" cm="1">
        <f t="array" aca="1" ref="O296" ca="1">IF(OFFSET(INDIRECT(ADDRESS(ROW(), COLUMN())),0,-1)="",VLOOKUP($G296,$A:$AAE,COLUMN(),FALSE),OFFSET(INDIRECT(ADDRESS(ROW(), COLUMN())),0,-1))</f>
        <v>面积*容积率</v>
      </c>
      <c r="P296" s="16"/>
      <c r="Q296" s="16" t="str" cm="1">
        <f t="array" aca="1" ref="Q296" ca="1">IF(OFFSET(INDIRECT(ADDRESS(ROW(), COLUMN())),0,-1)="",VLOOKUP($G296,$A:$AAE,COLUMN(),FALSE),OFFSET(INDIRECT(ADDRESS(ROW(), COLUMN())),0,-1))</f>
        <v>地块建筑面积*0</v>
      </c>
      <c r="R296" s="16"/>
      <c r="S296" s="16" t="str" cm="1">
        <f t="array" aca="1" ref="S296" ca="1">IF(OFFSET(INDIRECT(ADDRESS(ROW(), COLUMN())),0,-1)="",VLOOKUP($G296,$A:$AAE,COLUMN(),FALSE),OFFSET(INDIRECT(ADDRESS(ROW(), COLUMN())),0,-1))</f>
        <v>地块建筑面积*1</v>
      </c>
      <c r="T296" s="16"/>
      <c r="U296" s="16" t="str" cm="1">
        <f t="array" aca="1" ref="U296" ca="1">IF(OFFSET(INDIRECT(ADDRESS(ROW(), COLUMN())),0,-1)="",VLOOKUP($G296,$A:$AAE,COLUMN(),FALSE),OFFSET(INDIRECT(ADDRESS(ROW(), COLUMN())),0,-1))</f>
        <v>地块建筑面积*1*0.35</v>
      </c>
      <c r="V296" s="16"/>
      <c r="W296" s="53" t="str" cm="1">
        <f t="array" aca="1" ref="W296" ca="1">IF(OFFSET(INDIRECT(ADDRESS(ROW(), COLUMN())),0,-1)="",VLOOKUP($G296,$A:$AAE,COLUMN(),FALSE),OFFSET(INDIRECT(ADDRESS(ROW(), COLUMN())),0,-1))</f>
        <v>地块建筑面积*1*0.65</v>
      </c>
      <c r="X296" s="16"/>
      <c r="Y296" s="16" t="str" cm="1">
        <f t="array" aca="1" ref="Y296" ca="1">IF(OFFSET(INDIRECT(ADDRESS(ROW(), COLUMN())),0,-1)="",VLOOKUP($G296,$A:$AAE,COLUMN(),FALSE),OFFSET(INDIRECT(ADDRESS(ROW(), COLUMN())),0,-1))</f>
        <v>地块建筑面积*0</v>
      </c>
      <c r="Z296" s="16"/>
      <c r="AA296" s="16" t="str" cm="1">
        <f t="array" aca="1" ref="AA296" ca="1">IF(OFFSET(INDIRECT(ADDRESS(ROW(), COLUMN())),0,-1)="",VLOOKUP($G296,$A:$AAE,COLUMN(),FALSE),OFFSET(INDIRECT(ADDRESS(ROW(), COLUMN())),0,-1))</f>
        <v>地块建筑面积*0</v>
      </c>
      <c r="AB296" s="16"/>
      <c r="AC296" s="16" t="str" cm="1">
        <f t="array" aca="1" ref="AC296" ca="1">IF(OFFSET(INDIRECT(ADDRESS(ROW(), COLUMN())),0,-1)="",VLOOKUP($G296,$A:$AAE,COLUMN(),FALSE),OFFSET(INDIRECT(ADDRESS(ROW(), COLUMN())),0,-1))</f>
        <v>地块建筑面积*0</v>
      </c>
      <c r="AD296" s="16"/>
      <c r="AE296" s="16" t="str" cm="1">
        <f t="array" aca="1" ref="AE296" ca="1">IF(OFFSET(INDIRECT(ADDRESS(ROW(), COLUMN())),0,-1)="",VLOOKUP($G296,$A:$AAE,COLUMN(),FALSE),OFFSET(INDIRECT(ADDRESS(ROW(), COLUMN())),0,-1))</f>
        <v>面积*0</v>
      </c>
      <c r="AF296" s="16"/>
      <c r="AG296" s="16" t="str" cm="1">
        <f t="array" aca="1" ref="AG296" ca="1">IF(OFFSET(INDIRECT(ADDRESS(ROW(), COLUMN())),0,-1)="",VLOOKUP($G296,$A:$AAE,COLUMN(),FALSE),OFFSET(INDIRECT(ADDRESS(ROW(), COLUMN())),0,-1))</f>
        <v>面积*0</v>
      </c>
      <c r="AH296" s="16"/>
      <c r="AI296" s="16" t="str" cm="1">
        <f t="array" aca="1" ref="AI296" ca="1">IF(OFFSET(INDIRECT(ADDRESS(ROW(), COLUMN())),0,-1)="",VLOOKUP($G296,$A:$AAE,COLUMN(),FALSE),OFFSET(INDIRECT(ADDRESS(ROW(), COLUMN())),0,-1))</f>
        <v>-</v>
      </c>
      <c r="AJ296" s="16"/>
      <c r="AK296" s="16" cm="1">
        <f t="array" aca="1" ref="AK296" ca="1">IF(OFFSET(INDIRECT(ADDRESS(ROW(), COLUMN())),0,-1)="",VLOOKUP($G296,$A:$AAE,COLUMN(),FALSE),OFFSET(INDIRECT(ADDRESS(ROW(), COLUMN())),0,-1))</f>
        <v>0</v>
      </c>
      <c r="AL296" s="16"/>
      <c r="AM296" s="16" t="str" cm="1">
        <f t="array" aca="1" ref="AM296" ca="1">IF(OFFSET(INDIRECT(ADDRESS(ROW(), COLUMN())),0,-1)="",VLOOKUP($G296,$A:$AAE,COLUMN(),FALSE),OFFSET(INDIRECT(ADDRESS(ROW(), COLUMN())),0,-1))</f>
        <v>-</v>
      </c>
      <c r="AN296" s="16"/>
      <c r="AO296" s="16" cm="1">
        <f t="array" aca="1" ref="AO296" ca="1">IF(OFFSET(INDIRECT(ADDRESS(ROW(), COLUMN())),0,-1)="",VLOOKUP($G296,$A:$AAE,COLUMN(),FALSE),OFFSET(INDIRECT(ADDRESS(ROW(), COLUMN())),0,-1))</f>
        <v>0</v>
      </c>
      <c r="AP296" s="16"/>
      <c r="AQ296" s="16" t="str" cm="1">
        <f t="array" aca="1" ref="AQ296" ca="1">IF(OFFSET(INDIRECT(ADDRESS(ROW(), COLUMN())),0,-1)="",VLOOKUP($G296,$A:$AAE,COLUMN(),FALSE),OFFSET(INDIRECT(ADDRESS(ROW(), COLUMN())),0,-1))</f>
        <v>35平方米/岗位</v>
      </c>
      <c r="AR296" s="16"/>
      <c r="AS296" s="16" t="str" cm="1">
        <f t="array" aca="1" ref="AS296" ca="1">IF(OFFSET(INDIRECT(ADDRESS(ROW(), COLUMN())),0,-1)="",VLOOKUP($G296,$A:$AAE,COLUMN(),FALSE),OFFSET(INDIRECT(ADDRESS(ROW(), COLUMN())),0,-1))</f>
        <v>商服建筑面积/35</v>
      </c>
      <c r="AT296" s="16"/>
      <c r="AU296" s="16" t="str" cm="1">
        <f t="array" aca="1" ref="AU296" ca="1">IF(OFFSET(INDIRECT(ADDRESS(ROW(), COLUMN())),0,-1)="",VLOOKUP($G296,$A:$AAE,COLUMN(),FALSE),OFFSET(INDIRECT(ADDRESS(ROW(), COLUMN())),0,-1))</f>
        <v>1.1个/100平方米</v>
      </c>
      <c r="AV296" s="16"/>
      <c r="AW296" s="16" t="str" cm="1">
        <f t="array" aca="1" ref="AW296" ca="1">IF(OFFSET(INDIRECT(ADDRESS(ROW(), COLUMN())),0,-1)="",VLOOKUP($G296,$A:$AAE,COLUMN(),FALSE),OFFSET(INDIRECT(ADDRESS(ROW(), COLUMN())),0,-1))</f>
        <v>地块建筑面积*1.1/100</v>
      </c>
      <c r="AX296" s="116"/>
      <c r="AY296" s="16" t="str" cm="1">
        <f t="array" aca="1" ref="AY296" ca="1">IF(OFFSET(INDIRECT(ADDRESS(ROW(), COLUMN())),0,-1)="",VLOOKUP($G296,$A:$AAE,COLUMN(),FALSE),OFFSET(INDIRECT(ADDRESS(ROW(), COLUMN())),0,-1))</f>
        <v>10升/平方米*日</v>
      </c>
      <c r="AZ296" s="116"/>
      <c r="BA296" s="16" t="str" cm="1">
        <f t="array" aca="1" ref="BA296" ca="1">IF(OFFSET(INDIRECT(ADDRESS(ROW(), COLUMN())),0,-1)="",VLOOKUP($G296,$A:$AAE,COLUMN(),FALSE),OFFSET(INDIRECT(ADDRESS(ROW(), COLUMN())),0,-1))</f>
        <v>地块建筑面积*10/1000</v>
      </c>
      <c r="BB296" s="116"/>
      <c r="BC296" s="16" cm="1">
        <f t="array" aca="1" ref="BC296" ca="1">IF(OFFSET(INDIRECT(ADDRESS(ROW(), COLUMN())),0,-1)="",VLOOKUP($G296,$A:$AAE,COLUMN(),FALSE),OFFSET(INDIRECT(ADDRESS(ROW(), COLUMN())),0,-1))</f>
        <v>0.85</v>
      </c>
      <c r="BD296" s="116"/>
      <c r="BE296" s="16" t="str" cm="1">
        <f t="array" aca="1" ref="BE296" ca="1">IF(OFFSET(INDIRECT(ADDRESS(ROW(), COLUMN())),0,-1)="",VLOOKUP($G296,$A:$AAE,COLUMN(),FALSE),OFFSET(INDIRECT(ADDRESS(ROW(), COLUMN())),0,-1))</f>
        <v>用水量*0.85</v>
      </c>
      <c r="BF296" s="116"/>
      <c r="BG296" s="16" t="str" cm="1">
        <f t="array" aca="1" ref="BG296" ca="1">IF(OFFSET(INDIRECT(ADDRESS(ROW(), COLUMN())),0,-1)="",VLOOKUP($G296,$A:$AAE,COLUMN(),FALSE),OFFSET(INDIRECT(ADDRESS(ROW(), COLUMN())),0,-1))</f>
        <v>60瓦/平方米</v>
      </c>
      <c r="BH296" s="116"/>
      <c r="BI296" s="16" cm="1">
        <f t="array" aca="1" ref="BI296" ca="1">IF(OFFSET(INDIRECT(ADDRESS(ROW(), COLUMN())),0,-1)="",VLOOKUP($G296,$A:$AAE,COLUMN(),FALSE),OFFSET(INDIRECT(ADDRESS(ROW(), COLUMN())),0,-1))</f>
        <v>0.7</v>
      </c>
      <c r="BJ296" s="116"/>
      <c r="BK296" s="16" t="str" cm="1">
        <f t="array" aca="1" ref="BK296" ca="1">IF(OFFSET(INDIRECT(ADDRESS(ROW(), COLUMN())),0,-1)="",VLOOKUP($G296,$A:$AAE,COLUMN(),FALSE),OFFSET(INDIRECT(ADDRESS(ROW(), COLUMN())),0,-1))</f>
        <v>地块建筑面积*60*0.7/1000</v>
      </c>
      <c r="BL296" s="116"/>
      <c r="BM296" s="16" t="str" cm="1">
        <f t="array" aca="1" ref="BM296" ca="1">IF(OFFSET(INDIRECT(ADDRESS(ROW(), COLUMN())),0,-1)="",VLOOKUP($G296,$A:$AAE,COLUMN(),FALSE),OFFSET(INDIRECT(ADDRESS(ROW(), COLUMN())),0,-1))</f>
        <v>1.0门/100平方米</v>
      </c>
      <c r="BN296" s="116"/>
      <c r="BO296" s="16" t="str" cm="1">
        <f t="array" aca="1" ref="BO296" ca="1">IF(OFFSET(INDIRECT(ADDRESS(ROW(), COLUMN())),0,-1)="",VLOOKUP($G296,$A:$AAE,COLUMN(),FALSE),OFFSET(INDIRECT(ADDRESS(ROW(), COLUMN())),0,-1))</f>
        <v>地块建筑面积*1.0/100</v>
      </c>
      <c r="BP296" s="116"/>
      <c r="BQ296" s="16" t="str" cm="1">
        <f t="array" aca="1" ref="BQ296" ca="1">IF(OFFSET(INDIRECT(ADDRESS(ROW(), COLUMN())),0,-1)="",VLOOKUP($G296,$A:$AAE,COLUMN(),FALSE),OFFSET(INDIRECT(ADDRESS(ROW(), COLUMN())),0,-1))</f>
        <v>0.2门/100平方米</v>
      </c>
      <c r="BR296" s="116"/>
      <c r="BS296" s="16" t="str" cm="1">
        <f t="array" aca="1" ref="BS296" ca="1">IF(OFFSET(INDIRECT(ADDRESS(ROW(), COLUMN())),0,-1)="",VLOOKUP($G296,$A:$AAE,COLUMN(),FALSE),OFFSET(INDIRECT(ADDRESS(ROW(), COLUMN())),0,-1))</f>
        <v>地块建筑面积*0.2/100</v>
      </c>
      <c r="BT296" s="116"/>
      <c r="BU296" s="16" t="str" cm="1">
        <f t="array" aca="1" ref="BU296" ca="1">IF(OFFSET(INDIRECT(ADDRESS(ROW(), COLUMN())),0,-1)="",VLOOKUP($G296,$A:$AAE,COLUMN(),FALSE),OFFSET(INDIRECT(ADDRESS(ROW(), COLUMN())),0,-1))</f>
        <v>54.1pcu/万平方米，73：27</v>
      </c>
      <c r="BV296" s="116"/>
      <c r="BW296" s="16" t="str" cm="1">
        <f t="array" aca="1" ref="BW296" ca="1">IF(OFFSET(INDIRECT(ADDRESS(ROW(), COLUMN())),0,-1)="",VLOOKUP($G296,$A:$AAE,COLUMN(),FALSE),OFFSET(INDIRECT(ADDRESS(ROW(), COLUMN())),0,-1))</f>
        <v>地块建筑面积/10000*54.1*0.73</v>
      </c>
      <c r="BX296" s="116"/>
      <c r="BY296" s="16" t="str" cm="1">
        <f t="array" aca="1" ref="BY296" ca="1">IF(OFFSET(INDIRECT(ADDRESS(ROW(), COLUMN())),0,-1)="",VLOOKUP($G296,$A:$AAE,COLUMN(),FALSE),OFFSET(INDIRECT(ADDRESS(ROW(), COLUMN())),0,-1))</f>
        <v>地块建筑面积/10000*54.1*0.27</v>
      </c>
      <c r="BZ296" s="99"/>
      <c r="CA296" s="16" t="str" cm="1">
        <f t="array" aca="1" ref="CA296" ca="1">IF(OFFSET(INDIRECT(ADDRESS(ROW(), COLUMN())),0,-1)="",VLOOKUP($G296,$A:$AAE,COLUMN(),FALSE),OFFSET(INDIRECT(ADDRESS(ROW(), COLUMN())),0,-1))</f>
        <v>地块建筑面积*0.4</v>
      </c>
      <c r="CB296" s="16"/>
      <c r="CC296" s="16" t="str" cm="1">
        <f t="array" aca="1" ref="CC296" ca="1">IF(OFFSET(INDIRECT(ADDRESS(ROW(), COLUMN())),0,-1)="",VLOOKUP($G296,$A:$AAE,COLUMN(),FALSE),OFFSET(INDIRECT(ADDRESS(ROW(), COLUMN())),0,-1))</f>
        <v>地块建筑面积*0.4</v>
      </c>
      <c r="CD296" s="16"/>
      <c r="CE296" s="16" t="str" cm="1">
        <f t="array" aca="1" ref="CE296" ca="1">IF(OFFSET(INDIRECT(ADDRESS(ROW(), COLUMN())),0,-1)="",VLOOKUP($G296,$A:$AAE,COLUMN(),FALSE),OFFSET(INDIRECT(ADDRESS(ROW(), COLUMN())),0,-1))</f>
        <v>地块建筑面积*0.08</v>
      </c>
      <c r="CF296" s="16"/>
      <c r="CG296" s="16" t="str" cm="1">
        <f t="array" aca="1" ref="CG296" ca="1">IF(OFFSET(INDIRECT(ADDRESS(ROW(), COLUMN())),0,-1)="",VLOOKUP($G296,$A:$AAE,COLUMN(),FALSE),OFFSET(INDIRECT(ADDRESS(ROW(), COLUMN())),0,-1))</f>
        <v>地块建筑面积*0.08</v>
      </c>
      <c r="CH296" s="16"/>
      <c r="CI296" s="53" t="str" cm="1">
        <f t="array" aca="1" ref="CI296" ca="1">IF(OFFSET(INDIRECT(ADDRESS(ROW(), COLUMN())),0,-1)="",VLOOKUP($G296,$A:$AAE,COLUMN(),FALSE),OFFSET(INDIRECT(ADDRESS(ROW(), COLUMN())),0,-1))</f>
        <v>城镇建设用地</v>
      </c>
      <c r="CJ296" s="76" t="s">
        <v>1962</v>
      </c>
      <c r="CK296" s="78" t="str">
        <f t="shared" si="204"/>
        <v>唯一标识:B2/B1/S2/S42#商务用地/商业用地/城市轨道交通用地/社会停车场用地#城规</v>
      </c>
      <c r="CL296" s="78" t="str">
        <f t="shared" si="205"/>
        <v>性质名称:商务用地/商业用地/城市轨道交通用地/社会停车场用地</v>
      </c>
      <c r="CM296" s="78" t="str">
        <f t="shared" si="206"/>
        <v>地块性质过滤:</v>
      </c>
      <c r="CN296" s="78" t="str">
        <f t="shared" si="207"/>
        <v>地块性质:B2/B1/S2/S42</v>
      </c>
      <c r="CO296" s="78" t="str">
        <f t="shared" si="208"/>
        <v>地类标准:城规</v>
      </c>
      <c r="CP296" s="78" t="str">
        <f t="shared" si="209"/>
        <v>地块性质别称:</v>
      </c>
      <c r="CQ296" s="78" t="str">
        <f t="shared" si="210"/>
        <v>属性继承:B2#商务用地#城规</v>
      </c>
      <c r="CR296" s="78" t="str">
        <f t="shared" si="211"/>
        <v>父类:B2</v>
      </c>
      <c r="CS296" s="78" t="str">
        <f t="shared" si="212"/>
        <v>级别继承:B#商业服务业设施用地#城规</v>
      </c>
      <c r="CT296" s="78" t="str">
        <f t="shared" si="213"/>
        <v>级别层次:5</v>
      </c>
      <c r="CU296" s="78" t="str">
        <f t="shared" si="214"/>
        <v>级别:4B</v>
      </c>
      <c r="CV296" s="78" t="str">
        <f t="shared" ca="1" si="215"/>
        <v>地块颜色:237,20,91</v>
      </c>
      <c r="CW296" s="78" t="str">
        <f t="shared" ca="1" si="216"/>
        <v>建筑面积公式:面积*容积率</v>
      </c>
      <c r="CX296" s="78" t="str">
        <f t="shared" ca="1" si="217"/>
        <v>住宅建筑面积公式:地块建筑面积*0</v>
      </c>
      <c r="CY296" s="78" t="str">
        <f t="shared" ca="1" si="218"/>
        <v>商服建筑面积公式:地块建筑面积*1</v>
      </c>
      <c r="CZ296" s="78" t="str">
        <f t="shared" ca="1" si="219"/>
        <v>商服中商业建筑面积公式:地块建筑面积*1*0.35</v>
      </c>
      <c r="DA296" s="78" t="str">
        <f t="shared" ca="1" si="220"/>
        <v>商服中办公建筑面积公式:地块建筑面积*1*0.65</v>
      </c>
      <c r="DB296" s="78" t="str">
        <f t="shared" ca="1" si="221"/>
        <v>公服建筑面积公式:地块建筑面积*0</v>
      </c>
      <c r="DC296" s="78" t="str">
        <f t="shared" ca="1" si="222"/>
        <v>工业建筑面积公式:地块建筑面积*0</v>
      </c>
      <c r="DD296" s="78" t="str">
        <f t="shared" ca="1" si="223"/>
        <v>市政建筑面积公式:地块建筑面积*0</v>
      </c>
      <c r="DE296" s="78" t="str">
        <f t="shared" ca="1" si="249"/>
        <v>绿地面积指定指标:面积*0</v>
      </c>
      <c r="DF296" s="78" t="str">
        <f t="shared" ca="1" si="250"/>
        <v>绿地面积指定公式:面积*0</v>
      </c>
      <c r="DG296" s="78" t="str">
        <f t="shared" ca="1" si="224"/>
        <v>户数指标:-</v>
      </c>
      <c r="DH296" s="78" t="str">
        <f t="shared" ca="1" si="225"/>
        <v>户数公式:0</v>
      </c>
      <c r="DI296" s="78" t="str">
        <f t="shared" ca="1" si="226"/>
        <v>人数指标:-</v>
      </c>
      <c r="DJ296" s="78" t="str">
        <f t="shared" ca="1" si="227"/>
        <v>人数公式:0</v>
      </c>
      <c r="DK296" s="78" t="str">
        <f t="shared" ca="1" si="228"/>
        <v>就业指标:35平方米/岗位</v>
      </c>
      <c r="DL296" s="78" t="str">
        <f t="shared" ca="1" si="229"/>
        <v>就业公式:商服建筑面积/35</v>
      </c>
      <c r="DM296" s="78" t="str">
        <f t="shared" ca="1" si="230"/>
        <v>机动车指标:1.1个/100平方米</v>
      </c>
      <c r="DN296" s="78" t="str">
        <f t="shared" ca="1" si="231"/>
        <v>机动车公式:地块建筑面积*1.1/100</v>
      </c>
      <c r="DO296" s="78" t="str">
        <f t="shared" ca="1" si="232"/>
        <v>用水量指标:10升/平方米*日</v>
      </c>
      <c r="DP296" s="78" t="str">
        <f t="shared" ca="1" si="233"/>
        <v>用水量公式:地块建筑面积*10/1000</v>
      </c>
      <c r="DQ296" s="78" t="str">
        <f t="shared" ca="1" si="234"/>
        <v>污水折算系数:0.85</v>
      </c>
      <c r="DR296" s="78" t="str">
        <f t="shared" ca="1" si="235"/>
        <v>污水量公式:用水量*0.85</v>
      </c>
      <c r="DS296" s="78" t="str">
        <f t="shared" ca="1" si="236"/>
        <v>用电负荷指标:60瓦/平方米</v>
      </c>
      <c r="DT296" s="78" t="str">
        <f t="shared" ca="1" si="237"/>
        <v>同时率:0.7</v>
      </c>
      <c r="DU296" s="78" t="str">
        <f t="shared" ca="1" si="238"/>
        <v>用电量公式:地块建筑面积*60*0.7/1000</v>
      </c>
      <c r="DV296" s="78" t="str">
        <f t="shared" ca="1" si="239"/>
        <v>固话装机指标:1.0门/100平方米</v>
      </c>
      <c r="DW296" s="78" t="str">
        <f t="shared" ca="1" si="240"/>
        <v>固话量公式:地块建筑面积*1.0/100</v>
      </c>
      <c r="DX296" s="78" t="str">
        <f t="shared" ca="1" si="241"/>
        <v>有线电视指标:0.2门/100平方米</v>
      </c>
      <c r="DY296" s="78" t="str">
        <f t="shared" ca="1" si="242"/>
        <v>电视量公式:地块建筑面积*0.2/100</v>
      </c>
      <c r="DZ296" s="78" t="str">
        <f t="shared" ca="1" si="243"/>
        <v>高峰机动车生成量指标:54.1pcu/万平方米，73：27</v>
      </c>
      <c r="EA296" s="78" t="str">
        <f t="shared" ca="1" si="244"/>
        <v>高峰机动车吸引量公式:地块建筑面积/10000*54.1*0.73</v>
      </c>
      <c r="EB296" s="78" t="str">
        <f t="shared" ca="1" si="245"/>
        <v>高峰机动车发生量公式:地块建筑面积/10000*54.1*0.27</v>
      </c>
      <c r="EC296" s="78" t="str">
        <f t="shared" ca="1" si="251"/>
        <v>地下空间指标:地块建筑面积*0.4</v>
      </c>
      <c r="ED296" s="78" t="str">
        <f t="shared" ca="1" si="246"/>
        <v>地下空间公式:地块建筑面积*0.4</v>
      </c>
      <c r="EE296" s="78" t="str">
        <f t="shared" ca="1" si="252"/>
        <v>人防指标:地块建筑面积*0.08</v>
      </c>
      <c r="EF296" s="78" t="str">
        <f t="shared" ca="1" si="247"/>
        <v>人防公式:地块建筑面积*0.08</v>
      </c>
      <c r="EG296" s="78" t="str">
        <f t="shared" ca="1" si="254"/>
        <v>用地构成:城镇建设用地</v>
      </c>
      <c r="EH296" s="78" t="s">
        <v>1962</v>
      </c>
      <c r="EI296" s="79" t="str">
        <f t="shared" ca="1" si="253"/>
        <v>唯一标识:B2/B1/S2/S42#商务用地/商业用地/城市轨道交通用地/社会停车场用地#城规;性质名称:商务用地/商业用地/城市轨道交通用地/社会停车场用地;地块性质过滤:;地块性质:B2/B1/S2/S42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6" t="s">
        <v>1962</v>
      </c>
    </row>
    <row r="297" spans="1:140" ht="16.5" x14ac:dyDescent="0.2">
      <c r="A297" s="53" t="str">
        <f t="shared" si="248"/>
        <v>BM1#商业服务业设施用地/一类工业用地#城规</v>
      </c>
      <c r="B297" s="53" t="s">
        <v>398</v>
      </c>
      <c r="C297" s="53"/>
      <c r="D297" s="53" t="s">
        <v>963</v>
      </c>
      <c r="E297" s="53" t="s">
        <v>1276</v>
      </c>
      <c r="F297" s="53"/>
      <c r="G297" s="53" t="s">
        <v>83</v>
      </c>
      <c r="H297" s="53" t="s">
        <v>900</v>
      </c>
      <c r="I297" s="53" t="s">
        <v>81</v>
      </c>
      <c r="J297" s="53">
        <v>5</v>
      </c>
      <c r="K297" s="53" t="s">
        <v>1506</v>
      </c>
      <c r="L297" s="53"/>
      <c r="M297" s="53" t="str" cm="1">
        <f t="array" aca="1" ref="M297" ca="1">IF(OFFSET(INDIRECT(ADDRESS(ROW(), COLUMN())),0,-1)="",VLOOKUP($G297,$A:$AAE,COLUMN(),FALSE),OFFSET(INDIRECT(ADDRESS(ROW(), COLUMN())),0,-1))</f>
        <v>237,20,91</v>
      </c>
      <c r="N297" s="16"/>
      <c r="O297" s="53" t="str" cm="1">
        <f t="array" aca="1" ref="O297" ca="1">IF(OFFSET(INDIRECT(ADDRESS(ROW(), COLUMN())),0,-1)="",VLOOKUP($G297,$A:$AAE,COLUMN(),FALSE),OFFSET(INDIRECT(ADDRESS(ROW(), COLUMN())),0,-1))</f>
        <v>面积*容积率</v>
      </c>
      <c r="P297" s="16"/>
      <c r="Q297" s="16" t="str" cm="1">
        <f t="array" aca="1" ref="Q297" ca="1">IF(OFFSET(INDIRECT(ADDRESS(ROW(), COLUMN())),0,-1)="",VLOOKUP($G297,$A:$AAE,COLUMN(),FALSE),OFFSET(INDIRECT(ADDRESS(ROW(), COLUMN())),0,-1))</f>
        <v>地块建筑面积*0</v>
      </c>
      <c r="R297" s="16"/>
      <c r="S297" s="16" t="str" cm="1">
        <f t="array" aca="1" ref="S297" ca="1">IF(OFFSET(INDIRECT(ADDRESS(ROW(), COLUMN())),0,-1)="",VLOOKUP($G297,$A:$AAE,COLUMN(),FALSE),OFFSET(INDIRECT(ADDRESS(ROW(), COLUMN())),0,-1))</f>
        <v>地块建筑面积*1</v>
      </c>
      <c r="T297" s="16"/>
      <c r="U297" s="16" t="str" cm="1">
        <f t="array" aca="1" ref="U297" ca="1">IF(OFFSET(INDIRECT(ADDRESS(ROW(), COLUMN())),0,-1)="",VLOOKUP($G297,$A:$AAE,COLUMN(),FALSE),OFFSET(INDIRECT(ADDRESS(ROW(), COLUMN())),0,-1))</f>
        <v>地块建筑面积*1*0.35</v>
      </c>
      <c r="V297" s="16"/>
      <c r="W297" s="53" t="str" cm="1">
        <f t="array" aca="1" ref="W297" ca="1">IF(OFFSET(INDIRECT(ADDRESS(ROW(), COLUMN())),0,-1)="",VLOOKUP($G297,$A:$AAE,COLUMN(),FALSE),OFFSET(INDIRECT(ADDRESS(ROW(), COLUMN())),0,-1))</f>
        <v>地块建筑面积*1*0.65</v>
      </c>
      <c r="X297" s="16"/>
      <c r="Y297" s="16" t="str" cm="1">
        <f t="array" aca="1" ref="Y297" ca="1">IF(OFFSET(INDIRECT(ADDRESS(ROW(), COLUMN())),0,-1)="",VLOOKUP($G297,$A:$AAE,COLUMN(),FALSE),OFFSET(INDIRECT(ADDRESS(ROW(), COLUMN())),0,-1))</f>
        <v>地块建筑面积*0</v>
      </c>
      <c r="Z297" s="16"/>
      <c r="AA297" s="16" t="str" cm="1">
        <f t="array" aca="1" ref="AA297" ca="1">IF(OFFSET(INDIRECT(ADDRESS(ROW(), COLUMN())),0,-1)="",VLOOKUP($G297,$A:$AAE,COLUMN(),FALSE),OFFSET(INDIRECT(ADDRESS(ROW(), COLUMN())),0,-1))</f>
        <v>地块建筑面积*0</v>
      </c>
      <c r="AB297" s="16"/>
      <c r="AC297" s="16" t="str" cm="1">
        <f t="array" aca="1" ref="AC297" ca="1">IF(OFFSET(INDIRECT(ADDRESS(ROW(), COLUMN())),0,-1)="",VLOOKUP($G297,$A:$AAE,COLUMN(),FALSE),OFFSET(INDIRECT(ADDRESS(ROW(), COLUMN())),0,-1))</f>
        <v>地块建筑面积*0</v>
      </c>
      <c r="AD297" s="16"/>
      <c r="AE297" s="16" t="str" cm="1">
        <f t="array" aca="1" ref="AE297" ca="1">IF(OFFSET(INDIRECT(ADDRESS(ROW(), COLUMN())),0,-1)="",VLOOKUP($G297,$A:$AAE,COLUMN(),FALSE),OFFSET(INDIRECT(ADDRESS(ROW(), COLUMN())),0,-1))</f>
        <v>面积*0</v>
      </c>
      <c r="AF297" s="16"/>
      <c r="AG297" s="16" t="str" cm="1">
        <f t="array" aca="1" ref="AG297" ca="1">IF(OFFSET(INDIRECT(ADDRESS(ROW(), COLUMN())),0,-1)="",VLOOKUP($G297,$A:$AAE,COLUMN(),FALSE),OFFSET(INDIRECT(ADDRESS(ROW(), COLUMN())),0,-1))</f>
        <v>面积*0</v>
      </c>
      <c r="AH297" s="16"/>
      <c r="AI297" s="16" t="str" cm="1">
        <f t="array" aca="1" ref="AI297" ca="1">IF(OFFSET(INDIRECT(ADDRESS(ROW(), COLUMN())),0,-1)="",VLOOKUP($G297,$A:$AAE,COLUMN(),FALSE),OFFSET(INDIRECT(ADDRESS(ROW(), COLUMN())),0,-1))</f>
        <v>-</v>
      </c>
      <c r="AJ297" s="16"/>
      <c r="AK297" s="16" cm="1">
        <f t="array" aca="1" ref="AK297" ca="1">IF(OFFSET(INDIRECT(ADDRESS(ROW(), COLUMN())),0,-1)="",VLOOKUP($G297,$A:$AAE,COLUMN(),FALSE),OFFSET(INDIRECT(ADDRESS(ROW(), COLUMN())),0,-1))</f>
        <v>0</v>
      </c>
      <c r="AL297" s="16"/>
      <c r="AM297" s="16" t="str" cm="1">
        <f t="array" aca="1" ref="AM297" ca="1">IF(OFFSET(INDIRECT(ADDRESS(ROW(), COLUMN())),0,-1)="",VLOOKUP($G297,$A:$AAE,COLUMN(),FALSE),OFFSET(INDIRECT(ADDRESS(ROW(), COLUMN())),0,-1))</f>
        <v>-</v>
      </c>
      <c r="AN297" s="16"/>
      <c r="AO297" s="16" cm="1">
        <f t="array" aca="1" ref="AO297" ca="1">IF(OFFSET(INDIRECT(ADDRESS(ROW(), COLUMN())),0,-1)="",VLOOKUP($G297,$A:$AAE,COLUMN(),FALSE),OFFSET(INDIRECT(ADDRESS(ROW(), COLUMN())),0,-1))</f>
        <v>0</v>
      </c>
      <c r="AP297" s="16"/>
      <c r="AQ297" s="16" t="str" cm="1">
        <f t="array" aca="1" ref="AQ297" ca="1">IF(OFFSET(INDIRECT(ADDRESS(ROW(), COLUMN())),0,-1)="",VLOOKUP($G297,$A:$AAE,COLUMN(),FALSE),OFFSET(INDIRECT(ADDRESS(ROW(), COLUMN())),0,-1))</f>
        <v>35平方米/岗位</v>
      </c>
      <c r="AR297" s="16"/>
      <c r="AS297" s="16" t="str" cm="1">
        <f t="array" aca="1" ref="AS297" ca="1">IF(OFFSET(INDIRECT(ADDRESS(ROW(), COLUMN())),0,-1)="",VLOOKUP($G297,$A:$AAE,COLUMN(),FALSE),OFFSET(INDIRECT(ADDRESS(ROW(), COLUMN())),0,-1))</f>
        <v>商服建筑面积/35</v>
      </c>
      <c r="AT297" s="16"/>
      <c r="AU297" s="16" t="str" cm="1">
        <f t="array" aca="1" ref="AU297" ca="1">IF(OFFSET(INDIRECT(ADDRESS(ROW(), COLUMN())),0,-1)="",VLOOKUP($G297,$A:$AAE,COLUMN(),FALSE),OFFSET(INDIRECT(ADDRESS(ROW(), COLUMN())),0,-1))</f>
        <v>1.1个/100平方米</v>
      </c>
      <c r="AV297" s="16"/>
      <c r="AW297" s="16" t="str" cm="1">
        <f t="array" aca="1" ref="AW297" ca="1">IF(OFFSET(INDIRECT(ADDRESS(ROW(), COLUMN())),0,-1)="",VLOOKUP($G297,$A:$AAE,COLUMN(),FALSE),OFFSET(INDIRECT(ADDRESS(ROW(), COLUMN())),0,-1))</f>
        <v>地块建筑面积*1.1/100</v>
      </c>
      <c r="AX297" s="116"/>
      <c r="AY297" s="16" t="str" cm="1">
        <f t="array" aca="1" ref="AY297" ca="1">IF(OFFSET(INDIRECT(ADDRESS(ROW(), COLUMN())),0,-1)="",VLOOKUP($G297,$A:$AAE,COLUMN(),FALSE),OFFSET(INDIRECT(ADDRESS(ROW(), COLUMN())),0,-1))</f>
        <v>10升/平方米*日</v>
      </c>
      <c r="AZ297" s="116"/>
      <c r="BA297" s="16" t="str" cm="1">
        <f t="array" aca="1" ref="BA297" ca="1">IF(OFFSET(INDIRECT(ADDRESS(ROW(), COLUMN())),0,-1)="",VLOOKUP($G297,$A:$AAE,COLUMN(),FALSE),OFFSET(INDIRECT(ADDRESS(ROW(), COLUMN())),0,-1))</f>
        <v>地块建筑面积*10/1000</v>
      </c>
      <c r="BB297" s="116"/>
      <c r="BC297" s="16" cm="1">
        <f t="array" aca="1" ref="BC297" ca="1">IF(OFFSET(INDIRECT(ADDRESS(ROW(), COLUMN())),0,-1)="",VLOOKUP($G297,$A:$AAE,COLUMN(),FALSE),OFFSET(INDIRECT(ADDRESS(ROW(), COLUMN())),0,-1))</f>
        <v>0.85</v>
      </c>
      <c r="BD297" s="116"/>
      <c r="BE297" s="16" t="str" cm="1">
        <f t="array" aca="1" ref="BE297" ca="1">IF(OFFSET(INDIRECT(ADDRESS(ROW(), COLUMN())),0,-1)="",VLOOKUP($G297,$A:$AAE,COLUMN(),FALSE),OFFSET(INDIRECT(ADDRESS(ROW(), COLUMN())),0,-1))</f>
        <v>用水量*0.85</v>
      </c>
      <c r="BF297" s="116"/>
      <c r="BG297" s="16" t="str" cm="1">
        <f t="array" aca="1" ref="BG297" ca="1">IF(OFFSET(INDIRECT(ADDRESS(ROW(), COLUMN())),0,-1)="",VLOOKUP($G297,$A:$AAE,COLUMN(),FALSE),OFFSET(INDIRECT(ADDRESS(ROW(), COLUMN())),0,-1))</f>
        <v>60瓦/平方米</v>
      </c>
      <c r="BH297" s="116"/>
      <c r="BI297" s="16" cm="1">
        <f t="array" aca="1" ref="BI297" ca="1">IF(OFFSET(INDIRECT(ADDRESS(ROW(), COLUMN())),0,-1)="",VLOOKUP($G297,$A:$AAE,COLUMN(),FALSE),OFFSET(INDIRECT(ADDRESS(ROW(), COLUMN())),0,-1))</f>
        <v>0.7</v>
      </c>
      <c r="BJ297" s="116"/>
      <c r="BK297" s="16" t="str" cm="1">
        <f t="array" aca="1" ref="BK297" ca="1">IF(OFFSET(INDIRECT(ADDRESS(ROW(), COLUMN())),0,-1)="",VLOOKUP($G297,$A:$AAE,COLUMN(),FALSE),OFFSET(INDIRECT(ADDRESS(ROW(), COLUMN())),0,-1))</f>
        <v>地块建筑面积*60*0.7/1000</v>
      </c>
      <c r="BL297" s="116"/>
      <c r="BM297" s="16" t="str" cm="1">
        <f t="array" aca="1" ref="BM297" ca="1">IF(OFFSET(INDIRECT(ADDRESS(ROW(), COLUMN())),0,-1)="",VLOOKUP($G297,$A:$AAE,COLUMN(),FALSE),OFFSET(INDIRECT(ADDRESS(ROW(), COLUMN())),0,-1))</f>
        <v>1.0门/100平方米</v>
      </c>
      <c r="BN297" s="116"/>
      <c r="BO297" s="16" t="str" cm="1">
        <f t="array" aca="1" ref="BO297" ca="1">IF(OFFSET(INDIRECT(ADDRESS(ROW(), COLUMN())),0,-1)="",VLOOKUP($G297,$A:$AAE,COLUMN(),FALSE),OFFSET(INDIRECT(ADDRESS(ROW(), COLUMN())),0,-1))</f>
        <v>地块建筑面积*1.0/100</v>
      </c>
      <c r="BP297" s="116"/>
      <c r="BQ297" s="16" t="str" cm="1">
        <f t="array" aca="1" ref="BQ297" ca="1">IF(OFFSET(INDIRECT(ADDRESS(ROW(), COLUMN())),0,-1)="",VLOOKUP($G297,$A:$AAE,COLUMN(),FALSE),OFFSET(INDIRECT(ADDRESS(ROW(), COLUMN())),0,-1))</f>
        <v>0.2门/100平方米</v>
      </c>
      <c r="BR297" s="116"/>
      <c r="BS297" s="16" t="str" cm="1">
        <f t="array" aca="1" ref="BS297" ca="1">IF(OFFSET(INDIRECT(ADDRESS(ROW(), COLUMN())),0,-1)="",VLOOKUP($G297,$A:$AAE,COLUMN(),FALSE),OFFSET(INDIRECT(ADDRESS(ROW(), COLUMN())),0,-1))</f>
        <v>地块建筑面积*0.2/100</v>
      </c>
      <c r="BT297" s="116"/>
      <c r="BU297" s="16" t="str" cm="1">
        <f t="array" aca="1" ref="BU297" ca="1">IF(OFFSET(INDIRECT(ADDRESS(ROW(), COLUMN())),0,-1)="",VLOOKUP($G297,$A:$AAE,COLUMN(),FALSE),OFFSET(INDIRECT(ADDRESS(ROW(), COLUMN())),0,-1))</f>
        <v>54.1pcu/万平方米，73：27</v>
      </c>
      <c r="BV297" s="116"/>
      <c r="BW297" s="16" t="str" cm="1">
        <f t="array" aca="1" ref="BW297" ca="1">IF(OFFSET(INDIRECT(ADDRESS(ROW(), COLUMN())),0,-1)="",VLOOKUP($G297,$A:$AAE,COLUMN(),FALSE),OFFSET(INDIRECT(ADDRESS(ROW(), COLUMN())),0,-1))</f>
        <v>地块建筑面积/10000*54.1*0.73</v>
      </c>
      <c r="BX297" s="116"/>
      <c r="BY297" s="16" t="str" cm="1">
        <f t="array" aca="1" ref="BY297" ca="1">IF(OFFSET(INDIRECT(ADDRESS(ROW(), COLUMN())),0,-1)="",VLOOKUP($G297,$A:$AAE,COLUMN(),FALSE),OFFSET(INDIRECT(ADDRESS(ROW(), COLUMN())),0,-1))</f>
        <v>地块建筑面积/10000*54.1*0.27</v>
      </c>
      <c r="BZ297" s="99"/>
      <c r="CA297" s="16" t="str" cm="1">
        <f t="array" aca="1" ref="CA297" ca="1">IF(OFFSET(INDIRECT(ADDRESS(ROW(), COLUMN())),0,-1)="",VLOOKUP($G297,$A:$AAE,COLUMN(),FALSE),OFFSET(INDIRECT(ADDRESS(ROW(), COLUMN())),0,-1))</f>
        <v>地块建筑面积*0.4</v>
      </c>
      <c r="CB297" s="16"/>
      <c r="CC297" s="16" t="str" cm="1">
        <f t="array" aca="1" ref="CC297" ca="1">IF(OFFSET(INDIRECT(ADDRESS(ROW(), COLUMN())),0,-1)="",VLOOKUP($G297,$A:$AAE,COLUMN(),FALSE),OFFSET(INDIRECT(ADDRESS(ROW(), COLUMN())),0,-1))</f>
        <v>地块建筑面积*0.4</v>
      </c>
      <c r="CD297" s="16"/>
      <c r="CE297" s="16" t="str" cm="1">
        <f t="array" aca="1" ref="CE297" ca="1">IF(OFFSET(INDIRECT(ADDRESS(ROW(), COLUMN())),0,-1)="",VLOOKUP($G297,$A:$AAE,COLUMN(),FALSE),OFFSET(INDIRECT(ADDRESS(ROW(), COLUMN())),0,-1))</f>
        <v>地块建筑面积*0.08</v>
      </c>
      <c r="CF297" s="16"/>
      <c r="CG297" s="16" t="str" cm="1">
        <f t="array" aca="1" ref="CG297" ca="1">IF(OFFSET(INDIRECT(ADDRESS(ROW(), COLUMN())),0,-1)="",VLOOKUP($G297,$A:$AAE,COLUMN(),FALSE),OFFSET(INDIRECT(ADDRESS(ROW(), COLUMN())),0,-1))</f>
        <v>地块建筑面积*0.08</v>
      </c>
      <c r="CH297" s="16"/>
      <c r="CI297" s="53" t="str" cm="1">
        <f t="array" aca="1" ref="CI297" ca="1">IF(OFFSET(INDIRECT(ADDRESS(ROW(), COLUMN())),0,-1)="",VLOOKUP($G297,$A:$AAE,COLUMN(),FALSE),OFFSET(INDIRECT(ADDRESS(ROW(), COLUMN())),0,-1))</f>
        <v>城镇建设用地</v>
      </c>
      <c r="CJ297" s="76" t="s">
        <v>1962</v>
      </c>
      <c r="CK297" s="78" t="str">
        <f t="shared" si="204"/>
        <v>唯一标识:BM1#商业服务业设施用地/一类工业用地#城规</v>
      </c>
      <c r="CL297" s="78" t="str">
        <f t="shared" si="205"/>
        <v>性质名称:商业服务业设施用地/一类工业用地</v>
      </c>
      <c r="CM297" s="78" t="str">
        <f t="shared" si="206"/>
        <v>地块性质过滤:</v>
      </c>
      <c r="CN297" s="78" t="str">
        <f t="shared" si="207"/>
        <v>地块性质:BM1</v>
      </c>
      <c r="CO297" s="78" t="str">
        <f t="shared" si="208"/>
        <v>地类标准:城规</v>
      </c>
      <c r="CP297" s="78" t="str">
        <f t="shared" si="209"/>
        <v>地块性质别称:</v>
      </c>
      <c r="CQ297" s="78" t="str">
        <f t="shared" si="210"/>
        <v>属性继承:B2#商务用地#城规</v>
      </c>
      <c r="CR297" s="78" t="str">
        <f t="shared" si="211"/>
        <v>父类:B2</v>
      </c>
      <c r="CS297" s="78" t="str">
        <f t="shared" si="212"/>
        <v>级别继承:B#商业服务业设施用地#城规</v>
      </c>
      <c r="CT297" s="78" t="str">
        <f t="shared" si="213"/>
        <v>级别层次:5</v>
      </c>
      <c r="CU297" s="78" t="str">
        <f t="shared" si="214"/>
        <v>级别:4B</v>
      </c>
      <c r="CV297" s="78" t="str">
        <f t="shared" ca="1" si="215"/>
        <v>地块颜色:237,20,91</v>
      </c>
      <c r="CW297" s="78" t="str">
        <f t="shared" ca="1" si="216"/>
        <v>建筑面积公式:面积*容积率</v>
      </c>
      <c r="CX297" s="78" t="str">
        <f t="shared" ca="1" si="217"/>
        <v>住宅建筑面积公式:地块建筑面积*0</v>
      </c>
      <c r="CY297" s="78" t="str">
        <f t="shared" ca="1" si="218"/>
        <v>商服建筑面积公式:地块建筑面积*1</v>
      </c>
      <c r="CZ297" s="78" t="str">
        <f t="shared" ca="1" si="219"/>
        <v>商服中商业建筑面积公式:地块建筑面积*1*0.35</v>
      </c>
      <c r="DA297" s="78" t="str">
        <f t="shared" ca="1" si="220"/>
        <v>商服中办公建筑面积公式:地块建筑面积*1*0.65</v>
      </c>
      <c r="DB297" s="78" t="str">
        <f t="shared" ca="1" si="221"/>
        <v>公服建筑面积公式:地块建筑面积*0</v>
      </c>
      <c r="DC297" s="78" t="str">
        <f t="shared" ca="1" si="222"/>
        <v>工业建筑面积公式:地块建筑面积*0</v>
      </c>
      <c r="DD297" s="78" t="str">
        <f t="shared" ca="1" si="223"/>
        <v>市政建筑面积公式:地块建筑面积*0</v>
      </c>
      <c r="DE297" s="78" t="str">
        <f t="shared" ca="1" si="249"/>
        <v>绿地面积指定指标:面积*0</v>
      </c>
      <c r="DF297" s="78" t="str">
        <f t="shared" ca="1" si="250"/>
        <v>绿地面积指定公式:面积*0</v>
      </c>
      <c r="DG297" s="78" t="str">
        <f t="shared" ca="1" si="224"/>
        <v>户数指标:-</v>
      </c>
      <c r="DH297" s="78" t="str">
        <f t="shared" ca="1" si="225"/>
        <v>户数公式:0</v>
      </c>
      <c r="DI297" s="78" t="str">
        <f t="shared" ca="1" si="226"/>
        <v>人数指标:-</v>
      </c>
      <c r="DJ297" s="78" t="str">
        <f t="shared" ca="1" si="227"/>
        <v>人数公式:0</v>
      </c>
      <c r="DK297" s="78" t="str">
        <f t="shared" ca="1" si="228"/>
        <v>就业指标:35平方米/岗位</v>
      </c>
      <c r="DL297" s="78" t="str">
        <f t="shared" ca="1" si="229"/>
        <v>就业公式:商服建筑面积/35</v>
      </c>
      <c r="DM297" s="78" t="str">
        <f t="shared" ca="1" si="230"/>
        <v>机动车指标:1.1个/100平方米</v>
      </c>
      <c r="DN297" s="78" t="str">
        <f t="shared" ca="1" si="231"/>
        <v>机动车公式:地块建筑面积*1.1/100</v>
      </c>
      <c r="DO297" s="78" t="str">
        <f t="shared" ca="1" si="232"/>
        <v>用水量指标:10升/平方米*日</v>
      </c>
      <c r="DP297" s="78" t="str">
        <f t="shared" ca="1" si="233"/>
        <v>用水量公式:地块建筑面积*10/1000</v>
      </c>
      <c r="DQ297" s="78" t="str">
        <f t="shared" ca="1" si="234"/>
        <v>污水折算系数:0.85</v>
      </c>
      <c r="DR297" s="78" t="str">
        <f t="shared" ca="1" si="235"/>
        <v>污水量公式:用水量*0.85</v>
      </c>
      <c r="DS297" s="78" t="str">
        <f t="shared" ca="1" si="236"/>
        <v>用电负荷指标:60瓦/平方米</v>
      </c>
      <c r="DT297" s="78" t="str">
        <f t="shared" ca="1" si="237"/>
        <v>同时率:0.7</v>
      </c>
      <c r="DU297" s="78" t="str">
        <f t="shared" ca="1" si="238"/>
        <v>用电量公式:地块建筑面积*60*0.7/1000</v>
      </c>
      <c r="DV297" s="78" t="str">
        <f t="shared" ca="1" si="239"/>
        <v>固话装机指标:1.0门/100平方米</v>
      </c>
      <c r="DW297" s="78" t="str">
        <f t="shared" ca="1" si="240"/>
        <v>固话量公式:地块建筑面积*1.0/100</v>
      </c>
      <c r="DX297" s="78" t="str">
        <f t="shared" ca="1" si="241"/>
        <v>有线电视指标:0.2门/100平方米</v>
      </c>
      <c r="DY297" s="78" t="str">
        <f t="shared" ca="1" si="242"/>
        <v>电视量公式:地块建筑面积*0.2/100</v>
      </c>
      <c r="DZ297" s="78" t="str">
        <f t="shared" ca="1" si="243"/>
        <v>高峰机动车生成量指标:54.1pcu/万平方米，73：27</v>
      </c>
      <c r="EA297" s="78" t="str">
        <f t="shared" ca="1" si="244"/>
        <v>高峰机动车吸引量公式:地块建筑面积/10000*54.1*0.73</v>
      </c>
      <c r="EB297" s="78" t="str">
        <f t="shared" ca="1" si="245"/>
        <v>高峰机动车发生量公式:地块建筑面积/10000*54.1*0.27</v>
      </c>
      <c r="EC297" s="78" t="str">
        <f t="shared" ca="1" si="251"/>
        <v>地下空间指标:地块建筑面积*0.4</v>
      </c>
      <c r="ED297" s="78" t="str">
        <f t="shared" ca="1" si="246"/>
        <v>地下空间公式:地块建筑面积*0.4</v>
      </c>
      <c r="EE297" s="78" t="str">
        <f t="shared" ca="1" si="252"/>
        <v>人防指标:地块建筑面积*0.08</v>
      </c>
      <c r="EF297" s="78" t="str">
        <f t="shared" ca="1" si="247"/>
        <v>人防公式:地块建筑面积*0.08</v>
      </c>
      <c r="EG297" s="78" t="str">
        <f t="shared" ca="1" si="254"/>
        <v>用地构成:城镇建设用地</v>
      </c>
      <c r="EH297" s="78" t="s">
        <v>1962</v>
      </c>
      <c r="EI297" s="79" t="str">
        <f t="shared" ca="1" si="253"/>
        <v>唯一标识:BM1#商业服务业设施用地/一类工业用地#城规;性质名称:商业服务业设施用地/一类工业用地;地块性质过滤:;地块性质:B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7" t="s">
        <v>1962</v>
      </c>
    </row>
    <row r="298" spans="1:140" ht="16.5" x14ac:dyDescent="0.2">
      <c r="A298" s="52" t="str">
        <f t="shared" si="248"/>
        <v>B3/A6#娱乐康体用地/社会福利用地#城规</v>
      </c>
      <c r="B298" s="52" t="s">
        <v>401</v>
      </c>
      <c r="C298" s="52"/>
      <c r="D298" s="52" t="s">
        <v>964</v>
      </c>
      <c r="E298" s="52" t="s">
        <v>1276</v>
      </c>
      <c r="F298" s="52"/>
      <c r="G298" s="52" t="s">
        <v>84</v>
      </c>
      <c r="H298" s="52" t="s">
        <v>904</v>
      </c>
      <c r="I298" s="52" t="s">
        <v>81</v>
      </c>
      <c r="J298" s="52">
        <v>5</v>
      </c>
      <c r="K298" s="52" t="s">
        <v>1506</v>
      </c>
      <c r="L298" s="52"/>
      <c r="M298" s="52" t="str" cm="1">
        <f t="array" aca="1" ref="M298" ca="1">IF(OFFSET(INDIRECT(ADDRESS(ROW(), COLUMN())),0,-1)="",VLOOKUP($G298,$A:$AAE,COLUMN(),FALSE),OFFSET(INDIRECT(ADDRESS(ROW(), COLUMN())),0,-1))</f>
        <v>181,0,0</v>
      </c>
      <c r="N298" s="15"/>
      <c r="O298" s="52" t="str" cm="1">
        <f t="array" aca="1" ref="O298" ca="1">IF(OFFSET(INDIRECT(ADDRESS(ROW(), COLUMN())),0,-1)="",VLOOKUP($G298,$A:$AAE,COLUMN(),FALSE),OFFSET(INDIRECT(ADDRESS(ROW(), COLUMN())),0,-1))</f>
        <v>面积*容积率</v>
      </c>
      <c r="P298" s="15"/>
      <c r="Q298" s="15" t="str" cm="1">
        <f t="array" aca="1" ref="Q298" ca="1">IF(OFFSET(INDIRECT(ADDRESS(ROW(), COLUMN())),0,-1)="",VLOOKUP($G298,$A:$AAE,COLUMN(),FALSE),OFFSET(INDIRECT(ADDRESS(ROW(), COLUMN())),0,-1))</f>
        <v>地块建筑面积*0</v>
      </c>
      <c r="R298" s="15"/>
      <c r="S298" s="15" t="str" cm="1">
        <f t="array" aca="1" ref="S298" ca="1">IF(OFFSET(INDIRECT(ADDRESS(ROW(), COLUMN())),0,-1)="",VLOOKUP($G298,$A:$AAE,COLUMN(),FALSE),OFFSET(INDIRECT(ADDRESS(ROW(), COLUMN())),0,-1))</f>
        <v>地块建筑面积*1</v>
      </c>
      <c r="T298" s="15"/>
      <c r="U298" s="15" t="str" cm="1">
        <f t="array" aca="1" ref="U298" ca="1">IF(OFFSET(INDIRECT(ADDRESS(ROW(), COLUMN())),0,-1)="",VLOOKUP($G298,$A:$AAE,COLUMN(),FALSE),OFFSET(INDIRECT(ADDRESS(ROW(), COLUMN())),0,-1))</f>
        <v>地块建筑面积*1*0.35</v>
      </c>
      <c r="V298" s="15"/>
      <c r="W298" s="52" t="str" cm="1">
        <f t="array" aca="1" ref="W298" ca="1">IF(OFFSET(INDIRECT(ADDRESS(ROW(), COLUMN())),0,-1)="",VLOOKUP($G298,$A:$AAE,COLUMN(),FALSE),OFFSET(INDIRECT(ADDRESS(ROW(), COLUMN())),0,-1))</f>
        <v>地块建筑面积*1*0.65</v>
      </c>
      <c r="X298" s="15"/>
      <c r="Y298" s="15" t="str" cm="1">
        <f t="array" aca="1" ref="Y298" ca="1">IF(OFFSET(INDIRECT(ADDRESS(ROW(), COLUMN())),0,-1)="",VLOOKUP($G298,$A:$AAE,COLUMN(),FALSE),OFFSET(INDIRECT(ADDRESS(ROW(), COLUMN())),0,-1))</f>
        <v>地块建筑面积*0</v>
      </c>
      <c r="Z298" s="15"/>
      <c r="AA298" s="15" t="str" cm="1">
        <f t="array" aca="1" ref="AA298" ca="1">IF(OFFSET(INDIRECT(ADDRESS(ROW(), COLUMN())),0,-1)="",VLOOKUP($G298,$A:$AAE,COLUMN(),FALSE),OFFSET(INDIRECT(ADDRESS(ROW(), COLUMN())),0,-1))</f>
        <v>地块建筑面积*0</v>
      </c>
      <c r="AB298" s="15"/>
      <c r="AC298" s="15" t="str" cm="1">
        <f t="array" aca="1" ref="AC298" ca="1">IF(OFFSET(INDIRECT(ADDRESS(ROW(), COLUMN())),0,-1)="",VLOOKUP($G298,$A:$AAE,COLUMN(),FALSE),OFFSET(INDIRECT(ADDRESS(ROW(), COLUMN())),0,-1))</f>
        <v>地块建筑面积*0</v>
      </c>
      <c r="AD298" s="15"/>
      <c r="AE298" s="15" t="str" cm="1">
        <f t="array" aca="1" ref="AE298" ca="1">IF(OFFSET(INDIRECT(ADDRESS(ROW(), COLUMN())),0,-1)="",VLOOKUP($G298,$A:$AAE,COLUMN(),FALSE),OFFSET(INDIRECT(ADDRESS(ROW(), COLUMN())),0,-1))</f>
        <v>面积*0</v>
      </c>
      <c r="AF298" s="15"/>
      <c r="AG298" s="15" t="str" cm="1">
        <f t="array" aca="1" ref="AG298" ca="1">IF(OFFSET(INDIRECT(ADDRESS(ROW(), COLUMN())),0,-1)="",VLOOKUP($G298,$A:$AAE,COLUMN(),FALSE),OFFSET(INDIRECT(ADDRESS(ROW(), COLUMN())),0,-1))</f>
        <v>面积*0</v>
      </c>
      <c r="AH298" s="15"/>
      <c r="AI298" s="15" t="str" cm="1">
        <f t="array" aca="1" ref="AI298" ca="1">IF(OFFSET(INDIRECT(ADDRESS(ROW(), COLUMN())),0,-1)="",VLOOKUP($G298,$A:$AAE,COLUMN(),FALSE),OFFSET(INDIRECT(ADDRESS(ROW(), COLUMN())),0,-1))</f>
        <v>-</v>
      </c>
      <c r="AJ298" s="15"/>
      <c r="AK298" s="15" cm="1">
        <f t="array" aca="1" ref="AK298" ca="1">IF(OFFSET(INDIRECT(ADDRESS(ROW(), COLUMN())),0,-1)="",VLOOKUP($G298,$A:$AAE,COLUMN(),FALSE),OFFSET(INDIRECT(ADDRESS(ROW(), COLUMN())),0,-1))</f>
        <v>0</v>
      </c>
      <c r="AL298" s="15"/>
      <c r="AM298" s="15" t="str" cm="1">
        <f t="array" aca="1" ref="AM298" ca="1">IF(OFFSET(INDIRECT(ADDRESS(ROW(), COLUMN())),0,-1)="",VLOOKUP($G298,$A:$AAE,COLUMN(),FALSE),OFFSET(INDIRECT(ADDRESS(ROW(), COLUMN())),0,-1))</f>
        <v>-</v>
      </c>
      <c r="AN298" s="15"/>
      <c r="AO298" s="15" cm="1">
        <f t="array" aca="1" ref="AO298" ca="1">IF(OFFSET(INDIRECT(ADDRESS(ROW(), COLUMN())),0,-1)="",VLOOKUP($G298,$A:$AAE,COLUMN(),FALSE),OFFSET(INDIRECT(ADDRESS(ROW(), COLUMN())),0,-1))</f>
        <v>0</v>
      </c>
      <c r="AP298" s="15"/>
      <c r="AQ298" s="15" t="str" cm="1">
        <f t="array" aca="1" ref="AQ298" ca="1">IF(OFFSET(INDIRECT(ADDRESS(ROW(), COLUMN())),0,-1)="",VLOOKUP($G298,$A:$AAE,COLUMN(),FALSE),OFFSET(INDIRECT(ADDRESS(ROW(), COLUMN())),0,-1))</f>
        <v>35平方米/岗位</v>
      </c>
      <c r="AR298" s="15"/>
      <c r="AS298" s="15" t="str" cm="1">
        <f t="array" aca="1" ref="AS298" ca="1">IF(OFFSET(INDIRECT(ADDRESS(ROW(), COLUMN())),0,-1)="",VLOOKUP($G298,$A:$AAE,COLUMN(),FALSE),OFFSET(INDIRECT(ADDRESS(ROW(), COLUMN())),0,-1))</f>
        <v>商服建筑面积/35</v>
      </c>
      <c r="AT298" s="15"/>
      <c r="AU298" s="15" t="str" cm="1">
        <f t="array" aca="1" ref="AU298" ca="1">IF(OFFSET(INDIRECT(ADDRESS(ROW(), COLUMN())),0,-1)="",VLOOKUP($G298,$A:$AAE,COLUMN(),FALSE),OFFSET(INDIRECT(ADDRESS(ROW(), COLUMN())),0,-1))</f>
        <v>1.1个/100平方米</v>
      </c>
      <c r="AV298" s="15"/>
      <c r="AW298" s="15" t="str" cm="1">
        <f t="array" aca="1" ref="AW298" ca="1">IF(OFFSET(INDIRECT(ADDRESS(ROW(), COLUMN())),0,-1)="",VLOOKUP($G298,$A:$AAE,COLUMN(),FALSE),OFFSET(INDIRECT(ADDRESS(ROW(), COLUMN())),0,-1))</f>
        <v>地块建筑面积*1.1/100</v>
      </c>
      <c r="AX298" s="2"/>
      <c r="AY298" s="15" t="str" cm="1">
        <f t="array" aca="1" ref="AY298" ca="1">IF(OFFSET(INDIRECT(ADDRESS(ROW(), COLUMN())),0,-1)="",VLOOKUP($G298,$A:$AAE,COLUMN(),FALSE),OFFSET(INDIRECT(ADDRESS(ROW(), COLUMN())),0,-1))</f>
        <v>10升/平方米*日</v>
      </c>
      <c r="AZ298" s="2"/>
      <c r="BA298" s="15" t="str" cm="1">
        <f t="array" aca="1" ref="BA298" ca="1">IF(OFFSET(INDIRECT(ADDRESS(ROW(), COLUMN())),0,-1)="",VLOOKUP($G298,$A:$AAE,COLUMN(),FALSE),OFFSET(INDIRECT(ADDRESS(ROW(), COLUMN())),0,-1))</f>
        <v>地块建筑面积*10/1000</v>
      </c>
      <c r="BB298" s="2"/>
      <c r="BC298" s="15" cm="1">
        <f t="array" aca="1" ref="BC298" ca="1">IF(OFFSET(INDIRECT(ADDRESS(ROW(), COLUMN())),0,-1)="",VLOOKUP($G298,$A:$AAE,COLUMN(),FALSE),OFFSET(INDIRECT(ADDRESS(ROW(), COLUMN())),0,-1))</f>
        <v>0.85</v>
      </c>
      <c r="BD298" s="2"/>
      <c r="BE298" s="15" t="str" cm="1">
        <f t="array" aca="1" ref="BE298" ca="1">IF(OFFSET(INDIRECT(ADDRESS(ROW(), COLUMN())),0,-1)="",VLOOKUP($G298,$A:$AAE,COLUMN(),FALSE),OFFSET(INDIRECT(ADDRESS(ROW(), COLUMN())),0,-1))</f>
        <v>用水量*0.85</v>
      </c>
      <c r="BF298" s="2"/>
      <c r="BG298" s="15" t="str" cm="1">
        <f t="array" aca="1" ref="BG298" ca="1">IF(OFFSET(INDIRECT(ADDRESS(ROW(), COLUMN())),0,-1)="",VLOOKUP($G298,$A:$AAE,COLUMN(),FALSE),OFFSET(INDIRECT(ADDRESS(ROW(), COLUMN())),0,-1))</f>
        <v>40瓦/平方米</v>
      </c>
      <c r="BH298" s="2"/>
      <c r="BI298" s="15" cm="1">
        <f t="array" aca="1" ref="BI298" ca="1">IF(OFFSET(INDIRECT(ADDRESS(ROW(), COLUMN())),0,-1)="",VLOOKUP($G298,$A:$AAE,COLUMN(),FALSE),OFFSET(INDIRECT(ADDRESS(ROW(), COLUMN())),0,-1))</f>
        <v>0.7</v>
      </c>
      <c r="BJ298" s="2"/>
      <c r="BK298" s="15" t="str" cm="1">
        <f t="array" aca="1" ref="BK298" ca="1">IF(OFFSET(INDIRECT(ADDRESS(ROW(), COLUMN())),0,-1)="",VLOOKUP($G298,$A:$AAE,COLUMN(),FALSE),OFFSET(INDIRECT(ADDRESS(ROW(), COLUMN())),0,-1))</f>
        <v>地块建筑面积*40*0.7/1000</v>
      </c>
      <c r="BL298" s="2"/>
      <c r="BM298" s="15" t="str" cm="1">
        <f t="array" aca="1" ref="BM298" ca="1">IF(OFFSET(INDIRECT(ADDRESS(ROW(), COLUMN())),0,-1)="",VLOOKUP($G298,$A:$AAE,COLUMN(),FALSE),OFFSET(INDIRECT(ADDRESS(ROW(), COLUMN())),0,-1))</f>
        <v>1.0门/100平方米</v>
      </c>
      <c r="BN298" s="2"/>
      <c r="BO298" s="15" t="str" cm="1">
        <f t="array" aca="1" ref="BO298" ca="1">IF(OFFSET(INDIRECT(ADDRESS(ROW(), COLUMN())),0,-1)="",VLOOKUP($G298,$A:$AAE,COLUMN(),FALSE),OFFSET(INDIRECT(ADDRESS(ROW(), COLUMN())),0,-1))</f>
        <v>地块建筑面积*1.0/100</v>
      </c>
      <c r="BP298" s="2"/>
      <c r="BQ298" s="15" t="str" cm="1">
        <f t="array" aca="1" ref="BQ298" ca="1">IF(OFFSET(INDIRECT(ADDRESS(ROW(), COLUMN())),0,-1)="",VLOOKUP($G298,$A:$AAE,COLUMN(),FALSE),OFFSET(INDIRECT(ADDRESS(ROW(), COLUMN())),0,-1))</f>
        <v>0.2门/100平方米</v>
      </c>
      <c r="BR298" s="2"/>
      <c r="BS298" s="15" t="str" cm="1">
        <f t="array" aca="1" ref="BS298" ca="1">IF(OFFSET(INDIRECT(ADDRESS(ROW(), COLUMN())),0,-1)="",VLOOKUP($G298,$A:$AAE,COLUMN(),FALSE),OFFSET(INDIRECT(ADDRESS(ROW(), COLUMN())),0,-1))</f>
        <v>地块建筑面积*0.2/100</v>
      </c>
      <c r="BT298" s="2"/>
      <c r="BU298" s="15" t="str" cm="1">
        <f t="array" aca="1" ref="BU298" ca="1">IF(OFFSET(INDIRECT(ADDRESS(ROW(), COLUMN())),0,-1)="",VLOOKUP($G298,$A:$AAE,COLUMN(),FALSE),OFFSET(INDIRECT(ADDRESS(ROW(), COLUMN())),0,-1))</f>
        <v>60pcu/万平方米，73：27</v>
      </c>
      <c r="BV298" s="2"/>
      <c r="BW298" s="15" t="str" cm="1">
        <f t="array" aca="1" ref="BW298" ca="1">IF(OFFSET(INDIRECT(ADDRESS(ROW(), COLUMN())),0,-1)="",VLOOKUP($G298,$A:$AAE,COLUMN(),FALSE),OFFSET(INDIRECT(ADDRESS(ROW(), COLUMN())),0,-1))</f>
        <v>地块建筑面积/10000*60*0.73</v>
      </c>
      <c r="BX298" s="2"/>
      <c r="BY298" s="15" t="str" cm="1">
        <f t="array" aca="1" ref="BY298" ca="1">IF(OFFSET(INDIRECT(ADDRESS(ROW(), COLUMN())),0,-1)="",VLOOKUP($G298,$A:$AAE,COLUMN(),FALSE),OFFSET(INDIRECT(ADDRESS(ROW(), COLUMN())),0,-1))</f>
        <v>地块建筑面积/10000*60*0.27</v>
      </c>
      <c r="BZ298" s="98"/>
      <c r="CA298" s="15" t="str" cm="1">
        <f t="array" aca="1" ref="CA298" ca="1">IF(OFFSET(INDIRECT(ADDRESS(ROW(), COLUMN())),0,-1)="",VLOOKUP($G298,$A:$AAE,COLUMN(),FALSE),OFFSET(INDIRECT(ADDRESS(ROW(), COLUMN())),0,-1))</f>
        <v>地块建筑面积*0.4</v>
      </c>
      <c r="CB298" s="15"/>
      <c r="CC298" s="15" t="str" cm="1">
        <f t="array" aca="1" ref="CC298" ca="1">IF(OFFSET(INDIRECT(ADDRESS(ROW(), COLUMN())),0,-1)="",VLOOKUP($G298,$A:$AAE,COLUMN(),FALSE),OFFSET(INDIRECT(ADDRESS(ROW(), COLUMN())),0,-1))</f>
        <v>地块建筑面积*0.4</v>
      </c>
      <c r="CD298" s="15"/>
      <c r="CE298" s="15" t="str" cm="1">
        <f t="array" aca="1" ref="CE298" ca="1">IF(OFFSET(INDIRECT(ADDRESS(ROW(), COLUMN())),0,-1)="",VLOOKUP($G298,$A:$AAE,COLUMN(),FALSE),OFFSET(INDIRECT(ADDRESS(ROW(), COLUMN())),0,-1))</f>
        <v>地块建筑面积*0.08</v>
      </c>
      <c r="CF298" s="15"/>
      <c r="CG298" s="15" t="str" cm="1">
        <f t="array" aca="1" ref="CG298" ca="1">IF(OFFSET(INDIRECT(ADDRESS(ROW(), COLUMN())),0,-1)="",VLOOKUP($G298,$A:$AAE,COLUMN(),FALSE),OFFSET(INDIRECT(ADDRESS(ROW(), COLUMN())),0,-1))</f>
        <v>地块建筑面积*0.08</v>
      </c>
      <c r="CH298" s="15"/>
      <c r="CI298" s="52" t="str" cm="1">
        <f t="array" aca="1" ref="CI298" ca="1">IF(OFFSET(INDIRECT(ADDRESS(ROW(), COLUMN())),0,-1)="",VLOOKUP($G298,$A:$AAE,COLUMN(),FALSE),OFFSET(INDIRECT(ADDRESS(ROW(), COLUMN())),0,-1))</f>
        <v>城镇建设用地</v>
      </c>
      <c r="CJ298" s="75" t="s">
        <v>1962</v>
      </c>
      <c r="CK298" s="78" t="str">
        <f t="shared" si="204"/>
        <v>唯一标识:B3/A6#娱乐康体用地/社会福利用地#城规</v>
      </c>
      <c r="CL298" s="78" t="str">
        <f t="shared" si="205"/>
        <v>性质名称:娱乐康体用地/社会福利用地</v>
      </c>
      <c r="CM298" s="78" t="str">
        <f t="shared" si="206"/>
        <v>地块性质过滤:</v>
      </c>
      <c r="CN298" s="78" t="str">
        <f t="shared" si="207"/>
        <v>地块性质:B3/A6</v>
      </c>
      <c r="CO298" s="78" t="str">
        <f t="shared" si="208"/>
        <v>地类标准:城规</v>
      </c>
      <c r="CP298" s="78" t="str">
        <f t="shared" si="209"/>
        <v>地块性质别称:</v>
      </c>
      <c r="CQ298" s="78" t="str">
        <f t="shared" si="210"/>
        <v>属性继承:B3#娱乐康体用地#城规</v>
      </c>
      <c r="CR298" s="78" t="str">
        <f t="shared" si="211"/>
        <v>父类:B3</v>
      </c>
      <c r="CS298" s="78" t="str">
        <f t="shared" si="212"/>
        <v>级别继承:B#商业服务业设施用地#城规</v>
      </c>
      <c r="CT298" s="78" t="str">
        <f t="shared" si="213"/>
        <v>级别层次:5</v>
      </c>
      <c r="CU298" s="78" t="str">
        <f t="shared" si="214"/>
        <v>级别:4B</v>
      </c>
      <c r="CV298" s="78" t="str">
        <f t="shared" ca="1" si="215"/>
        <v>地块颜色:181,0,0</v>
      </c>
      <c r="CW298" s="78" t="str">
        <f t="shared" ca="1" si="216"/>
        <v>建筑面积公式:面积*容积率</v>
      </c>
      <c r="CX298" s="78" t="str">
        <f t="shared" ca="1" si="217"/>
        <v>住宅建筑面积公式:地块建筑面积*0</v>
      </c>
      <c r="CY298" s="78" t="str">
        <f t="shared" ca="1" si="218"/>
        <v>商服建筑面积公式:地块建筑面积*1</v>
      </c>
      <c r="CZ298" s="78" t="str">
        <f t="shared" ca="1" si="219"/>
        <v>商服中商业建筑面积公式:地块建筑面积*1*0.35</v>
      </c>
      <c r="DA298" s="78" t="str">
        <f t="shared" ca="1" si="220"/>
        <v>商服中办公建筑面积公式:地块建筑面积*1*0.65</v>
      </c>
      <c r="DB298" s="78" t="str">
        <f t="shared" ca="1" si="221"/>
        <v>公服建筑面积公式:地块建筑面积*0</v>
      </c>
      <c r="DC298" s="78" t="str">
        <f t="shared" ca="1" si="222"/>
        <v>工业建筑面积公式:地块建筑面积*0</v>
      </c>
      <c r="DD298" s="78" t="str">
        <f t="shared" ca="1" si="223"/>
        <v>市政建筑面积公式:地块建筑面积*0</v>
      </c>
      <c r="DE298" s="78" t="str">
        <f t="shared" ca="1" si="249"/>
        <v>绿地面积指定指标:面积*0</v>
      </c>
      <c r="DF298" s="78" t="str">
        <f t="shared" ca="1" si="250"/>
        <v>绿地面积指定公式:面积*0</v>
      </c>
      <c r="DG298" s="78" t="str">
        <f t="shared" ca="1" si="224"/>
        <v>户数指标:-</v>
      </c>
      <c r="DH298" s="78" t="str">
        <f t="shared" ca="1" si="225"/>
        <v>户数公式:0</v>
      </c>
      <c r="DI298" s="78" t="str">
        <f t="shared" ca="1" si="226"/>
        <v>人数指标:-</v>
      </c>
      <c r="DJ298" s="78" t="str">
        <f t="shared" ca="1" si="227"/>
        <v>人数公式:0</v>
      </c>
      <c r="DK298" s="78" t="str">
        <f t="shared" ca="1" si="228"/>
        <v>就业指标:35平方米/岗位</v>
      </c>
      <c r="DL298" s="78" t="str">
        <f t="shared" ca="1" si="229"/>
        <v>就业公式:商服建筑面积/35</v>
      </c>
      <c r="DM298" s="78" t="str">
        <f t="shared" ca="1" si="230"/>
        <v>机动车指标:1.1个/100平方米</v>
      </c>
      <c r="DN298" s="78" t="str">
        <f t="shared" ca="1" si="231"/>
        <v>机动车公式:地块建筑面积*1.1/100</v>
      </c>
      <c r="DO298" s="78" t="str">
        <f t="shared" ca="1" si="232"/>
        <v>用水量指标:10升/平方米*日</v>
      </c>
      <c r="DP298" s="78" t="str">
        <f t="shared" ca="1" si="233"/>
        <v>用水量公式:地块建筑面积*10/1000</v>
      </c>
      <c r="DQ298" s="78" t="str">
        <f t="shared" ca="1" si="234"/>
        <v>污水折算系数:0.85</v>
      </c>
      <c r="DR298" s="78" t="str">
        <f t="shared" ca="1" si="235"/>
        <v>污水量公式:用水量*0.85</v>
      </c>
      <c r="DS298" s="78" t="str">
        <f t="shared" ca="1" si="236"/>
        <v>用电负荷指标:40瓦/平方米</v>
      </c>
      <c r="DT298" s="78" t="str">
        <f t="shared" ca="1" si="237"/>
        <v>同时率:0.7</v>
      </c>
      <c r="DU298" s="78" t="str">
        <f t="shared" ca="1" si="238"/>
        <v>用电量公式:地块建筑面积*40*0.7/1000</v>
      </c>
      <c r="DV298" s="78" t="str">
        <f t="shared" ca="1" si="239"/>
        <v>固话装机指标:1.0门/100平方米</v>
      </c>
      <c r="DW298" s="78" t="str">
        <f t="shared" ca="1" si="240"/>
        <v>固话量公式:地块建筑面积*1.0/100</v>
      </c>
      <c r="DX298" s="78" t="str">
        <f t="shared" ca="1" si="241"/>
        <v>有线电视指标:0.2门/100平方米</v>
      </c>
      <c r="DY298" s="78" t="str">
        <f t="shared" ca="1" si="242"/>
        <v>电视量公式:地块建筑面积*0.2/100</v>
      </c>
      <c r="DZ298" s="78" t="str">
        <f t="shared" ca="1" si="243"/>
        <v>高峰机动车生成量指标:60pcu/万平方米，73：27</v>
      </c>
      <c r="EA298" s="78" t="str">
        <f t="shared" ca="1" si="244"/>
        <v>高峰机动车吸引量公式:地块建筑面积/10000*60*0.73</v>
      </c>
      <c r="EB298" s="78" t="str">
        <f t="shared" ca="1" si="245"/>
        <v>高峰机动车发生量公式:地块建筑面积/10000*60*0.27</v>
      </c>
      <c r="EC298" s="78" t="str">
        <f t="shared" ca="1" si="251"/>
        <v>地下空间指标:地块建筑面积*0.4</v>
      </c>
      <c r="ED298" s="78" t="str">
        <f t="shared" ca="1" si="246"/>
        <v>地下空间公式:地块建筑面积*0.4</v>
      </c>
      <c r="EE298" s="78" t="str">
        <f t="shared" ca="1" si="252"/>
        <v>人防指标:地块建筑面积*0.08</v>
      </c>
      <c r="EF298" s="78" t="str">
        <f t="shared" ca="1" si="247"/>
        <v>人防公式:地块建筑面积*0.08</v>
      </c>
      <c r="EG298" s="78" t="str">
        <f t="shared" ca="1" si="254"/>
        <v>用地构成:城镇建设用地</v>
      </c>
      <c r="EH298" s="78" t="s">
        <v>1962</v>
      </c>
      <c r="EI298" s="79" t="str">
        <f t="shared" ca="1" si="253"/>
        <v>唯一标识:B3/A6#娱乐康体用地/社会福利用地#城规;性质名称:娱乐康体用地/社会福利用地;地块性质过滤:;地块性质:B3/A6;地类标准:城规;地块性质别称:;属性继承:B3#娱乐康体用地#城规;父类:B3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98" t="s">
        <v>1962</v>
      </c>
    </row>
    <row r="299" spans="1:140" ht="16.5" x14ac:dyDescent="0.2">
      <c r="A299" s="53" t="str">
        <f t="shared" si="248"/>
        <v>B3/B9#娱乐康体用地/其他服务设施用地#城规</v>
      </c>
      <c r="B299" s="53" t="s">
        <v>402</v>
      </c>
      <c r="C299" s="53"/>
      <c r="D299" s="53" t="s">
        <v>965</v>
      </c>
      <c r="E299" s="53" t="s">
        <v>1276</v>
      </c>
      <c r="F299" s="53"/>
      <c r="G299" s="53" t="s">
        <v>84</v>
      </c>
      <c r="H299" s="53" t="s">
        <v>904</v>
      </c>
      <c r="I299" s="53" t="s">
        <v>81</v>
      </c>
      <c r="J299" s="53">
        <v>5</v>
      </c>
      <c r="K299" s="53" t="s">
        <v>1506</v>
      </c>
      <c r="L299" s="53"/>
      <c r="M299" s="53" t="str" cm="1">
        <f t="array" aca="1" ref="M299" ca="1">IF(OFFSET(INDIRECT(ADDRESS(ROW(), COLUMN())),0,-1)="",VLOOKUP($G299,$A:$AAE,COLUMN(),FALSE),OFFSET(INDIRECT(ADDRESS(ROW(), COLUMN())),0,-1))</f>
        <v>181,0,0</v>
      </c>
      <c r="N299" s="16"/>
      <c r="O299" s="53" t="str" cm="1">
        <f t="array" aca="1" ref="O299" ca="1">IF(OFFSET(INDIRECT(ADDRESS(ROW(), COLUMN())),0,-1)="",VLOOKUP($G299,$A:$AAE,COLUMN(),FALSE),OFFSET(INDIRECT(ADDRESS(ROW(), COLUMN())),0,-1))</f>
        <v>面积*容积率</v>
      </c>
      <c r="P299" s="16"/>
      <c r="Q299" s="16" t="str" cm="1">
        <f t="array" aca="1" ref="Q299" ca="1">IF(OFFSET(INDIRECT(ADDRESS(ROW(), COLUMN())),0,-1)="",VLOOKUP($G299,$A:$AAE,COLUMN(),FALSE),OFFSET(INDIRECT(ADDRESS(ROW(), COLUMN())),0,-1))</f>
        <v>地块建筑面积*0</v>
      </c>
      <c r="R299" s="16"/>
      <c r="S299" s="16" t="str" cm="1">
        <f t="array" aca="1" ref="S299" ca="1">IF(OFFSET(INDIRECT(ADDRESS(ROW(), COLUMN())),0,-1)="",VLOOKUP($G299,$A:$AAE,COLUMN(),FALSE),OFFSET(INDIRECT(ADDRESS(ROW(), COLUMN())),0,-1))</f>
        <v>地块建筑面积*1</v>
      </c>
      <c r="T299" s="16"/>
      <c r="U299" s="16" t="str" cm="1">
        <f t="array" aca="1" ref="U299" ca="1">IF(OFFSET(INDIRECT(ADDRESS(ROW(), COLUMN())),0,-1)="",VLOOKUP($G299,$A:$AAE,COLUMN(),FALSE),OFFSET(INDIRECT(ADDRESS(ROW(), COLUMN())),0,-1))</f>
        <v>地块建筑面积*1*0.35</v>
      </c>
      <c r="V299" s="16"/>
      <c r="W299" s="53" t="str" cm="1">
        <f t="array" aca="1" ref="W299" ca="1">IF(OFFSET(INDIRECT(ADDRESS(ROW(), COLUMN())),0,-1)="",VLOOKUP($G299,$A:$AAE,COLUMN(),FALSE),OFFSET(INDIRECT(ADDRESS(ROW(), COLUMN())),0,-1))</f>
        <v>地块建筑面积*1*0.65</v>
      </c>
      <c r="X299" s="16"/>
      <c r="Y299" s="16" t="str" cm="1">
        <f t="array" aca="1" ref="Y299" ca="1">IF(OFFSET(INDIRECT(ADDRESS(ROW(), COLUMN())),0,-1)="",VLOOKUP($G299,$A:$AAE,COLUMN(),FALSE),OFFSET(INDIRECT(ADDRESS(ROW(), COLUMN())),0,-1))</f>
        <v>地块建筑面积*0</v>
      </c>
      <c r="Z299" s="16"/>
      <c r="AA299" s="16" t="str" cm="1">
        <f t="array" aca="1" ref="AA299" ca="1">IF(OFFSET(INDIRECT(ADDRESS(ROW(), COLUMN())),0,-1)="",VLOOKUP($G299,$A:$AAE,COLUMN(),FALSE),OFFSET(INDIRECT(ADDRESS(ROW(), COLUMN())),0,-1))</f>
        <v>地块建筑面积*0</v>
      </c>
      <c r="AB299" s="16"/>
      <c r="AC299" s="16" t="str" cm="1">
        <f t="array" aca="1" ref="AC299" ca="1">IF(OFFSET(INDIRECT(ADDRESS(ROW(), COLUMN())),0,-1)="",VLOOKUP($G299,$A:$AAE,COLUMN(),FALSE),OFFSET(INDIRECT(ADDRESS(ROW(), COLUMN())),0,-1))</f>
        <v>地块建筑面积*0</v>
      </c>
      <c r="AD299" s="16"/>
      <c r="AE299" s="16" t="str" cm="1">
        <f t="array" aca="1" ref="AE299" ca="1">IF(OFFSET(INDIRECT(ADDRESS(ROW(), COLUMN())),0,-1)="",VLOOKUP($G299,$A:$AAE,COLUMN(),FALSE),OFFSET(INDIRECT(ADDRESS(ROW(), COLUMN())),0,-1))</f>
        <v>面积*0</v>
      </c>
      <c r="AF299" s="16"/>
      <c r="AG299" s="16" t="str" cm="1">
        <f t="array" aca="1" ref="AG299" ca="1">IF(OFFSET(INDIRECT(ADDRESS(ROW(), COLUMN())),0,-1)="",VLOOKUP($G299,$A:$AAE,COLUMN(),FALSE),OFFSET(INDIRECT(ADDRESS(ROW(), COLUMN())),0,-1))</f>
        <v>面积*0</v>
      </c>
      <c r="AH299" s="16"/>
      <c r="AI299" s="16" t="str" cm="1">
        <f t="array" aca="1" ref="AI299" ca="1">IF(OFFSET(INDIRECT(ADDRESS(ROW(), COLUMN())),0,-1)="",VLOOKUP($G299,$A:$AAE,COLUMN(),FALSE),OFFSET(INDIRECT(ADDRESS(ROW(), COLUMN())),0,-1))</f>
        <v>-</v>
      </c>
      <c r="AJ299" s="16"/>
      <c r="AK299" s="16" cm="1">
        <f t="array" aca="1" ref="AK299" ca="1">IF(OFFSET(INDIRECT(ADDRESS(ROW(), COLUMN())),0,-1)="",VLOOKUP($G299,$A:$AAE,COLUMN(),FALSE),OFFSET(INDIRECT(ADDRESS(ROW(), COLUMN())),0,-1))</f>
        <v>0</v>
      </c>
      <c r="AL299" s="16"/>
      <c r="AM299" s="16" t="str" cm="1">
        <f t="array" aca="1" ref="AM299" ca="1">IF(OFFSET(INDIRECT(ADDRESS(ROW(), COLUMN())),0,-1)="",VLOOKUP($G299,$A:$AAE,COLUMN(),FALSE),OFFSET(INDIRECT(ADDRESS(ROW(), COLUMN())),0,-1))</f>
        <v>-</v>
      </c>
      <c r="AN299" s="16"/>
      <c r="AO299" s="16" cm="1">
        <f t="array" aca="1" ref="AO299" ca="1">IF(OFFSET(INDIRECT(ADDRESS(ROW(), COLUMN())),0,-1)="",VLOOKUP($G299,$A:$AAE,COLUMN(),FALSE),OFFSET(INDIRECT(ADDRESS(ROW(), COLUMN())),0,-1))</f>
        <v>0</v>
      </c>
      <c r="AP299" s="16"/>
      <c r="AQ299" s="16" t="str" cm="1">
        <f t="array" aca="1" ref="AQ299" ca="1">IF(OFFSET(INDIRECT(ADDRESS(ROW(), COLUMN())),0,-1)="",VLOOKUP($G299,$A:$AAE,COLUMN(),FALSE),OFFSET(INDIRECT(ADDRESS(ROW(), COLUMN())),0,-1))</f>
        <v>35平方米/岗位</v>
      </c>
      <c r="AR299" s="16"/>
      <c r="AS299" s="16" t="str" cm="1">
        <f t="array" aca="1" ref="AS299" ca="1">IF(OFFSET(INDIRECT(ADDRESS(ROW(), COLUMN())),0,-1)="",VLOOKUP($G299,$A:$AAE,COLUMN(),FALSE),OFFSET(INDIRECT(ADDRESS(ROW(), COLUMN())),0,-1))</f>
        <v>商服建筑面积/35</v>
      </c>
      <c r="AT299" s="16"/>
      <c r="AU299" s="16" t="str" cm="1">
        <f t="array" aca="1" ref="AU299" ca="1">IF(OFFSET(INDIRECT(ADDRESS(ROW(), COLUMN())),0,-1)="",VLOOKUP($G299,$A:$AAE,COLUMN(),FALSE),OFFSET(INDIRECT(ADDRESS(ROW(), COLUMN())),0,-1))</f>
        <v>1.1个/100平方米</v>
      </c>
      <c r="AV299" s="16"/>
      <c r="AW299" s="16" t="str" cm="1">
        <f t="array" aca="1" ref="AW299" ca="1">IF(OFFSET(INDIRECT(ADDRESS(ROW(), COLUMN())),0,-1)="",VLOOKUP($G299,$A:$AAE,COLUMN(),FALSE),OFFSET(INDIRECT(ADDRESS(ROW(), COLUMN())),0,-1))</f>
        <v>地块建筑面积*1.1/100</v>
      </c>
      <c r="AX299" s="116"/>
      <c r="AY299" s="16" t="str" cm="1">
        <f t="array" aca="1" ref="AY299" ca="1">IF(OFFSET(INDIRECT(ADDRESS(ROW(), COLUMN())),0,-1)="",VLOOKUP($G299,$A:$AAE,COLUMN(),FALSE),OFFSET(INDIRECT(ADDRESS(ROW(), COLUMN())),0,-1))</f>
        <v>10升/平方米*日</v>
      </c>
      <c r="AZ299" s="116"/>
      <c r="BA299" s="16" t="str" cm="1">
        <f t="array" aca="1" ref="BA299" ca="1">IF(OFFSET(INDIRECT(ADDRESS(ROW(), COLUMN())),0,-1)="",VLOOKUP($G299,$A:$AAE,COLUMN(),FALSE),OFFSET(INDIRECT(ADDRESS(ROW(), COLUMN())),0,-1))</f>
        <v>地块建筑面积*10/1000</v>
      </c>
      <c r="BB299" s="116"/>
      <c r="BC299" s="16" cm="1">
        <f t="array" aca="1" ref="BC299" ca="1">IF(OFFSET(INDIRECT(ADDRESS(ROW(), COLUMN())),0,-1)="",VLOOKUP($G299,$A:$AAE,COLUMN(),FALSE),OFFSET(INDIRECT(ADDRESS(ROW(), COLUMN())),0,-1))</f>
        <v>0.85</v>
      </c>
      <c r="BD299" s="116"/>
      <c r="BE299" s="16" t="str" cm="1">
        <f t="array" aca="1" ref="BE299" ca="1">IF(OFFSET(INDIRECT(ADDRESS(ROW(), COLUMN())),0,-1)="",VLOOKUP($G299,$A:$AAE,COLUMN(),FALSE),OFFSET(INDIRECT(ADDRESS(ROW(), COLUMN())),0,-1))</f>
        <v>用水量*0.85</v>
      </c>
      <c r="BF299" s="116"/>
      <c r="BG299" s="16" t="str" cm="1">
        <f t="array" aca="1" ref="BG299" ca="1">IF(OFFSET(INDIRECT(ADDRESS(ROW(), COLUMN())),0,-1)="",VLOOKUP($G299,$A:$AAE,COLUMN(),FALSE),OFFSET(INDIRECT(ADDRESS(ROW(), COLUMN())),0,-1))</f>
        <v>40瓦/平方米</v>
      </c>
      <c r="BH299" s="116"/>
      <c r="BI299" s="16" cm="1">
        <f t="array" aca="1" ref="BI299" ca="1">IF(OFFSET(INDIRECT(ADDRESS(ROW(), COLUMN())),0,-1)="",VLOOKUP($G299,$A:$AAE,COLUMN(),FALSE),OFFSET(INDIRECT(ADDRESS(ROW(), COLUMN())),0,-1))</f>
        <v>0.7</v>
      </c>
      <c r="BJ299" s="116"/>
      <c r="BK299" s="16" t="str" cm="1">
        <f t="array" aca="1" ref="BK299" ca="1">IF(OFFSET(INDIRECT(ADDRESS(ROW(), COLUMN())),0,-1)="",VLOOKUP($G299,$A:$AAE,COLUMN(),FALSE),OFFSET(INDIRECT(ADDRESS(ROW(), COLUMN())),0,-1))</f>
        <v>地块建筑面积*40*0.7/1000</v>
      </c>
      <c r="BL299" s="116"/>
      <c r="BM299" s="16" t="str" cm="1">
        <f t="array" aca="1" ref="BM299" ca="1">IF(OFFSET(INDIRECT(ADDRESS(ROW(), COLUMN())),0,-1)="",VLOOKUP($G299,$A:$AAE,COLUMN(),FALSE),OFFSET(INDIRECT(ADDRESS(ROW(), COLUMN())),0,-1))</f>
        <v>1.0门/100平方米</v>
      </c>
      <c r="BN299" s="116"/>
      <c r="BO299" s="16" t="str" cm="1">
        <f t="array" aca="1" ref="BO299" ca="1">IF(OFFSET(INDIRECT(ADDRESS(ROW(), COLUMN())),0,-1)="",VLOOKUP($G299,$A:$AAE,COLUMN(),FALSE),OFFSET(INDIRECT(ADDRESS(ROW(), COLUMN())),0,-1))</f>
        <v>地块建筑面积*1.0/100</v>
      </c>
      <c r="BP299" s="116"/>
      <c r="BQ299" s="16" t="str" cm="1">
        <f t="array" aca="1" ref="BQ299" ca="1">IF(OFFSET(INDIRECT(ADDRESS(ROW(), COLUMN())),0,-1)="",VLOOKUP($G299,$A:$AAE,COLUMN(),FALSE),OFFSET(INDIRECT(ADDRESS(ROW(), COLUMN())),0,-1))</f>
        <v>0.2门/100平方米</v>
      </c>
      <c r="BR299" s="116"/>
      <c r="BS299" s="16" t="str" cm="1">
        <f t="array" aca="1" ref="BS299" ca="1">IF(OFFSET(INDIRECT(ADDRESS(ROW(), COLUMN())),0,-1)="",VLOOKUP($G299,$A:$AAE,COLUMN(),FALSE),OFFSET(INDIRECT(ADDRESS(ROW(), COLUMN())),0,-1))</f>
        <v>地块建筑面积*0.2/100</v>
      </c>
      <c r="BT299" s="116"/>
      <c r="BU299" s="16" t="str" cm="1">
        <f t="array" aca="1" ref="BU299" ca="1">IF(OFFSET(INDIRECT(ADDRESS(ROW(), COLUMN())),0,-1)="",VLOOKUP($G299,$A:$AAE,COLUMN(),FALSE),OFFSET(INDIRECT(ADDRESS(ROW(), COLUMN())),0,-1))</f>
        <v>60pcu/万平方米，73：27</v>
      </c>
      <c r="BV299" s="116"/>
      <c r="BW299" s="16" t="str" cm="1">
        <f t="array" aca="1" ref="BW299" ca="1">IF(OFFSET(INDIRECT(ADDRESS(ROW(), COLUMN())),0,-1)="",VLOOKUP($G299,$A:$AAE,COLUMN(),FALSE),OFFSET(INDIRECT(ADDRESS(ROW(), COLUMN())),0,-1))</f>
        <v>地块建筑面积/10000*60*0.73</v>
      </c>
      <c r="BX299" s="116"/>
      <c r="BY299" s="16" t="str" cm="1">
        <f t="array" aca="1" ref="BY299" ca="1">IF(OFFSET(INDIRECT(ADDRESS(ROW(), COLUMN())),0,-1)="",VLOOKUP($G299,$A:$AAE,COLUMN(),FALSE),OFFSET(INDIRECT(ADDRESS(ROW(), COLUMN())),0,-1))</f>
        <v>地块建筑面积/10000*60*0.27</v>
      </c>
      <c r="BZ299" s="99"/>
      <c r="CA299" s="16" t="str" cm="1">
        <f t="array" aca="1" ref="CA299" ca="1">IF(OFFSET(INDIRECT(ADDRESS(ROW(), COLUMN())),0,-1)="",VLOOKUP($G299,$A:$AAE,COLUMN(),FALSE),OFFSET(INDIRECT(ADDRESS(ROW(), COLUMN())),0,-1))</f>
        <v>地块建筑面积*0.4</v>
      </c>
      <c r="CB299" s="16"/>
      <c r="CC299" s="16" t="str" cm="1">
        <f t="array" aca="1" ref="CC299" ca="1">IF(OFFSET(INDIRECT(ADDRESS(ROW(), COLUMN())),0,-1)="",VLOOKUP($G299,$A:$AAE,COLUMN(),FALSE),OFFSET(INDIRECT(ADDRESS(ROW(), COLUMN())),0,-1))</f>
        <v>地块建筑面积*0.4</v>
      </c>
      <c r="CD299" s="16"/>
      <c r="CE299" s="16" t="str" cm="1">
        <f t="array" aca="1" ref="CE299" ca="1">IF(OFFSET(INDIRECT(ADDRESS(ROW(), COLUMN())),0,-1)="",VLOOKUP($G299,$A:$AAE,COLUMN(),FALSE),OFFSET(INDIRECT(ADDRESS(ROW(), COLUMN())),0,-1))</f>
        <v>地块建筑面积*0.08</v>
      </c>
      <c r="CF299" s="16"/>
      <c r="CG299" s="16" t="str" cm="1">
        <f t="array" aca="1" ref="CG299" ca="1">IF(OFFSET(INDIRECT(ADDRESS(ROW(), COLUMN())),0,-1)="",VLOOKUP($G299,$A:$AAE,COLUMN(),FALSE),OFFSET(INDIRECT(ADDRESS(ROW(), COLUMN())),0,-1))</f>
        <v>地块建筑面积*0.08</v>
      </c>
      <c r="CH299" s="16"/>
      <c r="CI299" s="53" t="str" cm="1">
        <f t="array" aca="1" ref="CI299" ca="1">IF(OFFSET(INDIRECT(ADDRESS(ROW(), COLUMN())),0,-1)="",VLOOKUP($G299,$A:$AAE,COLUMN(),FALSE),OFFSET(INDIRECT(ADDRESS(ROW(), COLUMN())),0,-1))</f>
        <v>城镇建设用地</v>
      </c>
      <c r="CJ299" s="76" t="s">
        <v>1962</v>
      </c>
      <c r="CK299" s="78" t="str">
        <f t="shared" si="204"/>
        <v>唯一标识:B3/B9#娱乐康体用地/其他服务设施用地#城规</v>
      </c>
      <c r="CL299" s="78" t="str">
        <f t="shared" si="205"/>
        <v>性质名称:娱乐康体用地/其他服务设施用地</v>
      </c>
      <c r="CM299" s="78" t="str">
        <f t="shared" si="206"/>
        <v>地块性质过滤:</v>
      </c>
      <c r="CN299" s="78" t="str">
        <f t="shared" si="207"/>
        <v>地块性质:B3/B9</v>
      </c>
      <c r="CO299" s="78" t="str">
        <f t="shared" si="208"/>
        <v>地类标准:城规</v>
      </c>
      <c r="CP299" s="78" t="str">
        <f t="shared" si="209"/>
        <v>地块性质别称:</v>
      </c>
      <c r="CQ299" s="78" t="str">
        <f t="shared" si="210"/>
        <v>属性继承:B3#娱乐康体用地#城规</v>
      </c>
      <c r="CR299" s="78" t="str">
        <f t="shared" si="211"/>
        <v>父类:B3</v>
      </c>
      <c r="CS299" s="78" t="str">
        <f t="shared" si="212"/>
        <v>级别继承:B#商业服务业设施用地#城规</v>
      </c>
      <c r="CT299" s="78" t="str">
        <f t="shared" si="213"/>
        <v>级别层次:5</v>
      </c>
      <c r="CU299" s="78" t="str">
        <f t="shared" si="214"/>
        <v>级别:4B</v>
      </c>
      <c r="CV299" s="78" t="str">
        <f t="shared" ca="1" si="215"/>
        <v>地块颜色:181,0,0</v>
      </c>
      <c r="CW299" s="78" t="str">
        <f t="shared" ca="1" si="216"/>
        <v>建筑面积公式:面积*容积率</v>
      </c>
      <c r="CX299" s="78" t="str">
        <f t="shared" ca="1" si="217"/>
        <v>住宅建筑面积公式:地块建筑面积*0</v>
      </c>
      <c r="CY299" s="78" t="str">
        <f t="shared" ca="1" si="218"/>
        <v>商服建筑面积公式:地块建筑面积*1</v>
      </c>
      <c r="CZ299" s="78" t="str">
        <f t="shared" ca="1" si="219"/>
        <v>商服中商业建筑面积公式:地块建筑面积*1*0.35</v>
      </c>
      <c r="DA299" s="78" t="str">
        <f t="shared" ca="1" si="220"/>
        <v>商服中办公建筑面积公式:地块建筑面积*1*0.65</v>
      </c>
      <c r="DB299" s="78" t="str">
        <f t="shared" ca="1" si="221"/>
        <v>公服建筑面积公式:地块建筑面积*0</v>
      </c>
      <c r="DC299" s="78" t="str">
        <f t="shared" ca="1" si="222"/>
        <v>工业建筑面积公式:地块建筑面积*0</v>
      </c>
      <c r="DD299" s="78" t="str">
        <f t="shared" ca="1" si="223"/>
        <v>市政建筑面积公式:地块建筑面积*0</v>
      </c>
      <c r="DE299" s="78" t="str">
        <f t="shared" ca="1" si="249"/>
        <v>绿地面积指定指标:面积*0</v>
      </c>
      <c r="DF299" s="78" t="str">
        <f t="shared" ca="1" si="250"/>
        <v>绿地面积指定公式:面积*0</v>
      </c>
      <c r="DG299" s="78" t="str">
        <f t="shared" ca="1" si="224"/>
        <v>户数指标:-</v>
      </c>
      <c r="DH299" s="78" t="str">
        <f t="shared" ca="1" si="225"/>
        <v>户数公式:0</v>
      </c>
      <c r="DI299" s="78" t="str">
        <f t="shared" ca="1" si="226"/>
        <v>人数指标:-</v>
      </c>
      <c r="DJ299" s="78" t="str">
        <f t="shared" ca="1" si="227"/>
        <v>人数公式:0</v>
      </c>
      <c r="DK299" s="78" t="str">
        <f t="shared" ca="1" si="228"/>
        <v>就业指标:35平方米/岗位</v>
      </c>
      <c r="DL299" s="78" t="str">
        <f t="shared" ca="1" si="229"/>
        <v>就业公式:商服建筑面积/35</v>
      </c>
      <c r="DM299" s="78" t="str">
        <f t="shared" ca="1" si="230"/>
        <v>机动车指标:1.1个/100平方米</v>
      </c>
      <c r="DN299" s="78" t="str">
        <f t="shared" ca="1" si="231"/>
        <v>机动车公式:地块建筑面积*1.1/100</v>
      </c>
      <c r="DO299" s="78" t="str">
        <f t="shared" ca="1" si="232"/>
        <v>用水量指标:10升/平方米*日</v>
      </c>
      <c r="DP299" s="78" t="str">
        <f t="shared" ca="1" si="233"/>
        <v>用水量公式:地块建筑面积*10/1000</v>
      </c>
      <c r="DQ299" s="78" t="str">
        <f t="shared" ca="1" si="234"/>
        <v>污水折算系数:0.85</v>
      </c>
      <c r="DR299" s="78" t="str">
        <f t="shared" ca="1" si="235"/>
        <v>污水量公式:用水量*0.85</v>
      </c>
      <c r="DS299" s="78" t="str">
        <f t="shared" ca="1" si="236"/>
        <v>用电负荷指标:40瓦/平方米</v>
      </c>
      <c r="DT299" s="78" t="str">
        <f t="shared" ca="1" si="237"/>
        <v>同时率:0.7</v>
      </c>
      <c r="DU299" s="78" t="str">
        <f t="shared" ca="1" si="238"/>
        <v>用电量公式:地块建筑面积*40*0.7/1000</v>
      </c>
      <c r="DV299" s="78" t="str">
        <f t="shared" ca="1" si="239"/>
        <v>固话装机指标:1.0门/100平方米</v>
      </c>
      <c r="DW299" s="78" t="str">
        <f t="shared" ca="1" si="240"/>
        <v>固话量公式:地块建筑面积*1.0/100</v>
      </c>
      <c r="DX299" s="78" t="str">
        <f t="shared" ca="1" si="241"/>
        <v>有线电视指标:0.2门/100平方米</v>
      </c>
      <c r="DY299" s="78" t="str">
        <f t="shared" ca="1" si="242"/>
        <v>电视量公式:地块建筑面积*0.2/100</v>
      </c>
      <c r="DZ299" s="78" t="str">
        <f t="shared" ca="1" si="243"/>
        <v>高峰机动车生成量指标:60pcu/万平方米，73：27</v>
      </c>
      <c r="EA299" s="78" t="str">
        <f t="shared" ca="1" si="244"/>
        <v>高峰机动车吸引量公式:地块建筑面积/10000*60*0.73</v>
      </c>
      <c r="EB299" s="78" t="str">
        <f t="shared" ca="1" si="245"/>
        <v>高峰机动车发生量公式:地块建筑面积/10000*60*0.27</v>
      </c>
      <c r="EC299" s="78" t="str">
        <f t="shared" ca="1" si="251"/>
        <v>地下空间指标:地块建筑面积*0.4</v>
      </c>
      <c r="ED299" s="78" t="str">
        <f t="shared" ca="1" si="246"/>
        <v>地下空间公式:地块建筑面积*0.4</v>
      </c>
      <c r="EE299" s="78" t="str">
        <f t="shared" ca="1" si="252"/>
        <v>人防指标:地块建筑面积*0.08</v>
      </c>
      <c r="EF299" s="78" t="str">
        <f t="shared" ca="1" si="247"/>
        <v>人防公式:地块建筑面积*0.08</v>
      </c>
      <c r="EG299" s="78" t="str">
        <f t="shared" ca="1" si="254"/>
        <v>用地构成:城镇建设用地</v>
      </c>
      <c r="EH299" s="78" t="s">
        <v>1962</v>
      </c>
      <c r="EI299" s="79" t="str">
        <f t="shared" ca="1" si="253"/>
        <v>唯一标识:B3/B9#娱乐康体用地/其他服务设施用地#城规;性质名称:娱乐康体用地/其他服务设施用地;地块性质过滤:;地块性质:B3/B9;地类标准:城规;地块性质别称:;属性继承:B3#娱乐康体用地#城规;父类:B3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99" t="s">
        <v>1962</v>
      </c>
    </row>
    <row r="300" spans="1:140" ht="16.5" x14ac:dyDescent="0.2">
      <c r="A300" s="54" t="str">
        <f t="shared" si="248"/>
        <v>M#工业用地#城规</v>
      </c>
      <c r="B300" s="54" t="s">
        <v>403</v>
      </c>
      <c r="C300" s="54"/>
      <c r="D300" s="54" t="s">
        <v>966</v>
      </c>
      <c r="E300" s="54" t="s">
        <v>1276</v>
      </c>
      <c r="F300" s="54"/>
      <c r="G300" s="54" t="s">
        <v>55</v>
      </c>
      <c r="H300" s="54" t="s">
        <v>687</v>
      </c>
      <c r="I300" s="54" t="s">
        <v>55</v>
      </c>
      <c r="J300" s="54">
        <v>4</v>
      </c>
      <c r="K300" s="54" t="s">
        <v>1491</v>
      </c>
      <c r="L300" s="122" t="s">
        <v>1901</v>
      </c>
      <c r="M300" s="70" t="str" cm="1">
        <f t="array" aca="1" ref="M300" ca="1">IF(OFFSET(INDIRECT(ADDRESS(ROW(), COLUMN())),0,-1)="",VLOOKUP($G300,$A:$AAE,COLUMN(),FALSE),OFFSET(INDIRECT(ADDRESS(ROW(), COLUMN())),0,-1))</f>
        <v>198,156,109</v>
      </c>
      <c r="N300" s="33"/>
      <c r="O300" s="70" t="str" cm="1">
        <f t="array" aca="1" ref="O300" ca="1">IF(OFFSET(INDIRECT(ADDRESS(ROW(), COLUMN())),0,-1)="",VLOOKUP($G300,$A:$AAE,COLUMN(),FALSE),OFFSET(INDIRECT(ADDRESS(ROW(), COLUMN())),0,-1))</f>
        <v>面积*容积率</v>
      </c>
      <c r="P300" s="33"/>
      <c r="Q300" s="33" t="str" cm="1">
        <f t="array" aca="1" ref="Q300" ca="1">IF(OFFSET(INDIRECT(ADDRESS(ROW(), COLUMN())),0,-1)="",VLOOKUP($G300,$A:$AAE,COLUMN(),FALSE),OFFSET(INDIRECT(ADDRESS(ROW(), COLUMN())),0,-1))</f>
        <v>地块建筑面积*0</v>
      </c>
      <c r="R300" s="33"/>
      <c r="S300" s="33" t="str" cm="1">
        <f t="array" aca="1" ref="S300" ca="1">IF(OFFSET(INDIRECT(ADDRESS(ROW(), COLUMN())),0,-1)="",VLOOKUP($G300,$A:$AAE,COLUMN(),FALSE),OFFSET(INDIRECT(ADDRESS(ROW(), COLUMN())),0,-1))</f>
        <v>地块建筑面积*0</v>
      </c>
      <c r="T300" s="33"/>
      <c r="U300" s="33" t="str" cm="1">
        <f t="array" aca="1" ref="U300" ca="1">IF(OFFSET(INDIRECT(ADDRESS(ROW(), COLUMN())),0,-1)="",VLOOKUP($G300,$A:$AAE,COLUMN(),FALSE),OFFSET(INDIRECT(ADDRESS(ROW(), COLUMN())),0,-1))</f>
        <v>地块建筑面积*0</v>
      </c>
      <c r="V300" s="33"/>
      <c r="W300" s="70" t="str" cm="1">
        <f t="array" aca="1" ref="W300" ca="1">IF(OFFSET(INDIRECT(ADDRESS(ROW(), COLUMN())),0,-1)="",VLOOKUP($G300,$A:$AAE,COLUMN(),FALSE),OFFSET(INDIRECT(ADDRESS(ROW(), COLUMN())),0,-1))</f>
        <v>地块建筑面积*0</v>
      </c>
      <c r="X300" s="33"/>
      <c r="Y300" s="33" t="str" cm="1">
        <f t="array" aca="1" ref="Y300" ca="1">IF(OFFSET(INDIRECT(ADDRESS(ROW(), COLUMN())),0,-1)="",VLOOKUP($G300,$A:$AAE,COLUMN(),FALSE),OFFSET(INDIRECT(ADDRESS(ROW(), COLUMN())),0,-1))</f>
        <v>地块建筑面积*0</v>
      </c>
      <c r="Z300" s="17" t="s">
        <v>1555</v>
      </c>
      <c r="AA300" s="17" t="str" cm="1">
        <f t="array" aca="1" ref="AA300" ca="1">IF(OFFSET(INDIRECT(ADDRESS(ROW(), COLUMN())),0,-1)="",VLOOKUP($G300,$A:$AAE,COLUMN(),FALSE),OFFSET(INDIRECT(ADDRESS(ROW(), COLUMN())),0,-1))</f>
        <v>地块建筑面积*1</v>
      </c>
      <c r="AB300" s="17"/>
      <c r="AC300" s="17" t="str" cm="1">
        <f t="array" aca="1" ref="AC300" ca="1">IF(OFFSET(INDIRECT(ADDRESS(ROW(), COLUMN())),0,-1)="",VLOOKUP($G300,$A:$AAE,COLUMN(),FALSE),OFFSET(INDIRECT(ADDRESS(ROW(), COLUMN())),0,-1))</f>
        <v>地块建筑面积*0</v>
      </c>
      <c r="AD300" s="17"/>
      <c r="AE300" s="17" t="str" cm="1">
        <f t="array" aca="1" ref="AE300" ca="1">IF(OFFSET(INDIRECT(ADDRESS(ROW(), COLUMN())),0,-1)="",VLOOKUP($G300,$A:$AAE,COLUMN(),FALSE),OFFSET(INDIRECT(ADDRESS(ROW(), COLUMN())),0,-1))</f>
        <v>面积*0</v>
      </c>
      <c r="AF300" s="17"/>
      <c r="AG300" s="17" t="str" cm="1">
        <f t="array" aca="1" ref="AG300" ca="1">IF(OFFSET(INDIRECT(ADDRESS(ROW(), COLUMN())),0,-1)="",VLOOKUP($G300,$A:$AAE,COLUMN(),FALSE),OFFSET(INDIRECT(ADDRESS(ROW(), COLUMN())),0,-1))</f>
        <v>面积*0</v>
      </c>
      <c r="AH300" s="33"/>
      <c r="AI300" s="17" t="str" cm="1">
        <f t="array" aca="1" ref="AI300" ca="1">IF(OFFSET(INDIRECT(ADDRESS(ROW(), COLUMN())),0,-1)="",VLOOKUP($G300,$A:$AAE,COLUMN(),FALSE),OFFSET(INDIRECT(ADDRESS(ROW(), COLUMN())),0,-1))</f>
        <v>-</v>
      </c>
      <c r="AJ300" s="33"/>
      <c r="AK300" s="17" cm="1">
        <f t="array" aca="1" ref="AK300" ca="1">IF(OFFSET(INDIRECT(ADDRESS(ROW(), COLUMN())),0,-1)="",VLOOKUP($G300,$A:$AAE,COLUMN(),FALSE),OFFSET(INDIRECT(ADDRESS(ROW(), COLUMN())),0,-1))</f>
        <v>0</v>
      </c>
      <c r="AL300" s="33"/>
      <c r="AM300" s="17" t="str" cm="1">
        <f t="array" aca="1" ref="AM300" ca="1">IF(OFFSET(INDIRECT(ADDRESS(ROW(), COLUMN())),0,-1)="",VLOOKUP($G300,$A:$AAE,COLUMN(),FALSE),OFFSET(INDIRECT(ADDRESS(ROW(), COLUMN())),0,-1))</f>
        <v>-</v>
      </c>
      <c r="AN300" s="33"/>
      <c r="AO300" s="17" cm="1">
        <f t="array" aca="1" ref="AO300" ca="1">IF(OFFSET(INDIRECT(ADDRESS(ROW(), COLUMN())),0,-1)="",VLOOKUP($G300,$A:$AAE,COLUMN(),FALSE),OFFSET(INDIRECT(ADDRESS(ROW(), COLUMN())),0,-1))</f>
        <v>0</v>
      </c>
      <c r="AP300" s="17" t="s">
        <v>1573</v>
      </c>
      <c r="AQ300" s="17" t="str" cm="1">
        <f t="array" aca="1" ref="AQ300" ca="1">IF(OFFSET(INDIRECT(ADDRESS(ROW(), COLUMN())),0,-1)="",VLOOKUP($G300,$A:$AAE,COLUMN(),FALSE),OFFSET(INDIRECT(ADDRESS(ROW(), COLUMN())),0,-1))</f>
        <v>50岗位/公顷</v>
      </c>
      <c r="AR300" s="17" t="s">
        <v>1581</v>
      </c>
      <c r="AS300" s="17" t="str" cm="1">
        <f t="array" aca="1" ref="AS300" ca="1">IF(OFFSET(INDIRECT(ADDRESS(ROW(), COLUMN())),0,-1)="",VLOOKUP($G300,$A:$AAE,COLUMN(),FALSE),OFFSET(INDIRECT(ADDRESS(ROW(), COLUMN())),0,-1))</f>
        <v>用地面积*50</v>
      </c>
      <c r="AT300" s="17" t="s">
        <v>1595</v>
      </c>
      <c r="AU300" s="17" t="str" cm="1">
        <f t="array" aca="1" ref="AU300" ca="1">IF(OFFSET(INDIRECT(ADDRESS(ROW(), COLUMN())),0,-1)="",VLOOKUP($G300,$A:$AAE,COLUMN(),FALSE),OFFSET(INDIRECT(ADDRESS(ROW(), COLUMN())),0,-1))</f>
        <v>0.5个/100平方米</v>
      </c>
      <c r="AV300" s="17" t="s">
        <v>1609</v>
      </c>
      <c r="AW300" s="17" t="str" cm="1">
        <f t="array" aca="1" ref="AW300" ca="1">IF(OFFSET(INDIRECT(ADDRESS(ROW(), COLUMN())),0,-1)="",VLOOKUP($G300,$A:$AAE,COLUMN(),FALSE),OFFSET(INDIRECT(ADDRESS(ROW(), COLUMN())),0,-1))</f>
        <v>地块建筑面积*0.5/100</v>
      </c>
      <c r="AX300" s="2" t="s">
        <v>1624</v>
      </c>
      <c r="AY300" s="17" t="str" cm="1">
        <f t="array" aca="1" ref="AY300" ca="1">IF(OFFSET(INDIRECT(ADDRESS(ROW(), COLUMN())),0,-1)="",VLOOKUP($G300,$A:$AAE,COLUMN(),FALSE),OFFSET(INDIRECT(ADDRESS(ROW(), COLUMN())),0,-1))</f>
        <v>120立方米/公顷*日</v>
      </c>
      <c r="AZ300" s="2" t="s">
        <v>1639</v>
      </c>
      <c r="BA300" s="17" t="str" cm="1">
        <f t="array" aca="1" ref="BA300" ca="1">IF(OFFSET(INDIRECT(ADDRESS(ROW(), COLUMN())),0,-1)="",VLOOKUP($G300,$A:$AAE,COLUMN(),FALSE),OFFSET(INDIRECT(ADDRESS(ROW(), COLUMN())),0,-1))</f>
        <v>用地面积*120</v>
      </c>
      <c r="BB300" s="2">
        <v>0.85</v>
      </c>
      <c r="BC300" s="17" cm="1">
        <f t="array" aca="1" ref="BC300" ca="1">IF(OFFSET(INDIRECT(ADDRESS(ROW(), COLUMN())),0,-1)="",VLOOKUP($G300,$A:$AAE,COLUMN(),FALSE),OFFSET(INDIRECT(ADDRESS(ROW(), COLUMN())),0,-1))</f>
        <v>0.85</v>
      </c>
      <c r="BD300" s="2" t="s">
        <v>1646</v>
      </c>
      <c r="BE300" s="17" t="str" cm="1">
        <f t="array" aca="1" ref="BE300" ca="1">IF(OFFSET(INDIRECT(ADDRESS(ROW(), COLUMN())),0,-1)="",VLOOKUP($G300,$A:$AAE,COLUMN(),FALSE),OFFSET(INDIRECT(ADDRESS(ROW(), COLUMN())),0,-1))</f>
        <v>用水量*0.85</v>
      </c>
      <c r="BF300" s="2" t="s">
        <v>1659</v>
      </c>
      <c r="BG300" s="17" t="str" cm="1">
        <f t="array" aca="1" ref="BG300" ca="1">IF(OFFSET(INDIRECT(ADDRESS(ROW(), COLUMN())),0,-1)="",VLOOKUP($G300,$A:$AAE,COLUMN(),FALSE),OFFSET(INDIRECT(ADDRESS(ROW(), COLUMN())),0,-1))</f>
        <v>60瓦/平方米</v>
      </c>
      <c r="BH300" s="2">
        <v>0.8</v>
      </c>
      <c r="BI300" s="17" cm="1">
        <f t="array" aca="1" ref="BI300" ca="1">IF(OFFSET(INDIRECT(ADDRESS(ROW(), COLUMN())),0,-1)="",VLOOKUP($G300,$A:$AAE,COLUMN(),FALSE),OFFSET(INDIRECT(ADDRESS(ROW(), COLUMN())),0,-1))</f>
        <v>0.8</v>
      </c>
      <c r="BJ300" s="2" t="s">
        <v>1683</v>
      </c>
      <c r="BK300" s="17" t="str" cm="1">
        <f t="array" aca="1" ref="BK300" ca="1">IF(OFFSET(INDIRECT(ADDRESS(ROW(), COLUMN())),0,-1)="",VLOOKUP($G300,$A:$AAE,COLUMN(),FALSE),OFFSET(INDIRECT(ADDRESS(ROW(), COLUMN())),0,-1))</f>
        <v>地块建筑面积*60*0.8/1000</v>
      </c>
      <c r="BL300" s="2" t="s">
        <v>1689</v>
      </c>
      <c r="BM300" s="17" t="str" cm="1">
        <f t="array" aca="1" ref="BM300" ca="1">IF(OFFSET(INDIRECT(ADDRESS(ROW(), COLUMN())),0,-1)="",VLOOKUP($G300,$A:$AAE,COLUMN(),FALSE),OFFSET(INDIRECT(ADDRESS(ROW(), COLUMN())),0,-1))</f>
        <v>80门/公顷</v>
      </c>
      <c r="BN300" s="2" t="s">
        <v>1696</v>
      </c>
      <c r="BO300" s="17" t="str" cm="1">
        <f t="array" aca="1" ref="BO300" ca="1">IF(OFFSET(INDIRECT(ADDRESS(ROW(), COLUMN())),0,-1)="",VLOOKUP($G300,$A:$AAE,COLUMN(),FALSE),OFFSET(INDIRECT(ADDRESS(ROW(), COLUMN())),0,-1))</f>
        <v>用地面积*80</v>
      </c>
      <c r="BP300" s="2" t="s">
        <v>1704</v>
      </c>
      <c r="BQ300" s="17" t="str" cm="1">
        <f t="array" aca="1" ref="BQ300" ca="1">IF(OFFSET(INDIRECT(ADDRESS(ROW(), COLUMN())),0,-1)="",VLOOKUP($G300,$A:$AAE,COLUMN(),FALSE),OFFSET(INDIRECT(ADDRESS(ROW(), COLUMN())),0,-1))</f>
        <v>20门/公顷</v>
      </c>
      <c r="BR300" s="2" t="s">
        <v>1643</v>
      </c>
      <c r="BS300" s="17" t="str" cm="1">
        <f t="array" aca="1" ref="BS300" ca="1">IF(OFFSET(INDIRECT(ADDRESS(ROW(), COLUMN())),0,-1)="",VLOOKUP($G300,$A:$AAE,COLUMN(),FALSE),OFFSET(INDIRECT(ADDRESS(ROW(), COLUMN())),0,-1))</f>
        <v>用地面积*20</v>
      </c>
      <c r="BT300" s="2" t="s">
        <v>1728</v>
      </c>
      <c r="BU300" s="17" t="str" cm="1">
        <f t="array" aca="1" ref="BU300" ca="1">IF(OFFSET(INDIRECT(ADDRESS(ROW(), COLUMN())),0,-1)="",VLOOKUP($G300,$A:$AAE,COLUMN(),FALSE),OFFSET(INDIRECT(ADDRESS(ROW(), COLUMN())),0,-1))</f>
        <v>41.9pcu/万平方米，50：50</v>
      </c>
      <c r="BV300" s="2" t="s">
        <v>1745</v>
      </c>
      <c r="BW300" s="17" t="str" cm="1">
        <f t="array" aca="1" ref="BW300" ca="1">IF(OFFSET(INDIRECT(ADDRESS(ROW(), COLUMN())),0,-1)="",VLOOKUP($G300,$A:$AAE,COLUMN(),FALSE),OFFSET(INDIRECT(ADDRESS(ROW(), COLUMN())),0,-1))</f>
        <v>地块建筑面积/10000*41.9*0.50</v>
      </c>
      <c r="BX300" s="2" t="s">
        <v>1745</v>
      </c>
      <c r="BY300" s="17" t="str" cm="1">
        <f t="array" aca="1" ref="BY300" ca="1">IF(OFFSET(INDIRECT(ADDRESS(ROW(), COLUMN())),0,-1)="",VLOOKUP($G300,$A:$AAE,COLUMN(),FALSE),OFFSET(INDIRECT(ADDRESS(ROW(), COLUMN())),0,-1))</f>
        <v>地块建筑面积/10000*41.9*0.50</v>
      </c>
      <c r="BZ300" s="17"/>
      <c r="CA300" s="17" t="str" cm="1">
        <f t="array" aca="1" ref="CA300" ca="1">IF(OFFSET(INDIRECT(ADDRESS(ROW(), COLUMN())),0,-1)="",VLOOKUP($G300,$A:$AAE,COLUMN(),FALSE),OFFSET(INDIRECT(ADDRESS(ROW(), COLUMN())),0,-1))</f>
        <v>-</v>
      </c>
      <c r="CB300" s="17"/>
      <c r="CC300" s="17" cm="1">
        <f t="array" aca="1" ref="CC300" ca="1">IF(OFFSET(INDIRECT(ADDRESS(ROW(), COLUMN())),0,-1)="",VLOOKUP($G300,$A:$AAE,COLUMN(),FALSE),OFFSET(INDIRECT(ADDRESS(ROW(), COLUMN())),0,-1))</f>
        <v>0</v>
      </c>
      <c r="CD300" s="17" t="s">
        <v>2021</v>
      </c>
      <c r="CE300" s="17" t="str" cm="1">
        <f t="array" aca="1" ref="CE300" ca="1">IF(OFFSET(INDIRECT(ADDRESS(ROW(), COLUMN())),0,-1)="",VLOOKUP($G300,$A:$AAE,COLUMN(),FALSE),OFFSET(INDIRECT(ADDRESS(ROW(), COLUMN())),0,-1))</f>
        <v>地块建筑面积*0.15*0.08</v>
      </c>
      <c r="CF300" s="17" t="s">
        <v>2021</v>
      </c>
      <c r="CG300" s="17" t="str" cm="1">
        <f t="array" aca="1" ref="CG300" ca="1">IF(OFFSET(INDIRECT(ADDRESS(ROW(), COLUMN())),0,-1)="",VLOOKUP($G300,$A:$AAE,COLUMN(),FALSE),OFFSET(INDIRECT(ADDRESS(ROW(), COLUMN())),0,-1))</f>
        <v>地块建筑面积*0.15*0.08</v>
      </c>
      <c r="CH300" s="17"/>
      <c r="CI300" s="54" t="str" cm="1">
        <f t="array" aca="1" ref="CI300" ca="1">IF(OFFSET(INDIRECT(ADDRESS(ROW(), COLUMN())),0,-1)="",VLOOKUP($G300,$A:$AAE,COLUMN(),FALSE),OFFSET(INDIRECT(ADDRESS(ROW(), COLUMN())),0,-1))</f>
        <v>城镇建设用地</v>
      </c>
      <c r="CJ300" s="75" t="s">
        <v>1962</v>
      </c>
      <c r="CK300" s="78" t="str">
        <f t="shared" si="204"/>
        <v>唯一标识:M#工业用地#城规</v>
      </c>
      <c r="CL300" s="78" t="str">
        <f t="shared" si="205"/>
        <v>性质名称:工业用地</v>
      </c>
      <c r="CM300" s="78" t="str">
        <f t="shared" si="206"/>
        <v>地块性质过滤:</v>
      </c>
      <c r="CN300" s="78" t="str">
        <f t="shared" si="207"/>
        <v>地块性质:M</v>
      </c>
      <c r="CO300" s="78" t="str">
        <f t="shared" si="208"/>
        <v>地类标准:城规</v>
      </c>
      <c r="CP300" s="78" t="str">
        <f t="shared" si="209"/>
        <v>地块性质别称:</v>
      </c>
      <c r="CQ300" s="78" t="str">
        <f t="shared" si="210"/>
        <v>属性继承:H11#城市建设用地#城规</v>
      </c>
      <c r="CR300" s="78" t="str">
        <f t="shared" si="211"/>
        <v>父类:H11</v>
      </c>
      <c r="CS300" s="78" t="str">
        <f t="shared" si="212"/>
        <v>级别继承:H11#城市建设用地#城规</v>
      </c>
      <c r="CT300" s="78" t="str">
        <f t="shared" si="213"/>
        <v>级别层次:4</v>
      </c>
      <c r="CU300" s="78" t="str">
        <f t="shared" si="214"/>
        <v>级别:3H11</v>
      </c>
      <c r="CV300" s="78" t="str">
        <f t="shared" ca="1" si="215"/>
        <v>地块颜色:198,156,109</v>
      </c>
      <c r="CW300" s="78" t="str">
        <f t="shared" ca="1" si="216"/>
        <v>建筑面积公式:面积*容积率</v>
      </c>
      <c r="CX300" s="78" t="str">
        <f t="shared" ca="1" si="217"/>
        <v>住宅建筑面积公式:地块建筑面积*0</v>
      </c>
      <c r="CY300" s="78" t="str">
        <f t="shared" ca="1" si="218"/>
        <v>商服建筑面积公式:地块建筑面积*0</v>
      </c>
      <c r="CZ300" s="78" t="str">
        <f t="shared" ca="1" si="219"/>
        <v>商服中商业建筑面积公式:地块建筑面积*0</v>
      </c>
      <c r="DA300" s="78" t="str">
        <f t="shared" ca="1" si="220"/>
        <v>商服中办公建筑面积公式:地块建筑面积*0</v>
      </c>
      <c r="DB300" s="78" t="str">
        <f t="shared" ca="1" si="221"/>
        <v>公服建筑面积公式:地块建筑面积*0</v>
      </c>
      <c r="DC300" s="78" t="str">
        <f t="shared" ca="1" si="222"/>
        <v>工业建筑面积公式:地块建筑面积*1</v>
      </c>
      <c r="DD300" s="78" t="str">
        <f t="shared" ca="1" si="223"/>
        <v>市政建筑面积公式:地块建筑面积*0</v>
      </c>
      <c r="DE300" s="78" t="str">
        <f t="shared" ca="1" si="249"/>
        <v>绿地面积指定指标:面积*0</v>
      </c>
      <c r="DF300" s="78" t="str">
        <f t="shared" ca="1" si="250"/>
        <v>绿地面积指定公式:面积*0</v>
      </c>
      <c r="DG300" s="78" t="str">
        <f t="shared" ca="1" si="224"/>
        <v>户数指标:-</v>
      </c>
      <c r="DH300" s="78" t="str">
        <f t="shared" ca="1" si="225"/>
        <v>户数公式:0</v>
      </c>
      <c r="DI300" s="78" t="str">
        <f t="shared" ca="1" si="226"/>
        <v>人数指标:-</v>
      </c>
      <c r="DJ300" s="78" t="str">
        <f t="shared" ca="1" si="227"/>
        <v>人数公式:0</v>
      </c>
      <c r="DK300" s="78" t="str">
        <f t="shared" ca="1" si="228"/>
        <v>就业指标:50岗位/公顷</v>
      </c>
      <c r="DL300" s="78" t="str">
        <f t="shared" ca="1" si="229"/>
        <v>就业公式:用地面积*50</v>
      </c>
      <c r="DM300" s="78" t="str">
        <f t="shared" ca="1" si="230"/>
        <v>机动车指标:0.5个/100平方米</v>
      </c>
      <c r="DN300" s="78" t="str">
        <f t="shared" ca="1" si="231"/>
        <v>机动车公式:地块建筑面积*0.5/100</v>
      </c>
      <c r="DO300" s="78" t="str">
        <f t="shared" ca="1" si="232"/>
        <v>用水量指标:120立方米/公顷*日</v>
      </c>
      <c r="DP300" s="78" t="str">
        <f t="shared" ca="1" si="233"/>
        <v>用水量公式:用地面积*120</v>
      </c>
      <c r="DQ300" s="78" t="str">
        <f t="shared" ca="1" si="234"/>
        <v>污水折算系数:0.85</v>
      </c>
      <c r="DR300" s="78" t="str">
        <f t="shared" ca="1" si="235"/>
        <v>污水量公式:用水量*0.85</v>
      </c>
      <c r="DS300" s="78" t="str">
        <f t="shared" ca="1" si="236"/>
        <v>用电负荷指标:60瓦/平方米</v>
      </c>
      <c r="DT300" s="78" t="str">
        <f t="shared" ca="1" si="237"/>
        <v>同时率:0.8</v>
      </c>
      <c r="DU300" s="78" t="str">
        <f t="shared" ca="1" si="238"/>
        <v>用电量公式:地块建筑面积*60*0.8/1000</v>
      </c>
      <c r="DV300" s="78" t="str">
        <f t="shared" ca="1" si="239"/>
        <v>固话装机指标:80门/公顷</v>
      </c>
      <c r="DW300" s="78" t="str">
        <f t="shared" ca="1" si="240"/>
        <v>固话量公式:用地面积*80</v>
      </c>
      <c r="DX300" s="78" t="str">
        <f t="shared" ca="1" si="241"/>
        <v>有线电视指标:20门/公顷</v>
      </c>
      <c r="DY300" s="78" t="str">
        <f t="shared" ca="1" si="242"/>
        <v>电视量公式:用地面积*20</v>
      </c>
      <c r="DZ300" s="78" t="str">
        <f t="shared" ca="1" si="243"/>
        <v>高峰机动车生成量指标:41.9pcu/万平方米，50：50</v>
      </c>
      <c r="EA300" s="78" t="str">
        <f t="shared" ca="1" si="244"/>
        <v>高峰机动车吸引量公式:地块建筑面积/10000*41.9*0.50</v>
      </c>
      <c r="EB300" s="78" t="str">
        <f t="shared" ca="1" si="245"/>
        <v>高峰机动车发生量公式:地块建筑面积/10000*41.9*0.50</v>
      </c>
      <c r="EC300" s="78" t="str">
        <f t="shared" ca="1" si="251"/>
        <v>地下空间指标:-</v>
      </c>
      <c r="ED300" s="78" t="str">
        <f t="shared" ca="1" si="246"/>
        <v>地下空间公式:0</v>
      </c>
      <c r="EE300" s="78" t="str">
        <f t="shared" ca="1" si="252"/>
        <v>人防指标:地块建筑面积*0.15*0.08</v>
      </c>
      <c r="EF300" s="78" t="str">
        <f t="shared" ca="1" si="247"/>
        <v>人防公式:地块建筑面积*0.15*0.08</v>
      </c>
      <c r="EG300" s="78" t="str">
        <f t="shared" ca="1" si="254"/>
        <v>用地构成:城镇建设用地</v>
      </c>
      <c r="EH300" s="78" t="s">
        <v>1962</v>
      </c>
      <c r="EI300" s="79" t="str">
        <f t="shared" ca="1" si="253"/>
        <v>唯一标识:M#工业用地#城规;性质名称:工业用地;地块性质过滤:;地块性质:M;地类标准:城规;地块性质别称:;属性继承:H11#城市建设用地#城规;父类:H11;级别继承:H11#城市建设用地#城规;级别层次:4;级别:3H11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0" t="s">
        <v>1962</v>
      </c>
    </row>
    <row r="301" spans="1:140" ht="16.5" x14ac:dyDescent="0.2">
      <c r="A301" s="54" t="str">
        <f t="shared" si="248"/>
        <v>M1#一类工业用地#城规</v>
      </c>
      <c r="B301" s="54" t="s">
        <v>404</v>
      </c>
      <c r="C301" s="54"/>
      <c r="D301" s="54" t="s">
        <v>967</v>
      </c>
      <c r="E301" s="54" t="s">
        <v>1276</v>
      </c>
      <c r="F301" s="54"/>
      <c r="G301" s="54" t="s">
        <v>88</v>
      </c>
      <c r="H301" s="54" t="s">
        <v>966</v>
      </c>
      <c r="I301" s="54" t="s">
        <v>88</v>
      </c>
      <c r="J301" s="54">
        <v>5</v>
      </c>
      <c r="K301" s="54" t="s">
        <v>1511</v>
      </c>
      <c r="L301" s="54" t="s">
        <v>1901</v>
      </c>
      <c r="M301" s="54" t="str" cm="1">
        <f t="array" aca="1" ref="M301" ca="1">IF(OFFSET(INDIRECT(ADDRESS(ROW(), COLUMN())),0,-1)="",VLOOKUP($G301,$A:$AAE,COLUMN(),FALSE),OFFSET(INDIRECT(ADDRESS(ROW(), COLUMN())),0,-1))</f>
        <v>198,156,109</v>
      </c>
      <c r="N301" s="17"/>
      <c r="O301" s="54" t="str" cm="1">
        <f t="array" aca="1" ref="O301" ca="1">IF(OFFSET(INDIRECT(ADDRESS(ROW(), COLUMN())),0,-1)="",VLOOKUP($G301,$A:$AAE,COLUMN(),FALSE),OFFSET(INDIRECT(ADDRESS(ROW(), COLUMN())),0,-1))</f>
        <v>面积*容积率</v>
      </c>
      <c r="P301" s="17"/>
      <c r="Q301" s="17" t="str" cm="1">
        <f t="array" aca="1" ref="Q301" ca="1">IF(OFFSET(INDIRECT(ADDRESS(ROW(), COLUMN())),0,-1)="",VLOOKUP($G301,$A:$AAE,COLUMN(),FALSE),OFFSET(INDIRECT(ADDRESS(ROW(), COLUMN())),0,-1))</f>
        <v>地块建筑面积*0</v>
      </c>
      <c r="R301" s="17"/>
      <c r="S301" s="17" t="str" cm="1">
        <f t="array" aca="1" ref="S301" ca="1">IF(OFFSET(INDIRECT(ADDRESS(ROW(), COLUMN())),0,-1)="",VLOOKUP($G301,$A:$AAE,COLUMN(),FALSE),OFFSET(INDIRECT(ADDRESS(ROW(), COLUMN())),0,-1))</f>
        <v>地块建筑面积*0</v>
      </c>
      <c r="T301" s="17"/>
      <c r="U301" s="17" t="str" cm="1">
        <f t="array" aca="1" ref="U301" ca="1">IF(OFFSET(INDIRECT(ADDRESS(ROW(), COLUMN())),0,-1)="",VLOOKUP($G301,$A:$AAE,COLUMN(),FALSE),OFFSET(INDIRECT(ADDRESS(ROW(), COLUMN())),0,-1))</f>
        <v>地块建筑面积*0</v>
      </c>
      <c r="V301" s="17"/>
      <c r="W301" s="54" t="str" cm="1">
        <f t="array" aca="1" ref="W301" ca="1">IF(OFFSET(INDIRECT(ADDRESS(ROW(), COLUMN())),0,-1)="",VLOOKUP($G301,$A:$AAE,COLUMN(),FALSE),OFFSET(INDIRECT(ADDRESS(ROW(), COLUMN())),0,-1))</f>
        <v>地块建筑面积*0</v>
      </c>
      <c r="X301" s="17"/>
      <c r="Y301" s="17" t="str" cm="1">
        <f t="array" aca="1" ref="Y301" ca="1">IF(OFFSET(INDIRECT(ADDRESS(ROW(), COLUMN())),0,-1)="",VLOOKUP($G301,$A:$AAE,COLUMN(),FALSE),OFFSET(INDIRECT(ADDRESS(ROW(), COLUMN())),0,-1))</f>
        <v>地块建筑面积*0</v>
      </c>
      <c r="Z301" s="17"/>
      <c r="AA301" s="17" t="str" cm="1">
        <f t="array" aca="1" ref="AA301" ca="1">IF(OFFSET(INDIRECT(ADDRESS(ROW(), COLUMN())),0,-1)="",VLOOKUP($G301,$A:$AAE,COLUMN(),FALSE),OFFSET(INDIRECT(ADDRESS(ROW(), COLUMN())),0,-1))</f>
        <v>地块建筑面积*1</v>
      </c>
      <c r="AB301" s="17"/>
      <c r="AC301" s="17" t="str" cm="1">
        <f t="array" aca="1" ref="AC301" ca="1">IF(OFFSET(INDIRECT(ADDRESS(ROW(), COLUMN())),0,-1)="",VLOOKUP($G301,$A:$AAE,COLUMN(),FALSE),OFFSET(INDIRECT(ADDRESS(ROW(), COLUMN())),0,-1))</f>
        <v>地块建筑面积*0</v>
      </c>
      <c r="AD301" s="17"/>
      <c r="AE301" s="17" t="str" cm="1">
        <f t="array" aca="1" ref="AE301" ca="1">IF(OFFSET(INDIRECT(ADDRESS(ROW(), COLUMN())),0,-1)="",VLOOKUP($G301,$A:$AAE,COLUMN(),FALSE),OFFSET(INDIRECT(ADDRESS(ROW(), COLUMN())),0,-1))</f>
        <v>面积*0</v>
      </c>
      <c r="AF301" s="17"/>
      <c r="AG301" s="17" t="str" cm="1">
        <f t="array" aca="1" ref="AG301" ca="1">IF(OFFSET(INDIRECT(ADDRESS(ROW(), COLUMN())),0,-1)="",VLOOKUP($G301,$A:$AAE,COLUMN(),FALSE),OFFSET(INDIRECT(ADDRESS(ROW(), COLUMN())),0,-1))</f>
        <v>面积*0</v>
      </c>
      <c r="AH301" s="17"/>
      <c r="AI301" s="17" t="str" cm="1">
        <f t="array" aca="1" ref="AI301" ca="1">IF(OFFSET(INDIRECT(ADDRESS(ROW(), COLUMN())),0,-1)="",VLOOKUP($G301,$A:$AAE,COLUMN(),FALSE),OFFSET(INDIRECT(ADDRESS(ROW(), COLUMN())),0,-1))</f>
        <v>-</v>
      </c>
      <c r="AJ301" s="17"/>
      <c r="AK301" s="17" cm="1">
        <f t="array" aca="1" ref="AK301" ca="1">IF(OFFSET(INDIRECT(ADDRESS(ROW(), COLUMN())),0,-1)="",VLOOKUP($G301,$A:$AAE,COLUMN(),FALSE),OFFSET(INDIRECT(ADDRESS(ROW(), COLUMN())),0,-1))</f>
        <v>0</v>
      </c>
      <c r="AL301" s="17"/>
      <c r="AM301" s="17" t="str" cm="1">
        <f t="array" aca="1" ref="AM301" ca="1">IF(OFFSET(INDIRECT(ADDRESS(ROW(), COLUMN())),0,-1)="",VLOOKUP($G301,$A:$AAE,COLUMN(),FALSE),OFFSET(INDIRECT(ADDRESS(ROW(), COLUMN())),0,-1))</f>
        <v>-</v>
      </c>
      <c r="AN301" s="17"/>
      <c r="AO301" s="17" cm="1">
        <f t="array" aca="1" ref="AO301" ca="1">IF(OFFSET(INDIRECT(ADDRESS(ROW(), COLUMN())),0,-1)="",VLOOKUP($G301,$A:$AAE,COLUMN(),FALSE),OFFSET(INDIRECT(ADDRESS(ROW(), COLUMN())),0,-1))</f>
        <v>0</v>
      </c>
      <c r="AP301" s="17"/>
      <c r="AQ301" s="17" t="str" cm="1">
        <f t="array" aca="1" ref="AQ301" ca="1">IF(OFFSET(INDIRECT(ADDRESS(ROW(), COLUMN())),0,-1)="",VLOOKUP($G301,$A:$AAE,COLUMN(),FALSE),OFFSET(INDIRECT(ADDRESS(ROW(), COLUMN())),0,-1))</f>
        <v>50岗位/公顷</v>
      </c>
      <c r="AR301" s="17"/>
      <c r="AS301" s="17" t="str" cm="1">
        <f t="array" aca="1" ref="AS301" ca="1">IF(OFFSET(INDIRECT(ADDRESS(ROW(), COLUMN())),0,-1)="",VLOOKUP($G301,$A:$AAE,COLUMN(),FALSE),OFFSET(INDIRECT(ADDRESS(ROW(), COLUMN())),0,-1))</f>
        <v>用地面积*50</v>
      </c>
      <c r="AT301" s="17"/>
      <c r="AU301" s="17" t="str" cm="1">
        <f t="array" aca="1" ref="AU301" ca="1">IF(OFFSET(INDIRECT(ADDRESS(ROW(), COLUMN())),0,-1)="",VLOOKUP($G301,$A:$AAE,COLUMN(),FALSE),OFFSET(INDIRECT(ADDRESS(ROW(), COLUMN())),0,-1))</f>
        <v>0.5个/100平方米</v>
      </c>
      <c r="AV301" s="17"/>
      <c r="AW301" s="17" t="str" cm="1">
        <f t="array" aca="1" ref="AW301" ca="1">IF(OFFSET(INDIRECT(ADDRESS(ROW(), COLUMN())),0,-1)="",VLOOKUP($G301,$A:$AAE,COLUMN(),FALSE),OFFSET(INDIRECT(ADDRESS(ROW(), COLUMN())),0,-1))</f>
        <v>地块建筑面积*0.5/100</v>
      </c>
      <c r="AX301" s="2"/>
      <c r="AY301" s="17" t="str" cm="1">
        <f t="array" aca="1" ref="AY301" ca="1">IF(OFFSET(INDIRECT(ADDRESS(ROW(), COLUMN())),0,-1)="",VLOOKUP($G301,$A:$AAE,COLUMN(),FALSE),OFFSET(INDIRECT(ADDRESS(ROW(), COLUMN())),0,-1))</f>
        <v>120立方米/公顷*日</v>
      </c>
      <c r="AZ301" s="2"/>
      <c r="BA301" s="17" t="str" cm="1">
        <f t="array" aca="1" ref="BA301" ca="1">IF(OFFSET(INDIRECT(ADDRESS(ROW(), COLUMN())),0,-1)="",VLOOKUP($G301,$A:$AAE,COLUMN(),FALSE),OFFSET(INDIRECT(ADDRESS(ROW(), COLUMN())),0,-1))</f>
        <v>用地面积*120</v>
      </c>
      <c r="BB301" s="2"/>
      <c r="BC301" s="17" cm="1">
        <f t="array" aca="1" ref="BC301" ca="1">IF(OFFSET(INDIRECT(ADDRESS(ROW(), COLUMN())),0,-1)="",VLOOKUP($G301,$A:$AAE,COLUMN(),FALSE),OFFSET(INDIRECT(ADDRESS(ROW(), COLUMN())),0,-1))</f>
        <v>0.85</v>
      </c>
      <c r="BD301" s="2"/>
      <c r="BE301" s="17" t="str" cm="1">
        <f t="array" aca="1" ref="BE301" ca="1">IF(OFFSET(INDIRECT(ADDRESS(ROW(), COLUMN())),0,-1)="",VLOOKUP($G301,$A:$AAE,COLUMN(),FALSE),OFFSET(INDIRECT(ADDRESS(ROW(), COLUMN())),0,-1))</f>
        <v>用水量*0.85</v>
      </c>
      <c r="BF301" s="2"/>
      <c r="BG301" s="17" t="str" cm="1">
        <f t="array" aca="1" ref="BG301" ca="1">IF(OFFSET(INDIRECT(ADDRESS(ROW(), COLUMN())),0,-1)="",VLOOKUP($G301,$A:$AAE,COLUMN(),FALSE),OFFSET(INDIRECT(ADDRESS(ROW(), COLUMN())),0,-1))</f>
        <v>60瓦/平方米</v>
      </c>
      <c r="BH301" s="2"/>
      <c r="BI301" s="17" cm="1">
        <f t="array" aca="1" ref="BI301" ca="1">IF(OFFSET(INDIRECT(ADDRESS(ROW(), COLUMN())),0,-1)="",VLOOKUP($G301,$A:$AAE,COLUMN(),FALSE),OFFSET(INDIRECT(ADDRESS(ROW(), COLUMN())),0,-1))</f>
        <v>0.8</v>
      </c>
      <c r="BJ301" s="2"/>
      <c r="BK301" s="17" t="str" cm="1">
        <f t="array" aca="1" ref="BK301" ca="1">IF(OFFSET(INDIRECT(ADDRESS(ROW(), COLUMN())),0,-1)="",VLOOKUP($G301,$A:$AAE,COLUMN(),FALSE),OFFSET(INDIRECT(ADDRESS(ROW(), COLUMN())),0,-1))</f>
        <v>地块建筑面积*60*0.8/1000</v>
      </c>
      <c r="BL301" s="2"/>
      <c r="BM301" s="17" t="str" cm="1">
        <f t="array" aca="1" ref="BM301" ca="1">IF(OFFSET(INDIRECT(ADDRESS(ROW(), COLUMN())),0,-1)="",VLOOKUP($G301,$A:$AAE,COLUMN(),FALSE),OFFSET(INDIRECT(ADDRESS(ROW(), COLUMN())),0,-1))</f>
        <v>80门/公顷</v>
      </c>
      <c r="BN301" s="2"/>
      <c r="BO301" s="17" t="str" cm="1">
        <f t="array" aca="1" ref="BO301" ca="1">IF(OFFSET(INDIRECT(ADDRESS(ROW(), COLUMN())),0,-1)="",VLOOKUP($G301,$A:$AAE,COLUMN(),FALSE),OFFSET(INDIRECT(ADDRESS(ROW(), COLUMN())),0,-1))</f>
        <v>用地面积*80</v>
      </c>
      <c r="BP301" s="2"/>
      <c r="BQ301" s="17" t="str" cm="1">
        <f t="array" aca="1" ref="BQ301" ca="1">IF(OFFSET(INDIRECT(ADDRESS(ROW(), COLUMN())),0,-1)="",VLOOKUP($G301,$A:$AAE,COLUMN(),FALSE),OFFSET(INDIRECT(ADDRESS(ROW(), COLUMN())),0,-1))</f>
        <v>20门/公顷</v>
      </c>
      <c r="BR301" s="2"/>
      <c r="BS301" s="17" t="str" cm="1">
        <f t="array" aca="1" ref="BS301" ca="1">IF(OFFSET(INDIRECT(ADDRESS(ROW(), COLUMN())),0,-1)="",VLOOKUP($G301,$A:$AAE,COLUMN(),FALSE),OFFSET(INDIRECT(ADDRESS(ROW(), COLUMN())),0,-1))</f>
        <v>用地面积*20</v>
      </c>
      <c r="BT301" s="2"/>
      <c r="BU301" s="17" t="str" cm="1">
        <f t="array" aca="1" ref="BU301" ca="1">IF(OFFSET(INDIRECT(ADDRESS(ROW(), COLUMN())),0,-1)="",VLOOKUP($G301,$A:$AAE,COLUMN(),FALSE),OFFSET(INDIRECT(ADDRESS(ROW(), COLUMN())),0,-1))</f>
        <v>41.9pcu/万平方米，50：50</v>
      </c>
      <c r="BV301" s="2"/>
      <c r="BW301" s="17" t="str" cm="1">
        <f t="array" aca="1" ref="BW301" ca="1">IF(OFFSET(INDIRECT(ADDRESS(ROW(), COLUMN())),0,-1)="",VLOOKUP($G301,$A:$AAE,COLUMN(),FALSE),OFFSET(INDIRECT(ADDRESS(ROW(), COLUMN())),0,-1))</f>
        <v>地块建筑面积/10000*41.9*0.50</v>
      </c>
      <c r="BX301" s="2"/>
      <c r="BY301" s="17" t="str" cm="1">
        <f t="array" aca="1" ref="BY301" ca="1">IF(OFFSET(INDIRECT(ADDRESS(ROW(), COLUMN())),0,-1)="",VLOOKUP($G301,$A:$AAE,COLUMN(),FALSE),OFFSET(INDIRECT(ADDRESS(ROW(), COLUMN())),0,-1))</f>
        <v>地块建筑面积/10000*41.9*0.50</v>
      </c>
      <c r="BZ301" s="100"/>
      <c r="CA301" s="17" t="str" cm="1">
        <f t="array" aca="1" ref="CA301" ca="1">IF(OFFSET(INDIRECT(ADDRESS(ROW(), COLUMN())),0,-1)="",VLOOKUP($G301,$A:$AAE,COLUMN(),FALSE),OFFSET(INDIRECT(ADDRESS(ROW(), COLUMN())),0,-1))</f>
        <v>-</v>
      </c>
      <c r="CB301" s="17"/>
      <c r="CC301" s="17" cm="1">
        <f t="array" aca="1" ref="CC301" ca="1">IF(OFFSET(INDIRECT(ADDRESS(ROW(), COLUMN())),0,-1)="",VLOOKUP($G301,$A:$AAE,COLUMN(),FALSE),OFFSET(INDIRECT(ADDRESS(ROW(), COLUMN())),0,-1))</f>
        <v>0</v>
      </c>
      <c r="CD301" s="17"/>
      <c r="CE301" s="17" t="str" cm="1">
        <f t="array" aca="1" ref="CE301" ca="1">IF(OFFSET(INDIRECT(ADDRESS(ROW(), COLUMN())),0,-1)="",VLOOKUP($G301,$A:$AAE,COLUMN(),FALSE),OFFSET(INDIRECT(ADDRESS(ROW(), COLUMN())),0,-1))</f>
        <v>地块建筑面积*0.15*0.08</v>
      </c>
      <c r="CF301" s="17"/>
      <c r="CG301" s="17" t="str" cm="1">
        <f t="array" aca="1" ref="CG301" ca="1">IF(OFFSET(INDIRECT(ADDRESS(ROW(), COLUMN())),0,-1)="",VLOOKUP($G301,$A:$AAE,COLUMN(),FALSE),OFFSET(INDIRECT(ADDRESS(ROW(), COLUMN())),0,-1))</f>
        <v>地块建筑面积*0.15*0.08</v>
      </c>
      <c r="CH301" s="17"/>
      <c r="CI301" s="54" t="str" cm="1">
        <f t="array" aca="1" ref="CI301" ca="1">IF(OFFSET(INDIRECT(ADDRESS(ROW(), COLUMN())),0,-1)="",VLOOKUP($G301,$A:$AAE,COLUMN(),FALSE),OFFSET(INDIRECT(ADDRESS(ROW(), COLUMN())),0,-1))</f>
        <v>城镇建设用地</v>
      </c>
      <c r="CJ301" s="75" t="s">
        <v>1962</v>
      </c>
      <c r="CK301" s="78" t="str">
        <f t="shared" si="204"/>
        <v>唯一标识:M1#一类工业用地#城规</v>
      </c>
      <c r="CL301" s="78" t="str">
        <f t="shared" si="205"/>
        <v>性质名称:一类工业用地</v>
      </c>
      <c r="CM301" s="78" t="str">
        <f t="shared" si="206"/>
        <v>地块性质过滤:</v>
      </c>
      <c r="CN301" s="78" t="str">
        <f t="shared" si="207"/>
        <v>地块性质:M1</v>
      </c>
      <c r="CO301" s="78" t="str">
        <f t="shared" si="208"/>
        <v>地类标准:城规</v>
      </c>
      <c r="CP301" s="78" t="str">
        <f t="shared" si="209"/>
        <v>地块性质别称:</v>
      </c>
      <c r="CQ301" s="78" t="str">
        <f t="shared" si="210"/>
        <v>属性继承:M#工业用地#城规</v>
      </c>
      <c r="CR301" s="78" t="str">
        <f t="shared" si="211"/>
        <v>父类:M</v>
      </c>
      <c r="CS301" s="78" t="str">
        <f t="shared" si="212"/>
        <v>级别继承:M#工业用地#城规</v>
      </c>
      <c r="CT301" s="78" t="str">
        <f t="shared" si="213"/>
        <v>级别层次:5</v>
      </c>
      <c r="CU301" s="78" t="str">
        <f t="shared" si="214"/>
        <v>级别:4M</v>
      </c>
      <c r="CV301" s="78" t="str">
        <f t="shared" ca="1" si="215"/>
        <v>地块颜色:198,156,109</v>
      </c>
      <c r="CW301" s="78" t="str">
        <f t="shared" ca="1" si="216"/>
        <v>建筑面积公式:面积*容积率</v>
      </c>
      <c r="CX301" s="78" t="str">
        <f t="shared" ca="1" si="217"/>
        <v>住宅建筑面积公式:地块建筑面积*0</v>
      </c>
      <c r="CY301" s="78" t="str">
        <f t="shared" ca="1" si="218"/>
        <v>商服建筑面积公式:地块建筑面积*0</v>
      </c>
      <c r="CZ301" s="78" t="str">
        <f t="shared" ca="1" si="219"/>
        <v>商服中商业建筑面积公式:地块建筑面积*0</v>
      </c>
      <c r="DA301" s="78" t="str">
        <f t="shared" ca="1" si="220"/>
        <v>商服中办公建筑面积公式:地块建筑面积*0</v>
      </c>
      <c r="DB301" s="78" t="str">
        <f t="shared" ca="1" si="221"/>
        <v>公服建筑面积公式:地块建筑面积*0</v>
      </c>
      <c r="DC301" s="78" t="str">
        <f t="shared" ca="1" si="222"/>
        <v>工业建筑面积公式:地块建筑面积*1</v>
      </c>
      <c r="DD301" s="78" t="str">
        <f t="shared" ca="1" si="223"/>
        <v>市政建筑面积公式:地块建筑面积*0</v>
      </c>
      <c r="DE301" s="78" t="str">
        <f t="shared" ca="1" si="249"/>
        <v>绿地面积指定指标:面积*0</v>
      </c>
      <c r="DF301" s="78" t="str">
        <f t="shared" ca="1" si="250"/>
        <v>绿地面积指定公式:面积*0</v>
      </c>
      <c r="DG301" s="78" t="str">
        <f t="shared" ca="1" si="224"/>
        <v>户数指标:-</v>
      </c>
      <c r="DH301" s="78" t="str">
        <f t="shared" ca="1" si="225"/>
        <v>户数公式:0</v>
      </c>
      <c r="DI301" s="78" t="str">
        <f t="shared" ca="1" si="226"/>
        <v>人数指标:-</v>
      </c>
      <c r="DJ301" s="78" t="str">
        <f t="shared" ca="1" si="227"/>
        <v>人数公式:0</v>
      </c>
      <c r="DK301" s="78" t="str">
        <f t="shared" ca="1" si="228"/>
        <v>就业指标:50岗位/公顷</v>
      </c>
      <c r="DL301" s="78" t="str">
        <f t="shared" ca="1" si="229"/>
        <v>就业公式:用地面积*50</v>
      </c>
      <c r="DM301" s="78" t="str">
        <f t="shared" ca="1" si="230"/>
        <v>机动车指标:0.5个/100平方米</v>
      </c>
      <c r="DN301" s="78" t="str">
        <f t="shared" ca="1" si="231"/>
        <v>机动车公式:地块建筑面积*0.5/100</v>
      </c>
      <c r="DO301" s="78" t="str">
        <f t="shared" ca="1" si="232"/>
        <v>用水量指标:120立方米/公顷*日</v>
      </c>
      <c r="DP301" s="78" t="str">
        <f t="shared" ca="1" si="233"/>
        <v>用水量公式:用地面积*120</v>
      </c>
      <c r="DQ301" s="78" t="str">
        <f t="shared" ca="1" si="234"/>
        <v>污水折算系数:0.85</v>
      </c>
      <c r="DR301" s="78" t="str">
        <f t="shared" ca="1" si="235"/>
        <v>污水量公式:用水量*0.85</v>
      </c>
      <c r="DS301" s="78" t="str">
        <f t="shared" ca="1" si="236"/>
        <v>用电负荷指标:60瓦/平方米</v>
      </c>
      <c r="DT301" s="78" t="str">
        <f t="shared" ca="1" si="237"/>
        <v>同时率:0.8</v>
      </c>
      <c r="DU301" s="78" t="str">
        <f t="shared" ca="1" si="238"/>
        <v>用电量公式:地块建筑面积*60*0.8/1000</v>
      </c>
      <c r="DV301" s="78" t="str">
        <f t="shared" ca="1" si="239"/>
        <v>固话装机指标:80门/公顷</v>
      </c>
      <c r="DW301" s="78" t="str">
        <f t="shared" ca="1" si="240"/>
        <v>固话量公式:用地面积*80</v>
      </c>
      <c r="DX301" s="78" t="str">
        <f t="shared" ca="1" si="241"/>
        <v>有线电视指标:20门/公顷</v>
      </c>
      <c r="DY301" s="78" t="str">
        <f t="shared" ca="1" si="242"/>
        <v>电视量公式:用地面积*20</v>
      </c>
      <c r="DZ301" s="78" t="str">
        <f t="shared" ca="1" si="243"/>
        <v>高峰机动车生成量指标:41.9pcu/万平方米，50：50</v>
      </c>
      <c r="EA301" s="78" t="str">
        <f t="shared" ca="1" si="244"/>
        <v>高峰机动车吸引量公式:地块建筑面积/10000*41.9*0.50</v>
      </c>
      <c r="EB301" s="78" t="str">
        <f t="shared" ca="1" si="245"/>
        <v>高峰机动车发生量公式:地块建筑面积/10000*41.9*0.50</v>
      </c>
      <c r="EC301" s="78" t="str">
        <f t="shared" ca="1" si="251"/>
        <v>地下空间指标:-</v>
      </c>
      <c r="ED301" s="78" t="str">
        <f t="shared" ca="1" si="246"/>
        <v>地下空间公式:0</v>
      </c>
      <c r="EE301" s="78" t="str">
        <f t="shared" ca="1" si="252"/>
        <v>人防指标:地块建筑面积*0.15*0.08</v>
      </c>
      <c r="EF301" s="78" t="str">
        <f t="shared" ca="1" si="247"/>
        <v>人防公式:地块建筑面积*0.15*0.08</v>
      </c>
      <c r="EG301" s="78" t="str">
        <f t="shared" ca="1" si="254"/>
        <v>用地构成:城镇建设用地</v>
      </c>
      <c r="EH301" s="78" t="s">
        <v>1962</v>
      </c>
      <c r="EI301" s="79" t="str">
        <f t="shared" ca="1" si="253"/>
        <v>唯一标识:M1#一类工业用地#城规;性质名称:一类工业用地;地块性质过滤:;地块性质:M1;地类标准:城规;地块性质别称:;属性继承:M#工业用地#城规;父类:M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1" t="s">
        <v>1962</v>
      </c>
    </row>
    <row r="302" spans="1:140" ht="16.5" x14ac:dyDescent="0.2">
      <c r="A302" s="54" t="str">
        <f t="shared" si="248"/>
        <v>M11#工业新业态用地#城规</v>
      </c>
      <c r="B302" s="54" t="s">
        <v>405</v>
      </c>
      <c r="C302" s="54"/>
      <c r="D302" s="54" t="s">
        <v>968</v>
      </c>
      <c r="E302" s="54" t="s">
        <v>1276</v>
      </c>
      <c r="F302" s="54"/>
      <c r="G302" s="54" t="s">
        <v>89</v>
      </c>
      <c r="H302" s="54" t="s">
        <v>967</v>
      </c>
      <c r="I302" s="54" t="s">
        <v>89</v>
      </c>
      <c r="J302" s="54">
        <v>6</v>
      </c>
      <c r="K302" s="54" t="s">
        <v>1512</v>
      </c>
      <c r="L302" s="54"/>
      <c r="M302" s="54" t="str" cm="1">
        <f t="array" aca="1" ref="M302" ca="1">IF(OFFSET(INDIRECT(ADDRESS(ROW(), COLUMN())),0,-1)="",VLOOKUP($G302,$A:$AAE,COLUMN(),FALSE),OFFSET(INDIRECT(ADDRESS(ROW(), COLUMN())),0,-1))</f>
        <v>198,156,109</v>
      </c>
      <c r="N302" s="17"/>
      <c r="O302" s="54" t="str" cm="1">
        <f t="array" aca="1" ref="O302" ca="1">IF(OFFSET(INDIRECT(ADDRESS(ROW(), COLUMN())),0,-1)="",VLOOKUP($G302,$A:$AAE,COLUMN(),FALSE),OFFSET(INDIRECT(ADDRESS(ROW(), COLUMN())),0,-1))</f>
        <v>面积*容积率</v>
      </c>
      <c r="P302" s="17"/>
      <c r="Q302" s="17" t="str" cm="1">
        <f t="array" aca="1" ref="Q302" ca="1">IF(OFFSET(INDIRECT(ADDRESS(ROW(), COLUMN())),0,-1)="",VLOOKUP($G302,$A:$AAE,COLUMN(),FALSE),OFFSET(INDIRECT(ADDRESS(ROW(), COLUMN())),0,-1))</f>
        <v>地块建筑面积*0</v>
      </c>
      <c r="R302" s="17"/>
      <c r="S302" s="17" t="str" cm="1">
        <f t="array" aca="1" ref="S302" ca="1">IF(OFFSET(INDIRECT(ADDRESS(ROW(), COLUMN())),0,-1)="",VLOOKUP($G302,$A:$AAE,COLUMN(),FALSE),OFFSET(INDIRECT(ADDRESS(ROW(), COLUMN())),0,-1))</f>
        <v>地块建筑面积*0</v>
      </c>
      <c r="T302" s="17"/>
      <c r="U302" s="17" t="str" cm="1">
        <f t="array" aca="1" ref="U302" ca="1">IF(OFFSET(INDIRECT(ADDRESS(ROW(), COLUMN())),0,-1)="",VLOOKUP($G302,$A:$AAE,COLUMN(),FALSE),OFFSET(INDIRECT(ADDRESS(ROW(), COLUMN())),0,-1))</f>
        <v>地块建筑面积*0</v>
      </c>
      <c r="V302" s="17"/>
      <c r="W302" s="54" t="str" cm="1">
        <f t="array" aca="1" ref="W302" ca="1">IF(OFFSET(INDIRECT(ADDRESS(ROW(), COLUMN())),0,-1)="",VLOOKUP($G302,$A:$AAE,COLUMN(),FALSE),OFFSET(INDIRECT(ADDRESS(ROW(), COLUMN())),0,-1))</f>
        <v>地块建筑面积*0</v>
      </c>
      <c r="X302" s="17"/>
      <c r="Y302" s="17" t="str" cm="1">
        <f t="array" aca="1" ref="Y302" ca="1">IF(OFFSET(INDIRECT(ADDRESS(ROW(), COLUMN())),0,-1)="",VLOOKUP($G302,$A:$AAE,COLUMN(),FALSE),OFFSET(INDIRECT(ADDRESS(ROW(), COLUMN())),0,-1))</f>
        <v>地块建筑面积*0</v>
      </c>
      <c r="Z302" s="17"/>
      <c r="AA302" s="17" t="str" cm="1">
        <f t="array" aca="1" ref="AA302" ca="1">IF(OFFSET(INDIRECT(ADDRESS(ROW(), COLUMN())),0,-1)="",VLOOKUP($G302,$A:$AAE,COLUMN(),FALSE),OFFSET(INDIRECT(ADDRESS(ROW(), COLUMN())),0,-1))</f>
        <v>地块建筑面积*1</v>
      </c>
      <c r="AB302" s="17"/>
      <c r="AC302" s="17" t="str" cm="1">
        <f t="array" aca="1" ref="AC302" ca="1">IF(OFFSET(INDIRECT(ADDRESS(ROW(), COLUMN())),0,-1)="",VLOOKUP($G302,$A:$AAE,COLUMN(),FALSE),OFFSET(INDIRECT(ADDRESS(ROW(), COLUMN())),0,-1))</f>
        <v>地块建筑面积*0</v>
      </c>
      <c r="AD302" s="17"/>
      <c r="AE302" s="17" t="str" cm="1">
        <f t="array" aca="1" ref="AE302" ca="1">IF(OFFSET(INDIRECT(ADDRESS(ROW(), COLUMN())),0,-1)="",VLOOKUP($G302,$A:$AAE,COLUMN(),FALSE),OFFSET(INDIRECT(ADDRESS(ROW(), COLUMN())),0,-1))</f>
        <v>面积*0</v>
      </c>
      <c r="AF302" s="17"/>
      <c r="AG302" s="17" t="str" cm="1">
        <f t="array" aca="1" ref="AG302" ca="1">IF(OFFSET(INDIRECT(ADDRESS(ROW(), COLUMN())),0,-1)="",VLOOKUP($G302,$A:$AAE,COLUMN(),FALSE),OFFSET(INDIRECT(ADDRESS(ROW(), COLUMN())),0,-1))</f>
        <v>面积*0</v>
      </c>
      <c r="AH302" s="17"/>
      <c r="AI302" s="17" t="str" cm="1">
        <f t="array" aca="1" ref="AI302" ca="1">IF(OFFSET(INDIRECT(ADDRESS(ROW(), COLUMN())),0,-1)="",VLOOKUP($G302,$A:$AAE,COLUMN(),FALSE),OFFSET(INDIRECT(ADDRESS(ROW(), COLUMN())),0,-1))</f>
        <v>-</v>
      </c>
      <c r="AJ302" s="17"/>
      <c r="AK302" s="17" cm="1">
        <f t="array" aca="1" ref="AK302" ca="1">IF(OFFSET(INDIRECT(ADDRESS(ROW(), COLUMN())),0,-1)="",VLOOKUP($G302,$A:$AAE,COLUMN(),FALSE),OFFSET(INDIRECT(ADDRESS(ROW(), COLUMN())),0,-1))</f>
        <v>0</v>
      </c>
      <c r="AL302" s="17"/>
      <c r="AM302" s="17" t="str" cm="1">
        <f t="array" aca="1" ref="AM302" ca="1">IF(OFFSET(INDIRECT(ADDRESS(ROW(), COLUMN())),0,-1)="",VLOOKUP($G302,$A:$AAE,COLUMN(),FALSE),OFFSET(INDIRECT(ADDRESS(ROW(), COLUMN())),0,-1))</f>
        <v>-</v>
      </c>
      <c r="AN302" s="17"/>
      <c r="AO302" s="17" cm="1">
        <f t="array" aca="1" ref="AO302" ca="1">IF(OFFSET(INDIRECT(ADDRESS(ROW(), COLUMN())),0,-1)="",VLOOKUP($G302,$A:$AAE,COLUMN(),FALSE),OFFSET(INDIRECT(ADDRESS(ROW(), COLUMN())),0,-1))</f>
        <v>0</v>
      </c>
      <c r="AP302" s="17"/>
      <c r="AQ302" s="17" t="str" cm="1">
        <f t="array" aca="1" ref="AQ302" ca="1">IF(OFFSET(INDIRECT(ADDRESS(ROW(), COLUMN())),0,-1)="",VLOOKUP($G302,$A:$AAE,COLUMN(),FALSE),OFFSET(INDIRECT(ADDRESS(ROW(), COLUMN())),0,-1))</f>
        <v>50岗位/公顷</v>
      </c>
      <c r="AR302" s="17"/>
      <c r="AS302" s="17" t="str" cm="1">
        <f t="array" aca="1" ref="AS302" ca="1">IF(OFFSET(INDIRECT(ADDRESS(ROW(), COLUMN())),0,-1)="",VLOOKUP($G302,$A:$AAE,COLUMN(),FALSE),OFFSET(INDIRECT(ADDRESS(ROW(), COLUMN())),0,-1))</f>
        <v>用地面积*50</v>
      </c>
      <c r="AT302" s="17"/>
      <c r="AU302" s="17" t="str" cm="1">
        <f t="array" aca="1" ref="AU302" ca="1">IF(OFFSET(INDIRECT(ADDRESS(ROW(), COLUMN())),0,-1)="",VLOOKUP($G302,$A:$AAE,COLUMN(),FALSE),OFFSET(INDIRECT(ADDRESS(ROW(), COLUMN())),0,-1))</f>
        <v>0.5个/100平方米</v>
      </c>
      <c r="AV302" s="17"/>
      <c r="AW302" s="17" t="str" cm="1">
        <f t="array" aca="1" ref="AW302" ca="1">IF(OFFSET(INDIRECT(ADDRESS(ROW(), COLUMN())),0,-1)="",VLOOKUP($G302,$A:$AAE,COLUMN(),FALSE),OFFSET(INDIRECT(ADDRESS(ROW(), COLUMN())),0,-1))</f>
        <v>地块建筑面积*0.5/100</v>
      </c>
      <c r="AX302" s="2"/>
      <c r="AY302" s="17" t="str" cm="1">
        <f t="array" aca="1" ref="AY302" ca="1">IF(OFFSET(INDIRECT(ADDRESS(ROW(), COLUMN())),0,-1)="",VLOOKUP($G302,$A:$AAE,COLUMN(),FALSE),OFFSET(INDIRECT(ADDRESS(ROW(), COLUMN())),0,-1))</f>
        <v>120立方米/公顷*日</v>
      </c>
      <c r="AZ302" s="2"/>
      <c r="BA302" s="17" t="str" cm="1">
        <f t="array" aca="1" ref="BA302" ca="1">IF(OFFSET(INDIRECT(ADDRESS(ROW(), COLUMN())),0,-1)="",VLOOKUP($G302,$A:$AAE,COLUMN(),FALSE),OFFSET(INDIRECT(ADDRESS(ROW(), COLUMN())),0,-1))</f>
        <v>用地面积*120</v>
      </c>
      <c r="BB302" s="2"/>
      <c r="BC302" s="17" cm="1">
        <f t="array" aca="1" ref="BC302" ca="1">IF(OFFSET(INDIRECT(ADDRESS(ROW(), COLUMN())),0,-1)="",VLOOKUP($G302,$A:$AAE,COLUMN(),FALSE),OFFSET(INDIRECT(ADDRESS(ROW(), COLUMN())),0,-1))</f>
        <v>0.85</v>
      </c>
      <c r="BD302" s="2"/>
      <c r="BE302" s="17" t="str" cm="1">
        <f t="array" aca="1" ref="BE302" ca="1">IF(OFFSET(INDIRECT(ADDRESS(ROW(), COLUMN())),0,-1)="",VLOOKUP($G302,$A:$AAE,COLUMN(),FALSE),OFFSET(INDIRECT(ADDRESS(ROW(), COLUMN())),0,-1))</f>
        <v>用水量*0.85</v>
      </c>
      <c r="BF302" s="2"/>
      <c r="BG302" s="17" t="str" cm="1">
        <f t="array" aca="1" ref="BG302" ca="1">IF(OFFSET(INDIRECT(ADDRESS(ROW(), COLUMN())),0,-1)="",VLOOKUP($G302,$A:$AAE,COLUMN(),FALSE),OFFSET(INDIRECT(ADDRESS(ROW(), COLUMN())),0,-1))</f>
        <v>60瓦/平方米</v>
      </c>
      <c r="BH302" s="2"/>
      <c r="BI302" s="17" cm="1">
        <f t="array" aca="1" ref="BI302" ca="1">IF(OFFSET(INDIRECT(ADDRESS(ROW(), COLUMN())),0,-1)="",VLOOKUP($G302,$A:$AAE,COLUMN(),FALSE),OFFSET(INDIRECT(ADDRESS(ROW(), COLUMN())),0,-1))</f>
        <v>0.8</v>
      </c>
      <c r="BJ302" s="2"/>
      <c r="BK302" s="17" t="str" cm="1">
        <f t="array" aca="1" ref="BK302" ca="1">IF(OFFSET(INDIRECT(ADDRESS(ROW(), COLUMN())),0,-1)="",VLOOKUP($G302,$A:$AAE,COLUMN(),FALSE),OFFSET(INDIRECT(ADDRESS(ROW(), COLUMN())),0,-1))</f>
        <v>地块建筑面积*60*0.8/1000</v>
      </c>
      <c r="BL302" s="2"/>
      <c r="BM302" s="17" t="str" cm="1">
        <f t="array" aca="1" ref="BM302" ca="1">IF(OFFSET(INDIRECT(ADDRESS(ROW(), COLUMN())),0,-1)="",VLOOKUP($G302,$A:$AAE,COLUMN(),FALSE),OFFSET(INDIRECT(ADDRESS(ROW(), COLUMN())),0,-1))</f>
        <v>80门/公顷</v>
      </c>
      <c r="BN302" s="2"/>
      <c r="BO302" s="17" t="str" cm="1">
        <f t="array" aca="1" ref="BO302" ca="1">IF(OFFSET(INDIRECT(ADDRESS(ROW(), COLUMN())),0,-1)="",VLOOKUP($G302,$A:$AAE,COLUMN(),FALSE),OFFSET(INDIRECT(ADDRESS(ROW(), COLUMN())),0,-1))</f>
        <v>用地面积*80</v>
      </c>
      <c r="BP302" s="2"/>
      <c r="BQ302" s="17" t="str" cm="1">
        <f t="array" aca="1" ref="BQ302" ca="1">IF(OFFSET(INDIRECT(ADDRESS(ROW(), COLUMN())),0,-1)="",VLOOKUP($G302,$A:$AAE,COLUMN(),FALSE),OFFSET(INDIRECT(ADDRESS(ROW(), COLUMN())),0,-1))</f>
        <v>20门/公顷</v>
      </c>
      <c r="BR302" s="2"/>
      <c r="BS302" s="17" t="str" cm="1">
        <f t="array" aca="1" ref="BS302" ca="1">IF(OFFSET(INDIRECT(ADDRESS(ROW(), COLUMN())),0,-1)="",VLOOKUP($G302,$A:$AAE,COLUMN(),FALSE),OFFSET(INDIRECT(ADDRESS(ROW(), COLUMN())),0,-1))</f>
        <v>用地面积*20</v>
      </c>
      <c r="BT302" s="2"/>
      <c r="BU302" s="17" t="str" cm="1">
        <f t="array" aca="1" ref="BU302" ca="1">IF(OFFSET(INDIRECT(ADDRESS(ROW(), COLUMN())),0,-1)="",VLOOKUP($G302,$A:$AAE,COLUMN(),FALSE),OFFSET(INDIRECT(ADDRESS(ROW(), COLUMN())),0,-1))</f>
        <v>41.9pcu/万平方米，50：50</v>
      </c>
      <c r="BV302" s="2"/>
      <c r="BW302" s="17" t="str" cm="1">
        <f t="array" aca="1" ref="BW302" ca="1">IF(OFFSET(INDIRECT(ADDRESS(ROW(), COLUMN())),0,-1)="",VLOOKUP($G302,$A:$AAE,COLUMN(),FALSE),OFFSET(INDIRECT(ADDRESS(ROW(), COLUMN())),0,-1))</f>
        <v>地块建筑面积/10000*41.9*0.50</v>
      </c>
      <c r="BX302" s="2"/>
      <c r="BY302" s="17" t="str" cm="1">
        <f t="array" aca="1" ref="BY302" ca="1">IF(OFFSET(INDIRECT(ADDRESS(ROW(), COLUMN())),0,-1)="",VLOOKUP($G302,$A:$AAE,COLUMN(),FALSE),OFFSET(INDIRECT(ADDRESS(ROW(), COLUMN())),0,-1))</f>
        <v>地块建筑面积/10000*41.9*0.50</v>
      </c>
      <c r="BZ302" s="100"/>
      <c r="CA302" s="17" t="str" cm="1">
        <f t="array" aca="1" ref="CA302" ca="1">IF(OFFSET(INDIRECT(ADDRESS(ROW(), COLUMN())),0,-1)="",VLOOKUP($G302,$A:$AAE,COLUMN(),FALSE),OFFSET(INDIRECT(ADDRESS(ROW(), COLUMN())),0,-1))</f>
        <v>-</v>
      </c>
      <c r="CB302" s="17"/>
      <c r="CC302" s="17" cm="1">
        <f t="array" aca="1" ref="CC302" ca="1">IF(OFFSET(INDIRECT(ADDRESS(ROW(), COLUMN())),0,-1)="",VLOOKUP($G302,$A:$AAE,COLUMN(),FALSE),OFFSET(INDIRECT(ADDRESS(ROW(), COLUMN())),0,-1))</f>
        <v>0</v>
      </c>
      <c r="CD302" s="17"/>
      <c r="CE302" s="17" t="str" cm="1">
        <f t="array" aca="1" ref="CE302" ca="1">IF(OFFSET(INDIRECT(ADDRESS(ROW(), COLUMN())),0,-1)="",VLOOKUP($G302,$A:$AAE,COLUMN(),FALSE),OFFSET(INDIRECT(ADDRESS(ROW(), COLUMN())),0,-1))</f>
        <v>地块建筑面积*0.15*0.08</v>
      </c>
      <c r="CF302" s="17"/>
      <c r="CG302" s="17" t="str" cm="1">
        <f t="array" aca="1" ref="CG302" ca="1">IF(OFFSET(INDIRECT(ADDRESS(ROW(), COLUMN())),0,-1)="",VLOOKUP($G302,$A:$AAE,COLUMN(),FALSE),OFFSET(INDIRECT(ADDRESS(ROW(), COLUMN())),0,-1))</f>
        <v>地块建筑面积*0.15*0.08</v>
      </c>
      <c r="CH302" s="17"/>
      <c r="CI302" s="54" t="str" cm="1">
        <f t="array" aca="1" ref="CI302" ca="1">IF(OFFSET(INDIRECT(ADDRESS(ROW(), COLUMN())),0,-1)="",VLOOKUP($G302,$A:$AAE,COLUMN(),FALSE),OFFSET(INDIRECT(ADDRESS(ROW(), COLUMN())),0,-1))</f>
        <v>城镇建设用地</v>
      </c>
      <c r="CJ302" s="75" t="s">
        <v>1962</v>
      </c>
      <c r="CK302" s="78" t="str">
        <f t="shared" si="204"/>
        <v>唯一标识:M11#工业新业态用地#城规</v>
      </c>
      <c r="CL302" s="78" t="str">
        <f t="shared" si="205"/>
        <v>性质名称:工业新业态用地</v>
      </c>
      <c r="CM302" s="78" t="str">
        <f t="shared" si="206"/>
        <v>地块性质过滤:</v>
      </c>
      <c r="CN302" s="78" t="str">
        <f t="shared" si="207"/>
        <v>地块性质:M11</v>
      </c>
      <c r="CO302" s="78" t="str">
        <f t="shared" si="208"/>
        <v>地类标准:城规</v>
      </c>
      <c r="CP302" s="78" t="str">
        <f t="shared" si="209"/>
        <v>地块性质别称:</v>
      </c>
      <c r="CQ302" s="78" t="str">
        <f t="shared" si="210"/>
        <v>属性继承:M1#一类工业用地#城规</v>
      </c>
      <c r="CR302" s="78" t="str">
        <f t="shared" si="211"/>
        <v>父类:M1</v>
      </c>
      <c r="CS302" s="78" t="str">
        <f t="shared" si="212"/>
        <v>级别继承:M1#一类工业用地#城规</v>
      </c>
      <c r="CT302" s="78" t="str">
        <f t="shared" si="213"/>
        <v>级别层次:6</v>
      </c>
      <c r="CU302" s="78" t="str">
        <f t="shared" si="214"/>
        <v>级别:5M1</v>
      </c>
      <c r="CV302" s="78" t="str">
        <f t="shared" ca="1" si="215"/>
        <v>地块颜色:198,156,109</v>
      </c>
      <c r="CW302" s="78" t="str">
        <f t="shared" ca="1" si="216"/>
        <v>建筑面积公式:面积*容积率</v>
      </c>
      <c r="CX302" s="78" t="str">
        <f t="shared" ca="1" si="217"/>
        <v>住宅建筑面积公式:地块建筑面积*0</v>
      </c>
      <c r="CY302" s="78" t="str">
        <f t="shared" ca="1" si="218"/>
        <v>商服建筑面积公式:地块建筑面积*0</v>
      </c>
      <c r="CZ302" s="78" t="str">
        <f t="shared" ca="1" si="219"/>
        <v>商服中商业建筑面积公式:地块建筑面积*0</v>
      </c>
      <c r="DA302" s="78" t="str">
        <f t="shared" ca="1" si="220"/>
        <v>商服中办公建筑面积公式:地块建筑面积*0</v>
      </c>
      <c r="DB302" s="78" t="str">
        <f t="shared" ca="1" si="221"/>
        <v>公服建筑面积公式:地块建筑面积*0</v>
      </c>
      <c r="DC302" s="78" t="str">
        <f t="shared" ca="1" si="222"/>
        <v>工业建筑面积公式:地块建筑面积*1</v>
      </c>
      <c r="DD302" s="78" t="str">
        <f t="shared" ca="1" si="223"/>
        <v>市政建筑面积公式:地块建筑面积*0</v>
      </c>
      <c r="DE302" s="78" t="str">
        <f t="shared" ca="1" si="249"/>
        <v>绿地面积指定指标:面积*0</v>
      </c>
      <c r="DF302" s="78" t="str">
        <f t="shared" ca="1" si="250"/>
        <v>绿地面积指定公式:面积*0</v>
      </c>
      <c r="DG302" s="78" t="str">
        <f t="shared" ca="1" si="224"/>
        <v>户数指标:-</v>
      </c>
      <c r="DH302" s="78" t="str">
        <f t="shared" ca="1" si="225"/>
        <v>户数公式:0</v>
      </c>
      <c r="DI302" s="78" t="str">
        <f t="shared" ca="1" si="226"/>
        <v>人数指标:-</v>
      </c>
      <c r="DJ302" s="78" t="str">
        <f t="shared" ca="1" si="227"/>
        <v>人数公式:0</v>
      </c>
      <c r="DK302" s="78" t="str">
        <f t="shared" ca="1" si="228"/>
        <v>就业指标:50岗位/公顷</v>
      </c>
      <c r="DL302" s="78" t="str">
        <f t="shared" ca="1" si="229"/>
        <v>就业公式:用地面积*50</v>
      </c>
      <c r="DM302" s="78" t="str">
        <f t="shared" ca="1" si="230"/>
        <v>机动车指标:0.5个/100平方米</v>
      </c>
      <c r="DN302" s="78" t="str">
        <f t="shared" ca="1" si="231"/>
        <v>机动车公式:地块建筑面积*0.5/100</v>
      </c>
      <c r="DO302" s="78" t="str">
        <f t="shared" ca="1" si="232"/>
        <v>用水量指标:120立方米/公顷*日</v>
      </c>
      <c r="DP302" s="78" t="str">
        <f t="shared" ca="1" si="233"/>
        <v>用水量公式:用地面积*120</v>
      </c>
      <c r="DQ302" s="78" t="str">
        <f t="shared" ca="1" si="234"/>
        <v>污水折算系数:0.85</v>
      </c>
      <c r="DR302" s="78" t="str">
        <f t="shared" ca="1" si="235"/>
        <v>污水量公式:用水量*0.85</v>
      </c>
      <c r="DS302" s="78" t="str">
        <f t="shared" ca="1" si="236"/>
        <v>用电负荷指标:60瓦/平方米</v>
      </c>
      <c r="DT302" s="78" t="str">
        <f t="shared" ca="1" si="237"/>
        <v>同时率:0.8</v>
      </c>
      <c r="DU302" s="78" t="str">
        <f t="shared" ca="1" si="238"/>
        <v>用电量公式:地块建筑面积*60*0.8/1000</v>
      </c>
      <c r="DV302" s="78" t="str">
        <f t="shared" ca="1" si="239"/>
        <v>固话装机指标:80门/公顷</v>
      </c>
      <c r="DW302" s="78" t="str">
        <f t="shared" ca="1" si="240"/>
        <v>固话量公式:用地面积*80</v>
      </c>
      <c r="DX302" s="78" t="str">
        <f t="shared" ca="1" si="241"/>
        <v>有线电视指标:20门/公顷</v>
      </c>
      <c r="DY302" s="78" t="str">
        <f t="shared" ca="1" si="242"/>
        <v>电视量公式:用地面积*20</v>
      </c>
      <c r="DZ302" s="78" t="str">
        <f t="shared" ca="1" si="243"/>
        <v>高峰机动车生成量指标:41.9pcu/万平方米，50：50</v>
      </c>
      <c r="EA302" s="78" t="str">
        <f t="shared" ca="1" si="244"/>
        <v>高峰机动车吸引量公式:地块建筑面积/10000*41.9*0.50</v>
      </c>
      <c r="EB302" s="78" t="str">
        <f t="shared" ca="1" si="245"/>
        <v>高峰机动车发生量公式:地块建筑面积/10000*41.9*0.50</v>
      </c>
      <c r="EC302" s="78" t="str">
        <f t="shared" ca="1" si="251"/>
        <v>地下空间指标:-</v>
      </c>
      <c r="ED302" s="78" t="str">
        <f t="shared" ca="1" si="246"/>
        <v>地下空间公式:0</v>
      </c>
      <c r="EE302" s="78" t="str">
        <f t="shared" ca="1" si="252"/>
        <v>人防指标:地块建筑面积*0.15*0.08</v>
      </c>
      <c r="EF302" s="78" t="str">
        <f t="shared" ca="1" si="247"/>
        <v>人防公式:地块建筑面积*0.15*0.08</v>
      </c>
      <c r="EG302" s="78" t="str">
        <f t="shared" ca="1" si="254"/>
        <v>用地构成:城镇建设用地</v>
      </c>
      <c r="EH302" s="78" t="s">
        <v>1962</v>
      </c>
      <c r="EI302" s="79" t="str">
        <f t="shared" ca="1" si="253"/>
        <v>唯一标识:M11#工业新业态用地#城规;性质名称:工业新业态用地;地块性质过滤:;地块性质:M11;地类标准:城规;地块性质别称:;属性继承:M1#一类工业用地#城规;父类:M1;级别继承:M1#一类工业用地#城规;级别层次:6;级别:5M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2" t="s">
        <v>1962</v>
      </c>
    </row>
    <row r="303" spans="1:140" ht="16.5" x14ac:dyDescent="0.2">
      <c r="A303" s="54" t="str">
        <f t="shared" si="248"/>
        <v>M12#一般一类工业用地#城规</v>
      </c>
      <c r="B303" s="54" t="s">
        <v>406</v>
      </c>
      <c r="C303" s="54"/>
      <c r="D303" s="54" t="s">
        <v>969</v>
      </c>
      <c r="E303" s="54" t="s">
        <v>1276</v>
      </c>
      <c r="F303" s="54"/>
      <c r="G303" s="54" t="s">
        <v>89</v>
      </c>
      <c r="H303" s="54" t="s">
        <v>967</v>
      </c>
      <c r="I303" s="54" t="s">
        <v>89</v>
      </c>
      <c r="J303" s="54">
        <v>6</v>
      </c>
      <c r="K303" s="54" t="s">
        <v>1512</v>
      </c>
      <c r="L303" s="54"/>
      <c r="M303" s="54" t="str" cm="1">
        <f t="array" aca="1" ref="M303" ca="1">IF(OFFSET(INDIRECT(ADDRESS(ROW(), COLUMN())),0,-1)="",VLOOKUP($G303,$A:$AAE,COLUMN(),FALSE),OFFSET(INDIRECT(ADDRESS(ROW(), COLUMN())),0,-1))</f>
        <v>198,156,109</v>
      </c>
      <c r="N303" s="17"/>
      <c r="O303" s="54" t="str" cm="1">
        <f t="array" aca="1" ref="O303" ca="1">IF(OFFSET(INDIRECT(ADDRESS(ROW(), COLUMN())),0,-1)="",VLOOKUP($G303,$A:$AAE,COLUMN(),FALSE),OFFSET(INDIRECT(ADDRESS(ROW(), COLUMN())),0,-1))</f>
        <v>面积*容积率</v>
      </c>
      <c r="P303" s="17"/>
      <c r="Q303" s="17" t="str" cm="1">
        <f t="array" aca="1" ref="Q303" ca="1">IF(OFFSET(INDIRECT(ADDRESS(ROW(), COLUMN())),0,-1)="",VLOOKUP($G303,$A:$AAE,COLUMN(),FALSE),OFFSET(INDIRECT(ADDRESS(ROW(), COLUMN())),0,-1))</f>
        <v>地块建筑面积*0</v>
      </c>
      <c r="R303" s="17"/>
      <c r="S303" s="17" t="str" cm="1">
        <f t="array" aca="1" ref="S303" ca="1">IF(OFFSET(INDIRECT(ADDRESS(ROW(), COLUMN())),0,-1)="",VLOOKUP($G303,$A:$AAE,COLUMN(),FALSE),OFFSET(INDIRECT(ADDRESS(ROW(), COLUMN())),0,-1))</f>
        <v>地块建筑面积*0</v>
      </c>
      <c r="T303" s="17"/>
      <c r="U303" s="17" t="str" cm="1">
        <f t="array" aca="1" ref="U303" ca="1">IF(OFFSET(INDIRECT(ADDRESS(ROW(), COLUMN())),0,-1)="",VLOOKUP($G303,$A:$AAE,COLUMN(),FALSE),OFFSET(INDIRECT(ADDRESS(ROW(), COLUMN())),0,-1))</f>
        <v>地块建筑面积*0</v>
      </c>
      <c r="V303" s="17"/>
      <c r="W303" s="54" t="str" cm="1">
        <f t="array" aca="1" ref="W303" ca="1">IF(OFFSET(INDIRECT(ADDRESS(ROW(), COLUMN())),0,-1)="",VLOOKUP($G303,$A:$AAE,COLUMN(),FALSE),OFFSET(INDIRECT(ADDRESS(ROW(), COLUMN())),0,-1))</f>
        <v>地块建筑面积*0</v>
      </c>
      <c r="X303" s="17"/>
      <c r="Y303" s="17" t="str" cm="1">
        <f t="array" aca="1" ref="Y303" ca="1">IF(OFFSET(INDIRECT(ADDRESS(ROW(), COLUMN())),0,-1)="",VLOOKUP($G303,$A:$AAE,COLUMN(),FALSE),OFFSET(INDIRECT(ADDRESS(ROW(), COLUMN())),0,-1))</f>
        <v>地块建筑面积*0</v>
      </c>
      <c r="Z303" s="17"/>
      <c r="AA303" s="17" t="str" cm="1">
        <f t="array" aca="1" ref="AA303" ca="1">IF(OFFSET(INDIRECT(ADDRESS(ROW(), COLUMN())),0,-1)="",VLOOKUP($G303,$A:$AAE,COLUMN(),FALSE),OFFSET(INDIRECT(ADDRESS(ROW(), COLUMN())),0,-1))</f>
        <v>地块建筑面积*1</v>
      </c>
      <c r="AB303" s="17"/>
      <c r="AC303" s="17" t="str" cm="1">
        <f t="array" aca="1" ref="AC303" ca="1">IF(OFFSET(INDIRECT(ADDRESS(ROW(), COLUMN())),0,-1)="",VLOOKUP($G303,$A:$AAE,COLUMN(),FALSE),OFFSET(INDIRECT(ADDRESS(ROW(), COLUMN())),0,-1))</f>
        <v>地块建筑面积*0</v>
      </c>
      <c r="AD303" s="17"/>
      <c r="AE303" s="17" t="str" cm="1">
        <f t="array" aca="1" ref="AE303" ca="1">IF(OFFSET(INDIRECT(ADDRESS(ROW(), COLUMN())),0,-1)="",VLOOKUP($G303,$A:$AAE,COLUMN(),FALSE),OFFSET(INDIRECT(ADDRESS(ROW(), COLUMN())),0,-1))</f>
        <v>面积*0</v>
      </c>
      <c r="AF303" s="17"/>
      <c r="AG303" s="17" t="str" cm="1">
        <f t="array" aca="1" ref="AG303" ca="1">IF(OFFSET(INDIRECT(ADDRESS(ROW(), COLUMN())),0,-1)="",VLOOKUP($G303,$A:$AAE,COLUMN(),FALSE),OFFSET(INDIRECT(ADDRESS(ROW(), COLUMN())),0,-1))</f>
        <v>面积*0</v>
      </c>
      <c r="AH303" s="17"/>
      <c r="AI303" s="17" t="str" cm="1">
        <f t="array" aca="1" ref="AI303" ca="1">IF(OFFSET(INDIRECT(ADDRESS(ROW(), COLUMN())),0,-1)="",VLOOKUP($G303,$A:$AAE,COLUMN(),FALSE),OFFSET(INDIRECT(ADDRESS(ROW(), COLUMN())),0,-1))</f>
        <v>-</v>
      </c>
      <c r="AJ303" s="17"/>
      <c r="AK303" s="17" cm="1">
        <f t="array" aca="1" ref="AK303" ca="1">IF(OFFSET(INDIRECT(ADDRESS(ROW(), COLUMN())),0,-1)="",VLOOKUP($G303,$A:$AAE,COLUMN(),FALSE),OFFSET(INDIRECT(ADDRESS(ROW(), COLUMN())),0,-1))</f>
        <v>0</v>
      </c>
      <c r="AL303" s="17"/>
      <c r="AM303" s="17" t="str" cm="1">
        <f t="array" aca="1" ref="AM303" ca="1">IF(OFFSET(INDIRECT(ADDRESS(ROW(), COLUMN())),0,-1)="",VLOOKUP($G303,$A:$AAE,COLUMN(),FALSE),OFFSET(INDIRECT(ADDRESS(ROW(), COLUMN())),0,-1))</f>
        <v>-</v>
      </c>
      <c r="AN303" s="17"/>
      <c r="AO303" s="17" cm="1">
        <f t="array" aca="1" ref="AO303" ca="1">IF(OFFSET(INDIRECT(ADDRESS(ROW(), COLUMN())),0,-1)="",VLOOKUP($G303,$A:$AAE,COLUMN(),FALSE),OFFSET(INDIRECT(ADDRESS(ROW(), COLUMN())),0,-1))</f>
        <v>0</v>
      </c>
      <c r="AP303" s="17"/>
      <c r="AQ303" s="17" t="str" cm="1">
        <f t="array" aca="1" ref="AQ303" ca="1">IF(OFFSET(INDIRECT(ADDRESS(ROW(), COLUMN())),0,-1)="",VLOOKUP($G303,$A:$AAE,COLUMN(),FALSE),OFFSET(INDIRECT(ADDRESS(ROW(), COLUMN())),0,-1))</f>
        <v>50岗位/公顷</v>
      </c>
      <c r="AR303" s="17"/>
      <c r="AS303" s="17" t="str" cm="1">
        <f t="array" aca="1" ref="AS303" ca="1">IF(OFFSET(INDIRECT(ADDRESS(ROW(), COLUMN())),0,-1)="",VLOOKUP($G303,$A:$AAE,COLUMN(),FALSE),OFFSET(INDIRECT(ADDRESS(ROW(), COLUMN())),0,-1))</f>
        <v>用地面积*50</v>
      </c>
      <c r="AT303" s="17"/>
      <c r="AU303" s="17" t="str" cm="1">
        <f t="array" aca="1" ref="AU303" ca="1">IF(OFFSET(INDIRECT(ADDRESS(ROW(), COLUMN())),0,-1)="",VLOOKUP($G303,$A:$AAE,COLUMN(),FALSE),OFFSET(INDIRECT(ADDRESS(ROW(), COLUMN())),0,-1))</f>
        <v>0.5个/100平方米</v>
      </c>
      <c r="AV303" s="17"/>
      <c r="AW303" s="17" t="str" cm="1">
        <f t="array" aca="1" ref="AW303" ca="1">IF(OFFSET(INDIRECT(ADDRESS(ROW(), COLUMN())),0,-1)="",VLOOKUP($G303,$A:$AAE,COLUMN(),FALSE),OFFSET(INDIRECT(ADDRESS(ROW(), COLUMN())),0,-1))</f>
        <v>地块建筑面积*0.5/100</v>
      </c>
      <c r="AX303" s="2"/>
      <c r="AY303" s="17" t="str" cm="1">
        <f t="array" aca="1" ref="AY303" ca="1">IF(OFFSET(INDIRECT(ADDRESS(ROW(), COLUMN())),0,-1)="",VLOOKUP($G303,$A:$AAE,COLUMN(),FALSE),OFFSET(INDIRECT(ADDRESS(ROW(), COLUMN())),0,-1))</f>
        <v>120立方米/公顷*日</v>
      </c>
      <c r="AZ303" s="2"/>
      <c r="BA303" s="17" t="str" cm="1">
        <f t="array" aca="1" ref="BA303" ca="1">IF(OFFSET(INDIRECT(ADDRESS(ROW(), COLUMN())),0,-1)="",VLOOKUP($G303,$A:$AAE,COLUMN(),FALSE),OFFSET(INDIRECT(ADDRESS(ROW(), COLUMN())),0,-1))</f>
        <v>用地面积*120</v>
      </c>
      <c r="BB303" s="2"/>
      <c r="BC303" s="17" cm="1">
        <f t="array" aca="1" ref="BC303" ca="1">IF(OFFSET(INDIRECT(ADDRESS(ROW(), COLUMN())),0,-1)="",VLOOKUP($G303,$A:$AAE,COLUMN(),FALSE),OFFSET(INDIRECT(ADDRESS(ROW(), COLUMN())),0,-1))</f>
        <v>0.85</v>
      </c>
      <c r="BD303" s="2"/>
      <c r="BE303" s="17" t="str" cm="1">
        <f t="array" aca="1" ref="BE303" ca="1">IF(OFFSET(INDIRECT(ADDRESS(ROW(), COLUMN())),0,-1)="",VLOOKUP($G303,$A:$AAE,COLUMN(),FALSE),OFFSET(INDIRECT(ADDRESS(ROW(), COLUMN())),0,-1))</f>
        <v>用水量*0.85</v>
      </c>
      <c r="BF303" s="2"/>
      <c r="BG303" s="17" t="str" cm="1">
        <f t="array" aca="1" ref="BG303" ca="1">IF(OFFSET(INDIRECT(ADDRESS(ROW(), COLUMN())),0,-1)="",VLOOKUP($G303,$A:$AAE,COLUMN(),FALSE),OFFSET(INDIRECT(ADDRESS(ROW(), COLUMN())),0,-1))</f>
        <v>60瓦/平方米</v>
      </c>
      <c r="BH303" s="2"/>
      <c r="BI303" s="17" cm="1">
        <f t="array" aca="1" ref="BI303" ca="1">IF(OFFSET(INDIRECT(ADDRESS(ROW(), COLUMN())),0,-1)="",VLOOKUP($G303,$A:$AAE,COLUMN(),FALSE),OFFSET(INDIRECT(ADDRESS(ROW(), COLUMN())),0,-1))</f>
        <v>0.8</v>
      </c>
      <c r="BJ303" s="2"/>
      <c r="BK303" s="17" t="str" cm="1">
        <f t="array" aca="1" ref="BK303" ca="1">IF(OFFSET(INDIRECT(ADDRESS(ROW(), COLUMN())),0,-1)="",VLOOKUP($G303,$A:$AAE,COLUMN(),FALSE),OFFSET(INDIRECT(ADDRESS(ROW(), COLUMN())),0,-1))</f>
        <v>地块建筑面积*60*0.8/1000</v>
      </c>
      <c r="BL303" s="2"/>
      <c r="BM303" s="17" t="str" cm="1">
        <f t="array" aca="1" ref="BM303" ca="1">IF(OFFSET(INDIRECT(ADDRESS(ROW(), COLUMN())),0,-1)="",VLOOKUP($G303,$A:$AAE,COLUMN(),FALSE),OFFSET(INDIRECT(ADDRESS(ROW(), COLUMN())),0,-1))</f>
        <v>80门/公顷</v>
      </c>
      <c r="BN303" s="2"/>
      <c r="BO303" s="17" t="str" cm="1">
        <f t="array" aca="1" ref="BO303" ca="1">IF(OFFSET(INDIRECT(ADDRESS(ROW(), COLUMN())),0,-1)="",VLOOKUP($G303,$A:$AAE,COLUMN(),FALSE),OFFSET(INDIRECT(ADDRESS(ROW(), COLUMN())),0,-1))</f>
        <v>用地面积*80</v>
      </c>
      <c r="BP303" s="2"/>
      <c r="BQ303" s="17" t="str" cm="1">
        <f t="array" aca="1" ref="BQ303" ca="1">IF(OFFSET(INDIRECT(ADDRESS(ROW(), COLUMN())),0,-1)="",VLOOKUP($G303,$A:$AAE,COLUMN(),FALSE),OFFSET(INDIRECT(ADDRESS(ROW(), COLUMN())),0,-1))</f>
        <v>20门/公顷</v>
      </c>
      <c r="BR303" s="2"/>
      <c r="BS303" s="17" t="str" cm="1">
        <f t="array" aca="1" ref="BS303" ca="1">IF(OFFSET(INDIRECT(ADDRESS(ROW(), COLUMN())),0,-1)="",VLOOKUP($G303,$A:$AAE,COLUMN(),FALSE),OFFSET(INDIRECT(ADDRESS(ROW(), COLUMN())),0,-1))</f>
        <v>用地面积*20</v>
      </c>
      <c r="BT303" s="2"/>
      <c r="BU303" s="17" t="str" cm="1">
        <f t="array" aca="1" ref="BU303" ca="1">IF(OFFSET(INDIRECT(ADDRESS(ROW(), COLUMN())),0,-1)="",VLOOKUP($G303,$A:$AAE,COLUMN(),FALSE),OFFSET(INDIRECT(ADDRESS(ROW(), COLUMN())),0,-1))</f>
        <v>41.9pcu/万平方米，50：50</v>
      </c>
      <c r="BV303" s="2"/>
      <c r="BW303" s="17" t="str" cm="1">
        <f t="array" aca="1" ref="BW303" ca="1">IF(OFFSET(INDIRECT(ADDRESS(ROW(), COLUMN())),0,-1)="",VLOOKUP($G303,$A:$AAE,COLUMN(),FALSE),OFFSET(INDIRECT(ADDRESS(ROW(), COLUMN())),0,-1))</f>
        <v>地块建筑面积/10000*41.9*0.50</v>
      </c>
      <c r="BX303" s="2"/>
      <c r="BY303" s="17" t="str" cm="1">
        <f t="array" aca="1" ref="BY303" ca="1">IF(OFFSET(INDIRECT(ADDRESS(ROW(), COLUMN())),0,-1)="",VLOOKUP($G303,$A:$AAE,COLUMN(),FALSE),OFFSET(INDIRECT(ADDRESS(ROW(), COLUMN())),0,-1))</f>
        <v>地块建筑面积/10000*41.9*0.50</v>
      </c>
      <c r="BZ303" s="100"/>
      <c r="CA303" s="17" t="str" cm="1">
        <f t="array" aca="1" ref="CA303" ca="1">IF(OFFSET(INDIRECT(ADDRESS(ROW(), COLUMN())),0,-1)="",VLOOKUP($G303,$A:$AAE,COLUMN(),FALSE),OFFSET(INDIRECT(ADDRESS(ROW(), COLUMN())),0,-1))</f>
        <v>-</v>
      </c>
      <c r="CB303" s="17"/>
      <c r="CC303" s="17" cm="1">
        <f t="array" aca="1" ref="CC303" ca="1">IF(OFFSET(INDIRECT(ADDRESS(ROW(), COLUMN())),0,-1)="",VLOOKUP($G303,$A:$AAE,COLUMN(),FALSE),OFFSET(INDIRECT(ADDRESS(ROW(), COLUMN())),0,-1))</f>
        <v>0</v>
      </c>
      <c r="CD303" s="17"/>
      <c r="CE303" s="17" t="str" cm="1">
        <f t="array" aca="1" ref="CE303" ca="1">IF(OFFSET(INDIRECT(ADDRESS(ROW(), COLUMN())),0,-1)="",VLOOKUP($G303,$A:$AAE,COLUMN(),FALSE),OFFSET(INDIRECT(ADDRESS(ROW(), COLUMN())),0,-1))</f>
        <v>地块建筑面积*0.15*0.08</v>
      </c>
      <c r="CF303" s="17"/>
      <c r="CG303" s="17" t="str" cm="1">
        <f t="array" aca="1" ref="CG303" ca="1">IF(OFFSET(INDIRECT(ADDRESS(ROW(), COLUMN())),0,-1)="",VLOOKUP($G303,$A:$AAE,COLUMN(),FALSE),OFFSET(INDIRECT(ADDRESS(ROW(), COLUMN())),0,-1))</f>
        <v>地块建筑面积*0.15*0.08</v>
      </c>
      <c r="CH303" s="17"/>
      <c r="CI303" s="54" t="str" cm="1">
        <f t="array" aca="1" ref="CI303" ca="1">IF(OFFSET(INDIRECT(ADDRESS(ROW(), COLUMN())),0,-1)="",VLOOKUP($G303,$A:$AAE,COLUMN(),FALSE),OFFSET(INDIRECT(ADDRESS(ROW(), COLUMN())),0,-1))</f>
        <v>城镇建设用地</v>
      </c>
      <c r="CJ303" s="75" t="s">
        <v>1962</v>
      </c>
      <c r="CK303" s="78" t="str">
        <f t="shared" si="204"/>
        <v>唯一标识:M12#一般一类工业用地#城规</v>
      </c>
      <c r="CL303" s="78" t="str">
        <f t="shared" si="205"/>
        <v>性质名称:一般一类工业用地</v>
      </c>
      <c r="CM303" s="78" t="str">
        <f t="shared" si="206"/>
        <v>地块性质过滤:</v>
      </c>
      <c r="CN303" s="78" t="str">
        <f t="shared" si="207"/>
        <v>地块性质:M12</v>
      </c>
      <c r="CO303" s="78" t="str">
        <f t="shared" si="208"/>
        <v>地类标准:城规</v>
      </c>
      <c r="CP303" s="78" t="str">
        <f t="shared" si="209"/>
        <v>地块性质别称:</v>
      </c>
      <c r="CQ303" s="78" t="str">
        <f t="shared" si="210"/>
        <v>属性继承:M1#一类工业用地#城规</v>
      </c>
      <c r="CR303" s="78" t="str">
        <f t="shared" si="211"/>
        <v>父类:M1</v>
      </c>
      <c r="CS303" s="78" t="str">
        <f t="shared" si="212"/>
        <v>级别继承:M1#一类工业用地#城规</v>
      </c>
      <c r="CT303" s="78" t="str">
        <f t="shared" si="213"/>
        <v>级别层次:6</v>
      </c>
      <c r="CU303" s="78" t="str">
        <f t="shared" si="214"/>
        <v>级别:5M1</v>
      </c>
      <c r="CV303" s="78" t="str">
        <f t="shared" ca="1" si="215"/>
        <v>地块颜色:198,156,109</v>
      </c>
      <c r="CW303" s="78" t="str">
        <f t="shared" ca="1" si="216"/>
        <v>建筑面积公式:面积*容积率</v>
      </c>
      <c r="CX303" s="78" t="str">
        <f t="shared" ca="1" si="217"/>
        <v>住宅建筑面积公式:地块建筑面积*0</v>
      </c>
      <c r="CY303" s="78" t="str">
        <f t="shared" ca="1" si="218"/>
        <v>商服建筑面积公式:地块建筑面积*0</v>
      </c>
      <c r="CZ303" s="78" t="str">
        <f t="shared" ca="1" si="219"/>
        <v>商服中商业建筑面积公式:地块建筑面积*0</v>
      </c>
      <c r="DA303" s="78" t="str">
        <f t="shared" ca="1" si="220"/>
        <v>商服中办公建筑面积公式:地块建筑面积*0</v>
      </c>
      <c r="DB303" s="78" t="str">
        <f t="shared" ca="1" si="221"/>
        <v>公服建筑面积公式:地块建筑面积*0</v>
      </c>
      <c r="DC303" s="78" t="str">
        <f t="shared" ca="1" si="222"/>
        <v>工业建筑面积公式:地块建筑面积*1</v>
      </c>
      <c r="DD303" s="78" t="str">
        <f t="shared" ca="1" si="223"/>
        <v>市政建筑面积公式:地块建筑面积*0</v>
      </c>
      <c r="DE303" s="78" t="str">
        <f t="shared" ca="1" si="249"/>
        <v>绿地面积指定指标:面积*0</v>
      </c>
      <c r="DF303" s="78" t="str">
        <f t="shared" ca="1" si="250"/>
        <v>绿地面积指定公式:面积*0</v>
      </c>
      <c r="DG303" s="78" t="str">
        <f t="shared" ca="1" si="224"/>
        <v>户数指标:-</v>
      </c>
      <c r="DH303" s="78" t="str">
        <f t="shared" ca="1" si="225"/>
        <v>户数公式:0</v>
      </c>
      <c r="DI303" s="78" t="str">
        <f t="shared" ca="1" si="226"/>
        <v>人数指标:-</v>
      </c>
      <c r="DJ303" s="78" t="str">
        <f t="shared" ca="1" si="227"/>
        <v>人数公式:0</v>
      </c>
      <c r="DK303" s="78" t="str">
        <f t="shared" ca="1" si="228"/>
        <v>就业指标:50岗位/公顷</v>
      </c>
      <c r="DL303" s="78" t="str">
        <f t="shared" ca="1" si="229"/>
        <v>就业公式:用地面积*50</v>
      </c>
      <c r="DM303" s="78" t="str">
        <f t="shared" ca="1" si="230"/>
        <v>机动车指标:0.5个/100平方米</v>
      </c>
      <c r="DN303" s="78" t="str">
        <f t="shared" ca="1" si="231"/>
        <v>机动车公式:地块建筑面积*0.5/100</v>
      </c>
      <c r="DO303" s="78" t="str">
        <f t="shared" ca="1" si="232"/>
        <v>用水量指标:120立方米/公顷*日</v>
      </c>
      <c r="DP303" s="78" t="str">
        <f t="shared" ca="1" si="233"/>
        <v>用水量公式:用地面积*120</v>
      </c>
      <c r="DQ303" s="78" t="str">
        <f t="shared" ca="1" si="234"/>
        <v>污水折算系数:0.85</v>
      </c>
      <c r="DR303" s="78" t="str">
        <f t="shared" ca="1" si="235"/>
        <v>污水量公式:用水量*0.85</v>
      </c>
      <c r="DS303" s="78" t="str">
        <f t="shared" ca="1" si="236"/>
        <v>用电负荷指标:60瓦/平方米</v>
      </c>
      <c r="DT303" s="78" t="str">
        <f t="shared" ca="1" si="237"/>
        <v>同时率:0.8</v>
      </c>
      <c r="DU303" s="78" t="str">
        <f t="shared" ca="1" si="238"/>
        <v>用电量公式:地块建筑面积*60*0.8/1000</v>
      </c>
      <c r="DV303" s="78" t="str">
        <f t="shared" ca="1" si="239"/>
        <v>固话装机指标:80门/公顷</v>
      </c>
      <c r="DW303" s="78" t="str">
        <f t="shared" ca="1" si="240"/>
        <v>固话量公式:用地面积*80</v>
      </c>
      <c r="DX303" s="78" t="str">
        <f t="shared" ca="1" si="241"/>
        <v>有线电视指标:20门/公顷</v>
      </c>
      <c r="DY303" s="78" t="str">
        <f t="shared" ca="1" si="242"/>
        <v>电视量公式:用地面积*20</v>
      </c>
      <c r="DZ303" s="78" t="str">
        <f t="shared" ca="1" si="243"/>
        <v>高峰机动车生成量指标:41.9pcu/万平方米，50：50</v>
      </c>
      <c r="EA303" s="78" t="str">
        <f t="shared" ca="1" si="244"/>
        <v>高峰机动车吸引量公式:地块建筑面积/10000*41.9*0.50</v>
      </c>
      <c r="EB303" s="78" t="str">
        <f t="shared" ca="1" si="245"/>
        <v>高峰机动车发生量公式:地块建筑面积/10000*41.9*0.50</v>
      </c>
      <c r="EC303" s="78" t="str">
        <f t="shared" ca="1" si="251"/>
        <v>地下空间指标:-</v>
      </c>
      <c r="ED303" s="78" t="str">
        <f t="shared" ca="1" si="246"/>
        <v>地下空间公式:0</v>
      </c>
      <c r="EE303" s="78" t="str">
        <f t="shared" ca="1" si="252"/>
        <v>人防指标:地块建筑面积*0.15*0.08</v>
      </c>
      <c r="EF303" s="78" t="str">
        <f t="shared" ca="1" si="247"/>
        <v>人防公式:地块建筑面积*0.15*0.08</v>
      </c>
      <c r="EG303" s="78" t="str">
        <f t="shared" ca="1" si="254"/>
        <v>用地构成:城镇建设用地</v>
      </c>
      <c r="EH303" s="78" t="s">
        <v>1962</v>
      </c>
      <c r="EI303" s="79" t="str">
        <f t="shared" ca="1" si="253"/>
        <v>唯一标识:M12#一般一类工业用地#城规;性质名称:一般一类工业用地;地块性质过滤:;地块性质:M12;地类标准:城规;地块性质别称:;属性继承:M1#一类工业用地#城规;父类:M1;级别继承:M1#一类工业用地#城规;级别层次:6;级别:5M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3" t="s">
        <v>1962</v>
      </c>
    </row>
    <row r="304" spans="1:140" ht="16.5" x14ac:dyDescent="0.2">
      <c r="A304" s="54" t="str">
        <f t="shared" si="248"/>
        <v>M2#二类工业用地#城规</v>
      </c>
      <c r="B304" s="54" t="s">
        <v>407</v>
      </c>
      <c r="C304" s="54"/>
      <c r="D304" s="54" t="s">
        <v>970</v>
      </c>
      <c r="E304" s="54" t="s">
        <v>1276</v>
      </c>
      <c r="F304" s="54"/>
      <c r="G304" s="54" t="s">
        <v>88</v>
      </c>
      <c r="H304" s="54" t="s">
        <v>966</v>
      </c>
      <c r="I304" s="54" t="s">
        <v>88</v>
      </c>
      <c r="J304" s="54">
        <v>5</v>
      </c>
      <c r="K304" s="54" t="s">
        <v>1511</v>
      </c>
      <c r="L304" s="54" t="s">
        <v>1543</v>
      </c>
      <c r="M304" s="54" t="str" cm="1">
        <f t="array" aca="1" ref="M304" ca="1">IF(OFFSET(INDIRECT(ADDRESS(ROW(), COLUMN())),0,-1)="",VLOOKUP($G304,$A:$AAE,COLUMN(),FALSE),OFFSET(INDIRECT(ADDRESS(ROW(), COLUMN())),0,-1))</f>
        <v>166,124,82</v>
      </c>
      <c r="N304" s="17"/>
      <c r="O304" s="54" t="str" cm="1">
        <f t="array" aca="1" ref="O304" ca="1">IF(OFFSET(INDIRECT(ADDRESS(ROW(), COLUMN())),0,-1)="",VLOOKUP($G304,$A:$AAE,COLUMN(),FALSE),OFFSET(INDIRECT(ADDRESS(ROW(), COLUMN())),0,-1))</f>
        <v>面积*容积率</v>
      </c>
      <c r="P304" s="17"/>
      <c r="Q304" s="17" t="str" cm="1">
        <f t="array" aca="1" ref="Q304" ca="1">IF(OFFSET(INDIRECT(ADDRESS(ROW(), COLUMN())),0,-1)="",VLOOKUP($G304,$A:$AAE,COLUMN(),FALSE),OFFSET(INDIRECT(ADDRESS(ROW(), COLUMN())),0,-1))</f>
        <v>地块建筑面积*0</v>
      </c>
      <c r="R304" s="17"/>
      <c r="S304" s="17" t="str" cm="1">
        <f t="array" aca="1" ref="S304" ca="1">IF(OFFSET(INDIRECT(ADDRESS(ROW(), COLUMN())),0,-1)="",VLOOKUP($G304,$A:$AAE,COLUMN(),FALSE),OFFSET(INDIRECT(ADDRESS(ROW(), COLUMN())),0,-1))</f>
        <v>地块建筑面积*0</v>
      </c>
      <c r="T304" s="17"/>
      <c r="U304" s="17" t="str" cm="1">
        <f t="array" aca="1" ref="U304" ca="1">IF(OFFSET(INDIRECT(ADDRESS(ROW(), COLUMN())),0,-1)="",VLOOKUP($G304,$A:$AAE,COLUMN(),FALSE),OFFSET(INDIRECT(ADDRESS(ROW(), COLUMN())),0,-1))</f>
        <v>地块建筑面积*0</v>
      </c>
      <c r="V304" s="17"/>
      <c r="W304" s="54" t="str" cm="1">
        <f t="array" aca="1" ref="W304" ca="1">IF(OFFSET(INDIRECT(ADDRESS(ROW(), COLUMN())),0,-1)="",VLOOKUP($G304,$A:$AAE,COLUMN(),FALSE),OFFSET(INDIRECT(ADDRESS(ROW(), COLUMN())),0,-1))</f>
        <v>地块建筑面积*0</v>
      </c>
      <c r="X304" s="17"/>
      <c r="Y304" s="17" t="str" cm="1">
        <f t="array" aca="1" ref="Y304" ca="1">IF(OFFSET(INDIRECT(ADDRESS(ROW(), COLUMN())),0,-1)="",VLOOKUP($G304,$A:$AAE,COLUMN(),FALSE),OFFSET(INDIRECT(ADDRESS(ROW(), COLUMN())),0,-1))</f>
        <v>地块建筑面积*0</v>
      </c>
      <c r="Z304" s="17"/>
      <c r="AA304" s="17" t="str" cm="1">
        <f t="array" aca="1" ref="AA304" ca="1">IF(OFFSET(INDIRECT(ADDRESS(ROW(), COLUMN())),0,-1)="",VLOOKUP($G304,$A:$AAE,COLUMN(),FALSE),OFFSET(INDIRECT(ADDRESS(ROW(), COLUMN())),0,-1))</f>
        <v>地块建筑面积*1</v>
      </c>
      <c r="AB304" s="17"/>
      <c r="AC304" s="17" t="str" cm="1">
        <f t="array" aca="1" ref="AC304" ca="1">IF(OFFSET(INDIRECT(ADDRESS(ROW(), COLUMN())),0,-1)="",VLOOKUP($G304,$A:$AAE,COLUMN(),FALSE),OFFSET(INDIRECT(ADDRESS(ROW(), COLUMN())),0,-1))</f>
        <v>地块建筑面积*0</v>
      </c>
      <c r="AD304" s="17"/>
      <c r="AE304" s="17" t="str" cm="1">
        <f t="array" aca="1" ref="AE304" ca="1">IF(OFFSET(INDIRECT(ADDRESS(ROW(), COLUMN())),0,-1)="",VLOOKUP($G304,$A:$AAE,COLUMN(),FALSE),OFFSET(INDIRECT(ADDRESS(ROW(), COLUMN())),0,-1))</f>
        <v>面积*0</v>
      </c>
      <c r="AF304" s="17"/>
      <c r="AG304" s="17" t="str" cm="1">
        <f t="array" aca="1" ref="AG304" ca="1">IF(OFFSET(INDIRECT(ADDRESS(ROW(), COLUMN())),0,-1)="",VLOOKUP($G304,$A:$AAE,COLUMN(),FALSE),OFFSET(INDIRECT(ADDRESS(ROW(), COLUMN())),0,-1))</f>
        <v>面积*0</v>
      </c>
      <c r="AH304" s="17"/>
      <c r="AI304" s="17" t="str" cm="1">
        <f t="array" aca="1" ref="AI304" ca="1">IF(OFFSET(INDIRECT(ADDRESS(ROW(), COLUMN())),0,-1)="",VLOOKUP($G304,$A:$AAE,COLUMN(),FALSE),OFFSET(INDIRECT(ADDRESS(ROW(), COLUMN())),0,-1))</f>
        <v>-</v>
      </c>
      <c r="AJ304" s="17"/>
      <c r="AK304" s="17" cm="1">
        <f t="array" aca="1" ref="AK304" ca="1">IF(OFFSET(INDIRECT(ADDRESS(ROW(), COLUMN())),0,-1)="",VLOOKUP($G304,$A:$AAE,COLUMN(),FALSE),OFFSET(INDIRECT(ADDRESS(ROW(), COLUMN())),0,-1))</f>
        <v>0</v>
      </c>
      <c r="AL304" s="17"/>
      <c r="AM304" s="17" t="str" cm="1">
        <f t="array" aca="1" ref="AM304" ca="1">IF(OFFSET(INDIRECT(ADDRESS(ROW(), COLUMN())),0,-1)="",VLOOKUP($G304,$A:$AAE,COLUMN(),FALSE),OFFSET(INDIRECT(ADDRESS(ROW(), COLUMN())),0,-1))</f>
        <v>-</v>
      </c>
      <c r="AN304" s="17"/>
      <c r="AO304" s="17" cm="1">
        <f t="array" aca="1" ref="AO304" ca="1">IF(OFFSET(INDIRECT(ADDRESS(ROW(), COLUMN())),0,-1)="",VLOOKUP($G304,$A:$AAE,COLUMN(),FALSE),OFFSET(INDIRECT(ADDRESS(ROW(), COLUMN())),0,-1))</f>
        <v>0</v>
      </c>
      <c r="AP304" s="17"/>
      <c r="AQ304" s="17" t="str" cm="1">
        <f t="array" aca="1" ref="AQ304" ca="1">IF(OFFSET(INDIRECT(ADDRESS(ROW(), COLUMN())),0,-1)="",VLOOKUP($G304,$A:$AAE,COLUMN(),FALSE),OFFSET(INDIRECT(ADDRESS(ROW(), COLUMN())),0,-1))</f>
        <v>50岗位/公顷</v>
      </c>
      <c r="AR304" s="17"/>
      <c r="AS304" s="17" t="str" cm="1">
        <f t="array" aca="1" ref="AS304" ca="1">IF(OFFSET(INDIRECT(ADDRESS(ROW(), COLUMN())),0,-1)="",VLOOKUP($G304,$A:$AAE,COLUMN(),FALSE),OFFSET(INDIRECT(ADDRESS(ROW(), COLUMN())),0,-1))</f>
        <v>用地面积*50</v>
      </c>
      <c r="AT304" s="17"/>
      <c r="AU304" s="17" t="str" cm="1">
        <f t="array" aca="1" ref="AU304" ca="1">IF(OFFSET(INDIRECT(ADDRESS(ROW(), COLUMN())),0,-1)="",VLOOKUP($G304,$A:$AAE,COLUMN(),FALSE),OFFSET(INDIRECT(ADDRESS(ROW(), COLUMN())),0,-1))</f>
        <v>0.5个/100平方米</v>
      </c>
      <c r="AV304" s="17"/>
      <c r="AW304" s="17" t="str" cm="1">
        <f t="array" aca="1" ref="AW304" ca="1">IF(OFFSET(INDIRECT(ADDRESS(ROW(), COLUMN())),0,-1)="",VLOOKUP($G304,$A:$AAE,COLUMN(),FALSE),OFFSET(INDIRECT(ADDRESS(ROW(), COLUMN())),0,-1))</f>
        <v>地块建筑面积*0.5/100</v>
      </c>
      <c r="AX304" s="2"/>
      <c r="AY304" s="17" t="str" cm="1">
        <f t="array" aca="1" ref="AY304" ca="1">IF(OFFSET(INDIRECT(ADDRESS(ROW(), COLUMN())),0,-1)="",VLOOKUP($G304,$A:$AAE,COLUMN(),FALSE),OFFSET(INDIRECT(ADDRESS(ROW(), COLUMN())),0,-1))</f>
        <v>120立方米/公顷*日</v>
      </c>
      <c r="AZ304" s="2"/>
      <c r="BA304" s="17" t="str" cm="1">
        <f t="array" aca="1" ref="BA304" ca="1">IF(OFFSET(INDIRECT(ADDRESS(ROW(), COLUMN())),0,-1)="",VLOOKUP($G304,$A:$AAE,COLUMN(),FALSE),OFFSET(INDIRECT(ADDRESS(ROW(), COLUMN())),0,-1))</f>
        <v>用地面积*120</v>
      </c>
      <c r="BB304" s="2"/>
      <c r="BC304" s="17" cm="1">
        <f t="array" aca="1" ref="BC304" ca="1">IF(OFFSET(INDIRECT(ADDRESS(ROW(), COLUMN())),0,-1)="",VLOOKUP($G304,$A:$AAE,COLUMN(),FALSE),OFFSET(INDIRECT(ADDRESS(ROW(), COLUMN())),0,-1))</f>
        <v>0.85</v>
      </c>
      <c r="BD304" s="2"/>
      <c r="BE304" s="17" t="str" cm="1">
        <f t="array" aca="1" ref="BE304" ca="1">IF(OFFSET(INDIRECT(ADDRESS(ROW(), COLUMN())),0,-1)="",VLOOKUP($G304,$A:$AAE,COLUMN(),FALSE),OFFSET(INDIRECT(ADDRESS(ROW(), COLUMN())),0,-1))</f>
        <v>用水量*0.85</v>
      </c>
      <c r="BF304" s="2"/>
      <c r="BG304" s="17" t="str" cm="1">
        <f t="array" aca="1" ref="BG304" ca="1">IF(OFFSET(INDIRECT(ADDRESS(ROW(), COLUMN())),0,-1)="",VLOOKUP($G304,$A:$AAE,COLUMN(),FALSE),OFFSET(INDIRECT(ADDRESS(ROW(), COLUMN())),0,-1))</f>
        <v>60瓦/平方米</v>
      </c>
      <c r="BH304" s="2"/>
      <c r="BI304" s="17" cm="1">
        <f t="array" aca="1" ref="BI304" ca="1">IF(OFFSET(INDIRECT(ADDRESS(ROW(), COLUMN())),0,-1)="",VLOOKUP($G304,$A:$AAE,COLUMN(),FALSE),OFFSET(INDIRECT(ADDRESS(ROW(), COLUMN())),0,-1))</f>
        <v>0.8</v>
      </c>
      <c r="BJ304" s="2"/>
      <c r="BK304" s="17" t="str" cm="1">
        <f t="array" aca="1" ref="BK304" ca="1">IF(OFFSET(INDIRECT(ADDRESS(ROW(), COLUMN())),0,-1)="",VLOOKUP($G304,$A:$AAE,COLUMN(),FALSE),OFFSET(INDIRECT(ADDRESS(ROW(), COLUMN())),0,-1))</f>
        <v>地块建筑面积*60*0.8/1000</v>
      </c>
      <c r="BL304" s="2"/>
      <c r="BM304" s="17" t="str" cm="1">
        <f t="array" aca="1" ref="BM304" ca="1">IF(OFFSET(INDIRECT(ADDRESS(ROW(), COLUMN())),0,-1)="",VLOOKUP($G304,$A:$AAE,COLUMN(),FALSE),OFFSET(INDIRECT(ADDRESS(ROW(), COLUMN())),0,-1))</f>
        <v>80门/公顷</v>
      </c>
      <c r="BN304" s="2"/>
      <c r="BO304" s="17" t="str" cm="1">
        <f t="array" aca="1" ref="BO304" ca="1">IF(OFFSET(INDIRECT(ADDRESS(ROW(), COLUMN())),0,-1)="",VLOOKUP($G304,$A:$AAE,COLUMN(),FALSE),OFFSET(INDIRECT(ADDRESS(ROW(), COLUMN())),0,-1))</f>
        <v>用地面积*80</v>
      </c>
      <c r="BP304" s="2"/>
      <c r="BQ304" s="17" t="str" cm="1">
        <f t="array" aca="1" ref="BQ304" ca="1">IF(OFFSET(INDIRECT(ADDRESS(ROW(), COLUMN())),0,-1)="",VLOOKUP($G304,$A:$AAE,COLUMN(),FALSE),OFFSET(INDIRECT(ADDRESS(ROW(), COLUMN())),0,-1))</f>
        <v>20门/公顷</v>
      </c>
      <c r="BR304" s="2"/>
      <c r="BS304" s="17" t="str" cm="1">
        <f t="array" aca="1" ref="BS304" ca="1">IF(OFFSET(INDIRECT(ADDRESS(ROW(), COLUMN())),0,-1)="",VLOOKUP($G304,$A:$AAE,COLUMN(),FALSE),OFFSET(INDIRECT(ADDRESS(ROW(), COLUMN())),0,-1))</f>
        <v>用地面积*20</v>
      </c>
      <c r="BT304" s="2"/>
      <c r="BU304" s="17" t="str" cm="1">
        <f t="array" aca="1" ref="BU304" ca="1">IF(OFFSET(INDIRECT(ADDRESS(ROW(), COLUMN())),0,-1)="",VLOOKUP($G304,$A:$AAE,COLUMN(),FALSE),OFFSET(INDIRECT(ADDRESS(ROW(), COLUMN())),0,-1))</f>
        <v>41.9pcu/万平方米，50：50</v>
      </c>
      <c r="BV304" s="2"/>
      <c r="BW304" s="17" t="str" cm="1">
        <f t="array" aca="1" ref="BW304" ca="1">IF(OFFSET(INDIRECT(ADDRESS(ROW(), COLUMN())),0,-1)="",VLOOKUP($G304,$A:$AAE,COLUMN(),FALSE),OFFSET(INDIRECT(ADDRESS(ROW(), COLUMN())),0,-1))</f>
        <v>地块建筑面积/10000*41.9*0.50</v>
      </c>
      <c r="BX304" s="2"/>
      <c r="BY304" s="17" t="str" cm="1">
        <f t="array" aca="1" ref="BY304" ca="1">IF(OFFSET(INDIRECT(ADDRESS(ROW(), COLUMN())),0,-1)="",VLOOKUP($G304,$A:$AAE,COLUMN(),FALSE),OFFSET(INDIRECT(ADDRESS(ROW(), COLUMN())),0,-1))</f>
        <v>地块建筑面积/10000*41.9*0.50</v>
      </c>
      <c r="BZ304" s="100"/>
      <c r="CA304" s="17" t="str" cm="1">
        <f t="array" aca="1" ref="CA304" ca="1">IF(OFFSET(INDIRECT(ADDRESS(ROW(), COLUMN())),0,-1)="",VLOOKUP($G304,$A:$AAE,COLUMN(),FALSE),OFFSET(INDIRECT(ADDRESS(ROW(), COLUMN())),0,-1))</f>
        <v>-</v>
      </c>
      <c r="CB304" s="17"/>
      <c r="CC304" s="17" cm="1">
        <f t="array" aca="1" ref="CC304" ca="1">IF(OFFSET(INDIRECT(ADDRESS(ROW(), COLUMN())),0,-1)="",VLOOKUP($G304,$A:$AAE,COLUMN(),FALSE),OFFSET(INDIRECT(ADDRESS(ROW(), COLUMN())),0,-1))</f>
        <v>0</v>
      </c>
      <c r="CD304" s="17"/>
      <c r="CE304" s="17" t="str" cm="1">
        <f t="array" aca="1" ref="CE304" ca="1">IF(OFFSET(INDIRECT(ADDRESS(ROW(), COLUMN())),0,-1)="",VLOOKUP($G304,$A:$AAE,COLUMN(),FALSE),OFFSET(INDIRECT(ADDRESS(ROW(), COLUMN())),0,-1))</f>
        <v>地块建筑面积*0.15*0.08</v>
      </c>
      <c r="CF304" s="17"/>
      <c r="CG304" s="17" t="str" cm="1">
        <f t="array" aca="1" ref="CG304" ca="1">IF(OFFSET(INDIRECT(ADDRESS(ROW(), COLUMN())),0,-1)="",VLOOKUP($G304,$A:$AAE,COLUMN(),FALSE),OFFSET(INDIRECT(ADDRESS(ROW(), COLUMN())),0,-1))</f>
        <v>地块建筑面积*0.15*0.08</v>
      </c>
      <c r="CH304" s="17"/>
      <c r="CI304" s="54" t="str" cm="1">
        <f t="array" aca="1" ref="CI304" ca="1">IF(OFFSET(INDIRECT(ADDRESS(ROW(), COLUMN())),0,-1)="",VLOOKUP($G304,$A:$AAE,COLUMN(),FALSE),OFFSET(INDIRECT(ADDRESS(ROW(), COLUMN())),0,-1))</f>
        <v>城镇建设用地</v>
      </c>
      <c r="CJ304" s="75" t="s">
        <v>1962</v>
      </c>
      <c r="CK304" s="78" t="str">
        <f t="shared" si="204"/>
        <v>唯一标识:M2#二类工业用地#城规</v>
      </c>
      <c r="CL304" s="78" t="str">
        <f t="shared" si="205"/>
        <v>性质名称:二类工业用地</v>
      </c>
      <c r="CM304" s="78" t="str">
        <f t="shared" si="206"/>
        <v>地块性质过滤:</v>
      </c>
      <c r="CN304" s="78" t="str">
        <f t="shared" si="207"/>
        <v>地块性质:M2</v>
      </c>
      <c r="CO304" s="78" t="str">
        <f t="shared" si="208"/>
        <v>地类标准:城规</v>
      </c>
      <c r="CP304" s="78" t="str">
        <f t="shared" si="209"/>
        <v>地块性质别称:</v>
      </c>
      <c r="CQ304" s="78" t="str">
        <f t="shared" si="210"/>
        <v>属性继承:M#工业用地#城规</v>
      </c>
      <c r="CR304" s="78" t="str">
        <f t="shared" si="211"/>
        <v>父类:M</v>
      </c>
      <c r="CS304" s="78" t="str">
        <f t="shared" si="212"/>
        <v>级别继承:M#工业用地#城规</v>
      </c>
      <c r="CT304" s="78" t="str">
        <f t="shared" si="213"/>
        <v>级别层次:5</v>
      </c>
      <c r="CU304" s="78" t="str">
        <f t="shared" si="214"/>
        <v>级别:4M</v>
      </c>
      <c r="CV304" s="78" t="str">
        <f t="shared" ca="1" si="215"/>
        <v>地块颜色:166,124,82</v>
      </c>
      <c r="CW304" s="78" t="str">
        <f t="shared" ca="1" si="216"/>
        <v>建筑面积公式:面积*容积率</v>
      </c>
      <c r="CX304" s="78" t="str">
        <f t="shared" ca="1" si="217"/>
        <v>住宅建筑面积公式:地块建筑面积*0</v>
      </c>
      <c r="CY304" s="78" t="str">
        <f t="shared" ca="1" si="218"/>
        <v>商服建筑面积公式:地块建筑面积*0</v>
      </c>
      <c r="CZ304" s="78" t="str">
        <f t="shared" ca="1" si="219"/>
        <v>商服中商业建筑面积公式:地块建筑面积*0</v>
      </c>
      <c r="DA304" s="78" t="str">
        <f t="shared" ca="1" si="220"/>
        <v>商服中办公建筑面积公式:地块建筑面积*0</v>
      </c>
      <c r="DB304" s="78" t="str">
        <f t="shared" ca="1" si="221"/>
        <v>公服建筑面积公式:地块建筑面积*0</v>
      </c>
      <c r="DC304" s="78" t="str">
        <f t="shared" ca="1" si="222"/>
        <v>工业建筑面积公式:地块建筑面积*1</v>
      </c>
      <c r="DD304" s="78" t="str">
        <f t="shared" ca="1" si="223"/>
        <v>市政建筑面积公式:地块建筑面积*0</v>
      </c>
      <c r="DE304" s="78" t="str">
        <f t="shared" ca="1" si="249"/>
        <v>绿地面积指定指标:面积*0</v>
      </c>
      <c r="DF304" s="78" t="str">
        <f t="shared" ca="1" si="250"/>
        <v>绿地面积指定公式:面积*0</v>
      </c>
      <c r="DG304" s="78" t="str">
        <f t="shared" ca="1" si="224"/>
        <v>户数指标:-</v>
      </c>
      <c r="DH304" s="78" t="str">
        <f t="shared" ca="1" si="225"/>
        <v>户数公式:0</v>
      </c>
      <c r="DI304" s="78" t="str">
        <f t="shared" ca="1" si="226"/>
        <v>人数指标:-</v>
      </c>
      <c r="DJ304" s="78" t="str">
        <f t="shared" ca="1" si="227"/>
        <v>人数公式:0</v>
      </c>
      <c r="DK304" s="78" t="str">
        <f t="shared" ca="1" si="228"/>
        <v>就业指标:50岗位/公顷</v>
      </c>
      <c r="DL304" s="78" t="str">
        <f t="shared" ca="1" si="229"/>
        <v>就业公式:用地面积*50</v>
      </c>
      <c r="DM304" s="78" t="str">
        <f t="shared" ca="1" si="230"/>
        <v>机动车指标:0.5个/100平方米</v>
      </c>
      <c r="DN304" s="78" t="str">
        <f t="shared" ca="1" si="231"/>
        <v>机动车公式:地块建筑面积*0.5/100</v>
      </c>
      <c r="DO304" s="78" t="str">
        <f t="shared" ca="1" si="232"/>
        <v>用水量指标:120立方米/公顷*日</v>
      </c>
      <c r="DP304" s="78" t="str">
        <f t="shared" ca="1" si="233"/>
        <v>用水量公式:用地面积*120</v>
      </c>
      <c r="DQ304" s="78" t="str">
        <f t="shared" ca="1" si="234"/>
        <v>污水折算系数:0.85</v>
      </c>
      <c r="DR304" s="78" t="str">
        <f t="shared" ca="1" si="235"/>
        <v>污水量公式:用水量*0.85</v>
      </c>
      <c r="DS304" s="78" t="str">
        <f t="shared" ca="1" si="236"/>
        <v>用电负荷指标:60瓦/平方米</v>
      </c>
      <c r="DT304" s="78" t="str">
        <f t="shared" ca="1" si="237"/>
        <v>同时率:0.8</v>
      </c>
      <c r="DU304" s="78" t="str">
        <f t="shared" ca="1" si="238"/>
        <v>用电量公式:地块建筑面积*60*0.8/1000</v>
      </c>
      <c r="DV304" s="78" t="str">
        <f t="shared" ca="1" si="239"/>
        <v>固话装机指标:80门/公顷</v>
      </c>
      <c r="DW304" s="78" t="str">
        <f t="shared" ca="1" si="240"/>
        <v>固话量公式:用地面积*80</v>
      </c>
      <c r="DX304" s="78" t="str">
        <f t="shared" ca="1" si="241"/>
        <v>有线电视指标:20门/公顷</v>
      </c>
      <c r="DY304" s="78" t="str">
        <f t="shared" ca="1" si="242"/>
        <v>电视量公式:用地面积*20</v>
      </c>
      <c r="DZ304" s="78" t="str">
        <f t="shared" ca="1" si="243"/>
        <v>高峰机动车生成量指标:41.9pcu/万平方米，50：50</v>
      </c>
      <c r="EA304" s="78" t="str">
        <f t="shared" ca="1" si="244"/>
        <v>高峰机动车吸引量公式:地块建筑面积/10000*41.9*0.50</v>
      </c>
      <c r="EB304" s="78" t="str">
        <f t="shared" ca="1" si="245"/>
        <v>高峰机动车发生量公式:地块建筑面积/10000*41.9*0.50</v>
      </c>
      <c r="EC304" s="78" t="str">
        <f t="shared" ca="1" si="251"/>
        <v>地下空间指标:-</v>
      </c>
      <c r="ED304" s="78" t="str">
        <f t="shared" ca="1" si="246"/>
        <v>地下空间公式:0</v>
      </c>
      <c r="EE304" s="78" t="str">
        <f t="shared" ca="1" si="252"/>
        <v>人防指标:地块建筑面积*0.15*0.08</v>
      </c>
      <c r="EF304" s="78" t="str">
        <f t="shared" ca="1" si="247"/>
        <v>人防公式:地块建筑面积*0.15*0.08</v>
      </c>
      <c r="EG304" s="78" t="str">
        <f t="shared" ca="1" si="254"/>
        <v>用地构成:城镇建设用地</v>
      </c>
      <c r="EH304" s="78" t="s">
        <v>1962</v>
      </c>
      <c r="EI304" s="79" t="str">
        <f t="shared" ca="1" si="253"/>
        <v>唯一标识:M2#二类工业用地#城规;性质名称:二类工业用地;地块性质过滤:;地块性质:M2;地类标准:城规;地块性质别称:;属性继承:M#工业用地#城规;父类:M;级别继承:M#工业用地#城规;级别层次:5;级别:4M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4" t="s">
        <v>1962</v>
      </c>
    </row>
    <row r="305" spans="1:140" ht="16.5" x14ac:dyDescent="0.2">
      <c r="A305" s="54" t="str">
        <f t="shared" si="248"/>
        <v>M3#三类工业用地#城规</v>
      </c>
      <c r="B305" s="54" t="s">
        <v>408</v>
      </c>
      <c r="C305" s="54"/>
      <c r="D305" s="54" t="s">
        <v>971</v>
      </c>
      <c r="E305" s="54" t="s">
        <v>1276</v>
      </c>
      <c r="F305" s="54"/>
      <c r="G305" s="54" t="s">
        <v>88</v>
      </c>
      <c r="H305" s="54" t="s">
        <v>966</v>
      </c>
      <c r="I305" s="54" t="s">
        <v>88</v>
      </c>
      <c r="J305" s="54">
        <v>5</v>
      </c>
      <c r="K305" s="54" t="s">
        <v>1511</v>
      </c>
      <c r="L305" s="54" t="s">
        <v>1544</v>
      </c>
      <c r="M305" s="54" t="str" cm="1">
        <f t="array" aca="1" ref="M305" ca="1">IF(OFFSET(INDIRECT(ADDRESS(ROW(), COLUMN())),0,-1)="",VLOOKUP($G305,$A:$AAE,COLUMN(),FALSE),OFFSET(INDIRECT(ADDRESS(ROW(), COLUMN())),0,-1))</f>
        <v>140,98,57</v>
      </c>
      <c r="N305" s="17"/>
      <c r="O305" s="54" t="str" cm="1">
        <f t="array" aca="1" ref="O305" ca="1">IF(OFFSET(INDIRECT(ADDRESS(ROW(), COLUMN())),0,-1)="",VLOOKUP($G305,$A:$AAE,COLUMN(),FALSE),OFFSET(INDIRECT(ADDRESS(ROW(), COLUMN())),0,-1))</f>
        <v>面积*容积率</v>
      </c>
      <c r="P305" s="17"/>
      <c r="Q305" s="17" t="str" cm="1">
        <f t="array" aca="1" ref="Q305" ca="1">IF(OFFSET(INDIRECT(ADDRESS(ROW(), COLUMN())),0,-1)="",VLOOKUP($G305,$A:$AAE,COLUMN(),FALSE),OFFSET(INDIRECT(ADDRESS(ROW(), COLUMN())),0,-1))</f>
        <v>地块建筑面积*0</v>
      </c>
      <c r="R305" s="17"/>
      <c r="S305" s="17" t="str" cm="1">
        <f t="array" aca="1" ref="S305" ca="1">IF(OFFSET(INDIRECT(ADDRESS(ROW(), COLUMN())),0,-1)="",VLOOKUP($G305,$A:$AAE,COLUMN(),FALSE),OFFSET(INDIRECT(ADDRESS(ROW(), COLUMN())),0,-1))</f>
        <v>地块建筑面积*0</v>
      </c>
      <c r="T305" s="17"/>
      <c r="U305" s="17" t="str" cm="1">
        <f t="array" aca="1" ref="U305" ca="1">IF(OFFSET(INDIRECT(ADDRESS(ROW(), COLUMN())),0,-1)="",VLOOKUP($G305,$A:$AAE,COLUMN(),FALSE),OFFSET(INDIRECT(ADDRESS(ROW(), COLUMN())),0,-1))</f>
        <v>地块建筑面积*0</v>
      </c>
      <c r="V305" s="17"/>
      <c r="W305" s="54" t="str" cm="1">
        <f t="array" aca="1" ref="W305" ca="1">IF(OFFSET(INDIRECT(ADDRESS(ROW(), COLUMN())),0,-1)="",VLOOKUP($G305,$A:$AAE,COLUMN(),FALSE),OFFSET(INDIRECT(ADDRESS(ROW(), COLUMN())),0,-1))</f>
        <v>地块建筑面积*0</v>
      </c>
      <c r="X305" s="17"/>
      <c r="Y305" s="17" t="str" cm="1">
        <f t="array" aca="1" ref="Y305" ca="1">IF(OFFSET(INDIRECT(ADDRESS(ROW(), COLUMN())),0,-1)="",VLOOKUP($G305,$A:$AAE,COLUMN(),FALSE),OFFSET(INDIRECT(ADDRESS(ROW(), COLUMN())),0,-1))</f>
        <v>地块建筑面积*0</v>
      </c>
      <c r="Z305" s="17"/>
      <c r="AA305" s="17" t="str" cm="1">
        <f t="array" aca="1" ref="AA305" ca="1">IF(OFFSET(INDIRECT(ADDRESS(ROW(), COLUMN())),0,-1)="",VLOOKUP($G305,$A:$AAE,COLUMN(),FALSE),OFFSET(INDIRECT(ADDRESS(ROW(), COLUMN())),0,-1))</f>
        <v>地块建筑面积*1</v>
      </c>
      <c r="AB305" s="17"/>
      <c r="AC305" s="17" t="str" cm="1">
        <f t="array" aca="1" ref="AC305" ca="1">IF(OFFSET(INDIRECT(ADDRESS(ROW(), COLUMN())),0,-1)="",VLOOKUP($G305,$A:$AAE,COLUMN(),FALSE),OFFSET(INDIRECT(ADDRESS(ROW(), COLUMN())),0,-1))</f>
        <v>地块建筑面积*0</v>
      </c>
      <c r="AD305" s="17"/>
      <c r="AE305" s="17" t="str" cm="1">
        <f t="array" aca="1" ref="AE305" ca="1">IF(OFFSET(INDIRECT(ADDRESS(ROW(), COLUMN())),0,-1)="",VLOOKUP($G305,$A:$AAE,COLUMN(),FALSE),OFFSET(INDIRECT(ADDRESS(ROW(), COLUMN())),0,-1))</f>
        <v>面积*0</v>
      </c>
      <c r="AF305" s="17"/>
      <c r="AG305" s="17" t="str" cm="1">
        <f t="array" aca="1" ref="AG305" ca="1">IF(OFFSET(INDIRECT(ADDRESS(ROW(), COLUMN())),0,-1)="",VLOOKUP($G305,$A:$AAE,COLUMN(),FALSE),OFFSET(INDIRECT(ADDRESS(ROW(), COLUMN())),0,-1))</f>
        <v>面积*0</v>
      </c>
      <c r="AH305" s="17"/>
      <c r="AI305" s="17" t="str" cm="1">
        <f t="array" aca="1" ref="AI305" ca="1">IF(OFFSET(INDIRECT(ADDRESS(ROW(), COLUMN())),0,-1)="",VLOOKUP($G305,$A:$AAE,COLUMN(),FALSE),OFFSET(INDIRECT(ADDRESS(ROW(), COLUMN())),0,-1))</f>
        <v>-</v>
      </c>
      <c r="AJ305" s="17"/>
      <c r="AK305" s="17" cm="1">
        <f t="array" aca="1" ref="AK305" ca="1">IF(OFFSET(INDIRECT(ADDRESS(ROW(), COLUMN())),0,-1)="",VLOOKUP($G305,$A:$AAE,COLUMN(),FALSE),OFFSET(INDIRECT(ADDRESS(ROW(), COLUMN())),0,-1))</f>
        <v>0</v>
      </c>
      <c r="AL305" s="17"/>
      <c r="AM305" s="17" t="str" cm="1">
        <f t="array" aca="1" ref="AM305" ca="1">IF(OFFSET(INDIRECT(ADDRESS(ROW(), COLUMN())),0,-1)="",VLOOKUP($G305,$A:$AAE,COLUMN(),FALSE),OFFSET(INDIRECT(ADDRESS(ROW(), COLUMN())),0,-1))</f>
        <v>-</v>
      </c>
      <c r="AN305" s="17"/>
      <c r="AO305" s="17" cm="1">
        <f t="array" aca="1" ref="AO305" ca="1">IF(OFFSET(INDIRECT(ADDRESS(ROW(), COLUMN())),0,-1)="",VLOOKUP($G305,$A:$AAE,COLUMN(),FALSE),OFFSET(INDIRECT(ADDRESS(ROW(), COLUMN())),0,-1))</f>
        <v>0</v>
      </c>
      <c r="AP305" s="17"/>
      <c r="AQ305" s="17" t="str" cm="1">
        <f t="array" aca="1" ref="AQ305" ca="1">IF(OFFSET(INDIRECT(ADDRESS(ROW(), COLUMN())),0,-1)="",VLOOKUP($G305,$A:$AAE,COLUMN(),FALSE),OFFSET(INDIRECT(ADDRESS(ROW(), COLUMN())),0,-1))</f>
        <v>50岗位/公顷</v>
      </c>
      <c r="AR305" s="17"/>
      <c r="AS305" s="17" t="str" cm="1">
        <f t="array" aca="1" ref="AS305" ca="1">IF(OFFSET(INDIRECT(ADDRESS(ROW(), COLUMN())),0,-1)="",VLOOKUP($G305,$A:$AAE,COLUMN(),FALSE),OFFSET(INDIRECT(ADDRESS(ROW(), COLUMN())),0,-1))</f>
        <v>用地面积*50</v>
      </c>
      <c r="AT305" s="17"/>
      <c r="AU305" s="17" t="str" cm="1">
        <f t="array" aca="1" ref="AU305" ca="1">IF(OFFSET(INDIRECT(ADDRESS(ROW(), COLUMN())),0,-1)="",VLOOKUP($G305,$A:$AAE,COLUMN(),FALSE),OFFSET(INDIRECT(ADDRESS(ROW(), COLUMN())),0,-1))</f>
        <v>0.5个/100平方米</v>
      </c>
      <c r="AV305" s="17"/>
      <c r="AW305" s="17" t="str" cm="1">
        <f t="array" aca="1" ref="AW305" ca="1">IF(OFFSET(INDIRECT(ADDRESS(ROW(), COLUMN())),0,-1)="",VLOOKUP($G305,$A:$AAE,COLUMN(),FALSE),OFFSET(INDIRECT(ADDRESS(ROW(), COLUMN())),0,-1))</f>
        <v>地块建筑面积*0.5/100</v>
      </c>
      <c r="AX305" s="2"/>
      <c r="AY305" s="17" t="str" cm="1">
        <f t="array" aca="1" ref="AY305" ca="1">IF(OFFSET(INDIRECT(ADDRESS(ROW(), COLUMN())),0,-1)="",VLOOKUP($G305,$A:$AAE,COLUMN(),FALSE),OFFSET(INDIRECT(ADDRESS(ROW(), COLUMN())),0,-1))</f>
        <v>120立方米/公顷*日</v>
      </c>
      <c r="AZ305" s="2"/>
      <c r="BA305" s="17" t="str" cm="1">
        <f t="array" aca="1" ref="BA305" ca="1">IF(OFFSET(INDIRECT(ADDRESS(ROW(), COLUMN())),0,-1)="",VLOOKUP($G305,$A:$AAE,COLUMN(),FALSE),OFFSET(INDIRECT(ADDRESS(ROW(), COLUMN())),0,-1))</f>
        <v>用地面积*120</v>
      </c>
      <c r="BB305" s="2"/>
      <c r="BC305" s="17" cm="1">
        <f t="array" aca="1" ref="BC305" ca="1">IF(OFFSET(INDIRECT(ADDRESS(ROW(), COLUMN())),0,-1)="",VLOOKUP($G305,$A:$AAE,COLUMN(),FALSE),OFFSET(INDIRECT(ADDRESS(ROW(), COLUMN())),0,-1))</f>
        <v>0.85</v>
      </c>
      <c r="BD305" s="2"/>
      <c r="BE305" s="17" t="str" cm="1">
        <f t="array" aca="1" ref="BE305" ca="1">IF(OFFSET(INDIRECT(ADDRESS(ROW(), COLUMN())),0,-1)="",VLOOKUP($G305,$A:$AAE,COLUMN(),FALSE),OFFSET(INDIRECT(ADDRESS(ROW(), COLUMN())),0,-1))</f>
        <v>用水量*0.85</v>
      </c>
      <c r="BF305" s="2"/>
      <c r="BG305" s="17" t="str" cm="1">
        <f t="array" aca="1" ref="BG305" ca="1">IF(OFFSET(INDIRECT(ADDRESS(ROW(), COLUMN())),0,-1)="",VLOOKUP($G305,$A:$AAE,COLUMN(),FALSE),OFFSET(INDIRECT(ADDRESS(ROW(), COLUMN())),0,-1))</f>
        <v>60瓦/平方米</v>
      </c>
      <c r="BH305" s="2"/>
      <c r="BI305" s="17" cm="1">
        <f t="array" aca="1" ref="BI305" ca="1">IF(OFFSET(INDIRECT(ADDRESS(ROW(), COLUMN())),0,-1)="",VLOOKUP($G305,$A:$AAE,COLUMN(),FALSE),OFFSET(INDIRECT(ADDRESS(ROW(), COLUMN())),0,-1))</f>
        <v>0.8</v>
      </c>
      <c r="BJ305" s="2"/>
      <c r="BK305" s="17" t="str" cm="1">
        <f t="array" aca="1" ref="BK305" ca="1">IF(OFFSET(INDIRECT(ADDRESS(ROW(), COLUMN())),0,-1)="",VLOOKUP($G305,$A:$AAE,COLUMN(),FALSE),OFFSET(INDIRECT(ADDRESS(ROW(), COLUMN())),0,-1))</f>
        <v>地块建筑面积*60*0.8/1000</v>
      </c>
      <c r="BL305" s="2"/>
      <c r="BM305" s="17" t="str" cm="1">
        <f t="array" aca="1" ref="BM305" ca="1">IF(OFFSET(INDIRECT(ADDRESS(ROW(), COLUMN())),0,-1)="",VLOOKUP($G305,$A:$AAE,COLUMN(),FALSE),OFFSET(INDIRECT(ADDRESS(ROW(), COLUMN())),0,-1))</f>
        <v>80门/公顷</v>
      </c>
      <c r="BN305" s="2"/>
      <c r="BO305" s="17" t="str" cm="1">
        <f t="array" aca="1" ref="BO305" ca="1">IF(OFFSET(INDIRECT(ADDRESS(ROW(), COLUMN())),0,-1)="",VLOOKUP($G305,$A:$AAE,COLUMN(),FALSE),OFFSET(INDIRECT(ADDRESS(ROW(), COLUMN())),0,-1))</f>
        <v>用地面积*80</v>
      </c>
      <c r="BP305" s="2"/>
      <c r="BQ305" s="17" t="str" cm="1">
        <f t="array" aca="1" ref="BQ305" ca="1">IF(OFFSET(INDIRECT(ADDRESS(ROW(), COLUMN())),0,-1)="",VLOOKUP($G305,$A:$AAE,COLUMN(),FALSE),OFFSET(INDIRECT(ADDRESS(ROW(), COLUMN())),0,-1))</f>
        <v>20门/公顷</v>
      </c>
      <c r="BR305" s="2"/>
      <c r="BS305" s="17" t="str" cm="1">
        <f t="array" aca="1" ref="BS305" ca="1">IF(OFFSET(INDIRECT(ADDRESS(ROW(), COLUMN())),0,-1)="",VLOOKUP($G305,$A:$AAE,COLUMN(),FALSE),OFFSET(INDIRECT(ADDRESS(ROW(), COLUMN())),0,-1))</f>
        <v>用地面积*20</v>
      </c>
      <c r="BT305" s="2"/>
      <c r="BU305" s="17" t="str" cm="1">
        <f t="array" aca="1" ref="BU305" ca="1">IF(OFFSET(INDIRECT(ADDRESS(ROW(), COLUMN())),0,-1)="",VLOOKUP($G305,$A:$AAE,COLUMN(),FALSE),OFFSET(INDIRECT(ADDRESS(ROW(), COLUMN())),0,-1))</f>
        <v>41.9pcu/万平方米，50：50</v>
      </c>
      <c r="BV305" s="2"/>
      <c r="BW305" s="17" t="str" cm="1">
        <f t="array" aca="1" ref="BW305" ca="1">IF(OFFSET(INDIRECT(ADDRESS(ROW(), COLUMN())),0,-1)="",VLOOKUP($G305,$A:$AAE,COLUMN(),FALSE),OFFSET(INDIRECT(ADDRESS(ROW(), COLUMN())),0,-1))</f>
        <v>地块建筑面积/10000*41.9*0.50</v>
      </c>
      <c r="BX305" s="2"/>
      <c r="BY305" s="17" t="str" cm="1">
        <f t="array" aca="1" ref="BY305" ca="1">IF(OFFSET(INDIRECT(ADDRESS(ROW(), COLUMN())),0,-1)="",VLOOKUP($G305,$A:$AAE,COLUMN(),FALSE),OFFSET(INDIRECT(ADDRESS(ROW(), COLUMN())),0,-1))</f>
        <v>地块建筑面积/10000*41.9*0.50</v>
      </c>
      <c r="BZ305" s="100"/>
      <c r="CA305" s="17" t="str" cm="1">
        <f t="array" aca="1" ref="CA305" ca="1">IF(OFFSET(INDIRECT(ADDRESS(ROW(), COLUMN())),0,-1)="",VLOOKUP($G305,$A:$AAE,COLUMN(),FALSE),OFFSET(INDIRECT(ADDRESS(ROW(), COLUMN())),0,-1))</f>
        <v>-</v>
      </c>
      <c r="CB305" s="17"/>
      <c r="CC305" s="17" cm="1">
        <f t="array" aca="1" ref="CC305" ca="1">IF(OFFSET(INDIRECT(ADDRESS(ROW(), COLUMN())),0,-1)="",VLOOKUP($G305,$A:$AAE,COLUMN(),FALSE),OFFSET(INDIRECT(ADDRESS(ROW(), COLUMN())),0,-1))</f>
        <v>0</v>
      </c>
      <c r="CD305" s="17"/>
      <c r="CE305" s="17" t="str" cm="1">
        <f t="array" aca="1" ref="CE305" ca="1">IF(OFFSET(INDIRECT(ADDRESS(ROW(), COLUMN())),0,-1)="",VLOOKUP($G305,$A:$AAE,COLUMN(),FALSE),OFFSET(INDIRECT(ADDRESS(ROW(), COLUMN())),0,-1))</f>
        <v>地块建筑面积*0.15*0.08</v>
      </c>
      <c r="CF305" s="17"/>
      <c r="CG305" s="17" t="str" cm="1">
        <f t="array" aca="1" ref="CG305" ca="1">IF(OFFSET(INDIRECT(ADDRESS(ROW(), COLUMN())),0,-1)="",VLOOKUP($G305,$A:$AAE,COLUMN(),FALSE),OFFSET(INDIRECT(ADDRESS(ROW(), COLUMN())),0,-1))</f>
        <v>地块建筑面积*0.15*0.08</v>
      </c>
      <c r="CH305" s="17"/>
      <c r="CI305" s="54" t="str" cm="1">
        <f t="array" aca="1" ref="CI305" ca="1">IF(OFFSET(INDIRECT(ADDRESS(ROW(), COLUMN())),0,-1)="",VLOOKUP($G305,$A:$AAE,COLUMN(),FALSE),OFFSET(INDIRECT(ADDRESS(ROW(), COLUMN())),0,-1))</f>
        <v>城镇建设用地</v>
      </c>
      <c r="CJ305" s="75" t="s">
        <v>1962</v>
      </c>
      <c r="CK305" s="78" t="str">
        <f t="shared" si="204"/>
        <v>唯一标识:M3#三类工业用地#城规</v>
      </c>
      <c r="CL305" s="78" t="str">
        <f t="shared" si="205"/>
        <v>性质名称:三类工业用地</v>
      </c>
      <c r="CM305" s="78" t="str">
        <f t="shared" si="206"/>
        <v>地块性质过滤:</v>
      </c>
      <c r="CN305" s="78" t="str">
        <f t="shared" si="207"/>
        <v>地块性质:M3</v>
      </c>
      <c r="CO305" s="78" t="str">
        <f t="shared" si="208"/>
        <v>地类标准:城规</v>
      </c>
      <c r="CP305" s="78" t="str">
        <f t="shared" si="209"/>
        <v>地块性质别称:</v>
      </c>
      <c r="CQ305" s="78" t="str">
        <f t="shared" si="210"/>
        <v>属性继承:M#工业用地#城规</v>
      </c>
      <c r="CR305" s="78" t="str">
        <f t="shared" si="211"/>
        <v>父类:M</v>
      </c>
      <c r="CS305" s="78" t="str">
        <f t="shared" si="212"/>
        <v>级别继承:M#工业用地#城规</v>
      </c>
      <c r="CT305" s="78" t="str">
        <f t="shared" si="213"/>
        <v>级别层次:5</v>
      </c>
      <c r="CU305" s="78" t="str">
        <f t="shared" si="214"/>
        <v>级别:4M</v>
      </c>
      <c r="CV305" s="78" t="str">
        <f t="shared" ca="1" si="215"/>
        <v>地块颜色:140,98,57</v>
      </c>
      <c r="CW305" s="78" t="str">
        <f t="shared" ca="1" si="216"/>
        <v>建筑面积公式:面积*容积率</v>
      </c>
      <c r="CX305" s="78" t="str">
        <f t="shared" ca="1" si="217"/>
        <v>住宅建筑面积公式:地块建筑面积*0</v>
      </c>
      <c r="CY305" s="78" t="str">
        <f t="shared" ca="1" si="218"/>
        <v>商服建筑面积公式:地块建筑面积*0</v>
      </c>
      <c r="CZ305" s="78" t="str">
        <f t="shared" ca="1" si="219"/>
        <v>商服中商业建筑面积公式:地块建筑面积*0</v>
      </c>
      <c r="DA305" s="78" t="str">
        <f t="shared" ca="1" si="220"/>
        <v>商服中办公建筑面积公式:地块建筑面积*0</v>
      </c>
      <c r="DB305" s="78" t="str">
        <f t="shared" ca="1" si="221"/>
        <v>公服建筑面积公式:地块建筑面积*0</v>
      </c>
      <c r="DC305" s="78" t="str">
        <f t="shared" ca="1" si="222"/>
        <v>工业建筑面积公式:地块建筑面积*1</v>
      </c>
      <c r="DD305" s="78" t="str">
        <f t="shared" ca="1" si="223"/>
        <v>市政建筑面积公式:地块建筑面积*0</v>
      </c>
      <c r="DE305" s="78" t="str">
        <f t="shared" ca="1" si="249"/>
        <v>绿地面积指定指标:面积*0</v>
      </c>
      <c r="DF305" s="78" t="str">
        <f t="shared" ca="1" si="250"/>
        <v>绿地面积指定公式:面积*0</v>
      </c>
      <c r="DG305" s="78" t="str">
        <f t="shared" ca="1" si="224"/>
        <v>户数指标:-</v>
      </c>
      <c r="DH305" s="78" t="str">
        <f t="shared" ca="1" si="225"/>
        <v>户数公式:0</v>
      </c>
      <c r="DI305" s="78" t="str">
        <f t="shared" ca="1" si="226"/>
        <v>人数指标:-</v>
      </c>
      <c r="DJ305" s="78" t="str">
        <f t="shared" ca="1" si="227"/>
        <v>人数公式:0</v>
      </c>
      <c r="DK305" s="78" t="str">
        <f t="shared" ca="1" si="228"/>
        <v>就业指标:50岗位/公顷</v>
      </c>
      <c r="DL305" s="78" t="str">
        <f t="shared" ca="1" si="229"/>
        <v>就业公式:用地面积*50</v>
      </c>
      <c r="DM305" s="78" t="str">
        <f t="shared" ca="1" si="230"/>
        <v>机动车指标:0.5个/100平方米</v>
      </c>
      <c r="DN305" s="78" t="str">
        <f t="shared" ca="1" si="231"/>
        <v>机动车公式:地块建筑面积*0.5/100</v>
      </c>
      <c r="DO305" s="78" t="str">
        <f t="shared" ca="1" si="232"/>
        <v>用水量指标:120立方米/公顷*日</v>
      </c>
      <c r="DP305" s="78" t="str">
        <f t="shared" ca="1" si="233"/>
        <v>用水量公式:用地面积*120</v>
      </c>
      <c r="DQ305" s="78" t="str">
        <f t="shared" ca="1" si="234"/>
        <v>污水折算系数:0.85</v>
      </c>
      <c r="DR305" s="78" t="str">
        <f t="shared" ca="1" si="235"/>
        <v>污水量公式:用水量*0.85</v>
      </c>
      <c r="DS305" s="78" t="str">
        <f t="shared" ca="1" si="236"/>
        <v>用电负荷指标:60瓦/平方米</v>
      </c>
      <c r="DT305" s="78" t="str">
        <f t="shared" ca="1" si="237"/>
        <v>同时率:0.8</v>
      </c>
      <c r="DU305" s="78" t="str">
        <f t="shared" ca="1" si="238"/>
        <v>用电量公式:地块建筑面积*60*0.8/1000</v>
      </c>
      <c r="DV305" s="78" t="str">
        <f t="shared" ca="1" si="239"/>
        <v>固话装机指标:80门/公顷</v>
      </c>
      <c r="DW305" s="78" t="str">
        <f t="shared" ca="1" si="240"/>
        <v>固话量公式:用地面积*80</v>
      </c>
      <c r="DX305" s="78" t="str">
        <f t="shared" ca="1" si="241"/>
        <v>有线电视指标:20门/公顷</v>
      </c>
      <c r="DY305" s="78" t="str">
        <f t="shared" ca="1" si="242"/>
        <v>电视量公式:用地面积*20</v>
      </c>
      <c r="DZ305" s="78" t="str">
        <f t="shared" ca="1" si="243"/>
        <v>高峰机动车生成量指标:41.9pcu/万平方米，50：50</v>
      </c>
      <c r="EA305" s="78" t="str">
        <f t="shared" ca="1" si="244"/>
        <v>高峰机动车吸引量公式:地块建筑面积/10000*41.9*0.50</v>
      </c>
      <c r="EB305" s="78" t="str">
        <f t="shared" ca="1" si="245"/>
        <v>高峰机动车发生量公式:地块建筑面积/10000*41.9*0.50</v>
      </c>
      <c r="EC305" s="78" t="str">
        <f t="shared" ca="1" si="251"/>
        <v>地下空间指标:-</v>
      </c>
      <c r="ED305" s="78" t="str">
        <f t="shared" ca="1" si="246"/>
        <v>地下空间公式:0</v>
      </c>
      <c r="EE305" s="78" t="str">
        <f t="shared" ca="1" si="252"/>
        <v>人防指标:地块建筑面积*0.15*0.08</v>
      </c>
      <c r="EF305" s="78" t="str">
        <f t="shared" ca="1" si="247"/>
        <v>人防公式:地块建筑面积*0.15*0.08</v>
      </c>
      <c r="EG305" s="78" t="str">
        <f t="shared" ca="1" si="254"/>
        <v>用地构成:城镇建设用地</v>
      </c>
      <c r="EH305" s="78" t="s">
        <v>1962</v>
      </c>
      <c r="EI305" s="79" t="str">
        <f t="shared" ca="1" si="253"/>
        <v>唯一标识:M3#三类工业用地#城规;性质名称:三类工业用地;地块性质过滤:;地块性质:M3;地类标准:城规;地块性质别称:;属性继承:M#工业用地#城规;父类:M;级别继承:M#工业用地#城规;级别层次:5;级别:4M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5" t="s">
        <v>1962</v>
      </c>
    </row>
    <row r="306" spans="1:140" ht="16.5" x14ac:dyDescent="0.2">
      <c r="A306" s="54" t="str">
        <f t="shared" si="248"/>
        <v>M1/B2#一类工业用地/商务用地#城规</v>
      </c>
      <c r="B306" s="54" t="s">
        <v>409</v>
      </c>
      <c r="C306" s="54"/>
      <c r="D306" s="54" t="s">
        <v>972</v>
      </c>
      <c r="E306" s="54" t="s">
        <v>1276</v>
      </c>
      <c r="F306" s="54"/>
      <c r="G306" s="54" t="s">
        <v>88</v>
      </c>
      <c r="H306" s="54" t="s">
        <v>966</v>
      </c>
      <c r="I306" s="54" t="s">
        <v>88</v>
      </c>
      <c r="J306" s="54">
        <v>5</v>
      </c>
      <c r="K306" s="54" t="s">
        <v>1511</v>
      </c>
      <c r="L306" s="54" t="s">
        <v>1545</v>
      </c>
      <c r="M306" s="70" t="str" cm="1">
        <f t="array" aca="1" ref="M306" ca="1">IF(OFFSET(INDIRECT(ADDRESS(ROW(), COLUMN())),0,-1)="",VLOOKUP($G306,$A:$AAE,COLUMN(),FALSE),OFFSET(INDIRECT(ADDRESS(ROW(), COLUMN())),0,-1))</f>
        <v>217,117,89</v>
      </c>
      <c r="N306" s="33"/>
      <c r="O306" s="70" t="str" cm="1">
        <f t="array" aca="1" ref="O306" ca="1">IF(OFFSET(INDIRECT(ADDRESS(ROW(), COLUMN())),0,-1)="",VLOOKUP($G306,$A:$AAE,COLUMN(),FALSE),OFFSET(INDIRECT(ADDRESS(ROW(), COLUMN())),0,-1))</f>
        <v>面积*容积率</v>
      </c>
      <c r="P306" s="33"/>
      <c r="Q306" s="33" t="str" cm="1">
        <f t="array" aca="1" ref="Q306" ca="1">IF(OFFSET(INDIRECT(ADDRESS(ROW(), COLUMN())),0,-1)="",VLOOKUP($G306,$A:$AAE,COLUMN(),FALSE),OFFSET(INDIRECT(ADDRESS(ROW(), COLUMN())),0,-1))</f>
        <v>地块建筑面积*0</v>
      </c>
      <c r="R306" s="33"/>
      <c r="S306" s="33" t="str" cm="1">
        <f t="array" aca="1" ref="S306" ca="1">IF(OFFSET(INDIRECT(ADDRESS(ROW(), COLUMN())),0,-1)="",VLOOKUP($G306,$A:$AAE,COLUMN(),FALSE),OFFSET(INDIRECT(ADDRESS(ROW(), COLUMN())),0,-1))</f>
        <v>地块建筑面积*0</v>
      </c>
      <c r="T306" s="33"/>
      <c r="U306" s="33" t="str" cm="1">
        <f t="array" aca="1" ref="U306" ca="1">IF(OFFSET(INDIRECT(ADDRESS(ROW(), COLUMN())),0,-1)="",VLOOKUP($G306,$A:$AAE,COLUMN(),FALSE),OFFSET(INDIRECT(ADDRESS(ROW(), COLUMN())),0,-1))</f>
        <v>地块建筑面积*0</v>
      </c>
      <c r="V306" s="33"/>
      <c r="W306" s="70" t="str" cm="1">
        <f t="array" aca="1" ref="W306" ca="1">IF(OFFSET(INDIRECT(ADDRESS(ROW(), COLUMN())),0,-1)="",VLOOKUP($G306,$A:$AAE,COLUMN(),FALSE),OFFSET(INDIRECT(ADDRESS(ROW(), COLUMN())),0,-1))</f>
        <v>地块建筑面积*0</v>
      </c>
      <c r="X306" s="33"/>
      <c r="Y306" s="33" t="str" cm="1">
        <f t="array" aca="1" ref="Y306" ca="1">IF(OFFSET(INDIRECT(ADDRESS(ROW(), COLUMN())),0,-1)="",VLOOKUP($G306,$A:$AAE,COLUMN(),FALSE),OFFSET(INDIRECT(ADDRESS(ROW(), COLUMN())),0,-1))</f>
        <v>地块建筑面积*0</v>
      </c>
      <c r="Z306" s="17"/>
      <c r="AA306" s="17" t="str" cm="1">
        <f t="array" aca="1" ref="AA306" ca="1">IF(OFFSET(INDIRECT(ADDRESS(ROW(), COLUMN())),0,-1)="",VLOOKUP($G306,$A:$AAE,COLUMN(),FALSE),OFFSET(INDIRECT(ADDRESS(ROW(), COLUMN())),0,-1))</f>
        <v>地块建筑面积*1</v>
      </c>
      <c r="AB306" s="17"/>
      <c r="AC306" s="17" t="str" cm="1">
        <f t="array" aca="1" ref="AC306" ca="1">IF(OFFSET(INDIRECT(ADDRESS(ROW(), COLUMN())),0,-1)="",VLOOKUP($G306,$A:$AAE,COLUMN(),FALSE),OFFSET(INDIRECT(ADDRESS(ROW(), COLUMN())),0,-1))</f>
        <v>地块建筑面积*0</v>
      </c>
      <c r="AD306" s="17"/>
      <c r="AE306" s="17" t="str" cm="1">
        <f t="array" aca="1" ref="AE306" ca="1">IF(OFFSET(INDIRECT(ADDRESS(ROW(), COLUMN())),0,-1)="",VLOOKUP($G306,$A:$AAE,COLUMN(),FALSE),OFFSET(INDIRECT(ADDRESS(ROW(), COLUMN())),0,-1))</f>
        <v>面积*0</v>
      </c>
      <c r="AF306" s="17"/>
      <c r="AG306" s="17" t="str" cm="1">
        <f t="array" aca="1" ref="AG306" ca="1">IF(OFFSET(INDIRECT(ADDRESS(ROW(), COLUMN())),0,-1)="",VLOOKUP($G306,$A:$AAE,COLUMN(),FALSE),OFFSET(INDIRECT(ADDRESS(ROW(), COLUMN())),0,-1))</f>
        <v>面积*0</v>
      </c>
      <c r="AH306" s="17"/>
      <c r="AI306" s="17" t="str" cm="1">
        <f t="array" aca="1" ref="AI306" ca="1">IF(OFFSET(INDIRECT(ADDRESS(ROW(), COLUMN())),0,-1)="",VLOOKUP($G306,$A:$AAE,COLUMN(),FALSE),OFFSET(INDIRECT(ADDRESS(ROW(), COLUMN())),0,-1))</f>
        <v>-</v>
      </c>
      <c r="AJ306" s="17"/>
      <c r="AK306" s="17" cm="1">
        <f t="array" aca="1" ref="AK306" ca="1">IF(OFFSET(INDIRECT(ADDRESS(ROW(), COLUMN())),0,-1)="",VLOOKUP($G306,$A:$AAE,COLUMN(),FALSE),OFFSET(INDIRECT(ADDRESS(ROW(), COLUMN())),0,-1))</f>
        <v>0</v>
      </c>
      <c r="AL306" s="17"/>
      <c r="AM306" s="17" t="str" cm="1">
        <f t="array" aca="1" ref="AM306" ca="1">IF(OFFSET(INDIRECT(ADDRESS(ROW(), COLUMN())),0,-1)="",VLOOKUP($G306,$A:$AAE,COLUMN(),FALSE),OFFSET(INDIRECT(ADDRESS(ROW(), COLUMN())),0,-1))</f>
        <v>-</v>
      </c>
      <c r="AN306" s="17"/>
      <c r="AO306" s="17" cm="1">
        <f t="array" aca="1" ref="AO306" ca="1">IF(OFFSET(INDIRECT(ADDRESS(ROW(), COLUMN())),0,-1)="",VLOOKUP($G306,$A:$AAE,COLUMN(),FALSE),OFFSET(INDIRECT(ADDRESS(ROW(), COLUMN())),0,-1))</f>
        <v>0</v>
      </c>
      <c r="AP306" s="17"/>
      <c r="AQ306" s="17" t="str" cm="1">
        <f t="array" aca="1" ref="AQ306" ca="1">IF(OFFSET(INDIRECT(ADDRESS(ROW(), COLUMN())),0,-1)="",VLOOKUP($G306,$A:$AAE,COLUMN(),FALSE),OFFSET(INDIRECT(ADDRESS(ROW(), COLUMN())),0,-1))</f>
        <v>50岗位/公顷</v>
      </c>
      <c r="AR306" s="17"/>
      <c r="AS306" s="17" t="str" cm="1">
        <f t="array" aca="1" ref="AS306" ca="1">IF(OFFSET(INDIRECT(ADDRESS(ROW(), COLUMN())),0,-1)="",VLOOKUP($G306,$A:$AAE,COLUMN(),FALSE),OFFSET(INDIRECT(ADDRESS(ROW(), COLUMN())),0,-1))</f>
        <v>用地面积*50</v>
      </c>
      <c r="AT306" s="17" t="s">
        <v>1596</v>
      </c>
      <c r="AU306" s="17" t="str" cm="1">
        <f t="array" aca="1" ref="AU306" ca="1">IF(OFFSET(INDIRECT(ADDRESS(ROW(), COLUMN())),0,-1)="",VLOOKUP($G306,$A:$AAE,COLUMN(),FALSE),OFFSET(INDIRECT(ADDRESS(ROW(), COLUMN())),0,-1))</f>
        <v>1.0个/100平方米</v>
      </c>
      <c r="AV306" s="17" t="s">
        <v>1610</v>
      </c>
      <c r="AW306" s="17" t="str" cm="1">
        <f t="array" aca="1" ref="AW306" ca="1">IF(OFFSET(INDIRECT(ADDRESS(ROW(), COLUMN())),0,-1)="",VLOOKUP($G306,$A:$AAE,COLUMN(),FALSE),OFFSET(INDIRECT(ADDRESS(ROW(), COLUMN())),0,-1))</f>
        <v>地块建筑面积*1.0/100</v>
      </c>
      <c r="AX306" s="2" t="s">
        <v>1625</v>
      </c>
      <c r="AY306" s="17" t="str" cm="1">
        <f t="array" aca="1" ref="AY306" ca="1">IF(OFFSET(INDIRECT(ADDRESS(ROW(), COLUMN())),0,-1)="",VLOOKUP($G306,$A:$AAE,COLUMN(),FALSE),OFFSET(INDIRECT(ADDRESS(ROW(), COLUMN())),0,-1))</f>
        <v>100立方米/公顷*日</v>
      </c>
      <c r="AZ306" s="2" t="s">
        <v>1640</v>
      </c>
      <c r="BA306" s="17" t="str" cm="1">
        <f t="array" aca="1" ref="BA306" ca="1">IF(OFFSET(INDIRECT(ADDRESS(ROW(), COLUMN())),0,-1)="",VLOOKUP($G306,$A:$AAE,COLUMN(),FALSE),OFFSET(INDIRECT(ADDRESS(ROW(), COLUMN())),0,-1))</f>
        <v>用地面积*100</v>
      </c>
      <c r="BB306" s="2"/>
      <c r="BC306" s="17" cm="1">
        <f t="array" aca="1" ref="BC306" ca="1">IF(OFFSET(INDIRECT(ADDRESS(ROW(), COLUMN())),0,-1)="",VLOOKUP($G306,$A:$AAE,COLUMN(),FALSE),OFFSET(INDIRECT(ADDRESS(ROW(), COLUMN())),0,-1))</f>
        <v>0.85</v>
      </c>
      <c r="BD306" s="2"/>
      <c r="BE306" s="17" t="str" cm="1">
        <f t="array" aca="1" ref="BE306" ca="1">IF(OFFSET(INDIRECT(ADDRESS(ROW(), COLUMN())),0,-1)="",VLOOKUP($G306,$A:$AAE,COLUMN(),FALSE),OFFSET(INDIRECT(ADDRESS(ROW(), COLUMN())),0,-1))</f>
        <v>用水量*0.85</v>
      </c>
      <c r="BF306" s="2"/>
      <c r="BG306" s="17" t="str" cm="1">
        <f t="array" aca="1" ref="BG306" ca="1">IF(OFFSET(INDIRECT(ADDRESS(ROW(), COLUMN())),0,-1)="",VLOOKUP($G306,$A:$AAE,COLUMN(),FALSE),OFFSET(INDIRECT(ADDRESS(ROW(), COLUMN())),0,-1))</f>
        <v>60瓦/平方米</v>
      </c>
      <c r="BH306" s="2"/>
      <c r="BI306" s="17" cm="1">
        <f t="array" aca="1" ref="BI306" ca="1">IF(OFFSET(INDIRECT(ADDRESS(ROW(), COLUMN())),0,-1)="",VLOOKUP($G306,$A:$AAE,COLUMN(),FALSE),OFFSET(INDIRECT(ADDRESS(ROW(), COLUMN())),0,-1))</f>
        <v>0.8</v>
      </c>
      <c r="BJ306" s="2"/>
      <c r="BK306" s="17" t="str" cm="1">
        <f t="array" aca="1" ref="BK306" ca="1">IF(OFFSET(INDIRECT(ADDRESS(ROW(), COLUMN())),0,-1)="",VLOOKUP($G306,$A:$AAE,COLUMN(),FALSE),OFFSET(INDIRECT(ADDRESS(ROW(), COLUMN())),0,-1))</f>
        <v>地块建筑面积*60*0.8/1000</v>
      </c>
      <c r="BL306" s="2"/>
      <c r="BM306" s="17" t="str" cm="1">
        <f t="array" aca="1" ref="BM306" ca="1">IF(OFFSET(INDIRECT(ADDRESS(ROW(), COLUMN())),0,-1)="",VLOOKUP($G306,$A:$AAE,COLUMN(),FALSE),OFFSET(INDIRECT(ADDRESS(ROW(), COLUMN())),0,-1))</f>
        <v>80门/公顷</v>
      </c>
      <c r="BN306" s="2"/>
      <c r="BO306" s="17" t="str" cm="1">
        <f t="array" aca="1" ref="BO306" ca="1">IF(OFFSET(INDIRECT(ADDRESS(ROW(), COLUMN())),0,-1)="",VLOOKUP($G306,$A:$AAE,COLUMN(),FALSE),OFFSET(INDIRECT(ADDRESS(ROW(), COLUMN())),0,-1))</f>
        <v>用地面积*80</v>
      </c>
      <c r="BP306" s="2"/>
      <c r="BQ306" s="17" t="str" cm="1">
        <f t="array" aca="1" ref="BQ306" ca="1">IF(OFFSET(INDIRECT(ADDRESS(ROW(), COLUMN())),0,-1)="",VLOOKUP($G306,$A:$AAE,COLUMN(),FALSE),OFFSET(INDIRECT(ADDRESS(ROW(), COLUMN())),0,-1))</f>
        <v>20门/公顷</v>
      </c>
      <c r="BR306" s="2"/>
      <c r="BS306" s="17" t="str" cm="1">
        <f t="array" aca="1" ref="BS306" ca="1">IF(OFFSET(INDIRECT(ADDRESS(ROW(), COLUMN())),0,-1)="",VLOOKUP($G306,$A:$AAE,COLUMN(),FALSE),OFFSET(INDIRECT(ADDRESS(ROW(), COLUMN())),0,-1))</f>
        <v>用地面积*20</v>
      </c>
      <c r="BT306" s="2"/>
      <c r="BU306" s="17" t="str" cm="1">
        <f t="array" aca="1" ref="BU306" ca="1">IF(OFFSET(INDIRECT(ADDRESS(ROW(), COLUMN())),0,-1)="",VLOOKUP($G306,$A:$AAE,COLUMN(),FALSE),OFFSET(INDIRECT(ADDRESS(ROW(), COLUMN())),0,-1))</f>
        <v>41.9pcu/万平方米，50：50</v>
      </c>
      <c r="BV306" s="2"/>
      <c r="BW306" s="17" t="str" cm="1">
        <f t="array" aca="1" ref="BW306" ca="1">IF(OFFSET(INDIRECT(ADDRESS(ROW(), COLUMN())),0,-1)="",VLOOKUP($G306,$A:$AAE,COLUMN(),FALSE),OFFSET(INDIRECT(ADDRESS(ROW(), COLUMN())),0,-1))</f>
        <v>地块建筑面积/10000*41.9*0.50</v>
      </c>
      <c r="BX306" s="2"/>
      <c r="BY306" s="17" t="str" cm="1">
        <f t="array" aca="1" ref="BY306" ca="1">IF(OFFSET(INDIRECT(ADDRESS(ROW(), COLUMN())),0,-1)="",VLOOKUP($G306,$A:$AAE,COLUMN(),FALSE),OFFSET(INDIRECT(ADDRESS(ROW(), COLUMN())),0,-1))</f>
        <v>地块建筑面积/10000*41.9*0.50</v>
      </c>
      <c r="BZ306" s="100"/>
      <c r="CA306" s="17" t="str" cm="1">
        <f t="array" aca="1" ref="CA306" ca="1">IF(OFFSET(INDIRECT(ADDRESS(ROW(), COLUMN())),0,-1)="",VLOOKUP($G306,$A:$AAE,COLUMN(),FALSE),OFFSET(INDIRECT(ADDRESS(ROW(), COLUMN())),0,-1))</f>
        <v>-</v>
      </c>
      <c r="CB306" s="17"/>
      <c r="CC306" s="17" cm="1">
        <f t="array" aca="1" ref="CC306" ca="1">IF(OFFSET(INDIRECT(ADDRESS(ROW(), COLUMN())),0,-1)="",VLOOKUP($G306,$A:$AAE,COLUMN(),FALSE),OFFSET(INDIRECT(ADDRESS(ROW(), COLUMN())),0,-1))</f>
        <v>0</v>
      </c>
      <c r="CD306" s="17"/>
      <c r="CE306" s="17" t="str" cm="1">
        <f t="array" aca="1" ref="CE306" ca="1">IF(OFFSET(INDIRECT(ADDRESS(ROW(), COLUMN())),0,-1)="",VLOOKUP($G306,$A:$AAE,COLUMN(),FALSE),OFFSET(INDIRECT(ADDRESS(ROW(), COLUMN())),0,-1))</f>
        <v>地块建筑面积*0.15*0.08</v>
      </c>
      <c r="CF306" s="17"/>
      <c r="CG306" s="17" t="str" cm="1">
        <f t="array" aca="1" ref="CG306" ca="1">IF(OFFSET(INDIRECT(ADDRESS(ROW(), COLUMN())),0,-1)="",VLOOKUP($G306,$A:$AAE,COLUMN(),FALSE),OFFSET(INDIRECT(ADDRESS(ROW(), COLUMN())),0,-1))</f>
        <v>地块建筑面积*0.15*0.08</v>
      </c>
      <c r="CH306" s="17"/>
      <c r="CI306" s="54" t="str" cm="1">
        <f t="array" aca="1" ref="CI306" ca="1">IF(OFFSET(INDIRECT(ADDRESS(ROW(), COLUMN())),0,-1)="",VLOOKUP($G306,$A:$AAE,COLUMN(),FALSE),OFFSET(INDIRECT(ADDRESS(ROW(), COLUMN())),0,-1))</f>
        <v>城镇建设用地</v>
      </c>
      <c r="CJ306" s="75" t="s">
        <v>1962</v>
      </c>
      <c r="CK306" s="78" t="str">
        <f t="shared" si="204"/>
        <v>唯一标识:M1/B2#一类工业用地/商务用地#城规</v>
      </c>
      <c r="CL306" s="78" t="str">
        <f t="shared" si="205"/>
        <v>性质名称:一类工业用地/商务用地</v>
      </c>
      <c r="CM306" s="78" t="str">
        <f t="shared" si="206"/>
        <v>地块性质过滤:</v>
      </c>
      <c r="CN306" s="78" t="str">
        <f t="shared" si="207"/>
        <v>地块性质:M1/B2</v>
      </c>
      <c r="CO306" s="78" t="str">
        <f t="shared" si="208"/>
        <v>地类标准:城规</v>
      </c>
      <c r="CP306" s="78" t="str">
        <f t="shared" si="209"/>
        <v>地块性质别称:</v>
      </c>
      <c r="CQ306" s="78" t="str">
        <f t="shared" si="210"/>
        <v>属性继承:M#工业用地#城规</v>
      </c>
      <c r="CR306" s="78" t="str">
        <f t="shared" si="211"/>
        <v>父类:M</v>
      </c>
      <c r="CS306" s="78" t="str">
        <f t="shared" si="212"/>
        <v>级别继承:M#工业用地#城规</v>
      </c>
      <c r="CT306" s="78" t="str">
        <f t="shared" si="213"/>
        <v>级别层次:5</v>
      </c>
      <c r="CU306" s="78" t="str">
        <f t="shared" si="214"/>
        <v>级别:4M</v>
      </c>
      <c r="CV306" s="78" t="str">
        <f t="shared" ca="1" si="215"/>
        <v>地块颜色:217,117,89</v>
      </c>
      <c r="CW306" s="78" t="str">
        <f t="shared" ca="1" si="216"/>
        <v>建筑面积公式:面积*容积率</v>
      </c>
      <c r="CX306" s="78" t="str">
        <f t="shared" ca="1" si="217"/>
        <v>住宅建筑面积公式:地块建筑面积*0</v>
      </c>
      <c r="CY306" s="78" t="str">
        <f t="shared" ca="1" si="218"/>
        <v>商服建筑面积公式:地块建筑面积*0</v>
      </c>
      <c r="CZ306" s="78" t="str">
        <f t="shared" ca="1" si="219"/>
        <v>商服中商业建筑面积公式:地块建筑面积*0</v>
      </c>
      <c r="DA306" s="78" t="str">
        <f t="shared" ca="1" si="220"/>
        <v>商服中办公建筑面积公式:地块建筑面积*0</v>
      </c>
      <c r="DB306" s="78" t="str">
        <f t="shared" ca="1" si="221"/>
        <v>公服建筑面积公式:地块建筑面积*0</v>
      </c>
      <c r="DC306" s="78" t="str">
        <f t="shared" ca="1" si="222"/>
        <v>工业建筑面积公式:地块建筑面积*1</v>
      </c>
      <c r="DD306" s="78" t="str">
        <f t="shared" ca="1" si="223"/>
        <v>市政建筑面积公式:地块建筑面积*0</v>
      </c>
      <c r="DE306" s="78" t="str">
        <f t="shared" ca="1" si="249"/>
        <v>绿地面积指定指标:面积*0</v>
      </c>
      <c r="DF306" s="78" t="str">
        <f t="shared" ca="1" si="250"/>
        <v>绿地面积指定公式:面积*0</v>
      </c>
      <c r="DG306" s="78" t="str">
        <f t="shared" ca="1" si="224"/>
        <v>户数指标:-</v>
      </c>
      <c r="DH306" s="78" t="str">
        <f t="shared" ca="1" si="225"/>
        <v>户数公式:0</v>
      </c>
      <c r="DI306" s="78" t="str">
        <f t="shared" ca="1" si="226"/>
        <v>人数指标:-</v>
      </c>
      <c r="DJ306" s="78" t="str">
        <f t="shared" ca="1" si="227"/>
        <v>人数公式:0</v>
      </c>
      <c r="DK306" s="78" t="str">
        <f t="shared" ca="1" si="228"/>
        <v>就业指标:50岗位/公顷</v>
      </c>
      <c r="DL306" s="78" t="str">
        <f t="shared" ca="1" si="229"/>
        <v>就业公式:用地面积*50</v>
      </c>
      <c r="DM306" s="78" t="str">
        <f t="shared" ca="1" si="230"/>
        <v>机动车指标:1.0个/100平方米</v>
      </c>
      <c r="DN306" s="78" t="str">
        <f t="shared" ca="1" si="231"/>
        <v>机动车公式:地块建筑面积*1.0/100</v>
      </c>
      <c r="DO306" s="78" t="str">
        <f t="shared" ca="1" si="232"/>
        <v>用水量指标:100立方米/公顷*日</v>
      </c>
      <c r="DP306" s="78" t="str">
        <f t="shared" ca="1" si="233"/>
        <v>用水量公式:用地面积*100</v>
      </c>
      <c r="DQ306" s="78" t="str">
        <f t="shared" ca="1" si="234"/>
        <v>污水折算系数:0.85</v>
      </c>
      <c r="DR306" s="78" t="str">
        <f t="shared" ca="1" si="235"/>
        <v>污水量公式:用水量*0.85</v>
      </c>
      <c r="DS306" s="78" t="str">
        <f t="shared" ca="1" si="236"/>
        <v>用电负荷指标:60瓦/平方米</v>
      </c>
      <c r="DT306" s="78" t="str">
        <f t="shared" ca="1" si="237"/>
        <v>同时率:0.8</v>
      </c>
      <c r="DU306" s="78" t="str">
        <f t="shared" ca="1" si="238"/>
        <v>用电量公式:地块建筑面积*60*0.8/1000</v>
      </c>
      <c r="DV306" s="78" t="str">
        <f t="shared" ca="1" si="239"/>
        <v>固话装机指标:80门/公顷</v>
      </c>
      <c r="DW306" s="78" t="str">
        <f t="shared" ca="1" si="240"/>
        <v>固话量公式:用地面积*80</v>
      </c>
      <c r="DX306" s="78" t="str">
        <f t="shared" ca="1" si="241"/>
        <v>有线电视指标:20门/公顷</v>
      </c>
      <c r="DY306" s="78" t="str">
        <f t="shared" ca="1" si="242"/>
        <v>电视量公式:用地面积*20</v>
      </c>
      <c r="DZ306" s="78" t="str">
        <f t="shared" ca="1" si="243"/>
        <v>高峰机动车生成量指标:41.9pcu/万平方米，50：50</v>
      </c>
      <c r="EA306" s="78" t="str">
        <f t="shared" ca="1" si="244"/>
        <v>高峰机动车吸引量公式:地块建筑面积/10000*41.9*0.50</v>
      </c>
      <c r="EB306" s="78" t="str">
        <f t="shared" ca="1" si="245"/>
        <v>高峰机动车发生量公式:地块建筑面积/10000*41.9*0.50</v>
      </c>
      <c r="EC306" s="78" t="str">
        <f t="shared" ca="1" si="251"/>
        <v>地下空间指标:-</v>
      </c>
      <c r="ED306" s="78" t="str">
        <f t="shared" ca="1" si="246"/>
        <v>地下空间公式:0</v>
      </c>
      <c r="EE306" s="78" t="str">
        <f t="shared" ca="1" si="252"/>
        <v>人防指标:地块建筑面积*0.15*0.08</v>
      </c>
      <c r="EF306" s="78" t="str">
        <f t="shared" ca="1" si="247"/>
        <v>人防公式:地块建筑面积*0.15*0.08</v>
      </c>
      <c r="EG306" s="78" t="str">
        <f t="shared" ca="1" si="254"/>
        <v>用地构成:城镇建设用地</v>
      </c>
      <c r="EH306" s="78" t="s">
        <v>1962</v>
      </c>
      <c r="EI306" s="79" t="str">
        <f t="shared" ca="1" si="253"/>
        <v>唯一标识:M1/B2#一类工业用地/商务用地#城规;性质名称:一类工业用地/商务用地;地块性质过滤:;地块性质:M1/B2;地类标准:城规;地块性质别称:;属性继承:M#工业用地#城规;父类:M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6" t="s">
        <v>1962</v>
      </c>
    </row>
    <row r="307" spans="1:140" ht="16.5" x14ac:dyDescent="0.2">
      <c r="A307" s="54" t="str">
        <f t="shared" si="248"/>
        <v>M1/W1#一类工业用地/一类物流仓储用地#城规</v>
      </c>
      <c r="B307" s="54" t="s">
        <v>410</v>
      </c>
      <c r="C307" s="54"/>
      <c r="D307" s="54" t="s">
        <v>973</v>
      </c>
      <c r="E307" s="54" t="s">
        <v>1276</v>
      </c>
      <c r="F307" s="54"/>
      <c r="G307" s="54" t="s">
        <v>89</v>
      </c>
      <c r="H307" s="54" t="s">
        <v>967</v>
      </c>
      <c r="I307" s="54" t="s">
        <v>88</v>
      </c>
      <c r="J307" s="54">
        <v>5</v>
      </c>
      <c r="K307" s="54" t="s">
        <v>1511</v>
      </c>
      <c r="L307" s="54"/>
      <c r="M307" s="54" t="str" cm="1">
        <f t="array" aca="1" ref="M307" ca="1">IF(OFFSET(INDIRECT(ADDRESS(ROW(), COLUMN())),0,-1)="",VLOOKUP($G307,$A:$AAE,COLUMN(),FALSE),OFFSET(INDIRECT(ADDRESS(ROW(), COLUMN())),0,-1))</f>
        <v>198,156,109</v>
      </c>
      <c r="N307" s="17"/>
      <c r="O307" s="54" t="str" cm="1">
        <f t="array" aca="1" ref="O307" ca="1">IF(OFFSET(INDIRECT(ADDRESS(ROW(), COLUMN())),0,-1)="",VLOOKUP($G307,$A:$AAE,COLUMN(),FALSE),OFFSET(INDIRECT(ADDRESS(ROW(), COLUMN())),0,-1))</f>
        <v>面积*容积率</v>
      </c>
      <c r="P307" s="17"/>
      <c r="Q307" s="17" t="str" cm="1">
        <f t="array" aca="1" ref="Q307" ca="1">IF(OFFSET(INDIRECT(ADDRESS(ROW(), COLUMN())),0,-1)="",VLOOKUP($G307,$A:$AAE,COLUMN(),FALSE),OFFSET(INDIRECT(ADDRESS(ROW(), COLUMN())),0,-1))</f>
        <v>地块建筑面积*0</v>
      </c>
      <c r="R307" s="17"/>
      <c r="S307" s="17" t="str" cm="1">
        <f t="array" aca="1" ref="S307" ca="1">IF(OFFSET(INDIRECT(ADDRESS(ROW(), COLUMN())),0,-1)="",VLOOKUP($G307,$A:$AAE,COLUMN(),FALSE),OFFSET(INDIRECT(ADDRESS(ROW(), COLUMN())),0,-1))</f>
        <v>地块建筑面积*0</v>
      </c>
      <c r="T307" s="17"/>
      <c r="U307" s="17" t="str" cm="1">
        <f t="array" aca="1" ref="U307" ca="1">IF(OFFSET(INDIRECT(ADDRESS(ROW(), COLUMN())),0,-1)="",VLOOKUP($G307,$A:$AAE,COLUMN(),FALSE),OFFSET(INDIRECT(ADDRESS(ROW(), COLUMN())),0,-1))</f>
        <v>地块建筑面积*0</v>
      </c>
      <c r="V307" s="17"/>
      <c r="W307" s="54" t="str" cm="1">
        <f t="array" aca="1" ref="W307" ca="1">IF(OFFSET(INDIRECT(ADDRESS(ROW(), COLUMN())),0,-1)="",VLOOKUP($G307,$A:$AAE,COLUMN(),FALSE),OFFSET(INDIRECT(ADDRESS(ROW(), COLUMN())),0,-1))</f>
        <v>地块建筑面积*0</v>
      </c>
      <c r="X307" s="17"/>
      <c r="Y307" s="17" t="str" cm="1">
        <f t="array" aca="1" ref="Y307" ca="1">IF(OFFSET(INDIRECT(ADDRESS(ROW(), COLUMN())),0,-1)="",VLOOKUP($G307,$A:$AAE,COLUMN(),FALSE),OFFSET(INDIRECT(ADDRESS(ROW(), COLUMN())),0,-1))</f>
        <v>地块建筑面积*0</v>
      </c>
      <c r="Z307" s="17"/>
      <c r="AA307" s="17" t="str" cm="1">
        <f t="array" aca="1" ref="AA307" ca="1">IF(OFFSET(INDIRECT(ADDRESS(ROW(), COLUMN())),0,-1)="",VLOOKUP($G307,$A:$AAE,COLUMN(),FALSE),OFFSET(INDIRECT(ADDRESS(ROW(), COLUMN())),0,-1))</f>
        <v>地块建筑面积*1</v>
      </c>
      <c r="AB307" s="17"/>
      <c r="AC307" s="17" t="str" cm="1">
        <f t="array" aca="1" ref="AC307" ca="1">IF(OFFSET(INDIRECT(ADDRESS(ROW(), COLUMN())),0,-1)="",VLOOKUP($G307,$A:$AAE,COLUMN(),FALSE),OFFSET(INDIRECT(ADDRESS(ROW(), COLUMN())),0,-1))</f>
        <v>地块建筑面积*0</v>
      </c>
      <c r="AD307" s="17"/>
      <c r="AE307" s="17" t="str" cm="1">
        <f t="array" aca="1" ref="AE307" ca="1">IF(OFFSET(INDIRECT(ADDRESS(ROW(), COLUMN())),0,-1)="",VLOOKUP($G307,$A:$AAE,COLUMN(),FALSE),OFFSET(INDIRECT(ADDRESS(ROW(), COLUMN())),0,-1))</f>
        <v>面积*0</v>
      </c>
      <c r="AF307" s="17"/>
      <c r="AG307" s="17" t="str" cm="1">
        <f t="array" aca="1" ref="AG307" ca="1">IF(OFFSET(INDIRECT(ADDRESS(ROW(), COLUMN())),0,-1)="",VLOOKUP($G307,$A:$AAE,COLUMN(),FALSE),OFFSET(INDIRECT(ADDRESS(ROW(), COLUMN())),0,-1))</f>
        <v>面积*0</v>
      </c>
      <c r="AH307" s="17"/>
      <c r="AI307" s="17" t="str" cm="1">
        <f t="array" aca="1" ref="AI307" ca="1">IF(OFFSET(INDIRECT(ADDRESS(ROW(), COLUMN())),0,-1)="",VLOOKUP($G307,$A:$AAE,COLUMN(),FALSE),OFFSET(INDIRECT(ADDRESS(ROW(), COLUMN())),0,-1))</f>
        <v>-</v>
      </c>
      <c r="AJ307" s="17"/>
      <c r="AK307" s="17" cm="1">
        <f t="array" aca="1" ref="AK307" ca="1">IF(OFFSET(INDIRECT(ADDRESS(ROW(), COLUMN())),0,-1)="",VLOOKUP($G307,$A:$AAE,COLUMN(),FALSE),OFFSET(INDIRECT(ADDRESS(ROW(), COLUMN())),0,-1))</f>
        <v>0</v>
      </c>
      <c r="AL307" s="17"/>
      <c r="AM307" s="17" t="str" cm="1">
        <f t="array" aca="1" ref="AM307" ca="1">IF(OFFSET(INDIRECT(ADDRESS(ROW(), COLUMN())),0,-1)="",VLOOKUP($G307,$A:$AAE,COLUMN(),FALSE),OFFSET(INDIRECT(ADDRESS(ROW(), COLUMN())),0,-1))</f>
        <v>-</v>
      </c>
      <c r="AN307" s="17"/>
      <c r="AO307" s="17" cm="1">
        <f t="array" aca="1" ref="AO307" ca="1">IF(OFFSET(INDIRECT(ADDRESS(ROW(), COLUMN())),0,-1)="",VLOOKUP($G307,$A:$AAE,COLUMN(),FALSE),OFFSET(INDIRECT(ADDRESS(ROW(), COLUMN())),0,-1))</f>
        <v>0</v>
      </c>
      <c r="AP307" s="17"/>
      <c r="AQ307" s="17" t="str" cm="1">
        <f t="array" aca="1" ref="AQ307" ca="1">IF(OFFSET(INDIRECT(ADDRESS(ROW(), COLUMN())),0,-1)="",VLOOKUP($G307,$A:$AAE,COLUMN(),FALSE),OFFSET(INDIRECT(ADDRESS(ROW(), COLUMN())),0,-1))</f>
        <v>50岗位/公顷</v>
      </c>
      <c r="AR307" s="17"/>
      <c r="AS307" s="17" t="str" cm="1">
        <f t="array" aca="1" ref="AS307" ca="1">IF(OFFSET(INDIRECT(ADDRESS(ROW(), COLUMN())),0,-1)="",VLOOKUP($G307,$A:$AAE,COLUMN(),FALSE),OFFSET(INDIRECT(ADDRESS(ROW(), COLUMN())),0,-1))</f>
        <v>用地面积*50</v>
      </c>
      <c r="AT307" s="17"/>
      <c r="AU307" s="17" t="str" cm="1">
        <f t="array" aca="1" ref="AU307" ca="1">IF(OFFSET(INDIRECT(ADDRESS(ROW(), COLUMN())),0,-1)="",VLOOKUP($G307,$A:$AAE,COLUMN(),FALSE),OFFSET(INDIRECT(ADDRESS(ROW(), COLUMN())),0,-1))</f>
        <v>0.5个/100平方米</v>
      </c>
      <c r="AV307" s="17"/>
      <c r="AW307" s="17" t="str" cm="1">
        <f t="array" aca="1" ref="AW307" ca="1">IF(OFFSET(INDIRECT(ADDRESS(ROW(), COLUMN())),0,-1)="",VLOOKUP($G307,$A:$AAE,COLUMN(),FALSE),OFFSET(INDIRECT(ADDRESS(ROW(), COLUMN())),0,-1))</f>
        <v>地块建筑面积*0.5/100</v>
      </c>
      <c r="AX307" s="2"/>
      <c r="AY307" s="17" t="str" cm="1">
        <f t="array" aca="1" ref="AY307" ca="1">IF(OFFSET(INDIRECT(ADDRESS(ROW(), COLUMN())),0,-1)="",VLOOKUP($G307,$A:$AAE,COLUMN(),FALSE),OFFSET(INDIRECT(ADDRESS(ROW(), COLUMN())),0,-1))</f>
        <v>120立方米/公顷*日</v>
      </c>
      <c r="AZ307" s="2"/>
      <c r="BA307" s="17" t="str" cm="1">
        <f t="array" aca="1" ref="BA307" ca="1">IF(OFFSET(INDIRECT(ADDRESS(ROW(), COLUMN())),0,-1)="",VLOOKUP($G307,$A:$AAE,COLUMN(),FALSE),OFFSET(INDIRECT(ADDRESS(ROW(), COLUMN())),0,-1))</f>
        <v>用地面积*120</v>
      </c>
      <c r="BB307" s="2"/>
      <c r="BC307" s="17" cm="1">
        <f t="array" aca="1" ref="BC307" ca="1">IF(OFFSET(INDIRECT(ADDRESS(ROW(), COLUMN())),0,-1)="",VLOOKUP($G307,$A:$AAE,COLUMN(),FALSE),OFFSET(INDIRECT(ADDRESS(ROW(), COLUMN())),0,-1))</f>
        <v>0.85</v>
      </c>
      <c r="BD307" s="2"/>
      <c r="BE307" s="17" t="str" cm="1">
        <f t="array" aca="1" ref="BE307" ca="1">IF(OFFSET(INDIRECT(ADDRESS(ROW(), COLUMN())),0,-1)="",VLOOKUP($G307,$A:$AAE,COLUMN(),FALSE),OFFSET(INDIRECT(ADDRESS(ROW(), COLUMN())),0,-1))</f>
        <v>用水量*0.85</v>
      </c>
      <c r="BF307" s="2"/>
      <c r="BG307" s="17" t="str" cm="1">
        <f t="array" aca="1" ref="BG307" ca="1">IF(OFFSET(INDIRECT(ADDRESS(ROW(), COLUMN())),0,-1)="",VLOOKUP($G307,$A:$AAE,COLUMN(),FALSE),OFFSET(INDIRECT(ADDRESS(ROW(), COLUMN())),0,-1))</f>
        <v>60瓦/平方米</v>
      </c>
      <c r="BH307" s="2"/>
      <c r="BI307" s="17" cm="1">
        <f t="array" aca="1" ref="BI307" ca="1">IF(OFFSET(INDIRECT(ADDRESS(ROW(), COLUMN())),0,-1)="",VLOOKUP($G307,$A:$AAE,COLUMN(),FALSE),OFFSET(INDIRECT(ADDRESS(ROW(), COLUMN())),0,-1))</f>
        <v>0.8</v>
      </c>
      <c r="BJ307" s="2"/>
      <c r="BK307" s="17" t="str" cm="1">
        <f t="array" aca="1" ref="BK307" ca="1">IF(OFFSET(INDIRECT(ADDRESS(ROW(), COLUMN())),0,-1)="",VLOOKUP($G307,$A:$AAE,COLUMN(),FALSE),OFFSET(INDIRECT(ADDRESS(ROW(), COLUMN())),0,-1))</f>
        <v>地块建筑面积*60*0.8/1000</v>
      </c>
      <c r="BL307" s="2"/>
      <c r="BM307" s="17" t="str" cm="1">
        <f t="array" aca="1" ref="BM307" ca="1">IF(OFFSET(INDIRECT(ADDRESS(ROW(), COLUMN())),0,-1)="",VLOOKUP($G307,$A:$AAE,COLUMN(),FALSE),OFFSET(INDIRECT(ADDRESS(ROW(), COLUMN())),0,-1))</f>
        <v>80门/公顷</v>
      </c>
      <c r="BN307" s="2"/>
      <c r="BO307" s="17" t="str" cm="1">
        <f t="array" aca="1" ref="BO307" ca="1">IF(OFFSET(INDIRECT(ADDRESS(ROW(), COLUMN())),0,-1)="",VLOOKUP($G307,$A:$AAE,COLUMN(),FALSE),OFFSET(INDIRECT(ADDRESS(ROW(), COLUMN())),0,-1))</f>
        <v>用地面积*80</v>
      </c>
      <c r="BP307" s="2"/>
      <c r="BQ307" s="17" t="str" cm="1">
        <f t="array" aca="1" ref="BQ307" ca="1">IF(OFFSET(INDIRECT(ADDRESS(ROW(), COLUMN())),0,-1)="",VLOOKUP($G307,$A:$AAE,COLUMN(),FALSE),OFFSET(INDIRECT(ADDRESS(ROW(), COLUMN())),0,-1))</f>
        <v>20门/公顷</v>
      </c>
      <c r="BR307" s="2"/>
      <c r="BS307" s="17" t="str" cm="1">
        <f t="array" aca="1" ref="BS307" ca="1">IF(OFFSET(INDIRECT(ADDRESS(ROW(), COLUMN())),0,-1)="",VLOOKUP($G307,$A:$AAE,COLUMN(),FALSE),OFFSET(INDIRECT(ADDRESS(ROW(), COLUMN())),0,-1))</f>
        <v>用地面积*20</v>
      </c>
      <c r="BT307" s="2"/>
      <c r="BU307" s="17" t="str" cm="1">
        <f t="array" aca="1" ref="BU307" ca="1">IF(OFFSET(INDIRECT(ADDRESS(ROW(), COLUMN())),0,-1)="",VLOOKUP($G307,$A:$AAE,COLUMN(),FALSE),OFFSET(INDIRECT(ADDRESS(ROW(), COLUMN())),0,-1))</f>
        <v>41.9pcu/万平方米，50：50</v>
      </c>
      <c r="BV307" s="2"/>
      <c r="BW307" s="17" t="str" cm="1">
        <f t="array" aca="1" ref="BW307" ca="1">IF(OFFSET(INDIRECT(ADDRESS(ROW(), COLUMN())),0,-1)="",VLOOKUP($G307,$A:$AAE,COLUMN(),FALSE),OFFSET(INDIRECT(ADDRESS(ROW(), COLUMN())),0,-1))</f>
        <v>地块建筑面积/10000*41.9*0.50</v>
      </c>
      <c r="BX307" s="2"/>
      <c r="BY307" s="17" t="str" cm="1">
        <f t="array" aca="1" ref="BY307" ca="1">IF(OFFSET(INDIRECT(ADDRESS(ROW(), COLUMN())),0,-1)="",VLOOKUP($G307,$A:$AAE,COLUMN(),FALSE),OFFSET(INDIRECT(ADDRESS(ROW(), COLUMN())),0,-1))</f>
        <v>地块建筑面积/10000*41.9*0.50</v>
      </c>
      <c r="BZ307" s="100"/>
      <c r="CA307" s="17" t="str" cm="1">
        <f t="array" aca="1" ref="CA307" ca="1">IF(OFFSET(INDIRECT(ADDRESS(ROW(), COLUMN())),0,-1)="",VLOOKUP($G307,$A:$AAE,COLUMN(),FALSE),OFFSET(INDIRECT(ADDRESS(ROW(), COLUMN())),0,-1))</f>
        <v>-</v>
      </c>
      <c r="CB307" s="17"/>
      <c r="CC307" s="17" cm="1">
        <f t="array" aca="1" ref="CC307" ca="1">IF(OFFSET(INDIRECT(ADDRESS(ROW(), COLUMN())),0,-1)="",VLOOKUP($G307,$A:$AAE,COLUMN(),FALSE),OFFSET(INDIRECT(ADDRESS(ROW(), COLUMN())),0,-1))</f>
        <v>0</v>
      </c>
      <c r="CD307" s="17"/>
      <c r="CE307" s="17" t="str" cm="1">
        <f t="array" aca="1" ref="CE307" ca="1">IF(OFFSET(INDIRECT(ADDRESS(ROW(), COLUMN())),0,-1)="",VLOOKUP($G307,$A:$AAE,COLUMN(),FALSE),OFFSET(INDIRECT(ADDRESS(ROW(), COLUMN())),0,-1))</f>
        <v>地块建筑面积*0.15*0.08</v>
      </c>
      <c r="CF307" s="17"/>
      <c r="CG307" s="17" t="str" cm="1">
        <f t="array" aca="1" ref="CG307" ca="1">IF(OFFSET(INDIRECT(ADDRESS(ROW(), COLUMN())),0,-1)="",VLOOKUP($G307,$A:$AAE,COLUMN(),FALSE),OFFSET(INDIRECT(ADDRESS(ROW(), COLUMN())),0,-1))</f>
        <v>地块建筑面积*0.15*0.08</v>
      </c>
      <c r="CH307" s="17"/>
      <c r="CI307" s="54" t="str" cm="1">
        <f t="array" aca="1" ref="CI307" ca="1">IF(OFFSET(INDIRECT(ADDRESS(ROW(), COLUMN())),0,-1)="",VLOOKUP($G307,$A:$AAE,COLUMN(),FALSE),OFFSET(INDIRECT(ADDRESS(ROW(), COLUMN())),0,-1))</f>
        <v>城镇建设用地</v>
      </c>
      <c r="CJ307" s="75" t="s">
        <v>1962</v>
      </c>
      <c r="CK307" s="78" t="str">
        <f t="shared" si="204"/>
        <v>唯一标识:M1/W1#一类工业用地/一类物流仓储用地#城规</v>
      </c>
      <c r="CL307" s="78" t="str">
        <f t="shared" si="205"/>
        <v>性质名称:一类工业用地/一类物流仓储用地</v>
      </c>
      <c r="CM307" s="78" t="str">
        <f t="shared" si="206"/>
        <v>地块性质过滤:</v>
      </c>
      <c r="CN307" s="78" t="str">
        <f t="shared" si="207"/>
        <v>地块性质:M1/W1</v>
      </c>
      <c r="CO307" s="78" t="str">
        <f t="shared" si="208"/>
        <v>地类标准:城规</v>
      </c>
      <c r="CP307" s="78" t="str">
        <f t="shared" si="209"/>
        <v>地块性质别称:</v>
      </c>
      <c r="CQ307" s="78" t="str">
        <f t="shared" si="210"/>
        <v>属性继承:M1#一类工业用地#城规</v>
      </c>
      <c r="CR307" s="78" t="str">
        <f t="shared" si="211"/>
        <v>父类:M1</v>
      </c>
      <c r="CS307" s="78" t="str">
        <f t="shared" si="212"/>
        <v>级别继承:M#工业用地#城规</v>
      </c>
      <c r="CT307" s="78" t="str">
        <f t="shared" si="213"/>
        <v>级别层次:5</v>
      </c>
      <c r="CU307" s="78" t="str">
        <f t="shared" si="214"/>
        <v>级别:4M</v>
      </c>
      <c r="CV307" s="78" t="str">
        <f t="shared" ca="1" si="215"/>
        <v>地块颜色:198,156,109</v>
      </c>
      <c r="CW307" s="78" t="str">
        <f t="shared" ca="1" si="216"/>
        <v>建筑面积公式:面积*容积率</v>
      </c>
      <c r="CX307" s="78" t="str">
        <f t="shared" ca="1" si="217"/>
        <v>住宅建筑面积公式:地块建筑面积*0</v>
      </c>
      <c r="CY307" s="78" t="str">
        <f t="shared" ca="1" si="218"/>
        <v>商服建筑面积公式:地块建筑面积*0</v>
      </c>
      <c r="CZ307" s="78" t="str">
        <f t="shared" ca="1" si="219"/>
        <v>商服中商业建筑面积公式:地块建筑面积*0</v>
      </c>
      <c r="DA307" s="78" t="str">
        <f t="shared" ca="1" si="220"/>
        <v>商服中办公建筑面积公式:地块建筑面积*0</v>
      </c>
      <c r="DB307" s="78" t="str">
        <f t="shared" ca="1" si="221"/>
        <v>公服建筑面积公式:地块建筑面积*0</v>
      </c>
      <c r="DC307" s="78" t="str">
        <f t="shared" ca="1" si="222"/>
        <v>工业建筑面积公式:地块建筑面积*1</v>
      </c>
      <c r="DD307" s="78" t="str">
        <f t="shared" ca="1" si="223"/>
        <v>市政建筑面积公式:地块建筑面积*0</v>
      </c>
      <c r="DE307" s="78" t="str">
        <f t="shared" ca="1" si="249"/>
        <v>绿地面积指定指标:面积*0</v>
      </c>
      <c r="DF307" s="78" t="str">
        <f t="shared" ca="1" si="250"/>
        <v>绿地面积指定公式:面积*0</v>
      </c>
      <c r="DG307" s="78" t="str">
        <f t="shared" ca="1" si="224"/>
        <v>户数指标:-</v>
      </c>
      <c r="DH307" s="78" t="str">
        <f t="shared" ca="1" si="225"/>
        <v>户数公式:0</v>
      </c>
      <c r="DI307" s="78" t="str">
        <f t="shared" ca="1" si="226"/>
        <v>人数指标:-</v>
      </c>
      <c r="DJ307" s="78" t="str">
        <f t="shared" ca="1" si="227"/>
        <v>人数公式:0</v>
      </c>
      <c r="DK307" s="78" t="str">
        <f t="shared" ca="1" si="228"/>
        <v>就业指标:50岗位/公顷</v>
      </c>
      <c r="DL307" s="78" t="str">
        <f t="shared" ca="1" si="229"/>
        <v>就业公式:用地面积*50</v>
      </c>
      <c r="DM307" s="78" t="str">
        <f t="shared" ca="1" si="230"/>
        <v>机动车指标:0.5个/100平方米</v>
      </c>
      <c r="DN307" s="78" t="str">
        <f t="shared" ca="1" si="231"/>
        <v>机动车公式:地块建筑面积*0.5/100</v>
      </c>
      <c r="DO307" s="78" t="str">
        <f t="shared" ca="1" si="232"/>
        <v>用水量指标:120立方米/公顷*日</v>
      </c>
      <c r="DP307" s="78" t="str">
        <f t="shared" ca="1" si="233"/>
        <v>用水量公式:用地面积*120</v>
      </c>
      <c r="DQ307" s="78" t="str">
        <f t="shared" ca="1" si="234"/>
        <v>污水折算系数:0.85</v>
      </c>
      <c r="DR307" s="78" t="str">
        <f t="shared" ca="1" si="235"/>
        <v>污水量公式:用水量*0.85</v>
      </c>
      <c r="DS307" s="78" t="str">
        <f t="shared" ca="1" si="236"/>
        <v>用电负荷指标:60瓦/平方米</v>
      </c>
      <c r="DT307" s="78" t="str">
        <f t="shared" ca="1" si="237"/>
        <v>同时率:0.8</v>
      </c>
      <c r="DU307" s="78" t="str">
        <f t="shared" ca="1" si="238"/>
        <v>用电量公式:地块建筑面积*60*0.8/1000</v>
      </c>
      <c r="DV307" s="78" t="str">
        <f t="shared" ca="1" si="239"/>
        <v>固话装机指标:80门/公顷</v>
      </c>
      <c r="DW307" s="78" t="str">
        <f t="shared" ca="1" si="240"/>
        <v>固话量公式:用地面积*80</v>
      </c>
      <c r="DX307" s="78" t="str">
        <f t="shared" ca="1" si="241"/>
        <v>有线电视指标:20门/公顷</v>
      </c>
      <c r="DY307" s="78" t="str">
        <f t="shared" ca="1" si="242"/>
        <v>电视量公式:用地面积*20</v>
      </c>
      <c r="DZ307" s="78" t="str">
        <f t="shared" ca="1" si="243"/>
        <v>高峰机动车生成量指标:41.9pcu/万平方米，50：50</v>
      </c>
      <c r="EA307" s="78" t="str">
        <f t="shared" ca="1" si="244"/>
        <v>高峰机动车吸引量公式:地块建筑面积/10000*41.9*0.50</v>
      </c>
      <c r="EB307" s="78" t="str">
        <f t="shared" ca="1" si="245"/>
        <v>高峰机动车发生量公式:地块建筑面积/10000*41.9*0.50</v>
      </c>
      <c r="EC307" s="78" t="str">
        <f t="shared" ca="1" si="251"/>
        <v>地下空间指标:-</v>
      </c>
      <c r="ED307" s="78" t="str">
        <f t="shared" ca="1" si="246"/>
        <v>地下空间公式:0</v>
      </c>
      <c r="EE307" s="78" t="str">
        <f t="shared" ca="1" si="252"/>
        <v>人防指标:地块建筑面积*0.15*0.08</v>
      </c>
      <c r="EF307" s="78" t="str">
        <f t="shared" ca="1" si="247"/>
        <v>人防公式:地块建筑面积*0.15*0.08</v>
      </c>
      <c r="EG307" s="78" t="str">
        <f t="shared" ca="1" si="254"/>
        <v>用地构成:城镇建设用地</v>
      </c>
      <c r="EH307" s="78" t="s">
        <v>1962</v>
      </c>
      <c r="EI307" s="79" t="str">
        <f t="shared" ca="1" si="253"/>
        <v>唯一标识:M1/W1#一类工业用地/一类物流仓储用地#城规;性质名称:一类工业用地/一类物流仓储用地;地块性质过滤:;地块性质:M1/W1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7" t="s">
        <v>1962</v>
      </c>
    </row>
    <row r="308" spans="1:140" ht="16.5" x14ac:dyDescent="0.2">
      <c r="A308" s="55" t="str">
        <f t="shared" si="248"/>
        <v>M1/S42#一类工业用地/社会停车场用地#城规</v>
      </c>
      <c r="B308" s="55" t="s">
        <v>411</v>
      </c>
      <c r="C308" s="55"/>
      <c r="D308" s="55" t="s">
        <v>974</v>
      </c>
      <c r="E308" s="55" t="s">
        <v>1276</v>
      </c>
      <c r="F308" s="55"/>
      <c r="G308" s="55" t="s">
        <v>89</v>
      </c>
      <c r="H308" s="55" t="s">
        <v>967</v>
      </c>
      <c r="I308" s="55" t="s">
        <v>88</v>
      </c>
      <c r="J308" s="55">
        <v>5</v>
      </c>
      <c r="K308" s="55" t="s">
        <v>1511</v>
      </c>
      <c r="L308" s="55"/>
      <c r="M308" s="55" t="str" cm="1">
        <f t="array" aca="1" ref="M308" ca="1">IF(OFFSET(INDIRECT(ADDRESS(ROW(), COLUMN())),0,-1)="",VLOOKUP($G308,$A:$AAE,COLUMN(),FALSE),OFFSET(INDIRECT(ADDRESS(ROW(), COLUMN())),0,-1))</f>
        <v>198,156,109</v>
      </c>
      <c r="N308" s="18"/>
      <c r="O308" s="55" t="str" cm="1">
        <f t="array" aca="1" ref="O308" ca="1">IF(OFFSET(INDIRECT(ADDRESS(ROW(), COLUMN())),0,-1)="",VLOOKUP($G308,$A:$AAE,COLUMN(),FALSE),OFFSET(INDIRECT(ADDRESS(ROW(), COLUMN())),0,-1))</f>
        <v>面积*容积率</v>
      </c>
      <c r="P308" s="18"/>
      <c r="Q308" s="18" t="str" cm="1">
        <f t="array" aca="1" ref="Q308" ca="1">IF(OFFSET(INDIRECT(ADDRESS(ROW(), COLUMN())),0,-1)="",VLOOKUP($G308,$A:$AAE,COLUMN(),FALSE),OFFSET(INDIRECT(ADDRESS(ROW(), COLUMN())),0,-1))</f>
        <v>地块建筑面积*0</v>
      </c>
      <c r="R308" s="18"/>
      <c r="S308" s="18" t="str" cm="1">
        <f t="array" aca="1" ref="S308" ca="1">IF(OFFSET(INDIRECT(ADDRESS(ROW(), COLUMN())),0,-1)="",VLOOKUP($G308,$A:$AAE,COLUMN(),FALSE),OFFSET(INDIRECT(ADDRESS(ROW(), COLUMN())),0,-1))</f>
        <v>地块建筑面积*0</v>
      </c>
      <c r="T308" s="18"/>
      <c r="U308" s="18" t="str" cm="1">
        <f t="array" aca="1" ref="U308" ca="1">IF(OFFSET(INDIRECT(ADDRESS(ROW(), COLUMN())),0,-1)="",VLOOKUP($G308,$A:$AAE,COLUMN(),FALSE),OFFSET(INDIRECT(ADDRESS(ROW(), COLUMN())),0,-1))</f>
        <v>地块建筑面积*0</v>
      </c>
      <c r="V308" s="18"/>
      <c r="W308" s="55" t="str" cm="1">
        <f t="array" aca="1" ref="W308" ca="1">IF(OFFSET(INDIRECT(ADDRESS(ROW(), COLUMN())),0,-1)="",VLOOKUP($G308,$A:$AAE,COLUMN(),FALSE),OFFSET(INDIRECT(ADDRESS(ROW(), COLUMN())),0,-1))</f>
        <v>地块建筑面积*0</v>
      </c>
      <c r="X308" s="18"/>
      <c r="Y308" s="18" t="str" cm="1">
        <f t="array" aca="1" ref="Y308" ca="1">IF(OFFSET(INDIRECT(ADDRESS(ROW(), COLUMN())),0,-1)="",VLOOKUP($G308,$A:$AAE,COLUMN(),FALSE),OFFSET(INDIRECT(ADDRESS(ROW(), COLUMN())),0,-1))</f>
        <v>地块建筑面积*0</v>
      </c>
      <c r="Z308" s="18"/>
      <c r="AA308" s="18" t="str" cm="1">
        <f t="array" aca="1" ref="AA308" ca="1">IF(OFFSET(INDIRECT(ADDRESS(ROW(), COLUMN())),0,-1)="",VLOOKUP($G308,$A:$AAE,COLUMN(),FALSE),OFFSET(INDIRECT(ADDRESS(ROW(), COLUMN())),0,-1))</f>
        <v>地块建筑面积*1</v>
      </c>
      <c r="AB308" s="18"/>
      <c r="AC308" s="18" t="str" cm="1">
        <f t="array" aca="1" ref="AC308" ca="1">IF(OFFSET(INDIRECT(ADDRESS(ROW(), COLUMN())),0,-1)="",VLOOKUP($G308,$A:$AAE,COLUMN(),FALSE),OFFSET(INDIRECT(ADDRESS(ROW(), COLUMN())),0,-1))</f>
        <v>地块建筑面积*0</v>
      </c>
      <c r="AD308" s="18"/>
      <c r="AE308" s="18" t="str" cm="1">
        <f t="array" aca="1" ref="AE308" ca="1">IF(OFFSET(INDIRECT(ADDRESS(ROW(), COLUMN())),0,-1)="",VLOOKUP($G308,$A:$AAE,COLUMN(),FALSE),OFFSET(INDIRECT(ADDRESS(ROW(), COLUMN())),0,-1))</f>
        <v>面积*0</v>
      </c>
      <c r="AF308" s="18"/>
      <c r="AG308" s="18" t="str" cm="1">
        <f t="array" aca="1" ref="AG308" ca="1">IF(OFFSET(INDIRECT(ADDRESS(ROW(), COLUMN())),0,-1)="",VLOOKUP($G308,$A:$AAE,COLUMN(),FALSE),OFFSET(INDIRECT(ADDRESS(ROW(), COLUMN())),0,-1))</f>
        <v>面积*0</v>
      </c>
      <c r="AH308" s="18"/>
      <c r="AI308" s="18" t="str" cm="1">
        <f t="array" aca="1" ref="AI308" ca="1">IF(OFFSET(INDIRECT(ADDRESS(ROW(), COLUMN())),0,-1)="",VLOOKUP($G308,$A:$AAE,COLUMN(),FALSE),OFFSET(INDIRECT(ADDRESS(ROW(), COLUMN())),0,-1))</f>
        <v>-</v>
      </c>
      <c r="AJ308" s="18"/>
      <c r="AK308" s="18" cm="1">
        <f t="array" aca="1" ref="AK308" ca="1">IF(OFFSET(INDIRECT(ADDRESS(ROW(), COLUMN())),0,-1)="",VLOOKUP($G308,$A:$AAE,COLUMN(),FALSE),OFFSET(INDIRECT(ADDRESS(ROW(), COLUMN())),0,-1))</f>
        <v>0</v>
      </c>
      <c r="AL308" s="18"/>
      <c r="AM308" s="18" t="str" cm="1">
        <f t="array" aca="1" ref="AM308" ca="1">IF(OFFSET(INDIRECT(ADDRESS(ROW(), COLUMN())),0,-1)="",VLOOKUP($G308,$A:$AAE,COLUMN(),FALSE),OFFSET(INDIRECT(ADDRESS(ROW(), COLUMN())),0,-1))</f>
        <v>-</v>
      </c>
      <c r="AN308" s="18"/>
      <c r="AO308" s="18" cm="1">
        <f t="array" aca="1" ref="AO308" ca="1">IF(OFFSET(INDIRECT(ADDRESS(ROW(), COLUMN())),0,-1)="",VLOOKUP($G308,$A:$AAE,COLUMN(),FALSE),OFFSET(INDIRECT(ADDRESS(ROW(), COLUMN())),0,-1))</f>
        <v>0</v>
      </c>
      <c r="AP308" s="18"/>
      <c r="AQ308" s="18" t="str" cm="1">
        <f t="array" aca="1" ref="AQ308" ca="1">IF(OFFSET(INDIRECT(ADDRESS(ROW(), COLUMN())),0,-1)="",VLOOKUP($G308,$A:$AAE,COLUMN(),FALSE),OFFSET(INDIRECT(ADDRESS(ROW(), COLUMN())),0,-1))</f>
        <v>50岗位/公顷</v>
      </c>
      <c r="AR308" s="18"/>
      <c r="AS308" s="18" t="str" cm="1">
        <f t="array" aca="1" ref="AS308" ca="1">IF(OFFSET(INDIRECT(ADDRESS(ROW(), COLUMN())),0,-1)="",VLOOKUP($G308,$A:$AAE,COLUMN(),FALSE),OFFSET(INDIRECT(ADDRESS(ROW(), COLUMN())),0,-1))</f>
        <v>用地面积*50</v>
      </c>
      <c r="AT308" s="18"/>
      <c r="AU308" s="18" t="str" cm="1">
        <f t="array" aca="1" ref="AU308" ca="1">IF(OFFSET(INDIRECT(ADDRESS(ROW(), COLUMN())),0,-1)="",VLOOKUP($G308,$A:$AAE,COLUMN(),FALSE),OFFSET(INDIRECT(ADDRESS(ROW(), COLUMN())),0,-1))</f>
        <v>0.5个/100平方米</v>
      </c>
      <c r="AV308" s="18"/>
      <c r="AW308" s="18" t="str" cm="1">
        <f t="array" aca="1" ref="AW308" ca="1">IF(OFFSET(INDIRECT(ADDRESS(ROW(), COLUMN())),0,-1)="",VLOOKUP($G308,$A:$AAE,COLUMN(),FALSE),OFFSET(INDIRECT(ADDRESS(ROW(), COLUMN())),0,-1))</f>
        <v>地块建筑面积*0.5/100</v>
      </c>
      <c r="AX308" s="116"/>
      <c r="AY308" s="18" t="str" cm="1">
        <f t="array" aca="1" ref="AY308" ca="1">IF(OFFSET(INDIRECT(ADDRESS(ROW(), COLUMN())),0,-1)="",VLOOKUP($G308,$A:$AAE,COLUMN(),FALSE),OFFSET(INDIRECT(ADDRESS(ROW(), COLUMN())),0,-1))</f>
        <v>120立方米/公顷*日</v>
      </c>
      <c r="AZ308" s="116"/>
      <c r="BA308" s="18" t="str" cm="1">
        <f t="array" aca="1" ref="BA308" ca="1">IF(OFFSET(INDIRECT(ADDRESS(ROW(), COLUMN())),0,-1)="",VLOOKUP($G308,$A:$AAE,COLUMN(),FALSE),OFFSET(INDIRECT(ADDRESS(ROW(), COLUMN())),0,-1))</f>
        <v>用地面积*120</v>
      </c>
      <c r="BB308" s="116"/>
      <c r="BC308" s="18" cm="1">
        <f t="array" aca="1" ref="BC308" ca="1">IF(OFFSET(INDIRECT(ADDRESS(ROW(), COLUMN())),0,-1)="",VLOOKUP($G308,$A:$AAE,COLUMN(),FALSE),OFFSET(INDIRECT(ADDRESS(ROW(), COLUMN())),0,-1))</f>
        <v>0.85</v>
      </c>
      <c r="BD308" s="116"/>
      <c r="BE308" s="18" t="str" cm="1">
        <f t="array" aca="1" ref="BE308" ca="1">IF(OFFSET(INDIRECT(ADDRESS(ROW(), COLUMN())),0,-1)="",VLOOKUP($G308,$A:$AAE,COLUMN(),FALSE),OFFSET(INDIRECT(ADDRESS(ROW(), COLUMN())),0,-1))</f>
        <v>用水量*0.85</v>
      </c>
      <c r="BF308" s="116"/>
      <c r="BG308" s="18" t="str" cm="1">
        <f t="array" aca="1" ref="BG308" ca="1">IF(OFFSET(INDIRECT(ADDRESS(ROW(), COLUMN())),0,-1)="",VLOOKUP($G308,$A:$AAE,COLUMN(),FALSE),OFFSET(INDIRECT(ADDRESS(ROW(), COLUMN())),0,-1))</f>
        <v>60瓦/平方米</v>
      </c>
      <c r="BH308" s="116"/>
      <c r="BI308" s="18" cm="1">
        <f t="array" aca="1" ref="BI308" ca="1">IF(OFFSET(INDIRECT(ADDRESS(ROW(), COLUMN())),0,-1)="",VLOOKUP($G308,$A:$AAE,COLUMN(),FALSE),OFFSET(INDIRECT(ADDRESS(ROW(), COLUMN())),0,-1))</f>
        <v>0.8</v>
      </c>
      <c r="BJ308" s="116"/>
      <c r="BK308" s="18" t="str" cm="1">
        <f t="array" aca="1" ref="BK308" ca="1">IF(OFFSET(INDIRECT(ADDRESS(ROW(), COLUMN())),0,-1)="",VLOOKUP($G308,$A:$AAE,COLUMN(),FALSE),OFFSET(INDIRECT(ADDRESS(ROW(), COLUMN())),0,-1))</f>
        <v>地块建筑面积*60*0.8/1000</v>
      </c>
      <c r="BL308" s="116"/>
      <c r="BM308" s="18" t="str" cm="1">
        <f t="array" aca="1" ref="BM308" ca="1">IF(OFFSET(INDIRECT(ADDRESS(ROW(), COLUMN())),0,-1)="",VLOOKUP($G308,$A:$AAE,COLUMN(),FALSE),OFFSET(INDIRECT(ADDRESS(ROW(), COLUMN())),0,-1))</f>
        <v>80门/公顷</v>
      </c>
      <c r="BN308" s="116"/>
      <c r="BO308" s="18" t="str" cm="1">
        <f t="array" aca="1" ref="BO308" ca="1">IF(OFFSET(INDIRECT(ADDRESS(ROW(), COLUMN())),0,-1)="",VLOOKUP($G308,$A:$AAE,COLUMN(),FALSE),OFFSET(INDIRECT(ADDRESS(ROW(), COLUMN())),0,-1))</f>
        <v>用地面积*80</v>
      </c>
      <c r="BP308" s="116"/>
      <c r="BQ308" s="18" t="str" cm="1">
        <f t="array" aca="1" ref="BQ308" ca="1">IF(OFFSET(INDIRECT(ADDRESS(ROW(), COLUMN())),0,-1)="",VLOOKUP($G308,$A:$AAE,COLUMN(),FALSE),OFFSET(INDIRECT(ADDRESS(ROW(), COLUMN())),0,-1))</f>
        <v>20门/公顷</v>
      </c>
      <c r="BR308" s="116"/>
      <c r="BS308" s="18" t="str" cm="1">
        <f t="array" aca="1" ref="BS308" ca="1">IF(OFFSET(INDIRECT(ADDRESS(ROW(), COLUMN())),0,-1)="",VLOOKUP($G308,$A:$AAE,COLUMN(),FALSE),OFFSET(INDIRECT(ADDRESS(ROW(), COLUMN())),0,-1))</f>
        <v>用地面积*20</v>
      </c>
      <c r="BT308" s="116"/>
      <c r="BU308" s="18" t="str" cm="1">
        <f t="array" aca="1" ref="BU308" ca="1">IF(OFFSET(INDIRECT(ADDRESS(ROW(), COLUMN())),0,-1)="",VLOOKUP($G308,$A:$AAE,COLUMN(),FALSE),OFFSET(INDIRECT(ADDRESS(ROW(), COLUMN())),0,-1))</f>
        <v>41.9pcu/万平方米，50：50</v>
      </c>
      <c r="BV308" s="116"/>
      <c r="BW308" s="18" t="str" cm="1">
        <f t="array" aca="1" ref="BW308" ca="1">IF(OFFSET(INDIRECT(ADDRESS(ROW(), COLUMN())),0,-1)="",VLOOKUP($G308,$A:$AAE,COLUMN(),FALSE),OFFSET(INDIRECT(ADDRESS(ROW(), COLUMN())),0,-1))</f>
        <v>地块建筑面积/10000*41.9*0.50</v>
      </c>
      <c r="BX308" s="116"/>
      <c r="BY308" s="18" t="str" cm="1">
        <f t="array" aca="1" ref="BY308" ca="1">IF(OFFSET(INDIRECT(ADDRESS(ROW(), COLUMN())),0,-1)="",VLOOKUP($G308,$A:$AAE,COLUMN(),FALSE),OFFSET(INDIRECT(ADDRESS(ROW(), COLUMN())),0,-1))</f>
        <v>地块建筑面积/10000*41.9*0.50</v>
      </c>
      <c r="BZ308" s="101"/>
      <c r="CA308" s="18" t="str" cm="1">
        <f t="array" aca="1" ref="CA308" ca="1">IF(OFFSET(INDIRECT(ADDRESS(ROW(), COLUMN())),0,-1)="",VLOOKUP($G308,$A:$AAE,COLUMN(),FALSE),OFFSET(INDIRECT(ADDRESS(ROW(), COLUMN())),0,-1))</f>
        <v>-</v>
      </c>
      <c r="CB308" s="18"/>
      <c r="CC308" s="18" cm="1">
        <f t="array" aca="1" ref="CC308" ca="1">IF(OFFSET(INDIRECT(ADDRESS(ROW(), COLUMN())),0,-1)="",VLOOKUP($G308,$A:$AAE,COLUMN(),FALSE),OFFSET(INDIRECT(ADDRESS(ROW(), COLUMN())),0,-1))</f>
        <v>0</v>
      </c>
      <c r="CD308" s="18"/>
      <c r="CE308" s="18" t="str" cm="1">
        <f t="array" aca="1" ref="CE308" ca="1">IF(OFFSET(INDIRECT(ADDRESS(ROW(), COLUMN())),0,-1)="",VLOOKUP($G308,$A:$AAE,COLUMN(),FALSE),OFFSET(INDIRECT(ADDRESS(ROW(), COLUMN())),0,-1))</f>
        <v>地块建筑面积*0.15*0.08</v>
      </c>
      <c r="CF308" s="18"/>
      <c r="CG308" s="18" t="str" cm="1">
        <f t="array" aca="1" ref="CG308" ca="1">IF(OFFSET(INDIRECT(ADDRESS(ROW(), COLUMN())),0,-1)="",VLOOKUP($G308,$A:$AAE,COLUMN(),FALSE),OFFSET(INDIRECT(ADDRESS(ROW(), COLUMN())),0,-1))</f>
        <v>地块建筑面积*0.15*0.08</v>
      </c>
      <c r="CH308" s="18"/>
      <c r="CI308" s="55" t="str" cm="1">
        <f t="array" aca="1" ref="CI308" ca="1">IF(OFFSET(INDIRECT(ADDRESS(ROW(), COLUMN())),0,-1)="",VLOOKUP($G308,$A:$AAE,COLUMN(),FALSE),OFFSET(INDIRECT(ADDRESS(ROW(), COLUMN())),0,-1))</f>
        <v>城镇建设用地</v>
      </c>
      <c r="CJ308" s="76" t="s">
        <v>1962</v>
      </c>
      <c r="CK308" s="78" t="str">
        <f t="shared" si="204"/>
        <v>唯一标识:M1/S42#一类工业用地/社会停车场用地#城规</v>
      </c>
      <c r="CL308" s="78" t="str">
        <f t="shared" si="205"/>
        <v>性质名称:一类工业用地/社会停车场用地</v>
      </c>
      <c r="CM308" s="78" t="str">
        <f t="shared" si="206"/>
        <v>地块性质过滤:</v>
      </c>
      <c r="CN308" s="78" t="str">
        <f t="shared" si="207"/>
        <v>地块性质:M1/S42</v>
      </c>
      <c r="CO308" s="78" t="str">
        <f t="shared" si="208"/>
        <v>地类标准:城规</v>
      </c>
      <c r="CP308" s="78" t="str">
        <f t="shared" si="209"/>
        <v>地块性质别称:</v>
      </c>
      <c r="CQ308" s="78" t="str">
        <f t="shared" si="210"/>
        <v>属性继承:M1#一类工业用地#城规</v>
      </c>
      <c r="CR308" s="78" t="str">
        <f t="shared" si="211"/>
        <v>父类:M1</v>
      </c>
      <c r="CS308" s="78" t="str">
        <f t="shared" si="212"/>
        <v>级别继承:M#工业用地#城规</v>
      </c>
      <c r="CT308" s="78" t="str">
        <f t="shared" si="213"/>
        <v>级别层次:5</v>
      </c>
      <c r="CU308" s="78" t="str">
        <f t="shared" si="214"/>
        <v>级别:4M</v>
      </c>
      <c r="CV308" s="78" t="str">
        <f t="shared" ca="1" si="215"/>
        <v>地块颜色:198,156,109</v>
      </c>
      <c r="CW308" s="78" t="str">
        <f t="shared" ca="1" si="216"/>
        <v>建筑面积公式:面积*容积率</v>
      </c>
      <c r="CX308" s="78" t="str">
        <f t="shared" ca="1" si="217"/>
        <v>住宅建筑面积公式:地块建筑面积*0</v>
      </c>
      <c r="CY308" s="78" t="str">
        <f t="shared" ca="1" si="218"/>
        <v>商服建筑面积公式:地块建筑面积*0</v>
      </c>
      <c r="CZ308" s="78" t="str">
        <f t="shared" ca="1" si="219"/>
        <v>商服中商业建筑面积公式:地块建筑面积*0</v>
      </c>
      <c r="DA308" s="78" t="str">
        <f t="shared" ca="1" si="220"/>
        <v>商服中办公建筑面积公式:地块建筑面积*0</v>
      </c>
      <c r="DB308" s="78" t="str">
        <f t="shared" ca="1" si="221"/>
        <v>公服建筑面积公式:地块建筑面积*0</v>
      </c>
      <c r="DC308" s="78" t="str">
        <f t="shared" ca="1" si="222"/>
        <v>工业建筑面积公式:地块建筑面积*1</v>
      </c>
      <c r="DD308" s="78" t="str">
        <f t="shared" ca="1" si="223"/>
        <v>市政建筑面积公式:地块建筑面积*0</v>
      </c>
      <c r="DE308" s="78" t="str">
        <f t="shared" ca="1" si="249"/>
        <v>绿地面积指定指标:面积*0</v>
      </c>
      <c r="DF308" s="78" t="str">
        <f t="shared" ca="1" si="250"/>
        <v>绿地面积指定公式:面积*0</v>
      </c>
      <c r="DG308" s="78" t="str">
        <f t="shared" ca="1" si="224"/>
        <v>户数指标:-</v>
      </c>
      <c r="DH308" s="78" t="str">
        <f t="shared" ca="1" si="225"/>
        <v>户数公式:0</v>
      </c>
      <c r="DI308" s="78" t="str">
        <f t="shared" ca="1" si="226"/>
        <v>人数指标:-</v>
      </c>
      <c r="DJ308" s="78" t="str">
        <f t="shared" ca="1" si="227"/>
        <v>人数公式:0</v>
      </c>
      <c r="DK308" s="78" t="str">
        <f t="shared" ca="1" si="228"/>
        <v>就业指标:50岗位/公顷</v>
      </c>
      <c r="DL308" s="78" t="str">
        <f t="shared" ca="1" si="229"/>
        <v>就业公式:用地面积*50</v>
      </c>
      <c r="DM308" s="78" t="str">
        <f t="shared" ca="1" si="230"/>
        <v>机动车指标:0.5个/100平方米</v>
      </c>
      <c r="DN308" s="78" t="str">
        <f t="shared" ca="1" si="231"/>
        <v>机动车公式:地块建筑面积*0.5/100</v>
      </c>
      <c r="DO308" s="78" t="str">
        <f t="shared" ca="1" si="232"/>
        <v>用水量指标:120立方米/公顷*日</v>
      </c>
      <c r="DP308" s="78" t="str">
        <f t="shared" ca="1" si="233"/>
        <v>用水量公式:用地面积*120</v>
      </c>
      <c r="DQ308" s="78" t="str">
        <f t="shared" ca="1" si="234"/>
        <v>污水折算系数:0.85</v>
      </c>
      <c r="DR308" s="78" t="str">
        <f t="shared" ca="1" si="235"/>
        <v>污水量公式:用水量*0.85</v>
      </c>
      <c r="DS308" s="78" t="str">
        <f t="shared" ca="1" si="236"/>
        <v>用电负荷指标:60瓦/平方米</v>
      </c>
      <c r="DT308" s="78" t="str">
        <f t="shared" ca="1" si="237"/>
        <v>同时率:0.8</v>
      </c>
      <c r="DU308" s="78" t="str">
        <f t="shared" ca="1" si="238"/>
        <v>用电量公式:地块建筑面积*60*0.8/1000</v>
      </c>
      <c r="DV308" s="78" t="str">
        <f t="shared" ca="1" si="239"/>
        <v>固话装机指标:80门/公顷</v>
      </c>
      <c r="DW308" s="78" t="str">
        <f t="shared" ca="1" si="240"/>
        <v>固话量公式:用地面积*80</v>
      </c>
      <c r="DX308" s="78" t="str">
        <f t="shared" ca="1" si="241"/>
        <v>有线电视指标:20门/公顷</v>
      </c>
      <c r="DY308" s="78" t="str">
        <f t="shared" ca="1" si="242"/>
        <v>电视量公式:用地面积*20</v>
      </c>
      <c r="DZ308" s="78" t="str">
        <f t="shared" ca="1" si="243"/>
        <v>高峰机动车生成量指标:41.9pcu/万平方米，50：50</v>
      </c>
      <c r="EA308" s="78" t="str">
        <f t="shared" ca="1" si="244"/>
        <v>高峰机动车吸引量公式:地块建筑面积/10000*41.9*0.50</v>
      </c>
      <c r="EB308" s="78" t="str">
        <f t="shared" ca="1" si="245"/>
        <v>高峰机动车发生量公式:地块建筑面积/10000*41.9*0.50</v>
      </c>
      <c r="EC308" s="78" t="str">
        <f t="shared" ca="1" si="251"/>
        <v>地下空间指标:-</v>
      </c>
      <c r="ED308" s="78" t="str">
        <f t="shared" ca="1" si="246"/>
        <v>地下空间公式:0</v>
      </c>
      <c r="EE308" s="78" t="str">
        <f t="shared" ca="1" si="252"/>
        <v>人防指标:地块建筑面积*0.15*0.08</v>
      </c>
      <c r="EF308" s="78" t="str">
        <f t="shared" ca="1" si="247"/>
        <v>人防公式:地块建筑面积*0.15*0.08</v>
      </c>
      <c r="EG308" s="78" t="str">
        <f t="shared" ca="1" si="254"/>
        <v>用地构成:城镇建设用地</v>
      </c>
      <c r="EH308" s="78" t="s">
        <v>1962</v>
      </c>
      <c r="EI308" s="79" t="str">
        <f t="shared" ca="1" si="253"/>
        <v>唯一标识:M1/S42#一类工业用地/社会停车场用地#城规;性质名称:一类工业用地/社会停车场用地;地块性质过滤:;地块性质:M1/S42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8" t="s">
        <v>1962</v>
      </c>
    </row>
    <row r="309" spans="1:140" ht="16.5" x14ac:dyDescent="0.2">
      <c r="A309" s="54" t="str">
        <f t="shared" si="248"/>
        <v>M1/M2#一类工业用地/二类工业用地#城规</v>
      </c>
      <c r="B309" s="54" t="s">
        <v>412</v>
      </c>
      <c r="C309" s="54"/>
      <c r="D309" s="54" t="s">
        <v>975</v>
      </c>
      <c r="E309" s="54" t="s">
        <v>1276</v>
      </c>
      <c r="F309" s="54"/>
      <c r="G309" s="54" t="s">
        <v>90</v>
      </c>
      <c r="H309" s="54" t="s">
        <v>970</v>
      </c>
      <c r="I309" s="54" t="s">
        <v>88</v>
      </c>
      <c r="J309" s="54">
        <v>5</v>
      </c>
      <c r="K309" s="54" t="s">
        <v>1511</v>
      </c>
      <c r="L309" s="54"/>
      <c r="M309" s="54" t="str" cm="1">
        <f t="array" aca="1" ref="M309" ca="1">IF(OFFSET(INDIRECT(ADDRESS(ROW(), COLUMN())),0,-1)="",VLOOKUP($G309,$A:$AAE,COLUMN(),FALSE),OFFSET(INDIRECT(ADDRESS(ROW(), COLUMN())),0,-1))</f>
        <v>166,124,82</v>
      </c>
      <c r="N309" s="17"/>
      <c r="O309" s="54" t="str" cm="1">
        <f t="array" aca="1" ref="O309" ca="1">IF(OFFSET(INDIRECT(ADDRESS(ROW(), COLUMN())),0,-1)="",VLOOKUP($G309,$A:$AAE,COLUMN(),FALSE),OFFSET(INDIRECT(ADDRESS(ROW(), COLUMN())),0,-1))</f>
        <v>面积*容积率</v>
      </c>
      <c r="P309" s="17"/>
      <c r="Q309" s="17" t="str" cm="1">
        <f t="array" aca="1" ref="Q309" ca="1">IF(OFFSET(INDIRECT(ADDRESS(ROW(), COLUMN())),0,-1)="",VLOOKUP($G309,$A:$AAE,COLUMN(),FALSE),OFFSET(INDIRECT(ADDRESS(ROW(), COLUMN())),0,-1))</f>
        <v>地块建筑面积*0</v>
      </c>
      <c r="R309" s="17"/>
      <c r="S309" s="17" t="str" cm="1">
        <f t="array" aca="1" ref="S309" ca="1">IF(OFFSET(INDIRECT(ADDRESS(ROW(), COLUMN())),0,-1)="",VLOOKUP($G309,$A:$AAE,COLUMN(),FALSE),OFFSET(INDIRECT(ADDRESS(ROW(), COLUMN())),0,-1))</f>
        <v>地块建筑面积*0</v>
      </c>
      <c r="T309" s="17"/>
      <c r="U309" s="17" t="str" cm="1">
        <f t="array" aca="1" ref="U309" ca="1">IF(OFFSET(INDIRECT(ADDRESS(ROW(), COLUMN())),0,-1)="",VLOOKUP($G309,$A:$AAE,COLUMN(),FALSE),OFFSET(INDIRECT(ADDRESS(ROW(), COLUMN())),0,-1))</f>
        <v>地块建筑面积*0</v>
      </c>
      <c r="V309" s="17"/>
      <c r="W309" s="54" t="str" cm="1">
        <f t="array" aca="1" ref="W309" ca="1">IF(OFFSET(INDIRECT(ADDRESS(ROW(), COLUMN())),0,-1)="",VLOOKUP($G309,$A:$AAE,COLUMN(),FALSE),OFFSET(INDIRECT(ADDRESS(ROW(), COLUMN())),0,-1))</f>
        <v>地块建筑面积*0</v>
      </c>
      <c r="X309" s="17"/>
      <c r="Y309" s="17" t="str" cm="1">
        <f t="array" aca="1" ref="Y309" ca="1">IF(OFFSET(INDIRECT(ADDRESS(ROW(), COLUMN())),0,-1)="",VLOOKUP($G309,$A:$AAE,COLUMN(),FALSE),OFFSET(INDIRECT(ADDRESS(ROW(), COLUMN())),0,-1))</f>
        <v>地块建筑面积*0</v>
      </c>
      <c r="Z309" s="17"/>
      <c r="AA309" s="17" t="str" cm="1">
        <f t="array" aca="1" ref="AA309" ca="1">IF(OFFSET(INDIRECT(ADDRESS(ROW(), COLUMN())),0,-1)="",VLOOKUP($G309,$A:$AAE,COLUMN(),FALSE),OFFSET(INDIRECT(ADDRESS(ROW(), COLUMN())),0,-1))</f>
        <v>地块建筑面积*1</v>
      </c>
      <c r="AB309" s="17"/>
      <c r="AC309" s="17" t="str" cm="1">
        <f t="array" aca="1" ref="AC309" ca="1">IF(OFFSET(INDIRECT(ADDRESS(ROW(), COLUMN())),0,-1)="",VLOOKUP($G309,$A:$AAE,COLUMN(),FALSE),OFFSET(INDIRECT(ADDRESS(ROW(), COLUMN())),0,-1))</f>
        <v>地块建筑面积*0</v>
      </c>
      <c r="AD309" s="17"/>
      <c r="AE309" s="17" t="str" cm="1">
        <f t="array" aca="1" ref="AE309" ca="1">IF(OFFSET(INDIRECT(ADDRESS(ROW(), COLUMN())),0,-1)="",VLOOKUP($G309,$A:$AAE,COLUMN(),FALSE),OFFSET(INDIRECT(ADDRESS(ROW(), COLUMN())),0,-1))</f>
        <v>面积*0</v>
      </c>
      <c r="AF309" s="17"/>
      <c r="AG309" s="17" t="str" cm="1">
        <f t="array" aca="1" ref="AG309" ca="1">IF(OFFSET(INDIRECT(ADDRESS(ROW(), COLUMN())),0,-1)="",VLOOKUP($G309,$A:$AAE,COLUMN(),FALSE),OFFSET(INDIRECT(ADDRESS(ROW(), COLUMN())),0,-1))</f>
        <v>面积*0</v>
      </c>
      <c r="AH309" s="17"/>
      <c r="AI309" s="17" t="str" cm="1">
        <f t="array" aca="1" ref="AI309" ca="1">IF(OFFSET(INDIRECT(ADDRESS(ROW(), COLUMN())),0,-1)="",VLOOKUP($G309,$A:$AAE,COLUMN(),FALSE),OFFSET(INDIRECT(ADDRESS(ROW(), COLUMN())),0,-1))</f>
        <v>-</v>
      </c>
      <c r="AJ309" s="17"/>
      <c r="AK309" s="17" cm="1">
        <f t="array" aca="1" ref="AK309" ca="1">IF(OFFSET(INDIRECT(ADDRESS(ROW(), COLUMN())),0,-1)="",VLOOKUP($G309,$A:$AAE,COLUMN(),FALSE),OFFSET(INDIRECT(ADDRESS(ROW(), COLUMN())),0,-1))</f>
        <v>0</v>
      </c>
      <c r="AL309" s="17"/>
      <c r="AM309" s="17" t="str" cm="1">
        <f t="array" aca="1" ref="AM309" ca="1">IF(OFFSET(INDIRECT(ADDRESS(ROW(), COLUMN())),0,-1)="",VLOOKUP($G309,$A:$AAE,COLUMN(),FALSE),OFFSET(INDIRECT(ADDRESS(ROW(), COLUMN())),0,-1))</f>
        <v>-</v>
      </c>
      <c r="AN309" s="17"/>
      <c r="AO309" s="17" cm="1">
        <f t="array" aca="1" ref="AO309" ca="1">IF(OFFSET(INDIRECT(ADDRESS(ROW(), COLUMN())),0,-1)="",VLOOKUP($G309,$A:$AAE,COLUMN(),FALSE),OFFSET(INDIRECT(ADDRESS(ROW(), COLUMN())),0,-1))</f>
        <v>0</v>
      </c>
      <c r="AP309" s="17"/>
      <c r="AQ309" s="17" t="str" cm="1">
        <f t="array" aca="1" ref="AQ309" ca="1">IF(OFFSET(INDIRECT(ADDRESS(ROW(), COLUMN())),0,-1)="",VLOOKUP($G309,$A:$AAE,COLUMN(),FALSE),OFFSET(INDIRECT(ADDRESS(ROW(), COLUMN())),0,-1))</f>
        <v>50岗位/公顷</v>
      </c>
      <c r="AR309" s="17"/>
      <c r="AS309" s="17" t="str" cm="1">
        <f t="array" aca="1" ref="AS309" ca="1">IF(OFFSET(INDIRECT(ADDRESS(ROW(), COLUMN())),0,-1)="",VLOOKUP($G309,$A:$AAE,COLUMN(),FALSE),OFFSET(INDIRECT(ADDRESS(ROW(), COLUMN())),0,-1))</f>
        <v>用地面积*50</v>
      </c>
      <c r="AT309" s="17"/>
      <c r="AU309" s="17" t="str" cm="1">
        <f t="array" aca="1" ref="AU309" ca="1">IF(OFFSET(INDIRECT(ADDRESS(ROW(), COLUMN())),0,-1)="",VLOOKUP($G309,$A:$AAE,COLUMN(),FALSE),OFFSET(INDIRECT(ADDRESS(ROW(), COLUMN())),0,-1))</f>
        <v>0.5个/100平方米</v>
      </c>
      <c r="AV309" s="17"/>
      <c r="AW309" s="17" t="str" cm="1">
        <f t="array" aca="1" ref="AW309" ca="1">IF(OFFSET(INDIRECT(ADDRESS(ROW(), COLUMN())),0,-1)="",VLOOKUP($G309,$A:$AAE,COLUMN(),FALSE),OFFSET(INDIRECT(ADDRESS(ROW(), COLUMN())),0,-1))</f>
        <v>地块建筑面积*0.5/100</v>
      </c>
      <c r="AX309" s="2"/>
      <c r="AY309" s="17" t="str" cm="1">
        <f t="array" aca="1" ref="AY309" ca="1">IF(OFFSET(INDIRECT(ADDRESS(ROW(), COLUMN())),0,-1)="",VLOOKUP($G309,$A:$AAE,COLUMN(),FALSE),OFFSET(INDIRECT(ADDRESS(ROW(), COLUMN())),0,-1))</f>
        <v>120立方米/公顷*日</v>
      </c>
      <c r="AZ309" s="2"/>
      <c r="BA309" s="17" t="str" cm="1">
        <f t="array" aca="1" ref="BA309" ca="1">IF(OFFSET(INDIRECT(ADDRESS(ROW(), COLUMN())),0,-1)="",VLOOKUP($G309,$A:$AAE,COLUMN(),FALSE),OFFSET(INDIRECT(ADDRESS(ROW(), COLUMN())),0,-1))</f>
        <v>用地面积*120</v>
      </c>
      <c r="BB309" s="2"/>
      <c r="BC309" s="17" cm="1">
        <f t="array" aca="1" ref="BC309" ca="1">IF(OFFSET(INDIRECT(ADDRESS(ROW(), COLUMN())),0,-1)="",VLOOKUP($G309,$A:$AAE,COLUMN(),FALSE),OFFSET(INDIRECT(ADDRESS(ROW(), COLUMN())),0,-1))</f>
        <v>0.85</v>
      </c>
      <c r="BD309" s="2"/>
      <c r="BE309" s="17" t="str" cm="1">
        <f t="array" aca="1" ref="BE309" ca="1">IF(OFFSET(INDIRECT(ADDRESS(ROW(), COLUMN())),0,-1)="",VLOOKUP($G309,$A:$AAE,COLUMN(),FALSE),OFFSET(INDIRECT(ADDRESS(ROW(), COLUMN())),0,-1))</f>
        <v>用水量*0.85</v>
      </c>
      <c r="BF309" s="2"/>
      <c r="BG309" s="17" t="str" cm="1">
        <f t="array" aca="1" ref="BG309" ca="1">IF(OFFSET(INDIRECT(ADDRESS(ROW(), COLUMN())),0,-1)="",VLOOKUP($G309,$A:$AAE,COLUMN(),FALSE),OFFSET(INDIRECT(ADDRESS(ROW(), COLUMN())),0,-1))</f>
        <v>60瓦/平方米</v>
      </c>
      <c r="BH309" s="2"/>
      <c r="BI309" s="17" cm="1">
        <f t="array" aca="1" ref="BI309" ca="1">IF(OFFSET(INDIRECT(ADDRESS(ROW(), COLUMN())),0,-1)="",VLOOKUP($G309,$A:$AAE,COLUMN(),FALSE),OFFSET(INDIRECT(ADDRESS(ROW(), COLUMN())),0,-1))</f>
        <v>0.8</v>
      </c>
      <c r="BJ309" s="2"/>
      <c r="BK309" s="17" t="str" cm="1">
        <f t="array" aca="1" ref="BK309" ca="1">IF(OFFSET(INDIRECT(ADDRESS(ROW(), COLUMN())),0,-1)="",VLOOKUP($G309,$A:$AAE,COLUMN(),FALSE),OFFSET(INDIRECT(ADDRESS(ROW(), COLUMN())),0,-1))</f>
        <v>地块建筑面积*60*0.8/1000</v>
      </c>
      <c r="BL309" s="2"/>
      <c r="BM309" s="17" t="str" cm="1">
        <f t="array" aca="1" ref="BM309" ca="1">IF(OFFSET(INDIRECT(ADDRESS(ROW(), COLUMN())),0,-1)="",VLOOKUP($G309,$A:$AAE,COLUMN(),FALSE),OFFSET(INDIRECT(ADDRESS(ROW(), COLUMN())),0,-1))</f>
        <v>80门/公顷</v>
      </c>
      <c r="BN309" s="2"/>
      <c r="BO309" s="17" t="str" cm="1">
        <f t="array" aca="1" ref="BO309" ca="1">IF(OFFSET(INDIRECT(ADDRESS(ROW(), COLUMN())),0,-1)="",VLOOKUP($G309,$A:$AAE,COLUMN(),FALSE),OFFSET(INDIRECT(ADDRESS(ROW(), COLUMN())),0,-1))</f>
        <v>用地面积*80</v>
      </c>
      <c r="BP309" s="2"/>
      <c r="BQ309" s="17" t="str" cm="1">
        <f t="array" aca="1" ref="BQ309" ca="1">IF(OFFSET(INDIRECT(ADDRESS(ROW(), COLUMN())),0,-1)="",VLOOKUP($G309,$A:$AAE,COLUMN(),FALSE),OFFSET(INDIRECT(ADDRESS(ROW(), COLUMN())),0,-1))</f>
        <v>20门/公顷</v>
      </c>
      <c r="BR309" s="2"/>
      <c r="BS309" s="17" t="str" cm="1">
        <f t="array" aca="1" ref="BS309" ca="1">IF(OFFSET(INDIRECT(ADDRESS(ROW(), COLUMN())),0,-1)="",VLOOKUP($G309,$A:$AAE,COLUMN(),FALSE),OFFSET(INDIRECT(ADDRESS(ROW(), COLUMN())),0,-1))</f>
        <v>用地面积*20</v>
      </c>
      <c r="BT309" s="2"/>
      <c r="BU309" s="17" t="str" cm="1">
        <f t="array" aca="1" ref="BU309" ca="1">IF(OFFSET(INDIRECT(ADDRESS(ROW(), COLUMN())),0,-1)="",VLOOKUP($G309,$A:$AAE,COLUMN(),FALSE),OFFSET(INDIRECT(ADDRESS(ROW(), COLUMN())),0,-1))</f>
        <v>41.9pcu/万平方米，50：50</v>
      </c>
      <c r="BV309" s="2"/>
      <c r="BW309" s="17" t="str" cm="1">
        <f t="array" aca="1" ref="BW309" ca="1">IF(OFFSET(INDIRECT(ADDRESS(ROW(), COLUMN())),0,-1)="",VLOOKUP($G309,$A:$AAE,COLUMN(),FALSE),OFFSET(INDIRECT(ADDRESS(ROW(), COLUMN())),0,-1))</f>
        <v>地块建筑面积/10000*41.9*0.50</v>
      </c>
      <c r="BX309" s="2"/>
      <c r="BY309" s="17" t="str" cm="1">
        <f t="array" aca="1" ref="BY309" ca="1">IF(OFFSET(INDIRECT(ADDRESS(ROW(), COLUMN())),0,-1)="",VLOOKUP($G309,$A:$AAE,COLUMN(),FALSE),OFFSET(INDIRECT(ADDRESS(ROW(), COLUMN())),0,-1))</f>
        <v>地块建筑面积/10000*41.9*0.50</v>
      </c>
      <c r="BZ309" s="100"/>
      <c r="CA309" s="17" t="str" cm="1">
        <f t="array" aca="1" ref="CA309" ca="1">IF(OFFSET(INDIRECT(ADDRESS(ROW(), COLUMN())),0,-1)="",VLOOKUP($G309,$A:$AAE,COLUMN(),FALSE),OFFSET(INDIRECT(ADDRESS(ROW(), COLUMN())),0,-1))</f>
        <v>-</v>
      </c>
      <c r="CB309" s="17"/>
      <c r="CC309" s="17" cm="1">
        <f t="array" aca="1" ref="CC309" ca="1">IF(OFFSET(INDIRECT(ADDRESS(ROW(), COLUMN())),0,-1)="",VLOOKUP($G309,$A:$AAE,COLUMN(),FALSE),OFFSET(INDIRECT(ADDRESS(ROW(), COLUMN())),0,-1))</f>
        <v>0</v>
      </c>
      <c r="CD309" s="17"/>
      <c r="CE309" s="17" t="str" cm="1">
        <f t="array" aca="1" ref="CE309" ca="1">IF(OFFSET(INDIRECT(ADDRESS(ROW(), COLUMN())),0,-1)="",VLOOKUP($G309,$A:$AAE,COLUMN(),FALSE),OFFSET(INDIRECT(ADDRESS(ROW(), COLUMN())),0,-1))</f>
        <v>地块建筑面积*0.15*0.08</v>
      </c>
      <c r="CF309" s="17"/>
      <c r="CG309" s="17" t="str" cm="1">
        <f t="array" aca="1" ref="CG309" ca="1">IF(OFFSET(INDIRECT(ADDRESS(ROW(), COLUMN())),0,-1)="",VLOOKUP($G309,$A:$AAE,COLUMN(),FALSE),OFFSET(INDIRECT(ADDRESS(ROW(), COLUMN())),0,-1))</f>
        <v>地块建筑面积*0.15*0.08</v>
      </c>
      <c r="CH309" s="17"/>
      <c r="CI309" s="54" t="str" cm="1">
        <f t="array" aca="1" ref="CI309" ca="1">IF(OFFSET(INDIRECT(ADDRESS(ROW(), COLUMN())),0,-1)="",VLOOKUP($G309,$A:$AAE,COLUMN(),FALSE),OFFSET(INDIRECT(ADDRESS(ROW(), COLUMN())),0,-1))</f>
        <v>城镇建设用地</v>
      </c>
      <c r="CJ309" s="75" t="s">
        <v>1962</v>
      </c>
      <c r="CK309" s="78" t="str">
        <f t="shared" si="204"/>
        <v>唯一标识:M1/M2#一类工业用地/二类工业用地#城规</v>
      </c>
      <c r="CL309" s="78" t="str">
        <f t="shared" si="205"/>
        <v>性质名称:一类工业用地/二类工业用地</v>
      </c>
      <c r="CM309" s="78" t="str">
        <f t="shared" si="206"/>
        <v>地块性质过滤:</v>
      </c>
      <c r="CN309" s="78" t="str">
        <f t="shared" si="207"/>
        <v>地块性质:M1/M2</v>
      </c>
      <c r="CO309" s="78" t="str">
        <f t="shared" si="208"/>
        <v>地类标准:城规</v>
      </c>
      <c r="CP309" s="78" t="str">
        <f t="shared" si="209"/>
        <v>地块性质别称:</v>
      </c>
      <c r="CQ309" s="78" t="str">
        <f t="shared" si="210"/>
        <v>属性继承:M2#二类工业用地#城规</v>
      </c>
      <c r="CR309" s="78" t="str">
        <f t="shared" si="211"/>
        <v>父类:M2</v>
      </c>
      <c r="CS309" s="78" t="str">
        <f t="shared" si="212"/>
        <v>级别继承:M#工业用地#城规</v>
      </c>
      <c r="CT309" s="78" t="str">
        <f t="shared" si="213"/>
        <v>级别层次:5</v>
      </c>
      <c r="CU309" s="78" t="str">
        <f t="shared" si="214"/>
        <v>级别:4M</v>
      </c>
      <c r="CV309" s="78" t="str">
        <f t="shared" ca="1" si="215"/>
        <v>地块颜色:166,124,82</v>
      </c>
      <c r="CW309" s="78" t="str">
        <f t="shared" ca="1" si="216"/>
        <v>建筑面积公式:面积*容积率</v>
      </c>
      <c r="CX309" s="78" t="str">
        <f t="shared" ca="1" si="217"/>
        <v>住宅建筑面积公式:地块建筑面积*0</v>
      </c>
      <c r="CY309" s="78" t="str">
        <f t="shared" ca="1" si="218"/>
        <v>商服建筑面积公式:地块建筑面积*0</v>
      </c>
      <c r="CZ309" s="78" t="str">
        <f t="shared" ca="1" si="219"/>
        <v>商服中商业建筑面积公式:地块建筑面积*0</v>
      </c>
      <c r="DA309" s="78" t="str">
        <f t="shared" ca="1" si="220"/>
        <v>商服中办公建筑面积公式:地块建筑面积*0</v>
      </c>
      <c r="DB309" s="78" t="str">
        <f t="shared" ca="1" si="221"/>
        <v>公服建筑面积公式:地块建筑面积*0</v>
      </c>
      <c r="DC309" s="78" t="str">
        <f t="shared" ca="1" si="222"/>
        <v>工业建筑面积公式:地块建筑面积*1</v>
      </c>
      <c r="DD309" s="78" t="str">
        <f t="shared" ca="1" si="223"/>
        <v>市政建筑面积公式:地块建筑面积*0</v>
      </c>
      <c r="DE309" s="78" t="str">
        <f t="shared" ca="1" si="249"/>
        <v>绿地面积指定指标:面积*0</v>
      </c>
      <c r="DF309" s="78" t="str">
        <f t="shared" ca="1" si="250"/>
        <v>绿地面积指定公式:面积*0</v>
      </c>
      <c r="DG309" s="78" t="str">
        <f t="shared" ca="1" si="224"/>
        <v>户数指标:-</v>
      </c>
      <c r="DH309" s="78" t="str">
        <f t="shared" ca="1" si="225"/>
        <v>户数公式:0</v>
      </c>
      <c r="DI309" s="78" t="str">
        <f t="shared" ca="1" si="226"/>
        <v>人数指标:-</v>
      </c>
      <c r="DJ309" s="78" t="str">
        <f t="shared" ca="1" si="227"/>
        <v>人数公式:0</v>
      </c>
      <c r="DK309" s="78" t="str">
        <f t="shared" ca="1" si="228"/>
        <v>就业指标:50岗位/公顷</v>
      </c>
      <c r="DL309" s="78" t="str">
        <f t="shared" ca="1" si="229"/>
        <v>就业公式:用地面积*50</v>
      </c>
      <c r="DM309" s="78" t="str">
        <f t="shared" ca="1" si="230"/>
        <v>机动车指标:0.5个/100平方米</v>
      </c>
      <c r="DN309" s="78" t="str">
        <f t="shared" ca="1" si="231"/>
        <v>机动车公式:地块建筑面积*0.5/100</v>
      </c>
      <c r="DO309" s="78" t="str">
        <f t="shared" ca="1" si="232"/>
        <v>用水量指标:120立方米/公顷*日</v>
      </c>
      <c r="DP309" s="78" t="str">
        <f t="shared" ca="1" si="233"/>
        <v>用水量公式:用地面积*120</v>
      </c>
      <c r="DQ309" s="78" t="str">
        <f t="shared" ca="1" si="234"/>
        <v>污水折算系数:0.85</v>
      </c>
      <c r="DR309" s="78" t="str">
        <f t="shared" ca="1" si="235"/>
        <v>污水量公式:用水量*0.85</v>
      </c>
      <c r="DS309" s="78" t="str">
        <f t="shared" ca="1" si="236"/>
        <v>用电负荷指标:60瓦/平方米</v>
      </c>
      <c r="DT309" s="78" t="str">
        <f t="shared" ca="1" si="237"/>
        <v>同时率:0.8</v>
      </c>
      <c r="DU309" s="78" t="str">
        <f t="shared" ca="1" si="238"/>
        <v>用电量公式:地块建筑面积*60*0.8/1000</v>
      </c>
      <c r="DV309" s="78" t="str">
        <f t="shared" ca="1" si="239"/>
        <v>固话装机指标:80门/公顷</v>
      </c>
      <c r="DW309" s="78" t="str">
        <f t="shared" ca="1" si="240"/>
        <v>固话量公式:用地面积*80</v>
      </c>
      <c r="DX309" s="78" t="str">
        <f t="shared" ca="1" si="241"/>
        <v>有线电视指标:20门/公顷</v>
      </c>
      <c r="DY309" s="78" t="str">
        <f t="shared" ca="1" si="242"/>
        <v>电视量公式:用地面积*20</v>
      </c>
      <c r="DZ309" s="78" t="str">
        <f t="shared" ca="1" si="243"/>
        <v>高峰机动车生成量指标:41.9pcu/万平方米，50：50</v>
      </c>
      <c r="EA309" s="78" t="str">
        <f t="shared" ca="1" si="244"/>
        <v>高峰机动车吸引量公式:地块建筑面积/10000*41.9*0.50</v>
      </c>
      <c r="EB309" s="78" t="str">
        <f t="shared" ca="1" si="245"/>
        <v>高峰机动车发生量公式:地块建筑面积/10000*41.9*0.50</v>
      </c>
      <c r="EC309" s="78" t="str">
        <f t="shared" ca="1" si="251"/>
        <v>地下空间指标:-</v>
      </c>
      <c r="ED309" s="78" t="str">
        <f t="shared" ca="1" si="246"/>
        <v>地下空间公式:0</v>
      </c>
      <c r="EE309" s="78" t="str">
        <f t="shared" ca="1" si="252"/>
        <v>人防指标:地块建筑面积*0.15*0.08</v>
      </c>
      <c r="EF309" s="78" t="str">
        <f t="shared" ca="1" si="247"/>
        <v>人防公式:地块建筑面积*0.15*0.08</v>
      </c>
      <c r="EG309" s="78" t="str">
        <f t="shared" ca="1" si="254"/>
        <v>用地构成:城镇建设用地</v>
      </c>
      <c r="EH309" s="78" t="s">
        <v>1962</v>
      </c>
      <c r="EI309" s="79" t="str">
        <f t="shared" ca="1" si="253"/>
        <v>唯一标识:M1/M2#一类工业用地/二类工业用地#城规;性质名称:一类工业用地/二类工业用地;地块性质过滤:;地块性质:M1/M2;地类标准:城规;地块性质别称:;属性继承:M2#二类工业用地#城规;父类:M2;级别继承:M#工业用地#城规;级别层次:5;级别:4M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9" t="s">
        <v>1962</v>
      </c>
    </row>
    <row r="310" spans="1:140" ht="16.5" x14ac:dyDescent="0.2">
      <c r="A310" s="54" t="str">
        <f t="shared" si="248"/>
        <v>M1(创)#创新型产业用地#城规</v>
      </c>
      <c r="B310" s="54" t="s">
        <v>413</v>
      </c>
      <c r="C310" s="54"/>
      <c r="D310" s="54" t="s">
        <v>976</v>
      </c>
      <c r="E310" s="54" t="s">
        <v>1276</v>
      </c>
      <c r="F310" s="54"/>
      <c r="G310" s="54" t="s">
        <v>89</v>
      </c>
      <c r="H310" s="54" t="s">
        <v>967</v>
      </c>
      <c r="I310" s="54" t="s">
        <v>88</v>
      </c>
      <c r="J310" s="54">
        <v>5</v>
      </c>
      <c r="K310" s="54" t="s">
        <v>1511</v>
      </c>
      <c r="L310" s="54"/>
      <c r="M310" s="54" t="str" cm="1">
        <f t="array" aca="1" ref="M310" ca="1">IF(OFFSET(INDIRECT(ADDRESS(ROW(), COLUMN())),0,-1)="",VLOOKUP($G310,$A:$AAE,COLUMN(),FALSE),OFFSET(INDIRECT(ADDRESS(ROW(), COLUMN())),0,-1))</f>
        <v>198,156,109</v>
      </c>
      <c r="N310" s="17"/>
      <c r="O310" s="54" t="str" cm="1">
        <f t="array" aca="1" ref="O310" ca="1">IF(OFFSET(INDIRECT(ADDRESS(ROW(), COLUMN())),0,-1)="",VLOOKUP($G310,$A:$AAE,COLUMN(),FALSE),OFFSET(INDIRECT(ADDRESS(ROW(), COLUMN())),0,-1))</f>
        <v>面积*容积率</v>
      </c>
      <c r="P310" s="17"/>
      <c r="Q310" s="17" t="str" cm="1">
        <f t="array" aca="1" ref="Q310" ca="1">IF(OFFSET(INDIRECT(ADDRESS(ROW(), COLUMN())),0,-1)="",VLOOKUP($G310,$A:$AAE,COLUMN(),FALSE),OFFSET(INDIRECT(ADDRESS(ROW(), COLUMN())),0,-1))</f>
        <v>地块建筑面积*0</v>
      </c>
      <c r="R310" s="17"/>
      <c r="S310" s="17" t="str" cm="1">
        <f t="array" aca="1" ref="S310" ca="1">IF(OFFSET(INDIRECT(ADDRESS(ROW(), COLUMN())),0,-1)="",VLOOKUP($G310,$A:$AAE,COLUMN(),FALSE),OFFSET(INDIRECT(ADDRESS(ROW(), COLUMN())),0,-1))</f>
        <v>地块建筑面积*0</v>
      </c>
      <c r="T310" s="17"/>
      <c r="U310" s="17" t="str" cm="1">
        <f t="array" aca="1" ref="U310" ca="1">IF(OFFSET(INDIRECT(ADDRESS(ROW(), COLUMN())),0,-1)="",VLOOKUP($G310,$A:$AAE,COLUMN(),FALSE),OFFSET(INDIRECT(ADDRESS(ROW(), COLUMN())),0,-1))</f>
        <v>地块建筑面积*0</v>
      </c>
      <c r="V310" s="17"/>
      <c r="W310" s="54" t="str" cm="1">
        <f t="array" aca="1" ref="W310" ca="1">IF(OFFSET(INDIRECT(ADDRESS(ROW(), COLUMN())),0,-1)="",VLOOKUP($G310,$A:$AAE,COLUMN(),FALSE),OFFSET(INDIRECT(ADDRESS(ROW(), COLUMN())),0,-1))</f>
        <v>地块建筑面积*0</v>
      </c>
      <c r="X310" s="17"/>
      <c r="Y310" s="17" t="str" cm="1">
        <f t="array" aca="1" ref="Y310" ca="1">IF(OFFSET(INDIRECT(ADDRESS(ROW(), COLUMN())),0,-1)="",VLOOKUP($G310,$A:$AAE,COLUMN(),FALSE),OFFSET(INDIRECT(ADDRESS(ROW(), COLUMN())),0,-1))</f>
        <v>地块建筑面积*0</v>
      </c>
      <c r="Z310" s="17"/>
      <c r="AA310" s="17" t="str" cm="1">
        <f t="array" aca="1" ref="AA310" ca="1">IF(OFFSET(INDIRECT(ADDRESS(ROW(), COLUMN())),0,-1)="",VLOOKUP($G310,$A:$AAE,COLUMN(),FALSE),OFFSET(INDIRECT(ADDRESS(ROW(), COLUMN())),0,-1))</f>
        <v>地块建筑面积*1</v>
      </c>
      <c r="AB310" s="17"/>
      <c r="AC310" s="17" t="str" cm="1">
        <f t="array" aca="1" ref="AC310" ca="1">IF(OFFSET(INDIRECT(ADDRESS(ROW(), COLUMN())),0,-1)="",VLOOKUP($G310,$A:$AAE,COLUMN(),FALSE),OFFSET(INDIRECT(ADDRESS(ROW(), COLUMN())),0,-1))</f>
        <v>地块建筑面积*0</v>
      </c>
      <c r="AD310" s="17"/>
      <c r="AE310" s="17" t="str" cm="1">
        <f t="array" aca="1" ref="AE310" ca="1">IF(OFFSET(INDIRECT(ADDRESS(ROW(), COLUMN())),0,-1)="",VLOOKUP($G310,$A:$AAE,COLUMN(),FALSE),OFFSET(INDIRECT(ADDRESS(ROW(), COLUMN())),0,-1))</f>
        <v>面积*0</v>
      </c>
      <c r="AF310" s="17"/>
      <c r="AG310" s="17" t="str" cm="1">
        <f t="array" aca="1" ref="AG310" ca="1">IF(OFFSET(INDIRECT(ADDRESS(ROW(), COLUMN())),0,-1)="",VLOOKUP($G310,$A:$AAE,COLUMN(),FALSE),OFFSET(INDIRECT(ADDRESS(ROW(), COLUMN())),0,-1))</f>
        <v>面积*0</v>
      </c>
      <c r="AH310" s="17"/>
      <c r="AI310" s="17" t="str" cm="1">
        <f t="array" aca="1" ref="AI310" ca="1">IF(OFFSET(INDIRECT(ADDRESS(ROW(), COLUMN())),0,-1)="",VLOOKUP($G310,$A:$AAE,COLUMN(),FALSE),OFFSET(INDIRECT(ADDRESS(ROW(), COLUMN())),0,-1))</f>
        <v>-</v>
      </c>
      <c r="AJ310" s="17"/>
      <c r="AK310" s="17" cm="1">
        <f t="array" aca="1" ref="AK310" ca="1">IF(OFFSET(INDIRECT(ADDRESS(ROW(), COLUMN())),0,-1)="",VLOOKUP($G310,$A:$AAE,COLUMN(),FALSE),OFFSET(INDIRECT(ADDRESS(ROW(), COLUMN())),0,-1))</f>
        <v>0</v>
      </c>
      <c r="AL310" s="17"/>
      <c r="AM310" s="17" t="str" cm="1">
        <f t="array" aca="1" ref="AM310" ca="1">IF(OFFSET(INDIRECT(ADDRESS(ROW(), COLUMN())),0,-1)="",VLOOKUP($G310,$A:$AAE,COLUMN(),FALSE),OFFSET(INDIRECT(ADDRESS(ROW(), COLUMN())),0,-1))</f>
        <v>-</v>
      </c>
      <c r="AN310" s="17"/>
      <c r="AO310" s="17" cm="1">
        <f t="array" aca="1" ref="AO310" ca="1">IF(OFFSET(INDIRECT(ADDRESS(ROW(), COLUMN())),0,-1)="",VLOOKUP($G310,$A:$AAE,COLUMN(),FALSE),OFFSET(INDIRECT(ADDRESS(ROW(), COLUMN())),0,-1))</f>
        <v>0</v>
      </c>
      <c r="AP310" s="17"/>
      <c r="AQ310" s="17" t="str" cm="1">
        <f t="array" aca="1" ref="AQ310" ca="1">IF(OFFSET(INDIRECT(ADDRESS(ROW(), COLUMN())),0,-1)="",VLOOKUP($G310,$A:$AAE,COLUMN(),FALSE),OFFSET(INDIRECT(ADDRESS(ROW(), COLUMN())),0,-1))</f>
        <v>50岗位/公顷</v>
      </c>
      <c r="AR310" s="17"/>
      <c r="AS310" s="17" t="str" cm="1">
        <f t="array" aca="1" ref="AS310" ca="1">IF(OFFSET(INDIRECT(ADDRESS(ROW(), COLUMN())),0,-1)="",VLOOKUP($G310,$A:$AAE,COLUMN(),FALSE),OFFSET(INDIRECT(ADDRESS(ROW(), COLUMN())),0,-1))</f>
        <v>用地面积*50</v>
      </c>
      <c r="AT310" s="17"/>
      <c r="AU310" s="17" t="str" cm="1">
        <f t="array" aca="1" ref="AU310" ca="1">IF(OFFSET(INDIRECT(ADDRESS(ROW(), COLUMN())),0,-1)="",VLOOKUP($G310,$A:$AAE,COLUMN(),FALSE),OFFSET(INDIRECT(ADDRESS(ROW(), COLUMN())),0,-1))</f>
        <v>0.5个/100平方米</v>
      </c>
      <c r="AV310" s="17"/>
      <c r="AW310" s="17" t="str" cm="1">
        <f t="array" aca="1" ref="AW310" ca="1">IF(OFFSET(INDIRECT(ADDRESS(ROW(), COLUMN())),0,-1)="",VLOOKUP($G310,$A:$AAE,COLUMN(),FALSE),OFFSET(INDIRECT(ADDRESS(ROW(), COLUMN())),0,-1))</f>
        <v>地块建筑面积*0.5/100</v>
      </c>
      <c r="AX310" s="2"/>
      <c r="AY310" s="17" t="str" cm="1">
        <f t="array" aca="1" ref="AY310" ca="1">IF(OFFSET(INDIRECT(ADDRESS(ROW(), COLUMN())),0,-1)="",VLOOKUP($G310,$A:$AAE,COLUMN(),FALSE),OFFSET(INDIRECT(ADDRESS(ROW(), COLUMN())),0,-1))</f>
        <v>120立方米/公顷*日</v>
      </c>
      <c r="AZ310" s="2"/>
      <c r="BA310" s="17" t="str" cm="1">
        <f t="array" aca="1" ref="BA310" ca="1">IF(OFFSET(INDIRECT(ADDRESS(ROW(), COLUMN())),0,-1)="",VLOOKUP($G310,$A:$AAE,COLUMN(),FALSE),OFFSET(INDIRECT(ADDRESS(ROW(), COLUMN())),0,-1))</f>
        <v>用地面积*120</v>
      </c>
      <c r="BB310" s="2"/>
      <c r="BC310" s="17" cm="1">
        <f t="array" aca="1" ref="BC310" ca="1">IF(OFFSET(INDIRECT(ADDRESS(ROW(), COLUMN())),0,-1)="",VLOOKUP($G310,$A:$AAE,COLUMN(),FALSE),OFFSET(INDIRECT(ADDRESS(ROW(), COLUMN())),0,-1))</f>
        <v>0.85</v>
      </c>
      <c r="BD310" s="2"/>
      <c r="BE310" s="17" t="str" cm="1">
        <f t="array" aca="1" ref="BE310" ca="1">IF(OFFSET(INDIRECT(ADDRESS(ROW(), COLUMN())),0,-1)="",VLOOKUP($G310,$A:$AAE,COLUMN(),FALSE),OFFSET(INDIRECT(ADDRESS(ROW(), COLUMN())),0,-1))</f>
        <v>用水量*0.85</v>
      </c>
      <c r="BF310" s="2"/>
      <c r="BG310" s="17" t="str" cm="1">
        <f t="array" aca="1" ref="BG310" ca="1">IF(OFFSET(INDIRECT(ADDRESS(ROW(), COLUMN())),0,-1)="",VLOOKUP($G310,$A:$AAE,COLUMN(),FALSE),OFFSET(INDIRECT(ADDRESS(ROW(), COLUMN())),0,-1))</f>
        <v>60瓦/平方米</v>
      </c>
      <c r="BH310" s="2"/>
      <c r="BI310" s="17" cm="1">
        <f t="array" aca="1" ref="BI310" ca="1">IF(OFFSET(INDIRECT(ADDRESS(ROW(), COLUMN())),0,-1)="",VLOOKUP($G310,$A:$AAE,COLUMN(),FALSE),OFFSET(INDIRECT(ADDRESS(ROW(), COLUMN())),0,-1))</f>
        <v>0.8</v>
      </c>
      <c r="BJ310" s="2"/>
      <c r="BK310" s="17" t="str" cm="1">
        <f t="array" aca="1" ref="BK310" ca="1">IF(OFFSET(INDIRECT(ADDRESS(ROW(), COLUMN())),0,-1)="",VLOOKUP($G310,$A:$AAE,COLUMN(),FALSE),OFFSET(INDIRECT(ADDRESS(ROW(), COLUMN())),0,-1))</f>
        <v>地块建筑面积*60*0.8/1000</v>
      </c>
      <c r="BL310" s="2"/>
      <c r="BM310" s="17" t="str" cm="1">
        <f t="array" aca="1" ref="BM310" ca="1">IF(OFFSET(INDIRECT(ADDRESS(ROW(), COLUMN())),0,-1)="",VLOOKUP($G310,$A:$AAE,COLUMN(),FALSE),OFFSET(INDIRECT(ADDRESS(ROW(), COLUMN())),0,-1))</f>
        <v>80门/公顷</v>
      </c>
      <c r="BN310" s="2"/>
      <c r="BO310" s="17" t="str" cm="1">
        <f t="array" aca="1" ref="BO310" ca="1">IF(OFFSET(INDIRECT(ADDRESS(ROW(), COLUMN())),0,-1)="",VLOOKUP($G310,$A:$AAE,COLUMN(),FALSE),OFFSET(INDIRECT(ADDRESS(ROW(), COLUMN())),0,-1))</f>
        <v>用地面积*80</v>
      </c>
      <c r="BP310" s="2"/>
      <c r="BQ310" s="17" t="str" cm="1">
        <f t="array" aca="1" ref="BQ310" ca="1">IF(OFFSET(INDIRECT(ADDRESS(ROW(), COLUMN())),0,-1)="",VLOOKUP($G310,$A:$AAE,COLUMN(),FALSE),OFFSET(INDIRECT(ADDRESS(ROW(), COLUMN())),0,-1))</f>
        <v>20门/公顷</v>
      </c>
      <c r="BR310" s="2"/>
      <c r="BS310" s="17" t="str" cm="1">
        <f t="array" aca="1" ref="BS310" ca="1">IF(OFFSET(INDIRECT(ADDRESS(ROW(), COLUMN())),0,-1)="",VLOOKUP($G310,$A:$AAE,COLUMN(),FALSE),OFFSET(INDIRECT(ADDRESS(ROW(), COLUMN())),0,-1))</f>
        <v>用地面积*20</v>
      </c>
      <c r="BT310" s="2"/>
      <c r="BU310" s="17" t="str" cm="1">
        <f t="array" aca="1" ref="BU310" ca="1">IF(OFFSET(INDIRECT(ADDRESS(ROW(), COLUMN())),0,-1)="",VLOOKUP($G310,$A:$AAE,COLUMN(),FALSE),OFFSET(INDIRECT(ADDRESS(ROW(), COLUMN())),0,-1))</f>
        <v>41.9pcu/万平方米，50：50</v>
      </c>
      <c r="BV310" s="2"/>
      <c r="BW310" s="17" t="str" cm="1">
        <f t="array" aca="1" ref="BW310" ca="1">IF(OFFSET(INDIRECT(ADDRESS(ROW(), COLUMN())),0,-1)="",VLOOKUP($G310,$A:$AAE,COLUMN(),FALSE),OFFSET(INDIRECT(ADDRESS(ROW(), COLUMN())),0,-1))</f>
        <v>地块建筑面积/10000*41.9*0.50</v>
      </c>
      <c r="BX310" s="2"/>
      <c r="BY310" s="17" t="str" cm="1">
        <f t="array" aca="1" ref="BY310" ca="1">IF(OFFSET(INDIRECT(ADDRESS(ROW(), COLUMN())),0,-1)="",VLOOKUP($G310,$A:$AAE,COLUMN(),FALSE),OFFSET(INDIRECT(ADDRESS(ROW(), COLUMN())),0,-1))</f>
        <v>地块建筑面积/10000*41.9*0.50</v>
      </c>
      <c r="BZ310" s="100"/>
      <c r="CA310" s="17" t="str" cm="1">
        <f t="array" aca="1" ref="CA310" ca="1">IF(OFFSET(INDIRECT(ADDRESS(ROW(), COLUMN())),0,-1)="",VLOOKUP($G310,$A:$AAE,COLUMN(),FALSE),OFFSET(INDIRECT(ADDRESS(ROW(), COLUMN())),0,-1))</f>
        <v>-</v>
      </c>
      <c r="CB310" s="17"/>
      <c r="CC310" s="17" cm="1">
        <f t="array" aca="1" ref="CC310" ca="1">IF(OFFSET(INDIRECT(ADDRESS(ROW(), COLUMN())),0,-1)="",VLOOKUP($G310,$A:$AAE,COLUMN(),FALSE),OFFSET(INDIRECT(ADDRESS(ROW(), COLUMN())),0,-1))</f>
        <v>0</v>
      </c>
      <c r="CD310" s="17"/>
      <c r="CE310" s="17" t="str" cm="1">
        <f t="array" aca="1" ref="CE310" ca="1">IF(OFFSET(INDIRECT(ADDRESS(ROW(), COLUMN())),0,-1)="",VLOOKUP($G310,$A:$AAE,COLUMN(),FALSE),OFFSET(INDIRECT(ADDRESS(ROW(), COLUMN())),0,-1))</f>
        <v>地块建筑面积*0.15*0.08</v>
      </c>
      <c r="CF310" s="17"/>
      <c r="CG310" s="17" t="str" cm="1">
        <f t="array" aca="1" ref="CG310" ca="1">IF(OFFSET(INDIRECT(ADDRESS(ROW(), COLUMN())),0,-1)="",VLOOKUP($G310,$A:$AAE,COLUMN(),FALSE),OFFSET(INDIRECT(ADDRESS(ROW(), COLUMN())),0,-1))</f>
        <v>地块建筑面积*0.15*0.08</v>
      </c>
      <c r="CH310" s="17"/>
      <c r="CI310" s="54" t="str" cm="1">
        <f t="array" aca="1" ref="CI310" ca="1">IF(OFFSET(INDIRECT(ADDRESS(ROW(), COLUMN())),0,-1)="",VLOOKUP($G310,$A:$AAE,COLUMN(),FALSE),OFFSET(INDIRECT(ADDRESS(ROW(), COLUMN())),0,-1))</f>
        <v>城镇建设用地</v>
      </c>
      <c r="CJ310" s="75" t="s">
        <v>1962</v>
      </c>
      <c r="CK310" s="78" t="str">
        <f t="shared" si="204"/>
        <v>唯一标识:M1(创)#创新型产业用地#城规</v>
      </c>
      <c r="CL310" s="78" t="str">
        <f t="shared" si="205"/>
        <v>性质名称:创新型产业用地</v>
      </c>
      <c r="CM310" s="78" t="str">
        <f t="shared" si="206"/>
        <v>地块性质过滤:</v>
      </c>
      <c r="CN310" s="78" t="str">
        <f t="shared" si="207"/>
        <v>地块性质:M1(创)</v>
      </c>
      <c r="CO310" s="78" t="str">
        <f t="shared" si="208"/>
        <v>地类标准:城规</v>
      </c>
      <c r="CP310" s="78" t="str">
        <f t="shared" si="209"/>
        <v>地块性质别称:</v>
      </c>
      <c r="CQ310" s="78" t="str">
        <f t="shared" si="210"/>
        <v>属性继承:M1#一类工业用地#城规</v>
      </c>
      <c r="CR310" s="78" t="str">
        <f t="shared" si="211"/>
        <v>父类:M1</v>
      </c>
      <c r="CS310" s="78" t="str">
        <f t="shared" si="212"/>
        <v>级别继承:M#工业用地#城规</v>
      </c>
      <c r="CT310" s="78" t="str">
        <f t="shared" si="213"/>
        <v>级别层次:5</v>
      </c>
      <c r="CU310" s="78" t="str">
        <f t="shared" si="214"/>
        <v>级别:4M</v>
      </c>
      <c r="CV310" s="78" t="str">
        <f t="shared" ca="1" si="215"/>
        <v>地块颜色:198,156,109</v>
      </c>
      <c r="CW310" s="78" t="str">
        <f t="shared" ca="1" si="216"/>
        <v>建筑面积公式:面积*容积率</v>
      </c>
      <c r="CX310" s="78" t="str">
        <f t="shared" ca="1" si="217"/>
        <v>住宅建筑面积公式:地块建筑面积*0</v>
      </c>
      <c r="CY310" s="78" t="str">
        <f t="shared" ca="1" si="218"/>
        <v>商服建筑面积公式:地块建筑面积*0</v>
      </c>
      <c r="CZ310" s="78" t="str">
        <f t="shared" ca="1" si="219"/>
        <v>商服中商业建筑面积公式:地块建筑面积*0</v>
      </c>
      <c r="DA310" s="78" t="str">
        <f t="shared" ca="1" si="220"/>
        <v>商服中办公建筑面积公式:地块建筑面积*0</v>
      </c>
      <c r="DB310" s="78" t="str">
        <f t="shared" ca="1" si="221"/>
        <v>公服建筑面积公式:地块建筑面积*0</v>
      </c>
      <c r="DC310" s="78" t="str">
        <f t="shared" ca="1" si="222"/>
        <v>工业建筑面积公式:地块建筑面积*1</v>
      </c>
      <c r="DD310" s="78" t="str">
        <f t="shared" ca="1" si="223"/>
        <v>市政建筑面积公式:地块建筑面积*0</v>
      </c>
      <c r="DE310" s="78" t="str">
        <f t="shared" ca="1" si="249"/>
        <v>绿地面积指定指标:面积*0</v>
      </c>
      <c r="DF310" s="78" t="str">
        <f t="shared" ca="1" si="250"/>
        <v>绿地面积指定公式:面积*0</v>
      </c>
      <c r="DG310" s="78" t="str">
        <f t="shared" ca="1" si="224"/>
        <v>户数指标:-</v>
      </c>
      <c r="DH310" s="78" t="str">
        <f t="shared" ca="1" si="225"/>
        <v>户数公式:0</v>
      </c>
      <c r="DI310" s="78" t="str">
        <f t="shared" ca="1" si="226"/>
        <v>人数指标:-</v>
      </c>
      <c r="DJ310" s="78" t="str">
        <f t="shared" ca="1" si="227"/>
        <v>人数公式:0</v>
      </c>
      <c r="DK310" s="78" t="str">
        <f t="shared" ca="1" si="228"/>
        <v>就业指标:50岗位/公顷</v>
      </c>
      <c r="DL310" s="78" t="str">
        <f t="shared" ca="1" si="229"/>
        <v>就业公式:用地面积*50</v>
      </c>
      <c r="DM310" s="78" t="str">
        <f t="shared" ca="1" si="230"/>
        <v>机动车指标:0.5个/100平方米</v>
      </c>
      <c r="DN310" s="78" t="str">
        <f t="shared" ca="1" si="231"/>
        <v>机动车公式:地块建筑面积*0.5/100</v>
      </c>
      <c r="DO310" s="78" t="str">
        <f t="shared" ca="1" si="232"/>
        <v>用水量指标:120立方米/公顷*日</v>
      </c>
      <c r="DP310" s="78" t="str">
        <f t="shared" ca="1" si="233"/>
        <v>用水量公式:用地面积*120</v>
      </c>
      <c r="DQ310" s="78" t="str">
        <f t="shared" ca="1" si="234"/>
        <v>污水折算系数:0.85</v>
      </c>
      <c r="DR310" s="78" t="str">
        <f t="shared" ca="1" si="235"/>
        <v>污水量公式:用水量*0.85</v>
      </c>
      <c r="DS310" s="78" t="str">
        <f t="shared" ca="1" si="236"/>
        <v>用电负荷指标:60瓦/平方米</v>
      </c>
      <c r="DT310" s="78" t="str">
        <f t="shared" ca="1" si="237"/>
        <v>同时率:0.8</v>
      </c>
      <c r="DU310" s="78" t="str">
        <f t="shared" ca="1" si="238"/>
        <v>用电量公式:地块建筑面积*60*0.8/1000</v>
      </c>
      <c r="DV310" s="78" t="str">
        <f t="shared" ca="1" si="239"/>
        <v>固话装机指标:80门/公顷</v>
      </c>
      <c r="DW310" s="78" t="str">
        <f t="shared" ca="1" si="240"/>
        <v>固话量公式:用地面积*80</v>
      </c>
      <c r="DX310" s="78" t="str">
        <f t="shared" ca="1" si="241"/>
        <v>有线电视指标:20门/公顷</v>
      </c>
      <c r="DY310" s="78" t="str">
        <f t="shared" ca="1" si="242"/>
        <v>电视量公式:用地面积*20</v>
      </c>
      <c r="DZ310" s="78" t="str">
        <f t="shared" ca="1" si="243"/>
        <v>高峰机动车生成量指标:41.9pcu/万平方米，50：50</v>
      </c>
      <c r="EA310" s="78" t="str">
        <f t="shared" ca="1" si="244"/>
        <v>高峰机动车吸引量公式:地块建筑面积/10000*41.9*0.50</v>
      </c>
      <c r="EB310" s="78" t="str">
        <f t="shared" ca="1" si="245"/>
        <v>高峰机动车发生量公式:地块建筑面积/10000*41.9*0.50</v>
      </c>
      <c r="EC310" s="78" t="str">
        <f t="shared" ca="1" si="251"/>
        <v>地下空间指标:-</v>
      </c>
      <c r="ED310" s="78" t="str">
        <f t="shared" ca="1" si="246"/>
        <v>地下空间公式:0</v>
      </c>
      <c r="EE310" s="78" t="str">
        <f t="shared" ca="1" si="252"/>
        <v>人防指标:地块建筑面积*0.15*0.08</v>
      </c>
      <c r="EF310" s="78" t="str">
        <f t="shared" ca="1" si="247"/>
        <v>人防公式:地块建筑面积*0.15*0.08</v>
      </c>
      <c r="EG310" s="78" t="str">
        <f t="shared" ca="1" si="254"/>
        <v>用地构成:城镇建设用地</v>
      </c>
      <c r="EH310" s="78" t="s">
        <v>1962</v>
      </c>
      <c r="EI310" s="79" t="str">
        <f t="shared" ca="1" si="253"/>
        <v>唯一标识:M1(创)#创新型产业用地#城规;性质名称:创新型产业用地;地块性质过滤:;地块性质:M1(创)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0" t="s">
        <v>1962</v>
      </c>
    </row>
    <row r="311" spans="1:140" ht="16.5" x14ac:dyDescent="0.2">
      <c r="A311" s="54" t="str">
        <f t="shared" si="248"/>
        <v>M1(新)#新制造业用地#城规</v>
      </c>
      <c r="B311" s="54" t="s">
        <v>414</v>
      </c>
      <c r="C311" s="54"/>
      <c r="D311" s="54" t="s">
        <v>977</v>
      </c>
      <c r="E311" s="54" t="s">
        <v>1276</v>
      </c>
      <c r="F311" s="54"/>
      <c r="G311" s="54" t="s">
        <v>89</v>
      </c>
      <c r="H311" s="54" t="s">
        <v>967</v>
      </c>
      <c r="I311" s="54" t="s">
        <v>88</v>
      </c>
      <c r="J311" s="54">
        <v>5</v>
      </c>
      <c r="K311" s="54" t="s">
        <v>1511</v>
      </c>
      <c r="L311" s="54"/>
      <c r="M311" s="54" t="str" cm="1">
        <f t="array" aca="1" ref="M311" ca="1">IF(OFFSET(INDIRECT(ADDRESS(ROW(), COLUMN())),0,-1)="",VLOOKUP($G311,$A:$AAE,COLUMN(),FALSE),OFFSET(INDIRECT(ADDRESS(ROW(), COLUMN())),0,-1))</f>
        <v>198,156,109</v>
      </c>
      <c r="N311" s="17"/>
      <c r="O311" s="54" t="str" cm="1">
        <f t="array" aca="1" ref="O311" ca="1">IF(OFFSET(INDIRECT(ADDRESS(ROW(), COLUMN())),0,-1)="",VLOOKUP($G311,$A:$AAE,COLUMN(),FALSE),OFFSET(INDIRECT(ADDRESS(ROW(), COLUMN())),0,-1))</f>
        <v>面积*容积率</v>
      </c>
      <c r="P311" s="17"/>
      <c r="Q311" s="17" t="str" cm="1">
        <f t="array" aca="1" ref="Q311" ca="1">IF(OFFSET(INDIRECT(ADDRESS(ROW(), COLUMN())),0,-1)="",VLOOKUP($G311,$A:$AAE,COLUMN(),FALSE),OFFSET(INDIRECT(ADDRESS(ROW(), COLUMN())),0,-1))</f>
        <v>地块建筑面积*0</v>
      </c>
      <c r="R311" s="17"/>
      <c r="S311" s="17" t="str" cm="1">
        <f t="array" aca="1" ref="S311" ca="1">IF(OFFSET(INDIRECT(ADDRESS(ROW(), COLUMN())),0,-1)="",VLOOKUP($G311,$A:$AAE,COLUMN(),FALSE),OFFSET(INDIRECT(ADDRESS(ROW(), COLUMN())),0,-1))</f>
        <v>地块建筑面积*0</v>
      </c>
      <c r="T311" s="17"/>
      <c r="U311" s="17" t="str" cm="1">
        <f t="array" aca="1" ref="U311" ca="1">IF(OFFSET(INDIRECT(ADDRESS(ROW(), COLUMN())),0,-1)="",VLOOKUP($G311,$A:$AAE,COLUMN(),FALSE),OFFSET(INDIRECT(ADDRESS(ROW(), COLUMN())),0,-1))</f>
        <v>地块建筑面积*0</v>
      </c>
      <c r="V311" s="17"/>
      <c r="W311" s="54" t="str" cm="1">
        <f t="array" aca="1" ref="W311" ca="1">IF(OFFSET(INDIRECT(ADDRESS(ROW(), COLUMN())),0,-1)="",VLOOKUP($G311,$A:$AAE,COLUMN(),FALSE),OFFSET(INDIRECT(ADDRESS(ROW(), COLUMN())),0,-1))</f>
        <v>地块建筑面积*0</v>
      </c>
      <c r="X311" s="17"/>
      <c r="Y311" s="17" t="str" cm="1">
        <f t="array" aca="1" ref="Y311" ca="1">IF(OFFSET(INDIRECT(ADDRESS(ROW(), COLUMN())),0,-1)="",VLOOKUP($G311,$A:$AAE,COLUMN(),FALSE),OFFSET(INDIRECT(ADDRESS(ROW(), COLUMN())),0,-1))</f>
        <v>地块建筑面积*0</v>
      </c>
      <c r="Z311" s="17"/>
      <c r="AA311" s="17" t="str" cm="1">
        <f t="array" aca="1" ref="AA311" ca="1">IF(OFFSET(INDIRECT(ADDRESS(ROW(), COLUMN())),0,-1)="",VLOOKUP($G311,$A:$AAE,COLUMN(),FALSE),OFFSET(INDIRECT(ADDRESS(ROW(), COLUMN())),0,-1))</f>
        <v>地块建筑面积*1</v>
      </c>
      <c r="AB311" s="17"/>
      <c r="AC311" s="17" t="str" cm="1">
        <f t="array" aca="1" ref="AC311" ca="1">IF(OFFSET(INDIRECT(ADDRESS(ROW(), COLUMN())),0,-1)="",VLOOKUP($G311,$A:$AAE,COLUMN(),FALSE),OFFSET(INDIRECT(ADDRESS(ROW(), COLUMN())),0,-1))</f>
        <v>地块建筑面积*0</v>
      </c>
      <c r="AD311" s="17"/>
      <c r="AE311" s="17" t="str" cm="1">
        <f t="array" aca="1" ref="AE311" ca="1">IF(OFFSET(INDIRECT(ADDRESS(ROW(), COLUMN())),0,-1)="",VLOOKUP($G311,$A:$AAE,COLUMN(),FALSE),OFFSET(INDIRECT(ADDRESS(ROW(), COLUMN())),0,-1))</f>
        <v>面积*0</v>
      </c>
      <c r="AF311" s="17"/>
      <c r="AG311" s="17" t="str" cm="1">
        <f t="array" aca="1" ref="AG311" ca="1">IF(OFFSET(INDIRECT(ADDRESS(ROW(), COLUMN())),0,-1)="",VLOOKUP($G311,$A:$AAE,COLUMN(),FALSE),OFFSET(INDIRECT(ADDRESS(ROW(), COLUMN())),0,-1))</f>
        <v>面积*0</v>
      </c>
      <c r="AH311" s="17"/>
      <c r="AI311" s="17" t="str" cm="1">
        <f t="array" aca="1" ref="AI311" ca="1">IF(OFFSET(INDIRECT(ADDRESS(ROW(), COLUMN())),0,-1)="",VLOOKUP($G311,$A:$AAE,COLUMN(),FALSE),OFFSET(INDIRECT(ADDRESS(ROW(), COLUMN())),0,-1))</f>
        <v>-</v>
      </c>
      <c r="AJ311" s="17"/>
      <c r="AK311" s="17" cm="1">
        <f t="array" aca="1" ref="AK311" ca="1">IF(OFFSET(INDIRECT(ADDRESS(ROW(), COLUMN())),0,-1)="",VLOOKUP($G311,$A:$AAE,COLUMN(),FALSE),OFFSET(INDIRECT(ADDRESS(ROW(), COLUMN())),0,-1))</f>
        <v>0</v>
      </c>
      <c r="AL311" s="17"/>
      <c r="AM311" s="17" t="str" cm="1">
        <f t="array" aca="1" ref="AM311" ca="1">IF(OFFSET(INDIRECT(ADDRESS(ROW(), COLUMN())),0,-1)="",VLOOKUP($G311,$A:$AAE,COLUMN(),FALSE),OFFSET(INDIRECT(ADDRESS(ROW(), COLUMN())),0,-1))</f>
        <v>-</v>
      </c>
      <c r="AN311" s="17"/>
      <c r="AO311" s="17" cm="1">
        <f t="array" aca="1" ref="AO311" ca="1">IF(OFFSET(INDIRECT(ADDRESS(ROW(), COLUMN())),0,-1)="",VLOOKUP($G311,$A:$AAE,COLUMN(),FALSE),OFFSET(INDIRECT(ADDRESS(ROW(), COLUMN())),0,-1))</f>
        <v>0</v>
      </c>
      <c r="AP311" s="17"/>
      <c r="AQ311" s="17" t="str" cm="1">
        <f t="array" aca="1" ref="AQ311" ca="1">IF(OFFSET(INDIRECT(ADDRESS(ROW(), COLUMN())),0,-1)="",VLOOKUP($G311,$A:$AAE,COLUMN(),FALSE),OFFSET(INDIRECT(ADDRESS(ROW(), COLUMN())),0,-1))</f>
        <v>50岗位/公顷</v>
      </c>
      <c r="AR311" s="17"/>
      <c r="AS311" s="17" t="str" cm="1">
        <f t="array" aca="1" ref="AS311" ca="1">IF(OFFSET(INDIRECT(ADDRESS(ROW(), COLUMN())),0,-1)="",VLOOKUP($G311,$A:$AAE,COLUMN(),FALSE),OFFSET(INDIRECT(ADDRESS(ROW(), COLUMN())),0,-1))</f>
        <v>用地面积*50</v>
      </c>
      <c r="AT311" s="17"/>
      <c r="AU311" s="17" t="str" cm="1">
        <f t="array" aca="1" ref="AU311" ca="1">IF(OFFSET(INDIRECT(ADDRESS(ROW(), COLUMN())),0,-1)="",VLOOKUP($G311,$A:$AAE,COLUMN(),FALSE),OFFSET(INDIRECT(ADDRESS(ROW(), COLUMN())),0,-1))</f>
        <v>0.5个/100平方米</v>
      </c>
      <c r="AV311" s="17"/>
      <c r="AW311" s="17" t="str" cm="1">
        <f t="array" aca="1" ref="AW311" ca="1">IF(OFFSET(INDIRECT(ADDRESS(ROW(), COLUMN())),0,-1)="",VLOOKUP($G311,$A:$AAE,COLUMN(),FALSE),OFFSET(INDIRECT(ADDRESS(ROW(), COLUMN())),0,-1))</f>
        <v>地块建筑面积*0.5/100</v>
      </c>
      <c r="AX311" s="2"/>
      <c r="AY311" s="17" t="str" cm="1">
        <f t="array" aca="1" ref="AY311" ca="1">IF(OFFSET(INDIRECT(ADDRESS(ROW(), COLUMN())),0,-1)="",VLOOKUP($G311,$A:$AAE,COLUMN(),FALSE),OFFSET(INDIRECT(ADDRESS(ROW(), COLUMN())),0,-1))</f>
        <v>120立方米/公顷*日</v>
      </c>
      <c r="AZ311" s="2"/>
      <c r="BA311" s="17" t="str" cm="1">
        <f t="array" aca="1" ref="BA311" ca="1">IF(OFFSET(INDIRECT(ADDRESS(ROW(), COLUMN())),0,-1)="",VLOOKUP($G311,$A:$AAE,COLUMN(),FALSE),OFFSET(INDIRECT(ADDRESS(ROW(), COLUMN())),0,-1))</f>
        <v>用地面积*120</v>
      </c>
      <c r="BB311" s="2"/>
      <c r="BC311" s="17" cm="1">
        <f t="array" aca="1" ref="BC311" ca="1">IF(OFFSET(INDIRECT(ADDRESS(ROW(), COLUMN())),0,-1)="",VLOOKUP($G311,$A:$AAE,COLUMN(),FALSE),OFFSET(INDIRECT(ADDRESS(ROW(), COLUMN())),0,-1))</f>
        <v>0.85</v>
      </c>
      <c r="BD311" s="2"/>
      <c r="BE311" s="17" t="str" cm="1">
        <f t="array" aca="1" ref="BE311" ca="1">IF(OFFSET(INDIRECT(ADDRESS(ROW(), COLUMN())),0,-1)="",VLOOKUP($G311,$A:$AAE,COLUMN(),FALSE),OFFSET(INDIRECT(ADDRESS(ROW(), COLUMN())),0,-1))</f>
        <v>用水量*0.85</v>
      </c>
      <c r="BF311" s="2"/>
      <c r="BG311" s="17" t="str" cm="1">
        <f t="array" aca="1" ref="BG311" ca="1">IF(OFFSET(INDIRECT(ADDRESS(ROW(), COLUMN())),0,-1)="",VLOOKUP($G311,$A:$AAE,COLUMN(),FALSE),OFFSET(INDIRECT(ADDRESS(ROW(), COLUMN())),0,-1))</f>
        <v>60瓦/平方米</v>
      </c>
      <c r="BH311" s="2"/>
      <c r="BI311" s="17" cm="1">
        <f t="array" aca="1" ref="BI311" ca="1">IF(OFFSET(INDIRECT(ADDRESS(ROW(), COLUMN())),0,-1)="",VLOOKUP($G311,$A:$AAE,COLUMN(),FALSE),OFFSET(INDIRECT(ADDRESS(ROW(), COLUMN())),0,-1))</f>
        <v>0.8</v>
      </c>
      <c r="BJ311" s="2"/>
      <c r="BK311" s="17" t="str" cm="1">
        <f t="array" aca="1" ref="BK311" ca="1">IF(OFFSET(INDIRECT(ADDRESS(ROW(), COLUMN())),0,-1)="",VLOOKUP($G311,$A:$AAE,COLUMN(),FALSE),OFFSET(INDIRECT(ADDRESS(ROW(), COLUMN())),0,-1))</f>
        <v>地块建筑面积*60*0.8/1000</v>
      </c>
      <c r="BL311" s="2"/>
      <c r="BM311" s="17" t="str" cm="1">
        <f t="array" aca="1" ref="BM311" ca="1">IF(OFFSET(INDIRECT(ADDRESS(ROW(), COLUMN())),0,-1)="",VLOOKUP($G311,$A:$AAE,COLUMN(),FALSE),OFFSET(INDIRECT(ADDRESS(ROW(), COLUMN())),0,-1))</f>
        <v>80门/公顷</v>
      </c>
      <c r="BN311" s="2"/>
      <c r="BO311" s="17" t="str" cm="1">
        <f t="array" aca="1" ref="BO311" ca="1">IF(OFFSET(INDIRECT(ADDRESS(ROW(), COLUMN())),0,-1)="",VLOOKUP($G311,$A:$AAE,COLUMN(),FALSE),OFFSET(INDIRECT(ADDRESS(ROW(), COLUMN())),0,-1))</f>
        <v>用地面积*80</v>
      </c>
      <c r="BP311" s="2"/>
      <c r="BQ311" s="17" t="str" cm="1">
        <f t="array" aca="1" ref="BQ311" ca="1">IF(OFFSET(INDIRECT(ADDRESS(ROW(), COLUMN())),0,-1)="",VLOOKUP($G311,$A:$AAE,COLUMN(),FALSE),OFFSET(INDIRECT(ADDRESS(ROW(), COLUMN())),0,-1))</f>
        <v>20门/公顷</v>
      </c>
      <c r="BR311" s="2"/>
      <c r="BS311" s="17" t="str" cm="1">
        <f t="array" aca="1" ref="BS311" ca="1">IF(OFFSET(INDIRECT(ADDRESS(ROW(), COLUMN())),0,-1)="",VLOOKUP($G311,$A:$AAE,COLUMN(),FALSE),OFFSET(INDIRECT(ADDRESS(ROW(), COLUMN())),0,-1))</f>
        <v>用地面积*20</v>
      </c>
      <c r="BT311" s="2"/>
      <c r="BU311" s="17" t="str" cm="1">
        <f t="array" aca="1" ref="BU311" ca="1">IF(OFFSET(INDIRECT(ADDRESS(ROW(), COLUMN())),0,-1)="",VLOOKUP($G311,$A:$AAE,COLUMN(),FALSE),OFFSET(INDIRECT(ADDRESS(ROW(), COLUMN())),0,-1))</f>
        <v>41.9pcu/万平方米，50：50</v>
      </c>
      <c r="BV311" s="2"/>
      <c r="BW311" s="17" t="str" cm="1">
        <f t="array" aca="1" ref="BW311" ca="1">IF(OFFSET(INDIRECT(ADDRESS(ROW(), COLUMN())),0,-1)="",VLOOKUP($G311,$A:$AAE,COLUMN(),FALSE),OFFSET(INDIRECT(ADDRESS(ROW(), COLUMN())),0,-1))</f>
        <v>地块建筑面积/10000*41.9*0.50</v>
      </c>
      <c r="BX311" s="2"/>
      <c r="BY311" s="17" t="str" cm="1">
        <f t="array" aca="1" ref="BY311" ca="1">IF(OFFSET(INDIRECT(ADDRESS(ROW(), COLUMN())),0,-1)="",VLOOKUP($G311,$A:$AAE,COLUMN(),FALSE),OFFSET(INDIRECT(ADDRESS(ROW(), COLUMN())),0,-1))</f>
        <v>地块建筑面积/10000*41.9*0.50</v>
      </c>
      <c r="BZ311" s="100"/>
      <c r="CA311" s="17" t="str" cm="1">
        <f t="array" aca="1" ref="CA311" ca="1">IF(OFFSET(INDIRECT(ADDRESS(ROW(), COLUMN())),0,-1)="",VLOOKUP($G311,$A:$AAE,COLUMN(),FALSE),OFFSET(INDIRECT(ADDRESS(ROW(), COLUMN())),0,-1))</f>
        <v>-</v>
      </c>
      <c r="CB311" s="17"/>
      <c r="CC311" s="17" cm="1">
        <f t="array" aca="1" ref="CC311" ca="1">IF(OFFSET(INDIRECT(ADDRESS(ROW(), COLUMN())),0,-1)="",VLOOKUP($G311,$A:$AAE,COLUMN(),FALSE),OFFSET(INDIRECT(ADDRESS(ROW(), COLUMN())),0,-1))</f>
        <v>0</v>
      </c>
      <c r="CD311" s="17"/>
      <c r="CE311" s="17" t="str" cm="1">
        <f t="array" aca="1" ref="CE311" ca="1">IF(OFFSET(INDIRECT(ADDRESS(ROW(), COLUMN())),0,-1)="",VLOOKUP($G311,$A:$AAE,COLUMN(),FALSE),OFFSET(INDIRECT(ADDRESS(ROW(), COLUMN())),0,-1))</f>
        <v>地块建筑面积*0.15*0.08</v>
      </c>
      <c r="CF311" s="17"/>
      <c r="CG311" s="17" t="str" cm="1">
        <f t="array" aca="1" ref="CG311" ca="1">IF(OFFSET(INDIRECT(ADDRESS(ROW(), COLUMN())),0,-1)="",VLOOKUP($G311,$A:$AAE,COLUMN(),FALSE),OFFSET(INDIRECT(ADDRESS(ROW(), COLUMN())),0,-1))</f>
        <v>地块建筑面积*0.15*0.08</v>
      </c>
      <c r="CH311" s="17"/>
      <c r="CI311" s="54" t="str" cm="1">
        <f t="array" aca="1" ref="CI311" ca="1">IF(OFFSET(INDIRECT(ADDRESS(ROW(), COLUMN())),0,-1)="",VLOOKUP($G311,$A:$AAE,COLUMN(),FALSE),OFFSET(INDIRECT(ADDRESS(ROW(), COLUMN())),0,-1))</f>
        <v>城镇建设用地</v>
      </c>
      <c r="CJ311" s="75" t="s">
        <v>1962</v>
      </c>
      <c r="CK311" s="78" t="str">
        <f t="shared" si="204"/>
        <v>唯一标识:M1(新)#新制造业用地#城规</v>
      </c>
      <c r="CL311" s="78" t="str">
        <f t="shared" si="205"/>
        <v>性质名称:新制造业用地</v>
      </c>
      <c r="CM311" s="78" t="str">
        <f t="shared" si="206"/>
        <v>地块性质过滤:</v>
      </c>
      <c r="CN311" s="78" t="str">
        <f t="shared" si="207"/>
        <v>地块性质:M1(新)</v>
      </c>
      <c r="CO311" s="78" t="str">
        <f t="shared" si="208"/>
        <v>地类标准:城规</v>
      </c>
      <c r="CP311" s="78" t="str">
        <f t="shared" si="209"/>
        <v>地块性质别称:</v>
      </c>
      <c r="CQ311" s="78" t="str">
        <f t="shared" si="210"/>
        <v>属性继承:M1#一类工业用地#城规</v>
      </c>
      <c r="CR311" s="78" t="str">
        <f t="shared" si="211"/>
        <v>父类:M1</v>
      </c>
      <c r="CS311" s="78" t="str">
        <f t="shared" si="212"/>
        <v>级别继承:M#工业用地#城规</v>
      </c>
      <c r="CT311" s="78" t="str">
        <f t="shared" si="213"/>
        <v>级别层次:5</v>
      </c>
      <c r="CU311" s="78" t="str">
        <f t="shared" si="214"/>
        <v>级别:4M</v>
      </c>
      <c r="CV311" s="78" t="str">
        <f t="shared" ca="1" si="215"/>
        <v>地块颜色:198,156,109</v>
      </c>
      <c r="CW311" s="78" t="str">
        <f t="shared" ca="1" si="216"/>
        <v>建筑面积公式:面积*容积率</v>
      </c>
      <c r="CX311" s="78" t="str">
        <f t="shared" ca="1" si="217"/>
        <v>住宅建筑面积公式:地块建筑面积*0</v>
      </c>
      <c r="CY311" s="78" t="str">
        <f t="shared" ca="1" si="218"/>
        <v>商服建筑面积公式:地块建筑面积*0</v>
      </c>
      <c r="CZ311" s="78" t="str">
        <f t="shared" ca="1" si="219"/>
        <v>商服中商业建筑面积公式:地块建筑面积*0</v>
      </c>
      <c r="DA311" s="78" t="str">
        <f t="shared" ca="1" si="220"/>
        <v>商服中办公建筑面积公式:地块建筑面积*0</v>
      </c>
      <c r="DB311" s="78" t="str">
        <f t="shared" ca="1" si="221"/>
        <v>公服建筑面积公式:地块建筑面积*0</v>
      </c>
      <c r="DC311" s="78" t="str">
        <f t="shared" ca="1" si="222"/>
        <v>工业建筑面积公式:地块建筑面积*1</v>
      </c>
      <c r="DD311" s="78" t="str">
        <f t="shared" ca="1" si="223"/>
        <v>市政建筑面积公式:地块建筑面积*0</v>
      </c>
      <c r="DE311" s="78" t="str">
        <f t="shared" ca="1" si="249"/>
        <v>绿地面积指定指标:面积*0</v>
      </c>
      <c r="DF311" s="78" t="str">
        <f t="shared" ca="1" si="250"/>
        <v>绿地面积指定公式:面积*0</v>
      </c>
      <c r="DG311" s="78" t="str">
        <f t="shared" ca="1" si="224"/>
        <v>户数指标:-</v>
      </c>
      <c r="DH311" s="78" t="str">
        <f t="shared" ca="1" si="225"/>
        <v>户数公式:0</v>
      </c>
      <c r="DI311" s="78" t="str">
        <f t="shared" ca="1" si="226"/>
        <v>人数指标:-</v>
      </c>
      <c r="DJ311" s="78" t="str">
        <f t="shared" ca="1" si="227"/>
        <v>人数公式:0</v>
      </c>
      <c r="DK311" s="78" t="str">
        <f t="shared" ca="1" si="228"/>
        <v>就业指标:50岗位/公顷</v>
      </c>
      <c r="DL311" s="78" t="str">
        <f t="shared" ca="1" si="229"/>
        <v>就业公式:用地面积*50</v>
      </c>
      <c r="DM311" s="78" t="str">
        <f t="shared" ca="1" si="230"/>
        <v>机动车指标:0.5个/100平方米</v>
      </c>
      <c r="DN311" s="78" t="str">
        <f t="shared" ca="1" si="231"/>
        <v>机动车公式:地块建筑面积*0.5/100</v>
      </c>
      <c r="DO311" s="78" t="str">
        <f t="shared" ca="1" si="232"/>
        <v>用水量指标:120立方米/公顷*日</v>
      </c>
      <c r="DP311" s="78" t="str">
        <f t="shared" ca="1" si="233"/>
        <v>用水量公式:用地面积*120</v>
      </c>
      <c r="DQ311" s="78" t="str">
        <f t="shared" ca="1" si="234"/>
        <v>污水折算系数:0.85</v>
      </c>
      <c r="DR311" s="78" t="str">
        <f t="shared" ca="1" si="235"/>
        <v>污水量公式:用水量*0.85</v>
      </c>
      <c r="DS311" s="78" t="str">
        <f t="shared" ca="1" si="236"/>
        <v>用电负荷指标:60瓦/平方米</v>
      </c>
      <c r="DT311" s="78" t="str">
        <f t="shared" ca="1" si="237"/>
        <v>同时率:0.8</v>
      </c>
      <c r="DU311" s="78" t="str">
        <f t="shared" ca="1" si="238"/>
        <v>用电量公式:地块建筑面积*60*0.8/1000</v>
      </c>
      <c r="DV311" s="78" t="str">
        <f t="shared" ca="1" si="239"/>
        <v>固话装机指标:80门/公顷</v>
      </c>
      <c r="DW311" s="78" t="str">
        <f t="shared" ca="1" si="240"/>
        <v>固话量公式:用地面积*80</v>
      </c>
      <c r="DX311" s="78" t="str">
        <f t="shared" ca="1" si="241"/>
        <v>有线电视指标:20门/公顷</v>
      </c>
      <c r="DY311" s="78" t="str">
        <f t="shared" ca="1" si="242"/>
        <v>电视量公式:用地面积*20</v>
      </c>
      <c r="DZ311" s="78" t="str">
        <f t="shared" ca="1" si="243"/>
        <v>高峰机动车生成量指标:41.9pcu/万平方米，50：50</v>
      </c>
      <c r="EA311" s="78" t="str">
        <f t="shared" ca="1" si="244"/>
        <v>高峰机动车吸引量公式:地块建筑面积/10000*41.9*0.50</v>
      </c>
      <c r="EB311" s="78" t="str">
        <f t="shared" ca="1" si="245"/>
        <v>高峰机动车发生量公式:地块建筑面积/10000*41.9*0.50</v>
      </c>
      <c r="EC311" s="78" t="str">
        <f t="shared" ca="1" si="251"/>
        <v>地下空间指标:-</v>
      </c>
      <c r="ED311" s="78" t="str">
        <f t="shared" ca="1" si="246"/>
        <v>地下空间公式:0</v>
      </c>
      <c r="EE311" s="78" t="str">
        <f t="shared" ca="1" si="252"/>
        <v>人防指标:地块建筑面积*0.15*0.08</v>
      </c>
      <c r="EF311" s="78" t="str">
        <f t="shared" ca="1" si="247"/>
        <v>人防公式:地块建筑面积*0.15*0.08</v>
      </c>
      <c r="EG311" s="78" t="str">
        <f t="shared" ca="1" si="254"/>
        <v>用地构成:城镇建设用地</v>
      </c>
      <c r="EH311" s="78" t="s">
        <v>1962</v>
      </c>
      <c r="EI311" s="79" t="str">
        <f t="shared" ca="1" si="253"/>
        <v>唯一标识:M1(新)#新制造业用地#城规;性质名称:新制造业用地;地块性质过滤:;地块性质:M1(新)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1" t="s">
        <v>1962</v>
      </c>
    </row>
    <row r="312" spans="1:140" ht="16.5" x14ac:dyDescent="0.2">
      <c r="A312" s="54" t="str">
        <f t="shared" si="248"/>
        <v>M1/B29#一类工业用地/其他商务用地#城规</v>
      </c>
      <c r="B312" s="54" t="s">
        <v>415</v>
      </c>
      <c r="C312" s="54"/>
      <c r="D312" s="54" t="s">
        <v>978</v>
      </c>
      <c r="E312" s="54" t="s">
        <v>1276</v>
      </c>
      <c r="F312" s="54"/>
      <c r="G312" s="54" t="s">
        <v>91</v>
      </c>
      <c r="H312" s="54" t="s">
        <v>972</v>
      </c>
      <c r="I312" s="54" t="s">
        <v>88</v>
      </c>
      <c r="J312" s="54">
        <v>5</v>
      </c>
      <c r="K312" s="54" t="s">
        <v>1511</v>
      </c>
      <c r="L312" s="54"/>
      <c r="M312" s="54" t="str" cm="1">
        <f t="array" aca="1" ref="M312" ca="1">IF(OFFSET(INDIRECT(ADDRESS(ROW(), COLUMN())),0,-1)="",VLOOKUP($G312,$A:$AAE,COLUMN(),FALSE),OFFSET(INDIRECT(ADDRESS(ROW(), COLUMN())),0,-1))</f>
        <v>217,117,89</v>
      </c>
      <c r="N312" s="17"/>
      <c r="O312" s="54" t="str" cm="1">
        <f t="array" aca="1" ref="O312" ca="1">IF(OFFSET(INDIRECT(ADDRESS(ROW(), COLUMN())),0,-1)="",VLOOKUP($G312,$A:$AAE,COLUMN(),FALSE),OFFSET(INDIRECT(ADDRESS(ROW(), COLUMN())),0,-1))</f>
        <v>面积*容积率</v>
      </c>
      <c r="P312" s="17"/>
      <c r="Q312" s="17" t="str" cm="1">
        <f t="array" aca="1" ref="Q312" ca="1">IF(OFFSET(INDIRECT(ADDRESS(ROW(), COLUMN())),0,-1)="",VLOOKUP($G312,$A:$AAE,COLUMN(),FALSE),OFFSET(INDIRECT(ADDRESS(ROW(), COLUMN())),0,-1))</f>
        <v>地块建筑面积*0</v>
      </c>
      <c r="R312" s="17"/>
      <c r="S312" s="17" t="str" cm="1">
        <f t="array" aca="1" ref="S312" ca="1">IF(OFFSET(INDIRECT(ADDRESS(ROW(), COLUMN())),0,-1)="",VLOOKUP($G312,$A:$AAE,COLUMN(),FALSE),OFFSET(INDIRECT(ADDRESS(ROW(), COLUMN())),0,-1))</f>
        <v>地块建筑面积*0</v>
      </c>
      <c r="T312" s="17"/>
      <c r="U312" s="17" t="str" cm="1">
        <f t="array" aca="1" ref="U312" ca="1">IF(OFFSET(INDIRECT(ADDRESS(ROW(), COLUMN())),0,-1)="",VLOOKUP($G312,$A:$AAE,COLUMN(),FALSE),OFFSET(INDIRECT(ADDRESS(ROW(), COLUMN())),0,-1))</f>
        <v>地块建筑面积*0</v>
      </c>
      <c r="V312" s="17"/>
      <c r="W312" s="54" t="str" cm="1">
        <f t="array" aca="1" ref="W312" ca="1">IF(OFFSET(INDIRECT(ADDRESS(ROW(), COLUMN())),0,-1)="",VLOOKUP($G312,$A:$AAE,COLUMN(),FALSE),OFFSET(INDIRECT(ADDRESS(ROW(), COLUMN())),0,-1))</f>
        <v>地块建筑面积*0</v>
      </c>
      <c r="X312" s="17"/>
      <c r="Y312" s="17" t="str" cm="1">
        <f t="array" aca="1" ref="Y312" ca="1">IF(OFFSET(INDIRECT(ADDRESS(ROW(), COLUMN())),0,-1)="",VLOOKUP($G312,$A:$AAE,COLUMN(),FALSE),OFFSET(INDIRECT(ADDRESS(ROW(), COLUMN())),0,-1))</f>
        <v>地块建筑面积*0</v>
      </c>
      <c r="Z312" s="17"/>
      <c r="AA312" s="17" t="str" cm="1">
        <f t="array" aca="1" ref="AA312" ca="1">IF(OFFSET(INDIRECT(ADDRESS(ROW(), COLUMN())),0,-1)="",VLOOKUP($G312,$A:$AAE,COLUMN(),FALSE),OFFSET(INDIRECT(ADDRESS(ROW(), COLUMN())),0,-1))</f>
        <v>地块建筑面积*1</v>
      </c>
      <c r="AB312" s="17"/>
      <c r="AC312" s="17" t="str" cm="1">
        <f t="array" aca="1" ref="AC312" ca="1">IF(OFFSET(INDIRECT(ADDRESS(ROW(), COLUMN())),0,-1)="",VLOOKUP($G312,$A:$AAE,COLUMN(),FALSE),OFFSET(INDIRECT(ADDRESS(ROW(), COLUMN())),0,-1))</f>
        <v>地块建筑面积*0</v>
      </c>
      <c r="AD312" s="17"/>
      <c r="AE312" s="17" t="str" cm="1">
        <f t="array" aca="1" ref="AE312" ca="1">IF(OFFSET(INDIRECT(ADDRESS(ROW(), COLUMN())),0,-1)="",VLOOKUP($G312,$A:$AAE,COLUMN(),FALSE),OFFSET(INDIRECT(ADDRESS(ROW(), COLUMN())),0,-1))</f>
        <v>面积*0</v>
      </c>
      <c r="AF312" s="17"/>
      <c r="AG312" s="17" t="str" cm="1">
        <f t="array" aca="1" ref="AG312" ca="1">IF(OFFSET(INDIRECT(ADDRESS(ROW(), COLUMN())),0,-1)="",VLOOKUP($G312,$A:$AAE,COLUMN(),FALSE),OFFSET(INDIRECT(ADDRESS(ROW(), COLUMN())),0,-1))</f>
        <v>面积*0</v>
      </c>
      <c r="AH312" s="17"/>
      <c r="AI312" s="17" t="str" cm="1">
        <f t="array" aca="1" ref="AI312" ca="1">IF(OFFSET(INDIRECT(ADDRESS(ROW(), COLUMN())),0,-1)="",VLOOKUP($G312,$A:$AAE,COLUMN(),FALSE),OFFSET(INDIRECT(ADDRESS(ROW(), COLUMN())),0,-1))</f>
        <v>-</v>
      </c>
      <c r="AJ312" s="17"/>
      <c r="AK312" s="17" cm="1">
        <f t="array" aca="1" ref="AK312" ca="1">IF(OFFSET(INDIRECT(ADDRESS(ROW(), COLUMN())),0,-1)="",VLOOKUP($G312,$A:$AAE,COLUMN(),FALSE),OFFSET(INDIRECT(ADDRESS(ROW(), COLUMN())),0,-1))</f>
        <v>0</v>
      </c>
      <c r="AL312" s="17"/>
      <c r="AM312" s="17" t="str" cm="1">
        <f t="array" aca="1" ref="AM312" ca="1">IF(OFFSET(INDIRECT(ADDRESS(ROW(), COLUMN())),0,-1)="",VLOOKUP($G312,$A:$AAE,COLUMN(),FALSE),OFFSET(INDIRECT(ADDRESS(ROW(), COLUMN())),0,-1))</f>
        <v>-</v>
      </c>
      <c r="AN312" s="17"/>
      <c r="AO312" s="17" cm="1">
        <f t="array" aca="1" ref="AO312" ca="1">IF(OFFSET(INDIRECT(ADDRESS(ROW(), COLUMN())),0,-1)="",VLOOKUP($G312,$A:$AAE,COLUMN(),FALSE),OFFSET(INDIRECT(ADDRESS(ROW(), COLUMN())),0,-1))</f>
        <v>0</v>
      </c>
      <c r="AP312" s="17"/>
      <c r="AQ312" s="17" t="str" cm="1">
        <f t="array" aca="1" ref="AQ312" ca="1">IF(OFFSET(INDIRECT(ADDRESS(ROW(), COLUMN())),0,-1)="",VLOOKUP($G312,$A:$AAE,COLUMN(),FALSE),OFFSET(INDIRECT(ADDRESS(ROW(), COLUMN())),0,-1))</f>
        <v>50岗位/公顷</v>
      </c>
      <c r="AR312" s="17"/>
      <c r="AS312" s="17" t="str" cm="1">
        <f t="array" aca="1" ref="AS312" ca="1">IF(OFFSET(INDIRECT(ADDRESS(ROW(), COLUMN())),0,-1)="",VLOOKUP($G312,$A:$AAE,COLUMN(),FALSE),OFFSET(INDIRECT(ADDRESS(ROW(), COLUMN())),0,-1))</f>
        <v>用地面积*50</v>
      </c>
      <c r="AT312" s="17"/>
      <c r="AU312" s="17" t="str" cm="1">
        <f t="array" aca="1" ref="AU312" ca="1">IF(OFFSET(INDIRECT(ADDRESS(ROW(), COLUMN())),0,-1)="",VLOOKUP($G312,$A:$AAE,COLUMN(),FALSE),OFFSET(INDIRECT(ADDRESS(ROW(), COLUMN())),0,-1))</f>
        <v>1.0个/100平方米</v>
      </c>
      <c r="AV312" s="17"/>
      <c r="AW312" s="17" t="str" cm="1">
        <f t="array" aca="1" ref="AW312" ca="1">IF(OFFSET(INDIRECT(ADDRESS(ROW(), COLUMN())),0,-1)="",VLOOKUP($G312,$A:$AAE,COLUMN(),FALSE),OFFSET(INDIRECT(ADDRESS(ROW(), COLUMN())),0,-1))</f>
        <v>地块建筑面积*1.0/100</v>
      </c>
      <c r="AX312" s="2"/>
      <c r="AY312" s="17" t="str" cm="1">
        <f t="array" aca="1" ref="AY312" ca="1">IF(OFFSET(INDIRECT(ADDRESS(ROW(), COLUMN())),0,-1)="",VLOOKUP($G312,$A:$AAE,COLUMN(),FALSE),OFFSET(INDIRECT(ADDRESS(ROW(), COLUMN())),0,-1))</f>
        <v>100立方米/公顷*日</v>
      </c>
      <c r="AZ312" s="2"/>
      <c r="BA312" s="17" t="str" cm="1">
        <f t="array" aca="1" ref="BA312" ca="1">IF(OFFSET(INDIRECT(ADDRESS(ROW(), COLUMN())),0,-1)="",VLOOKUP($G312,$A:$AAE,COLUMN(),FALSE),OFFSET(INDIRECT(ADDRESS(ROW(), COLUMN())),0,-1))</f>
        <v>用地面积*100</v>
      </c>
      <c r="BB312" s="2"/>
      <c r="BC312" s="17" cm="1">
        <f t="array" aca="1" ref="BC312" ca="1">IF(OFFSET(INDIRECT(ADDRESS(ROW(), COLUMN())),0,-1)="",VLOOKUP($G312,$A:$AAE,COLUMN(),FALSE),OFFSET(INDIRECT(ADDRESS(ROW(), COLUMN())),0,-1))</f>
        <v>0.85</v>
      </c>
      <c r="BD312" s="2"/>
      <c r="BE312" s="17" t="str" cm="1">
        <f t="array" aca="1" ref="BE312" ca="1">IF(OFFSET(INDIRECT(ADDRESS(ROW(), COLUMN())),0,-1)="",VLOOKUP($G312,$A:$AAE,COLUMN(),FALSE),OFFSET(INDIRECT(ADDRESS(ROW(), COLUMN())),0,-1))</f>
        <v>用水量*0.85</v>
      </c>
      <c r="BF312" s="2"/>
      <c r="BG312" s="17" t="str" cm="1">
        <f t="array" aca="1" ref="BG312" ca="1">IF(OFFSET(INDIRECT(ADDRESS(ROW(), COLUMN())),0,-1)="",VLOOKUP($G312,$A:$AAE,COLUMN(),FALSE),OFFSET(INDIRECT(ADDRESS(ROW(), COLUMN())),0,-1))</f>
        <v>60瓦/平方米</v>
      </c>
      <c r="BH312" s="2"/>
      <c r="BI312" s="17" cm="1">
        <f t="array" aca="1" ref="BI312" ca="1">IF(OFFSET(INDIRECT(ADDRESS(ROW(), COLUMN())),0,-1)="",VLOOKUP($G312,$A:$AAE,COLUMN(),FALSE),OFFSET(INDIRECT(ADDRESS(ROW(), COLUMN())),0,-1))</f>
        <v>0.8</v>
      </c>
      <c r="BJ312" s="2"/>
      <c r="BK312" s="17" t="str" cm="1">
        <f t="array" aca="1" ref="BK312" ca="1">IF(OFFSET(INDIRECT(ADDRESS(ROW(), COLUMN())),0,-1)="",VLOOKUP($G312,$A:$AAE,COLUMN(),FALSE),OFFSET(INDIRECT(ADDRESS(ROW(), COLUMN())),0,-1))</f>
        <v>地块建筑面积*60*0.8/1000</v>
      </c>
      <c r="BL312" s="2"/>
      <c r="BM312" s="17" t="str" cm="1">
        <f t="array" aca="1" ref="BM312" ca="1">IF(OFFSET(INDIRECT(ADDRESS(ROW(), COLUMN())),0,-1)="",VLOOKUP($G312,$A:$AAE,COLUMN(),FALSE),OFFSET(INDIRECT(ADDRESS(ROW(), COLUMN())),0,-1))</f>
        <v>80门/公顷</v>
      </c>
      <c r="BN312" s="2"/>
      <c r="BO312" s="17" t="str" cm="1">
        <f t="array" aca="1" ref="BO312" ca="1">IF(OFFSET(INDIRECT(ADDRESS(ROW(), COLUMN())),0,-1)="",VLOOKUP($G312,$A:$AAE,COLUMN(),FALSE),OFFSET(INDIRECT(ADDRESS(ROW(), COLUMN())),0,-1))</f>
        <v>用地面积*80</v>
      </c>
      <c r="BP312" s="2"/>
      <c r="BQ312" s="17" t="str" cm="1">
        <f t="array" aca="1" ref="BQ312" ca="1">IF(OFFSET(INDIRECT(ADDRESS(ROW(), COLUMN())),0,-1)="",VLOOKUP($G312,$A:$AAE,COLUMN(),FALSE),OFFSET(INDIRECT(ADDRESS(ROW(), COLUMN())),0,-1))</f>
        <v>20门/公顷</v>
      </c>
      <c r="BR312" s="2"/>
      <c r="BS312" s="17" t="str" cm="1">
        <f t="array" aca="1" ref="BS312" ca="1">IF(OFFSET(INDIRECT(ADDRESS(ROW(), COLUMN())),0,-1)="",VLOOKUP($G312,$A:$AAE,COLUMN(),FALSE),OFFSET(INDIRECT(ADDRESS(ROW(), COLUMN())),0,-1))</f>
        <v>用地面积*20</v>
      </c>
      <c r="BT312" s="2"/>
      <c r="BU312" s="17" t="str" cm="1">
        <f t="array" aca="1" ref="BU312" ca="1">IF(OFFSET(INDIRECT(ADDRESS(ROW(), COLUMN())),0,-1)="",VLOOKUP($G312,$A:$AAE,COLUMN(),FALSE),OFFSET(INDIRECT(ADDRESS(ROW(), COLUMN())),0,-1))</f>
        <v>41.9pcu/万平方米，50：50</v>
      </c>
      <c r="BV312" s="2"/>
      <c r="BW312" s="17" t="str" cm="1">
        <f t="array" aca="1" ref="BW312" ca="1">IF(OFFSET(INDIRECT(ADDRESS(ROW(), COLUMN())),0,-1)="",VLOOKUP($G312,$A:$AAE,COLUMN(),FALSE),OFFSET(INDIRECT(ADDRESS(ROW(), COLUMN())),0,-1))</f>
        <v>地块建筑面积/10000*41.9*0.50</v>
      </c>
      <c r="BX312" s="2"/>
      <c r="BY312" s="17" t="str" cm="1">
        <f t="array" aca="1" ref="BY312" ca="1">IF(OFFSET(INDIRECT(ADDRESS(ROW(), COLUMN())),0,-1)="",VLOOKUP($G312,$A:$AAE,COLUMN(),FALSE),OFFSET(INDIRECT(ADDRESS(ROW(), COLUMN())),0,-1))</f>
        <v>地块建筑面积/10000*41.9*0.50</v>
      </c>
      <c r="BZ312" s="100"/>
      <c r="CA312" s="17" t="str" cm="1">
        <f t="array" aca="1" ref="CA312" ca="1">IF(OFFSET(INDIRECT(ADDRESS(ROW(), COLUMN())),0,-1)="",VLOOKUP($G312,$A:$AAE,COLUMN(),FALSE),OFFSET(INDIRECT(ADDRESS(ROW(), COLUMN())),0,-1))</f>
        <v>-</v>
      </c>
      <c r="CB312" s="17"/>
      <c r="CC312" s="17" cm="1">
        <f t="array" aca="1" ref="CC312" ca="1">IF(OFFSET(INDIRECT(ADDRESS(ROW(), COLUMN())),0,-1)="",VLOOKUP($G312,$A:$AAE,COLUMN(),FALSE),OFFSET(INDIRECT(ADDRESS(ROW(), COLUMN())),0,-1))</f>
        <v>0</v>
      </c>
      <c r="CD312" s="17"/>
      <c r="CE312" s="17" t="str" cm="1">
        <f t="array" aca="1" ref="CE312" ca="1">IF(OFFSET(INDIRECT(ADDRESS(ROW(), COLUMN())),0,-1)="",VLOOKUP($G312,$A:$AAE,COLUMN(),FALSE),OFFSET(INDIRECT(ADDRESS(ROW(), COLUMN())),0,-1))</f>
        <v>地块建筑面积*0.15*0.08</v>
      </c>
      <c r="CF312" s="17"/>
      <c r="CG312" s="17" t="str" cm="1">
        <f t="array" aca="1" ref="CG312" ca="1">IF(OFFSET(INDIRECT(ADDRESS(ROW(), COLUMN())),0,-1)="",VLOOKUP($G312,$A:$AAE,COLUMN(),FALSE),OFFSET(INDIRECT(ADDRESS(ROW(), COLUMN())),0,-1))</f>
        <v>地块建筑面积*0.15*0.08</v>
      </c>
      <c r="CH312" s="17"/>
      <c r="CI312" s="54" t="str" cm="1">
        <f t="array" aca="1" ref="CI312" ca="1">IF(OFFSET(INDIRECT(ADDRESS(ROW(), COLUMN())),0,-1)="",VLOOKUP($G312,$A:$AAE,COLUMN(),FALSE),OFFSET(INDIRECT(ADDRESS(ROW(), COLUMN())),0,-1))</f>
        <v>城镇建设用地</v>
      </c>
      <c r="CJ312" s="75" t="s">
        <v>1962</v>
      </c>
      <c r="CK312" s="78" t="str">
        <f t="shared" si="204"/>
        <v>唯一标识:M1/B29#一类工业用地/其他商务用地#城规</v>
      </c>
      <c r="CL312" s="78" t="str">
        <f t="shared" si="205"/>
        <v>性质名称:一类工业用地/其他商务用地</v>
      </c>
      <c r="CM312" s="78" t="str">
        <f t="shared" si="206"/>
        <v>地块性质过滤:</v>
      </c>
      <c r="CN312" s="78" t="str">
        <f t="shared" si="207"/>
        <v>地块性质:M1/B29</v>
      </c>
      <c r="CO312" s="78" t="str">
        <f t="shared" si="208"/>
        <v>地类标准:城规</v>
      </c>
      <c r="CP312" s="78" t="str">
        <f t="shared" si="209"/>
        <v>地块性质别称:</v>
      </c>
      <c r="CQ312" s="78" t="str">
        <f t="shared" si="210"/>
        <v>属性继承:M1/B2#一类工业用地/商务用地#城规</v>
      </c>
      <c r="CR312" s="78" t="str">
        <f t="shared" si="211"/>
        <v>父类:M1/B2</v>
      </c>
      <c r="CS312" s="78" t="str">
        <f t="shared" si="212"/>
        <v>级别继承:M#工业用地#城规</v>
      </c>
      <c r="CT312" s="78" t="str">
        <f t="shared" si="213"/>
        <v>级别层次:5</v>
      </c>
      <c r="CU312" s="78" t="str">
        <f t="shared" si="214"/>
        <v>级别:4M</v>
      </c>
      <c r="CV312" s="78" t="str">
        <f t="shared" ca="1" si="215"/>
        <v>地块颜色:217,117,89</v>
      </c>
      <c r="CW312" s="78" t="str">
        <f t="shared" ca="1" si="216"/>
        <v>建筑面积公式:面积*容积率</v>
      </c>
      <c r="CX312" s="78" t="str">
        <f t="shared" ca="1" si="217"/>
        <v>住宅建筑面积公式:地块建筑面积*0</v>
      </c>
      <c r="CY312" s="78" t="str">
        <f t="shared" ca="1" si="218"/>
        <v>商服建筑面积公式:地块建筑面积*0</v>
      </c>
      <c r="CZ312" s="78" t="str">
        <f t="shared" ca="1" si="219"/>
        <v>商服中商业建筑面积公式:地块建筑面积*0</v>
      </c>
      <c r="DA312" s="78" t="str">
        <f t="shared" ca="1" si="220"/>
        <v>商服中办公建筑面积公式:地块建筑面积*0</v>
      </c>
      <c r="DB312" s="78" t="str">
        <f t="shared" ca="1" si="221"/>
        <v>公服建筑面积公式:地块建筑面积*0</v>
      </c>
      <c r="DC312" s="78" t="str">
        <f t="shared" ca="1" si="222"/>
        <v>工业建筑面积公式:地块建筑面积*1</v>
      </c>
      <c r="DD312" s="78" t="str">
        <f t="shared" ca="1" si="223"/>
        <v>市政建筑面积公式:地块建筑面积*0</v>
      </c>
      <c r="DE312" s="78" t="str">
        <f t="shared" ca="1" si="249"/>
        <v>绿地面积指定指标:面积*0</v>
      </c>
      <c r="DF312" s="78" t="str">
        <f t="shared" ca="1" si="250"/>
        <v>绿地面积指定公式:面积*0</v>
      </c>
      <c r="DG312" s="78" t="str">
        <f t="shared" ca="1" si="224"/>
        <v>户数指标:-</v>
      </c>
      <c r="DH312" s="78" t="str">
        <f t="shared" ca="1" si="225"/>
        <v>户数公式:0</v>
      </c>
      <c r="DI312" s="78" t="str">
        <f t="shared" ca="1" si="226"/>
        <v>人数指标:-</v>
      </c>
      <c r="DJ312" s="78" t="str">
        <f t="shared" ca="1" si="227"/>
        <v>人数公式:0</v>
      </c>
      <c r="DK312" s="78" t="str">
        <f t="shared" ca="1" si="228"/>
        <v>就业指标:50岗位/公顷</v>
      </c>
      <c r="DL312" s="78" t="str">
        <f t="shared" ca="1" si="229"/>
        <v>就业公式:用地面积*50</v>
      </c>
      <c r="DM312" s="78" t="str">
        <f t="shared" ca="1" si="230"/>
        <v>机动车指标:1.0个/100平方米</v>
      </c>
      <c r="DN312" s="78" t="str">
        <f t="shared" ca="1" si="231"/>
        <v>机动车公式:地块建筑面积*1.0/100</v>
      </c>
      <c r="DO312" s="78" t="str">
        <f t="shared" ca="1" si="232"/>
        <v>用水量指标:100立方米/公顷*日</v>
      </c>
      <c r="DP312" s="78" t="str">
        <f t="shared" ca="1" si="233"/>
        <v>用水量公式:用地面积*100</v>
      </c>
      <c r="DQ312" s="78" t="str">
        <f t="shared" ca="1" si="234"/>
        <v>污水折算系数:0.85</v>
      </c>
      <c r="DR312" s="78" t="str">
        <f t="shared" ca="1" si="235"/>
        <v>污水量公式:用水量*0.85</v>
      </c>
      <c r="DS312" s="78" t="str">
        <f t="shared" ca="1" si="236"/>
        <v>用电负荷指标:60瓦/平方米</v>
      </c>
      <c r="DT312" s="78" t="str">
        <f t="shared" ca="1" si="237"/>
        <v>同时率:0.8</v>
      </c>
      <c r="DU312" s="78" t="str">
        <f t="shared" ca="1" si="238"/>
        <v>用电量公式:地块建筑面积*60*0.8/1000</v>
      </c>
      <c r="DV312" s="78" t="str">
        <f t="shared" ca="1" si="239"/>
        <v>固话装机指标:80门/公顷</v>
      </c>
      <c r="DW312" s="78" t="str">
        <f t="shared" ca="1" si="240"/>
        <v>固话量公式:用地面积*80</v>
      </c>
      <c r="DX312" s="78" t="str">
        <f t="shared" ca="1" si="241"/>
        <v>有线电视指标:20门/公顷</v>
      </c>
      <c r="DY312" s="78" t="str">
        <f t="shared" ca="1" si="242"/>
        <v>电视量公式:用地面积*20</v>
      </c>
      <c r="DZ312" s="78" t="str">
        <f t="shared" ca="1" si="243"/>
        <v>高峰机动车生成量指标:41.9pcu/万平方米，50：50</v>
      </c>
      <c r="EA312" s="78" t="str">
        <f t="shared" ca="1" si="244"/>
        <v>高峰机动车吸引量公式:地块建筑面积/10000*41.9*0.50</v>
      </c>
      <c r="EB312" s="78" t="str">
        <f t="shared" ca="1" si="245"/>
        <v>高峰机动车发生量公式:地块建筑面积/10000*41.9*0.50</v>
      </c>
      <c r="EC312" s="78" t="str">
        <f t="shared" ca="1" si="251"/>
        <v>地下空间指标:-</v>
      </c>
      <c r="ED312" s="78" t="str">
        <f t="shared" ca="1" si="246"/>
        <v>地下空间公式:0</v>
      </c>
      <c r="EE312" s="78" t="str">
        <f t="shared" ca="1" si="252"/>
        <v>人防指标:地块建筑面积*0.15*0.08</v>
      </c>
      <c r="EF312" s="78" t="str">
        <f t="shared" ca="1" si="247"/>
        <v>人防公式:地块建筑面积*0.15*0.08</v>
      </c>
      <c r="EG312" s="78" t="str">
        <f t="shared" ca="1" si="254"/>
        <v>用地构成:城镇建设用地</v>
      </c>
      <c r="EH312" s="78" t="s">
        <v>1962</v>
      </c>
      <c r="EI312" s="79" t="str">
        <f t="shared" ca="1" si="253"/>
        <v>唯一标识:M1/B29#一类工业用地/其他商务用地#城规;性质名称:一类工业用地/其他商务用地;地块性质过滤:;地块性质:M1/B29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2" t="s">
        <v>1962</v>
      </c>
    </row>
    <row r="313" spans="1:140" ht="16.5" x14ac:dyDescent="0.2">
      <c r="A313" s="55" t="str">
        <f t="shared" si="248"/>
        <v>M2/B2#二类工业用地/其他商务用地#城规</v>
      </c>
      <c r="B313" s="55" t="s">
        <v>416</v>
      </c>
      <c r="C313" s="55"/>
      <c r="D313" s="55" t="s">
        <v>979</v>
      </c>
      <c r="E313" s="55" t="s">
        <v>1276</v>
      </c>
      <c r="F313" s="55"/>
      <c r="G313" s="55" t="s">
        <v>91</v>
      </c>
      <c r="H313" s="55" t="s">
        <v>972</v>
      </c>
      <c r="I313" s="55" t="s">
        <v>88</v>
      </c>
      <c r="J313" s="55">
        <v>5</v>
      </c>
      <c r="K313" s="55" t="s">
        <v>1511</v>
      </c>
      <c r="L313" s="55"/>
      <c r="M313" s="55" t="str" cm="1">
        <f t="array" aca="1" ref="M313" ca="1">IF(OFFSET(INDIRECT(ADDRESS(ROW(), COLUMN())),0,-1)="",VLOOKUP($G313,$A:$AAE,COLUMN(),FALSE),OFFSET(INDIRECT(ADDRESS(ROW(), COLUMN())),0,-1))</f>
        <v>217,117,89</v>
      </c>
      <c r="N313" s="18"/>
      <c r="O313" s="55" t="str" cm="1">
        <f t="array" aca="1" ref="O313" ca="1">IF(OFFSET(INDIRECT(ADDRESS(ROW(), COLUMN())),0,-1)="",VLOOKUP($G313,$A:$AAE,COLUMN(),FALSE),OFFSET(INDIRECT(ADDRESS(ROW(), COLUMN())),0,-1))</f>
        <v>面积*容积率</v>
      </c>
      <c r="P313" s="18"/>
      <c r="Q313" s="18" t="str" cm="1">
        <f t="array" aca="1" ref="Q313" ca="1">IF(OFFSET(INDIRECT(ADDRESS(ROW(), COLUMN())),0,-1)="",VLOOKUP($G313,$A:$AAE,COLUMN(),FALSE),OFFSET(INDIRECT(ADDRESS(ROW(), COLUMN())),0,-1))</f>
        <v>地块建筑面积*0</v>
      </c>
      <c r="R313" s="18"/>
      <c r="S313" s="18" t="str" cm="1">
        <f t="array" aca="1" ref="S313" ca="1">IF(OFFSET(INDIRECT(ADDRESS(ROW(), COLUMN())),0,-1)="",VLOOKUP($G313,$A:$AAE,COLUMN(),FALSE),OFFSET(INDIRECT(ADDRESS(ROW(), COLUMN())),0,-1))</f>
        <v>地块建筑面积*0</v>
      </c>
      <c r="T313" s="18"/>
      <c r="U313" s="18" t="str" cm="1">
        <f t="array" aca="1" ref="U313" ca="1">IF(OFFSET(INDIRECT(ADDRESS(ROW(), COLUMN())),0,-1)="",VLOOKUP($G313,$A:$AAE,COLUMN(),FALSE),OFFSET(INDIRECT(ADDRESS(ROW(), COLUMN())),0,-1))</f>
        <v>地块建筑面积*0</v>
      </c>
      <c r="V313" s="18"/>
      <c r="W313" s="55" t="str" cm="1">
        <f t="array" aca="1" ref="W313" ca="1">IF(OFFSET(INDIRECT(ADDRESS(ROW(), COLUMN())),0,-1)="",VLOOKUP($G313,$A:$AAE,COLUMN(),FALSE),OFFSET(INDIRECT(ADDRESS(ROW(), COLUMN())),0,-1))</f>
        <v>地块建筑面积*0</v>
      </c>
      <c r="X313" s="18"/>
      <c r="Y313" s="18" t="str" cm="1">
        <f t="array" aca="1" ref="Y313" ca="1">IF(OFFSET(INDIRECT(ADDRESS(ROW(), COLUMN())),0,-1)="",VLOOKUP($G313,$A:$AAE,COLUMN(),FALSE),OFFSET(INDIRECT(ADDRESS(ROW(), COLUMN())),0,-1))</f>
        <v>地块建筑面积*0</v>
      </c>
      <c r="Z313" s="18"/>
      <c r="AA313" s="18" t="str" cm="1">
        <f t="array" aca="1" ref="AA313" ca="1">IF(OFFSET(INDIRECT(ADDRESS(ROW(), COLUMN())),0,-1)="",VLOOKUP($G313,$A:$AAE,COLUMN(),FALSE),OFFSET(INDIRECT(ADDRESS(ROW(), COLUMN())),0,-1))</f>
        <v>地块建筑面积*1</v>
      </c>
      <c r="AB313" s="18"/>
      <c r="AC313" s="18" t="str" cm="1">
        <f t="array" aca="1" ref="AC313" ca="1">IF(OFFSET(INDIRECT(ADDRESS(ROW(), COLUMN())),0,-1)="",VLOOKUP($G313,$A:$AAE,COLUMN(),FALSE),OFFSET(INDIRECT(ADDRESS(ROW(), COLUMN())),0,-1))</f>
        <v>地块建筑面积*0</v>
      </c>
      <c r="AD313" s="18"/>
      <c r="AE313" s="18" t="str" cm="1">
        <f t="array" aca="1" ref="AE313" ca="1">IF(OFFSET(INDIRECT(ADDRESS(ROW(), COLUMN())),0,-1)="",VLOOKUP($G313,$A:$AAE,COLUMN(),FALSE),OFFSET(INDIRECT(ADDRESS(ROW(), COLUMN())),0,-1))</f>
        <v>面积*0</v>
      </c>
      <c r="AF313" s="18"/>
      <c r="AG313" s="18" t="str" cm="1">
        <f t="array" aca="1" ref="AG313" ca="1">IF(OFFSET(INDIRECT(ADDRESS(ROW(), COLUMN())),0,-1)="",VLOOKUP($G313,$A:$AAE,COLUMN(),FALSE),OFFSET(INDIRECT(ADDRESS(ROW(), COLUMN())),0,-1))</f>
        <v>面积*0</v>
      </c>
      <c r="AH313" s="18"/>
      <c r="AI313" s="18" t="str" cm="1">
        <f t="array" aca="1" ref="AI313" ca="1">IF(OFFSET(INDIRECT(ADDRESS(ROW(), COLUMN())),0,-1)="",VLOOKUP($G313,$A:$AAE,COLUMN(),FALSE),OFFSET(INDIRECT(ADDRESS(ROW(), COLUMN())),0,-1))</f>
        <v>-</v>
      </c>
      <c r="AJ313" s="18"/>
      <c r="AK313" s="18" cm="1">
        <f t="array" aca="1" ref="AK313" ca="1">IF(OFFSET(INDIRECT(ADDRESS(ROW(), COLUMN())),0,-1)="",VLOOKUP($G313,$A:$AAE,COLUMN(),FALSE),OFFSET(INDIRECT(ADDRESS(ROW(), COLUMN())),0,-1))</f>
        <v>0</v>
      </c>
      <c r="AL313" s="18"/>
      <c r="AM313" s="18" t="str" cm="1">
        <f t="array" aca="1" ref="AM313" ca="1">IF(OFFSET(INDIRECT(ADDRESS(ROW(), COLUMN())),0,-1)="",VLOOKUP($G313,$A:$AAE,COLUMN(),FALSE),OFFSET(INDIRECT(ADDRESS(ROW(), COLUMN())),0,-1))</f>
        <v>-</v>
      </c>
      <c r="AN313" s="18"/>
      <c r="AO313" s="18" cm="1">
        <f t="array" aca="1" ref="AO313" ca="1">IF(OFFSET(INDIRECT(ADDRESS(ROW(), COLUMN())),0,-1)="",VLOOKUP($G313,$A:$AAE,COLUMN(),FALSE),OFFSET(INDIRECT(ADDRESS(ROW(), COLUMN())),0,-1))</f>
        <v>0</v>
      </c>
      <c r="AP313" s="18"/>
      <c r="AQ313" s="18" t="str" cm="1">
        <f t="array" aca="1" ref="AQ313" ca="1">IF(OFFSET(INDIRECT(ADDRESS(ROW(), COLUMN())),0,-1)="",VLOOKUP($G313,$A:$AAE,COLUMN(),FALSE),OFFSET(INDIRECT(ADDRESS(ROW(), COLUMN())),0,-1))</f>
        <v>50岗位/公顷</v>
      </c>
      <c r="AR313" s="18"/>
      <c r="AS313" s="18" t="str" cm="1">
        <f t="array" aca="1" ref="AS313" ca="1">IF(OFFSET(INDIRECT(ADDRESS(ROW(), COLUMN())),0,-1)="",VLOOKUP($G313,$A:$AAE,COLUMN(),FALSE),OFFSET(INDIRECT(ADDRESS(ROW(), COLUMN())),0,-1))</f>
        <v>用地面积*50</v>
      </c>
      <c r="AT313" s="18"/>
      <c r="AU313" s="18" t="str" cm="1">
        <f t="array" aca="1" ref="AU313" ca="1">IF(OFFSET(INDIRECT(ADDRESS(ROW(), COLUMN())),0,-1)="",VLOOKUP($G313,$A:$AAE,COLUMN(),FALSE),OFFSET(INDIRECT(ADDRESS(ROW(), COLUMN())),0,-1))</f>
        <v>1.0个/100平方米</v>
      </c>
      <c r="AV313" s="18"/>
      <c r="AW313" s="18" t="str" cm="1">
        <f t="array" aca="1" ref="AW313" ca="1">IF(OFFSET(INDIRECT(ADDRESS(ROW(), COLUMN())),0,-1)="",VLOOKUP($G313,$A:$AAE,COLUMN(),FALSE),OFFSET(INDIRECT(ADDRESS(ROW(), COLUMN())),0,-1))</f>
        <v>地块建筑面积*1.0/100</v>
      </c>
      <c r="AX313" s="116"/>
      <c r="AY313" s="18" t="str" cm="1">
        <f t="array" aca="1" ref="AY313" ca="1">IF(OFFSET(INDIRECT(ADDRESS(ROW(), COLUMN())),0,-1)="",VLOOKUP($G313,$A:$AAE,COLUMN(),FALSE),OFFSET(INDIRECT(ADDRESS(ROW(), COLUMN())),0,-1))</f>
        <v>100立方米/公顷*日</v>
      </c>
      <c r="AZ313" s="116"/>
      <c r="BA313" s="18" t="str" cm="1">
        <f t="array" aca="1" ref="BA313" ca="1">IF(OFFSET(INDIRECT(ADDRESS(ROW(), COLUMN())),0,-1)="",VLOOKUP($G313,$A:$AAE,COLUMN(),FALSE),OFFSET(INDIRECT(ADDRESS(ROW(), COLUMN())),0,-1))</f>
        <v>用地面积*100</v>
      </c>
      <c r="BB313" s="116"/>
      <c r="BC313" s="18" cm="1">
        <f t="array" aca="1" ref="BC313" ca="1">IF(OFFSET(INDIRECT(ADDRESS(ROW(), COLUMN())),0,-1)="",VLOOKUP($G313,$A:$AAE,COLUMN(),FALSE),OFFSET(INDIRECT(ADDRESS(ROW(), COLUMN())),0,-1))</f>
        <v>0.85</v>
      </c>
      <c r="BD313" s="116"/>
      <c r="BE313" s="18" t="str" cm="1">
        <f t="array" aca="1" ref="BE313" ca="1">IF(OFFSET(INDIRECT(ADDRESS(ROW(), COLUMN())),0,-1)="",VLOOKUP($G313,$A:$AAE,COLUMN(),FALSE),OFFSET(INDIRECT(ADDRESS(ROW(), COLUMN())),0,-1))</f>
        <v>用水量*0.85</v>
      </c>
      <c r="BF313" s="116"/>
      <c r="BG313" s="18" t="str" cm="1">
        <f t="array" aca="1" ref="BG313" ca="1">IF(OFFSET(INDIRECT(ADDRESS(ROW(), COLUMN())),0,-1)="",VLOOKUP($G313,$A:$AAE,COLUMN(),FALSE),OFFSET(INDIRECT(ADDRESS(ROW(), COLUMN())),0,-1))</f>
        <v>60瓦/平方米</v>
      </c>
      <c r="BH313" s="116"/>
      <c r="BI313" s="18" cm="1">
        <f t="array" aca="1" ref="BI313" ca="1">IF(OFFSET(INDIRECT(ADDRESS(ROW(), COLUMN())),0,-1)="",VLOOKUP($G313,$A:$AAE,COLUMN(),FALSE),OFFSET(INDIRECT(ADDRESS(ROW(), COLUMN())),0,-1))</f>
        <v>0.8</v>
      </c>
      <c r="BJ313" s="116"/>
      <c r="BK313" s="18" t="str" cm="1">
        <f t="array" aca="1" ref="BK313" ca="1">IF(OFFSET(INDIRECT(ADDRESS(ROW(), COLUMN())),0,-1)="",VLOOKUP($G313,$A:$AAE,COLUMN(),FALSE),OFFSET(INDIRECT(ADDRESS(ROW(), COLUMN())),0,-1))</f>
        <v>地块建筑面积*60*0.8/1000</v>
      </c>
      <c r="BL313" s="116"/>
      <c r="BM313" s="18" t="str" cm="1">
        <f t="array" aca="1" ref="BM313" ca="1">IF(OFFSET(INDIRECT(ADDRESS(ROW(), COLUMN())),0,-1)="",VLOOKUP($G313,$A:$AAE,COLUMN(),FALSE),OFFSET(INDIRECT(ADDRESS(ROW(), COLUMN())),0,-1))</f>
        <v>80门/公顷</v>
      </c>
      <c r="BN313" s="116"/>
      <c r="BO313" s="18" t="str" cm="1">
        <f t="array" aca="1" ref="BO313" ca="1">IF(OFFSET(INDIRECT(ADDRESS(ROW(), COLUMN())),0,-1)="",VLOOKUP($G313,$A:$AAE,COLUMN(),FALSE),OFFSET(INDIRECT(ADDRESS(ROW(), COLUMN())),0,-1))</f>
        <v>用地面积*80</v>
      </c>
      <c r="BP313" s="116"/>
      <c r="BQ313" s="18" t="str" cm="1">
        <f t="array" aca="1" ref="BQ313" ca="1">IF(OFFSET(INDIRECT(ADDRESS(ROW(), COLUMN())),0,-1)="",VLOOKUP($G313,$A:$AAE,COLUMN(),FALSE),OFFSET(INDIRECT(ADDRESS(ROW(), COLUMN())),0,-1))</f>
        <v>20门/公顷</v>
      </c>
      <c r="BR313" s="116"/>
      <c r="BS313" s="18" t="str" cm="1">
        <f t="array" aca="1" ref="BS313" ca="1">IF(OFFSET(INDIRECT(ADDRESS(ROW(), COLUMN())),0,-1)="",VLOOKUP($G313,$A:$AAE,COLUMN(),FALSE),OFFSET(INDIRECT(ADDRESS(ROW(), COLUMN())),0,-1))</f>
        <v>用地面积*20</v>
      </c>
      <c r="BT313" s="116"/>
      <c r="BU313" s="18" t="str" cm="1">
        <f t="array" aca="1" ref="BU313" ca="1">IF(OFFSET(INDIRECT(ADDRESS(ROW(), COLUMN())),0,-1)="",VLOOKUP($G313,$A:$AAE,COLUMN(),FALSE),OFFSET(INDIRECT(ADDRESS(ROW(), COLUMN())),0,-1))</f>
        <v>41.9pcu/万平方米，50：50</v>
      </c>
      <c r="BV313" s="116"/>
      <c r="BW313" s="18" t="str" cm="1">
        <f t="array" aca="1" ref="BW313" ca="1">IF(OFFSET(INDIRECT(ADDRESS(ROW(), COLUMN())),0,-1)="",VLOOKUP($G313,$A:$AAE,COLUMN(),FALSE),OFFSET(INDIRECT(ADDRESS(ROW(), COLUMN())),0,-1))</f>
        <v>地块建筑面积/10000*41.9*0.50</v>
      </c>
      <c r="BX313" s="116"/>
      <c r="BY313" s="18" t="str" cm="1">
        <f t="array" aca="1" ref="BY313" ca="1">IF(OFFSET(INDIRECT(ADDRESS(ROW(), COLUMN())),0,-1)="",VLOOKUP($G313,$A:$AAE,COLUMN(),FALSE),OFFSET(INDIRECT(ADDRESS(ROW(), COLUMN())),0,-1))</f>
        <v>地块建筑面积/10000*41.9*0.50</v>
      </c>
      <c r="BZ313" s="101"/>
      <c r="CA313" s="18" t="str" cm="1">
        <f t="array" aca="1" ref="CA313" ca="1">IF(OFFSET(INDIRECT(ADDRESS(ROW(), COLUMN())),0,-1)="",VLOOKUP($G313,$A:$AAE,COLUMN(),FALSE),OFFSET(INDIRECT(ADDRESS(ROW(), COLUMN())),0,-1))</f>
        <v>-</v>
      </c>
      <c r="CB313" s="18"/>
      <c r="CC313" s="18" cm="1">
        <f t="array" aca="1" ref="CC313" ca="1">IF(OFFSET(INDIRECT(ADDRESS(ROW(), COLUMN())),0,-1)="",VLOOKUP($G313,$A:$AAE,COLUMN(),FALSE),OFFSET(INDIRECT(ADDRESS(ROW(), COLUMN())),0,-1))</f>
        <v>0</v>
      </c>
      <c r="CD313" s="18"/>
      <c r="CE313" s="18" t="str" cm="1">
        <f t="array" aca="1" ref="CE313" ca="1">IF(OFFSET(INDIRECT(ADDRESS(ROW(), COLUMN())),0,-1)="",VLOOKUP($G313,$A:$AAE,COLUMN(),FALSE),OFFSET(INDIRECT(ADDRESS(ROW(), COLUMN())),0,-1))</f>
        <v>地块建筑面积*0.15*0.08</v>
      </c>
      <c r="CF313" s="18"/>
      <c r="CG313" s="18" t="str" cm="1">
        <f t="array" aca="1" ref="CG313" ca="1">IF(OFFSET(INDIRECT(ADDRESS(ROW(), COLUMN())),0,-1)="",VLOOKUP($G313,$A:$AAE,COLUMN(),FALSE),OFFSET(INDIRECT(ADDRESS(ROW(), COLUMN())),0,-1))</f>
        <v>地块建筑面积*0.15*0.08</v>
      </c>
      <c r="CH313" s="18"/>
      <c r="CI313" s="55" t="str" cm="1">
        <f t="array" aca="1" ref="CI313" ca="1">IF(OFFSET(INDIRECT(ADDRESS(ROW(), COLUMN())),0,-1)="",VLOOKUP($G313,$A:$AAE,COLUMN(),FALSE),OFFSET(INDIRECT(ADDRESS(ROW(), COLUMN())),0,-1))</f>
        <v>城镇建设用地</v>
      </c>
      <c r="CJ313" s="76" t="s">
        <v>1962</v>
      </c>
      <c r="CK313" s="78" t="str">
        <f t="shared" si="204"/>
        <v>唯一标识:M2/B2#二类工业用地/其他商务用地#城规</v>
      </c>
      <c r="CL313" s="78" t="str">
        <f t="shared" si="205"/>
        <v>性质名称:二类工业用地/其他商务用地</v>
      </c>
      <c r="CM313" s="78" t="str">
        <f t="shared" si="206"/>
        <v>地块性质过滤:</v>
      </c>
      <c r="CN313" s="78" t="str">
        <f t="shared" si="207"/>
        <v>地块性质:M2/B2</v>
      </c>
      <c r="CO313" s="78" t="str">
        <f t="shared" si="208"/>
        <v>地类标准:城规</v>
      </c>
      <c r="CP313" s="78" t="str">
        <f t="shared" si="209"/>
        <v>地块性质别称:</v>
      </c>
      <c r="CQ313" s="78" t="str">
        <f t="shared" si="210"/>
        <v>属性继承:M1/B2#一类工业用地/商务用地#城规</v>
      </c>
      <c r="CR313" s="78" t="str">
        <f t="shared" si="211"/>
        <v>父类:M1/B2</v>
      </c>
      <c r="CS313" s="78" t="str">
        <f t="shared" si="212"/>
        <v>级别继承:M#工业用地#城规</v>
      </c>
      <c r="CT313" s="78" t="str">
        <f t="shared" si="213"/>
        <v>级别层次:5</v>
      </c>
      <c r="CU313" s="78" t="str">
        <f t="shared" si="214"/>
        <v>级别:4M</v>
      </c>
      <c r="CV313" s="78" t="str">
        <f t="shared" ca="1" si="215"/>
        <v>地块颜色:217,117,89</v>
      </c>
      <c r="CW313" s="78" t="str">
        <f t="shared" ca="1" si="216"/>
        <v>建筑面积公式:面积*容积率</v>
      </c>
      <c r="CX313" s="78" t="str">
        <f t="shared" ca="1" si="217"/>
        <v>住宅建筑面积公式:地块建筑面积*0</v>
      </c>
      <c r="CY313" s="78" t="str">
        <f t="shared" ca="1" si="218"/>
        <v>商服建筑面积公式:地块建筑面积*0</v>
      </c>
      <c r="CZ313" s="78" t="str">
        <f t="shared" ca="1" si="219"/>
        <v>商服中商业建筑面积公式:地块建筑面积*0</v>
      </c>
      <c r="DA313" s="78" t="str">
        <f t="shared" ca="1" si="220"/>
        <v>商服中办公建筑面积公式:地块建筑面积*0</v>
      </c>
      <c r="DB313" s="78" t="str">
        <f t="shared" ca="1" si="221"/>
        <v>公服建筑面积公式:地块建筑面积*0</v>
      </c>
      <c r="DC313" s="78" t="str">
        <f t="shared" ca="1" si="222"/>
        <v>工业建筑面积公式:地块建筑面积*1</v>
      </c>
      <c r="DD313" s="78" t="str">
        <f t="shared" ca="1" si="223"/>
        <v>市政建筑面积公式:地块建筑面积*0</v>
      </c>
      <c r="DE313" s="78" t="str">
        <f t="shared" ca="1" si="249"/>
        <v>绿地面积指定指标:面积*0</v>
      </c>
      <c r="DF313" s="78" t="str">
        <f t="shared" ca="1" si="250"/>
        <v>绿地面积指定公式:面积*0</v>
      </c>
      <c r="DG313" s="78" t="str">
        <f t="shared" ca="1" si="224"/>
        <v>户数指标:-</v>
      </c>
      <c r="DH313" s="78" t="str">
        <f t="shared" ca="1" si="225"/>
        <v>户数公式:0</v>
      </c>
      <c r="DI313" s="78" t="str">
        <f t="shared" ca="1" si="226"/>
        <v>人数指标:-</v>
      </c>
      <c r="DJ313" s="78" t="str">
        <f t="shared" ca="1" si="227"/>
        <v>人数公式:0</v>
      </c>
      <c r="DK313" s="78" t="str">
        <f t="shared" ca="1" si="228"/>
        <v>就业指标:50岗位/公顷</v>
      </c>
      <c r="DL313" s="78" t="str">
        <f t="shared" ca="1" si="229"/>
        <v>就业公式:用地面积*50</v>
      </c>
      <c r="DM313" s="78" t="str">
        <f t="shared" ca="1" si="230"/>
        <v>机动车指标:1.0个/100平方米</v>
      </c>
      <c r="DN313" s="78" t="str">
        <f t="shared" ca="1" si="231"/>
        <v>机动车公式:地块建筑面积*1.0/100</v>
      </c>
      <c r="DO313" s="78" t="str">
        <f t="shared" ca="1" si="232"/>
        <v>用水量指标:100立方米/公顷*日</v>
      </c>
      <c r="DP313" s="78" t="str">
        <f t="shared" ca="1" si="233"/>
        <v>用水量公式:用地面积*100</v>
      </c>
      <c r="DQ313" s="78" t="str">
        <f t="shared" ca="1" si="234"/>
        <v>污水折算系数:0.85</v>
      </c>
      <c r="DR313" s="78" t="str">
        <f t="shared" ca="1" si="235"/>
        <v>污水量公式:用水量*0.85</v>
      </c>
      <c r="DS313" s="78" t="str">
        <f t="shared" ca="1" si="236"/>
        <v>用电负荷指标:60瓦/平方米</v>
      </c>
      <c r="DT313" s="78" t="str">
        <f t="shared" ca="1" si="237"/>
        <v>同时率:0.8</v>
      </c>
      <c r="DU313" s="78" t="str">
        <f t="shared" ca="1" si="238"/>
        <v>用电量公式:地块建筑面积*60*0.8/1000</v>
      </c>
      <c r="DV313" s="78" t="str">
        <f t="shared" ca="1" si="239"/>
        <v>固话装机指标:80门/公顷</v>
      </c>
      <c r="DW313" s="78" t="str">
        <f t="shared" ca="1" si="240"/>
        <v>固话量公式:用地面积*80</v>
      </c>
      <c r="DX313" s="78" t="str">
        <f t="shared" ca="1" si="241"/>
        <v>有线电视指标:20门/公顷</v>
      </c>
      <c r="DY313" s="78" t="str">
        <f t="shared" ca="1" si="242"/>
        <v>电视量公式:用地面积*20</v>
      </c>
      <c r="DZ313" s="78" t="str">
        <f t="shared" ca="1" si="243"/>
        <v>高峰机动车生成量指标:41.9pcu/万平方米，50：50</v>
      </c>
      <c r="EA313" s="78" t="str">
        <f t="shared" ca="1" si="244"/>
        <v>高峰机动车吸引量公式:地块建筑面积/10000*41.9*0.50</v>
      </c>
      <c r="EB313" s="78" t="str">
        <f t="shared" ca="1" si="245"/>
        <v>高峰机动车发生量公式:地块建筑面积/10000*41.9*0.50</v>
      </c>
      <c r="EC313" s="78" t="str">
        <f t="shared" ca="1" si="251"/>
        <v>地下空间指标:-</v>
      </c>
      <c r="ED313" s="78" t="str">
        <f t="shared" ca="1" si="246"/>
        <v>地下空间公式:0</v>
      </c>
      <c r="EE313" s="78" t="str">
        <f t="shared" ca="1" si="252"/>
        <v>人防指标:地块建筑面积*0.15*0.08</v>
      </c>
      <c r="EF313" s="78" t="str">
        <f t="shared" ca="1" si="247"/>
        <v>人防公式:地块建筑面积*0.15*0.08</v>
      </c>
      <c r="EG313" s="78" t="str">
        <f t="shared" ca="1" si="254"/>
        <v>用地构成:城镇建设用地</v>
      </c>
      <c r="EH313" s="78" t="s">
        <v>1962</v>
      </c>
      <c r="EI313" s="79" t="str">
        <f t="shared" ca="1" si="253"/>
        <v>唯一标识:M2/B2#二类工业用地/其他商务用地#城规;性质名称:二类工业用地/其他商务用地;地块性质过滤:;地块性质:M2/B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3" t="s">
        <v>1962</v>
      </c>
    </row>
    <row r="314" spans="1:140" ht="16.5" x14ac:dyDescent="0.2">
      <c r="A314" s="55" t="str">
        <f t="shared" si="248"/>
        <v>M1/B1/B2#一类工业用地/商业用地/商务用地#城规</v>
      </c>
      <c r="B314" s="55" t="s">
        <v>417</v>
      </c>
      <c r="C314" s="55"/>
      <c r="D314" s="55" t="s">
        <v>980</v>
      </c>
      <c r="E314" s="55" t="s">
        <v>1276</v>
      </c>
      <c r="F314" s="55"/>
      <c r="G314" s="55" t="s">
        <v>91</v>
      </c>
      <c r="H314" s="55" t="s">
        <v>972</v>
      </c>
      <c r="I314" s="55" t="s">
        <v>88</v>
      </c>
      <c r="J314" s="55">
        <v>5</v>
      </c>
      <c r="K314" s="55" t="s">
        <v>1511</v>
      </c>
      <c r="L314" s="55"/>
      <c r="M314" s="55" t="str" cm="1">
        <f t="array" aca="1" ref="M314" ca="1">IF(OFFSET(INDIRECT(ADDRESS(ROW(), COLUMN())),0,-1)="",VLOOKUP($G314,$A:$AAE,COLUMN(),FALSE),OFFSET(INDIRECT(ADDRESS(ROW(), COLUMN())),0,-1))</f>
        <v>217,117,89</v>
      </c>
      <c r="N314" s="18"/>
      <c r="O314" s="55" t="str" cm="1">
        <f t="array" aca="1" ref="O314" ca="1">IF(OFFSET(INDIRECT(ADDRESS(ROW(), COLUMN())),0,-1)="",VLOOKUP($G314,$A:$AAE,COLUMN(),FALSE),OFFSET(INDIRECT(ADDRESS(ROW(), COLUMN())),0,-1))</f>
        <v>面积*容积率</v>
      </c>
      <c r="P314" s="18"/>
      <c r="Q314" s="18" t="str" cm="1">
        <f t="array" aca="1" ref="Q314" ca="1">IF(OFFSET(INDIRECT(ADDRESS(ROW(), COLUMN())),0,-1)="",VLOOKUP($G314,$A:$AAE,COLUMN(),FALSE),OFFSET(INDIRECT(ADDRESS(ROW(), COLUMN())),0,-1))</f>
        <v>地块建筑面积*0</v>
      </c>
      <c r="R314" s="18"/>
      <c r="S314" s="18" t="str" cm="1">
        <f t="array" aca="1" ref="S314" ca="1">IF(OFFSET(INDIRECT(ADDRESS(ROW(), COLUMN())),0,-1)="",VLOOKUP($G314,$A:$AAE,COLUMN(),FALSE),OFFSET(INDIRECT(ADDRESS(ROW(), COLUMN())),0,-1))</f>
        <v>地块建筑面积*0</v>
      </c>
      <c r="T314" s="18"/>
      <c r="U314" s="18" t="str" cm="1">
        <f t="array" aca="1" ref="U314" ca="1">IF(OFFSET(INDIRECT(ADDRESS(ROW(), COLUMN())),0,-1)="",VLOOKUP($G314,$A:$AAE,COLUMN(),FALSE),OFFSET(INDIRECT(ADDRESS(ROW(), COLUMN())),0,-1))</f>
        <v>地块建筑面积*0</v>
      </c>
      <c r="V314" s="18"/>
      <c r="W314" s="55" t="str" cm="1">
        <f t="array" aca="1" ref="W314" ca="1">IF(OFFSET(INDIRECT(ADDRESS(ROW(), COLUMN())),0,-1)="",VLOOKUP($G314,$A:$AAE,COLUMN(),FALSE),OFFSET(INDIRECT(ADDRESS(ROW(), COLUMN())),0,-1))</f>
        <v>地块建筑面积*0</v>
      </c>
      <c r="X314" s="18"/>
      <c r="Y314" s="18" t="str" cm="1">
        <f t="array" aca="1" ref="Y314" ca="1">IF(OFFSET(INDIRECT(ADDRESS(ROW(), COLUMN())),0,-1)="",VLOOKUP($G314,$A:$AAE,COLUMN(),FALSE),OFFSET(INDIRECT(ADDRESS(ROW(), COLUMN())),0,-1))</f>
        <v>地块建筑面积*0</v>
      </c>
      <c r="Z314" s="18"/>
      <c r="AA314" s="18" t="str" cm="1">
        <f t="array" aca="1" ref="AA314" ca="1">IF(OFFSET(INDIRECT(ADDRESS(ROW(), COLUMN())),0,-1)="",VLOOKUP($G314,$A:$AAE,COLUMN(),FALSE),OFFSET(INDIRECT(ADDRESS(ROW(), COLUMN())),0,-1))</f>
        <v>地块建筑面积*1</v>
      </c>
      <c r="AB314" s="18"/>
      <c r="AC314" s="18" t="str" cm="1">
        <f t="array" aca="1" ref="AC314" ca="1">IF(OFFSET(INDIRECT(ADDRESS(ROW(), COLUMN())),0,-1)="",VLOOKUP($G314,$A:$AAE,COLUMN(),FALSE),OFFSET(INDIRECT(ADDRESS(ROW(), COLUMN())),0,-1))</f>
        <v>地块建筑面积*0</v>
      </c>
      <c r="AD314" s="18"/>
      <c r="AE314" s="18" t="str" cm="1">
        <f t="array" aca="1" ref="AE314" ca="1">IF(OFFSET(INDIRECT(ADDRESS(ROW(), COLUMN())),0,-1)="",VLOOKUP($G314,$A:$AAE,COLUMN(),FALSE),OFFSET(INDIRECT(ADDRESS(ROW(), COLUMN())),0,-1))</f>
        <v>面积*0</v>
      </c>
      <c r="AF314" s="18"/>
      <c r="AG314" s="18" t="str" cm="1">
        <f t="array" aca="1" ref="AG314" ca="1">IF(OFFSET(INDIRECT(ADDRESS(ROW(), COLUMN())),0,-1)="",VLOOKUP($G314,$A:$AAE,COLUMN(),FALSE),OFFSET(INDIRECT(ADDRESS(ROW(), COLUMN())),0,-1))</f>
        <v>面积*0</v>
      </c>
      <c r="AH314" s="18"/>
      <c r="AI314" s="18" t="str" cm="1">
        <f t="array" aca="1" ref="AI314" ca="1">IF(OFFSET(INDIRECT(ADDRESS(ROW(), COLUMN())),0,-1)="",VLOOKUP($G314,$A:$AAE,COLUMN(),FALSE),OFFSET(INDIRECT(ADDRESS(ROW(), COLUMN())),0,-1))</f>
        <v>-</v>
      </c>
      <c r="AJ314" s="18"/>
      <c r="AK314" s="18" cm="1">
        <f t="array" aca="1" ref="AK314" ca="1">IF(OFFSET(INDIRECT(ADDRESS(ROW(), COLUMN())),0,-1)="",VLOOKUP($G314,$A:$AAE,COLUMN(),FALSE),OFFSET(INDIRECT(ADDRESS(ROW(), COLUMN())),0,-1))</f>
        <v>0</v>
      </c>
      <c r="AL314" s="18"/>
      <c r="AM314" s="18" t="str" cm="1">
        <f t="array" aca="1" ref="AM314" ca="1">IF(OFFSET(INDIRECT(ADDRESS(ROW(), COLUMN())),0,-1)="",VLOOKUP($G314,$A:$AAE,COLUMN(),FALSE),OFFSET(INDIRECT(ADDRESS(ROW(), COLUMN())),0,-1))</f>
        <v>-</v>
      </c>
      <c r="AN314" s="18"/>
      <c r="AO314" s="18" cm="1">
        <f t="array" aca="1" ref="AO314" ca="1">IF(OFFSET(INDIRECT(ADDRESS(ROW(), COLUMN())),0,-1)="",VLOOKUP($G314,$A:$AAE,COLUMN(),FALSE),OFFSET(INDIRECT(ADDRESS(ROW(), COLUMN())),0,-1))</f>
        <v>0</v>
      </c>
      <c r="AP314" s="18"/>
      <c r="AQ314" s="18" t="str" cm="1">
        <f t="array" aca="1" ref="AQ314" ca="1">IF(OFFSET(INDIRECT(ADDRESS(ROW(), COLUMN())),0,-1)="",VLOOKUP($G314,$A:$AAE,COLUMN(),FALSE),OFFSET(INDIRECT(ADDRESS(ROW(), COLUMN())),0,-1))</f>
        <v>50岗位/公顷</v>
      </c>
      <c r="AR314" s="18"/>
      <c r="AS314" s="18" t="str" cm="1">
        <f t="array" aca="1" ref="AS314" ca="1">IF(OFFSET(INDIRECT(ADDRESS(ROW(), COLUMN())),0,-1)="",VLOOKUP($G314,$A:$AAE,COLUMN(),FALSE),OFFSET(INDIRECT(ADDRESS(ROW(), COLUMN())),0,-1))</f>
        <v>用地面积*50</v>
      </c>
      <c r="AT314" s="18"/>
      <c r="AU314" s="18" t="str" cm="1">
        <f t="array" aca="1" ref="AU314" ca="1">IF(OFFSET(INDIRECT(ADDRESS(ROW(), COLUMN())),0,-1)="",VLOOKUP($G314,$A:$AAE,COLUMN(),FALSE),OFFSET(INDIRECT(ADDRESS(ROW(), COLUMN())),0,-1))</f>
        <v>1.0个/100平方米</v>
      </c>
      <c r="AV314" s="18"/>
      <c r="AW314" s="18" t="str" cm="1">
        <f t="array" aca="1" ref="AW314" ca="1">IF(OFFSET(INDIRECT(ADDRESS(ROW(), COLUMN())),0,-1)="",VLOOKUP($G314,$A:$AAE,COLUMN(),FALSE),OFFSET(INDIRECT(ADDRESS(ROW(), COLUMN())),0,-1))</f>
        <v>地块建筑面积*1.0/100</v>
      </c>
      <c r="AX314" s="116"/>
      <c r="AY314" s="18" t="str" cm="1">
        <f t="array" aca="1" ref="AY314" ca="1">IF(OFFSET(INDIRECT(ADDRESS(ROW(), COLUMN())),0,-1)="",VLOOKUP($G314,$A:$AAE,COLUMN(),FALSE),OFFSET(INDIRECT(ADDRESS(ROW(), COLUMN())),0,-1))</f>
        <v>100立方米/公顷*日</v>
      </c>
      <c r="AZ314" s="116"/>
      <c r="BA314" s="18" t="str" cm="1">
        <f t="array" aca="1" ref="BA314" ca="1">IF(OFFSET(INDIRECT(ADDRESS(ROW(), COLUMN())),0,-1)="",VLOOKUP($G314,$A:$AAE,COLUMN(),FALSE),OFFSET(INDIRECT(ADDRESS(ROW(), COLUMN())),0,-1))</f>
        <v>用地面积*100</v>
      </c>
      <c r="BB314" s="116"/>
      <c r="BC314" s="18" cm="1">
        <f t="array" aca="1" ref="BC314" ca="1">IF(OFFSET(INDIRECT(ADDRESS(ROW(), COLUMN())),0,-1)="",VLOOKUP($G314,$A:$AAE,COLUMN(),FALSE),OFFSET(INDIRECT(ADDRESS(ROW(), COLUMN())),0,-1))</f>
        <v>0.85</v>
      </c>
      <c r="BD314" s="116"/>
      <c r="BE314" s="18" t="str" cm="1">
        <f t="array" aca="1" ref="BE314" ca="1">IF(OFFSET(INDIRECT(ADDRESS(ROW(), COLUMN())),0,-1)="",VLOOKUP($G314,$A:$AAE,COLUMN(),FALSE),OFFSET(INDIRECT(ADDRESS(ROW(), COLUMN())),0,-1))</f>
        <v>用水量*0.85</v>
      </c>
      <c r="BF314" s="116"/>
      <c r="BG314" s="18" t="str" cm="1">
        <f t="array" aca="1" ref="BG314" ca="1">IF(OFFSET(INDIRECT(ADDRESS(ROW(), COLUMN())),0,-1)="",VLOOKUP($G314,$A:$AAE,COLUMN(),FALSE),OFFSET(INDIRECT(ADDRESS(ROW(), COLUMN())),0,-1))</f>
        <v>60瓦/平方米</v>
      </c>
      <c r="BH314" s="116"/>
      <c r="BI314" s="18" cm="1">
        <f t="array" aca="1" ref="BI314" ca="1">IF(OFFSET(INDIRECT(ADDRESS(ROW(), COLUMN())),0,-1)="",VLOOKUP($G314,$A:$AAE,COLUMN(),FALSE),OFFSET(INDIRECT(ADDRESS(ROW(), COLUMN())),0,-1))</f>
        <v>0.8</v>
      </c>
      <c r="BJ314" s="116"/>
      <c r="BK314" s="18" t="str" cm="1">
        <f t="array" aca="1" ref="BK314" ca="1">IF(OFFSET(INDIRECT(ADDRESS(ROW(), COLUMN())),0,-1)="",VLOOKUP($G314,$A:$AAE,COLUMN(),FALSE),OFFSET(INDIRECT(ADDRESS(ROW(), COLUMN())),0,-1))</f>
        <v>地块建筑面积*60*0.8/1000</v>
      </c>
      <c r="BL314" s="116"/>
      <c r="BM314" s="18" t="str" cm="1">
        <f t="array" aca="1" ref="BM314" ca="1">IF(OFFSET(INDIRECT(ADDRESS(ROW(), COLUMN())),0,-1)="",VLOOKUP($G314,$A:$AAE,COLUMN(),FALSE),OFFSET(INDIRECT(ADDRESS(ROW(), COLUMN())),0,-1))</f>
        <v>80门/公顷</v>
      </c>
      <c r="BN314" s="116"/>
      <c r="BO314" s="18" t="str" cm="1">
        <f t="array" aca="1" ref="BO314" ca="1">IF(OFFSET(INDIRECT(ADDRESS(ROW(), COLUMN())),0,-1)="",VLOOKUP($G314,$A:$AAE,COLUMN(),FALSE),OFFSET(INDIRECT(ADDRESS(ROW(), COLUMN())),0,-1))</f>
        <v>用地面积*80</v>
      </c>
      <c r="BP314" s="116"/>
      <c r="BQ314" s="18" t="str" cm="1">
        <f t="array" aca="1" ref="BQ314" ca="1">IF(OFFSET(INDIRECT(ADDRESS(ROW(), COLUMN())),0,-1)="",VLOOKUP($G314,$A:$AAE,COLUMN(),FALSE),OFFSET(INDIRECT(ADDRESS(ROW(), COLUMN())),0,-1))</f>
        <v>20门/公顷</v>
      </c>
      <c r="BR314" s="116"/>
      <c r="BS314" s="18" t="str" cm="1">
        <f t="array" aca="1" ref="BS314" ca="1">IF(OFFSET(INDIRECT(ADDRESS(ROW(), COLUMN())),0,-1)="",VLOOKUP($G314,$A:$AAE,COLUMN(),FALSE),OFFSET(INDIRECT(ADDRESS(ROW(), COLUMN())),0,-1))</f>
        <v>用地面积*20</v>
      </c>
      <c r="BT314" s="116"/>
      <c r="BU314" s="18" t="str" cm="1">
        <f t="array" aca="1" ref="BU314" ca="1">IF(OFFSET(INDIRECT(ADDRESS(ROW(), COLUMN())),0,-1)="",VLOOKUP($G314,$A:$AAE,COLUMN(),FALSE),OFFSET(INDIRECT(ADDRESS(ROW(), COLUMN())),0,-1))</f>
        <v>41.9pcu/万平方米，50：50</v>
      </c>
      <c r="BV314" s="116"/>
      <c r="BW314" s="18" t="str" cm="1">
        <f t="array" aca="1" ref="BW314" ca="1">IF(OFFSET(INDIRECT(ADDRESS(ROW(), COLUMN())),0,-1)="",VLOOKUP($G314,$A:$AAE,COLUMN(),FALSE),OFFSET(INDIRECT(ADDRESS(ROW(), COLUMN())),0,-1))</f>
        <v>地块建筑面积/10000*41.9*0.50</v>
      </c>
      <c r="BX314" s="116"/>
      <c r="BY314" s="18" t="str" cm="1">
        <f t="array" aca="1" ref="BY314" ca="1">IF(OFFSET(INDIRECT(ADDRESS(ROW(), COLUMN())),0,-1)="",VLOOKUP($G314,$A:$AAE,COLUMN(),FALSE),OFFSET(INDIRECT(ADDRESS(ROW(), COLUMN())),0,-1))</f>
        <v>地块建筑面积/10000*41.9*0.50</v>
      </c>
      <c r="BZ314" s="101"/>
      <c r="CA314" s="18" t="str" cm="1">
        <f t="array" aca="1" ref="CA314" ca="1">IF(OFFSET(INDIRECT(ADDRESS(ROW(), COLUMN())),0,-1)="",VLOOKUP($G314,$A:$AAE,COLUMN(),FALSE),OFFSET(INDIRECT(ADDRESS(ROW(), COLUMN())),0,-1))</f>
        <v>-</v>
      </c>
      <c r="CB314" s="18"/>
      <c r="CC314" s="18" cm="1">
        <f t="array" aca="1" ref="CC314" ca="1">IF(OFFSET(INDIRECT(ADDRESS(ROW(), COLUMN())),0,-1)="",VLOOKUP($G314,$A:$AAE,COLUMN(),FALSE),OFFSET(INDIRECT(ADDRESS(ROW(), COLUMN())),0,-1))</f>
        <v>0</v>
      </c>
      <c r="CD314" s="18"/>
      <c r="CE314" s="18" t="str" cm="1">
        <f t="array" aca="1" ref="CE314" ca="1">IF(OFFSET(INDIRECT(ADDRESS(ROW(), COLUMN())),0,-1)="",VLOOKUP($G314,$A:$AAE,COLUMN(),FALSE),OFFSET(INDIRECT(ADDRESS(ROW(), COLUMN())),0,-1))</f>
        <v>地块建筑面积*0.15*0.08</v>
      </c>
      <c r="CF314" s="18"/>
      <c r="CG314" s="18" t="str" cm="1">
        <f t="array" aca="1" ref="CG314" ca="1">IF(OFFSET(INDIRECT(ADDRESS(ROW(), COLUMN())),0,-1)="",VLOOKUP($G314,$A:$AAE,COLUMN(),FALSE),OFFSET(INDIRECT(ADDRESS(ROW(), COLUMN())),0,-1))</f>
        <v>地块建筑面积*0.15*0.08</v>
      </c>
      <c r="CH314" s="18"/>
      <c r="CI314" s="55" t="str" cm="1">
        <f t="array" aca="1" ref="CI314" ca="1">IF(OFFSET(INDIRECT(ADDRESS(ROW(), COLUMN())),0,-1)="",VLOOKUP($G314,$A:$AAE,COLUMN(),FALSE),OFFSET(INDIRECT(ADDRESS(ROW(), COLUMN())),0,-1))</f>
        <v>城镇建设用地</v>
      </c>
      <c r="CJ314" s="76" t="s">
        <v>1962</v>
      </c>
      <c r="CK314" s="78" t="str">
        <f t="shared" si="204"/>
        <v>唯一标识:M1/B1/B2#一类工业用地/商业用地/商务用地#城规</v>
      </c>
      <c r="CL314" s="78" t="str">
        <f t="shared" si="205"/>
        <v>性质名称:一类工业用地/商业用地/商务用地</v>
      </c>
      <c r="CM314" s="78" t="str">
        <f t="shared" si="206"/>
        <v>地块性质过滤:</v>
      </c>
      <c r="CN314" s="78" t="str">
        <f t="shared" si="207"/>
        <v>地块性质:M1/B1/B2</v>
      </c>
      <c r="CO314" s="78" t="str">
        <f t="shared" si="208"/>
        <v>地类标准:城规</v>
      </c>
      <c r="CP314" s="78" t="str">
        <f t="shared" si="209"/>
        <v>地块性质别称:</v>
      </c>
      <c r="CQ314" s="78" t="str">
        <f t="shared" si="210"/>
        <v>属性继承:M1/B2#一类工业用地/商务用地#城规</v>
      </c>
      <c r="CR314" s="78" t="str">
        <f t="shared" si="211"/>
        <v>父类:M1/B2</v>
      </c>
      <c r="CS314" s="78" t="str">
        <f t="shared" si="212"/>
        <v>级别继承:M#工业用地#城规</v>
      </c>
      <c r="CT314" s="78" t="str">
        <f t="shared" si="213"/>
        <v>级别层次:5</v>
      </c>
      <c r="CU314" s="78" t="str">
        <f t="shared" si="214"/>
        <v>级别:4M</v>
      </c>
      <c r="CV314" s="78" t="str">
        <f t="shared" ca="1" si="215"/>
        <v>地块颜色:217,117,89</v>
      </c>
      <c r="CW314" s="78" t="str">
        <f t="shared" ca="1" si="216"/>
        <v>建筑面积公式:面积*容积率</v>
      </c>
      <c r="CX314" s="78" t="str">
        <f t="shared" ca="1" si="217"/>
        <v>住宅建筑面积公式:地块建筑面积*0</v>
      </c>
      <c r="CY314" s="78" t="str">
        <f t="shared" ca="1" si="218"/>
        <v>商服建筑面积公式:地块建筑面积*0</v>
      </c>
      <c r="CZ314" s="78" t="str">
        <f t="shared" ca="1" si="219"/>
        <v>商服中商业建筑面积公式:地块建筑面积*0</v>
      </c>
      <c r="DA314" s="78" t="str">
        <f t="shared" ca="1" si="220"/>
        <v>商服中办公建筑面积公式:地块建筑面积*0</v>
      </c>
      <c r="DB314" s="78" t="str">
        <f t="shared" ca="1" si="221"/>
        <v>公服建筑面积公式:地块建筑面积*0</v>
      </c>
      <c r="DC314" s="78" t="str">
        <f t="shared" ca="1" si="222"/>
        <v>工业建筑面积公式:地块建筑面积*1</v>
      </c>
      <c r="DD314" s="78" t="str">
        <f t="shared" ca="1" si="223"/>
        <v>市政建筑面积公式:地块建筑面积*0</v>
      </c>
      <c r="DE314" s="78" t="str">
        <f t="shared" ca="1" si="249"/>
        <v>绿地面积指定指标:面积*0</v>
      </c>
      <c r="DF314" s="78" t="str">
        <f t="shared" ca="1" si="250"/>
        <v>绿地面积指定公式:面积*0</v>
      </c>
      <c r="DG314" s="78" t="str">
        <f t="shared" ca="1" si="224"/>
        <v>户数指标:-</v>
      </c>
      <c r="DH314" s="78" t="str">
        <f t="shared" ca="1" si="225"/>
        <v>户数公式:0</v>
      </c>
      <c r="DI314" s="78" t="str">
        <f t="shared" ca="1" si="226"/>
        <v>人数指标:-</v>
      </c>
      <c r="DJ314" s="78" t="str">
        <f t="shared" ca="1" si="227"/>
        <v>人数公式:0</v>
      </c>
      <c r="DK314" s="78" t="str">
        <f t="shared" ca="1" si="228"/>
        <v>就业指标:50岗位/公顷</v>
      </c>
      <c r="DL314" s="78" t="str">
        <f t="shared" ca="1" si="229"/>
        <v>就业公式:用地面积*50</v>
      </c>
      <c r="DM314" s="78" t="str">
        <f t="shared" ca="1" si="230"/>
        <v>机动车指标:1.0个/100平方米</v>
      </c>
      <c r="DN314" s="78" t="str">
        <f t="shared" ca="1" si="231"/>
        <v>机动车公式:地块建筑面积*1.0/100</v>
      </c>
      <c r="DO314" s="78" t="str">
        <f t="shared" ca="1" si="232"/>
        <v>用水量指标:100立方米/公顷*日</v>
      </c>
      <c r="DP314" s="78" t="str">
        <f t="shared" ca="1" si="233"/>
        <v>用水量公式:用地面积*100</v>
      </c>
      <c r="DQ314" s="78" t="str">
        <f t="shared" ca="1" si="234"/>
        <v>污水折算系数:0.85</v>
      </c>
      <c r="DR314" s="78" t="str">
        <f t="shared" ca="1" si="235"/>
        <v>污水量公式:用水量*0.85</v>
      </c>
      <c r="DS314" s="78" t="str">
        <f t="shared" ca="1" si="236"/>
        <v>用电负荷指标:60瓦/平方米</v>
      </c>
      <c r="DT314" s="78" t="str">
        <f t="shared" ca="1" si="237"/>
        <v>同时率:0.8</v>
      </c>
      <c r="DU314" s="78" t="str">
        <f t="shared" ca="1" si="238"/>
        <v>用电量公式:地块建筑面积*60*0.8/1000</v>
      </c>
      <c r="DV314" s="78" t="str">
        <f t="shared" ca="1" si="239"/>
        <v>固话装机指标:80门/公顷</v>
      </c>
      <c r="DW314" s="78" t="str">
        <f t="shared" ca="1" si="240"/>
        <v>固话量公式:用地面积*80</v>
      </c>
      <c r="DX314" s="78" t="str">
        <f t="shared" ca="1" si="241"/>
        <v>有线电视指标:20门/公顷</v>
      </c>
      <c r="DY314" s="78" t="str">
        <f t="shared" ca="1" si="242"/>
        <v>电视量公式:用地面积*20</v>
      </c>
      <c r="DZ314" s="78" t="str">
        <f t="shared" ca="1" si="243"/>
        <v>高峰机动车生成量指标:41.9pcu/万平方米，50：50</v>
      </c>
      <c r="EA314" s="78" t="str">
        <f t="shared" ca="1" si="244"/>
        <v>高峰机动车吸引量公式:地块建筑面积/10000*41.9*0.50</v>
      </c>
      <c r="EB314" s="78" t="str">
        <f t="shared" ca="1" si="245"/>
        <v>高峰机动车发生量公式:地块建筑面积/10000*41.9*0.50</v>
      </c>
      <c r="EC314" s="78" t="str">
        <f t="shared" ca="1" si="251"/>
        <v>地下空间指标:-</v>
      </c>
      <c r="ED314" s="78" t="str">
        <f t="shared" ca="1" si="246"/>
        <v>地下空间公式:0</v>
      </c>
      <c r="EE314" s="78" t="str">
        <f t="shared" ca="1" si="252"/>
        <v>人防指标:地块建筑面积*0.15*0.08</v>
      </c>
      <c r="EF314" s="78" t="str">
        <f t="shared" ca="1" si="247"/>
        <v>人防公式:地块建筑面积*0.15*0.08</v>
      </c>
      <c r="EG314" s="78" t="str">
        <f t="shared" ca="1" si="254"/>
        <v>用地构成:城镇建设用地</v>
      </c>
      <c r="EH314" s="78" t="s">
        <v>1962</v>
      </c>
      <c r="EI314" s="79" t="str">
        <f t="shared" ca="1" si="253"/>
        <v>唯一标识:M1/B1/B2#一类工业用地/商业用地/商务用地#城规;性质名称:一类工业用地/商业用地/商务用地;地块性质过滤:;地块性质:M1/B1/B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4" t="s">
        <v>1962</v>
      </c>
    </row>
    <row r="315" spans="1:140" ht="16.5" x14ac:dyDescent="0.2">
      <c r="A315" s="55" t="str">
        <f t="shared" si="248"/>
        <v>M1/B1/B2/A3#一类工业用地/商业用地/商务用地/教育科研用地#城规</v>
      </c>
      <c r="B315" s="55" t="s">
        <v>418</v>
      </c>
      <c r="C315" s="55"/>
      <c r="D315" s="55" t="s">
        <v>981</v>
      </c>
      <c r="E315" s="55" t="s">
        <v>1276</v>
      </c>
      <c r="F315" s="55"/>
      <c r="G315" s="55" t="s">
        <v>91</v>
      </c>
      <c r="H315" s="55" t="s">
        <v>972</v>
      </c>
      <c r="I315" s="55" t="s">
        <v>88</v>
      </c>
      <c r="J315" s="55">
        <v>5</v>
      </c>
      <c r="K315" s="55" t="s">
        <v>1511</v>
      </c>
      <c r="L315" s="55"/>
      <c r="M315" s="55" t="str" cm="1">
        <f t="array" aca="1" ref="M315" ca="1">IF(OFFSET(INDIRECT(ADDRESS(ROW(), COLUMN())),0,-1)="",VLOOKUP($G315,$A:$AAE,COLUMN(),FALSE),OFFSET(INDIRECT(ADDRESS(ROW(), COLUMN())),0,-1))</f>
        <v>217,117,89</v>
      </c>
      <c r="N315" s="18"/>
      <c r="O315" s="55" t="str" cm="1">
        <f t="array" aca="1" ref="O315" ca="1">IF(OFFSET(INDIRECT(ADDRESS(ROW(), COLUMN())),0,-1)="",VLOOKUP($G315,$A:$AAE,COLUMN(),FALSE),OFFSET(INDIRECT(ADDRESS(ROW(), COLUMN())),0,-1))</f>
        <v>面积*容积率</v>
      </c>
      <c r="P315" s="18"/>
      <c r="Q315" s="18" t="str" cm="1">
        <f t="array" aca="1" ref="Q315" ca="1">IF(OFFSET(INDIRECT(ADDRESS(ROW(), COLUMN())),0,-1)="",VLOOKUP($G315,$A:$AAE,COLUMN(),FALSE),OFFSET(INDIRECT(ADDRESS(ROW(), COLUMN())),0,-1))</f>
        <v>地块建筑面积*0</v>
      </c>
      <c r="R315" s="18"/>
      <c r="S315" s="18" t="str" cm="1">
        <f t="array" aca="1" ref="S315" ca="1">IF(OFFSET(INDIRECT(ADDRESS(ROW(), COLUMN())),0,-1)="",VLOOKUP($G315,$A:$AAE,COLUMN(),FALSE),OFFSET(INDIRECT(ADDRESS(ROW(), COLUMN())),0,-1))</f>
        <v>地块建筑面积*0</v>
      </c>
      <c r="T315" s="18"/>
      <c r="U315" s="18" t="str" cm="1">
        <f t="array" aca="1" ref="U315" ca="1">IF(OFFSET(INDIRECT(ADDRESS(ROW(), COLUMN())),0,-1)="",VLOOKUP($G315,$A:$AAE,COLUMN(),FALSE),OFFSET(INDIRECT(ADDRESS(ROW(), COLUMN())),0,-1))</f>
        <v>地块建筑面积*0</v>
      </c>
      <c r="V315" s="18"/>
      <c r="W315" s="55" t="str" cm="1">
        <f t="array" aca="1" ref="W315" ca="1">IF(OFFSET(INDIRECT(ADDRESS(ROW(), COLUMN())),0,-1)="",VLOOKUP($G315,$A:$AAE,COLUMN(),FALSE),OFFSET(INDIRECT(ADDRESS(ROW(), COLUMN())),0,-1))</f>
        <v>地块建筑面积*0</v>
      </c>
      <c r="X315" s="18"/>
      <c r="Y315" s="18" t="str" cm="1">
        <f t="array" aca="1" ref="Y315" ca="1">IF(OFFSET(INDIRECT(ADDRESS(ROW(), COLUMN())),0,-1)="",VLOOKUP($G315,$A:$AAE,COLUMN(),FALSE),OFFSET(INDIRECT(ADDRESS(ROW(), COLUMN())),0,-1))</f>
        <v>地块建筑面积*0</v>
      </c>
      <c r="Z315" s="18"/>
      <c r="AA315" s="18" t="str" cm="1">
        <f t="array" aca="1" ref="AA315" ca="1">IF(OFFSET(INDIRECT(ADDRESS(ROW(), COLUMN())),0,-1)="",VLOOKUP($G315,$A:$AAE,COLUMN(),FALSE),OFFSET(INDIRECT(ADDRESS(ROW(), COLUMN())),0,-1))</f>
        <v>地块建筑面积*1</v>
      </c>
      <c r="AB315" s="18"/>
      <c r="AC315" s="18" t="str" cm="1">
        <f t="array" aca="1" ref="AC315" ca="1">IF(OFFSET(INDIRECT(ADDRESS(ROW(), COLUMN())),0,-1)="",VLOOKUP($G315,$A:$AAE,COLUMN(),FALSE),OFFSET(INDIRECT(ADDRESS(ROW(), COLUMN())),0,-1))</f>
        <v>地块建筑面积*0</v>
      </c>
      <c r="AD315" s="18"/>
      <c r="AE315" s="18" t="str" cm="1">
        <f t="array" aca="1" ref="AE315" ca="1">IF(OFFSET(INDIRECT(ADDRESS(ROW(), COLUMN())),0,-1)="",VLOOKUP($G315,$A:$AAE,COLUMN(),FALSE),OFFSET(INDIRECT(ADDRESS(ROW(), COLUMN())),0,-1))</f>
        <v>面积*0</v>
      </c>
      <c r="AF315" s="18"/>
      <c r="AG315" s="18" t="str" cm="1">
        <f t="array" aca="1" ref="AG315" ca="1">IF(OFFSET(INDIRECT(ADDRESS(ROW(), COLUMN())),0,-1)="",VLOOKUP($G315,$A:$AAE,COLUMN(),FALSE),OFFSET(INDIRECT(ADDRESS(ROW(), COLUMN())),0,-1))</f>
        <v>面积*0</v>
      </c>
      <c r="AH315" s="18"/>
      <c r="AI315" s="18" t="str" cm="1">
        <f t="array" aca="1" ref="AI315" ca="1">IF(OFFSET(INDIRECT(ADDRESS(ROW(), COLUMN())),0,-1)="",VLOOKUP($G315,$A:$AAE,COLUMN(),FALSE),OFFSET(INDIRECT(ADDRESS(ROW(), COLUMN())),0,-1))</f>
        <v>-</v>
      </c>
      <c r="AJ315" s="18"/>
      <c r="AK315" s="18" cm="1">
        <f t="array" aca="1" ref="AK315" ca="1">IF(OFFSET(INDIRECT(ADDRESS(ROW(), COLUMN())),0,-1)="",VLOOKUP($G315,$A:$AAE,COLUMN(),FALSE),OFFSET(INDIRECT(ADDRESS(ROW(), COLUMN())),0,-1))</f>
        <v>0</v>
      </c>
      <c r="AL315" s="18"/>
      <c r="AM315" s="18" t="str" cm="1">
        <f t="array" aca="1" ref="AM315" ca="1">IF(OFFSET(INDIRECT(ADDRESS(ROW(), COLUMN())),0,-1)="",VLOOKUP($G315,$A:$AAE,COLUMN(),FALSE),OFFSET(INDIRECT(ADDRESS(ROW(), COLUMN())),0,-1))</f>
        <v>-</v>
      </c>
      <c r="AN315" s="18"/>
      <c r="AO315" s="18" cm="1">
        <f t="array" aca="1" ref="AO315" ca="1">IF(OFFSET(INDIRECT(ADDRESS(ROW(), COLUMN())),0,-1)="",VLOOKUP($G315,$A:$AAE,COLUMN(),FALSE),OFFSET(INDIRECT(ADDRESS(ROW(), COLUMN())),0,-1))</f>
        <v>0</v>
      </c>
      <c r="AP315" s="18"/>
      <c r="AQ315" s="18" t="str" cm="1">
        <f t="array" aca="1" ref="AQ315" ca="1">IF(OFFSET(INDIRECT(ADDRESS(ROW(), COLUMN())),0,-1)="",VLOOKUP($G315,$A:$AAE,COLUMN(),FALSE),OFFSET(INDIRECT(ADDRESS(ROW(), COLUMN())),0,-1))</f>
        <v>50岗位/公顷</v>
      </c>
      <c r="AR315" s="18"/>
      <c r="AS315" s="18" t="str" cm="1">
        <f t="array" aca="1" ref="AS315" ca="1">IF(OFFSET(INDIRECT(ADDRESS(ROW(), COLUMN())),0,-1)="",VLOOKUP($G315,$A:$AAE,COLUMN(),FALSE),OFFSET(INDIRECT(ADDRESS(ROW(), COLUMN())),0,-1))</f>
        <v>用地面积*50</v>
      </c>
      <c r="AT315" s="18"/>
      <c r="AU315" s="18" t="str" cm="1">
        <f t="array" aca="1" ref="AU315" ca="1">IF(OFFSET(INDIRECT(ADDRESS(ROW(), COLUMN())),0,-1)="",VLOOKUP($G315,$A:$AAE,COLUMN(),FALSE),OFFSET(INDIRECT(ADDRESS(ROW(), COLUMN())),0,-1))</f>
        <v>1.0个/100平方米</v>
      </c>
      <c r="AV315" s="18"/>
      <c r="AW315" s="18" t="str" cm="1">
        <f t="array" aca="1" ref="AW315" ca="1">IF(OFFSET(INDIRECT(ADDRESS(ROW(), COLUMN())),0,-1)="",VLOOKUP($G315,$A:$AAE,COLUMN(),FALSE),OFFSET(INDIRECT(ADDRESS(ROW(), COLUMN())),0,-1))</f>
        <v>地块建筑面积*1.0/100</v>
      </c>
      <c r="AX315" s="116"/>
      <c r="AY315" s="18" t="str" cm="1">
        <f t="array" aca="1" ref="AY315" ca="1">IF(OFFSET(INDIRECT(ADDRESS(ROW(), COLUMN())),0,-1)="",VLOOKUP($G315,$A:$AAE,COLUMN(),FALSE),OFFSET(INDIRECT(ADDRESS(ROW(), COLUMN())),0,-1))</f>
        <v>100立方米/公顷*日</v>
      </c>
      <c r="AZ315" s="116"/>
      <c r="BA315" s="18" t="str" cm="1">
        <f t="array" aca="1" ref="BA315" ca="1">IF(OFFSET(INDIRECT(ADDRESS(ROW(), COLUMN())),0,-1)="",VLOOKUP($G315,$A:$AAE,COLUMN(),FALSE),OFFSET(INDIRECT(ADDRESS(ROW(), COLUMN())),0,-1))</f>
        <v>用地面积*100</v>
      </c>
      <c r="BB315" s="116"/>
      <c r="BC315" s="18" cm="1">
        <f t="array" aca="1" ref="BC315" ca="1">IF(OFFSET(INDIRECT(ADDRESS(ROW(), COLUMN())),0,-1)="",VLOOKUP($G315,$A:$AAE,COLUMN(),FALSE),OFFSET(INDIRECT(ADDRESS(ROW(), COLUMN())),0,-1))</f>
        <v>0.85</v>
      </c>
      <c r="BD315" s="116"/>
      <c r="BE315" s="18" t="str" cm="1">
        <f t="array" aca="1" ref="BE315" ca="1">IF(OFFSET(INDIRECT(ADDRESS(ROW(), COLUMN())),0,-1)="",VLOOKUP($G315,$A:$AAE,COLUMN(),FALSE),OFFSET(INDIRECT(ADDRESS(ROW(), COLUMN())),0,-1))</f>
        <v>用水量*0.85</v>
      </c>
      <c r="BF315" s="116"/>
      <c r="BG315" s="18" t="str" cm="1">
        <f t="array" aca="1" ref="BG315" ca="1">IF(OFFSET(INDIRECT(ADDRESS(ROW(), COLUMN())),0,-1)="",VLOOKUP($G315,$A:$AAE,COLUMN(),FALSE),OFFSET(INDIRECT(ADDRESS(ROW(), COLUMN())),0,-1))</f>
        <v>60瓦/平方米</v>
      </c>
      <c r="BH315" s="116"/>
      <c r="BI315" s="18" cm="1">
        <f t="array" aca="1" ref="BI315" ca="1">IF(OFFSET(INDIRECT(ADDRESS(ROW(), COLUMN())),0,-1)="",VLOOKUP($G315,$A:$AAE,COLUMN(),FALSE),OFFSET(INDIRECT(ADDRESS(ROW(), COLUMN())),0,-1))</f>
        <v>0.8</v>
      </c>
      <c r="BJ315" s="116"/>
      <c r="BK315" s="18" t="str" cm="1">
        <f t="array" aca="1" ref="BK315" ca="1">IF(OFFSET(INDIRECT(ADDRESS(ROW(), COLUMN())),0,-1)="",VLOOKUP($G315,$A:$AAE,COLUMN(),FALSE),OFFSET(INDIRECT(ADDRESS(ROW(), COLUMN())),0,-1))</f>
        <v>地块建筑面积*60*0.8/1000</v>
      </c>
      <c r="BL315" s="116"/>
      <c r="BM315" s="18" t="str" cm="1">
        <f t="array" aca="1" ref="BM315" ca="1">IF(OFFSET(INDIRECT(ADDRESS(ROW(), COLUMN())),0,-1)="",VLOOKUP($G315,$A:$AAE,COLUMN(),FALSE),OFFSET(INDIRECT(ADDRESS(ROW(), COLUMN())),0,-1))</f>
        <v>80门/公顷</v>
      </c>
      <c r="BN315" s="116"/>
      <c r="BO315" s="18" t="str" cm="1">
        <f t="array" aca="1" ref="BO315" ca="1">IF(OFFSET(INDIRECT(ADDRESS(ROW(), COLUMN())),0,-1)="",VLOOKUP($G315,$A:$AAE,COLUMN(),FALSE),OFFSET(INDIRECT(ADDRESS(ROW(), COLUMN())),0,-1))</f>
        <v>用地面积*80</v>
      </c>
      <c r="BP315" s="116"/>
      <c r="BQ315" s="18" t="str" cm="1">
        <f t="array" aca="1" ref="BQ315" ca="1">IF(OFFSET(INDIRECT(ADDRESS(ROW(), COLUMN())),0,-1)="",VLOOKUP($G315,$A:$AAE,COLUMN(),FALSE),OFFSET(INDIRECT(ADDRESS(ROW(), COLUMN())),0,-1))</f>
        <v>20门/公顷</v>
      </c>
      <c r="BR315" s="116"/>
      <c r="BS315" s="18" t="str" cm="1">
        <f t="array" aca="1" ref="BS315" ca="1">IF(OFFSET(INDIRECT(ADDRESS(ROW(), COLUMN())),0,-1)="",VLOOKUP($G315,$A:$AAE,COLUMN(),FALSE),OFFSET(INDIRECT(ADDRESS(ROW(), COLUMN())),0,-1))</f>
        <v>用地面积*20</v>
      </c>
      <c r="BT315" s="116"/>
      <c r="BU315" s="18" t="str" cm="1">
        <f t="array" aca="1" ref="BU315" ca="1">IF(OFFSET(INDIRECT(ADDRESS(ROW(), COLUMN())),0,-1)="",VLOOKUP($G315,$A:$AAE,COLUMN(),FALSE),OFFSET(INDIRECT(ADDRESS(ROW(), COLUMN())),0,-1))</f>
        <v>41.9pcu/万平方米，50：50</v>
      </c>
      <c r="BV315" s="116"/>
      <c r="BW315" s="18" t="str" cm="1">
        <f t="array" aca="1" ref="BW315" ca="1">IF(OFFSET(INDIRECT(ADDRESS(ROW(), COLUMN())),0,-1)="",VLOOKUP($G315,$A:$AAE,COLUMN(),FALSE),OFFSET(INDIRECT(ADDRESS(ROW(), COLUMN())),0,-1))</f>
        <v>地块建筑面积/10000*41.9*0.50</v>
      </c>
      <c r="BX315" s="116"/>
      <c r="BY315" s="18" t="str" cm="1">
        <f t="array" aca="1" ref="BY315" ca="1">IF(OFFSET(INDIRECT(ADDRESS(ROW(), COLUMN())),0,-1)="",VLOOKUP($G315,$A:$AAE,COLUMN(),FALSE),OFFSET(INDIRECT(ADDRESS(ROW(), COLUMN())),0,-1))</f>
        <v>地块建筑面积/10000*41.9*0.50</v>
      </c>
      <c r="BZ315" s="101"/>
      <c r="CA315" s="18" t="str" cm="1">
        <f t="array" aca="1" ref="CA315" ca="1">IF(OFFSET(INDIRECT(ADDRESS(ROW(), COLUMN())),0,-1)="",VLOOKUP($G315,$A:$AAE,COLUMN(),FALSE),OFFSET(INDIRECT(ADDRESS(ROW(), COLUMN())),0,-1))</f>
        <v>-</v>
      </c>
      <c r="CB315" s="18"/>
      <c r="CC315" s="18" cm="1">
        <f t="array" aca="1" ref="CC315" ca="1">IF(OFFSET(INDIRECT(ADDRESS(ROW(), COLUMN())),0,-1)="",VLOOKUP($G315,$A:$AAE,COLUMN(),FALSE),OFFSET(INDIRECT(ADDRESS(ROW(), COLUMN())),0,-1))</f>
        <v>0</v>
      </c>
      <c r="CD315" s="18"/>
      <c r="CE315" s="18" t="str" cm="1">
        <f t="array" aca="1" ref="CE315" ca="1">IF(OFFSET(INDIRECT(ADDRESS(ROW(), COLUMN())),0,-1)="",VLOOKUP($G315,$A:$AAE,COLUMN(),FALSE),OFFSET(INDIRECT(ADDRESS(ROW(), COLUMN())),0,-1))</f>
        <v>地块建筑面积*0.15*0.08</v>
      </c>
      <c r="CF315" s="18"/>
      <c r="CG315" s="18" t="str" cm="1">
        <f t="array" aca="1" ref="CG315" ca="1">IF(OFFSET(INDIRECT(ADDRESS(ROW(), COLUMN())),0,-1)="",VLOOKUP($G315,$A:$AAE,COLUMN(),FALSE),OFFSET(INDIRECT(ADDRESS(ROW(), COLUMN())),0,-1))</f>
        <v>地块建筑面积*0.15*0.08</v>
      </c>
      <c r="CH315" s="18"/>
      <c r="CI315" s="55" t="str" cm="1">
        <f t="array" aca="1" ref="CI315" ca="1">IF(OFFSET(INDIRECT(ADDRESS(ROW(), COLUMN())),0,-1)="",VLOOKUP($G315,$A:$AAE,COLUMN(),FALSE),OFFSET(INDIRECT(ADDRESS(ROW(), COLUMN())),0,-1))</f>
        <v>城镇建设用地</v>
      </c>
      <c r="CJ315" s="76" t="s">
        <v>1962</v>
      </c>
      <c r="CK315" s="78" t="str">
        <f t="shared" si="204"/>
        <v>唯一标识:M1/B1/B2/A3#一类工业用地/商业用地/商务用地/教育科研用地#城规</v>
      </c>
      <c r="CL315" s="78" t="str">
        <f t="shared" si="205"/>
        <v>性质名称:一类工业用地/商业用地/商务用地/教育科研用地</v>
      </c>
      <c r="CM315" s="78" t="str">
        <f t="shared" si="206"/>
        <v>地块性质过滤:</v>
      </c>
      <c r="CN315" s="78" t="str">
        <f t="shared" si="207"/>
        <v>地块性质:M1/B1/B2/A3</v>
      </c>
      <c r="CO315" s="78" t="str">
        <f t="shared" si="208"/>
        <v>地类标准:城规</v>
      </c>
      <c r="CP315" s="78" t="str">
        <f t="shared" si="209"/>
        <v>地块性质别称:</v>
      </c>
      <c r="CQ315" s="78" t="str">
        <f t="shared" si="210"/>
        <v>属性继承:M1/B2#一类工业用地/商务用地#城规</v>
      </c>
      <c r="CR315" s="78" t="str">
        <f t="shared" si="211"/>
        <v>父类:M1/B2</v>
      </c>
      <c r="CS315" s="78" t="str">
        <f t="shared" si="212"/>
        <v>级别继承:M#工业用地#城规</v>
      </c>
      <c r="CT315" s="78" t="str">
        <f t="shared" si="213"/>
        <v>级别层次:5</v>
      </c>
      <c r="CU315" s="78" t="str">
        <f t="shared" si="214"/>
        <v>级别:4M</v>
      </c>
      <c r="CV315" s="78" t="str">
        <f t="shared" ca="1" si="215"/>
        <v>地块颜色:217,117,89</v>
      </c>
      <c r="CW315" s="78" t="str">
        <f t="shared" ca="1" si="216"/>
        <v>建筑面积公式:面积*容积率</v>
      </c>
      <c r="CX315" s="78" t="str">
        <f t="shared" ca="1" si="217"/>
        <v>住宅建筑面积公式:地块建筑面积*0</v>
      </c>
      <c r="CY315" s="78" t="str">
        <f t="shared" ca="1" si="218"/>
        <v>商服建筑面积公式:地块建筑面积*0</v>
      </c>
      <c r="CZ315" s="78" t="str">
        <f t="shared" ca="1" si="219"/>
        <v>商服中商业建筑面积公式:地块建筑面积*0</v>
      </c>
      <c r="DA315" s="78" t="str">
        <f t="shared" ca="1" si="220"/>
        <v>商服中办公建筑面积公式:地块建筑面积*0</v>
      </c>
      <c r="DB315" s="78" t="str">
        <f t="shared" ca="1" si="221"/>
        <v>公服建筑面积公式:地块建筑面积*0</v>
      </c>
      <c r="DC315" s="78" t="str">
        <f t="shared" ca="1" si="222"/>
        <v>工业建筑面积公式:地块建筑面积*1</v>
      </c>
      <c r="DD315" s="78" t="str">
        <f t="shared" ca="1" si="223"/>
        <v>市政建筑面积公式:地块建筑面积*0</v>
      </c>
      <c r="DE315" s="78" t="str">
        <f t="shared" ca="1" si="249"/>
        <v>绿地面积指定指标:面积*0</v>
      </c>
      <c r="DF315" s="78" t="str">
        <f t="shared" ca="1" si="250"/>
        <v>绿地面积指定公式:面积*0</v>
      </c>
      <c r="DG315" s="78" t="str">
        <f t="shared" ca="1" si="224"/>
        <v>户数指标:-</v>
      </c>
      <c r="DH315" s="78" t="str">
        <f t="shared" ca="1" si="225"/>
        <v>户数公式:0</v>
      </c>
      <c r="DI315" s="78" t="str">
        <f t="shared" ca="1" si="226"/>
        <v>人数指标:-</v>
      </c>
      <c r="DJ315" s="78" t="str">
        <f t="shared" ca="1" si="227"/>
        <v>人数公式:0</v>
      </c>
      <c r="DK315" s="78" t="str">
        <f t="shared" ca="1" si="228"/>
        <v>就业指标:50岗位/公顷</v>
      </c>
      <c r="DL315" s="78" t="str">
        <f t="shared" ca="1" si="229"/>
        <v>就业公式:用地面积*50</v>
      </c>
      <c r="DM315" s="78" t="str">
        <f t="shared" ca="1" si="230"/>
        <v>机动车指标:1.0个/100平方米</v>
      </c>
      <c r="DN315" s="78" t="str">
        <f t="shared" ca="1" si="231"/>
        <v>机动车公式:地块建筑面积*1.0/100</v>
      </c>
      <c r="DO315" s="78" t="str">
        <f t="shared" ca="1" si="232"/>
        <v>用水量指标:100立方米/公顷*日</v>
      </c>
      <c r="DP315" s="78" t="str">
        <f t="shared" ca="1" si="233"/>
        <v>用水量公式:用地面积*100</v>
      </c>
      <c r="DQ315" s="78" t="str">
        <f t="shared" ca="1" si="234"/>
        <v>污水折算系数:0.85</v>
      </c>
      <c r="DR315" s="78" t="str">
        <f t="shared" ca="1" si="235"/>
        <v>污水量公式:用水量*0.85</v>
      </c>
      <c r="DS315" s="78" t="str">
        <f t="shared" ca="1" si="236"/>
        <v>用电负荷指标:60瓦/平方米</v>
      </c>
      <c r="DT315" s="78" t="str">
        <f t="shared" ca="1" si="237"/>
        <v>同时率:0.8</v>
      </c>
      <c r="DU315" s="78" t="str">
        <f t="shared" ca="1" si="238"/>
        <v>用电量公式:地块建筑面积*60*0.8/1000</v>
      </c>
      <c r="DV315" s="78" t="str">
        <f t="shared" ca="1" si="239"/>
        <v>固话装机指标:80门/公顷</v>
      </c>
      <c r="DW315" s="78" t="str">
        <f t="shared" ca="1" si="240"/>
        <v>固话量公式:用地面积*80</v>
      </c>
      <c r="DX315" s="78" t="str">
        <f t="shared" ca="1" si="241"/>
        <v>有线电视指标:20门/公顷</v>
      </c>
      <c r="DY315" s="78" t="str">
        <f t="shared" ca="1" si="242"/>
        <v>电视量公式:用地面积*20</v>
      </c>
      <c r="DZ315" s="78" t="str">
        <f t="shared" ca="1" si="243"/>
        <v>高峰机动车生成量指标:41.9pcu/万平方米，50：50</v>
      </c>
      <c r="EA315" s="78" t="str">
        <f t="shared" ca="1" si="244"/>
        <v>高峰机动车吸引量公式:地块建筑面积/10000*41.9*0.50</v>
      </c>
      <c r="EB315" s="78" t="str">
        <f t="shared" ca="1" si="245"/>
        <v>高峰机动车发生量公式:地块建筑面积/10000*41.9*0.50</v>
      </c>
      <c r="EC315" s="78" t="str">
        <f t="shared" ca="1" si="251"/>
        <v>地下空间指标:-</v>
      </c>
      <c r="ED315" s="78" t="str">
        <f t="shared" ca="1" si="246"/>
        <v>地下空间公式:0</v>
      </c>
      <c r="EE315" s="78" t="str">
        <f t="shared" ca="1" si="252"/>
        <v>人防指标:地块建筑面积*0.15*0.08</v>
      </c>
      <c r="EF315" s="78" t="str">
        <f t="shared" ca="1" si="247"/>
        <v>人防公式:地块建筑面积*0.15*0.08</v>
      </c>
      <c r="EG315" s="78" t="str">
        <f t="shared" ca="1" si="254"/>
        <v>用地构成:城镇建设用地</v>
      </c>
      <c r="EH315" s="78" t="s">
        <v>1962</v>
      </c>
      <c r="EI315" s="79" t="str">
        <f t="shared" ca="1" si="253"/>
        <v>唯一标识:M1/B1/B2/A3#一类工业用地/商业用地/商务用地/教育科研用地#城规;性质名称:一类工业用地/商业用地/商务用地/教育科研用地;地块性质过滤:;地块性质:M1/B1/B2/A3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5" t="s">
        <v>1962</v>
      </c>
    </row>
    <row r="316" spans="1:140" ht="16.5" x14ac:dyDescent="0.2">
      <c r="A316" s="55" t="str">
        <f t="shared" si="248"/>
        <v>M/B#工业用地/商业服务业设施用地#城规</v>
      </c>
      <c r="B316" s="55" t="s">
        <v>419</v>
      </c>
      <c r="C316" s="55"/>
      <c r="D316" s="55" t="s">
        <v>982</v>
      </c>
      <c r="E316" s="55" t="s">
        <v>1276</v>
      </c>
      <c r="F316" s="55"/>
      <c r="G316" s="55" t="s">
        <v>91</v>
      </c>
      <c r="H316" s="55" t="s">
        <v>972</v>
      </c>
      <c r="I316" s="55" t="s">
        <v>88</v>
      </c>
      <c r="J316" s="55">
        <v>5</v>
      </c>
      <c r="K316" s="55" t="s">
        <v>1511</v>
      </c>
      <c r="L316" s="55"/>
      <c r="M316" s="55" t="str" cm="1">
        <f t="array" aca="1" ref="M316" ca="1">IF(OFFSET(INDIRECT(ADDRESS(ROW(), COLUMN())),0,-1)="",VLOOKUP($G316,$A:$AAE,COLUMN(),FALSE),OFFSET(INDIRECT(ADDRESS(ROW(), COLUMN())),0,-1))</f>
        <v>217,117,89</v>
      </c>
      <c r="N316" s="18"/>
      <c r="O316" s="55" t="str" cm="1">
        <f t="array" aca="1" ref="O316" ca="1">IF(OFFSET(INDIRECT(ADDRESS(ROW(), COLUMN())),0,-1)="",VLOOKUP($G316,$A:$AAE,COLUMN(),FALSE),OFFSET(INDIRECT(ADDRESS(ROW(), COLUMN())),0,-1))</f>
        <v>面积*容积率</v>
      </c>
      <c r="P316" s="18"/>
      <c r="Q316" s="18" t="str" cm="1">
        <f t="array" aca="1" ref="Q316" ca="1">IF(OFFSET(INDIRECT(ADDRESS(ROW(), COLUMN())),0,-1)="",VLOOKUP($G316,$A:$AAE,COLUMN(),FALSE),OFFSET(INDIRECT(ADDRESS(ROW(), COLUMN())),0,-1))</f>
        <v>地块建筑面积*0</v>
      </c>
      <c r="R316" s="18"/>
      <c r="S316" s="18" t="str" cm="1">
        <f t="array" aca="1" ref="S316" ca="1">IF(OFFSET(INDIRECT(ADDRESS(ROW(), COLUMN())),0,-1)="",VLOOKUP($G316,$A:$AAE,COLUMN(),FALSE),OFFSET(INDIRECT(ADDRESS(ROW(), COLUMN())),0,-1))</f>
        <v>地块建筑面积*0</v>
      </c>
      <c r="T316" s="18"/>
      <c r="U316" s="18" t="str" cm="1">
        <f t="array" aca="1" ref="U316" ca="1">IF(OFFSET(INDIRECT(ADDRESS(ROW(), COLUMN())),0,-1)="",VLOOKUP($G316,$A:$AAE,COLUMN(),FALSE),OFFSET(INDIRECT(ADDRESS(ROW(), COLUMN())),0,-1))</f>
        <v>地块建筑面积*0</v>
      </c>
      <c r="V316" s="18"/>
      <c r="W316" s="55" t="str" cm="1">
        <f t="array" aca="1" ref="W316" ca="1">IF(OFFSET(INDIRECT(ADDRESS(ROW(), COLUMN())),0,-1)="",VLOOKUP($G316,$A:$AAE,COLUMN(),FALSE),OFFSET(INDIRECT(ADDRESS(ROW(), COLUMN())),0,-1))</f>
        <v>地块建筑面积*0</v>
      </c>
      <c r="X316" s="18"/>
      <c r="Y316" s="18" t="str" cm="1">
        <f t="array" aca="1" ref="Y316" ca="1">IF(OFFSET(INDIRECT(ADDRESS(ROW(), COLUMN())),0,-1)="",VLOOKUP($G316,$A:$AAE,COLUMN(),FALSE),OFFSET(INDIRECT(ADDRESS(ROW(), COLUMN())),0,-1))</f>
        <v>地块建筑面积*0</v>
      </c>
      <c r="Z316" s="18"/>
      <c r="AA316" s="18" t="str" cm="1">
        <f t="array" aca="1" ref="AA316" ca="1">IF(OFFSET(INDIRECT(ADDRESS(ROW(), COLUMN())),0,-1)="",VLOOKUP($G316,$A:$AAE,COLUMN(),FALSE),OFFSET(INDIRECT(ADDRESS(ROW(), COLUMN())),0,-1))</f>
        <v>地块建筑面积*1</v>
      </c>
      <c r="AB316" s="18"/>
      <c r="AC316" s="18" t="str" cm="1">
        <f t="array" aca="1" ref="AC316" ca="1">IF(OFFSET(INDIRECT(ADDRESS(ROW(), COLUMN())),0,-1)="",VLOOKUP($G316,$A:$AAE,COLUMN(),FALSE),OFFSET(INDIRECT(ADDRESS(ROW(), COLUMN())),0,-1))</f>
        <v>地块建筑面积*0</v>
      </c>
      <c r="AD316" s="18"/>
      <c r="AE316" s="18" t="str" cm="1">
        <f t="array" aca="1" ref="AE316" ca="1">IF(OFFSET(INDIRECT(ADDRESS(ROW(), COLUMN())),0,-1)="",VLOOKUP($G316,$A:$AAE,COLUMN(),FALSE),OFFSET(INDIRECT(ADDRESS(ROW(), COLUMN())),0,-1))</f>
        <v>面积*0</v>
      </c>
      <c r="AF316" s="18"/>
      <c r="AG316" s="18" t="str" cm="1">
        <f t="array" aca="1" ref="AG316" ca="1">IF(OFFSET(INDIRECT(ADDRESS(ROW(), COLUMN())),0,-1)="",VLOOKUP($G316,$A:$AAE,COLUMN(),FALSE),OFFSET(INDIRECT(ADDRESS(ROW(), COLUMN())),0,-1))</f>
        <v>面积*0</v>
      </c>
      <c r="AH316" s="18"/>
      <c r="AI316" s="18" t="str" cm="1">
        <f t="array" aca="1" ref="AI316" ca="1">IF(OFFSET(INDIRECT(ADDRESS(ROW(), COLUMN())),0,-1)="",VLOOKUP($G316,$A:$AAE,COLUMN(),FALSE),OFFSET(INDIRECT(ADDRESS(ROW(), COLUMN())),0,-1))</f>
        <v>-</v>
      </c>
      <c r="AJ316" s="18"/>
      <c r="AK316" s="18" cm="1">
        <f t="array" aca="1" ref="AK316" ca="1">IF(OFFSET(INDIRECT(ADDRESS(ROW(), COLUMN())),0,-1)="",VLOOKUP($G316,$A:$AAE,COLUMN(),FALSE),OFFSET(INDIRECT(ADDRESS(ROW(), COLUMN())),0,-1))</f>
        <v>0</v>
      </c>
      <c r="AL316" s="18"/>
      <c r="AM316" s="18" t="str" cm="1">
        <f t="array" aca="1" ref="AM316" ca="1">IF(OFFSET(INDIRECT(ADDRESS(ROW(), COLUMN())),0,-1)="",VLOOKUP($G316,$A:$AAE,COLUMN(),FALSE),OFFSET(INDIRECT(ADDRESS(ROW(), COLUMN())),0,-1))</f>
        <v>-</v>
      </c>
      <c r="AN316" s="18"/>
      <c r="AO316" s="18" cm="1">
        <f t="array" aca="1" ref="AO316" ca="1">IF(OFFSET(INDIRECT(ADDRESS(ROW(), COLUMN())),0,-1)="",VLOOKUP($G316,$A:$AAE,COLUMN(),FALSE),OFFSET(INDIRECT(ADDRESS(ROW(), COLUMN())),0,-1))</f>
        <v>0</v>
      </c>
      <c r="AP316" s="18"/>
      <c r="AQ316" s="18" t="str" cm="1">
        <f t="array" aca="1" ref="AQ316" ca="1">IF(OFFSET(INDIRECT(ADDRESS(ROW(), COLUMN())),0,-1)="",VLOOKUP($G316,$A:$AAE,COLUMN(),FALSE),OFFSET(INDIRECT(ADDRESS(ROW(), COLUMN())),0,-1))</f>
        <v>50岗位/公顷</v>
      </c>
      <c r="AR316" s="18"/>
      <c r="AS316" s="18" t="str" cm="1">
        <f t="array" aca="1" ref="AS316" ca="1">IF(OFFSET(INDIRECT(ADDRESS(ROW(), COLUMN())),0,-1)="",VLOOKUP($G316,$A:$AAE,COLUMN(),FALSE),OFFSET(INDIRECT(ADDRESS(ROW(), COLUMN())),0,-1))</f>
        <v>用地面积*50</v>
      </c>
      <c r="AT316" s="18"/>
      <c r="AU316" s="18" t="str" cm="1">
        <f t="array" aca="1" ref="AU316" ca="1">IF(OFFSET(INDIRECT(ADDRESS(ROW(), COLUMN())),0,-1)="",VLOOKUP($G316,$A:$AAE,COLUMN(),FALSE),OFFSET(INDIRECT(ADDRESS(ROW(), COLUMN())),0,-1))</f>
        <v>1.0个/100平方米</v>
      </c>
      <c r="AV316" s="18"/>
      <c r="AW316" s="18" t="str" cm="1">
        <f t="array" aca="1" ref="AW316" ca="1">IF(OFFSET(INDIRECT(ADDRESS(ROW(), COLUMN())),0,-1)="",VLOOKUP($G316,$A:$AAE,COLUMN(),FALSE),OFFSET(INDIRECT(ADDRESS(ROW(), COLUMN())),0,-1))</f>
        <v>地块建筑面积*1.0/100</v>
      </c>
      <c r="AX316" s="116"/>
      <c r="AY316" s="18" t="str" cm="1">
        <f t="array" aca="1" ref="AY316" ca="1">IF(OFFSET(INDIRECT(ADDRESS(ROW(), COLUMN())),0,-1)="",VLOOKUP($G316,$A:$AAE,COLUMN(),FALSE),OFFSET(INDIRECT(ADDRESS(ROW(), COLUMN())),0,-1))</f>
        <v>100立方米/公顷*日</v>
      </c>
      <c r="AZ316" s="116"/>
      <c r="BA316" s="18" t="str" cm="1">
        <f t="array" aca="1" ref="BA316" ca="1">IF(OFFSET(INDIRECT(ADDRESS(ROW(), COLUMN())),0,-1)="",VLOOKUP($G316,$A:$AAE,COLUMN(),FALSE),OFFSET(INDIRECT(ADDRESS(ROW(), COLUMN())),0,-1))</f>
        <v>用地面积*100</v>
      </c>
      <c r="BB316" s="116"/>
      <c r="BC316" s="18" cm="1">
        <f t="array" aca="1" ref="BC316" ca="1">IF(OFFSET(INDIRECT(ADDRESS(ROW(), COLUMN())),0,-1)="",VLOOKUP($G316,$A:$AAE,COLUMN(),FALSE),OFFSET(INDIRECT(ADDRESS(ROW(), COLUMN())),0,-1))</f>
        <v>0.85</v>
      </c>
      <c r="BD316" s="116"/>
      <c r="BE316" s="18" t="str" cm="1">
        <f t="array" aca="1" ref="BE316" ca="1">IF(OFFSET(INDIRECT(ADDRESS(ROW(), COLUMN())),0,-1)="",VLOOKUP($G316,$A:$AAE,COLUMN(),FALSE),OFFSET(INDIRECT(ADDRESS(ROW(), COLUMN())),0,-1))</f>
        <v>用水量*0.85</v>
      </c>
      <c r="BF316" s="116"/>
      <c r="BG316" s="18" t="str" cm="1">
        <f t="array" aca="1" ref="BG316" ca="1">IF(OFFSET(INDIRECT(ADDRESS(ROW(), COLUMN())),0,-1)="",VLOOKUP($G316,$A:$AAE,COLUMN(),FALSE),OFFSET(INDIRECT(ADDRESS(ROW(), COLUMN())),0,-1))</f>
        <v>60瓦/平方米</v>
      </c>
      <c r="BH316" s="116"/>
      <c r="BI316" s="18" cm="1">
        <f t="array" aca="1" ref="BI316" ca="1">IF(OFFSET(INDIRECT(ADDRESS(ROW(), COLUMN())),0,-1)="",VLOOKUP($G316,$A:$AAE,COLUMN(),FALSE),OFFSET(INDIRECT(ADDRESS(ROW(), COLUMN())),0,-1))</f>
        <v>0.8</v>
      </c>
      <c r="BJ316" s="116"/>
      <c r="BK316" s="18" t="str" cm="1">
        <f t="array" aca="1" ref="BK316" ca="1">IF(OFFSET(INDIRECT(ADDRESS(ROW(), COLUMN())),0,-1)="",VLOOKUP($G316,$A:$AAE,COLUMN(),FALSE),OFFSET(INDIRECT(ADDRESS(ROW(), COLUMN())),0,-1))</f>
        <v>地块建筑面积*60*0.8/1000</v>
      </c>
      <c r="BL316" s="116"/>
      <c r="BM316" s="18" t="str" cm="1">
        <f t="array" aca="1" ref="BM316" ca="1">IF(OFFSET(INDIRECT(ADDRESS(ROW(), COLUMN())),0,-1)="",VLOOKUP($G316,$A:$AAE,COLUMN(),FALSE),OFFSET(INDIRECT(ADDRESS(ROW(), COLUMN())),0,-1))</f>
        <v>80门/公顷</v>
      </c>
      <c r="BN316" s="116"/>
      <c r="BO316" s="18" t="str" cm="1">
        <f t="array" aca="1" ref="BO316" ca="1">IF(OFFSET(INDIRECT(ADDRESS(ROW(), COLUMN())),0,-1)="",VLOOKUP($G316,$A:$AAE,COLUMN(),FALSE),OFFSET(INDIRECT(ADDRESS(ROW(), COLUMN())),0,-1))</f>
        <v>用地面积*80</v>
      </c>
      <c r="BP316" s="116"/>
      <c r="BQ316" s="18" t="str" cm="1">
        <f t="array" aca="1" ref="BQ316" ca="1">IF(OFFSET(INDIRECT(ADDRESS(ROW(), COLUMN())),0,-1)="",VLOOKUP($G316,$A:$AAE,COLUMN(),FALSE),OFFSET(INDIRECT(ADDRESS(ROW(), COLUMN())),0,-1))</f>
        <v>20门/公顷</v>
      </c>
      <c r="BR316" s="116"/>
      <c r="BS316" s="18" t="str" cm="1">
        <f t="array" aca="1" ref="BS316" ca="1">IF(OFFSET(INDIRECT(ADDRESS(ROW(), COLUMN())),0,-1)="",VLOOKUP($G316,$A:$AAE,COLUMN(),FALSE),OFFSET(INDIRECT(ADDRESS(ROW(), COLUMN())),0,-1))</f>
        <v>用地面积*20</v>
      </c>
      <c r="BT316" s="116"/>
      <c r="BU316" s="18" t="str" cm="1">
        <f t="array" aca="1" ref="BU316" ca="1">IF(OFFSET(INDIRECT(ADDRESS(ROW(), COLUMN())),0,-1)="",VLOOKUP($G316,$A:$AAE,COLUMN(),FALSE),OFFSET(INDIRECT(ADDRESS(ROW(), COLUMN())),0,-1))</f>
        <v>41.9pcu/万平方米，50：50</v>
      </c>
      <c r="BV316" s="116"/>
      <c r="BW316" s="18" t="str" cm="1">
        <f t="array" aca="1" ref="BW316" ca="1">IF(OFFSET(INDIRECT(ADDRESS(ROW(), COLUMN())),0,-1)="",VLOOKUP($G316,$A:$AAE,COLUMN(),FALSE),OFFSET(INDIRECT(ADDRESS(ROW(), COLUMN())),0,-1))</f>
        <v>地块建筑面积/10000*41.9*0.50</v>
      </c>
      <c r="BX316" s="116"/>
      <c r="BY316" s="18" t="str" cm="1">
        <f t="array" aca="1" ref="BY316" ca="1">IF(OFFSET(INDIRECT(ADDRESS(ROW(), COLUMN())),0,-1)="",VLOOKUP($G316,$A:$AAE,COLUMN(),FALSE),OFFSET(INDIRECT(ADDRESS(ROW(), COLUMN())),0,-1))</f>
        <v>地块建筑面积/10000*41.9*0.50</v>
      </c>
      <c r="BZ316" s="101"/>
      <c r="CA316" s="18" t="str" cm="1">
        <f t="array" aca="1" ref="CA316" ca="1">IF(OFFSET(INDIRECT(ADDRESS(ROW(), COLUMN())),0,-1)="",VLOOKUP($G316,$A:$AAE,COLUMN(),FALSE),OFFSET(INDIRECT(ADDRESS(ROW(), COLUMN())),0,-1))</f>
        <v>-</v>
      </c>
      <c r="CB316" s="18"/>
      <c r="CC316" s="18" cm="1">
        <f t="array" aca="1" ref="CC316" ca="1">IF(OFFSET(INDIRECT(ADDRESS(ROW(), COLUMN())),0,-1)="",VLOOKUP($G316,$A:$AAE,COLUMN(),FALSE),OFFSET(INDIRECT(ADDRESS(ROW(), COLUMN())),0,-1))</f>
        <v>0</v>
      </c>
      <c r="CD316" s="18"/>
      <c r="CE316" s="18" t="str" cm="1">
        <f t="array" aca="1" ref="CE316" ca="1">IF(OFFSET(INDIRECT(ADDRESS(ROW(), COLUMN())),0,-1)="",VLOOKUP($G316,$A:$AAE,COLUMN(),FALSE),OFFSET(INDIRECT(ADDRESS(ROW(), COLUMN())),0,-1))</f>
        <v>地块建筑面积*0.15*0.08</v>
      </c>
      <c r="CF316" s="18"/>
      <c r="CG316" s="18" t="str" cm="1">
        <f t="array" aca="1" ref="CG316" ca="1">IF(OFFSET(INDIRECT(ADDRESS(ROW(), COLUMN())),0,-1)="",VLOOKUP($G316,$A:$AAE,COLUMN(),FALSE),OFFSET(INDIRECT(ADDRESS(ROW(), COLUMN())),0,-1))</f>
        <v>地块建筑面积*0.15*0.08</v>
      </c>
      <c r="CH316" s="18"/>
      <c r="CI316" s="55" t="str" cm="1">
        <f t="array" aca="1" ref="CI316" ca="1">IF(OFFSET(INDIRECT(ADDRESS(ROW(), COLUMN())),0,-1)="",VLOOKUP($G316,$A:$AAE,COLUMN(),FALSE),OFFSET(INDIRECT(ADDRESS(ROW(), COLUMN())),0,-1))</f>
        <v>城镇建设用地</v>
      </c>
      <c r="CJ316" s="76" t="s">
        <v>1962</v>
      </c>
      <c r="CK316" s="78" t="str">
        <f t="shared" si="204"/>
        <v>唯一标识:M/B#工业用地/商业服务业设施用地#城规</v>
      </c>
      <c r="CL316" s="78" t="str">
        <f t="shared" si="205"/>
        <v>性质名称:工业用地/商业服务业设施用地</v>
      </c>
      <c r="CM316" s="78" t="str">
        <f t="shared" si="206"/>
        <v>地块性质过滤:</v>
      </c>
      <c r="CN316" s="78" t="str">
        <f t="shared" si="207"/>
        <v>地块性质:M/B</v>
      </c>
      <c r="CO316" s="78" t="str">
        <f t="shared" si="208"/>
        <v>地类标准:城规</v>
      </c>
      <c r="CP316" s="78" t="str">
        <f t="shared" si="209"/>
        <v>地块性质别称:</v>
      </c>
      <c r="CQ316" s="78" t="str">
        <f t="shared" si="210"/>
        <v>属性继承:M1/B2#一类工业用地/商务用地#城规</v>
      </c>
      <c r="CR316" s="78" t="str">
        <f t="shared" si="211"/>
        <v>父类:M1/B2</v>
      </c>
      <c r="CS316" s="78" t="str">
        <f t="shared" si="212"/>
        <v>级别继承:M#工业用地#城规</v>
      </c>
      <c r="CT316" s="78" t="str">
        <f t="shared" si="213"/>
        <v>级别层次:5</v>
      </c>
      <c r="CU316" s="78" t="str">
        <f t="shared" si="214"/>
        <v>级别:4M</v>
      </c>
      <c r="CV316" s="78" t="str">
        <f t="shared" ca="1" si="215"/>
        <v>地块颜色:217,117,89</v>
      </c>
      <c r="CW316" s="78" t="str">
        <f t="shared" ca="1" si="216"/>
        <v>建筑面积公式:面积*容积率</v>
      </c>
      <c r="CX316" s="78" t="str">
        <f t="shared" ca="1" si="217"/>
        <v>住宅建筑面积公式:地块建筑面积*0</v>
      </c>
      <c r="CY316" s="78" t="str">
        <f t="shared" ca="1" si="218"/>
        <v>商服建筑面积公式:地块建筑面积*0</v>
      </c>
      <c r="CZ316" s="78" t="str">
        <f t="shared" ca="1" si="219"/>
        <v>商服中商业建筑面积公式:地块建筑面积*0</v>
      </c>
      <c r="DA316" s="78" t="str">
        <f t="shared" ca="1" si="220"/>
        <v>商服中办公建筑面积公式:地块建筑面积*0</v>
      </c>
      <c r="DB316" s="78" t="str">
        <f t="shared" ca="1" si="221"/>
        <v>公服建筑面积公式:地块建筑面积*0</v>
      </c>
      <c r="DC316" s="78" t="str">
        <f t="shared" ca="1" si="222"/>
        <v>工业建筑面积公式:地块建筑面积*1</v>
      </c>
      <c r="DD316" s="78" t="str">
        <f t="shared" ca="1" si="223"/>
        <v>市政建筑面积公式:地块建筑面积*0</v>
      </c>
      <c r="DE316" s="78" t="str">
        <f t="shared" ca="1" si="249"/>
        <v>绿地面积指定指标:面积*0</v>
      </c>
      <c r="DF316" s="78" t="str">
        <f t="shared" ca="1" si="250"/>
        <v>绿地面积指定公式:面积*0</v>
      </c>
      <c r="DG316" s="78" t="str">
        <f t="shared" ca="1" si="224"/>
        <v>户数指标:-</v>
      </c>
      <c r="DH316" s="78" t="str">
        <f t="shared" ca="1" si="225"/>
        <v>户数公式:0</v>
      </c>
      <c r="DI316" s="78" t="str">
        <f t="shared" ca="1" si="226"/>
        <v>人数指标:-</v>
      </c>
      <c r="DJ316" s="78" t="str">
        <f t="shared" ca="1" si="227"/>
        <v>人数公式:0</v>
      </c>
      <c r="DK316" s="78" t="str">
        <f t="shared" ca="1" si="228"/>
        <v>就业指标:50岗位/公顷</v>
      </c>
      <c r="DL316" s="78" t="str">
        <f t="shared" ca="1" si="229"/>
        <v>就业公式:用地面积*50</v>
      </c>
      <c r="DM316" s="78" t="str">
        <f t="shared" ca="1" si="230"/>
        <v>机动车指标:1.0个/100平方米</v>
      </c>
      <c r="DN316" s="78" t="str">
        <f t="shared" ca="1" si="231"/>
        <v>机动车公式:地块建筑面积*1.0/100</v>
      </c>
      <c r="DO316" s="78" t="str">
        <f t="shared" ca="1" si="232"/>
        <v>用水量指标:100立方米/公顷*日</v>
      </c>
      <c r="DP316" s="78" t="str">
        <f t="shared" ca="1" si="233"/>
        <v>用水量公式:用地面积*100</v>
      </c>
      <c r="DQ316" s="78" t="str">
        <f t="shared" ca="1" si="234"/>
        <v>污水折算系数:0.85</v>
      </c>
      <c r="DR316" s="78" t="str">
        <f t="shared" ca="1" si="235"/>
        <v>污水量公式:用水量*0.85</v>
      </c>
      <c r="DS316" s="78" t="str">
        <f t="shared" ca="1" si="236"/>
        <v>用电负荷指标:60瓦/平方米</v>
      </c>
      <c r="DT316" s="78" t="str">
        <f t="shared" ca="1" si="237"/>
        <v>同时率:0.8</v>
      </c>
      <c r="DU316" s="78" t="str">
        <f t="shared" ca="1" si="238"/>
        <v>用电量公式:地块建筑面积*60*0.8/1000</v>
      </c>
      <c r="DV316" s="78" t="str">
        <f t="shared" ca="1" si="239"/>
        <v>固话装机指标:80门/公顷</v>
      </c>
      <c r="DW316" s="78" t="str">
        <f t="shared" ca="1" si="240"/>
        <v>固话量公式:用地面积*80</v>
      </c>
      <c r="DX316" s="78" t="str">
        <f t="shared" ca="1" si="241"/>
        <v>有线电视指标:20门/公顷</v>
      </c>
      <c r="DY316" s="78" t="str">
        <f t="shared" ca="1" si="242"/>
        <v>电视量公式:用地面积*20</v>
      </c>
      <c r="DZ316" s="78" t="str">
        <f t="shared" ca="1" si="243"/>
        <v>高峰机动车生成量指标:41.9pcu/万平方米，50：50</v>
      </c>
      <c r="EA316" s="78" t="str">
        <f t="shared" ca="1" si="244"/>
        <v>高峰机动车吸引量公式:地块建筑面积/10000*41.9*0.50</v>
      </c>
      <c r="EB316" s="78" t="str">
        <f t="shared" ca="1" si="245"/>
        <v>高峰机动车发生量公式:地块建筑面积/10000*41.9*0.50</v>
      </c>
      <c r="EC316" s="78" t="str">
        <f t="shared" ca="1" si="251"/>
        <v>地下空间指标:-</v>
      </c>
      <c r="ED316" s="78" t="str">
        <f t="shared" ca="1" si="246"/>
        <v>地下空间公式:0</v>
      </c>
      <c r="EE316" s="78" t="str">
        <f t="shared" ca="1" si="252"/>
        <v>人防指标:地块建筑面积*0.15*0.08</v>
      </c>
      <c r="EF316" s="78" t="str">
        <f t="shared" ca="1" si="247"/>
        <v>人防公式:地块建筑面积*0.15*0.08</v>
      </c>
      <c r="EG316" s="78" t="str">
        <f t="shared" ca="1" si="254"/>
        <v>用地构成:城镇建设用地</v>
      </c>
      <c r="EH316" s="78" t="s">
        <v>1962</v>
      </c>
      <c r="EI316" s="79" t="str">
        <f t="shared" ca="1" si="253"/>
        <v>唯一标识:M/B#工业用地/商业服务业设施用地#城规;性质名称:工业用地/商业服务业设施用地;地块性质过滤:;地块性质:M/B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6" t="s">
        <v>1962</v>
      </c>
    </row>
    <row r="317" spans="1:140" ht="16.5" x14ac:dyDescent="0.2">
      <c r="A317" s="55" t="str">
        <f t="shared" si="248"/>
        <v>M/B/S42#工业用地/商业服务业设施用地/社会停车场#城规</v>
      </c>
      <c r="B317" s="55" t="s">
        <v>1988</v>
      </c>
      <c r="C317" s="55"/>
      <c r="D317" s="55" t="s">
        <v>1990</v>
      </c>
      <c r="E317" s="55" t="s">
        <v>1276</v>
      </c>
      <c r="F317" s="55"/>
      <c r="G317" s="55" t="s">
        <v>91</v>
      </c>
      <c r="H317" s="55" t="s">
        <v>972</v>
      </c>
      <c r="I317" s="55" t="s">
        <v>88</v>
      </c>
      <c r="J317" s="55">
        <v>5</v>
      </c>
      <c r="K317" s="55" t="s">
        <v>1511</v>
      </c>
      <c r="L317" s="55"/>
      <c r="M317" s="55" t="str" cm="1">
        <f t="array" aca="1" ref="M317" ca="1">IF(OFFSET(INDIRECT(ADDRESS(ROW(), COLUMN())),0,-1)="",VLOOKUP($G317,$A:$AAE,COLUMN(),FALSE),OFFSET(INDIRECT(ADDRESS(ROW(), COLUMN())),0,-1))</f>
        <v>217,117,89</v>
      </c>
      <c r="N317" s="18"/>
      <c r="O317" s="55" t="str" cm="1">
        <f t="array" aca="1" ref="O317" ca="1">IF(OFFSET(INDIRECT(ADDRESS(ROW(), COLUMN())),0,-1)="",VLOOKUP($G317,$A:$AAE,COLUMN(),FALSE),OFFSET(INDIRECT(ADDRESS(ROW(), COLUMN())),0,-1))</f>
        <v>面积*容积率</v>
      </c>
      <c r="P317" s="18"/>
      <c r="Q317" s="18" t="str" cm="1">
        <f t="array" aca="1" ref="Q317" ca="1">IF(OFFSET(INDIRECT(ADDRESS(ROW(), COLUMN())),0,-1)="",VLOOKUP($G317,$A:$AAE,COLUMN(),FALSE),OFFSET(INDIRECT(ADDRESS(ROW(), COLUMN())),0,-1))</f>
        <v>地块建筑面积*0</v>
      </c>
      <c r="R317" s="18"/>
      <c r="S317" s="18" t="str" cm="1">
        <f t="array" aca="1" ref="S317" ca="1">IF(OFFSET(INDIRECT(ADDRESS(ROW(), COLUMN())),0,-1)="",VLOOKUP($G317,$A:$AAE,COLUMN(),FALSE),OFFSET(INDIRECT(ADDRESS(ROW(), COLUMN())),0,-1))</f>
        <v>地块建筑面积*0</v>
      </c>
      <c r="T317" s="18"/>
      <c r="U317" s="18" t="str" cm="1">
        <f t="array" aca="1" ref="U317" ca="1">IF(OFFSET(INDIRECT(ADDRESS(ROW(), COLUMN())),0,-1)="",VLOOKUP($G317,$A:$AAE,COLUMN(),FALSE),OFFSET(INDIRECT(ADDRESS(ROW(), COLUMN())),0,-1))</f>
        <v>地块建筑面积*0</v>
      </c>
      <c r="V317" s="18"/>
      <c r="W317" s="55" t="str" cm="1">
        <f t="array" aca="1" ref="W317" ca="1">IF(OFFSET(INDIRECT(ADDRESS(ROW(), COLUMN())),0,-1)="",VLOOKUP($G317,$A:$AAE,COLUMN(),FALSE),OFFSET(INDIRECT(ADDRESS(ROW(), COLUMN())),0,-1))</f>
        <v>地块建筑面积*0</v>
      </c>
      <c r="X317" s="18"/>
      <c r="Y317" s="18" t="str" cm="1">
        <f t="array" aca="1" ref="Y317" ca="1">IF(OFFSET(INDIRECT(ADDRESS(ROW(), COLUMN())),0,-1)="",VLOOKUP($G317,$A:$AAE,COLUMN(),FALSE),OFFSET(INDIRECT(ADDRESS(ROW(), COLUMN())),0,-1))</f>
        <v>地块建筑面积*0</v>
      </c>
      <c r="Z317" s="18"/>
      <c r="AA317" s="18" t="str" cm="1">
        <f t="array" aca="1" ref="AA317" ca="1">IF(OFFSET(INDIRECT(ADDRESS(ROW(), COLUMN())),0,-1)="",VLOOKUP($G317,$A:$AAE,COLUMN(),FALSE),OFFSET(INDIRECT(ADDRESS(ROW(), COLUMN())),0,-1))</f>
        <v>地块建筑面积*1</v>
      </c>
      <c r="AB317" s="18"/>
      <c r="AC317" s="18" t="str" cm="1">
        <f t="array" aca="1" ref="AC317" ca="1">IF(OFFSET(INDIRECT(ADDRESS(ROW(), COLUMN())),0,-1)="",VLOOKUP($G317,$A:$AAE,COLUMN(),FALSE),OFFSET(INDIRECT(ADDRESS(ROW(), COLUMN())),0,-1))</f>
        <v>地块建筑面积*0</v>
      </c>
      <c r="AD317" s="18"/>
      <c r="AE317" s="18" t="str" cm="1">
        <f t="array" aca="1" ref="AE317" ca="1">IF(OFFSET(INDIRECT(ADDRESS(ROW(), COLUMN())),0,-1)="",VLOOKUP($G317,$A:$AAE,COLUMN(),FALSE),OFFSET(INDIRECT(ADDRESS(ROW(), COLUMN())),0,-1))</f>
        <v>面积*0</v>
      </c>
      <c r="AF317" s="18"/>
      <c r="AG317" s="18" t="str" cm="1">
        <f t="array" aca="1" ref="AG317" ca="1">IF(OFFSET(INDIRECT(ADDRESS(ROW(), COLUMN())),0,-1)="",VLOOKUP($G317,$A:$AAE,COLUMN(),FALSE),OFFSET(INDIRECT(ADDRESS(ROW(), COLUMN())),0,-1))</f>
        <v>面积*0</v>
      </c>
      <c r="AH317" s="18"/>
      <c r="AI317" s="18" t="str" cm="1">
        <f t="array" aca="1" ref="AI317" ca="1">IF(OFFSET(INDIRECT(ADDRESS(ROW(), COLUMN())),0,-1)="",VLOOKUP($G317,$A:$AAE,COLUMN(),FALSE),OFFSET(INDIRECT(ADDRESS(ROW(), COLUMN())),0,-1))</f>
        <v>-</v>
      </c>
      <c r="AJ317" s="18"/>
      <c r="AK317" s="18" cm="1">
        <f t="array" aca="1" ref="AK317" ca="1">IF(OFFSET(INDIRECT(ADDRESS(ROW(), COLUMN())),0,-1)="",VLOOKUP($G317,$A:$AAE,COLUMN(),FALSE),OFFSET(INDIRECT(ADDRESS(ROW(), COLUMN())),0,-1))</f>
        <v>0</v>
      </c>
      <c r="AL317" s="18"/>
      <c r="AM317" s="18" t="str" cm="1">
        <f t="array" aca="1" ref="AM317" ca="1">IF(OFFSET(INDIRECT(ADDRESS(ROW(), COLUMN())),0,-1)="",VLOOKUP($G317,$A:$AAE,COLUMN(),FALSE),OFFSET(INDIRECT(ADDRESS(ROW(), COLUMN())),0,-1))</f>
        <v>-</v>
      </c>
      <c r="AN317" s="18"/>
      <c r="AO317" s="18" cm="1">
        <f t="array" aca="1" ref="AO317" ca="1">IF(OFFSET(INDIRECT(ADDRESS(ROW(), COLUMN())),0,-1)="",VLOOKUP($G317,$A:$AAE,COLUMN(),FALSE),OFFSET(INDIRECT(ADDRESS(ROW(), COLUMN())),0,-1))</f>
        <v>0</v>
      </c>
      <c r="AP317" s="18"/>
      <c r="AQ317" s="18" t="str" cm="1">
        <f t="array" aca="1" ref="AQ317" ca="1">IF(OFFSET(INDIRECT(ADDRESS(ROW(), COLUMN())),0,-1)="",VLOOKUP($G317,$A:$AAE,COLUMN(),FALSE),OFFSET(INDIRECT(ADDRESS(ROW(), COLUMN())),0,-1))</f>
        <v>50岗位/公顷</v>
      </c>
      <c r="AR317" s="18"/>
      <c r="AS317" s="18" t="str" cm="1">
        <f t="array" aca="1" ref="AS317" ca="1">IF(OFFSET(INDIRECT(ADDRESS(ROW(), COLUMN())),0,-1)="",VLOOKUP($G317,$A:$AAE,COLUMN(),FALSE),OFFSET(INDIRECT(ADDRESS(ROW(), COLUMN())),0,-1))</f>
        <v>用地面积*50</v>
      </c>
      <c r="AT317" s="18"/>
      <c r="AU317" s="18" t="str" cm="1">
        <f t="array" aca="1" ref="AU317" ca="1">IF(OFFSET(INDIRECT(ADDRESS(ROW(), COLUMN())),0,-1)="",VLOOKUP($G317,$A:$AAE,COLUMN(),FALSE),OFFSET(INDIRECT(ADDRESS(ROW(), COLUMN())),0,-1))</f>
        <v>1.0个/100平方米</v>
      </c>
      <c r="AV317" s="18"/>
      <c r="AW317" s="18" t="str" cm="1">
        <f t="array" aca="1" ref="AW317" ca="1">IF(OFFSET(INDIRECT(ADDRESS(ROW(), COLUMN())),0,-1)="",VLOOKUP($G317,$A:$AAE,COLUMN(),FALSE),OFFSET(INDIRECT(ADDRESS(ROW(), COLUMN())),0,-1))</f>
        <v>地块建筑面积*1.0/100</v>
      </c>
      <c r="AX317" s="116"/>
      <c r="AY317" s="18" t="str" cm="1">
        <f t="array" aca="1" ref="AY317" ca="1">IF(OFFSET(INDIRECT(ADDRESS(ROW(), COLUMN())),0,-1)="",VLOOKUP($G317,$A:$AAE,COLUMN(),FALSE),OFFSET(INDIRECT(ADDRESS(ROW(), COLUMN())),0,-1))</f>
        <v>100立方米/公顷*日</v>
      </c>
      <c r="AZ317" s="116"/>
      <c r="BA317" s="18" t="str" cm="1">
        <f t="array" aca="1" ref="BA317" ca="1">IF(OFFSET(INDIRECT(ADDRESS(ROW(), COLUMN())),0,-1)="",VLOOKUP($G317,$A:$AAE,COLUMN(),FALSE),OFFSET(INDIRECT(ADDRESS(ROW(), COLUMN())),0,-1))</f>
        <v>用地面积*100</v>
      </c>
      <c r="BB317" s="116"/>
      <c r="BC317" s="18" cm="1">
        <f t="array" aca="1" ref="BC317" ca="1">IF(OFFSET(INDIRECT(ADDRESS(ROW(), COLUMN())),0,-1)="",VLOOKUP($G317,$A:$AAE,COLUMN(),FALSE),OFFSET(INDIRECT(ADDRESS(ROW(), COLUMN())),0,-1))</f>
        <v>0.85</v>
      </c>
      <c r="BD317" s="116"/>
      <c r="BE317" s="18" t="str" cm="1">
        <f t="array" aca="1" ref="BE317" ca="1">IF(OFFSET(INDIRECT(ADDRESS(ROW(), COLUMN())),0,-1)="",VLOOKUP($G317,$A:$AAE,COLUMN(),FALSE),OFFSET(INDIRECT(ADDRESS(ROW(), COLUMN())),0,-1))</f>
        <v>用水量*0.85</v>
      </c>
      <c r="BF317" s="116"/>
      <c r="BG317" s="18" t="str" cm="1">
        <f t="array" aca="1" ref="BG317" ca="1">IF(OFFSET(INDIRECT(ADDRESS(ROW(), COLUMN())),0,-1)="",VLOOKUP($G317,$A:$AAE,COLUMN(),FALSE),OFFSET(INDIRECT(ADDRESS(ROW(), COLUMN())),0,-1))</f>
        <v>60瓦/平方米</v>
      </c>
      <c r="BH317" s="116"/>
      <c r="BI317" s="18" cm="1">
        <f t="array" aca="1" ref="BI317" ca="1">IF(OFFSET(INDIRECT(ADDRESS(ROW(), COLUMN())),0,-1)="",VLOOKUP($G317,$A:$AAE,COLUMN(),FALSE),OFFSET(INDIRECT(ADDRESS(ROW(), COLUMN())),0,-1))</f>
        <v>0.8</v>
      </c>
      <c r="BJ317" s="116"/>
      <c r="BK317" s="18" t="str" cm="1">
        <f t="array" aca="1" ref="BK317" ca="1">IF(OFFSET(INDIRECT(ADDRESS(ROW(), COLUMN())),0,-1)="",VLOOKUP($G317,$A:$AAE,COLUMN(),FALSE),OFFSET(INDIRECT(ADDRESS(ROW(), COLUMN())),0,-1))</f>
        <v>地块建筑面积*60*0.8/1000</v>
      </c>
      <c r="BL317" s="116"/>
      <c r="BM317" s="18" t="str" cm="1">
        <f t="array" aca="1" ref="BM317" ca="1">IF(OFFSET(INDIRECT(ADDRESS(ROW(), COLUMN())),0,-1)="",VLOOKUP($G317,$A:$AAE,COLUMN(),FALSE),OFFSET(INDIRECT(ADDRESS(ROW(), COLUMN())),0,-1))</f>
        <v>80门/公顷</v>
      </c>
      <c r="BN317" s="116"/>
      <c r="BO317" s="18" t="str" cm="1">
        <f t="array" aca="1" ref="BO317" ca="1">IF(OFFSET(INDIRECT(ADDRESS(ROW(), COLUMN())),0,-1)="",VLOOKUP($G317,$A:$AAE,COLUMN(),FALSE),OFFSET(INDIRECT(ADDRESS(ROW(), COLUMN())),0,-1))</f>
        <v>用地面积*80</v>
      </c>
      <c r="BP317" s="116"/>
      <c r="BQ317" s="18" t="str" cm="1">
        <f t="array" aca="1" ref="BQ317" ca="1">IF(OFFSET(INDIRECT(ADDRESS(ROW(), COLUMN())),0,-1)="",VLOOKUP($G317,$A:$AAE,COLUMN(),FALSE),OFFSET(INDIRECT(ADDRESS(ROW(), COLUMN())),0,-1))</f>
        <v>20门/公顷</v>
      </c>
      <c r="BR317" s="116"/>
      <c r="BS317" s="18" t="str" cm="1">
        <f t="array" aca="1" ref="BS317" ca="1">IF(OFFSET(INDIRECT(ADDRESS(ROW(), COLUMN())),0,-1)="",VLOOKUP($G317,$A:$AAE,COLUMN(),FALSE),OFFSET(INDIRECT(ADDRESS(ROW(), COLUMN())),0,-1))</f>
        <v>用地面积*20</v>
      </c>
      <c r="BT317" s="116"/>
      <c r="BU317" s="18" t="str" cm="1">
        <f t="array" aca="1" ref="BU317" ca="1">IF(OFFSET(INDIRECT(ADDRESS(ROW(), COLUMN())),0,-1)="",VLOOKUP($G317,$A:$AAE,COLUMN(),FALSE),OFFSET(INDIRECT(ADDRESS(ROW(), COLUMN())),0,-1))</f>
        <v>41.9pcu/万平方米，50：50</v>
      </c>
      <c r="BV317" s="116"/>
      <c r="BW317" s="18" t="str" cm="1">
        <f t="array" aca="1" ref="BW317" ca="1">IF(OFFSET(INDIRECT(ADDRESS(ROW(), COLUMN())),0,-1)="",VLOOKUP($G317,$A:$AAE,COLUMN(),FALSE),OFFSET(INDIRECT(ADDRESS(ROW(), COLUMN())),0,-1))</f>
        <v>地块建筑面积/10000*41.9*0.50</v>
      </c>
      <c r="BX317" s="116"/>
      <c r="BY317" s="18" t="str" cm="1">
        <f t="array" aca="1" ref="BY317" ca="1">IF(OFFSET(INDIRECT(ADDRESS(ROW(), COLUMN())),0,-1)="",VLOOKUP($G317,$A:$AAE,COLUMN(),FALSE),OFFSET(INDIRECT(ADDRESS(ROW(), COLUMN())),0,-1))</f>
        <v>地块建筑面积/10000*41.9*0.50</v>
      </c>
      <c r="BZ317" s="101"/>
      <c r="CA317" s="18" t="str" cm="1">
        <f t="array" aca="1" ref="CA317" ca="1">IF(OFFSET(INDIRECT(ADDRESS(ROW(), COLUMN())),0,-1)="",VLOOKUP($G317,$A:$AAE,COLUMN(),FALSE),OFFSET(INDIRECT(ADDRESS(ROW(), COLUMN())),0,-1))</f>
        <v>-</v>
      </c>
      <c r="CB317" s="18"/>
      <c r="CC317" s="18" cm="1">
        <f t="array" aca="1" ref="CC317" ca="1">IF(OFFSET(INDIRECT(ADDRESS(ROW(), COLUMN())),0,-1)="",VLOOKUP($G317,$A:$AAE,COLUMN(),FALSE),OFFSET(INDIRECT(ADDRESS(ROW(), COLUMN())),0,-1))</f>
        <v>0</v>
      </c>
      <c r="CD317" s="18"/>
      <c r="CE317" s="18" t="str" cm="1">
        <f t="array" aca="1" ref="CE317" ca="1">IF(OFFSET(INDIRECT(ADDRESS(ROW(), COLUMN())),0,-1)="",VLOOKUP($G317,$A:$AAE,COLUMN(),FALSE),OFFSET(INDIRECT(ADDRESS(ROW(), COLUMN())),0,-1))</f>
        <v>地块建筑面积*0.15*0.08</v>
      </c>
      <c r="CF317" s="18"/>
      <c r="CG317" s="18" t="str" cm="1">
        <f t="array" aca="1" ref="CG317" ca="1">IF(OFFSET(INDIRECT(ADDRESS(ROW(), COLUMN())),0,-1)="",VLOOKUP($G317,$A:$AAE,COLUMN(),FALSE),OFFSET(INDIRECT(ADDRESS(ROW(), COLUMN())),0,-1))</f>
        <v>地块建筑面积*0.15*0.08</v>
      </c>
      <c r="CH317" s="18"/>
      <c r="CI317" s="55" t="str" cm="1">
        <f t="array" aca="1" ref="CI317" ca="1">IF(OFFSET(INDIRECT(ADDRESS(ROW(), COLUMN())),0,-1)="",VLOOKUP($G317,$A:$AAE,COLUMN(),FALSE),OFFSET(INDIRECT(ADDRESS(ROW(), COLUMN())),0,-1))</f>
        <v>城镇建设用地</v>
      </c>
      <c r="CJ317" s="76" t="s">
        <v>1962</v>
      </c>
      <c r="CK317" s="78" t="str">
        <f t="shared" si="204"/>
        <v>唯一标识:M/B/S42#工业用地/商业服务业设施用地/社会停车场#城规</v>
      </c>
      <c r="CL317" s="78" t="str">
        <f t="shared" si="205"/>
        <v>性质名称:工业用地/商业服务业设施用地/社会停车场</v>
      </c>
      <c r="CM317" s="78" t="str">
        <f t="shared" si="206"/>
        <v>地块性质过滤:</v>
      </c>
      <c r="CN317" s="78" t="str">
        <f t="shared" si="207"/>
        <v>地块性质:M/B/S42</v>
      </c>
      <c r="CO317" s="78" t="str">
        <f t="shared" si="208"/>
        <v>地类标准:城规</v>
      </c>
      <c r="CP317" s="78" t="str">
        <f t="shared" si="209"/>
        <v>地块性质别称:</v>
      </c>
      <c r="CQ317" s="78" t="str">
        <f t="shared" si="210"/>
        <v>属性继承:M1/B2#一类工业用地/商务用地#城规</v>
      </c>
      <c r="CR317" s="78" t="str">
        <f t="shared" si="211"/>
        <v>父类:M1/B2</v>
      </c>
      <c r="CS317" s="78" t="str">
        <f t="shared" si="212"/>
        <v>级别继承:M#工业用地#城规</v>
      </c>
      <c r="CT317" s="78" t="str">
        <f t="shared" si="213"/>
        <v>级别层次:5</v>
      </c>
      <c r="CU317" s="78" t="str">
        <f t="shared" si="214"/>
        <v>级别:4M</v>
      </c>
      <c r="CV317" s="78" t="str">
        <f t="shared" ca="1" si="215"/>
        <v>地块颜色:217,117,89</v>
      </c>
      <c r="CW317" s="78" t="str">
        <f t="shared" ca="1" si="216"/>
        <v>建筑面积公式:面积*容积率</v>
      </c>
      <c r="CX317" s="78" t="str">
        <f t="shared" ca="1" si="217"/>
        <v>住宅建筑面积公式:地块建筑面积*0</v>
      </c>
      <c r="CY317" s="78" t="str">
        <f t="shared" ca="1" si="218"/>
        <v>商服建筑面积公式:地块建筑面积*0</v>
      </c>
      <c r="CZ317" s="78" t="str">
        <f t="shared" ca="1" si="219"/>
        <v>商服中商业建筑面积公式:地块建筑面积*0</v>
      </c>
      <c r="DA317" s="78" t="str">
        <f t="shared" ca="1" si="220"/>
        <v>商服中办公建筑面积公式:地块建筑面积*0</v>
      </c>
      <c r="DB317" s="78" t="str">
        <f t="shared" ca="1" si="221"/>
        <v>公服建筑面积公式:地块建筑面积*0</v>
      </c>
      <c r="DC317" s="78" t="str">
        <f t="shared" ca="1" si="222"/>
        <v>工业建筑面积公式:地块建筑面积*1</v>
      </c>
      <c r="DD317" s="78" t="str">
        <f t="shared" ca="1" si="223"/>
        <v>市政建筑面积公式:地块建筑面积*0</v>
      </c>
      <c r="DE317" s="78" t="str">
        <f t="shared" ca="1" si="249"/>
        <v>绿地面积指定指标:面积*0</v>
      </c>
      <c r="DF317" s="78" t="str">
        <f t="shared" ca="1" si="250"/>
        <v>绿地面积指定公式:面积*0</v>
      </c>
      <c r="DG317" s="78" t="str">
        <f t="shared" ca="1" si="224"/>
        <v>户数指标:-</v>
      </c>
      <c r="DH317" s="78" t="str">
        <f t="shared" ca="1" si="225"/>
        <v>户数公式:0</v>
      </c>
      <c r="DI317" s="78" t="str">
        <f t="shared" ca="1" si="226"/>
        <v>人数指标:-</v>
      </c>
      <c r="DJ317" s="78" t="str">
        <f t="shared" ca="1" si="227"/>
        <v>人数公式:0</v>
      </c>
      <c r="DK317" s="78" t="str">
        <f t="shared" ca="1" si="228"/>
        <v>就业指标:50岗位/公顷</v>
      </c>
      <c r="DL317" s="78" t="str">
        <f t="shared" ca="1" si="229"/>
        <v>就业公式:用地面积*50</v>
      </c>
      <c r="DM317" s="78" t="str">
        <f t="shared" ca="1" si="230"/>
        <v>机动车指标:1.0个/100平方米</v>
      </c>
      <c r="DN317" s="78" t="str">
        <f t="shared" ca="1" si="231"/>
        <v>机动车公式:地块建筑面积*1.0/100</v>
      </c>
      <c r="DO317" s="78" t="str">
        <f t="shared" ca="1" si="232"/>
        <v>用水量指标:100立方米/公顷*日</v>
      </c>
      <c r="DP317" s="78" t="str">
        <f t="shared" ca="1" si="233"/>
        <v>用水量公式:用地面积*100</v>
      </c>
      <c r="DQ317" s="78" t="str">
        <f t="shared" ca="1" si="234"/>
        <v>污水折算系数:0.85</v>
      </c>
      <c r="DR317" s="78" t="str">
        <f t="shared" ca="1" si="235"/>
        <v>污水量公式:用水量*0.85</v>
      </c>
      <c r="DS317" s="78" t="str">
        <f t="shared" ca="1" si="236"/>
        <v>用电负荷指标:60瓦/平方米</v>
      </c>
      <c r="DT317" s="78" t="str">
        <f t="shared" ca="1" si="237"/>
        <v>同时率:0.8</v>
      </c>
      <c r="DU317" s="78" t="str">
        <f t="shared" ca="1" si="238"/>
        <v>用电量公式:地块建筑面积*60*0.8/1000</v>
      </c>
      <c r="DV317" s="78" t="str">
        <f t="shared" ca="1" si="239"/>
        <v>固话装机指标:80门/公顷</v>
      </c>
      <c r="DW317" s="78" t="str">
        <f t="shared" ca="1" si="240"/>
        <v>固话量公式:用地面积*80</v>
      </c>
      <c r="DX317" s="78" t="str">
        <f t="shared" ca="1" si="241"/>
        <v>有线电视指标:20门/公顷</v>
      </c>
      <c r="DY317" s="78" t="str">
        <f t="shared" ca="1" si="242"/>
        <v>电视量公式:用地面积*20</v>
      </c>
      <c r="DZ317" s="78" t="str">
        <f t="shared" ca="1" si="243"/>
        <v>高峰机动车生成量指标:41.9pcu/万平方米，50：50</v>
      </c>
      <c r="EA317" s="78" t="str">
        <f t="shared" ca="1" si="244"/>
        <v>高峰机动车吸引量公式:地块建筑面积/10000*41.9*0.50</v>
      </c>
      <c r="EB317" s="78" t="str">
        <f t="shared" ca="1" si="245"/>
        <v>高峰机动车发生量公式:地块建筑面积/10000*41.9*0.50</v>
      </c>
      <c r="EC317" s="78" t="str">
        <f t="shared" ca="1" si="251"/>
        <v>地下空间指标:-</v>
      </c>
      <c r="ED317" s="78" t="str">
        <f t="shared" ca="1" si="246"/>
        <v>地下空间公式:0</v>
      </c>
      <c r="EE317" s="78" t="str">
        <f t="shared" ca="1" si="252"/>
        <v>人防指标:地块建筑面积*0.15*0.08</v>
      </c>
      <c r="EF317" s="78" t="str">
        <f t="shared" ca="1" si="247"/>
        <v>人防公式:地块建筑面积*0.15*0.08</v>
      </c>
      <c r="EG317" s="78" t="str">
        <f t="shared" ca="1" si="254"/>
        <v>用地构成:城镇建设用地</v>
      </c>
      <c r="EH317" s="78" t="s">
        <v>1962</v>
      </c>
      <c r="EI317" s="79" t="str">
        <f t="shared" ca="1" si="253"/>
        <v>唯一标识:M/B/S42#工业用地/商业服务业设施用地/社会停车场#城规;性质名称:工业用地/商业服务业设施用地/社会停车场;地块性质过滤:;地块性质:M/B/S42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7" t="s">
        <v>1962</v>
      </c>
    </row>
    <row r="318" spans="1:140" ht="16.5" x14ac:dyDescent="0.2">
      <c r="A318" s="54" t="str">
        <f t="shared" si="248"/>
        <v>M2/M3#二类工业用地/三类工业用地#城规</v>
      </c>
      <c r="B318" s="54" t="s">
        <v>420</v>
      </c>
      <c r="C318" s="54"/>
      <c r="D318" s="54" t="s">
        <v>983</v>
      </c>
      <c r="E318" s="54" t="s">
        <v>1276</v>
      </c>
      <c r="F318" s="54"/>
      <c r="G318" s="54" t="s">
        <v>92</v>
      </c>
      <c r="H318" s="54" t="s">
        <v>971</v>
      </c>
      <c r="I318" s="54" t="s">
        <v>88</v>
      </c>
      <c r="J318" s="54">
        <v>5</v>
      </c>
      <c r="K318" s="54" t="s">
        <v>1511</v>
      </c>
      <c r="L318" s="54"/>
      <c r="M318" s="54" t="str" cm="1">
        <f t="array" aca="1" ref="M318" ca="1">IF(OFFSET(INDIRECT(ADDRESS(ROW(), COLUMN())),0,-1)="",VLOOKUP($G318,$A:$AAE,COLUMN(),FALSE),OFFSET(INDIRECT(ADDRESS(ROW(), COLUMN())),0,-1))</f>
        <v>140,98,57</v>
      </c>
      <c r="N318" s="17"/>
      <c r="O318" s="54" t="str" cm="1">
        <f t="array" aca="1" ref="O318" ca="1">IF(OFFSET(INDIRECT(ADDRESS(ROW(), COLUMN())),0,-1)="",VLOOKUP($G318,$A:$AAE,COLUMN(),FALSE),OFFSET(INDIRECT(ADDRESS(ROW(), COLUMN())),0,-1))</f>
        <v>面积*容积率</v>
      </c>
      <c r="P318" s="17"/>
      <c r="Q318" s="17" t="str" cm="1">
        <f t="array" aca="1" ref="Q318" ca="1">IF(OFFSET(INDIRECT(ADDRESS(ROW(), COLUMN())),0,-1)="",VLOOKUP($G318,$A:$AAE,COLUMN(),FALSE),OFFSET(INDIRECT(ADDRESS(ROW(), COLUMN())),0,-1))</f>
        <v>地块建筑面积*0</v>
      </c>
      <c r="R318" s="17"/>
      <c r="S318" s="17" t="str" cm="1">
        <f t="array" aca="1" ref="S318" ca="1">IF(OFFSET(INDIRECT(ADDRESS(ROW(), COLUMN())),0,-1)="",VLOOKUP($G318,$A:$AAE,COLUMN(),FALSE),OFFSET(INDIRECT(ADDRESS(ROW(), COLUMN())),0,-1))</f>
        <v>地块建筑面积*0</v>
      </c>
      <c r="T318" s="17"/>
      <c r="U318" s="17" t="str" cm="1">
        <f t="array" aca="1" ref="U318" ca="1">IF(OFFSET(INDIRECT(ADDRESS(ROW(), COLUMN())),0,-1)="",VLOOKUP($G318,$A:$AAE,COLUMN(),FALSE),OFFSET(INDIRECT(ADDRESS(ROW(), COLUMN())),0,-1))</f>
        <v>地块建筑面积*0</v>
      </c>
      <c r="V318" s="17"/>
      <c r="W318" s="54" t="str" cm="1">
        <f t="array" aca="1" ref="W318" ca="1">IF(OFFSET(INDIRECT(ADDRESS(ROW(), COLUMN())),0,-1)="",VLOOKUP($G318,$A:$AAE,COLUMN(),FALSE),OFFSET(INDIRECT(ADDRESS(ROW(), COLUMN())),0,-1))</f>
        <v>地块建筑面积*0</v>
      </c>
      <c r="X318" s="17"/>
      <c r="Y318" s="17" t="str" cm="1">
        <f t="array" aca="1" ref="Y318" ca="1">IF(OFFSET(INDIRECT(ADDRESS(ROW(), COLUMN())),0,-1)="",VLOOKUP($G318,$A:$AAE,COLUMN(),FALSE),OFFSET(INDIRECT(ADDRESS(ROW(), COLUMN())),0,-1))</f>
        <v>地块建筑面积*0</v>
      </c>
      <c r="Z318" s="17"/>
      <c r="AA318" s="17" t="str" cm="1">
        <f t="array" aca="1" ref="AA318" ca="1">IF(OFFSET(INDIRECT(ADDRESS(ROW(), COLUMN())),0,-1)="",VLOOKUP($G318,$A:$AAE,COLUMN(),FALSE),OFFSET(INDIRECT(ADDRESS(ROW(), COLUMN())),0,-1))</f>
        <v>地块建筑面积*1</v>
      </c>
      <c r="AB318" s="17"/>
      <c r="AC318" s="17" t="str" cm="1">
        <f t="array" aca="1" ref="AC318" ca="1">IF(OFFSET(INDIRECT(ADDRESS(ROW(), COLUMN())),0,-1)="",VLOOKUP($G318,$A:$AAE,COLUMN(),FALSE),OFFSET(INDIRECT(ADDRESS(ROW(), COLUMN())),0,-1))</f>
        <v>地块建筑面积*0</v>
      </c>
      <c r="AD318" s="17"/>
      <c r="AE318" s="17" t="str" cm="1">
        <f t="array" aca="1" ref="AE318" ca="1">IF(OFFSET(INDIRECT(ADDRESS(ROW(), COLUMN())),0,-1)="",VLOOKUP($G318,$A:$AAE,COLUMN(),FALSE),OFFSET(INDIRECT(ADDRESS(ROW(), COLUMN())),0,-1))</f>
        <v>面积*0</v>
      </c>
      <c r="AF318" s="17"/>
      <c r="AG318" s="17" t="str" cm="1">
        <f t="array" aca="1" ref="AG318" ca="1">IF(OFFSET(INDIRECT(ADDRESS(ROW(), COLUMN())),0,-1)="",VLOOKUP($G318,$A:$AAE,COLUMN(),FALSE),OFFSET(INDIRECT(ADDRESS(ROW(), COLUMN())),0,-1))</f>
        <v>面积*0</v>
      </c>
      <c r="AH318" s="17"/>
      <c r="AI318" s="17" t="str" cm="1">
        <f t="array" aca="1" ref="AI318" ca="1">IF(OFFSET(INDIRECT(ADDRESS(ROW(), COLUMN())),0,-1)="",VLOOKUP($G318,$A:$AAE,COLUMN(),FALSE),OFFSET(INDIRECT(ADDRESS(ROW(), COLUMN())),0,-1))</f>
        <v>-</v>
      </c>
      <c r="AJ318" s="17"/>
      <c r="AK318" s="17" cm="1">
        <f t="array" aca="1" ref="AK318" ca="1">IF(OFFSET(INDIRECT(ADDRESS(ROW(), COLUMN())),0,-1)="",VLOOKUP($G318,$A:$AAE,COLUMN(),FALSE),OFFSET(INDIRECT(ADDRESS(ROW(), COLUMN())),0,-1))</f>
        <v>0</v>
      </c>
      <c r="AL318" s="17"/>
      <c r="AM318" s="17" t="str" cm="1">
        <f t="array" aca="1" ref="AM318" ca="1">IF(OFFSET(INDIRECT(ADDRESS(ROW(), COLUMN())),0,-1)="",VLOOKUP($G318,$A:$AAE,COLUMN(),FALSE),OFFSET(INDIRECT(ADDRESS(ROW(), COLUMN())),0,-1))</f>
        <v>-</v>
      </c>
      <c r="AN318" s="17"/>
      <c r="AO318" s="17" cm="1">
        <f t="array" aca="1" ref="AO318" ca="1">IF(OFFSET(INDIRECT(ADDRESS(ROW(), COLUMN())),0,-1)="",VLOOKUP($G318,$A:$AAE,COLUMN(),FALSE),OFFSET(INDIRECT(ADDRESS(ROW(), COLUMN())),0,-1))</f>
        <v>0</v>
      </c>
      <c r="AP318" s="17"/>
      <c r="AQ318" s="17" t="str" cm="1">
        <f t="array" aca="1" ref="AQ318" ca="1">IF(OFFSET(INDIRECT(ADDRESS(ROW(), COLUMN())),0,-1)="",VLOOKUP($G318,$A:$AAE,COLUMN(),FALSE),OFFSET(INDIRECT(ADDRESS(ROW(), COLUMN())),0,-1))</f>
        <v>50岗位/公顷</v>
      </c>
      <c r="AR318" s="17"/>
      <c r="AS318" s="17" t="str" cm="1">
        <f t="array" aca="1" ref="AS318" ca="1">IF(OFFSET(INDIRECT(ADDRESS(ROW(), COLUMN())),0,-1)="",VLOOKUP($G318,$A:$AAE,COLUMN(),FALSE),OFFSET(INDIRECT(ADDRESS(ROW(), COLUMN())),0,-1))</f>
        <v>用地面积*50</v>
      </c>
      <c r="AT318" s="17"/>
      <c r="AU318" s="17" t="str" cm="1">
        <f t="array" aca="1" ref="AU318" ca="1">IF(OFFSET(INDIRECT(ADDRESS(ROW(), COLUMN())),0,-1)="",VLOOKUP($G318,$A:$AAE,COLUMN(),FALSE),OFFSET(INDIRECT(ADDRESS(ROW(), COLUMN())),0,-1))</f>
        <v>0.5个/100平方米</v>
      </c>
      <c r="AV318" s="17"/>
      <c r="AW318" s="17" t="str" cm="1">
        <f t="array" aca="1" ref="AW318" ca="1">IF(OFFSET(INDIRECT(ADDRESS(ROW(), COLUMN())),0,-1)="",VLOOKUP($G318,$A:$AAE,COLUMN(),FALSE),OFFSET(INDIRECT(ADDRESS(ROW(), COLUMN())),0,-1))</f>
        <v>地块建筑面积*0.5/100</v>
      </c>
      <c r="AX318" s="2"/>
      <c r="AY318" s="17" t="str" cm="1">
        <f t="array" aca="1" ref="AY318" ca="1">IF(OFFSET(INDIRECT(ADDRESS(ROW(), COLUMN())),0,-1)="",VLOOKUP($G318,$A:$AAE,COLUMN(),FALSE),OFFSET(INDIRECT(ADDRESS(ROW(), COLUMN())),0,-1))</f>
        <v>120立方米/公顷*日</v>
      </c>
      <c r="AZ318" s="2"/>
      <c r="BA318" s="17" t="str" cm="1">
        <f t="array" aca="1" ref="BA318" ca="1">IF(OFFSET(INDIRECT(ADDRESS(ROW(), COLUMN())),0,-1)="",VLOOKUP($G318,$A:$AAE,COLUMN(),FALSE),OFFSET(INDIRECT(ADDRESS(ROW(), COLUMN())),0,-1))</f>
        <v>用地面积*120</v>
      </c>
      <c r="BB318" s="2"/>
      <c r="BC318" s="17" cm="1">
        <f t="array" aca="1" ref="BC318" ca="1">IF(OFFSET(INDIRECT(ADDRESS(ROW(), COLUMN())),0,-1)="",VLOOKUP($G318,$A:$AAE,COLUMN(),FALSE),OFFSET(INDIRECT(ADDRESS(ROW(), COLUMN())),0,-1))</f>
        <v>0.85</v>
      </c>
      <c r="BD318" s="2"/>
      <c r="BE318" s="17" t="str" cm="1">
        <f t="array" aca="1" ref="BE318" ca="1">IF(OFFSET(INDIRECT(ADDRESS(ROW(), COLUMN())),0,-1)="",VLOOKUP($G318,$A:$AAE,COLUMN(),FALSE),OFFSET(INDIRECT(ADDRESS(ROW(), COLUMN())),0,-1))</f>
        <v>用水量*0.85</v>
      </c>
      <c r="BF318" s="2"/>
      <c r="BG318" s="17" t="str" cm="1">
        <f t="array" aca="1" ref="BG318" ca="1">IF(OFFSET(INDIRECT(ADDRESS(ROW(), COLUMN())),0,-1)="",VLOOKUP($G318,$A:$AAE,COLUMN(),FALSE),OFFSET(INDIRECT(ADDRESS(ROW(), COLUMN())),0,-1))</f>
        <v>60瓦/平方米</v>
      </c>
      <c r="BH318" s="2"/>
      <c r="BI318" s="17" cm="1">
        <f t="array" aca="1" ref="BI318" ca="1">IF(OFFSET(INDIRECT(ADDRESS(ROW(), COLUMN())),0,-1)="",VLOOKUP($G318,$A:$AAE,COLUMN(),FALSE),OFFSET(INDIRECT(ADDRESS(ROW(), COLUMN())),0,-1))</f>
        <v>0.8</v>
      </c>
      <c r="BJ318" s="2"/>
      <c r="BK318" s="17" t="str" cm="1">
        <f t="array" aca="1" ref="BK318" ca="1">IF(OFFSET(INDIRECT(ADDRESS(ROW(), COLUMN())),0,-1)="",VLOOKUP($G318,$A:$AAE,COLUMN(),FALSE),OFFSET(INDIRECT(ADDRESS(ROW(), COLUMN())),0,-1))</f>
        <v>地块建筑面积*60*0.8/1000</v>
      </c>
      <c r="BL318" s="2"/>
      <c r="BM318" s="17" t="str" cm="1">
        <f t="array" aca="1" ref="BM318" ca="1">IF(OFFSET(INDIRECT(ADDRESS(ROW(), COLUMN())),0,-1)="",VLOOKUP($G318,$A:$AAE,COLUMN(),FALSE),OFFSET(INDIRECT(ADDRESS(ROW(), COLUMN())),0,-1))</f>
        <v>80门/公顷</v>
      </c>
      <c r="BN318" s="2"/>
      <c r="BO318" s="17" t="str" cm="1">
        <f t="array" aca="1" ref="BO318" ca="1">IF(OFFSET(INDIRECT(ADDRESS(ROW(), COLUMN())),0,-1)="",VLOOKUP($G318,$A:$AAE,COLUMN(),FALSE),OFFSET(INDIRECT(ADDRESS(ROW(), COLUMN())),0,-1))</f>
        <v>用地面积*80</v>
      </c>
      <c r="BP318" s="2"/>
      <c r="BQ318" s="17" t="str" cm="1">
        <f t="array" aca="1" ref="BQ318" ca="1">IF(OFFSET(INDIRECT(ADDRESS(ROW(), COLUMN())),0,-1)="",VLOOKUP($G318,$A:$AAE,COLUMN(),FALSE),OFFSET(INDIRECT(ADDRESS(ROW(), COLUMN())),0,-1))</f>
        <v>20门/公顷</v>
      </c>
      <c r="BR318" s="2"/>
      <c r="BS318" s="17" t="str" cm="1">
        <f t="array" aca="1" ref="BS318" ca="1">IF(OFFSET(INDIRECT(ADDRESS(ROW(), COLUMN())),0,-1)="",VLOOKUP($G318,$A:$AAE,COLUMN(),FALSE),OFFSET(INDIRECT(ADDRESS(ROW(), COLUMN())),0,-1))</f>
        <v>用地面积*20</v>
      </c>
      <c r="BT318" s="2"/>
      <c r="BU318" s="17" t="str" cm="1">
        <f t="array" aca="1" ref="BU318" ca="1">IF(OFFSET(INDIRECT(ADDRESS(ROW(), COLUMN())),0,-1)="",VLOOKUP($G318,$A:$AAE,COLUMN(),FALSE),OFFSET(INDIRECT(ADDRESS(ROW(), COLUMN())),0,-1))</f>
        <v>41.9pcu/万平方米，50：50</v>
      </c>
      <c r="BV318" s="2"/>
      <c r="BW318" s="17" t="str" cm="1">
        <f t="array" aca="1" ref="BW318" ca="1">IF(OFFSET(INDIRECT(ADDRESS(ROW(), COLUMN())),0,-1)="",VLOOKUP($G318,$A:$AAE,COLUMN(),FALSE),OFFSET(INDIRECT(ADDRESS(ROW(), COLUMN())),0,-1))</f>
        <v>地块建筑面积/10000*41.9*0.50</v>
      </c>
      <c r="BX318" s="2"/>
      <c r="BY318" s="17" t="str" cm="1">
        <f t="array" aca="1" ref="BY318" ca="1">IF(OFFSET(INDIRECT(ADDRESS(ROW(), COLUMN())),0,-1)="",VLOOKUP($G318,$A:$AAE,COLUMN(),FALSE),OFFSET(INDIRECT(ADDRESS(ROW(), COLUMN())),0,-1))</f>
        <v>地块建筑面积/10000*41.9*0.50</v>
      </c>
      <c r="BZ318" s="100"/>
      <c r="CA318" s="17" t="str" cm="1">
        <f t="array" aca="1" ref="CA318" ca="1">IF(OFFSET(INDIRECT(ADDRESS(ROW(), COLUMN())),0,-1)="",VLOOKUP($G318,$A:$AAE,COLUMN(),FALSE),OFFSET(INDIRECT(ADDRESS(ROW(), COLUMN())),0,-1))</f>
        <v>-</v>
      </c>
      <c r="CB318" s="17"/>
      <c r="CC318" s="17" cm="1">
        <f t="array" aca="1" ref="CC318" ca="1">IF(OFFSET(INDIRECT(ADDRESS(ROW(), COLUMN())),0,-1)="",VLOOKUP($G318,$A:$AAE,COLUMN(),FALSE),OFFSET(INDIRECT(ADDRESS(ROW(), COLUMN())),0,-1))</f>
        <v>0</v>
      </c>
      <c r="CD318" s="17"/>
      <c r="CE318" s="17" t="str" cm="1">
        <f t="array" aca="1" ref="CE318" ca="1">IF(OFFSET(INDIRECT(ADDRESS(ROW(), COLUMN())),0,-1)="",VLOOKUP($G318,$A:$AAE,COLUMN(),FALSE),OFFSET(INDIRECT(ADDRESS(ROW(), COLUMN())),0,-1))</f>
        <v>地块建筑面积*0.15*0.08</v>
      </c>
      <c r="CF318" s="17"/>
      <c r="CG318" s="17" t="str" cm="1">
        <f t="array" aca="1" ref="CG318" ca="1">IF(OFFSET(INDIRECT(ADDRESS(ROW(), COLUMN())),0,-1)="",VLOOKUP($G318,$A:$AAE,COLUMN(),FALSE),OFFSET(INDIRECT(ADDRESS(ROW(), COLUMN())),0,-1))</f>
        <v>地块建筑面积*0.15*0.08</v>
      </c>
      <c r="CH318" s="17"/>
      <c r="CI318" s="54" t="str" cm="1">
        <f t="array" aca="1" ref="CI318" ca="1">IF(OFFSET(INDIRECT(ADDRESS(ROW(), COLUMN())),0,-1)="",VLOOKUP($G318,$A:$AAE,COLUMN(),FALSE),OFFSET(INDIRECT(ADDRESS(ROW(), COLUMN())),0,-1))</f>
        <v>城镇建设用地</v>
      </c>
      <c r="CJ318" s="75" t="s">
        <v>1962</v>
      </c>
      <c r="CK318" s="78" t="str">
        <f t="shared" si="204"/>
        <v>唯一标识:M2/M3#二类工业用地/三类工业用地#城规</v>
      </c>
      <c r="CL318" s="78" t="str">
        <f t="shared" si="205"/>
        <v>性质名称:二类工业用地/三类工业用地</v>
      </c>
      <c r="CM318" s="78" t="str">
        <f t="shared" si="206"/>
        <v>地块性质过滤:</v>
      </c>
      <c r="CN318" s="78" t="str">
        <f t="shared" si="207"/>
        <v>地块性质:M2/M3</v>
      </c>
      <c r="CO318" s="78" t="str">
        <f t="shared" si="208"/>
        <v>地类标准:城规</v>
      </c>
      <c r="CP318" s="78" t="str">
        <f t="shared" si="209"/>
        <v>地块性质别称:</v>
      </c>
      <c r="CQ318" s="78" t="str">
        <f t="shared" si="210"/>
        <v>属性继承:M3#三类工业用地#城规</v>
      </c>
      <c r="CR318" s="78" t="str">
        <f t="shared" si="211"/>
        <v>父类:M3</v>
      </c>
      <c r="CS318" s="78" t="str">
        <f t="shared" si="212"/>
        <v>级别继承:M#工业用地#城规</v>
      </c>
      <c r="CT318" s="78" t="str">
        <f t="shared" si="213"/>
        <v>级别层次:5</v>
      </c>
      <c r="CU318" s="78" t="str">
        <f t="shared" si="214"/>
        <v>级别:4M</v>
      </c>
      <c r="CV318" s="78" t="str">
        <f t="shared" ca="1" si="215"/>
        <v>地块颜色:140,98,57</v>
      </c>
      <c r="CW318" s="78" t="str">
        <f t="shared" ca="1" si="216"/>
        <v>建筑面积公式:面积*容积率</v>
      </c>
      <c r="CX318" s="78" t="str">
        <f t="shared" ca="1" si="217"/>
        <v>住宅建筑面积公式:地块建筑面积*0</v>
      </c>
      <c r="CY318" s="78" t="str">
        <f t="shared" ca="1" si="218"/>
        <v>商服建筑面积公式:地块建筑面积*0</v>
      </c>
      <c r="CZ318" s="78" t="str">
        <f t="shared" ca="1" si="219"/>
        <v>商服中商业建筑面积公式:地块建筑面积*0</v>
      </c>
      <c r="DA318" s="78" t="str">
        <f t="shared" ca="1" si="220"/>
        <v>商服中办公建筑面积公式:地块建筑面积*0</v>
      </c>
      <c r="DB318" s="78" t="str">
        <f t="shared" ca="1" si="221"/>
        <v>公服建筑面积公式:地块建筑面积*0</v>
      </c>
      <c r="DC318" s="78" t="str">
        <f t="shared" ca="1" si="222"/>
        <v>工业建筑面积公式:地块建筑面积*1</v>
      </c>
      <c r="DD318" s="78" t="str">
        <f t="shared" ca="1" si="223"/>
        <v>市政建筑面积公式:地块建筑面积*0</v>
      </c>
      <c r="DE318" s="78" t="str">
        <f t="shared" ca="1" si="249"/>
        <v>绿地面积指定指标:面积*0</v>
      </c>
      <c r="DF318" s="78" t="str">
        <f t="shared" ca="1" si="250"/>
        <v>绿地面积指定公式:面积*0</v>
      </c>
      <c r="DG318" s="78" t="str">
        <f t="shared" ca="1" si="224"/>
        <v>户数指标:-</v>
      </c>
      <c r="DH318" s="78" t="str">
        <f t="shared" ca="1" si="225"/>
        <v>户数公式:0</v>
      </c>
      <c r="DI318" s="78" t="str">
        <f t="shared" ca="1" si="226"/>
        <v>人数指标:-</v>
      </c>
      <c r="DJ318" s="78" t="str">
        <f t="shared" ca="1" si="227"/>
        <v>人数公式:0</v>
      </c>
      <c r="DK318" s="78" t="str">
        <f t="shared" ca="1" si="228"/>
        <v>就业指标:50岗位/公顷</v>
      </c>
      <c r="DL318" s="78" t="str">
        <f t="shared" ca="1" si="229"/>
        <v>就业公式:用地面积*50</v>
      </c>
      <c r="DM318" s="78" t="str">
        <f t="shared" ca="1" si="230"/>
        <v>机动车指标:0.5个/100平方米</v>
      </c>
      <c r="DN318" s="78" t="str">
        <f t="shared" ca="1" si="231"/>
        <v>机动车公式:地块建筑面积*0.5/100</v>
      </c>
      <c r="DO318" s="78" t="str">
        <f t="shared" ca="1" si="232"/>
        <v>用水量指标:120立方米/公顷*日</v>
      </c>
      <c r="DP318" s="78" t="str">
        <f t="shared" ca="1" si="233"/>
        <v>用水量公式:用地面积*120</v>
      </c>
      <c r="DQ318" s="78" t="str">
        <f t="shared" ca="1" si="234"/>
        <v>污水折算系数:0.85</v>
      </c>
      <c r="DR318" s="78" t="str">
        <f t="shared" ca="1" si="235"/>
        <v>污水量公式:用水量*0.85</v>
      </c>
      <c r="DS318" s="78" t="str">
        <f t="shared" ca="1" si="236"/>
        <v>用电负荷指标:60瓦/平方米</v>
      </c>
      <c r="DT318" s="78" t="str">
        <f t="shared" ca="1" si="237"/>
        <v>同时率:0.8</v>
      </c>
      <c r="DU318" s="78" t="str">
        <f t="shared" ca="1" si="238"/>
        <v>用电量公式:地块建筑面积*60*0.8/1000</v>
      </c>
      <c r="DV318" s="78" t="str">
        <f t="shared" ca="1" si="239"/>
        <v>固话装机指标:80门/公顷</v>
      </c>
      <c r="DW318" s="78" t="str">
        <f t="shared" ca="1" si="240"/>
        <v>固话量公式:用地面积*80</v>
      </c>
      <c r="DX318" s="78" t="str">
        <f t="shared" ca="1" si="241"/>
        <v>有线电视指标:20门/公顷</v>
      </c>
      <c r="DY318" s="78" t="str">
        <f t="shared" ca="1" si="242"/>
        <v>电视量公式:用地面积*20</v>
      </c>
      <c r="DZ318" s="78" t="str">
        <f t="shared" ca="1" si="243"/>
        <v>高峰机动车生成量指标:41.9pcu/万平方米，50：50</v>
      </c>
      <c r="EA318" s="78" t="str">
        <f t="shared" ca="1" si="244"/>
        <v>高峰机动车吸引量公式:地块建筑面积/10000*41.9*0.50</v>
      </c>
      <c r="EB318" s="78" t="str">
        <f t="shared" ca="1" si="245"/>
        <v>高峰机动车发生量公式:地块建筑面积/10000*41.9*0.50</v>
      </c>
      <c r="EC318" s="78" t="str">
        <f t="shared" ca="1" si="251"/>
        <v>地下空间指标:-</v>
      </c>
      <c r="ED318" s="78" t="str">
        <f t="shared" ca="1" si="246"/>
        <v>地下空间公式:0</v>
      </c>
      <c r="EE318" s="78" t="str">
        <f t="shared" ca="1" si="252"/>
        <v>人防指标:地块建筑面积*0.15*0.08</v>
      </c>
      <c r="EF318" s="78" t="str">
        <f t="shared" ca="1" si="247"/>
        <v>人防公式:地块建筑面积*0.15*0.08</v>
      </c>
      <c r="EG318" s="78" t="str">
        <f t="shared" ca="1" si="254"/>
        <v>用地构成:城镇建设用地</v>
      </c>
      <c r="EH318" s="78" t="s">
        <v>1962</v>
      </c>
      <c r="EI318" s="79" t="str">
        <f t="shared" ca="1" si="253"/>
        <v>唯一标识:M2/M3#二类工业用地/三类工业用地#城规;性质名称:二类工业用地/三类工业用地;地块性质过滤:;地块性质:M2/M3;地类标准:城规;地块性质别称:;属性继承:M3#三类工业用地#城规;父类:M3;级别继承:M#工业用地#城规;级别层次:5;级别:4M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8" t="s">
        <v>1962</v>
      </c>
    </row>
    <row r="319" spans="1:140" ht="16.5" x14ac:dyDescent="0.2">
      <c r="A319" s="56" t="str">
        <f t="shared" si="248"/>
        <v>W#物流仓储用地#城规</v>
      </c>
      <c r="B319" s="56" t="s">
        <v>421</v>
      </c>
      <c r="C319" s="56"/>
      <c r="D319" s="56" t="s">
        <v>984</v>
      </c>
      <c r="E319" s="56" t="s">
        <v>1276</v>
      </c>
      <c r="F319" s="56"/>
      <c r="G319" s="56" t="s">
        <v>55</v>
      </c>
      <c r="H319" s="56" t="s">
        <v>687</v>
      </c>
      <c r="I319" s="56" t="s">
        <v>55</v>
      </c>
      <c r="J319" s="56">
        <v>4</v>
      </c>
      <c r="K319" s="56" t="s">
        <v>1491</v>
      </c>
      <c r="L319" s="56" t="s">
        <v>1546</v>
      </c>
      <c r="M319" s="71" t="str" cm="1">
        <f t="array" aca="1" ref="M319" ca="1">IF(OFFSET(INDIRECT(ADDRESS(ROW(), COLUMN())),0,-1)="",VLOOKUP($G319,$A:$AAE,COLUMN(),FALSE),OFFSET(INDIRECT(ADDRESS(ROW(), COLUMN())),0,-1))</f>
        <v>133,96,168</v>
      </c>
      <c r="N319" s="34"/>
      <c r="O319" s="71" t="str" cm="1">
        <f t="array" aca="1" ref="O319" ca="1">IF(OFFSET(INDIRECT(ADDRESS(ROW(), COLUMN())),0,-1)="",VLOOKUP($G319,$A:$AAE,COLUMN(),FALSE),OFFSET(INDIRECT(ADDRESS(ROW(), COLUMN())),0,-1))</f>
        <v>面积*容积率</v>
      </c>
      <c r="P319" s="34"/>
      <c r="Q319" s="34" t="str" cm="1">
        <f t="array" aca="1" ref="Q319" ca="1">IF(OFFSET(INDIRECT(ADDRESS(ROW(), COLUMN())),0,-1)="",VLOOKUP($G319,$A:$AAE,COLUMN(),FALSE),OFFSET(INDIRECT(ADDRESS(ROW(), COLUMN())),0,-1))</f>
        <v>地块建筑面积*0</v>
      </c>
      <c r="R319" s="34"/>
      <c r="S319" s="34" t="str" cm="1">
        <f t="array" aca="1" ref="S319" ca="1">IF(OFFSET(INDIRECT(ADDRESS(ROW(), COLUMN())),0,-1)="",VLOOKUP($G319,$A:$AAE,COLUMN(),FALSE),OFFSET(INDIRECT(ADDRESS(ROW(), COLUMN())),0,-1))</f>
        <v>地块建筑面积*0</v>
      </c>
      <c r="T319" s="34"/>
      <c r="U319" s="34" t="str" cm="1">
        <f t="array" aca="1" ref="U319" ca="1">IF(OFFSET(INDIRECT(ADDRESS(ROW(), COLUMN())),0,-1)="",VLOOKUP($G319,$A:$AAE,COLUMN(),FALSE),OFFSET(INDIRECT(ADDRESS(ROW(), COLUMN())),0,-1))</f>
        <v>地块建筑面积*0</v>
      </c>
      <c r="V319" s="34"/>
      <c r="W319" s="71" t="str" cm="1">
        <f t="array" aca="1" ref="W319" ca="1">IF(OFFSET(INDIRECT(ADDRESS(ROW(), COLUMN())),0,-1)="",VLOOKUP($G319,$A:$AAE,COLUMN(),FALSE),OFFSET(INDIRECT(ADDRESS(ROW(), COLUMN())),0,-1))</f>
        <v>地块建筑面积*0</v>
      </c>
      <c r="X319" s="34"/>
      <c r="Y319" s="34" t="str" cm="1">
        <f t="array" aca="1" ref="Y319" ca="1">IF(OFFSET(INDIRECT(ADDRESS(ROW(), COLUMN())),0,-1)="",VLOOKUP($G319,$A:$AAE,COLUMN(),FALSE),OFFSET(INDIRECT(ADDRESS(ROW(), COLUMN())),0,-1))</f>
        <v>地块建筑面积*0</v>
      </c>
      <c r="Z319" s="19" t="s">
        <v>1555</v>
      </c>
      <c r="AA319" s="19" t="str" cm="1">
        <f t="array" aca="1" ref="AA319" ca="1">IF(OFFSET(INDIRECT(ADDRESS(ROW(), COLUMN())),0,-1)="",VLOOKUP($G319,$A:$AAE,COLUMN(),FALSE),OFFSET(INDIRECT(ADDRESS(ROW(), COLUMN())),0,-1))</f>
        <v>地块建筑面积*1</v>
      </c>
      <c r="AB319" s="19"/>
      <c r="AC319" s="19" t="str" cm="1">
        <f t="array" aca="1" ref="AC319" ca="1">IF(OFFSET(INDIRECT(ADDRESS(ROW(), COLUMN())),0,-1)="",VLOOKUP($G319,$A:$AAE,COLUMN(),FALSE),OFFSET(INDIRECT(ADDRESS(ROW(), COLUMN())),0,-1))</f>
        <v>地块建筑面积*0</v>
      </c>
      <c r="AD319" s="19"/>
      <c r="AE319" s="19" t="str" cm="1">
        <f t="array" aca="1" ref="AE319" ca="1">IF(OFFSET(INDIRECT(ADDRESS(ROW(), COLUMN())),0,-1)="",VLOOKUP($G319,$A:$AAE,COLUMN(),FALSE),OFFSET(INDIRECT(ADDRESS(ROW(), COLUMN())),0,-1))</f>
        <v>面积*0</v>
      </c>
      <c r="AF319" s="19"/>
      <c r="AG319" s="19" t="str" cm="1">
        <f t="array" aca="1" ref="AG319" ca="1">IF(OFFSET(INDIRECT(ADDRESS(ROW(), COLUMN())),0,-1)="",VLOOKUP($G319,$A:$AAE,COLUMN(),FALSE),OFFSET(INDIRECT(ADDRESS(ROW(), COLUMN())),0,-1))</f>
        <v>面积*0</v>
      </c>
      <c r="AH319" s="34"/>
      <c r="AI319" s="19" t="str" cm="1">
        <f t="array" aca="1" ref="AI319" ca="1">IF(OFFSET(INDIRECT(ADDRESS(ROW(), COLUMN())),0,-1)="",VLOOKUP($G319,$A:$AAE,COLUMN(),FALSE),OFFSET(INDIRECT(ADDRESS(ROW(), COLUMN())),0,-1))</f>
        <v>-</v>
      </c>
      <c r="AJ319" s="34"/>
      <c r="AK319" s="19" cm="1">
        <f t="array" aca="1" ref="AK319" ca="1">IF(OFFSET(INDIRECT(ADDRESS(ROW(), COLUMN())),0,-1)="",VLOOKUP($G319,$A:$AAE,COLUMN(),FALSE),OFFSET(INDIRECT(ADDRESS(ROW(), COLUMN())),0,-1))</f>
        <v>0</v>
      </c>
      <c r="AL319" s="34"/>
      <c r="AM319" s="19" t="str" cm="1">
        <f t="array" aca="1" ref="AM319" ca="1">IF(OFFSET(INDIRECT(ADDRESS(ROW(), COLUMN())),0,-1)="",VLOOKUP($G319,$A:$AAE,COLUMN(),FALSE),OFFSET(INDIRECT(ADDRESS(ROW(), COLUMN())),0,-1))</f>
        <v>-</v>
      </c>
      <c r="AN319" s="34"/>
      <c r="AO319" s="19" cm="1">
        <f t="array" aca="1" ref="AO319" ca="1">IF(OFFSET(INDIRECT(ADDRESS(ROW(), COLUMN())),0,-1)="",VLOOKUP($G319,$A:$AAE,COLUMN(),FALSE),OFFSET(INDIRECT(ADDRESS(ROW(), COLUMN())),0,-1))</f>
        <v>0</v>
      </c>
      <c r="AP319" s="19" t="s">
        <v>1574</v>
      </c>
      <c r="AQ319" s="19" t="str" cm="1">
        <f t="array" aca="1" ref="AQ319" ca="1">IF(OFFSET(INDIRECT(ADDRESS(ROW(), COLUMN())),0,-1)="",VLOOKUP($G319,$A:$AAE,COLUMN(),FALSE),OFFSET(INDIRECT(ADDRESS(ROW(), COLUMN())),0,-1))</f>
        <v>10岗位/公顷</v>
      </c>
      <c r="AR319" s="19" t="s">
        <v>1582</v>
      </c>
      <c r="AS319" s="19" t="str" cm="1">
        <f t="array" aca="1" ref="AS319" ca="1">IF(OFFSET(INDIRECT(ADDRESS(ROW(), COLUMN())),0,-1)="",VLOOKUP($G319,$A:$AAE,COLUMN(),FALSE),OFFSET(INDIRECT(ADDRESS(ROW(), COLUMN())),0,-1))</f>
        <v>用地面积*10</v>
      </c>
      <c r="AT319" s="19" t="s">
        <v>1595</v>
      </c>
      <c r="AU319" s="19" t="str" cm="1">
        <f t="array" aca="1" ref="AU319" ca="1">IF(OFFSET(INDIRECT(ADDRESS(ROW(), COLUMN())),0,-1)="",VLOOKUP($G319,$A:$AAE,COLUMN(),FALSE),OFFSET(INDIRECT(ADDRESS(ROW(), COLUMN())),0,-1))</f>
        <v>0.5个/100平方米</v>
      </c>
      <c r="AV319" s="19" t="s">
        <v>1609</v>
      </c>
      <c r="AW319" s="19" t="str" cm="1">
        <f t="array" aca="1" ref="AW319" ca="1">IF(OFFSET(INDIRECT(ADDRESS(ROW(), COLUMN())),0,-1)="",VLOOKUP($G319,$A:$AAE,COLUMN(),FALSE),OFFSET(INDIRECT(ADDRESS(ROW(), COLUMN())),0,-1))</f>
        <v>地块建筑面积*0.5/100</v>
      </c>
      <c r="AX319" s="2" t="s">
        <v>1614</v>
      </c>
      <c r="AY319" s="19" t="str" cm="1">
        <f t="array" aca="1" ref="AY319" ca="1">IF(OFFSET(INDIRECT(ADDRESS(ROW(), COLUMN())),0,-1)="",VLOOKUP($G319,$A:$AAE,COLUMN(),FALSE),OFFSET(INDIRECT(ADDRESS(ROW(), COLUMN())),0,-1))</f>
        <v>30立方米/公顷*日</v>
      </c>
      <c r="AZ319" s="2" t="s">
        <v>1630</v>
      </c>
      <c r="BA319" s="19" t="str" cm="1">
        <f t="array" aca="1" ref="BA319" ca="1">IF(OFFSET(INDIRECT(ADDRESS(ROW(), COLUMN())),0,-1)="",VLOOKUP($G319,$A:$AAE,COLUMN(),FALSE),OFFSET(INDIRECT(ADDRESS(ROW(), COLUMN())),0,-1))</f>
        <v>用地面积*30</v>
      </c>
      <c r="BB319" s="2">
        <v>0.85</v>
      </c>
      <c r="BC319" s="19" cm="1">
        <f t="array" aca="1" ref="BC319" ca="1">IF(OFFSET(INDIRECT(ADDRESS(ROW(), COLUMN())),0,-1)="",VLOOKUP($G319,$A:$AAE,COLUMN(),FALSE),OFFSET(INDIRECT(ADDRESS(ROW(), COLUMN())),0,-1))</f>
        <v>0.85</v>
      </c>
      <c r="BD319" s="2" t="s">
        <v>1646</v>
      </c>
      <c r="BE319" s="19" t="str" cm="1">
        <f t="array" aca="1" ref="BE319" ca="1">IF(OFFSET(INDIRECT(ADDRESS(ROW(), COLUMN())),0,-1)="",VLOOKUP($G319,$A:$AAE,COLUMN(),FALSE),OFFSET(INDIRECT(ADDRESS(ROW(), COLUMN())),0,-1))</f>
        <v>用水量*0.85</v>
      </c>
      <c r="BF319" s="2" t="s">
        <v>1650</v>
      </c>
      <c r="BG319" s="19" t="str" cm="1">
        <f t="array" aca="1" ref="BG319" ca="1">IF(OFFSET(INDIRECT(ADDRESS(ROW(), COLUMN())),0,-1)="",VLOOKUP($G319,$A:$AAE,COLUMN(),FALSE),OFFSET(INDIRECT(ADDRESS(ROW(), COLUMN())),0,-1))</f>
        <v>50千瓦/公顷</v>
      </c>
      <c r="BH319" s="2">
        <v>1</v>
      </c>
      <c r="BI319" s="19" cm="1">
        <f t="array" aca="1" ref="BI319" ca="1">IF(OFFSET(INDIRECT(ADDRESS(ROW(), COLUMN())),0,-1)="",VLOOKUP($G319,$A:$AAE,COLUMN(),FALSE),OFFSET(INDIRECT(ADDRESS(ROW(), COLUMN())),0,-1))</f>
        <v>1</v>
      </c>
      <c r="BJ319" s="2" t="s">
        <v>1669</v>
      </c>
      <c r="BK319" s="19" t="str" cm="1">
        <f t="array" aca="1" ref="BK319" ca="1">IF(OFFSET(INDIRECT(ADDRESS(ROW(), COLUMN())),0,-1)="",VLOOKUP($G319,$A:$AAE,COLUMN(),FALSE),OFFSET(INDIRECT(ADDRESS(ROW(), COLUMN())),0,-1))</f>
        <v>用地面积*50*1</v>
      </c>
      <c r="BL319" s="2" t="s">
        <v>1689</v>
      </c>
      <c r="BM319" s="19" t="str" cm="1">
        <f t="array" aca="1" ref="BM319" ca="1">IF(OFFSET(INDIRECT(ADDRESS(ROW(), COLUMN())),0,-1)="",VLOOKUP($G319,$A:$AAE,COLUMN(),FALSE),OFFSET(INDIRECT(ADDRESS(ROW(), COLUMN())),0,-1))</f>
        <v>80门/公顷</v>
      </c>
      <c r="BN319" s="2" t="s">
        <v>1696</v>
      </c>
      <c r="BO319" s="19" t="str" cm="1">
        <f t="array" aca="1" ref="BO319" ca="1">IF(OFFSET(INDIRECT(ADDRESS(ROW(), COLUMN())),0,-1)="",VLOOKUP($G319,$A:$AAE,COLUMN(),FALSE),OFFSET(INDIRECT(ADDRESS(ROW(), COLUMN())),0,-1))</f>
        <v>用地面积*80</v>
      </c>
      <c r="BP319" s="2" t="s">
        <v>1704</v>
      </c>
      <c r="BQ319" s="19" t="str" cm="1">
        <f t="array" aca="1" ref="BQ319" ca="1">IF(OFFSET(INDIRECT(ADDRESS(ROW(), COLUMN())),0,-1)="",VLOOKUP($G319,$A:$AAE,COLUMN(),FALSE),OFFSET(INDIRECT(ADDRESS(ROW(), COLUMN())),0,-1))</f>
        <v>20门/公顷</v>
      </c>
      <c r="BR319" s="2" t="s">
        <v>1643</v>
      </c>
      <c r="BS319" s="19" t="str" cm="1">
        <f t="array" aca="1" ref="BS319" ca="1">IF(OFFSET(INDIRECT(ADDRESS(ROW(), COLUMN())),0,-1)="",VLOOKUP($G319,$A:$AAE,COLUMN(),FALSE),OFFSET(INDIRECT(ADDRESS(ROW(), COLUMN())),0,-1))</f>
        <v>用地面积*20</v>
      </c>
      <c r="BT319" s="2" t="s">
        <v>1728</v>
      </c>
      <c r="BU319" s="19" t="str" cm="1">
        <f t="array" aca="1" ref="BU319" ca="1">IF(OFFSET(INDIRECT(ADDRESS(ROW(), COLUMN())),0,-1)="",VLOOKUP($G319,$A:$AAE,COLUMN(),FALSE),OFFSET(INDIRECT(ADDRESS(ROW(), COLUMN())),0,-1))</f>
        <v>41.9pcu/万平方米，50：50</v>
      </c>
      <c r="BV319" s="2" t="s">
        <v>1745</v>
      </c>
      <c r="BW319" s="19" t="str" cm="1">
        <f t="array" aca="1" ref="BW319" ca="1">IF(OFFSET(INDIRECT(ADDRESS(ROW(), COLUMN())),0,-1)="",VLOOKUP($G319,$A:$AAE,COLUMN(),FALSE),OFFSET(INDIRECT(ADDRESS(ROW(), COLUMN())),0,-1))</f>
        <v>地块建筑面积/10000*41.9*0.50</v>
      </c>
      <c r="BX319" s="2" t="s">
        <v>1745</v>
      </c>
      <c r="BY319" s="19" t="str" cm="1">
        <f t="array" aca="1" ref="BY319" ca="1">IF(OFFSET(INDIRECT(ADDRESS(ROW(), COLUMN())),0,-1)="",VLOOKUP($G319,$A:$AAE,COLUMN(),FALSE),OFFSET(INDIRECT(ADDRESS(ROW(), COLUMN())),0,-1))</f>
        <v>地块建筑面积/10000*41.9*0.50</v>
      </c>
      <c r="BZ319" s="19"/>
      <c r="CA319" s="19" t="str" cm="1">
        <f t="array" aca="1" ref="CA319" ca="1">IF(OFFSET(INDIRECT(ADDRESS(ROW(), COLUMN())),0,-1)="",VLOOKUP($G319,$A:$AAE,COLUMN(),FALSE),OFFSET(INDIRECT(ADDRESS(ROW(), COLUMN())),0,-1))</f>
        <v>-</v>
      </c>
      <c r="CB319" s="19"/>
      <c r="CC319" s="19" cm="1">
        <f t="array" aca="1" ref="CC319" ca="1">IF(OFFSET(INDIRECT(ADDRESS(ROW(), COLUMN())),0,-1)="",VLOOKUP($G319,$A:$AAE,COLUMN(),FALSE),OFFSET(INDIRECT(ADDRESS(ROW(), COLUMN())),0,-1))</f>
        <v>0</v>
      </c>
      <c r="CD319" s="19" t="s">
        <v>2021</v>
      </c>
      <c r="CE319" s="19" t="str" cm="1">
        <f t="array" aca="1" ref="CE319" ca="1">IF(OFFSET(INDIRECT(ADDRESS(ROW(), COLUMN())),0,-1)="",VLOOKUP($G319,$A:$AAE,COLUMN(),FALSE),OFFSET(INDIRECT(ADDRESS(ROW(), COLUMN())),0,-1))</f>
        <v>地块建筑面积*0.15*0.08</v>
      </c>
      <c r="CF319" s="19" t="s">
        <v>2021</v>
      </c>
      <c r="CG319" s="19" t="str" cm="1">
        <f t="array" aca="1" ref="CG319" ca="1">IF(OFFSET(INDIRECT(ADDRESS(ROW(), COLUMN())),0,-1)="",VLOOKUP($G319,$A:$AAE,COLUMN(),FALSE),OFFSET(INDIRECT(ADDRESS(ROW(), COLUMN())),0,-1))</f>
        <v>地块建筑面积*0.15*0.08</v>
      </c>
      <c r="CH319" s="19"/>
      <c r="CI319" s="56" t="str" cm="1">
        <f t="array" aca="1" ref="CI319" ca="1">IF(OFFSET(INDIRECT(ADDRESS(ROW(), COLUMN())),0,-1)="",VLOOKUP($G319,$A:$AAE,COLUMN(),FALSE),OFFSET(INDIRECT(ADDRESS(ROW(), COLUMN())),0,-1))</f>
        <v>城镇建设用地</v>
      </c>
      <c r="CJ319" s="75" t="s">
        <v>1962</v>
      </c>
      <c r="CK319" s="78" t="str">
        <f t="shared" si="204"/>
        <v>唯一标识:W#物流仓储用地#城规</v>
      </c>
      <c r="CL319" s="78" t="str">
        <f t="shared" si="205"/>
        <v>性质名称:物流仓储用地</v>
      </c>
      <c r="CM319" s="78" t="str">
        <f t="shared" si="206"/>
        <v>地块性质过滤:</v>
      </c>
      <c r="CN319" s="78" t="str">
        <f t="shared" si="207"/>
        <v>地块性质:W</v>
      </c>
      <c r="CO319" s="78" t="str">
        <f t="shared" si="208"/>
        <v>地类标准:城规</v>
      </c>
      <c r="CP319" s="78" t="str">
        <f t="shared" si="209"/>
        <v>地块性质别称:</v>
      </c>
      <c r="CQ319" s="78" t="str">
        <f t="shared" si="210"/>
        <v>属性继承:H11#城市建设用地#城规</v>
      </c>
      <c r="CR319" s="78" t="str">
        <f t="shared" si="211"/>
        <v>父类:H11</v>
      </c>
      <c r="CS319" s="78" t="str">
        <f t="shared" si="212"/>
        <v>级别继承:H11#城市建设用地#城规</v>
      </c>
      <c r="CT319" s="78" t="str">
        <f t="shared" si="213"/>
        <v>级别层次:4</v>
      </c>
      <c r="CU319" s="78" t="str">
        <f t="shared" si="214"/>
        <v>级别:3H11</v>
      </c>
      <c r="CV319" s="78" t="str">
        <f t="shared" ca="1" si="215"/>
        <v>地块颜色:133,96,168</v>
      </c>
      <c r="CW319" s="78" t="str">
        <f t="shared" ca="1" si="216"/>
        <v>建筑面积公式:面积*容积率</v>
      </c>
      <c r="CX319" s="78" t="str">
        <f t="shared" ca="1" si="217"/>
        <v>住宅建筑面积公式:地块建筑面积*0</v>
      </c>
      <c r="CY319" s="78" t="str">
        <f t="shared" ca="1" si="218"/>
        <v>商服建筑面积公式:地块建筑面积*0</v>
      </c>
      <c r="CZ319" s="78" t="str">
        <f t="shared" ca="1" si="219"/>
        <v>商服中商业建筑面积公式:地块建筑面积*0</v>
      </c>
      <c r="DA319" s="78" t="str">
        <f t="shared" ca="1" si="220"/>
        <v>商服中办公建筑面积公式:地块建筑面积*0</v>
      </c>
      <c r="DB319" s="78" t="str">
        <f t="shared" ca="1" si="221"/>
        <v>公服建筑面积公式:地块建筑面积*0</v>
      </c>
      <c r="DC319" s="78" t="str">
        <f t="shared" ca="1" si="222"/>
        <v>工业建筑面积公式:地块建筑面积*1</v>
      </c>
      <c r="DD319" s="78" t="str">
        <f t="shared" ca="1" si="223"/>
        <v>市政建筑面积公式:地块建筑面积*0</v>
      </c>
      <c r="DE319" s="78" t="str">
        <f t="shared" ca="1" si="249"/>
        <v>绿地面积指定指标:面积*0</v>
      </c>
      <c r="DF319" s="78" t="str">
        <f t="shared" ca="1" si="250"/>
        <v>绿地面积指定公式:面积*0</v>
      </c>
      <c r="DG319" s="78" t="str">
        <f t="shared" ca="1" si="224"/>
        <v>户数指标:-</v>
      </c>
      <c r="DH319" s="78" t="str">
        <f t="shared" ca="1" si="225"/>
        <v>户数公式:0</v>
      </c>
      <c r="DI319" s="78" t="str">
        <f t="shared" ca="1" si="226"/>
        <v>人数指标:-</v>
      </c>
      <c r="DJ319" s="78" t="str">
        <f t="shared" ca="1" si="227"/>
        <v>人数公式:0</v>
      </c>
      <c r="DK319" s="78" t="str">
        <f t="shared" ca="1" si="228"/>
        <v>就业指标:10岗位/公顷</v>
      </c>
      <c r="DL319" s="78" t="str">
        <f t="shared" ca="1" si="229"/>
        <v>就业公式:用地面积*10</v>
      </c>
      <c r="DM319" s="78" t="str">
        <f t="shared" ca="1" si="230"/>
        <v>机动车指标:0.5个/100平方米</v>
      </c>
      <c r="DN319" s="78" t="str">
        <f t="shared" ca="1" si="231"/>
        <v>机动车公式:地块建筑面积*0.5/100</v>
      </c>
      <c r="DO319" s="78" t="str">
        <f t="shared" ca="1" si="232"/>
        <v>用水量指标:30立方米/公顷*日</v>
      </c>
      <c r="DP319" s="78" t="str">
        <f t="shared" ca="1" si="233"/>
        <v>用水量公式:用地面积*30</v>
      </c>
      <c r="DQ319" s="78" t="str">
        <f t="shared" ca="1" si="234"/>
        <v>污水折算系数:0.85</v>
      </c>
      <c r="DR319" s="78" t="str">
        <f t="shared" ca="1" si="235"/>
        <v>污水量公式:用水量*0.85</v>
      </c>
      <c r="DS319" s="78" t="str">
        <f t="shared" ca="1" si="236"/>
        <v>用电负荷指标:50千瓦/公顷</v>
      </c>
      <c r="DT319" s="78" t="str">
        <f t="shared" ca="1" si="237"/>
        <v>同时率:1</v>
      </c>
      <c r="DU319" s="78" t="str">
        <f t="shared" ca="1" si="238"/>
        <v>用电量公式:用地面积*50*1</v>
      </c>
      <c r="DV319" s="78" t="str">
        <f t="shared" ca="1" si="239"/>
        <v>固话装机指标:80门/公顷</v>
      </c>
      <c r="DW319" s="78" t="str">
        <f t="shared" ca="1" si="240"/>
        <v>固话量公式:用地面积*80</v>
      </c>
      <c r="DX319" s="78" t="str">
        <f t="shared" ca="1" si="241"/>
        <v>有线电视指标:20门/公顷</v>
      </c>
      <c r="DY319" s="78" t="str">
        <f t="shared" ca="1" si="242"/>
        <v>电视量公式:用地面积*20</v>
      </c>
      <c r="DZ319" s="78" t="str">
        <f t="shared" ca="1" si="243"/>
        <v>高峰机动车生成量指标:41.9pcu/万平方米，50：50</v>
      </c>
      <c r="EA319" s="78" t="str">
        <f t="shared" ca="1" si="244"/>
        <v>高峰机动车吸引量公式:地块建筑面积/10000*41.9*0.50</v>
      </c>
      <c r="EB319" s="78" t="str">
        <f t="shared" ca="1" si="245"/>
        <v>高峰机动车发生量公式:地块建筑面积/10000*41.9*0.50</v>
      </c>
      <c r="EC319" s="78" t="str">
        <f t="shared" ca="1" si="251"/>
        <v>地下空间指标:-</v>
      </c>
      <c r="ED319" s="78" t="str">
        <f t="shared" ca="1" si="246"/>
        <v>地下空间公式:0</v>
      </c>
      <c r="EE319" s="78" t="str">
        <f t="shared" ca="1" si="252"/>
        <v>人防指标:地块建筑面积*0.15*0.08</v>
      </c>
      <c r="EF319" s="78" t="str">
        <f t="shared" ca="1" si="247"/>
        <v>人防公式:地块建筑面积*0.15*0.08</v>
      </c>
      <c r="EG319" s="78" t="str">
        <f t="shared" ca="1" si="254"/>
        <v>用地构成:城镇建设用地</v>
      </c>
      <c r="EH319" s="78" t="s">
        <v>1962</v>
      </c>
      <c r="EI319" s="79" t="str">
        <f t="shared" ca="1" si="253"/>
        <v>唯一标识:W#物流仓储用地#城规;性质名称:物流仓储用地;地块性质过滤:;地块性质:W;地类标准:城规;地块性质别称:;属性继承:H11#城市建设用地#城规;父类:H11;级别继承:H11#城市建设用地#城规;级别层次:4;级别:3H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9" t="s">
        <v>1962</v>
      </c>
    </row>
    <row r="320" spans="1:140" ht="16.5" x14ac:dyDescent="0.2">
      <c r="A320" s="56" t="str">
        <f t="shared" si="248"/>
        <v>W1#一类物流仓储用地#城规</v>
      </c>
      <c r="B320" s="56" t="s">
        <v>422</v>
      </c>
      <c r="C320" s="56"/>
      <c r="D320" s="56" t="s">
        <v>985</v>
      </c>
      <c r="E320" s="56" t="s">
        <v>1276</v>
      </c>
      <c r="F320" s="56"/>
      <c r="G320" s="56" t="s">
        <v>93</v>
      </c>
      <c r="H320" s="56" t="s">
        <v>984</v>
      </c>
      <c r="I320" s="56" t="s">
        <v>93</v>
      </c>
      <c r="J320" s="56">
        <v>5</v>
      </c>
      <c r="K320" s="56" t="s">
        <v>1513</v>
      </c>
      <c r="L320" s="56"/>
      <c r="M320" s="56" t="str" cm="1">
        <f t="array" aca="1" ref="M320" ca="1">IF(OFFSET(INDIRECT(ADDRESS(ROW(), COLUMN())),0,-1)="",VLOOKUP($G320,$A:$AAE,COLUMN(),FALSE),OFFSET(INDIRECT(ADDRESS(ROW(), COLUMN())),0,-1))</f>
        <v>133,96,168</v>
      </c>
      <c r="N320" s="19"/>
      <c r="O320" s="56" t="str" cm="1">
        <f t="array" aca="1" ref="O320" ca="1">IF(OFFSET(INDIRECT(ADDRESS(ROW(), COLUMN())),0,-1)="",VLOOKUP($G320,$A:$AAE,COLUMN(),FALSE),OFFSET(INDIRECT(ADDRESS(ROW(), COLUMN())),0,-1))</f>
        <v>面积*容积率</v>
      </c>
      <c r="P320" s="19"/>
      <c r="Q320" s="19" t="str" cm="1">
        <f t="array" aca="1" ref="Q320" ca="1">IF(OFFSET(INDIRECT(ADDRESS(ROW(), COLUMN())),0,-1)="",VLOOKUP($G320,$A:$AAE,COLUMN(),FALSE),OFFSET(INDIRECT(ADDRESS(ROW(), COLUMN())),0,-1))</f>
        <v>地块建筑面积*0</v>
      </c>
      <c r="R320" s="19"/>
      <c r="S320" s="19" t="str" cm="1">
        <f t="array" aca="1" ref="S320" ca="1">IF(OFFSET(INDIRECT(ADDRESS(ROW(), COLUMN())),0,-1)="",VLOOKUP($G320,$A:$AAE,COLUMN(),FALSE),OFFSET(INDIRECT(ADDRESS(ROW(), COLUMN())),0,-1))</f>
        <v>地块建筑面积*0</v>
      </c>
      <c r="T320" s="19"/>
      <c r="U320" s="19" t="str" cm="1">
        <f t="array" aca="1" ref="U320" ca="1">IF(OFFSET(INDIRECT(ADDRESS(ROW(), COLUMN())),0,-1)="",VLOOKUP($G320,$A:$AAE,COLUMN(),FALSE),OFFSET(INDIRECT(ADDRESS(ROW(), COLUMN())),0,-1))</f>
        <v>地块建筑面积*0</v>
      </c>
      <c r="V320" s="19"/>
      <c r="W320" s="56" t="str" cm="1">
        <f t="array" aca="1" ref="W320" ca="1">IF(OFFSET(INDIRECT(ADDRESS(ROW(), COLUMN())),0,-1)="",VLOOKUP($G320,$A:$AAE,COLUMN(),FALSE),OFFSET(INDIRECT(ADDRESS(ROW(), COLUMN())),0,-1))</f>
        <v>地块建筑面积*0</v>
      </c>
      <c r="X320" s="19"/>
      <c r="Y320" s="19" t="str" cm="1">
        <f t="array" aca="1" ref="Y320" ca="1">IF(OFFSET(INDIRECT(ADDRESS(ROW(), COLUMN())),0,-1)="",VLOOKUP($G320,$A:$AAE,COLUMN(),FALSE),OFFSET(INDIRECT(ADDRESS(ROW(), COLUMN())),0,-1))</f>
        <v>地块建筑面积*0</v>
      </c>
      <c r="Z320" s="19"/>
      <c r="AA320" s="19" t="str" cm="1">
        <f t="array" aca="1" ref="AA320" ca="1">IF(OFFSET(INDIRECT(ADDRESS(ROW(), COLUMN())),0,-1)="",VLOOKUP($G320,$A:$AAE,COLUMN(),FALSE),OFFSET(INDIRECT(ADDRESS(ROW(), COLUMN())),0,-1))</f>
        <v>地块建筑面积*1</v>
      </c>
      <c r="AB320" s="19"/>
      <c r="AC320" s="19" t="str" cm="1">
        <f t="array" aca="1" ref="AC320" ca="1">IF(OFFSET(INDIRECT(ADDRESS(ROW(), COLUMN())),0,-1)="",VLOOKUP($G320,$A:$AAE,COLUMN(),FALSE),OFFSET(INDIRECT(ADDRESS(ROW(), COLUMN())),0,-1))</f>
        <v>地块建筑面积*0</v>
      </c>
      <c r="AD320" s="19"/>
      <c r="AE320" s="19" t="str" cm="1">
        <f t="array" aca="1" ref="AE320" ca="1">IF(OFFSET(INDIRECT(ADDRESS(ROW(), COLUMN())),0,-1)="",VLOOKUP($G320,$A:$AAE,COLUMN(),FALSE),OFFSET(INDIRECT(ADDRESS(ROW(), COLUMN())),0,-1))</f>
        <v>面积*0</v>
      </c>
      <c r="AF320" s="19"/>
      <c r="AG320" s="19" t="str" cm="1">
        <f t="array" aca="1" ref="AG320" ca="1">IF(OFFSET(INDIRECT(ADDRESS(ROW(), COLUMN())),0,-1)="",VLOOKUP($G320,$A:$AAE,COLUMN(),FALSE),OFFSET(INDIRECT(ADDRESS(ROW(), COLUMN())),0,-1))</f>
        <v>面积*0</v>
      </c>
      <c r="AH320" s="19"/>
      <c r="AI320" s="19" t="str" cm="1">
        <f t="array" aca="1" ref="AI320" ca="1">IF(OFFSET(INDIRECT(ADDRESS(ROW(), COLUMN())),0,-1)="",VLOOKUP($G320,$A:$AAE,COLUMN(),FALSE),OFFSET(INDIRECT(ADDRESS(ROW(), COLUMN())),0,-1))</f>
        <v>-</v>
      </c>
      <c r="AJ320" s="19"/>
      <c r="AK320" s="19" cm="1">
        <f t="array" aca="1" ref="AK320" ca="1">IF(OFFSET(INDIRECT(ADDRESS(ROW(), COLUMN())),0,-1)="",VLOOKUP($G320,$A:$AAE,COLUMN(),FALSE),OFFSET(INDIRECT(ADDRESS(ROW(), COLUMN())),0,-1))</f>
        <v>0</v>
      </c>
      <c r="AL320" s="19"/>
      <c r="AM320" s="19" t="str" cm="1">
        <f t="array" aca="1" ref="AM320" ca="1">IF(OFFSET(INDIRECT(ADDRESS(ROW(), COLUMN())),0,-1)="",VLOOKUP($G320,$A:$AAE,COLUMN(),FALSE),OFFSET(INDIRECT(ADDRESS(ROW(), COLUMN())),0,-1))</f>
        <v>-</v>
      </c>
      <c r="AN320" s="19"/>
      <c r="AO320" s="19" cm="1">
        <f t="array" aca="1" ref="AO320" ca="1">IF(OFFSET(INDIRECT(ADDRESS(ROW(), COLUMN())),0,-1)="",VLOOKUP($G320,$A:$AAE,COLUMN(),FALSE),OFFSET(INDIRECT(ADDRESS(ROW(), COLUMN())),0,-1))</f>
        <v>0</v>
      </c>
      <c r="AP320" s="19"/>
      <c r="AQ320" s="19" t="str" cm="1">
        <f t="array" aca="1" ref="AQ320" ca="1">IF(OFFSET(INDIRECT(ADDRESS(ROW(), COLUMN())),0,-1)="",VLOOKUP($G320,$A:$AAE,COLUMN(),FALSE),OFFSET(INDIRECT(ADDRESS(ROW(), COLUMN())),0,-1))</f>
        <v>10岗位/公顷</v>
      </c>
      <c r="AR320" s="19"/>
      <c r="AS320" s="19" t="str" cm="1">
        <f t="array" aca="1" ref="AS320" ca="1">IF(OFFSET(INDIRECT(ADDRESS(ROW(), COLUMN())),0,-1)="",VLOOKUP($G320,$A:$AAE,COLUMN(),FALSE),OFFSET(INDIRECT(ADDRESS(ROW(), COLUMN())),0,-1))</f>
        <v>用地面积*10</v>
      </c>
      <c r="AT320" s="19"/>
      <c r="AU320" s="19" t="str" cm="1">
        <f t="array" aca="1" ref="AU320" ca="1">IF(OFFSET(INDIRECT(ADDRESS(ROW(), COLUMN())),0,-1)="",VLOOKUP($G320,$A:$AAE,COLUMN(),FALSE),OFFSET(INDIRECT(ADDRESS(ROW(), COLUMN())),0,-1))</f>
        <v>0.5个/100平方米</v>
      </c>
      <c r="AV320" s="19"/>
      <c r="AW320" s="19" t="str" cm="1">
        <f t="array" aca="1" ref="AW320" ca="1">IF(OFFSET(INDIRECT(ADDRESS(ROW(), COLUMN())),0,-1)="",VLOOKUP($G320,$A:$AAE,COLUMN(),FALSE),OFFSET(INDIRECT(ADDRESS(ROW(), COLUMN())),0,-1))</f>
        <v>地块建筑面积*0.5/100</v>
      </c>
      <c r="AX320" s="2"/>
      <c r="AY320" s="19" t="str" cm="1">
        <f t="array" aca="1" ref="AY320" ca="1">IF(OFFSET(INDIRECT(ADDRESS(ROW(), COLUMN())),0,-1)="",VLOOKUP($G320,$A:$AAE,COLUMN(),FALSE),OFFSET(INDIRECT(ADDRESS(ROW(), COLUMN())),0,-1))</f>
        <v>30立方米/公顷*日</v>
      </c>
      <c r="AZ320" s="2"/>
      <c r="BA320" s="19" t="str" cm="1">
        <f t="array" aca="1" ref="BA320" ca="1">IF(OFFSET(INDIRECT(ADDRESS(ROW(), COLUMN())),0,-1)="",VLOOKUP($G320,$A:$AAE,COLUMN(),FALSE),OFFSET(INDIRECT(ADDRESS(ROW(), COLUMN())),0,-1))</f>
        <v>用地面积*30</v>
      </c>
      <c r="BB320" s="2"/>
      <c r="BC320" s="19" cm="1">
        <f t="array" aca="1" ref="BC320" ca="1">IF(OFFSET(INDIRECT(ADDRESS(ROW(), COLUMN())),0,-1)="",VLOOKUP($G320,$A:$AAE,COLUMN(),FALSE),OFFSET(INDIRECT(ADDRESS(ROW(), COLUMN())),0,-1))</f>
        <v>0.85</v>
      </c>
      <c r="BD320" s="2"/>
      <c r="BE320" s="19" t="str" cm="1">
        <f t="array" aca="1" ref="BE320" ca="1">IF(OFFSET(INDIRECT(ADDRESS(ROW(), COLUMN())),0,-1)="",VLOOKUP($G320,$A:$AAE,COLUMN(),FALSE),OFFSET(INDIRECT(ADDRESS(ROW(), COLUMN())),0,-1))</f>
        <v>用水量*0.85</v>
      </c>
      <c r="BF320" s="2"/>
      <c r="BG320" s="19" t="str" cm="1">
        <f t="array" aca="1" ref="BG320" ca="1">IF(OFFSET(INDIRECT(ADDRESS(ROW(), COLUMN())),0,-1)="",VLOOKUP($G320,$A:$AAE,COLUMN(),FALSE),OFFSET(INDIRECT(ADDRESS(ROW(), COLUMN())),0,-1))</f>
        <v>50千瓦/公顷</v>
      </c>
      <c r="BH320" s="2"/>
      <c r="BI320" s="19" cm="1">
        <f t="array" aca="1" ref="BI320" ca="1">IF(OFFSET(INDIRECT(ADDRESS(ROW(), COLUMN())),0,-1)="",VLOOKUP($G320,$A:$AAE,COLUMN(),FALSE),OFFSET(INDIRECT(ADDRESS(ROW(), COLUMN())),0,-1))</f>
        <v>1</v>
      </c>
      <c r="BJ320" s="2"/>
      <c r="BK320" s="19" t="str" cm="1">
        <f t="array" aca="1" ref="BK320" ca="1">IF(OFFSET(INDIRECT(ADDRESS(ROW(), COLUMN())),0,-1)="",VLOOKUP($G320,$A:$AAE,COLUMN(),FALSE),OFFSET(INDIRECT(ADDRESS(ROW(), COLUMN())),0,-1))</f>
        <v>用地面积*50*1</v>
      </c>
      <c r="BL320" s="2"/>
      <c r="BM320" s="19" t="str" cm="1">
        <f t="array" aca="1" ref="BM320" ca="1">IF(OFFSET(INDIRECT(ADDRESS(ROW(), COLUMN())),0,-1)="",VLOOKUP($G320,$A:$AAE,COLUMN(),FALSE),OFFSET(INDIRECT(ADDRESS(ROW(), COLUMN())),0,-1))</f>
        <v>80门/公顷</v>
      </c>
      <c r="BN320" s="2"/>
      <c r="BO320" s="19" t="str" cm="1">
        <f t="array" aca="1" ref="BO320" ca="1">IF(OFFSET(INDIRECT(ADDRESS(ROW(), COLUMN())),0,-1)="",VLOOKUP($G320,$A:$AAE,COLUMN(),FALSE),OFFSET(INDIRECT(ADDRESS(ROW(), COLUMN())),0,-1))</f>
        <v>用地面积*80</v>
      </c>
      <c r="BP320" s="2"/>
      <c r="BQ320" s="19" t="str" cm="1">
        <f t="array" aca="1" ref="BQ320" ca="1">IF(OFFSET(INDIRECT(ADDRESS(ROW(), COLUMN())),0,-1)="",VLOOKUP($G320,$A:$AAE,COLUMN(),FALSE),OFFSET(INDIRECT(ADDRESS(ROW(), COLUMN())),0,-1))</f>
        <v>20门/公顷</v>
      </c>
      <c r="BR320" s="2"/>
      <c r="BS320" s="19" t="str" cm="1">
        <f t="array" aca="1" ref="BS320" ca="1">IF(OFFSET(INDIRECT(ADDRESS(ROW(), COLUMN())),0,-1)="",VLOOKUP($G320,$A:$AAE,COLUMN(),FALSE),OFFSET(INDIRECT(ADDRESS(ROW(), COLUMN())),0,-1))</f>
        <v>用地面积*20</v>
      </c>
      <c r="BT320" s="2"/>
      <c r="BU320" s="19" t="str" cm="1">
        <f t="array" aca="1" ref="BU320" ca="1">IF(OFFSET(INDIRECT(ADDRESS(ROW(), COLUMN())),0,-1)="",VLOOKUP($G320,$A:$AAE,COLUMN(),FALSE),OFFSET(INDIRECT(ADDRESS(ROW(), COLUMN())),0,-1))</f>
        <v>41.9pcu/万平方米，50：50</v>
      </c>
      <c r="BV320" s="2"/>
      <c r="BW320" s="19" t="str" cm="1">
        <f t="array" aca="1" ref="BW320" ca="1">IF(OFFSET(INDIRECT(ADDRESS(ROW(), COLUMN())),0,-1)="",VLOOKUP($G320,$A:$AAE,COLUMN(),FALSE),OFFSET(INDIRECT(ADDRESS(ROW(), COLUMN())),0,-1))</f>
        <v>地块建筑面积/10000*41.9*0.50</v>
      </c>
      <c r="BX320" s="2"/>
      <c r="BY320" s="19" t="str" cm="1">
        <f t="array" aca="1" ref="BY320" ca="1">IF(OFFSET(INDIRECT(ADDRESS(ROW(), COLUMN())),0,-1)="",VLOOKUP($G320,$A:$AAE,COLUMN(),FALSE),OFFSET(INDIRECT(ADDRESS(ROW(), COLUMN())),0,-1))</f>
        <v>地块建筑面积/10000*41.9*0.50</v>
      </c>
      <c r="BZ320" s="102"/>
      <c r="CA320" s="19" t="str" cm="1">
        <f t="array" aca="1" ref="CA320" ca="1">IF(OFFSET(INDIRECT(ADDRESS(ROW(), COLUMN())),0,-1)="",VLOOKUP($G320,$A:$AAE,COLUMN(),FALSE),OFFSET(INDIRECT(ADDRESS(ROW(), COLUMN())),0,-1))</f>
        <v>-</v>
      </c>
      <c r="CB320" s="19"/>
      <c r="CC320" s="19" cm="1">
        <f t="array" aca="1" ref="CC320" ca="1">IF(OFFSET(INDIRECT(ADDRESS(ROW(), COLUMN())),0,-1)="",VLOOKUP($G320,$A:$AAE,COLUMN(),FALSE),OFFSET(INDIRECT(ADDRESS(ROW(), COLUMN())),0,-1))</f>
        <v>0</v>
      </c>
      <c r="CD320" s="19"/>
      <c r="CE320" s="19" t="str" cm="1">
        <f t="array" aca="1" ref="CE320" ca="1">IF(OFFSET(INDIRECT(ADDRESS(ROW(), COLUMN())),0,-1)="",VLOOKUP($G320,$A:$AAE,COLUMN(),FALSE),OFFSET(INDIRECT(ADDRESS(ROW(), COLUMN())),0,-1))</f>
        <v>地块建筑面积*0.15*0.08</v>
      </c>
      <c r="CF320" s="19"/>
      <c r="CG320" s="19" t="str" cm="1">
        <f t="array" aca="1" ref="CG320" ca="1">IF(OFFSET(INDIRECT(ADDRESS(ROW(), COLUMN())),0,-1)="",VLOOKUP($G320,$A:$AAE,COLUMN(),FALSE),OFFSET(INDIRECT(ADDRESS(ROW(), COLUMN())),0,-1))</f>
        <v>地块建筑面积*0.15*0.08</v>
      </c>
      <c r="CH320" s="19"/>
      <c r="CI320" s="56" t="str" cm="1">
        <f t="array" aca="1" ref="CI320" ca="1">IF(OFFSET(INDIRECT(ADDRESS(ROW(), COLUMN())),0,-1)="",VLOOKUP($G320,$A:$AAE,COLUMN(),FALSE),OFFSET(INDIRECT(ADDRESS(ROW(), COLUMN())),0,-1))</f>
        <v>城镇建设用地</v>
      </c>
      <c r="CJ320" s="75" t="s">
        <v>1962</v>
      </c>
      <c r="CK320" s="78" t="str">
        <f t="shared" si="204"/>
        <v>唯一标识:W1#一类物流仓储用地#城规</v>
      </c>
      <c r="CL320" s="78" t="str">
        <f t="shared" si="205"/>
        <v>性质名称:一类物流仓储用地</v>
      </c>
      <c r="CM320" s="78" t="str">
        <f t="shared" si="206"/>
        <v>地块性质过滤:</v>
      </c>
      <c r="CN320" s="78" t="str">
        <f t="shared" si="207"/>
        <v>地块性质:W1</v>
      </c>
      <c r="CO320" s="78" t="str">
        <f t="shared" si="208"/>
        <v>地类标准:城规</v>
      </c>
      <c r="CP320" s="78" t="str">
        <f t="shared" si="209"/>
        <v>地块性质别称:</v>
      </c>
      <c r="CQ320" s="78" t="str">
        <f t="shared" si="210"/>
        <v>属性继承:W#物流仓储用地#城规</v>
      </c>
      <c r="CR320" s="78" t="str">
        <f t="shared" si="211"/>
        <v>父类:W</v>
      </c>
      <c r="CS320" s="78" t="str">
        <f t="shared" si="212"/>
        <v>级别继承:W#物流仓储用地#城规</v>
      </c>
      <c r="CT320" s="78" t="str">
        <f t="shared" si="213"/>
        <v>级别层次:5</v>
      </c>
      <c r="CU320" s="78" t="str">
        <f t="shared" si="214"/>
        <v>级别:4W</v>
      </c>
      <c r="CV320" s="78" t="str">
        <f t="shared" ca="1" si="215"/>
        <v>地块颜色:133,96,168</v>
      </c>
      <c r="CW320" s="78" t="str">
        <f t="shared" ca="1" si="216"/>
        <v>建筑面积公式:面积*容积率</v>
      </c>
      <c r="CX320" s="78" t="str">
        <f t="shared" ca="1" si="217"/>
        <v>住宅建筑面积公式:地块建筑面积*0</v>
      </c>
      <c r="CY320" s="78" t="str">
        <f t="shared" ca="1" si="218"/>
        <v>商服建筑面积公式:地块建筑面积*0</v>
      </c>
      <c r="CZ320" s="78" t="str">
        <f t="shared" ca="1" si="219"/>
        <v>商服中商业建筑面积公式:地块建筑面积*0</v>
      </c>
      <c r="DA320" s="78" t="str">
        <f t="shared" ca="1" si="220"/>
        <v>商服中办公建筑面积公式:地块建筑面积*0</v>
      </c>
      <c r="DB320" s="78" t="str">
        <f t="shared" ca="1" si="221"/>
        <v>公服建筑面积公式:地块建筑面积*0</v>
      </c>
      <c r="DC320" s="78" t="str">
        <f t="shared" ca="1" si="222"/>
        <v>工业建筑面积公式:地块建筑面积*1</v>
      </c>
      <c r="DD320" s="78" t="str">
        <f t="shared" ca="1" si="223"/>
        <v>市政建筑面积公式:地块建筑面积*0</v>
      </c>
      <c r="DE320" s="78" t="str">
        <f t="shared" ca="1" si="249"/>
        <v>绿地面积指定指标:面积*0</v>
      </c>
      <c r="DF320" s="78" t="str">
        <f t="shared" ca="1" si="250"/>
        <v>绿地面积指定公式:面积*0</v>
      </c>
      <c r="DG320" s="78" t="str">
        <f t="shared" ca="1" si="224"/>
        <v>户数指标:-</v>
      </c>
      <c r="DH320" s="78" t="str">
        <f t="shared" ca="1" si="225"/>
        <v>户数公式:0</v>
      </c>
      <c r="DI320" s="78" t="str">
        <f t="shared" ca="1" si="226"/>
        <v>人数指标:-</v>
      </c>
      <c r="DJ320" s="78" t="str">
        <f t="shared" ca="1" si="227"/>
        <v>人数公式:0</v>
      </c>
      <c r="DK320" s="78" t="str">
        <f t="shared" ca="1" si="228"/>
        <v>就业指标:10岗位/公顷</v>
      </c>
      <c r="DL320" s="78" t="str">
        <f t="shared" ca="1" si="229"/>
        <v>就业公式:用地面积*10</v>
      </c>
      <c r="DM320" s="78" t="str">
        <f t="shared" ca="1" si="230"/>
        <v>机动车指标:0.5个/100平方米</v>
      </c>
      <c r="DN320" s="78" t="str">
        <f t="shared" ca="1" si="231"/>
        <v>机动车公式:地块建筑面积*0.5/100</v>
      </c>
      <c r="DO320" s="78" t="str">
        <f t="shared" ca="1" si="232"/>
        <v>用水量指标:30立方米/公顷*日</v>
      </c>
      <c r="DP320" s="78" t="str">
        <f t="shared" ca="1" si="233"/>
        <v>用水量公式:用地面积*30</v>
      </c>
      <c r="DQ320" s="78" t="str">
        <f t="shared" ca="1" si="234"/>
        <v>污水折算系数:0.85</v>
      </c>
      <c r="DR320" s="78" t="str">
        <f t="shared" ca="1" si="235"/>
        <v>污水量公式:用水量*0.85</v>
      </c>
      <c r="DS320" s="78" t="str">
        <f t="shared" ca="1" si="236"/>
        <v>用电负荷指标:50千瓦/公顷</v>
      </c>
      <c r="DT320" s="78" t="str">
        <f t="shared" ca="1" si="237"/>
        <v>同时率:1</v>
      </c>
      <c r="DU320" s="78" t="str">
        <f t="shared" ca="1" si="238"/>
        <v>用电量公式:用地面积*50*1</v>
      </c>
      <c r="DV320" s="78" t="str">
        <f t="shared" ca="1" si="239"/>
        <v>固话装机指标:80门/公顷</v>
      </c>
      <c r="DW320" s="78" t="str">
        <f t="shared" ca="1" si="240"/>
        <v>固话量公式:用地面积*80</v>
      </c>
      <c r="DX320" s="78" t="str">
        <f t="shared" ca="1" si="241"/>
        <v>有线电视指标:20门/公顷</v>
      </c>
      <c r="DY320" s="78" t="str">
        <f t="shared" ca="1" si="242"/>
        <v>电视量公式:用地面积*20</v>
      </c>
      <c r="DZ320" s="78" t="str">
        <f t="shared" ca="1" si="243"/>
        <v>高峰机动车生成量指标:41.9pcu/万平方米，50：50</v>
      </c>
      <c r="EA320" s="78" t="str">
        <f t="shared" ca="1" si="244"/>
        <v>高峰机动车吸引量公式:地块建筑面积/10000*41.9*0.50</v>
      </c>
      <c r="EB320" s="78" t="str">
        <f t="shared" ca="1" si="245"/>
        <v>高峰机动车发生量公式:地块建筑面积/10000*41.9*0.50</v>
      </c>
      <c r="EC320" s="78" t="str">
        <f t="shared" ca="1" si="251"/>
        <v>地下空间指标:-</v>
      </c>
      <c r="ED320" s="78" t="str">
        <f t="shared" ca="1" si="246"/>
        <v>地下空间公式:0</v>
      </c>
      <c r="EE320" s="78" t="str">
        <f t="shared" ca="1" si="252"/>
        <v>人防指标:地块建筑面积*0.15*0.08</v>
      </c>
      <c r="EF320" s="78" t="str">
        <f t="shared" ca="1" si="247"/>
        <v>人防公式:地块建筑面积*0.15*0.08</v>
      </c>
      <c r="EG320" s="78" t="str">
        <f t="shared" ca="1" si="254"/>
        <v>用地构成:城镇建设用地</v>
      </c>
      <c r="EH320" s="78" t="s">
        <v>1962</v>
      </c>
      <c r="EI320" s="79" t="str">
        <f t="shared" ca="1" si="253"/>
        <v>唯一标识:W1#一类物流仓储用地#城规;性质名称:一类物流仓储用地;地块性质过滤:;地块性质:W1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0" t="s">
        <v>1962</v>
      </c>
    </row>
    <row r="321" spans="1:140" ht="16.5" x14ac:dyDescent="0.2">
      <c r="A321" s="56" t="str">
        <f t="shared" si="248"/>
        <v>W2#二类物流仓储用地#城规</v>
      </c>
      <c r="B321" s="56" t="s">
        <v>423</v>
      </c>
      <c r="C321" s="56"/>
      <c r="D321" s="56" t="s">
        <v>986</v>
      </c>
      <c r="E321" s="56" t="s">
        <v>1276</v>
      </c>
      <c r="F321" s="56"/>
      <c r="G321" s="56" t="s">
        <v>93</v>
      </c>
      <c r="H321" s="56" t="s">
        <v>984</v>
      </c>
      <c r="I321" s="56" t="s">
        <v>93</v>
      </c>
      <c r="J321" s="56">
        <v>5</v>
      </c>
      <c r="K321" s="56" t="s">
        <v>1513</v>
      </c>
      <c r="L321" s="56"/>
      <c r="M321" s="56" t="str" cm="1">
        <f t="array" aca="1" ref="M321" ca="1">IF(OFFSET(INDIRECT(ADDRESS(ROW(), COLUMN())),0,-1)="",VLOOKUP($G321,$A:$AAE,COLUMN(),FALSE),OFFSET(INDIRECT(ADDRESS(ROW(), COLUMN())),0,-1))</f>
        <v>133,96,168</v>
      </c>
      <c r="N321" s="19"/>
      <c r="O321" s="56" t="str" cm="1">
        <f t="array" aca="1" ref="O321" ca="1">IF(OFFSET(INDIRECT(ADDRESS(ROW(), COLUMN())),0,-1)="",VLOOKUP($G321,$A:$AAE,COLUMN(),FALSE),OFFSET(INDIRECT(ADDRESS(ROW(), COLUMN())),0,-1))</f>
        <v>面积*容积率</v>
      </c>
      <c r="P321" s="19"/>
      <c r="Q321" s="19" t="str" cm="1">
        <f t="array" aca="1" ref="Q321" ca="1">IF(OFFSET(INDIRECT(ADDRESS(ROW(), COLUMN())),0,-1)="",VLOOKUP($G321,$A:$AAE,COLUMN(),FALSE),OFFSET(INDIRECT(ADDRESS(ROW(), COLUMN())),0,-1))</f>
        <v>地块建筑面积*0</v>
      </c>
      <c r="R321" s="19"/>
      <c r="S321" s="19" t="str" cm="1">
        <f t="array" aca="1" ref="S321" ca="1">IF(OFFSET(INDIRECT(ADDRESS(ROW(), COLUMN())),0,-1)="",VLOOKUP($G321,$A:$AAE,COLUMN(),FALSE),OFFSET(INDIRECT(ADDRESS(ROW(), COLUMN())),0,-1))</f>
        <v>地块建筑面积*0</v>
      </c>
      <c r="T321" s="19"/>
      <c r="U321" s="19" t="str" cm="1">
        <f t="array" aca="1" ref="U321" ca="1">IF(OFFSET(INDIRECT(ADDRESS(ROW(), COLUMN())),0,-1)="",VLOOKUP($G321,$A:$AAE,COLUMN(),FALSE),OFFSET(INDIRECT(ADDRESS(ROW(), COLUMN())),0,-1))</f>
        <v>地块建筑面积*0</v>
      </c>
      <c r="V321" s="19"/>
      <c r="W321" s="56" t="str" cm="1">
        <f t="array" aca="1" ref="W321" ca="1">IF(OFFSET(INDIRECT(ADDRESS(ROW(), COLUMN())),0,-1)="",VLOOKUP($G321,$A:$AAE,COLUMN(),FALSE),OFFSET(INDIRECT(ADDRESS(ROW(), COLUMN())),0,-1))</f>
        <v>地块建筑面积*0</v>
      </c>
      <c r="X321" s="19"/>
      <c r="Y321" s="19" t="str" cm="1">
        <f t="array" aca="1" ref="Y321" ca="1">IF(OFFSET(INDIRECT(ADDRESS(ROW(), COLUMN())),0,-1)="",VLOOKUP($G321,$A:$AAE,COLUMN(),FALSE),OFFSET(INDIRECT(ADDRESS(ROW(), COLUMN())),0,-1))</f>
        <v>地块建筑面积*0</v>
      </c>
      <c r="Z321" s="19"/>
      <c r="AA321" s="19" t="str" cm="1">
        <f t="array" aca="1" ref="AA321" ca="1">IF(OFFSET(INDIRECT(ADDRESS(ROW(), COLUMN())),0,-1)="",VLOOKUP($G321,$A:$AAE,COLUMN(),FALSE),OFFSET(INDIRECT(ADDRESS(ROW(), COLUMN())),0,-1))</f>
        <v>地块建筑面积*1</v>
      </c>
      <c r="AB321" s="19"/>
      <c r="AC321" s="19" t="str" cm="1">
        <f t="array" aca="1" ref="AC321" ca="1">IF(OFFSET(INDIRECT(ADDRESS(ROW(), COLUMN())),0,-1)="",VLOOKUP($G321,$A:$AAE,COLUMN(),FALSE),OFFSET(INDIRECT(ADDRESS(ROW(), COLUMN())),0,-1))</f>
        <v>地块建筑面积*0</v>
      </c>
      <c r="AD321" s="19"/>
      <c r="AE321" s="19" t="str" cm="1">
        <f t="array" aca="1" ref="AE321" ca="1">IF(OFFSET(INDIRECT(ADDRESS(ROW(), COLUMN())),0,-1)="",VLOOKUP($G321,$A:$AAE,COLUMN(),FALSE),OFFSET(INDIRECT(ADDRESS(ROW(), COLUMN())),0,-1))</f>
        <v>面积*0</v>
      </c>
      <c r="AF321" s="19"/>
      <c r="AG321" s="19" t="str" cm="1">
        <f t="array" aca="1" ref="AG321" ca="1">IF(OFFSET(INDIRECT(ADDRESS(ROW(), COLUMN())),0,-1)="",VLOOKUP($G321,$A:$AAE,COLUMN(),FALSE),OFFSET(INDIRECT(ADDRESS(ROW(), COLUMN())),0,-1))</f>
        <v>面积*0</v>
      </c>
      <c r="AH321" s="19"/>
      <c r="AI321" s="19" t="str" cm="1">
        <f t="array" aca="1" ref="AI321" ca="1">IF(OFFSET(INDIRECT(ADDRESS(ROW(), COLUMN())),0,-1)="",VLOOKUP($G321,$A:$AAE,COLUMN(),FALSE),OFFSET(INDIRECT(ADDRESS(ROW(), COLUMN())),0,-1))</f>
        <v>-</v>
      </c>
      <c r="AJ321" s="19"/>
      <c r="AK321" s="19" cm="1">
        <f t="array" aca="1" ref="AK321" ca="1">IF(OFFSET(INDIRECT(ADDRESS(ROW(), COLUMN())),0,-1)="",VLOOKUP($G321,$A:$AAE,COLUMN(),FALSE),OFFSET(INDIRECT(ADDRESS(ROW(), COLUMN())),0,-1))</f>
        <v>0</v>
      </c>
      <c r="AL321" s="19"/>
      <c r="AM321" s="19" t="str" cm="1">
        <f t="array" aca="1" ref="AM321" ca="1">IF(OFFSET(INDIRECT(ADDRESS(ROW(), COLUMN())),0,-1)="",VLOOKUP($G321,$A:$AAE,COLUMN(),FALSE),OFFSET(INDIRECT(ADDRESS(ROW(), COLUMN())),0,-1))</f>
        <v>-</v>
      </c>
      <c r="AN321" s="19"/>
      <c r="AO321" s="19" cm="1">
        <f t="array" aca="1" ref="AO321" ca="1">IF(OFFSET(INDIRECT(ADDRESS(ROW(), COLUMN())),0,-1)="",VLOOKUP($G321,$A:$AAE,COLUMN(),FALSE),OFFSET(INDIRECT(ADDRESS(ROW(), COLUMN())),0,-1))</f>
        <v>0</v>
      </c>
      <c r="AP321" s="19"/>
      <c r="AQ321" s="19" t="str" cm="1">
        <f t="array" aca="1" ref="AQ321" ca="1">IF(OFFSET(INDIRECT(ADDRESS(ROW(), COLUMN())),0,-1)="",VLOOKUP($G321,$A:$AAE,COLUMN(),FALSE),OFFSET(INDIRECT(ADDRESS(ROW(), COLUMN())),0,-1))</f>
        <v>10岗位/公顷</v>
      </c>
      <c r="AR321" s="19"/>
      <c r="AS321" s="19" t="str" cm="1">
        <f t="array" aca="1" ref="AS321" ca="1">IF(OFFSET(INDIRECT(ADDRESS(ROW(), COLUMN())),0,-1)="",VLOOKUP($G321,$A:$AAE,COLUMN(),FALSE),OFFSET(INDIRECT(ADDRESS(ROW(), COLUMN())),0,-1))</f>
        <v>用地面积*10</v>
      </c>
      <c r="AT321" s="19"/>
      <c r="AU321" s="19" t="str" cm="1">
        <f t="array" aca="1" ref="AU321" ca="1">IF(OFFSET(INDIRECT(ADDRESS(ROW(), COLUMN())),0,-1)="",VLOOKUP($G321,$A:$AAE,COLUMN(),FALSE),OFFSET(INDIRECT(ADDRESS(ROW(), COLUMN())),0,-1))</f>
        <v>0.5个/100平方米</v>
      </c>
      <c r="AV321" s="19"/>
      <c r="AW321" s="19" t="str" cm="1">
        <f t="array" aca="1" ref="AW321" ca="1">IF(OFFSET(INDIRECT(ADDRESS(ROW(), COLUMN())),0,-1)="",VLOOKUP($G321,$A:$AAE,COLUMN(),FALSE),OFFSET(INDIRECT(ADDRESS(ROW(), COLUMN())),0,-1))</f>
        <v>地块建筑面积*0.5/100</v>
      </c>
      <c r="AX321" s="2"/>
      <c r="AY321" s="19" t="str" cm="1">
        <f t="array" aca="1" ref="AY321" ca="1">IF(OFFSET(INDIRECT(ADDRESS(ROW(), COLUMN())),0,-1)="",VLOOKUP($G321,$A:$AAE,COLUMN(),FALSE),OFFSET(INDIRECT(ADDRESS(ROW(), COLUMN())),0,-1))</f>
        <v>30立方米/公顷*日</v>
      </c>
      <c r="AZ321" s="2"/>
      <c r="BA321" s="19" t="str" cm="1">
        <f t="array" aca="1" ref="BA321" ca="1">IF(OFFSET(INDIRECT(ADDRESS(ROW(), COLUMN())),0,-1)="",VLOOKUP($G321,$A:$AAE,COLUMN(),FALSE),OFFSET(INDIRECT(ADDRESS(ROW(), COLUMN())),0,-1))</f>
        <v>用地面积*30</v>
      </c>
      <c r="BB321" s="2"/>
      <c r="BC321" s="19" cm="1">
        <f t="array" aca="1" ref="BC321" ca="1">IF(OFFSET(INDIRECT(ADDRESS(ROW(), COLUMN())),0,-1)="",VLOOKUP($G321,$A:$AAE,COLUMN(),FALSE),OFFSET(INDIRECT(ADDRESS(ROW(), COLUMN())),0,-1))</f>
        <v>0.85</v>
      </c>
      <c r="BD321" s="2"/>
      <c r="BE321" s="19" t="str" cm="1">
        <f t="array" aca="1" ref="BE321" ca="1">IF(OFFSET(INDIRECT(ADDRESS(ROW(), COLUMN())),0,-1)="",VLOOKUP($G321,$A:$AAE,COLUMN(),FALSE),OFFSET(INDIRECT(ADDRESS(ROW(), COLUMN())),0,-1))</f>
        <v>用水量*0.85</v>
      </c>
      <c r="BF321" s="2"/>
      <c r="BG321" s="19" t="str" cm="1">
        <f t="array" aca="1" ref="BG321" ca="1">IF(OFFSET(INDIRECT(ADDRESS(ROW(), COLUMN())),0,-1)="",VLOOKUP($G321,$A:$AAE,COLUMN(),FALSE),OFFSET(INDIRECT(ADDRESS(ROW(), COLUMN())),0,-1))</f>
        <v>50千瓦/公顷</v>
      </c>
      <c r="BH321" s="2"/>
      <c r="BI321" s="19" cm="1">
        <f t="array" aca="1" ref="BI321" ca="1">IF(OFFSET(INDIRECT(ADDRESS(ROW(), COLUMN())),0,-1)="",VLOOKUP($G321,$A:$AAE,COLUMN(),FALSE),OFFSET(INDIRECT(ADDRESS(ROW(), COLUMN())),0,-1))</f>
        <v>1</v>
      </c>
      <c r="BJ321" s="2"/>
      <c r="BK321" s="19" t="str" cm="1">
        <f t="array" aca="1" ref="BK321" ca="1">IF(OFFSET(INDIRECT(ADDRESS(ROW(), COLUMN())),0,-1)="",VLOOKUP($G321,$A:$AAE,COLUMN(),FALSE),OFFSET(INDIRECT(ADDRESS(ROW(), COLUMN())),0,-1))</f>
        <v>用地面积*50*1</v>
      </c>
      <c r="BL321" s="2"/>
      <c r="BM321" s="19" t="str" cm="1">
        <f t="array" aca="1" ref="BM321" ca="1">IF(OFFSET(INDIRECT(ADDRESS(ROW(), COLUMN())),0,-1)="",VLOOKUP($G321,$A:$AAE,COLUMN(),FALSE),OFFSET(INDIRECT(ADDRESS(ROW(), COLUMN())),0,-1))</f>
        <v>80门/公顷</v>
      </c>
      <c r="BN321" s="2"/>
      <c r="BO321" s="19" t="str" cm="1">
        <f t="array" aca="1" ref="BO321" ca="1">IF(OFFSET(INDIRECT(ADDRESS(ROW(), COLUMN())),0,-1)="",VLOOKUP($G321,$A:$AAE,COLUMN(),FALSE),OFFSET(INDIRECT(ADDRESS(ROW(), COLUMN())),0,-1))</f>
        <v>用地面积*80</v>
      </c>
      <c r="BP321" s="2"/>
      <c r="BQ321" s="19" t="str" cm="1">
        <f t="array" aca="1" ref="BQ321" ca="1">IF(OFFSET(INDIRECT(ADDRESS(ROW(), COLUMN())),0,-1)="",VLOOKUP($G321,$A:$AAE,COLUMN(),FALSE),OFFSET(INDIRECT(ADDRESS(ROW(), COLUMN())),0,-1))</f>
        <v>20门/公顷</v>
      </c>
      <c r="BR321" s="2"/>
      <c r="BS321" s="19" t="str" cm="1">
        <f t="array" aca="1" ref="BS321" ca="1">IF(OFFSET(INDIRECT(ADDRESS(ROW(), COLUMN())),0,-1)="",VLOOKUP($G321,$A:$AAE,COLUMN(),FALSE),OFFSET(INDIRECT(ADDRESS(ROW(), COLUMN())),0,-1))</f>
        <v>用地面积*20</v>
      </c>
      <c r="BT321" s="2"/>
      <c r="BU321" s="19" t="str" cm="1">
        <f t="array" aca="1" ref="BU321" ca="1">IF(OFFSET(INDIRECT(ADDRESS(ROW(), COLUMN())),0,-1)="",VLOOKUP($G321,$A:$AAE,COLUMN(),FALSE),OFFSET(INDIRECT(ADDRESS(ROW(), COLUMN())),0,-1))</f>
        <v>41.9pcu/万平方米，50：50</v>
      </c>
      <c r="BV321" s="2"/>
      <c r="BW321" s="19" t="str" cm="1">
        <f t="array" aca="1" ref="BW321" ca="1">IF(OFFSET(INDIRECT(ADDRESS(ROW(), COLUMN())),0,-1)="",VLOOKUP($G321,$A:$AAE,COLUMN(),FALSE),OFFSET(INDIRECT(ADDRESS(ROW(), COLUMN())),0,-1))</f>
        <v>地块建筑面积/10000*41.9*0.50</v>
      </c>
      <c r="BX321" s="2"/>
      <c r="BY321" s="19" t="str" cm="1">
        <f t="array" aca="1" ref="BY321" ca="1">IF(OFFSET(INDIRECT(ADDRESS(ROW(), COLUMN())),0,-1)="",VLOOKUP($G321,$A:$AAE,COLUMN(),FALSE),OFFSET(INDIRECT(ADDRESS(ROW(), COLUMN())),0,-1))</f>
        <v>地块建筑面积/10000*41.9*0.50</v>
      </c>
      <c r="BZ321" s="102"/>
      <c r="CA321" s="19" t="str" cm="1">
        <f t="array" aca="1" ref="CA321" ca="1">IF(OFFSET(INDIRECT(ADDRESS(ROW(), COLUMN())),0,-1)="",VLOOKUP($G321,$A:$AAE,COLUMN(),FALSE),OFFSET(INDIRECT(ADDRESS(ROW(), COLUMN())),0,-1))</f>
        <v>-</v>
      </c>
      <c r="CB321" s="19"/>
      <c r="CC321" s="19" cm="1">
        <f t="array" aca="1" ref="CC321" ca="1">IF(OFFSET(INDIRECT(ADDRESS(ROW(), COLUMN())),0,-1)="",VLOOKUP($G321,$A:$AAE,COLUMN(),FALSE),OFFSET(INDIRECT(ADDRESS(ROW(), COLUMN())),0,-1))</f>
        <v>0</v>
      </c>
      <c r="CD321" s="19"/>
      <c r="CE321" s="19" t="str" cm="1">
        <f t="array" aca="1" ref="CE321" ca="1">IF(OFFSET(INDIRECT(ADDRESS(ROW(), COLUMN())),0,-1)="",VLOOKUP($G321,$A:$AAE,COLUMN(),FALSE),OFFSET(INDIRECT(ADDRESS(ROW(), COLUMN())),0,-1))</f>
        <v>地块建筑面积*0.15*0.08</v>
      </c>
      <c r="CF321" s="19"/>
      <c r="CG321" s="19" t="str" cm="1">
        <f t="array" aca="1" ref="CG321" ca="1">IF(OFFSET(INDIRECT(ADDRESS(ROW(), COLUMN())),0,-1)="",VLOOKUP($G321,$A:$AAE,COLUMN(),FALSE),OFFSET(INDIRECT(ADDRESS(ROW(), COLUMN())),0,-1))</f>
        <v>地块建筑面积*0.15*0.08</v>
      </c>
      <c r="CH321" s="19"/>
      <c r="CI321" s="56" t="str" cm="1">
        <f t="array" aca="1" ref="CI321" ca="1">IF(OFFSET(INDIRECT(ADDRESS(ROW(), COLUMN())),0,-1)="",VLOOKUP($G321,$A:$AAE,COLUMN(),FALSE),OFFSET(INDIRECT(ADDRESS(ROW(), COLUMN())),0,-1))</f>
        <v>城镇建设用地</v>
      </c>
      <c r="CJ321" s="75" t="s">
        <v>1962</v>
      </c>
      <c r="CK321" s="78" t="str">
        <f t="shared" si="204"/>
        <v>唯一标识:W2#二类物流仓储用地#城规</v>
      </c>
      <c r="CL321" s="78" t="str">
        <f t="shared" si="205"/>
        <v>性质名称:二类物流仓储用地</v>
      </c>
      <c r="CM321" s="78" t="str">
        <f t="shared" si="206"/>
        <v>地块性质过滤:</v>
      </c>
      <c r="CN321" s="78" t="str">
        <f t="shared" si="207"/>
        <v>地块性质:W2</v>
      </c>
      <c r="CO321" s="78" t="str">
        <f t="shared" si="208"/>
        <v>地类标准:城规</v>
      </c>
      <c r="CP321" s="78" t="str">
        <f t="shared" si="209"/>
        <v>地块性质别称:</v>
      </c>
      <c r="CQ321" s="78" t="str">
        <f t="shared" si="210"/>
        <v>属性继承:W#物流仓储用地#城规</v>
      </c>
      <c r="CR321" s="78" t="str">
        <f t="shared" si="211"/>
        <v>父类:W</v>
      </c>
      <c r="CS321" s="78" t="str">
        <f t="shared" si="212"/>
        <v>级别继承:W#物流仓储用地#城规</v>
      </c>
      <c r="CT321" s="78" t="str">
        <f t="shared" si="213"/>
        <v>级别层次:5</v>
      </c>
      <c r="CU321" s="78" t="str">
        <f t="shared" si="214"/>
        <v>级别:4W</v>
      </c>
      <c r="CV321" s="78" t="str">
        <f t="shared" ca="1" si="215"/>
        <v>地块颜色:133,96,168</v>
      </c>
      <c r="CW321" s="78" t="str">
        <f t="shared" ca="1" si="216"/>
        <v>建筑面积公式:面积*容积率</v>
      </c>
      <c r="CX321" s="78" t="str">
        <f t="shared" ca="1" si="217"/>
        <v>住宅建筑面积公式:地块建筑面积*0</v>
      </c>
      <c r="CY321" s="78" t="str">
        <f t="shared" ca="1" si="218"/>
        <v>商服建筑面积公式:地块建筑面积*0</v>
      </c>
      <c r="CZ321" s="78" t="str">
        <f t="shared" ca="1" si="219"/>
        <v>商服中商业建筑面积公式:地块建筑面积*0</v>
      </c>
      <c r="DA321" s="78" t="str">
        <f t="shared" ca="1" si="220"/>
        <v>商服中办公建筑面积公式:地块建筑面积*0</v>
      </c>
      <c r="DB321" s="78" t="str">
        <f t="shared" ca="1" si="221"/>
        <v>公服建筑面积公式:地块建筑面积*0</v>
      </c>
      <c r="DC321" s="78" t="str">
        <f t="shared" ca="1" si="222"/>
        <v>工业建筑面积公式:地块建筑面积*1</v>
      </c>
      <c r="DD321" s="78" t="str">
        <f t="shared" ca="1" si="223"/>
        <v>市政建筑面积公式:地块建筑面积*0</v>
      </c>
      <c r="DE321" s="78" t="str">
        <f t="shared" ca="1" si="249"/>
        <v>绿地面积指定指标:面积*0</v>
      </c>
      <c r="DF321" s="78" t="str">
        <f t="shared" ca="1" si="250"/>
        <v>绿地面积指定公式:面积*0</v>
      </c>
      <c r="DG321" s="78" t="str">
        <f t="shared" ca="1" si="224"/>
        <v>户数指标:-</v>
      </c>
      <c r="DH321" s="78" t="str">
        <f t="shared" ca="1" si="225"/>
        <v>户数公式:0</v>
      </c>
      <c r="DI321" s="78" t="str">
        <f t="shared" ca="1" si="226"/>
        <v>人数指标:-</v>
      </c>
      <c r="DJ321" s="78" t="str">
        <f t="shared" ca="1" si="227"/>
        <v>人数公式:0</v>
      </c>
      <c r="DK321" s="78" t="str">
        <f t="shared" ca="1" si="228"/>
        <v>就业指标:10岗位/公顷</v>
      </c>
      <c r="DL321" s="78" t="str">
        <f t="shared" ca="1" si="229"/>
        <v>就业公式:用地面积*10</v>
      </c>
      <c r="DM321" s="78" t="str">
        <f t="shared" ca="1" si="230"/>
        <v>机动车指标:0.5个/100平方米</v>
      </c>
      <c r="DN321" s="78" t="str">
        <f t="shared" ca="1" si="231"/>
        <v>机动车公式:地块建筑面积*0.5/100</v>
      </c>
      <c r="DO321" s="78" t="str">
        <f t="shared" ca="1" si="232"/>
        <v>用水量指标:30立方米/公顷*日</v>
      </c>
      <c r="DP321" s="78" t="str">
        <f t="shared" ca="1" si="233"/>
        <v>用水量公式:用地面积*30</v>
      </c>
      <c r="DQ321" s="78" t="str">
        <f t="shared" ca="1" si="234"/>
        <v>污水折算系数:0.85</v>
      </c>
      <c r="DR321" s="78" t="str">
        <f t="shared" ca="1" si="235"/>
        <v>污水量公式:用水量*0.85</v>
      </c>
      <c r="DS321" s="78" t="str">
        <f t="shared" ca="1" si="236"/>
        <v>用电负荷指标:50千瓦/公顷</v>
      </c>
      <c r="DT321" s="78" t="str">
        <f t="shared" ca="1" si="237"/>
        <v>同时率:1</v>
      </c>
      <c r="DU321" s="78" t="str">
        <f t="shared" ca="1" si="238"/>
        <v>用电量公式:用地面积*50*1</v>
      </c>
      <c r="DV321" s="78" t="str">
        <f t="shared" ca="1" si="239"/>
        <v>固话装机指标:80门/公顷</v>
      </c>
      <c r="DW321" s="78" t="str">
        <f t="shared" ca="1" si="240"/>
        <v>固话量公式:用地面积*80</v>
      </c>
      <c r="DX321" s="78" t="str">
        <f t="shared" ca="1" si="241"/>
        <v>有线电视指标:20门/公顷</v>
      </c>
      <c r="DY321" s="78" t="str">
        <f t="shared" ca="1" si="242"/>
        <v>电视量公式:用地面积*20</v>
      </c>
      <c r="DZ321" s="78" t="str">
        <f t="shared" ca="1" si="243"/>
        <v>高峰机动车生成量指标:41.9pcu/万平方米，50：50</v>
      </c>
      <c r="EA321" s="78" t="str">
        <f t="shared" ca="1" si="244"/>
        <v>高峰机动车吸引量公式:地块建筑面积/10000*41.9*0.50</v>
      </c>
      <c r="EB321" s="78" t="str">
        <f t="shared" ca="1" si="245"/>
        <v>高峰机动车发生量公式:地块建筑面积/10000*41.9*0.50</v>
      </c>
      <c r="EC321" s="78" t="str">
        <f t="shared" ca="1" si="251"/>
        <v>地下空间指标:-</v>
      </c>
      <c r="ED321" s="78" t="str">
        <f t="shared" ca="1" si="246"/>
        <v>地下空间公式:0</v>
      </c>
      <c r="EE321" s="78" t="str">
        <f t="shared" ca="1" si="252"/>
        <v>人防指标:地块建筑面积*0.15*0.08</v>
      </c>
      <c r="EF321" s="78" t="str">
        <f t="shared" ca="1" si="247"/>
        <v>人防公式:地块建筑面积*0.15*0.08</v>
      </c>
      <c r="EG321" s="78" t="str">
        <f t="shared" ca="1" si="254"/>
        <v>用地构成:城镇建设用地</v>
      </c>
      <c r="EH321" s="78" t="s">
        <v>1962</v>
      </c>
      <c r="EI321" s="79" t="str">
        <f t="shared" ca="1" si="253"/>
        <v>唯一标识:W2#二类物流仓储用地#城规;性质名称:二类物流仓储用地;地块性质过滤:;地块性质:W2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1" t="s">
        <v>1962</v>
      </c>
    </row>
    <row r="322" spans="1:140" ht="16.5" x14ac:dyDescent="0.2">
      <c r="A322" s="56" t="str">
        <f t="shared" si="248"/>
        <v>W3#三类物流仓储用地#城规</v>
      </c>
      <c r="B322" s="56" t="s">
        <v>424</v>
      </c>
      <c r="C322" s="56"/>
      <c r="D322" s="56" t="s">
        <v>987</v>
      </c>
      <c r="E322" s="56" t="s">
        <v>1276</v>
      </c>
      <c r="F322" s="56"/>
      <c r="G322" s="56" t="s">
        <v>93</v>
      </c>
      <c r="H322" s="56" t="s">
        <v>984</v>
      </c>
      <c r="I322" s="56" t="s">
        <v>93</v>
      </c>
      <c r="J322" s="56">
        <v>5</v>
      </c>
      <c r="K322" s="56" t="s">
        <v>1513</v>
      </c>
      <c r="L322" s="56"/>
      <c r="M322" s="56" t="str" cm="1">
        <f t="array" aca="1" ref="M322" ca="1">IF(OFFSET(INDIRECT(ADDRESS(ROW(), COLUMN())),0,-1)="",VLOOKUP($G322,$A:$AAE,COLUMN(),FALSE),OFFSET(INDIRECT(ADDRESS(ROW(), COLUMN())),0,-1))</f>
        <v>133,96,168</v>
      </c>
      <c r="N322" s="19"/>
      <c r="O322" s="56" t="str" cm="1">
        <f t="array" aca="1" ref="O322" ca="1">IF(OFFSET(INDIRECT(ADDRESS(ROW(), COLUMN())),0,-1)="",VLOOKUP($G322,$A:$AAE,COLUMN(),FALSE),OFFSET(INDIRECT(ADDRESS(ROW(), COLUMN())),0,-1))</f>
        <v>面积*容积率</v>
      </c>
      <c r="P322" s="19"/>
      <c r="Q322" s="19" t="str" cm="1">
        <f t="array" aca="1" ref="Q322" ca="1">IF(OFFSET(INDIRECT(ADDRESS(ROW(), COLUMN())),0,-1)="",VLOOKUP($G322,$A:$AAE,COLUMN(),FALSE),OFFSET(INDIRECT(ADDRESS(ROW(), COLUMN())),0,-1))</f>
        <v>地块建筑面积*0</v>
      </c>
      <c r="R322" s="19"/>
      <c r="S322" s="19" t="str" cm="1">
        <f t="array" aca="1" ref="S322" ca="1">IF(OFFSET(INDIRECT(ADDRESS(ROW(), COLUMN())),0,-1)="",VLOOKUP($G322,$A:$AAE,COLUMN(),FALSE),OFFSET(INDIRECT(ADDRESS(ROW(), COLUMN())),0,-1))</f>
        <v>地块建筑面积*0</v>
      </c>
      <c r="T322" s="19"/>
      <c r="U322" s="19" t="str" cm="1">
        <f t="array" aca="1" ref="U322" ca="1">IF(OFFSET(INDIRECT(ADDRESS(ROW(), COLUMN())),0,-1)="",VLOOKUP($G322,$A:$AAE,COLUMN(),FALSE),OFFSET(INDIRECT(ADDRESS(ROW(), COLUMN())),0,-1))</f>
        <v>地块建筑面积*0</v>
      </c>
      <c r="V322" s="19"/>
      <c r="W322" s="56" t="str" cm="1">
        <f t="array" aca="1" ref="W322" ca="1">IF(OFFSET(INDIRECT(ADDRESS(ROW(), COLUMN())),0,-1)="",VLOOKUP($G322,$A:$AAE,COLUMN(),FALSE),OFFSET(INDIRECT(ADDRESS(ROW(), COLUMN())),0,-1))</f>
        <v>地块建筑面积*0</v>
      </c>
      <c r="X322" s="19"/>
      <c r="Y322" s="19" t="str" cm="1">
        <f t="array" aca="1" ref="Y322" ca="1">IF(OFFSET(INDIRECT(ADDRESS(ROW(), COLUMN())),0,-1)="",VLOOKUP($G322,$A:$AAE,COLUMN(),FALSE),OFFSET(INDIRECT(ADDRESS(ROW(), COLUMN())),0,-1))</f>
        <v>地块建筑面积*0</v>
      </c>
      <c r="Z322" s="19"/>
      <c r="AA322" s="19" t="str" cm="1">
        <f t="array" aca="1" ref="AA322" ca="1">IF(OFFSET(INDIRECT(ADDRESS(ROW(), COLUMN())),0,-1)="",VLOOKUP($G322,$A:$AAE,COLUMN(),FALSE),OFFSET(INDIRECT(ADDRESS(ROW(), COLUMN())),0,-1))</f>
        <v>地块建筑面积*1</v>
      </c>
      <c r="AB322" s="19"/>
      <c r="AC322" s="19" t="str" cm="1">
        <f t="array" aca="1" ref="AC322" ca="1">IF(OFFSET(INDIRECT(ADDRESS(ROW(), COLUMN())),0,-1)="",VLOOKUP($G322,$A:$AAE,COLUMN(),FALSE),OFFSET(INDIRECT(ADDRESS(ROW(), COLUMN())),0,-1))</f>
        <v>地块建筑面积*0</v>
      </c>
      <c r="AD322" s="19"/>
      <c r="AE322" s="19" t="str" cm="1">
        <f t="array" aca="1" ref="AE322" ca="1">IF(OFFSET(INDIRECT(ADDRESS(ROW(), COLUMN())),0,-1)="",VLOOKUP($G322,$A:$AAE,COLUMN(),FALSE),OFFSET(INDIRECT(ADDRESS(ROW(), COLUMN())),0,-1))</f>
        <v>面积*0</v>
      </c>
      <c r="AF322" s="19"/>
      <c r="AG322" s="19" t="str" cm="1">
        <f t="array" aca="1" ref="AG322" ca="1">IF(OFFSET(INDIRECT(ADDRESS(ROW(), COLUMN())),0,-1)="",VLOOKUP($G322,$A:$AAE,COLUMN(),FALSE),OFFSET(INDIRECT(ADDRESS(ROW(), COLUMN())),0,-1))</f>
        <v>面积*0</v>
      </c>
      <c r="AH322" s="19"/>
      <c r="AI322" s="19" t="str" cm="1">
        <f t="array" aca="1" ref="AI322" ca="1">IF(OFFSET(INDIRECT(ADDRESS(ROW(), COLUMN())),0,-1)="",VLOOKUP($G322,$A:$AAE,COLUMN(),FALSE),OFFSET(INDIRECT(ADDRESS(ROW(), COLUMN())),0,-1))</f>
        <v>-</v>
      </c>
      <c r="AJ322" s="19"/>
      <c r="AK322" s="19" cm="1">
        <f t="array" aca="1" ref="AK322" ca="1">IF(OFFSET(INDIRECT(ADDRESS(ROW(), COLUMN())),0,-1)="",VLOOKUP($G322,$A:$AAE,COLUMN(),FALSE),OFFSET(INDIRECT(ADDRESS(ROW(), COLUMN())),0,-1))</f>
        <v>0</v>
      </c>
      <c r="AL322" s="19"/>
      <c r="AM322" s="19" t="str" cm="1">
        <f t="array" aca="1" ref="AM322" ca="1">IF(OFFSET(INDIRECT(ADDRESS(ROW(), COLUMN())),0,-1)="",VLOOKUP($G322,$A:$AAE,COLUMN(),FALSE),OFFSET(INDIRECT(ADDRESS(ROW(), COLUMN())),0,-1))</f>
        <v>-</v>
      </c>
      <c r="AN322" s="19"/>
      <c r="AO322" s="19" cm="1">
        <f t="array" aca="1" ref="AO322" ca="1">IF(OFFSET(INDIRECT(ADDRESS(ROW(), COLUMN())),0,-1)="",VLOOKUP($G322,$A:$AAE,COLUMN(),FALSE),OFFSET(INDIRECT(ADDRESS(ROW(), COLUMN())),0,-1))</f>
        <v>0</v>
      </c>
      <c r="AP322" s="19"/>
      <c r="AQ322" s="19" t="str" cm="1">
        <f t="array" aca="1" ref="AQ322" ca="1">IF(OFFSET(INDIRECT(ADDRESS(ROW(), COLUMN())),0,-1)="",VLOOKUP($G322,$A:$AAE,COLUMN(),FALSE),OFFSET(INDIRECT(ADDRESS(ROW(), COLUMN())),0,-1))</f>
        <v>10岗位/公顷</v>
      </c>
      <c r="AR322" s="19"/>
      <c r="AS322" s="19" t="str" cm="1">
        <f t="array" aca="1" ref="AS322" ca="1">IF(OFFSET(INDIRECT(ADDRESS(ROW(), COLUMN())),0,-1)="",VLOOKUP($G322,$A:$AAE,COLUMN(),FALSE),OFFSET(INDIRECT(ADDRESS(ROW(), COLUMN())),0,-1))</f>
        <v>用地面积*10</v>
      </c>
      <c r="AT322" s="19"/>
      <c r="AU322" s="19" t="str" cm="1">
        <f t="array" aca="1" ref="AU322" ca="1">IF(OFFSET(INDIRECT(ADDRESS(ROW(), COLUMN())),0,-1)="",VLOOKUP($G322,$A:$AAE,COLUMN(),FALSE),OFFSET(INDIRECT(ADDRESS(ROW(), COLUMN())),0,-1))</f>
        <v>0.5个/100平方米</v>
      </c>
      <c r="AV322" s="19"/>
      <c r="AW322" s="19" t="str" cm="1">
        <f t="array" aca="1" ref="AW322" ca="1">IF(OFFSET(INDIRECT(ADDRESS(ROW(), COLUMN())),0,-1)="",VLOOKUP($G322,$A:$AAE,COLUMN(),FALSE),OFFSET(INDIRECT(ADDRESS(ROW(), COLUMN())),0,-1))</f>
        <v>地块建筑面积*0.5/100</v>
      </c>
      <c r="AX322" s="2"/>
      <c r="AY322" s="19" t="str" cm="1">
        <f t="array" aca="1" ref="AY322" ca="1">IF(OFFSET(INDIRECT(ADDRESS(ROW(), COLUMN())),0,-1)="",VLOOKUP($G322,$A:$AAE,COLUMN(),FALSE),OFFSET(INDIRECT(ADDRESS(ROW(), COLUMN())),0,-1))</f>
        <v>30立方米/公顷*日</v>
      </c>
      <c r="AZ322" s="2"/>
      <c r="BA322" s="19" t="str" cm="1">
        <f t="array" aca="1" ref="BA322" ca="1">IF(OFFSET(INDIRECT(ADDRESS(ROW(), COLUMN())),0,-1)="",VLOOKUP($G322,$A:$AAE,COLUMN(),FALSE),OFFSET(INDIRECT(ADDRESS(ROW(), COLUMN())),0,-1))</f>
        <v>用地面积*30</v>
      </c>
      <c r="BB322" s="2"/>
      <c r="BC322" s="19" cm="1">
        <f t="array" aca="1" ref="BC322" ca="1">IF(OFFSET(INDIRECT(ADDRESS(ROW(), COLUMN())),0,-1)="",VLOOKUP($G322,$A:$AAE,COLUMN(),FALSE),OFFSET(INDIRECT(ADDRESS(ROW(), COLUMN())),0,-1))</f>
        <v>0.85</v>
      </c>
      <c r="BD322" s="2"/>
      <c r="BE322" s="19" t="str" cm="1">
        <f t="array" aca="1" ref="BE322" ca="1">IF(OFFSET(INDIRECT(ADDRESS(ROW(), COLUMN())),0,-1)="",VLOOKUP($G322,$A:$AAE,COLUMN(),FALSE),OFFSET(INDIRECT(ADDRESS(ROW(), COLUMN())),0,-1))</f>
        <v>用水量*0.85</v>
      </c>
      <c r="BF322" s="2"/>
      <c r="BG322" s="19" t="str" cm="1">
        <f t="array" aca="1" ref="BG322" ca="1">IF(OFFSET(INDIRECT(ADDRESS(ROW(), COLUMN())),0,-1)="",VLOOKUP($G322,$A:$AAE,COLUMN(),FALSE),OFFSET(INDIRECT(ADDRESS(ROW(), COLUMN())),0,-1))</f>
        <v>50千瓦/公顷</v>
      </c>
      <c r="BH322" s="2"/>
      <c r="BI322" s="19" cm="1">
        <f t="array" aca="1" ref="BI322" ca="1">IF(OFFSET(INDIRECT(ADDRESS(ROW(), COLUMN())),0,-1)="",VLOOKUP($G322,$A:$AAE,COLUMN(),FALSE),OFFSET(INDIRECT(ADDRESS(ROW(), COLUMN())),0,-1))</f>
        <v>1</v>
      </c>
      <c r="BJ322" s="2"/>
      <c r="BK322" s="19" t="str" cm="1">
        <f t="array" aca="1" ref="BK322" ca="1">IF(OFFSET(INDIRECT(ADDRESS(ROW(), COLUMN())),0,-1)="",VLOOKUP($G322,$A:$AAE,COLUMN(),FALSE),OFFSET(INDIRECT(ADDRESS(ROW(), COLUMN())),0,-1))</f>
        <v>用地面积*50*1</v>
      </c>
      <c r="BL322" s="2"/>
      <c r="BM322" s="19" t="str" cm="1">
        <f t="array" aca="1" ref="BM322" ca="1">IF(OFFSET(INDIRECT(ADDRESS(ROW(), COLUMN())),0,-1)="",VLOOKUP($G322,$A:$AAE,COLUMN(),FALSE),OFFSET(INDIRECT(ADDRESS(ROW(), COLUMN())),0,-1))</f>
        <v>80门/公顷</v>
      </c>
      <c r="BN322" s="2"/>
      <c r="BO322" s="19" t="str" cm="1">
        <f t="array" aca="1" ref="BO322" ca="1">IF(OFFSET(INDIRECT(ADDRESS(ROW(), COLUMN())),0,-1)="",VLOOKUP($G322,$A:$AAE,COLUMN(),FALSE),OFFSET(INDIRECT(ADDRESS(ROW(), COLUMN())),0,-1))</f>
        <v>用地面积*80</v>
      </c>
      <c r="BP322" s="2"/>
      <c r="BQ322" s="19" t="str" cm="1">
        <f t="array" aca="1" ref="BQ322" ca="1">IF(OFFSET(INDIRECT(ADDRESS(ROW(), COLUMN())),0,-1)="",VLOOKUP($G322,$A:$AAE,COLUMN(),FALSE),OFFSET(INDIRECT(ADDRESS(ROW(), COLUMN())),0,-1))</f>
        <v>20门/公顷</v>
      </c>
      <c r="BR322" s="2"/>
      <c r="BS322" s="19" t="str" cm="1">
        <f t="array" aca="1" ref="BS322" ca="1">IF(OFFSET(INDIRECT(ADDRESS(ROW(), COLUMN())),0,-1)="",VLOOKUP($G322,$A:$AAE,COLUMN(),FALSE),OFFSET(INDIRECT(ADDRESS(ROW(), COLUMN())),0,-1))</f>
        <v>用地面积*20</v>
      </c>
      <c r="BT322" s="2"/>
      <c r="BU322" s="19" t="str" cm="1">
        <f t="array" aca="1" ref="BU322" ca="1">IF(OFFSET(INDIRECT(ADDRESS(ROW(), COLUMN())),0,-1)="",VLOOKUP($G322,$A:$AAE,COLUMN(),FALSE),OFFSET(INDIRECT(ADDRESS(ROW(), COLUMN())),0,-1))</f>
        <v>41.9pcu/万平方米，50：50</v>
      </c>
      <c r="BV322" s="2"/>
      <c r="BW322" s="19" t="str" cm="1">
        <f t="array" aca="1" ref="BW322" ca="1">IF(OFFSET(INDIRECT(ADDRESS(ROW(), COLUMN())),0,-1)="",VLOOKUP($G322,$A:$AAE,COLUMN(),FALSE),OFFSET(INDIRECT(ADDRESS(ROW(), COLUMN())),0,-1))</f>
        <v>地块建筑面积/10000*41.9*0.50</v>
      </c>
      <c r="BX322" s="2"/>
      <c r="BY322" s="19" t="str" cm="1">
        <f t="array" aca="1" ref="BY322" ca="1">IF(OFFSET(INDIRECT(ADDRESS(ROW(), COLUMN())),0,-1)="",VLOOKUP($G322,$A:$AAE,COLUMN(),FALSE),OFFSET(INDIRECT(ADDRESS(ROW(), COLUMN())),0,-1))</f>
        <v>地块建筑面积/10000*41.9*0.50</v>
      </c>
      <c r="BZ322" s="102"/>
      <c r="CA322" s="19" t="str" cm="1">
        <f t="array" aca="1" ref="CA322" ca="1">IF(OFFSET(INDIRECT(ADDRESS(ROW(), COLUMN())),0,-1)="",VLOOKUP($G322,$A:$AAE,COLUMN(),FALSE),OFFSET(INDIRECT(ADDRESS(ROW(), COLUMN())),0,-1))</f>
        <v>-</v>
      </c>
      <c r="CB322" s="19"/>
      <c r="CC322" s="19" cm="1">
        <f t="array" aca="1" ref="CC322" ca="1">IF(OFFSET(INDIRECT(ADDRESS(ROW(), COLUMN())),0,-1)="",VLOOKUP($G322,$A:$AAE,COLUMN(),FALSE),OFFSET(INDIRECT(ADDRESS(ROW(), COLUMN())),0,-1))</f>
        <v>0</v>
      </c>
      <c r="CD322" s="19"/>
      <c r="CE322" s="19" t="str" cm="1">
        <f t="array" aca="1" ref="CE322" ca="1">IF(OFFSET(INDIRECT(ADDRESS(ROW(), COLUMN())),0,-1)="",VLOOKUP($G322,$A:$AAE,COLUMN(),FALSE),OFFSET(INDIRECT(ADDRESS(ROW(), COLUMN())),0,-1))</f>
        <v>地块建筑面积*0.15*0.08</v>
      </c>
      <c r="CF322" s="19"/>
      <c r="CG322" s="19" t="str" cm="1">
        <f t="array" aca="1" ref="CG322" ca="1">IF(OFFSET(INDIRECT(ADDRESS(ROW(), COLUMN())),0,-1)="",VLOOKUP($G322,$A:$AAE,COLUMN(),FALSE),OFFSET(INDIRECT(ADDRESS(ROW(), COLUMN())),0,-1))</f>
        <v>地块建筑面积*0.15*0.08</v>
      </c>
      <c r="CH322" s="19"/>
      <c r="CI322" s="56" t="str" cm="1">
        <f t="array" aca="1" ref="CI322" ca="1">IF(OFFSET(INDIRECT(ADDRESS(ROW(), COLUMN())),0,-1)="",VLOOKUP($G322,$A:$AAE,COLUMN(),FALSE),OFFSET(INDIRECT(ADDRESS(ROW(), COLUMN())),0,-1))</f>
        <v>城镇建设用地</v>
      </c>
      <c r="CJ322" s="75" t="s">
        <v>1962</v>
      </c>
      <c r="CK322" s="78" t="str">
        <f t="shared" si="204"/>
        <v>唯一标识:W3#三类物流仓储用地#城规</v>
      </c>
      <c r="CL322" s="78" t="str">
        <f t="shared" si="205"/>
        <v>性质名称:三类物流仓储用地</v>
      </c>
      <c r="CM322" s="78" t="str">
        <f t="shared" si="206"/>
        <v>地块性质过滤:</v>
      </c>
      <c r="CN322" s="78" t="str">
        <f t="shared" si="207"/>
        <v>地块性质:W3</v>
      </c>
      <c r="CO322" s="78" t="str">
        <f t="shared" si="208"/>
        <v>地类标准:城规</v>
      </c>
      <c r="CP322" s="78" t="str">
        <f t="shared" si="209"/>
        <v>地块性质别称:</v>
      </c>
      <c r="CQ322" s="78" t="str">
        <f t="shared" si="210"/>
        <v>属性继承:W#物流仓储用地#城规</v>
      </c>
      <c r="CR322" s="78" t="str">
        <f t="shared" si="211"/>
        <v>父类:W</v>
      </c>
      <c r="CS322" s="78" t="str">
        <f t="shared" si="212"/>
        <v>级别继承:W#物流仓储用地#城规</v>
      </c>
      <c r="CT322" s="78" t="str">
        <f t="shared" si="213"/>
        <v>级别层次:5</v>
      </c>
      <c r="CU322" s="78" t="str">
        <f t="shared" si="214"/>
        <v>级别:4W</v>
      </c>
      <c r="CV322" s="78" t="str">
        <f t="shared" ca="1" si="215"/>
        <v>地块颜色:133,96,168</v>
      </c>
      <c r="CW322" s="78" t="str">
        <f t="shared" ca="1" si="216"/>
        <v>建筑面积公式:面积*容积率</v>
      </c>
      <c r="CX322" s="78" t="str">
        <f t="shared" ca="1" si="217"/>
        <v>住宅建筑面积公式:地块建筑面积*0</v>
      </c>
      <c r="CY322" s="78" t="str">
        <f t="shared" ca="1" si="218"/>
        <v>商服建筑面积公式:地块建筑面积*0</v>
      </c>
      <c r="CZ322" s="78" t="str">
        <f t="shared" ca="1" si="219"/>
        <v>商服中商业建筑面积公式:地块建筑面积*0</v>
      </c>
      <c r="DA322" s="78" t="str">
        <f t="shared" ca="1" si="220"/>
        <v>商服中办公建筑面积公式:地块建筑面积*0</v>
      </c>
      <c r="DB322" s="78" t="str">
        <f t="shared" ca="1" si="221"/>
        <v>公服建筑面积公式:地块建筑面积*0</v>
      </c>
      <c r="DC322" s="78" t="str">
        <f t="shared" ca="1" si="222"/>
        <v>工业建筑面积公式:地块建筑面积*1</v>
      </c>
      <c r="DD322" s="78" t="str">
        <f t="shared" ca="1" si="223"/>
        <v>市政建筑面积公式:地块建筑面积*0</v>
      </c>
      <c r="DE322" s="78" t="str">
        <f t="shared" ca="1" si="249"/>
        <v>绿地面积指定指标:面积*0</v>
      </c>
      <c r="DF322" s="78" t="str">
        <f t="shared" ca="1" si="250"/>
        <v>绿地面积指定公式:面积*0</v>
      </c>
      <c r="DG322" s="78" t="str">
        <f t="shared" ca="1" si="224"/>
        <v>户数指标:-</v>
      </c>
      <c r="DH322" s="78" t="str">
        <f t="shared" ca="1" si="225"/>
        <v>户数公式:0</v>
      </c>
      <c r="DI322" s="78" t="str">
        <f t="shared" ca="1" si="226"/>
        <v>人数指标:-</v>
      </c>
      <c r="DJ322" s="78" t="str">
        <f t="shared" ca="1" si="227"/>
        <v>人数公式:0</v>
      </c>
      <c r="DK322" s="78" t="str">
        <f t="shared" ca="1" si="228"/>
        <v>就业指标:10岗位/公顷</v>
      </c>
      <c r="DL322" s="78" t="str">
        <f t="shared" ca="1" si="229"/>
        <v>就业公式:用地面积*10</v>
      </c>
      <c r="DM322" s="78" t="str">
        <f t="shared" ca="1" si="230"/>
        <v>机动车指标:0.5个/100平方米</v>
      </c>
      <c r="DN322" s="78" t="str">
        <f t="shared" ca="1" si="231"/>
        <v>机动车公式:地块建筑面积*0.5/100</v>
      </c>
      <c r="DO322" s="78" t="str">
        <f t="shared" ca="1" si="232"/>
        <v>用水量指标:30立方米/公顷*日</v>
      </c>
      <c r="DP322" s="78" t="str">
        <f t="shared" ca="1" si="233"/>
        <v>用水量公式:用地面积*30</v>
      </c>
      <c r="DQ322" s="78" t="str">
        <f t="shared" ca="1" si="234"/>
        <v>污水折算系数:0.85</v>
      </c>
      <c r="DR322" s="78" t="str">
        <f t="shared" ca="1" si="235"/>
        <v>污水量公式:用水量*0.85</v>
      </c>
      <c r="DS322" s="78" t="str">
        <f t="shared" ca="1" si="236"/>
        <v>用电负荷指标:50千瓦/公顷</v>
      </c>
      <c r="DT322" s="78" t="str">
        <f t="shared" ca="1" si="237"/>
        <v>同时率:1</v>
      </c>
      <c r="DU322" s="78" t="str">
        <f t="shared" ca="1" si="238"/>
        <v>用电量公式:用地面积*50*1</v>
      </c>
      <c r="DV322" s="78" t="str">
        <f t="shared" ca="1" si="239"/>
        <v>固话装机指标:80门/公顷</v>
      </c>
      <c r="DW322" s="78" t="str">
        <f t="shared" ca="1" si="240"/>
        <v>固话量公式:用地面积*80</v>
      </c>
      <c r="DX322" s="78" t="str">
        <f t="shared" ca="1" si="241"/>
        <v>有线电视指标:20门/公顷</v>
      </c>
      <c r="DY322" s="78" t="str">
        <f t="shared" ca="1" si="242"/>
        <v>电视量公式:用地面积*20</v>
      </c>
      <c r="DZ322" s="78" t="str">
        <f t="shared" ca="1" si="243"/>
        <v>高峰机动车生成量指标:41.9pcu/万平方米，50：50</v>
      </c>
      <c r="EA322" s="78" t="str">
        <f t="shared" ca="1" si="244"/>
        <v>高峰机动车吸引量公式:地块建筑面积/10000*41.9*0.50</v>
      </c>
      <c r="EB322" s="78" t="str">
        <f t="shared" ca="1" si="245"/>
        <v>高峰机动车发生量公式:地块建筑面积/10000*41.9*0.50</v>
      </c>
      <c r="EC322" s="78" t="str">
        <f t="shared" ca="1" si="251"/>
        <v>地下空间指标:-</v>
      </c>
      <c r="ED322" s="78" t="str">
        <f t="shared" ca="1" si="246"/>
        <v>地下空间公式:0</v>
      </c>
      <c r="EE322" s="78" t="str">
        <f t="shared" ca="1" si="252"/>
        <v>人防指标:地块建筑面积*0.15*0.08</v>
      </c>
      <c r="EF322" s="78" t="str">
        <f t="shared" ca="1" si="247"/>
        <v>人防公式:地块建筑面积*0.15*0.08</v>
      </c>
      <c r="EG322" s="78" t="str">
        <f t="shared" ca="1" si="254"/>
        <v>用地构成:城镇建设用地</v>
      </c>
      <c r="EH322" s="78" t="s">
        <v>1962</v>
      </c>
      <c r="EI322" s="79" t="str">
        <f t="shared" ca="1" si="253"/>
        <v>唯一标识:W3#三类物流仓储用地#城规;性质名称:三类物流仓储用地;地块性质过滤:;地块性质:W3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2" t="s">
        <v>1962</v>
      </c>
    </row>
    <row r="323" spans="1:140" ht="16.5" x14ac:dyDescent="0.2">
      <c r="A323" s="56" t="str">
        <f t="shared" si="248"/>
        <v>W4#储备库用地#城规</v>
      </c>
      <c r="B323" s="56" t="s">
        <v>425</v>
      </c>
      <c r="C323" s="56"/>
      <c r="D323" s="56" t="s">
        <v>988</v>
      </c>
      <c r="E323" s="56" t="s">
        <v>1276</v>
      </c>
      <c r="F323" s="56"/>
      <c r="G323" s="56" t="s">
        <v>93</v>
      </c>
      <c r="H323" s="56" t="s">
        <v>984</v>
      </c>
      <c r="I323" s="56" t="s">
        <v>93</v>
      </c>
      <c r="J323" s="56">
        <v>5</v>
      </c>
      <c r="K323" s="56" t="s">
        <v>1513</v>
      </c>
      <c r="L323" s="130" t="s">
        <v>2357</v>
      </c>
      <c r="M323" s="56" t="str" cm="1">
        <f t="array" aca="1" ref="M323" ca="1">IF(OFFSET(INDIRECT(ADDRESS(ROW(), COLUMN())),0,-1)="",VLOOKUP($G323,$A:$AAE,COLUMN(),FALSE),OFFSET(INDIRECT(ADDRESS(ROW(), COLUMN())),0,-1))</f>
        <v>153,153,255</v>
      </c>
      <c r="N323" s="19"/>
      <c r="O323" s="56" t="str" cm="1">
        <f t="array" aca="1" ref="O323" ca="1">IF(OFFSET(INDIRECT(ADDRESS(ROW(), COLUMN())),0,-1)="",VLOOKUP($G323,$A:$AAE,COLUMN(),FALSE),OFFSET(INDIRECT(ADDRESS(ROW(), COLUMN())),0,-1))</f>
        <v>面积*容积率</v>
      </c>
      <c r="P323" s="19"/>
      <c r="Q323" s="19" t="str" cm="1">
        <f t="array" aca="1" ref="Q323" ca="1">IF(OFFSET(INDIRECT(ADDRESS(ROW(), COLUMN())),0,-1)="",VLOOKUP($G323,$A:$AAE,COLUMN(),FALSE),OFFSET(INDIRECT(ADDRESS(ROW(), COLUMN())),0,-1))</f>
        <v>地块建筑面积*0</v>
      </c>
      <c r="R323" s="19"/>
      <c r="S323" s="19" t="str" cm="1">
        <f t="array" aca="1" ref="S323" ca="1">IF(OFFSET(INDIRECT(ADDRESS(ROW(), COLUMN())),0,-1)="",VLOOKUP($G323,$A:$AAE,COLUMN(),FALSE),OFFSET(INDIRECT(ADDRESS(ROW(), COLUMN())),0,-1))</f>
        <v>地块建筑面积*0</v>
      </c>
      <c r="T323" s="19"/>
      <c r="U323" s="19" t="str" cm="1">
        <f t="array" aca="1" ref="U323" ca="1">IF(OFFSET(INDIRECT(ADDRESS(ROW(), COLUMN())),0,-1)="",VLOOKUP($G323,$A:$AAE,COLUMN(),FALSE),OFFSET(INDIRECT(ADDRESS(ROW(), COLUMN())),0,-1))</f>
        <v>地块建筑面积*0</v>
      </c>
      <c r="V323" s="19"/>
      <c r="W323" s="56" t="str" cm="1">
        <f t="array" aca="1" ref="W323" ca="1">IF(OFFSET(INDIRECT(ADDRESS(ROW(), COLUMN())),0,-1)="",VLOOKUP($G323,$A:$AAE,COLUMN(),FALSE),OFFSET(INDIRECT(ADDRESS(ROW(), COLUMN())),0,-1))</f>
        <v>地块建筑面积*0</v>
      </c>
      <c r="X323" s="19"/>
      <c r="Y323" s="19" t="str" cm="1">
        <f t="array" aca="1" ref="Y323" ca="1">IF(OFFSET(INDIRECT(ADDRESS(ROW(), COLUMN())),0,-1)="",VLOOKUP($G323,$A:$AAE,COLUMN(),FALSE),OFFSET(INDIRECT(ADDRESS(ROW(), COLUMN())),0,-1))</f>
        <v>地块建筑面积*0</v>
      </c>
      <c r="Z323" s="19"/>
      <c r="AA323" s="19" t="str" cm="1">
        <f t="array" aca="1" ref="AA323" ca="1">IF(OFFSET(INDIRECT(ADDRESS(ROW(), COLUMN())),0,-1)="",VLOOKUP($G323,$A:$AAE,COLUMN(),FALSE),OFFSET(INDIRECT(ADDRESS(ROW(), COLUMN())),0,-1))</f>
        <v>地块建筑面积*1</v>
      </c>
      <c r="AB323" s="19"/>
      <c r="AC323" s="19" t="str" cm="1">
        <f t="array" aca="1" ref="AC323" ca="1">IF(OFFSET(INDIRECT(ADDRESS(ROW(), COLUMN())),0,-1)="",VLOOKUP($G323,$A:$AAE,COLUMN(),FALSE),OFFSET(INDIRECT(ADDRESS(ROW(), COLUMN())),0,-1))</f>
        <v>地块建筑面积*0</v>
      </c>
      <c r="AD323" s="19"/>
      <c r="AE323" s="19" t="str" cm="1">
        <f t="array" aca="1" ref="AE323" ca="1">IF(OFFSET(INDIRECT(ADDRESS(ROW(), COLUMN())),0,-1)="",VLOOKUP($G323,$A:$AAE,COLUMN(),FALSE),OFFSET(INDIRECT(ADDRESS(ROW(), COLUMN())),0,-1))</f>
        <v>面积*0</v>
      </c>
      <c r="AF323" s="19"/>
      <c r="AG323" s="19" t="str" cm="1">
        <f t="array" aca="1" ref="AG323" ca="1">IF(OFFSET(INDIRECT(ADDRESS(ROW(), COLUMN())),0,-1)="",VLOOKUP($G323,$A:$AAE,COLUMN(),FALSE),OFFSET(INDIRECT(ADDRESS(ROW(), COLUMN())),0,-1))</f>
        <v>面积*0</v>
      </c>
      <c r="AH323" s="19"/>
      <c r="AI323" s="19" t="str" cm="1">
        <f t="array" aca="1" ref="AI323" ca="1">IF(OFFSET(INDIRECT(ADDRESS(ROW(), COLUMN())),0,-1)="",VLOOKUP($G323,$A:$AAE,COLUMN(),FALSE),OFFSET(INDIRECT(ADDRESS(ROW(), COLUMN())),0,-1))</f>
        <v>-</v>
      </c>
      <c r="AJ323" s="19"/>
      <c r="AK323" s="19" cm="1">
        <f t="array" aca="1" ref="AK323" ca="1">IF(OFFSET(INDIRECT(ADDRESS(ROW(), COLUMN())),0,-1)="",VLOOKUP($G323,$A:$AAE,COLUMN(),FALSE),OFFSET(INDIRECT(ADDRESS(ROW(), COLUMN())),0,-1))</f>
        <v>0</v>
      </c>
      <c r="AL323" s="19"/>
      <c r="AM323" s="19" t="str" cm="1">
        <f t="array" aca="1" ref="AM323" ca="1">IF(OFFSET(INDIRECT(ADDRESS(ROW(), COLUMN())),0,-1)="",VLOOKUP($G323,$A:$AAE,COLUMN(),FALSE),OFFSET(INDIRECT(ADDRESS(ROW(), COLUMN())),0,-1))</f>
        <v>-</v>
      </c>
      <c r="AN323" s="19"/>
      <c r="AO323" s="19" cm="1">
        <f t="array" aca="1" ref="AO323" ca="1">IF(OFFSET(INDIRECT(ADDRESS(ROW(), COLUMN())),0,-1)="",VLOOKUP($G323,$A:$AAE,COLUMN(),FALSE),OFFSET(INDIRECT(ADDRESS(ROW(), COLUMN())),0,-1))</f>
        <v>0</v>
      </c>
      <c r="AP323" s="19"/>
      <c r="AQ323" s="19" t="str" cm="1">
        <f t="array" aca="1" ref="AQ323" ca="1">IF(OFFSET(INDIRECT(ADDRESS(ROW(), COLUMN())),0,-1)="",VLOOKUP($G323,$A:$AAE,COLUMN(),FALSE),OFFSET(INDIRECT(ADDRESS(ROW(), COLUMN())),0,-1))</f>
        <v>10岗位/公顷</v>
      </c>
      <c r="AR323" s="19"/>
      <c r="AS323" s="19" t="str" cm="1">
        <f t="array" aca="1" ref="AS323" ca="1">IF(OFFSET(INDIRECT(ADDRESS(ROW(), COLUMN())),0,-1)="",VLOOKUP($G323,$A:$AAE,COLUMN(),FALSE),OFFSET(INDIRECT(ADDRESS(ROW(), COLUMN())),0,-1))</f>
        <v>用地面积*10</v>
      </c>
      <c r="AT323" s="19"/>
      <c r="AU323" s="19" t="str" cm="1">
        <f t="array" aca="1" ref="AU323" ca="1">IF(OFFSET(INDIRECT(ADDRESS(ROW(), COLUMN())),0,-1)="",VLOOKUP($G323,$A:$AAE,COLUMN(),FALSE),OFFSET(INDIRECT(ADDRESS(ROW(), COLUMN())),0,-1))</f>
        <v>0.5个/100平方米</v>
      </c>
      <c r="AV323" s="19"/>
      <c r="AW323" s="19" t="str" cm="1">
        <f t="array" aca="1" ref="AW323" ca="1">IF(OFFSET(INDIRECT(ADDRESS(ROW(), COLUMN())),0,-1)="",VLOOKUP($G323,$A:$AAE,COLUMN(),FALSE),OFFSET(INDIRECT(ADDRESS(ROW(), COLUMN())),0,-1))</f>
        <v>地块建筑面积*0.5/100</v>
      </c>
      <c r="AX323" s="2"/>
      <c r="AY323" s="19" t="str" cm="1">
        <f t="array" aca="1" ref="AY323" ca="1">IF(OFFSET(INDIRECT(ADDRESS(ROW(), COLUMN())),0,-1)="",VLOOKUP($G323,$A:$AAE,COLUMN(),FALSE),OFFSET(INDIRECT(ADDRESS(ROW(), COLUMN())),0,-1))</f>
        <v>30立方米/公顷*日</v>
      </c>
      <c r="AZ323" s="2"/>
      <c r="BA323" s="19" t="str" cm="1">
        <f t="array" aca="1" ref="BA323" ca="1">IF(OFFSET(INDIRECT(ADDRESS(ROW(), COLUMN())),0,-1)="",VLOOKUP($G323,$A:$AAE,COLUMN(),FALSE),OFFSET(INDIRECT(ADDRESS(ROW(), COLUMN())),0,-1))</f>
        <v>用地面积*30</v>
      </c>
      <c r="BB323" s="2"/>
      <c r="BC323" s="19" cm="1">
        <f t="array" aca="1" ref="BC323" ca="1">IF(OFFSET(INDIRECT(ADDRESS(ROW(), COLUMN())),0,-1)="",VLOOKUP($G323,$A:$AAE,COLUMN(),FALSE),OFFSET(INDIRECT(ADDRESS(ROW(), COLUMN())),0,-1))</f>
        <v>0.85</v>
      </c>
      <c r="BD323" s="2"/>
      <c r="BE323" s="19" t="str" cm="1">
        <f t="array" aca="1" ref="BE323" ca="1">IF(OFFSET(INDIRECT(ADDRESS(ROW(), COLUMN())),0,-1)="",VLOOKUP($G323,$A:$AAE,COLUMN(),FALSE),OFFSET(INDIRECT(ADDRESS(ROW(), COLUMN())),0,-1))</f>
        <v>用水量*0.85</v>
      </c>
      <c r="BF323" s="2"/>
      <c r="BG323" s="19" t="str" cm="1">
        <f t="array" aca="1" ref="BG323" ca="1">IF(OFFSET(INDIRECT(ADDRESS(ROW(), COLUMN())),0,-1)="",VLOOKUP($G323,$A:$AAE,COLUMN(),FALSE),OFFSET(INDIRECT(ADDRESS(ROW(), COLUMN())),0,-1))</f>
        <v>50千瓦/公顷</v>
      </c>
      <c r="BH323" s="2"/>
      <c r="BI323" s="19" cm="1">
        <f t="array" aca="1" ref="BI323" ca="1">IF(OFFSET(INDIRECT(ADDRESS(ROW(), COLUMN())),0,-1)="",VLOOKUP($G323,$A:$AAE,COLUMN(),FALSE),OFFSET(INDIRECT(ADDRESS(ROW(), COLUMN())),0,-1))</f>
        <v>1</v>
      </c>
      <c r="BJ323" s="2"/>
      <c r="BK323" s="19" t="str" cm="1">
        <f t="array" aca="1" ref="BK323" ca="1">IF(OFFSET(INDIRECT(ADDRESS(ROW(), COLUMN())),0,-1)="",VLOOKUP($G323,$A:$AAE,COLUMN(),FALSE),OFFSET(INDIRECT(ADDRESS(ROW(), COLUMN())),0,-1))</f>
        <v>用地面积*50*1</v>
      </c>
      <c r="BL323" s="2"/>
      <c r="BM323" s="19" t="str" cm="1">
        <f t="array" aca="1" ref="BM323" ca="1">IF(OFFSET(INDIRECT(ADDRESS(ROW(), COLUMN())),0,-1)="",VLOOKUP($G323,$A:$AAE,COLUMN(),FALSE),OFFSET(INDIRECT(ADDRESS(ROW(), COLUMN())),0,-1))</f>
        <v>80门/公顷</v>
      </c>
      <c r="BN323" s="2"/>
      <c r="BO323" s="19" t="str" cm="1">
        <f t="array" aca="1" ref="BO323" ca="1">IF(OFFSET(INDIRECT(ADDRESS(ROW(), COLUMN())),0,-1)="",VLOOKUP($G323,$A:$AAE,COLUMN(),FALSE),OFFSET(INDIRECT(ADDRESS(ROW(), COLUMN())),0,-1))</f>
        <v>用地面积*80</v>
      </c>
      <c r="BP323" s="2"/>
      <c r="BQ323" s="19" t="str" cm="1">
        <f t="array" aca="1" ref="BQ323" ca="1">IF(OFFSET(INDIRECT(ADDRESS(ROW(), COLUMN())),0,-1)="",VLOOKUP($G323,$A:$AAE,COLUMN(),FALSE),OFFSET(INDIRECT(ADDRESS(ROW(), COLUMN())),0,-1))</f>
        <v>20门/公顷</v>
      </c>
      <c r="BR323" s="2"/>
      <c r="BS323" s="19" t="str" cm="1">
        <f t="array" aca="1" ref="BS323" ca="1">IF(OFFSET(INDIRECT(ADDRESS(ROW(), COLUMN())),0,-1)="",VLOOKUP($G323,$A:$AAE,COLUMN(),FALSE),OFFSET(INDIRECT(ADDRESS(ROW(), COLUMN())),0,-1))</f>
        <v>用地面积*20</v>
      </c>
      <c r="BT323" s="2"/>
      <c r="BU323" s="19" t="str" cm="1">
        <f t="array" aca="1" ref="BU323" ca="1">IF(OFFSET(INDIRECT(ADDRESS(ROW(), COLUMN())),0,-1)="",VLOOKUP($G323,$A:$AAE,COLUMN(),FALSE),OFFSET(INDIRECT(ADDRESS(ROW(), COLUMN())),0,-1))</f>
        <v>41.9pcu/万平方米，50：50</v>
      </c>
      <c r="BV323" s="2"/>
      <c r="BW323" s="19" t="str" cm="1">
        <f t="array" aca="1" ref="BW323" ca="1">IF(OFFSET(INDIRECT(ADDRESS(ROW(), COLUMN())),0,-1)="",VLOOKUP($G323,$A:$AAE,COLUMN(),FALSE),OFFSET(INDIRECT(ADDRESS(ROW(), COLUMN())),0,-1))</f>
        <v>地块建筑面积/10000*41.9*0.50</v>
      </c>
      <c r="BX323" s="2"/>
      <c r="BY323" s="19" t="str" cm="1">
        <f t="array" aca="1" ref="BY323" ca="1">IF(OFFSET(INDIRECT(ADDRESS(ROW(), COLUMN())),0,-1)="",VLOOKUP($G323,$A:$AAE,COLUMN(),FALSE),OFFSET(INDIRECT(ADDRESS(ROW(), COLUMN())),0,-1))</f>
        <v>地块建筑面积/10000*41.9*0.50</v>
      </c>
      <c r="BZ323" s="102"/>
      <c r="CA323" s="19" t="str" cm="1">
        <f t="array" aca="1" ref="CA323" ca="1">IF(OFFSET(INDIRECT(ADDRESS(ROW(), COLUMN())),0,-1)="",VLOOKUP($G323,$A:$AAE,COLUMN(),FALSE),OFFSET(INDIRECT(ADDRESS(ROW(), COLUMN())),0,-1))</f>
        <v>-</v>
      </c>
      <c r="CB323" s="19"/>
      <c r="CC323" s="19" cm="1">
        <f t="array" aca="1" ref="CC323" ca="1">IF(OFFSET(INDIRECT(ADDRESS(ROW(), COLUMN())),0,-1)="",VLOOKUP($G323,$A:$AAE,COLUMN(),FALSE),OFFSET(INDIRECT(ADDRESS(ROW(), COLUMN())),0,-1))</f>
        <v>0</v>
      </c>
      <c r="CD323" s="19"/>
      <c r="CE323" s="19" t="str" cm="1">
        <f t="array" aca="1" ref="CE323" ca="1">IF(OFFSET(INDIRECT(ADDRESS(ROW(), COLUMN())),0,-1)="",VLOOKUP($G323,$A:$AAE,COLUMN(),FALSE),OFFSET(INDIRECT(ADDRESS(ROW(), COLUMN())),0,-1))</f>
        <v>地块建筑面积*0.15*0.08</v>
      </c>
      <c r="CF323" s="19"/>
      <c r="CG323" s="19" t="str" cm="1">
        <f t="array" aca="1" ref="CG323" ca="1">IF(OFFSET(INDIRECT(ADDRESS(ROW(), COLUMN())),0,-1)="",VLOOKUP($G323,$A:$AAE,COLUMN(),FALSE),OFFSET(INDIRECT(ADDRESS(ROW(), COLUMN())),0,-1))</f>
        <v>地块建筑面积*0.15*0.08</v>
      </c>
      <c r="CH323" s="19"/>
      <c r="CI323" s="56" t="str" cm="1">
        <f t="array" aca="1" ref="CI323" ca="1">IF(OFFSET(INDIRECT(ADDRESS(ROW(), COLUMN())),0,-1)="",VLOOKUP($G323,$A:$AAE,COLUMN(),FALSE),OFFSET(INDIRECT(ADDRESS(ROW(), COLUMN())),0,-1))</f>
        <v>城镇建设用地</v>
      </c>
      <c r="CJ323" s="75" t="s">
        <v>1962</v>
      </c>
      <c r="CK323" s="78" t="str">
        <f t="shared" ref="CK323:CK386" si="255">IF(A323 = "",A$1&amp;":",_xlfn.TEXTJOIN(":",TRUE,A$1,A323))</f>
        <v>唯一标识:W4#储备库用地#城规</v>
      </c>
      <c r="CL323" s="78" t="str">
        <f t="shared" ref="CL323:CL386" si="256">IF(B323 = "",B$1&amp;":",_xlfn.TEXTJOIN(":",TRUE,B$1,B323))</f>
        <v>性质名称:储备库用地</v>
      </c>
      <c r="CM323" s="78" t="str">
        <f t="shared" ref="CM323:CM386" si="257">IF(C323 = "",C$1&amp;":",_xlfn.TEXTJOIN(":",TRUE,C$1,C323))</f>
        <v>地块性质过滤:</v>
      </c>
      <c r="CN323" s="78" t="str">
        <f t="shared" ref="CN323:CN386" si="258">IF(D323 = "",D$1&amp;":",_xlfn.TEXTJOIN(":",TRUE,D$1,D323))</f>
        <v>地块性质:W4</v>
      </c>
      <c r="CO323" s="78" t="str">
        <f t="shared" ref="CO323:CO386" si="259">IF(E323 = "",E$1&amp;":",_xlfn.TEXTJOIN(":",TRUE,E$1,E323))</f>
        <v>地类标准:城规</v>
      </c>
      <c r="CP323" s="78" t="str">
        <f t="shared" ref="CP323:CP386" si="260">IF(F323 = "",F$1&amp;":",_xlfn.TEXTJOIN(":",TRUE,F$1,F323))</f>
        <v>地块性质别称:</v>
      </c>
      <c r="CQ323" s="78" t="str">
        <f t="shared" ref="CQ323:CQ386" si="261">IF(G323 = "",G$1&amp;":",_xlfn.TEXTJOIN(":",TRUE,G$1,G323))</f>
        <v>属性继承:W#物流仓储用地#城规</v>
      </c>
      <c r="CR323" s="78" t="str">
        <f t="shared" ref="CR323:CR386" si="262">IF(H323 = "",H$1&amp;":",_xlfn.TEXTJOIN(":",TRUE,H$1,H323))</f>
        <v>父类:W</v>
      </c>
      <c r="CS323" s="78" t="str">
        <f t="shared" ref="CS323:CS386" si="263">IF(I323 = "",I$1&amp;":",_xlfn.TEXTJOIN(":",TRUE,I$1,I323))</f>
        <v>级别继承:W#物流仓储用地#城规</v>
      </c>
      <c r="CT323" s="78" t="str">
        <f t="shared" ref="CT323:CT386" si="264">IF(J323 = "",J$1&amp;":",_xlfn.TEXTJOIN(":",TRUE,J$1,J323))</f>
        <v>级别层次:5</v>
      </c>
      <c r="CU323" s="78" t="str">
        <f t="shared" ref="CU323:CU386" si="265">IF(K323 = "",K$1&amp;":",_xlfn.TEXTJOIN(":",TRUE,K$1,K323))</f>
        <v>级别:4W</v>
      </c>
      <c r="CV323" s="78" t="str">
        <f t="shared" ref="CV323:CV386" ca="1" si="266">IF(M323 = "",M$1&amp;":",_xlfn.TEXTJOIN(":",TRUE,M$1,M323))</f>
        <v>地块颜色:153,153,255</v>
      </c>
      <c r="CW323" s="78" t="str">
        <f t="shared" ref="CW323:CW386" ca="1" si="267">IF(O323 = "",O$1&amp;":",_xlfn.TEXTJOIN(":",TRUE,O$1,O323))</f>
        <v>建筑面积公式:面积*容积率</v>
      </c>
      <c r="CX323" s="78" t="str">
        <f t="shared" ref="CX323:CX386" ca="1" si="268">IF(Q323 = "",Q$1&amp;":",_xlfn.TEXTJOIN(":",TRUE,Q$1,Q323))</f>
        <v>住宅建筑面积公式:地块建筑面积*0</v>
      </c>
      <c r="CY323" s="78" t="str">
        <f t="shared" ref="CY323:CY386" ca="1" si="269">IF(S323 = "",S$1&amp;":",_xlfn.TEXTJOIN(":",TRUE,S$1,S323))</f>
        <v>商服建筑面积公式:地块建筑面积*0</v>
      </c>
      <c r="CZ323" s="78" t="str">
        <f t="shared" ref="CZ323:CZ386" ca="1" si="270">IF(U323 = "",U$1&amp;":",_xlfn.TEXTJOIN(":",TRUE,U$1,U323))</f>
        <v>商服中商业建筑面积公式:地块建筑面积*0</v>
      </c>
      <c r="DA323" s="78" t="str">
        <f t="shared" ref="DA323:DA386" ca="1" si="271">IF(W323 = "",W$1&amp;":",_xlfn.TEXTJOIN(":",TRUE,W$1,W323))</f>
        <v>商服中办公建筑面积公式:地块建筑面积*0</v>
      </c>
      <c r="DB323" s="78" t="str">
        <f t="shared" ref="DB323:DB386" ca="1" si="272">IF(Y323 = "",Y$1&amp;":",_xlfn.TEXTJOIN(":",TRUE,Y$1,Y323))</f>
        <v>公服建筑面积公式:地块建筑面积*0</v>
      </c>
      <c r="DC323" s="78" t="str">
        <f t="shared" ref="DC323:DC386" ca="1" si="273">IF(AA323 = "",AA$1&amp;":",_xlfn.TEXTJOIN(":",TRUE,AA$1,AA323))</f>
        <v>工业建筑面积公式:地块建筑面积*1</v>
      </c>
      <c r="DD323" s="78" t="str">
        <f t="shared" ref="DD323:DD386" ca="1" si="274">IF(AC323 = "",AC$1&amp;":",_xlfn.TEXTJOIN(":",TRUE,AC$1,AC323))</f>
        <v>市政建筑面积公式:地块建筑面积*0</v>
      </c>
      <c r="DE323" s="78" t="str">
        <f t="shared" ca="1" si="249"/>
        <v>绿地面积指定指标:面积*0</v>
      </c>
      <c r="DF323" s="78" t="str">
        <f t="shared" ca="1" si="250"/>
        <v>绿地面积指定公式:面积*0</v>
      </c>
      <c r="DG323" s="78" t="str">
        <f t="shared" ref="DG323:DG386" ca="1" si="275">IF(AI323 = "",AI$1&amp;":",_xlfn.TEXTJOIN(":",TRUE,AI$1,AI323))</f>
        <v>户数指标:-</v>
      </c>
      <c r="DH323" s="78" t="str">
        <f t="shared" ref="DH323:DH386" ca="1" si="276">IF(AK323 = "",AK$1&amp;":",_xlfn.TEXTJOIN(":",TRUE,AK$1,AK323))</f>
        <v>户数公式:0</v>
      </c>
      <c r="DI323" s="78" t="str">
        <f t="shared" ref="DI323:DI386" ca="1" si="277">IF(AM323 = "",AM$1&amp;":",_xlfn.TEXTJOIN(":",TRUE,AM$1,AM323))</f>
        <v>人数指标:-</v>
      </c>
      <c r="DJ323" s="78" t="str">
        <f t="shared" ref="DJ323:DJ386" ca="1" si="278">IF(AO323 = "",AO$1&amp;":",_xlfn.TEXTJOIN(":",TRUE,AO$1,AO323))</f>
        <v>人数公式:0</v>
      </c>
      <c r="DK323" s="78" t="str">
        <f t="shared" ref="DK323:DK386" ca="1" si="279">IF(AQ323 = "",AQ$1&amp;":",_xlfn.TEXTJOIN(":",TRUE,AQ$1,AQ323))</f>
        <v>就业指标:10岗位/公顷</v>
      </c>
      <c r="DL323" s="78" t="str">
        <f t="shared" ref="DL323:DL386" ca="1" si="280">IF(AS323 = "",AS$1&amp;":",_xlfn.TEXTJOIN(":",TRUE,AS$1,AS323))</f>
        <v>就业公式:用地面积*10</v>
      </c>
      <c r="DM323" s="78" t="str">
        <f t="shared" ref="DM323:DM386" ca="1" si="281">IF(AU323 = "",AU$1&amp;":",_xlfn.TEXTJOIN(":",TRUE,AU$1,AU323))</f>
        <v>机动车指标:0.5个/100平方米</v>
      </c>
      <c r="DN323" s="78" t="str">
        <f t="shared" ref="DN323:DN386" ca="1" si="282">IF(AW323 = "",AW$1&amp;":",_xlfn.TEXTJOIN(":",TRUE,AW$1,AW323))</f>
        <v>机动车公式:地块建筑面积*0.5/100</v>
      </c>
      <c r="DO323" s="78" t="str">
        <f t="shared" ref="DO323:DO386" ca="1" si="283">IF(AY323 = "",AY$1&amp;":",_xlfn.TEXTJOIN(":",TRUE,AY$1,AY323))</f>
        <v>用水量指标:30立方米/公顷*日</v>
      </c>
      <c r="DP323" s="78" t="str">
        <f t="shared" ref="DP323:DP386" ca="1" si="284">IF(BA323 = "",BA$1&amp;":",_xlfn.TEXTJOIN(":",TRUE,BA$1,BA323))</f>
        <v>用水量公式:用地面积*30</v>
      </c>
      <c r="DQ323" s="78" t="str">
        <f t="shared" ref="DQ323:DQ386" ca="1" si="285">IF(BC323 = "",BC$1&amp;":",_xlfn.TEXTJOIN(":",TRUE,BC$1,BC323))</f>
        <v>污水折算系数:0.85</v>
      </c>
      <c r="DR323" s="78" t="str">
        <f t="shared" ref="DR323:DR386" ca="1" si="286">IF(BE323 = "",BE$1&amp;":",_xlfn.TEXTJOIN(":",TRUE,BE$1,BE323))</f>
        <v>污水量公式:用水量*0.85</v>
      </c>
      <c r="DS323" s="78" t="str">
        <f t="shared" ref="DS323:DS386" ca="1" si="287">IF(BG323 = "",BG$1&amp;":",_xlfn.TEXTJOIN(":",TRUE,BG$1,BG323))</f>
        <v>用电负荷指标:50千瓦/公顷</v>
      </c>
      <c r="DT323" s="78" t="str">
        <f t="shared" ref="DT323:DT386" ca="1" si="288">IF(BI323 = "",BI$1&amp;":",_xlfn.TEXTJOIN(":",TRUE,BI$1,BI323))</f>
        <v>同时率:1</v>
      </c>
      <c r="DU323" s="78" t="str">
        <f t="shared" ref="DU323:DU386" ca="1" si="289">IF(BK323 = "",BK$1&amp;":",_xlfn.TEXTJOIN(":",TRUE,BK$1,BK323))</f>
        <v>用电量公式:用地面积*50*1</v>
      </c>
      <c r="DV323" s="78" t="str">
        <f t="shared" ref="DV323:DV386" ca="1" si="290">IF(BM323 = "",BM$1&amp;":",_xlfn.TEXTJOIN(":",TRUE,BM$1,BM323))</f>
        <v>固话装机指标:80门/公顷</v>
      </c>
      <c r="DW323" s="78" t="str">
        <f t="shared" ref="DW323:DW386" ca="1" si="291">IF(BO323 = "",BO$1&amp;":",_xlfn.TEXTJOIN(":",TRUE,BO$1,BO323))</f>
        <v>固话量公式:用地面积*80</v>
      </c>
      <c r="DX323" s="78" t="str">
        <f t="shared" ref="DX323:DX386" ca="1" si="292">IF(BQ323 = "",BQ$1&amp;":",_xlfn.TEXTJOIN(":",TRUE,BQ$1,BQ323))</f>
        <v>有线电视指标:20门/公顷</v>
      </c>
      <c r="DY323" s="78" t="str">
        <f t="shared" ref="DY323:DY386" ca="1" si="293">IF(BS323 = "",BS$1&amp;":",_xlfn.TEXTJOIN(":",TRUE,BS$1,BS323))</f>
        <v>电视量公式:用地面积*20</v>
      </c>
      <c r="DZ323" s="78" t="str">
        <f t="shared" ref="DZ323:DZ386" ca="1" si="294">IF(BU323 = "",BU$1&amp;":",_xlfn.TEXTJOIN(":",TRUE,BU$1,BU323))</f>
        <v>高峰机动车生成量指标:41.9pcu/万平方米，50：50</v>
      </c>
      <c r="EA323" s="78" t="str">
        <f t="shared" ref="EA323:EA386" ca="1" si="295">IF(BW323 = "",BW$1&amp;":",_xlfn.TEXTJOIN(":",TRUE,BW$1,BW323))</f>
        <v>高峰机动车吸引量公式:地块建筑面积/10000*41.9*0.50</v>
      </c>
      <c r="EB323" s="78" t="str">
        <f t="shared" ref="EB323:EB386" ca="1" si="296">IF(BY323 = "",BY$1&amp;":",_xlfn.TEXTJOIN(":",TRUE,BY$1,BY323))</f>
        <v>高峰机动车发生量公式:地块建筑面积/10000*41.9*0.50</v>
      </c>
      <c r="EC323" s="78" t="str">
        <f t="shared" ca="1" si="251"/>
        <v>地下空间指标:-</v>
      </c>
      <c r="ED323" s="78" t="str">
        <f t="shared" ref="ED323:ED386" ca="1" si="297">IF(CC323 = "",CC$1&amp;":",_xlfn.TEXTJOIN(":",TRUE,CC$1,CC323))</f>
        <v>地下空间公式:0</v>
      </c>
      <c r="EE323" s="78" t="str">
        <f t="shared" ca="1" si="252"/>
        <v>人防指标:地块建筑面积*0.15*0.08</v>
      </c>
      <c r="EF323" s="78" t="str">
        <f t="shared" ref="EF323:EF386" ca="1" si="298">IF(CG323 = "",CG$1&amp;":",_xlfn.TEXTJOIN(":",TRUE,CG$1,CG323))</f>
        <v>人防公式:地块建筑面积*0.15*0.08</v>
      </c>
      <c r="EG323" s="78" t="str">
        <f t="shared" ca="1" si="254"/>
        <v>用地构成:城镇建设用地</v>
      </c>
      <c r="EH323" s="78" t="s">
        <v>1962</v>
      </c>
      <c r="EI323" s="79" t="str">
        <f t="shared" ca="1" si="253"/>
        <v>唯一标识:W4#储备库用地#城规;性质名称:储备库用地;地块性质过滤:;地块性质:W4;地类标准:城规;地块性质别称:;属性继承:W#物流仓储用地#城规;父类:W;级别继承:W#物流仓储用地#城规;级别层次:5;级别:4W;地块颜色:153,153,255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3" t="s">
        <v>1962</v>
      </c>
    </row>
    <row r="324" spans="1:140" ht="16.5" x14ac:dyDescent="0.2">
      <c r="A324" s="56" t="str">
        <f t="shared" si="248"/>
        <v>W1/W2#一类物流仓储用地/二类物流仓储用地#城规</v>
      </c>
      <c r="B324" s="56" t="s">
        <v>426</v>
      </c>
      <c r="C324" s="56"/>
      <c r="D324" s="56" t="s">
        <v>989</v>
      </c>
      <c r="E324" s="56" t="s">
        <v>1276</v>
      </c>
      <c r="F324" s="56"/>
      <c r="G324" s="56" t="s">
        <v>94</v>
      </c>
      <c r="H324" s="56" t="s">
        <v>985</v>
      </c>
      <c r="I324" s="56" t="s">
        <v>93</v>
      </c>
      <c r="J324" s="56">
        <v>5</v>
      </c>
      <c r="K324" s="56" t="s">
        <v>1513</v>
      </c>
      <c r="L324" s="56"/>
      <c r="M324" s="56" t="str" cm="1">
        <f t="array" aca="1" ref="M324" ca="1">IF(OFFSET(INDIRECT(ADDRESS(ROW(), COLUMN())),0,-1)="",VLOOKUP($G324,$A:$AAE,COLUMN(),FALSE),OFFSET(INDIRECT(ADDRESS(ROW(), COLUMN())),0,-1))</f>
        <v>133,96,168</v>
      </c>
      <c r="N324" s="19"/>
      <c r="O324" s="56" t="str" cm="1">
        <f t="array" aca="1" ref="O324" ca="1">IF(OFFSET(INDIRECT(ADDRESS(ROW(), COLUMN())),0,-1)="",VLOOKUP($G324,$A:$AAE,COLUMN(),FALSE),OFFSET(INDIRECT(ADDRESS(ROW(), COLUMN())),0,-1))</f>
        <v>面积*容积率</v>
      </c>
      <c r="P324" s="19"/>
      <c r="Q324" s="19" t="str" cm="1">
        <f t="array" aca="1" ref="Q324" ca="1">IF(OFFSET(INDIRECT(ADDRESS(ROW(), COLUMN())),0,-1)="",VLOOKUP($G324,$A:$AAE,COLUMN(),FALSE),OFFSET(INDIRECT(ADDRESS(ROW(), COLUMN())),0,-1))</f>
        <v>地块建筑面积*0</v>
      </c>
      <c r="R324" s="19"/>
      <c r="S324" s="19" t="str" cm="1">
        <f t="array" aca="1" ref="S324" ca="1">IF(OFFSET(INDIRECT(ADDRESS(ROW(), COLUMN())),0,-1)="",VLOOKUP($G324,$A:$AAE,COLUMN(),FALSE),OFFSET(INDIRECT(ADDRESS(ROW(), COLUMN())),0,-1))</f>
        <v>地块建筑面积*0</v>
      </c>
      <c r="T324" s="19"/>
      <c r="U324" s="19" t="str" cm="1">
        <f t="array" aca="1" ref="U324" ca="1">IF(OFFSET(INDIRECT(ADDRESS(ROW(), COLUMN())),0,-1)="",VLOOKUP($G324,$A:$AAE,COLUMN(),FALSE),OFFSET(INDIRECT(ADDRESS(ROW(), COLUMN())),0,-1))</f>
        <v>地块建筑面积*0</v>
      </c>
      <c r="V324" s="19"/>
      <c r="W324" s="56" t="str" cm="1">
        <f t="array" aca="1" ref="W324" ca="1">IF(OFFSET(INDIRECT(ADDRESS(ROW(), COLUMN())),0,-1)="",VLOOKUP($G324,$A:$AAE,COLUMN(),FALSE),OFFSET(INDIRECT(ADDRESS(ROW(), COLUMN())),0,-1))</f>
        <v>地块建筑面积*0</v>
      </c>
      <c r="X324" s="19"/>
      <c r="Y324" s="19" t="str" cm="1">
        <f t="array" aca="1" ref="Y324" ca="1">IF(OFFSET(INDIRECT(ADDRESS(ROW(), COLUMN())),0,-1)="",VLOOKUP($G324,$A:$AAE,COLUMN(),FALSE),OFFSET(INDIRECT(ADDRESS(ROW(), COLUMN())),0,-1))</f>
        <v>地块建筑面积*0</v>
      </c>
      <c r="Z324" s="19"/>
      <c r="AA324" s="19" t="str" cm="1">
        <f t="array" aca="1" ref="AA324" ca="1">IF(OFFSET(INDIRECT(ADDRESS(ROW(), COLUMN())),0,-1)="",VLOOKUP($G324,$A:$AAE,COLUMN(),FALSE),OFFSET(INDIRECT(ADDRESS(ROW(), COLUMN())),0,-1))</f>
        <v>地块建筑面积*1</v>
      </c>
      <c r="AB324" s="19"/>
      <c r="AC324" s="19" t="str" cm="1">
        <f t="array" aca="1" ref="AC324" ca="1">IF(OFFSET(INDIRECT(ADDRESS(ROW(), COLUMN())),0,-1)="",VLOOKUP($G324,$A:$AAE,COLUMN(),FALSE),OFFSET(INDIRECT(ADDRESS(ROW(), COLUMN())),0,-1))</f>
        <v>地块建筑面积*0</v>
      </c>
      <c r="AD324" s="19"/>
      <c r="AE324" s="19" t="str" cm="1">
        <f t="array" aca="1" ref="AE324" ca="1">IF(OFFSET(INDIRECT(ADDRESS(ROW(), COLUMN())),0,-1)="",VLOOKUP($G324,$A:$AAE,COLUMN(),FALSE),OFFSET(INDIRECT(ADDRESS(ROW(), COLUMN())),0,-1))</f>
        <v>面积*0</v>
      </c>
      <c r="AF324" s="19"/>
      <c r="AG324" s="19" t="str" cm="1">
        <f t="array" aca="1" ref="AG324" ca="1">IF(OFFSET(INDIRECT(ADDRESS(ROW(), COLUMN())),0,-1)="",VLOOKUP($G324,$A:$AAE,COLUMN(),FALSE),OFFSET(INDIRECT(ADDRESS(ROW(), COLUMN())),0,-1))</f>
        <v>面积*0</v>
      </c>
      <c r="AH324" s="19"/>
      <c r="AI324" s="19" t="str" cm="1">
        <f t="array" aca="1" ref="AI324" ca="1">IF(OFFSET(INDIRECT(ADDRESS(ROW(), COLUMN())),0,-1)="",VLOOKUP($G324,$A:$AAE,COLUMN(),FALSE),OFFSET(INDIRECT(ADDRESS(ROW(), COLUMN())),0,-1))</f>
        <v>-</v>
      </c>
      <c r="AJ324" s="19"/>
      <c r="AK324" s="19" cm="1">
        <f t="array" aca="1" ref="AK324" ca="1">IF(OFFSET(INDIRECT(ADDRESS(ROW(), COLUMN())),0,-1)="",VLOOKUP($G324,$A:$AAE,COLUMN(),FALSE),OFFSET(INDIRECT(ADDRESS(ROW(), COLUMN())),0,-1))</f>
        <v>0</v>
      </c>
      <c r="AL324" s="19"/>
      <c r="AM324" s="19" t="str" cm="1">
        <f t="array" aca="1" ref="AM324" ca="1">IF(OFFSET(INDIRECT(ADDRESS(ROW(), COLUMN())),0,-1)="",VLOOKUP($G324,$A:$AAE,COLUMN(),FALSE),OFFSET(INDIRECT(ADDRESS(ROW(), COLUMN())),0,-1))</f>
        <v>-</v>
      </c>
      <c r="AN324" s="19"/>
      <c r="AO324" s="19" cm="1">
        <f t="array" aca="1" ref="AO324" ca="1">IF(OFFSET(INDIRECT(ADDRESS(ROW(), COLUMN())),0,-1)="",VLOOKUP($G324,$A:$AAE,COLUMN(),FALSE),OFFSET(INDIRECT(ADDRESS(ROW(), COLUMN())),0,-1))</f>
        <v>0</v>
      </c>
      <c r="AP324" s="19"/>
      <c r="AQ324" s="19" t="str" cm="1">
        <f t="array" aca="1" ref="AQ324" ca="1">IF(OFFSET(INDIRECT(ADDRESS(ROW(), COLUMN())),0,-1)="",VLOOKUP($G324,$A:$AAE,COLUMN(),FALSE),OFFSET(INDIRECT(ADDRESS(ROW(), COLUMN())),0,-1))</f>
        <v>10岗位/公顷</v>
      </c>
      <c r="AR324" s="19"/>
      <c r="AS324" s="19" t="str" cm="1">
        <f t="array" aca="1" ref="AS324" ca="1">IF(OFFSET(INDIRECT(ADDRESS(ROW(), COLUMN())),0,-1)="",VLOOKUP($G324,$A:$AAE,COLUMN(),FALSE),OFFSET(INDIRECT(ADDRESS(ROW(), COLUMN())),0,-1))</f>
        <v>用地面积*10</v>
      </c>
      <c r="AT324" s="19"/>
      <c r="AU324" s="19" t="str" cm="1">
        <f t="array" aca="1" ref="AU324" ca="1">IF(OFFSET(INDIRECT(ADDRESS(ROW(), COLUMN())),0,-1)="",VLOOKUP($G324,$A:$AAE,COLUMN(),FALSE),OFFSET(INDIRECT(ADDRESS(ROW(), COLUMN())),0,-1))</f>
        <v>0.5个/100平方米</v>
      </c>
      <c r="AV324" s="19"/>
      <c r="AW324" s="19" t="str" cm="1">
        <f t="array" aca="1" ref="AW324" ca="1">IF(OFFSET(INDIRECT(ADDRESS(ROW(), COLUMN())),0,-1)="",VLOOKUP($G324,$A:$AAE,COLUMN(),FALSE),OFFSET(INDIRECT(ADDRESS(ROW(), COLUMN())),0,-1))</f>
        <v>地块建筑面积*0.5/100</v>
      </c>
      <c r="AX324" s="2"/>
      <c r="AY324" s="19" t="str" cm="1">
        <f t="array" aca="1" ref="AY324" ca="1">IF(OFFSET(INDIRECT(ADDRESS(ROW(), COLUMN())),0,-1)="",VLOOKUP($G324,$A:$AAE,COLUMN(),FALSE),OFFSET(INDIRECT(ADDRESS(ROW(), COLUMN())),0,-1))</f>
        <v>30立方米/公顷*日</v>
      </c>
      <c r="AZ324" s="2"/>
      <c r="BA324" s="19" t="str" cm="1">
        <f t="array" aca="1" ref="BA324" ca="1">IF(OFFSET(INDIRECT(ADDRESS(ROW(), COLUMN())),0,-1)="",VLOOKUP($G324,$A:$AAE,COLUMN(),FALSE),OFFSET(INDIRECT(ADDRESS(ROW(), COLUMN())),0,-1))</f>
        <v>用地面积*30</v>
      </c>
      <c r="BB324" s="2"/>
      <c r="BC324" s="19" cm="1">
        <f t="array" aca="1" ref="BC324" ca="1">IF(OFFSET(INDIRECT(ADDRESS(ROW(), COLUMN())),0,-1)="",VLOOKUP($G324,$A:$AAE,COLUMN(),FALSE),OFFSET(INDIRECT(ADDRESS(ROW(), COLUMN())),0,-1))</f>
        <v>0.85</v>
      </c>
      <c r="BD324" s="2"/>
      <c r="BE324" s="19" t="str" cm="1">
        <f t="array" aca="1" ref="BE324" ca="1">IF(OFFSET(INDIRECT(ADDRESS(ROW(), COLUMN())),0,-1)="",VLOOKUP($G324,$A:$AAE,COLUMN(),FALSE),OFFSET(INDIRECT(ADDRESS(ROW(), COLUMN())),0,-1))</f>
        <v>用水量*0.85</v>
      </c>
      <c r="BF324" s="2"/>
      <c r="BG324" s="19" t="str" cm="1">
        <f t="array" aca="1" ref="BG324" ca="1">IF(OFFSET(INDIRECT(ADDRESS(ROW(), COLUMN())),0,-1)="",VLOOKUP($G324,$A:$AAE,COLUMN(),FALSE),OFFSET(INDIRECT(ADDRESS(ROW(), COLUMN())),0,-1))</f>
        <v>50千瓦/公顷</v>
      </c>
      <c r="BH324" s="2"/>
      <c r="BI324" s="19" cm="1">
        <f t="array" aca="1" ref="BI324" ca="1">IF(OFFSET(INDIRECT(ADDRESS(ROW(), COLUMN())),0,-1)="",VLOOKUP($G324,$A:$AAE,COLUMN(),FALSE),OFFSET(INDIRECT(ADDRESS(ROW(), COLUMN())),0,-1))</f>
        <v>1</v>
      </c>
      <c r="BJ324" s="2"/>
      <c r="BK324" s="19" t="str" cm="1">
        <f t="array" aca="1" ref="BK324" ca="1">IF(OFFSET(INDIRECT(ADDRESS(ROW(), COLUMN())),0,-1)="",VLOOKUP($G324,$A:$AAE,COLUMN(),FALSE),OFFSET(INDIRECT(ADDRESS(ROW(), COLUMN())),0,-1))</f>
        <v>用地面积*50*1</v>
      </c>
      <c r="BL324" s="2"/>
      <c r="BM324" s="19" t="str" cm="1">
        <f t="array" aca="1" ref="BM324" ca="1">IF(OFFSET(INDIRECT(ADDRESS(ROW(), COLUMN())),0,-1)="",VLOOKUP($G324,$A:$AAE,COLUMN(),FALSE),OFFSET(INDIRECT(ADDRESS(ROW(), COLUMN())),0,-1))</f>
        <v>80门/公顷</v>
      </c>
      <c r="BN324" s="2"/>
      <c r="BO324" s="19" t="str" cm="1">
        <f t="array" aca="1" ref="BO324" ca="1">IF(OFFSET(INDIRECT(ADDRESS(ROW(), COLUMN())),0,-1)="",VLOOKUP($G324,$A:$AAE,COLUMN(),FALSE),OFFSET(INDIRECT(ADDRESS(ROW(), COLUMN())),0,-1))</f>
        <v>用地面积*80</v>
      </c>
      <c r="BP324" s="2"/>
      <c r="BQ324" s="19" t="str" cm="1">
        <f t="array" aca="1" ref="BQ324" ca="1">IF(OFFSET(INDIRECT(ADDRESS(ROW(), COLUMN())),0,-1)="",VLOOKUP($G324,$A:$AAE,COLUMN(),FALSE),OFFSET(INDIRECT(ADDRESS(ROW(), COLUMN())),0,-1))</f>
        <v>20门/公顷</v>
      </c>
      <c r="BR324" s="2"/>
      <c r="BS324" s="19" t="str" cm="1">
        <f t="array" aca="1" ref="BS324" ca="1">IF(OFFSET(INDIRECT(ADDRESS(ROW(), COLUMN())),0,-1)="",VLOOKUP($G324,$A:$AAE,COLUMN(),FALSE),OFFSET(INDIRECT(ADDRESS(ROW(), COLUMN())),0,-1))</f>
        <v>用地面积*20</v>
      </c>
      <c r="BT324" s="2"/>
      <c r="BU324" s="19" t="str" cm="1">
        <f t="array" aca="1" ref="BU324" ca="1">IF(OFFSET(INDIRECT(ADDRESS(ROW(), COLUMN())),0,-1)="",VLOOKUP($G324,$A:$AAE,COLUMN(),FALSE),OFFSET(INDIRECT(ADDRESS(ROW(), COLUMN())),0,-1))</f>
        <v>41.9pcu/万平方米，50：50</v>
      </c>
      <c r="BV324" s="2"/>
      <c r="BW324" s="19" t="str" cm="1">
        <f t="array" aca="1" ref="BW324" ca="1">IF(OFFSET(INDIRECT(ADDRESS(ROW(), COLUMN())),0,-1)="",VLOOKUP($G324,$A:$AAE,COLUMN(),FALSE),OFFSET(INDIRECT(ADDRESS(ROW(), COLUMN())),0,-1))</f>
        <v>地块建筑面积/10000*41.9*0.50</v>
      </c>
      <c r="BX324" s="2"/>
      <c r="BY324" s="19" t="str" cm="1">
        <f t="array" aca="1" ref="BY324" ca="1">IF(OFFSET(INDIRECT(ADDRESS(ROW(), COLUMN())),0,-1)="",VLOOKUP($G324,$A:$AAE,COLUMN(),FALSE),OFFSET(INDIRECT(ADDRESS(ROW(), COLUMN())),0,-1))</f>
        <v>地块建筑面积/10000*41.9*0.50</v>
      </c>
      <c r="BZ324" s="102"/>
      <c r="CA324" s="19" t="str" cm="1">
        <f t="array" aca="1" ref="CA324" ca="1">IF(OFFSET(INDIRECT(ADDRESS(ROW(), COLUMN())),0,-1)="",VLOOKUP($G324,$A:$AAE,COLUMN(),FALSE),OFFSET(INDIRECT(ADDRESS(ROW(), COLUMN())),0,-1))</f>
        <v>-</v>
      </c>
      <c r="CB324" s="19"/>
      <c r="CC324" s="19" cm="1">
        <f t="array" aca="1" ref="CC324" ca="1">IF(OFFSET(INDIRECT(ADDRESS(ROW(), COLUMN())),0,-1)="",VLOOKUP($G324,$A:$AAE,COLUMN(),FALSE),OFFSET(INDIRECT(ADDRESS(ROW(), COLUMN())),0,-1))</f>
        <v>0</v>
      </c>
      <c r="CD324" s="19"/>
      <c r="CE324" s="19" t="str" cm="1">
        <f t="array" aca="1" ref="CE324" ca="1">IF(OFFSET(INDIRECT(ADDRESS(ROW(), COLUMN())),0,-1)="",VLOOKUP($G324,$A:$AAE,COLUMN(),FALSE),OFFSET(INDIRECT(ADDRESS(ROW(), COLUMN())),0,-1))</f>
        <v>地块建筑面积*0.15*0.08</v>
      </c>
      <c r="CF324" s="19"/>
      <c r="CG324" s="19" t="str" cm="1">
        <f t="array" aca="1" ref="CG324" ca="1">IF(OFFSET(INDIRECT(ADDRESS(ROW(), COLUMN())),0,-1)="",VLOOKUP($G324,$A:$AAE,COLUMN(),FALSE),OFFSET(INDIRECT(ADDRESS(ROW(), COLUMN())),0,-1))</f>
        <v>地块建筑面积*0.15*0.08</v>
      </c>
      <c r="CH324" s="19"/>
      <c r="CI324" s="56" t="str" cm="1">
        <f t="array" aca="1" ref="CI324" ca="1">IF(OFFSET(INDIRECT(ADDRESS(ROW(), COLUMN())),0,-1)="",VLOOKUP($G324,$A:$AAE,COLUMN(),FALSE),OFFSET(INDIRECT(ADDRESS(ROW(), COLUMN())),0,-1))</f>
        <v>城镇建设用地</v>
      </c>
      <c r="CJ324" s="75" t="s">
        <v>1962</v>
      </c>
      <c r="CK324" s="78" t="str">
        <f t="shared" si="255"/>
        <v>唯一标识:W1/W2#一类物流仓储用地/二类物流仓储用地#城规</v>
      </c>
      <c r="CL324" s="78" t="str">
        <f t="shared" si="256"/>
        <v>性质名称:一类物流仓储用地/二类物流仓储用地</v>
      </c>
      <c r="CM324" s="78" t="str">
        <f t="shared" si="257"/>
        <v>地块性质过滤:</v>
      </c>
      <c r="CN324" s="78" t="str">
        <f t="shared" si="258"/>
        <v>地块性质:W1/W2</v>
      </c>
      <c r="CO324" s="78" t="str">
        <f t="shared" si="259"/>
        <v>地类标准:城规</v>
      </c>
      <c r="CP324" s="78" t="str">
        <f t="shared" si="260"/>
        <v>地块性质别称:</v>
      </c>
      <c r="CQ324" s="78" t="str">
        <f t="shared" si="261"/>
        <v>属性继承:W1#一类物流仓储用地#城规</v>
      </c>
      <c r="CR324" s="78" t="str">
        <f t="shared" si="262"/>
        <v>父类:W1</v>
      </c>
      <c r="CS324" s="78" t="str">
        <f t="shared" si="263"/>
        <v>级别继承:W#物流仓储用地#城规</v>
      </c>
      <c r="CT324" s="78" t="str">
        <f t="shared" si="264"/>
        <v>级别层次:5</v>
      </c>
      <c r="CU324" s="78" t="str">
        <f t="shared" si="265"/>
        <v>级别:4W</v>
      </c>
      <c r="CV324" s="78" t="str">
        <f t="shared" ca="1" si="266"/>
        <v>地块颜色:133,96,168</v>
      </c>
      <c r="CW324" s="78" t="str">
        <f t="shared" ca="1" si="267"/>
        <v>建筑面积公式:面积*容积率</v>
      </c>
      <c r="CX324" s="78" t="str">
        <f t="shared" ca="1" si="268"/>
        <v>住宅建筑面积公式:地块建筑面积*0</v>
      </c>
      <c r="CY324" s="78" t="str">
        <f t="shared" ca="1" si="269"/>
        <v>商服建筑面积公式:地块建筑面积*0</v>
      </c>
      <c r="CZ324" s="78" t="str">
        <f t="shared" ca="1" si="270"/>
        <v>商服中商业建筑面积公式:地块建筑面积*0</v>
      </c>
      <c r="DA324" s="78" t="str">
        <f t="shared" ca="1" si="271"/>
        <v>商服中办公建筑面积公式:地块建筑面积*0</v>
      </c>
      <c r="DB324" s="78" t="str">
        <f t="shared" ca="1" si="272"/>
        <v>公服建筑面积公式:地块建筑面积*0</v>
      </c>
      <c r="DC324" s="78" t="str">
        <f t="shared" ca="1" si="273"/>
        <v>工业建筑面积公式:地块建筑面积*1</v>
      </c>
      <c r="DD324" s="78" t="str">
        <f t="shared" ca="1" si="274"/>
        <v>市政建筑面积公式:地块建筑面积*0</v>
      </c>
      <c r="DE324" s="78" t="str">
        <f t="shared" ref="DE324:DE387" ca="1" si="299">IF(AE324 = "",AE$1&amp;":",_xlfn.TEXTJOIN(":",TRUE,AE$1,AE324))</f>
        <v>绿地面积指定指标:面积*0</v>
      </c>
      <c r="DF324" s="78" t="str">
        <f t="shared" ref="DF324:DF387" ca="1" si="300">IF(AG324 = "",AG$1&amp;":",_xlfn.TEXTJOIN(":",TRUE,AG$1,AG324))</f>
        <v>绿地面积指定公式:面积*0</v>
      </c>
      <c r="DG324" s="78" t="str">
        <f t="shared" ca="1" si="275"/>
        <v>户数指标:-</v>
      </c>
      <c r="DH324" s="78" t="str">
        <f t="shared" ca="1" si="276"/>
        <v>户数公式:0</v>
      </c>
      <c r="DI324" s="78" t="str">
        <f t="shared" ca="1" si="277"/>
        <v>人数指标:-</v>
      </c>
      <c r="DJ324" s="78" t="str">
        <f t="shared" ca="1" si="278"/>
        <v>人数公式:0</v>
      </c>
      <c r="DK324" s="78" t="str">
        <f t="shared" ca="1" si="279"/>
        <v>就业指标:10岗位/公顷</v>
      </c>
      <c r="DL324" s="78" t="str">
        <f t="shared" ca="1" si="280"/>
        <v>就业公式:用地面积*10</v>
      </c>
      <c r="DM324" s="78" t="str">
        <f t="shared" ca="1" si="281"/>
        <v>机动车指标:0.5个/100平方米</v>
      </c>
      <c r="DN324" s="78" t="str">
        <f t="shared" ca="1" si="282"/>
        <v>机动车公式:地块建筑面积*0.5/100</v>
      </c>
      <c r="DO324" s="78" t="str">
        <f t="shared" ca="1" si="283"/>
        <v>用水量指标:30立方米/公顷*日</v>
      </c>
      <c r="DP324" s="78" t="str">
        <f t="shared" ca="1" si="284"/>
        <v>用水量公式:用地面积*30</v>
      </c>
      <c r="DQ324" s="78" t="str">
        <f t="shared" ca="1" si="285"/>
        <v>污水折算系数:0.85</v>
      </c>
      <c r="DR324" s="78" t="str">
        <f t="shared" ca="1" si="286"/>
        <v>污水量公式:用水量*0.85</v>
      </c>
      <c r="DS324" s="78" t="str">
        <f t="shared" ca="1" si="287"/>
        <v>用电负荷指标:50千瓦/公顷</v>
      </c>
      <c r="DT324" s="78" t="str">
        <f t="shared" ca="1" si="288"/>
        <v>同时率:1</v>
      </c>
      <c r="DU324" s="78" t="str">
        <f t="shared" ca="1" si="289"/>
        <v>用电量公式:用地面积*50*1</v>
      </c>
      <c r="DV324" s="78" t="str">
        <f t="shared" ca="1" si="290"/>
        <v>固话装机指标:80门/公顷</v>
      </c>
      <c r="DW324" s="78" t="str">
        <f t="shared" ca="1" si="291"/>
        <v>固话量公式:用地面积*80</v>
      </c>
      <c r="DX324" s="78" t="str">
        <f t="shared" ca="1" si="292"/>
        <v>有线电视指标:20门/公顷</v>
      </c>
      <c r="DY324" s="78" t="str">
        <f t="shared" ca="1" si="293"/>
        <v>电视量公式:用地面积*20</v>
      </c>
      <c r="DZ324" s="78" t="str">
        <f t="shared" ca="1" si="294"/>
        <v>高峰机动车生成量指标:41.9pcu/万平方米，50：50</v>
      </c>
      <c r="EA324" s="78" t="str">
        <f t="shared" ca="1" si="295"/>
        <v>高峰机动车吸引量公式:地块建筑面积/10000*41.9*0.50</v>
      </c>
      <c r="EB324" s="78" t="str">
        <f t="shared" ca="1" si="296"/>
        <v>高峰机动车发生量公式:地块建筑面积/10000*41.9*0.50</v>
      </c>
      <c r="EC324" s="78" t="str">
        <f t="shared" ref="EC324:EC387" ca="1" si="301">IF(CA324 = "",CA$1&amp;":",_xlfn.TEXTJOIN(":",TRUE,CA$1,CA324))</f>
        <v>地下空间指标:-</v>
      </c>
      <c r="ED324" s="78" t="str">
        <f t="shared" ca="1" si="297"/>
        <v>地下空间公式:0</v>
      </c>
      <c r="EE324" s="78" t="str">
        <f t="shared" ref="EE324:EE387" ca="1" si="302">IF(CE324 = "",CE$1&amp;":",_xlfn.TEXTJOIN(":",TRUE,CE$1,CE324))</f>
        <v>人防指标:地块建筑面积*0.15*0.08</v>
      </c>
      <c r="EF324" s="78" t="str">
        <f t="shared" ca="1" si="298"/>
        <v>人防公式:地块建筑面积*0.15*0.08</v>
      </c>
      <c r="EG324" s="78" t="str">
        <f t="shared" ca="1" si="254"/>
        <v>用地构成:城镇建设用地</v>
      </c>
      <c r="EH324" s="78" t="s">
        <v>1962</v>
      </c>
      <c r="EI324" s="79" t="str">
        <f t="shared" ref="EI324:EI387" ca="1" si="303">_xlfn.TEXTJOIN(";",TRUE,CK324:EG324)</f>
        <v>唯一标识:W1/W2#一类物流仓储用地/二类物流仓储用地#城规;性质名称:一类物流仓储用地/二类物流仓储用地;地块性质过滤:;地块性质:W1/W2;地类标准:城规;地块性质别称:;属性继承:W1#一类物流仓储用地#城规;父类:W1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4" t="s">
        <v>1962</v>
      </c>
    </row>
    <row r="325" spans="1:140" ht="16.5" x14ac:dyDescent="0.2">
      <c r="A325" s="40" t="str">
        <f t="shared" ref="A325:A388" si="304">IF(OR(C325="",C325="地块性质过滤:"),D325&amp;"#"&amp;B325&amp;"#"&amp;E325,D325&amp;"#"&amp;B325&amp;"&amp;"&amp;C325&amp;"#"&amp;E325)</f>
        <v>S#交通设施用地#城规</v>
      </c>
      <c r="B325" s="40" t="s">
        <v>427</v>
      </c>
      <c r="C325" s="40"/>
      <c r="D325" s="40" t="s">
        <v>990</v>
      </c>
      <c r="E325" s="40" t="s">
        <v>1276</v>
      </c>
      <c r="F325" s="40"/>
      <c r="G325" s="40" t="s">
        <v>55</v>
      </c>
      <c r="H325" s="40" t="s">
        <v>687</v>
      </c>
      <c r="I325" s="40" t="s">
        <v>55</v>
      </c>
      <c r="J325" s="40">
        <v>4</v>
      </c>
      <c r="K325" s="40" t="s">
        <v>1491</v>
      </c>
      <c r="L325" s="123" t="s">
        <v>2343</v>
      </c>
      <c r="M325" s="65" t="str" cm="1">
        <f t="array" aca="1" ref="M325" ca="1">IF(OFFSET(INDIRECT(ADDRESS(ROW(), COLUMN())),0,-1)="",VLOOKUP($G325,$A:$AAE,COLUMN(),FALSE),OFFSET(INDIRECT(ADDRESS(ROW(), COLUMN())),0,-1))</f>
        <v>210,210,211</v>
      </c>
      <c r="N325" s="27"/>
      <c r="O325" s="65" t="str" cm="1">
        <f t="array" aca="1" ref="O325" ca="1">IF(OFFSET(INDIRECT(ADDRESS(ROW(), COLUMN())),0,-1)="",VLOOKUP($G325,$A:$AAE,COLUMN(),FALSE),OFFSET(INDIRECT(ADDRESS(ROW(), COLUMN())),0,-1))</f>
        <v>面积*容积率</v>
      </c>
      <c r="P325" s="27"/>
      <c r="Q325" s="27" t="str" cm="1">
        <f t="array" aca="1" ref="Q325" ca="1">IF(OFFSET(INDIRECT(ADDRESS(ROW(), COLUMN())),0,-1)="",VLOOKUP($G325,$A:$AAE,COLUMN(),FALSE),OFFSET(INDIRECT(ADDRESS(ROW(), COLUMN())),0,-1))</f>
        <v>地块建筑面积*0</v>
      </c>
      <c r="R325" s="27"/>
      <c r="S325" s="27" t="str" cm="1">
        <f t="array" aca="1" ref="S325" ca="1">IF(OFFSET(INDIRECT(ADDRESS(ROW(), COLUMN())),0,-1)="",VLOOKUP($G325,$A:$AAE,COLUMN(),FALSE),OFFSET(INDIRECT(ADDRESS(ROW(), COLUMN())),0,-1))</f>
        <v>地块建筑面积*0</v>
      </c>
      <c r="T325" s="27"/>
      <c r="U325" s="27" t="str" cm="1">
        <f t="array" aca="1" ref="U325" ca="1">IF(OFFSET(INDIRECT(ADDRESS(ROW(), COLUMN())),0,-1)="",VLOOKUP($G325,$A:$AAE,COLUMN(),FALSE),OFFSET(INDIRECT(ADDRESS(ROW(), COLUMN())),0,-1))</f>
        <v>地块建筑面积*0</v>
      </c>
      <c r="V325" s="27"/>
      <c r="W325" s="65" t="str" cm="1">
        <f t="array" aca="1" ref="W325" ca="1">IF(OFFSET(INDIRECT(ADDRESS(ROW(), COLUMN())),0,-1)="",VLOOKUP($G325,$A:$AAE,COLUMN(),FALSE),OFFSET(INDIRECT(ADDRESS(ROW(), COLUMN())),0,-1))</f>
        <v>地块建筑面积*0</v>
      </c>
      <c r="X325" s="27"/>
      <c r="Y325" s="27" t="str" cm="1">
        <f t="array" aca="1" ref="Y325" ca="1">IF(OFFSET(INDIRECT(ADDRESS(ROW(), COLUMN())),0,-1)="",VLOOKUP($G325,$A:$AAE,COLUMN(),FALSE),OFFSET(INDIRECT(ADDRESS(ROW(), COLUMN())),0,-1))</f>
        <v>地块建筑面积*0</v>
      </c>
      <c r="Z325" s="27"/>
      <c r="AA325" s="27" t="str" cm="1">
        <f t="array" aca="1" ref="AA325" ca="1">IF(OFFSET(INDIRECT(ADDRESS(ROW(), COLUMN())),0,-1)="",VLOOKUP($G325,$A:$AAE,COLUMN(),FALSE),OFFSET(INDIRECT(ADDRESS(ROW(), COLUMN())),0,-1))</f>
        <v>地块建筑面积*0</v>
      </c>
      <c r="AB325" s="27"/>
      <c r="AC325" s="27" t="str" cm="1">
        <f t="array" aca="1" ref="AC325" ca="1">IF(OFFSET(INDIRECT(ADDRESS(ROW(), COLUMN())),0,-1)="",VLOOKUP($G325,$A:$AAE,COLUMN(),FALSE),OFFSET(INDIRECT(ADDRESS(ROW(), COLUMN())),0,-1))</f>
        <v>地块建筑面积*0</v>
      </c>
      <c r="AD325" s="27"/>
      <c r="AE325" s="27" t="str" cm="1">
        <f t="array" aca="1" ref="AE325" ca="1">IF(OFFSET(INDIRECT(ADDRESS(ROW(), COLUMN())),0,-1)="",VLOOKUP($G325,$A:$AAE,COLUMN(),FALSE),OFFSET(INDIRECT(ADDRESS(ROW(), COLUMN())),0,-1))</f>
        <v>面积*0</v>
      </c>
      <c r="AF325" s="27"/>
      <c r="AG325" s="27" t="str" cm="1">
        <f t="array" aca="1" ref="AG325" ca="1">IF(OFFSET(INDIRECT(ADDRESS(ROW(), COLUMN())),0,-1)="",VLOOKUP($G325,$A:$AAE,COLUMN(),FALSE),OFFSET(INDIRECT(ADDRESS(ROW(), COLUMN())),0,-1))</f>
        <v>面积*0</v>
      </c>
      <c r="AH325" s="27"/>
      <c r="AI325" s="27" t="str" cm="1">
        <f t="array" aca="1" ref="AI325" ca="1">IF(OFFSET(INDIRECT(ADDRESS(ROW(), COLUMN())),0,-1)="",VLOOKUP($G325,$A:$AAE,COLUMN(),FALSE),OFFSET(INDIRECT(ADDRESS(ROW(), COLUMN())),0,-1))</f>
        <v>-</v>
      </c>
      <c r="AJ325" s="27"/>
      <c r="AK325" s="27" cm="1">
        <f t="array" aca="1" ref="AK325" ca="1">IF(OFFSET(INDIRECT(ADDRESS(ROW(), COLUMN())),0,-1)="",VLOOKUP($G325,$A:$AAE,COLUMN(),FALSE),OFFSET(INDIRECT(ADDRESS(ROW(), COLUMN())),0,-1))</f>
        <v>0</v>
      </c>
      <c r="AL325" s="27"/>
      <c r="AM325" s="27" t="str" cm="1">
        <f t="array" aca="1" ref="AM325" ca="1">IF(OFFSET(INDIRECT(ADDRESS(ROW(), COLUMN())),0,-1)="",VLOOKUP($G325,$A:$AAE,COLUMN(),FALSE),OFFSET(INDIRECT(ADDRESS(ROW(), COLUMN())),0,-1))</f>
        <v>-</v>
      </c>
      <c r="AN325" s="27"/>
      <c r="AO325" s="27" cm="1">
        <f t="array" aca="1" ref="AO325" ca="1">IF(OFFSET(INDIRECT(ADDRESS(ROW(), COLUMN())),0,-1)="",VLOOKUP($G325,$A:$AAE,COLUMN(),FALSE),OFFSET(INDIRECT(ADDRESS(ROW(), COLUMN())),0,-1))</f>
        <v>0</v>
      </c>
      <c r="AP325" s="3" t="s">
        <v>1572</v>
      </c>
      <c r="AQ325" s="27" t="str" cm="1">
        <f t="array" aca="1" ref="AQ325" ca="1">IF(OFFSET(INDIRECT(ADDRESS(ROW(), COLUMN())),0,-1)="",VLOOKUP($G325,$A:$AAE,COLUMN(),FALSE),OFFSET(INDIRECT(ADDRESS(ROW(), COLUMN())),0,-1))</f>
        <v>0.015公顷/岗位</v>
      </c>
      <c r="AR325" s="3" t="s">
        <v>1580</v>
      </c>
      <c r="AS325" s="27" t="str" cm="1">
        <f t="array" aca="1" ref="AS325" ca="1">IF(OFFSET(INDIRECT(ADDRESS(ROW(), COLUMN())),0,-1)="",VLOOKUP($G325,$A:$AAE,COLUMN(),FALSE),OFFSET(INDIRECT(ADDRESS(ROW(), COLUMN())),0,-1))</f>
        <v>用地面积/0.015</v>
      </c>
      <c r="AT325" s="3" t="s">
        <v>1562</v>
      </c>
      <c r="AU325" s="27" t="str" cm="1">
        <f t="array" aca="1" ref="AU325" ca="1">IF(OFFSET(INDIRECT(ADDRESS(ROW(), COLUMN())),0,-1)="",VLOOKUP($G325,$A:$AAE,COLUMN(),FALSE),OFFSET(INDIRECT(ADDRESS(ROW(), COLUMN())),0,-1))</f>
        <v>-</v>
      </c>
      <c r="AV325" s="3">
        <v>0</v>
      </c>
      <c r="AW325" s="27" cm="1">
        <f t="array" aca="1" ref="AW325" ca="1">IF(OFFSET(INDIRECT(ADDRESS(ROW(), COLUMN())),0,-1)="",VLOOKUP($G325,$A:$AAE,COLUMN(),FALSE),OFFSET(INDIRECT(ADDRESS(ROW(), COLUMN())),0,-1))</f>
        <v>0</v>
      </c>
      <c r="AX325" s="2" t="s">
        <v>1614</v>
      </c>
      <c r="AY325" s="27" t="str" cm="1">
        <f t="array" aca="1" ref="AY325" ca="1">IF(OFFSET(INDIRECT(ADDRESS(ROW(), COLUMN())),0,-1)="",VLOOKUP($G325,$A:$AAE,COLUMN(),FALSE),OFFSET(INDIRECT(ADDRESS(ROW(), COLUMN())),0,-1))</f>
        <v>30立方米/公顷*日</v>
      </c>
      <c r="AZ325" s="2" t="s">
        <v>1630</v>
      </c>
      <c r="BA325" s="27" t="str" cm="1">
        <f t="array" aca="1" ref="BA325" ca="1">IF(OFFSET(INDIRECT(ADDRESS(ROW(), COLUMN())),0,-1)="",VLOOKUP($G325,$A:$AAE,COLUMN(),FALSE),OFFSET(INDIRECT(ADDRESS(ROW(), COLUMN())),0,-1))</f>
        <v>用地面积*30</v>
      </c>
      <c r="BB325" s="2">
        <v>0</v>
      </c>
      <c r="BC325" s="27" cm="1">
        <f t="array" aca="1" ref="BC325" ca="1">IF(OFFSET(INDIRECT(ADDRESS(ROW(), COLUMN())),0,-1)="",VLOOKUP($G325,$A:$AAE,COLUMN(),FALSE),OFFSET(INDIRECT(ADDRESS(ROW(), COLUMN())),0,-1))</f>
        <v>0</v>
      </c>
      <c r="BD325" s="2" t="s">
        <v>1645</v>
      </c>
      <c r="BE325" s="27" t="str" cm="1">
        <f t="array" aca="1" ref="BE325" ca="1">IF(OFFSET(INDIRECT(ADDRESS(ROW(), COLUMN())),0,-1)="",VLOOKUP($G325,$A:$AAE,COLUMN(),FALSE),OFFSET(INDIRECT(ADDRESS(ROW(), COLUMN())),0,-1))</f>
        <v>用水量*0</v>
      </c>
      <c r="BF325" s="2" t="s">
        <v>1660</v>
      </c>
      <c r="BG325" s="27" t="str" cm="1">
        <f t="array" aca="1" ref="BG325" ca="1">IF(OFFSET(INDIRECT(ADDRESS(ROW(), COLUMN())),0,-1)="",VLOOKUP($G325,$A:$AAE,COLUMN(),FALSE),OFFSET(INDIRECT(ADDRESS(ROW(), COLUMN())),0,-1))</f>
        <v>20千瓦/公顷</v>
      </c>
      <c r="BH325" s="2">
        <v>1</v>
      </c>
      <c r="BI325" s="27" cm="1">
        <f t="array" aca="1" ref="BI325" ca="1">IF(OFFSET(INDIRECT(ADDRESS(ROW(), COLUMN())),0,-1)="",VLOOKUP($G325,$A:$AAE,COLUMN(),FALSE),OFFSET(INDIRECT(ADDRESS(ROW(), COLUMN())),0,-1))</f>
        <v>1</v>
      </c>
      <c r="BJ325" s="2" t="s">
        <v>1684</v>
      </c>
      <c r="BK325" s="27" t="str" cm="1">
        <f t="array" aca="1" ref="BK325" ca="1">IF(OFFSET(INDIRECT(ADDRESS(ROW(), COLUMN())),0,-1)="",VLOOKUP($G325,$A:$AAE,COLUMN(),FALSE),OFFSET(INDIRECT(ADDRESS(ROW(), COLUMN())),0,-1))</f>
        <v>用地面积*20*1</v>
      </c>
      <c r="BL325" s="2" t="s">
        <v>1693</v>
      </c>
      <c r="BM325" s="27" t="str" cm="1">
        <f t="array" aca="1" ref="BM325" ca="1">IF(OFFSET(INDIRECT(ADDRESS(ROW(), COLUMN())),0,-1)="",VLOOKUP($G325,$A:$AAE,COLUMN(),FALSE),OFFSET(INDIRECT(ADDRESS(ROW(), COLUMN())),0,-1))</f>
        <v>30门/公顷</v>
      </c>
      <c r="BN325" s="2" t="s">
        <v>1630</v>
      </c>
      <c r="BO325" s="27" t="str" cm="1">
        <f t="array" aca="1" ref="BO325" ca="1">IF(OFFSET(INDIRECT(ADDRESS(ROW(), COLUMN())),0,-1)="",VLOOKUP($G325,$A:$AAE,COLUMN(),FALSE),OFFSET(INDIRECT(ADDRESS(ROW(), COLUMN())),0,-1))</f>
        <v>用地面积*30</v>
      </c>
      <c r="BP325" s="2" t="s">
        <v>1704</v>
      </c>
      <c r="BQ325" s="27" t="str" cm="1">
        <f t="array" aca="1" ref="BQ325" ca="1">IF(OFFSET(INDIRECT(ADDRESS(ROW(), COLUMN())),0,-1)="",VLOOKUP($G325,$A:$AAE,COLUMN(),FALSE),OFFSET(INDIRECT(ADDRESS(ROW(), COLUMN())),0,-1))</f>
        <v>20门/公顷</v>
      </c>
      <c r="BR325" s="2" t="s">
        <v>1643</v>
      </c>
      <c r="BS325" s="27" t="str" cm="1">
        <f t="array" aca="1" ref="BS325" ca="1">IF(OFFSET(INDIRECT(ADDRESS(ROW(), COLUMN())),0,-1)="",VLOOKUP($G325,$A:$AAE,COLUMN(),FALSE),OFFSET(INDIRECT(ADDRESS(ROW(), COLUMN())),0,-1))</f>
        <v>用地面积*20</v>
      </c>
      <c r="BT325" s="2" t="s">
        <v>1562</v>
      </c>
      <c r="BU325" s="27" t="str" cm="1">
        <f t="array" aca="1" ref="BU325" ca="1">IF(OFFSET(INDIRECT(ADDRESS(ROW(), COLUMN())),0,-1)="",VLOOKUP($G325,$A:$AAE,COLUMN(),FALSE),OFFSET(INDIRECT(ADDRESS(ROW(), COLUMN())),0,-1))</f>
        <v>-</v>
      </c>
      <c r="BV325" s="2">
        <v>0</v>
      </c>
      <c r="BW325" s="27" cm="1">
        <f t="array" aca="1" ref="BW325" ca="1">IF(OFFSET(INDIRECT(ADDRESS(ROW(), COLUMN())),0,-1)="",VLOOKUP($G325,$A:$AAE,COLUMN(),FALSE),OFFSET(INDIRECT(ADDRESS(ROW(), COLUMN())),0,-1))</f>
        <v>0</v>
      </c>
      <c r="BX325" s="2">
        <v>0</v>
      </c>
      <c r="BY325" s="27" cm="1">
        <f t="array" aca="1" ref="BY325" ca="1">IF(OFFSET(INDIRECT(ADDRESS(ROW(), COLUMN())),0,-1)="",VLOOKUP($G325,$A:$AAE,COLUMN(),FALSE),OFFSET(INDIRECT(ADDRESS(ROW(), COLUMN())),0,-1))</f>
        <v>0</v>
      </c>
      <c r="BZ325" s="86"/>
      <c r="CA325" s="27" t="str" cm="1">
        <f t="array" aca="1" ref="CA325" ca="1">IF(OFFSET(INDIRECT(ADDRESS(ROW(), COLUMN())),0,-1)="",VLOOKUP($G325,$A:$AAE,COLUMN(),FALSE),OFFSET(INDIRECT(ADDRESS(ROW(), COLUMN())),0,-1))</f>
        <v>-</v>
      </c>
      <c r="CB325" s="3"/>
      <c r="CC325" s="27" cm="1">
        <f t="array" aca="1" ref="CC325" ca="1">IF(OFFSET(INDIRECT(ADDRESS(ROW(), COLUMN())),0,-1)="",VLOOKUP($G325,$A:$AAE,COLUMN(),FALSE),OFFSET(INDIRECT(ADDRESS(ROW(), COLUMN())),0,-1))</f>
        <v>0</v>
      </c>
      <c r="CD325" s="3"/>
      <c r="CE325" s="27" t="str" cm="1">
        <f t="array" aca="1" ref="CE325" ca="1">IF(OFFSET(INDIRECT(ADDRESS(ROW(), COLUMN())),0,-1)="",VLOOKUP($G325,$A:$AAE,COLUMN(),FALSE),OFFSET(INDIRECT(ADDRESS(ROW(), COLUMN())),0,-1))</f>
        <v>-</v>
      </c>
      <c r="CF325" s="3"/>
      <c r="CG325" s="27" cm="1">
        <f t="array" aca="1" ref="CG325" ca="1">IF(OFFSET(INDIRECT(ADDRESS(ROW(), COLUMN())),0,-1)="",VLOOKUP($G325,$A:$AAE,COLUMN(),FALSE),OFFSET(INDIRECT(ADDRESS(ROW(), COLUMN())),0,-1))</f>
        <v>0</v>
      </c>
      <c r="CH325" s="27"/>
      <c r="CI325" s="65" t="str" cm="1">
        <f t="array" aca="1" ref="CI325" ca="1">IF(OFFSET(INDIRECT(ADDRESS(ROW(), COLUMN())),0,-1)="",VLOOKUP($G325,$A:$AAE,COLUMN(),FALSE),OFFSET(INDIRECT(ADDRESS(ROW(), COLUMN())),0,-1))</f>
        <v>城镇建设用地</v>
      </c>
      <c r="CJ325" s="75" t="s">
        <v>1962</v>
      </c>
      <c r="CK325" s="78" t="str">
        <f t="shared" si="255"/>
        <v>唯一标识:S#交通设施用地#城规</v>
      </c>
      <c r="CL325" s="78" t="str">
        <f t="shared" si="256"/>
        <v>性质名称:交通设施用地</v>
      </c>
      <c r="CM325" s="78" t="str">
        <f t="shared" si="257"/>
        <v>地块性质过滤:</v>
      </c>
      <c r="CN325" s="78" t="str">
        <f t="shared" si="258"/>
        <v>地块性质:S</v>
      </c>
      <c r="CO325" s="78" t="str">
        <f t="shared" si="259"/>
        <v>地类标准:城规</v>
      </c>
      <c r="CP325" s="78" t="str">
        <f t="shared" si="260"/>
        <v>地块性质别称:</v>
      </c>
      <c r="CQ325" s="78" t="str">
        <f t="shared" si="261"/>
        <v>属性继承:H11#城市建设用地#城规</v>
      </c>
      <c r="CR325" s="78" t="str">
        <f t="shared" si="262"/>
        <v>父类:H11</v>
      </c>
      <c r="CS325" s="78" t="str">
        <f t="shared" si="263"/>
        <v>级别继承:H11#城市建设用地#城规</v>
      </c>
      <c r="CT325" s="78" t="str">
        <f t="shared" si="264"/>
        <v>级别层次:4</v>
      </c>
      <c r="CU325" s="78" t="str">
        <f t="shared" si="265"/>
        <v>级别:3H11</v>
      </c>
      <c r="CV325" s="78" t="str">
        <f t="shared" ca="1" si="266"/>
        <v>地块颜色:210,210,211</v>
      </c>
      <c r="CW325" s="78" t="str">
        <f t="shared" ca="1" si="267"/>
        <v>建筑面积公式:面积*容积率</v>
      </c>
      <c r="CX325" s="78" t="str">
        <f t="shared" ca="1" si="268"/>
        <v>住宅建筑面积公式:地块建筑面积*0</v>
      </c>
      <c r="CY325" s="78" t="str">
        <f t="shared" ca="1" si="269"/>
        <v>商服建筑面积公式:地块建筑面积*0</v>
      </c>
      <c r="CZ325" s="78" t="str">
        <f t="shared" ca="1" si="270"/>
        <v>商服中商业建筑面积公式:地块建筑面积*0</v>
      </c>
      <c r="DA325" s="78" t="str">
        <f t="shared" ca="1" si="271"/>
        <v>商服中办公建筑面积公式:地块建筑面积*0</v>
      </c>
      <c r="DB325" s="78" t="str">
        <f t="shared" ca="1" si="272"/>
        <v>公服建筑面积公式:地块建筑面积*0</v>
      </c>
      <c r="DC325" s="78" t="str">
        <f t="shared" ca="1" si="273"/>
        <v>工业建筑面积公式:地块建筑面积*0</v>
      </c>
      <c r="DD325" s="78" t="str">
        <f t="shared" ca="1" si="274"/>
        <v>市政建筑面积公式:地块建筑面积*0</v>
      </c>
      <c r="DE325" s="78" t="str">
        <f t="shared" ca="1" si="299"/>
        <v>绿地面积指定指标:面积*0</v>
      </c>
      <c r="DF325" s="78" t="str">
        <f t="shared" ca="1" si="300"/>
        <v>绿地面积指定公式:面积*0</v>
      </c>
      <c r="DG325" s="78" t="str">
        <f t="shared" ca="1" si="275"/>
        <v>户数指标:-</v>
      </c>
      <c r="DH325" s="78" t="str">
        <f t="shared" ca="1" si="276"/>
        <v>户数公式:0</v>
      </c>
      <c r="DI325" s="78" t="str">
        <f t="shared" ca="1" si="277"/>
        <v>人数指标:-</v>
      </c>
      <c r="DJ325" s="78" t="str">
        <f t="shared" ca="1" si="278"/>
        <v>人数公式:0</v>
      </c>
      <c r="DK325" s="78" t="str">
        <f t="shared" ca="1" si="279"/>
        <v>就业指标:0.015公顷/岗位</v>
      </c>
      <c r="DL325" s="78" t="str">
        <f t="shared" ca="1" si="280"/>
        <v>就业公式:用地面积/0.015</v>
      </c>
      <c r="DM325" s="78" t="str">
        <f t="shared" ca="1" si="281"/>
        <v>机动车指标:-</v>
      </c>
      <c r="DN325" s="78" t="str">
        <f t="shared" ca="1" si="282"/>
        <v>机动车公式:0</v>
      </c>
      <c r="DO325" s="78" t="str">
        <f t="shared" ca="1" si="283"/>
        <v>用水量指标:30立方米/公顷*日</v>
      </c>
      <c r="DP325" s="78" t="str">
        <f t="shared" ca="1" si="284"/>
        <v>用水量公式:用地面积*30</v>
      </c>
      <c r="DQ325" s="78" t="str">
        <f t="shared" ca="1" si="285"/>
        <v>污水折算系数:0</v>
      </c>
      <c r="DR325" s="78" t="str">
        <f t="shared" ca="1" si="286"/>
        <v>污水量公式:用水量*0</v>
      </c>
      <c r="DS325" s="78" t="str">
        <f t="shared" ca="1" si="287"/>
        <v>用电负荷指标:20千瓦/公顷</v>
      </c>
      <c r="DT325" s="78" t="str">
        <f t="shared" ca="1" si="288"/>
        <v>同时率:1</v>
      </c>
      <c r="DU325" s="78" t="str">
        <f t="shared" ca="1" si="289"/>
        <v>用电量公式:用地面积*20*1</v>
      </c>
      <c r="DV325" s="78" t="str">
        <f t="shared" ca="1" si="290"/>
        <v>固话装机指标:30门/公顷</v>
      </c>
      <c r="DW325" s="78" t="str">
        <f t="shared" ca="1" si="291"/>
        <v>固话量公式:用地面积*30</v>
      </c>
      <c r="DX325" s="78" t="str">
        <f t="shared" ca="1" si="292"/>
        <v>有线电视指标:20门/公顷</v>
      </c>
      <c r="DY325" s="78" t="str">
        <f t="shared" ca="1" si="293"/>
        <v>电视量公式:用地面积*20</v>
      </c>
      <c r="DZ325" s="78" t="str">
        <f t="shared" ca="1" si="294"/>
        <v>高峰机动车生成量指标:-</v>
      </c>
      <c r="EA325" s="78" t="str">
        <f t="shared" ca="1" si="295"/>
        <v>高峰机动车吸引量公式:0</v>
      </c>
      <c r="EB325" s="78" t="str">
        <f t="shared" ca="1" si="296"/>
        <v>高峰机动车发生量公式:0</v>
      </c>
      <c r="EC325" s="78" t="str">
        <f t="shared" ca="1" si="301"/>
        <v>地下空间指标:-</v>
      </c>
      <c r="ED325" s="78" t="str">
        <f t="shared" ca="1" si="297"/>
        <v>地下空间公式:0</v>
      </c>
      <c r="EE325" s="78" t="str">
        <f t="shared" ca="1" si="302"/>
        <v>人防指标:-</v>
      </c>
      <c r="EF325" s="78" t="str">
        <f t="shared" ca="1" si="298"/>
        <v>人防公式:0</v>
      </c>
      <c r="EG325" s="78" t="str">
        <f t="shared" ref="EG325:EG388" ca="1" si="305">IF(CI325 = "",CI$1&amp;":",_xlfn.TEXTJOIN(":",TRUE,CI$1,CI325))</f>
        <v>用地构成:城镇建设用地</v>
      </c>
      <c r="EH325" s="78" t="s">
        <v>1962</v>
      </c>
      <c r="EI325" s="79" t="str">
        <f t="shared" ca="1" si="303"/>
        <v>唯一标识:S#交通设施用地#城规;性质名称:交通设施用地;地块性质过滤:;地块性质:S;地类标准:城规;地块性质别称:;属性继承:H11#城市建设用地#城规;父类:H11;级别继承:H11#城市建设用地#城规;级别层次:4;级别:3H11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25" t="s">
        <v>1962</v>
      </c>
    </row>
    <row r="326" spans="1:140" ht="16.5" x14ac:dyDescent="0.2">
      <c r="A326" s="40" t="str">
        <f t="shared" si="304"/>
        <v>S1#城市道路用地#城规</v>
      </c>
      <c r="B326" s="40" t="s">
        <v>428</v>
      </c>
      <c r="C326" s="40"/>
      <c r="D326" s="40" t="s">
        <v>991</v>
      </c>
      <c r="E326" s="40" t="s">
        <v>1276</v>
      </c>
      <c r="F326" s="40"/>
      <c r="G326" s="40" t="s">
        <v>95</v>
      </c>
      <c r="H326" s="40" t="s">
        <v>990</v>
      </c>
      <c r="I326" s="40" t="s">
        <v>95</v>
      </c>
      <c r="J326" s="40">
        <v>5</v>
      </c>
      <c r="K326" s="40" t="s">
        <v>1514</v>
      </c>
      <c r="L326" s="123" t="s">
        <v>2333</v>
      </c>
      <c r="M326" s="65" t="str" cm="1">
        <f t="array" aca="1" ref="M326" ca="1">IF(OFFSET(INDIRECT(ADDRESS(ROW(), COLUMN())),0,-1)="",VLOOKUP($G326,$A:$AAE,COLUMN(),FALSE),OFFSET(INDIRECT(ADDRESS(ROW(), COLUMN())),0,-1))</f>
        <v>255,255,255</v>
      </c>
      <c r="N326" s="27"/>
      <c r="O326" s="65" t="str" cm="1">
        <f t="array" aca="1" ref="O326" ca="1">IF(OFFSET(INDIRECT(ADDRESS(ROW(), COLUMN())),0,-1)="",VLOOKUP($G326,$A:$AAE,COLUMN(),FALSE),OFFSET(INDIRECT(ADDRESS(ROW(), COLUMN())),0,-1))</f>
        <v>面积*容积率</v>
      </c>
      <c r="P326" s="27"/>
      <c r="Q326" s="27" t="str" cm="1">
        <f t="array" aca="1" ref="Q326" ca="1">IF(OFFSET(INDIRECT(ADDRESS(ROW(), COLUMN())),0,-1)="",VLOOKUP($G326,$A:$AAE,COLUMN(),FALSE),OFFSET(INDIRECT(ADDRESS(ROW(), COLUMN())),0,-1))</f>
        <v>地块建筑面积*0</v>
      </c>
      <c r="R326" s="27"/>
      <c r="S326" s="27" t="str" cm="1">
        <f t="array" aca="1" ref="S326" ca="1">IF(OFFSET(INDIRECT(ADDRESS(ROW(), COLUMN())),0,-1)="",VLOOKUP($G326,$A:$AAE,COLUMN(),FALSE),OFFSET(INDIRECT(ADDRESS(ROW(), COLUMN())),0,-1))</f>
        <v>地块建筑面积*0</v>
      </c>
      <c r="T326" s="27"/>
      <c r="U326" s="27" t="str" cm="1">
        <f t="array" aca="1" ref="U326" ca="1">IF(OFFSET(INDIRECT(ADDRESS(ROW(), COLUMN())),0,-1)="",VLOOKUP($G326,$A:$AAE,COLUMN(),FALSE),OFFSET(INDIRECT(ADDRESS(ROW(), COLUMN())),0,-1))</f>
        <v>地块建筑面积*0</v>
      </c>
      <c r="V326" s="27"/>
      <c r="W326" s="65" t="str" cm="1">
        <f t="array" aca="1" ref="W326" ca="1">IF(OFFSET(INDIRECT(ADDRESS(ROW(), COLUMN())),0,-1)="",VLOOKUP($G326,$A:$AAE,COLUMN(),FALSE),OFFSET(INDIRECT(ADDRESS(ROW(), COLUMN())),0,-1))</f>
        <v>地块建筑面积*0</v>
      </c>
      <c r="X326" s="27"/>
      <c r="Y326" s="27" t="str" cm="1">
        <f t="array" aca="1" ref="Y326" ca="1">IF(OFFSET(INDIRECT(ADDRESS(ROW(), COLUMN())),0,-1)="",VLOOKUP($G326,$A:$AAE,COLUMN(),FALSE),OFFSET(INDIRECT(ADDRESS(ROW(), COLUMN())),0,-1))</f>
        <v>地块建筑面积*0</v>
      </c>
      <c r="Z326" s="27"/>
      <c r="AA326" s="27" t="str" cm="1">
        <f t="array" aca="1" ref="AA326" ca="1">IF(OFFSET(INDIRECT(ADDRESS(ROW(), COLUMN())),0,-1)="",VLOOKUP($G326,$A:$AAE,COLUMN(),FALSE),OFFSET(INDIRECT(ADDRESS(ROW(), COLUMN())),0,-1))</f>
        <v>地块建筑面积*0</v>
      </c>
      <c r="AB326" s="27"/>
      <c r="AC326" s="27" t="str" cm="1">
        <f t="array" aca="1" ref="AC326" ca="1">IF(OFFSET(INDIRECT(ADDRESS(ROW(), COLUMN())),0,-1)="",VLOOKUP($G326,$A:$AAE,COLUMN(),FALSE),OFFSET(INDIRECT(ADDRESS(ROW(), COLUMN())),0,-1))</f>
        <v>地块建筑面积*0</v>
      </c>
      <c r="AD326" s="27"/>
      <c r="AE326" s="27" t="str" cm="1">
        <f t="array" aca="1" ref="AE326" ca="1">IF(OFFSET(INDIRECT(ADDRESS(ROW(), COLUMN())),0,-1)="",VLOOKUP($G326,$A:$AAE,COLUMN(),FALSE),OFFSET(INDIRECT(ADDRESS(ROW(), COLUMN())),0,-1))</f>
        <v>面积*0</v>
      </c>
      <c r="AF326" s="27"/>
      <c r="AG326" s="27" t="str" cm="1">
        <f t="array" aca="1" ref="AG326" ca="1">IF(OFFSET(INDIRECT(ADDRESS(ROW(), COLUMN())),0,-1)="",VLOOKUP($G326,$A:$AAE,COLUMN(),FALSE),OFFSET(INDIRECT(ADDRESS(ROW(), COLUMN())),0,-1))</f>
        <v>面积*0</v>
      </c>
      <c r="AH326" s="27"/>
      <c r="AI326" s="27" t="str" cm="1">
        <f t="array" aca="1" ref="AI326" ca="1">IF(OFFSET(INDIRECT(ADDRESS(ROW(), COLUMN())),0,-1)="",VLOOKUP($G326,$A:$AAE,COLUMN(),FALSE),OFFSET(INDIRECT(ADDRESS(ROW(), COLUMN())),0,-1))</f>
        <v>-</v>
      </c>
      <c r="AJ326" s="27"/>
      <c r="AK326" s="27" cm="1">
        <f t="array" aca="1" ref="AK326" ca="1">IF(OFFSET(INDIRECT(ADDRESS(ROW(), COLUMN())),0,-1)="",VLOOKUP($G326,$A:$AAE,COLUMN(),FALSE),OFFSET(INDIRECT(ADDRESS(ROW(), COLUMN())),0,-1))</f>
        <v>0</v>
      </c>
      <c r="AL326" s="3"/>
      <c r="AM326" s="27" t="str" cm="1">
        <f t="array" aca="1" ref="AM326" ca="1">IF(OFFSET(INDIRECT(ADDRESS(ROW(), COLUMN())),0,-1)="",VLOOKUP($G326,$A:$AAE,COLUMN(),FALSE),OFFSET(INDIRECT(ADDRESS(ROW(), COLUMN())),0,-1))</f>
        <v>-</v>
      </c>
      <c r="AN326" s="3"/>
      <c r="AO326" s="27" cm="1">
        <f t="array" aca="1" ref="AO326" ca="1">IF(OFFSET(INDIRECT(ADDRESS(ROW(), COLUMN())),0,-1)="",VLOOKUP($G326,$A:$AAE,COLUMN(),FALSE),OFFSET(INDIRECT(ADDRESS(ROW(), COLUMN())),0,-1))</f>
        <v>0</v>
      </c>
      <c r="AP326" s="3"/>
      <c r="AQ326" s="27" t="str" cm="1">
        <f t="array" aca="1" ref="AQ326" ca="1">IF(OFFSET(INDIRECT(ADDRESS(ROW(), COLUMN())),0,-1)="",VLOOKUP($G326,$A:$AAE,COLUMN(),FALSE),OFFSET(INDIRECT(ADDRESS(ROW(), COLUMN())),0,-1))</f>
        <v>0.015公顷/岗位</v>
      </c>
      <c r="AR326" s="3"/>
      <c r="AS326" s="27" t="str" cm="1">
        <f t="array" aca="1" ref="AS326" ca="1">IF(OFFSET(INDIRECT(ADDRESS(ROW(), COLUMN())),0,-1)="",VLOOKUP($G326,$A:$AAE,COLUMN(),FALSE),OFFSET(INDIRECT(ADDRESS(ROW(), COLUMN())),0,-1))</f>
        <v>用地面积/0.015</v>
      </c>
      <c r="AT326" s="3"/>
      <c r="AU326" s="27" t="str" cm="1">
        <f t="array" aca="1" ref="AU326" ca="1">IF(OFFSET(INDIRECT(ADDRESS(ROW(), COLUMN())),0,-1)="",VLOOKUP($G326,$A:$AAE,COLUMN(),FALSE),OFFSET(INDIRECT(ADDRESS(ROW(), COLUMN())),0,-1))</f>
        <v>-</v>
      </c>
      <c r="AV326" s="3"/>
      <c r="AW326" s="27" cm="1">
        <f t="array" aca="1" ref="AW326" ca="1">IF(OFFSET(INDIRECT(ADDRESS(ROW(), COLUMN())),0,-1)="",VLOOKUP($G326,$A:$AAE,COLUMN(),FALSE),OFFSET(INDIRECT(ADDRESS(ROW(), COLUMN())),0,-1))</f>
        <v>0</v>
      </c>
      <c r="AX326" s="2"/>
      <c r="AY326" s="27" t="str" cm="1">
        <f t="array" aca="1" ref="AY326" ca="1">IF(OFFSET(INDIRECT(ADDRESS(ROW(), COLUMN())),0,-1)="",VLOOKUP($G326,$A:$AAE,COLUMN(),FALSE),OFFSET(INDIRECT(ADDRESS(ROW(), COLUMN())),0,-1))</f>
        <v>30立方米/公顷*日</v>
      </c>
      <c r="AZ326" s="2"/>
      <c r="BA326" s="27" t="str" cm="1">
        <f t="array" aca="1" ref="BA326" ca="1">IF(OFFSET(INDIRECT(ADDRESS(ROW(), COLUMN())),0,-1)="",VLOOKUP($G326,$A:$AAE,COLUMN(),FALSE),OFFSET(INDIRECT(ADDRESS(ROW(), COLUMN())),0,-1))</f>
        <v>用地面积*30</v>
      </c>
      <c r="BB326" s="2"/>
      <c r="BC326" s="27" cm="1">
        <f t="array" aca="1" ref="BC326" ca="1">IF(OFFSET(INDIRECT(ADDRESS(ROW(), COLUMN())),0,-1)="",VLOOKUP($G326,$A:$AAE,COLUMN(),FALSE),OFFSET(INDIRECT(ADDRESS(ROW(), COLUMN())),0,-1))</f>
        <v>0</v>
      </c>
      <c r="BD326" s="2"/>
      <c r="BE326" s="27" t="str" cm="1">
        <f t="array" aca="1" ref="BE326" ca="1">IF(OFFSET(INDIRECT(ADDRESS(ROW(), COLUMN())),0,-1)="",VLOOKUP($G326,$A:$AAE,COLUMN(),FALSE),OFFSET(INDIRECT(ADDRESS(ROW(), COLUMN())),0,-1))</f>
        <v>用水量*0</v>
      </c>
      <c r="BF326" s="2" t="s">
        <v>1650</v>
      </c>
      <c r="BG326" s="27" t="str" cm="1">
        <f t="array" aca="1" ref="BG326" ca="1">IF(OFFSET(INDIRECT(ADDRESS(ROW(), COLUMN())),0,-1)="",VLOOKUP($G326,$A:$AAE,COLUMN(),FALSE),OFFSET(INDIRECT(ADDRESS(ROW(), COLUMN())),0,-1))</f>
        <v>50千瓦/公顷</v>
      </c>
      <c r="BH326" s="2">
        <v>1</v>
      </c>
      <c r="BI326" s="27" cm="1">
        <f t="array" aca="1" ref="BI326" ca="1">IF(OFFSET(INDIRECT(ADDRESS(ROW(), COLUMN())),0,-1)="",VLOOKUP($G326,$A:$AAE,COLUMN(),FALSE),OFFSET(INDIRECT(ADDRESS(ROW(), COLUMN())),0,-1))</f>
        <v>1</v>
      </c>
      <c r="BJ326" s="2" t="s">
        <v>1669</v>
      </c>
      <c r="BK326" s="27" t="str" cm="1">
        <f t="array" aca="1" ref="BK326" ca="1">IF(OFFSET(INDIRECT(ADDRESS(ROW(), COLUMN())),0,-1)="",VLOOKUP($G326,$A:$AAE,COLUMN(),FALSE),OFFSET(INDIRECT(ADDRESS(ROW(), COLUMN())),0,-1))</f>
        <v>用地面积*50*1</v>
      </c>
      <c r="BL326" s="2" t="s">
        <v>1562</v>
      </c>
      <c r="BM326" s="27" t="str" cm="1">
        <f t="array" aca="1" ref="BM326" ca="1">IF(OFFSET(INDIRECT(ADDRESS(ROW(), COLUMN())),0,-1)="",VLOOKUP($G326,$A:$AAE,COLUMN(),FALSE),OFFSET(INDIRECT(ADDRESS(ROW(), COLUMN())),0,-1))</f>
        <v>-</v>
      </c>
      <c r="BN326" s="2">
        <v>0</v>
      </c>
      <c r="BO326" s="27" cm="1">
        <f t="array" aca="1" ref="BO326" ca="1">IF(OFFSET(INDIRECT(ADDRESS(ROW(), COLUMN())),0,-1)="",VLOOKUP($G326,$A:$AAE,COLUMN(),FALSE),OFFSET(INDIRECT(ADDRESS(ROW(), COLUMN())),0,-1))</f>
        <v>0</v>
      </c>
      <c r="BP326" s="2" t="s">
        <v>1562</v>
      </c>
      <c r="BQ326" s="27" t="str" cm="1">
        <f t="array" aca="1" ref="BQ326" ca="1">IF(OFFSET(INDIRECT(ADDRESS(ROW(), COLUMN())),0,-1)="",VLOOKUP($G326,$A:$AAE,COLUMN(),FALSE),OFFSET(INDIRECT(ADDRESS(ROW(), COLUMN())),0,-1))</f>
        <v>-</v>
      </c>
      <c r="BR326" s="2">
        <v>0</v>
      </c>
      <c r="BS326" s="27" cm="1">
        <f t="array" aca="1" ref="BS326" ca="1">IF(OFFSET(INDIRECT(ADDRESS(ROW(), COLUMN())),0,-1)="",VLOOKUP($G326,$A:$AAE,COLUMN(),FALSE),OFFSET(INDIRECT(ADDRESS(ROW(), COLUMN())),0,-1))</f>
        <v>0</v>
      </c>
      <c r="BT326" s="2"/>
      <c r="BU326" s="27" t="str" cm="1">
        <f t="array" aca="1" ref="BU326" ca="1">IF(OFFSET(INDIRECT(ADDRESS(ROW(), COLUMN())),0,-1)="",VLOOKUP($G326,$A:$AAE,COLUMN(),FALSE),OFFSET(INDIRECT(ADDRESS(ROW(), COLUMN())),0,-1))</f>
        <v>-</v>
      </c>
      <c r="BV326" s="2"/>
      <c r="BW326" s="27" cm="1">
        <f t="array" aca="1" ref="BW326" ca="1">IF(OFFSET(INDIRECT(ADDRESS(ROW(), COLUMN())),0,-1)="",VLOOKUP($G326,$A:$AAE,COLUMN(),FALSE),OFFSET(INDIRECT(ADDRESS(ROW(), COLUMN())),0,-1))</f>
        <v>0</v>
      </c>
      <c r="BX326" s="2"/>
      <c r="BY326" s="27" cm="1">
        <f t="array" aca="1" ref="BY326" ca="1">IF(OFFSET(INDIRECT(ADDRESS(ROW(), COLUMN())),0,-1)="",VLOOKUP($G326,$A:$AAE,COLUMN(),FALSE),OFFSET(INDIRECT(ADDRESS(ROW(), COLUMN())),0,-1))</f>
        <v>0</v>
      </c>
      <c r="BZ326" s="86"/>
      <c r="CA326" s="27" t="str" cm="1">
        <f t="array" aca="1" ref="CA326" ca="1">IF(OFFSET(INDIRECT(ADDRESS(ROW(), COLUMN())),0,-1)="",VLOOKUP($G326,$A:$AAE,COLUMN(),FALSE),OFFSET(INDIRECT(ADDRESS(ROW(), COLUMN())),0,-1))</f>
        <v>-</v>
      </c>
      <c r="CB326" s="3"/>
      <c r="CC326" s="27" cm="1">
        <f t="array" aca="1" ref="CC326" ca="1">IF(OFFSET(INDIRECT(ADDRESS(ROW(), COLUMN())),0,-1)="",VLOOKUP($G326,$A:$AAE,COLUMN(),FALSE),OFFSET(INDIRECT(ADDRESS(ROW(), COLUMN())),0,-1))</f>
        <v>0</v>
      </c>
      <c r="CD326" s="3"/>
      <c r="CE326" s="27" t="str" cm="1">
        <f t="array" aca="1" ref="CE326" ca="1">IF(OFFSET(INDIRECT(ADDRESS(ROW(), COLUMN())),0,-1)="",VLOOKUP($G326,$A:$AAE,COLUMN(),FALSE),OFFSET(INDIRECT(ADDRESS(ROW(), COLUMN())),0,-1))</f>
        <v>-</v>
      </c>
      <c r="CF326" s="3"/>
      <c r="CG326" s="27" cm="1">
        <f t="array" aca="1" ref="CG326" ca="1">IF(OFFSET(INDIRECT(ADDRESS(ROW(), COLUMN())),0,-1)="",VLOOKUP($G326,$A:$AAE,COLUMN(),FALSE),OFFSET(INDIRECT(ADDRESS(ROW(), COLUMN())),0,-1))</f>
        <v>0</v>
      </c>
      <c r="CH326" s="27"/>
      <c r="CI326" s="65" t="str" cm="1">
        <f t="array" aca="1" ref="CI326" ca="1">IF(OFFSET(INDIRECT(ADDRESS(ROW(), COLUMN())),0,-1)="",VLOOKUP($G326,$A:$AAE,COLUMN(),FALSE),OFFSET(INDIRECT(ADDRESS(ROW(), COLUMN())),0,-1))</f>
        <v>城镇建设用地</v>
      </c>
      <c r="CJ326" s="75" t="s">
        <v>1962</v>
      </c>
      <c r="CK326" s="78" t="str">
        <f t="shared" si="255"/>
        <v>唯一标识:S1#城市道路用地#城规</v>
      </c>
      <c r="CL326" s="78" t="str">
        <f t="shared" si="256"/>
        <v>性质名称:城市道路用地</v>
      </c>
      <c r="CM326" s="78" t="str">
        <f t="shared" si="257"/>
        <v>地块性质过滤:</v>
      </c>
      <c r="CN326" s="78" t="str">
        <f t="shared" si="258"/>
        <v>地块性质:S1</v>
      </c>
      <c r="CO326" s="78" t="str">
        <f t="shared" si="259"/>
        <v>地类标准:城规</v>
      </c>
      <c r="CP326" s="78" t="str">
        <f t="shared" si="260"/>
        <v>地块性质别称:</v>
      </c>
      <c r="CQ326" s="78" t="str">
        <f t="shared" si="261"/>
        <v>属性继承:S#交通设施用地#城规</v>
      </c>
      <c r="CR326" s="78" t="str">
        <f t="shared" si="262"/>
        <v>父类:S</v>
      </c>
      <c r="CS326" s="78" t="str">
        <f t="shared" si="263"/>
        <v>级别继承:S#交通设施用地#城规</v>
      </c>
      <c r="CT326" s="78" t="str">
        <f t="shared" si="264"/>
        <v>级别层次:5</v>
      </c>
      <c r="CU326" s="78" t="str">
        <f t="shared" si="265"/>
        <v>级别:4S</v>
      </c>
      <c r="CV326" s="78" t="str">
        <f t="shared" ca="1" si="266"/>
        <v>地块颜色:255,255,255</v>
      </c>
      <c r="CW326" s="78" t="str">
        <f t="shared" ca="1" si="267"/>
        <v>建筑面积公式:面积*容积率</v>
      </c>
      <c r="CX326" s="78" t="str">
        <f t="shared" ca="1" si="268"/>
        <v>住宅建筑面积公式:地块建筑面积*0</v>
      </c>
      <c r="CY326" s="78" t="str">
        <f t="shared" ca="1" si="269"/>
        <v>商服建筑面积公式:地块建筑面积*0</v>
      </c>
      <c r="CZ326" s="78" t="str">
        <f t="shared" ca="1" si="270"/>
        <v>商服中商业建筑面积公式:地块建筑面积*0</v>
      </c>
      <c r="DA326" s="78" t="str">
        <f t="shared" ca="1" si="271"/>
        <v>商服中办公建筑面积公式:地块建筑面积*0</v>
      </c>
      <c r="DB326" s="78" t="str">
        <f t="shared" ca="1" si="272"/>
        <v>公服建筑面积公式:地块建筑面积*0</v>
      </c>
      <c r="DC326" s="78" t="str">
        <f t="shared" ca="1" si="273"/>
        <v>工业建筑面积公式:地块建筑面积*0</v>
      </c>
      <c r="DD326" s="78" t="str">
        <f t="shared" ca="1" si="274"/>
        <v>市政建筑面积公式:地块建筑面积*0</v>
      </c>
      <c r="DE326" s="78" t="str">
        <f t="shared" ca="1" si="299"/>
        <v>绿地面积指定指标:面积*0</v>
      </c>
      <c r="DF326" s="78" t="str">
        <f t="shared" ca="1" si="300"/>
        <v>绿地面积指定公式:面积*0</v>
      </c>
      <c r="DG326" s="78" t="str">
        <f t="shared" ca="1" si="275"/>
        <v>户数指标:-</v>
      </c>
      <c r="DH326" s="78" t="str">
        <f t="shared" ca="1" si="276"/>
        <v>户数公式:0</v>
      </c>
      <c r="DI326" s="78" t="str">
        <f t="shared" ca="1" si="277"/>
        <v>人数指标:-</v>
      </c>
      <c r="DJ326" s="78" t="str">
        <f t="shared" ca="1" si="278"/>
        <v>人数公式:0</v>
      </c>
      <c r="DK326" s="78" t="str">
        <f t="shared" ca="1" si="279"/>
        <v>就业指标:0.015公顷/岗位</v>
      </c>
      <c r="DL326" s="78" t="str">
        <f t="shared" ca="1" si="280"/>
        <v>就业公式:用地面积/0.015</v>
      </c>
      <c r="DM326" s="78" t="str">
        <f t="shared" ca="1" si="281"/>
        <v>机动车指标:-</v>
      </c>
      <c r="DN326" s="78" t="str">
        <f t="shared" ca="1" si="282"/>
        <v>机动车公式:0</v>
      </c>
      <c r="DO326" s="78" t="str">
        <f t="shared" ca="1" si="283"/>
        <v>用水量指标:30立方米/公顷*日</v>
      </c>
      <c r="DP326" s="78" t="str">
        <f t="shared" ca="1" si="284"/>
        <v>用水量公式:用地面积*30</v>
      </c>
      <c r="DQ326" s="78" t="str">
        <f t="shared" ca="1" si="285"/>
        <v>污水折算系数:0</v>
      </c>
      <c r="DR326" s="78" t="str">
        <f t="shared" ca="1" si="286"/>
        <v>污水量公式:用水量*0</v>
      </c>
      <c r="DS326" s="78" t="str">
        <f t="shared" ca="1" si="287"/>
        <v>用电负荷指标:50千瓦/公顷</v>
      </c>
      <c r="DT326" s="78" t="str">
        <f t="shared" ca="1" si="288"/>
        <v>同时率:1</v>
      </c>
      <c r="DU326" s="78" t="str">
        <f t="shared" ca="1" si="289"/>
        <v>用电量公式:用地面积*50*1</v>
      </c>
      <c r="DV326" s="78" t="str">
        <f t="shared" ca="1" si="290"/>
        <v>固话装机指标:-</v>
      </c>
      <c r="DW326" s="78" t="str">
        <f t="shared" ca="1" si="291"/>
        <v>固话量公式:0</v>
      </c>
      <c r="DX326" s="78" t="str">
        <f t="shared" ca="1" si="292"/>
        <v>有线电视指标:-</v>
      </c>
      <c r="DY326" s="78" t="str">
        <f t="shared" ca="1" si="293"/>
        <v>电视量公式:0</v>
      </c>
      <c r="DZ326" s="78" t="str">
        <f t="shared" ca="1" si="294"/>
        <v>高峰机动车生成量指标:-</v>
      </c>
      <c r="EA326" s="78" t="str">
        <f t="shared" ca="1" si="295"/>
        <v>高峰机动车吸引量公式:0</v>
      </c>
      <c r="EB326" s="78" t="str">
        <f t="shared" ca="1" si="296"/>
        <v>高峰机动车发生量公式:0</v>
      </c>
      <c r="EC326" s="78" t="str">
        <f t="shared" ca="1" si="301"/>
        <v>地下空间指标:-</v>
      </c>
      <c r="ED326" s="78" t="str">
        <f t="shared" ca="1" si="297"/>
        <v>地下空间公式:0</v>
      </c>
      <c r="EE326" s="78" t="str">
        <f t="shared" ca="1" si="302"/>
        <v>人防指标:-</v>
      </c>
      <c r="EF326" s="78" t="str">
        <f t="shared" ca="1" si="298"/>
        <v>人防公式:0</v>
      </c>
      <c r="EG326" s="78" t="str">
        <f t="shared" ca="1" si="305"/>
        <v>用地构成:城镇建设用地</v>
      </c>
      <c r="EH326" s="78" t="s">
        <v>1962</v>
      </c>
      <c r="EI326" s="79" t="str">
        <f t="shared" ca="1" si="303"/>
        <v>唯一标识:S1#城市道路用地#城规;性质名称:城市道路用地;地块性质过滤:;地块性质:S1;地类标准:城规;地块性质别称:;属性继承:S#交通设施用地#城规;父类:S;级别继承:S#交通设施用地#城规;级别层次:5;级别:4S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6" t="s">
        <v>1962</v>
      </c>
    </row>
    <row r="327" spans="1:140" ht="16.5" x14ac:dyDescent="0.2">
      <c r="A327" s="40" t="str">
        <f t="shared" si="304"/>
        <v>S11#城市快速路及国道#城规</v>
      </c>
      <c r="B327" s="40" t="s">
        <v>429</v>
      </c>
      <c r="C327" s="40"/>
      <c r="D327" s="40" t="s">
        <v>992</v>
      </c>
      <c r="E327" s="40" t="s">
        <v>1276</v>
      </c>
      <c r="F327" s="40" t="s">
        <v>1327</v>
      </c>
      <c r="G327" s="40" t="s">
        <v>96</v>
      </c>
      <c r="H327" s="40" t="s">
        <v>991</v>
      </c>
      <c r="I327" s="40" t="s">
        <v>96</v>
      </c>
      <c r="J327" s="40">
        <v>6</v>
      </c>
      <c r="K327" s="40" t="s">
        <v>1515</v>
      </c>
      <c r="L327" s="40"/>
      <c r="M327" s="40" t="str" cm="1">
        <f t="array" aca="1" ref="M327" ca="1">IF(OFFSET(INDIRECT(ADDRESS(ROW(), COLUMN())),0,-1)="",VLOOKUP($G327,$A:$AAE,COLUMN(),FALSE),OFFSET(INDIRECT(ADDRESS(ROW(), COLUMN())),0,-1))</f>
        <v>255,255,255</v>
      </c>
      <c r="N327" s="3"/>
      <c r="O327" s="40" t="str" cm="1">
        <f t="array" aca="1" ref="O327" ca="1">IF(OFFSET(INDIRECT(ADDRESS(ROW(), COLUMN())),0,-1)="",VLOOKUP($G327,$A:$AAE,COLUMN(),FALSE),OFFSET(INDIRECT(ADDRESS(ROW(), COLUMN())),0,-1))</f>
        <v>面积*容积率</v>
      </c>
      <c r="P327" s="3"/>
      <c r="Q327" s="3" t="str" cm="1">
        <f t="array" aca="1" ref="Q327" ca="1">IF(OFFSET(INDIRECT(ADDRESS(ROW(), COLUMN())),0,-1)="",VLOOKUP($G327,$A:$AAE,COLUMN(),FALSE),OFFSET(INDIRECT(ADDRESS(ROW(), COLUMN())),0,-1))</f>
        <v>地块建筑面积*0</v>
      </c>
      <c r="R327" s="3"/>
      <c r="S327" s="3" t="str" cm="1">
        <f t="array" aca="1" ref="S327" ca="1">IF(OFFSET(INDIRECT(ADDRESS(ROW(), COLUMN())),0,-1)="",VLOOKUP($G327,$A:$AAE,COLUMN(),FALSE),OFFSET(INDIRECT(ADDRESS(ROW(), COLUMN())),0,-1))</f>
        <v>地块建筑面积*0</v>
      </c>
      <c r="T327" s="3"/>
      <c r="U327" s="3" t="str" cm="1">
        <f t="array" aca="1" ref="U327" ca="1">IF(OFFSET(INDIRECT(ADDRESS(ROW(), COLUMN())),0,-1)="",VLOOKUP($G327,$A:$AAE,COLUMN(),FALSE),OFFSET(INDIRECT(ADDRESS(ROW(), COLUMN())),0,-1))</f>
        <v>地块建筑面积*0</v>
      </c>
      <c r="V327" s="3"/>
      <c r="W327" s="40" t="str" cm="1">
        <f t="array" aca="1" ref="W327" ca="1">IF(OFFSET(INDIRECT(ADDRESS(ROW(), COLUMN())),0,-1)="",VLOOKUP($G327,$A:$AAE,COLUMN(),FALSE),OFFSET(INDIRECT(ADDRESS(ROW(), COLUMN())),0,-1))</f>
        <v>地块建筑面积*0</v>
      </c>
      <c r="X327" s="3"/>
      <c r="Y327" s="3" t="str" cm="1">
        <f t="array" aca="1" ref="Y327" ca="1">IF(OFFSET(INDIRECT(ADDRESS(ROW(), COLUMN())),0,-1)="",VLOOKUP($G327,$A:$AAE,COLUMN(),FALSE),OFFSET(INDIRECT(ADDRESS(ROW(), COLUMN())),0,-1))</f>
        <v>地块建筑面积*0</v>
      </c>
      <c r="Z327" s="3"/>
      <c r="AA327" s="3" t="str" cm="1">
        <f t="array" aca="1" ref="AA327" ca="1">IF(OFFSET(INDIRECT(ADDRESS(ROW(), COLUMN())),0,-1)="",VLOOKUP($G327,$A:$AAE,COLUMN(),FALSE),OFFSET(INDIRECT(ADDRESS(ROW(), COLUMN())),0,-1))</f>
        <v>地块建筑面积*0</v>
      </c>
      <c r="AB327" s="3"/>
      <c r="AC327" s="3" t="str" cm="1">
        <f t="array" aca="1" ref="AC327" ca="1">IF(OFFSET(INDIRECT(ADDRESS(ROW(), COLUMN())),0,-1)="",VLOOKUP($G327,$A:$AAE,COLUMN(),FALSE),OFFSET(INDIRECT(ADDRESS(ROW(), COLUMN())),0,-1))</f>
        <v>地块建筑面积*0</v>
      </c>
      <c r="AD327" s="3"/>
      <c r="AE327" s="3" t="str" cm="1">
        <f t="array" aca="1" ref="AE327" ca="1">IF(OFFSET(INDIRECT(ADDRESS(ROW(), COLUMN())),0,-1)="",VLOOKUP($G327,$A:$AAE,COLUMN(),FALSE),OFFSET(INDIRECT(ADDRESS(ROW(), COLUMN())),0,-1))</f>
        <v>面积*0</v>
      </c>
      <c r="AF327" s="3"/>
      <c r="AG327" s="3" t="str" cm="1">
        <f t="array" aca="1" ref="AG327" ca="1">IF(OFFSET(INDIRECT(ADDRESS(ROW(), COLUMN())),0,-1)="",VLOOKUP($G327,$A:$AAE,COLUMN(),FALSE),OFFSET(INDIRECT(ADDRESS(ROW(), COLUMN())),0,-1))</f>
        <v>面积*0</v>
      </c>
      <c r="AH327" s="3"/>
      <c r="AI327" s="3" t="str" cm="1">
        <f t="array" aca="1" ref="AI327" ca="1">IF(OFFSET(INDIRECT(ADDRESS(ROW(), COLUMN())),0,-1)="",VLOOKUP($G327,$A:$AAE,COLUMN(),FALSE),OFFSET(INDIRECT(ADDRESS(ROW(), COLUMN())),0,-1))</f>
        <v>-</v>
      </c>
      <c r="AJ327" s="3"/>
      <c r="AK327" s="3" cm="1">
        <f t="array" aca="1" ref="AK327" ca="1">IF(OFFSET(INDIRECT(ADDRESS(ROW(), COLUMN())),0,-1)="",VLOOKUP($G327,$A:$AAE,COLUMN(),FALSE),OFFSET(INDIRECT(ADDRESS(ROW(), COLUMN())),0,-1))</f>
        <v>0</v>
      </c>
      <c r="AL327" s="3"/>
      <c r="AM327" s="3" t="str" cm="1">
        <f t="array" aca="1" ref="AM327" ca="1">IF(OFFSET(INDIRECT(ADDRESS(ROW(), COLUMN())),0,-1)="",VLOOKUP($G327,$A:$AAE,COLUMN(),FALSE),OFFSET(INDIRECT(ADDRESS(ROW(), COLUMN())),0,-1))</f>
        <v>-</v>
      </c>
      <c r="AN327" s="3"/>
      <c r="AO327" s="3" cm="1">
        <f t="array" aca="1" ref="AO327" ca="1">IF(OFFSET(INDIRECT(ADDRESS(ROW(), COLUMN())),0,-1)="",VLOOKUP($G327,$A:$AAE,COLUMN(),FALSE),OFFSET(INDIRECT(ADDRESS(ROW(), COLUMN())),0,-1))</f>
        <v>0</v>
      </c>
      <c r="AP327" s="3"/>
      <c r="AQ327" s="3" t="str" cm="1">
        <f t="array" aca="1" ref="AQ327" ca="1">IF(OFFSET(INDIRECT(ADDRESS(ROW(), COLUMN())),0,-1)="",VLOOKUP($G327,$A:$AAE,COLUMN(),FALSE),OFFSET(INDIRECT(ADDRESS(ROW(), COLUMN())),0,-1))</f>
        <v>0.015公顷/岗位</v>
      </c>
      <c r="AR327" s="3"/>
      <c r="AS327" s="3" t="str" cm="1">
        <f t="array" aca="1" ref="AS327" ca="1">IF(OFFSET(INDIRECT(ADDRESS(ROW(), COLUMN())),0,-1)="",VLOOKUP($G327,$A:$AAE,COLUMN(),FALSE),OFFSET(INDIRECT(ADDRESS(ROW(), COLUMN())),0,-1))</f>
        <v>用地面积/0.015</v>
      </c>
      <c r="AT327" s="3"/>
      <c r="AU327" s="3" t="str" cm="1">
        <f t="array" aca="1" ref="AU327" ca="1">IF(OFFSET(INDIRECT(ADDRESS(ROW(), COLUMN())),0,-1)="",VLOOKUP($G327,$A:$AAE,COLUMN(),FALSE),OFFSET(INDIRECT(ADDRESS(ROW(), COLUMN())),0,-1))</f>
        <v>-</v>
      </c>
      <c r="AV327" s="3"/>
      <c r="AW327" s="3" cm="1">
        <f t="array" aca="1" ref="AW327" ca="1">IF(OFFSET(INDIRECT(ADDRESS(ROW(), COLUMN())),0,-1)="",VLOOKUP($G327,$A:$AAE,COLUMN(),FALSE),OFFSET(INDIRECT(ADDRESS(ROW(), COLUMN())),0,-1))</f>
        <v>0</v>
      </c>
      <c r="AX327" s="2"/>
      <c r="AY327" s="3" t="str" cm="1">
        <f t="array" aca="1" ref="AY327" ca="1">IF(OFFSET(INDIRECT(ADDRESS(ROW(), COLUMN())),0,-1)="",VLOOKUP($G327,$A:$AAE,COLUMN(),FALSE),OFFSET(INDIRECT(ADDRESS(ROW(), COLUMN())),0,-1))</f>
        <v>30立方米/公顷*日</v>
      </c>
      <c r="AZ327" s="2"/>
      <c r="BA327" s="3" t="str" cm="1">
        <f t="array" aca="1" ref="BA327" ca="1">IF(OFFSET(INDIRECT(ADDRESS(ROW(), COLUMN())),0,-1)="",VLOOKUP($G327,$A:$AAE,COLUMN(),FALSE),OFFSET(INDIRECT(ADDRESS(ROW(), COLUMN())),0,-1))</f>
        <v>用地面积*30</v>
      </c>
      <c r="BB327" s="2"/>
      <c r="BC327" s="3" cm="1">
        <f t="array" aca="1" ref="BC327" ca="1">IF(OFFSET(INDIRECT(ADDRESS(ROW(), COLUMN())),0,-1)="",VLOOKUP($G327,$A:$AAE,COLUMN(),FALSE),OFFSET(INDIRECT(ADDRESS(ROW(), COLUMN())),0,-1))</f>
        <v>0</v>
      </c>
      <c r="BD327" s="2"/>
      <c r="BE327" s="3" t="str" cm="1">
        <f t="array" aca="1" ref="BE327" ca="1">IF(OFFSET(INDIRECT(ADDRESS(ROW(), COLUMN())),0,-1)="",VLOOKUP($G327,$A:$AAE,COLUMN(),FALSE),OFFSET(INDIRECT(ADDRESS(ROW(), COLUMN())),0,-1))</f>
        <v>用水量*0</v>
      </c>
      <c r="BF327" s="2"/>
      <c r="BG327" s="3" t="str" cm="1">
        <f t="array" aca="1" ref="BG327" ca="1">IF(OFFSET(INDIRECT(ADDRESS(ROW(), COLUMN())),0,-1)="",VLOOKUP($G327,$A:$AAE,COLUMN(),FALSE),OFFSET(INDIRECT(ADDRESS(ROW(), COLUMN())),0,-1))</f>
        <v>50千瓦/公顷</v>
      </c>
      <c r="BH327" s="2"/>
      <c r="BI327" s="3" cm="1">
        <f t="array" aca="1" ref="BI327" ca="1">IF(OFFSET(INDIRECT(ADDRESS(ROW(), COLUMN())),0,-1)="",VLOOKUP($G327,$A:$AAE,COLUMN(),FALSE),OFFSET(INDIRECT(ADDRESS(ROW(), COLUMN())),0,-1))</f>
        <v>1</v>
      </c>
      <c r="BJ327" s="2"/>
      <c r="BK327" s="3" t="str" cm="1">
        <f t="array" aca="1" ref="BK327" ca="1">IF(OFFSET(INDIRECT(ADDRESS(ROW(), COLUMN())),0,-1)="",VLOOKUP($G327,$A:$AAE,COLUMN(),FALSE),OFFSET(INDIRECT(ADDRESS(ROW(), COLUMN())),0,-1))</f>
        <v>用地面积*50*1</v>
      </c>
      <c r="BL327" s="2"/>
      <c r="BM327" s="3" t="str" cm="1">
        <f t="array" aca="1" ref="BM327" ca="1">IF(OFFSET(INDIRECT(ADDRESS(ROW(), COLUMN())),0,-1)="",VLOOKUP($G327,$A:$AAE,COLUMN(),FALSE),OFFSET(INDIRECT(ADDRESS(ROW(), COLUMN())),0,-1))</f>
        <v>-</v>
      </c>
      <c r="BN327" s="2"/>
      <c r="BO327" s="3" cm="1">
        <f t="array" aca="1" ref="BO327" ca="1">IF(OFFSET(INDIRECT(ADDRESS(ROW(), COLUMN())),0,-1)="",VLOOKUP($G327,$A:$AAE,COLUMN(),FALSE),OFFSET(INDIRECT(ADDRESS(ROW(), COLUMN())),0,-1))</f>
        <v>0</v>
      </c>
      <c r="BP327" s="2"/>
      <c r="BQ327" s="3" t="str" cm="1">
        <f t="array" aca="1" ref="BQ327" ca="1">IF(OFFSET(INDIRECT(ADDRESS(ROW(), COLUMN())),0,-1)="",VLOOKUP($G327,$A:$AAE,COLUMN(),FALSE),OFFSET(INDIRECT(ADDRESS(ROW(), COLUMN())),0,-1))</f>
        <v>-</v>
      </c>
      <c r="BR327" s="2"/>
      <c r="BS327" s="3" cm="1">
        <f t="array" aca="1" ref="BS327" ca="1">IF(OFFSET(INDIRECT(ADDRESS(ROW(), COLUMN())),0,-1)="",VLOOKUP($G327,$A:$AAE,COLUMN(),FALSE),OFFSET(INDIRECT(ADDRESS(ROW(), COLUMN())),0,-1))</f>
        <v>0</v>
      </c>
      <c r="BT327" s="2"/>
      <c r="BU327" s="3" t="str" cm="1">
        <f t="array" aca="1" ref="BU327" ca="1">IF(OFFSET(INDIRECT(ADDRESS(ROW(), COLUMN())),0,-1)="",VLOOKUP($G327,$A:$AAE,COLUMN(),FALSE),OFFSET(INDIRECT(ADDRESS(ROW(), COLUMN())),0,-1))</f>
        <v>-</v>
      </c>
      <c r="BV327" s="2"/>
      <c r="BW327" s="3" cm="1">
        <f t="array" aca="1" ref="BW327" ca="1">IF(OFFSET(INDIRECT(ADDRESS(ROW(), COLUMN())),0,-1)="",VLOOKUP($G327,$A:$AAE,COLUMN(),FALSE),OFFSET(INDIRECT(ADDRESS(ROW(), COLUMN())),0,-1))</f>
        <v>0</v>
      </c>
      <c r="BX327" s="2"/>
      <c r="BY327" s="3" cm="1">
        <f t="array" aca="1" ref="BY327" ca="1">IF(OFFSET(INDIRECT(ADDRESS(ROW(), COLUMN())),0,-1)="",VLOOKUP($G327,$A:$AAE,COLUMN(),FALSE),OFFSET(INDIRECT(ADDRESS(ROW(), COLUMN())),0,-1))</f>
        <v>0</v>
      </c>
      <c r="BZ327" s="86"/>
      <c r="CA327" s="3" t="str" cm="1">
        <f t="array" aca="1" ref="CA327" ca="1">IF(OFFSET(INDIRECT(ADDRESS(ROW(), COLUMN())),0,-1)="",VLOOKUP($G327,$A:$AAE,COLUMN(),FALSE),OFFSET(INDIRECT(ADDRESS(ROW(), COLUMN())),0,-1))</f>
        <v>-</v>
      </c>
      <c r="CB327" s="3"/>
      <c r="CC327" s="3" cm="1">
        <f t="array" aca="1" ref="CC327" ca="1">IF(OFFSET(INDIRECT(ADDRESS(ROW(), COLUMN())),0,-1)="",VLOOKUP($G327,$A:$AAE,COLUMN(),FALSE),OFFSET(INDIRECT(ADDRESS(ROW(), COLUMN())),0,-1))</f>
        <v>0</v>
      </c>
      <c r="CD327" s="3"/>
      <c r="CE327" s="3" t="str" cm="1">
        <f t="array" aca="1" ref="CE327" ca="1">IF(OFFSET(INDIRECT(ADDRESS(ROW(), COLUMN())),0,-1)="",VLOOKUP($G327,$A:$AAE,COLUMN(),FALSE),OFFSET(INDIRECT(ADDRESS(ROW(), COLUMN())),0,-1))</f>
        <v>-</v>
      </c>
      <c r="CF327" s="3"/>
      <c r="CG327" s="3" cm="1">
        <f t="array" aca="1" ref="CG327" ca="1">IF(OFFSET(INDIRECT(ADDRESS(ROW(), COLUMN())),0,-1)="",VLOOKUP($G327,$A:$AAE,COLUMN(),FALSE),OFFSET(INDIRECT(ADDRESS(ROW(), COLUMN())),0,-1))</f>
        <v>0</v>
      </c>
      <c r="CH327" s="3"/>
      <c r="CI327" s="40" t="str" cm="1">
        <f t="array" aca="1" ref="CI327" ca="1">IF(OFFSET(INDIRECT(ADDRESS(ROW(), COLUMN())),0,-1)="",VLOOKUP($G327,$A:$AAE,COLUMN(),FALSE),OFFSET(INDIRECT(ADDRESS(ROW(), COLUMN())),0,-1))</f>
        <v>城镇建设用地</v>
      </c>
      <c r="CJ327" s="75" t="s">
        <v>1962</v>
      </c>
      <c r="CK327" s="78" t="str">
        <f t="shared" si="255"/>
        <v>唯一标识:S11#城市快速路及国道#城规</v>
      </c>
      <c r="CL327" s="78" t="str">
        <f t="shared" si="256"/>
        <v>性质名称:城市快速路及国道</v>
      </c>
      <c r="CM327" s="78" t="str">
        <f t="shared" si="257"/>
        <v>地块性质过滤:</v>
      </c>
      <c r="CN327" s="78" t="str">
        <f t="shared" si="258"/>
        <v>地块性质:S11</v>
      </c>
      <c r="CO327" s="78" t="str">
        <f t="shared" si="259"/>
        <v>地类标准:城规</v>
      </c>
      <c r="CP327" s="78" t="str">
        <f t="shared" si="260"/>
        <v>地块性质别称:S1KS</v>
      </c>
      <c r="CQ327" s="78" t="str">
        <f t="shared" si="261"/>
        <v>属性继承:S1#城市道路用地#城规</v>
      </c>
      <c r="CR327" s="78" t="str">
        <f t="shared" si="262"/>
        <v>父类:S1</v>
      </c>
      <c r="CS327" s="78" t="str">
        <f t="shared" si="263"/>
        <v>级别继承:S1#城市道路用地#城规</v>
      </c>
      <c r="CT327" s="78" t="str">
        <f t="shared" si="264"/>
        <v>级别层次:6</v>
      </c>
      <c r="CU327" s="78" t="str">
        <f t="shared" si="265"/>
        <v>级别:5S1</v>
      </c>
      <c r="CV327" s="78" t="str">
        <f t="shared" ca="1" si="266"/>
        <v>地块颜色:255,255,255</v>
      </c>
      <c r="CW327" s="78" t="str">
        <f t="shared" ca="1" si="267"/>
        <v>建筑面积公式:面积*容积率</v>
      </c>
      <c r="CX327" s="78" t="str">
        <f t="shared" ca="1" si="268"/>
        <v>住宅建筑面积公式:地块建筑面积*0</v>
      </c>
      <c r="CY327" s="78" t="str">
        <f t="shared" ca="1" si="269"/>
        <v>商服建筑面积公式:地块建筑面积*0</v>
      </c>
      <c r="CZ327" s="78" t="str">
        <f t="shared" ca="1" si="270"/>
        <v>商服中商业建筑面积公式:地块建筑面积*0</v>
      </c>
      <c r="DA327" s="78" t="str">
        <f t="shared" ca="1" si="271"/>
        <v>商服中办公建筑面积公式:地块建筑面积*0</v>
      </c>
      <c r="DB327" s="78" t="str">
        <f t="shared" ca="1" si="272"/>
        <v>公服建筑面积公式:地块建筑面积*0</v>
      </c>
      <c r="DC327" s="78" t="str">
        <f t="shared" ca="1" si="273"/>
        <v>工业建筑面积公式:地块建筑面积*0</v>
      </c>
      <c r="DD327" s="78" t="str">
        <f t="shared" ca="1" si="274"/>
        <v>市政建筑面积公式:地块建筑面积*0</v>
      </c>
      <c r="DE327" s="78" t="str">
        <f t="shared" ca="1" si="299"/>
        <v>绿地面积指定指标:面积*0</v>
      </c>
      <c r="DF327" s="78" t="str">
        <f t="shared" ca="1" si="300"/>
        <v>绿地面积指定公式:面积*0</v>
      </c>
      <c r="DG327" s="78" t="str">
        <f t="shared" ca="1" si="275"/>
        <v>户数指标:-</v>
      </c>
      <c r="DH327" s="78" t="str">
        <f t="shared" ca="1" si="276"/>
        <v>户数公式:0</v>
      </c>
      <c r="DI327" s="78" t="str">
        <f t="shared" ca="1" si="277"/>
        <v>人数指标:-</v>
      </c>
      <c r="DJ327" s="78" t="str">
        <f t="shared" ca="1" si="278"/>
        <v>人数公式:0</v>
      </c>
      <c r="DK327" s="78" t="str">
        <f t="shared" ca="1" si="279"/>
        <v>就业指标:0.015公顷/岗位</v>
      </c>
      <c r="DL327" s="78" t="str">
        <f t="shared" ca="1" si="280"/>
        <v>就业公式:用地面积/0.015</v>
      </c>
      <c r="DM327" s="78" t="str">
        <f t="shared" ca="1" si="281"/>
        <v>机动车指标:-</v>
      </c>
      <c r="DN327" s="78" t="str">
        <f t="shared" ca="1" si="282"/>
        <v>机动车公式:0</v>
      </c>
      <c r="DO327" s="78" t="str">
        <f t="shared" ca="1" si="283"/>
        <v>用水量指标:30立方米/公顷*日</v>
      </c>
      <c r="DP327" s="78" t="str">
        <f t="shared" ca="1" si="284"/>
        <v>用水量公式:用地面积*30</v>
      </c>
      <c r="DQ327" s="78" t="str">
        <f t="shared" ca="1" si="285"/>
        <v>污水折算系数:0</v>
      </c>
      <c r="DR327" s="78" t="str">
        <f t="shared" ca="1" si="286"/>
        <v>污水量公式:用水量*0</v>
      </c>
      <c r="DS327" s="78" t="str">
        <f t="shared" ca="1" si="287"/>
        <v>用电负荷指标:50千瓦/公顷</v>
      </c>
      <c r="DT327" s="78" t="str">
        <f t="shared" ca="1" si="288"/>
        <v>同时率:1</v>
      </c>
      <c r="DU327" s="78" t="str">
        <f t="shared" ca="1" si="289"/>
        <v>用电量公式:用地面积*50*1</v>
      </c>
      <c r="DV327" s="78" t="str">
        <f t="shared" ca="1" si="290"/>
        <v>固话装机指标:-</v>
      </c>
      <c r="DW327" s="78" t="str">
        <f t="shared" ca="1" si="291"/>
        <v>固话量公式:0</v>
      </c>
      <c r="DX327" s="78" t="str">
        <f t="shared" ca="1" si="292"/>
        <v>有线电视指标:-</v>
      </c>
      <c r="DY327" s="78" t="str">
        <f t="shared" ca="1" si="293"/>
        <v>电视量公式:0</v>
      </c>
      <c r="DZ327" s="78" t="str">
        <f t="shared" ca="1" si="294"/>
        <v>高峰机动车生成量指标:-</v>
      </c>
      <c r="EA327" s="78" t="str">
        <f t="shared" ca="1" si="295"/>
        <v>高峰机动车吸引量公式:0</v>
      </c>
      <c r="EB327" s="78" t="str">
        <f t="shared" ca="1" si="296"/>
        <v>高峰机动车发生量公式:0</v>
      </c>
      <c r="EC327" s="78" t="str">
        <f t="shared" ca="1" si="301"/>
        <v>地下空间指标:-</v>
      </c>
      <c r="ED327" s="78" t="str">
        <f t="shared" ca="1" si="297"/>
        <v>地下空间公式:0</v>
      </c>
      <c r="EE327" s="78" t="str">
        <f t="shared" ca="1" si="302"/>
        <v>人防指标:-</v>
      </c>
      <c r="EF327" s="78" t="str">
        <f t="shared" ca="1" si="298"/>
        <v>人防公式:0</v>
      </c>
      <c r="EG327" s="78" t="str">
        <f t="shared" ca="1" si="305"/>
        <v>用地构成:城镇建设用地</v>
      </c>
      <c r="EH327" s="78" t="s">
        <v>1962</v>
      </c>
      <c r="EI327" s="79" t="str">
        <f t="shared" ca="1" si="303"/>
        <v>唯一标识:S11#城市快速路及国道#城规;性质名称:城市快速路及国道;地块性质过滤:;地块性质:S11;地类标准:城规;地块性质别称:S1KS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7" t="s">
        <v>1962</v>
      </c>
    </row>
    <row r="328" spans="1:140" ht="16.5" x14ac:dyDescent="0.2">
      <c r="A328" s="40" t="str">
        <f t="shared" si="304"/>
        <v>S12#城市主干路及省道#城规</v>
      </c>
      <c r="B328" s="40" t="s">
        <v>430</v>
      </c>
      <c r="C328" s="40"/>
      <c r="D328" s="40" t="s">
        <v>993</v>
      </c>
      <c r="E328" s="40" t="s">
        <v>1276</v>
      </c>
      <c r="F328" s="40" t="s">
        <v>1328</v>
      </c>
      <c r="G328" s="40" t="s">
        <v>96</v>
      </c>
      <c r="H328" s="40" t="s">
        <v>991</v>
      </c>
      <c r="I328" s="40" t="s">
        <v>96</v>
      </c>
      <c r="J328" s="40">
        <v>6</v>
      </c>
      <c r="K328" s="40" t="s">
        <v>1515</v>
      </c>
      <c r="L328" s="40"/>
      <c r="M328" s="40" t="str" cm="1">
        <f t="array" aca="1" ref="M328" ca="1">IF(OFFSET(INDIRECT(ADDRESS(ROW(), COLUMN())),0,-1)="",VLOOKUP($G328,$A:$AAE,COLUMN(),FALSE),OFFSET(INDIRECT(ADDRESS(ROW(), COLUMN())),0,-1))</f>
        <v>255,255,255</v>
      </c>
      <c r="N328" s="3"/>
      <c r="O328" s="40" t="str" cm="1">
        <f t="array" aca="1" ref="O328" ca="1">IF(OFFSET(INDIRECT(ADDRESS(ROW(), COLUMN())),0,-1)="",VLOOKUP($G328,$A:$AAE,COLUMN(),FALSE),OFFSET(INDIRECT(ADDRESS(ROW(), COLUMN())),0,-1))</f>
        <v>面积*容积率</v>
      </c>
      <c r="P328" s="3"/>
      <c r="Q328" s="3" t="str" cm="1">
        <f t="array" aca="1" ref="Q328" ca="1">IF(OFFSET(INDIRECT(ADDRESS(ROW(), COLUMN())),0,-1)="",VLOOKUP($G328,$A:$AAE,COLUMN(),FALSE),OFFSET(INDIRECT(ADDRESS(ROW(), COLUMN())),0,-1))</f>
        <v>地块建筑面积*0</v>
      </c>
      <c r="R328" s="3"/>
      <c r="S328" s="3" t="str" cm="1">
        <f t="array" aca="1" ref="S328" ca="1">IF(OFFSET(INDIRECT(ADDRESS(ROW(), COLUMN())),0,-1)="",VLOOKUP($G328,$A:$AAE,COLUMN(),FALSE),OFFSET(INDIRECT(ADDRESS(ROW(), COLUMN())),0,-1))</f>
        <v>地块建筑面积*0</v>
      </c>
      <c r="T328" s="3"/>
      <c r="U328" s="3" t="str" cm="1">
        <f t="array" aca="1" ref="U328" ca="1">IF(OFFSET(INDIRECT(ADDRESS(ROW(), COLUMN())),0,-1)="",VLOOKUP($G328,$A:$AAE,COLUMN(),FALSE),OFFSET(INDIRECT(ADDRESS(ROW(), COLUMN())),0,-1))</f>
        <v>地块建筑面积*0</v>
      </c>
      <c r="V328" s="3"/>
      <c r="W328" s="40" t="str" cm="1">
        <f t="array" aca="1" ref="W328" ca="1">IF(OFFSET(INDIRECT(ADDRESS(ROW(), COLUMN())),0,-1)="",VLOOKUP($G328,$A:$AAE,COLUMN(),FALSE),OFFSET(INDIRECT(ADDRESS(ROW(), COLUMN())),0,-1))</f>
        <v>地块建筑面积*0</v>
      </c>
      <c r="X328" s="3"/>
      <c r="Y328" s="3" t="str" cm="1">
        <f t="array" aca="1" ref="Y328" ca="1">IF(OFFSET(INDIRECT(ADDRESS(ROW(), COLUMN())),0,-1)="",VLOOKUP($G328,$A:$AAE,COLUMN(),FALSE),OFFSET(INDIRECT(ADDRESS(ROW(), COLUMN())),0,-1))</f>
        <v>地块建筑面积*0</v>
      </c>
      <c r="Z328" s="3"/>
      <c r="AA328" s="3" t="str" cm="1">
        <f t="array" aca="1" ref="AA328" ca="1">IF(OFFSET(INDIRECT(ADDRESS(ROW(), COLUMN())),0,-1)="",VLOOKUP($G328,$A:$AAE,COLUMN(),FALSE),OFFSET(INDIRECT(ADDRESS(ROW(), COLUMN())),0,-1))</f>
        <v>地块建筑面积*0</v>
      </c>
      <c r="AB328" s="3"/>
      <c r="AC328" s="3" t="str" cm="1">
        <f t="array" aca="1" ref="AC328" ca="1">IF(OFFSET(INDIRECT(ADDRESS(ROW(), COLUMN())),0,-1)="",VLOOKUP($G328,$A:$AAE,COLUMN(),FALSE),OFFSET(INDIRECT(ADDRESS(ROW(), COLUMN())),0,-1))</f>
        <v>地块建筑面积*0</v>
      </c>
      <c r="AD328" s="3"/>
      <c r="AE328" s="3" t="str" cm="1">
        <f t="array" aca="1" ref="AE328" ca="1">IF(OFFSET(INDIRECT(ADDRESS(ROW(), COLUMN())),0,-1)="",VLOOKUP($G328,$A:$AAE,COLUMN(),FALSE),OFFSET(INDIRECT(ADDRESS(ROW(), COLUMN())),0,-1))</f>
        <v>面积*0</v>
      </c>
      <c r="AF328" s="3"/>
      <c r="AG328" s="3" t="str" cm="1">
        <f t="array" aca="1" ref="AG328" ca="1">IF(OFFSET(INDIRECT(ADDRESS(ROW(), COLUMN())),0,-1)="",VLOOKUP($G328,$A:$AAE,COLUMN(),FALSE),OFFSET(INDIRECT(ADDRESS(ROW(), COLUMN())),0,-1))</f>
        <v>面积*0</v>
      </c>
      <c r="AH328" s="3"/>
      <c r="AI328" s="3" t="str" cm="1">
        <f t="array" aca="1" ref="AI328" ca="1">IF(OFFSET(INDIRECT(ADDRESS(ROW(), COLUMN())),0,-1)="",VLOOKUP($G328,$A:$AAE,COLUMN(),FALSE),OFFSET(INDIRECT(ADDRESS(ROW(), COLUMN())),0,-1))</f>
        <v>-</v>
      </c>
      <c r="AJ328" s="3"/>
      <c r="AK328" s="3" cm="1">
        <f t="array" aca="1" ref="AK328" ca="1">IF(OFFSET(INDIRECT(ADDRESS(ROW(), COLUMN())),0,-1)="",VLOOKUP($G328,$A:$AAE,COLUMN(),FALSE),OFFSET(INDIRECT(ADDRESS(ROW(), COLUMN())),0,-1))</f>
        <v>0</v>
      </c>
      <c r="AL328" s="3"/>
      <c r="AM328" s="3" t="str" cm="1">
        <f t="array" aca="1" ref="AM328" ca="1">IF(OFFSET(INDIRECT(ADDRESS(ROW(), COLUMN())),0,-1)="",VLOOKUP($G328,$A:$AAE,COLUMN(),FALSE),OFFSET(INDIRECT(ADDRESS(ROW(), COLUMN())),0,-1))</f>
        <v>-</v>
      </c>
      <c r="AN328" s="3"/>
      <c r="AO328" s="3" cm="1">
        <f t="array" aca="1" ref="AO328" ca="1">IF(OFFSET(INDIRECT(ADDRESS(ROW(), COLUMN())),0,-1)="",VLOOKUP($G328,$A:$AAE,COLUMN(),FALSE),OFFSET(INDIRECT(ADDRESS(ROW(), COLUMN())),0,-1))</f>
        <v>0</v>
      </c>
      <c r="AP328" s="3"/>
      <c r="AQ328" s="3" t="str" cm="1">
        <f t="array" aca="1" ref="AQ328" ca="1">IF(OFFSET(INDIRECT(ADDRESS(ROW(), COLUMN())),0,-1)="",VLOOKUP($G328,$A:$AAE,COLUMN(),FALSE),OFFSET(INDIRECT(ADDRESS(ROW(), COLUMN())),0,-1))</f>
        <v>0.015公顷/岗位</v>
      </c>
      <c r="AR328" s="3"/>
      <c r="AS328" s="3" t="str" cm="1">
        <f t="array" aca="1" ref="AS328" ca="1">IF(OFFSET(INDIRECT(ADDRESS(ROW(), COLUMN())),0,-1)="",VLOOKUP($G328,$A:$AAE,COLUMN(),FALSE),OFFSET(INDIRECT(ADDRESS(ROW(), COLUMN())),0,-1))</f>
        <v>用地面积/0.015</v>
      </c>
      <c r="AT328" s="3"/>
      <c r="AU328" s="3" t="str" cm="1">
        <f t="array" aca="1" ref="AU328" ca="1">IF(OFFSET(INDIRECT(ADDRESS(ROW(), COLUMN())),0,-1)="",VLOOKUP($G328,$A:$AAE,COLUMN(),FALSE),OFFSET(INDIRECT(ADDRESS(ROW(), COLUMN())),0,-1))</f>
        <v>-</v>
      </c>
      <c r="AV328" s="3"/>
      <c r="AW328" s="3" cm="1">
        <f t="array" aca="1" ref="AW328" ca="1">IF(OFFSET(INDIRECT(ADDRESS(ROW(), COLUMN())),0,-1)="",VLOOKUP($G328,$A:$AAE,COLUMN(),FALSE),OFFSET(INDIRECT(ADDRESS(ROW(), COLUMN())),0,-1))</f>
        <v>0</v>
      </c>
      <c r="AX328" s="2"/>
      <c r="AY328" s="3" t="str" cm="1">
        <f t="array" aca="1" ref="AY328" ca="1">IF(OFFSET(INDIRECT(ADDRESS(ROW(), COLUMN())),0,-1)="",VLOOKUP($G328,$A:$AAE,COLUMN(),FALSE),OFFSET(INDIRECT(ADDRESS(ROW(), COLUMN())),0,-1))</f>
        <v>30立方米/公顷*日</v>
      </c>
      <c r="AZ328" s="2"/>
      <c r="BA328" s="3" t="str" cm="1">
        <f t="array" aca="1" ref="BA328" ca="1">IF(OFFSET(INDIRECT(ADDRESS(ROW(), COLUMN())),0,-1)="",VLOOKUP($G328,$A:$AAE,COLUMN(),FALSE),OFFSET(INDIRECT(ADDRESS(ROW(), COLUMN())),0,-1))</f>
        <v>用地面积*30</v>
      </c>
      <c r="BB328" s="2"/>
      <c r="BC328" s="3" cm="1">
        <f t="array" aca="1" ref="BC328" ca="1">IF(OFFSET(INDIRECT(ADDRESS(ROW(), COLUMN())),0,-1)="",VLOOKUP($G328,$A:$AAE,COLUMN(),FALSE),OFFSET(INDIRECT(ADDRESS(ROW(), COLUMN())),0,-1))</f>
        <v>0</v>
      </c>
      <c r="BD328" s="2"/>
      <c r="BE328" s="3" t="str" cm="1">
        <f t="array" aca="1" ref="BE328" ca="1">IF(OFFSET(INDIRECT(ADDRESS(ROW(), COLUMN())),0,-1)="",VLOOKUP($G328,$A:$AAE,COLUMN(),FALSE),OFFSET(INDIRECT(ADDRESS(ROW(), COLUMN())),0,-1))</f>
        <v>用水量*0</v>
      </c>
      <c r="BF328" s="2"/>
      <c r="BG328" s="3" t="str" cm="1">
        <f t="array" aca="1" ref="BG328" ca="1">IF(OFFSET(INDIRECT(ADDRESS(ROW(), COLUMN())),0,-1)="",VLOOKUP($G328,$A:$AAE,COLUMN(),FALSE),OFFSET(INDIRECT(ADDRESS(ROW(), COLUMN())),0,-1))</f>
        <v>50千瓦/公顷</v>
      </c>
      <c r="BH328" s="2"/>
      <c r="BI328" s="3" cm="1">
        <f t="array" aca="1" ref="BI328" ca="1">IF(OFFSET(INDIRECT(ADDRESS(ROW(), COLUMN())),0,-1)="",VLOOKUP($G328,$A:$AAE,COLUMN(),FALSE),OFFSET(INDIRECT(ADDRESS(ROW(), COLUMN())),0,-1))</f>
        <v>1</v>
      </c>
      <c r="BJ328" s="2"/>
      <c r="BK328" s="3" t="str" cm="1">
        <f t="array" aca="1" ref="BK328" ca="1">IF(OFFSET(INDIRECT(ADDRESS(ROW(), COLUMN())),0,-1)="",VLOOKUP($G328,$A:$AAE,COLUMN(),FALSE),OFFSET(INDIRECT(ADDRESS(ROW(), COLUMN())),0,-1))</f>
        <v>用地面积*50*1</v>
      </c>
      <c r="BL328" s="2"/>
      <c r="BM328" s="3" t="str" cm="1">
        <f t="array" aca="1" ref="BM328" ca="1">IF(OFFSET(INDIRECT(ADDRESS(ROW(), COLUMN())),0,-1)="",VLOOKUP($G328,$A:$AAE,COLUMN(),FALSE),OFFSET(INDIRECT(ADDRESS(ROW(), COLUMN())),0,-1))</f>
        <v>-</v>
      </c>
      <c r="BN328" s="2"/>
      <c r="BO328" s="3" cm="1">
        <f t="array" aca="1" ref="BO328" ca="1">IF(OFFSET(INDIRECT(ADDRESS(ROW(), COLUMN())),0,-1)="",VLOOKUP($G328,$A:$AAE,COLUMN(),FALSE),OFFSET(INDIRECT(ADDRESS(ROW(), COLUMN())),0,-1))</f>
        <v>0</v>
      </c>
      <c r="BP328" s="2"/>
      <c r="BQ328" s="3" t="str" cm="1">
        <f t="array" aca="1" ref="BQ328" ca="1">IF(OFFSET(INDIRECT(ADDRESS(ROW(), COLUMN())),0,-1)="",VLOOKUP($G328,$A:$AAE,COLUMN(),FALSE),OFFSET(INDIRECT(ADDRESS(ROW(), COLUMN())),0,-1))</f>
        <v>-</v>
      </c>
      <c r="BR328" s="2"/>
      <c r="BS328" s="3" cm="1">
        <f t="array" aca="1" ref="BS328" ca="1">IF(OFFSET(INDIRECT(ADDRESS(ROW(), COLUMN())),0,-1)="",VLOOKUP($G328,$A:$AAE,COLUMN(),FALSE),OFFSET(INDIRECT(ADDRESS(ROW(), COLUMN())),0,-1))</f>
        <v>0</v>
      </c>
      <c r="BT328" s="2"/>
      <c r="BU328" s="3" t="str" cm="1">
        <f t="array" aca="1" ref="BU328" ca="1">IF(OFFSET(INDIRECT(ADDRESS(ROW(), COLUMN())),0,-1)="",VLOOKUP($G328,$A:$AAE,COLUMN(),FALSE),OFFSET(INDIRECT(ADDRESS(ROW(), COLUMN())),0,-1))</f>
        <v>-</v>
      </c>
      <c r="BV328" s="2"/>
      <c r="BW328" s="3" cm="1">
        <f t="array" aca="1" ref="BW328" ca="1">IF(OFFSET(INDIRECT(ADDRESS(ROW(), COLUMN())),0,-1)="",VLOOKUP($G328,$A:$AAE,COLUMN(),FALSE),OFFSET(INDIRECT(ADDRESS(ROW(), COLUMN())),0,-1))</f>
        <v>0</v>
      </c>
      <c r="BX328" s="2"/>
      <c r="BY328" s="3" cm="1">
        <f t="array" aca="1" ref="BY328" ca="1">IF(OFFSET(INDIRECT(ADDRESS(ROW(), COLUMN())),0,-1)="",VLOOKUP($G328,$A:$AAE,COLUMN(),FALSE),OFFSET(INDIRECT(ADDRESS(ROW(), COLUMN())),0,-1))</f>
        <v>0</v>
      </c>
      <c r="BZ328" s="86"/>
      <c r="CA328" s="3" t="str" cm="1">
        <f t="array" aca="1" ref="CA328" ca="1">IF(OFFSET(INDIRECT(ADDRESS(ROW(), COLUMN())),0,-1)="",VLOOKUP($G328,$A:$AAE,COLUMN(),FALSE),OFFSET(INDIRECT(ADDRESS(ROW(), COLUMN())),0,-1))</f>
        <v>-</v>
      </c>
      <c r="CB328" s="3"/>
      <c r="CC328" s="3" cm="1">
        <f t="array" aca="1" ref="CC328" ca="1">IF(OFFSET(INDIRECT(ADDRESS(ROW(), COLUMN())),0,-1)="",VLOOKUP($G328,$A:$AAE,COLUMN(),FALSE),OFFSET(INDIRECT(ADDRESS(ROW(), COLUMN())),0,-1))</f>
        <v>0</v>
      </c>
      <c r="CD328" s="3"/>
      <c r="CE328" s="3" t="str" cm="1">
        <f t="array" aca="1" ref="CE328" ca="1">IF(OFFSET(INDIRECT(ADDRESS(ROW(), COLUMN())),0,-1)="",VLOOKUP($G328,$A:$AAE,COLUMN(),FALSE),OFFSET(INDIRECT(ADDRESS(ROW(), COLUMN())),0,-1))</f>
        <v>-</v>
      </c>
      <c r="CF328" s="3"/>
      <c r="CG328" s="3" cm="1">
        <f t="array" aca="1" ref="CG328" ca="1">IF(OFFSET(INDIRECT(ADDRESS(ROW(), COLUMN())),0,-1)="",VLOOKUP($G328,$A:$AAE,COLUMN(),FALSE),OFFSET(INDIRECT(ADDRESS(ROW(), COLUMN())),0,-1))</f>
        <v>0</v>
      </c>
      <c r="CH328" s="3"/>
      <c r="CI328" s="40" t="str" cm="1">
        <f t="array" aca="1" ref="CI328" ca="1">IF(OFFSET(INDIRECT(ADDRESS(ROW(), COLUMN())),0,-1)="",VLOOKUP($G328,$A:$AAE,COLUMN(),FALSE),OFFSET(INDIRECT(ADDRESS(ROW(), COLUMN())),0,-1))</f>
        <v>城镇建设用地</v>
      </c>
      <c r="CJ328" s="75" t="s">
        <v>1962</v>
      </c>
      <c r="CK328" s="78" t="str">
        <f t="shared" si="255"/>
        <v>唯一标识:S12#城市主干路及省道#城规</v>
      </c>
      <c r="CL328" s="78" t="str">
        <f t="shared" si="256"/>
        <v>性质名称:城市主干路及省道</v>
      </c>
      <c r="CM328" s="78" t="str">
        <f t="shared" si="257"/>
        <v>地块性质过滤:</v>
      </c>
      <c r="CN328" s="78" t="str">
        <f t="shared" si="258"/>
        <v>地块性质:S12</v>
      </c>
      <c r="CO328" s="78" t="str">
        <f t="shared" si="259"/>
        <v>地类标准:城规</v>
      </c>
      <c r="CP328" s="78" t="str">
        <f t="shared" si="260"/>
        <v>地块性质别称:S1ZG</v>
      </c>
      <c r="CQ328" s="78" t="str">
        <f t="shared" si="261"/>
        <v>属性继承:S1#城市道路用地#城规</v>
      </c>
      <c r="CR328" s="78" t="str">
        <f t="shared" si="262"/>
        <v>父类:S1</v>
      </c>
      <c r="CS328" s="78" t="str">
        <f t="shared" si="263"/>
        <v>级别继承:S1#城市道路用地#城规</v>
      </c>
      <c r="CT328" s="78" t="str">
        <f t="shared" si="264"/>
        <v>级别层次:6</v>
      </c>
      <c r="CU328" s="78" t="str">
        <f t="shared" si="265"/>
        <v>级别:5S1</v>
      </c>
      <c r="CV328" s="78" t="str">
        <f t="shared" ca="1" si="266"/>
        <v>地块颜色:255,255,255</v>
      </c>
      <c r="CW328" s="78" t="str">
        <f t="shared" ca="1" si="267"/>
        <v>建筑面积公式:面积*容积率</v>
      </c>
      <c r="CX328" s="78" t="str">
        <f t="shared" ca="1" si="268"/>
        <v>住宅建筑面积公式:地块建筑面积*0</v>
      </c>
      <c r="CY328" s="78" t="str">
        <f t="shared" ca="1" si="269"/>
        <v>商服建筑面积公式:地块建筑面积*0</v>
      </c>
      <c r="CZ328" s="78" t="str">
        <f t="shared" ca="1" si="270"/>
        <v>商服中商业建筑面积公式:地块建筑面积*0</v>
      </c>
      <c r="DA328" s="78" t="str">
        <f t="shared" ca="1" si="271"/>
        <v>商服中办公建筑面积公式:地块建筑面积*0</v>
      </c>
      <c r="DB328" s="78" t="str">
        <f t="shared" ca="1" si="272"/>
        <v>公服建筑面积公式:地块建筑面积*0</v>
      </c>
      <c r="DC328" s="78" t="str">
        <f t="shared" ca="1" si="273"/>
        <v>工业建筑面积公式:地块建筑面积*0</v>
      </c>
      <c r="DD328" s="78" t="str">
        <f t="shared" ca="1" si="274"/>
        <v>市政建筑面积公式:地块建筑面积*0</v>
      </c>
      <c r="DE328" s="78" t="str">
        <f t="shared" ca="1" si="299"/>
        <v>绿地面积指定指标:面积*0</v>
      </c>
      <c r="DF328" s="78" t="str">
        <f t="shared" ca="1" si="300"/>
        <v>绿地面积指定公式:面积*0</v>
      </c>
      <c r="DG328" s="78" t="str">
        <f t="shared" ca="1" si="275"/>
        <v>户数指标:-</v>
      </c>
      <c r="DH328" s="78" t="str">
        <f t="shared" ca="1" si="276"/>
        <v>户数公式:0</v>
      </c>
      <c r="DI328" s="78" t="str">
        <f t="shared" ca="1" si="277"/>
        <v>人数指标:-</v>
      </c>
      <c r="DJ328" s="78" t="str">
        <f t="shared" ca="1" si="278"/>
        <v>人数公式:0</v>
      </c>
      <c r="DK328" s="78" t="str">
        <f t="shared" ca="1" si="279"/>
        <v>就业指标:0.015公顷/岗位</v>
      </c>
      <c r="DL328" s="78" t="str">
        <f t="shared" ca="1" si="280"/>
        <v>就业公式:用地面积/0.015</v>
      </c>
      <c r="DM328" s="78" t="str">
        <f t="shared" ca="1" si="281"/>
        <v>机动车指标:-</v>
      </c>
      <c r="DN328" s="78" t="str">
        <f t="shared" ca="1" si="282"/>
        <v>机动车公式:0</v>
      </c>
      <c r="DO328" s="78" t="str">
        <f t="shared" ca="1" si="283"/>
        <v>用水量指标:30立方米/公顷*日</v>
      </c>
      <c r="DP328" s="78" t="str">
        <f t="shared" ca="1" si="284"/>
        <v>用水量公式:用地面积*30</v>
      </c>
      <c r="DQ328" s="78" t="str">
        <f t="shared" ca="1" si="285"/>
        <v>污水折算系数:0</v>
      </c>
      <c r="DR328" s="78" t="str">
        <f t="shared" ca="1" si="286"/>
        <v>污水量公式:用水量*0</v>
      </c>
      <c r="DS328" s="78" t="str">
        <f t="shared" ca="1" si="287"/>
        <v>用电负荷指标:50千瓦/公顷</v>
      </c>
      <c r="DT328" s="78" t="str">
        <f t="shared" ca="1" si="288"/>
        <v>同时率:1</v>
      </c>
      <c r="DU328" s="78" t="str">
        <f t="shared" ca="1" si="289"/>
        <v>用电量公式:用地面积*50*1</v>
      </c>
      <c r="DV328" s="78" t="str">
        <f t="shared" ca="1" si="290"/>
        <v>固话装机指标:-</v>
      </c>
      <c r="DW328" s="78" t="str">
        <f t="shared" ca="1" si="291"/>
        <v>固话量公式:0</v>
      </c>
      <c r="DX328" s="78" t="str">
        <f t="shared" ca="1" si="292"/>
        <v>有线电视指标:-</v>
      </c>
      <c r="DY328" s="78" t="str">
        <f t="shared" ca="1" si="293"/>
        <v>电视量公式:0</v>
      </c>
      <c r="DZ328" s="78" t="str">
        <f t="shared" ca="1" si="294"/>
        <v>高峰机动车生成量指标:-</v>
      </c>
      <c r="EA328" s="78" t="str">
        <f t="shared" ca="1" si="295"/>
        <v>高峰机动车吸引量公式:0</v>
      </c>
      <c r="EB328" s="78" t="str">
        <f t="shared" ca="1" si="296"/>
        <v>高峰机动车发生量公式:0</v>
      </c>
      <c r="EC328" s="78" t="str">
        <f t="shared" ca="1" si="301"/>
        <v>地下空间指标:-</v>
      </c>
      <c r="ED328" s="78" t="str">
        <f t="shared" ca="1" si="297"/>
        <v>地下空间公式:0</v>
      </c>
      <c r="EE328" s="78" t="str">
        <f t="shared" ca="1" si="302"/>
        <v>人防指标:-</v>
      </c>
      <c r="EF328" s="78" t="str">
        <f t="shared" ca="1" si="298"/>
        <v>人防公式:0</v>
      </c>
      <c r="EG328" s="78" t="str">
        <f t="shared" ca="1" si="305"/>
        <v>用地构成:城镇建设用地</v>
      </c>
      <c r="EH328" s="78" t="s">
        <v>1962</v>
      </c>
      <c r="EI328" s="79" t="str">
        <f t="shared" ca="1" si="303"/>
        <v>唯一标识:S12#城市主干路及省道#城规;性质名称:城市主干路及省道;地块性质过滤:;地块性质:S12;地类标准:城规;地块性质别称:S1ZG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8" t="s">
        <v>1962</v>
      </c>
    </row>
    <row r="329" spans="1:140" ht="16.5" x14ac:dyDescent="0.2">
      <c r="A329" s="40" t="str">
        <f t="shared" si="304"/>
        <v>S13#城市次干路及县道#城规</v>
      </c>
      <c r="B329" s="40" t="s">
        <v>431</v>
      </c>
      <c r="C329" s="40"/>
      <c r="D329" s="40" t="s">
        <v>994</v>
      </c>
      <c r="E329" s="40" t="s">
        <v>1276</v>
      </c>
      <c r="F329" s="40" t="s">
        <v>1329</v>
      </c>
      <c r="G329" s="40" t="s">
        <v>96</v>
      </c>
      <c r="H329" s="40" t="s">
        <v>991</v>
      </c>
      <c r="I329" s="40" t="s">
        <v>96</v>
      </c>
      <c r="J329" s="40">
        <v>6</v>
      </c>
      <c r="K329" s="40" t="s">
        <v>1515</v>
      </c>
      <c r="L329" s="40"/>
      <c r="M329" s="40" t="str" cm="1">
        <f t="array" aca="1" ref="M329" ca="1">IF(OFFSET(INDIRECT(ADDRESS(ROW(), COLUMN())),0,-1)="",VLOOKUP($G329,$A:$AAE,COLUMN(),FALSE),OFFSET(INDIRECT(ADDRESS(ROW(), COLUMN())),0,-1))</f>
        <v>255,255,255</v>
      </c>
      <c r="N329" s="3"/>
      <c r="O329" s="40" t="str" cm="1">
        <f t="array" aca="1" ref="O329" ca="1">IF(OFFSET(INDIRECT(ADDRESS(ROW(), COLUMN())),0,-1)="",VLOOKUP($G329,$A:$AAE,COLUMN(),FALSE),OFFSET(INDIRECT(ADDRESS(ROW(), COLUMN())),0,-1))</f>
        <v>面积*容积率</v>
      </c>
      <c r="P329" s="3"/>
      <c r="Q329" s="3" t="str" cm="1">
        <f t="array" aca="1" ref="Q329" ca="1">IF(OFFSET(INDIRECT(ADDRESS(ROW(), COLUMN())),0,-1)="",VLOOKUP($G329,$A:$AAE,COLUMN(),FALSE),OFFSET(INDIRECT(ADDRESS(ROW(), COLUMN())),0,-1))</f>
        <v>地块建筑面积*0</v>
      </c>
      <c r="R329" s="3"/>
      <c r="S329" s="3" t="str" cm="1">
        <f t="array" aca="1" ref="S329" ca="1">IF(OFFSET(INDIRECT(ADDRESS(ROW(), COLUMN())),0,-1)="",VLOOKUP($G329,$A:$AAE,COLUMN(),FALSE),OFFSET(INDIRECT(ADDRESS(ROW(), COLUMN())),0,-1))</f>
        <v>地块建筑面积*0</v>
      </c>
      <c r="T329" s="3"/>
      <c r="U329" s="3" t="str" cm="1">
        <f t="array" aca="1" ref="U329" ca="1">IF(OFFSET(INDIRECT(ADDRESS(ROW(), COLUMN())),0,-1)="",VLOOKUP($G329,$A:$AAE,COLUMN(),FALSE),OFFSET(INDIRECT(ADDRESS(ROW(), COLUMN())),0,-1))</f>
        <v>地块建筑面积*0</v>
      </c>
      <c r="V329" s="3"/>
      <c r="W329" s="40" t="str" cm="1">
        <f t="array" aca="1" ref="W329" ca="1">IF(OFFSET(INDIRECT(ADDRESS(ROW(), COLUMN())),0,-1)="",VLOOKUP($G329,$A:$AAE,COLUMN(),FALSE),OFFSET(INDIRECT(ADDRESS(ROW(), COLUMN())),0,-1))</f>
        <v>地块建筑面积*0</v>
      </c>
      <c r="X329" s="3"/>
      <c r="Y329" s="3" t="str" cm="1">
        <f t="array" aca="1" ref="Y329" ca="1">IF(OFFSET(INDIRECT(ADDRESS(ROW(), COLUMN())),0,-1)="",VLOOKUP($G329,$A:$AAE,COLUMN(),FALSE),OFFSET(INDIRECT(ADDRESS(ROW(), COLUMN())),0,-1))</f>
        <v>地块建筑面积*0</v>
      </c>
      <c r="Z329" s="3"/>
      <c r="AA329" s="3" t="str" cm="1">
        <f t="array" aca="1" ref="AA329" ca="1">IF(OFFSET(INDIRECT(ADDRESS(ROW(), COLUMN())),0,-1)="",VLOOKUP($G329,$A:$AAE,COLUMN(),FALSE),OFFSET(INDIRECT(ADDRESS(ROW(), COLUMN())),0,-1))</f>
        <v>地块建筑面积*0</v>
      </c>
      <c r="AB329" s="3"/>
      <c r="AC329" s="3" t="str" cm="1">
        <f t="array" aca="1" ref="AC329" ca="1">IF(OFFSET(INDIRECT(ADDRESS(ROW(), COLUMN())),0,-1)="",VLOOKUP($G329,$A:$AAE,COLUMN(),FALSE),OFFSET(INDIRECT(ADDRESS(ROW(), COLUMN())),0,-1))</f>
        <v>地块建筑面积*0</v>
      </c>
      <c r="AD329" s="3"/>
      <c r="AE329" s="3" t="str" cm="1">
        <f t="array" aca="1" ref="AE329" ca="1">IF(OFFSET(INDIRECT(ADDRESS(ROW(), COLUMN())),0,-1)="",VLOOKUP($G329,$A:$AAE,COLUMN(),FALSE),OFFSET(INDIRECT(ADDRESS(ROW(), COLUMN())),0,-1))</f>
        <v>面积*0</v>
      </c>
      <c r="AF329" s="3"/>
      <c r="AG329" s="3" t="str" cm="1">
        <f t="array" aca="1" ref="AG329" ca="1">IF(OFFSET(INDIRECT(ADDRESS(ROW(), COLUMN())),0,-1)="",VLOOKUP($G329,$A:$AAE,COLUMN(),FALSE),OFFSET(INDIRECT(ADDRESS(ROW(), COLUMN())),0,-1))</f>
        <v>面积*0</v>
      </c>
      <c r="AH329" s="3"/>
      <c r="AI329" s="3" t="str" cm="1">
        <f t="array" aca="1" ref="AI329" ca="1">IF(OFFSET(INDIRECT(ADDRESS(ROW(), COLUMN())),0,-1)="",VLOOKUP($G329,$A:$AAE,COLUMN(),FALSE),OFFSET(INDIRECT(ADDRESS(ROW(), COLUMN())),0,-1))</f>
        <v>-</v>
      </c>
      <c r="AJ329" s="3"/>
      <c r="AK329" s="3" cm="1">
        <f t="array" aca="1" ref="AK329" ca="1">IF(OFFSET(INDIRECT(ADDRESS(ROW(), COLUMN())),0,-1)="",VLOOKUP($G329,$A:$AAE,COLUMN(),FALSE),OFFSET(INDIRECT(ADDRESS(ROW(), COLUMN())),0,-1))</f>
        <v>0</v>
      </c>
      <c r="AL329" s="3"/>
      <c r="AM329" s="3" t="str" cm="1">
        <f t="array" aca="1" ref="AM329" ca="1">IF(OFFSET(INDIRECT(ADDRESS(ROW(), COLUMN())),0,-1)="",VLOOKUP($G329,$A:$AAE,COLUMN(),FALSE),OFFSET(INDIRECT(ADDRESS(ROW(), COLUMN())),0,-1))</f>
        <v>-</v>
      </c>
      <c r="AN329" s="3"/>
      <c r="AO329" s="3" cm="1">
        <f t="array" aca="1" ref="AO329" ca="1">IF(OFFSET(INDIRECT(ADDRESS(ROW(), COLUMN())),0,-1)="",VLOOKUP($G329,$A:$AAE,COLUMN(),FALSE),OFFSET(INDIRECT(ADDRESS(ROW(), COLUMN())),0,-1))</f>
        <v>0</v>
      </c>
      <c r="AP329" s="3"/>
      <c r="AQ329" s="3" t="str" cm="1">
        <f t="array" aca="1" ref="AQ329" ca="1">IF(OFFSET(INDIRECT(ADDRESS(ROW(), COLUMN())),0,-1)="",VLOOKUP($G329,$A:$AAE,COLUMN(),FALSE),OFFSET(INDIRECT(ADDRESS(ROW(), COLUMN())),0,-1))</f>
        <v>0.015公顷/岗位</v>
      </c>
      <c r="AR329" s="3"/>
      <c r="AS329" s="3" t="str" cm="1">
        <f t="array" aca="1" ref="AS329" ca="1">IF(OFFSET(INDIRECT(ADDRESS(ROW(), COLUMN())),0,-1)="",VLOOKUP($G329,$A:$AAE,COLUMN(),FALSE),OFFSET(INDIRECT(ADDRESS(ROW(), COLUMN())),0,-1))</f>
        <v>用地面积/0.015</v>
      </c>
      <c r="AT329" s="3"/>
      <c r="AU329" s="3" t="str" cm="1">
        <f t="array" aca="1" ref="AU329" ca="1">IF(OFFSET(INDIRECT(ADDRESS(ROW(), COLUMN())),0,-1)="",VLOOKUP($G329,$A:$AAE,COLUMN(),FALSE),OFFSET(INDIRECT(ADDRESS(ROW(), COLUMN())),0,-1))</f>
        <v>-</v>
      </c>
      <c r="AV329" s="3"/>
      <c r="AW329" s="3" cm="1">
        <f t="array" aca="1" ref="AW329" ca="1">IF(OFFSET(INDIRECT(ADDRESS(ROW(), COLUMN())),0,-1)="",VLOOKUP($G329,$A:$AAE,COLUMN(),FALSE),OFFSET(INDIRECT(ADDRESS(ROW(), COLUMN())),0,-1))</f>
        <v>0</v>
      </c>
      <c r="AX329" s="2"/>
      <c r="AY329" s="3" t="str" cm="1">
        <f t="array" aca="1" ref="AY329" ca="1">IF(OFFSET(INDIRECT(ADDRESS(ROW(), COLUMN())),0,-1)="",VLOOKUP($G329,$A:$AAE,COLUMN(),FALSE),OFFSET(INDIRECT(ADDRESS(ROW(), COLUMN())),0,-1))</f>
        <v>30立方米/公顷*日</v>
      </c>
      <c r="AZ329" s="2"/>
      <c r="BA329" s="3" t="str" cm="1">
        <f t="array" aca="1" ref="BA329" ca="1">IF(OFFSET(INDIRECT(ADDRESS(ROW(), COLUMN())),0,-1)="",VLOOKUP($G329,$A:$AAE,COLUMN(),FALSE),OFFSET(INDIRECT(ADDRESS(ROW(), COLUMN())),0,-1))</f>
        <v>用地面积*30</v>
      </c>
      <c r="BB329" s="2"/>
      <c r="BC329" s="3" cm="1">
        <f t="array" aca="1" ref="BC329" ca="1">IF(OFFSET(INDIRECT(ADDRESS(ROW(), COLUMN())),0,-1)="",VLOOKUP($G329,$A:$AAE,COLUMN(),FALSE),OFFSET(INDIRECT(ADDRESS(ROW(), COLUMN())),0,-1))</f>
        <v>0</v>
      </c>
      <c r="BD329" s="2"/>
      <c r="BE329" s="3" t="str" cm="1">
        <f t="array" aca="1" ref="BE329" ca="1">IF(OFFSET(INDIRECT(ADDRESS(ROW(), COLUMN())),0,-1)="",VLOOKUP($G329,$A:$AAE,COLUMN(),FALSE),OFFSET(INDIRECT(ADDRESS(ROW(), COLUMN())),0,-1))</f>
        <v>用水量*0</v>
      </c>
      <c r="BF329" s="2"/>
      <c r="BG329" s="3" t="str" cm="1">
        <f t="array" aca="1" ref="BG329" ca="1">IF(OFFSET(INDIRECT(ADDRESS(ROW(), COLUMN())),0,-1)="",VLOOKUP($G329,$A:$AAE,COLUMN(),FALSE),OFFSET(INDIRECT(ADDRESS(ROW(), COLUMN())),0,-1))</f>
        <v>50千瓦/公顷</v>
      </c>
      <c r="BH329" s="2"/>
      <c r="BI329" s="3" cm="1">
        <f t="array" aca="1" ref="BI329" ca="1">IF(OFFSET(INDIRECT(ADDRESS(ROW(), COLUMN())),0,-1)="",VLOOKUP($G329,$A:$AAE,COLUMN(),FALSE),OFFSET(INDIRECT(ADDRESS(ROW(), COLUMN())),0,-1))</f>
        <v>1</v>
      </c>
      <c r="BJ329" s="2"/>
      <c r="BK329" s="3" t="str" cm="1">
        <f t="array" aca="1" ref="BK329" ca="1">IF(OFFSET(INDIRECT(ADDRESS(ROW(), COLUMN())),0,-1)="",VLOOKUP($G329,$A:$AAE,COLUMN(),FALSE),OFFSET(INDIRECT(ADDRESS(ROW(), COLUMN())),0,-1))</f>
        <v>用地面积*50*1</v>
      </c>
      <c r="BL329" s="2"/>
      <c r="BM329" s="3" t="str" cm="1">
        <f t="array" aca="1" ref="BM329" ca="1">IF(OFFSET(INDIRECT(ADDRESS(ROW(), COLUMN())),0,-1)="",VLOOKUP($G329,$A:$AAE,COLUMN(),FALSE),OFFSET(INDIRECT(ADDRESS(ROW(), COLUMN())),0,-1))</f>
        <v>-</v>
      </c>
      <c r="BN329" s="2"/>
      <c r="BO329" s="3" cm="1">
        <f t="array" aca="1" ref="BO329" ca="1">IF(OFFSET(INDIRECT(ADDRESS(ROW(), COLUMN())),0,-1)="",VLOOKUP($G329,$A:$AAE,COLUMN(),FALSE),OFFSET(INDIRECT(ADDRESS(ROW(), COLUMN())),0,-1))</f>
        <v>0</v>
      </c>
      <c r="BP329" s="2"/>
      <c r="BQ329" s="3" t="str" cm="1">
        <f t="array" aca="1" ref="BQ329" ca="1">IF(OFFSET(INDIRECT(ADDRESS(ROW(), COLUMN())),0,-1)="",VLOOKUP($G329,$A:$AAE,COLUMN(),FALSE),OFFSET(INDIRECT(ADDRESS(ROW(), COLUMN())),0,-1))</f>
        <v>-</v>
      </c>
      <c r="BR329" s="2"/>
      <c r="BS329" s="3" cm="1">
        <f t="array" aca="1" ref="BS329" ca="1">IF(OFFSET(INDIRECT(ADDRESS(ROW(), COLUMN())),0,-1)="",VLOOKUP($G329,$A:$AAE,COLUMN(),FALSE),OFFSET(INDIRECT(ADDRESS(ROW(), COLUMN())),0,-1))</f>
        <v>0</v>
      </c>
      <c r="BT329" s="2"/>
      <c r="BU329" s="3" t="str" cm="1">
        <f t="array" aca="1" ref="BU329" ca="1">IF(OFFSET(INDIRECT(ADDRESS(ROW(), COLUMN())),0,-1)="",VLOOKUP($G329,$A:$AAE,COLUMN(),FALSE),OFFSET(INDIRECT(ADDRESS(ROW(), COLUMN())),0,-1))</f>
        <v>-</v>
      </c>
      <c r="BV329" s="2"/>
      <c r="BW329" s="3" cm="1">
        <f t="array" aca="1" ref="BW329" ca="1">IF(OFFSET(INDIRECT(ADDRESS(ROW(), COLUMN())),0,-1)="",VLOOKUP($G329,$A:$AAE,COLUMN(),FALSE),OFFSET(INDIRECT(ADDRESS(ROW(), COLUMN())),0,-1))</f>
        <v>0</v>
      </c>
      <c r="BX329" s="2"/>
      <c r="BY329" s="3" cm="1">
        <f t="array" aca="1" ref="BY329" ca="1">IF(OFFSET(INDIRECT(ADDRESS(ROW(), COLUMN())),0,-1)="",VLOOKUP($G329,$A:$AAE,COLUMN(),FALSE),OFFSET(INDIRECT(ADDRESS(ROW(), COLUMN())),0,-1))</f>
        <v>0</v>
      </c>
      <c r="BZ329" s="86"/>
      <c r="CA329" s="3" t="str" cm="1">
        <f t="array" aca="1" ref="CA329" ca="1">IF(OFFSET(INDIRECT(ADDRESS(ROW(), COLUMN())),0,-1)="",VLOOKUP($G329,$A:$AAE,COLUMN(),FALSE),OFFSET(INDIRECT(ADDRESS(ROW(), COLUMN())),0,-1))</f>
        <v>-</v>
      </c>
      <c r="CB329" s="3"/>
      <c r="CC329" s="3" cm="1">
        <f t="array" aca="1" ref="CC329" ca="1">IF(OFFSET(INDIRECT(ADDRESS(ROW(), COLUMN())),0,-1)="",VLOOKUP($G329,$A:$AAE,COLUMN(),FALSE),OFFSET(INDIRECT(ADDRESS(ROW(), COLUMN())),0,-1))</f>
        <v>0</v>
      </c>
      <c r="CD329" s="3"/>
      <c r="CE329" s="3" t="str" cm="1">
        <f t="array" aca="1" ref="CE329" ca="1">IF(OFFSET(INDIRECT(ADDRESS(ROW(), COLUMN())),0,-1)="",VLOOKUP($G329,$A:$AAE,COLUMN(),FALSE),OFFSET(INDIRECT(ADDRESS(ROW(), COLUMN())),0,-1))</f>
        <v>-</v>
      </c>
      <c r="CF329" s="3"/>
      <c r="CG329" s="3" cm="1">
        <f t="array" aca="1" ref="CG329" ca="1">IF(OFFSET(INDIRECT(ADDRESS(ROW(), COLUMN())),0,-1)="",VLOOKUP($G329,$A:$AAE,COLUMN(),FALSE),OFFSET(INDIRECT(ADDRESS(ROW(), COLUMN())),0,-1))</f>
        <v>0</v>
      </c>
      <c r="CH329" s="3"/>
      <c r="CI329" s="40" t="str" cm="1">
        <f t="array" aca="1" ref="CI329" ca="1">IF(OFFSET(INDIRECT(ADDRESS(ROW(), COLUMN())),0,-1)="",VLOOKUP($G329,$A:$AAE,COLUMN(),FALSE),OFFSET(INDIRECT(ADDRESS(ROW(), COLUMN())),0,-1))</f>
        <v>城镇建设用地</v>
      </c>
      <c r="CJ329" s="75" t="s">
        <v>1962</v>
      </c>
      <c r="CK329" s="78" t="str">
        <f t="shared" si="255"/>
        <v>唯一标识:S13#城市次干路及县道#城规</v>
      </c>
      <c r="CL329" s="78" t="str">
        <f t="shared" si="256"/>
        <v>性质名称:城市次干路及县道</v>
      </c>
      <c r="CM329" s="78" t="str">
        <f t="shared" si="257"/>
        <v>地块性质过滤:</v>
      </c>
      <c r="CN329" s="78" t="str">
        <f t="shared" si="258"/>
        <v>地块性质:S13</v>
      </c>
      <c r="CO329" s="78" t="str">
        <f t="shared" si="259"/>
        <v>地类标准:城规</v>
      </c>
      <c r="CP329" s="78" t="str">
        <f t="shared" si="260"/>
        <v>地块性质别称:S1CG</v>
      </c>
      <c r="CQ329" s="78" t="str">
        <f t="shared" si="261"/>
        <v>属性继承:S1#城市道路用地#城规</v>
      </c>
      <c r="CR329" s="78" t="str">
        <f t="shared" si="262"/>
        <v>父类:S1</v>
      </c>
      <c r="CS329" s="78" t="str">
        <f t="shared" si="263"/>
        <v>级别继承:S1#城市道路用地#城规</v>
      </c>
      <c r="CT329" s="78" t="str">
        <f t="shared" si="264"/>
        <v>级别层次:6</v>
      </c>
      <c r="CU329" s="78" t="str">
        <f t="shared" si="265"/>
        <v>级别:5S1</v>
      </c>
      <c r="CV329" s="78" t="str">
        <f t="shared" ca="1" si="266"/>
        <v>地块颜色:255,255,255</v>
      </c>
      <c r="CW329" s="78" t="str">
        <f t="shared" ca="1" si="267"/>
        <v>建筑面积公式:面积*容积率</v>
      </c>
      <c r="CX329" s="78" t="str">
        <f t="shared" ca="1" si="268"/>
        <v>住宅建筑面积公式:地块建筑面积*0</v>
      </c>
      <c r="CY329" s="78" t="str">
        <f t="shared" ca="1" si="269"/>
        <v>商服建筑面积公式:地块建筑面积*0</v>
      </c>
      <c r="CZ329" s="78" t="str">
        <f t="shared" ca="1" si="270"/>
        <v>商服中商业建筑面积公式:地块建筑面积*0</v>
      </c>
      <c r="DA329" s="78" t="str">
        <f t="shared" ca="1" si="271"/>
        <v>商服中办公建筑面积公式:地块建筑面积*0</v>
      </c>
      <c r="DB329" s="78" t="str">
        <f t="shared" ca="1" si="272"/>
        <v>公服建筑面积公式:地块建筑面积*0</v>
      </c>
      <c r="DC329" s="78" t="str">
        <f t="shared" ca="1" si="273"/>
        <v>工业建筑面积公式:地块建筑面积*0</v>
      </c>
      <c r="DD329" s="78" t="str">
        <f t="shared" ca="1" si="274"/>
        <v>市政建筑面积公式:地块建筑面积*0</v>
      </c>
      <c r="DE329" s="78" t="str">
        <f t="shared" ca="1" si="299"/>
        <v>绿地面积指定指标:面积*0</v>
      </c>
      <c r="DF329" s="78" t="str">
        <f t="shared" ca="1" si="300"/>
        <v>绿地面积指定公式:面积*0</v>
      </c>
      <c r="DG329" s="78" t="str">
        <f t="shared" ca="1" si="275"/>
        <v>户数指标:-</v>
      </c>
      <c r="DH329" s="78" t="str">
        <f t="shared" ca="1" si="276"/>
        <v>户数公式:0</v>
      </c>
      <c r="DI329" s="78" t="str">
        <f t="shared" ca="1" si="277"/>
        <v>人数指标:-</v>
      </c>
      <c r="DJ329" s="78" t="str">
        <f t="shared" ca="1" si="278"/>
        <v>人数公式:0</v>
      </c>
      <c r="DK329" s="78" t="str">
        <f t="shared" ca="1" si="279"/>
        <v>就业指标:0.015公顷/岗位</v>
      </c>
      <c r="DL329" s="78" t="str">
        <f t="shared" ca="1" si="280"/>
        <v>就业公式:用地面积/0.015</v>
      </c>
      <c r="DM329" s="78" t="str">
        <f t="shared" ca="1" si="281"/>
        <v>机动车指标:-</v>
      </c>
      <c r="DN329" s="78" t="str">
        <f t="shared" ca="1" si="282"/>
        <v>机动车公式:0</v>
      </c>
      <c r="DO329" s="78" t="str">
        <f t="shared" ca="1" si="283"/>
        <v>用水量指标:30立方米/公顷*日</v>
      </c>
      <c r="DP329" s="78" t="str">
        <f t="shared" ca="1" si="284"/>
        <v>用水量公式:用地面积*30</v>
      </c>
      <c r="DQ329" s="78" t="str">
        <f t="shared" ca="1" si="285"/>
        <v>污水折算系数:0</v>
      </c>
      <c r="DR329" s="78" t="str">
        <f t="shared" ca="1" si="286"/>
        <v>污水量公式:用水量*0</v>
      </c>
      <c r="DS329" s="78" t="str">
        <f t="shared" ca="1" si="287"/>
        <v>用电负荷指标:50千瓦/公顷</v>
      </c>
      <c r="DT329" s="78" t="str">
        <f t="shared" ca="1" si="288"/>
        <v>同时率:1</v>
      </c>
      <c r="DU329" s="78" t="str">
        <f t="shared" ca="1" si="289"/>
        <v>用电量公式:用地面积*50*1</v>
      </c>
      <c r="DV329" s="78" t="str">
        <f t="shared" ca="1" si="290"/>
        <v>固话装机指标:-</v>
      </c>
      <c r="DW329" s="78" t="str">
        <f t="shared" ca="1" si="291"/>
        <v>固话量公式:0</v>
      </c>
      <c r="DX329" s="78" t="str">
        <f t="shared" ca="1" si="292"/>
        <v>有线电视指标:-</v>
      </c>
      <c r="DY329" s="78" t="str">
        <f t="shared" ca="1" si="293"/>
        <v>电视量公式:0</v>
      </c>
      <c r="DZ329" s="78" t="str">
        <f t="shared" ca="1" si="294"/>
        <v>高峰机动车生成量指标:-</v>
      </c>
      <c r="EA329" s="78" t="str">
        <f t="shared" ca="1" si="295"/>
        <v>高峰机动车吸引量公式:0</v>
      </c>
      <c r="EB329" s="78" t="str">
        <f t="shared" ca="1" si="296"/>
        <v>高峰机动车发生量公式:0</v>
      </c>
      <c r="EC329" s="78" t="str">
        <f t="shared" ca="1" si="301"/>
        <v>地下空间指标:-</v>
      </c>
      <c r="ED329" s="78" t="str">
        <f t="shared" ca="1" si="297"/>
        <v>地下空间公式:0</v>
      </c>
      <c r="EE329" s="78" t="str">
        <f t="shared" ca="1" si="302"/>
        <v>人防指标:-</v>
      </c>
      <c r="EF329" s="78" t="str">
        <f t="shared" ca="1" si="298"/>
        <v>人防公式:0</v>
      </c>
      <c r="EG329" s="78" t="str">
        <f t="shared" ca="1" si="305"/>
        <v>用地构成:城镇建设用地</v>
      </c>
      <c r="EH329" s="78" t="s">
        <v>1962</v>
      </c>
      <c r="EI329" s="79" t="str">
        <f t="shared" ca="1" si="303"/>
        <v>唯一标识:S13#城市次干路及县道#城规;性质名称:城市次干路及县道;地块性质过滤:;地块性质:S13;地类标准:城规;地块性质别称:S1CG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9" t="s">
        <v>1962</v>
      </c>
    </row>
    <row r="330" spans="1:140" ht="16.5" x14ac:dyDescent="0.2">
      <c r="A330" s="40" t="str">
        <f t="shared" si="304"/>
        <v>S14#城市支路及乡道#城规</v>
      </c>
      <c r="B330" s="40" t="s">
        <v>432</v>
      </c>
      <c r="C330" s="40"/>
      <c r="D330" s="40" t="s">
        <v>995</v>
      </c>
      <c r="E330" s="40" t="s">
        <v>1276</v>
      </c>
      <c r="F330" s="40" t="s">
        <v>1330</v>
      </c>
      <c r="G330" s="40" t="s">
        <v>96</v>
      </c>
      <c r="H330" s="40" t="s">
        <v>991</v>
      </c>
      <c r="I330" s="40" t="s">
        <v>96</v>
      </c>
      <c r="J330" s="40">
        <v>6</v>
      </c>
      <c r="K330" s="40" t="s">
        <v>1515</v>
      </c>
      <c r="L330" s="40"/>
      <c r="M330" s="40" t="str" cm="1">
        <f t="array" aca="1" ref="M330" ca="1">IF(OFFSET(INDIRECT(ADDRESS(ROW(), COLUMN())),0,-1)="",VLOOKUP($G330,$A:$AAE,COLUMN(),FALSE),OFFSET(INDIRECT(ADDRESS(ROW(), COLUMN())),0,-1))</f>
        <v>255,255,255</v>
      </c>
      <c r="N330" s="3"/>
      <c r="O330" s="40" t="str" cm="1">
        <f t="array" aca="1" ref="O330" ca="1">IF(OFFSET(INDIRECT(ADDRESS(ROW(), COLUMN())),0,-1)="",VLOOKUP($G330,$A:$AAE,COLUMN(),FALSE),OFFSET(INDIRECT(ADDRESS(ROW(), COLUMN())),0,-1))</f>
        <v>面积*容积率</v>
      </c>
      <c r="P330" s="3"/>
      <c r="Q330" s="3" t="str" cm="1">
        <f t="array" aca="1" ref="Q330" ca="1">IF(OFFSET(INDIRECT(ADDRESS(ROW(), COLUMN())),0,-1)="",VLOOKUP($G330,$A:$AAE,COLUMN(),FALSE),OFFSET(INDIRECT(ADDRESS(ROW(), COLUMN())),0,-1))</f>
        <v>地块建筑面积*0</v>
      </c>
      <c r="R330" s="3"/>
      <c r="S330" s="3" t="str" cm="1">
        <f t="array" aca="1" ref="S330" ca="1">IF(OFFSET(INDIRECT(ADDRESS(ROW(), COLUMN())),0,-1)="",VLOOKUP($G330,$A:$AAE,COLUMN(),FALSE),OFFSET(INDIRECT(ADDRESS(ROW(), COLUMN())),0,-1))</f>
        <v>地块建筑面积*0</v>
      </c>
      <c r="T330" s="3"/>
      <c r="U330" s="3" t="str" cm="1">
        <f t="array" aca="1" ref="U330" ca="1">IF(OFFSET(INDIRECT(ADDRESS(ROW(), COLUMN())),0,-1)="",VLOOKUP($G330,$A:$AAE,COLUMN(),FALSE),OFFSET(INDIRECT(ADDRESS(ROW(), COLUMN())),0,-1))</f>
        <v>地块建筑面积*0</v>
      </c>
      <c r="V330" s="3"/>
      <c r="W330" s="40" t="str" cm="1">
        <f t="array" aca="1" ref="W330" ca="1">IF(OFFSET(INDIRECT(ADDRESS(ROW(), COLUMN())),0,-1)="",VLOOKUP($G330,$A:$AAE,COLUMN(),FALSE),OFFSET(INDIRECT(ADDRESS(ROW(), COLUMN())),0,-1))</f>
        <v>地块建筑面积*0</v>
      </c>
      <c r="X330" s="3"/>
      <c r="Y330" s="3" t="str" cm="1">
        <f t="array" aca="1" ref="Y330" ca="1">IF(OFFSET(INDIRECT(ADDRESS(ROW(), COLUMN())),0,-1)="",VLOOKUP($G330,$A:$AAE,COLUMN(),FALSE),OFFSET(INDIRECT(ADDRESS(ROW(), COLUMN())),0,-1))</f>
        <v>地块建筑面积*0</v>
      </c>
      <c r="Z330" s="3"/>
      <c r="AA330" s="3" t="str" cm="1">
        <f t="array" aca="1" ref="AA330" ca="1">IF(OFFSET(INDIRECT(ADDRESS(ROW(), COLUMN())),0,-1)="",VLOOKUP($G330,$A:$AAE,COLUMN(),FALSE),OFFSET(INDIRECT(ADDRESS(ROW(), COLUMN())),0,-1))</f>
        <v>地块建筑面积*0</v>
      </c>
      <c r="AB330" s="3"/>
      <c r="AC330" s="3" t="str" cm="1">
        <f t="array" aca="1" ref="AC330" ca="1">IF(OFFSET(INDIRECT(ADDRESS(ROW(), COLUMN())),0,-1)="",VLOOKUP($G330,$A:$AAE,COLUMN(),FALSE),OFFSET(INDIRECT(ADDRESS(ROW(), COLUMN())),0,-1))</f>
        <v>地块建筑面积*0</v>
      </c>
      <c r="AD330" s="3"/>
      <c r="AE330" s="3" t="str" cm="1">
        <f t="array" aca="1" ref="AE330" ca="1">IF(OFFSET(INDIRECT(ADDRESS(ROW(), COLUMN())),0,-1)="",VLOOKUP($G330,$A:$AAE,COLUMN(),FALSE),OFFSET(INDIRECT(ADDRESS(ROW(), COLUMN())),0,-1))</f>
        <v>面积*0</v>
      </c>
      <c r="AF330" s="3"/>
      <c r="AG330" s="3" t="str" cm="1">
        <f t="array" aca="1" ref="AG330" ca="1">IF(OFFSET(INDIRECT(ADDRESS(ROW(), COLUMN())),0,-1)="",VLOOKUP($G330,$A:$AAE,COLUMN(),FALSE),OFFSET(INDIRECT(ADDRESS(ROW(), COLUMN())),0,-1))</f>
        <v>面积*0</v>
      </c>
      <c r="AH330" s="3"/>
      <c r="AI330" s="3" t="str" cm="1">
        <f t="array" aca="1" ref="AI330" ca="1">IF(OFFSET(INDIRECT(ADDRESS(ROW(), COLUMN())),0,-1)="",VLOOKUP($G330,$A:$AAE,COLUMN(),FALSE),OFFSET(INDIRECT(ADDRESS(ROW(), COLUMN())),0,-1))</f>
        <v>-</v>
      </c>
      <c r="AJ330" s="3"/>
      <c r="AK330" s="3" cm="1">
        <f t="array" aca="1" ref="AK330" ca="1">IF(OFFSET(INDIRECT(ADDRESS(ROW(), COLUMN())),0,-1)="",VLOOKUP($G330,$A:$AAE,COLUMN(),FALSE),OFFSET(INDIRECT(ADDRESS(ROW(), COLUMN())),0,-1))</f>
        <v>0</v>
      </c>
      <c r="AL330" s="3"/>
      <c r="AM330" s="3" t="str" cm="1">
        <f t="array" aca="1" ref="AM330" ca="1">IF(OFFSET(INDIRECT(ADDRESS(ROW(), COLUMN())),0,-1)="",VLOOKUP($G330,$A:$AAE,COLUMN(),FALSE),OFFSET(INDIRECT(ADDRESS(ROW(), COLUMN())),0,-1))</f>
        <v>-</v>
      </c>
      <c r="AN330" s="3"/>
      <c r="AO330" s="3" cm="1">
        <f t="array" aca="1" ref="AO330" ca="1">IF(OFFSET(INDIRECT(ADDRESS(ROW(), COLUMN())),0,-1)="",VLOOKUP($G330,$A:$AAE,COLUMN(),FALSE),OFFSET(INDIRECT(ADDRESS(ROW(), COLUMN())),0,-1))</f>
        <v>0</v>
      </c>
      <c r="AP330" s="3"/>
      <c r="AQ330" s="3" t="str" cm="1">
        <f t="array" aca="1" ref="AQ330" ca="1">IF(OFFSET(INDIRECT(ADDRESS(ROW(), COLUMN())),0,-1)="",VLOOKUP($G330,$A:$AAE,COLUMN(),FALSE),OFFSET(INDIRECT(ADDRESS(ROW(), COLUMN())),0,-1))</f>
        <v>0.015公顷/岗位</v>
      </c>
      <c r="AR330" s="3"/>
      <c r="AS330" s="3" t="str" cm="1">
        <f t="array" aca="1" ref="AS330" ca="1">IF(OFFSET(INDIRECT(ADDRESS(ROW(), COLUMN())),0,-1)="",VLOOKUP($G330,$A:$AAE,COLUMN(),FALSE),OFFSET(INDIRECT(ADDRESS(ROW(), COLUMN())),0,-1))</f>
        <v>用地面积/0.015</v>
      </c>
      <c r="AT330" s="3"/>
      <c r="AU330" s="3" t="str" cm="1">
        <f t="array" aca="1" ref="AU330" ca="1">IF(OFFSET(INDIRECT(ADDRESS(ROW(), COLUMN())),0,-1)="",VLOOKUP($G330,$A:$AAE,COLUMN(),FALSE),OFFSET(INDIRECT(ADDRESS(ROW(), COLUMN())),0,-1))</f>
        <v>-</v>
      </c>
      <c r="AV330" s="3"/>
      <c r="AW330" s="3" cm="1">
        <f t="array" aca="1" ref="AW330" ca="1">IF(OFFSET(INDIRECT(ADDRESS(ROW(), COLUMN())),0,-1)="",VLOOKUP($G330,$A:$AAE,COLUMN(),FALSE),OFFSET(INDIRECT(ADDRESS(ROW(), COLUMN())),0,-1))</f>
        <v>0</v>
      </c>
      <c r="AX330" s="2"/>
      <c r="AY330" s="3" t="str" cm="1">
        <f t="array" aca="1" ref="AY330" ca="1">IF(OFFSET(INDIRECT(ADDRESS(ROW(), COLUMN())),0,-1)="",VLOOKUP($G330,$A:$AAE,COLUMN(),FALSE),OFFSET(INDIRECT(ADDRESS(ROW(), COLUMN())),0,-1))</f>
        <v>30立方米/公顷*日</v>
      </c>
      <c r="AZ330" s="2"/>
      <c r="BA330" s="3" t="str" cm="1">
        <f t="array" aca="1" ref="BA330" ca="1">IF(OFFSET(INDIRECT(ADDRESS(ROW(), COLUMN())),0,-1)="",VLOOKUP($G330,$A:$AAE,COLUMN(),FALSE),OFFSET(INDIRECT(ADDRESS(ROW(), COLUMN())),0,-1))</f>
        <v>用地面积*30</v>
      </c>
      <c r="BB330" s="2"/>
      <c r="BC330" s="3" cm="1">
        <f t="array" aca="1" ref="BC330" ca="1">IF(OFFSET(INDIRECT(ADDRESS(ROW(), COLUMN())),0,-1)="",VLOOKUP($G330,$A:$AAE,COLUMN(),FALSE),OFFSET(INDIRECT(ADDRESS(ROW(), COLUMN())),0,-1))</f>
        <v>0</v>
      </c>
      <c r="BD330" s="2"/>
      <c r="BE330" s="3" t="str" cm="1">
        <f t="array" aca="1" ref="BE330" ca="1">IF(OFFSET(INDIRECT(ADDRESS(ROW(), COLUMN())),0,-1)="",VLOOKUP($G330,$A:$AAE,COLUMN(),FALSE),OFFSET(INDIRECT(ADDRESS(ROW(), COLUMN())),0,-1))</f>
        <v>用水量*0</v>
      </c>
      <c r="BF330" s="2"/>
      <c r="BG330" s="3" t="str" cm="1">
        <f t="array" aca="1" ref="BG330" ca="1">IF(OFFSET(INDIRECT(ADDRESS(ROW(), COLUMN())),0,-1)="",VLOOKUP($G330,$A:$AAE,COLUMN(),FALSE),OFFSET(INDIRECT(ADDRESS(ROW(), COLUMN())),0,-1))</f>
        <v>50千瓦/公顷</v>
      </c>
      <c r="BH330" s="2"/>
      <c r="BI330" s="3" cm="1">
        <f t="array" aca="1" ref="BI330" ca="1">IF(OFFSET(INDIRECT(ADDRESS(ROW(), COLUMN())),0,-1)="",VLOOKUP($G330,$A:$AAE,COLUMN(),FALSE),OFFSET(INDIRECT(ADDRESS(ROW(), COLUMN())),0,-1))</f>
        <v>1</v>
      </c>
      <c r="BJ330" s="2"/>
      <c r="BK330" s="3" t="str" cm="1">
        <f t="array" aca="1" ref="BK330" ca="1">IF(OFFSET(INDIRECT(ADDRESS(ROW(), COLUMN())),0,-1)="",VLOOKUP($G330,$A:$AAE,COLUMN(),FALSE),OFFSET(INDIRECT(ADDRESS(ROW(), COLUMN())),0,-1))</f>
        <v>用地面积*50*1</v>
      </c>
      <c r="BL330" s="2"/>
      <c r="BM330" s="3" t="str" cm="1">
        <f t="array" aca="1" ref="BM330" ca="1">IF(OFFSET(INDIRECT(ADDRESS(ROW(), COLUMN())),0,-1)="",VLOOKUP($G330,$A:$AAE,COLUMN(),FALSE),OFFSET(INDIRECT(ADDRESS(ROW(), COLUMN())),0,-1))</f>
        <v>-</v>
      </c>
      <c r="BN330" s="2"/>
      <c r="BO330" s="3" cm="1">
        <f t="array" aca="1" ref="BO330" ca="1">IF(OFFSET(INDIRECT(ADDRESS(ROW(), COLUMN())),0,-1)="",VLOOKUP($G330,$A:$AAE,COLUMN(),FALSE),OFFSET(INDIRECT(ADDRESS(ROW(), COLUMN())),0,-1))</f>
        <v>0</v>
      </c>
      <c r="BP330" s="2"/>
      <c r="BQ330" s="3" t="str" cm="1">
        <f t="array" aca="1" ref="BQ330" ca="1">IF(OFFSET(INDIRECT(ADDRESS(ROW(), COLUMN())),0,-1)="",VLOOKUP($G330,$A:$AAE,COLUMN(),FALSE),OFFSET(INDIRECT(ADDRESS(ROW(), COLUMN())),0,-1))</f>
        <v>-</v>
      </c>
      <c r="BR330" s="2"/>
      <c r="BS330" s="3" cm="1">
        <f t="array" aca="1" ref="BS330" ca="1">IF(OFFSET(INDIRECT(ADDRESS(ROW(), COLUMN())),0,-1)="",VLOOKUP($G330,$A:$AAE,COLUMN(),FALSE),OFFSET(INDIRECT(ADDRESS(ROW(), COLUMN())),0,-1))</f>
        <v>0</v>
      </c>
      <c r="BT330" s="2"/>
      <c r="BU330" s="3" t="str" cm="1">
        <f t="array" aca="1" ref="BU330" ca="1">IF(OFFSET(INDIRECT(ADDRESS(ROW(), COLUMN())),0,-1)="",VLOOKUP($G330,$A:$AAE,COLUMN(),FALSE),OFFSET(INDIRECT(ADDRESS(ROW(), COLUMN())),0,-1))</f>
        <v>-</v>
      </c>
      <c r="BV330" s="2"/>
      <c r="BW330" s="3" cm="1">
        <f t="array" aca="1" ref="BW330" ca="1">IF(OFFSET(INDIRECT(ADDRESS(ROW(), COLUMN())),0,-1)="",VLOOKUP($G330,$A:$AAE,COLUMN(),FALSE),OFFSET(INDIRECT(ADDRESS(ROW(), COLUMN())),0,-1))</f>
        <v>0</v>
      </c>
      <c r="BX330" s="2"/>
      <c r="BY330" s="3" cm="1">
        <f t="array" aca="1" ref="BY330" ca="1">IF(OFFSET(INDIRECT(ADDRESS(ROW(), COLUMN())),0,-1)="",VLOOKUP($G330,$A:$AAE,COLUMN(),FALSE),OFFSET(INDIRECT(ADDRESS(ROW(), COLUMN())),0,-1))</f>
        <v>0</v>
      </c>
      <c r="BZ330" s="86"/>
      <c r="CA330" s="3" t="str" cm="1">
        <f t="array" aca="1" ref="CA330" ca="1">IF(OFFSET(INDIRECT(ADDRESS(ROW(), COLUMN())),0,-1)="",VLOOKUP($G330,$A:$AAE,COLUMN(),FALSE),OFFSET(INDIRECT(ADDRESS(ROW(), COLUMN())),0,-1))</f>
        <v>-</v>
      </c>
      <c r="CB330" s="3"/>
      <c r="CC330" s="3" cm="1">
        <f t="array" aca="1" ref="CC330" ca="1">IF(OFFSET(INDIRECT(ADDRESS(ROW(), COLUMN())),0,-1)="",VLOOKUP($G330,$A:$AAE,COLUMN(),FALSE),OFFSET(INDIRECT(ADDRESS(ROW(), COLUMN())),0,-1))</f>
        <v>0</v>
      </c>
      <c r="CD330" s="3"/>
      <c r="CE330" s="3" t="str" cm="1">
        <f t="array" aca="1" ref="CE330" ca="1">IF(OFFSET(INDIRECT(ADDRESS(ROW(), COLUMN())),0,-1)="",VLOOKUP($G330,$A:$AAE,COLUMN(),FALSE),OFFSET(INDIRECT(ADDRESS(ROW(), COLUMN())),0,-1))</f>
        <v>-</v>
      </c>
      <c r="CF330" s="3"/>
      <c r="CG330" s="3" cm="1">
        <f t="array" aca="1" ref="CG330" ca="1">IF(OFFSET(INDIRECT(ADDRESS(ROW(), COLUMN())),0,-1)="",VLOOKUP($G330,$A:$AAE,COLUMN(),FALSE),OFFSET(INDIRECT(ADDRESS(ROW(), COLUMN())),0,-1))</f>
        <v>0</v>
      </c>
      <c r="CH330" s="3"/>
      <c r="CI330" s="40" t="str" cm="1">
        <f t="array" aca="1" ref="CI330" ca="1">IF(OFFSET(INDIRECT(ADDRESS(ROW(), COLUMN())),0,-1)="",VLOOKUP($G330,$A:$AAE,COLUMN(),FALSE),OFFSET(INDIRECT(ADDRESS(ROW(), COLUMN())),0,-1))</f>
        <v>城镇建设用地</v>
      </c>
      <c r="CJ330" s="75" t="s">
        <v>1962</v>
      </c>
      <c r="CK330" s="78" t="str">
        <f t="shared" si="255"/>
        <v>唯一标识:S14#城市支路及乡道#城规</v>
      </c>
      <c r="CL330" s="78" t="str">
        <f t="shared" si="256"/>
        <v>性质名称:城市支路及乡道</v>
      </c>
      <c r="CM330" s="78" t="str">
        <f t="shared" si="257"/>
        <v>地块性质过滤:</v>
      </c>
      <c r="CN330" s="78" t="str">
        <f t="shared" si="258"/>
        <v>地块性质:S14</v>
      </c>
      <c r="CO330" s="78" t="str">
        <f t="shared" si="259"/>
        <v>地类标准:城规</v>
      </c>
      <c r="CP330" s="78" t="str">
        <f t="shared" si="260"/>
        <v>地块性质别称:S1ZL</v>
      </c>
      <c r="CQ330" s="78" t="str">
        <f t="shared" si="261"/>
        <v>属性继承:S1#城市道路用地#城规</v>
      </c>
      <c r="CR330" s="78" t="str">
        <f t="shared" si="262"/>
        <v>父类:S1</v>
      </c>
      <c r="CS330" s="78" t="str">
        <f t="shared" si="263"/>
        <v>级别继承:S1#城市道路用地#城规</v>
      </c>
      <c r="CT330" s="78" t="str">
        <f t="shared" si="264"/>
        <v>级别层次:6</v>
      </c>
      <c r="CU330" s="78" t="str">
        <f t="shared" si="265"/>
        <v>级别:5S1</v>
      </c>
      <c r="CV330" s="78" t="str">
        <f t="shared" ca="1" si="266"/>
        <v>地块颜色:255,255,255</v>
      </c>
      <c r="CW330" s="78" t="str">
        <f t="shared" ca="1" si="267"/>
        <v>建筑面积公式:面积*容积率</v>
      </c>
      <c r="CX330" s="78" t="str">
        <f t="shared" ca="1" si="268"/>
        <v>住宅建筑面积公式:地块建筑面积*0</v>
      </c>
      <c r="CY330" s="78" t="str">
        <f t="shared" ca="1" si="269"/>
        <v>商服建筑面积公式:地块建筑面积*0</v>
      </c>
      <c r="CZ330" s="78" t="str">
        <f t="shared" ca="1" si="270"/>
        <v>商服中商业建筑面积公式:地块建筑面积*0</v>
      </c>
      <c r="DA330" s="78" t="str">
        <f t="shared" ca="1" si="271"/>
        <v>商服中办公建筑面积公式:地块建筑面积*0</v>
      </c>
      <c r="DB330" s="78" t="str">
        <f t="shared" ca="1" si="272"/>
        <v>公服建筑面积公式:地块建筑面积*0</v>
      </c>
      <c r="DC330" s="78" t="str">
        <f t="shared" ca="1" si="273"/>
        <v>工业建筑面积公式:地块建筑面积*0</v>
      </c>
      <c r="DD330" s="78" t="str">
        <f t="shared" ca="1" si="274"/>
        <v>市政建筑面积公式:地块建筑面积*0</v>
      </c>
      <c r="DE330" s="78" t="str">
        <f t="shared" ca="1" si="299"/>
        <v>绿地面积指定指标:面积*0</v>
      </c>
      <c r="DF330" s="78" t="str">
        <f t="shared" ca="1" si="300"/>
        <v>绿地面积指定公式:面积*0</v>
      </c>
      <c r="DG330" s="78" t="str">
        <f t="shared" ca="1" si="275"/>
        <v>户数指标:-</v>
      </c>
      <c r="DH330" s="78" t="str">
        <f t="shared" ca="1" si="276"/>
        <v>户数公式:0</v>
      </c>
      <c r="DI330" s="78" t="str">
        <f t="shared" ca="1" si="277"/>
        <v>人数指标:-</v>
      </c>
      <c r="DJ330" s="78" t="str">
        <f t="shared" ca="1" si="278"/>
        <v>人数公式:0</v>
      </c>
      <c r="DK330" s="78" t="str">
        <f t="shared" ca="1" si="279"/>
        <v>就业指标:0.015公顷/岗位</v>
      </c>
      <c r="DL330" s="78" t="str">
        <f t="shared" ca="1" si="280"/>
        <v>就业公式:用地面积/0.015</v>
      </c>
      <c r="DM330" s="78" t="str">
        <f t="shared" ca="1" si="281"/>
        <v>机动车指标:-</v>
      </c>
      <c r="DN330" s="78" t="str">
        <f t="shared" ca="1" si="282"/>
        <v>机动车公式:0</v>
      </c>
      <c r="DO330" s="78" t="str">
        <f t="shared" ca="1" si="283"/>
        <v>用水量指标:30立方米/公顷*日</v>
      </c>
      <c r="DP330" s="78" t="str">
        <f t="shared" ca="1" si="284"/>
        <v>用水量公式:用地面积*30</v>
      </c>
      <c r="DQ330" s="78" t="str">
        <f t="shared" ca="1" si="285"/>
        <v>污水折算系数:0</v>
      </c>
      <c r="DR330" s="78" t="str">
        <f t="shared" ca="1" si="286"/>
        <v>污水量公式:用水量*0</v>
      </c>
      <c r="DS330" s="78" t="str">
        <f t="shared" ca="1" si="287"/>
        <v>用电负荷指标:50千瓦/公顷</v>
      </c>
      <c r="DT330" s="78" t="str">
        <f t="shared" ca="1" si="288"/>
        <v>同时率:1</v>
      </c>
      <c r="DU330" s="78" t="str">
        <f t="shared" ca="1" si="289"/>
        <v>用电量公式:用地面积*50*1</v>
      </c>
      <c r="DV330" s="78" t="str">
        <f t="shared" ca="1" si="290"/>
        <v>固话装机指标:-</v>
      </c>
      <c r="DW330" s="78" t="str">
        <f t="shared" ca="1" si="291"/>
        <v>固话量公式:0</v>
      </c>
      <c r="DX330" s="78" t="str">
        <f t="shared" ca="1" si="292"/>
        <v>有线电视指标:-</v>
      </c>
      <c r="DY330" s="78" t="str">
        <f t="shared" ca="1" si="293"/>
        <v>电视量公式:0</v>
      </c>
      <c r="DZ330" s="78" t="str">
        <f t="shared" ca="1" si="294"/>
        <v>高峰机动车生成量指标:-</v>
      </c>
      <c r="EA330" s="78" t="str">
        <f t="shared" ca="1" si="295"/>
        <v>高峰机动车吸引量公式:0</v>
      </c>
      <c r="EB330" s="78" t="str">
        <f t="shared" ca="1" si="296"/>
        <v>高峰机动车发生量公式:0</v>
      </c>
      <c r="EC330" s="78" t="str">
        <f t="shared" ca="1" si="301"/>
        <v>地下空间指标:-</v>
      </c>
      <c r="ED330" s="78" t="str">
        <f t="shared" ca="1" si="297"/>
        <v>地下空间公式:0</v>
      </c>
      <c r="EE330" s="78" t="str">
        <f t="shared" ca="1" si="302"/>
        <v>人防指标:-</v>
      </c>
      <c r="EF330" s="78" t="str">
        <f t="shared" ca="1" si="298"/>
        <v>人防公式:0</v>
      </c>
      <c r="EG330" s="78" t="str">
        <f t="shared" ca="1" si="305"/>
        <v>用地构成:城镇建设用地</v>
      </c>
      <c r="EH330" s="78" t="s">
        <v>1962</v>
      </c>
      <c r="EI330" s="79" t="str">
        <f t="shared" ca="1" si="303"/>
        <v>唯一标识:S14#城市支路及乡道#城规;性质名称:城市支路及乡道;地块性质过滤:;地块性质:S14;地类标准:城规;地块性质别称:S1ZL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30" t="s">
        <v>1962</v>
      </c>
    </row>
    <row r="331" spans="1:140" ht="16.5" x14ac:dyDescent="0.2">
      <c r="A331" s="40" t="str">
        <f t="shared" si="304"/>
        <v>S19#其他道路#城规</v>
      </c>
      <c r="B331" s="40" t="s">
        <v>433</v>
      </c>
      <c r="C331" s="40"/>
      <c r="D331" s="40" t="s">
        <v>996</v>
      </c>
      <c r="E331" s="40" t="s">
        <v>1276</v>
      </c>
      <c r="F331" s="40"/>
      <c r="G331" s="40" t="s">
        <v>96</v>
      </c>
      <c r="H331" s="40" t="s">
        <v>991</v>
      </c>
      <c r="I331" s="40" t="s">
        <v>96</v>
      </c>
      <c r="J331" s="40">
        <v>6</v>
      </c>
      <c r="K331" s="40" t="s">
        <v>1515</v>
      </c>
      <c r="L331" s="40"/>
      <c r="M331" s="40" t="str" cm="1">
        <f t="array" aca="1" ref="M331" ca="1">IF(OFFSET(INDIRECT(ADDRESS(ROW(), COLUMN())),0,-1)="",VLOOKUP($G331,$A:$AAE,COLUMN(),FALSE),OFFSET(INDIRECT(ADDRESS(ROW(), COLUMN())),0,-1))</f>
        <v>255,255,255</v>
      </c>
      <c r="N331" s="3"/>
      <c r="O331" s="40" t="str" cm="1">
        <f t="array" aca="1" ref="O331" ca="1">IF(OFFSET(INDIRECT(ADDRESS(ROW(), COLUMN())),0,-1)="",VLOOKUP($G331,$A:$AAE,COLUMN(),FALSE),OFFSET(INDIRECT(ADDRESS(ROW(), COLUMN())),0,-1))</f>
        <v>面积*容积率</v>
      </c>
      <c r="P331" s="3"/>
      <c r="Q331" s="3" t="str" cm="1">
        <f t="array" aca="1" ref="Q331" ca="1">IF(OFFSET(INDIRECT(ADDRESS(ROW(), COLUMN())),0,-1)="",VLOOKUP($G331,$A:$AAE,COLUMN(),FALSE),OFFSET(INDIRECT(ADDRESS(ROW(), COLUMN())),0,-1))</f>
        <v>地块建筑面积*0</v>
      </c>
      <c r="R331" s="3"/>
      <c r="S331" s="3" t="str" cm="1">
        <f t="array" aca="1" ref="S331" ca="1">IF(OFFSET(INDIRECT(ADDRESS(ROW(), COLUMN())),0,-1)="",VLOOKUP($G331,$A:$AAE,COLUMN(),FALSE),OFFSET(INDIRECT(ADDRESS(ROW(), COLUMN())),0,-1))</f>
        <v>地块建筑面积*0</v>
      </c>
      <c r="T331" s="3"/>
      <c r="U331" s="3" t="str" cm="1">
        <f t="array" aca="1" ref="U331" ca="1">IF(OFFSET(INDIRECT(ADDRESS(ROW(), COLUMN())),0,-1)="",VLOOKUP($G331,$A:$AAE,COLUMN(),FALSE),OFFSET(INDIRECT(ADDRESS(ROW(), COLUMN())),0,-1))</f>
        <v>地块建筑面积*0</v>
      </c>
      <c r="V331" s="3"/>
      <c r="W331" s="40" t="str" cm="1">
        <f t="array" aca="1" ref="W331" ca="1">IF(OFFSET(INDIRECT(ADDRESS(ROW(), COLUMN())),0,-1)="",VLOOKUP($G331,$A:$AAE,COLUMN(),FALSE),OFFSET(INDIRECT(ADDRESS(ROW(), COLUMN())),0,-1))</f>
        <v>地块建筑面积*0</v>
      </c>
      <c r="X331" s="3"/>
      <c r="Y331" s="3" t="str" cm="1">
        <f t="array" aca="1" ref="Y331" ca="1">IF(OFFSET(INDIRECT(ADDRESS(ROW(), COLUMN())),0,-1)="",VLOOKUP($G331,$A:$AAE,COLUMN(),FALSE),OFFSET(INDIRECT(ADDRESS(ROW(), COLUMN())),0,-1))</f>
        <v>地块建筑面积*0</v>
      </c>
      <c r="Z331" s="3"/>
      <c r="AA331" s="3" t="str" cm="1">
        <f t="array" aca="1" ref="AA331" ca="1">IF(OFFSET(INDIRECT(ADDRESS(ROW(), COLUMN())),0,-1)="",VLOOKUP($G331,$A:$AAE,COLUMN(),FALSE),OFFSET(INDIRECT(ADDRESS(ROW(), COLUMN())),0,-1))</f>
        <v>地块建筑面积*0</v>
      </c>
      <c r="AB331" s="3"/>
      <c r="AC331" s="3" t="str" cm="1">
        <f t="array" aca="1" ref="AC331" ca="1">IF(OFFSET(INDIRECT(ADDRESS(ROW(), COLUMN())),0,-1)="",VLOOKUP($G331,$A:$AAE,COLUMN(),FALSE),OFFSET(INDIRECT(ADDRESS(ROW(), COLUMN())),0,-1))</f>
        <v>地块建筑面积*0</v>
      </c>
      <c r="AD331" s="3"/>
      <c r="AE331" s="3" t="str" cm="1">
        <f t="array" aca="1" ref="AE331" ca="1">IF(OFFSET(INDIRECT(ADDRESS(ROW(), COLUMN())),0,-1)="",VLOOKUP($G331,$A:$AAE,COLUMN(),FALSE),OFFSET(INDIRECT(ADDRESS(ROW(), COLUMN())),0,-1))</f>
        <v>面积*0</v>
      </c>
      <c r="AF331" s="3"/>
      <c r="AG331" s="3" t="str" cm="1">
        <f t="array" aca="1" ref="AG331" ca="1">IF(OFFSET(INDIRECT(ADDRESS(ROW(), COLUMN())),0,-1)="",VLOOKUP($G331,$A:$AAE,COLUMN(),FALSE),OFFSET(INDIRECT(ADDRESS(ROW(), COLUMN())),0,-1))</f>
        <v>面积*0</v>
      </c>
      <c r="AH331" s="3"/>
      <c r="AI331" s="3" t="str" cm="1">
        <f t="array" aca="1" ref="AI331" ca="1">IF(OFFSET(INDIRECT(ADDRESS(ROW(), COLUMN())),0,-1)="",VLOOKUP($G331,$A:$AAE,COLUMN(),FALSE),OFFSET(INDIRECT(ADDRESS(ROW(), COLUMN())),0,-1))</f>
        <v>-</v>
      </c>
      <c r="AJ331" s="3"/>
      <c r="AK331" s="3" cm="1">
        <f t="array" aca="1" ref="AK331" ca="1">IF(OFFSET(INDIRECT(ADDRESS(ROW(), COLUMN())),0,-1)="",VLOOKUP($G331,$A:$AAE,COLUMN(),FALSE),OFFSET(INDIRECT(ADDRESS(ROW(), COLUMN())),0,-1))</f>
        <v>0</v>
      </c>
      <c r="AL331" s="3"/>
      <c r="AM331" s="3" t="str" cm="1">
        <f t="array" aca="1" ref="AM331" ca="1">IF(OFFSET(INDIRECT(ADDRESS(ROW(), COLUMN())),0,-1)="",VLOOKUP($G331,$A:$AAE,COLUMN(),FALSE),OFFSET(INDIRECT(ADDRESS(ROW(), COLUMN())),0,-1))</f>
        <v>-</v>
      </c>
      <c r="AN331" s="3"/>
      <c r="AO331" s="3" cm="1">
        <f t="array" aca="1" ref="AO331" ca="1">IF(OFFSET(INDIRECT(ADDRESS(ROW(), COLUMN())),0,-1)="",VLOOKUP($G331,$A:$AAE,COLUMN(),FALSE),OFFSET(INDIRECT(ADDRESS(ROW(), COLUMN())),0,-1))</f>
        <v>0</v>
      </c>
      <c r="AP331" s="3"/>
      <c r="AQ331" s="3" t="str" cm="1">
        <f t="array" aca="1" ref="AQ331" ca="1">IF(OFFSET(INDIRECT(ADDRESS(ROW(), COLUMN())),0,-1)="",VLOOKUP($G331,$A:$AAE,COLUMN(),FALSE),OFFSET(INDIRECT(ADDRESS(ROW(), COLUMN())),0,-1))</f>
        <v>0.015公顷/岗位</v>
      </c>
      <c r="AR331" s="3"/>
      <c r="AS331" s="3" t="str" cm="1">
        <f t="array" aca="1" ref="AS331" ca="1">IF(OFFSET(INDIRECT(ADDRESS(ROW(), COLUMN())),0,-1)="",VLOOKUP($G331,$A:$AAE,COLUMN(),FALSE),OFFSET(INDIRECT(ADDRESS(ROW(), COLUMN())),0,-1))</f>
        <v>用地面积/0.015</v>
      </c>
      <c r="AT331" s="3"/>
      <c r="AU331" s="3" t="str" cm="1">
        <f t="array" aca="1" ref="AU331" ca="1">IF(OFFSET(INDIRECT(ADDRESS(ROW(), COLUMN())),0,-1)="",VLOOKUP($G331,$A:$AAE,COLUMN(),FALSE),OFFSET(INDIRECT(ADDRESS(ROW(), COLUMN())),0,-1))</f>
        <v>-</v>
      </c>
      <c r="AV331" s="3"/>
      <c r="AW331" s="3" cm="1">
        <f t="array" aca="1" ref="AW331" ca="1">IF(OFFSET(INDIRECT(ADDRESS(ROW(), COLUMN())),0,-1)="",VLOOKUP($G331,$A:$AAE,COLUMN(),FALSE),OFFSET(INDIRECT(ADDRESS(ROW(), COLUMN())),0,-1))</f>
        <v>0</v>
      </c>
      <c r="AX331" s="2"/>
      <c r="AY331" s="3" t="str" cm="1">
        <f t="array" aca="1" ref="AY331" ca="1">IF(OFFSET(INDIRECT(ADDRESS(ROW(), COLUMN())),0,-1)="",VLOOKUP($G331,$A:$AAE,COLUMN(),FALSE),OFFSET(INDIRECT(ADDRESS(ROW(), COLUMN())),0,-1))</f>
        <v>30立方米/公顷*日</v>
      </c>
      <c r="AZ331" s="2"/>
      <c r="BA331" s="3" t="str" cm="1">
        <f t="array" aca="1" ref="BA331" ca="1">IF(OFFSET(INDIRECT(ADDRESS(ROW(), COLUMN())),0,-1)="",VLOOKUP($G331,$A:$AAE,COLUMN(),FALSE),OFFSET(INDIRECT(ADDRESS(ROW(), COLUMN())),0,-1))</f>
        <v>用地面积*30</v>
      </c>
      <c r="BB331" s="2"/>
      <c r="BC331" s="3" cm="1">
        <f t="array" aca="1" ref="BC331" ca="1">IF(OFFSET(INDIRECT(ADDRESS(ROW(), COLUMN())),0,-1)="",VLOOKUP($G331,$A:$AAE,COLUMN(),FALSE),OFFSET(INDIRECT(ADDRESS(ROW(), COLUMN())),0,-1))</f>
        <v>0</v>
      </c>
      <c r="BD331" s="2"/>
      <c r="BE331" s="3" t="str" cm="1">
        <f t="array" aca="1" ref="BE331" ca="1">IF(OFFSET(INDIRECT(ADDRESS(ROW(), COLUMN())),0,-1)="",VLOOKUP($G331,$A:$AAE,COLUMN(),FALSE),OFFSET(INDIRECT(ADDRESS(ROW(), COLUMN())),0,-1))</f>
        <v>用水量*0</v>
      </c>
      <c r="BF331" s="2"/>
      <c r="BG331" s="3" t="str" cm="1">
        <f t="array" aca="1" ref="BG331" ca="1">IF(OFFSET(INDIRECT(ADDRESS(ROW(), COLUMN())),0,-1)="",VLOOKUP($G331,$A:$AAE,COLUMN(),FALSE),OFFSET(INDIRECT(ADDRESS(ROW(), COLUMN())),0,-1))</f>
        <v>50千瓦/公顷</v>
      </c>
      <c r="BH331" s="2"/>
      <c r="BI331" s="3" cm="1">
        <f t="array" aca="1" ref="BI331" ca="1">IF(OFFSET(INDIRECT(ADDRESS(ROW(), COLUMN())),0,-1)="",VLOOKUP($G331,$A:$AAE,COLUMN(),FALSE),OFFSET(INDIRECT(ADDRESS(ROW(), COLUMN())),0,-1))</f>
        <v>1</v>
      </c>
      <c r="BJ331" s="2"/>
      <c r="BK331" s="3" t="str" cm="1">
        <f t="array" aca="1" ref="BK331" ca="1">IF(OFFSET(INDIRECT(ADDRESS(ROW(), COLUMN())),0,-1)="",VLOOKUP($G331,$A:$AAE,COLUMN(),FALSE),OFFSET(INDIRECT(ADDRESS(ROW(), COLUMN())),0,-1))</f>
        <v>用地面积*50*1</v>
      </c>
      <c r="BL331" s="2"/>
      <c r="BM331" s="3" t="str" cm="1">
        <f t="array" aca="1" ref="BM331" ca="1">IF(OFFSET(INDIRECT(ADDRESS(ROW(), COLUMN())),0,-1)="",VLOOKUP($G331,$A:$AAE,COLUMN(),FALSE),OFFSET(INDIRECT(ADDRESS(ROW(), COLUMN())),0,-1))</f>
        <v>-</v>
      </c>
      <c r="BN331" s="2"/>
      <c r="BO331" s="3" cm="1">
        <f t="array" aca="1" ref="BO331" ca="1">IF(OFFSET(INDIRECT(ADDRESS(ROW(), COLUMN())),0,-1)="",VLOOKUP($G331,$A:$AAE,COLUMN(),FALSE),OFFSET(INDIRECT(ADDRESS(ROW(), COLUMN())),0,-1))</f>
        <v>0</v>
      </c>
      <c r="BP331" s="2"/>
      <c r="BQ331" s="3" t="str" cm="1">
        <f t="array" aca="1" ref="BQ331" ca="1">IF(OFFSET(INDIRECT(ADDRESS(ROW(), COLUMN())),0,-1)="",VLOOKUP($G331,$A:$AAE,COLUMN(),FALSE),OFFSET(INDIRECT(ADDRESS(ROW(), COLUMN())),0,-1))</f>
        <v>-</v>
      </c>
      <c r="BR331" s="2"/>
      <c r="BS331" s="3" cm="1">
        <f t="array" aca="1" ref="BS331" ca="1">IF(OFFSET(INDIRECT(ADDRESS(ROW(), COLUMN())),0,-1)="",VLOOKUP($G331,$A:$AAE,COLUMN(),FALSE),OFFSET(INDIRECT(ADDRESS(ROW(), COLUMN())),0,-1))</f>
        <v>0</v>
      </c>
      <c r="BT331" s="2"/>
      <c r="BU331" s="3" t="str" cm="1">
        <f t="array" aca="1" ref="BU331" ca="1">IF(OFFSET(INDIRECT(ADDRESS(ROW(), COLUMN())),0,-1)="",VLOOKUP($G331,$A:$AAE,COLUMN(),FALSE),OFFSET(INDIRECT(ADDRESS(ROW(), COLUMN())),0,-1))</f>
        <v>-</v>
      </c>
      <c r="BV331" s="2"/>
      <c r="BW331" s="3" cm="1">
        <f t="array" aca="1" ref="BW331" ca="1">IF(OFFSET(INDIRECT(ADDRESS(ROW(), COLUMN())),0,-1)="",VLOOKUP($G331,$A:$AAE,COLUMN(),FALSE),OFFSET(INDIRECT(ADDRESS(ROW(), COLUMN())),0,-1))</f>
        <v>0</v>
      </c>
      <c r="BX331" s="2"/>
      <c r="BY331" s="3" cm="1">
        <f t="array" aca="1" ref="BY331" ca="1">IF(OFFSET(INDIRECT(ADDRESS(ROW(), COLUMN())),0,-1)="",VLOOKUP($G331,$A:$AAE,COLUMN(),FALSE),OFFSET(INDIRECT(ADDRESS(ROW(), COLUMN())),0,-1))</f>
        <v>0</v>
      </c>
      <c r="BZ331" s="86"/>
      <c r="CA331" s="3" t="str" cm="1">
        <f t="array" aca="1" ref="CA331" ca="1">IF(OFFSET(INDIRECT(ADDRESS(ROW(), COLUMN())),0,-1)="",VLOOKUP($G331,$A:$AAE,COLUMN(),FALSE),OFFSET(INDIRECT(ADDRESS(ROW(), COLUMN())),0,-1))</f>
        <v>-</v>
      </c>
      <c r="CB331" s="3"/>
      <c r="CC331" s="3" cm="1">
        <f t="array" aca="1" ref="CC331" ca="1">IF(OFFSET(INDIRECT(ADDRESS(ROW(), COLUMN())),0,-1)="",VLOOKUP($G331,$A:$AAE,COLUMN(),FALSE),OFFSET(INDIRECT(ADDRESS(ROW(), COLUMN())),0,-1))</f>
        <v>0</v>
      </c>
      <c r="CD331" s="3"/>
      <c r="CE331" s="3" t="str" cm="1">
        <f t="array" aca="1" ref="CE331" ca="1">IF(OFFSET(INDIRECT(ADDRESS(ROW(), COLUMN())),0,-1)="",VLOOKUP($G331,$A:$AAE,COLUMN(),FALSE),OFFSET(INDIRECT(ADDRESS(ROW(), COLUMN())),0,-1))</f>
        <v>-</v>
      </c>
      <c r="CF331" s="3"/>
      <c r="CG331" s="3" cm="1">
        <f t="array" aca="1" ref="CG331" ca="1">IF(OFFSET(INDIRECT(ADDRESS(ROW(), COLUMN())),0,-1)="",VLOOKUP($G331,$A:$AAE,COLUMN(),FALSE),OFFSET(INDIRECT(ADDRESS(ROW(), COLUMN())),0,-1))</f>
        <v>0</v>
      </c>
      <c r="CH331" s="3"/>
      <c r="CI331" s="40" t="str" cm="1">
        <f t="array" aca="1" ref="CI331" ca="1">IF(OFFSET(INDIRECT(ADDRESS(ROW(), COLUMN())),0,-1)="",VLOOKUP($G331,$A:$AAE,COLUMN(),FALSE),OFFSET(INDIRECT(ADDRESS(ROW(), COLUMN())),0,-1))</f>
        <v>城镇建设用地</v>
      </c>
      <c r="CJ331" s="75" t="s">
        <v>1962</v>
      </c>
      <c r="CK331" s="78" t="str">
        <f t="shared" si="255"/>
        <v>唯一标识:S19#其他道路#城规</v>
      </c>
      <c r="CL331" s="78" t="str">
        <f t="shared" si="256"/>
        <v>性质名称:其他道路</v>
      </c>
      <c r="CM331" s="78" t="str">
        <f t="shared" si="257"/>
        <v>地块性质过滤:</v>
      </c>
      <c r="CN331" s="78" t="str">
        <f t="shared" si="258"/>
        <v>地块性质:S19</v>
      </c>
      <c r="CO331" s="78" t="str">
        <f t="shared" si="259"/>
        <v>地类标准:城规</v>
      </c>
      <c r="CP331" s="78" t="str">
        <f t="shared" si="260"/>
        <v>地块性质别称:</v>
      </c>
      <c r="CQ331" s="78" t="str">
        <f t="shared" si="261"/>
        <v>属性继承:S1#城市道路用地#城规</v>
      </c>
      <c r="CR331" s="78" t="str">
        <f t="shared" si="262"/>
        <v>父类:S1</v>
      </c>
      <c r="CS331" s="78" t="str">
        <f t="shared" si="263"/>
        <v>级别继承:S1#城市道路用地#城规</v>
      </c>
      <c r="CT331" s="78" t="str">
        <f t="shared" si="264"/>
        <v>级别层次:6</v>
      </c>
      <c r="CU331" s="78" t="str">
        <f t="shared" si="265"/>
        <v>级别:5S1</v>
      </c>
      <c r="CV331" s="78" t="str">
        <f t="shared" ca="1" si="266"/>
        <v>地块颜色:255,255,255</v>
      </c>
      <c r="CW331" s="78" t="str">
        <f t="shared" ca="1" si="267"/>
        <v>建筑面积公式:面积*容积率</v>
      </c>
      <c r="CX331" s="78" t="str">
        <f t="shared" ca="1" si="268"/>
        <v>住宅建筑面积公式:地块建筑面积*0</v>
      </c>
      <c r="CY331" s="78" t="str">
        <f t="shared" ca="1" si="269"/>
        <v>商服建筑面积公式:地块建筑面积*0</v>
      </c>
      <c r="CZ331" s="78" t="str">
        <f t="shared" ca="1" si="270"/>
        <v>商服中商业建筑面积公式:地块建筑面积*0</v>
      </c>
      <c r="DA331" s="78" t="str">
        <f t="shared" ca="1" si="271"/>
        <v>商服中办公建筑面积公式:地块建筑面积*0</v>
      </c>
      <c r="DB331" s="78" t="str">
        <f t="shared" ca="1" si="272"/>
        <v>公服建筑面积公式:地块建筑面积*0</v>
      </c>
      <c r="DC331" s="78" t="str">
        <f t="shared" ca="1" si="273"/>
        <v>工业建筑面积公式:地块建筑面积*0</v>
      </c>
      <c r="DD331" s="78" t="str">
        <f t="shared" ca="1" si="274"/>
        <v>市政建筑面积公式:地块建筑面积*0</v>
      </c>
      <c r="DE331" s="78" t="str">
        <f t="shared" ca="1" si="299"/>
        <v>绿地面积指定指标:面积*0</v>
      </c>
      <c r="DF331" s="78" t="str">
        <f t="shared" ca="1" si="300"/>
        <v>绿地面积指定公式:面积*0</v>
      </c>
      <c r="DG331" s="78" t="str">
        <f t="shared" ca="1" si="275"/>
        <v>户数指标:-</v>
      </c>
      <c r="DH331" s="78" t="str">
        <f t="shared" ca="1" si="276"/>
        <v>户数公式:0</v>
      </c>
      <c r="DI331" s="78" t="str">
        <f t="shared" ca="1" si="277"/>
        <v>人数指标:-</v>
      </c>
      <c r="DJ331" s="78" t="str">
        <f t="shared" ca="1" si="278"/>
        <v>人数公式:0</v>
      </c>
      <c r="DK331" s="78" t="str">
        <f t="shared" ca="1" si="279"/>
        <v>就业指标:0.015公顷/岗位</v>
      </c>
      <c r="DL331" s="78" t="str">
        <f t="shared" ca="1" si="280"/>
        <v>就业公式:用地面积/0.015</v>
      </c>
      <c r="DM331" s="78" t="str">
        <f t="shared" ca="1" si="281"/>
        <v>机动车指标:-</v>
      </c>
      <c r="DN331" s="78" t="str">
        <f t="shared" ca="1" si="282"/>
        <v>机动车公式:0</v>
      </c>
      <c r="DO331" s="78" t="str">
        <f t="shared" ca="1" si="283"/>
        <v>用水量指标:30立方米/公顷*日</v>
      </c>
      <c r="DP331" s="78" t="str">
        <f t="shared" ca="1" si="284"/>
        <v>用水量公式:用地面积*30</v>
      </c>
      <c r="DQ331" s="78" t="str">
        <f t="shared" ca="1" si="285"/>
        <v>污水折算系数:0</v>
      </c>
      <c r="DR331" s="78" t="str">
        <f t="shared" ca="1" si="286"/>
        <v>污水量公式:用水量*0</v>
      </c>
      <c r="DS331" s="78" t="str">
        <f t="shared" ca="1" si="287"/>
        <v>用电负荷指标:50千瓦/公顷</v>
      </c>
      <c r="DT331" s="78" t="str">
        <f t="shared" ca="1" si="288"/>
        <v>同时率:1</v>
      </c>
      <c r="DU331" s="78" t="str">
        <f t="shared" ca="1" si="289"/>
        <v>用电量公式:用地面积*50*1</v>
      </c>
      <c r="DV331" s="78" t="str">
        <f t="shared" ca="1" si="290"/>
        <v>固话装机指标:-</v>
      </c>
      <c r="DW331" s="78" t="str">
        <f t="shared" ca="1" si="291"/>
        <v>固话量公式:0</v>
      </c>
      <c r="DX331" s="78" t="str">
        <f t="shared" ca="1" si="292"/>
        <v>有线电视指标:-</v>
      </c>
      <c r="DY331" s="78" t="str">
        <f t="shared" ca="1" si="293"/>
        <v>电视量公式:0</v>
      </c>
      <c r="DZ331" s="78" t="str">
        <f t="shared" ca="1" si="294"/>
        <v>高峰机动车生成量指标:-</v>
      </c>
      <c r="EA331" s="78" t="str">
        <f t="shared" ca="1" si="295"/>
        <v>高峰机动车吸引量公式:0</v>
      </c>
      <c r="EB331" s="78" t="str">
        <f t="shared" ca="1" si="296"/>
        <v>高峰机动车发生量公式:0</v>
      </c>
      <c r="EC331" s="78" t="str">
        <f t="shared" ca="1" si="301"/>
        <v>地下空间指标:-</v>
      </c>
      <c r="ED331" s="78" t="str">
        <f t="shared" ca="1" si="297"/>
        <v>地下空间公式:0</v>
      </c>
      <c r="EE331" s="78" t="str">
        <f t="shared" ca="1" si="302"/>
        <v>人防指标:-</v>
      </c>
      <c r="EF331" s="78" t="str">
        <f t="shared" ca="1" si="298"/>
        <v>人防公式:0</v>
      </c>
      <c r="EG331" s="78" t="str">
        <f t="shared" ca="1" si="305"/>
        <v>用地构成:城镇建设用地</v>
      </c>
      <c r="EH331" s="78" t="s">
        <v>1962</v>
      </c>
      <c r="EI331" s="79" t="str">
        <f t="shared" ca="1" si="303"/>
        <v>唯一标识:S19#其他道路#城规;性质名称:其他道路;地块性质过滤:;地块性质:S19;地类标准:城规;地块性质别称: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31" t="s">
        <v>1962</v>
      </c>
    </row>
    <row r="332" spans="1:140" ht="16.5" x14ac:dyDescent="0.2">
      <c r="A332" s="40" t="str">
        <f t="shared" si="304"/>
        <v>S2#城市轨道交通用地#城规</v>
      </c>
      <c r="B332" s="40" t="s">
        <v>434</v>
      </c>
      <c r="C332" s="40"/>
      <c r="D332" s="40" t="s">
        <v>997</v>
      </c>
      <c r="E332" s="40" t="s">
        <v>1276</v>
      </c>
      <c r="F332" s="40"/>
      <c r="G332" s="40" t="s">
        <v>95</v>
      </c>
      <c r="H332" s="40" t="s">
        <v>990</v>
      </c>
      <c r="I332" s="40" t="s">
        <v>95</v>
      </c>
      <c r="J332" s="40">
        <v>5</v>
      </c>
      <c r="K332" s="40" t="s">
        <v>1514</v>
      </c>
      <c r="L332" s="126" t="s">
        <v>1902</v>
      </c>
      <c r="M332" s="40" t="str" cm="1">
        <f t="array" aca="1" ref="M332" ca="1">IF(OFFSET(INDIRECT(ADDRESS(ROW(), COLUMN())),0,-1)="",VLOOKUP($G332,$A:$AAE,COLUMN(),FALSE),OFFSET(INDIRECT(ADDRESS(ROW(), COLUMN())),0,-1))</f>
        <v>218,218,218</v>
      </c>
      <c r="N332" s="3"/>
      <c r="O332" s="40" t="str" cm="1">
        <f t="array" aca="1" ref="O332" ca="1">IF(OFFSET(INDIRECT(ADDRESS(ROW(), COLUMN())),0,-1)="",VLOOKUP($G332,$A:$AAE,COLUMN(),FALSE),OFFSET(INDIRECT(ADDRESS(ROW(), COLUMN())),0,-1))</f>
        <v>面积*容积率</v>
      </c>
      <c r="P332" s="3"/>
      <c r="Q332" s="3" t="str" cm="1">
        <f t="array" aca="1" ref="Q332" ca="1">IF(OFFSET(INDIRECT(ADDRESS(ROW(), COLUMN())),0,-1)="",VLOOKUP($G332,$A:$AAE,COLUMN(),FALSE),OFFSET(INDIRECT(ADDRESS(ROW(), COLUMN())),0,-1))</f>
        <v>地块建筑面积*0</v>
      </c>
      <c r="R332" s="3"/>
      <c r="S332" s="3" t="str" cm="1">
        <f t="array" aca="1" ref="S332" ca="1">IF(OFFSET(INDIRECT(ADDRESS(ROW(), COLUMN())),0,-1)="",VLOOKUP($G332,$A:$AAE,COLUMN(),FALSE),OFFSET(INDIRECT(ADDRESS(ROW(), COLUMN())),0,-1))</f>
        <v>地块建筑面积*0</v>
      </c>
      <c r="T332" s="3"/>
      <c r="U332" s="3" t="str" cm="1">
        <f t="array" aca="1" ref="U332" ca="1">IF(OFFSET(INDIRECT(ADDRESS(ROW(), COLUMN())),0,-1)="",VLOOKUP($G332,$A:$AAE,COLUMN(),FALSE),OFFSET(INDIRECT(ADDRESS(ROW(), COLUMN())),0,-1))</f>
        <v>地块建筑面积*0</v>
      </c>
      <c r="V332" s="3"/>
      <c r="W332" s="40" t="str" cm="1">
        <f t="array" aca="1" ref="W332" ca="1">IF(OFFSET(INDIRECT(ADDRESS(ROW(), COLUMN())),0,-1)="",VLOOKUP($G332,$A:$AAE,COLUMN(),FALSE),OFFSET(INDIRECT(ADDRESS(ROW(), COLUMN())),0,-1))</f>
        <v>地块建筑面积*0</v>
      </c>
      <c r="X332" s="3"/>
      <c r="Y332" s="3" t="str" cm="1">
        <f t="array" aca="1" ref="Y332" ca="1">IF(OFFSET(INDIRECT(ADDRESS(ROW(), COLUMN())),0,-1)="",VLOOKUP($G332,$A:$AAE,COLUMN(),FALSE),OFFSET(INDIRECT(ADDRESS(ROW(), COLUMN())),0,-1))</f>
        <v>地块建筑面积*0</v>
      </c>
      <c r="Z332" s="3"/>
      <c r="AA332" s="3" t="str" cm="1">
        <f t="array" aca="1" ref="AA332" ca="1">IF(OFFSET(INDIRECT(ADDRESS(ROW(), COLUMN())),0,-1)="",VLOOKUP($G332,$A:$AAE,COLUMN(),FALSE),OFFSET(INDIRECT(ADDRESS(ROW(), COLUMN())),0,-1))</f>
        <v>地块建筑面积*0</v>
      </c>
      <c r="AB332" s="3"/>
      <c r="AC332" s="3" t="str" cm="1">
        <f t="array" aca="1" ref="AC332" ca="1">IF(OFFSET(INDIRECT(ADDRESS(ROW(), COLUMN())),0,-1)="",VLOOKUP($G332,$A:$AAE,COLUMN(),FALSE),OFFSET(INDIRECT(ADDRESS(ROW(), COLUMN())),0,-1))</f>
        <v>地块建筑面积*0</v>
      </c>
      <c r="AD332" s="3"/>
      <c r="AE332" s="3" t="str" cm="1">
        <f t="array" aca="1" ref="AE332" ca="1">IF(OFFSET(INDIRECT(ADDRESS(ROW(), COLUMN())),0,-1)="",VLOOKUP($G332,$A:$AAE,COLUMN(),FALSE),OFFSET(INDIRECT(ADDRESS(ROW(), COLUMN())),0,-1))</f>
        <v>面积*0</v>
      </c>
      <c r="AF332" s="3"/>
      <c r="AG332" s="3" t="str" cm="1">
        <f t="array" aca="1" ref="AG332" ca="1">IF(OFFSET(INDIRECT(ADDRESS(ROW(), COLUMN())),0,-1)="",VLOOKUP($G332,$A:$AAE,COLUMN(),FALSE),OFFSET(INDIRECT(ADDRESS(ROW(), COLUMN())),0,-1))</f>
        <v>面积*0</v>
      </c>
      <c r="AH332" s="3"/>
      <c r="AI332" s="3" t="str" cm="1">
        <f t="array" aca="1" ref="AI332" ca="1">IF(OFFSET(INDIRECT(ADDRESS(ROW(), COLUMN())),0,-1)="",VLOOKUP($G332,$A:$AAE,COLUMN(),FALSE),OFFSET(INDIRECT(ADDRESS(ROW(), COLUMN())),0,-1))</f>
        <v>-</v>
      </c>
      <c r="AJ332" s="3"/>
      <c r="AK332" s="3" cm="1">
        <f t="array" aca="1" ref="AK332" ca="1">IF(OFFSET(INDIRECT(ADDRESS(ROW(), COLUMN())),0,-1)="",VLOOKUP($G332,$A:$AAE,COLUMN(),FALSE),OFFSET(INDIRECT(ADDRESS(ROW(), COLUMN())),0,-1))</f>
        <v>0</v>
      </c>
      <c r="AL332" s="3"/>
      <c r="AM332" s="3" t="str" cm="1">
        <f t="array" aca="1" ref="AM332" ca="1">IF(OFFSET(INDIRECT(ADDRESS(ROW(), COLUMN())),0,-1)="",VLOOKUP($G332,$A:$AAE,COLUMN(),FALSE),OFFSET(INDIRECT(ADDRESS(ROW(), COLUMN())),0,-1))</f>
        <v>-</v>
      </c>
      <c r="AN332" s="3"/>
      <c r="AO332" s="3" cm="1">
        <f t="array" aca="1" ref="AO332" ca="1">IF(OFFSET(INDIRECT(ADDRESS(ROW(), COLUMN())),0,-1)="",VLOOKUP($G332,$A:$AAE,COLUMN(),FALSE),OFFSET(INDIRECT(ADDRESS(ROW(), COLUMN())),0,-1))</f>
        <v>0</v>
      </c>
      <c r="AP332" s="3"/>
      <c r="AQ332" s="3" t="str" cm="1">
        <f t="array" aca="1" ref="AQ332" ca="1">IF(OFFSET(INDIRECT(ADDRESS(ROW(), COLUMN())),0,-1)="",VLOOKUP($G332,$A:$AAE,COLUMN(),FALSE),OFFSET(INDIRECT(ADDRESS(ROW(), COLUMN())),0,-1))</f>
        <v>0.015公顷/岗位</v>
      </c>
      <c r="AR332" s="3"/>
      <c r="AS332" s="3" t="str" cm="1">
        <f t="array" aca="1" ref="AS332" ca="1">IF(OFFSET(INDIRECT(ADDRESS(ROW(), COLUMN())),0,-1)="",VLOOKUP($G332,$A:$AAE,COLUMN(),FALSE),OFFSET(INDIRECT(ADDRESS(ROW(), COLUMN())),0,-1))</f>
        <v>用地面积/0.015</v>
      </c>
      <c r="AT332" s="3"/>
      <c r="AU332" s="3" t="str" cm="1">
        <f t="array" aca="1" ref="AU332" ca="1">IF(OFFSET(INDIRECT(ADDRESS(ROW(), COLUMN())),0,-1)="",VLOOKUP($G332,$A:$AAE,COLUMN(),FALSE),OFFSET(INDIRECT(ADDRESS(ROW(), COLUMN())),0,-1))</f>
        <v>-</v>
      </c>
      <c r="AV332" s="3"/>
      <c r="AW332" s="3" cm="1">
        <f t="array" aca="1" ref="AW332" ca="1">IF(OFFSET(INDIRECT(ADDRESS(ROW(), COLUMN())),0,-1)="",VLOOKUP($G332,$A:$AAE,COLUMN(),FALSE),OFFSET(INDIRECT(ADDRESS(ROW(), COLUMN())),0,-1))</f>
        <v>0</v>
      </c>
      <c r="AX332" s="2"/>
      <c r="AY332" s="3" t="str" cm="1">
        <f t="array" aca="1" ref="AY332" ca="1">IF(OFFSET(INDIRECT(ADDRESS(ROW(), COLUMN())),0,-1)="",VLOOKUP($G332,$A:$AAE,COLUMN(),FALSE),OFFSET(INDIRECT(ADDRESS(ROW(), COLUMN())),0,-1))</f>
        <v>30立方米/公顷*日</v>
      </c>
      <c r="AZ332" s="2"/>
      <c r="BA332" s="3" t="str" cm="1">
        <f t="array" aca="1" ref="BA332" ca="1">IF(OFFSET(INDIRECT(ADDRESS(ROW(), COLUMN())),0,-1)="",VLOOKUP($G332,$A:$AAE,COLUMN(),FALSE),OFFSET(INDIRECT(ADDRESS(ROW(), COLUMN())),0,-1))</f>
        <v>用地面积*30</v>
      </c>
      <c r="BB332" s="2"/>
      <c r="BC332" s="3" cm="1">
        <f t="array" aca="1" ref="BC332" ca="1">IF(OFFSET(INDIRECT(ADDRESS(ROW(), COLUMN())),0,-1)="",VLOOKUP($G332,$A:$AAE,COLUMN(),FALSE),OFFSET(INDIRECT(ADDRESS(ROW(), COLUMN())),0,-1))</f>
        <v>0</v>
      </c>
      <c r="BD332" s="2"/>
      <c r="BE332" s="3" t="str" cm="1">
        <f t="array" aca="1" ref="BE332" ca="1">IF(OFFSET(INDIRECT(ADDRESS(ROW(), COLUMN())),0,-1)="",VLOOKUP($G332,$A:$AAE,COLUMN(),FALSE),OFFSET(INDIRECT(ADDRESS(ROW(), COLUMN())),0,-1))</f>
        <v>用水量*0</v>
      </c>
      <c r="BF332" s="2"/>
      <c r="BG332" s="3" t="str" cm="1">
        <f t="array" aca="1" ref="BG332" ca="1">IF(OFFSET(INDIRECT(ADDRESS(ROW(), COLUMN())),0,-1)="",VLOOKUP($G332,$A:$AAE,COLUMN(),FALSE),OFFSET(INDIRECT(ADDRESS(ROW(), COLUMN())),0,-1))</f>
        <v>20千瓦/公顷</v>
      </c>
      <c r="BH332" s="2"/>
      <c r="BI332" s="3" cm="1">
        <f t="array" aca="1" ref="BI332" ca="1">IF(OFFSET(INDIRECT(ADDRESS(ROW(), COLUMN())),0,-1)="",VLOOKUP($G332,$A:$AAE,COLUMN(),FALSE),OFFSET(INDIRECT(ADDRESS(ROW(), COLUMN())),0,-1))</f>
        <v>1</v>
      </c>
      <c r="BJ332" s="2"/>
      <c r="BK332" s="3" t="str" cm="1">
        <f t="array" aca="1" ref="BK332" ca="1">IF(OFFSET(INDIRECT(ADDRESS(ROW(), COLUMN())),0,-1)="",VLOOKUP($G332,$A:$AAE,COLUMN(),FALSE),OFFSET(INDIRECT(ADDRESS(ROW(), COLUMN())),0,-1))</f>
        <v>用地面积*20*1</v>
      </c>
      <c r="BL332" s="2"/>
      <c r="BM332" s="3" t="str" cm="1">
        <f t="array" aca="1" ref="BM332" ca="1">IF(OFFSET(INDIRECT(ADDRESS(ROW(), COLUMN())),0,-1)="",VLOOKUP($G332,$A:$AAE,COLUMN(),FALSE),OFFSET(INDIRECT(ADDRESS(ROW(), COLUMN())),0,-1))</f>
        <v>30门/公顷</v>
      </c>
      <c r="BN332" s="2"/>
      <c r="BO332" s="3" t="str" cm="1">
        <f t="array" aca="1" ref="BO332" ca="1">IF(OFFSET(INDIRECT(ADDRESS(ROW(), COLUMN())),0,-1)="",VLOOKUP($G332,$A:$AAE,COLUMN(),FALSE),OFFSET(INDIRECT(ADDRESS(ROW(), COLUMN())),0,-1))</f>
        <v>用地面积*30</v>
      </c>
      <c r="BP332" s="2"/>
      <c r="BQ332" s="3" t="str" cm="1">
        <f t="array" aca="1" ref="BQ332" ca="1">IF(OFFSET(INDIRECT(ADDRESS(ROW(), COLUMN())),0,-1)="",VLOOKUP($G332,$A:$AAE,COLUMN(),FALSE),OFFSET(INDIRECT(ADDRESS(ROW(), COLUMN())),0,-1))</f>
        <v>20门/公顷</v>
      </c>
      <c r="BR332" s="2"/>
      <c r="BS332" s="3" t="str" cm="1">
        <f t="array" aca="1" ref="BS332" ca="1">IF(OFFSET(INDIRECT(ADDRESS(ROW(), COLUMN())),0,-1)="",VLOOKUP($G332,$A:$AAE,COLUMN(),FALSE),OFFSET(INDIRECT(ADDRESS(ROW(), COLUMN())),0,-1))</f>
        <v>用地面积*20</v>
      </c>
      <c r="BT332" s="2"/>
      <c r="BU332" s="3" t="str" cm="1">
        <f t="array" aca="1" ref="BU332" ca="1">IF(OFFSET(INDIRECT(ADDRESS(ROW(), COLUMN())),0,-1)="",VLOOKUP($G332,$A:$AAE,COLUMN(),FALSE),OFFSET(INDIRECT(ADDRESS(ROW(), COLUMN())),0,-1))</f>
        <v>-</v>
      </c>
      <c r="BV332" s="2"/>
      <c r="BW332" s="3" cm="1">
        <f t="array" aca="1" ref="BW332" ca="1">IF(OFFSET(INDIRECT(ADDRESS(ROW(), COLUMN())),0,-1)="",VLOOKUP($G332,$A:$AAE,COLUMN(),FALSE),OFFSET(INDIRECT(ADDRESS(ROW(), COLUMN())),0,-1))</f>
        <v>0</v>
      </c>
      <c r="BX332" s="2"/>
      <c r="BY332" s="3" cm="1">
        <f t="array" aca="1" ref="BY332" ca="1">IF(OFFSET(INDIRECT(ADDRESS(ROW(), COLUMN())),0,-1)="",VLOOKUP($G332,$A:$AAE,COLUMN(),FALSE),OFFSET(INDIRECT(ADDRESS(ROW(), COLUMN())),0,-1))</f>
        <v>0</v>
      </c>
      <c r="BZ332" s="86"/>
      <c r="CA332" s="3" t="str" cm="1">
        <f t="array" aca="1" ref="CA332" ca="1">IF(OFFSET(INDIRECT(ADDRESS(ROW(), COLUMN())),0,-1)="",VLOOKUP($G332,$A:$AAE,COLUMN(),FALSE),OFFSET(INDIRECT(ADDRESS(ROW(), COLUMN())),0,-1))</f>
        <v>-</v>
      </c>
      <c r="CB332" s="3"/>
      <c r="CC332" s="3" cm="1">
        <f t="array" aca="1" ref="CC332" ca="1">IF(OFFSET(INDIRECT(ADDRESS(ROW(), COLUMN())),0,-1)="",VLOOKUP($G332,$A:$AAE,COLUMN(),FALSE),OFFSET(INDIRECT(ADDRESS(ROW(), COLUMN())),0,-1))</f>
        <v>0</v>
      </c>
      <c r="CD332" s="3"/>
      <c r="CE332" s="3" t="str" cm="1">
        <f t="array" aca="1" ref="CE332" ca="1">IF(OFFSET(INDIRECT(ADDRESS(ROW(), COLUMN())),0,-1)="",VLOOKUP($G332,$A:$AAE,COLUMN(),FALSE),OFFSET(INDIRECT(ADDRESS(ROW(), COLUMN())),0,-1))</f>
        <v>-</v>
      </c>
      <c r="CF332" s="3"/>
      <c r="CG332" s="3" cm="1">
        <f t="array" aca="1" ref="CG332" ca="1">IF(OFFSET(INDIRECT(ADDRESS(ROW(), COLUMN())),0,-1)="",VLOOKUP($G332,$A:$AAE,COLUMN(),FALSE),OFFSET(INDIRECT(ADDRESS(ROW(), COLUMN())),0,-1))</f>
        <v>0</v>
      </c>
      <c r="CH332" s="3" t="s">
        <v>2142</v>
      </c>
      <c r="CI332" s="40" t="str" cm="1">
        <f t="array" aca="1" ref="CI332" ca="1">IF(OFFSET(INDIRECT(ADDRESS(ROW(), COLUMN())),0,-1)="",VLOOKUP($G332,$A:$AAE,COLUMN(),FALSE),OFFSET(INDIRECT(ADDRESS(ROW(), COLUMN())),0,-1))</f>
        <v>区域基础设施用地</v>
      </c>
      <c r="CJ332" s="75" t="s">
        <v>1962</v>
      </c>
      <c r="CK332" s="78" t="str">
        <f t="shared" si="255"/>
        <v>唯一标识:S2#城市轨道交通用地#城规</v>
      </c>
      <c r="CL332" s="78" t="str">
        <f t="shared" si="256"/>
        <v>性质名称:城市轨道交通用地</v>
      </c>
      <c r="CM332" s="78" t="str">
        <f t="shared" si="257"/>
        <v>地块性质过滤:</v>
      </c>
      <c r="CN332" s="78" t="str">
        <f t="shared" si="258"/>
        <v>地块性质:S2</v>
      </c>
      <c r="CO332" s="78" t="str">
        <f t="shared" si="259"/>
        <v>地类标准:城规</v>
      </c>
      <c r="CP332" s="78" t="str">
        <f t="shared" si="260"/>
        <v>地块性质别称:</v>
      </c>
      <c r="CQ332" s="78" t="str">
        <f t="shared" si="261"/>
        <v>属性继承:S#交通设施用地#城规</v>
      </c>
      <c r="CR332" s="78" t="str">
        <f t="shared" si="262"/>
        <v>父类:S</v>
      </c>
      <c r="CS332" s="78" t="str">
        <f t="shared" si="263"/>
        <v>级别继承:S#交通设施用地#城规</v>
      </c>
      <c r="CT332" s="78" t="str">
        <f t="shared" si="264"/>
        <v>级别层次:5</v>
      </c>
      <c r="CU332" s="78" t="str">
        <f t="shared" si="265"/>
        <v>级别:4S</v>
      </c>
      <c r="CV332" s="78" t="str">
        <f t="shared" ca="1" si="266"/>
        <v>地块颜色:218,218,218</v>
      </c>
      <c r="CW332" s="78" t="str">
        <f t="shared" ca="1" si="267"/>
        <v>建筑面积公式:面积*容积率</v>
      </c>
      <c r="CX332" s="78" t="str">
        <f t="shared" ca="1" si="268"/>
        <v>住宅建筑面积公式:地块建筑面积*0</v>
      </c>
      <c r="CY332" s="78" t="str">
        <f t="shared" ca="1" si="269"/>
        <v>商服建筑面积公式:地块建筑面积*0</v>
      </c>
      <c r="CZ332" s="78" t="str">
        <f t="shared" ca="1" si="270"/>
        <v>商服中商业建筑面积公式:地块建筑面积*0</v>
      </c>
      <c r="DA332" s="78" t="str">
        <f t="shared" ca="1" si="271"/>
        <v>商服中办公建筑面积公式:地块建筑面积*0</v>
      </c>
      <c r="DB332" s="78" t="str">
        <f t="shared" ca="1" si="272"/>
        <v>公服建筑面积公式:地块建筑面积*0</v>
      </c>
      <c r="DC332" s="78" t="str">
        <f t="shared" ca="1" si="273"/>
        <v>工业建筑面积公式:地块建筑面积*0</v>
      </c>
      <c r="DD332" s="78" t="str">
        <f t="shared" ca="1" si="274"/>
        <v>市政建筑面积公式:地块建筑面积*0</v>
      </c>
      <c r="DE332" s="78" t="str">
        <f t="shared" ca="1" si="299"/>
        <v>绿地面积指定指标:面积*0</v>
      </c>
      <c r="DF332" s="78" t="str">
        <f t="shared" ca="1" si="300"/>
        <v>绿地面积指定公式:面积*0</v>
      </c>
      <c r="DG332" s="78" t="str">
        <f t="shared" ca="1" si="275"/>
        <v>户数指标:-</v>
      </c>
      <c r="DH332" s="78" t="str">
        <f t="shared" ca="1" si="276"/>
        <v>户数公式:0</v>
      </c>
      <c r="DI332" s="78" t="str">
        <f t="shared" ca="1" si="277"/>
        <v>人数指标:-</v>
      </c>
      <c r="DJ332" s="78" t="str">
        <f t="shared" ca="1" si="278"/>
        <v>人数公式:0</v>
      </c>
      <c r="DK332" s="78" t="str">
        <f t="shared" ca="1" si="279"/>
        <v>就业指标:0.015公顷/岗位</v>
      </c>
      <c r="DL332" s="78" t="str">
        <f t="shared" ca="1" si="280"/>
        <v>就业公式:用地面积/0.015</v>
      </c>
      <c r="DM332" s="78" t="str">
        <f t="shared" ca="1" si="281"/>
        <v>机动车指标:-</v>
      </c>
      <c r="DN332" s="78" t="str">
        <f t="shared" ca="1" si="282"/>
        <v>机动车公式:0</v>
      </c>
      <c r="DO332" s="78" t="str">
        <f t="shared" ca="1" si="283"/>
        <v>用水量指标:30立方米/公顷*日</v>
      </c>
      <c r="DP332" s="78" t="str">
        <f t="shared" ca="1" si="284"/>
        <v>用水量公式:用地面积*30</v>
      </c>
      <c r="DQ332" s="78" t="str">
        <f t="shared" ca="1" si="285"/>
        <v>污水折算系数:0</v>
      </c>
      <c r="DR332" s="78" t="str">
        <f t="shared" ca="1" si="286"/>
        <v>污水量公式:用水量*0</v>
      </c>
      <c r="DS332" s="78" t="str">
        <f t="shared" ca="1" si="287"/>
        <v>用电负荷指标:20千瓦/公顷</v>
      </c>
      <c r="DT332" s="78" t="str">
        <f t="shared" ca="1" si="288"/>
        <v>同时率:1</v>
      </c>
      <c r="DU332" s="78" t="str">
        <f t="shared" ca="1" si="289"/>
        <v>用电量公式:用地面积*20*1</v>
      </c>
      <c r="DV332" s="78" t="str">
        <f t="shared" ca="1" si="290"/>
        <v>固话装机指标:30门/公顷</v>
      </c>
      <c r="DW332" s="78" t="str">
        <f t="shared" ca="1" si="291"/>
        <v>固话量公式:用地面积*30</v>
      </c>
      <c r="DX332" s="78" t="str">
        <f t="shared" ca="1" si="292"/>
        <v>有线电视指标:20门/公顷</v>
      </c>
      <c r="DY332" s="78" t="str">
        <f t="shared" ca="1" si="293"/>
        <v>电视量公式:用地面积*20</v>
      </c>
      <c r="DZ332" s="78" t="str">
        <f t="shared" ca="1" si="294"/>
        <v>高峰机动车生成量指标:-</v>
      </c>
      <c r="EA332" s="78" t="str">
        <f t="shared" ca="1" si="295"/>
        <v>高峰机动车吸引量公式:0</v>
      </c>
      <c r="EB332" s="78" t="str">
        <f t="shared" ca="1" si="296"/>
        <v>高峰机动车发生量公式:0</v>
      </c>
      <c r="EC332" s="78" t="str">
        <f t="shared" ca="1" si="301"/>
        <v>地下空间指标:-</v>
      </c>
      <c r="ED332" s="78" t="str">
        <f t="shared" ca="1" si="297"/>
        <v>地下空间公式:0</v>
      </c>
      <c r="EE332" s="78" t="str">
        <f t="shared" ca="1" si="302"/>
        <v>人防指标:-</v>
      </c>
      <c r="EF332" s="78" t="str">
        <f t="shared" ca="1" si="298"/>
        <v>人防公式:0</v>
      </c>
      <c r="EG332" s="78" t="str">
        <f t="shared" ca="1" si="305"/>
        <v>用地构成:区域基础设施用地</v>
      </c>
      <c r="EH332" s="78" t="s">
        <v>1962</v>
      </c>
      <c r="EI332" s="79" t="str">
        <f t="shared" ca="1" si="303"/>
        <v>唯一标识:S2#城市轨道交通用地#城规;性质名称:城市轨道交通用地;地块性质过滤:;地块性质:S2;地类标准:城规;地块性质别称:;属性继承:S#交通设施用地#城规;父类:S;级别继承:S#交通设施用地#城规;级别层次:5;级别:4S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32" t="s">
        <v>1962</v>
      </c>
    </row>
    <row r="333" spans="1:140" ht="16.5" x14ac:dyDescent="0.2">
      <c r="A333" s="40" t="str">
        <f t="shared" si="304"/>
        <v>S3#交通枢纽用地#城规</v>
      </c>
      <c r="B333" s="40" t="s">
        <v>435</v>
      </c>
      <c r="C333" s="40"/>
      <c r="D333" s="40" t="s">
        <v>998</v>
      </c>
      <c r="E333" s="40" t="s">
        <v>1276</v>
      </c>
      <c r="F333" s="40"/>
      <c r="G333" s="40" t="s">
        <v>95</v>
      </c>
      <c r="H333" s="40" t="s">
        <v>990</v>
      </c>
      <c r="I333" s="40" t="s">
        <v>95</v>
      </c>
      <c r="J333" s="40">
        <v>5</v>
      </c>
      <c r="K333" s="40" t="s">
        <v>1514</v>
      </c>
      <c r="L333" s="123" t="s">
        <v>2119</v>
      </c>
      <c r="M333" s="40" t="str" cm="1">
        <f t="array" aca="1" ref="M333" ca="1">IF(OFFSET(INDIRECT(ADDRESS(ROW(), COLUMN())),0,-1)="",VLOOKUP($G333,$A:$AAE,COLUMN(),FALSE),OFFSET(INDIRECT(ADDRESS(ROW(), COLUMN())),0,-1))</f>
        <v>142,142,142</v>
      </c>
      <c r="N333" s="3"/>
      <c r="O333" s="40" t="str" cm="1">
        <f t="array" aca="1" ref="O333" ca="1">IF(OFFSET(INDIRECT(ADDRESS(ROW(), COLUMN())),0,-1)="",VLOOKUP($G333,$A:$AAE,COLUMN(),FALSE),OFFSET(INDIRECT(ADDRESS(ROW(), COLUMN())),0,-1))</f>
        <v>面积*容积率</v>
      </c>
      <c r="P333" s="3"/>
      <c r="Q333" s="3" t="str" cm="1">
        <f t="array" aca="1" ref="Q333" ca="1">IF(OFFSET(INDIRECT(ADDRESS(ROW(), COLUMN())),0,-1)="",VLOOKUP($G333,$A:$AAE,COLUMN(),FALSE),OFFSET(INDIRECT(ADDRESS(ROW(), COLUMN())),0,-1))</f>
        <v>地块建筑面积*0</v>
      </c>
      <c r="R333" s="3"/>
      <c r="S333" s="3" t="str" cm="1">
        <f t="array" aca="1" ref="S333" ca="1">IF(OFFSET(INDIRECT(ADDRESS(ROW(), COLUMN())),0,-1)="",VLOOKUP($G333,$A:$AAE,COLUMN(),FALSE),OFFSET(INDIRECT(ADDRESS(ROW(), COLUMN())),0,-1))</f>
        <v>地块建筑面积*0</v>
      </c>
      <c r="T333" s="3"/>
      <c r="U333" s="3" t="str" cm="1">
        <f t="array" aca="1" ref="U333" ca="1">IF(OFFSET(INDIRECT(ADDRESS(ROW(), COLUMN())),0,-1)="",VLOOKUP($G333,$A:$AAE,COLUMN(),FALSE),OFFSET(INDIRECT(ADDRESS(ROW(), COLUMN())),0,-1))</f>
        <v>地块建筑面积*0</v>
      </c>
      <c r="V333" s="3"/>
      <c r="W333" s="40" t="str" cm="1">
        <f t="array" aca="1" ref="W333" ca="1">IF(OFFSET(INDIRECT(ADDRESS(ROW(), COLUMN())),0,-1)="",VLOOKUP($G333,$A:$AAE,COLUMN(),FALSE),OFFSET(INDIRECT(ADDRESS(ROW(), COLUMN())),0,-1))</f>
        <v>地块建筑面积*0</v>
      </c>
      <c r="X333" s="3"/>
      <c r="Y333" s="3" t="str" cm="1">
        <f t="array" aca="1" ref="Y333" ca="1">IF(OFFSET(INDIRECT(ADDRESS(ROW(), COLUMN())),0,-1)="",VLOOKUP($G333,$A:$AAE,COLUMN(),FALSE),OFFSET(INDIRECT(ADDRESS(ROW(), COLUMN())),0,-1))</f>
        <v>地块建筑面积*0</v>
      </c>
      <c r="Z333" s="3"/>
      <c r="AA333" s="3" t="str" cm="1">
        <f t="array" aca="1" ref="AA333" ca="1">IF(OFFSET(INDIRECT(ADDRESS(ROW(), COLUMN())),0,-1)="",VLOOKUP($G333,$A:$AAE,COLUMN(),FALSE),OFFSET(INDIRECT(ADDRESS(ROW(), COLUMN())),0,-1))</f>
        <v>地块建筑面积*0</v>
      </c>
      <c r="AB333" s="3"/>
      <c r="AC333" s="3" t="str" cm="1">
        <f t="array" aca="1" ref="AC333" ca="1">IF(OFFSET(INDIRECT(ADDRESS(ROW(), COLUMN())),0,-1)="",VLOOKUP($G333,$A:$AAE,COLUMN(),FALSE),OFFSET(INDIRECT(ADDRESS(ROW(), COLUMN())),0,-1))</f>
        <v>地块建筑面积*0</v>
      </c>
      <c r="AD333" s="3"/>
      <c r="AE333" s="3" t="str" cm="1">
        <f t="array" aca="1" ref="AE333" ca="1">IF(OFFSET(INDIRECT(ADDRESS(ROW(), COLUMN())),0,-1)="",VLOOKUP($G333,$A:$AAE,COLUMN(),FALSE),OFFSET(INDIRECT(ADDRESS(ROW(), COLUMN())),0,-1))</f>
        <v>面积*0</v>
      </c>
      <c r="AF333" s="3"/>
      <c r="AG333" s="3" t="str" cm="1">
        <f t="array" aca="1" ref="AG333" ca="1">IF(OFFSET(INDIRECT(ADDRESS(ROW(), COLUMN())),0,-1)="",VLOOKUP($G333,$A:$AAE,COLUMN(),FALSE),OFFSET(INDIRECT(ADDRESS(ROW(), COLUMN())),0,-1))</f>
        <v>面积*0</v>
      </c>
      <c r="AH333" s="3"/>
      <c r="AI333" s="3" t="str" cm="1">
        <f t="array" aca="1" ref="AI333" ca="1">IF(OFFSET(INDIRECT(ADDRESS(ROW(), COLUMN())),0,-1)="",VLOOKUP($G333,$A:$AAE,COLUMN(),FALSE),OFFSET(INDIRECT(ADDRESS(ROW(), COLUMN())),0,-1))</f>
        <v>-</v>
      </c>
      <c r="AJ333" s="3"/>
      <c r="AK333" s="3" cm="1">
        <f t="array" aca="1" ref="AK333" ca="1">IF(OFFSET(INDIRECT(ADDRESS(ROW(), COLUMN())),0,-1)="",VLOOKUP($G333,$A:$AAE,COLUMN(),FALSE),OFFSET(INDIRECT(ADDRESS(ROW(), COLUMN())),0,-1))</f>
        <v>0</v>
      </c>
      <c r="AL333" s="3"/>
      <c r="AM333" s="3" t="str" cm="1">
        <f t="array" aca="1" ref="AM333" ca="1">IF(OFFSET(INDIRECT(ADDRESS(ROW(), COLUMN())),0,-1)="",VLOOKUP($G333,$A:$AAE,COLUMN(),FALSE),OFFSET(INDIRECT(ADDRESS(ROW(), COLUMN())),0,-1))</f>
        <v>-</v>
      </c>
      <c r="AN333" s="3"/>
      <c r="AO333" s="3" cm="1">
        <f t="array" aca="1" ref="AO333" ca="1">IF(OFFSET(INDIRECT(ADDRESS(ROW(), COLUMN())),0,-1)="",VLOOKUP($G333,$A:$AAE,COLUMN(),FALSE),OFFSET(INDIRECT(ADDRESS(ROW(), COLUMN())),0,-1))</f>
        <v>0</v>
      </c>
      <c r="AP333" s="3"/>
      <c r="AQ333" s="3" t="str" cm="1">
        <f t="array" aca="1" ref="AQ333" ca="1">IF(OFFSET(INDIRECT(ADDRESS(ROW(), COLUMN())),0,-1)="",VLOOKUP($G333,$A:$AAE,COLUMN(),FALSE),OFFSET(INDIRECT(ADDRESS(ROW(), COLUMN())),0,-1))</f>
        <v>0.015公顷/岗位</v>
      </c>
      <c r="AR333" s="3"/>
      <c r="AS333" s="3" t="str" cm="1">
        <f t="array" aca="1" ref="AS333" ca="1">IF(OFFSET(INDIRECT(ADDRESS(ROW(), COLUMN())),0,-1)="",VLOOKUP($G333,$A:$AAE,COLUMN(),FALSE),OFFSET(INDIRECT(ADDRESS(ROW(), COLUMN())),0,-1))</f>
        <v>用地面积/0.015</v>
      </c>
      <c r="AT333" s="3"/>
      <c r="AU333" s="3" t="str" cm="1">
        <f t="array" aca="1" ref="AU333" ca="1">IF(OFFSET(INDIRECT(ADDRESS(ROW(), COLUMN())),0,-1)="",VLOOKUP($G333,$A:$AAE,COLUMN(),FALSE),OFFSET(INDIRECT(ADDRESS(ROW(), COLUMN())),0,-1))</f>
        <v>-</v>
      </c>
      <c r="AV333" s="3"/>
      <c r="AW333" s="3" cm="1">
        <f t="array" aca="1" ref="AW333" ca="1">IF(OFFSET(INDIRECT(ADDRESS(ROW(), COLUMN())),0,-1)="",VLOOKUP($G333,$A:$AAE,COLUMN(),FALSE),OFFSET(INDIRECT(ADDRESS(ROW(), COLUMN())),0,-1))</f>
        <v>0</v>
      </c>
      <c r="AX333" s="2"/>
      <c r="AY333" s="3" t="str" cm="1">
        <f t="array" aca="1" ref="AY333" ca="1">IF(OFFSET(INDIRECT(ADDRESS(ROW(), COLUMN())),0,-1)="",VLOOKUP($G333,$A:$AAE,COLUMN(),FALSE),OFFSET(INDIRECT(ADDRESS(ROW(), COLUMN())),0,-1))</f>
        <v>30立方米/公顷*日</v>
      </c>
      <c r="AZ333" s="2"/>
      <c r="BA333" s="3" t="str" cm="1">
        <f t="array" aca="1" ref="BA333" ca="1">IF(OFFSET(INDIRECT(ADDRESS(ROW(), COLUMN())),0,-1)="",VLOOKUP($G333,$A:$AAE,COLUMN(),FALSE),OFFSET(INDIRECT(ADDRESS(ROW(), COLUMN())),0,-1))</f>
        <v>用地面积*30</v>
      </c>
      <c r="BB333" s="2"/>
      <c r="BC333" s="3" cm="1">
        <f t="array" aca="1" ref="BC333" ca="1">IF(OFFSET(INDIRECT(ADDRESS(ROW(), COLUMN())),0,-1)="",VLOOKUP($G333,$A:$AAE,COLUMN(),FALSE),OFFSET(INDIRECT(ADDRESS(ROW(), COLUMN())),0,-1))</f>
        <v>0</v>
      </c>
      <c r="BD333" s="2"/>
      <c r="BE333" s="3" t="str" cm="1">
        <f t="array" aca="1" ref="BE333" ca="1">IF(OFFSET(INDIRECT(ADDRESS(ROW(), COLUMN())),0,-1)="",VLOOKUP($G333,$A:$AAE,COLUMN(),FALSE),OFFSET(INDIRECT(ADDRESS(ROW(), COLUMN())),0,-1))</f>
        <v>用水量*0</v>
      </c>
      <c r="BF333" s="2"/>
      <c r="BG333" s="3" t="str" cm="1">
        <f t="array" aca="1" ref="BG333" ca="1">IF(OFFSET(INDIRECT(ADDRESS(ROW(), COLUMN())),0,-1)="",VLOOKUP($G333,$A:$AAE,COLUMN(),FALSE),OFFSET(INDIRECT(ADDRESS(ROW(), COLUMN())),0,-1))</f>
        <v>20千瓦/公顷</v>
      </c>
      <c r="BH333" s="2"/>
      <c r="BI333" s="3" cm="1">
        <f t="array" aca="1" ref="BI333" ca="1">IF(OFFSET(INDIRECT(ADDRESS(ROW(), COLUMN())),0,-1)="",VLOOKUP($G333,$A:$AAE,COLUMN(),FALSE),OFFSET(INDIRECT(ADDRESS(ROW(), COLUMN())),0,-1))</f>
        <v>1</v>
      </c>
      <c r="BJ333" s="2"/>
      <c r="BK333" s="3" t="str" cm="1">
        <f t="array" aca="1" ref="BK333" ca="1">IF(OFFSET(INDIRECT(ADDRESS(ROW(), COLUMN())),0,-1)="",VLOOKUP($G333,$A:$AAE,COLUMN(),FALSE),OFFSET(INDIRECT(ADDRESS(ROW(), COLUMN())),0,-1))</f>
        <v>用地面积*20*1</v>
      </c>
      <c r="BL333" s="2"/>
      <c r="BM333" s="3" t="str" cm="1">
        <f t="array" aca="1" ref="BM333" ca="1">IF(OFFSET(INDIRECT(ADDRESS(ROW(), COLUMN())),0,-1)="",VLOOKUP($G333,$A:$AAE,COLUMN(),FALSE),OFFSET(INDIRECT(ADDRESS(ROW(), COLUMN())),0,-1))</f>
        <v>30门/公顷</v>
      </c>
      <c r="BN333" s="2"/>
      <c r="BO333" s="3" t="str" cm="1">
        <f t="array" aca="1" ref="BO333" ca="1">IF(OFFSET(INDIRECT(ADDRESS(ROW(), COLUMN())),0,-1)="",VLOOKUP($G333,$A:$AAE,COLUMN(),FALSE),OFFSET(INDIRECT(ADDRESS(ROW(), COLUMN())),0,-1))</f>
        <v>用地面积*30</v>
      </c>
      <c r="BP333" s="2"/>
      <c r="BQ333" s="3" t="str" cm="1">
        <f t="array" aca="1" ref="BQ333" ca="1">IF(OFFSET(INDIRECT(ADDRESS(ROW(), COLUMN())),0,-1)="",VLOOKUP($G333,$A:$AAE,COLUMN(),FALSE),OFFSET(INDIRECT(ADDRESS(ROW(), COLUMN())),0,-1))</f>
        <v>20门/公顷</v>
      </c>
      <c r="BR333" s="2"/>
      <c r="BS333" s="3" t="str" cm="1">
        <f t="array" aca="1" ref="BS333" ca="1">IF(OFFSET(INDIRECT(ADDRESS(ROW(), COLUMN())),0,-1)="",VLOOKUP($G333,$A:$AAE,COLUMN(),FALSE),OFFSET(INDIRECT(ADDRESS(ROW(), COLUMN())),0,-1))</f>
        <v>用地面积*20</v>
      </c>
      <c r="BT333" s="2"/>
      <c r="BU333" s="3" t="str" cm="1">
        <f t="array" aca="1" ref="BU333" ca="1">IF(OFFSET(INDIRECT(ADDRESS(ROW(), COLUMN())),0,-1)="",VLOOKUP($G333,$A:$AAE,COLUMN(),FALSE),OFFSET(INDIRECT(ADDRESS(ROW(), COLUMN())),0,-1))</f>
        <v>-</v>
      </c>
      <c r="BV333" s="2"/>
      <c r="BW333" s="3" cm="1">
        <f t="array" aca="1" ref="BW333" ca="1">IF(OFFSET(INDIRECT(ADDRESS(ROW(), COLUMN())),0,-1)="",VLOOKUP($G333,$A:$AAE,COLUMN(),FALSE),OFFSET(INDIRECT(ADDRESS(ROW(), COLUMN())),0,-1))</f>
        <v>0</v>
      </c>
      <c r="BX333" s="2"/>
      <c r="BY333" s="3" cm="1">
        <f t="array" aca="1" ref="BY333" ca="1">IF(OFFSET(INDIRECT(ADDRESS(ROW(), COLUMN())),0,-1)="",VLOOKUP($G333,$A:$AAE,COLUMN(),FALSE),OFFSET(INDIRECT(ADDRESS(ROW(), COLUMN())),0,-1))</f>
        <v>0</v>
      </c>
      <c r="BZ333" s="86"/>
      <c r="CA333" s="3" t="str" cm="1">
        <f t="array" aca="1" ref="CA333" ca="1">IF(OFFSET(INDIRECT(ADDRESS(ROW(), COLUMN())),0,-1)="",VLOOKUP($G333,$A:$AAE,COLUMN(),FALSE),OFFSET(INDIRECT(ADDRESS(ROW(), COLUMN())),0,-1))</f>
        <v>-</v>
      </c>
      <c r="CB333" s="3"/>
      <c r="CC333" s="3" cm="1">
        <f t="array" aca="1" ref="CC333" ca="1">IF(OFFSET(INDIRECT(ADDRESS(ROW(), COLUMN())),0,-1)="",VLOOKUP($G333,$A:$AAE,COLUMN(),FALSE),OFFSET(INDIRECT(ADDRESS(ROW(), COLUMN())),0,-1))</f>
        <v>0</v>
      </c>
      <c r="CD333" s="3"/>
      <c r="CE333" s="3" t="str" cm="1">
        <f t="array" aca="1" ref="CE333" ca="1">IF(OFFSET(INDIRECT(ADDRESS(ROW(), COLUMN())),0,-1)="",VLOOKUP($G333,$A:$AAE,COLUMN(),FALSE),OFFSET(INDIRECT(ADDRESS(ROW(), COLUMN())),0,-1))</f>
        <v>-</v>
      </c>
      <c r="CF333" s="3"/>
      <c r="CG333" s="3" cm="1">
        <f t="array" aca="1" ref="CG333" ca="1">IF(OFFSET(INDIRECT(ADDRESS(ROW(), COLUMN())),0,-1)="",VLOOKUP($G333,$A:$AAE,COLUMN(),FALSE),OFFSET(INDIRECT(ADDRESS(ROW(), COLUMN())),0,-1))</f>
        <v>0</v>
      </c>
      <c r="CH333" s="3"/>
      <c r="CI333" s="40" t="str" cm="1">
        <f t="array" aca="1" ref="CI333" ca="1">IF(OFFSET(INDIRECT(ADDRESS(ROW(), COLUMN())),0,-1)="",VLOOKUP($G333,$A:$AAE,COLUMN(),FALSE),OFFSET(INDIRECT(ADDRESS(ROW(), COLUMN())),0,-1))</f>
        <v>城镇建设用地</v>
      </c>
      <c r="CJ333" s="75" t="s">
        <v>1962</v>
      </c>
      <c r="CK333" s="78" t="str">
        <f t="shared" si="255"/>
        <v>唯一标识:S3#交通枢纽用地#城规</v>
      </c>
      <c r="CL333" s="78" t="str">
        <f t="shared" si="256"/>
        <v>性质名称:交通枢纽用地</v>
      </c>
      <c r="CM333" s="78" t="str">
        <f t="shared" si="257"/>
        <v>地块性质过滤:</v>
      </c>
      <c r="CN333" s="78" t="str">
        <f t="shared" si="258"/>
        <v>地块性质:S3</v>
      </c>
      <c r="CO333" s="78" t="str">
        <f t="shared" si="259"/>
        <v>地类标准:城规</v>
      </c>
      <c r="CP333" s="78" t="str">
        <f t="shared" si="260"/>
        <v>地块性质别称:</v>
      </c>
      <c r="CQ333" s="78" t="str">
        <f t="shared" si="261"/>
        <v>属性继承:S#交通设施用地#城规</v>
      </c>
      <c r="CR333" s="78" t="str">
        <f t="shared" si="262"/>
        <v>父类:S</v>
      </c>
      <c r="CS333" s="78" t="str">
        <f t="shared" si="263"/>
        <v>级别继承:S#交通设施用地#城规</v>
      </c>
      <c r="CT333" s="78" t="str">
        <f t="shared" si="264"/>
        <v>级别层次:5</v>
      </c>
      <c r="CU333" s="78" t="str">
        <f t="shared" si="265"/>
        <v>级别:4S</v>
      </c>
      <c r="CV333" s="78" t="str">
        <f t="shared" ca="1" si="266"/>
        <v>地块颜色:142,142,142</v>
      </c>
      <c r="CW333" s="78" t="str">
        <f t="shared" ca="1" si="267"/>
        <v>建筑面积公式:面积*容积率</v>
      </c>
      <c r="CX333" s="78" t="str">
        <f t="shared" ca="1" si="268"/>
        <v>住宅建筑面积公式:地块建筑面积*0</v>
      </c>
      <c r="CY333" s="78" t="str">
        <f t="shared" ca="1" si="269"/>
        <v>商服建筑面积公式:地块建筑面积*0</v>
      </c>
      <c r="CZ333" s="78" t="str">
        <f t="shared" ca="1" si="270"/>
        <v>商服中商业建筑面积公式:地块建筑面积*0</v>
      </c>
      <c r="DA333" s="78" t="str">
        <f t="shared" ca="1" si="271"/>
        <v>商服中办公建筑面积公式:地块建筑面积*0</v>
      </c>
      <c r="DB333" s="78" t="str">
        <f t="shared" ca="1" si="272"/>
        <v>公服建筑面积公式:地块建筑面积*0</v>
      </c>
      <c r="DC333" s="78" t="str">
        <f t="shared" ca="1" si="273"/>
        <v>工业建筑面积公式:地块建筑面积*0</v>
      </c>
      <c r="DD333" s="78" t="str">
        <f t="shared" ca="1" si="274"/>
        <v>市政建筑面积公式:地块建筑面积*0</v>
      </c>
      <c r="DE333" s="78" t="str">
        <f t="shared" ca="1" si="299"/>
        <v>绿地面积指定指标:面积*0</v>
      </c>
      <c r="DF333" s="78" t="str">
        <f t="shared" ca="1" si="300"/>
        <v>绿地面积指定公式:面积*0</v>
      </c>
      <c r="DG333" s="78" t="str">
        <f t="shared" ca="1" si="275"/>
        <v>户数指标:-</v>
      </c>
      <c r="DH333" s="78" t="str">
        <f t="shared" ca="1" si="276"/>
        <v>户数公式:0</v>
      </c>
      <c r="DI333" s="78" t="str">
        <f t="shared" ca="1" si="277"/>
        <v>人数指标:-</v>
      </c>
      <c r="DJ333" s="78" t="str">
        <f t="shared" ca="1" si="278"/>
        <v>人数公式:0</v>
      </c>
      <c r="DK333" s="78" t="str">
        <f t="shared" ca="1" si="279"/>
        <v>就业指标:0.015公顷/岗位</v>
      </c>
      <c r="DL333" s="78" t="str">
        <f t="shared" ca="1" si="280"/>
        <v>就业公式:用地面积/0.015</v>
      </c>
      <c r="DM333" s="78" t="str">
        <f t="shared" ca="1" si="281"/>
        <v>机动车指标:-</v>
      </c>
      <c r="DN333" s="78" t="str">
        <f t="shared" ca="1" si="282"/>
        <v>机动车公式:0</v>
      </c>
      <c r="DO333" s="78" t="str">
        <f t="shared" ca="1" si="283"/>
        <v>用水量指标:30立方米/公顷*日</v>
      </c>
      <c r="DP333" s="78" t="str">
        <f t="shared" ca="1" si="284"/>
        <v>用水量公式:用地面积*30</v>
      </c>
      <c r="DQ333" s="78" t="str">
        <f t="shared" ca="1" si="285"/>
        <v>污水折算系数:0</v>
      </c>
      <c r="DR333" s="78" t="str">
        <f t="shared" ca="1" si="286"/>
        <v>污水量公式:用水量*0</v>
      </c>
      <c r="DS333" s="78" t="str">
        <f t="shared" ca="1" si="287"/>
        <v>用电负荷指标:20千瓦/公顷</v>
      </c>
      <c r="DT333" s="78" t="str">
        <f t="shared" ca="1" si="288"/>
        <v>同时率:1</v>
      </c>
      <c r="DU333" s="78" t="str">
        <f t="shared" ca="1" si="289"/>
        <v>用电量公式:用地面积*20*1</v>
      </c>
      <c r="DV333" s="78" t="str">
        <f t="shared" ca="1" si="290"/>
        <v>固话装机指标:30门/公顷</v>
      </c>
      <c r="DW333" s="78" t="str">
        <f t="shared" ca="1" si="291"/>
        <v>固话量公式:用地面积*30</v>
      </c>
      <c r="DX333" s="78" t="str">
        <f t="shared" ca="1" si="292"/>
        <v>有线电视指标:20门/公顷</v>
      </c>
      <c r="DY333" s="78" t="str">
        <f t="shared" ca="1" si="293"/>
        <v>电视量公式:用地面积*20</v>
      </c>
      <c r="DZ333" s="78" t="str">
        <f t="shared" ca="1" si="294"/>
        <v>高峰机动车生成量指标:-</v>
      </c>
      <c r="EA333" s="78" t="str">
        <f t="shared" ca="1" si="295"/>
        <v>高峰机动车吸引量公式:0</v>
      </c>
      <c r="EB333" s="78" t="str">
        <f t="shared" ca="1" si="296"/>
        <v>高峰机动车发生量公式:0</v>
      </c>
      <c r="EC333" s="78" t="str">
        <f t="shared" ca="1" si="301"/>
        <v>地下空间指标:-</v>
      </c>
      <c r="ED333" s="78" t="str">
        <f t="shared" ca="1" si="297"/>
        <v>地下空间公式:0</v>
      </c>
      <c r="EE333" s="78" t="str">
        <f t="shared" ca="1" si="302"/>
        <v>人防指标:-</v>
      </c>
      <c r="EF333" s="78" t="str">
        <f t="shared" ca="1" si="298"/>
        <v>人防公式:0</v>
      </c>
      <c r="EG333" s="78" t="str">
        <f t="shared" ca="1" si="305"/>
        <v>用地构成:城镇建设用地</v>
      </c>
      <c r="EH333" s="78" t="s">
        <v>1962</v>
      </c>
      <c r="EI333" s="79" t="str">
        <f t="shared" ca="1" si="303"/>
        <v>唯一标识:S3#交通枢纽用地#城规;性质名称:交通枢纽用地;地块性质过滤:;地块性质:S3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3" t="s">
        <v>1962</v>
      </c>
    </row>
    <row r="334" spans="1:140" ht="16.5" x14ac:dyDescent="0.2">
      <c r="A334" s="40" t="str">
        <f t="shared" si="304"/>
        <v>S4#交通场站用地#城规</v>
      </c>
      <c r="B334" s="40" t="s">
        <v>436</v>
      </c>
      <c r="C334" s="40"/>
      <c r="D334" s="40" t="s">
        <v>999</v>
      </c>
      <c r="E334" s="40" t="s">
        <v>1276</v>
      </c>
      <c r="F334" s="40"/>
      <c r="G334" s="40" t="s">
        <v>95</v>
      </c>
      <c r="H334" s="40" t="s">
        <v>990</v>
      </c>
      <c r="I334" s="40" t="s">
        <v>95</v>
      </c>
      <c r="J334" s="40">
        <v>5</v>
      </c>
      <c r="K334" s="40" t="s">
        <v>1514</v>
      </c>
      <c r="L334" s="123" t="s">
        <v>2119</v>
      </c>
      <c r="M334" s="40" t="str" cm="1">
        <f t="array" aca="1" ref="M334" ca="1">IF(OFFSET(INDIRECT(ADDRESS(ROW(), COLUMN())),0,-1)="",VLOOKUP($G334,$A:$AAE,COLUMN(),FALSE),OFFSET(INDIRECT(ADDRESS(ROW(), COLUMN())),0,-1))</f>
        <v>142,142,142</v>
      </c>
      <c r="N334" s="3"/>
      <c r="O334" s="40" t="str" cm="1">
        <f t="array" aca="1" ref="O334" ca="1">IF(OFFSET(INDIRECT(ADDRESS(ROW(), COLUMN())),0,-1)="",VLOOKUP($G334,$A:$AAE,COLUMN(),FALSE),OFFSET(INDIRECT(ADDRESS(ROW(), COLUMN())),0,-1))</f>
        <v>面积*容积率</v>
      </c>
      <c r="P334" s="3"/>
      <c r="Q334" s="3" t="str" cm="1">
        <f t="array" aca="1" ref="Q334" ca="1">IF(OFFSET(INDIRECT(ADDRESS(ROW(), COLUMN())),0,-1)="",VLOOKUP($G334,$A:$AAE,COLUMN(),FALSE),OFFSET(INDIRECT(ADDRESS(ROW(), COLUMN())),0,-1))</f>
        <v>地块建筑面积*0</v>
      </c>
      <c r="R334" s="3"/>
      <c r="S334" s="3" t="str" cm="1">
        <f t="array" aca="1" ref="S334" ca="1">IF(OFFSET(INDIRECT(ADDRESS(ROW(), COLUMN())),0,-1)="",VLOOKUP($G334,$A:$AAE,COLUMN(),FALSE),OFFSET(INDIRECT(ADDRESS(ROW(), COLUMN())),0,-1))</f>
        <v>地块建筑面积*0</v>
      </c>
      <c r="T334" s="3"/>
      <c r="U334" s="3" t="str" cm="1">
        <f t="array" aca="1" ref="U334" ca="1">IF(OFFSET(INDIRECT(ADDRESS(ROW(), COLUMN())),0,-1)="",VLOOKUP($G334,$A:$AAE,COLUMN(),FALSE),OFFSET(INDIRECT(ADDRESS(ROW(), COLUMN())),0,-1))</f>
        <v>地块建筑面积*0</v>
      </c>
      <c r="V334" s="3"/>
      <c r="W334" s="40" t="str" cm="1">
        <f t="array" aca="1" ref="W334" ca="1">IF(OFFSET(INDIRECT(ADDRESS(ROW(), COLUMN())),0,-1)="",VLOOKUP($G334,$A:$AAE,COLUMN(),FALSE),OFFSET(INDIRECT(ADDRESS(ROW(), COLUMN())),0,-1))</f>
        <v>地块建筑面积*0</v>
      </c>
      <c r="X334" s="3"/>
      <c r="Y334" s="3" t="str" cm="1">
        <f t="array" aca="1" ref="Y334" ca="1">IF(OFFSET(INDIRECT(ADDRESS(ROW(), COLUMN())),0,-1)="",VLOOKUP($G334,$A:$AAE,COLUMN(),FALSE),OFFSET(INDIRECT(ADDRESS(ROW(), COLUMN())),0,-1))</f>
        <v>地块建筑面积*0</v>
      </c>
      <c r="Z334" s="3"/>
      <c r="AA334" s="3" t="str" cm="1">
        <f t="array" aca="1" ref="AA334" ca="1">IF(OFFSET(INDIRECT(ADDRESS(ROW(), COLUMN())),0,-1)="",VLOOKUP($G334,$A:$AAE,COLUMN(),FALSE),OFFSET(INDIRECT(ADDRESS(ROW(), COLUMN())),0,-1))</f>
        <v>地块建筑面积*0</v>
      </c>
      <c r="AB334" s="3"/>
      <c r="AC334" s="3" t="str" cm="1">
        <f t="array" aca="1" ref="AC334" ca="1">IF(OFFSET(INDIRECT(ADDRESS(ROW(), COLUMN())),0,-1)="",VLOOKUP($G334,$A:$AAE,COLUMN(),FALSE),OFFSET(INDIRECT(ADDRESS(ROW(), COLUMN())),0,-1))</f>
        <v>地块建筑面积*0</v>
      </c>
      <c r="AD334" s="3"/>
      <c r="AE334" s="3" t="str" cm="1">
        <f t="array" aca="1" ref="AE334" ca="1">IF(OFFSET(INDIRECT(ADDRESS(ROW(), COLUMN())),0,-1)="",VLOOKUP($G334,$A:$AAE,COLUMN(),FALSE),OFFSET(INDIRECT(ADDRESS(ROW(), COLUMN())),0,-1))</f>
        <v>面积*0</v>
      </c>
      <c r="AF334" s="3"/>
      <c r="AG334" s="3" t="str" cm="1">
        <f t="array" aca="1" ref="AG334" ca="1">IF(OFFSET(INDIRECT(ADDRESS(ROW(), COLUMN())),0,-1)="",VLOOKUP($G334,$A:$AAE,COLUMN(),FALSE),OFFSET(INDIRECT(ADDRESS(ROW(), COLUMN())),0,-1))</f>
        <v>面积*0</v>
      </c>
      <c r="AH334" s="3"/>
      <c r="AI334" s="3" t="str" cm="1">
        <f t="array" aca="1" ref="AI334" ca="1">IF(OFFSET(INDIRECT(ADDRESS(ROW(), COLUMN())),0,-1)="",VLOOKUP($G334,$A:$AAE,COLUMN(),FALSE),OFFSET(INDIRECT(ADDRESS(ROW(), COLUMN())),0,-1))</f>
        <v>-</v>
      </c>
      <c r="AJ334" s="3"/>
      <c r="AK334" s="3" cm="1">
        <f t="array" aca="1" ref="AK334" ca="1">IF(OFFSET(INDIRECT(ADDRESS(ROW(), COLUMN())),0,-1)="",VLOOKUP($G334,$A:$AAE,COLUMN(),FALSE),OFFSET(INDIRECT(ADDRESS(ROW(), COLUMN())),0,-1))</f>
        <v>0</v>
      </c>
      <c r="AL334" s="3"/>
      <c r="AM334" s="3" t="str" cm="1">
        <f t="array" aca="1" ref="AM334" ca="1">IF(OFFSET(INDIRECT(ADDRESS(ROW(), COLUMN())),0,-1)="",VLOOKUP($G334,$A:$AAE,COLUMN(),FALSE),OFFSET(INDIRECT(ADDRESS(ROW(), COLUMN())),0,-1))</f>
        <v>-</v>
      </c>
      <c r="AN334" s="3"/>
      <c r="AO334" s="3" cm="1">
        <f t="array" aca="1" ref="AO334" ca="1">IF(OFFSET(INDIRECT(ADDRESS(ROW(), COLUMN())),0,-1)="",VLOOKUP($G334,$A:$AAE,COLUMN(),FALSE),OFFSET(INDIRECT(ADDRESS(ROW(), COLUMN())),0,-1))</f>
        <v>0</v>
      </c>
      <c r="AP334" s="3"/>
      <c r="AQ334" s="3" t="str" cm="1">
        <f t="array" aca="1" ref="AQ334" ca="1">IF(OFFSET(INDIRECT(ADDRESS(ROW(), COLUMN())),0,-1)="",VLOOKUP($G334,$A:$AAE,COLUMN(),FALSE),OFFSET(INDIRECT(ADDRESS(ROW(), COLUMN())),0,-1))</f>
        <v>0.015公顷/岗位</v>
      </c>
      <c r="AR334" s="3"/>
      <c r="AS334" s="3" t="str" cm="1">
        <f t="array" aca="1" ref="AS334" ca="1">IF(OFFSET(INDIRECT(ADDRESS(ROW(), COLUMN())),0,-1)="",VLOOKUP($G334,$A:$AAE,COLUMN(),FALSE),OFFSET(INDIRECT(ADDRESS(ROW(), COLUMN())),0,-1))</f>
        <v>用地面积/0.015</v>
      </c>
      <c r="AT334" s="3"/>
      <c r="AU334" s="3" t="str" cm="1">
        <f t="array" aca="1" ref="AU334" ca="1">IF(OFFSET(INDIRECT(ADDRESS(ROW(), COLUMN())),0,-1)="",VLOOKUP($G334,$A:$AAE,COLUMN(),FALSE),OFFSET(INDIRECT(ADDRESS(ROW(), COLUMN())),0,-1))</f>
        <v>-</v>
      </c>
      <c r="AV334" s="3"/>
      <c r="AW334" s="3" cm="1">
        <f t="array" aca="1" ref="AW334" ca="1">IF(OFFSET(INDIRECT(ADDRESS(ROW(), COLUMN())),0,-1)="",VLOOKUP($G334,$A:$AAE,COLUMN(),FALSE),OFFSET(INDIRECT(ADDRESS(ROW(), COLUMN())),0,-1))</f>
        <v>0</v>
      </c>
      <c r="AX334" s="2"/>
      <c r="AY334" s="3" t="str" cm="1">
        <f t="array" aca="1" ref="AY334" ca="1">IF(OFFSET(INDIRECT(ADDRESS(ROW(), COLUMN())),0,-1)="",VLOOKUP($G334,$A:$AAE,COLUMN(),FALSE),OFFSET(INDIRECT(ADDRESS(ROW(), COLUMN())),0,-1))</f>
        <v>30立方米/公顷*日</v>
      </c>
      <c r="AZ334" s="2"/>
      <c r="BA334" s="3" t="str" cm="1">
        <f t="array" aca="1" ref="BA334" ca="1">IF(OFFSET(INDIRECT(ADDRESS(ROW(), COLUMN())),0,-1)="",VLOOKUP($G334,$A:$AAE,COLUMN(),FALSE),OFFSET(INDIRECT(ADDRESS(ROW(), COLUMN())),0,-1))</f>
        <v>用地面积*30</v>
      </c>
      <c r="BB334" s="2"/>
      <c r="BC334" s="3" cm="1">
        <f t="array" aca="1" ref="BC334" ca="1">IF(OFFSET(INDIRECT(ADDRESS(ROW(), COLUMN())),0,-1)="",VLOOKUP($G334,$A:$AAE,COLUMN(),FALSE),OFFSET(INDIRECT(ADDRESS(ROW(), COLUMN())),0,-1))</f>
        <v>0</v>
      </c>
      <c r="BD334" s="2"/>
      <c r="BE334" s="3" t="str" cm="1">
        <f t="array" aca="1" ref="BE334" ca="1">IF(OFFSET(INDIRECT(ADDRESS(ROW(), COLUMN())),0,-1)="",VLOOKUP($G334,$A:$AAE,COLUMN(),FALSE),OFFSET(INDIRECT(ADDRESS(ROW(), COLUMN())),0,-1))</f>
        <v>用水量*0</v>
      </c>
      <c r="BF334" s="2"/>
      <c r="BG334" s="3" t="str" cm="1">
        <f t="array" aca="1" ref="BG334" ca="1">IF(OFFSET(INDIRECT(ADDRESS(ROW(), COLUMN())),0,-1)="",VLOOKUP($G334,$A:$AAE,COLUMN(),FALSE),OFFSET(INDIRECT(ADDRESS(ROW(), COLUMN())),0,-1))</f>
        <v>20千瓦/公顷</v>
      </c>
      <c r="BH334" s="2"/>
      <c r="BI334" s="3" cm="1">
        <f t="array" aca="1" ref="BI334" ca="1">IF(OFFSET(INDIRECT(ADDRESS(ROW(), COLUMN())),0,-1)="",VLOOKUP($G334,$A:$AAE,COLUMN(),FALSE),OFFSET(INDIRECT(ADDRESS(ROW(), COLUMN())),0,-1))</f>
        <v>1</v>
      </c>
      <c r="BJ334" s="2"/>
      <c r="BK334" s="3" t="str" cm="1">
        <f t="array" aca="1" ref="BK334" ca="1">IF(OFFSET(INDIRECT(ADDRESS(ROW(), COLUMN())),0,-1)="",VLOOKUP($G334,$A:$AAE,COLUMN(),FALSE),OFFSET(INDIRECT(ADDRESS(ROW(), COLUMN())),0,-1))</f>
        <v>用地面积*20*1</v>
      </c>
      <c r="BL334" s="2"/>
      <c r="BM334" s="3" t="str" cm="1">
        <f t="array" aca="1" ref="BM334" ca="1">IF(OFFSET(INDIRECT(ADDRESS(ROW(), COLUMN())),0,-1)="",VLOOKUP($G334,$A:$AAE,COLUMN(),FALSE),OFFSET(INDIRECT(ADDRESS(ROW(), COLUMN())),0,-1))</f>
        <v>30门/公顷</v>
      </c>
      <c r="BN334" s="2"/>
      <c r="BO334" s="3" t="str" cm="1">
        <f t="array" aca="1" ref="BO334" ca="1">IF(OFFSET(INDIRECT(ADDRESS(ROW(), COLUMN())),0,-1)="",VLOOKUP($G334,$A:$AAE,COLUMN(),FALSE),OFFSET(INDIRECT(ADDRESS(ROW(), COLUMN())),0,-1))</f>
        <v>用地面积*30</v>
      </c>
      <c r="BP334" s="2"/>
      <c r="BQ334" s="3" t="str" cm="1">
        <f t="array" aca="1" ref="BQ334" ca="1">IF(OFFSET(INDIRECT(ADDRESS(ROW(), COLUMN())),0,-1)="",VLOOKUP($G334,$A:$AAE,COLUMN(),FALSE),OFFSET(INDIRECT(ADDRESS(ROW(), COLUMN())),0,-1))</f>
        <v>20门/公顷</v>
      </c>
      <c r="BR334" s="2"/>
      <c r="BS334" s="3" t="str" cm="1">
        <f t="array" aca="1" ref="BS334" ca="1">IF(OFFSET(INDIRECT(ADDRESS(ROW(), COLUMN())),0,-1)="",VLOOKUP($G334,$A:$AAE,COLUMN(),FALSE),OFFSET(INDIRECT(ADDRESS(ROW(), COLUMN())),0,-1))</f>
        <v>用地面积*20</v>
      </c>
      <c r="BT334" s="2"/>
      <c r="BU334" s="3" t="str" cm="1">
        <f t="array" aca="1" ref="BU334" ca="1">IF(OFFSET(INDIRECT(ADDRESS(ROW(), COLUMN())),0,-1)="",VLOOKUP($G334,$A:$AAE,COLUMN(),FALSE),OFFSET(INDIRECT(ADDRESS(ROW(), COLUMN())),0,-1))</f>
        <v>-</v>
      </c>
      <c r="BV334" s="2"/>
      <c r="BW334" s="3" cm="1">
        <f t="array" aca="1" ref="BW334" ca="1">IF(OFFSET(INDIRECT(ADDRESS(ROW(), COLUMN())),0,-1)="",VLOOKUP($G334,$A:$AAE,COLUMN(),FALSE),OFFSET(INDIRECT(ADDRESS(ROW(), COLUMN())),0,-1))</f>
        <v>0</v>
      </c>
      <c r="BX334" s="2"/>
      <c r="BY334" s="3" cm="1">
        <f t="array" aca="1" ref="BY334" ca="1">IF(OFFSET(INDIRECT(ADDRESS(ROW(), COLUMN())),0,-1)="",VLOOKUP($G334,$A:$AAE,COLUMN(),FALSE),OFFSET(INDIRECT(ADDRESS(ROW(), COLUMN())),0,-1))</f>
        <v>0</v>
      </c>
      <c r="BZ334" s="86"/>
      <c r="CA334" s="3" t="str" cm="1">
        <f t="array" aca="1" ref="CA334" ca="1">IF(OFFSET(INDIRECT(ADDRESS(ROW(), COLUMN())),0,-1)="",VLOOKUP($G334,$A:$AAE,COLUMN(),FALSE),OFFSET(INDIRECT(ADDRESS(ROW(), COLUMN())),0,-1))</f>
        <v>-</v>
      </c>
      <c r="CB334" s="3"/>
      <c r="CC334" s="3" cm="1">
        <f t="array" aca="1" ref="CC334" ca="1">IF(OFFSET(INDIRECT(ADDRESS(ROW(), COLUMN())),0,-1)="",VLOOKUP($G334,$A:$AAE,COLUMN(),FALSE),OFFSET(INDIRECT(ADDRESS(ROW(), COLUMN())),0,-1))</f>
        <v>0</v>
      </c>
      <c r="CD334" s="3"/>
      <c r="CE334" s="3" t="str" cm="1">
        <f t="array" aca="1" ref="CE334" ca="1">IF(OFFSET(INDIRECT(ADDRESS(ROW(), COLUMN())),0,-1)="",VLOOKUP($G334,$A:$AAE,COLUMN(),FALSE),OFFSET(INDIRECT(ADDRESS(ROW(), COLUMN())),0,-1))</f>
        <v>-</v>
      </c>
      <c r="CF334" s="3"/>
      <c r="CG334" s="3" cm="1">
        <f t="array" aca="1" ref="CG334" ca="1">IF(OFFSET(INDIRECT(ADDRESS(ROW(), COLUMN())),0,-1)="",VLOOKUP($G334,$A:$AAE,COLUMN(),FALSE),OFFSET(INDIRECT(ADDRESS(ROW(), COLUMN())),0,-1))</f>
        <v>0</v>
      </c>
      <c r="CH334" s="3"/>
      <c r="CI334" s="40" t="str" cm="1">
        <f t="array" aca="1" ref="CI334" ca="1">IF(OFFSET(INDIRECT(ADDRESS(ROW(), COLUMN())),0,-1)="",VLOOKUP($G334,$A:$AAE,COLUMN(),FALSE),OFFSET(INDIRECT(ADDRESS(ROW(), COLUMN())),0,-1))</f>
        <v>城镇建设用地</v>
      </c>
      <c r="CJ334" s="75" t="s">
        <v>1962</v>
      </c>
      <c r="CK334" s="78" t="str">
        <f t="shared" si="255"/>
        <v>唯一标识:S4#交通场站用地#城规</v>
      </c>
      <c r="CL334" s="78" t="str">
        <f t="shared" si="256"/>
        <v>性质名称:交通场站用地</v>
      </c>
      <c r="CM334" s="78" t="str">
        <f t="shared" si="257"/>
        <v>地块性质过滤:</v>
      </c>
      <c r="CN334" s="78" t="str">
        <f t="shared" si="258"/>
        <v>地块性质:S4</v>
      </c>
      <c r="CO334" s="78" t="str">
        <f t="shared" si="259"/>
        <v>地类标准:城规</v>
      </c>
      <c r="CP334" s="78" t="str">
        <f t="shared" si="260"/>
        <v>地块性质别称:</v>
      </c>
      <c r="CQ334" s="78" t="str">
        <f t="shared" si="261"/>
        <v>属性继承:S#交通设施用地#城规</v>
      </c>
      <c r="CR334" s="78" t="str">
        <f t="shared" si="262"/>
        <v>父类:S</v>
      </c>
      <c r="CS334" s="78" t="str">
        <f t="shared" si="263"/>
        <v>级别继承:S#交通设施用地#城规</v>
      </c>
      <c r="CT334" s="78" t="str">
        <f t="shared" si="264"/>
        <v>级别层次:5</v>
      </c>
      <c r="CU334" s="78" t="str">
        <f t="shared" si="265"/>
        <v>级别:4S</v>
      </c>
      <c r="CV334" s="78" t="str">
        <f t="shared" ca="1" si="266"/>
        <v>地块颜色:142,142,142</v>
      </c>
      <c r="CW334" s="78" t="str">
        <f t="shared" ca="1" si="267"/>
        <v>建筑面积公式:面积*容积率</v>
      </c>
      <c r="CX334" s="78" t="str">
        <f t="shared" ca="1" si="268"/>
        <v>住宅建筑面积公式:地块建筑面积*0</v>
      </c>
      <c r="CY334" s="78" t="str">
        <f t="shared" ca="1" si="269"/>
        <v>商服建筑面积公式:地块建筑面积*0</v>
      </c>
      <c r="CZ334" s="78" t="str">
        <f t="shared" ca="1" si="270"/>
        <v>商服中商业建筑面积公式:地块建筑面积*0</v>
      </c>
      <c r="DA334" s="78" t="str">
        <f t="shared" ca="1" si="271"/>
        <v>商服中办公建筑面积公式:地块建筑面积*0</v>
      </c>
      <c r="DB334" s="78" t="str">
        <f t="shared" ca="1" si="272"/>
        <v>公服建筑面积公式:地块建筑面积*0</v>
      </c>
      <c r="DC334" s="78" t="str">
        <f t="shared" ca="1" si="273"/>
        <v>工业建筑面积公式:地块建筑面积*0</v>
      </c>
      <c r="DD334" s="78" t="str">
        <f t="shared" ca="1" si="274"/>
        <v>市政建筑面积公式:地块建筑面积*0</v>
      </c>
      <c r="DE334" s="78" t="str">
        <f t="shared" ca="1" si="299"/>
        <v>绿地面积指定指标:面积*0</v>
      </c>
      <c r="DF334" s="78" t="str">
        <f t="shared" ca="1" si="300"/>
        <v>绿地面积指定公式:面积*0</v>
      </c>
      <c r="DG334" s="78" t="str">
        <f t="shared" ca="1" si="275"/>
        <v>户数指标:-</v>
      </c>
      <c r="DH334" s="78" t="str">
        <f t="shared" ca="1" si="276"/>
        <v>户数公式:0</v>
      </c>
      <c r="DI334" s="78" t="str">
        <f t="shared" ca="1" si="277"/>
        <v>人数指标:-</v>
      </c>
      <c r="DJ334" s="78" t="str">
        <f t="shared" ca="1" si="278"/>
        <v>人数公式:0</v>
      </c>
      <c r="DK334" s="78" t="str">
        <f t="shared" ca="1" si="279"/>
        <v>就业指标:0.015公顷/岗位</v>
      </c>
      <c r="DL334" s="78" t="str">
        <f t="shared" ca="1" si="280"/>
        <v>就业公式:用地面积/0.015</v>
      </c>
      <c r="DM334" s="78" t="str">
        <f t="shared" ca="1" si="281"/>
        <v>机动车指标:-</v>
      </c>
      <c r="DN334" s="78" t="str">
        <f t="shared" ca="1" si="282"/>
        <v>机动车公式:0</v>
      </c>
      <c r="DO334" s="78" t="str">
        <f t="shared" ca="1" si="283"/>
        <v>用水量指标:30立方米/公顷*日</v>
      </c>
      <c r="DP334" s="78" t="str">
        <f t="shared" ca="1" si="284"/>
        <v>用水量公式:用地面积*30</v>
      </c>
      <c r="DQ334" s="78" t="str">
        <f t="shared" ca="1" si="285"/>
        <v>污水折算系数:0</v>
      </c>
      <c r="DR334" s="78" t="str">
        <f t="shared" ca="1" si="286"/>
        <v>污水量公式:用水量*0</v>
      </c>
      <c r="DS334" s="78" t="str">
        <f t="shared" ca="1" si="287"/>
        <v>用电负荷指标:20千瓦/公顷</v>
      </c>
      <c r="DT334" s="78" t="str">
        <f t="shared" ca="1" si="288"/>
        <v>同时率:1</v>
      </c>
      <c r="DU334" s="78" t="str">
        <f t="shared" ca="1" si="289"/>
        <v>用电量公式:用地面积*20*1</v>
      </c>
      <c r="DV334" s="78" t="str">
        <f t="shared" ca="1" si="290"/>
        <v>固话装机指标:30门/公顷</v>
      </c>
      <c r="DW334" s="78" t="str">
        <f t="shared" ca="1" si="291"/>
        <v>固话量公式:用地面积*30</v>
      </c>
      <c r="DX334" s="78" t="str">
        <f t="shared" ca="1" si="292"/>
        <v>有线电视指标:20门/公顷</v>
      </c>
      <c r="DY334" s="78" t="str">
        <f t="shared" ca="1" si="293"/>
        <v>电视量公式:用地面积*20</v>
      </c>
      <c r="DZ334" s="78" t="str">
        <f t="shared" ca="1" si="294"/>
        <v>高峰机动车生成量指标:-</v>
      </c>
      <c r="EA334" s="78" t="str">
        <f t="shared" ca="1" si="295"/>
        <v>高峰机动车吸引量公式:0</v>
      </c>
      <c r="EB334" s="78" t="str">
        <f t="shared" ca="1" si="296"/>
        <v>高峰机动车发生量公式:0</v>
      </c>
      <c r="EC334" s="78" t="str">
        <f t="shared" ca="1" si="301"/>
        <v>地下空间指标:-</v>
      </c>
      <c r="ED334" s="78" t="str">
        <f t="shared" ca="1" si="297"/>
        <v>地下空间公式:0</v>
      </c>
      <c r="EE334" s="78" t="str">
        <f t="shared" ca="1" si="302"/>
        <v>人防指标:-</v>
      </c>
      <c r="EF334" s="78" t="str">
        <f t="shared" ca="1" si="298"/>
        <v>人防公式:0</v>
      </c>
      <c r="EG334" s="78" t="str">
        <f t="shared" ca="1" si="305"/>
        <v>用地构成:城镇建设用地</v>
      </c>
      <c r="EH334" s="78" t="s">
        <v>1962</v>
      </c>
      <c r="EI334" s="79" t="str">
        <f t="shared" ca="1" si="303"/>
        <v>唯一标识:S4#交通场站用地#城规;性质名称:交通场站用地;地块性质过滤:;地块性质:S4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4" t="s">
        <v>1962</v>
      </c>
    </row>
    <row r="335" spans="1:140" ht="16.5" x14ac:dyDescent="0.2">
      <c r="A335" s="40" t="str">
        <f t="shared" si="304"/>
        <v>S41#公共交通场站用地#城规</v>
      </c>
      <c r="B335" s="40" t="s">
        <v>437</v>
      </c>
      <c r="C335" s="40"/>
      <c r="D335" s="40" t="s">
        <v>1000</v>
      </c>
      <c r="E335" s="40" t="s">
        <v>1276</v>
      </c>
      <c r="F335" s="40"/>
      <c r="G335" s="40" t="s">
        <v>97</v>
      </c>
      <c r="H335" s="40" t="s">
        <v>999</v>
      </c>
      <c r="I335" s="40" t="s">
        <v>97</v>
      </c>
      <c r="J335" s="40">
        <v>6</v>
      </c>
      <c r="K335" s="40" t="s">
        <v>1516</v>
      </c>
      <c r="L335" s="40"/>
      <c r="M335" s="40" t="str" cm="1">
        <f t="array" aca="1" ref="M335" ca="1">IF(OFFSET(INDIRECT(ADDRESS(ROW(), COLUMN())),0,-1)="",VLOOKUP($G335,$A:$AAE,COLUMN(),FALSE),OFFSET(INDIRECT(ADDRESS(ROW(), COLUMN())),0,-1))</f>
        <v>142,142,142</v>
      </c>
      <c r="N335" s="3"/>
      <c r="O335" s="40" t="str" cm="1">
        <f t="array" aca="1" ref="O335" ca="1">IF(OFFSET(INDIRECT(ADDRESS(ROW(), COLUMN())),0,-1)="",VLOOKUP($G335,$A:$AAE,COLUMN(),FALSE),OFFSET(INDIRECT(ADDRESS(ROW(), COLUMN())),0,-1))</f>
        <v>面积*容积率</v>
      </c>
      <c r="P335" s="3"/>
      <c r="Q335" s="3" t="str" cm="1">
        <f t="array" aca="1" ref="Q335" ca="1">IF(OFFSET(INDIRECT(ADDRESS(ROW(), COLUMN())),0,-1)="",VLOOKUP($G335,$A:$AAE,COLUMN(),FALSE),OFFSET(INDIRECT(ADDRESS(ROW(), COLUMN())),0,-1))</f>
        <v>地块建筑面积*0</v>
      </c>
      <c r="R335" s="3"/>
      <c r="S335" s="3" t="str" cm="1">
        <f t="array" aca="1" ref="S335" ca="1">IF(OFFSET(INDIRECT(ADDRESS(ROW(), COLUMN())),0,-1)="",VLOOKUP($G335,$A:$AAE,COLUMN(),FALSE),OFFSET(INDIRECT(ADDRESS(ROW(), COLUMN())),0,-1))</f>
        <v>地块建筑面积*0</v>
      </c>
      <c r="T335" s="3"/>
      <c r="U335" s="3" t="str" cm="1">
        <f t="array" aca="1" ref="U335" ca="1">IF(OFFSET(INDIRECT(ADDRESS(ROW(), COLUMN())),0,-1)="",VLOOKUP($G335,$A:$AAE,COLUMN(),FALSE),OFFSET(INDIRECT(ADDRESS(ROW(), COLUMN())),0,-1))</f>
        <v>地块建筑面积*0</v>
      </c>
      <c r="V335" s="3"/>
      <c r="W335" s="40" t="str" cm="1">
        <f t="array" aca="1" ref="W335" ca="1">IF(OFFSET(INDIRECT(ADDRESS(ROW(), COLUMN())),0,-1)="",VLOOKUP($G335,$A:$AAE,COLUMN(),FALSE),OFFSET(INDIRECT(ADDRESS(ROW(), COLUMN())),0,-1))</f>
        <v>地块建筑面积*0</v>
      </c>
      <c r="X335" s="3"/>
      <c r="Y335" s="3" t="str" cm="1">
        <f t="array" aca="1" ref="Y335" ca="1">IF(OFFSET(INDIRECT(ADDRESS(ROW(), COLUMN())),0,-1)="",VLOOKUP($G335,$A:$AAE,COLUMN(),FALSE),OFFSET(INDIRECT(ADDRESS(ROW(), COLUMN())),0,-1))</f>
        <v>地块建筑面积*0</v>
      </c>
      <c r="Z335" s="3"/>
      <c r="AA335" s="3" t="str" cm="1">
        <f t="array" aca="1" ref="AA335" ca="1">IF(OFFSET(INDIRECT(ADDRESS(ROW(), COLUMN())),0,-1)="",VLOOKUP($G335,$A:$AAE,COLUMN(),FALSE),OFFSET(INDIRECT(ADDRESS(ROW(), COLUMN())),0,-1))</f>
        <v>地块建筑面积*0</v>
      </c>
      <c r="AB335" s="3"/>
      <c r="AC335" s="3" t="str" cm="1">
        <f t="array" aca="1" ref="AC335" ca="1">IF(OFFSET(INDIRECT(ADDRESS(ROW(), COLUMN())),0,-1)="",VLOOKUP($G335,$A:$AAE,COLUMN(),FALSE),OFFSET(INDIRECT(ADDRESS(ROW(), COLUMN())),0,-1))</f>
        <v>地块建筑面积*0</v>
      </c>
      <c r="AD335" s="3"/>
      <c r="AE335" s="3" t="str" cm="1">
        <f t="array" aca="1" ref="AE335" ca="1">IF(OFFSET(INDIRECT(ADDRESS(ROW(), COLUMN())),0,-1)="",VLOOKUP($G335,$A:$AAE,COLUMN(),FALSE),OFFSET(INDIRECT(ADDRESS(ROW(), COLUMN())),0,-1))</f>
        <v>面积*0</v>
      </c>
      <c r="AF335" s="3"/>
      <c r="AG335" s="3" t="str" cm="1">
        <f t="array" aca="1" ref="AG335" ca="1">IF(OFFSET(INDIRECT(ADDRESS(ROW(), COLUMN())),0,-1)="",VLOOKUP($G335,$A:$AAE,COLUMN(),FALSE),OFFSET(INDIRECT(ADDRESS(ROW(), COLUMN())),0,-1))</f>
        <v>面积*0</v>
      </c>
      <c r="AH335" s="3"/>
      <c r="AI335" s="3" t="str" cm="1">
        <f t="array" aca="1" ref="AI335" ca="1">IF(OFFSET(INDIRECT(ADDRESS(ROW(), COLUMN())),0,-1)="",VLOOKUP($G335,$A:$AAE,COLUMN(),FALSE),OFFSET(INDIRECT(ADDRESS(ROW(), COLUMN())),0,-1))</f>
        <v>-</v>
      </c>
      <c r="AJ335" s="3"/>
      <c r="AK335" s="3" cm="1">
        <f t="array" aca="1" ref="AK335" ca="1">IF(OFFSET(INDIRECT(ADDRESS(ROW(), COLUMN())),0,-1)="",VLOOKUP($G335,$A:$AAE,COLUMN(),FALSE),OFFSET(INDIRECT(ADDRESS(ROW(), COLUMN())),0,-1))</f>
        <v>0</v>
      </c>
      <c r="AL335" s="3"/>
      <c r="AM335" s="3" t="str" cm="1">
        <f t="array" aca="1" ref="AM335" ca="1">IF(OFFSET(INDIRECT(ADDRESS(ROW(), COLUMN())),0,-1)="",VLOOKUP($G335,$A:$AAE,COLUMN(),FALSE),OFFSET(INDIRECT(ADDRESS(ROW(), COLUMN())),0,-1))</f>
        <v>-</v>
      </c>
      <c r="AN335" s="3"/>
      <c r="AO335" s="3" cm="1">
        <f t="array" aca="1" ref="AO335" ca="1">IF(OFFSET(INDIRECT(ADDRESS(ROW(), COLUMN())),0,-1)="",VLOOKUP($G335,$A:$AAE,COLUMN(),FALSE),OFFSET(INDIRECT(ADDRESS(ROW(), COLUMN())),0,-1))</f>
        <v>0</v>
      </c>
      <c r="AP335" s="3"/>
      <c r="AQ335" s="3" t="str" cm="1">
        <f t="array" aca="1" ref="AQ335" ca="1">IF(OFFSET(INDIRECT(ADDRESS(ROW(), COLUMN())),0,-1)="",VLOOKUP($G335,$A:$AAE,COLUMN(),FALSE),OFFSET(INDIRECT(ADDRESS(ROW(), COLUMN())),0,-1))</f>
        <v>0.015公顷/岗位</v>
      </c>
      <c r="AR335" s="3"/>
      <c r="AS335" s="3" t="str" cm="1">
        <f t="array" aca="1" ref="AS335" ca="1">IF(OFFSET(INDIRECT(ADDRESS(ROW(), COLUMN())),0,-1)="",VLOOKUP($G335,$A:$AAE,COLUMN(),FALSE),OFFSET(INDIRECT(ADDRESS(ROW(), COLUMN())),0,-1))</f>
        <v>用地面积/0.015</v>
      </c>
      <c r="AT335" s="3"/>
      <c r="AU335" s="3" t="str" cm="1">
        <f t="array" aca="1" ref="AU335" ca="1">IF(OFFSET(INDIRECT(ADDRESS(ROW(), COLUMN())),0,-1)="",VLOOKUP($G335,$A:$AAE,COLUMN(),FALSE),OFFSET(INDIRECT(ADDRESS(ROW(), COLUMN())),0,-1))</f>
        <v>-</v>
      </c>
      <c r="AV335" s="3"/>
      <c r="AW335" s="3" cm="1">
        <f t="array" aca="1" ref="AW335" ca="1">IF(OFFSET(INDIRECT(ADDRESS(ROW(), COLUMN())),0,-1)="",VLOOKUP($G335,$A:$AAE,COLUMN(),FALSE),OFFSET(INDIRECT(ADDRESS(ROW(), COLUMN())),0,-1))</f>
        <v>0</v>
      </c>
      <c r="AX335" s="2"/>
      <c r="AY335" s="3" t="str" cm="1">
        <f t="array" aca="1" ref="AY335" ca="1">IF(OFFSET(INDIRECT(ADDRESS(ROW(), COLUMN())),0,-1)="",VLOOKUP($G335,$A:$AAE,COLUMN(),FALSE),OFFSET(INDIRECT(ADDRESS(ROW(), COLUMN())),0,-1))</f>
        <v>30立方米/公顷*日</v>
      </c>
      <c r="AZ335" s="2"/>
      <c r="BA335" s="3" t="str" cm="1">
        <f t="array" aca="1" ref="BA335" ca="1">IF(OFFSET(INDIRECT(ADDRESS(ROW(), COLUMN())),0,-1)="",VLOOKUP($G335,$A:$AAE,COLUMN(),FALSE),OFFSET(INDIRECT(ADDRESS(ROW(), COLUMN())),0,-1))</f>
        <v>用地面积*30</v>
      </c>
      <c r="BB335" s="2"/>
      <c r="BC335" s="3" cm="1">
        <f t="array" aca="1" ref="BC335" ca="1">IF(OFFSET(INDIRECT(ADDRESS(ROW(), COLUMN())),0,-1)="",VLOOKUP($G335,$A:$AAE,COLUMN(),FALSE),OFFSET(INDIRECT(ADDRESS(ROW(), COLUMN())),0,-1))</f>
        <v>0</v>
      </c>
      <c r="BD335" s="2"/>
      <c r="BE335" s="3" t="str" cm="1">
        <f t="array" aca="1" ref="BE335" ca="1">IF(OFFSET(INDIRECT(ADDRESS(ROW(), COLUMN())),0,-1)="",VLOOKUP($G335,$A:$AAE,COLUMN(),FALSE),OFFSET(INDIRECT(ADDRESS(ROW(), COLUMN())),0,-1))</f>
        <v>用水量*0</v>
      </c>
      <c r="BF335" s="2"/>
      <c r="BG335" s="3" t="str" cm="1">
        <f t="array" aca="1" ref="BG335" ca="1">IF(OFFSET(INDIRECT(ADDRESS(ROW(), COLUMN())),0,-1)="",VLOOKUP($G335,$A:$AAE,COLUMN(),FALSE),OFFSET(INDIRECT(ADDRESS(ROW(), COLUMN())),0,-1))</f>
        <v>20千瓦/公顷</v>
      </c>
      <c r="BH335" s="2"/>
      <c r="BI335" s="3" cm="1">
        <f t="array" aca="1" ref="BI335" ca="1">IF(OFFSET(INDIRECT(ADDRESS(ROW(), COLUMN())),0,-1)="",VLOOKUP($G335,$A:$AAE,COLUMN(),FALSE),OFFSET(INDIRECT(ADDRESS(ROW(), COLUMN())),0,-1))</f>
        <v>1</v>
      </c>
      <c r="BJ335" s="2"/>
      <c r="BK335" s="3" t="str" cm="1">
        <f t="array" aca="1" ref="BK335" ca="1">IF(OFFSET(INDIRECT(ADDRESS(ROW(), COLUMN())),0,-1)="",VLOOKUP($G335,$A:$AAE,COLUMN(),FALSE),OFFSET(INDIRECT(ADDRESS(ROW(), COLUMN())),0,-1))</f>
        <v>用地面积*20*1</v>
      </c>
      <c r="BL335" s="2"/>
      <c r="BM335" s="3" t="str" cm="1">
        <f t="array" aca="1" ref="BM335" ca="1">IF(OFFSET(INDIRECT(ADDRESS(ROW(), COLUMN())),0,-1)="",VLOOKUP($G335,$A:$AAE,COLUMN(),FALSE),OFFSET(INDIRECT(ADDRESS(ROW(), COLUMN())),0,-1))</f>
        <v>30门/公顷</v>
      </c>
      <c r="BN335" s="2"/>
      <c r="BO335" s="3" t="str" cm="1">
        <f t="array" aca="1" ref="BO335" ca="1">IF(OFFSET(INDIRECT(ADDRESS(ROW(), COLUMN())),0,-1)="",VLOOKUP($G335,$A:$AAE,COLUMN(),FALSE),OFFSET(INDIRECT(ADDRESS(ROW(), COLUMN())),0,-1))</f>
        <v>用地面积*30</v>
      </c>
      <c r="BP335" s="2"/>
      <c r="BQ335" s="3" t="str" cm="1">
        <f t="array" aca="1" ref="BQ335" ca="1">IF(OFFSET(INDIRECT(ADDRESS(ROW(), COLUMN())),0,-1)="",VLOOKUP($G335,$A:$AAE,COLUMN(),FALSE),OFFSET(INDIRECT(ADDRESS(ROW(), COLUMN())),0,-1))</f>
        <v>20门/公顷</v>
      </c>
      <c r="BR335" s="2"/>
      <c r="BS335" s="3" t="str" cm="1">
        <f t="array" aca="1" ref="BS335" ca="1">IF(OFFSET(INDIRECT(ADDRESS(ROW(), COLUMN())),0,-1)="",VLOOKUP($G335,$A:$AAE,COLUMN(),FALSE),OFFSET(INDIRECT(ADDRESS(ROW(), COLUMN())),0,-1))</f>
        <v>用地面积*20</v>
      </c>
      <c r="BT335" s="2"/>
      <c r="BU335" s="3" t="str" cm="1">
        <f t="array" aca="1" ref="BU335" ca="1">IF(OFFSET(INDIRECT(ADDRESS(ROW(), COLUMN())),0,-1)="",VLOOKUP($G335,$A:$AAE,COLUMN(),FALSE),OFFSET(INDIRECT(ADDRESS(ROW(), COLUMN())),0,-1))</f>
        <v>-</v>
      </c>
      <c r="BV335" s="2"/>
      <c r="BW335" s="3" cm="1">
        <f t="array" aca="1" ref="BW335" ca="1">IF(OFFSET(INDIRECT(ADDRESS(ROW(), COLUMN())),0,-1)="",VLOOKUP($G335,$A:$AAE,COLUMN(),FALSE),OFFSET(INDIRECT(ADDRESS(ROW(), COLUMN())),0,-1))</f>
        <v>0</v>
      </c>
      <c r="BX335" s="2"/>
      <c r="BY335" s="3" cm="1">
        <f t="array" aca="1" ref="BY335" ca="1">IF(OFFSET(INDIRECT(ADDRESS(ROW(), COLUMN())),0,-1)="",VLOOKUP($G335,$A:$AAE,COLUMN(),FALSE),OFFSET(INDIRECT(ADDRESS(ROW(), COLUMN())),0,-1))</f>
        <v>0</v>
      </c>
      <c r="BZ335" s="86"/>
      <c r="CA335" s="3" t="str" cm="1">
        <f t="array" aca="1" ref="CA335" ca="1">IF(OFFSET(INDIRECT(ADDRESS(ROW(), COLUMN())),0,-1)="",VLOOKUP($G335,$A:$AAE,COLUMN(),FALSE),OFFSET(INDIRECT(ADDRESS(ROW(), COLUMN())),0,-1))</f>
        <v>-</v>
      </c>
      <c r="CB335" s="3"/>
      <c r="CC335" s="3" cm="1">
        <f t="array" aca="1" ref="CC335" ca="1">IF(OFFSET(INDIRECT(ADDRESS(ROW(), COLUMN())),0,-1)="",VLOOKUP($G335,$A:$AAE,COLUMN(),FALSE),OFFSET(INDIRECT(ADDRESS(ROW(), COLUMN())),0,-1))</f>
        <v>0</v>
      </c>
      <c r="CD335" s="3"/>
      <c r="CE335" s="3" t="str" cm="1">
        <f t="array" aca="1" ref="CE335" ca="1">IF(OFFSET(INDIRECT(ADDRESS(ROW(), COLUMN())),0,-1)="",VLOOKUP($G335,$A:$AAE,COLUMN(),FALSE),OFFSET(INDIRECT(ADDRESS(ROW(), COLUMN())),0,-1))</f>
        <v>-</v>
      </c>
      <c r="CF335" s="3"/>
      <c r="CG335" s="3" cm="1">
        <f t="array" aca="1" ref="CG335" ca="1">IF(OFFSET(INDIRECT(ADDRESS(ROW(), COLUMN())),0,-1)="",VLOOKUP($G335,$A:$AAE,COLUMN(),FALSE),OFFSET(INDIRECT(ADDRESS(ROW(), COLUMN())),0,-1))</f>
        <v>0</v>
      </c>
      <c r="CH335" s="3"/>
      <c r="CI335" s="40" t="str" cm="1">
        <f t="array" aca="1" ref="CI335" ca="1">IF(OFFSET(INDIRECT(ADDRESS(ROW(), COLUMN())),0,-1)="",VLOOKUP($G335,$A:$AAE,COLUMN(),FALSE),OFFSET(INDIRECT(ADDRESS(ROW(), COLUMN())),0,-1))</f>
        <v>城镇建设用地</v>
      </c>
      <c r="CJ335" s="75" t="s">
        <v>1962</v>
      </c>
      <c r="CK335" s="78" t="str">
        <f t="shared" si="255"/>
        <v>唯一标识:S41#公共交通场站用地#城规</v>
      </c>
      <c r="CL335" s="78" t="str">
        <f t="shared" si="256"/>
        <v>性质名称:公共交通场站用地</v>
      </c>
      <c r="CM335" s="78" t="str">
        <f t="shared" si="257"/>
        <v>地块性质过滤:</v>
      </c>
      <c r="CN335" s="78" t="str">
        <f t="shared" si="258"/>
        <v>地块性质:S41</v>
      </c>
      <c r="CO335" s="78" t="str">
        <f t="shared" si="259"/>
        <v>地类标准:城规</v>
      </c>
      <c r="CP335" s="78" t="str">
        <f t="shared" si="260"/>
        <v>地块性质别称:</v>
      </c>
      <c r="CQ335" s="78" t="str">
        <f t="shared" si="261"/>
        <v>属性继承:S4#交通场站用地#城规</v>
      </c>
      <c r="CR335" s="78" t="str">
        <f t="shared" si="262"/>
        <v>父类:S4</v>
      </c>
      <c r="CS335" s="78" t="str">
        <f t="shared" si="263"/>
        <v>级别继承:S4#交通场站用地#城规</v>
      </c>
      <c r="CT335" s="78" t="str">
        <f t="shared" si="264"/>
        <v>级别层次:6</v>
      </c>
      <c r="CU335" s="78" t="str">
        <f t="shared" si="265"/>
        <v>级别:5S4</v>
      </c>
      <c r="CV335" s="78" t="str">
        <f t="shared" ca="1" si="266"/>
        <v>地块颜色:142,142,142</v>
      </c>
      <c r="CW335" s="78" t="str">
        <f t="shared" ca="1" si="267"/>
        <v>建筑面积公式:面积*容积率</v>
      </c>
      <c r="CX335" s="78" t="str">
        <f t="shared" ca="1" si="268"/>
        <v>住宅建筑面积公式:地块建筑面积*0</v>
      </c>
      <c r="CY335" s="78" t="str">
        <f t="shared" ca="1" si="269"/>
        <v>商服建筑面积公式:地块建筑面积*0</v>
      </c>
      <c r="CZ335" s="78" t="str">
        <f t="shared" ca="1" si="270"/>
        <v>商服中商业建筑面积公式:地块建筑面积*0</v>
      </c>
      <c r="DA335" s="78" t="str">
        <f t="shared" ca="1" si="271"/>
        <v>商服中办公建筑面积公式:地块建筑面积*0</v>
      </c>
      <c r="DB335" s="78" t="str">
        <f t="shared" ca="1" si="272"/>
        <v>公服建筑面积公式:地块建筑面积*0</v>
      </c>
      <c r="DC335" s="78" t="str">
        <f t="shared" ca="1" si="273"/>
        <v>工业建筑面积公式:地块建筑面积*0</v>
      </c>
      <c r="DD335" s="78" t="str">
        <f t="shared" ca="1" si="274"/>
        <v>市政建筑面积公式:地块建筑面积*0</v>
      </c>
      <c r="DE335" s="78" t="str">
        <f t="shared" ca="1" si="299"/>
        <v>绿地面积指定指标:面积*0</v>
      </c>
      <c r="DF335" s="78" t="str">
        <f t="shared" ca="1" si="300"/>
        <v>绿地面积指定公式:面积*0</v>
      </c>
      <c r="DG335" s="78" t="str">
        <f t="shared" ca="1" si="275"/>
        <v>户数指标:-</v>
      </c>
      <c r="DH335" s="78" t="str">
        <f t="shared" ca="1" si="276"/>
        <v>户数公式:0</v>
      </c>
      <c r="DI335" s="78" t="str">
        <f t="shared" ca="1" si="277"/>
        <v>人数指标:-</v>
      </c>
      <c r="DJ335" s="78" t="str">
        <f t="shared" ca="1" si="278"/>
        <v>人数公式:0</v>
      </c>
      <c r="DK335" s="78" t="str">
        <f t="shared" ca="1" si="279"/>
        <v>就业指标:0.015公顷/岗位</v>
      </c>
      <c r="DL335" s="78" t="str">
        <f t="shared" ca="1" si="280"/>
        <v>就业公式:用地面积/0.015</v>
      </c>
      <c r="DM335" s="78" t="str">
        <f t="shared" ca="1" si="281"/>
        <v>机动车指标:-</v>
      </c>
      <c r="DN335" s="78" t="str">
        <f t="shared" ca="1" si="282"/>
        <v>机动车公式:0</v>
      </c>
      <c r="DO335" s="78" t="str">
        <f t="shared" ca="1" si="283"/>
        <v>用水量指标:30立方米/公顷*日</v>
      </c>
      <c r="DP335" s="78" t="str">
        <f t="shared" ca="1" si="284"/>
        <v>用水量公式:用地面积*30</v>
      </c>
      <c r="DQ335" s="78" t="str">
        <f t="shared" ca="1" si="285"/>
        <v>污水折算系数:0</v>
      </c>
      <c r="DR335" s="78" t="str">
        <f t="shared" ca="1" si="286"/>
        <v>污水量公式:用水量*0</v>
      </c>
      <c r="DS335" s="78" t="str">
        <f t="shared" ca="1" si="287"/>
        <v>用电负荷指标:20千瓦/公顷</v>
      </c>
      <c r="DT335" s="78" t="str">
        <f t="shared" ca="1" si="288"/>
        <v>同时率:1</v>
      </c>
      <c r="DU335" s="78" t="str">
        <f t="shared" ca="1" si="289"/>
        <v>用电量公式:用地面积*20*1</v>
      </c>
      <c r="DV335" s="78" t="str">
        <f t="shared" ca="1" si="290"/>
        <v>固话装机指标:30门/公顷</v>
      </c>
      <c r="DW335" s="78" t="str">
        <f t="shared" ca="1" si="291"/>
        <v>固话量公式:用地面积*30</v>
      </c>
      <c r="DX335" s="78" t="str">
        <f t="shared" ca="1" si="292"/>
        <v>有线电视指标:20门/公顷</v>
      </c>
      <c r="DY335" s="78" t="str">
        <f t="shared" ca="1" si="293"/>
        <v>电视量公式:用地面积*20</v>
      </c>
      <c r="DZ335" s="78" t="str">
        <f t="shared" ca="1" si="294"/>
        <v>高峰机动车生成量指标:-</v>
      </c>
      <c r="EA335" s="78" t="str">
        <f t="shared" ca="1" si="295"/>
        <v>高峰机动车吸引量公式:0</v>
      </c>
      <c r="EB335" s="78" t="str">
        <f t="shared" ca="1" si="296"/>
        <v>高峰机动车发生量公式:0</v>
      </c>
      <c r="EC335" s="78" t="str">
        <f t="shared" ca="1" si="301"/>
        <v>地下空间指标:-</v>
      </c>
      <c r="ED335" s="78" t="str">
        <f t="shared" ca="1" si="297"/>
        <v>地下空间公式:0</v>
      </c>
      <c r="EE335" s="78" t="str">
        <f t="shared" ca="1" si="302"/>
        <v>人防指标:-</v>
      </c>
      <c r="EF335" s="78" t="str">
        <f t="shared" ca="1" si="298"/>
        <v>人防公式:0</v>
      </c>
      <c r="EG335" s="78" t="str">
        <f t="shared" ca="1" si="305"/>
        <v>用地构成:城镇建设用地</v>
      </c>
      <c r="EH335" s="78" t="s">
        <v>1962</v>
      </c>
      <c r="EI335" s="79" t="str">
        <f t="shared" ca="1" si="303"/>
        <v>唯一标识:S41#公共交通场站用地#城规;性质名称:公共交通场站用地;地块性质过滤:;地块性质:S41;地类标准:城规;地块性质别称:;属性继承:S4#交通场站用地#城规;父类:S4;级别继承:S4#交通场站用地#城规;级别层次:6;级别:5S4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5" t="s">
        <v>1962</v>
      </c>
    </row>
    <row r="336" spans="1:140" ht="16.5" x14ac:dyDescent="0.2">
      <c r="A336" s="40" t="str">
        <f t="shared" si="304"/>
        <v>S42#社会停车场用地#城规</v>
      </c>
      <c r="B336" s="40" t="s">
        <v>438</v>
      </c>
      <c r="C336" s="40"/>
      <c r="D336" s="40" t="s">
        <v>1001</v>
      </c>
      <c r="E336" s="40" t="s">
        <v>1276</v>
      </c>
      <c r="F336" s="40"/>
      <c r="G336" s="40" t="s">
        <v>97</v>
      </c>
      <c r="H336" s="40" t="s">
        <v>999</v>
      </c>
      <c r="I336" s="40" t="s">
        <v>97</v>
      </c>
      <c r="J336" s="40">
        <v>6</v>
      </c>
      <c r="K336" s="40" t="s">
        <v>1516</v>
      </c>
      <c r="L336" s="40"/>
      <c r="M336" s="40" t="str" cm="1">
        <f t="array" aca="1" ref="M336" ca="1">IF(OFFSET(INDIRECT(ADDRESS(ROW(), COLUMN())),0,-1)="",VLOOKUP($G336,$A:$AAE,COLUMN(),FALSE),OFFSET(INDIRECT(ADDRESS(ROW(), COLUMN())),0,-1))</f>
        <v>142,142,142</v>
      </c>
      <c r="N336" s="3"/>
      <c r="O336" s="40" t="str" cm="1">
        <f t="array" aca="1" ref="O336" ca="1">IF(OFFSET(INDIRECT(ADDRESS(ROW(), COLUMN())),0,-1)="",VLOOKUP($G336,$A:$AAE,COLUMN(),FALSE),OFFSET(INDIRECT(ADDRESS(ROW(), COLUMN())),0,-1))</f>
        <v>面积*容积率</v>
      </c>
      <c r="P336" s="3"/>
      <c r="Q336" s="3" t="str" cm="1">
        <f t="array" aca="1" ref="Q336" ca="1">IF(OFFSET(INDIRECT(ADDRESS(ROW(), COLUMN())),0,-1)="",VLOOKUP($G336,$A:$AAE,COLUMN(),FALSE),OFFSET(INDIRECT(ADDRESS(ROW(), COLUMN())),0,-1))</f>
        <v>地块建筑面积*0</v>
      </c>
      <c r="R336" s="3"/>
      <c r="S336" s="3" t="str" cm="1">
        <f t="array" aca="1" ref="S336" ca="1">IF(OFFSET(INDIRECT(ADDRESS(ROW(), COLUMN())),0,-1)="",VLOOKUP($G336,$A:$AAE,COLUMN(),FALSE),OFFSET(INDIRECT(ADDRESS(ROW(), COLUMN())),0,-1))</f>
        <v>地块建筑面积*0</v>
      </c>
      <c r="T336" s="3"/>
      <c r="U336" s="3" t="str" cm="1">
        <f t="array" aca="1" ref="U336" ca="1">IF(OFFSET(INDIRECT(ADDRESS(ROW(), COLUMN())),0,-1)="",VLOOKUP($G336,$A:$AAE,COLUMN(),FALSE),OFFSET(INDIRECT(ADDRESS(ROW(), COLUMN())),0,-1))</f>
        <v>地块建筑面积*0</v>
      </c>
      <c r="V336" s="3"/>
      <c r="W336" s="40" t="str" cm="1">
        <f t="array" aca="1" ref="W336" ca="1">IF(OFFSET(INDIRECT(ADDRESS(ROW(), COLUMN())),0,-1)="",VLOOKUP($G336,$A:$AAE,COLUMN(),FALSE),OFFSET(INDIRECT(ADDRESS(ROW(), COLUMN())),0,-1))</f>
        <v>地块建筑面积*0</v>
      </c>
      <c r="X336" s="3"/>
      <c r="Y336" s="3" t="str" cm="1">
        <f t="array" aca="1" ref="Y336" ca="1">IF(OFFSET(INDIRECT(ADDRESS(ROW(), COLUMN())),0,-1)="",VLOOKUP($G336,$A:$AAE,COLUMN(),FALSE),OFFSET(INDIRECT(ADDRESS(ROW(), COLUMN())),0,-1))</f>
        <v>地块建筑面积*0</v>
      </c>
      <c r="Z336" s="3"/>
      <c r="AA336" s="3" t="str" cm="1">
        <f t="array" aca="1" ref="AA336" ca="1">IF(OFFSET(INDIRECT(ADDRESS(ROW(), COLUMN())),0,-1)="",VLOOKUP($G336,$A:$AAE,COLUMN(),FALSE),OFFSET(INDIRECT(ADDRESS(ROW(), COLUMN())),0,-1))</f>
        <v>地块建筑面积*0</v>
      </c>
      <c r="AB336" s="3"/>
      <c r="AC336" s="3" t="str" cm="1">
        <f t="array" aca="1" ref="AC336" ca="1">IF(OFFSET(INDIRECT(ADDRESS(ROW(), COLUMN())),0,-1)="",VLOOKUP($G336,$A:$AAE,COLUMN(),FALSE),OFFSET(INDIRECT(ADDRESS(ROW(), COLUMN())),0,-1))</f>
        <v>地块建筑面积*0</v>
      </c>
      <c r="AD336" s="3"/>
      <c r="AE336" s="3" t="str" cm="1">
        <f t="array" aca="1" ref="AE336" ca="1">IF(OFFSET(INDIRECT(ADDRESS(ROW(), COLUMN())),0,-1)="",VLOOKUP($G336,$A:$AAE,COLUMN(),FALSE),OFFSET(INDIRECT(ADDRESS(ROW(), COLUMN())),0,-1))</f>
        <v>面积*0</v>
      </c>
      <c r="AF336" s="3"/>
      <c r="AG336" s="3" t="str" cm="1">
        <f t="array" aca="1" ref="AG336" ca="1">IF(OFFSET(INDIRECT(ADDRESS(ROW(), COLUMN())),0,-1)="",VLOOKUP($G336,$A:$AAE,COLUMN(),FALSE),OFFSET(INDIRECT(ADDRESS(ROW(), COLUMN())),0,-1))</f>
        <v>面积*0</v>
      </c>
      <c r="AH336" s="3"/>
      <c r="AI336" s="3" t="str" cm="1">
        <f t="array" aca="1" ref="AI336" ca="1">IF(OFFSET(INDIRECT(ADDRESS(ROW(), COLUMN())),0,-1)="",VLOOKUP($G336,$A:$AAE,COLUMN(),FALSE),OFFSET(INDIRECT(ADDRESS(ROW(), COLUMN())),0,-1))</f>
        <v>-</v>
      </c>
      <c r="AJ336" s="3"/>
      <c r="AK336" s="3" cm="1">
        <f t="array" aca="1" ref="AK336" ca="1">IF(OFFSET(INDIRECT(ADDRESS(ROW(), COLUMN())),0,-1)="",VLOOKUP($G336,$A:$AAE,COLUMN(),FALSE),OFFSET(INDIRECT(ADDRESS(ROW(), COLUMN())),0,-1))</f>
        <v>0</v>
      </c>
      <c r="AL336" s="3"/>
      <c r="AM336" s="3" t="str" cm="1">
        <f t="array" aca="1" ref="AM336" ca="1">IF(OFFSET(INDIRECT(ADDRESS(ROW(), COLUMN())),0,-1)="",VLOOKUP($G336,$A:$AAE,COLUMN(),FALSE),OFFSET(INDIRECT(ADDRESS(ROW(), COLUMN())),0,-1))</f>
        <v>-</v>
      </c>
      <c r="AN336" s="3"/>
      <c r="AO336" s="3" cm="1">
        <f t="array" aca="1" ref="AO336" ca="1">IF(OFFSET(INDIRECT(ADDRESS(ROW(), COLUMN())),0,-1)="",VLOOKUP($G336,$A:$AAE,COLUMN(),FALSE),OFFSET(INDIRECT(ADDRESS(ROW(), COLUMN())),0,-1))</f>
        <v>0</v>
      </c>
      <c r="AP336" s="3"/>
      <c r="AQ336" s="3" t="str" cm="1">
        <f t="array" aca="1" ref="AQ336" ca="1">IF(OFFSET(INDIRECT(ADDRESS(ROW(), COLUMN())),0,-1)="",VLOOKUP($G336,$A:$AAE,COLUMN(),FALSE),OFFSET(INDIRECT(ADDRESS(ROW(), COLUMN())),0,-1))</f>
        <v>0.015公顷/岗位</v>
      </c>
      <c r="AR336" s="3"/>
      <c r="AS336" s="3" t="str" cm="1">
        <f t="array" aca="1" ref="AS336" ca="1">IF(OFFSET(INDIRECT(ADDRESS(ROW(), COLUMN())),0,-1)="",VLOOKUP($G336,$A:$AAE,COLUMN(),FALSE),OFFSET(INDIRECT(ADDRESS(ROW(), COLUMN())),0,-1))</f>
        <v>用地面积/0.015</v>
      </c>
      <c r="AT336" s="3"/>
      <c r="AU336" s="3" t="str" cm="1">
        <f t="array" aca="1" ref="AU336" ca="1">IF(OFFSET(INDIRECT(ADDRESS(ROW(), COLUMN())),0,-1)="",VLOOKUP($G336,$A:$AAE,COLUMN(),FALSE),OFFSET(INDIRECT(ADDRESS(ROW(), COLUMN())),0,-1))</f>
        <v>-</v>
      </c>
      <c r="AV336" s="3"/>
      <c r="AW336" s="3" cm="1">
        <f t="array" aca="1" ref="AW336" ca="1">IF(OFFSET(INDIRECT(ADDRESS(ROW(), COLUMN())),0,-1)="",VLOOKUP($G336,$A:$AAE,COLUMN(),FALSE),OFFSET(INDIRECT(ADDRESS(ROW(), COLUMN())),0,-1))</f>
        <v>0</v>
      </c>
      <c r="AX336" s="2"/>
      <c r="AY336" s="3" t="str" cm="1">
        <f t="array" aca="1" ref="AY336" ca="1">IF(OFFSET(INDIRECT(ADDRESS(ROW(), COLUMN())),0,-1)="",VLOOKUP($G336,$A:$AAE,COLUMN(),FALSE),OFFSET(INDIRECT(ADDRESS(ROW(), COLUMN())),0,-1))</f>
        <v>30立方米/公顷*日</v>
      </c>
      <c r="AZ336" s="2"/>
      <c r="BA336" s="3" t="str" cm="1">
        <f t="array" aca="1" ref="BA336" ca="1">IF(OFFSET(INDIRECT(ADDRESS(ROW(), COLUMN())),0,-1)="",VLOOKUP($G336,$A:$AAE,COLUMN(),FALSE),OFFSET(INDIRECT(ADDRESS(ROW(), COLUMN())),0,-1))</f>
        <v>用地面积*30</v>
      </c>
      <c r="BB336" s="2"/>
      <c r="BC336" s="3" cm="1">
        <f t="array" aca="1" ref="BC336" ca="1">IF(OFFSET(INDIRECT(ADDRESS(ROW(), COLUMN())),0,-1)="",VLOOKUP($G336,$A:$AAE,COLUMN(),FALSE),OFFSET(INDIRECT(ADDRESS(ROW(), COLUMN())),0,-1))</f>
        <v>0</v>
      </c>
      <c r="BD336" s="2"/>
      <c r="BE336" s="3" t="str" cm="1">
        <f t="array" aca="1" ref="BE336" ca="1">IF(OFFSET(INDIRECT(ADDRESS(ROW(), COLUMN())),0,-1)="",VLOOKUP($G336,$A:$AAE,COLUMN(),FALSE),OFFSET(INDIRECT(ADDRESS(ROW(), COLUMN())),0,-1))</f>
        <v>用水量*0</v>
      </c>
      <c r="BF336" s="2"/>
      <c r="BG336" s="3" t="str" cm="1">
        <f t="array" aca="1" ref="BG336" ca="1">IF(OFFSET(INDIRECT(ADDRESS(ROW(), COLUMN())),0,-1)="",VLOOKUP($G336,$A:$AAE,COLUMN(),FALSE),OFFSET(INDIRECT(ADDRESS(ROW(), COLUMN())),0,-1))</f>
        <v>20千瓦/公顷</v>
      </c>
      <c r="BH336" s="2"/>
      <c r="BI336" s="3" cm="1">
        <f t="array" aca="1" ref="BI336" ca="1">IF(OFFSET(INDIRECT(ADDRESS(ROW(), COLUMN())),0,-1)="",VLOOKUP($G336,$A:$AAE,COLUMN(),FALSE),OFFSET(INDIRECT(ADDRESS(ROW(), COLUMN())),0,-1))</f>
        <v>1</v>
      </c>
      <c r="BJ336" s="2"/>
      <c r="BK336" s="3" t="str" cm="1">
        <f t="array" aca="1" ref="BK336" ca="1">IF(OFFSET(INDIRECT(ADDRESS(ROW(), COLUMN())),0,-1)="",VLOOKUP($G336,$A:$AAE,COLUMN(),FALSE),OFFSET(INDIRECT(ADDRESS(ROW(), COLUMN())),0,-1))</f>
        <v>用地面积*20*1</v>
      </c>
      <c r="BL336" s="2"/>
      <c r="BM336" s="3" t="str" cm="1">
        <f t="array" aca="1" ref="BM336" ca="1">IF(OFFSET(INDIRECT(ADDRESS(ROW(), COLUMN())),0,-1)="",VLOOKUP($G336,$A:$AAE,COLUMN(),FALSE),OFFSET(INDIRECT(ADDRESS(ROW(), COLUMN())),0,-1))</f>
        <v>30门/公顷</v>
      </c>
      <c r="BN336" s="2"/>
      <c r="BO336" s="3" t="str" cm="1">
        <f t="array" aca="1" ref="BO336" ca="1">IF(OFFSET(INDIRECT(ADDRESS(ROW(), COLUMN())),0,-1)="",VLOOKUP($G336,$A:$AAE,COLUMN(),FALSE),OFFSET(INDIRECT(ADDRESS(ROW(), COLUMN())),0,-1))</f>
        <v>用地面积*30</v>
      </c>
      <c r="BP336" s="2"/>
      <c r="BQ336" s="3" t="str" cm="1">
        <f t="array" aca="1" ref="BQ336" ca="1">IF(OFFSET(INDIRECT(ADDRESS(ROW(), COLUMN())),0,-1)="",VLOOKUP($G336,$A:$AAE,COLUMN(),FALSE),OFFSET(INDIRECT(ADDRESS(ROW(), COLUMN())),0,-1))</f>
        <v>20门/公顷</v>
      </c>
      <c r="BR336" s="2"/>
      <c r="BS336" s="3" t="str" cm="1">
        <f t="array" aca="1" ref="BS336" ca="1">IF(OFFSET(INDIRECT(ADDRESS(ROW(), COLUMN())),0,-1)="",VLOOKUP($G336,$A:$AAE,COLUMN(),FALSE),OFFSET(INDIRECT(ADDRESS(ROW(), COLUMN())),0,-1))</f>
        <v>用地面积*20</v>
      </c>
      <c r="BT336" s="2"/>
      <c r="BU336" s="3" t="str" cm="1">
        <f t="array" aca="1" ref="BU336" ca="1">IF(OFFSET(INDIRECT(ADDRESS(ROW(), COLUMN())),0,-1)="",VLOOKUP($G336,$A:$AAE,COLUMN(),FALSE),OFFSET(INDIRECT(ADDRESS(ROW(), COLUMN())),0,-1))</f>
        <v>-</v>
      </c>
      <c r="BV336" s="2"/>
      <c r="BW336" s="3" cm="1">
        <f t="array" aca="1" ref="BW336" ca="1">IF(OFFSET(INDIRECT(ADDRESS(ROW(), COLUMN())),0,-1)="",VLOOKUP($G336,$A:$AAE,COLUMN(),FALSE),OFFSET(INDIRECT(ADDRESS(ROW(), COLUMN())),0,-1))</f>
        <v>0</v>
      </c>
      <c r="BX336" s="2"/>
      <c r="BY336" s="3" cm="1">
        <f t="array" aca="1" ref="BY336" ca="1">IF(OFFSET(INDIRECT(ADDRESS(ROW(), COLUMN())),0,-1)="",VLOOKUP($G336,$A:$AAE,COLUMN(),FALSE),OFFSET(INDIRECT(ADDRESS(ROW(), COLUMN())),0,-1))</f>
        <v>0</v>
      </c>
      <c r="BZ336" s="86"/>
      <c r="CA336" s="3" t="str" cm="1">
        <f t="array" aca="1" ref="CA336" ca="1">IF(OFFSET(INDIRECT(ADDRESS(ROW(), COLUMN())),0,-1)="",VLOOKUP($G336,$A:$AAE,COLUMN(),FALSE),OFFSET(INDIRECT(ADDRESS(ROW(), COLUMN())),0,-1))</f>
        <v>-</v>
      </c>
      <c r="CB336" s="3"/>
      <c r="CC336" s="3" cm="1">
        <f t="array" aca="1" ref="CC336" ca="1">IF(OFFSET(INDIRECT(ADDRESS(ROW(), COLUMN())),0,-1)="",VLOOKUP($G336,$A:$AAE,COLUMN(),FALSE),OFFSET(INDIRECT(ADDRESS(ROW(), COLUMN())),0,-1))</f>
        <v>0</v>
      </c>
      <c r="CD336" s="3"/>
      <c r="CE336" s="3" t="str" cm="1">
        <f t="array" aca="1" ref="CE336" ca="1">IF(OFFSET(INDIRECT(ADDRESS(ROW(), COLUMN())),0,-1)="",VLOOKUP($G336,$A:$AAE,COLUMN(),FALSE),OFFSET(INDIRECT(ADDRESS(ROW(), COLUMN())),0,-1))</f>
        <v>-</v>
      </c>
      <c r="CF336" s="3"/>
      <c r="CG336" s="3" cm="1">
        <f t="array" aca="1" ref="CG336" ca="1">IF(OFFSET(INDIRECT(ADDRESS(ROW(), COLUMN())),0,-1)="",VLOOKUP($G336,$A:$AAE,COLUMN(),FALSE),OFFSET(INDIRECT(ADDRESS(ROW(), COLUMN())),0,-1))</f>
        <v>0</v>
      </c>
      <c r="CH336" s="3"/>
      <c r="CI336" s="40" t="str" cm="1">
        <f t="array" aca="1" ref="CI336" ca="1">IF(OFFSET(INDIRECT(ADDRESS(ROW(), COLUMN())),0,-1)="",VLOOKUP($G336,$A:$AAE,COLUMN(),FALSE),OFFSET(INDIRECT(ADDRESS(ROW(), COLUMN())),0,-1))</f>
        <v>城镇建设用地</v>
      </c>
      <c r="CJ336" s="75" t="s">
        <v>1962</v>
      </c>
      <c r="CK336" s="78" t="str">
        <f t="shared" si="255"/>
        <v>唯一标识:S42#社会停车场用地#城规</v>
      </c>
      <c r="CL336" s="78" t="str">
        <f t="shared" si="256"/>
        <v>性质名称:社会停车场用地</v>
      </c>
      <c r="CM336" s="78" t="str">
        <f t="shared" si="257"/>
        <v>地块性质过滤:</v>
      </c>
      <c r="CN336" s="78" t="str">
        <f t="shared" si="258"/>
        <v>地块性质:S42</v>
      </c>
      <c r="CO336" s="78" t="str">
        <f t="shared" si="259"/>
        <v>地类标准:城规</v>
      </c>
      <c r="CP336" s="78" t="str">
        <f t="shared" si="260"/>
        <v>地块性质别称:</v>
      </c>
      <c r="CQ336" s="78" t="str">
        <f t="shared" si="261"/>
        <v>属性继承:S4#交通场站用地#城规</v>
      </c>
      <c r="CR336" s="78" t="str">
        <f t="shared" si="262"/>
        <v>父类:S4</v>
      </c>
      <c r="CS336" s="78" t="str">
        <f t="shared" si="263"/>
        <v>级别继承:S4#交通场站用地#城规</v>
      </c>
      <c r="CT336" s="78" t="str">
        <f t="shared" si="264"/>
        <v>级别层次:6</v>
      </c>
      <c r="CU336" s="78" t="str">
        <f t="shared" si="265"/>
        <v>级别:5S4</v>
      </c>
      <c r="CV336" s="78" t="str">
        <f t="shared" ca="1" si="266"/>
        <v>地块颜色:142,142,142</v>
      </c>
      <c r="CW336" s="78" t="str">
        <f t="shared" ca="1" si="267"/>
        <v>建筑面积公式:面积*容积率</v>
      </c>
      <c r="CX336" s="78" t="str">
        <f t="shared" ca="1" si="268"/>
        <v>住宅建筑面积公式:地块建筑面积*0</v>
      </c>
      <c r="CY336" s="78" t="str">
        <f t="shared" ca="1" si="269"/>
        <v>商服建筑面积公式:地块建筑面积*0</v>
      </c>
      <c r="CZ336" s="78" t="str">
        <f t="shared" ca="1" si="270"/>
        <v>商服中商业建筑面积公式:地块建筑面积*0</v>
      </c>
      <c r="DA336" s="78" t="str">
        <f t="shared" ca="1" si="271"/>
        <v>商服中办公建筑面积公式:地块建筑面积*0</v>
      </c>
      <c r="DB336" s="78" t="str">
        <f t="shared" ca="1" si="272"/>
        <v>公服建筑面积公式:地块建筑面积*0</v>
      </c>
      <c r="DC336" s="78" t="str">
        <f t="shared" ca="1" si="273"/>
        <v>工业建筑面积公式:地块建筑面积*0</v>
      </c>
      <c r="DD336" s="78" t="str">
        <f t="shared" ca="1" si="274"/>
        <v>市政建筑面积公式:地块建筑面积*0</v>
      </c>
      <c r="DE336" s="78" t="str">
        <f t="shared" ca="1" si="299"/>
        <v>绿地面积指定指标:面积*0</v>
      </c>
      <c r="DF336" s="78" t="str">
        <f t="shared" ca="1" si="300"/>
        <v>绿地面积指定公式:面积*0</v>
      </c>
      <c r="DG336" s="78" t="str">
        <f t="shared" ca="1" si="275"/>
        <v>户数指标:-</v>
      </c>
      <c r="DH336" s="78" t="str">
        <f t="shared" ca="1" si="276"/>
        <v>户数公式:0</v>
      </c>
      <c r="DI336" s="78" t="str">
        <f t="shared" ca="1" si="277"/>
        <v>人数指标:-</v>
      </c>
      <c r="DJ336" s="78" t="str">
        <f t="shared" ca="1" si="278"/>
        <v>人数公式:0</v>
      </c>
      <c r="DK336" s="78" t="str">
        <f t="shared" ca="1" si="279"/>
        <v>就业指标:0.015公顷/岗位</v>
      </c>
      <c r="DL336" s="78" t="str">
        <f t="shared" ca="1" si="280"/>
        <v>就业公式:用地面积/0.015</v>
      </c>
      <c r="DM336" s="78" t="str">
        <f t="shared" ca="1" si="281"/>
        <v>机动车指标:-</v>
      </c>
      <c r="DN336" s="78" t="str">
        <f t="shared" ca="1" si="282"/>
        <v>机动车公式:0</v>
      </c>
      <c r="DO336" s="78" t="str">
        <f t="shared" ca="1" si="283"/>
        <v>用水量指标:30立方米/公顷*日</v>
      </c>
      <c r="DP336" s="78" t="str">
        <f t="shared" ca="1" si="284"/>
        <v>用水量公式:用地面积*30</v>
      </c>
      <c r="DQ336" s="78" t="str">
        <f t="shared" ca="1" si="285"/>
        <v>污水折算系数:0</v>
      </c>
      <c r="DR336" s="78" t="str">
        <f t="shared" ca="1" si="286"/>
        <v>污水量公式:用水量*0</v>
      </c>
      <c r="DS336" s="78" t="str">
        <f t="shared" ca="1" si="287"/>
        <v>用电负荷指标:20千瓦/公顷</v>
      </c>
      <c r="DT336" s="78" t="str">
        <f t="shared" ca="1" si="288"/>
        <v>同时率:1</v>
      </c>
      <c r="DU336" s="78" t="str">
        <f t="shared" ca="1" si="289"/>
        <v>用电量公式:用地面积*20*1</v>
      </c>
      <c r="DV336" s="78" t="str">
        <f t="shared" ca="1" si="290"/>
        <v>固话装机指标:30门/公顷</v>
      </c>
      <c r="DW336" s="78" t="str">
        <f t="shared" ca="1" si="291"/>
        <v>固话量公式:用地面积*30</v>
      </c>
      <c r="DX336" s="78" t="str">
        <f t="shared" ca="1" si="292"/>
        <v>有线电视指标:20门/公顷</v>
      </c>
      <c r="DY336" s="78" t="str">
        <f t="shared" ca="1" si="293"/>
        <v>电视量公式:用地面积*20</v>
      </c>
      <c r="DZ336" s="78" t="str">
        <f t="shared" ca="1" si="294"/>
        <v>高峰机动车生成量指标:-</v>
      </c>
      <c r="EA336" s="78" t="str">
        <f t="shared" ca="1" si="295"/>
        <v>高峰机动车吸引量公式:0</v>
      </c>
      <c r="EB336" s="78" t="str">
        <f t="shared" ca="1" si="296"/>
        <v>高峰机动车发生量公式:0</v>
      </c>
      <c r="EC336" s="78" t="str">
        <f t="shared" ca="1" si="301"/>
        <v>地下空间指标:-</v>
      </c>
      <c r="ED336" s="78" t="str">
        <f t="shared" ca="1" si="297"/>
        <v>地下空间公式:0</v>
      </c>
      <c r="EE336" s="78" t="str">
        <f t="shared" ca="1" si="302"/>
        <v>人防指标:-</v>
      </c>
      <c r="EF336" s="78" t="str">
        <f t="shared" ca="1" si="298"/>
        <v>人防公式:0</v>
      </c>
      <c r="EG336" s="78" t="str">
        <f t="shared" ca="1" si="305"/>
        <v>用地构成:城镇建设用地</v>
      </c>
      <c r="EH336" s="78" t="s">
        <v>1962</v>
      </c>
      <c r="EI336" s="79" t="str">
        <f t="shared" ca="1" si="303"/>
        <v>唯一标识:S42#社会停车场用地#城规;性质名称:社会停车场用地;地块性质过滤:;地块性质:S42;地类标准:城规;地块性质别称:;属性继承:S4#交通场站用地#城规;父类:S4;级别继承:S4#交通场站用地#城规;级别层次:6;级别:5S4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6" t="s">
        <v>1962</v>
      </c>
    </row>
    <row r="337" spans="1:140" ht="16.5" x14ac:dyDescent="0.2">
      <c r="A337" s="40" t="str">
        <f t="shared" si="304"/>
        <v>S9#其他交通设施用地#城规</v>
      </c>
      <c r="B337" s="40" t="s">
        <v>439</v>
      </c>
      <c r="C337" s="40"/>
      <c r="D337" s="40" t="s">
        <v>1002</v>
      </c>
      <c r="E337" s="40" t="s">
        <v>1276</v>
      </c>
      <c r="F337" s="40"/>
      <c r="G337" s="40" t="s">
        <v>95</v>
      </c>
      <c r="H337" s="40" t="s">
        <v>990</v>
      </c>
      <c r="I337" s="40" t="s">
        <v>95</v>
      </c>
      <c r="J337" s="40">
        <v>5</v>
      </c>
      <c r="K337" s="40" t="s">
        <v>1514</v>
      </c>
      <c r="L337" s="123" t="s">
        <v>2344</v>
      </c>
      <c r="M337" s="40" t="str" cm="1">
        <f t="array" aca="1" ref="M337" ca="1">IF(OFFSET(INDIRECT(ADDRESS(ROW(), COLUMN())),0,-1)="",VLOOKUP($G337,$A:$AAE,COLUMN(),FALSE),OFFSET(INDIRECT(ADDRESS(ROW(), COLUMN())),0,-1))</f>
        <v>153,134,117</v>
      </c>
      <c r="N337" s="3"/>
      <c r="O337" s="40" t="str" cm="1">
        <f t="array" aca="1" ref="O337" ca="1">IF(OFFSET(INDIRECT(ADDRESS(ROW(), COLUMN())),0,-1)="",VLOOKUP($G337,$A:$AAE,COLUMN(),FALSE),OFFSET(INDIRECT(ADDRESS(ROW(), COLUMN())),0,-1))</f>
        <v>面积*容积率</v>
      </c>
      <c r="P337" s="3"/>
      <c r="Q337" s="3" t="str" cm="1">
        <f t="array" aca="1" ref="Q337" ca="1">IF(OFFSET(INDIRECT(ADDRESS(ROW(), COLUMN())),0,-1)="",VLOOKUP($G337,$A:$AAE,COLUMN(),FALSE),OFFSET(INDIRECT(ADDRESS(ROW(), COLUMN())),0,-1))</f>
        <v>地块建筑面积*0</v>
      </c>
      <c r="R337" s="3"/>
      <c r="S337" s="3" t="str" cm="1">
        <f t="array" aca="1" ref="S337" ca="1">IF(OFFSET(INDIRECT(ADDRESS(ROW(), COLUMN())),0,-1)="",VLOOKUP($G337,$A:$AAE,COLUMN(),FALSE),OFFSET(INDIRECT(ADDRESS(ROW(), COLUMN())),0,-1))</f>
        <v>地块建筑面积*0</v>
      </c>
      <c r="T337" s="3"/>
      <c r="U337" s="3" t="str" cm="1">
        <f t="array" aca="1" ref="U337" ca="1">IF(OFFSET(INDIRECT(ADDRESS(ROW(), COLUMN())),0,-1)="",VLOOKUP($G337,$A:$AAE,COLUMN(),FALSE),OFFSET(INDIRECT(ADDRESS(ROW(), COLUMN())),0,-1))</f>
        <v>地块建筑面积*0</v>
      </c>
      <c r="V337" s="3"/>
      <c r="W337" s="40" t="str" cm="1">
        <f t="array" aca="1" ref="W337" ca="1">IF(OFFSET(INDIRECT(ADDRESS(ROW(), COLUMN())),0,-1)="",VLOOKUP($G337,$A:$AAE,COLUMN(),FALSE),OFFSET(INDIRECT(ADDRESS(ROW(), COLUMN())),0,-1))</f>
        <v>地块建筑面积*0</v>
      </c>
      <c r="X337" s="3"/>
      <c r="Y337" s="3" t="str" cm="1">
        <f t="array" aca="1" ref="Y337" ca="1">IF(OFFSET(INDIRECT(ADDRESS(ROW(), COLUMN())),0,-1)="",VLOOKUP($G337,$A:$AAE,COLUMN(),FALSE),OFFSET(INDIRECT(ADDRESS(ROW(), COLUMN())),0,-1))</f>
        <v>地块建筑面积*0</v>
      </c>
      <c r="Z337" s="3"/>
      <c r="AA337" s="3" t="str" cm="1">
        <f t="array" aca="1" ref="AA337" ca="1">IF(OFFSET(INDIRECT(ADDRESS(ROW(), COLUMN())),0,-1)="",VLOOKUP($G337,$A:$AAE,COLUMN(),FALSE),OFFSET(INDIRECT(ADDRESS(ROW(), COLUMN())),0,-1))</f>
        <v>地块建筑面积*0</v>
      </c>
      <c r="AB337" s="3"/>
      <c r="AC337" s="3" t="str" cm="1">
        <f t="array" aca="1" ref="AC337" ca="1">IF(OFFSET(INDIRECT(ADDRESS(ROW(), COLUMN())),0,-1)="",VLOOKUP($G337,$A:$AAE,COLUMN(),FALSE),OFFSET(INDIRECT(ADDRESS(ROW(), COLUMN())),0,-1))</f>
        <v>地块建筑面积*0</v>
      </c>
      <c r="AD337" s="3"/>
      <c r="AE337" s="3" t="str" cm="1">
        <f t="array" aca="1" ref="AE337" ca="1">IF(OFFSET(INDIRECT(ADDRESS(ROW(), COLUMN())),0,-1)="",VLOOKUP($G337,$A:$AAE,COLUMN(),FALSE),OFFSET(INDIRECT(ADDRESS(ROW(), COLUMN())),0,-1))</f>
        <v>面积*0</v>
      </c>
      <c r="AF337" s="3"/>
      <c r="AG337" s="3" t="str" cm="1">
        <f t="array" aca="1" ref="AG337" ca="1">IF(OFFSET(INDIRECT(ADDRESS(ROW(), COLUMN())),0,-1)="",VLOOKUP($G337,$A:$AAE,COLUMN(),FALSE),OFFSET(INDIRECT(ADDRESS(ROW(), COLUMN())),0,-1))</f>
        <v>面积*0</v>
      </c>
      <c r="AH337" s="3"/>
      <c r="AI337" s="3" t="str" cm="1">
        <f t="array" aca="1" ref="AI337" ca="1">IF(OFFSET(INDIRECT(ADDRESS(ROW(), COLUMN())),0,-1)="",VLOOKUP($G337,$A:$AAE,COLUMN(),FALSE),OFFSET(INDIRECT(ADDRESS(ROW(), COLUMN())),0,-1))</f>
        <v>-</v>
      </c>
      <c r="AJ337" s="3"/>
      <c r="AK337" s="3" cm="1">
        <f t="array" aca="1" ref="AK337" ca="1">IF(OFFSET(INDIRECT(ADDRESS(ROW(), COLUMN())),0,-1)="",VLOOKUP($G337,$A:$AAE,COLUMN(),FALSE),OFFSET(INDIRECT(ADDRESS(ROW(), COLUMN())),0,-1))</f>
        <v>0</v>
      </c>
      <c r="AL337" s="3"/>
      <c r="AM337" s="3" t="str" cm="1">
        <f t="array" aca="1" ref="AM337" ca="1">IF(OFFSET(INDIRECT(ADDRESS(ROW(), COLUMN())),0,-1)="",VLOOKUP($G337,$A:$AAE,COLUMN(),FALSE),OFFSET(INDIRECT(ADDRESS(ROW(), COLUMN())),0,-1))</f>
        <v>-</v>
      </c>
      <c r="AN337" s="3"/>
      <c r="AO337" s="3" cm="1">
        <f t="array" aca="1" ref="AO337" ca="1">IF(OFFSET(INDIRECT(ADDRESS(ROW(), COLUMN())),0,-1)="",VLOOKUP($G337,$A:$AAE,COLUMN(),FALSE),OFFSET(INDIRECT(ADDRESS(ROW(), COLUMN())),0,-1))</f>
        <v>0</v>
      </c>
      <c r="AP337" s="3"/>
      <c r="AQ337" s="3" t="str" cm="1">
        <f t="array" aca="1" ref="AQ337" ca="1">IF(OFFSET(INDIRECT(ADDRESS(ROW(), COLUMN())),0,-1)="",VLOOKUP($G337,$A:$AAE,COLUMN(),FALSE),OFFSET(INDIRECT(ADDRESS(ROW(), COLUMN())),0,-1))</f>
        <v>0.015公顷/岗位</v>
      </c>
      <c r="AR337" s="3"/>
      <c r="AS337" s="3" t="str" cm="1">
        <f t="array" aca="1" ref="AS337" ca="1">IF(OFFSET(INDIRECT(ADDRESS(ROW(), COLUMN())),0,-1)="",VLOOKUP($G337,$A:$AAE,COLUMN(),FALSE),OFFSET(INDIRECT(ADDRESS(ROW(), COLUMN())),0,-1))</f>
        <v>用地面积/0.015</v>
      </c>
      <c r="AT337" s="3"/>
      <c r="AU337" s="3" t="str" cm="1">
        <f t="array" aca="1" ref="AU337" ca="1">IF(OFFSET(INDIRECT(ADDRESS(ROW(), COLUMN())),0,-1)="",VLOOKUP($G337,$A:$AAE,COLUMN(),FALSE),OFFSET(INDIRECT(ADDRESS(ROW(), COLUMN())),0,-1))</f>
        <v>-</v>
      </c>
      <c r="AV337" s="3"/>
      <c r="AW337" s="3" cm="1">
        <f t="array" aca="1" ref="AW337" ca="1">IF(OFFSET(INDIRECT(ADDRESS(ROW(), COLUMN())),0,-1)="",VLOOKUP($G337,$A:$AAE,COLUMN(),FALSE),OFFSET(INDIRECT(ADDRESS(ROW(), COLUMN())),0,-1))</f>
        <v>0</v>
      </c>
      <c r="AX337" s="2"/>
      <c r="AY337" s="3" t="str" cm="1">
        <f t="array" aca="1" ref="AY337" ca="1">IF(OFFSET(INDIRECT(ADDRESS(ROW(), COLUMN())),0,-1)="",VLOOKUP($G337,$A:$AAE,COLUMN(),FALSE),OFFSET(INDIRECT(ADDRESS(ROW(), COLUMN())),0,-1))</f>
        <v>30立方米/公顷*日</v>
      </c>
      <c r="AZ337" s="2"/>
      <c r="BA337" s="3" t="str" cm="1">
        <f t="array" aca="1" ref="BA337" ca="1">IF(OFFSET(INDIRECT(ADDRESS(ROW(), COLUMN())),0,-1)="",VLOOKUP($G337,$A:$AAE,COLUMN(),FALSE),OFFSET(INDIRECT(ADDRESS(ROW(), COLUMN())),0,-1))</f>
        <v>用地面积*30</v>
      </c>
      <c r="BB337" s="2"/>
      <c r="BC337" s="3" cm="1">
        <f t="array" aca="1" ref="BC337" ca="1">IF(OFFSET(INDIRECT(ADDRESS(ROW(), COLUMN())),0,-1)="",VLOOKUP($G337,$A:$AAE,COLUMN(),FALSE),OFFSET(INDIRECT(ADDRESS(ROW(), COLUMN())),0,-1))</f>
        <v>0</v>
      </c>
      <c r="BD337" s="2"/>
      <c r="BE337" s="3" t="str" cm="1">
        <f t="array" aca="1" ref="BE337" ca="1">IF(OFFSET(INDIRECT(ADDRESS(ROW(), COLUMN())),0,-1)="",VLOOKUP($G337,$A:$AAE,COLUMN(),FALSE),OFFSET(INDIRECT(ADDRESS(ROW(), COLUMN())),0,-1))</f>
        <v>用水量*0</v>
      </c>
      <c r="BF337" s="2"/>
      <c r="BG337" s="3" t="str" cm="1">
        <f t="array" aca="1" ref="BG337" ca="1">IF(OFFSET(INDIRECT(ADDRESS(ROW(), COLUMN())),0,-1)="",VLOOKUP($G337,$A:$AAE,COLUMN(),FALSE),OFFSET(INDIRECT(ADDRESS(ROW(), COLUMN())),0,-1))</f>
        <v>20千瓦/公顷</v>
      </c>
      <c r="BH337" s="2"/>
      <c r="BI337" s="3" cm="1">
        <f t="array" aca="1" ref="BI337" ca="1">IF(OFFSET(INDIRECT(ADDRESS(ROW(), COLUMN())),0,-1)="",VLOOKUP($G337,$A:$AAE,COLUMN(),FALSE),OFFSET(INDIRECT(ADDRESS(ROW(), COLUMN())),0,-1))</f>
        <v>1</v>
      </c>
      <c r="BJ337" s="2"/>
      <c r="BK337" s="3" t="str" cm="1">
        <f t="array" aca="1" ref="BK337" ca="1">IF(OFFSET(INDIRECT(ADDRESS(ROW(), COLUMN())),0,-1)="",VLOOKUP($G337,$A:$AAE,COLUMN(),FALSE),OFFSET(INDIRECT(ADDRESS(ROW(), COLUMN())),0,-1))</f>
        <v>用地面积*20*1</v>
      </c>
      <c r="BL337" s="2"/>
      <c r="BM337" s="3" t="str" cm="1">
        <f t="array" aca="1" ref="BM337" ca="1">IF(OFFSET(INDIRECT(ADDRESS(ROW(), COLUMN())),0,-1)="",VLOOKUP($G337,$A:$AAE,COLUMN(),FALSE),OFFSET(INDIRECT(ADDRESS(ROW(), COLUMN())),0,-1))</f>
        <v>30门/公顷</v>
      </c>
      <c r="BN337" s="2"/>
      <c r="BO337" s="3" t="str" cm="1">
        <f t="array" aca="1" ref="BO337" ca="1">IF(OFFSET(INDIRECT(ADDRESS(ROW(), COLUMN())),0,-1)="",VLOOKUP($G337,$A:$AAE,COLUMN(),FALSE),OFFSET(INDIRECT(ADDRESS(ROW(), COLUMN())),0,-1))</f>
        <v>用地面积*30</v>
      </c>
      <c r="BP337" s="2"/>
      <c r="BQ337" s="3" t="str" cm="1">
        <f t="array" aca="1" ref="BQ337" ca="1">IF(OFFSET(INDIRECT(ADDRESS(ROW(), COLUMN())),0,-1)="",VLOOKUP($G337,$A:$AAE,COLUMN(),FALSE),OFFSET(INDIRECT(ADDRESS(ROW(), COLUMN())),0,-1))</f>
        <v>20门/公顷</v>
      </c>
      <c r="BR337" s="2"/>
      <c r="BS337" s="3" t="str" cm="1">
        <f t="array" aca="1" ref="BS337" ca="1">IF(OFFSET(INDIRECT(ADDRESS(ROW(), COLUMN())),0,-1)="",VLOOKUP($G337,$A:$AAE,COLUMN(),FALSE),OFFSET(INDIRECT(ADDRESS(ROW(), COLUMN())),0,-1))</f>
        <v>用地面积*20</v>
      </c>
      <c r="BT337" s="2"/>
      <c r="BU337" s="3" t="str" cm="1">
        <f t="array" aca="1" ref="BU337" ca="1">IF(OFFSET(INDIRECT(ADDRESS(ROW(), COLUMN())),0,-1)="",VLOOKUP($G337,$A:$AAE,COLUMN(),FALSE),OFFSET(INDIRECT(ADDRESS(ROW(), COLUMN())),0,-1))</f>
        <v>-</v>
      </c>
      <c r="BV337" s="2"/>
      <c r="BW337" s="3" cm="1">
        <f t="array" aca="1" ref="BW337" ca="1">IF(OFFSET(INDIRECT(ADDRESS(ROW(), COLUMN())),0,-1)="",VLOOKUP($G337,$A:$AAE,COLUMN(),FALSE),OFFSET(INDIRECT(ADDRESS(ROW(), COLUMN())),0,-1))</f>
        <v>0</v>
      </c>
      <c r="BX337" s="2"/>
      <c r="BY337" s="3" cm="1">
        <f t="array" aca="1" ref="BY337" ca="1">IF(OFFSET(INDIRECT(ADDRESS(ROW(), COLUMN())),0,-1)="",VLOOKUP($G337,$A:$AAE,COLUMN(),FALSE),OFFSET(INDIRECT(ADDRESS(ROW(), COLUMN())),0,-1))</f>
        <v>0</v>
      </c>
      <c r="BZ337" s="86"/>
      <c r="CA337" s="3" t="str" cm="1">
        <f t="array" aca="1" ref="CA337" ca="1">IF(OFFSET(INDIRECT(ADDRESS(ROW(), COLUMN())),0,-1)="",VLOOKUP($G337,$A:$AAE,COLUMN(),FALSE),OFFSET(INDIRECT(ADDRESS(ROW(), COLUMN())),0,-1))</f>
        <v>-</v>
      </c>
      <c r="CB337" s="3"/>
      <c r="CC337" s="3" cm="1">
        <f t="array" aca="1" ref="CC337" ca="1">IF(OFFSET(INDIRECT(ADDRESS(ROW(), COLUMN())),0,-1)="",VLOOKUP($G337,$A:$AAE,COLUMN(),FALSE),OFFSET(INDIRECT(ADDRESS(ROW(), COLUMN())),0,-1))</f>
        <v>0</v>
      </c>
      <c r="CD337" s="3"/>
      <c r="CE337" s="3" t="str" cm="1">
        <f t="array" aca="1" ref="CE337" ca="1">IF(OFFSET(INDIRECT(ADDRESS(ROW(), COLUMN())),0,-1)="",VLOOKUP($G337,$A:$AAE,COLUMN(),FALSE),OFFSET(INDIRECT(ADDRESS(ROW(), COLUMN())),0,-1))</f>
        <v>-</v>
      </c>
      <c r="CF337" s="3"/>
      <c r="CG337" s="3" cm="1">
        <f t="array" aca="1" ref="CG337" ca="1">IF(OFFSET(INDIRECT(ADDRESS(ROW(), COLUMN())),0,-1)="",VLOOKUP($G337,$A:$AAE,COLUMN(),FALSE),OFFSET(INDIRECT(ADDRESS(ROW(), COLUMN())),0,-1))</f>
        <v>0</v>
      </c>
      <c r="CH337" s="3"/>
      <c r="CI337" s="40" t="str" cm="1">
        <f t="array" aca="1" ref="CI337" ca="1">IF(OFFSET(INDIRECT(ADDRESS(ROW(), COLUMN())),0,-1)="",VLOOKUP($G337,$A:$AAE,COLUMN(),FALSE),OFFSET(INDIRECT(ADDRESS(ROW(), COLUMN())),0,-1))</f>
        <v>城镇建设用地</v>
      </c>
      <c r="CJ337" s="75" t="s">
        <v>1962</v>
      </c>
      <c r="CK337" s="78" t="str">
        <f t="shared" si="255"/>
        <v>唯一标识:S9#其他交通设施用地#城规</v>
      </c>
      <c r="CL337" s="78" t="str">
        <f t="shared" si="256"/>
        <v>性质名称:其他交通设施用地</v>
      </c>
      <c r="CM337" s="78" t="str">
        <f t="shared" si="257"/>
        <v>地块性质过滤:</v>
      </c>
      <c r="CN337" s="78" t="str">
        <f t="shared" si="258"/>
        <v>地块性质:S9</v>
      </c>
      <c r="CO337" s="78" t="str">
        <f t="shared" si="259"/>
        <v>地类标准:城规</v>
      </c>
      <c r="CP337" s="78" t="str">
        <f t="shared" si="260"/>
        <v>地块性质别称:</v>
      </c>
      <c r="CQ337" s="78" t="str">
        <f t="shared" si="261"/>
        <v>属性继承:S#交通设施用地#城规</v>
      </c>
      <c r="CR337" s="78" t="str">
        <f t="shared" si="262"/>
        <v>父类:S</v>
      </c>
      <c r="CS337" s="78" t="str">
        <f t="shared" si="263"/>
        <v>级别继承:S#交通设施用地#城规</v>
      </c>
      <c r="CT337" s="78" t="str">
        <f t="shared" si="264"/>
        <v>级别层次:5</v>
      </c>
      <c r="CU337" s="78" t="str">
        <f t="shared" si="265"/>
        <v>级别:4S</v>
      </c>
      <c r="CV337" s="78" t="str">
        <f t="shared" ca="1" si="266"/>
        <v>地块颜色:153,134,117</v>
      </c>
      <c r="CW337" s="78" t="str">
        <f t="shared" ca="1" si="267"/>
        <v>建筑面积公式:面积*容积率</v>
      </c>
      <c r="CX337" s="78" t="str">
        <f t="shared" ca="1" si="268"/>
        <v>住宅建筑面积公式:地块建筑面积*0</v>
      </c>
      <c r="CY337" s="78" t="str">
        <f t="shared" ca="1" si="269"/>
        <v>商服建筑面积公式:地块建筑面积*0</v>
      </c>
      <c r="CZ337" s="78" t="str">
        <f t="shared" ca="1" si="270"/>
        <v>商服中商业建筑面积公式:地块建筑面积*0</v>
      </c>
      <c r="DA337" s="78" t="str">
        <f t="shared" ca="1" si="271"/>
        <v>商服中办公建筑面积公式:地块建筑面积*0</v>
      </c>
      <c r="DB337" s="78" t="str">
        <f t="shared" ca="1" si="272"/>
        <v>公服建筑面积公式:地块建筑面积*0</v>
      </c>
      <c r="DC337" s="78" t="str">
        <f t="shared" ca="1" si="273"/>
        <v>工业建筑面积公式:地块建筑面积*0</v>
      </c>
      <c r="DD337" s="78" t="str">
        <f t="shared" ca="1" si="274"/>
        <v>市政建筑面积公式:地块建筑面积*0</v>
      </c>
      <c r="DE337" s="78" t="str">
        <f t="shared" ca="1" si="299"/>
        <v>绿地面积指定指标:面积*0</v>
      </c>
      <c r="DF337" s="78" t="str">
        <f t="shared" ca="1" si="300"/>
        <v>绿地面积指定公式:面积*0</v>
      </c>
      <c r="DG337" s="78" t="str">
        <f t="shared" ca="1" si="275"/>
        <v>户数指标:-</v>
      </c>
      <c r="DH337" s="78" t="str">
        <f t="shared" ca="1" si="276"/>
        <v>户数公式:0</v>
      </c>
      <c r="DI337" s="78" t="str">
        <f t="shared" ca="1" si="277"/>
        <v>人数指标:-</v>
      </c>
      <c r="DJ337" s="78" t="str">
        <f t="shared" ca="1" si="278"/>
        <v>人数公式:0</v>
      </c>
      <c r="DK337" s="78" t="str">
        <f t="shared" ca="1" si="279"/>
        <v>就业指标:0.015公顷/岗位</v>
      </c>
      <c r="DL337" s="78" t="str">
        <f t="shared" ca="1" si="280"/>
        <v>就业公式:用地面积/0.015</v>
      </c>
      <c r="DM337" s="78" t="str">
        <f t="shared" ca="1" si="281"/>
        <v>机动车指标:-</v>
      </c>
      <c r="DN337" s="78" t="str">
        <f t="shared" ca="1" si="282"/>
        <v>机动车公式:0</v>
      </c>
      <c r="DO337" s="78" t="str">
        <f t="shared" ca="1" si="283"/>
        <v>用水量指标:30立方米/公顷*日</v>
      </c>
      <c r="DP337" s="78" t="str">
        <f t="shared" ca="1" si="284"/>
        <v>用水量公式:用地面积*30</v>
      </c>
      <c r="DQ337" s="78" t="str">
        <f t="shared" ca="1" si="285"/>
        <v>污水折算系数:0</v>
      </c>
      <c r="DR337" s="78" t="str">
        <f t="shared" ca="1" si="286"/>
        <v>污水量公式:用水量*0</v>
      </c>
      <c r="DS337" s="78" t="str">
        <f t="shared" ca="1" si="287"/>
        <v>用电负荷指标:20千瓦/公顷</v>
      </c>
      <c r="DT337" s="78" t="str">
        <f t="shared" ca="1" si="288"/>
        <v>同时率:1</v>
      </c>
      <c r="DU337" s="78" t="str">
        <f t="shared" ca="1" si="289"/>
        <v>用电量公式:用地面积*20*1</v>
      </c>
      <c r="DV337" s="78" t="str">
        <f t="shared" ca="1" si="290"/>
        <v>固话装机指标:30门/公顷</v>
      </c>
      <c r="DW337" s="78" t="str">
        <f t="shared" ca="1" si="291"/>
        <v>固话量公式:用地面积*30</v>
      </c>
      <c r="DX337" s="78" t="str">
        <f t="shared" ca="1" si="292"/>
        <v>有线电视指标:20门/公顷</v>
      </c>
      <c r="DY337" s="78" t="str">
        <f t="shared" ca="1" si="293"/>
        <v>电视量公式:用地面积*20</v>
      </c>
      <c r="DZ337" s="78" t="str">
        <f t="shared" ca="1" si="294"/>
        <v>高峰机动车生成量指标:-</v>
      </c>
      <c r="EA337" s="78" t="str">
        <f t="shared" ca="1" si="295"/>
        <v>高峰机动车吸引量公式:0</v>
      </c>
      <c r="EB337" s="78" t="str">
        <f t="shared" ca="1" si="296"/>
        <v>高峰机动车发生量公式:0</v>
      </c>
      <c r="EC337" s="78" t="str">
        <f t="shared" ca="1" si="301"/>
        <v>地下空间指标:-</v>
      </c>
      <c r="ED337" s="78" t="str">
        <f t="shared" ca="1" si="297"/>
        <v>地下空间公式:0</v>
      </c>
      <c r="EE337" s="78" t="str">
        <f t="shared" ca="1" si="302"/>
        <v>人防指标:-</v>
      </c>
      <c r="EF337" s="78" t="str">
        <f t="shared" ca="1" si="298"/>
        <v>人防公式:0</v>
      </c>
      <c r="EG337" s="78" t="str">
        <f t="shared" ca="1" si="305"/>
        <v>用地构成:城镇建设用地</v>
      </c>
      <c r="EH337" s="78" t="s">
        <v>1962</v>
      </c>
      <c r="EI337" s="79" t="str">
        <f t="shared" ca="1" si="303"/>
        <v>唯一标识:S9#其他交通设施用地#城规;性质名称:其他交通设施用地;地块性质过滤:;地块性质:S9;地类标准:城规;地块性质别称:;属性继承:S#交通设施用地#城规;父类:S;级别继承:S#交通设施用地#城规;级别层次:5;级别:4S;地块颜色:153,134,117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7" t="s">
        <v>1962</v>
      </c>
    </row>
    <row r="338" spans="1:140" ht="16.5" x14ac:dyDescent="0.2">
      <c r="A338" s="40" t="str">
        <f t="shared" si="304"/>
        <v>S/B#交通设施用地/商业服务业设施用地#城规</v>
      </c>
      <c r="B338" s="40" t="s">
        <v>440</v>
      </c>
      <c r="C338" s="40"/>
      <c r="D338" s="40" t="s">
        <v>1003</v>
      </c>
      <c r="E338" s="40" t="s">
        <v>1276</v>
      </c>
      <c r="F338" s="40"/>
      <c r="G338" s="40" t="s">
        <v>95</v>
      </c>
      <c r="H338" s="40" t="s">
        <v>990</v>
      </c>
      <c r="I338" s="40" t="s">
        <v>95</v>
      </c>
      <c r="J338" s="40">
        <v>5</v>
      </c>
      <c r="K338" s="40" t="s">
        <v>1514</v>
      </c>
      <c r="L338" s="123" t="s">
        <v>2119</v>
      </c>
      <c r="M338" s="65" t="str" cm="1">
        <f t="array" aca="1" ref="M338" ca="1">IF(OFFSET(INDIRECT(ADDRESS(ROW(), COLUMN())),0,-1)="",VLOOKUP($G338,$A:$AAE,COLUMN(),FALSE),OFFSET(INDIRECT(ADDRESS(ROW(), COLUMN())),0,-1))</f>
        <v>142,142,142</v>
      </c>
      <c r="N338" s="27"/>
      <c r="O338" s="65" t="str" cm="1">
        <f t="array" aca="1" ref="O338" ca="1">IF(OFFSET(INDIRECT(ADDRESS(ROW(), COLUMN())),0,-1)="",VLOOKUP($G338,$A:$AAE,COLUMN(),FALSE),OFFSET(INDIRECT(ADDRESS(ROW(), COLUMN())),0,-1))</f>
        <v>面积*容积率</v>
      </c>
      <c r="P338" s="27"/>
      <c r="Q338" s="27" t="str" cm="1">
        <f t="array" aca="1" ref="Q338" ca="1">IF(OFFSET(INDIRECT(ADDRESS(ROW(), COLUMN())),0,-1)="",VLOOKUP($G338,$A:$AAE,COLUMN(),FALSE),OFFSET(INDIRECT(ADDRESS(ROW(), COLUMN())),0,-1))</f>
        <v>地块建筑面积*0</v>
      </c>
      <c r="R338" s="3" t="s">
        <v>1555</v>
      </c>
      <c r="S338" s="3" t="str" cm="1">
        <f t="array" aca="1" ref="S338" ca="1">IF(OFFSET(INDIRECT(ADDRESS(ROW(), COLUMN())),0,-1)="",VLOOKUP($G338,$A:$AAE,COLUMN(),FALSE),OFFSET(INDIRECT(ADDRESS(ROW(), COLUMN())),0,-1))</f>
        <v>地块建筑面积*1</v>
      </c>
      <c r="T338" s="3" t="s">
        <v>1557</v>
      </c>
      <c r="U338" s="3" t="str" cm="1">
        <f t="array" aca="1" ref="U338" ca="1">IF(OFFSET(INDIRECT(ADDRESS(ROW(), COLUMN())),0,-1)="",VLOOKUP($G338,$A:$AAE,COLUMN(),FALSE),OFFSET(INDIRECT(ADDRESS(ROW(), COLUMN())),0,-1))</f>
        <v>地块建筑面积*1*0.35</v>
      </c>
      <c r="V338" s="3" t="s">
        <v>1560</v>
      </c>
      <c r="W338" s="40" t="str" cm="1">
        <f t="array" aca="1" ref="W338" ca="1">IF(OFFSET(INDIRECT(ADDRESS(ROW(), COLUMN())),0,-1)="",VLOOKUP($G338,$A:$AAE,COLUMN(),FALSE),OFFSET(INDIRECT(ADDRESS(ROW(), COLUMN())),0,-1))</f>
        <v>地块建筑面积*1*0.65</v>
      </c>
      <c r="X338" s="27"/>
      <c r="Y338" s="27" t="str" cm="1">
        <f t="array" aca="1" ref="Y338" ca="1">IF(OFFSET(INDIRECT(ADDRESS(ROW(), COLUMN())),0,-1)="",VLOOKUP($G338,$A:$AAE,COLUMN(),FALSE),OFFSET(INDIRECT(ADDRESS(ROW(), COLUMN())),0,-1))</f>
        <v>地块建筑面积*0</v>
      </c>
      <c r="Z338" s="27"/>
      <c r="AA338" s="27" t="str" cm="1">
        <f t="array" aca="1" ref="AA338" ca="1">IF(OFFSET(INDIRECT(ADDRESS(ROW(), COLUMN())),0,-1)="",VLOOKUP($G338,$A:$AAE,COLUMN(),FALSE),OFFSET(INDIRECT(ADDRESS(ROW(), COLUMN())),0,-1))</f>
        <v>地块建筑面积*0</v>
      </c>
      <c r="AB338" s="27"/>
      <c r="AC338" s="27" t="str" cm="1">
        <f t="array" aca="1" ref="AC338" ca="1">IF(OFFSET(INDIRECT(ADDRESS(ROW(), COLUMN())),0,-1)="",VLOOKUP($G338,$A:$AAE,COLUMN(),FALSE),OFFSET(INDIRECT(ADDRESS(ROW(), COLUMN())),0,-1))</f>
        <v>地块建筑面积*0</v>
      </c>
      <c r="AD338" s="27"/>
      <c r="AE338" s="27" t="str" cm="1">
        <f t="array" aca="1" ref="AE338" ca="1">IF(OFFSET(INDIRECT(ADDRESS(ROW(), COLUMN())),0,-1)="",VLOOKUP($G338,$A:$AAE,COLUMN(),FALSE),OFFSET(INDIRECT(ADDRESS(ROW(), COLUMN())),0,-1))</f>
        <v>面积*0</v>
      </c>
      <c r="AF338" s="27"/>
      <c r="AG338" s="27" t="str" cm="1">
        <f t="array" aca="1" ref="AG338" ca="1">IF(OFFSET(INDIRECT(ADDRESS(ROW(), COLUMN())),0,-1)="",VLOOKUP($G338,$A:$AAE,COLUMN(),FALSE),OFFSET(INDIRECT(ADDRESS(ROW(), COLUMN())),0,-1))</f>
        <v>面积*0</v>
      </c>
      <c r="AH338" s="27"/>
      <c r="AI338" s="27" t="str" cm="1">
        <f t="array" aca="1" ref="AI338" ca="1">IF(OFFSET(INDIRECT(ADDRESS(ROW(), COLUMN())),0,-1)="",VLOOKUP($G338,$A:$AAE,COLUMN(),FALSE),OFFSET(INDIRECT(ADDRESS(ROW(), COLUMN())),0,-1))</f>
        <v>-</v>
      </c>
      <c r="AJ338" s="27"/>
      <c r="AK338" s="27" cm="1">
        <f t="array" aca="1" ref="AK338" ca="1">IF(OFFSET(INDIRECT(ADDRESS(ROW(), COLUMN())),0,-1)="",VLOOKUP($G338,$A:$AAE,COLUMN(),FALSE),OFFSET(INDIRECT(ADDRESS(ROW(), COLUMN())),0,-1))</f>
        <v>0</v>
      </c>
      <c r="AL338" s="27"/>
      <c r="AM338" s="27" t="str" cm="1">
        <f t="array" aca="1" ref="AM338" ca="1">IF(OFFSET(INDIRECT(ADDRESS(ROW(), COLUMN())),0,-1)="",VLOOKUP($G338,$A:$AAE,COLUMN(),FALSE),OFFSET(INDIRECT(ADDRESS(ROW(), COLUMN())),0,-1))</f>
        <v>-</v>
      </c>
      <c r="AN338" s="27"/>
      <c r="AO338" s="27" cm="1">
        <f t="array" aca="1" ref="AO338" ca="1">IF(OFFSET(INDIRECT(ADDRESS(ROW(), COLUMN())),0,-1)="",VLOOKUP($G338,$A:$AAE,COLUMN(),FALSE),OFFSET(INDIRECT(ADDRESS(ROW(), COLUMN())),0,-1))</f>
        <v>0</v>
      </c>
      <c r="AP338" s="3" t="s">
        <v>1575</v>
      </c>
      <c r="AQ338" s="27" t="str" cm="1">
        <f t="array" aca="1" ref="AQ338" ca="1">IF(OFFSET(INDIRECT(ADDRESS(ROW(), COLUMN())),0,-1)="",VLOOKUP($G338,$A:$AAE,COLUMN(),FALSE),OFFSET(INDIRECT(ADDRESS(ROW(), COLUMN())),0,-1))</f>
        <v>0.015公顷/岗位，35平方米/岗位</v>
      </c>
      <c r="AR338" s="3" t="s">
        <v>1583</v>
      </c>
      <c r="AS338" s="27" t="str" cm="1">
        <f t="array" aca="1" ref="AS338" ca="1">IF(OFFSET(INDIRECT(ADDRESS(ROW(), COLUMN())),0,-1)="",VLOOKUP($G338,$A:$AAE,COLUMN(),FALSE),OFFSET(INDIRECT(ADDRESS(ROW(), COLUMN())),0,-1))</f>
        <v>用地面积/0.015+商服建筑面积/35</v>
      </c>
      <c r="AT338" s="3" t="s">
        <v>1597</v>
      </c>
      <c r="AU338" s="27" t="str" cm="1">
        <f t="array" aca="1" ref="AU338" ca="1">IF(OFFSET(INDIRECT(ADDRESS(ROW(), COLUMN())),0,-1)="",VLOOKUP($G338,$A:$AAE,COLUMN(),FALSE),OFFSET(INDIRECT(ADDRESS(ROW(), COLUMN())),0,-1))</f>
        <v>-，1.1个/100平方米</v>
      </c>
      <c r="AV338" s="3" t="s">
        <v>1611</v>
      </c>
      <c r="AW338" s="27" t="str" cm="1">
        <f t="array" aca="1" ref="AW338" ca="1">IF(OFFSET(INDIRECT(ADDRESS(ROW(), COLUMN())),0,-1)="",VLOOKUP($G338,$A:$AAE,COLUMN(),FALSE),OFFSET(INDIRECT(ADDRESS(ROW(), COLUMN())),0,-1))</f>
        <v>0+地块建筑面积*1.1/100</v>
      </c>
      <c r="AX338" s="2" t="s">
        <v>1626</v>
      </c>
      <c r="AY338" s="27" t="str" cm="1">
        <f t="array" aca="1" ref="AY338" ca="1">IF(OFFSET(INDIRECT(ADDRESS(ROW(), COLUMN())),0,-1)="",VLOOKUP($G338,$A:$AAE,COLUMN(),FALSE),OFFSET(INDIRECT(ADDRESS(ROW(), COLUMN())),0,-1))</f>
        <v>30立方米/公顷*日，10升/平方米*日</v>
      </c>
      <c r="AZ338" s="2" t="s">
        <v>1641</v>
      </c>
      <c r="BA338" s="27" t="str" cm="1">
        <f t="array" aca="1" ref="BA338" ca="1">IF(OFFSET(INDIRECT(ADDRESS(ROW(), COLUMN())),0,-1)="",VLOOKUP($G338,$A:$AAE,COLUMN(),FALSE),OFFSET(INDIRECT(ADDRESS(ROW(), COLUMN())),0,-1))</f>
        <v>用地面积*30+地块建筑面积*10/1000</v>
      </c>
      <c r="BB338" s="2" t="s">
        <v>1644</v>
      </c>
      <c r="BC338" s="27" t="str" cm="1">
        <f t="array" aca="1" ref="BC338" ca="1">IF(OFFSET(INDIRECT(ADDRESS(ROW(), COLUMN())),0,-1)="",VLOOKUP($G338,$A:$AAE,COLUMN(),FALSE),OFFSET(INDIRECT(ADDRESS(ROW(), COLUMN())),0,-1))</f>
        <v>0.0，0.85</v>
      </c>
      <c r="BD338" s="2" t="s">
        <v>1647</v>
      </c>
      <c r="BE338" s="27" t="str" cm="1">
        <f t="array" aca="1" ref="BE338" ca="1">IF(OFFSET(INDIRECT(ADDRESS(ROW(), COLUMN())),0,-1)="",VLOOKUP($G338,$A:$AAE,COLUMN(),FALSE),OFFSET(INDIRECT(ADDRESS(ROW(), COLUMN())),0,-1))</f>
        <v>0.0+地块建筑面积*8.0/1000*0.85</v>
      </c>
      <c r="BF338" s="2" t="s">
        <v>1661</v>
      </c>
      <c r="BG338" s="27" t="str" cm="1">
        <f t="array" aca="1" ref="BG338" ca="1">IF(OFFSET(INDIRECT(ADDRESS(ROW(), COLUMN())),0,-1)="",VLOOKUP($G338,$A:$AAE,COLUMN(),FALSE),OFFSET(INDIRECT(ADDRESS(ROW(), COLUMN())),0,-1))</f>
        <v>20千瓦/公顷，60瓦/平方米</v>
      </c>
      <c r="BH338" s="2" t="s">
        <v>1667</v>
      </c>
      <c r="BI338" s="27" t="str" cm="1">
        <f t="array" aca="1" ref="BI338" ca="1">IF(OFFSET(INDIRECT(ADDRESS(ROW(), COLUMN())),0,-1)="",VLOOKUP($G338,$A:$AAE,COLUMN(),FALSE),OFFSET(INDIRECT(ADDRESS(ROW(), COLUMN())),0,-1))</f>
        <v>1.00，0.7</v>
      </c>
      <c r="BJ338" s="2" t="s">
        <v>1685</v>
      </c>
      <c r="BK338" s="27" t="str" cm="1">
        <f t="array" aca="1" ref="BK338" ca="1">IF(OFFSET(INDIRECT(ADDRESS(ROW(), COLUMN())),0,-1)="",VLOOKUP($G338,$A:$AAE,COLUMN(),FALSE),OFFSET(INDIRECT(ADDRESS(ROW(), COLUMN())),0,-1))</f>
        <v>用地面积*20*1+地块建筑面积*60*0.7/1000</v>
      </c>
      <c r="BL338" s="2" t="s">
        <v>1694</v>
      </c>
      <c r="BM338" s="27" t="str" cm="1">
        <f t="array" aca="1" ref="BM338" ca="1">IF(OFFSET(INDIRECT(ADDRESS(ROW(), COLUMN())),0,-1)="",VLOOKUP($G338,$A:$AAE,COLUMN(),FALSE),OFFSET(INDIRECT(ADDRESS(ROW(), COLUMN())),0,-1))</f>
        <v>30门/公顷，1.0门/100平方米</v>
      </c>
      <c r="BN338" s="2" t="s">
        <v>1698</v>
      </c>
      <c r="BO338" s="27" t="str" cm="1">
        <f t="array" aca="1" ref="BO338" ca="1">IF(OFFSET(INDIRECT(ADDRESS(ROW(), COLUMN())),0,-1)="",VLOOKUP($G338,$A:$AAE,COLUMN(),FALSE),OFFSET(INDIRECT(ADDRESS(ROW(), COLUMN())),0,-1))</f>
        <v>用地面积*30+地块建筑面积*1.0/100</v>
      </c>
      <c r="BP338" s="2" t="s">
        <v>1706</v>
      </c>
      <c r="BQ338" s="27" t="str" cm="1">
        <f t="array" aca="1" ref="BQ338" ca="1">IF(OFFSET(INDIRECT(ADDRESS(ROW(), COLUMN())),0,-1)="",VLOOKUP($G338,$A:$AAE,COLUMN(),FALSE),OFFSET(INDIRECT(ADDRESS(ROW(), COLUMN())),0,-1))</f>
        <v>20门/公顷，0.2门/100平方米</v>
      </c>
      <c r="BR338" s="2" t="s">
        <v>1711</v>
      </c>
      <c r="BS338" s="27" t="str" cm="1">
        <f t="array" aca="1" ref="BS338" ca="1">IF(OFFSET(INDIRECT(ADDRESS(ROW(), COLUMN())),0,-1)="",VLOOKUP($G338,$A:$AAE,COLUMN(),FALSE),OFFSET(INDIRECT(ADDRESS(ROW(), COLUMN())),0,-1))</f>
        <v>用地面积*20+地块建筑面积*0.2/100</v>
      </c>
      <c r="BT338" s="2" t="s">
        <v>1729</v>
      </c>
      <c r="BU338" s="27" t="str" cm="1">
        <f t="array" aca="1" ref="BU338" ca="1">IF(OFFSET(INDIRECT(ADDRESS(ROW(), COLUMN())),0,-1)="",VLOOKUP($G338,$A:$AAE,COLUMN(),FALSE),OFFSET(INDIRECT(ADDRESS(ROW(), COLUMN())),0,-1))</f>
        <v>-，52.1pcu/万平方米，71：29</v>
      </c>
      <c r="BV338" s="2" t="s">
        <v>1746</v>
      </c>
      <c r="BW338" s="27" t="str" cm="1">
        <f t="array" aca="1" ref="BW338" ca="1">IF(OFFSET(INDIRECT(ADDRESS(ROW(), COLUMN())),0,-1)="",VLOOKUP($G338,$A:$AAE,COLUMN(),FALSE),OFFSET(INDIRECT(ADDRESS(ROW(), COLUMN())),0,-1))</f>
        <v>0+商服建筑面积/10000*52.1*0.71</v>
      </c>
      <c r="BX338" s="2" t="s">
        <v>1761</v>
      </c>
      <c r="BY338" s="27" t="str" cm="1">
        <f t="array" aca="1" ref="BY338" ca="1">IF(OFFSET(INDIRECT(ADDRESS(ROW(), COLUMN())),0,-1)="",VLOOKUP($G338,$A:$AAE,COLUMN(),FALSE),OFFSET(INDIRECT(ADDRESS(ROW(), COLUMN())),0,-1))</f>
        <v>0+商服建筑面积/10000*52.1*0.29</v>
      </c>
      <c r="BZ338" s="3" t="s">
        <v>2022</v>
      </c>
      <c r="CA338" s="27" t="str" cm="1">
        <f t="array" aca="1" ref="CA338" ca="1">IF(OFFSET(INDIRECT(ADDRESS(ROW(), COLUMN())),0,-1)="",VLOOKUP($G338,$A:$AAE,COLUMN(),FALSE),OFFSET(INDIRECT(ADDRESS(ROW(), COLUMN())),0,-1))</f>
        <v>商服建筑面积*0.4</v>
      </c>
      <c r="CB338" s="3" t="s">
        <v>2022</v>
      </c>
      <c r="CC338" s="27" t="str" cm="1">
        <f t="array" aca="1" ref="CC338" ca="1">IF(OFFSET(INDIRECT(ADDRESS(ROW(), COLUMN())),0,-1)="",VLOOKUP($G338,$A:$AAE,COLUMN(),FALSE),OFFSET(INDIRECT(ADDRESS(ROW(), COLUMN())),0,-1))</f>
        <v>商服建筑面积*0.4</v>
      </c>
      <c r="CD338" s="3" t="s">
        <v>2023</v>
      </c>
      <c r="CE338" s="27" t="str" cm="1">
        <f t="array" aca="1" ref="CE338" ca="1">IF(OFFSET(INDIRECT(ADDRESS(ROW(), COLUMN())),0,-1)="",VLOOKUP($G338,$A:$AAE,COLUMN(),FALSE),OFFSET(INDIRECT(ADDRESS(ROW(), COLUMN())),0,-1))</f>
        <v>商服建筑面积*0.08</v>
      </c>
      <c r="CF338" s="3" t="s">
        <v>2023</v>
      </c>
      <c r="CG338" s="27" t="str" cm="1">
        <f t="array" aca="1" ref="CG338" ca="1">IF(OFFSET(INDIRECT(ADDRESS(ROW(), COLUMN())),0,-1)="",VLOOKUP($G338,$A:$AAE,COLUMN(),FALSE),OFFSET(INDIRECT(ADDRESS(ROW(), COLUMN())),0,-1))</f>
        <v>商服建筑面积*0.08</v>
      </c>
      <c r="CH338" s="27"/>
      <c r="CI338" s="65" t="str" cm="1">
        <f t="array" aca="1" ref="CI338" ca="1">IF(OFFSET(INDIRECT(ADDRESS(ROW(), COLUMN())),0,-1)="",VLOOKUP($G338,$A:$AAE,COLUMN(),FALSE),OFFSET(INDIRECT(ADDRESS(ROW(), COLUMN())),0,-1))</f>
        <v>城镇建设用地</v>
      </c>
      <c r="CJ338" s="75" t="s">
        <v>1962</v>
      </c>
      <c r="CK338" s="78" t="str">
        <f t="shared" si="255"/>
        <v>唯一标识:S/B#交通设施用地/商业服务业设施用地#城规</v>
      </c>
      <c r="CL338" s="78" t="str">
        <f t="shared" si="256"/>
        <v>性质名称:交通设施用地/商业服务业设施用地</v>
      </c>
      <c r="CM338" s="78" t="str">
        <f t="shared" si="257"/>
        <v>地块性质过滤:</v>
      </c>
      <c r="CN338" s="78" t="str">
        <f t="shared" si="258"/>
        <v>地块性质:S/B</v>
      </c>
      <c r="CO338" s="78" t="str">
        <f t="shared" si="259"/>
        <v>地类标准:城规</v>
      </c>
      <c r="CP338" s="78" t="str">
        <f t="shared" si="260"/>
        <v>地块性质别称:</v>
      </c>
      <c r="CQ338" s="78" t="str">
        <f t="shared" si="261"/>
        <v>属性继承:S#交通设施用地#城规</v>
      </c>
      <c r="CR338" s="78" t="str">
        <f t="shared" si="262"/>
        <v>父类:S</v>
      </c>
      <c r="CS338" s="78" t="str">
        <f t="shared" si="263"/>
        <v>级别继承:S#交通设施用地#城规</v>
      </c>
      <c r="CT338" s="78" t="str">
        <f t="shared" si="264"/>
        <v>级别层次:5</v>
      </c>
      <c r="CU338" s="78" t="str">
        <f t="shared" si="265"/>
        <v>级别:4S</v>
      </c>
      <c r="CV338" s="78" t="str">
        <f t="shared" ca="1" si="266"/>
        <v>地块颜色:142,142,142</v>
      </c>
      <c r="CW338" s="78" t="str">
        <f t="shared" ca="1" si="267"/>
        <v>建筑面积公式:面积*容积率</v>
      </c>
      <c r="CX338" s="78" t="str">
        <f t="shared" ca="1" si="268"/>
        <v>住宅建筑面积公式:地块建筑面积*0</v>
      </c>
      <c r="CY338" s="78" t="str">
        <f t="shared" ca="1" si="269"/>
        <v>商服建筑面积公式:地块建筑面积*1</v>
      </c>
      <c r="CZ338" s="78" t="str">
        <f t="shared" ca="1" si="270"/>
        <v>商服中商业建筑面积公式:地块建筑面积*1*0.35</v>
      </c>
      <c r="DA338" s="78" t="str">
        <f t="shared" ca="1" si="271"/>
        <v>商服中办公建筑面积公式:地块建筑面积*1*0.65</v>
      </c>
      <c r="DB338" s="78" t="str">
        <f t="shared" ca="1" si="272"/>
        <v>公服建筑面积公式:地块建筑面积*0</v>
      </c>
      <c r="DC338" s="78" t="str">
        <f t="shared" ca="1" si="273"/>
        <v>工业建筑面积公式:地块建筑面积*0</v>
      </c>
      <c r="DD338" s="78" t="str">
        <f t="shared" ca="1" si="274"/>
        <v>市政建筑面积公式:地块建筑面积*0</v>
      </c>
      <c r="DE338" s="78" t="str">
        <f t="shared" ca="1" si="299"/>
        <v>绿地面积指定指标:面积*0</v>
      </c>
      <c r="DF338" s="78" t="str">
        <f t="shared" ca="1" si="300"/>
        <v>绿地面积指定公式:面积*0</v>
      </c>
      <c r="DG338" s="78" t="str">
        <f t="shared" ca="1" si="275"/>
        <v>户数指标:-</v>
      </c>
      <c r="DH338" s="78" t="str">
        <f t="shared" ca="1" si="276"/>
        <v>户数公式:0</v>
      </c>
      <c r="DI338" s="78" t="str">
        <f t="shared" ca="1" si="277"/>
        <v>人数指标:-</v>
      </c>
      <c r="DJ338" s="78" t="str">
        <f t="shared" ca="1" si="278"/>
        <v>人数公式:0</v>
      </c>
      <c r="DK338" s="78" t="str">
        <f t="shared" ca="1" si="279"/>
        <v>就业指标:0.015公顷/岗位，35平方米/岗位</v>
      </c>
      <c r="DL338" s="78" t="str">
        <f t="shared" ca="1" si="280"/>
        <v>就业公式:用地面积/0.015+商服建筑面积/35</v>
      </c>
      <c r="DM338" s="78" t="str">
        <f t="shared" ca="1" si="281"/>
        <v>机动车指标:-，1.1个/100平方米</v>
      </c>
      <c r="DN338" s="78" t="str">
        <f t="shared" ca="1" si="282"/>
        <v>机动车公式:0+地块建筑面积*1.1/100</v>
      </c>
      <c r="DO338" s="78" t="str">
        <f t="shared" ca="1" si="283"/>
        <v>用水量指标:30立方米/公顷*日，10升/平方米*日</v>
      </c>
      <c r="DP338" s="78" t="str">
        <f t="shared" ca="1" si="284"/>
        <v>用水量公式:用地面积*30+地块建筑面积*10/1000</v>
      </c>
      <c r="DQ338" s="78" t="str">
        <f t="shared" ca="1" si="285"/>
        <v>污水折算系数:0.0，0.85</v>
      </c>
      <c r="DR338" s="78" t="str">
        <f t="shared" ca="1" si="286"/>
        <v>污水量公式:0.0+地块建筑面积*8.0/1000*0.85</v>
      </c>
      <c r="DS338" s="78" t="str">
        <f t="shared" ca="1" si="287"/>
        <v>用电负荷指标:20千瓦/公顷，60瓦/平方米</v>
      </c>
      <c r="DT338" s="78" t="str">
        <f t="shared" ca="1" si="288"/>
        <v>同时率:1.00，0.7</v>
      </c>
      <c r="DU338" s="78" t="str">
        <f t="shared" ca="1" si="289"/>
        <v>用电量公式:用地面积*20*1+地块建筑面积*60*0.7/1000</v>
      </c>
      <c r="DV338" s="78" t="str">
        <f t="shared" ca="1" si="290"/>
        <v>固话装机指标:30门/公顷，1.0门/100平方米</v>
      </c>
      <c r="DW338" s="78" t="str">
        <f t="shared" ca="1" si="291"/>
        <v>固话量公式:用地面积*30+地块建筑面积*1.0/100</v>
      </c>
      <c r="DX338" s="78" t="str">
        <f t="shared" ca="1" si="292"/>
        <v>有线电视指标:20门/公顷，0.2门/100平方米</v>
      </c>
      <c r="DY338" s="78" t="str">
        <f t="shared" ca="1" si="293"/>
        <v>电视量公式:用地面积*20+地块建筑面积*0.2/100</v>
      </c>
      <c r="DZ338" s="78" t="str">
        <f t="shared" ca="1" si="294"/>
        <v>高峰机动车生成量指标:-，52.1pcu/万平方米，71：29</v>
      </c>
      <c r="EA338" s="78" t="str">
        <f t="shared" ca="1" si="295"/>
        <v>高峰机动车吸引量公式:0+商服建筑面积/10000*52.1*0.71</v>
      </c>
      <c r="EB338" s="78" t="str">
        <f t="shared" ca="1" si="296"/>
        <v>高峰机动车发生量公式:0+商服建筑面积/10000*52.1*0.29</v>
      </c>
      <c r="EC338" s="78" t="str">
        <f t="shared" ca="1" si="301"/>
        <v>地下空间指标:商服建筑面积*0.4</v>
      </c>
      <c r="ED338" s="78" t="str">
        <f t="shared" ca="1" si="297"/>
        <v>地下空间公式:商服建筑面积*0.4</v>
      </c>
      <c r="EE338" s="78" t="str">
        <f t="shared" ca="1" si="302"/>
        <v>人防指标:商服建筑面积*0.08</v>
      </c>
      <c r="EF338" s="78" t="str">
        <f t="shared" ca="1" si="298"/>
        <v>人防公式:商服建筑面积*0.08</v>
      </c>
      <c r="EG338" s="78" t="str">
        <f t="shared" ca="1" si="305"/>
        <v>用地构成:城镇建设用地</v>
      </c>
      <c r="EH338" s="78" t="s">
        <v>1962</v>
      </c>
      <c r="EI338" s="79" t="str">
        <f t="shared" ca="1" si="303"/>
        <v>唯一标识:S/B#交通设施用地/商业服务业设施用地#城规;性质名称:交通设施用地/商业服务业设施用地;地块性质过滤:;地块性质:S/B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38" t="s">
        <v>1962</v>
      </c>
    </row>
    <row r="339" spans="1:140" ht="16.5" x14ac:dyDescent="0.2">
      <c r="A339" s="40" t="str">
        <f t="shared" si="304"/>
        <v>S/R#交通设施用地/居住用地#城规</v>
      </c>
      <c r="B339" s="40" t="s">
        <v>441</v>
      </c>
      <c r="C339" s="40"/>
      <c r="D339" s="40" t="s">
        <v>1004</v>
      </c>
      <c r="E339" s="40" t="s">
        <v>1276</v>
      </c>
      <c r="F339" s="40"/>
      <c r="G339" s="40" t="s">
        <v>95</v>
      </c>
      <c r="H339" s="40" t="s">
        <v>990</v>
      </c>
      <c r="I339" s="40" t="s">
        <v>95</v>
      </c>
      <c r="J339" s="40">
        <v>5</v>
      </c>
      <c r="K339" s="40" t="s">
        <v>1514</v>
      </c>
      <c r="L339" s="123" t="s">
        <v>2119</v>
      </c>
      <c r="M339" s="65" t="str" cm="1">
        <f t="array" aca="1" ref="M339" ca="1">IF(OFFSET(INDIRECT(ADDRESS(ROW(), COLUMN())),0,-1)="",VLOOKUP($G339,$A:$AAE,COLUMN(),FALSE),OFFSET(INDIRECT(ADDRESS(ROW(), COLUMN())),0,-1))</f>
        <v>142,142,142</v>
      </c>
      <c r="N339" s="27"/>
      <c r="O339" s="65" t="str" cm="1">
        <f t="array" aca="1" ref="O339" ca="1">IF(OFFSET(INDIRECT(ADDRESS(ROW(), COLUMN())),0,-1)="",VLOOKUP($G339,$A:$AAE,COLUMN(),FALSE),OFFSET(INDIRECT(ADDRESS(ROW(), COLUMN())),0,-1))</f>
        <v>面积*容积率</v>
      </c>
      <c r="P339" s="3" t="s">
        <v>1555</v>
      </c>
      <c r="Q339" s="3" t="str" cm="1">
        <f t="array" aca="1" ref="Q339" ca="1">IF(OFFSET(INDIRECT(ADDRESS(ROW(), COLUMN())),0,-1)="",VLOOKUP($G339,$A:$AAE,COLUMN(),FALSE),OFFSET(INDIRECT(ADDRESS(ROW(), COLUMN())),0,-1))</f>
        <v>地块建筑面积*1</v>
      </c>
      <c r="R339" s="27"/>
      <c r="S339" s="27" t="str" cm="1">
        <f t="array" aca="1" ref="S339" ca="1">IF(OFFSET(INDIRECT(ADDRESS(ROW(), COLUMN())),0,-1)="",VLOOKUP($G339,$A:$AAE,COLUMN(),FALSE),OFFSET(INDIRECT(ADDRESS(ROW(), COLUMN())),0,-1))</f>
        <v>地块建筑面积*0</v>
      </c>
      <c r="T339" s="27"/>
      <c r="U339" s="27" t="str" cm="1">
        <f t="array" aca="1" ref="U339" ca="1">IF(OFFSET(INDIRECT(ADDRESS(ROW(), COLUMN())),0,-1)="",VLOOKUP($G339,$A:$AAE,COLUMN(),FALSE),OFFSET(INDIRECT(ADDRESS(ROW(), COLUMN())),0,-1))</f>
        <v>地块建筑面积*0</v>
      </c>
      <c r="V339" s="27"/>
      <c r="W339" s="65" t="str" cm="1">
        <f t="array" aca="1" ref="W339" ca="1">IF(OFFSET(INDIRECT(ADDRESS(ROW(), COLUMN())),0,-1)="",VLOOKUP($G339,$A:$AAE,COLUMN(),FALSE),OFFSET(INDIRECT(ADDRESS(ROW(), COLUMN())),0,-1))</f>
        <v>地块建筑面积*0</v>
      </c>
      <c r="X339" s="27"/>
      <c r="Y339" s="27" t="str" cm="1">
        <f t="array" aca="1" ref="Y339" ca="1">IF(OFFSET(INDIRECT(ADDRESS(ROW(), COLUMN())),0,-1)="",VLOOKUP($G339,$A:$AAE,COLUMN(),FALSE),OFFSET(INDIRECT(ADDRESS(ROW(), COLUMN())),0,-1))</f>
        <v>地块建筑面积*0</v>
      </c>
      <c r="Z339" s="27"/>
      <c r="AA339" s="27" t="str" cm="1">
        <f t="array" aca="1" ref="AA339" ca="1">IF(OFFSET(INDIRECT(ADDRESS(ROW(), COLUMN())),0,-1)="",VLOOKUP($G339,$A:$AAE,COLUMN(),FALSE),OFFSET(INDIRECT(ADDRESS(ROW(), COLUMN())),0,-1))</f>
        <v>地块建筑面积*0</v>
      </c>
      <c r="AB339" s="27"/>
      <c r="AC339" s="27" t="str" cm="1">
        <f t="array" aca="1" ref="AC339" ca="1">IF(OFFSET(INDIRECT(ADDRESS(ROW(), COLUMN())),0,-1)="",VLOOKUP($G339,$A:$AAE,COLUMN(),FALSE),OFFSET(INDIRECT(ADDRESS(ROW(), COLUMN())),0,-1))</f>
        <v>地块建筑面积*0</v>
      </c>
      <c r="AD339" s="27"/>
      <c r="AE339" s="27" t="str" cm="1">
        <f t="array" aca="1" ref="AE339" ca="1">IF(OFFSET(INDIRECT(ADDRESS(ROW(), COLUMN())),0,-1)="",VLOOKUP($G339,$A:$AAE,COLUMN(),FALSE),OFFSET(INDIRECT(ADDRESS(ROW(), COLUMN())),0,-1))</f>
        <v>面积*0</v>
      </c>
      <c r="AF339" s="27"/>
      <c r="AG339" s="27" t="str" cm="1">
        <f t="array" aca="1" ref="AG339" ca="1">IF(OFFSET(INDIRECT(ADDRESS(ROW(), COLUMN())),0,-1)="",VLOOKUP($G339,$A:$AAE,COLUMN(),FALSE),OFFSET(INDIRECT(ADDRESS(ROW(), COLUMN())),0,-1))</f>
        <v>面积*0</v>
      </c>
      <c r="AH339" s="3" t="s">
        <v>1564</v>
      </c>
      <c r="AI339" s="27" t="str" cm="1">
        <f t="array" aca="1" ref="AI339" ca="1">IF(OFFSET(INDIRECT(ADDRESS(ROW(), COLUMN())),0,-1)="",VLOOKUP($G339,$A:$AAE,COLUMN(),FALSE),OFFSET(INDIRECT(ADDRESS(ROW(), COLUMN())),0,-1))</f>
        <v>100平方米/户</v>
      </c>
      <c r="AJ339" s="3" t="s">
        <v>1567</v>
      </c>
      <c r="AK339" s="27" t="str" cm="1">
        <f t="array" aca="1" ref="AK339" ca="1">IF(OFFSET(INDIRECT(ADDRESS(ROW(), COLUMN())),0,-1)="",VLOOKUP($G339,$A:$AAE,COLUMN(),FALSE),OFFSET(INDIRECT(ADDRESS(ROW(), COLUMN())),0,-1))</f>
        <v>住宅建筑面积/100</v>
      </c>
      <c r="AL339" s="3" t="s">
        <v>1569</v>
      </c>
      <c r="AM339" s="27" t="str" cm="1">
        <f t="array" aca="1" ref="AM339" ca="1">IF(OFFSET(INDIRECT(ADDRESS(ROW(), COLUMN())),0,-1)="",VLOOKUP($G339,$A:$AAE,COLUMN(),FALSE),OFFSET(INDIRECT(ADDRESS(ROW(), COLUMN())),0,-1))</f>
        <v>3人/户</v>
      </c>
      <c r="AN339" s="3" t="s">
        <v>1570</v>
      </c>
      <c r="AO339" s="27" t="str" cm="1">
        <f t="array" aca="1" ref="AO339" ca="1">IF(OFFSET(INDIRECT(ADDRESS(ROW(), COLUMN())),0,-1)="",VLOOKUP($G339,$A:$AAE,COLUMN(),FALSE),OFFSET(INDIRECT(ADDRESS(ROW(), COLUMN())),0,-1))</f>
        <v>居住户数*3</v>
      </c>
      <c r="AP339" s="3" t="s">
        <v>1572</v>
      </c>
      <c r="AQ339" s="27" t="str" cm="1">
        <f t="array" aca="1" ref="AQ339" ca="1">IF(OFFSET(INDIRECT(ADDRESS(ROW(), COLUMN())),0,-1)="",VLOOKUP($G339,$A:$AAE,COLUMN(),FALSE),OFFSET(INDIRECT(ADDRESS(ROW(), COLUMN())),0,-1))</f>
        <v>0.015公顷/岗位</v>
      </c>
      <c r="AR339" s="3" t="s">
        <v>1580</v>
      </c>
      <c r="AS339" s="27" t="str" cm="1">
        <f t="array" aca="1" ref="AS339" ca="1">IF(OFFSET(INDIRECT(ADDRESS(ROW(), COLUMN())),0,-1)="",VLOOKUP($G339,$A:$AAE,COLUMN(),FALSE),OFFSET(INDIRECT(ADDRESS(ROW(), COLUMN())),0,-1))</f>
        <v>用地面积/0.015</v>
      </c>
      <c r="AT339" s="3" t="s">
        <v>1598</v>
      </c>
      <c r="AU339" s="27" t="str" cm="1">
        <f t="array" aca="1" ref="AU339" ca="1">IF(OFFSET(INDIRECT(ADDRESS(ROW(), COLUMN())),0,-1)="",VLOOKUP($G339,$A:$AAE,COLUMN(),FALSE),OFFSET(INDIRECT(ADDRESS(ROW(), COLUMN())),0,-1))</f>
        <v>-，1.2个/户</v>
      </c>
      <c r="AV339" s="3" t="s">
        <v>1612</v>
      </c>
      <c r="AW339" s="27" t="str" cm="1">
        <f t="array" aca="1" ref="AW339" ca="1">IF(OFFSET(INDIRECT(ADDRESS(ROW(), COLUMN())),0,-1)="",VLOOKUP($G339,$A:$AAE,COLUMN(),FALSE),OFFSET(INDIRECT(ADDRESS(ROW(), COLUMN())),0,-1))</f>
        <v>0+居住户数*1.2</v>
      </c>
      <c r="AX339" s="2" t="s">
        <v>1627</v>
      </c>
      <c r="AY339" s="27" t="str" cm="1">
        <f t="array" aca="1" ref="AY339" ca="1">IF(OFFSET(INDIRECT(ADDRESS(ROW(), COLUMN())),0,-1)="",VLOOKUP($G339,$A:$AAE,COLUMN(),FALSE),OFFSET(INDIRECT(ADDRESS(ROW(), COLUMN())),0,-1))</f>
        <v>30立方米/公顷*日，155升/人*日</v>
      </c>
      <c r="AZ339" s="2" t="s">
        <v>1642</v>
      </c>
      <c r="BA339" s="27" t="str" cm="1">
        <f t="array" aca="1" ref="BA339" ca="1">IF(OFFSET(INDIRECT(ADDRESS(ROW(), COLUMN())),0,-1)="",VLOOKUP($G339,$A:$AAE,COLUMN(),FALSE),OFFSET(INDIRECT(ADDRESS(ROW(), COLUMN())),0,-1))</f>
        <v>用地面积*30+居住人数*155/1000</v>
      </c>
      <c r="BB339" s="2" t="s">
        <v>1644</v>
      </c>
      <c r="BC339" s="27" t="str" cm="1">
        <f t="array" aca="1" ref="BC339" ca="1">IF(OFFSET(INDIRECT(ADDRESS(ROW(), COLUMN())),0,-1)="",VLOOKUP($G339,$A:$AAE,COLUMN(),FALSE),OFFSET(INDIRECT(ADDRESS(ROW(), COLUMN())),0,-1))</f>
        <v>0.0，0.85</v>
      </c>
      <c r="BD339" s="2" t="s">
        <v>1648</v>
      </c>
      <c r="BE339" s="27" t="str" cm="1">
        <f t="array" aca="1" ref="BE339" ca="1">IF(OFFSET(INDIRECT(ADDRESS(ROW(), COLUMN())),0,-1)="",VLOOKUP($G339,$A:$AAE,COLUMN(),FALSE),OFFSET(INDIRECT(ADDRESS(ROW(), COLUMN())),0,-1))</f>
        <v>0.0+居住人数*155/1000*0.85</v>
      </c>
      <c r="BF339" s="2" t="s">
        <v>1662</v>
      </c>
      <c r="BG339" s="27" t="str" cm="1">
        <f t="array" aca="1" ref="BG339" ca="1">IF(OFFSET(INDIRECT(ADDRESS(ROW(), COLUMN())),0,-1)="",VLOOKUP($G339,$A:$AAE,COLUMN(),FALSE),OFFSET(INDIRECT(ADDRESS(ROW(), COLUMN())),0,-1))</f>
        <v>20千瓦/公顷，50瓦/平方米</v>
      </c>
      <c r="BH339" s="2" t="s">
        <v>1667</v>
      </c>
      <c r="BI339" s="27" t="str" cm="1">
        <f t="array" aca="1" ref="BI339" ca="1">IF(OFFSET(INDIRECT(ADDRESS(ROW(), COLUMN())),0,-1)="",VLOOKUP($G339,$A:$AAE,COLUMN(),FALSE),OFFSET(INDIRECT(ADDRESS(ROW(), COLUMN())),0,-1))</f>
        <v>1.00，0.7</v>
      </c>
      <c r="BJ339" s="2" t="s">
        <v>1686</v>
      </c>
      <c r="BK339" s="27" t="str" cm="1">
        <f t="array" aca="1" ref="BK339" ca="1">IF(OFFSET(INDIRECT(ADDRESS(ROW(), COLUMN())),0,-1)="",VLOOKUP($G339,$A:$AAE,COLUMN(),FALSE),OFFSET(INDIRECT(ADDRESS(ROW(), COLUMN())),0,-1))</f>
        <v>用地面积*20*1+住宅建筑面积*50*0.7/1000</v>
      </c>
      <c r="BL339" s="2" t="s">
        <v>1695</v>
      </c>
      <c r="BM339" s="27" t="str" cm="1">
        <f t="array" aca="1" ref="BM339" ca="1">IF(OFFSET(INDIRECT(ADDRESS(ROW(), COLUMN())),0,-1)="",VLOOKUP($G339,$A:$AAE,COLUMN(),FALSE),OFFSET(INDIRECT(ADDRESS(ROW(), COLUMN())),0,-1))</f>
        <v>30门/公顷，1.2门/户</v>
      </c>
      <c r="BN339" s="2" t="s">
        <v>1699</v>
      </c>
      <c r="BO339" s="27" t="str" cm="1">
        <f t="array" aca="1" ref="BO339" ca="1">IF(OFFSET(INDIRECT(ADDRESS(ROW(), COLUMN())),0,-1)="",VLOOKUP($G339,$A:$AAE,COLUMN(),FALSE),OFFSET(INDIRECT(ADDRESS(ROW(), COLUMN())),0,-1))</f>
        <v>用地面积*30+居住户数*1.2</v>
      </c>
      <c r="BP339" s="2" t="s">
        <v>1707</v>
      </c>
      <c r="BQ339" s="27" t="str" cm="1">
        <f t="array" aca="1" ref="BQ339" ca="1">IF(OFFSET(INDIRECT(ADDRESS(ROW(), COLUMN())),0,-1)="",VLOOKUP($G339,$A:$AAE,COLUMN(),FALSE),OFFSET(INDIRECT(ADDRESS(ROW(), COLUMN())),0,-1))</f>
        <v>20门/公顷，2.0门/户</v>
      </c>
      <c r="BR339" s="2" t="s">
        <v>1712</v>
      </c>
      <c r="BS339" s="27" t="str" cm="1">
        <f t="array" aca="1" ref="BS339" ca="1">IF(OFFSET(INDIRECT(ADDRESS(ROW(), COLUMN())),0,-1)="",VLOOKUP($G339,$A:$AAE,COLUMN(),FALSE),OFFSET(INDIRECT(ADDRESS(ROW(), COLUMN())),0,-1))</f>
        <v>用地面积*20+居住户数*2.0</v>
      </c>
      <c r="BT339" s="2" t="s">
        <v>1730</v>
      </c>
      <c r="BU339" s="27" t="str" cm="1">
        <f t="array" aca="1" ref="BU339" ca="1">IF(OFFSET(INDIRECT(ADDRESS(ROW(), COLUMN())),0,-1)="",VLOOKUP($G339,$A:$AAE,COLUMN(),FALSE),OFFSET(INDIRECT(ADDRESS(ROW(), COLUMN())),0,-1))</f>
        <v>-，16pcu/万平方米，26:74</v>
      </c>
      <c r="BV339" s="2" t="s">
        <v>1747</v>
      </c>
      <c r="BW339" s="27" t="str" cm="1">
        <f t="array" aca="1" ref="BW339" ca="1">IF(OFFSET(INDIRECT(ADDRESS(ROW(), COLUMN())),0,-1)="",VLOOKUP($G339,$A:$AAE,COLUMN(),FALSE),OFFSET(INDIRECT(ADDRESS(ROW(), COLUMN())),0,-1))</f>
        <v>0+住宅建筑面积/10000*16*0.26</v>
      </c>
      <c r="BX339" s="2" t="s">
        <v>1762</v>
      </c>
      <c r="BY339" s="27" t="str" cm="1">
        <f t="array" aca="1" ref="BY339" ca="1">IF(OFFSET(INDIRECT(ADDRESS(ROW(), COLUMN())),0,-1)="",VLOOKUP($G339,$A:$AAE,COLUMN(),FALSE),OFFSET(INDIRECT(ADDRESS(ROW(), COLUMN())),0,-1))</f>
        <v>0+住宅建筑面积/10000*16*0.74</v>
      </c>
      <c r="BZ339" s="3" t="s">
        <v>2014</v>
      </c>
      <c r="CA339" s="27" t="str" cm="1">
        <f t="array" aca="1" ref="CA339" ca="1">IF(OFFSET(INDIRECT(ADDRESS(ROW(), COLUMN())),0,-1)="",VLOOKUP($G339,$A:$AAE,COLUMN(),FALSE),OFFSET(INDIRECT(ADDRESS(ROW(), COLUMN())),0,-1))</f>
        <v>住宅建筑面积*0.4</v>
      </c>
      <c r="CB339" s="3" t="s">
        <v>2014</v>
      </c>
      <c r="CC339" s="27" t="str" cm="1">
        <f t="array" aca="1" ref="CC339" ca="1">IF(OFFSET(INDIRECT(ADDRESS(ROW(), COLUMN())),0,-1)="",VLOOKUP($G339,$A:$AAE,COLUMN(),FALSE),OFFSET(INDIRECT(ADDRESS(ROW(), COLUMN())),0,-1))</f>
        <v>住宅建筑面积*0.4</v>
      </c>
      <c r="CD339" s="3" t="s">
        <v>2015</v>
      </c>
      <c r="CE339" s="27" t="str" cm="1">
        <f t="array" aca="1" ref="CE339" ca="1">IF(OFFSET(INDIRECT(ADDRESS(ROW(), COLUMN())),0,-1)="",VLOOKUP($G339,$A:$AAE,COLUMN(),FALSE),OFFSET(INDIRECT(ADDRESS(ROW(), COLUMN())),0,-1))</f>
        <v>住宅建筑面积*0.11</v>
      </c>
      <c r="CF339" s="3" t="s">
        <v>2015</v>
      </c>
      <c r="CG339" s="27" t="str" cm="1">
        <f t="array" aca="1" ref="CG339" ca="1">IF(OFFSET(INDIRECT(ADDRESS(ROW(), COLUMN())),0,-1)="",VLOOKUP($G339,$A:$AAE,COLUMN(),FALSE),OFFSET(INDIRECT(ADDRESS(ROW(), COLUMN())),0,-1))</f>
        <v>住宅建筑面积*0.11</v>
      </c>
      <c r="CH339" s="27"/>
      <c r="CI339" s="65" t="str" cm="1">
        <f t="array" aca="1" ref="CI339" ca="1">IF(OFFSET(INDIRECT(ADDRESS(ROW(), COLUMN())),0,-1)="",VLOOKUP($G339,$A:$AAE,COLUMN(),FALSE),OFFSET(INDIRECT(ADDRESS(ROW(), COLUMN())),0,-1))</f>
        <v>城镇建设用地</v>
      </c>
      <c r="CJ339" s="75" t="s">
        <v>1962</v>
      </c>
      <c r="CK339" s="78" t="str">
        <f t="shared" si="255"/>
        <v>唯一标识:S/R#交通设施用地/居住用地#城规</v>
      </c>
      <c r="CL339" s="78" t="str">
        <f t="shared" si="256"/>
        <v>性质名称:交通设施用地/居住用地</v>
      </c>
      <c r="CM339" s="78" t="str">
        <f t="shared" si="257"/>
        <v>地块性质过滤:</v>
      </c>
      <c r="CN339" s="78" t="str">
        <f t="shared" si="258"/>
        <v>地块性质:S/R</v>
      </c>
      <c r="CO339" s="78" t="str">
        <f t="shared" si="259"/>
        <v>地类标准:城规</v>
      </c>
      <c r="CP339" s="78" t="str">
        <f t="shared" si="260"/>
        <v>地块性质别称:</v>
      </c>
      <c r="CQ339" s="78" t="str">
        <f t="shared" si="261"/>
        <v>属性继承:S#交通设施用地#城规</v>
      </c>
      <c r="CR339" s="78" t="str">
        <f t="shared" si="262"/>
        <v>父类:S</v>
      </c>
      <c r="CS339" s="78" t="str">
        <f t="shared" si="263"/>
        <v>级别继承:S#交通设施用地#城规</v>
      </c>
      <c r="CT339" s="78" t="str">
        <f t="shared" si="264"/>
        <v>级别层次:5</v>
      </c>
      <c r="CU339" s="78" t="str">
        <f t="shared" si="265"/>
        <v>级别:4S</v>
      </c>
      <c r="CV339" s="78" t="str">
        <f t="shared" ca="1" si="266"/>
        <v>地块颜色:142,142,142</v>
      </c>
      <c r="CW339" s="78" t="str">
        <f t="shared" ca="1" si="267"/>
        <v>建筑面积公式:面积*容积率</v>
      </c>
      <c r="CX339" s="78" t="str">
        <f t="shared" ca="1" si="268"/>
        <v>住宅建筑面积公式:地块建筑面积*1</v>
      </c>
      <c r="CY339" s="78" t="str">
        <f t="shared" ca="1" si="269"/>
        <v>商服建筑面积公式:地块建筑面积*0</v>
      </c>
      <c r="CZ339" s="78" t="str">
        <f t="shared" ca="1" si="270"/>
        <v>商服中商业建筑面积公式:地块建筑面积*0</v>
      </c>
      <c r="DA339" s="78" t="str">
        <f t="shared" ca="1" si="271"/>
        <v>商服中办公建筑面积公式:地块建筑面积*0</v>
      </c>
      <c r="DB339" s="78" t="str">
        <f t="shared" ca="1" si="272"/>
        <v>公服建筑面积公式:地块建筑面积*0</v>
      </c>
      <c r="DC339" s="78" t="str">
        <f t="shared" ca="1" si="273"/>
        <v>工业建筑面积公式:地块建筑面积*0</v>
      </c>
      <c r="DD339" s="78" t="str">
        <f t="shared" ca="1" si="274"/>
        <v>市政建筑面积公式:地块建筑面积*0</v>
      </c>
      <c r="DE339" s="78" t="str">
        <f t="shared" ca="1" si="299"/>
        <v>绿地面积指定指标:面积*0</v>
      </c>
      <c r="DF339" s="78" t="str">
        <f t="shared" ca="1" si="300"/>
        <v>绿地面积指定公式:面积*0</v>
      </c>
      <c r="DG339" s="78" t="str">
        <f t="shared" ca="1" si="275"/>
        <v>户数指标:100平方米/户</v>
      </c>
      <c r="DH339" s="78" t="str">
        <f t="shared" ca="1" si="276"/>
        <v>户数公式:住宅建筑面积/100</v>
      </c>
      <c r="DI339" s="78" t="str">
        <f t="shared" ca="1" si="277"/>
        <v>人数指标:3人/户</v>
      </c>
      <c r="DJ339" s="78" t="str">
        <f t="shared" ca="1" si="278"/>
        <v>人数公式:居住户数*3</v>
      </c>
      <c r="DK339" s="78" t="str">
        <f t="shared" ca="1" si="279"/>
        <v>就业指标:0.015公顷/岗位</v>
      </c>
      <c r="DL339" s="78" t="str">
        <f t="shared" ca="1" si="280"/>
        <v>就业公式:用地面积/0.015</v>
      </c>
      <c r="DM339" s="78" t="str">
        <f t="shared" ca="1" si="281"/>
        <v>机动车指标:-，1.2个/户</v>
      </c>
      <c r="DN339" s="78" t="str">
        <f t="shared" ca="1" si="282"/>
        <v>机动车公式:0+居住户数*1.2</v>
      </c>
      <c r="DO339" s="78" t="str">
        <f t="shared" ca="1" si="283"/>
        <v>用水量指标:30立方米/公顷*日，155升/人*日</v>
      </c>
      <c r="DP339" s="78" t="str">
        <f t="shared" ca="1" si="284"/>
        <v>用水量公式:用地面积*30+居住人数*155/1000</v>
      </c>
      <c r="DQ339" s="78" t="str">
        <f t="shared" ca="1" si="285"/>
        <v>污水折算系数:0.0，0.85</v>
      </c>
      <c r="DR339" s="78" t="str">
        <f t="shared" ca="1" si="286"/>
        <v>污水量公式:0.0+居住人数*155/1000*0.85</v>
      </c>
      <c r="DS339" s="78" t="str">
        <f t="shared" ca="1" si="287"/>
        <v>用电负荷指标:20千瓦/公顷，50瓦/平方米</v>
      </c>
      <c r="DT339" s="78" t="str">
        <f t="shared" ca="1" si="288"/>
        <v>同时率:1.00，0.7</v>
      </c>
      <c r="DU339" s="78" t="str">
        <f t="shared" ca="1" si="289"/>
        <v>用电量公式:用地面积*20*1+住宅建筑面积*50*0.7/1000</v>
      </c>
      <c r="DV339" s="78" t="str">
        <f t="shared" ca="1" si="290"/>
        <v>固话装机指标:30门/公顷，1.2门/户</v>
      </c>
      <c r="DW339" s="78" t="str">
        <f t="shared" ca="1" si="291"/>
        <v>固话量公式:用地面积*30+居住户数*1.2</v>
      </c>
      <c r="DX339" s="78" t="str">
        <f t="shared" ca="1" si="292"/>
        <v>有线电视指标:20门/公顷，2.0门/户</v>
      </c>
      <c r="DY339" s="78" t="str">
        <f t="shared" ca="1" si="293"/>
        <v>电视量公式:用地面积*20+居住户数*2.0</v>
      </c>
      <c r="DZ339" s="78" t="str">
        <f t="shared" ca="1" si="294"/>
        <v>高峰机动车生成量指标:-，16pcu/万平方米，26:74</v>
      </c>
      <c r="EA339" s="78" t="str">
        <f t="shared" ca="1" si="295"/>
        <v>高峰机动车吸引量公式:0+住宅建筑面积/10000*16*0.26</v>
      </c>
      <c r="EB339" s="78" t="str">
        <f t="shared" ca="1" si="296"/>
        <v>高峰机动车发生量公式:0+住宅建筑面积/10000*16*0.74</v>
      </c>
      <c r="EC339" s="78" t="str">
        <f t="shared" ca="1" si="301"/>
        <v>地下空间指标:住宅建筑面积*0.4</v>
      </c>
      <c r="ED339" s="78" t="str">
        <f t="shared" ca="1" si="297"/>
        <v>地下空间公式:住宅建筑面积*0.4</v>
      </c>
      <c r="EE339" s="78" t="str">
        <f t="shared" ca="1" si="302"/>
        <v>人防指标:住宅建筑面积*0.11</v>
      </c>
      <c r="EF339" s="78" t="str">
        <f t="shared" ca="1" si="298"/>
        <v>人防公式:住宅建筑面积*0.11</v>
      </c>
      <c r="EG339" s="78" t="str">
        <f t="shared" ca="1" si="305"/>
        <v>用地构成:城镇建设用地</v>
      </c>
      <c r="EH339" s="78" t="s">
        <v>1962</v>
      </c>
      <c r="EI339" s="79" t="str">
        <f t="shared" ca="1" si="303"/>
        <v>唯一标识:S/R#交通设施用地/居住用地#城规;性质名称:交通设施用地/居住用地;地块性质过滤:;地块性质:S/R;地类标准:城规;地块性质别称:;属性继承:S#交通设施用地#城规;父类:S;级别继承:S#交通设施用地#城规;级别层次:5;级别:4S;地块颜色:142,142,142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39" t="s">
        <v>1962</v>
      </c>
    </row>
    <row r="340" spans="1:140" ht="16.5" x14ac:dyDescent="0.2">
      <c r="A340" s="40" t="str">
        <f t="shared" si="304"/>
        <v>S3/S41#交通枢纽用地/公共交通场站用地#城规</v>
      </c>
      <c r="B340" s="40" t="s">
        <v>442</v>
      </c>
      <c r="C340" s="40"/>
      <c r="D340" s="40" t="s">
        <v>1005</v>
      </c>
      <c r="E340" s="40" t="s">
        <v>1276</v>
      </c>
      <c r="F340" s="40"/>
      <c r="G340" s="40" t="s">
        <v>98</v>
      </c>
      <c r="H340" s="40" t="s">
        <v>998</v>
      </c>
      <c r="I340" s="40" t="s">
        <v>95</v>
      </c>
      <c r="J340" s="40">
        <v>5</v>
      </c>
      <c r="K340" s="40" t="s">
        <v>1514</v>
      </c>
      <c r="L340" s="40"/>
      <c r="M340" s="40" t="str" cm="1">
        <f t="array" aca="1" ref="M340" ca="1">IF(OFFSET(INDIRECT(ADDRESS(ROW(), COLUMN())),0,-1)="",VLOOKUP($G340,$A:$AAE,COLUMN(),FALSE),OFFSET(INDIRECT(ADDRESS(ROW(), COLUMN())),0,-1))</f>
        <v>142,142,142</v>
      </c>
      <c r="N340" s="3"/>
      <c r="O340" s="40" t="str" cm="1">
        <f t="array" aca="1" ref="O340" ca="1">IF(OFFSET(INDIRECT(ADDRESS(ROW(), COLUMN())),0,-1)="",VLOOKUP($G340,$A:$AAE,COLUMN(),FALSE),OFFSET(INDIRECT(ADDRESS(ROW(), COLUMN())),0,-1))</f>
        <v>面积*容积率</v>
      </c>
      <c r="P340" s="3"/>
      <c r="Q340" s="3" t="str" cm="1">
        <f t="array" aca="1" ref="Q340" ca="1">IF(OFFSET(INDIRECT(ADDRESS(ROW(), COLUMN())),0,-1)="",VLOOKUP($G340,$A:$AAE,COLUMN(),FALSE),OFFSET(INDIRECT(ADDRESS(ROW(), COLUMN())),0,-1))</f>
        <v>地块建筑面积*0</v>
      </c>
      <c r="R340" s="3"/>
      <c r="S340" s="3" t="str" cm="1">
        <f t="array" aca="1" ref="S340" ca="1">IF(OFFSET(INDIRECT(ADDRESS(ROW(), COLUMN())),0,-1)="",VLOOKUP($G340,$A:$AAE,COLUMN(),FALSE),OFFSET(INDIRECT(ADDRESS(ROW(), COLUMN())),0,-1))</f>
        <v>地块建筑面积*0</v>
      </c>
      <c r="T340" s="3"/>
      <c r="U340" s="3" t="str" cm="1">
        <f t="array" aca="1" ref="U340" ca="1">IF(OFFSET(INDIRECT(ADDRESS(ROW(), COLUMN())),0,-1)="",VLOOKUP($G340,$A:$AAE,COLUMN(),FALSE),OFFSET(INDIRECT(ADDRESS(ROW(), COLUMN())),0,-1))</f>
        <v>地块建筑面积*0</v>
      </c>
      <c r="V340" s="3"/>
      <c r="W340" s="40" t="str" cm="1">
        <f t="array" aca="1" ref="W340" ca="1">IF(OFFSET(INDIRECT(ADDRESS(ROW(), COLUMN())),0,-1)="",VLOOKUP($G340,$A:$AAE,COLUMN(),FALSE),OFFSET(INDIRECT(ADDRESS(ROW(), COLUMN())),0,-1))</f>
        <v>地块建筑面积*0</v>
      </c>
      <c r="X340" s="3"/>
      <c r="Y340" s="3" t="str" cm="1">
        <f t="array" aca="1" ref="Y340" ca="1">IF(OFFSET(INDIRECT(ADDRESS(ROW(), COLUMN())),0,-1)="",VLOOKUP($G340,$A:$AAE,COLUMN(),FALSE),OFFSET(INDIRECT(ADDRESS(ROW(), COLUMN())),0,-1))</f>
        <v>地块建筑面积*0</v>
      </c>
      <c r="Z340" s="3"/>
      <c r="AA340" s="3" t="str" cm="1">
        <f t="array" aca="1" ref="AA340" ca="1">IF(OFFSET(INDIRECT(ADDRESS(ROW(), COLUMN())),0,-1)="",VLOOKUP($G340,$A:$AAE,COLUMN(),FALSE),OFFSET(INDIRECT(ADDRESS(ROW(), COLUMN())),0,-1))</f>
        <v>地块建筑面积*0</v>
      </c>
      <c r="AB340" s="3"/>
      <c r="AC340" s="3" t="str" cm="1">
        <f t="array" aca="1" ref="AC340" ca="1">IF(OFFSET(INDIRECT(ADDRESS(ROW(), COLUMN())),0,-1)="",VLOOKUP($G340,$A:$AAE,COLUMN(),FALSE),OFFSET(INDIRECT(ADDRESS(ROW(), COLUMN())),0,-1))</f>
        <v>地块建筑面积*0</v>
      </c>
      <c r="AD340" s="3"/>
      <c r="AE340" s="3" t="str" cm="1">
        <f t="array" aca="1" ref="AE340" ca="1">IF(OFFSET(INDIRECT(ADDRESS(ROW(), COLUMN())),0,-1)="",VLOOKUP($G340,$A:$AAE,COLUMN(),FALSE),OFFSET(INDIRECT(ADDRESS(ROW(), COLUMN())),0,-1))</f>
        <v>面积*0</v>
      </c>
      <c r="AF340" s="3"/>
      <c r="AG340" s="3" t="str" cm="1">
        <f t="array" aca="1" ref="AG340" ca="1">IF(OFFSET(INDIRECT(ADDRESS(ROW(), COLUMN())),0,-1)="",VLOOKUP($G340,$A:$AAE,COLUMN(),FALSE),OFFSET(INDIRECT(ADDRESS(ROW(), COLUMN())),0,-1))</f>
        <v>面积*0</v>
      </c>
      <c r="AH340" s="3"/>
      <c r="AI340" s="3" t="str" cm="1">
        <f t="array" aca="1" ref="AI340" ca="1">IF(OFFSET(INDIRECT(ADDRESS(ROW(), COLUMN())),0,-1)="",VLOOKUP($G340,$A:$AAE,COLUMN(),FALSE),OFFSET(INDIRECT(ADDRESS(ROW(), COLUMN())),0,-1))</f>
        <v>-</v>
      </c>
      <c r="AJ340" s="3"/>
      <c r="AK340" s="3" cm="1">
        <f t="array" aca="1" ref="AK340" ca="1">IF(OFFSET(INDIRECT(ADDRESS(ROW(), COLUMN())),0,-1)="",VLOOKUP($G340,$A:$AAE,COLUMN(),FALSE),OFFSET(INDIRECT(ADDRESS(ROW(), COLUMN())),0,-1))</f>
        <v>0</v>
      </c>
      <c r="AL340" s="3"/>
      <c r="AM340" s="3" t="str" cm="1">
        <f t="array" aca="1" ref="AM340" ca="1">IF(OFFSET(INDIRECT(ADDRESS(ROW(), COLUMN())),0,-1)="",VLOOKUP($G340,$A:$AAE,COLUMN(),FALSE),OFFSET(INDIRECT(ADDRESS(ROW(), COLUMN())),0,-1))</f>
        <v>-</v>
      </c>
      <c r="AN340" s="3"/>
      <c r="AO340" s="3" cm="1">
        <f t="array" aca="1" ref="AO340" ca="1">IF(OFFSET(INDIRECT(ADDRESS(ROW(), COLUMN())),0,-1)="",VLOOKUP($G340,$A:$AAE,COLUMN(),FALSE),OFFSET(INDIRECT(ADDRESS(ROW(), COLUMN())),0,-1))</f>
        <v>0</v>
      </c>
      <c r="AP340" s="3"/>
      <c r="AQ340" s="3" t="str" cm="1">
        <f t="array" aca="1" ref="AQ340" ca="1">IF(OFFSET(INDIRECT(ADDRESS(ROW(), COLUMN())),0,-1)="",VLOOKUP($G340,$A:$AAE,COLUMN(),FALSE),OFFSET(INDIRECT(ADDRESS(ROW(), COLUMN())),0,-1))</f>
        <v>0.015公顷/岗位</v>
      </c>
      <c r="AR340" s="3"/>
      <c r="AS340" s="3" t="str" cm="1">
        <f t="array" aca="1" ref="AS340" ca="1">IF(OFFSET(INDIRECT(ADDRESS(ROW(), COLUMN())),0,-1)="",VLOOKUP($G340,$A:$AAE,COLUMN(),FALSE),OFFSET(INDIRECT(ADDRESS(ROW(), COLUMN())),0,-1))</f>
        <v>用地面积/0.015</v>
      </c>
      <c r="AT340" s="3"/>
      <c r="AU340" s="3" t="str" cm="1">
        <f t="array" aca="1" ref="AU340" ca="1">IF(OFFSET(INDIRECT(ADDRESS(ROW(), COLUMN())),0,-1)="",VLOOKUP($G340,$A:$AAE,COLUMN(),FALSE),OFFSET(INDIRECT(ADDRESS(ROW(), COLUMN())),0,-1))</f>
        <v>-</v>
      </c>
      <c r="AV340" s="3"/>
      <c r="AW340" s="3" cm="1">
        <f t="array" aca="1" ref="AW340" ca="1">IF(OFFSET(INDIRECT(ADDRESS(ROW(), COLUMN())),0,-1)="",VLOOKUP($G340,$A:$AAE,COLUMN(),FALSE),OFFSET(INDIRECT(ADDRESS(ROW(), COLUMN())),0,-1))</f>
        <v>0</v>
      </c>
      <c r="AX340" s="2"/>
      <c r="AY340" s="3" t="str" cm="1">
        <f t="array" aca="1" ref="AY340" ca="1">IF(OFFSET(INDIRECT(ADDRESS(ROW(), COLUMN())),0,-1)="",VLOOKUP($G340,$A:$AAE,COLUMN(),FALSE),OFFSET(INDIRECT(ADDRESS(ROW(), COLUMN())),0,-1))</f>
        <v>30立方米/公顷*日</v>
      </c>
      <c r="AZ340" s="2"/>
      <c r="BA340" s="3" t="str" cm="1">
        <f t="array" aca="1" ref="BA340" ca="1">IF(OFFSET(INDIRECT(ADDRESS(ROW(), COLUMN())),0,-1)="",VLOOKUP($G340,$A:$AAE,COLUMN(),FALSE),OFFSET(INDIRECT(ADDRESS(ROW(), COLUMN())),0,-1))</f>
        <v>用地面积*30</v>
      </c>
      <c r="BB340" s="2"/>
      <c r="BC340" s="3" cm="1">
        <f t="array" aca="1" ref="BC340" ca="1">IF(OFFSET(INDIRECT(ADDRESS(ROW(), COLUMN())),0,-1)="",VLOOKUP($G340,$A:$AAE,COLUMN(),FALSE),OFFSET(INDIRECT(ADDRESS(ROW(), COLUMN())),0,-1))</f>
        <v>0</v>
      </c>
      <c r="BD340" s="2"/>
      <c r="BE340" s="3" t="str" cm="1">
        <f t="array" aca="1" ref="BE340" ca="1">IF(OFFSET(INDIRECT(ADDRESS(ROW(), COLUMN())),0,-1)="",VLOOKUP($G340,$A:$AAE,COLUMN(),FALSE),OFFSET(INDIRECT(ADDRESS(ROW(), COLUMN())),0,-1))</f>
        <v>用水量*0</v>
      </c>
      <c r="BF340" s="2"/>
      <c r="BG340" s="3" t="str" cm="1">
        <f t="array" aca="1" ref="BG340" ca="1">IF(OFFSET(INDIRECT(ADDRESS(ROW(), COLUMN())),0,-1)="",VLOOKUP($G340,$A:$AAE,COLUMN(),FALSE),OFFSET(INDIRECT(ADDRESS(ROW(), COLUMN())),0,-1))</f>
        <v>20千瓦/公顷</v>
      </c>
      <c r="BH340" s="2"/>
      <c r="BI340" s="3" cm="1">
        <f t="array" aca="1" ref="BI340" ca="1">IF(OFFSET(INDIRECT(ADDRESS(ROW(), COLUMN())),0,-1)="",VLOOKUP($G340,$A:$AAE,COLUMN(),FALSE),OFFSET(INDIRECT(ADDRESS(ROW(), COLUMN())),0,-1))</f>
        <v>1</v>
      </c>
      <c r="BJ340" s="2"/>
      <c r="BK340" s="3" t="str" cm="1">
        <f t="array" aca="1" ref="BK340" ca="1">IF(OFFSET(INDIRECT(ADDRESS(ROW(), COLUMN())),0,-1)="",VLOOKUP($G340,$A:$AAE,COLUMN(),FALSE),OFFSET(INDIRECT(ADDRESS(ROW(), COLUMN())),0,-1))</f>
        <v>用地面积*20*1</v>
      </c>
      <c r="BL340" s="2"/>
      <c r="BM340" s="3" t="str" cm="1">
        <f t="array" aca="1" ref="BM340" ca="1">IF(OFFSET(INDIRECT(ADDRESS(ROW(), COLUMN())),0,-1)="",VLOOKUP($G340,$A:$AAE,COLUMN(),FALSE),OFFSET(INDIRECT(ADDRESS(ROW(), COLUMN())),0,-1))</f>
        <v>30门/公顷</v>
      </c>
      <c r="BN340" s="2"/>
      <c r="BO340" s="3" t="str" cm="1">
        <f t="array" aca="1" ref="BO340" ca="1">IF(OFFSET(INDIRECT(ADDRESS(ROW(), COLUMN())),0,-1)="",VLOOKUP($G340,$A:$AAE,COLUMN(),FALSE),OFFSET(INDIRECT(ADDRESS(ROW(), COLUMN())),0,-1))</f>
        <v>用地面积*30</v>
      </c>
      <c r="BP340" s="2"/>
      <c r="BQ340" s="3" t="str" cm="1">
        <f t="array" aca="1" ref="BQ340" ca="1">IF(OFFSET(INDIRECT(ADDRESS(ROW(), COLUMN())),0,-1)="",VLOOKUP($G340,$A:$AAE,COLUMN(),FALSE),OFFSET(INDIRECT(ADDRESS(ROW(), COLUMN())),0,-1))</f>
        <v>20门/公顷</v>
      </c>
      <c r="BR340" s="2"/>
      <c r="BS340" s="3" t="str" cm="1">
        <f t="array" aca="1" ref="BS340" ca="1">IF(OFFSET(INDIRECT(ADDRESS(ROW(), COLUMN())),0,-1)="",VLOOKUP($G340,$A:$AAE,COLUMN(),FALSE),OFFSET(INDIRECT(ADDRESS(ROW(), COLUMN())),0,-1))</f>
        <v>用地面积*20</v>
      </c>
      <c r="BT340" s="2"/>
      <c r="BU340" s="3" t="str" cm="1">
        <f t="array" aca="1" ref="BU340" ca="1">IF(OFFSET(INDIRECT(ADDRESS(ROW(), COLUMN())),0,-1)="",VLOOKUP($G340,$A:$AAE,COLUMN(),FALSE),OFFSET(INDIRECT(ADDRESS(ROW(), COLUMN())),0,-1))</f>
        <v>-</v>
      </c>
      <c r="BV340" s="2"/>
      <c r="BW340" s="3" cm="1">
        <f t="array" aca="1" ref="BW340" ca="1">IF(OFFSET(INDIRECT(ADDRESS(ROW(), COLUMN())),0,-1)="",VLOOKUP($G340,$A:$AAE,COLUMN(),FALSE),OFFSET(INDIRECT(ADDRESS(ROW(), COLUMN())),0,-1))</f>
        <v>0</v>
      </c>
      <c r="BX340" s="2"/>
      <c r="BY340" s="3" cm="1">
        <f t="array" aca="1" ref="BY340" ca="1">IF(OFFSET(INDIRECT(ADDRESS(ROW(), COLUMN())),0,-1)="",VLOOKUP($G340,$A:$AAE,COLUMN(),FALSE),OFFSET(INDIRECT(ADDRESS(ROW(), COLUMN())),0,-1))</f>
        <v>0</v>
      </c>
      <c r="BZ340" s="86"/>
      <c r="CA340" s="3" t="str" cm="1">
        <f t="array" aca="1" ref="CA340" ca="1">IF(OFFSET(INDIRECT(ADDRESS(ROW(), COLUMN())),0,-1)="",VLOOKUP($G340,$A:$AAE,COLUMN(),FALSE),OFFSET(INDIRECT(ADDRESS(ROW(), COLUMN())),0,-1))</f>
        <v>-</v>
      </c>
      <c r="CB340" s="3"/>
      <c r="CC340" s="3" cm="1">
        <f t="array" aca="1" ref="CC340" ca="1">IF(OFFSET(INDIRECT(ADDRESS(ROW(), COLUMN())),0,-1)="",VLOOKUP($G340,$A:$AAE,COLUMN(),FALSE),OFFSET(INDIRECT(ADDRESS(ROW(), COLUMN())),0,-1))</f>
        <v>0</v>
      </c>
      <c r="CD340" s="3"/>
      <c r="CE340" s="3" t="str" cm="1">
        <f t="array" aca="1" ref="CE340" ca="1">IF(OFFSET(INDIRECT(ADDRESS(ROW(), COLUMN())),0,-1)="",VLOOKUP($G340,$A:$AAE,COLUMN(),FALSE),OFFSET(INDIRECT(ADDRESS(ROW(), COLUMN())),0,-1))</f>
        <v>-</v>
      </c>
      <c r="CF340" s="3"/>
      <c r="CG340" s="3" cm="1">
        <f t="array" aca="1" ref="CG340" ca="1">IF(OFFSET(INDIRECT(ADDRESS(ROW(), COLUMN())),0,-1)="",VLOOKUP($G340,$A:$AAE,COLUMN(),FALSE),OFFSET(INDIRECT(ADDRESS(ROW(), COLUMN())),0,-1))</f>
        <v>0</v>
      </c>
      <c r="CH340" s="3"/>
      <c r="CI340" s="40" t="str" cm="1">
        <f t="array" aca="1" ref="CI340" ca="1">IF(OFFSET(INDIRECT(ADDRESS(ROW(), COLUMN())),0,-1)="",VLOOKUP($G340,$A:$AAE,COLUMN(),FALSE),OFFSET(INDIRECT(ADDRESS(ROW(), COLUMN())),0,-1))</f>
        <v>城镇建设用地</v>
      </c>
      <c r="CJ340" s="75" t="s">
        <v>1962</v>
      </c>
      <c r="CK340" s="78" t="str">
        <f t="shared" si="255"/>
        <v>唯一标识:S3/S41#交通枢纽用地/公共交通场站用地#城规</v>
      </c>
      <c r="CL340" s="78" t="str">
        <f t="shared" si="256"/>
        <v>性质名称:交通枢纽用地/公共交通场站用地</v>
      </c>
      <c r="CM340" s="78" t="str">
        <f t="shared" si="257"/>
        <v>地块性质过滤:</v>
      </c>
      <c r="CN340" s="78" t="str">
        <f t="shared" si="258"/>
        <v>地块性质:S3/S41</v>
      </c>
      <c r="CO340" s="78" t="str">
        <f t="shared" si="259"/>
        <v>地类标准:城规</v>
      </c>
      <c r="CP340" s="78" t="str">
        <f t="shared" si="260"/>
        <v>地块性质别称:</v>
      </c>
      <c r="CQ340" s="78" t="str">
        <f t="shared" si="261"/>
        <v>属性继承:S3#交通枢纽用地#城规</v>
      </c>
      <c r="CR340" s="78" t="str">
        <f t="shared" si="262"/>
        <v>父类:S3</v>
      </c>
      <c r="CS340" s="78" t="str">
        <f t="shared" si="263"/>
        <v>级别继承:S#交通设施用地#城规</v>
      </c>
      <c r="CT340" s="78" t="str">
        <f t="shared" si="264"/>
        <v>级别层次:5</v>
      </c>
      <c r="CU340" s="78" t="str">
        <f t="shared" si="265"/>
        <v>级别:4S</v>
      </c>
      <c r="CV340" s="78" t="str">
        <f t="shared" ca="1" si="266"/>
        <v>地块颜色:142,142,142</v>
      </c>
      <c r="CW340" s="78" t="str">
        <f t="shared" ca="1" si="267"/>
        <v>建筑面积公式:面积*容积率</v>
      </c>
      <c r="CX340" s="78" t="str">
        <f t="shared" ca="1" si="268"/>
        <v>住宅建筑面积公式:地块建筑面积*0</v>
      </c>
      <c r="CY340" s="78" t="str">
        <f t="shared" ca="1" si="269"/>
        <v>商服建筑面积公式:地块建筑面积*0</v>
      </c>
      <c r="CZ340" s="78" t="str">
        <f t="shared" ca="1" si="270"/>
        <v>商服中商业建筑面积公式:地块建筑面积*0</v>
      </c>
      <c r="DA340" s="78" t="str">
        <f t="shared" ca="1" si="271"/>
        <v>商服中办公建筑面积公式:地块建筑面积*0</v>
      </c>
      <c r="DB340" s="78" t="str">
        <f t="shared" ca="1" si="272"/>
        <v>公服建筑面积公式:地块建筑面积*0</v>
      </c>
      <c r="DC340" s="78" t="str">
        <f t="shared" ca="1" si="273"/>
        <v>工业建筑面积公式:地块建筑面积*0</v>
      </c>
      <c r="DD340" s="78" t="str">
        <f t="shared" ca="1" si="274"/>
        <v>市政建筑面积公式:地块建筑面积*0</v>
      </c>
      <c r="DE340" s="78" t="str">
        <f t="shared" ca="1" si="299"/>
        <v>绿地面积指定指标:面积*0</v>
      </c>
      <c r="DF340" s="78" t="str">
        <f t="shared" ca="1" si="300"/>
        <v>绿地面积指定公式:面积*0</v>
      </c>
      <c r="DG340" s="78" t="str">
        <f t="shared" ca="1" si="275"/>
        <v>户数指标:-</v>
      </c>
      <c r="DH340" s="78" t="str">
        <f t="shared" ca="1" si="276"/>
        <v>户数公式:0</v>
      </c>
      <c r="DI340" s="78" t="str">
        <f t="shared" ca="1" si="277"/>
        <v>人数指标:-</v>
      </c>
      <c r="DJ340" s="78" t="str">
        <f t="shared" ca="1" si="278"/>
        <v>人数公式:0</v>
      </c>
      <c r="DK340" s="78" t="str">
        <f t="shared" ca="1" si="279"/>
        <v>就业指标:0.015公顷/岗位</v>
      </c>
      <c r="DL340" s="78" t="str">
        <f t="shared" ca="1" si="280"/>
        <v>就业公式:用地面积/0.015</v>
      </c>
      <c r="DM340" s="78" t="str">
        <f t="shared" ca="1" si="281"/>
        <v>机动车指标:-</v>
      </c>
      <c r="DN340" s="78" t="str">
        <f t="shared" ca="1" si="282"/>
        <v>机动车公式:0</v>
      </c>
      <c r="DO340" s="78" t="str">
        <f t="shared" ca="1" si="283"/>
        <v>用水量指标:30立方米/公顷*日</v>
      </c>
      <c r="DP340" s="78" t="str">
        <f t="shared" ca="1" si="284"/>
        <v>用水量公式:用地面积*30</v>
      </c>
      <c r="DQ340" s="78" t="str">
        <f t="shared" ca="1" si="285"/>
        <v>污水折算系数:0</v>
      </c>
      <c r="DR340" s="78" t="str">
        <f t="shared" ca="1" si="286"/>
        <v>污水量公式:用水量*0</v>
      </c>
      <c r="DS340" s="78" t="str">
        <f t="shared" ca="1" si="287"/>
        <v>用电负荷指标:20千瓦/公顷</v>
      </c>
      <c r="DT340" s="78" t="str">
        <f t="shared" ca="1" si="288"/>
        <v>同时率:1</v>
      </c>
      <c r="DU340" s="78" t="str">
        <f t="shared" ca="1" si="289"/>
        <v>用电量公式:用地面积*20*1</v>
      </c>
      <c r="DV340" s="78" t="str">
        <f t="shared" ca="1" si="290"/>
        <v>固话装机指标:30门/公顷</v>
      </c>
      <c r="DW340" s="78" t="str">
        <f t="shared" ca="1" si="291"/>
        <v>固话量公式:用地面积*30</v>
      </c>
      <c r="DX340" s="78" t="str">
        <f t="shared" ca="1" si="292"/>
        <v>有线电视指标:20门/公顷</v>
      </c>
      <c r="DY340" s="78" t="str">
        <f t="shared" ca="1" si="293"/>
        <v>电视量公式:用地面积*20</v>
      </c>
      <c r="DZ340" s="78" t="str">
        <f t="shared" ca="1" si="294"/>
        <v>高峰机动车生成量指标:-</v>
      </c>
      <c r="EA340" s="78" t="str">
        <f t="shared" ca="1" si="295"/>
        <v>高峰机动车吸引量公式:0</v>
      </c>
      <c r="EB340" s="78" t="str">
        <f t="shared" ca="1" si="296"/>
        <v>高峰机动车发生量公式:0</v>
      </c>
      <c r="EC340" s="78" t="str">
        <f t="shared" ca="1" si="301"/>
        <v>地下空间指标:-</v>
      </c>
      <c r="ED340" s="78" t="str">
        <f t="shared" ca="1" si="297"/>
        <v>地下空间公式:0</v>
      </c>
      <c r="EE340" s="78" t="str">
        <f t="shared" ca="1" si="302"/>
        <v>人防指标:-</v>
      </c>
      <c r="EF340" s="78" t="str">
        <f t="shared" ca="1" si="298"/>
        <v>人防公式:0</v>
      </c>
      <c r="EG340" s="78" t="str">
        <f t="shared" ca="1" si="305"/>
        <v>用地构成:城镇建设用地</v>
      </c>
      <c r="EH340" s="78" t="s">
        <v>1962</v>
      </c>
      <c r="EI340" s="79" t="str">
        <f t="shared" ca="1" si="303"/>
        <v>唯一标识:S3/S41#交通枢纽用地/公共交通场站用地#城规;性质名称:交通枢纽用地/公共交通场站用地;地块性质过滤:;地块性质:S3/S41;地类标准:城规;地块性质别称:;属性继承:S3#交通枢纽用地#城规;父类:S3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0" t="s">
        <v>1962</v>
      </c>
    </row>
    <row r="341" spans="1:140" ht="16.5" x14ac:dyDescent="0.2">
      <c r="A341" s="57" t="str">
        <f t="shared" si="304"/>
        <v>S3/S42#交通枢纽用地/社会停车场用地#城规</v>
      </c>
      <c r="B341" s="57" t="s">
        <v>443</v>
      </c>
      <c r="C341" s="57"/>
      <c r="D341" s="57" t="s">
        <v>1006</v>
      </c>
      <c r="E341" s="57" t="s">
        <v>1276</v>
      </c>
      <c r="F341" s="57"/>
      <c r="G341" s="57" t="s">
        <v>98</v>
      </c>
      <c r="H341" s="57" t="s">
        <v>998</v>
      </c>
      <c r="I341" s="57" t="s">
        <v>95</v>
      </c>
      <c r="J341" s="57">
        <v>5</v>
      </c>
      <c r="K341" s="57" t="s">
        <v>1514</v>
      </c>
      <c r="L341" s="57"/>
      <c r="M341" s="57" t="str" cm="1">
        <f t="array" aca="1" ref="M341" ca="1">IF(OFFSET(INDIRECT(ADDRESS(ROW(), COLUMN())),0,-1)="",VLOOKUP($G341,$A:$AAE,COLUMN(),FALSE),OFFSET(INDIRECT(ADDRESS(ROW(), COLUMN())),0,-1))</f>
        <v>142,142,142</v>
      </c>
      <c r="N341" s="20"/>
      <c r="O341" s="57" t="str" cm="1">
        <f t="array" aca="1" ref="O341" ca="1">IF(OFFSET(INDIRECT(ADDRESS(ROW(), COLUMN())),0,-1)="",VLOOKUP($G341,$A:$AAE,COLUMN(),FALSE),OFFSET(INDIRECT(ADDRESS(ROW(), COLUMN())),0,-1))</f>
        <v>面积*容积率</v>
      </c>
      <c r="P341" s="20"/>
      <c r="Q341" s="20" t="str" cm="1">
        <f t="array" aca="1" ref="Q341" ca="1">IF(OFFSET(INDIRECT(ADDRESS(ROW(), COLUMN())),0,-1)="",VLOOKUP($G341,$A:$AAE,COLUMN(),FALSE),OFFSET(INDIRECT(ADDRESS(ROW(), COLUMN())),0,-1))</f>
        <v>地块建筑面积*0</v>
      </c>
      <c r="R341" s="20"/>
      <c r="S341" s="20" t="str" cm="1">
        <f t="array" aca="1" ref="S341" ca="1">IF(OFFSET(INDIRECT(ADDRESS(ROW(), COLUMN())),0,-1)="",VLOOKUP($G341,$A:$AAE,COLUMN(),FALSE),OFFSET(INDIRECT(ADDRESS(ROW(), COLUMN())),0,-1))</f>
        <v>地块建筑面积*0</v>
      </c>
      <c r="T341" s="20"/>
      <c r="U341" s="20" t="str" cm="1">
        <f t="array" aca="1" ref="U341" ca="1">IF(OFFSET(INDIRECT(ADDRESS(ROW(), COLUMN())),0,-1)="",VLOOKUP($G341,$A:$AAE,COLUMN(),FALSE),OFFSET(INDIRECT(ADDRESS(ROW(), COLUMN())),0,-1))</f>
        <v>地块建筑面积*0</v>
      </c>
      <c r="V341" s="20"/>
      <c r="W341" s="57" t="str" cm="1">
        <f t="array" aca="1" ref="W341" ca="1">IF(OFFSET(INDIRECT(ADDRESS(ROW(), COLUMN())),0,-1)="",VLOOKUP($G341,$A:$AAE,COLUMN(),FALSE),OFFSET(INDIRECT(ADDRESS(ROW(), COLUMN())),0,-1))</f>
        <v>地块建筑面积*0</v>
      </c>
      <c r="X341" s="20"/>
      <c r="Y341" s="20" t="str" cm="1">
        <f t="array" aca="1" ref="Y341" ca="1">IF(OFFSET(INDIRECT(ADDRESS(ROW(), COLUMN())),0,-1)="",VLOOKUP($G341,$A:$AAE,COLUMN(),FALSE),OFFSET(INDIRECT(ADDRESS(ROW(), COLUMN())),0,-1))</f>
        <v>地块建筑面积*0</v>
      </c>
      <c r="Z341" s="20"/>
      <c r="AA341" s="20" t="str" cm="1">
        <f t="array" aca="1" ref="AA341" ca="1">IF(OFFSET(INDIRECT(ADDRESS(ROW(), COLUMN())),0,-1)="",VLOOKUP($G341,$A:$AAE,COLUMN(),FALSE),OFFSET(INDIRECT(ADDRESS(ROW(), COLUMN())),0,-1))</f>
        <v>地块建筑面积*0</v>
      </c>
      <c r="AB341" s="20"/>
      <c r="AC341" s="20" t="str" cm="1">
        <f t="array" aca="1" ref="AC341" ca="1">IF(OFFSET(INDIRECT(ADDRESS(ROW(), COLUMN())),0,-1)="",VLOOKUP($G341,$A:$AAE,COLUMN(),FALSE),OFFSET(INDIRECT(ADDRESS(ROW(), COLUMN())),0,-1))</f>
        <v>地块建筑面积*0</v>
      </c>
      <c r="AD341" s="20"/>
      <c r="AE341" s="20" t="str" cm="1">
        <f t="array" aca="1" ref="AE341" ca="1">IF(OFFSET(INDIRECT(ADDRESS(ROW(), COLUMN())),0,-1)="",VLOOKUP($G341,$A:$AAE,COLUMN(),FALSE),OFFSET(INDIRECT(ADDRESS(ROW(), COLUMN())),0,-1))</f>
        <v>面积*0</v>
      </c>
      <c r="AF341" s="20"/>
      <c r="AG341" s="20" t="str" cm="1">
        <f t="array" aca="1" ref="AG341" ca="1">IF(OFFSET(INDIRECT(ADDRESS(ROW(), COLUMN())),0,-1)="",VLOOKUP($G341,$A:$AAE,COLUMN(),FALSE),OFFSET(INDIRECT(ADDRESS(ROW(), COLUMN())),0,-1))</f>
        <v>面积*0</v>
      </c>
      <c r="AH341" s="20"/>
      <c r="AI341" s="20" t="str" cm="1">
        <f t="array" aca="1" ref="AI341" ca="1">IF(OFFSET(INDIRECT(ADDRESS(ROW(), COLUMN())),0,-1)="",VLOOKUP($G341,$A:$AAE,COLUMN(),FALSE),OFFSET(INDIRECT(ADDRESS(ROW(), COLUMN())),0,-1))</f>
        <v>-</v>
      </c>
      <c r="AJ341" s="20"/>
      <c r="AK341" s="20" cm="1">
        <f t="array" aca="1" ref="AK341" ca="1">IF(OFFSET(INDIRECT(ADDRESS(ROW(), COLUMN())),0,-1)="",VLOOKUP($G341,$A:$AAE,COLUMN(),FALSE),OFFSET(INDIRECT(ADDRESS(ROW(), COLUMN())),0,-1))</f>
        <v>0</v>
      </c>
      <c r="AL341" s="20"/>
      <c r="AM341" s="20" t="str" cm="1">
        <f t="array" aca="1" ref="AM341" ca="1">IF(OFFSET(INDIRECT(ADDRESS(ROW(), COLUMN())),0,-1)="",VLOOKUP($G341,$A:$AAE,COLUMN(),FALSE),OFFSET(INDIRECT(ADDRESS(ROW(), COLUMN())),0,-1))</f>
        <v>-</v>
      </c>
      <c r="AN341" s="20"/>
      <c r="AO341" s="20" cm="1">
        <f t="array" aca="1" ref="AO341" ca="1">IF(OFFSET(INDIRECT(ADDRESS(ROW(), COLUMN())),0,-1)="",VLOOKUP($G341,$A:$AAE,COLUMN(),FALSE),OFFSET(INDIRECT(ADDRESS(ROW(), COLUMN())),0,-1))</f>
        <v>0</v>
      </c>
      <c r="AP341" s="20"/>
      <c r="AQ341" s="20" t="str" cm="1">
        <f t="array" aca="1" ref="AQ341" ca="1">IF(OFFSET(INDIRECT(ADDRESS(ROW(), COLUMN())),0,-1)="",VLOOKUP($G341,$A:$AAE,COLUMN(),FALSE),OFFSET(INDIRECT(ADDRESS(ROW(), COLUMN())),0,-1))</f>
        <v>0.015公顷/岗位</v>
      </c>
      <c r="AR341" s="20"/>
      <c r="AS341" s="20" t="str" cm="1">
        <f t="array" aca="1" ref="AS341" ca="1">IF(OFFSET(INDIRECT(ADDRESS(ROW(), COLUMN())),0,-1)="",VLOOKUP($G341,$A:$AAE,COLUMN(),FALSE),OFFSET(INDIRECT(ADDRESS(ROW(), COLUMN())),0,-1))</f>
        <v>用地面积/0.015</v>
      </c>
      <c r="AT341" s="20"/>
      <c r="AU341" s="20" t="str" cm="1">
        <f t="array" aca="1" ref="AU341" ca="1">IF(OFFSET(INDIRECT(ADDRESS(ROW(), COLUMN())),0,-1)="",VLOOKUP($G341,$A:$AAE,COLUMN(),FALSE),OFFSET(INDIRECT(ADDRESS(ROW(), COLUMN())),0,-1))</f>
        <v>-</v>
      </c>
      <c r="AV341" s="20"/>
      <c r="AW341" s="20" cm="1">
        <f t="array" aca="1" ref="AW341" ca="1">IF(OFFSET(INDIRECT(ADDRESS(ROW(), COLUMN())),0,-1)="",VLOOKUP($G341,$A:$AAE,COLUMN(),FALSE),OFFSET(INDIRECT(ADDRESS(ROW(), COLUMN())),0,-1))</f>
        <v>0</v>
      </c>
      <c r="AX341" s="116"/>
      <c r="AY341" s="20" t="str" cm="1">
        <f t="array" aca="1" ref="AY341" ca="1">IF(OFFSET(INDIRECT(ADDRESS(ROW(), COLUMN())),0,-1)="",VLOOKUP($G341,$A:$AAE,COLUMN(),FALSE),OFFSET(INDIRECT(ADDRESS(ROW(), COLUMN())),0,-1))</f>
        <v>30立方米/公顷*日</v>
      </c>
      <c r="AZ341" s="116"/>
      <c r="BA341" s="20" t="str" cm="1">
        <f t="array" aca="1" ref="BA341" ca="1">IF(OFFSET(INDIRECT(ADDRESS(ROW(), COLUMN())),0,-1)="",VLOOKUP($G341,$A:$AAE,COLUMN(),FALSE),OFFSET(INDIRECT(ADDRESS(ROW(), COLUMN())),0,-1))</f>
        <v>用地面积*30</v>
      </c>
      <c r="BB341" s="116"/>
      <c r="BC341" s="20" cm="1">
        <f t="array" aca="1" ref="BC341" ca="1">IF(OFFSET(INDIRECT(ADDRESS(ROW(), COLUMN())),0,-1)="",VLOOKUP($G341,$A:$AAE,COLUMN(),FALSE),OFFSET(INDIRECT(ADDRESS(ROW(), COLUMN())),0,-1))</f>
        <v>0</v>
      </c>
      <c r="BD341" s="116"/>
      <c r="BE341" s="20" t="str" cm="1">
        <f t="array" aca="1" ref="BE341" ca="1">IF(OFFSET(INDIRECT(ADDRESS(ROW(), COLUMN())),0,-1)="",VLOOKUP($G341,$A:$AAE,COLUMN(),FALSE),OFFSET(INDIRECT(ADDRESS(ROW(), COLUMN())),0,-1))</f>
        <v>用水量*0</v>
      </c>
      <c r="BF341" s="116"/>
      <c r="BG341" s="20" t="str" cm="1">
        <f t="array" aca="1" ref="BG341" ca="1">IF(OFFSET(INDIRECT(ADDRESS(ROW(), COLUMN())),0,-1)="",VLOOKUP($G341,$A:$AAE,COLUMN(),FALSE),OFFSET(INDIRECT(ADDRESS(ROW(), COLUMN())),0,-1))</f>
        <v>20千瓦/公顷</v>
      </c>
      <c r="BH341" s="116"/>
      <c r="BI341" s="20" cm="1">
        <f t="array" aca="1" ref="BI341" ca="1">IF(OFFSET(INDIRECT(ADDRESS(ROW(), COLUMN())),0,-1)="",VLOOKUP($G341,$A:$AAE,COLUMN(),FALSE),OFFSET(INDIRECT(ADDRESS(ROW(), COLUMN())),0,-1))</f>
        <v>1</v>
      </c>
      <c r="BJ341" s="116"/>
      <c r="BK341" s="20" t="str" cm="1">
        <f t="array" aca="1" ref="BK341" ca="1">IF(OFFSET(INDIRECT(ADDRESS(ROW(), COLUMN())),0,-1)="",VLOOKUP($G341,$A:$AAE,COLUMN(),FALSE),OFFSET(INDIRECT(ADDRESS(ROW(), COLUMN())),0,-1))</f>
        <v>用地面积*20*1</v>
      </c>
      <c r="BL341" s="116"/>
      <c r="BM341" s="20" t="str" cm="1">
        <f t="array" aca="1" ref="BM341" ca="1">IF(OFFSET(INDIRECT(ADDRESS(ROW(), COLUMN())),0,-1)="",VLOOKUP($G341,$A:$AAE,COLUMN(),FALSE),OFFSET(INDIRECT(ADDRESS(ROW(), COLUMN())),0,-1))</f>
        <v>30门/公顷</v>
      </c>
      <c r="BN341" s="116"/>
      <c r="BO341" s="20" t="str" cm="1">
        <f t="array" aca="1" ref="BO341" ca="1">IF(OFFSET(INDIRECT(ADDRESS(ROW(), COLUMN())),0,-1)="",VLOOKUP($G341,$A:$AAE,COLUMN(),FALSE),OFFSET(INDIRECT(ADDRESS(ROW(), COLUMN())),0,-1))</f>
        <v>用地面积*30</v>
      </c>
      <c r="BP341" s="116"/>
      <c r="BQ341" s="20" t="str" cm="1">
        <f t="array" aca="1" ref="BQ341" ca="1">IF(OFFSET(INDIRECT(ADDRESS(ROW(), COLUMN())),0,-1)="",VLOOKUP($G341,$A:$AAE,COLUMN(),FALSE),OFFSET(INDIRECT(ADDRESS(ROW(), COLUMN())),0,-1))</f>
        <v>20门/公顷</v>
      </c>
      <c r="BR341" s="116"/>
      <c r="BS341" s="20" t="str" cm="1">
        <f t="array" aca="1" ref="BS341" ca="1">IF(OFFSET(INDIRECT(ADDRESS(ROW(), COLUMN())),0,-1)="",VLOOKUP($G341,$A:$AAE,COLUMN(),FALSE),OFFSET(INDIRECT(ADDRESS(ROW(), COLUMN())),0,-1))</f>
        <v>用地面积*20</v>
      </c>
      <c r="BT341" s="116"/>
      <c r="BU341" s="20" t="str" cm="1">
        <f t="array" aca="1" ref="BU341" ca="1">IF(OFFSET(INDIRECT(ADDRESS(ROW(), COLUMN())),0,-1)="",VLOOKUP($G341,$A:$AAE,COLUMN(),FALSE),OFFSET(INDIRECT(ADDRESS(ROW(), COLUMN())),0,-1))</f>
        <v>-</v>
      </c>
      <c r="BV341" s="116"/>
      <c r="BW341" s="20" cm="1">
        <f t="array" aca="1" ref="BW341" ca="1">IF(OFFSET(INDIRECT(ADDRESS(ROW(), COLUMN())),0,-1)="",VLOOKUP($G341,$A:$AAE,COLUMN(),FALSE),OFFSET(INDIRECT(ADDRESS(ROW(), COLUMN())),0,-1))</f>
        <v>0</v>
      </c>
      <c r="BX341" s="116"/>
      <c r="BY341" s="20" cm="1">
        <f t="array" aca="1" ref="BY341" ca="1">IF(OFFSET(INDIRECT(ADDRESS(ROW(), COLUMN())),0,-1)="",VLOOKUP($G341,$A:$AAE,COLUMN(),FALSE),OFFSET(INDIRECT(ADDRESS(ROW(), COLUMN())),0,-1))</f>
        <v>0</v>
      </c>
      <c r="BZ341" s="103"/>
      <c r="CA341" s="20" t="str" cm="1">
        <f t="array" aca="1" ref="CA341" ca="1">IF(OFFSET(INDIRECT(ADDRESS(ROW(), COLUMN())),0,-1)="",VLOOKUP($G341,$A:$AAE,COLUMN(),FALSE),OFFSET(INDIRECT(ADDRESS(ROW(), COLUMN())),0,-1))</f>
        <v>-</v>
      </c>
      <c r="CB341" s="20"/>
      <c r="CC341" s="20" cm="1">
        <f t="array" aca="1" ref="CC341" ca="1">IF(OFFSET(INDIRECT(ADDRESS(ROW(), COLUMN())),0,-1)="",VLOOKUP($G341,$A:$AAE,COLUMN(),FALSE),OFFSET(INDIRECT(ADDRESS(ROW(), COLUMN())),0,-1))</f>
        <v>0</v>
      </c>
      <c r="CD341" s="20"/>
      <c r="CE341" s="20" t="str" cm="1">
        <f t="array" aca="1" ref="CE341" ca="1">IF(OFFSET(INDIRECT(ADDRESS(ROW(), COLUMN())),0,-1)="",VLOOKUP($G341,$A:$AAE,COLUMN(),FALSE),OFFSET(INDIRECT(ADDRESS(ROW(), COLUMN())),0,-1))</f>
        <v>-</v>
      </c>
      <c r="CF341" s="20"/>
      <c r="CG341" s="20" cm="1">
        <f t="array" aca="1" ref="CG341" ca="1">IF(OFFSET(INDIRECT(ADDRESS(ROW(), COLUMN())),0,-1)="",VLOOKUP($G341,$A:$AAE,COLUMN(),FALSE),OFFSET(INDIRECT(ADDRESS(ROW(), COLUMN())),0,-1))</f>
        <v>0</v>
      </c>
      <c r="CH341" s="20"/>
      <c r="CI341" s="57" t="str" cm="1">
        <f t="array" aca="1" ref="CI341" ca="1">IF(OFFSET(INDIRECT(ADDRESS(ROW(), COLUMN())),0,-1)="",VLOOKUP($G341,$A:$AAE,COLUMN(),FALSE),OFFSET(INDIRECT(ADDRESS(ROW(), COLUMN())),0,-1))</f>
        <v>城镇建设用地</v>
      </c>
      <c r="CJ341" s="76" t="s">
        <v>1962</v>
      </c>
      <c r="CK341" s="78" t="str">
        <f t="shared" si="255"/>
        <v>唯一标识:S3/S42#交通枢纽用地/社会停车场用地#城规</v>
      </c>
      <c r="CL341" s="78" t="str">
        <f t="shared" si="256"/>
        <v>性质名称:交通枢纽用地/社会停车场用地</v>
      </c>
      <c r="CM341" s="78" t="str">
        <f t="shared" si="257"/>
        <v>地块性质过滤:</v>
      </c>
      <c r="CN341" s="78" t="str">
        <f t="shared" si="258"/>
        <v>地块性质:S3/S42</v>
      </c>
      <c r="CO341" s="78" t="str">
        <f t="shared" si="259"/>
        <v>地类标准:城规</v>
      </c>
      <c r="CP341" s="78" t="str">
        <f t="shared" si="260"/>
        <v>地块性质别称:</v>
      </c>
      <c r="CQ341" s="78" t="str">
        <f t="shared" si="261"/>
        <v>属性继承:S3#交通枢纽用地#城规</v>
      </c>
      <c r="CR341" s="78" t="str">
        <f t="shared" si="262"/>
        <v>父类:S3</v>
      </c>
      <c r="CS341" s="78" t="str">
        <f t="shared" si="263"/>
        <v>级别继承:S#交通设施用地#城规</v>
      </c>
      <c r="CT341" s="78" t="str">
        <f t="shared" si="264"/>
        <v>级别层次:5</v>
      </c>
      <c r="CU341" s="78" t="str">
        <f t="shared" si="265"/>
        <v>级别:4S</v>
      </c>
      <c r="CV341" s="78" t="str">
        <f t="shared" ca="1" si="266"/>
        <v>地块颜色:142,142,142</v>
      </c>
      <c r="CW341" s="78" t="str">
        <f t="shared" ca="1" si="267"/>
        <v>建筑面积公式:面积*容积率</v>
      </c>
      <c r="CX341" s="78" t="str">
        <f t="shared" ca="1" si="268"/>
        <v>住宅建筑面积公式:地块建筑面积*0</v>
      </c>
      <c r="CY341" s="78" t="str">
        <f t="shared" ca="1" si="269"/>
        <v>商服建筑面积公式:地块建筑面积*0</v>
      </c>
      <c r="CZ341" s="78" t="str">
        <f t="shared" ca="1" si="270"/>
        <v>商服中商业建筑面积公式:地块建筑面积*0</v>
      </c>
      <c r="DA341" s="78" t="str">
        <f t="shared" ca="1" si="271"/>
        <v>商服中办公建筑面积公式:地块建筑面积*0</v>
      </c>
      <c r="DB341" s="78" t="str">
        <f t="shared" ca="1" si="272"/>
        <v>公服建筑面积公式:地块建筑面积*0</v>
      </c>
      <c r="DC341" s="78" t="str">
        <f t="shared" ca="1" si="273"/>
        <v>工业建筑面积公式:地块建筑面积*0</v>
      </c>
      <c r="DD341" s="78" t="str">
        <f t="shared" ca="1" si="274"/>
        <v>市政建筑面积公式:地块建筑面积*0</v>
      </c>
      <c r="DE341" s="78" t="str">
        <f t="shared" ca="1" si="299"/>
        <v>绿地面积指定指标:面积*0</v>
      </c>
      <c r="DF341" s="78" t="str">
        <f t="shared" ca="1" si="300"/>
        <v>绿地面积指定公式:面积*0</v>
      </c>
      <c r="DG341" s="78" t="str">
        <f t="shared" ca="1" si="275"/>
        <v>户数指标:-</v>
      </c>
      <c r="DH341" s="78" t="str">
        <f t="shared" ca="1" si="276"/>
        <v>户数公式:0</v>
      </c>
      <c r="DI341" s="78" t="str">
        <f t="shared" ca="1" si="277"/>
        <v>人数指标:-</v>
      </c>
      <c r="DJ341" s="78" t="str">
        <f t="shared" ca="1" si="278"/>
        <v>人数公式:0</v>
      </c>
      <c r="DK341" s="78" t="str">
        <f t="shared" ca="1" si="279"/>
        <v>就业指标:0.015公顷/岗位</v>
      </c>
      <c r="DL341" s="78" t="str">
        <f t="shared" ca="1" si="280"/>
        <v>就业公式:用地面积/0.015</v>
      </c>
      <c r="DM341" s="78" t="str">
        <f t="shared" ca="1" si="281"/>
        <v>机动车指标:-</v>
      </c>
      <c r="DN341" s="78" t="str">
        <f t="shared" ca="1" si="282"/>
        <v>机动车公式:0</v>
      </c>
      <c r="DO341" s="78" t="str">
        <f t="shared" ca="1" si="283"/>
        <v>用水量指标:30立方米/公顷*日</v>
      </c>
      <c r="DP341" s="78" t="str">
        <f t="shared" ca="1" si="284"/>
        <v>用水量公式:用地面积*30</v>
      </c>
      <c r="DQ341" s="78" t="str">
        <f t="shared" ca="1" si="285"/>
        <v>污水折算系数:0</v>
      </c>
      <c r="DR341" s="78" t="str">
        <f t="shared" ca="1" si="286"/>
        <v>污水量公式:用水量*0</v>
      </c>
      <c r="DS341" s="78" t="str">
        <f t="shared" ca="1" si="287"/>
        <v>用电负荷指标:20千瓦/公顷</v>
      </c>
      <c r="DT341" s="78" t="str">
        <f t="shared" ca="1" si="288"/>
        <v>同时率:1</v>
      </c>
      <c r="DU341" s="78" t="str">
        <f t="shared" ca="1" si="289"/>
        <v>用电量公式:用地面积*20*1</v>
      </c>
      <c r="DV341" s="78" t="str">
        <f t="shared" ca="1" si="290"/>
        <v>固话装机指标:30门/公顷</v>
      </c>
      <c r="DW341" s="78" t="str">
        <f t="shared" ca="1" si="291"/>
        <v>固话量公式:用地面积*30</v>
      </c>
      <c r="DX341" s="78" t="str">
        <f t="shared" ca="1" si="292"/>
        <v>有线电视指标:20门/公顷</v>
      </c>
      <c r="DY341" s="78" t="str">
        <f t="shared" ca="1" si="293"/>
        <v>电视量公式:用地面积*20</v>
      </c>
      <c r="DZ341" s="78" t="str">
        <f t="shared" ca="1" si="294"/>
        <v>高峰机动车生成量指标:-</v>
      </c>
      <c r="EA341" s="78" t="str">
        <f t="shared" ca="1" si="295"/>
        <v>高峰机动车吸引量公式:0</v>
      </c>
      <c r="EB341" s="78" t="str">
        <f t="shared" ca="1" si="296"/>
        <v>高峰机动车发生量公式:0</v>
      </c>
      <c r="EC341" s="78" t="str">
        <f t="shared" ca="1" si="301"/>
        <v>地下空间指标:-</v>
      </c>
      <c r="ED341" s="78" t="str">
        <f t="shared" ca="1" si="297"/>
        <v>地下空间公式:0</v>
      </c>
      <c r="EE341" s="78" t="str">
        <f t="shared" ca="1" si="302"/>
        <v>人防指标:-</v>
      </c>
      <c r="EF341" s="78" t="str">
        <f t="shared" ca="1" si="298"/>
        <v>人防公式:0</v>
      </c>
      <c r="EG341" s="78" t="str">
        <f t="shared" ca="1" si="305"/>
        <v>用地构成:城镇建设用地</v>
      </c>
      <c r="EH341" s="78" t="s">
        <v>1962</v>
      </c>
      <c r="EI341" s="79" t="str">
        <f t="shared" ca="1" si="303"/>
        <v>唯一标识:S3/S42#交通枢纽用地/社会停车场用地#城规;性质名称:交通枢纽用地/社会停车场用地;地块性质过滤:;地块性质:S3/S42;地类标准:城规;地块性质别称:;属性继承:S3#交通枢纽用地#城规;父类:S3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1" t="s">
        <v>1962</v>
      </c>
    </row>
    <row r="342" spans="1:140" ht="16.5" x14ac:dyDescent="0.2">
      <c r="A342" s="40" t="str">
        <f t="shared" si="304"/>
        <v>S41/S42#公共交通场站用地/社会停车场用地#城规</v>
      </c>
      <c r="B342" s="40" t="s">
        <v>444</v>
      </c>
      <c r="C342" s="40"/>
      <c r="D342" s="40" t="s">
        <v>1007</v>
      </c>
      <c r="E342" s="40" t="s">
        <v>1276</v>
      </c>
      <c r="F342" s="40"/>
      <c r="G342" s="40" t="s">
        <v>97</v>
      </c>
      <c r="H342" s="40" t="s">
        <v>999</v>
      </c>
      <c r="I342" s="40" t="s">
        <v>95</v>
      </c>
      <c r="J342" s="40">
        <v>5</v>
      </c>
      <c r="K342" s="40" t="s">
        <v>1514</v>
      </c>
      <c r="L342" s="40"/>
      <c r="M342" s="40" t="str" cm="1">
        <f t="array" aca="1" ref="M342" ca="1">IF(OFFSET(INDIRECT(ADDRESS(ROW(), COLUMN())),0,-1)="",VLOOKUP($G342,$A:$AAE,COLUMN(),FALSE),OFFSET(INDIRECT(ADDRESS(ROW(), COLUMN())),0,-1))</f>
        <v>142,142,142</v>
      </c>
      <c r="N342" s="3"/>
      <c r="O342" s="40" t="str" cm="1">
        <f t="array" aca="1" ref="O342" ca="1">IF(OFFSET(INDIRECT(ADDRESS(ROW(), COLUMN())),0,-1)="",VLOOKUP($G342,$A:$AAE,COLUMN(),FALSE),OFFSET(INDIRECT(ADDRESS(ROW(), COLUMN())),0,-1))</f>
        <v>面积*容积率</v>
      </c>
      <c r="P342" s="3"/>
      <c r="Q342" s="3" t="str" cm="1">
        <f t="array" aca="1" ref="Q342" ca="1">IF(OFFSET(INDIRECT(ADDRESS(ROW(), COLUMN())),0,-1)="",VLOOKUP($G342,$A:$AAE,COLUMN(),FALSE),OFFSET(INDIRECT(ADDRESS(ROW(), COLUMN())),0,-1))</f>
        <v>地块建筑面积*0</v>
      </c>
      <c r="R342" s="3"/>
      <c r="S342" s="3" t="str" cm="1">
        <f t="array" aca="1" ref="S342" ca="1">IF(OFFSET(INDIRECT(ADDRESS(ROW(), COLUMN())),0,-1)="",VLOOKUP($G342,$A:$AAE,COLUMN(),FALSE),OFFSET(INDIRECT(ADDRESS(ROW(), COLUMN())),0,-1))</f>
        <v>地块建筑面积*0</v>
      </c>
      <c r="T342" s="3"/>
      <c r="U342" s="3" t="str" cm="1">
        <f t="array" aca="1" ref="U342" ca="1">IF(OFFSET(INDIRECT(ADDRESS(ROW(), COLUMN())),0,-1)="",VLOOKUP($G342,$A:$AAE,COLUMN(),FALSE),OFFSET(INDIRECT(ADDRESS(ROW(), COLUMN())),0,-1))</f>
        <v>地块建筑面积*0</v>
      </c>
      <c r="V342" s="3"/>
      <c r="W342" s="40" t="str" cm="1">
        <f t="array" aca="1" ref="W342" ca="1">IF(OFFSET(INDIRECT(ADDRESS(ROW(), COLUMN())),0,-1)="",VLOOKUP($G342,$A:$AAE,COLUMN(),FALSE),OFFSET(INDIRECT(ADDRESS(ROW(), COLUMN())),0,-1))</f>
        <v>地块建筑面积*0</v>
      </c>
      <c r="X342" s="3"/>
      <c r="Y342" s="3" t="str" cm="1">
        <f t="array" aca="1" ref="Y342" ca="1">IF(OFFSET(INDIRECT(ADDRESS(ROW(), COLUMN())),0,-1)="",VLOOKUP($G342,$A:$AAE,COLUMN(),FALSE),OFFSET(INDIRECT(ADDRESS(ROW(), COLUMN())),0,-1))</f>
        <v>地块建筑面积*0</v>
      </c>
      <c r="Z342" s="3"/>
      <c r="AA342" s="3" t="str" cm="1">
        <f t="array" aca="1" ref="AA342" ca="1">IF(OFFSET(INDIRECT(ADDRESS(ROW(), COLUMN())),0,-1)="",VLOOKUP($G342,$A:$AAE,COLUMN(),FALSE),OFFSET(INDIRECT(ADDRESS(ROW(), COLUMN())),0,-1))</f>
        <v>地块建筑面积*0</v>
      </c>
      <c r="AB342" s="3"/>
      <c r="AC342" s="3" t="str" cm="1">
        <f t="array" aca="1" ref="AC342" ca="1">IF(OFFSET(INDIRECT(ADDRESS(ROW(), COLUMN())),0,-1)="",VLOOKUP($G342,$A:$AAE,COLUMN(),FALSE),OFFSET(INDIRECT(ADDRESS(ROW(), COLUMN())),0,-1))</f>
        <v>地块建筑面积*0</v>
      </c>
      <c r="AD342" s="3"/>
      <c r="AE342" s="3" t="str" cm="1">
        <f t="array" aca="1" ref="AE342" ca="1">IF(OFFSET(INDIRECT(ADDRESS(ROW(), COLUMN())),0,-1)="",VLOOKUP($G342,$A:$AAE,COLUMN(),FALSE),OFFSET(INDIRECT(ADDRESS(ROW(), COLUMN())),0,-1))</f>
        <v>面积*0</v>
      </c>
      <c r="AF342" s="3"/>
      <c r="AG342" s="3" t="str" cm="1">
        <f t="array" aca="1" ref="AG342" ca="1">IF(OFFSET(INDIRECT(ADDRESS(ROW(), COLUMN())),0,-1)="",VLOOKUP($G342,$A:$AAE,COLUMN(),FALSE),OFFSET(INDIRECT(ADDRESS(ROW(), COLUMN())),0,-1))</f>
        <v>面积*0</v>
      </c>
      <c r="AH342" s="3"/>
      <c r="AI342" s="3" t="str" cm="1">
        <f t="array" aca="1" ref="AI342" ca="1">IF(OFFSET(INDIRECT(ADDRESS(ROW(), COLUMN())),0,-1)="",VLOOKUP($G342,$A:$AAE,COLUMN(),FALSE),OFFSET(INDIRECT(ADDRESS(ROW(), COLUMN())),0,-1))</f>
        <v>-</v>
      </c>
      <c r="AJ342" s="3"/>
      <c r="AK342" s="3" cm="1">
        <f t="array" aca="1" ref="AK342" ca="1">IF(OFFSET(INDIRECT(ADDRESS(ROW(), COLUMN())),0,-1)="",VLOOKUP($G342,$A:$AAE,COLUMN(),FALSE),OFFSET(INDIRECT(ADDRESS(ROW(), COLUMN())),0,-1))</f>
        <v>0</v>
      </c>
      <c r="AL342" s="3"/>
      <c r="AM342" s="3" t="str" cm="1">
        <f t="array" aca="1" ref="AM342" ca="1">IF(OFFSET(INDIRECT(ADDRESS(ROW(), COLUMN())),0,-1)="",VLOOKUP($G342,$A:$AAE,COLUMN(),FALSE),OFFSET(INDIRECT(ADDRESS(ROW(), COLUMN())),0,-1))</f>
        <v>-</v>
      </c>
      <c r="AN342" s="3"/>
      <c r="AO342" s="3" cm="1">
        <f t="array" aca="1" ref="AO342" ca="1">IF(OFFSET(INDIRECT(ADDRESS(ROW(), COLUMN())),0,-1)="",VLOOKUP($G342,$A:$AAE,COLUMN(),FALSE),OFFSET(INDIRECT(ADDRESS(ROW(), COLUMN())),0,-1))</f>
        <v>0</v>
      </c>
      <c r="AP342" s="3"/>
      <c r="AQ342" s="3" t="str" cm="1">
        <f t="array" aca="1" ref="AQ342" ca="1">IF(OFFSET(INDIRECT(ADDRESS(ROW(), COLUMN())),0,-1)="",VLOOKUP($G342,$A:$AAE,COLUMN(),FALSE),OFFSET(INDIRECT(ADDRESS(ROW(), COLUMN())),0,-1))</f>
        <v>0.015公顷/岗位</v>
      </c>
      <c r="AR342" s="3"/>
      <c r="AS342" s="3" t="str" cm="1">
        <f t="array" aca="1" ref="AS342" ca="1">IF(OFFSET(INDIRECT(ADDRESS(ROW(), COLUMN())),0,-1)="",VLOOKUP($G342,$A:$AAE,COLUMN(),FALSE),OFFSET(INDIRECT(ADDRESS(ROW(), COLUMN())),0,-1))</f>
        <v>用地面积/0.015</v>
      </c>
      <c r="AT342" s="3"/>
      <c r="AU342" s="3" t="str" cm="1">
        <f t="array" aca="1" ref="AU342" ca="1">IF(OFFSET(INDIRECT(ADDRESS(ROW(), COLUMN())),0,-1)="",VLOOKUP($G342,$A:$AAE,COLUMN(),FALSE),OFFSET(INDIRECT(ADDRESS(ROW(), COLUMN())),0,-1))</f>
        <v>-</v>
      </c>
      <c r="AV342" s="3"/>
      <c r="AW342" s="3" cm="1">
        <f t="array" aca="1" ref="AW342" ca="1">IF(OFFSET(INDIRECT(ADDRESS(ROW(), COLUMN())),0,-1)="",VLOOKUP($G342,$A:$AAE,COLUMN(),FALSE),OFFSET(INDIRECT(ADDRESS(ROW(), COLUMN())),0,-1))</f>
        <v>0</v>
      </c>
      <c r="AX342" s="2"/>
      <c r="AY342" s="3" t="str" cm="1">
        <f t="array" aca="1" ref="AY342" ca="1">IF(OFFSET(INDIRECT(ADDRESS(ROW(), COLUMN())),0,-1)="",VLOOKUP($G342,$A:$AAE,COLUMN(),FALSE),OFFSET(INDIRECT(ADDRESS(ROW(), COLUMN())),0,-1))</f>
        <v>30立方米/公顷*日</v>
      </c>
      <c r="AZ342" s="2"/>
      <c r="BA342" s="3" t="str" cm="1">
        <f t="array" aca="1" ref="BA342" ca="1">IF(OFFSET(INDIRECT(ADDRESS(ROW(), COLUMN())),0,-1)="",VLOOKUP($G342,$A:$AAE,COLUMN(),FALSE),OFFSET(INDIRECT(ADDRESS(ROW(), COLUMN())),0,-1))</f>
        <v>用地面积*30</v>
      </c>
      <c r="BB342" s="2"/>
      <c r="BC342" s="3" cm="1">
        <f t="array" aca="1" ref="BC342" ca="1">IF(OFFSET(INDIRECT(ADDRESS(ROW(), COLUMN())),0,-1)="",VLOOKUP($G342,$A:$AAE,COLUMN(),FALSE),OFFSET(INDIRECT(ADDRESS(ROW(), COLUMN())),0,-1))</f>
        <v>0</v>
      </c>
      <c r="BD342" s="2"/>
      <c r="BE342" s="3" t="str" cm="1">
        <f t="array" aca="1" ref="BE342" ca="1">IF(OFFSET(INDIRECT(ADDRESS(ROW(), COLUMN())),0,-1)="",VLOOKUP($G342,$A:$AAE,COLUMN(),FALSE),OFFSET(INDIRECT(ADDRESS(ROW(), COLUMN())),0,-1))</f>
        <v>用水量*0</v>
      </c>
      <c r="BF342" s="2"/>
      <c r="BG342" s="3" t="str" cm="1">
        <f t="array" aca="1" ref="BG342" ca="1">IF(OFFSET(INDIRECT(ADDRESS(ROW(), COLUMN())),0,-1)="",VLOOKUP($G342,$A:$AAE,COLUMN(),FALSE),OFFSET(INDIRECT(ADDRESS(ROW(), COLUMN())),0,-1))</f>
        <v>20千瓦/公顷</v>
      </c>
      <c r="BH342" s="2"/>
      <c r="BI342" s="3" cm="1">
        <f t="array" aca="1" ref="BI342" ca="1">IF(OFFSET(INDIRECT(ADDRESS(ROW(), COLUMN())),0,-1)="",VLOOKUP($G342,$A:$AAE,COLUMN(),FALSE),OFFSET(INDIRECT(ADDRESS(ROW(), COLUMN())),0,-1))</f>
        <v>1</v>
      </c>
      <c r="BJ342" s="2"/>
      <c r="BK342" s="3" t="str" cm="1">
        <f t="array" aca="1" ref="BK342" ca="1">IF(OFFSET(INDIRECT(ADDRESS(ROW(), COLUMN())),0,-1)="",VLOOKUP($G342,$A:$AAE,COLUMN(),FALSE),OFFSET(INDIRECT(ADDRESS(ROW(), COLUMN())),0,-1))</f>
        <v>用地面积*20*1</v>
      </c>
      <c r="BL342" s="2"/>
      <c r="BM342" s="3" t="str" cm="1">
        <f t="array" aca="1" ref="BM342" ca="1">IF(OFFSET(INDIRECT(ADDRESS(ROW(), COLUMN())),0,-1)="",VLOOKUP($G342,$A:$AAE,COLUMN(),FALSE),OFFSET(INDIRECT(ADDRESS(ROW(), COLUMN())),0,-1))</f>
        <v>30门/公顷</v>
      </c>
      <c r="BN342" s="2"/>
      <c r="BO342" s="3" t="str" cm="1">
        <f t="array" aca="1" ref="BO342" ca="1">IF(OFFSET(INDIRECT(ADDRESS(ROW(), COLUMN())),0,-1)="",VLOOKUP($G342,$A:$AAE,COLUMN(),FALSE),OFFSET(INDIRECT(ADDRESS(ROW(), COLUMN())),0,-1))</f>
        <v>用地面积*30</v>
      </c>
      <c r="BP342" s="2"/>
      <c r="BQ342" s="3" t="str" cm="1">
        <f t="array" aca="1" ref="BQ342" ca="1">IF(OFFSET(INDIRECT(ADDRESS(ROW(), COLUMN())),0,-1)="",VLOOKUP($G342,$A:$AAE,COLUMN(),FALSE),OFFSET(INDIRECT(ADDRESS(ROW(), COLUMN())),0,-1))</f>
        <v>20门/公顷</v>
      </c>
      <c r="BR342" s="2"/>
      <c r="BS342" s="3" t="str" cm="1">
        <f t="array" aca="1" ref="BS342" ca="1">IF(OFFSET(INDIRECT(ADDRESS(ROW(), COLUMN())),0,-1)="",VLOOKUP($G342,$A:$AAE,COLUMN(),FALSE),OFFSET(INDIRECT(ADDRESS(ROW(), COLUMN())),0,-1))</f>
        <v>用地面积*20</v>
      </c>
      <c r="BT342" s="2"/>
      <c r="BU342" s="3" t="str" cm="1">
        <f t="array" aca="1" ref="BU342" ca="1">IF(OFFSET(INDIRECT(ADDRESS(ROW(), COLUMN())),0,-1)="",VLOOKUP($G342,$A:$AAE,COLUMN(),FALSE),OFFSET(INDIRECT(ADDRESS(ROW(), COLUMN())),0,-1))</f>
        <v>-</v>
      </c>
      <c r="BV342" s="2"/>
      <c r="BW342" s="3" cm="1">
        <f t="array" aca="1" ref="BW342" ca="1">IF(OFFSET(INDIRECT(ADDRESS(ROW(), COLUMN())),0,-1)="",VLOOKUP($G342,$A:$AAE,COLUMN(),FALSE),OFFSET(INDIRECT(ADDRESS(ROW(), COLUMN())),0,-1))</f>
        <v>0</v>
      </c>
      <c r="BX342" s="2"/>
      <c r="BY342" s="3" cm="1">
        <f t="array" aca="1" ref="BY342" ca="1">IF(OFFSET(INDIRECT(ADDRESS(ROW(), COLUMN())),0,-1)="",VLOOKUP($G342,$A:$AAE,COLUMN(),FALSE),OFFSET(INDIRECT(ADDRESS(ROW(), COLUMN())),0,-1))</f>
        <v>0</v>
      </c>
      <c r="BZ342" s="86"/>
      <c r="CA342" s="3" t="str" cm="1">
        <f t="array" aca="1" ref="CA342" ca="1">IF(OFFSET(INDIRECT(ADDRESS(ROW(), COLUMN())),0,-1)="",VLOOKUP($G342,$A:$AAE,COLUMN(),FALSE),OFFSET(INDIRECT(ADDRESS(ROW(), COLUMN())),0,-1))</f>
        <v>-</v>
      </c>
      <c r="CB342" s="3"/>
      <c r="CC342" s="3" cm="1">
        <f t="array" aca="1" ref="CC342" ca="1">IF(OFFSET(INDIRECT(ADDRESS(ROW(), COLUMN())),0,-1)="",VLOOKUP($G342,$A:$AAE,COLUMN(),FALSE),OFFSET(INDIRECT(ADDRESS(ROW(), COLUMN())),0,-1))</f>
        <v>0</v>
      </c>
      <c r="CD342" s="3"/>
      <c r="CE342" s="3" t="str" cm="1">
        <f t="array" aca="1" ref="CE342" ca="1">IF(OFFSET(INDIRECT(ADDRESS(ROW(), COLUMN())),0,-1)="",VLOOKUP($G342,$A:$AAE,COLUMN(),FALSE),OFFSET(INDIRECT(ADDRESS(ROW(), COLUMN())),0,-1))</f>
        <v>-</v>
      </c>
      <c r="CF342" s="3"/>
      <c r="CG342" s="3" cm="1">
        <f t="array" aca="1" ref="CG342" ca="1">IF(OFFSET(INDIRECT(ADDRESS(ROW(), COLUMN())),0,-1)="",VLOOKUP($G342,$A:$AAE,COLUMN(),FALSE),OFFSET(INDIRECT(ADDRESS(ROW(), COLUMN())),0,-1))</f>
        <v>0</v>
      </c>
      <c r="CH342" s="3"/>
      <c r="CI342" s="40" t="str" cm="1">
        <f t="array" aca="1" ref="CI342" ca="1">IF(OFFSET(INDIRECT(ADDRESS(ROW(), COLUMN())),0,-1)="",VLOOKUP($G342,$A:$AAE,COLUMN(),FALSE),OFFSET(INDIRECT(ADDRESS(ROW(), COLUMN())),0,-1))</f>
        <v>城镇建设用地</v>
      </c>
      <c r="CJ342" s="75" t="s">
        <v>1962</v>
      </c>
      <c r="CK342" s="78" t="str">
        <f t="shared" si="255"/>
        <v>唯一标识:S41/S42#公共交通场站用地/社会停车场用地#城规</v>
      </c>
      <c r="CL342" s="78" t="str">
        <f t="shared" si="256"/>
        <v>性质名称:公共交通场站用地/社会停车场用地</v>
      </c>
      <c r="CM342" s="78" t="str">
        <f t="shared" si="257"/>
        <v>地块性质过滤:</v>
      </c>
      <c r="CN342" s="78" t="str">
        <f t="shared" si="258"/>
        <v>地块性质:S41/S42</v>
      </c>
      <c r="CO342" s="78" t="str">
        <f t="shared" si="259"/>
        <v>地类标准:城规</v>
      </c>
      <c r="CP342" s="78" t="str">
        <f t="shared" si="260"/>
        <v>地块性质别称:</v>
      </c>
      <c r="CQ342" s="78" t="str">
        <f t="shared" si="261"/>
        <v>属性继承:S4#交通场站用地#城规</v>
      </c>
      <c r="CR342" s="78" t="str">
        <f t="shared" si="262"/>
        <v>父类:S4</v>
      </c>
      <c r="CS342" s="78" t="str">
        <f t="shared" si="263"/>
        <v>级别继承:S#交通设施用地#城规</v>
      </c>
      <c r="CT342" s="78" t="str">
        <f t="shared" si="264"/>
        <v>级别层次:5</v>
      </c>
      <c r="CU342" s="78" t="str">
        <f t="shared" si="265"/>
        <v>级别:4S</v>
      </c>
      <c r="CV342" s="78" t="str">
        <f t="shared" ca="1" si="266"/>
        <v>地块颜色:142,142,142</v>
      </c>
      <c r="CW342" s="78" t="str">
        <f t="shared" ca="1" si="267"/>
        <v>建筑面积公式:面积*容积率</v>
      </c>
      <c r="CX342" s="78" t="str">
        <f t="shared" ca="1" si="268"/>
        <v>住宅建筑面积公式:地块建筑面积*0</v>
      </c>
      <c r="CY342" s="78" t="str">
        <f t="shared" ca="1" si="269"/>
        <v>商服建筑面积公式:地块建筑面积*0</v>
      </c>
      <c r="CZ342" s="78" t="str">
        <f t="shared" ca="1" si="270"/>
        <v>商服中商业建筑面积公式:地块建筑面积*0</v>
      </c>
      <c r="DA342" s="78" t="str">
        <f t="shared" ca="1" si="271"/>
        <v>商服中办公建筑面积公式:地块建筑面积*0</v>
      </c>
      <c r="DB342" s="78" t="str">
        <f t="shared" ca="1" si="272"/>
        <v>公服建筑面积公式:地块建筑面积*0</v>
      </c>
      <c r="DC342" s="78" t="str">
        <f t="shared" ca="1" si="273"/>
        <v>工业建筑面积公式:地块建筑面积*0</v>
      </c>
      <c r="DD342" s="78" t="str">
        <f t="shared" ca="1" si="274"/>
        <v>市政建筑面积公式:地块建筑面积*0</v>
      </c>
      <c r="DE342" s="78" t="str">
        <f t="shared" ca="1" si="299"/>
        <v>绿地面积指定指标:面积*0</v>
      </c>
      <c r="DF342" s="78" t="str">
        <f t="shared" ca="1" si="300"/>
        <v>绿地面积指定公式:面积*0</v>
      </c>
      <c r="DG342" s="78" t="str">
        <f t="shared" ca="1" si="275"/>
        <v>户数指标:-</v>
      </c>
      <c r="DH342" s="78" t="str">
        <f t="shared" ca="1" si="276"/>
        <v>户数公式:0</v>
      </c>
      <c r="DI342" s="78" t="str">
        <f t="shared" ca="1" si="277"/>
        <v>人数指标:-</v>
      </c>
      <c r="DJ342" s="78" t="str">
        <f t="shared" ca="1" si="278"/>
        <v>人数公式:0</v>
      </c>
      <c r="DK342" s="78" t="str">
        <f t="shared" ca="1" si="279"/>
        <v>就业指标:0.015公顷/岗位</v>
      </c>
      <c r="DL342" s="78" t="str">
        <f t="shared" ca="1" si="280"/>
        <v>就业公式:用地面积/0.015</v>
      </c>
      <c r="DM342" s="78" t="str">
        <f t="shared" ca="1" si="281"/>
        <v>机动车指标:-</v>
      </c>
      <c r="DN342" s="78" t="str">
        <f t="shared" ca="1" si="282"/>
        <v>机动车公式:0</v>
      </c>
      <c r="DO342" s="78" t="str">
        <f t="shared" ca="1" si="283"/>
        <v>用水量指标:30立方米/公顷*日</v>
      </c>
      <c r="DP342" s="78" t="str">
        <f t="shared" ca="1" si="284"/>
        <v>用水量公式:用地面积*30</v>
      </c>
      <c r="DQ342" s="78" t="str">
        <f t="shared" ca="1" si="285"/>
        <v>污水折算系数:0</v>
      </c>
      <c r="DR342" s="78" t="str">
        <f t="shared" ca="1" si="286"/>
        <v>污水量公式:用水量*0</v>
      </c>
      <c r="DS342" s="78" t="str">
        <f t="shared" ca="1" si="287"/>
        <v>用电负荷指标:20千瓦/公顷</v>
      </c>
      <c r="DT342" s="78" t="str">
        <f t="shared" ca="1" si="288"/>
        <v>同时率:1</v>
      </c>
      <c r="DU342" s="78" t="str">
        <f t="shared" ca="1" si="289"/>
        <v>用电量公式:用地面积*20*1</v>
      </c>
      <c r="DV342" s="78" t="str">
        <f t="shared" ca="1" si="290"/>
        <v>固话装机指标:30门/公顷</v>
      </c>
      <c r="DW342" s="78" t="str">
        <f t="shared" ca="1" si="291"/>
        <v>固话量公式:用地面积*30</v>
      </c>
      <c r="DX342" s="78" t="str">
        <f t="shared" ca="1" si="292"/>
        <v>有线电视指标:20门/公顷</v>
      </c>
      <c r="DY342" s="78" t="str">
        <f t="shared" ca="1" si="293"/>
        <v>电视量公式:用地面积*20</v>
      </c>
      <c r="DZ342" s="78" t="str">
        <f t="shared" ca="1" si="294"/>
        <v>高峰机动车生成量指标:-</v>
      </c>
      <c r="EA342" s="78" t="str">
        <f t="shared" ca="1" si="295"/>
        <v>高峰机动车吸引量公式:0</v>
      </c>
      <c r="EB342" s="78" t="str">
        <f t="shared" ca="1" si="296"/>
        <v>高峰机动车发生量公式:0</v>
      </c>
      <c r="EC342" s="78" t="str">
        <f t="shared" ca="1" si="301"/>
        <v>地下空间指标:-</v>
      </c>
      <c r="ED342" s="78" t="str">
        <f t="shared" ca="1" si="297"/>
        <v>地下空间公式:0</v>
      </c>
      <c r="EE342" s="78" t="str">
        <f t="shared" ca="1" si="302"/>
        <v>人防指标:-</v>
      </c>
      <c r="EF342" s="78" t="str">
        <f t="shared" ca="1" si="298"/>
        <v>人防公式:0</v>
      </c>
      <c r="EG342" s="78" t="str">
        <f t="shared" ca="1" si="305"/>
        <v>用地构成:城镇建设用地</v>
      </c>
      <c r="EH342" s="78" t="s">
        <v>1962</v>
      </c>
      <c r="EI342" s="79" t="str">
        <f t="shared" ca="1" si="303"/>
        <v>唯一标识:S41/S42#公共交通场站用地/社会停车场用地#城规;性质名称:公共交通场站用地/社会停车场用地;地块性质过滤:;地块性质:S41/S42;地类标准:城规;地块性质别称:;属性继承:S4#交通场站用地#城规;父类:S4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2" t="s">
        <v>1962</v>
      </c>
    </row>
    <row r="343" spans="1:140" ht="16.5" x14ac:dyDescent="0.2">
      <c r="A343" s="40" t="str">
        <f t="shared" si="304"/>
        <v>S/R/B#交通设施用地/居住用地/商业服务业设施用地#城规</v>
      </c>
      <c r="B343" s="40" t="s">
        <v>445</v>
      </c>
      <c r="C343" s="40"/>
      <c r="D343" s="40" t="s">
        <v>1008</v>
      </c>
      <c r="E343" s="40" t="s">
        <v>1276</v>
      </c>
      <c r="F343" s="40"/>
      <c r="G343" s="40" t="s">
        <v>63</v>
      </c>
      <c r="H343" s="40" t="s">
        <v>806</v>
      </c>
      <c r="I343" s="40" t="s">
        <v>95</v>
      </c>
      <c r="J343" s="40">
        <v>5</v>
      </c>
      <c r="K343" s="40" t="s">
        <v>1514</v>
      </c>
      <c r="L343" s="40"/>
      <c r="M343" s="65" t="str" cm="1">
        <f t="array" aca="1" ref="M343" ca="1">IF(OFFSET(INDIRECT(ADDRESS(ROW(), COLUMN())),0,-1)="",VLOOKUP($G343,$A:$AAE,COLUMN(),FALSE),OFFSET(INDIRECT(ADDRESS(ROW(), COLUMN())),0,-1))</f>
        <v>255,192,0</v>
      </c>
      <c r="N343" s="27"/>
      <c r="O343" s="65" t="str" cm="1">
        <f t="array" aca="1" ref="O343" ca="1">IF(OFFSET(INDIRECT(ADDRESS(ROW(), COLUMN())),0,-1)="",VLOOKUP($G343,$A:$AAE,COLUMN(),FALSE),OFFSET(INDIRECT(ADDRESS(ROW(), COLUMN())),0,-1))</f>
        <v>面积*容积率</v>
      </c>
      <c r="P343" s="3" t="s">
        <v>1553</v>
      </c>
      <c r="Q343" s="3" t="str" cm="1">
        <f t="array" aca="1" ref="Q343" ca="1">IF(OFFSET(INDIRECT(ADDRESS(ROW(), COLUMN())),0,-1)="",VLOOKUP($G343,$A:$AAE,COLUMN(),FALSE),OFFSET(INDIRECT(ADDRESS(ROW(), COLUMN())),0,-1))</f>
        <v>地块建筑面积*兼容比例1</v>
      </c>
      <c r="R343" s="3" t="s">
        <v>1554</v>
      </c>
      <c r="S343" s="3" t="str" cm="1">
        <f t="array" aca="1" ref="S343" ca="1">IF(OFFSET(INDIRECT(ADDRESS(ROW(), COLUMN())),0,-1)="",VLOOKUP($G343,$A:$AAE,COLUMN(),FALSE),OFFSET(INDIRECT(ADDRESS(ROW(), COLUMN())),0,-1))</f>
        <v>地块建筑面积*兼容比例2</v>
      </c>
      <c r="T343" s="3" t="s">
        <v>1556</v>
      </c>
      <c r="U343" s="3" t="str" cm="1">
        <f t="array" aca="1" ref="U343" ca="1">IF(OFFSET(INDIRECT(ADDRESS(ROW(), COLUMN())),0,-1)="",VLOOKUP($G343,$A:$AAE,COLUMN(),FALSE),OFFSET(INDIRECT(ADDRESS(ROW(), COLUMN())),0,-1))</f>
        <v>地块建筑面积*兼容比例2*0.35</v>
      </c>
      <c r="V343" s="3" t="s">
        <v>1559</v>
      </c>
      <c r="W343" s="40" t="str" cm="1">
        <f t="array" aca="1" ref="W343" ca="1">IF(OFFSET(INDIRECT(ADDRESS(ROW(), COLUMN())),0,-1)="",VLOOKUP($G343,$A:$AAE,COLUMN(),FALSE),OFFSET(INDIRECT(ADDRESS(ROW(), COLUMN())),0,-1))</f>
        <v>地块建筑面积*兼容比例2*0.65</v>
      </c>
      <c r="X343" s="3"/>
      <c r="Y343" s="3" t="str" cm="1">
        <f t="array" aca="1" ref="Y343" ca="1">IF(OFFSET(INDIRECT(ADDRESS(ROW(), COLUMN())),0,-1)="",VLOOKUP($G343,$A:$AAE,COLUMN(),FALSE),OFFSET(INDIRECT(ADDRESS(ROW(), COLUMN())),0,-1))</f>
        <v>地块建筑面积*0</v>
      </c>
      <c r="Z343" s="3"/>
      <c r="AA343" s="3" t="str" cm="1">
        <f t="array" aca="1" ref="AA343" ca="1">IF(OFFSET(INDIRECT(ADDRESS(ROW(), COLUMN())),0,-1)="",VLOOKUP($G343,$A:$AAE,COLUMN(),FALSE),OFFSET(INDIRECT(ADDRESS(ROW(), COLUMN())),0,-1))</f>
        <v>地块建筑面积*0</v>
      </c>
      <c r="AB343" s="3"/>
      <c r="AC343" s="3" t="str" cm="1">
        <f t="array" aca="1" ref="AC343" ca="1">IF(OFFSET(INDIRECT(ADDRESS(ROW(), COLUMN())),0,-1)="",VLOOKUP($G343,$A:$AAE,COLUMN(),FALSE),OFFSET(INDIRECT(ADDRESS(ROW(), COLUMN())),0,-1))</f>
        <v>地块建筑面积*0</v>
      </c>
      <c r="AD343" s="3"/>
      <c r="AE343" s="3" t="str" cm="1">
        <f t="array" aca="1" ref="AE343" ca="1">IF(OFFSET(INDIRECT(ADDRESS(ROW(), COLUMN())),0,-1)="",VLOOKUP($G343,$A:$AAE,COLUMN(),FALSE),OFFSET(INDIRECT(ADDRESS(ROW(), COLUMN())),0,-1))</f>
        <v>面积*0</v>
      </c>
      <c r="AF343" s="3"/>
      <c r="AG343" s="3" t="str" cm="1">
        <f t="array" aca="1" ref="AG343" ca="1">IF(OFFSET(INDIRECT(ADDRESS(ROW(), COLUMN())),0,-1)="",VLOOKUP($G343,$A:$AAE,COLUMN(),FALSE),OFFSET(INDIRECT(ADDRESS(ROW(), COLUMN())),0,-1))</f>
        <v>面积*0</v>
      </c>
      <c r="AH343" s="3"/>
      <c r="AI343" s="3" t="str" cm="1">
        <f t="array" aca="1" ref="AI343" ca="1">IF(OFFSET(INDIRECT(ADDRESS(ROW(), COLUMN())),0,-1)="",VLOOKUP($G343,$A:$AAE,COLUMN(),FALSE),OFFSET(INDIRECT(ADDRESS(ROW(), COLUMN())),0,-1))</f>
        <v>100平方米/户</v>
      </c>
      <c r="AJ343" s="3"/>
      <c r="AK343" s="3" t="str" cm="1">
        <f t="array" aca="1" ref="AK343" ca="1">IF(OFFSET(INDIRECT(ADDRESS(ROW(), COLUMN())),0,-1)="",VLOOKUP($G343,$A:$AAE,COLUMN(),FALSE),OFFSET(INDIRECT(ADDRESS(ROW(), COLUMN())),0,-1))</f>
        <v>住宅建筑面积/100</v>
      </c>
      <c r="AL343" s="3"/>
      <c r="AM343" s="3" t="str" cm="1">
        <f t="array" aca="1" ref="AM343" ca="1">IF(OFFSET(INDIRECT(ADDRESS(ROW(), COLUMN())),0,-1)="",VLOOKUP($G343,$A:$AAE,COLUMN(),FALSE),OFFSET(INDIRECT(ADDRESS(ROW(), COLUMN())),0,-1))</f>
        <v>3人/户</v>
      </c>
      <c r="AN343" s="3"/>
      <c r="AO343" s="3" t="str" cm="1">
        <f t="array" aca="1" ref="AO343" ca="1">IF(OFFSET(INDIRECT(ADDRESS(ROW(), COLUMN())),0,-1)="",VLOOKUP($G343,$A:$AAE,COLUMN(),FALSE),OFFSET(INDIRECT(ADDRESS(ROW(), COLUMN())),0,-1))</f>
        <v>居住户数*3</v>
      </c>
      <c r="AP343" s="3"/>
      <c r="AQ343" s="3" t="str" cm="1">
        <f t="array" aca="1" ref="AQ343" ca="1">IF(OFFSET(INDIRECT(ADDRESS(ROW(), COLUMN())),0,-1)="",VLOOKUP($G343,$A:$AAE,COLUMN(),FALSE),OFFSET(INDIRECT(ADDRESS(ROW(), COLUMN())),0,-1))</f>
        <v>35平方米/岗位</v>
      </c>
      <c r="AR343" s="3"/>
      <c r="AS343" s="3" t="str" cm="1">
        <f t="array" aca="1" ref="AS343" ca="1">IF(OFFSET(INDIRECT(ADDRESS(ROW(), COLUMN())),0,-1)="",VLOOKUP($G343,$A:$AAE,COLUMN(),FALSE),OFFSET(INDIRECT(ADDRESS(ROW(), COLUMN())),0,-1))</f>
        <v>商服建筑面积/35</v>
      </c>
      <c r="AT343" s="3"/>
      <c r="AU343" s="3" t="str" cm="1">
        <f t="array" aca="1" ref="AU343" ca="1">IF(OFFSET(INDIRECT(ADDRESS(ROW(), COLUMN())),0,-1)="",VLOOKUP($G343,$A:$AAE,COLUMN(),FALSE),OFFSET(INDIRECT(ADDRESS(ROW(), COLUMN())),0,-1))</f>
        <v>1.2个/户，1.2个/100平方米</v>
      </c>
      <c r="AV343" s="3"/>
      <c r="AW343" s="3" t="str" cm="1">
        <f t="array" aca="1" ref="AW343" ca="1">IF(OFFSET(INDIRECT(ADDRESS(ROW(), COLUMN())),0,-1)="",VLOOKUP($G343,$A:$AAE,COLUMN(),FALSE),OFFSET(INDIRECT(ADDRESS(ROW(), COLUMN())),0,-1))</f>
        <v>居住户数*1.2+商服建筑面积*1.2/100</v>
      </c>
      <c r="AX343" s="2"/>
      <c r="AY343" s="3" t="str" cm="1">
        <f t="array" aca="1" ref="AY343" ca="1">IF(OFFSET(INDIRECT(ADDRESS(ROW(), COLUMN())),0,-1)="",VLOOKUP($G343,$A:$AAE,COLUMN(),FALSE),OFFSET(INDIRECT(ADDRESS(ROW(), COLUMN())),0,-1))</f>
        <v>155升/日*人，10升/平方米*日</v>
      </c>
      <c r="AZ343" s="2"/>
      <c r="BA343" s="3" t="str" cm="1">
        <f t="array" aca="1" ref="BA343" ca="1">IF(OFFSET(INDIRECT(ADDRESS(ROW(), COLUMN())),0,-1)="",VLOOKUP($G343,$A:$AAE,COLUMN(),FALSE),OFFSET(INDIRECT(ADDRESS(ROW(), COLUMN())),0,-1))</f>
        <v>居住人数*155/1000+商服建筑面积*10/1000</v>
      </c>
      <c r="BB343" s="2"/>
      <c r="BC343" s="3" cm="1">
        <f t="array" aca="1" ref="BC343" ca="1">IF(OFFSET(INDIRECT(ADDRESS(ROW(), COLUMN())),0,-1)="",VLOOKUP($G343,$A:$AAE,COLUMN(),FALSE),OFFSET(INDIRECT(ADDRESS(ROW(), COLUMN())),0,-1))</f>
        <v>0.85</v>
      </c>
      <c r="BD343" s="2"/>
      <c r="BE343" s="3" t="str" cm="1">
        <f t="array" aca="1" ref="BE343" ca="1">IF(OFFSET(INDIRECT(ADDRESS(ROW(), COLUMN())),0,-1)="",VLOOKUP($G343,$A:$AAE,COLUMN(),FALSE),OFFSET(INDIRECT(ADDRESS(ROW(), COLUMN())),0,-1))</f>
        <v>用水量*0.85</v>
      </c>
      <c r="BF343" s="2"/>
      <c r="BG343" s="3" t="str" cm="1">
        <f t="array" aca="1" ref="BG343" ca="1">IF(OFFSET(INDIRECT(ADDRESS(ROW(), COLUMN())),0,-1)="",VLOOKUP($G343,$A:$AAE,COLUMN(),FALSE),OFFSET(INDIRECT(ADDRESS(ROW(), COLUMN())),0,-1))</f>
        <v>50瓦/平方米，60瓦/平方米</v>
      </c>
      <c r="BH343" s="2"/>
      <c r="BI343" s="3" t="str" cm="1">
        <f t="array" aca="1" ref="BI343" ca="1">IF(OFFSET(INDIRECT(ADDRESS(ROW(), COLUMN())),0,-1)="",VLOOKUP($G343,$A:$AAE,COLUMN(),FALSE),OFFSET(INDIRECT(ADDRESS(ROW(), COLUMN())),0,-1))</f>
        <v>0.7，0.7</v>
      </c>
      <c r="BJ343" s="2"/>
      <c r="BK343" s="3" t="str" cm="1">
        <f t="array" aca="1" ref="BK343" ca="1">IF(OFFSET(INDIRECT(ADDRESS(ROW(), COLUMN())),0,-1)="",VLOOKUP($G343,$A:$AAE,COLUMN(),FALSE),OFFSET(INDIRECT(ADDRESS(ROW(), COLUMN())),0,-1))</f>
        <v>住宅建筑面积*50*0.7/1000+商服建筑面积*60*0.7/1000</v>
      </c>
      <c r="BL343" s="2"/>
      <c r="BM343" s="3" t="str" cm="1">
        <f t="array" aca="1" ref="BM343" ca="1">IF(OFFSET(INDIRECT(ADDRESS(ROW(), COLUMN())),0,-1)="",VLOOKUP($G343,$A:$AAE,COLUMN(),FALSE),OFFSET(INDIRECT(ADDRESS(ROW(), COLUMN())),0,-1))</f>
        <v>1.2门/户，1.0门/100平方米</v>
      </c>
      <c r="BN343" s="2"/>
      <c r="BO343" s="3" t="str" cm="1">
        <f t="array" aca="1" ref="BO343" ca="1">IF(OFFSET(INDIRECT(ADDRESS(ROW(), COLUMN())),0,-1)="",VLOOKUP($G343,$A:$AAE,COLUMN(),FALSE),OFFSET(INDIRECT(ADDRESS(ROW(), COLUMN())),0,-1))</f>
        <v>居住户数*1.2+商服建筑面积*1.0/100</v>
      </c>
      <c r="BP343" s="2"/>
      <c r="BQ343" s="3" t="str" cm="1">
        <f t="array" aca="1" ref="BQ343" ca="1">IF(OFFSET(INDIRECT(ADDRESS(ROW(), COLUMN())),0,-1)="",VLOOKUP($G343,$A:$AAE,COLUMN(),FALSE),OFFSET(INDIRECT(ADDRESS(ROW(), COLUMN())),0,-1))</f>
        <v>2.0门/户，0.2门/100平方米</v>
      </c>
      <c r="BR343" s="2"/>
      <c r="BS343" s="3" t="str" cm="1">
        <f t="array" aca="1" ref="BS343" ca="1">IF(OFFSET(INDIRECT(ADDRESS(ROW(), COLUMN())),0,-1)="",VLOOKUP($G343,$A:$AAE,COLUMN(),FALSE),OFFSET(INDIRECT(ADDRESS(ROW(), COLUMN())),0,-1))</f>
        <v>居住户数*2.0+商服建筑面积*0.2/100</v>
      </c>
      <c r="BT343" s="2"/>
      <c r="BU343" s="3" t="str" cm="1">
        <f t="array" aca="1" ref="BU343" ca="1">IF(OFFSET(INDIRECT(ADDRESS(ROW(), COLUMN())),0,-1)="",VLOOKUP($G343,$A:$AAE,COLUMN(),FALSE),OFFSET(INDIRECT(ADDRESS(ROW(), COLUMN())),0,-1))</f>
        <v>34.5pcu/万平方米，26：74，52.1pcu/万平方米，71：29</v>
      </c>
      <c r="BV343" s="2"/>
      <c r="BW343" s="3" t="str" cm="1">
        <f t="array" aca="1" ref="BW343" ca="1">IF(OFFSET(INDIRECT(ADDRESS(ROW(), COLUMN())),0,-1)="",VLOOKUP($G343,$A:$AAE,COLUMN(),FALSE),OFFSET(INDIRECT(ADDRESS(ROW(), COLUMN())),0,-1))</f>
        <v>住宅建筑面积/10000*34.5*0.26+商服建筑面积/10000*60*0.71</v>
      </c>
      <c r="BX343" s="2"/>
      <c r="BY343" s="3" t="str" cm="1">
        <f t="array" aca="1" ref="BY343" ca="1">IF(OFFSET(INDIRECT(ADDRESS(ROW(), COLUMN())),0,-1)="",VLOOKUP($G343,$A:$AAE,COLUMN(),FALSE),OFFSET(INDIRECT(ADDRESS(ROW(), COLUMN())),0,-1))</f>
        <v>住宅建筑面积/10000*34.5*0.74+商服建筑面积/10000*60*0.29</v>
      </c>
      <c r="BZ343" s="86"/>
      <c r="CA343" s="3" t="str" cm="1">
        <f t="array" aca="1" ref="CA343" ca="1">IF(OFFSET(INDIRECT(ADDRESS(ROW(), COLUMN())),0,-1)="",VLOOKUP($G343,$A:$AAE,COLUMN(),FALSE),OFFSET(INDIRECT(ADDRESS(ROW(), COLUMN())),0,-1))</f>
        <v>住宅建筑面积*0.4+商服建筑面积*0.4</v>
      </c>
      <c r="CB343" s="3"/>
      <c r="CC343" s="3" t="str" cm="1">
        <f t="array" aca="1" ref="CC343" ca="1">IF(OFFSET(INDIRECT(ADDRESS(ROW(), COLUMN())),0,-1)="",VLOOKUP($G343,$A:$AAE,COLUMN(),FALSE),OFFSET(INDIRECT(ADDRESS(ROW(), COLUMN())),0,-1))</f>
        <v>住宅建筑面积*0.4+商服建筑面积*0.4</v>
      </c>
      <c r="CD343" s="3"/>
      <c r="CE343" s="3" t="str" cm="1">
        <f t="array" aca="1" ref="CE343" ca="1">IF(OFFSET(INDIRECT(ADDRESS(ROW(), COLUMN())),0,-1)="",VLOOKUP($G343,$A:$AAE,COLUMN(),FALSE),OFFSET(INDIRECT(ADDRESS(ROW(), COLUMN())),0,-1))</f>
        <v>住宅建筑面积*0.11+商服建筑面积*0.08</v>
      </c>
      <c r="CF343" s="3"/>
      <c r="CG343" s="3" t="str" cm="1">
        <f t="array" aca="1" ref="CG343" ca="1">IF(OFFSET(INDIRECT(ADDRESS(ROW(), COLUMN())),0,-1)="",VLOOKUP($G343,$A:$AAE,COLUMN(),FALSE),OFFSET(INDIRECT(ADDRESS(ROW(), COLUMN())),0,-1))</f>
        <v>住宅建筑面积*0.11+商服建筑面积*0.08</v>
      </c>
      <c r="CH343" s="3"/>
      <c r="CI343" s="40" t="str" cm="1">
        <f t="array" aca="1" ref="CI343" ca="1">IF(OFFSET(INDIRECT(ADDRESS(ROW(), COLUMN())),0,-1)="",VLOOKUP($G343,$A:$AAE,COLUMN(),FALSE),OFFSET(INDIRECT(ADDRESS(ROW(), COLUMN())),0,-1))</f>
        <v>城镇建设用地</v>
      </c>
      <c r="CJ343" s="75" t="s">
        <v>1962</v>
      </c>
      <c r="CK343" s="78" t="str">
        <f t="shared" si="255"/>
        <v>唯一标识:S/R/B#交通设施用地/居住用地/商业服务业设施用地#城规</v>
      </c>
      <c r="CL343" s="78" t="str">
        <f t="shared" si="256"/>
        <v>性质名称:交通设施用地/居住用地/商业服务业设施用地</v>
      </c>
      <c r="CM343" s="78" t="str">
        <f t="shared" si="257"/>
        <v>地块性质过滤:</v>
      </c>
      <c r="CN343" s="78" t="str">
        <f t="shared" si="258"/>
        <v>地块性质:S/R/B</v>
      </c>
      <c r="CO343" s="78" t="str">
        <f t="shared" si="259"/>
        <v>地类标准:城规</v>
      </c>
      <c r="CP343" s="78" t="str">
        <f t="shared" si="260"/>
        <v>地块性质别称:</v>
      </c>
      <c r="CQ343" s="78" t="str">
        <f t="shared" si="261"/>
        <v>属性继承:R/B#商住兼容用地#城规</v>
      </c>
      <c r="CR343" s="78" t="str">
        <f t="shared" si="262"/>
        <v>父类:R/B</v>
      </c>
      <c r="CS343" s="78" t="str">
        <f t="shared" si="263"/>
        <v>级别继承:S#交通设施用地#城规</v>
      </c>
      <c r="CT343" s="78" t="str">
        <f t="shared" si="264"/>
        <v>级别层次:5</v>
      </c>
      <c r="CU343" s="78" t="str">
        <f t="shared" si="265"/>
        <v>级别:4S</v>
      </c>
      <c r="CV343" s="78" t="str">
        <f t="shared" ca="1" si="266"/>
        <v>地块颜色:255,192,0</v>
      </c>
      <c r="CW343" s="78" t="str">
        <f t="shared" ca="1" si="267"/>
        <v>建筑面积公式:面积*容积率</v>
      </c>
      <c r="CX343" s="78" t="str">
        <f t="shared" ca="1" si="268"/>
        <v>住宅建筑面积公式:地块建筑面积*兼容比例1</v>
      </c>
      <c r="CY343" s="78" t="str">
        <f t="shared" ca="1" si="269"/>
        <v>商服建筑面积公式:地块建筑面积*兼容比例2</v>
      </c>
      <c r="CZ343" s="78" t="str">
        <f t="shared" ca="1" si="270"/>
        <v>商服中商业建筑面积公式:地块建筑面积*兼容比例2*0.35</v>
      </c>
      <c r="DA343" s="78" t="str">
        <f t="shared" ca="1" si="271"/>
        <v>商服中办公建筑面积公式:地块建筑面积*兼容比例2*0.65</v>
      </c>
      <c r="DB343" s="78" t="str">
        <f t="shared" ca="1" si="272"/>
        <v>公服建筑面积公式:地块建筑面积*0</v>
      </c>
      <c r="DC343" s="78" t="str">
        <f t="shared" ca="1" si="273"/>
        <v>工业建筑面积公式:地块建筑面积*0</v>
      </c>
      <c r="DD343" s="78" t="str">
        <f t="shared" ca="1" si="274"/>
        <v>市政建筑面积公式:地块建筑面积*0</v>
      </c>
      <c r="DE343" s="78" t="str">
        <f t="shared" ca="1" si="299"/>
        <v>绿地面积指定指标:面积*0</v>
      </c>
      <c r="DF343" s="78" t="str">
        <f t="shared" ca="1" si="300"/>
        <v>绿地面积指定公式:面积*0</v>
      </c>
      <c r="DG343" s="78" t="str">
        <f t="shared" ca="1" si="275"/>
        <v>户数指标:100平方米/户</v>
      </c>
      <c r="DH343" s="78" t="str">
        <f t="shared" ca="1" si="276"/>
        <v>户数公式:住宅建筑面积/100</v>
      </c>
      <c r="DI343" s="78" t="str">
        <f t="shared" ca="1" si="277"/>
        <v>人数指标:3人/户</v>
      </c>
      <c r="DJ343" s="78" t="str">
        <f t="shared" ca="1" si="278"/>
        <v>人数公式:居住户数*3</v>
      </c>
      <c r="DK343" s="78" t="str">
        <f t="shared" ca="1" si="279"/>
        <v>就业指标:35平方米/岗位</v>
      </c>
      <c r="DL343" s="78" t="str">
        <f t="shared" ca="1" si="280"/>
        <v>就业公式:商服建筑面积/35</v>
      </c>
      <c r="DM343" s="78" t="str">
        <f t="shared" ca="1" si="281"/>
        <v>机动车指标:1.2个/户，1.2个/100平方米</v>
      </c>
      <c r="DN343" s="78" t="str">
        <f t="shared" ca="1" si="282"/>
        <v>机动车公式:居住户数*1.2+商服建筑面积*1.2/100</v>
      </c>
      <c r="DO343" s="78" t="str">
        <f t="shared" ca="1" si="283"/>
        <v>用水量指标:155升/日*人，10升/平方米*日</v>
      </c>
      <c r="DP343" s="78" t="str">
        <f t="shared" ca="1" si="284"/>
        <v>用水量公式:居住人数*155/1000+商服建筑面积*10/1000</v>
      </c>
      <c r="DQ343" s="78" t="str">
        <f t="shared" ca="1" si="285"/>
        <v>污水折算系数:0.85</v>
      </c>
      <c r="DR343" s="78" t="str">
        <f t="shared" ca="1" si="286"/>
        <v>污水量公式:用水量*0.85</v>
      </c>
      <c r="DS343" s="78" t="str">
        <f t="shared" ca="1" si="287"/>
        <v>用电负荷指标:50瓦/平方米，60瓦/平方米</v>
      </c>
      <c r="DT343" s="78" t="str">
        <f t="shared" ca="1" si="288"/>
        <v>同时率:0.7，0.7</v>
      </c>
      <c r="DU343" s="78" t="str">
        <f t="shared" ca="1" si="289"/>
        <v>用电量公式:住宅建筑面积*50*0.7/1000+商服建筑面积*60*0.7/1000</v>
      </c>
      <c r="DV343" s="78" t="str">
        <f t="shared" ca="1" si="290"/>
        <v>固话装机指标:1.2门/户，1.0门/100平方米</v>
      </c>
      <c r="DW343" s="78" t="str">
        <f t="shared" ca="1" si="291"/>
        <v>固话量公式:居住户数*1.2+商服建筑面积*1.0/100</v>
      </c>
      <c r="DX343" s="78" t="str">
        <f t="shared" ca="1" si="292"/>
        <v>有线电视指标:2.0门/户，0.2门/100平方米</v>
      </c>
      <c r="DY343" s="78" t="str">
        <f t="shared" ca="1" si="293"/>
        <v>电视量公式:居住户数*2.0+商服建筑面积*0.2/100</v>
      </c>
      <c r="DZ343" s="78" t="str">
        <f t="shared" ca="1" si="294"/>
        <v>高峰机动车生成量指标:34.5pcu/万平方米，26：74，52.1pcu/万平方米，71：29</v>
      </c>
      <c r="EA343" s="78" t="str">
        <f t="shared" ca="1" si="295"/>
        <v>高峰机动车吸引量公式:住宅建筑面积/10000*34.5*0.26+商服建筑面积/10000*60*0.71</v>
      </c>
      <c r="EB343" s="78" t="str">
        <f t="shared" ca="1" si="296"/>
        <v>高峰机动车发生量公式:住宅建筑面积/10000*34.5*0.74+商服建筑面积/10000*60*0.29</v>
      </c>
      <c r="EC343" s="78" t="str">
        <f t="shared" ca="1" si="301"/>
        <v>地下空间指标:住宅建筑面积*0.4+商服建筑面积*0.4</v>
      </c>
      <c r="ED343" s="78" t="str">
        <f t="shared" ca="1" si="297"/>
        <v>地下空间公式:住宅建筑面积*0.4+商服建筑面积*0.4</v>
      </c>
      <c r="EE343" s="78" t="str">
        <f t="shared" ca="1" si="302"/>
        <v>人防指标:住宅建筑面积*0.11+商服建筑面积*0.08</v>
      </c>
      <c r="EF343" s="78" t="str">
        <f t="shared" ca="1" si="298"/>
        <v>人防公式:住宅建筑面积*0.11+商服建筑面积*0.08</v>
      </c>
      <c r="EG343" s="78" t="str">
        <f t="shared" ca="1" si="305"/>
        <v>用地构成:城镇建设用地</v>
      </c>
      <c r="EH343" s="78" t="s">
        <v>1962</v>
      </c>
      <c r="EI343" s="79" t="str">
        <f t="shared" ca="1" si="303"/>
        <v>唯一标识:S/R/B#交通设施用地/居住用地/商业服务业设施用地#城规;性质名称:交通设施用地/居住用地/商业服务业设施用地;地块性质过滤:;地块性质:S/R/B;地类标准:城规;地块性质别称:;属性继承:R/B#商住兼容用地#城规;父类: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43" t="s">
        <v>1962</v>
      </c>
    </row>
    <row r="344" spans="1:140" ht="16.5" x14ac:dyDescent="0.2">
      <c r="A344" s="40" t="str">
        <f t="shared" si="304"/>
        <v>S/G#交通设施用地/绿地与广场用地#城规</v>
      </c>
      <c r="B344" s="40" t="s">
        <v>446</v>
      </c>
      <c r="C344" s="40"/>
      <c r="D344" s="40" t="s">
        <v>1009</v>
      </c>
      <c r="E344" s="40" t="s">
        <v>1276</v>
      </c>
      <c r="F344" s="40"/>
      <c r="G344" s="40" t="s">
        <v>99</v>
      </c>
      <c r="H344" s="40" t="s">
        <v>1058</v>
      </c>
      <c r="I344" s="40" t="s">
        <v>95</v>
      </c>
      <c r="J344" s="40">
        <v>5</v>
      </c>
      <c r="K344" s="40" t="s">
        <v>1514</v>
      </c>
      <c r="L344" s="40"/>
      <c r="M344" s="40" t="str" cm="1">
        <f t="array" aca="1" ref="M344" ca="1">IF(OFFSET(INDIRECT(ADDRESS(ROW(), COLUMN())),0,-1)="",VLOOKUP($G344,$A:$AAE,COLUMN(),FALSE),OFFSET(INDIRECT(ADDRESS(ROW(), COLUMN())),0,-1))</f>
        <v>0,255,0</v>
      </c>
      <c r="N344" s="3"/>
      <c r="O344" s="40" t="str" cm="1">
        <f t="array" aca="1" ref="O344" ca="1">IF(OFFSET(INDIRECT(ADDRESS(ROW(), COLUMN())),0,-1)="",VLOOKUP($G344,$A:$AAE,COLUMN(),FALSE),OFFSET(INDIRECT(ADDRESS(ROW(), COLUMN())),0,-1))</f>
        <v>面积*容积率</v>
      </c>
      <c r="P344" s="3"/>
      <c r="Q344" s="3" t="str" cm="1">
        <f t="array" aca="1" ref="Q344" ca="1">IF(OFFSET(INDIRECT(ADDRESS(ROW(), COLUMN())),0,-1)="",VLOOKUP($G344,$A:$AAE,COLUMN(),FALSE),OFFSET(INDIRECT(ADDRESS(ROW(), COLUMN())),0,-1))</f>
        <v>地块建筑面积*0</v>
      </c>
      <c r="R344" s="3"/>
      <c r="S344" s="3" t="str" cm="1">
        <f t="array" aca="1" ref="S344" ca="1">IF(OFFSET(INDIRECT(ADDRESS(ROW(), COLUMN())),0,-1)="",VLOOKUP($G344,$A:$AAE,COLUMN(),FALSE),OFFSET(INDIRECT(ADDRESS(ROW(), COLUMN())),0,-1))</f>
        <v>地块建筑面积*0</v>
      </c>
      <c r="T344" s="3"/>
      <c r="U344" s="3" t="str" cm="1">
        <f t="array" aca="1" ref="U344" ca="1">IF(OFFSET(INDIRECT(ADDRESS(ROW(), COLUMN())),0,-1)="",VLOOKUP($G344,$A:$AAE,COLUMN(),FALSE),OFFSET(INDIRECT(ADDRESS(ROW(), COLUMN())),0,-1))</f>
        <v>地块建筑面积*0</v>
      </c>
      <c r="V344" s="3"/>
      <c r="W344" s="40" t="str" cm="1">
        <f t="array" aca="1" ref="W344" ca="1">IF(OFFSET(INDIRECT(ADDRESS(ROW(), COLUMN())),0,-1)="",VLOOKUP($G344,$A:$AAE,COLUMN(),FALSE),OFFSET(INDIRECT(ADDRESS(ROW(), COLUMN())),0,-1))</f>
        <v>地块建筑面积*0</v>
      </c>
      <c r="X344" s="3"/>
      <c r="Y344" s="3" t="str" cm="1">
        <f t="array" aca="1" ref="Y344" ca="1">IF(OFFSET(INDIRECT(ADDRESS(ROW(), COLUMN())),0,-1)="",VLOOKUP($G344,$A:$AAE,COLUMN(),FALSE),OFFSET(INDIRECT(ADDRESS(ROW(), COLUMN())),0,-1))</f>
        <v>地块建筑面积*0</v>
      </c>
      <c r="Z344" s="3"/>
      <c r="AA344" s="3" t="str" cm="1">
        <f t="array" aca="1" ref="AA344" ca="1">IF(OFFSET(INDIRECT(ADDRESS(ROW(), COLUMN())),0,-1)="",VLOOKUP($G344,$A:$AAE,COLUMN(),FALSE),OFFSET(INDIRECT(ADDRESS(ROW(), COLUMN())),0,-1))</f>
        <v>地块建筑面积*0</v>
      </c>
      <c r="AB344" s="3"/>
      <c r="AC344" s="3" t="str" cm="1">
        <f t="array" aca="1" ref="AC344" ca="1">IF(OFFSET(INDIRECT(ADDRESS(ROW(), COLUMN())),0,-1)="",VLOOKUP($G344,$A:$AAE,COLUMN(),FALSE),OFFSET(INDIRECT(ADDRESS(ROW(), COLUMN())),0,-1))</f>
        <v>地块建筑面积*0</v>
      </c>
      <c r="AD344" s="3"/>
      <c r="AE344" s="3" t="str" cm="1">
        <f t="array" aca="1" ref="AE344" ca="1">IF(OFFSET(INDIRECT(ADDRESS(ROW(), COLUMN())),0,-1)="",VLOOKUP($G344,$A:$AAE,COLUMN(),FALSE),OFFSET(INDIRECT(ADDRESS(ROW(), COLUMN())),0,-1))</f>
        <v>面积*1</v>
      </c>
      <c r="AF344" s="3"/>
      <c r="AG344" s="3" t="str" cm="1">
        <f t="array" aca="1" ref="AG344" ca="1">IF(OFFSET(INDIRECT(ADDRESS(ROW(), COLUMN())),0,-1)="",VLOOKUP($G344,$A:$AAE,COLUMN(),FALSE),OFFSET(INDIRECT(ADDRESS(ROW(), COLUMN())),0,-1))</f>
        <v>面积*1</v>
      </c>
      <c r="AH344" s="3"/>
      <c r="AI344" s="3" t="str" cm="1">
        <f t="array" aca="1" ref="AI344" ca="1">IF(OFFSET(INDIRECT(ADDRESS(ROW(), COLUMN())),0,-1)="",VLOOKUP($G344,$A:$AAE,COLUMN(),FALSE),OFFSET(INDIRECT(ADDRESS(ROW(), COLUMN())),0,-1))</f>
        <v>-</v>
      </c>
      <c r="AJ344" s="3"/>
      <c r="AK344" s="3" cm="1">
        <f t="array" aca="1" ref="AK344" ca="1">IF(OFFSET(INDIRECT(ADDRESS(ROW(), COLUMN())),0,-1)="",VLOOKUP($G344,$A:$AAE,COLUMN(),FALSE),OFFSET(INDIRECT(ADDRESS(ROW(), COLUMN())),0,-1))</f>
        <v>0</v>
      </c>
      <c r="AL344" s="3"/>
      <c r="AM344" s="3" t="str" cm="1">
        <f t="array" aca="1" ref="AM344" ca="1">IF(OFFSET(INDIRECT(ADDRESS(ROW(), COLUMN())),0,-1)="",VLOOKUP($G344,$A:$AAE,COLUMN(),FALSE),OFFSET(INDIRECT(ADDRESS(ROW(), COLUMN())),0,-1))</f>
        <v>-</v>
      </c>
      <c r="AN344" s="3"/>
      <c r="AO344" s="3" cm="1">
        <f t="array" aca="1" ref="AO344" ca="1">IF(OFFSET(INDIRECT(ADDRESS(ROW(), COLUMN())),0,-1)="",VLOOKUP($G344,$A:$AAE,COLUMN(),FALSE),OFFSET(INDIRECT(ADDRESS(ROW(), COLUMN())),0,-1))</f>
        <v>0</v>
      </c>
      <c r="AP344" s="3"/>
      <c r="AQ344" s="3" t="str" cm="1">
        <f t="array" aca="1" ref="AQ344" ca="1">IF(OFFSET(INDIRECT(ADDRESS(ROW(), COLUMN())),0,-1)="",VLOOKUP($G344,$A:$AAE,COLUMN(),FALSE),OFFSET(INDIRECT(ADDRESS(ROW(), COLUMN())),0,-1))</f>
        <v>-</v>
      </c>
      <c r="AR344" s="3"/>
      <c r="AS344" s="3" cm="1">
        <f t="array" aca="1" ref="AS344" ca="1">IF(OFFSET(INDIRECT(ADDRESS(ROW(), COLUMN())),0,-1)="",VLOOKUP($G344,$A:$AAE,COLUMN(),FALSE),OFFSET(INDIRECT(ADDRESS(ROW(), COLUMN())),0,-1))</f>
        <v>0</v>
      </c>
      <c r="AT344" s="3"/>
      <c r="AU344" s="3" t="str" cm="1">
        <f t="array" aca="1" ref="AU344" ca="1">IF(OFFSET(INDIRECT(ADDRESS(ROW(), COLUMN())),0,-1)="",VLOOKUP($G344,$A:$AAE,COLUMN(),FALSE),OFFSET(INDIRECT(ADDRESS(ROW(), COLUMN())),0,-1))</f>
        <v>-</v>
      </c>
      <c r="AV344" s="3"/>
      <c r="AW344" s="3" cm="1">
        <f t="array" aca="1" ref="AW344" ca="1">IF(OFFSET(INDIRECT(ADDRESS(ROW(), COLUMN())),0,-1)="",VLOOKUP($G344,$A:$AAE,COLUMN(),FALSE),OFFSET(INDIRECT(ADDRESS(ROW(), COLUMN())),0,-1))</f>
        <v>0</v>
      </c>
      <c r="AX344" s="2"/>
      <c r="AY344" s="3" t="str" cm="1">
        <f t="array" aca="1" ref="AY344" ca="1">IF(OFFSET(INDIRECT(ADDRESS(ROW(), COLUMN())),0,-1)="",VLOOKUP($G344,$A:$AAE,COLUMN(),FALSE),OFFSET(INDIRECT(ADDRESS(ROW(), COLUMN())),0,-1))</f>
        <v>20立方米/公顷*日</v>
      </c>
      <c r="AZ344" s="2"/>
      <c r="BA344" s="3" t="str" cm="1">
        <f t="array" aca="1" ref="BA344" ca="1">IF(OFFSET(INDIRECT(ADDRESS(ROW(), COLUMN())),0,-1)="",VLOOKUP($G344,$A:$AAE,COLUMN(),FALSE),OFFSET(INDIRECT(ADDRESS(ROW(), COLUMN())),0,-1))</f>
        <v>用地面积*20</v>
      </c>
      <c r="BB344" s="2"/>
      <c r="BC344" s="3" cm="1">
        <f t="array" aca="1" ref="BC344" ca="1">IF(OFFSET(INDIRECT(ADDRESS(ROW(), COLUMN())),0,-1)="",VLOOKUP($G344,$A:$AAE,COLUMN(),FALSE),OFFSET(INDIRECT(ADDRESS(ROW(), COLUMN())),0,-1))</f>
        <v>0</v>
      </c>
      <c r="BD344" s="2"/>
      <c r="BE344" s="3" t="str" cm="1">
        <f t="array" aca="1" ref="BE344" ca="1">IF(OFFSET(INDIRECT(ADDRESS(ROW(), COLUMN())),0,-1)="",VLOOKUP($G344,$A:$AAE,COLUMN(),FALSE),OFFSET(INDIRECT(ADDRESS(ROW(), COLUMN())),0,-1))</f>
        <v>用水量*0</v>
      </c>
      <c r="BF344" s="2"/>
      <c r="BG344" s="3" t="str" cm="1">
        <f t="array" aca="1" ref="BG344" ca="1">IF(OFFSET(INDIRECT(ADDRESS(ROW(), COLUMN())),0,-1)="",VLOOKUP($G344,$A:$AAE,COLUMN(),FALSE),OFFSET(INDIRECT(ADDRESS(ROW(), COLUMN())),0,-1))</f>
        <v>10千瓦/公顷</v>
      </c>
      <c r="BH344" s="2"/>
      <c r="BI344" s="3" cm="1">
        <f t="array" aca="1" ref="BI344" ca="1">IF(OFFSET(INDIRECT(ADDRESS(ROW(), COLUMN())),0,-1)="",VLOOKUP($G344,$A:$AAE,COLUMN(),FALSE),OFFSET(INDIRECT(ADDRESS(ROW(), COLUMN())),0,-1))</f>
        <v>1</v>
      </c>
      <c r="BJ344" s="2"/>
      <c r="BK344" s="3" t="str" cm="1">
        <f t="array" aca="1" ref="BK344" ca="1">IF(OFFSET(INDIRECT(ADDRESS(ROW(), COLUMN())),0,-1)="",VLOOKUP($G344,$A:$AAE,COLUMN(),FALSE),OFFSET(INDIRECT(ADDRESS(ROW(), COLUMN())),0,-1))</f>
        <v>用地面积*10*1</v>
      </c>
      <c r="BL344" s="2"/>
      <c r="BM344" s="3" t="str" cm="1">
        <f t="array" aca="1" ref="BM344" ca="1">IF(OFFSET(INDIRECT(ADDRESS(ROW(), COLUMN())),0,-1)="",VLOOKUP($G344,$A:$AAE,COLUMN(),FALSE),OFFSET(INDIRECT(ADDRESS(ROW(), COLUMN())),0,-1))</f>
        <v>-</v>
      </c>
      <c r="BN344" s="2"/>
      <c r="BO344" s="3" cm="1">
        <f t="array" aca="1" ref="BO344" ca="1">IF(OFFSET(INDIRECT(ADDRESS(ROW(), COLUMN())),0,-1)="",VLOOKUP($G344,$A:$AAE,COLUMN(),FALSE),OFFSET(INDIRECT(ADDRESS(ROW(), COLUMN())),0,-1))</f>
        <v>0</v>
      </c>
      <c r="BP344" s="2"/>
      <c r="BQ344" s="3" t="str" cm="1">
        <f t="array" aca="1" ref="BQ344" ca="1">IF(OFFSET(INDIRECT(ADDRESS(ROW(), COLUMN())),0,-1)="",VLOOKUP($G344,$A:$AAE,COLUMN(),FALSE),OFFSET(INDIRECT(ADDRESS(ROW(), COLUMN())),0,-1))</f>
        <v>-</v>
      </c>
      <c r="BR344" s="2"/>
      <c r="BS344" s="3" cm="1">
        <f t="array" aca="1" ref="BS344" ca="1">IF(OFFSET(INDIRECT(ADDRESS(ROW(), COLUMN())),0,-1)="",VLOOKUP($G344,$A:$AAE,COLUMN(),FALSE),OFFSET(INDIRECT(ADDRESS(ROW(), COLUMN())),0,-1))</f>
        <v>0</v>
      </c>
      <c r="BT344" s="2"/>
      <c r="BU344" s="3" t="str" cm="1">
        <f t="array" aca="1" ref="BU344" ca="1">IF(OFFSET(INDIRECT(ADDRESS(ROW(), COLUMN())),0,-1)="",VLOOKUP($G344,$A:$AAE,COLUMN(),FALSE),OFFSET(INDIRECT(ADDRESS(ROW(), COLUMN())),0,-1))</f>
        <v>-</v>
      </c>
      <c r="BV344" s="2"/>
      <c r="BW344" s="3" cm="1">
        <f t="array" aca="1" ref="BW344" ca="1">IF(OFFSET(INDIRECT(ADDRESS(ROW(), COLUMN())),0,-1)="",VLOOKUP($G344,$A:$AAE,COLUMN(),FALSE),OFFSET(INDIRECT(ADDRESS(ROW(), COLUMN())),0,-1))</f>
        <v>0</v>
      </c>
      <c r="BX344" s="2"/>
      <c r="BY344" s="3" cm="1">
        <f t="array" aca="1" ref="BY344" ca="1">IF(OFFSET(INDIRECT(ADDRESS(ROW(), COLUMN())),0,-1)="",VLOOKUP($G344,$A:$AAE,COLUMN(),FALSE),OFFSET(INDIRECT(ADDRESS(ROW(), COLUMN())),0,-1))</f>
        <v>0</v>
      </c>
      <c r="BZ344" s="86"/>
      <c r="CA344" s="3" t="str" cm="1">
        <f t="array" aca="1" ref="CA344" ca="1">IF(OFFSET(INDIRECT(ADDRESS(ROW(), COLUMN())),0,-1)="",VLOOKUP($G344,$A:$AAE,COLUMN(),FALSE),OFFSET(INDIRECT(ADDRESS(ROW(), COLUMN())),0,-1))</f>
        <v>-</v>
      </c>
      <c r="CB344" s="3"/>
      <c r="CC344" s="3" cm="1">
        <f t="array" aca="1" ref="CC344" ca="1">IF(OFFSET(INDIRECT(ADDRESS(ROW(), COLUMN())),0,-1)="",VLOOKUP($G344,$A:$AAE,COLUMN(),FALSE),OFFSET(INDIRECT(ADDRESS(ROW(), COLUMN())),0,-1))</f>
        <v>0</v>
      </c>
      <c r="CD344" s="3"/>
      <c r="CE344" s="3" t="str" cm="1">
        <f t="array" aca="1" ref="CE344" ca="1">IF(OFFSET(INDIRECT(ADDRESS(ROW(), COLUMN())),0,-1)="",VLOOKUP($G344,$A:$AAE,COLUMN(),FALSE),OFFSET(INDIRECT(ADDRESS(ROW(), COLUMN())),0,-1))</f>
        <v>-</v>
      </c>
      <c r="CF344" s="3"/>
      <c r="CG344" s="3" cm="1">
        <f t="array" aca="1" ref="CG344" ca="1">IF(OFFSET(INDIRECT(ADDRESS(ROW(), COLUMN())),0,-1)="",VLOOKUP($G344,$A:$AAE,COLUMN(),FALSE),OFFSET(INDIRECT(ADDRESS(ROW(), COLUMN())),0,-1))</f>
        <v>0</v>
      </c>
      <c r="CH344" s="3"/>
      <c r="CI344" s="40" t="str" cm="1">
        <f t="array" aca="1" ref="CI344" ca="1">IF(OFFSET(INDIRECT(ADDRESS(ROW(), COLUMN())),0,-1)="",VLOOKUP($G344,$A:$AAE,COLUMN(),FALSE),OFFSET(INDIRECT(ADDRESS(ROW(), COLUMN())),0,-1))</f>
        <v>城镇建设用地</v>
      </c>
      <c r="CJ344" s="75" t="s">
        <v>1962</v>
      </c>
      <c r="CK344" s="78" t="str">
        <f t="shared" si="255"/>
        <v>唯一标识:S/G#交通设施用地/绿地与广场用地#城规</v>
      </c>
      <c r="CL344" s="78" t="str">
        <f t="shared" si="256"/>
        <v>性质名称:交通设施用地/绿地与广场用地</v>
      </c>
      <c r="CM344" s="78" t="str">
        <f t="shared" si="257"/>
        <v>地块性质过滤:</v>
      </c>
      <c r="CN344" s="78" t="str">
        <f t="shared" si="258"/>
        <v>地块性质:S/G</v>
      </c>
      <c r="CO344" s="78" t="str">
        <f t="shared" si="259"/>
        <v>地类标准:城规</v>
      </c>
      <c r="CP344" s="78" t="str">
        <f t="shared" si="260"/>
        <v>地块性质别称:</v>
      </c>
      <c r="CQ344" s="78" t="str">
        <f t="shared" si="261"/>
        <v>属性继承:G#绿地与广场用地#城规</v>
      </c>
      <c r="CR344" s="78" t="str">
        <f t="shared" si="262"/>
        <v>父类:G</v>
      </c>
      <c r="CS344" s="78" t="str">
        <f t="shared" si="263"/>
        <v>级别继承:S#交通设施用地#城规</v>
      </c>
      <c r="CT344" s="78" t="str">
        <f t="shared" si="264"/>
        <v>级别层次:5</v>
      </c>
      <c r="CU344" s="78" t="str">
        <f t="shared" si="265"/>
        <v>级别:4S</v>
      </c>
      <c r="CV344" s="78" t="str">
        <f t="shared" ca="1" si="266"/>
        <v>地块颜色:0,255,0</v>
      </c>
      <c r="CW344" s="78" t="str">
        <f t="shared" ca="1" si="267"/>
        <v>建筑面积公式:面积*容积率</v>
      </c>
      <c r="CX344" s="78" t="str">
        <f t="shared" ca="1" si="268"/>
        <v>住宅建筑面积公式:地块建筑面积*0</v>
      </c>
      <c r="CY344" s="78" t="str">
        <f t="shared" ca="1" si="269"/>
        <v>商服建筑面积公式:地块建筑面积*0</v>
      </c>
      <c r="CZ344" s="78" t="str">
        <f t="shared" ca="1" si="270"/>
        <v>商服中商业建筑面积公式:地块建筑面积*0</v>
      </c>
      <c r="DA344" s="78" t="str">
        <f t="shared" ca="1" si="271"/>
        <v>商服中办公建筑面积公式:地块建筑面积*0</v>
      </c>
      <c r="DB344" s="78" t="str">
        <f t="shared" ca="1" si="272"/>
        <v>公服建筑面积公式:地块建筑面积*0</v>
      </c>
      <c r="DC344" s="78" t="str">
        <f t="shared" ca="1" si="273"/>
        <v>工业建筑面积公式:地块建筑面积*0</v>
      </c>
      <c r="DD344" s="78" t="str">
        <f t="shared" ca="1" si="274"/>
        <v>市政建筑面积公式:地块建筑面积*0</v>
      </c>
      <c r="DE344" s="78" t="str">
        <f t="shared" ca="1" si="299"/>
        <v>绿地面积指定指标:面积*1</v>
      </c>
      <c r="DF344" s="78" t="str">
        <f t="shared" ca="1" si="300"/>
        <v>绿地面积指定公式:面积*1</v>
      </c>
      <c r="DG344" s="78" t="str">
        <f t="shared" ca="1" si="275"/>
        <v>户数指标:-</v>
      </c>
      <c r="DH344" s="78" t="str">
        <f t="shared" ca="1" si="276"/>
        <v>户数公式:0</v>
      </c>
      <c r="DI344" s="78" t="str">
        <f t="shared" ca="1" si="277"/>
        <v>人数指标:-</v>
      </c>
      <c r="DJ344" s="78" t="str">
        <f t="shared" ca="1" si="278"/>
        <v>人数公式:0</v>
      </c>
      <c r="DK344" s="78" t="str">
        <f t="shared" ca="1" si="279"/>
        <v>就业指标:-</v>
      </c>
      <c r="DL344" s="78" t="str">
        <f t="shared" ca="1" si="280"/>
        <v>就业公式:0</v>
      </c>
      <c r="DM344" s="78" t="str">
        <f t="shared" ca="1" si="281"/>
        <v>机动车指标:-</v>
      </c>
      <c r="DN344" s="78" t="str">
        <f t="shared" ca="1" si="282"/>
        <v>机动车公式:0</v>
      </c>
      <c r="DO344" s="78" t="str">
        <f t="shared" ca="1" si="283"/>
        <v>用水量指标:20立方米/公顷*日</v>
      </c>
      <c r="DP344" s="78" t="str">
        <f t="shared" ca="1" si="284"/>
        <v>用水量公式:用地面积*20</v>
      </c>
      <c r="DQ344" s="78" t="str">
        <f t="shared" ca="1" si="285"/>
        <v>污水折算系数:0</v>
      </c>
      <c r="DR344" s="78" t="str">
        <f t="shared" ca="1" si="286"/>
        <v>污水量公式:用水量*0</v>
      </c>
      <c r="DS344" s="78" t="str">
        <f t="shared" ca="1" si="287"/>
        <v>用电负荷指标:10千瓦/公顷</v>
      </c>
      <c r="DT344" s="78" t="str">
        <f t="shared" ca="1" si="288"/>
        <v>同时率:1</v>
      </c>
      <c r="DU344" s="78" t="str">
        <f t="shared" ca="1" si="289"/>
        <v>用电量公式:用地面积*10*1</v>
      </c>
      <c r="DV344" s="78" t="str">
        <f t="shared" ca="1" si="290"/>
        <v>固话装机指标:-</v>
      </c>
      <c r="DW344" s="78" t="str">
        <f t="shared" ca="1" si="291"/>
        <v>固话量公式:0</v>
      </c>
      <c r="DX344" s="78" t="str">
        <f t="shared" ca="1" si="292"/>
        <v>有线电视指标:-</v>
      </c>
      <c r="DY344" s="78" t="str">
        <f t="shared" ca="1" si="293"/>
        <v>电视量公式:0</v>
      </c>
      <c r="DZ344" s="78" t="str">
        <f t="shared" ca="1" si="294"/>
        <v>高峰机动车生成量指标:-</v>
      </c>
      <c r="EA344" s="78" t="str">
        <f t="shared" ca="1" si="295"/>
        <v>高峰机动车吸引量公式:0</v>
      </c>
      <c r="EB344" s="78" t="str">
        <f t="shared" ca="1" si="296"/>
        <v>高峰机动车发生量公式:0</v>
      </c>
      <c r="EC344" s="78" t="str">
        <f t="shared" ca="1" si="301"/>
        <v>地下空间指标:-</v>
      </c>
      <c r="ED344" s="78" t="str">
        <f t="shared" ca="1" si="297"/>
        <v>地下空间公式:0</v>
      </c>
      <c r="EE344" s="78" t="str">
        <f t="shared" ca="1" si="302"/>
        <v>人防指标:-</v>
      </c>
      <c r="EF344" s="78" t="str">
        <f t="shared" ca="1" si="298"/>
        <v>人防公式:0</v>
      </c>
      <c r="EG344" s="78" t="str">
        <f t="shared" ca="1" si="305"/>
        <v>用地构成:城镇建设用地</v>
      </c>
      <c r="EH344" s="78" t="s">
        <v>1962</v>
      </c>
      <c r="EI344" s="79" t="str">
        <f t="shared" ca="1" si="303"/>
        <v>唯一标识:S/G#交通设施用地/绿地与广场用地#城规;性质名称:交通设施用地/绿地与广场用地;地块性质过滤:;地块性质:S/G;地类标准:城规;地块性质别称:;属性继承:G#绿地与广场用地#城规;父类: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44" t="s">
        <v>1962</v>
      </c>
    </row>
    <row r="345" spans="1:140" ht="16.5" x14ac:dyDescent="0.2">
      <c r="A345" s="40" t="str">
        <f t="shared" si="304"/>
        <v>S/R22#交通设施用地/服务设施用地#城规</v>
      </c>
      <c r="B345" s="40" t="s">
        <v>447</v>
      </c>
      <c r="C345" s="40"/>
      <c r="D345" s="40" t="s">
        <v>1010</v>
      </c>
      <c r="E345" s="40" t="s">
        <v>1276</v>
      </c>
      <c r="F345" s="40"/>
      <c r="G345" s="40" t="s">
        <v>58</v>
      </c>
      <c r="H345" s="40" t="s">
        <v>798</v>
      </c>
      <c r="I345" s="40" t="s">
        <v>95</v>
      </c>
      <c r="J345" s="40">
        <v>5</v>
      </c>
      <c r="K345" s="40" t="s">
        <v>1514</v>
      </c>
      <c r="L345" s="40"/>
      <c r="M345" s="40" t="str" cm="1">
        <f t="array" aca="1" ref="M345" ca="1">IF(OFFSET(INDIRECT(ADDRESS(ROW(), COLUMN())),0,-1)="",VLOOKUP($G345,$A:$AAE,COLUMN(),FALSE),OFFSET(INDIRECT(ADDRESS(ROW(), COLUMN())),0,-1))</f>
        <v>240,187,129</v>
      </c>
      <c r="N345" s="3"/>
      <c r="O345" s="40" t="str" cm="1">
        <f t="array" aca="1" ref="O345" ca="1">IF(OFFSET(INDIRECT(ADDRESS(ROW(), COLUMN())),0,-1)="",VLOOKUP($G345,$A:$AAE,COLUMN(),FALSE),OFFSET(INDIRECT(ADDRESS(ROW(), COLUMN())),0,-1))</f>
        <v>面积*容积率</v>
      </c>
      <c r="P345" s="3"/>
      <c r="Q345" s="3" t="str" cm="1">
        <f t="array" aca="1" ref="Q345" ca="1">IF(OFFSET(INDIRECT(ADDRESS(ROW(), COLUMN())),0,-1)="",VLOOKUP($G345,$A:$AAE,COLUMN(),FALSE),OFFSET(INDIRECT(ADDRESS(ROW(), COLUMN())),0,-1))</f>
        <v>地块建筑面积*0</v>
      </c>
      <c r="R345" s="3"/>
      <c r="S345" s="3" t="str" cm="1">
        <f t="array" aca="1" ref="S345" ca="1">IF(OFFSET(INDIRECT(ADDRESS(ROW(), COLUMN())),0,-1)="",VLOOKUP($G345,$A:$AAE,COLUMN(),FALSE),OFFSET(INDIRECT(ADDRESS(ROW(), COLUMN())),0,-1))</f>
        <v>地块建筑面积*0</v>
      </c>
      <c r="T345" s="3"/>
      <c r="U345" s="3" t="str" cm="1">
        <f t="array" aca="1" ref="U345" ca="1">IF(OFFSET(INDIRECT(ADDRESS(ROW(), COLUMN())),0,-1)="",VLOOKUP($G345,$A:$AAE,COLUMN(),FALSE),OFFSET(INDIRECT(ADDRESS(ROW(), COLUMN())),0,-1))</f>
        <v>地块建筑面积*0</v>
      </c>
      <c r="V345" s="3"/>
      <c r="W345" s="40" t="str" cm="1">
        <f t="array" aca="1" ref="W345" ca="1">IF(OFFSET(INDIRECT(ADDRESS(ROW(), COLUMN())),0,-1)="",VLOOKUP($G345,$A:$AAE,COLUMN(),FALSE),OFFSET(INDIRECT(ADDRESS(ROW(), COLUMN())),0,-1))</f>
        <v>地块建筑面积*0</v>
      </c>
      <c r="X345" s="3"/>
      <c r="Y345" s="3" t="str" cm="1">
        <f t="array" aca="1" ref="Y345" ca="1">IF(OFFSET(INDIRECT(ADDRESS(ROW(), COLUMN())),0,-1)="",VLOOKUP($G345,$A:$AAE,COLUMN(),FALSE),OFFSET(INDIRECT(ADDRESS(ROW(), COLUMN())),0,-1))</f>
        <v>地块建筑面积*1</v>
      </c>
      <c r="Z345" s="3"/>
      <c r="AA345" s="3" t="str" cm="1">
        <f t="array" aca="1" ref="AA345" ca="1">IF(OFFSET(INDIRECT(ADDRESS(ROW(), COLUMN())),0,-1)="",VLOOKUP($G345,$A:$AAE,COLUMN(),FALSE),OFFSET(INDIRECT(ADDRESS(ROW(), COLUMN())),0,-1))</f>
        <v>地块建筑面积*0</v>
      </c>
      <c r="AB345" s="3"/>
      <c r="AC345" s="3" t="str" cm="1">
        <f t="array" aca="1" ref="AC345" ca="1">IF(OFFSET(INDIRECT(ADDRESS(ROW(), COLUMN())),0,-1)="",VLOOKUP($G345,$A:$AAE,COLUMN(),FALSE),OFFSET(INDIRECT(ADDRESS(ROW(), COLUMN())),0,-1))</f>
        <v>地块建筑面积*0</v>
      </c>
      <c r="AD345" s="3"/>
      <c r="AE345" s="3" t="str" cm="1">
        <f t="array" aca="1" ref="AE345" ca="1">IF(OFFSET(INDIRECT(ADDRESS(ROW(), COLUMN())),0,-1)="",VLOOKUP($G345,$A:$AAE,COLUMN(),FALSE),OFFSET(INDIRECT(ADDRESS(ROW(), COLUMN())),0,-1))</f>
        <v>面积*0</v>
      </c>
      <c r="AF345" s="3"/>
      <c r="AG345" s="3" t="str" cm="1">
        <f t="array" aca="1" ref="AG345" ca="1">IF(OFFSET(INDIRECT(ADDRESS(ROW(), COLUMN())),0,-1)="",VLOOKUP($G345,$A:$AAE,COLUMN(),FALSE),OFFSET(INDIRECT(ADDRESS(ROW(), COLUMN())),0,-1))</f>
        <v>面积*0</v>
      </c>
      <c r="AH345" s="3"/>
      <c r="AI345" s="3" t="str" cm="1">
        <f t="array" aca="1" ref="AI345" ca="1">IF(OFFSET(INDIRECT(ADDRESS(ROW(), COLUMN())),0,-1)="",VLOOKUP($G345,$A:$AAE,COLUMN(),FALSE),OFFSET(INDIRECT(ADDRESS(ROW(), COLUMN())),0,-1))</f>
        <v>-</v>
      </c>
      <c r="AJ345" s="3"/>
      <c r="AK345" s="3" cm="1">
        <f t="array" aca="1" ref="AK345" ca="1">IF(OFFSET(INDIRECT(ADDRESS(ROW(), COLUMN())),0,-1)="",VLOOKUP($G345,$A:$AAE,COLUMN(),FALSE),OFFSET(INDIRECT(ADDRESS(ROW(), COLUMN())),0,-1))</f>
        <v>0</v>
      </c>
      <c r="AL345" s="3"/>
      <c r="AM345" s="3" t="str" cm="1">
        <f t="array" aca="1" ref="AM345" ca="1">IF(OFFSET(INDIRECT(ADDRESS(ROW(), COLUMN())),0,-1)="",VLOOKUP($G345,$A:$AAE,COLUMN(),FALSE),OFFSET(INDIRECT(ADDRESS(ROW(), COLUMN())),0,-1))</f>
        <v>-</v>
      </c>
      <c r="AN345" s="3"/>
      <c r="AO345" s="3" cm="1">
        <f t="array" aca="1" ref="AO345" ca="1">IF(OFFSET(INDIRECT(ADDRESS(ROW(), COLUMN())),0,-1)="",VLOOKUP($G345,$A:$AAE,COLUMN(),FALSE),OFFSET(INDIRECT(ADDRESS(ROW(), COLUMN())),0,-1))</f>
        <v>0</v>
      </c>
      <c r="AP345" s="3"/>
      <c r="AQ345" s="3" t="str" cm="1">
        <f t="array" aca="1" ref="AQ345" ca="1">IF(OFFSET(INDIRECT(ADDRESS(ROW(), COLUMN())),0,-1)="",VLOOKUP($G345,$A:$AAE,COLUMN(),FALSE),OFFSET(INDIRECT(ADDRESS(ROW(), COLUMN())),0,-1))</f>
        <v>35平方米/岗位</v>
      </c>
      <c r="AR345" s="3"/>
      <c r="AS345" s="3" t="str" cm="1">
        <f t="array" aca="1" ref="AS345" ca="1">IF(OFFSET(INDIRECT(ADDRESS(ROW(), COLUMN())),0,-1)="",VLOOKUP($G345,$A:$AAE,COLUMN(),FALSE),OFFSET(INDIRECT(ADDRESS(ROW(), COLUMN())),0,-1))</f>
        <v>地块建筑面积/35</v>
      </c>
      <c r="AT345" s="3"/>
      <c r="AU345" s="3" t="str" cm="1">
        <f t="array" aca="1" ref="AU345" ca="1">IF(OFFSET(INDIRECT(ADDRESS(ROW(), COLUMN())),0,-1)="",VLOOKUP($G345,$A:$AAE,COLUMN(),FALSE),OFFSET(INDIRECT(ADDRESS(ROW(), COLUMN())),0,-1))</f>
        <v>0.4个/100平方米</v>
      </c>
      <c r="AV345" s="3"/>
      <c r="AW345" s="3" t="str" cm="1">
        <f t="array" aca="1" ref="AW345" ca="1">IF(OFFSET(INDIRECT(ADDRESS(ROW(), COLUMN())),0,-1)="",VLOOKUP($G345,$A:$AAE,COLUMN(),FALSE),OFFSET(INDIRECT(ADDRESS(ROW(), COLUMN())),0,-1))</f>
        <v>地块建筑面积*0.4/100</v>
      </c>
      <c r="AX345" s="2"/>
      <c r="AY345" s="3" t="str" cm="1">
        <f t="array" aca="1" ref="AY345" ca="1">IF(OFFSET(INDIRECT(ADDRESS(ROW(), COLUMN())),0,-1)="",VLOOKUP($G345,$A:$AAE,COLUMN(),FALSE),OFFSET(INDIRECT(ADDRESS(ROW(), COLUMN())),0,-1))</f>
        <v>65立方米/日*公顷</v>
      </c>
      <c r="AZ345" s="2"/>
      <c r="BA345" s="3" t="str" cm="1">
        <f t="array" aca="1" ref="BA345" ca="1">IF(OFFSET(INDIRECT(ADDRESS(ROW(), COLUMN())),0,-1)="",VLOOKUP($G345,$A:$AAE,COLUMN(),FALSE),OFFSET(INDIRECT(ADDRESS(ROW(), COLUMN())),0,-1))</f>
        <v>用地面积*65</v>
      </c>
      <c r="BB345" s="2"/>
      <c r="BC345" s="3" cm="1">
        <f t="array" aca="1" ref="BC345" ca="1">IF(OFFSET(INDIRECT(ADDRESS(ROW(), COLUMN())),0,-1)="",VLOOKUP($G345,$A:$AAE,COLUMN(),FALSE),OFFSET(INDIRECT(ADDRESS(ROW(), COLUMN())),0,-1))</f>
        <v>0.85</v>
      </c>
      <c r="BD345" s="2"/>
      <c r="BE345" s="3" t="str" cm="1">
        <f t="array" aca="1" ref="BE345" ca="1">IF(OFFSET(INDIRECT(ADDRESS(ROW(), COLUMN())),0,-1)="",VLOOKUP($G345,$A:$AAE,COLUMN(),FALSE),OFFSET(INDIRECT(ADDRESS(ROW(), COLUMN())),0,-1))</f>
        <v>用水量*0.85</v>
      </c>
      <c r="BF345" s="2"/>
      <c r="BG345" s="3" t="str" cm="1">
        <f t="array" aca="1" ref="BG345" ca="1">IF(OFFSET(INDIRECT(ADDRESS(ROW(), COLUMN())),0,-1)="",VLOOKUP($G345,$A:$AAE,COLUMN(),FALSE),OFFSET(INDIRECT(ADDRESS(ROW(), COLUMN())),0,-1))</f>
        <v>45瓦/平方米</v>
      </c>
      <c r="BH345" s="2"/>
      <c r="BI345" s="3" cm="1">
        <f t="array" aca="1" ref="BI345" ca="1">IF(OFFSET(INDIRECT(ADDRESS(ROW(), COLUMN())),0,-1)="",VLOOKUP($G345,$A:$AAE,COLUMN(),FALSE),OFFSET(INDIRECT(ADDRESS(ROW(), COLUMN())),0,-1))</f>
        <v>0.8</v>
      </c>
      <c r="BJ345" s="2"/>
      <c r="BK345" s="3" t="str" cm="1">
        <f t="array" aca="1" ref="BK345" ca="1">IF(OFFSET(INDIRECT(ADDRESS(ROW(), COLUMN())),0,-1)="",VLOOKUP($G345,$A:$AAE,COLUMN(),FALSE),OFFSET(INDIRECT(ADDRESS(ROW(), COLUMN())),0,-1))</f>
        <v>地块建筑面积*45*0.8/1000</v>
      </c>
      <c r="BL345" s="2"/>
      <c r="BM345" s="3" t="str" cm="1">
        <f t="array" aca="1" ref="BM345" ca="1">IF(OFFSET(INDIRECT(ADDRESS(ROW(), COLUMN())),0,-1)="",VLOOKUP($G345,$A:$AAE,COLUMN(),FALSE),OFFSET(INDIRECT(ADDRESS(ROW(), COLUMN())),0,-1))</f>
        <v>1.0门/100平方米</v>
      </c>
      <c r="BN345" s="2"/>
      <c r="BO345" s="3" t="str" cm="1">
        <f t="array" aca="1" ref="BO345" ca="1">IF(OFFSET(INDIRECT(ADDRESS(ROW(), COLUMN())),0,-1)="",VLOOKUP($G345,$A:$AAE,COLUMN(),FALSE),OFFSET(INDIRECT(ADDRESS(ROW(), COLUMN())),0,-1))</f>
        <v>地块建筑面积*1.0/100</v>
      </c>
      <c r="BP345" s="2"/>
      <c r="BQ345" s="3" t="str" cm="1">
        <f t="array" aca="1" ref="BQ345" ca="1">IF(OFFSET(INDIRECT(ADDRESS(ROW(), COLUMN())),0,-1)="",VLOOKUP($G345,$A:$AAE,COLUMN(),FALSE),OFFSET(INDIRECT(ADDRESS(ROW(), COLUMN())),0,-1))</f>
        <v>0.5门/100平方米</v>
      </c>
      <c r="BR345" s="2"/>
      <c r="BS345" s="3" t="str" cm="1">
        <f t="array" aca="1" ref="BS345" ca="1">IF(OFFSET(INDIRECT(ADDRESS(ROW(), COLUMN())),0,-1)="",VLOOKUP($G345,$A:$AAE,COLUMN(),FALSE),OFFSET(INDIRECT(ADDRESS(ROW(), COLUMN())),0,-1))</f>
        <v>地块建筑面积*0.5/100</v>
      </c>
      <c r="BT345" s="2"/>
      <c r="BU345" s="3" t="str" cm="1">
        <f t="array" aca="1" ref="BU345" ca="1">IF(OFFSET(INDIRECT(ADDRESS(ROW(), COLUMN())),0,-1)="",VLOOKUP($G345,$A:$AAE,COLUMN(),FALSE),OFFSET(INDIRECT(ADDRESS(ROW(), COLUMN())),0,-1))</f>
        <v>39.4pcu/万平方米，71：29</v>
      </c>
      <c r="BV345" s="2"/>
      <c r="BW345" s="3" t="str" cm="1">
        <f t="array" aca="1" ref="BW345" ca="1">IF(OFFSET(INDIRECT(ADDRESS(ROW(), COLUMN())),0,-1)="",VLOOKUP($G345,$A:$AAE,COLUMN(),FALSE),OFFSET(INDIRECT(ADDRESS(ROW(), COLUMN())),0,-1))</f>
        <v>地块建筑面积/10000*39.4*0.71</v>
      </c>
      <c r="BX345" s="2"/>
      <c r="BY345" s="3" t="str" cm="1">
        <f t="array" aca="1" ref="BY345" ca="1">IF(OFFSET(INDIRECT(ADDRESS(ROW(), COLUMN())),0,-1)="",VLOOKUP($G345,$A:$AAE,COLUMN(),FALSE),OFFSET(INDIRECT(ADDRESS(ROW(), COLUMN())),0,-1))</f>
        <v>地块建筑面积/10000*39.4*0.29</v>
      </c>
      <c r="BZ345" s="86"/>
      <c r="CA345" s="3" t="str" cm="1">
        <f t="array" aca="1" ref="CA345" ca="1">IF(OFFSET(INDIRECT(ADDRESS(ROW(), COLUMN())),0,-1)="",VLOOKUP($G345,$A:$AAE,COLUMN(),FALSE),OFFSET(INDIRECT(ADDRESS(ROW(), COLUMN())),0,-1))</f>
        <v>地块建筑面积*0.4</v>
      </c>
      <c r="CB345" s="3"/>
      <c r="CC345" s="3" t="str" cm="1">
        <f t="array" aca="1" ref="CC345" ca="1">IF(OFFSET(INDIRECT(ADDRESS(ROW(), COLUMN())),0,-1)="",VLOOKUP($G345,$A:$AAE,COLUMN(),FALSE),OFFSET(INDIRECT(ADDRESS(ROW(), COLUMN())),0,-1))</f>
        <v>地块建筑面积*0.4</v>
      </c>
      <c r="CD345" s="3"/>
      <c r="CE345" s="3" t="str" cm="1">
        <f t="array" aca="1" ref="CE345" ca="1">IF(OFFSET(INDIRECT(ADDRESS(ROW(), COLUMN())),0,-1)="",VLOOKUP($G345,$A:$AAE,COLUMN(),FALSE),OFFSET(INDIRECT(ADDRESS(ROW(), COLUMN())),0,-1))</f>
        <v>地块建筑面积*0.08</v>
      </c>
      <c r="CF345" s="3"/>
      <c r="CG345" s="3" t="str" cm="1">
        <f t="array" aca="1" ref="CG345" ca="1">IF(OFFSET(INDIRECT(ADDRESS(ROW(), COLUMN())),0,-1)="",VLOOKUP($G345,$A:$AAE,COLUMN(),FALSE),OFFSET(INDIRECT(ADDRESS(ROW(), COLUMN())),0,-1))</f>
        <v>地块建筑面积*0.08</v>
      </c>
      <c r="CH345" s="3"/>
      <c r="CI345" s="40" t="str" cm="1">
        <f t="array" aca="1" ref="CI345" ca="1">IF(OFFSET(INDIRECT(ADDRESS(ROW(), COLUMN())),0,-1)="",VLOOKUP($G345,$A:$AAE,COLUMN(),FALSE),OFFSET(INDIRECT(ADDRESS(ROW(), COLUMN())),0,-1))</f>
        <v>城镇建设用地</v>
      </c>
      <c r="CJ345" s="75" t="s">
        <v>1962</v>
      </c>
      <c r="CK345" s="78" t="str">
        <f t="shared" si="255"/>
        <v>唯一标识:S/R22#交通设施用地/服务设施用地#城规</v>
      </c>
      <c r="CL345" s="78" t="str">
        <f t="shared" si="256"/>
        <v>性质名称:交通设施用地/服务设施用地</v>
      </c>
      <c r="CM345" s="78" t="str">
        <f t="shared" si="257"/>
        <v>地块性质过滤:</v>
      </c>
      <c r="CN345" s="78" t="str">
        <f t="shared" si="258"/>
        <v>地块性质:S/R22</v>
      </c>
      <c r="CO345" s="78" t="str">
        <f t="shared" si="259"/>
        <v>地类标准:城规</v>
      </c>
      <c r="CP345" s="78" t="str">
        <f t="shared" si="260"/>
        <v>地块性质别称:</v>
      </c>
      <c r="CQ345" s="78" t="str">
        <f t="shared" si="261"/>
        <v>属性继承:R22#服务设施用地#城规</v>
      </c>
      <c r="CR345" s="78" t="str">
        <f t="shared" si="262"/>
        <v>父类:R22</v>
      </c>
      <c r="CS345" s="78" t="str">
        <f t="shared" si="263"/>
        <v>级别继承:S#交通设施用地#城规</v>
      </c>
      <c r="CT345" s="78" t="str">
        <f t="shared" si="264"/>
        <v>级别层次:5</v>
      </c>
      <c r="CU345" s="78" t="str">
        <f t="shared" si="265"/>
        <v>级别:4S</v>
      </c>
      <c r="CV345" s="78" t="str">
        <f t="shared" ca="1" si="266"/>
        <v>地块颜色:240,187,129</v>
      </c>
      <c r="CW345" s="78" t="str">
        <f t="shared" ca="1" si="267"/>
        <v>建筑面积公式:面积*容积率</v>
      </c>
      <c r="CX345" s="78" t="str">
        <f t="shared" ca="1" si="268"/>
        <v>住宅建筑面积公式:地块建筑面积*0</v>
      </c>
      <c r="CY345" s="78" t="str">
        <f t="shared" ca="1" si="269"/>
        <v>商服建筑面积公式:地块建筑面积*0</v>
      </c>
      <c r="CZ345" s="78" t="str">
        <f t="shared" ca="1" si="270"/>
        <v>商服中商业建筑面积公式:地块建筑面积*0</v>
      </c>
      <c r="DA345" s="78" t="str">
        <f t="shared" ca="1" si="271"/>
        <v>商服中办公建筑面积公式:地块建筑面积*0</v>
      </c>
      <c r="DB345" s="78" t="str">
        <f t="shared" ca="1" si="272"/>
        <v>公服建筑面积公式:地块建筑面积*1</v>
      </c>
      <c r="DC345" s="78" t="str">
        <f t="shared" ca="1" si="273"/>
        <v>工业建筑面积公式:地块建筑面积*0</v>
      </c>
      <c r="DD345" s="78" t="str">
        <f t="shared" ca="1" si="274"/>
        <v>市政建筑面积公式:地块建筑面积*0</v>
      </c>
      <c r="DE345" s="78" t="str">
        <f t="shared" ca="1" si="299"/>
        <v>绿地面积指定指标:面积*0</v>
      </c>
      <c r="DF345" s="78" t="str">
        <f t="shared" ca="1" si="300"/>
        <v>绿地面积指定公式:面积*0</v>
      </c>
      <c r="DG345" s="78" t="str">
        <f t="shared" ca="1" si="275"/>
        <v>户数指标:-</v>
      </c>
      <c r="DH345" s="78" t="str">
        <f t="shared" ca="1" si="276"/>
        <v>户数公式:0</v>
      </c>
      <c r="DI345" s="78" t="str">
        <f t="shared" ca="1" si="277"/>
        <v>人数指标:-</v>
      </c>
      <c r="DJ345" s="78" t="str">
        <f t="shared" ca="1" si="278"/>
        <v>人数公式:0</v>
      </c>
      <c r="DK345" s="78" t="str">
        <f t="shared" ca="1" si="279"/>
        <v>就业指标:35平方米/岗位</v>
      </c>
      <c r="DL345" s="78" t="str">
        <f t="shared" ca="1" si="280"/>
        <v>就业公式:地块建筑面积/35</v>
      </c>
      <c r="DM345" s="78" t="str">
        <f t="shared" ca="1" si="281"/>
        <v>机动车指标:0.4个/100平方米</v>
      </c>
      <c r="DN345" s="78" t="str">
        <f t="shared" ca="1" si="282"/>
        <v>机动车公式:地块建筑面积*0.4/100</v>
      </c>
      <c r="DO345" s="78" t="str">
        <f t="shared" ca="1" si="283"/>
        <v>用水量指标:65立方米/日*公顷</v>
      </c>
      <c r="DP345" s="78" t="str">
        <f t="shared" ca="1" si="284"/>
        <v>用水量公式:用地面积*65</v>
      </c>
      <c r="DQ345" s="78" t="str">
        <f t="shared" ca="1" si="285"/>
        <v>污水折算系数:0.85</v>
      </c>
      <c r="DR345" s="78" t="str">
        <f t="shared" ca="1" si="286"/>
        <v>污水量公式:用水量*0.85</v>
      </c>
      <c r="DS345" s="78" t="str">
        <f t="shared" ca="1" si="287"/>
        <v>用电负荷指标:45瓦/平方米</v>
      </c>
      <c r="DT345" s="78" t="str">
        <f t="shared" ca="1" si="288"/>
        <v>同时率:0.8</v>
      </c>
      <c r="DU345" s="78" t="str">
        <f t="shared" ca="1" si="289"/>
        <v>用电量公式:地块建筑面积*45*0.8/1000</v>
      </c>
      <c r="DV345" s="78" t="str">
        <f t="shared" ca="1" si="290"/>
        <v>固话装机指标:1.0门/100平方米</v>
      </c>
      <c r="DW345" s="78" t="str">
        <f t="shared" ca="1" si="291"/>
        <v>固话量公式:地块建筑面积*1.0/100</v>
      </c>
      <c r="DX345" s="78" t="str">
        <f t="shared" ca="1" si="292"/>
        <v>有线电视指标:0.5门/100平方米</v>
      </c>
      <c r="DY345" s="78" t="str">
        <f t="shared" ca="1" si="293"/>
        <v>电视量公式:地块建筑面积*0.5/100</v>
      </c>
      <c r="DZ345" s="78" t="str">
        <f t="shared" ca="1" si="294"/>
        <v>高峰机动车生成量指标:39.4pcu/万平方米，71：29</v>
      </c>
      <c r="EA345" s="78" t="str">
        <f t="shared" ca="1" si="295"/>
        <v>高峰机动车吸引量公式:地块建筑面积/10000*39.4*0.71</v>
      </c>
      <c r="EB345" s="78" t="str">
        <f t="shared" ca="1" si="296"/>
        <v>高峰机动车发生量公式:地块建筑面积/10000*39.4*0.29</v>
      </c>
      <c r="EC345" s="78" t="str">
        <f t="shared" ca="1" si="301"/>
        <v>地下空间指标:地块建筑面积*0.4</v>
      </c>
      <c r="ED345" s="78" t="str">
        <f t="shared" ca="1" si="297"/>
        <v>地下空间公式:地块建筑面积*0.4</v>
      </c>
      <c r="EE345" s="78" t="str">
        <f t="shared" ca="1" si="302"/>
        <v>人防指标:地块建筑面积*0.08</v>
      </c>
      <c r="EF345" s="78" t="str">
        <f t="shared" ca="1" si="298"/>
        <v>人防公式:地块建筑面积*0.08</v>
      </c>
      <c r="EG345" s="78" t="str">
        <f t="shared" ca="1" si="305"/>
        <v>用地构成:城镇建设用地</v>
      </c>
      <c r="EH345" s="78" t="s">
        <v>1962</v>
      </c>
      <c r="EI345" s="79" t="str">
        <f t="shared" ca="1" si="303"/>
        <v>唯一标识:S/R22#交通设施用地/服务设施用地#城规;性质名称:交通设施用地/服务设施用地;地块性质过滤:;地块性质:S/R22;地类标准:城规;地块性质别称:;属性继承:R22#服务设施用地#城规;父类:R22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345" t="s">
        <v>1962</v>
      </c>
    </row>
    <row r="346" spans="1:140" ht="16.5" x14ac:dyDescent="0.2">
      <c r="A346" s="40" t="str">
        <f t="shared" si="304"/>
        <v>S/R22#交通设施用地/服务设施用地&amp;幼儿园#城规</v>
      </c>
      <c r="B346" s="40" t="s">
        <v>447</v>
      </c>
      <c r="C346" s="40" t="s">
        <v>683</v>
      </c>
      <c r="D346" s="40" t="s">
        <v>1010</v>
      </c>
      <c r="E346" s="40" t="s">
        <v>1276</v>
      </c>
      <c r="F346" s="40"/>
      <c r="G346" s="40" t="s">
        <v>61</v>
      </c>
      <c r="H346" s="40" t="s">
        <v>799</v>
      </c>
      <c r="I346" s="40" t="s">
        <v>95</v>
      </c>
      <c r="J346" s="40">
        <v>5</v>
      </c>
      <c r="K346" s="40" t="s">
        <v>1514</v>
      </c>
      <c r="L346" s="40"/>
      <c r="M346" s="65" t="str" cm="1">
        <f t="array" aca="1" ref="M346" ca="1">IF(OFFSET(INDIRECT(ADDRESS(ROW(), COLUMN())),0,-1)="",VLOOKUP($G346,$A:$AAE,COLUMN(),FALSE),OFFSET(INDIRECT(ADDRESS(ROW(), COLUMN())),0,-1))</f>
        <v>240,187,129</v>
      </c>
      <c r="N346" s="27"/>
      <c r="O346" s="65" t="str" cm="1">
        <f t="array" aca="1" ref="O346" ca="1">IF(OFFSET(INDIRECT(ADDRESS(ROW(), COLUMN())),0,-1)="",VLOOKUP($G346,$A:$AAE,COLUMN(),FALSE),OFFSET(INDIRECT(ADDRESS(ROW(), COLUMN())),0,-1))</f>
        <v>面积*容积率</v>
      </c>
      <c r="P346" s="3"/>
      <c r="Q346" s="3" t="str" cm="1">
        <f t="array" aca="1" ref="Q346" ca="1">IF(OFFSET(INDIRECT(ADDRESS(ROW(), COLUMN())),0,-1)="",VLOOKUP($G346,$A:$AAE,COLUMN(),FALSE),OFFSET(INDIRECT(ADDRESS(ROW(), COLUMN())),0,-1))</f>
        <v>地块建筑面积*0</v>
      </c>
      <c r="R346" s="3"/>
      <c r="S346" s="3" t="str" cm="1">
        <f t="array" aca="1" ref="S346" ca="1">IF(OFFSET(INDIRECT(ADDRESS(ROW(), COLUMN())),0,-1)="",VLOOKUP($G346,$A:$AAE,COLUMN(),FALSE),OFFSET(INDIRECT(ADDRESS(ROW(), COLUMN())),0,-1))</f>
        <v>地块建筑面积*0</v>
      </c>
      <c r="T346" s="3"/>
      <c r="U346" s="3" t="str" cm="1">
        <f t="array" aca="1" ref="U346" ca="1">IF(OFFSET(INDIRECT(ADDRESS(ROW(), COLUMN())),0,-1)="",VLOOKUP($G346,$A:$AAE,COLUMN(),FALSE),OFFSET(INDIRECT(ADDRESS(ROW(), COLUMN())),0,-1))</f>
        <v>地块建筑面积*0</v>
      </c>
      <c r="V346" s="3"/>
      <c r="W346" s="40" t="str" cm="1">
        <f t="array" aca="1" ref="W346" ca="1">IF(OFFSET(INDIRECT(ADDRESS(ROW(), COLUMN())),0,-1)="",VLOOKUP($G346,$A:$AAE,COLUMN(),FALSE),OFFSET(INDIRECT(ADDRESS(ROW(), COLUMN())),0,-1))</f>
        <v>地块建筑面积*0</v>
      </c>
      <c r="X346" s="3"/>
      <c r="Y346" s="3" t="str" cm="1">
        <f t="array" aca="1" ref="Y346" ca="1">IF(OFFSET(INDIRECT(ADDRESS(ROW(), COLUMN())),0,-1)="",VLOOKUP($G346,$A:$AAE,COLUMN(),FALSE),OFFSET(INDIRECT(ADDRESS(ROW(), COLUMN())),0,-1))</f>
        <v>地块建筑面积*1</v>
      </c>
      <c r="Z346" s="3"/>
      <c r="AA346" s="3" t="str" cm="1">
        <f t="array" aca="1" ref="AA346" ca="1">IF(OFFSET(INDIRECT(ADDRESS(ROW(), COLUMN())),0,-1)="",VLOOKUP($G346,$A:$AAE,COLUMN(),FALSE),OFFSET(INDIRECT(ADDRESS(ROW(), COLUMN())),0,-1))</f>
        <v>地块建筑面积*0</v>
      </c>
      <c r="AB346" s="3"/>
      <c r="AC346" s="3" t="str" cm="1">
        <f t="array" aca="1" ref="AC346" ca="1">IF(OFFSET(INDIRECT(ADDRESS(ROW(), COLUMN())),0,-1)="",VLOOKUP($G346,$A:$AAE,COLUMN(),FALSE),OFFSET(INDIRECT(ADDRESS(ROW(), COLUMN())),0,-1))</f>
        <v>地块建筑面积*0</v>
      </c>
      <c r="AD346" s="3"/>
      <c r="AE346" s="3" t="str" cm="1">
        <f t="array" aca="1" ref="AE346" ca="1">IF(OFFSET(INDIRECT(ADDRESS(ROW(), COLUMN())),0,-1)="",VLOOKUP($G346,$A:$AAE,COLUMN(),FALSE),OFFSET(INDIRECT(ADDRESS(ROW(), COLUMN())),0,-1))</f>
        <v>面积*0</v>
      </c>
      <c r="AF346" s="3"/>
      <c r="AG346" s="3" t="str" cm="1">
        <f t="array" aca="1" ref="AG346" ca="1">IF(OFFSET(INDIRECT(ADDRESS(ROW(), COLUMN())),0,-1)="",VLOOKUP($G346,$A:$AAE,COLUMN(),FALSE),OFFSET(INDIRECT(ADDRESS(ROW(), COLUMN())),0,-1))</f>
        <v>面积*0</v>
      </c>
      <c r="AH346" s="3"/>
      <c r="AI346" s="3" t="str" cm="1">
        <f t="array" aca="1" ref="AI346" ca="1">IF(OFFSET(INDIRECT(ADDRESS(ROW(), COLUMN())),0,-1)="",VLOOKUP($G346,$A:$AAE,COLUMN(),FALSE),OFFSET(INDIRECT(ADDRESS(ROW(), COLUMN())),0,-1))</f>
        <v>-</v>
      </c>
      <c r="AJ346" s="3"/>
      <c r="AK346" s="3" cm="1">
        <f t="array" aca="1" ref="AK346" ca="1">IF(OFFSET(INDIRECT(ADDRESS(ROW(), COLUMN())),0,-1)="",VLOOKUP($G346,$A:$AAE,COLUMN(),FALSE),OFFSET(INDIRECT(ADDRESS(ROW(), COLUMN())),0,-1))</f>
        <v>0</v>
      </c>
      <c r="AL346" s="3"/>
      <c r="AM346" s="3" t="str" cm="1">
        <f t="array" aca="1" ref="AM346" ca="1">IF(OFFSET(INDIRECT(ADDRESS(ROW(), COLUMN())),0,-1)="",VLOOKUP($G346,$A:$AAE,COLUMN(),FALSE),OFFSET(INDIRECT(ADDRESS(ROW(), COLUMN())),0,-1))</f>
        <v>-</v>
      </c>
      <c r="AN346" s="3"/>
      <c r="AO346" s="3" cm="1">
        <f t="array" aca="1" ref="AO346" ca="1">IF(OFFSET(INDIRECT(ADDRESS(ROW(), COLUMN())),0,-1)="",VLOOKUP($G346,$A:$AAE,COLUMN(),FALSE),OFFSET(INDIRECT(ADDRESS(ROW(), COLUMN())),0,-1))</f>
        <v>0</v>
      </c>
      <c r="AP346" s="3"/>
      <c r="AQ346" s="3" t="str" cm="1">
        <f t="array" aca="1" ref="AQ346" ca="1">IF(OFFSET(INDIRECT(ADDRESS(ROW(), COLUMN())),0,-1)="",VLOOKUP($G346,$A:$AAE,COLUMN(),FALSE),OFFSET(INDIRECT(ADDRESS(ROW(), COLUMN())),0,-1))</f>
        <v>35平方米/岗位</v>
      </c>
      <c r="AR346" s="3"/>
      <c r="AS346" s="3" t="str" cm="1">
        <f t="array" aca="1" ref="AS346" ca="1">IF(OFFSET(INDIRECT(ADDRESS(ROW(), COLUMN())),0,-1)="",VLOOKUP($G346,$A:$AAE,COLUMN(),FALSE),OFFSET(INDIRECT(ADDRESS(ROW(), COLUMN())),0,-1))</f>
        <v>地块建筑面积/35</v>
      </c>
      <c r="AT346" s="3"/>
      <c r="AU346" s="3" t="str" cm="1">
        <f t="array" aca="1" ref="AU346" ca="1">IF(OFFSET(INDIRECT(ADDRESS(ROW(), COLUMN())),0,-1)="",VLOOKUP($G346,$A:$AAE,COLUMN(),FALSE),OFFSET(INDIRECT(ADDRESS(ROW(), COLUMN())),0,-1))</f>
        <v>幼1.2个/班，小1.5个/班，初高1.0个/班，18个/100教工</v>
      </c>
      <c r="AV346" s="3"/>
      <c r="AW346" s="3" t="str" cm="1">
        <f t="array" aca="1" ref="AW346" ca="1">IF(OFFSET(INDIRECT(ADDRESS(ROW(), COLUMN())),0,-1)="",VLOOKUP($G346,$A:$AAE,COLUMN(),FALSE),OFFSET(INDIRECT(ADDRESS(ROW(), COLUMN())),0,-1))</f>
        <v>班数幼*1.2+18*班数幼*5/100+班数小*1.5+18*班数小*2.5/100+班数初*1.0+18*班数初*4/100+班数高*1.0+18*班数高*5/100</v>
      </c>
      <c r="AX346" s="2"/>
      <c r="AY346" s="3" t="str" cm="1">
        <f t="array" aca="1" ref="AY346" ca="1">IF(OFFSET(INDIRECT(ADDRESS(ROW(), COLUMN())),0,-1)="",VLOOKUP($G346,$A:$AAE,COLUMN(),FALSE),OFFSET(INDIRECT(ADDRESS(ROW(), COLUMN())),0,-1))</f>
        <v>65立方米/日*公顷</v>
      </c>
      <c r="AZ346" s="2"/>
      <c r="BA346" s="3" t="str" cm="1">
        <f t="array" aca="1" ref="BA346" ca="1">IF(OFFSET(INDIRECT(ADDRESS(ROW(), COLUMN())),0,-1)="",VLOOKUP($G346,$A:$AAE,COLUMN(),FALSE),OFFSET(INDIRECT(ADDRESS(ROW(), COLUMN())),0,-1))</f>
        <v>用地面积*65</v>
      </c>
      <c r="BB346" s="2"/>
      <c r="BC346" s="3" cm="1">
        <f t="array" aca="1" ref="BC346" ca="1">IF(OFFSET(INDIRECT(ADDRESS(ROW(), COLUMN())),0,-1)="",VLOOKUP($G346,$A:$AAE,COLUMN(),FALSE),OFFSET(INDIRECT(ADDRESS(ROW(), COLUMN())),0,-1))</f>
        <v>0.85</v>
      </c>
      <c r="BD346" s="2"/>
      <c r="BE346" s="3" t="str" cm="1">
        <f t="array" aca="1" ref="BE346" ca="1">IF(OFFSET(INDIRECT(ADDRESS(ROW(), COLUMN())),0,-1)="",VLOOKUP($G346,$A:$AAE,COLUMN(),FALSE),OFFSET(INDIRECT(ADDRESS(ROW(), COLUMN())),0,-1))</f>
        <v>用水量*0.85</v>
      </c>
      <c r="BF346" s="2"/>
      <c r="BG346" s="3" t="str" cm="1">
        <f t="array" aca="1" ref="BG346" ca="1">IF(OFFSET(INDIRECT(ADDRESS(ROW(), COLUMN())),0,-1)="",VLOOKUP($G346,$A:$AAE,COLUMN(),FALSE),OFFSET(INDIRECT(ADDRESS(ROW(), COLUMN())),0,-1))</f>
        <v>45瓦/平方米</v>
      </c>
      <c r="BH346" s="2"/>
      <c r="BI346" s="3" cm="1">
        <f t="array" aca="1" ref="BI346" ca="1">IF(OFFSET(INDIRECT(ADDRESS(ROW(), COLUMN())),0,-1)="",VLOOKUP($G346,$A:$AAE,COLUMN(),FALSE),OFFSET(INDIRECT(ADDRESS(ROW(), COLUMN())),0,-1))</f>
        <v>0.8</v>
      </c>
      <c r="BJ346" s="2"/>
      <c r="BK346" s="3" t="str" cm="1">
        <f t="array" aca="1" ref="BK346" ca="1">IF(OFFSET(INDIRECT(ADDRESS(ROW(), COLUMN())),0,-1)="",VLOOKUP($G346,$A:$AAE,COLUMN(),FALSE),OFFSET(INDIRECT(ADDRESS(ROW(), COLUMN())),0,-1))</f>
        <v>地块建筑面积*45*0.8/1000</v>
      </c>
      <c r="BL346" s="2"/>
      <c r="BM346" s="3" t="str" cm="1">
        <f t="array" aca="1" ref="BM346" ca="1">IF(OFFSET(INDIRECT(ADDRESS(ROW(), COLUMN())),0,-1)="",VLOOKUP($G346,$A:$AAE,COLUMN(),FALSE),OFFSET(INDIRECT(ADDRESS(ROW(), COLUMN())),0,-1))</f>
        <v>1.0门/100平方米</v>
      </c>
      <c r="BN346" s="2"/>
      <c r="BO346" s="3" t="str" cm="1">
        <f t="array" aca="1" ref="BO346" ca="1">IF(OFFSET(INDIRECT(ADDRESS(ROW(), COLUMN())),0,-1)="",VLOOKUP($G346,$A:$AAE,COLUMN(),FALSE),OFFSET(INDIRECT(ADDRESS(ROW(), COLUMN())),0,-1))</f>
        <v>地块建筑面积*1.0/100</v>
      </c>
      <c r="BP346" s="2"/>
      <c r="BQ346" s="3" t="str" cm="1">
        <f t="array" aca="1" ref="BQ346" ca="1">IF(OFFSET(INDIRECT(ADDRESS(ROW(), COLUMN())),0,-1)="",VLOOKUP($G346,$A:$AAE,COLUMN(),FALSE),OFFSET(INDIRECT(ADDRESS(ROW(), COLUMN())),0,-1))</f>
        <v>0.5门/100平方米</v>
      </c>
      <c r="BR346" s="2"/>
      <c r="BS346" s="3" t="str" cm="1">
        <f t="array" aca="1" ref="BS346" ca="1">IF(OFFSET(INDIRECT(ADDRESS(ROW(), COLUMN())),0,-1)="",VLOOKUP($G346,$A:$AAE,COLUMN(),FALSE),OFFSET(INDIRECT(ADDRESS(ROW(), COLUMN())),0,-1))</f>
        <v>地块建筑面积*0.5/100</v>
      </c>
      <c r="BT346" s="2"/>
      <c r="BU346" s="3" t="str" cm="1">
        <f t="array" aca="1" ref="BU346" ca="1">IF(OFFSET(INDIRECT(ADDRESS(ROW(), COLUMN())),0,-1)="",VLOOKUP($G346,$A:$AAE,COLUMN(),FALSE),OFFSET(INDIRECT(ADDRESS(ROW(), COLUMN())),0,-1))</f>
        <v>幼2.5次/生，小初0.9次/生，高0.6次/生，0.3分担率，幼63：37，小初95：5，高86：14</v>
      </c>
      <c r="BV346" s="2"/>
      <c r="BW346" s="3" t="str" cm="1">
        <f t="array" aca="1" ref="BW346" ca="1">IF(OFFSET(INDIRECT(ADDRESS(ROW(), COLUMN())),0,-1)="",VLOOKUP($G346,$A:$AAE,COLUMN(),FALSE),OFFSET(INDIRECT(ADDRESS(ROW(), COLUMN())),0,-1))</f>
        <v>班数幼*30*2.5*0.3*0.63+班数小*45*0.9*0.3*0.95+班数初*50*0.9*0.3*0.95+班数高*50*0.6*0.3*0.86</v>
      </c>
      <c r="BX346" s="2"/>
      <c r="BY346" s="3" t="str" cm="1">
        <f t="array" aca="1" ref="BY346" ca="1">IF(OFFSET(INDIRECT(ADDRESS(ROW(), COLUMN())),0,-1)="",VLOOKUP($G346,$A:$AAE,COLUMN(),FALSE),OFFSET(INDIRECT(ADDRESS(ROW(), COLUMN())),0,-1))</f>
        <v>班数幼*30*2.5*0.3*0.37+班数小*45*0.9*0.3*0.05+班数初*50*0.9*0.3*0.05+班数高*50*0.6*0.3*0.14</v>
      </c>
      <c r="BZ346" s="86"/>
      <c r="CA346" s="3" t="str" cm="1">
        <f t="array" aca="1" ref="CA346" ca="1">IF(OFFSET(INDIRECT(ADDRESS(ROW(), COLUMN())),0,-1)="",VLOOKUP($G346,$A:$AAE,COLUMN(),FALSE),OFFSET(INDIRECT(ADDRESS(ROW(), COLUMN())),0,-1))</f>
        <v>地块建筑面积*0.4</v>
      </c>
      <c r="CB346" s="3"/>
      <c r="CC346" s="3" t="str" cm="1">
        <f t="array" aca="1" ref="CC346" ca="1">IF(OFFSET(INDIRECT(ADDRESS(ROW(), COLUMN())),0,-1)="",VLOOKUP($G346,$A:$AAE,COLUMN(),FALSE),OFFSET(INDIRECT(ADDRESS(ROW(), COLUMN())),0,-1))</f>
        <v>地块建筑面积*0.4</v>
      </c>
      <c r="CD346" s="3"/>
      <c r="CE346" s="3" t="str" cm="1">
        <f t="array" aca="1" ref="CE346" ca="1">IF(OFFSET(INDIRECT(ADDRESS(ROW(), COLUMN())),0,-1)="",VLOOKUP($G346,$A:$AAE,COLUMN(),FALSE),OFFSET(INDIRECT(ADDRESS(ROW(), COLUMN())),0,-1))</f>
        <v>地块建筑面积*0.08</v>
      </c>
      <c r="CF346" s="3"/>
      <c r="CG346" s="3" t="str" cm="1">
        <f t="array" aca="1" ref="CG346" ca="1">IF(OFFSET(INDIRECT(ADDRESS(ROW(), COLUMN())),0,-1)="",VLOOKUP($G346,$A:$AAE,COLUMN(),FALSE),OFFSET(INDIRECT(ADDRESS(ROW(), COLUMN())),0,-1))</f>
        <v>地块建筑面积*0.08</v>
      </c>
      <c r="CH346" s="3"/>
      <c r="CI346" s="40" t="str" cm="1">
        <f t="array" aca="1" ref="CI346" ca="1">IF(OFFSET(INDIRECT(ADDRESS(ROW(), COLUMN())),0,-1)="",VLOOKUP($G346,$A:$AAE,COLUMN(),FALSE),OFFSET(INDIRECT(ADDRESS(ROW(), COLUMN())),0,-1))</f>
        <v>城镇建设用地</v>
      </c>
      <c r="CJ346" s="75" t="s">
        <v>1962</v>
      </c>
      <c r="CK346" s="78" t="str">
        <f t="shared" si="255"/>
        <v>唯一标识:S/R22#交通设施用地/服务设施用地&amp;幼儿园#城规</v>
      </c>
      <c r="CL346" s="78" t="str">
        <f t="shared" si="256"/>
        <v>性质名称:交通设施用地/服务设施用地</v>
      </c>
      <c r="CM346" s="78" t="str">
        <f t="shared" si="257"/>
        <v>地块性质过滤:幼儿园</v>
      </c>
      <c r="CN346" s="78" t="str">
        <f t="shared" si="258"/>
        <v>地块性质:S/R22</v>
      </c>
      <c r="CO346" s="78" t="str">
        <f t="shared" si="259"/>
        <v>地类标准:城规</v>
      </c>
      <c r="CP346" s="78" t="str">
        <f t="shared" si="260"/>
        <v>地块性质别称:</v>
      </c>
      <c r="CQ346" s="78" t="str">
        <f t="shared" si="261"/>
        <v>属性继承:R221#幼儿园用地#城规</v>
      </c>
      <c r="CR346" s="78" t="str">
        <f t="shared" si="262"/>
        <v>父类:R221</v>
      </c>
      <c r="CS346" s="78" t="str">
        <f t="shared" si="263"/>
        <v>级别继承:S#交通设施用地#城规</v>
      </c>
      <c r="CT346" s="78" t="str">
        <f t="shared" si="264"/>
        <v>级别层次:5</v>
      </c>
      <c r="CU346" s="78" t="str">
        <f t="shared" si="265"/>
        <v>级别:4S</v>
      </c>
      <c r="CV346" s="78" t="str">
        <f t="shared" ca="1" si="266"/>
        <v>地块颜色:240,187,129</v>
      </c>
      <c r="CW346" s="78" t="str">
        <f t="shared" ca="1" si="267"/>
        <v>建筑面积公式:面积*容积率</v>
      </c>
      <c r="CX346" s="78" t="str">
        <f t="shared" ca="1" si="268"/>
        <v>住宅建筑面积公式:地块建筑面积*0</v>
      </c>
      <c r="CY346" s="78" t="str">
        <f t="shared" ca="1" si="269"/>
        <v>商服建筑面积公式:地块建筑面积*0</v>
      </c>
      <c r="CZ346" s="78" t="str">
        <f t="shared" ca="1" si="270"/>
        <v>商服中商业建筑面积公式:地块建筑面积*0</v>
      </c>
      <c r="DA346" s="78" t="str">
        <f t="shared" ca="1" si="271"/>
        <v>商服中办公建筑面积公式:地块建筑面积*0</v>
      </c>
      <c r="DB346" s="78" t="str">
        <f t="shared" ca="1" si="272"/>
        <v>公服建筑面积公式:地块建筑面积*1</v>
      </c>
      <c r="DC346" s="78" t="str">
        <f t="shared" ca="1" si="273"/>
        <v>工业建筑面积公式:地块建筑面积*0</v>
      </c>
      <c r="DD346" s="78" t="str">
        <f t="shared" ca="1" si="274"/>
        <v>市政建筑面积公式:地块建筑面积*0</v>
      </c>
      <c r="DE346" s="78" t="str">
        <f t="shared" ca="1" si="299"/>
        <v>绿地面积指定指标:面积*0</v>
      </c>
      <c r="DF346" s="78" t="str">
        <f t="shared" ca="1" si="300"/>
        <v>绿地面积指定公式:面积*0</v>
      </c>
      <c r="DG346" s="78" t="str">
        <f t="shared" ca="1" si="275"/>
        <v>户数指标:-</v>
      </c>
      <c r="DH346" s="78" t="str">
        <f t="shared" ca="1" si="276"/>
        <v>户数公式:0</v>
      </c>
      <c r="DI346" s="78" t="str">
        <f t="shared" ca="1" si="277"/>
        <v>人数指标:-</v>
      </c>
      <c r="DJ346" s="78" t="str">
        <f t="shared" ca="1" si="278"/>
        <v>人数公式:0</v>
      </c>
      <c r="DK346" s="78" t="str">
        <f t="shared" ca="1" si="279"/>
        <v>就业指标:35平方米/岗位</v>
      </c>
      <c r="DL346" s="78" t="str">
        <f t="shared" ca="1" si="280"/>
        <v>就业公式:地块建筑面积/35</v>
      </c>
      <c r="DM346" s="78" t="str">
        <f t="shared" ca="1" si="281"/>
        <v>机动车指标:幼1.2个/班，小1.5个/班，初高1.0个/班，18个/100教工</v>
      </c>
      <c r="DN346" s="78" t="str">
        <f t="shared" ca="1" si="282"/>
        <v>机动车公式:班数幼*1.2+18*班数幼*5/100+班数小*1.5+18*班数小*2.5/100+班数初*1.0+18*班数初*4/100+班数高*1.0+18*班数高*5/100</v>
      </c>
      <c r="DO346" s="78" t="str">
        <f t="shared" ca="1" si="283"/>
        <v>用水量指标:65立方米/日*公顷</v>
      </c>
      <c r="DP346" s="78" t="str">
        <f t="shared" ca="1" si="284"/>
        <v>用水量公式:用地面积*65</v>
      </c>
      <c r="DQ346" s="78" t="str">
        <f t="shared" ca="1" si="285"/>
        <v>污水折算系数:0.85</v>
      </c>
      <c r="DR346" s="78" t="str">
        <f t="shared" ca="1" si="286"/>
        <v>污水量公式:用水量*0.85</v>
      </c>
      <c r="DS346" s="78" t="str">
        <f t="shared" ca="1" si="287"/>
        <v>用电负荷指标:45瓦/平方米</v>
      </c>
      <c r="DT346" s="78" t="str">
        <f t="shared" ca="1" si="288"/>
        <v>同时率:0.8</v>
      </c>
      <c r="DU346" s="78" t="str">
        <f t="shared" ca="1" si="289"/>
        <v>用电量公式:地块建筑面积*45*0.8/1000</v>
      </c>
      <c r="DV346" s="78" t="str">
        <f t="shared" ca="1" si="290"/>
        <v>固话装机指标:1.0门/100平方米</v>
      </c>
      <c r="DW346" s="78" t="str">
        <f t="shared" ca="1" si="291"/>
        <v>固话量公式:地块建筑面积*1.0/100</v>
      </c>
      <c r="DX346" s="78" t="str">
        <f t="shared" ca="1" si="292"/>
        <v>有线电视指标:0.5门/100平方米</v>
      </c>
      <c r="DY346" s="78" t="str">
        <f t="shared" ca="1" si="293"/>
        <v>电视量公式:地块建筑面积*0.5/100</v>
      </c>
      <c r="DZ346" s="78" t="str">
        <f t="shared" ca="1" si="294"/>
        <v>高峰机动车生成量指标:幼2.5次/生，小初0.9次/生，高0.6次/生，0.3分担率，幼63：37，小初95：5，高86：14</v>
      </c>
      <c r="EA346" s="78" t="str">
        <f t="shared" ca="1" si="295"/>
        <v>高峰机动车吸引量公式:班数幼*30*2.5*0.3*0.63+班数小*45*0.9*0.3*0.95+班数初*50*0.9*0.3*0.95+班数高*50*0.6*0.3*0.86</v>
      </c>
      <c r="EB346" s="78" t="str">
        <f t="shared" ca="1" si="296"/>
        <v>高峰机动车发生量公式:班数幼*30*2.5*0.3*0.37+班数小*45*0.9*0.3*0.05+班数初*50*0.9*0.3*0.05+班数高*50*0.6*0.3*0.14</v>
      </c>
      <c r="EC346" s="78" t="str">
        <f t="shared" ca="1" si="301"/>
        <v>地下空间指标:地块建筑面积*0.4</v>
      </c>
      <c r="ED346" s="78" t="str">
        <f t="shared" ca="1" si="297"/>
        <v>地下空间公式:地块建筑面积*0.4</v>
      </c>
      <c r="EE346" s="78" t="str">
        <f t="shared" ca="1" si="302"/>
        <v>人防指标:地块建筑面积*0.08</v>
      </c>
      <c r="EF346" s="78" t="str">
        <f t="shared" ca="1" si="298"/>
        <v>人防公式:地块建筑面积*0.08</v>
      </c>
      <c r="EG346" s="78" t="str">
        <f t="shared" ca="1" si="305"/>
        <v>用地构成:城镇建设用地</v>
      </c>
      <c r="EH346" s="78" t="s">
        <v>1962</v>
      </c>
      <c r="EI346" s="79" t="str">
        <f t="shared" ca="1" si="303"/>
        <v>唯一标识:S/R22#交通设施用地/服务设施用地&amp;幼儿园#城规;性质名称:交通设施用地/服务设施用地;地块性质过滤:幼儿园;地块性质:S/R22;地类标准:城规;地块性质别称:;属性继承:R221#幼儿园用地#城规;父类:R221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46" t="s">
        <v>1962</v>
      </c>
    </row>
    <row r="347" spans="1:140" ht="16.5" x14ac:dyDescent="0.2">
      <c r="A347" s="40" t="str">
        <f t="shared" si="304"/>
        <v>S/A33/R22#交通设施用地/中小学用地/服务设施用地#城规</v>
      </c>
      <c r="B347" s="40" t="s">
        <v>448</v>
      </c>
      <c r="C347" s="40"/>
      <c r="D347" s="40" t="s">
        <v>1011</v>
      </c>
      <c r="E347" s="40" t="s">
        <v>1276</v>
      </c>
      <c r="F347" s="40"/>
      <c r="G347" s="40" t="s">
        <v>75</v>
      </c>
      <c r="H347" s="40" t="s">
        <v>847</v>
      </c>
      <c r="I347" s="40" t="s">
        <v>95</v>
      </c>
      <c r="J347" s="40">
        <v>5</v>
      </c>
      <c r="K347" s="40" t="s">
        <v>1514</v>
      </c>
      <c r="L347" s="40"/>
      <c r="M347" s="40" t="str" cm="1">
        <f t="array" aca="1" ref="M347" ca="1">IF(OFFSET(INDIRECT(ADDRESS(ROW(), COLUMN())),0,-1)="",VLOOKUP($G347,$A:$AAE,COLUMN(),FALSE),OFFSET(INDIRECT(ADDRESS(ROW(), COLUMN())),0,-1))</f>
        <v>255,100,224</v>
      </c>
      <c r="N347" s="3"/>
      <c r="O347" s="40" t="str" cm="1">
        <f t="array" aca="1" ref="O347" ca="1">IF(OFFSET(INDIRECT(ADDRESS(ROW(), COLUMN())),0,-1)="",VLOOKUP($G347,$A:$AAE,COLUMN(),FALSE),OFFSET(INDIRECT(ADDRESS(ROW(), COLUMN())),0,-1))</f>
        <v>面积*容积率</v>
      </c>
      <c r="P347" s="3"/>
      <c r="Q347" s="3" t="str" cm="1">
        <f t="array" aca="1" ref="Q347" ca="1">IF(OFFSET(INDIRECT(ADDRESS(ROW(), COLUMN())),0,-1)="",VLOOKUP($G347,$A:$AAE,COLUMN(),FALSE),OFFSET(INDIRECT(ADDRESS(ROW(), COLUMN())),0,-1))</f>
        <v>地块建筑面积*0</v>
      </c>
      <c r="R347" s="3"/>
      <c r="S347" s="3" t="str" cm="1">
        <f t="array" aca="1" ref="S347" ca="1">IF(OFFSET(INDIRECT(ADDRESS(ROW(), COLUMN())),0,-1)="",VLOOKUP($G347,$A:$AAE,COLUMN(),FALSE),OFFSET(INDIRECT(ADDRESS(ROW(), COLUMN())),0,-1))</f>
        <v>地块建筑面积*0</v>
      </c>
      <c r="T347" s="3"/>
      <c r="U347" s="3" t="str" cm="1">
        <f t="array" aca="1" ref="U347" ca="1">IF(OFFSET(INDIRECT(ADDRESS(ROW(), COLUMN())),0,-1)="",VLOOKUP($G347,$A:$AAE,COLUMN(),FALSE),OFFSET(INDIRECT(ADDRESS(ROW(), COLUMN())),0,-1))</f>
        <v>地块建筑面积*0</v>
      </c>
      <c r="V347" s="3"/>
      <c r="W347" s="40" t="str" cm="1">
        <f t="array" aca="1" ref="W347" ca="1">IF(OFFSET(INDIRECT(ADDRESS(ROW(), COLUMN())),0,-1)="",VLOOKUP($G347,$A:$AAE,COLUMN(),FALSE),OFFSET(INDIRECT(ADDRESS(ROW(), COLUMN())),0,-1))</f>
        <v>地块建筑面积*0</v>
      </c>
      <c r="X347" s="3"/>
      <c r="Y347" s="3" t="str" cm="1">
        <f t="array" aca="1" ref="Y347" ca="1">IF(OFFSET(INDIRECT(ADDRESS(ROW(), COLUMN())),0,-1)="",VLOOKUP($G347,$A:$AAE,COLUMN(),FALSE),OFFSET(INDIRECT(ADDRESS(ROW(), COLUMN())),0,-1))</f>
        <v>地块建筑面积*1</v>
      </c>
      <c r="Z347" s="3"/>
      <c r="AA347" s="3" t="str" cm="1">
        <f t="array" aca="1" ref="AA347" ca="1">IF(OFFSET(INDIRECT(ADDRESS(ROW(), COLUMN())),0,-1)="",VLOOKUP($G347,$A:$AAE,COLUMN(),FALSE),OFFSET(INDIRECT(ADDRESS(ROW(), COLUMN())),0,-1))</f>
        <v>地块建筑面积*0</v>
      </c>
      <c r="AB347" s="3"/>
      <c r="AC347" s="3" t="str" cm="1">
        <f t="array" aca="1" ref="AC347" ca="1">IF(OFFSET(INDIRECT(ADDRESS(ROW(), COLUMN())),0,-1)="",VLOOKUP($G347,$A:$AAE,COLUMN(),FALSE),OFFSET(INDIRECT(ADDRESS(ROW(), COLUMN())),0,-1))</f>
        <v>地块建筑面积*0</v>
      </c>
      <c r="AD347" s="3"/>
      <c r="AE347" s="3" t="str" cm="1">
        <f t="array" aca="1" ref="AE347" ca="1">IF(OFFSET(INDIRECT(ADDRESS(ROW(), COLUMN())),0,-1)="",VLOOKUP($G347,$A:$AAE,COLUMN(),FALSE),OFFSET(INDIRECT(ADDRESS(ROW(), COLUMN())),0,-1))</f>
        <v>面积*0</v>
      </c>
      <c r="AF347" s="3"/>
      <c r="AG347" s="3" t="str" cm="1">
        <f t="array" aca="1" ref="AG347" ca="1">IF(OFFSET(INDIRECT(ADDRESS(ROW(), COLUMN())),0,-1)="",VLOOKUP($G347,$A:$AAE,COLUMN(),FALSE),OFFSET(INDIRECT(ADDRESS(ROW(), COLUMN())),0,-1))</f>
        <v>面积*0</v>
      </c>
      <c r="AH347" s="3"/>
      <c r="AI347" s="3" t="str" cm="1">
        <f t="array" aca="1" ref="AI347" ca="1">IF(OFFSET(INDIRECT(ADDRESS(ROW(), COLUMN())),0,-1)="",VLOOKUP($G347,$A:$AAE,COLUMN(),FALSE),OFFSET(INDIRECT(ADDRESS(ROW(), COLUMN())),0,-1))</f>
        <v>-</v>
      </c>
      <c r="AJ347" s="3"/>
      <c r="AK347" s="3" cm="1">
        <f t="array" aca="1" ref="AK347" ca="1">IF(OFFSET(INDIRECT(ADDRESS(ROW(), COLUMN())),0,-1)="",VLOOKUP($G347,$A:$AAE,COLUMN(),FALSE),OFFSET(INDIRECT(ADDRESS(ROW(), COLUMN())),0,-1))</f>
        <v>0</v>
      </c>
      <c r="AL347" s="3"/>
      <c r="AM347" s="3" t="str" cm="1">
        <f t="array" aca="1" ref="AM347" ca="1">IF(OFFSET(INDIRECT(ADDRESS(ROW(), COLUMN())),0,-1)="",VLOOKUP($G347,$A:$AAE,COLUMN(),FALSE),OFFSET(INDIRECT(ADDRESS(ROW(), COLUMN())),0,-1))</f>
        <v>-</v>
      </c>
      <c r="AN347" s="3"/>
      <c r="AO347" s="3" cm="1">
        <f t="array" aca="1" ref="AO347" ca="1">IF(OFFSET(INDIRECT(ADDRESS(ROW(), COLUMN())),0,-1)="",VLOOKUP($G347,$A:$AAE,COLUMN(),FALSE),OFFSET(INDIRECT(ADDRESS(ROW(), COLUMN())),0,-1))</f>
        <v>0</v>
      </c>
      <c r="AP347" s="3"/>
      <c r="AQ347" s="3" t="str" cm="1">
        <f t="array" aca="1" ref="AQ347" ca="1">IF(OFFSET(INDIRECT(ADDRESS(ROW(), COLUMN())),0,-1)="",VLOOKUP($G347,$A:$AAE,COLUMN(),FALSE),OFFSET(INDIRECT(ADDRESS(ROW(), COLUMN())),0,-1))</f>
        <v>35平方米/岗位</v>
      </c>
      <c r="AR347" s="3"/>
      <c r="AS347" s="3" t="str" cm="1">
        <f t="array" aca="1" ref="AS347" ca="1">IF(OFFSET(INDIRECT(ADDRESS(ROW(), COLUMN())),0,-1)="",VLOOKUP($G347,$A:$AAE,COLUMN(),FALSE),OFFSET(INDIRECT(ADDRESS(ROW(), COLUMN())),0,-1))</f>
        <v>公服建筑面积/35</v>
      </c>
      <c r="AT347" s="3"/>
      <c r="AU347" s="3" t="str" cm="1">
        <f t="array" aca="1" ref="AU347" ca="1">IF(OFFSET(INDIRECT(ADDRESS(ROW(), COLUMN())),0,-1)="",VLOOKUP($G347,$A:$AAE,COLUMN(),FALSE),OFFSET(INDIRECT(ADDRESS(ROW(), COLUMN())),0,-1))</f>
        <v>0.3个/100平方米</v>
      </c>
      <c r="AV347" s="3"/>
      <c r="AW347" s="3" t="str" cm="1">
        <f t="array" aca="1" ref="AW347" ca="1">IF(OFFSET(INDIRECT(ADDRESS(ROW(), COLUMN())),0,-1)="",VLOOKUP($G347,$A:$AAE,COLUMN(),FALSE),OFFSET(INDIRECT(ADDRESS(ROW(), COLUMN())),0,-1))</f>
        <v>地块建筑面积*0.3/100</v>
      </c>
      <c r="AX347" s="2"/>
      <c r="AY347" s="3" t="str" cm="1">
        <f t="array" aca="1" ref="AY347" ca="1">IF(OFFSET(INDIRECT(ADDRESS(ROW(), COLUMN())),0,-1)="",VLOOKUP($G347,$A:$AAE,COLUMN(),FALSE),OFFSET(INDIRECT(ADDRESS(ROW(), COLUMN())),0,-1))</f>
        <v>65立方米/公顷*日</v>
      </c>
      <c r="AZ347" s="2"/>
      <c r="BA347" s="3" t="str" cm="1">
        <f t="array" aca="1" ref="BA347" ca="1">IF(OFFSET(INDIRECT(ADDRESS(ROW(), COLUMN())),0,-1)="",VLOOKUP($G347,$A:$AAE,COLUMN(),FALSE),OFFSET(INDIRECT(ADDRESS(ROW(), COLUMN())),0,-1))</f>
        <v>用地面积*65</v>
      </c>
      <c r="BB347" s="2"/>
      <c r="BC347" s="3" cm="1">
        <f t="array" aca="1" ref="BC347" ca="1">IF(OFFSET(INDIRECT(ADDRESS(ROW(), COLUMN())),0,-1)="",VLOOKUP($G347,$A:$AAE,COLUMN(),FALSE),OFFSET(INDIRECT(ADDRESS(ROW(), COLUMN())),0,-1))</f>
        <v>0.85</v>
      </c>
      <c r="BD347" s="2"/>
      <c r="BE347" s="3" t="str" cm="1">
        <f t="array" aca="1" ref="BE347" ca="1">IF(OFFSET(INDIRECT(ADDRESS(ROW(), COLUMN())),0,-1)="",VLOOKUP($G347,$A:$AAE,COLUMN(),FALSE),OFFSET(INDIRECT(ADDRESS(ROW(), COLUMN())),0,-1))</f>
        <v>用水量*0.85</v>
      </c>
      <c r="BF347" s="2"/>
      <c r="BG347" s="3" t="str" cm="1">
        <f t="array" aca="1" ref="BG347" ca="1">IF(OFFSET(INDIRECT(ADDRESS(ROW(), COLUMN())),0,-1)="",VLOOKUP($G347,$A:$AAE,COLUMN(),FALSE),OFFSET(INDIRECT(ADDRESS(ROW(), COLUMN())),0,-1))</f>
        <v>50瓦/平方米</v>
      </c>
      <c r="BH347" s="2"/>
      <c r="BI347" s="3" cm="1">
        <f t="array" aca="1" ref="BI347" ca="1">IF(OFFSET(INDIRECT(ADDRESS(ROW(), COLUMN())),0,-1)="",VLOOKUP($G347,$A:$AAE,COLUMN(),FALSE),OFFSET(INDIRECT(ADDRESS(ROW(), COLUMN())),0,-1))</f>
        <v>0.7</v>
      </c>
      <c r="BJ347" s="2"/>
      <c r="BK347" s="3" t="str" cm="1">
        <f t="array" aca="1" ref="BK347" ca="1">IF(OFFSET(INDIRECT(ADDRESS(ROW(), COLUMN())),0,-1)="",VLOOKUP($G347,$A:$AAE,COLUMN(),FALSE),OFFSET(INDIRECT(ADDRESS(ROW(), COLUMN())),0,-1))</f>
        <v>地块建筑面积*50*0.7/1000</v>
      </c>
      <c r="BL347" s="2"/>
      <c r="BM347" s="3" t="str" cm="1">
        <f t="array" aca="1" ref="BM347" ca="1">IF(OFFSET(INDIRECT(ADDRESS(ROW(), COLUMN())),0,-1)="",VLOOKUP($G347,$A:$AAE,COLUMN(),FALSE),OFFSET(INDIRECT(ADDRESS(ROW(), COLUMN())),0,-1))</f>
        <v>1.0门/100平方米</v>
      </c>
      <c r="BN347" s="2"/>
      <c r="BO347" s="3" t="str" cm="1">
        <f t="array" aca="1" ref="BO347" ca="1">IF(OFFSET(INDIRECT(ADDRESS(ROW(), COLUMN())),0,-1)="",VLOOKUP($G347,$A:$AAE,COLUMN(),FALSE),OFFSET(INDIRECT(ADDRESS(ROW(), COLUMN())),0,-1))</f>
        <v>地块建筑面积*1.0/100</v>
      </c>
      <c r="BP347" s="2"/>
      <c r="BQ347" s="3" t="str" cm="1">
        <f t="array" aca="1" ref="BQ347" ca="1">IF(OFFSET(INDIRECT(ADDRESS(ROW(), COLUMN())),0,-1)="",VLOOKUP($G347,$A:$AAE,COLUMN(),FALSE),OFFSET(INDIRECT(ADDRESS(ROW(), COLUMN())),0,-1))</f>
        <v>0.3门/100平方米</v>
      </c>
      <c r="BR347" s="2"/>
      <c r="BS347" s="3" t="str" cm="1">
        <f t="array" aca="1" ref="BS347" ca="1">IF(OFFSET(INDIRECT(ADDRESS(ROW(), COLUMN())),0,-1)="",VLOOKUP($G347,$A:$AAE,COLUMN(),FALSE),OFFSET(INDIRECT(ADDRESS(ROW(), COLUMN())),0,-1))</f>
        <v>地块建筑面积*0.3/100</v>
      </c>
      <c r="BT347" s="2"/>
      <c r="BU347" s="3" t="str" cm="1">
        <f t="array" aca="1" ref="BU347" ca="1">IF(OFFSET(INDIRECT(ADDRESS(ROW(), COLUMN())),0,-1)="",VLOOKUP($G347,$A:$AAE,COLUMN(),FALSE),OFFSET(INDIRECT(ADDRESS(ROW(), COLUMN())),0,-1))</f>
        <v>10.8pcu/万平方米，56：44</v>
      </c>
      <c r="BV347" s="2"/>
      <c r="BW347" s="3" t="str" cm="1">
        <f t="array" aca="1" ref="BW347" ca="1">IF(OFFSET(INDIRECT(ADDRESS(ROW(), COLUMN())),0,-1)="",VLOOKUP($G347,$A:$AAE,COLUMN(),FALSE),OFFSET(INDIRECT(ADDRESS(ROW(), COLUMN())),0,-1))</f>
        <v>地块建筑面积/10000*10.8*0.56</v>
      </c>
      <c r="BX347" s="2"/>
      <c r="BY347" s="3" t="str" cm="1">
        <f t="array" aca="1" ref="BY347" ca="1">IF(OFFSET(INDIRECT(ADDRESS(ROW(), COLUMN())),0,-1)="",VLOOKUP($G347,$A:$AAE,COLUMN(),FALSE),OFFSET(INDIRECT(ADDRESS(ROW(), COLUMN())),0,-1))</f>
        <v>地块建筑面积/10000*10.8*0.44</v>
      </c>
      <c r="BZ347" s="86"/>
      <c r="CA347" s="3" t="str" cm="1">
        <f t="array" aca="1" ref="CA347" ca="1">IF(OFFSET(INDIRECT(ADDRESS(ROW(), COLUMN())),0,-1)="",VLOOKUP($G347,$A:$AAE,COLUMN(),FALSE),OFFSET(INDIRECT(ADDRESS(ROW(), COLUMN())),0,-1))</f>
        <v>地块建筑面积*0.4</v>
      </c>
      <c r="CB347" s="3"/>
      <c r="CC347" s="3" t="str" cm="1">
        <f t="array" aca="1" ref="CC347" ca="1">IF(OFFSET(INDIRECT(ADDRESS(ROW(), COLUMN())),0,-1)="",VLOOKUP($G347,$A:$AAE,COLUMN(),FALSE),OFFSET(INDIRECT(ADDRESS(ROW(), COLUMN())),0,-1))</f>
        <v>地块建筑面积*0.4</v>
      </c>
      <c r="CD347" s="3"/>
      <c r="CE347" s="3" t="str" cm="1">
        <f t="array" aca="1" ref="CE347" ca="1">IF(OFFSET(INDIRECT(ADDRESS(ROW(), COLUMN())),0,-1)="",VLOOKUP($G347,$A:$AAE,COLUMN(),FALSE),OFFSET(INDIRECT(ADDRESS(ROW(), COLUMN())),0,-1))</f>
        <v>地块建筑面积*0.08</v>
      </c>
      <c r="CF347" s="3"/>
      <c r="CG347" s="3" t="str" cm="1">
        <f t="array" aca="1" ref="CG347" ca="1">IF(OFFSET(INDIRECT(ADDRESS(ROW(), COLUMN())),0,-1)="",VLOOKUP($G347,$A:$AAE,COLUMN(),FALSE),OFFSET(INDIRECT(ADDRESS(ROW(), COLUMN())),0,-1))</f>
        <v>地块建筑面积*0.08</v>
      </c>
      <c r="CH347" s="3"/>
      <c r="CI347" s="40" t="str" cm="1">
        <f t="array" aca="1" ref="CI347" ca="1">IF(OFFSET(INDIRECT(ADDRESS(ROW(), COLUMN())),0,-1)="",VLOOKUP($G347,$A:$AAE,COLUMN(),FALSE),OFFSET(INDIRECT(ADDRESS(ROW(), COLUMN())),0,-1))</f>
        <v>城镇建设用地</v>
      </c>
      <c r="CJ347" s="75" t="s">
        <v>1962</v>
      </c>
      <c r="CK347" s="78" t="str">
        <f t="shared" si="255"/>
        <v>唯一标识:S/A33/R22#交通设施用地/中小学用地/服务设施用地#城规</v>
      </c>
      <c r="CL347" s="78" t="str">
        <f t="shared" si="256"/>
        <v>性质名称:交通设施用地/中小学用地/服务设施用地</v>
      </c>
      <c r="CM347" s="78" t="str">
        <f t="shared" si="257"/>
        <v>地块性质过滤:</v>
      </c>
      <c r="CN347" s="78" t="str">
        <f t="shared" si="258"/>
        <v>地块性质:S/A33/R22</v>
      </c>
      <c r="CO347" s="78" t="str">
        <f t="shared" si="259"/>
        <v>地类标准:城规</v>
      </c>
      <c r="CP347" s="78" t="str">
        <f t="shared" si="260"/>
        <v>地块性质别称:</v>
      </c>
      <c r="CQ347" s="78" t="str">
        <f t="shared" si="261"/>
        <v>属性继承:A33#中小学用地#城规</v>
      </c>
      <c r="CR347" s="78" t="str">
        <f t="shared" si="262"/>
        <v>父类:A33</v>
      </c>
      <c r="CS347" s="78" t="str">
        <f t="shared" si="263"/>
        <v>级别继承:S#交通设施用地#城规</v>
      </c>
      <c r="CT347" s="78" t="str">
        <f t="shared" si="264"/>
        <v>级别层次:5</v>
      </c>
      <c r="CU347" s="78" t="str">
        <f t="shared" si="265"/>
        <v>级别:4S</v>
      </c>
      <c r="CV347" s="78" t="str">
        <f t="shared" ca="1" si="266"/>
        <v>地块颜色:255,100,224</v>
      </c>
      <c r="CW347" s="78" t="str">
        <f t="shared" ca="1" si="267"/>
        <v>建筑面积公式:面积*容积率</v>
      </c>
      <c r="CX347" s="78" t="str">
        <f t="shared" ca="1" si="268"/>
        <v>住宅建筑面积公式:地块建筑面积*0</v>
      </c>
      <c r="CY347" s="78" t="str">
        <f t="shared" ca="1" si="269"/>
        <v>商服建筑面积公式:地块建筑面积*0</v>
      </c>
      <c r="CZ347" s="78" t="str">
        <f t="shared" ca="1" si="270"/>
        <v>商服中商业建筑面积公式:地块建筑面积*0</v>
      </c>
      <c r="DA347" s="78" t="str">
        <f t="shared" ca="1" si="271"/>
        <v>商服中办公建筑面积公式:地块建筑面积*0</v>
      </c>
      <c r="DB347" s="78" t="str">
        <f t="shared" ca="1" si="272"/>
        <v>公服建筑面积公式:地块建筑面积*1</v>
      </c>
      <c r="DC347" s="78" t="str">
        <f t="shared" ca="1" si="273"/>
        <v>工业建筑面积公式:地块建筑面积*0</v>
      </c>
      <c r="DD347" s="78" t="str">
        <f t="shared" ca="1" si="274"/>
        <v>市政建筑面积公式:地块建筑面积*0</v>
      </c>
      <c r="DE347" s="78" t="str">
        <f t="shared" ca="1" si="299"/>
        <v>绿地面积指定指标:面积*0</v>
      </c>
      <c r="DF347" s="78" t="str">
        <f t="shared" ca="1" si="300"/>
        <v>绿地面积指定公式:面积*0</v>
      </c>
      <c r="DG347" s="78" t="str">
        <f t="shared" ca="1" si="275"/>
        <v>户数指标:-</v>
      </c>
      <c r="DH347" s="78" t="str">
        <f t="shared" ca="1" si="276"/>
        <v>户数公式:0</v>
      </c>
      <c r="DI347" s="78" t="str">
        <f t="shared" ca="1" si="277"/>
        <v>人数指标:-</v>
      </c>
      <c r="DJ347" s="78" t="str">
        <f t="shared" ca="1" si="278"/>
        <v>人数公式:0</v>
      </c>
      <c r="DK347" s="78" t="str">
        <f t="shared" ca="1" si="279"/>
        <v>就业指标:35平方米/岗位</v>
      </c>
      <c r="DL347" s="78" t="str">
        <f t="shared" ca="1" si="280"/>
        <v>就业公式:公服建筑面积/35</v>
      </c>
      <c r="DM347" s="78" t="str">
        <f t="shared" ca="1" si="281"/>
        <v>机动车指标:0.3个/100平方米</v>
      </c>
      <c r="DN347" s="78" t="str">
        <f t="shared" ca="1" si="282"/>
        <v>机动车公式:地块建筑面积*0.3/100</v>
      </c>
      <c r="DO347" s="78" t="str">
        <f t="shared" ca="1" si="283"/>
        <v>用水量指标:65立方米/公顷*日</v>
      </c>
      <c r="DP347" s="78" t="str">
        <f t="shared" ca="1" si="284"/>
        <v>用水量公式:用地面积*65</v>
      </c>
      <c r="DQ347" s="78" t="str">
        <f t="shared" ca="1" si="285"/>
        <v>污水折算系数:0.85</v>
      </c>
      <c r="DR347" s="78" t="str">
        <f t="shared" ca="1" si="286"/>
        <v>污水量公式:用水量*0.85</v>
      </c>
      <c r="DS347" s="78" t="str">
        <f t="shared" ca="1" si="287"/>
        <v>用电负荷指标:50瓦/平方米</v>
      </c>
      <c r="DT347" s="78" t="str">
        <f t="shared" ca="1" si="288"/>
        <v>同时率:0.7</v>
      </c>
      <c r="DU347" s="78" t="str">
        <f t="shared" ca="1" si="289"/>
        <v>用电量公式:地块建筑面积*50*0.7/1000</v>
      </c>
      <c r="DV347" s="78" t="str">
        <f t="shared" ca="1" si="290"/>
        <v>固话装机指标:1.0门/100平方米</v>
      </c>
      <c r="DW347" s="78" t="str">
        <f t="shared" ca="1" si="291"/>
        <v>固话量公式:地块建筑面积*1.0/100</v>
      </c>
      <c r="DX347" s="78" t="str">
        <f t="shared" ca="1" si="292"/>
        <v>有线电视指标:0.3门/100平方米</v>
      </c>
      <c r="DY347" s="78" t="str">
        <f t="shared" ca="1" si="293"/>
        <v>电视量公式:地块建筑面积*0.3/100</v>
      </c>
      <c r="DZ347" s="78" t="str">
        <f t="shared" ca="1" si="294"/>
        <v>高峰机动车生成量指标:10.8pcu/万平方米，56：44</v>
      </c>
      <c r="EA347" s="78" t="str">
        <f t="shared" ca="1" si="295"/>
        <v>高峰机动车吸引量公式:地块建筑面积/10000*10.8*0.56</v>
      </c>
      <c r="EB347" s="78" t="str">
        <f t="shared" ca="1" si="296"/>
        <v>高峰机动车发生量公式:地块建筑面积/10000*10.8*0.44</v>
      </c>
      <c r="EC347" s="78" t="str">
        <f t="shared" ca="1" si="301"/>
        <v>地下空间指标:地块建筑面积*0.4</v>
      </c>
      <c r="ED347" s="78" t="str">
        <f t="shared" ca="1" si="297"/>
        <v>地下空间公式:地块建筑面积*0.4</v>
      </c>
      <c r="EE347" s="78" t="str">
        <f t="shared" ca="1" si="302"/>
        <v>人防指标:地块建筑面积*0.08</v>
      </c>
      <c r="EF347" s="78" t="str">
        <f t="shared" ca="1" si="298"/>
        <v>人防公式:地块建筑面积*0.08</v>
      </c>
      <c r="EG347" s="78" t="str">
        <f t="shared" ca="1" si="305"/>
        <v>用地构成:城镇建设用地</v>
      </c>
      <c r="EH347" s="78" t="s">
        <v>1962</v>
      </c>
      <c r="EI347" s="79" t="str">
        <f t="shared" ca="1" si="303"/>
        <v>唯一标识:S/A33/R22#交通设施用地/中小学用地/服务设施用地#城规;性质名称:交通设施用地/中小学用地/服务设施用地;地块性质过滤:;地块性质:S/A33/R22;地类标准:城规;地块性质别称:;属性继承:A33#中小学用地#城规;父类:A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347" t="s">
        <v>1962</v>
      </c>
    </row>
    <row r="348" spans="1:140" ht="16.5" x14ac:dyDescent="0.2">
      <c r="A348" s="40" t="str">
        <f t="shared" si="304"/>
        <v>S/A33/R22#交通设施用地/中小学用地/服务设施用地&amp;九年一贯制学校#城规</v>
      </c>
      <c r="B348" s="40" t="s">
        <v>448</v>
      </c>
      <c r="C348" s="40" t="s">
        <v>292</v>
      </c>
      <c r="D348" s="40" t="s">
        <v>1011</v>
      </c>
      <c r="E348" s="40" t="s">
        <v>1276</v>
      </c>
      <c r="F348" s="40"/>
      <c r="G348" s="40" t="s">
        <v>70</v>
      </c>
      <c r="H348" s="40" t="s">
        <v>851</v>
      </c>
      <c r="I348" s="40" t="s">
        <v>95</v>
      </c>
      <c r="J348" s="40">
        <v>5</v>
      </c>
      <c r="K348" s="40" t="s">
        <v>1514</v>
      </c>
      <c r="L348" s="40"/>
      <c r="M348" s="65" t="str" cm="1">
        <f t="array" aca="1" ref="M348" ca="1">IF(OFFSET(INDIRECT(ADDRESS(ROW(), COLUMN())),0,-1)="",VLOOKUP($G348,$A:$AAE,COLUMN(),FALSE),OFFSET(INDIRECT(ADDRESS(ROW(), COLUMN())),0,-1))</f>
        <v>255,100,224</v>
      </c>
      <c r="N348" s="27"/>
      <c r="O348" s="65" t="str" cm="1">
        <f t="array" aca="1" ref="O348" ca="1">IF(OFFSET(INDIRECT(ADDRESS(ROW(), COLUMN())),0,-1)="",VLOOKUP($G348,$A:$AAE,COLUMN(),FALSE),OFFSET(INDIRECT(ADDRESS(ROW(), COLUMN())),0,-1))</f>
        <v>面积*容积率</v>
      </c>
      <c r="P348" s="3"/>
      <c r="Q348" s="3" t="str" cm="1">
        <f t="array" aca="1" ref="Q348" ca="1">IF(OFFSET(INDIRECT(ADDRESS(ROW(), COLUMN())),0,-1)="",VLOOKUP($G348,$A:$AAE,COLUMN(),FALSE),OFFSET(INDIRECT(ADDRESS(ROW(), COLUMN())),0,-1))</f>
        <v>地块建筑面积*0</v>
      </c>
      <c r="R348" s="3"/>
      <c r="S348" s="3" t="str" cm="1">
        <f t="array" aca="1" ref="S348" ca="1">IF(OFFSET(INDIRECT(ADDRESS(ROW(), COLUMN())),0,-1)="",VLOOKUP($G348,$A:$AAE,COLUMN(),FALSE),OFFSET(INDIRECT(ADDRESS(ROW(), COLUMN())),0,-1))</f>
        <v>地块建筑面积*0</v>
      </c>
      <c r="T348" s="3"/>
      <c r="U348" s="3" t="str" cm="1">
        <f t="array" aca="1" ref="U348" ca="1">IF(OFFSET(INDIRECT(ADDRESS(ROW(), COLUMN())),0,-1)="",VLOOKUP($G348,$A:$AAE,COLUMN(),FALSE),OFFSET(INDIRECT(ADDRESS(ROW(), COLUMN())),0,-1))</f>
        <v>地块建筑面积*0</v>
      </c>
      <c r="V348" s="3"/>
      <c r="W348" s="40" t="str" cm="1">
        <f t="array" aca="1" ref="W348" ca="1">IF(OFFSET(INDIRECT(ADDRESS(ROW(), COLUMN())),0,-1)="",VLOOKUP($G348,$A:$AAE,COLUMN(),FALSE),OFFSET(INDIRECT(ADDRESS(ROW(), COLUMN())),0,-1))</f>
        <v>地块建筑面积*0</v>
      </c>
      <c r="X348" s="3"/>
      <c r="Y348" s="3" t="str" cm="1">
        <f t="array" aca="1" ref="Y348" ca="1">IF(OFFSET(INDIRECT(ADDRESS(ROW(), COLUMN())),0,-1)="",VLOOKUP($G348,$A:$AAE,COLUMN(),FALSE),OFFSET(INDIRECT(ADDRESS(ROW(), COLUMN())),0,-1))</f>
        <v>地块建筑面积*1</v>
      </c>
      <c r="Z348" s="3"/>
      <c r="AA348" s="3" t="str" cm="1">
        <f t="array" aca="1" ref="AA348" ca="1">IF(OFFSET(INDIRECT(ADDRESS(ROW(), COLUMN())),0,-1)="",VLOOKUP($G348,$A:$AAE,COLUMN(),FALSE),OFFSET(INDIRECT(ADDRESS(ROW(), COLUMN())),0,-1))</f>
        <v>地块建筑面积*0</v>
      </c>
      <c r="AB348" s="3"/>
      <c r="AC348" s="3" t="str" cm="1">
        <f t="array" aca="1" ref="AC348" ca="1">IF(OFFSET(INDIRECT(ADDRESS(ROW(), COLUMN())),0,-1)="",VLOOKUP($G348,$A:$AAE,COLUMN(),FALSE),OFFSET(INDIRECT(ADDRESS(ROW(), COLUMN())),0,-1))</f>
        <v>地块建筑面积*0</v>
      </c>
      <c r="AD348" s="3"/>
      <c r="AE348" s="3" t="str" cm="1">
        <f t="array" aca="1" ref="AE348" ca="1">IF(OFFSET(INDIRECT(ADDRESS(ROW(), COLUMN())),0,-1)="",VLOOKUP($G348,$A:$AAE,COLUMN(),FALSE),OFFSET(INDIRECT(ADDRESS(ROW(), COLUMN())),0,-1))</f>
        <v>面积*0</v>
      </c>
      <c r="AF348" s="3"/>
      <c r="AG348" s="3" t="str" cm="1">
        <f t="array" aca="1" ref="AG348" ca="1">IF(OFFSET(INDIRECT(ADDRESS(ROW(), COLUMN())),0,-1)="",VLOOKUP($G348,$A:$AAE,COLUMN(),FALSE),OFFSET(INDIRECT(ADDRESS(ROW(), COLUMN())),0,-1))</f>
        <v>面积*0</v>
      </c>
      <c r="AH348" s="3"/>
      <c r="AI348" s="3" t="str" cm="1">
        <f t="array" aca="1" ref="AI348" ca="1">IF(OFFSET(INDIRECT(ADDRESS(ROW(), COLUMN())),0,-1)="",VLOOKUP($G348,$A:$AAE,COLUMN(),FALSE),OFFSET(INDIRECT(ADDRESS(ROW(), COLUMN())),0,-1))</f>
        <v>-</v>
      </c>
      <c r="AJ348" s="3"/>
      <c r="AK348" s="3" cm="1">
        <f t="array" aca="1" ref="AK348" ca="1">IF(OFFSET(INDIRECT(ADDRESS(ROW(), COLUMN())),0,-1)="",VLOOKUP($G348,$A:$AAE,COLUMN(),FALSE),OFFSET(INDIRECT(ADDRESS(ROW(), COLUMN())),0,-1))</f>
        <v>0</v>
      </c>
      <c r="AL348" s="3"/>
      <c r="AM348" s="3" t="str" cm="1">
        <f t="array" aca="1" ref="AM348" ca="1">IF(OFFSET(INDIRECT(ADDRESS(ROW(), COLUMN())),0,-1)="",VLOOKUP($G348,$A:$AAE,COLUMN(),FALSE),OFFSET(INDIRECT(ADDRESS(ROW(), COLUMN())),0,-1))</f>
        <v>-</v>
      </c>
      <c r="AN348" s="3"/>
      <c r="AO348" s="3" cm="1">
        <f t="array" aca="1" ref="AO348" ca="1">IF(OFFSET(INDIRECT(ADDRESS(ROW(), COLUMN())),0,-1)="",VLOOKUP($G348,$A:$AAE,COLUMN(),FALSE),OFFSET(INDIRECT(ADDRESS(ROW(), COLUMN())),0,-1))</f>
        <v>0</v>
      </c>
      <c r="AP348" s="3"/>
      <c r="AQ348" s="3" t="str" cm="1">
        <f t="array" aca="1" ref="AQ348" ca="1">IF(OFFSET(INDIRECT(ADDRESS(ROW(), COLUMN())),0,-1)="",VLOOKUP($G348,$A:$AAE,COLUMN(),FALSE),OFFSET(INDIRECT(ADDRESS(ROW(), COLUMN())),0,-1))</f>
        <v>35平方米/岗位</v>
      </c>
      <c r="AR348" s="3"/>
      <c r="AS348" s="3" t="str" cm="1">
        <f t="array" aca="1" ref="AS348" ca="1">IF(OFFSET(INDIRECT(ADDRESS(ROW(), COLUMN())),0,-1)="",VLOOKUP($G348,$A:$AAE,COLUMN(),FALSE),OFFSET(INDIRECT(ADDRESS(ROW(), COLUMN())),0,-1))</f>
        <v>公服建筑面积/35</v>
      </c>
      <c r="AT348" s="3"/>
      <c r="AU348" s="3" t="str" cm="1">
        <f t="array" aca="1" ref="AU348" ca="1">IF(OFFSET(INDIRECT(ADDRESS(ROW(), COLUMN())),0,-1)="",VLOOKUP($G348,$A:$AAE,COLUMN(),FALSE),OFFSET(INDIRECT(ADDRESS(ROW(), COLUMN())),0,-1))</f>
        <v>幼1.2个/班，小1.5个/班，初高1.0个/班，18个/100教工</v>
      </c>
      <c r="AV348" s="3"/>
      <c r="AW348" s="3" t="str" cm="1">
        <f t="array" aca="1" ref="AW348" ca="1">IF(OFFSET(INDIRECT(ADDRESS(ROW(), COLUMN())),0,-1)="",VLOOKUP($G348,$A:$AAE,COLUMN(),FALSE),OFFSET(INDIRECT(ADDRESS(ROW(), COLUMN())),0,-1))</f>
        <v>班数幼*1.2+18*班数幼*5/100+班数小*1.5+18*班数小*2.5/100+班数初*1.0+18*班数初*4/100+班数高*1.0+18*班数高*5/100</v>
      </c>
      <c r="AX348" s="2"/>
      <c r="AY348" s="3" t="str" cm="1">
        <f t="array" aca="1" ref="AY348" ca="1">IF(OFFSET(INDIRECT(ADDRESS(ROW(), COLUMN())),0,-1)="",VLOOKUP($G348,$A:$AAE,COLUMN(),FALSE),OFFSET(INDIRECT(ADDRESS(ROW(), COLUMN())),0,-1))</f>
        <v>65立方米/公顷*日</v>
      </c>
      <c r="AZ348" s="2"/>
      <c r="BA348" s="3" t="str" cm="1">
        <f t="array" aca="1" ref="BA348" ca="1">IF(OFFSET(INDIRECT(ADDRESS(ROW(), COLUMN())),0,-1)="",VLOOKUP($G348,$A:$AAE,COLUMN(),FALSE),OFFSET(INDIRECT(ADDRESS(ROW(), COLUMN())),0,-1))</f>
        <v>用地面积*65</v>
      </c>
      <c r="BB348" s="2"/>
      <c r="BC348" s="3" cm="1">
        <f t="array" aca="1" ref="BC348" ca="1">IF(OFFSET(INDIRECT(ADDRESS(ROW(), COLUMN())),0,-1)="",VLOOKUP($G348,$A:$AAE,COLUMN(),FALSE),OFFSET(INDIRECT(ADDRESS(ROW(), COLUMN())),0,-1))</f>
        <v>0.85</v>
      </c>
      <c r="BD348" s="2"/>
      <c r="BE348" s="3" t="str" cm="1">
        <f t="array" aca="1" ref="BE348" ca="1">IF(OFFSET(INDIRECT(ADDRESS(ROW(), COLUMN())),0,-1)="",VLOOKUP($G348,$A:$AAE,COLUMN(),FALSE),OFFSET(INDIRECT(ADDRESS(ROW(), COLUMN())),0,-1))</f>
        <v>用水量*0.85</v>
      </c>
      <c r="BF348" s="2"/>
      <c r="BG348" s="3" t="str" cm="1">
        <f t="array" aca="1" ref="BG348" ca="1">IF(OFFSET(INDIRECT(ADDRESS(ROW(), COLUMN())),0,-1)="",VLOOKUP($G348,$A:$AAE,COLUMN(),FALSE),OFFSET(INDIRECT(ADDRESS(ROW(), COLUMN())),0,-1))</f>
        <v>50瓦/平方米</v>
      </c>
      <c r="BH348" s="2"/>
      <c r="BI348" s="3" cm="1">
        <f t="array" aca="1" ref="BI348" ca="1">IF(OFFSET(INDIRECT(ADDRESS(ROW(), COLUMN())),0,-1)="",VLOOKUP($G348,$A:$AAE,COLUMN(),FALSE),OFFSET(INDIRECT(ADDRESS(ROW(), COLUMN())),0,-1))</f>
        <v>0.7</v>
      </c>
      <c r="BJ348" s="2"/>
      <c r="BK348" s="3" t="str" cm="1">
        <f t="array" aca="1" ref="BK348" ca="1">IF(OFFSET(INDIRECT(ADDRESS(ROW(), COLUMN())),0,-1)="",VLOOKUP($G348,$A:$AAE,COLUMN(),FALSE),OFFSET(INDIRECT(ADDRESS(ROW(), COLUMN())),0,-1))</f>
        <v>地块建筑面积*50*0.7/1000</v>
      </c>
      <c r="BL348" s="2"/>
      <c r="BM348" s="3" t="str" cm="1">
        <f t="array" aca="1" ref="BM348" ca="1">IF(OFFSET(INDIRECT(ADDRESS(ROW(), COLUMN())),0,-1)="",VLOOKUP($G348,$A:$AAE,COLUMN(),FALSE),OFFSET(INDIRECT(ADDRESS(ROW(), COLUMN())),0,-1))</f>
        <v>1.0门/100平方米</v>
      </c>
      <c r="BN348" s="2"/>
      <c r="BO348" s="3" t="str" cm="1">
        <f t="array" aca="1" ref="BO348" ca="1">IF(OFFSET(INDIRECT(ADDRESS(ROW(), COLUMN())),0,-1)="",VLOOKUP($G348,$A:$AAE,COLUMN(),FALSE),OFFSET(INDIRECT(ADDRESS(ROW(), COLUMN())),0,-1))</f>
        <v>地块建筑面积*1.0/100</v>
      </c>
      <c r="BP348" s="2"/>
      <c r="BQ348" s="3" t="str" cm="1">
        <f t="array" aca="1" ref="BQ348" ca="1">IF(OFFSET(INDIRECT(ADDRESS(ROW(), COLUMN())),0,-1)="",VLOOKUP($G348,$A:$AAE,COLUMN(),FALSE),OFFSET(INDIRECT(ADDRESS(ROW(), COLUMN())),0,-1))</f>
        <v>0.3门/100平方米</v>
      </c>
      <c r="BR348" s="2"/>
      <c r="BS348" s="3" t="str" cm="1">
        <f t="array" aca="1" ref="BS348" ca="1">IF(OFFSET(INDIRECT(ADDRESS(ROW(), COLUMN())),0,-1)="",VLOOKUP($G348,$A:$AAE,COLUMN(),FALSE),OFFSET(INDIRECT(ADDRESS(ROW(), COLUMN())),0,-1))</f>
        <v>地块建筑面积*0.3/100</v>
      </c>
      <c r="BT348" s="2"/>
      <c r="BU348" s="3" t="str" cm="1">
        <f t="array" aca="1" ref="BU348" ca="1">IF(OFFSET(INDIRECT(ADDRESS(ROW(), COLUMN())),0,-1)="",VLOOKUP($G348,$A:$AAE,COLUMN(),FALSE),OFFSET(INDIRECT(ADDRESS(ROW(), COLUMN())),0,-1))</f>
        <v>幼2.5次/生，小初0.9次/生，高0.6次/生，0.3分担率，幼63：37，小初95：5，高86：14</v>
      </c>
      <c r="BV348" s="2"/>
      <c r="BW348" s="3" t="str" cm="1">
        <f t="array" aca="1" ref="BW348" ca="1">IF(OFFSET(INDIRECT(ADDRESS(ROW(), COLUMN())),0,-1)="",VLOOKUP($G348,$A:$AAE,COLUMN(),FALSE),OFFSET(INDIRECT(ADDRESS(ROW(), COLUMN())),0,-1))</f>
        <v>班数幼*30*2.5*0.3*0.63+班数小*45*0.9*0.3*0.95+班数初*50*0.9*0.3*0.95+班数高*50*0.6*0.3*0.86</v>
      </c>
      <c r="BX348" s="2"/>
      <c r="BY348" s="3" t="str" cm="1">
        <f t="array" aca="1" ref="BY348" ca="1">IF(OFFSET(INDIRECT(ADDRESS(ROW(), COLUMN())),0,-1)="",VLOOKUP($G348,$A:$AAE,COLUMN(),FALSE),OFFSET(INDIRECT(ADDRESS(ROW(), COLUMN())),0,-1))</f>
        <v>班数幼*30*2.5*0.3*0.37+班数小*45*0.9*0.3*0.05+班数初*50*0.9*0.3*0.05+班数高*50*0.6*0.3*0.14</v>
      </c>
      <c r="BZ348" s="86"/>
      <c r="CA348" s="3" t="str" cm="1">
        <f t="array" aca="1" ref="CA348" ca="1">IF(OFFSET(INDIRECT(ADDRESS(ROW(), COLUMN())),0,-1)="",VLOOKUP($G348,$A:$AAE,COLUMN(),FALSE),OFFSET(INDIRECT(ADDRESS(ROW(), COLUMN())),0,-1))</f>
        <v>地块建筑面积*0.4</v>
      </c>
      <c r="CB348" s="3"/>
      <c r="CC348" s="3" t="str" cm="1">
        <f t="array" aca="1" ref="CC348" ca="1">IF(OFFSET(INDIRECT(ADDRESS(ROW(), COLUMN())),0,-1)="",VLOOKUP($G348,$A:$AAE,COLUMN(),FALSE),OFFSET(INDIRECT(ADDRESS(ROW(), COLUMN())),0,-1))</f>
        <v>地块建筑面积*0.4</v>
      </c>
      <c r="CD348" s="3"/>
      <c r="CE348" s="3" t="str" cm="1">
        <f t="array" aca="1" ref="CE348" ca="1">IF(OFFSET(INDIRECT(ADDRESS(ROW(), COLUMN())),0,-1)="",VLOOKUP($G348,$A:$AAE,COLUMN(),FALSE),OFFSET(INDIRECT(ADDRESS(ROW(), COLUMN())),0,-1))</f>
        <v>地块建筑面积*0.08</v>
      </c>
      <c r="CF348" s="3"/>
      <c r="CG348" s="3" t="str" cm="1">
        <f t="array" aca="1" ref="CG348" ca="1">IF(OFFSET(INDIRECT(ADDRESS(ROW(), COLUMN())),0,-1)="",VLOOKUP($G348,$A:$AAE,COLUMN(),FALSE),OFFSET(INDIRECT(ADDRESS(ROW(), COLUMN())),0,-1))</f>
        <v>地块建筑面积*0.08</v>
      </c>
      <c r="CH348" s="3"/>
      <c r="CI348" s="40" t="str" cm="1">
        <f t="array" aca="1" ref="CI348" ca="1">IF(OFFSET(INDIRECT(ADDRESS(ROW(), COLUMN())),0,-1)="",VLOOKUP($G348,$A:$AAE,COLUMN(),FALSE),OFFSET(INDIRECT(ADDRESS(ROW(), COLUMN())),0,-1))</f>
        <v>城镇建设用地</v>
      </c>
      <c r="CJ348" s="75" t="s">
        <v>1962</v>
      </c>
      <c r="CK348" s="78" t="str">
        <f t="shared" si="255"/>
        <v>唯一标识:S/A33/R22#交通设施用地/中小学用地/服务设施用地&amp;九年一贯制学校#城规</v>
      </c>
      <c r="CL348" s="78" t="str">
        <f t="shared" si="256"/>
        <v>性质名称:交通设施用地/中小学用地/服务设施用地</v>
      </c>
      <c r="CM348" s="78" t="str">
        <f t="shared" si="257"/>
        <v>地块性质过滤:九年一贯制学校</v>
      </c>
      <c r="CN348" s="78" t="str">
        <f t="shared" si="258"/>
        <v>地块性质:S/A33/R22</v>
      </c>
      <c r="CO348" s="78" t="str">
        <f t="shared" si="259"/>
        <v>地类标准:城规</v>
      </c>
      <c r="CP348" s="78" t="str">
        <f t="shared" si="260"/>
        <v>地块性质别称:</v>
      </c>
      <c r="CQ348" s="78" t="str">
        <f t="shared" si="261"/>
        <v>属性继承:A333#九年一贯制学校#城规</v>
      </c>
      <c r="CR348" s="78" t="str">
        <f t="shared" si="262"/>
        <v>父类:A333</v>
      </c>
      <c r="CS348" s="78" t="str">
        <f t="shared" si="263"/>
        <v>级别继承:S#交通设施用地#城规</v>
      </c>
      <c r="CT348" s="78" t="str">
        <f t="shared" si="264"/>
        <v>级别层次:5</v>
      </c>
      <c r="CU348" s="78" t="str">
        <f t="shared" si="265"/>
        <v>级别:4S</v>
      </c>
      <c r="CV348" s="78" t="str">
        <f t="shared" ca="1" si="266"/>
        <v>地块颜色:255,100,224</v>
      </c>
      <c r="CW348" s="78" t="str">
        <f t="shared" ca="1" si="267"/>
        <v>建筑面积公式:面积*容积率</v>
      </c>
      <c r="CX348" s="78" t="str">
        <f t="shared" ca="1" si="268"/>
        <v>住宅建筑面积公式:地块建筑面积*0</v>
      </c>
      <c r="CY348" s="78" t="str">
        <f t="shared" ca="1" si="269"/>
        <v>商服建筑面积公式:地块建筑面积*0</v>
      </c>
      <c r="CZ348" s="78" t="str">
        <f t="shared" ca="1" si="270"/>
        <v>商服中商业建筑面积公式:地块建筑面积*0</v>
      </c>
      <c r="DA348" s="78" t="str">
        <f t="shared" ca="1" si="271"/>
        <v>商服中办公建筑面积公式:地块建筑面积*0</v>
      </c>
      <c r="DB348" s="78" t="str">
        <f t="shared" ca="1" si="272"/>
        <v>公服建筑面积公式:地块建筑面积*1</v>
      </c>
      <c r="DC348" s="78" t="str">
        <f t="shared" ca="1" si="273"/>
        <v>工业建筑面积公式:地块建筑面积*0</v>
      </c>
      <c r="DD348" s="78" t="str">
        <f t="shared" ca="1" si="274"/>
        <v>市政建筑面积公式:地块建筑面积*0</v>
      </c>
      <c r="DE348" s="78" t="str">
        <f t="shared" ca="1" si="299"/>
        <v>绿地面积指定指标:面积*0</v>
      </c>
      <c r="DF348" s="78" t="str">
        <f t="shared" ca="1" si="300"/>
        <v>绿地面积指定公式:面积*0</v>
      </c>
      <c r="DG348" s="78" t="str">
        <f t="shared" ca="1" si="275"/>
        <v>户数指标:-</v>
      </c>
      <c r="DH348" s="78" t="str">
        <f t="shared" ca="1" si="276"/>
        <v>户数公式:0</v>
      </c>
      <c r="DI348" s="78" t="str">
        <f t="shared" ca="1" si="277"/>
        <v>人数指标:-</v>
      </c>
      <c r="DJ348" s="78" t="str">
        <f t="shared" ca="1" si="278"/>
        <v>人数公式:0</v>
      </c>
      <c r="DK348" s="78" t="str">
        <f t="shared" ca="1" si="279"/>
        <v>就业指标:35平方米/岗位</v>
      </c>
      <c r="DL348" s="78" t="str">
        <f t="shared" ca="1" si="280"/>
        <v>就业公式:公服建筑面积/35</v>
      </c>
      <c r="DM348" s="78" t="str">
        <f t="shared" ca="1" si="281"/>
        <v>机动车指标:幼1.2个/班，小1.5个/班，初高1.0个/班，18个/100教工</v>
      </c>
      <c r="DN348" s="78" t="str">
        <f t="shared" ca="1" si="282"/>
        <v>机动车公式:班数幼*1.2+18*班数幼*5/100+班数小*1.5+18*班数小*2.5/100+班数初*1.0+18*班数初*4/100+班数高*1.0+18*班数高*5/100</v>
      </c>
      <c r="DO348" s="78" t="str">
        <f t="shared" ca="1" si="283"/>
        <v>用水量指标:65立方米/公顷*日</v>
      </c>
      <c r="DP348" s="78" t="str">
        <f t="shared" ca="1" si="284"/>
        <v>用水量公式:用地面积*65</v>
      </c>
      <c r="DQ348" s="78" t="str">
        <f t="shared" ca="1" si="285"/>
        <v>污水折算系数:0.85</v>
      </c>
      <c r="DR348" s="78" t="str">
        <f t="shared" ca="1" si="286"/>
        <v>污水量公式:用水量*0.85</v>
      </c>
      <c r="DS348" s="78" t="str">
        <f t="shared" ca="1" si="287"/>
        <v>用电负荷指标:50瓦/平方米</v>
      </c>
      <c r="DT348" s="78" t="str">
        <f t="shared" ca="1" si="288"/>
        <v>同时率:0.7</v>
      </c>
      <c r="DU348" s="78" t="str">
        <f t="shared" ca="1" si="289"/>
        <v>用电量公式:地块建筑面积*50*0.7/1000</v>
      </c>
      <c r="DV348" s="78" t="str">
        <f t="shared" ca="1" si="290"/>
        <v>固话装机指标:1.0门/100平方米</v>
      </c>
      <c r="DW348" s="78" t="str">
        <f t="shared" ca="1" si="291"/>
        <v>固话量公式:地块建筑面积*1.0/100</v>
      </c>
      <c r="DX348" s="78" t="str">
        <f t="shared" ca="1" si="292"/>
        <v>有线电视指标:0.3门/100平方米</v>
      </c>
      <c r="DY348" s="78" t="str">
        <f t="shared" ca="1" si="293"/>
        <v>电视量公式:地块建筑面积*0.3/100</v>
      </c>
      <c r="DZ348" s="78" t="str">
        <f t="shared" ca="1" si="294"/>
        <v>高峰机动车生成量指标:幼2.5次/生，小初0.9次/生，高0.6次/生，0.3分担率，幼63：37，小初95：5，高86：14</v>
      </c>
      <c r="EA348" s="78" t="str">
        <f t="shared" ca="1" si="295"/>
        <v>高峰机动车吸引量公式:班数幼*30*2.5*0.3*0.63+班数小*45*0.9*0.3*0.95+班数初*50*0.9*0.3*0.95+班数高*50*0.6*0.3*0.86</v>
      </c>
      <c r="EB348" s="78" t="str">
        <f t="shared" ca="1" si="296"/>
        <v>高峰机动车发生量公式:班数幼*30*2.5*0.3*0.37+班数小*45*0.9*0.3*0.05+班数初*50*0.9*0.3*0.05+班数高*50*0.6*0.3*0.14</v>
      </c>
      <c r="EC348" s="78" t="str">
        <f t="shared" ca="1" si="301"/>
        <v>地下空间指标:地块建筑面积*0.4</v>
      </c>
      <c r="ED348" s="78" t="str">
        <f t="shared" ca="1" si="297"/>
        <v>地下空间公式:地块建筑面积*0.4</v>
      </c>
      <c r="EE348" s="78" t="str">
        <f t="shared" ca="1" si="302"/>
        <v>人防指标:地块建筑面积*0.08</v>
      </c>
      <c r="EF348" s="78" t="str">
        <f t="shared" ca="1" si="298"/>
        <v>人防公式:地块建筑面积*0.08</v>
      </c>
      <c r="EG348" s="78" t="str">
        <f t="shared" ca="1" si="305"/>
        <v>用地构成:城镇建设用地</v>
      </c>
      <c r="EH348" s="78" t="s">
        <v>1962</v>
      </c>
      <c r="EI348" s="79" t="str">
        <f t="shared" ca="1" si="303"/>
        <v>唯一标识:S/A33/R22#交通设施用地/中小学用地/服务设施用地&amp;九年一贯制学校#城规;性质名称:交通设施用地/中小学用地/服务设施用地;地块性质过滤:九年一贯制学校;地块性质:S/A33/R22;地类标准:城规;地块性质别称:;属性继承:A333#九年一贯制学校#城规;父类:A333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48" t="s">
        <v>1962</v>
      </c>
    </row>
    <row r="349" spans="1:140" ht="16.5" x14ac:dyDescent="0.2">
      <c r="A349" s="40" t="str">
        <f t="shared" si="304"/>
        <v>S2/B#城市轨道交通用地/商业服务业设施用地#城规</v>
      </c>
      <c r="B349" s="40" t="s">
        <v>449</v>
      </c>
      <c r="C349" s="40"/>
      <c r="D349" s="40" t="s">
        <v>1012</v>
      </c>
      <c r="E349" s="40" t="s">
        <v>1276</v>
      </c>
      <c r="F349" s="40"/>
      <c r="G349" s="40" t="s">
        <v>100</v>
      </c>
      <c r="H349" s="40" t="s">
        <v>1003</v>
      </c>
      <c r="I349" s="40" t="s">
        <v>95</v>
      </c>
      <c r="J349" s="40">
        <v>5</v>
      </c>
      <c r="K349" s="40" t="s">
        <v>1514</v>
      </c>
      <c r="L349" s="40"/>
      <c r="M349" s="40" t="str" cm="1">
        <f t="array" aca="1" ref="M349" ca="1">IF(OFFSET(INDIRECT(ADDRESS(ROW(), COLUMN())),0,-1)="",VLOOKUP($G349,$A:$AAE,COLUMN(),FALSE),OFFSET(INDIRECT(ADDRESS(ROW(), COLUMN())),0,-1))</f>
        <v>142,142,142</v>
      </c>
      <c r="N349" s="3"/>
      <c r="O349" s="40" t="str" cm="1">
        <f t="array" aca="1" ref="O349" ca="1">IF(OFFSET(INDIRECT(ADDRESS(ROW(), COLUMN())),0,-1)="",VLOOKUP($G349,$A:$AAE,COLUMN(),FALSE),OFFSET(INDIRECT(ADDRESS(ROW(), COLUMN())),0,-1))</f>
        <v>面积*容积率</v>
      </c>
      <c r="P349" s="3"/>
      <c r="Q349" s="3" t="str" cm="1">
        <f t="array" aca="1" ref="Q349" ca="1">IF(OFFSET(INDIRECT(ADDRESS(ROW(), COLUMN())),0,-1)="",VLOOKUP($G349,$A:$AAE,COLUMN(),FALSE),OFFSET(INDIRECT(ADDRESS(ROW(), COLUMN())),0,-1))</f>
        <v>地块建筑面积*0</v>
      </c>
      <c r="R349" s="3"/>
      <c r="S349" s="3" t="str" cm="1">
        <f t="array" aca="1" ref="S349" ca="1">IF(OFFSET(INDIRECT(ADDRESS(ROW(), COLUMN())),0,-1)="",VLOOKUP($G349,$A:$AAE,COLUMN(),FALSE),OFFSET(INDIRECT(ADDRESS(ROW(), COLUMN())),0,-1))</f>
        <v>地块建筑面积*1</v>
      </c>
      <c r="T349" s="3"/>
      <c r="U349" s="3" t="str" cm="1">
        <f t="array" aca="1" ref="U349" ca="1">IF(OFFSET(INDIRECT(ADDRESS(ROW(), COLUMN())),0,-1)="",VLOOKUP($G349,$A:$AAE,COLUMN(),FALSE),OFFSET(INDIRECT(ADDRESS(ROW(), COLUMN())),0,-1))</f>
        <v>地块建筑面积*1*0.35</v>
      </c>
      <c r="V349" s="3"/>
      <c r="W349" s="40" t="str" cm="1">
        <f t="array" aca="1" ref="W349" ca="1">IF(OFFSET(INDIRECT(ADDRESS(ROW(), COLUMN())),0,-1)="",VLOOKUP($G349,$A:$AAE,COLUMN(),FALSE),OFFSET(INDIRECT(ADDRESS(ROW(), COLUMN())),0,-1))</f>
        <v>地块建筑面积*1*0.65</v>
      </c>
      <c r="X349" s="3"/>
      <c r="Y349" s="3" t="str" cm="1">
        <f t="array" aca="1" ref="Y349" ca="1">IF(OFFSET(INDIRECT(ADDRESS(ROW(), COLUMN())),0,-1)="",VLOOKUP($G349,$A:$AAE,COLUMN(),FALSE),OFFSET(INDIRECT(ADDRESS(ROW(), COLUMN())),0,-1))</f>
        <v>地块建筑面积*0</v>
      </c>
      <c r="Z349" s="3"/>
      <c r="AA349" s="3" t="str" cm="1">
        <f t="array" aca="1" ref="AA349" ca="1">IF(OFFSET(INDIRECT(ADDRESS(ROW(), COLUMN())),0,-1)="",VLOOKUP($G349,$A:$AAE,COLUMN(),FALSE),OFFSET(INDIRECT(ADDRESS(ROW(), COLUMN())),0,-1))</f>
        <v>地块建筑面积*0</v>
      </c>
      <c r="AB349" s="3"/>
      <c r="AC349" s="3" t="str" cm="1">
        <f t="array" aca="1" ref="AC349" ca="1">IF(OFFSET(INDIRECT(ADDRESS(ROW(), COLUMN())),0,-1)="",VLOOKUP($G349,$A:$AAE,COLUMN(),FALSE),OFFSET(INDIRECT(ADDRESS(ROW(), COLUMN())),0,-1))</f>
        <v>地块建筑面积*0</v>
      </c>
      <c r="AD349" s="3"/>
      <c r="AE349" s="3" t="str" cm="1">
        <f t="array" aca="1" ref="AE349" ca="1">IF(OFFSET(INDIRECT(ADDRESS(ROW(), COLUMN())),0,-1)="",VLOOKUP($G349,$A:$AAE,COLUMN(),FALSE),OFFSET(INDIRECT(ADDRESS(ROW(), COLUMN())),0,-1))</f>
        <v>面积*0</v>
      </c>
      <c r="AF349" s="3"/>
      <c r="AG349" s="3" t="str" cm="1">
        <f t="array" aca="1" ref="AG349" ca="1">IF(OFFSET(INDIRECT(ADDRESS(ROW(), COLUMN())),0,-1)="",VLOOKUP($G349,$A:$AAE,COLUMN(),FALSE),OFFSET(INDIRECT(ADDRESS(ROW(), COLUMN())),0,-1))</f>
        <v>面积*0</v>
      </c>
      <c r="AH349" s="3"/>
      <c r="AI349" s="3" t="str" cm="1">
        <f t="array" aca="1" ref="AI349" ca="1">IF(OFFSET(INDIRECT(ADDRESS(ROW(), COLUMN())),0,-1)="",VLOOKUP($G349,$A:$AAE,COLUMN(),FALSE),OFFSET(INDIRECT(ADDRESS(ROW(), COLUMN())),0,-1))</f>
        <v>-</v>
      </c>
      <c r="AJ349" s="3"/>
      <c r="AK349" s="3" cm="1">
        <f t="array" aca="1" ref="AK349" ca="1">IF(OFFSET(INDIRECT(ADDRESS(ROW(), COLUMN())),0,-1)="",VLOOKUP($G349,$A:$AAE,COLUMN(),FALSE),OFFSET(INDIRECT(ADDRESS(ROW(), COLUMN())),0,-1))</f>
        <v>0</v>
      </c>
      <c r="AL349" s="3"/>
      <c r="AM349" s="3" t="str" cm="1">
        <f t="array" aca="1" ref="AM349" ca="1">IF(OFFSET(INDIRECT(ADDRESS(ROW(), COLUMN())),0,-1)="",VLOOKUP($G349,$A:$AAE,COLUMN(),FALSE),OFFSET(INDIRECT(ADDRESS(ROW(), COLUMN())),0,-1))</f>
        <v>-</v>
      </c>
      <c r="AN349" s="3"/>
      <c r="AO349" s="3" cm="1">
        <f t="array" aca="1" ref="AO349" ca="1">IF(OFFSET(INDIRECT(ADDRESS(ROW(), COLUMN())),0,-1)="",VLOOKUP($G349,$A:$AAE,COLUMN(),FALSE),OFFSET(INDIRECT(ADDRESS(ROW(), COLUMN())),0,-1))</f>
        <v>0</v>
      </c>
      <c r="AP349" s="3"/>
      <c r="AQ349" s="3" t="str" cm="1">
        <f t="array" aca="1" ref="AQ349" ca="1">IF(OFFSET(INDIRECT(ADDRESS(ROW(), COLUMN())),0,-1)="",VLOOKUP($G349,$A:$AAE,COLUMN(),FALSE),OFFSET(INDIRECT(ADDRESS(ROW(), COLUMN())),0,-1))</f>
        <v>0.015公顷/岗位，35平方米/岗位</v>
      </c>
      <c r="AR349" s="3"/>
      <c r="AS349" s="3" t="str" cm="1">
        <f t="array" aca="1" ref="AS349" ca="1">IF(OFFSET(INDIRECT(ADDRESS(ROW(), COLUMN())),0,-1)="",VLOOKUP($G349,$A:$AAE,COLUMN(),FALSE),OFFSET(INDIRECT(ADDRESS(ROW(), COLUMN())),0,-1))</f>
        <v>用地面积/0.015+商服建筑面积/35</v>
      </c>
      <c r="AT349" s="3"/>
      <c r="AU349" s="3" t="str" cm="1">
        <f t="array" aca="1" ref="AU349" ca="1">IF(OFFSET(INDIRECT(ADDRESS(ROW(), COLUMN())),0,-1)="",VLOOKUP($G349,$A:$AAE,COLUMN(),FALSE),OFFSET(INDIRECT(ADDRESS(ROW(), COLUMN())),0,-1))</f>
        <v>-，1.1个/100平方米</v>
      </c>
      <c r="AV349" s="3"/>
      <c r="AW349" s="3" t="str" cm="1">
        <f t="array" aca="1" ref="AW349" ca="1">IF(OFFSET(INDIRECT(ADDRESS(ROW(), COLUMN())),0,-1)="",VLOOKUP($G349,$A:$AAE,COLUMN(),FALSE),OFFSET(INDIRECT(ADDRESS(ROW(), COLUMN())),0,-1))</f>
        <v>0+地块建筑面积*1.1/100</v>
      </c>
      <c r="AX349" s="2"/>
      <c r="AY349" s="3" t="str" cm="1">
        <f t="array" aca="1" ref="AY349" ca="1">IF(OFFSET(INDIRECT(ADDRESS(ROW(), COLUMN())),0,-1)="",VLOOKUP($G349,$A:$AAE,COLUMN(),FALSE),OFFSET(INDIRECT(ADDRESS(ROW(), COLUMN())),0,-1))</f>
        <v>30立方米/公顷*日，10升/平方米*日</v>
      </c>
      <c r="AZ349" s="2"/>
      <c r="BA349" s="3" t="str" cm="1">
        <f t="array" aca="1" ref="BA349" ca="1">IF(OFFSET(INDIRECT(ADDRESS(ROW(), COLUMN())),0,-1)="",VLOOKUP($G349,$A:$AAE,COLUMN(),FALSE),OFFSET(INDIRECT(ADDRESS(ROW(), COLUMN())),0,-1))</f>
        <v>用地面积*30+地块建筑面积*10/1000</v>
      </c>
      <c r="BB349" s="2"/>
      <c r="BC349" s="3" t="str" cm="1">
        <f t="array" aca="1" ref="BC349" ca="1">IF(OFFSET(INDIRECT(ADDRESS(ROW(), COLUMN())),0,-1)="",VLOOKUP($G349,$A:$AAE,COLUMN(),FALSE),OFFSET(INDIRECT(ADDRESS(ROW(), COLUMN())),0,-1))</f>
        <v>0.0，0.85</v>
      </c>
      <c r="BD349" s="2"/>
      <c r="BE349" s="3" t="str" cm="1">
        <f t="array" aca="1" ref="BE349" ca="1">IF(OFFSET(INDIRECT(ADDRESS(ROW(), COLUMN())),0,-1)="",VLOOKUP($G349,$A:$AAE,COLUMN(),FALSE),OFFSET(INDIRECT(ADDRESS(ROW(), COLUMN())),0,-1))</f>
        <v>0.0+地块建筑面积*8.0/1000*0.85</v>
      </c>
      <c r="BF349" s="2"/>
      <c r="BG349" s="3" t="str" cm="1">
        <f t="array" aca="1" ref="BG349" ca="1">IF(OFFSET(INDIRECT(ADDRESS(ROW(), COLUMN())),0,-1)="",VLOOKUP($G349,$A:$AAE,COLUMN(),FALSE),OFFSET(INDIRECT(ADDRESS(ROW(), COLUMN())),0,-1))</f>
        <v>20千瓦/公顷，60瓦/平方米</v>
      </c>
      <c r="BH349" s="2"/>
      <c r="BI349" s="3" t="str" cm="1">
        <f t="array" aca="1" ref="BI349" ca="1">IF(OFFSET(INDIRECT(ADDRESS(ROW(), COLUMN())),0,-1)="",VLOOKUP($G349,$A:$AAE,COLUMN(),FALSE),OFFSET(INDIRECT(ADDRESS(ROW(), COLUMN())),0,-1))</f>
        <v>1.00，0.7</v>
      </c>
      <c r="BJ349" s="2"/>
      <c r="BK349" s="3" t="str" cm="1">
        <f t="array" aca="1" ref="BK349" ca="1">IF(OFFSET(INDIRECT(ADDRESS(ROW(), COLUMN())),0,-1)="",VLOOKUP($G349,$A:$AAE,COLUMN(),FALSE),OFFSET(INDIRECT(ADDRESS(ROW(), COLUMN())),0,-1))</f>
        <v>用地面积*20*1+地块建筑面积*60*0.7/1000</v>
      </c>
      <c r="BL349" s="2"/>
      <c r="BM349" s="3" t="str" cm="1">
        <f t="array" aca="1" ref="BM349" ca="1">IF(OFFSET(INDIRECT(ADDRESS(ROW(), COLUMN())),0,-1)="",VLOOKUP($G349,$A:$AAE,COLUMN(),FALSE),OFFSET(INDIRECT(ADDRESS(ROW(), COLUMN())),0,-1))</f>
        <v>30门/公顷，1.0门/100平方米</v>
      </c>
      <c r="BN349" s="2"/>
      <c r="BO349" s="3" t="str" cm="1">
        <f t="array" aca="1" ref="BO349" ca="1">IF(OFFSET(INDIRECT(ADDRESS(ROW(), COLUMN())),0,-1)="",VLOOKUP($G349,$A:$AAE,COLUMN(),FALSE),OFFSET(INDIRECT(ADDRESS(ROW(), COLUMN())),0,-1))</f>
        <v>用地面积*30+地块建筑面积*1.0/100</v>
      </c>
      <c r="BP349" s="2"/>
      <c r="BQ349" s="3" t="str" cm="1">
        <f t="array" aca="1" ref="BQ349" ca="1">IF(OFFSET(INDIRECT(ADDRESS(ROW(), COLUMN())),0,-1)="",VLOOKUP($G349,$A:$AAE,COLUMN(),FALSE),OFFSET(INDIRECT(ADDRESS(ROW(), COLUMN())),0,-1))</f>
        <v>20门/公顷，0.2门/100平方米</v>
      </c>
      <c r="BR349" s="2"/>
      <c r="BS349" s="3" t="str" cm="1">
        <f t="array" aca="1" ref="BS349" ca="1">IF(OFFSET(INDIRECT(ADDRESS(ROW(), COLUMN())),0,-1)="",VLOOKUP($G349,$A:$AAE,COLUMN(),FALSE),OFFSET(INDIRECT(ADDRESS(ROW(), COLUMN())),0,-1))</f>
        <v>用地面积*20+地块建筑面积*0.2/100</v>
      </c>
      <c r="BT349" s="2"/>
      <c r="BU349" s="3" t="str" cm="1">
        <f t="array" aca="1" ref="BU349" ca="1">IF(OFFSET(INDIRECT(ADDRESS(ROW(), COLUMN())),0,-1)="",VLOOKUP($G349,$A:$AAE,COLUMN(),FALSE),OFFSET(INDIRECT(ADDRESS(ROW(), COLUMN())),0,-1))</f>
        <v>-，52.1pcu/万平方米，71：29</v>
      </c>
      <c r="BV349" s="2"/>
      <c r="BW349" s="3" t="str" cm="1">
        <f t="array" aca="1" ref="BW349" ca="1">IF(OFFSET(INDIRECT(ADDRESS(ROW(), COLUMN())),0,-1)="",VLOOKUP($G349,$A:$AAE,COLUMN(),FALSE),OFFSET(INDIRECT(ADDRESS(ROW(), COLUMN())),0,-1))</f>
        <v>0+商服建筑面积/10000*52.1*0.71</v>
      </c>
      <c r="BX349" s="2"/>
      <c r="BY349" s="3" t="str" cm="1">
        <f t="array" aca="1" ref="BY349" ca="1">IF(OFFSET(INDIRECT(ADDRESS(ROW(), COLUMN())),0,-1)="",VLOOKUP($G349,$A:$AAE,COLUMN(),FALSE),OFFSET(INDIRECT(ADDRESS(ROW(), COLUMN())),0,-1))</f>
        <v>0+商服建筑面积/10000*52.1*0.29</v>
      </c>
      <c r="BZ349" s="86"/>
      <c r="CA349" s="3" t="str" cm="1">
        <f t="array" aca="1" ref="CA349" ca="1">IF(OFFSET(INDIRECT(ADDRESS(ROW(), COLUMN())),0,-1)="",VLOOKUP($G349,$A:$AAE,COLUMN(),FALSE),OFFSET(INDIRECT(ADDRESS(ROW(), COLUMN())),0,-1))</f>
        <v>商服建筑面积*0.4</v>
      </c>
      <c r="CB349" s="3"/>
      <c r="CC349" s="3" t="str" cm="1">
        <f t="array" aca="1" ref="CC349" ca="1">IF(OFFSET(INDIRECT(ADDRESS(ROW(), COLUMN())),0,-1)="",VLOOKUP($G349,$A:$AAE,COLUMN(),FALSE),OFFSET(INDIRECT(ADDRESS(ROW(), COLUMN())),0,-1))</f>
        <v>商服建筑面积*0.4</v>
      </c>
      <c r="CD349" s="3"/>
      <c r="CE349" s="3" t="str" cm="1">
        <f t="array" aca="1" ref="CE349" ca="1">IF(OFFSET(INDIRECT(ADDRESS(ROW(), COLUMN())),0,-1)="",VLOOKUP($G349,$A:$AAE,COLUMN(),FALSE),OFFSET(INDIRECT(ADDRESS(ROW(), COLUMN())),0,-1))</f>
        <v>商服建筑面积*0.08</v>
      </c>
      <c r="CF349" s="3"/>
      <c r="CG349" s="3" t="str" cm="1">
        <f t="array" aca="1" ref="CG349" ca="1">IF(OFFSET(INDIRECT(ADDRESS(ROW(), COLUMN())),0,-1)="",VLOOKUP($G349,$A:$AAE,COLUMN(),FALSE),OFFSET(INDIRECT(ADDRESS(ROW(), COLUMN())),0,-1))</f>
        <v>商服建筑面积*0.08</v>
      </c>
      <c r="CH349" s="3"/>
      <c r="CI349" s="40" t="str" cm="1">
        <f t="array" aca="1" ref="CI349" ca="1">IF(OFFSET(INDIRECT(ADDRESS(ROW(), COLUMN())),0,-1)="",VLOOKUP($G349,$A:$AAE,COLUMN(),FALSE),OFFSET(INDIRECT(ADDRESS(ROW(), COLUMN())),0,-1))</f>
        <v>城镇建设用地</v>
      </c>
      <c r="CJ349" s="75" t="s">
        <v>1962</v>
      </c>
      <c r="CK349" s="78" t="str">
        <f t="shared" si="255"/>
        <v>唯一标识:S2/B#城市轨道交通用地/商业服务业设施用地#城规</v>
      </c>
      <c r="CL349" s="78" t="str">
        <f t="shared" si="256"/>
        <v>性质名称:城市轨道交通用地/商业服务业设施用地</v>
      </c>
      <c r="CM349" s="78" t="str">
        <f t="shared" si="257"/>
        <v>地块性质过滤:</v>
      </c>
      <c r="CN349" s="78" t="str">
        <f t="shared" si="258"/>
        <v>地块性质:S2/B</v>
      </c>
      <c r="CO349" s="78" t="str">
        <f t="shared" si="259"/>
        <v>地类标准:城规</v>
      </c>
      <c r="CP349" s="78" t="str">
        <f t="shared" si="260"/>
        <v>地块性质别称:</v>
      </c>
      <c r="CQ349" s="78" t="str">
        <f t="shared" si="261"/>
        <v>属性继承:S/B#交通设施用地/商业服务业设施用地#城规</v>
      </c>
      <c r="CR349" s="78" t="str">
        <f t="shared" si="262"/>
        <v>父类:S/B</v>
      </c>
      <c r="CS349" s="78" t="str">
        <f t="shared" si="263"/>
        <v>级别继承:S#交通设施用地#城规</v>
      </c>
      <c r="CT349" s="78" t="str">
        <f t="shared" si="264"/>
        <v>级别层次:5</v>
      </c>
      <c r="CU349" s="78" t="str">
        <f t="shared" si="265"/>
        <v>级别:4S</v>
      </c>
      <c r="CV349" s="78" t="str">
        <f t="shared" ca="1" si="266"/>
        <v>地块颜色:142,142,142</v>
      </c>
      <c r="CW349" s="78" t="str">
        <f t="shared" ca="1" si="267"/>
        <v>建筑面积公式:面积*容积率</v>
      </c>
      <c r="CX349" s="78" t="str">
        <f t="shared" ca="1" si="268"/>
        <v>住宅建筑面积公式:地块建筑面积*0</v>
      </c>
      <c r="CY349" s="78" t="str">
        <f t="shared" ca="1" si="269"/>
        <v>商服建筑面积公式:地块建筑面积*1</v>
      </c>
      <c r="CZ349" s="78" t="str">
        <f t="shared" ca="1" si="270"/>
        <v>商服中商业建筑面积公式:地块建筑面积*1*0.35</v>
      </c>
      <c r="DA349" s="78" t="str">
        <f t="shared" ca="1" si="271"/>
        <v>商服中办公建筑面积公式:地块建筑面积*1*0.65</v>
      </c>
      <c r="DB349" s="78" t="str">
        <f t="shared" ca="1" si="272"/>
        <v>公服建筑面积公式:地块建筑面积*0</v>
      </c>
      <c r="DC349" s="78" t="str">
        <f t="shared" ca="1" si="273"/>
        <v>工业建筑面积公式:地块建筑面积*0</v>
      </c>
      <c r="DD349" s="78" t="str">
        <f t="shared" ca="1" si="274"/>
        <v>市政建筑面积公式:地块建筑面积*0</v>
      </c>
      <c r="DE349" s="78" t="str">
        <f t="shared" ca="1" si="299"/>
        <v>绿地面积指定指标:面积*0</v>
      </c>
      <c r="DF349" s="78" t="str">
        <f t="shared" ca="1" si="300"/>
        <v>绿地面积指定公式:面积*0</v>
      </c>
      <c r="DG349" s="78" t="str">
        <f t="shared" ca="1" si="275"/>
        <v>户数指标:-</v>
      </c>
      <c r="DH349" s="78" t="str">
        <f t="shared" ca="1" si="276"/>
        <v>户数公式:0</v>
      </c>
      <c r="DI349" s="78" t="str">
        <f t="shared" ca="1" si="277"/>
        <v>人数指标:-</v>
      </c>
      <c r="DJ349" s="78" t="str">
        <f t="shared" ca="1" si="278"/>
        <v>人数公式:0</v>
      </c>
      <c r="DK349" s="78" t="str">
        <f t="shared" ca="1" si="279"/>
        <v>就业指标:0.015公顷/岗位，35平方米/岗位</v>
      </c>
      <c r="DL349" s="78" t="str">
        <f t="shared" ca="1" si="280"/>
        <v>就业公式:用地面积/0.015+商服建筑面积/35</v>
      </c>
      <c r="DM349" s="78" t="str">
        <f t="shared" ca="1" si="281"/>
        <v>机动车指标:-，1.1个/100平方米</v>
      </c>
      <c r="DN349" s="78" t="str">
        <f t="shared" ca="1" si="282"/>
        <v>机动车公式:0+地块建筑面积*1.1/100</v>
      </c>
      <c r="DO349" s="78" t="str">
        <f t="shared" ca="1" si="283"/>
        <v>用水量指标:30立方米/公顷*日，10升/平方米*日</v>
      </c>
      <c r="DP349" s="78" t="str">
        <f t="shared" ca="1" si="284"/>
        <v>用水量公式:用地面积*30+地块建筑面积*10/1000</v>
      </c>
      <c r="DQ349" s="78" t="str">
        <f t="shared" ca="1" si="285"/>
        <v>污水折算系数:0.0，0.85</v>
      </c>
      <c r="DR349" s="78" t="str">
        <f t="shared" ca="1" si="286"/>
        <v>污水量公式:0.0+地块建筑面积*8.0/1000*0.85</v>
      </c>
      <c r="DS349" s="78" t="str">
        <f t="shared" ca="1" si="287"/>
        <v>用电负荷指标:20千瓦/公顷，60瓦/平方米</v>
      </c>
      <c r="DT349" s="78" t="str">
        <f t="shared" ca="1" si="288"/>
        <v>同时率:1.00，0.7</v>
      </c>
      <c r="DU349" s="78" t="str">
        <f t="shared" ca="1" si="289"/>
        <v>用电量公式:用地面积*20*1+地块建筑面积*60*0.7/1000</v>
      </c>
      <c r="DV349" s="78" t="str">
        <f t="shared" ca="1" si="290"/>
        <v>固话装机指标:30门/公顷，1.0门/100平方米</v>
      </c>
      <c r="DW349" s="78" t="str">
        <f t="shared" ca="1" si="291"/>
        <v>固话量公式:用地面积*30+地块建筑面积*1.0/100</v>
      </c>
      <c r="DX349" s="78" t="str">
        <f t="shared" ca="1" si="292"/>
        <v>有线电视指标:20门/公顷，0.2门/100平方米</v>
      </c>
      <c r="DY349" s="78" t="str">
        <f t="shared" ca="1" si="293"/>
        <v>电视量公式:用地面积*20+地块建筑面积*0.2/100</v>
      </c>
      <c r="DZ349" s="78" t="str">
        <f t="shared" ca="1" si="294"/>
        <v>高峰机动车生成量指标:-，52.1pcu/万平方米，71：29</v>
      </c>
      <c r="EA349" s="78" t="str">
        <f t="shared" ca="1" si="295"/>
        <v>高峰机动车吸引量公式:0+商服建筑面积/10000*52.1*0.71</v>
      </c>
      <c r="EB349" s="78" t="str">
        <f t="shared" ca="1" si="296"/>
        <v>高峰机动车发生量公式:0+商服建筑面积/10000*52.1*0.29</v>
      </c>
      <c r="EC349" s="78" t="str">
        <f t="shared" ca="1" si="301"/>
        <v>地下空间指标:商服建筑面积*0.4</v>
      </c>
      <c r="ED349" s="78" t="str">
        <f t="shared" ca="1" si="297"/>
        <v>地下空间公式:商服建筑面积*0.4</v>
      </c>
      <c r="EE349" s="78" t="str">
        <f t="shared" ca="1" si="302"/>
        <v>人防指标:商服建筑面积*0.08</v>
      </c>
      <c r="EF349" s="78" t="str">
        <f t="shared" ca="1" si="298"/>
        <v>人防公式:商服建筑面积*0.08</v>
      </c>
      <c r="EG349" s="78" t="str">
        <f t="shared" ca="1" si="305"/>
        <v>用地构成:城镇建设用地</v>
      </c>
      <c r="EH349" s="78" t="s">
        <v>1962</v>
      </c>
      <c r="EI349" s="79" t="str">
        <f t="shared" ca="1" si="303"/>
        <v>唯一标识:S2/B#城市轨道交通用地/商业服务业设施用地#城规;性质名称:城市轨道交通用地/商业服务业设施用地;地块性质过滤:;地块性质:S2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49" t="s">
        <v>1962</v>
      </c>
    </row>
    <row r="350" spans="1:140" ht="16.5" x14ac:dyDescent="0.2">
      <c r="A350" s="57" t="str">
        <f t="shared" si="304"/>
        <v>S3/B#交通枢纽用地/商业服务业设施用地#城规</v>
      </c>
      <c r="B350" s="57" t="s">
        <v>450</v>
      </c>
      <c r="C350" s="57"/>
      <c r="D350" s="57" t="s">
        <v>1013</v>
      </c>
      <c r="E350" s="57" t="s">
        <v>1276</v>
      </c>
      <c r="F350" s="57"/>
      <c r="G350" s="57" t="s">
        <v>100</v>
      </c>
      <c r="H350" s="57" t="s">
        <v>1003</v>
      </c>
      <c r="I350" s="57" t="s">
        <v>95</v>
      </c>
      <c r="J350" s="57">
        <v>5</v>
      </c>
      <c r="K350" s="57" t="s">
        <v>1514</v>
      </c>
      <c r="L350" s="57"/>
      <c r="M350" s="57" t="str" cm="1">
        <f t="array" aca="1" ref="M350" ca="1">IF(OFFSET(INDIRECT(ADDRESS(ROW(), COLUMN())),0,-1)="",VLOOKUP($G350,$A:$AAE,COLUMN(),FALSE),OFFSET(INDIRECT(ADDRESS(ROW(), COLUMN())),0,-1))</f>
        <v>142,142,142</v>
      </c>
      <c r="N350" s="20"/>
      <c r="O350" s="57" t="str" cm="1">
        <f t="array" aca="1" ref="O350" ca="1">IF(OFFSET(INDIRECT(ADDRESS(ROW(), COLUMN())),0,-1)="",VLOOKUP($G350,$A:$AAE,COLUMN(),FALSE),OFFSET(INDIRECT(ADDRESS(ROW(), COLUMN())),0,-1))</f>
        <v>面积*容积率</v>
      </c>
      <c r="P350" s="20"/>
      <c r="Q350" s="20" t="str" cm="1">
        <f t="array" aca="1" ref="Q350" ca="1">IF(OFFSET(INDIRECT(ADDRESS(ROW(), COLUMN())),0,-1)="",VLOOKUP($G350,$A:$AAE,COLUMN(),FALSE),OFFSET(INDIRECT(ADDRESS(ROW(), COLUMN())),0,-1))</f>
        <v>地块建筑面积*0</v>
      </c>
      <c r="R350" s="20"/>
      <c r="S350" s="20" t="str" cm="1">
        <f t="array" aca="1" ref="S350" ca="1">IF(OFFSET(INDIRECT(ADDRESS(ROW(), COLUMN())),0,-1)="",VLOOKUP($G350,$A:$AAE,COLUMN(),FALSE),OFFSET(INDIRECT(ADDRESS(ROW(), COLUMN())),0,-1))</f>
        <v>地块建筑面积*1</v>
      </c>
      <c r="T350" s="20"/>
      <c r="U350" s="20" t="str" cm="1">
        <f t="array" aca="1" ref="U350" ca="1">IF(OFFSET(INDIRECT(ADDRESS(ROW(), COLUMN())),0,-1)="",VLOOKUP($G350,$A:$AAE,COLUMN(),FALSE),OFFSET(INDIRECT(ADDRESS(ROW(), COLUMN())),0,-1))</f>
        <v>地块建筑面积*1*0.35</v>
      </c>
      <c r="V350" s="20"/>
      <c r="W350" s="57" t="str" cm="1">
        <f t="array" aca="1" ref="W350" ca="1">IF(OFFSET(INDIRECT(ADDRESS(ROW(), COLUMN())),0,-1)="",VLOOKUP($G350,$A:$AAE,COLUMN(),FALSE),OFFSET(INDIRECT(ADDRESS(ROW(), COLUMN())),0,-1))</f>
        <v>地块建筑面积*1*0.65</v>
      </c>
      <c r="X350" s="20"/>
      <c r="Y350" s="20" t="str" cm="1">
        <f t="array" aca="1" ref="Y350" ca="1">IF(OFFSET(INDIRECT(ADDRESS(ROW(), COLUMN())),0,-1)="",VLOOKUP($G350,$A:$AAE,COLUMN(),FALSE),OFFSET(INDIRECT(ADDRESS(ROW(), COLUMN())),0,-1))</f>
        <v>地块建筑面积*0</v>
      </c>
      <c r="Z350" s="20"/>
      <c r="AA350" s="20" t="str" cm="1">
        <f t="array" aca="1" ref="AA350" ca="1">IF(OFFSET(INDIRECT(ADDRESS(ROW(), COLUMN())),0,-1)="",VLOOKUP($G350,$A:$AAE,COLUMN(),FALSE),OFFSET(INDIRECT(ADDRESS(ROW(), COLUMN())),0,-1))</f>
        <v>地块建筑面积*0</v>
      </c>
      <c r="AB350" s="20"/>
      <c r="AC350" s="20" t="str" cm="1">
        <f t="array" aca="1" ref="AC350" ca="1">IF(OFFSET(INDIRECT(ADDRESS(ROW(), COLUMN())),0,-1)="",VLOOKUP($G350,$A:$AAE,COLUMN(),FALSE),OFFSET(INDIRECT(ADDRESS(ROW(), COLUMN())),0,-1))</f>
        <v>地块建筑面积*0</v>
      </c>
      <c r="AD350" s="20"/>
      <c r="AE350" s="20" t="str" cm="1">
        <f t="array" aca="1" ref="AE350" ca="1">IF(OFFSET(INDIRECT(ADDRESS(ROW(), COLUMN())),0,-1)="",VLOOKUP($G350,$A:$AAE,COLUMN(),FALSE),OFFSET(INDIRECT(ADDRESS(ROW(), COLUMN())),0,-1))</f>
        <v>面积*0</v>
      </c>
      <c r="AF350" s="20"/>
      <c r="AG350" s="20" t="str" cm="1">
        <f t="array" aca="1" ref="AG350" ca="1">IF(OFFSET(INDIRECT(ADDRESS(ROW(), COLUMN())),0,-1)="",VLOOKUP($G350,$A:$AAE,COLUMN(),FALSE),OFFSET(INDIRECT(ADDRESS(ROW(), COLUMN())),0,-1))</f>
        <v>面积*0</v>
      </c>
      <c r="AH350" s="20"/>
      <c r="AI350" s="20" t="str" cm="1">
        <f t="array" aca="1" ref="AI350" ca="1">IF(OFFSET(INDIRECT(ADDRESS(ROW(), COLUMN())),0,-1)="",VLOOKUP($G350,$A:$AAE,COLUMN(),FALSE),OFFSET(INDIRECT(ADDRESS(ROW(), COLUMN())),0,-1))</f>
        <v>-</v>
      </c>
      <c r="AJ350" s="20"/>
      <c r="AK350" s="20" cm="1">
        <f t="array" aca="1" ref="AK350" ca="1">IF(OFFSET(INDIRECT(ADDRESS(ROW(), COLUMN())),0,-1)="",VLOOKUP($G350,$A:$AAE,COLUMN(),FALSE),OFFSET(INDIRECT(ADDRESS(ROW(), COLUMN())),0,-1))</f>
        <v>0</v>
      </c>
      <c r="AL350" s="20"/>
      <c r="AM350" s="20" t="str" cm="1">
        <f t="array" aca="1" ref="AM350" ca="1">IF(OFFSET(INDIRECT(ADDRESS(ROW(), COLUMN())),0,-1)="",VLOOKUP($G350,$A:$AAE,COLUMN(),FALSE),OFFSET(INDIRECT(ADDRESS(ROW(), COLUMN())),0,-1))</f>
        <v>-</v>
      </c>
      <c r="AN350" s="20"/>
      <c r="AO350" s="20" cm="1">
        <f t="array" aca="1" ref="AO350" ca="1">IF(OFFSET(INDIRECT(ADDRESS(ROW(), COLUMN())),0,-1)="",VLOOKUP($G350,$A:$AAE,COLUMN(),FALSE),OFFSET(INDIRECT(ADDRESS(ROW(), COLUMN())),0,-1))</f>
        <v>0</v>
      </c>
      <c r="AP350" s="20"/>
      <c r="AQ350" s="20" t="str" cm="1">
        <f t="array" aca="1" ref="AQ350" ca="1">IF(OFFSET(INDIRECT(ADDRESS(ROW(), COLUMN())),0,-1)="",VLOOKUP($G350,$A:$AAE,COLUMN(),FALSE),OFFSET(INDIRECT(ADDRESS(ROW(), COLUMN())),0,-1))</f>
        <v>0.015公顷/岗位，35平方米/岗位</v>
      </c>
      <c r="AR350" s="20"/>
      <c r="AS350" s="20" t="str" cm="1">
        <f t="array" aca="1" ref="AS350" ca="1">IF(OFFSET(INDIRECT(ADDRESS(ROW(), COLUMN())),0,-1)="",VLOOKUP($G350,$A:$AAE,COLUMN(),FALSE),OFFSET(INDIRECT(ADDRESS(ROW(), COLUMN())),0,-1))</f>
        <v>用地面积/0.015+商服建筑面积/35</v>
      </c>
      <c r="AT350" s="20"/>
      <c r="AU350" s="20" t="str" cm="1">
        <f t="array" aca="1" ref="AU350" ca="1">IF(OFFSET(INDIRECT(ADDRESS(ROW(), COLUMN())),0,-1)="",VLOOKUP($G350,$A:$AAE,COLUMN(),FALSE),OFFSET(INDIRECT(ADDRESS(ROW(), COLUMN())),0,-1))</f>
        <v>-，1.1个/100平方米</v>
      </c>
      <c r="AV350" s="20"/>
      <c r="AW350" s="20" t="str" cm="1">
        <f t="array" aca="1" ref="AW350" ca="1">IF(OFFSET(INDIRECT(ADDRESS(ROW(), COLUMN())),0,-1)="",VLOOKUP($G350,$A:$AAE,COLUMN(),FALSE),OFFSET(INDIRECT(ADDRESS(ROW(), COLUMN())),0,-1))</f>
        <v>0+地块建筑面积*1.1/100</v>
      </c>
      <c r="AX350" s="116"/>
      <c r="AY350" s="20" t="str" cm="1">
        <f t="array" aca="1" ref="AY350" ca="1">IF(OFFSET(INDIRECT(ADDRESS(ROW(), COLUMN())),0,-1)="",VLOOKUP($G350,$A:$AAE,COLUMN(),FALSE),OFFSET(INDIRECT(ADDRESS(ROW(), COLUMN())),0,-1))</f>
        <v>30立方米/公顷*日，10升/平方米*日</v>
      </c>
      <c r="AZ350" s="116"/>
      <c r="BA350" s="20" t="str" cm="1">
        <f t="array" aca="1" ref="BA350" ca="1">IF(OFFSET(INDIRECT(ADDRESS(ROW(), COLUMN())),0,-1)="",VLOOKUP($G350,$A:$AAE,COLUMN(),FALSE),OFFSET(INDIRECT(ADDRESS(ROW(), COLUMN())),0,-1))</f>
        <v>用地面积*30+地块建筑面积*10/1000</v>
      </c>
      <c r="BB350" s="116"/>
      <c r="BC350" s="20" t="str" cm="1">
        <f t="array" aca="1" ref="BC350" ca="1">IF(OFFSET(INDIRECT(ADDRESS(ROW(), COLUMN())),0,-1)="",VLOOKUP($G350,$A:$AAE,COLUMN(),FALSE),OFFSET(INDIRECT(ADDRESS(ROW(), COLUMN())),0,-1))</f>
        <v>0.0，0.85</v>
      </c>
      <c r="BD350" s="116"/>
      <c r="BE350" s="20" t="str" cm="1">
        <f t="array" aca="1" ref="BE350" ca="1">IF(OFFSET(INDIRECT(ADDRESS(ROW(), COLUMN())),0,-1)="",VLOOKUP($G350,$A:$AAE,COLUMN(),FALSE),OFFSET(INDIRECT(ADDRESS(ROW(), COLUMN())),0,-1))</f>
        <v>0.0+地块建筑面积*8.0/1000*0.85</v>
      </c>
      <c r="BF350" s="116"/>
      <c r="BG350" s="20" t="str" cm="1">
        <f t="array" aca="1" ref="BG350" ca="1">IF(OFFSET(INDIRECT(ADDRESS(ROW(), COLUMN())),0,-1)="",VLOOKUP($G350,$A:$AAE,COLUMN(),FALSE),OFFSET(INDIRECT(ADDRESS(ROW(), COLUMN())),0,-1))</f>
        <v>20千瓦/公顷，60瓦/平方米</v>
      </c>
      <c r="BH350" s="116"/>
      <c r="BI350" s="20" t="str" cm="1">
        <f t="array" aca="1" ref="BI350" ca="1">IF(OFFSET(INDIRECT(ADDRESS(ROW(), COLUMN())),0,-1)="",VLOOKUP($G350,$A:$AAE,COLUMN(),FALSE),OFFSET(INDIRECT(ADDRESS(ROW(), COLUMN())),0,-1))</f>
        <v>1.00，0.7</v>
      </c>
      <c r="BJ350" s="116"/>
      <c r="BK350" s="20" t="str" cm="1">
        <f t="array" aca="1" ref="BK350" ca="1">IF(OFFSET(INDIRECT(ADDRESS(ROW(), COLUMN())),0,-1)="",VLOOKUP($G350,$A:$AAE,COLUMN(),FALSE),OFFSET(INDIRECT(ADDRESS(ROW(), COLUMN())),0,-1))</f>
        <v>用地面积*20*1+地块建筑面积*60*0.7/1000</v>
      </c>
      <c r="BL350" s="116"/>
      <c r="BM350" s="20" t="str" cm="1">
        <f t="array" aca="1" ref="BM350" ca="1">IF(OFFSET(INDIRECT(ADDRESS(ROW(), COLUMN())),0,-1)="",VLOOKUP($G350,$A:$AAE,COLUMN(),FALSE),OFFSET(INDIRECT(ADDRESS(ROW(), COLUMN())),0,-1))</f>
        <v>30门/公顷，1.0门/100平方米</v>
      </c>
      <c r="BN350" s="116"/>
      <c r="BO350" s="20" t="str" cm="1">
        <f t="array" aca="1" ref="BO350" ca="1">IF(OFFSET(INDIRECT(ADDRESS(ROW(), COLUMN())),0,-1)="",VLOOKUP($G350,$A:$AAE,COLUMN(),FALSE),OFFSET(INDIRECT(ADDRESS(ROW(), COLUMN())),0,-1))</f>
        <v>用地面积*30+地块建筑面积*1.0/100</v>
      </c>
      <c r="BP350" s="116"/>
      <c r="BQ350" s="20" t="str" cm="1">
        <f t="array" aca="1" ref="BQ350" ca="1">IF(OFFSET(INDIRECT(ADDRESS(ROW(), COLUMN())),0,-1)="",VLOOKUP($G350,$A:$AAE,COLUMN(),FALSE),OFFSET(INDIRECT(ADDRESS(ROW(), COLUMN())),0,-1))</f>
        <v>20门/公顷，0.2门/100平方米</v>
      </c>
      <c r="BR350" s="116"/>
      <c r="BS350" s="20" t="str" cm="1">
        <f t="array" aca="1" ref="BS350" ca="1">IF(OFFSET(INDIRECT(ADDRESS(ROW(), COLUMN())),0,-1)="",VLOOKUP($G350,$A:$AAE,COLUMN(),FALSE),OFFSET(INDIRECT(ADDRESS(ROW(), COLUMN())),0,-1))</f>
        <v>用地面积*20+地块建筑面积*0.2/100</v>
      </c>
      <c r="BT350" s="116"/>
      <c r="BU350" s="20" t="str" cm="1">
        <f t="array" aca="1" ref="BU350" ca="1">IF(OFFSET(INDIRECT(ADDRESS(ROW(), COLUMN())),0,-1)="",VLOOKUP($G350,$A:$AAE,COLUMN(),FALSE),OFFSET(INDIRECT(ADDRESS(ROW(), COLUMN())),0,-1))</f>
        <v>-，52.1pcu/万平方米，71：29</v>
      </c>
      <c r="BV350" s="116"/>
      <c r="BW350" s="20" t="str" cm="1">
        <f t="array" aca="1" ref="BW350" ca="1">IF(OFFSET(INDIRECT(ADDRESS(ROW(), COLUMN())),0,-1)="",VLOOKUP($G350,$A:$AAE,COLUMN(),FALSE),OFFSET(INDIRECT(ADDRESS(ROW(), COLUMN())),0,-1))</f>
        <v>0+商服建筑面积/10000*52.1*0.71</v>
      </c>
      <c r="BX350" s="116"/>
      <c r="BY350" s="20" t="str" cm="1">
        <f t="array" aca="1" ref="BY350" ca="1">IF(OFFSET(INDIRECT(ADDRESS(ROW(), COLUMN())),0,-1)="",VLOOKUP($G350,$A:$AAE,COLUMN(),FALSE),OFFSET(INDIRECT(ADDRESS(ROW(), COLUMN())),0,-1))</f>
        <v>0+商服建筑面积/10000*52.1*0.29</v>
      </c>
      <c r="BZ350" s="103"/>
      <c r="CA350" s="20" t="str" cm="1">
        <f t="array" aca="1" ref="CA350" ca="1">IF(OFFSET(INDIRECT(ADDRESS(ROW(), COLUMN())),0,-1)="",VLOOKUP($G350,$A:$AAE,COLUMN(),FALSE),OFFSET(INDIRECT(ADDRESS(ROW(), COLUMN())),0,-1))</f>
        <v>商服建筑面积*0.4</v>
      </c>
      <c r="CB350" s="3"/>
      <c r="CC350" s="20" t="str" cm="1">
        <f t="array" aca="1" ref="CC350" ca="1">IF(OFFSET(INDIRECT(ADDRESS(ROW(), COLUMN())),0,-1)="",VLOOKUP($G350,$A:$AAE,COLUMN(),FALSE),OFFSET(INDIRECT(ADDRESS(ROW(), COLUMN())),0,-1))</f>
        <v>商服建筑面积*0.4</v>
      </c>
      <c r="CD350" s="20"/>
      <c r="CE350" s="20" t="str" cm="1">
        <f t="array" aca="1" ref="CE350" ca="1">IF(OFFSET(INDIRECT(ADDRESS(ROW(), COLUMN())),0,-1)="",VLOOKUP($G350,$A:$AAE,COLUMN(),FALSE),OFFSET(INDIRECT(ADDRESS(ROW(), COLUMN())),0,-1))</f>
        <v>商服建筑面积*0.08</v>
      </c>
      <c r="CF350" s="3"/>
      <c r="CG350" s="20" t="str" cm="1">
        <f t="array" aca="1" ref="CG350" ca="1">IF(OFFSET(INDIRECT(ADDRESS(ROW(), COLUMN())),0,-1)="",VLOOKUP($G350,$A:$AAE,COLUMN(),FALSE),OFFSET(INDIRECT(ADDRESS(ROW(), COLUMN())),0,-1))</f>
        <v>商服建筑面积*0.08</v>
      </c>
      <c r="CH350" s="20"/>
      <c r="CI350" s="57" t="str" cm="1">
        <f t="array" aca="1" ref="CI350" ca="1">IF(OFFSET(INDIRECT(ADDRESS(ROW(), COLUMN())),0,-1)="",VLOOKUP($G350,$A:$AAE,COLUMN(),FALSE),OFFSET(INDIRECT(ADDRESS(ROW(), COLUMN())),0,-1))</f>
        <v>城镇建设用地</v>
      </c>
      <c r="CJ350" s="76" t="s">
        <v>1962</v>
      </c>
      <c r="CK350" s="78" t="str">
        <f t="shared" si="255"/>
        <v>唯一标识:S3/B#交通枢纽用地/商业服务业设施用地#城规</v>
      </c>
      <c r="CL350" s="78" t="str">
        <f t="shared" si="256"/>
        <v>性质名称:交通枢纽用地/商业服务业设施用地</v>
      </c>
      <c r="CM350" s="78" t="str">
        <f t="shared" si="257"/>
        <v>地块性质过滤:</v>
      </c>
      <c r="CN350" s="78" t="str">
        <f t="shared" si="258"/>
        <v>地块性质:S3/B</v>
      </c>
      <c r="CO350" s="78" t="str">
        <f t="shared" si="259"/>
        <v>地类标准:城规</v>
      </c>
      <c r="CP350" s="78" t="str">
        <f t="shared" si="260"/>
        <v>地块性质别称:</v>
      </c>
      <c r="CQ350" s="78" t="str">
        <f t="shared" si="261"/>
        <v>属性继承:S/B#交通设施用地/商业服务业设施用地#城规</v>
      </c>
      <c r="CR350" s="78" t="str">
        <f t="shared" si="262"/>
        <v>父类:S/B</v>
      </c>
      <c r="CS350" s="78" t="str">
        <f t="shared" si="263"/>
        <v>级别继承:S#交通设施用地#城规</v>
      </c>
      <c r="CT350" s="78" t="str">
        <f t="shared" si="264"/>
        <v>级别层次:5</v>
      </c>
      <c r="CU350" s="78" t="str">
        <f t="shared" si="265"/>
        <v>级别:4S</v>
      </c>
      <c r="CV350" s="78" t="str">
        <f t="shared" ca="1" si="266"/>
        <v>地块颜色:142,142,142</v>
      </c>
      <c r="CW350" s="78" t="str">
        <f t="shared" ca="1" si="267"/>
        <v>建筑面积公式:面积*容积率</v>
      </c>
      <c r="CX350" s="78" t="str">
        <f t="shared" ca="1" si="268"/>
        <v>住宅建筑面积公式:地块建筑面积*0</v>
      </c>
      <c r="CY350" s="78" t="str">
        <f t="shared" ca="1" si="269"/>
        <v>商服建筑面积公式:地块建筑面积*1</v>
      </c>
      <c r="CZ350" s="78" t="str">
        <f t="shared" ca="1" si="270"/>
        <v>商服中商业建筑面积公式:地块建筑面积*1*0.35</v>
      </c>
      <c r="DA350" s="78" t="str">
        <f t="shared" ca="1" si="271"/>
        <v>商服中办公建筑面积公式:地块建筑面积*1*0.65</v>
      </c>
      <c r="DB350" s="78" t="str">
        <f t="shared" ca="1" si="272"/>
        <v>公服建筑面积公式:地块建筑面积*0</v>
      </c>
      <c r="DC350" s="78" t="str">
        <f t="shared" ca="1" si="273"/>
        <v>工业建筑面积公式:地块建筑面积*0</v>
      </c>
      <c r="DD350" s="78" t="str">
        <f t="shared" ca="1" si="274"/>
        <v>市政建筑面积公式:地块建筑面积*0</v>
      </c>
      <c r="DE350" s="78" t="str">
        <f t="shared" ca="1" si="299"/>
        <v>绿地面积指定指标:面积*0</v>
      </c>
      <c r="DF350" s="78" t="str">
        <f t="shared" ca="1" si="300"/>
        <v>绿地面积指定公式:面积*0</v>
      </c>
      <c r="DG350" s="78" t="str">
        <f t="shared" ca="1" si="275"/>
        <v>户数指标:-</v>
      </c>
      <c r="DH350" s="78" t="str">
        <f t="shared" ca="1" si="276"/>
        <v>户数公式:0</v>
      </c>
      <c r="DI350" s="78" t="str">
        <f t="shared" ca="1" si="277"/>
        <v>人数指标:-</v>
      </c>
      <c r="DJ350" s="78" t="str">
        <f t="shared" ca="1" si="278"/>
        <v>人数公式:0</v>
      </c>
      <c r="DK350" s="78" t="str">
        <f t="shared" ca="1" si="279"/>
        <v>就业指标:0.015公顷/岗位，35平方米/岗位</v>
      </c>
      <c r="DL350" s="78" t="str">
        <f t="shared" ca="1" si="280"/>
        <v>就业公式:用地面积/0.015+商服建筑面积/35</v>
      </c>
      <c r="DM350" s="78" t="str">
        <f t="shared" ca="1" si="281"/>
        <v>机动车指标:-，1.1个/100平方米</v>
      </c>
      <c r="DN350" s="78" t="str">
        <f t="shared" ca="1" si="282"/>
        <v>机动车公式:0+地块建筑面积*1.1/100</v>
      </c>
      <c r="DO350" s="78" t="str">
        <f t="shared" ca="1" si="283"/>
        <v>用水量指标:30立方米/公顷*日，10升/平方米*日</v>
      </c>
      <c r="DP350" s="78" t="str">
        <f t="shared" ca="1" si="284"/>
        <v>用水量公式:用地面积*30+地块建筑面积*10/1000</v>
      </c>
      <c r="DQ350" s="78" t="str">
        <f t="shared" ca="1" si="285"/>
        <v>污水折算系数:0.0，0.85</v>
      </c>
      <c r="DR350" s="78" t="str">
        <f t="shared" ca="1" si="286"/>
        <v>污水量公式:0.0+地块建筑面积*8.0/1000*0.85</v>
      </c>
      <c r="DS350" s="78" t="str">
        <f t="shared" ca="1" si="287"/>
        <v>用电负荷指标:20千瓦/公顷，60瓦/平方米</v>
      </c>
      <c r="DT350" s="78" t="str">
        <f t="shared" ca="1" si="288"/>
        <v>同时率:1.00，0.7</v>
      </c>
      <c r="DU350" s="78" t="str">
        <f t="shared" ca="1" si="289"/>
        <v>用电量公式:用地面积*20*1+地块建筑面积*60*0.7/1000</v>
      </c>
      <c r="DV350" s="78" t="str">
        <f t="shared" ca="1" si="290"/>
        <v>固话装机指标:30门/公顷，1.0门/100平方米</v>
      </c>
      <c r="DW350" s="78" t="str">
        <f t="shared" ca="1" si="291"/>
        <v>固话量公式:用地面积*30+地块建筑面积*1.0/100</v>
      </c>
      <c r="DX350" s="78" t="str">
        <f t="shared" ca="1" si="292"/>
        <v>有线电视指标:20门/公顷，0.2门/100平方米</v>
      </c>
      <c r="DY350" s="78" t="str">
        <f t="shared" ca="1" si="293"/>
        <v>电视量公式:用地面积*20+地块建筑面积*0.2/100</v>
      </c>
      <c r="DZ350" s="78" t="str">
        <f t="shared" ca="1" si="294"/>
        <v>高峰机动车生成量指标:-，52.1pcu/万平方米，71：29</v>
      </c>
      <c r="EA350" s="78" t="str">
        <f t="shared" ca="1" si="295"/>
        <v>高峰机动车吸引量公式:0+商服建筑面积/10000*52.1*0.71</v>
      </c>
      <c r="EB350" s="78" t="str">
        <f t="shared" ca="1" si="296"/>
        <v>高峰机动车发生量公式:0+商服建筑面积/10000*52.1*0.29</v>
      </c>
      <c r="EC350" s="78" t="str">
        <f t="shared" ca="1" si="301"/>
        <v>地下空间指标:商服建筑面积*0.4</v>
      </c>
      <c r="ED350" s="78" t="str">
        <f t="shared" ca="1" si="297"/>
        <v>地下空间公式:商服建筑面积*0.4</v>
      </c>
      <c r="EE350" s="78" t="str">
        <f t="shared" ca="1" si="302"/>
        <v>人防指标:商服建筑面积*0.08</v>
      </c>
      <c r="EF350" s="78" t="str">
        <f t="shared" ca="1" si="298"/>
        <v>人防公式:商服建筑面积*0.08</v>
      </c>
      <c r="EG350" s="78" t="str">
        <f t="shared" ca="1" si="305"/>
        <v>用地构成:城镇建设用地</v>
      </c>
      <c r="EH350" s="78" t="s">
        <v>1962</v>
      </c>
      <c r="EI350" s="79" t="str">
        <f t="shared" ca="1" si="303"/>
        <v>唯一标识:S3/B#交通枢纽用地/商业服务业设施用地#城规;性质名称:交通枢纽用地/商业服务业设施用地;地块性质过滤:;地块性质:S3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0" t="s">
        <v>1962</v>
      </c>
    </row>
    <row r="351" spans="1:140" ht="16.5" x14ac:dyDescent="0.2">
      <c r="A351" s="57" t="str">
        <f t="shared" si="304"/>
        <v>S4/B#交通场站用地/商业服务业设施用地#城规</v>
      </c>
      <c r="B351" s="57" t="s">
        <v>451</v>
      </c>
      <c r="C351" s="57"/>
      <c r="D351" s="57" t="s">
        <v>1014</v>
      </c>
      <c r="E351" s="57" t="s">
        <v>1276</v>
      </c>
      <c r="F351" s="57"/>
      <c r="G351" s="57" t="s">
        <v>100</v>
      </c>
      <c r="H351" s="57" t="s">
        <v>1003</v>
      </c>
      <c r="I351" s="57" t="s">
        <v>95</v>
      </c>
      <c r="J351" s="57">
        <v>5</v>
      </c>
      <c r="K351" s="57" t="s">
        <v>1514</v>
      </c>
      <c r="L351" s="57"/>
      <c r="M351" s="57" t="str" cm="1">
        <f t="array" aca="1" ref="M351" ca="1">IF(OFFSET(INDIRECT(ADDRESS(ROW(), COLUMN())),0,-1)="",VLOOKUP($G351,$A:$AAE,COLUMN(),FALSE),OFFSET(INDIRECT(ADDRESS(ROW(), COLUMN())),0,-1))</f>
        <v>142,142,142</v>
      </c>
      <c r="N351" s="20"/>
      <c r="O351" s="57" t="str" cm="1">
        <f t="array" aca="1" ref="O351" ca="1">IF(OFFSET(INDIRECT(ADDRESS(ROW(), COLUMN())),0,-1)="",VLOOKUP($G351,$A:$AAE,COLUMN(),FALSE),OFFSET(INDIRECT(ADDRESS(ROW(), COLUMN())),0,-1))</f>
        <v>面积*容积率</v>
      </c>
      <c r="P351" s="20"/>
      <c r="Q351" s="20" t="str" cm="1">
        <f t="array" aca="1" ref="Q351" ca="1">IF(OFFSET(INDIRECT(ADDRESS(ROW(), COLUMN())),0,-1)="",VLOOKUP($G351,$A:$AAE,COLUMN(),FALSE),OFFSET(INDIRECT(ADDRESS(ROW(), COLUMN())),0,-1))</f>
        <v>地块建筑面积*0</v>
      </c>
      <c r="R351" s="20"/>
      <c r="S351" s="20" t="str" cm="1">
        <f t="array" aca="1" ref="S351" ca="1">IF(OFFSET(INDIRECT(ADDRESS(ROW(), COLUMN())),0,-1)="",VLOOKUP($G351,$A:$AAE,COLUMN(),FALSE),OFFSET(INDIRECT(ADDRESS(ROW(), COLUMN())),0,-1))</f>
        <v>地块建筑面积*1</v>
      </c>
      <c r="T351" s="20"/>
      <c r="U351" s="20" t="str" cm="1">
        <f t="array" aca="1" ref="U351" ca="1">IF(OFFSET(INDIRECT(ADDRESS(ROW(), COLUMN())),0,-1)="",VLOOKUP($G351,$A:$AAE,COLUMN(),FALSE),OFFSET(INDIRECT(ADDRESS(ROW(), COLUMN())),0,-1))</f>
        <v>地块建筑面积*1*0.35</v>
      </c>
      <c r="V351" s="20"/>
      <c r="W351" s="57" t="str" cm="1">
        <f t="array" aca="1" ref="W351" ca="1">IF(OFFSET(INDIRECT(ADDRESS(ROW(), COLUMN())),0,-1)="",VLOOKUP($G351,$A:$AAE,COLUMN(),FALSE),OFFSET(INDIRECT(ADDRESS(ROW(), COLUMN())),0,-1))</f>
        <v>地块建筑面积*1*0.65</v>
      </c>
      <c r="X351" s="20"/>
      <c r="Y351" s="20" t="str" cm="1">
        <f t="array" aca="1" ref="Y351" ca="1">IF(OFFSET(INDIRECT(ADDRESS(ROW(), COLUMN())),0,-1)="",VLOOKUP($G351,$A:$AAE,COLUMN(),FALSE),OFFSET(INDIRECT(ADDRESS(ROW(), COLUMN())),0,-1))</f>
        <v>地块建筑面积*0</v>
      </c>
      <c r="Z351" s="20"/>
      <c r="AA351" s="20" t="str" cm="1">
        <f t="array" aca="1" ref="AA351" ca="1">IF(OFFSET(INDIRECT(ADDRESS(ROW(), COLUMN())),0,-1)="",VLOOKUP($G351,$A:$AAE,COLUMN(),FALSE),OFFSET(INDIRECT(ADDRESS(ROW(), COLUMN())),0,-1))</f>
        <v>地块建筑面积*0</v>
      </c>
      <c r="AB351" s="20"/>
      <c r="AC351" s="20" t="str" cm="1">
        <f t="array" aca="1" ref="AC351" ca="1">IF(OFFSET(INDIRECT(ADDRESS(ROW(), COLUMN())),0,-1)="",VLOOKUP($G351,$A:$AAE,COLUMN(),FALSE),OFFSET(INDIRECT(ADDRESS(ROW(), COLUMN())),0,-1))</f>
        <v>地块建筑面积*0</v>
      </c>
      <c r="AD351" s="20"/>
      <c r="AE351" s="20" t="str" cm="1">
        <f t="array" aca="1" ref="AE351" ca="1">IF(OFFSET(INDIRECT(ADDRESS(ROW(), COLUMN())),0,-1)="",VLOOKUP($G351,$A:$AAE,COLUMN(),FALSE),OFFSET(INDIRECT(ADDRESS(ROW(), COLUMN())),0,-1))</f>
        <v>面积*0</v>
      </c>
      <c r="AF351" s="20"/>
      <c r="AG351" s="20" t="str" cm="1">
        <f t="array" aca="1" ref="AG351" ca="1">IF(OFFSET(INDIRECT(ADDRESS(ROW(), COLUMN())),0,-1)="",VLOOKUP($G351,$A:$AAE,COLUMN(),FALSE),OFFSET(INDIRECT(ADDRESS(ROW(), COLUMN())),0,-1))</f>
        <v>面积*0</v>
      </c>
      <c r="AH351" s="20"/>
      <c r="AI351" s="20" t="str" cm="1">
        <f t="array" aca="1" ref="AI351" ca="1">IF(OFFSET(INDIRECT(ADDRESS(ROW(), COLUMN())),0,-1)="",VLOOKUP($G351,$A:$AAE,COLUMN(),FALSE),OFFSET(INDIRECT(ADDRESS(ROW(), COLUMN())),0,-1))</f>
        <v>-</v>
      </c>
      <c r="AJ351" s="20"/>
      <c r="AK351" s="20" cm="1">
        <f t="array" aca="1" ref="AK351" ca="1">IF(OFFSET(INDIRECT(ADDRESS(ROW(), COLUMN())),0,-1)="",VLOOKUP($G351,$A:$AAE,COLUMN(),FALSE),OFFSET(INDIRECT(ADDRESS(ROW(), COLUMN())),0,-1))</f>
        <v>0</v>
      </c>
      <c r="AL351" s="20"/>
      <c r="AM351" s="20" t="str" cm="1">
        <f t="array" aca="1" ref="AM351" ca="1">IF(OFFSET(INDIRECT(ADDRESS(ROW(), COLUMN())),0,-1)="",VLOOKUP($G351,$A:$AAE,COLUMN(),FALSE),OFFSET(INDIRECT(ADDRESS(ROW(), COLUMN())),0,-1))</f>
        <v>-</v>
      </c>
      <c r="AN351" s="20"/>
      <c r="AO351" s="20" cm="1">
        <f t="array" aca="1" ref="AO351" ca="1">IF(OFFSET(INDIRECT(ADDRESS(ROW(), COLUMN())),0,-1)="",VLOOKUP($G351,$A:$AAE,COLUMN(),FALSE),OFFSET(INDIRECT(ADDRESS(ROW(), COLUMN())),0,-1))</f>
        <v>0</v>
      </c>
      <c r="AP351" s="20"/>
      <c r="AQ351" s="20" t="str" cm="1">
        <f t="array" aca="1" ref="AQ351" ca="1">IF(OFFSET(INDIRECT(ADDRESS(ROW(), COLUMN())),0,-1)="",VLOOKUP($G351,$A:$AAE,COLUMN(),FALSE),OFFSET(INDIRECT(ADDRESS(ROW(), COLUMN())),0,-1))</f>
        <v>0.015公顷/岗位，35平方米/岗位</v>
      </c>
      <c r="AR351" s="20"/>
      <c r="AS351" s="20" t="str" cm="1">
        <f t="array" aca="1" ref="AS351" ca="1">IF(OFFSET(INDIRECT(ADDRESS(ROW(), COLUMN())),0,-1)="",VLOOKUP($G351,$A:$AAE,COLUMN(),FALSE),OFFSET(INDIRECT(ADDRESS(ROW(), COLUMN())),0,-1))</f>
        <v>用地面积/0.015+商服建筑面积/35</v>
      </c>
      <c r="AT351" s="20"/>
      <c r="AU351" s="20" t="str" cm="1">
        <f t="array" aca="1" ref="AU351" ca="1">IF(OFFSET(INDIRECT(ADDRESS(ROW(), COLUMN())),0,-1)="",VLOOKUP($G351,$A:$AAE,COLUMN(),FALSE),OFFSET(INDIRECT(ADDRESS(ROW(), COLUMN())),0,-1))</f>
        <v>-，1.1个/100平方米</v>
      </c>
      <c r="AV351" s="20"/>
      <c r="AW351" s="20" t="str" cm="1">
        <f t="array" aca="1" ref="AW351" ca="1">IF(OFFSET(INDIRECT(ADDRESS(ROW(), COLUMN())),0,-1)="",VLOOKUP($G351,$A:$AAE,COLUMN(),FALSE),OFFSET(INDIRECT(ADDRESS(ROW(), COLUMN())),0,-1))</f>
        <v>0+地块建筑面积*1.1/100</v>
      </c>
      <c r="AX351" s="116"/>
      <c r="AY351" s="20" t="str" cm="1">
        <f t="array" aca="1" ref="AY351" ca="1">IF(OFFSET(INDIRECT(ADDRESS(ROW(), COLUMN())),0,-1)="",VLOOKUP($G351,$A:$AAE,COLUMN(),FALSE),OFFSET(INDIRECT(ADDRESS(ROW(), COLUMN())),0,-1))</f>
        <v>30立方米/公顷*日，10升/平方米*日</v>
      </c>
      <c r="AZ351" s="116"/>
      <c r="BA351" s="20" t="str" cm="1">
        <f t="array" aca="1" ref="BA351" ca="1">IF(OFFSET(INDIRECT(ADDRESS(ROW(), COLUMN())),0,-1)="",VLOOKUP($G351,$A:$AAE,COLUMN(),FALSE),OFFSET(INDIRECT(ADDRESS(ROW(), COLUMN())),0,-1))</f>
        <v>用地面积*30+地块建筑面积*10/1000</v>
      </c>
      <c r="BB351" s="116"/>
      <c r="BC351" s="20" t="str" cm="1">
        <f t="array" aca="1" ref="BC351" ca="1">IF(OFFSET(INDIRECT(ADDRESS(ROW(), COLUMN())),0,-1)="",VLOOKUP($G351,$A:$AAE,COLUMN(),FALSE),OFFSET(INDIRECT(ADDRESS(ROW(), COLUMN())),0,-1))</f>
        <v>0.0，0.85</v>
      </c>
      <c r="BD351" s="116"/>
      <c r="BE351" s="20" t="str" cm="1">
        <f t="array" aca="1" ref="BE351" ca="1">IF(OFFSET(INDIRECT(ADDRESS(ROW(), COLUMN())),0,-1)="",VLOOKUP($G351,$A:$AAE,COLUMN(),FALSE),OFFSET(INDIRECT(ADDRESS(ROW(), COLUMN())),0,-1))</f>
        <v>0.0+地块建筑面积*8.0/1000*0.85</v>
      </c>
      <c r="BF351" s="116"/>
      <c r="BG351" s="20" t="str" cm="1">
        <f t="array" aca="1" ref="BG351" ca="1">IF(OFFSET(INDIRECT(ADDRESS(ROW(), COLUMN())),0,-1)="",VLOOKUP($G351,$A:$AAE,COLUMN(),FALSE),OFFSET(INDIRECT(ADDRESS(ROW(), COLUMN())),0,-1))</f>
        <v>20千瓦/公顷，60瓦/平方米</v>
      </c>
      <c r="BH351" s="116"/>
      <c r="BI351" s="20" t="str" cm="1">
        <f t="array" aca="1" ref="BI351" ca="1">IF(OFFSET(INDIRECT(ADDRESS(ROW(), COLUMN())),0,-1)="",VLOOKUP($G351,$A:$AAE,COLUMN(),FALSE),OFFSET(INDIRECT(ADDRESS(ROW(), COLUMN())),0,-1))</f>
        <v>1.00，0.7</v>
      </c>
      <c r="BJ351" s="116"/>
      <c r="BK351" s="20" t="str" cm="1">
        <f t="array" aca="1" ref="BK351" ca="1">IF(OFFSET(INDIRECT(ADDRESS(ROW(), COLUMN())),0,-1)="",VLOOKUP($G351,$A:$AAE,COLUMN(),FALSE),OFFSET(INDIRECT(ADDRESS(ROW(), COLUMN())),0,-1))</f>
        <v>用地面积*20*1+地块建筑面积*60*0.7/1000</v>
      </c>
      <c r="BL351" s="116"/>
      <c r="BM351" s="20" t="str" cm="1">
        <f t="array" aca="1" ref="BM351" ca="1">IF(OFFSET(INDIRECT(ADDRESS(ROW(), COLUMN())),0,-1)="",VLOOKUP($G351,$A:$AAE,COLUMN(),FALSE),OFFSET(INDIRECT(ADDRESS(ROW(), COLUMN())),0,-1))</f>
        <v>30门/公顷，1.0门/100平方米</v>
      </c>
      <c r="BN351" s="116"/>
      <c r="BO351" s="20" t="str" cm="1">
        <f t="array" aca="1" ref="BO351" ca="1">IF(OFFSET(INDIRECT(ADDRESS(ROW(), COLUMN())),0,-1)="",VLOOKUP($G351,$A:$AAE,COLUMN(),FALSE),OFFSET(INDIRECT(ADDRESS(ROW(), COLUMN())),0,-1))</f>
        <v>用地面积*30+地块建筑面积*1.0/100</v>
      </c>
      <c r="BP351" s="116"/>
      <c r="BQ351" s="20" t="str" cm="1">
        <f t="array" aca="1" ref="BQ351" ca="1">IF(OFFSET(INDIRECT(ADDRESS(ROW(), COLUMN())),0,-1)="",VLOOKUP($G351,$A:$AAE,COLUMN(),FALSE),OFFSET(INDIRECT(ADDRESS(ROW(), COLUMN())),0,-1))</f>
        <v>20门/公顷，0.2门/100平方米</v>
      </c>
      <c r="BR351" s="116"/>
      <c r="BS351" s="20" t="str" cm="1">
        <f t="array" aca="1" ref="BS351" ca="1">IF(OFFSET(INDIRECT(ADDRESS(ROW(), COLUMN())),0,-1)="",VLOOKUP($G351,$A:$AAE,COLUMN(),FALSE),OFFSET(INDIRECT(ADDRESS(ROW(), COLUMN())),0,-1))</f>
        <v>用地面积*20+地块建筑面积*0.2/100</v>
      </c>
      <c r="BT351" s="116"/>
      <c r="BU351" s="20" t="str" cm="1">
        <f t="array" aca="1" ref="BU351" ca="1">IF(OFFSET(INDIRECT(ADDRESS(ROW(), COLUMN())),0,-1)="",VLOOKUP($G351,$A:$AAE,COLUMN(),FALSE),OFFSET(INDIRECT(ADDRESS(ROW(), COLUMN())),0,-1))</f>
        <v>-，52.1pcu/万平方米，71：29</v>
      </c>
      <c r="BV351" s="116"/>
      <c r="BW351" s="20" t="str" cm="1">
        <f t="array" aca="1" ref="BW351" ca="1">IF(OFFSET(INDIRECT(ADDRESS(ROW(), COLUMN())),0,-1)="",VLOOKUP($G351,$A:$AAE,COLUMN(),FALSE),OFFSET(INDIRECT(ADDRESS(ROW(), COLUMN())),0,-1))</f>
        <v>0+商服建筑面积/10000*52.1*0.71</v>
      </c>
      <c r="BX351" s="116"/>
      <c r="BY351" s="20" t="str" cm="1">
        <f t="array" aca="1" ref="BY351" ca="1">IF(OFFSET(INDIRECT(ADDRESS(ROW(), COLUMN())),0,-1)="",VLOOKUP($G351,$A:$AAE,COLUMN(),FALSE),OFFSET(INDIRECT(ADDRESS(ROW(), COLUMN())),0,-1))</f>
        <v>0+商服建筑面积/10000*52.1*0.29</v>
      </c>
      <c r="BZ351" s="103"/>
      <c r="CA351" s="20" t="str" cm="1">
        <f t="array" aca="1" ref="CA351" ca="1">IF(OFFSET(INDIRECT(ADDRESS(ROW(), COLUMN())),0,-1)="",VLOOKUP($G351,$A:$AAE,COLUMN(),FALSE),OFFSET(INDIRECT(ADDRESS(ROW(), COLUMN())),0,-1))</f>
        <v>商服建筑面积*0.4</v>
      </c>
      <c r="CB351" s="3"/>
      <c r="CC351" s="20" t="str" cm="1">
        <f t="array" aca="1" ref="CC351" ca="1">IF(OFFSET(INDIRECT(ADDRESS(ROW(), COLUMN())),0,-1)="",VLOOKUP($G351,$A:$AAE,COLUMN(),FALSE),OFFSET(INDIRECT(ADDRESS(ROW(), COLUMN())),0,-1))</f>
        <v>商服建筑面积*0.4</v>
      </c>
      <c r="CD351" s="20"/>
      <c r="CE351" s="20" t="str" cm="1">
        <f t="array" aca="1" ref="CE351" ca="1">IF(OFFSET(INDIRECT(ADDRESS(ROW(), COLUMN())),0,-1)="",VLOOKUP($G351,$A:$AAE,COLUMN(),FALSE),OFFSET(INDIRECT(ADDRESS(ROW(), COLUMN())),0,-1))</f>
        <v>商服建筑面积*0.08</v>
      </c>
      <c r="CF351" s="3"/>
      <c r="CG351" s="20" t="str" cm="1">
        <f t="array" aca="1" ref="CG351" ca="1">IF(OFFSET(INDIRECT(ADDRESS(ROW(), COLUMN())),0,-1)="",VLOOKUP($G351,$A:$AAE,COLUMN(),FALSE),OFFSET(INDIRECT(ADDRESS(ROW(), COLUMN())),0,-1))</f>
        <v>商服建筑面积*0.08</v>
      </c>
      <c r="CH351" s="20"/>
      <c r="CI351" s="57" t="str" cm="1">
        <f t="array" aca="1" ref="CI351" ca="1">IF(OFFSET(INDIRECT(ADDRESS(ROW(), COLUMN())),0,-1)="",VLOOKUP($G351,$A:$AAE,COLUMN(),FALSE),OFFSET(INDIRECT(ADDRESS(ROW(), COLUMN())),0,-1))</f>
        <v>城镇建设用地</v>
      </c>
      <c r="CJ351" s="76" t="s">
        <v>1962</v>
      </c>
      <c r="CK351" s="78" t="str">
        <f t="shared" si="255"/>
        <v>唯一标识:S4/B#交通场站用地/商业服务业设施用地#城规</v>
      </c>
      <c r="CL351" s="78" t="str">
        <f t="shared" si="256"/>
        <v>性质名称:交通场站用地/商业服务业设施用地</v>
      </c>
      <c r="CM351" s="78" t="str">
        <f t="shared" si="257"/>
        <v>地块性质过滤:</v>
      </c>
      <c r="CN351" s="78" t="str">
        <f t="shared" si="258"/>
        <v>地块性质:S4/B</v>
      </c>
      <c r="CO351" s="78" t="str">
        <f t="shared" si="259"/>
        <v>地类标准:城规</v>
      </c>
      <c r="CP351" s="78" t="str">
        <f t="shared" si="260"/>
        <v>地块性质别称:</v>
      </c>
      <c r="CQ351" s="78" t="str">
        <f t="shared" si="261"/>
        <v>属性继承:S/B#交通设施用地/商业服务业设施用地#城规</v>
      </c>
      <c r="CR351" s="78" t="str">
        <f t="shared" si="262"/>
        <v>父类:S/B</v>
      </c>
      <c r="CS351" s="78" t="str">
        <f t="shared" si="263"/>
        <v>级别继承:S#交通设施用地#城规</v>
      </c>
      <c r="CT351" s="78" t="str">
        <f t="shared" si="264"/>
        <v>级别层次:5</v>
      </c>
      <c r="CU351" s="78" t="str">
        <f t="shared" si="265"/>
        <v>级别:4S</v>
      </c>
      <c r="CV351" s="78" t="str">
        <f t="shared" ca="1" si="266"/>
        <v>地块颜色:142,142,142</v>
      </c>
      <c r="CW351" s="78" t="str">
        <f t="shared" ca="1" si="267"/>
        <v>建筑面积公式:面积*容积率</v>
      </c>
      <c r="CX351" s="78" t="str">
        <f t="shared" ca="1" si="268"/>
        <v>住宅建筑面积公式:地块建筑面积*0</v>
      </c>
      <c r="CY351" s="78" t="str">
        <f t="shared" ca="1" si="269"/>
        <v>商服建筑面积公式:地块建筑面积*1</v>
      </c>
      <c r="CZ351" s="78" t="str">
        <f t="shared" ca="1" si="270"/>
        <v>商服中商业建筑面积公式:地块建筑面积*1*0.35</v>
      </c>
      <c r="DA351" s="78" t="str">
        <f t="shared" ca="1" si="271"/>
        <v>商服中办公建筑面积公式:地块建筑面积*1*0.65</v>
      </c>
      <c r="DB351" s="78" t="str">
        <f t="shared" ca="1" si="272"/>
        <v>公服建筑面积公式:地块建筑面积*0</v>
      </c>
      <c r="DC351" s="78" t="str">
        <f t="shared" ca="1" si="273"/>
        <v>工业建筑面积公式:地块建筑面积*0</v>
      </c>
      <c r="DD351" s="78" t="str">
        <f t="shared" ca="1" si="274"/>
        <v>市政建筑面积公式:地块建筑面积*0</v>
      </c>
      <c r="DE351" s="78" t="str">
        <f t="shared" ca="1" si="299"/>
        <v>绿地面积指定指标:面积*0</v>
      </c>
      <c r="DF351" s="78" t="str">
        <f t="shared" ca="1" si="300"/>
        <v>绿地面积指定公式:面积*0</v>
      </c>
      <c r="DG351" s="78" t="str">
        <f t="shared" ca="1" si="275"/>
        <v>户数指标:-</v>
      </c>
      <c r="DH351" s="78" t="str">
        <f t="shared" ca="1" si="276"/>
        <v>户数公式:0</v>
      </c>
      <c r="DI351" s="78" t="str">
        <f t="shared" ca="1" si="277"/>
        <v>人数指标:-</v>
      </c>
      <c r="DJ351" s="78" t="str">
        <f t="shared" ca="1" si="278"/>
        <v>人数公式:0</v>
      </c>
      <c r="DK351" s="78" t="str">
        <f t="shared" ca="1" si="279"/>
        <v>就业指标:0.015公顷/岗位，35平方米/岗位</v>
      </c>
      <c r="DL351" s="78" t="str">
        <f t="shared" ca="1" si="280"/>
        <v>就业公式:用地面积/0.015+商服建筑面积/35</v>
      </c>
      <c r="DM351" s="78" t="str">
        <f t="shared" ca="1" si="281"/>
        <v>机动车指标:-，1.1个/100平方米</v>
      </c>
      <c r="DN351" s="78" t="str">
        <f t="shared" ca="1" si="282"/>
        <v>机动车公式:0+地块建筑面积*1.1/100</v>
      </c>
      <c r="DO351" s="78" t="str">
        <f t="shared" ca="1" si="283"/>
        <v>用水量指标:30立方米/公顷*日，10升/平方米*日</v>
      </c>
      <c r="DP351" s="78" t="str">
        <f t="shared" ca="1" si="284"/>
        <v>用水量公式:用地面积*30+地块建筑面积*10/1000</v>
      </c>
      <c r="DQ351" s="78" t="str">
        <f t="shared" ca="1" si="285"/>
        <v>污水折算系数:0.0，0.85</v>
      </c>
      <c r="DR351" s="78" t="str">
        <f t="shared" ca="1" si="286"/>
        <v>污水量公式:0.0+地块建筑面积*8.0/1000*0.85</v>
      </c>
      <c r="DS351" s="78" t="str">
        <f t="shared" ca="1" si="287"/>
        <v>用电负荷指标:20千瓦/公顷，60瓦/平方米</v>
      </c>
      <c r="DT351" s="78" t="str">
        <f t="shared" ca="1" si="288"/>
        <v>同时率:1.00，0.7</v>
      </c>
      <c r="DU351" s="78" t="str">
        <f t="shared" ca="1" si="289"/>
        <v>用电量公式:用地面积*20*1+地块建筑面积*60*0.7/1000</v>
      </c>
      <c r="DV351" s="78" t="str">
        <f t="shared" ca="1" si="290"/>
        <v>固话装机指标:30门/公顷，1.0门/100平方米</v>
      </c>
      <c r="DW351" s="78" t="str">
        <f t="shared" ca="1" si="291"/>
        <v>固话量公式:用地面积*30+地块建筑面积*1.0/100</v>
      </c>
      <c r="DX351" s="78" t="str">
        <f t="shared" ca="1" si="292"/>
        <v>有线电视指标:20门/公顷，0.2门/100平方米</v>
      </c>
      <c r="DY351" s="78" t="str">
        <f t="shared" ca="1" si="293"/>
        <v>电视量公式:用地面积*20+地块建筑面积*0.2/100</v>
      </c>
      <c r="DZ351" s="78" t="str">
        <f t="shared" ca="1" si="294"/>
        <v>高峰机动车生成量指标:-，52.1pcu/万平方米，71：29</v>
      </c>
      <c r="EA351" s="78" t="str">
        <f t="shared" ca="1" si="295"/>
        <v>高峰机动车吸引量公式:0+商服建筑面积/10000*52.1*0.71</v>
      </c>
      <c r="EB351" s="78" t="str">
        <f t="shared" ca="1" si="296"/>
        <v>高峰机动车发生量公式:0+商服建筑面积/10000*52.1*0.29</v>
      </c>
      <c r="EC351" s="78" t="str">
        <f t="shared" ca="1" si="301"/>
        <v>地下空间指标:商服建筑面积*0.4</v>
      </c>
      <c r="ED351" s="78" t="str">
        <f t="shared" ca="1" si="297"/>
        <v>地下空间公式:商服建筑面积*0.4</v>
      </c>
      <c r="EE351" s="78" t="str">
        <f t="shared" ca="1" si="302"/>
        <v>人防指标:商服建筑面积*0.08</v>
      </c>
      <c r="EF351" s="78" t="str">
        <f t="shared" ca="1" si="298"/>
        <v>人防公式:商服建筑面积*0.08</v>
      </c>
      <c r="EG351" s="78" t="str">
        <f t="shared" ca="1" si="305"/>
        <v>用地构成:城镇建设用地</v>
      </c>
      <c r="EH351" s="78" t="s">
        <v>1962</v>
      </c>
      <c r="EI351" s="79" t="str">
        <f t="shared" ca="1" si="303"/>
        <v>唯一标识:S4/B#交通场站用地/商业服务业设施用地#城规;性质名称:交通场站用地/商业服务业设施用地;地块性质过滤:;地块性质:S4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1" t="s">
        <v>1962</v>
      </c>
    </row>
    <row r="352" spans="1:140" ht="16.5" x14ac:dyDescent="0.2">
      <c r="A352" s="57" t="str">
        <f t="shared" si="304"/>
        <v>S41/B1#公共交通场站用地/商业用地#城规</v>
      </c>
      <c r="B352" s="57" t="s">
        <v>452</v>
      </c>
      <c r="C352" s="57"/>
      <c r="D352" s="57" t="s">
        <v>1015</v>
      </c>
      <c r="E352" s="57" t="s">
        <v>1276</v>
      </c>
      <c r="F352" s="57"/>
      <c r="G352" s="57" t="s">
        <v>100</v>
      </c>
      <c r="H352" s="57" t="s">
        <v>1003</v>
      </c>
      <c r="I352" s="57" t="s">
        <v>95</v>
      </c>
      <c r="J352" s="57">
        <v>5</v>
      </c>
      <c r="K352" s="57" t="s">
        <v>1514</v>
      </c>
      <c r="L352" s="57"/>
      <c r="M352" s="57" t="str" cm="1">
        <f t="array" aca="1" ref="M352" ca="1">IF(OFFSET(INDIRECT(ADDRESS(ROW(), COLUMN())),0,-1)="",VLOOKUP($G352,$A:$AAE,COLUMN(),FALSE),OFFSET(INDIRECT(ADDRESS(ROW(), COLUMN())),0,-1))</f>
        <v>142,142,142</v>
      </c>
      <c r="N352" s="20"/>
      <c r="O352" s="57" t="str" cm="1">
        <f t="array" aca="1" ref="O352" ca="1">IF(OFFSET(INDIRECT(ADDRESS(ROW(), COLUMN())),0,-1)="",VLOOKUP($G352,$A:$AAE,COLUMN(),FALSE),OFFSET(INDIRECT(ADDRESS(ROW(), COLUMN())),0,-1))</f>
        <v>面积*容积率</v>
      </c>
      <c r="P352" s="20"/>
      <c r="Q352" s="20" t="str" cm="1">
        <f t="array" aca="1" ref="Q352" ca="1">IF(OFFSET(INDIRECT(ADDRESS(ROW(), COLUMN())),0,-1)="",VLOOKUP($G352,$A:$AAE,COLUMN(),FALSE),OFFSET(INDIRECT(ADDRESS(ROW(), COLUMN())),0,-1))</f>
        <v>地块建筑面积*0</v>
      </c>
      <c r="R352" s="20"/>
      <c r="S352" s="20" t="str" cm="1">
        <f t="array" aca="1" ref="S352" ca="1">IF(OFFSET(INDIRECT(ADDRESS(ROW(), COLUMN())),0,-1)="",VLOOKUP($G352,$A:$AAE,COLUMN(),FALSE),OFFSET(INDIRECT(ADDRESS(ROW(), COLUMN())),0,-1))</f>
        <v>地块建筑面积*1</v>
      </c>
      <c r="T352" s="20"/>
      <c r="U352" s="20" t="str" cm="1">
        <f t="array" aca="1" ref="U352" ca="1">IF(OFFSET(INDIRECT(ADDRESS(ROW(), COLUMN())),0,-1)="",VLOOKUP($G352,$A:$AAE,COLUMN(),FALSE),OFFSET(INDIRECT(ADDRESS(ROW(), COLUMN())),0,-1))</f>
        <v>地块建筑面积*1*0.35</v>
      </c>
      <c r="V352" s="20"/>
      <c r="W352" s="57" t="str" cm="1">
        <f t="array" aca="1" ref="W352" ca="1">IF(OFFSET(INDIRECT(ADDRESS(ROW(), COLUMN())),0,-1)="",VLOOKUP($G352,$A:$AAE,COLUMN(),FALSE),OFFSET(INDIRECT(ADDRESS(ROW(), COLUMN())),0,-1))</f>
        <v>地块建筑面积*1*0.65</v>
      </c>
      <c r="X352" s="20"/>
      <c r="Y352" s="20" t="str" cm="1">
        <f t="array" aca="1" ref="Y352" ca="1">IF(OFFSET(INDIRECT(ADDRESS(ROW(), COLUMN())),0,-1)="",VLOOKUP($G352,$A:$AAE,COLUMN(),FALSE),OFFSET(INDIRECT(ADDRESS(ROW(), COLUMN())),0,-1))</f>
        <v>地块建筑面积*0</v>
      </c>
      <c r="Z352" s="20"/>
      <c r="AA352" s="20" t="str" cm="1">
        <f t="array" aca="1" ref="AA352" ca="1">IF(OFFSET(INDIRECT(ADDRESS(ROW(), COLUMN())),0,-1)="",VLOOKUP($G352,$A:$AAE,COLUMN(),FALSE),OFFSET(INDIRECT(ADDRESS(ROW(), COLUMN())),0,-1))</f>
        <v>地块建筑面积*0</v>
      </c>
      <c r="AB352" s="20"/>
      <c r="AC352" s="20" t="str" cm="1">
        <f t="array" aca="1" ref="AC352" ca="1">IF(OFFSET(INDIRECT(ADDRESS(ROW(), COLUMN())),0,-1)="",VLOOKUP($G352,$A:$AAE,COLUMN(),FALSE),OFFSET(INDIRECT(ADDRESS(ROW(), COLUMN())),0,-1))</f>
        <v>地块建筑面积*0</v>
      </c>
      <c r="AD352" s="20"/>
      <c r="AE352" s="20" t="str" cm="1">
        <f t="array" aca="1" ref="AE352" ca="1">IF(OFFSET(INDIRECT(ADDRESS(ROW(), COLUMN())),0,-1)="",VLOOKUP($G352,$A:$AAE,COLUMN(),FALSE),OFFSET(INDIRECT(ADDRESS(ROW(), COLUMN())),0,-1))</f>
        <v>面积*0</v>
      </c>
      <c r="AF352" s="20"/>
      <c r="AG352" s="20" t="str" cm="1">
        <f t="array" aca="1" ref="AG352" ca="1">IF(OFFSET(INDIRECT(ADDRESS(ROW(), COLUMN())),0,-1)="",VLOOKUP($G352,$A:$AAE,COLUMN(),FALSE),OFFSET(INDIRECT(ADDRESS(ROW(), COLUMN())),0,-1))</f>
        <v>面积*0</v>
      </c>
      <c r="AH352" s="20"/>
      <c r="AI352" s="20" t="str" cm="1">
        <f t="array" aca="1" ref="AI352" ca="1">IF(OFFSET(INDIRECT(ADDRESS(ROW(), COLUMN())),0,-1)="",VLOOKUP($G352,$A:$AAE,COLUMN(),FALSE),OFFSET(INDIRECT(ADDRESS(ROW(), COLUMN())),0,-1))</f>
        <v>-</v>
      </c>
      <c r="AJ352" s="20"/>
      <c r="AK352" s="20" cm="1">
        <f t="array" aca="1" ref="AK352" ca="1">IF(OFFSET(INDIRECT(ADDRESS(ROW(), COLUMN())),0,-1)="",VLOOKUP($G352,$A:$AAE,COLUMN(),FALSE),OFFSET(INDIRECT(ADDRESS(ROW(), COLUMN())),0,-1))</f>
        <v>0</v>
      </c>
      <c r="AL352" s="20"/>
      <c r="AM352" s="20" t="str" cm="1">
        <f t="array" aca="1" ref="AM352" ca="1">IF(OFFSET(INDIRECT(ADDRESS(ROW(), COLUMN())),0,-1)="",VLOOKUP($G352,$A:$AAE,COLUMN(),FALSE),OFFSET(INDIRECT(ADDRESS(ROW(), COLUMN())),0,-1))</f>
        <v>-</v>
      </c>
      <c r="AN352" s="20"/>
      <c r="AO352" s="20" cm="1">
        <f t="array" aca="1" ref="AO352" ca="1">IF(OFFSET(INDIRECT(ADDRESS(ROW(), COLUMN())),0,-1)="",VLOOKUP($G352,$A:$AAE,COLUMN(),FALSE),OFFSET(INDIRECT(ADDRESS(ROW(), COLUMN())),0,-1))</f>
        <v>0</v>
      </c>
      <c r="AP352" s="20"/>
      <c r="AQ352" s="20" t="str" cm="1">
        <f t="array" aca="1" ref="AQ352" ca="1">IF(OFFSET(INDIRECT(ADDRESS(ROW(), COLUMN())),0,-1)="",VLOOKUP($G352,$A:$AAE,COLUMN(),FALSE),OFFSET(INDIRECT(ADDRESS(ROW(), COLUMN())),0,-1))</f>
        <v>0.015公顷/岗位，35平方米/岗位</v>
      </c>
      <c r="AR352" s="20"/>
      <c r="AS352" s="20" t="str" cm="1">
        <f t="array" aca="1" ref="AS352" ca="1">IF(OFFSET(INDIRECT(ADDRESS(ROW(), COLUMN())),0,-1)="",VLOOKUP($G352,$A:$AAE,COLUMN(),FALSE),OFFSET(INDIRECT(ADDRESS(ROW(), COLUMN())),0,-1))</f>
        <v>用地面积/0.015+商服建筑面积/35</v>
      </c>
      <c r="AT352" s="20"/>
      <c r="AU352" s="20" t="str" cm="1">
        <f t="array" aca="1" ref="AU352" ca="1">IF(OFFSET(INDIRECT(ADDRESS(ROW(), COLUMN())),0,-1)="",VLOOKUP($G352,$A:$AAE,COLUMN(),FALSE),OFFSET(INDIRECT(ADDRESS(ROW(), COLUMN())),0,-1))</f>
        <v>-，1.1个/100平方米</v>
      </c>
      <c r="AV352" s="20"/>
      <c r="AW352" s="20" t="str" cm="1">
        <f t="array" aca="1" ref="AW352" ca="1">IF(OFFSET(INDIRECT(ADDRESS(ROW(), COLUMN())),0,-1)="",VLOOKUP($G352,$A:$AAE,COLUMN(),FALSE),OFFSET(INDIRECT(ADDRESS(ROW(), COLUMN())),0,-1))</f>
        <v>0+地块建筑面积*1.1/100</v>
      </c>
      <c r="AX352" s="116"/>
      <c r="AY352" s="20" t="str" cm="1">
        <f t="array" aca="1" ref="AY352" ca="1">IF(OFFSET(INDIRECT(ADDRESS(ROW(), COLUMN())),0,-1)="",VLOOKUP($G352,$A:$AAE,COLUMN(),FALSE),OFFSET(INDIRECT(ADDRESS(ROW(), COLUMN())),0,-1))</f>
        <v>30立方米/公顷*日，10升/平方米*日</v>
      </c>
      <c r="AZ352" s="116"/>
      <c r="BA352" s="20" t="str" cm="1">
        <f t="array" aca="1" ref="BA352" ca="1">IF(OFFSET(INDIRECT(ADDRESS(ROW(), COLUMN())),0,-1)="",VLOOKUP($G352,$A:$AAE,COLUMN(),FALSE),OFFSET(INDIRECT(ADDRESS(ROW(), COLUMN())),0,-1))</f>
        <v>用地面积*30+地块建筑面积*10/1000</v>
      </c>
      <c r="BB352" s="116"/>
      <c r="BC352" s="20" t="str" cm="1">
        <f t="array" aca="1" ref="BC352" ca="1">IF(OFFSET(INDIRECT(ADDRESS(ROW(), COLUMN())),0,-1)="",VLOOKUP($G352,$A:$AAE,COLUMN(),FALSE),OFFSET(INDIRECT(ADDRESS(ROW(), COLUMN())),0,-1))</f>
        <v>0.0，0.85</v>
      </c>
      <c r="BD352" s="116"/>
      <c r="BE352" s="20" t="str" cm="1">
        <f t="array" aca="1" ref="BE352" ca="1">IF(OFFSET(INDIRECT(ADDRESS(ROW(), COLUMN())),0,-1)="",VLOOKUP($G352,$A:$AAE,COLUMN(),FALSE),OFFSET(INDIRECT(ADDRESS(ROW(), COLUMN())),0,-1))</f>
        <v>0.0+地块建筑面积*8.0/1000*0.85</v>
      </c>
      <c r="BF352" s="116"/>
      <c r="BG352" s="20" t="str" cm="1">
        <f t="array" aca="1" ref="BG352" ca="1">IF(OFFSET(INDIRECT(ADDRESS(ROW(), COLUMN())),0,-1)="",VLOOKUP($G352,$A:$AAE,COLUMN(),FALSE),OFFSET(INDIRECT(ADDRESS(ROW(), COLUMN())),0,-1))</f>
        <v>20千瓦/公顷，60瓦/平方米</v>
      </c>
      <c r="BH352" s="116"/>
      <c r="BI352" s="20" t="str" cm="1">
        <f t="array" aca="1" ref="BI352" ca="1">IF(OFFSET(INDIRECT(ADDRESS(ROW(), COLUMN())),0,-1)="",VLOOKUP($G352,$A:$AAE,COLUMN(),FALSE),OFFSET(INDIRECT(ADDRESS(ROW(), COLUMN())),0,-1))</f>
        <v>1.00，0.7</v>
      </c>
      <c r="BJ352" s="116"/>
      <c r="BK352" s="20" t="str" cm="1">
        <f t="array" aca="1" ref="BK352" ca="1">IF(OFFSET(INDIRECT(ADDRESS(ROW(), COLUMN())),0,-1)="",VLOOKUP($G352,$A:$AAE,COLUMN(),FALSE),OFFSET(INDIRECT(ADDRESS(ROW(), COLUMN())),0,-1))</f>
        <v>用地面积*20*1+地块建筑面积*60*0.7/1000</v>
      </c>
      <c r="BL352" s="116"/>
      <c r="BM352" s="20" t="str" cm="1">
        <f t="array" aca="1" ref="BM352" ca="1">IF(OFFSET(INDIRECT(ADDRESS(ROW(), COLUMN())),0,-1)="",VLOOKUP($G352,$A:$AAE,COLUMN(),FALSE),OFFSET(INDIRECT(ADDRESS(ROW(), COLUMN())),0,-1))</f>
        <v>30门/公顷，1.0门/100平方米</v>
      </c>
      <c r="BN352" s="116"/>
      <c r="BO352" s="20" t="str" cm="1">
        <f t="array" aca="1" ref="BO352" ca="1">IF(OFFSET(INDIRECT(ADDRESS(ROW(), COLUMN())),0,-1)="",VLOOKUP($G352,$A:$AAE,COLUMN(),FALSE),OFFSET(INDIRECT(ADDRESS(ROW(), COLUMN())),0,-1))</f>
        <v>用地面积*30+地块建筑面积*1.0/100</v>
      </c>
      <c r="BP352" s="116"/>
      <c r="BQ352" s="20" t="str" cm="1">
        <f t="array" aca="1" ref="BQ352" ca="1">IF(OFFSET(INDIRECT(ADDRESS(ROW(), COLUMN())),0,-1)="",VLOOKUP($G352,$A:$AAE,COLUMN(),FALSE),OFFSET(INDIRECT(ADDRESS(ROW(), COLUMN())),0,-1))</f>
        <v>20门/公顷，0.2门/100平方米</v>
      </c>
      <c r="BR352" s="116"/>
      <c r="BS352" s="20" t="str" cm="1">
        <f t="array" aca="1" ref="BS352" ca="1">IF(OFFSET(INDIRECT(ADDRESS(ROW(), COLUMN())),0,-1)="",VLOOKUP($G352,$A:$AAE,COLUMN(),FALSE),OFFSET(INDIRECT(ADDRESS(ROW(), COLUMN())),0,-1))</f>
        <v>用地面积*20+地块建筑面积*0.2/100</v>
      </c>
      <c r="BT352" s="116"/>
      <c r="BU352" s="20" t="str" cm="1">
        <f t="array" aca="1" ref="BU352" ca="1">IF(OFFSET(INDIRECT(ADDRESS(ROW(), COLUMN())),0,-1)="",VLOOKUP($G352,$A:$AAE,COLUMN(),FALSE),OFFSET(INDIRECT(ADDRESS(ROW(), COLUMN())),0,-1))</f>
        <v>-，52.1pcu/万平方米，71：29</v>
      </c>
      <c r="BV352" s="116"/>
      <c r="BW352" s="20" t="str" cm="1">
        <f t="array" aca="1" ref="BW352" ca="1">IF(OFFSET(INDIRECT(ADDRESS(ROW(), COLUMN())),0,-1)="",VLOOKUP($G352,$A:$AAE,COLUMN(),FALSE),OFFSET(INDIRECT(ADDRESS(ROW(), COLUMN())),0,-1))</f>
        <v>0+商服建筑面积/10000*52.1*0.71</v>
      </c>
      <c r="BX352" s="116"/>
      <c r="BY352" s="20" t="str" cm="1">
        <f t="array" aca="1" ref="BY352" ca="1">IF(OFFSET(INDIRECT(ADDRESS(ROW(), COLUMN())),0,-1)="",VLOOKUP($G352,$A:$AAE,COLUMN(),FALSE),OFFSET(INDIRECT(ADDRESS(ROW(), COLUMN())),0,-1))</f>
        <v>0+商服建筑面积/10000*52.1*0.29</v>
      </c>
      <c r="BZ352" s="103"/>
      <c r="CA352" s="20" t="str" cm="1">
        <f t="array" aca="1" ref="CA352" ca="1">IF(OFFSET(INDIRECT(ADDRESS(ROW(), COLUMN())),0,-1)="",VLOOKUP($G352,$A:$AAE,COLUMN(),FALSE),OFFSET(INDIRECT(ADDRESS(ROW(), COLUMN())),0,-1))</f>
        <v>商服建筑面积*0.4</v>
      </c>
      <c r="CB352" s="3"/>
      <c r="CC352" s="20" t="str" cm="1">
        <f t="array" aca="1" ref="CC352" ca="1">IF(OFFSET(INDIRECT(ADDRESS(ROW(), COLUMN())),0,-1)="",VLOOKUP($G352,$A:$AAE,COLUMN(),FALSE),OFFSET(INDIRECT(ADDRESS(ROW(), COLUMN())),0,-1))</f>
        <v>商服建筑面积*0.4</v>
      </c>
      <c r="CD352" s="20"/>
      <c r="CE352" s="20" t="str" cm="1">
        <f t="array" aca="1" ref="CE352" ca="1">IF(OFFSET(INDIRECT(ADDRESS(ROW(), COLUMN())),0,-1)="",VLOOKUP($G352,$A:$AAE,COLUMN(),FALSE),OFFSET(INDIRECT(ADDRESS(ROW(), COLUMN())),0,-1))</f>
        <v>商服建筑面积*0.08</v>
      </c>
      <c r="CF352" s="3"/>
      <c r="CG352" s="20" t="str" cm="1">
        <f t="array" aca="1" ref="CG352" ca="1">IF(OFFSET(INDIRECT(ADDRESS(ROW(), COLUMN())),0,-1)="",VLOOKUP($G352,$A:$AAE,COLUMN(),FALSE),OFFSET(INDIRECT(ADDRESS(ROW(), COLUMN())),0,-1))</f>
        <v>商服建筑面积*0.08</v>
      </c>
      <c r="CH352" s="20"/>
      <c r="CI352" s="57" t="str" cm="1">
        <f t="array" aca="1" ref="CI352" ca="1">IF(OFFSET(INDIRECT(ADDRESS(ROW(), COLUMN())),0,-1)="",VLOOKUP($G352,$A:$AAE,COLUMN(),FALSE),OFFSET(INDIRECT(ADDRESS(ROW(), COLUMN())),0,-1))</f>
        <v>城镇建设用地</v>
      </c>
      <c r="CJ352" s="76" t="s">
        <v>1962</v>
      </c>
      <c r="CK352" s="78" t="str">
        <f t="shared" si="255"/>
        <v>唯一标识:S41/B1#公共交通场站用地/商业用地#城规</v>
      </c>
      <c r="CL352" s="78" t="str">
        <f t="shared" si="256"/>
        <v>性质名称:公共交通场站用地/商业用地</v>
      </c>
      <c r="CM352" s="78" t="str">
        <f t="shared" si="257"/>
        <v>地块性质过滤:</v>
      </c>
      <c r="CN352" s="78" t="str">
        <f t="shared" si="258"/>
        <v>地块性质:S41/B1</v>
      </c>
      <c r="CO352" s="78" t="str">
        <f t="shared" si="259"/>
        <v>地类标准:城规</v>
      </c>
      <c r="CP352" s="78" t="str">
        <f t="shared" si="260"/>
        <v>地块性质别称:</v>
      </c>
      <c r="CQ352" s="78" t="str">
        <f t="shared" si="261"/>
        <v>属性继承:S/B#交通设施用地/商业服务业设施用地#城规</v>
      </c>
      <c r="CR352" s="78" t="str">
        <f t="shared" si="262"/>
        <v>父类:S/B</v>
      </c>
      <c r="CS352" s="78" t="str">
        <f t="shared" si="263"/>
        <v>级别继承:S#交通设施用地#城规</v>
      </c>
      <c r="CT352" s="78" t="str">
        <f t="shared" si="264"/>
        <v>级别层次:5</v>
      </c>
      <c r="CU352" s="78" t="str">
        <f t="shared" si="265"/>
        <v>级别:4S</v>
      </c>
      <c r="CV352" s="78" t="str">
        <f t="shared" ca="1" si="266"/>
        <v>地块颜色:142,142,142</v>
      </c>
      <c r="CW352" s="78" t="str">
        <f t="shared" ca="1" si="267"/>
        <v>建筑面积公式:面积*容积率</v>
      </c>
      <c r="CX352" s="78" t="str">
        <f t="shared" ca="1" si="268"/>
        <v>住宅建筑面积公式:地块建筑面积*0</v>
      </c>
      <c r="CY352" s="78" t="str">
        <f t="shared" ca="1" si="269"/>
        <v>商服建筑面积公式:地块建筑面积*1</v>
      </c>
      <c r="CZ352" s="78" t="str">
        <f t="shared" ca="1" si="270"/>
        <v>商服中商业建筑面积公式:地块建筑面积*1*0.35</v>
      </c>
      <c r="DA352" s="78" t="str">
        <f t="shared" ca="1" si="271"/>
        <v>商服中办公建筑面积公式:地块建筑面积*1*0.65</v>
      </c>
      <c r="DB352" s="78" t="str">
        <f t="shared" ca="1" si="272"/>
        <v>公服建筑面积公式:地块建筑面积*0</v>
      </c>
      <c r="DC352" s="78" t="str">
        <f t="shared" ca="1" si="273"/>
        <v>工业建筑面积公式:地块建筑面积*0</v>
      </c>
      <c r="DD352" s="78" t="str">
        <f t="shared" ca="1" si="274"/>
        <v>市政建筑面积公式:地块建筑面积*0</v>
      </c>
      <c r="DE352" s="78" t="str">
        <f t="shared" ca="1" si="299"/>
        <v>绿地面积指定指标:面积*0</v>
      </c>
      <c r="DF352" s="78" t="str">
        <f t="shared" ca="1" si="300"/>
        <v>绿地面积指定公式:面积*0</v>
      </c>
      <c r="DG352" s="78" t="str">
        <f t="shared" ca="1" si="275"/>
        <v>户数指标:-</v>
      </c>
      <c r="DH352" s="78" t="str">
        <f t="shared" ca="1" si="276"/>
        <v>户数公式:0</v>
      </c>
      <c r="DI352" s="78" t="str">
        <f t="shared" ca="1" si="277"/>
        <v>人数指标:-</v>
      </c>
      <c r="DJ352" s="78" t="str">
        <f t="shared" ca="1" si="278"/>
        <v>人数公式:0</v>
      </c>
      <c r="DK352" s="78" t="str">
        <f t="shared" ca="1" si="279"/>
        <v>就业指标:0.015公顷/岗位，35平方米/岗位</v>
      </c>
      <c r="DL352" s="78" t="str">
        <f t="shared" ca="1" si="280"/>
        <v>就业公式:用地面积/0.015+商服建筑面积/35</v>
      </c>
      <c r="DM352" s="78" t="str">
        <f t="shared" ca="1" si="281"/>
        <v>机动车指标:-，1.1个/100平方米</v>
      </c>
      <c r="DN352" s="78" t="str">
        <f t="shared" ca="1" si="282"/>
        <v>机动车公式:0+地块建筑面积*1.1/100</v>
      </c>
      <c r="DO352" s="78" t="str">
        <f t="shared" ca="1" si="283"/>
        <v>用水量指标:30立方米/公顷*日，10升/平方米*日</v>
      </c>
      <c r="DP352" s="78" t="str">
        <f t="shared" ca="1" si="284"/>
        <v>用水量公式:用地面积*30+地块建筑面积*10/1000</v>
      </c>
      <c r="DQ352" s="78" t="str">
        <f t="shared" ca="1" si="285"/>
        <v>污水折算系数:0.0，0.85</v>
      </c>
      <c r="DR352" s="78" t="str">
        <f t="shared" ca="1" si="286"/>
        <v>污水量公式:0.0+地块建筑面积*8.0/1000*0.85</v>
      </c>
      <c r="DS352" s="78" t="str">
        <f t="shared" ca="1" si="287"/>
        <v>用电负荷指标:20千瓦/公顷，60瓦/平方米</v>
      </c>
      <c r="DT352" s="78" t="str">
        <f t="shared" ca="1" si="288"/>
        <v>同时率:1.00，0.7</v>
      </c>
      <c r="DU352" s="78" t="str">
        <f t="shared" ca="1" si="289"/>
        <v>用电量公式:用地面积*20*1+地块建筑面积*60*0.7/1000</v>
      </c>
      <c r="DV352" s="78" t="str">
        <f t="shared" ca="1" si="290"/>
        <v>固话装机指标:30门/公顷，1.0门/100平方米</v>
      </c>
      <c r="DW352" s="78" t="str">
        <f t="shared" ca="1" si="291"/>
        <v>固话量公式:用地面积*30+地块建筑面积*1.0/100</v>
      </c>
      <c r="DX352" s="78" t="str">
        <f t="shared" ca="1" si="292"/>
        <v>有线电视指标:20门/公顷，0.2门/100平方米</v>
      </c>
      <c r="DY352" s="78" t="str">
        <f t="shared" ca="1" si="293"/>
        <v>电视量公式:用地面积*20+地块建筑面积*0.2/100</v>
      </c>
      <c r="DZ352" s="78" t="str">
        <f t="shared" ca="1" si="294"/>
        <v>高峰机动车生成量指标:-，52.1pcu/万平方米，71：29</v>
      </c>
      <c r="EA352" s="78" t="str">
        <f t="shared" ca="1" si="295"/>
        <v>高峰机动车吸引量公式:0+商服建筑面积/10000*52.1*0.71</v>
      </c>
      <c r="EB352" s="78" t="str">
        <f t="shared" ca="1" si="296"/>
        <v>高峰机动车发生量公式:0+商服建筑面积/10000*52.1*0.29</v>
      </c>
      <c r="EC352" s="78" t="str">
        <f t="shared" ca="1" si="301"/>
        <v>地下空间指标:商服建筑面积*0.4</v>
      </c>
      <c r="ED352" s="78" t="str">
        <f t="shared" ca="1" si="297"/>
        <v>地下空间公式:商服建筑面积*0.4</v>
      </c>
      <c r="EE352" s="78" t="str">
        <f t="shared" ca="1" si="302"/>
        <v>人防指标:商服建筑面积*0.08</v>
      </c>
      <c r="EF352" s="78" t="str">
        <f t="shared" ca="1" si="298"/>
        <v>人防公式:商服建筑面积*0.08</v>
      </c>
      <c r="EG352" s="78" t="str">
        <f t="shared" ca="1" si="305"/>
        <v>用地构成:城镇建设用地</v>
      </c>
      <c r="EH352" s="78" t="s">
        <v>1962</v>
      </c>
      <c r="EI352" s="79" t="str">
        <f t="shared" ca="1" si="303"/>
        <v>唯一标识:S41/B1#公共交通场站用地/商业用地#城规;性质名称:公共交通场站用地/商业用地;地块性质过滤:;地块性质:S41/B1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2" t="s">
        <v>1962</v>
      </c>
    </row>
    <row r="353" spans="1:140" ht="16.5" x14ac:dyDescent="0.2">
      <c r="A353" s="57" t="str">
        <f t="shared" si="304"/>
        <v>S41/B2#公共交通场站用地/商务用地#城规</v>
      </c>
      <c r="B353" s="57" t="s">
        <v>453</v>
      </c>
      <c r="C353" s="57"/>
      <c r="D353" s="57" t="s">
        <v>1016</v>
      </c>
      <c r="E353" s="57" t="s">
        <v>1276</v>
      </c>
      <c r="F353" s="57"/>
      <c r="G353" s="57" t="s">
        <v>100</v>
      </c>
      <c r="H353" s="57" t="s">
        <v>1003</v>
      </c>
      <c r="I353" s="57" t="s">
        <v>95</v>
      </c>
      <c r="J353" s="57">
        <v>5</v>
      </c>
      <c r="K353" s="57" t="s">
        <v>1514</v>
      </c>
      <c r="L353" s="57"/>
      <c r="M353" s="57" t="str" cm="1">
        <f t="array" aca="1" ref="M353" ca="1">IF(OFFSET(INDIRECT(ADDRESS(ROW(), COLUMN())),0,-1)="",VLOOKUP($G353,$A:$AAE,COLUMN(),FALSE),OFFSET(INDIRECT(ADDRESS(ROW(), COLUMN())),0,-1))</f>
        <v>142,142,142</v>
      </c>
      <c r="N353" s="20"/>
      <c r="O353" s="57" t="str" cm="1">
        <f t="array" aca="1" ref="O353" ca="1">IF(OFFSET(INDIRECT(ADDRESS(ROW(), COLUMN())),0,-1)="",VLOOKUP($G353,$A:$AAE,COLUMN(),FALSE),OFFSET(INDIRECT(ADDRESS(ROW(), COLUMN())),0,-1))</f>
        <v>面积*容积率</v>
      </c>
      <c r="P353" s="20"/>
      <c r="Q353" s="20" t="str" cm="1">
        <f t="array" aca="1" ref="Q353" ca="1">IF(OFFSET(INDIRECT(ADDRESS(ROW(), COLUMN())),0,-1)="",VLOOKUP($G353,$A:$AAE,COLUMN(),FALSE),OFFSET(INDIRECT(ADDRESS(ROW(), COLUMN())),0,-1))</f>
        <v>地块建筑面积*0</v>
      </c>
      <c r="R353" s="20"/>
      <c r="S353" s="20" t="str" cm="1">
        <f t="array" aca="1" ref="S353" ca="1">IF(OFFSET(INDIRECT(ADDRESS(ROW(), COLUMN())),0,-1)="",VLOOKUP($G353,$A:$AAE,COLUMN(),FALSE),OFFSET(INDIRECT(ADDRESS(ROW(), COLUMN())),0,-1))</f>
        <v>地块建筑面积*1</v>
      </c>
      <c r="T353" s="20"/>
      <c r="U353" s="20" t="str" cm="1">
        <f t="array" aca="1" ref="U353" ca="1">IF(OFFSET(INDIRECT(ADDRESS(ROW(), COLUMN())),0,-1)="",VLOOKUP($G353,$A:$AAE,COLUMN(),FALSE),OFFSET(INDIRECT(ADDRESS(ROW(), COLUMN())),0,-1))</f>
        <v>地块建筑面积*1*0.35</v>
      </c>
      <c r="V353" s="20"/>
      <c r="W353" s="57" t="str" cm="1">
        <f t="array" aca="1" ref="W353" ca="1">IF(OFFSET(INDIRECT(ADDRESS(ROW(), COLUMN())),0,-1)="",VLOOKUP($G353,$A:$AAE,COLUMN(),FALSE),OFFSET(INDIRECT(ADDRESS(ROW(), COLUMN())),0,-1))</f>
        <v>地块建筑面积*1*0.65</v>
      </c>
      <c r="X353" s="20"/>
      <c r="Y353" s="20" t="str" cm="1">
        <f t="array" aca="1" ref="Y353" ca="1">IF(OFFSET(INDIRECT(ADDRESS(ROW(), COLUMN())),0,-1)="",VLOOKUP($G353,$A:$AAE,COLUMN(),FALSE),OFFSET(INDIRECT(ADDRESS(ROW(), COLUMN())),0,-1))</f>
        <v>地块建筑面积*0</v>
      </c>
      <c r="Z353" s="20"/>
      <c r="AA353" s="20" t="str" cm="1">
        <f t="array" aca="1" ref="AA353" ca="1">IF(OFFSET(INDIRECT(ADDRESS(ROW(), COLUMN())),0,-1)="",VLOOKUP($G353,$A:$AAE,COLUMN(),FALSE),OFFSET(INDIRECT(ADDRESS(ROW(), COLUMN())),0,-1))</f>
        <v>地块建筑面积*0</v>
      </c>
      <c r="AB353" s="20"/>
      <c r="AC353" s="20" t="str" cm="1">
        <f t="array" aca="1" ref="AC353" ca="1">IF(OFFSET(INDIRECT(ADDRESS(ROW(), COLUMN())),0,-1)="",VLOOKUP($G353,$A:$AAE,COLUMN(),FALSE),OFFSET(INDIRECT(ADDRESS(ROW(), COLUMN())),0,-1))</f>
        <v>地块建筑面积*0</v>
      </c>
      <c r="AD353" s="20"/>
      <c r="AE353" s="20" t="str" cm="1">
        <f t="array" aca="1" ref="AE353" ca="1">IF(OFFSET(INDIRECT(ADDRESS(ROW(), COLUMN())),0,-1)="",VLOOKUP($G353,$A:$AAE,COLUMN(),FALSE),OFFSET(INDIRECT(ADDRESS(ROW(), COLUMN())),0,-1))</f>
        <v>面积*0</v>
      </c>
      <c r="AF353" s="20"/>
      <c r="AG353" s="20" t="str" cm="1">
        <f t="array" aca="1" ref="AG353" ca="1">IF(OFFSET(INDIRECT(ADDRESS(ROW(), COLUMN())),0,-1)="",VLOOKUP($G353,$A:$AAE,COLUMN(),FALSE),OFFSET(INDIRECT(ADDRESS(ROW(), COLUMN())),0,-1))</f>
        <v>面积*0</v>
      </c>
      <c r="AH353" s="20"/>
      <c r="AI353" s="20" t="str" cm="1">
        <f t="array" aca="1" ref="AI353" ca="1">IF(OFFSET(INDIRECT(ADDRESS(ROW(), COLUMN())),0,-1)="",VLOOKUP($G353,$A:$AAE,COLUMN(),FALSE),OFFSET(INDIRECT(ADDRESS(ROW(), COLUMN())),0,-1))</f>
        <v>-</v>
      </c>
      <c r="AJ353" s="20"/>
      <c r="AK353" s="20" cm="1">
        <f t="array" aca="1" ref="AK353" ca="1">IF(OFFSET(INDIRECT(ADDRESS(ROW(), COLUMN())),0,-1)="",VLOOKUP($G353,$A:$AAE,COLUMN(),FALSE),OFFSET(INDIRECT(ADDRESS(ROW(), COLUMN())),0,-1))</f>
        <v>0</v>
      </c>
      <c r="AL353" s="20"/>
      <c r="AM353" s="20" t="str" cm="1">
        <f t="array" aca="1" ref="AM353" ca="1">IF(OFFSET(INDIRECT(ADDRESS(ROW(), COLUMN())),0,-1)="",VLOOKUP($G353,$A:$AAE,COLUMN(),FALSE),OFFSET(INDIRECT(ADDRESS(ROW(), COLUMN())),0,-1))</f>
        <v>-</v>
      </c>
      <c r="AN353" s="20"/>
      <c r="AO353" s="20" cm="1">
        <f t="array" aca="1" ref="AO353" ca="1">IF(OFFSET(INDIRECT(ADDRESS(ROW(), COLUMN())),0,-1)="",VLOOKUP($G353,$A:$AAE,COLUMN(),FALSE),OFFSET(INDIRECT(ADDRESS(ROW(), COLUMN())),0,-1))</f>
        <v>0</v>
      </c>
      <c r="AP353" s="20"/>
      <c r="AQ353" s="20" t="str" cm="1">
        <f t="array" aca="1" ref="AQ353" ca="1">IF(OFFSET(INDIRECT(ADDRESS(ROW(), COLUMN())),0,-1)="",VLOOKUP($G353,$A:$AAE,COLUMN(),FALSE),OFFSET(INDIRECT(ADDRESS(ROW(), COLUMN())),0,-1))</f>
        <v>0.015公顷/岗位，35平方米/岗位</v>
      </c>
      <c r="AR353" s="20"/>
      <c r="AS353" s="20" t="str" cm="1">
        <f t="array" aca="1" ref="AS353" ca="1">IF(OFFSET(INDIRECT(ADDRESS(ROW(), COLUMN())),0,-1)="",VLOOKUP($G353,$A:$AAE,COLUMN(),FALSE),OFFSET(INDIRECT(ADDRESS(ROW(), COLUMN())),0,-1))</f>
        <v>用地面积/0.015+商服建筑面积/35</v>
      </c>
      <c r="AT353" s="20"/>
      <c r="AU353" s="20" t="str" cm="1">
        <f t="array" aca="1" ref="AU353" ca="1">IF(OFFSET(INDIRECT(ADDRESS(ROW(), COLUMN())),0,-1)="",VLOOKUP($G353,$A:$AAE,COLUMN(),FALSE),OFFSET(INDIRECT(ADDRESS(ROW(), COLUMN())),0,-1))</f>
        <v>-，1.1个/100平方米</v>
      </c>
      <c r="AV353" s="20"/>
      <c r="AW353" s="20" t="str" cm="1">
        <f t="array" aca="1" ref="AW353" ca="1">IF(OFFSET(INDIRECT(ADDRESS(ROW(), COLUMN())),0,-1)="",VLOOKUP($G353,$A:$AAE,COLUMN(),FALSE),OFFSET(INDIRECT(ADDRESS(ROW(), COLUMN())),0,-1))</f>
        <v>0+地块建筑面积*1.1/100</v>
      </c>
      <c r="AX353" s="116"/>
      <c r="AY353" s="20" t="str" cm="1">
        <f t="array" aca="1" ref="AY353" ca="1">IF(OFFSET(INDIRECT(ADDRESS(ROW(), COLUMN())),0,-1)="",VLOOKUP($G353,$A:$AAE,COLUMN(),FALSE),OFFSET(INDIRECT(ADDRESS(ROW(), COLUMN())),0,-1))</f>
        <v>30立方米/公顷*日，10升/平方米*日</v>
      </c>
      <c r="AZ353" s="116"/>
      <c r="BA353" s="20" t="str" cm="1">
        <f t="array" aca="1" ref="BA353" ca="1">IF(OFFSET(INDIRECT(ADDRESS(ROW(), COLUMN())),0,-1)="",VLOOKUP($G353,$A:$AAE,COLUMN(),FALSE),OFFSET(INDIRECT(ADDRESS(ROW(), COLUMN())),0,-1))</f>
        <v>用地面积*30+地块建筑面积*10/1000</v>
      </c>
      <c r="BB353" s="116"/>
      <c r="BC353" s="20" t="str" cm="1">
        <f t="array" aca="1" ref="BC353" ca="1">IF(OFFSET(INDIRECT(ADDRESS(ROW(), COLUMN())),0,-1)="",VLOOKUP($G353,$A:$AAE,COLUMN(),FALSE),OFFSET(INDIRECT(ADDRESS(ROW(), COLUMN())),0,-1))</f>
        <v>0.0，0.85</v>
      </c>
      <c r="BD353" s="116"/>
      <c r="BE353" s="20" t="str" cm="1">
        <f t="array" aca="1" ref="BE353" ca="1">IF(OFFSET(INDIRECT(ADDRESS(ROW(), COLUMN())),0,-1)="",VLOOKUP($G353,$A:$AAE,COLUMN(),FALSE),OFFSET(INDIRECT(ADDRESS(ROW(), COLUMN())),0,-1))</f>
        <v>0.0+地块建筑面积*8.0/1000*0.85</v>
      </c>
      <c r="BF353" s="116"/>
      <c r="BG353" s="20" t="str" cm="1">
        <f t="array" aca="1" ref="BG353" ca="1">IF(OFFSET(INDIRECT(ADDRESS(ROW(), COLUMN())),0,-1)="",VLOOKUP($G353,$A:$AAE,COLUMN(),FALSE),OFFSET(INDIRECT(ADDRESS(ROW(), COLUMN())),0,-1))</f>
        <v>20千瓦/公顷，60瓦/平方米</v>
      </c>
      <c r="BH353" s="116"/>
      <c r="BI353" s="20" t="str" cm="1">
        <f t="array" aca="1" ref="BI353" ca="1">IF(OFFSET(INDIRECT(ADDRESS(ROW(), COLUMN())),0,-1)="",VLOOKUP($G353,$A:$AAE,COLUMN(),FALSE),OFFSET(INDIRECT(ADDRESS(ROW(), COLUMN())),0,-1))</f>
        <v>1.00，0.7</v>
      </c>
      <c r="BJ353" s="116"/>
      <c r="BK353" s="20" t="str" cm="1">
        <f t="array" aca="1" ref="BK353" ca="1">IF(OFFSET(INDIRECT(ADDRESS(ROW(), COLUMN())),0,-1)="",VLOOKUP($G353,$A:$AAE,COLUMN(),FALSE),OFFSET(INDIRECT(ADDRESS(ROW(), COLUMN())),0,-1))</f>
        <v>用地面积*20*1+地块建筑面积*60*0.7/1000</v>
      </c>
      <c r="BL353" s="116"/>
      <c r="BM353" s="20" t="str" cm="1">
        <f t="array" aca="1" ref="BM353" ca="1">IF(OFFSET(INDIRECT(ADDRESS(ROW(), COLUMN())),0,-1)="",VLOOKUP($G353,$A:$AAE,COLUMN(),FALSE),OFFSET(INDIRECT(ADDRESS(ROW(), COLUMN())),0,-1))</f>
        <v>30门/公顷，1.0门/100平方米</v>
      </c>
      <c r="BN353" s="116"/>
      <c r="BO353" s="20" t="str" cm="1">
        <f t="array" aca="1" ref="BO353" ca="1">IF(OFFSET(INDIRECT(ADDRESS(ROW(), COLUMN())),0,-1)="",VLOOKUP($G353,$A:$AAE,COLUMN(),FALSE),OFFSET(INDIRECT(ADDRESS(ROW(), COLUMN())),0,-1))</f>
        <v>用地面积*30+地块建筑面积*1.0/100</v>
      </c>
      <c r="BP353" s="116"/>
      <c r="BQ353" s="20" t="str" cm="1">
        <f t="array" aca="1" ref="BQ353" ca="1">IF(OFFSET(INDIRECT(ADDRESS(ROW(), COLUMN())),0,-1)="",VLOOKUP($G353,$A:$AAE,COLUMN(),FALSE),OFFSET(INDIRECT(ADDRESS(ROW(), COLUMN())),0,-1))</f>
        <v>20门/公顷，0.2门/100平方米</v>
      </c>
      <c r="BR353" s="116"/>
      <c r="BS353" s="20" t="str" cm="1">
        <f t="array" aca="1" ref="BS353" ca="1">IF(OFFSET(INDIRECT(ADDRESS(ROW(), COLUMN())),0,-1)="",VLOOKUP($G353,$A:$AAE,COLUMN(),FALSE),OFFSET(INDIRECT(ADDRESS(ROW(), COLUMN())),0,-1))</f>
        <v>用地面积*20+地块建筑面积*0.2/100</v>
      </c>
      <c r="BT353" s="116"/>
      <c r="BU353" s="20" t="str" cm="1">
        <f t="array" aca="1" ref="BU353" ca="1">IF(OFFSET(INDIRECT(ADDRESS(ROW(), COLUMN())),0,-1)="",VLOOKUP($G353,$A:$AAE,COLUMN(),FALSE),OFFSET(INDIRECT(ADDRESS(ROW(), COLUMN())),0,-1))</f>
        <v>-，52.1pcu/万平方米，71：29</v>
      </c>
      <c r="BV353" s="116"/>
      <c r="BW353" s="20" t="str" cm="1">
        <f t="array" aca="1" ref="BW353" ca="1">IF(OFFSET(INDIRECT(ADDRESS(ROW(), COLUMN())),0,-1)="",VLOOKUP($G353,$A:$AAE,COLUMN(),FALSE),OFFSET(INDIRECT(ADDRESS(ROW(), COLUMN())),0,-1))</f>
        <v>0+商服建筑面积/10000*52.1*0.71</v>
      </c>
      <c r="BX353" s="116"/>
      <c r="BY353" s="20" t="str" cm="1">
        <f t="array" aca="1" ref="BY353" ca="1">IF(OFFSET(INDIRECT(ADDRESS(ROW(), COLUMN())),0,-1)="",VLOOKUP($G353,$A:$AAE,COLUMN(),FALSE),OFFSET(INDIRECT(ADDRESS(ROW(), COLUMN())),0,-1))</f>
        <v>0+商服建筑面积/10000*52.1*0.29</v>
      </c>
      <c r="BZ353" s="103"/>
      <c r="CA353" s="20" t="str" cm="1">
        <f t="array" aca="1" ref="CA353" ca="1">IF(OFFSET(INDIRECT(ADDRESS(ROW(), COLUMN())),0,-1)="",VLOOKUP($G353,$A:$AAE,COLUMN(),FALSE),OFFSET(INDIRECT(ADDRESS(ROW(), COLUMN())),0,-1))</f>
        <v>商服建筑面积*0.4</v>
      </c>
      <c r="CB353" s="3"/>
      <c r="CC353" s="20" t="str" cm="1">
        <f t="array" aca="1" ref="CC353" ca="1">IF(OFFSET(INDIRECT(ADDRESS(ROW(), COLUMN())),0,-1)="",VLOOKUP($G353,$A:$AAE,COLUMN(),FALSE),OFFSET(INDIRECT(ADDRESS(ROW(), COLUMN())),0,-1))</f>
        <v>商服建筑面积*0.4</v>
      </c>
      <c r="CD353" s="20"/>
      <c r="CE353" s="20" t="str" cm="1">
        <f t="array" aca="1" ref="CE353" ca="1">IF(OFFSET(INDIRECT(ADDRESS(ROW(), COLUMN())),0,-1)="",VLOOKUP($G353,$A:$AAE,COLUMN(),FALSE),OFFSET(INDIRECT(ADDRESS(ROW(), COLUMN())),0,-1))</f>
        <v>商服建筑面积*0.08</v>
      </c>
      <c r="CF353" s="3"/>
      <c r="CG353" s="20" t="str" cm="1">
        <f t="array" aca="1" ref="CG353" ca="1">IF(OFFSET(INDIRECT(ADDRESS(ROW(), COLUMN())),0,-1)="",VLOOKUP($G353,$A:$AAE,COLUMN(),FALSE),OFFSET(INDIRECT(ADDRESS(ROW(), COLUMN())),0,-1))</f>
        <v>商服建筑面积*0.08</v>
      </c>
      <c r="CH353" s="20"/>
      <c r="CI353" s="57" t="str" cm="1">
        <f t="array" aca="1" ref="CI353" ca="1">IF(OFFSET(INDIRECT(ADDRESS(ROW(), COLUMN())),0,-1)="",VLOOKUP($G353,$A:$AAE,COLUMN(),FALSE),OFFSET(INDIRECT(ADDRESS(ROW(), COLUMN())),0,-1))</f>
        <v>城镇建设用地</v>
      </c>
      <c r="CJ353" s="76" t="s">
        <v>1962</v>
      </c>
      <c r="CK353" s="78" t="str">
        <f t="shared" si="255"/>
        <v>唯一标识:S41/B2#公共交通场站用地/商务用地#城规</v>
      </c>
      <c r="CL353" s="78" t="str">
        <f t="shared" si="256"/>
        <v>性质名称:公共交通场站用地/商务用地</v>
      </c>
      <c r="CM353" s="78" t="str">
        <f t="shared" si="257"/>
        <v>地块性质过滤:</v>
      </c>
      <c r="CN353" s="78" t="str">
        <f t="shared" si="258"/>
        <v>地块性质:S41/B2</v>
      </c>
      <c r="CO353" s="78" t="str">
        <f t="shared" si="259"/>
        <v>地类标准:城规</v>
      </c>
      <c r="CP353" s="78" t="str">
        <f t="shared" si="260"/>
        <v>地块性质别称:</v>
      </c>
      <c r="CQ353" s="78" t="str">
        <f t="shared" si="261"/>
        <v>属性继承:S/B#交通设施用地/商业服务业设施用地#城规</v>
      </c>
      <c r="CR353" s="78" t="str">
        <f t="shared" si="262"/>
        <v>父类:S/B</v>
      </c>
      <c r="CS353" s="78" t="str">
        <f t="shared" si="263"/>
        <v>级别继承:S#交通设施用地#城规</v>
      </c>
      <c r="CT353" s="78" t="str">
        <f t="shared" si="264"/>
        <v>级别层次:5</v>
      </c>
      <c r="CU353" s="78" t="str">
        <f t="shared" si="265"/>
        <v>级别:4S</v>
      </c>
      <c r="CV353" s="78" t="str">
        <f t="shared" ca="1" si="266"/>
        <v>地块颜色:142,142,142</v>
      </c>
      <c r="CW353" s="78" t="str">
        <f t="shared" ca="1" si="267"/>
        <v>建筑面积公式:面积*容积率</v>
      </c>
      <c r="CX353" s="78" t="str">
        <f t="shared" ca="1" si="268"/>
        <v>住宅建筑面积公式:地块建筑面积*0</v>
      </c>
      <c r="CY353" s="78" t="str">
        <f t="shared" ca="1" si="269"/>
        <v>商服建筑面积公式:地块建筑面积*1</v>
      </c>
      <c r="CZ353" s="78" t="str">
        <f t="shared" ca="1" si="270"/>
        <v>商服中商业建筑面积公式:地块建筑面积*1*0.35</v>
      </c>
      <c r="DA353" s="78" t="str">
        <f t="shared" ca="1" si="271"/>
        <v>商服中办公建筑面积公式:地块建筑面积*1*0.65</v>
      </c>
      <c r="DB353" s="78" t="str">
        <f t="shared" ca="1" si="272"/>
        <v>公服建筑面积公式:地块建筑面积*0</v>
      </c>
      <c r="DC353" s="78" t="str">
        <f t="shared" ca="1" si="273"/>
        <v>工业建筑面积公式:地块建筑面积*0</v>
      </c>
      <c r="DD353" s="78" t="str">
        <f t="shared" ca="1" si="274"/>
        <v>市政建筑面积公式:地块建筑面积*0</v>
      </c>
      <c r="DE353" s="78" t="str">
        <f t="shared" ca="1" si="299"/>
        <v>绿地面积指定指标:面积*0</v>
      </c>
      <c r="DF353" s="78" t="str">
        <f t="shared" ca="1" si="300"/>
        <v>绿地面积指定公式:面积*0</v>
      </c>
      <c r="DG353" s="78" t="str">
        <f t="shared" ca="1" si="275"/>
        <v>户数指标:-</v>
      </c>
      <c r="DH353" s="78" t="str">
        <f t="shared" ca="1" si="276"/>
        <v>户数公式:0</v>
      </c>
      <c r="DI353" s="78" t="str">
        <f t="shared" ca="1" si="277"/>
        <v>人数指标:-</v>
      </c>
      <c r="DJ353" s="78" t="str">
        <f t="shared" ca="1" si="278"/>
        <v>人数公式:0</v>
      </c>
      <c r="DK353" s="78" t="str">
        <f t="shared" ca="1" si="279"/>
        <v>就业指标:0.015公顷/岗位，35平方米/岗位</v>
      </c>
      <c r="DL353" s="78" t="str">
        <f t="shared" ca="1" si="280"/>
        <v>就业公式:用地面积/0.015+商服建筑面积/35</v>
      </c>
      <c r="DM353" s="78" t="str">
        <f t="shared" ca="1" si="281"/>
        <v>机动车指标:-，1.1个/100平方米</v>
      </c>
      <c r="DN353" s="78" t="str">
        <f t="shared" ca="1" si="282"/>
        <v>机动车公式:0+地块建筑面积*1.1/100</v>
      </c>
      <c r="DO353" s="78" t="str">
        <f t="shared" ca="1" si="283"/>
        <v>用水量指标:30立方米/公顷*日，10升/平方米*日</v>
      </c>
      <c r="DP353" s="78" t="str">
        <f t="shared" ca="1" si="284"/>
        <v>用水量公式:用地面积*30+地块建筑面积*10/1000</v>
      </c>
      <c r="DQ353" s="78" t="str">
        <f t="shared" ca="1" si="285"/>
        <v>污水折算系数:0.0，0.85</v>
      </c>
      <c r="DR353" s="78" t="str">
        <f t="shared" ca="1" si="286"/>
        <v>污水量公式:0.0+地块建筑面积*8.0/1000*0.85</v>
      </c>
      <c r="DS353" s="78" t="str">
        <f t="shared" ca="1" si="287"/>
        <v>用电负荷指标:20千瓦/公顷，60瓦/平方米</v>
      </c>
      <c r="DT353" s="78" t="str">
        <f t="shared" ca="1" si="288"/>
        <v>同时率:1.00，0.7</v>
      </c>
      <c r="DU353" s="78" t="str">
        <f t="shared" ca="1" si="289"/>
        <v>用电量公式:用地面积*20*1+地块建筑面积*60*0.7/1000</v>
      </c>
      <c r="DV353" s="78" t="str">
        <f t="shared" ca="1" si="290"/>
        <v>固话装机指标:30门/公顷，1.0门/100平方米</v>
      </c>
      <c r="DW353" s="78" t="str">
        <f t="shared" ca="1" si="291"/>
        <v>固话量公式:用地面积*30+地块建筑面积*1.0/100</v>
      </c>
      <c r="DX353" s="78" t="str">
        <f t="shared" ca="1" si="292"/>
        <v>有线电视指标:20门/公顷，0.2门/100平方米</v>
      </c>
      <c r="DY353" s="78" t="str">
        <f t="shared" ca="1" si="293"/>
        <v>电视量公式:用地面积*20+地块建筑面积*0.2/100</v>
      </c>
      <c r="DZ353" s="78" t="str">
        <f t="shared" ca="1" si="294"/>
        <v>高峰机动车生成量指标:-，52.1pcu/万平方米，71：29</v>
      </c>
      <c r="EA353" s="78" t="str">
        <f t="shared" ca="1" si="295"/>
        <v>高峰机动车吸引量公式:0+商服建筑面积/10000*52.1*0.71</v>
      </c>
      <c r="EB353" s="78" t="str">
        <f t="shared" ca="1" si="296"/>
        <v>高峰机动车发生量公式:0+商服建筑面积/10000*52.1*0.29</v>
      </c>
      <c r="EC353" s="78" t="str">
        <f t="shared" ca="1" si="301"/>
        <v>地下空间指标:商服建筑面积*0.4</v>
      </c>
      <c r="ED353" s="78" t="str">
        <f t="shared" ca="1" si="297"/>
        <v>地下空间公式:商服建筑面积*0.4</v>
      </c>
      <c r="EE353" s="78" t="str">
        <f t="shared" ca="1" si="302"/>
        <v>人防指标:商服建筑面积*0.08</v>
      </c>
      <c r="EF353" s="78" t="str">
        <f t="shared" ca="1" si="298"/>
        <v>人防公式:商服建筑面积*0.08</v>
      </c>
      <c r="EG353" s="78" t="str">
        <f t="shared" ca="1" si="305"/>
        <v>用地构成:城镇建设用地</v>
      </c>
      <c r="EH353" s="78" t="s">
        <v>1962</v>
      </c>
      <c r="EI353" s="79" t="str">
        <f t="shared" ca="1" si="303"/>
        <v>唯一标识:S41/B2#公共交通场站用地/商务用地#城规;性质名称:公共交通场站用地/商务用地;地块性质过滤:;地块性质:S41/B2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3" t="s">
        <v>1962</v>
      </c>
    </row>
    <row r="354" spans="1:140" ht="16.5" x14ac:dyDescent="0.2">
      <c r="A354" s="57" t="str">
        <f t="shared" si="304"/>
        <v>S41/S42/B#公共交通场站用地/社会停车场用地/商业服务业设施用地#城规</v>
      </c>
      <c r="B354" s="57" t="s">
        <v>454</v>
      </c>
      <c r="C354" s="57"/>
      <c r="D354" s="57" t="s">
        <v>1017</v>
      </c>
      <c r="E354" s="57" t="s">
        <v>1276</v>
      </c>
      <c r="F354" s="57"/>
      <c r="G354" s="57" t="s">
        <v>100</v>
      </c>
      <c r="H354" s="57" t="s">
        <v>1003</v>
      </c>
      <c r="I354" s="57" t="s">
        <v>95</v>
      </c>
      <c r="J354" s="57">
        <v>5</v>
      </c>
      <c r="K354" s="57" t="s">
        <v>1514</v>
      </c>
      <c r="L354" s="57"/>
      <c r="M354" s="57" t="str" cm="1">
        <f t="array" aca="1" ref="M354" ca="1">IF(OFFSET(INDIRECT(ADDRESS(ROW(), COLUMN())),0,-1)="",VLOOKUP($G354,$A:$AAE,COLUMN(),FALSE),OFFSET(INDIRECT(ADDRESS(ROW(), COLUMN())),0,-1))</f>
        <v>142,142,142</v>
      </c>
      <c r="N354" s="20"/>
      <c r="O354" s="57" t="str" cm="1">
        <f t="array" aca="1" ref="O354" ca="1">IF(OFFSET(INDIRECT(ADDRESS(ROW(), COLUMN())),0,-1)="",VLOOKUP($G354,$A:$AAE,COLUMN(),FALSE),OFFSET(INDIRECT(ADDRESS(ROW(), COLUMN())),0,-1))</f>
        <v>面积*容积率</v>
      </c>
      <c r="P354" s="20"/>
      <c r="Q354" s="20" t="str" cm="1">
        <f t="array" aca="1" ref="Q354" ca="1">IF(OFFSET(INDIRECT(ADDRESS(ROW(), COLUMN())),0,-1)="",VLOOKUP($G354,$A:$AAE,COLUMN(),FALSE),OFFSET(INDIRECT(ADDRESS(ROW(), COLUMN())),0,-1))</f>
        <v>地块建筑面积*0</v>
      </c>
      <c r="R354" s="20"/>
      <c r="S354" s="20" t="str" cm="1">
        <f t="array" aca="1" ref="S354" ca="1">IF(OFFSET(INDIRECT(ADDRESS(ROW(), COLUMN())),0,-1)="",VLOOKUP($G354,$A:$AAE,COLUMN(),FALSE),OFFSET(INDIRECT(ADDRESS(ROW(), COLUMN())),0,-1))</f>
        <v>地块建筑面积*1</v>
      </c>
      <c r="T354" s="20"/>
      <c r="U354" s="20" t="str" cm="1">
        <f t="array" aca="1" ref="U354" ca="1">IF(OFFSET(INDIRECT(ADDRESS(ROW(), COLUMN())),0,-1)="",VLOOKUP($G354,$A:$AAE,COLUMN(),FALSE),OFFSET(INDIRECT(ADDRESS(ROW(), COLUMN())),0,-1))</f>
        <v>地块建筑面积*1*0.35</v>
      </c>
      <c r="V354" s="20"/>
      <c r="W354" s="57" t="str" cm="1">
        <f t="array" aca="1" ref="W354" ca="1">IF(OFFSET(INDIRECT(ADDRESS(ROW(), COLUMN())),0,-1)="",VLOOKUP($G354,$A:$AAE,COLUMN(),FALSE),OFFSET(INDIRECT(ADDRESS(ROW(), COLUMN())),0,-1))</f>
        <v>地块建筑面积*1*0.65</v>
      </c>
      <c r="X354" s="20"/>
      <c r="Y354" s="20" t="str" cm="1">
        <f t="array" aca="1" ref="Y354" ca="1">IF(OFFSET(INDIRECT(ADDRESS(ROW(), COLUMN())),0,-1)="",VLOOKUP($G354,$A:$AAE,COLUMN(),FALSE),OFFSET(INDIRECT(ADDRESS(ROW(), COLUMN())),0,-1))</f>
        <v>地块建筑面积*0</v>
      </c>
      <c r="Z354" s="20"/>
      <c r="AA354" s="20" t="str" cm="1">
        <f t="array" aca="1" ref="AA354" ca="1">IF(OFFSET(INDIRECT(ADDRESS(ROW(), COLUMN())),0,-1)="",VLOOKUP($G354,$A:$AAE,COLUMN(),FALSE),OFFSET(INDIRECT(ADDRESS(ROW(), COLUMN())),0,-1))</f>
        <v>地块建筑面积*0</v>
      </c>
      <c r="AB354" s="20"/>
      <c r="AC354" s="20" t="str" cm="1">
        <f t="array" aca="1" ref="AC354" ca="1">IF(OFFSET(INDIRECT(ADDRESS(ROW(), COLUMN())),0,-1)="",VLOOKUP($G354,$A:$AAE,COLUMN(),FALSE),OFFSET(INDIRECT(ADDRESS(ROW(), COLUMN())),0,-1))</f>
        <v>地块建筑面积*0</v>
      </c>
      <c r="AD354" s="20"/>
      <c r="AE354" s="20" t="str" cm="1">
        <f t="array" aca="1" ref="AE354" ca="1">IF(OFFSET(INDIRECT(ADDRESS(ROW(), COLUMN())),0,-1)="",VLOOKUP($G354,$A:$AAE,COLUMN(),FALSE),OFFSET(INDIRECT(ADDRESS(ROW(), COLUMN())),0,-1))</f>
        <v>面积*0</v>
      </c>
      <c r="AF354" s="20"/>
      <c r="AG354" s="20" t="str" cm="1">
        <f t="array" aca="1" ref="AG354" ca="1">IF(OFFSET(INDIRECT(ADDRESS(ROW(), COLUMN())),0,-1)="",VLOOKUP($G354,$A:$AAE,COLUMN(),FALSE),OFFSET(INDIRECT(ADDRESS(ROW(), COLUMN())),0,-1))</f>
        <v>面积*0</v>
      </c>
      <c r="AH354" s="20"/>
      <c r="AI354" s="20" t="str" cm="1">
        <f t="array" aca="1" ref="AI354" ca="1">IF(OFFSET(INDIRECT(ADDRESS(ROW(), COLUMN())),0,-1)="",VLOOKUP($G354,$A:$AAE,COLUMN(),FALSE),OFFSET(INDIRECT(ADDRESS(ROW(), COLUMN())),0,-1))</f>
        <v>-</v>
      </c>
      <c r="AJ354" s="20"/>
      <c r="AK354" s="20" cm="1">
        <f t="array" aca="1" ref="AK354" ca="1">IF(OFFSET(INDIRECT(ADDRESS(ROW(), COLUMN())),0,-1)="",VLOOKUP($G354,$A:$AAE,COLUMN(),FALSE),OFFSET(INDIRECT(ADDRESS(ROW(), COLUMN())),0,-1))</f>
        <v>0</v>
      </c>
      <c r="AL354" s="20"/>
      <c r="AM354" s="20" t="str" cm="1">
        <f t="array" aca="1" ref="AM354" ca="1">IF(OFFSET(INDIRECT(ADDRESS(ROW(), COLUMN())),0,-1)="",VLOOKUP($G354,$A:$AAE,COLUMN(),FALSE),OFFSET(INDIRECT(ADDRESS(ROW(), COLUMN())),0,-1))</f>
        <v>-</v>
      </c>
      <c r="AN354" s="20"/>
      <c r="AO354" s="20" cm="1">
        <f t="array" aca="1" ref="AO354" ca="1">IF(OFFSET(INDIRECT(ADDRESS(ROW(), COLUMN())),0,-1)="",VLOOKUP($G354,$A:$AAE,COLUMN(),FALSE),OFFSET(INDIRECT(ADDRESS(ROW(), COLUMN())),0,-1))</f>
        <v>0</v>
      </c>
      <c r="AP354" s="20"/>
      <c r="AQ354" s="20" t="str" cm="1">
        <f t="array" aca="1" ref="AQ354" ca="1">IF(OFFSET(INDIRECT(ADDRESS(ROW(), COLUMN())),0,-1)="",VLOOKUP($G354,$A:$AAE,COLUMN(),FALSE),OFFSET(INDIRECT(ADDRESS(ROW(), COLUMN())),0,-1))</f>
        <v>0.015公顷/岗位，35平方米/岗位</v>
      </c>
      <c r="AR354" s="20"/>
      <c r="AS354" s="20" t="str" cm="1">
        <f t="array" aca="1" ref="AS354" ca="1">IF(OFFSET(INDIRECT(ADDRESS(ROW(), COLUMN())),0,-1)="",VLOOKUP($G354,$A:$AAE,COLUMN(),FALSE),OFFSET(INDIRECT(ADDRESS(ROW(), COLUMN())),0,-1))</f>
        <v>用地面积/0.015+商服建筑面积/35</v>
      </c>
      <c r="AT354" s="20"/>
      <c r="AU354" s="20" t="str" cm="1">
        <f t="array" aca="1" ref="AU354" ca="1">IF(OFFSET(INDIRECT(ADDRESS(ROW(), COLUMN())),0,-1)="",VLOOKUP($G354,$A:$AAE,COLUMN(),FALSE),OFFSET(INDIRECT(ADDRESS(ROW(), COLUMN())),0,-1))</f>
        <v>-，1.1个/100平方米</v>
      </c>
      <c r="AV354" s="20"/>
      <c r="AW354" s="20" t="str" cm="1">
        <f t="array" aca="1" ref="AW354" ca="1">IF(OFFSET(INDIRECT(ADDRESS(ROW(), COLUMN())),0,-1)="",VLOOKUP($G354,$A:$AAE,COLUMN(),FALSE),OFFSET(INDIRECT(ADDRESS(ROW(), COLUMN())),0,-1))</f>
        <v>0+地块建筑面积*1.1/100</v>
      </c>
      <c r="AX354" s="116"/>
      <c r="AY354" s="20" t="str" cm="1">
        <f t="array" aca="1" ref="AY354" ca="1">IF(OFFSET(INDIRECT(ADDRESS(ROW(), COLUMN())),0,-1)="",VLOOKUP($G354,$A:$AAE,COLUMN(),FALSE),OFFSET(INDIRECT(ADDRESS(ROW(), COLUMN())),0,-1))</f>
        <v>30立方米/公顷*日，10升/平方米*日</v>
      </c>
      <c r="AZ354" s="116"/>
      <c r="BA354" s="20" t="str" cm="1">
        <f t="array" aca="1" ref="BA354" ca="1">IF(OFFSET(INDIRECT(ADDRESS(ROW(), COLUMN())),0,-1)="",VLOOKUP($G354,$A:$AAE,COLUMN(),FALSE),OFFSET(INDIRECT(ADDRESS(ROW(), COLUMN())),0,-1))</f>
        <v>用地面积*30+地块建筑面积*10/1000</v>
      </c>
      <c r="BB354" s="116"/>
      <c r="BC354" s="20" t="str" cm="1">
        <f t="array" aca="1" ref="BC354" ca="1">IF(OFFSET(INDIRECT(ADDRESS(ROW(), COLUMN())),0,-1)="",VLOOKUP($G354,$A:$AAE,COLUMN(),FALSE),OFFSET(INDIRECT(ADDRESS(ROW(), COLUMN())),0,-1))</f>
        <v>0.0，0.85</v>
      </c>
      <c r="BD354" s="116"/>
      <c r="BE354" s="20" t="str" cm="1">
        <f t="array" aca="1" ref="BE354" ca="1">IF(OFFSET(INDIRECT(ADDRESS(ROW(), COLUMN())),0,-1)="",VLOOKUP($G354,$A:$AAE,COLUMN(),FALSE),OFFSET(INDIRECT(ADDRESS(ROW(), COLUMN())),0,-1))</f>
        <v>0.0+地块建筑面积*8.0/1000*0.85</v>
      </c>
      <c r="BF354" s="116"/>
      <c r="BG354" s="20" t="str" cm="1">
        <f t="array" aca="1" ref="BG354" ca="1">IF(OFFSET(INDIRECT(ADDRESS(ROW(), COLUMN())),0,-1)="",VLOOKUP($G354,$A:$AAE,COLUMN(),FALSE),OFFSET(INDIRECT(ADDRESS(ROW(), COLUMN())),0,-1))</f>
        <v>20千瓦/公顷，60瓦/平方米</v>
      </c>
      <c r="BH354" s="116"/>
      <c r="BI354" s="20" t="str" cm="1">
        <f t="array" aca="1" ref="BI354" ca="1">IF(OFFSET(INDIRECT(ADDRESS(ROW(), COLUMN())),0,-1)="",VLOOKUP($G354,$A:$AAE,COLUMN(),FALSE),OFFSET(INDIRECT(ADDRESS(ROW(), COLUMN())),0,-1))</f>
        <v>1.00，0.7</v>
      </c>
      <c r="BJ354" s="116"/>
      <c r="BK354" s="20" t="str" cm="1">
        <f t="array" aca="1" ref="BK354" ca="1">IF(OFFSET(INDIRECT(ADDRESS(ROW(), COLUMN())),0,-1)="",VLOOKUP($G354,$A:$AAE,COLUMN(),FALSE),OFFSET(INDIRECT(ADDRESS(ROW(), COLUMN())),0,-1))</f>
        <v>用地面积*20*1+地块建筑面积*60*0.7/1000</v>
      </c>
      <c r="BL354" s="116"/>
      <c r="BM354" s="20" t="str" cm="1">
        <f t="array" aca="1" ref="BM354" ca="1">IF(OFFSET(INDIRECT(ADDRESS(ROW(), COLUMN())),0,-1)="",VLOOKUP($G354,$A:$AAE,COLUMN(),FALSE),OFFSET(INDIRECT(ADDRESS(ROW(), COLUMN())),0,-1))</f>
        <v>30门/公顷，1.0门/100平方米</v>
      </c>
      <c r="BN354" s="116"/>
      <c r="BO354" s="20" t="str" cm="1">
        <f t="array" aca="1" ref="BO354" ca="1">IF(OFFSET(INDIRECT(ADDRESS(ROW(), COLUMN())),0,-1)="",VLOOKUP($G354,$A:$AAE,COLUMN(),FALSE),OFFSET(INDIRECT(ADDRESS(ROW(), COLUMN())),0,-1))</f>
        <v>用地面积*30+地块建筑面积*1.0/100</v>
      </c>
      <c r="BP354" s="116"/>
      <c r="BQ354" s="20" t="str" cm="1">
        <f t="array" aca="1" ref="BQ354" ca="1">IF(OFFSET(INDIRECT(ADDRESS(ROW(), COLUMN())),0,-1)="",VLOOKUP($G354,$A:$AAE,COLUMN(),FALSE),OFFSET(INDIRECT(ADDRESS(ROW(), COLUMN())),0,-1))</f>
        <v>20门/公顷，0.2门/100平方米</v>
      </c>
      <c r="BR354" s="116"/>
      <c r="BS354" s="20" t="str" cm="1">
        <f t="array" aca="1" ref="BS354" ca="1">IF(OFFSET(INDIRECT(ADDRESS(ROW(), COLUMN())),0,-1)="",VLOOKUP($G354,$A:$AAE,COLUMN(),FALSE),OFFSET(INDIRECT(ADDRESS(ROW(), COLUMN())),0,-1))</f>
        <v>用地面积*20+地块建筑面积*0.2/100</v>
      </c>
      <c r="BT354" s="116"/>
      <c r="BU354" s="20" t="str" cm="1">
        <f t="array" aca="1" ref="BU354" ca="1">IF(OFFSET(INDIRECT(ADDRESS(ROW(), COLUMN())),0,-1)="",VLOOKUP($G354,$A:$AAE,COLUMN(),FALSE),OFFSET(INDIRECT(ADDRESS(ROW(), COLUMN())),0,-1))</f>
        <v>-，52.1pcu/万平方米，71：29</v>
      </c>
      <c r="BV354" s="116"/>
      <c r="BW354" s="20" t="str" cm="1">
        <f t="array" aca="1" ref="BW354" ca="1">IF(OFFSET(INDIRECT(ADDRESS(ROW(), COLUMN())),0,-1)="",VLOOKUP($G354,$A:$AAE,COLUMN(),FALSE),OFFSET(INDIRECT(ADDRESS(ROW(), COLUMN())),0,-1))</f>
        <v>0+商服建筑面积/10000*52.1*0.71</v>
      </c>
      <c r="BX354" s="116"/>
      <c r="BY354" s="20" t="str" cm="1">
        <f t="array" aca="1" ref="BY354" ca="1">IF(OFFSET(INDIRECT(ADDRESS(ROW(), COLUMN())),0,-1)="",VLOOKUP($G354,$A:$AAE,COLUMN(),FALSE),OFFSET(INDIRECT(ADDRESS(ROW(), COLUMN())),0,-1))</f>
        <v>0+商服建筑面积/10000*52.1*0.29</v>
      </c>
      <c r="BZ354" s="103"/>
      <c r="CA354" s="20" t="str" cm="1">
        <f t="array" aca="1" ref="CA354" ca="1">IF(OFFSET(INDIRECT(ADDRESS(ROW(), COLUMN())),0,-1)="",VLOOKUP($G354,$A:$AAE,COLUMN(),FALSE),OFFSET(INDIRECT(ADDRESS(ROW(), COLUMN())),0,-1))</f>
        <v>商服建筑面积*0.4</v>
      </c>
      <c r="CB354" s="3"/>
      <c r="CC354" s="20" t="str" cm="1">
        <f t="array" aca="1" ref="CC354" ca="1">IF(OFFSET(INDIRECT(ADDRESS(ROW(), COLUMN())),0,-1)="",VLOOKUP($G354,$A:$AAE,COLUMN(),FALSE),OFFSET(INDIRECT(ADDRESS(ROW(), COLUMN())),0,-1))</f>
        <v>商服建筑面积*0.4</v>
      </c>
      <c r="CD354" s="20"/>
      <c r="CE354" s="20" t="str" cm="1">
        <f t="array" aca="1" ref="CE354" ca="1">IF(OFFSET(INDIRECT(ADDRESS(ROW(), COLUMN())),0,-1)="",VLOOKUP($G354,$A:$AAE,COLUMN(),FALSE),OFFSET(INDIRECT(ADDRESS(ROW(), COLUMN())),0,-1))</f>
        <v>商服建筑面积*0.08</v>
      </c>
      <c r="CF354" s="3"/>
      <c r="CG354" s="20" t="str" cm="1">
        <f t="array" aca="1" ref="CG354" ca="1">IF(OFFSET(INDIRECT(ADDRESS(ROW(), COLUMN())),0,-1)="",VLOOKUP($G354,$A:$AAE,COLUMN(),FALSE),OFFSET(INDIRECT(ADDRESS(ROW(), COLUMN())),0,-1))</f>
        <v>商服建筑面积*0.08</v>
      </c>
      <c r="CH354" s="20"/>
      <c r="CI354" s="57" t="str" cm="1">
        <f t="array" aca="1" ref="CI354" ca="1">IF(OFFSET(INDIRECT(ADDRESS(ROW(), COLUMN())),0,-1)="",VLOOKUP($G354,$A:$AAE,COLUMN(),FALSE),OFFSET(INDIRECT(ADDRESS(ROW(), COLUMN())),0,-1))</f>
        <v>城镇建设用地</v>
      </c>
      <c r="CJ354" s="76" t="s">
        <v>1962</v>
      </c>
      <c r="CK354" s="78" t="str">
        <f t="shared" si="255"/>
        <v>唯一标识:S41/S42/B#公共交通场站用地/社会停车场用地/商业服务业设施用地#城规</v>
      </c>
      <c r="CL354" s="78" t="str">
        <f t="shared" si="256"/>
        <v>性质名称:公共交通场站用地/社会停车场用地/商业服务业设施用地</v>
      </c>
      <c r="CM354" s="78" t="str">
        <f t="shared" si="257"/>
        <v>地块性质过滤:</v>
      </c>
      <c r="CN354" s="78" t="str">
        <f t="shared" si="258"/>
        <v>地块性质:S41/S42/B</v>
      </c>
      <c r="CO354" s="78" t="str">
        <f t="shared" si="259"/>
        <v>地类标准:城规</v>
      </c>
      <c r="CP354" s="78" t="str">
        <f t="shared" si="260"/>
        <v>地块性质别称:</v>
      </c>
      <c r="CQ354" s="78" t="str">
        <f t="shared" si="261"/>
        <v>属性继承:S/B#交通设施用地/商业服务业设施用地#城规</v>
      </c>
      <c r="CR354" s="78" t="str">
        <f t="shared" si="262"/>
        <v>父类:S/B</v>
      </c>
      <c r="CS354" s="78" t="str">
        <f t="shared" si="263"/>
        <v>级别继承:S#交通设施用地#城规</v>
      </c>
      <c r="CT354" s="78" t="str">
        <f t="shared" si="264"/>
        <v>级别层次:5</v>
      </c>
      <c r="CU354" s="78" t="str">
        <f t="shared" si="265"/>
        <v>级别:4S</v>
      </c>
      <c r="CV354" s="78" t="str">
        <f t="shared" ca="1" si="266"/>
        <v>地块颜色:142,142,142</v>
      </c>
      <c r="CW354" s="78" t="str">
        <f t="shared" ca="1" si="267"/>
        <v>建筑面积公式:面积*容积率</v>
      </c>
      <c r="CX354" s="78" t="str">
        <f t="shared" ca="1" si="268"/>
        <v>住宅建筑面积公式:地块建筑面积*0</v>
      </c>
      <c r="CY354" s="78" t="str">
        <f t="shared" ca="1" si="269"/>
        <v>商服建筑面积公式:地块建筑面积*1</v>
      </c>
      <c r="CZ354" s="78" t="str">
        <f t="shared" ca="1" si="270"/>
        <v>商服中商业建筑面积公式:地块建筑面积*1*0.35</v>
      </c>
      <c r="DA354" s="78" t="str">
        <f t="shared" ca="1" si="271"/>
        <v>商服中办公建筑面积公式:地块建筑面积*1*0.65</v>
      </c>
      <c r="DB354" s="78" t="str">
        <f t="shared" ca="1" si="272"/>
        <v>公服建筑面积公式:地块建筑面积*0</v>
      </c>
      <c r="DC354" s="78" t="str">
        <f t="shared" ca="1" si="273"/>
        <v>工业建筑面积公式:地块建筑面积*0</v>
      </c>
      <c r="DD354" s="78" t="str">
        <f t="shared" ca="1" si="274"/>
        <v>市政建筑面积公式:地块建筑面积*0</v>
      </c>
      <c r="DE354" s="78" t="str">
        <f t="shared" ca="1" si="299"/>
        <v>绿地面积指定指标:面积*0</v>
      </c>
      <c r="DF354" s="78" t="str">
        <f t="shared" ca="1" si="300"/>
        <v>绿地面积指定公式:面积*0</v>
      </c>
      <c r="DG354" s="78" t="str">
        <f t="shared" ca="1" si="275"/>
        <v>户数指标:-</v>
      </c>
      <c r="DH354" s="78" t="str">
        <f t="shared" ca="1" si="276"/>
        <v>户数公式:0</v>
      </c>
      <c r="DI354" s="78" t="str">
        <f t="shared" ca="1" si="277"/>
        <v>人数指标:-</v>
      </c>
      <c r="DJ354" s="78" t="str">
        <f t="shared" ca="1" si="278"/>
        <v>人数公式:0</v>
      </c>
      <c r="DK354" s="78" t="str">
        <f t="shared" ca="1" si="279"/>
        <v>就业指标:0.015公顷/岗位，35平方米/岗位</v>
      </c>
      <c r="DL354" s="78" t="str">
        <f t="shared" ca="1" si="280"/>
        <v>就业公式:用地面积/0.015+商服建筑面积/35</v>
      </c>
      <c r="DM354" s="78" t="str">
        <f t="shared" ca="1" si="281"/>
        <v>机动车指标:-，1.1个/100平方米</v>
      </c>
      <c r="DN354" s="78" t="str">
        <f t="shared" ca="1" si="282"/>
        <v>机动车公式:0+地块建筑面积*1.1/100</v>
      </c>
      <c r="DO354" s="78" t="str">
        <f t="shared" ca="1" si="283"/>
        <v>用水量指标:30立方米/公顷*日，10升/平方米*日</v>
      </c>
      <c r="DP354" s="78" t="str">
        <f t="shared" ca="1" si="284"/>
        <v>用水量公式:用地面积*30+地块建筑面积*10/1000</v>
      </c>
      <c r="DQ354" s="78" t="str">
        <f t="shared" ca="1" si="285"/>
        <v>污水折算系数:0.0，0.85</v>
      </c>
      <c r="DR354" s="78" t="str">
        <f t="shared" ca="1" si="286"/>
        <v>污水量公式:0.0+地块建筑面积*8.0/1000*0.85</v>
      </c>
      <c r="DS354" s="78" t="str">
        <f t="shared" ca="1" si="287"/>
        <v>用电负荷指标:20千瓦/公顷，60瓦/平方米</v>
      </c>
      <c r="DT354" s="78" t="str">
        <f t="shared" ca="1" si="288"/>
        <v>同时率:1.00，0.7</v>
      </c>
      <c r="DU354" s="78" t="str">
        <f t="shared" ca="1" si="289"/>
        <v>用电量公式:用地面积*20*1+地块建筑面积*60*0.7/1000</v>
      </c>
      <c r="DV354" s="78" t="str">
        <f t="shared" ca="1" si="290"/>
        <v>固话装机指标:30门/公顷，1.0门/100平方米</v>
      </c>
      <c r="DW354" s="78" t="str">
        <f t="shared" ca="1" si="291"/>
        <v>固话量公式:用地面积*30+地块建筑面积*1.0/100</v>
      </c>
      <c r="DX354" s="78" t="str">
        <f t="shared" ca="1" si="292"/>
        <v>有线电视指标:20门/公顷，0.2门/100平方米</v>
      </c>
      <c r="DY354" s="78" t="str">
        <f t="shared" ca="1" si="293"/>
        <v>电视量公式:用地面积*20+地块建筑面积*0.2/100</v>
      </c>
      <c r="DZ354" s="78" t="str">
        <f t="shared" ca="1" si="294"/>
        <v>高峰机动车生成量指标:-，52.1pcu/万平方米，71：29</v>
      </c>
      <c r="EA354" s="78" t="str">
        <f t="shared" ca="1" si="295"/>
        <v>高峰机动车吸引量公式:0+商服建筑面积/10000*52.1*0.71</v>
      </c>
      <c r="EB354" s="78" t="str">
        <f t="shared" ca="1" si="296"/>
        <v>高峰机动车发生量公式:0+商服建筑面积/10000*52.1*0.29</v>
      </c>
      <c r="EC354" s="78" t="str">
        <f t="shared" ca="1" si="301"/>
        <v>地下空间指标:商服建筑面积*0.4</v>
      </c>
      <c r="ED354" s="78" t="str">
        <f t="shared" ca="1" si="297"/>
        <v>地下空间公式:商服建筑面积*0.4</v>
      </c>
      <c r="EE354" s="78" t="str">
        <f t="shared" ca="1" si="302"/>
        <v>人防指标:商服建筑面积*0.08</v>
      </c>
      <c r="EF354" s="78" t="str">
        <f t="shared" ca="1" si="298"/>
        <v>人防公式:商服建筑面积*0.08</v>
      </c>
      <c r="EG354" s="78" t="str">
        <f t="shared" ca="1" si="305"/>
        <v>用地构成:城镇建设用地</v>
      </c>
      <c r="EH354" s="78" t="s">
        <v>1962</v>
      </c>
      <c r="EI354" s="79" t="str">
        <f t="shared" ca="1" si="303"/>
        <v>唯一标识:S41/S42/B#公共交通场站用地/社会停车场用地/商业服务业设施用地#城规;性质名称:公共交通场站用地/社会停车场用地/商业服务业设施用地;地块性质过滤:;地块性质:S41/S42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4" t="s">
        <v>1962</v>
      </c>
    </row>
    <row r="355" spans="1:140" ht="16.5" x14ac:dyDescent="0.2">
      <c r="A355" s="40" t="str">
        <f t="shared" si="304"/>
        <v>S4/G1#交通场站用地/公园绿地#城规</v>
      </c>
      <c r="B355" s="40" t="s">
        <v>455</v>
      </c>
      <c r="C355" s="40"/>
      <c r="D355" s="40" t="s">
        <v>1018</v>
      </c>
      <c r="E355" s="40" t="s">
        <v>1276</v>
      </c>
      <c r="F355" s="40"/>
      <c r="G355" s="40" t="s">
        <v>101</v>
      </c>
      <c r="H355" s="40" t="s">
        <v>1009</v>
      </c>
      <c r="I355" s="40" t="s">
        <v>95</v>
      </c>
      <c r="J355" s="40">
        <v>5</v>
      </c>
      <c r="K355" s="40" t="s">
        <v>1514</v>
      </c>
      <c r="L355" s="40"/>
      <c r="M355" s="40" t="str" cm="1">
        <f t="array" aca="1" ref="M355" ca="1">IF(OFFSET(INDIRECT(ADDRESS(ROW(), COLUMN())),0,-1)="",VLOOKUP($G355,$A:$AAE,COLUMN(),FALSE),OFFSET(INDIRECT(ADDRESS(ROW(), COLUMN())),0,-1))</f>
        <v>0,255,0</v>
      </c>
      <c r="N355" s="3"/>
      <c r="O355" s="40" t="str" cm="1">
        <f t="array" aca="1" ref="O355" ca="1">IF(OFFSET(INDIRECT(ADDRESS(ROW(), COLUMN())),0,-1)="",VLOOKUP($G355,$A:$AAE,COLUMN(),FALSE),OFFSET(INDIRECT(ADDRESS(ROW(), COLUMN())),0,-1))</f>
        <v>面积*容积率</v>
      </c>
      <c r="P355" s="3"/>
      <c r="Q355" s="3" t="str" cm="1">
        <f t="array" aca="1" ref="Q355" ca="1">IF(OFFSET(INDIRECT(ADDRESS(ROW(), COLUMN())),0,-1)="",VLOOKUP($G355,$A:$AAE,COLUMN(),FALSE),OFFSET(INDIRECT(ADDRESS(ROW(), COLUMN())),0,-1))</f>
        <v>地块建筑面积*0</v>
      </c>
      <c r="R355" s="3"/>
      <c r="S355" s="3" t="str" cm="1">
        <f t="array" aca="1" ref="S355" ca="1">IF(OFFSET(INDIRECT(ADDRESS(ROW(), COLUMN())),0,-1)="",VLOOKUP($G355,$A:$AAE,COLUMN(),FALSE),OFFSET(INDIRECT(ADDRESS(ROW(), COLUMN())),0,-1))</f>
        <v>地块建筑面积*0</v>
      </c>
      <c r="T355" s="3"/>
      <c r="U355" s="3" t="str" cm="1">
        <f t="array" aca="1" ref="U355" ca="1">IF(OFFSET(INDIRECT(ADDRESS(ROW(), COLUMN())),0,-1)="",VLOOKUP($G355,$A:$AAE,COLUMN(),FALSE),OFFSET(INDIRECT(ADDRESS(ROW(), COLUMN())),0,-1))</f>
        <v>地块建筑面积*0</v>
      </c>
      <c r="V355" s="3"/>
      <c r="W355" s="40" t="str" cm="1">
        <f t="array" aca="1" ref="W355" ca="1">IF(OFFSET(INDIRECT(ADDRESS(ROW(), COLUMN())),0,-1)="",VLOOKUP($G355,$A:$AAE,COLUMN(),FALSE),OFFSET(INDIRECT(ADDRESS(ROW(), COLUMN())),0,-1))</f>
        <v>地块建筑面积*0</v>
      </c>
      <c r="X355" s="3"/>
      <c r="Y355" s="3" t="str" cm="1">
        <f t="array" aca="1" ref="Y355" ca="1">IF(OFFSET(INDIRECT(ADDRESS(ROW(), COLUMN())),0,-1)="",VLOOKUP($G355,$A:$AAE,COLUMN(),FALSE),OFFSET(INDIRECT(ADDRESS(ROW(), COLUMN())),0,-1))</f>
        <v>地块建筑面积*0</v>
      </c>
      <c r="Z355" s="3"/>
      <c r="AA355" s="3" t="str" cm="1">
        <f t="array" aca="1" ref="AA355" ca="1">IF(OFFSET(INDIRECT(ADDRESS(ROW(), COLUMN())),0,-1)="",VLOOKUP($G355,$A:$AAE,COLUMN(),FALSE),OFFSET(INDIRECT(ADDRESS(ROW(), COLUMN())),0,-1))</f>
        <v>地块建筑面积*0</v>
      </c>
      <c r="AB355" s="3"/>
      <c r="AC355" s="3" t="str" cm="1">
        <f t="array" aca="1" ref="AC355" ca="1">IF(OFFSET(INDIRECT(ADDRESS(ROW(), COLUMN())),0,-1)="",VLOOKUP($G355,$A:$AAE,COLUMN(),FALSE),OFFSET(INDIRECT(ADDRESS(ROW(), COLUMN())),0,-1))</f>
        <v>地块建筑面积*0</v>
      </c>
      <c r="AD355" s="3"/>
      <c r="AE355" s="3" t="str" cm="1">
        <f t="array" aca="1" ref="AE355" ca="1">IF(OFFSET(INDIRECT(ADDRESS(ROW(), COLUMN())),0,-1)="",VLOOKUP($G355,$A:$AAE,COLUMN(),FALSE),OFFSET(INDIRECT(ADDRESS(ROW(), COLUMN())),0,-1))</f>
        <v>面积*1</v>
      </c>
      <c r="AF355" s="3"/>
      <c r="AG355" s="3" t="str" cm="1">
        <f t="array" aca="1" ref="AG355" ca="1">IF(OFFSET(INDIRECT(ADDRESS(ROW(), COLUMN())),0,-1)="",VLOOKUP($G355,$A:$AAE,COLUMN(),FALSE),OFFSET(INDIRECT(ADDRESS(ROW(), COLUMN())),0,-1))</f>
        <v>面积*1</v>
      </c>
      <c r="AH355" s="3"/>
      <c r="AI355" s="3" t="str" cm="1">
        <f t="array" aca="1" ref="AI355" ca="1">IF(OFFSET(INDIRECT(ADDRESS(ROW(), COLUMN())),0,-1)="",VLOOKUP($G355,$A:$AAE,COLUMN(),FALSE),OFFSET(INDIRECT(ADDRESS(ROW(), COLUMN())),0,-1))</f>
        <v>-</v>
      </c>
      <c r="AJ355" s="3"/>
      <c r="AK355" s="3" cm="1">
        <f t="array" aca="1" ref="AK355" ca="1">IF(OFFSET(INDIRECT(ADDRESS(ROW(), COLUMN())),0,-1)="",VLOOKUP($G355,$A:$AAE,COLUMN(),FALSE),OFFSET(INDIRECT(ADDRESS(ROW(), COLUMN())),0,-1))</f>
        <v>0</v>
      </c>
      <c r="AL355" s="3"/>
      <c r="AM355" s="3" t="str" cm="1">
        <f t="array" aca="1" ref="AM355" ca="1">IF(OFFSET(INDIRECT(ADDRESS(ROW(), COLUMN())),0,-1)="",VLOOKUP($G355,$A:$AAE,COLUMN(),FALSE),OFFSET(INDIRECT(ADDRESS(ROW(), COLUMN())),0,-1))</f>
        <v>-</v>
      </c>
      <c r="AN355" s="3"/>
      <c r="AO355" s="3" cm="1">
        <f t="array" aca="1" ref="AO355" ca="1">IF(OFFSET(INDIRECT(ADDRESS(ROW(), COLUMN())),0,-1)="",VLOOKUP($G355,$A:$AAE,COLUMN(),FALSE),OFFSET(INDIRECT(ADDRESS(ROW(), COLUMN())),0,-1))</f>
        <v>0</v>
      </c>
      <c r="AP355" s="3"/>
      <c r="AQ355" s="3" t="str" cm="1">
        <f t="array" aca="1" ref="AQ355" ca="1">IF(OFFSET(INDIRECT(ADDRESS(ROW(), COLUMN())),0,-1)="",VLOOKUP($G355,$A:$AAE,COLUMN(),FALSE),OFFSET(INDIRECT(ADDRESS(ROW(), COLUMN())),0,-1))</f>
        <v>-</v>
      </c>
      <c r="AR355" s="3"/>
      <c r="AS355" s="3" cm="1">
        <f t="array" aca="1" ref="AS355" ca="1">IF(OFFSET(INDIRECT(ADDRESS(ROW(), COLUMN())),0,-1)="",VLOOKUP($G355,$A:$AAE,COLUMN(),FALSE),OFFSET(INDIRECT(ADDRESS(ROW(), COLUMN())),0,-1))</f>
        <v>0</v>
      </c>
      <c r="AT355" s="3"/>
      <c r="AU355" s="3" t="str" cm="1">
        <f t="array" aca="1" ref="AU355" ca="1">IF(OFFSET(INDIRECT(ADDRESS(ROW(), COLUMN())),0,-1)="",VLOOKUP($G355,$A:$AAE,COLUMN(),FALSE),OFFSET(INDIRECT(ADDRESS(ROW(), COLUMN())),0,-1))</f>
        <v>-</v>
      </c>
      <c r="AV355" s="3"/>
      <c r="AW355" s="3" cm="1">
        <f t="array" aca="1" ref="AW355" ca="1">IF(OFFSET(INDIRECT(ADDRESS(ROW(), COLUMN())),0,-1)="",VLOOKUP($G355,$A:$AAE,COLUMN(),FALSE),OFFSET(INDIRECT(ADDRESS(ROW(), COLUMN())),0,-1))</f>
        <v>0</v>
      </c>
      <c r="AX355" s="2"/>
      <c r="AY355" s="3" t="str" cm="1">
        <f t="array" aca="1" ref="AY355" ca="1">IF(OFFSET(INDIRECT(ADDRESS(ROW(), COLUMN())),0,-1)="",VLOOKUP($G355,$A:$AAE,COLUMN(),FALSE),OFFSET(INDIRECT(ADDRESS(ROW(), COLUMN())),0,-1))</f>
        <v>20立方米/公顷*日</v>
      </c>
      <c r="AZ355" s="2"/>
      <c r="BA355" s="3" t="str" cm="1">
        <f t="array" aca="1" ref="BA355" ca="1">IF(OFFSET(INDIRECT(ADDRESS(ROW(), COLUMN())),0,-1)="",VLOOKUP($G355,$A:$AAE,COLUMN(),FALSE),OFFSET(INDIRECT(ADDRESS(ROW(), COLUMN())),0,-1))</f>
        <v>用地面积*20</v>
      </c>
      <c r="BB355" s="2"/>
      <c r="BC355" s="3" cm="1">
        <f t="array" aca="1" ref="BC355" ca="1">IF(OFFSET(INDIRECT(ADDRESS(ROW(), COLUMN())),0,-1)="",VLOOKUP($G355,$A:$AAE,COLUMN(),FALSE),OFFSET(INDIRECT(ADDRESS(ROW(), COLUMN())),0,-1))</f>
        <v>0</v>
      </c>
      <c r="BD355" s="2"/>
      <c r="BE355" s="3" t="str" cm="1">
        <f t="array" aca="1" ref="BE355" ca="1">IF(OFFSET(INDIRECT(ADDRESS(ROW(), COLUMN())),0,-1)="",VLOOKUP($G355,$A:$AAE,COLUMN(),FALSE),OFFSET(INDIRECT(ADDRESS(ROW(), COLUMN())),0,-1))</f>
        <v>用水量*0</v>
      </c>
      <c r="BF355" s="2"/>
      <c r="BG355" s="3" t="str" cm="1">
        <f t="array" aca="1" ref="BG355" ca="1">IF(OFFSET(INDIRECT(ADDRESS(ROW(), COLUMN())),0,-1)="",VLOOKUP($G355,$A:$AAE,COLUMN(),FALSE),OFFSET(INDIRECT(ADDRESS(ROW(), COLUMN())),0,-1))</f>
        <v>10千瓦/公顷</v>
      </c>
      <c r="BH355" s="2"/>
      <c r="BI355" s="3" cm="1">
        <f t="array" aca="1" ref="BI355" ca="1">IF(OFFSET(INDIRECT(ADDRESS(ROW(), COLUMN())),0,-1)="",VLOOKUP($G355,$A:$AAE,COLUMN(),FALSE),OFFSET(INDIRECT(ADDRESS(ROW(), COLUMN())),0,-1))</f>
        <v>1</v>
      </c>
      <c r="BJ355" s="2"/>
      <c r="BK355" s="3" t="str" cm="1">
        <f t="array" aca="1" ref="BK355" ca="1">IF(OFFSET(INDIRECT(ADDRESS(ROW(), COLUMN())),0,-1)="",VLOOKUP($G355,$A:$AAE,COLUMN(),FALSE),OFFSET(INDIRECT(ADDRESS(ROW(), COLUMN())),0,-1))</f>
        <v>用地面积*10*1</v>
      </c>
      <c r="BL355" s="2"/>
      <c r="BM355" s="3" t="str" cm="1">
        <f t="array" aca="1" ref="BM355" ca="1">IF(OFFSET(INDIRECT(ADDRESS(ROW(), COLUMN())),0,-1)="",VLOOKUP($G355,$A:$AAE,COLUMN(),FALSE),OFFSET(INDIRECT(ADDRESS(ROW(), COLUMN())),0,-1))</f>
        <v>-</v>
      </c>
      <c r="BN355" s="2"/>
      <c r="BO355" s="3" cm="1">
        <f t="array" aca="1" ref="BO355" ca="1">IF(OFFSET(INDIRECT(ADDRESS(ROW(), COLUMN())),0,-1)="",VLOOKUP($G355,$A:$AAE,COLUMN(),FALSE),OFFSET(INDIRECT(ADDRESS(ROW(), COLUMN())),0,-1))</f>
        <v>0</v>
      </c>
      <c r="BP355" s="2"/>
      <c r="BQ355" s="3" t="str" cm="1">
        <f t="array" aca="1" ref="BQ355" ca="1">IF(OFFSET(INDIRECT(ADDRESS(ROW(), COLUMN())),0,-1)="",VLOOKUP($G355,$A:$AAE,COLUMN(),FALSE),OFFSET(INDIRECT(ADDRESS(ROW(), COLUMN())),0,-1))</f>
        <v>-</v>
      </c>
      <c r="BR355" s="2"/>
      <c r="BS355" s="3" cm="1">
        <f t="array" aca="1" ref="BS355" ca="1">IF(OFFSET(INDIRECT(ADDRESS(ROW(), COLUMN())),0,-1)="",VLOOKUP($G355,$A:$AAE,COLUMN(),FALSE),OFFSET(INDIRECT(ADDRESS(ROW(), COLUMN())),0,-1))</f>
        <v>0</v>
      </c>
      <c r="BT355" s="2"/>
      <c r="BU355" s="3" t="str" cm="1">
        <f t="array" aca="1" ref="BU355" ca="1">IF(OFFSET(INDIRECT(ADDRESS(ROW(), COLUMN())),0,-1)="",VLOOKUP($G355,$A:$AAE,COLUMN(),FALSE),OFFSET(INDIRECT(ADDRESS(ROW(), COLUMN())),0,-1))</f>
        <v>-</v>
      </c>
      <c r="BV355" s="2"/>
      <c r="BW355" s="3" cm="1">
        <f t="array" aca="1" ref="BW355" ca="1">IF(OFFSET(INDIRECT(ADDRESS(ROW(), COLUMN())),0,-1)="",VLOOKUP($G355,$A:$AAE,COLUMN(),FALSE),OFFSET(INDIRECT(ADDRESS(ROW(), COLUMN())),0,-1))</f>
        <v>0</v>
      </c>
      <c r="BX355" s="2"/>
      <c r="BY355" s="3" cm="1">
        <f t="array" aca="1" ref="BY355" ca="1">IF(OFFSET(INDIRECT(ADDRESS(ROW(), COLUMN())),0,-1)="",VLOOKUP($G355,$A:$AAE,COLUMN(),FALSE),OFFSET(INDIRECT(ADDRESS(ROW(), COLUMN())),0,-1))</f>
        <v>0</v>
      </c>
      <c r="BZ355" s="86"/>
      <c r="CA355" s="3" t="str" cm="1">
        <f t="array" aca="1" ref="CA355" ca="1">IF(OFFSET(INDIRECT(ADDRESS(ROW(), COLUMN())),0,-1)="",VLOOKUP($G355,$A:$AAE,COLUMN(),FALSE),OFFSET(INDIRECT(ADDRESS(ROW(), COLUMN())),0,-1))</f>
        <v>-</v>
      </c>
      <c r="CB355" s="3"/>
      <c r="CC355" s="3" cm="1">
        <f t="array" aca="1" ref="CC355" ca="1">IF(OFFSET(INDIRECT(ADDRESS(ROW(), COLUMN())),0,-1)="",VLOOKUP($G355,$A:$AAE,COLUMN(),FALSE),OFFSET(INDIRECT(ADDRESS(ROW(), COLUMN())),0,-1))</f>
        <v>0</v>
      </c>
      <c r="CD355" s="3"/>
      <c r="CE355" s="3" t="str" cm="1">
        <f t="array" aca="1" ref="CE355" ca="1">IF(OFFSET(INDIRECT(ADDRESS(ROW(), COLUMN())),0,-1)="",VLOOKUP($G355,$A:$AAE,COLUMN(),FALSE),OFFSET(INDIRECT(ADDRESS(ROW(), COLUMN())),0,-1))</f>
        <v>-</v>
      </c>
      <c r="CF355" s="3"/>
      <c r="CG355" s="3" cm="1">
        <f t="array" aca="1" ref="CG355" ca="1">IF(OFFSET(INDIRECT(ADDRESS(ROW(), COLUMN())),0,-1)="",VLOOKUP($G355,$A:$AAE,COLUMN(),FALSE),OFFSET(INDIRECT(ADDRESS(ROW(), COLUMN())),0,-1))</f>
        <v>0</v>
      </c>
      <c r="CH355" s="3"/>
      <c r="CI355" s="40" t="str" cm="1">
        <f t="array" aca="1" ref="CI355" ca="1">IF(OFFSET(INDIRECT(ADDRESS(ROW(), COLUMN())),0,-1)="",VLOOKUP($G355,$A:$AAE,COLUMN(),FALSE),OFFSET(INDIRECT(ADDRESS(ROW(), COLUMN())),0,-1))</f>
        <v>城镇建设用地</v>
      </c>
      <c r="CJ355" s="75" t="s">
        <v>1962</v>
      </c>
      <c r="CK355" s="78" t="str">
        <f t="shared" si="255"/>
        <v>唯一标识:S4/G1#交通场站用地/公园绿地#城规</v>
      </c>
      <c r="CL355" s="78" t="str">
        <f t="shared" si="256"/>
        <v>性质名称:交通场站用地/公园绿地</v>
      </c>
      <c r="CM355" s="78" t="str">
        <f t="shared" si="257"/>
        <v>地块性质过滤:</v>
      </c>
      <c r="CN355" s="78" t="str">
        <f t="shared" si="258"/>
        <v>地块性质:S4/G1</v>
      </c>
      <c r="CO355" s="78" t="str">
        <f t="shared" si="259"/>
        <v>地类标准:城规</v>
      </c>
      <c r="CP355" s="78" t="str">
        <f t="shared" si="260"/>
        <v>地块性质别称:</v>
      </c>
      <c r="CQ355" s="78" t="str">
        <f t="shared" si="261"/>
        <v>属性继承:S/G#交通设施用地/绿地与广场用地#城规</v>
      </c>
      <c r="CR355" s="78" t="str">
        <f t="shared" si="262"/>
        <v>父类:S/G</v>
      </c>
      <c r="CS355" s="78" t="str">
        <f t="shared" si="263"/>
        <v>级别继承:S#交通设施用地#城规</v>
      </c>
      <c r="CT355" s="78" t="str">
        <f t="shared" si="264"/>
        <v>级别层次:5</v>
      </c>
      <c r="CU355" s="78" t="str">
        <f t="shared" si="265"/>
        <v>级别:4S</v>
      </c>
      <c r="CV355" s="78" t="str">
        <f t="shared" ca="1" si="266"/>
        <v>地块颜色:0,255,0</v>
      </c>
      <c r="CW355" s="78" t="str">
        <f t="shared" ca="1" si="267"/>
        <v>建筑面积公式:面积*容积率</v>
      </c>
      <c r="CX355" s="78" t="str">
        <f t="shared" ca="1" si="268"/>
        <v>住宅建筑面积公式:地块建筑面积*0</v>
      </c>
      <c r="CY355" s="78" t="str">
        <f t="shared" ca="1" si="269"/>
        <v>商服建筑面积公式:地块建筑面积*0</v>
      </c>
      <c r="CZ355" s="78" t="str">
        <f t="shared" ca="1" si="270"/>
        <v>商服中商业建筑面积公式:地块建筑面积*0</v>
      </c>
      <c r="DA355" s="78" t="str">
        <f t="shared" ca="1" si="271"/>
        <v>商服中办公建筑面积公式:地块建筑面积*0</v>
      </c>
      <c r="DB355" s="78" t="str">
        <f t="shared" ca="1" si="272"/>
        <v>公服建筑面积公式:地块建筑面积*0</v>
      </c>
      <c r="DC355" s="78" t="str">
        <f t="shared" ca="1" si="273"/>
        <v>工业建筑面积公式:地块建筑面积*0</v>
      </c>
      <c r="DD355" s="78" t="str">
        <f t="shared" ca="1" si="274"/>
        <v>市政建筑面积公式:地块建筑面积*0</v>
      </c>
      <c r="DE355" s="78" t="str">
        <f t="shared" ca="1" si="299"/>
        <v>绿地面积指定指标:面积*1</v>
      </c>
      <c r="DF355" s="78" t="str">
        <f t="shared" ca="1" si="300"/>
        <v>绿地面积指定公式:面积*1</v>
      </c>
      <c r="DG355" s="78" t="str">
        <f t="shared" ca="1" si="275"/>
        <v>户数指标:-</v>
      </c>
      <c r="DH355" s="78" t="str">
        <f t="shared" ca="1" si="276"/>
        <v>户数公式:0</v>
      </c>
      <c r="DI355" s="78" t="str">
        <f t="shared" ca="1" si="277"/>
        <v>人数指标:-</v>
      </c>
      <c r="DJ355" s="78" t="str">
        <f t="shared" ca="1" si="278"/>
        <v>人数公式:0</v>
      </c>
      <c r="DK355" s="78" t="str">
        <f t="shared" ca="1" si="279"/>
        <v>就业指标:-</v>
      </c>
      <c r="DL355" s="78" t="str">
        <f t="shared" ca="1" si="280"/>
        <v>就业公式:0</v>
      </c>
      <c r="DM355" s="78" t="str">
        <f t="shared" ca="1" si="281"/>
        <v>机动车指标:-</v>
      </c>
      <c r="DN355" s="78" t="str">
        <f t="shared" ca="1" si="282"/>
        <v>机动车公式:0</v>
      </c>
      <c r="DO355" s="78" t="str">
        <f t="shared" ca="1" si="283"/>
        <v>用水量指标:20立方米/公顷*日</v>
      </c>
      <c r="DP355" s="78" t="str">
        <f t="shared" ca="1" si="284"/>
        <v>用水量公式:用地面积*20</v>
      </c>
      <c r="DQ355" s="78" t="str">
        <f t="shared" ca="1" si="285"/>
        <v>污水折算系数:0</v>
      </c>
      <c r="DR355" s="78" t="str">
        <f t="shared" ca="1" si="286"/>
        <v>污水量公式:用水量*0</v>
      </c>
      <c r="DS355" s="78" t="str">
        <f t="shared" ca="1" si="287"/>
        <v>用电负荷指标:10千瓦/公顷</v>
      </c>
      <c r="DT355" s="78" t="str">
        <f t="shared" ca="1" si="288"/>
        <v>同时率:1</v>
      </c>
      <c r="DU355" s="78" t="str">
        <f t="shared" ca="1" si="289"/>
        <v>用电量公式:用地面积*10*1</v>
      </c>
      <c r="DV355" s="78" t="str">
        <f t="shared" ca="1" si="290"/>
        <v>固话装机指标:-</v>
      </c>
      <c r="DW355" s="78" t="str">
        <f t="shared" ca="1" si="291"/>
        <v>固话量公式:0</v>
      </c>
      <c r="DX355" s="78" t="str">
        <f t="shared" ca="1" si="292"/>
        <v>有线电视指标:-</v>
      </c>
      <c r="DY355" s="78" t="str">
        <f t="shared" ca="1" si="293"/>
        <v>电视量公式:0</v>
      </c>
      <c r="DZ355" s="78" t="str">
        <f t="shared" ca="1" si="294"/>
        <v>高峰机动车生成量指标:-</v>
      </c>
      <c r="EA355" s="78" t="str">
        <f t="shared" ca="1" si="295"/>
        <v>高峰机动车吸引量公式:0</v>
      </c>
      <c r="EB355" s="78" t="str">
        <f t="shared" ca="1" si="296"/>
        <v>高峰机动车发生量公式:0</v>
      </c>
      <c r="EC355" s="78" t="str">
        <f t="shared" ca="1" si="301"/>
        <v>地下空间指标:-</v>
      </c>
      <c r="ED355" s="78" t="str">
        <f t="shared" ca="1" si="297"/>
        <v>地下空间公式:0</v>
      </c>
      <c r="EE355" s="78" t="str">
        <f t="shared" ca="1" si="302"/>
        <v>人防指标:-</v>
      </c>
      <c r="EF355" s="78" t="str">
        <f t="shared" ca="1" si="298"/>
        <v>人防公式:0</v>
      </c>
      <c r="EG355" s="78" t="str">
        <f t="shared" ca="1" si="305"/>
        <v>用地构成:城镇建设用地</v>
      </c>
      <c r="EH355" s="78" t="s">
        <v>1962</v>
      </c>
      <c r="EI355" s="79" t="str">
        <f t="shared" ca="1" si="303"/>
        <v>唯一标识:S4/G1#交通场站用地/公园绿地#城规;性质名称:交通场站用地/公园绿地;地块性质过滤:;地块性质:S4/G1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5" t="s">
        <v>1962</v>
      </c>
    </row>
    <row r="356" spans="1:140" ht="16.5" x14ac:dyDescent="0.2">
      <c r="A356" s="40" t="str">
        <f t="shared" si="304"/>
        <v>S4/G2#交通场站用地/防护绿地#城规</v>
      </c>
      <c r="B356" s="40" t="s">
        <v>456</v>
      </c>
      <c r="C356" s="40"/>
      <c r="D356" s="40" t="s">
        <v>1019</v>
      </c>
      <c r="E356" s="40" t="s">
        <v>1276</v>
      </c>
      <c r="F356" s="40"/>
      <c r="G356" s="40" t="s">
        <v>101</v>
      </c>
      <c r="H356" s="40" t="s">
        <v>1009</v>
      </c>
      <c r="I356" s="40" t="s">
        <v>95</v>
      </c>
      <c r="J356" s="40">
        <v>5</v>
      </c>
      <c r="K356" s="40" t="s">
        <v>1514</v>
      </c>
      <c r="L356" s="40"/>
      <c r="M356" s="40" t="str" cm="1">
        <f t="array" aca="1" ref="M356" ca="1">IF(OFFSET(INDIRECT(ADDRESS(ROW(), COLUMN())),0,-1)="",VLOOKUP($G356,$A:$AAE,COLUMN(),FALSE),OFFSET(INDIRECT(ADDRESS(ROW(), COLUMN())),0,-1))</f>
        <v>0,255,0</v>
      </c>
      <c r="N356" s="3"/>
      <c r="O356" s="40" t="str" cm="1">
        <f t="array" aca="1" ref="O356" ca="1">IF(OFFSET(INDIRECT(ADDRESS(ROW(), COLUMN())),0,-1)="",VLOOKUP($G356,$A:$AAE,COLUMN(),FALSE),OFFSET(INDIRECT(ADDRESS(ROW(), COLUMN())),0,-1))</f>
        <v>面积*容积率</v>
      </c>
      <c r="P356" s="3"/>
      <c r="Q356" s="3" t="str" cm="1">
        <f t="array" aca="1" ref="Q356" ca="1">IF(OFFSET(INDIRECT(ADDRESS(ROW(), COLUMN())),0,-1)="",VLOOKUP($G356,$A:$AAE,COLUMN(),FALSE),OFFSET(INDIRECT(ADDRESS(ROW(), COLUMN())),0,-1))</f>
        <v>地块建筑面积*0</v>
      </c>
      <c r="R356" s="3"/>
      <c r="S356" s="3" t="str" cm="1">
        <f t="array" aca="1" ref="S356" ca="1">IF(OFFSET(INDIRECT(ADDRESS(ROW(), COLUMN())),0,-1)="",VLOOKUP($G356,$A:$AAE,COLUMN(),FALSE),OFFSET(INDIRECT(ADDRESS(ROW(), COLUMN())),0,-1))</f>
        <v>地块建筑面积*0</v>
      </c>
      <c r="T356" s="3"/>
      <c r="U356" s="3" t="str" cm="1">
        <f t="array" aca="1" ref="U356" ca="1">IF(OFFSET(INDIRECT(ADDRESS(ROW(), COLUMN())),0,-1)="",VLOOKUP($G356,$A:$AAE,COLUMN(),FALSE),OFFSET(INDIRECT(ADDRESS(ROW(), COLUMN())),0,-1))</f>
        <v>地块建筑面积*0</v>
      </c>
      <c r="V356" s="3"/>
      <c r="W356" s="40" t="str" cm="1">
        <f t="array" aca="1" ref="W356" ca="1">IF(OFFSET(INDIRECT(ADDRESS(ROW(), COLUMN())),0,-1)="",VLOOKUP($G356,$A:$AAE,COLUMN(),FALSE),OFFSET(INDIRECT(ADDRESS(ROW(), COLUMN())),0,-1))</f>
        <v>地块建筑面积*0</v>
      </c>
      <c r="X356" s="3"/>
      <c r="Y356" s="3" t="str" cm="1">
        <f t="array" aca="1" ref="Y356" ca="1">IF(OFFSET(INDIRECT(ADDRESS(ROW(), COLUMN())),0,-1)="",VLOOKUP($G356,$A:$AAE,COLUMN(),FALSE),OFFSET(INDIRECT(ADDRESS(ROW(), COLUMN())),0,-1))</f>
        <v>地块建筑面积*0</v>
      </c>
      <c r="Z356" s="3"/>
      <c r="AA356" s="3" t="str" cm="1">
        <f t="array" aca="1" ref="AA356" ca="1">IF(OFFSET(INDIRECT(ADDRESS(ROW(), COLUMN())),0,-1)="",VLOOKUP($G356,$A:$AAE,COLUMN(),FALSE),OFFSET(INDIRECT(ADDRESS(ROW(), COLUMN())),0,-1))</f>
        <v>地块建筑面积*0</v>
      </c>
      <c r="AB356" s="3"/>
      <c r="AC356" s="3" t="str" cm="1">
        <f t="array" aca="1" ref="AC356" ca="1">IF(OFFSET(INDIRECT(ADDRESS(ROW(), COLUMN())),0,-1)="",VLOOKUP($G356,$A:$AAE,COLUMN(),FALSE),OFFSET(INDIRECT(ADDRESS(ROW(), COLUMN())),0,-1))</f>
        <v>地块建筑面积*0</v>
      </c>
      <c r="AD356" s="3"/>
      <c r="AE356" s="3" t="str" cm="1">
        <f t="array" aca="1" ref="AE356" ca="1">IF(OFFSET(INDIRECT(ADDRESS(ROW(), COLUMN())),0,-1)="",VLOOKUP($G356,$A:$AAE,COLUMN(),FALSE),OFFSET(INDIRECT(ADDRESS(ROW(), COLUMN())),0,-1))</f>
        <v>面积*1</v>
      </c>
      <c r="AF356" s="3"/>
      <c r="AG356" s="3" t="str" cm="1">
        <f t="array" aca="1" ref="AG356" ca="1">IF(OFFSET(INDIRECT(ADDRESS(ROW(), COLUMN())),0,-1)="",VLOOKUP($G356,$A:$AAE,COLUMN(),FALSE),OFFSET(INDIRECT(ADDRESS(ROW(), COLUMN())),0,-1))</f>
        <v>面积*1</v>
      </c>
      <c r="AH356" s="3"/>
      <c r="AI356" s="3" t="str" cm="1">
        <f t="array" aca="1" ref="AI356" ca="1">IF(OFFSET(INDIRECT(ADDRESS(ROW(), COLUMN())),0,-1)="",VLOOKUP($G356,$A:$AAE,COLUMN(),FALSE),OFFSET(INDIRECT(ADDRESS(ROW(), COLUMN())),0,-1))</f>
        <v>-</v>
      </c>
      <c r="AJ356" s="3"/>
      <c r="AK356" s="3" cm="1">
        <f t="array" aca="1" ref="AK356" ca="1">IF(OFFSET(INDIRECT(ADDRESS(ROW(), COLUMN())),0,-1)="",VLOOKUP($G356,$A:$AAE,COLUMN(),FALSE),OFFSET(INDIRECT(ADDRESS(ROW(), COLUMN())),0,-1))</f>
        <v>0</v>
      </c>
      <c r="AL356" s="3"/>
      <c r="AM356" s="3" t="str" cm="1">
        <f t="array" aca="1" ref="AM356" ca="1">IF(OFFSET(INDIRECT(ADDRESS(ROW(), COLUMN())),0,-1)="",VLOOKUP($G356,$A:$AAE,COLUMN(),FALSE),OFFSET(INDIRECT(ADDRESS(ROW(), COLUMN())),0,-1))</f>
        <v>-</v>
      </c>
      <c r="AN356" s="3"/>
      <c r="AO356" s="3" cm="1">
        <f t="array" aca="1" ref="AO356" ca="1">IF(OFFSET(INDIRECT(ADDRESS(ROW(), COLUMN())),0,-1)="",VLOOKUP($G356,$A:$AAE,COLUMN(),FALSE),OFFSET(INDIRECT(ADDRESS(ROW(), COLUMN())),0,-1))</f>
        <v>0</v>
      </c>
      <c r="AP356" s="3"/>
      <c r="AQ356" s="3" t="str" cm="1">
        <f t="array" aca="1" ref="AQ356" ca="1">IF(OFFSET(INDIRECT(ADDRESS(ROW(), COLUMN())),0,-1)="",VLOOKUP($G356,$A:$AAE,COLUMN(),FALSE),OFFSET(INDIRECT(ADDRESS(ROW(), COLUMN())),0,-1))</f>
        <v>-</v>
      </c>
      <c r="AR356" s="3"/>
      <c r="AS356" s="3" cm="1">
        <f t="array" aca="1" ref="AS356" ca="1">IF(OFFSET(INDIRECT(ADDRESS(ROW(), COLUMN())),0,-1)="",VLOOKUP($G356,$A:$AAE,COLUMN(),FALSE),OFFSET(INDIRECT(ADDRESS(ROW(), COLUMN())),0,-1))</f>
        <v>0</v>
      </c>
      <c r="AT356" s="3"/>
      <c r="AU356" s="3" t="str" cm="1">
        <f t="array" aca="1" ref="AU356" ca="1">IF(OFFSET(INDIRECT(ADDRESS(ROW(), COLUMN())),0,-1)="",VLOOKUP($G356,$A:$AAE,COLUMN(),FALSE),OFFSET(INDIRECT(ADDRESS(ROW(), COLUMN())),0,-1))</f>
        <v>-</v>
      </c>
      <c r="AV356" s="3"/>
      <c r="AW356" s="3" cm="1">
        <f t="array" aca="1" ref="AW356" ca="1">IF(OFFSET(INDIRECT(ADDRESS(ROW(), COLUMN())),0,-1)="",VLOOKUP($G356,$A:$AAE,COLUMN(),FALSE),OFFSET(INDIRECT(ADDRESS(ROW(), COLUMN())),0,-1))</f>
        <v>0</v>
      </c>
      <c r="AX356" s="2"/>
      <c r="AY356" s="3" t="str" cm="1">
        <f t="array" aca="1" ref="AY356" ca="1">IF(OFFSET(INDIRECT(ADDRESS(ROW(), COLUMN())),0,-1)="",VLOOKUP($G356,$A:$AAE,COLUMN(),FALSE),OFFSET(INDIRECT(ADDRESS(ROW(), COLUMN())),0,-1))</f>
        <v>20立方米/公顷*日</v>
      </c>
      <c r="AZ356" s="2"/>
      <c r="BA356" s="3" t="str" cm="1">
        <f t="array" aca="1" ref="BA356" ca="1">IF(OFFSET(INDIRECT(ADDRESS(ROW(), COLUMN())),0,-1)="",VLOOKUP($G356,$A:$AAE,COLUMN(),FALSE),OFFSET(INDIRECT(ADDRESS(ROW(), COLUMN())),0,-1))</f>
        <v>用地面积*20</v>
      </c>
      <c r="BB356" s="2"/>
      <c r="BC356" s="3" cm="1">
        <f t="array" aca="1" ref="BC356" ca="1">IF(OFFSET(INDIRECT(ADDRESS(ROW(), COLUMN())),0,-1)="",VLOOKUP($G356,$A:$AAE,COLUMN(),FALSE),OFFSET(INDIRECT(ADDRESS(ROW(), COLUMN())),0,-1))</f>
        <v>0</v>
      </c>
      <c r="BD356" s="2"/>
      <c r="BE356" s="3" t="str" cm="1">
        <f t="array" aca="1" ref="BE356" ca="1">IF(OFFSET(INDIRECT(ADDRESS(ROW(), COLUMN())),0,-1)="",VLOOKUP($G356,$A:$AAE,COLUMN(),FALSE),OFFSET(INDIRECT(ADDRESS(ROW(), COLUMN())),0,-1))</f>
        <v>用水量*0</v>
      </c>
      <c r="BF356" s="2"/>
      <c r="BG356" s="3" t="str" cm="1">
        <f t="array" aca="1" ref="BG356" ca="1">IF(OFFSET(INDIRECT(ADDRESS(ROW(), COLUMN())),0,-1)="",VLOOKUP($G356,$A:$AAE,COLUMN(),FALSE),OFFSET(INDIRECT(ADDRESS(ROW(), COLUMN())),0,-1))</f>
        <v>10千瓦/公顷</v>
      </c>
      <c r="BH356" s="2"/>
      <c r="BI356" s="3" cm="1">
        <f t="array" aca="1" ref="BI356" ca="1">IF(OFFSET(INDIRECT(ADDRESS(ROW(), COLUMN())),0,-1)="",VLOOKUP($G356,$A:$AAE,COLUMN(),FALSE),OFFSET(INDIRECT(ADDRESS(ROW(), COLUMN())),0,-1))</f>
        <v>1</v>
      </c>
      <c r="BJ356" s="2"/>
      <c r="BK356" s="3" t="str" cm="1">
        <f t="array" aca="1" ref="BK356" ca="1">IF(OFFSET(INDIRECT(ADDRESS(ROW(), COLUMN())),0,-1)="",VLOOKUP($G356,$A:$AAE,COLUMN(),FALSE),OFFSET(INDIRECT(ADDRESS(ROW(), COLUMN())),0,-1))</f>
        <v>用地面积*10*1</v>
      </c>
      <c r="BL356" s="2"/>
      <c r="BM356" s="3" t="str" cm="1">
        <f t="array" aca="1" ref="BM356" ca="1">IF(OFFSET(INDIRECT(ADDRESS(ROW(), COLUMN())),0,-1)="",VLOOKUP($G356,$A:$AAE,COLUMN(),FALSE),OFFSET(INDIRECT(ADDRESS(ROW(), COLUMN())),0,-1))</f>
        <v>-</v>
      </c>
      <c r="BN356" s="2"/>
      <c r="BO356" s="3" cm="1">
        <f t="array" aca="1" ref="BO356" ca="1">IF(OFFSET(INDIRECT(ADDRESS(ROW(), COLUMN())),0,-1)="",VLOOKUP($G356,$A:$AAE,COLUMN(),FALSE),OFFSET(INDIRECT(ADDRESS(ROW(), COLUMN())),0,-1))</f>
        <v>0</v>
      </c>
      <c r="BP356" s="2"/>
      <c r="BQ356" s="3" t="str" cm="1">
        <f t="array" aca="1" ref="BQ356" ca="1">IF(OFFSET(INDIRECT(ADDRESS(ROW(), COLUMN())),0,-1)="",VLOOKUP($G356,$A:$AAE,COLUMN(),FALSE),OFFSET(INDIRECT(ADDRESS(ROW(), COLUMN())),0,-1))</f>
        <v>-</v>
      </c>
      <c r="BR356" s="2"/>
      <c r="BS356" s="3" cm="1">
        <f t="array" aca="1" ref="BS356" ca="1">IF(OFFSET(INDIRECT(ADDRESS(ROW(), COLUMN())),0,-1)="",VLOOKUP($G356,$A:$AAE,COLUMN(),FALSE),OFFSET(INDIRECT(ADDRESS(ROW(), COLUMN())),0,-1))</f>
        <v>0</v>
      </c>
      <c r="BT356" s="2"/>
      <c r="BU356" s="3" t="str" cm="1">
        <f t="array" aca="1" ref="BU356" ca="1">IF(OFFSET(INDIRECT(ADDRESS(ROW(), COLUMN())),0,-1)="",VLOOKUP($G356,$A:$AAE,COLUMN(),FALSE),OFFSET(INDIRECT(ADDRESS(ROW(), COLUMN())),0,-1))</f>
        <v>-</v>
      </c>
      <c r="BV356" s="2"/>
      <c r="BW356" s="3" cm="1">
        <f t="array" aca="1" ref="BW356" ca="1">IF(OFFSET(INDIRECT(ADDRESS(ROW(), COLUMN())),0,-1)="",VLOOKUP($G356,$A:$AAE,COLUMN(),FALSE),OFFSET(INDIRECT(ADDRESS(ROW(), COLUMN())),0,-1))</f>
        <v>0</v>
      </c>
      <c r="BX356" s="2"/>
      <c r="BY356" s="3" cm="1">
        <f t="array" aca="1" ref="BY356" ca="1">IF(OFFSET(INDIRECT(ADDRESS(ROW(), COLUMN())),0,-1)="",VLOOKUP($G356,$A:$AAE,COLUMN(),FALSE),OFFSET(INDIRECT(ADDRESS(ROW(), COLUMN())),0,-1))</f>
        <v>0</v>
      </c>
      <c r="BZ356" s="86"/>
      <c r="CA356" s="3" t="str" cm="1">
        <f t="array" aca="1" ref="CA356" ca="1">IF(OFFSET(INDIRECT(ADDRESS(ROW(), COLUMN())),0,-1)="",VLOOKUP($G356,$A:$AAE,COLUMN(),FALSE),OFFSET(INDIRECT(ADDRESS(ROW(), COLUMN())),0,-1))</f>
        <v>-</v>
      </c>
      <c r="CB356" s="3"/>
      <c r="CC356" s="3" cm="1">
        <f t="array" aca="1" ref="CC356" ca="1">IF(OFFSET(INDIRECT(ADDRESS(ROW(), COLUMN())),0,-1)="",VLOOKUP($G356,$A:$AAE,COLUMN(),FALSE),OFFSET(INDIRECT(ADDRESS(ROW(), COLUMN())),0,-1))</f>
        <v>0</v>
      </c>
      <c r="CD356" s="3"/>
      <c r="CE356" s="3" t="str" cm="1">
        <f t="array" aca="1" ref="CE356" ca="1">IF(OFFSET(INDIRECT(ADDRESS(ROW(), COLUMN())),0,-1)="",VLOOKUP($G356,$A:$AAE,COLUMN(),FALSE),OFFSET(INDIRECT(ADDRESS(ROW(), COLUMN())),0,-1))</f>
        <v>-</v>
      </c>
      <c r="CF356" s="3"/>
      <c r="CG356" s="3" cm="1">
        <f t="array" aca="1" ref="CG356" ca="1">IF(OFFSET(INDIRECT(ADDRESS(ROW(), COLUMN())),0,-1)="",VLOOKUP($G356,$A:$AAE,COLUMN(),FALSE),OFFSET(INDIRECT(ADDRESS(ROW(), COLUMN())),0,-1))</f>
        <v>0</v>
      </c>
      <c r="CH356" s="3"/>
      <c r="CI356" s="40" t="str" cm="1">
        <f t="array" aca="1" ref="CI356" ca="1">IF(OFFSET(INDIRECT(ADDRESS(ROW(), COLUMN())),0,-1)="",VLOOKUP($G356,$A:$AAE,COLUMN(),FALSE),OFFSET(INDIRECT(ADDRESS(ROW(), COLUMN())),0,-1))</f>
        <v>城镇建设用地</v>
      </c>
      <c r="CJ356" s="75" t="s">
        <v>1962</v>
      </c>
      <c r="CK356" s="78" t="str">
        <f t="shared" si="255"/>
        <v>唯一标识:S4/G2#交通场站用地/防护绿地#城规</v>
      </c>
      <c r="CL356" s="78" t="str">
        <f t="shared" si="256"/>
        <v>性质名称:交通场站用地/防护绿地</v>
      </c>
      <c r="CM356" s="78" t="str">
        <f t="shared" si="257"/>
        <v>地块性质过滤:</v>
      </c>
      <c r="CN356" s="78" t="str">
        <f t="shared" si="258"/>
        <v>地块性质:S4/G2</v>
      </c>
      <c r="CO356" s="78" t="str">
        <f t="shared" si="259"/>
        <v>地类标准:城规</v>
      </c>
      <c r="CP356" s="78" t="str">
        <f t="shared" si="260"/>
        <v>地块性质别称:</v>
      </c>
      <c r="CQ356" s="78" t="str">
        <f t="shared" si="261"/>
        <v>属性继承:S/G#交通设施用地/绿地与广场用地#城规</v>
      </c>
      <c r="CR356" s="78" t="str">
        <f t="shared" si="262"/>
        <v>父类:S/G</v>
      </c>
      <c r="CS356" s="78" t="str">
        <f t="shared" si="263"/>
        <v>级别继承:S#交通设施用地#城规</v>
      </c>
      <c r="CT356" s="78" t="str">
        <f t="shared" si="264"/>
        <v>级别层次:5</v>
      </c>
      <c r="CU356" s="78" t="str">
        <f t="shared" si="265"/>
        <v>级别:4S</v>
      </c>
      <c r="CV356" s="78" t="str">
        <f t="shared" ca="1" si="266"/>
        <v>地块颜色:0,255,0</v>
      </c>
      <c r="CW356" s="78" t="str">
        <f t="shared" ca="1" si="267"/>
        <v>建筑面积公式:面积*容积率</v>
      </c>
      <c r="CX356" s="78" t="str">
        <f t="shared" ca="1" si="268"/>
        <v>住宅建筑面积公式:地块建筑面积*0</v>
      </c>
      <c r="CY356" s="78" t="str">
        <f t="shared" ca="1" si="269"/>
        <v>商服建筑面积公式:地块建筑面积*0</v>
      </c>
      <c r="CZ356" s="78" t="str">
        <f t="shared" ca="1" si="270"/>
        <v>商服中商业建筑面积公式:地块建筑面积*0</v>
      </c>
      <c r="DA356" s="78" t="str">
        <f t="shared" ca="1" si="271"/>
        <v>商服中办公建筑面积公式:地块建筑面积*0</v>
      </c>
      <c r="DB356" s="78" t="str">
        <f t="shared" ca="1" si="272"/>
        <v>公服建筑面积公式:地块建筑面积*0</v>
      </c>
      <c r="DC356" s="78" t="str">
        <f t="shared" ca="1" si="273"/>
        <v>工业建筑面积公式:地块建筑面积*0</v>
      </c>
      <c r="DD356" s="78" t="str">
        <f t="shared" ca="1" si="274"/>
        <v>市政建筑面积公式:地块建筑面积*0</v>
      </c>
      <c r="DE356" s="78" t="str">
        <f t="shared" ca="1" si="299"/>
        <v>绿地面积指定指标:面积*1</v>
      </c>
      <c r="DF356" s="78" t="str">
        <f t="shared" ca="1" si="300"/>
        <v>绿地面积指定公式:面积*1</v>
      </c>
      <c r="DG356" s="78" t="str">
        <f t="shared" ca="1" si="275"/>
        <v>户数指标:-</v>
      </c>
      <c r="DH356" s="78" t="str">
        <f t="shared" ca="1" si="276"/>
        <v>户数公式:0</v>
      </c>
      <c r="DI356" s="78" t="str">
        <f t="shared" ca="1" si="277"/>
        <v>人数指标:-</v>
      </c>
      <c r="DJ356" s="78" t="str">
        <f t="shared" ca="1" si="278"/>
        <v>人数公式:0</v>
      </c>
      <c r="DK356" s="78" t="str">
        <f t="shared" ca="1" si="279"/>
        <v>就业指标:-</v>
      </c>
      <c r="DL356" s="78" t="str">
        <f t="shared" ca="1" si="280"/>
        <v>就业公式:0</v>
      </c>
      <c r="DM356" s="78" t="str">
        <f t="shared" ca="1" si="281"/>
        <v>机动车指标:-</v>
      </c>
      <c r="DN356" s="78" t="str">
        <f t="shared" ca="1" si="282"/>
        <v>机动车公式:0</v>
      </c>
      <c r="DO356" s="78" t="str">
        <f t="shared" ca="1" si="283"/>
        <v>用水量指标:20立方米/公顷*日</v>
      </c>
      <c r="DP356" s="78" t="str">
        <f t="shared" ca="1" si="284"/>
        <v>用水量公式:用地面积*20</v>
      </c>
      <c r="DQ356" s="78" t="str">
        <f t="shared" ca="1" si="285"/>
        <v>污水折算系数:0</v>
      </c>
      <c r="DR356" s="78" t="str">
        <f t="shared" ca="1" si="286"/>
        <v>污水量公式:用水量*0</v>
      </c>
      <c r="DS356" s="78" t="str">
        <f t="shared" ca="1" si="287"/>
        <v>用电负荷指标:10千瓦/公顷</v>
      </c>
      <c r="DT356" s="78" t="str">
        <f t="shared" ca="1" si="288"/>
        <v>同时率:1</v>
      </c>
      <c r="DU356" s="78" t="str">
        <f t="shared" ca="1" si="289"/>
        <v>用电量公式:用地面积*10*1</v>
      </c>
      <c r="DV356" s="78" t="str">
        <f t="shared" ca="1" si="290"/>
        <v>固话装机指标:-</v>
      </c>
      <c r="DW356" s="78" t="str">
        <f t="shared" ca="1" si="291"/>
        <v>固话量公式:0</v>
      </c>
      <c r="DX356" s="78" t="str">
        <f t="shared" ca="1" si="292"/>
        <v>有线电视指标:-</v>
      </c>
      <c r="DY356" s="78" t="str">
        <f t="shared" ca="1" si="293"/>
        <v>电视量公式:0</v>
      </c>
      <c r="DZ356" s="78" t="str">
        <f t="shared" ca="1" si="294"/>
        <v>高峰机动车生成量指标:-</v>
      </c>
      <c r="EA356" s="78" t="str">
        <f t="shared" ca="1" si="295"/>
        <v>高峰机动车吸引量公式:0</v>
      </c>
      <c r="EB356" s="78" t="str">
        <f t="shared" ca="1" si="296"/>
        <v>高峰机动车发生量公式:0</v>
      </c>
      <c r="EC356" s="78" t="str">
        <f t="shared" ca="1" si="301"/>
        <v>地下空间指标:-</v>
      </c>
      <c r="ED356" s="78" t="str">
        <f t="shared" ca="1" si="297"/>
        <v>地下空间公式:0</v>
      </c>
      <c r="EE356" s="78" t="str">
        <f t="shared" ca="1" si="302"/>
        <v>人防指标:-</v>
      </c>
      <c r="EF356" s="78" t="str">
        <f t="shared" ca="1" si="298"/>
        <v>人防公式:0</v>
      </c>
      <c r="EG356" s="78" t="str">
        <f t="shared" ca="1" si="305"/>
        <v>用地构成:城镇建设用地</v>
      </c>
      <c r="EH356" s="78" t="s">
        <v>1962</v>
      </c>
      <c r="EI356" s="79" t="str">
        <f t="shared" ca="1" si="303"/>
        <v>唯一标识:S4/G2#交通场站用地/防护绿地#城规;性质名称:交通场站用地/防护绿地;地块性质过滤:;地块性质:S4/G2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6" t="s">
        <v>1962</v>
      </c>
    </row>
    <row r="357" spans="1:140" ht="16.5" x14ac:dyDescent="0.2">
      <c r="A357" s="40" t="str">
        <f t="shared" si="304"/>
        <v>S4/G3#交通场站用地/广场用地#城规</v>
      </c>
      <c r="B357" s="40" t="s">
        <v>457</v>
      </c>
      <c r="C357" s="40"/>
      <c r="D357" s="40" t="s">
        <v>1020</v>
      </c>
      <c r="E357" s="40" t="s">
        <v>1276</v>
      </c>
      <c r="F357" s="40"/>
      <c r="G357" s="40" t="s">
        <v>101</v>
      </c>
      <c r="H357" s="40" t="s">
        <v>1009</v>
      </c>
      <c r="I357" s="40" t="s">
        <v>95</v>
      </c>
      <c r="J357" s="40">
        <v>5</v>
      </c>
      <c r="K357" s="40" t="s">
        <v>1514</v>
      </c>
      <c r="L357" s="40"/>
      <c r="M357" s="40" t="str" cm="1">
        <f t="array" aca="1" ref="M357" ca="1">IF(OFFSET(INDIRECT(ADDRESS(ROW(), COLUMN())),0,-1)="",VLOOKUP($G357,$A:$AAE,COLUMN(),FALSE),OFFSET(INDIRECT(ADDRESS(ROW(), COLUMN())),0,-1))</f>
        <v>0,255,0</v>
      </c>
      <c r="N357" s="3"/>
      <c r="O357" s="40" t="str" cm="1">
        <f t="array" aca="1" ref="O357" ca="1">IF(OFFSET(INDIRECT(ADDRESS(ROW(), COLUMN())),0,-1)="",VLOOKUP($G357,$A:$AAE,COLUMN(),FALSE),OFFSET(INDIRECT(ADDRESS(ROW(), COLUMN())),0,-1))</f>
        <v>面积*容积率</v>
      </c>
      <c r="P357" s="3"/>
      <c r="Q357" s="3" t="str" cm="1">
        <f t="array" aca="1" ref="Q357" ca="1">IF(OFFSET(INDIRECT(ADDRESS(ROW(), COLUMN())),0,-1)="",VLOOKUP($G357,$A:$AAE,COLUMN(),FALSE),OFFSET(INDIRECT(ADDRESS(ROW(), COLUMN())),0,-1))</f>
        <v>地块建筑面积*0</v>
      </c>
      <c r="R357" s="3"/>
      <c r="S357" s="3" t="str" cm="1">
        <f t="array" aca="1" ref="S357" ca="1">IF(OFFSET(INDIRECT(ADDRESS(ROW(), COLUMN())),0,-1)="",VLOOKUP($G357,$A:$AAE,COLUMN(),FALSE),OFFSET(INDIRECT(ADDRESS(ROW(), COLUMN())),0,-1))</f>
        <v>地块建筑面积*0</v>
      </c>
      <c r="T357" s="3"/>
      <c r="U357" s="3" t="str" cm="1">
        <f t="array" aca="1" ref="U357" ca="1">IF(OFFSET(INDIRECT(ADDRESS(ROW(), COLUMN())),0,-1)="",VLOOKUP($G357,$A:$AAE,COLUMN(),FALSE),OFFSET(INDIRECT(ADDRESS(ROW(), COLUMN())),0,-1))</f>
        <v>地块建筑面积*0</v>
      </c>
      <c r="V357" s="3"/>
      <c r="W357" s="40" t="str" cm="1">
        <f t="array" aca="1" ref="W357" ca="1">IF(OFFSET(INDIRECT(ADDRESS(ROW(), COLUMN())),0,-1)="",VLOOKUP($G357,$A:$AAE,COLUMN(),FALSE),OFFSET(INDIRECT(ADDRESS(ROW(), COLUMN())),0,-1))</f>
        <v>地块建筑面积*0</v>
      </c>
      <c r="X357" s="3"/>
      <c r="Y357" s="3" t="str" cm="1">
        <f t="array" aca="1" ref="Y357" ca="1">IF(OFFSET(INDIRECT(ADDRESS(ROW(), COLUMN())),0,-1)="",VLOOKUP($G357,$A:$AAE,COLUMN(),FALSE),OFFSET(INDIRECT(ADDRESS(ROW(), COLUMN())),0,-1))</f>
        <v>地块建筑面积*0</v>
      </c>
      <c r="Z357" s="3"/>
      <c r="AA357" s="3" t="str" cm="1">
        <f t="array" aca="1" ref="AA357" ca="1">IF(OFFSET(INDIRECT(ADDRESS(ROW(), COLUMN())),0,-1)="",VLOOKUP($G357,$A:$AAE,COLUMN(),FALSE),OFFSET(INDIRECT(ADDRESS(ROW(), COLUMN())),0,-1))</f>
        <v>地块建筑面积*0</v>
      </c>
      <c r="AB357" s="3"/>
      <c r="AC357" s="3" t="str" cm="1">
        <f t="array" aca="1" ref="AC357" ca="1">IF(OFFSET(INDIRECT(ADDRESS(ROW(), COLUMN())),0,-1)="",VLOOKUP($G357,$A:$AAE,COLUMN(),FALSE),OFFSET(INDIRECT(ADDRESS(ROW(), COLUMN())),0,-1))</f>
        <v>地块建筑面积*0</v>
      </c>
      <c r="AD357" s="3"/>
      <c r="AE357" s="3" t="str" cm="1">
        <f t="array" aca="1" ref="AE357" ca="1">IF(OFFSET(INDIRECT(ADDRESS(ROW(), COLUMN())),0,-1)="",VLOOKUP($G357,$A:$AAE,COLUMN(),FALSE),OFFSET(INDIRECT(ADDRESS(ROW(), COLUMN())),0,-1))</f>
        <v>面积*1</v>
      </c>
      <c r="AF357" s="3"/>
      <c r="AG357" s="3" t="str" cm="1">
        <f t="array" aca="1" ref="AG357" ca="1">IF(OFFSET(INDIRECT(ADDRESS(ROW(), COLUMN())),0,-1)="",VLOOKUP($G357,$A:$AAE,COLUMN(),FALSE),OFFSET(INDIRECT(ADDRESS(ROW(), COLUMN())),0,-1))</f>
        <v>面积*1</v>
      </c>
      <c r="AH357" s="3"/>
      <c r="AI357" s="3" t="str" cm="1">
        <f t="array" aca="1" ref="AI357" ca="1">IF(OFFSET(INDIRECT(ADDRESS(ROW(), COLUMN())),0,-1)="",VLOOKUP($G357,$A:$AAE,COLUMN(),FALSE),OFFSET(INDIRECT(ADDRESS(ROW(), COLUMN())),0,-1))</f>
        <v>-</v>
      </c>
      <c r="AJ357" s="3"/>
      <c r="AK357" s="3" cm="1">
        <f t="array" aca="1" ref="AK357" ca="1">IF(OFFSET(INDIRECT(ADDRESS(ROW(), COLUMN())),0,-1)="",VLOOKUP($G357,$A:$AAE,COLUMN(),FALSE),OFFSET(INDIRECT(ADDRESS(ROW(), COLUMN())),0,-1))</f>
        <v>0</v>
      </c>
      <c r="AL357" s="3"/>
      <c r="AM357" s="3" t="str" cm="1">
        <f t="array" aca="1" ref="AM357" ca="1">IF(OFFSET(INDIRECT(ADDRESS(ROW(), COLUMN())),0,-1)="",VLOOKUP($G357,$A:$AAE,COLUMN(),FALSE),OFFSET(INDIRECT(ADDRESS(ROW(), COLUMN())),0,-1))</f>
        <v>-</v>
      </c>
      <c r="AN357" s="3"/>
      <c r="AO357" s="3" cm="1">
        <f t="array" aca="1" ref="AO357" ca="1">IF(OFFSET(INDIRECT(ADDRESS(ROW(), COLUMN())),0,-1)="",VLOOKUP($G357,$A:$AAE,COLUMN(),FALSE),OFFSET(INDIRECT(ADDRESS(ROW(), COLUMN())),0,-1))</f>
        <v>0</v>
      </c>
      <c r="AP357" s="3"/>
      <c r="AQ357" s="3" t="str" cm="1">
        <f t="array" aca="1" ref="AQ357" ca="1">IF(OFFSET(INDIRECT(ADDRESS(ROW(), COLUMN())),0,-1)="",VLOOKUP($G357,$A:$AAE,COLUMN(),FALSE),OFFSET(INDIRECT(ADDRESS(ROW(), COLUMN())),0,-1))</f>
        <v>-</v>
      </c>
      <c r="AR357" s="3"/>
      <c r="AS357" s="3" cm="1">
        <f t="array" aca="1" ref="AS357" ca="1">IF(OFFSET(INDIRECT(ADDRESS(ROW(), COLUMN())),0,-1)="",VLOOKUP($G357,$A:$AAE,COLUMN(),FALSE),OFFSET(INDIRECT(ADDRESS(ROW(), COLUMN())),0,-1))</f>
        <v>0</v>
      </c>
      <c r="AT357" s="3"/>
      <c r="AU357" s="3" t="str" cm="1">
        <f t="array" aca="1" ref="AU357" ca="1">IF(OFFSET(INDIRECT(ADDRESS(ROW(), COLUMN())),0,-1)="",VLOOKUP($G357,$A:$AAE,COLUMN(),FALSE),OFFSET(INDIRECT(ADDRESS(ROW(), COLUMN())),0,-1))</f>
        <v>-</v>
      </c>
      <c r="AV357" s="3"/>
      <c r="AW357" s="3" cm="1">
        <f t="array" aca="1" ref="AW357" ca="1">IF(OFFSET(INDIRECT(ADDRESS(ROW(), COLUMN())),0,-1)="",VLOOKUP($G357,$A:$AAE,COLUMN(),FALSE),OFFSET(INDIRECT(ADDRESS(ROW(), COLUMN())),0,-1))</f>
        <v>0</v>
      </c>
      <c r="AX357" s="2"/>
      <c r="AY357" s="3" t="str" cm="1">
        <f t="array" aca="1" ref="AY357" ca="1">IF(OFFSET(INDIRECT(ADDRESS(ROW(), COLUMN())),0,-1)="",VLOOKUP($G357,$A:$AAE,COLUMN(),FALSE),OFFSET(INDIRECT(ADDRESS(ROW(), COLUMN())),0,-1))</f>
        <v>20立方米/公顷*日</v>
      </c>
      <c r="AZ357" s="2"/>
      <c r="BA357" s="3" t="str" cm="1">
        <f t="array" aca="1" ref="BA357" ca="1">IF(OFFSET(INDIRECT(ADDRESS(ROW(), COLUMN())),0,-1)="",VLOOKUP($G357,$A:$AAE,COLUMN(),FALSE),OFFSET(INDIRECT(ADDRESS(ROW(), COLUMN())),0,-1))</f>
        <v>用地面积*20</v>
      </c>
      <c r="BB357" s="2"/>
      <c r="BC357" s="3" cm="1">
        <f t="array" aca="1" ref="BC357" ca="1">IF(OFFSET(INDIRECT(ADDRESS(ROW(), COLUMN())),0,-1)="",VLOOKUP($G357,$A:$AAE,COLUMN(),FALSE),OFFSET(INDIRECT(ADDRESS(ROW(), COLUMN())),0,-1))</f>
        <v>0</v>
      </c>
      <c r="BD357" s="2"/>
      <c r="BE357" s="3" t="str" cm="1">
        <f t="array" aca="1" ref="BE357" ca="1">IF(OFFSET(INDIRECT(ADDRESS(ROW(), COLUMN())),0,-1)="",VLOOKUP($G357,$A:$AAE,COLUMN(),FALSE),OFFSET(INDIRECT(ADDRESS(ROW(), COLUMN())),0,-1))</f>
        <v>用水量*0</v>
      </c>
      <c r="BF357" s="2"/>
      <c r="BG357" s="3" t="str" cm="1">
        <f t="array" aca="1" ref="BG357" ca="1">IF(OFFSET(INDIRECT(ADDRESS(ROW(), COLUMN())),0,-1)="",VLOOKUP($G357,$A:$AAE,COLUMN(),FALSE),OFFSET(INDIRECT(ADDRESS(ROW(), COLUMN())),0,-1))</f>
        <v>10千瓦/公顷</v>
      </c>
      <c r="BH357" s="2"/>
      <c r="BI357" s="3" cm="1">
        <f t="array" aca="1" ref="BI357" ca="1">IF(OFFSET(INDIRECT(ADDRESS(ROW(), COLUMN())),0,-1)="",VLOOKUP($G357,$A:$AAE,COLUMN(),FALSE),OFFSET(INDIRECT(ADDRESS(ROW(), COLUMN())),0,-1))</f>
        <v>1</v>
      </c>
      <c r="BJ357" s="2"/>
      <c r="BK357" s="3" t="str" cm="1">
        <f t="array" aca="1" ref="BK357" ca="1">IF(OFFSET(INDIRECT(ADDRESS(ROW(), COLUMN())),0,-1)="",VLOOKUP($G357,$A:$AAE,COLUMN(),FALSE),OFFSET(INDIRECT(ADDRESS(ROW(), COLUMN())),0,-1))</f>
        <v>用地面积*10*1</v>
      </c>
      <c r="BL357" s="2"/>
      <c r="BM357" s="3" t="str" cm="1">
        <f t="array" aca="1" ref="BM357" ca="1">IF(OFFSET(INDIRECT(ADDRESS(ROW(), COLUMN())),0,-1)="",VLOOKUP($G357,$A:$AAE,COLUMN(),FALSE),OFFSET(INDIRECT(ADDRESS(ROW(), COLUMN())),0,-1))</f>
        <v>-</v>
      </c>
      <c r="BN357" s="2"/>
      <c r="BO357" s="3" cm="1">
        <f t="array" aca="1" ref="BO357" ca="1">IF(OFFSET(INDIRECT(ADDRESS(ROW(), COLUMN())),0,-1)="",VLOOKUP($G357,$A:$AAE,COLUMN(),FALSE),OFFSET(INDIRECT(ADDRESS(ROW(), COLUMN())),0,-1))</f>
        <v>0</v>
      </c>
      <c r="BP357" s="2"/>
      <c r="BQ357" s="3" t="str" cm="1">
        <f t="array" aca="1" ref="BQ357" ca="1">IF(OFFSET(INDIRECT(ADDRESS(ROW(), COLUMN())),0,-1)="",VLOOKUP($G357,$A:$AAE,COLUMN(),FALSE),OFFSET(INDIRECT(ADDRESS(ROW(), COLUMN())),0,-1))</f>
        <v>-</v>
      </c>
      <c r="BR357" s="2"/>
      <c r="BS357" s="3" cm="1">
        <f t="array" aca="1" ref="BS357" ca="1">IF(OFFSET(INDIRECT(ADDRESS(ROW(), COLUMN())),0,-1)="",VLOOKUP($G357,$A:$AAE,COLUMN(),FALSE),OFFSET(INDIRECT(ADDRESS(ROW(), COLUMN())),0,-1))</f>
        <v>0</v>
      </c>
      <c r="BT357" s="2"/>
      <c r="BU357" s="3" t="str" cm="1">
        <f t="array" aca="1" ref="BU357" ca="1">IF(OFFSET(INDIRECT(ADDRESS(ROW(), COLUMN())),0,-1)="",VLOOKUP($G357,$A:$AAE,COLUMN(),FALSE),OFFSET(INDIRECT(ADDRESS(ROW(), COLUMN())),0,-1))</f>
        <v>-</v>
      </c>
      <c r="BV357" s="2"/>
      <c r="BW357" s="3" cm="1">
        <f t="array" aca="1" ref="BW357" ca="1">IF(OFFSET(INDIRECT(ADDRESS(ROW(), COLUMN())),0,-1)="",VLOOKUP($G357,$A:$AAE,COLUMN(),FALSE),OFFSET(INDIRECT(ADDRESS(ROW(), COLUMN())),0,-1))</f>
        <v>0</v>
      </c>
      <c r="BX357" s="2"/>
      <c r="BY357" s="3" cm="1">
        <f t="array" aca="1" ref="BY357" ca="1">IF(OFFSET(INDIRECT(ADDRESS(ROW(), COLUMN())),0,-1)="",VLOOKUP($G357,$A:$AAE,COLUMN(),FALSE),OFFSET(INDIRECT(ADDRESS(ROW(), COLUMN())),0,-1))</f>
        <v>0</v>
      </c>
      <c r="BZ357" s="86"/>
      <c r="CA357" s="3" t="str" cm="1">
        <f t="array" aca="1" ref="CA357" ca="1">IF(OFFSET(INDIRECT(ADDRESS(ROW(), COLUMN())),0,-1)="",VLOOKUP($G357,$A:$AAE,COLUMN(),FALSE),OFFSET(INDIRECT(ADDRESS(ROW(), COLUMN())),0,-1))</f>
        <v>-</v>
      </c>
      <c r="CB357" s="3"/>
      <c r="CC357" s="3" cm="1">
        <f t="array" aca="1" ref="CC357" ca="1">IF(OFFSET(INDIRECT(ADDRESS(ROW(), COLUMN())),0,-1)="",VLOOKUP($G357,$A:$AAE,COLUMN(),FALSE),OFFSET(INDIRECT(ADDRESS(ROW(), COLUMN())),0,-1))</f>
        <v>0</v>
      </c>
      <c r="CD357" s="3"/>
      <c r="CE357" s="3" t="str" cm="1">
        <f t="array" aca="1" ref="CE357" ca="1">IF(OFFSET(INDIRECT(ADDRESS(ROW(), COLUMN())),0,-1)="",VLOOKUP($G357,$A:$AAE,COLUMN(),FALSE),OFFSET(INDIRECT(ADDRESS(ROW(), COLUMN())),0,-1))</f>
        <v>-</v>
      </c>
      <c r="CF357" s="3"/>
      <c r="CG357" s="3" cm="1">
        <f t="array" aca="1" ref="CG357" ca="1">IF(OFFSET(INDIRECT(ADDRESS(ROW(), COLUMN())),0,-1)="",VLOOKUP($G357,$A:$AAE,COLUMN(),FALSE),OFFSET(INDIRECT(ADDRESS(ROW(), COLUMN())),0,-1))</f>
        <v>0</v>
      </c>
      <c r="CH357" s="3"/>
      <c r="CI357" s="40" t="str" cm="1">
        <f t="array" aca="1" ref="CI357" ca="1">IF(OFFSET(INDIRECT(ADDRESS(ROW(), COLUMN())),0,-1)="",VLOOKUP($G357,$A:$AAE,COLUMN(),FALSE),OFFSET(INDIRECT(ADDRESS(ROW(), COLUMN())),0,-1))</f>
        <v>城镇建设用地</v>
      </c>
      <c r="CJ357" s="75" t="s">
        <v>1962</v>
      </c>
      <c r="CK357" s="78" t="str">
        <f t="shared" si="255"/>
        <v>唯一标识:S4/G3#交通场站用地/广场用地#城规</v>
      </c>
      <c r="CL357" s="78" t="str">
        <f t="shared" si="256"/>
        <v>性质名称:交通场站用地/广场用地</v>
      </c>
      <c r="CM357" s="78" t="str">
        <f t="shared" si="257"/>
        <v>地块性质过滤:</v>
      </c>
      <c r="CN357" s="78" t="str">
        <f t="shared" si="258"/>
        <v>地块性质:S4/G3</v>
      </c>
      <c r="CO357" s="78" t="str">
        <f t="shared" si="259"/>
        <v>地类标准:城规</v>
      </c>
      <c r="CP357" s="78" t="str">
        <f t="shared" si="260"/>
        <v>地块性质别称:</v>
      </c>
      <c r="CQ357" s="78" t="str">
        <f t="shared" si="261"/>
        <v>属性继承:S/G#交通设施用地/绿地与广场用地#城规</v>
      </c>
      <c r="CR357" s="78" t="str">
        <f t="shared" si="262"/>
        <v>父类:S/G</v>
      </c>
      <c r="CS357" s="78" t="str">
        <f t="shared" si="263"/>
        <v>级别继承:S#交通设施用地#城规</v>
      </c>
      <c r="CT357" s="78" t="str">
        <f t="shared" si="264"/>
        <v>级别层次:5</v>
      </c>
      <c r="CU357" s="78" t="str">
        <f t="shared" si="265"/>
        <v>级别:4S</v>
      </c>
      <c r="CV357" s="78" t="str">
        <f t="shared" ca="1" si="266"/>
        <v>地块颜色:0,255,0</v>
      </c>
      <c r="CW357" s="78" t="str">
        <f t="shared" ca="1" si="267"/>
        <v>建筑面积公式:面积*容积率</v>
      </c>
      <c r="CX357" s="78" t="str">
        <f t="shared" ca="1" si="268"/>
        <v>住宅建筑面积公式:地块建筑面积*0</v>
      </c>
      <c r="CY357" s="78" t="str">
        <f t="shared" ca="1" si="269"/>
        <v>商服建筑面积公式:地块建筑面积*0</v>
      </c>
      <c r="CZ357" s="78" t="str">
        <f t="shared" ca="1" si="270"/>
        <v>商服中商业建筑面积公式:地块建筑面积*0</v>
      </c>
      <c r="DA357" s="78" t="str">
        <f t="shared" ca="1" si="271"/>
        <v>商服中办公建筑面积公式:地块建筑面积*0</v>
      </c>
      <c r="DB357" s="78" t="str">
        <f t="shared" ca="1" si="272"/>
        <v>公服建筑面积公式:地块建筑面积*0</v>
      </c>
      <c r="DC357" s="78" t="str">
        <f t="shared" ca="1" si="273"/>
        <v>工业建筑面积公式:地块建筑面积*0</v>
      </c>
      <c r="DD357" s="78" t="str">
        <f t="shared" ca="1" si="274"/>
        <v>市政建筑面积公式:地块建筑面积*0</v>
      </c>
      <c r="DE357" s="78" t="str">
        <f t="shared" ca="1" si="299"/>
        <v>绿地面积指定指标:面积*1</v>
      </c>
      <c r="DF357" s="78" t="str">
        <f t="shared" ca="1" si="300"/>
        <v>绿地面积指定公式:面积*1</v>
      </c>
      <c r="DG357" s="78" t="str">
        <f t="shared" ca="1" si="275"/>
        <v>户数指标:-</v>
      </c>
      <c r="DH357" s="78" t="str">
        <f t="shared" ca="1" si="276"/>
        <v>户数公式:0</v>
      </c>
      <c r="DI357" s="78" t="str">
        <f t="shared" ca="1" si="277"/>
        <v>人数指标:-</v>
      </c>
      <c r="DJ357" s="78" t="str">
        <f t="shared" ca="1" si="278"/>
        <v>人数公式:0</v>
      </c>
      <c r="DK357" s="78" t="str">
        <f t="shared" ca="1" si="279"/>
        <v>就业指标:-</v>
      </c>
      <c r="DL357" s="78" t="str">
        <f t="shared" ca="1" si="280"/>
        <v>就业公式:0</v>
      </c>
      <c r="DM357" s="78" t="str">
        <f t="shared" ca="1" si="281"/>
        <v>机动车指标:-</v>
      </c>
      <c r="DN357" s="78" t="str">
        <f t="shared" ca="1" si="282"/>
        <v>机动车公式:0</v>
      </c>
      <c r="DO357" s="78" t="str">
        <f t="shared" ca="1" si="283"/>
        <v>用水量指标:20立方米/公顷*日</v>
      </c>
      <c r="DP357" s="78" t="str">
        <f t="shared" ca="1" si="284"/>
        <v>用水量公式:用地面积*20</v>
      </c>
      <c r="DQ357" s="78" t="str">
        <f t="shared" ca="1" si="285"/>
        <v>污水折算系数:0</v>
      </c>
      <c r="DR357" s="78" t="str">
        <f t="shared" ca="1" si="286"/>
        <v>污水量公式:用水量*0</v>
      </c>
      <c r="DS357" s="78" t="str">
        <f t="shared" ca="1" si="287"/>
        <v>用电负荷指标:10千瓦/公顷</v>
      </c>
      <c r="DT357" s="78" t="str">
        <f t="shared" ca="1" si="288"/>
        <v>同时率:1</v>
      </c>
      <c r="DU357" s="78" t="str">
        <f t="shared" ca="1" si="289"/>
        <v>用电量公式:用地面积*10*1</v>
      </c>
      <c r="DV357" s="78" t="str">
        <f t="shared" ca="1" si="290"/>
        <v>固话装机指标:-</v>
      </c>
      <c r="DW357" s="78" t="str">
        <f t="shared" ca="1" si="291"/>
        <v>固话量公式:0</v>
      </c>
      <c r="DX357" s="78" t="str">
        <f t="shared" ca="1" si="292"/>
        <v>有线电视指标:-</v>
      </c>
      <c r="DY357" s="78" t="str">
        <f t="shared" ca="1" si="293"/>
        <v>电视量公式:0</v>
      </c>
      <c r="DZ357" s="78" t="str">
        <f t="shared" ca="1" si="294"/>
        <v>高峰机动车生成量指标:-</v>
      </c>
      <c r="EA357" s="78" t="str">
        <f t="shared" ca="1" si="295"/>
        <v>高峰机动车吸引量公式:0</v>
      </c>
      <c r="EB357" s="78" t="str">
        <f t="shared" ca="1" si="296"/>
        <v>高峰机动车发生量公式:0</v>
      </c>
      <c r="EC357" s="78" t="str">
        <f t="shared" ca="1" si="301"/>
        <v>地下空间指标:-</v>
      </c>
      <c r="ED357" s="78" t="str">
        <f t="shared" ca="1" si="297"/>
        <v>地下空间公式:0</v>
      </c>
      <c r="EE357" s="78" t="str">
        <f t="shared" ca="1" si="302"/>
        <v>人防指标:-</v>
      </c>
      <c r="EF357" s="78" t="str">
        <f t="shared" ca="1" si="298"/>
        <v>人防公式:0</v>
      </c>
      <c r="EG357" s="78" t="str">
        <f t="shared" ca="1" si="305"/>
        <v>用地构成:城镇建设用地</v>
      </c>
      <c r="EH357" s="78" t="s">
        <v>1962</v>
      </c>
      <c r="EI357" s="79" t="str">
        <f t="shared" ca="1" si="303"/>
        <v>唯一标识:S4/G3#交通场站用地/广场用地#城规;性质名称:交通场站用地/广场用地;地块性质过滤:;地块性质:S4/G3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7" t="s">
        <v>1962</v>
      </c>
    </row>
    <row r="358" spans="1:140" ht="16.5" x14ac:dyDescent="0.2">
      <c r="A358" s="40" t="str">
        <f t="shared" si="304"/>
        <v>S4/R22#交通场站用地/服务设施用地#城规</v>
      </c>
      <c r="B358" s="40" t="s">
        <v>458</v>
      </c>
      <c r="C358" s="40"/>
      <c r="D358" s="40" t="s">
        <v>1021</v>
      </c>
      <c r="E358" s="40" t="s">
        <v>1276</v>
      </c>
      <c r="F358" s="40"/>
      <c r="G358" s="40" t="s">
        <v>58</v>
      </c>
      <c r="H358" s="40" t="s">
        <v>798</v>
      </c>
      <c r="I358" s="40" t="s">
        <v>95</v>
      </c>
      <c r="J358" s="40">
        <v>5</v>
      </c>
      <c r="K358" s="40" t="s">
        <v>1514</v>
      </c>
      <c r="L358" s="40"/>
      <c r="M358" s="40" t="str" cm="1">
        <f t="array" aca="1" ref="M358" ca="1">IF(OFFSET(INDIRECT(ADDRESS(ROW(), COLUMN())),0,-1)="",VLOOKUP($G358,$A:$AAE,COLUMN(),FALSE),OFFSET(INDIRECT(ADDRESS(ROW(), COLUMN())),0,-1))</f>
        <v>240,187,129</v>
      </c>
      <c r="N358" s="3"/>
      <c r="O358" s="40" t="str" cm="1">
        <f t="array" aca="1" ref="O358" ca="1">IF(OFFSET(INDIRECT(ADDRESS(ROW(), COLUMN())),0,-1)="",VLOOKUP($G358,$A:$AAE,COLUMN(),FALSE),OFFSET(INDIRECT(ADDRESS(ROW(), COLUMN())),0,-1))</f>
        <v>面积*容积率</v>
      </c>
      <c r="P358" s="3"/>
      <c r="Q358" s="3" t="str" cm="1">
        <f t="array" aca="1" ref="Q358" ca="1">IF(OFFSET(INDIRECT(ADDRESS(ROW(), COLUMN())),0,-1)="",VLOOKUP($G358,$A:$AAE,COLUMN(),FALSE),OFFSET(INDIRECT(ADDRESS(ROW(), COLUMN())),0,-1))</f>
        <v>地块建筑面积*0</v>
      </c>
      <c r="R358" s="3"/>
      <c r="S358" s="3" t="str" cm="1">
        <f t="array" aca="1" ref="S358" ca="1">IF(OFFSET(INDIRECT(ADDRESS(ROW(), COLUMN())),0,-1)="",VLOOKUP($G358,$A:$AAE,COLUMN(),FALSE),OFFSET(INDIRECT(ADDRESS(ROW(), COLUMN())),0,-1))</f>
        <v>地块建筑面积*0</v>
      </c>
      <c r="T358" s="3"/>
      <c r="U358" s="3" t="str" cm="1">
        <f t="array" aca="1" ref="U358" ca="1">IF(OFFSET(INDIRECT(ADDRESS(ROW(), COLUMN())),0,-1)="",VLOOKUP($G358,$A:$AAE,COLUMN(),FALSE),OFFSET(INDIRECT(ADDRESS(ROW(), COLUMN())),0,-1))</f>
        <v>地块建筑面积*0</v>
      </c>
      <c r="V358" s="3"/>
      <c r="W358" s="40" t="str" cm="1">
        <f t="array" aca="1" ref="W358" ca="1">IF(OFFSET(INDIRECT(ADDRESS(ROW(), COLUMN())),0,-1)="",VLOOKUP($G358,$A:$AAE,COLUMN(),FALSE),OFFSET(INDIRECT(ADDRESS(ROW(), COLUMN())),0,-1))</f>
        <v>地块建筑面积*0</v>
      </c>
      <c r="X358" s="3"/>
      <c r="Y358" s="3" t="str" cm="1">
        <f t="array" aca="1" ref="Y358" ca="1">IF(OFFSET(INDIRECT(ADDRESS(ROW(), COLUMN())),0,-1)="",VLOOKUP($G358,$A:$AAE,COLUMN(),FALSE),OFFSET(INDIRECT(ADDRESS(ROW(), COLUMN())),0,-1))</f>
        <v>地块建筑面积*1</v>
      </c>
      <c r="Z358" s="3"/>
      <c r="AA358" s="3" t="str" cm="1">
        <f t="array" aca="1" ref="AA358" ca="1">IF(OFFSET(INDIRECT(ADDRESS(ROW(), COLUMN())),0,-1)="",VLOOKUP($G358,$A:$AAE,COLUMN(),FALSE),OFFSET(INDIRECT(ADDRESS(ROW(), COLUMN())),0,-1))</f>
        <v>地块建筑面积*0</v>
      </c>
      <c r="AB358" s="3"/>
      <c r="AC358" s="3" t="str" cm="1">
        <f t="array" aca="1" ref="AC358" ca="1">IF(OFFSET(INDIRECT(ADDRESS(ROW(), COLUMN())),0,-1)="",VLOOKUP($G358,$A:$AAE,COLUMN(),FALSE),OFFSET(INDIRECT(ADDRESS(ROW(), COLUMN())),0,-1))</f>
        <v>地块建筑面积*0</v>
      </c>
      <c r="AD358" s="3"/>
      <c r="AE358" s="3" t="str" cm="1">
        <f t="array" aca="1" ref="AE358" ca="1">IF(OFFSET(INDIRECT(ADDRESS(ROW(), COLUMN())),0,-1)="",VLOOKUP($G358,$A:$AAE,COLUMN(),FALSE),OFFSET(INDIRECT(ADDRESS(ROW(), COLUMN())),0,-1))</f>
        <v>面积*0</v>
      </c>
      <c r="AF358" s="3"/>
      <c r="AG358" s="3" t="str" cm="1">
        <f t="array" aca="1" ref="AG358" ca="1">IF(OFFSET(INDIRECT(ADDRESS(ROW(), COLUMN())),0,-1)="",VLOOKUP($G358,$A:$AAE,COLUMN(),FALSE),OFFSET(INDIRECT(ADDRESS(ROW(), COLUMN())),0,-1))</f>
        <v>面积*0</v>
      </c>
      <c r="AH358" s="3"/>
      <c r="AI358" s="3" t="str" cm="1">
        <f t="array" aca="1" ref="AI358" ca="1">IF(OFFSET(INDIRECT(ADDRESS(ROW(), COLUMN())),0,-1)="",VLOOKUP($G358,$A:$AAE,COLUMN(),FALSE),OFFSET(INDIRECT(ADDRESS(ROW(), COLUMN())),0,-1))</f>
        <v>-</v>
      </c>
      <c r="AJ358" s="3"/>
      <c r="AK358" s="3" cm="1">
        <f t="array" aca="1" ref="AK358" ca="1">IF(OFFSET(INDIRECT(ADDRESS(ROW(), COLUMN())),0,-1)="",VLOOKUP($G358,$A:$AAE,COLUMN(),FALSE),OFFSET(INDIRECT(ADDRESS(ROW(), COLUMN())),0,-1))</f>
        <v>0</v>
      </c>
      <c r="AL358" s="3"/>
      <c r="AM358" s="3" t="str" cm="1">
        <f t="array" aca="1" ref="AM358" ca="1">IF(OFFSET(INDIRECT(ADDRESS(ROW(), COLUMN())),0,-1)="",VLOOKUP($G358,$A:$AAE,COLUMN(),FALSE),OFFSET(INDIRECT(ADDRESS(ROW(), COLUMN())),0,-1))</f>
        <v>-</v>
      </c>
      <c r="AN358" s="3"/>
      <c r="AO358" s="3" cm="1">
        <f t="array" aca="1" ref="AO358" ca="1">IF(OFFSET(INDIRECT(ADDRESS(ROW(), COLUMN())),0,-1)="",VLOOKUP($G358,$A:$AAE,COLUMN(),FALSE),OFFSET(INDIRECT(ADDRESS(ROW(), COLUMN())),0,-1))</f>
        <v>0</v>
      </c>
      <c r="AP358" s="3"/>
      <c r="AQ358" s="3" t="str" cm="1">
        <f t="array" aca="1" ref="AQ358" ca="1">IF(OFFSET(INDIRECT(ADDRESS(ROW(), COLUMN())),0,-1)="",VLOOKUP($G358,$A:$AAE,COLUMN(),FALSE),OFFSET(INDIRECT(ADDRESS(ROW(), COLUMN())),0,-1))</f>
        <v>35平方米/岗位</v>
      </c>
      <c r="AR358" s="3"/>
      <c r="AS358" s="3" t="str" cm="1">
        <f t="array" aca="1" ref="AS358" ca="1">IF(OFFSET(INDIRECT(ADDRESS(ROW(), COLUMN())),0,-1)="",VLOOKUP($G358,$A:$AAE,COLUMN(),FALSE),OFFSET(INDIRECT(ADDRESS(ROW(), COLUMN())),0,-1))</f>
        <v>地块建筑面积/35</v>
      </c>
      <c r="AT358" s="3"/>
      <c r="AU358" s="3" t="str" cm="1">
        <f t="array" aca="1" ref="AU358" ca="1">IF(OFFSET(INDIRECT(ADDRESS(ROW(), COLUMN())),0,-1)="",VLOOKUP($G358,$A:$AAE,COLUMN(),FALSE),OFFSET(INDIRECT(ADDRESS(ROW(), COLUMN())),0,-1))</f>
        <v>0.4个/100平方米</v>
      </c>
      <c r="AV358" s="3"/>
      <c r="AW358" s="3" t="str" cm="1">
        <f t="array" aca="1" ref="AW358" ca="1">IF(OFFSET(INDIRECT(ADDRESS(ROW(), COLUMN())),0,-1)="",VLOOKUP($G358,$A:$AAE,COLUMN(),FALSE),OFFSET(INDIRECT(ADDRESS(ROW(), COLUMN())),0,-1))</f>
        <v>地块建筑面积*0.4/100</v>
      </c>
      <c r="AX358" s="2"/>
      <c r="AY358" s="3" t="str" cm="1">
        <f t="array" aca="1" ref="AY358" ca="1">IF(OFFSET(INDIRECT(ADDRESS(ROW(), COLUMN())),0,-1)="",VLOOKUP($G358,$A:$AAE,COLUMN(),FALSE),OFFSET(INDIRECT(ADDRESS(ROW(), COLUMN())),0,-1))</f>
        <v>65立方米/日*公顷</v>
      </c>
      <c r="AZ358" s="2"/>
      <c r="BA358" s="3" t="str" cm="1">
        <f t="array" aca="1" ref="BA358" ca="1">IF(OFFSET(INDIRECT(ADDRESS(ROW(), COLUMN())),0,-1)="",VLOOKUP($G358,$A:$AAE,COLUMN(),FALSE),OFFSET(INDIRECT(ADDRESS(ROW(), COLUMN())),0,-1))</f>
        <v>用地面积*65</v>
      </c>
      <c r="BB358" s="2"/>
      <c r="BC358" s="3" cm="1">
        <f t="array" aca="1" ref="BC358" ca="1">IF(OFFSET(INDIRECT(ADDRESS(ROW(), COLUMN())),0,-1)="",VLOOKUP($G358,$A:$AAE,COLUMN(),FALSE),OFFSET(INDIRECT(ADDRESS(ROW(), COLUMN())),0,-1))</f>
        <v>0.85</v>
      </c>
      <c r="BD358" s="2"/>
      <c r="BE358" s="3" t="str" cm="1">
        <f t="array" aca="1" ref="BE358" ca="1">IF(OFFSET(INDIRECT(ADDRESS(ROW(), COLUMN())),0,-1)="",VLOOKUP($G358,$A:$AAE,COLUMN(),FALSE),OFFSET(INDIRECT(ADDRESS(ROW(), COLUMN())),0,-1))</f>
        <v>用水量*0.85</v>
      </c>
      <c r="BF358" s="2"/>
      <c r="BG358" s="3" t="str" cm="1">
        <f t="array" aca="1" ref="BG358" ca="1">IF(OFFSET(INDIRECT(ADDRESS(ROW(), COLUMN())),0,-1)="",VLOOKUP($G358,$A:$AAE,COLUMN(),FALSE),OFFSET(INDIRECT(ADDRESS(ROW(), COLUMN())),0,-1))</f>
        <v>45瓦/平方米</v>
      </c>
      <c r="BH358" s="2"/>
      <c r="BI358" s="3" cm="1">
        <f t="array" aca="1" ref="BI358" ca="1">IF(OFFSET(INDIRECT(ADDRESS(ROW(), COLUMN())),0,-1)="",VLOOKUP($G358,$A:$AAE,COLUMN(),FALSE),OFFSET(INDIRECT(ADDRESS(ROW(), COLUMN())),0,-1))</f>
        <v>0.8</v>
      </c>
      <c r="BJ358" s="2"/>
      <c r="BK358" s="3" t="str" cm="1">
        <f t="array" aca="1" ref="BK358" ca="1">IF(OFFSET(INDIRECT(ADDRESS(ROW(), COLUMN())),0,-1)="",VLOOKUP($G358,$A:$AAE,COLUMN(),FALSE),OFFSET(INDIRECT(ADDRESS(ROW(), COLUMN())),0,-1))</f>
        <v>地块建筑面积*45*0.8/1000</v>
      </c>
      <c r="BL358" s="2"/>
      <c r="BM358" s="3" t="str" cm="1">
        <f t="array" aca="1" ref="BM358" ca="1">IF(OFFSET(INDIRECT(ADDRESS(ROW(), COLUMN())),0,-1)="",VLOOKUP($G358,$A:$AAE,COLUMN(),FALSE),OFFSET(INDIRECT(ADDRESS(ROW(), COLUMN())),0,-1))</f>
        <v>1.0门/100平方米</v>
      </c>
      <c r="BN358" s="2"/>
      <c r="BO358" s="3" t="str" cm="1">
        <f t="array" aca="1" ref="BO358" ca="1">IF(OFFSET(INDIRECT(ADDRESS(ROW(), COLUMN())),0,-1)="",VLOOKUP($G358,$A:$AAE,COLUMN(),FALSE),OFFSET(INDIRECT(ADDRESS(ROW(), COLUMN())),0,-1))</f>
        <v>地块建筑面积*1.0/100</v>
      </c>
      <c r="BP358" s="2"/>
      <c r="BQ358" s="3" t="str" cm="1">
        <f t="array" aca="1" ref="BQ358" ca="1">IF(OFFSET(INDIRECT(ADDRESS(ROW(), COLUMN())),0,-1)="",VLOOKUP($G358,$A:$AAE,COLUMN(),FALSE),OFFSET(INDIRECT(ADDRESS(ROW(), COLUMN())),0,-1))</f>
        <v>0.5门/100平方米</v>
      </c>
      <c r="BR358" s="2"/>
      <c r="BS358" s="3" t="str" cm="1">
        <f t="array" aca="1" ref="BS358" ca="1">IF(OFFSET(INDIRECT(ADDRESS(ROW(), COLUMN())),0,-1)="",VLOOKUP($G358,$A:$AAE,COLUMN(),FALSE),OFFSET(INDIRECT(ADDRESS(ROW(), COLUMN())),0,-1))</f>
        <v>地块建筑面积*0.5/100</v>
      </c>
      <c r="BT358" s="2"/>
      <c r="BU358" s="3" t="str" cm="1">
        <f t="array" aca="1" ref="BU358" ca="1">IF(OFFSET(INDIRECT(ADDRESS(ROW(), COLUMN())),0,-1)="",VLOOKUP($G358,$A:$AAE,COLUMN(),FALSE),OFFSET(INDIRECT(ADDRESS(ROW(), COLUMN())),0,-1))</f>
        <v>39.4pcu/万平方米，71：29</v>
      </c>
      <c r="BV358" s="2"/>
      <c r="BW358" s="3" t="str" cm="1">
        <f t="array" aca="1" ref="BW358" ca="1">IF(OFFSET(INDIRECT(ADDRESS(ROW(), COLUMN())),0,-1)="",VLOOKUP($G358,$A:$AAE,COLUMN(),FALSE),OFFSET(INDIRECT(ADDRESS(ROW(), COLUMN())),0,-1))</f>
        <v>地块建筑面积/10000*39.4*0.71</v>
      </c>
      <c r="BX358" s="2"/>
      <c r="BY358" s="3" t="str" cm="1">
        <f t="array" aca="1" ref="BY358" ca="1">IF(OFFSET(INDIRECT(ADDRESS(ROW(), COLUMN())),0,-1)="",VLOOKUP($G358,$A:$AAE,COLUMN(),FALSE),OFFSET(INDIRECT(ADDRESS(ROW(), COLUMN())),0,-1))</f>
        <v>地块建筑面积/10000*39.4*0.29</v>
      </c>
      <c r="BZ358" s="86"/>
      <c r="CA358" s="3" t="str" cm="1">
        <f t="array" aca="1" ref="CA358" ca="1">IF(OFFSET(INDIRECT(ADDRESS(ROW(), COLUMN())),0,-1)="",VLOOKUP($G358,$A:$AAE,COLUMN(),FALSE),OFFSET(INDIRECT(ADDRESS(ROW(), COLUMN())),0,-1))</f>
        <v>地块建筑面积*0.4</v>
      </c>
      <c r="CB358" s="3"/>
      <c r="CC358" s="3" t="str" cm="1">
        <f t="array" aca="1" ref="CC358" ca="1">IF(OFFSET(INDIRECT(ADDRESS(ROW(), COLUMN())),0,-1)="",VLOOKUP($G358,$A:$AAE,COLUMN(),FALSE),OFFSET(INDIRECT(ADDRESS(ROW(), COLUMN())),0,-1))</f>
        <v>地块建筑面积*0.4</v>
      </c>
      <c r="CD358" s="3"/>
      <c r="CE358" s="3" t="str" cm="1">
        <f t="array" aca="1" ref="CE358" ca="1">IF(OFFSET(INDIRECT(ADDRESS(ROW(), COLUMN())),0,-1)="",VLOOKUP($G358,$A:$AAE,COLUMN(),FALSE),OFFSET(INDIRECT(ADDRESS(ROW(), COLUMN())),0,-1))</f>
        <v>地块建筑面积*0.08</v>
      </c>
      <c r="CF358" s="3"/>
      <c r="CG358" s="3" t="str" cm="1">
        <f t="array" aca="1" ref="CG358" ca="1">IF(OFFSET(INDIRECT(ADDRESS(ROW(), COLUMN())),0,-1)="",VLOOKUP($G358,$A:$AAE,COLUMN(),FALSE),OFFSET(INDIRECT(ADDRESS(ROW(), COLUMN())),0,-1))</f>
        <v>地块建筑面积*0.08</v>
      </c>
      <c r="CH358" s="3"/>
      <c r="CI358" s="40" t="str" cm="1">
        <f t="array" aca="1" ref="CI358" ca="1">IF(OFFSET(INDIRECT(ADDRESS(ROW(), COLUMN())),0,-1)="",VLOOKUP($G358,$A:$AAE,COLUMN(),FALSE),OFFSET(INDIRECT(ADDRESS(ROW(), COLUMN())),0,-1))</f>
        <v>城镇建设用地</v>
      </c>
      <c r="CJ358" s="75" t="s">
        <v>1962</v>
      </c>
      <c r="CK358" s="78" t="str">
        <f t="shared" si="255"/>
        <v>唯一标识:S4/R22#交通场站用地/服务设施用地#城规</v>
      </c>
      <c r="CL358" s="78" t="str">
        <f t="shared" si="256"/>
        <v>性质名称:交通场站用地/服务设施用地</v>
      </c>
      <c r="CM358" s="78" t="str">
        <f t="shared" si="257"/>
        <v>地块性质过滤:</v>
      </c>
      <c r="CN358" s="78" t="str">
        <f t="shared" si="258"/>
        <v>地块性质:S4/R22</v>
      </c>
      <c r="CO358" s="78" t="str">
        <f t="shared" si="259"/>
        <v>地类标准:城规</v>
      </c>
      <c r="CP358" s="78" t="str">
        <f t="shared" si="260"/>
        <v>地块性质别称:</v>
      </c>
      <c r="CQ358" s="78" t="str">
        <f t="shared" si="261"/>
        <v>属性继承:R22#服务设施用地#城规</v>
      </c>
      <c r="CR358" s="78" t="str">
        <f t="shared" si="262"/>
        <v>父类:R22</v>
      </c>
      <c r="CS358" s="78" t="str">
        <f t="shared" si="263"/>
        <v>级别继承:S#交通设施用地#城规</v>
      </c>
      <c r="CT358" s="78" t="str">
        <f t="shared" si="264"/>
        <v>级别层次:5</v>
      </c>
      <c r="CU358" s="78" t="str">
        <f t="shared" si="265"/>
        <v>级别:4S</v>
      </c>
      <c r="CV358" s="78" t="str">
        <f t="shared" ca="1" si="266"/>
        <v>地块颜色:240,187,129</v>
      </c>
      <c r="CW358" s="78" t="str">
        <f t="shared" ca="1" si="267"/>
        <v>建筑面积公式:面积*容积率</v>
      </c>
      <c r="CX358" s="78" t="str">
        <f t="shared" ca="1" si="268"/>
        <v>住宅建筑面积公式:地块建筑面积*0</v>
      </c>
      <c r="CY358" s="78" t="str">
        <f t="shared" ca="1" si="269"/>
        <v>商服建筑面积公式:地块建筑面积*0</v>
      </c>
      <c r="CZ358" s="78" t="str">
        <f t="shared" ca="1" si="270"/>
        <v>商服中商业建筑面积公式:地块建筑面积*0</v>
      </c>
      <c r="DA358" s="78" t="str">
        <f t="shared" ca="1" si="271"/>
        <v>商服中办公建筑面积公式:地块建筑面积*0</v>
      </c>
      <c r="DB358" s="78" t="str">
        <f t="shared" ca="1" si="272"/>
        <v>公服建筑面积公式:地块建筑面积*1</v>
      </c>
      <c r="DC358" s="78" t="str">
        <f t="shared" ca="1" si="273"/>
        <v>工业建筑面积公式:地块建筑面积*0</v>
      </c>
      <c r="DD358" s="78" t="str">
        <f t="shared" ca="1" si="274"/>
        <v>市政建筑面积公式:地块建筑面积*0</v>
      </c>
      <c r="DE358" s="78" t="str">
        <f t="shared" ca="1" si="299"/>
        <v>绿地面积指定指标:面积*0</v>
      </c>
      <c r="DF358" s="78" t="str">
        <f t="shared" ca="1" si="300"/>
        <v>绿地面积指定公式:面积*0</v>
      </c>
      <c r="DG358" s="78" t="str">
        <f t="shared" ca="1" si="275"/>
        <v>户数指标:-</v>
      </c>
      <c r="DH358" s="78" t="str">
        <f t="shared" ca="1" si="276"/>
        <v>户数公式:0</v>
      </c>
      <c r="DI358" s="78" t="str">
        <f t="shared" ca="1" si="277"/>
        <v>人数指标:-</v>
      </c>
      <c r="DJ358" s="78" t="str">
        <f t="shared" ca="1" si="278"/>
        <v>人数公式:0</v>
      </c>
      <c r="DK358" s="78" t="str">
        <f t="shared" ca="1" si="279"/>
        <v>就业指标:35平方米/岗位</v>
      </c>
      <c r="DL358" s="78" t="str">
        <f t="shared" ca="1" si="280"/>
        <v>就业公式:地块建筑面积/35</v>
      </c>
      <c r="DM358" s="78" t="str">
        <f t="shared" ca="1" si="281"/>
        <v>机动车指标:0.4个/100平方米</v>
      </c>
      <c r="DN358" s="78" t="str">
        <f t="shared" ca="1" si="282"/>
        <v>机动车公式:地块建筑面积*0.4/100</v>
      </c>
      <c r="DO358" s="78" t="str">
        <f t="shared" ca="1" si="283"/>
        <v>用水量指标:65立方米/日*公顷</v>
      </c>
      <c r="DP358" s="78" t="str">
        <f t="shared" ca="1" si="284"/>
        <v>用水量公式:用地面积*65</v>
      </c>
      <c r="DQ358" s="78" t="str">
        <f t="shared" ca="1" si="285"/>
        <v>污水折算系数:0.85</v>
      </c>
      <c r="DR358" s="78" t="str">
        <f t="shared" ca="1" si="286"/>
        <v>污水量公式:用水量*0.85</v>
      </c>
      <c r="DS358" s="78" t="str">
        <f t="shared" ca="1" si="287"/>
        <v>用电负荷指标:45瓦/平方米</v>
      </c>
      <c r="DT358" s="78" t="str">
        <f t="shared" ca="1" si="288"/>
        <v>同时率:0.8</v>
      </c>
      <c r="DU358" s="78" t="str">
        <f t="shared" ca="1" si="289"/>
        <v>用电量公式:地块建筑面积*45*0.8/1000</v>
      </c>
      <c r="DV358" s="78" t="str">
        <f t="shared" ca="1" si="290"/>
        <v>固话装机指标:1.0门/100平方米</v>
      </c>
      <c r="DW358" s="78" t="str">
        <f t="shared" ca="1" si="291"/>
        <v>固话量公式:地块建筑面积*1.0/100</v>
      </c>
      <c r="DX358" s="78" t="str">
        <f t="shared" ca="1" si="292"/>
        <v>有线电视指标:0.5门/100平方米</v>
      </c>
      <c r="DY358" s="78" t="str">
        <f t="shared" ca="1" si="293"/>
        <v>电视量公式:地块建筑面积*0.5/100</v>
      </c>
      <c r="DZ358" s="78" t="str">
        <f t="shared" ca="1" si="294"/>
        <v>高峰机动车生成量指标:39.4pcu/万平方米，71：29</v>
      </c>
      <c r="EA358" s="78" t="str">
        <f t="shared" ca="1" si="295"/>
        <v>高峰机动车吸引量公式:地块建筑面积/10000*39.4*0.71</v>
      </c>
      <c r="EB358" s="78" t="str">
        <f t="shared" ca="1" si="296"/>
        <v>高峰机动车发生量公式:地块建筑面积/10000*39.4*0.29</v>
      </c>
      <c r="EC358" s="78" t="str">
        <f t="shared" ca="1" si="301"/>
        <v>地下空间指标:地块建筑面积*0.4</v>
      </c>
      <c r="ED358" s="78" t="str">
        <f t="shared" ca="1" si="297"/>
        <v>地下空间公式:地块建筑面积*0.4</v>
      </c>
      <c r="EE358" s="78" t="str">
        <f t="shared" ca="1" si="302"/>
        <v>人防指标:地块建筑面积*0.08</v>
      </c>
      <c r="EF358" s="78" t="str">
        <f t="shared" ca="1" si="298"/>
        <v>人防公式:地块建筑面积*0.08</v>
      </c>
      <c r="EG358" s="78" t="str">
        <f t="shared" ca="1" si="305"/>
        <v>用地构成:城镇建设用地</v>
      </c>
      <c r="EH358" s="78" t="s">
        <v>1962</v>
      </c>
      <c r="EI358" s="79" t="str">
        <f t="shared" ca="1" si="303"/>
        <v>唯一标识:S4/R22#交通场站用地/服务设施用地#城规;性质名称:交通场站用地/服务设施用地;地块性质过滤:;地块性质:S4/R22;地类标准:城规;地块性质别称:;属性继承:R22#服务设施用地#城规;父类:R22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358" t="s">
        <v>1962</v>
      </c>
    </row>
    <row r="359" spans="1:140" ht="16.5" x14ac:dyDescent="0.2">
      <c r="A359" s="40" t="str">
        <f t="shared" si="304"/>
        <v>S4/R22#交通设施用地/服务设施用地&amp;幼儿园#城规</v>
      </c>
      <c r="B359" s="40" t="s">
        <v>447</v>
      </c>
      <c r="C359" s="40" t="s">
        <v>683</v>
      </c>
      <c r="D359" s="40" t="s">
        <v>1021</v>
      </c>
      <c r="E359" s="40" t="s">
        <v>1276</v>
      </c>
      <c r="F359" s="40"/>
      <c r="G359" s="40" t="s">
        <v>61</v>
      </c>
      <c r="H359" s="40" t="s">
        <v>799</v>
      </c>
      <c r="I359" s="40" t="s">
        <v>95</v>
      </c>
      <c r="J359" s="40">
        <v>5</v>
      </c>
      <c r="K359" s="40" t="s">
        <v>1514</v>
      </c>
      <c r="L359" s="40"/>
      <c r="M359" s="65" t="str" cm="1">
        <f t="array" aca="1" ref="M359" ca="1">IF(OFFSET(INDIRECT(ADDRESS(ROW(), COLUMN())),0,-1)="",VLOOKUP($G359,$A:$AAE,COLUMN(),FALSE),OFFSET(INDIRECT(ADDRESS(ROW(), COLUMN())),0,-1))</f>
        <v>240,187,129</v>
      </c>
      <c r="N359" s="27"/>
      <c r="O359" s="65" t="str" cm="1">
        <f t="array" aca="1" ref="O359" ca="1">IF(OFFSET(INDIRECT(ADDRESS(ROW(), COLUMN())),0,-1)="",VLOOKUP($G359,$A:$AAE,COLUMN(),FALSE),OFFSET(INDIRECT(ADDRESS(ROW(), COLUMN())),0,-1))</f>
        <v>面积*容积率</v>
      </c>
      <c r="P359" s="3"/>
      <c r="Q359" s="3" t="str" cm="1">
        <f t="array" aca="1" ref="Q359" ca="1">IF(OFFSET(INDIRECT(ADDRESS(ROW(), COLUMN())),0,-1)="",VLOOKUP($G359,$A:$AAE,COLUMN(),FALSE),OFFSET(INDIRECT(ADDRESS(ROW(), COLUMN())),0,-1))</f>
        <v>地块建筑面积*0</v>
      </c>
      <c r="R359" s="3"/>
      <c r="S359" s="3" t="str" cm="1">
        <f t="array" aca="1" ref="S359" ca="1">IF(OFFSET(INDIRECT(ADDRESS(ROW(), COLUMN())),0,-1)="",VLOOKUP($G359,$A:$AAE,COLUMN(),FALSE),OFFSET(INDIRECT(ADDRESS(ROW(), COLUMN())),0,-1))</f>
        <v>地块建筑面积*0</v>
      </c>
      <c r="T359" s="3"/>
      <c r="U359" s="3" t="str" cm="1">
        <f t="array" aca="1" ref="U359" ca="1">IF(OFFSET(INDIRECT(ADDRESS(ROW(), COLUMN())),0,-1)="",VLOOKUP($G359,$A:$AAE,COLUMN(),FALSE),OFFSET(INDIRECT(ADDRESS(ROW(), COLUMN())),0,-1))</f>
        <v>地块建筑面积*0</v>
      </c>
      <c r="V359" s="3"/>
      <c r="W359" s="40" t="str" cm="1">
        <f t="array" aca="1" ref="W359" ca="1">IF(OFFSET(INDIRECT(ADDRESS(ROW(), COLUMN())),0,-1)="",VLOOKUP($G359,$A:$AAE,COLUMN(),FALSE),OFFSET(INDIRECT(ADDRESS(ROW(), COLUMN())),0,-1))</f>
        <v>地块建筑面积*0</v>
      </c>
      <c r="X359" s="3"/>
      <c r="Y359" s="3" t="str" cm="1">
        <f t="array" aca="1" ref="Y359" ca="1">IF(OFFSET(INDIRECT(ADDRESS(ROW(), COLUMN())),0,-1)="",VLOOKUP($G359,$A:$AAE,COLUMN(),FALSE),OFFSET(INDIRECT(ADDRESS(ROW(), COLUMN())),0,-1))</f>
        <v>地块建筑面积*1</v>
      </c>
      <c r="Z359" s="3"/>
      <c r="AA359" s="3" t="str" cm="1">
        <f t="array" aca="1" ref="AA359" ca="1">IF(OFFSET(INDIRECT(ADDRESS(ROW(), COLUMN())),0,-1)="",VLOOKUP($G359,$A:$AAE,COLUMN(),FALSE),OFFSET(INDIRECT(ADDRESS(ROW(), COLUMN())),0,-1))</f>
        <v>地块建筑面积*0</v>
      </c>
      <c r="AB359" s="3"/>
      <c r="AC359" s="3" t="str" cm="1">
        <f t="array" aca="1" ref="AC359" ca="1">IF(OFFSET(INDIRECT(ADDRESS(ROW(), COLUMN())),0,-1)="",VLOOKUP($G359,$A:$AAE,COLUMN(),FALSE),OFFSET(INDIRECT(ADDRESS(ROW(), COLUMN())),0,-1))</f>
        <v>地块建筑面积*0</v>
      </c>
      <c r="AD359" s="3"/>
      <c r="AE359" s="3" t="str" cm="1">
        <f t="array" aca="1" ref="AE359" ca="1">IF(OFFSET(INDIRECT(ADDRESS(ROW(), COLUMN())),0,-1)="",VLOOKUP($G359,$A:$AAE,COLUMN(),FALSE),OFFSET(INDIRECT(ADDRESS(ROW(), COLUMN())),0,-1))</f>
        <v>面积*0</v>
      </c>
      <c r="AF359" s="3"/>
      <c r="AG359" s="3" t="str" cm="1">
        <f t="array" aca="1" ref="AG359" ca="1">IF(OFFSET(INDIRECT(ADDRESS(ROW(), COLUMN())),0,-1)="",VLOOKUP($G359,$A:$AAE,COLUMN(),FALSE),OFFSET(INDIRECT(ADDRESS(ROW(), COLUMN())),0,-1))</f>
        <v>面积*0</v>
      </c>
      <c r="AH359" s="3"/>
      <c r="AI359" s="3" t="str" cm="1">
        <f t="array" aca="1" ref="AI359" ca="1">IF(OFFSET(INDIRECT(ADDRESS(ROW(), COLUMN())),0,-1)="",VLOOKUP($G359,$A:$AAE,COLUMN(),FALSE),OFFSET(INDIRECT(ADDRESS(ROW(), COLUMN())),0,-1))</f>
        <v>-</v>
      </c>
      <c r="AJ359" s="3"/>
      <c r="AK359" s="3" cm="1">
        <f t="array" aca="1" ref="AK359" ca="1">IF(OFFSET(INDIRECT(ADDRESS(ROW(), COLUMN())),0,-1)="",VLOOKUP($G359,$A:$AAE,COLUMN(),FALSE),OFFSET(INDIRECT(ADDRESS(ROW(), COLUMN())),0,-1))</f>
        <v>0</v>
      </c>
      <c r="AL359" s="3"/>
      <c r="AM359" s="3" t="str" cm="1">
        <f t="array" aca="1" ref="AM359" ca="1">IF(OFFSET(INDIRECT(ADDRESS(ROW(), COLUMN())),0,-1)="",VLOOKUP($G359,$A:$AAE,COLUMN(),FALSE),OFFSET(INDIRECT(ADDRESS(ROW(), COLUMN())),0,-1))</f>
        <v>-</v>
      </c>
      <c r="AN359" s="3"/>
      <c r="AO359" s="3" cm="1">
        <f t="array" aca="1" ref="AO359" ca="1">IF(OFFSET(INDIRECT(ADDRESS(ROW(), COLUMN())),0,-1)="",VLOOKUP($G359,$A:$AAE,COLUMN(),FALSE),OFFSET(INDIRECT(ADDRESS(ROW(), COLUMN())),0,-1))</f>
        <v>0</v>
      </c>
      <c r="AP359" s="3"/>
      <c r="AQ359" s="3" t="str" cm="1">
        <f t="array" aca="1" ref="AQ359" ca="1">IF(OFFSET(INDIRECT(ADDRESS(ROW(), COLUMN())),0,-1)="",VLOOKUP($G359,$A:$AAE,COLUMN(),FALSE),OFFSET(INDIRECT(ADDRESS(ROW(), COLUMN())),0,-1))</f>
        <v>35平方米/岗位</v>
      </c>
      <c r="AR359" s="3"/>
      <c r="AS359" s="3" t="str" cm="1">
        <f t="array" aca="1" ref="AS359" ca="1">IF(OFFSET(INDIRECT(ADDRESS(ROW(), COLUMN())),0,-1)="",VLOOKUP($G359,$A:$AAE,COLUMN(),FALSE),OFFSET(INDIRECT(ADDRESS(ROW(), COLUMN())),0,-1))</f>
        <v>地块建筑面积/35</v>
      </c>
      <c r="AT359" s="3"/>
      <c r="AU359" s="3" t="str" cm="1">
        <f t="array" aca="1" ref="AU359" ca="1">IF(OFFSET(INDIRECT(ADDRESS(ROW(), COLUMN())),0,-1)="",VLOOKUP($G359,$A:$AAE,COLUMN(),FALSE),OFFSET(INDIRECT(ADDRESS(ROW(), COLUMN())),0,-1))</f>
        <v>幼1.2个/班，小1.5个/班，初高1.0个/班，18个/100教工</v>
      </c>
      <c r="AV359" s="3"/>
      <c r="AW359" s="3" t="str" cm="1">
        <f t="array" aca="1" ref="AW359" ca="1">IF(OFFSET(INDIRECT(ADDRESS(ROW(), COLUMN())),0,-1)="",VLOOKUP($G359,$A:$AAE,COLUMN(),FALSE),OFFSET(INDIRECT(ADDRESS(ROW(), COLUMN())),0,-1))</f>
        <v>班数幼*1.2+18*班数幼*5/100+班数小*1.5+18*班数小*2.5/100+班数初*1.0+18*班数初*4/100+班数高*1.0+18*班数高*5/100</v>
      </c>
      <c r="AX359" s="2"/>
      <c r="AY359" s="3" t="str" cm="1">
        <f t="array" aca="1" ref="AY359" ca="1">IF(OFFSET(INDIRECT(ADDRESS(ROW(), COLUMN())),0,-1)="",VLOOKUP($G359,$A:$AAE,COLUMN(),FALSE),OFFSET(INDIRECT(ADDRESS(ROW(), COLUMN())),0,-1))</f>
        <v>65立方米/日*公顷</v>
      </c>
      <c r="AZ359" s="2"/>
      <c r="BA359" s="3" t="str" cm="1">
        <f t="array" aca="1" ref="BA359" ca="1">IF(OFFSET(INDIRECT(ADDRESS(ROW(), COLUMN())),0,-1)="",VLOOKUP($G359,$A:$AAE,COLUMN(),FALSE),OFFSET(INDIRECT(ADDRESS(ROW(), COLUMN())),0,-1))</f>
        <v>用地面积*65</v>
      </c>
      <c r="BB359" s="2"/>
      <c r="BC359" s="3" cm="1">
        <f t="array" aca="1" ref="BC359" ca="1">IF(OFFSET(INDIRECT(ADDRESS(ROW(), COLUMN())),0,-1)="",VLOOKUP($G359,$A:$AAE,COLUMN(),FALSE),OFFSET(INDIRECT(ADDRESS(ROW(), COLUMN())),0,-1))</f>
        <v>0.85</v>
      </c>
      <c r="BD359" s="2"/>
      <c r="BE359" s="3" t="str" cm="1">
        <f t="array" aca="1" ref="BE359" ca="1">IF(OFFSET(INDIRECT(ADDRESS(ROW(), COLUMN())),0,-1)="",VLOOKUP($G359,$A:$AAE,COLUMN(),FALSE),OFFSET(INDIRECT(ADDRESS(ROW(), COLUMN())),0,-1))</f>
        <v>用水量*0.85</v>
      </c>
      <c r="BF359" s="2"/>
      <c r="BG359" s="3" t="str" cm="1">
        <f t="array" aca="1" ref="BG359" ca="1">IF(OFFSET(INDIRECT(ADDRESS(ROW(), COLUMN())),0,-1)="",VLOOKUP($G359,$A:$AAE,COLUMN(),FALSE),OFFSET(INDIRECT(ADDRESS(ROW(), COLUMN())),0,-1))</f>
        <v>45瓦/平方米</v>
      </c>
      <c r="BH359" s="2"/>
      <c r="BI359" s="3" cm="1">
        <f t="array" aca="1" ref="BI359" ca="1">IF(OFFSET(INDIRECT(ADDRESS(ROW(), COLUMN())),0,-1)="",VLOOKUP($G359,$A:$AAE,COLUMN(),FALSE),OFFSET(INDIRECT(ADDRESS(ROW(), COLUMN())),0,-1))</f>
        <v>0.8</v>
      </c>
      <c r="BJ359" s="2"/>
      <c r="BK359" s="3" t="str" cm="1">
        <f t="array" aca="1" ref="BK359" ca="1">IF(OFFSET(INDIRECT(ADDRESS(ROW(), COLUMN())),0,-1)="",VLOOKUP($G359,$A:$AAE,COLUMN(),FALSE),OFFSET(INDIRECT(ADDRESS(ROW(), COLUMN())),0,-1))</f>
        <v>地块建筑面积*45*0.8/1000</v>
      </c>
      <c r="BL359" s="2"/>
      <c r="BM359" s="3" t="str" cm="1">
        <f t="array" aca="1" ref="BM359" ca="1">IF(OFFSET(INDIRECT(ADDRESS(ROW(), COLUMN())),0,-1)="",VLOOKUP($G359,$A:$AAE,COLUMN(),FALSE),OFFSET(INDIRECT(ADDRESS(ROW(), COLUMN())),0,-1))</f>
        <v>1.0门/100平方米</v>
      </c>
      <c r="BN359" s="2"/>
      <c r="BO359" s="3" t="str" cm="1">
        <f t="array" aca="1" ref="BO359" ca="1">IF(OFFSET(INDIRECT(ADDRESS(ROW(), COLUMN())),0,-1)="",VLOOKUP($G359,$A:$AAE,COLUMN(),FALSE),OFFSET(INDIRECT(ADDRESS(ROW(), COLUMN())),0,-1))</f>
        <v>地块建筑面积*1.0/100</v>
      </c>
      <c r="BP359" s="2"/>
      <c r="BQ359" s="3" t="str" cm="1">
        <f t="array" aca="1" ref="BQ359" ca="1">IF(OFFSET(INDIRECT(ADDRESS(ROW(), COLUMN())),0,-1)="",VLOOKUP($G359,$A:$AAE,COLUMN(),FALSE),OFFSET(INDIRECT(ADDRESS(ROW(), COLUMN())),0,-1))</f>
        <v>0.5门/100平方米</v>
      </c>
      <c r="BR359" s="2"/>
      <c r="BS359" s="3" t="str" cm="1">
        <f t="array" aca="1" ref="BS359" ca="1">IF(OFFSET(INDIRECT(ADDRESS(ROW(), COLUMN())),0,-1)="",VLOOKUP($G359,$A:$AAE,COLUMN(),FALSE),OFFSET(INDIRECT(ADDRESS(ROW(), COLUMN())),0,-1))</f>
        <v>地块建筑面积*0.5/100</v>
      </c>
      <c r="BT359" s="2"/>
      <c r="BU359" s="3" t="str" cm="1">
        <f t="array" aca="1" ref="BU359" ca="1">IF(OFFSET(INDIRECT(ADDRESS(ROW(), COLUMN())),0,-1)="",VLOOKUP($G359,$A:$AAE,COLUMN(),FALSE),OFFSET(INDIRECT(ADDRESS(ROW(), COLUMN())),0,-1))</f>
        <v>幼2.5次/生，小初0.9次/生，高0.6次/生，0.3分担率，幼63：37，小初95：5，高86：14</v>
      </c>
      <c r="BV359" s="2"/>
      <c r="BW359" s="3" t="str" cm="1">
        <f t="array" aca="1" ref="BW359" ca="1">IF(OFFSET(INDIRECT(ADDRESS(ROW(), COLUMN())),0,-1)="",VLOOKUP($G359,$A:$AAE,COLUMN(),FALSE),OFFSET(INDIRECT(ADDRESS(ROW(), COLUMN())),0,-1))</f>
        <v>班数幼*30*2.5*0.3*0.63+班数小*45*0.9*0.3*0.95+班数初*50*0.9*0.3*0.95+班数高*50*0.6*0.3*0.86</v>
      </c>
      <c r="BX359" s="2"/>
      <c r="BY359" s="3" t="str" cm="1">
        <f t="array" aca="1" ref="BY359" ca="1">IF(OFFSET(INDIRECT(ADDRESS(ROW(), COLUMN())),0,-1)="",VLOOKUP($G359,$A:$AAE,COLUMN(),FALSE),OFFSET(INDIRECT(ADDRESS(ROW(), COLUMN())),0,-1))</f>
        <v>班数幼*30*2.5*0.3*0.37+班数小*45*0.9*0.3*0.05+班数初*50*0.9*0.3*0.05+班数高*50*0.6*0.3*0.14</v>
      </c>
      <c r="BZ359" s="86"/>
      <c r="CA359" s="3" t="str" cm="1">
        <f t="array" aca="1" ref="CA359" ca="1">IF(OFFSET(INDIRECT(ADDRESS(ROW(), COLUMN())),0,-1)="",VLOOKUP($G359,$A:$AAE,COLUMN(),FALSE),OFFSET(INDIRECT(ADDRESS(ROW(), COLUMN())),0,-1))</f>
        <v>地块建筑面积*0.4</v>
      </c>
      <c r="CB359" s="3"/>
      <c r="CC359" s="3" t="str" cm="1">
        <f t="array" aca="1" ref="CC359" ca="1">IF(OFFSET(INDIRECT(ADDRESS(ROW(), COLUMN())),0,-1)="",VLOOKUP($G359,$A:$AAE,COLUMN(),FALSE),OFFSET(INDIRECT(ADDRESS(ROW(), COLUMN())),0,-1))</f>
        <v>地块建筑面积*0.4</v>
      </c>
      <c r="CD359" s="3"/>
      <c r="CE359" s="3" t="str" cm="1">
        <f t="array" aca="1" ref="CE359" ca="1">IF(OFFSET(INDIRECT(ADDRESS(ROW(), COLUMN())),0,-1)="",VLOOKUP($G359,$A:$AAE,COLUMN(),FALSE),OFFSET(INDIRECT(ADDRESS(ROW(), COLUMN())),0,-1))</f>
        <v>地块建筑面积*0.08</v>
      </c>
      <c r="CF359" s="3"/>
      <c r="CG359" s="3" t="str" cm="1">
        <f t="array" aca="1" ref="CG359" ca="1">IF(OFFSET(INDIRECT(ADDRESS(ROW(), COLUMN())),0,-1)="",VLOOKUP($G359,$A:$AAE,COLUMN(),FALSE),OFFSET(INDIRECT(ADDRESS(ROW(), COLUMN())),0,-1))</f>
        <v>地块建筑面积*0.08</v>
      </c>
      <c r="CH359" s="3"/>
      <c r="CI359" s="40" t="str" cm="1">
        <f t="array" aca="1" ref="CI359" ca="1">IF(OFFSET(INDIRECT(ADDRESS(ROW(), COLUMN())),0,-1)="",VLOOKUP($G359,$A:$AAE,COLUMN(),FALSE),OFFSET(INDIRECT(ADDRESS(ROW(), COLUMN())),0,-1))</f>
        <v>城镇建设用地</v>
      </c>
      <c r="CJ359" s="75" t="s">
        <v>1962</v>
      </c>
      <c r="CK359" s="78" t="str">
        <f t="shared" si="255"/>
        <v>唯一标识:S4/R22#交通设施用地/服务设施用地&amp;幼儿园#城规</v>
      </c>
      <c r="CL359" s="78" t="str">
        <f t="shared" si="256"/>
        <v>性质名称:交通设施用地/服务设施用地</v>
      </c>
      <c r="CM359" s="78" t="str">
        <f t="shared" si="257"/>
        <v>地块性质过滤:幼儿园</v>
      </c>
      <c r="CN359" s="78" t="str">
        <f t="shared" si="258"/>
        <v>地块性质:S4/R22</v>
      </c>
      <c r="CO359" s="78" t="str">
        <f t="shared" si="259"/>
        <v>地类标准:城规</v>
      </c>
      <c r="CP359" s="78" t="str">
        <f t="shared" si="260"/>
        <v>地块性质别称:</v>
      </c>
      <c r="CQ359" s="78" t="str">
        <f t="shared" si="261"/>
        <v>属性继承:R221#幼儿园用地#城规</v>
      </c>
      <c r="CR359" s="78" t="str">
        <f t="shared" si="262"/>
        <v>父类:R221</v>
      </c>
      <c r="CS359" s="78" t="str">
        <f t="shared" si="263"/>
        <v>级别继承:S#交通设施用地#城规</v>
      </c>
      <c r="CT359" s="78" t="str">
        <f t="shared" si="264"/>
        <v>级别层次:5</v>
      </c>
      <c r="CU359" s="78" t="str">
        <f t="shared" si="265"/>
        <v>级别:4S</v>
      </c>
      <c r="CV359" s="78" t="str">
        <f t="shared" ca="1" si="266"/>
        <v>地块颜色:240,187,129</v>
      </c>
      <c r="CW359" s="78" t="str">
        <f t="shared" ca="1" si="267"/>
        <v>建筑面积公式:面积*容积率</v>
      </c>
      <c r="CX359" s="78" t="str">
        <f t="shared" ca="1" si="268"/>
        <v>住宅建筑面积公式:地块建筑面积*0</v>
      </c>
      <c r="CY359" s="78" t="str">
        <f t="shared" ca="1" si="269"/>
        <v>商服建筑面积公式:地块建筑面积*0</v>
      </c>
      <c r="CZ359" s="78" t="str">
        <f t="shared" ca="1" si="270"/>
        <v>商服中商业建筑面积公式:地块建筑面积*0</v>
      </c>
      <c r="DA359" s="78" t="str">
        <f t="shared" ca="1" si="271"/>
        <v>商服中办公建筑面积公式:地块建筑面积*0</v>
      </c>
      <c r="DB359" s="78" t="str">
        <f t="shared" ca="1" si="272"/>
        <v>公服建筑面积公式:地块建筑面积*1</v>
      </c>
      <c r="DC359" s="78" t="str">
        <f t="shared" ca="1" si="273"/>
        <v>工业建筑面积公式:地块建筑面积*0</v>
      </c>
      <c r="DD359" s="78" t="str">
        <f t="shared" ca="1" si="274"/>
        <v>市政建筑面积公式:地块建筑面积*0</v>
      </c>
      <c r="DE359" s="78" t="str">
        <f t="shared" ca="1" si="299"/>
        <v>绿地面积指定指标:面积*0</v>
      </c>
      <c r="DF359" s="78" t="str">
        <f t="shared" ca="1" si="300"/>
        <v>绿地面积指定公式:面积*0</v>
      </c>
      <c r="DG359" s="78" t="str">
        <f t="shared" ca="1" si="275"/>
        <v>户数指标:-</v>
      </c>
      <c r="DH359" s="78" t="str">
        <f t="shared" ca="1" si="276"/>
        <v>户数公式:0</v>
      </c>
      <c r="DI359" s="78" t="str">
        <f t="shared" ca="1" si="277"/>
        <v>人数指标:-</v>
      </c>
      <c r="DJ359" s="78" t="str">
        <f t="shared" ca="1" si="278"/>
        <v>人数公式:0</v>
      </c>
      <c r="DK359" s="78" t="str">
        <f t="shared" ca="1" si="279"/>
        <v>就业指标:35平方米/岗位</v>
      </c>
      <c r="DL359" s="78" t="str">
        <f t="shared" ca="1" si="280"/>
        <v>就业公式:地块建筑面积/35</v>
      </c>
      <c r="DM359" s="78" t="str">
        <f t="shared" ca="1" si="281"/>
        <v>机动车指标:幼1.2个/班，小1.5个/班，初高1.0个/班，18个/100教工</v>
      </c>
      <c r="DN359" s="78" t="str">
        <f t="shared" ca="1" si="282"/>
        <v>机动车公式:班数幼*1.2+18*班数幼*5/100+班数小*1.5+18*班数小*2.5/100+班数初*1.0+18*班数初*4/100+班数高*1.0+18*班数高*5/100</v>
      </c>
      <c r="DO359" s="78" t="str">
        <f t="shared" ca="1" si="283"/>
        <v>用水量指标:65立方米/日*公顷</v>
      </c>
      <c r="DP359" s="78" t="str">
        <f t="shared" ca="1" si="284"/>
        <v>用水量公式:用地面积*65</v>
      </c>
      <c r="DQ359" s="78" t="str">
        <f t="shared" ca="1" si="285"/>
        <v>污水折算系数:0.85</v>
      </c>
      <c r="DR359" s="78" t="str">
        <f t="shared" ca="1" si="286"/>
        <v>污水量公式:用水量*0.85</v>
      </c>
      <c r="DS359" s="78" t="str">
        <f t="shared" ca="1" si="287"/>
        <v>用电负荷指标:45瓦/平方米</v>
      </c>
      <c r="DT359" s="78" t="str">
        <f t="shared" ca="1" si="288"/>
        <v>同时率:0.8</v>
      </c>
      <c r="DU359" s="78" t="str">
        <f t="shared" ca="1" si="289"/>
        <v>用电量公式:地块建筑面积*45*0.8/1000</v>
      </c>
      <c r="DV359" s="78" t="str">
        <f t="shared" ca="1" si="290"/>
        <v>固话装机指标:1.0门/100平方米</v>
      </c>
      <c r="DW359" s="78" t="str">
        <f t="shared" ca="1" si="291"/>
        <v>固话量公式:地块建筑面积*1.0/100</v>
      </c>
      <c r="DX359" s="78" t="str">
        <f t="shared" ca="1" si="292"/>
        <v>有线电视指标:0.5门/100平方米</v>
      </c>
      <c r="DY359" s="78" t="str">
        <f t="shared" ca="1" si="293"/>
        <v>电视量公式:地块建筑面积*0.5/100</v>
      </c>
      <c r="DZ359" s="78" t="str">
        <f t="shared" ca="1" si="294"/>
        <v>高峰机动车生成量指标:幼2.5次/生，小初0.9次/生，高0.6次/生，0.3分担率，幼63：37，小初95：5，高86：14</v>
      </c>
      <c r="EA359" s="78" t="str">
        <f t="shared" ca="1" si="295"/>
        <v>高峰机动车吸引量公式:班数幼*30*2.5*0.3*0.63+班数小*45*0.9*0.3*0.95+班数初*50*0.9*0.3*0.95+班数高*50*0.6*0.3*0.86</v>
      </c>
      <c r="EB359" s="78" t="str">
        <f t="shared" ca="1" si="296"/>
        <v>高峰机动车发生量公式:班数幼*30*2.5*0.3*0.37+班数小*45*0.9*0.3*0.05+班数初*50*0.9*0.3*0.05+班数高*50*0.6*0.3*0.14</v>
      </c>
      <c r="EC359" s="78" t="str">
        <f t="shared" ca="1" si="301"/>
        <v>地下空间指标:地块建筑面积*0.4</v>
      </c>
      <c r="ED359" s="78" t="str">
        <f t="shared" ca="1" si="297"/>
        <v>地下空间公式:地块建筑面积*0.4</v>
      </c>
      <c r="EE359" s="78" t="str">
        <f t="shared" ca="1" si="302"/>
        <v>人防指标:地块建筑面积*0.08</v>
      </c>
      <c r="EF359" s="78" t="str">
        <f t="shared" ca="1" si="298"/>
        <v>人防公式:地块建筑面积*0.08</v>
      </c>
      <c r="EG359" s="78" t="str">
        <f t="shared" ca="1" si="305"/>
        <v>用地构成:城镇建设用地</v>
      </c>
      <c r="EH359" s="78" t="s">
        <v>1962</v>
      </c>
      <c r="EI359" s="79" t="str">
        <f t="shared" ca="1" si="303"/>
        <v>唯一标识:S4/R22#交通设施用地/服务设施用地&amp;幼儿园#城规;性质名称:交通设施用地/服务设施用地;地块性质过滤:幼儿园;地块性质:S4/R22;地类标准:城规;地块性质别称:;属性继承:R221#幼儿园用地#城规;父类:R221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59" t="s">
        <v>1962</v>
      </c>
    </row>
    <row r="360" spans="1:140" ht="16.5" x14ac:dyDescent="0.2">
      <c r="A360" s="40" t="str">
        <f t="shared" si="304"/>
        <v>S4/R2#交通场站用地/二类居住用地#城规</v>
      </c>
      <c r="B360" s="40" t="s">
        <v>459</v>
      </c>
      <c r="C360" s="40"/>
      <c r="D360" s="40" t="s">
        <v>1022</v>
      </c>
      <c r="E360" s="40" t="s">
        <v>1276</v>
      </c>
      <c r="F360" s="40"/>
      <c r="G360" s="40" t="s">
        <v>102</v>
      </c>
      <c r="H360" s="40" t="s">
        <v>1004</v>
      </c>
      <c r="I360" s="40" t="s">
        <v>95</v>
      </c>
      <c r="J360" s="40">
        <v>5</v>
      </c>
      <c r="K360" s="40" t="s">
        <v>1514</v>
      </c>
      <c r="L360" s="40" t="s">
        <v>1547</v>
      </c>
      <c r="M360" s="40" t="str" cm="1">
        <f t="array" aca="1" ref="M360" ca="1">IF(OFFSET(INDIRECT(ADDRESS(ROW(), COLUMN())),0,-1)="",VLOOKUP($G360,$A:$AAE,COLUMN(),FALSE),OFFSET(INDIRECT(ADDRESS(ROW(), COLUMN())),0,-1))</f>
        <v>255,255,0</v>
      </c>
      <c r="N360" s="3"/>
      <c r="O360" s="40" t="str" cm="1">
        <f t="array" aca="1" ref="O360" ca="1">IF(OFFSET(INDIRECT(ADDRESS(ROW(), COLUMN())),0,-1)="",VLOOKUP($G360,$A:$AAE,COLUMN(),FALSE),OFFSET(INDIRECT(ADDRESS(ROW(), COLUMN())),0,-1))</f>
        <v>面积*容积率</v>
      </c>
      <c r="P360" s="3"/>
      <c r="Q360" s="3" t="str" cm="1">
        <f t="array" aca="1" ref="Q360" ca="1">IF(OFFSET(INDIRECT(ADDRESS(ROW(), COLUMN())),0,-1)="",VLOOKUP($G360,$A:$AAE,COLUMN(),FALSE),OFFSET(INDIRECT(ADDRESS(ROW(), COLUMN())),0,-1))</f>
        <v>地块建筑面积*1</v>
      </c>
      <c r="R360" s="3"/>
      <c r="S360" s="3" t="str" cm="1">
        <f t="array" aca="1" ref="S360" ca="1">IF(OFFSET(INDIRECT(ADDRESS(ROW(), COLUMN())),0,-1)="",VLOOKUP($G360,$A:$AAE,COLUMN(),FALSE),OFFSET(INDIRECT(ADDRESS(ROW(), COLUMN())),0,-1))</f>
        <v>地块建筑面积*0</v>
      </c>
      <c r="T360" s="3"/>
      <c r="U360" s="3" t="str" cm="1">
        <f t="array" aca="1" ref="U360" ca="1">IF(OFFSET(INDIRECT(ADDRESS(ROW(), COLUMN())),0,-1)="",VLOOKUP($G360,$A:$AAE,COLUMN(),FALSE),OFFSET(INDIRECT(ADDRESS(ROW(), COLUMN())),0,-1))</f>
        <v>地块建筑面积*0</v>
      </c>
      <c r="V360" s="3"/>
      <c r="W360" s="40" t="str" cm="1">
        <f t="array" aca="1" ref="W360" ca="1">IF(OFFSET(INDIRECT(ADDRESS(ROW(), COLUMN())),0,-1)="",VLOOKUP($G360,$A:$AAE,COLUMN(),FALSE),OFFSET(INDIRECT(ADDRESS(ROW(), COLUMN())),0,-1))</f>
        <v>地块建筑面积*0</v>
      </c>
      <c r="X360" s="3"/>
      <c r="Y360" s="3" t="str" cm="1">
        <f t="array" aca="1" ref="Y360" ca="1">IF(OFFSET(INDIRECT(ADDRESS(ROW(), COLUMN())),0,-1)="",VLOOKUP($G360,$A:$AAE,COLUMN(),FALSE),OFFSET(INDIRECT(ADDRESS(ROW(), COLUMN())),0,-1))</f>
        <v>地块建筑面积*0</v>
      </c>
      <c r="Z360" s="3"/>
      <c r="AA360" s="3" t="str" cm="1">
        <f t="array" aca="1" ref="AA360" ca="1">IF(OFFSET(INDIRECT(ADDRESS(ROW(), COLUMN())),0,-1)="",VLOOKUP($G360,$A:$AAE,COLUMN(),FALSE),OFFSET(INDIRECT(ADDRESS(ROW(), COLUMN())),0,-1))</f>
        <v>地块建筑面积*0</v>
      </c>
      <c r="AB360" s="3"/>
      <c r="AC360" s="3" t="str" cm="1">
        <f t="array" aca="1" ref="AC360" ca="1">IF(OFFSET(INDIRECT(ADDRESS(ROW(), COLUMN())),0,-1)="",VLOOKUP($G360,$A:$AAE,COLUMN(),FALSE),OFFSET(INDIRECT(ADDRESS(ROW(), COLUMN())),0,-1))</f>
        <v>地块建筑面积*0</v>
      </c>
      <c r="AD360" s="3"/>
      <c r="AE360" s="3" t="str" cm="1">
        <f t="array" aca="1" ref="AE360" ca="1">IF(OFFSET(INDIRECT(ADDRESS(ROW(), COLUMN())),0,-1)="",VLOOKUP($G360,$A:$AAE,COLUMN(),FALSE),OFFSET(INDIRECT(ADDRESS(ROW(), COLUMN())),0,-1))</f>
        <v>面积*0</v>
      </c>
      <c r="AF360" s="3"/>
      <c r="AG360" s="3" t="str" cm="1">
        <f t="array" aca="1" ref="AG360" ca="1">IF(OFFSET(INDIRECT(ADDRESS(ROW(), COLUMN())),0,-1)="",VLOOKUP($G360,$A:$AAE,COLUMN(),FALSE),OFFSET(INDIRECT(ADDRESS(ROW(), COLUMN())),0,-1))</f>
        <v>面积*0</v>
      </c>
      <c r="AH360" s="3"/>
      <c r="AI360" s="3" t="str" cm="1">
        <f t="array" aca="1" ref="AI360" ca="1">IF(OFFSET(INDIRECT(ADDRESS(ROW(), COLUMN())),0,-1)="",VLOOKUP($G360,$A:$AAE,COLUMN(),FALSE),OFFSET(INDIRECT(ADDRESS(ROW(), COLUMN())),0,-1))</f>
        <v>100平方米/户</v>
      </c>
      <c r="AJ360" s="3"/>
      <c r="AK360" s="3" t="str" cm="1">
        <f t="array" aca="1" ref="AK360" ca="1">IF(OFFSET(INDIRECT(ADDRESS(ROW(), COLUMN())),0,-1)="",VLOOKUP($G360,$A:$AAE,COLUMN(),FALSE),OFFSET(INDIRECT(ADDRESS(ROW(), COLUMN())),0,-1))</f>
        <v>住宅建筑面积/100</v>
      </c>
      <c r="AL360" s="3"/>
      <c r="AM360" s="3" t="str" cm="1">
        <f t="array" aca="1" ref="AM360" ca="1">IF(OFFSET(INDIRECT(ADDRESS(ROW(), COLUMN())),0,-1)="",VLOOKUP($G360,$A:$AAE,COLUMN(),FALSE),OFFSET(INDIRECT(ADDRESS(ROW(), COLUMN())),0,-1))</f>
        <v>3人/户</v>
      </c>
      <c r="AN360" s="3"/>
      <c r="AO360" s="3" t="str" cm="1">
        <f t="array" aca="1" ref="AO360" ca="1">IF(OFFSET(INDIRECT(ADDRESS(ROW(), COLUMN())),0,-1)="",VLOOKUP($G360,$A:$AAE,COLUMN(),FALSE),OFFSET(INDIRECT(ADDRESS(ROW(), COLUMN())),0,-1))</f>
        <v>居住户数*3</v>
      </c>
      <c r="AP360" s="3"/>
      <c r="AQ360" s="3" t="str" cm="1">
        <f t="array" aca="1" ref="AQ360" ca="1">IF(OFFSET(INDIRECT(ADDRESS(ROW(), COLUMN())),0,-1)="",VLOOKUP($G360,$A:$AAE,COLUMN(),FALSE),OFFSET(INDIRECT(ADDRESS(ROW(), COLUMN())),0,-1))</f>
        <v>0.015公顷/岗位</v>
      </c>
      <c r="AR360" s="3"/>
      <c r="AS360" s="3" t="str" cm="1">
        <f t="array" aca="1" ref="AS360" ca="1">IF(OFFSET(INDIRECT(ADDRESS(ROW(), COLUMN())),0,-1)="",VLOOKUP($G360,$A:$AAE,COLUMN(),FALSE),OFFSET(INDIRECT(ADDRESS(ROW(), COLUMN())),0,-1))</f>
        <v>用地面积/0.015</v>
      </c>
      <c r="AT360" s="3"/>
      <c r="AU360" s="3" t="str" cm="1">
        <f t="array" aca="1" ref="AU360" ca="1">IF(OFFSET(INDIRECT(ADDRESS(ROW(), COLUMN())),0,-1)="",VLOOKUP($G360,$A:$AAE,COLUMN(),FALSE),OFFSET(INDIRECT(ADDRESS(ROW(), COLUMN())),0,-1))</f>
        <v>-，1.2个/户</v>
      </c>
      <c r="AV360" s="3"/>
      <c r="AW360" s="3" t="str" cm="1">
        <f t="array" aca="1" ref="AW360" ca="1">IF(OFFSET(INDIRECT(ADDRESS(ROW(), COLUMN())),0,-1)="",VLOOKUP($G360,$A:$AAE,COLUMN(),FALSE),OFFSET(INDIRECT(ADDRESS(ROW(), COLUMN())),0,-1))</f>
        <v>0+居住户数*1.2</v>
      </c>
      <c r="AX360" s="2"/>
      <c r="AY360" s="3" t="str" cm="1">
        <f t="array" aca="1" ref="AY360" ca="1">IF(OFFSET(INDIRECT(ADDRESS(ROW(), COLUMN())),0,-1)="",VLOOKUP($G360,$A:$AAE,COLUMN(),FALSE),OFFSET(INDIRECT(ADDRESS(ROW(), COLUMN())),0,-1))</f>
        <v>30立方米/公顷*日，155升/人*日</v>
      </c>
      <c r="AZ360" s="2"/>
      <c r="BA360" s="3" t="str" cm="1">
        <f t="array" aca="1" ref="BA360" ca="1">IF(OFFSET(INDIRECT(ADDRESS(ROW(), COLUMN())),0,-1)="",VLOOKUP($G360,$A:$AAE,COLUMN(),FALSE),OFFSET(INDIRECT(ADDRESS(ROW(), COLUMN())),0,-1))</f>
        <v>用地面积*30+居住人数*155/1000</v>
      </c>
      <c r="BB360" s="2"/>
      <c r="BC360" s="3" t="str" cm="1">
        <f t="array" aca="1" ref="BC360" ca="1">IF(OFFSET(INDIRECT(ADDRESS(ROW(), COLUMN())),0,-1)="",VLOOKUP($G360,$A:$AAE,COLUMN(),FALSE),OFFSET(INDIRECT(ADDRESS(ROW(), COLUMN())),0,-1))</f>
        <v>0.0，0.85</v>
      </c>
      <c r="BD360" s="2"/>
      <c r="BE360" s="3" t="str" cm="1">
        <f t="array" aca="1" ref="BE360" ca="1">IF(OFFSET(INDIRECT(ADDRESS(ROW(), COLUMN())),0,-1)="",VLOOKUP($G360,$A:$AAE,COLUMN(),FALSE),OFFSET(INDIRECT(ADDRESS(ROW(), COLUMN())),0,-1))</f>
        <v>0.0+居住人数*155/1000*0.85</v>
      </c>
      <c r="BF360" s="2"/>
      <c r="BG360" s="3" t="str" cm="1">
        <f t="array" aca="1" ref="BG360" ca="1">IF(OFFSET(INDIRECT(ADDRESS(ROW(), COLUMN())),0,-1)="",VLOOKUP($G360,$A:$AAE,COLUMN(),FALSE),OFFSET(INDIRECT(ADDRESS(ROW(), COLUMN())),0,-1))</f>
        <v>20千瓦/公顷，50瓦/平方米</v>
      </c>
      <c r="BH360" s="2"/>
      <c r="BI360" s="3" t="str" cm="1">
        <f t="array" aca="1" ref="BI360" ca="1">IF(OFFSET(INDIRECT(ADDRESS(ROW(), COLUMN())),0,-1)="",VLOOKUP($G360,$A:$AAE,COLUMN(),FALSE),OFFSET(INDIRECT(ADDRESS(ROW(), COLUMN())),0,-1))</f>
        <v>1.00，0.7</v>
      </c>
      <c r="BJ360" s="2"/>
      <c r="BK360" s="3" t="str" cm="1">
        <f t="array" aca="1" ref="BK360" ca="1">IF(OFFSET(INDIRECT(ADDRESS(ROW(), COLUMN())),0,-1)="",VLOOKUP($G360,$A:$AAE,COLUMN(),FALSE),OFFSET(INDIRECT(ADDRESS(ROW(), COLUMN())),0,-1))</f>
        <v>用地面积*20*1+住宅建筑面积*50*0.7/1000</v>
      </c>
      <c r="BL360" s="2"/>
      <c r="BM360" s="3" t="str" cm="1">
        <f t="array" aca="1" ref="BM360" ca="1">IF(OFFSET(INDIRECT(ADDRESS(ROW(), COLUMN())),0,-1)="",VLOOKUP($G360,$A:$AAE,COLUMN(),FALSE),OFFSET(INDIRECT(ADDRESS(ROW(), COLUMN())),0,-1))</f>
        <v>30门/公顷，1.2门/户</v>
      </c>
      <c r="BN360" s="2"/>
      <c r="BO360" s="3" t="str" cm="1">
        <f t="array" aca="1" ref="BO360" ca="1">IF(OFFSET(INDIRECT(ADDRESS(ROW(), COLUMN())),0,-1)="",VLOOKUP($G360,$A:$AAE,COLUMN(),FALSE),OFFSET(INDIRECT(ADDRESS(ROW(), COLUMN())),0,-1))</f>
        <v>用地面积*30+居住户数*1.2</v>
      </c>
      <c r="BP360" s="2"/>
      <c r="BQ360" s="3" t="str" cm="1">
        <f t="array" aca="1" ref="BQ360" ca="1">IF(OFFSET(INDIRECT(ADDRESS(ROW(), COLUMN())),0,-1)="",VLOOKUP($G360,$A:$AAE,COLUMN(),FALSE),OFFSET(INDIRECT(ADDRESS(ROW(), COLUMN())),0,-1))</f>
        <v>20门/公顷，2.0门/户</v>
      </c>
      <c r="BR360" s="2"/>
      <c r="BS360" s="3" t="str" cm="1">
        <f t="array" aca="1" ref="BS360" ca="1">IF(OFFSET(INDIRECT(ADDRESS(ROW(), COLUMN())),0,-1)="",VLOOKUP($G360,$A:$AAE,COLUMN(),FALSE),OFFSET(INDIRECT(ADDRESS(ROW(), COLUMN())),0,-1))</f>
        <v>用地面积*20+居住户数*2.0</v>
      </c>
      <c r="BT360" s="2"/>
      <c r="BU360" s="3" t="str" cm="1">
        <f t="array" aca="1" ref="BU360" ca="1">IF(OFFSET(INDIRECT(ADDRESS(ROW(), COLUMN())),0,-1)="",VLOOKUP($G360,$A:$AAE,COLUMN(),FALSE),OFFSET(INDIRECT(ADDRESS(ROW(), COLUMN())),0,-1))</f>
        <v>-，16pcu/万平方米，26:74</v>
      </c>
      <c r="BV360" s="2"/>
      <c r="BW360" s="3" t="str" cm="1">
        <f t="array" aca="1" ref="BW360" ca="1">IF(OFFSET(INDIRECT(ADDRESS(ROW(), COLUMN())),0,-1)="",VLOOKUP($G360,$A:$AAE,COLUMN(),FALSE),OFFSET(INDIRECT(ADDRESS(ROW(), COLUMN())),0,-1))</f>
        <v>0+住宅建筑面积/10000*16*0.26</v>
      </c>
      <c r="BX360" s="2"/>
      <c r="BY360" s="3" t="str" cm="1">
        <f t="array" aca="1" ref="BY360" ca="1">IF(OFFSET(INDIRECT(ADDRESS(ROW(), COLUMN())),0,-1)="",VLOOKUP($G360,$A:$AAE,COLUMN(),FALSE),OFFSET(INDIRECT(ADDRESS(ROW(), COLUMN())),0,-1))</f>
        <v>0+住宅建筑面积/10000*16*0.74</v>
      </c>
      <c r="BZ360" s="86"/>
      <c r="CA360" s="3" t="str" cm="1">
        <f t="array" aca="1" ref="CA360" ca="1">IF(OFFSET(INDIRECT(ADDRESS(ROW(), COLUMN())),0,-1)="",VLOOKUP($G360,$A:$AAE,COLUMN(),FALSE),OFFSET(INDIRECT(ADDRESS(ROW(), COLUMN())),0,-1))</f>
        <v>住宅建筑面积*0.4</v>
      </c>
      <c r="CB360" s="3"/>
      <c r="CC360" s="3" t="str" cm="1">
        <f t="array" aca="1" ref="CC360" ca="1">IF(OFFSET(INDIRECT(ADDRESS(ROW(), COLUMN())),0,-1)="",VLOOKUP($G360,$A:$AAE,COLUMN(),FALSE),OFFSET(INDIRECT(ADDRESS(ROW(), COLUMN())),0,-1))</f>
        <v>住宅建筑面积*0.4</v>
      </c>
      <c r="CD360" s="3"/>
      <c r="CE360" s="3" t="str" cm="1">
        <f t="array" aca="1" ref="CE360" ca="1">IF(OFFSET(INDIRECT(ADDRESS(ROW(), COLUMN())),0,-1)="",VLOOKUP($G360,$A:$AAE,COLUMN(),FALSE),OFFSET(INDIRECT(ADDRESS(ROW(), COLUMN())),0,-1))</f>
        <v>住宅建筑面积*0.11</v>
      </c>
      <c r="CF360" s="3"/>
      <c r="CG360" s="3" t="str" cm="1">
        <f t="array" aca="1" ref="CG360" ca="1">IF(OFFSET(INDIRECT(ADDRESS(ROW(), COLUMN())),0,-1)="",VLOOKUP($G360,$A:$AAE,COLUMN(),FALSE),OFFSET(INDIRECT(ADDRESS(ROW(), COLUMN())),0,-1))</f>
        <v>住宅建筑面积*0.11</v>
      </c>
      <c r="CH360" s="3"/>
      <c r="CI360" s="40" t="str" cm="1">
        <f t="array" aca="1" ref="CI360" ca="1">IF(OFFSET(INDIRECT(ADDRESS(ROW(), COLUMN())),0,-1)="",VLOOKUP($G360,$A:$AAE,COLUMN(),FALSE),OFFSET(INDIRECT(ADDRESS(ROW(), COLUMN())),0,-1))</f>
        <v>城镇建设用地</v>
      </c>
      <c r="CJ360" s="75" t="s">
        <v>1962</v>
      </c>
      <c r="CK360" s="78" t="str">
        <f t="shared" si="255"/>
        <v>唯一标识:S4/R2#交通场站用地/二类居住用地#城规</v>
      </c>
      <c r="CL360" s="78" t="str">
        <f t="shared" si="256"/>
        <v>性质名称:交通场站用地/二类居住用地</v>
      </c>
      <c r="CM360" s="78" t="str">
        <f t="shared" si="257"/>
        <v>地块性质过滤:</v>
      </c>
      <c r="CN360" s="78" t="str">
        <f t="shared" si="258"/>
        <v>地块性质:S4/R2</v>
      </c>
      <c r="CO360" s="78" t="str">
        <f t="shared" si="259"/>
        <v>地类标准:城规</v>
      </c>
      <c r="CP360" s="78" t="str">
        <f t="shared" si="260"/>
        <v>地块性质别称:</v>
      </c>
      <c r="CQ360" s="78" t="str">
        <f t="shared" si="261"/>
        <v>属性继承:S/R#交通设施用地/居住用地#城规</v>
      </c>
      <c r="CR360" s="78" t="str">
        <f t="shared" si="262"/>
        <v>父类:S/R</v>
      </c>
      <c r="CS360" s="78" t="str">
        <f t="shared" si="263"/>
        <v>级别继承:S#交通设施用地#城规</v>
      </c>
      <c r="CT360" s="78" t="str">
        <f t="shared" si="264"/>
        <v>级别层次:5</v>
      </c>
      <c r="CU360" s="78" t="str">
        <f t="shared" si="265"/>
        <v>级别:4S</v>
      </c>
      <c r="CV360" s="78" t="str">
        <f t="shared" ca="1" si="266"/>
        <v>地块颜色:255,255,0</v>
      </c>
      <c r="CW360" s="78" t="str">
        <f t="shared" ca="1" si="267"/>
        <v>建筑面积公式:面积*容积率</v>
      </c>
      <c r="CX360" s="78" t="str">
        <f t="shared" ca="1" si="268"/>
        <v>住宅建筑面积公式:地块建筑面积*1</v>
      </c>
      <c r="CY360" s="78" t="str">
        <f t="shared" ca="1" si="269"/>
        <v>商服建筑面积公式:地块建筑面积*0</v>
      </c>
      <c r="CZ360" s="78" t="str">
        <f t="shared" ca="1" si="270"/>
        <v>商服中商业建筑面积公式:地块建筑面积*0</v>
      </c>
      <c r="DA360" s="78" t="str">
        <f t="shared" ca="1" si="271"/>
        <v>商服中办公建筑面积公式:地块建筑面积*0</v>
      </c>
      <c r="DB360" s="78" t="str">
        <f t="shared" ca="1" si="272"/>
        <v>公服建筑面积公式:地块建筑面积*0</v>
      </c>
      <c r="DC360" s="78" t="str">
        <f t="shared" ca="1" si="273"/>
        <v>工业建筑面积公式:地块建筑面积*0</v>
      </c>
      <c r="DD360" s="78" t="str">
        <f t="shared" ca="1" si="274"/>
        <v>市政建筑面积公式:地块建筑面积*0</v>
      </c>
      <c r="DE360" s="78" t="str">
        <f t="shared" ca="1" si="299"/>
        <v>绿地面积指定指标:面积*0</v>
      </c>
      <c r="DF360" s="78" t="str">
        <f t="shared" ca="1" si="300"/>
        <v>绿地面积指定公式:面积*0</v>
      </c>
      <c r="DG360" s="78" t="str">
        <f t="shared" ca="1" si="275"/>
        <v>户数指标:100平方米/户</v>
      </c>
      <c r="DH360" s="78" t="str">
        <f t="shared" ca="1" si="276"/>
        <v>户数公式:住宅建筑面积/100</v>
      </c>
      <c r="DI360" s="78" t="str">
        <f t="shared" ca="1" si="277"/>
        <v>人数指标:3人/户</v>
      </c>
      <c r="DJ360" s="78" t="str">
        <f t="shared" ca="1" si="278"/>
        <v>人数公式:居住户数*3</v>
      </c>
      <c r="DK360" s="78" t="str">
        <f t="shared" ca="1" si="279"/>
        <v>就业指标:0.015公顷/岗位</v>
      </c>
      <c r="DL360" s="78" t="str">
        <f t="shared" ca="1" si="280"/>
        <v>就业公式:用地面积/0.015</v>
      </c>
      <c r="DM360" s="78" t="str">
        <f t="shared" ca="1" si="281"/>
        <v>机动车指标:-，1.2个/户</v>
      </c>
      <c r="DN360" s="78" t="str">
        <f t="shared" ca="1" si="282"/>
        <v>机动车公式:0+居住户数*1.2</v>
      </c>
      <c r="DO360" s="78" t="str">
        <f t="shared" ca="1" si="283"/>
        <v>用水量指标:30立方米/公顷*日，155升/人*日</v>
      </c>
      <c r="DP360" s="78" t="str">
        <f t="shared" ca="1" si="284"/>
        <v>用水量公式:用地面积*30+居住人数*155/1000</v>
      </c>
      <c r="DQ360" s="78" t="str">
        <f t="shared" ca="1" si="285"/>
        <v>污水折算系数:0.0，0.85</v>
      </c>
      <c r="DR360" s="78" t="str">
        <f t="shared" ca="1" si="286"/>
        <v>污水量公式:0.0+居住人数*155/1000*0.85</v>
      </c>
      <c r="DS360" s="78" t="str">
        <f t="shared" ca="1" si="287"/>
        <v>用电负荷指标:20千瓦/公顷，50瓦/平方米</v>
      </c>
      <c r="DT360" s="78" t="str">
        <f t="shared" ca="1" si="288"/>
        <v>同时率:1.00，0.7</v>
      </c>
      <c r="DU360" s="78" t="str">
        <f t="shared" ca="1" si="289"/>
        <v>用电量公式:用地面积*20*1+住宅建筑面积*50*0.7/1000</v>
      </c>
      <c r="DV360" s="78" t="str">
        <f t="shared" ca="1" si="290"/>
        <v>固话装机指标:30门/公顷，1.2门/户</v>
      </c>
      <c r="DW360" s="78" t="str">
        <f t="shared" ca="1" si="291"/>
        <v>固话量公式:用地面积*30+居住户数*1.2</v>
      </c>
      <c r="DX360" s="78" t="str">
        <f t="shared" ca="1" si="292"/>
        <v>有线电视指标:20门/公顷，2.0门/户</v>
      </c>
      <c r="DY360" s="78" t="str">
        <f t="shared" ca="1" si="293"/>
        <v>电视量公式:用地面积*20+居住户数*2.0</v>
      </c>
      <c r="DZ360" s="78" t="str">
        <f t="shared" ca="1" si="294"/>
        <v>高峰机动车生成量指标:-，16pcu/万平方米，26:74</v>
      </c>
      <c r="EA360" s="78" t="str">
        <f t="shared" ca="1" si="295"/>
        <v>高峰机动车吸引量公式:0+住宅建筑面积/10000*16*0.26</v>
      </c>
      <c r="EB360" s="78" t="str">
        <f t="shared" ca="1" si="296"/>
        <v>高峰机动车发生量公式:0+住宅建筑面积/10000*16*0.74</v>
      </c>
      <c r="EC360" s="78" t="str">
        <f t="shared" ca="1" si="301"/>
        <v>地下空间指标:住宅建筑面积*0.4</v>
      </c>
      <c r="ED360" s="78" t="str">
        <f t="shared" ca="1" si="297"/>
        <v>地下空间公式:住宅建筑面积*0.4</v>
      </c>
      <c r="EE360" s="78" t="str">
        <f t="shared" ca="1" si="302"/>
        <v>人防指标:住宅建筑面积*0.11</v>
      </c>
      <c r="EF360" s="78" t="str">
        <f t="shared" ca="1" si="298"/>
        <v>人防公式:住宅建筑面积*0.11</v>
      </c>
      <c r="EG360" s="78" t="str">
        <f t="shared" ca="1" si="305"/>
        <v>用地构成:城镇建设用地</v>
      </c>
      <c r="EH360" s="78" t="s">
        <v>1962</v>
      </c>
      <c r="EI360" s="79" t="str">
        <f t="shared" ca="1" si="303"/>
        <v>唯一标识:S4/R2#交通场站用地/二类居住用地#城规;性质名称:交通场站用地/二类居住用地;地块性质过滤:;地块性质:S4/R2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0" t="s">
        <v>1962</v>
      </c>
    </row>
    <row r="361" spans="1:140" ht="16.5" x14ac:dyDescent="0.2">
      <c r="A361" s="57" t="str">
        <f t="shared" si="304"/>
        <v>S41/R21#公共交通场站用地/住宅用地#城规</v>
      </c>
      <c r="B361" s="57" t="s">
        <v>460</v>
      </c>
      <c r="C361" s="57"/>
      <c r="D361" s="57" t="s">
        <v>1023</v>
      </c>
      <c r="E361" s="57" t="s">
        <v>1276</v>
      </c>
      <c r="F361" s="57"/>
      <c r="G361" s="57" t="s">
        <v>102</v>
      </c>
      <c r="H361" s="57" t="s">
        <v>1004</v>
      </c>
      <c r="I361" s="57" t="s">
        <v>95</v>
      </c>
      <c r="J361" s="57">
        <v>5</v>
      </c>
      <c r="K361" s="57" t="s">
        <v>1514</v>
      </c>
      <c r="L361" s="57" t="s">
        <v>1547</v>
      </c>
      <c r="M361" s="57" t="str" cm="1">
        <f t="array" aca="1" ref="M361" ca="1">IF(OFFSET(INDIRECT(ADDRESS(ROW(), COLUMN())),0,-1)="",VLOOKUP($G361,$A:$AAE,COLUMN(),FALSE),OFFSET(INDIRECT(ADDRESS(ROW(), COLUMN())),0,-1))</f>
        <v>255,255,0</v>
      </c>
      <c r="N361" s="20"/>
      <c r="O361" s="57" t="str" cm="1">
        <f t="array" aca="1" ref="O361" ca="1">IF(OFFSET(INDIRECT(ADDRESS(ROW(), COLUMN())),0,-1)="",VLOOKUP($G361,$A:$AAE,COLUMN(),FALSE),OFFSET(INDIRECT(ADDRESS(ROW(), COLUMN())),0,-1))</f>
        <v>面积*容积率</v>
      </c>
      <c r="P361" s="20"/>
      <c r="Q361" s="20" t="str" cm="1">
        <f t="array" aca="1" ref="Q361" ca="1">IF(OFFSET(INDIRECT(ADDRESS(ROW(), COLUMN())),0,-1)="",VLOOKUP($G361,$A:$AAE,COLUMN(),FALSE),OFFSET(INDIRECT(ADDRESS(ROW(), COLUMN())),0,-1))</f>
        <v>地块建筑面积*1</v>
      </c>
      <c r="R361" s="20"/>
      <c r="S361" s="20" t="str" cm="1">
        <f t="array" aca="1" ref="S361" ca="1">IF(OFFSET(INDIRECT(ADDRESS(ROW(), COLUMN())),0,-1)="",VLOOKUP($G361,$A:$AAE,COLUMN(),FALSE),OFFSET(INDIRECT(ADDRESS(ROW(), COLUMN())),0,-1))</f>
        <v>地块建筑面积*0</v>
      </c>
      <c r="T361" s="20"/>
      <c r="U361" s="20" t="str" cm="1">
        <f t="array" aca="1" ref="U361" ca="1">IF(OFFSET(INDIRECT(ADDRESS(ROW(), COLUMN())),0,-1)="",VLOOKUP($G361,$A:$AAE,COLUMN(),FALSE),OFFSET(INDIRECT(ADDRESS(ROW(), COLUMN())),0,-1))</f>
        <v>地块建筑面积*0</v>
      </c>
      <c r="V361" s="20"/>
      <c r="W361" s="57" t="str" cm="1">
        <f t="array" aca="1" ref="W361" ca="1">IF(OFFSET(INDIRECT(ADDRESS(ROW(), COLUMN())),0,-1)="",VLOOKUP($G361,$A:$AAE,COLUMN(),FALSE),OFFSET(INDIRECT(ADDRESS(ROW(), COLUMN())),0,-1))</f>
        <v>地块建筑面积*0</v>
      </c>
      <c r="X361" s="20"/>
      <c r="Y361" s="20" t="str" cm="1">
        <f t="array" aca="1" ref="Y361" ca="1">IF(OFFSET(INDIRECT(ADDRESS(ROW(), COLUMN())),0,-1)="",VLOOKUP($G361,$A:$AAE,COLUMN(),FALSE),OFFSET(INDIRECT(ADDRESS(ROW(), COLUMN())),0,-1))</f>
        <v>地块建筑面积*0</v>
      </c>
      <c r="Z361" s="20"/>
      <c r="AA361" s="20" t="str" cm="1">
        <f t="array" aca="1" ref="AA361" ca="1">IF(OFFSET(INDIRECT(ADDRESS(ROW(), COLUMN())),0,-1)="",VLOOKUP($G361,$A:$AAE,COLUMN(),FALSE),OFFSET(INDIRECT(ADDRESS(ROW(), COLUMN())),0,-1))</f>
        <v>地块建筑面积*0</v>
      </c>
      <c r="AB361" s="20"/>
      <c r="AC361" s="20" t="str" cm="1">
        <f t="array" aca="1" ref="AC361" ca="1">IF(OFFSET(INDIRECT(ADDRESS(ROW(), COLUMN())),0,-1)="",VLOOKUP($G361,$A:$AAE,COLUMN(),FALSE),OFFSET(INDIRECT(ADDRESS(ROW(), COLUMN())),0,-1))</f>
        <v>地块建筑面积*0</v>
      </c>
      <c r="AD361" s="20"/>
      <c r="AE361" s="20" t="str" cm="1">
        <f t="array" aca="1" ref="AE361" ca="1">IF(OFFSET(INDIRECT(ADDRESS(ROW(), COLUMN())),0,-1)="",VLOOKUP($G361,$A:$AAE,COLUMN(),FALSE),OFFSET(INDIRECT(ADDRESS(ROW(), COLUMN())),0,-1))</f>
        <v>面积*0</v>
      </c>
      <c r="AF361" s="20"/>
      <c r="AG361" s="20" t="str" cm="1">
        <f t="array" aca="1" ref="AG361" ca="1">IF(OFFSET(INDIRECT(ADDRESS(ROW(), COLUMN())),0,-1)="",VLOOKUP($G361,$A:$AAE,COLUMN(),FALSE),OFFSET(INDIRECT(ADDRESS(ROW(), COLUMN())),0,-1))</f>
        <v>面积*0</v>
      </c>
      <c r="AH361" s="20"/>
      <c r="AI361" s="20" t="str" cm="1">
        <f t="array" aca="1" ref="AI361" ca="1">IF(OFFSET(INDIRECT(ADDRESS(ROW(), COLUMN())),0,-1)="",VLOOKUP($G361,$A:$AAE,COLUMN(),FALSE),OFFSET(INDIRECT(ADDRESS(ROW(), COLUMN())),0,-1))</f>
        <v>100平方米/户</v>
      </c>
      <c r="AJ361" s="20"/>
      <c r="AK361" s="20" t="str" cm="1">
        <f t="array" aca="1" ref="AK361" ca="1">IF(OFFSET(INDIRECT(ADDRESS(ROW(), COLUMN())),0,-1)="",VLOOKUP($G361,$A:$AAE,COLUMN(),FALSE),OFFSET(INDIRECT(ADDRESS(ROW(), COLUMN())),0,-1))</f>
        <v>住宅建筑面积/100</v>
      </c>
      <c r="AL361" s="20"/>
      <c r="AM361" s="20" t="str" cm="1">
        <f t="array" aca="1" ref="AM361" ca="1">IF(OFFSET(INDIRECT(ADDRESS(ROW(), COLUMN())),0,-1)="",VLOOKUP($G361,$A:$AAE,COLUMN(),FALSE),OFFSET(INDIRECT(ADDRESS(ROW(), COLUMN())),0,-1))</f>
        <v>3人/户</v>
      </c>
      <c r="AN361" s="20"/>
      <c r="AO361" s="20" t="str" cm="1">
        <f t="array" aca="1" ref="AO361" ca="1">IF(OFFSET(INDIRECT(ADDRESS(ROW(), COLUMN())),0,-1)="",VLOOKUP($G361,$A:$AAE,COLUMN(),FALSE),OFFSET(INDIRECT(ADDRESS(ROW(), COLUMN())),0,-1))</f>
        <v>居住户数*3</v>
      </c>
      <c r="AP361" s="20"/>
      <c r="AQ361" s="20" t="str" cm="1">
        <f t="array" aca="1" ref="AQ361" ca="1">IF(OFFSET(INDIRECT(ADDRESS(ROW(), COLUMN())),0,-1)="",VLOOKUP($G361,$A:$AAE,COLUMN(),FALSE),OFFSET(INDIRECT(ADDRESS(ROW(), COLUMN())),0,-1))</f>
        <v>0.015公顷/岗位</v>
      </c>
      <c r="AR361" s="20"/>
      <c r="AS361" s="20" t="str" cm="1">
        <f t="array" aca="1" ref="AS361" ca="1">IF(OFFSET(INDIRECT(ADDRESS(ROW(), COLUMN())),0,-1)="",VLOOKUP($G361,$A:$AAE,COLUMN(),FALSE),OFFSET(INDIRECT(ADDRESS(ROW(), COLUMN())),0,-1))</f>
        <v>用地面积/0.015</v>
      </c>
      <c r="AT361" s="20"/>
      <c r="AU361" s="20" t="str" cm="1">
        <f t="array" aca="1" ref="AU361" ca="1">IF(OFFSET(INDIRECT(ADDRESS(ROW(), COLUMN())),0,-1)="",VLOOKUP($G361,$A:$AAE,COLUMN(),FALSE),OFFSET(INDIRECT(ADDRESS(ROW(), COLUMN())),0,-1))</f>
        <v>-，1.2个/户</v>
      </c>
      <c r="AV361" s="20"/>
      <c r="AW361" s="20" t="str" cm="1">
        <f t="array" aca="1" ref="AW361" ca="1">IF(OFFSET(INDIRECT(ADDRESS(ROW(), COLUMN())),0,-1)="",VLOOKUP($G361,$A:$AAE,COLUMN(),FALSE),OFFSET(INDIRECT(ADDRESS(ROW(), COLUMN())),0,-1))</f>
        <v>0+居住户数*1.2</v>
      </c>
      <c r="AX361" s="116"/>
      <c r="AY361" s="20" t="str" cm="1">
        <f t="array" aca="1" ref="AY361" ca="1">IF(OFFSET(INDIRECT(ADDRESS(ROW(), COLUMN())),0,-1)="",VLOOKUP($G361,$A:$AAE,COLUMN(),FALSE),OFFSET(INDIRECT(ADDRESS(ROW(), COLUMN())),0,-1))</f>
        <v>30立方米/公顷*日，155升/人*日</v>
      </c>
      <c r="AZ361" s="116"/>
      <c r="BA361" s="20" t="str" cm="1">
        <f t="array" aca="1" ref="BA361" ca="1">IF(OFFSET(INDIRECT(ADDRESS(ROW(), COLUMN())),0,-1)="",VLOOKUP($G361,$A:$AAE,COLUMN(),FALSE),OFFSET(INDIRECT(ADDRESS(ROW(), COLUMN())),0,-1))</f>
        <v>用地面积*30+居住人数*155/1000</v>
      </c>
      <c r="BB361" s="116"/>
      <c r="BC361" s="20" t="str" cm="1">
        <f t="array" aca="1" ref="BC361" ca="1">IF(OFFSET(INDIRECT(ADDRESS(ROW(), COLUMN())),0,-1)="",VLOOKUP($G361,$A:$AAE,COLUMN(),FALSE),OFFSET(INDIRECT(ADDRESS(ROW(), COLUMN())),0,-1))</f>
        <v>0.0，0.85</v>
      </c>
      <c r="BD361" s="116"/>
      <c r="BE361" s="20" t="str" cm="1">
        <f t="array" aca="1" ref="BE361" ca="1">IF(OFFSET(INDIRECT(ADDRESS(ROW(), COLUMN())),0,-1)="",VLOOKUP($G361,$A:$AAE,COLUMN(),FALSE),OFFSET(INDIRECT(ADDRESS(ROW(), COLUMN())),0,-1))</f>
        <v>0.0+居住人数*155/1000*0.85</v>
      </c>
      <c r="BF361" s="116"/>
      <c r="BG361" s="20" t="str" cm="1">
        <f t="array" aca="1" ref="BG361" ca="1">IF(OFFSET(INDIRECT(ADDRESS(ROW(), COLUMN())),0,-1)="",VLOOKUP($G361,$A:$AAE,COLUMN(),FALSE),OFFSET(INDIRECT(ADDRESS(ROW(), COLUMN())),0,-1))</f>
        <v>20千瓦/公顷，50瓦/平方米</v>
      </c>
      <c r="BH361" s="116"/>
      <c r="BI361" s="20" t="str" cm="1">
        <f t="array" aca="1" ref="BI361" ca="1">IF(OFFSET(INDIRECT(ADDRESS(ROW(), COLUMN())),0,-1)="",VLOOKUP($G361,$A:$AAE,COLUMN(),FALSE),OFFSET(INDIRECT(ADDRESS(ROW(), COLUMN())),0,-1))</f>
        <v>1.00，0.7</v>
      </c>
      <c r="BJ361" s="116"/>
      <c r="BK361" s="20" t="str" cm="1">
        <f t="array" aca="1" ref="BK361" ca="1">IF(OFFSET(INDIRECT(ADDRESS(ROW(), COLUMN())),0,-1)="",VLOOKUP($G361,$A:$AAE,COLUMN(),FALSE),OFFSET(INDIRECT(ADDRESS(ROW(), COLUMN())),0,-1))</f>
        <v>用地面积*20*1+住宅建筑面积*50*0.7/1000</v>
      </c>
      <c r="BL361" s="116"/>
      <c r="BM361" s="20" t="str" cm="1">
        <f t="array" aca="1" ref="BM361" ca="1">IF(OFFSET(INDIRECT(ADDRESS(ROW(), COLUMN())),0,-1)="",VLOOKUP($G361,$A:$AAE,COLUMN(),FALSE),OFFSET(INDIRECT(ADDRESS(ROW(), COLUMN())),0,-1))</f>
        <v>30门/公顷，1.2门/户</v>
      </c>
      <c r="BN361" s="116"/>
      <c r="BO361" s="20" t="str" cm="1">
        <f t="array" aca="1" ref="BO361" ca="1">IF(OFFSET(INDIRECT(ADDRESS(ROW(), COLUMN())),0,-1)="",VLOOKUP($G361,$A:$AAE,COLUMN(),FALSE),OFFSET(INDIRECT(ADDRESS(ROW(), COLUMN())),0,-1))</f>
        <v>用地面积*30+居住户数*1.2</v>
      </c>
      <c r="BP361" s="116"/>
      <c r="BQ361" s="20" t="str" cm="1">
        <f t="array" aca="1" ref="BQ361" ca="1">IF(OFFSET(INDIRECT(ADDRESS(ROW(), COLUMN())),0,-1)="",VLOOKUP($G361,$A:$AAE,COLUMN(),FALSE),OFFSET(INDIRECT(ADDRESS(ROW(), COLUMN())),0,-1))</f>
        <v>20门/公顷，2.0门/户</v>
      </c>
      <c r="BR361" s="116"/>
      <c r="BS361" s="20" t="str" cm="1">
        <f t="array" aca="1" ref="BS361" ca="1">IF(OFFSET(INDIRECT(ADDRESS(ROW(), COLUMN())),0,-1)="",VLOOKUP($G361,$A:$AAE,COLUMN(),FALSE),OFFSET(INDIRECT(ADDRESS(ROW(), COLUMN())),0,-1))</f>
        <v>用地面积*20+居住户数*2.0</v>
      </c>
      <c r="BT361" s="116"/>
      <c r="BU361" s="20" t="str" cm="1">
        <f t="array" aca="1" ref="BU361" ca="1">IF(OFFSET(INDIRECT(ADDRESS(ROW(), COLUMN())),0,-1)="",VLOOKUP($G361,$A:$AAE,COLUMN(),FALSE),OFFSET(INDIRECT(ADDRESS(ROW(), COLUMN())),0,-1))</f>
        <v>-，16pcu/万平方米，26:74</v>
      </c>
      <c r="BV361" s="116"/>
      <c r="BW361" s="20" t="str" cm="1">
        <f t="array" aca="1" ref="BW361" ca="1">IF(OFFSET(INDIRECT(ADDRESS(ROW(), COLUMN())),0,-1)="",VLOOKUP($G361,$A:$AAE,COLUMN(),FALSE),OFFSET(INDIRECT(ADDRESS(ROW(), COLUMN())),0,-1))</f>
        <v>0+住宅建筑面积/10000*16*0.26</v>
      </c>
      <c r="BX361" s="116"/>
      <c r="BY361" s="20" t="str" cm="1">
        <f t="array" aca="1" ref="BY361" ca="1">IF(OFFSET(INDIRECT(ADDRESS(ROW(), COLUMN())),0,-1)="",VLOOKUP($G361,$A:$AAE,COLUMN(),FALSE),OFFSET(INDIRECT(ADDRESS(ROW(), COLUMN())),0,-1))</f>
        <v>0+住宅建筑面积/10000*16*0.74</v>
      </c>
      <c r="BZ361" s="103"/>
      <c r="CA361" s="20" t="str" cm="1">
        <f t="array" aca="1" ref="CA361" ca="1">IF(OFFSET(INDIRECT(ADDRESS(ROW(), COLUMN())),0,-1)="",VLOOKUP($G361,$A:$AAE,COLUMN(),FALSE),OFFSET(INDIRECT(ADDRESS(ROW(), COLUMN())),0,-1))</f>
        <v>住宅建筑面积*0.4</v>
      </c>
      <c r="CB361" s="20"/>
      <c r="CC361" s="20" t="str" cm="1">
        <f t="array" aca="1" ref="CC361" ca="1">IF(OFFSET(INDIRECT(ADDRESS(ROW(), COLUMN())),0,-1)="",VLOOKUP($G361,$A:$AAE,COLUMN(),FALSE),OFFSET(INDIRECT(ADDRESS(ROW(), COLUMN())),0,-1))</f>
        <v>住宅建筑面积*0.4</v>
      </c>
      <c r="CD361" s="20"/>
      <c r="CE361" s="20" t="str" cm="1">
        <f t="array" aca="1" ref="CE361" ca="1">IF(OFFSET(INDIRECT(ADDRESS(ROW(), COLUMN())),0,-1)="",VLOOKUP($G361,$A:$AAE,COLUMN(),FALSE),OFFSET(INDIRECT(ADDRESS(ROW(), COLUMN())),0,-1))</f>
        <v>住宅建筑面积*0.11</v>
      </c>
      <c r="CF361" s="20"/>
      <c r="CG361" s="20" t="str" cm="1">
        <f t="array" aca="1" ref="CG361" ca="1">IF(OFFSET(INDIRECT(ADDRESS(ROW(), COLUMN())),0,-1)="",VLOOKUP($G361,$A:$AAE,COLUMN(),FALSE),OFFSET(INDIRECT(ADDRESS(ROW(), COLUMN())),0,-1))</f>
        <v>住宅建筑面积*0.11</v>
      </c>
      <c r="CH361" s="20"/>
      <c r="CI361" s="57" t="str" cm="1">
        <f t="array" aca="1" ref="CI361" ca="1">IF(OFFSET(INDIRECT(ADDRESS(ROW(), COLUMN())),0,-1)="",VLOOKUP($G361,$A:$AAE,COLUMN(),FALSE),OFFSET(INDIRECT(ADDRESS(ROW(), COLUMN())),0,-1))</f>
        <v>城镇建设用地</v>
      </c>
      <c r="CJ361" s="76" t="s">
        <v>1962</v>
      </c>
      <c r="CK361" s="78" t="str">
        <f t="shared" si="255"/>
        <v>唯一标识:S41/R21#公共交通场站用地/住宅用地#城规</v>
      </c>
      <c r="CL361" s="78" t="str">
        <f t="shared" si="256"/>
        <v>性质名称:公共交通场站用地/住宅用地</v>
      </c>
      <c r="CM361" s="78" t="str">
        <f t="shared" si="257"/>
        <v>地块性质过滤:</v>
      </c>
      <c r="CN361" s="78" t="str">
        <f t="shared" si="258"/>
        <v>地块性质:S41/R21</v>
      </c>
      <c r="CO361" s="78" t="str">
        <f t="shared" si="259"/>
        <v>地类标准:城规</v>
      </c>
      <c r="CP361" s="78" t="str">
        <f t="shared" si="260"/>
        <v>地块性质别称:</v>
      </c>
      <c r="CQ361" s="78" t="str">
        <f t="shared" si="261"/>
        <v>属性继承:S/R#交通设施用地/居住用地#城规</v>
      </c>
      <c r="CR361" s="78" t="str">
        <f t="shared" si="262"/>
        <v>父类:S/R</v>
      </c>
      <c r="CS361" s="78" t="str">
        <f t="shared" si="263"/>
        <v>级别继承:S#交通设施用地#城规</v>
      </c>
      <c r="CT361" s="78" t="str">
        <f t="shared" si="264"/>
        <v>级别层次:5</v>
      </c>
      <c r="CU361" s="78" t="str">
        <f t="shared" si="265"/>
        <v>级别:4S</v>
      </c>
      <c r="CV361" s="78" t="str">
        <f t="shared" ca="1" si="266"/>
        <v>地块颜色:255,255,0</v>
      </c>
      <c r="CW361" s="78" t="str">
        <f t="shared" ca="1" si="267"/>
        <v>建筑面积公式:面积*容积率</v>
      </c>
      <c r="CX361" s="78" t="str">
        <f t="shared" ca="1" si="268"/>
        <v>住宅建筑面积公式:地块建筑面积*1</v>
      </c>
      <c r="CY361" s="78" t="str">
        <f t="shared" ca="1" si="269"/>
        <v>商服建筑面积公式:地块建筑面积*0</v>
      </c>
      <c r="CZ361" s="78" t="str">
        <f t="shared" ca="1" si="270"/>
        <v>商服中商业建筑面积公式:地块建筑面积*0</v>
      </c>
      <c r="DA361" s="78" t="str">
        <f t="shared" ca="1" si="271"/>
        <v>商服中办公建筑面积公式:地块建筑面积*0</v>
      </c>
      <c r="DB361" s="78" t="str">
        <f t="shared" ca="1" si="272"/>
        <v>公服建筑面积公式:地块建筑面积*0</v>
      </c>
      <c r="DC361" s="78" t="str">
        <f t="shared" ca="1" si="273"/>
        <v>工业建筑面积公式:地块建筑面积*0</v>
      </c>
      <c r="DD361" s="78" t="str">
        <f t="shared" ca="1" si="274"/>
        <v>市政建筑面积公式:地块建筑面积*0</v>
      </c>
      <c r="DE361" s="78" t="str">
        <f t="shared" ca="1" si="299"/>
        <v>绿地面积指定指标:面积*0</v>
      </c>
      <c r="DF361" s="78" t="str">
        <f t="shared" ca="1" si="300"/>
        <v>绿地面积指定公式:面积*0</v>
      </c>
      <c r="DG361" s="78" t="str">
        <f t="shared" ca="1" si="275"/>
        <v>户数指标:100平方米/户</v>
      </c>
      <c r="DH361" s="78" t="str">
        <f t="shared" ca="1" si="276"/>
        <v>户数公式:住宅建筑面积/100</v>
      </c>
      <c r="DI361" s="78" t="str">
        <f t="shared" ca="1" si="277"/>
        <v>人数指标:3人/户</v>
      </c>
      <c r="DJ361" s="78" t="str">
        <f t="shared" ca="1" si="278"/>
        <v>人数公式:居住户数*3</v>
      </c>
      <c r="DK361" s="78" t="str">
        <f t="shared" ca="1" si="279"/>
        <v>就业指标:0.015公顷/岗位</v>
      </c>
      <c r="DL361" s="78" t="str">
        <f t="shared" ca="1" si="280"/>
        <v>就业公式:用地面积/0.015</v>
      </c>
      <c r="DM361" s="78" t="str">
        <f t="shared" ca="1" si="281"/>
        <v>机动车指标:-，1.2个/户</v>
      </c>
      <c r="DN361" s="78" t="str">
        <f t="shared" ca="1" si="282"/>
        <v>机动车公式:0+居住户数*1.2</v>
      </c>
      <c r="DO361" s="78" t="str">
        <f t="shared" ca="1" si="283"/>
        <v>用水量指标:30立方米/公顷*日，155升/人*日</v>
      </c>
      <c r="DP361" s="78" t="str">
        <f t="shared" ca="1" si="284"/>
        <v>用水量公式:用地面积*30+居住人数*155/1000</v>
      </c>
      <c r="DQ361" s="78" t="str">
        <f t="shared" ca="1" si="285"/>
        <v>污水折算系数:0.0，0.85</v>
      </c>
      <c r="DR361" s="78" t="str">
        <f t="shared" ca="1" si="286"/>
        <v>污水量公式:0.0+居住人数*155/1000*0.85</v>
      </c>
      <c r="DS361" s="78" t="str">
        <f t="shared" ca="1" si="287"/>
        <v>用电负荷指标:20千瓦/公顷，50瓦/平方米</v>
      </c>
      <c r="DT361" s="78" t="str">
        <f t="shared" ca="1" si="288"/>
        <v>同时率:1.00，0.7</v>
      </c>
      <c r="DU361" s="78" t="str">
        <f t="shared" ca="1" si="289"/>
        <v>用电量公式:用地面积*20*1+住宅建筑面积*50*0.7/1000</v>
      </c>
      <c r="DV361" s="78" t="str">
        <f t="shared" ca="1" si="290"/>
        <v>固话装机指标:30门/公顷，1.2门/户</v>
      </c>
      <c r="DW361" s="78" t="str">
        <f t="shared" ca="1" si="291"/>
        <v>固话量公式:用地面积*30+居住户数*1.2</v>
      </c>
      <c r="DX361" s="78" t="str">
        <f t="shared" ca="1" si="292"/>
        <v>有线电视指标:20门/公顷，2.0门/户</v>
      </c>
      <c r="DY361" s="78" t="str">
        <f t="shared" ca="1" si="293"/>
        <v>电视量公式:用地面积*20+居住户数*2.0</v>
      </c>
      <c r="DZ361" s="78" t="str">
        <f t="shared" ca="1" si="294"/>
        <v>高峰机动车生成量指标:-，16pcu/万平方米，26:74</v>
      </c>
      <c r="EA361" s="78" t="str">
        <f t="shared" ca="1" si="295"/>
        <v>高峰机动车吸引量公式:0+住宅建筑面积/10000*16*0.26</v>
      </c>
      <c r="EB361" s="78" t="str">
        <f t="shared" ca="1" si="296"/>
        <v>高峰机动车发生量公式:0+住宅建筑面积/10000*16*0.74</v>
      </c>
      <c r="EC361" s="78" t="str">
        <f t="shared" ca="1" si="301"/>
        <v>地下空间指标:住宅建筑面积*0.4</v>
      </c>
      <c r="ED361" s="78" t="str">
        <f t="shared" ca="1" si="297"/>
        <v>地下空间公式:住宅建筑面积*0.4</v>
      </c>
      <c r="EE361" s="78" t="str">
        <f t="shared" ca="1" si="302"/>
        <v>人防指标:住宅建筑面积*0.11</v>
      </c>
      <c r="EF361" s="78" t="str">
        <f t="shared" ca="1" si="298"/>
        <v>人防公式:住宅建筑面积*0.11</v>
      </c>
      <c r="EG361" s="78" t="str">
        <f t="shared" ca="1" si="305"/>
        <v>用地构成:城镇建设用地</v>
      </c>
      <c r="EH361" s="78" t="s">
        <v>1962</v>
      </c>
      <c r="EI361" s="79" t="str">
        <f t="shared" ca="1" si="303"/>
        <v>唯一标识:S41/R21#公共交通场站用地/住宅用地#城规;性质名称:公共交通场站用地/住宅用地;地块性质过滤:;地块性质:S41/R21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1" t="s">
        <v>1962</v>
      </c>
    </row>
    <row r="362" spans="1:140" ht="16.5" x14ac:dyDescent="0.2">
      <c r="A362" s="57" t="str">
        <f t="shared" si="304"/>
        <v>S41/R2#公共交通场站用地/二类居住用地#城规</v>
      </c>
      <c r="B362" s="57" t="s">
        <v>461</v>
      </c>
      <c r="C362" s="57"/>
      <c r="D362" s="57" t="s">
        <v>1024</v>
      </c>
      <c r="E362" s="57" t="s">
        <v>1276</v>
      </c>
      <c r="F362" s="57"/>
      <c r="G362" s="57" t="s">
        <v>102</v>
      </c>
      <c r="H362" s="57" t="s">
        <v>1004</v>
      </c>
      <c r="I362" s="57" t="s">
        <v>95</v>
      </c>
      <c r="J362" s="57">
        <v>5</v>
      </c>
      <c r="K362" s="57" t="s">
        <v>1514</v>
      </c>
      <c r="L362" s="57" t="s">
        <v>1547</v>
      </c>
      <c r="M362" s="57" t="str" cm="1">
        <f t="array" aca="1" ref="M362" ca="1">IF(OFFSET(INDIRECT(ADDRESS(ROW(), COLUMN())),0,-1)="",VLOOKUP($G362,$A:$AAE,COLUMN(),FALSE),OFFSET(INDIRECT(ADDRESS(ROW(), COLUMN())),0,-1))</f>
        <v>255,255,0</v>
      </c>
      <c r="N362" s="20"/>
      <c r="O362" s="57" t="str" cm="1">
        <f t="array" aca="1" ref="O362" ca="1">IF(OFFSET(INDIRECT(ADDRESS(ROW(), COLUMN())),0,-1)="",VLOOKUP($G362,$A:$AAE,COLUMN(),FALSE),OFFSET(INDIRECT(ADDRESS(ROW(), COLUMN())),0,-1))</f>
        <v>面积*容积率</v>
      </c>
      <c r="P362" s="20"/>
      <c r="Q362" s="20" t="str" cm="1">
        <f t="array" aca="1" ref="Q362" ca="1">IF(OFFSET(INDIRECT(ADDRESS(ROW(), COLUMN())),0,-1)="",VLOOKUP($G362,$A:$AAE,COLUMN(),FALSE),OFFSET(INDIRECT(ADDRESS(ROW(), COLUMN())),0,-1))</f>
        <v>地块建筑面积*1</v>
      </c>
      <c r="R362" s="20"/>
      <c r="S362" s="20" t="str" cm="1">
        <f t="array" aca="1" ref="S362" ca="1">IF(OFFSET(INDIRECT(ADDRESS(ROW(), COLUMN())),0,-1)="",VLOOKUP($G362,$A:$AAE,COLUMN(),FALSE),OFFSET(INDIRECT(ADDRESS(ROW(), COLUMN())),0,-1))</f>
        <v>地块建筑面积*0</v>
      </c>
      <c r="T362" s="20"/>
      <c r="U362" s="20" t="str" cm="1">
        <f t="array" aca="1" ref="U362" ca="1">IF(OFFSET(INDIRECT(ADDRESS(ROW(), COLUMN())),0,-1)="",VLOOKUP($G362,$A:$AAE,COLUMN(),FALSE),OFFSET(INDIRECT(ADDRESS(ROW(), COLUMN())),0,-1))</f>
        <v>地块建筑面积*0</v>
      </c>
      <c r="V362" s="20"/>
      <c r="W362" s="57" t="str" cm="1">
        <f t="array" aca="1" ref="W362" ca="1">IF(OFFSET(INDIRECT(ADDRESS(ROW(), COLUMN())),0,-1)="",VLOOKUP($G362,$A:$AAE,COLUMN(),FALSE),OFFSET(INDIRECT(ADDRESS(ROW(), COLUMN())),0,-1))</f>
        <v>地块建筑面积*0</v>
      </c>
      <c r="X362" s="20"/>
      <c r="Y362" s="20" t="str" cm="1">
        <f t="array" aca="1" ref="Y362" ca="1">IF(OFFSET(INDIRECT(ADDRESS(ROW(), COLUMN())),0,-1)="",VLOOKUP($G362,$A:$AAE,COLUMN(),FALSE),OFFSET(INDIRECT(ADDRESS(ROW(), COLUMN())),0,-1))</f>
        <v>地块建筑面积*0</v>
      </c>
      <c r="Z362" s="20"/>
      <c r="AA362" s="20" t="str" cm="1">
        <f t="array" aca="1" ref="AA362" ca="1">IF(OFFSET(INDIRECT(ADDRESS(ROW(), COLUMN())),0,-1)="",VLOOKUP($G362,$A:$AAE,COLUMN(),FALSE),OFFSET(INDIRECT(ADDRESS(ROW(), COLUMN())),0,-1))</f>
        <v>地块建筑面积*0</v>
      </c>
      <c r="AB362" s="20"/>
      <c r="AC362" s="20" t="str" cm="1">
        <f t="array" aca="1" ref="AC362" ca="1">IF(OFFSET(INDIRECT(ADDRESS(ROW(), COLUMN())),0,-1)="",VLOOKUP($G362,$A:$AAE,COLUMN(),FALSE),OFFSET(INDIRECT(ADDRESS(ROW(), COLUMN())),0,-1))</f>
        <v>地块建筑面积*0</v>
      </c>
      <c r="AD362" s="20"/>
      <c r="AE362" s="20" t="str" cm="1">
        <f t="array" aca="1" ref="AE362" ca="1">IF(OFFSET(INDIRECT(ADDRESS(ROW(), COLUMN())),0,-1)="",VLOOKUP($G362,$A:$AAE,COLUMN(),FALSE),OFFSET(INDIRECT(ADDRESS(ROW(), COLUMN())),0,-1))</f>
        <v>面积*0</v>
      </c>
      <c r="AF362" s="20"/>
      <c r="AG362" s="20" t="str" cm="1">
        <f t="array" aca="1" ref="AG362" ca="1">IF(OFFSET(INDIRECT(ADDRESS(ROW(), COLUMN())),0,-1)="",VLOOKUP($G362,$A:$AAE,COLUMN(),FALSE),OFFSET(INDIRECT(ADDRESS(ROW(), COLUMN())),0,-1))</f>
        <v>面积*0</v>
      </c>
      <c r="AH362" s="20"/>
      <c r="AI362" s="20" t="str" cm="1">
        <f t="array" aca="1" ref="AI362" ca="1">IF(OFFSET(INDIRECT(ADDRESS(ROW(), COLUMN())),0,-1)="",VLOOKUP($G362,$A:$AAE,COLUMN(),FALSE),OFFSET(INDIRECT(ADDRESS(ROW(), COLUMN())),0,-1))</f>
        <v>100平方米/户</v>
      </c>
      <c r="AJ362" s="20"/>
      <c r="AK362" s="20" t="str" cm="1">
        <f t="array" aca="1" ref="AK362" ca="1">IF(OFFSET(INDIRECT(ADDRESS(ROW(), COLUMN())),0,-1)="",VLOOKUP($G362,$A:$AAE,COLUMN(),FALSE),OFFSET(INDIRECT(ADDRESS(ROW(), COLUMN())),0,-1))</f>
        <v>住宅建筑面积/100</v>
      </c>
      <c r="AL362" s="20"/>
      <c r="AM362" s="20" t="str" cm="1">
        <f t="array" aca="1" ref="AM362" ca="1">IF(OFFSET(INDIRECT(ADDRESS(ROW(), COLUMN())),0,-1)="",VLOOKUP($G362,$A:$AAE,COLUMN(),FALSE),OFFSET(INDIRECT(ADDRESS(ROW(), COLUMN())),0,-1))</f>
        <v>3人/户</v>
      </c>
      <c r="AN362" s="20"/>
      <c r="AO362" s="20" t="str" cm="1">
        <f t="array" aca="1" ref="AO362" ca="1">IF(OFFSET(INDIRECT(ADDRESS(ROW(), COLUMN())),0,-1)="",VLOOKUP($G362,$A:$AAE,COLUMN(),FALSE),OFFSET(INDIRECT(ADDRESS(ROW(), COLUMN())),0,-1))</f>
        <v>居住户数*3</v>
      </c>
      <c r="AP362" s="20"/>
      <c r="AQ362" s="20" t="str" cm="1">
        <f t="array" aca="1" ref="AQ362" ca="1">IF(OFFSET(INDIRECT(ADDRESS(ROW(), COLUMN())),0,-1)="",VLOOKUP($G362,$A:$AAE,COLUMN(),FALSE),OFFSET(INDIRECT(ADDRESS(ROW(), COLUMN())),0,-1))</f>
        <v>0.015公顷/岗位</v>
      </c>
      <c r="AR362" s="20"/>
      <c r="AS362" s="20" t="str" cm="1">
        <f t="array" aca="1" ref="AS362" ca="1">IF(OFFSET(INDIRECT(ADDRESS(ROW(), COLUMN())),0,-1)="",VLOOKUP($G362,$A:$AAE,COLUMN(),FALSE),OFFSET(INDIRECT(ADDRESS(ROW(), COLUMN())),0,-1))</f>
        <v>用地面积/0.015</v>
      </c>
      <c r="AT362" s="20"/>
      <c r="AU362" s="20" t="str" cm="1">
        <f t="array" aca="1" ref="AU362" ca="1">IF(OFFSET(INDIRECT(ADDRESS(ROW(), COLUMN())),0,-1)="",VLOOKUP($G362,$A:$AAE,COLUMN(),FALSE),OFFSET(INDIRECT(ADDRESS(ROW(), COLUMN())),0,-1))</f>
        <v>-，1.2个/户</v>
      </c>
      <c r="AV362" s="20"/>
      <c r="AW362" s="20" t="str" cm="1">
        <f t="array" aca="1" ref="AW362" ca="1">IF(OFFSET(INDIRECT(ADDRESS(ROW(), COLUMN())),0,-1)="",VLOOKUP($G362,$A:$AAE,COLUMN(),FALSE),OFFSET(INDIRECT(ADDRESS(ROW(), COLUMN())),0,-1))</f>
        <v>0+居住户数*1.2</v>
      </c>
      <c r="AX362" s="116"/>
      <c r="AY362" s="20" t="str" cm="1">
        <f t="array" aca="1" ref="AY362" ca="1">IF(OFFSET(INDIRECT(ADDRESS(ROW(), COLUMN())),0,-1)="",VLOOKUP($G362,$A:$AAE,COLUMN(),FALSE),OFFSET(INDIRECT(ADDRESS(ROW(), COLUMN())),0,-1))</f>
        <v>30立方米/公顷*日，155升/人*日</v>
      </c>
      <c r="AZ362" s="116"/>
      <c r="BA362" s="20" t="str" cm="1">
        <f t="array" aca="1" ref="BA362" ca="1">IF(OFFSET(INDIRECT(ADDRESS(ROW(), COLUMN())),0,-1)="",VLOOKUP($G362,$A:$AAE,COLUMN(),FALSE),OFFSET(INDIRECT(ADDRESS(ROW(), COLUMN())),0,-1))</f>
        <v>用地面积*30+居住人数*155/1000</v>
      </c>
      <c r="BB362" s="116"/>
      <c r="BC362" s="20" t="str" cm="1">
        <f t="array" aca="1" ref="BC362" ca="1">IF(OFFSET(INDIRECT(ADDRESS(ROW(), COLUMN())),0,-1)="",VLOOKUP($G362,$A:$AAE,COLUMN(),FALSE),OFFSET(INDIRECT(ADDRESS(ROW(), COLUMN())),0,-1))</f>
        <v>0.0，0.85</v>
      </c>
      <c r="BD362" s="116"/>
      <c r="BE362" s="20" t="str" cm="1">
        <f t="array" aca="1" ref="BE362" ca="1">IF(OFFSET(INDIRECT(ADDRESS(ROW(), COLUMN())),0,-1)="",VLOOKUP($G362,$A:$AAE,COLUMN(),FALSE),OFFSET(INDIRECT(ADDRESS(ROW(), COLUMN())),0,-1))</f>
        <v>0.0+居住人数*155/1000*0.85</v>
      </c>
      <c r="BF362" s="116"/>
      <c r="BG362" s="20" t="str" cm="1">
        <f t="array" aca="1" ref="BG362" ca="1">IF(OFFSET(INDIRECT(ADDRESS(ROW(), COLUMN())),0,-1)="",VLOOKUP($G362,$A:$AAE,COLUMN(),FALSE),OFFSET(INDIRECT(ADDRESS(ROW(), COLUMN())),0,-1))</f>
        <v>20千瓦/公顷，50瓦/平方米</v>
      </c>
      <c r="BH362" s="116"/>
      <c r="BI362" s="20" t="str" cm="1">
        <f t="array" aca="1" ref="BI362" ca="1">IF(OFFSET(INDIRECT(ADDRESS(ROW(), COLUMN())),0,-1)="",VLOOKUP($G362,$A:$AAE,COLUMN(),FALSE),OFFSET(INDIRECT(ADDRESS(ROW(), COLUMN())),0,-1))</f>
        <v>1.00，0.7</v>
      </c>
      <c r="BJ362" s="116"/>
      <c r="BK362" s="20" t="str" cm="1">
        <f t="array" aca="1" ref="BK362" ca="1">IF(OFFSET(INDIRECT(ADDRESS(ROW(), COLUMN())),0,-1)="",VLOOKUP($G362,$A:$AAE,COLUMN(),FALSE),OFFSET(INDIRECT(ADDRESS(ROW(), COLUMN())),0,-1))</f>
        <v>用地面积*20*1+住宅建筑面积*50*0.7/1000</v>
      </c>
      <c r="BL362" s="116"/>
      <c r="BM362" s="20" t="str" cm="1">
        <f t="array" aca="1" ref="BM362" ca="1">IF(OFFSET(INDIRECT(ADDRESS(ROW(), COLUMN())),0,-1)="",VLOOKUP($G362,$A:$AAE,COLUMN(),FALSE),OFFSET(INDIRECT(ADDRESS(ROW(), COLUMN())),0,-1))</f>
        <v>30门/公顷，1.2门/户</v>
      </c>
      <c r="BN362" s="116"/>
      <c r="BO362" s="20" t="str" cm="1">
        <f t="array" aca="1" ref="BO362" ca="1">IF(OFFSET(INDIRECT(ADDRESS(ROW(), COLUMN())),0,-1)="",VLOOKUP($G362,$A:$AAE,COLUMN(),FALSE),OFFSET(INDIRECT(ADDRESS(ROW(), COLUMN())),0,-1))</f>
        <v>用地面积*30+居住户数*1.2</v>
      </c>
      <c r="BP362" s="116"/>
      <c r="BQ362" s="20" t="str" cm="1">
        <f t="array" aca="1" ref="BQ362" ca="1">IF(OFFSET(INDIRECT(ADDRESS(ROW(), COLUMN())),0,-1)="",VLOOKUP($G362,$A:$AAE,COLUMN(),FALSE),OFFSET(INDIRECT(ADDRESS(ROW(), COLUMN())),0,-1))</f>
        <v>20门/公顷，2.0门/户</v>
      </c>
      <c r="BR362" s="116"/>
      <c r="BS362" s="20" t="str" cm="1">
        <f t="array" aca="1" ref="BS362" ca="1">IF(OFFSET(INDIRECT(ADDRESS(ROW(), COLUMN())),0,-1)="",VLOOKUP($G362,$A:$AAE,COLUMN(),FALSE),OFFSET(INDIRECT(ADDRESS(ROW(), COLUMN())),0,-1))</f>
        <v>用地面积*20+居住户数*2.0</v>
      </c>
      <c r="BT362" s="116"/>
      <c r="BU362" s="20" t="str" cm="1">
        <f t="array" aca="1" ref="BU362" ca="1">IF(OFFSET(INDIRECT(ADDRESS(ROW(), COLUMN())),0,-1)="",VLOOKUP($G362,$A:$AAE,COLUMN(),FALSE),OFFSET(INDIRECT(ADDRESS(ROW(), COLUMN())),0,-1))</f>
        <v>-，16pcu/万平方米，26:74</v>
      </c>
      <c r="BV362" s="116"/>
      <c r="BW362" s="20" t="str" cm="1">
        <f t="array" aca="1" ref="BW362" ca="1">IF(OFFSET(INDIRECT(ADDRESS(ROW(), COLUMN())),0,-1)="",VLOOKUP($G362,$A:$AAE,COLUMN(),FALSE),OFFSET(INDIRECT(ADDRESS(ROW(), COLUMN())),0,-1))</f>
        <v>0+住宅建筑面积/10000*16*0.26</v>
      </c>
      <c r="BX362" s="116"/>
      <c r="BY362" s="20" t="str" cm="1">
        <f t="array" aca="1" ref="BY362" ca="1">IF(OFFSET(INDIRECT(ADDRESS(ROW(), COLUMN())),0,-1)="",VLOOKUP($G362,$A:$AAE,COLUMN(),FALSE),OFFSET(INDIRECT(ADDRESS(ROW(), COLUMN())),0,-1))</f>
        <v>0+住宅建筑面积/10000*16*0.74</v>
      </c>
      <c r="BZ362" s="103"/>
      <c r="CA362" s="20" t="str" cm="1">
        <f t="array" aca="1" ref="CA362" ca="1">IF(OFFSET(INDIRECT(ADDRESS(ROW(), COLUMN())),0,-1)="",VLOOKUP($G362,$A:$AAE,COLUMN(),FALSE),OFFSET(INDIRECT(ADDRESS(ROW(), COLUMN())),0,-1))</f>
        <v>住宅建筑面积*0.4</v>
      </c>
      <c r="CB362" s="20"/>
      <c r="CC362" s="20" t="str" cm="1">
        <f t="array" aca="1" ref="CC362" ca="1">IF(OFFSET(INDIRECT(ADDRESS(ROW(), COLUMN())),0,-1)="",VLOOKUP($G362,$A:$AAE,COLUMN(),FALSE),OFFSET(INDIRECT(ADDRESS(ROW(), COLUMN())),0,-1))</f>
        <v>住宅建筑面积*0.4</v>
      </c>
      <c r="CD362" s="20"/>
      <c r="CE362" s="20" t="str" cm="1">
        <f t="array" aca="1" ref="CE362" ca="1">IF(OFFSET(INDIRECT(ADDRESS(ROW(), COLUMN())),0,-1)="",VLOOKUP($G362,$A:$AAE,COLUMN(),FALSE),OFFSET(INDIRECT(ADDRESS(ROW(), COLUMN())),0,-1))</f>
        <v>住宅建筑面积*0.11</v>
      </c>
      <c r="CF362" s="20"/>
      <c r="CG362" s="20" t="str" cm="1">
        <f t="array" aca="1" ref="CG362" ca="1">IF(OFFSET(INDIRECT(ADDRESS(ROW(), COLUMN())),0,-1)="",VLOOKUP($G362,$A:$AAE,COLUMN(),FALSE),OFFSET(INDIRECT(ADDRESS(ROW(), COLUMN())),0,-1))</f>
        <v>住宅建筑面积*0.11</v>
      </c>
      <c r="CH362" s="20"/>
      <c r="CI362" s="57" t="str" cm="1">
        <f t="array" aca="1" ref="CI362" ca="1">IF(OFFSET(INDIRECT(ADDRESS(ROW(), COLUMN())),0,-1)="",VLOOKUP($G362,$A:$AAE,COLUMN(),FALSE),OFFSET(INDIRECT(ADDRESS(ROW(), COLUMN())),0,-1))</f>
        <v>城镇建设用地</v>
      </c>
      <c r="CJ362" s="76" t="s">
        <v>1962</v>
      </c>
      <c r="CK362" s="78" t="str">
        <f t="shared" si="255"/>
        <v>唯一标识:S41/R2#公共交通场站用地/二类居住用地#城规</v>
      </c>
      <c r="CL362" s="78" t="str">
        <f t="shared" si="256"/>
        <v>性质名称:公共交通场站用地/二类居住用地</v>
      </c>
      <c r="CM362" s="78" t="str">
        <f t="shared" si="257"/>
        <v>地块性质过滤:</v>
      </c>
      <c r="CN362" s="78" t="str">
        <f t="shared" si="258"/>
        <v>地块性质:S41/R2</v>
      </c>
      <c r="CO362" s="78" t="str">
        <f t="shared" si="259"/>
        <v>地类标准:城规</v>
      </c>
      <c r="CP362" s="78" t="str">
        <f t="shared" si="260"/>
        <v>地块性质别称:</v>
      </c>
      <c r="CQ362" s="78" t="str">
        <f t="shared" si="261"/>
        <v>属性继承:S/R#交通设施用地/居住用地#城规</v>
      </c>
      <c r="CR362" s="78" t="str">
        <f t="shared" si="262"/>
        <v>父类:S/R</v>
      </c>
      <c r="CS362" s="78" t="str">
        <f t="shared" si="263"/>
        <v>级别继承:S#交通设施用地#城规</v>
      </c>
      <c r="CT362" s="78" t="str">
        <f t="shared" si="264"/>
        <v>级别层次:5</v>
      </c>
      <c r="CU362" s="78" t="str">
        <f t="shared" si="265"/>
        <v>级别:4S</v>
      </c>
      <c r="CV362" s="78" t="str">
        <f t="shared" ca="1" si="266"/>
        <v>地块颜色:255,255,0</v>
      </c>
      <c r="CW362" s="78" t="str">
        <f t="shared" ca="1" si="267"/>
        <v>建筑面积公式:面积*容积率</v>
      </c>
      <c r="CX362" s="78" t="str">
        <f t="shared" ca="1" si="268"/>
        <v>住宅建筑面积公式:地块建筑面积*1</v>
      </c>
      <c r="CY362" s="78" t="str">
        <f t="shared" ca="1" si="269"/>
        <v>商服建筑面积公式:地块建筑面积*0</v>
      </c>
      <c r="CZ362" s="78" t="str">
        <f t="shared" ca="1" si="270"/>
        <v>商服中商业建筑面积公式:地块建筑面积*0</v>
      </c>
      <c r="DA362" s="78" t="str">
        <f t="shared" ca="1" si="271"/>
        <v>商服中办公建筑面积公式:地块建筑面积*0</v>
      </c>
      <c r="DB362" s="78" t="str">
        <f t="shared" ca="1" si="272"/>
        <v>公服建筑面积公式:地块建筑面积*0</v>
      </c>
      <c r="DC362" s="78" t="str">
        <f t="shared" ca="1" si="273"/>
        <v>工业建筑面积公式:地块建筑面积*0</v>
      </c>
      <c r="DD362" s="78" t="str">
        <f t="shared" ca="1" si="274"/>
        <v>市政建筑面积公式:地块建筑面积*0</v>
      </c>
      <c r="DE362" s="78" t="str">
        <f t="shared" ca="1" si="299"/>
        <v>绿地面积指定指标:面积*0</v>
      </c>
      <c r="DF362" s="78" t="str">
        <f t="shared" ca="1" si="300"/>
        <v>绿地面积指定公式:面积*0</v>
      </c>
      <c r="DG362" s="78" t="str">
        <f t="shared" ca="1" si="275"/>
        <v>户数指标:100平方米/户</v>
      </c>
      <c r="DH362" s="78" t="str">
        <f t="shared" ca="1" si="276"/>
        <v>户数公式:住宅建筑面积/100</v>
      </c>
      <c r="DI362" s="78" t="str">
        <f t="shared" ca="1" si="277"/>
        <v>人数指标:3人/户</v>
      </c>
      <c r="DJ362" s="78" t="str">
        <f t="shared" ca="1" si="278"/>
        <v>人数公式:居住户数*3</v>
      </c>
      <c r="DK362" s="78" t="str">
        <f t="shared" ca="1" si="279"/>
        <v>就业指标:0.015公顷/岗位</v>
      </c>
      <c r="DL362" s="78" t="str">
        <f t="shared" ca="1" si="280"/>
        <v>就业公式:用地面积/0.015</v>
      </c>
      <c r="DM362" s="78" t="str">
        <f t="shared" ca="1" si="281"/>
        <v>机动车指标:-，1.2个/户</v>
      </c>
      <c r="DN362" s="78" t="str">
        <f t="shared" ca="1" si="282"/>
        <v>机动车公式:0+居住户数*1.2</v>
      </c>
      <c r="DO362" s="78" t="str">
        <f t="shared" ca="1" si="283"/>
        <v>用水量指标:30立方米/公顷*日，155升/人*日</v>
      </c>
      <c r="DP362" s="78" t="str">
        <f t="shared" ca="1" si="284"/>
        <v>用水量公式:用地面积*30+居住人数*155/1000</v>
      </c>
      <c r="DQ362" s="78" t="str">
        <f t="shared" ca="1" si="285"/>
        <v>污水折算系数:0.0，0.85</v>
      </c>
      <c r="DR362" s="78" t="str">
        <f t="shared" ca="1" si="286"/>
        <v>污水量公式:0.0+居住人数*155/1000*0.85</v>
      </c>
      <c r="DS362" s="78" t="str">
        <f t="shared" ca="1" si="287"/>
        <v>用电负荷指标:20千瓦/公顷，50瓦/平方米</v>
      </c>
      <c r="DT362" s="78" t="str">
        <f t="shared" ca="1" si="288"/>
        <v>同时率:1.00，0.7</v>
      </c>
      <c r="DU362" s="78" t="str">
        <f t="shared" ca="1" si="289"/>
        <v>用电量公式:用地面积*20*1+住宅建筑面积*50*0.7/1000</v>
      </c>
      <c r="DV362" s="78" t="str">
        <f t="shared" ca="1" si="290"/>
        <v>固话装机指标:30门/公顷，1.2门/户</v>
      </c>
      <c r="DW362" s="78" t="str">
        <f t="shared" ca="1" si="291"/>
        <v>固话量公式:用地面积*30+居住户数*1.2</v>
      </c>
      <c r="DX362" s="78" t="str">
        <f t="shared" ca="1" si="292"/>
        <v>有线电视指标:20门/公顷，2.0门/户</v>
      </c>
      <c r="DY362" s="78" t="str">
        <f t="shared" ca="1" si="293"/>
        <v>电视量公式:用地面积*20+居住户数*2.0</v>
      </c>
      <c r="DZ362" s="78" t="str">
        <f t="shared" ca="1" si="294"/>
        <v>高峰机动车生成量指标:-，16pcu/万平方米，26:74</v>
      </c>
      <c r="EA362" s="78" t="str">
        <f t="shared" ca="1" si="295"/>
        <v>高峰机动车吸引量公式:0+住宅建筑面积/10000*16*0.26</v>
      </c>
      <c r="EB362" s="78" t="str">
        <f t="shared" ca="1" si="296"/>
        <v>高峰机动车发生量公式:0+住宅建筑面积/10000*16*0.74</v>
      </c>
      <c r="EC362" s="78" t="str">
        <f t="shared" ca="1" si="301"/>
        <v>地下空间指标:住宅建筑面积*0.4</v>
      </c>
      <c r="ED362" s="78" t="str">
        <f t="shared" ca="1" si="297"/>
        <v>地下空间公式:住宅建筑面积*0.4</v>
      </c>
      <c r="EE362" s="78" t="str">
        <f t="shared" ca="1" si="302"/>
        <v>人防指标:住宅建筑面积*0.11</v>
      </c>
      <c r="EF362" s="78" t="str">
        <f t="shared" ca="1" si="298"/>
        <v>人防公式:住宅建筑面积*0.11</v>
      </c>
      <c r="EG362" s="78" t="str">
        <f t="shared" ca="1" si="305"/>
        <v>用地构成:城镇建设用地</v>
      </c>
      <c r="EH362" s="78" t="s">
        <v>1962</v>
      </c>
      <c r="EI362" s="79" t="str">
        <f t="shared" ca="1" si="303"/>
        <v>唯一标识:S41/R2#公共交通场站用地/二类居住用地#城规;性质名称:公共交通场站用地/二类居住用地;地块性质过滤:;地块性质:S41/R2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2" t="s">
        <v>1962</v>
      </c>
    </row>
    <row r="363" spans="1:140" ht="16.5" x14ac:dyDescent="0.2">
      <c r="A363" s="40" t="str">
        <f t="shared" si="304"/>
        <v>S4/A33/R22#交通场站用地/中小学用地/服务设施用地#城规</v>
      </c>
      <c r="B363" s="40" t="s">
        <v>462</v>
      </c>
      <c r="C363" s="40"/>
      <c r="D363" s="40" t="s">
        <v>1025</v>
      </c>
      <c r="E363" s="40" t="s">
        <v>1276</v>
      </c>
      <c r="F363" s="40"/>
      <c r="G363" s="40" t="s">
        <v>75</v>
      </c>
      <c r="H363" s="40" t="s">
        <v>847</v>
      </c>
      <c r="I363" s="40" t="s">
        <v>95</v>
      </c>
      <c r="J363" s="40">
        <v>5</v>
      </c>
      <c r="K363" s="40" t="s">
        <v>1514</v>
      </c>
      <c r="L363" s="40"/>
      <c r="M363" s="40" t="str" cm="1">
        <f t="array" aca="1" ref="M363" ca="1">IF(OFFSET(INDIRECT(ADDRESS(ROW(), COLUMN())),0,-1)="",VLOOKUP($G363,$A:$AAE,COLUMN(),FALSE),OFFSET(INDIRECT(ADDRESS(ROW(), COLUMN())),0,-1))</f>
        <v>255,100,224</v>
      </c>
      <c r="N363" s="3"/>
      <c r="O363" s="40" t="str" cm="1">
        <f t="array" aca="1" ref="O363" ca="1">IF(OFFSET(INDIRECT(ADDRESS(ROW(), COLUMN())),0,-1)="",VLOOKUP($G363,$A:$AAE,COLUMN(),FALSE),OFFSET(INDIRECT(ADDRESS(ROW(), COLUMN())),0,-1))</f>
        <v>面积*容积率</v>
      </c>
      <c r="P363" s="3"/>
      <c r="Q363" s="3" t="str" cm="1">
        <f t="array" aca="1" ref="Q363" ca="1">IF(OFFSET(INDIRECT(ADDRESS(ROW(), COLUMN())),0,-1)="",VLOOKUP($G363,$A:$AAE,COLUMN(),FALSE),OFFSET(INDIRECT(ADDRESS(ROW(), COLUMN())),0,-1))</f>
        <v>地块建筑面积*0</v>
      </c>
      <c r="R363" s="3"/>
      <c r="S363" s="3" t="str" cm="1">
        <f t="array" aca="1" ref="S363" ca="1">IF(OFFSET(INDIRECT(ADDRESS(ROW(), COLUMN())),0,-1)="",VLOOKUP($G363,$A:$AAE,COLUMN(),FALSE),OFFSET(INDIRECT(ADDRESS(ROW(), COLUMN())),0,-1))</f>
        <v>地块建筑面积*0</v>
      </c>
      <c r="T363" s="3"/>
      <c r="U363" s="3" t="str" cm="1">
        <f t="array" aca="1" ref="U363" ca="1">IF(OFFSET(INDIRECT(ADDRESS(ROW(), COLUMN())),0,-1)="",VLOOKUP($G363,$A:$AAE,COLUMN(),FALSE),OFFSET(INDIRECT(ADDRESS(ROW(), COLUMN())),0,-1))</f>
        <v>地块建筑面积*0</v>
      </c>
      <c r="V363" s="3"/>
      <c r="W363" s="40" t="str" cm="1">
        <f t="array" aca="1" ref="W363" ca="1">IF(OFFSET(INDIRECT(ADDRESS(ROW(), COLUMN())),0,-1)="",VLOOKUP($G363,$A:$AAE,COLUMN(),FALSE),OFFSET(INDIRECT(ADDRESS(ROW(), COLUMN())),0,-1))</f>
        <v>地块建筑面积*0</v>
      </c>
      <c r="X363" s="3"/>
      <c r="Y363" s="3" t="str" cm="1">
        <f t="array" aca="1" ref="Y363" ca="1">IF(OFFSET(INDIRECT(ADDRESS(ROW(), COLUMN())),0,-1)="",VLOOKUP($G363,$A:$AAE,COLUMN(),FALSE),OFFSET(INDIRECT(ADDRESS(ROW(), COLUMN())),0,-1))</f>
        <v>地块建筑面积*1</v>
      </c>
      <c r="Z363" s="3"/>
      <c r="AA363" s="3" t="str" cm="1">
        <f t="array" aca="1" ref="AA363" ca="1">IF(OFFSET(INDIRECT(ADDRESS(ROW(), COLUMN())),0,-1)="",VLOOKUP($G363,$A:$AAE,COLUMN(),FALSE),OFFSET(INDIRECT(ADDRESS(ROW(), COLUMN())),0,-1))</f>
        <v>地块建筑面积*0</v>
      </c>
      <c r="AB363" s="3"/>
      <c r="AC363" s="3" t="str" cm="1">
        <f t="array" aca="1" ref="AC363" ca="1">IF(OFFSET(INDIRECT(ADDRESS(ROW(), COLUMN())),0,-1)="",VLOOKUP($G363,$A:$AAE,COLUMN(),FALSE),OFFSET(INDIRECT(ADDRESS(ROW(), COLUMN())),0,-1))</f>
        <v>地块建筑面积*0</v>
      </c>
      <c r="AD363" s="3"/>
      <c r="AE363" s="3" t="str" cm="1">
        <f t="array" aca="1" ref="AE363" ca="1">IF(OFFSET(INDIRECT(ADDRESS(ROW(), COLUMN())),0,-1)="",VLOOKUP($G363,$A:$AAE,COLUMN(),FALSE),OFFSET(INDIRECT(ADDRESS(ROW(), COLUMN())),0,-1))</f>
        <v>面积*0</v>
      </c>
      <c r="AF363" s="3"/>
      <c r="AG363" s="3" t="str" cm="1">
        <f t="array" aca="1" ref="AG363" ca="1">IF(OFFSET(INDIRECT(ADDRESS(ROW(), COLUMN())),0,-1)="",VLOOKUP($G363,$A:$AAE,COLUMN(),FALSE),OFFSET(INDIRECT(ADDRESS(ROW(), COLUMN())),0,-1))</f>
        <v>面积*0</v>
      </c>
      <c r="AH363" s="3"/>
      <c r="AI363" s="3" t="str" cm="1">
        <f t="array" aca="1" ref="AI363" ca="1">IF(OFFSET(INDIRECT(ADDRESS(ROW(), COLUMN())),0,-1)="",VLOOKUP($G363,$A:$AAE,COLUMN(),FALSE),OFFSET(INDIRECT(ADDRESS(ROW(), COLUMN())),0,-1))</f>
        <v>-</v>
      </c>
      <c r="AJ363" s="3"/>
      <c r="AK363" s="3" cm="1">
        <f t="array" aca="1" ref="AK363" ca="1">IF(OFFSET(INDIRECT(ADDRESS(ROW(), COLUMN())),0,-1)="",VLOOKUP($G363,$A:$AAE,COLUMN(),FALSE),OFFSET(INDIRECT(ADDRESS(ROW(), COLUMN())),0,-1))</f>
        <v>0</v>
      </c>
      <c r="AL363" s="3"/>
      <c r="AM363" s="3" t="str" cm="1">
        <f t="array" aca="1" ref="AM363" ca="1">IF(OFFSET(INDIRECT(ADDRESS(ROW(), COLUMN())),0,-1)="",VLOOKUP($G363,$A:$AAE,COLUMN(),FALSE),OFFSET(INDIRECT(ADDRESS(ROW(), COLUMN())),0,-1))</f>
        <v>-</v>
      </c>
      <c r="AN363" s="3"/>
      <c r="AO363" s="3" cm="1">
        <f t="array" aca="1" ref="AO363" ca="1">IF(OFFSET(INDIRECT(ADDRESS(ROW(), COLUMN())),0,-1)="",VLOOKUP($G363,$A:$AAE,COLUMN(),FALSE),OFFSET(INDIRECT(ADDRESS(ROW(), COLUMN())),0,-1))</f>
        <v>0</v>
      </c>
      <c r="AP363" s="3"/>
      <c r="AQ363" s="3" t="str" cm="1">
        <f t="array" aca="1" ref="AQ363" ca="1">IF(OFFSET(INDIRECT(ADDRESS(ROW(), COLUMN())),0,-1)="",VLOOKUP($G363,$A:$AAE,COLUMN(),FALSE),OFFSET(INDIRECT(ADDRESS(ROW(), COLUMN())),0,-1))</f>
        <v>35平方米/岗位</v>
      </c>
      <c r="AR363" s="3"/>
      <c r="AS363" s="3" t="str" cm="1">
        <f t="array" aca="1" ref="AS363" ca="1">IF(OFFSET(INDIRECT(ADDRESS(ROW(), COLUMN())),0,-1)="",VLOOKUP($G363,$A:$AAE,COLUMN(),FALSE),OFFSET(INDIRECT(ADDRESS(ROW(), COLUMN())),0,-1))</f>
        <v>公服建筑面积/35</v>
      </c>
      <c r="AT363" s="3"/>
      <c r="AU363" s="3" t="str" cm="1">
        <f t="array" aca="1" ref="AU363" ca="1">IF(OFFSET(INDIRECT(ADDRESS(ROW(), COLUMN())),0,-1)="",VLOOKUP($G363,$A:$AAE,COLUMN(),FALSE),OFFSET(INDIRECT(ADDRESS(ROW(), COLUMN())),0,-1))</f>
        <v>0.3个/100平方米</v>
      </c>
      <c r="AV363" s="3"/>
      <c r="AW363" s="3" t="str" cm="1">
        <f t="array" aca="1" ref="AW363" ca="1">IF(OFFSET(INDIRECT(ADDRESS(ROW(), COLUMN())),0,-1)="",VLOOKUP($G363,$A:$AAE,COLUMN(),FALSE),OFFSET(INDIRECT(ADDRESS(ROW(), COLUMN())),0,-1))</f>
        <v>地块建筑面积*0.3/100</v>
      </c>
      <c r="AX363" s="2"/>
      <c r="AY363" s="3" t="str" cm="1">
        <f t="array" aca="1" ref="AY363" ca="1">IF(OFFSET(INDIRECT(ADDRESS(ROW(), COLUMN())),0,-1)="",VLOOKUP($G363,$A:$AAE,COLUMN(),FALSE),OFFSET(INDIRECT(ADDRESS(ROW(), COLUMN())),0,-1))</f>
        <v>65立方米/公顷*日</v>
      </c>
      <c r="AZ363" s="2"/>
      <c r="BA363" s="3" t="str" cm="1">
        <f t="array" aca="1" ref="BA363" ca="1">IF(OFFSET(INDIRECT(ADDRESS(ROW(), COLUMN())),0,-1)="",VLOOKUP($G363,$A:$AAE,COLUMN(),FALSE),OFFSET(INDIRECT(ADDRESS(ROW(), COLUMN())),0,-1))</f>
        <v>用地面积*65</v>
      </c>
      <c r="BB363" s="2"/>
      <c r="BC363" s="3" cm="1">
        <f t="array" aca="1" ref="BC363" ca="1">IF(OFFSET(INDIRECT(ADDRESS(ROW(), COLUMN())),0,-1)="",VLOOKUP($G363,$A:$AAE,COLUMN(),FALSE),OFFSET(INDIRECT(ADDRESS(ROW(), COLUMN())),0,-1))</f>
        <v>0.85</v>
      </c>
      <c r="BD363" s="2"/>
      <c r="BE363" s="3" t="str" cm="1">
        <f t="array" aca="1" ref="BE363" ca="1">IF(OFFSET(INDIRECT(ADDRESS(ROW(), COLUMN())),0,-1)="",VLOOKUP($G363,$A:$AAE,COLUMN(),FALSE),OFFSET(INDIRECT(ADDRESS(ROW(), COLUMN())),0,-1))</f>
        <v>用水量*0.85</v>
      </c>
      <c r="BF363" s="2"/>
      <c r="BG363" s="3" t="str" cm="1">
        <f t="array" aca="1" ref="BG363" ca="1">IF(OFFSET(INDIRECT(ADDRESS(ROW(), COLUMN())),0,-1)="",VLOOKUP($G363,$A:$AAE,COLUMN(),FALSE),OFFSET(INDIRECT(ADDRESS(ROW(), COLUMN())),0,-1))</f>
        <v>50瓦/平方米</v>
      </c>
      <c r="BH363" s="2"/>
      <c r="BI363" s="3" cm="1">
        <f t="array" aca="1" ref="BI363" ca="1">IF(OFFSET(INDIRECT(ADDRESS(ROW(), COLUMN())),0,-1)="",VLOOKUP($G363,$A:$AAE,COLUMN(),FALSE),OFFSET(INDIRECT(ADDRESS(ROW(), COLUMN())),0,-1))</f>
        <v>0.7</v>
      </c>
      <c r="BJ363" s="2"/>
      <c r="BK363" s="3" t="str" cm="1">
        <f t="array" aca="1" ref="BK363" ca="1">IF(OFFSET(INDIRECT(ADDRESS(ROW(), COLUMN())),0,-1)="",VLOOKUP($G363,$A:$AAE,COLUMN(),FALSE),OFFSET(INDIRECT(ADDRESS(ROW(), COLUMN())),0,-1))</f>
        <v>地块建筑面积*50*0.7/1000</v>
      </c>
      <c r="BL363" s="2"/>
      <c r="BM363" s="3" t="str" cm="1">
        <f t="array" aca="1" ref="BM363" ca="1">IF(OFFSET(INDIRECT(ADDRESS(ROW(), COLUMN())),0,-1)="",VLOOKUP($G363,$A:$AAE,COLUMN(),FALSE),OFFSET(INDIRECT(ADDRESS(ROW(), COLUMN())),0,-1))</f>
        <v>1.0门/100平方米</v>
      </c>
      <c r="BN363" s="2"/>
      <c r="BO363" s="3" t="str" cm="1">
        <f t="array" aca="1" ref="BO363" ca="1">IF(OFFSET(INDIRECT(ADDRESS(ROW(), COLUMN())),0,-1)="",VLOOKUP($G363,$A:$AAE,COLUMN(),FALSE),OFFSET(INDIRECT(ADDRESS(ROW(), COLUMN())),0,-1))</f>
        <v>地块建筑面积*1.0/100</v>
      </c>
      <c r="BP363" s="2"/>
      <c r="BQ363" s="3" t="str" cm="1">
        <f t="array" aca="1" ref="BQ363" ca="1">IF(OFFSET(INDIRECT(ADDRESS(ROW(), COLUMN())),0,-1)="",VLOOKUP($G363,$A:$AAE,COLUMN(),FALSE),OFFSET(INDIRECT(ADDRESS(ROW(), COLUMN())),0,-1))</f>
        <v>0.3门/100平方米</v>
      </c>
      <c r="BR363" s="2"/>
      <c r="BS363" s="3" t="str" cm="1">
        <f t="array" aca="1" ref="BS363" ca="1">IF(OFFSET(INDIRECT(ADDRESS(ROW(), COLUMN())),0,-1)="",VLOOKUP($G363,$A:$AAE,COLUMN(),FALSE),OFFSET(INDIRECT(ADDRESS(ROW(), COLUMN())),0,-1))</f>
        <v>地块建筑面积*0.3/100</v>
      </c>
      <c r="BT363" s="2"/>
      <c r="BU363" s="3" t="str" cm="1">
        <f t="array" aca="1" ref="BU363" ca="1">IF(OFFSET(INDIRECT(ADDRESS(ROW(), COLUMN())),0,-1)="",VLOOKUP($G363,$A:$AAE,COLUMN(),FALSE),OFFSET(INDIRECT(ADDRESS(ROW(), COLUMN())),0,-1))</f>
        <v>10.8pcu/万平方米，56：44</v>
      </c>
      <c r="BV363" s="2"/>
      <c r="BW363" s="3" t="str" cm="1">
        <f t="array" aca="1" ref="BW363" ca="1">IF(OFFSET(INDIRECT(ADDRESS(ROW(), COLUMN())),0,-1)="",VLOOKUP($G363,$A:$AAE,COLUMN(),FALSE),OFFSET(INDIRECT(ADDRESS(ROW(), COLUMN())),0,-1))</f>
        <v>地块建筑面积/10000*10.8*0.56</v>
      </c>
      <c r="BX363" s="2"/>
      <c r="BY363" s="3" t="str" cm="1">
        <f t="array" aca="1" ref="BY363" ca="1">IF(OFFSET(INDIRECT(ADDRESS(ROW(), COLUMN())),0,-1)="",VLOOKUP($G363,$A:$AAE,COLUMN(),FALSE),OFFSET(INDIRECT(ADDRESS(ROW(), COLUMN())),0,-1))</f>
        <v>地块建筑面积/10000*10.8*0.44</v>
      </c>
      <c r="BZ363" s="86"/>
      <c r="CA363" s="3" t="str" cm="1">
        <f t="array" aca="1" ref="CA363" ca="1">IF(OFFSET(INDIRECT(ADDRESS(ROW(), COLUMN())),0,-1)="",VLOOKUP($G363,$A:$AAE,COLUMN(),FALSE),OFFSET(INDIRECT(ADDRESS(ROW(), COLUMN())),0,-1))</f>
        <v>地块建筑面积*0.4</v>
      </c>
      <c r="CB363" s="3"/>
      <c r="CC363" s="3" t="str" cm="1">
        <f t="array" aca="1" ref="CC363" ca="1">IF(OFFSET(INDIRECT(ADDRESS(ROW(), COLUMN())),0,-1)="",VLOOKUP($G363,$A:$AAE,COLUMN(),FALSE),OFFSET(INDIRECT(ADDRESS(ROW(), COLUMN())),0,-1))</f>
        <v>地块建筑面积*0.4</v>
      </c>
      <c r="CD363" s="3"/>
      <c r="CE363" s="3" t="str" cm="1">
        <f t="array" aca="1" ref="CE363" ca="1">IF(OFFSET(INDIRECT(ADDRESS(ROW(), COLUMN())),0,-1)="",VLOOKUP($G363,$A:$AAE,COLUMN(),FALSE),OFFSET(INDIRECT(ADDRESS(ROW(), COLUMN())),0,-1))</f>
        <v>地块建筑面积*0.08</v>
      </c>
      <c r="CF363" s="3"/>
      <c r="CG363" s="3" t="str" cm="1">
        <f t="array" aca="1" ref="CG363" ca="1">IF(OFFSET(INDIRECT(ADDRESS(ROW(), COLUMN())),0,-1)="",VLOOKUP($G363,$A:$AAE,COLUMN(),FALSE),OFFSET(INDIRECT(ADDRESS(ROW(), COLUMN())),0,-1))</f>
        <v>地块建筑面积*0.08</v>
      </c>
      <c r="CH363" s="3"/>
      <c r="CI363" s="40" t="str" cm="1">
        <f t="array" aca="1" ref="CI363" ca="1">IF(OFFSET(INDIRECT(ADDRESS(ROW(), COLUMN())),0,-1)="",VLOOKUP($G363,$A:$AAE,COLUMN(),FALSE),OFFSET(INDIRECT(ADDRESS(ROW(), COLUMN())),0,-1))</f>
        <v>城镇建设用地</v>
      </c>
      <c r="CJ363" s="75" t="s">
        <v>1962</v>
      </c>
      <c r="CK363" s="78" t="str">
        <f t="shared" si="255"/>
        <v>唯一标识:S4/A33/R22#交通场站用地/中小学用地/服务设施用地#城规</v>
      </c>
      <c r="CL363" s="78" t="str">
        <f t="shared" si="256"/>
        <v>性质名称:交通场站用地/中小学用地/服务设施用地</v>
      </c>
      <c r="CM363" s="78" t="str">
        <f t="shared" si="257"/>
        <v>地块性质过滤:</v>
      </c>
      <c r="CN363" s="78" t="str">
        <f t="shared" si="258"/>
        <v>地块性质:S4/A33/R22</v>
      </c>
      <c r="CO363" s="78" t="str">
        <f t="shared" si="259"/>
        <v>地类标准:城规</v>
      </c>
      <c r="CP363" s="78" t="str">
        <f t="shared" si="260"/>
        <v>地块性质别称:</v>
      </c>
      <c r="CQ363" s="78" t="str">
        <f t="shared" si="261"/>
        <v>属性继承:A33#中小学用地#城规</v>
      </c>
      <c r="CR363" s="78" t="str">
        <f t="shared" si="262"/>
        <v>父类:A33</v>
      </c>
      <c r="CS363" s="78" t="str">
        <f t="shared" si="263"/>
        <v>级别继承:S#交通设施用地#城规</v>
      </c>
      <c r="CT363" s="78" t="str">
        <f t="shared" si="264"/>
        <v>级别层次:5</v>
      </c>
      <c r="CU363" s="78" t="str">
        <f t="shared" si="265"/>
        <v>级别:4S</v>
      </c>
      <c r="CV363" s="78" t="str">
        <f t="shared" ca="1" si="266"/>
        <v>地块颜色:255,100,224</v>
      </c>
      <c r="CW363" s="78" t="str">
        <f t="shared" ca="1" si="267"/>
        <v>建筑面积公式:面积*容积率</v>
      </c>
      <c r="CX363" s="78" t="str">
        <f t="shared" ca="1" si="268"/>
        <v>住宅建筑面积公式:地块建筑面积*0</v>
      </c>
      <c r="CY363" s="78" t="str">
        <f t="shared" ca="1" si="269"/>
        <v>商服建筑面积公式:地块建筑面积*0</v>
      </c>
      <c r="CZ363" s="78" t="str">
        <f t="shared" ca="1" si="270"/>
        <v>商服中商业建筑面积公式:地块建筑面积*0</v>
      </c>
      <c r="DA363" s="78" t="str">
        <f t="shared" ca="1" si="271"/>
        <v>商服中办公建筑面积公式:地块建筑面积*0</v>
      </c>
      <c r="DB363" s="78" t="str">
        <f t="shared" ca="1" si="272"/>
        <v>公服建筑面积公式:地块建筑面积*1</v>
      </c>
      <c r="DC363" s="78" t="str">
        <f t="shared" ca="1" si="273"/>
        <v>工业建筑面积公式:地块建筑面积*0</v>
      </c>
      <c r="DD363" s="78" t="str">
        <f t="shared" ca="1" si="274"/>
        <v>市政建筑面积公式:地块建筑面积*0</v>
      </c>
      <c r="DE363" s="78" t="str">
        <f t="shared" ca="1" si="299"/>
        <v>绿地面积指定指标:面积*0</v>
      </c>
      <c r="DF363" s="78" t="str">
        <f t="shared" ca="1" si="300"/>
        <v>绿地面积指定公式:面积*0</v>
      </c>
      <c r="DG363" s="78" t="str">
        <f t="shared" ca="1" si="275"/>
        <v>户数指标:-</v>
      </c>
      <c r="DH363" s="78" t="str">
        <f t="shared" ca="1" si="276"/>
        <v>户数公式:0</v>
      </c>
      <c r="DI363" s="78" t="str">
        <f t="shared" ca="1" si="277"/>
        <v>人数指标:-</v>
      </c>
      <c r="DJ363" s="78" t="str">
        <f t="shared" ca="1" si="278"/>
        <v>人数公式:0</v>
      </c>
      <c r="DK363" s="78" t="str">
        <f t="shared" ca="1" si="279"/>
        <v>就业指标:35平方米/岗位</v>
      </c>
      <c r="DL363" s="78" t="str">
        <f t="shared" ca="1" si="280"/>
        <v>就业公式:公服建筑面积/35</v>
      </c>
      <c r="DM363" s="78" t="str">
        <f t="shared" ca="1" si="281"/>
        <v>机动车指标:0.3个/100平方米</v>
      </c>
      <c r="DN363" s="78" t="str">
        <f t="shared" ca="1" si="282"/>
        <v>机动车公式:地块建筑面积*0.3/100</v>
      </c>
      <c r="DO363" s="78" t="str">
        <f t="shared" ca="1" si="283"/>
        <v>用水量指标:65立方米/公顷*日</v>
      </c>
      <c r="DP363" s="78" t="str">
        <f t="shared" ca="1" si="284"/>
        <v>用水量公式:用地面积*65</v>
      </c>
      <c r="DQ363" s="78" t="str">
        <f t="shared" ca="1" si="285"/>
        <v>污水折算系数:0.85</v>
      </c>
      <c r="DR363" s="78" t="str">
        <f t="shared" ca="1" si="286"/>
        <v>污水量公式:用水量*0.85</v>
      </c>
      <c r="DS363" s="78" t="str">
        <f t="shared" ca="1" si="287"/>
        <v>用电负荷指标:50瓦/平方米</v>
      </c>
      <c r="DT363" s="78" t="str">
        <f t="shared" ca="1" si="288"/>
        <v>同时率:0.7</v>
      </c>
      <c r="DU363" s="78" t="str">
        <f t="shared" ca="1" si="289"/>
        <v>用电量公式:地块建筑面积*50*0.7/1000</v>
      </c>
      <c r="DV363" s="78" t="str">
        <f t="shared" ca="1" si="290"/>
        <v>固话装机指标:1.0门/100平方米</v>
      </c>
      <c r="DW363" s="78" t="str">
        <f t="shared" ca="1" si="291"/>
        <v>固话量公式:地块建筑面积*1.0/100</v>
      </c>
      <c r="DX363" s="78" t="str">
        <f t="shared" ca="1" si="292"/>
        <v>有线电视指标:0.3门/100平方米</v>
      </c>
      <c r="DY363" s="78" t="str">
        <f t="shared" ca="1" si="293"/>
        <v>电视量公式:地块建筑面积*0.3/100</v>
      </c>
      <c r="DZ363" s="78" t="str">
        <f t="shared" ca="1" si="294"/>
        <v>高峰机动车生成量指标:10.8pcu/万平方米，56：44</v>
      </c>
      <c r="EA363" s="78" t="str">
        <f t="shared" ca="1" si="295"/>
        <v>高峰机动车吸引量公式:地块建筑面积/10000*10.8*0.56</v>
      </c>
      <c r="EB363" s="78" t="str">
        <f t="shared" ca="1" si="296"/>
        <v>高峰机动车发生量公式:地块建筑面积/10000*10.8*0.44</v>
      </c>
      <c r="EC363" s="78" t="str">
        <f t="shared" ca="1" si="301"/>
        <v>地下空间指标:地块建筑面积*0.4</v>
      </c>
      <c r="ED363" s="78" t="str">
        <f t="shared" ca="1" si="297"/>
        <v>地下空间公式:地块建筑面积*0.4</v>
      </c>
      <c r="EE363" s="78" t="str">
        <f t="shared" ca="1" si="302"/>
        <v>人防指标:地块建筑面积*0.08</v>
      </c>
      <c r="EF363" s="78" t="str">
        <f t="shared" ca="1" si="298"/>
        <v>人防公式:地块建筑面积*0.08</v>
      </c>
      <c r="EG363" s="78" t="str">
        <f t="shared" ca="1" si="305"/>
        <v>用地构成:城镇建设用地</v>
      </c>
      <c r="EH363" s="78" t="s">
        <v>1962</v>
      </c>
      <c r="EI363" s="79" t="str">
        <f t="shared" ca="1" si="303"/>
        <v>唯一标识:S4/A33/R22#交通场站用地/中小学用地/服务设施用地#城规;性质名称:交通场站用地/中小学用地/服务设施用地;地块性质过滤:;地块性质:S4/A33/R22;地类标准:城规;地块性质别称:;属性继承:A33#中小学用地#城规;父类:A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363" t="s">
        <v>1962</v>
      </c>
    </row>
    <row r="364" spans="1:140" ht="16.5" x14ac:dyDescent="0.2">
      <c r="A364" s="40" t="str">
        <f t="shared" si="304"/>
        <v>S4/A33/R22#交通场站用地/中小学用地/服务设施用地&amp;九年一贯制学校#城规</v>
      </c>
      <c r="B364" s="40" t="s">
        <v>462</v>
      </c>
      <c r="C364" s="40" t="s">
        <v>292</v>
      </c>
      <c r="D364" s="40" t="s">
        <v>1025</v>
      </c>
      <c r="E364" s="40" t="s">
        <v>1276</v>
      </c>
      <c r="F364" s="40"/>
      <c r="G364" s="40" t="s">
        <v>70</v>
      </c>
      <c r="H364" s="40" t="s">
        <v>851</v>
      </c>
      <c r="I364" s="40" t="s">
        <v>95</v>
      </c>
      <c r="J364" s="40">
        <v>5</v>
      </c>
      <c r="K364" s="40" t="s">
        <v>1514</v>
      </c>
      <c r="L364" s="40"/>
      <c r="M364" s="65" t="str" cm="1">
        <f t="array" aca="1" ref="M364" ca="1">IF(OFFSET(INDIRECT(ADDRESS(ROW(), COLUMN())),0,-1)="",VLOOKUP($G364,$A:$AAE,COLUMN(),FALSE),OFFSET(INDIRECT(ADDRESS(ROW(), COLUMN())),0,-1))</f>
        <v>255,100,224</v>
      </c>
      <c r="N364" s="27"/>
      <c r="O364" s="65" t="str" cm="1">
        <f t="array" aca="1" ref="O364" ca="1">IF(OFFSET(INDIRECT(ADDRESS(ROW(), COLUMN())),0,-1)="",VLOOKUP($G364,$A:$AAE,COLUMN(),FALSE),OFFSET(INDIRECT(ADDRESS(ROW(), COLUMN())),0,-1))</f>
        <v>面积*容积率</v>
      </c>
      <c r="P364" s="3"/>
      <c r="Q364" s="3" t="str" cm="1">
        <f t="array" aca="1" ref="Q364" ca="1">IF(OFFSET(INDIRECT(ADDRESS(ROW(), COLUMN())),0,-1)="",VLOOKUP($G364,$A:$AAE,COLUMN(),FALSE),OFFSET(INDIRECT(ADDRESS(ROW(), COLUMN())),0,-1))</f>
        <v>地块建筑面积*0</v>
      </c>
      <c r="R364" s="3"/>
      <c r="S364" s="3" t="str" cm="1">
        <f t="array" aca="1" ref="S364" ca="1">IF(OFFSET(INDIRECT(ADDRESS(ROW(), COLUMN())),0,-1)="",VLOOKUP($G364,$A:$AAE,COLUMN(),FALSE),OFFSET(INDIRECT(ADDRESS(ROW(), COLUMN())),0,-1))</f>
        <v>地块建筑面积*0</v>
      </c>
      <c r="T364" s="3"/>
      <c r="U364" s="3" t="str" cm="1">
        <f t="array" aca="1" ref="U364" ca="1">IF(OFFSET(INDIRECT(ADDRESS(ROW(), COLUMN())),0,-1)="",VLOOKUP($G364,$A:$AAE,COLUMN(),FALSE),OFFSET(INDIRECT(ADDRESS(ROW(), COLUMN())),0,-1))</f>
        <v>地块建筑面积*0</v>
      </c>
      <c r="V364" s="3"/>
      <c r="W364" s="40" t="str" cm="1">
        <f t="array" aca="1" ref="W364" ca="1">IF(OFFSET(INDIRECT(ADDRESS(ROW(), COLUMN())),0,-1)="",VLOOKUP($G364,$A:$AAE,COLUMN(),FALSE),OFFSET(INDIRECT(ADDRESS(ROW(), COLUMN())),0,-1))</f>
        <v>地块建筑面积*0</v>
      </c>
      <c r="X364" s="3"/>
      <c r="Y364" s="3" t="str" cm="1">
        <f t="array" aca="1" ref="Y364" ca="1">IF(OFFSET(INDIRECT(ADDRESS(ROW(), COLUMN())),0,-1)="",VLOOKUP($G364,$A:$AAE,COLUMN(),FALSE),OFFSET(INDIRECT(ADDRESS(ROW(), COLUMN())),0,-1))</f>
        <v>地块建筑面积*1</v>
      </c>
      <c r="Z364" s="3"/>
      <c r="AA364" s="3" t="str" cm="1">
        <f t="array" aca="1" ref="AA364" ca="1">IF(OFFSET(INDIRECT(ADDRESS(ROW(), COLUMN())),0,-1)="",VLOOKUP($G364,$A:$AAE,COLUMN(),FALSE),OFFSET(INDIRECT(ADDRESS(ROW(), COLUMN())),0,-1))</f>
        <v>地块建筑面积*0</v>
      </c>
      <c r="AB364" s="3"/>
      <c r="AC364" s="3" t="str" cm="1">
        <f t="array" aca="1" ref="AC364" ca="1">IF(OFFSET(INDIRECT(ADDRESS(ROW(), COLUMN())),0,-1)="",VLOOKUP($G364,$A:$AAE,COLUMN(),FALSE),OFFSET(INDIRECT(ADDRESS(ROW(), COLUMN())),0,-1))</f>
        <v>地块建筑面积*0</v>
      </c>
      <c r="AD364" s="3"/>
      <c r="AE364" s="3" t="str" cm="1">
        <f t="array" aca="1" ref="AE364" ca="1">IF(OFFSET(INDIRECT(ADDRESS(ROW(), COLUMN())),0,-1)="",VLOOKUP($G364,$A:$AAE,COLUMN(),FALSE),OFFSET(INDIRECT(ADDRESS(ROW(), COLUMN())),0,-1))</f>
        <v>面积*0</v>
      </c>
      <c r="AF364" s="3"/>
      <c r="AG364" s="3" t="str" cm="1">
        <f t="array" aca="1" ref="AG364" ca="1">IF(OFFSET(INDIRECT(ADDRESS(ROW(), COLUMN())),0,-1)="",VLOOKUP($G364,$A:$AAE,COLUMN(),FALSE),OFFSET(INDIRECT(ADDRESS(ROW(), COLUMN())),0,-1))</f>
        <v>面积*0</v>
      </c>
      <c r="AH364" s="3"/>
      <c r="AI364" s="3" t="str" cm="1">
        <f t="array" aca="1" ref="AI364" ca="1">IF(OFFSET(INDIRECT(ADDRESS(ROW(), COLUMN())),0,-1)="",VLOOKUP($G364,$A:$AAE,COLUMN(),FALSE),OFFSET(INDIRECT(ADDRESS(ROW(), COLUMN())),0,-1))</f>
        <v>-</v>
      </c>
      <c r="AJ364" s="3"/>
      <c r="AK364" s="3" cm="1">
        <f t="array" aca="1" ref="AK364" ca="1">IF(OFFSET(INDIRECT(ADDRESS(ROW(), COLUMN())),0,-1)="",VLOOKUP($G364,$A:$AAE,COLUMN(),FALSE),OFFSET(INDIRECT(ADDRESS(ROW(), COLUMN())),0,-1))</f>
        <v>0</v>
      </c>
      <c r="AL364" s="3"/>
      <c r="AM364" s="3" t="str" cm="1">
        <f t="array" aca="1" ref="AM364" ca="1">IF(OFFSET(INDIRECT(ADDRESS(ROW(), COLUMN())),0,-1)="",VLOOKUP($G364,$A:$AAE,COLUMN(),FALSE),OFFSET(INDIRECT(ADDRESS(ROW(), COLUMN())),0,-1))</f>
        <v>-</v>
      </c>
      <c r="AN364" s="3"/>
      <c r="AO364" s="3" cm="1">
        <f t="array" aca="1" ref="AO364" ca="1">IF(OFFSET(INDIRECT(ADDRESS(ROW(), COLUMN())),0,-1)="",VLOOKUP($G364,$A:$AAE,COLUMN(),FALSE),OFFSET(INDIRECT(ADDRESS(ROW(), COLUMN())),0,-1))</f>
        <v>0</v>
      </c>
      <c r="AP364" s="3"/>
      <c r="AQ364" s="3" t="str" cm="1">
        <f t="array" aca="1" ref="AQ364" ca="1">IF(OFFSET(INDIRECT(ADDRESS(ROW(), COLUMN())),0,-1)="",VLOOKUP($G364,$A:$AAE,COLUMN(),FALSE),OFFSET(INDIRECT(ADDRESS(ROW(), COLUMN())),0,-1))</f>
        <v>35平方米/岗位</v>
      </c>
      <c r="AR364" s="3"/>
      <c r="AS364" s="3" t="str" cm="1">
        <f t="array" aca="1" ref="AS364" ca="1">IF(OFFSET(INDIRECT(ADDRESS(ROW(), COLUMN())),0,-1)="",VLOOKUP($G364,$A:$AAE,COLUMN(),FALSE),OFFSET(INDIRECT(ADDRESS(ROW(), COLUMN())),0,-1))</f>
        <v>公服建筑面积/35</v>
      </c>
      <c r="AT364" s="3"/>
      <c r="AU364" s="3" t="str" cm="1">
        <f t="array" aca="1" ref="AU364" ca="1">IF(OFFSET(INDIRECT(ADDRESS(ROW(), COLUMN())),0,-1)="",VLOOKUP($G364,$A:$AAE,COLUMN(),FALSE),OFFSET(INDIRECT(ADDRESS(ROW(), COLUMN())),0,-1))</f>
        <v>幼1.2个/班，小1.5个/班，初高1.0个/班，18个/100教工</v>
      </c>
      <c r="AV364" s="3"/>
      <c r="AW364" s="3" t="str" cm="1">
        <f t="array" aca="1" ref="AW364" ca="1">IF(OFFSET(INDIRECT(ADDRESS(ROW(), COLUMN())),0,-1)="",VLOOKUP($G364,$A:$AAE,COLUMN(),FALSE),OFFSET(INDIRECT(ADDRESS(ROW(), COLUMN())),0,-1))</f>
        <v>班数幼*1.2+18*班数幼*5/100+班数小*1.5+18*班数小*2.5/100+班数初*1.0+18*班数初*4/100+班数高*1.0+18*班数高*5/100</v>
      </c>
      <c r="AX364" s="2"/>
      <c r="AY364" s="3" t="str" cm="1">
        <f t="array" aca="1" ref="AY364" ca="1">IF(OFFSET(INDIRECT(ADDRESS(ROW(), COLUMN())),0,-1)="",VLOOKUP($G364,$A:$AAE,COLUMN(),FALSE),OFFSET(INDIRECT(ADDRESS(ROW(), COLUMN())),0,-1))</f>
        <v>65立方米/公顷*日</v>
      </c>
      <c r="AZ364" s="2"/>
      <c r="BA364" s="3" t="str" cm="1">
        <f t="array" aca="1" ref="BA364" ca="1">IF(OFFSET(INDIRECT(ADDRESS(ROW(), COLUMN())),0,-1)="",VLOOKUP($G364,$A:$AAE,COLUMN(),FALSE),OFFSET(INDIRECT(ADDRESS(ROW(), COLUMN())),0,-1))</f>
        <v>用地面积*65</v>
      </c>
      <c r="BB364" s="2"/>
      <c r="BC364" s="3" cm="1">
        <f t="array" aca="1" ref="BC364" ca="1">IF(OFFSET(INDIRECT(ADDRESS(ROW(), COLUMN())),0,-1)="",VLOOKUP($G364,$A:$AAE,COLUMN(),FALSE),OFFSET(INDIRECT(ADDRESS(ROW(), COLUMN())),0,-1))</f>
        <v>0.85</v>
      </c>
      <c r="BD364" s="2"/>
      <c r="BE364" s="3" t="str" cm="1">
        <f t="array" aca="1" ref="BE364" ca="1">IF(OFFSET(INDIRECT(ADDRESS(ROW(), COLUMN())),0,-1)="",VLOOKUP($G364,$A:$AAE,COLUMN(),FALSE),OFFSET(INDIRECT(ADDRESS(ROW(), COLUMN())),0,-1))</f>
        <v>用水量*0.85</v>
      </c>
      <c r="BF364" s="2"/>
      <c r="BG364" s="3" t="str" cm="1">
        <f t="array" aca="1" ref="BG364" ca="1">IF(OFFSET(INDIRECT(ADDRESS(ROW(), COLUMN())),0,-1)="",VLOOKUP($G364,$A:$AAE,COLUMN(),FALSE),OFFSET(INDIRECT(ADDRESS(ROW(), COLUMN())),0,-1))</f>
        <v>50瓦/平方米</v>
      </c>
      <c r="BH364" s="2"/>
      <c r="BI364" s="3" cm="1">
        <f t="array" aca="1" ref="BI364" ca="1">IF(OFFSET(INDIRECT(ADDRESS(ROW(), COLUMN())),0,-1)="",VLOOKUP($G364,$A:$AAE,COLUMN(),FALSE),OFFSET(INDIRECT(ADDRESS(ROW(), COLUMN())),0,-1))</f>
        <v>0.7</v>
      </c>
      <c r="BJ364" s="2"/>
      <c r="BK364" s="3" t="str" cm="1">
        <f t="array" aca="1" ref="BK364" ca="1">IF(OFFSET(INDIRECT(ADDRESS(ROW(), COLUMN())),0,-1)="",VLOOKUP($G364,$A:$AAE,COLUMN(),FALSE),OFFSET(INDIRECT(ADDRESS(ROW(), COLUMN())),0,-1))</f>
        <v>地块建筑面积*50*0.7/1000</v>
      </c>
      <c r="BL364" s="2"/>
      <c r="BM364" s="3" t="str" cm="1">
        <f t="array" aca="1" ref="BM364" ca="1">IF(OFFSET(INDIRECT(ADDRESS(ROW(), COLUMN())),0,-1)="",VLOOKUP($G364,$A:$AAE,COLUMN(),FALSE),OFFSET(INDIRECT(ADDRESS(ROW(), COLUMN())),0,-1))</f>
        <v>1.0门/100平方米</v>
      </c>
      <c r="BN364" s="2"/>
      <c r="BO364" s="3" t="str" cm="1">
        <f t="array" aca="1" ref="BO364" ca="1">IF(OFFSET(INDIRECT(ADDRESS(ROW(), COLUMN())),0,-1)="",VLOOKUP($G364,$A:$AAE,COLUMN(),FALSE),OFFSET(INDIRECT(ADDRESS(ROW(), COLUMN())),0,-1))</f>
        <v>地块建筑面积*1.0/100</v>
      </c>
      <c r="BP364" s="2"/>
      <c r="BQ364" s="3" t="str" cm="1">
        <f t="array" aca="1" ref="BQ364" ca="1">IF(OFFSET(INDIRECT(ADDRESS(ROW(), COLUMN())),0,-1)="",VLOOKUP($G364,$A:$AAE,COLUMN(),FALSE),OFFSET(INDIRECT(ADDRESS(ROW(), COLUMN())),0,-1))</f>
        <v>0.3门/100平方米</v>
      </c>
      <c r="BR364" s="2"/>
      <c r="BS364" s="3" t="str" cm="1">
        <f t="array" aca="1" ref="BS364" ca="1">IF(OFFSET(INDIRECT(ADDRESS(ROW(), COLUMN())),0,-1)="",VLOOKUP($G364,$A:$AAE,COLUMN(),FALSE),OFFSET(INDIRECT(ADDRESS(ROW(), COLUMN())),0,-1))</f>
        <v>地块建筑面积*0.3/100</v>
      </c>
      <c r="BT364" s="2"/>
      <c r="BU364" s="3" t="str" cm="1">
        <f t="array" aca="1" ref="BU364" ca="1">IF(OFFSET(INDIRECT(ADDRESS(ROW(), COLUMN())),0,-1)="",VLOOKUP($G364,$A:$AAE,COLUMN(),FALSE),OFFSET(INDIRECT(ADDRESS(ROW(), COLUMN())),0,-1))</f>
        <v>幼2.5次/生，小初0.9次/生，高0.6次/生，0.3分担率，幼63：37，小初95：5，高86：14</v>
      </c>
      <c r="BV364" s="2"/>
      <c r="BW364" s="3" t="str" cm="1">
        <f t="array" aca="1" ref="BW364" ca="1">IF(OFFSET(INDIRECT(ADDRESS(ROW(), COLUMN())),0,-1)="",VLOOKUP($G364,$A:$AAE,COLUMN(),FALSE),OFFSET(INDIRECT(ADDRESS(ROW(), COLUMN())),0,-1))</f>
        <v>班数幼*30*2.5*0.3*0.63+班数小*45*0.9*0.3*0.95+班数初*50*0.9*0.3*0.95+班数高*50*0.6*0.3*0.86</v>
      </c>
      <c r="BX364" s="2"/>
      <c r="BY364" s="3" t="str" cm="1">
        <f t="array" aca="1" ref="BY364" ca="1">IF(OFFSET(INDIRECT(ADDRESS(ROW(), COLUMN())),0,-1)="",VLOOKUP($G364,$A:$AAE,COLUMN(),FALSE),OFFSET(INDIRECT(ADDRESS(ROW(), COLUMN())),0,-1))</f>
        <v>班数幼*30*2.5*0.3*0.37+班数小*45*0.9*0.3*0.05+班数初*50*0.9*0.3*0.05+班数高*50*0.6*0.3*0.14</v>
      </c>
      <c r="BZ364" s="86"/>
      <c r="CA364" s="3" t="str" cm="1">
        <f t="array" aca="1" ref="CA364" ca="1">IF(OFFSET(INDIRECT(ADDRESS(ROW(), COLUMN())),0,-1)="",VLOOKUP($G364,$A:$AAE,COLUMN(),FALSE),OFFSET(INDIRECT(ADDRESS(ROW(), COLUMN())),0,-1))</f>
        <v>地块建筑面积*0.4</v>
      </c>
      <c r="CB364" s="3"/>
      <c r="CC364" s="3" t="str" cm="1">
        <f t="array" aca="1" ref="CC364" ca="1">IF(OFFSET(INDIRECT(ADDRESS(ROW(), COLUMN())),0,-1)="",VLOOKUP($G364,$A:$AAE,COLUMN(),FALSE),OFFSET(INDIRECT(ADDRESS(ROW(), COLUMN())),0,-1))</f>
        <v>地块建筑面积*0.4</v>
      </c>
      <c r="CD364" s="3"/>
      <c r="CE364" s="3" t="str" cm="1">
        <f t="array" aca="1" ref="CE364" ca="1">IF(OFFSET(INDIRECT(ADDRESS(ROW(), COLUMN())),0,-1)="",VLOOKUP($G364,$A:$AAE,COLUMN(),FALSE),OFFSET(INDIRECT(ADDRESS(ROW(), COLUMN())),0,-1))</f>
        <v>地块建筑面积*0.08</v>
      </c>
      <c r="CF364" s="3"/>
      <c r="CG364" s="3" t="str" cm="1">
        <f t="array" aca="1" ref="CG364" ca="1">IF(OFFSET(INDIRECT(ADDRESS(ROW(), COLUMN())),0,-1)="",VLOOKUP($G364,$A:$AAE,COLUMN(),FALSE),OFFSET(INDIRECT(ADDRESS(ROW(), COLUMN())),0,-1))</f>
        <v>地块建筑面积*0.08</v>
      </c>
      <c r="CH364" s="3"/>
      <c r="CI364" s="40" t="str" cm="1">
        <f t="array" aca="1" ref="CI364" ca="1">IF(OFFSET(INDIRECT(ADDRESS(ROW(), COLUMN())),0,-1)="",VLOOKUP($G364,$A:$AAE,COLUMN(),FALSE),OFFSET(INDIRECT(ADDRESS(ROW(), COLUMN())),0,-1))</f>
        <v>城镇建设用地</v>
      </c>
      <c r="CJ364" s="75" t="s">
        <v>1962</v>
      </c>
      <c r="CK364" s="78" t="str">
        <f t="shared" si="255"/>
        <v>唯一标识:S4/A33/R22#交通场站用地/中小学用地/服务设施用地&amp;九年一贯制学校#城规</v>
      </c>
      <c r="CL364" s="78" t="str">
        <f t="shared" si="256"/>
        <v>性质名称:交通场站用地/中小学用地/服务设施用地</v>
      </c>
      <c r="CM364" s="78" t="str">
        <f t="shared" si="257"/>
        <v>地块性质过滤:九年一贯制学校</v>
      </c>
      <c r="CN364" s="78" t="str">
        <f t="shared" si="258"/>
        <v>地块性质:S4/A33/R22</v>
      </c>
      <c r="CO364" s="78" t="str">
        <f t="shared" si="259"/>
        <v>地类标准:城规</v>
      </c>
      <c r="CP364" s="78" t="str">
        <f t="shared" si="260"/>
        <v>地块性质别称:</v>
      </c>
      <c r="CQ364" s="78" t="str">
        <f t="shared" si="261"/>
        <v>属性继承:A333#九年一贯制学校#城规</v>
      </c>
      <c r="CR364" s="78" t="str">
        <f t="shared" si="262"/>
        <v>父类:A333</v>
      </c>
      <c r="CS364" s="78" t="str">
        <f t="shared" si="263"/>
        <v>级别继承:S#交通设施用地#城规</v>
      </c>
      <c r="CT364" s="78" t="str">
        <f t="shared" si="264"/>
        <v>级别层次:5</v>
      </c>
      <c r="CU364" s="78" t="str">
        <f t="shared" si="265"/>
        <v>级别:4S</v>
      </c>
      <c r="CV364" s="78" t="str">
        <f t="shared" ca="1" si="266"/>
        <v>地块颜色:255,100,224</v>
      </c>
      <c r="CW364" s="78" t="str">
        <f t="shared" ca="1" si="267"/>
        <v>建筑面积公式:面积*容积率</v>
      </c>
      <c r="CX364" s="78" t="str">
        <f t="shared" ca="1" si="268"/>
        <v>住宅建筑面积公式:地块建筑面积*0</v>
      </c>
      <c r="CY364" s="78" t="str">
        <f t="shared" ca="1" si="269"/>
        <v>商服建筑面积公式:地块建筑面积*0</v>
      </c>
      <c r="CZ364" s="78" t="str">
        <f t="shared" ca="1" si="270"/>
        <v>商服中商业建筑面积公式:地块建筑面积*0</v>
      </c>
      <c r="DA364" s="78" t="str">
        <f t="shared" ca="1" si="271"/>
        <v>商服中办公建筑面积公式:地块建筑面积*0</v>
      </c>
      <c r="DB364" s="78" t="str">
        <f t="shared" ca="1" si="272"/>
        <v>公服建筑面积公式:地块建筑面积*1</v>
      </c>
      <c r="DC364" s="78" t="str">
        <f t="shared" ca="1" si="273"/>
        <v>工业建筑面积公式:地块建筑面积*0</v>
      </c>
      <c r="DD364" s="78" t="str">
        <f t="shared" ca="1" si="274"/>
        <v>市政建筑面积公式:地块建筑面积*0</v>
      </c>
      <c r="DE364" s="78" t="str">
        <f t="shared" ca="1" si="299"/>
        <v>绿地面积指定指标:面积*0</v>
      </c>
      <c r="DF364" s="78" t="str">
        <f t="shared" ca="1" si="300"/>
        <v>绿地面积指定公式:面积*0</v>
      </c>
      <c r="DG364" s="78" t="str">
        <f t="shared" ca="1" si="275"/>
        <v>户数指标:-</v>
      </c>
      <c r="DH364" s="78" t="str">
        <f t="shared" ca="1" si="276"/>
        <v>户数公式:0</v>
      </c>
      <c r="DI364" s="78" t="str">
        <f t="shared" ca="1" si="277"/>
        <v>人数指标:-</v>
      </c>
      <c r="DJ364" s="78" t="str">
        <f t="shared" ca="1" si="278"/>
        <v>人数公式:0</v>
      </c>
      <c r="DK364" s="78" t="str">
        <f t="shared" ca="1" si="279"/>
        <v>就业指标:35平方米/岗位</v>
      </c>
      <c r="DL364" s="78" t="str">
        <f t="shared" ca="1" si="280"/>
        <v>就业公式:公服建筑面积/35</v>
      </c>
      <c r="DM364" s="78" t="str">
        <f t="shared" ca="1" si="281"/>
        <v>机动车指标:幼1.2个/班，小1.5个/班，初高1.0个/班，18个/100教工</v>
      </c>
      <c r="DN364" s="78" t="str">
        <f t="shared" ca="1" si="282"/>
        <v>机动车公式:班数幼*1.2+18*班数幼*5/100+班数小*1.5+18*班数小*2.5/100+班数初*1.0+18*班数初*4/100+班数高*1.0+18*班数高*5/100</v>
      </c>
      <c r="DO364" s="78" t="str">
        <f t="shared" ca="1" si="283"/>
        <v>用水量指标:65立方米/公顷*日</v>
      </c>
      <c r="DP364" s="78" t="str">
        <f t="shared" ca="1" si="284"/>
        <v>用水量公式:用地面积*65</v>
      </c>
      <c r="DQ364" s="78" t="str">
        <f t="shared" ca="1" si="285"/>
        <v>污水折算系数:0.85</v>
      </c>
      <c r="DR364" s="78" t="str">
        <f t="shared" ca="1" si="286"/>
        <v>污水量公式:用水量*0.85</v>
      </c>
      <c r="DS364" s="78" t="str">
        <f t="shared" ca="1" si="287"/>
        <v>用电负荷指标:50瓦/平方米</v>
      </c>
      <c r="DT364" s="78" t="str">
        <f t="shared" ca="1" si="288"/>
        <v>同时率:0.7</v>
      </c>
      <c r="DU364" s="78" t="str">
        <f t="shared" ca="1" si="289"/>
        <v>用电量公式:地块建筑面积*50*0.7/1000</v>
      </c>
      <c r="DV364" s="78" t="str">
        <f t="shared" ca="1" si="290"/>
        <v>固话装机指标:1.0门/100平方米</v>
      </c>
      <c r="DW364" s="78" t="str">
        <f t="shared" ca="1" si="291"/>
        <v>固话量公式:地块建筑面积*1.0/100</v>
      </c>
      <c r="DX364" s="78" t="str">
        <f t="shared" ca="1" si="292"/>
        <v>有线电视指标:0.3门/100平方米</v>
      </c>
      <c r="DY364" s="78" t="str">
        <f t="shared" ca="1" si="293"/>
        <v>电视量公式:地块建筑面积*0.3/100</v>
      </c>
      <c r="DZ364" s="78" t="str">
        <f t="shared" ca="1" si="294"/>
        <v>高峰机动车生成量指标:幼2.5次/生，小初0.9次/生，高0.6次/生，0.3分担率，幼63：37，小初95：5，高86：14</v>
      </c>
      <c r="EA364" s="78" t="str">
        <f t="shared" ca="1" si="295"/>
        <v>高峰机动车吸引量公式:班数幼*30*2.5*0.3*0.63+班数小*45*0.9*0.3*0.95+班数初*50*0.9*0.3*0.95+班数高*50*0.6*0.3*0.86</v>
      </c>
      <c r="EB364" s="78" t="str">
        <f t="shared" ca="1" si="296"/>
        <v>高峰机动车发生量公式:班数幼*30*2.5*0.3*0.37+班数小*45*0.9*0.3*0.05+班数初*50*0.9*0.3*0.05+班数高*50*0.6*0.3*0.14</v>
      </c>
      <c r="EC364" s="78" t="str">
        <f t="shared" ca="1" si="301"/>
        <v>地下空间指标:地块建筑面积*0.4</v>
      </c>
      <c r="ED364" s="78" t="str">
        <f t="shared" ca="1" si="297"/>
        <v>地下空间公式:地块建筑面积*0.4</v>
      </c>
      <c r="EE364" s="78" t="str">
        <f t="shared" ca="1" si="302"/>
        <v>人防指标:地块建筑面积*0.08</v>
      </c>
      <c r="EF364" s="78" t="str">
        <f t="shared" ca="1" si="298"/>
        <v>人防公式:地块建筑面积*0.08</v>
      </c>
      <c r="EG364" s="78" t="str">
        <f t="shared" ca="1" si="305"/>
        <v>用地构成:城镇建设用地</v>
      </c>
      <c r="EH364" s="78" t="s">
        <v>1962</v>
      </c>
      <c r="EI364" s="79" t="str">
        <f t="shared" ca="1" si="303"/>
        <v>唯一标识:S4/A33/R22#交通场站用地/中小学用地/服务设施用地&amp;九年一贯制学校#城规;性质名称:交通场站用地/中小学用地/服务设施用地;地块性质过滤:九年一贯制学校;地块性质:S4/A33/R22;地类标准:城规;地块性质别称:;属性继承:A333#九年一贯制学校#城规;父类:A333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64" t="s">
        <v>1962</v>
      </c>
    </row>
    <row r="365" spans="1:140" ht="16.5" x14ac:dyDescent="0.2">
      <c r="A365" s="40" t="str">
        <f t="shared" si="304"/>
        <v>S4/A2#交通场站用地/文化设施用地#城规</v>
      </c>
      <c r="B365" s="40" t="s">
        <v>463</v>
      </c>
      <c r="C365" s="40"/>
      <c r="D365" s="40" t="s">
        <v>1026</v>
      </c>
      <c r="E365" s="40" t="s">
        <v>1276</v>
      </c>
      <c r="F365" s="40"/>
      <c r="G365" s="40" t="s">
        <v>66</v>
      </c>
      <c r="H365" s="40" t="s">
        <v>841</v>
      </c>
      <c r="I365" s="40" t="s">
        <v>95</v>
      </c>
      <c r="J365" s="40">
        <v>5</v>
      </c>
      <c r="K365" s="40" t="s">
        <v>1514</v>
      </c>
      <c r="L365" s="40"/>
      <c r="M365" s="40" t="str" cm="1">
        <f t="array" aca="1" ref="M365" ca="1">IF(OFFSET(INDIRECT(ADDRESS(ROW(), COLUMN())),0,-1)="",VLOOKUP($G365,$A:$AAE,COLUMN(),FALSE),OFFSET(INDIRECT(ADDRESS(ROW(), COLUMN())),0,-1))</f>
        <v>221,50,215</v>
      </c>
      <c r="N365" s="3"/>
      <c r="O365" s="40" t="str" cm="1">
        <f t="array" aca="1" ref="O365" ca="1">IF(OFFSET(INDIRECT(ADDRESS(ROW(), COLUMN())),0,-1)="",VLOOKUP($G365,$A:$AAE,COLUMN(),FALSE),OFFSET(INDIRECT(ADDRESS(ROW(), COLUMN())),0,-1))</f>
        <v>面积*容积率</v>
      </c>
      <c r="P365" s="3"/>
      <c r="Q365" s="3" t="str" cm="1">
        <f t="array" aca="1" ref="Q365" ca="1">IF(OFFSET(INDIRECT(ADDRESS(ROW(), COLUMN())),0,-1)="",VLOOKUP($G365,$A:$AAE,COLUMN(),FALSE),OFFSET(INDIRECT(ADDRESS(ROW(), COLUMN())),0,-1))</f>
        <v>地块建筑面积*0</v>
      </c>
      <c r="R365" s="3"/>
      <c r="S365" s="3" t="str" cm="1">
        <f t="array" aca="1" ref="S365" ca="1">IF(OFFSET(INDIRECT(ADDRESS(ROW(), COLUMN())),0,-1)="",VLOOKUP($G365,$A:$AAE,COLUMN(),FALSE),OFFSET(INDIRECT(ADDRESS(ROW(), COLUMN())),0,-1))</f>
        <v>地块建筑面积*0</v>
      </c>
      <c r="T365" s="3"/>
      <c r="U365" s="3" t="str" cm="1">
        <f t="array" aca="1" ref="U365" ca="1">IF(OFFSET(INDIRECT(ADDRESS(ROW(), COLUMN())),0,-1)="",VLOOKUP($G365,$A:$AAE,COLUMN(),FALSE),OFFSET(INDIRECT(ADDRESS(ROW(), COLUMN())),0,-1))</f>
        <v>地块建筑面积*0</v>
      </c>
      <c r="V365" s="3"/>
      <c r="W365" s="40" t="str" cm="1">
        <f t="array" aca="1" ref="W365" ca="1">IF(OFFSET(INDIRECT(ADDRESS(ROW(), COLUMN())),0,-1)="",VLOOKUP($G365,$A:$AAE,COLUMN(),FALSE),OFFSET(INDIRECT(ADDRESS(ROW(), COLUMN())),0,-1))</f>
        <v>地块建筑面积*0</v>
      </c>
      <c r="X365" s="3"/>
      <c r="Y365" s="3" t="str" cm="1">
        <f t="array" aca="1" ref="Y365" ca="1">IF(OFFSET(INDIRECT(ADDRESS(ROW(), COLUMN())),0,-1)="",VLOOKUP($G365,$A:$AAE,COLUMN(),FALSE),OFFSET(INDIRECT(ADDRESS(ROW(), COLUMN())),0,-1))</f>
        <v>地块建筑面积*1</v>
      </c>
      <c r="Z365" s="3"/>
      <c r="AA365" s="3" t="str" cm="1">
        <f t="array" aca="1" ref="AA365" ca="1">IF(OFFSET(INDIRECT(ADDRESS(ROW(), COLUMN())),0,-1)="",VLOOKUP($G365,$A:$AAE,COLUMN(),FALSE),OFFSET(INDIRECT(ADDRESS(ROW(), COLUMN())),0,-1))</f>
        <v>地块建筑面积*0</v>
      </c>
      <c r="AB365" s="3"/>
      <c r="AC365" s="3" t="str" cm="1">
        <f t="array" aca="1" ref="AC365" ca="1">IF(OFFSET(INDIRECT(ADDRESS(ROW(), COLUMN())),0,-1)="",VLOOKUP($G365,$A:$AAE,COLUMN(),FALSE),OFFSET(INDIRECT(ADDRESS(ROW(), COLUMN())),0,-1))</f>
        <v>地块建筑面积*0</v>
      </c>
      <c r="AD365" s="3"/>
      <c r="AE365" s="3" t="str" cm="1">
        <f t="array" aca="1" ref="AE365" ca="1">IF(OFFSET(INDIRECT(ADDRESS(ROW(), COLUMN())),0,-1)="",VLOOKUP($G365,$A:$AAE,COLUMN(),FALSE),OFFSET(INDIRECT(ADDRESS(ROW(), COLUMN())),0,-1))</f>
        <v>面积*0</v>
      </c>
      <c r="AF365" s="3"/>
      <c r="AG365" s="3" t="str" cm="1">
        <f t="array" aca="1" ref="AG365" ca="1">IF(OFFSET(INDIRECT(ADDRESS(ROW(), COLUMN())),0,-1)="",VLOOKUP($G365,$A:$AAE,COLUMN(),FALSE),OFFSET(INDIRECT(ADDRESS(ROW(), COLUMN())),0,-1))</f>
        <v>面积*0</v>
      </c>
      <c r="AH365" s="3"/>
      <c r="AI365" s="3" t="str" cm="1">
        <f t="array" aca="1" ref="AI365" ca="1">IF(OFFSET(INDIRECT(ADDRESS(ROW(), COLUMN())),0,-1)="",VLOOKUP($G365,$A:$AAE,COLUMN(),FALSE),OFFSET(INDIRECT(ADDRESS(ROW(), COLUMN())),0,-1))</f>
        <v>-</v>
      </c>
      <c r="AJ365" s="3"/>
      <c r="AK365" s="3" cm="1">
        <f t="array" aca="1" ref="AK365" ca="1">IF(OFFSET(INDIRECT(ADDRESS(ROW(), COLUMN())),0,-1)="",VLOOKUP($G365,$A:$AAE,COLUMN(),FALSE),OFFSET(INDIRECT(ADDRESS(ROW(), COLUMN())),0,-1))</f>
        <v>0</v>
      </c>
      <c r="AL365" s="3"/>
      <c r="AM365" s="3" t="str" cm="1">
        <f t="array" aca="1" ref="AM365" ca="1">IF(OFFSET(INDIRECT(ADDRESS(ROW(), COLUMN())),0,-1)="",VLOOKUP($G365,$A:$AAE,COLUMN(),FALSE),OFFSET(INDIRECT(ADDRESS(ROW(), COLUMN())),0,-1))</f>
        <v>-</v>
      </c>
      <c r="AN365" s="3"/>
      <c r="AO365" s="3" cm="1">
        <f t="array" aca="1" ref="AO365" ca="1">IF(OFFSET(INDIRECT(ADDRESS(ROW(), COLUMN())),0,-1)="",VLOOKUP($G365,$A:$AAE,COLUMN(),FALSE),OFFSET(INDIRECT(ADDRESS(ROW(), COLUMN())),0,-1))</f>
        <v>0</v>
      </c>
      <c r="AP365" s="3"/>
      <c r="AQ365" s="3" t="str" cm="1">
        <f t="array" aca="1" ref="AQ365" ca="1">IF(OFFSET(INDIRECT(ADDRESS(ROW(), COLUMN())),0,-1)="",VLOOKUP($G365,$A:$AAE,COLUMN(),FALSE),OFFSET(INDIRECT(ADDRESS(ROW(), COLUMN())),0,-1))</f>
        <v>35平方米/岗位</v>
      </c>
      <c r="AR365" s="3"/>
      <c r="AS365" s="3" t="str" cm="1">
        <f t="array" aca="1" ref="AS365" ca="1">IF(OFFSET(INDIRECT(ADDRESS(ROW(), COLUMN())),0,-1)="",VLOOKUP($G365,$A:$AAE,COLUMN(),FALSE),OFFSET(INDIRECT(ADDRESS(ROW(), COLUMN())),0,-1))</f>
        <v>公服建筑面积/35</v>
      </c>
      <c r="AT365" s="3"/>
      <c r="AU365" s="3" t="str" cm="1">
        <f t="array" aca="1" ref="AU365" ca="1">IF(OFFSET(INDIRECT(ADDRESS(ROW(), COLUMN())),0,-1)="",VLOOKUP($G365,$A:$AAE,COLUMN(),FALSE),OFFSET(INDIRECT(ADDRESS(ROW(), COLUMN())),0,-1))</f>
        <v>1.2个/100平方米</v>
      </c>
      <c r="AV365" s="3"/>
      <c r="AW365" s="3" t="str" cm="1">
        <f t="array" aca="1" ref="AW365" ca="1">IF(OFFSET(INDIRECT(ADDRESS(ROW(), COLUMN())),0,-1)="",VLOOKUP($G365,$A:$AAE,COLUMN(),FALSE),OFFSET(INDIRECT(ADDRESS(ROW(), COLUMN())),0,-1))</f>
        <v>地块建筑面积*1.2/100</v>
      </c>
      <c r="AX365" s="2"/>
      <c r="AY365" s="3" t="str" cm="1">
        <f t="array" aca="1" ref="AY365" ca="1">IF(OFFSET(INDIRECT(ADDRESS(ROW(), COLUMN())),0,-1)="",VLOOKUP($G365,$A:$AAE,COLUMN(),FALSE),OFFSET(INDIRECT(ADDRESS(ROW(), COLUMN())),0,-1))</f>
        <v>4.0升/平方米*日</v>
      </c>
      <c r="AZ365" s="2"/>
      <c r="BA365" s="3" t="str" cm="1">
        <f t="array" aca="1" ref="BA365" ca="1">IF(OFFSET(INDIRECT(ADDRESS(ROW(), COLUMN())),0,-1)="",VLOOKUP($G365,$A:$AAE,COLUMN(),FALSE),OFFSET(INDIRECT(ADDRESS(ROW(), COLUMN())),0,-1))</f>
        <v>地块建筑面积*4.0/1000</v>
      </c>
      <c r="BB365" s="2"/>
      <c r="BC365" s="3" cm="1">
        <f t="array" aca="1" ref="BC365" ca="1">IF(OFFSET(INDIRECT(ADDRESS(ROW(), COLUMN())),0,-1)="",VLOOKUP($G365,$A:$AAE,COLUMN(),FALSE),OFFSET(INDIRECT(ADDRESS(ROW(), COLUMN())),0,-1))</f>
        <v>0.85</v>
      </c>
      <c r="BD365" s="2"/>
      <c r="BE365" s="3" t="str" cm="1">
        <f t="array" aca="1" ref="BE365" ca="1">IF(OFFSET(INDIRECT(ADDRESS(ROW(), COLUMN())),0,-1)="",VLOOKUP($G365,$A:$AAE,COLUMN(),FALSE),OFFSET(INDIRECT(ADDRESS(ROW(), COLUMN())),0,-1))</f>
        <v>用水量*0.85</v>
      </c>
      <c r="BF365" s="2"/>
      <c r="BG365" s="3" t="str" cm="1">
        <f t="array" aca="1" ref="BG365" ca="1">IF(OFFSET(INDIRECT(ADDRESS(ROW(), COLUMN())),0,-1)="",VLOOKUP($G365,$A:$AAE,COLUMN(),FALSE),OFFSET(INDIRECT(ADDRESS(ROW(), COLUMN())),0,-1))</f>
        <v>40瓦/平方米</v>
      </c>
      <c r="BH365" s="2"/>
      <c r="BI365" s="3" cm="1">
        <f t="array" aca="1" ref="BI365" ca="1">IF(OFFSET(INDIRECT(ADDRESS(ROW(), COLUMN())),0,-1)="",VLOOKUP($G365,$A:$AAE,COLUMN(),FALSE),OFFSET(INDIRECT(ADDRESS(ROW(), COLUMN())),0,-1))</f>
        <v>0.7</v>
      </c>
      <c r="BJ365" s="2"/>
      <c r="BK365" s="3" t="str" cm="1">
        <f t="array" aca="1" ref="BK365" ca="1">IF(OFFSET(INDIRECT(ADDRESS(ROW(), COLUMN())),0,-1)="",VLOOKUP($G365,$A:$AAE,COLUMN(),FALSE),OFFSET(INDIRECT(ADDRESS(ROW(), COLUMN())),0,-1))</f>
        <v>地块建筑面积*40*0.7/1000</v>
      </c>
      <c r="BL365" s="2"/>
      <c r="BM365" s="3" t="str" cm="1">
        <f t="array" aca="1" ref="BM365" ca="1">IF(OFFSET(INDIRECT(ADDRESS(ROW(), COLUMN())),0,-1)="",VLOOKUP($G365,$A:$AAE,COLUMN(),FALSE),OFFSET(INDIRECT(ADDRESS(ROW(), COLUMN())),0,-1))</f>
        <v>1.0门/100平方米</v>
      </c>
      <c r="BN365" s="2"/>
      <c r="BO365" s="3" t="str" cm="1">
        <f t="array" aca="1" ref="BO365" ca="1">IF(OFFSET(INDIRECT(ADDRESS(ROW(), COLUMN())),0,-1)="",VLOOKUP($G365,$A:$AAE,COLUMN(),FALSE),OFFSET(INDIRECT(ADDRESS(ROW(), COLUMN())),0,-1))</f>
        <v>地块建筑面积*1.0/100</v>
      </c>
      <c r="BP365" s="2"/>
      <c r="BQ365" s="3" t="str" cm="1">
        <f t="array" aca="1" ref="BQ365" ca="1">IF(OFFSET(INDIRECT(ADDRESS(ROW(), COLUMN())),0,-1)="",VLOOKUP($G365,$A:$AAE,COLUMN(),FALSE),OFFSET(INDIRECT(ADDRESS(ROW(), COLUMN())),0,-1))</f>
        <v>0.3门/100平方米</v>
      </c>
      <c r="BR365" s="2"/>
      <c r="BS365" s="3" t="str" cm="1">
        <f t="array" aca="1" ref="BS365" ca="1">IF(OFFSET(INDIRECT(ADDRESS(ROW(), COLUMN())),0,-1)="",VLOOKUP($G365,$A:$AAE,COLUMN(),FALSE),OFFSET(INDIRECT(ADDRESS(ROW(), COLUMN())),0,-1))</f>
        <v>地块建筑面积*0.3/100</v>
      </c>
      <c r="BT365" s="2"/>
      <c r="BU365" s="3" t="str" cm="1">
        <f t="array" aca="1" ref="BU365" ca="1">IF(OFFSET(INDIRECT(ADDRESS(ROW(), COLUMN())),0,-1)="",VLOOKUP($G365,$A:$AAE,COLUMN(),FALSE),OFFSET(INDIRECT(ADDRESS(ROW(), COLUMN())),0,-1))</f>
        <v>27.4pcu/万平方米，72：28</v>
      </c>
      <c r="BV365" s="2"/>
      <c r="BW365" s="3" t="str" cm="1">
        <f t="array" aca="1" ref="BW365" ca="1">IF(OFFSET(INDIRECT(ADDRESS(ROW(), COLUMN())),0,-1)="",VLOOKUP($G365,$A:$AAE,COLUMN(),FALSE),OFFSET(INDIRECT(ADDRESS(ROW(), COLUMN())),0,-1))</f>
        <v>地块建筑面积/10000*27.4*0.72</v>
      </c>
      <c r="BX365" s="2"/>
      <c r="BY365" s="3" t="str" cm="1">
        <f t="array" aca="1" ref="BY365" ca="1">IF(OFFSET(INDIRECT(ADDRESS(ROW(), COLUMN())),0,-1)="",VLOOKUP($G365,$A:$AAE,COLUMN(),FALSE),OFFSET(INDIRECT(ADDRESS(ROW(), COLUMN())),0,-1))</f>
        <v>地块建筑面积/10000*27.4*0.28</v>
      </c>
      <c r="BZ365" s="86"/>
      <c r="CA365" s="3" t="str" cm="1">
        <f t="array" aca="1" ref="CA365" ca="1">IF(OFFSET(INDIRECT(ADDRESS(ROW(), COLUMN())),0,-1)="",VLOOKUP($G365,$A:$AAE,COLUMN(),FALSE),OFFSET(INDIRECT(ADDRESS(ROW(), COLUMN())),0,-1))</f>
        <v>地块建筑面积*0.4</v>
      </c>
      <c r="CB365" s="3"/>
      <c r="CC365" s="3" t="str" cm="1">
        <f t="array" aca="1" ref="CC365" ca="1">IF(OFFSET(INDIRECT(ADDRESS(ROW(), COLUMN())),0,-1)="",VLOOKUP($G365,$A:$AAE,COLUMN(),FALSE),OFFSET(INDIRECT(ADDRESS(ROW(), COLUMN())),0,-1))</f>
        <v>地块建筑面积*0.4</v>
      </c>
      <c r="CD365" s="3"/>
      <c r="CE365" s="3" t="str" cm="1">
        <f t="array" aca="1" ref="CE365" ca="1">IF(OFFSET(INDIRECT(ADDRESS(ROW(), COLUMN())),0,-1)="",VLOOKUP($G365,$A:$AAE,COLUMN(),FALSE),OFFSET(INDIRECT(ADDRESS(ROW(), COLUMN())),0,-1))</f>
        <v>地块建筑面积*0.08</v>
      </c>
      <c r="CF365" s="3"/>
      <c r="CG365" s="3" t="str" cm="1">
        <f t="array" aca="1" ref="CG365" ca="1">IF(OFFSET(INDIRECT(ADDRESS(ROW(), COLUMN())),0,-1)="",VLOOKUP($G365,$A:$AAE,COLUMN(),FALSE),OFFSET(INDIRECT(ADDRESS(ROW(), COLUMN())),0,-1))</f>
        <v>地块建筑面积*0.08</v>
      </c>
      <c r="CH365" s="3"/>
      <c r="CI365" s="40" t="str" cm="1">
        <f t="array" aca="1" ref="CI365" ca="1">IF(OFFSET(INDIRECT(ADDRESS(ROW(), COLUMN())),0,-1)="",VLOOKUP($G365,$A:$AAE,COLUMN(),FALSE),OFFSET(INDIRECT(ADDRESS(ROW(), COLUMN())),0,-1))</f>
        <v>城镇建设用地</v>
      </c>
      <c r="CJ365" s="75" t="s">
        <v>1962</v>
      </c>
      <c r="CK365" s="78" t="str">
        <f t="shared" si="255"/>
        <v>唯一标识:S4/A2#交通场站用地/文化设施用地#城规</v>
      </c>
      <c r="CL365" s="78" t="str">
        <f t="shared" si="256"/>
        <v>性质名称:交通场站用地/文化设施用地</v>
      </c>
      <c r="CM365" s="78" t="str">
        <f t="shared" si="257"/>
        <v>地块性质过滤:</v>
      </c>
      <c r="CN365" s="78" t="str">
        <f t="shared" si="258"/>
        <v>地块性质:S4/A2</v>
      </c>
      <c r="CO365" s="78" t="str">
        <f t="shared" si="259"/>
        <v>地类标准:城规</v>
      </c>
      <c r="CP365" s="78" t="str">
        <f t="shared" si="260"/>
        <v>地块性质别称:</v>
      </c>
      <c r="CQ365" s="78" t="str">
        <f t="shared" si="261"/>
        <v>属性继承:A2#文化设施用地#城规</v>
      </c>
      <c r="CR365" s="78" t="str">
        <f t="shared" si="262"/>
        <v>父类:A2</v>
      </c>
      <c r="CS365" s="78" t="str">
        <f t="shared" si="263"/>
        <v>级别继承:S#交通设施用地#城规</v>
      </c>
      <c r="CT365" s="78" t="str">
        <f t="shared" si="264"/>
        <v>级别层次:5</v>
      </c>
      <c r="CU365" s="78" t="str">
        <f t="shared" si="265"/>
        <v>级别:4S</v>
      </c>
      <c r="CV365" s="78" t="str">
        <f t="shared" ca="1" si="266"/>
        <v>地块颜色:221,50,215</v>
      </c>
      <c r="CW365" s="78" t="str">
        <f t="shared" ca="1" si="267"/>
        <v>建筑面积公式:面积*容积率</v>
      </c>
      <c r="CX365" s="78" t="str">
        <f t="shared" ca="1" si="268"/>
        <v>住宅建筑面积公式:地块建筑面积*0</v>
      </c>
      <c r="CY365" s="78" t="str">
        <f t="shared" ca="1" si="269"/>
        <v>商服建筑面积公式:地块建筑面积*0</v>
      </c>
      <c r="CZ365" s="78" t="str">
        <f t="shared" ca="1" si="270"/>
        <v>商服中商业建筑面积公式:地块建筑面积*0</v>
      </c>
      <c r="DA365" s="78" t="str">
        <f t="shared" ca="1" si="271"/>
        <v>商服中办公建筑面积公式:地块建筑面积*0</v>
      </c>
      <c r="DB365" s="78" t="str">
        <f t="shared" ca="1" si="272"/>
        <v>公服建筑面积公式:地块建筑面积*1</v>
      </c>
      <c r="DC365" s="78" t="str">
        <f t="shared" ca="1" si="273"/>
        <v>工业建筑面积公式:地块建筑面积*0</v>
      </c>
      <c r="DD365" s="78" t="str">
        <f t="shared" ca="1" si="274"/>
        <v>市政建筑面积公式:地块建筑面积*0</v>
      </c>
      <c r="DE365" s="78" t="str">
        <f t="shared" ca="1" si="299"/>
        <v>绿地面积指定指标:面积*0</v>
      </c>
      <c r="DF365" s="78" t="str">
        <f t="shared" ca="1" si="300"/>
        <v>绿地面积指定公式:面积*0</v>
      </c>
      <c r="DG365" s="78" t="str">
        <f t="shared" ca="1" si="275"/>
        <v>户数指标:-</v>
      </c>
      <c r="DH365" s="78" t="str">
        <f t="shared" ca="1" si="276"/>
        <v>户数公式:0</v>
      </c>
      <c r="DI365" s="78" t="str">
        <f t="shared" ca="1" si="277"/>
        <v>人数指标:-</v>
      </c>
      <c r="DJ365" s="78" t="str">
        <f t="shared" ca="1" si="278"/>
        <v>人数公式:0</v>
      </c>
      <c r="DK365" s="78" t="str">
        <f t="shared" ca="1" si="279"/>
        <v>就业指标:35平方米/岗位</v>
      </c>
      <c r="DL365" s="78" t="str">
        <f t="shared" ca="1" si="280"/>
        <v>就业公式:公服建筑面积/35</v>
      </c>
      <c r="DM365" s="78" t="str">
        <f t="shared" ca="1" si="281"/>
        <v>机动车指标:1.2个/100平方米</v>
      </c>
      <c r="DN365" s="78" t="str">
        <f t="shared" ca="1" si="282"/>
        <v>机动车公式:地块建筑面积*1.2/100</v>
      </c>
      <c r="DO365" s="78" t="str">
        <f t="shared" ca="1" si="283"/>
        <v>用水量指标:4.0升/平方米*日</v>
      </c>
      <c r="DP365" s="78" t="str">
        <f t="shared" ca="1" si="284"/>
        <v>用水量公式:地块建筑面积*4.0/1000</v>
      </c>
      <c r="DQ365" s="78" t="str">
        <f t="shared" ca="1" si="285"/>
        <v>污水折算系数:0.85</v>
      </c>
      <c r="DR365" s="78" t="str">
        <f t="shared" ca="1" si="286"/>
        <v>污水量公式:用水量*0.85</v>
      </c>
      <c r="DS365" s="78" t="str">
        <f t="shared" ca="1" si="287"/>
        <v>用电负荷指标:40瓦/平方米</v>
      </c>
      <c r="DT365" s="78" t="str">
        <f t="shared" ca="1" si="288"/>
        <v>同时率:0.7</v>
      </c>
      <c r="DU365" s="78" t="str">
        <f t="shared" ca="1" si="289"/>
        <v>用电量公式:地块建筑面积*40*0.7/1000</v>
      </c>
      <c r="DV365" s="78" t="str">
        <f t="shared" ca="1" si="290"/>
        <v>固话装机指标:1.0门/100平方米</v>
      </c>
      <c r="DW365" s="78" t="str">
        <f t="shared" ca="1" si="291"/>
        <v>固话量公式:地块建筑面积*1.0/100</v>
      </c>
      <c r="DX365" s="78" t="str">
        <f t="shared" ca="1" si="292"/>
        <v>有线电视指标:0.3门/100平方米</v>
      </c>
      <c r="DY365" s="78" t="str">
        <f t="shared" ca="1" si="293"/>
        <v>电视量公式:地块建筑面积*0.3/100</v>
      </c>
      <c r="DZ365" s="78" t="str">
        <f t="shared" ca="1" si="294"/>
        <v>高峰机动车生成量指标:27.4pcu/万平方米，72：28</v>
      </c>
      <c r="EA365" s="78" t="str">
        <f t="shared" ca="1" si="295"/>
        <v>高峰机动车吸引量公式:地块建筑面积/10000*27.4*0.72</v>
      </c>
      <c r="EB365" s="78" t="str">
        <f t="shared" ca="1" si="296"/>
        <v>高峰机动车发生量公式:地块建筑面积/10000*27.4*0.28</v>
      </c>
      <c r="EC365" s="78" t="str">
        <f t="shared" ca="1" si="301"/>
        <v>地下空间指标:地块建筑面积*0.4</v>
      </c>
      <c r="ED365" s="78" t="str">
        <f t="shared" ca="1" si="297"/>
        <v>地下空间公式:地块建筑面积*0.4</v>
      </c>
      <c r="EE365" s="78" t="str">
        <f t="shared" ca="1" si="302"/>
        <v>人防指标:地块建筑面积*0.08</v>
      </c>
      <c r="EF365" s="78" t="str">
        <f t="shared" ca="1" si="298"/>
        <v>人防公式:地块建筑面积*0.08</v>
      </c>
      <c r="EG365" s="78" t="str">
        <f t="shared" ca="1" si="305"/>
        <v>用地构成:城镇建设用地</v>
      </c>
      <c r="EH365" s="78" t="s">
        <v>1962</v>
      </c>
      <c r="EI365" s="79" t="str">
        <f t="shared" ca="1" si="303"/>
        <v>唯一标识:S4/A2#交通场站用地/文化设施用地#城规;性质名称:交通场站用地/文化设施用地;地块性质过滤:;地块性质:S4/A2;地类标准:城规;地块性质别称:;属性继承:A2#文化设施用地#城规;父类:A2;级别继承:S#交通设施用地#城规;级别层次:5;级别:4S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365" t="s">
        <v>1962</v>
      </c>
    </row>
    <row r="366" spans="1:140" ht="16.5" x14ac:dyDescent="0.2">
      <c r="A366" s="40" t="str">
        <f t="shared" si="304"/>
        <v>S4/R2/B1#交通场站用地/二类居住用地/商业用地#城规</v>
      </c>
      <c r="B366" s="40" t="s">
        <v>464</v>
      </c>
      <c r="C366" s="40"/>
      <c r="D366" s="40" t="s">
        <v>1027</v>
      </c>
      <c r="E366" s="40" t="s">
        <v>1276</v>
      </c>
      <c r="F366" s="40"/>
      <c r="G366" s="40" t="s">
        <v>103</v>
      </c>
      <c r="H366" s="40" t="s">
        <v>1008</v>
      </c>
      <c r="I366" s="40" t="s">
        <v>95</v>
      </c>
      <c r="J366" s="40">
        <v>5</v>
      </c>
      <c r="K366" s="40" t="s">
        <v>1514</v>
      </c>
      <c r="L366" s="40"/>
      <c r="M366" s="40" t="str" cm="1">
        <f t="array" aca="1" ref="M366" ca="1">IF(OFFSET(INDIRECT(ADDRESS(ROW(), COLUMN())),0,-1)="",VLOOKUP($G366,$A:$AAE,COLUMN(),FALSE),OFFSET(INDIRECT(ADDRESS(ROW(), COLUMN())),0,-1))</f>
        <v>255,192,0</v>
      </c>
      <c r="N366" s="3"/>
      <c r="O366" s="40" t="str" cm="1">
        <f t="array" aca="1" ref="O366" ca="1">IF(OFFSET(INDIRECT(ADDRESS(ROW(), COLUMN())),0,-1)="",VLOOKUP($G366,$A:$AAE,COLUMN(),FALSE),OFFSET(INDIRECT(ADDRESS(ROW(), COLUMN())),0,-1))</f>
        <v>面积*容积率</v>
      </c>
      <c r="P366" s="3"/>
      <c r="Q366" s="3" t="str" cm="1">
        <f t="array" aca="1" ref="Q366" ca="1">IF(OFFSET(INDIRECT(ADDRESS(ROW(), COLUMN())),0,-1)="",VLOOKUP($G366,$A:$AAE,COLUMN(),FALSE),OFFSET(INDIRECT(ADDRESS(ROW(), COLUMN())),0,-1))</f>
        <v>地块建筑面积*兼容比例1</v>
      </c>
      <c r="R366" s="3"/>
      <c r="S366" s="3" t="str" cm="1">
        <f t="array" aca="1" ref="S366" ca="1">IF(OFFSET(INDIRECT(ADDRESS(ROW(), COLUMN())),0,-1)="",VLOOKUP($G366,$A:$AAE,COLUMN(),FALSE),OFFSET(INDIRECT(ADDRESS(ROW(), COLUMN())),0,-1))</f>
        <v>地块建筑面积*兼容比例2</v>
      </c>
      <c r="T366" s="3"/>
      <c r="U366" s="3" t="str" cm="1">
        <f t="array" aca="1" ref="U366" ca="1">IF(OFFSET(INDIRECT(ADDRESS(ROW(), COLUMN())),0,-1)="",VLOOKUP($G366,$A:$AAE,COLUMN(),FALSE),OFFSET(INDIRECT(ADDRESS(ROW(), COLUMN())),0,-1))</f>
        <v>地块建筑面积*兼容比例2*0.35</v>
      </c>
      <c r="V366" s="3"/>
      <c r="W366" s="40" t="str" cm="1">
        <f t="array" aca="1" ref="W366" ca="1">IF(OFFSET(INDIRECT(ADDRESS(ROW(), COLUMN())),0,-1)="",VLOOKUP($G366,$A:$AAE,COLUMN(),FALSE),OFFSET(INDIRECT(ADDRESS(ROW(), COLUMN())),0,-1))</f>
        <v>地块建筑面积*兼容比例2*0.65</v>
      </c>
      <c r="X366" s="3"/>
      <c r="Y366" s="3" t="str" cm="1">
        <f t="array" aca="1" ref="Y366" ca="1">IF(OFFSET(INDIRECT(ADDRESS(ROW(), COLUMN())),0,-1)="",VLOOKUP($G366,$A:$AAE,COLUMN(),FALSE),OFFSET(INDIRECT(ADDRESS(ROW(), COLUMN())),0,-1))</f>
        <v>地块建筑面积*0</v>
      </c>
      <c r="Z366" s="3"/>
      <c r="AA366" s="3" t="str" cm="1">
        <f t="array" aca="1" ref="AA366" ca="1">IF(OFFSET(INDIRECT(ADDRESS(ROW(), COLUMN())),0,-1)="",VLOOKUP($G366,$A:$AAE,COLUMN(),FALSE),OFFSET(INDIRECT(ADDRESS(ROW(), COLUMN())),0,-1))</f>
        <v>地块建筑面积*0</v>
      </c>
      <c r="AB366" s="3"/>
      <c r="AC366" s="3" t="str" cm="1">
        <f t="array" aca="1" ref="AC366" ca="1">IF(OFFSET(INDIRECT(ADDRESS(ROW(), COLUMN())),0,-1)="",VLOOKUP($G366,$A:$AAE,COLUMN(),FALSE),OFFSET(INDIRECT(ADDRESS(ROW(), COLUMN())),0,-1))</f>
        <v>地块建筑面积*0</v>
      </c>
      <c r="AD366" s="3"/>
      <c r="AE366" s="3" t="str" cm="1">
        <f t="array" aca="1" ref="AE366" ca="1">IF(OFFSET(INDIRECT(ADDRESS(ROW(), COLUMN())),0,-1)="",VLOOKUP($G366,$A:$AAE,COLUMN(),FALSE),OFFSET(INDIRECT(ADDRESS(ROW(), COLUMN())),0,-1))</f>
        <v>面积*0</v>
      </c>
      <c r="AF366" s="3"/>
      <c r="AG366" s="3" t="str" cm="1">
        <f t="array" aca="1" ref="AG366" ca="1">IF(OFFSET(INDIRECT(ADDRESS(ROW(), COLUMN())),0,-1)="",VLOOKUP($G366,$A:$AAE,COLUMN(),FALSE),OFFSET(INDIRECT(ADDRESS(ROW(), COLUMN())),0,-1))</f>
        <v>面积*0</v>
      </c>
      <c r="AH366" s="3"/>
      <c r="AI366" s="3" t="str" cm="1">
        <f t="array" aca="1" ref="AI366" ca="1">IF(OFFSET(INDIRECT(ADDRESS(ROW(), COLUMN())),0,-1)="",VLOOKUP($G366,$A:$AAE,COLUMN(),FALSE),OFFSET(INDIRECT(ADDRESS(ROW(), COLUMN())),0,-1))</f>
        <v>100平方米/户</v>
      </c>
      <c r="AJ366" s="3"/>
      <c r="AK366" s="3" t="str" cm="1">
        <f t="array" aca="1" ref="AK366" ca="1">IF(OFFSET(INDIRECT(ADDRESS(ROW(), COLUMN())),0,-1)="",VLOOKUP($G366,$A:$AAE,COLUMN(),FALSE),OFFSET(INDIRECT(ADDRESS(ROW(), COLUMN())),0,-1))</f>
        <v>住宅建筑面积/100</v>
      </c>
      <c r="AL366" s="3"/>
      <c r="AM366" s="3" t="str" cm="1">
        <f t="array" aca="1" ref="AM366" ca="1">IF(OFFSET(INDIRECT(ADDRESS(ROW(), COLUMN())),0,-1)="",VLOOKUP($G366,$A:$AAE,COLUMN(),FALSE),OFFSET(INDIRECT(ADDRESS(ROW(), COLUMN())),0,-1))</f>
        <v>3人/户</v>
      </c>
      <c r="AN366" s="3"/>
      <c r="AO366" s="3" t="str" cm="1">
        <f t="array" aca="1" ref="AO366" ca="1">IF(OFFSET(INDIRECT(ADDRESS(ROW(), COLUMN())),0,-1)="",VLOOKUP($G366,$A:$AAE,COLUMN(),FALSE),OFFSET(INDIRECT(ADDRESS(ROW(), COLUMN())),0,-1))</f>
        <v>居住户数*3</v>
      </c>
      <c r="AP366" s="3"/>
      <c r="AQ366" s="3" t="str" cm="1">
        <f t="array" aca="1" ref="AQ366" ca="1">IF(OFFSET(INDIRECT(ADDRESS(ROW(), COLUMN())),0,-1)="",VLOOKUP($G366,$A:$AAE,COLUMN(),FALSE),OFFSET(INDIRECT(ADDRESS(ROW(), COLUMN())),0,-1))</f>
        <v>35平方米/岗位</v>
      </c>
      <c r="AR366" s="3"/>
      <c r="AS366" s="3" t="str" cm="1">
        <f t="array" aca="1" ref="AS366" ca="1">IF(OFFSET(INDIRECT(ADDRESS(ROW(), COLUMN())),0,-1)="",VLOOKUP($G366,$A:$AAE,COLUMN(),FALSE),OFFSET(INDIRECT(ADDRESS(ROW(), COLUMN())),0,-1))</f>
        <v>商服建筑面积/35</v>
      </c>
      <c r="AT366" s="3"/>
      <c r="AU366" s="3" t="str" cm="1">
        <f t="array" aca="1" ref="AU366" ca="1">IF(OFFSET(INDIRECT(ADDRESS(ROW(), COLUMN())),0,-1)="",VLOOKUP($G366,$A:$AAE,COLUMN(),FALSE),OFFSET(INDIRECT(ADDRESS(ROW(), COLUMN())),0,-1))</f>
        <v>1.2个/户，1.2个/100平方米</v>
      </c>
      <c r="AV366" s="3"/>
      <c r="AW366" s="3" t="str" cm="1">
        <f t="array" aca="1" ref="AW366" ca="1">IF(OFFSET(INDIRECT(ADDRESS(ROW(), COLUMN())),0,-1)="",VLOOKUP($G366,$A:$AAE,COLUMN(),FALSE),OFFSET(INDIRECT(ADDRESS(ROW(), COLUMN())),0,-1))</f>
        <v>居住户数*1.2+商服建筑面积*1.2/100</v>
      </c>
      <c r="AX366" s="2"/>
      <c r="AY366" s="3" t="str" cm="1">
        <f t="array" aca="1" ref="AY366" ca="1">IF(OFFSET(INDIRECT(ADDRESS(ROW(), COLUMN())),0,-1)="",VLOOKUP($G366,$A:$AAE,COLUMN(),FALSE),OFFSET(INDIRECT(ADDRESS(ROW(), COLUMN())),0,-1))</f>
        <v>155升/日*人，10升/平方米*日</v>
      </c>
      <c r="AZ366" s="2"/>
      <c r="BA366" s="3" t="str" cm="1">
        <f t="array" aca="1" ref="BA366" ca="1">IF(OFFSET(INDIRECT(ADDRESS(ROW(), COLUMN())),0,-1)="",VLOOKUP($G366,$A:$AAE,COLUMN(),FALSE),OFFSET(INDIRECT(ADDRESS(ROW(), COLUMN())),0,-1))</f>
        <v>居住人数*155/1000+商服建筑面积*10/1000</v>
      </c>
      <c r="BB366" s="2"/>
      <c r="BC366" s="3" cm="1">
        <f t="array" aca="1" ref="BC366" ca="1">IF(OFFSET(INDIRECT(ADDRESS(ROW(), COLUMN())),0,-1)="",VLOOKUP($G366,$A:$AAE,COLUMN(),FALSE),OFFSET(INDIRECT(ADDRESS(ROW(), COLUMN())),0,-1))</f>
        <v>0.85</v>
      </c>
      <c r="BD366" s="2"/>
      <c r="BE366" s="3" t="str" cm="1">
        <f t="array" aca="1" ref="BE366" ca="1">IF(OFFSET(INDIRECT(ADDRESS(ROW(), COLUMN())),0,-1)="",VLOOKUP($G366,$A:$AAE,COLUMN(),FALSE),OFFSET(INDIRECT(ADDRESS(ROW(), COLUMN())),0,-1))</f>
        <v>用水量*0.85</v>
      </c>
      <c r="BF366" s="2"/>
      <c r="BG366" s="3" t="str" cm="1">
        <f t="array" aca="1" ref="BG366" ca="1">IF(OFFSET(INDIRECT(ADDRESS(ROW(), COLUMN())),0,-1)="",VLOOKUP($G366,$A:$AAE,COLUMN(),FALSE),OFFSET(INDIRECT(ADDRESS(ROW(), COLUMN())),0,-1))</f>
        <v>50瓦/平方米，60瓦/平方米</v>
      </c>
      <c r="BH366" s="2"/>
      <c r="BI366" s="3" t="str" cm="1">
        <f t="array" aca="1" ref="BI366" ca="1">IF(OFFSET(INDIRECT(ADDRESS(ROW(), COLUMN())),0,-1)="",VLOOKUP($G366,$A:$AAE,COLUMN(),FALSE),OFFSET(INDIRECT(ADDRESS(ROW(), COLUMN())),0,-1))</f>
        <v>0.7，0.7</v>
      </c>
      <c r="BJ366" s="2"/>
      <c r="BK366" s="3" t="str" cm="1">
        <f t="array" aca="1" ref="BK366" ca="1">IF(OFFSET(INDIRECT(ADDRESS(ROW(), COLUMN())),0,-1)="",VLOOKUP($G366,$A:$AAE,COLUMN(),FALSE),OFFSET(INDIRECT(ADDRESS(ROW(), COLUMN())),0,-1))</f>
        <v>住宅建筑面积*50*0.7/1000+商服建筑面积*60*0.7/1000</v>
      </c>
      <c r="BL366" s="2"/>
      <c r="BM366" s="3" t="str" cm="1">
        <f t="array" aca="1" ref="BM366" ca="1">IF(OFFSET(INDIRECT(ADDRESS(ROW(), COLUMN())),0,-1)="",VLOOKUP($G366,$A:$AAE,COLUMN(),FALSE),OFFSET(INDIRECT(ADDRESS(ROW(), COLUMN())),0,-1))</f>
        <v>1.2门/户，1.0门/100平方米</v>
      </c>
      <c r="BN366" s="2"/>
      <c r="BO366" s="3" t="str" cm="1">
        <f t="array" aca="1" ref="BO366" ca="1">IF(OFFSET(INDIRECT(ADDRESS(ROW(), COLUMN())),0,-1)="",VLOOKUP($G366,$A:$AAE,COLUMN(),FALSE),OFFSET(INDIRECT(ADDRESS(ROW(), COLUMN())),0,-1))</f>
        <v>居住户数*1.2+商服建筑面积*1.0/100</v>
      </c>
      <c r="BP366" s="2"/>
      <c r="BQ366" s="3" t="str" cm="1">
        <f t="array" aca="1" ref="BQ366" ca="1">IF(OFFSET(INDIRECT(ADDRESS(ROW(), COLUMN())),0,-1)="",VLOOKUP($G366,$A:$AAE,COLUMN(),FALSE),OFFSET(INDIRECT(ADDRESS(ROW(), COLUMN())),0,-1))</f>
        <v>2.0门/户，0.2门/100平方米</v>
      </c>
      <c r="BR366" s="2"/>
      <c r="BS366" s="3" t="str" cm="1">
        <f t="array" aca="1" ref="BS366" ca="1">IF(OFFSET(INDIRECT(ADDRESS(ROW(), COLUMN())),0,-1)="",VLOOKUP($G366,$A:$AAE,COLUMN(),FALSE),OFFSET(INDIRECT(ADDRESS(ROW(), COLUMN())),0,-1))</f>
        <v>居住户数*2.0+商服建筑面积*0.2/100</v>
      </c>
      <c r="BT366" s="2"/>
      <c r="BU366" s="3" t="str" cm="1">
        <f t="array" aca="1" ref="BU366" ca="1">IF(OFFSET(INDIRECT(ADDRESS(ROW(), COLUMN())),0,-1)="",VLOOKUP($G366,$A:$AAE,COLUMN(),FALSE),OFFSET(INDIRECT(ADDRESS(ROW(), COLUMN())),0,-1))</f>
        <v>34.5pcu/万平方米，26：74，52.1pcu/万平方米，71：29</v>
      </c>
      <c r="BV366" s="2"/>
      <c r="BW366" s="3" t="str" cm="1">
        <f t="array" aca="1" ref="BW366" ca="1">IF(OFFSET(INDIRECT(ADDRESS(ROW(), COLUMN())),0,-1)="",VLOOKUP($G366,$A:$AAE,COLUMN(),FALSE),OFFSET(INDIRECT(ADDRESS(ROW(), COLUMN())),0,-1))</f>
        <v>住宅建筑面积/10000*34.5*0.26+商服建筑面积/10000*60*0.71</v>
      </c>
      <c r="BX366" s="2"/>
      <c r="BY366" s="3" t="str" cm="1">
        <f t="array" aca="1" ref="BY366" ca="1">IF(OFFSET(INDIRECT(ADDRESS(ROW(), COLUMN())),0,-1)="",VLOOKUP($G366,$A:$AAE,COLUMN(),FALSE),OFFSET(INDIRECT(ADDRESS(ROW(), COLUMN())),0,-1))</f>
        <v>住宅建筑面积/10000*34.5*0.74+商服建筑面积/10000*60*0.29</v>
      </c>
      <c r="BZ366" s="86"/>
      <c r="CA366" s="3" t="str" cm="1">
        <f t="array" aca="1" ref="CA366" ca="1">IF(OFFSET(INDIRECT(ADDRESS(ROW(), COLUMN())),0,-1)="",VLOOKUP($G366,$A:$AAE,COLUMN(),FALSE),OFFSET(INDIRECT(ADDRESS(ROW(), COLUMN())),0,-1))</f>
        <v>住宅建筑面积*0.4+商服建筑面积*0.4</v>
      </c>
      <c r="CB366" s="3"/>
      <c r="CC366" s="3" t="str" cm="1">
        <f t="array" aca="1" ref="CC366" ca="1">IF(OFFSET(INDIRECT(ADDRESS(ROW(), COLUMN())),0,-1)="",VLOOKUP($G366,$A:$AAE,COLUMN(),FALSE),OFFSET(INDIRECT(ADDRESS(ROW(), COLUMN())),0,-1))</f>
        <v>住宅建筑面积*0.4+商服建筑面积*0.4</v>
      </c>
      <c r="CD366" s="3"/>
      <c r="CE366" s="3" t="str" cm="1">
        <f t="array" aca="1" ref="CE366" ca="1">IF(OFFSET(INDIRECT(ADDRESS(ROW(), COLUMN())),0,-1)="",VLOOKUP($G366,$A:$AAE,COLUMN(),FALSE),OFFSET(INDIRECT(ADDRESS(ROW(), COLUMN())),0,-1))</f>
        <v>住宅建筑面积*0.11+商服建筑面积*0.08</v>
      </c>
      <c r="CF366" s="3"/>
      <c r="CG366" s="3" t="str" cm="1">
        <f t="array" aca="1" ref="CG366" ca="1">IF(OFFSET(INDIRECT(ADDRESS(ROW(), COLUMN())),0,-1)="",VLOOKUP($G366,$A:$AAE,COLUMN(),FALSE),OFFSET(INDIRECT(ADDRESS(ROW(), COLUMN())),0,-1))</f>
        <v>住宅建筑面积*0.11+商服建筑面积*0.08</v>
      </c>
      <c r="CH366" s="3"/>
      <c r="CI366" s="40" t="str" cm="1">
        <f t="array" aca="1" ref="CI366" ca="1">IF(OFFSET(INDIRECT(ADDRESS(ROW(), COLUMN())),0,-1)="",VLOOKUP($G366,$A:$AAE,COLUMN(),FALSE),OFFSET(INDIRECT(ADDRESS(ROW(), COLUMN())),0,-1))</f>
        <v>城镇建设用地</v>
      </c>
      <c r="CJ366" s="75" t="s">
        <v>1962</v>
      </c>
      <c r="CK366" s="78" t="str">
        <f t="shared" si="255"/>
        <v>唯一标识:S4/R2/B1#交通场站用地/二类居住用地/商业用地#城规</v>
      </c>
      <c r="CL366" s="78" t="str">
        <f t="shared" si="256"/>
        <v>性质名称:交通场站用地/二类居住用地/商业用地</v>
      </c>
      <c r="CM366" s="78" t="str">
        <f t="shared" si="257"/>
        <v>地块性质过滤:</v>
      </c>
      <c r="CN366" s="78" t="str">
        <f t="shared" si="258"/>
        <v>地块性质:S4/R2/B1</v>
      </c>
      <c r="CO366" s="78" t="str">
        <f t="shared" si="259"/>
        <v>地类标准:城规</v>
      </c>
      <c r="CP366" s="78" t="str">
        <f t="shared" si="260"/>
        <v>地块性质别称:</v>
      </c>
      <c r="CQ366" s="78" t="str">
        <f t="shared" si="261"/>
        <v>属性继承:S/R/B#交通设施用地/居住用地/商业服务业设施用地#城规</v>
      </c>
      <c r="CR366" s="78" t="str">
        <f t="shared" si="262"/>
        <v>父类:S/R/B</v>
      </c>
      <c r="CS366" s="78" t="str">
        <f t="shared" si="263"/>
        <v>级别继承:S#交通设施用地#城规</v>
      </c>
      <c r="CT366" s="78" t="str">
        <f t="shared" si="264"/>
        <v>级别层次:5</v>
      </c>
      <c r="CU366" s="78" t="str">
        <f t="shared" si="265"/>
        <v>级别:4S</v>
      </c>
      <c r="CV366" s="78" t="str">
        <f t="shared" ca="1" si="266"/>
        <v>地块颜色:255,192,0</v>
      </c>
      <c r="CW366" s="78" t="str">
        <f t="shared" ca="1" si="267"/>
        <v>建筑面积公式:面积*容积率</v>
      </c>
      <c r="CX366" s="78" t="str">
        <f t="shared" ca="1" si="268"/>
        <v>住宅建筑面积公式:地块建筑面积*兼容比例1</v>
      </c>
      <c r="CY366" s="78" t="str">
        <f t="shared" ca="1" si="269"/>
        <v>商服建筑面积公式:地块建筑面积*兼容比例2</v>
      </c>
      <c r="CZ366" s="78" t="str">
        <f t="shared" ca="1" si="270"/>
        <v>商服中商业建筑面积公式:地块建筑面积*兼容比例2*0.35</v>
      </c>
      <c r="DA366" s="78" t="str">
        <f t="shared" ca="1" si="271"/>
        <v>商服中办公建筑面积公式:地块建筑面积*兼容比例2*0.65</v>
      </c>
      <c r="DB366" s="78" t="str">
        <f t="shared" ca="1" si="272"/>
        <v>公服建筑面积公式:地块建筑面积*0</v>
      </c>
      <c r="DC366" s="78" t="str">
        <f t="shared" ca="1" si="273"/>
        <v>工业建筑面积公式:地块建筑面积*0</v>
      </c>
      <c r="DD366" s="78" t="str">
        <f t="shared" ca="1" si="274"/>
        <v>市政建筑面积公式:地块建筑面积*0</v>
      </c>
      <c r="DE366" s="78" t="str">
        <f t="shared" ca="1" si="299"/>
        <v>绿地面积指定指标:面积*0</v>
      </c>
      <c r="DF366" s="78" t="str">
        <f t="shared" ca="1" si="300"/>
        <v>绿地面积指定公式:面积*0</v>
      </c>
      <c r="DG366" s="78" t="str">
        <f t="shared" ca="1" si="275"/>
        <v>户数指标:100平方米/户</v>
      </c>
      <c r="DH366" s="78" t="str">
        <f t="shared" ca="1" si="276"/>
        <v>户数公式:住宅建筑面积/100</v>
      </c>
      <c r="DI366" s="78" t="str">
        <f t="shared" ca="1" si="277"/>
        <v>人数指标:3人/户</v>
      </c>
      <c r="DJ366" s="78" t="str">
        <f t="shared" ca="1" si="278"/>
        <v>人数公式:居住户数*3</v>
      </c>
      <c r="DK366" s="78" t="str">
        <f t="shared" ca="1" si="279"/>
        <v>就业指标:35平方米/岗位</v>
      </c>
      <c r="DL366" s="78" t="str">
        <f t="shared" ca="1" si="280"/>
        <v>就业公式:商服建筑面积/35</v>
      </c>
      <c r="DM366" s="78" t="str">
        <f t="shared" ca="1" si="281"/>
        <v>机动车指标:1.2个/户，1.2个/100平方米</v>
      </c>
      <c r="DN366" s="78" t="str">
        <f t="shared" ca="1" si="282"/>
        <v>机动车公式:居住户数*1.2+商服建筑面积*1.2/100</v>
      </c>
      <c r="DO366" s="78" t="str">
        <f t="shared" ca="1" si="283"/>
        <v>用水量指标:155升/日*人，10升/平方米*日</v>
      </c>
      <c r="DP366" s="78" t="str">
        <f t="shared" ca="1" si="284"/>
        <v>用水量公式:居住人数*155/1000+商服建筑面积*10/1000</v>
      </c>
      <c r="DQ366" s="78" t="str">
        <f t="shared" ca="1" si="285"/>
        <v>污水折算系数:0.85</v>
      </c>
      <c r="DR366" s="78" t="str">
        <f t="shared" ca="1" si="286"/>
        <v>污水量公式:用水量*0.85</v>
      </c>
      <c r="DS366" s="78" t="str">
        <f t="shared" ca="1" si="287"/>
        <v>用电负荷指标:50瓦/平方米，60瓦/平方米</v>
      </c>
      <c r="DT366" s="78" t="str">
        <f t="shared" ca="1" si="288"/>
        <v>同时率:0.7，0.7</v>
      </c>
      <c r="DU366" s="78" t="str">
        <f t="shared" ca="1" si="289"/>
        <v>用电量公式:住宅建筑面积*50*0.7/1000+商服建筑面积*60*0.7/1000</v>
      </c>
      <c r="DV366" s="78" t="str">
        <f t="shared" ca="1" si="290"/>
        <v>固话装机指标:1.2门/户，1.0门/100平方米</v>
      </c>
      <c r="DW366" s="78" t="str">
        <f t="shared" ca="1" si="291"/>
        <v>固话量公式:居住户数*1.2+商服建筑面积*1.0/100</v>
      </c>
      <c r="DX366" s="78" t="str">
        <f t="shared" ca="1" si="292"/>
        <v>有线电视指标:2.0门/户，0.2门/100平方米</v>
      </c>
      <c r="DY366" s="78" t="str">
        <f t="shared" ca="1" si="293"/>
        <v>电视量公式:居住户数*2.0+商服建筑面积*0.2/100</v>
      </c>
      <c r="DZ366" s="78" t="str">
        <f t="shared" ca="1" si="294"/>
        <v>高峰机动车生成量指标:34.5pcu/万平方米，26：74，52.1pcu/万平方米，71：29</v>
      </c>
      <c r="EA366" s="78" t="str">
        <f t="shared" ca="1" si="295"/>
        <v>高峰机动车吸引量公式:住宅建筑面积/10000*34.5*0.26+商服建筑面积/10000*60*0.71</v>
      </c>
      <c r="EB366" s="78" t="str">
        <f t="shared" ca="1" si="296"/>
        <v>高峰机动车发生量公式:住宅建筑面积/10000*34.5*0.74+商服建筑面积/10000*60*0.29</v>
      </c>
      <c r="EC366" s="78" t="str">
        <f t="shared" ca="1" si="301"/>
        <v>地下空间指标:住宅建筑面积*0.4+商服建筑面积*0.4</v>
      </c>
      <c r="ED366" s="78" t="str">
        <f t="shared" ca="1" si="297"/>
        <v>地下空间公式:住宅建筑面积*0.4+商服建筑面积*0.4</v>
      </c>
      <c r="EE366" s="78" t="str">
        <f t="shared" ca="1" si="302"/>
        <v>人防指标:住宅建筑面积*0.11+商服建筑面积*0.08</v>
      </c>
      <c r="EF366" s="78" t="str">
        <f t="shared" ca="1" si="298"/>
        <v>人防公式:住宅建筑面积*0.11+商服建筑面积*0.08</v>
      </c>
      <c r="EG366" s="78" t="str">
        <f t="shared" ca="1" si="305"/>
        <v>用地构成:城镇建设用地</v>
      </c>
      <c r="EH366" s="78" t="s">
        <v>1962</v>
      </c>
      <c r="EI366" s="79" t="str">
        <f t="shared" ca="1" si="303"/>
        <v>唯一标识:S4/R2/B1#交通场站用地/二类居住用地/商业用地#城规;性质名称:交通场站用地/二类居住用地/商业用地;地块性质过滤:;地块性质:S4/R2/B1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6" t="s">
        <v>1962</v>
      </c>
    </row>
    <row r="367" spans="1:140" ht="16.5" x14ac:dyDescent="0.2">
      <c r="A367" s="57" t="str">
        <f t="shared" si="304"/>
        <v>S41/R/B#公共交通场站用地/居住用地/商业服务业设施用地#城规</v>
      </c>
      <c r="B367" s="57" t="s">
        <v>465</v>
      </c>
      <c r="C367" s="57"/>
      <c r="D367" s="57" t="s">
        <v>1028</v>
      </c>
      <c r="E367" s="57" t="s">
        <v>1276</v>
      </c>
      <c r="F367" s="57"/>
      <c r="G367" s="57" t="s">
        <v>103</v>
      </c>
      <c r="H367" s="57" t="s">
        <v>1008</v>
      </c>
      <c r="I367" s="57" t="s">
        <v>95</v>
      </c>
      <c r="J367" s="57">
        <v>5</v>
      </c>
      <c r="K367" s="57" t="s">
        <v>1514</v>
      </c>
      <c r="L367" s="57"/>
      <c r="M367" s="57" t="str" cm="1">
        <f t="array" aca="1" ref="M367" ca="1">IF(OFFSET(INDIRECT(ADDRESS(ROW(), COLUMN())),0,-1)="",VLOOKUP($G367,$A:$AAE,COLUMN(),FALSE),OFFSET(INDIRECT(ADDRESS(ROW(), COLUMN())),0,-1))</f>
        <v>255,192,0</v>
      </c>
      <c r="N367" s="20"/>
      <c r="O367" s="57" t="str" cm="1">
        <f t="array" aca="1" ref="O367" ca="1">IF(OFFSET(INDIRECT(ADDRESS(ROW(), COLUMN())),0,-1)="",VLOOKUP($G367,$A:$AAE,COLUMN(),FALSE),OFFSET(INDIRECT(ADDRESS(ROW(), COLUMN())),0,-1))</f>
        <v>面积*容积率</v>
      </c>
      <c r="P367" s="20"/>
      <c r="Q367" s="20" t="str" cm="1">
        <f t="array" aca="1" ref="Q367" ca="1">IF(OFFSET(INDIRECT(ADDRESS(ROW(), COLUMN())),0,-1)="",VLOOKUP($G367,$A:$AAE,COLUMN(),FALSE),OFFSET(INDIRECT(ADDRESS(ROW(), COLUMN())),0,-1))</f>
        <v>地块建筑面积*兼容比例1</v>
      </c>
      <c r="R367" s="20"/>
      <c r="S367" s="20" t="str" cm="1">
        <f t="array" aca="1" ref="S367" ca="1">IF(OFFSET(INDIRECT(ADDRESS(ROW(), COLUMN())),0,-1)="",VLOOKUP($G367,$A:$AAE,COLUMN(),FALSE),OFFSET(INDIRECT(ADDRESS(ROW(), COLUMN())),0,-1))</f>
        <v>地块建筑面积*兼容比例2</v>
      </c>
      <c r="T367" s="20"/>
      <c r="U367" s="20" t="str" cm="1">
        <f t="array" aca="1" ref="U367" ca="1">IF(OFFSET(INDIRECT(ADDRESS(ROW(), COLUMN())),0,-1)="",VLOOKUP($G367,$A:$AAE,COLUMN(),FALSE),OFFSET(INDIRECT(ADDRESS(ROW(), COLUMN())),0,-1))</f>
        <v>地块建筑面积*兼容比例2*0.35</v>
      </c>
      <c r="V367" s="20"/>
      <c r="W367" s="57" t="str" cm="1">
        <f t="array" aca="1" ref="W367" ca="1">IF(OFFSET(INDIRECT(ADDRESS(ROW(), COLUMN())),0,-1)="",VLOOKUP($G367,$A:$AAE,COLUMN(),FALSE),OFFSET(INDIRECT(ADDRESS(ROW(), COLUMN())),0,-1))</f>
        <v>地块建筑面积*兼容比例2*0.65</v>
      </c>
      <c r="X367" s="20"/>
      <c r="Y367" s="20" t="str" cm="1">
        <f t="array" aca="1" ref="Y367" ca="1">IF(OFFSET(INDIRECT(ADDRESS(ROW(), COLUMN())),0,-1)="",VLOOKUP($G367,$A:$AAE,COLUMN(),FALSE),OFFSET(INDIRECT(ADDRESS(ROW(), COLUMN())),0,-1))</f>
        <v>地块建筑面积*0</v>
      </c>
      <c r="Z367" s="20"/>
      <c r="AA367" s="20" t="str" cm="1">
        <f t="array" aca="1" ref="AA367" ca="1">IF(OFFSET(INDIRECT(ADDRESS(ROW(), COLUMN())),0,-1)="",VLOOKUP($G367,$A:$AAE,COLUMN(),FALSE),OFFSET(INDIRECT(ADDRESS(ROW(), COLUMN())),0,-1))</f>
        <v>地块建筑面积*0</v>
      </c>
      <c r="AB367" s="20"/>
      <c r="AC367" s="20" t="str" cm="1">
        <f t="array" aca="1" ref="AC367" ca="1">IF(OFFSET(INDIRECT(ADDRESS(ROW(), COLUMN())),0,-1)="",VLOOKUP($G367,$A:$AAE,COLUMN(),FALSE),OFFSET(INDIRECT(ADDRESS(ROW(), COLUMN())),0,-1))</f>
        <v>地块建筑面积*0</v>
      </c>
      <c r="AD367" s="20"/>
      <c r="AE367" s="20" t="str" cm="1">
        <f t="array" aca="1" ref="AE367" ca="1">IF(OFFSET(INDIRECT(ADDRESS(ROW(), COLUMN())),0,-1)="",VLOOKUP($G367,$A:$AAE,COLUMN(),FALSE),OFFSET(INDIRECT(ADDRESS(ROW(), COLUMN())),0,-1))</f>
        <v>面积*0</v>
      </c>
      <c r="AF367" s="20"/>
      <c r="AG367" s="20" t="str" cm="1">
        <f t="array" aca="1" ref="AG367" ca="1">IF(OFFSET(INDIRECT(ADDRESS(ROW(), COLUMN())),0,-1)="",VLOOKUP($G367,$A:$AAE,COLUMN(),FALSE),OFFSET(INDIRECT(ADDRESS(ROW(), COLUMN())),0,-1))</f>
        <v>面积*0</v>
      </c>
      <c r="AH367" s="20"/>
      <c r="AI367" s="20" t="str" cm="1">
        <f t="array" aca="1" ref="AI367" ca="1">IF(OFFSET(INDIRECT(ADDRESS(ROW(), COLUMN())),0,-1)="",VLOOKUP($G367,$A:$AAE,COLUMN(),FALSE),OFFSET(INDIRECT(ADDRESS(ROW(), COLUMN())),0,-1))</f>
        <v>100平方米/户</v>
      </c>
      <c r="AJ367" s="20"/>
      <c r="AK367" s="20" t="str" cm="1">
        <f t="array" aca="1" ref="AK367" ca="1">IF(OFFSET(INDIRECT(ADDRESS(ROW(), COLUMN())),0,-1)="",VLOOKUP($G367,$A:$AAE,COLUMN(),FALSE),OFFSET(INDIRECT(ADDRESS(ROW(), COLUMN())),0,-1))</f>
        <v>住宅建筑面积/100</v>
      </c>
      <c r="AL367" s="20"/>
      <c r="AM367" s="20" t="str" cm="1">
        <f t="array" aca="1" ref="AM367" ca="1">IF(OFFSET(INDIRECT(ADDRESS(ROW(), COLUMN())),0,-1)="",VLOOKUP($G367,$A:$AAE,COLUMN(),FALSE),OFFSET(INDIRECT(ADDRESS(ROW(), COLUMN())),0,-1))</f>
        <v>3人/户</v>
      </c>
      <c r="AN367" s="20"/>
      <c r="AO367" s="20" t="str" cm="1">
        <f t="array" aca="1" ref="AO367" ca="1">IF(OFFSET(INDIRECT(ADDRESS(ROW(), COLUMN())),0,-1)="",VLOOKUP($G367,$A:$AAE,COLUMN(),FALSE),OFFSET(INDIRECT(ADDRESS(ROW(), COLUMN())),0,-1))</f>
        <v>居住户数*3</v>
      </c>
      <c r="AP367" s="20"/>
      <c r="AQ367" s="20" t="str" cm="1">
        <f t="array" aca="1" ref="AQ367" ca="1">IF(OFFSET(INDIRECT(ADDRESS(ROW(), COLUMN())),0,-1)="",VLOOKUP($G367,$A:$AAE,COLUMN(),FALSE),OFFSET(INDIRECT(ADDRESS(ROW(), COLUMN())),0,-1))</f>
        <v>35平方米/岗位</v>
      </c>
      <c r="AR367" s="20"/>
      <c r="AS367" s="20" t="str" cm="1">
        <f t="array" aca="1" ref="AS367" ca="1">IF(OFFSET(INDIRECT(ADDRESS(ROW(), COLUMN())),0,-1)="",VLOOKUP($G367,$A:$AAE,COLUMN(),FALSE),OFFSET(INDIRECT(ADDRESS(ROW(), COLUMN())),0,-1))</f>
        <v>商服建筑面积/35</v>
      </c>
      <c r="AT367" s="20"/>
      <c r="AU367" s="20" t="str" cm="1">
        <f t="array" aca="1" ref="AU367" ca="1">IF(OFFSET(INDIRECT(ADDRESS(ROW(), COLUMN())),0,-1)="",VLOOKUP($G367,$A:$AAE,COLUMN(),FALSE),OFFSET(INDIRECT(ADDRESS(ROW(), COLUMN())),0,-1))</f>
        <v>1.2个/户，1.2个/100平方米</v>
      </c>
      <c r="AV367" s="20"/>
      <c r="AW367" s="20" t="str" cm="1">
        <f t="array" aca="1" ref="AW367" ca="1">IF(OFFSET(INDIRECT(ADDRESS(ROW(), COLUMN())),0,-1)="",VLOOKUP($G367,$A:$AAE,COLUMN(),FALSE),OFFSET(INDIRECT(ADDRESS(ROW(), COLUMN())),0,-1))</f>
        <v>居住户数*1.2+商服建筑面积*1.2/100</v>
      </c>
      <c r="AX367" s="116"/>
      <c r="AY367" s="20" t="str" cm="1">
        <f t="array" aca="1" ref="AY367" ca="1">IF(OFFSET(INDIRECT(ADDRESS(ROW(), COLUMN())),0,-1)="",VLOOKUP($G367,$A:$AAE,COLUMN(),FALSE),OFFSET(INDIRECT(ADDRESS(ROW(), COLUMN())),0,-1))</f>
        <v>155升/日*人，10升/平方米*日</v>
      </c>
      <c r="AZ367" s="116"/>
      <c r="BA367" s="20" t="str" cm="1">
        <f t="array" aca="1" ref="BA367" ca="1">IF(OFFSET(INDIRECT(ADDRESS(ROW(), COLUMN())),0,-1)="",VLOOKUP($G367,$A:$AAE,COLUMN(),FALSE),OFFSET(INDIRECT(ADDRESS(ROW(), COLUMN())),0,-1))</f>
        <v>居住人数*155/1000+商服建筑面积*10/1000</v>
      </c>
      <c r="BB367" s="116"/>
      <c r="BC367" s="20" cm="1">
        <f t="array" aca="1" ref="BC367" ca="1">IF(OFFSET(INDIRECT(ADDRESS(ROW(), COLUMN())),0,-1)="",VLOOKUP($G367,$A:$AAE,COLUMN(),FALSE),OFFSET(INDIRECT(ADDRESS(ROW(), COLUMN())),0,-1))</f>
        <v>0.85</v>
      </c>
      <c r="BD367" s="116"/>
      <c r="BE367" s="20" t="str" cm="1">
        <f t="array" aca="1" ref="BE367" ca="1">IF(OFFSET(INDIRECT(ADDRESS(ROW(), COLUMN())),0,-1)="",VLOOKUP($G367,$A:$AAE,COLUMN(),FALSE),OFFSET(INDIRECT(ADDRESS(ROW(), COLUMN())),0,-1))</f>
        <v>用水量*0.85</v>
      </c>
      <c r="BF367" s="116"/>
      <c r="BG367" s="20" t="str" cm="1">
        <f t="array" aca="1" ref="BG367" ca="1">IF(OFFSET(INDIRECT(ADDRESS(ROW(), COLUMN())),0,-1)="",VLOOKUP($G367,$A:$AAE,COLUMN(),FALSE),OFFSET(INDIRECT(ADDRESS(ROW(), COLUMN())),0,-1))</f>
        <v>50瓦/平方米，60瓦/平方米</v>
      </c>
      <c r="BH367" s="116"/>
      <c r="BI367" s="20" t="str" cm="1">
        <f t="array" aca="1" ref="BI367" ca="1">IF(OFFSET(INDIRECT(ADDRESS(ROW(), COLUMN())),0,-1)="",VLOOKUP($G367,$A:$AAE,COLUMN(),FALSE),OFFSET(INDIRECT(ADDRESS(ROW(), COLUMN())),0,-1))</f>
        <v>0.7，0.7</v>
      </c>
      <c r="BJ367" s="116"/>
      <c r="BK367" s="20" t="str" cm="1">
        <f t="array" aca="1" ref="BK367" ca="1">IF(OFFSET(INDIRECT(ADDRESS(ROW(), COLUMN())),0,-1)="",VLOOKUP($G367,$A:$AAE,COLUMN(),FALSE),OFFSET(INDIRECT(ADDRESS(ROW(), COLUMN())),0,-1))</f>
        <v>住宅建筑面积*50*0.7/1000+商服建筑面积*60*0.7/1000</v>
      </c>
      <c r="BL367" s="116"/>
      <c r="BM367" s="20" t="str" cm="1">
        <f t="array" aca="1" ref="BM367" ca="1">IF(OFFSET(INDIRECT(ADDRESS(ROW(), COLUMN())),0,-1)="",VLOOKUP($G367,$A:$AAE,COLUMN(),FALSE),OFFSET(INDIRECT(ADDRESS(ROW(), COLUMN())),0,-1))</f>
        <v>1.2门/户，1.0门/100平方米</v>
      </c>
      <c r="BN367" s="116"/>
      <c r="BO367" s="20" t="str" cm="1">
        <f t="array" aca="1" ref="BO367" ca="1">IF(OFFSET(INDIRECT(ADDRESS(ROW(), COLUMN())),0,-1)="",VLOOKUP($G367,$A:$AAE,COLUMN(),FALSE),OFFSET(INDIRECT(ADDRESS(ROW(), COLUMN())),0,-1))</f>
        <v>居住户数*1.2+商服建筑面积*1.0/100</v>
      </c>
      <c r="BP367" s="116"/>
      <c r="BQ367" s="20" t="str" cm="1">
        <f t="array" aca="1" ref="BQ367" ca="1">IF(OFFSET(INDIRECT(ADDRESS(ROW(), COLUMN())),0,-1)="",VLOOKUP($G367,$A:$AAE,COLUMN(),FALSE),OFFSET(INDIRECT(ADDRESS(ROW(), COLUMN())),0,-1))</f>
        <v>2.0门/户，0.2门/100平方米</v>
      </c>
      <c r="BR367" s="116"/>
      <c r="BS367" s="20" t="str" cm="1">
        <f t="array" aca="1" ref="BS367" ca="1">IF(OFFSET(INDIRECT(ADDRESS(ROW(), COLUMN())),0,-1)="",VLOOKUP($G367,$A:$AAE,COLUMN(),FALSE),OFFSET(INDIRECT(ADDRESS(ROW(), COLUMN())),0,-1))</f>
        <v>居住户数*2.0+商服建筑面积*0.2/100</v>
      </c>
      <c r="BT367" s="116"/>
      <c r="BU367" s="20" t="str" cm="1">
        <f t="array" aca="1" ref="BU367" ca="1">IF(OFFSET(INDIRECT(ADDRESS(ROW(), COLUMN())),0,-1)="",VLOOKUP($G367,$A:$AAE,COLUMN(),FALSE),OFFSET(INDIRECT(ADDRESS(ROW(), COLUMN())),0,-1))</f>
        <v>34.5pcu/万平方米，26：74，52.1pcu/万平方米，71：29</v>
      </c>
      <c r="BV367" s="116"/>
      <c r="BW367" s="20" t="str" cm="1">
        <f t="array" aca="1" ref="BW367" ca="1">IF(OFFSET(INDIRECT(ADDRESS(ROW(), COLUMN())),0,-1)="",VLOOKUP($G367,$A:$AAE,COLUMN(),FALSE),OFFSET(INDIRECT(ADDRESS(ROW(), COLUMN())),0,-1))</f>
        <v>住宅建筑面积/10000*34.5*0.26+商服建筑面积/10000*60*0.71</v>
      </c>
      <c r="BX367" s="116"/>
      <c r="BY367" s="20" t="str" cm="1">
        <f t="array" aca="1" ref="BY367" ca="1">IF(OFFSET(INDIRECT(ADDRESS(ROW(), COLUMN())),0,-1)="",VLOOKUP($G367,$A:$AAE,COLUMN(),FALSE),OFFSET(INDIRECT(ADDRESS(ROW(), COLUMN())),0,-1))</f>
        <v>住宅建筑面积/10000*34.5*0.74+商服建筑面积/10000*60*0.29</v>
      </c>
      <c r="BZ367" s="103"/>
      <c r="CA367" s="20" t="str" cm="1">
        <f t="array" aca="1" ref="CA367" ca="1">IF(OFFSET(INDIRECT(ADDRESS(ROW(), COLUMN())),0,-1)="",VLOOKUP($G367,$A:$AAE,COLUMN(),FALSE),OFFSET(INDIRECT(ADDRESS(ROW(), COLUMN())),0,-1))</f>
        <v>住宅建筑面积*0.4+商服建筑面积*0.4</v>
      </c>
      <c r="CB367" s="20"/>
      <c r="CC367" s="20" t="str" cm="1">
        <f t="array" aca="1" ref="CC367" ca="1">IF(OFFSET(INDIRECT(ADDRESS(ROW(), COLUMN())),0,-1)="",VLOOKUP($G367,$A:$AAE,COLUMN(),FALSE),OFFSET(INDIRECT(ADDRESS(ROW(), COLUMN())),0,-1))</f>
        <v>住宅建筑面积*0.4+商服建筑面积*0.4</v>
      </c>
      <c r="CD367" s="20"/>
      <c r="CE367" s="20" t="str" cm="1">
        <f t="array" aca="1" ref="CE367" ca="1">IF(OFFSET(INDIRECT(ADDRESS(ROW(), COLUMN())),0,-1)="",VLOOKUP($G367,$A:$AAE,COLUMN(),FALSE),OFFSET(INDIRECT(ADDRESS(ROW(), COLUMN())),0,-1))</f>
        <v>住宅建筑面积*0.11+商服建筑面积*0.08</v>
      </c>
      <c r="CF367" s="20"/>
      <c r="CG367" s="20" t="str" cm="1">
        <f t="array" aca="1" ref="CG367" ca="1">IF(OFFSET(INDIRECT(ADDRESS(ROW(), COLUMN())),0,-1)="",VLOOKUP($G367,$A:$AAE,COLUMN(),FALSE),OFFSET(INDIRECT(ADDRESS(ROW(), COLUMN())),0,-1))</f>
        <v>住宅建筑面积*0.11+商服建筑面积*0.08</v>
      </c>
      <c r="CH367" s="20"/>
      <c r="CI367" s="57" t="str" cm="1">
        <f t="array" aca="1" ref="CI367" ca="1">IF(OFFSET(INDIRECT(ADDRESS(ROW(), COLUMN())),0,-1)="",VLOOKUP($G367,$A:$AAE,COLUMN(),FALSE),OFFSET(INDIRECT(ADDRESS(ROW(), COLUMN())),0,-1))</f>
        <v>城镇建设用地</v>
      </c>
      <c r="CJ367" s="76" t="s">
        <v>1962</v>
      </c>
      <c r="CK367" s="78" t="str">
        <f t="shared" si="255"/>
        <v>唯一标识:S41/R/B#公共交通场站用地/居住用地/商业服务业设施用地#城规</v>
      </c>
      <c r="CL367" s="78" t="str">
        <f t="shared" si="256"/>
        <v>性质名称:公共交通场站用地/居住用地/商业服务业设施用地</v>
      </c>
      <c r="CM367" s="78" t="str">
        <f t="shared" si="257"/>
        <v>地块性质过滤:</v>
      </c>
      <c r="CN367" s="78" t="str">
        <f t="shared" si="258"/>
        <v>地块性质:S41/R/B</v>
      </c>
      <c r="CO367" s="78" t="str">
        <f t="shared" si="259"/>
        <v>地类标准:城规</v>
      </c>
      <c r="CP367" s="78" t="str">
        <f t="shared" si="260"/>
        <v>地块性质别称:</v>
      </c>
      <c r="CQ367" s="78" t="str">
        <f t="shared" si="261"/>
        <v>属性继承:S/R/B#交通设施用地/居住用地/商业服务业设施用地#城规</v>
      </c>
      <c r="CR367" s="78" t="str">
        <f t="shared" si="262"/>
        <v>父类:S/R/B</v>
      </c>
      <c r="CS367" s="78" t="str">
        <f t="shared" si="263"/>
        <v>级别继承:S#交通设施用地#城规</v>
      </c>
      <c r="CT367" s="78" t="str">
        <f t="shared" si="264"/>
        <v>级别层次:5</v>
      </c>
      <c r="CU367" s="78" t="str">
        <f t="shared" si="265"/>
        <v>级别:4S</v>
      </c>
      <c r="CV367" s="78" t="str">
        <f t="shared" ca="1" si="266"/>
        <v>地块颜色:255,192,0</v>
      </c>
      <c r="CW367" s="78" t="str">
        <f t="shared" ca="1" si="267"/>
        <v>建筑面积公式:面积*容积率</v>
      </c>
      <c r="CX367" s="78" t="str">
        <f t="shared" ca="1" si="268"/>
        <v>住宅建筑面积公式:地块建筑面积*兼容比例1</v>
      </c>
      <c r="CY367" s="78" t="str">
        <f t="shared" ca="1" si="269"/>
        <v>商服建筑面积公式:地块建筑面积*兼容比例2</v>
      </c>
      <c r="CZ367" s="78" t="str">
        <f t="shared" ca="1" si="270"/>
        <v>商服中商业建筑面积公式:地块建筑面积*兼容比例2*0.35</v>
      </c>
      <c r="DA367" s="78" t="str">
        <f t="shared" ca="1" si="271"/>
        <v>商服中办公建筑面积公式:地块建筑面积*兼容比例2*0.65</v>
      </c>
      <c r="DB367" s="78" t="str">
        <f t="shared" ca="1" si="272"/>
        <v>公服建筑面积公式:地块建筑面积*0</v>
      </c>
      <c r="DC367" s="78" t="str">
        <f t="shared" ca="1" si="273"/>
        <v>工业建筑面积公式:地块建筑面积*0</v>
      </c>
      <c r="DD367" s="78" t="str">
        <f t="shared" ca="1" si="274"/>
        <v>市政建筑面积公式:地块建筑面积*0</v>
      </c>
      <c r="DE367" s="78" t="str">
        <f t="shared" ca="1" si="299"/>
        <v>绿地面积指定指标:面积*0</v>
      </c>
      <c r="DF367" s="78" t="str">
        <f t="shared" ca="1" si="300"/>
        <v>绿地面积指定公式:面积*0</v>
      </c>
      <c r="DG367" s="78" t="str">
        <f t="shared" ca="1" si="275"/>
        <v>户数指标:100平方米/户</v>
      </c>
      <c r="DH367" s="78" t="str">
        <f t="shared" ca="1" si="276"/>
        <v>户数公式:住宅建筑面积/100</v>
      </c>
      <c r="DI367" s="78" t="str">
        <f t="shared" ca="1" si="277"/>
        <v>人数指标:3人/户</v>
      </c>
      <c r="DJ367" s="78" t="str">
        <f t="shared" ca="1" si="278"/>
        <v>人数公式:居住户数*3</v>
      </c>
      <c r="DK367" s="78" t="str">
        <f t="shared" ca="1" si="279"/>
        <v>就业指标:35平方米/岗位</v>
      </c>
      <c r="DL367" s="78" t="str">
        <f t="shared" ca="1" si="280"/>
        <v>就业公式:商服建筑面积/35</v>
      </c>
      <c r="DM367" s="78" t="str">
        <f t="shared" ca="1" si="281"/>
        <v>机动车指标:1.2个/户，1.2个/100平方米</v>
      </c>
      <c r="DN367" s="78" t="str">
        <f t="shared" ca="1" si="282"/>
        <v>机动车公式:居住户数*1.2+商服建筑面积*1.2/100</v>
      </c>
      <c r="DO367" s="78" t="str">
        <f t="shared" ca="1" si="283"/>
        <v>用水量指标:155升/日*人，10升/平方米*日</v>
      </c>
      <c r="DP367" s="78" t="str">
        <f t="shared" ca="1" si="284"/>
        <v>用水量公式:居住人数*155/1000+商服建筑面积*10/1000</v>
      </c>
      <c r="DQ367" s="78" t="str">
        <f t="shared" ca="1" si="285"/>
        <v>污水折算系数:0.85</v>
      </c>
      <c r="DR367" s="78" t="str">
        <f t="shared" ca="1" si="286"/>
        <v>污水量公式:用水量*0.85</v>
      </c>
      <c r="DS367" s="78" t="str">
        <f t="shared" ca="1" si="287"/>
        <v>用电负荷指标:50瓦/平方米，60瓦/平方米</v>
      </c>
      <c r="DT367" s="78" t="str">
        <f t="shared" ca="1" si="288"/>
        <v>同时率:0.7，0.7</v>
      </c>
      <c r="DU367" s="78" t="str">
        <f t="shared" ca="1" si="289"/>
        <v>用电量公式:住宅建筑面积*50*0.7/1000+商服建筑面积*60*0.7/1000</v>
      </c>
      <c r="DV367" s="78" t="str">
        <f t="shared" ca="1" si="290"/>
        <v>固话装机指标:1.2门/户，1.0门/100平方米</v>
      </c>
      <c r="DW367" s="78" t="str">
        <f t="shared" ca="1" si="291"/>
        <v>固话量公式:居住户数*1.2+商服建筑面积*1.0/100</v>
      </c>
      <c r="DX367" s="78" t="str">
        <f t="shared" ca="1" si="292"/>
        <v>有线电视指标:2.0门/户，0.2门/100平方米</v>
      </c>
      <c r="DY367" s="78" t="str">
        <f t="shared" ca="1" si="293"/>
        <v>电视量公式:居住户数*2.0+商服建筑面积*0.2/100</v>
      </c>
      <c r="DZ367" s="78" t="str">
        <f t="shared" ca="1" si="294"/>
        <v>高峰机动车生成量指标:34.5pcu/万平方米，26：74，52.1pcu/万平方米，71：29</v>
      </c>
      <c r="EA367" s="78" t="str">
        <f t="shared" ca="1" si="295"/>
        <v>高峰机动车吸引量公式:住宅建筑面积/10000*34.5*0.26+商服建筑面积/10000*60*0.71</v>
      </c>
      <c r="EB367" s="78" t="str">
        <f t="shared" ca="1" si="296"/>
        <v>高峰机动车发生量公式:住宅建筑面积/10000*34.5*0.74+商服建筑面积/10000*60*0.29</v>
      </c>
      <c r="EC367" s="78" t="str">
        <f t="shared" ca="1" si="301"/>
        <v>地下空间指标:住宅建筑面积*0.4+商服建筑面积*0.4</v>
      </c>
      <c r="ED367" s="78" t="str">
        <f t="shared" ca="1" si="297"/>
        <v>地下空间公式:住宅建筑面积*0.4+商服建筑面积*0.4</v>
      </c>
      <c r="EE367" s="78" t="str">
        <f t="shared" ca="1" si="302"/>
        <v>人防指标:住宅建筑面积*0.11+商服建筑面积*0.08</v>
      </c>
      <c r="EF367" s="78" t="str">
        <f t="shared" ca="1" si="298"/>
        <v>人防公式:住宅建筑面积*0.11+商服建筑面积*0.08</v>
      </c>
      <c r="EG367" s="78" t="str">
        <f t="shared" ca="1" si="305"/>
        <v>用地构成:城镇建设用地</v>
      </c>
      <c r="EH367" s="78" t="s">
        <v>1962</v>
      </c>
      <c r="EI367" s="79" t="str">
        <f t="shared" ca="1" si="303"/>
        <v>唯一标识:S41/R/B#公共交通场站用地/居住用地/商业服务业设施用地#城规;性质名称:公共交通场站用地/居住用地/商业服务业设施用地;地块性质过滤:;地块性质:S41/R/B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7" t="s">
        <v>1962</v>
      </c>
    </row>
    <row r="368" spans="1:140" ht="16.5" x14ac:dyDescent="0.2">
      <c r="A368" s="57" t="str">
        <f t="shared" si="304"/>
        <v>S41/R21/B1#公共交通场站用地/住宅用地/商业用地#城规</v>
      </c>
      <c r="B368" s="57" t="s">
        <v>466</v>
      </c>
      <c r="C368" s="57"/>
      <c r="D368" s="57" t="s">
        <v>1029</v>
      </c>
      <c r="E368" s="57" t="s">
        <v>1276</v>
      </c>
      <c r="F368" s="57"/>
      <c r="G368" s="57" t="s">
        <v>103</v>
      </c>
      <c r="H368" s="57" t="s">
        <v>1008</v>
      </c>
      <c r="I368" s="57" t="s">
        <v>95</v>
      </c>
      <c r="J368" s="57">
        <v>5</v>
      </c>
      <c r="K368" s="57" t="s">
        <v>1514</v>
      </c>
      <c r="L368" s="57"/>
      <c r="M368" s="57" t="str" cm="1">
        <f t="array" aca="1" ref="M368" ca="1">IF(OFFSET(INDIRECT(ADDRESS(ROW(), COLUMN())),0,-1)="",VLOOKUP($G368,$A:$AAE,COLUMN(),FALSE),OFFSET(INDIRECT(ADDRESS(ROW(), COLUMN())),0,-1))</f>
        <v>255,192,0</v>
      </c>
      <c r="N368" s="20"/>
      <c r="O368" s="57" t="str" cm="1">
        <f t="array" aca="1" ref="O368" ca="1">IF(OFFSET(INDIRECT(ADDRESS(ROW(), COLUMN())),0,-1)="",VLOOKUP($G368,$A:$AAE,COLUMN(),FALSE),OFFSET(INDIRECT(ADDRESS(ROW(), COLUMN())),0,-1))</f>
        <v>面积*容积率</v>
      </c>
      <c r="P368" s="20"/>
      <c r="Q368" s="20" t="str" cm="1">
        <f t="array" aca="1" ref="Q368" ca="1">IF(OFFSET(INDIRECT(ADDRESS(ROW(), COLUMN())),0,-1)="",VLOOKUP($G368,$A:$AAE,COLUMN(),FALSE),OFFSET(INDIRECT(ADDRESS(ROW(), COLUMN())),0,-1))</f>
        <v>地块建筑面积*兼容比例1</v>
      </c>
      <c r="R368" s="20"/>
      <c r="S368" s="20" t="str" cm="1">
        <f t="array" aca="1" ref="S368" ca="1">IF(OFFSET(INDIRECT(ADDRESS(ROW(), COLUMN())),0,-1)="",VLOOKUP($G368,$A:$AAE,COLUMN(),FALSE),OFFSET(INDIRECT(ADDRESS(ROW(), COLUMN())),0,-1))</f>
        <v>地块建筑面积*兼容比例2</v>
      </c>
      <c r="T368" s="20"/>
      <c r="U368" s="20" t="str" cm="1">
        <f t="array" aca="1" ref="U368" ca="1">IF(OFFSET(INDIRECT(ADDRESS(ROW(), COLUMN())),0,-1)="",VLOOKUP($G368,$A:$AAE,COLUMN(),FALSE),OFFSET(INDIRECT(ADDRESS(ROW(), COLUMN())),0,-1))</f>
        <v>地块建筑面积*兼容比例2*0.35</v>
      </c>
      <c r="V368" s="20"/>
      <c r="W368" s="57" t="str" cm="1">
        <f t="array" aca="1" ref="W368" ca="1">IF(OFFSET(INDIRECT(ADDRESS(ROW(), COLUMN())),0,-1)="",VLOOKUP($G368,$A:$AAE,COLUMN(),FALSE),OFFSET(INDIRECT(ADDRESS(ROW(), COLUMN())),0,-1))</f>
        <v>地块建筑面积*兼容比例2*0.65</v>
      </c>
      <c r="X368" s="20"/>
      <c r="Y368" s="20" t="str" cm="1">
        <f t="array" aca="1" ref="Y368" ca="1">IF(OFFSET(INDIRECT(ADDRESS(ROW(), COLUMN())),0,-1)="",VLOOKUP($G368,$A:$AAE,COLUMN(),FALSE),OFFSET(INDIRECT(ADDRESS(ROW(), COLUMN())),0,-1))</f>
        <v>地块建筑面积*0</v>
      </c>
      <c r="Z368" s="20"/>
      <c r="AA368" s="20" t="str" cm="1">
        <f t="array" aca="1" ref="AA368" ca="1">IF(OFFSET(INDIRECT(ADDRESS(ROW(), COLUMN())),0,-1)="",VLOOKUP($G368,$A:$AAE,COLUMN(),FALSE),OFFSET(INDIRECT(ADDRESS(ROW(), COLUMN())),0,-1))</f>
        <v>地块建筑面积*0</v>
      </c>
      <c r="AB368" s="20"/>
      <c r="AC368" s="20" t="str" cm="1">
        <f t="array" aca="1" ref="AC368" ca="1">IF(OFFSET(INDIRECT(ADDRESS(ROW(), COLUMN())),0,-1)="",VLOOKUP($G368,$A:$AAE,COLUMN(),FALSE),OFFSET(INDIRECT(ADDRESS(ROW(), COLUMN())),0,-1))</f>
        <v>地块建筑面积*0</v>
      </c>
      <c r="AD368" s="20"/>
      <c r="AE368" s="20" t="str" cm="1">
        <f t="array" aca="1" ref="AE368" ca="1">IF(OFFSET(INDIRECT(ADDRESS(ROW(), COLUMN())),0,-1)="",VLOOKUP($G368,$A:$AAE,COLUMN(),FALSE),OFFSET(INDIRECT(ADDRESS(ROW(), COLUMN())),0,-1))</f>
        <v>面积*0</v>
      </c>
      <c r="AF368" s="20"/>
      <c r="AG368" s="20" t="str" cm="1">
        <f t="array" aca="1" ref="AG368" ca="1">IF(OFFSET(INDIRECT(ADDRESS(ROW(), COLUMN())),0,-1)="",VLOOKUP($G368,$A:$AAE,COLUMN(),FALSE),OFFSET(INDIRECT(ADDRESS(ROW(), COLUMN())),0,-1))</f>
        <v>面积*0</v>
      </c>
      <c r="AH368" s="20"/>
      <c r="AI368" s="20" t="str" cm="1">
        <f t="array" aca="1" ref="AI368" ca="1">IF(OFFSET(INDIRECT(ADDRESS(ROW(), COLUMN())),0,-1)="",VLOOKUP($G368,$A:$AAE,COLUMN(),FALSE),OFFSET(INDIRECT(ADDRESS(ROW(), COLUMN())),0,-1))</f>
        <v>100平方米/户</v>
      </c>
      <c r="AJ368" s="20"/>
      <c r="AK368" s="20" t="str" cm="1">
        <f t="array" aca="1" ref="AK368" ca="1">IF(OFFSET(INDIRECT(ADDRESS(ROW(), COLUMN())),0,-1)="",VLOOKUP($G368,$A:$AAE,COLUMN(),FALSE),OFFSET(INDIRECT(ADDRESS(ROW(), COLUMN())),0,-1))</f>
        <v>住宅建筑面积/100</v>
      </c>
      <c r="AL368" s="20"/>
      <c r="AM368" s="20" t="str" cm="1">
        <f t="array" aca="1" ref="AM368" ca="1">IF(OFFSET(INDIRECT(ADDRESS(ROW(), COLUMN())),0,-1)="",VLOOKUP($G368,$A:$AAE,COLUMN(),FALSE),OFFSET(INDIRECT(ADDRESS(ROW(), COLUMN())),0,-1))</f>
        <v>3人/户</v>
      </c>
      <c r="AN368" s="20"/>
      <c r="AO368" s="20" t="str" cm="1">
        <f t="array" aca="1" ref="AO368" ca="1">IF(OFFSET(INDIRECT(ADDRESS(ROW(), COLUMN())),0,-1)="",VLOOKUP($G368,$A:$AAE,COLUMN(),FALSE),OFFSET(INDIRECT(ADDRESS(ROW(), COLUMN())),0,-1))</f>
        <v>居住户数*3</v>
      </c>
      <c r="AP368" s="20"/>
      <c r="AQ368" s="20" t="str" cm="1">
        <f t="array" aca="1" ref="AQ368" ca="1">IF(OFFSET(INDIRECT(ADDRESS(ROW(), COLUMN())),0,-1)="",VLOOKUP($G368,$A:$AAE,COLUMN(),FALSE),OFFSET(INDIRECT(ADDRESS(ROW(), COLUMN())),0,-1))</f>
        <v>35平方米/岗位</v>
      </c>
      <c r="AR368" s="20"/>
      <c r="AS368" s="20" t="str" cm="1">
        <f t="array" aca="1" ref="AS368" ca="1">IF(OFFSET(INDIRECT(ADDRESS(ROW(), COLUMN())),0,-1)="",VLOOKUP($G368,$A:$AAE,COLUMN(),FALSE),OFFSET(INDIRECT(ADDRESS(ROW(), COLUMN())),0,-1))</f>
        <v>商服建筑面积/35</v>
      </c>
      <c r="AT368" s="20"/>
      <c r="AU368" s="20" t="str" cm="1">
        <f t="array" aca="1" ref="AU368" ca="1">IF(OFFSET(INDIRECT(ADDRESS(ROW(), COLUMN())),0,-1)="",VLOOKUP($G368,$A:$AAE,COLUMN(),FALSE),OFFSET(INDIRECT(ADDRESS(ROW(), COLUMN())),0,-1))</f>
        <v>1.2个/户，1.2个/100平方米</v>
      </c>
      <c r="AV368" s="20"/>
      <c r="AW368" s="20" t="str" cm="1">
        <f t="array" aca="1" ref="AW368" ca="1">IF(OFFSET(INDIRECT(ADDRESS(ROW(), COLUMN())),0,-1)="",VLOOKUP($G368,$A:$AAE,COLUMN(),FALSE),OFFSET(INDIRECT(ADDRESS(ROW(), COLUMN())),0,-1))</f>
        <v>居住户数*1.2+商服建筑面积*1.2/100</v>
      </c>
      <c r="AX368" s="116"/>
      <c r="AY368" s="20" t="str" cm="1">
        <f t="array" aca="1" ref="AY368" ca="1">IF(OFFSET(INDIRECT(ADDRESS(ROW(), COLUMN())),0,-1)="",VLOOKUP($G368,$A:$AAE,COLUMN(),FALSE),OFFSET(INDIRECT(ADDRESS(ROW(), COLUMN())),0,-1))</f>
        <v>155升/日*人，10升/平方米*日</v>
      </c>
      <c r="AZ368" s="116"/>
      <c r="BA368" s="20" t="str" cm="1">
        <f t="array" aca="1" ref="BA368" ca="1">IF(OFFSET(INDIRECT(ADDRESS(ROW(), COLUMN())),0,-1)="",VLOOKUP($G368,$A:$AAE,COLUMN(),FALSE),OFFSET(INDIRECT(ADDRESS(ROW(), COLUMN())),0,-1))</f>
        <v>居住人数*155/1000+商服建筑面积*10/1000</v>
      </c>
      <c r="BB368" s="116"/>
      <c r="BC368" s="20" cm="1">
        <f t="array" aca="1" ref="BC368" ca="1">IF(OFFSET(INDIRECT(ADDRESS(ROW(), COLUMN())),0,-1)="",VLOOKUP($G368,$A:$AAE,COLUMN(),FALSE),OFFSET(INDIRECT(ADDRESS(ROW(), COLUMN())),0,-1))</f>
        <v>0.85</v>
      </c>
      <c r="BD368" s="116"/>
      <c r="BE368" s="20" t="str" cm="1">
        <f t="array" aca="1" ref="BE368" ca="1">IF(OFFSET(INDIRECT(ADDRESS(ROW(), COLUMN())),0,-1)="",VLOOKUP($G368,$A:$AAE,COLUMN(),FALSE),OFFSET(INDIRECT(ADDRESS(ROW(), COLUMN())),0,-1))</f>
        <v>用水量*0.85</v>
      </c>
      <c r="BF368" s="116"/>
      <c r="BG368" s="20" t="str" cm="1">
        <f t="array" aca="1" ref="BG368" ca="1">IF(OFFSET(INDIRECT(ADDRESS(ROW(), COLUMN())),0,-1)="",VLOOKUP($G368,$A:$AAE,COLUMN(),FALSE),OFFSET(INDIRECT(ADDRESS(ROW(), COLUMN())),0,-1))</f>
        <v>50瓦/平方米，60瓦/平方米</v>
      </c>
      <c r="BH368" s="116"/>
      <c r="BI368" s="20" t="str" cm="1">
        <f t="array" aca="1" ref="BI368" ca="1">IF(OFFSET(INDIRECT(ADDRESS(ROW(), COLUMN())),0,-1)="",VLOOKUP($G368,$A:$AAE,COLUMN(),FALSE),OFFSET(INDIRECT(ADDRESS(ROW(), COLUMN())),0,-1))</f>
        <v>0.7，0.7</v>
      </c>
      <c r="BJ368" s="116"/>
      <c r="BK368" s="20" t="str" cm="1">
        <f t="array" aca="1" ref="BK368" ca="1">IF(OFFSET(INDIRECT(ADDRESS(ROW(), COLUMN())),0,-1)="",VLOOKUP($G368,$A:$AAE,COLUMN(),FALSE),OFFSET(INDIRECT(ADDRESS(ROW(), COLUMN())),0,-1))</f>
        <v>住宅建筑面积*50*0.7/1000+商服建筑面积*60*0.7/1000</v>
      </c>
      <c r="BL368" s="116"/>
      <c r="BM368" s="20" t="str" cm="1">
        <f t="array" aca="1" ref="BM368" ca="1">IF(OFFSET(INDIRECT(ADDRESS(ROW(), COLUMN())),0,-1)="",VLOOKUP($G368,$A:$AAE,COLUMN(),FALSE),OFFSET(INDIRECT(ADDRESS(ROW(), COLUMN())),0,-1))</f>
        <v>1.2门/户，1.0门/100平方米</v>
      </c>
      <c r="BN368" s="116"/>
      <c r="BO368" s="20" t="str" cm="1">
        <f t="array" aca="1" ref="BO368" ca="1">IF(OFFSET(INDIRECT(ADDRESS(ROW(), COLUMN())),0,-1)="",VLOOKUP($G368,$A:$AAE,COLUMN(),FALSE),OFFSET(INDIRECT(ADDRESS(ROW(), COLUMN())),0,-1))</f>
        <v>居住户数*1.2+商服建筑面积*1.0/100</v>
      </c>
      <c r="BP368" s="116"/>
      <c r="BQ368" s="20" t="str" cm="1">
        <f t="array" aca="1" ref="BQ368" ca="1">IF(OFFSET(INDIRECT(ADDRESS(ROW(), COLUMN())),0,-1)="",VLOOKUP($G368,$A:$AAE,COLUMN(),FALSE),OFFSET(INDIRECT(ADDRESS(ROW(), COLUMN())),0,-1))</f>
        <v>2.0门/户，0.2门/100平方米</v>
      </c>
      <c r="BR368" s="116"/>
      <c r="BS368" s="20" t="str" cm="1">
        <f t="array" aca="1" ref="BS368" ca="1">IF(OFFSET(INDIRECT(ADDRESS(ROW(), COLUMN())),0,-1)="",VLOOKUP($G368,$A:$AAE,COLUMN(),FALSE),OFFSET(INDIRECT(ADDRESS(ROW(), COLUMN())),0,-1))</f>
        <v>居住户数*2.0+商服建筑面积*0.2/100</v>
      </c>
      <c r="BT368" s="116"/>
      <c r="BU368" s="20" t="str" cm="1">
        <f t="array" aca="1" ref="BU368" ca="1">IF(OFFSET(INDIRECT(ADDRESS(ROW(), COLUMN())),0,-1)="",VLOOKUP($G368,$A:$AAE,COLUMN(),FALSE),OFFSET(INDIRECT(ADDRESS(ROW(), COLUMN())),0,-1))</f>
        <v>34.5pcu/万平方米，26：74，52.1pcu/万平方米，71：29</v>
      </c>
      <c r="BV368" s="116"/>
      <c r="BW368" s="20" t="str" cm="1">
        <f t="array" aca="1" ref="BW368" ca="1">IF(OFFSET(INDIRECT(ADDRESS(ROW(), COLUMN())),0,-1)="",VLOOKUP($G368,$A:$AAE,COLUMN(),FALSE),OFFSET(INDIRECT(ADDRESS(ROW(), COLUMN())),0,-1))</f>
        <v>住宅建筑面积/10000*34.5*0.26+商服建筑面积/10000*60*0.71</v>
      </c>
      <c r="BX368" s="116"/>
      <c r="BY368" s="20" t="str" cm="1">
        <f t="array" aca="1" ref="BY368" ca="1">IF(OFFSET(INDIRECT(ADDRESS(ROW(), COLUMN())),0,-1)="",VLOOKUP($G368,$A:$AAE,COLUMN(),FALSE),OFFSET(INDIRECT(ADDRESS(ROW(), COLUMN())),0,-1))</f>
        <v>住宅建筑面积/10000*34.5*0.74+商服建筑面积/10000*60*0.29</v>
      </c>
      <c r="BZ368" s="103"/>
      <c r="CA368" s="20" t="str" cm="1">
        <f t="array" aca="1" ref="CA368" ca="1">IF(OFFSET(INDIRECT(ADDRESS(ROW(), COLUMN())),0,-1)="",VLOOKUP($G368,$A:$AAE,COLUMN(),FALSE),OFFSET(INDIRECT(ADDRESS(ROW(), COLUMN())),0,-1))</f>
        <v>住宅建筑面积*0.4+商服建筑面积*0.4</v>
      </c>
      <c r="CB368" s="20"/>
      <c r="CC368" s="20" t="str" cm="1">
        <f t="array" aca="1" ref="CC368" ca="1">IF(OFFSET(INDIRECT(ADDRESS(ROW(), COLUMN())),0,-1)="",VLOOKUP($G368,$A:$AAE,COLUMN(),FALSE),OFFSET(INDIRECT(ADDRESS(ROW(), COLUMN())),0,-1))</f>
        <v>住宅建筑面积*0.4+商服建筑面积*0.4</v>
      </c>
      <c r="CD368" s="20"/>
      <c r="CE368" s="20" t="str" cm="1">
        <f t="array" aca="1" ref="CE368" ca="1">IF(OFFSET(INDIRECT(ADDRESS(ROW(), COLUMN())),0,-1)="",VLOOKUP($G368,$A:$AAE,COLUMN(),FALSE),OFFSET(INDIRECT(ADDRESS(ROW(), COLUMN())),0,-1))</f>
        <v>住宅建筑面积*0.11+商服建筑面积*0.08</v>
      </c>
      <c r="CF368" s="20"/>
      <c r="CG368" s="20" t="str" cm="1">
        <f t="array" aca="1" ref="CG368" ca="1">IF(OFFSET(INDIRECT(ADDRESS(ROW(), COLUMN())),0,-1)="",VLOOKUP($G368,$A:$AAE,COLUMN(),FALSE),OFFSET(INDIRECT(ADDRESS(ROW(), COLUMN())),0,-1))</f>
        <v>住宅建筑面积*0.11+商服建筑面积*0.08</v>
      </c>
      <c r="CH368" s="20"/>
      <c r="CI368" s="57" t="str" cm="1">
        <f t="array" aca="1" ref="CI368" ca="1">IF(OFFSET(INDIRECT(ADDRESS(ROW(), COLUMN())),0,-1)="",VLOOKUP($G368,$A:$AAE,COLUMN(),FALSE),OFFSET(INDIRECT(ADDRESS(ROW(), COLUMN())),0,-1))</f>
        <v>城镇建设用地</v>
      </c>
      <c r="CJ368" s="76" t="s">
        <v>1962</v>
      </c>
      <c r="CK368" s="78" t="str">
        <f t="shared" si="255"/>
        <v>唯一标识:S41/R21/B1#公共交通场站用地/住宅用地/商业用地#城规</v>
      </c>
      <c r="CL368" s="78" t="str">
        <f t="shared" si="256"/>
        <v>性质名称:公共交通场站用地/住宅用地/商业用地</v>
      </c>
      <c r="CM368" s="78" t="str">
        <f t="shared" si="257"/>
        <v>地块性质过滤:</v>
      </c>
      <c r="CN368" s="78" t="str">
        <f t="shared" si="258"/>
        <v>地块性质:S41/R21/B1</v>
      </c>
      <c r="CO368" s="78" t="str">
        <f t="shared" si="259"/>
        <v>地类标准:城规</v>
      </c>
      <c r="CP368" s="78" t="str">
        <f t="shared" si="260"/>
        <v>地块性质别称:</v>
      </c>
      <c r="CQ368" s="78" t="str">
        <f t="shared" si="261"/>
        <v>属性继承:S/R/B#交通设施用地/居住用地/商业服务业设施用地#城规</v>
      </c>
      <c r="CR368" s="78" t="str">
        <f t="shared" si="262"/>
        <v>父类:S/R/B</v>
      </c>
      <c r="CS368" s="78" t="str">
        <f t="shared" si="263"/>
        <v>级别继承:S#交通设施用地#城规</v>
      </c>
      <c r="CT368" s="78" t="str">
        <f t="shared" si="264"/>
        <v>级别层次:5</v>
      </c>
      <c r="CU368" s="78" t="str">
        <f t="shared" si="265"/>
        <v>级别:4S</v>
      </c>
      <c r="CV368" s="78" t="str">
        <f t="shared" ca="1" si="266"/>
        <v>地块颜色:255,192,0</v>
      </c>
      <c r="CW368" s="78" t="str">
        <f t="shared" ca="1" si="267"/>
        <v>建筑面积公式:面积*容积率</v>
      </c>
      <c r="CX368" s="78" t="str">
        <f t="shared" ca="1" si="268"/>
        <v>住宅建筑面积公式:地块建筑面积*兼容比例1</v>
      </c>
      <c r="CY368" s="78" t="str">
        <f t="shared" ca="1" si="269"/>
        <v>商服建筑面积公式:地块建筑面积*兼容比例2</v>
      </c>
      <c r="CZ368" s="78" t="str">
        <f t="shared" ca="1" si="270"/>
        <v>商服中商业建筑面积公式:地块建筑面积*兼容比例2*0.35</v>
      </c>
      <c r="DA368" s="78" t="str">
        <f t="shared" ca="1" si="271"/>
        <v>商服中办公建筑面积公式:地块建筑面积*兼容比例2*0.65</v>
      </c>
      <c r="DB368" s="78" t="str">
        <f t="shared" ca="1" si="272"/>
        <v>公服建筑面积公式:地块建筑面积*0</v>
      </c>
      <c r="DC368" s="78" t="str">
        <f t="shared" ca="1" si="273"/>
        <v>工业建筑面积公式:地块建筑面积*0</v>
      </c>
      <c r="DD368" s="78" t="str">
        <f t="shared" ca="1" si="274"/>
        <v>市政建筑面积公式:地块建筑面积*0</v>
      </c>
      <c r="DE368" s="78" t="str">
        <f t="shared" ca="1" si="299"/>
        <v>绿地面积指定指标:面积*0</v>
      </c>
      <c r="DF368" s="78" t="str">
        <f t="shared" ca="1" si="300"/>
        <v>绿地面积指定公式:面积*0</v>
      </c>
      <c r="DG368" s="78" t="str">
        <f t="shared" ca="1" si="275"/>
        <v>户数指标:100平方米/户</v>
      </c>
      <c r="DH368" s="78" t="str">
        <f t="shared" ca="1" si="276"/>
        <v>户数公式:住宅建筑面积/100</v>
      </c>
      <c r="DI368" s="78" t="str">
        <f t="shared" ca="1" si="277"/>
        <v>人数指标:3人/户</v>
      </c>
      <c r="DJ368" s="78" t="str">
        <f t="shared" ca="1" si="278"/>
        <v>人数公式:居住户数*3</v>
      </c>
      <c r="DK368" s="78" t="str">
        <f t="shared" ca="1" si="279"/>
        <v>就业指标:35平方米/岗位</v>
      </c>
      <c r="DL368" s="78" t="str">
        <f t="shared" ca="1" si="280"/>
        <v>就业公式:商服建筑面积/35</v>
      </c>
      <c r="DM368" s="78" t="str">
        <f t="shared" ca="1" si="281"/>
        <v>机动车指标:1.2个/户，1.2个/100平方米</v>
      </c>
      <c r="DN368" s="78" t="str">
        <f t="shared" ca="1" si="282"/>
        <v>机动车公式:居住户数*1.2+商服建筑面积*1.2/100</v>
      </c>
      <c r="DO368" s="78" t="str">
        <f t="shared" ca="1" si="283"/>
        <v>用水量指标:155升/日*人，10升/平方米*日</v>
      </c>
      <c r="DP368" s="78" t="str">
        <f t="shared" ca="1" si="284"/>
        <v>用水量公式:居住人数*155/1000+商服建筑面积*10/1000</v>
      </c>
      <c r="DQ368" s="78" t="str">
        <f t="shared" ca="1" si="285"/>
        <v>污水折算系数:0.85</v>
      </c>
      <c r="DR368" s="78" t="str">
        <f t="shared" ca="1" si="286"/>
        <v>污水量公式:用水量*0.85</v>
      </c>
      <c r="DS368" s="78" t="str">
        <f t="shared" ca="1" si="287"/>
        <v>用电负荷指标:50瓦/平方米，60瓦/平方米</v>
      </c>
      <c r="DT368" s="78" t="str">
        <f t="shared" ca="1" si="288"/>
        <v>同时率:0.7，0.7</v>
      </c>
      <c r="DU368" s="78" t="str">
        <f t="shared" ca="1" si="289"/>
        <v>用电量公式:住宅建筑面积*50*0.7/1000+商服建筑面积*60*0.7/1000</v>
      </c>
      <c r="DV368" s="78" t="str">
        <f t="shared" ca="1" si="290"/>
        <v>固话装机指标:1.2门/户，1.0门/100平方米</v>
      </c>
      <c r="DW368" s="78" t="str">
        <f t="shared" ca="1" si="291"/>
        <v>固话量公式:居住户数*1.2+商服建筑面积*1.0/100</v>
      </c>
      <c r="DX368" s="78" t="str">
        <f t="shared" ca="1" si="292"/>
        <v>有线电视指标:2.0门/户，0.2门/100平方米</v>
      </c>
      <c r="DY368" s="78" t="str">
        <f t="shared" ca="1" si="293"/>
        <v>电视量公式:居住户数*2.0+商服建筑面积*0.2/100</v>
      </c>
      <c r="DZ368" s="78" t="str">
        <f t="shared" ca="1" si="294"/>
        <v>高峰机动车生成量指标:34.5pcu/万平方米，26：74，52.1pcu/万平方米，71：29</v>
      </c>
      <c r="EA368" s="78" t="str">
        <f t="shared" ca="1" si="295"/>
        <v>高峰机动车吸引量公式:住宅建筑面积/10000*34.5*0.26+商服建筑面积/10000*60*0.71</v>
      </c>
      <c r="EB368" s="78" t="str">
        <f t="shared" ca="1" si="296"/>
        <v>高峰机动车发生量公式:住宅建筑面积/10000*34.5*0.74+商服建筑面积/10000*60*0.29</v>
      </c>
      <c r="EC368" s="78" t="str">
        <f t="shared" ca="1" si="301"/>
        <v>地下空间指标:住宅建筑面积*0.4+商服建筑面积*0.4</v>
      </c>
      <c r="ED368" s="78" t="str">
        <f t="shared" ca="1" si="297"/>
        <v>地下空间公式:住宅建筑面积*0.4+商服建筑面积*0.4</v>
      </c>
      <c r="EE368" s="78" t="str">
        <f t="shared" ca="1" si="302"/>
        <v>人防指标:住宅建筑面积*0.11+商服建筑面积*0.08</v>
      </c>
      <c r="EF368" s="78" t="str">
        <f t="shared" ca="1" si="298"/>
        <v>人防公式:住宅建筑面积*0.11+商服建筑面积*0.08</v>
      </c>
      <c r="EG368" s="78" t="str">
        <f t="shared" ca="1" si="305"/>
        <v>用地构成:城镇建设用地</v>
      </c>
      <c r="EH368" s="78" t="s">
        <v>1962</v>
      </c>
      <c r="EI368" s="79" t="str">
        <f t="shared" ca="1" si="303"/>
        <v>唯一标识:S41/R21/B1#公共交通场站用地/住宅用地/商业用地#城规;性质名称:公共交通场站用地/住宅用地/商业用地;地块性质过滤:;地块性质:S41/R21/B1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8" t="s">
        <v>1962</v>
      </c>
    </row>
    <row r="369" spans="1:140" ht="16.5" x14ac:dyDescent="0.2">
      <c r="A369" s="40" t="str">
        <f t="shared" si="304"/>
        <v>S1/S42#城市道路用地/社会停车场用地#城规</v>
      </c>
      <c r="B369" s="40" t="s">
        <v>467</v>
      </c>
      <c r="C369" s="40"/>
      <c r="D369" s="40" t="s">
        <v>1030</v>
      </c>
      <c r="E369" s="40" t="s">
        <v>1276</v>
      </c>
      <c r="F369" s="40"/>
      <c r="G369" s="40" t="s">
        <v>95</v>
      </c>
      <c r="H369" s="40" t="s">
        <v>990</v>
      </c>
      <c r="I369" s="40" t="s">
        <v>95</v>
      </c>
      <c r="J369" s="40">
        <v>5</v>
      </c>
      <c r="K369" s="40" t="s">
        <v>1514</v>
      </c>
      <c r="L369" s="123" t="s">
        <v>2119</v>
      </c>
      <c r="M369" s="40" t="str" cm="1">
        <f t="array" aca="1" ref="M369" ca="1">IF(OFFSET(INDIRECT(ADDRESS(ROW(), COLUMN())),0,-1)="",VLOOKUP($G369,$A:$AAE,COLUMN(),FALSE),OFFSET(INDIRECT(ADDRESS(ROW(), COLUMN())),0,-1))</f>
        <v>142,142,142</v>
      </c>
      <c r="N369" s="3"/>
      <c r="O369" s="40" t="str" cm="1">
        <f t="array" aca="1" ref="O369" ca="1">IF(OFFSET(INDIRECT(ADDRESS(ROW(), COLUMN())),0,-1)="",VLOOKUP($G369,$A:$AAE,COLUMN(),FALSE),OFFSET(INDIRECT(ADDRESS(ROW(), COLUMN())),0,-1))</f>
        <v>面积*容积率</v>
      </c>
      <c r="P369" s="3"/>
      <c r="Q369" s="3" t="str" cm="1">
        <f t="array" aca="1" ref="Q369" ca="1">IF(OFFSET(INDIRECT(ADDRESS(ROW(), COLUMN())),0,-1)="",VLOOKUP($G369,$A:$AAE,COLUMN(),FALSE),OFFSET(INDIRECT(ADDRESS(ROW(), COLUMN())),0,-1))</f>
        <v>地块建筑面积*0</v>
      </c>
      <c r="R369" s="3"/>
      <c r="S369" s="3" t="str" cm="1">
        <f t="array" aca="1" ref="S369" ca="1">IF(OFFSET(INDIRECT(ADDRESS(ROW(), COLUMN())),0,-1)="",VLOOKUP($G369,$A:$AAE,COLUMN(),FALSE),OFFSET(INDIRECT(ADDRESS(ROW(), COLUMN())),0,-1))</f>
        <v>地块建筑面积*0</v>
      </c>
      <c r="T369" s="3"/>
      <c r="U369" s="3" t="str" cm="1">
        <f t="array" aca="1" ref="U369" ca="1">IF(OFFSET(INDIRECT(ADDRESS(ROW(), COLUMN())),0,-1)="",VLOOKUP($G369,$A:$AAE,COLUMN(),FALSE),OFFSET(INDIRECT(ADDRESS(ROW(), COLUMN())),0,-1))</f>
        <v>地块建筑面积*0</v>
      </c>
      <c r="V369" s="3"/>
      <c r="W369" s="40" t="str" cm="1">
        <f t="array" aca="1" ref="W369" ca="1">IF(OFFSET(INDIRECT(ADDRESS(ROW(), COLUMN())),0,-1)="",VLOOKUP($G369,$A:$AAE,COLUMN(),FALSE),OFFSET(INDIRECT(ADDRESS(ROW(), COLUMN())),0,-1))</f>
        <v>地块建筑面积*0</v>
      </c>
      <c r="X369" s="3"/>
      <c r="Y369" s="3" t="str" cm="1">
        <f t="array" aca="1" ref="Y369" ca="1">IF(OFFSET(INDIRECT(ADDRESS(ROW(), COLUMN())),0,-1)="",VLOOKUP($G369,$A:$AAE,COLUMN(),FALSE),OFFSET(INDIRECT(ADDRESS(ROW(), COLUMN())),0,-1))</f>
        <v>地块建筑面积*0</v>
      </c>
      <c r="Z369" s="3"/>
      <c r="AA369" s="3" t="str" cm="1">
        <f t="array" aca="1" ref="AA369" ca="1">IF(OFFSET(INDIRECT(ADDRESS(ROW(), COLUMN())),0,-1)="",VLOOKUP($G369,$A:$AAE,COLUMN(),FALSE),OFFSET(INDIRECT(ADDRESS(ROW(), COLUMN())),0,-1))</f>
        <v>地块建筑面积*0</v>
      </c>
      <c r="AB369" s="3"/>
      <c r="AC369" s="3" t="str" cm="1">
        <f t="array" aca="1" ref="AC369" ca="1">IF(OFFSET(INDIRECT(ADDRESS(ROW(), COLUMN())),0,-1)="",VLOOKUP($G369,$A:$AAE,COLUMN(),FALSE),OFFSET(INDIRECT(ADDRESS(ROW(), COLUMN())),0,-1))</f>
        <v>地块建筑面积*0</v>
      </c>
      <c r="AD369" s="3"/>
      <c r="AE369" s="3" t="str" cm="1">
        <f t="array" aca="1" ref="AE369" ca="1">IF(OFFSET(INDIRECT(ADDRESS(ROW(), COLUMN())),0,-1)="",VLOOKUP($G369,$A:$AAE,COLUMN(),FALSE),OFFSET(INDIRECT(ADDRESS(ROW(), COLUMN())),0,-1))</f>
        <v>面积*0</v>
      </c>
      <c r="AF369" s="3"/>
      <c r="AG369" s="3" t="str" cm="1">
        <f t="array" aca="1" ref="AG369" ca="1">IF(OFFSET(INDIRECT(ADDRESS(ROW(), COLUMN())),0,-1)="",VLOOKUP($G369,$A:$AAE,COLUMN(),FALSE),OFFSET(INDIRECT(ADDRESS(ROW(), COLUMN())),0,-1))</f>
        <v>面积*0</v>
      </c>
      <c r="AH369" s="3"/>
      <c r="AI369" s="3" t="str" cm="1">
        <f t="array" aca="1" ref="AI369" ca="1">IF(OFFSET(INDIRECT(ADDRESS(ROW(), COLUMN())),0,-1)="",VLOOKUP($G369,$A:$AAE,COLUMN(),FALSE),OFFSET(INDIRECT(ADDRESS(ROW(), COLUMN())),0,-1))</f>
        <v>-</v>
      </c>
      <c r="AJ369" s="3"/>
      <c r="AK369" s="3" cm="1">
        <f t="array" aca="1" ref="AK369" ca="1">IF(OFFSET(INDIRECT(ADDRESS(ROW(), COLUMN())),0,-1)="",VLOOKUP($G369,$A:$AAE,COLUMN(),FALSE),OFFSET(INDIRECT(ADDRESS(ROW(), COLUMN())),0,-1))</f>
        <v>0</v>
      </c>
      <c r="AL369" s="3"/>
      <c r="AM369" s="3" t="str" cm="1">
        <f t="array" aca="1" ref="AM369" ca="1">IF(OFFSET(INDIRECT(ADDRESS(ROW(), COLUMN())),0,-1)="",VLOOKUP($G369,$A:$AAE,COLUMN(),FALSE),OFFSET(INDIRECT(ADDRESS(ROW(), COLUMN())),0,-1))</f>
        <v>-</v>
      </c>
      <c r="AN369" s="3"/>
      <c r="AO369" s="3" cm="1">
        <f t="array" aca="1" ref="AO369" ca="1">IF(OFFSET(INDIRECT(ADDRESS(ROW(), COLUMN())),0,-1)="",VLOOKUP($G369,$A:$AAE,COLUMN(),FALSE),OFFSET(INDIRECT(ADDRESS(ROW(), COLUMN())),0,-1))</f>
        <v>0</v>
      </c>
      <c r="AP369" s="3"/>
      <c r="AQ369" s="3" t="str" cm="1">
        <f t="array" aca="1" ref="AQ369" ca="1">IF(OFFSET(INDIRECT(ADDRESS(ROW(), COLUMN())),0,-1)="",VLOOKUP($G369,$A:$AAE,COLUMN(),FALSE),OFFSET(INDIRECT(ADDRESS(ROW(), COLUMN())),0,-1))</f>
        <v>0.015公顷/岗位</v>
      </c>
      <c r="AR369" s="3"/>
      <c r="AS369" s="3" t="str" cm="1">
        <f t="array" aca="1" ref="AS369" ca="1">IF(OFFSET(INDIRECT(ADDRESS(ROW(), COLUMN())),0,-1)="",VLOOKUP($G369,$A:$AAE,COLUMN(),FALSE),OFFSET(INDIRECT(ADDRESS(ROW(), COLUMN())),0,-1))</f>
        <v>用地面积/0.015</v>
      </c>
      <c r="AT369" s="3"/>
      <c r="AU369" s="3" t="str" cm="1">
        <f t="array" aca="1" ref="AU369" ca="1">IF(OFFSET(INDIRECT(ADDRESS(ROW(), COLUMN())),0,-1)="",VLOOKUP($G369,$A:$AAE,COLUMN(),FALSE),OFFSET(INDIRECT(ADDRESS(ROW(), COLUMN())),0,-1))</f>
        <v>-</v>
      </c>
      <c r="AV369" s="3"/>
      <c r="AW369" s="3" cm="1">
        <f t="array" aca="1" ref="AW369" ca="1">IF(OFFSET(INDIRECT(ADDRESS(ROW(), COLUMN())),0,-1)="",VLOOKUP($G369,$A:$AAE,COLUMN(),FALSE),OFFSET(INDIRECT(ADDRESS(ROW(), COLUMN())),0,-1))</f>
        <v>0</v>
      </c>
      <c r="AX369" s="2"/>
      <c r="AY369" s="3" t="str" cm="1">
        <f t="array" aca="1" ref="AY369" ca="1">IF(OFFSET(INDIRECT(ADDRESS(ROW(), COLUMN())),0,-1)="",VLOOKUP($G369,$A:$AAE,COLUMN(),FALSE),OFFSET(INDIRECT(ADDRESS(ROW(), COLUMN())),0,-1))</f>
        <v>30立方米/公顷*日</v>
      </c>
      <c r="AZ369" s="2"/>
      <c r="BA369" s="3" t="str" cm="1">
        <f t="array" aca="1" ref="BA369" ca="1">IF(OFFSET(INDIRECT(ADDRESS(ROW(), COLUMN())),0,-1)="",VLOOKUP($G369,$A:$AAE,COLUMN(),FALSE),OFFSET(INDIRECT(ADDRESS(ROW(), COLUMN())),0,-1))</f>
        <v>用地面积*30</v>
      </c>
      <c r="BB369" s="2"/>
      <c r="BC369" s="3" cm="1">
        <f t="array" aca="1" ref="BC369" ca="1">IF(OFFSET(INDIRECT(ADDRESS(ROW(), COLUMN())),0,-1)="",VLOOKUP($G369,$A:$AAE,COLUMN(),FALSE),OFFSET(INDIRECT(ADDRESS(ROW(), COLUMN())),0,-1))</f>
        <v>0</v>
      </c>
      <c r="BD369" s="2"/>
      <c r="BE369" s="3" t="str" cm="1">
        <f t="array" aca="1" ref="BE369" ca="1">IF(OFFSET(INDIRECT(ADDRESS(ROW(), COLUMN())),0,-1)="",VLOOKUP($G369,$A:$AAE,COLUMN(),FALSE),OFFSET(INDIRECT(ADDRESS(ROW(), COLUMN())),0,-1))</f>
        <v>用水量*0</v>
      </c>
      <c r="BF369" s="2"/>
      <c r="BG369" s="3" t="str" cm="1">
        <f t="array" aca="1" ref="BG369" ca="1">IF(OFFSET(INDIRECT(ADDRESS(ROW(), COLUMN())),0,-1)="",VLOOKUP($G369,$A:$AAE,COLUMN(),FALSE),OFFSET(INDIRECT(ADDRESS(ROW(), COLUMN())),0,-1))</f>
        <v>20千瓦/公顷</v>
      </c>
      <c r="BH369" s="2"/>
      <c r="BI369" s="3" cm="1">
        <f t="array" aca="1" ref="BI369" ca="1">IF(OFFSET(INDIRECT(ADDRESS(ROW(), COLUMN())),0,-1)="",VLOOKUP($G369,$A:$AAE,COLUMN(),FALSE),OFFSET(INDIRECT(ADDRESS(ROW(), COLUMN())),0,-1))</f>
        <v>1</v>
      </c>
      <c r="BJ369" s="2"/>
      <c r="BK369" s="3" t="str" cm="1">
        <f t="array" aca="1" ref="BK369" ca="1">IF(OFFSET(INDIRECT(ADDRESS(ROW(), COLUMN())),0,-1)="",VLOOKUP($G369,$A:$AAE,COLUMN(),FALSE),OFFSET(INDIRECT(ADDRESS(ROW(), COLUMN())),0,-1))</f>
        <v>用地面积*20*1</v>
      </c>
      <c r="BL369" s="2"/>
      <c r="BM369" s="3" t="str" cm="1">
        <f t="array" aca="1" ref="BM369" ca="1">IF(OFFSET(INDIRECT(ADDRESS(ROW(), COLUMN())),0,-1)="",VLOOKUP($G369,$A:$AAE,COLUMN(),FALSE),OFFSET(INDIRECT(ADDRESS(ROW(), COLUMN())),0,-1))</f>
        <v>30门/公顷</v>
      </c>
      <c r="BN369" s="2"/>
      <c r="BO369" s="3" t="str" cm="1">
        <f t="array" aca="1" ref="BO369" ca="1">IF(OFFSET(INDIRECT(ADDRESS(ROW(), COLUMN())),0,-1)="",VLOOKUP($G369,$A:$AAE,COLUMN(),FALSE),OFFSET(INDIRECT(ADDRESS(ROW(), COLUMN())),0,-1))</f>
        <v>用地面积*30</v>
      </c>
      <c r="BP369" s="2"/>
      <c r="BQ369" s="3" t="str" cm="1">
        <f t="array" aca="1" ref="BQ369" ca="1">IF(OFFSET(INDIRECT(ADDRESS(ROW(), COLUMN())),0,-1)="",VLOOKUP($G369,$A:$AAE,COLUMN(),FALSE),OFFSET(INDIRECT(ADDRESS(ROW(), COLUMN())),0,-1))</f>
        <v>20门/公顷</v>
      </c>
      <c r="BR369" s="2"/>
      <c r="BS369" s="3" t="str" cm="1">
        <f t="array" aca="1" ref="BS369" ca="1">IF(OFFSET(INDIRECT(ADDRESS(ROW(), COLUMN())),0,-1)="",VLOOKUP($G369,$A:$AAE,COLUMN(),FALSE),OFFSET(INDIRECT(ADDRESS(ROW(), COLUMN())),0,-1))</f>
        <v>用地面积*20</v>
      </c>
      <c r="BT369" s="2"/>
      <c r="BU369" s="3" t="str" cm="1">
        <f t="array" aca="1" ref="BU369" ca="1">IF(OFFSET(INDIRECT(ADDRESS(ROW(), COLUMN())),0,-1)="",VLOOKUP($G369,$A:$AAE,COLUMN(),FALSE),OFFSET(INDIRECT(ADDRESS(ROW(), COLUMN())),0,-1))</f>
        <v>-</v>
      </c>
      <c r="BV369" s="2"/>
      <c r="BW369" s="3" cm="1">
        <f t="array" aca="1" ref="BW369" ca="1">IF(OFFSET(INDIRECT(ADDRESS(ROW(), COLUMN())),0,-1)="",VLOOKUP($G369,$A:$AAE,COLUMN(),FALSE),OFFSET(INDIRECT(ADDRESS(ROW(), COLUMN())),0,-1))</f>
        <v>0</v>
      </c>
      <c r="BX369" s="2"/>
      <c r="BY369" s="3" cm="1">
        <f t="array" aca="1" ref="BY369" ca="1">IF(OFFSET(INDIRECT(ADDRESS(ROW(), COLUMN())),0,-1)="",VLOOKUP($G369,$A:$AAE,COLUMN(),FALSE),OFFSET(INDIRECT(ADDRESS(ROW(), COLUMN())),0,-1))</f>
        <v>0</v>
      </c>
      <c r="BZ369" s="86"/>
      <c r="CA369" s="3" t="str" cm="1">
        <f t="array" aca="1" ref="CA369" ca="1">IF(OFFSET(INDIRECT(ADDRESS(ROW(), COLUMN())),0,-1)="",VLOOKUP($G369,$A:$AAE,COLUMN(),FALSE),OFFSET(INDIRECT(ADDRESS(ROW(), COLUMN())),0,-1))</f>
        <v>-</v>
      </c>
      <c r="CB369" s="3"/>
      <c r="CC369" s="3" cm="1">
        <f t="array" aca="1" ref="CC369" ca="1">IF(OFFSET(INDIRECT(ADDRESS(ROW(), COLUMN())),0,-1)="",VLOOKUP($G369,$A:$AAE,COLUMN(),FALSE),OFFSET(INDIRECT(ADDRESS(ROW(), COLUMN())),0,-1))</f>
        <v>0</v>
      </c>
      <c r="CD369" s="3"/>
      <c r="CE369" s="3" t="str" cm="1">
        <f t="array" aca="1" ref="CE369" ca="1">IF(OFFSET(INDIRECT(ADDRESS(ROW(), COLUMN())),0,-1)="",VLOOKUP($G369,$A:$AAE,COLUMN(),FALSE),OFFSET(INDIRECT(ADDRESS(ROW(), COLUMN())),0,-1))</f>
        <v>-</v>
      </c>
      <c r="CF369" s="3"/>
      <c r="CG369" s="3" cm="1">
        <f t="array" aca="1" ref="CG369" ca="1">IF(OFFSET(INDIRECT(ADDRESS(ROW(), COLUMN())),0,-1)="",VLOOKUP($G369,$A:$AAE,COLUMN(),FALSE),OFFSET(INDIRECT(ADDRESS(ROW(), COLUMN())),0,-1))</f>
        <v>0</v>
      </c>
      <c r="CH369" s="3"/>
      <c r="CI369" s="40" t="str" cm="1">
        <f t="array" aca="1" ref="CI369" ca="1">IF(OFFSET(INDIRECT(ADDRESS(ROW(), COLUMN())),0,-1)="",VLOOKUP($G369,$A:$AAE,COLUMN(),FALSE),OFFSET(INDIRECT(ADDRESS(ROW(), COLUMN())),0,-1))</f>
        <v>城镇建设用地</v>
      </c>
      <c r="CJ369" s="75" t="s">
        <v>1962</v>
      </c>
      <c r="CK369" s="78" t="str">
        <f t="shared" si="255"/>
        <v>唯一标识:S1/S42#城市道路用地/社会停车场用地#城规</v>
      </c>
      <c r="CL369" s="78" t="str">
        <f t="shared" si="256"/>
        <v>性质名称:城市道路用地/社会停车场用地</v>
      </c>
      <c r="CM369" s="78" t="str">
        <f t="shared" si="257"/>
        <v>地块性质过滤:</v>
      </c>
      <c r="CN369" s="78" t="str">
        <f t="shared" si="258"/>
        <v>地块性质:S1/S42</v>
      </c>
      <c r="CO369" s="78" t="str">
        <f t="shared" si="259"/>
        <v>地类标准:城规</v>
      </c>
      <c r="CP369" s="78" t="str">
        <f t="shared" si="260"/>
        <v>地块性质别称:</v>
      </c>
      <c r="CQ369" s="78" t="str">
        <f t="shared" si="261"/>
        <v>属性继承:S#交通设施用地#城规</v>
      </c>
      <c r="CR369" s="78" t="str">
        <f t="shared" si="262"/>
        <v>父类:S</v>
      </c>
      <c r="CS369" s="78" t="str">
        <f t="shared" si="263"/>
        <v>级别继承:S#交通设施用地#城规</v>
      </c>
      <c r="CT369" s="78" t="str">
        <f t="shared" si="264"/>
        <v>级别层次:5</v>
      </c>
      <c r="CU369" s="78" t="str">
        <f t="shared" si="265"/>
        <v>级别:4S</v>
      </c>
      <c r="CV369" s="78" t="str">
        <f t="shared" ca="1" si="266"/>
        <v>地块颜色:142,142,142</v>
      </c>
      <c r="CW369" s="78" t="str">
        <f t="shared" ca="1" si="267"/>
        <v>建筑面积公式:面积*容积率</v>
      </c>
      <c r="CX369" s="78" t="str">
        <f t="shared" ca="1" si="268"/>
        <v>住宅建筑面积公式:地块建筑面积*0</v>
      </c>
      <c r="CY369" s="78" t="str">
        <f t="shared" ca="1" si="269"/>
        <v>商服建筑面积公式:地块建筑面积*0</v>
      </c>
      <c r="CZ369" s="78" t="str">
        <f t="shared" ca="1" si="270"/>
        <v>商服中商业建筑面积公式:地块建筑面积*0</v>
      </c>
      <c r="DA369" s="78" t="str">
        <f t="shared" ca="1" si="271"/>
        <v>商服中办公建筑面积公式:地块建筑面积*0</v>
      </c>
      <c r="DB369" s="78" t="str">
        <f t="shared" ca="1" si="272"/>
        <v>公服建筑面积公式:地块建筑面积*0</v>
      </c>
      <c r="DC369" s="78" t="str">
        <f t="shared" ca="1" si="273"/>
        <v>工业建筑面积公式:地块建筑面积*0</v>
      </c>
      <c r="DD369" s="78" t="str">
        <f t="shared" ca="1" si="274"/>
        <v>市政建筑面积公式:地块建筑面积*0</v>
      </c>
      <c r="DE369" s="78" t="str">
        <f t="shared" ca="1" si="299"/>
        <v>绿地面积指定指标:面积*0</v>
      </c>
      <c r="DF369" s="78" t="str">
        <f t="shared" ca="1" si="300"/>
        <v>绿地面积指定公式:面积*0</v>
      </c>
      <c r="DG369" s="78" t="str">
        <f t="shared" ca="1" si="275"/>
        <v>户数指标:-</v>
      </c>
      <c r="DH369" s="78" t="str">
        <f t="shared" ca="1" si="276"/>
        <v>户数公式:0</v>
      </c>
      <c r="DI369" s="78" t="str">
        <f t="shared" ca="1" si="277"/>
        <v>人数指标:-</v>
      </c>
      <c r="DJ369" s="78" t="str">
        <f t="shared" ca="1" si="278"/>
        <v>人数公式:0</v>
      </c>
      <c r="DK369" s="78" t="str">
        <f t="shared" ca="1" si="279"/>
        <v>就业指标:0.015公顷/岗位</v>
      </c>
      <c r="DL369" s="78" t="str">
        <f t="shared" ca="1" si="280"/>
        <v>就业公式:用地面积/0.015</v>
      </c>
      <c r="DM369" s="78" t="str">
        <f t="shared" ca="1" si="281"/>
        <v>机动车指标:-</v>
      </c>
      <c r="DN369" s="78" t="str">
        <f t="shared" ca="1" si="282"/>
        <v>机动车公式:0</v>
      </c>
      <c r="DO369" s="78" t="str">
        <f t="shared" ca="1" si="283"/>
        <v>用水量指标:30立方米/公顷*日</v>
      </c>
      <c r="DP369" s="78" t="str">
        <f t="shared" ca="1" si="284"/>
        <v>用水量公式:用地面积*30</v>
      </c>
      <c r="DQ369" s="78" t="str">
        <f t="shared" ca="1" si="285"/>
        <v>污水折算系数:0</v>
      </c>
      <c r="DR369" s="78" t="str">
        <f t="shared" ca="1" si="286"/>
        <v>污水量公式:用水量*0</v>
      </c>
      <c r="DS369" s="78" t="str">
        <f t="shared" ca="1" si="287"/>
        <v>用电负荷指标:20千瓦/公顷</v>
      </c>
      <c r="DT369" s="78" t="str">
        <f t="shared" ca="1" si="288"/>
        <v>同时率:1</v>
      </c>
      <c r="DU369" s="78" t="str">
        <f t="shared" ca="1" si="289"/>
        <v>用电量公式:用地面积*20*1</v>
      </c>
      <c r="DV369" s="78" t="str">
        <f t="shared" ca="1" si="290"/>
        <v>固话装机指标:30门/公顷</v>
      </c>
      <c r="DW369" s="78" t="str">
        <f t="shared" ca="1" si="291"/>
        <v>固话量公式:用地面积*30</v>
      </c>
      <c r="DX369" s="78" t="str">
        <f t="shared" ca="1" si="292"/>
        <v>有线电视指标:20门/公顷</v>
      </c>
      <c r="DY369" s="78" t="str">
        <f t="shared" ca="1" si="293"/>
        <v>电视量公式:用地面积*20</v>
      </c>
      <c r="DZ369" s="78" t="str">
        <f t="shared" ca="1" si="294"/>
        <v>高峰机动车生成量指标:-</v>
      </c>
      <c r="EA369" s="78" t="str">
        <f t="shared" ca="1" si="295"/>
        <v>高峰机动车吸引量公式:0</v>
      </c>
      <c r="EB369" s="78" t="str">
        <f t="shared" ca="1" si="296"/>
        <v>高峰机动车发生量公式:0</v>
      </c>
      <c r="EC369" s="78" t="str">
        <f t="shared" ca="1" si="301"/>
        <v>地下空间指标:-</v>
      </c>
      <c r="ED369" s="78" t="str">
        <f t="shared" ca="1" si="297"/>
        <v>地下空间公式:0</v>
      </c>
      <c r="EE369" s="78" t="str">
        <f t="shared" ca="1" si="302"/>
        <v>人防指标:-</v>
      </c>
      <c r="EF369" s="78" t="str">
        <f t="shared" ca="1" si="298"/>
        <v>人防公式:0</v>
      </c>
      <c r="EG369" s="78" t="str">
        <f t="shared" ca="1" si="305"/>
        <v>用地构成:城镇建设用地</v>
      </c>
      <c r="EH369" s="78" t="s">
        <v>1962</v>
      </c>
      <c r="EI369" s="79" t="str">
        <f t="shared" ca="1" si="303"/>
        <v>唯一标识:S1/S42#城市道路用地/社会停车场用地#城规;性质名称:城市道路用地/社会停车场用地;地块性质过滤:;地块性质:S1/S42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69" t="s">
        <v>1962</v>
      </c>
    </row>
    <row r="370" spans="1:140" ht="16.5" x14ac:dyDescent="0.2">
      <c r="A370" s="58" t="str">
        <f t="shared" si="304"/>
        <v>U#公用设施用地#城规</v>
      </c>
      <c r="B370" s="58" t="s">
        <v>468</v>
      </c>
      <c r="C370" s="58"/>
      <c r="D370" s="58" t="s">
        <v>1031</v>
      </c>
      <c r="E370" s="58" t="s">
        <v>1276</v>
      </c>
      <c r="F370" s="58"/>
      <c r="G370" s="58" t="s">
        <v>55</v>
      </c>
      <c r="H370" s="58" t="s">
        <v>687</v>
      </c>
      <c r="I370" s="58" t="s">
        <v>55</v>
      </c>
      <c r="J370" s="58">
        <v>4</v>
      </c>
      <c r="K370" s="58" t="s">
        <v>1491</v>
      </c>
      <c r="L370" s="128" t="s">
        <v>2345</v>
      </c>
      <c r="M370" s="72" t="str" cm="1">
        <f t="array" aca="1" ref="M370" ca="1">IF(OFFSET(INDIRECT(ADDRESS(ROW(), COLUMN())),0,-1)="",VLOOKUP($G370,$A:$AAE,COLUMN(),FALSE),OFFSET(INDIRECT(ADDRESS(ROW(), COLUMN())),0,-1))</f>
        <v>125,167,217</v>
      </c>
      <c r="N370" s="35"/>
      <c r="O370" s="72" t="str" cm="1">
        <f t="array" aca="1" ref="O370" ca="1">IF(OFFSET(INDIRECT(ADDRESS(ROW(), COLUMN())),0,-1)="",VLOOKUP($G370,$A:$AAE,COLUMN(),FALSE),OFFSET(INDIRECT(ADDRESS(ROW(), COLUMN())),0,-1))</f>
        <v>面积*容积率</v>
      </c>
      <c r="P370" s="35"/>
      <c r="Q370" s="35" t="str" cm="1">
        <f t="array" aca="1" ref="Q370" ca="1">IF(OFFSET(INDIRECT(ADDRESS(ROW(), COLUMN())),0,-1)="",VLOOKUP($G370,$A:$AAE,COLUMN(),FALSE),OFFSET(INDIRECT(ADDRESS(ROW(), COLUMN())),0,-1))</f>
        <v>地块建筑面积*0</v>
      </c>
      <c r="R370" s="35"/>
      <c r="S370" s="35" t="str" cm="1">
        <f t="array" aca="1" ref="S370" ca="1">IF(OFFSET(INDIRECT(ADDRESS(ROW(), COLUMN())),0,-1)="",VLOOKUP($G370,$A:$AAE,COLUMN(),FALSE),OFFSET(INDIRECT(ADDRESS(ROW(), COLUMN())),0,-1))</f>
        <v>地块建筑面积*0</v>
      </c>
      <c r="T370" s="35"/>
      <c r="U370" s="35" t="str" cm="1">
        <f t="array" aca="1" ref="U370" ca="1">IF(OFFSET(INDIRECT(ADDRESS(ROW(), COLUMN())),0,-1)="",VLOOKUP($G370,$A:$AAE,COLUMN(),FALSE),OFFSET(INDIRECT(ADDRESS(ROW(), COLUMN())),0,-1))</f>
        <v>地块建筑面积*0</v>
      </c>
      <c r="V370" s="35"/>
      <c r="W370" s="72" t="str" cm="1">
        <f t="array" aca="1" ref="W370" ca="1">IF(OFFSET(INDIRECT(ADDRESS(ROW(), COLUMN())),0,-1)="",VLOOKUP($G370,$A:$AAE,COLUMN(),FALSE),OFFSET(INDIRECT(ADDRESS(ROW(), COLUMN())),0,-1))</f>
        <v>地块建筑面积*0</v>
      </c>
      <c r="X370" s="35"/>
      <c r="Y370" s="35" t="str" cm="1">
        <f t="array" aca="1" ref="Y370" ca="1">IF(OFFSET(INDIRECT(ADDRESS(ROW(), COLUMN())),0,-1)="",VLOOKUP($G370,$A:$AAE,COLUMN(),FALSE),OFFSET(INDIRECT(ADDRESS(ROW(), COLUMN())),0,-1))</f>
        <v>地块建筑面积*0</v>
      </c>
      <c r="Z370" s="35"/>
      <c r="AA370" s="35" t="str" cm="1">
        <f t="array" aca="1" ref="AA370" ca="1">IF(OFFSET(INDIRECT(ADDRESS(ROW(), COLUMN())),0,-1)="",VLOOKUP($G370,$A:$AAE,COLUMN(),FALSE),OFFSET(INDIRECT(ADDRESS(ROW(), COLUMN())),0,-1))</f>
        <v>地块建筑面积*0</v>
      </c>
      <c r="AB370" s="21" t="s">
        <v>1555</v>
      </c>
      <c r="AC370" s="21" t="str" cm="1">
        <f t="array" aca="1" ref="AC370" ca="1">IF(OFFSET(INDIRECT(ADDRESS(ROW(), COLUMN())),0,-1)="",VLOOKUP($G370,$A:$AAE,COLUMN(),FALSE),OFFSET(INDIRECT(ADDRESS(ROW(), COLUMN())),0,-1))</f>
        <v>地块建筑面积*1</v>
      </c>
      <c r="AD370" s="21"/>
      <c r="AE370" s="21" t="str" cm="1">
        <f t="array" aca="1" ref="AE370" ca="1">IF(OFFSET(INDIRECT(ADDRESS(ROW(), COLUMN())),0,-1)="",VLOOKUP($G370,$A:$AAE,COLUMN(),FALSE),OFFSET(INDIRECT(ADDRESS(ROW(), COLUMN())),0,-1))</f>
        <v>面积*0</v>
      </c>
      <c r="AF370" s="21"/>
      <c r="AG370" s="21" t="str" cm="1">
        <f t="array" aca="1" ref="AG370" ca="1">IF(OFFSET(INDIRECT(ADDRESS(ROW(), COLUMN())),0,-1)="",VLOOKUP($G370,$A:$AAE,COLUMN(),FALSE),OFFSET(INDIRECT(ADDRESS(ROW(), COLUMN())),0,-1))</f>
        <v>面积*0</v>
      </c>
      <c r="AH370" s="35"/>
      <c r="AI370" s="21" t="str" cm="1">
        <f t="array" aca="1" ref="AI370" ca="1">IF(OFFSET(INDIRECT(ADDRESS(ROW(), COLUMN())),0,-1)="",VLOOKUP($G370,$A:$AAE,COLUMN(),FALSE),OFFSET(INDIRECT(ADDRESS(ROW(), COLUMN())),0,-1))</f>
        <v>-</v>
      </c>
      <c r="AJ370" s="35"/>
      <c r="AK370" s="21" cm="1">
        <f t="array" aca="1" ref="AK370" ca="1">IF(OFFSET(INDIRECT(ADDRESS(ROW(), COLUMN())),0,-1)="",VLOOKUP($G370,$A:$AAE,COLUMN(),FALSE),OFFSET(INDIRECT(ADDRESS(ROW(), COLUMN())),0,-1))</f>
        <v>0</v>
      </c>
      <c r="AL370" s="35"/>
      <c r="AM370" s="21" t="str" cm="1">
        <f t="array" aca="1" ref="AM370" ca="1">IF(OFFSET(INDIRECT(ADDRESS(ROW(), COLUMN())),0,-1)="",VLOOKUP($G370,$A:$AAE,COLUMN(),FALSE),OFFSET(INDIRECT(ADDRESS(ROW(), COLUMN())),0,-1))</f>
        <v>-</v>
      </c>
      <c r="AN370" s="35"/>
      <c r="AO370" s="21" cm="1">
        <f t="array" aca="1" ref="AO370" ca="1">IF(OFFSET(INDIRECT(ADDRESS(ROW(), COLUMN())),0,-1)="",VLOOKUP($G370,$A:$AAE,COLUMN(),FALSE),OFFSET(INDIRECT(ADDRESS(ROW(), COLUMN())),0,-1))</f>
        <v>0</v>
      </c>
      <c r="AP370" s="21" t="s">
        <v>1576</v>
      </c>
      <c r="AQ370" s="21" t="str" cm="1">
        <f t="array" aca="1" ref="AQ370" ca="1">IF(OFFSET(INDIRECT(ADDRESS(ROW(), COLUMN())),0,-1)="",VLOOKUP($G370,$A:$AAE,COLUMN(),FALSE),OFFSET(INDIRECT(ADDRESS(ROW(), COLUMN())),0,-1))</f>
        <v>0.03公顷/岗位</v>
      </c>
      <c r="AR370" s="21" t="s">
        <v>1584</v>
      </c>
      <c r="AS370" s="21" t="str" cm="1">
        <f t="array" aca="1" ref="AS370" ca="1">IF(OFFSET(INDIRECT(ADDRESS(ROW(), COLUMN())),0,-1)="",VLOOKUP($G370,$A:$AAE,COLUMN(),FALSE),OFFSET(INDIRECT(ADDRESS(ROW(), COLUMN())),0,-1))</f>
        <v>用地面积/0.03</v>
      </c>
      <c r="AT370" s="21" t="s">
        <v>1562</v>
      </c>
      <c r="AU370" s="21" t="str" cm="1">
        <f t="array" aca="1" ref="AU370" ca="1">IF(OFFSET(INDIRECT(ADDRESS(ROW(), COLUMN())),0,-1)="",VLOOKUP($G370,$A:$AAE,COLUMN(),FALSE),OFFSET(INDIRECT(ADDRESS(ROW(), COLUMN())),0,-1))</f>
        <v>-</v>
      </c>
      <c r="AV370" s="21">
        <v>0</v>
      </c>
      <c r="AW370" s="21" cm="1">
        <f t="array" aca="1" ref="AW370" ca="1">IF(OFFSET(INDIRECT(ADDRESS(ROW(), COLUMN())),0,-1)="",VLOOKUP($G370,$A:$AAE,COLUMN(),FALSE),OFFSET(INDIRECT(ADDRESS(ROW(), COLUMN())),0,-1))</f>
        <v>0</v>
      </c>
      <c r="AX370" s="2" t="s">
        <v>1614</v>
      </c>
      <c r="AY370" s="21" t="str" cm="1">
        <f t="array" aca="1" ref="AY370" ca="1">IF(OFFSET(INDIRECT(ADDRESS(ROW(), COLUMN())),0,-1)="",VLOOKUP($G370,$A:$AAE,COLUMN(),FALSE),OFFSET(INDIRECT(ADDRESS(ROW(), COLUMN())),0,-1))</f>
        <v>30立方米/公顷*日</v>
      </c>
      <c r="AZ370" s="2" t="s">
        <v>1630</v>
      </c>
      <c r="BA370" s="21" t="str" cm="1">
        <f t="array" aca="1" ref="BA370" ca="1">IF(OFFSET(INDIRECT(ADDRESS(ROW(), COLUMN())),0,-1)="",VLOOKUP($G370,$A:$AAE,COLUMN(),FALSE),OFFSET(INDIRECT(ADDRESS(ROW(), COLUMN())),0,-1))</f>
        <v>用地面积*30</v>
      </c>
      <c r="BB370" s="2">
        <v>0.85</v>
      </c>
      <c r="BC370" s="21" cm="1">
        <f t="array" aca="1" ref="BC370" ca="1">IF(OFFSET(INDIRECT(ADDRESS(ROW(), COLUMN())),0,-1)="",VLOOKUP($G370,$A:$AAE,COLUMN(),FALSE),OFFSET(INDIRECT(ADDRESS(ROW(), COLUMN())),0,-1))</f>
        <v>0.85</v>
      </c>
      <c r="BD370" s="2" t="s">
        <v>1646</v>
      </c>
      <c r="BE370" s="21" t="str" cm="1">
        <f t="array" aca="1" ref="BE370" ca="1">IF(OFFSET(INDIRECT(ADDRESS(ROW(), COLUMN())),0,-1)="",VLOOKUP($G370,$A:$AAE,COLUMN(),FALSE),OFFSET(INDIRECT(ADDRESS(ROW(), COLUMN())),0,-1))</f>
        <v>用水量*0.85</v>
      </c>
      <c r="BF370" s="2" t="s">
        <v>1663</v>
      </c>
      <c r="BG370" s="21" t="str" cm="1">
        <f t="array" aca="1" ref="BG370" ca="1">IF(OFFSET(INDIRECT(ADDRESS(ROW(), COLUMN())),0,-1)="",VLOOKUP($G370,$A:$AAE,COLUMN(),FALSE),OFFSET(INDIRECT(ADDRESS(ROW(), COLUMN())),0,-1))</f>
        <v>200千瓦/公顷</v>
      </c>
      <c r="BH370" s="2">
        <v>0.8</v>
      </c>
      <c r="BI370" s="21" cm="1">
        <f t="array" aca="1" ref="BI370" ca="1">IF(OFFSET(INDIRECT(ADDRESS(ROW(), COLUMN())),0,-1)="",VLOOKUP($G370,$A:$AAE,COLUMN(),FALSE),OFFSET(INDIRECT(ADDRESS(ROW(), COLUMN())),0,-1))</f>
        <v>0.8</v>
      </c>
      <c r="BJ370" s="2" t="s">
        <v>1687</v>
      </c>
      <c r="BK370" s="21" t="str" cm="1">
        <f t="array" aca="1" ref="BK370" ca="1">IF(OFFSET(INDIRECT(ADDRESS(ROW(), COLUMN())),0,-1)="",VLOOKUP($G370,$A:$AAE,COLUMN(),FALSE),OFFSET(INDIRECT(ADDRESS(ROW(), COLUMN())),0,-1))</f>
        <v>用地面积*200*0.8</v>
      </c>
      <c r="BL370" s="2" t="s">
        <v>1693</v>
      </c>
      <c r="BM370" s="21" t="str" cm="1">
        <f t="array" aca="1" ref="BM370" ca="1">IF(OFFSET(INDIRECT(ADDRESS(ROW(), COLUMN())),0,-1)="",VLOOKUP($G370,$A:$AAE,COLUMN(),FALSE),OFFSET(INDIRECT(ADDRESS(ROW(), COLUMN())),0,-1))</f>
        <v>30门/公顷</v>
      </c>
      <c r="BN370" s="2" t="s">
        <v>1630</v>
      </c>
      <c r="BO370" s="21" t="str" cm="1">
        <f t="array" aca="1" ref="BO370" ca="1">IF(OFFSET(INDIRECT(ADDRESS(ROW(), COLUMN())),0,-1)="",VLOOKUP($G370,$A:$AAE,COLUMN(),FALSE),OFFSET(INDIRECT(ADDRESS(ROW(), COLUMN())),0,-1))</f>
        <v>用地面积*30</v>
      </c>
      <c r="BP370" s="2" t="s">
        <v>1704</v>
      </c>
      <c r="BQ370" s="21" t="str" cm="1">
        <f t="array" aca="1" ref="BQ370" ca="1">IF(OFFSET(INDIRECT(ADDRESS(ROW(), COLUMN())),0,-1)="",VLOOKUP($G370,$A:$AAE,COLUMN(),FALSE),OFFSET(INDIRECT(ADDRESS(ROW(), COLUMN())),0,-1))</f>
        <v>20门/公顷</v>
      </c>
      <c r="BR370" s="2" t="s">
        <v>1643</v>
      </c>
      <c r="BS370" s="21" t="str" cm="1">
        <f t="array" aca="1" ref="BS370" ca="1">IF(OFFSET(INDIRECT(ADDRESS(ROW(), COLUMN())),0,-1)="",VLOOKUP($G370,$A:$AAE,COLUMN(),FALSE),OFFSET(INDIRECT(ADDRESS(ROW(), COLUMN())),0,-1))</f>
        <v>用地面积*20</v>
      </c>
      <c r="BT370" s="2"/>
      <c r="BU370" s="21" t="str" cm="1">
        <f t="array" aca="1" ref="BU370" ca="1">IF(OFFSET(INDIRECT(ADDRESS(ROW(), COLUMN())),0,-1)="",VLOOKUP($G370,$A:$AAE,COLUMN(),FALSE),OFFSET(INDIRECT(ADDRESS(ROW(), COLUMN())),0,-1))</f>
        <v>-</v>
      </c>
      <c r="BV370" s="2"/>
      <c r="BW370" s="21" cm="1">
        <f t="array" aca="1" ref="BW370" ca="1">IF(OFFSET(INDIRECT(ADDRESS(ROW(), COLUMN())),0,-1)="",VLOOKUP($G370,$A:$AAE,COLUMN(),FALSE),OFFSET(INDIRECT(ADDRESS(ROW(), COLUMN())),0,-1))</f>
        <v>0</v>
      </c>
      <c r="BX370" s="2"/>
      <c r="BY370" s="21" cm="1">
        <f t="array" aca="1" ref="BY370" ca="1">IF(OFFSET(INDIRECT(ADDRESS(ROW(), COLUMN())),0,-1)="",VLOOKUP($G370,$A:$AAE,COLUMN(),FALSE),OFFSET(INDIRECT(ADDRESS(ROW(), COLUMN())),0,-1))</f>
        <v>0</v>
      </c>
      <c r="BZ370" s="104"/>
      <c r="CA370" s="21" t="str" cm="1">
        <f t="array" aca="1" ref="CA370" ca="1">IF(OFFSET(INDIRECT(ADDRESS(ROW(), COLUMN())),0,-1)="",VLOOKUP($G370,$A:$AAE,COLUMN(),FALSE),OFFSET(INDIRECT(ADDRESS(ROW(), COLUMN())),0,-1))</f>
        <v>-</v>
      </c>
      <c r="CB370" s="21"/>
      <c r="CC370" s="21" cm="1">
        <f t="array" aca="1" ref="CC370" ca="1">IF(OFFSET(INDIRECT(ADDRESS(ROW(), COLUMN())),0,-1)="",VLOOKUP($G370,$A:$AAE,COLUMN(),FALSE),OFFSET(INDIRECT(ADDRESS(ROW(), COLUMN())),0,-1))</f>
        <v>0</v>
      </c>
      <c r="CD370" s="21"/>
      <c r="CE370" s="21" t="str" cm="1">
        <f t="array" aca="1" ref="CE370" ca="1">IF(OFFSET(INDIRECT(ADDRESS(ROW(), COLUMN())),0,-1)="",VLOOKUP($G370,$A:$AAE,COLUMN(),FALSE),OFFSET(INDIRECT(ADDRESS(ROW(), COLUMN())),0,-1))</f>
        <v>-</v>
      </c>
      <c r="CF370" s="21"/>
      <c r="CG370" s="21" cm="1">
        <f t="array" aca="1" ref="CG370" ca="1">IF(OFFSET(INDIRECT(ADDRESS(ROW(), COLUMN())),0,-1)="",VLOOKUP($G370,$A:$AAE,COLUMN(),FALSE),OFFSET(INDIRECT(ADDRESS(ROW(), COLUMN())),0,-1))</f>
        <v>0</v>
      </c>
      <c r="CH370" s="21"/>
      <c r="CI370" s="58" t="str" cm="1">
        <f t="array" aca="1" ref="CI370" ca="1">IF(OFFSET(INDIRECT(ADDRESS(ROW(), COLUMN())),0,-1)="",VLOOKUP($G370,$A:$AAE,COLUMN(),FALSE),OFFSET(INDIRECT(ADDRESS(ROW(), COLUMN())),0,-1))</f>
        <v>城镇建设用地</v>
      </c>
      <c r="CJ370" s="75" t="s">
        <v>1962</v>
      </c>
      <c r="CK370" s="78" t="str">
        <f t="shared" si="255"/>
        <v>唯一标识:U#公用设施用地#城规</v>
      </c>
      <c r="CL370" s="78" t="str">
        <f t="shared" si="256"/>
        <v>性质名称:公用设施用地</v>
      </c>
      <c r="CM370" s="78" t="str">
        <f t="shared" si="257"/>
        <v>地块性质过滤:</v>
      </c>
      <c r="CN370" s="78" t="str">
        <f t="shared" si="258"/>
        <v>地块性质:U</v>
      </c>
      <c r="CO370" s="78" t="str">
        <f t="shared" si="259"/>
        <v>地类标准:城规</v>
      </c>
      <c r="CP370" s="78" t="str">
        <f t="shared" si="260"/>
        <v>地块性质别称:</v>
      </c>
      <c r="CQ370" s="78" t="str">
        <f t="shared" si="261"/>
        <v>属性继承:H11#城市建设用地#城规</v>
      </c>
      <c r="CR370" s="78" t="str">
        <f t="shared" si="262"/>
        <v>父类:H11</v>
      </c>
      <c r="CS370" s="78" t="str">
        <f t="shared" si="263"/>
        <v>级别继承:H11#城市建设用地#城规</v>
      </c>
      <c r="CT370" s="78" t="str">
        <f t="shared" si="264"/>
        <v>级别层次:4</v>
      </c>
      <c r="CU370" s="78" t="str">
        <f t="shared" si="265"/>
        <v>级别:3H11</v>
      </c>
      <c r="CV370" s="78" t="str">
        <f t="shared" ca="1" si="266"/>
        <v>地块颜色:125,167,217</v>
      </c>
      <c r="CW370" s="78" t="str">
        <f t="shared" ca="1" si="267"/>
        <v>建筑面积公式:面积*容积率</v>
      </c>
      <c r="CX370" s="78" t="str">
        <f t="shared" ca="1" si="268"/>
        <v>住宅建筑面积公式:地块建筑面积*0</v>
      </c>
      <c r="CY370" s="78" t="str">
        <f t="shared" ca="1" si="269"/>
        <v>商服建筑面积公式:地块建筑面积*0</v>
      </c>
      <c r="CZ370" s="78" t="str">
        <f t="shared" ca="1" si="270"/>
        <v>商服中商业建筑面积公式:地块建筑面积*0</v>
      </c>
      <c r="DA370" s="78" t="str">
        <f t="shared" ca="1" si="271"/>
        <v>商服中办公建筑面积公式:地块建筑面积*0</v>
      </c>
      <c r="DB370" s="78" t="str">
        <f t="shared" ca="1" si="272"/>
        <v>公服建筑面积公式:地块建筑面积*0</v>
      </c>
      <c r="DC370" s="78" t="str">
        <f t="shared" ca="1" si="273"/>
        <v>工业建筑面积公式:地块建筑面积*0</v>
      </c>
      <c r="DD370" s="78" t="str">
        <f t="shared" ca="1" si="274"/>
        <v>市政建筑面积公式:地块建筑面积*1</v>
      </c>
      <c r="DE370" s="78" t="str">
        <f t="shared" ca="1" si="299"/>
        <v>绿地面积指定指标:面积*0</v>
      </c>
      <c r="DF370" s="78" t="str">
        <f t="shared" ca="1" si="300"/>
        <v>绿地面积指定公式:面积*0</v>
      </c>
      <c r="DG370" s="78" t="str">
        <f t="shared" ca="1" si="275"/>
        <v>户数指标:-</v>
      </c>
      <c r="DH370" s="78" t="str">
        <f t="shared" ca="1" si="276"/>
        <v>户数公式:0</v>
      </c>
      <c r="DI370" s="78" t="str">
        <f t="shared" ca="1" si="277"/>
        <v>人数指标:-</v>
      </c>
      <c r="DJ370" s="78" t="str">
        <f t="shared" ca="1" si="278"/>
        <v>人数公式:0</v>
      </c>
      <c r="DK370" s="78" t="str">
        <f t="shared" ca="1" si="279"/>
        <v>就业指标:0.03公顷/岗位</v>
      </c>
      <c r="DL370" s="78" t="str">
        <f t="shared" ca="1" si="280"/>
        <v>就业公式:用地面积/0.03</v>
      </c>
      <c r="DM370" s="78" t="str">
        <f t="shared" ca="1" si="281"/>
        <v>机动车指标:-</v>
      </c>
      <c r="DN370" s="78" t="str">
        <f t="shared" ca="1" si="282"/>
        <v>机动车公式:0</v>
      </c>
      <c r="DO370" s="78" t="str">
        <f t="shared" ca="1" si="283"/>
        <v>用水量指标:30立方米/公顷*日</v>
      </c>
      <c r="DP370" s="78" t="str">
        <f t="shared" ca="1" si="284"/>
        <v>用水量公式:用地面积*30</v>
      </c>
      <c r="DQ370" s="78" t="str">
        <f t="shared" ca="1" si="285"/>
        <v>污水折算系数:0.85</v>
      </c>
      <c r="DR370" s="78" t="str">
        <f t="shared" ca="1" si="286"/>
        <v>污水量公式:用水量*0.85</v>
      </c>
      <c r="DS370" s="78" t="str">
        <f t="shared" ca="1" si="287"/>
        <v>用电负荷指标:200千瓦/公顷</v>
      </c>
      <c r="DT370" s="78" t="str">
        <f t="shared" ca="1" si="288"/>
        <v>同时率:0.8</v>
      </c>
      <c r="DU370" s="78" t="str">
        <f t="shared" ca="1" si="289"/>
        <v>用电量公式:用地面积*200*0.8</v>
      </c>
      <c r="DV370" s="78" t="str">
        <f t="shared" ca="1" si="290"/>
        <v>固话装机指标:30门/公顷</v>
      </c>
      <c r="DW370" s="78" t="str">
        <f t="shared" ca="1" si="291"/>
        <v>固话量公式:用地面积*30</v>
      </c>
      <c r="DX370" s="78" t="str">
        <f t="shared" ca="1" si="292"/>
        <v>有线电视指标:20门/公顷</v>
      </c>
      <c r="DY370" s="78" t="str">
        <f t="shared" ca="1" si="293"/>
        <v>电视量公式:用地面积*20</v>
      </c>
      <c r="DZ370" s="78" t="str">
        <f t="shared" ca="1" si="294"/>
        <v>高峰机动车生成量指标:-</v>
      </c>
      <c r="EA370" s="78" t="str">
        <f t="shared" ca="1" si="295"/>
        <v>高峰机动车吸引量公式:0</v>
      </c>
      <c r="EB370" s="78" t="str">
        <f t="shared" ca="1" si="296"/>
        <v>高峰机动车发生量公式:0</v>
      </c>
      <c r="EC370" s="78" t="str">
        <f t="shared" ca="1" si="301"/>
        <v>地下空间指标:-</v>
      </c>
      <c r="ED370" s="78" t="str">
        <f t="shared" ca="1" si="297"/>
        <v>地下空间公式:0</v>
      </c>
      <c r="EE370" s="78" t="str">
        <f t="shared" ca="1" si="302"/>
        <v>人防指标:-</v>
      </c>
      <c r="EF370" s="78" t="str">
        <f t="shared" ca="1" si="298"/>
        <v>人防公式:0</v>
      </c>
      <c r="EG370" s="78" t="str">
        <f t="shared" ca="1" si="305"/>
        <v>用地构成:城镇建设用地</v>
      </c>
      <c r="EH370" s="78" t="s">
        <v>1962</v>
      </c>
      <c r="EI370" s="79" t="str">
        <f t="shared" ca="1" si="303"/>
        <v>唯一标识:U#公用设施用地#城规;性质名称:公用设施用地;地块性质过滤:;地块性质:U;地类标准:城规;地块性质别称:;属性继承:H11#城市建设用地#城规;父类:H11;级别继承:H11#城市建设用地#城规;级别层次:4;级别:3H11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0" t="s">
        <v>1962</v>
      </c>
    </row>
    <row r="371" spans="1:140" ht="16.5" x14ac:dyDescent="0.2">
      <c r="A371" s="58" t="str">
        <f t="shared" si="304"/>
        <v>U1#供应设施用地#城规</v>
      </c>
      <c r="B371" s="58" t="s">
        <v>469</v>
      </c>
      <c r="C371" s="58"/>
      <c r="D371" s="58" t="s">
        <v>1032</v>
      </c>
      <c r="E371" s="58" t="s">
        <v>1276</v>
      </c>
      <c r="F371" s="58"/>
      <c r="G371" s="58" t="s">
        <v>31</v>
      </c>
      <c r="H371" s="58" t="s">
        <v>1031</v>
      </c>
      <c r="I371" s="58" t="s">
        <v>31</v>
      </c>
      <c r="J371" s="58">
        <v>5</v>
      </c>
      <c r="K371" s="58" t="s">
        <v>1517</v>
      </c>
      <c r="L371" s="58"/>
      <c r="M371" s="58" t="str" cm="1">
        <f t="array" aca="1" ref="M371" ca="1">IF(OFFSET(INDIRECT(ADDRESS(ROW(), COLUMN())),0,-1)="",VLOOKUP($G371,$A:$AAE,COLUMN(),FALSE),OFFSET(INDIRECT(ADDRESS(ROW(), COLUMN())),0,-1))</f>
        <v>125,167,217</v>
      </c>
      <c r="N371" s="21"/>
      <c r="O371" s="58" t="str" cm="1">
        <f t="array" aca="1" ref="O371" ca="1">IF(OFFSET(INDIRECT(ADDRESS(ROW(), COLUMN())),0,-1)="",VLOOKUP($G371,$A:$AAE,COLUMN(),FALSE),OFFSET(INDIRECT(ADDRESS(ROW(), COLUMN())),0,-1))</f>
        <v>面积*容积率</v>
      </c>
      <c r="P371" s="21"/>
      <c r="Q371" s="21" t="str" cm="1">
        <f t="array" aca="1" ref="Q371" ca="1">IF(OFFSET(INDIRECT(ADDRESS(ROW(), COLUMN())),0,-1)="",VLOOKUP($G371,$A:$AAE,COLUMN(),FALSE),OFFSET(INDIRECT(ADDRESS(ROW(), COLUMN())),0,-1))</f>
        <v>地块建筑面积*0</v>
      </c>
      <c r="R371" s="21"/>
      <c r="S371" s="21" t="str" cm="1">
        <f t="array" aca="1" ref="S371" ca="1">IF(OFFSET(INDIRECT(ADDRESS(ROW(), COLUMN())),0,-1)="",VLOOKUP($G371,$A:$AAE,COLUMN(),FALSE),OFFSET(INDIRECT(ADDRESS(ROW(), COLUMN())),0,-1))</f>
        <v>地块建筑面积*0</v>
      </c>
      <c r="T371" s="21"/>
      <c r="U371" s="21" t="str" cm="1">
        <f t="array" aca="1" ref="U371" ca="1">IF(OFFSET(INDIRECT(ADDRESS(ROW(), COLUMN())),0,-1)="",VLOOKUP($G371,$A:$AAE,COLUMN(),FALSE),OFFSET(INDIRECT(ADDRESS(ROW(), COLUMN())),0,-1))</f>
        <v>地块建筑面积*0</v>
      </c>
      <c r="V371" s="21"/>
      <c r="W371" s="58" t="str" cm="1">
        <f t="array" aca="1" ref="W371" ca="1">IF(OFFSET(INDIRECT(ADDRESS(ROW(), COLUMN())),0,-1)="",VLOOKUP($G371,$A:$AAE,COLUMN(),FALSE),OFFSET(INDIRECT(ADDRESS(ROW(), COLUMN())),0,-1))</f>
        <v>地块建筑面积*0</v>
      </c>
      <c r="X371" s="21"/>
      <c r="Y371" s="21" t="str" cm="1">
        <f t="array" aca="1" ref="Y371" ca="1">IF(OFFSET(INDIRECT(ADDRESS(ROW(), COLUMN())),0,-1)="",VLOOKUP($G371,$A:$AAE,COLUMN(),FALSE),OFFSET(INDIRECT(ADDRESS(ROW(), COLUMN())),0,-1))</f>
        <v>地块建筑面积*0</v>
      </c>
      <c r="Z371" s="21"/>
      <c r="AA371" s="21" t="str" cm="1">
        <f t="array" aca="1" ref="AA371" ca="1">IF(OFFSET(INDIRECT(ADDRESS(ROW(), COLUMN())),0,-1)="",VLOOKUP($G371,$A:$AAE,COLUMN(),FALSE),OFFSET(INDIRECT(ADDRESS(ROW(), COLUMN())),0,-1))</f>
        <v>地块建筑面积*0</v>
      </c>
      <c r="AB371" s="21"/>
      <c r="AC371" s="21" t="str" cm="1">
        <f t="array" aca="1" ref="AC371" ca="1">IF(OFFSET(INDIRECT(ADDRESS(ROW(), COLUMN())),0,-1)="",VLOOKUP($G371,$A:$AAE,COLUMN(),FALSE),OFFSET(INDIRECT(ADDRESS(ROW(), COLUMN())),0,-1))</f>
        <v>地块建筑面积*1</v>
      </c>
      <c r="AD371" s="21"/>
      <c r="AE371" s="21" t="str" cm="1">
        <f t="array" aca="1" ref="AE371" ca="1">IF(OFFSET(INDIRECT(ADDRESS(ROW(), COLUMN())),0,-1)="",VLOOKUP($G371,$A:$AAE,COLUMN(),FALSE),OFFSET(INDIRECT(ADDRESS(ROW(), COLUMN())),0,-1))</f>
        <v>面积*0</v>
      </c>
      <c r="AF371" s="21"/>
      <c r="AG371" s="21" t="str" cm="1">
        <f t="array" aca="1" ref="AG371" ca="1">IF(OFFSET(INDIRECT(ADDRESS(ROW(), COLUMN())),0,-1)="",VLOOKUP($G371,$A:$AAE,COLUMN(),FALSE),OFFSET(INDIRECT(ADDRESS(ROW(), COLUMN())),0,-1))</f>
        <v>面积*0</v>
      </c>
      <c r="AH371" s="21"/>
      <c r="AI371" s="21" t="str" cm="1">
        <f t="array" aca="1" ref="AI371" ca="1">IF(OFFSET(INDIRECT(ADDRESS(ROW(), COLUMN())),0,-1)="",VLOOKUP($G371,$A:$AAE,COLUMN(),FALSE),OFFSET(INDIRECT(ADDRESS(ROW(), COLUMN())),0,-1))</f>
        <v>-</v>
      </c>
      <c r="AJ371" s="21"/>
      <c r="AK371" s="21" cm="1">
        <f t="array" aca="1" ref="AK371" ca="1">IF(OFFSET(INDIRECT(ADDRESS(ROW(), COLUMN())),0,-1)="",VLOOKUP($G371,$A:$AAE,COLUMN(),FALSE),OFFSET(INDIRECT(ADDRESS(ROW(), COLUMN())),0,-1))</f>
        <v>0</v>
      </c>
      <c r="AL371" s="21"/>
      <c r="AM371" s="21" t="str" cm="1">
        <f t="array" aca="1" ref="AM371" ca="1">IF(OFFSET(INDIRECT(ADDRESS(ROW(), COLUMN())),0,-1)="",VLOOKUP($G371,$A:$AAE,COLUMN(),FALSE),OFFSET(INDIRECT(ADDRESS(ROW(), COLUMN())),0,-1))</f>
        <v>-</v>
      </c>
      <c r="AN371" s="21"/>
      <c r="AO371" s="21" cm="1">
        <f t="array" aca="1" ref="AO371" ca="1">IF(OFFSET(INDIRECT(ADDRESS(ROW(), COLUMN())),0,-1)="",VLOOKUP($G371,$A:$AAE,COLUMN(),FALSE),OFFSET(INDIRECT(ADDRESS(ROW(), COLUMN())),0,-1))</f>
        <v>0</v>
      </c>
      <c r="AP371" s="21"/>
      <c r="AQ371" s="21" t="str" cm="1">
        <f t="array" aca="1" ref="AQ371" ca="1">IF(OFFSET(INDIRECT(ADDRESS(ROW(), COLUMN())),0,-1)="",VLOOKUP($G371,$A:$AAE,COLUMN(),FALSE),OFFSET(INDIRECT(ADDRESS(ROW(), COLUMN())),0,-1))</f>
        <v>0.03公顷/岗位</v>
      </c>
      <c r="AR371" s="21"/>
      <c r="AS371" s="21" t="str" cm="1">
        <f t="array" aca="1" ref="AS371" ca="1">IF(OFFSET(INDIRECT(ADDRESS(ROW(), COLUMN())),0,-1)="",VLOOKUP($G371,$A:$AAE,COLUMN(),FALSE),OFFSET(INDIRECT(ADDRESS(ROW(), COLUMN())),0,-1))</f>
        <v>用地面积/0.03</v>
      </c>
      <c r="AT371" s="21"/>
      <c r="AU371" s="21" t="str" cm="1">
        <f t="array" aca="1" ref="AU371" ca="1">IF(OFFSET(INDIRECT(ADDRESS(ROW(), COLUMN())),0,-1)="",VLOOKUP($G371,$A:$AAE,COLUMN(),FALSE),OFFSET(INDIRECT(ADDRESS(ROW(), COLUMN())),0,-1))</f>
        <v>-</v>
      </c>
      <c r="AV371" s="21"/>
      <c r="AW371" s="21" cm="1">
        <f t="array" aca="1" ref="AW371" ca="1">IF(OFFSET(INDIRECT(ADDRESS(ROW(), COLUMN())),0,-1)="",VLOOKUP($G371,$A:$AAE,COLUMN(),FALSE),OFFSET(INDIRECT(ADDRESS(ROW(), COLUMN())),0,-1))</f>
        <v>0</v>
      </c>
      <c r="AX371" s="2"/>
      <c r="AY371" s="21" t="str" cm="1">
        <f t="array" aca="1" ref="AY371" ca="1">IF(OFFSET(INDIRECT(ADDRESS(ROW(), COLUMN())),0,-1)="",VLOOKUP($G371,$A:$AAE,COLUMN(),FALSE),OFFSET(INDIRECT(ADDRESS(ROW(), COLUMN())),0,-1))</f>
        <v>30立方米/公顷*日</v>
      </c>
      <c r="AZ371" s="2"/>
      <c r="BA371" s="21" t="str" cm="1">
        <f t="array" aca="1" ref="BA371" ca="1">IF(OFFSET(INDIRECT(ADDRESS(ROW(), COLUMN())),0,-1)="",VLOOKUP($G371,$A:$AAE,COLUMN(),FALSE),OFFSET(INDIRECT(ADDRESS(ROW(), COLUMN())),0,-1))</f>
        <v>用地面积*30</v>
      </c>
      <c r="BB371" s="2"/>
      <c r="BC371" s="21" cm="1">
        <f t="array" aca="1" ref="BC371" ca="1">IF(OFFSET(INDIRECT(ADDRESS(ROW(), COLUMN())),0,-1)="",VLOOKUP($G371,$A:$AAE,COLUMN(),FALSE),OFFSET(INDIRECT(ADDRESS(ROW(), COLUMN())),0,-1))</f>
        <v>0.85</v>
      </c>
      <c r="BD371" s="2"/>
      <c r="BE371" s="21" t="str" cm="1">
        <f t="array" aca="1" ref="BE371" ca="1">IF(OFFSET(INDIRECT(ADDRESS(ROW(), COLUMN())),0,-1)="",VLOOKUP($G371,$A:$AAE,COLUMN(),FALSE),OFFSET(INDIRECT(ADDRESS(ROW(), COLUMN())),0,-1))</f>
        <v>用水量*0.85</v>
      </c>
      <c r="BF371" s="2"/>
      <c r="BG371" s="21" t="str" cm="1">
        <f t="array" aca="1" ref="BG371" ca="1">IF(OFFSET(INDIRECT(ADDRESS(ROW(), COLUMN())),0,-1)="",VLOOKUP($G371,$A:$AAE,COLUMN(),FALSE),OFFSET(INDIRECT(ADDRESS(ROW(), COLUMN())),0,-1))</f>
        <v>200千瓦/公顷</v>
      </c>
      <c r="BH371" s="2"/>
      <c r="BI371" s="21" cm="1">
        <f t="array" aca="1" ref="BI371" ca="1">IF(OFFSET(INDIRECT(ADDRESS(ROW(), COLUMN())),0,-1)="",VLOOKUP($G371,$A:$AAE,COLUMN(),FALSE),OFFSET(INDIRECT(ADDRESS(ROW(), COLUMN())),0,-1))</f>
        <v>0.8</v>
      </c>
      <c r="BJ371" s="2"/>
      <c r="BK371" s="21" t="str" cm="1">
        <f t="array" aca="1" ref="BK371" ca="1">IF(OFFSET(INDIRECT(ADDRESS(ROW(), COLUMN())),0,-1)="",VLOOKUP($G371,$A:$AAE,COLUMN(),FALSE),OFFSET(INDIRECT(ADDRESS(ROW(), COLUMN())),0,-1))</f>
        <v>用地面积*200*0.8</v>
      </c>
      <c r="BL371" s="2"/>
      <c r="BM371" s="21" t="str" cm="1">
        <f t="array" aca="1" ref="BM371" ca="1">IF(OFFSET(INDIRECT(ADDRESS(ROW(), COLUMN())),0,-1)="",VLOOKUP($G371,$A:$AAE,COLUMN(),FALSE),OFFSET(INDIRECT(ADDRESS(ROW(), COLUMN())),0,-1))</f>
        <v>30门/公顷</v>
      </c>
      <c r="BN371" s="2"/>
      <c r="BO371" s="21" t="str" cm="1">
        <f t="array" aca="1" ref="BO371" ca="1">IF(OFFSET(INDIRECT(ADDRESS(ROW(), COLUMN())),0,-1)="",VLOOKUP($G371,$A:$AAE,COLUMN(),FALSE),OFFSET(INDIRECT(ADDRESS(ROW(), COLUMN())),0,-1))</f>
        <v>用地面积*30</v>
      </c>
      <c r="BP371" s="2"/>
      <c r="BQ371" s="21" t="str" cm="1">
        <f t="array" aca="1" ref="BQ371" ca="1">IF(OFFSET(INDIRECT(ADDRESS(ROW(), COLUMN())),0,-1)="",VLOOKUP($G371,$A:$AAE,COLUMN(),FALSE),OFFSET(INDIRECT(ADDRESS(ROW(), COLUMN())),0,-1))</f>
        <v>20门/公顷</v>
      </c>
      <c r="BR371" s="2"/>
      <c r="BS371" s="21" t="str" cm="1">
        <f t="array" aca="1" ref="BS371" ca="1">IF(OFFSET(INDIRECT(ADDRESS(ROW(), COLUMN())),0,-1)="",VLOOKUP($G371,$A:$AAE,COLUMN(),FALSE),OFFSET(INDIRECT(ADDRESS(ROW(), COLUMN())),0,-1))</f>
        <v>用地面积*20</v>
      </c>
      <c r="BT371" s="2"/>
      <c r="BU371" s="21" t="str" cm="1">
        <f t="array" aca="1" ref="BU371" ca="1">IF(OFFSET(INDIRECT(ADDRESS(ROW(), COLUMN())),0,-1)="",VLOOKUP($G371,$A:$AAE,COLUMN(),FALSE),OFFSET(INDIRECT(ADDRESS(ROW(), COLUMN())),0,-1))</f>
        <v>-</v>
      </c>
      <c r="BV371" s="2"/>
      <c r="BW371" s="21" cm="1">
        <f t="array" aca="1" ref="BW371" ca="1">IF(OFFSET(INDIRECT(ADDRESS(ROW(), COLUMN())),0,-1)="",VLOOKUP($G371,$A:$AAE,COLUMN(),FALSE),OFFSET(INDIRECT(ADDRESS(ROW(), COLUMN())),0,-1))</f>
        <v>0</v>
      </c>
      <c r="BX371" s="2"/>
      <c r="BY371" s="21" cm="1">
        <f t="array" aca="1" ref="BY371" ca="1">IF(OFFSET(INDIRECT(ADDRESS(ROW(), COLUMN())),0,-1)="",VLOOKUP($G371,$A:$AAE,COLUMN(),FALSE),OFFSET(INDIRECT(ADDRESS(ROW(), COLUMN())),0,-1))</f>
        <v>0</v>
      </c>
      <c r="BZ371" s="104"/>
      <c r="CA371" s="21" t="str" cm="1">
        <f t="array" aca="1" ref="CA371" ca="1">IF(OFFSET(INDIRECT(ADDRESS(ROW(), COLUMN())),0,-1)="",VLOOKUP($G371,$A:$AAE,COLUMN(),FALSE),OFFSET(INDIRECT(ADDRESS(ROW(), COLUMN())),0,-1))</f>
        <v>-</v>
      </c>
      <c r="CB371" s="21"/>
      <c r="CC371" s="21" cm="1">
        <f t="array" aca="1" ref="CC371" ca="1">IF(OFFSET(INDIRECT(ADDRESS(ROW(), COLUMN())),0,-1)="",VLOOKUP($G371,$A:$AAE,COLUMN(),FALSE),OFFSET(INDIRECT(ADDRESS(ROW(), COLUMN())),0,-1))</f>
        <v>0</v>
      </c>
      <c r="CD371" s="21"/>
      <c r="CE371" s="21" t="str" cm="1">
        <f t="array" aca="1" ref="CE371" ca="1">IF(OFFSET(INDIRECT(ADDRESS(ROW(), COLUMN())),0,-1)="",VLOOKUP($G371,$A:$AAE,COLUMN(),FALSE),OFFSET(INDIRECT(ADDRESS(ROW(), COLUMN())),0,-1))</f>
        <v>-</v>
      </c>
      <c r="CF371" s="21"/>
      <c r="CG371" s="21" cm="1">
        <f t="array" aca="1" ref="CG371" ca="1">IF(OFFSET(INDIRECT(ADDRESS(ROW(), COLUMN())),0,-1)="",VLOOKUP($G371,$A:$AAE,COLUMN(),FALSE),OFFSET(INDIRECT(ADDRESS(ROW(), COLUMN())),0,-1))</f>
        <v>0</v>
      </c>
      <c r="CH371" s="21"/>
      <c r="CI371" s="58" t="str" cm="1">
        <f t="array" aca="1" ref="CI371" ca="1">IF(OFFSET(INDIRECT(ADDRESS(ROW(), COLUMN())),0,-1)="",VLOOKUP($G371,$A:$AAE,COLUMN(),FALSE),OFFSET(INDIRECT(ADDRESS(ROW(), COLUMN())),0,-1))</f>
        <v>城镇建设用地</v>
      </c>
      <c r="CJ371" s="75" t="s">
        <v>1962</v>
      </c>
      <c r="CK371" s="78" t="str">
        <f t="shared" si="255"/>
        <v>唯一标识:U1#供应设施用地#城规</v>
      </c>
      <c r="CL371" s="78" t="str">
        <f t="shared" si="256"/>
        <v>性质名称:供应设施用地</v>
      </c>
      <c r="CM371" s="78" t="str">
        <f t="shared" si="257"/>
        <v>地块性质过滤:</v>
      </c>
      <c r="CN371" s="78" t="str">
        <f t="shared" si="258"/>
        <v>地块性质:U1</v>
      </c>
      <c r="CO371" s="78" t="str">
        <f t="shared" si="259"/>
        <v>地类标准:城规</v>
      </c>
      <c r="CP371" s="78" t="str">
        <f t="shared" si="260"/>
        <v>地块性质别称:</v>
      </c>
      <c r="CQ371" s="78" t="str">
        <f t="shared" si="261"/>
        <v>属性继承:U#公用设施用地#城规</v>
      </c>
      <c r="CR371" s="78" t="str">
        <f t="shared" si="262"/>
        <v>父类:U</v>
      </c>
      <c r="CS371" s="78" t="str">
        <f t="shared" si="263"/>
        <v>级别继承:U#公用设施用地#城规</v>
      </c>
      <c r="CT371" s="78" t="str">
        <f t="shared" si="264"/>
        <v>级别层次:5</v>
      </c>
      <c r="CU371" s="78" t="str">
        <f t="shared" si="265"/>
        <v>级别:4U</v>
      </c>
      <c r="CV371" s="78" t="str">
        <f t="shared" ca="1" si="266"/>
        <v>地块颜色:125,167,217</v>
      </c>
      <c r="CW371" s="78" t="str">
        <f t="shared" ca="1" si="267"/>
        <v>建筑面积公式:面积*容积率</v>
      </c>
      <c r="CX371" s="78" t="str">
        <f t="shared" ca="1" si="268"/>
        <v>住宅建筑面积公式:地块建筑面积*0</v>
      </c>
      <c r="CY371" s="78" t="str">
        <f t="shared" ca="1" si="269"/>
        <v>商服建筑面积公式:地块建筑面积*0</v>
      </c>
      <c r="CZ371" s="78" t="str">
        <f t="shared" ca="1" si="270"/>
        <v>商服中商业建筑面积公式:地块建筑面积*0</v>
      </c>
      <c r="DA371" s="78" t="str">
        <f t="shared" ca="1" si="271"/>
        <v>商服中办公建筑面积公式:地块建筑面积*0</v>
      </c>
      <c r="DB371" s="78" t="str">
        <f t="shared" ca="1" si="272"/>
        <v>公服建筑面积公式:地块建筑面积*0</v>
      </c>
      <c r="DC371" s="78" t="str">
        <f t="shared" ca="1" si="273"/>
        <v>工业建筑面积公式:地块建筑面积*0</v>
      </c>
      <c r="DD371" s="78" t="str">
        <f t="shared" ca="1" si="274"/>
        <v>市政建筑面积公式:地块建筑面积*1</v>
      </c>
      <c r="DE371" s="78" t="str">
        <f t="shared" ca="1" si="299"/>
        <v>绿地面积指定指标:面积*0</v>
      </c>
      <c r="DF371" s="78" t="str">
        <f t="shared" ca="1" si="300"/>
        <v>绿地面积指定公式:面积*0</v>
      </c>
      <c r="DG371" s="78" t="str">
        <f t="shared" ca="1" si="275"/>
        <v>户数指标:-</v>
      </c>
      <c r="DH371" s="78" t="str">
        <f t="shared" ca="1" si="276"/>
        <v>户数公式:0</v>
      </c>
      <c r="DI371" s="78" t="str">
        <f t="shared" ca="1" si="277"/>
        <v>人数指标:-</v>
      </c>
      <c r="DJ371" s="78" t="str">
        <f t="shared" ca="1" si="278"/>
        <v>人数公式:0</v>
      </c>
      <c r="DK371" s="78" t="str">
        <f t="shared" ca="1" si="279"/>
        <v>就业指标:0.03公顷/岗位</v>
      </c>
      <c r="DL371" s="78" t="str">
        <f t="shared" ca="1" si="280"/>
        <v>就业公式:用地面积/0.03</v>
      </c>
      <c r="DM371" s="78" t="str">
        <f t="shared" ca="1" si="281"/>
        <v>机动车指标:-</v>
      </c>
      <c r="DN371" s="78" t="str">
        <f t="shared" ca="1" si="282"/>
        <v>机动车公式:0</v>
      </c>
      <c r="DO371" s="78" t="str">
        <f t="shared" ca="1" si="283"/>
        <v>用水量指标:30立方米/公顷*日</v>
      </c>
      <c r="DP371" s="78" t="str">
        <f t="shared" ca="1" si="284"/>
        <v>用水量公式:用地面积*30</v>
      </c>
      <c r="DQ371" s="78" t="str">
        <f t="shared" ca="1" si="285"/>
        <v>污水折算系数:0.85</v>
      </c>
      <c r="DR371" s="78" t="str">
        <f t="shared" ca="1" si="286"/>
        <v>污水量公式:用水量*0.85</v>
      </c>
      <c r="DS371" s="78" t="str">
        <f t="shared" ca="1" si="287"/>
        <v>用电负荷指标:200千瓦/公顷</v>
      </c>
      <c r="DT371" s="78" t="str">
        <f t="shared" ca="1" si="288"/>
        <v>同时率:0.8</v>
      </c>
      <c r="DU371" s="78" t="str">
        <f t="shared" ca="1" si="289"/>
        <v>用电量公式:用地面积*200*0.8</v>
      </c>
      <c r="DV371" s="78" t="str">
        <f t="shared" ca="1" si="290"/>
        <v>固话装机指标:30门/公顷</v>
      </c>
      <c r="DW371" s="78" t="str">
        <f t="shared" ca="1" si="291"/>
        <v>固话量公式:用地面积*30</v>
      </c>
      <c r="DX371" s="78" t="str">
        <f t="shared" ca="1" si="292"/>
        <v>有线电视指标:20门/公顷</v>
      </c>
      <c r="DY371" s="78" t="str">
        <f t="shared" ca="1" si="293"/>
        <v>电视量公式:用地面积*20</v>
      </c>
      <c r="DZ371" s="78" t="str">
        <f t="shared" ca="1" si="294"/>
        <v>高峰机动车生成量指标:-</v>
      </c>
      <c r="EA371" s="78" t="str">
        <f t="shared" ca="1" si="295"/>
        <v>高峰机动车吸引量公式:0</v>
      </c>
      <c r="EB371" s="78" t="str">
        <f t="shared" ca="1" si="296"/>
        <v>高峰机动车发生量公式:0</v>
      </c>
      <c r="EC371" s="78" t="str">
        <f t="shared" ca="1" si="301"/>
        <v>地下空间指标:-</v>
      </c>
      <c r="ED371" s="78" t="str">
        <f t="shared" ca="1" si="297"/>
        <v>地下空间公式:0</v>
      </c>
      <c r="EE371" s="78" t="str">
        <f t="shared" ca="1" si="302"/>
        <v>人防指标:-</v>
      </c>
      <c r="EF371" s="78" t="str">
        <f t="shared" ca="1" si="298"/>
        <v>人防公式:0</v>
      </c>
      <c r="EG371" s="78" t="str">
        <f t="shared" ca="1" si="305"/>
        <v>用地构成:城镇建设用地</v>
      </c>
      <c r="EH371" s="78" t="s">
        <v>1962</v>
      </c>
      <c r="EI371" s="79" t="str">
        <f t="shared" ca="1" si="303"/>
        <v>唯一标识:U1#供应设施用地#城规;性质名称:供应设施用地;地块性质过滤:;地块性质:U1;地类标准:城规;地块性质别称:;属性继承:U#公用设施用地#城规;父类:U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1" t="s">
        <v>1962</v>
      </c>
    </row>
    <row r="372" spans="1:140" ht="16.5" x14ac:dyDescent="0.2">
      <c r="A372" s="58" t="str">
        <f t="shared" si="304"/>
        <v>U11#供水用地#城规</v>
      </c>
      <c r="B372" s="58" t="s">
        <v>470</v>
      </c>
      <c r="C372" s="58"/>
      <c r="D372" s="58" t="s">
        <v>1033</v>
      </c>
      <c r="E372" s="58" t="s">
        <v>1276</v>
      </c>
      <c r="F372" s="58"/>
      <c r="G372" s="58" t="s">
        <v>104</v>
      </c>
      <c r="H372" s="58" t="s">
        <v>1032</v>
      </c>
      <c r="I372" s="58" t="s">
        <v>104</v>
      </c>
      <c r="J372" s="58">
        <v>6</v>
      </c>
      <c r="K372" s="58" t="s">
        <v>1518</v>
      </c>
      <c r="L372" s="58"/>
      <c r="M372" s="58" t="str" cm="1">
        <f t="array" aca="1" ref="M372" ca="1">IF(OFFSET(INDIRECT(ADDRESS(ROW(), COLUMN())),0,-1)="",VLOOKUP($G372,$A:$AAE,COLUMN(),FALSE),OFFSET(INDIRECT(ADDRESS(ROW(), COLUMN())),0,-1))</f>
        <v>125,167,217</v>
      </c>
      <c r="N372" s="21"/>
      <c r="O372" s="58" t="str" cm="1">
        <f t="array" aca="1" ref="O372" ca="1">IF(OFFSET(INDIRECT(ADDRESS(ROW(), COLUMN())),0,-1)="",VLOOKUP($G372,$A:$AAE,COLUMN(),FALSE),OFFSET(INDIRECT(ADDRESS(ROW(), COLUMN())),0,-1))</f>
        <v>面积*容积率</v>
      </c>
      <c r="P372" s="21"/>
      <c r="Q372" s="21" t="str" cm="1">
        <f t="array" aca="1" ref="Q372" ca="1">IF(OFFSET(INDIRECT(ADDRESS(ROW(), COLUMN())),0,-1)="",VLOOKUP($G372,$A:$AAE,COLUMN(),FALSE),OFFSET(INDIRECT(ADDRESS(ROW(), COLUMN())),0,-1))</f>
        <v>地块建筑面积*0</v>
      </c>
      <c r="R372" s="21"/>
      <c r="S372" s="21" t="str" cm="1">
        <f t="array" aca="1" ref="S372" ca="1">IF(OFFSET(INDIRECT(ADDRESS(ROW(), COLUMN())),0,-1)="",VLOOKUP($G372,$A:$AAE,COLUMN(),FALSE),OFFSET(INDIRECT(ADDRESS(ROW(), COLUMN())),0,-1))</f>
        <v>地块建筑面积*0</v>
      </c>
      <c r="T372" s="21"/>
      <c r="U372" s="21" t="str" cm="1">
        <f t="array" aca="1" ref="U372" ca="1">IF(OFFSET(INDIRECT(ADDRESS(ROW(), COLUMN())),0,-1)="",VLOOKUP($G372,$A:$AAE,COLUMN(),FALSE),OFFSET(INDIRECT(ADDRESS(ROW(), COLUMN())),0,-1))</f>
        <v>地块建筑面积*0</v>
      </c>
      <c r="V372" s="21"/>
      <c r="W372" s="58" t="str" cm="1">
        <f t="array" aca="1" ref="W372" ca="1">IF(OFFSET(INDIRECT(ADDRESS(ROW(), COLUMN())),0,-1)="",VLOOKUP($G372,$A:$AAE,COLUMN(),FALSE),OFFSET(INDIRECT(ADDRESS(ROW(), COLUMN())),0,-1))</f>
        <v>地块建筑面积*0</v>
      </c>
      <c r="X372" s="21"/>
      <c r="Y372" s="21" t="str" cm="1">
        <f t="array" aca="1" ref="Y372" ca="1">IF(OFFSET(INDIRECT(ADDRESS(ROW(), COLUMN())),0,-1)="",VLOOKUP($G372,$A:$AAE,COLUMN(),FALSE),OFFSET(INDIRECT(ADDRESS(ROW(), COLUMN())),0,-1))</f>
        <v>地块建筑面积*0</v>
      </c>
      <c r="Z372" s="21"/>
      <c r="AA372" s="21" t="str" cm="1">
        <f t="array" aca="1" ref="AA372" ca="1">IF(OFFSET(INDIRECT(ADDRESS(ROW(), COLUMN())),0,-1)="",VLOOKUP($G372,$A:$AAE,COLUMN(),FALSE),OFFSET(INDIRECT(ADDRESS(ROW(), COLUMN())),0,-1))</f>
        <v>地块建筑面积*0</v>
      </c>
      <c r="AB372" s="21"/>
      <c r="AC372" s="21" t="str" cm="1">
        <f t="array" aca="1" ref="AC372" ca="1">IF(OFFSET(INDIRECT(ADDRESS(ROW(), COLUMN())),0,-1)="",VLOOKUP($G372,$A:$AAE,COLUMN(),FALSE),OFFSET(INDIRECT(ADDRESS(ROW(), COLUMN())),0,-1))</f>
        <v>地块建筑面积*1</v>
      </c>
      <c r="AD372" s="21"/>
      <c r="AE372" s="21" t="str" cm="1">
        <f t="array" aca="1" ref="AE372" ca="1">IF(OFFSET(INDIRECT(ADDRESS(ROW(), COLUMN())),0,-1)="",VLOOKUP($G372,$A:$AAE,COLUMN(),FALSE),OFFSET(INDIRECT(ADDRESS(ROW(), COLUMN())),0,-1))</f>
        <v>面积*0</v>
      </c>
      <c r="AF372" s="21"/>
      <c r="AG372" s="21" t="str" cm="1">
        <f t="array" aca="1" ref="AG372" ca="1">IF(OFFSET(INDIRECT(ADDRESS(ROW(), COLUMN())),0,-1)="",VLOOKUP($G372,$A:$AAE,COLUMN(),FALSE),OFFSET(INDIRECT(ADDRESS(ROW(), COLUMN())),0,-1))</f>
        <v>面积*0</v>
      </c>
      <c r="AH372" s="21"/>
      <c r="AI372" s="21" t="str" cm="1">
        <f t="array" aca="1" ref="AI372" ca="1">IF(OFFSET(INDIRECT(ADDRESS(ROW(), COLUMN())),0,-1)="",VLOOKUP($G372,$A:$AAE,COLUMN(),FALSE),OFFSET(INDIRECT(ADDRESS(ROW(), COLUMN())),0,-1))</f>
        <v>-</v>
      </c>
      <c r="AJ372" s="21"/>
      <c r="AK372" s="21" cm="1">
        <f t="array" aca="1" ref="AK372" ca="1">IF(OFFSET(INDIRECT(ADDRESS(ROW(), COLUMN())),0,-1)="",VLOOKUP($G372,$A:$AAE,COLUMN(),FALSE),OFFSET(INDIRECT(ADDRESS(ROW(), COLUMN())),0,-1))</f>
        <v>0</v>
      </c>
      <c r="AL372" s="21"/>
      <c r="AM372" s="21" t="str" cm="1">
        <f t="array" aca="1" ref="AM372" ca="1">IF(OFFSET(INDIRECT(ADDRESS(ROW(), COLUMN())),0,-1)="",VLOOKUP($G372,$A:$AAE,COLUMN(),FALSE),OFFSET(INDIRECT(ADDRESS(ROW(), COLUMN())),0,-1))</f>
        <v>-</v>
      </c>
      <c r="AN372" s="21"/>
      <c r="AO372" s="21" cm="1">
        <f t="array" aca="1" ref="AO372" ca="1">IF(OFFSET(INDIRECT(ADDRESS(ROW(), COLUMN())),0,-1)="",VLOOKUP($G372,$A:$AAE,COLUMN(),FALSE),OFFSET(INDIRECT(ADDRESS(ROW(), COLUMN())),0,-1))</f>
        <v>0</v>
      </c>
      <c r="AP372" s="21"/>
      <c r="AQ372" s="21" t="str" cm="1">
        <f t="array" aca="1" ref="AQ372" ca="1">IF(OFFSET(INDIRECT(ADDRESS(ROW(), COLUMN())),0,-1)="",VLOOKUP($G372,$A:$AAE,COLUMN(),FALSE),OFFSET(INDIRECT(ADDRESS(ROW(), COLUMN())),0,-1))</f>
        <v>0.03公顷/岗位</v>
      </c>
      <c r="AR372" s="21"/>
      <c r="AS372" s="21" t="str" cm="1">
        <f t="array" aca="1" ref="AS372" ca="1">IF(OFFSET(INDIRECT(ADDRESS(ROW(), COLUMN())),0,-1)="",VLOOKUP($G372,$A:$AAE,COLUMN(),FALSE),OFFSET(INDIRECT(ADDRESS(ROW(), COLUMN())),0,-1))</f>
        <v>用地面积/0.03</v>
      </c>
      <c r="AT372" s="21"/>
      <c r="AU372" s="21" t="str" cm="1">
        <f t="array" aca="1" ref="AU372" ca="1">IF(OFFSET(INDIRECT(ADDRESS(ROW(), COLUMN())),0,-1)="",VLOOKUP($G372,$A:$AAE,COLUMN(),FALSE),OFFSET(INDIRECT(ADDRESS(ROW(), COLUMN())),0,-1))</f>
        <v>-</v>
      </c>
      <c r="AV372" s="21"/>
      <c r="AW372" s="21" cm="1">
        <f t="array" aca="1" ref="AW372" ca="1">IF(OFFSET(INDIRECT(ADDRESS(ROW(), COLUMN())),0,-1)="",VLOOKUP($G372,$A:$AAE,COLUMN(),FALSE),OFFSET(INDIRECT(ADDRESS(ROW(), COLUMN())),0,-1))</f>
        <v>0</v>
      </c>
      <c r="AX372" s="2"/>
      <c r="AY372" s="21" t="str" cm="1">
        <f t="array" aca="1" ref="AY372" ca="1">IF(OFFSET(INDIRECT(ADDRESS(ROW(), COLUMN())),0,-1)="",VLOOKUP($G372,$A:$AAE,COLUMN(),FALSE),OFFSET(INDIRECT(ADDRESS(ROW(), COLUMN())),0,-1))</f>
        <v>30立方米/公顷*日</v>
      </c>
      <c r="AZ372" s="2"/>
      <c r="BA372" s="21" t="str" cm="1">
        <f t="array" aca="1" ref="BA372" ca="1">IF(OFFSET(INDIRECT(ADDRESS(ROW(), COLUMN())),0,-1)="",VLOOKUP($G372,$A:$AAE,COLUMN(),FALSE),OFFSET(INDIRECT(ADDRESS(ROW(), COLUMN())),0,-1))</f>
        <v>用地面积*30</v>
      </c>
      <c r="BB372" s="2"/>
      <c r="BC372" s="21" cm="1">
        <f t="array" aca="1" ref="BC372" ca="1">IF(OFFSET(INDIRECT(ADDRESS(ROW(), COLUMN())),0,-1)="",VLOOKUP($G372,$A:$AAE,COLUMN(),FALSE),OFFSET(INDIRECT(ADDRESS(ROW(), COLUMN())),0,-1))</f>
        <v>0.85</v>
      </c>
      <c r="BD372" s="2"/>
      <c r="BE372" s="21" t="str" cm="1">
        <f t="array" aca="1" ref="BE372" ca="1">IF(OFFSET(INDIRECT(ADDRESS(ROW(), COLUMN())),0,-1)="",VLOOKUP($G372,$A:$AAE,COLUMN(),FALSE),OFFSET(INDIRECT(ADDRESS(ROW(), COLUMN())),0,-1))</f>
        <v>用水量*0.85</v>
      </c>
      <c r="BF372" s="2"/>
      <c r="BG372" s="21" t="str" cm="1">
        <f t="array" aca="1" ref="BG372" ca="1">IF(OFFSET(INDIRECT(ADDRESS(ROW(), COLUMN())),0,-1)="",VLOOKUP($G372,$A:$AAE,COLUMN(),FALSE),OFFSET(INDIRECT(ADDRESS(ROW(), COLUMN())),0,-1))</f>
        <v>200千瓦/公顷</v>
      </c>
      <c r="BH372" s="2"/>
      <c r="BI372" s="21" cm="1">
        <f t="array" aca="1" ref="BI372" ca="1">IF(OFFSET(INDIRECT(ADDRESS(ROW(), COLUMN())),0,-1)="",VLOOKUP($G372,$A:$AAE,COLUMN(),FALSE),OFFSET(INDIRECT(ADDRESS(ROW(), COLUMN())),0,-1))</f>
        <v>0.8</v>
      </c>
      <c r="BJ372" s="2"/>
      <c r="BK372" s="21" t="str" cm="1">
        <f t="array" aca="1" ref="BK372" ca="1">IF(OFFSET(INDIRECT(ADDRESS(ROW(), COLUMN())),0,-1)="",VLOOKUP($G372,$A:$AAE,COLUMN(),FALSE),OFFSET(INDIRECT(ADDRESS(ROW(), COLUMN())),0,-1))</f>
        <v>用地面积*200*0.8</v>
      </c>
      <c r="BL372" s="2"/>
      <c r="BM372" s="21" t="str" cm="1">
        <f t="array" aca="1" ref="BM372" ca="1">IF(OFFSET(INDIRECT(ADDRESS(ROW(), COLUMN())),0,-1)="",VLOOKUP($G372,$A:$AAE,COLUMN(),FALSE),OFFSET(INDIRECT(ADDRESS(ROW(), COLUMN())),0,-1))</f>
        <v>30门/公顷</v>
      </c>
      <c r="BN372" s="2"/>
      <c r="BO372" s="21" t="str" cm="1">
        <f t="array" aca="1" ref="BO372" ca="1">IF(OFFSET(INDIRECT(ADDRESS(ROW(), COLUMN())),0,-1)="",VLOOKUP($G372,$A:$AAE,COLUMN(),FALSE),OFFSET(INDIRECT(ADDRESS(ROW(), COLUMN())),0,-1))</f>
        <v>用地面积*30</v>
      </c>
      <c r="BP372" s="2"/>
      <c r="BQ372" s="21" t="str" cm="1">
        <f t="array" aca="1" ref="BQ372" ca="1">IF(OFFSET(INDIRECT(ADDRESS(ROW(), COLUMN())),0,-1)="",VLOOKUP($G372,$A:$AAE,COLUMN(),FALSE),OFFSET(INDIRECT(ADDRESS(ROW(), COLUMN())),0,-1))</f>
        <v>20门/公顷</v>
      </c>
      <c r="BR372" s="2"/>
      <c r="BS372" s="21" t="str" cm="1">
        <f t="array" aca="1" ref="BS372" ca="1">IF(OFFSET(INDIRECT(ADDRESS(ROW(), COLUMN())),0,-1)="",VLOOKUP($G372,$A:$AAE,COLUMN(),FALSE),OFFSET(INDIRECT(ADDRESS(ROW(), COLUMN())),0,-1))</f>
        <v>用地面积*20</v>
      </c>
      <c r="BT372" s="2"/>
      <c r="BU372" s="21" t="str" cm="1">
        <f t="array" aca="1" ref="BU372" ca="1">IF(OFFSET(INDIRECT(ADDRESS(ROW(), COLUMN())),0,-1)="",VLOOKUP($G372,$A:$AAE,COLUMN(),FALSE),OFFSET(INDIRECT(ADDRESS(ROW(), COLUMN())),0,-1))</f>
        <v>-</v>
      </c>
      <c r="BV372" s="2"/>
      <c r="BW372" s="21" cm="1">
        <f t="array" aca="1" ref="BW372" ca="1">IF(OFFSET(INDIRECT(ADDRESS(ROW(), COLUMN())),0,-1)="",VLOOKUP($G372,$A:$AAE,COLUMN(),FALSE),OFFSET(INDIRECT(ADDRESS(ROW(), COLUMN())),0,-1))</f>
        <v>0</v>
      </c>
      <c r="BX372" s="2"/>
      <c r="BY372" s="21" cm="1">
        <f t="array" aca="1" ref="BY372" ca="1">IF(OFFSET(INDIRECT(ADDRESS(ROW(), COLUMN())),0,-1)="",VLOOKUP($G372,$A:$AAE,COLUMN(),FALSE),OFFSET(INDIRECT(ADDRESS(ROW(), COLUMN())),0,-1))</f>
        <v>0</v>
      </c>
      <c r="BZ372" s="104"/>
      <c r="CA372" s="21" t="str" cm="1">
        <f t="array" aca="1" ref="CA372" ca="1">IF(OFFSET(INDIRECT(ADDRESS(ROW(), COLUMN())),0,-1)="",VLOOKUP($G372,$A:$AAE,COLUMN(),FALSE),OFFSET(INDIRECT(ADDRESS(ROW(), COLUMN())),0,-1))</f>
        <v>-</v>
      </c>
      <c r="CB372" s="21"/>
      <c r="CC372" s="21" cm="1">
        <f t="array" aca="1" ref="CC372" ca="1">IF(OFFSET(INDIRECT(ADDRESS(ROW(), COLUMN())),0,-1)="",VLOOKUP($G372,$A:$AAE,COLUMN(),FALSE),OFFSET(INDIRECT(ADDRESS(ROW(), COLUMN())),0,-1))</f>
        <v>0</v>
      </c>
      <c r="CD372" s="21"/>
      <c r="CE372" s="21" t="str" cm="1">
        <f t="array" aca="1" ref="CE372" ca="1">IF(OFFSET(INDIRECT(ADDRESS(ROW(), COLUMN())),0,-1)="",VLOOKUP($G372,$A:$AAE,COLUMN(),FALSE),OFFSET(INDIRECT(ADDRESS(ROW(), COLUMN())),0,-1))</f>
        <v>-</v>
      </c>
      <c r="CF372" s="21"/>
      <c r="CG372" s="21" cm="1">
        <f t="array" aca="1" ref="CG372" ca="1">IF(OFFSET(INDIRECT(ADDRESS(ROW(), COLUMN())),0,-1)="",VLOOKUP($G372,$A:$AAE,COLUMN(),FALSE),OFFSET(INDIRECT(ADDRESS(ROW(), COLUMN())),0,-1))</f>
        <v>0</v>
      </c>
      <c r="CH372" s="21"/>
      <c r="CI372" s="58" t="str" cm="1">
        <f t="array" aca="1" ref="CI372" ca="1">IF(OFFSET(INDIRECT(ADDRESS(ROW(), COLUMN())),0,-1)="",VLOOKUP($G372,$A:$AAE,COLUMN(),FALSE),OFFSET(INDIRECT(ADDRESS(ROW(), COLUMN())),0,-1))</f>
        <v>城镇建设用地</v>
      </c>
      <c r="CJ372" s="75" t="s">
        <v>1962</v>
      </c>
      <c r="CK372" s="78" t="str">
        <f t="shared" si="255"/>
        <v>唯一标识:U11#供水用地#城规</v>
      </c>
      <c r="CL372" s="78" t="str">
        <f t="shared" si="256"/>
        <v>性质名称:供水用地</v>
      </c>
      <c r="CM372" s="78" t="str">
        <f t="shared" si="257"/>
        <v>地块性质过滤:</v>
      </c>
      <c r="CN372" s="78" t="str">
        <f t="shared" si="258"/>
        <v>地块性质:U11</v>
      </c>
      <c r="CO372" s="78" t="str">
        <f t="shared" si="259"/>
        <v>地类标准:城规</v>
      </c>
      <c r="CP372" s="78" t="str">
        <f t="shared" si="260"/>
        <v>地块性质别称:</v>
      </c>
      <c r="CQ372" s="78" t="str">
        <f t="shared" si="261"/>
        <v>属性继承:U1#供应设施用地#城规</v>
      </c>
      <c r="CR372" s="78" t="str">
        <f t="shared" si="262"/>
        <v>父类:U1</v>
      </c>
      <c r="CS372" s="78" t="str">
        <f t="shared" si="263"/>
        <v>级别继承:U1#供应设施用地#城规</v>
      </c>
      <c r="CT372" s="78" t="str">
        <f t="shared" si="264"/>
        <v>级别层次:6</v>
      </c>
      <c r="CU372" s="78" t="str">
        <f t="shared" si="265"/>
        <v>级别:5U1</v>
      </c>
      <c r="CV372" s="78" t="str">
        <f t="shared" ca="1" si="266"/>
        <v>地块颜色:125,167,217</v>
      </c>
      <c r="CW372" s="78" t="str">
        <f t="shared" ca="1" si="267"/>
        <v>建筑面积公式:面积*容积率</v>
      </c>
      <c r="CX372" s="78" t="str">
        <f t="shared" ca="1" si="268"/>
        <v>住宅建筑面积公式:地块建筑面积*0</v>
      </c>
      <c r="CY372" s="78" t="str">
        <f t="shared" ca="1" si="269"/>
        <v>商服建筑面积公式:地块建筑面积*0</v>
      </c>
      <c r="CZ372" s="78" t="str">
        <f t="shared" ca="1" si="270"/>
        <v>商服中商业建筑面积公式:地块建筑面积*0</v>
      </c>
      <c r="DA372" s="78" t="str">
        <f t="shared" ca="1" si="271"/>
        <v>商服中办公建筑面积公式:地块建筑面积*0</v>
      </c>
      <c r="DB372" s="78" t="str">
        <f t="shared" ca="1" si="272"/>
        <v>公服建筑面积公式:地块建筑面积*0</v>
      </c>
      <c r="DC372" s="78" t="str">
        <f t="shared" ca="1" si="273"/>
        <v>工业建筑面积公式:地块建筑面积*0</v>
      </c>
      <c r="DD372" s="78" t="str">
        <f t="shared" ca="1" si="274"/>
        <v>市政建筑面积公式:地块建筑面积*1</v>
      </c>
      <c r="DE372" s="78" t="str">
        <f t="shared" ca="1" si="299"/>
        <v>绿地面积指定指标:面积*0</v>
      </c>
      <c r="DF372" s="78" t="str">
        <f t="shared" ca="1" si="300"/>
        <v>绿地面积指定公式:面积*0</v>
      </c>
      <c r="DG372" s="78" t="str">
        <f t="shared" ca="1" si="275"/>
        <v>户数指标:-</v>
      </c>
      <c r="DH372" s="78" t="str">
        <f t="shared" ca="1" si="276"/>
        <v>户数公式:0</v>
      </c>
      <c r="DI372" s="78" t="str">
        <f t="shared" ca="1" si="277"/>
        <v>人数指标:-</v>
      </c>
      <c r="DJ372" s="78" t="str">
        <f t="shared" ca="1" si="278"/>
        <v>人数公式:0</v>
      </c>
      <c r="DK372" s="78" t="str">
        <f t="shared" ca="1" si="279"/>
        <v>就业指标:0.03公顷/岗位</v>
      </c>
      <c r="DL372" s="78" t="str">
        <f t="shared" ca="1" si="280"/>
        <v>就业公式:用地面积/0.03</v>
      </c>
      <c r="DM372" s="78" t="str">
        <f t="shared" ca="1" si="281"/>
        <v>机动车指标:-</v>
      </c>
      <c r="DN372" s="78" t="str">
        <f t="shared" ca="1" si="282"/>
        <v>机动车公式:0</v>
      </c>
      <c r="DO372" s="78" t="str">
        <f t="shared" ca="1" si="283"/>
        <v>用水量指标:30立方米/公顷*日</v>
      </c>
      <c r="DP372" s="78" t="str">
        <f t="shared" ca="1" si="284"/>
        <v>用水量公式:用地面积*30</v>
      </c>
      <c r="DQ372" s="78" t="str">
        <f t="shared" ca="1" si="285"/>
        <v>污水折算系数:0.85</v>
      </c>
      <c r="DR372" s="78" t="str">
        <f t="shared" ca="1" si="286"/>
        <v>污水量公式:用水量*0.85</v>
      </c>
      <c r="DS372" s="78" t="str">
        <f t="shared" ca="1" si="287"/>
        <v>用电负荷指标:200千瓦/公顷</v>
      </c>
      <c r="DT372" s="78" t="str">
        <f t="shared" ca="1" si="288"/>
        <v>同时率:0.8</v>
      </c>
      <c r="DU372" s="78" t="str">
        <f t="shared" ca="1" si="289"/>
        <v>用电量公式:用地面积*200*0.8</v>
      </c>
      <c r="DV372" s="78" t="str">
        <f t="shared" ca="1" si="290"/>
        <v>固话装机指标:30门/公顷</v>
      </c>
      <c r="DW372" s="78" t="str">
        <f t="shared" ca="1" si="291"/>
        <v>固话量公式:用地面积*30</v>
      </c>
      <c r="DX372" s="78" t="str">
        <f t="shared" ca="1" si="292"/>
        <v>有线电视指标:20门/公顷</v>
      </c>
      <c r="DY372" s="78" t="str">
        <f t="shared" ca="1" si="293"/>
        <v>电视量公式:用地面积*20</v>
      </c>
      <c r="DZ372" s="78" t="str">
        <f t="shared" ca="1" si="294"/>
        <v>高峰机动车生成量指标:-</v>
      </c>
      <c r="EA372" s="78" t="str">
        <f t="shared" ca="1" si="295"/>
        <v>高峰机动车吸引量公式:0</v>
      </c>
      <c r="EB372" s="78" t="str">
        <f t="shared" ca="1" si="296"/>
        <v>高峰机动车发生量公式:0</v>
      </c>
      <c r="EC372" s="78" t="str">
        <f t="shared" ca="1" si="301"/>
        <v>地下空间指标:-</v>
      </c>
      <c r="ED372" s="78" t="str">
        <f t="shared" ca="1" si="297"/>
        <v>地下空间公式:0</v>
      </c>
      <c r="EE372" s="78" t="str">
        <f t="shared" ca="1" si="302"/>
        <v>人防指标:-</v>
      </c>
      <c r="EF372" s="78" t="str">
        <f t="shared" ca="1" si="298"/>
        <v>人防公式:0</v>
      </c>
      <c r="EG372" s="78" t="str">
        <f t="shared" ca="1" si="305"/>
        <v>用地构成:城镇建设用地</v>
      </c>
      <c r="EH372" s="78" t="s">
        <v>1962</v>
      </c>
      <c r="EI372" s="79" t="str">
        <f t="shared" ca="1" si="303"/>
        <v>唯一标识:U11#供水用地#城规;性质名称:供水用地;地块性质过滤:;地块性质:U11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2" t="s">
        <v>1962</v>
      </c>
    </row>
    <row r="373" spans="1:140" ht="16.5" x14ac:dyDescent="0.2">
      <c r="A373" s="58" t="str">
        <f t="shared" si="304"/>
        <v>U12#供电用地#城规</v>
      </c>
      <c r="B373" s="58" t="s">
        <v>471</v>
      </c>
      <c r="C373" s="58"/>
      <c r="D373" s="58" t="s">
        <v>1034</v>
      </c>
      <c r="E373" s="58" t="s">
        <v>1276</v>
      </c>
      <c r="F373" s="58"/>
      <c r="G373" s="58" t="s">
        <v>104</v>
      </c>
      <c r="H373" s="58" t="s">
        <v>1032</v>
      </c>
      <c r="I373" s="58" t="s">
        <v>104</v>
      </c>
      <c r="J373" s="58">
        <v>6</v>
      </c>
      <c r="K373" s="58" t="s">
        <v>1518</v>
      </c>
      <c r="L373" s="58"/>
      <c r="M373" s="58" t="str" cm="1">
        <f t="array" aca="1" ref="M373" ca="1">IF(OFFSET(INDIRECT(ADDRESS(ROW(), COLUMN())),0,-1)="",VLOOKUP($G373,$A:$AAE,COLUMN(),FALSE),OFFSET(INDIRECT(ADDRESS(ROW(), COLUMN())),0,-1))</f>
        <v>125,167,217</v>
      </c>
      <c r="N373" s="21"/>
      <c r="O373" s="58" t="str" cm="1">
        <f t="array" aca="1" ref="O373" ca="1">IF(OFFSET(INDIRECT(ADDRESS(ROW(), COLUMN())),0,-1)="",VLOOKUP($G373,$A:$AAE,COLUMN(),FALSE),OFFSET(INDIRECT(ADDRESS(ROW(), COLUMN())),0,-1))</f>
        <v>面积*容积率</v>
      </c>
      <c r="P373" s="21"/>
      <c r="Q373" s="21" t="str" cm="1">
        <f t="array" aca="1" ref="Q373" ca="1">IF(OFFSET(INDIRECT(ADDRESS(ROW(), COLUMN())),0,-1)="",VLOOKUP($G373,$A:$AAE,COLUMN(),FALSE),OFFSET(INDIRECT(ADDRESS(ROW(), COLUMN())),0,-1))</f>
        <v>地块建筑面积*0</v>
      </c>
      <c r="R373" s="21"/>
      <c r="S373" s="21" t="str" cm="1">
        <f t="array" aca="1" ref="S373" ca="1">IF(OFFSET(INDIRECT(ADDRESS(ROW(), COLUMN())),0,-1)="",VLOOKUP($G373,$A:$AAE,COLUMN(),FALSE),OFFSET(INDIRECT(ADDRESS(ROW(), COLUMN())),0,-1))</f>
        <v>地块建筑面积*0</v>
      </c>
      <c r="T373" s="21"/>
      <c r="U373" s="21" t="str" cm="1">
        <f t="array" aca="1" ref="U373" ca="1">IF(OFFSET(INDIRECT(ADDRESS(ROW(), COLUMN())),0,-1)="",VLOOKUP($G373,$A:$AAE,COLUMN(),FALSE),OFFSET(INDIRECT(ADDRESS(ROW(), COLUMN())),0,-1))</f>
        <v>地块建筑面积*0</v>
      </c>
      <c r="V373" s="21"/>
      <c r="W373" s="58" t="str" cm="1">
        <f t="array" aca="1" ref="W373" ca="1">IF(OFFSET(INDIRECT(ADDRESS(ROW(), COLUMN())),0,-1)="",VLOOKUP($G373,$A:$AAE,COLUMN(),FALSE),OFFSET(INDIRECT(ADDRESS(ROW(), COLUMN())),0,-1))</f>
        <v>地块建筑面积*0</v>
      </c>
      <c r="X373" s="21"/>
      <c r="Y373" s="21" t="str" cm="1">
        <f t="array" aca="1" ref="Y373" ca="1">IF(OFFSET(INDIRECT(ADDRESS(ROW(), COLUMN())),0,-1)="",VLOOKUP($G373,$A:$AAE,COLUMN(),FALSE),OFFSET(INDIRECT(ADDRESS(ROW(), COLUMN())),0,-1))</f>
        <v>地块建筑面积*0</v>
      </c>
      <c r="Z373" s="21"/>
      <c r="AA373" s="21" t="str" cm="1">
        <f t="array" aca="1" ref="AA373" ca="1">IF(OFFSET(INDIRECT(ADDRESS(ROW(), COLUMN())),0,-1)="",VLOOKUP($G373,$A:$AAE,COLUMN(),FALSE),OFFSET(INDIRECT(ADDRESS(ROW(), COLUMN())),0,-1))</f>
        <v>地块建筑面积*0</v>
      </c>
      <c r="AB373" s="21"/>
      <c r="AC373" s="21" t="str" cm="1">
        <f t="array" aca="1" ref="AC373" ca="1">IF(OFFSET(INDIRECT(ADDRESS(ROW(), COLUMN())),0,-1)="",VLOOKUP($G373,$A:$AAE,COLUMN(),FALSE),OFFSET(INDIRECT(ADDRESS(ROW(), COLUMN())),0,-1))</f>
        <v>地块建筑面积*1</v>
      </c>
      <c r="AD373" s="21"/>
      <c r="AE373" s="21" t="str" cm="1">
        <f t="array" aca="1" ref="AE373" ca="1">IF(OFFSET(INDIRECT(ADDRESS(ROW(), COLUMN())),0,-1)="",VLOOKUP($G373,$A:$AAE,COLUMN(),FALSE),OFFSET(INDIRECT(ADDRESS(ROW(), COLUMN())),0,-1))</f>
        <v>面积*0</v>
      </c>
      <c r="AF373" s="21"/>
      <c r="AG373" s="21" t="str" cm="1">
        <f t="array" aca="1" ref="AG373" ca="1">IF(OFFSET(INDIRECT(ADDRESS(ROW(), COLUMN())),0,-1)="",VLOOKUP($G373,$A:$AAE,COLUMN(),FALSE),OFFSET(INDIRECT(ADDRESS(ROW(), COLUMN())),0,-1))</f>
        <v>面积*0</v>
      </c>
      <c r="AH373" s="21"/>
      <c r="AI373" s="21" t="str" cm="1">
        <f t="array" aca="1" ref="AI373" ca="1">IF(OFFSET(INDIRECT(ADDRESS(ROW(), COLUMN())),0,-1)="",VLOOKUP($G373,$A:$AAE,COLUMN(),FALSE),OFFSET(INDIRECT(ADDRESS(ROW(), COLUMN())),0,-1))</f>
        <v>-</v>
      </c>
      <c r="AJ373" s="21"/>
      <c r="AK373" s="21" cm="1">
        <f t="array" aca="1" ref="AK373" ca="1">IF(OFFSET(INDIRECT(ADDRESS(ROW(), COLUMN())),0,-1)="",VLOOKUP($G373,$A:$AAE,COLUMN(),FALSE),OFFSET(INDIRECT(ADDRESS(ROW(), COLUMN())),0,-1))</f>
        <v>0</v>
      </c>
      <c r="AL373" s="21"/>
      <c r="AM373" s="21" t="str" cm="1">
        <f t="array" aca="1" ref="AM373" ca="1">IF(OFFSET(INDIRECT(ADDRESS(ROW(), COLUMN())),0,-1)="",VLOOKUP($G373,$A:$AAE,COLUMN(),FALSE),OFFSET(INDIRECT(ADDRESS(ROW(), COLUMN())),0,-1))</f>
        <v>-</v>
      </c>
      <c r="AN373" s="21"/>
      <c r="AO373" s="21" cm="1">
        <f t="array" aca="1" ref="AO373" ca="1">IF(OFFSET(INDIRECT(ADDRESS(ROW(), COLUMN())),0,-1)="",VLOOKUP($G373,$A:$AAE,COLUMN(),FALSE),OFFSET(INDIRECT(ADDRESS(ROW(), COLUMN())),0,-1))</f>
        <v>0</v>
      </c>
      <c r="AP373" s="21"/>
      <c r="AQ373" s="21" t="str" cm="1">
        <f t="array" aca="1" ref="AQ373" ca="1">IF(OFFSET(INDIRECT(ADDRESS(ROW(), COLUMN())),0,-1)="",VLOOKUP($G373,$A:$AAE,COLUMN(),FALSE),OFFSET(INDIRECT(ADDRESS(ROW(), COLUMN())),0,-1))</f>
        <v>0.03公顷/岗位</v>
      </c>
      <c r="AR373" s="21"/>
      <c r="AS373" s="21" t="str" cm="1">
        <f t="array" aca="1" ref="AS373" ca="1">IF(OFFSET(INDIRECT(ADDRESS(ROW(), COLUMN())),0,-1)="",VLOOKUP($G373,$A:$AAE,COLUMN(),FALSE),OFFSET(INDIRECT(ADDRESS(ROW(), COLUMN())),0,-1))</f>
        <v>用地面积/0.03</v>
      </c>
      <c r="AT373" s="21"/>
      <c r="AU373" s="21" t="str" cm="1">
        <f t="array" aca="1" ref="AU373" ca="1">IF(OFFSET(INDIRECT(ADDRESS(ROW(), COLUMN())),0,-1)="",VLOOKUP($G373,$A:$AAE,COLUMN(),FALSE),OFFSET(INDIRECT(ADDRESS(ROW(), COLUMN())),0,-1))</f>
        <v>-</v>
      </c>
      <c r="AV373" s="21"/>
      <c r="AW373" s="21" cm="1">
        <f t="array" aca="1" ref="AW373" ca="1">IF(OFFSET(INDIRECT(ADDRESS(ROW(), COLUMN())),0,-1)="",VLOOKUP($G373,$A:$AAE,COLUMN(),FALSE),OFFSET(INDIRECT(ADDRESS(ROW(), COLUMN())),0,-1))</f>
        <v>0</v>
      </c>
      <c r="AX373" s="2"/>
      <c r="AY373" s="21" t="str" cm="1">
        <f t="array" aca="1" ref="AY373" ca="1">IF(OFFSET(INDIRECT(ADDRESS(ROW(), COLUMN())),0,-1)="",VLOOKUP($G373,$A:$AAE,COLUMN(),FALSE),OFFSET(INDIRECT(ADDRESS(ROW(), COLUMN())),0,-1))</f>
        <v>30立方米/公顷*日</v>
      </c>
      <c r="AZ373" s="2"/>
      <c r="BA373" s="21" t="str" cm="1">
        <f t="array" aca="1" ref="BA373" ca="1">IF(OFFSET(INDIRECT(ADDRESS(ROW(), COLUMN())),0,-1)="",VLOOKUP($G373,$A:$AAE,COLUMN(),FALSE),OFFSET(INDIRECT(ADDRESS(ROW(), COLUMN())),0,-1))</f>
        <v>用地面积*30</v>
      </c>
      <c r="BB373" s="2"/>
      <c r="BC373" s="21" cm="1">
        <f t="array" aca="1" ref="BC373" ca="1">IF(OFFSET(INDIRECT(ADDRESS(ROW(), COLUMN())),0,-1)="",VLOOKUP($G373,$A:$AAE,COLUMN(),FALSE),OFFSET(INDIRECT(ADDRESS(ROW(), COLUMN())),0,-1))</f>
        <v>0.85</v>
      </c>
      <c r="BD373" s="2"/>
      <c r="BE373" s="21" t="str" cm="1">
        <f t="array" aca="1" ref="BE373" ca="1">IF(OFFSET(INDIRECT(ADDRESS(ROW(), COLUMN())),0,-1)="",VLOOKUP($G373,$A:$AAE,COLUMN(),FALSE),OFFSET(INDIRECT(ADDRESS(ROW(), COLUMN())),0,-1))</f>
        <v>用水量*0.85</v>
      </c>
      <c r="BF373" s="2"/>
      <c r="BG373" s="21" t="str" cm="1">
        <f t="array" aca="1" ref="BG373" ca="1">IF(OFFSET(INDIRECT(ADDRESS(ROW(), COLUMN())),0,-1)="",VLOOKUP($G373,$A:$AAE,COLUMN(),FALSE),OFFSET(INDIRECT(ADDRESS(ROW(), COLUMN())),0,-1))</f>
        <v>200千瓦/公顷</v>
      </c>
      <c r="BH373" s="2"/>
      <c r="BI373" s="21" cm="1">
        <f t="array" aca="1" ref="BI373" ca="1">IF(OFFSET(INDIRECT(ADDRESS(ROW(), COLUMN())),0,-1)="",VLOOKUP($G373,$A:$AAE,COLUMN(),FALSE),OFFSET(INDIRECT(ADDRESS(ROW(), COLUMN())),0,-1))</f>
        <v>0.8</v>
      </c>
      <c r="BJ373" s="2"/>
      <c r="BK373" s="21" t="str" cm="1">
        <f t="array" aca="1" ref="BK373" ca="1">IF(OFFSET(INDIRECT(ADDRESS(ROW(), COLUMN())),0,-1)="",VLOOKUP($G373,$A:$AAE,COLUMN(),FALSE),OFFSET(INDIRECT(ADDRESS(ROW(), COLUMN())),0,-1))</f>
        <v>用地面积*200*0.8</v>
      </c>
      <c r="BL373" s="2"/>
      <c r="BM373" s="21" t="str" cm="1">
        <f t="array" aca="1" ref="BM373" ca="1">IF(OFFSET(INDIRECT(ADDRESS(ROW(), COLUMN())),0,-1)="",VLOOKUP($G373,$A:$AAE,COLUMN(),FALSE),OFFSET(INDIRECT(ADDRESS(ROW(), COLUMN())),0,-1))</f>
        <v>30门/公顷</v>
      </c>
      <c r="BN373" s="2"/>
      <c r="BO373" s="21" t="str" cm="1">
        <f t="array" aca="1" ref="BO373" ca="1">IF(OFFSET(INDIRECT(ADDRESS(ROW(), COLUMN())),0,-1)="",VLOOKUP($G373,$A:$AAE,COLUMN(),FALSE),OFFSET(INDIRECT(ADDRESS(ROW(), COLUMN())),0,-1))</f>
        <v>用地面积*30</v>
      </c>
      <c r="BP373" s="2"/>
      <c r="BQ373" s="21" t="str" cm="1">
        <f t="array" aca="1" ref="BQ373" ca="1">IF(OFFSET(INDIRECT(ADDRESS(ROW(), COLUMN())),0,-1)="",VLOOKUP($G373,$A:$AAE,COLUMN(),FALSE),OFFSET(INDIRECT(ADDRESS(ROW(), COLUMN())),0,-1))</f>
        <v>20门/公顷</v>
      </c>
      <c r="BR373" s="2"/>
      <c r="BS373" s="21" t="str" cm="1">
        <f t="array" aca="1" ref="BS373" ca="1">IF(OFFSET(INDIRECT(ADDRESS(ROW(), COLUMN())),0,-1)="",VLOOKUP($G373,$A:$AAE,COLUMN(),FALSE),OFFSET(INDIRECT(ADDRESS(ROW(), COLUMN())),0,-1))</f>
        <v>用地面积*20</v>
      </c>
      <c r="BT373" s="2"/>
      <c r="BU373" s="21" t="str" cm="1">
        <f t="array" aca="1" ref="BU373" ca="1">IF(OFFSET(INDIRECT(ADDRESS(ROW(), COLUMN())),0,-1)="",VLOOKUP($G373,$A:$AAE,COLUMN(),FALSE),OFFSET(INDIRECT(ADDRESS(ROW(), COLUMN())),0,-1))</f>
        <v>-</v>
      </c>
      <c r="BV373" s="2"/>
      <c r="BW373" s="21" cm="1">
        <f t="array" aca="1" ref="BW373" ca="1">IF(OFFSET(INDIRECT(ADDRESS(ROW(), COLUMN())),0,-1)="",VLOOKUP($G373,$A:$AAE,COLUMN(),FALSE),OFFSET(INDIRECT(ADDRESS(ROW(), COLUMN())),0,-1))</f>
        <v>0</v>
      </c>
      <c r="BX373" s="2"/>
      <c r="BY373" s="21" cm="1">
        <f t="array" aca="1" ref="BY373" ca="1">IF(OFFSET(INDIRECT(ADDRESS(ROW(), COLUMN())),0,-1)="",VLOOKUP($G373,$A:$AAE,COLUMN(),FALSE),OFFSET(INDIRECT(ADDRESS(ROW(), COLUMN())),0,-1))</f>
        <v>0</v>
      </c>
      <c r="BZ373" s="104"/>
      <c r="CA373" s="21" t="str" cm="1">
        <f t="array" aca="1" ref="CA373" ca="1">IF(OFFSET(INDIRECT(ADDRESS(ROW(), COLUMN())),0,-1)="",VLOOKUP($G373,$A:$AAE,COLUMN(),FALSE),OFFSET(INDIRECT(ADDRESS(ROW(), COLUMN())),0,-1))</f>
        <v>-</v>
      </c>
      <c r="CB373" s="21"/>
      <c r="CC373" s="21" cm="1">
        <f t="array" aca="1" ref="CC373" ca="1">IF(OFFSET(INDIRECT(ADDRESS(ROW(), COLUMN())),0,-1)="",VLOOKUP($G373,$A:$AAE,COLUMN(),FALSE),OFFSET(INDIRECT(ADDRESS(ROW(), COLUMN())),0,-1))</f>
        <v>0</v>
      </c>
      <c r="CD373" s="21"/>
      <c r="CE373" s="21" t="str" cm="1">
        <f t="array" aca="1" ref="CE373" ca="1">IF(OFFSET(INDIRECT(ADDRESS(ROW(), COLUMN())),0,-1)="",VLOOKUP($G373,$A:$AAE,COLUMN(),FALSE),OFFSET(INDIRECT(ADDRESS(ROW(), COLUMN())),0,-1))</f>
        <v>-</v>
      </c>
      <c r="CF373" s="21"/>
      <c r="CG373" s="21" cm="1">
        <f t="array" aca="1" ref="CG373" ca="1">IF(OFFSET(INDIRECT(ADDRESS(ROW(), COLUMN())),0,-1)="",VLOOKUP($G373,$A:$AAE,COLUMN(),FALSE),OFFSET(INDIRECT(ADDRESS(ROW(), COLUMN())),0,-1))</f>
        <v>0</v>
      </c>
      <c r="CH373" s="21"/>
      <c r="CI373" s="58" t="str" cm="1">
        <f t="array" aca="1" ref="CI373" ca="1">IF(OFFSET(INDIRECT(ADDRESS(ROW(), COLUMN())),0,-1)="",VLOOKUP($G373,$A:$AAE,COLUMN(),FALSE),OFFSET(INDIRECT(ADDRESS(ROW(), COLUMN())),0,-1))</f>
        <v>城镇建设用地</v>
      </c>
      <c r="CJ373" s="75" t="s">
        <v>1962</v>
      </c>
      <c r="CK373" s="78" t="str">
        <f t="shared" si="255"/>
        <v>唯一标识:U12#供电用地#城规</v>
      </c>
      <c r="CL373" s="78" t="str">
        <f t="shared" si="256"/>
        <v>性质名称:供电用地</v>
      </c>
      <c r="CM373" s="78" t="str">
        <f t="shared" si="257"/>
        <v>地块性质过滤:</v>
      </c>
      <c r="CN373" s="78" t="str">
        <f t="shared" si="258"/>
        <v>地块性质:U12</v>
      </c>
      <c r="CO373" s="78" t="str">
        <f t="shared" si="259"/>
        <v>地类标准:城规</v>
      </c>
      <c r="CP373" s="78" t="str">
        <f t="shared" si="260"/>
        <v>地块性质别称:</v>
      </c>
      <c r="CQ373" s="78" t="str">
        <f t="shared" si="261"/>
        <v>属性继承:U1#供应设施用地#城规</v>
      </c>
      <c r="CR373" s="78" t="str">
        <f t="shared" si="262"/>
        <v>父类:U1</v>
      </c>
      <c r="CS373" s="78" t="str">
        <f t="shared" si="263"/>
        <v>级别继承:U1#供应设施用地#城规</v>
      </c>
      <c r="CT373" s="78" t="str">
        <f t="shared" si="264"/>
        <v>级别层次:6</v>
      </c>
      <c r="CU373" s="78" t="str">
        <f t="shared" si="265"/>
        <v>级别:5U1</v>
      </c>
      <c r="CV373" s="78" t="str">
        <f t="shared" ca="1" si="266"/>
        <v>地块颜色:125,167,217</v>
      </c>
      <c r="CW373" s="78" t="str">
        <f t="shared" ca="1" si="267"/>
        <v>建筑面积公式:面积*容积率</v>
      </c>
      <c r="CX373" s="78" t="str">
        <f t="shared" ca="1" si="268"/>
        <v>住宅建筑面积公式:地块建筑面积*0</v>
      </c>
      <c r="CY373" s="78" t="str">
        <f t="shared" ca="1" si="269"/>
        <v>商服建筑面积公式:地块建筑面积*0</v>
      </c>
      <c r="CZ373" s="78" t="str">
        <f t="shared" ca="1" si="270"/>
        <v>商服中商业建筑面积公式:地块建筑面积*0</v>
      </c>
      <c r="DA373" s="78" t="str">
        <f t="shared" ca="1" si="271"/>
        <v>商服中办公建筑面积公式:地块建筑面积*0</v>
      </c>
      <c r="DB373" s="78" t="str">
        <f t="shared" ca="1" si="272"/>
        <v>公服建筑面积公式:地块建筑面积*0</v>
      </c>
      <c r="DC373" s="78" t="str">
        <f t="shared" ca="1" si="273"/>
        <v>工业建筑面积公式:地块建筑面积*0</v>
      </c>
      <c r="DD373" s="78" t="str">
        <f t="shared" ca="1" si="274"/>
        <v>市政建筑面积公式:地块建筑面积*1</v>
      </c>
      <c r="DE373" s="78" t="str">
        <f t="shared" ca="1" si="299"/>
        <v>绿地面积指定指标:面积*0</v>
      </c>
      <c r="DF373" s="78" t="str">
        <f t="shared" ca="1" si="300"/>
        <v>绿地面积指定公式:面积*0</v>
      </c>
      <c r="DG373" s="78" t="str">
        <f t="shared" ca="1" si="275"/>
        <v>户数指标:-</v>
      </c>
      <c r="DH373" s="78" t="str">
        <f t="shared" ca="1" si="276"/>
        <v>户数公式:0</v>
      </c>
      <c r="DI373" s="78" t="str">
        <f t="shared" ca="1" si="277"/>
        <v>人数指标:-</v>
      </c>
      <c r="DJ373" s="78" t="str">
        <f t="shared" ca="1" si="278"/>
        <v>人数公式:0</v>
      </c>
      <c r="DK373" s="78" t="str">
        <f t="shared" ca="1" si="279"/>
        <v>就业指标:0.03公顷/岗位</v>
      </c>
      <c r="DL373" s="78" t="str">
        <f t="shared" ca="1" si="280"/>
        <v>就业公式:用地面积/0.03</v>
      </c>
      <c r="DM373" s="78" t="str">
        <f t="shared" ca="1" si="281"/>
        <v>机动车指标:-</v>
      </c>
      <c r="DN373" s="78" t="str">
        <f t="shared" ca="1" si="282"/>
        <v>机动车公式:0</v>
      </c>
      <c r="DO373" s="78" t="str">
        <f t="shared" ca="1" si="283"/>
        <v>用水量指标:30立方米/公顷*日</v>
      </c>
      <c r="DP373" s="78" t="str">
        <f t="shared" ca="1" si="284"/>
        <v>用水量公式:用地面积*30</v>
      </c>
      <c r="DQ373" s="78" t="str">
        <f t="shared" ca="1" si="285"/>
        <v>污水折算系数:0.85</v>
      </c>
      <c r="DR373" s="78" t="str">
        <f t="shared" ca="1" si="286"/>
        <v>污水量公式:用水量*0.85</v>
      </c>
      <c r="DS373" s="78" t="str">
        <f t="shared" ca="1" si="287"/>
        <v>用电负荷指标:200千瓦/公顷</v>
      </c>
      <c r="DT373" s="78" t="str">
        <f t="shared" ca="1" si="288"/>
        <v>同时率:0.8</v>
      </c>
      <c r="DU373" s="78" t="str">
        <f t="shared" ca="1" si="289"/>
        <v>用电量公式:用地面积*200*0.8</v>
      </c>
      <c r="DV373" s="78" t="str">
        <f t="shared" ca="1" si="290"/>
        <v>固话装机指标:30门/公顷</v>
      </c>
      <c r="DW373" s="78" t="str">
        <f t="shared" ca="1" si="291"/>
        <v>固话量公式:用地面积*30</v>
      </c>
      <c r="DX373" s="78" t="str">
        <f t="shared" ca="1" si="292"/>
        <v>有线电视指标:20门/公顷</v>
      </c>
      <c r="DY373" s="78" t="str">
        <f t="shared" ca="1" si="293"/>
        <v>电视量公式:用地面积*20</v>
      </c>
      <c r="DZ373" s="78" t="str">
        <f t="shared" ca="1" si="294"/>
        <v>高峰机动车生成量指标:-</v>
      </c>
      <c r="EA373" s="78" t="str">
        <f t="shared" ca="1" si="295"/>
        <v>高峰机动车吸引量公式:0</v>
      </c>
      <c r="EB373" s="78" t="str">
        <f t="shared" ca="1" si="296"/>
        <v>高峰机动车发生量公式:0</v>
      </c>
      <c r="EC373" s="78" t="str">
        <f t="shared" ca="1" si="301"/>
        <v>地下空间指标:-</v>
      </c>
      <c r="ED373" s="78" t="str">
        <f t="shared" ca="1" si="297"/>
        <v>地下空间公式:0</v>
      </c>
      <c r="EE373" s="78" t="str">
        <f t="shared" ca="1" si="302"/>
        <v>人防指标:-</v>
      </c>
      <c r="EF373" s="78" t="str">
        <f t="shared" ca="1" si="298"/>
        <v>人防公式:0</v>
      </c>
      <c r="EG373" s="78" t="str">
        <f t="shared" ca="1" si="305"/>
        <v>用地构成:城镇建设用地</v>
      </c>
      <c r="EH373" s="78" t="s">
        <v>1962</v>
      </c>
      <c r="EI373" s="79" t="str">
        <f t="shared" ca="1" si="303"/>
        <v>唯一标识:U12#供电用地#城规;性质名称:供电用地;地块性质过滤:;地块性质:U12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3" t="s">
        <v>1962</v>
      </c>
    </row>
    <row r="374" spans="1:140" ht="16.5" x14ac:dyDescent="0.2">
      <c r="A374" s="58" t="str">
        <f t="shared" si="304"/>
        <v>U13#供燃气用地#城规</v>
      </c>
      <c r="B374" s="58" t="s">
        <v>472</v>
      </c>
      <c r="C374" s="58"/>
      <c r="D374" s="58" t="s">
        <v>1035</v>
      </c>
      <c r="E374" s="58" t="s">
        <v>1276</v>
      </c>
      <c r="F374" s="58"/>
      <c r="G374" s="58" t="s">
        <v>104</v>
      </c>
      <c r="H374" s="58" t="s">
        <v>1032</v>
      </c>
      <c r="I374" s="58" t="s">
        <v>104</v>
      </c>
      <c r="J374" s="58">
        <v>6</v>
      </c>
      <c r="K374" s="58" t="s">
        <v>1518</v>
      </c>
      <c r="L374" s="58"/>
      <c r="M374" s="58" t="str" cm="1">
        <f t="array" aca="1" ref="M374" ca="1">IF(OFFSET(INDIRECT(ADDRESS(ROW(), COLUMN())),0,-1)="",VLOOKUP($G374,$A:$AAE,COLUMN(),FALSE),OFFSET(INDIRECT(ADDRESS(ROW(), COLUMN())),0,-1))</f>
        <v>125,167,217</v>
      </c>
      <c r="N374" s="21"/>
      <c r="O374" s="58" t="str" cm="1">
        <f t="array" aca="1" ref="O374" ca="1">IF(OFFSET(INDIRECT(ADDRESS(ROW(), COLUMN())),0,-1)="",VLOOKUP($G374,$A:$AAE,COLUMN(),FALSE),OFFSET(INDIRECT(ADDRESS(ROW(), COLUMN())),0,-1))</f>
        <v>面积*容积率</v>
      </c>
      <c r="P374" s="21"/>
      <c r="Q374" s="21" t="str" cm="1">
        <f t="array" aca="1" ref="Q374" ca="1">IF(OFFSET(INDIRECT(ADDRESS(ROW(), COLUMN())),0,-1)="",VLOOKUP($G374,$A:$AAE,COLUMN(),FALSE),OFFSET(INDIRECT(ADDRESS(ROW(), COLUMN())),0,-1))</f>
        <v>地块建筑面积*0</v>
      </c>
      <c r="R374" s="21"/>
      <c r="S374" s="21" t="str" cm="1">
        <f t="array" aca="1" ref="S374" ca="1">IF(OFFSET(INDIRECT(ADDRESS(ROW(), COLUMN())),0,-1)="",VLOOKUP($G374,$A:$AAE,COLUMN(),FALSE),OFFSET(INDIRECT(ADDRESS(ROW(), COLUMN())),0,-1))</f>
        <v>地块建筑面积*0</v>
      </c>
      <c r="T374" s="21"/>
      <c r="U374" s="21" t="str" cm="1">
        <f t="array" aca="1" ref="U374" ca="1">IF(OFFSET(INDIRECT(ADDRESS(ROW(), COLUMN())),0,-1)="",VLOOKUP($G374,$A:$AAE,COLUMN(),FALSE),OFFSET(INDIRECT(ADDRESS(ROW(), COLUMN())),0,-1))</f>
        <v>地块建筑面积*0</v>
      </c>
      <c r="V374" s="21"/>
      <c r="W374" s="58" t="str" cm="1">
        <f t="array" aca="1" ref="W374" ca="1">IF(OFFSET(INDIRECT(ADDRESS(ROW(), COLUMN())),0,-1)="",VLOOKUP($G374,$A:$AAE,COLUMN(),FALSE),OFFSET(INDIRECT(ADDRESS(ROW(), COLUMN())),0,-1))</f>
        <v>地块建筑面积*0</v>
      </c>
      <c r="X374" s="21"/>
      <c r="Y374" s="21" t="str" cm="1">
        <f t="array" aca="1" ref="Y374" ca="1">IF(OFFSET(INDIRECT(ADDRESS(ROW(), COLUMN())),0,-1)="",VLOOKUP($G374,$A:$AAE,COLUMN(),FALSE),OFFSET(INDIRECT(ADDRESS(ROW(), COLUMN())),0,-1))</f>
        <v>地块建筑面积*0</v>
      </c>
      <c r="Z374" s="21"/>
      <c r="AA374" s="21" t="str" cm="1">
        <f t="array" aca="1" ref="AA374" ca="1">IF(OFFSET(INDIRECT(ADDRESS(ROW(), COLUMN())),0,-1)="",VLOOKUP($G374,$A:$AAE,COLUMN(),FALSE),OFFSET(INDIRECT(ADDRESS(ROW(), COLUMN())),0,-1))</f>
        <v>地块建筑面积*0</v>
      </c>
      <c r="AB374" s="21"/>
      <c r="AC374" s="21" t="str" cm="1">
        <f t="array" aca="1" ref="AC374" ca="1">IF(OFFSET(INDIRECT(ADDRESS(ROW(), COLUMN())),0,-1)="",VLOOKUP($G374,$A:$AAE,COLUMN(),FALSE),OFFSET(INDIRECT(ADDRESS(ROW(), COLUMN())),0,-1))</f>
        <v>地块建筑面积*1</v>
      </c>
      <c r="AD374" s="21"/>
      <c r="AE374" s="21" t="str" cm="1">
        <f t="array" aca="1" ref="AE374" ca="1">IF(OFFSET(INDIRECT(ADDRESS(ROW(), COLUMN())),0,-1)="",VLOOKUP($G374,$A:$AAE,COLUMN(),FALSE),OFFSET(INDIRECT(ADDRESS(ROW(), COLUMN())),0,-1))</f>
        <v>面积*0</v>
      </c>
      <c r="AF374" s="21"/>
      <c r="AG374" s="21" t="str" cm="1">
        <f t="array" aca="1" ref="AG374" ca="1">IF(OFFSET(INDIRECT(ADDRESS(ROW(), COLUMN())),0,-1)="",VLOOKUP($G374,$A:$AAE,COLUMN(),FALSE),OFFSET(INDIRECT(ADDRESS(ROW(), COLUMN())),0,-1))</f>
        <v>面积*0</v>
      </c>
      <c r="AH374" s="21"/>
      <c r="AI374" s="21" t="str" cm="1">
        <f t="array" aca="1" ref="AI374" ca="1">IF(OFFSET(INDIRECT(ADDRESS(ROW(), COLUMN())),0,-1)="",VLOOKUP($G374,$A:$AAE,COLUMN(),FALSE),OFFSET(INDIRECT(ADDRESS(ROW(), COLUMN())),0,-1))</f>
        <v>-</v>
      </c>
      <c r="AJ374" s="21"/>
      <c r="AK374" s="21" cm="1">
        <f t="array" aca="1" ref="AK374" ca="1">IF(OFFSET(INDIRECT(ADDRESS(ROW(), COLUMN())),0,-1)="",VLOOKUP($G374,$A:$AAE,COLUMN(),FALSE),OFFSET(INDIRECT(ADDRESS(ROW(), COLUMN())),0,-1))</f>
        <v>0</v>
      </c>
      <c r="AL374" s="21"/>
      <c r="AM374" s="21" t="str" cm="1">
        <f t="array" aca="1" ref="AM374" ca="1">IF(OFFSET(INDIRECT(ADDRESS(ROW(), COLUMN())),0,-1)="",VLOOKUP($G374,$A:$AAE,COLUMN(),FALSE),OFFSET(INDIRECT(ADDRESS(ROW(), COLUMN())),0,-1))</f>
        <v>-</v>
      </c>
      <c r="AN374" s="21"/>
      <c r="AO374" s="21" cm="1">
        <f t="array" aca="1" ref="AO374" ca="1">IF(OFFSET(INDIRECT(ADDRESS(ROW(), COLUMN())),0,-1)="",VLOOKUP($G374,$A:$AAE,COLUMN(),FALSE),OFFSET(INDIRECT(ADDRESS(ROW(), COLUMN())),0,-1))</f>
        <v>0</v>
      </c>
      <c r="AP374" s="21"/>
      <c r="AQ374" s="21" t="str" cm="1">
        <f t="array" aca="1" ref="AQ374" ca="1">IF(OFFSET(INDIRECT(ADDRESS(ROW(), COLUMN())),0,-1)="",VLOOKUP($G374,$A:$AAE,COLUMN(),FALSE),OFFSET(INDIRECT(ADDRESS(ROW(), COLUMN())),0,-1))</f>
        <v>0.03公顷/岗位</v>
      </c>
      <c r="AR374" s="21"/>
      <c r="AS374" s="21" t="str" cm="1">
        <f t="array" aca="1" ref="AS374" ca="1">IF(OFFSET(INDIRECT(ADDRESS(ROW(), COLUMN())),0,-1)="",VLOOKUP($G374,$A:$AAE,COLUMN(),FALSE),OFFSET(INDIRECT(ADDRESS(ROW(), COLUMN())),0,-1))</f>
        <v>用地面积/0.03</v>
      </c>
      <c r="AT374" s="21"/>
      <c r="AU374" s="21" t="str" cm="1">
        <f t="array" aca="1" ref="AU374" ca="1">IF(OFFSET(INDIRECT(ADDRESS(ROW(), COLUMN())),0,-1)="",VLOOKUP($G374,$A:$AAE,COLUMN(),FALSE),OFFSET(INDIRECT(ADDRESS(ROW(), COLUMN())),0,-1))</f>
        <v>-</v>
      </c>
      <c r="AV374" s="21"/>
      <c r="AW374" s="21" cm="1">
        <f t="array" aca="1" ref="AW374" ca="1">IF(OFFSET(INDIRECT(ADDRESS(ROW(), COLUMN())),0,-1)="",VLOOKUP($G374,$A:$AAE,COLUMN(),FALSE),OFFSET(INDIRECT(ADDRESS(ROW(), COLUMN())),0,-1))</f>
        <v>0</v>
      </c>
      <c r="AX374" s="2"/>
      <c r="AY374" s="21" t="str" cm="1">
        <f t="array" aca="1" ref="AY374" ca="1">IF(OFFSET(INDIRECT(ADDRESS(ROW(), COLUMN())),0,-1)="",VLOOKUP($G374,$A:$AAE,COLUMN(),FALSE),OFFSET(INDIRECT(ADDRESS(ROW(), COLUMN())),0,-1))</f>
        <v>30立方米/公顷*日</v>
      </c>
      <c r="AZ374" s="2"/>
      <c r="BA374" s="21" t="str" cm="1">
        <f t="array" aca="1" ref="BA374" ca="1">IF(OFFSET(INDIRECT(ADDRESS(ROW(), COLUMN())),0,-1)="",VLOOKUP($G374,$A:$AAE,COLUMN(),FALSE),OFFSET(INDIRECT(ADDRESS(ROW(), COLUMN())),0,-1))</f>
        <v>用地面积*30</v>
      </c>
      <c r="BB374" s="2"/>
      <c r="BC374" s="21" cm="1">
        <f t="array" aca="1" ref="BC374" ca="1">IF(OFFSET(INDIRECT(ADDRESS(ROW(), COLUMN())),0,-1)="",VLOOKUP($G374,$A:$AAE,COLUMN(),FALSE),OFFSET(INDIRECT(ADDRESS(ROW(), COLUMN())),0,-1))</f>
        <v>0.85</v>
      </c>
      <c r="BD374" s="2"/>
      <c r="BE374" s="21" t="str" cm="1">
        <f t="array" aca="1" ref="BE374" ca="1">IF(OFFSET(INDIRECT(ADDRESS(ROW(), COLUMN())),0,-1)="",VLOOKUP($G374,$A:$AAE,COLUMN(),FALSE),OFFSET(INDIRECT(ADDRESS(ROW(), COLUMN())),0,-1))</f>
        <v>用水量*0.85</v>
      </c>
      <c r="BF374" s="2"/>
      <c r="BG374" s="21" t="str" cm="1">
        <f t="array" aca="1" ref="BG374" ca="1">IF(OFFSET(INDIRECT(ADDRESS(ROW(), COLUMN())),0,-1)="",VLOOKUP($G374,$A:$AAE,COLUMN(),FALSE),OFFSET(INDIRECT(ADDRESS(ROW(), COLUMN())),0,-1))</f>
        <v>200千瓦/公顷</v>
      </c>
      <c r="BH374" s="2"/>
      <c r="BI374" s="21" cm="1">
        <f t="array" aca="1" ref="BI374" ca="1">IF(OFFSET(INDIRECT(ADDRESS(ROW(), COLUMN())),0,-1)="",VLOOKUP($G374,$A:$AAE,COLUMN(),FALSE),OFFSET(INDIRECT(ADDRESS(ROW(), COLUMN())),0,-1))</f>
        <v>0.8</v>
      </c>
      <c r="BJ374" s="2"/>
      <c r="BK374" s="21" t="str" cm="1">
        <f t="array" aca="1" ref="BK374" ca="1">IF(OFFSET(INDIRECT(ADDRESS(ROW(), COLUMN())),0,-1)="",VLOOKUP($G374,$A:$AAE,COLUMN(),FALSE),OFFSET(INDIRECT(ADDRESS(ROW(), COLUMN())),0,-1))</f>
        <v>用地面积*200*0.8</v>
      </c>
      <c r="BL374" s="2"/>
      <c r="BM374" s="21" t="str" cm="1">
        <f t="array" aca="1" ref="BM374" ca="1">IF(OFFSET(INDIRECT(ADDRESS(ROW(), COLUMN())),0,-1)="",VLOOKUP($G374,$A:$AAE,COLUMN(),FALSE),OFFSET(INDIRECT(ADDRESS(ROW(), COLUMN())),0,-1))</f>
        <v>30门/公顷</v>
      </c>
      <c r="BN374" s="2"/>
      <c r="BO374" s="21" t="str" cm="1">
        <f t="array" aca="1" ref="BO374" ca="1">IF(OFFSET(INDIRECT(ADDRESS(ROW(), COLUMN())),0,-1)="",VLOOKUP($G374,$A:$AAE,COLUMN(),FALSE),OFFSET(INDIRECT(ADDRESS(ROW(), COLUMN())),0,-1))</f>
        <v>用地面积*30</v>
      </c>
      <c r="BP374" s="2"/>
      <c r="BQ374" s="21" t="str" cm="1">
        <f t="array" aca="1" ref="BQ374" ca="1">IF(OFFSET(INDIRECT(ADDRESS(ROW(), COLUMN())),0,-1)="",VLOOKUP($G374,$A:$AAE,COLUMN(),FALSE),OFFSET(INDIRECT(ADDRESS(ROW(), COLUMN())),0,-1))</f>
        <v>20门/公顷</v>
      </c>
      <c r="BR374" s="2"/>
      <c r="BS374" s="21" t="str" cm="1">
        <f t="array" aca="1" ref="BS374" ca="1">IF(OFFSET(INDIRECT(ADDRESS(ROW(), COLUMN())),0,-1)="",VLOOKUP($G374,$A:$AAE,COLUMN(),FALSE),OFFSET(INDIRECT(ADDRESS(ROW(), COLUMN())),0,-1))</f>
        <v>用地面积*20</v>
      </c>
      <c r="BT374" s="2"/>
      <c r="BU374" s="21" t="str" cm="1">
        <f t="array" aca="1" ref="BU374" ca="1">IF(OFFSET(INDIRECT(ADDRESS(ROW(), COLUMN())),0,-1)="",VLOOKUP($G374,$A:$AAE,COLUMN(),FALSE),OFFSET(INDIRECT(ADDRESS(ROW(), COLUMN())),0,-1))</f>
        <v>-</v>
      </c>
      <c r="BV374" s="2"/>
      <c r="BW374" s="21" cm="1">
        <f t="array" aca="1" ref="BW374" ca="1">IF(OFFSET(INDIRECT(ADDRESS(ROW(), COLUMN())),0,-1)="",VLOOKUP($G374,$A:$AAE,COLUMN(),FALSE),OFFSET(INDIRECT(ADDRESS(ROW(), COLUMN())),0,-1))</f>
        <v>0</v>
      </c>
      <c r="BX374" s="2"/>
      <c r="BY374" s="21" cm="1">
        <f t="array" aca="1" ref="BY374" ca="1">IF(OFFSET(INDIRECT(ADDRESS(ROW(), COLUMN())),0,-1)="",VLOOKUP($G374,$A:$AAE,COLUMN(),FALSE),OFFSET(INDIRECT(ADDRESS(ROW(), COLUMN())),0,-1))</f>
        <v>0</v>
      </c>
      <c r="BZ374" s="104"/>
      <c r="CA374" s="21" t="str" cm="1">
        <f t="array" aca="1" ref="CA374" ca="1">IF(OFFSET(INDIRECT(ADDRESS(ROW(), COLUMN())),0,-1)="",VLOOKUP($G374,$A:$AAE,COLUMN(),FALSE),OFFSET(INDIRECT(ADDRESS(ROW(), COLUMN())),0,-1))</f>
        <v>-</v>
      </c>
      <c r="CB374" s="21"/>
      <c r="CC374" s="21" cm="1">
        <f t="array" aca="1" ref="CC374" ca="1">IF(OFFSET(INDIRECT(ADDRESS(ROW(), COLUMN())),0,-1)="",VLOOKUP($G374,$A:$AAE,COLUMN(),FALSE),OFFSET(INDIRECT(ADDRESS(ROW(), COLUMN())),0,-1))</f>
        <v>0</v>
      </c>
      <c r="CD374" s="21"/>
      <c r="CE374" s="21" t="str" cm="1">
        <f t="array" aca="1" ref="CE374" ca="1">IF(OFFSET(INDIRECT(ADDRESS(ROW(), COLUMN())),0,-1)="",VLOOKUP($G374,$A:$AAE,COLUMN(),FALSE),OFFSET(INDIRECT(ADDRESS(ROW(), COLUMN())),0,-1))</f>
        <v>-</v>
      </c>
      <c r="CF374" s="21"/>
      <c r="CG374" s="21" cm="1">
        <f t="array" aca="1" ref="CG374" ca="1">IF(OFFSET(INDIRECT(ADDRESS(ROW(), COLUMN())),0,-1)="",VLOOKUP($G374,$A:$AAE,COLUMN(),FALSE),OFFSET(INDIRECT(ADDRESS(ROW(), COLUMN())),0,-1))</f>
        <v>0</v>
      </c>
      <c r="CH374" s="21"/>
      <c r="CI374" s="58" t="str" cm="1">
        <f t="array" aca="1" ref="CI374" ca="1">IF(OFFSET(INDIRECT(ADDRESS(ROW(), COLUMN())),0,-1)="",VLOOKUP($G374,$A:$AAE,COLUMN(),FALSE),OFFSET(INDIRECT(ADDRESS(ROW(), COLUMN())),0,-1))</f>
        <v>城镇建设用地</v>
      </c>
      <c r="CJ374" s="75" t="s">
        <v>1962</v>
      </c>
      <c r="CK374" s="78" t="str">
        <f t="shared" si="255"/>
        <v>唯一标识:U13#供燃气用地#城规</v>
      </c>
      <c r="CL374" s="78" t="str">
        <f t="shared" si="256"/>
        <v>性质名称:供燃气用地</v>
      </c>
      <c r="CM374" s="78" t="str">
        <f t="shared" si="257"/>
        <v>地块性质过滤:</v>
      </c>
      <c r="CN374" s="78" t="str">
        <f t="shared" si="258"/>
        <v>地块性质:U13</v>
      </c>
      <c r="CO374" s="78" t="str">
        <f t="shared" si="259"/>
        <v>地类标准:城规</v>
      </c>
      <c r="CP374" s="78" t="str">
        <f t="shared" si="260"/>
        <v>地块性质别称:</v>
      </c>
      <c r="CQ374" s="78" t="str">
        <f t="shared" si="261"/>
        <v>属性继承:U1#供应设施用地#城规</v>
      </c>
      <c r="CR374" s="78" t="str">
        <f t="shared" si="262"/>
        <v>父类:U1</v>
      </c>
      <c r="CS374" s="78" t="str">
        <f t="shared" si="263"/>
        <v>级别继承:U1#供应设施用地#城规</v>
      </c>
      <c r="CT374" s="78" t="str">
        <f t="shared" si="264"/>
        <v>级别层次:6</v>
      </c>
      <c r="CU374" s="78" t="str">
        <f t="shared" si="265"/>
        <v>级别:5U1</v>
      </c>
      <c r="CV374" s="78" t="str">
        <f t="shared" ca="1" si="266"/>
        <v>地块颜色:125,167,217</v>
      </c>
      <c r="CW374" s="78" t="str">
        <f t="shared" ca="1" si="267"/>
        <v>建筑面积公式:面积*容积率</v>
      </c>
      <c r="CX374" s="78" t="str">
        <f t="shared" ca="1" si="268"/>
        <v>住宅建筑面积公式:地块建筑面积*0</v>
      </c>
      <c r="CY374" s="78" t="str">
        <f t="shared" ca="1" si="269"/>
        <v>商服建筑面积公式:地块建筑面积*0</v>
      </c>
      <c r="CZ374" s="78" t="str">
        <f t="shared" ca="1" si="270"/>
        <v>商服中商业建筑面积公式:地块建筑面积*0</v>
      </c>
      <c r="DA374" s="78" t="str">
        <f t="shared" ca="1" si="271"/>
        <v>商服中办公建筑面积公式:地块建筑面积*0</v>
      </c>
      <c r="DB374" s="78" t="str">
        <f t="shared" ca="1" si="272"/>
        <v>公服建筑面积公式:地块建筑面积*0</v>
      </c>
      <c r="DC374" s="78" t="str">
        <f t="shared" ca="1" si="273"/>
        <v>工业建筑面积公式:地块建筑面积*0</v>
      </c>
      <c r="DD374" s="78" t="str">
        <f t="shared" ca="1" si="274"/>
        <v>市政建筑面积公式:地块建筑面积*1</v>
      </c>
      <c r="DE374" s="78" t="str">
        <f t="shared" ca="1" si="299"/>
        <v>绿地面积指定指标:面积*0</v>
      </c>
      <c r="DF374" s="78" t="str">
        <f t="shared" ca="1" si="300"/>
        <v>绿地面积指定公式:面积*0</v>
      </c>
      <c r="DG374" s="78" t="str">
        <f t="shared" ca="1" si="275"/>
        <v>户数指标:-</v>
      </c>
      <c r="DH374" s="78" t="str">
        <f t="shared" ca="1" si="276"/>
        <v>户数公式:0</v>
      </c>
      <c r="DI374" s="78" t="str">
        <f t="shared" ca="1" si="277"/>
        <v>人数指标:-</v>
      </c>
      <c r="DJ374" s="78" t="str">
        <f t="shared" ca="1" si="278"/>
        <v>人数公式:0</v>
      </c>
      <c r="DK374" s="78" t="str">
        <f t="shared" ca="1" si="279"/>
        <v>就业指标:0.03公顷/岗位</v>
      </c>
      <c r="DL374" s="78" t="str">
        <f t="shared" ca="1" si="280"/>
        <v>就业公式:用地面积/0.03</v>
      </c>
      <c r="DM374" s="78" t="str">
        <f t="shared" ca="1" si="281"/>
        <v>机动车指标:-</v>
      </c>
      <c r="DN374" s="78" t="str">
        <f t="shared" ca="1" si="282"/>
        <v>机动车公式:0</v>
      </c>
      <c r="DO374" s="78" t="str">
        <f t="shared" ca="1" si="283"/>
        <v>用水量指标:30立方米/公顷*日</v>
      </c>
      <c r="DP374" s="78" t="str">
        <f t="shared" ca="1" si="284"/>
        <v>用水量公式:用地面积*30</v>
      </c>
      <c r="DQ374" s="78" t="str">
        <f t="shared" ca="1" si="285"/>
        <v>污水折算系数:0.85</v>
      </c>
      <c r="DR374" s="78" t="str">
        <f t="shared" ca="1" si="286"/>
        <v>污水量公式:用水量*0.85</v>
      </c>
      <c r="DS374" s="78" t="str">
        <f t="shared" ca="1" si="287"/>
        <v>用电负荷指标:200千瓦/公顷</v>
      </c>
      <c r="DT374" s="78" t="str">
        <f t="shared" ca="1" si="288"/>
        <v>同时率:0.8</v>
      </c>
      <c r="DU374" s="78" t="str">
        <f t="shared" ca="1" si="289"/>
        <v>用电量公式:用地面积*200*0.8</v>
      </c>
      <c r="DV374" s="78" t="str">
        <f t="shared" ca="1" si="290"/>
        <v>固话装机指标:30门/公顷</v>
      </c>
      <c r="DW374" s="78" t="str">
        <f t="shared" ca="1" si="291"/>
        <v>固话量公式:用地面积*30</v>
      </c>
      <c r="DX374" s="78" t="str">
        <f t="shared" ca="1" si="292"/>
        <v>有线电视指标:20门/公顷</v>
      </c>
      <c r="DY374" s="78" t="str">
        <f t="shared" ca="1" si="293"/>
        <v>电视量公式:用地面积*20</v>
      </c>
      <c r="DZ374" s="78" t="str">
        <f t="shared" ca="1" si="294"/>
        <v>高峰机动车生成量指标:-</v>
      </c>
      <c r="EA374" s="78" t="str">
        <f t="shared" ca="1" si="295"/>
        <v>高峰机动车吸引量公式:0</v>
      </c>
      <c r="EB374" s="78" t="str">
        <f t="shared" ca="1" si="296"/>
        <v>高峰机动车发生量公式:0</v>
      </c>
      <c r="EC374" s="78" t="str">
        <f t="shared" ca="1" si="301"/>
        <v>地下空间指标:-</v>
      </c>
      <c r="ED374" s="78" t="str">
        <f t="shared" ca="1" si="297"/>
        <v>地下空间公式:0</v>
      </c>
      <c r="EE374" s="78" t="str">
        <f t="shared" ca="1" si="302"/>
        <v>人防指标:-</v>
      </c>
      <c r="EF374" s="78" t="str">
        <f t="shared" ca="1" si="298"/>
        <v>人防公式:0</v>
      </c>
      <c r="EG374" s="78" t="str">
        <f t="shared" ca="1" si="305"/>
        <v>用地构成:城镇建设用地</v>
      </c>
      <c r="EH374" s="78" t="s">
        <v>1962</v>
      </c>
      <c r="EI374" s="79" t="str">
        <f t="shared" ca="1" si="303"/>
        <v>唯一标识:U13#供燃气用地#城规;性质名称:供燃气用地;地块性质过滤:;地块性质:U13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4" t="s">
        <v>1962</v>
      </c>
    </row>
    <row r="375" spans="1:140" ht="16.5" x14ac:dyDescent="0.2">
      <c r="A375" s="58" t="str">
        <f t="shared" si="304"/>
        <v>U14#供热用地#城规</v>
      </c>
      <c r="B375" s="58" t="s">
        <v>473</v>
      </c>
      <c r="C375" s="58"/>
      <c r="D375" s="58" t="s">
        <v>1036</v>
      </c>
      <c r="E375" s="58" t="s">
        <v>1276</v>
      </c>
      <c r="F375" s="58"/>
      <c r="G375" s="58" t="s">
        <v>104</v>
      </c>
      <c r="H375" s="58" t="s">
        <v>1032</v>
      </c>
      <c r="I375" s="58" t="s">
        <v>104</v>
      </c>
      <c r="J375" s="58">
        <v>6</v>
      </c>
      <c r="K375" s="58" t="s">
        <v>1518</v>
      </c>
      <c r="L375" s="58"/>
      <c r="M375" s="58" t="str" cm="1">
        <f t="array" aca="1" ref="M375" ca="1">IF(OFFSET(INDIRECT(ADDRESS(ROW(), COLUMN())),0,-1)="",VLOOKUP($G375,$A:$AAE,COLUMN(),FALSE),OFFSET(INDIRECT(ADDRESS(ROW(), COLUMN())),0,-1))</f>
        <v>125,167,217</v>
      </c>
      <c r="N375" s="21"/>
      <c r="O375" s="58" t="str" cm="1">
        <f t="array" aca="1" ref="O375" ca="1">IF(OFFSET(INDIRECT(ADDRESS(ROW(), COLUMN())),0,-1)="",VLOOKUP($G375,$A:$AAE,COLUMN(),FALSE),OFFSET(INDIRECT(ADDRESS(ROW(), COLUMN())),0,-1))</f>
        <v>面积*容积率</v>
      </c>
      <c r="P375" s="21"/>
      <c r="Q375" s="21" t="str" cm="1">
        <f t="array" aca="1" ref="Q375" ca="1">IF(OFFSET(INDIRECT(ADDRESS(ROW(), COLUMN())),0,-1)="",VLOOKUP($G375,$A:$AAE,COLUMN(),FALSE),OFFSET(INDIRECT(ADDRESS(ROW(), COLUMN())),0,-1))</f>
        <v>地块建筑面积*0</v>
      </c>
      <c r="R375" s="21"/>
      <c r="S375" s="21" t="str" cm="1">
        <f t="array" aca="1" ref="S375" ca="1">IF(OFFSET(INDIRECT(ADDRESS(ROW(), COLUMN())),0,-1)="",VLOOKUP($G375,$A:$AAE,COLUMN(),FALSE),OFFSET(INDIRECT(ADDRESS(ROW(), COLUMN())),0,-1))</f>
        <v>地块建筑面积*0</v>
      </c>
      <c r="T375" s="21"/>
      <c r="U375" s="21" t="str" cm="1">
        <f t="array" aca="1" ref="U375" ca="1">IF(OFFSET(INDIRECT(ADDRESS(ROW(), COLUMN())),0,-1)="",VLOOKUP($G375,$A:$AAE,COLUMN(),FALSE),OFFSET(INDIRECT(ADDRESS(ROW(), COLUMN())),0,-1))</f>
        <v>地块建筑面积*0</v>
      </c>
      <c r="V375" s="21"/>
      <c r="W375" s="58" t="str" cm="1">
        <f t="array" aca="1" ref="W375" ca="1">IF(OFFSET(INDIRECT(ADDRESS(ROW(), COLUMN())),0,-1)="",VLOOKUP($G375,$A:$AAE,COLUMN(),FALSE),OFFSET(INDIRECT(ADDRESS(ROW(), COLUMN())),0,-1))</f>
        <v>地块建筑面积*0</v>
      </c>
      <c r="X375" s="21"/>
      <c r="Y375" s="21" t="str" cm="1">
        <f t="array" aca="1" ref="Y375" ca="1">IF(OFFSET(INDIRECT(ADDRESS(ROW(), COLUMN())),0,-1)="",VLOOKUP($G375,$A:$AAE,COLUMN(),FALSE),OFFSET(INDIRECT(ADDRESS(ROW(), COLUMN())),0,-1))</f>
        <v>地块建筑面积*0</v>
      </c>
      <c r="Z375" s="21"/>
      <c r="AA375" s="21" t="str" cm="1">
        <f t="array" aca="1" ref="AA375" ca="1">IF(OFFSET(INDIRECT(ADDRESS(ROW(), COLUMN())),0,-1)="",VLOOKUP($G375,$A:$AAE,COLUMN(),FALSE),OFFSET(INDIRECT(ADDRESS(ROW(), COLUMN())),0,-1))</f>
        <v>地块建筑面积*0</v>
      </c>
      <c r="AB375" s="21"/>
      <c r="AC375" s="21" t="str" cm="1">
        <f t="array" aca="1" ref="AC375" ca="1">IF(OFFSET(INDIRECT(ADDRESS(ROW(), COLUMN())),0,-1)="",VLOOKUP($G375,$A:$AAE,COLUMN(),FALSE),OFFSET(INDIRECT(ADDRESS(ROW(), COLUMN())),0,-1))</f>
        <v>地块建筑面积*1</v>
      </c>
      <c r="AD375" s="21"/>
      <c r="AE375" s="21" t="str" cm="1">
        <f t="array" aca="1" ref="AE375" ca="1">IF(OFFSET(INDIRECT(ADDRESS(ROW(), COLUMN())),0,-1)="",VLOOKUP($G375,$A:$AAE,COLUMN(),FALSE),OFFSET(INDIRECT(ADDRESS(ROW(), COLUMN())),0,-1))</f>
        <v>面积*0</v>
      </c>
      <c r="AF375" s="21"/>
      <c r="AG375" s="21" t="str" cm="1">
        <f t="array" aca="1" ref="AG375" ca="1">IF(OFFSET(INDIRECT(ADDRESS(ROW(), COLUMN())),0,-1)="",VLOOKUP($G375,$A:$AAE,COLUMN(),FALSE),OFFSET(INDIRECT(ADDRESS(ROW(), COLUMN())),0,-1))</f>
        <v>面积*0</v>
      </c>
      <c r="AH375" s="21"/>
      <c r="AI375" s="21" t="str" cm="1">
        <f t="array" aca="1" ref="AI375" ca="1">IF(OFFSET(INDIRECT(ADDRESS(ROW(), COLUMN())),0,-1)="",VLOOKUP($G375,$A:$AAE,COLUMN(),FALSE),OFFSET(INDIRECT(ADDRESS(ROW(), COLUMN())),0,-1))</f>
        <v>-</v>
      </c>
      <c r="AJ375" s="21"/>
      <c r="AK375" s="21" cm="1">
        <f t="array" aca="1" ref="AK375" ca="1">IF(OFFSET(INDIRECT(ADDRESS(ROW(), COLUMN())),0,-1)="",VLOOKUP($G375,$A:$AAE,COLUMN(),FALSE),OFFSET(INDIRECT(ADDRESS(ROW(), COLUMN())),0,-1))</f>
        <v>0</v>
      </c>
      <c r="AL375" s="21"/>
      <c r="AM375" s="21" t="str" cm="1">
        <f t="array" aca="1" ref="AM375" ca="1">IF(OFFSET(INDIRECT(ADDRESS(ROW(), COLUMN())),0,-1)="",VLOOKUP($G375,$A:$AAE,COLUMN(),FALSE),OFFSET(INDIRECT(ADDRESS(ROW(), COLUMN())),0,-1))</f>
        <v>-</v>
      </c>
      <c r="AN375" s="21"/>
      <c r="AO375" s="21" cm="1">
        <f t="array" aca="1" ref="AO375" ca="1">IF(OFFSET(INDIRECT(ADDRESS(ROW(), COLUMN())),0,-1)="",VLOOKUP($G375,$A:$AAE,COLUMN(),FALSE),OFFSET(INDIRECT(ADDRESS(ROW(), COLUMN())),0,-1))</f>
        <v>0</v>
      </c>
      <c r="AP375" s="21"/>
      <c r="AQ375" s="21" t="str" cm="1">
        <f t="array" aca="1" ref="AQ375" ca="1">IF(OFFSET(INDIRECT(ADDRESS(ROW(), COLUMN())),0,-1)="",VLOOKUP($G375,$A:$AAE,COLUMN(),FALSE),OFFSET(INDIRECT(ADDRESS(ROW(), COLUMN())),0,-1))</f>
        <v>0.03公顷/岗位</v>
      </c>
      <c r="AR375" s="21"/>
      <c r="AS375" s="21" t="str" cm="1">
        <f t="array" aca="1" ref="AS375" ca="1">IF(OFFSET(INDIRECT(ADDRESS(ROW(), COLUMN())),0,-1)="",VLOOKUP($G375,$A:$AAE,COLUMN(),FALSE),OFFSET(INDIRECT(ADDRESS(ROW(), COLUMN())),0,-1))</f>
        <v>用地面积/0.03</v>
      </c>
      <c r="AT375" s="21"/>
      <c r="AU375" s="21" t="str" cm="1">
        <f t="array" aca="1" ref="AU375" ca="1">IF(OFFSET(INDIRECT(ADDRESS(ROW(), COLUMN())),0,-1)="",VLOOKUP($G375,$A:$AAE,COLUMN(),FALSE),OFFSET(INDIRECT(ADDRESS(ROW(), COLUMN())),0,-1))</f>
        <v>-</v>
      </c>
      <c r="AV375" s="21"/>
      <c r="AW375" s="21" cm="1">
        <f t="array" aca="1" ref="AW375" ca="1">IF(OFFSET(INDIRECT(ADDRESS(ROW(), COLUMN())),0,-1)="",VLOOKUP($G375,$A:$AAE,COLUMN(),FALSE),OFFSET(INDIRECT(ADDRESS(ROW(), COLUMN())),0,-1))</f>
        <v>0</v>
      </c>
      <c r="AX375" s="2"/>
      <c r="AY375" s="21" t="str" cm="1">
        <f t="array" aca="1" ref="AY375" ca="1">IF(OFFSET(INDIRECT(ADDRESS(ROW(), COLUMN())),0,-1)="",VLOOKUP($G375,$A:$AAE,COLUMN(),FALSE),OFFSET(INDIRECT(ADDRESS(ROW(), COLUMN())),0,-1))</f>
        <v>30立方米/公顷*日</v>
      </c>
      <c r="AZ375" s="2"/>
      <c r="BA375" s="21" t="str" cm="1">
        <f t="array" aca="1" ref="BA375" ca="1">IF(OFFSET(INDIRECT(ADDRESS(ROW(), COLUMN())),0,-1)="",VLOOKUP($G375,$A:$AAE,COLUMN(),FALSE),OFFSET(INDIRECT(ADDRESS(ROW(), COLUMN())),0,-1))</f>
        <v>用地面积*30</v>
      </c>
      <c r="BB375" s="2"/>
      <c r="BC375" s="21" cm="1">
        <f t="array" aca="1" ref="BC375" ca="1">IF(OFFSET(INDIRECT(ADDRESS(ROW(), COLUMN())),0,-1)="",VLOOKUP($G375,$A:$AAE,COLUMN(),FALSE),OFFSET(INDIRECT(ADDRESS(ROW(), COLUMN())),0,-1))</f>
        <v>0.85</v>
      </c>
      <c r="BD375" s="2"/>
      <c r="BE375" s="21" t="str" cm="1">
        <f t="array" aca="1" ref="BE375" ca="1">IF(OFFSET(INDIRECT(ADDRESS(ROW(), COLUMN())),0,-1)="",VLOOKUP($G375,$A:$AAE,COLUMN(),FALSE),OFFSET(INDIRECT(ADDRESS(ROW(), COLUMN())),0,-1))</f>
        <v>用水量*0.85</v>
      </c>
      <c r="BF375" s="2"/>
      <c r="BG375" s="21" t="str" cm="1">
        <f t="array" aca="1" ref="BG375" ca="1">IF(OFFSET(INDIRECT(ADDRESS(ROW(), COLUMN())),0,-1)="",VLOOKUP($G375,$A:$AAE,COLUMN(),FALSE),OFFSET(INDIRECT(ADDRESS(ROW(), COLUMN())),0,-1))</f>
        <v>200千瓦/公顷</v>
      </c>
      <c r="BH375" s="2"/>
      <c r="BI375" s="21" cm="1">
        <f t="array" aca="1" ref="BI375" ca="1">IF(OFFSET(INDIRECT(ADDRESS(ROW(), COLUMN())),0,-1)="",VLOOKUP($G375,$A:$AAE,COLUMN(),FALSE),OFFSET(INDIRECT(ADDRESS(ROW(), COLUMN())),0,-1))</f>
        <v>0.8</v>
      </c>
      <c r="BJ375" s="2"/>
      <c r="BK375" s="21" t="str" cm="1">
        <f t="array" aca="1" ref="BK375" ca="1">IF(OFFSET(INDIRECT(ADDRESS(ROW(), COLUMN())),0,-1)="",VLOOKUP($G375,$A:$AAE,COLUMN(),FALSE),OFFSET(INDIRECT(ADDRESS(ROW(), COLUMN())),0,-1))</f>
        <v>用地面积*200*0.8</v>
      </c>
      <c r="BL375" s="2"/>
      <c r="BM375" s="21" t="str" cm="1">
        <f t="array" aca="1" ref="BM375" ca="1">IF(OFFSET(INDIRECT(ADDRESS(ROW(), COLUMN())),0,-1)="",VLOOKUP($G375,$A:$AAE,COLUMN(),FALSE),OFFSET(INDIRECT(ADDRESS(ROW(), COLUMN())),0,-1))</f>
        <v>30门/公顷</v>
      </c>
      <c r="BN375" s="2"/>
      <c r="BO375" s="21" t="str" cm="1">
        <f t="array" aca="1" ref="BO375" ca="1">IF(OFFSET(INDIRECT(ADDRESS(ROW(), COLUMN())),0,-1)="",VLOOKUP($G375,$A:$AAE,COLUMN(),FALSE),OFFSET(INDIRECT(ADDRESS(ROW(), COLUMN())),0,-1))</f>
        <v>用地面积*30</v>
      </c>
      <c r="BP375" s="2"/>
      <c r="BQ375" s="21" t="str" cm="1">
        <f t="array" aca="1" ref="BQ375" ca="1">IF(OFFSET(INDIRECT(ADDRESS(ROW(), COLUMN())),0,-1)="",VLOOKUP($G375,$A:$AAE,COLUMN(),FALSE),OFFSET(INDIRECT(ADDRESS(ROW(), COLUMN())),0,-1))</f>
        <v>20门/公顷</v>
      </c>
      <c r="BR375" s="2"/>
      <c r="BS375" s="21" t="str" cm="1">
        <f t="array" aca="1" ref="BS375" ca="1">IF(OFFSET(INDIRECT(ADDRESS(ROW(), COLUMN())),0,-1)="",VLOOKUP($G375,$A:$AAE,COLUMN(),FALSE),OFFSET(INDIRECT(ADDRESS(ROW(), COLUMN())),0,-1))</f>
        <v>用地面积*20</v>
      </c>
      <c r="BT375" s="2"/>
      <c r="BU375" s="21" t="str" cm="1">
        <f t="array" aca="1" ref="BU375" ca="1">IF(OFFSET(INDIRECT(ADDRESS(ROW(), COLUMN())),0,-1)="",VLOOKUP($G375,$A:$AAE,COLUMN(),FALSE),OFFSET(INDIRECT(ADDRESS(ROW(), COLUMN())),0,-1))</f>
        <v>-</v>
      </c>
      <c r="BV375" s="2"/>
      <c r="BW375" s="21" cm="1">
        <f t="array" aca="1" ref="BW375" ca="1">IF(OFFSET(INDIRECT(ADDRESS(ROW(), COLUMN())),0,-1)="",VLOOKUP($G375,$A:$AAE,COLUMN(),FALSE),OFFSET(INDIRECT(ADDRESS(ROW(), COLUMN())),0,-1))</f>
        <v>0</v>
      </c>
      <c r="BX375" s="2"/>
      <c r="BY375" s="21" cm="1">
        <f t="array" aca="1" ref="BY375" ca="1">IF(OFFSET(INDIRECT(ADDRESS(ROW(), COLUMN())),0,-1)="",VLOOKUP($G375,$A:$AAE,COLUMN(),FALSE),OFFSET(INDIRECT(ADDRESS(ROW(), COLUMN())),0,-1))</f>
        <v>0</v>
      </c>
      <c r="BZ375" s="104"/>
      <c r="CA375" s="21" t="str" cm="1">
        <f t="array" aca="1" ref="CA375" ca="1">IF(OFFSET(INDIRECT(ADDRESS(ROW(), COLUMN())),0,-1)="",VLOOKUP($G375,$A:$AAE,COLUMN(),FALSE),OFFSET(INDIRECT(ADDRESS(ROW(), COLUMN())),0,-1))</f>
        <v>-</v>
      </c>
      <c r="CB375" s="21"/>
      <c r="CC375" s="21" cm="1">
        <f t="array" aca="1" ref="CC375" ca="1">IF(OFFSET(INDIRECT(ADDRESS(ROW(), COLUMN())),0,-1)="",VLOOKUP($G375,$A:$AAE,COLUMN(),FALSE),OFFSET(INDIRECT(ADDRESS(ROW(), COLUMN())),0,-1))</f>
        <v>0</v>
      </c>
      <c r="CD375" s="21"/>
      <c r="CE375" s="21" t="str" cm="1">
        <f t="array" aca="1" ref="CE375" ca="1">IF(OFFSET(INDIRECT(ADDRESS(ROW(), COLUMN())),0,-1)="",VLOOKUP($G375,$A:$AAE,COLUMN(),FALSE),OFFSET(INDIRECT(ADDRESS(ROW(), COLUMN())),0,-1))</f>
        <v>-</v>
      </c>
      <c r="CF375" s="21"/>
      <c r="CG375" s="21" cm="1">
        <f t="array" aca="1" ref="CG375" ca="1">IF(OFFSET(INDIRECT(ADDRESS(ROW(), COLUMN())),0,-1)="",VLOOKUP($G375,$A:$AAE,COLUMN(),FALSE),OFFSET(INDIRECT(ADDRESS(ROW(), COLUMN())),0,-1))</f>
        <v>0</v>
      </c>
      <c r="CH375" s="21"/>
      <c r="CI375" s="58" t="str" cm="1">
        <f t="array" aca="1" ref="CI375" ca="1">IF(OFFSET(INDIRECT(ADDRESS(ROW(), COLUMN())),0,-1)="",VLOOKUP($G375,$A:$AAE,COLUMN(),FALSE),OFFSET(INDIRECT(ADDRESS(ROW(), COLUMN())),0,-1))</f>
        <v>城镇建设用地</v>
      </c>
      <c r="CJ375" s="75" t="s">
        <v>1962</v>
      </c>
      <c r="CK375" s="78" t="str">
        <f t="shared" si="255"/>
        <v>唯一标识:U14#供热用地#城规</v>
      </c>
      <c r="CL375" s="78" t="str">
        <f t="shared" si="256"/>
        <v>性质名称:供热用地</v>
      </c>
      <c r="CM375" s="78" t="str">
        <f t="shared" si="257"/>
        <v>地块性质过滤:</v>
      </c>
      <c r="CN375" s="78" t="str">
        <f t="shared" si="258"/>
        <v>地块性质:U14</v>
      </c>
      <c r="CO375" s="78" t="str">
        <f t="shared" si="259"/>
        <v>地类标准:城规</v>
      </c>
      <c r="CP375" s="78" t="str">
        <f t="shared" si="260"/>
        <v>地块性质别称:</v>
      </c>
      <c r="CQ375" s="78" t="str">
        <f t="shared" si="261"/>
        <v>属性继承:U1#供应设施用地#城规</v>
      </c>
      <c r="CR375" s="78" t="str">
        <f t="shared" si="262"/>
        <v>父类:U1</v>
      </c>
      <c r="CS375" s="78" t="str">
        <f t="shared" si="263"/>
        <v>级别继承:U1#供应设施用地#城规</v>
      </c>
      <c r="CT375" s="78" t="str">
        <f t="shared" si="264"/>
        <v>级别层次:6</v>
      </c>
      <c r="CU375" s="78" t="str">
        <f t="shared" si="265"/>
        <v>级别:5U1</v>
      </c>
      <c r="CV375" s="78" t="str">
        <f t="shared" ca="1" si="266"/>
        <v>地块颜色:125,167,217</v>
      </c>
      <c r="CW375" s="78" t="str">
        <f t="shared" ca="1" si="267"/>
        <v>建筑面积公式:面积*容积率</v>
      </c>
      <c r="CX375" s="78" t="str">
        <f t="shared" ca="1" si="268"/>
        <v>住宅建筑面积公式:地块建筑面积*0</v>
      </c>
      <c r="CY375" s="78" t="str">
        <f t="shared" ca="1" si="269"/>
        <v>商服建筑面积公式:地块建筑面积*0</v>
      </c>
      <c r="CZ375" s="78" t="str">
        <f t="shared" ca="1" si="270"/>
        <v>商服中商业建筑面积公式:地块建筑面积*0</v>
      </c>
      <c r="DA375" s="78" t="str">
        <f t="shared" ca="1" si="271"/>
        <v>商服中办公建筑面积公式:地块建筑面积*0</v>
      </c>
      <c r="DB375" s="78" t="str">
        <f t="shared" ca="1" si="272"/>
        <v>公服建筑面积公式:地块建筑面积*0</v>
      </c>
      <c r="DC375" s="78" t="str">
        <f t="shared" ca="1" si="273"/>
        <v>工业建筑面积公式:地块建筑面积*0</v>
      </c>
      <c r="DD375" s="78" t="str">
        <f t="shared" ca="1" si="274"/>
        <v>市政建筑面积公式:地块建筑面积*1</v>
      </c>
      <c r="DE375" s="78" t="str">
        <f t="shared" ca="1" si="299"/>
        <v>绿地面积指定指标:面积*0</v>
      </c>
      <c r="DF375" s="78" t="str">
        <f t="shared" ca="1" si="300"/>
        <v>绿地面积指定公式:面积*0</v>
      </c>
      <c r="DG375" s="78" t="str">
        <f t="shared" ca="1" si="275"/>
        <v>户数指标:-</v>
      </c>
      <c r="DH375" s="78" t="str">
        <f t="shared" ca="1" si="276"/>
        <v>户数公式:0</v>
      </c>
      <c r="DI375" s="78" t="str">
        <f t="shared" ca="1" si="277"/>
        <v>人数指标:-</v>
      </c>
      <c r="DJ375" s="78" t="str">
        <f t="shared" ca="1" si="278"/>
        <v>人数公式:0</v>
      </c>
      <c r="DK375" s="78" t="str">
        <f t="shared" ca="1" si="279"/>
        <v>就业指标:0.03公顷/岗位</v>
      </c>
      <c r="DL375" s="78" t="str">
        <f t="shared" ca="1" si="280"/>
        <v>就业公式:用地面积/0.03</v>
      </c>
      <c r="DM375" s="78" t="str">
        <f t="shared" ca="1" si="281"/>
        <v>机动车指标:-</v>
      </c>
      <c r="DN375" s="78" t="str">
        <f t="shared" ca="1" si="282"/>
        <v>机动车公式:0</v>
      </c>
      <c r="DO375" s="78" t="str">
        <f t="shared" ca="1" si="283"/>
        <v>用水量指标:30立方米/公顷*日</v>
      </c>
      <c r="DP375" s="78" t="str">
        <f t="shared" ca="1" si="284"/>
        <v>用水量公式:用地面积*30</v>
      </c>
      <c r="DQ375" s="78" t="str">
        <f t="shared" ca="1" si="285"/>
        <v>污水折算系数:0.85</v>
      </c>
      <c r="DR375" s="78" t="str">
        <f t="shared" ca="1" si="286"/>
        <v>污水量公式:用水量*0.85</v>
      </c>
      <c r="DS375" s="78" t="str">
        <f t="shared" ca="1" si="287"/>
        <v>用电负荷指标:200千瓦/公顷</v>
      </c>
      <c r="DT375" s="78" t="str">
        <f t="shared" ca="1" si="288"/>
        <v>同时率:0.8</v>
      </c>
      <c r="DU375" s="78" t="str">
        <f t="shared" ca="1" si="289"/>
        <v>用电量公式:用地面积*200*0.8</v>
      </c>
      <c r="DV375" s="78" t="str">
        <f t="shared" ca="1" si="290"/>
        <v>固话装机指标:30门/公顷</v>
      </c>
      <c r="DW375" s="78" t="str">
        <f t="shared" ca="1" si="291"/>
        <v>固话量公式:用地面积*30</v>
      </c>
      <c r="DX375" s="78" t="str">
        <f t="shared" ca="1" si="292"/>
        <v>有线电视指标:20门/公顷</v>
      </c>
      <c r="DY375" s="78" t="str">
        <f t="shared" ca="1" si="293"/>
        <v>电视量公式:用地面积*20</v>
      </c>
      <c r="DZ375" s="78" t="str">
        <f t="shared" ca="1" si="294"/>
        <v>高峰机动车生成量指标:-</v>
      </c>
      <c r="EA375" s="78" t="str">
        <f t="shared" ca="1" si="295"/>
        <v>高峰机动车吸引量公式:0</v>
      </c>
      <c r="EB375" s="78" t="str">
        <f t="shared" ca="1" si="296"/>
        <v>高峰机动车发生量公式:0</v>
      </c>
      <c r="EC375" s="78" t="str">
        <f t="shared" ca="1" si="301"/>
        <v>地下空间指标:-</v>
      </c>
      <c r="ED375" s="78" t="str">
        <f t="shared" ca="1" si="297"/>
        <v>地下空间公式:0</v>
      </c>
      <c r="EE375" s="78" t="str">
        <f t="shared" ca="1" si="302"/>
        <v>人防指标:-</v>
      </c>
      <c r="EF375" s="78" t="str">
        <f t="shared" ca="1" si="298"/>
        <v>人防公式:0</v>
      </c>
      <c r="EG375" s="78" t="str">
        <f t="shared" ca="1" si="305"/>
        <v>用地构成:城镇建设用地</v>
      </c>
      <c r="EH375" s="78" t="s">
        <v>1962</v>
      </c>
      <c r="EI375" s="79" t="str">
        <f t="shared" ca="1" si="303"/>
        <v>唯一标识:U14#供热用地#城规;性质名称:供热用地;地块性质过滤:;地块性质:U14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5" t="s">
        <v>1962</v>
      </c>
    </row>
    <row r="376" spans="1:140" ht="16.5" x14ac:dyDescent="0.2">
      <c r="A376" s="58" t="str">
        <f t="shared" si="304"/>
        <v>U15#通信用地#城规</v>
      </c>
      <c r="B376" s="58" t="s">
        <v>474</v>
      </c>
      <c r="C376" s="58"/>
      <c r="D376" s="58" t="s">
        <v>1037</v>
      </c>
      <c r="E376" s="58" t="s">
        <v>1276</v>
      </c>
      <c r="F376" s="58"/>
      <c r="G376" s="58" t="s">
        <v>104</v>
      </c>
      <c r="H376" s="58" t="s">
        <v>1032</v>
      </c>
      <c r="I376" s="58" t="s">
        <v>104</v>
      </c>
      <c r="J376" s="58">
        <v>6</v>
      </c>
      <c r="K376" s="58" t="s">
        <v>1518</v>
      </c>
      <c r="L376" s="58"/>
      <c r="M376" s="58" t="str" cm="1">
        <f t="array" aca="1" ref="M376" ca="1">IF(OFFSET(INDIRECT(ADDRESS(ROW(), COLUMN())),0,-1)="",VLOOKUP($G376,$A:$AAE,COLUMN(),FALSE),OFFSET(INDIRECT(ADDRESS(ROW(), COLUMN())),0,-1))</f>
        <v>125,167,217</v>
      </c>
      <c r="N376" s="21"/>
      <c r="O376" s="58" t="str" cm="1">
        <f t="array" aca="1" ref="O376" ca="1">IF(OFFSET(INDIRECT(ADDRESS(ROW(), COLUMN())),0,-1)="",VLOOKUP($G376,$A:$AAE,COLUMN(),FALSE),OFFSET(INDIRECT(ADDRESS(ROW(), COLUMN())),0,-1))</f>
        <v>面积*容积率</v>
      </c>
      <c r="P376" s="21"/>
      <c r="Q376" s="21" t="str" cm="1">
        <f t="array" aca="1" ref="Q376" ca="1">IF(OFFSET(INDIRECT(ADDRESS(ROW(), COLUMN())),0,-1)="",VLOOKUP($G376,$A:$AAE,COLUMN(),FALSE),OFFSET(INDIRECT(ADDRESS(ROW(), COLUMN())),0,-1))</f>
        <v>地块建筑面积*0</v>
      </c>
      <c r="R376" s="21"/>
      <c r="S376" s="21" t="str" cm="1">
        <f t="array" aca="1" ref="S376" ca="1">IF(OFFSET(INDIRECT(ADDRESS(ROW(), COLUMN())),0,-1)="",VLOOKUP($G376,$A:$AAE,COLUMN(),FALSE),OFFSET(INDIRECT(ADDRESS(ROW(), COLUMN())),0,-1))</f>
        <v>地块建筑面积*0</v>
      </c>
      <c r="T376" s="21"/>
      <c r="U376" s="21" t="str" cm="1">
        <f t="array" aca="1" ref="U376" ca="1">IF(OFFSET(INDIRECT(ADDRESS(ROW(), COLUMN())),0,-1)="",VLOOKUP($G376,$A:$AAE,COLUMN(),FALSE),OFFSET(INDIRECT(ADDRESS(ROW(), COLUMN())),0,-1))</f>
        <v>地块建筑面积*0</v>
      </c>
      <c r="V376" s="21"/>
      <c r="W376" s="58" t="str" cm="1">
        <f t="array" aca="1" ref="W376" ca="1">IF(OFFSET(INDIRECT(ADDRESS(ROW(), COLUMN())),0,-1)="",VLOOKUP($G376,$A:$AAE,COLUMN(),FALSE),OFFSET(INDIRECT(ADDRESS(ROW(), COLUMN())),0,-1))</f>
        <v>地块建筑面积*0</v>
      </c>
      <c r="X376" s="21"/>
      <c r="Y376" s="21" t="str" cm="1">
        <f t="array" aca="1" ref="Y376" ca="1">IF(OFFSET(INDIRECT(ADDRESS(ROW(), COLUMN())),0,-1)="",VLOOKUP($G376,$A:$AAE,COLUMN(),FALSE),OFFSET(INDIRECT(ADDRESS(ROW(), COLUMN())),0,-1))</f>
        <v>地块建筑面积*0</v>
      </c>
      <c r="Z376" s="21"/>
      <c r="AA376" s="21" t="str" cm="1">
        <f t="array" aca="1" ref="AA376" ca="1">IF(OFFSET(INDIRECT(ADDRESS(ROW(), COLUMN())),0,-1)="",VLOOKUP($G376,$A:$AAE,COLUMN(),FALSE),OFFSET(INDIRECT(ADDRESS(ROW(), COLUMN())),0,-1))</f>
        <v>地块建筑面积*0</v>
      </c>
      <c r="AB376" s="21"/>
      <c r="AC376" s="21" t="str" cm="1">
        <f t="array" aca="1" ref="AC376" ca="1">IF(OFFSET(INDIRECT(ADDRESS(ROW(), COLUMN())),0,-1)="",VLOOKUP($G376,$A:$AAE,COLUMN(),FALSE),OFFSET(INDIRECT(ADDRESS(ROW(), COLUMN())),0,-1))</f>
        <v>地块建筑面积*1</v>
      </c>
      <c r="AD376" s="21"/>
      <c r="AE376" s="21" t="str" cm="1">
        <f t="array" aca="1" ref="AE376" ca="1">IF(OFFSET(INDIRECT(ADDRESS(ROW(), COLUMN())),0,-1)="",VLOOKUP($G376,$A:$AAE,COLUMN(),FALSE),OFFSET(INDIRECT(ADDRESS(ROW(), COLUMN())),0,-1))</f>
        <v>面积*0</v>
      </c>
      <c r="AF376" s="21"/>
      <c r="AG376" s="21" t="str" cm="1">
        <f t="array" aca="1" ref="AG376" ca="1">IF(OFFSET(INDIRECT(ADDRESS(ROW(), COLUMN())),0,-1)="",VLOOKUP($G376,$A:$AAE,COLUMN(),FALSE),OFFSET(INDIRECT(ADDRESS(ROW(), COLUMN())),0,-1))</f>
        <v>面积*0</v>
      </c>
      <c r="AH376" s="21"/>
      <c r="AI376" s="21" t="str" cm="1">
        <f t="array" aca="1" ref="AI376" ca="1">IF(OFFSET(INDIRECT(ADDRESS(ROW(), COLUMN())),0,-1)="",VLOOKUP($G376,$A:$AAE,COLUMN(),FALSE),OFFSET(INDIRECT(ADDRESS(ROW(), COLUMN())),0,-1))</f>
        <v>-</v>
      </c>
      <c r="AJ376" s="21"/>
      <c r="AK376" s="21" cm="1">
        <f t="array" aca="1" ref="AK376" ca="1">IF(OFFSET(INDIRECT(ADDRESS(ROW(), COLUMN())),0,-1)="",VLOOKUP($G376,$A:$AAE,COLUMN(),FALSE),OFFSET(INDIRECT(ADDRESS(ROW(), COLUMN())),0,-1))</f>
        <v>0</v>
      </c>
      <c r="AL376" s="21"/>
      <c r="AM376" s="21" t="str" cm="1">
        <f t="array" aca="1" ref="AM376" ca="1">IF(OFFSET(INDIRECT(ADDRESS(ROW(), COLUMN())),0,-1)="",VLOOKUP($G376,$A:$AAE,COLUMN(),FALSE),OFFSET(INDIRECT(ADDRESS(ROW(), COLUMN())),0,-1))</f>
        <v>-</v>
      </c>
      <c r="AN376" s="21"/>
      <c r="AO376" s="21" cm="1">
        <f t="array" aca="1" ref="AO376" ca="1">IF(OFFSET(INDIRECT(ADDRESS(ROW(), COLUMN())),0,-1)="",VLOOKUP($G376,$A:$AAE,COLUMN(),FALSE),OFFSET(INDIRECT(ADDRESS(ROW(), COLUMN())),0,-1))</f>
        <v>0</v>
      </c>
      <c r="AP376" s="21"/>
      <c r="AQ376" s="21" t="str" cm="1">
        <f t="array" aca="1" ref="AQ376" ca="1">IF(OFFSET(INDIRECT(ADDRESS(ROW(), COLUMN())),0,-1)="",VLOOKUP($G376,$A:$AAE,COLUMN(),FALSE),OFFSET(INDIRECT(ADDRESS(ROW(), COLUMN())),0,-1))</f>
        <v>0.03公顷/岗位</v>
      </c>
      <c r="AR376" s="21"/>
      <c r="AS376" s="21" t="str" cm="1">
        <f t="array" aca="1" ref="AS376" ca="1">IF(OFFSET(INDIRECT(ADDRESS(ROW(), COLUMN())),0,-1)="",VLOOKUP($G376,$A:$AAE,COLUMN(),FALSE),OFFSET(INDIRECT(ADDRESS(ROW(), COLUMN())),0,-1))</f>
        <v>用地面积/0.03</v>
      </c>
      <c r="AT376" s="21"/>
      <c r="AU376" s="21" t="str" cm="1">
        <f t="array" aca="1" ref="AU376" ca="1">IF(OFFSET(INDIRECT(ADDRESS(ROW(), COLUMN())),0,-1)="",VLOOKUP($G376,$A:$AAE,COLUMN(),FALSE),OFFSET(INDIRECT(ADDRESS(ROW(), COLUMN())),0,-1))</f>
        <v>-</v>
      </c>
      <c r="AV376" s="21"/>
      <c r="AW376" s="21" cm="1">
        <f t="array" aca="1" ref="AW376" ca="1">IF(OFFSET(INDIRECT(ADDRESS(ROW(), COLUMN())),0,-1)="",VLOOKUP($G376,$A:$AAE,COLUMN(),FALSE),OFFSET(INDIRECT(ADDRESS(ROW(), COLUMN())),0,-1))</f>
        <v>0</v>
      </c>
      <c r="AX376" s="2"/>
      <c r="AY376" s="21" t="str" cm="1">
        <f t="array" aca="1" ref="AY376" ca="1">IF(OFFSET(INDIRECT(ADDRESS(ROW(), COLUMN())),0,-1)="",VLOOKUP($G376,$A:$AAE,COLUMN(),FALSE),OFFSET(INDIRECT(ADDRESS(ROW(), COLUMN())),0,-1))</f>
        <v>30立方米/公顷*日</v>
      </c>
      <c r="AZ376" s="2"/>
      <c r="BA376" s="21" t="str" cm="1">
        <f t="array" aca="1" ref="BA376" ca="1">IF(OFFSET(INDIRECT(ADDRESS(ROW(), COLUMN())),0,-1)="",VLOOKUP($G376,$A:$AAE,COLUMN(),FALSE),OFFSET(INDIRECT(ADDRESS(ROW(), COLUMN())),0,-1))</f>
        <v>用地面积*30</v>
      </c>
      <c r="BB376" s="2"/>
      <c r="BC376" s="21" cm="1">
        <f t="array" aca="1" ref="BC376" ca="1">IF(OFFSET(INDIRECT(ADDRESS(ROW(), COLUMN())),0,-1)="",VLOOKUP($G376,$A:$AAE,COLUMN(),FALSE),OFFSET(INDIRECT(ADDRESS(ROW(), COLUMN())),0,-1))</f>
        <v>0.85</v>
      </c>
      <c r="BD376" s="2"/>
      <c r="BE376" s="21" t="str" cm="1">
        <f t="array" aca="1" ref="BE376" ca="1">IF(OFFSET(INDIRECT(ADDRESS(ROW(), COLUMN())),0,-1)="",VLOOKUP($G376,$A:$AAE,COLUMN(),FALSE),OFFSET(INDIRECT(ADDRESS(ROW(), COLUMN())),0,-1))</f>
        <v>用水量*0.85</v>
      </c>
      <c r="BF376" s="2"/>
      <c r="BG376" s="21" t="str" cm="1">
        <f t="array" aca="1" ref="BG376" ca="1">IF(OFFSET(INDIRECT(ADDRESS(ROW(), COLUMN())),0,-1)="",VLOOKUP($G376,$A:$AAE,COLUMN(),FALSE),OFFSET(INDIRECT(ADDRESS(ROW(), COLUMN())),0,-1))</f>
        <v>200千瓦/公顷</v>
      </c>
      <c r="BH376" s="2"/>
      <c r="BI376" s="21" cm="1">
        <f t="array" aca="1" ref="BI376" ca="1">IF(OFFSET(INDIRECT(ADDRESS(ROW(), COLUMN())),0,-1)="",VLOOKUP($G376,$A:$AAE,COLUMN(),FALSE),OFFSET(INDIRECT(ADDRESS(ROW(), COLUMN())),0,-1))</f>
        <v>0.8</v>
      </c>
      <c r="BJ376" s="2"/>
      <c r="BK376" s="21" t="str" cm="1">
        <f t="array" aca="1" ref="BK376" ca="1">IF(OFFSET(INDIRECT(ADDRESS(ROW(), COLUMN())),0,-1)="",VLOOKUP($G376,$A:$AAE,COLUMN(),FALSE),OFFSET(INDIRECT(ADDRESS(ROW(), COLUMN())),0,-1))</f>
        <v>用地面积*200*0.8</v>
      </c>
      <c r="BL376" s="2"/>
      <c r="BM376" s="21" t="str" cm="1">
        <f t="array" aca="1" ref="BM376" ca="1">IF(OFFSET(INDIRECT(ADDRESS(ROW(), COLUMN())),0,-1)="",VLOOKUP($G376,$A:$AAE,COLUMN(),FALSE),OFFSET(INDIRECT(ADDRESS(ROW(), COLUMN())),0,-1))</f>
        <v>30门/公顷</v>
      </c>
      <c r="BN376" s="2"/>
      <c r="BO376" s="21" t="str" cm="1">
        <f t="array" aca="1" ref="BO376" ca="1">IF(OFFSET(INDIRECT(ADDRESS(ROW(), COLUMN())),0,-1)="",VLOOKUP($G376,$A:$AAE,COLUMN(),FALSE),OFFSET(INDIRECT(ADDRESS(ROW(), COLUMN())),0,-1))</f>
        <v>用地面积*30</v>
      </c>
      <c r="BP376" s="2"/>
      <c r="BQ376" s="21" t="str" cm="1">
        <f t="array" aca="1" ref="BQ376" ca="1">IF(OFFSET(INDIRECT(ADDRESS(ROW(), COLUMN())),0,-1)="",VLOOKUP($G376,$A:$AAE,COLUMN(),FALSE),OFFSET(INDIRECT(ADDRESS(ROW(), COLUMN())),0,-1))</f>
        <v>20门/公顷</v>
      </c>
      <c r="BR376" s="2"/>
      <c r="BS376" s="21" t="str" cm="1">
        <f t="array" aca="1" ref="BS376" ca="1">IF(OFFSET(INDIRECT(ADDRESS(ROW(), COLUMN())),0,-1)="",VLOOKUP($G376,$A:$AAE,COLUMN(),FALSE),OFFSET(INDIRECT(ADDRESS(ROW(), COLUMN())),0,-1))</f>
        <v>用地面积*20</v>
      </c>
      <c r="BT376" s="2"/>
      <c r="BU376" s="21" t="str" cm="1">
        <f t="array" aca="1" ref="BU376" ca="1">IF(OFFSET(INDIRECT(ADDRESS(ROW(), COLUMN())),0,-1)="",VLOOKUP($G376,$A:$AAE,COLUMN(),FALSE),OFFSET(INDIRECT(ADDRESS(ROW(), COLUMN())),0,-1))</f>
        <v>-</v>
      </c>
      <c r="BV376" s="2"/>
      <c r="BW376" s="21" cm="1">
        <f t="array" aca="1" ref="BW376" ca="1">IF(OFFSET(INDIRECT(ADDRESS(ROW(), COLUMN())),0,-1)="",VLOOKUP($G376,$A:$AAE,COLUMN(),FALSE),OFFSET(INDIRECT(ADDRESS(ROW(), COLUMN())),0,-1))</f>
        <v>0</v>
      </c>
      <c r="BX376" s="2"/>
      <c r="BY376" s="21" cm="1">
        <f t="array" aca="1" ref="BY376" ca="1">IF(OFFSET(INDIRECT(ADDRESS(ROW(), COLUMN())),0,-1)="",VLOOKUP($G376,$A:$AAE,COLUMN(),FALSE),OFFSET(INDIRECT(ADDRESS(ROW(), COLUMN())),0,-1))</f>
        <v>0</v>
      </c>
      <c r="BZ376" s="104"/>
      <c r="CA376" s="21" t="str" cm="1">
        <f t="array" aca="1" ref="CA376" ca="1">IF(OFFSET(INDIRECT(ADDRESS(ROW(), COLUMN())),0,-1)="",VLOOKUP($G376,$A:$AAE,COLUMN(),FALSE),OFFSET(INDIRECT(ADDRESS(ROW(), COLUMN())),0,-1))</f>
        <v>-</v>
      </c>
      <c r="CB376" s="21"/>
      <c r="CC376" s="21" cm="1">
        <f t="array" aca="1" ref="CC376" ca="1">IF(OFFSET(INDIRECT(ADDRESS(ROW(), COLUMN())),0,-1)="",VLOOKUP($G376,$A:$AAE,COLUMN(),FALSE),OFFSET(INDIRECT(ADDRESS(ROW(), COLUMN())),0,-1))</f>
        <v>0</v>
      </c>
      <c r="CD376" s="21"/>
      <c r="CE376" s="21" t="str" cm="1">
        <f t="array" aca="1" ref="CE376" ca="1">IF(OFFSET(INDIRECT(ADDRESS(ROW(), COLUMN())),0,-1)="",VLOOKUP($G376,$A:$AAE,COLUMN(),FALSE),OFFSET(INDIRECT(ADDRESS(ROW(), COLUMN())),0,-1))</f>
        <v>-</v>
      </c>
      <c r="CF376" s="21"/>
      <c r="CG376" s="21" cm="1">
        <f t="array" aca="1" ref="CG376" ca="1">IF(OFFSET(INDIRECT(ADDRESS(ROW(), COLUMN())),0,-1)="",VLOOKUP($G376,$A:$AAE,COLUMN(),FALSE),OFFSET(INDIRECT(ADDRESS(ROW(), COLUMN())),0,-1))</f>
        <v>0</v>
      </c>
      <c r="CH376" s="21"/>
      <c r="CI376" s="58" t="str" cm="1">
        <f t="array" aca="1" ref="CI376" ca="1">IF(OFFSET(INDIRECT(ADDRESS(ROW(), COLUMN())),0,-1)="",VLOOKUP($G376,$A:$AAE,COLUMN(),FALSE),OFFSET(INDIRECT(ADDRESS(ROW(), COLUMN())),0,-1))</f>
        <v>城镇建设用地</v>
      </c>
      <c r="CJ376" s="75" t="s">
        <v>1962</v>
      </c>
      <c r="CK376" s="78" t="str">
        <f t="shared" si="255"/>
        <v>唯一标识:U15#通信用地#城规</v>
      </c>
      <c r="CL376" s="78" t="str">
        <f t="shared" si="256"/>
        <v>性质名称:通信用地</v>
      </c>
      <c r="CM376" s="78" t="str">
        <f t="shared" si="257"/>
        <v>地块性质过滤:</v>
      </c>
      <c r="CN376" s="78" t="str">
        <f t="shared" si="258"/>
        <v>地块性质:U15</v>
      </c>
      <c r="CO376" s="78" t="str">
        <f t="shared" si="259"/>
        <v>地类标准:城规</v>
      </c>
      <c r="CP376" s="78" t="str">
        <f t="shared" si="260"/>
        <v>地块性质别称:</v>
      </c>
      <c r="CQ376" s="78" t="str">
        <f t="shared" si="261"/>
        <v>属性继承:U1#供应设施用地#城规</v>
      </c>
      <c r="CR376" s="78" t="str">
        <f t="shared" si="262"/>
        <v>父类:U1</v>
      </c>
      <c r="CS376" s="78" t="str">
        <f t="shared" si="263"/>
        <v>级别继承:U1#供应设施用地#城规</v>
      </c>
      <c r="CT376" s="78" t="str">
        <f t="shared" si="264"/>
        <v>级别层次:6</v>
      </c>
      <c r="CU376" s="78" t="str">
        <f t="shared" si="265"/>
        <v>级别:5U1</v>
      </c>
      <c r="CV376" s="78" t="str">
        <f t="shared" ca="1" si="266"/>
        <v>地块颜色:125,167,217</v>
      </c>
      <c r="CW376" s="78" t="str">
        <f t="shared" ca="1" si="267"/>
        <v>建筑面积公式:面积*容积率</v>
      </c>
      <c r="CX376" s="78" t="str">
        <f t="shared" ca="1" si="268"/>
        <v>住宅建筑面积公式:地块建筑面积*0</v>
      </c>
      <c r="CY376" s="78" t="str">
        <f t="shared" ca="1" si="269"/>
        <v>商服建筑面积公式:地块建筑面积*0</v>
      </c>
      <c r="CZ376" s="78" t="str">
        <f t="shared" ca="1" si="270"/>
        <v>商服中商业建筑面积公式:地块建筑面积*0</v>
      </c>
      <c r="DA376" s="78" t="str">
        <f t="shared" ca="1" si="271"/>
        <v>商服中办公建筑面积公式:地块建筑面积*0</v>
      </c>
      <c r="DB376" s="78" t="str">
        <f t="shared" ca="1" si="272"/>
        <v>公服建筑面积公式:地块建筑面积*0</v>
      </c>
      <c r="DC376" s="78" t="str">
        <f t="shared" ca="1" si="273"/>
        <v>工业建筑面积公式:地块建筑面积*0</v>
      </c>
      <c r="DD376" s="78" t="str">
        <f t="shared" ca="1" si="274"/>
        <v>市政建筑面积公式:地块建筑面积*1</v>
      </c>
      <c r="DE376" s="78" t="str">
        <f t="shared" ca="1" si="299"/>
        <v>绿地面积指定指标:面积*0</v>
      </c>
      <c r="DF376" s="78" t="str">
        <f t="shared" ca="1" si="300"/>
        <v>绿地面积指定公式:面积*0</v>
      </c>
      <c r="DG376" s="78" t="str">
        <f t="shared" ca="1" si="275"/>
        <v>户数指标:-</v>
      </c>
      <c r="DH376" s="78" t="str">
        <f t="shared" ca="1" si="276"/>
        <v>户数公式:0</v>
      </c>
      <c r="DI376" s="78" t="str">
        <f t="shared" ca="1" si="277"/>
        <v>人数指标:-</v>
      </c>
      <c r="DJ376" s="78" t="str">
        <f t="shared" ca="1" si="278"/>
        <v>人数公式:0</v>
      </c>
      <c r="DK376" s="78" t="str">
        <f t="shared" ca="1" si="279"/>
        <v>就业指标:0.03公顷/岗位</v>
      </c>
      <c r="DL376" s="78" t="str">
        <f t="shared" ca="1" si="280"/>
        <v>就业公式:用地面积/0.03</v>
      </c>
      <c r="DM376" s="78" t="str">
        <f t="shared" ca="1" si="281"/>
        <v>机动车指标:-</v>
      </c>
      <c r="DN376" s="78" t="str">
        <f t="shared" ca="1" si="282"/>
        <v>机动车公式:0</v>
      </c>
      <c r="DO376" s="78" t="str">
        <f t="shared" ca="1" si="283"/>
        <v>用水量指标:30立方米/公顷*日</v>
      </c>
      <c r="DP376" s="78" t="str">
        <f t="shared" ca="1" si="284"/>
        <v>用水量公式:用地面积*30</v>
      </c>
      <c r="DQ376" s="78" t="str">
        <f t="shared" ca="1" si="285"/>
        <v>污水折算系数:0.85</v>
      </c>
      <c r="DR376" s="78" t="str">
        <f t="shared" ca="1" si="286"/>
        <v>污水量公式:用水量*0.85</v>
      </c>
      <c r="DS376" s="78" t="str">
        <f t="shared" ca="1" si="287"/>
        <v>用电负荷指标:200千瓦/公顷</v>
      </c>
      <c r="DT376" s="78" t="str">
        <f t="shared" ca="1" si="288"/>
        <v>同时率:0.8</v>
      </c>
      <c r="DU376" s="78" t="str">
        <f t="shared" ca="1" si="289"/>
        <v>用电量公式:用地面积*200*0.8</v>
      </c>
      <c r="DV376" s="78" t="str">
        <f t="shared" ca="1" si="290"/>
        <v>固话装机指标:30门/公顷</v>
      </c>
      <c r="DW376" s="78" t="str">
        <f t="shared" ca="1" si="291"/>
        <v>固话量公式:用地面积*30</v>
      </c>
      <c r="DX376" s="78" t="str">
        <f t="shared" ca="1" si="292"/>
        <v>有线电视指标:20门/公顷</v>
      </c>
      <c r="DY376" s="78" t="str">
        <f t="shared" ca="1" si="293"/>
        <v>电视量公式:用地面积*20</v>
      </c>
      <c r="DZ376" s="78" t="str">
        <f t="shared" ca="1" si="294"/>
        <v>高峰机动车生成量指标:-</v>
      </c>
      <c r="EA376" s="78" t="str">
        <f t="shared" ca="1" si="295"/>
        <v>高峰机动车吸引量公式:0</v>
      </c>
      <c r="EB376" s="78" t="str">
        <f t="shared" ca="1" si="296"/>
        <v>高峰机动车发生量公式:0</v>
      </c>
      <c r="EC376" s="78" t="str">
        <f t="shared" ca="1" si="301"/>
        <v>地下空间指标:-</v>
      </c>
      <c r="ED376" s="78" t="str">
        <f t="shared" ca="1" si="297"/>
        <v>地下空间公式:0</v>
      </c>
      <c r="EE376" s="78" t="str">
        <f t="shared" ca="1" si="302"/>
        <v>人防指标:-</v>
      </c>
      <c r="EF376" s="78" t="str">
        <f t="shared" ca="1" si="298"/>
        <v>人防公式:0</v>
      </c>
      <c r="EG376" s="78" t="str">
        <f t="shared" ca="1" si="305"/>
        <v>用地构成:城镇建设用地</v>
      </c>
      <c r="EH376" s="78" t="s">
        <v>1962</v>
      </c>
      <c r="EI376" s="79" t="str">
        <f t="shared" ca="1" si="303"/>
        <v>唯一标识:U15#通信用地#城规;性质名称:通信用地;地块性质过滤:;地块性质:U15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6" t="s">
        <v>1962</v>
      </c>
    </row>
    <row r="377" spans="1:140" ht="16.5" x14ac:dyDescent="0.2">
      <c r="A377" s="58" t="str">
        <f t="shared" si="304"/>
        <v>U151#通信设施用地#城规</v>
      </c>
      <c r="B377" s="58" t="s">
        <v>475</v>
      </c>
      <c r="C377" s="58"/>
      <c r="D377" s="58" t="s">
        <v>1038</v>
      </c>
      <c r="E377" s="58" t="s">
        <v>1276</v>
      </c>
      <c r="F377" s="58"/>
      <c r="G377" s="58" t="s">
        <v>105</v>
      </c>
      <c r="H377" s="58" t="s">
        <v>1037</v>
      </c>
      <c r="I377" s="58" t="s">
        <v>105</v>
      </c>
      <c r="J377" s="58">
        <v>7</v>
      </c>
      <c r="K377" s="58" t="s">
        <v>1519</v>
      </c>
      <c r="L377" s="58"/>
      <c r="M377" s="58" t="str" cm="1">
        <f t="array" aca="1" ref="M377" ca="1">IF(OFFSET(INDIRECT(ADDRESS(ROW(), COLUMN())),0,-1)="",VLOOKUP($G377,$A:$AAE,COLUMN(),FALSE),OFFSET(INDIRECT(ADDRESS(ROW(), COLUMN())),0,-1))</f>
        <v>125,167,217</v>
      </c>
      <c r="N377" s="21"/>
      <c r="O377" s="58" t="str" cm="1">
        <f t="array" aca="1" ref="O377" ca="1">IF(OFFSET(INDIRECT(ADDRESS(ROW(), COLUMN())),0,-1)="",VLOOKUP($G377,$A:$AAE,COLUMN(),FALSE),OFFSET(INDIRECT(ADDRESS(ROW(), COLUMN())),0,-1))</f>
        <v>面积*容积率</v>
      </c>
      <c r="P377" s="21"/>
      <c r="Q377" s="21" t="str" cm="1">
        <f t="array" aca="1" ref="Q377" ca="1">IF(OFFSET(INDIRECT(ADDRESS(ROW(), COLUMN())),0,-1)="",VLOOKUP($G377,$A:$AAE,COLUMN(),FALSE),OFFSET(INDIRECT(ADDRESS(ROW(), COLUMN())),0,-1))</f>
        <v>地块建筑面积*0</v>
      </c>
      <c r="R377" s="21"/>
      <c r="S377" s="21" t="str" cm="1">
        <f t="array" aca="1" ref="S377" ca="1">IF(OFFSET(INDIRECT(ADDRESS(ROW(), COLUMN())),0,-1)="",VLOOKUP($G377,$A:$AAE,COLUMN(),FALSE),OFFSET(INDIRECT(ADDRESS(ROW(), COLUMN())),0,-1))</f>
        <v>地块建筑面积*0</v>
      </c>
      <c r="T377" s="21"/>
      <c r="U377" s="21" t="str" cm="1">
        <f t="array" aca="1" ref="U377" ca="1">IF(OFFSET(INDIRECT(ADDRESS(ROW(), COLUMN())),0,-1)="",VLOOKUP($G377,$A:$AAE,COLUMN(),FALSE),OFFSET(INDIRECT(ADDRESS(ROW(), COLUMN())),0,-1))</f>
        <v>地块建筑面积*0</v>
      </c>
      <c r="V377" s="21"/>
      <c r="W377" s="58" t="str" cm="1">
        <f t="array" aca="1" ref="W377" ca="1">IF(OFFSET(INDIRECT(ADDRESS(ROW(), COLUMN())),0,-1)="",VLOOKUP($G377,$A:$AAE,COLUMN(),FALSE),OFFSET(INDIRECT(ADDRESS(ROW(), COLUMN())),0,-1))</f>
        <v>地块建筑面积*0</v>
      </c>
      <c r="X377" s="21"/>
      <c r="Y377" s="21" t="str" cm="1">
        <f t="array" aca="1" ref="Y377" ca="1">IF(OFFSET(INDIRECT(ADDRESS(ROW(), COLUMN())),0,-1)="",VLOOKUP($G377,$A:$AAE,COLUMN(),FALSE),OFFSET(INDIRECT(ADDRESS(ROW(), COLUMN())),0,-1))</f>
        <v>地块建筑面积*0</v>
      </c>
      <c r="Z377" s="21"/>
      <c r="AA377" s="21" t="str" cm="1">
        <f t="array" aca="1" ref="AA377" ca="1">IF(OFFSET(INDIRECT(ADDRESS(ROW(), COLUMN())),0,-1)="",VLOOKUP($G377,$A:$AAE,COLUMN(),FALSE),OFFSET(INDIRECT(ADDRESS(ROW(), COLUMN())),0,-1))</f>
        <v>地块建筑面积*0</v>
      </c>
      <c r="AB377" s="21"/>
      <c r="AC377" s="21" t="str" cm="1">
        <f t="array" aca="1" ref="AC377" ca="1">IF(OFFSET(INDIRECT(ADDRESS(ROW(), COLUMN())),0,-1)="",VLOOKUP($G377,$A:$AAE,COLUMN(),FALSE),OFFSET(INDIRECT(ADDRESS(ROW(), COLUMN())),0,-1))</f>
        <v>地块建筑面积*1</v>
      </c>
      <c r="AD377" s="21"/>
      <c r="AE377" s="21" t="str" cm="1">
        <f t="array" aca="1" ref="AE377" ca="1">IF(OFFSET(INDIRECT(ADDRESS(ROW(), COLUMN())),0,-1)="",VLOOKUP($G377,$A:$AAE,COLUMN(),FALSE),OFFSET(INDIRECT(ADDRESS(ROW(), COLUMN())),0,-1))</f>
        <v>面积*0</v>
      </c>
      <c r="AF377" s="21"/>
      <c r="AG377" s="21" t="str" cm="1">
        <f t="array" aca="1" ref="AG377" ca="1">IF(OFFSET(INDIRECT(ADDRESS(ROW(), COLUMN())),0,-1)="",VLOOKUP($G377,$A:$AAE,COLUMN(),FALSE),OFFSET(INDIRECT(ADDRESS(ROW(), COLUMN())),0,-1))</f>
        <v>面积*0</v>
      </c>
      <c r="AH377" s="21"/>
      <c r="AI377" s="21" t="str" cm="1">
        <f t="array" aca="1" ref="AI377" ca="1">IF(OFFSET(INDIRECT(ADDRESS(ROW(), COLUMN())),0,-1)="",VLOOKUP($G377,$A:$AAE,COLUMN(),FALSE),OFFSET(INDIRECT(ADDRESS(ROW(), COLUMN())),0,-1))</f>
        <v>-</v>
      </c>
      <c r="AJ377" s="21"/>
      <c r="AK377" s="21" cm="1">
        <f t="array" aca="1" ref="AK377" ca="1">IF(OFFSET(INDIRECT(ADDRESS(ROW(), COLUMN())),0,-1)="",VLOOKUP($G377,$A:$AAE,COLUMN(),FALSE),OFFSET(INDIRECT(ADDRESS(ROW(), COLUMN())),0,-1))</f>
        <v>0</v>
      </c>
      <c r="AL377" s="21"/>
      <c r="AM377" s="21" t="str" cm="1">
        <f t="array" aca="1" ref="AM377" ca="1">IF(OFFSET(INDIRECT(ADDRESS(ROW(), COLUMN())),0,-1)="",VLOOKUP($G377,$A:$AAE,COLUMN(),FALSE),OFFSET(INDIRECT(ADDRESS(ROW(), COLUMN())),0,-1))</f>
        <v>-</v>
      </c>
      <c r="AN377" s="21"/>
      <c r="AO377" s="21" cm="1">
        <f t="array" aca="1" ref="AO377" ca="1">IF(OFFSET(INDIRECT(ADDRESS(ROW(), COLUMN())),0,-1)="",VLOOKUP($G377,$A:$AAE,COLUMN(),FALSE),OFFSET(INDIRECT(ADDRESS(ROW(), COLUMN())),0,-1))</f>
        <v>0</v>
      </c>
      <c r="AP377" s="21"/>
      <c r="AQ377" s="21" t="str" cm="1">
        <f t="array" aca="1" ref="AQ377" ca="1">IF(OFFSET(INDIRECT(ADDRESS(ROW(), COLUMN())),0,-1)="",VLOOKUP($G377,$A:$AAE,COLUMN(),FALSE),OFFSET(INDIRECT(ADDRESS(ROW(), COLUMN())),0,-1))</f>
        <v>0.03公顷/岗位</v>
      </c>
      <c r="AR377" s="21"/>
      <c r="AS377" s="21" t="str" cm="1">
        <f t="array" aca="1" ref="AS377" ca="1">IF(OFFSET(INDIRECT(ADDRESS(ROW(), COLUMN())),0,-1)="",VLOOKUP($G377,$A:$AAE,COLUMN(),FALSE),OFFSET(INDIRECT(ADDRESS(ROW(), COLUMN())),0,-1))</f>
        <v>用地面积/0.03</v>
      </c>
      <c r="AT377" s="21"/>
      <c r="AU377" s="21" t="str" cm="1">
        <f t="array" aca="1" ref="AU377" ca="1">IF(OFFSET(INDIRECT(ADDRESS(ROW(), COLUMN())),0,-1)="",VLOOKUP($G377,$A:$AAE,COLUMN(),FALSE),OFFSET(INDIRECT(ADDRESS(ROW(), COLUMN())),0,-1))</f>
        <v>-</v>
      </c>
      <c r="AV377" s="21"/>
      <c r="AW377" s="21" cm="1">
        <f t="array" aca="1" ref="AW377" ca="1">IF(OFFSET(INDIRECT(ADDRESS(ROW(), COLUMN())),0,-1)="",VLOOKUP($G377,$A:$AAE,COLUMN(),FALSE),OFFSET(INDIRECT(ADDRESS(ROW(), COLUMN())),0,-1))</f>
        <v>0</v>
      </c>
      <c r="AX377" s="2"/>
      <c r="AY377" s="21" t="str" cm="1">
        <f t="array" aca="1" ref="AY377" ca="1">IF(OFFSET(INDIRECT(ADDRESS(ROW(), COLUMN())),0,-1)="",VLOOKUP($G377,$A:$AAE,COLUMN(),FALSE),OFFSET(INDIRECT(ADDRESS(ROW(), COLUMN())),0,-1))</f>
        <v>30立方米/公顷*日</v>
      </c>
      <c r="AZ377" s="2"/>
      <c r="BA377" s="21" t="str" cm="1">
        <f t="array" aca="1" ref="BA377" ca="1">IF(OFFSET(INDIRECT(ADDRESS(ROW(), COLUMN())),0,-1)="",VLOOKUP($G377,$A:$AAE,COLUMN(),FALSE),OFFSET(INDIRECT(ADDRESS(ROW(), COLUMN())),0,-1))</f>
        <v>用地面积*30</v>
      </c>
      <c r="BB377" s="2"/>
      <c r="BC377" s="21" cm="1">
        <f t="array" aca="1" ref="BC377" ca="1">IF(OFFSET(INDIRECT(ADDRESS(ROW(), COLUMN())),0,-1)="",VLOOKUP($G377,$A:$AAE,COLUMN(),FALSE),OFFSET(INDIRECT(ADDRESS(ROW(), COLUMN())),0,-1))</f>
        <v>0.85</v>
      </c>
      <c r="BD377" s="2"/>
      <c r="BE377" s="21" t="str" cm="1">
        <f t="array" aca="1" ref="BE377" ca="1">IF(OFFSET(INDIRECT(ADDRESS(ROW(), COLUMN())),0,-1)="",VLOOKUP($G377,$A:$AAE,COLUMN(),FALSE),OFFSET(INDIRECT(ADDRESS(ROW(), COLUMN())),0,-1))</f>
        <v>用水量*0.85</v>
      </c>
      <c r="BF377" s="2"/>
      <c r="BG377" s="21" t="str" cm="1">
        <f t="array" aca="1" ref="BG377" ca="1">IF(OFFSET(INDIRECT(ADDRESS(ROW(), COLUMN())),0,-1)="",VLOOKUP($G377,$A:$AAE,COLUMN(),FALSE),OFFSET(INDIRECT(ADDRESS(ROW(), COLUMN())),0,-1))</f>
        <v>200千瓦/公顷</v>
      </c>
      <c r="BH377" s="2"/>
      <c r="BI377" s="21" cm="1">
        <f t="array" aca="1" ref="BI377" ca="1">IF(OFFSET(INDIRECT(ADDRESS(ROW(), COLUMN())),0,-1)="",VLOOKUP($G377,$A:$AAE,COLUMN(),FALSE),OFFSET(INDIRECT(ADDRESS(ROW(), COLUMN())),0,-1))</f>
        <v>0.8</v>
      </c>
      <c r="BJ377" s="2"/>
      <c r="BK377" s="21" t="str" cm="1">
        <f t="array" aca="1" ref="BK377" ca="1">IF(OFFSET(INDIRECT(ADDRESS(ROW(), COLUMN())),0,-1)="",VLOOKUP($G377,$A:$AAE,COLUMN(),FALSE),OFFSET(INDIRECT(ADDRESS(ROW(), COLUMN())),0,-1))</f>
        <v>用地面积*200*0.8</v>
      </c>
      <c r="BL377" s="2"/>
      <c r="BM377" s="21" t="str" cm="1">
        <f t="array" aca="1" ref="BM377" ca="1">IF(OFFSET(INDIRECT(ADDRESS(ROW(), COLUMN())),0,-1)="",VLOOKUP($G377,$A:$AAE,COLUMN(),FALSE),OFFSET(INDIRECT(ADDRESS(ROW(), COLUMN())),0,-1))</f>
        <v>30门/公顷</v>
      </c>
      <c r="BN377" s="2"/>
      <c r="BO377" s="21" t="str" cm="1">
        <f t="array" aca="1" ref="BO377" ca="1">IF(OFFSET(INDIRECT(ADDRESS(ROW(), COLUMN())),0,-1)="",VLOOKUP($G377,$A:$AAE,COLUMN(),FALSE),OFFSET(INDIRECT(ADDRESS(ROW(), COLUMN())),0,-1))</f>
        <v>用地面积*30</v>
      </c>
      <c r="BP377" s="2"/>
      <c r="BQ377" s="21" t="str" cm="1">
        <f t="array" aca="1" ref="BQ377" ca="1">IF(OFFSET(INDIRECT(ADDRESS(ROW(), COLUMN())),0,-1)="",VLOOKUP($G377,$A:$AAE,COLUMN(),FALSE),OFFSET(INDIRECT(ADDRESS(ROW(), COLUMN())),0,-1))</f>
        <v>20门/公顷</v>
      </c>
      <c r="BR377" s="2"/>
      <c r="BS377" s="21" t="str" cm="1">
        <f t="array" aca="1" ref="BS377" ca="1">IF(OFFSET(INDIRECT(ADDRESS(ROW(), COLUMN())),0,-1)="",VLOOKUP($G377,$A:$AAE,COLUMN(),FALSE),OFFSET(INDIRECT(ADDRESS(ROW(), COLUMN())),0,-1))</f>
        <v>用地面积*20</v>
      </c>
      <c r="BT377" s="2"/>
      <c r="BU377" s="21" t="str" cm="1">
        <f t="array" aca="1" ref="BU377" ca="1">IF(OFFSET(INDIRECT(ADDRESS(ROW(), COLUMN())),0,-1)="",VLOOKUP($G377,$A:$AAE,COLUMN(),FALSE),OFFSET(INDIRECT(ADDRESS(ROW(), COLUMN())),0,-1))</f>
        <v>-</v>
      </c>
      <c r="BV377" s="2"/>
      <c r="BW377" s="21" cm="1">
        <f t="array" aca="1" ref="BW377" ca="1">IF(OFFSET(INDIRECT(ADDRESS(ROW(), COLUMN())),0,-1)="",VLOOKUP($G377,$A:$AAE,COLUMN(),FALSE),OFFSET(INDIRECT(ADDRESS(ROW(), COLUMN())),0,-1))</f>
        <v>0</v>
      </c>
      <c r="BX377" s="2"/>
      <c r="BY377" s="21" cm="1">
        <f t="array" aca="1" ref="BY377" ca="1">IF(OFFSET(INDIRECT(ADDRESS(ROW(), COLUMN())),0,-1)="",VLOOKUP($G377,$A:$AAE,COLUMN(),FALSE),OFFSET(INDIRECT(ADDRESS(ROW(), COLUMN())),0,-1))</f>
        <v>0</v>
      </c>
      <c r="BZ377" s="104"/>
      <c r="CA377" s="21" t="str" cm="1">
        <f t="array" aca="1" ref="CA377" ca="1">IF(OFFSET(INDIRECT(ADDRESS(ROW(), COLUMN())),0,-1)="",VLOOKUP($G377,$A:$AAE,COLUMN(),FALSE),OFFSET(INDIRECT(ADDRESS(ROW(), COLUMN())),0,-1))</f>
        <v>-</v>
      </c>
      <c r="CB377" s="21"/>
      <c r="CC377" s="21" cm="1">
        <f t="array" aca="1" ref="CC377" ca="1">IF(OFFSET(INDIRECT(ADDRESS(ROW(), COLUMN())),0,-1)="",VLOOKUP($G377,$A:$AAE,COLUMN(),FALSE),OFFSET(INDIRECT(ADDRESS(ROW(), COLUMN())),0,-1))</f>
        <v>0</v>
      </c>
      <c r="CD377" s="21"/>
      <c r="CE377" s="21" t="str" cm="1">
        <f t="array" aca="1" ref="CE377" ca="1">IF(OFFSET(INDIRECT(ADDRESS(ROW(), COLUMN())),0,-1)="",VLOOKUP($G377,$A:$AAE,COLUMN(),FALSE),OFFSET(INDIRECT(ADDRESS(ROW(), COLUMN())),0,-1))</f>
        <v>-</v>
      </c>
      <c r="CF377" s="21"/>
      <c r="CG377" s="21" cm="1">
        <f t="array" aca="1" ref="CG377" ca="1">IF(OFFSET(INDIRECT(ADDRESS(ROW(), COLUMN())),0,-1)="",VLOOKUP($G377,$A:$AAE,COLUMN(),FALSE),OFFSET(INDIRECT(ADDRESS(ROW(), COLUMN())),0,-1))</f>
        <v>0</v>
      </c>
      <c r="CH377" s="21"/>
      <c r="CI377" s="58" t="str" cm="1">
        <f t="array" aca="1" ref="CI377" ca="1">IF(OFFSET(INDIRECT(ADDRESS(ROW(), COLUMN())),0,-1)="",VLOOKUP($G377,$A:$AAE,COLUMN(),FALSE),OFFSET(INDIRECT(ADDRESS(ROW(), COLUMN())),0,-1))</f>
        <v>城镇建设用地</v>
      </c>
      <c r="CJ377" s="75" t="s">
        <v>1962</v>
      </c>
      <c r="CK377" s="78" t="str">
        <f t="shared" si="255"/>
        <v>唯一标识:U151#通信设施用地#城规</v>
      </c>
      <c r="CL377" s="78" t="str">
        <f t="shared" si="256"/>
        <v>性质名称:通信设施用地</v>
      </c>
      <c r="CM377" s="78" t="str">
        <f t="shared" si="257"/>
        <v>地块性质过滤:</v>
      </c>
      <c r="CN377" s="78" t="str">
        <f t="shared" si="258"/>
        <v>地块性质:U151</v>
      </c>
      <c r="CO377" s="78" t="str">
        <f t="shared" si="259"/>
        <v>地类标准:城规</v>
      </c>
      <c r="CP377" s="78" t="str">
        <f t="shared" si="260"/>
        <v>地块性质别称:</v>
      </c>
      <c r="CQ377" s="78" t="str">
        <f t="shared" si="261"/>
        <v>属性继承:U15#通信用地#城规</v>
      </c>
      <c r="CR377" s="78" t="str">
        <f t="shared" si="262"/>
        <v>父类:U15</v>
      </c>
      <c r="CS377" s="78" t="str">
        <f t="shared" si="263"/>
        <v>级别继承:U15#通信用地#城规</v>
      </c>
      <c r="CT377" s="78" t="str">
        <f t="shared" si="264"/>
        <v>级别层次:7</v>
      </c>
      <c r="CU377" s="78" t="str">
        <f t="shared" si="265"/>
        <v>级别:6U15</v>
      </c>
      <c r="CV377" s="78" t="str">
        <f t="shared" ca="1" si="266"/>
        <v>地块颜色:125,167,217</v>
      </c>
      <c r="CW377" s="78" t="str">
        <f t="shared" ca="1" si="267"/>
        <v>建筑面积公式:面积*容积率</v>
      </c>
      <c r="CX377" s="78" t="str">
        <f t="shared" ca="1" si="268"/>
        <v>住宅建筑面积公式:地块建筑面积*0</v>
      </c>
      <c r="CY377" s="78" t="str">
        <f t="shared" ca="1" si="269"/>
        <v>商服建筑面积公式:地块建筑面积*0</v>
      </c>
      <c r="CZ377" s="78" t="str">
        <f t="shared" ca="1" si="270"/>
        <v>商服中商业建筑面积公式:地块建筑面积*0</v>
      </c>
      <c r="DA377" s="78" t="str">
        <f t="shared" ca="1" si="271"/>
        <v>商服中办公建筑面积公式:地块建筑面积*0</v>
      </c>
      <c r="DB377" s="78" t="str">
        <f t="shared" ca="1" si="272"/>
        <v>公服建筑面积公式:地块建筑面积*0</v>
      </c>
      <c r="DC377" s="78" t="str">
        <f t="shared" ca="1" si="273"/>
        <v>工业建筑面积公式:地块建筑面积*0</v>
      </c>
      <c r="DD377" s="78" t="str">
        <f t="shared" ca="1" si="274"/>
        <v>市政建筑面积公式:地块建筑面积*1</v>
      </c>
      <c r="DE377" s="78" t="str">
        <f t="shared" ca="1" si="299"/>
        <v>绿地面积指定指标:面积*0</v>
      </c>
      <c r="DF377" s="78" t="str">
        <f t="shared" ca="1" si="300"/>
        <v>绿地面积指定公式:面积*0</v>
      </c>
      <c r="DG377" s="78" t="str">
        <f t="shared" ca="1" si="275"/>
        <v>户数指标:-</v>
      </c>
      <c r="DH377" s="78" t="str">
        <f t="shared" ca="1" si="276"/>
        <v>户数公式:0</v>
      </c>
      <c r="DI377" s="78" t="str">
        <f t="shared" ca="1" si="277"/>
        <v>人数指标:-</v>
      </c>
      <c r="DJ377" s="78" t="str">
        <f t="shared" ca="1" si="278"/>
        <v>人数公式:0</v>
      </c>
      <c r="DK377" s="78" t="str">
        <f t="shared" ca="1" si="279"/>
        <v>就业指标:0.03公顷/岗位</v>
      </c>
      <c r="DL377" s="78" t="str">
        <f t="shared" ca="1" si="280"/>
        <v>就业公式:用地面积/0.03</v>
      </c>
      <c r="DM377" s="78" t="str">
        <f t="shared" ca="1" si="281"/>
        <v>机动车指标:-</v>
      </c>
      <c r="DN377" s="78" t="str">
        <f t="shared" ca="1" si="282"/>
        <v>机动车公式:0</v>
      </c>
      <c r="DO377" s="78" t="str">
        <f t="shared" ca="1" si="283"/>
        <v>用水量指标:30立方米/公顷*日</v>
      </c>
      <c r="DP377" s="78" t="str">
        <f t="shared" ca="1" si="284"/>
        <v>用水量公式:用地面积*30</v>
      </c>
      <c r="DQ377" s="78" t="str">
        <f t="shared" ca="1" si="285"/>
        <v>污水折算系数:0.85</v>
      </c>
      <c r="DR377" s="78" t="str">
        <f t="shared" ca="1" si="286"/>
        <v>污水量公式:用水量*0.85</v>
      </c>
      <c r="DS377" s="78" t="str">
        <f t="shared" ca="1" si="287"/>
        <v>用电负荷指标:200千瓦/公顷</v>
      </c>
      <c r="DT377" s="78" t="str">
        <f t="shared" ca="1" si="288"/>
        <v>同时率:0.8</v>
      </c>
      <c r="DU377" s="78" t="str">
        <f t="shared" ca="1" si="289"/>
        <v>用电量公式:用地面积*200*0.8</v>
      </c>
      <c r="DV377" s="78" t="str">
        <f t="shared" ca="1" si="290"/>
        <v>固话装机指标:30门/公顷</v>
      </c>
      <c r="DW377" s="78" t="str">
        <f t="shared" ca="1" si="291"/>
        <v>固话量公式:用地面积*30</v>
      </c>
      <c r="DX377" s="78" t="str">
        <f t="shared" ca="1" si="292"/>
        <v>有线电视指标:20门/公顷</v>
      </c>
      <c r="DY377" s="78" t="str">
        <f t="shared" ca="1" si="293"/>
        <v>电视量公式:用地面积*20</v>
      </c>
      <c r="DZ377" s="78" t="str">
        <f t="shared" ca="1" si="294"/>
        <v>高峰机动车生成量指标:-</v>
      </c>
      <c r="EA377" s="78" t="str">
        <f t="shared" ca="1" si="295"/>
        <v>高峰机动车吸引量公式:0</v>
      </c>
      <c r="EB377" s="78" t="str">
        <f t="shared" ca="1" si="296"/>
        <v>高峰机动车发生量公式:0</v>
      </c>
      <c r="EC377" s="78" t="str">
        <f t="shared" ca="1" si="301"/>
        <v>地下空间指标:-</v>
      </c>
      <c r="ED377" s="78" t="str">
        <f t="shared" ca="1" si="297"/>
        <v>地下空间公式:0</v>
      </c>
      <c r="EE377" s="78" t="str">
        <f t="shared" ca="1" si="302"/>
        <v>人防指标:-</v>
      </c>
      <c r="EF377" s="78" t="str">
        <f t="shared" ca="1" si="298"/>
        <v>人防公式:0</v>
      </c>
      <c r="EG377" s="78" t="str">
        <f t="shared" ca="1" si="305"/>
        <v>用地构成:城镇建设用地</v>
      </c>
      <c r="EH377" s="78" t="s">
        <v>1962</v>
      </c>
      <c r="EI377" s="79" t="str">
        <f t="shared" ca="1" si="303"/>
        <v>唯一标识:U151#通信设施用地#城规;性质名称:通信设施用地;地块性质过滤:;地块性质:U151;地类标准:城规;地块性质别称:;属性继承:U15#通信用地#城规;父类:U15;级别继承:U15#通信用地#城规;级别层次:7;级别:6U15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7" t="s">
        <v>1962</v>
      </c>
    </row>
    <row r="378" spans="1:140" ht="16.5" x14ac:dyDescent="0.2">
      <c r="A378" s="58" t="str">
        <f t="shared" si="304"/>
        <v>U152#邮政用地#城规</v>
      </c>
      <c r="B378" s="58" t="s">
        <v>476</v>
      </c>
      <c r="C378" s="58"/>
      <c r="D378" s="58" t="s">
        <v>1039</v>
      </c>
      <c r="E378" s="58" t="s">
        <v>1276</v>
      </c>
      <c r="F378" s="58"/>
      <c r="G378" s="58" t="s">
        <v>105</v>
      </c>
      <c r="H378" s="58" t="s">
        <v>1037</v>
      </c>
      <c r="I378" s="58" t="s">
        <v>105</v>
      </c>
      <c r="J378" s="58">
        <v>7</v>
      </c>
      <c r="K378" s="58" t="s">
        <v>1519</v>
      </c>
      <c r="L378" s="58"/>
      <c r="M378" s="58" t="str" cm="1">
        <f t="array" aca="1" ref="M378" ca="1">IF(OFFSET(INDIRECT(ADDRESS(ROW(), COLUMN())),0,-1)="",VLOOKUP($G378,$A:$AAE,COLUMN(),FALSE),OFFSET(INDIRECT(ADDRESS(ROW(), COLUMN())),0,-1))</f>
        <v>125,167,217</v>
      </c>
      <c r="N378" s="21"/>
      <c r="O378" s="58" t="str" cm="1">
        <f t="array" aca="1" ref="O378" ca="1">IF(OFFSET(INDIRECT(ADDRESS(ROW(), COLUMN())),0,-1)="",VLOOKUP($G378,$A:$AAE,COLUMN(),FALSE),OFFSET(INDIRECT(ADDRESS(ROW(), COLUMN())),0,-1))</f>
        <v>面积*容积率</v>
      </c>
      <c r="P378" s="21"/>
      <c r="Q378" s="21" t="str" cm="1">
        <f t="array" aca="1" ref="Q378" ca="1">IF(OFFSET(INDIRECT(ADDRESS(ROW(), COLUMN())),0,-1)="",VLOOKUP($G378,$A:$AAE,COLUMN(),FALSE),OFFSET(INDIRECT(ADDRESS(ROW(), COLUMN())),0,-1))</f>
        <v>地块建筑面积*0</v>
      </c>
      <c r="R378" s="21"/>
      <c r="S378" s="21" t="str" cm="1">
        <f t="array" aca="1" ref="S378" ca="1">IF(OFFSET(INDIRECT(ADDRESS(ROW(), COLUMN())),0,-1)="",VLOOKUP($G378,$A:$AAE,COLUMN(),FALSE),OFFSET(INDIRECT(ADDRESS(ROW(), COLUMN())),0,-1))</f>
        <v>地块建筑面积*0</v>
      </c>
      <c r="T378" s="21"/>
      <c r="U378" s="21" t="str" cm="1">
        <f t="array" aca="1" ref="U378" ca="1">IF(OFFSET(INDIRECT(ADDRESS(ROW(), COLUMN())),0,-1)="",VLOOKUP($G378,$A:$AAE,COLUMN(),FALSE),OFFSET(INDIRECT(ADDRESS(ROW(), COLUMN())),0,-1))</f>
        <v>地块建筑面积*0</v>
      </c>
      <c r="V378" s="21"/>
      <c r="W378" s="58" t="str" cm="1">
        <f t="array" aca="1" ref="W378" ca="1">IF(OFFSET(INDIRECT(ADDRESS(ROW(), COLUMN())),0,-1)="",VLOOKUP($G378,$A:$AAE,COLUMN(),FALSE),OFFSET(INDIRECT(ADDRESS(ROW(), COLUMN())),0,-1))</f>
        <v>地块建筑面积*0</v>
      </c>
      <c r="X378" s="21"/>
      <c r="Y378" s="21" t="str" cm="1">
        <f t="array" aca="1" ref="Y378" ca="1">IF(OFFSET(INDIRECT(ADDRESS(ROW(), COLUMN())),0,-1)="",VLOOKUP($G378,$A:$AAE,COLUMN(),FALSE),OFFSET(INDIRECT(ADDRESS(ROW(), COLUMN())),0,-1))</f>
        <v>地块建筑面积*0</v>
      </c>
      <c r="Z378" s="21"/>
      <c r="AA378" s="21" t="str" cm="1">
        <f t="array" aca="1" ref="AA378" ca="1">IF(OFFSET(INDIRECT(ADDRESS(ROW(), COLUMN())),0,-1)="",VLOOKUP($G378,$A:$AAE,COLUMN(),FALSE),OFFSET(INDIRECT(ADDRESS(ROW(), COLUMN())),0,-1))</f>
        <v>地块建筑面积*0</v>
      </c>
      <c r="AB378" s="21"/>
      <c r="AC378" s="21" t="str" cm="1">
        <f t="array" aca="1" ref="AC378" ca="1">IF(OFFSET(INDIRECT(ADDRESS(ROW(), COLUMN())),0,-1)="",VLOOKUP($G378,$A:$AAE,COLUMN(),FALSE),OFFSET(INDIRECT(ADDRESS(ROW(), COLUMN())),0,-1))</f>
        <v>地块建筑面积*1</v>
      </c>
      <c r="AD378" s="21"/>
      <c r="AE378" s="21" t="str" cm="1">
        <f t="array" aca="1" ref="AE378" ca="1">IF(OFFSET(INDIRECT(ADDRESS(ROW(), COLUMN())),0,-1)="",VLOOKUP($G378,$A:$AAE,COLUMN(),FALSE),OFFSET(INDIRECT(ADDRESS(ROW(), COLUMN())),0,-1))</f>
        <v>面积*0</v>
      </c>
      <c r="AF378" s="21"/>
      <c r="AG378" s="21" t="str" cm="1">
        <f t="array" aca="1" ref="AG378" ca="1">IF(OFFSET(INDIRECT(ADDRESS(ROW(), COLUMN())),0,-1)="",VLOOKUP($G378,$A:$AAE,COLUMN(),FALSE),OFFSET(INDIRECT(ADDRESS(ROW(), COLUMN())),0,-1))</f>
        <v>面积*0</v>
      </c>
      <c r="AH378" s="21"/>
      <c r="AI378" s="21" t="str" cm="1">
        <f t="array" aca="1" ref="AI378" ca="1">IF(OFFSET(INDIRECT(ADDRESS(ROW(), COLUMN())),0,-1)="",VLOOKUP($G378,$A:$AAE,COLUMN(),FALSE),OFFSET(INDIRECT(ADDRESS(ROW(), COLUMN())),0,-1))</f>
        <v>-</v>
      </c>
      <c r="AJ378" s="21"/>
      <c r="AK378" s="21" cm="1">
        <f t="array" aca="1" ref="AK378" ca="1">IF(OFFSET(INDIRECT(ADDRESS(ROW(), COLUMN())),0,-1)="",VLOOKUP($G378,$A:$AAE,COLUMN(),FALSE),OFFSET(INDIRECT(ADDRESS(ROW(), COLUMN())),0,-1))</f>
        <v>0</v>
      </c>
      <c r="AL378" s="21"/>
      <c r="AM378" s="21" t="str" cm="1">
        <f t="array" aca="1" ref="AM378" ca="1">IF(OFFSET(INDIRECT(ADDRESS(ROW(), COLUMN())),0,-1)="",VLOOKUP($G378,$A:$AAE,COLUMN(),FALSE),OFFSET(INDIRECT(ADDRESS(ROW(), COLUMN())),0,-1))</f>
        <v>-</v>
      </c>
      <c r="AN378" s="21"/>
      <c r="AO378" s="21" cm="1">
        <f t="array" aca="1" ref="AO378" ca="1">IF(OFFSET(INDIRECT(ADDRESS(ROW(), COLUMN())),0,-1)="",VLOOKUP($G378,$A:$AAE,COLUMN(),FALSE),OFFSET(INDIRECT(ADDRESS(ROW(), COLUMN())),0,-1))</f>
        <v>0</v>
      </c>
      <c r="AP378" s="21"/>
      <c r="AQ378" s="21" t="str" cm="1">
        <f t="array" aca="1" ref="AQ378" ca="1">IF(OFFSET(INDIRECT(ADDRESS(ROW(), COLUMN())),0,-1)="",VLOOKUP($G378,$A:$AAE,COLUMN(),FALSE),OFFSET(INDIRECT(ADDRESS(ROW(), COLUMN())),0,-1))</f>
        <v>0.03公顷/岗位</v>
      </c>
      <c r="AR378" s="21"/>
      <c r="AS378" s="21" t="str" cm="1">
        <f t="array" aca="1" ref="AS378" ca="1">IF(OFFSET(INDIRECT(ADDRESS(ROW(), COLUMN())),0,-1)="",VLOOKUP($G378,$A:$AAE,COLUMN(),FALSE),OFFSET(INDIRECT(ADDRESS(ROW(), COLUMN())),0,-1))</f>
        <v>用地面积/0.03</v>
      </c>
      <c r="AT378" s="21"/>
      <c r="AU378" s="21" t="str" cm="1">
        <f t="array" aca="1" ref="AU378" ca="1">IF(OFFSET(INDIRECT(ADDRESS(ROW(), COLUMN())),0,-1)="",VLOOKUP($G378,$A:$AAE,COLUMN(),FALSE),OFFSET(INDIRECT(ADDRESS(ROW(), COLUMN())),0,-1))</f>
        <v>-</v>
      </c>
      <c r="AV378" s="21"/>
      <c r="AW378" s="21" cm="1">
        <f t="array" aca="1" ref="AW378" ca="1">IF(OFFSET(INDIRECT(ADDRESS(ROW(), COLUMN())),0,-1)="",VLOOKUP($G378,$A:$AAE,COLUMN(),FALSE),OFFSET(INDIRECT(ADDRESS(ROW(), COLUMN())),0,-1))</f>
        <v>0</v>
      </c>
      <c r="AX378" s="2"/>
      <c r="AY378" s="21" t="str" cm="1">
        <f t="array" aca="1" ref="AY378" ca="1">IF(OFFSET(INDIRECT(ADDRESS(ROW(), COLUMN())),0,-1)="",VLOOKUP($G378,$A:$AAE,COLUMN(),FALSE),OFFSET(INDIRECT(ADDRESS(ROW(), COLUMN())),0,-1))</f>
        <v>30立方米/公顷*日</v>
      </c>
      <c r="AZ378" s="2"/>
      <c r="BA378" s="21" t="str" cm="1">
        <f t="array" aca="1" ref="BA378" ca="1">IF(OFFSET(INDIRECT(ADDRESS(ROW(), COLUMN())),0,-1)="",VLOOKUP($G378,$A:$AAE,COLUMN(),FALSE),OFFSET(INDIRECT(ADDRESS(ROW(), COLUMN())),0,-1))</f>
        <v>用地面积*30</v>
      </c>
      <c r="BB378" s="2"/>
      <c r="BC378" s="21" cm="1">
        <f t="array" aca="1" ref="BC378" ca="1">IF(OFFSET(INDIRECT(ADDRESS(ROW(), COLUMN())),0,-1)="",VLOOKUP($G378,$A:$AAE,COLUMN(),FALSE),OFFSET(INDIRECT(ADDRESS(ROW(), COLUMN())),0,-1))</f>
        <v>0.85</v>
      </c>
      <c r="BD378" s="2"/>
      <c r="BE378" s="21" t="str" cm="1">
        <f t="array" aca="1" ref="BE378" ca="1">IF(OFFSET(INDIRECT(ADDRESS(ROW(), COLUMN())),0,-1)="",VLOOKUP($G378,$A:$AAE,COLUMN(),FALSE),OFFSET(INDIRECT(ADDRESS(ROW(), COLUMN())),0,-1))</f>
        <v>用水量*0.85</v>
      </c>
      <c r="BF378" s="2"/>
      <c r="BG378" s="21" t="str" cm="1">
        <f t="array" aca="1" ref="BG378" ca="1">IF(OFFSET(INDIRECT(ADDRESS(ROW(), COLUMN())),0,-1)="",VLOOKUP($G378,$A:$AAE,COLUMN(),FALSE),OFFSET(INDIRECT(ADDRESS(ROW(), COLUMN())),0,-1))</f>
        <v>200千瓦/公顷</v>
      </c>
      <c r="BH378" s="2"/>
      <c r="BI378" s="21" cm="1">
        <f t="array" aca="1" ref="BI378" ca="1">IF(OFFSET(INDIRECT(ADDRESS(ROW(), COLUMN())),0,-1)="",VLOOKUP($G378,$A:$AAE,COLUMN(),FALSE),OFFSET(INDIRECT(ADDRESS(ROW(), COLUMN())),0,-1))</f>
        <v>0.8</v>
      </c>
      <c r="BJ378" s="2"/>
      <c r="BK378" s="21" t="str" cm="1">
        <f t="array" aca="1" ref="BK378" ca="1">IF(OFFSET(INDIRECT(ADDRESS(ROW(), COLUMN())),0,-1)="",VLOOKUP($G378,$A:$AAE,COLUMN(),FALSE),OFFSET(INDIRECT(ADDRESS(ROW(), COLUMN())),0,-1))</f>
        <v>用地面积*200*0.8</v>
      </c>
      <c r="BL378" s="2"/>
      <c r="BM378" s="21" t="str" cm="1">
        <f t="array" aca="1" ref="BM378" ca="1">IF(OFFSET(INDIRECT(ADDRESS(ROW(), COLUMN())),0,-1)="",VLOOKUP($G378,$A:$AAE,COLUMN(),FALSE),OFFSET(INDIRECT(ADDRESS(ROW(), COLUMN())),0,-1))</f>
        <v>30门/公顷</v>
      </c>
      <c r="BN378" s="2"/>
      <c r="BO378" s="21" t="str" cm="1">
        <f t="array" aca="1" ref="BO378" ca="1">IF(OFFSET(INDIRECT(ADDRESS(ROW(), COLUMN())),0,-1)="",VLOOKUP($G378,$A:$AAE,COLUMN(),FALSE),OFFSET(INDIRECT(ADDRESS(ROW(), COLUMN())),0,-1))</f>
        <v>用地面积*30</v>
      </c>
      <c r="BP378" s="2"/>
      <c r="BQ378" s="21" t="str" cm="1">
        <f t="array" aca="1" ref="BQ378" ca="1">IF(OFFSET(INDIRECT(ADDRESS(ROW(), COLUMN())),0,-1)="",VLOOKUP($G378,$A:$AAE,COLUMN(),FALSE),OFFSET(INDIRECT(ADDRESS(ROW(), COLUMN())),0,-1))</f>
        <v>20门/公顷</v>
      </c>
      <c r="BR378" s="2"/>
      <c r="BS378" s="21" t="str" cm="1">
        <f t="array" aca="1" ref="BS378" ca="1">IF(OFFSET(INDIRECT(ADDRESS(ROW(), COLUMN())),0,-1)="",VLOOKUP($G378,$A:$AAE,COLUMN(),FALSE),OFFSET(INDIRECT(ADDRESS(ROW(), COLUMN())),0,-1))</f>
        <v>用地面积*20</v>
      </c>
      <c r="BT378" s="2"/>
      <c r="BU378" s="21" t="str" cm="1">
        <f t="array" aca="1" ref="BU378" ca="1">IF(OFFSET(INDIRECT(ADDRESS(ROW(), COLUMN())),0,-1)="",VLOOKUP($G378,$A:$AAE,COLUMN(),FALSE),OFFSET(INDIRECT(ADDRESS(ROW(), COLUMN())),0,-1))</f>
        <v>-</v>
      </c>
      <c r="BV378" s="2"/>
      <c r="BW378" s="21" cm="1">
        <f t="array" aca="1" ref="BW378" ca="1">IF(OFFSET(INDIRECT(ADDRESS(ROW(), COLUMN())),0,-1)="",VLOOKUP($G378,$A:$AAE,COLUMN(),FALSE),OFFSET(INDIRECT(ADDRESS(ROW(), COLUMN())),0,-1))</f>
        <v>0</v>
      </c>
      <c r="BX378" s="2"/>
      <c r="BY378" s="21" cm="1">
        <f t="array" aca="1" ref="BY378" ca="1">IF(OFFSET(INDIRECT(ADDRESS(ROW(), COLUMN())),0,-1)="",VLOOKUP($G378,$A:$AAE,COLUMN(),FALSE),OFFSET(INDIRECT(ADDRESS(ROW(), COLUMN())),0,-1))</f>
        <v>0</v>
      </c>
      <c r="BZ378" s="104"/>
      <c r="CA378" s="21" t="str" cm="1">
        <f t="array" aca="1" ref="CA378" ca="1">IF(OFFSET(INDIRECT(ADDRESS(ROW(), COLUMN())),0,-1)="",VLOOKUP($G378,$A:$AAE,COLUMN(),FALSE),OFFSET(INDIRECT(ADDRESS(ROW(), COLUMN())),0,-1))</f>
        <v>-</v>
      </c>
      <c r="CB378" s="21"/>
      <c r="CC378" s="21" cm="1">
        <f t="array" aca="1" ref="CC378" ca="1">IF(OFFSET(INDIRECT(ADDRESS(ROW(), COLUMN())),0,-1)="",VLOOKUP($G378,$A:$AAE,COLUMN(),FALSE),OFFSET(INDIRECT(ADDRESS(ROW(), COLUMN())),0,-1))</f>
        <v>0</v>
      </c>
      <c r="CD378" s="21"/>
      <c r="CE378" s="21" t="str" cm="1">
        <f t="array" aca="1" ref="CE378" ca="1">IF(OFFSET(INDIRECT(ADDRESS(ROW(), COLUMN())),0,-1)="",VLOOKUP($G378,$A:$AAE,COLUMN(),FALSE),OFFSET(INDIRECT(ADDRESS(ROW(), COLUMN())),0,-1))</f>
        <v>-</v>
      </c>
      <c r="CF378" s="21"/>
      <c r="CG378" s="21" cm="1">
        <f t="array" aca="1" ref="CG378" ca="1">IF(OFFSET(INDIRECT(ADDRESS(ROW(), COLUMN())),0,-1)="",VLOOKUP($G378,$A:$AAE,COLUMN(),FALSE),OFFSET(INDIRECT(ADDRESS(ROW(), COLUMN())),0,-1))</f>
        <v>0</v>
      </c>
      <c r="CH378" s="21"/>
      <c r="CI378" s="58" t="str" cm="1">
        <f t="array" aca="1" ref="CI378" ca="1">IF(OFFSET(INDIRECT(ADDRESS(ROW(), COLUMN())),0,-1)="",VLOOKUP($G378,$A:$AAE,COLUMN(),FALSE),OFFSET(INDIRECT(ADDRESS(ROW(), COLUMN())),0,-1))</f>
        <v>城镇建设用地</v>
      </c>
      <c r="CJ378" s="75" t="s">
        <v>1962</v>
      </c>
      <c r="CK378" s="78" t="str">
        <f t="shared" si="255"/>
        <v>唯一标识:U152#邮政用地#城规</v>
      </c>
      <c r="CL378" s="78" t="str">
        <f t="shared" si="256"/>
        <v>性质名称:邮政用地</v>
      </c>
      <c r="CM378" s="78" t="str">
        <f t="shared" si="257"/>
        <v>地块性质过滤:</v>
      </c>
      <c r="CN378" s="78" t="str">
        <f t="shared" si="258"/>
        <v>地块性质:U152</v>
      </c>
      <c r="CO378" s="78" t="str">
        <f t="shared" si="259"/>
        <v>地类标准:城规</v>
      </c>
      <c r="CP378" s="78" t="str">
        <f t="shared" si="260"/>
        <v>地块性质别称:</v>
      </c>
      <c r="CQ378" s="78" t="str">
        <f t="shared" si="261"/>
        <v>属性继承:U15#通信用地#城规</v>
      </c>
      <c r="CR378" s="78" t="str">
        <f t="shared" si="262"/>
        <v>父类:U15</v>
      </c>
      <c r="CS378" s="78" t="str">
        <f t="shared" si="263"/>
        <v>级别继承:U15#通信用地#城规</v>
      </c>
      <c r="CT378" s="78" t="str">
        <f t="shared" si="264"/>
        <v>级别层次:7</v>
      </c>
      <c r="CU378" s="78" t="str">
        <f t="shared" si="265"/>
        <v>级别:6U15</v>
      </c>
      <c r="CV378" s="78" t="str">
        <f t="shared" ca="1" si="266"/>
        <v>地块颜色:125,167,217</v>
      </c>
      <c r="CW378" s="78" t="str">
        <f t="shared" ca="1" si="267"/>
        <v>建筑面积公式:面积*容积率</v>
      </c>
      <c r="CX378" s="78" t="str">
        <f t="shared" ca="1" si="268"/>
        <v>住宅建筑面积公式:地块建筑面积*0</v>
      </c>
      <c r="CY378" s="78" t="str">
        <f t="shared" ca="1" si="269"/>
        <v>商服建筑面积公式:地块建筑面积*0</v>
      </c>
      <c r="CZ378" s="78" t="str">
        <f t="shared" ca="1" si="270"/>
        <v>商服中商业建筑面积公式:地块建筑面积*0</v>
      </c>
      <c r="DA378" s="78" t="str">
        <f t="shared" ca="1" si="271"/>
        <v>商服中办公建筑面积公式:地块建筑面积*0</v>
      </c>
      <c r="DB378" s="78" t="str">
        <f t="shared" ca="1" si="272"/>
        <v>公服建筑面积公式:地块建筑面积*0</v>
      </c>
      <c r="DC378" s="78" t="str">
        <f t="shared" ca="1" si="273"/>
        <v>工业建筑面积公式:地块建筑面积*0</v>
      </c>
      <c r="DD378" s="78" t="str">
        <f t="shared" ca="1" si="274"/>
        <v>市政建筑面积公式:地块建筑面积*1</v>
      </c>
      <c r="DE378" s="78" t="str">
        <f t="shared" ca="1" si="299"/>
        <v>绿地面积指定指标:面积*0</v>
      </c>
      <c r="DF378" s="78" t="str">
        <f t="shared" ca="1" si="300"/>
        <v>绿地面积指定公式:面积*0</v>
      </c>
      <c r="DG378" s="78" t="str">
        <f t="shared" ca="1" si="275"/>
        <v>户数指标:-</v>
      </c>
      <c r="DH378" s="78" t="str">
        <f t="shared" ca="1" si="276"/>
        <v>户数公式:0</v>
      </c>
      <c r="DI378" s="78" t="str">
        <f t="shared" ca="1" si="277"/>
        <v>人数指标:-</v>
      </c>
      <c r="DJ378" s="78" t="str">
        <f t="shared" ca="1" si="278"/>
        <v>人数公式:0</v>
      </c>
      <c r="DK378" s="78" t="str">
        <f t="shared" ca="1" si="279"/>
        <v>就业指标:0.03公顷/岗位</v>
      </c>
      <c r="DL378" s="78" t="str">
        <f t="shared" ca="1" si="280"/>
        <v>就业公式:用地面积/0.03</v>
      </c>
      <c r="DM378" s="78" t="str">
        <f t="shared" ca="1" si="281"/>
        <v>机动车指标:-</v>
      </c>
      <c r="DN378" s="78" t="str">
        <f t="shared" ca="1" si="282"/>
        <v>机动车公式:0</v>
      </c>
      <c r="DO378" s="78" t="str">
        <f t="shared" ca="1" si="283"/>
        <v>用水量指标:30立方米/公顷*日</v>
      </c>
      <c r="DP378" s="78" t="str">
        <f t="shared" ca="1" si="284"/>
        <v>用水量公式:用地面积*30</v>
      </c>
      <c r="DQ378" s="78" t="str">
        <f t="shared" ca="1" si="285"/>
        <v>污水折算系数:0.85</v>
      </c>
      <c r="DR378" s="78" t="str">
        <f t="shared" ca="1" si="286"/>
        <v>污水量公式:用水量*0.85</v>
      </c>
      <c r="DS378" s="78" t="str">
        <f t="shared" ca="1" si="287"/>
        <v>用电负荷指标:200千瓦/公顷</v>
      </c>
      <c r="DT378" s="78" t="str">
        <f t="shared" ca="1" si="288"/>
        <v>同时率:0.8</v>
      </c>
      <c r="DU378" s="78" t="str">
        <f t="shared" ca="1" si="289"/>
        <v>用电量公式:用地面积*200*0.8</v>
      </c>
      <c r="DV378" s="78" t="str">
        <f t="shared" ca="1" si="290"/>
        <v>固话装机指标:30门/公顷</v>
      </c>
      <c r="DW378" s="78" t="str">
        <f t="shared" ca="1" si="291"/>
        <v>固话量公式:用地面积*30</v>
      </c>
      <c r="DX378" s="78" t="str">
        <f t="shared" ca="1" si="292"/>
        <v>有线电视指标:20门/公顷</v>
      </c>
      <c r="DY378" s="78" t="str">
        <f t="shared" ca="1" si="293"/>
        <v>电视量公式:用地面积*20</v>
      </c>
      <c r="DZ378" s="78" t="str">
        <f t="shared" ca="1" si="294"/>
        <v>高峰机动车生成量指标:-</v>
      </c>
      <c r="EA378" s="78" t="str">
        <f t="shared" ca="1" si="295"/>
        <v>高峰机动车吸引量公式:0</v>
      </c>
      <c r="EB378" s="78" t="str">
        <f t="shared" ca="1" si="296"/>
        <v>高峰机动车发生量公式:0</v>
      </c>
      <c r="EC378" s="78" t="str">
        <f t="shared" ca="1" si="301"/>
        <v>地下空间指标:-</v>
      </c>
      <c r="ED378" s="78" t="str">
        <f t="shared" ca="1" si="297"/>
        <v>地下空间公式:0</v>
      </c>
      <c r="EE378" s="78" t="str">
        <f t="shared" ca="1" si="302"/>
        <v>人防指标:-</v>
      </c>
      <c r="EF378" s="78" t="str">
        <f t="shared" ca="1" si="298"/>
        <v>人防公式:0</v>
      </c>
      <c r="EG378" s="78" t="str">
        <f t="shared" ca="1" si="305"/>
        <v>用地构成:城镇建设用地</v>
      </c>
      <c r="EH378" s="78" t="s">
        <v>1962</v>
      </c>
      <c r="EI378" s="79" t="str">
        <f t="shared" ca="1" si="303"/>
        <v>唯一标识:U152#邮政用地#城规;性质名称:邮政用地;地块性质过滤:;地块性质:U152;地类标准:城规;地块性质别称:;属性继承:U15#通信用地#城规;父类:U15;级别继承:U15#通信用地#城规;级别层次:7;级别:6U15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8" t="s">
        <v>1962</v>
      </c>
    </row>
    <row r="379" spans="1:140" ht="16.5" x14ac:dyDescent="0.2">
      <c r="A379" s="58" t="str">
        <f t="shared" si="304"/>
        <v>U16#广播电视用地#城规</v>
      </c>
      <c r="B379" s="58" t="s">
        <v>477</v>
      </c>
      <c r="C379" s="58"/>
      <c r="D379" s="58" t="s">
        <v>1040</v>
      </c>
      <c r="E379" s="58" t="s">
        <v>1276</v>
      </c>
      <c r="F379" s="58"/>
      <c r="G379" s="58" t="s">
        <v>104</v>
      </c>
      <c r="H379" s="58" t="s">
        <v>1032</v>
      </c>
      <c r="I379" s="58" t="s">
        <v>104</v>
      </c>
      <c r="J379" s="58">
        <v>6</v>
      </c>
      <c r="K379" s="58" t="s">
        <v>1518</v>
      </c>
      <c r="L379" s="58"/>
      <c r="M379" s="58" t="str" cm="1">
        <f t="array" aca="1" ref="M379" ca="1">IF(OFFSET(INDIRECT(ADDRESS(ROW(), COLUMN())),0,-1)="",VLOOKUP($G379,$A:$AAE,COLUMN(),FALSE),OFFSET(INDIRECT(ADDRESS(ROW(), COLUMN())),0,-1))</f>
        <v>125,167,217</v>
      </c>
      <c r="N379" s="21"/>
      <c r="O379" s="58" t="str" cm="1">
        <f t="array" aca="1" ref="O379" ca="1">IF(OFFSET(INDIRECT(ADDRESS(ROW(), COLUMN())),0,-1)="",VLOOKUP($G379,$A:$AAE,COLUMN(),FALSE),OFFSET(INDIRECT(ADDRESS(ROW(), COLUMN())),0,-1))</f>
        <v>面积*容积率</v>
      </c>
      <c r="P379" s="21"/>
      <c r="Q379" s="21" t="str" cm="1">
        <f t="array" aca="1" ref="Q379" ca="1">IF(OFFSET(INDIRECT(ADDRESS(ROW(), COLUMN())),0,-1)="",VLOOKUP($G379,$A:$AAE,COLUMN(),FALSE),OFFSET(INDIRECT(ADDRESS(ROW(), COLUMN())),0,-1))</f>
        <v>地块建筑面积*0</v>
      </c>
      <c r="R379" s="21"/>
      <c r="S379" s="21" t="str" cm="1">
        <f t="array" aca="1" ref="S379" ca="1">IF(OFFSET(INDIRECT(ADDRESS(ROW(), COLUMN())),0,-1)="",VLOOKUP($G379,$A:$AAE,COLUMN(),FALSE),OFFSET(INDIRECT(ADDRESS(ROW(), COLUMN())),0,-1))</f>
        <v>地块建筑面积*0</v>
      </c>
      <c r="T379" s="21"/>
      <c r="U379" s="21" t="str" cm="1">
        <f t="array" aca="1" ref="U379" ca="1">IF(OFFSET(INDIRECT(ADDRESS(ROW(), COLUMN())),0,-1)="",VLOOKUP($G379,$A:$AAE,COLUMN(),FALSE),OFFSET(INDIRECT(ADDRESS(ROW(), COLUMN())),0,-1))</f>
        <v>地块建筑面积*0</v>
      </c>
      <c r="V379" s="21"/>
      <c r="W379" s="58" t="str" cm="1">
        <f t="array" aca="1" ref="W379" ca="1">IF(OFFSET(INDIRECT(ADDRESS(ROW(), COLUMN())),0,-1)="",VLOOKUP($G379,$A:$AAE,COLUMN(),FALSE),OFFSET(INDIRECT(ADDRESS(ROW(), COLUMN())),0,-1))</f>
        <v>地块建筑面积*0</v>
      </c>
      <c r="X379" s="21"/>
      <c r="Y379" s="21" t="str" cm="1">
        <f t="array" aca="1" ref="Y379" ca="1">IF(OFFSET(INDIRECT(ADDRESS(ROW(), COLUMN())),0,-1)="",VLOOKUP($G379,$A:$AAE,COLUMN(),FALSE),OFFSET(INDIRECT(ADDRESS(ROW(), COLUMN())),0,-1))</f>
        <v>地块建筑面积*0</v>
      </c>
      <c r="Z379" s="21"/>
      <c r="AA379" s="21" t="str" cm="1">
        <f t="array" aca="1" ref="AA379" ca="1">IF(OFFSET(INDIRECT(ADDRESS(ROW(), COLUMN())),0,-1)="",VLOOKUP($G379,$A:$AAE,COLUMN(),FALSE),OFFSET(INDIRECT(ADDRESS(ROW(), COLUMN())),0,-1))</f>
        <v>地块建筑面积*0</v>
      </c>
      <c r="AB379" s="21"/>
      <c r="AC379" s="21" t="str" cm="1">
        <f t="array" aca="1" ref="AC379" ca="1">IF(OFFSET(INDIRECT(ADDRESS(ROW(), COLUMN())),0,-1)="",VLOOKUP($G379,$A:$AAE,COLUMN(),FALSE),OFFSET(INDIRECT(ADDRESS(ROW(), COLUMN())),0,-1))</f>
        <v>地块建筑面积*1</v>
      </c>
      <c r="AD379" s="21"/>
      <c r="AE379" s="21" t="str" cm="1">
        <f t="array" aca="1" ref="AE379" ca="1">IF(OFFSET(INDIRECT(ADDRESS(ROW(), COLUMN())),0,-1)="",VLOOKUP($G379,$A:$AAE,COLUMN(),FALSE),OFFSET(INDIRECT(ADDRESS(ROW(), COLUMN())),0,-1))</f>
        <v>面积*0</v>
      </c>
      <c r="AF379" s="21"/>
      <c r="AG379" s="21" t="str" cm="1">
        <f t="array" aca="1" ref="AG379" ca="1">IF(OFFSET(INDIRECT(ADDRESS(ROW(), COLUMN())),0,-1)="",VLOOKUP($G379,$A:$AAE,COLUMN(),FALSE),OFFSET(INDIRECT(ADDRESS(ROW(), COLUMN())),0,-1))</f>
        <v>面积*0</v>
      </c>
      <c r="AH379" s="21"/>
      <c r="AI379" s="21" t="str" cm="1">
        <f t="array" aca="1" ref="AI379" ca="1">IF(OFFSET(INDIRECT(ADDRESS(ROW(), COLUMN())),0,-1)="",VLOOKUP($G379,$A:$AAE,COLUMN(),FALSE),OFFSET(INDIRECT(ADDRESS(ROW(), COLUMN())),0,-1))</f>
        <v>-</v>
      </c>
      <c r="AJ379" s="21"/>
      <c r="AK379" s="21" cm="1">
        <f t="array" aca="1" ref="AK379" ca="1">IF(OFFSET(INDIRECT(ADDRESS(ROW(), COLUMN())),0,-1)="",VLOOKUP($G379,$A:$AAE,COLUMN(),FALSE),OFFSET(INDIRECT(ADDRESS(ROW(), COLUMN())),0,-1))</f>
        <v>0</v>
      </c>
      <c r="AL379" s="21"/>
      <c r="AM379" s="21" t="str" cm="1">
        <f t="array" aca="1" ref="AM379" ca="1">IF(OFFSET(INDIRECT(ADDRESS(ROW(), COLUMN())),0,-1)="",VLOOKUP($G379,$A:$AAE,COLUMN(),FALSE),OFFSET(INDIRECT(ADDRESS(ROW(), COLUMN())),0,-1))</f>
        <v>-</v>
      </c>
      <c r="AN379" s="21"/>
      <c r="AO379" s="21" cm="1">
        <f t="array" aca="1" ref="AO379" ca="1">IF(OFFSET(INDIRECT(ADDRESS(ROW(), COLUMN())),0,-1)="",VLOOKUP($G379,$A:$AAE,COLUMN(),FALSE),OFFSET(INDIRECT(ADDRESS(ROW(), COLUMN())),0,-1))</f>
        <v>0</v>
      </c>
      <c r="AP379" s="21"/>
      <c r="AQ379" s="21" t="str" cm="1">
        <f t="array" aca="1" ref="AQ379" ca="1">IF(OFFSET(INDIRECT(ADDRESS(ROW(), COLUMN())),0,-1)="",VLOOKUP($G379,$A:$AAE,COLUMN(),FALSE),OFFSET(INDIRECT(ADDRESS(ROW(), COLUMN())),0,-1))</f>
        <v>0.03公顷/岗位</v>
      </c>
      <c r="AR379" s="21"/>
      <c r="AS379" s="21" t="str" cm="1">
        <f t="array" aca="1" ref="AS379" ca="1">IF(OFFSET(INDIRECT(ADDRESS(ROW(), COLUMN())),0,-1)="",VLOOKUP($G379,$A:$AAE,COLUMN(),FALSE),OFFSET(INDIRECT(ADDRESS(ROW(), COLUMN())),0,-1))</f>
        <v>用地面积/0.03</v>
      </c>
      <c r="AT379" s="21"/>
      <c r="AU379" s="21" t="str" cm="1">
        <f t="array" aca="1" ref="AU379" ca="1">IF(OFFSET(INDIRECT(ADDRESS(ROW(), COLUMN())),0,-1)="",VLOOKUP($G379,$A:$AAE,COLUMN(),FALSE),OFFSET(INDIRECT(ADDRESS(ROW(), COLUMN())),0,-1))</f>
        <v>-</v>
      </c>
      <c r="AV379" s="21"/>
      <c r="AW379" s="21" cm="1">
        <f t="array" aca="1" ref="AW379" ca="1">IF(OFFSET(INDIRECT(ADDRESS(ROW(), COLUMN())),0,-1)="",VLOOKUP($G379,$A:$AAE,COLUMN(),FALSE),OFFSET(INDIRECT(ADDRESS(ROW(), COLUMN())),0,-1))</f>
        <v>0</v>
      </c>
      <c r="AX379" s="2"/>
      <c r="AY379" s="21" t="str" cm="1">
        <f t="array" aca="1" ref="AY379" ca="1">IF(OFFSET(INDIRECT(ADDRESS(ROW(), COLUMN())),0,-1)="",VLOOKUP($G379,$A:$AAE,COLUMN(),FALSE),OFFSET(INDIRECT(ADDRESS(ROW(), COLUMN())),0,-1))</f>
        <v>30立方米/公顷*日</v>
      </c>
      <c r="AZ379" s="2"/>
      <c r="BA379" s="21" t="str" cm="1">
        <f t="array" aca="1" ref="BA379" ca="1">IF(OFFSET(INDIRECT(ADDRESS(ROW(), COLUMN())),0,-1)="",VLOOKUP($G379,$A:$AAE,COLUMN(),FALSE),OFFSET(INDIRECT(ADDRESS(ROW(), COLUMN())),0,-1))</f>
        <v>用地面积*30</v>
      </c>
      <c r="BB379" s="2"/>
      <c r="BC379" s="21" cm="1">
        <f t="array" aca="1" ref="BC379" ca="1">IF(OFFSET(INDIRECT(ADDRESS(ROW(), COLUMN())),0,-1)="",VLOOKUP($G379,$A:$AAE,COLUMN(),FALSE),OFFSET(INDIRECT(ADDRESS(ROW(), COLUMN())),0,-1))</f>
        <v>0.85</v>
      </c>
      <c r="BD379" s="2"/>
      <c r="BE379" s="21" t="str" cm="1">
        <f t="array" aca="1" ref="BE379" ca="1">IF(OFFSET(INDIRECT(ADDRESS(ROW(), COLUMN())),0,-1)="",VLOOKUP($G379,$A:$AAE,COLUMN(),FALSE),OFFSET(INDIRECT(ADDRESS(ROW(), COLUMN())),0,-1))</f>
        <v>用水量*0.85</v>
      </c>
      <c r="BF379" s="2"/>
      <c r="BG379" s="21" t="str" cm="1">
        <f t="array" aca="1" ref="BG379" ca="1">IF(OFFSET(INDIRECT(ADDRESS(ROW(), COLUMN())),0,-1)="",VLOOKUP($G379,$A:$AAE,COLUMN(),FALSE),OFFSET(INDIRECT(ADDRESS(ROW(), COLUMN())),0,-1))</f>
        <v>200千瓦/公顷</v>
      </c>
      <c r="BH379" s="2"/>
      <c r="BI379" s="21" cm="1">
        <f t="array" aca="1" ref="BI379" ca="1">IF(OFFSET(INDIRECT(ADDRESS(ROW(), COLUMN())),0,-1)="",VLOOKUP($G379,$A:$AAE,COLUMN(),FALSE),OFFSET(INDIRECT(ADDRESS(ROW(), COLUMN())),0,-1))</f>
        <v>0.8</v>
      </c>
      <c r="BJ379" s="2"/>
      <c r="BK379" s="21" t="str" cm="1">
        <f t="array" aca="1" ref="BK379" ca="1">IF(OFFSET(INDIRECT(ADDRESS(ROW(), COLUMN())),0,-1)="",VLOOKUP($G379,$A:$AAE,COLUMN(),FALSE),OFFSET(INDIRECT(ADDRESS(ROW(), COLUMN())),0,-1))</f>
        <v>用地面积*200*0.8</v>
      </c>
      <c r="BL379" s="2"/>
      <c r="BM379" s="21" t="str" cm="1">
        <f t="array" aca="1" ref="BM379" ca="1">IF(OFFSET(INDIRECT(ADDRESS(ROW(), COLUMN())),0,-1)="",VLOOKUP($G379,$A:$AAE,COLUMN(),FALSE),OFFSET(INDIRECT(ADDRESS(ROW(), COLUMN())),0,-1))</f>
        <v>30门/公顷</v>
      </c>
      <c r="BN379" s="2"/>
      <c r="BO379" s="21" t="str" cm="1">
        <f t="array" aca="1" ref="BO379" ca="1">IF(OFFSET(INDIRECT(ADDRESS(ROW(), COLUMN())),0,-1)="",VLOOKUP($G379,$A:$AAE,COLUMN(),FALSE),OFFSET(INDIRECT(ADDRESS(ROW(), COLUMN())),0,-1))</f>
        <v>用地面积*30</v>
      </c>
      <c r="BP379" s="2"/>
      <c r="BQ379" s="21" t="str" cm="1">
        <f t="array" aca="1" ref="BQ379" ca="1">IF(OFFSET(INDIRECT(ADDRESS(ROW(), COLUMN())),0,-1)="",VLOOKUP($G379,$A:$AAE,COLUMN(),FALSE),OFFSET(INDIRECT(ADDRESS(ROW(), COLUMN())),0,-1))</f>
        <v>20门/公顷</v>
      </c>
      <c r="BR379" s="2"/>
      <c r="BS379" s="21" t="str" cm="1">
        <f t="array" aca="1" ref="BS379" ca="1">IF(OFFSET(INDIRECT(ADDRESS(ROW(), COLUMN())),0,-1)="",VLOOKUP($G379,$A:$AAE,COLUMN(),FALSE),OFFSET(INDIRECT(ADDRESS(ROW(), COLUMN())),0,-1))</f>
        <v>用地面积*20</v>
      </c>
      <c r="BT379" s="2"/>
      <c r="BU379" s="21" t="str" cm="1">
        <f t="array" aca="1" ref="BU379" ca="1">IF(OFFSET(INDIRECT(ADDRESS(ROW(), COLUMN())),0,-1)="",VLOOKUP($G379,$A:$AAE,COLUMN(),FALSE),OFFSET(INDIRECT(ADDRESS(ROW(), COLUMN())),0,-1))</f>
        <v>-</v>
      </c>
      <c r="BV379" s="2"/>
      <c r="BW379" s="21" cm="1">
        <f t="array" aca="1" ref="BW379" ca="1">IF(OFFSET(INDIRECT(ADDRESS(ROW(), COLUMN())),0,-1)="",VLOOKUP($G379,$A:$AAE,COLUMN(),FALSE),OFFSET(INDIRECT(ADDRESS(ROW(), COLUMN())),0,-1))</f>
        <v>0</v>
      </c>
      <c r="BX379" s="2"/>
      <c r="BY379" s="21" cm="1">
        <f t="array" aca="1" ref="BY379" ca="1">IF(OFFSET(INDIRECT(ADDRESS(ROW(), COLUMN())),0,-1)="",VLOOKUP($G379,$A:$AAE,COLUMN(),FALSE),OFFSET(INDIRECT(ADDRESS(ROW(), COLUMN())),0,-1))</f>
        <v>0</v>
      </c>
      <c r="BZ379" s="104"/>
      <c r="CA379" s="21" t="str" cm="1">
        <f t="array" aca="1" ref="CA379" ca="1">IF(OFFSET(INDIRECT(ADDRESS(ROW(), COLUMN())),0,-1)="",VLOOKUP($G379,$A:$AAE,COLUMN(),FALSE),OFFSET(INDIRECT(ADDRESS(ROW(), COLUMN())),0,-1))</f>
        <v>-</v>
      </c>
      <c r="CB379" s="21"/>
      <c r="CC379" s="21" cm="1">
        <f t="array" aca="1" ref="CC379" ca="1">IF(OFFSET(INDIRECT(ADDRESS(ROW(), COLUMN())),0,-1)="",VLOOKUP($G379,$A:$AAE,COLUMN(),FALSE),OFFSET(INDIRECT(ADDRESS(ROW(), COLUMN())),0,-1))</f>
        <v>0</v>
      </c>
      <c r="CD379" s="21"/>
      <c r="CE379" s="21" t="str" cm="1">
        <f t="array" aca="1" ref="CE379" ca="1">IF(OFFSET(INDIRECT(ADDRESS(ROW(), COLUMN())),0,-1)="",VLOOKUP($G379,$A:$AAE,COLUMN(),FALSE),OFFSET(INDIRECT(ADDRESS(ROW(), COLUMN())),0,-1))</f>
        <v>-</v>
      </c>
      <c r="CF379" s="21"/>
      <c r="CG379" s="21" cm="1">
        <f t="array" aca="1" ref="CG379" ca="1">IF(OFFSET(INDIRECT(ADDRESS(ROW(), COLUMN())),0,-1)="",VLOOKUP($G379,$A:$AAE,COLUMN(),FALSE),OFFSET(INDIRECT(ADDRESS(ROW(), COLUMN())),0,-1))</f>
        <v>0</v>
      </c>
      <c r="CH379" s="21"/>
      <c r="CI379" s="58" t="str" cm="1">
        <f t="array" aca="1" ref="CI379" ca="1">IF(OFFSET(INDIRECT(ADDRESS(ROW(), COLUMN())),0,-1)="",VLOOKUP($G379,$A:$AAE,COLUMN(),FALSE),OFFSET(INDIRECT(ADDRESS(ROW(), COLUMN())),0,-1))</f>
        <v>城镇建设用地</v>
      </c>
      <c r="CJ379" s="75" t="s">
        <v>1962</v>
      </c>
      <c r="CK379" s="78" t="str">
        <f t="shared" si="255"/>
        <v>唯一标识:U16#广播电视用地#城规</v>
      </c>
      <c r="CL379" s="78" t="str">
        <f t="shared" si="256"/>
        <v>性质名称:广播电视用地</v>
      </c>
      <c r="CM379" s="78" t="str">
        <f t="shared" si="257"/>
        <v>地块性质过滤:</v>
      </c>
      <c r="CN379" s="78" t="str">
        <f t="shared" si="258"/>
        <v>地块性质:U16</v>
      </c>
      <c r="CO379" s="78" t="str">
        <f t="shared" si="259"/>
        <v>地类标准:城规</v>
      </c>
      <c r="CP379" s="78" t="str">
        <f t="shared" si="260"/>
        <v>地块性质别称:</v>
      </c>
      <c r="CQ379" s="78" t="str">
        <f t="shared" si="261"/>
        <v>属性继承:U1#供应设施用地#城规</v>
      </c>
      <c r="CR379" s="78" t="str">
        <f t="shared" si="262"/>
        <v>父类:U1</v>
      </c>
      <c r="CS379" s="78" t="str">
        <f t="shared" si="263"/>
        <v>级别继承:U1#供应设施用地#城规</v>
      </c>
      <c r="CT379" s="78" t="str">
        <f t="shared" si="264"/>
        <v>级别层次:6</v>
      </c>
      <c r="CU379" s="78" t="str">
        <f t="shared" si="265"/>
        <v>级别:5U1</v>
      </c>
      <c r="CV379" s="78" t="str">
        <f t="shared" ca="1" si="266"/>
        <v>地块颜色:125,167,217</v>
      </c>
      <c r="CW379" s="78" t="str">
        <f t="shared" ca="1" si="267"/>
        <v>建筑面积公式:面积*容积率</v>
      </c>
      <c r="CX379" s="78" t="str">
        <f t="shared" ca="1" si="268"/>
        <v>住宅建筑面积公式:地块建筑面积*0</v>
      </c>
      <c r="CY379" s="78" t="str">
        <f t="shared" ca="1" si="269"/>
        <v>商服建筑面积公式:地块建筑面积*0</v>
      </c>
      <c r="CZ379" s="78" t="str">
        <f t="shared" ca="1" si="270"/>
        <v>商服中商业建筑面积公式:地块建筑面积*0</v>
      </c>
      <c r="DA379" s="78" t="str">
        <f t="shared" ca="1" si="271"/>
        <v>商服中办公建筑面积公式:地块建筑面积*0</v>
      </c>
      <c r="DB379" s="78" t="str">
        <f t="shared" ca="1" si="272"/>
        <v>公服建筑面积公式:地块建筑面积*0</v>
      </c>
      <c r="DC379" s="78" t="str">
        <f t="shared" ca="1" si="273"/>
        <v>工业建筑面积公式:地块建筑面积*0</v>
      </c>
      <c r="DD379" s="78" t="str">
        <f t="shared" ca="1" si="274"/>
        <v>市政建筑面积公式:地块建筑面积*1</v>
      </c>
      <c r="DE379" s="78" t="str">
        <f t="shared" ca="1" si="299"/>
        <v>绿地面积指定指标:面积*0</v>
      </c>
      <c r="DF379" s="78" t="str">
        <f t="shared" ca="1" si="300"/>
        <v>绿地面积指定公式:面积*0</v>
      </c>
      <c r="DG379" s="78" t="str">
        <f t="shared" ca="1" si="275"/>
        <v>户数指标:-</v>
      </c>
      <c r="DH379" s="78" t="str">
        <f t="shared" ca="1" si="276"/>
        <v>户数公式:0</v>
      </c>
      <c r="DI379" s="78" t="str">
        <f t="shared" ca="1" si="277"/>
        <v>人数指标:-</v>
      </c>
      <c r="DJ379" s="78" t="str">
        <f t="shared" ca="1" si="278"/>
        <v>人数公式:0</v>
      </c>
      <c r="DK379" s="78" t="str">
        <f t="shared" ca="1" si="279"/>
        <v>就业指标:0.03公顷/岗位</v>
      </c>
      <c r="DL379" s="78" t="str">
        <f t="shared" ca="1" si="280"/>
        <v>就业公式:用地面积/0.03</v>
      </c>
      <c r="DM379" s="78" t="str">
        <f t="shared" ca="1" si="281"/>
        <v>机动车指标:-</v>
      </c>
      <c r="DN379" s="78" t="str">
        <f t="shared" ca="1" si="282"/>
        <v>机动车公式:0</v>
      </c>
      <c r="DO379" s="78" t="str">
        <f t="shared" ca="1" si="283"/>
        <v>用水量指标:30立方米/公顷*日</v>
      </c>
      <c r="DP379" s="78" t="str">
        <f t="shared" ca="1" si="284"/>
        <v>用水量公式:用地面积*30</v>
      </c>
      <c r="DQ379" s="78" t="str">
        <f t="shared" ca="1" si="285"/>
        <v>污水折算系数:0.85</v>
      </c>
      <c r="DR379" s="78" t="str">
        <f t="shared" ca="1" si="286"/>
        <v>污水量公式:用水量*0.85</v>
      </c>
      <c r="DS379" s="78" t="str">
        <f t="shared" ca="1" si="287"/>
        <v>用电负荷指标:200千瓦/公顷</v>
      </c>
      <c r="DT379" s="78" t="str">
        <f t="shared" ca="1" si="288"/>
        <v>同时率:0.8</v>
      </c>
      <c r="DU379" s="78" t="str">
        <f t="shared" ca="1" si="289"/>
        <v>用电量公式:用地面积*200*0.8</v>
      </c>
      <c r="DV379" s="78" t="str">
        <f t="shared" ca="1" si="290"/>
        <v>固话装机指标:30门/公顷</v>
      </c>
      <c r="DW379" s="78" t="str">
        <f t="shared" ca="1" si="291"/>
        <v>固话量公式:用地面积*30</v>
      </c>
      <c r="DX379" s="78" t="str">
        <f t="shared" ca="1" si="292"/>
        <v>有线电视指标:20门/公顷</v>
      </c>
      <c r="DY379" s="78" t="str">
        <f t="shared" ca="1" si="293"/>
        <v>电视量公式:用地面积*20</v>
      </c>
      <c r="DZ379" s="78" t="str">
        <f t="shared" ca="1" si="294"/>
        <v>高峰机动车生成量指标:-</v>
      </c>
      <c r="EA379" s="78" t="str">
        <f t="shared" ca="1" si="295"/>
        <v>高峰机动车吸引量公式:0</v>
      </c>
      <c r="EB379" s="78" t="str">
        <f t="shared" ca="1" si="296"/>
        <v>高峰机动车发生量公式:0</v>
      </c>
      <c r="EC379" s="78" t="str">
        <f t="shared" ca="1" si="301"/>
        <v>地下空间指标:-</v>
      </c>
      <c r="ED379" s="78" t="str">
        <f t="shared" ca="1" si="297"/>
        <v>地下空间公式:0</v>
      </c>
      <c r="EE379" s="78" t="str">
        <f t="shared" ca="1" si="302"/>
        <v>人防指标:-</v>
      </c>
      <c r="EF379" s="78" t="str">
        <f t="shared" ca="1" si="298"/>
        <v>人防公式:0</v>
      </c>
      <c r="EG379" s="78" t="str">
        <f t="shared" ca="1" si="305"/>
        <v>用地构成:城镇建设用地</v>
      </c>
      <c r="EH379" s="78" t="s">
        <v>1962</v>
      </c>
      <c r="EI379" s="79" t="str">
        <f t="shared" ca="1" si="303"/>
        <v>唯一标识:U16#广播电视用地#城规;性质名称:广播电视用地;地块性质过滤:;地块性质:U16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9" t="s">
        <v>1962</v>
      </c>
    </row>
    <row r="380" spans="1:140" ht="16.5" x14ac:dyDescent="0.2">
      <c r="A380" s="58" t="str">
        <f t="shared" si="304"/>
        <v>U2#环境设施用地#城规</v>
      </c>
      <c r="B380" s="58" t="s">
        <v>478</v>
      </c>
      <c r="C380" s="58"/>
      <c r="D380" s="58" t="s">
        <v>1041</v>
      </c>
      <c r="E380" s="58" t="s">
        <v>1276</v>
      </c>
      <c r="F380" s="58"/>
      <c r="G380" s="58" t="s">
        <v>31</v>
      </c>
      <c r="H380" s="58" t="s">
        <v>1031</v>
      </c>
      <c r="I380" s="58" t="s">
        <v>31</v>
      </c>
      <c r="J380" s="58">
        <v>5</v>
      </c>
      <c r="K380" s="58" t="s">
        <v>1517</v>
      </c>
      <c r="L380" s="128" t="s">
        <v>2346</v>
      </c>
      <c r="M380" s="72" t="str" cm="1">
        <f t="array" aca="1" ref="M380" ca="1">IF(OFFSET(INDIRECT(ADDRESS(ROW(), COLUMN())),0,-1)="",VLOOKUP($G380,$A:$AAE,COLUMN(),FALSE),OFFSET(INDIRECT(ADDRESS(ROW(), COLUMN())),0,-1))</f>
        <v>0,114,188</v>
      </c>
      <c r="N380" s="35"/>
      <c r="O380" s="72" t="str" cm="1">
        <f t="array" aca="1" ref="O380" ca="1">IF(OFFSET(INDIRECT(ADDRESS(ROW(), COLUMN())),0,-1)="",VLOOKUP($G380,$A:$AAE,COLUMN(),FALSE),OFFSET(INDIRECT(ADDRESS(ROW(), COLUMN())),0,-1))</f>
        <v>面积*容积率</v>
      </c>
      <c r="P380" s="35"/>
      <c r="Q380" s="35" t="str" cm="1">
        <f t="array" aca="1" ref="Q380" ca="1">IF(OFFSET(INDIRECT(ADDRESS(ROW(), COLUMN())),0,-1)="",VLOOKUP($G380,$A:$AAE,COLUMN(),FALSE),OFFSET(INDIRECT(ADDRESS(ROW(), COLUMN())),0,-1))</f>
        <v>地块建筑面积*0</v>
      </c>
      <c r="R380" s="35"/>
      <c r="S380" s="35" t="str" cm="1">
        <f t="array" aca="1" ref="S380" ca="1">IF(OFFSET(INDIRECT(ADDRESS(ROW(), COLUMN())),0,-1)="",VLOOKUP($G380,$A:$AAE,COLUMN(),FALSE),OFFSET(INDIRECT(ADDRESS(ROW(), COLUMN())),0,-1))</f>
        <v>地块建筑面积*0</v>
      </c>
      <c r="T380" s="35"/>
      <c r="U380" s="35" t="str" cm="1">
        <f t="array" aca="1" ref="U380" ca="1">IF(OFFSET(INDIRECT(ADDRESS(ROW(), COLUMN())),0,-1)="",VLOOKUP($G380,$A:$AAE,COLUMN(),FALSE),OFFSET(INDIRECT(ADDRESS(ROW(), COLUMN())),0,-1))</f>
        <v>地块建筑面积*0</v>
      </c>
      <c r="V380" s="35"/>
      <c r="W380" s="72" t="str" cm="1">
        <f t="array" aca="1" ref="W380" ca="1">IF(OFFSET(INDIRECT(ADDRESS(ROW(), COLUMN())),0,-1)="",VLOOKUP($G380,$A:$AAE,COLUMN(),FALSE),OFFSET(INDIRECT(ADDRESS(ROW(), COLUMN())),0,-1))</f>
        <v>地块建筑面积*0</v>
      </c>
      <c r="X380" s="21"/>
      <c r="Y380" s="21" t="str" cm="1">
        <f t="array" aca="1" ref="Y380" ca="1">IF(OFFSET(INDIRECT(ADDRESS(ROW(), COLUMN())),0,-1)="",VLOOKUP($G380,$A:$AAE,COLUMN(),FALSE),OFFSET(INDIRECT(ADDRESS(ROW(), COLUMN())),0,-1))</f>
        <v>地块建筑面积*0</v>
      </c>
      <c r="Z380" s="21"/>
      <c r="AA380" s="21" t="str" cm="1">
        <f t="array" aca="1" ref="AA380" ca="1">IF(OFFSET(INDIRECT(ADDRESS(ROW(), COLUMN())),0,-1)="",VLOOKUP($G380,$A:$AAE,COLUMN(),FALSE),OFFSET(INDIRECT(ADDRESS(ROW(), COLUMN())),0,-1))</f>
        <v>地块建筑面积*0</v>
      </c>
      <c r="AB380" s="21"/>
      <c r="AC380" s="21" t="str" cm="1">
        <f t="array" aca="1" ref="AC380" ca="1">IF(OFFSET(INDIRECT(ADDRESS(ROW(), COLUMN())),0,-1)="",VLOOKUP($G380,$A:$AAE,COLUMN(),FALSE),OFFSET(INDIRECT(ADDRESS(ROW(), COLUMN())),0,-1))</f>
        <v>地块建筑面积*1</v>
      </c>
      <c r="AD380" s="21"/>
      <c r="AE380" s="21" t="str" cm="1">
        <f t="array" aca="1" ref="AE380" ca="1">IF(OFFSET(INDIRECT(ADDRESS(ROW(), COLUMN())),0,-1)="",VLOOKUP($G380,$A:$AAE,COLUMN(),FALSE),OFFSET(INDIRECT(ADDRESS(ROW(), COLUMN())),0,-1))</f>
        <v>面积*0</v>
      </c>
      <c r="AF380" s="21"/>
      <c r="AG380" s="21" t="str" cm="1">
        <f t="array" aca="1" ref="AG380" ca="1">IF(OFFSET(INDIRECT(ADDRESS(ROW(), COLUMN())),0,-1)="",VLOOKUP($G380,$A:$AAE,COLUMN(),FALSE),OFFSET(INDIRECT(ADDRESS(ROW(), COLUMN())),0,-1))</f>
        <v>面积*0</v>
      </c>
      <c r="AH380" s="21"/>
      <c r="AI380" s="21" t="str" cm="1">
        <f t="array" aca="1" ref="AI380" ca="1">IF(OFFSET(INDIRECT(ADDRESS(ROW(), COLUMN())),0,-1)="",VLOOKUP($G380,$A:$AAE,COLUMN(),FALSE),OFFSET(INDIRECT(ADDRESS(ROW(), COLUMN())),0,-1))</f>
        <v>-</v>
      </c>
      <c r="AJ380" s="21"/>
      <c r="AK380" s="21" cm="1">
        <f t="array" aca="1" ref="AK380" ca="1">IF(OFFSET(INDIRECT(ADDRESS(ROW(), COLUMN())),0,-1)="",VLOOKUP($G380,$A:$AAE,COLUMN(),FALSE),OFFSET(INDIRECT(ADDRESS(ROW(), COLUMN())),0,-1))</f>
        <v>0</v>
      </c>
      <c r="AL380" s="21"/>
      <c r="AM380" s="21" t="str" cm="1">
        <f t="array" aca="1" ref="AM380" ca="1">IF(OFFSET(INDIRECT(ADDRESS(ROW(), COLUMN())),0,-1)="",VLOOKUP($G380,$A:$AAE,COLUMN(),FALSE),OFFSET(INDIRECT(ADDRESS(ROW(), COLUMN())),0,-1))</f>
        <v>-</v>
      </c>
      <c r="AN380" s="21"/>
      <c r="AO380" s="21" cm="1">
        <f t="array" aca="1" ref="AO380" ca="1">IF(OFFSET(INDIRECT(ADDRESS(ROW(), COLUMN())),0,-1)="",VLOOKUP($G380,$A:$AAE,COLUMN(),FALSE),OFFSET(INDIRECT(ADDRESS(ROW(), COLUMN())),0,-1))</f>
        <v>0</v>
      </c>
      <c r="AP380" s="21"/>
      <c r="AQ380" s="21" t="str" cm="1">
        <f t="array" aca="1" ref="AQ380" ca="1">IF(OFFSET(INDIRECT(ADDRESS(ROW(), COLUMN())),0,-1)="",VLOOKUP($G380,$A:$AAE,COLUMN(),FALSE),OFFSET(INDIRECT(ADDRESS(ROW(), COLUMN())),0,-1))</f>
        <v>0.03公顷/岗位</v>
      </c>
      <c r="AR380" s="21"/>
      <c r="AS380" s="21" t="str" cm="1">
        <f t="array" aca="1" ref="AS380" ca="1">IF(OFFSET(INDIRECT(ADDRESS(ROW(), COLUMN())),0,-1)="",VLOOKUP($G380,$A:$AAE,COLUMN(),FALSE),OFFSET(INDIRECT(ADDRESS(ROW(), COLUMN())),0,-1))</f>
        <v>用地面积/0.03</v>
      </c>
      <c r="AT380" s="21"/>
      <c r="AU380" s="21" t="str" cm="1">
        <f t="array" aca="1" ref="AU380" ca="1">IF(OFFSET(INDIRECT(ADDRESS(ROW(), COLUMN())),0,-1)="",VLOOKUP($G380,$A:$AAE,COLUMN(),FALSE),OFFSET(INDIRECT(ADDRESS(ROW(), COLUMN())),0,-1))</f>
        <v>-</v>
      </c>
      <c r="AV380" s="21"/>
      <c r="AW380" s="21" cm="1">
        <f t="array" aca="1" ref="AW380" ca="1">IF(OFFSET(INDIRECT(ADDRESS(ROW(), COLUMN())),0,-1)="",VLOOKUP($G380,$A:$AAE,COLUMN(),FALSE),OFFSET(INDIRECT(ADDRESS(ROW(), COLUMN())),0,-1))</f>
        <v>0</v>
      </c>
      <c r="AX380" s="2"/>
      <c r="AY380" s="21" t="str" cm="1">
        <f t="array" aca="1" ref="AY380" ca="1">IF(OFFSET(INDIRECT(ADDRESS(ROW(), COLUMN())),0,-1)="",VLOOKUP($G380,$A:$AAE,COLUMN(),FALSE),OFFSET(INDIRECT(ADDRESS(ROW(), COLUMN())),0,-1))</f>
        <v>30立方米/公顷*日</v>
      </c>
      <c r="AZ380" s="2"/>
      <c r="BA380" s="21" t="str" cm="1">
        <f t="array" aca="1" ref="BA380" ca="1">IF(OFFSET(INDIRECT(ADDRESS(ROW(), COLUMN())),0,-1)="",VLOOKUP($G380,$A:$AAE,COLUMN(),FALSE),OFFSET(INDIRECT(ADDRESS(ROW(), COLUMN())),0,-1))</f>
        <v>用地面积*30</v>
      </c>
      <c r="BB380" s="2"/>
      <c r="BC380" s="21" cm="1">
        <f t="array" aca="1" ref="BC380" ca="1">IF(OFFSET(INDIRECT(ADDRESS(ROW(), COLUMN())),0,-1)="",VLOOKUP($G380,$A:$AAE,COLUMN(),FALSE),OFFSET(INDIRECT(ADDRESS(ROW(), COLUMN())),0,-1))</f>
        <v>0.85</v>
      </c>
      <c r="BD380" s="2"/>
      <c r="BE380" s="21" t="str" cm="1">
        <f t="array" aca="1" ref="BE380" ca="1">IF(OFFSET(INDIRECT(ADDRESS(ROW(), COLUMN())),0,-1)="",VLOOKUP($G380,$A:$AAE,COLUMN(),FALSE),OFFSET(INDIRECT(ADDRESS(ROW(), COLUMN())),0,-1))</f>
        <v>用水量*0.85</v>
      </c>
      <c r="BF380" s="2" t="s">
        <v>1658</v>
      </c>
      <c r="BG380" s="21" t="str" cm="1">
        <f t="array" aca="1" ref="BG380" ca="1">IF(OFFSET(INDIRECT(ADDRESS(ROW(), COLUMN())),0,-1)="",VLOOKUP($G380,$A:$AAE,COLUMN(),FALSE),OFFSET(INDIRECT(ADDRESS(ROW(), COLUMN())),0,-1))</f>
        <v>400千瓦/公顷</v>
      </c>
      <c r="BH380" s="2">
        <v>0.8</v>
      </c>
      <c r="BI380" s="21" cm="1">
        <f t="array" aca="1" ref="BI380" ca="1">IF(OFFSET(INDIRECT(ADDRESS(ROW(), COLUMN())),0,-1)="",VLOOKUP($G380,$A:$AAE,COLUMN(),FALSE),OFFSET(INDIRECT(ADDRESS(ROW(), COLUMN())),0,-1))</f>
        <v>0.8</v>
      </c>
      <c r="BJ380" s="2" t="s">
        <v>1680</v>
      </c>
      <c r="BK380" s="21" t="str" cm="1">
        <f t="array" aca="1" ref="BK380" ca="1">IF(OFFSET(INDIRECT(ADDRESS(ROW(), COLUMN())),0,-1)="",VLOOKUP($G380,$A:$AAE,COLUMN(),FALSE),OFFSET(INDIRECT(ADDRESS(ROW(), COLUMN())),0,-1))</f>
        <v>用地面积*400*0.8</v>
      </c>
      <c r="BL380" s="2"/>
      <c r="BM380" s="21" t="str" cm="1">
        <f t="array" aca="1" ref="BM380" ca="1">IF(OFFSET(INDIRECT(ADDRESS(ROW(), COLUMN())),0,-1)="",VLOOKUP($G380,$A:$AAE,COLUMN(),FALSE),OFFSET(INDIRECT(ADDRESS(ROW(), COLUMN())),0,-1))</f>
        <v>30门/公顷</v>
      </c>
      <c r="BN380" s="2"/>
      <c r="BO380" s="21" t="str" cm="1">
        <f t="array" aca="1" ref="BO380" ca="1">IF(OFFSET(INDIRECT(ADDRESS(ROW(), COLUMN())),0,-1)="",VLOOKUP($G380,$A:$AAE,COLUMN(),FALSE),OFFSET(INDIRECT(ADDRESS(ROW(), COLUMN())),0,-1))</f>
        <v>用地面积*30</v>
      </c>
      <c r="BP380" s="2"/>
      <c r="BQ380" s="21" t="str" cm="1">
        <f t="array" aca="1" ref="BQ380" ca="1">IF(OFFSET(INDIRECT(ADDRESS(ROW(), COLUMN())),0,-1)="",VLOOKUP($G380,$A:$AAE,COLUMN(),FALSE),OFFSET(INDIRECT(ADDRESS(ROW(), COLUMN())),0,-1))</f>
        <v>20门/公顷</v>
      </c>
      <c r="BR380" s="2"/>
      <c r="BS380" s="21" t="str" cm="1">
        <f t="array" aca="1" ref="BS380" ca="1">IF(OFFSET(INDIRECT(ADDRESS(ROW(), COLUMN())),0,-1)="",VLOOKUP($G380,$A:$AAE,COLUMN(),FALSE),OFFSET(INDIRECT(ADDRESS(ROW(), COLUMN())),0,-1))</f>
        <v>用地面积*20</v>
      </c>
      <c r="BT380" s="2"/>
      <c r="BU380" s="21" t="str" cm="1">
        <f t="array" aca="1" ref="BU380" ca="1">IF(OFFSET(INDIRECT(ADDRESS(ROW(), COLUMN())),0,-1)="",VLOOKUP($G380,$A:$AAE,COLUMN(),FALSE),OFFSET(INDIRECT(ADDRESS(ROW(), COLUMN())),0,-1))</f>
        <v>-</v>
      </c>
      <c r="BV380" s="2"/>
      <c r="BW380" s="21" cm="1">
        <f t="array" aca="1" ref="BW380" ca="1">IF(OFFSET(INDIRECT(ADDRESS(ROW(), COLUMN())),0,-1)="",VLOOKUP($G380,$A:$AAE,COLUMN(),FALSE),OFFSET(INDIRECT(ADDRESS(ROW(), COLUMN())),0,-1))</f>
        <v>0</v>
      </c>
      <c r="BX380" s="2"/>
      <c r="BY380" s="21" cm="1">
        <f t="array" aca="1" ref="BY380" ca="1">IF(OFFSET(INDIRECT(ADDRESS(ROW(), COLUMN())),0,-1)="",VLOOKUP($G380,$A:$AAE,COLUMN(),FALSE),OFFSET(INDIRECT(ADDRESS(ROW(), COLUMN())),0,-1))</f>
        <v>0</v>
      </c>
      <c r="BZ380" s="104"/>
      <c r="CA380" s="21" t="str" cm="1">
        <f t="array" aca="1" ref="CA380" ca="1">IF(OFFSET(INDIRECT(ADDRESS(ROW(), COLUMN())),0,-1)="",VLOOKUP($G380,$A:$AAE,COLUMN(),FALSE),OFFSET(INDIRECT(ADDRESS(ROW(), COLUMN())),0,-1))</f>
        <v>-</v>
      </c>
      <c r="CB380" s="21"/>
      <c r="CC380" s="21" cm="1">
        <f t="array" aca="1" ref="CC380" ca="1">IF(OFFSET(INDIRECT(ADDRESS(ROW(), COLUMN())),0,-1)="",VLOOKUP($G380,$A:$AAE,COLUMN(),FALSE),OFFSET(INDIRECT(ADDRESS(ROW(), COLUMN())),0,-1))</f>
        <v>0</v>
      </c>
      <c r="CD380" s="21"/>
      <c r="CE380" s="21" t="str" cm="1">
        <f t="array" aca="1" ref="CE380" ca="1">IF(OFFSET(INDIRECT(ADDRESS(ROW(), COLUMN())),0,-1)="",VLOOKUP($G380,$A:$AAE,COLUMN(),FALSE),OFFSET(INDIRECT(ADDRESS(ROW(), COLUMN())),0,-1))</f>
        <v>-</v>
      </c>
      <c r="CF380" s="21"/>
      <c r="CG380" s="21" cm="1">
        <f t="array" aca="1" ref="CG380" ca="1">IF(OFFSET(INDIRECT(ADDRESS(ROW(), COLUMN())),0,-1)="",VLOOKUP($G380,$A:$AAE,COLUMN(),FALSE),OFFSET(INDIRECT(ADDRESS(ROW(), COLUMN())),0,-1))</f>
        <v>0</v>
      </c>
      <c r="CH380" s="21"/>
      <c r="CI380" s="58" t="str" cm="1">
        <f t="array" aca="1" ref="CI380" ca="1">IF(OFFSET(INDIRECT(ADDRESS(ROW(), COLUMN())),0,-1)="",VLOOKUP($G380,$A:$AAE,COLUMN(),FALSE),OFFSET(INDIRECT(ADDRESS(ROW(), COLUMN())),0,-1))</f>
        <v>城镇建设用地</v>
      </c>
      <c r="CJ380" s="75" t="s">
        <v>1962</v>
      </c>
      <c r="CK380" s="78" t="str">
        <f t="shared" si="255"/>
        <v>唯一标识:U2#环境设施用地#城规</v>
      </c>
      <c r="CL380" s="78" t="str">
        <f t="shared" si="256"/>
        <v>性质名称:环境设施用地</v>
      </c>
      <c r="CM380" s="78" t="str">
        <f t="shared" si="257"/>
        <v>地块性质过滤:</v>
      </c>
      <c r="CN380" s="78" t="str">
        <f t="shared" si="258"/>
        <v>地块性质:U2</v>
      </c>
      <c r="CO380" s="78" t="str">
        <f t="shared" si="259"/>
        <v>地类标准:城规</v>
      </c>
      <c r="CP380" s="78" t="str">
        <f t="shared" si="260"/>
        <v>地块性质别称:</v>
      </c>
      <c r="CQ380" s="78" t="str">
        <f t="shared" si="261"/>
        <v>属性继承:U#公用设施用地#城规</v>
      </c>
      <c r="CR380" s="78" t="str">
        <f t="shared" si="262"/>
        <v>父类:U</v>
      </c>
      <c r="CS380" s="78" t="str">
        <f t="shared" si="263"/>
        <v>级别继承:U#公用设施用地#城规</v>
      </c>
      <c r="CT380" s="78" t="str">
        <f t="shared" si="264"/>
        <v>级别层次:5</v>
      </c>
      <c r="CU380" s="78" t="str">
        <f t="shared" si="265"/>
        <v>级别:4U</v>
      </c>
      <c r="CV380" s="78" t="str">
        <f t="shared" ca="1" si="266"/>
        <v>地块颜色:0,114,188</v>
      </c>
      <c r="CW380" s="78" t="str">
        <f t="shared" ca="1" si="267"/>
        <v>建筑面积公式:面积*容积率</v>
      </c>
      <c r="CX380" s="78" t="str">
        <f t="shared" ca="1" si="268"/>
        <v>住宅建筑面积公式:地块建筑面积*0</v>
      </c>
      <c r="CY380" s="78" t="str">
        <f t="shared" ca="1" si="269"/>
        <v>商服建筑面积公式:地块建筑面积*0</v>
      </c>
      <c r="CZ380" s="78" t="str">
        <f t="shared" ca="1" si="270"/>
        <v>商服中商业建筑面积公式:地块建筑面积*0</v>
      </c>
      <c r="DA380" s="78" t="str">
        <f t="shared" ca="1" si="271"/>
        <v>商服中办公建筑面积公式:地块建筑面积*0</v>
      </c>
      <c r="DB380" s="78" t="str">
        <f t="shared" ca="1" si="272"/>
        <v>公服建筑面积公式:地块建筑面积*0</v>
      </c>
      <c r="DC380" s="78" t="str">
        <f t="shared" ca="1" si="273"/>
        <v>工业建筑面积公式:地块建筑面积*0</v>
      </c>
      <c r="DD380" s="78" t="str">
        <f t="shared" ca="1" si="274"/>
        <v>市政建筑面积公式:地块建筑面积*1</v>
      </c>
      <c r="DE380" s="78" t="str">
        <f t="shared" ca="1" si="299"/>
        <v>绿地面积指定指标:面积*0</v>
      </c>
      <c r="DF380" s="78" t="str">
        <f t="shared" ca="1" si="300"/>
        <v>绿地面积指定公式:面积*0</v>
      </c>
      <c r="DG380" s="78" t="str">
        <f t="shared" ca="1" si="275"/>
        <v>户数指标:-</v>
      </c>
      <c r="DH380" s="78" t="str">
        <f t="shared" ca="1" si="276"/>
        <v>户数公式:0</v>
      </c>
      <c r="DI380" s="78" t="str">
        <f t="shared" ca="1" si="277"/>
        <v>人数指标:-</v>
      </c>
      <c r="DJ380" s="78" t="str">
        <f t="shared" ca="1" si="278"/>
        <v>人数公式:0</v>
      </c>
      <c r="DK380" s="78" t="str">
        <f t="shared" ca="1" si="279"/>
        <v>就业指标:0.03公顷/岗位</v>
      </c>
      <c r="DL380" s="78" t="str">
        <f t="shared" ca="1" si="280"/>
        <v>就业公式:用地面积/0.03</v>
      </c>
      <c r="DM380" s="78" t="str">
        <f t="shared" ca="1" si="281"/>
        <v>机动车指标:-</v>
      </c>
      <c r="DN380" s="78" t="str">
        <f t="shared" ca="1" si="282"/>
        <v>机动车公式:0</v>
      </c>
      <c r="DO380" s="78" t="str">
        <f t="shared" ca="1" si="283"/>
        <v>用水量指标:30立方米/公顷*日</v>
      </c>
      <c r="DP380" s="78" t="str">
        <f t="shared" ca="1" si="284"/>
        <v>用水量公式:用地面积*30</v>
      </c>
      <c r="DQ380" s="78" t="str">
        <f t="shared" ca="1" si="285"/>
        <v>污水折算系数:0.85</v>
      </c>
      <c r="DR380" s="78" t="str">
        <f t="shared" ca="1" si="286"/>
        <v>污水量公式:用水量*0.85</v>
      </c>
      <c r="DS380" s="78" t="str">
        <f t="shared" ca="1" si="287"/>
        <v>用电负荷指标:400千瓦/公顷</v>
      </c>
      <c r="DT380" s="78" t="str">
        <f t="shared" ca="1" si="288"/>
        <v>同时率:0.8</v>
      </c>
      <c r="DU380" s="78" t="str">
        <f t="shared" ca="1" si="289"/>
        <v>用电量公式:用地面积*400*0.8</v>
      </c>
      <c r="DV380" s="78" t="str">
        <f t="shared" ca="1" si="290"/>
        <v>固话装机指标:30门/公顷</v>
      </c>
      <c r="DW380" s="78" t="str">
        <f t="shared" ca="1" si="291"/>
        <v>固话量公式:用地面积*30</v>
      </c>
      <c r="DX380" s="78" t="str">
        <f t="shared" ca="1" si="292"/>
        <v>有线电视指标:20门/公顷</v>
      </c>
      <c r="DY380" s="78" t="str">
        <f t="shared" ca="1" si="293"/>
        <v>电视量公式:用地面积*20</v>
      </c>
      <c r="DZ380" s="78" t="str">
        <f t="shared" ca="1" si="294"/>
        <v>高峰机动车生成量指标:-</v>
      </c>
      <c r="EA380" s="78" t="str">
        <f t="shared" ca="1" si="295"/>
        <v>高峰机动车吸引量公式:0</v>
      </c>
      <c r="EB380" s="78" t="str">
        <f t="shared" ca="1" si="296"/>
        <v>高峰机动车发生量公式:0</v>
      </c>
      <c r="EC380" s="78" t="str">
        <f t="shared" ca="1" si="301"/>
        <v>地下空间指标:-</v>
      </c>
      <c r="ED380" s="78" t="str">
        <f t="shared" ca="1" si="297"/>
        <v>地下空间公式:0</v>
      </c>
      <c r="EE380" s="78" t="str">
        <f t="shared" ca="1" si="302"/>
        <v>人防指标:-</v>
      </c>
      <c r="EF380" s="78" t="str">
        <f t="shared" ca="1" si="298"/>
        <v>人防公式:0</v>
      </c>
      <c r="EG380" s="78" t="str">
        <f t="shared" ca="1" si="305"/>
        <v>用地构成:城镇建设用地</v>
      </c>
      <c r="EH380" s="78" t="s">
        <v>1962</v>
      </c>
      <c r="EI380" s="79" t="str">
        <f t="shared" ca="1" si="303"/>
        <v>唯一标识:U2#环境设施用地#城规;性质名称:环境设施用地;地块性质过滤:;地块性质:U2;地类标准:城规;地块性质别称:;属性继承:U#公用设施用地#城规;父类:U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0" t="s">
        <v>1962</v>
      </c>
    </row>
    <row r="381" spans="1:140" ht="16.5" x14ac:dyDescent="0.2">
      <c r="A381" s="58" t="str">
        <f t="shared" si="304"/>
        <v>U21#排水用地#城规</v>
      </c>
      <c r="B381" s="58" t="s">
        <v>479</v>
      </c>
      <c r="C381" s="58"/>
      <c r="D381" s="58" t="s">
        <v>1042</v>
      </c>
      <c r="E381" s="58" t="s">
        <v>1276</v>
      </c>
      <c r="F381" s="58"/>
      <c r="G381" s="58" t="s">
        <v>106</v>
      </c>
      <c r="H381" s="58" t="s">
        <v>1041</v>
      </c>
      <c r="I381" s="58" t="s">
        <v>106</v>
      </c>
      <c r="J381" s="58">
        <v>6</v>
      </c>
      <c r="K381" s="58" t="s">
        <v>1520</v>
      </c>
      <c r="L381" s="128"/>
      <c r="M381" s="72" t="str" cm="1">
        <f t="array" aca="1" ref="M381" ca="1">IF(OFFSET(INDIRECT(ADDRESS(ROW(), COLUMN())),0,-1)="",VLOOKUP($G381,$A:$AAE,COLUMN(),FALSE),OFFSET(INDIRECT(ADDRESS(ROW(), COLUMN())),0,-1))</f>
        <v>0,114,188</v>
      </c>
      <c r="N381" s="35"/>
      <c r="O381" s="72" t="str" cm="1">
        <f t="array" aca="1" ref="O381" ca="1">IF(OFFSET(INDIRECT(ADDRESS(ROW(), COLUMN())),0,-1)="",VLOOKUP($G381,$A:$AAE,COLUMN(),FALSE),OFFSET(INDIRECT(ADDRESS(ROW(), COLUMN())),0,-1))</f>
        <v>面积*容积率</v>
      </c>
      <c r="P381" s="35"/>
      <c r="Q381" s="35" t="str" cm="1">
        <f t="array" aca="1" ref="Q381" ca="1">IF(OFFSET(INDIRECT(ADDRESS(ROW(), COLUMN())),0,-1)="",VLOOKUP($G381,$A:$AAE,COLUMN(),FALSE),OFFSET(INDIRECT(ADDRESS(ROW(), COLUMN())),0,-1))</f>
        <v>地块建筑面积*0</v>
      </c>
      <c r="R381" s="35"/>
      <c r="S381" s="35" t="str" cm="1">
        <f t="array" aca="1" ref="S381" ca="1">IF(OFFSET(INDIRECT(ADDRESS(ROW(), COLUMN())),0,-1)="",VLOOKUP($G381,$A:$AAE,COLUMN(),FALSE),OFFSET(INDIRECT(ADDRESS(ROW(), COLUMN())),0,-1))</f>
        <v>地块建筑面积*0</v>
      </c>
      <c r="T381" s="35"/>
      <c r="U381" s="35" t="str" cm="1">
        <f t="array" aca="1" ref="U381" ca="1">IF(OFFSET(INDIRECT(ADDRESS(ROW(), COLUMN())),0,-1)="",VLOOKUP($G381,$A:$AAE,COLUMN(),FALSE),OFFSET(INDIRECT(ADDRESS(ROW(), COLUMN())),0,-1))</f>
        <v>地块建筑面积*0</v>
      </c>
      <c r="V381" s="35"/>
      <c r="W381" s="72" t="str" cm="1">
        <f t="array" aca="1" ref="W381" ca="1">IF(OFFSET(INDIRECT(ADDRESS(ROW(), COLUMN())),0,-1)="",VLOOKUP($G381,$A:$AAE,COLUMN(),FALSE),OFFSET(INDIRECT(ADDRESS(ROW(), COLUMN())),0,-1))</f>
        <v>地块建筑面积*0</v>
      </c>
      <c r="X381" s="21"/>
      <c r="Y381" s="21" t="str" cm="1">
        <f t="array" aca="1" ref="Y381" ca="1">IF(OFFSET(INDIRECT(ADDRESS(ROW(), COLUMN())),0,-1)="",VLOOKUP($G381,$A:$AAE,COLUMN(),FALSE),OFFSET(INDIRECT(ADDRESS(ROW(), COLUMN())),0,-1))</f>
        <v>地块建筑面积*0</v>
      </c>
      <c r="Z381" s="21"/>
      <c r="AA381" s="21" t="str" cm="1">
        <f t="array" aca="1" ref="AA381" ca="1">IF(OFFSET(INDIRECT(ADDRESS(ROW(), COLUMN())),0,-1)="",VLOOKUP($G381,$A:$AAE,COLUMN(),FALSE),OFFSET(INDIRECT(ADDRESS(ROW(), COLUMN())),0,-1))</f>
        <v>地块建筑面积*0</v>
      </c>
      <c r="AB381" s="21"/>
      <c r="AC381" s="21" t="str" cm="1">
        <f t="array" aca="1" ref="AC381" ca="1">IF(OFFSET(INDIRECT(ADDRESS(ROW(), COLUMN())),0,-1)="",VLOOKUP($G381,$A:$AAE,COLUMN(),FALSE),OFFSET(INDIRECT(ADDRESS(ROW(), COLUMN())),0,-1))</f>
        <v>地块建筑面积*1</v>
      </c>
      <c r="AD381" s="21"/>
      <c r="AE381" s="21" t="str" cm="1">
        <f t="array" aca="1" ref="AE381" ca="1">IF(OFFSET(INDIRECT(ADDRESS(ROW(), COLUMN())),0,-1)="",VLOOKUP($G381,$A:$AAE,COLUMN(),FALSE),OFFSET(INDIRECT(ADDRESS(ROW(), COLUMN())),0,-1))</f>
        <v>面积*0</v>
      </c>
      <c r="AF381" s="21"/>
      <c r="AG381" s="21" t="str" cm="1">
        <f t="array" aca="1" ref="AG381" ca="1">IF(OFFSET(INDIRECT(ADDRESS(ROW(), COLUMN())),0,-1)="",VLOOKUP($G381,$A:$AAE,COLUMN(),FALSE),OFFSET(INDIRECT(ADDRESS(ROW(), COLUMN())),0,-1))</f>
        <v>面积*0</v>
      </c>
      <c r="AH381" s="21"/>
      <c r="AI381" s="21" t="str" cm="1">
        <f t="array" aca="1" ref="AI381" ca="1">IF(OFFSET(INDIRECT(ADDRESS(ROW(), COLUMN())),0,-1)="",VLOOKUP($G381,$A:$AAE,COLUMN(),FALSE),OFFSET(INDIRECT(ADDRESS(ROW(), COLUMN())),0,-1))</f>
        <v>-</v>
      </c>
      <c r="AJ381" s="21"/>
      <c r="AK381" s="21" cm="1">
        <f t="array" aca="1" ref="AK381" ca="1">IF(OFFSET(INDIRECT(ADDRESS(ROW(), COLUMN())),0,-1)="",VLOOKUP($G381,$A:$AAE,COLUMN(),FALSE),OFFSET(INDIRECT(ADDRESS(ROW(), COLUMN())),0,-1))</f>
        <v>0</v>
      </c>
      <c r="AL381" s="21"/>
      <c r="AM381" s="21" t="str" cm="1">
        <f t="array" aca="1" ref="AM381" ca="1">IF(OFFSET(INDIRECT(ADDRESS(ROW(), COLUMN())),0,-1)="",VLOOKUP($G381,$A:$AAE,COLUMN(),FALSE),OFFSET(INDIRECT(ADDRESS(ROW(), COLUMN())),0,-1))</f>
        <v>-</v>
      </c>
      <c r="AN381" s="21"/>
      <c r="AO381" s="21" cm="1">
        <f t="array" aca="1" ref="AO381" ca="1">IF(OFFSET(INDIRECT(ADDRESS(ROW(), COLUMN())),0,-1)="",VLOOKUP($G381,$A:$AAE,COLUMN(),FALSE),OFFSET(INDIRECT(ADDRESS(ROW(), COLUMN())),0,-1))</f>
        <v>0</v>
      </c>
      <c r="AP381" s="21"/>
      <c r="AQ381" s="21" t="str" cm="1">
        <f t="array" aca="1" ref="AQ381" ca="1">IF(OFFSET(INDIRECT(ADDRESS(ROW(), COLUMN())),0,-1)="",VLOOKUP($G381,$A:$AAE,COLUMN(),FALSE),OFFSET(INDIRECT(ADDRESS(ROW(), COLUMN())),0,-1))</f>
        <v>0.03公顷/岗位</v>
      </c>
      <c r="AR381" s="21"/>
      <c r="AS381" s="21" t="str" cm="1">
        <f t="array" aca="1" ref="AS381" ca="1">IF(OFFSET(INDIRECT(ADDRESS(ROW(), COLUMN())),0,-1)="",VLOOKUP($G381,$A:$AAE,COLUMN(),FALSE),OFFSET(INDIRECT(ADDRESS(ROW(), COLUMN())),0,-1))</f>
        <v>用地面积/0.03</v>
      </c>
      <c r="AT381" s="21"/>
      <c r="AU381" s="21" t="str" cm="1">
        <f t="array" aca="1" ref="AU381" ca="1">IF(OFFSET(INDIRECT(ADDRESS(ROW(), COLUMN())),0,-1)="",VLOOKUP($G381,$A:$AAE,COLUMN(),FALSE),OFFSET(INDIRECT(ADDRESS(ROW(), COLUMN())),0,-1))</f>
        <v>-</v>
      </c>
      <c r="AV381" s="21"/>
      <c r="AW381" s="21" cm="1">
        <f t="array" aca="1" ref="AW381" ca="1">IF(OFFSET(INDIRECT(ADDRESS(ROW(), COLUMN())),0,-1)="",VLOOKUP($G381,$A:$AAE,COLUMN(),FALSE),OFFSET(INDIRECT(ADDRESS(ROW(), COLUMN())),0,-1))</f>
        <v>0</v>
      </c>
      <c r="AX381" s="2"/>
      <c r="AY381" s="21" t="str" cm="1">
        <f t="array" aca="1" ref="AY381" ca="1">IF(OFFSET(INDIRECT(ADDRESS(ROW(), COLUMN())),0,-1)="",VLOOKUP($G381,$A:$AAE,COLUMN(),FALSE),OFFSET(INDIRECT(ADDRESS(ROW(), COLUMN())),0,-1))</f>
        <v>30立方米/公顷*日</v>
      </c>
      <c r="AZ381" s="2"/>
      <c r="BA381" s="21" t="str" cm="1">
        <f t="array" aca="1" ref="BA381" ca="1">IF(OFFSET(INDIRECT(ADDRESS(ROW(), COLUMN())),0,-1)="",VLOOKUP($G381,$A:$AAE,COLUMN(),FALSE),OFFSET(INDIRECT(ADDRESS(ROW(), COLUMN())),0,-1))</f>
        <v>用地面积*30</v>
      </c>
      <c r="BB381" s="2"/>
      <c r="BC381" s="21" cm="1">
        <f t="array" aca="1" ref="BC381" ca="1">IF(OFFSET(INDIRECT(ADDRESS(ROW(), COLUMN())),0,-1)="",VLOOKUP($G381,$A:$AAE,COLUMN(),FALSE),OFFSET(INDIRECT(ADDRESS(ROW(), COLUMN())),0,-1))</f>
        <v>0.85</v>
      </c>
      <c r="BD381" s="2"/>
      <c r="BE381" s="21" t="str" cm="1">
        <f t="array" aca="1" ref="BE381" ca="1">IF(OFFSET(INDIRECT(ADDRESS(ROW(), COLUMN())),0,-1)="",VLOOKUP($G381,$A:$AAE,COLUMN(),FALSE),OFFSET(INDIRECT(ADDRESS(ROW(), COLUMN())),0,-1))</f>
        <v>用水量*0.85</v>
      </c>
      <c r="BF381" s="2" t="s">
        <v>1658</v>
      </c>
      <c r="BG381" s="21" t="str" cm="1">
        <f t="array" aca="1" ref="BG381" ca="1">IF(OFFSET(INDIRECT(ADDRESS(ROW(), COLUMN())),0,-1)="",VLOOKUP($G381,$A:$AAE,COLUMN(),FALSE),OFFSET(INDIRECT(ADDRESS(ROW(), COLUMN())),0,-1))</f>
        <v>400千瓦/公顷</v>
      </c>
      <c r="BH381" s="2">
        <v>0.8</v>
      </c>
      <c r="BI381" s="21" cm="1">
        <f t="array" aca="1" ref="BI381" ca="1">IF(OFFSET(INDIRECT(ADDRESS(ROW(), COLUMN())),0,-1)="",VLOOKUP($G381,$A:$AAE,COLUMN(),FALSE),OFFSET(INDIRECT(ADDRESS(ROW(), COLUMN())),0,-1))</f>
        <v>0.8</v>
      </c>
      <c r="BJ381" s="2" t="s">
        <v>1680</v>
      </c>
      <c r="BK381" s="21" t="str" cm="1">
        <f t="array" aca="1" ref="BK381" ca="1">IF(OFFSET(INDIRECT(ADDRESS(ROW(), COLUMN())),0,-1)="",VLOOKUP($G381,$A:$AAE,COLUMN(),FALSE),OFFSET(INDIRECT(ADDRESS(ROW(), COLUMN())),0,-1))</f>
        <v>用地面积*400*0.8</v>
      </c>
      <c r="BL381" s="2"/>
      <c r="BM381" s="21" t="str" cm="1">
        <f t="array" aca="1" ref="BM381" ca="1">IF(OFFSET(INDIRECT(ADDRESS(ROW(), COLUMN())),0,-1)="",VLOOKUP($G381,$A:$AAE,COLUMN(),FALSE),OFFSET(INDIRECT(ADDRESS(ROW(), COLUMN())),0,-1))</f>
        <v>30门/公顷</v>
      </c>
      <c r="BN381" s="2"/>
      <c r="BO381" s="21" t="str" cm="1">
        <f t="array" aca="1" ref="BO381" ca="1">IF(OFFSET(INDIRECT(ADDRESS(ROW(), COLUMN())),0,-1)="",VLOOKUP($G381,$A:$AAE,COLUMN(),FALSE),OFFSET(INDIRECT(ADDRESS(ROW(), COLUMN())),0,-1))</f>
        <v>用地面积*30</v>
      </c>
      <c r="BP381" s="2"/>
      <c r="BQ381" s="21" t="str" cm="1">
        <f t="array" aca="1" ref="BQ381" ca="1">IF(OFFSET(INDIRECT(ADDRESS(ROW(), COLUMN())),0,-1)="",VLOOKUP($G381,$A:$AAE,COLUMN(),FALSE),OFFSET(INDIRECT(ADDRESS(ROW(), COLUMN())),0,-1))</f>
        <v>20门/公顷</v>
      </c>
      <c r="BR381" s="2"/>
      <c r="BS381" s="21" t="str" cm="1">
        <f t="array" aca="1" ref="BS381" ca="1">IF(OFFSET(INDIRECT(ADDRESS(ROW(), COLUMN())),0,-1)="",VLOOKUP($G381,$A:$AAE,COLUMN(),FALSE),OFFSET(INDIRECT(ADDRESS(ROW(), COLUMN())),0,-1))</f>
        <v>用地面积*20</v>
      </c>
      <c r="BT381" s="2"/>
      <c r="BU381" s="21" t="str" cm="1">
        <f t="array" aca="1" ref="BU381" ca="1">IF(OFFSET(INDIRECT(ADDRESS(ROW(), COLUMN())),0,-1)="",VLOOKUP($G381,$A:$AAE,COLUMN(),FALSE),OFFSET(INDIRECT(ADDRESS(ROW(), COLUMN())),0,-1))</f>
        <v>-</v>
      </c>
      <c r="BV381" s="2"/>
      <c r="BW381" s="21" cm="1">
        <f t="array" aca="1" ref="BW381" ca="1">IF(OFFSET(INDIRECT(ADDRESS(ROW(), COLUMN())),0,-1)="",VLOOKUP($G381,$A:$AAE,COLUMN(),FALSE),OFFSET(INDIRECT(ADDRESS(ROW(), COLUMN())),0,-1))</f>
        <v>0</v>
      </c>
      <c r="BX381" s="2"/>
      <c r="BY381" s="21" cm="1">
        <f t="array" aca="1" ref="BY381" ca="1">IF(OFFSET(INDIRECT(ADDRESS(ROW(), COLUMN())),0,-1)="",VLOOKUP($G381,$A:$AAE,COLUMN(),FALSE),OFFSET(INDIRECT(ADDRESS(ROW(), COLUMN())),0,-1))</f>
        <v>0</v>
      </c>
      <c r="BZ381" s="104"/>
      <c r="CA381" s="21" t="str" cm="1">
        <f t="array" aca="1" ref="CA381" ca="1">IF(OFFSET(INDIRECT(ADDRESS(ROW(), COLUMN())),0,-1)="",VLOOKUP($G381,$A:$AAE,COLUMN(),FALSE),OFFSET(INDIRECT(ADDRESS(ROW(), COLUMN())),0,-1))</f>
        <v>-</v>
      </c>
      <c r="CB381" s="21"/>
      <c r="CC381" s="21" cm="1">
        <f t="array" aca="1" ref="CC381" ca="1">IF(OFFSET(INDIRECT(ADDRESS(ROW(), COLUMN())),0,-1)="",VLOOKUP($G381,$A:$AAE,COLUMN(),FALSE),OFFSET(INDIRECT(ADDRESS(ROW(), COLUMN())),0,-1))</f>
        <v>0</v>
      </c>
      <c r="CD381" s="21"/>
      <c r="CE381" s="21" t="str" cm="1">
        <f t="array" aca="1" ref="CE381" ca="1">IF(OFFSET(INDIRECT(ADDRESS(ROW(), COLUMN())),0,-1)="",VLOOKUP($G381,$A:$AAE,COLUMN(),FALSE),OFFSET(INDIRECT(ADDRESS(ROW(), COLUMN())),0,-1))</f>
        <v>-</v>
      </c>
      <c r="CF381" s="21"/>
      <c r="CG381" s="21" cm="1">
        <f t="array" aca="1" ref="CG381" ca="1">IF(OFFSET(INDIRECT(ADDRESS(ROW(), COLUMN())),0,-1)="",VLOOKUP($G381,$A:$AAE,COLUMN(),FALSE),OFFSET(INDIRECT(ADDRESS(ROW(), COLUMN())),0,-1))</f>
        <v>0</v>
      </c>
      <c r="CH381" s="21"/>
      <c r="CI381" s="58" t="str" cm="1">
        <f t="array" aca="1" ref="CI381" ca="1">IF(OFFSET(INDIRECT(ADDRESS(ROW(), COLUMN())),0,-1)="",VLOOKUP($G381,$A:$AAE,COLUMN(),FALSE),OFFSET(INDIRECT(ADDRESS(ROW(), COLUMN())),0,-1))</f>
        <v>城镇建设用地</v>
      </c>
      <c r="CJ381" s="75" t="s">
        <v>1962</v>
      </c>
      <c r="CK381" s="78" t="str">
        <f t="shared" si="255"/>
        <v>唯一标识:U21#排水用地#城规</v>
      </c>
      <c r="CL381" s="78" t="str">
        <f t="shared" si="256"/>
        <v>性质名称:排水用地</v>
      </c>
      <c r="CM381" s="78" t="str">
        <f t="shared" si="257"/>
        <v>地块性质过滤:</v>
      </c>
      <c r="CN381" s="78" t="str">
        <f t="shared" si="258"/>
        <v>地块性质:U21</v>
      </c>
      <c r="CO381" s="78" t="str">
        <f t="shared" si="259"/>
        <v>地类标准:城规</v>
      </c>
      <c r="CP381" s="78" t="str">
        <f t="shared" si="260"/>
        <v>地块性质别称:</v>
      </c>
      <c r="CQ381" s="78" t="str">
        <f t="shared" si="261"/>
        <v>属性继承:U2#环境设施用地#城规</v>
      </c>
      <c r="CR381" s="78" t="str">
        <f t="shared" si="262"/>
        <v>父类:U2</v>
      </c>
      <c r="CS381" s="78" t="str">
        <f t="shared" si="263"/>
        <v>级别继承:U2#环境设施用地#城规</v>
      </c>
      <c r="CT381" s="78" t="str">
        <f t="shared" si="264"/>
        <v>级别层次:6</v>
      </c>
      <c r="CU381" s="78" t="str">
        <f t="shared" si="265"/>
        <v>级别:5U2</v>
      </c>
      <c r="CV381" s="78" t="str">
        <f t="shared" ca="1" si="266"/>
        <v>地块颜色:0,114,188</v>
      </c>
      <c r="CW381" s="78" t="str">
        <f t="shared" ca="1" si="267"/>
        <v>建筑面积公式:面积*容积率</v>
      </c>
      <c r="CX381" s="78" t="str">
        <f t="shared" ca="1" si="268"/>
        <v>住宅建筑面积公式:地块建筑面积*0</v>
      </c>
      <c r="CY381" s="78" t="str">
        <f t="shared" ca="1" si="269"/>
        <v>商服建筑面积公式:地块建筑面积*0</v>
      </c>
      <c r="CZ381" s="78" t="str">
        <f t="shared" ca="1" si="270"/>
        <v>商服中商业建筑面积公式:地块建筑面积*0</v>
      </c>
      <c r="DA381" s="78" t="str">
        <f t="shared" ca="1" si="271"/>
        <v>商服中办公建筑面积公式:地块建筑面积*0</v>
      </c>
      <c r="DB381" s="78" t="str">
        <f t="shared" ca="1" si="272"/>
        <v>公服建筑面积公式:地块建筑面积*0</v>
      </c>
      <c r="DC381" s="78" t="str">
        <f t="shared" ca="1" si="273"/>
        <v>工业建筑面积公式:地块建筑面积*0</v>
      </c>
      <c r="DD381" s="78" t="str">
        <f t="shared" ca="1" si="274"/>
        <v>市政建筑面积公式:地块建筑面积*1</v>
      </c>
      <c r="DE381" s="78" t="str">
        <f t="shared" ca="1" si="299"/>
        <v>绿地面积指定指标:面积*0</v>
      </c>
      <c r="DF381" s="78" t="str">
        <f t="shared" ca="1" si="300"/>
        <v>绿地面积指定公式:面积*0</v>
      </c>
      <c r="DG381" s="78" t="str">
        <f t="shared" ca="1" si="275"/>
        <v>户数指标:-</v>
      </c>
      <c r="DH381" s="78" t="str">
        <f t="shared" ca="1" si="276"/>
        <v>户数公式:0</v>
      </c>
      <c r="DI381" s="78" t="str">
        <f t="shared" ca="1" si="277"/>
        <v>人数指标:-</v>
      </c>
      <c r="DJ381" s="78" t="str">
        <f t="shared" ca="1" si="278"/>
        <v>人数公式:0</v>
      </c>
      <c r="DK381" s="78" t="str">
        <f t="shared" ca="1" si="279"/>
        <v>就业指标:0.03公顷/岗位</v>
      </c>
      <c r="DL381" s="78" t="str">
        <f t="shared" ca="1" si="280"/>
        <v>就业公式:用地面积/0.03</v>
      </c>
      <c r="DM381" s="78" t="str">
        <f t="shared" ca="1" si="281"/>
        <v>机动车指标:-</v>
      </c>
      <c r="DN381" s="78" t="str">
        <f t="shared" ca="1" si="282"/>
        <v>机动车公式:0</v>
      </c>
      <c r="DO381" s="78" t="str">
        <f t="shared" ca="1" si="283"/>
        <v>用水量指标:30立方米/公顷*日</v>
      </c>
      <c r="DP381" s="78" t="str">
        <f t="shared" ca="1" si="284"/>
        <v>用水量公式:用地面积*30</v>
      </c>
      <c r="DQ381" s="78" t="str">
        <f t="shared" ca="1" si="285"/>
        <v>污水折算系数:0.85</v>
      </c>
      <c r="DR381" s="78" t="str">
        <f t="shared" ca="1" si="286"/>
        <v>污水量公式:用水量*0.85</v>
      </c>
      <c r="DS381" s="78" t="str">
        <f t="shared" ca="1" si="287"/>
        <v>用电负荷指标:400千瓦/公顷</v>
      </c>
      <c r="DT381" s="78" t="str">
        <f t="shared" ca="1" si="288"/>
        <v>同时率:0.8</v>
      </c>
      <c r="DU381" s="78" t="str">
        <f t="shared" ca="1" si="289"/>
        <v>用电量公式:用地面积*400*0.8</v>
      </c>
      <c r="DV381" s="78" t="str">
        <f t="shared" ca="1" si="290"/>
        <v>固话装机指标:30门/公顷</v>
      </c>
      <c r="DW381" s="78" t="str">
        <f t="shared" ca="1" si="291"/>
        <v>固话量公式:用地面积*30</v>
      </c>
      <c r="DX381" s="78" t="str">
        <f t="shared" ca="1" si="292"/>
        <v>有线电视指标:20门/公顷</v>
      </c>
      <c r="DY381" s="78" t="str">
        <f t="shared" ca="1" si="293"/>
        <v>电视量公式:用地面积*20</v>
      </c>
      <c r="DZ381" s="78" t="str">
        <f t="shared" ca="1" si="294"/>
        <v>高峰机动车生成量指标:-</v>
      </c>
      <c r="EA381" s="78" t="str">
        <f t="shared" ca="1" si="295"/>
        <v>高峰机动车吸引量公式:0</v>
      </c>
      <c r="EB381" s="78" t="str">
        <f t="shared" ca="1" si="296"/>
        <v>高峰机动车发生量公式:0</v>
      </c>
      <c r="EC381" s="78" t="str">
        <f t="shared" ca="1" si="301"/>
        <v>地下空间指标:-</v>
      </c>
      <c r="ED381" s="78" t="str">
        <f t="shared" ca="1" si="297"/>
        <v>地下空间公式:0</v>
      </c>
      <c r="EE381" s="78" t="str">
        <f t="shared" ca="1" si="302"/>
        <v>人防指标:-</v>
      </c>
      <c r="EF381" s="78" t="str">
        <f t="shared" ca="1" si="298"/>
        <v>人防公式:0</v>
      </c>
      <c r="EG381" s="78" t="str">
        <f t="shared" ca="1" si="305"/>
        <v>用地构成:城镇建设用地</v>
      </c>
      <c r="EH381" s="78" t="s">
        <v>1962</v>
      </c>
      <c r="EI381" s="79" t="str">
        <f t="shared" ca="1" si="303"/>
        <v>唯一标识:U21#排水用地#城规;性质名称:排水用地;地块性质过滤:;地块性质:U21;地类标准:城规;地块性质别称:;属性继承:U2#环境设施用地#城规;父类:U2;级别继承:U2#环境设施用地#城规;级别层次:6;级别:5U2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1" t="s">
        <v>1962</v>
      </c>
    </row>
    <row r="382" spans="1:140" ht="16.5" x14ac:dyDescent="0.2">
      <c r="A382" s="58" t="str">
        <f t="shared" si="304"/>
        <v>U22#环卫用地#城规</v>
      </c>
      <c r="B382" s="58" t="s">
        <v>480</v>
      </c>
      <c r="C382" s="58"/>
      <c r="D382" s="58" t="s">
        <v>1043</v>
      </c>
      <c r="E382" s="58" t="s">
        <v>1276</v>
      </c>
      <c r="F382" s="58"/>
      <c r="G382" s="58" t="s">
        <v>106</v>
      </c>
      <c r="H382" s="58" t="s">
        <v>1041</v>
      </c>
      <c r="I382" s="58" t="s">
        <v>106</v>
      </c>
      <c r="J382" s="58">
        <v>6</v>
      </c>
      <c r="K382" s="58" t="s">
        <v>1520</v>
      </c>
      <c r="L382" s="58"/>
      <c r="M382" s="72" t="str" cm="1">
        <f t="array" aca="1" ref="M382" ca="1">IF(OFFSET(INDIRECT(ADDRESS(ROW(), COLUMN())),0,-1)="",VLOOKUP($G382,$A:$AAE,COLUMN(),FALSE),OFFSET(INDIRECT(ADDRESS(ROW(), COLUMN())),0,-1))</f>
        <v>0,114,188</v>
      </c>
      <c r="N382" s="35"/>
      <c r="O382" s="72" t="str" cm="1">
        <f t="array" aca="1" ref="O382" ca="1">IF(OFFSET(INDIRECT(ADDRESS(ROW(), COLUMN())),0,-1)="",VLOOKUP($G382,$A:$AAE,COLUMN(),FALSE),OFFSET(INDIRECT(ADDRESS(ROW(), COLUMN())),0,-1))</f>
        <v>面积*容积率</v>
      </c>
      <c r="P382" s="35"/>
      <c r="Q382" s="35" t="str" cm="1">
        <f t="array" aca="1" ref="Q382" ca="1">IF(OFFSET(INDIRECT(ADDRESS(ROW(), COLUMN())),0,-1)="",VLOOKUP($G382,$A:$AAE,COLUMN(),FALSE),OFFSET(INDIRECT(ADDRESS(ROW(), COLUMN())),0,-1))</f>
        <v>地块建筑面积*0</v>
      </c>
      <c r="R382" s="35"/>
      <c r="S382" s="35" t="str" cm="1">
        <f t="array" aca="1" ref="S382" ca="1">IF(OFFSET(INDIRECT(ADDRESS(ROW(), COLUMN())),0,-1)="",VLOOKUP($G382,$A:$AAE,COLUMN(),FALSE),OFFSET(INDIRECT(ADDRESS(ROW(), COLUMN())),0,-1))</f>
        <v>地块建筑面积*0</v>
      </c>
      <c r="T382" s="35"/>
      <c r="U382" s="35" t="str" cm="1">
        <f t="array" aca="1" ref="U382" ca="1">IF(OFFSET(INDIRECT(ADDRESS(ROW(), COLUMN())),0,-1)="",VLOOKUP($G382,$A:$AAE,COLUMN(),FALSE),OFFSET(INDIRECT(ADDRESS(ROW(), COLUMN())),0,-1))</f>
        <v>地块建筑面积*0</v>
      </c>
      <c r="V382" s="35"/>
      <c r="W382" s="72" t="str" cm="1">
        <f t="array" aca="1" ref="W382" ca="1">IF(OFFSET(INDIRECT(ADDRESS(ROW(), COLUMN())),0,-1)="",VLOOKUP($G382,$A:$AAE,COLUMN(),FALSE),OFFSET(INDIRECT(ADDRESS(ROW(), COLUMN())),0,-1))</f>
        <v>地块建筑面积*0</v>
      </c>
      <c r="X382" s="21"/>
      <c r="Y382" s="21" t="str" cm="1">
        <f t="array" aca="1" ref="Y382" ca="1">IF(OFFSET(INDIRECT(ADDRESS(ROW(), COLUMN())),0,-1)="",VLOOKUP($G382,$A:$AAE,COLUMN(),FALSE),OFFSET(INDIRECT(ADDRESS(ROW(), COLUMN())),0,-1))</f>
        <v>地块建筑面积*0</v>
      </c>
      <c r="Z382" s="21"/>
      <c r="AA382" s="21" t="str" cm="1">
        <f t="array" aca="1" ref="AA382" ca="1">IF(OFFSET(INDIRECT(ADDRESS(ROW(), COLUMN())),0,-1)="",VLOOKUP($G382,$A:$AAE,COLUMN(),FALSE),OFFSET(INDIRECT(ADDRESS(ROW(), COLUMN())),0,-1))</f>
        <v>地块建筑面积*0</v>
      </c>
      <c r="AB382" s="21"/>
      <c r="AC382" s="21" t="str" cm="1">
        <f t="array" aca="1" ref="AC382" ca="1">IF(OFFSET(INDIRECT(ADDRESS(ROW(), COLUMN())),0,-1)="",VLOOKUP($G382,$A:$AAE,COLUMN(),FALSE),OFFSET(INDIRECT(ADDRESS(ROW(), COLUMN())),0,-1))</f>
        <v>地块建筑面积*1</v>
      </c>
      <c r="AD382" s="21"/>
      <c r="AE382" s="21" t="str" cm="1">
        <f t="array" aca="1" ref="AE382" ca="1">IF(OFFSET(INDIRECT(ADDRESS(ROW(), COLUMN())),0,-1)="",VLOOKUP($G382,$A:$AAE,COLUMN(),FALSE),OFFSET(INDIRECT(ADDRESS(ROW(), COLUMN())),0,-1))</f>
        <v>面积*0</v>
      </c>
      <c r="AF382" s="21"/>
      <c r="AG382" s="21" t="str" cm="1">
        <f t="array" aca="1" ref="AG382" ca="1">IF(OFFSET(INDIRECT(ADDRESS(ROW(), COLUMN())),0,-1)="",VLOOKUP($G382,$A:$AAE,COLUMN(),FALSE),OFFSET(INDIRECT(ADDRESS(ROW(), COLUMN())),0,-1))</f>
        <v>面积*0</v>
      </c>
      <c r="AH382" s="21"/>
      <c r="AI382" s="21" t="str" cm="1">
        <f t="array" aca="1" ref="AI382" ca="1">IF(OFFSET(INDIRECT(ADDRESS(ROW(), COLUMN())),0,-1)="",VLOOKUP($G382,$A:$AAE,COLUMN(),FALSE),OFFSET(INDIRECT(ADDRESS(ROW(), COLUMN())),0,-1))</f>
        <v>-</v>
      </c>
      <c r="AJ382" s="21"/>
      <c r="AK382" s="21" cm="1">
        <f t="array" aca="1" ref="AK382" ca="1">IF(OFFSET(INDIRECT(ADDRESS(ROW(), COLUMN())),0,-1)="",VLOOKUP($G382,$A:$AAE,COLUMN(),FALSE),OFFSET(INDIRECT(ADDRESS(ROW(), COLUMN())),0,-1))</f>
        <v>0</v>
      </c>
      <c r="AL382" s="21"/>
      <c r="AM382" s="21" t="str" cm="1">
        <f t="array" aca="1" ref="AM382" ca="1">IF(OFFSET(INDIRECT(ADDRESS(ROW(), COLUMN())),0,-1)="",VLOOKUP($G382,$A:$AAE,COLUMN(),FALSE),OFFSET(INDIRECT(ADDRESS(ROW(), COLUMN())),0,-1))</f>
        <v>-</v>
      </c>
      <c r="AN382" s="21"/>
      <c r="AO382" s="21" cm="1">
        <f t="array" aca="1" ref="AO382" ca="1">IF(OFFSET(INDIRECT(ADDRESS(ROW(), COLUMN())),0,-1)="",VLOOKUP($G382,$A:$AAE,COLUMN(),FALSE),OFFSET(INDIRECT(ADDRESS(ROW(), COLUMN())),0,-1))</f>
        <v>0</v>
      </c>
      <c r="AP382" s="21"/>
      <c r="AQ382" s="21" t="str" cm="1">
        <f t="array" aca="1" ref="AQ382" ca="1">IF(OFFSET(INDIRECT(ADDRESS(ROW(), COLUMN())),0,-1)="",VLOOKUP($G382,$A:$AAE,COLUMN(),FALSE),OFFSET(INDIRECT(ADDRESS(ROW(), COLUMN())),0,-1))</f>
        <v>0.03公顷/岗位</v>
      </c>
      <c r="AR382" s="21"/>
      <c r="AS382" s="21" t="str" cm="1">
        <f t="array" aca="1" ref="AS382" ca="1">IF(OFFSET(INDIRECT(ADDRESS(ROW(), COLUMN())),0,-1)="",VLOOKUP($G382,$A:$AAE,COLUMN(),FALSE),OFFSET(INDIRECT(ADDRESS(ROW(), COLUMN())),0,-1))</f>
        <v>用地面积/0.03</v>
      </c>
      <c r="AT382" s="21"/>
      <c r="AU382" s="21" t="str" cm="1">
        <f t="array" aca="1" ref="AU382" ca="1">IF(OFFSET(INDIRECT(ADDRESS(ROW(), COLUMN())),0,-1)="",VLOOKUP($G382,$A:$AAE,COLUMN(),FALSE),OFFSET(INDIRECT(ADDRESS(ROW(), COLUMN())),0,-1))</f>
        <v>-</v>
      </c>
      <c r="AV382" s="21"/>
      <c r="AW382" s="21" cm="1">
        <f t="array" aca="1" ref="AW382" ca="1">IF(OFFSET(INDIRECT(ADDRESS(ROW(), COLUMN())),0,-1)="",VLOOKUP($G382,$A:$AAE,COLUMN(),FALSE),OFFSET(INDIRECT(ADDRESS(ROW(), COLUMN())),0,-1))</f>
        <v>0</v>
      </c>
      <c r="AX382" s="2"/>
      <c r="AY382" s="21" t="str" cm="1">
        <f t="array" aca="1" ref="AY382" ca="1">IF(OFFSET(INDIRECT(ADDRESS(ROW(), COLUMN())),0,-1)="",VLOOKUP($G382,$A:$AAE,COLUMN(),FALSE),OFFSET(INDIRECT(ADDRESS(ROW(), COLUMN())),0,-1))</f>
        <v>30立方米/公顷*日</v>
      </c>
      <c r="AZ382" s="2"/>
      <c r="BA382" s="21" t="str" cm="1">
        <f t="array" aca="1" ref="BA382" ca="1">IF(OFFSET(INDIRECT(ADDRESS(ROW(), COLUMN())),0,-1)="",VLOOKUP($G382,$A:$AAE,COLUMN(),FALSE),OFFSET(INDIRECT(ADDRESS(ROW(), COLUMN())),0,-1))</f>
        <v>用地面积*30</v>
      </c>
      <c r="BB382" s="2"/>
      <c r="BC382" s="21" cm="1">
        <f t="array" aca="1" ref="BC382" ca="1">IF(OFFSET(INDIRECT(ADDRESS(ROW(), COLUMN())),0,-1)="",VLOOKUP($G382,$A:$AAE,COLUMN(),FALSE),OFFSET(INDIRECT(ADDRESS(ROW(), COLUMN())),0,-1))</f>
        <v>0.85</v>
      </c>
      <c r="BD382" s="2"/>
      <c r="BE382" s="21" t="str" cm="1">
        <f t="array" aca="1" ref="BE382" ca="1">IF(OFFSET(INDIRECT(ADDRESS(ROW(), COLUMN())),0,-1)="",VLOOKUP($G382,$A:$AAE,COLUMN(),FALSE),OFFSET(INDIRECT(ADDRESS(ROW(), COLUMN())),0,-1))</f>
        <v>用水量*0.85</v>
      </c>
      <c r="BF382" s="2" t="s">
        <v>1658</v>
      </c>
      <c r="BG382" s="21" t="str" cm="1">
        <f t="array" aca="1" ref="BG382" ca="1">IF(OFFSET(INDIRECT(ADDRESS(ROW(), COLUMN())),0,-1)="",VLOOKUP($G382,$A:$AAE,COLUMN(),FALSE),OFFSET(INDIRECT(ADDRESS(ROW(), COLUMN())),0,-1))</f>
        <v>400千瓦/公顷</v>
      </c>
      <c r="BH382" s="2">
        <v>0.8</v>
      </c>
      <c r="BI382" s="21" cm="1">
        <f t="array" aca="1" ref="BI382" ca="1">IF(OFFSET(INDIRECT(ADDRESS(ROW(), COLUMN())),0,-1)="",VLOOKUP($G382,$A:$AAE,COLUMN(),FALSE),OFFSET(INDIRECT(ADDRESS(ROW(), COLUMN())),0,-1))</f>
        <v>0.8</v>
      </c>
      <c r="BJ382" s="2" t="s">
        <v>1680</v>
      </c>
      <c r="BK382" s="21" t="str" cm="1">
        <f t="array" aca="1" ref="BK382" ca="1">IF(OFFSET(INDIRECT(ADDRESS(ROW(), COLUMN())),0,-1)="",VLOOKUP($G382,$A:$AAE,COLUMN(),FALSE),OFFSET(INDIRECT(ADDRESS(ROW(), COLUMN())),0,-1))</f>
        <v>用地面积*400*0.8</v>
      </c>
      <c r="BL382" s="2"/>
      <c r="BM382" s="21" t="str" cm="1">
        <f t="array" aca="1" ref="BM382" ca="1">IF(OFFSET(INDIRECT(ADDRESS(ROW(), COLUMN())),0,-1)="",VLOOKUP($G382,$A:$AAE,COLUMN(),FALSE),OFFSET(INDIRECT(ADDRESS(ROW(), COLUMN())),0,-1))</f>
        <v>30门/公顷</v>
      </c>
      <c r="BN382" s="2"/>
      <c r="BO382" s="21" t="str" cm="1">
        <f t="array" aca="1" ref="BO382" ca="1">IF(OFFSET(INDIRECT(ADDRESS(ROW(), COLUMN())),0,-1)="",VLOOKUP($G382,$A:$AAE,COLUMN(),FALSE),OFFSET(INDIRECT(ADDRESS(ROW(), COLUMN())),0,-1))</f>
        <v>用地面积*30</v>
      </c>
      <c r="BP382" s="2"/>
      <c r="BQ382" s="21" t="str" cm="1">
        <f t="array" aca="1" ref="BQ382" ca="1">IF(OFFSET(INDIRECT(ADDRESS(ROW(), COLUMN())),0,-1)="",VLOOKUP($G382,$A:$AAE,COLUMN(),FALSE),OFFSET(INDIRECT(ADDRESS(ROW(), COLUMN())),0,-1))</f>
        <v>20门/公顷</v>
      </c>
      <c r="BR382" s="2"/>
      <c r="BS382" s="21" t="str" cm="1">
        <f t="array" aca="1" ref="BS382" ca="1">IF(OFFSET(INDIRECT(ADDRESS(ROW(), COLUMN())),0,-1)="",VLOOKUP($G382,$A:$AAE,COLUMN(),FALSE),OFFSET(INDIRECT(ADDRESS(ROW(), COLUMN())),0,-1))</f>
        <v>用地面积*20</v>
      </c>
      <c r="BT382" s="2"/>
      <c r="BU382" s="21" t="str" cm="1">
        <f t="array" aca="1" ref="BU382" ca="1">IF(OFFSET(INDIRECT(ADDRESS(ROW(), COLUMN())),0,-1)="",VLOOKUP($G382,$A:$AAE,COLUMN(),FALSE),OFFSET(INDIRECT(ADDRESS(ROW(), COLUMN())),0,-1))</f>
        <v>-</v>
      </c>
      <c r="BV382" s="2"/>
      <c r="BW382" s="21" cm="1">
        <f t="array" aca="1" ref="BW382" ca="1">IF(OFFSET(INDIRECT(ADDRESS(ROW(), COLUMN())),0,-1)="",VLOOKUP($G382,$A:$AAE,COLUMN(),FALSE),OFFSET(INDIRECT(ADDRESS(ROW(), COLUMN())),0,-1))</f>
        <v>0</v>
      </c>
      <c r="BX382" s="2"/>
      <c r="BY382" s="21" cm="1">
        <f t="array" aca="1" ref="BY382" ca="1">IF(OFFSET(INDIRECT(ADDRESS(ROW(), COLUMN())),0,-1)="",VLOOKUP($G382,$A:$AAE,COLUMN(),FALSE),OFFSET(INDIRECT(ADDRESS(ROW(), COLUMN())),0,-1))</f>
        <v>0</v>
      </c>
      <c r="BZ382" s="104"/>
      <c r="CA382" s="21" t="str" cm="1">
        <f t="array" aca="1" ref="CA382" ca="1">IF(OFFSET(INDIRECT(ADDRESS(ROW(), COLUMN())),0,-1)="",VLOOKUP($G382,$A:$AAE,COLUMN(),FALSE),OFFSET(INDIRECT(ADDRESS(ROW(), COLUMN())),0,-1))</f>
        <v>-</v>
      </c>
      <c r="CB382" s="21"/>
      <c r="CC382" s="21" cm="1">
        <f t="array" aca="1" ref="CC382" ca="1">IF(OFFSET(INDIRECT(ADDRESS(ROW(), COLUMN())),0,-1)="",VLOOKUP($G382,$A:$AAE,COLUMN(),FALSE),OFFSET(INDIRECT(ADDRESS(ROW(), COLUMN())),0,-1))</f>
        <v>0</v>
      </c>
      <c r="CD382" s="21"/>
      <c r="CE382" s="21" t="str" cm="1">
        <f t="array" aca="1" ref="CE382" ca="1">IF(OFFSET(INDIRECT(ADDRESS(ROW(), COLUMN())),0,-1)="",VLOOKUP($G382,$A:$AAE,COLUMN(),FALSE),OFFSET(INDIRECT(ADDRESS(ROW(), COLUMN())),0,-1))</f>
        <v>-</v>
      </c>
      <c r="CF382" s="21"/>
      <c r="CG382" s="21" cm="1">
        <f t="array" aca="1" ref="CG382" ca="1">IF(OFFSET(INDIRECT(ADDRESS(ROW(), COLUMN())),0,-1)="",VLOOKUP($G382,$A:$AAE,COLUMN(),FALSE),OFFSET(INDIRECT(ADDRESS(ROW(), COLUMN())),0,-1))</f>
        <v>0</v>
      </c>
      <c r="CH382" s="21"/>
      <c r="CI382" s="58" t="str" cm="1">
        <f t="array" aca="1" ref="CI382" ca="1">IF(OFFSET(INDIRECT(ADDRESS(ROW(), COLUMN())),0,-1)="",VLOOKUP($G382,$A:$AAE,COLUMN(),FALSE),OFFSET(INDIRECT(ADDRESS(ROW(), COLUMN())),0,-1))</f>
        <v>城镇建设用地</v>
      </c>
      <c r="CJ382" s="75" t="s">
        <v>1962</v>
      </c>
      <c r="CK382" s="78" t="str">
        <f t="shared" si="255"/>
        <v>唯一标识:U22#环卫用地#城规</v>
      </c>
      <c r="CL382" s="78" t="str">
        <f t="shared" si="256"/>
        <v>性质名称:环卫用地</v>
      </c>
      <c r="CM382" s="78" t="str">
        <f t="shared" si="257"/>
        <v>地块性质过滤:</v>
      </c>
      <c r="CN382" s="78" t="str">
        <f t="shared" si="258"/>
        <v>地块性质:U22</v>
      </c>
      <c r="CO382" s="78" t="str">
        <f t="shared" si="259"/>
        <v>地类标准:城规</v>
      </c>
      <c r="CP382" s="78" t="str">
        <f t="shared" si="260"/>
        <v>地块性质别称:</v>
      </c>
      <c r="CQ382" s="78" t="str">
        <f t="shared" si="261"/>
        <v>属性继承:U2#环境设施用地#城规</v>
      </c>
      <c r="CR382" s="78" t="str">
        <f t="shared" si="262"/>
        <v>父类:U2</v>
      </c>
      <c r="CS382" s="78" t="str">
        <f t="shared" si="263"/>
        <v>级别继承:U2#环境设施用地#城规</v>
      </c>
      <c r="CT382" s="78" t="str">
        <f t="shared" si="264"/>
        <v>级别层次:6</v>
      </c>
      <c r="CU382" s="78" t="str">
        <f t="shared" si="265"/>
        <v>级别:5U2</v>
      </c>
      <c r="CV382" s="78" t="str">
        <f t="shared" ca="1" si="266"/>
        <v>地块颜色:0,114,188</v>
      </c>
      <c r="CW382" s="78" t="str">
        <f t="shared" ca="1" si="267"/>
        <v>建筑面积公式:面积*容积率</v>
      </c>
      <c r="CX382" s="78" t="str">
        <f t="shared" ca="1" si="268"/>
        <v>住宅建筑面积公式:地块建筑面积*0</v>
      </c>
      <c r="CY382" s="78" t="str">
        <f t="shared" ca="1" si="269"/>
        <v>商服建筑面积公式:地块建筑面积*0</v>
      </c>
      <c r="CZ382" s="78" t="str">
        <f t="shared" ca="1" si="270"/>
        <v>商服中商业建筑面积公式:地块建筑面积*0</v>
      </c>
      <c r="DA382" s="78" t="str">
        <f t="shared" ca="1" si="271"/>
        <v>商服中办公建筑面积公式:地块建筑面积*0</v>
      </c>
      <c r="DB382" s="78" t="str">
        <f t="shared" ca="1" si="272"/>
        <v>公服建筑面积公式:地块建筑面积*0</v>
      </c>
      <c r="DC382" s="78" t="str">
        <f t="shared" ca="1" si="273"/>
        <v>工业建筑面积公式:地块建筑面积*0</v>
      </c>
      <c r="DD382" s="78" t="str">
        <f t="shared" ca="1" si="274"/>
        <v>市政建筑面积公式:地块建筑面积*1</v>
      </c>
      <c r="DE382" s="78" t="str">
        <f t="shared" ca="1" si="299"/>
        <v>绿地面积指定指标:面积*0</v>
      </c>
      <c r="DF382" s="78" t="str">
        <f t="shared" ca="1" si="300"/>
        <v>绿地面积指定公式:面积*0</v>
      </c>
      <c r="DG382" s="78" t="str">
        <f t="shared" ca="1" si="275"/>
        <v>户数指标:-</v>
      </c>
      <c r="DH382" s="78" t="str">
        <f t="shared" ca="1" si="276"/>
        <v>户数公式:0</v>
      </c>
      <c r="DI382" s="78" t="str">
        <f t="shared" ca="1" si="277"/>
        <v>人数指标:-</v>
      </c>
      <c r="DJ382" s="78" t="str">
        <f t="shared" ca="1" si="278"/>
        <v>人数公式:0</v>
      </c>
      <c r="DK382" s="78" t="str">
        <f t="shared" ca="1" si="279"/>
        <v>就业指标:0.03公顷/岗位</v>
      </c>
      <c r="DL382" s="78" t="str">
        <f t="shared" ca="1" si="280"/>
        <v>就业公式:用地面积/0.03</v>
      </c>
      <c r="DM382" s="78" t="str">
        <f t="shared" ca="1" si="281"/>
        <v>机动车指标:-</v>
      </c>
      <c r="DN382" s="78" t="str">
        <f t="shared" ca="1" si="282"/>
        <v>机动车公式:0</v>
      </c>
      <c r="DO382" s="78" t="str">
        <f t="shared" ca="1" si="283"/>
        <v>用水量指标:30立方米/公顷*日</v>
      </c>
      <c r="DP382" s="78" t="str">
        <f t="shared" ca="1" si="284"/>
        <v>用水量公式:用地面积*30</v>
      </c>
      <c r="DQ382" s="78" t="str">
        <f t="shared" ca="1" si="285"/>
        <v>污水折算系数:0.85</v>
      </c>
      <c r="DR382" s="78" t="str">
        <f t="shared" ca="1" si="286"/>
        <v>污水量公式:用水量*0.85</v>
      </c>
      <c r="DS382" s="78" t="str">
        <f t="shared" ca="1" si="287"/>
        <v>用电负荷指标:400千瓦/公顷</v>
      </c>
      <c r="DT382" s="78" t="str">
        <f t="shared" ca="1" si="288"/>
        <v>同时率:0.8</v>
      </c>
      <c r="DU382" s="78" t="str">
        <f t="shared" ca="1" si="289"/>
        <v>用电量公式:用地面积*400*0.8</v>
      </c>
      <c r="DV382" s="78" t="str">
        <f t="shared" ca="1" si="290"/>
        <v>固话装机指标:30门/公顷</v>
      </c>
      <c r="DW382" s="78" t="str">
        <f t="shared" ca="1" si="291"/>
        <v>固话量公式:用地面积*30</v>
      </c>
      <c r="DX382" s="78" t="str">
        <f t="shared" ca="1" si="292"/>
        <v>有线电视指标:20门/公顷</v>
      </c>
      <c r="DY382" s="78" t="str">
        <f t="shared" ca="1" si="293"/>
        <v>电视量公式:用地面积*20</v>
      </c>
      <c r="DZ382" s="78" t="str">
        <f t="shared" ca="1" si="294"/>
        <v>高峰机动车生成量指标:-</v>
      </c>
      <c r="EA382" s="78" t="str">
        <f t="shared" ca="1" si="295"/>
        <v>高峰机动车吸引量公式:0</v>
      </c>
      <c r="EB382" s="78" t="str">
        <f t="shared" ca="1" si="296"/>
        <v>高峰机动车发生量公式:0</v>
      </c>
      <c r="EC382" s="78" t="str">
        <f t="shared" ca="1" si="301"/>
        <v>地下空间指标:-</v>
      </c>
      <c r="ED382" s="78" t="str">
        <f t="shared" ca="1" si="297"/>
        <v>地下空间公式:0</v>
      </c>
      <c r="EE382" s="78" t="str">
        <f t="shared" ca="1" si="302"/>
        <v>人防指标:-</v>
      </c>
      <c r="EF382" s="78" t="str">
        <f t="shared" ca="1" si="298"/>
        <v>人防公式:0</v>
      </c>
      <c r="EG382" s="78" t="str">
        <f t="shared" ca="1" si="305"/>
        <v>用地构成:城镇建设用地</v>
      </c>
      <c r="EH382" s="78" t="s">
        <v>1962</v>
      </c>
      <c r="EI382" s="79" t="str">
        <f t="shared" ca="1" si="303"/>
        <v>唯一标识:U22#环卫用地#城规;性质名称:环卫用地;地块性质过滤:;地块性质:U22;地类标准:城规;地块性质别称:;属性继承:U2#环境设施用地#城规;父类:U2;级别继承:U2#环境设施用地#城规;级别层次:6;级别:5U2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2" t="s">
        <v>1962</v>
      </c>
    </row>
    <row r="383" spans="1:140" ht="16.5" x14ac:dyDescent="0.2">
      <c r="A383" s="58" t="str">
        <f t="shared" si="304"/>
        <v>U3#安全设施用地#城规</v>
      </c>
      <c r="B383" s="58" t="s">
        <v>481</v>
      </c>
      <c r="C383" s="58"/>
      <c r="D383" s="58" t="s">
        <v>1044</v>
      </c>
      <c r="E383" s="58" t="s">
        <v>1276</v>
      </c>
      <c r="F383" s="58"/>
      <c r="G383" s="58" t="s">
        <v>31</v>
      </c>
      <c r="H383" s="58" t="s">
        <v>1031</v>
      </c>
      <c r="I383" s="58" t="s">
        <v>31</v>
      </c>
      <c r="J383" s="58">
        <v>5</v>
      </c>
      <c r="K383" s="58" t="s">
        <v>1517</v>
      </c>
      <c r="L383" s="128" t="s">
        <v>2347</v>
      </c>
      <c r="M383" s="58" t="str" cm="1">
        <f t="array" aca="1" ref="M383" ca="1">IF(OFFSET(INDIRECT(ADDRESS(ROW(), COLUMN())),0,-1)="",VLOOKUP($G383,$A:$AAE,COLUMN(),FALSE),OFFSET(INDIRECT(ADDRESS(ROW(), COLUMN())),0,-1))</f>
        <v>0,84,166</v>
      </c>
      <c r="N383" s="21"/>
      <c r="O383" s="58" t="str" cm="1">
        <f t="array" aca="1" ref="O383" ca="1">IF(OFFSET(INDIRECT(ADDRESS(ROW(), COLUMN())),0,-1)="",VLOOKUP($G383,$A:$AAE,COLUMN(),FALSE),OFFSET(INDIRECT(ADDRESS(ROW(), COLUMN())),0,-1))</f>
        <v>面积*容积率</v>
      </c>
      <c r="P383" s="21"/>
      <c r="Q383" s="21" t="str" cm="1">
        <f t="array" aca="1" ref="Q383" ca="1">IF(OFFSET(INDIRECT(ADDRESS(ROW(), COLUMN())),0,-1)="",VLOOKUP($G383,$A:$AAE,COLUMN(),FALSE),OFFSET(INDIRECT(ADDRESS(ROW(), COLUMN())),0,-1))</f>
        <v>地块建筑面积*0</v>
      </c>
      <c r="R383" s="21"/>
      <c r="S383" s="21" t="str" cm="1">
        <f t="array" aca="1" ref="S383" ca="1">IF(OFFSET(INDIRECT(ADDRESS(ROW(), COLUMN())),0,-1)="",VLOOKUP($G383,$A:$AAE,COLUMN(),FALSE),OFFSET(INDIRECT(ADDRESS(ROW(), COLUMN())),0,-1))</f>
        <v>地块建筑面积*0</v>
      </c>
      <c r="T383" s="21"/>
      <c r="U383" s="21" t="str" cm="1">
        <f t="array" aca="1" ref="U383" ca="1">IF(OFFSET(INDIRECT(ADDRESS(ROW(), COLUMN())),0,-1)="",VLOOKUP($G383,$A:$AAE,COLUMN(),FALSE),OFFSET(INDIRECT(ADDRESS(ROW(), COLUMN())),0,-1))</f>
        <v>地块建筑面积*0</v>
      </c>
      <c r="V383" s="21"/>
      <c r="W383" s="58" t="str" cm="1">
        <f t="array" aca="1" ref="W383" ca="1">IF(OFFSET(INDIRECT(ADDRESS(ROW(), COLUMN())),0,-1)="",VLOOKUP($G383,$A:$AAE,COLUMN(),FALSE),OFFSET(INDIRECT(ADDRESS(ROW(), COLUMN())),0,-1))</f>
        <v>地块建筑面积*0</v>
      </c>
      <c r="X383" s="21"/>
      <c r="Y383" s="21" t="str" cm="1">
        <f t="array" aca="1" ref="Y383" ca="1">IF(OFFSET(INDIRECT(ADDRESS(ROW(), COLUMN())),0,-1)="",VLOOKUP($G383,$A:$AAE,COLUMN(),FALSE),OFFSET(INDIRECT(ADDRESS(ROW(), COLUMN())),0,-1))</f>
        <v>地块建筑面积*0</v>
      </c>
      <c r="Z383" s="21"/>
      <c r="AA383" s="21" t="str" cm="1">
        <f t="array" aca="1" ref="AA383" ca="1">IF(OFFSET(INDIRECT(ADDRESS(ROW(), COLUMN())),0,-1)="",VLOOKUP($G383,$A:$AAE,COLUMN(),FALSE),OFFSET(INDIRECT(ADDRESS(ROW(), COLUMN())),0,-1))</f>
        <v>地块建筑面积*0</v>
      </c>
      <c r="AB383" s="21"/>
      <c r="AC383" s="21" t="str" cm="1">
        <f t="array" aca="1" ref="AC383" ca="1">IF(OFFSET(INDIRECT(ADDRESS(ROW(), COLUMN())),0,-1)="",VLOOKUP($G383,$A:$AAE,COLUMN(),FALSE),OFFSET(INDIRECT(ADDRESS(ROW(), COLUMN())),0,-1))</f>
        <v>地块建筑面积*1</v>
      </c>
      <c r="AD383" s="21"/>
      <c r="AE383" s="21" t="str" cm="1">
        <f t="array" aca="1" ref="AE383" ca="1">IF(OFFSET(INDIRECT(ADDRESS(ROW(), COLUMN())),0,-1)="",VLOOKUP($G383,$A:$AAE,COLUMN(),FALSE),OFFSET(INDIRECT(ADDRESS(ROW(), COLUMN())),0,-1))</f>
        <v>面积*0</v>
      </c>
      <c r="AF383" s="21"/>
      <c r="AG383" s="21" t="str" cm="1">
        <f t="array" aca="1" ref="AG383" ca="1">IF(OFFSET(INDIRECT(ADDRESS(ROW(), COLUMN())),0,-1)="",VLOOKUP($G383,$A:$AAE,COLUMN(),FALSE),OFFSET(INDIRECT(ADDRESS(ROW(), COLUMN())),0,-1))</f>
        <v>面积*0</v>
      </c>
      <c r="AH383" s="21"/>
      <c r="AI383" s="21" t="str" cm="1">
        <f t="array" aca="1" ref="AI383" ca="1">IF(OFFSET(INDIRECT(ADDRESS(ROW(), COLUMN())),0,-1)="",VLOOKUP($G383,$A:$AAE,COLUMN(),FALSE),OFFSET(INDIRECT(ADDRESS(ROW(), COLUMN())),0,-1))</f>
        <v>-</v>
      </c>
      <c r="AJ383" s="21"/>
      <c r="AK383" s="21" cm="1">
        <f t="array" aca="1" ref="AK383" ca="1">IF(OFFSET(INDIRECT(ADDRESS(ROW(), COLUMN())),0,-1)="",VLOOKUP($G383,$A:$AAE,COLUMN(),FALSE),OFFSET(INDIRECT(ADDRESS(ROW(), COLUMN())),0,-1))</f>
        <v>0</v>
      </c>
      <c r="AL383" s="21"/>
      <c r="AM383" s="21" t="str" cm="1">
        <f t="array" aca="1" ref="AM383" ca="1">IF(OFFSET(INDIRECT(ADDRESS(ROW(), COLUMN())),0,-1)="",VLOOKUP($G383,$A:$AAE,COLUMN(),FALSE),OFFSET(INDIRECT(ADDRESS(ROW(), COLUMN())),0,-1))</f>
        <v>-</v>
      </c>
      <c r="AN383" s="21"/>
      <c r="AO383" s="21" cm="1">
        <f t="array" aca="1" ref="AO383" ca="1">IF(OFFSET(INDIRECT(ADDRESS(ROW(), COLUMN())),0,-1)="",VLOOKUP($G383,$A:$AAE,COLUMN(),FALSE),OFFSET(INDIRECT(ADDRESS(ROW(), COLUMN())),0,-1))</f>
        <v>0</v>
      </c>
      <c r="AP383" s="21"/>
      <c r="AQ383" s="21" t="str" cm="1">
        <f t="array" aca="1" ref="AQ383" ca="1">IF(OFFSET(INDIRECT(ADDRESS(ROW(), COLUMN())),0,-1)="",VLOOKUP($G383,$A:$AAE,COLUMN(),FALSE),OFFSET(INDIRECT(ADDRESS(ROW(), COLUMN())),0,-1))</f>
        <v>0.03公顷/岗位</v>
      </c>
      <c r="AR383" s="21"/>
      <c r="AS383" s="21" t="str" cm="1">
        <f t="array" aca="1" ref="AS383" ca="1">IF(OFFSET(INDIRECT(ADDRESS(ROW(), COLUMN())),0,-1)="",VLOOKUP($G383,$A:$AAE,COLUMN(),FALSE),OFFSET(INDIRECT(ADDRESS(ROW(), COLUMN())),0,-1))</f>
        <v>用地面积/0.03</v>
      </c>
      <c r="AT383" s="21"/>
      <c r="AU383" s="21" t="str" cm="1">
        <f t="array" aca="1" ref="AU383" ca="1">IF(OFFSET(INDIRECT(ADDRESS(ROW(), COLUMN())),0,-1)="",VLOOKUP($G383,$A:$AAE,COLUMN(),FALSE),OFFSET(INDIRECT(ADDRESS(ROW(), COLUMN())),0,-1))</f>
        <v>-</v>
      </c>
      <c r="AV383" s="21"/>
      <c r="AW383" s="21" cm="1">
        <f t="array" aca="1" ref="AW383" ca="1">IF(OFFSET(INDIRECT(ADDRESS(ROW(), COLUMN())),0,-1)="",VLOOKUP($G383,$A:$AAE,COLUMN(),FALSE),OFFSET(INDIRECT(ADDRESS(ROW(), COLUMN())),0,-1))</f>
        <v>0</v>
      </c>
      <c r="AX383" s="2"/>
      <c r="AY383" s="21" t="str" cm="1">
        <f t="array" aca="1" ref="AY383" ca="1">IF(OFFSET(INDIRECT(ADDRESS(ROW(), COLUMN())),0,-1)="",VLOOKUP($G383,$A:$AAE,COLUMN(),FALSE),OFFSET(INDIRECT(ADDRESS(ROW(), COLUMN())),0,-1))</f>
        <v>30立方米/公顷*日</v>
      </c>
      <c r="AZ383" s="2"/>
      <c r="BA383" s="21" t="str" cm="1">
        <f t="array" aca="1" ref="BA383" ca="1">IF(OFFSET(INDIRECT(ADDRESS(ROW(), COLUMN())),0,-1)="",VLOOKUP($G383,$A:$AAE,COLUMN(),FALSE),OFFSET(INDIRECT(ADDRESS(ROW(), COLUMN())),0,-1))</f>
        <v>用地面积*30</v>
      </c>
      <c r="BB383" s="2"/>
      <c r="BC383" s="21" cm="1">
        <f t="array" aca="1" ref="BC383" ca="1">IF(OFFSET(INDIRECT(ADDRESS(ROW(), COLUMN())),0,-1)="",VLOOKUP($G383,$A:$AAE,COLUMN(),FALSE),OFFSET(INDIRECT(ADDRESS(ROW(), COLUMN())),0,-1))</f>
        <v>0.85</v>
      </c>
      <c r="BD383" s="2"/>
      <c r="BE383" s="21" t="str" cm="1">
        <f t="array" aca="1" ref="BE383" ca="1">IF(OFFSET(INDIRECT(ADDRESS(ROW(), COLUMN())),0,-1)="",VLOOKUP($G383,$A:$AAE,COLUMN(),FALSE),OFFSET(INDIRECT(ADDRESS(ROW(), COLUMN())),0,-1))</f>
        <v>用水量*0.85</v>
      </c>
      <c r="BF383" s="2"/>
      <c r="BG383" s="21" t="str" cm="1">
        <f t="array" aca="1" ref="BG383" ca="1">IF(OFFSET(INDIRECT(ADDRESS(ROW(), COLUMN())),0,-1)="",VLOOKUP($G383,$A:$AAE,COLUMN(),FALSE),OFFSET(INDIRECT(ADDRESS(ROW(), COLUMN())),0,-1))</f>
        <v>200千瓦/公顷</v>
      </c>
      <c r="BH383" s="2"/>
      <c r="BI383" s="21" cm="1">
        <f t="array" aca="1" ref="BI383" ca="1">IF(OFFSET(INDIRECT(ADDRESS(ROW(), COLUMN())),0,-1)="",VLOOKUP($G383,$A:$AAE,COLUMN(),FALSE),OFFSET(INDIRECT(ADDRESS(ROW(), COLUMN())),0,-1))</f>
        <v>0.8</v>
      </c>
      <c r="BJ383" s="2"/>
      <c r="BK383" s="21" t="str" cm="1">
        <f t="array" aca="1" ref="BK383" ca="1">IF(OFFSET(INDIRECT(ADDRESS(ROW(), COLUMN())),0,-1)="",VLOOKUP($G383,$A:$AAE,COLUMN(),FALSE),OFFSET(INDIRECT(ADDRESS(ROW(), COLUMN())),0,-1))</f>
        <v>用地面积*200*0.8</v>
      </c>
      <c r="BL383" s="2"/>
      <c r="BM383" s="21" t="str" cm="1">
        <f t="array" aca="1" ref="BM383" ca="1">IF(OFFSET(INDIRECT(ADDRESS(ROW(), COLUMN())),0,-1)="",VLOOKUP($G383,$A:$AAE,COLUMN(),FALSE),OFFSET(INDIRECT(ADDRESS(ROW(), COLUMN())),0,-1))</f>
        <v>30门/公顷</v>
      </c>
      <c r="BN383" s="2"/>
      <c r="BO383" s="21" t="str" cm="1">
        <f t="array" aca="1" ref="BO383" ca="1">IF(OFFSET(INDIRECT(ADDRESS(ROW(), COLUMN())),0,-1)="",VLOOKUP($G383,$A:$AAE,COLUMN(),FALSE),OFFSET(INDIRECT(ADDRESS(ROW(), COLUMN())),0,-1))</f>
        <v>用地面积*30</v>
      </c>
      <c r="BP383" s="2"/>
      <c r="BQ383" s="21" t="str" cm="1">
        <f t="array" aca="1" ref="BQ383" ca="1">IF(OFFSET(INDIRECT(ADDRESS(ROW(), COLUMN())),0,-1)="",VLOOKUP($G383,$A:$AAE,COLUMN(),FALSE),OFFSET(INDIRECT(ADDRESS(ROW(), COLUMN())),0,-1))</f>
        <v>20门/公顷</v>
      </c>
      <c r="BR383" s="2"/>
      <c r="BS383" s="21" t="str" cm="1">
        <f t="array" aca="1" ref="BS383" ca="1">IF(OFFSET(INDIRECT(ADDRESS(ROW(), COLUMN())),0,-1)="",VLOOKUP($G383,$A:$AAE,COLUMN(),FALSE),OFFSET(INDIRECT(ADDRESS(ROW(), COLUMN())),0,-1))</f>
        <v>用地面积*20</v>
      </c>
      <c r="BT383" s="2"/>
      <c r="BU383" s="21" t="str" cm="1">
        <f t="array" aca="1" ref="BU383" ca="1">IF(OFFSET(INDIRECT(ADDRESS(ROW(), COLUMN())),0,-1)="",VLOOKUP($G383,$A:$AAE,COLUMN(),FALSE),OFFSET(INDIRECT(ADDRESS(ROW(), COLUMN())),0,-1))</f>
        <v>-</v>
      </c>
      <c r="BV383" s="2"/>
      <c r="BW383" s="21" cm="1">
        <f t="array" aca="1" ref="BW383" ca="1">IF(OFFSET(INDIRECT(ADDRESS(ROW(), COLUMN())),0,-1)="",VLOOKUP($G383,$A:$AAE,COLUMN(),FALSE),OFFSET(INDIRECT(ADDRESS(ROW(), COLUMN())),0,-1))</f>
        <v>0</v>
      </c>
      <c r="BX383" s="2"/>
      <c r="BY383" s="21" cm="1">
        <f t="array" aca="1" ref="BY383" ca="1">IF(OFFSET(INDIRECT(ADDRESS(ROW(), COLUMN())),0,-1)="",VLOOKUP($G383,$A:$AAE,COLUMN(),FALSE),OFFSET(INDIRECT(ADDRESS(ROW(), COLUMN())),0,-1))</f>
        <v>0</v>
      </c>
      <c r="BZ383" s="104"/>
      <c r="CA383" s="21" t="str" cm="1">
        <f t="array" aca="1" ref="CA383" ca="1">IF(OFFSET(INDIRECT(ADDRESS(ROW(), COLUMN())),0,-1)="",VLOOKUP($G383,$A:$AAE,COLUMN(),FALSE),OFFSET(INDIRECT(ADDRESS(ROW(), COLUMN())),0,-1))</f>
        <v>-</v>
      </c>
      <c r="CB383" s="21"/>
      <c r="CC383" s="21" cm="1">
        <f t="array" aca="1" ref="CC383" ca="1">IF(OFFSET(INDIRECT(ADDRESS(ROW(), COLUMN())),0,-1)="",VLOOKUP($G383,$A:$AAE,COLUMN(),FALSE),OFFSET(INDIRECT(ADDRESS(ROW(), COLUMN())),0,-1))</f>
        <v>0</v>
      </c>
      <c r="CD383" s="21"/>
      <c r="CE383" s="21" t="str" cm="1">
        <f t="array" aca="1" ref="CE383" ca="1">IF(OFFSET(INDIRECT(ADDRESS(ROW(), COLUMN())),0,-1)="",VLOOKUP($G383,$A:$AAE,COLUMN(),FALSE),OFFSET(INDIRECT(ADDRESS(ROW(), COLUMN())),0,-1))</f>
        <v>-</v>
      </c>
      <c r="CF383" s="21"/>
      <c r="CG383" s="21" cm="1">
        <f t="array" aca="1" ref="CG383" ca="1">IF(OFFSET(INDIRECT(ADDRESS(ROW(), COLUMN())),0,-1)="",VLOOKUP($G383,$A:$AAE,COLUMN(),FALSE),OFFSET(INDIRECT(ADDRESS(ROW(), COLUMN())),0,-1))</f>
        <v>0</v>
      </c>
      <c r="CH383" s="21"/>
      <c r="CI383" s="58" t="str" cm="1">
        <f t="array" aca="1" ref="CI383" ca="1">IF(OFFSET(INDIRECT(ADDRESS(ROW(), COLUMN())),0,-1)="",VLOOKUP($G383,$A:$AAE,COLUMN(),FALSE),OFFSET(INDIRECT(ADDRESS(ROW(), COLUMN())),0,-1))</f>
        <v>城镇建设用地</v>
      </c>
      <c r="CJ383" s="75" t="s">
        <v>1962</v>
      </c>
      <c r="CK383" s="78" t="str">
        <f t="shared" si="255"/>
        <v>唯一标识:U3#安全设施用地#城规</v>
      </c>
      <c r="CL383" s="78" t="str">
        <f t="shared" si="256"/>
        <v>性质名称:安全设施用地</v>
      </c>
      <c r="CM383" s="78" t="str">
        <f t="shared" si="257"/>
        <v>地块性质过滤:</v>
      </c>
      <c r="CN383" s="78" t="str">
        <f t="shared" si="258"/>
        <v>地块性质:U3</v>
      </c>
      <c r="CO383" s="78" t="str">
        <f t="shared" si="259"/>
        <v>地类标准:城规</v>
      </c>
      <c r="CP383" s="78" t="str">
        <f t="shared" si="260"/>
        <v>地块性质别称:</v>
      </c>
      <c r="CQ383" s="78" t="str">
        <f t="shared" si="261"/>
        <v>属性继承:U#公用设施用地#城规</v>
      </c>
      <c r="CR383" s="78" t="str">
        <f t="shared" si="262"/>
        <v>父类:U</v>
      </c>
      <c r="CS383" s="78" t="str">
        <f t="shared" si="263"/>
        <v>级别继承:U#公用设施用地#城规</v>
      </c>
      <c r="CT383" s="78" t="str">
        <f t="shared" si="264"/>
        <v>级别层次:5</v>
      </c>
      <c r="CU383" s="78" t="str">
        <f t="shared" si="265"/>
        <v>级别:4U</v>
      </c>
      <c r="CV383" s="78" t="str">
        <f t="shared" ca="1" si="266"/>
        <v>地块颜色:0,84,166</v>
      </c>
      <c r="CW383" s="78" t="str">
        <f t="shared" ca="1" si="267"/>
        <v>建筑面积公式:面积*容积率</v>
      </c>
      <c r="CX383" s="78" t="str">
        <f t="shared" ca="1" si="268"/>
        <v>住宅建筑面积公式:地块建筑面积*0</v>
      </c>
      <c r="CY383" s="78" t="str">
        <f t="shared" ca="1" si="269"/>
        <v>商服建筑面积公式:地块建筑面积*0</v>
      </c>
      <c r="CZ383" s="78" t="str">
        <f t="shared" ca="1" si="270"/>
        <v>商服中商业建筑面积公式:地块建筑面积*0</v>
      </c>
      <c r="DA383" s="78" t="str">
        <f t="shared" ca="1" si="271"/>
        <v>商服中办公建筑面积公式:地块建筑面积*0</v>
      </c>
      <c r="DB383" s="78" t="str">
        <f t="shared" ca="1" si="272"/>
        <v>公服建筑面积公式:地块建筑面积*0</v>
      </c>
      <c r="DC383" s="78" t="str">
        <f t="shared" ca="1" si="273"/>
        <v>工业建筑面积公式:地块建筑面积*0</v>
      </c>
      <c r="DD383" s="78" t="str">
        <f t="shared" ca="1" si="274"/>
        <v>市政建筑面积公式:地块建筑面积*1</v>
      </c>
      <c r="DE383" s="78" t="str">
        <f t="shared" ca="1" si="299"/>
        <v>绿地面积指定指标:面积*0</v>
      </c>
      <c r="DF383" s="78" t="str">
        <f t="shared" ca="1" si="300"/>
        <v>绿地面积指定公式:面积*0</v>
      </c>
      <c r="DG383" s="78" t="str">
        <f t="shared" ca="1" si="275"/>
        <v>户数指标:-</v>
      </c>
      <c r="DH383" s="78" t="str">
        <f t="shared" ca="1" si="276"/>
        <v>户数公式:0</v>
      </c>
      <c r="DI383" s="78" t="str">
        <f t="shared" ca="1" si="277"/>
        <v>人数指标:-</v>
      </c>
      <c r="DJ383" s="78" t="str">
        <f t="shared" ca="1" si="278"/>
        <v>人数公式:0</v>
      </c>
      <c r="DK383" s="78" t="str">
        <f t="shared" ca="1" si="279"/>
        <v>就业指标:0.03公顷/岗位</v>
      </c>
      <c r="DL383" s="78" t="str">
        <f t="shared" ca="1" si="280"/>
        <v>就业公式:用地面积/0.03</v>
      </c>
      <c r="DM383" s="78" t="str">
        <f t="shared" ca="1" si="281"/>
        <v>机动车指标:-</v>
      </c>
      <c r="DN383" s="78" t="str">
        <f t="shared" ca="1" si="282"/>
        <v>机动车公式:0</v>
      </c>
      <c r="DO383" s="78" t="str">
        <f t="shared" ca="1" si="283"/>
        <v>用水量指标:30立方米/公顷*日</v>
      </c>
      <c r="DP383" s="78" t="str">
        <f t="shared" ca="1" si="284"/>
        <v>用水量公式:用地面积*30</v>
      </c>
      <c r="DQ383" s="78" t="str">
        <f t="shared" ca="1" si="285"/>
        <v>污水折算系数:0.85</v>
      </c>
      <c r="DR383" s="78" t="str">
        <f t="shared" ca="1" si="286"/>
        <v>污水量公式:用水量*0.85</v>
      </c>
      <c r="DS383" s="78" t="str">
        <f t="shared" ca="1" si="287"/>
        <v>用电负荷指标:200千瓦/公顷</v>
      </c>
      <c r="DT383" s="78" t="str">
        <f t="shared" ca="1" si="288"/>
        <v>同时率:0.8</v>
      </c>
      <c r="DU383" s="78" t="str">
        <f t="shared" ca="1" si="289"/>
        <v>用电量公式:用地面积*200*0.8</v>
      </c>
      <c r="DV383" s="78" t="str">
        <f t="shared" ca="1" si="290"/>
        <v>固话装机指标:30门/公顷</v>
      </c>
      <c r="DW383" s="78" t="str">
        <f t="shared" ca="1" si="291"/>
        <v>固话量公式:用地面积*30</v>
      </c>
      <c r="DX383" s="78" t="str">
        <f t="shared" ca="1" si="292"/>
        <v>有线电视指标:20门/公顷</v>
      </c>
      <c r="DY383" s="78" t="str">
        <f t="shared" ca="1" si="293"/>
        <v>电视量公式:用地面积*20</v>
      </c>
      <c r="DZ383" s="78" t="str">
        <f t="shared" ca="1" si="294"/>
        <v>高峰机动车生成量指标:-</v>
      </c>
      <c r="EA383" s="78" t="str">
        <f t="shared" ca="1" si="295"/>
        <v>高峰机动车吸引量公式:0</v>
      </c>
      <c r="EB383" s="78" t="str">
        <f t="shared" ca="1" si="296"/>
        <v>高峰机动车发生量公式:0</v>
      </c>
      <c r="EC383" s="78" t="str">
        <f t="shared" ca="1" si="301"/>
        <v>地下空间指标:-</v>
      </c>
      <c r="ED383" s="78" t="str">
        <f t="shared" ca="1" si="297"/>
        <v>地下空间公式:0</v>
      </c>
      <c r="EE383" s="78" t="str">
        <f t="shared" ca="1" si="302"/>
        <v>人防指标:-</v>
      </c>
      <c r="EF383" s="78" t="str">
        <f t="shared" ca="1" si="298"/>
        <v>人防公式:0</v>
      </c>
      <c r="EG383" s="78" t="str">
        <f t="shared" ca="1" si="305"/>
        <v>用地构成:城镇建设用地</v>
      </c>
      <c r="EH383" s="78" t="s">
        <v>1962</v>
      </c>
      <c r="EI383" s="79" t="str">
        <f t="shared" ca="1" si="303"/>
        <v>唯一标识:U3#安全设施用地#城规;性质名称:安全设施用地;地块性质过滤:;地块性质:U3;地类标准:城规;地块性质别称:;属性继承:U#公用设施用地#城规;父类:U;级别继承:U#公用设施用地#城规;级别层次:5;级别:4U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3" t="s">
        <v>1962</v>
      </c>
    </row>
    <row r="384" spans="1:140" ht="16.5" x14ac:dyDescent="0.2">
      <c r="A384" s="58" t="str">
        <f t="shared" si="304"/>
        <v>U31#消防用地#城规</v>
      </c>
      <c r="B384" s="58" t="s">
        <v>482</v>
      </c>
      <c r="C384" s="58"/>
      <c r="D384" s="58" t="s">
        <v>1045</v>
      </c>
      <c r="E384" s="58" t="s">
        <v>1276</v>
      </c>
      <c r="F384" s="58"/>
      <c r="G384" s="58" t="s">
        <v>107</v>
      </c>
      <c r="H384" s="58" t="s">
        <v>1044</v>
      </c>
      <c r="I384" s="58" t="s">
        <v>107</v>
      </c>
      <c r="J384" s="58">
        <v>6</v>
      </c>
      <c r="K384" s="58" t="s">
        <v>1521</v>
      </c>
      <c r="L384" s="58"/>
      <c r="M384" s="58" t="str" cm="1">
        <f t="array" aca="1" ref="M384" ca="1">IF(OFFSET(INDIRECT(ADDRESS(ROW(), COLUMN())),0,-1)="",VLOOKUP($G384,$A:$AAE,COLUMN(),FALSE),OFFSET(INDIRECT(ADDRESS(ROW(), COLUMN())),0,-1))</f>
        <v>0,84,166</v>
      </c>
      <c r="N384" s="21"/>
      <c r="O384" s="58" t="str" cm="1">
        <f t="array" aca="1" ref="O384" ca="1">IF(OFFSET(INDIRECT(ADDRESS(ROW(), COLUMN())),0,-1)="",VLOOKUP($G384,$A:$AAE,COLUMN(),FALSE),OFFSET(INDIRECT(ADDRESS(ROW(), COLUMN())),0,-1))</f>
        <v>面积*容积率</v>
      </c>
      <c r="P384" s="21"/>
      <c r="Q384" s="21" t="str" cm="1">
        <f t="array" aca="1" ref="Q384" ca="1">IF(OFFSET(INDIRECT(ADDRESS(ROW(), COLUMN())),0,-1)="",VLOOKUP($G384,$A:$AAE,COLUMN(),FALSE),OFFSET(INDIRECT(ADDRESS(ROW(), COLUMN())),0,-1))</f>
        <v>地块建筑面积*0</v>
      </c>
      <c r="R384" s="21"/>
      <c r="S384" s="21" t="str" cm="1">
        <f t="array" aca="1" ref="S384" ca="1">IF(OFFSET(INDIRECT(ADDRESS(ROW(), COLUMN())),0,-1)="",VLOOKUP($G384,$A:$AAE,COLUMN(),FALSE),OFFSET(INDIRECT(ADDRESS(ROW(), COLUMN())),0,-1))</f>
        <v>地块建筑面积*0</v>
      </c>
      <c r="T384" s="21"/>
      <c r="U384" s="21" t="str" cm="1">
        <f t="array" aca="1" ref="U384" ca="1">IF(OFFSET(INDIRECT(ADDRESS(ROW(), COLUMN())),0,-1)="",VLOOKUP($G384,$A:$AAE,COLUMN(),FALSE),OFFSET(INDIRECT(ADDRESS(ROW(), COLUMN())),0,-1))</f>
        <v>地块建筑面积*0</v>
      </c>
      <c r="V384" s="21"/>
      <c r="W384" s="58" t="str" cm="1">
        <f t="array" aca="1" ref="W384" ca="1">IF(OFFSET(INDIRECT(ADDRESS(ROW(), COLUMN())),0,-1)="",VLOOKUP($G384,$A:$AAE,COLUMN(),FALSE),OFFSET(INDIRECT(ADDRESS(ROW(), COLUMN())),0,-1))</f>
        <v>地块建筑面积*0</v>
      </c>
      <c r="X384" s="21"/>
      <c r="Y384" s="21" t="str" cm="1">
        <f t="array" aca="1" ref="Y384" ca="1">IF(OFFSET(INDIRECT(ADDRESS(ROW(), COLUMN())),0,-1)="",VLOOKUP($G384,$A:$AAE,COLUMN(),FALSE),OFFSET(INDIRECT(ADDRESS(ROW(), COLUMN())),0,-1))</f>
        <v>地块建筑面积*0</v>
      </c>
      <c r="Z384" s="21"/>
      <c r="AA384" s="21" t="str" cm="1">
        <f t="array" aca="1" ref="AA384" ca="1">IF(OFFSET(INDIRECT(ADDRESS(ROW(), COLUMN())),0,-1)="",VLOOKUP($G384,$A:$AAE,COLUMN(),FALSE),OFFSET(INDIRECT(ADDRESS(ROW(), COLUMN())),0,-1))</f>
        <v>地块建筑面积*0</v>
      </c>
      <c r="AB384" s="21"/>
      <c r="AC384" s="21" t="str" cm="1">
        <f t="array" aca="1" ref="AC384" ca="1">IF(OFFSET(INDIRECT(ADDRESS(ROW(), COLUMN())),0,-1)="",VLOOKUP($G384,$A:$AAE,COLUMN(),FALSE),OFFSET(INDIRECT(ADDRESS(ROW(), COLUMN())),0,-1))</f>
        <v>地块建筑面积*1</v>
      </c>
      <c r="AD384" s="21"/>
      <c r="AE384" s="21" t="str" cm="1">
        <f t="array" aca="1" ref="AE384" ca="1">IF(OFFSET(INDIRECT(ADDRESS(ROW(), COLUMN())),0,-1)="",VLOOKUP($G384,$A:$AAE,COLUMN(),FALSE),OFFSET(INDIRECT(ADDRESS(ROW(), COLUMN())),0,-1))</f>
        <v>面积*0</v>
      </c>
      <c r="AF384" s="21"/>
      <c r="AG384" s="21" t="str" cm="1">
        <f t="array" aca="1" ref="AG384" ca="1">IF(OFFSET(INDIRECT(ADDRESS(ROW(), COLUMN())),0,-1)="",VLOOKUP($G384,$A:$AAE,COLUMN(),FALSE),OFFSET(INDIRECT(ADDRESS(ROW(), COLUMN())),0,-1))</f>
        <v>面积*0</v>
      </c>
      <c r="AH384" s="21"/>
      <c r="AI384" s="21" t="str" cm="1">
        <f t="array" aca="1" ref="AI384" ca="1">IF(OFFSET(INDIRECT(ADDRESS(ROW(), COLUMN())),0,-1)="",VLOOKUP($G384,$A:$AAE,COLUMN(),FALSE),OFFSET(INDIRECT(ADDRESS(ROW(), COLUMN())),0,-1))</f>
        <v>-</v>
      </c>
      <c r="AJ384" s="21"/>
      <c r="AK384" s="21" cm="1">
        <f t="array" aca="1" ref="AK384" ca="1">IF(OFFSET(INDIRECT(ADDRESS(ROW(), COLUMN())),0,-1)="",VLOOKUP($G384,$A:$AAE,COLUMN(),FALSE),OFFSET(INDIRECT(ADDRESS(ROW(), COLUMN())),0,-1))</f>
        <v>0</v>
      </c>
      <c r="AL384" s="21"/>
      <c r="AM384" s="21" t="str" cm="1">
        <f t="array" aca="1" ref="AM384" ca="1">IF(OFFSET(INDIRECT(ADDRESS(ROW(), COLUMN())),0,-1)="",VLOOKUP($G384,$A:$AAE,COLUMN(),FALSE),OFFSET(INDIRECT(ADDRESS(ROW(), COLUMN())),0,-1))</f>
        <v>-</v>
      </c>
      <c r="AN384" s="21"/>
      <c r="AO384" s="21" cm="1">
        <f t="array" aca="1" ref="AO384" ca="1">IF(OFFSET(INDIRECT(ADDRESS(ROW(), COLUMN())),0,-1)="",VLOOKUP($G384,$A:$AAE,COLUMN(),FALSE),OFFSET(INDIRECT(ADDRESS(ROW(), COLUMN())),0,-1))</f>
        <v>0</v>
      </c>
      <c r="AP384" s="21"/>
      <c r="AQ384" s="21" t="str" cm="1">
        <f t="array" aca="1" ref="AQ384" ca="1">IF(OFFSET(INDIRECT(ADDRESS(ROW(), COLUMN())),0,-1)="",VLOOKUP($G384,$A:$AAE,COLUMN(),FALSE),OFFSET(INDIRECT(ADDRESS(ROW(), COLUMN())),0,-1))</f>
        <v>0.03公顷/岗位</v>
      </c>
      <c r="AR384" s="21"/>
      <c r="AS384" s="21" t="str" cm="1">
        <f t="array" aca="1" ref="AS384" ca="1">IF(OFFSET(INDIRECT(ADDRESS(ROW(), COLUMN())),0,-1)="",VLOOKUP($G384,$A:$AAE,COLUMN(),FALSE),OFFSET(INDIRECT(ADDRESS(ROW(), COLUMN())),0,-1))</f>
        <v>用地面积/0.03</v>
      </c>
      <c r="AT384" s="21"/>
      <c r="AU384" s="21" t="str" cm="1">
        <f t="array" aca="1" ref="AU384" ca="1">IF(OFFSET(INDIRECT(ADDRESS(ROW(), COLUMN())),0,-1)="",VLOOKUP($G384,$A:$AAE,COLUMN(),FALSE),OFFSET(INDIRECT(ADDRESS(ROW(), COLUMN())),0,-1))</f>
        <v>-</v>
      </c>
      <c r="AV384" s="21"/>
      <c r="AW384" s="21" cm="1">
        <f t="array" aca="1" ref="AW384" ca="1">IF(OFFSET(INDIRECT(ADDRESS(ROW(), COLUMN())),0,-1)="",VLOOKUP($G384,$A:$AAE,COLUMN(),FALSE),OFFSET(INDIRECT(ADDRESS(ROW(), COLUMN())),0,-1))</f>
        <v>0</v>
      </c>
      <c r="AX384" s="2"/>
      <c r="AY384" s="21" t="str" cm="1">
        <f t="array" aca="1" ref="AY384" ca="1">IF(OFFSET(INDIRECT(ADDRESS(ROW(), COLUMN())),0,-1)="",VLOOKUP($G384,$A:$AAE,COLUMN(),FALSE),OFFSET(INDIRECT(ADDRESS(ROW(), COLUMN())),0,-1))</f>
        <v>30立方米/公顷*日</v>
      </c>
      <c r="AZ384" s="2"/>
      <c r="BA384" s="21" t="str" cm="1">
        <f t="array" aca="1" ref="BA384" ca="1">IF(OFFSET(INDIRECT(ADDRESS(ROW(), COLUMN())),0,-1)="",VLOOKUP($G384,$A:$AAE,COLUMN(),FALSE),OFFSET(INDIRECT(ADDRESS(ROW(), COLUMN())),0,-1))</f>
        <v>用地面积*30</v>
      </c>
      <c r="BB384" s="2"/>
      <c r="BC384" s="21" cm="1">
        <f t="array" aca="1" ref="BC384" ca="1">IF(OFFSET(INDIRECT(ADDRESS(ROW(), COLUMN())),0,-1)="",VLOOKUP($G384,$A:$AAE,COLUMN(),FALSE),OFFSET(INDIRECT(ADDRESS(ROW(), COLUMN())),0,-1))</f>
        <v>0.85</v>
      </c>
      <c r="BD384" s="2"/>
      <c r="BE384" s="21" t="str" cm="1">
        <f t="array" aca="1" ref="BE384" ca="1">IF(OFFSET(INDIRECT(ADDRESS(ROW(), COLUMN())),0,-1)="",VLOOKUP($G384,$A:$AAE,COLUMN(),FALSE),OFFSET(INDIRECT(ADDRESS(ROW(), COLUMN())),0,-1))</f>
        <v>用水量*0.85</v>
      </c>
      <c r="BF384" s="2"/>
      <c r="BG384" s="21" t="str" cm="1">
        <f t="array" aca="1" ref="BG384" ca="1">IF(OFFSET(INDIRECT(ADDRESS(ROW(), COLUMN())),0,-1)="",VLOOKUP($G384,$A:$AAE,COLUMN(),FALSE),OFFSET(INDIRECT(ADDRESS(ROW(), COLUMN())),0,-1))</f>
        <v>200千瓦/公顷</v>
      </c>
      <c r="BH384" s="2"/>
      <c r="BI384" s="21" cm="1">
        <f t="array" aca="1" ref="BI384" ca="1">IF(OFFSET(INDIRECT(ADDRESS(ROW(), COLUMN())),0,-1)="",VLOOKUP($G384,$A:$AAE,COLUMN(),FALSE),OFFSET(INDIRECT(ADDRESS(ROW(), COLUMN())),0,-1))</f>
        <v>0.8</v>
      </c>
      <c r="BJ384" s="2"/>
      <c r="BK384" s="21" t="str" cm="1">
        <f t="array" aca="1" ref="BK384" ca="1">IF(OFFSET(INDIRECT(ADDRESS(ROW(), COLUMN())),0,-1)="",VLOOKUP($G384,$A:$AAE,COLUMN(),FALSE),OFFSET(INDIRECT(ADDRESS(ROW(), COLUMN())),0,-1))</f>
        <v>用地面积*200*0.8</v>
      </c>
      <c r="BL384" s="2"/>
      <c r="BM384" s="21" t="str" cm="1">
        <f t="array" aca="1" ref="BM384" ca="1">IF(OFFSET(INDIRECT(ADDRESS(ROW(), COLUMN())),0,-1)="",VLOOKUP($G384,$A:$AAE,COLUMN(),FALSE),OFFSET(INDIRECT(ADDRESS(ROW(), COLUMN())),0,-1))</f>
        <v>30门/公顷</v>
      </c>
      <c r="BN384" s="2"/>
      <c r="BO384" s="21" t="str" cm="1">
        <f t="array" aca="1" ref="BO384" ca="1">IF(OFFSET(INDIRECT(ADDRESS(ROW(), COLUMN())),0,-1)="",VLOOKUP($G384,$A:$AAE,COLUMN(),FALSE),OFFSET(INDIRECT(ADDRESS(ROW(), COLUMN())),0,-1))</f>
        <v>用地面积*30</v>
      </c>
      <c r="BP384" s="2"/>
      <c r="BQ384" s="21" t="str" cm="1">
        <f t="array" aca="1" ref="BQ384" ca="1">IF(OFFSET(INDIRECT(ADDRESS(ROW(), COLUMN())),0,-1)="",VLOOKUP($G384,$A:$AAE,COLUMN(),FALSE),OFFSET(INDIRECT(ADDRESS(ROW(), COLUMN())),0,-1))</f>
        <v>20门/公顷</v>
      </c>
      <c r="BR384" s="2"/>
      <c r="BS384" s="21" t="str" cm="1">
        <f t="array" aca="1" ref="BS384" ca="1">IF(OFFSET(INDIRECT(ADDRESS(ROW(), COLUMN())),0,-1)="",VLOOKUP($G384,$A:$AAE,COLUMN(),FALSE),OFFSET(INDIRECT(ADDRESS(ROW(), COLUMN())),0,-1))</f>
        <v>用地面积*20</v>
      </c>
      <c r="BT384" s="2"/>
      <c r="BU384" s="21" t="str" cm="1">
        <f t="array" aca="1" ref="BU384" ca="1">IF(OFFSET(INDIRECT(ADDRESS(ROW(), COLUMN())),0,-1)="",VLOOKUP($G384,$A:$AAE,COLUMN(),FALSE),OFFSET(INDIRECT(ADDRESS(ROW(), COLUMN())),0,-1))</f>
        <v>-</v>
      </c>
      <c r="BV384" s="2"/>
      <c r="BW384" s="21" cm="1">
        <f t="array" aca="1" ref="BW384" ca="1">IF(OFFSET(INDIRECT(ADDRESS(ROW(), COLUMN())),0,-1)="",VLOOKUP($G384,$A:$AAE,COLUMN(),FALSE),OFFSET(INDIRECT(ADDRESS(ROW(), COLUMN())),0,-1))</f>
        <v>0</v>
      </c>
      <c r="BX384" s="2"/>
      <c r="BY384" s="21" cm="1">
        <f t="array" aca="1" ref="BY384" ca="1">IF(OFFSET(INDIRECT(ADDRESS(ROW(), COLUMN())),0,-1)="",VLOOKUP($G384,$A:$AAE,COLUMN(),FALSE),OFFSET(INDIRECT(ADDRESS(ROW(), COLUMN())),0,-1))</f>
        <v>0</v>
      </c>
      <c r="BZ384" s="104"/>
      <c r="CA384" s="21" t="str" cm="1">
        <f t="array" aca="1" ref="CA384" ca="1">IF(OFFSET(INDIRECT(ADDRESS(ROW(), COLUMN())),0,-1)="",VLOOKUP($G384,$A:$AAE,COLUMN(),FALSE),OFFSET(INDIRECT(ADDRESS(ROW(), COLUMN())),0,-1))</f>
        <v>-</v>
      </c>
      <c r="CB384" s="21"/>
      <c r="CC384" s="21" cm="1">
        <f t="array" aca="1" ref="CC384" ca="1">IF(OFFSET(INDIRECT(ADDRESS(ROW(), COLUMN())),0,-1)="",VLOOKUP($G384,$A:$AAE,COLUMN(),FALSE),OFFSET(INDIRECT(ADDRESS(ROW(), COLUMN())),0,-1))</f>
        <v>0</v>
      </c>
      <c r="CD384" s="21"/>
      <c r="CE384" s="21" t="str" cm="1">
        <f t="array" aca="1" ref="CE384" ca="1">IF(OFFSET(INDIRECT(ADDRESS(ROW(), COLUMN())),0,-1)="",VLOOKUP($G384,$A:$AAE,COLUMN(),FALSE),OFFSET(INDIRECT(ADDRESS(ROW(), COLUMN())),0,-1))</f>
        <v>-</v>
      </c>
      <c r="CF384" s="21"/>
      <c r="CG384" s="21" cm="1">
        <f t="array" aca="1" ref="CG384" ca="1">IF(OFFSET(INDIRECT(ADDRESS(ROW(), COLUMN())),0,-1)="",VLOOKUP($G384,$A:$AAE,COLUMN(),FALSE),OFFSET(INDIRECT(ADDRESS(ROW(), COLUMN())),0,-1))</f>
        <v>0</v>
      </c>
      <c r="CH384" s="21"/>
      <c r="CI384" s="58" t="str" cm="1">
        <f t="array" aca="1" ref="CI384" ca="1">IF(OFFSET(INDIRECT(ADDRESS(ROW(), COLUMN())),0,-1)="",VLOOKUP($G384,$A:$AAE,COLUMN(),FALSE),OFFSET(INDIRECT(ADDRESS(ROW(), COLUMN())),0,-1))</f>
        <v>城镇建设用地</v>
      </c>
      <c r="CJ384" s="75" t="s">
        <v>1962</v>
      </c>
      <c r="CK384" s="78" t="str">
        <f t="shared" si="255"/>
        <v>唯一标识:U31#消防用地#城规</v>
      </c>
      <c r="CL384" s="78" t="str">
        <f t="shared" si="256"/>
        <v>性质名称:消防用地</v>
      </c>
      <c r="CM384" s="78" t="str">
        <f t="shared" si="257"/>
        <v>地块性质过滤:</v>
      </c>
      <c r="CN384" s="78" t="str">
        <f t="shared" si="258"/>
        <v>地块性质:U31</v>
      </c>
      <c r="CO384" s="78" t="str">
        <f t="shared" si="259"/>
        <v>地类标准:城规</v>
      </c>
      <c r="CP384" s="78" t="str">
        <f t="shared" si="260"/>
        <v>地块性质别称:</v>
      </c>
      <c r="CQ384" s="78" t="str">
        <f t="shared" si="261"/>
        <v>属性继承:U3#安全设施用地#城规</v>
      </c>
      <c r="CR384" s="78" t="str">
        <f t="shared" si="262"/>
        <v>父类:U3</v>
      </c>
      <c r="CS384" s="78" t="str">
        <f t="shared" si="263"/>
        <v>级别继承:U3#安全设施用地#城规</v>
      </c>
      <c r="CT384" s="78" t="str">
        <f t="shared" si="264"/>
        <v>级别层次:6</v>
      </c>
      <c r="CU384" s="78" t="str">
        <f t="shared" si="265"/>
        <v>级别:5U3</v>
      </c>
      <c r="CV384" s="78" t="str">
        <f t="shared" ca="1" si="266"/>
        <v>地块颜色:0,84,166</v>
      </c>
      <c r="CW384" s="78" t="str">
        <f t="shared" ca="1" si="267"/>
        <v>建筑面积公式:面积*容积率</v>
      </c>
      <c r="CX384" s="78" t="str">
        <f t="shared" ca="1" si="268"/>
        <v>住宅建筑面积公式:地块建筑面积*0</v>
      </c>
      <c r="CY384" s="78" t="str">
        <f t="shared" ca="1" si="269"/>
        <v>商服建筑面积公式:地块建筑面积*0</v>
      </c>
      <c r="CZ384" s="78" t="str">
        <f t="shared" ca="1" si="270"/>
        <v>商服中商业建筑面积公式:地块建筑面积*0</v>
      </c>
      <c r="DA384" s="78" t="str">
        <f t="shared" ca="1" si="271"/>
        <v>商服中办公建筑面积公式:地块建筑面积*0</v>
      </c>
      <c r="DB384" s="78" t="str">
        <f t="shared" ca="1" si="272"/>
        <v>公服建筑面积公式:地块建筑面积*0</v>
      </c>
      <c r="DC384" s="78" t="str">
        <f t="shared" ca="1" si="273"/>
        <v>工业建筑面积公式:地块建筑面积*0</v>
      </c>
      <c r="DD384" s="78" t="str">
        <f t="shared" ca="1" si="274"/>
        <v>市政建筑面积公式:地块建筑面积*1</v>
      </c>
      <c r="DE384" s="78" t="str">
        <f t="shared" ca="1" si="299"/>
        <v>绿地面积指定指标:面积*0</v>
      </c>
      <c r="DF384" s="78" t="str">
        <f t="shared" ca="1" si="300"/>
        <v>绿地面积指定公式:面积*0</v>
      </c>
      <c r="DG384" s="78" t="str">
        <f t="shared" ca="1" si="275"/>
        <v>户数指标:-</v>
      </c>
      <c r="DH384" s="78" t="str">
        <f t="shared" ca="1" si="276"/>
        <v>户数公式:0</v>
      </c>
      <c r="DI384" s="78" t="str">
        <f t="shared" ca="1" si="277"/>
        <v>人数指标:-</v>
      </c>
      <c r="DJ384" s="78" t="str">
        <f t="shared" ca="1" si="278"/>
        <v>人数公式:0</v>
      </c>
      <c r="DK384" s="78" t="str">
        <f t="shared" ca="1" si="279"/>
        <v>就业指标:0.03公顷/岗位</v>
      </c>
      <c r="DL384" s="78" t="str">
        <f t="shared" ca="1" si="280"/>
        <v>就业公式:用地面积/0.03</v>
      </c>
      <c r="DM384" s="78" t="str">
        <f t="shared" ca="1" si="281"/>
        <v>机动车指标:-</v>
      </c>
      <c r="DN384" s="78" t="str">
        <f t="shared" ca="1" si="282"/>
        <v>机动车公式:0</v>
      </c>
      <c r="DO384" s="78" t="str">
        <f t="shared" ca="1" si="283"/>
        <v>用水量指标:30立方米/公顷*日</v>
      </c>
      <c r="DP384" s="78" t="str">
        <f t="shared" ca="1" si="284"/>
        <v>用水量公式:用地面积*30</v>
      </c>
      <c r="DQ384" s="78" t="str">
        <f t="shared" ca="1" si="285"/>
        <v>污水折算系数:0.85</v>
      </c>
      <c r="DR384" s="78" t="str">
        <f t="shared" ca="1" si="286"/>
        <v>污水量公式:用水量*0.85</v>
      </c>
      <c r="DS384" s="78" t="str">
        <f t="shared" ca="1" si="287"/>
        <v>用电负荷指标:200千瓦/公顷</v>
      </c>
      <c r="DT384" s="78" t="str">
        <f t="shared" ca="1" si="288"/>
        <v>同时率:0.8</v>
      </c>
      <c r="DU384" s="78" t="str">
        <f t="shared" ca="1" si="289"/>
        <v>用电量公式:用地面积*200*0.8</v>
      </c>
      <c r="DV384" s="78" t="str">
        <f t="shared" ca="1" si="290"/>
        <v>固话装机指标:30门/公顷</v>
      </c>
      <c r="DW384" s="78" t="str">
        <f t="shared" ca="1" si="291"/>
        <v>固话量公式:用地面积*30</v>
      </c>
      <c r="DX384" s="78" t="str">
        <f t="shared" ca="1" si="292"/>
        <v>有线电视指标:20门/公顷</v>
      </c>
      <c r="DY384" s="78" t="str">
        <f t="shared" ca="1" si="293"/>
        <v>电视量公式:用地面积*20</v>
      </c>
      <c r="DZ384" s="78" t="str">
        <f t="shared" ca="1" si="294"/>
        <v>高峰机动车生成量指标:-</v>
      </c>
      <c r="EA384" s="78" t="str">
        <f t="shared" ca="1" si="295"/>
        <v>高峰机动车吸引量公式:0</v>
      </c>
      <c r="EB384" s="78" t="str">
        <f t="shared" ca="1" si="296"/>
        <v>高峰机动车发生量公式:0</v>
      </c>
      <c r="EC384" s="78" t="str">
        <f t="shared" ca="1" si="301"/>
        <v>地下空间指标:-</v>
      </c>
      <c r="ED384" s="78" t="str">
        <f t="shared" ca="1" si="297"/>
        <v>地下空间公式:0</v>
      </c>
      <c r="EE384" s="78" t="str">
        <f t="shared" ca="1" si="302"/>
        <v>人防指标:-</v>
      </c>
      <c r="EF384" s="78" t="str">
        <f t="shared" ca="1" si="298"/>
        <v>人防公式:0</v>
      </c>
      <c r="EG384" s="78" t="str">
        <f t="shared" ca="1" si="305"/>
        <v>用地构成:城镇建设用地</v>
      </c>
      <c r="EH384" s="78" t="s">
        <v>1962</v>
      </c>
      <c r="EI384" s="79" t="str">
        <f t="shared" ca="1" si="303"/>
        <v>唯一标识:U31#消防用地#城规;性质名称:消防用地;地块性质过滤:;地块性质:U31;地类标准:城规;地块性质别称:;属性继承:U3#安全设施用地#城规;父类:U3;级别继承:U3#安全设施用地#城规;级别层次:6;级别:5U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4" t="s">
        <v>1962</v>
      </c>
    </row>
    <row r="385" spans="1:140" ht="16.5" x14ac:dyDescent="0.2">
      <c r="A385" s="58" t="str">
        <f t="shared" si="304"/>
        <v>U32#防洪用地#城规</v>
      </c>
      <c r="B385" s="58" t="s">
        <v>483</v>
      </c>
      <c r="C385" s="58"/>
      <c r="D385" s="58" t="s">
        <v>1046</v>
      </c>
      <c r="E385" s="58" t="s">
        <v>1276</v>
      </c>
      <c r="F385" s="58"/>
      <c r="G385" s="58" t="s">
        <v>107</v>
      </c>
      <c r="H385" s="58" t="s">
        <v>1044</v>
      </c>
      <c r="I385" s="58" t="s">
        <v>107</v>
      </c>
      <c r="J385" s="58">
        <v>6</v>
      </c>
      <c r="K385" s="58" t="s">
        <v>1521</v>
      </c>
      <c r="L385" s="58"/>
      <c r="M385" s="58" t="str" cm="1">
        <f t="array" aca="1" ref="M385" ca="1">IF(OFFSET(INDIRECT(ADDRESS(ROW(), COLUMN())),0,-1)="",VLOOKUP($G385,$A:$AAE,COLUMN(),FALSE),OFFSET(INDIRECT(ADDRESS(ROW(), COLUMN())),0,-1))</f>
        <v>0,84,166</v>
      </c>
      <c r="N385" s="21"/>
      <c r="O385" s="58" t="str" cm="1">
        <f t="array" aca="1" ref="O385" ca="1">IF(OFFSET(INDIRECT(ADDRESS(ROW(), COLUMN())),0,-1)="",VLOOKUP($G385,$A:$AAE,COLUMN(),FALSE),OFFSET(INDIRECT(ADDRESS(ROW(), COLUMN())),0,-1))</f>
        <v>面积*容积率</v>
      </c>
      <c r="P385" s="21"/>
      <c r="Q385" s="21" t="str" cm="1">
        <f t="array" aca="1" ref="Q385" ca="1">IF(OFFSET(INDIRECT(ADDRESS(ROW(), COLUMN())),0,-1)="",VLOOKUP($G385,$A:$AAE,COLUMN(),FALSE),OFFSET(INDIRECT(ADDRESS(ROW(), COLUMN())),0,-1))</f>
        <v>地块建筑面积*0</v>
      </c>
      <c r="R385" s="21"/>
      <c r="S385" s="21" t="str" cm="1">
        <f t="array" aca="1" ref="S385" ca="1">IF(OFFSET(INDIRECT(ADDRESS(ROW(), COLUMN())),0,-1)="",VLOOKUP($G385,$A:$AAE,COLUMN(),FALSE),OFFSET(INDIRECT(ADDRESS(ROW(), COLUMN())),0,-1))</f>
        <v>地块建筑面积*0</v>
      </c>
      <c r="T385" s="21"/>
      <c r="U385" s="21" t="str" cm="1">
        <f t="array" aca="1" ref="U385" ca="1">IF(OFFSET(INDIRECT(ADDRESS(ROW(), COLUMN())),0,-1)="",VLOOKUP($G385,$A:$AAE,COLUMN(),FALSE),OFFSET(INDIRECT(ADDRESS(ROW(), COLUMN())),0,-1))</f>
        <v>地块建筑面积*0</v>
      </c>
      <c r="V385" s="21"/>
      <c r="W385" s="58" t="str" cm="1">
        <f t="array" aca="1" ref="W385" ca="1">IF(OFFSET(INDIRECT(ADDRESS(ROW(), COLUMN())),0,-1)="",VLOOKUP($G385,$A:$AAE,COLUMN(),FALSE),OFFSET(INDIRECT(ADDRESS(ROW(), COLUMN())),0,-1))</f>
        <v>地块建筑面积*0</v>
      </c>
      <c r="X385" s="21"/>
      <c r="Y385" s="21" t="str" cm="1">
        <f t="array" aca="1" ref="Y385" ca="1">IF(OFFSET(INDIRECT(ADDRESS(ROW(), COLUMN())),0,-1)="",VLOOKUP($G385,$A:$AAE,COLUMN(),FALSE),OFFSET(INDIRECT(ADDRESS(ROW(), COLUMN())),0,-1))</f>
        <v>地块建筑面积*0</v>
      </c>
      <c r="Z385" s="21"/>
      <c r="AA385" s="21" t="str" cm="1">
        <f t="array" aca="1" ref="AA385" ca="1">IF(OFFSET(INDIRECT(ADDRESS(ROW(), COLUMN())),0,-1)="",VLOOKUP($G385,$A:$AAE,COLUMN(),FALSE),OFFSET(INDIRECT(ADDRESS(ROW(), COLUMN())),0,-1))</f>
        <v>地块建筑面积*0</v>
      </c>
      <c r="AB385" s="21"/>
      <c r="AC385" s="21" t="str" cm="1">
        <f t="array" aca="1" ref="AC385" ca="1">IF(OFFSET(INDIRECT(ADDRESS(ROW(), COLUMN())),0,-1)="",VLOOKUP($G385,$A:$AAE,COLUMN(),FALSE),OFFSET(INDIRECT(ADDRESS(ROW(), COLUMN())),0,-1))</f>
        <v>地块建筑面积*1</v>
      </c>
      <c r="AD385" s="21"/>
      <c r="AE385" s="21" t="str" cm="1">
        <f t="array" aca="1" ref="AE385" ca="1">IF(OFFSET(INDIRECT(ADDRESS(ROW(), COLUMN())),0,-1)="",VLOOKUP($G385,$A:$AAE,COLUMN(),FALSE),OFFSET(INDIRECT(ADDRESS(ROW(), COLUMN())),0,-1))</f>
        <v>面积*0</v>
      </c>
      <c r="AF385" s="21"/>
      <c r="AG385" s="21" t="str" cm="1">
        <f t="array" aca="1" ref="AG385" ca="1">IF(OFFSET(INDIRECT(ADDRESS(ROW(), COLUMN())),0,-1)="",VLOOKUP($G385,$A:$AAE,COLUMN(),FALSE),OFFSET(INDIRECT(ADDRESS(ROW(), COLUMN())),0,-1))</f>
        <v>面积*0</v>
      </c>
      <c r="AH385" s="21"/>
      <c r="AI385" s="21" t="str" cm="1">
        <f t="array" aca="1" ref="AI385" ca="1">IF(OFFSET(INDIRECT(ADDRESS(ROW(), COLUMN())),0,-1)="",VLOOKUP($G385,$A:$AAE,COLUMN(),FALSE),OFFSET(INDIRECT(ADDRESS(ROW(), COLUMN())),0,-1))</f>
        <v>-</v>
      </c>
      <c r="AJ385" s="21"/>
      <c r="AK385" s="21" cm="1">
        <f t="array" aca="1" ref="AK385" ca="1">IF(OFFSET(INDIRECT(ADDRESS(ROW(), COLUMN())),0,-1)="",VLOOKUP($G385,$A:$AAE,COLUMN(),FALSE),OFFSET(INDIRECT(ADDRESS(ROW(), COLUMN())),0,-1))</f>
        <v>0</v>
      </c>
      <c r="AL385" s="21"/>
      <c r="AM385" s="21" t="str" cm="1">
        <f t="array" aca="1" ref="AM385" ca="1">IF(OFFSET(INDIRECT(ADDRESS(ROW(), COLUMN())),0,-1)="",VLOOKUP($G385,$A:$AAE,COLUMN(),FALSE),OFFSET(INDIRECT(ADDRESS(ROW(), COLUMN())),0,-1))</f>
        <v>-</v>
      </c>
      <c r="AN385" s="21"/>
      <c r="AO385" s="21" cm="1">
        <f t="array" aca="1" ref="AO385" ca="1">IF(OFFSET(INDIRECT(ADDRESS(ROW(), COLUMN())),0,-1)="",VLOOKUP($G385,$A:$AAE,COLUMN(),FALSE),OFFSET(INDIRECT(ADDRESS(ROW(), COLUMN())),0,-1))</f>
        <v>0</v>
      </c>
      <c r="AP385" s="21"/>
      <c r="AQ385" s="21" t="str" cm="1">
        <f t="array" aca="1" ref="AQ385" ca="1">IF(OFFSET(INDIRECT(ADDRESS(ROW(), COLUMN())),0,-1)="",VLOOKUP($G385,$A:$AAE,COLUMN(),FALSE),OFFSET(INDIRECT(ADDRESS(ROW(), COLUMN())),0,-1))</f>
        <v>0.03公顷/岗位</v>
      </c>
      <c r="AR385" s="21"/>
      <c r="AS385" s="21" t="str" cm="1">
        <f t="array" aca="1" ref="AS385" ca="1">IF(OFFSET(INDIRECT(ADDRESS(ROW(), COLUMN())),0,-1)="",VLOOKUP($G385,$A:$AAE,COLUMN(),FALSE),OFFSET(INDIRECT(ADDRESS(ROW(), COLUMN())),0,-1))</f>
        <v>用地面积/0.03</v>
      </c>
      <c r="AT385" s="21"/>
      <c r="AU385" s="21" t="str" cm="1">
        <f t="array" aca="1" ref="AU385" ca="1">IF(OFFSET(INDIRECT(ADDRESS(ROW(), COLUMN())),0,-1)="",VLOOKUP($G385,$A:$AAE,COLUMN(),FALSE),OFFSET(INDIRECT(ADDRESS(ROW(), COLUMN())),0,-1))</f>
        <v>-</v>
      </c>
      <c r="AV385" s="21"/>
      <c r="AW385" s="21" cm="1">
        <f t="array" aca="1" ref="AW385" ca="1">IF(OFFSET(INDIRECT(ADDRESS(ROW(), COLUMN())),0,-1)="",VLOOKUP($G385,$A:$AAE,COLUMN(),FALSE),OFFSET(INDIRECT(ADDRESS(ROW(), COLUMN())),0,-1))</f>
        <v>0</v>
      </c>
      <c r="AX385" s="2"/>
      <c r="AY385" s="21" t="str" cm="1">
        <f t="array" aca="1" ref="AY385" ca="1">IF(OFFSET(INDIRECT(ADDRESS(ROW(), COLUMN())),0,-1)="",VLOOKUP($G385,$A:$AAE,COLUMN(),FALSE),OFFSET(INDIRECT(ADDRESS(ROW(), COLUMN())),0,-1))</f>
        <v>30立方米/公顷*日</v>
      </c>
      <c r="AZ385" s="2"/>
      <c r="BA385" s="21" t="str" cm="1">
        <f t="array" aca="1" ref="BA385" ca="1">IF(OFFSET(INDIRECT(ADDRESS(ROW(), COLUMN())),0,-1)="",VLOOKUP($G385,$A:$AAE,COLUMN(),FALSE),OFFSET(INDIRECT(ADDRESS(ROW(), COLUMN())),0,-1))</f>
        <v>用地面积*30</v>
      </c>
      <c r="BB385" s="2"/>
      <c r="BC385" s="21" cm="1">
        <f t="array" aca="1" ref="BC385" ca="1">IF(OFFSET(INDIRECT(ADDRESS(ROW(), COLUMN())),0,-1)="",VLOOKUP($G385,$A:$AAE,COLUMN(),FALSE),OFFSET(INDIRECT(ADDRESS(ROW(), COLUMN())),0,-1))</f>
        <v>0.85</v>
      </c>
      <c r="BD385" s="2"/>
      <c r="BE385" s="21" t="str" cm="1">
        <f t="array" aca="1" ref="BE385" ca="1">IF(OFFSET(INDIRECT(ADDRESS(ROW(), COLUMN())),0,-1)="",VLOOKUP($G385,$A:$AAE,COLUMN(),FALSE),OFFSET(INDIRECT(ADDRESS(ROW(), COLUMN())),0,-1))</f>
        <v>用水量*0.85</v>
      </c>
      <c r="BF385" s="2"/>
      <c r="BG385" s="21" t="str" cm="1">
        <f t="array" aca="1" ref="BG385" ca="1">IF(OFFSET(INDIRECT(ADDRESS(ROW(), COLUMN())),0,-1)="",VLOOKUP($G385,$A:$AAE,COLUMN(),FALSE),OFFSET(INDIRECT(ADDRESS(ROW(), COLUMN())),0,-1))</f>
        <v>200千瓦/公顷</v>
      </c>
      <c r="BH385" s="2"/>
      <c r="BI385" s="21" cm="1">
        <f t="array" aca="1" ref="BI385" ca="1">IF(OFFSET(INDIRECT(ADDRESS(ROW(), COLUMN())),0,-1)="",VLOOKUP($G385,$A:$AAE,COLUMN(),FALSE),OFFSET(INDIRECT(ADDRESS(ROW(), COLUMN())),0,-1))</f>
        <v>0.8</v>
      </c>
      <c r="BJ385" s="2"/>
      <c r="BK385" s="21" t="str" cm="1">
        <f t="array" aca="1" ref="BK385" ca="1">IF(OFFSET(INDIRECT(ADDRESS(ROW(), COLUMN())),0,-1)="",VLOOKUP($G385,$A:$AAE,COLUMN(),FALSE),OFFSET(INDIRECT(ADDRESS(ROW(), COLUMN())),0,-1))</f>
        <v>用地面积*200*0.8</v>
      </c>
      <c r="BL385" s="2"/>
      <c r="BM385" s="21" t="str" cm="1">
        <f t="array" aca="1" ref="BM385" ca="1">IF(OFFSET(INDIRECT(ADDRESS(ROW(), COLUMN())),0,-1)="",VLOOKUP($G385,$A:$AAE,COLUMN(),FALSE),OFFSET(INDIRECT(ADDRESS(ROW(), COLUMN())),0,-1))</f>
        <v>30门/公顷</v>
      </c>
      <c r="BN385" s="2"/>
      <c r="BO385" s="21" t="str" cm="1">
        <f t="array" aca="1" ref="BO385" ca="1">IF(OFFSET(INDIRECT(ADDRESS(ROW(), COLUMN())),0,-1)="",VLOOKUP($G385,$A:$AAE,COLUMN(),FALSE),OFFSET(INDIRECT(ADDRESS(ROW(), COLUMN())),0,-1))</f>
        <v>用地面积*30</v>
      </c>
      <c r="BP385" s="2"/>
      <c r="BQ385" s="21" t="str" cm="1">
        <f t="array" aca="1" ref="BQ385" ca="1">IF(OFFSET(INDIRECT(ADDRESS(ROW(), COLUMN())),0,-1)="",VLOOKUP($G385,$A:$AAE,COLUMN(),FALSE),OFFSET(INDIRECT(ADDRESS(ROW(), COLUMN())),0,-1))</f>
        <v>20门/公顷</v>
      </c>
      <c r="BR385" s="2"/>
      <c r="BS385" s="21" t="str" cm="1">
        <f t="array" aca="1" ref="BS385" ca="1">IF(OFFSET(INDIRECT(ADDRESS(ROW(), COLUMN())),0,-1)="",VLOOKUP($G385,$A:$AAE,COLUMN(),FALSE),OFFSET(INDIRECT(ADDRESS(ROW(), COLUMN())),0,-1))</f>
        <v>用地面积*20</v>
      </c>
      <c r="BT385" s="2"/>
      <c r="BU385" s="21" t="str" cm="1">
        <f t="array" aca="1" ref="BU385" ca="1">IF(OFFSET(INDIRECT(ADDRESS(ROW(), COLUMN())),0,-1)="",VLOOKUP($G385,$A:$AAE,COLUMN(),FALSE),OFFSET(INDIRECT(ADDRESS(ROW(), COLUMN())),0,-1))</f>
        <v>-</v>
      </c>
      <c r="BV385" s="2"/>
      <c r="BW385" s="21" cm="1">
        <f t="array" aca="1" ref="BW385" ca="1">IF(OFFSET(INDIRECT(ADDRESS(ROW(), COLUMN())),0,-1)="",VLOOKUP($G385,$A:$AAE,COLUMN(),FALSE),OFFSET(INDIRECT(ADDRESS(ROW(), COLUMN())),0,-1))</f>
        <v>0</v>
      </c>
      <c r="BX385" s="2"/>
      <c r="BY385" s="21" cm="1">
        <f t="array" aca="1" ref="BY385" ca="1">IF(OFFSET(INDIRECT(ADDRESS(ROW(), COLUMN())),0,-1)="",VLOOKUP($G385,$A:$AAE,COLUMN(),FALSE),OFFSET(INDIRECT(ADDRESS(ROW(), COLUMN())),0,-1))</f>
        <v>0</v>
      </c>
      <c r="BZ385" s="104"/>
      <c r="CA385" s="21" t="str" cm="1">
        <f t="array" aca="1" ref="CA385" ca="1">IF(OFFSET(INDIRECT(ADDRESS(ROW(), COLUMN())),0,-1)="",VLOOKUP($G385,$A:$AAE,COLUMN(),FALSE),OFFSET(INDIRECT(ADDRESS(ROW(), COLUMN())),0,-1))</f>
        <v>-</v>
      </c>
      <c r="CB385" s="21"/>
      <c r="CC385" s="21" cm="1">
        <f t="array" aca="1" ref="CC385" ca="1">IF(OFFSET(INDIRECT(ADDRESS(ROW(), COLUMN())),0,-1)="",VLOOKUP($G385,$A:$AAE,COLUMN(),FALSE),OFFSET(INDIRECT(ADDRESS(ROW(), COLUMN())),0,-1))</f>
        <v>0</v>
      </c>
      <c r="CD385" s="21"/>
      <c r="CE385" s="21" t="str" cm="1">
        <f t="array" aca="1" ref="CE385" ca="1">IF(OFFSET(INDIRECT(ADDRESS(ROW(), COLUMN())),0,-1)="",VLOOKUP($G385,$A:$AAE,COLUMN(),FALSE),OFFSET(INDIRECT(ADDRESS(ROW(), COLUMN())),0,-1))</f>
        <v>-</v>
      </c>
      <c r="CF385" s="21"/>
      <c r="CG385" s="21" cm="1">
        <f t="array" aca="1" ref="CG385" ca="1">IF(OFFSET(INDIRECT(ADDRESS(ROW(), COLUMN())),0,-1)="",VLOOKUP($G385,$A:$AAE,COLUMN(),FALSE),OFFSET(INDIRECT(ADDRESS(ROW(), COLUMN())),0,-1))</f>
        <v>0</v>
      </c>
      <c r="CH385" s="21" t="s">
        <v>2142</v>
      </c>
      <c r="CI385" s="58" t="str" cm="1">
        <f t="array" aca="1" ref="CI385" ca="1">IF(OFFSET(INDIRECT(ADDRESS(ROW(), COLUMN())),0,-1)="",VLOOKUP($G385,$A:$AAE,COLUMN(),FALSE),OFFSET(INDIRECT(ADDRESS(ROW(), COLUMN())),0,-1))</f>
        <v>区域基础设施用地</v>
      </c>
      <c r="CJ385" s="75" t="s">
        <v>1962</v>
      </c>
      <c r="CK385" s="78" t="str">
        <f t="shared" si="255"/>
        <v>唯一标识:U32#防洪用地#城规</v>
      </c>
      <c r="CL385" s="78" t="str">
        <f t="shared" si="256"/>
        <v>性质名称:防洪用地</v>
      </c>
      <c r="CM385" s="78" t="str">
        <f t="shared" si="257"/>
        <v>地块性质过滤:</v>
      </c>
      <c r="CN385" s="78" t="str">
        <f t="shared" si="258"/>
        <v>地块性质:U32</v>
      </c>
      <c r="CO385" s="78" t="str">
        <f t="shared" si="259"/>
        <v>地类标准:城规</v>
      </c>
      <c r="CP385" s="78" t="str">
        <f t="shared" si="260"/>
        <v>地块性质别称:</v>
      </c>
      <c r="CQ385" s="78" t="str">
        <f t="shared" si="261"/>
        <v>属性继承:U3#安全设施用地#城规</v>
      </c>
      <c r="CR385" s="78" t="str">
        <f t="shared" si="262"/>
        <v>父类:U3</v>
      </c>
      <c r="CS385" s="78" t="str">
        <f t="shared" si="263"/>
        <v>级别继承:U3#安全设施用地#城规</v>
      </c>
      <c r="CT385" s="78" t="str">
        <f t="shared" si="264"/>
        <v>级别层次:6</v>
      </c>
      <c r="CU385" s="78" t="str">
        <f t="shared" si="265"/>
        <v>级别:5U3</v>
      </c>
      <c r="CV385" s="78" t="str">
        <f t="shared" ca="1" si="266"/>
        <v>地块颜色:0,84,166</v>
      </c>
      <c r="CW385" s="78" t="str">
        <f t="shared" ca="1" si="267"/>
        <v>建筑面积公式:面积*容积率</v>
      </c>
      <c r="CX385" s="78" t="str">
        <f t="shared" ca="1" si="268"/>
        <v>住宅建筑面积公式:地块建筑面积*0</v>
      </c>
      <c r="CY385" s="78" t="str">
        <f t="shared" ca="1" si="269"/>
        <v>商服建筑面积公式:地块建筑面积*0</v>
      </c>
      <c r="CZ385" s="78" t="str">
        <f t="shared" ca="1" si="270"/>
        <v>商服中商业建筑面积公式:地块建筑面积*0</v>
      </c>
      <c r="DA385" s="78" t="str">
        <f t="shared" ca="1" si="271"/>
        <v>商服中办公建筑面积公式:地块建筑面积*0</v>
      </c>
      <c r="DB385" s="78" t="str">
        <f t="shared" ca="1" si="272"/>
        <v>公服建筑面积公式:地块建筑面积*0</v>
      </c>
      <c r="DC385" s="78" t="str">
        <f t="shared" ca="1" si="273"/>
        <v>工业建筑面积公式:地块建筑面积*0</v>
      </c>
      <c r="DD385" s="78" t="str">
        <f t="shared" ca="1" si="274"/>
        <v>市政建筑面积公式:地块建筑面积*1</v>
      </c>
      <c r="DE385" s="78" t="str">
        <f t="shared" ca="1" si="299"/>
        <v>绿地面积指定指标:面积*0</v>
      </c>
      <c r="DF385" s="78" t="str">
        <f t="shared" ca="1" si="300"/>
        <v>绿地面积指定公式:面积*0</v>
      </c>
      <c r="DG385" s="78" t="str">
        <f t="shared" ca="1" si="275"/>
        <v>户数指标:-</v>
      </c>
      <c r="DH385" s="78" t="str">
        <f t="shared" ca="1" si="276"/>
        <v>户数公式:0</v>
      </c>
      <c r="DI385" s="78" t="str">
        <f t="shared" ca="1" si="277"/>
        <v>人数指标:-</v>
      </c>
      <c r="DJ385" s="78" t="str">
        <f t="shared" ca="1" si="278"/>
        <v>人数公式:0</v>
      </c>
      <c r="DK385" s="78" t="str">
        <f t="shared" ca="1" si="279"/>
        <v>就业指标:0.03公顷/岗位</v>
      </c>
      <c r="DL385" s="78" t="str">
        <f t="shared" ca="1" si="280"/>
        <v>就业公式:用地面积/0.03</v>
      </c>
      <c r="DM385" s="78" t="str">
        <f t="shared" ca="1" si="281"/>
        <v>机动车指标:-</v>
      </c>
      <c r="DN385" s="78" t="str">
        <f t="shared" ca="1" si="282"/>
        <v>机动车公式:0</v>
      </c>
      <c r="DO385" s="78" t="str">
        <f t="shared" ca="1" si="283"/>
        <v>用水量指标:30立方米/公顷*日</v>
      </c>
      <c r="DP385" s="78" t="str">
        <f t="shared" ca="1" si="284"/>
        <v>用水量公式:用地面积*30</v>
      </c>
      <c r="DQ385" s="78" t="str">
        <f t="shared" ca="1" si="285"/>
        <v>污水折算系数:0.85</v>
      </c>
      <c r="DR385" s="78" t="str">
        <f t="shared" ca="1" si="286"/>
        <v>污水量公式:用水量*0.85</v>
      </c>
      <c r="DS385" s="78" t="str">
        <f t="shared" ca="1" si="287"/>
        <v>用电负荷指标:200千瓦/公顷</v>
      </c>
      <c r="DT385" s="78" t="str">
        <f t="shared" ca="1" si="288"/>
        <v>同时率:0.8</v>
      </c>
      <c r="DU385" s="78" t="str">
        <f t="shared" ca="1" si="289"/>
        <v>用电量公式:用地面积*200*0.8</v>
      </c>
      <c r="DV385" s="78" t="str">
        <f t="shared" ca="1" si="290"/>
        <v>固话装机指标:30门/公顷</v>
      </c>
      <c r="DW385" s="78" t="str">
        <f t="shared" ca="1" si="291"/>
        <v>固话量公式:用地面积*30</v>
      </c>
      <c r="DX385" s="78" t="str">
        <f t="shared" ca="1" si="292"/>
        <v>有线电视指标:20门/公顷</v>
      </c>
      <c r="DY385" s="78" t="str">
        <f t="shared" ca="1" si="293"/>
        <v>电视量公式:用地面积*20</v>
      </c>
      <c r="DZ385" s="78" t="str">
        <f t="shared" ca="1" si="294"/>
        <v>高峰机动车生成量指标:-</v>
      </c>
      <c r="EA385" s="78" t="str">
        <f t="shared" ca="1" si="295"/>
        <v>高峰机动车吸引量公式:0</v>
      </c>
      <c r="EB385" s="78" t="str">
        <f t="shared" ca="1" si="296"/>
        <v>高峰机动车发生量公式:0</v>
      </c>
      <c r="EC385" s="78" t="str">
        <f t="shared" ca="1" si="301"/>
        <v>地下空间指标:-</v>
      </c>
      <c r="ED385" s="78" t="str">
        <f t="shared" ca="1" si="297"/>
        <v>地下空间公式:0</v>
      </c>
      <c r="EE385" s="78" t="str">
        <f t="shared" ca="1" si="302"/>
        <v>人防指标:-</v>
      </c>
      <c r="EF385" s="78" t="str">
        <f t="shared" ca="1" si="298"/>
        <v>人防公式:0</v>
      </c>
      <c r="EG385" s="78" t="str">
        <f t="shared" ca="1" si="305"/>
        <v>用地构成:区域基础设施用地</v>
      </c>
      <c r="EH385" s="78" t="s">
        <v>1962</v>
      </c>
      <c r="EI385" s="79" t="str">
        <f t="shared" ca="1" si="303"/>
        <v>唯一标识:U32#防洪用地#城规;性质名称:防洪用地;地块性质过滤:;地块性质:U32;地类标准:城规;地块性质别称:;属性继承:U3#安全设施用地#城规;父类:U3;级别继承:U3#安全设施用地#城规;级别层次:6;级别:5U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85" t="s">
        <v>1962</v>
      </c>
    </row>
    <row r="386" spans="1:140" ht="16.5" x14ac:dyDescent="0.2">
      <c r="A386" s="58" t="str">
        <f t="shared" si="304"/>
        <v>U4#干渠#城规</v>
      </c>
      <c r="B386" s="58" t="s">
        <v>484</v>
      </c>
      <c r="C386" s="58"/>
      <c r="D386" s="58" t="s">
        <v>1047</v>
      </c>
      <c r="E386" s="58" t="s">
        <v>1276</v>
      </c>
      <c r="F386" s="58"/>
      <c r="G386" s="58" t="s">
        <v>31</v>
      </c>
      <c r="H386" s="58" t="s">
        <v>1031</v>
      </c>
      <c r="I386" s="58" t="s">
        <v>31</v>
      </c>
      <c r="J386" s="58">
        <v>5</v>
      </c>
      <c r="K386" s="58" t="s">
        <v>1517</v>
      </c>
      <c r="L386" s="128" t="s">
        <v>2347</v>
      </c>
      <c r="M386" s="58" t="str" cm="1">
        <f t="array" aca="1" ref="M386" ca="1">IF(OFFSET(INDIRECT(ADDRESS(ROW(), COLUMN())),0,-1)="",VLOOKUP($G386,$A:$AAE,COLUMN(),FALSE),OFFSET(INDIRECT(ADDRESS(ROW(), COLUMN())),0,-1))</f>
        <v>0,84,166</v>
      </c>
      <c r="N386" s="21"/>
      <c r="O386" s="58" t="str" cm="1">
        <f t="array" aca="1" ref="O386" ca="1">IF(OFFSET(INDIRECT(ADDRESS(ROW(), COLUMN())),0,-1)="",VLOOKUP($G386,$A:$AAE,COLUMN(),FALSE),OFFSET(INDIRECT(ADDRESS(ROW(), COLUMN())),0,-1))</f>
        <v>面积*容积率</v>
      </c>
      <c r="P386" s="21"/>
      <c r="Q386" s="21" t="str" cm="1">
        <f t="array" aca="1" ref="Q386" ca="1">IF(OFFSET(INDIRECT(ADDRESS(ROW(), COLUMN())),0,-1)="",VLOOKUP($G386,$A:$AAE,COLUMN(),FALSE),OFFSET(INDIRECT(ADDRESS(ROW(), COLUMN())),0,-1))</f>
        <v>地块建筑面积*0</v>
      </c>
      <c r="R386" s="21"/>
      <c r="S386" s="21" t="str" cm="1">
        <f t="array" aca="1" ref="S386" ca="1">IF(OFFSET(INDIRECT(ADDRESS(ROW(), COLUMN())),0,-1)="",VLOOKUP($G386,$A:$AAE,COLUMN(),FALSE),OFFSET(INDIRECT(ADDRESS(ROW(), COLUMN())),0,-1))</f>
        <v>地块建筑面积*0</v>
      </c>
      <c r="T386" s="21"/>
      <c r="U386" s="21" t="str" cm="1">
        <f t="array" aca="1" ref="U386" ca="1">IF(OFFSET(INDIRECT(ADDRESS(ROW(), COLUMN())),0,-1)="",VLOOKUP($G386,$A:$AAE,COLUMN(),FALSE),OFFSET(INDIRECT(ADDRESS(ROW(), COLUMN())),0,-1))</f>
        <v>地块建筑面积*0</v>
      </c>
      <c r="V386" s="21"/>
      <c r="W386" s="58" t="str" cm="1">
        <f t="array" aca="1" ref="W386" ca="1">IF(OFFSET(INDIRECT(ADDRESS(ROW(), COLUMN())),0,-1)="",VLOOKUP($G386,$A:$AAE,COLUMN(),FALSE),OFFSET(INDIRECT(ADDRESS(ROW(), COLUMN())),0,-1))</f>
        <v>地块建筑面积*0</v>
      </c>
      <c r="X386" s="21"/>
      <c r="Y386" s="21" t="str" cm="1">
        <f t="array" aca="1" ref="Y386" ca="1">IF(OFFSET(INDIRECT(ADDRESS(ROW(), COLUMN())),0,-1)="",VLOOKUP($G386,$A:$AAE,COLUMN(),FALSE),OFFSET(INDIRECT(ADDRESS(ROW(), COLUMN())),0,-1))</f>
        <v>地块建筑面积*0</v>
      </c>
      <c r="Z386" s="21"/>
      <c r="AA386" s="21" t="str" cm="1">
        <f t="array" aca="1" ref="AA386" ca="1">IF(OFFSET(INDIRECT(ADDRESS(ROW(), COLUMN())),0,-1)="",VLOOKUP($G386,$A:$AAE,COLUMN(),FALSE),OFFSET(INDIRECT(ADDRESS(ROW(), COLUMN())),0,-1))</f>
        <v>地块建筑面积*0</v>
      </c>
      <c r="AB386" s="21"/>
      <c r="AC386" s="21" t="str" cm="1">
        <f t="array" aca="1" ref="AC386" ca="1">IF(OFFSET(INDIRECT(ADDRESS(ROW(), COLUMN())),0,-1)="",VLOOKUP($G386,$A:$AAE,COLUMN(),FALSE),OFFSET(INDIRECT(ADDRESS(ROW(), COLUMN())),0,-1))</f>
        <v>地块建筑面积*1</v>
      </c>
      <c r="AD386" s="21"/>
      <c r="AE386" s="21" t="str" cm="1">
        <f t="array" aca="1" ref="AE386" ca="1">IF(OFFSET(INDIRECT(ADDRESS(ROW(), COLUMN())),0,-1)="",VLOOKUP($G386,$A:$AAE,COLUMN(),FALSE),OFFSET(INDIRECT(ADDRESS(ROW(), COLUMN())),0,-1))</f>
        <v>面积*0</v>
      </c>
      <c r="AF386" s="21"/>
      <c r="AG386" s="21" t="str" cm="1">
        <f t="array" aca="1" ref="AG386" ca="1">IF(OFFSET(INDIRECT(ADDRESS(ROW(), COLUMN())),0,-1)="",VLOOKUP($G386,$A:$AAE,COLUMN(),FALSE),OFFSET(INDIRECT(ADDRESS(ROW(), COLUMN())),0,-1))</f>
        <v>面积*0</v>
      </c>
      <c r="AH386" s="21"/>
      <c r="AI386" s="21" t="str" cm="1">
        <f t="array" aca="1" ref="AI386" ca="1">IF(OFFSET(INDIRECT(ADDRESS(ROW(), COLUMN())),0,-1)="",VLOOKUP($G386,$A:$AAE,COLUMN(),FALSE),OFFSET(INDIRECT(ADDRESS(ROW(), COLUMN())),0,-1))</f>
        <v>-</v>
      </c>
      <c r="AJ386" s="21"/>
      <c r="AK386" s="21" cm="1">
        <f t="array" aca="1" ref="AK386" ca="1">IF(OFFSET(INDIRECT(ADDRESS(ROW(), COLUMN())),0,-1)="",VLOOKUP($G386,$A:$AAE,COLUMN(),FALSE),OFFSET(INDIRECT(ADDRESS(ROW(), COLUMN())),0,-1))</f>
        <v>0</v>
      </c>
      <c r="AL386" s="21"/>
      <c r="AM386" s="21" t="str" cm="1">
        <f t="array" aca="1" ref="AM386" ca="1">IF(OFFSET(INDIRECT(ADDRESS(ROW(), COLUMN())),0,-1)="",VLOOKUP($G386,$A:$AAE,COLUMN(),FALSE),OFFSET(INDIRECT(ADDRESS(ROW(), COLUMN())),0,-1))</f>
        <v>-</v>
      </c>
      <c r="AN386" s="21"/>
      <c r="AO386" s="21" cm="1">
        <f t="array" aca="1" ref="AO386" ca="1">IF(OFFSET(INDIRECT(ADDRESS(ROW(), COLUMN())),0,-1)="",VLOOKUP($G386,$A:$AAE,COLUMN(),FALSE),OFFSET(INDIRECT(ADDRESS(ROW(), COLUMN())),0,-1))</f>
        <v>0</v>
      </c>
      <c r="AP386" s="21"/>
      <c r="AQ386" s="21" t="str" cm="1">
        <f t="array" aca="1" ref="AQ386" ca="1">IF(OFFSET(INDIRECT(ADDRESS(ROW(), COLUMN())),0,-1)="",VLOOKUP($G386,$A:$AAE,COLUMN(),FALSE),OFFSET(INDIRECT(ADDRESS(ROW(), COLUMN())),0,-1))</f>
        <v>0.03公顷/岗位</v>
      </c>
      <c r="AR386" s="21"/>
      <c r="AS386" s="21" t="str" cm="1">
        <f t="array" aca="1" ref="AS386" ca="1">IF(OFFSET(INDIRECT(ADDRESS(ROW(), COLUMN())),0,-1)="",VLOOKUP($G386,$A:$AAE,COLUMN(),FALSE),OFFSET(INDIRECT(ADDRESS(ROW(), COLUMN())),0,-1))</f>
        <v>用地面积/0.03</v>
      </c>
      <c r="AT386" s="21"/>
      <c r="AU386" s="21" t="str" cm="1">
        <f t="array" aca="1" ref="AU386" ca="1">IF(OFFSET(INDIRECT(ADDRESS(ROW(), COLUMN())),0,-1)="",VLOOKUP($G386,$A:$AAE,COLUMN(),FALSE),OFFSET(INDIRECT(ADDRESS(ROW(), COLUMN())),0,-1))</f>
        <v>-</v>
      </c>
      <c r="AV386" s="21"/>
      <c r="AW386" s="21" cm="1">
        <f t="array" aca="1" ref="AW386" ca="1">IF(OFFSET(INDIRECT(ADDRESS(ROW(), COLUMN())),0,-1)="",VLOOKUP($G386,$A:$AAE,COLUMN(),FALSE),OFFSET(INDIRECT(ADDRESS(ROW(), COLUMN())),0,-1))</f>
        <v>0</v>
      </c>
      <c r="AX386" s="2"/>
      <c r="AY386" s="21" t="str" cm="1">
        <f t="array" aca="1" ref="AY386" ca="1">IF(OFFSET(INDIRECT(ADDRESS(ROW(), COLUMN())),0,-1)="",VLOOKUP($G386,$A:$AAE,COLUMN(),FALSE),OFFSET(INDIRECT(ADDRESS(ROW(), COLUMN())),0,-1))</f>
        <v>30立方米/公顷*日</v>
      </c>
      <c r="AZ386" s="2"/>
      <c r="BA386" s="21" t="str" cm="1">
        <f t="array" aca="1" ref="BA386" ca="1">IF(OFFSET(INDIRECT(ADDRESS(ROW(), COLUMN())),0,-1)="",VLOOKUP($G386,$A:$AAE,COLUMN(),FALSE),OFFSET(INDIRECT(ADDRESS(ROW(), COLUMN())),0,-1))</f>
        <v>用地面积*30</v>
      </c>
      <c r="BB386" s="2"/>
      <c r="BC386" s="21" cm="1">
        <f t="array" aca="1" ref="BC386" ca="1">IF(OFFSET(INDIRECT(ADDRESS(ROW(), COLUMN())),0,-1)="",VLOOKUP($G386,$A:$AAE,COLUMN(),FALSE),OFFSET(INDIRECT(ADDRESS(ROW(), COLUMN())),0,-1))</f>
        <v>0.85</v>
      </c>
      <c r="BD386" s="2"/>
      <c r="BE386" s="21" t="str" cm="1">
        <f t="array" aca="1" ref="BE386" ca="1">IF(OFFSET(INDIRECT(ADDRESS(ROW(), COLUMN())),0,-1)="",VLOOKUP($G386,$A:$AAE,COLUMN(),FALSE),OFFSET(INDIRECT(ADDRESS(ROW(), COLUMN())),0,-1))</f>
        <v>用水量*0.85</v>
      </c>
      <c r="BF386" s="2"/>
      <c r="BG386" s="21" t="str" cm="1">
        <f t="array" aca="1" ref="BG386" ca="1">IF(OFFSET(INDIRECT(ADDRESS(ROW(), COLUMN())),0,-1)="",VLOOKUP($G386,$A:$AAE,COLUMN(),FALSE),OFFSET(INDIRECT(ADDRESS(ROW(), COLUMN())),0,-1))</f>
        <v>200千瓦/公顷</v>
      </c>
      <c r="BH386" s="2"/>
      <c r="BI386" s="21" cm="1">
        <f t="array" aca="1" ref="BI386" ca="1">IF(OFFSET(INDIRECT(ADDRESS(ROW(), COLUMN())),0,-1)="",VLOOKUP($G386,$A:$AAE,COLUMN(),FALSE),OFFSET(INDIRECT(ADDRESS(ROW(), COLUMN())),0,-1))</f>
        <v>0.8</v>
      </c>
      <c r="BJ386" s="2"/>
      <c r="BK386" s="21" t="str" cm="1">
        <f t="array" aca="1" ref="BK386" ca="1">IF(OFFSET(INDIRECT(ADDRESS(ROW(), COLUMN())),0,-1)="",VLOOKUP($G386,$A:$AAE,COLUMN(),FALSE),OFFSET(INDIRECT(ADDRESS(ROW(), COLUMN())),0,-1))</f>
        <v>用地面积*200*0.8</v>
      </c>
      <c r="BL386" s="2"/>
      <c r="BM386" s="21" t="str" cm="1">
        <f t="array" aca="1" ref="BM386" ca="1">IF(OFFSET(INDIRECT(ADDRESS(ROW(), COLUMN())),0,-1)="",VLOOKUP($G386,$A:$AAE,COLUMN(),FALSE),OFFSET(INDIRECT(ADDRESS(ROW(), COLUMN())),0,-1))</f>
        <v>30门/公顷</v>
      </c>
      <c r="BN386" s="2"/>
      <c r="BO386" s="21" t="str" cm="1">
        <f t="array" aca="1" ref="BO386" ca="1">IF(OFFSET(INDIRECT(ADDRESS(ROW(), COLUMN())),0,-1)="",VLOOKUP($G386,$A:$AAE,COLUMN(),FALSE),OFFSET(INDIRECT(ADDRESS(ROW(), COLUMN())),0,-1))</f>
        <v>用地面积*30</v>
      </c>
      <c r="BP386" s="2"/>
      <c r="BQ386" s="21" t="str" cm="1">
        <f t="array" aca="1" ref="BQ386" ca="1">IF(OFFSET(INDIRECT(ADDRESS(ROW(), COLUMN())),0,-1)="",VLOOKUP($G386,$A:$AAE,COLUMN(),FALSE),OFFSET(INDIRECT(ADDRESS(ROW(), COLUMN())),0,-1))</f>
        <v>20门/公顷</v>
      </c>
      <c r="BR386" s="2"/>
      <c r="BS386" s="21" t="str" cm="1">
        <f t="array" aca="1" ref="BS386" ca="1">IF(OFFSET(INDIRECT(ADDRESS(ROW(), COLUMN())),0,-1)="",VLOOKUP($G386,$A:$AAE,COLUMN(),FALSE),OFFSET(INDIRECT(ADDRESS(ROW(), COLUMN())),0,-1))</f>
        <v>用地面积*20</v>
      </c>
      <c r="BT386" s="2"/>
      <c r="BU386" s="21" t="str" cm="1">
        <f t="array" aca="1" ref="BU386" ca="1">IF(OFFSET(INDIRECT(ADDRESS(ROW(), COLUMN())),0,-1)="",VLOOKUP($G386,$A:$AAE,COLUMN(),FALSE),OFFSET(INDIRECT(ADDRESS(ROW(), COLUMN())),0,-1))</f>
        <v>-</v>
      </c>
      <c r="BV386" s="2"/>
      <c r="BW386" s="21" cm="1">
        <f t="array" aca="1" ref="BW386" ca="1">IF(OFFSET(INDIRECT(ADDRESS(ROW(), COLUMN())),0,-1)="",VLOOKUP($G386,$A:$AAE,COLUMN(),FALSE),OFFSET(INDIRECT(ADDRESS(ROW(), COLUMN())),0,-1))</f>
        <v>0</v>
      </c>
      <c r="BX386" s="2"/>
      <c r="BY386" s="21" cm="1">
        <f t="array" aca="1" ref="BY386" ca="1">IF(OFFSET(INDIRECT(ADDRESS(ROW(), COLUMN())),0,-1)="",VLOOKUP($G386,$A:$AAE,COLUMN(),FALSE),OFFSET(INDIRECT(ADDRESS(ROW(), COLUMN())),0,-1))</f>
        <v>0</v>
      </c>
      <c r="BZ386" s="104"/>
      <c r="CA386" s="21" t="str" cm="1">
        <f t="array" aca="1" ref="CA386" ca="1">IF(OFFSET(INDIRECT(ADDRESS(ROW(), COLUMN())),0,-1)="",VLOOKUP($G386,$A:$AAE,COLUMN(),FALSE),OFFSET(INDIRECT(ADDRESS(ROW(), COLUMN())),0,-1))</f>
        <v>-</v>
      </c>
      <c r="CB386" s="21"/>
      <c r="CC386" s="21" cm="1">
        <f t="array" aca="1" ref="CC386" ca="1">IF(OFFSET(INDIRECT(ADDRESS(ROW(), COLUMN())),0,-1)="",VLOOKUP($G386,$A:$AAE,COLUMN(),FALSE),OFFSET(INDIRECT(ADDRESS(ROW(), COLUMN())),0,-1))</f>
        <v>0</v>
      </c>
      <c r="CD386" s="21"/>
      <c r="CE386" s="21" t="str" cm="1">
        <f t="array" aca="1" ref="CE386" ca="1">IF(OFFSET(INDIRECT(ADDRESS(ROW(), COLUMN())),0,-1)="",VLOOKUP($G386,$A:$AAE,COLUMN(),FALSE),OFFSET(INDIRECT(ADDRESS(ROW(), COLUMN())),0,-1))</f>
        <v>-</v>
      </c>
      <c r="CF386" s="21"/>
      <c r="CG386" s="21" cm="1">
        <f t="array" aca="1" ref="CG386" ca="1">IF(OFFSET(INDIRECT(ADDRESS(ROW(), COLUMN())),0,-1)="",VLOOKUP($G386,$A:$AAE,COLUMN(),FALSE),OFFSET(INDIRECT(ADDRESS(ROW(), COLUMN())),0,-1))</f>
        <v>0</v>
      </c>
      <c r="CH386" s="21" t="s">
        <v>2142</v>
      </c>
      <c r="CI386" s="58" t="str" cm="1">
        <f t="array" aca="1" ref="CI386" ca="1">IF(OFFSET(INDIRECT(ADDRESS(ROW(), COLUMN())),0,-1)="",VLOOKUP($G386,$A:$AAE,COLUMN(),FALSE),OFFSET(INDIRECT(ADDRESS(ROW(), COLUMN())),0,-1))</f>
        <v>区域基础设施用地</v>
      </c>
      <c r="CJ386" s="75" t="s">
        <v>1962</v>
      </c>
      <c r="CK386" s="78" t="str">
        <f t="shared" si="255"/>
        <v>唯一标识:U4#干渠#城规</v>
      </c>
      <c r="CL386" s="78" t="str">
        <f t="shared" si="256"/>
        <v>性质名称:干渠</v>
      </c>
      <c r="CM386" s="78" t="str">
        <f t="shared" si="257"/>
        <v>地块性质过滤:</v>
      </c>
      <c r="CN386" s="78" t="str">
        <f t="shared" si="258"/>
        <v>地块性质:U4</v>
      </c>
      <c r="CO386" s="78" t="str">
        <f t="shared" si="259"/>
        <v>地类标准:城规</v>
      </c>
      <c r="CP386" s="78" t="str">
        <f t="shared" si="260"/>
        <v>地块性质别称:</v>
      </c>
      <c r="CQ386" s="78" t="str">
        <f t="shared" si="261"/>
        <v>属性继承:U#公用设施用地#城规</v>
      </c>
      <c r="CR386" s="78" t="str">
        <f t="shared" si="262"/>
        <v>父类:U</v>
      </c>
      <c r="CS386" s="78" t="str">
        <f t="shared" si="263"/>
        <v>级别继承:U#公用设施用地#城规</v>
      </c>
      <c r="CT386" s="78" t="str">
        <f t="shared" si="264"/>
        <v>级别层次:5</v>
      </c>
      <c r="CU386" s="78" t="str">
        <f t="shared" si="265"/>
        <v>级别:4U</v>
      </c>
      <c r="CV386" s="78" t="str">
        <f t="shared" ca="1" si="266"/>
        <v>地块颜色:0,84,166</v>
      </c>
      <c r="CW386" s="78" t="str">
        <f t="shared" ca="1" si="267"/>
        <v>建筑面积公式:面积*容积率</v>
      </c>
      <c r="CX386" s="78" t="str">
        <f t="shared" ca="1" si="268"/>
        <v>住宅建筑面积公式:地块建筑面积*0</v>
      </c>
      <c r="CY386" s="78" t="str">
        <f t="shared" ca="1" si="269"/>
        <v>商服建筑面积公式:地块建筑面积*0</v>
      </c>
      <c r="CZ386" s="78" t="str">
        <f t="shared" ca="1" si="270"/>
        <v>商服中商业建筑面积公式:地块建筑面积*0</v>
      </c>
      <c r="DA386" s="78" t="str">
        <f t="shared" ca="1" si="271"/>
        <v>商服中办公建筑面积公式:地块建筑面积*0</v>
      </c>
      <c r="DB386" s="78" t="str">
        <f t="shared" ca="1" si="272"/>
        <v>公服建筑面积公式:地块建筑面积*0</v>
      </c>
      <c r="DC386" s="78" t="str">
        <f t="shared" ca="1" si="273"/>
        <v>工业建筑面积公式:地块建筑面积*0</v>
      </c>
      <c r="DD386" s="78" t="str">
        <f t="shared" ca="1" si="274"/>
        <v>市政建筑面积公式:地块建筑面积*1</v>
      </c>
      <c r="DE386" s="78" t="str">
        <f t="shared" ca="1" si="299"/>
        <v>绿地面积指定指标:面积*0</v>
      </c>
      <c r="DF386" s="78" t="str">
        <f t="shared" ca="1" si="300"/>
        <v>绿地面积指定公式:面积*0</v>
      </c>
      <c r="DG386" s="78" t="str">
        <f t="shared" ca="1" si="275"/>
        <v>户数指标:-</v>
      </c>
      <c r="DH386" s="78" t="str">
        <f t="shared" ca="1" si="276"/>
        <v>户数公式:0</v>
      </c>
      <c r="DI386" s="78" t="str">
        <f t="shared" ca="1" si="277"/>
        <v>人数指标:-</v>
      </c>
      <c r="DJ386" s="78" t="str">
        <f t="shared" ca="1" si="278"/>
        <v>人数公式:0</v>
      </c>
      <c r="DK386" s="78" t="str">
        <f t="shared" ca="1" si="279"/>
        <v>就业指标:0.03公顷/岗位</v>
      </c>
      <c r="DL386" s="78" t="str">
        <f t="shared" ca="1" si="280"/>
        <v>就业公式:用地面积/0.03</v>
      </c>
      <c r="DM386" s="78" t="str">
        <f t="shared" ca="1" si="281"/>
        <v>机动车指标:-</v>
      </c>
      <c r="DN386" s="78" t="str">
        <f t="shared" ca="1" si="282"/>
        <v>机动车公式:0</v>
      </c>
      <c r="DO386" s="78" t="str">
        <f t="shared" ca="1" si="283"/>
        <v>用水量指标:30立方米/公顷*日</v>
      </c>
      <c r="DP386" s="78" t="str">
        <f t="shared" ca="1" si="284"/>
        <v>用水量公式:用地面积*30</v>
      </c>
      <c r="DQ386" s="78" t="str">
        <f t="shared" ca="1" si="285"/>
        <v>污水折算系数:0.85</v>
      </c>
      <c r="DR386" s="78" t="str">
        <f t="shared" ca="1" si="286"/>
        <v>污水量公式:用水量*0.85</v>
      </c>
      <c r="DS386" s="78" t="str">
        <f t="shared" ca="1" si="287"/>
        <v>用电负荷指标:200千瓦/公顷</v>
      </c>
      <c r="DT386" s="78" t="str">
        <f t="shared" ca="1" si="288"/>
        <v>同时率:0.8</v>
      </c>
      <c r="DU386" s="78" t="str">
        <f t="shared" ca="1" si="289"/>
        <v>用电量公式:用地面积*200*0.8</v>
      </c>
      <c r="DV386" s="78" t="str">
        <f t="shared" ca="1" si="290"/>
        <v>固话装机指标:30门/公顷</v>
      </c>
      <c r="DW386" s="78" t="str">
        <f t="shared" ca="1" si="291"/>
        <v>固话量公式:用地面积*30</v>
      </c>
      <c r="DX386" s="78" t="str">
        <f t="shared" ca="1" si="292"/>
        <v>有线电视指标:20门/公顷</v>
      </c>
      <c r="DY386" s="78" t="str">
        <f t="shared" ca="1" si="293"/>
        <v>电视量公式:用地面积*20</v>
      </c>
      <c r="DZ386" s="78" t="str">
        <f t="shared" ca="1" si="294"/>
        <v>高峰机动车生成量指标:-</v>
      </c>
      <c r="EA386" s="78" t="str">
        <f t="shared" ca="1" si="295"/>
        <v>高峰机动车吸引量公式:0</v>
      </c>
      <c r="EB386" s="78" t="str">
        <f t="shared" ca="1" si="296"/>
        <v>高峰机动车发生量公式:0</v>
      </c>
      <c r="EC386" s="78" t="str">
        <f t="shared" ca="1" si="301"/>
        <v>地下空间指标:-</v>
      </c>
      <c r="ED386" s="78" t="str">
        <f t="shared" ca="1" si="297"/>
        <v>地下空间公式:0</v>
      </c>
      <c r="EE386" s="78" t="str">
        <f t="shared" ca="1" si="302"/>
        <v>人防指标:-</v>
      </c>
      <c r="EF386" s="78" t="str">
        <f t="shared" ca="1" si="298"/>
        <v>人防公式:0</v>
      </c>
      <c r="EG386" s="78" t="str">
        <f t="shared" ca="1" si="305"/>
        <v>用地构成:区域基础设施用地</v>
      </c>
      <c r="EH386" s="78" t="s">
        <v>1962</v>
      </c>
      <c r="EI386" s="79" t="str">
        <f t="shared" ca="1" si="303"/>
        <v>唯一标识:U4#干渠#城规;性质名称:干渠;地块性质过滤:;地块性质:U4;地类标准:城规;地块性质别称:;属性继承:U#公用设施用地#城规;父类:U;级别继承:U#公用设施用地#城规;级别层次:5;级别:4U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86" t="s">
        <v>1962</v>
      </c>
    </row>
    <row r="387" spans="1:140" ht="16.5" x14ac:dyDescent="0.2">
      <c r="A387" s="58" t="str">
        <f t="shared" si="304"/>
        <v>U8#市政备用地#城规</v>
      </c>
      <c r="B387" s="58" t="s">
        <v>485</v>
      </c>
      <c r="C387" s="58"/>
      <c r="D387" s="58" t="s">
        <v>1048</v>
      </c>
      <c r="E387" s="58" t="s">
        <v>1276</v>
      </c>
      <c r="F387" s="58"/>
      <c r="G387" s="58" t="s">
        <v>31</v>
      </c>
      <c r="H387" s="58" t="s">
        <v>1031</v>
      </c>
      <c r="I387" s="58" t="s">
        <v>31</v>
      </c>
      <c r="J387" s="58">
        <v>5</v>
      </c>
      <c r="K387" s="58" t="s">
        <v>1517</v>
      </c>
      <c r="L387" s="58"/>
      <c r="M387" s="58" t="str" cm="1">
        <f t="array" aca="1" ref="M387" ca="1">IF(OFFSET(INDIRECT(ADDRESS(ROW(), COLUMN())),0,-1)="",VLOOKUP($G387,$A:$AAE,COLUMN(),FALSE),OFFSET(INDIRECT(ADDRESS(ROW(), COLUMN())),0,-1))</f>
        <v>125,167,217</v>
      </c>
      <c r="N387" s="21"/>
      <c r="O387" s="58" t="str" cm="1">
        <f t="array" aca="1" ref="O387" ca="1">IF(OFFSET(INDIRECT(ADDRESS(ROW(), COLUMN())),0,-1)="",VLOOKUP($G387,$A:$AAE,COLUMN(),FALSE),OFFSET(INDIRECT(ADDRESS(ROW(), COLUMN())),0,-1))</f>
        <v>面积*容积率</v>
      </c>
      <c r="P387" s="21"/>
      <c r="Q387" s="21" t="str" cm="1">
        <f t="array" aca="1" ref="Q387" ca="1">IF(OFFSET(INDIRECT(ADDRESS(ROW(), COLUMN())),0,-1)="",VLOOKUP($G387,$A:$AAE,COLUMN(),FALSE),OFFSET(INDIRECT(ADDRESS(ROW(), COLUMN())),0,-1))</f>
        <v>地块建筑面积*0</v>
      </c>
      <c r="R387" s="21"/>
      <c r="S387" s="21" t="str" cm="1">
        <f t="array" aca="1" ref="S387" ca="1">IF(OFFSET(INDIRECT(ADDRESS(ROW(), COLUMN())),0,-1)="",VLOOKUP($G387,$A:$AAE,COLUMN(),FALSE),OFFSET(INDIRECT(ADDRESS(ROW(), COLUMN())),0,-1))</f>
        <v>地块建筑面积*0</v>
      </c>
      <c r="T387" s="21"/>
      <c r="U387" s="21" t="str" cm="1">
        <f t="array" aca="1" ref="U387" ca="1">IF(OFFSET(INDIRECT(ADDRESS(ROW(), COLUMN())),0,-1)="",VLOOKUP($G387,$A:$AAE,COLUMN(),FALSE),OFFSET(INDIRECT(ADDRESS(ROW(), COLUMN())),0,-1))</f>
        <v>地块建筑面积*0</v>
      </c>
      <c r="V387" s="21"/>
      <c r="W387" s="58" t="str" cm="1">
        <f t="array" aca="1" ref="W387" ca="1">IF(OFFSET(INDIRECT(ADDRESS(ROW(), COLUMN())),0,-1)="",VLOOKUP($G387,$A:$AAE,COLUMN(),FALSE),OFFSET(INDIRECT(ADDRESS(ROW(), COLUMN())),0,-1))</f>
        <v>地块建筑面积*0</v>
      </c>
      <c r="X387" s="21"/>
      <c r="Y387" s="21" t="str" cm="1">
        <f t="array" aca="1" ref="Y387" ca="1">IF(OFFSET(INDIRECT(ADDRESS(ROW(), COLUMN())),0,-1)="",VLOOKUP($G387,$A:$AAE,COLUMN(),FALSE),OFFSET(INDIRECT(ADDRESS(ROW(), COLUMN())),0,-1))</f>
        <v>地块建筑面积*0</v>
      </c>
      <c r="Z387" s="21"/>
      <c r="AA387" s="21" t="str" cm="1">
        <f t="array" aca="1" ref="AA387" ca="1">IF(OFFSET(INDIRECT(ADDRESS(ROW(), COLUMN())),0,-1)="",VLOOKUP($G387,$A:$AAE,COLUMN(),FALSE),OFFSET(INDIRECT(ADDRESS(ROW(), COLUMN())),0,-1))</f>
        <v>地块建筑面积*0</v>
      </c>
      <c r="AB387" s="21"/>
      <c r="AC387" s="21" t="str" cm="1">
        <f t="array" aca="1" ref="AC387" ca="1">IF(OFFSET(INDIRECT(ADDRESS(ROW(), COLUMN())),0,-1)="",VLOOKUP($G387,$A:$AAE,COLUMN(),FALSE),OFFSET(INDIRECT(ADDRESS(ROW(), COLUMN())),0,-1))</f>
        <v>地块建筑面积*1</v>
      </c>
      <c r="AD387" s="21"/>
      <c r="AE387" s="21" t="str" cm="1">
        <f t="array" aca="1" ref="AE387" ca="1">IF(OFFSET(INDIRECT(ADDRESS(ROW(), COLUMN())),0,-1)="",VLOOKUP($G387,$A:$AAE,COLUMN(),FALSE),OFFSET(INDIRECT(ADDRESS(ROW(), COLUMN())),0,-1))</f>
        <v>面积*0</v>
      </c>
      <c r="AF387" s="21"/>
      <c r="AG387" s="21" t="str" cm="1">
        <f t="array" aca="1" ref="AG387" ca="1">IF(OFFSET(INDIRECT(ADDRESS(ROW(), COLUMN())),0,-1)="",VLOOKUP($G387,$A:$AAE,COLUMN(),FALSE),OFFSET(INDIRECT(ADDRESS(ROW(), COLUMN())),0,-1))</f>
        <v>面积*0</v>
      </c>
      <c r="AH387" s="21"/>
      <c r="AI387" s="21" t="str" cm="1">
        <f t="array" aca="1" ref="AI387" ca="1">IF(OFFSET(INDIRECT(ADDRESS(ROW(), COLUMN())),0,-1)="",VLOOKUP($G387,$A:$AAE,COLUMN(),FALSE),OFFSET(INDIRECT(ADDRESS(ROW(), COLUMN())),0,-1))</f>
        <v>-</v>
      </c>
      <c r="AJ387" s="21"/>
      <c r="AK387" s="21" cm="1">
        <f t="array" aca="1" ref="AK387" ca="1">IF(OFFSET(INDIRECT(ADDRESS(ROW(), COLUMN())),0,-1)="",VLOOKUP($G387,$A:$AAE,COLUMN(),FALSE),OFFSET(INDIRECT(ADDRESS(ROW(), COLUMN())),0,-1))</f>
        <v>0</v>
      </c>
      <c r="AL387" s="21"/>
      <c r="AM387" s="21" t="str" cm="1">
        <f t="array" aca="1" ref="AM387" ca="1">IF(OFFSET(INDIRECT(ADDRESS(ROW(), COLUMN())),0,-1)="",VLOOKUP($G387,$A:$AAE,COLUMN(),FALSE),OFFSET(INDIRECT(ADDRESS(ROW(), COLUMN())),0,-1))</f>
        <v>-</v>
      </c>
      <c r="AN387" s="21"/>
      <c r="AO387" s="21" cm="1">
        <f t="array" aca="1" ref="AO387" ca="1">IF(OFFSET(INDIRECT(ADDRESS(ROW(), COLUMN())),0,-1)="",VLOOKUP($G387,$A:$AAE,COLUMN(),FALSE),OFFSET(INDIRECT(ADDRESS(ROW(), COLUMN())),0,-1))</f>
        <v>0</v>
      </c>
      <c r="AP387" s="21"/>
      <c r="AQ387" s="21" t="str" cm="1">
        <f t="array" aca="1" ref="AQ387" ca="1">IF(OFFSET(INDIRECT(ADDRESS(ROW(), COLUMN())),0,-1)="",VLOOKUP($G387,$A:$AAE,COLUMN(),FALSE),OFFSET(INDIRECT(ADDRESS(ROW(), COLUMN())),0,-1))</f>
        <v>0.03公顷/岗位</v>
      </c>
      <c r="AR387" s="21"/>
      <c r="AS387" s="21" t="str" cm="1">
        <f t="array" aca="1" ref="AS387" ca="1">IF(OFFSET(INDIRECT(ADDRESS(ROW(), COLUMN())),0,-1)="",VLOOKUP($G387,$A:$AAE,COLUMN(),FALSE),OFFSET(INDIRECT(ADDRESS(ROW(), COLUMN())),0,-1))</f>
        <v>用地面积/0.03</v>
      </c>
      <c r="AT387" s="21"/>
      <c r="AU387" s="21" t="str" cm="1">
        <f t="array" aca="1" ref="AU387" ca="1">IF(OFFSET(INDIRECT(ADDRESS(ROW(), COLUMN())),0,-1)="",VLOOKUP($G387,$A:$AAE,COLUMN(),FALSE),OFFSET(INDIRECT(ADDRESS(ROW(), COLUMN())),0,-1))</f>
        <v>-</v>
      </c>
      <c r="AV387" s="21"/>
      <c r="AW387" s="21" cm="1">
        <f t="array" aca="1" ref="AW387" ca="1">IF(OFFSET(INDIRECT(ADDRESS(ROW(), COLUMN())),0,-1)="",VLOOKUP($G387,$A:$AAE,COLUMN(),FALSE),OFFSET(INDIRECT(ADDRESS(ROW(), COLUMN())),0,-1))</f>
        <v>0</v>
      </c>
      <c r="AX387" s="2"/>
      <c r="AY387" s="21" t="str" cm="1">
        <f t="array" aca="1" ref="AY387" ca="1">IF(OFFSET(INDIRECT(ADDRESS(ROW(), COLUMN())),0,-1)="",VLOOKUP($G387,$A:$AAE,COLUMN(),FALSE),OFFSET(INDIRECT(ADDRESS(ROW(), COLUMN())),0,-1))</f>
        <v>30立方米/公顷*日</v>
      </c>
      <c r="AZ387" s="2"/>
      <c r="BA387" s="21" t="str" cm="1">
        <f t="array" aca="1" ref="BA387" ca="1">IF(OFFSET(INDIRECT(ADDRESS(ROW(), COLUMN())),0,-1)="",VLOOKUP($G387,$A:$AAE,COLUMN(),FALSE),OFFSET(INDIRECT(ADDRESS(ROW(), COLUMN())),0,-1))</f>
        <v>用地面积*30</v>
      </c>
      <c r="BB387" s="2"/>
      <c r="BC387" s="21" cm="1">
        <f t="array" aca="1" ref="BC387" ca="1">IF(OFFSET(INDIRECT(ADDRESS(ROW(), COLUMN())),0,-1)="",VLOOKUP($G387,$A:$AAE,COLUMN(),FALSE),OFFSET(INDIRECT(ADDRESS(ROW(), COLUMN())),0,-1))</f>
        <v>0.85</v>
      </c>
      <c r="BD387" s="2"/>
      <c r="BE387" s="21" t="str" cm="1">
        <f t="array" aca="1" ref="BE387" ca="1">IF(OFFSET(INDIRECT(ADDRESS(ROW(), COLUMN())),0,-1)="",VLOOKUP($G387,$A:$AAE,COLUMN(),FALSE),OFFSET(INDIRECT(ADDRESS(ROW(), COLUMN())),0,-1))</f>
        <v>用水量*0.85</v>
      </c>
      <c r="BF387" s="2"/>
      <c r="BG387" s="21" t="str" cm="1">
        <f t="array" aca="1" ref="BG387" ca="1">IF(OFFSET(INDIRECT(ADDRESS(ROW(), COLUMN())),0,-1)="",VLOOKUP($G387,$A:$AAE,COLUMN(),FALSE),OFFSET(INDIRECT(ADDRESS(ROW(), COLUMN())),0,-1))</f>
        <v>200千瓦/公顷</v>
      </c>
      <c r="BH387" s="2"/>
      <c r="BI387" s="21" cm="1">
        <f t="array" aca="1" ref="BI387" ca="1">IF(OFFSET(INDIRECT(ADDRESS(ROW(), COLUMN())),0,-1)="",VLOOKUP($G387,$A:$AAE,COLUMN(),FALSE),OFFSET(INDIRECT(ADDRESS(ROW(), COLUMN())),0,-1))</f>
        <v>0.8</v>
      </c>
      <c r="BJ387" s="2"/>
      <c r="BK387" s="21" t="str" cm="1">
        <f t="array" aca="1" ref="BK387" ca="1">IF(OFFSET(INDIRECT(ADDRESS(ROW(), COLUMN())),0,-1)="",VLOOKUP($G387,$A:$AAE,COLUMN(),FALSE),OFFSET(INDIRECT(ADDRESS(ROW(), COLUMN())),0,-1))</f>
        <v>用地面积*200*0.8</v>
      </c>
      <c r="BL387" s="2"/>
      <c r="BM387" s="21" t="str" cm="1">
        <f t="array" aca="1" ref="BM387" ca="1">IF(OFFSET(INDIRECT(ADDRESS(ROW(), COLUMN())),0,-1)="",VLOOKUP($G387,$A:$AAE,COLUMN(),FALSE),OFFSET(INDIRECT(ADDRESS(ROW(), COLUMN())),0,-1))</f>
        <v>30门/公顷</v>
      </c>
      <c r="BN387" s="2"/>
      <c r="BO387" s="21" t="str" cm="1">
        <f t="array" aca="1" ref="BO387" ca="1">IF(OFFSET(INDIRECT(ADDRESS(ROW(), COLUMN())),0,-1)="",VLOOKUP($G387,$A:$AAE,COLUMN(),FALSE),OFFSET(INDIRECT(ADDRESS(ROW(), COLUMN())),0,-1))</f>
        <v>用地面积*30</v>
      </c>
      <c r="BP387" s="2"/>
      <c r="BQ387" s="21" t="str" cm="1">
        <f t="array" aca="1" ref="BQ387" ca="1">IF(OFFSET(INDIRECT(ADDRESS(ROW(), COLUMN())),0,-1)="",VLOOKUP($G387,$A:$AAE,COLUMN(),FALSE),OFFSET(INDIRECT(ADDRESS(ROW(), COLUMN())),0,-1))</f>
        <v>20门/公顷</v>
      </c>
      <c r="BR387" s="2"/>
      <c r="BS387" s="21" t="str" cm="1">
        <f t="array" aca="1" ref="BS387" ca="1">IF(OFFSET(INDIRECT(ADDRESS(ROW(), COLUMN())),0,-1)="",VLOOKUP($G387,$A:$AAE,COLUMN(),FALSE),OFFSET(INDIRECT(ADDRESS(ROW(), COLUMN())),0,-1))</f>
        <v>用地面积*20</v>
      </c>
      <c r="BT387" s="2"/>
      <c r="BU387" s="21" t="str" cm="1">
        <f t="array" aca="1" ref="BU387" ca="1">IF(OFFSET(INDIRECT(ADDRESS(ROW(), COLUMN())),0,-1)="",VLOOKUP($G387,$A:$AAE,COLUMN(),FALSE),OFFSET(INDIRECT(ADDRESS(ROW(), COLUMN())),0,-1))</f>
        <v>-</v>
      </c>
      <c r="BV387" s="2"/>
      <c r="BW387" s="21" cm="1">
        <f t="array" aca="1" ref="BW387" ca="1">IF(OFFSET(INDIRECT(ADDRESS(ROW(), COLUMN())),0,-1)="",VLOOKUP($G387,$A:$AAE,COLUMN(),FALSE),OFFSET(INDIRECT(ADDRESS(ROW(), COLUMN())),0,-1))</f>
        <v>0</v>
      </c>
      <c r="BX387" s="2"/>
      <c r="BY387" s="21" cm="1">
        <f t="array" aca="1" ref="BY387" ca="1">IF(OFFSET(INDIRECT(ADDRESS(ROW(), COLUMN())),0,-1)="",VLOOKUP($G387,$A:$AAE,COLUMN(),FALSE),OFFSET(INDIRECT(ADDRESS(ROW(), COLUMN())),0,-1))</f>
        <v>0</v>
      </c>
      <c r="BZ387" s="104"/>
      <c r="CA387" s="21" t="str" cm="1">
        <f t="array" aca="1" ref="CA387" ca="1">IF(OFFSET(INDIRECT(ADDRESS(ROW(), COLUMN())),0,-1)="",VLOOKUP($G387,$A:$AAE,COLUMN(),FALSE),OFFSET(INDIRECT(ADDRESS(ROW(), COLUMN())),0,-1))</f>
        <v>-</v>
      </c>
      <c r="CB387" s="21"/>
      <c r="CC387" s="21" cm="1">
        <f t="array" aca="1" ref="CC387" ca="1">IF(OFFSET(INDIRECT(ADDRESS(ROW(), COLUMN())),0,-1)="",VLOOKUP($G387,$A:$AAE,COLUMN(),FALSE),OFFSET(INDIRECT(ADDRESS(ROW(), COLUMN())),0,-1))</f>
        <v>0</v>
      </c>
      <c r="CD387" s="21"/>
      <c r="CE387" s="21" t="str" cm="1">
        <f t="array" aca="1" ref="CE387" ca="1">IF(OFFSET(INDIRECT(ADDRESS(ROW(), COLUMN())),0,-1)="",VLOOKUP($G387,$A:$AAE,COLUMN(),FALSE),OFFSET(INDIRECT(ADDRESS(ROW(), COLUMN())),0,-1))</f>
        <v>-</v>
      </c>
      <c r="CF387" s="21"/>
      <c r="CG387" s="21" cm="1">
        <f t="array" aca="1" ref="CG387" ca="1">IF(OFFSET(INDIRECT(ADDRESS(ROW(), COLUMN())),0,-1)="",VLOOKUP($G387,$A:$AAE,COLUMN(),FALSE),OFFSET(INDIRECT(ADDRESS(ROW(), COLUMN())),0,-1))</f>
        <v>0</v>
      </c>
      <c r="CH387" s="21"/>
      <c r="CI387" s="58" t="str" cm="1">
        <f t="array" aca="1" ref="CI387" ca="1">IF(OFFSET(INDIRECT(ADDRESS(ROW(), COLUMN())),0,-1)="",VLOOKUP($G387,$A:$AAE,COLUMN(),FALSE),OFFSET(INDIRECT(ADDRESS(ROW(), COLUMN())),0,-1))</f>
        <v>城镇建设用地</v>
      </c>
      <c r="CJ387" s="75" t="s">
        <v>1962</v>
      </c>
      <c r="CK387" s="78" t="str">
        <f t="shared" ref="CK387:CK450" si="306">IF(A387 = "",A$1&amp;":",_xlfn.TEXTJOIN(":",TRUE,A$1,A387))</f>
        <v>唯一标识:U8#市政备用地#城规</v>
      </c>
      <c r="CL387" s="78" t="str">
        <f t="shared" ref="CL387:CL450" si="307">IF(B387 = "",B$1&amp;":",_xlfn.TEXTJOIN(":",TRUE,B$1,B387))</f>
        <v>性质名称:市政备用地</v>
      </c>
      <c r="CM387" s="78" t="str">
        <f t="shared" ref="CM387:CM450" si="308">IF(C387 = "",C$1&amp;":",_xlfn.TEXTJOIN(":",TRUE,C$1,C387))</f>
        <v>地块性质过滤:</v>
      </c>
      <c r="CN387" s="78" t="str">
        <f t="shared" ref="CN387:CN450" si="309">IF(D387 = "",D$1&amp;":",_xlfn.TEXTJOIN(":",TRUE,D$1,D387))</f>
        <v>地块性质:U8</v>
      </c>
      <c r="CO387" s="78" t="str">
        <f t="shared" ref="CO387:CO450" si="310">IF(E387 = "",E$1&amp;":",_xlfn.TEXTJOIN(":",TRUE,E$1,E387))</f>
        <v>地类标准:城规</v>
      </c>
      <c r="CP387" s="78" t="str">
        <f t="shared" ref="CP387:CP450" si="311">IF(F387 = "",F$1&amp;":",_xlfn.TEXTJOIN(":",TRUE,F$1,F387))</f>
        <v>地块性质别称:</v>
      </c>
      <c r="CQ387" s="78" t="str">
        <f t="shared" ref="CQ387:CQ450" si="312">IF(G387 = "",G$1&amp;":",_xlfn.TEXTJOIN(":",TRUE,G$1,G387))</f>
        <v>属性继承:U#公用设施用地#城规</v>
      </c>
      <c r="CR387" s="78" t="str">
        <f t="shared" ref="CR387:CR450" si="313">IF(H387 = "",H$1&amp;":",_xlfn.TEXTJOIN(":",TRUE,H$1,H387))</f>
        <v>父类:U</v>
      </c>
      <c r="CS387" s="78" t="str">
        <f t="shared" ref="CS387:CS450" si="314">IF(I387 = "",I$1&amp;":",_xlfn.TEXTJOIN(":",TRUE,I$1,I387))</f>
        <v>级别继承:U#公用设施用地#城规</v>
      </c>
      <c r="CT387" s="78" t="str">
        <f t="shared" ref="CT387:CT450" si="315">IF(J387 = "",J$1&amp;":",_xlfn.TEXTJOIN(":",TRUE,J$1,J387))</f>
        <v>级别层次:5</v>
      </c>
      <c r="CU387" s="78" t="str">
        <f t="shared" ref="CU387:CU450" si="316">IF(K387 = "",K$1&amp;":",_xlfn.TEXTJOIN(":",TRUE,K$1,K387))</f>
        <v>级别:4U</v>
      </c>
      <c r="CV387" s="78" t="str">
        <f t="shared" ref="CV387:CV450" ca="1" si="317">IF(M387 = "",M$1&amp;":",_xlfn.TEXTJOIN(":",TRUE,M$1,M387))</f>
        <v>地块颜色:125,167,217</v>
      </c>
      <c r="CW387" s="78" t="str">
        <f t="shared" ref="CW387:CW450" ca="1" si="318">IF(O387 = "",O$1&amp;":",_xlfn.TEXTJOIN(":",TRUE,O$1,O387))</f>
        <v>建筑面积公式:面积*容积率</v>
      </c>
      <c r="CX387" s="78" t="str">
        <f t="shared" ref="CX387:CX450" ca="1" si="319">IF(Q387 = "",Q$1&amp;":",_xlfn.TEXTJOIN(":",TRUE,Q$1,Q387))</f>
        <v>住宅建筑面积公式:地块建筑面积*0</v>
      </c>
      <c r="CY387" s="78" t="str">
        <f t="shared" ref="CY387:CY450" ca="1" si="320">IF(S387 = "",S$1&amp;":",_xlfn.TEXTJOIN(":",TRUE,S$1,S387))</f>
        <v>商服建筑面积公式:地块建筑面积*0</v>
      </c>
      <c r="CZ387" s="78" t="str">
        <f t="shared" ref="CZ387:CZ450" ca="1" si="321">IF(U387 = "",U$1&amp;":",_xlfn.TEXTJOIN(":",TRUE,U$1,U387))</f>
        <v>商服中商业建筑面积公式:地块建筑面积*0</v>
      </c>
      <c r="DA387" s="78" t="str">
        <f t="shared" ref="DA387:DA450" ca="1" si="322">IF(W387 = "",W$1&amp;":",_xlfn.TEXTJOIN(":",TRUE,W$1,W387))</f>
        <v>商服中办公建筑面积公式:地块建筑面积*0</v>
      </c>
      <c r="DB387" s="78" t="str">
        <f t="shared" ref="DB387:DB450" ca="1" si="323">IF(Y387 = "",Y$1&amp;":",_xlfn.TEXTJOIN(":",TRUE,Y$1,Y387))</f>
        <v>公服建筑面积公式:地块建筑面积*0</v>
      </c>
      <c r="DC387" s="78" t="str">
        <f t="shared" ref="DC387:DC450" ca="1" si="324">IF(AA387 = "",AA$1&amp;":",_xlfn.TEXTJOIN(":",TRUE,AA$1,AA387))</f>
        <v>工业建筑面积公式:地块建筑面积*0</v>
      </c>
      <c r="DD387" s="78" t="str">
        <f t="shared" ref="DD387:DD450" ca="1" si="325">IF(AC387 = "",AC$1&amp;":",_xlfn.TEXTJOIN(":",TRUE,AC$1,AC387))</f>
        <v>市政建筑面积公式:地块建筑面积*1</v>
      </c>
      <c r="DE387" s="78" t="str">
        <f t="shared" ca="1" si="299"/>
        <v>绿地面积指定指标:面积*0</v>
      </c>
      <c r="DF387" s="78" t="str">
        <f t="shared" ca="1" si="300"/>
        <v>绿地面积指定公式:面积*0</v>
      </c>
      <c r="DG387" s="78" t="str">
        <f t="shared" ref="DG387:DG450" ca="1" si="326">IF(AI387 = "",AI$1&amp;":",_xlfn.TEXTJOIN(":",TRUE,AI$1,AI387))</f>
        <v>户数指标:-</v>
      </c>
      <c r="DH387" s="78" t="str">
        <f t="shared" ref="DH387:DH450" ca="1" si="327">IF(AK387 = "",AK$1&amp;":",_xlfn.TEXTJOIN(":",TRUE,AK$1,AK387))</f>
        <v>户数公式:0</v>
      </c>
      <c r="DI387" s="78" t="str">
        <f t="shared" ref="DI387:DI450" ca="1" si="328">IF(AM387 = "",AM$1&amp;":",_xlfn.TEXTJOIN(":",TRUE,AM$1,AM387))</f>
        <v>人数指标:-</v>
      </c>
      <c r="DJ387" s="78" t="str">
        <f t="shared" ref="DJ387:DJ450" ca="1" si="329">IF(AO387 = "",AO$1&amp;":",_xlfn.TEXTJOIN(":",TRUE,AO$1,AO387))</f>
        <v>人数公式:0</v>
      </c>
      <c r="DK387" s="78" t="str">
        <f t="shared" ref="DK387:DK450" ca="1" si="330">IF(AQ387 = "",AQ$1&amp;":",_xlfn.TEXTJOIN(":",TRUE,AQ$1,AQ387))</f>
        <v>就业指标:0.03公顷/岗位</v>
      </c>
      <c r="DL387" s="78" t="str">
        <f t="shared" ref="DL387:DL450" ca="1" si="331">IF(AS387 = "",AS$1&amp;":",_xlfn.TEXTJOIN(":",TRUE,AS$1,AS387))</f>
        <v>就业公式:用地面积/0.03</v>
      </c>
      <c r="DM387" s="78" t="str">
        <f t="shared" ref="DM387:DM450" ca="1" si="332">IF(AU387 = "",AU$1&amp;":",_xlfn.TEXTJOIN(":",TRUE,AU$1,AU387))</f>
        <v>机动车指标:-</v>
      </c>
      <c r="DN387" s="78" t="str">
        <f t="shared" ref="DN387:DN450" ca="1" si="333">IF(AW387 = "",AW$1&amp;":",_xlfn.TEXTJOIN(":",TRUE,AW$1,AW387))</f>
        <v>机动车公式:0</v>
      </c>
      <c r="DO387" s="78" t="str">
        <f t="shared" ref="DO387:DO450" ca="1" si="334">IF(AY387 = "",AY$1&amp;":",_xlfn.TEXTJOIN(":",TRUE,AY$1,AY387))</f>
        <v>用水量指标:30立方米/公顷*日</v>
      </c>
      <c r="DP387" s="78" t="str">
        <f t="shared" ref="DP387:DP450" ca="1" si="335">IF(BA387 = "",BA$1&amp;":",_xlfn.TEXTJOIN(":",TRUE,BA$1,BA387))</f>
        <v>用水量公式:用地面积*30</v>
      </c>
      <c r="DQ387" s="78" t="str">
        <f t="shared" ref="DQ387:DQ450" ca="1" si="336">IF(BC387 = "",BC$1&amp;":",_xlfn.TEXTJOIN(":",TRUE,BC$1,BC387))</f>
        <v>污水折算系数:0.85</v>
      </c>
      <c r="DR387" s="78" t="str">
        <f t="shared" ref="DR387:DR450" ca="1" si="337">IF(BE387 = "",BE$1&amp;":",_xlfn.TEXTJOIN(":",TRUE,BE$1,BE387))</f>
        <v>污水量公式:用水量*0.85</v>
      </c>
      <c r="DS387" s="78" t="str">
        <f t="shared" ref="DS387:DS450" ca="1" si="338">IF(BG387 = "",BG$1&amp;":",_xlfn.TEXTJOIN(":",TRUE,BG$1,BG387))</f>
        <v>用电负荷指标:200千瓦/公顷</v>
      </c>
      <c r="DT387" s="78" t="str">
        <f t="shared" ref="DT387:DT450" ca="1" si="339">IF(BI387 = "",BI$1&amp;":",_xlfn.TEXTJOIN(":",TRUE,BI$1,BI387))</f>
        <v>同时率:0.8</v>
      </c>
      <c r="DU387" s="78" t="str">
        <f t="shared" ref="DU387:DU450" ca="1" si="340">IF(BK387 = "",BK$1&amp;":",_xlfn.TEXTJOIN(":",TRUE,BK$1,BK387))</f>
        <v>用电量公式:用地面积*200*0.8</v>
      </c>
      <c r="DV387" s="78" t="str">
        <f t="shared" ref="DV387:DV450" ca="1" si="341">IF(BM387 = "",BM$1&amp;":",_xlfn.TEXTJOIN(":",TRUE,BM$1,BM387))</f>
        <v>固话装机指标:30门/公顷</v>
      </c>
      <c r="DW387" s="78" t="str">
        <f t="shared" ref="DW387:DW450" ca="1" si="342">IF(BO387 = "",BO$1&amp;":",_xlfn.TEXTJOIN(":",TRUE,BO$1,BO387))</f>
        <v>固话量公式:用地面积*30</v>
      </c>
      <c r="DX387" s="78" t="str">
        <f t="shared" ref="DX387:DX450" ca="1" si="343">IF(BQ387 = "",BQ$1&amp;":",_xlfn.TEXTJOIN(":",TRUE,BQ$1,BQ387))</f>
        <v>有线电视指标:20门/公顷</v>
      </c>
      <c r="DY387" s="78" t="str">
        <f t="shared" ref="DY387:DY450" ca="1" si="344">IF(BS387 = "",BS$1&amp;":",_xlfn.TEXTJOIN(":",TRUE,BS$1,BS387))</f>
        <v>电视量公式:用地面积*20</v>
      </c>
      <c r="DZ387" s="78" t="str">
        <f t="shared" ref="DZ387:DZ450" ca="1" si="345">IF(BU387 = "",BU$1&amp;":",_xlfn.TEXTJOIN(":",TRUE,BU$1,BU387))</f>
        <v>高峰机动车生成量指标:-</v>
      </c>
      <c r="EA387" s="78" t="str">
        <f t="shared" ref="EA387:EA450" ca="1" si="346">IF(BW387 = "",BW$1&amp;":",_xlfn.TEXTJOIN(":",TRUE,BW$1,BW387))</f>
        <v>高峰机动车吸引量公式:0</v>
      </c>
      <c r="EB387" s="78" t="str">
        <f t="shared" ref="EB387:EB450" ca="1" si="347">IF(BY387 = "",BY$1&amp;":",_xlfn.TEXTJOIN(":",TRUE,BY$1,BY387))</f>
        <v>高峰机动车发生量公式:0</v>
      </c>
      <c r="EC387" s="78" t="str">
        <f t="shared" ca="1" si="301"/>
        <v>地下空间指标:-</v>
      </c>
      <c r="ED387" s="78" t="str">
        <f t="shared" ref="ED387:ED450" ca="1" si="348">IF(CC387 = "",CC$1&amp;":",_xlfn.TEXTJOIN(":",TRUE,CC$1,CC387))</f>
        <v>地下空间公式:0</v>
      </c>
      <c r="EE387" s="78" t="str">
        <f t="shared" ca="1" si="302"/>
        <v>人防指标:-</v>
      </c>
      <c r="EF387" s="78" t="str">
        <f t="shared" ref="EF387:EF450" ca="1" si="349">IF(CG387 = "",CG$1&amp;":",_xlfn.TEXTJOIN(":",TRUE,CG$1,CG387))</f>
        <v>人防公式:0</v>
      </c>
      <c r="EG387" s="78" t="str">
        <f t="shared" ca="1" si="305"/>
        <v>用地构成:城镇建设用地</v>
      </c>
      <c r="EH387" s="78" t="s">
        <v>1962</v>
      </c>
      <c r="EI387" s="79" t="str">
        <f t="shared" ca="1" si="303"/>
        <v>唯一标识:U8#市政备用地#城规;性质名称:市政备用地;地块性质过滤:;地块性质:U8;地类标准:城规;地块性质别称:;属性继承:U#公用设施用地#城规;父类:U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7" t="s">
        <v>1962</v>
      </c>
    </row>
    <row r="388" spans="1:140" ht="16.5" x14ac:dyDescent="0.2">
      <c r="A388" s="58" t="str">
        <f t="shared" si="304"/>
        <v>U9#其他公用设施用地#城规</v>
      </c>
      <c r="B388" s="58" t="s">
        <v>486</v>
      </c>
      <c r="C388" s="58"/>
      <c r="D388" s="58" t="s">
        <v>1049</v>
      </c>
      <c r="E388" s="58" t="s">
        <v>1276</v>
      </c>
      <c r="F388" s="58"/>
      <c r="G388" s="58" t="s">
        <v>31</v>
      </c>
      <c r="H388" s="58" t="s">
        <v>1031</v>
      </c>
      <c r="I388" s="58" t="s">
        <v>31</v>
      </c>
      <c r="J388" s="58">
        <v>5</v>
      </c>
      <c r="K388" s="58" t="s">
        <v>1517</v>
      </c>
      <c r="L388" s="128" t="s">
        <v>2348</v>
      </c>
      <c r="M388" s="58" t="str" cm="1">
        <f t="array" aca="1" ref="M388" ca="1">IF(OFFSET(INDIRECT(ADDRESS(ROW(), COLUMN())),0,-1)="",VLOOKUP($G388,$A:$AAE,COLUMN(),FALSE),OFFSET(INDIRECT(ADDRESS(ROW(), COLUMN())),0,-1))</f>
        <v>46,49,146</v>
      </c>
      <c r="N388" s="21"/>
      <c r="O388" s="58" t="str" cm="1">
        <f t="array" aca="1" ref="O388" ca="1">IF(OFFSET(INDIRECT(ADDRESS(ROW(), COLUMN())),0,-1)="",VLOOKUP($G388,$A:$AAE,COLUMN(),FALSE),OFFSET(INDIRECT(ADDRESS(ROW(), COLUMN())),0,-1))</f>
        <v>面积*容积率</v>
      </c>
      <c r="P388" s="21"/>
      <c r="Q388" s="21" t="str" cm="1">
        <f t="array" aca="1" ref="Q388" ca="1">IF(OFFSET(INDIRECT(ADDRESS(ROW(), COLUMN())),0,-1)="",VLOOKUP($G388,$A:$AAE,COLUMN(),FALSE),OFFSET(INDIRECT(ADDRESS(ROW(), COLUMN())),0,-1))</f>
        <v>地块建筑面积*0</v>
      </c>
      <c r="R388" s="21"/>
      <c r="S388" s="21" t="str" cm="1">
        <f t="array" aca="1" ref="S388" ca="1">IF(OFFSET(INDIRECT(ADDRESS(ROW(), COLUMN())),0,-1)="",VLOOKUP($G388,$A:$AAE,COLUMN(),FALSE),OFFSET(INDIRECT(ADDRESS(ROW(), COLUMN())),0,-1))</f>
        <v>地块建筑面积*0</v>
      </c>
      <c r="T388" s="21"/>
      <c r="U388" s="21" t="str" cm="1">
        <f t="array" aca="1" ref="U388" ca="1">IF(OFFSET(INDIRECT(ADDRESS(ROW(), COLUMN())),0,-1)="",VLOOKUP($G388,$A:$AAE,COLUMN(),FALSE),OFFSET(INDIRECT(ADDRESS(ROW(), COLUMN())),0,-1))</f>
        <v>地块建筑面积*0</v>
      </c>
      <c r="V388" s="21"/>
      <c r="W388" s="58" t="str" cm="1">
        <f t="array" aca="1" ref="W388" ca="1">IF(OFFSET(INDIRECT(ADDRESS(ROW(), COLUMN())),0,-1)="",VLOOKUP($G388,$A:$AAE,COLUMN(),FALSE),OFFSET(INDIRECT(ADDRESS(ROW(), COLUMN())),0,-1))</f>
        <v>地块建筑面积*0</v>
      </c>
      <c r="X388" s="21"/>
      <c r="Y388" s="21" t="str" cm="1">
        <f t="array" aca="1" ref="Y388" ca="1">IF(OFFSET(INDIRECT(ADDRESS(ROW(), COLUMN())),0,-1)="",VLOOKUP($G388,$A:$AAE,COLUMN(),FALSE),OFFSET(INDIRECT(ADDRESS(ROW(), COLUMN())),0,-1))</f>
        <v>地块建筑面积*0</v>
      </c>
      <c r="Z388" s="21"/>
      <c r="AA388" s="21" t="str" cm="1">
        <f t="array" aca="1" ref="AA388" ca="1">IF(OFFSET(INDIRECT(ADDRESS(ROW(), COLUMN())),0,-1)="",VLOOKUP($G388,$A:$AAE,COLUMN(),FALSE),OFFSET(INDIRECT(ADDRESS(ROW(), COLUMN())),0,-1))</f>
        <v>地块建筑面积*0</v>
      </c>
      <c r="AB388" s="21"/>
      <c r="AC388" s="21" t="str" cm="1">
        <f t="array" aca="1" ref="AC388" ca="1">IF(OFFSET(INDIRECT(ADDRESS(ROW(), COLUMN())),0,-1)="",VLOOKUP($G388,$A:$AAE,COLUMN(),FALSE),OFFSET(INDIRECT(ADDRESS(ROW(), COLUMN())),0,-1))</f>
        <v>地块建筑面积*1</v>
      </c>
      <c r="AD388" s="21"/>
      <c r="AE388" s="21" t="str" cm="1">
        <f t="array" aca="1" ref="AE388" ca="1">IF(OFFSET(INDIRECT(ADDRESS(ROW(), COLUMN())),0,-1)="",VLOOKUP($G388,$A:$AAE,COLUMN(),FALSE),OFFSET(INDIRECT(ADDRESS(ROW(), COLUMN())),0,-1))</f>
        <v>面积*0</v>
      </c>
      <c r="AF388" s="21"/>
      <c r="AG388" s="21" t="str" cm="1">
        <f t="array" aca="1" ref="AG388" ca="1">IF(OFFSET(INDIRECT(ADDRESS(ROW(), COLUMN())),0,-1)="",VLOOKUP($G388,$A:$AAE,COLUMN(),FALSE),OFFSET(INDIRECT(ADDRESS(ROW(), COLUMN())),0,-1))</f>
        <v>面积*0</v>
      </c>
      <c r="AH388" s="21"/>
      <c r="AI388" s="21" t="str" cm="1">
        <f t="array" aca="1" ref="AI388" ca="1">IF(OFFSET(INDIRECT(ADDRESS(ROW(), COLUMN())),0,-1)="",VLOOKUP($G388,$A:$AAE,COLUMN(),FALSE),OFFSET(INDIRECT(ADDRESS(ROW(), COLUMN())),0,-1))</f>
        <v>-</v>
      </c>
      <c r="AJ388" s="21"/>
      <c r="AK388" s="21" cm="1">
        <f t="array" aca="1" ref="AK388" ca="1">IF(OFFSET(INDIRECT(ADDRESS(ROW(), COLUMN())),0,-1)="",VLOOKUP($G388,$A:$AAE,COLUMN(),FALSE),OFFSET(INDIRECT(ADDRESS(ROW(), COLUMN())),0,-1))</f>
        <v>0</v>
      </c>
      <c r="AL388" s="21"/>
      <c r="AM388" s="21" t="str" cm="1">
        <f t="array" aca="1" ref="AM388" ca="1">IF(OFFSET(INDIRECT(ADDRESS(ROW(), COLUMN())),0,-1)="",VLOOKUP($G388,$A:$AAE,COLUMN(),FALSE),OFFSET(INDIRECT(ADDRESS(ROW(), COLUMN())),0,-1))</f>
        <v>-</v>
      </c>
      <c r="AN388" s="21"/>
      <c r="AO388" s="21" cm="1">
        <f t="array" aca="1" ref="AO388" ca="1">IF(OFFSET(INDIRECT(ADDRESS(ROW(), COLUMN())),0,-1)="",VLOOKUP($G388,$A:$AAE,COLUMN(),FALSE),OFFSET(INDIRECT(ADDRESS(ROW(), COLUMN())),0,-1))</f>
        <v>0</v>
      </c>
      <c r="AP388" s="21"/>
      <c r="AQ388" s="21" t="str" cm="1">
        <f t="array" aca="1" ref="AQ388" ca="1">IF(OFFSET(INDIRECT(ADDRESS(ROW(), COLUMN())),0,-1)="",VLOOKUP($G388,$A:$AAE,COLUMN(),FALSE),OFFSET(INDIRECT(ADDRESS(ROW(), COLUMN())),0,-1))</f>
        <v>0.03公顷/岗位</v>
      </c>
      <c r="AR388" s="21"/>
      <c r="AS388" s="21" t="str" cm="1">
        <f t="array" aca="1" ref="AS388" ca="1">IF(OFFSET(INDIRECT(ADDRESS(ROW(), COLUMN())),0,-1)="",VLOOKUP($G388,$A:$AAE,COLUMN(),FALSE),OFFSET(INDIRECT(ADDRESS(ROW(), COLUMN())),0,-1))</f>
        <v>用地面积/0.03</v>
      </c>
      <c r="AT388" s="21"/>
      <c r="AU388" s="21" t="str" cm="1">
        <f t="array" aca="1" ref="AU388" ca="1">IF(OFFSET(INDIRECT(ADDRESS(ROW(), COLUMN())),0,-1)="",VLOOKUP($G388,$A:$AAE,COLUMN(),FALSE),OFFSET(INDIRECT(ADDRESS(ROW(), COLUMN())),0,-1))</f>
        <v>-</v>
      </c>
      <c r="AV388" s="21"/>
      <c r="AW388" s="21" cm="1">
        <f t="array" aca="1" ref="AW388" ca="1">IF(OFFSET(INDIRECT(ADDRESS(ROW(), COLUMN())),0,-1)="",VLOOKUP($G388,$A:$AAE,COLUMN(),FALSE),OFFSET(INDIRECT(ADDRESS(ROW(), COLUMN())),0,-1))</f>
        <v>0</v>
      </c>
      <c r="AX388" s="2"/>
      <c r="AY388" s="21" t="str" cm="1">
        <f t="array" aca="1" ref="AY388" ca="1">IF(OFFSET(INDIRECT(ADDRESS(ROW(), COLUMN())),0,-1)="",VLOOKUP($G388,$A:$AAE,COLUMN(),FALSE),OFFSET(INDIRECT(ADDRESS(ROW(), COLUMN())),0,-1))</f>
        <v>30立方米/公顷*日</v>
      </c>
      <c r="AZ388" s="2"/>
      <c r="BA388" s="21" t="str" cm="1">
        <f t="array" aca="1" ref="BA388" ca="1">IF(OFFSET(INDIRECT(ADDRESS(ROW(), COLUMN())),0,-1)="",VLOOKUP($G388,$A:$AAE,COLUMN(),FALSE),OFFSET(INDIRECT(ADDRESS(ROW(), COLUMN())),0,-1))</f>
        <v>用地面积*30</v>
      </c>
      <c r="BB388" s="2"/>
      <c r="BC388" s="21" cm="1">
        <f t="array" aca="1" ref="BC388" ca="1">IF(OFFSET(INDIRECT(ADDRESS(ROW(), COLUMN())),0,-1)="",VLOOKUP($G388,$A:$AAE,COLUMN(),FALSE),OFFSET(INDIRECT(ADDRESS(ROW(), COLUMN())),0,-1))</f>
        <v>0.85</v>
      </c>
      <c r="BD388" s="2"/>
      <c r="BE388" s="21" t="str" cm="1">
        <f t="array" aca="1" ref="BE388" ca="1">IF(OFFSET(INDIRECT(ADDRESS(ROW(), COLUMN())),0,-1)="",VLOOKUP($G388,$A:$AAE,COLUMN(),FALSE),OFFSET(INDIRECT(ADDRESS(ROW(), COLUMN())),0,-1))</f>
        <v>用水量*0.85</v>
      </c>
      <c r="BF388" s="2"/>
      <c r="BG388" s="21" t="str" cm="1">
        <f t="array" aca="1" ref="BG388" ca="1">IF(OFFSET(INDIRECT(ADDRESS(ROW(), COLUMN())),0,-1)="",VLOOKUP($G388,$A:$AAE,COLUMN(),FALSE),OFFSET(INDIRECT(ADDRESS(ROW(), COLUMN())),0,-1))</f>
        <v>200千瓦/公顷</v>
      </c>
      <c r="BH388" s="2"/>
      <c r="BI388" s="21" cm="1">
        <f t="array" aca="1" ref="BI388" ca="1">IF(OFFSET(INDIRECT(ADDRESS(ROW(), COLUMN())),0,-1)="",VLOOKUP($G388,$A:$AAE,COLUMN(),FALSE),OFFSET(INDIRECT(ADDRESS(ROW(), COLUMN())),0,-1))</f>
        <v>0.8</v>
      </c>
      <c r="BJ388" s="2"/>
      <c r="BK388" s="21" t="str" cm="1">
        <f t="array" aca="1" ref="BK388" ca="1">IF(OFFSET(INDIRECT(ADDRESS(ROW(), COLUMN())),0,-1)="",VLOOKUP($G388,$A:$AAE,COLUMN(),FALSE),OFFSET(INDIRECT(ADDRESS(ROW(), COLUMN())),0,-1))</f>
        <v>用地面积*200*0.8</v>
      </c>
      <c r="BL388" s="2"/>
      <c r="BM388" s="21" t="str" cm="1">
        <f t="array" aca="1" ref="BM388" ca="1">IF(OFFSET(INDIRECT(ADDRESS(ROW(), COLUMN())),0,-1)="",VLOOKUP($G388,$A:$AAE,COLUMN(),FALSE),OFFSET(INDIRECT(ADDRESS(ROW(), COLUMN())),0,-1))</f>
        <v>30门/公顷</v>
      </c>
      <c r="BN388" s="2"/>
      <c r="BO388" s="21" t="str" cm="1">
        <f t="array" aca="1" ref="BO388" ca="1">IF(OFFSET(INDIRECT(ADDRESS(ROW(), COLUMN())),0,-1)="",VLOOKUP($G388,$A:$AAE,COLUMN(),FALSE),OFFSET(INDIRECT(ADDRESS(ROW(), COLUMN())),0,-1))</f>
        <v>用地面积*30</v>
      </c>
      <c r="BP388" s="2"/>
      <c r="BQ388" s="21" t="str" cm="1">
        <f t="array" aca="1" ref="BQ388" ca="1">IF(OFFSET(INDIRECT(ADDRESS(ROW(), COLUMN())),0,-1)="",VLOOKUP($G388,$A:$AAE,COLUMN(),FALSE),OFFSET(INDIRECT(ADDRESS(ROW(), COLUMN())),0,-1))</f>
        <v>20门/公顷</v>
      </c>
      <c r="BR388" s="2"/>
      <c r="BS388" s="21" t="str" cm="1">
        <f t="array" aca="1" ref="BS388" ca="1">IF(OFFSET(INDIRECT(ADDRESS(ROW(), COLUMN())),0,-1)="",VLOOKUP($G388,$A:$AAE,COLUMN(),FALSE),OFFSET(INDIRECT(ADDRESS(ROW(), COLUMN())),0,-1))</f>
        <v>用地面积*20</v>
      </c>
      <c r="BT388" s="2"/>
      <c r="BU388" s="21" t="str" cm="1">
        <f t="array" aca="1" ref="BU388" ca="1">IF(OFFSET(INDIRECT(ADDRESS(ROW(), COLUMN())),0,-1)="",VLOOKUP($G388,$A:$AAE,COLUMN(),FALSE),OFFSET(INDIRECT(ADDRESS(ROW(), COLUMN())),0,-1))</f>
        <v>-</v>
      </c>
      <c r="BV388" s="2"/>
      <c r="BW388" s="21" cm="1">
        <f t="array" aca="1" ref="BW388" ca="1">IF(OFFSET(INDIRECT(ADDRESS(ROW(), COLUMN())),0,-1)="",VLOOKUP($G388,$A:$AAE,COLUMN(),FALSE),OFFSET(INDIRECT(ADDRESS(ROW(), COLUMN())),0,-1))</f>
        <v>0</v>
      </c>
      <c r="BX388" s="2"/>
      <c r="BY388" s="21" cm="1">
        <f t="array" aca="1" ref="BY388" ca="1">IF(OFFSET(INDIRECT(ADDRESS(ROW(), COLUMN())),0,-1)="",VLOOKUP($G388,$A:$AAE,COLUMN(),FALSE),OFFSET(INDIRECT(ADDRESS(ROW(), COLUMN())),0,-1))</f>
        <v>0</v>
      </c>
      <c r="BZ388" s="104"/>
      <c r="CA388" s="21" t="str" cm="1">
        <f t="array" aca="1" ref="CA388" ca="1">IF(OFFSET(INDIRECT(ADDRESS(ROW(), COLUMN())),0,-1)="",VLOOKUP($G388,$A:$AAE,COLUMN(),FALSE),OFFSET(INDIRECT(ADDRESS(ROW(), COLUMN())),0,-1))</f>
        <v>-</v>
      </c>
      <c r="CB388" s="21"/>
      <c r="CC388" s="21" cm="1">
        <f t="array" aca="1" ref="CC388" ca="1">IF(OFFSET(INDIRECT(ADDRESS(ROW(), COLUMN())),0,-1)="",VLOOKUP($G388,$A:$AAE,COLUMN(),FALSE),OFFSET(INDIRECT(ADDRESS(ROW(), COLUMN())),0,-1))</f>
        <v>0</v>
      </c>
      <c r="CD388" s="21"/>
      <c r="CE388" s="21" t="str" cm="1">
        <f t="array" aca="1" ref="CE388" ca="1">IF(OFFSET(INDIRECT(ADDRESS(ROW(), COLUMN())),0,-1)="",VLOOKUP($G388,$A:$AAE,COLUMN(),FALSE),OFFSET(INDIRECT(ADDRESS(ROW(), COLUMN())),0,-1))</f>
        <v>-</v>
      </c>
      <c r="CF388" s="21"/>
      <c r="CG388" s="21" cm="1">
        <f t="array" aca="1" ref="CG388" ca="1">IF(OFFSET(INDIRECT(ADDRESS(ROW(), COLUMN())),0,-1)="",VLOOKUP($G388,$A:$AAE,COLUMN(),FALSE),OFFSET(INDIRECT(ADDRESS(ROW(), COLUMN())),0,-1))</f>
        <v>0</v>
      </c>
      <c r="CH388" s="21"/>
      <c r="CI388" s="58" t="str" cm="1">
        <f t="array" aca="1" ref="CI388" ca="1">IF(OFFSET(INDIRECT(ADDRESS(ROW(), COLUMN())),0,-1)="",VLOOKUP($G388,$A:$AAE,COLUMN(),FALSE),OFFSET(INDIRECT(ADDRESS(ROW(), COLUMN())),0,-1))</f>
        <v>城镇建设用地</v>
      </c>
      <c r="CJ388" s="75" t="s">
        <v>1962</v>
      </c>
      <c r="CK388" s="78" t="str">
        <f t="shared" si="306"/>
        <v>唯一标识:U9#其他公用设施用地#城规</v>
      </c>
      <c r="CL388" s="78" t="str">
        <f t="shared" si="307"/>
        <v>性质名称:其他公用设施用地</v>
      </c>
      <c r="CM388" s="78" t="str">
        <f t="shared" si="308"/>
        <v>地块性质过滤:</v>
      </c>
      <c r="CN388" s="78" t="str">
        <f t="shared" si="309"/>
        <v>地块性质:U9</v>
      </c>
      <c r="CO388" s="78" t="str">
        <f t="shared" si="310"/>
        <v>地类标准:城规</v>
      </c>
      <c r="CP388" s="78" t="str">
        <f t="shared" si="311"/>
        <v>地块性质别称:</v>
      </c>
      <c r="CQ388" s="78" t="str">
        <f t="shared" si="312"/>
        <v>属性继承:U#公用设施用地#城规</v>
      </c>
      <c r="CR388" s="78" t="str">
        <f t="shared" si="313"/>
        <v>父类:U</v>
      </c>
      <c r="CS388" s="78" t="str">
        <f t="shared" si="314"/>
        <v>级别继承:U#公用设施用地#城规</v>
      </c>
      <c r="CT388" s="78" t="str">
        <f t="shared" si="315"/>
        <v>级别层次:5</v>
      </c>
      <c r="CU388" s="78" t="str">
        <f t="shared" si="316"/>
        <v>级别:4U</v>
      </c>
      <c r="CV388" s="78" t="str">
        <f t="shared" ca="1" si="317"/>
        <v>地块颜色:46,49,146</v>
      </c>
      <c r="CW388" s="78" t="str">
        <f t="shared" ca="1" si="318"/>
        <v>建筑面积公式:面积*容积率</v>
      </c>
      <c r="CX388" s="78" t="str">
        <f t="shared" ca="1" si="319"/>
        <v>住宅建筑面积公式:地块建筑面积*0</v>
      </c>
      <c r="CY388" s="78" t="str">
        <f t="shared" ca="1" si="320"/>
        <v>商服建筑面积公式:地块建筑面积*0</v>
      </c>
      <c r="CZ388" s="78" t="str">
        <f t="shared" ca="1" si="321"/>
        <v>商服中商业建筑面积公式:地块建筑面积*0</v>
      </c>
      <c r="DA388" s="78" t="str">
        <f t="shared" ca="1" si="322"/>
        <v>商服中办公建筑面积公式:地块建筑面积*0</v>
      </c>
      <c r="DB388" s="78" t="str">
        <f t="shared" ca="1" si="323"/>
        <v>公服建筑面积公式:地块建筑面积*0</v>
      </c>
      <c r="DC388" s="78" t="str">
        <f t="shared" ca="1" si="324"/>
        <v>工业建筑面积公式:地块建筑面积*0</v>
      </c>
      <c r="DD388" s="78" t="str">
        <f t="shared" ca="1" si="325"/>
        <v>市政建筑面积公式:地块建筑面积*1</v>
      </c>
      <c r="DE388" s="78" t="str">
        <f t="shared" ref="DE388:DE451" ca="1" si="350">IF(AE388 = "",AE$1&amp;":",_xlfn.TEXTJOIN(":",TRUE,AE$1,AE388))</f>
        <v>绿地面积指定指标:面积*0</v>
      </c>
      <c r="DF388" s="78" t="str">
        <f t="shared" ref="DF388:DF451" ca="1" si="351">IF(AG388 = "",AG$1&amp;":",_xlfn.TEXTJOIN(":",TRUE,AG$1,AG388))</f>
        <v>绿地面积指定公式:面积*0</v>
      </c>
      <c r="DG388" s="78" t="str">
        <f t="shared" ca="1" si="326"/>
        <v>户数指标:-</v>
      </c>
      <c r="DH388" s="78" t="str">
        <f t="shared" ca="1" si="327"/>
        <v>户数公式:0</v>
      </c>
      <c r="DI388" s="78" t="str">
        <f t="shared" ca="1" si="328"/>
        <v>人数指标:-</v>
      </c>
      <c r="DJ388" s="78" t="str">
        <f t="shared" ca="1" si="329"/>
        <v>人数公式:0</v>
      </c>
      <c r="DK388" s="78" t="str">
        <f t="shared" ca="1" si="330"/>
        <v>就业指标:0.03公顷/岗位</v>
      </c>
      <c r="DL388" s="78" t="str">
        <f t="shared" ca="1" si="331"/>
        <v>就业公式:用地面积/0.03</v>
      </c>
      <c r="DM388" s="78" t="str">
        <f t="shared" ca="1" si="332"/>
        <v>机动车指标:-</v>
      </c>
      <c r="DN388" s="78" t="str">
        <f t="shared" ca="1" si="333"/>
        <v>机动车公式:0</v>
      </c>
      <c r="DO388" s="78" t="str">
        <f t="shared" ca="1" si="334"/>
        <v>用水量指标:30立方米/公顷*日</v>
      </c>
      <c r="DP388" s="78" t="str">
        <f t="shared" ca="1" si="335"/>
        <v>用水量公式:用地面积*30</v>
      </c>
      <c r="DQ388" s="78" t="str">
        <f t="shared" ca="1" si="336"/>
        <v>污水折算系数:0.85</v>
      </c>
      <c r="DR388" s="78" t="str">
        <f t="shared" ca="1" si="337"/>
        <v>污水量公式:用水量*0.85</v>
      </c>
      <c r="DS388" s="78" t="str">
        <f t="shared" ca="1" si="338"/>
        <v>用电负荷指标:200千瓦/公顷</v>
      </c>
      <c r="DT388" s="78" t="str">
        <f t="shared" ca="1" si="339"/>
        <v>同时率:0.8</v>
      </c>
      <c r="DU388" s="78" t="str">
        <f t="shared" ca="1" si="340"/>
        <v>用电量公式:用地面积*200*0.8</v>
      </c>
      <c r="DV388" s="78" t="str">
        <f t="shared" ca="1" si="341"/>
        <v>固话装机指标:30门/公顷</v>
      </c>
      <c r="DW388" s="78" t="str">
        <f t="shared" ca="1" si="342"/>
        <v>固话量公式:用地面积*30</v>
      </c>
      <c r="DX388" s="78" t="str">
        <f t="shared" ca="1" si="343"/>
        <v>有线电视指标:20门/公顷</v>
      </c>
      <c r="DY388" s="78" t="str">
        <f t="shared" ca="1" si="344"/>
        <v>电视量公式:用地面积*20</v>
      </c>
      <c r="DZ388" s="78" t="str">
        <f t="shared" ca="1" si="345"/>
        <v>高峰机动车生成量指标:-</v>
      </c>
      <c r="EA388" s="78" t="str">
        <f t="shared" ca="1" si="346"/>
        <v>高峰机动车吸引量公式:0</v>
      </c>
      <c r="EB388" s="78" t="str">
        <f t="shared" ca="1" si="347"/>
        <v>高峰机动车发生量公式:0</v>
      </c>
      <c r="EC388" s="78" t="str">
        <f t="shared" ref="EC388:EC451" ca="1" si="352">IF(CA388 = "",CA$1&amp;":",_xlfn.TEXTJOIN(":",TRUE,CA$1,CA388))</f>
        <v>地下空间指标:-</v>
      </c>
      <c r="ED388" s="78" t="str">
        <f t="shared" ca="1" si="348"/>
        <v>地下空间公式:0</v>
      </c>
      <c r="EE388" s="78" t="str">
        <f t="shared" ref="EE388:EE451" ca="1" si="353">IF(CE388 = "",CE$1&amp;":",_xlfn.TEXTJOIN(":",TRUE,CE$1,CE388))</f>
        <v>人防指标:-</v>
      </c>
      <c r="EF388" s="78" t="str">
        <f t="shared" ca="1" si="349"/>
        <v>人防公式:0</v>
      </c>
      <c r="EG388" s="78" t="str">
        <f t="shared" ca="1" si="305"/>
        <v>用地构成:城镇建设用地</v>
      </c>
      <c r="EH388" s="78" t="s">
        <v>1962</v>
      </c>
      <c r="EI388" s="79" t="str">
        <f t="shared" ref="EI388:EI451" ca="1" si="354">_xlfn.TEXTJOIN(";",TRUE,CK388:EG388)</f>
        <v>唯一标识:U9#其他公用设施用地#城规;性质名称:其他公用设施用地;地块性质过滤:;地块性质:U9;地类标准:城规;地块性质别称:;属性继承:U#公用设施用地#城规;父类:U;级别继承:U#公用设施用地#城规;级别层次:5;级别:4U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8" t="s">
        <v>1962</v>
      </c>
    </row>
    <row r="389" spans="1:140" ht="16.5" x14ac:dyDescent="0.2">
      <c r="A389" s="58" t="str">
        <f t="shared" ref="A389:A452" si="355">IF(OR(C389="",C389="地块性质过滤:"),D389&amp;"#"&amp;B389&amp;"#"&amp;E389,D389&amp;"#"&amp;B389&amp;"&amp;"&amp;C389&amp;"#"&amp;E389)</f>
        <v>U15/S2#通信用地/城市轨道交通用地#城规</v>
      </c>
      <c r="B389" s="58" t="s">
        <v>487</v>
      </c>
      <c r="C389" s="58"/>
      <c r="D389" s="58" t="s">
        <v>1050</v>
      </c>
      <c r="E389" s="58" t="s">
        <v>1276</v>
      </c>
      <c r="F389" s="58"/>
      <c r="G389" s="58" t="s">
        <v>104</v>
      </c>
      <c r="H389" s="58" t="s">
        <v>1032</v>
      </c>
      <c r="I389" s="58" t="s">
        <v>31</v>
      </c>
      <c r="J389" s="58">
        <v>5</v>
      </c>
      <c r="K389" s="58" t="s">
        <v>1517</v>
      </c>
      <c r="L389" s="58"/>
      <c r="M389" s="58" t="str" cm="1">
        <f t="array" aca="1" ref="M389" ca="1">IF(OFFSET(INDIRECT(ADDRESS(ROW(), COLUMN())),0,-1)="",VLOOKUP($G389,$A:$AAE,COLUMN(),FALSE),OFFSET(INDIRECT(ADDRESS(ROW(), COLUMN())),0,-1))</f>
        <v>125,167,217</v>
      </c>
      <c r="N389" s="21"/>
      <c r="O389" s="58" t="str" cm="1">
        <f t="array" aca="1" ref="O389" ca="1">IF(OFFSET(INDIRECT(ADDRESS(ROW(), COLUMN())),0,-1)="",VLOOKUP($G389,$A:$AAE,COLUMN(),FALSE),OFFSET(INDIRECT(ADDRESS(ROW(), COLUMN())),0,-1))</f>
        <v>面积*容积率</v>
      </c>
      <c r="P389" s="21"/>
      <c r="Q389" s="21" t="str" cm="1">
        <f t="array" aca="1" ref="Q389" ca="1">IF(OFFSET(INDIRECT(ADDRESS(ROW(), COLUMN())),0,-1)="",VLOOKUP($G389,$A:$AAE,COLUMN(),FALSE),OFFSET(INDIRECT(ADDRESS(ROW(), COLUMN())),0,-1))</f>
        <v>地块建筑面积*0</v>
      </c>
      <c r="R389" s="21"/>
      <c r="S389" s="21" t="str" cm="1">
        <f t="array" aca="1" ref="S389" ca="1">IF(OFFSET(INDIRECT(ADDRESS(ROW(), COLUMN())),0,-1)="",VLOOKUP($G389,$A:$AAE,COLUMN(),FALSE),OFFSET(INDIRECT(ADDRESS(ROW(), COLUMN())),0,-1))</f>
        <v>地块建筑面积*0</v>
      </c>
      <c r="T389" s="21"/>
      <c r="U389" s="21" t="str" cm="1">
        <f t="array" aca="1" ref="U389" ca="1">IF(OFFSET(INDIRECT(ADDRESS(ROW(), COLUMN())),0,-1)="",VLOOKUP($G389,$A:$AAE,COLUMN(),FALSE),OFFSET(INDIRECT(ADDRESS(ROW(), COLUMN())),0,-1))</f>
        <v>地块建筑面积*0</v>
      </c>
      <c r="V389" s="21"/>
      <c r="W389" s="58" t="str" cm="1">
        <f t="array" aca="1" ref="W389" ca="1">IF(OFFSET(INDIRECT(ADDRESS(ROW(), COLUMN())),0,-1)="",VLOOKUP($G389,$A:$AAE,COLUMN(),FALSE),OFFSET(INDIRECT(ADDRESS(ROW(), COLUMN())),0,-1))</f>
        <v>地块建筑面积*0</v>
      </c>
      <c r="X389" s="21"/>
      <c r="Y389" s="21" t="str" cm="1">
        <f t="array" aca="1" ref="Y389" ca="1">IF(OFFSET(INDIRECT(ADDRESS(ROW(), COLUMN())),0,-1)="",VLOOKUP($G389,$A:$AAE,COLUMN(),FALSE),OFFSET(INDIRECT(ADDRESS(ROW(), COLUMN())),0,-1))</f>
        <v>地块建筑面积*0</v>
      </c>
      <c r="Z389" s="21"/>
      <c r="AA389" s="21" t="str" cm="1">
        <f t="array" aca="1" ref="AA389" ca="1">IF(OFFSET(INDIRECT(ADDRESS(ROW(), COLUMN())),0,-1)="",VLOOKUP($G389,$A:$AAE,COLUMN(),FALSE),OFFSET(INDIRECT(ADDRESS(ROW(), COLUMN())),0,-1))</f>
        <v>地块建筑面积*0</v>
      </c>
      <c r="AB389" s="21"/>
      <c r="AC389" s="21" t="str" cm="1">
        <f t="array" aca="1" ref="AC389" ca="1">IF(OFFSET(INDIRECT(ADDRESS(ROW(), COLUMN())),0,-1)="",VLOOKUP($G389,$A:$AAE,COLUMN(),FALSE),OFFSET(INDIRECT(ADDRESS(ROW(), COLUMN())),0,-1))</f>
        <v>地块建筑面积*1</v>
      </c>
      <c r="AD389" s="21"/>
      <c r="AE389" s="21" t="str" cm="1">
        <f t="array" aca="1" ref="AE389" ca="1">IF(OFFSET(INDIRECT(ADDRESS(ROW(), COLUMN())),0,-1)="",VLOOKUP($G389,$A:$AAE,COLUMN(),FALSE),OFFSET(INDIRECT(ADDRESS(ROW(), COLUMN())),0,-1))</f>
        <v>面积*0</v>
      </c>
      <c r="AF389" s="21"/>
      <c r="AG389" s="21" t="str" cm="1">
        <f t="array" aca="1" ref="AG389" ca="1">IF(OFFSET(INDIRECT(ADDRESS(ROW(), COLUMN())),0,-1)="",VLOOKUP($G389,$A:$AAE,COLUMN(),FALSE),OFFSET(INDIRECT(ADDRESS(ROW(), COLUMN())),0,-1))</f>
        <v>面积*0</v>
      </c>
      <c r="AH389" s="21"/>
      <c r="AI389" s="21" t="str" cm="1">
        <f t="array" aca="1" ref="AI389" ca="1">IF(OFFSET(INDIRECT(ADDRESS(ROW(), COLUMN())),0,-1)="",VLOOKUP($G389,$A:$AAE,COLUMN(),FALSE),OFFSET(INDIRECT(ADDRESS(ROW(), COLUMN())),0,-1))</f>
        <v>-</v>
      </c>
      <c r="AJ389" s="21"/>
      <c r="AK389" s="21" cm="1">
        <f t="array" aca="1" ref="AK389" ca="1">IF(OFFSET(INDIRECT(ADDRESS(ROW(), COLUMN())),0,-1)="",VLOOKUP($G389,$A:$AAE,COLUMN(),FALSE),OFFSET(INDIRECT(ADDRESS(ROW(), COLUMN())),0,-1))</f>
        <v>0</v>
      </c>
      <c r="AL389" s="21"/>
      <c r="AM389" s="21" t="str" cm="1">
        <f t="array" aca="1" ref="AM389" ca="1">IF(OFFSET(INDIRECT(ADDRESS(ROW(), COLUMN())),0,-1)="",VLOOKUP($G389,$A:$AAE,COLUMN(),FALSE),OFFSET(INDIRECT(ADDRESS(ROW(), COLUMN())),0,-1))</f>
        <v>-</v>
      </c>
      <c r="AN389" s="21"/>
      <c r="AO389" s="21" cm="1">
        <f t="array" aca="1" ref="AO389" ca="1">IF(OFFSET(INDIRECT(ADDRESS(ROW(), COLUMN())),0,-1)="",VLOOKUP($G389,$A:$AAE,COLUMN(),FALSE),OFFSET(INDIRECT(ADDRESS(ROW(), COLUMN())),0,-1))</f>
        <v>0</v>
      </c>
      <c r="AP389" s="21"/>
      <c r="AQ389" s="21" t="str" cm="1">
        <f t="array" aca="1" ref="AQ389" ca="1">IF(OFFSET(INDIRECT(ADDRESS(ROW(), COLUMN())),0,-1)="",VLOOKUP($G389,$A:$AAE,COLUMN(),FALSE),OFFSET(INDIRECT(ADDRESS(ROW(), COLUMN())),0,-1))</f>
        <v>0.03公顷/岗位</v>
      </c>
      <c r="AR389" s="21"/>
      <c r="AS389" s="21" t="str" cm="1">
        <f t="array" aca="1" ref="AS389" ca="1">IF(OFFSET(INDIRECT(ADDRESS(ROW(), COLUMN())),0,-1)="",VLOOKUP($G389,$A:$AAE,COLUMN(),FALSE),OFFSET(INDIRECT(ADDRESS(ROW(), COLUMN())),0,-1))</f>
        <v>用地面积/0.03</v>
      </c>
      <c r="AT389" s="21"/>
      <c r="AU389" s="21" t="str" cm="1">
        <f t="array" aca="1" ref="AU389" ca="1">IF(OFFSET(INDIRECT(ADDRESS(ROW(), COLUMN())),0,-1)="",VLOOKUP($G389,$A:$AAE,COLUMN(),FALSE),OFFSET(INDIRECT(ADDRESS(ROW(), COLUMN())),0,-1))</f>
        <v>-</v>
      </c>
      <c r="AV389" s="21"/>
      <c r="AW389" s="21" cm="1">
        <f t="array" aca="1" ref="AW389" ca="1">IF(OFFSET(INDIRECT(ADDRESS(ROW(), COLUMN())),0,-1)="",VLOOKUP($G389,$A:$AAE,COLUMN(),FALSE),OFFSET(INDIRECT(ADDRESS(ROW(), COLUMN())),0,-1))</f>
        <v>0</v>
      </c>
      <c r="AX389" s="2"/>
      <c r="AY389" s="21" t="str" cm="1">
        <f t="array" aca="1" ref="AY389" ca="1">IF(OFFSET(INDIRECT(ADDRESS(ROW(), COLUMN())),0,-1)="",VLOOKUP($G389,$A:$AAE,COLUMN(),FALSE),OFFSET(INDIRECT(ADDRESS(ROW(), COLUMN())),0,-1))</f>
        <v>30立方米/公顷*日</v>
      </c>
      <c r="AZ389" s="2"/>
      <c r="BA389" s="21" t="str" cm="1">
        <f t="array" aca="1" ref="BA389" ca="1">IF(OFFSET(INDIRECT(ADDRESS(ROW(), COLUMN())),0,-1)="",VLOOKUP($G389,$A:$AAE,COLUMN(),FALSE),OFFSET(INDIRECT(ADDRESS(ROW(), COLUMN())),0,-1))</f>
        <v>用地面积*30</v>
      </c>
      <c r="BB389" s="2"/>
      <c r="BC389" s="21" cm="1">
        <f t="array" aca="1" ref="BC389" ca="1">IF(OFFSET(INDIRECT(ADDRESS(ROW(), COLUMN())),0,-1)="",VLOOKUP($G389,$A:$AAE,COLUMN(),FALSE),OFFSET(INDIRECT(ADDRESS(ROW(), COLUMN())),0,-1))</f>
        <v>0.85</v>
      </c>
      <c r="BD389" s="2"/>
      <c r="BE389" s="21" t="str" cm="1">
        <f t="array" aca="1" ref="BE389" ca="1">IF(OFFSET(INDIRECT(ADDRESS(ROW(), COLUMN())),0,-1)="",VLOOKUP($G389,$A:$AAE,COLUMN(),FALSE),OFFSET(INDIRECT(ADDRESS(ROW(), COLUMN())),0,-1))</f>
        <v>用水量*0.85</v>
      </c>
      <c r="BF389" s="2"/>
      <c r="BG389" s="21" t="str" cm="1">
        <f t="array" aca="1" ref="BG389" ca="1">IF(OFFSET(INDIRECT(ADDRESS(ROW(), COLUMN())),0,-1)="",VLOOKUP($G389,$A:$AAE,COLUMN(),FALSE),OFFSET(INDIRECT(ADDRESS(ROW(), COLUMN())),0,-1))</f>
        <v>200千瓦/公顷</v>
      </c>
      <c r="BH389" s="2"/>
      <c r="BI389" s="21" cm="1">
        <f t="array" aca="1" ref="BI389" ca="1">IF(OFFSET(INDIRECT(ADDRESS(ROW(), COLUMN())),0,-1)="",VLOOKUP($G389,$A:$AAE,COLUMN(),FALSE),OFFSET(INDIRECT(ADDRESS(ROW(), COLUMN())),0,-1))</f>
        <v>0.8</v>
      </c>
      <c r="BJ389" s="2"/>
      <c r="BK389" s="21" t="str" cm="1">
        <f t="array" aca="1" ref="BK389" ca="1">IF(OFFSET(INDIRECT(ADDRESS(ROW(), COLUMN())),0,-1)="",VLOOKUP($G389,$A:$AAE,COLUMN(),FALSE),OFFSET(INDIRECT(ADDRESS(ROW(), COLUMN())),0,-1))</f>
        <v>用地面积*200*0.8</v>
      </c>
      <c r="BL389" s="2"/>
      <c r="BM389" s="21" t="str" cm="1">
        <f t="array" aca="1" ref="BM389" ca="1">IF(OFFSET(INDIRECT(ADDRESS(ROW(), COLUMN())),0,-1)="",VLOOKUP($G389,$A:$AAE,COLUMN(),FALSE),OFFSET(INDIRECT(ADDRESS(ROW(), COLUMN())),0,-1))</f>
        <v>30门/公顷</v>
      </c>
      <c r="BN389" s="2"/>
      <c r="BO389" s="21" t="str" cm="1">
        <f t="array" aca="1" ref="BO389" ca="1">IF(OFFSET(INDIRECT(ADDRESS(ROW(), COLUMN())),0,-1)="",VLOOKUP($G389,$A:$AAE,COLUMN(),FALSE),OFFSET(INDIRECT(ADDRESS(ROW(), COLUMN())),0,-1))</f>
        <v>用地面积*30</v>
      </c>
      <c r="BP389" s="2"/>
      <c r="BQ389" s="21" t="str" cm="1">
        <f t="array" aca="1" ref="BQ389" ca="1">IF(OFFSET(INDIRECT(ADDRESS(ROW(), COLUMN())),0,-1)="",VLOOKUP($G389,$A:$AAE,COLUMN(),FALSE),OFFSET(INDIRECT(ADDRESS(ROW(), COLUMN())),0,-1))</f>
        <v>20门/公顷</v>
      </c>
      <c r="BR389" s="2"/>
      <c r="BS389" s="21" t="str" cm="1">
        <f t="array" aca="1" ref="BS389" ca="1">IF(OFFSET(INDIRECT(ADDRESS(ROW(), COLUMN())),0,-1)="",VLOOKUP($G389,$A:$AAE,COLUMN(),FALSE),OFFSET(INDIRECT(ADDRESS(ROW(), COLUMN())),0,-1))</f>
        <v>用地面积*20</v>
      </c>
      <c r="BT389" s="2"/>
      <c r="BU389" s="21" t="str" cm="1">
        <f t="array" aca="1" ref="BU389" ca="1">IF(OFFSET(INDIRECT(ADDRESS(ROW(), COLUMN())),0,-1)="",VLOOKUP($G389,$A:$AAE,COLUMN(),FALSE),OFFSET(INDIRECT(ADDRESS(ROW(), COLUMN())),0,-1))</f>
        <v>-</v>
      </c>
      <c r="BV389" s="2"/>
      <c r="BW389" s="21" cm="1">
        <f t="array" aca="1" ref="BW389" ca="1">IF(OFFSET(INDIRECT(ADDRESS(ROW(), COLUMN())),0,-1)="",VLOOKUP($G389,$A:$AAE,COLUMN(),FALSE),OFFSET(INDIRECT(ADDRESS(ROW(), COLUMN())),0,-1))</f>
        <v>0</v>
      </c>
      <c r="BX389" s="2"/>
      <c r="BY389" s="21" cm="1">
        <f t="array" aca="1" ref="BY389" ca="1">IF(OFFSET(INDIRECT(ADDRESS(ROW(), COLUMN())),0,-1)="",VLOOKUP($G389,$A:$AAE,COLUMN(),FALSE),OFFSET(INDIRECT(ADDRESS(ROW(), COLUMN())),0,-1))</f>
        <v>0</v>
      </c>
      <c r="BZ389" s="104"/>
      <c r="CA389" s="21" t="str" cm="1">
        <f t="array" aca="1" ref="CA389" ca="1">IF(OFFSET(INDIRECT(ADDRESS(ROW(), COLUMN())),0,-1)="",VLOOKUP($G389,$A:$AAE,COLUMN(),FALSE),OFFSET(INDIRECT(ADDRESS(ROW(), COLUMN())),0,-1))</f>
        <v>-</v>
      </c>
      <c r="CB389" s="21"/>
      <c r="CC389" s="21" cm="1">
        <f t="array" aca="1" ref="CC389" ca="1">IF(OFFSET(INDIRECT(ADDRESS(ROW(), COLUMN())),0,-1)="",VLOOKUP($G389,$A:$AAE,COLUMN(),FALSE),OFFSET(INDIRECT(ADDRESS(ROW(), COLUMN())),0,-1))</f>
        <v>0</v>
      </c>
      <c r="CD389" s="21"/>
      <c r="CE389" s="21" t="str" cm="1">
        <f t="array" aca="1" ref="CE389" ca="1">IF(OFFSET(INDIRECT(ADDRESS(ROW(), COLUMN())),0,-1)="",VLOOKUP($G389,$A:$AAE,COLUMN(),FALSE),OFFSET(INDIRECT(ADDRESS(ROW(), COLUMN())),0,-1))</f>
        <v>-</v>
      </c>
      <c r="CF389" s="21"/>
      <c r="CG389" s="21" cm="1">
        <f t="array" aca="1" ref="CG389" ca="1">IF(OFFSET(INDIRECT(ADDRESS(ROW(), COLUMN())),0,-1)="",VLOOKUP($G389,$A:$AAE,COLUMN(),FALSE),OFFSET(INDIRECT(ADDRESS(ROW(), COLUMN())),0,-1))</f>
        <v>0</v>
      </c>
      <c r="CH389" s="21"/>
      <c r="CI389" s="58" t="str" cm="1">
        <f t="array" aca="1" ref="CI389" ca="1">IF(OFFSET(INDIRECT(ADDRESS(ROW(), COLUMN())),0,-1)="",VLOOKUP($G389,$A:$AAE,COLUMN(),FALSE),OFFSET(INDIRECT(ADDRESS(ROW(), COLUMN())),0,-1))</f>
        <v>城镇建设用地</v>
      </c>
      <c r="CJ389" s="75" t="s">
        <v>1962</v>
      </c>
      <c r="CK389" s="78" t="str">
        <f t="shared" si="306"/>
        <v>唯一标识:U15/S2#通信用地/城市轨道交通用地#城规</v>
      </c>
      <c r="CL389" s="78" t="str">
        <f t="shared" si="307"/>
        <v>性质名称:通信用地/城市轨道交通用地</v>
      </c>
      <c r="CM389" s="78" t="str">
        <f t="shared" si="308"/>
        <v>地块性质过滤:</v>
      </c>
      <c r="CN389" s="78" t="str">
        <f t="shared" si="309"/>
        <v>地块性质:U15/S2</v>
      </c>
      <c r="CO389" s="78" t="str">
        <f t="shared" si="310"/>
        <v>地类标准:城规</v>
      </c>
      <c r="CP389" s="78" t="str">
        <f t="shared" si="311"/>
        <v>地块性质别称:</v>
      </c>
      <c r="CQ389" s="78" t="str">
        <f t="shared" si="312"/>
        <v>属性继承:U1#供应设施用地#城规</v>
      </c>
      <c r="CR389" s="78" t="str">
        <f t="shared" si="313"/>
        <v>父类:U1</v>
      </c>
      <c r="CS389" s="78" t="str">
        <f t="shared" si="314"/>
        <v>级别继承:U#公用设施用地#城规</v>
      </c>
      <c r="CT389" s="78" t="str">
        <f t="shared" si="315"/>
        <v>级别层次:5</v>
      </c>
      <c r="CU389" s="78" t="str">
        <f t="shared" si="316"/>
        <v>级别:4U</v>
      </c>
      <c r="CV389" s="78" t="str">
        <f t="shared" ca="1" si="317"/>
        <v>地块颜色:125,167,217</v>
      </c>
      <c r="CW389" s="78" t="str">
        <f t="shared" ca="1" si="318"/>
        <v>建筑面积公式:面积*容积率</v>
      </c>
      <c r="CX389" s="78" t="str">
        <f t="shared" ca="1" si="319"/>
        <v>住宅建筑面积公式:地块建筑面积*0</v>
      </c>
      <c r="CY389" s="78" t="str">
        <f t="shared" ca="1" si="320"/>
        <v>商服建筑面积公式:地块建筑面积*0</v>
      </c>
      <c r="CZ389" s="78" t="str">
        <f t="shared" ca="1" si="321"/>
        <v>商服中商业建筑面积公式:地块建筑面积*0</v>
      </c>
      <c r="DA389" s="78" t="str">
        <f t="shared" ca="1" si="322"/>
        <v>商服中办公建筑面积公式:地块建筑面积*0</v>
      </c>
      <c r="DB389" s="78" t="str">
        <f t="shared" ca="1" si="323"/>
        <v>公服建筑面积公式:地块建筑面积*0</v>
      </c>
      <c r="DC389" s="78" t="str">
        <f t="shared" ca="1" si="324"/>
        <v>工业建筑面积公式:地块建筑面积*0</v>
      </c>
      <c r="DD389" s="78" t="str">
        <f t="shared" ca="1" si="325"/>
        <v>市政建筑面积公式:地块建筑面积*1</v>
      </c>
      <c r="DE389" s="78" t="str">
        <f t="shared" ca="1" si="350"/>
        <v>绿地面积指定指标:面积*0</v>
      </c>
      <c r="DF389" s="78" t="str">
        <f t="shared" ca="1" si="351"/>
        <v>绿地面积指定公式:面积*0</v>
      </c>
      <c r="DG389" s="78" t="str">
        <f t="shared" ca="1" si="326"/>
        <v>户数指标:-</v>
      </c>
      <c r="DH389" s="78" t="str">
        <f t="shared" ca="1" si="327"/>
        <v>户数公式:0</v>
      </c>
      <c r="DI389" s="78" t="str">
        <f t="shared" ca="1" si="328"/>
        <v>人数指标:-</v>
      </c>
      <c r="DJ389" s="78" t="str">
        <f t="shared" ca="1" si="329"/>
        <v>人数公式:0</v>
      </c>
      <c r="DK389" s="78" t="str">
        <f t="shared" ca="1" si="330"/>
        <v>就业指标:0.03公顷/岗位</v>
      </c>
      <c r="DL389" s="78" t="str">
        <f t="shared" ca="1" si="331"/>
        <v>就业公式:用地面积/0.03</v>
      </c>
      <c r="DM389" s="78" t="str">
        <f t="shared" ca="1" si="332"/>
        <v>机动车指标:-</v>
      </c>
      <c r="DN389" s="78" t="str">
        <f t="shared" ca="1" si="333"/>
        <v>机动车公式:0</v>
      </c>
      <c r="DO389" s="78" t="str">
        <f t="shared" ca="1" si="334"/>
        <v>用水量指标:30立方米/公顷*日</v>
      </c>
      <c r="DP389" s="78" t="str">
        <f t="shared" ca="1" si="335"/>
        <v>用水量公式:用地面积*30</v>
      </c>
      <c r="DQ389" s="78" t="str">
        <f t="shared" ca="1" si="336"/>
        <v>污水折算系数:0.85</v>
      </c>
      <c r="DR389" s="78" t="str">
        <f t="shared" ca="1" si="337"/>
        <v>污水量公式:用水量*0.85</v>
      </c>
      <c r="DS389" s="78" t="str">
        <f t="shared" ca="1" si="338"/>
        <v>用电负荷指标:200千瓦/公顷</v>
      </c>
      <c r="DT389" s="78" t="str">
        <f t="shared" ca="1" si="339"/>
        <v>同时率:0.8</v>
      </c>
      <c r="DU389" s="78" t="str">
        <f t="shared" ca="1" si="340"/>
        <v>用电量公式:用地面积*200*0.8</v>
      </c>
      <c r="DV389" s="78" t="str">
        <f t="shared" ca="1" si="341"/>
        <v>固话装机指标:30门/公顷</v>
      </c>
      <c r="DW389" s="78" t="str">
        <f t="shared" ca="1" si="342"/>
        <v>固话量公式:用地面积*30</v>
      </c>
      <c r="DX389" s="78" t="str">
        <f t="shared" ca="1" si="343"/>
        <v>有线电视指标:20门/公顷</v>
      </c>
      <c r="DY389" s="78" t="str">
        <f t="shared" ca="1" si="344"/>
        <v>电视量公式:用地面积*20</v>
      </c>
      <c r="DZ389" s="78" t="str">
        <f t="shared" ca="1" si="345"/>
        <v>高峰机动车生成量指标:-</v>
      </c>
      <c r="EA389" s="78" t="str">
        <f t="shared" ca="1" si="346"/>
        <v>高峰机动车吸引量公式:0</v>
      </c>
      <c r="EB389" s="78" t="str">
        <f t="shared" ca="1" si="347"/>
        <v>高峰机动车发生量公式:0</v>
      </c>
      <c r="EC389" s="78" t="str">
        <f t="shared" ca="1" si="352"/>
        <v>地下空间指标:-</v>
      </c>
      <c r="ED389" s="78" t="str">
        <f t="shared" ca="1" si="348"/>
        <v>地下空间公式:0</v>
      </c>
      <c r="EE389" s="78" t="str">
        <f t="shared" ca="1" si="353"/>
        <v>人防指标:-</v>
      </c>
      <c r="EF389" s="78" t="str">
        <f t="shared" ca="1" si="349"/>
        <v>人防公式:0</v>
      </c>
      <c r="EG389" s="78" t="str">
        <f t="shared" ref="EG389:EG452" ca="1" si="356">IF(CI389 = "",CI$1&amp;":",_xlfn.TEXTJOIN(":",TRUE,CI$1,CI389))</f>
        <v>用地构成:城镇建设用地</v>
      </c>
      <c r="EH389" s="78" t="s">
        <v>1962</v>
      </c>
      <c r="EI389" s="79" t="str">
        <f t="shared" ca="1" si="354"/>
        <v>唯一标识:U15/S2#通信用地/城市轨道交通用地#城规;性质名称:通信用地/城市轨道交通用地;地块性质过滤:;地块性质:U15/S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9" t="s">
        <v>1962</v>
      </c>
    </row>
    <row r="390" spans="1:140" ht="16.5" x14ac:dyDescent="0.2">
      <c r="A390" s="58" t="str">
        <f t="shared" si="355"/>
        <v>U/G12#公用设施用地/街头绿地#城规</v>
      </c>
      <c r="B390" s="58" t="s">
        <v>488</v>
      </c>
      <c r="C390" s="58"/>
      <c r="D390" s="58" t="s">
        <v>1051</v>
      </c>
      <c r="E390" s="58" t="s">
        <v>1276</v>
      </c>
      <c r="F390" s="58"/>
      <c r="G390" s="58" t="s">
        <v>104</v>
      </c>
      <c r="H390" s="58" t="s">
        <v>1032</v>
      </c>
      <c r="I390" s="58" t="s">
        <v>31</v>
      </c>
      <c r="J390" s="58">
        <v>5</v>
      </c>
      <c r="K390" s="58" t="s">
        <v>1517</v>
      </c>
      <c r="L390" s="58"/>
      <c r="M390" s="58" t="str" cm="1">
        <f t="array" aca="1" ref="M390" ca="1">IF(OFFSET(INDIRECT(ADDRESS(ROW(), COLUMN())),0,-1)="",VLOOKUP($G390,$A:$AAE,COLUMN(),FALSE),OFFSET(INDIRECT(ADDRESS(ROW(), COLUMN())),0,-1))</f>
        <v>125,167,217</v>
      </c>
      <c r="N390" s="21"/>
      <c r="O390" s="58" t="str" cm="1">
        <f t="array" aca="1" ref="O390" ca="1">IF(OFFSET(INDIRECT(ADDRESS(ROW(), COLUMN())),0,-1)="",VLOOKUP($G390,$A:$AAE,COLUMN(),FALSE),OFFSET(INDIRECT(ADDRESS(ROW(), COLUMN())),0,-1))</f>
        <v>面积*容积率</v>
      </c>
      <c r="P390" s="21"/>
      <c r="Q390" s="21" t="str" cm="1">
        <f t="array" aca="1" ref="Q390" ca="1">IF(OFFSET(INDIRECT(ADDRESS(ROW(), COLUMN())),0,-1)="",VLOOKUP($G390,$A:$AAE,COLUMN(),FALSE),OFFSET(INDIRECT(ADDRESS(ROW(), COLUMN())),0,-1))</f>
        <v>地块建筑面积*0</v>
      </c>
      <c r="R390" s="21"/>
      <c r="S390" s="21" t="str" cm="1">
        <f t="array" aca="1" ref="S390" ca="1">IF(OFFSET(INDIRECT(ADDRESS(ROW(), COLUMN())),0,-1)="",VLOOKUP($G390,$A:$AAE,COLUMN(),FALSE),OFFSET(INDIRECT(ADDRESS(ROW(), COLUMN())),0,-1))</f>
        <v>地块建筑面积*0</v>
      </c>
      <c r="T390" s="21"/>
      <c r="U390" s="21" t="str" cm="1">
        <f t="array" aca="1" ref="U390" ca="1">IF(OFFSET(INDIRECT(ADDRESS(ROW(), COLUMN())),0,-1)="",VLOOKUP($G390,$A:$AAE,COLUMN(),FALSE),OFFSET(INDIRECT(ADDRESS(ROW(), COLUMN())),0,-1))</f>
        <v>地块建筑面积*0</v>
      </c>
      <c r="V390" s="21"/>
      <c r="W390" s="58" t="str" cm="1">
        <f t="array" aca="1" ref="W390" ca="1">IF(OFFSET(INDIRECT(ADDRESS(ROW(), COLUMN())),0,-1)="",VLOOKUP($G390,$A:$AAE,COLUMN(),FALSE),OFFSET(INDIRECT(ADDRESS(ROW(), COLUMN())),0,-1))</f>
        <v>地块建筑面积*0</v>
      </c>
      <c r="X390" s="21"/>
      <c r="Y390" s="21" t="str" cm="1">
        <f t="array" aca="1" ref="Y390" ca="1">IF(OFFSET(INDIRECT(ADDRESS(ROW(), COLUMN())),0,-1)="",VLOOKUP($G390,$A:$AAE,COLUMN(),FALSE),OFFSET(INDIRECT(ADDRESS(ROW(), COLUMN())),0,-1))</f>
        <v>地块建筑面积*0</v>
      </c>
      <c r="Z390" s="21"/>
      <c r="AA390" s="21" t="str" cm="1">
        <f t="array" aca="1" ref="AA390" ca="1">IF(OFFSET(INDIRECT(ADDRESS(ROW(), COLUMN())),0,-1)="",VLOOKUP($G390,$A:$AAE,COLUMN(),FALSE),OFFSET(INDIRECT(ADDRESS(ROW(), COLUMN())),0,-1))</f>
        <v>地块建筑面积*0</v>
      </c>
      <c r="AB390" s="21"/>
      <c r="AC390" s="21" t="str" cm="1">
        <f t="array" aca="1" ref="AC390" ca="1">IF(OFFSET(INDIRECT(ADDRESS(ROW(), COLUMN())),0,-1)="",VLOOKUP($G390,$A:$AAE,COLUMN(),FALSE),OFFSET(INDIRECT(ADDRESS(ROW(), COLUMN())),0,-1))</f>
        <v>地块建筑面积*1</v>
      </c>
      <c r="AD390" s="21"/>
      <c r="AE390" s="21" t="str" cm="1">
        <f t="array" aca="1" ref="AE390" ca="1">IF(OFFSET(INDIRECT(ADDRESS(ROW(), COLUMN())),0,-1)="",VLOOKUP($G390,$A:$AAE,COLUMN(),FALSE),OFFSET(INDIRECT(ADDRESS(ROW(), COLUMN())),0,-1))</f>
        <v>面积*0</v>
      </c>
      <c r="AF390" s="21"/>
      <c r="AG390" s="21" t="str" cm="1">
        <f t="array" aca="1" ref="AG390" ca="1">IF(OFFSET(INDIRECT(ADDRESS(ROW(), COLUMN())),0,-1)="",VLOOKUP($G390,$A:$AAE,COLUMN(),FALSE),OFFSET(INDIRECT(ADDRESS(ROW(), COLUMN())),0,-1))</f>
        <v>面积*0</v>
      </c>
      <c r="AH390" s="21"/>
      <c r="AI390" s="21" t="str" cm="1">
        <f t="array" aca="1" ref="AI390" ca="1">IF(OFFSET(INDIRECT(ADDRESS(ROW(), COLUMN())),0,-1)="",VLOOKUP($G390,$A:$AAE,COLUMN(),FALSE),OFFSET(INDIRECT(ADDRESS(ROW(), COLUMN())),0,-1))</f>
        <v>-</v>
      </c>
      <c r="AJ390" s="21"/>
      <c r="AK390" s="21" cm="1">
        <f t="array" aca="1" ref="AK390" ca="1">IF(OFFSET(INDIRECT(ADDRESS(ROW(), COLUMN())),0,-1)="",VLOOKUP($G390,$A:$AAE,COLUMN(),FALSE),OFFSET(INDIRECT(ADDRESS(ROW(), COLUMN())),0,-1))</f>
        <v>0</v>
      </c>
      <c r="AL390" s="21"/>
      <c r="AM390" s="21" t="str" cm="1">
        <f t="array" aca="1" ref="AM390" ca="1">IF(OFFSET(INDIRECT(ADDRESS(ROW(), COLUMN())),0,-1)="",VLOOKUP($G390,$A:$AAE,COLUMN(),FALSE),OFFSET(INDIRECT(ADDRESS(ROW(), COLUMN())),0,-1))</f>
        <v>-</v>
      </c>
      <c r="AN390" s="21"/>
      <c r="AO390" s="21" cm="1">
        <f t="array" aca="1" ref="AO390" ca="1">IF(OFFSET(INDIRECT(ADDRESS(ROW(), COLUMN())),0,-1)="",VLOOKUP($G390,$A:$AAE,COLUMN(),FALSE),OFFSET(INDIRECT(ADDRESS(ROW(), COLUMN())),0,-1))</f>
        <v>0</v>
      </c>
      <c r="AP390" s="21"/>
      <c r="AQ390" s="21" t="str" cm="1">
        <f t="array" aca="1" ref="AQ390" ca="1">IF(OFFSET(INDIRECT(ADDRESS(ROW(), COLUMN())),0,-1)="",VLOOKUP($G390,$A:$AAE,COLUMN(),FALSE),OFFSET(INDIRECT(ADDRESS(ROW(), COLUMN())),0,-1))</f>
        <v>0.03公顷/岗位</v>
      </c>
      <c r="AR390" s="21"/>
      <c r="AS390" s="21" t="str" cm="1">
        <f t="array" aca="1" ref="AS390" ca="1">IF(OFFSET(INDIRECT(ADDRESS(ROW(), COLUMN())),0,-1)="",VLOOKUP($G390,$A:$AAE,COLUMN(),FALSE),OFFSET(INDIRECT(ADDRESS(ROW(), COLUMN())),0,-1))</f>
        <v>用地面积/0.03</v>
      </c>
      <c r="AT390" s="21"/>
      <c r="AU390" s="21" t="str" cm="1">
        <f t="array" aca="1" ref="AU390" ca="1">IF(OFFSET(INDIRECT(ADDRESS(ROW(), COLUMN())),0,-1)="",VLOOKUP($G390,$A:$AAE,COLUMN(),FALSE),OFFSET(INDIRECT(ADDRESS(ROW(), COLUMN())),0,-1))</f>
        <v>-</v>
      </c>
      <c r="AV390" s="21"/>
      <c r="AW390" s="21" cm="1">
        <f t="array" aca="1" ref="AW390" ca="1">IF(OFFSET(INDIRECT(ADDRESS(ROW(), COLUMN())),0,-1)="",VLOOKUP($G390,$A:$AAE,COLUMN(),FALSE),OFFSET(INDIRECT(ADDRESS(ROW(), COLUMN())),0,-1))</f>
        <v>0</v>
      </c>
      <c r="AX390" s="2"/>
      <c r="AY390" s="21" t="str" cm="1">
        <f t="array" aca="1" ref="AY390" ca="1">IF(OFFSET(INDIRECT(ADDRESS(ROW(), COLUMN())),0,-1)="",VLOOKUP($G390,$A:$AAE,COLUMN(),FALSE),OFFSET(INDIRECT(ADDRESS(ROW(), COLUMN())),0,-1))</f>
        <v>30立方米/公顷*日</v>
      </c>
      <c r="AZ390" s="2"/>
      <c r="BA390" s="21" t="str" cm="1">
        <f t="array" aca="1" ref="BA390" ca="1">IF(OFFSET(INDIRECT(ADDRESS(ROW(), COLUMN())),0,-1)="",VLOOKUP($G390,$A:$AAE,COLUMN(),FALSE),OFFSET(INDIRECT(ADDRESS(ROW(), COLUMN())),0,-1))</f>
        <v>用地面积*30</v>
      </c>
      <c r="BB390" s="2"/>
      <c r="BC390" s="21" cm="1">
        <f t="array" aca="1" ref="BC390" ca="1">IF(OFFSET(INDIRECT(ADDRESS(ROW(), COLUMN())),0,-1)="",VLOOKUP($G390,$A:$AAE,COLUMN(),FALSE),OFFSET(INDIRECT(ADDRESS(ROW(), COLUMN())),0,-1))</f>
        <v>0.85</v>
      </c>
      <c r="BD390" s="2"/>
      <c r="BE390" s="21" t="str" cm="1">
        <f t="array" aca="1" ref="BE390" ca="1">IF(OFFSET(INDIRECT(ADDRESS(ROW(), COLUMN())),0,-1)="",VLOOKUP($G390,$A:$AAE,COLUMN(),FALSE),OFFSET(INDIRECT(ADDRESS(ROW(), COLUMN())),0,-1))</f>
        <v>用水量*0.85</v>
      </c>
      <c r="BF390" s="2"/>
      <c r="BG390" s="21" t="str" cm="1">
        <f t="array" aca="1" ref="BG390" ca="1">IF(OFFSET(INDIRECT(ADDRESS(ROW(), COLUMN())),0,-1)="",VLOOKUP($G390,$A:$AAE,COLUMN(),FALSE),OFFSET(INDIRECT(ADDRESS(ROW(), COLUMN())),0,-1))</f>
        <v>200千瓦/公顷</v>
      </c>
      <c r="BH390" s="2"/>
      <c r="BI390" s="21" cm="1">
        <f t="array" aca="1" ref="BI390" ca="1">IF(OFFSET(INDIRECT(ADDRESS(ROW(), COLUMN())),0,-1)="",VLOOKUP($G390,$A:$AAE,COLUMN(),FALSE),OFFSET(INDIRECT(ADDRESS(ROW(), COLUMN())),0,-1))</f>
        <v>0.8</v>
      </c>
      <c r="BJ390" s="2"/>
      <c r="BK390" s="21" t="str" cm="1">
        <f t="array" aca="1" ref="BK390" ca="1">IF(OFFSET(INDIRECT(ADDRESS(ROW(), COLUMN())),0,-1)="",VLOOKUP($G390,$A:$AAE,COLUMN(),FALSE),OFFSET(INDIRECT(ADDRESS(ROW(), COLUMN())),0,-1))</f>
        <v>用地面积*200*0.8</v>
      </c>
      <c r="BL390" s="2"/>
      <c r="BM390" s="21" t="str" cm="1">
        <f t="array" aca="1" ref="BM390" ca="1">IF(OFFSET(INDIRECT(ADDRESS(ROW(), COLUMN())),0,-1)="",VLOOKUP($G390,$A:$AAE,COLUMN(),FALSE),OFFSET(INDIRECT(ADDRESS(ROW(), COLUMN())),0,-1))</f>
        <v>30门/公顷</v>
      </c>
      <c r="BN390" s="2"/>
      <c r="BO390" s="21" t="str" cm="1">
        <f t="array" aca="1" ref="BO390" ca="1">IF(OFFSET(INDIRECT(ADDRESS(ROW(), COLUMN())),0,-1)="",VLOOKUP($G390,$A:$AAE,COLUMN(),FALSE),OFFSET(INDIRECT(ADDRESS(ROW(), COLUMN())),0,-1))</f>
        <v>用地面积*30</v>
      </c>
      <c r="BP390" s="2"/>
      <c r="BQ390" s="21" t="str" cm="1">
        <f t="array" aca="1" ref="BQ390" ca="1">IF(OFFSET(INDIRECT(ADDRESS(ROW(), COLUMN())),0,-1)="",VLOOKUP($G390,$A:$AAE,COLUMN(),FALSE),OFFSET(INDIRECT(ADDRESS(ROW(), COLUMN())),0,-1))</f>
        <v>20门/公顷</v>
      </c>
      <c r="BR390" s="2"/>
      <c r="BS390" s="21" t="str" cm="1">
        <f t="array" aca="1" ref="BS390" ca="1">IF(OFFSET(INDIRECT(ADDRESS(ROW(), COLUMN())),0,-1)="",VLOOKUP($G390,$A:$AAE,COLUMN(),FALSE),OFFSET(INDIRECT(ADDRESS(ROW(), COLUMN())),0,-1))</f>
        <v>用地面积*20</v>
      </c>
      <c r="BT390" s="2"/>
      <c r="BU390" s="21" t="str" cm="1">
        <f t="array" aca="1" ref="BU390" ca="1">IF(OFFSET(INDIRECT(ADDRESS(ROW(), COLUMN())),0,-1)="",VLOOKUP($G390,$A:$AAE,COLUMN(),FALSE),OFFSET(INDIRECT(ADDRESS(ROW(), COLUMN())),0,-1))</f>
        <v>-</v>
      </c>
      <c r="BV390" s="2"/>
      <c r="BW390" s="21" cm="1">
        <f t="array" aca="1" ref="BW390" ca="1">IF(OFFSET(INDIRECT(ADDRESS(ROW(), COLUMN())),0,-1)="",VLOOKUP($G390,$A:$AAE,COLUMN(),FALSE),OFFSET(INDIRECT(ADDRESS(ROW(), COLUMN())),0,-1))</f>
        <v>0</v>
      </c>
      <c r="BX390" s="2"/>
      <c r="BY390" s="21" cm="1">
        <f t="array" aca="1" ref="BY390" ca="1">IF(OFFSET(INDIRECT(ADDRESS(ROW(), COLUMN())),0,-1)="",VLOOKUP($G390,$A:$AAE,COLUMN(),FALSE),OFFSET(INDIRECT(ADDRESS(ROW(), COLUMN())),0,-1))</f>
        <v>0</v>
      </c>
      <c r="BZ390" s="104"/>
      <c r="CA390" s="21" t="str" cm="1">
        <f t="array" aca="1" ref="CA390" ca="1">IF(OFFSET(INDIRECT(ADDRESS(ROW(), COLUMN())),0,-1)="",VLOOKUP($G390,$A:$AAE,COLUMN(),FALSE),OFFSET(INDIRECT(ADDRESS(ROW(), COLUMN())),0,-1))</f>
        <v>-</v>
      </c>
      <c r="CB390" s="21"/>
      <c r="CC390" s="21" cm="1">
        <f t="array" aca="1" ref="CC390" ca="1">IF(OFFSET(INDIRECT(ADDRESS(ROW(), COLUMN())),0,-1)="",VLOOKUP($G390,$A:$AAE,COLUMN(),FALSE),OFFSET(INDIRECT(ADDRESS(ROW(), COLUMN())),0,-1))</f>
        <v>0</v>
      </c>
      <c r="CD390" s="21"/>
      <c r="CE390" s="21" t="str" cm="1">
        <f t="array" aca="1" ref="CE390" ca="1">IF(OFFSET(INDIRECT(ADDRESS(ROW(), COLUMN())),0,-1)="",VLOOKUP($G390,$A:$AAE,COLUMN(),FALSE),OFFSET(INDIRECT(ADDRESS(ROW(), COLUMN())),0,-1))</f>
        <v>-</v>
      </c>
      <c r="CF390" s="21"/>
      <c r="CG390" s="21" cm="1">
        <f t="array" aca="1" ref="CG390" ca="1">IF(OFFSET(INDIRECT(ADDRESS(ROW(), COLUMN())),0,-1)="",VLOOKUP($G390,$A:$AAE,COLUMN(),FALSE),OFFSET(INDIRECT(ADDRESS(ROW(), COLUMN())),0,-1))</f>
        <v>0</v>
      </c>
      <c r="CH390" s="21"/>
      <c r="CI390" s="58" t="str" cm="1">
        <f t="array" aca="1" ref="CI390" ca="1">IF(OFFSET(INDIRECT(ADDRESS(ROW(), COLUMN())),0,-1)="",VLOOKUP($G390,$A:$AAE,COLUMN(),FALSE),OFFSET(INDIRECT(ADDRESS(ROW(), COLUMN())),0,-1))</f>
        <v>城镇建设用地</v>
      </c>
      <c r="CJ390" s="75" t="s">
        <v>1962</v>
      </c>
      <c r="CK390" s="78" t="str">
        <f t="shared" si="306"/>
        <v>唯一标识:U/G12#公用设施用地/街头绿地#城规</v>
      </c>
      <c r="CL390" s="78" t="str">
        <f t="shared" si="307"/>
        <v>性质名称:公用设施用地/街头绿地</v>
      </c>
      <c r="CM390" s="78" t="str">
        <f t="shared" si="308"/>
        <v>地块性质过滤:</v>
      </c>
      <c r="CN390" s="78" t="str">
        <f t="shared" si="309"/>
        <v>地块性质:U/G12</v>
      </c>
      <c r="CO390" s="78" t="str">
        <f t="shared" si="310"/>
        <v>地类标准:城规</v>
      </c>
      <c r="CP390" s="78" t="str">
        <f t="shared" si="311"/>
        <v>地块性质别称:</v>
      </c>
      <c r="CQ390" s="78" t="str">
        <f t="shared" si="312"/>
        <v>属性继承:U1#供应设施用地#城规</v>
      </c>
      <c r="CR390" s="78" t="str">
        <f t="shared" si="313"/>
        <v>父类:U1</v>
      </c>
      <c r="CS390" s="78" t="str">
        <f t="shared" si="314"/>
        <v>级别继承:U#公用设施用地#城规</v>
      </c>
      <c r="CT390" s="78" t="str">
        <f t="shared" si="315"/>
        <v>级别层次:5</v>
      </c>
      <c r="CU390" s="78" t="str">
        <f t="shared" si="316"/>
        <v>级别:4U</v>
      </c>
      <c r="CV390" s="78" t="str">
        <f t="shared" ca="1" si="317"/>
        <v>地块颜色:125,167,217</v>
      </c>
      <c r="CW390" s="78" t="str">
        <f t="shared" ca="1" si="318"/>
        <v>建筑面积公式:面积*容积率</v>
      </c>
      <c r="CX390" s="78" t="str">
        <f t="shared" ca="1" si="319"/>
        <v>住宅建筑面积公式:地块建筑面积*0</v>
      </c>
      <c r="CY390" s="78" t="str">
        <f t="shared" ca="1" si="320"/>
        <v>商服建筑面积公式:地块建筑面积*0</v>
      </c>
      <c r="CZ390" s="78" t="str">
        <f t="shared" ca="1" si="321"/>
        <v>商服中商业建筑面积公式:地块建筑面积*0</v>
      </c>
      <c r="DA390" s="78" t="str">
        <f t="shared" ca="1" si="322"/>
        <v>商服中办公建筑面积公式:地块建筑面积*0</v>
      </c>
      <c r="DB390" s="78" t="str">
        <f t="shared" ca="1" si="323"/>
        <v>公服建筑面积公式:地块建筑面积*0</v>
      </c>
      <c r="DC390" s="78" t="str">
        <f t="shared" ca="1" si="324"/>
        <v>工业建筑面积公式:地块建筑面积*0</v>
      </c>
      <c r="DD390" s="78" t="str">
        <f t="shared" ca="1" si="325"/>
        <v>市政建筑面积公式:地块建筑面积*1</v>
      </c>
      <c r="DE390" s="78" t="str">
        <f t="shared" ca="1" si="350"/>
        <v>绿地面积指定指标:面积*0</v>
      </c>
      <c r="DF390" s="78" t="str">
        <f t="shared" ca="1" si="351"/>
        <v>绿地面积指定公式:面积*0</v>
      </c>
      <c r="DG390" s="78" t="str">
        <f t="shared" ca="1" si="326"/>
        <v>户数指标:-</v>
      </c>
      <c r="DH390" s="78" t="str">
        <f t="shared" ca="1" si="327"/>
        <v>户数公式:0</v>
      </c>
      <c r="DI390" s="78" t="str">
        <f t="shared" ca="1" si="328"/>
        <v>人数指标:-</v>
      </c>
      <c r="DJ390" s="78" t="str">
        <f t="shared" ca="1" si="329"/>
        <v>人数公式:0</v>
      </c>
      <c r="DK390" s="78" t="str">
        <f t="shared" ca="1" si="330"/>
        <v>就业指标:0.03公顷/岗位</v>
      </c>
      <c r="DL390" s="78" t="str">
        <f t="shared" ca="1" si="331"/>
        <v>就业公式:用地面积/0.03</v>
      </c>
      <c r="DM390" s="78" t="str">
        <f t="shared" ca="1" si="332"/>
        <v>机动车指标:-</v>
      </c>
      <c r="DN390" s="78" t="str">
        <f t="shared" ca="1" si="333"/>
        <v>机动车公式:0</v>
      </c>
      <c r="DO390" s="78" t="str">
        <f t="shared" ca="1" si="334"/>
        <v>用水量指标:30立方米/公顷*日</v>
      </c>
      <c r="DP390" s="78" t="str">
        <f t="shared" ca="1" si="335"/>
        <v>用水量公式:用地面积*30</v>
      </c>
      <c r="DQ390" s="78" t="str">
        <f t="shared" ca="1" si="336"/>
        <v>污水折算系数:0.85</v>
      </c>
      <c r="DR390" s="78" t="str">
        <f t="shared" ca="1" si="337"/>
        <v>污水量公式:用水量*0.85</v>
      </c>
      <c r="DS390" s="78" t="str">
        <f t="shared" ca="1" si="338"/>
        <v>用电负荷指标:200千瓦/公顷</v>
      </c>
      <c r="DT390" s="78" t="str">
        <f t="shared" ca="1" si="339"/>
        <v>同时率:0.8</v>
      </c>
      <c r="DU390" s="78" t="str">
        <f t="shared" ca="1" si="340"/>
        <v>用电量公式:用地面积*200*0.8</v>
      </c>
      <c r="DV390" s="78" t="str">
        <f t="shared" ca="1" si="341"/>
        <v>固话装机指标:30门/公顷</v>
      </c>
      <c r="DW390" s="78" t="str">
        <f t="shared" ca="1" si="342"/>
        <v>固话量公式:用地面积*30</v>
      </c>
      <c r="DX390" s="78" t="str">
        <f t="shared" ca="1" si="343"/>
        <v>有线电视指标:20门/公顷</v>
      </c>
      <c r="DY390" s="78" t="str">
        <f t="shared" ca="1" si="344"/>
        <v>电视量公式:用地面积*20</v>
      </c>
      <c r="DZ390" s="78" t="str">
        <f t="shared" ca="1" si="345"/>
        <v>高峰机动车生成量指标:-</v>
      </c>
      <c r="EA390" s="78" t="str">
        <f t="shared" ca="1" si="346"/>
        <v>高峰机动车吸引量公式:0</v>
      </c>
      <c r="EB390" s="78" t="str">
        <f t="shared" ca="1" si="347"/>
        <v>高峰机动车发生量公式:0</v>
      </c>
      <c r="EC390" s="78" t="str">
        <f t="shared" ca="1" si="352"/>
        <v>地下空间指标:-</v>
      </c>
      <c r="ED390" s="78" t="str">
        <f t="shared" ca="1" si="348"/>
        <v>地下空间公式:0</v>
      </c>
      <c r="EE390" s="78" t="str">
        <f t="shared" ca="1" si="353"/>
        <v>人防指标:-</v>
      </c>
      <c r="EF390" s="78" t="str">
        <f t="shared" ca="1" si="349"/>
        <v>人防公式:0</v>
      </c>
      <c r="EG390" s="78" t="str">
        <f t="shared" ca="1" si="356"/>
        <v>用地构成:城镇建设用地</v>
      </c>
      <c r="EH390" s="78" t="s">
        <v>1962</v>
      </c>
      <c r="EI390" s="79" t="str">
        <f t="shared" ca="1" si="354"/>
        <v>唯一标识:U/G12#公用设施用地/街头绿地#城规;性质名称:公用设施用地/街头绿地;地块性质过滤:;地块性质:U/G12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0" t="s">
        <v>1962</v>
      </c>
    </row>
    <row r="391" spans="1:140" ht="16.5" x14ac:dyDescent="0.2">
      <c r="A391" s="58" t="str">
        <f t="shared" si="355"/>
        <v>U/G12/C2#公用设施用地/街头绿地/商业金融业用地#城规</v>
      </c>
      <c r="B391" s="58" t="s">
        <v>489</v>
      </c>
      <c r="C391" s="58"/>
      <c r="D391" s="58" t="s">
        <v>1052</v>
      </c>
      <c r="E391" s="58" t="s">
        <v>1276</v>
      </c>
      <c r="F391" s="58"/>
      <c r="G391" s="58" t="s">
        <v>104</v>
      </c>
      <c r="H391" s="58" t="s">
        <v>1032</v>
      </c>
      <c r="I391" s="58" t="s">
        <v>31</v>
      </c>
      <c r="J391" s="58">
        <v>5</v>
      </c>
      <c r="K391" s="58" t="s">
        <v>1517</v>
      </c>
      <c r="L391" s="58"/>
      <c r="M391" s="58" t="str" cm="1">
        <f t="array" aca="1" ref="M391" ca="1">IF(OFFSET(INDIRECT(ADDRESS(ROW(), COLUMN())),0,-1)="",VLOOKUP($G391,$A:$AAE,COLUMN(),FALSE),OFFSET(INDIRECT(ADDRESS(ROW(), COLUMN())),0,-1))</f>
        <v>125,167,217</v>
      </c>
      <c r="N391" s="21"/>
      <c r="O391" s="58" t="str" cm="1">
        <f t="array" aca="1" ref="O391" ca="1">IF(OFFSET(INDIRECT(ADDRESS(ROW(), COLUMN())),0,-1)="",VLOOKUP($G391,$A:$AAE,COLUMN(),FALSE),OFFSET(INDIRECT(ADDRESS(ROW(), COLUMN())),0,-1))</f>
        <v>面积*容积率</v>
      </c>
      <c r="P391" s="21"/>
      <c r="Q391" s="21" t="str" cm="1">
        <f t="array" aca="1" ref="Q391" ca="1">IF(OFFSET(INDIRECT(ADDRESS(ROW(), COLUMN())),0,-1)="",VLOOKUP($G391,$A:$AAE,COLUMN(),FALSE),OFFSET(INDIRECT(ADDRESS(ROW(), COLUMN())),0,-1))</f>
        <v>地块建筑面积*0</v>
      </c>
      <c r="R391" s="21"/>
      <c r="S391" s="21" t="str" cm="1">
        <f t="array" aca="1" ref="S391" ca="1">IF(OFFSET(INDIRECT(ADDRESS(ROW(), COLUMN())),0,-1)="",VLOOKUP($G391,$A:$AAE,COLUMN(),FALSE),OFFSET(INDIRECT(ADDRESS(ROW(), COLUMN())),0,-1))</f>
        <v>地块建筑面积*0</v>
      </c>
      <c r="T391" s="21"/>
      <c r="U391" s="21" t="str" cm="1">
        <f t="array" aca="1" ref="U391" ca="1">IF(OFFSET(INDIRECT(ADDRESS(ROW(), COLUMN())),0,-1)="",VLOOKUP($G391,$A:$AAE,COLUMN(),FALSE),OFFSET(INDIRECT(ADDRESS(ROW(), COLUMN())),0,-1))</f>
        <v>地块建筑面积*0</v>
      </c>
      <c r="V391" s="21"/>
      <c r="W391" s="58" t="str" cm="1">
        <f t="array" aca="1" ref="W391" ca="1">IF(OFFSET(INDIRECT(ADDRESS(ROW(), COLUMN())),0,-1)="",VLOOKUP($G391,$A:$AAE,COLUMN(),FALSE),OFFSET(INDIRECT(ADDRESS(ROW(), COLUMN())),0,-1))</f>
        <v>地块建筑面积*0</v>
      </c>
      <c r="X391" s="21"/>
      <c r="Y391" s="21" t="str" cm="1">
        <f t="array" aca="1" ref="Y391" ca="1">IF(OFFSET(INDIRECT(ADDRESS(ROW(), COLUMN())),0,-1)="",VLOOKUP($G391,$A:$AAE,COLUMN(),FALSE),OFFSET(INDIRECT(ADDRESS(ROW(), COLUMN())),0,-1))</f>
        <v>地块建筑面积*0</v>
      </c>
      <c r="Z391" s="21"/>
      <c r="AA391" s="21" t="str" cm="1">
        <f t="array" aca="1" ref="AA391" ca="1">IF(OFFSET(INDIRECT(ADDRESS(ROW(), COLUMN())),0,-1)="",VLOOKUP($G391,$A:$AAE,COLUMN(),FALSE),OFFSET(INDIRECT(ADDRESS(ROW(), COLUMN())),0,-1))</f>
        <v>地块建筑面积*0</v>
      </c>
      <c r="AB391" s="21"/>
      <c r="AC391" s="21" t="str" cm="1">
        <f t="array" aca="1" ref="AC391" ca="1">IF(OFFSET(INDIRECT(ADDRESS(ROW(), COLUMN())),0,-1)="",VLOOKUP($G391,$A:$AAE,COLUMN(),FALSE),OFFSET(INDIRECT(ADDRESS(ROW(), COLUMN())),0,-1))</f>
        <v>地块建筑面积*1</v>
      </c>
      <c r="AD391" s="21"/>
      <c r="AE391" s="21" t="str" cm="1">
        <f t="array" aca="1" ref="AE391" ca="1">IF(OFFSET(INDIRECT(ADDRESS(ROW(), COLUMN())),0,-1)="",VLOOKUP($G391,$A:$AAE,COLUMN(),FALSE),OFFSET(INDIRECT(ADDRESS(ROW(), COLUMN())),0,-1))</f>
        <v>面积*0</v>
      </c>
      <c r="AF391" s="21"/>
      <c r="AG391" s="21" t="str" cm="1">
        <f t="array" aca="1" ref="AG391" ca="1">IF(OFFSET(INDIRECT(ADDRESS(ROW(), COLUMN())),0,-1)="",VLOOKUP($G391,$A:$AAE,COLUMN(),FALSE),OFFSET(INDIRECT(ADDRESS(ROW(), COLUMN())),0,-1))</f>
        <v>面积*0</v>
      </c>
      <c r="AH391" s="21"/>
      <c r="AI391" s="21" t="str" cm="1">
        <f t="array" aca="1" ref="AI391" ca="1">IF(OFFSET(INDIRECT(ADDRESS(ROW(), COLUMN())),0,-1)="",VLOOKUP($G391,$A:$AAE,COLUMN(),FALSE),OFFSET(INDIRECT(ADDRESS(ROW(), COLUMN())),0,-1))</f>
        <v>-</v>
      </c>
      <c r="AJ391" s="21"/>
      <c r="AK391" s="21" cm="1">
        <f t="array" aca="1" ref="AK391" ca="1">IF(OFFSET(INDIRECT(ADDRESS(ROW(), COLUMN())),0,-1)="",VLOOKUP($G391,$A:$AAE,COLUMN(),FALSE),OFFSET(INDIRECT(ADDRESS(ROW(), COLUMN())),0,-1))</f>
        <v>0</v>
      </c>
      <c r="AL391" s="21"/>
      <c r="AM391" s="21" t="str" cm="1">
        <f t="array" aca="1" ref="AM391" ca="1">IF(OFFSET(INDIRECT(ADDRESS(ROW(), COLUMN())),0,-1)="",VLOOKUP($G391,$A:$AAE,COLUMN(),FALSE),OFFSET(INDIRECT(ADDRESS(ROW(), COLUMN())),0,-1))</f>
        <v>-</v>
      </c>
      <c r="AN391" s="21"/>
      <c r="AO391" s="21" cm="1">
        <f t="array" aca="1" ref="AO391" ca="1">IF(OFFSET(INDIRECT(ADDRESS(ROW(), COLUMN())),0,-1)="",VLOOKUP($G391,$A:$AAE,COLUMN(),FALSE),OFFSET(INDIRECT(ADDRESS(ROW(), COLUMN())),0,-1))</f>
        <v>0</v>
      </c>
      <c r="AP391" s="21"/>
      <c r="AQ391" s="21" t="str" cm="1">
        <f t="array" aca="1" ref="AQ391" ca="1">IF(OFFSET(INDIRECT(ADDRESS(ROW(), COLUMN())),0,-1)="",VLOOKUP($G391,$A:$AAE,COLUMN(),FALSE),OFFSET(INDIRECT(ADDRESS(ROW(), COLUMN())),0,-1))</f>
        <v>0.03公顷/岗位</v>
      </c>
      <c r="AR391" s="21"/>
      <c r="AS391" s="21" t="str" cm="1">
        <f t="array" aca="1" ref="AS391" ca="1">IF(OFFSET(INDIRECT(ADDRESS(ROW(), COLUMN())),0,-1)="",VLOOKUP($G391,$A:$AAE,COLUMN(),FALSE),OFFSET(INDIRECT(ADDRESS(ROW(), COLUMN())),0,-1))</f>
        <v>用地面积/0.03</v>
      </c>
      <c r="AT391" s="21"/>
      <c r="AU391" s="21" t="str" cm="1">
        <f t="array" aca="1" ref="AU391" ca="1">IF(OFFSET(INDIRECT(ADDRESS(ROW(), COLUMN())),0,-1)="",VLOOKUP($G391,$A:$AAE,COLUMN(),FALSE),OFFSET(INDIRECT(ADDRESS(ROW(), COLUMN())),0,-1))</f>
        <v>-</v>
      </c>
      <c r="AV391" s="21"/>
      <c r="AW391" s="21" cm="1">
        <f t="array" aca="1" ref="AW391" ca="1">IF(OFFSET(INDIRECT(ADDRESS(ROW(), COLUMN())),0,-1)="",VLOOKUP($G391,$A:$AAE,COLUMN(),FALSE),OFFSET(INDIRECT(ADDRESS(ROW(), COLUMN())),0,-1))</f>
        <v>0</v>
      </c>
      <c r="AX391" s="2"/>
      <c r="AY391" s="21" t="str" cm="1">
        <f t="array" aca="1" ref="AY391" ca="1">IF(OFFSET(INDIRECT(ADDRESS(ROW(), COLUMN())),0,-1)="",VLOOKUP($G391,$A:$AAE,COLUMN(),FALSE),OFFSET(INDIRECT(ADDRESS(ROW(), COLUMN())),0,-1))</f>
        <v>30立方米/公顷*日</v>
      </c>
      <c r="AZ391" s="2"/>
      <c r="BA391" s="21" t="str" cm="1">
        <f t="array" aca="1" ref="BA391" ca="1">IF(OFFSET(INDIRECT(ADDRESS(ROW(), COLUMN())),0,-1)="",VLOOKUP($G391,$A:$AAE,COLUMN(),FALSE),OFFSET(INDIRECT(ADDRESS(ROW(), COLUMN())),0,-1))</f>
        <v>用地面积*30</v>
      </c>
      <c r="BB391" s="2"/>
      <c r="BC391" s="21" cm="1">
        <f t="array" aca="1" ref="BC391" ca="1">IF(OFFSET(INDIRECT(ADDRESS(ROW(), COLUMN())),0,-1)="",VLOOKUP($G391,$A:$AAE,COLUMN(),FALSE),OFFSET(INDIRECT(ADDRESS(ROW(), COLUMN())),0,-1))</f>
        <v>0.85</v>
      </c>
      <c r="BD391" s="2"/>
      <c r="BE391" s="21" t="str" cm="1">
        <f t="array" aca="1" ref="BE391" ca="1">IF(OFFSET(INDIRECT(ADDRESS(ROW(), COLUMN())),0,-1)="",VLOOKUP($G391,$A:$AAE,COLUMN(),FALSE),OFFSET(INDIRECT(ADDRESS(ROW(), COLUMN())),0,-1))</f>
        <v>用水量*0.85</v>
      </c>
      <c r="BF391" s="2"/>
      <c r="BG391" s="21" t="str" cm="1">
        <f t="array" aca="1" ref="BG391" ca="1">IF(OFFSET(INDIRECT(ADDRESS(ROW(), COLUMN())),0,-1)="",VLOOKUP($G391,$A:$AAE,COLUMN(),FALSE),OFFSET(INDIRECT(ADDRESS(ROW(), COLUMN())),0,-1))</f>
        <v>200千瓦/公顷</v>
      </c>
      <c r="BH391" s="2"/>
      <c r="BI391" s="21" cm="1">
        <f t="array" aca="1" ref="BI391" ca="1">IF(OFFSET(INDIRECT(ADDRESS(ROW(), COLUMN())),0,-1)="",VLOOKUP($G391,$A:$AAE,COLUMN(),FALSE),OFFSET(INDIRECT(ADDRESS(ROW(), COLUMN())),0,-1))</f>
        <v>0.8</v>
      </c>
      <c r="BJ391" s="2"/>
      <c r="BK391" s="21" t="str" cm="1">
        <f t="array" aca="1" ref="BK391" ca="1">IF(OFFSET(INDIRECT(ADDRESS(ROW(), COLUMN())),0,-1)="",VLOOKUP($G391,$A:$AAE,COLUMN(),FALSE),OFFSET(INDIRECT(ADDRESS(ROW(), COLUMN())),0,-1))</f>
        <v>用地面积*200*0.8</v>
      </c>
      <c r="BL391" s="2"/>
      <c r="BM391" s="21" t="str" cm="1">
        <f t="array" aca="1" ref="BM391" ca="1">IF(OFFSET(INDIRECT(ADDRESS(ROW(), COLUMN())),0,-1)="",VLOOKUP($G391,$A:$AAE,COLUMN(),FALSE),OFFSET(INDIRECT(ADDRESS(ROW(), COLUMN())),0,-1))</f>
        <v>30门/公顷</v>
      </c>
      <c r="BN391" s="2"/>
      <c r="BO391" s="21" t="str" cm="1">
        <f t="array" aca="1" ref="BO391" ca="1">IF(OFFSET(INDIRECT(ADDRESS(ROW(), COLUMN())),0,-1)="",VLOOKUP($G391,$A:$AAE,COLUMN(),FALSE),OFFSET(INDIRECT(ADDRESS(ROW(), COLUMN())),0,-1))</f>
        <v>用地面积*30</v>
      </c>
      <c r="BP391" s="2"/>
      <c r="BQ391" s="21" t="str" cm="1">
        <f t="array" aca="1" ref="BQ391" ca="1">IF(OFFSET(INDIRECT(ADDRESS(ROW(), COLUMN())),0,-1)="",VLOOKUP($G391,$A:$AAE,COLUMN(),FALSE),OFFSET(INDIRECT(ADDRESS(ROW(), COLUMN())),0,-1))</f>
        <v>20门/公顷</v>
      </c>
      <c r="BR391" s="2"/>
      <c r="BS391" s="21" t="str" cm="1">
        <f t="array" aca="1" ref="BS391" ca="1">IF(OFFSET(INDIRECT(ADDRESS(ROW(), COLUMN())),0,-1)="",VLOOKUP($G391,$A:$AAE,COLUMN(),FALSE),OFFSET(INDIRECT(ADDRESS(ROW(), COLUMN())),0,-1))</f>
        <v>用地面积*20</v>
      </c>
      <c r="BT391" s="2"/>
      <c r="BU391" s="21" t="str" cm="1">
        <f t="array" aca="1" ref="BU391" ca="1">IF(OFFSET(INDIRECT(ADDRESS(ROW(), COLUMN())),0,-1)="",VLOOKUP($G391,$A:$AAE,COLUMN(),FALSE),OFFSET(INDIRECT(ADDRESS(ROW(), COLUMN())),0,-1))</f>
        <v>-</v>
      </c>
      <c r="BV391" s="2"/>
      <c r="BW391" s="21" cm="1">
        <f t="array" aca="1" ref="BW391" ca="1">IF(OFFSET(INDIRECT(ADDRESS(ROW(), COLUMN())),0,-1)="",VLOOKUP($G391,$A:$AAE,COLUMN(),FALSE),OFFSET(INDIRECT(ADDRESS(ROW(), COLUMN())),0,-1))</f>
        <v>0</v>
      </c>
      <c r="BX391" s="2"/>
      <c r="BY391" s="21" cm="1">
        <f t="array" aca="1" ref="BY391" ca="1">IF(OFFSET(INDIRECT(ADDRESS(ROW(), COLUMN())),0,-1)="",VLOOKUP($G391,$A:$AAE,COLUMN(),FALSE),OFFSET(INDIRECT(ADDRESS(ROW(), COLUMN())),0,-1))</f>
        <v>0</v>
      </c>
      <c r="BZ391" s="21" t="s">
        <v>2016</v>
      </c>
      <c r="CA391" s="21" t="str" cm="1">
        <f t="array" aca="1" ref="CA391" ca="1">IF(OFFSET(INDIRECT(ADDRESS(ROW(), COLUMN())),0,-1)="",VLOOKUP($G391,$A:$AAE,COLUMN(),FALSE),OFFSET(INDIRECT(ADDRESS(ROW(), COLUMN())),0,-1))</f>
        <v>地块建筑面积*0.4</v>
      </c>
      <c r="CB391" s="21" t="s">
        <v>2016</v>
      </c>
      <c r="CC391" s="21" t="str" cm="1">
        <f t="array" aca="1" ref="CC391" ca="1">IF(OFFSET(INDIRECT(ADDRESS(ROW(), COLUMN())),0,-1)="",VLOOKUP($G391,$A:$AAE,COLUMN(),FALSE),OFFSET(INDIRECT(ADDRESS(ROW(), COLUMN())),0,-1))</f>
        <v>地块建筑面积*0.4</v>
      </c>
      <c r="CD391" s="21" t="s">
        <v>2017</v>
      </c>
      <c r="CE391" s="21" t="str" cm="1">
        <f t="array" aca="1" ref="CE391" ca="1">IF(OFFSET(INDIRECT(ADDRESS(ROW(), COLUMN())),0,-1)="",VLOOKUP($G391,$A:$AAE,COLUMN(),FALSE),OFFSET(INDIRECT(ADDRESS(ROW(), COLUMN())),0,-1))</f>
        <v>地块建筑面积*0.08</v>
      </c>
      <c r="CF391" s="21" t="s">
        <v>2017</v>
      </c>
      <c r="CG391" s="21" t="str" cm="1">
        <f t="array" aca="1" ref="CG391" ca="1">IF(OFFSET(INDIRECT(ADDRESS(ROW(), COLUMN())),0,-1)="",VLOOKUP($G391,$A:$AAE,COLUMN(),FALSE),OFFSET(INDIRECT(ADDRESS(ROW(), COLUMN())),0,-1))</f>
        <v>地块建筑面积*0.08</v>
      </c>
      <c r="CH391" s="21"/>
      <c r="CI391" s="58" t="str" cm="1">
        <f t="array" aca="1" ref="CI391" ca="1">IF(OFFSET(INDIRECT(ADDRESS(ROW(), COLUMN())),0,-1)="",VLOOKUP($G391,$A:$AAE,COLUMN(),FALSE),OFFSET(INDIRECT(ADDRESS(ROW(), COLUMN())),0,-1))</f>
        <v>城镇建设用地</v>
      </c>
      <c r="CJ391" s="75" t="s">
        <v>1962</v>
      </c>
      <c r="CK391" s="78" t="str">
        <f t="shared" si="306"/>
        <v>唯一标识:U/G12/C2#公用设施用地/街头绿地/商业金融业用地#城规</v>
      </c>
      <c r="CL391" s="78" t="str">
        <f t="shared" si="307"/>
        <v>性质名称:公用设施用地/街头绿地/商业金融业用地</v>
      </c>
      <c r="CM391" s="78" t="str">
        <f t="shared" si="308"/>
        <v>地块性质过滤:</v>
      </c>
      <c r="CN391" s="78" t="str">
        <f t="shared" si="309"/>
        <v>地块性质:U/G12/C2</v>
      </c>
      <c r="CO391" s="78" t="str">
        <f t="shared" si="310"/>
        <v>地类标准:城规</v>
      </c>
      <c r="CP391" s="78" t="str">
        <f t="shared" si="311"/>
        <v>地块性质别称:</v>
      </c>
      <c r="CQ391" s="78" t="str">
        <f t="shared" si="312"/>
        <v>属性继承:U1#供应设施用地#城规</v>
      </c>
      <c r="CR391" s="78" t="str">
        <f t="shared" si="313"/>
        <v>父类:U1</v>
      </c>
      <c r="CS391" s="78" t="str">
        <f t="shared" si="314"/>
        <v>级别继承:U#公用设施用地#城规</v>
      </c>
      <c r="CT391" s="78" t="str">
        <f t="shared" si="315"/>
        <v>级别层次:5</v>
      </c>
      <c r="CU391" s="78" t="str">
        <f t="shared" si="316"/>
        <v>级别:4U</v>
      </c>
      <c r="CV391" s="78" t="str">
        <f t="shared" ca="1" si="317"/>
        <v>地块颜色:125,167,217</v>
      </c>
      <c r="CW391" s="78" t="str">
        <f t="shared" ca="1" si="318"/>
        <v>建筑面积公式:面积*容积率</v>
      </c>
      <c r="CX391" s="78" t="str">
        <f t="shared" ca="1" si="319"/>
        <v>住宅建筑面积公式:地块建筑面积*0</v>
      </c>
      <c r="CY391" s="78" t="str">
        <f t="shared" ca="1" si="320"/>
        <v>商服建筑面积公式:地块建筑面积*0</v>
      </c>
      <c r="CZ391" s="78" t="str">
        <f t="shared" ca="1" si="321"/>
        <v>商服中商业建筑面积公式:地块建筑面积*0</v>
      </c>
      <c r="DA391" s="78" t="str">
        <f t="shared" ca="1" si="322"/>
        <v>商服中办公建筑面积公式:地块建筑面积*0</v>
      </c>
      <c r="DB391" s="78" t="str">
        <f t="shared" ca="1" si="323"/>
        <v>公服建筑面积公式:地块建筑面积*0</v>
      </c>
      <c r="DC391" s="78" t="str">
        <f t="shared" ca="1" si="324"/>
        <v>工业建筑面积公式:地块建筑面积*0</v>
      </c>
      <c r="DD391" s="78" t="str">
        <f t="shared" ca="1" si="325"/>
        <v>市政建筑面积公式:地块建筑面积*1</v>
      </c>
      <c r="DE391" s="78" t="str">
        <f t="shared" ca="1" si="350"/>
        <v>绿地面积指定指标:面积*0</v>
      </c>
      <c r="DF391" s="78" t="str">
        <f t="shared" ca="1" si="351"/>
        <v>绿地面积指定公式:面积*0</v>
      </c>
      <c r="DG391" s="78" t="str">
        <f t="shared" ca="1" si="326"/>
        <v>户数指标:-</v>
      </c>
      <c r="DH391" s="78" t="str">
        <f t="shared" ca="1" si="327"/>
        <v>户数公式:0</v>
      </c>
      <c r="DI391" s="78" t="str">
        <f t="shared" ca="1" si="328"/>
        <v>人数指标:-</v>
      </c>
      <c r="DJ391" s="78" t="str">
        <f t="shared" ca="1" si="329"/>
        <v>人数公式:0</v>
      </c>
      <c r="DK391" s="78" t="str">
        <f t="shared" ca="1" si="330"/>
        <v>就业指标:0.03公顷/岗位</v>
      </c>
      <c r="DL391" s="78" t="str">
        <f t="shared" ca="1" si="331"/>
        <v>就业公式:用地面积/0.03</v>
      </c>
      <c r="DM391" s="78" t="str">
        <f t="shared" ca="1" si="332"/>
        <v>机动车指标:-</v>
      </c>
      <c r="DN391" s="78" t="str">
        <f t="shared" ca="1" si="333"/>
        <v>机动车公式:0</v>
      </c>
      <c r="DO391" s="78" t="str">
        <f t="shared" ca="1" si="334"/>
        <v>用水量指标:30立方米/公顷*日</v>
      </c>
      <c r="DP391" s="78" t="str">
        <f t="shared" ca="1" si="335"/>
        <v>用水量公式:用地面积*30</v>
      </c>
      <c r="DQ391" s="78" t="str">
        <f t="shared" ca="1" si="336"/>
        <v>污水折算系数:0.85</v>
      </c>
      <c r="DR391" s="78" t="str">
        <f t="shared" ca="1" si="337"/>
        <v>污水量公式:用水量*0.85</v>
      </c>
      <c r="DS391" s="78" t="str">
        <f t="shared" ca="1" si="338"/>
        <v>用电负荷指标:200千瓦/公顷</v>
      </c>
      <c r="DT391" s="78" t="str">
        <f t="shared" ca="1" si="339"/>
        <v>同时率:0.8</v>
      </c>
      <c r="DU391" s="78" t="str">
        <f t="shared" ca="1" si="340"/>
        <v>用电量公式:用地面积*200*0.8</v>
      </c>
      <c r="DV391" s="78" t="str">
        <f t="shared" ca="1" si="341"/>
        <v>固话装机指标:30门/公顷</v>
      </c>
      <c r="DW391" s="78" t="str">
        <f t="shared" ca="1" si="342"/>
        <v>固话量公式:用地面积*30</v>
      </c>
      <c r="DX391" s="78" t="str">
        <f t="shared" ca="1" si="343"/>
        <v>有线电视指标:20门/公顷</v>
      </c>
      <c r="DY391" s="78" t="str">
        <f t="shared" ca="1" si="344"/>
        <v>电视量公式:用地面积*20</v>
      </c>
      <c r="DZ391" s="78" t="str">
        <f t="shared" ca="1" si="345"/>
        <v>高峰机动车生成量指标:-</v>
      </c>
      <c r="EA391" s="78" t="str">
        <f t="shared" ca="1" si="346"/>
        <v>高峰机动车吸引量公式:0</v>
      </c>
      <c r="EB391" s="78" t="str">
        <f t="shared" ca="1" si="347"/>
        <v>高峰机动车发生量公式:0</v>
      </c>
      <c r="EC391" s="78" t="str">
        <f t="shared" ca="1" si="352"/>
        <v>地下空间指标:地块建筑面积*0.4</v>
      </c>
      <c r="ED391" s="78" t="str">
        <f t="shared" ca="1" si="348"/>
        <v>地下空间公式:地块建筑面积*0.4</v>
      </c>
      <c r="EE391" s="78" t="str">
        <f t="shared" ca="1" si="353"/>
        <v>人防指标:地块建筑面积*0.08</v>
      </c>
      <c r="EF391" s="78" t="str">
        <f t="shared" ca="1" si="349"/>
        <v>人防公式:地块建筑面积*0.08</v>
      </c>
      <c r="EG391" s="78" t="str">
        <f t="shared" ca="1" si="356"/>
        <v>用地构成:城镇建设用地</v>
      </c>
      <c r="EH391" s="78" t="s">
        <v>1962</v>
      </c>
      <c r="EI391" s="79" t="str">
        <f t="shared" ca="1" si="354"/>
        <v>唯一标识:U/G12/C2#公用设施用地/街头绿地/商业金融业用地#城规;性质名称:公用设施用地/街头绿地/商业金融业用地;地块性质过滤:;地块性质:U/G12/C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391" t="s">
        <v>1962</v>
      </c>
    </row>
    <row r="392" spans="1:140" ht="16.5" x14ac:dyDescent="0.2">
      <c r="A392" s="58" t="str">
        <f t="shared" si="355"/>
        <v>U12/B1/B2#供电用地/商业用地/商务用地#城规</v>
      </c>
      <c r="B392" s="58" t="s">
        <v>490</v>
      </c>
      <c r="C392" s="58"/>
      <c r="D392" s="58" t="s">
        <v>1053</v>
      </c>
      <c r="E392" s="58" t="s">
        <v>1276</v>
      </c>
      <c r="F392" s="58"/>
      <c r="G392" s="58" t="s">
        <v>82</v>
      </c>
      <c r="H392" s="58" t="s">
        <v>894</v>
      </c>
      <c r="I392" s="58" t="s">
        <v>31</v>
      </c>
      <c r="J392" s="58">
        <v>5</v>
      </c>
      <c r="K392" s="58" t="s">
        <v>1517</v>
      </c>
      <c r="L392" s="58" t="s">
        <v>1548</v>
      </c>
      <c r="M392" s="58" t="str" cm="1">
        <f t="array" aca="1" ref="M392" ca="1">IF(OFFSET(INDIRECT(ADDRESS(ROW(), COLUMN())),0,-1)="",VLOOKUP($G392,$A:$AAE,COLUMN(),FALSE),OFFSET(INDIRECT(ADDRESS(ROW(), COLUMN())),0,-1))</f>
        <v>0,114,188</v>
      </c>
      <c r="N392" s="21"/>
      <c r="O392" s="58" t="str" cm="1">
        <f t="array" aca="1" ref="O392" ca="1">IF(OFFSET(INDIRECT(ADDRESS(ROW(), COLUMN())),0,-1)="",VLOOKUP($G392,$A:$AAE,COLUMN(),FALSE),OFFSET(INDIRECT(ADDRESS(ROW(), COLUMN())),0,-1))</f>
        <v>面积*容积率</v>
      </c>
      <c r="P392" s="21"/>
      <c r="Q392" s="21" t="str" cm="1">
        <f t="array" aca="1" ref="Q392" ca="1">IF(OFFSET(INDIRECT(ADDRESS(ROW(), COLUMN())),0,-1)="",VLOOKUP($G392,$A:$AAE,COLUMN(),FALSE),OFFSET(INDIRECT(ADDRESS(ROW(), COLUMN())),0,-1))</f>
        <v>地块建筑面积*0</v>
      </c>
      <c r="R392" s="21"/>
      <c r="S392" s="21" t="str" cm="1">
        <f t="array" aca="1" ref="S392" ca="1">IF(OFFSET(INDIRECT(ADDRESS(ROW(), COLUMN())),0,-1)="",VLOOKUP($G392,$A:$AAE,COLUMN(),FALSE),OFFSET(INDIRECT(ADDRESS(ROW(), COLUMN())),0,-1))</f>
        <v>地块建筑面积*1</v>
      </c>
      <c r="T392" s="21"/>
      <c r="U392" s="21" t="str" cm="1">
        <f t="array" aca="1" ref="U392" ca="1">IF(OFFSET(INDIRECT(ADDRESS(ROW(), COLUMN())),0,-1)="",VLOOKUP($G392,$A:$AAE,COLUMN(),FALSE),OFFSET(INDIRECT(ADDRESS(ROW(), COLUMN())),0,-1))</f>
        <v>地块建筑面积*1*0.35</v>
      </c>
      <c r="V392" s="21"/>
      <c r="W392" s="58" t="str" cm="1">
        <f t="array" aca="1" ref="W392" ca="1">IF(OFFSET(INDIRECT(ADDRESS(ROW(), COLUMN())),0,-1)="",VLOOKUP($G392,$A:$AAE,COLUMN(),FALSE),OFFSET(INDIRECT(ADDRESS(ROW(), COLUMN())),0,-1))</f>
        <v>地块建筑面积*1*0.65</v>
      </c>
      <c r="X392" s="21"/>
      <c r="Y392" s="21" t="str" cm="1">
        <f t="array" aca="1" ref="Y392" ca="1">IF(OFFSET(INDIRECT(ADDRESS(ROW(), COLUMN())),0,-1)="",VLOOKUP($G392,$A:$AAE,COLUMN(),FALSE),OFFSET(INDIRECT(ADDRESS(ROW(), COLUMN())),0,-1))</f>
        <v>地块建筑面积*0</v>
      </c>
      <c r="Z392" s="21"/>
      <c r="AA392" s="21" t="str" cm="1">
        <f t="array" aca="1" ref="AA392" ca="1">IF(OFFSET(INDIRECT(ADDRESS(ROW(), COLUMN())),0,-1)="",VLOOKUP($G392,$A:$AAE,COLUMN(),FALSE),OFFSET(INDIRECT(ADDRESS(ROW(), COLUMN())),0,-1))</f>
        <v>地块建筑面积*0</v>
      </c>
      <c r="AB392" s="21"/>
      <c r="AC392" s="21" t="str" cm="1">
        <f t="array" aca="1" ref="AC392" ca="1">IF(OFFSET(INDIRECT(ADDRESS(ROW(), COLUMN())),0,-1)="",VLOOKUP($G392,$A:$AAE,COLUMN(),FALSE),OFFSET(INDIRECT(ADDRESS(ROW(), COLUMN())),0,-1))</f>
        <v>地块建筑面积*0</v>
      </c>
      <c r="AD392" s="21"/>
      <c r="AE392" s="21" t="str" cm="1">
        <f t="array" aca="1" ref="AE392" ca="1">IF(OFFSET(INDIRECT(ADDRESS(ROW(), COLUMN())),0,-1)="",VLOOKUP($G392,$A:$AAE,COLUMN(),FALSE),OFFSET(INDIRECT(ADDRESS(ROW(), COLUMN())),0,-1))</f>
        <v>面积*0</v>
      </c>
      <c r="AF392" s="21"/>
      <c r="AG392" s="21" t="str" cm="1">
        <f t="array" aca="1" ref="AG392" ca="1">IF(OFFSET(INDIRECT(ADDRESS(ROW(), COLUMN())),0,-1)="",VLOOKUP($G392,$A:$AAE,COLUMN(),FALSE),OFFSET(INDIRECT(ADDRESS(ROW(), COLUMN())),0,-1))</f>
        <v>面积*0</v>
      </c>
      <c r="AH392" s="21"/>
      <c r="AI392" s="21" t="str" cm="1">
        <f t="array" aca="1" ref="AI392" ca="1">IF(OFFSET(INDIRECT(ADDRESS(ROW(), COLUMN())),0,-1)="",VLOOKUP($G392,$A:$AAE,COLUMN(),FALSE),OFFSET(INDIRECT(ADDRESS(ROW(), COLUMN())),0,-1))</f>
        <v>-</v>
      </c>
      <c r="AJ392" s="21"/>
      <c r="AK392" s="21" cm="1">
        <f t="array" aca="1" ref="AK392" ca="1">IF(OFFSET(INDIRECT(ADDRESS(ROW(), COLUMN())),0,-1)="",VLOOKUP($G392,$A:$AAE,COLUMN(),FALSE),OFFSET(INDIRECT(ADDRESS(ROW(), COLUMN())),0,-1))</f>
        <v>0</v>
      </c>
      <c r="AL392" s="21"/>
      <c r="AM392" s="21" t="str" cm="1">
        <f t="array" aca="1" ref="AM392" ca="1">IF(OFFSET(INDIRECT(ADDRESS(ROW(), COLUMN())),0,-1)="",VLOOKUP($G392,$A:$AAE,COLUMN(),FALSE),OFFSET(INDIRECT(ADDRESS(ROW(), COLUMN())),0,-1))</f>
        <v>-</v>
      </c>
      <c r="AN392" s="21"/>
      <c r="AO392" s="21" cm="1">
        <f t="array" aca="1" ref="AO392" ca="1">IF(OFFSET(INDIRECT(ADDRESS(ROW(), COLUMN())),0,-1)="",VLOOKUP($G392,$A:$AAE,COLUMN(),FALSE),OFFSET(INDIRECT(ADDRESS(ROW(), COLUMN())),0,-1))</f>
        <v>0</v>
      </c>
      <c r="AP392" s="21"/>
      <c r="AQ392" s="21" t="str" cm="1">
        <f t="array" aca="1" ref="AQ392" ca="1">IF(OFFSET(INDIRECT(ADDRESS(ROW(), COLUMN())),0,-1)="",VLOOKUP($G392,$A:$AAE,COLUMN(),FALSE),OFFSET(INDIRECT(ADDRESS(ROW(), COLUMN())),0,-1))</f>
        <v>35平方米/岗位</v>
      </c>
      <c r="AR392" s="21"/>
      <c r="AS392" s="21" t="str" cm="1">
        <f t="array" aca="1" ref="AS392" ca="1">IF(OFFSET(INDIRECT(ADDRESS(ROW(), COLUMN())),0,-1)="",VLOOKUP($G392,$A:$AAE,COLUMN(),FALSE),OFFSET(INDIRECT(ADDRESS(ROW(), COLUMN())),0,-1))</f>
        <v>商服建筑面积/35</v>
      </c>
      <c r="AT392" s="21"/>
      <c r="AU392" s="21" t="str" cm="1">
        <f t="array" aca="1" ref="AU392" ca="1">IF(OFFSET(INDIRECT(ADDRESS(ROW(), COLUMN())),0,-1)="",VLOOKUP($G392,$A:$AAE,COLUMN(),FALSE),OFFSET(INDIRECT(ADDRESS(ROW(), COLUMN())),0,-1))</f>
        <v>1.2个/100平方米</v>
      </c>
      <c r="AV392" s="21"/>
      <c r="AW392" s="21" t="str" cm="1">
        <f t="array" aca="1" ref="AW392" ca="1">IF(OFFSET(INDIRECT(ADDRESS(ROW(), COLUMN())),0,-1)="",VLOOKUP($G392,$A:$AAE,COLUMN(),FALSE),OFFSET(INDIRECT(ADDRESS(ROW(), COLUMN())),0,-1))</f>
        <v>地块建筑面积*1.2/100</v>
      </c>
      <c r="AX392" s="2"/>
      <c r="AY392" s="21" t="str" cm="1">
        <f t="array" aca="1" ref="AY392" ca="1">IF(OFFSET(INDIRECT(ADDRESS(ROW(), COLUMN())),0,-1)="",VLOOKUP($G392,$A:$AAE,COLUMN(),FALSE),OFFSET(INDIRECT(ADDRESS(ROW(), COLUMN())),0,-1))</f>
        <v>10升/平方米*日</v>
      </c>
      <c r="AZ392" s="2"/>
      <c r="BA392" s="21" t="str" cm="1">
        <f t="array" aca="1" ref="BA392" ca="1">IF(OFFSET(INDIRECT(ADDRESS(ROW(), COLUMN())),0,-1)="",VLOOKUP($G392,$A:$AAE,COLUMN(),FALSE),OFFSET(INDIRECT(ADDRESS(ROW(), COLUMN())),0,-1))</f>
        <v>地块建筑面积*10/1000</v>
      </c>
      <c r="BB392" s="2"/>
      <c r="BC392" s="21" cm="1">
        <f t="array" aca="1" ref="BC392" ca="1">IF(OFFSET(INDIRECT(ADDRESS(ROW(), COLUMN())),0,-1)="",VLOOKUP($G392,$A:$AAE,COLUMN(),FALSE),OFFSET(INDIRECT(ADDRESS(ROW(), COLUMN())),0,-1))</f>
        <v>0.85</v>
      </c>
      <c r="BD392" s="2"/>
      <c r="BE392" s="21" t="str" cm="1">
        <f t="array" aca="1" ref="BE392" ca="1">IF(OFFSET(INDIRECT(ADDRESS(ROW(), COLUMN())),0,-1)="",VLOOKUP($G392,$A:$AAE,COLUMN(),FALSE),OFFSET(INDIRECT(ADDRESS(ROW(), COLUMN())),0,-1))</f>
        <v>用水量*0.85</v>
      </c>
      <c r="BF392" s="2"/>
      <c r="BG392" s="21" t="str" cm="1">
        <f t="array" aca="1" ref="BG392" ca="1">IF(OFFSET(INDIRECT(ADDRESS(ROW(), COLUMN())),0,-1)="",VLOOKUP($G392,$A:$AAE,COLUMN(),FALSE),OFFSET(INDIRECT(ADDRESS(ROW(), COLUMN())),0,-1))</f>
        <v>60瓦/平方米</v>
      </c>
      <c r="BH392" s="2"/>
      <c r="BI392" s="21" cm="1">
        <f t="array" aca="1" ref="BI392" ca="1">IF(OFFSET(INDIRECT(ADDRESS(ROW(), COLUMN())),0,-1)="",VLOOKUP($G392,$A:$AAE,COLUMN(),FALSE),OFFSET(INDIRECT(ADDRESS(ROW(), COLUMN())),0,-1))</f>
        <v>0.7</v>
      </c>
      <c r="BJ392" s="2"/>
      <c r="BK392" s="21" t="str" cm="1">
        <f t="array" aca="1" ref="BK392" ca="1">IF(OFFSET(INDIRECT(ADDRESS(ROW(), COLUMN())),0,-1)="",VLOOKUP($G392,$A:$AAE,COLUMN(),FALSE),OFFSET(INDIRECT(ADDRESS(ROW(), COLUMN())),0,-1))</f>
        <v>地块建筑面积*60*0.7/1000</v>
      </c>
      <c r="BL392" s="2"/>
      <c r="BM392" s="21" t="str" cm="1">
        <f t="array" aca="1" ref="BM392" ca="1">IF(OFFSET(INDIRECT(ADDRESS(ROW(), COLUMN())),0,-1)="",VLOOKUP($G392,$A:$AAE,COLUMN(),FALSE),OFFSET(INDIRECT(ADDRESS(ROW(), COLUMN())),0,-1))</f>
        <v>1.0门/100平方米</v>
      </c>
      <c r="BN392" s="2"/>
      <c r="BO392" s="21" t="str" cm="1">
        <f t="array" aca="1" ref="BO392" ca="1">IF(OFFSET(INDIRECT(ADDRESS(ROW(), COLUMN())),0,-1)="",VLOOKUP($G392,$A:$AAE,COLUMN(),FALSE),OFFSET(INDIRECT(ADDRESS(ROW(), COLUMN())),0,-1))</f>
        <v>地块建筑面积*1.0/100</v>
      </c>
      <c r="BP392" s="2"/>
      <c r="BQ392" s="21" t="str" cm="1">
        <f t="array" aca="1" ref="BQ392" ca="1">IF(OFFSET(INDIRECT(ADDRESS(ROW(), COLUMN())),0,-1)="",VLOOKUP($G392,$A:$AAE,COLUMN(),FALSE),OFFSET(INDIRECT(ADDRESS(ROW(), COLUMN())),0,-1))</f>
        <v>0.2门/100平方米</v>
      </c>
      <c r="BR392" s="2"/>
      <c r="BS392" s="21" t="str" cm="1">
        <f t="array" aca="1" ref="BS392" ca="1">IF(OFFSET(INDIRECT(ADDRESS(ROW(), COLUMN())),0,-1)="",VLOOKUP($G392,$A:$AAE,COLUMN(),FALSE),OFFSET(INDIRECT(ADDRESS(ROW(), COLUMN())),0,-1))</f>
        <v>地块建筑面积*0.2/100</v>
      </c>
      <c r="BT392" s="2"/>
      <c r="BU392" s="21" t="str" cm="1">
        <f t="array" aca="1" ref="BU392" ca="1">IF(OFFSET(INDIRECT(ADDRESS(ROW(), COLUMN())),0,-1)="",VLOOKUP($G392,$A:$AAE,COLUMN(),FALSE),OFFSET(INDIRECT(ADDRESS(ROW(), COLUMN())),0,-1))</f>
        <v>60pcu/万平方米，73：27</v>
      </c>
      <c r="BV392" s="2"/>
      <c r="BW392" s="21" t="str" cm="1">
        <f t="array" aca="1" ref="BW392" ca="1">IF(OFFSET(INDIRECT(ADDRESS(ROW(), COLUMN())),0,-1)="",VLOOKUP($G392,$A:$AAE,COLUMN(),FALSE),OFFSET(INDIRECT(ADDRESS(ROW(), COLUMN())),0,-1))</f>
        <v>地块建筑面积/10000*60*0.73</v>
      </c>
      <c r="BX392" s="2"/>
      <c r="BY392" s="21" t="str" cm="1">
        <f t="array" aca="1" ref="BY392" ca="1">IF(OFFSET(INDIRECT(ADDRESS(ROW(), COLUMN())),0,-1)="",VLOOKUP($G392,$A:$AAE,COLUMN(),FALSE),OFFSET(INDIRECT(ADDRESS(ROW(), COLUMN())),0,-1))</f>
        <v>地块建筑面积/10000*60*0.27</v>
      </c>
      <c r="BZ392" s="104"/>
      <c r="CA392" s="21" t="str" cm="1">
        <f t="array" aca="1" ref="CA392" ca="1">IF(OFFSET(INDIRECT(ADDRESS(ROW(), COLUMN())),0,-1)="",VLOOKUP($G392,$A:$AAE,COLUMN(),FALSE),OFFSET(INDIRECT(ADDRESS(ROW(), COLUMN())),0,-1))</f>
        <v>地块建筑面积*0.4</v>
      </c>
      <c r="CB392" s="21"/>
      <c r="CC392" s="21" t="str" cm="1">
        <f t="array" aca="1" ref="CC392" ca="1">IF(OFFSET(INDIRECT(ADDRESS(ROW(), COLUMN())),0,-1)="",VLOOKUP($G392,$A:$AAE,COLUMN(),FALSE),OFFSET(INDIRECT(ADDRESS(ROW(), COLUMN())),0,-1))</f>
        <v>地块建筑面积*0.4</v>
      </c>
      <c r="CD392" s="21"/>
      <c r="CE392" s="21" t="str" cm="1">
        <f t="array" aca="1" ref="CE392" ca="1">IF(OFFSET(INDIRECT(ADDRESS(ROW(), COLUMN())),0,-1)="",VLOOKUP($G392,$A:$AAE,COLUMN(),FALSE),OFFSET(INDIRECT(ADDRESS(ROW(), COLUMN())),0,-1))</f>
        <v>地块建筑面积*0.08</v>
      </c>
      <c r="CF392" s="21"/>
      <c r="CG392" s="21" t="str" cm="1">
        <f t="array" aca="1" ref="CG392" ca="1">IF(OFFSET(INDIRECT(ADDRESS(ROW(), COLUMN())),0,-1)="",VLOOKUP($G392,$A:$AAE,COLUMN(),FALSE),OFFSET(INDIRECT(ADDRESS(ROW(), COLUMN())),0,-1))</f>
        <v>地块建筑面积*0.08</v>
      </c>
      <c r="CH392" s="21"/>
      <c r="CI392" s="58" t="str" cm="1">
        <f t="array" aca="1" ref="CI392" ca="1">IF(OFFSET(INDIRECT(ADDRESS(ROW(), COLUMN())),0,-1)="",VLOOKUP($G392,$A:$AAE,COLUMN(),FALSE),OFFSET(INDIRECT(ADDRESS(ROW(), COLUMN())),0,-1))</f>
        <v>城镇建设用地</v>
      </c>
      <c r="CJ392" s="75" t="s">
        <v>1962</v>
      </c>
      <c r="CK392" s="78" t="str">
        <f t="shared" si="306"/>
        <v>唯一标识:U12/B1/B2#供电用地/商业用地/商务用地#城规</v>
      </c>
      <c r="CL392" s="78" t="str">
        <f t="shared" si="307"/>
        <v>性质名称:供电用地/商业用地/商务用地</v>
      </c>
      <c r="CM392" s="78" t="str">
        <f t="shared" si="308"/>
        <v>地块性质过滤:</v>
      </c>
      <c r="CN392" s="78" t="str">
        <f t="shared" si="309"/>
        <v>地块性质:U12/B1/B2</v>
      </c>
      <c r="CO392" s="78" t="str">
        <f t="shared" si="310"/>
        <v>地类标准:城规</v>
      </c>
      <c r="CP392" s="78" t="str">
        <f t="shared" si="311"/>
        <v>地块性质别称:</v>
      </c>
      <c r="CQ392" s="78" t="str">
        <f t="shared" si="312"/>
        <v>属性继承:B1#商业用地#城规</v>
      </c>
      <c r="CR392" s="78" t="str">
        <f t="shared" si="313"/>
        <v>父类:B1</v>
      </c>
      <c r="CS392" s="78" t="str">
        <f t="shared" si="314"/>
        <v>级别继承:U#公用设施用地#城规</v>
      </c>
      <c r="CT392" s="78" t="str">
        <f t="shared" si="315"/>
        <v>级别层次:5</v>
      </c>
      <c r="CU392" s="78" t="str">
        <f t="shared" si="316"/>
        <v>级别:4U</v>
      </c>
      <c r="CV392" s="78" t="str">
        <f t="shared" ca="1" si="317"/>
        <v>地块颜色:0,114,188</v>
      </c>
      <c r="CW392" s="78" t="str">
        <f t="shared" ca="1" si="318"/>
        <v>建筑面积公式:面积*容积率</v>
      </c>
      <c r="CX392" s="78" t="str">
        <f t="shared" ca="1" si="319"/>
        <v>住宅建筑面积公式:地块建筑面积*0</v>
      </c>
      <c r="CY392" s="78" t="str">
        <f t="shared" ca="1" si="320"/>
        <v>商服建筑面积公式:地块建筑面积*1</v>
      </c>
      <c r="CZ392" s="78" t="str">
        <f t="shared" ca="1" si="321"/>
        <v>商服中商业建筑面积公式:地块建筑面积*1*0.35</v>
      </c>
      <c r="DA392" s="78" t="str">
        <f t="shared" ca="1" si="322"/>
        <v>商服中办公建筑面积公式:地块建筑面积*1*0.65</v>
      </c>
      <c r="DB392" s="78" t="str">
        <f t="shared" ca="1" si="323"/>
        <v>公服建筑面积公式:地块建筑面积*0</v>
      </c>
      <c r="DC392" s="78" t="str">
        <f t="shared" ca="1" si="324"/>
        <v>工业建筑面积公式:地块建筑面积*0</v>
      </c>
      <c r="DD392" s="78" t="str">
        <f t="shared" ca="1" si="325"/>
        <v>市政建筑面积公式:地块建筑面积*0</v>
      </c>
      <c r="DE392" s="78" t="str">
        <f t="shared" ca="1" si="350"/>
        <v>绿地面积指定指标:面积*0</v>
      </c>
      <c r="DF392" s="78" t="str">
        <f t="shared" ca="1" si="351"/>
        <v>绿地面积指定公式:面积*0</v>
      </c>
      <c r="DG392" s="78" t="str">
        <f t="shared" ca="1" si="326"/>
        <v>户数指标:-</v>
      </c>
      <c r="DH392" s="78" t="str">
        <f t="shared" ca="1" si="327"/>
        <v>户数公式:0</v>
      </c>
      <c r="DI392" s="78" t="str">
        <f t="shared" ca="1" si="328"/>
        <v>人数指标:-</v>
      </c>
      <c r="DJ392" s="78" t="str">
        <f t="shared" ca="1" si="329"/>
        <v>人数公式:0</v>
      </c>
      <c r="DK392" s="78" t="str">
        <f t="shared" ca="1" si="330"/>
        <v>就业指标:35平方米/岗位</v>
      </c>
      <c r="DL392" s="78" t="str">
        <f t="shared" ca="1" si="331"/>
        <v>就业公式:商服建筑面积/35</v>
      </c>
      <c r="DM392" s="78" t="str">
        <f t="shared" ca="1" si="332"/>
        <v>机动车指标:1.2个/100平方米</v>
      </c>
      <c r="DN392" s="78" t="str">
        <f t="shared" ca="1" si="333"/>
        <v>机动车公式:地块建筑面积*1.2/100</v>
      </c>
      <c r="DO392" s="78" t="str">
        <f t="shared" ca="1" si="334"/>
        <v>用水量指标:10升/平方米*日</v>
      </c>
      <c r="DP392" s="78" t="str">
        <f t="shared" ca="1" si="335"/>
        <v>用水量公式:地块建筑面积*10/1000</v>
      </c>
      <c r="DQ392" s="78" t="str">
        <f t="shared" ca="1" si="336"/>
        <v>污水折算系数:0.85</v>
      </c>
      <c r="DR392" s="78" t="str">
        <f t="shared" ca="1" si="337"/>
        <v>污水量公式:用水量*0.85</v>
      </c>
      <c r="DS392" s="78" t="str">
        <f t="shared" ca="1" si="338"/>
        <v>用电负荷指标:60瓦/平方米</v>
      </c>
      <c r="DT392" s="78" t="str">
        <f t="shared" ca="1" si="339"/>
        <v>同时率:0.7</v>
      </c>
      <c r="DU392" s="78" t="str">
        <f t="shared" ca="1" si="340"/>
        <v>用电量公式:地块建筑面积*60*0.7/1000</v>
      </c>
      <c r="DV392" s="78" t="str">
        <f t="shared" ca="1" si="341"/>
        <v>固话装机指标:1.0门/100平方米</v>
      </c>
      <c r="DW392" s="78" t="str">
        <f t="shared" ca="1" si="342"/>
        <v>固话量公式:地块建筑面积*1.0/100</v>
      </c>
      <c r="DX392" s="78" t="str">
        <f t="shared" ca="1" si="343"/>
        <v>有线电视指标:0.2门/100平方米</v>
      </c>
      <c r="DY392" s="78" t="str">
        <f t="shared" ca="1" si="344"/>
        <v>电视量公式:地块建筑面积*0.2/100</v>
      </c>
      <c r="DZ392" s="78" t="str">
        <f t="shared" ca="1" si="345"/>
        <v>高峰机动车生成量指标:60pcu/万平方米，73：27</v>
      </c>
      <c r="EA392" s="78" t="str">
        <f t="shared" ca="1" si="346"/>
        <v>高峰机动车吸引量公式:地块建筑面积/10000*60*0.73</v>
      </c>
      <c r="EB392" s="78" t="str">
        <f t="shared" ca="1" si="347"/>
        <v>高峰机动车发生量公式:地块建筑面积/10000*60*0.27</v>
      </c>
      <c r="EC392" s="78" t="str">
        <f t="shared" ca="1" si="352"/>
        <v>地下空间指标:地块建筑面积*0.4</v>
      </c>
      <c r="ED392" s="78" t="str">
        <f t="shared" ca="1" si="348"/>
        <v>地下空间公式:地块建筑面积*0.4</v>
      </c>
      <c r="EE392" s="78" t="str">
        <f t="shared" ca="1" si="353"/>
        <v>人防指标:地块建筑面积*0.08</v>
      </c>
      <c r="EF392" s="78" t="str">
        <f t="shared" ca="1" si="349"/>
        <v>人防公式:地块建筑面积*0.08</v>
      </c>
      <c r="EG392" s="78" t="str">
        <f t="shared" ca="1" si="356"/>
        <v>用地构成:城镇建设用地</v>
      </c>
      <c r="EH392" s="78" t="s">
        <v>1962</v>
      </c>
      <c r="EI392" s="79" t="str">
        <f t="shared" ca="1" si="354"/>
        <v>唯一标识:U12/B1/B2#供电用地/商业用地/商务用地#城规;性质名称:供电用地/商业用地/商务用地;地块性质过滤:;地块性质:U12/B1/B2;地类标准:城规;地块性质别称:;属性继承:B1#商业用地#城规;父类:B1;级别继承:U#公用设施用地#城规;级别层次:5;级别:4U;地块颜色:0,114,188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392" t="s">
        <v>1962</v>
      </c>
    </row>
    <row r="393" spans="1:140" ht="16.5" x14ac:dyDescent="0.2">
      <c r="A393" s="59" t="str">
        <f t="shared" si="355"/>
        <v>U21/B1/B2#排水用地/商业用地/商务用地#城规</v>
      </c>
      <c r="B393" s="59" t="s">
        <v>363</v>
      </c>
      <c r="C393" s="59"/>
      <c r="D393" s="59" t="s">
        <v>924</v>
      </c>
      <c r="E393" s="59" t="s">
        <v>1276</v>
      </c>
      <c r="F393" s="59"/>
      <c r="G393" s="59" t="s">
        <v>82</v>
      </c>
      <c r="H393" s="59" t="s">
        <v>894</v>
      </c>
      <c r="I393" s="59" t="s">
        <v>31</v>
      </c>
      <c r="J393" s="59">
        <v>5</v>
      </c>
      <c r="K393" s="59" t="s">
        <v>1517</v>
      </c>
      <c r="L393" s="59" t="s">
        <v>1548</v>
      </c>
      <c r="M393" s="59" t="str" cm="1">
        <f t="array" aca="1" ref="M393" ca="1">IF(OFFSET(INDIRECT(ADDRESS(ROW(), COLUMN())),0,-1)="",VLOOKUP($G393,$A:$AAE,COLUMN(),FALSE),OFFSET(INDIRECT(ADDRESS(ROW(), COLUMN())),0,-1))</f>
        <v>0,114,188</v>
      </c>
      <c r="N393" s="22"/>
      <c r="O393" s="59" t="str" cm="1">
        <f t="array" aca="1" ref="O393" ca="1">IF(OFFSET(INDIRECT(ADDRESS(ROW(), COLUMN())),0,-1)="",VLOOKUP($G393,$A:$AAE,COLUMN(),FALSE),OFFSET(INDIRECT(ADDRESS(ROW(), COLUMN())),0,-1))</f>
        <v>面积*容积率</v>
      </c>
      <c r="P393" s="22"/>
      <c r="Q393" s="22" t="str" cm="1">
        <f t="array" aca="1" ref="Q393" ca="1">IF(OFFSET(INDIRECT(ADDRESS(ROW(), COLUMN())),0,-1)="",VLOOKUP($G393,$A:$AAE,COLUMN(),FALSE),OFFSET(INDIRECT(ADDRESS(ROW(), COLUMN())),0,-1))</f>
        <v>地块建筑面积*0</v>
      </c>
      <c r="R393" s="22"/>
      <c r="S393" s="22" t="str" cm="1">
        <f t="array" aca="1" ref="S393" ca="1">IF(OFFSET(INDIRECT(ADDRESS(ROW(), COLUMN())),0,-1)="",VLOOKUP($G393,$A:$AAE,COLUMN(),FALSE),OFFSET(INDIRECT(ADDRESS(ROW(), COLUMN())),0,-1))</f>
        <v>地块建筑面积*1</v>
      </c>
      <c r="T393" s="22"/>
      <c r="U393" s="22" t="str" cm="1">
        <f t="array" aca="1" ref="U393" ca="1">IF(OFFSET(INDIRECT(ADDRESS(ROW(), COLUMN())),0,-1)="",VLOOKUP($G393,$A:$AAE,COLUMN(),FALSE),OFFSET(INDIRECT(ADDRESS(ROW(), COLUMN())),0,-1))</f>
        <v>地块建筑面积*1*0.35</v>
      </c>
      <c r="V393" s="22"/>
      <c r="W393" s="59" t="str" cm="1">
        <f t="array" aca="1" ref="W393" ca="1">IF(OFFSET(INDIRECT(ADDRESS(ROW(), COLUMN())),0,-1)="",VLOOKUP($G393,$A:$AAE,COLUMN(),FALSE),OFFSET(INDIRECT(ADDRESS(ROW(), COLUMN())),0,-1))</f>
        <v>地块建筑面积*1*0.65</v>
      </c>
      <c r="X393" s="22"/>
      <c r="Y393" s="22" t="str" cm="1">
        <f t="array" aca="1" ref="Y393" ca="1">IF(OFFSET(INDIRECT(ADDRESS(ROW(), COLUMN())),0,-1)="",VLOOKUP($G393,$A:$AAE,COLUMN(),FALSE),OFFSET(INDIRECT(ADDRESS(ROW(), COLUMN())),0,-1))</f>
        <v>地块建筑面积*0</v>
      </c>
      <c r="Z393" s="22"/>
      <c r="AA393" s="22" t="str" cm="1">
        <f t="array" aca="1" ref="AA393" ca="1">IF(OFFSET(INDIRECT(ADDRESS(ROW(), COLUMN())),0,-1)="",VLOOKUP($G393,$A:$AAE,COLUMN(),FALSE),OFFSET(INDIRECT(ADDRESS(ROW(), COLUMN())),0,-1))</f>
        <v>地块建筑面积*0</v>
      </c>
      <c r="AB393" s="22"/>
      <c r="AC393" s="22" t="str" cm="1">
        <f t="array" aca="1" ref="AC393" ca="1">IF(OFFSET(INDIRECT(ADDRESS(ROW(), COLUMN())),0,-1)="",VLOOKUP($G393,$A:$AAE,COLUMN(),FALSE),OFFSET(INDIRECT(ADDRESS(ROW(), COLUMN())),0,-1))</f>
        <v>地块建筑面积*0</v>
      </c>
      <c r="AD393" s="22"/>
      <c r="AE393" s="22" t="str" cm="1">
        <f t="array" aca="1" ref="AE393" ca="1">IF(OFFSET(INDIRECT(ADDRESS(ROW(), COLUMN())),0,-1)="",VLOOKUP($G393,$A:$AAE,COLUMN(),FALSE),OFFSET(INDIRECT(ADDRESS(ROW(), COLUMN())),0,-1))</f>
        <v>面积*0</v>
      </c>
      <c r="AF393" s="22"/>
      <c r="AG393" s="22" t="str" cm="1">
        <f t="array" aca="1" ref="AG393" ca="1">IF(OFFSET(INDIRECT(ADDRESS(ROW(), COLUMN())),0,-1)="",VLOOKUP($G393,$A:$AAE,COLUMN(),FALSE),OFFSET(INDIRECT(ADDRESS(ROW(), COLUMN())),0,-1))</f>
        <v>面积*0</v>
      </c>
      <c r="AH393" s="22"/>
      <c r="AI393" s="22" t="str" cm="1">
        <f t="array" aca="1" ref="AI393" ca="1">IF(OFFSET(INDIRECT(ADDRESS(ROW(), COLUMN())),0,-1)="",VLOOKUP($G393,$A:$AAE,COLUMN(),FALSE),OFFSET(INDIRECT(ADDRESS(ROW(), COLUMN())),0,-1))</f>
        <v>-</v>
      </c>
      <c r="AJ393" s="22"/>
      <c r="AK393" s="22" cm="1">
        <f t="array" aca="1" ref="AK393" ca="1">IF(OFFSET(INDIRECT(ADDRESS(ROW(), COLUMN())),0,-1)="",VLOOKUP($G393,$A:$AAE,COLUMN(),FALSE),OFFSET(INDIRECT(ADDRESS(ROW(), COLUMN())),0,-1))</f>
        <v>0</v>
      </c>
      <c r="AL393" s="22"/>
      <c r="AM393" s="22" t="str" cm="1">
        <f t="array" aca="1" ref="AM393" ca="1">IF(OFFSET(INDIRECT(ADDRESS(ROW(), COLUMN())),0,-1)="",VLOOKUP($G393,$A:$AAE,COLUMN(),FALSE),OFFSET(INDIRECT(ADDRESS(ROW(), COLUMN())),0,-1))</f>
        <v>-</v>
      </c>
      <c r="AN393" s="22"/>
      <c r="AO393" s="22" cm="1">
        <f t="array" aca="1" ref="AO393" ca="1">IF(OFFSET(INDIRECT(ADDRESS(ROW(), COLUMN())),0,-1)="",VLOOKUP($G393,$A:$AAE,COLUMN(),FALSE),OFFSET(INDIRECT(ADDRESS(ROW(), COLUMN())),0,-1))</f>
        <v>0</v>
      </c>
      <c r="AP393" s="22"/>
      <c r="AQ393" s="22" t="str" cm="1">
        <f t="array" aca="1" ref="AQ393" ca="1">IF(OFFSET(INDIRECT(ADDRESS(ROW(), COLUMN())),0,-1)="",VLOOKUP($G393,$A:$AAE,COLUMN(),FALSE),OFFSET(INDIRECT(ADDRESS(ROW(), COLUMN())),0,-1))</f>
        <v>35平方米/岗位</v>
      </c>
      <c r="AR393" s="22"/>
      <c r="AS393" s="22" t="str" cm="1">
        <f t="array" aca="1" ref="AS393" ca="1">IF(OFFSET(INDIRECT(ADDRESS(ROW(), COLUMN())),0,-1)="",VLOOKUP($G393,$A:$AAE,COLUMN(),FALSE),OFFSET(INDIRECT(ADDRESS(ROW(), COLUMN())),0,-1))</f>
        <v>商服建筑面积/35</v>
      </c>
      <c r="AT393" s="22"/>
      <c r="AU393" s="22" t="str" cm="1">
        <f t="array" aca="1" ref="AU393" ca="1">IF(OFFSET(INDIRECT(ADDRESS(ROW(), COLUMN())),0,-1)="",VLOOKUP($G393,$A:$AAE,COLUMN(),FALSE),OFFSET(INDIRECT(ADDRESS(ROW(), COLUMN())),0,-1))</f>
        <v>1.2个/100平方米</v>
      </c>
      <c r="AV393" s="22"/>
      <c r="AW393" s="22" t="str" cm="1">
        <f t="array" aca="1" ref="AW393" ca="1">IF(OFFSET(INDIRECT(ADDRESS(ROW(), COLUMN())),0,-1)="",VLOOKUP($G393,$A:$AAE,COLUMN(),FALSE),OFFSET(INDIRECT(ADDRESS(ROW(), COLUMN())),0,-1))</f>
        <v>地块建筑面积*1.2/100</v>
      </c>
      <c r="AX393" s="116"/>
      <c r="AY393" s="22" t="str" cm="1">
        <f t="array" aca="1" ref="AY393" ca="1">IF(OFFSET(INDIRECT(ADDRESS(ROW(), COLUMN())),0,-1)="",VLOOKUP($G393,$A:$AAE,COLUMN(),FALSE),OFFSET(INDIRECT(ADDRESS(ROW(), COLUMN())),0,-1))</f>
        <v>10升/平方米*日</v>
      </c>
      <c r="AZ393" s="116"/>
      <c r="BA393" s="22" t="str" cm="1">
        <f t="array" aca="1" ref="BA393" ca="1">IF(OFFSET(INDIRECT(ADDRESS(ROW(), COLUMN())),0,-1)="",VLOOKUP($G393,$A:$AAE,COLUMN(),FALSE),OFFSET(INDIRECT(ADDRESS(ROW(), COLUMN())),0,-1))</f>
        <v>地块建筑面积*10/1000</v>
      </c>
      <c r="BB393" s="116"/>
      <c r="BC393" s="22" cm="1">
        <f t="array" aca="1" ref="BC393" ca="1">IF(OFFSET(INDIRECT(ADDRESS(ROW(), COLUMN())),0,-1)="",VLOOKUP($G393,$A:$AAE,COLUMN(),FALSE),OFFSET(INDIRECT(ADDRESS(ROW(), COLUMN())),0,-1))</f>
        <v>0.85</v>
      </c>
      <c r="BD393" s="116"/>
      <c r="BE393" s="22" t="str" cm="1">
        <f t="array" aca="1" ref="BE393" ca="1">IF(OFFSET(INDIRECT(ADDRESS(ROW(), COLUMN())),0,-1)="",VLOOKUP($G393,$A:$AAE,COLUMN(),FALSE),OFFSET(INDIRECT(ADDRESS(ROW(), COLUMN())),0,-1))</f>
        <v>用水量*0.85</v>
      </c>
      <c r="BF393" s="116"/>
      <c r="BG393" s="22" t="str" cm="1">
        <f t="array" aca="1" ref="BG393" ca="1">IF(OFFSET(INDIRECT(ADDRESS(ROW(), COLUMN())),0,-1)="",VLOOKUP($G393,$A:$AAE,COLUMN(),FALSE),OFFSET(INDIRECT(ADDRESS(ROW(), COLUMN())),0,-1))</f>
        <v>60瓦/平方米</v>
      </c>
      <c r="BH393" s="116"/>
      <c r="BI393" s="22" cm="1">
        <f t="array" aca="1" ref="BI393" ca="1">IF(OFFSET(INDIRECT(ADDRESS(ROW(), COLUMN())),0,-1)="",VLOOKUP($G393,$A:$AAE,COLUMN(),FALSE),OFFSET(INDIRECT(ADDRESS(ROW(), COLUMN())),0,-1))</f>
        <v>0.7</v>
      </c>
      <c r="BJ393" s="116"/>
      <c r="BK393" s="22" t="str" cm="1">
        <f t="array" aca="1" ref="BK393" ca="1">IF(OFFSET(INDIRECT(ADDRESS(ROW(), COLUMN())),0,-1)="",VLOOKUP($G393,$A:$AAE,COLUMN(),FALSE),OFFSET(INDIRECT(ADDRESS(ROW(), COLUMN())),0,-1))</f>
        <v>地块建筑面积*60*0.7/1000</v>
      </c>
      <c r="BL393" s="116"/>
      <c r="BM393" s="22" t="str" cm="1">
        <f t="array" aca="1" ref="BM393" ca="1">IF(OFFSET(INDIRECT(ADDRESS(ROW(), COLUMN())),0,-1)="",VLOOKUP($G393,$A:$AAE,COLUMN(),FALSE),OFFSET(INDIRECT(ADDRESS(ROW(), COLUMN())),0,-1))</f>
        <v>1.0门/100平方米</v>
      </c>
      <c r="BN393" s="116"/>
      <c r="BO393" s="22" t="str" cm="1">
        <f t="array" aca="1" ref="BO393" ca="1">IF(OFFSET(INDIRECT(ADDRESS(ROW(), COLUMN())),0,-1)="",VLOOKUP($G393,$A:$AAE,COLUMN(),FALSE),OFFSET(INDIRECT(ADDRESS(ROW(), COLUMN())),0,-1))</f>
        <v>地块建筑面积*1.0/100</v>
      </c>
      <c r="BP393" s="116"/>
      <c r="BQ393" s="22" t="str" cm="1">
        <f t="array" aca="1" ref="BQ393" ca="1">IF(OFFSET(INDIRECT(ADDRESS(ROW(), COLUMN())),0,-1)="",VLOOKUP($G393,$A:$AAE,COLUMN(),FALSE),OFFSET(INDIRECT(ADDRESS(ROW(), COLUMN())),0,-1))</f>
        <v>0.2门/100平方米</v>
      </c>
      <c r="BR393" s="116"/>
      <c r="BS393" s="22" t="str" cm="1">
        <f t="array" aca="1" ref="BS393" ca="1">IF(OFFSET(INDIRECT(ADDRESS(ROW(), COLUMN())),0,-1)="",VLOOKUP($G393,$A:$AAE,COLUMN(),FALSE),OFFSET(INDIRECT(ADDRESS(ROW(), COLUMN())),0,-1))</f>
        <v>地块建筑面积*0.2/100</v>
      </c>
      <c r="BT393" s="116"/>
      <c r="BU393" s="22" t="str" cm="1">
        <f t="array" aca="1" ref="BU393" ca="1">IF(OFFSET(INDIRECT(ADDRESS(ROW(), COLUMN())),0,-1)="",VLOOKUP($G393,$A:$AAE,COLUMN(),FALSE),OFFSET(INDIRECT(ADDRESS(ROW(), COLUMN())),0,-1))</f>
        <v>60pcu/万平方米，73：27</v>
      </c>
      <c r="BV393" s="116"/>
      <c r="BW393" s="22" t="str" cm="1">
        <f t="array" aca="1" ref="BW393" ca="1">IF(OFFSET(INDIRECT(ADDRESS(ROW(), COLUMN())),0,-1)="",VLOOKUP($G393,$A:$AAE,COLUMN(),FALSE),OFFSET(INDIRECT(ADDRESS(ROW(), COLUMN())),0,-1))</f>
        <v>地块建筑面积/10000*60*0.73</v>
      </c>
      <c r="BX393" s="116"/>
      <c r="BY393" s="22" t="str" cm="1">
        <f t="array" aca="1" ref="BY393" ca="1">IF(OFFSET(INDIRECT(ADDRESS(ROW(), COLUMN())),0,-1)="",VLOOKUP($G393,$A:$AAE,COLUMN(),FALSE),OFFSET(INDIRECT(ADDRESS(ROW(), COLUMN())),0,-1))</f>
        <v>地块建筑面积/10000*60*0.27</v>
      </c>
      <c r="BZ393" s="105"/>
      <c r="CA393" s="22" t="str" cm="1">
        <f t="array" aca="1" ref="CA393" ca="1">IF(OFFSET(INDIRECT(ADDRESS(ROW(), COLUMN())),0,-1)="",VLOOKUP($G393,$A:$AAE,COLUMN(),FALSE),OFFSET(INDIRECT(ADDRESS(ROW(), COLUMN())),0,-1))</f>
        <v>地块建筑面积*0.4</v>
      </c>
      <c r="CB393" s="22"/>
      <c r="CC393" s="22" t="str" cm="1">
        <f t="array" aca="1" ref="CC393" ca="1">IF(OFFSET(INDIRECT(ADDRESS(ROW(), COLUMN())),0,-1)="",VLOOKUP($G393,$A:$AAE,COLUMN(),FALSE),OFFSET(INDIRECT(ADDRESS(ROW(), COLUMN())),0,-1))</f>
        <v>地块建筑面积*0.4</v>
      </c>
      <c r="CD393" s="22"/>
      <c r="CE393" s="22" t="str" cm="1">
        <f t="array" aca="1" ref="CE393" ca="1">IF(OFFSET(INDIRECT(ADDRESS(ROW(), COLUMN())),0,-1)="",VLOOKUP($G393,$A:$AAE,COLUMN(),FALSE),OFFSET(INDIRECT(ADDRESS(ROW(), COLUMN())),0,-1))</f>
        <v>地块建筑面积*0.08</v>
      </c>
      <c r="CF393" s="22"/>
      <c r="CG393" s="22" t="str" cm="1">
        <f t="array" aca="1" ref="CG393" ca="1">IF(OFFSET(INDIRECT(ADDRESS(ROW(), COLUMN())),0,-1)="",VLOOKUP($G393,$A:$AAE,COLUMN(),FALSE),OFFSET(INDIRECT(ADDRESS(ROW(), COLUMN())),0,-1))</f>
        <v>地块建筑面积*0.08</v>
      </c>
      <c r="CH393" s="22"/>
      <c r="CI393" s="59" t="str" cm="1">
        <f t="array" aca="1" ref="CI393" ca="1">IF(OFFSET(INDIRECT(ADDRESS(ROW(), COLUMN())),0,-1)="",VLOOKUP($G393,$A:$AAE,COLUMN(),FALSE),OFFSET(INDIRECT(ADDRESS(ROW(), COLUMN())),0,-1))</f>
        <v>城镇建设用地</v>
      </c>
      <c r="CJ393" s="76" t="s">
        <v>1962</v>
      </c>
      <c r="CK393" s="78" t="str">
        <f t="shared" si="306"/>
        <v>唯一标识:U21/B1/B2#排水用地/商业用地/商务用地#城规</v>
      </c>
      <c r="CL393" s="78" t="str">
        <f t="shared" si="307"/>
        <v>性质名称:排水用地/商业用地/商务用地</v>
      </c>
      <c r="CM393" s="78" t="str">
        <f t="shared" si="308"/>
        <v>地块性质过滤:</v>
      </c>
      <c r="CN393" s="78" t="str">
        <f t="shared" si="309"/>
        <v>地块性质:U21/B1/B2</v>
      </c>
      <c r="CO393" s="78" t="str">
        <f t="shared" si="310"/>
        <v>地类标准:城规</v>
      </c>
      <c r="CP393" s="78" t="str">
        <f t="shared" si="311"/>
        <v>地块性质别称:</v>
      </c>
      <c r="CQ393" s="78" t="str">
        <f t="shared" si="312"/>
        <v>属性继承:B1#商业用地#城规</v>
      </c>
      <c r="CR393" s="78" t="str">
        <f t="shared" si="313"/>
        <v>父类:B1</v>
      </c>
      <c r="CS393" s="78" t="str">
        <f t="shared" si="314"/>
        <v>级别继承:U#公用设施用地#城规</v>
      </c>
      <c r="CT393" s="78" t="str">
        <f t="shared" si="315"/>
        <v>级别层次:5</v>
      </c>
      <c r="CU393" s="78" t="str">
        <f t="shared" si="316"/>
        <v>级别:4U</v>
      </c>
      <c r="CV393" s="78" t="str">
        <f t="shared" ca="1" si="317"/>
        <v>地块颜色:0,114,188</v>
      </c>
      <c r="CW393" s="78" t="str">
        <f t="shared" ca="1" si="318"/>
        <v>建筑面积公式:面积*容积率</v>
      </c>
      <c r="CX393" s="78" t="str">
        <f t="shared" ca="1" si="319"/>
        <v>住宅建筑面积公式:地块建筑面积*0</v>
      </c>
      <c r="CY393" s="78" t="str">
        <f t="shared" ca="1" si="320"/>
        <v>商服建筑面积公式:地块建筑面积*1</v>
      </c>
      <c r="CZ393" s="78" t="str">
        <f t="shared" ca="1" si="321"/>
        <v>商服中商业建筑面积公式:地块建筑面积*1*0.35</v>
      </c>
      <c r="DA393" s="78" t="str">
        <f t="shared" ca="1" si="322"/>
        <v>商服中办公建筑面积公式:地块建筑面积*1*0.65</v>
      </c>
      <c r="DB393" s="78" t="str">
        <f t="shared" ca="1" si="323"/>
        <v>公服建筑面积公式:地块建筑面积*0</v>
      </c>
      <c r="DC393" s="78" t="str">
        <f t="shared" ca="1" si="324"/>
        <v>工业建筑面积公式:地块建筑面积*0</v>
      </c>
      <c r="DD393" s="78" t="str">
        <f t="shared" ca="1" si="325"/>
        <v>市政建筑面积公式:地块建筑面积*0</v>
      </c>
      <c r="DE393" s="78" t="str">
        <f t="shared" ca="1" si="350"/>
        <v>绿地面积指定指标:面积*0</v>
      </c>
      <c r="DF393" s="78" t="str">
        <f t="shared" ca="1" si="351"/>
        <v>绿地面积指定公式:面积*0</v>
      </c>
      <c r="DG393" s="78" t="str">
        <f t="shared" ca="1" si="326"/>
        <v>户数指标:-</v>
      </c>
      <c r="DH393" s="78" t="str">
        <f t="shared" ca="1" si="327"/>
        <v>户数公式:0</v>
      </c>
      <c r="DI393" s="78" t="str">
        <f t="shared" ca="1" si="328"/>
        <v>人数指标:-</v>
      </c>
      <c r="DJ393" s="78" t="str">
        <f t="shared" ca="1" si="329"/>
        <v>人数公式:0</v>
      </c>
      <c r="DK393" s="78" t="str">
        <f t="shared" ca="1" si="330"/>
        <v>就业指标:35平方米/岗位</v>
      </c>
      <c r="DL393" s="78" t="str">
        <f t="shared" ca="1" si="331"/>
        <v>就业公式:商服建筑面积/35</v>
      </c>
      <c r="DM393" s="78" t="str">
        <f t="shared" ca="1" si="332"/>
        <v>机动车指标:1.2个/100平方米</v>
      </c>
      <c r="DN393" s="78" t="str">
        <f t="shared" ca="1" si="333"/>
        <v>机动车公式:地块建筑面积*1.2/100</v>
      </c>
      <c r="DO393" s="78" t="str">
        <f t="shared" ca="1" si="334"/>
        <v>用水量指标:10升/平方米*日</v>
      </c>
      <c r="DP393" s="78" t="str">
        <f t="shared" ca="1" si="335"/>
        <v>用水量公式:地块建筑面积*10/1000</v>
      </c>
      <c r="DQ393" s="78" t="str">
        <f t="shared" ca="1" si="336"/>
        <v>污水折算系数:0.85</v>
      </c>
      <c r="DR393" s="78" t="str">
        <f t="shared" ca="1" si="337"/>
        <v>污水量公式:用水量*0.85</v>
      </c>
      <c r="DS393" s="78" t="str">
        <f t="shared" ca="1" si="338"/>
        <v>用电负荷指标:60瓦/平方米</v>
      </c>
      <c r="DT393" s="78" t="str">
        <f t="shared" ca="1" si="339"/>
        <v>同时率:0.7</v>
      </c>
      <c r="DU393" s="78" t="str">
        <f t="shared" ca="1" si="340"/>
        <v>用电量公式:地块建筑面积*60*0.7/1000</v>
      </c>
      <c r="DV393" s="78" t="str">
        <f t="shared" ca="1" si="341"/>
        <v>固话装机指标:1.0门/100平方米</v>
      </c>
      <c r="DW393" s="78" t="str">
        <f t="shared" ca="1" si="342"/>
        <v>固话量公式:地块建筑面积*1.0/100</v>
      </c>
      <c r="DX393" s="78" t="str">
        <f t="shared" ca="1" si="343"/>
        <v>有线电视指标:0.2门/100平方米</v>
      </c>
      <c r="DY393" s="78" t="str">
        <f t="shared" ca="1" si="344"/>
        <v>电视量公式:地块建筑面积*0.2/100</v>
      </c>
      <c r="DZ393" s="78" t="str">
        <f t="shared" ca="1" si="345"/>
        <v>高峰机动车生成量指标:60pcu/万平方米，73：27</v>
      </c>
      <c r="EA393" s="78" t="str">
        <f t="shared" ca="1" si="346"/>
        <v>高峰机动车吸引量公式:地块建筑面积/10000*60*0.73</v>
      </c>
      <c r="EB393" s="78" t="str">
        <f t="shared" ca="1" si="347"/>
        <v>高峰机动车发生量公式:地块建筑面积/10000*60*0.27</v>
      </c>
      <c r="EC393" s="78" t="str">
        <f t="shared" ca="1" si="352"/>
        <v>地下空间指标:地块建筑面积*0.4</v>
      </c>
      <c r="ED393" s="78" t="str">
        <f t="shared" ca="1" si="348"/>
        <v>地下空间公式:地块建筑面积*0.4</v>
      </c>
      <c r="EE393" s="78" t="str">
        <f t="shared" ca="1" si="353"/>
        <v>人防指标:地块建筑面积*0.08</v>
      </c>
      <c r="EF393" s="78" t="str">
        <f t="shared" ca="1" si="349"/>
        <v>人防公式:地块建筑面积*0.08</v>
      </c>
      <c r="EG393" s="78" t="str">
        <f t="shared" ca="1" si="356"/>
        <v>用地构成:城镇建设用地</v>
      </c>
      <c r="EH393" s="78" t="s">
        <v>1962</v>
      </c>
      <c r="EI393" s="79" t="str">
        <f t="shared" ca="1" si="354"/>
        <v>唯一标识:U21/B1/B2#排水用地/商业用地/商务用地#城规;性质名称:排水用地/商业用地/商务用地;地块性质过滤:;地块性质:U21/B1/B2;地类标准:城规;地块性质别称:;属性继承:B1#商业用地#城规;父类:B1;级别继承:U#公用设施用地#城规;级别层次:5;级别:4U;地块颜色:0,114,188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393" t="s">
        <v>1962</v>
      </c>
    </row>
    <row r="394" spans="1:140" ht="16.5" x14ac:dyDescent="0.2">
      <c r="A394" s="58" t="str">
        <f t="shared" si="355"/>
        <v>U22/U9#环卫用地/其他公用设施用地#城规</v>
      </c>
      <c r="B394" s="58" t="s">
        <v>491</v>
      </c>
      <c r="C394" s="58"/>
      <c r="D394" s="58" t="s">
        <v>1054</v>
      </c>
      <c r="E394" s="58" t="s">
        <v>1276</v>
      </c>
      <c r="F394" s="58"/>
      <c r="G394" s="58" t="s">
        <v>108</v>
      </c>
      <c r="H394" s="58" t="s">
        <v>1043</v>
      </c>
      <c r="I394" s="58" t="s">
        <v>31</v>
      </c>
      <c r="J394" s="58">
        <v>5</v>
      </c>
      <c r="K394" s="58" t="s">
        <v>1517</v>
      </c>
      <c r="L394" s="58"/>
      <c r="M394" s="72" t="str" cm="1">
        <f t="array" aca="1" ref="M394" ca="1">IF(OFFSET(INDIRECT(ADDRESS(ROW(), COLUMN())),0,-1)="",VLOOKUP($G394,$A:$AAE,COLUMN(),FALSE),OFFSET(INDIRECT(ADDRESS(ROW(), COLUMN())),0,-1))</f>
        <v>0,114,188</v>
      </c>
      <c r="N394" s="35"/>
      <c r="O394" s="72" t="str" cm="1">
        <f t="array" aca="1" ref="O394" ca="1">IF(OFFSET(INDIRECT(ADDRESS(ROW(), COLUMN())),0,-1)="",VLOOKUP($G394,$A:$AAE,COLUMN(),FALSE),OFFSET(INDIRECT(ADDRESS(ROW(), COLUMN())),0,-1))</f>
        <v>面积*容积率</v>
      </c>
      <c r="P394" s="35"/>
      <c r="Q394" s="35" t="str" cm="1">
        <f t="array" aca="1" ref="Q394" ca="1">IF(OFFSET(INDIRECT(ADDRESS(ROW(), COLUMN())),0,-1)="",VLOOKUP($G394,$A:$AAE,COLUMN(),FALSE),OFFSET(INDIRECT(ADDRESS(ROW(), COLUMN())),0,-1))</f>
        <v>地块建筑面积*0</v>
      </c>
      <c r="R394" s="35"/>
      <c r="S394" s="35" t="str" cm="1">
        <f t="array" aca="1" ref="S394" ca="1">IF(OFFSET(INDIRECT(ADDRESS(ROW(), COLUMN())),0,-1)="",VLOOKUP($G394,$A:$AAE,COLUMN(),FALSE),OFFSET(INDIRECT(ADDRESS(ROW(), COLUMN())),0,-1))</f>
        <v>地块建筑面积*0</v>
      </c>
      <c r="T394" s="35"/>
      <c r="U394" s="35" t="str" cm="1">
        <f t="array" aca="1" ref="U394" ca="1">IF(OFFSET(INDIRECT(ADDRESS(ROW(), COLUMN())),0,-1)="",VLOOKUP($G394,$A:$AAE,COLUMN(),FALSE),OFFSET(INDIRECT(ADDRESS(ROW(), COLUMN())),0,-1))</f>
        <v>地块建筑面积*0</v>
      </c>
      <c r="V394" s="35"/>
      <c r="W394" s="72" t="str" cm="1">
        <f t="array" aca="1" ref="W394" ca="1">IF(OFFSET(INDIRECT(ADDRESS(ROW(), COLUMN())),0,-1)="",VLOOKUP($G394,$A:$AAE,COLUMN(),FALSE),OFFSET(INDIRECT(ADDRESS(ROW(), COLUMN())),0,-1))</f>
        <v>地块建筑面积*0</v>
      </c>
      <c r="X394" s="35"/>
      <c r="Y394" s="35" t="str" cm="1">
        <f t="array" aca="1" ref="Y394" ca="1">IF(OFFSET(INDIRECT(ADDRESS(ROW(), COLUMN())),0,-1)="",VLOOKUP($G394,$A:$AAE,COLUMN(),FALSE),OFFSET(INDIRECT(ADDRESS(ROW(), COLUMN())),0,-1))</f>
        <v>地块建筑面积*0</v>
      </c>
      <c r="Z394" s="35"/>
      <c r="AA394" s="35" t="str" cm="1">
        <f t="array" aca="1" ref="AA394" ca="1">IF(OFFSET(INDIRECT(ADDRESS(ROW(), COLUMN())),0,-1)="",VLOOKUP($G394,$A:$AAE,COLUMN(),FALSE),OFFSET(INDIRECT(ADDRESS(ROW(), COLUMN())),0,-1))</f>
        <v>地块建筑面积*0</v>
      </c>
      <c r="AB394" s="35"/>
      <c r="AC394" s="35" t="str" cm="1">
        <f t="array" aca="1" ref="AC394" ca="1">IF(OFFSET(INDIRECT(ADDRESS(ROW(), COLUMN())),0,-1)="",VLOOKUP($G394,$A:$AAE,COLUMN(),FALSE),OFFSET(INDIRECT(ADDRESS(ROW(), COLUMN())),0,-1))</f>
        <v>地块建筑面积*1</v>
      </c>
      <c r="AD394" s="35"/>
      <c r="AE394" s="35" t="str" cm="1">
        <f t="array" aca="1" ref="AE394" ca="1">IF(OFFSET(INDIRECT(ADDRESS(ROW(), COLUMN())),0,-1)="",VLOOKUP($G394,$A:$AAE,COLUMN(),FALSE),OFFSET(INDIRECT(ADDRESS(ROW(), COLUMN())),0,-1))</f>
        <v>面积*0</v>
      </c>
      <c r="AF394" s="35"/>
      <c r="AG394" s="35" t="str" cm="1">
        <f t="array" aca="1" ref="AG394" ca="1">IF(OFFSET(INDIRECT(ADDRESS(ROW(), COLUMN())),0,-1)="",VLOOKUP($G394,$A:$AAE,COLUMN(),FALSE),OFFSET(INDIRECT(ADDRESS(ROW(), COLUMN())),0,-1))</f>
        <v>面积*0</v>
      </c>
      <c r="AH394" s="21"/>
      <c r="AI394" s="35" t="str" cm="1">
        <f t="array" aca="1" ref="AI394" ca="1">IF(OFFSET(INDIRECT(ADDRESS(ROW(), COLUMN())),0,-1)="",VLOOKUP($G394,$A:$AAE,COLUMN(),FALSE),OFFSET(INDIRECT(ADDRESS(ROW(), COLUMN())),0,-1))</f>
        <v>-</v>
      </c>
      <c r="AJ394" s="21"/>
      <c r="AK394" s="35" cm="1">
        <f t="array" aca="1" ref="AK394" ca="1">IF(OFFSET(INDIRECT(ADDRESS(ROW(), COLUMN())),0,-1)="",VLOOKUP($G394,$A:$AAE,COLUMN(),FALSE),OFFSET(INDIRECT(ADDRESS(ROW(), COLUMN())),0,-1))</f>
        <v>0</v>
      </c>
      <c r="AL394" s="21"/>
      <c r="AM394" s="35" t="str" cm="1">
        <f t="array" aca="1" ref="AM394" ca="1">IF(OFFSET(INDIRECT(ADDRESS(ROW(), COLUMN())),0,-1)="",VLOOKUP($G394,$A:$AAE,COLUMN(),FALSE),OFFSET(INDIRECT(ADDRESS(ROW(), COLUMN())),0,-1))</f>
        <v>-</v>
      </c>
      <c r="AN394" s="21"/>
      <c r="AO394" s="35" cm="1">
        <f t="array" aca="1" ref="AO394" ca="1">IF(OFFSET(INDIRECT(ADDRESS(ROW(), COLUMN())),0,-1)="",VLOOKUP($G394,$A:$AAE,COLUMN(),FALSE),OFFSET(INDIRECT(ADDRESS(ROW(), COLUMN())),0,-1))</f>
        <v>0</v>
      </c>
      <c r="AP394" s="21"/>
      <c r="AQ394" s="35" t="str" cm="1">
        <f t="array" aca="1" ref="AQ394" ca="1">IF(OFFSET(INDIRECT(ADDRESS(ROW(), COLUMN())),0,-1)="",VLOOKUP($G394,$A:$AAE,COLUMN(),FALSE),OFFSET(INDIRECT(ADDRESS(ROW(), COLUMN())),0,-1))</f>
        <v>0.03公顷/岗位</v>
      </c>
      <c r="AR394" s="21"/>
      <c r="AS394" s="35" t="str" cm="1">
        <f t="array" aca="1" ref="AS394" ca="1">IF(OFFSET(INDIRECT(ADDRESS(ROW(), COLUMN())),0,-1)="",VLOOKUP($G394,$A:$AAE,COLUMN(),FALSE),OFFSET(INDIRECT(ADDRESS(ROW(), COLUMN())),0,-1))</f>
        <v>用地面积/0.03</v>
      </c>
      <c r="AT394" s="21"/>
      <c r="AU394" s="35" t="str" cm="1">
        <f t="array" aca="1" ref="AU394" ca="1">IF(OFFSET(INDIRECT(ADDRESS(ROW(), COLUMN())),0,-1)="",VLOOKUP($G394,$A:$AAE,COLUMN(),FALSE),OFFSET(INDIRECT(ADDRESS(ROW(), COLUMN())),0,-1))</f>
        <v>-</v>
      </c>
      <c r="AV394" s="21"/>
      <c r="AW394" s="35" cm="1">
        <f t="array" aca="1" ref="AW394" ca="1">IF(OFFSET(INDIRECT(ADDRESS(ROW(), COLUMN())),0,-1)="",VLOOKUP($G394,$A:$AAE,COLUMN(),FALSE),OFFSET(INDIRECT(ADDRESS(ROW(), COLUMN())),0,-1))</f>
        <v>0</v>
      </c>
      <c r="AX394" s="112"/>
      <c r="AY394" s="35" t="str" cm="1">
        <f t="array" aca="1" ref="AY394" ca="1">IF(OFFSET(INDIRECT(ADDRESS(ROW(), COLUMN())),0,-1)="",VLOOKUP($G394,$A:$AAE,COLUMN(),FALSE),OFFSET(INDIRECT(ADDRESS(ROW(), COLUMN())),0,-1))</f>
        <v>30立方米/公顷*日</v>
      </c>
      <c r="AZ394" s="112"/>
      <c r="BA394" s="35" t="str" cm="1">
        <f t="array" aca="1" ref="BA394" ca="1">IF(OFFSET(INDIRECT(ADDRESS(ROW(), COLUMN())),0,-1)="",VLOOKUP($G394,$A:$AAE,COLUMN(),FALSE),OFFSET(INDIRECT(ADDRESS(ROW(), COLUMN())),0,-1))</f>
        <v>用地面积*30</v>
      </c>
      <c r="BB394" s="112"/>
      <c r="BC394" s="35" cm="1">
        <f t="array" aca="1" ref="BC394" ca="1">IF(OFFSET(INDIRECT(ADDRESS(ROW(), COLUMN())),0,-1)="",VLOOKUP($G394,$A:$AAE,COLUMN(),FALSE),OFFSET(INDIRECT(ADDRESS(ROW(), COLUMN())),0,-1))</f>
        <v>0.85</v>
      </c>
      <c r="BD394" s="112"/>
      <c r="BE394" s="35" t="str" cm="1">
        <f t="array" aca="1" ref="BE394" ca="1">IF(OFFSET(INDIRECT(ADDRESS(ROW(), COLUMN())),0,-1)="",VLOOKUP($G394,$A:$AAE,COLUMN(),FALSE),OFFSET(INDIRECT(ADDRESS(ROW(), COLUMN())),0,-1))</f>
        <v>用水量*0.85</v>
      </c>
      <c r="BF394" s="2"/>
      <c r="BG394" s="35" t="str" cm="1">
        <f t="array" aca="1" ref="BG394" ca="1">IF(OFFSET(INDIRECT(ADDRESS(ROW(), COLUMN())),0,-1)="",VLOOKUP($G394,$A:$AAE,COLUMN(),FALSE),OFFSET(INDIRECT(ADDRESS(ROW(), COLUMN())),0,-1))</f>
        <v>400千瓦/公顷</v>
      </c>
      <c r="BH394" s="2"/>
      <c r="BI394" s="35" cm="1">
        <f t="array" aca="1" ref="BI394" ca="1">IF(OFFSET(INDIRECT(ADDRESS(ROW(), COLUMN())),0,-1)="",VLOOKUP($G394,$A:$AAE,COLUMN(),FALSE),OFFSET(INDIRECT(ADDRESS(ROW(), COLUMN())),0,-1))</f>
        <v>0.8</v>
      </c>
      <c r="BJ394" s="2"/>
      <c r="BK394" s="35" t="str" cm="1">
        <f t="array" aca="1" ref="BK394" ca="1">IF(OFFSET(INDIRECT(ADDRESS(ROW(), COLUMN())),0,-1)="",VLOOKUP($G394,$A:$AAE,COLUMN(),FALSE),OFFSET(INDIRECT(ADDRESS(ROW(), COLUMN())),0,-1))</f>
        <v>用地面积*400*0.8</v>
      </c>
      <c r="BL394" s="2"/>
      <c r="BM394" s="35" t="str" cm="1">
        <f t="array" aca="1" ref="BM394" ca="1">IF(OFFSET(INDIRECT(ADDRESS(ROW(), COLUMN())),0,-1)="",VLOOKUP($G394,$A:$AAE,COLUMN(),FALSE),OFFSET(INDIRECT(ADDRESS(ROW(), COLUMN())),0,-1))</f>
        <v>30门/公顷</v>
      </c>
      <c r="BN394" s="2"/>
      <c r="BO394" s="35" t="str" cm="1">
        <f t="array" aca="1" ref="BO394" ca="1">IF(OFFSET(INDIRECT(ADDRESS(ROW(), COLUMN())),0,-1)="",VLOOKUP($G394,$A:$AAE,COLUMN(),FALSE),OFFSET(INDIRECT(ADDRESS(ROW(), COLUMN())),0,-1))</f>
        <v>用地面积*30</v>
      </c>
      <c r="BP394" s="2"/>
      <c r="BQ394" s="35" t="str" cm="1">
        <f t="array" aca="1" ref="BQ394" ca="1">IF(OFFSET(INDIRECT(ADDRESS(ROW(), COLUMN())),0,-1)="",VLOOKUP($G394,$A:$AAE,COLUMN(),FALSE),OFFSET(INDIRECT(ADDRESS(ROW(), COLUMN())),0,-1))</f>
        <v>20门/公顷</v>
      </c>
      <c r="BR394" s="2"/>
      <c r="BS394" s="35" t="str" cm="1">
        <f t="array" aca="1" ref="BS394" ca="1">IF(OFFSET(INDIRECT(ADDRESS(ROW(), COLUMN())),0,-1)="",VLOOKUP($G394,$A:$AAE,COLUMN(),FALSE),OFFSET(INDIRECT(ADDRESS(ROW(), COLUMN())),0,-1))</f>
        <v>用地面积*20</v>
      </c>
      <c r="BT394" s="2"/>
      <c r="BU394" s="35" t="str" cm="1">
        <f t="array" aca="1" ref="BU394" ca="1">IF(OFFSET(INDIRECT(ADDRESS(ROW(), COLUMN())),0,-1)="",VLOOKUP($G394,$A:$AAE,COLUMN(),FALSE),OFFSET(INDIRECT(ADDRESS(ROW(), COLUMN())),0,-1))</f>
        <v>-</v>
      </c>
      <c r="BV394" s="2"/>
      <c r="BW394" s="35" cm="1">
        <f t="array" aca="1" ref="BW394" ca="1">IF(OFFSET(INDIRECT(ADDRESS(ROW(), COLUMN())),0,-1)="",VLOOKUP($G394,$A:$AAE,COLUMN(),FALSE),OFFSET(INDIRECT(ADDRESS(ROW(), COLUMN())),0,-1))</f>
        <v>0</v>
      </c>
      <c r="BX394" s="2"/>
      <c r="BY394" s="35" cm="1">
        <f t="array" aca="1" ref="BY394" ca="1">IF(OFFSET(INDIRECT(ADDRESS(ROW(), COLUMN())),0,-1)="",VLOOKUP($G394,$A:$AAE,COLUMN(),FALSE),OFFSET(INDIRECT(ADDRESS(ROW(), COLUMN())),0,-1))</f>
        <v>0</v>
      </c>
      <c r="BZ394" s="104"/>
      <c r="CA394" s="35" t="str" cm="1">
        <f t="array" aca="1" ref="CA394" ca="1">IF(OFFSET(INDIRECT(ADDRESS(ROW(), COLUMN())),0,-1)="",VLOOKUP($G394,$A:$AAE,COLUMN(),FALSE),OFFSET(INDIRECT(ADDRESS(ROW(), COLUMN())),0,-1))</f>
        <v>-</v>
      </c>
      <c r="CB394" s="21"/>
      <c r="CC394" s="35" cm="1">
        <f t="array" aca="1" ref="CC394" ca="1">IF(OFFSET(INDIRECT(ADDRESS(ROW(), COLUMN())),0,-1)="",VLOOKUP($G394,$A:$AAE,COLUMN(),FALSE),OFFSET(INDIRECT(ADDRESS(ROW(), COLUMN())),0,-1))</f>
        <v>0</v>
      </c>
      <c r="CD394" s="21"/>
      <c r="CE394" s="35" t="str" cm="1">
        <f t="array" aca="1" ref="CE394" ca="1">IF(OFFSET(INDIRECT(ADDRESS(ROW(), COLUMN())),0,-1)="",VLOOKUP($G394,$A:$AAE,COLUMN(),FALSE),OFFSET(INDIRECT(ADDRESS(ROW(), COLUMN())),0,-1))</f>
        <v>-</v>
      </c>
      <c r="CF394" s="21"/>
      <c r="CG394" s="35" cm="1">
        <f t="array" aca="1" ref="CG394" ca="1">IF(OFFSET(INDIRECT(ADDRESS(ROW(), COLUMN())),0,-1)="",VLOOKUP($G394,$A:$AAE,COLUMN(),FALSE),OFFSET(INDIRECT(ADDRESS(ROW(), COLUMN())),0,-1))</f>
        <v>0</v>
      </c>
      <c r="CH394" s="35"/>
      <c r="CI394" s="72" t="str" cm="1">
        <f t="array" aca="1" ref="CI394" ca="1">IF(OFFSET(INDIRECT(ADDRESS(ROW(), COLUMN())),0,-1)="",VLOOKUP($G394,$A:$AAE,COLUMN(),FALSE),OFFSET(INDIRECT(ADDRESS(ROW(), COLUMN())),0,-1))</f>
        <v>城镇建设用地</v>
      </c>
      <c r="CJ394" s="75" t="s">
        <v>1962</v>
      </c>
      <c r="CK394" s="78" t="str">
        <f t="shared" si="306"/>
        <v>唯一标识:U22/U9#环卫用地/其他公用设施用地#城规</v>
      </c>
      <c r="CL394" s="78" t="str">
        <f t="shared" si="307"/>
        <v>性质名称:环卫用地/其他公用设施用地</v>
      </c>
      <c r="CM394" s="78" t="str">
        <f t="shared" si="308"/>
        <v>地块性质过滤:</v>
      </c>
      <c r="CN394" s="78" t="str">
        <f t="shared" si="309"/>
        <v>地块性质:U22/U9</v>
      </c>
      <c r="CO394" s="78" t="str">
        <f t="shared" si="310"/>
        <v>地类标准:城规</v>
      </c>
      <c r="CP394" s="78" t="str">
        <f t="shared" si="311"/>
        <v>地块性质别称:</v>
      </c>
      <c r="CQ394" s="78" t="str">
        <f t="shared" si="312"/>
        <v>属性继承:U22#环卫用地#城规</v>
      </c>
      <c r="CR394" s="78" t="str">
        <f t="shared" si="313"/>
        <v>父类:U22</v>
      </c>
      <c r="CS394" s="78" t="str">
        <f t="shared" si="314"/>
        <v>级别继承:U#公用设施用地#城规</v>
      </c>
      <c r="CT394" s="78" t="str">
        <f t="shared" si="315"/>
        <v>级别层次:5</v>
      </c>
      <c r="CU394" s="78" t="str">
        <f t="shared" si="316"/>
        <v>级别:4U</v>
      </c>
      <c r="CV394" s="78" t="str">
        <f t="shared" ca="1" si="317"/>
        <v>地块颜色:0,114,188</v>
      </c>
      <c r="CW394" s="78" t="str">
        <f t="shared" ca="1" si="318"/>
        <v>建筑面积公式:面积*容积率</v>
      </c>
      <c r="CX394" s="78" t="str">
        <f t="shared" ca="1" si="319"/>
        <v>住宅建筑面积公式:地块建筑面积*0</v>
      </c>
      <c r="CY394" s="78" t="str">
        <f t="shared" ca="1" si="320"/>
        <v>商服建筑面积公式:地块建筑面积*0</v>
      </c>
      <c r="CZ394" s="78" t="str">
        <f t="shared" ca="1" si="321"/>
        <v>商服中商业建筑面积公式:地块建筑面积*0</v>
      </c>
      <c r="DA394" s="78" t="str">
        <f t="shared" ca="1" si="322"/>
        <v>商服中办公建筑面积公式:地块建筑面积*0</v>
      </c>
      <c r="DB394" s="78" t="str">
        <f t="shared" ca="1" si="323"/>
        <v>公服建筑面积公式:地块建筑面积*0</v>
      </c>
      <c r="DC394" s="78" t="str">
        <f t="shared" ca="1" si="324"/>
        <v>工业建筑面积公式:地块建筑面积*0</v>
      </c>
      <c r="DD394" s="78" t="str">
        <f t="shared" ca="1" si="325"/>
        <v>市政建筑面积公式:地块建筑面积*1</v>
      </c>
      <c r="DE394" s="78" t="str">
        <f t="shared" ca="1" si="350"/>
        <v>绿地面积指定指标:面积*0</v>
      </c>
      <c r="DF394" s="78" t="str">
        <f t="shared" ca="1" si="351"/>
        <v>绿地面积指定公式:面积*0</v>
      </c>
      <c r="DG394" s="78" t="str">
        <f t="shared" ca="1" si="326"/>
        <v>户数指标:-</v>
      </c>
      <c r="DH394" s="78" t="str">
        <f t="shared" ca="1" si="327"/>
        <v>户数公式:0</v>
      </c>
      <c r="DI394" s="78" t="str">
        <f t="shared" ca="1" si="328"/>
        <v>人数指标:-</v>
      </c>
      <c r="DJ394" s="78" t="str">
        <f t="shared" ca="1" si="329"/>
        <v>人数公式:0</v>
      </c>
      <c r="DK394" s="78" t="str">
        <f t="shared" ca="1" si="330"/>
        <v>就业指标:0.03公顷/岗位</v>
      </c>
      <c r="DL394" s="78" t="str">
        <f t="shared" ca="1" si="331"/>
        <v>就业公式:用地面积/0.03</v>
      </c>
      <c r="DM394" s="78" t="str">
        <f t="shared" ca="1" si="332"/>
        <v>机动车指标:-</v>
      </c>
      <c r="DN394" s="78" t="str">
        <f t="shared" ca="1" si="333"/>
        <v>机动车公式:0</v>
      </c>
      <c r="DO394" s="78" t="str">
        <f t="shared" ca="1" si="334"/>
        <v>用水量指标:30立方米/公顷*日</v>
      </c>
      <c r="DP394" s="78" t="str">
        <f t="shared" ca="1" si="335"/>
        <v>用水量公式:用地面积*30</v>
      </c>
      <c r="DQ394" s="78" t="str">
        <f t="shared" ca="1" si="336"/>
        <v>污水折算系数:0.85</v>
      </c>
      <c r="DR394" s="78" t="str">
        <f t="shared" ca="1" si="337"/>
        <v>污水量公式:用水量*0.85</v>
      </c>
      <c r="DS394" s="78" t="str">
        <f t="shared" ca="1" si="338"/>
        <v>用电负荷指标:400千瓦/公顷</v>
      </c>
      <c r="DT394" s="78" t="str">
        <f t="shared" ca="1" si="339"/>
        <v>同时率:0.8</v>
      </c>
      <c r="DU394" s="78" t="str">
        <f t="shared" ca="1" si="340"/>
        <v>用电量公式:用地面积*400*0.8</v>
      </c>
      <c r="DV394" s="78" t="str">
        <f t="shared" ca="1" si="341"/>
        <v>固话装机指标:30门/公顷</v>
      </c>
      <c r="DW394" s="78" t="str">
        <f t="shared" ca="1" si="342"/>
        <v>固话量公式:用地面积*30</v>
      </c>
      <c r="DX394" s="78" t="str">
        <f t="shared" ca="1" si="343"/>
        <v>有线电视指标:20门/公顷</v>
      </c>
      <c r="DY394" s="78" t="str">
        <f t="shared" ca="1" si="344"/>
        <v>电视量公式:用地面积*20</v>
      </c>
      <c r="DZ394" s="78" t="str">
        <f t="shared" ca="1" si="345"/>
        <v>高峰机动车生成量指标:-</v>
      </c>
      <c r="EA394" s="78" t="str">
        <f t="shared" ca="1" si="346"/>
        <v>高峰机动车吸引量公式:0</v>
      </c>
      <c r="EB394" s="78" t="str">
        <f t="shared" ca="1" si="347"/>
        <v>高峰机动车发生量公式:0</v>
      </c>
      <c r="EC394" s="78" t="str">
        <f t="shared" ca="1" si="352"/>
        <v>地下空间指标:-</v>
      </c>
      <c r="ED394" s="78" t="str">
        <f t="shared" ca="1" si="348"/>
        <v>地下空间公式:0</v>
      </c>
      <c r="EE394" s="78" t="str">
        <f t="shared" ca="1" si="353"/>
        <v>人防指标:-</v>
      </c>
      <c r="EF394" s="78" t="str">
        <f t="shared" ca="1" si="349"/>
        <v>人防公式:0</v>
      </c>
      <c r="EG394" s="78" t="str">
        <f t="shared" ca="1" si="356"/>
        <v>用地构成:城镇建设用地</v>
      </c>
      <c r="EH394" s="78" t="s">
        <v>1962</v>
      </c>
      <c r="EI394" s="79" t="str">
        <f t="shared" ca="1" si="354"/>
        <v>唯一标识:U22/U9#环卫用地/其他公用设施用地#城规;性质名称:环卫用地/其他公用设施用地;地块性质过滤:;地块性质:U22/U9;地类标准:城规;地块性质别称:;属性继承:U22#环卫用地#城规;父类:U22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4" t="s">
        <v>1962</v>
      </c>
    </row>
    <row r="395" spans="1:140" ht="16.5" x14ac:dyDescent="0.2">
      <c r="A395" s="58" t="str">
        <f t="shared" si="355"/>
        <v>U21/U9#排水用地/其他公用设施用地#城规</v>
      </c>
      <c r="B395" s="58" t="s">
        <v>492</v>
      </c>
      <c r="C395" s="58"/>
      <c r="D395" s="58" t="s">
        <v>1055</v>
      </c>
      <c r="E395" s="58" t="s">
        <v>1276</v>
      </c>
      <c r="F395" s="58"/>
      <c r="G395" s="58" t="s">
        <v>109</v>
      </c>
      <c r="H395" s="58" t="s">
        <v>1042</v>
      </c>
      <c r="I395" s="58" t="s">
        <v>31</v>
      </c>
      <c r="J395" s="58">
        <v>5</v>
      </c>
      <c r="K395" s="58" t="s">
        <v>1517</v>
      </c>
      <c r="L395" s="58"/>
      <c r="M395" s="72" t="str" cm="1">
        <f t="array" aca="1" ref="M395" ca="1">IF(OFFSET(INDIRECT(ADDRESS(ROW(), COLUMN())),0,-1)="",VLOOKUP($G395,$A:$AAE,COLUMN(),FALSE),OFFSET(INDIRECT(ADDRESS(ROW(), COLUMN())),0,-1))</f>
        <v>0,114,188</v>
      </c>
      <c r="N395" s="35"/>
      <c r="O395" s="72" t="str" cm="1">
        <f t="array" aca="1" ref="O395" ca="1">IF(OFFSET(INDIRECT(ADDRESS(ROW(), COLUMN())),0,-1)="",VLOOKUP($G395,$A:$AAE,COLUMN(),FALSE),OFFSET(INDIRECT(ADDRESS(ROW(), COLUMN())),0,-1))</f>
        <v>面积*容积率</v>
      </c>
      <c r="P395" s="35"/>
      <c r="Q395" s="35" t="str" cm="1">
        <f t="array" aca="1" ref="Q395" ca="1">IF(OFFSET(INDIRECT(ADDRESS(ROW(), COLUMN())),0,-1)="",VLOOKUP($G395,$A:$AAE,COLUMN(),FALSE),OFFSET(INDIRECT(ADDRESS(ROW(), COLUMN())),0,-1))</f>
        <v>地块建筑面积*0</v>
      </c>
      <c r="R395" s="35"/>
      <c r="S395" s="35" t="str" cm="1">
        <f t="array" aca="1" ref="S395" ca="1">IF(OFFSET(INDIRECT(ADDRESS(ROW(), COLUMN())),0,-1)="",VLOOKUP($G395,$A:$AAE,COLUMN(),FALSE),OFFSET(INDIRECT(ADDRESS(ROW(), COLUMN())),0,-1))</f>
        <v>地块建筑面积*0</v>
      </c>
      <c r="T395" s="35"/>
      <c r="U395" s="35" t="str" cm="1">
        <f t="array" aca="1" ref="U395" ca="1">IF(OFFSET(INDIRECT(ADDRESS(ROW(), COLUMN())),0,-1)="",VLOOKUP($G395,$A:$AAE,COLUMN(),FALSE),OFFSET(INDIRECT(ADDRESS(ROW(), COLUMN())),0,-1))</f>
        <v>地块建筑面积*0</v>
      </c>
      <c r="V395" s="35"/>
      <c r="W395" s="72" t="str" cm="1">
        <f t="array" aca="1" ref="W395" ca="1">IF(OFFSET(INDIRECT(ADDRESS(ROW(), COLUMN())),0,-1)="",VLOOKUP($G395,$A:$AAE,COLUMN(),FALSE),OFFSET(INDIRECT(ADDRESS(ROW(), COLUMN())),0,-1))</f>
        <v>地块建筑面积*0</v>
      </c>
      <c r="X395" s="35"/>
      <c r="Y395" s="35" t="str" cm="1">
        <f t="array" aca="1" ref="Y395" ca="1">IF(OFFSET(INDIRECT(ADDRESS(ROW(), COLUMN())),0,-1)="",VLOOKUP($G395,$A:$AAE,COLUMN(),FALSE),OFFSET(INDIRECT(ADDRESS(ROW(), COLUMN())),0,-1))</f>
        <v>地块建筑面积*0</v>
      </c>
      <c r="Z395" s="35"/>
      <c r="AA395" s="35" t="str" cm="1">
        <f t="array" aca="1" ref="AA395" ca="1">IF(OFFSET(INDIRECT(ADDRESS(ROW(), COLUMN())),0,-1)="",VLOOKUP($G395,$A:$AAE,COLUMN(),FALSE),OFFSET(INDIRECT(ADDRESS(ROW(), COLUMN())),0,-1))</f>
        <v>地块建筑面积*0</v>
      </c>
      <c r="AB395" s="35"/>
      <c r="AC395" s="35" t="str" cm="1">
        <f t="array" aca="1" ref="AC395" ca="1">IF(OFFSET(INDIRECT(ADDRESS(ROW(), COLUMN())),0,-1)="",VLOOKUP($G395,$A:$AAE,COLUMN(),FALSE),OFFSET(INDIRECT(ADDRESS(ROW(), COLUMN())),0,-1))</f>
        <v>地块建筑面积*1</v>
      </c>
      <c r="AD395" s="35"/>
      <c r="AE395" s="35" t="str" cm="1">
        <f t="array" aca="1" ref="AE395" ca="1">IF(OFFSET(INDIRECT(ADDRESS(ROW(), COLUMN())),0,-1)="",VLOOKUP($G395,$A:$AAE,COLUMN(),FALSE),OFFSET(INDIRECT(ADDRESS(ROW(), COLUMN())),0,-1))</f>
        <v>面积*0</v>
      </c>
      <c r="AF395" s="35"/>
      <c r="AG395" s="35" t="str" cm="1">
        <f t="array" aca="1" ref="AG395" ca="1">IF(OFFSET(INDIRECT(ADDRESS(ROW(), COLUMN())),0,-1)="",VLOOKUP($G395,$A:$AAE,COLUMN(),FALSE),OFFSET(INDIRECT(ADDRESS(ROW(), COLUMN())),0,-1))</f>
        <v>面积*0</v>
      </c>
      <c r="AH395" s="21"/>
      <c r="AI395" s="35" t="str" cm="1">
        <f t="array" aca="1" ref="AI395" ca="1">IF(OFFSET(INDIRECT(ADDRESS(ROW(), COLUMN())),0,-1)="",VLOOKUP($G395,$A:$AAE,COLUMN(),FALSE),OFFSET(INDIRECT(ADDRESS(ROW(), COLUMN())),0,-1))</f>
        <v>-</v>
      </c>
      <c r="AJ395" s="21"/>
      <c r="AK395" s="35" cm="1">
        <f t="array" aca="1" ref="AK395" ca="1">IF(OFFSET(INDIRECT(ADDRESS(ROW(), COLUMN())),0,-1)="",VLOOKUP($G395,$A:$AAE,COLUMN(),FALSE),OFFSET(INDIRECT(ADDRESS(ROW(), COLUMN())),0,-1))</f>
        <v>0</v>
      </c>
      <c r="AL395" s="21"/>
      <c r="AM395" s="35" t="str" cm="1">
        <f t="array" aca="1" ref="AM395" ca="1">IF(OFFSET(INDIRECT(ADDRESS(ROW(), COLUMN())),0,-1)="",VLOOKUP($G395,$A:$AAE,COLUMN(),FALSE),OFFSET(INDIRECT(ADDRESS(ROW(), COLUMN())),0,-1))</f>
        <v>-</v>
      </c>
      <c r="AN395" s="21"/>
      <c r="AO395" s="35" cm="1">
        <f t="array" aca="1" ref="AO395" ca="1">IF(OFFSET(INDIRECT(ADDRESS(ROW(), COLUMN())),0,-1)="",VLOOKUP($G395,$A:$AAE,COLUMN(),FALSE),OFFSET(INDIRECT(ADDRESS(ROW(), COLUMN())),0,-1))</f>
        <v>0</v>
      </c>
      <c r="AP395" s="21"/>
      <c r="AQ395" s="35" t="str" cm="1">
        <f t="array" aca="1" ref="AQ395" ca="1">IF(OFFSET(INDIRECT(ADDRESS(ROW(), COLUMN())),0,-1)="",VLOOKUP($G395,$A:$AAE,COLUMN(),FALSE),OFFSET(INDIRECT(ADDRESS(ROW(), COLUMN())),0,-1))</f>
        <v>0.03公顷/岗位</v>
      </c>
      <c r="AR395" s="21"/>
      <c r="AS395" s="35" t="str" cm="1">
        <f t="array" aca="1" ref="AS395" ca="1">IF(OFFSET(INDIRECT(ADDRESS(ROW(), COLUMN())),0,-1)="",VLOOKUP($G395,$A:$AAE,COLUMN(),FALSE),OFFSET(INDIRECT(ADDRESS(ROW(), COLUMN())),0,-1))</f>
        <v>用地面积/0.03</v>
      </c>
      <c r="AT395" s="21"/>
      <c r="AU395" s="35" t="str" cm="1">
        <f t="array" aca="1" ref="AU395" ca="1">IF(OFFSET(INDIRECT(ADDRESS(ROW(), COLUMN())),0,-1)="",VLOOKUP($G395,$A:$AAE,COLUMN(),FALSE),OFFSET(INDIRECT(ADDRESS(ROW(), COLUMN())),0,-1))</f>
        <v>-</v>
      </c>
      <c r="AV395" s="21"/>
      <c r="AW395" s="35" cm="1">
        <f t="array" aca="1" ref="AW395" ca="1">IF(OFFSET(INDIRECT(ADDRESS(ROW(), COLUMN())),0,-1)="",VLOOKUP($G395,$A:$AAE,COLUMN(),FALSE),OFFSET(INDIRECT(ADDRESS(ROW(), COLUMN())),0,-1))</f>
        <v>0</v>
      </c>
      <c r="AX395" s="112"/>
      <c r="AY395" s="35" t="str" cm="1">
        <f t="array" aca="1" ref="AY395" ca="1">IF(OFFSET(INDIRECT(ADDRESS(ROW(), COLUMN())),0,-1)="",VLOOKUP($G395,$A:$AAE,COLUMN(),FALSE),OFFSET(INDIRECT(ADDRESS(ROW(), COLUMN())),0,-1))</f>
        <v>30立方米/公顷*日</v>
      </c>
      <c r="AZ395" s="112"/>
      <c r="BA395" s="35" t="str" cm="1">
        <f t="array" aca="1" ref="BA395" ca="1">IF(OFFSET(INDIRECT(ADDRESS(ROW(), COLUMN())),0,-1)="",VLOOKUP($G395,$A:$AAE,COLUMN(),FALSE),OFFSET(INDIRECT(ADDRESS(ROW(), COLUMN())),0,-1))</f>
        <v>用地面积*30</v>
      </c>
      <c r="BB395" s="112"/>
      <c r="BC395" s="35" cm="1">
        <f t="array" aca="1" ref="BC395" ca="1">IF(OFFSET(INDIRECT(ADDRESS(ROW(), COLUMN())),0,-1)="",VLOOKUP($G395,$A:$AAE,COLUMN(),FALSE),OFFSET(INDIRECT(ADDRESS(ROW(), COLUMN())),0,-1))</f>
        <v>0.85</v>
      </c>
      <c r="BD395" s="112"/>
      <c r="BE395" s="35" t="str" cm="1">
        <f t="array" aca="1" ref="BE395" ca="1">IF(OFFSET(INDIRECT(ADDRESS(ROW(), COLUMN())),0,-1)="",VLOOKUP($G395,$A:$AAE,COLUMN(),FALSE),OFFSET(INDIRECT(ADDRESS(ROW(), COLUMN())),0,-1))</f>
        <v>用水量*0.85</v>
      </c>
      <c r="BF395" s="2"/>
      <c r="BG395" s="35" t="str" cm="1">
        <f t="array" aca="1" ref="BG395" ca="1">IF(OFFSET(INDIRECT(ADDRESS(ROW(), COLUMN())),0,-1)="",VLOOKUP($G395,$A:$AAE,COLUMN(),FALSE),OFFSET(INDIRECT(ADDRESS(ROW(), COLUMN())),0,-1))</f>
        <v>400千瓦/公顷</v>
      </c>
      <c r="BH395" s="2"/>
      <c r="BI395" s="35" cm="1">
        <f t="array" aca="1" ref="BI395" ca="1">IF(OFFSET(INDIRECT(ADDRESS(ROW(), COLUMN())),0,-1)="",VLOOKUP($G395,$A:$AAE,COLUMN(),FALSE),OFFSET(INDIRECT(ADDRESS(ROW(), COLUMN())),0,-1))</f>
        <v>0.8</v>
      </c>
      <c r="BJ395" s="2"/>
      <c r="BK395" s="35" t="str" cm="1">
        <f t="array" aca="1" ref="BK395" ca="1">IF(OFFSET(INDIRECT(ADDRESS(ROW(), COLUMN())),0,-1)="",VLOOKUP($G395,$A:$AAE,COLUMN(),FALSE),OFFSET(INDIRECT(ADDRESS(ROW(), COLUMN())),0,-1))</f>
        <v>用地面积*400*0.8</v>
      </c>
      <c r="BL395" s="2"/>
      <c r="BM395" s="35" t="str" cm="1">
        <f t="array" aca="1" ref="BM395" ca="1">IF(OFFSET(INDIRECT(ADDRESS(ROW(), COLUMN())),0,-1)="",VLOOKUP($G395,$A:$AAE,COLUMN(),FALSE),OFFSET(INDIRECT(ADDRESS(ROW(), COLUMN())),0,-1))</f>
        <v>30门/公顷</v>
      </c>
      <c r="BN395" s="2"/>
      <c r="BO395" s="35" t="str" cm="1">
        <f t="array" aca="1" ref="BO395" ca="1">IF(OFFSET(INDIRECT(ADDRESS(ROW(), COLUMN())),0,-1)="",VLOOKUP($G395,$A:$AAE,COLUMN(),FALSE),OFFSET(INDIRECT(ADDRESS(ROW(), COLUMN())),0,-1))</f>
        <v>用地面积*30</v>
      </c>
      <c r="BP395" s="2"/>
      <c r="BQ395" s="35" t="str" cm="1">
        <f t="array" aca="1" ref="BQ395" ca="1">IF(OFFSET(INDIRECT(ADDRESS(ROW(), COLUMN())),0,-1)="",VLOOKUP($G395,$A:$AAE,COLUMN(),FALSE),OFFSET(INDIRECT(ADDRESS(ROW(), COLUMN())),0,-1))</f>
        <v>20门/公顷</v>
      </c>
      <c r="BR395" s="2"/>
      <c r="BS395" s="35" t="str" cm="1">
        <f t="array" aca="1" ref="BS395" ca="1">IF(OFFSET(INDIRECT(ADDRESS(ROW(), COLUMN())),0,-1)="",VLOOKUP($G395,$A:$AAE,COLUMN(),FALSE),OFFSET(INDIRECT(ADDRESS(ROW(), COLUMN())),0,-1))</f>
        <v>用地面积*20</v>
      </c>
      <c r="BT395" s="2"/>
      <c r="BU395" s="35" t="str" cm="1">
        <f t="array" aca="1" ref="BU395" ca="1">IF(OFFSET(INDIRECT(ADDRESS(ROW(), COLUMN())),0,-1)="",VLOOKUP($G395,$A:$AAE,COLUMN(),FALSE),OFFSET(INDIRECT(ADDRESS(ROW(), COLUMN())),0,-1))</f>
        <v>-</v>
      </c>
      <c r="BV395" s="2"/>
      <c r="BW395" s="35" cm="1">
        <f t="array" aca="1" ref="BW395" ca="1">IF(OFFSET(INDIRECT(ADDRESS(ROW(), COLUMN())),0,-1)="",VLOOKUP($G395,$A:$AAE,COLUMN(),FALSE),OFFSET(INDIRECT(ADDRESS(ROW(), COLUMN())),0,-1))</f>
        <v>0</v>
      </c>
      <c r="BX395" s="2"/>
      <c r="BY395" s="35" cm="1">
        <f t="array" aca="1" ref="BY395" ca="1">IF(OFFSET(INDIRECT(ADDRESS(ROW(), COLUMN())),0,-1)="",VLOOKUP($G395,$A:$AAE,COLUMN(),FALSE),OFFSET(INDIRECT(ADDRESS(ROW(), COLUMN())),0,-1))</f>
        <v>0</v>
      </c>
      <c r="BZ395" s="104"/>
      <c r="CA395" s="35" t="str" cm="1">
        <f t="array" aca="1" ref="CA395" ca="1">IF(OFFSET(INDIRECT(ADDRESS(ROW(), COLUMN())),0,-1)="",VLOOKUP($G395,$A:$AAE,COLUMN(),FALSE),OFFSET(INDIRECT(ADDRESS(ROW(), COLUMN())),0,-1))</f>
        <v>-</v>
      </c>
      <c r="CB395" s="21"/>
      <c r="CC395" s="35" cm="1">
        <f t="array" aca="1" ref="CC395" ca="1">IF(OFFSET(INDIRECT(ADDRESS(ROW(), COLUMN())),0,-1)="",VLOOKUP($G395,$A:$AAE,COLUMN(),FALSE),OFFSET(INDIRECT(ADDRESS(ROW(), COLUMN())),0,-1))</f>
        <v>0</v>
      </c>
      <c r="CD395" s="21"/>
      <c r="CE395" s="35" t="str" cm="1">
        <f t="array" aca="1" ref="CE395" ca="1">IF(OFFSET(INDIRECT(ADDRESS(ROW(), COLUMN())),0,-1)="",VLOOKUP($G395,$A:$AAE,COLUMN(),FALSE),OFFSET(INDIRECT(ADDRESS(ROW(), COLUMN())),0,-1))</f>
        <v>-</v>
      </c>
      <c r="CF395" s="21"/>
      <c r="CG395" s="35" cm="1">
        <f t="array" aca="1" ref="CG395" ca="1">IF(OFFSET(INDIRECT(ADDRESS(ROW(), COLUMN())),0,-1)="",VLOOKUP($G395,$A:$AAE,COLUMN(),FALSE),OFFSET(INDIRECT(ADDRESS(ROW(), COLUMN())),0,-1))</f>
        <v>0</v>
      </c>
      <c r="CH395" s="35"/>
      <c r="CI395" s="72" t="str" cm="1">
        <f t="array" aca="1" ref="CI395" ca="1">IF(OFFSET(INDIRECT(ADDRESS(ROW(), COLUMN())),0,-1)="",VLOOKUP($G395,$A:$AAE,COLUMN(),FALSE),OFFSET(INDIRECT(ADDRESS(ROW(), COLUMN())),0,-1))</f>
        <v>城镇建设用地</v>
      </c>
      <c r="CJ395" s="75" t="s">
        <v>1962</v>
      </c>
      <c r="CK395" s="78" t="str">
        <f t="shared" si="306"/>
        <v>唯一标识:U21/U9#排水用地/其他公用设施用地#城规</v>
      </c>
      <c r="CL395" s="78" t="str">
        <f t="shared" si="307"/>
        <v>性质名称:排水用地/其他公用设施用地</v>
      </c>
      <c r="CM395" s="78" t="str">
        <f t="shared" si="308"/>
        <v>地块性质过滤:</v>
      </c>
      <c r="CN395" s="78" t="str">
        <f t="shared" si="309"/>
        <v>地块性质:U21/U9</v>
      </c>
      <c r="CO395" s="78" t="str">
        <f t="shared" si="310"/>
        <v>地类标准:城规</v>
      </c>
      <c r="CP395" s="78" t="str">
        <f t="shared" si="311"/>
        <v>地块性质别称:</v>
      </c>
      <c r="CQ395" s="78" t="str">
        <f t="shared" si="312"/>
        <v>属性继承:U21#排水用地#城规</v>
      </c>
      <c r="CR395" s="78" t="str">
        <f t="shared" si="313"/>
        <v>父类:U21</v>
      </c>
      <c r="CS395" s="78" t="str">
        <f t="shared" si="314"/>
        <v>级别继承:U#公用设施用地#城规</v>
      </c>
      <c r="CT395" s="78" t="str">
        <f t="shared" si="315"/>
        <v>级别层次:5</v>
      </c>
      <c r="CU395" s="78" t="str">
        <f t="shared" si="316"/>
        <v>级别:4U</v>
      </c>
      <c r="CV395" s="78" t="str">
        <f t="shared" ca="1" si="317"/>
        <v>地块颜色:0,114,188</v>
      </c>
      <c r="CW395" s="78" t="str">
        <f t="shared" ca="1" si="318"/>
        <v>建筑面积公式:面积*容积率</v>
      </c>
      <c r="CX395" s="78" t="str">
        <f t="shared" ca="1" si="319"/>
        <v>住宅建筑面积公式:地块建筑面积*0</v>
      </c>
      <c r="CY395" s="78" t="str">
        <f t="shared" ca="1" si="320"/>
        <v>商服建筑面积公式:地块建筑面积*0</v>
      </c>
      <c r="CZ395" s="78" t="str">
        <f t="shared" ca="1" si="321"/>
        <v>商服中商业建筑面积公式:地块建筑面积*0</v>
      </c>
      <c r="DA395" s="78" t="str">
        <f t="shared" ca="1" si="322"/>
        <v>商服中办公建筑面积公式:地块建筑面积*0</v>
      </c>
      <c r="DB395" s="78" t="str">
        <f t="shared" ca="1" si="323"/>
        <v>公服建筑面积公式:地块建筑面积*0</v>
      </c>
      <c r="DC395" s="78" t="str">
        <f t="shared" ca="1" si="324"/>
        <v>工业建筑面积公式:地块建筑面积*0</v>
      </c>
      <c r="DD395" s="78" t="str">
        <f t="shared" ca="1" si="325"/>
        <v>市政建筑面积公式:地块建筑面积*1</v>
      </c>
      <c r="DE395" s="78" t="str">
        <f t="shared" ca="1" si="350"/>
        <v>绿地面积指定指标:面积*0</v>
      </c>
      <c r="DF395" s="78" t="str">
        <f t="shared" ca="1" si="351"/>
        <v>绿地面积指定公式:面积*0</v>
      </c>
      <c r="DG395" s="78" t="str">
        <f t="shared" ca="1" si="326"/>
        <v>户数指标:-</v>
      </c>
      <c r="DH395" s="78" t="str">
        <f t="shared" ca="1" si="327"/>
        <v>户数公式:0</v>
      </c>
      <c r="DI395" s="78" t="str">
        <f t="shared" ca="1" si="328"/>
        <v>人数指标:-</v>
      </c>
      <c r="DJ395" s="78" t="str">
        <f t="shared" ca="1" si="329"/>
        <v>人数公式:0</v>
      </c>
      <c r="DK395" s="78" t="str">
        <f t="shared" ca="1" si="330"/>
        <v>就业指标:0.03公顷/岗位</v>
      </c>
      <c r="DL395" s="78" t="str">
        <f t="shared" ca="1" si="331"/>
        <v>就业公式:用地面积/0.03</v>
      </c>
      <c r="DM395" s="78" t="str">
        <f t="shared" ca="1" si="332"/>
        <v>机动车指标:-</v>
      </c>
      <c r="DN395" s="78" t="str">
        <f t="shared" ca="1" si="333"/>
        <v>机动车公式:0</v>
      </c>
      <c r="DO395" s="78" t="str">
        <f t="shared" ca="1" si="334"/>
        <v>用水量指标:30立方米/公顷*日</v>
      </c>
      <c r="DP395" s="78" t="str">
        <f t="shared" ca="1" si="335"/>
        <v>用水量公式:用地面积*30</v>
      </c>
      <c r="DQ395" s="78" t="str">
        <f t="shared" ca="1" si="336"/>
        <v>污水折算系数:0.85</v>
      </c>
      <c r="DR395" s="78" t="str">
        <f t="shared" ca="1" si="337"/>
        <v>污水量公式:用水量*0.85</v>
      </c>
      <c r="DS395" s="78" t="str">
        <f t="shared" ca="1" si="338"/>
        <v>用电负荷指标:400千瓦/公顷</v>
      </c>
      <c r="DT395" s="78" t="str">
        <f t="shared" ca="1" si="339"/>
        <v>同时率:0.8</v>
      </c>
      <c r="DU395" s="78" t="str">
        <f t="shared" ca="1" si="340"/>
        <v>用电量公式:用地面积*400*0.8</v>
      </c>
      <c r="DV395" s="78" t="str">
        <f t="shared" ca="1" si="341"/>
        <v>固话装机指标:30门/公顷</v>
      </c>
      <c r="DW395" s="78" t="str">
        <f t="shared" ca="1" si="342"/>
        <v>固话量公式:用地面积*30</v>
      </c>
      <c r="DX395" s="78" t="str">
        <f t="shared" ca="1" si="343"/>
        <v>有线电视指标:20门/公顷</v>
      </c>
      <c r="DY395" s="78" t="str">
        <f t="shared" ca="1" si="344"/>
        <v>电视量公式:用地面积*20</v>
      </c>
      <c r="DZ395" s="78" t="str">
        <f t="shared" ca="1" si="345"/>
        <v>高峰机动车生成量指标:-</v>
      </c>
      <c r="EA395" s="78" t="str">
        <f t="shared" ca="1" si="346"/>
        <v>高峰机动车吸引量公式:0</v>
      </c>
      <c r="EB395" s="78" t="str">
        <f t="shared" ca="1" si="347"/>
        <v>高峰机动车发生量公式:0</v>
      </c>
      <c r="EC395" s="78" t="str">
        <f t="shared" ca="1" si="352"/>
        <v>地下空间指标:-</v>
      </c>
      <c r="ED395" s="78" t="str">
        <f t="shared" ca="1" si="348"/>
        <v>地下空间公式:0</v>
      </c>
      <c r="EE395" s="78" t="str">
        <f t="shared" ca="1" si="353"/>
        <v>人防指标:-</v>
      </c>
      <c r="EF395" s="78" t="str">
        <f t="shared" ca="1" si="349"/>
        <v>人防公式:0</v>
      </c>
      <c r="EG395" s="78" t="str">
        <f t="shared" ca="1" si="356"/>
        <v>用地构成:城镇建设用地</v>
      </c>
      <c r="EH395" s="78" t="s">
        <v>1962</v>
      </c>
      <c r="EI395" s="79" t="str">
        <f t="shared" ca="1" si="354"/>
        <v>唯一标识:U21/U9#排水用地/其他公用设施用地#城规;性质名称:排水用地/其他公用设施用地;地块性质过滤:;地块性质:U21/U9;地类标准:城规;地块性质别称:;属性继承:U21#排水用地#城规;父类:U21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5" t="s">
        <v>1962</v>
      </c>
    </row>
    <row r="396" spans="1:140" ht="16.5" x14ac:dyDescent="0.2">
      <c r="A396" s="58" t="str">
        <f t="shared" si="355"/>
        <v>U12/U9#供电用地/其他公用设施用地#城规</v>
      </c>
      <c r="B396" s="58" t="s">
        <v>493</v>
      </c>
      <c r="C396" s="58"/>
      <c r="D396" s="58" t="s">
        <v>1056</v>
      </c>
      <c r="E396" s="58" t="s">
        <v>1276</v>
      </c>
      <c r="F396" s="58"/>
      <c r="G396" s="58" t="s">
        <v>110</v>
      </c>
      <c r="H396" s="58" t="s">
        <v>1034</v>
      </c>
      <c r="I396" s="58" t="s">
        <v>31</v>
      </c>
      <c r="J396" s="58">
        <v>5</v>
      </c>
      <c r="K396" s="58" t="s">
        <v>1517</v>
      </c>
      <c r="L396" s="58"/>
      <c r="M396" s="72" t="str" cm="1">
        <f t="array" aca="1" ref="M396" ca="1">IF(OFFSET(INDIRECT(ADDRESS(ROW(), COLUMN())),0,-1)="",VLOOKUP($G396,$A:$AAE,COLUMN(),FALSE),OFFSET(INDIRECT(ADDRESS(ROW(), COLUMN())),0,-1))</f>
        <v>125,167,217</v>
      </c>
      <c r="N396" s="35"/>
      <c r="O396" s="72" t="str" cm="1">
        <f t="array" aca="1" ref="O396" ca="1">IF(OFFSET(INDIRECT(ADDRESS(ROW(), COLUMN())),0,-1)="",VLOOKUP($G396,$A:$AAE,COLUMN(),FALSE),OFFSET(INDIRECT(ADDRESS(ROW(), COLUMN())),0,-1))</f>
        <v>面积*容积率</v>
      </c>
      <c r="P396" s="35"/>
      <c r="Q396" s="35" t="str" cm="1">
        <f t="array" aca="1" ref="Q396" ca="1">IF(OFFSET(INDIRECT(ADDRESS(ROW(), COLUMN())),0,-1)="",VLOOKUP($G396,$A:$AAE,COLUMN(),FALSE),OFFSET(INDIRECT(ADDRESS(ROW(), COLUMN())),0,-1))</f>
        <v>地块建筑面积*0</v>
      </c>
      <c r="R396" s="35"/>
      <c r="S396" s="35" t="str" cm="1">
        <f t="array" aca="1" ref="S396" ca="1">IF(OFFSET(INDIRECT(ADDRESS(ROW(), COLUMN())),0,-1)="",VLOOKUP($G396,$A:$AAE,COLUMN(),FALSE),OFFSET(INDIRECT(ADDRESS(ROW(), COLUMN())),0,-1))</f>
        <v>地块建筑面积*0</v>
      </c>
      <c r="T396" s="35"/>
      <c r="U396" s="35" t="str" cm="1">
        <f t="array" aca="1" ref="U396" ca="1">IF(OFFSET(INDIRECT(ADDRESS(ROW(), COLUMN())),0,-1)="",VLOOKUP($G396,$A:$AAE,COLUMN(),FALSE),OFFSET(INDIRECT(ADDRESS(ROW(), COLUMN())),0,-1))</f>
        <v>地块建筑面积*0</v>
      </c>
      <c r="V396" s="35"/>
      <c r="W396" s="72" t="str" cm="1">
        <f t="array" aca="1" ref="W396" ca="1">IF(OFFSET(INDIRECT(ADDRESS(ROW(), COLUMN())),0,-1)="",VLOOKUP($G396,$A:$AAE,COLUMN(),FALSE),OFFSET(INDIRECT(ADDRESS(ROW(), COLUMN())),0,-1))</f>
        <v>地块建筑面积*0</v>
      </c>
      <c r="X396" s="35"/>
      <c r="Y396" s="35" t="str" cm="1">
        <f t="array" aca="1" ref="Y396" ca="1">IF(OFFSET(INDIRECT(ADDRESS(ROW(), COLUMN())),0,-1)="",VLOOKUP($G396,$A:$AAE,COLUMN(),FALSE),OFFSET(INDIRECT(ADDRESS(ROW(), COLUMN())),0,-1))</f>
        <v>地块建筑面积*0</v>
      </c>
      <c r="Z396" s="35"/>
      <c r="AA396" s="35" t="str" cm="1">
        <f t="array" aca="1" ref="AA396" ca="1">IF(OFFSET(INDIRECT(ADDRESS(ROW(), COLUMN())),0,-1)="",VLOOKUP($G396,$A:$AAE,COLUMN(),FALSE),OFFSET(INDIRECT(ADDRESS(ROW(), COLUMN())),0,-1))</f>
        <v>地块建筑面积*0</v>
      </c>
      <c r="AB396" s="35"/>
      <c r="AC396" s="35" t="str" cm="1">
        <f t="array" aca="1" ref="AC396" ca="1">IF(OFFSET(INDIRECT(ADDRESS(ROW(), COLUMN())),0,-1)="",VLOOKUP($G396,$A:$AAE,COLUMN(),FALSE),OFFSET(INDIRECT(ADDRESS(ROW(), COLUMN())),0,-1))</f>
        <v>地块建筑面积*1</v>
      </c>
      <c r="AD396" s="35"/>
      <c r="AE396" s="35" t="str" cm="1">
        <f t="array" aca="1" ref="AE396" ca="1">IF(OFFSET(INDIRECT(ADDRESS(ROW(), COLUMN())),0,-1)="",VLOOKUP($G396,$A:$AAE,COLUMN(),FALSE),OFFSET(INDIRECT(ADDRESS(ROW(), COLUMN())),0,-1))</f>
        <v>面积*0</v>
      </c>
      <c r="AF396" s="35"/>
      <c r="AG396" s="35" t="str" cm="1">
        <f t="array" aca="1" ref="AG396" ca="1">IF(OFFSET(INDIRECT(ADDRESS(ROW(), COLUMN())),0,-1)="",VLOOKUP($G396,$A:$AAE,COLUMN(),FALSE),OFFSET(INDIRECT(ADDRESS(ROW(), COLUMN())),0,-1))</f>
        <v>面积*0</v>
      </c>
      <c r="AH396" s="21"/>
      <c r="AI396" s="35" t="str" cm="1">
        <f t="array" aca="1" ref="AI396" ca="1">IF(OFFSET(INDIRECT(ADDRESS(ROW(), COLUMN())),0,-1)="",VLOOKUP($G396,$A:$AAE,COLUMN(),FALSE),OFFSET(INDIRECT(ADDRESS(ROW(), COLUMN())),0,-1))</f>
        <v>-</v>
      </c>
      <c r="AJ396" s="21"/>
      <c r="AK396" s="35" cm="1">
        <f t="array" aca="1" ref="AK396" ca="1">IF(OFFSET(INDIRECT(ADDRESS(ROW(), COLUMN())),0,-1)="",VLOOKUP($G396,$A:$AAE,COLUMN(),FALSE),OFFSET(INDIRECT(ADDRESS(ROW(), COLUMN())),0,-1))</f>
        <v>0</v>
      </c>
      <c r="AL396" s="21"/>
      <c r="AM396" s="35" t="str" cm="1">
        <f t="array" aca="1" ref="AM396" ca="1">IF(OFFSET(INDIRECT(ADDRESS(ROW(), COLUMN())),0,-1)="",VLOOKUP($G396,$A:$AAE,COLUMN(),FALSE),OFFSET(INDIRECT(ADDRESS(ROW(), COLUMN())),0,-1))</f>
        <v>-</v>
      </c>
      <c r="AN396" s="21"/>
      <c r="AO396" s="35" cm="1">
        <f t="array" aca="1" ref="AO396" ca="1">IF(OFFSET(INDIRECT(ADDRESS(ROW(), COLUMN())),0,-1)="",VLOOKUP($G396,$A:$AAE,COLUMN(),FALSE),OFFSET(INDIRECT(ADDRESS(ROW(), COLUMN())),0,-1))</f>
        <v>0</v>
      </c>
      <c r="AP396" s="21"/>
      <c r="AQ396" s="35" t="str" cm="1">
        <f t="array" aca="1" ref="AQ396" ca="1">IF(OFFSET(INDIRECT(ADDRESS(ROW(), COLUMN())),0,-1)="",VLOOKUP($G396,$A:$AAE,COLUMN(),FALSE),OFFSET(INDIRECT(ADDRESS(ROW(), COLUMN())),0,-1))</f>
        <v>0.03公顷/岗位</v>
      </c>
      <c r="AR396" s="21"/>
      <c r="AS396" s="35" t="str" cm="1">
        <f t="array" aca="1" ref="AS396" ca="1">IF(OFFSET(INDIRECT(ADDRESS(ROW(), COLUMN())),0,-1)="",VLOOKUP($G396,$A:$AAE,COLUMN(),FALSE),OFFSET(INDIRECT(ADDRESS(ROW(), COLUMN())),0,-1))</f>
        <v>用地面积/0.03</v>
      </c>
      <c r="AT396" s="21"/>
      <c r="AU396" s="35" t="str" cm="1">
        <f t="array" aca="1" ref="AU396" ca="1">IF(OFFSET(INDIRECT(ADDRESS(ROW(), COLUMN())),0,-1)="",VLOOKUP($G396,$A:$AAE,COLUMN(),FALSE),OFFSET(INDIRECT(ADDRESS(ROW(), COLUMN())),0,-1))</f>
        <v>-</v>
      </c>
      <c r="AV396" s="21"/>
      <c r="AW396" s="35" cm="1">
        <f t="array" aca="1" ref="AW396" ca="1">IF(OFFSET(INDIRECT(ADDRESS(ROW(), COLUMN())),0,-1)="",VLOOKUP($G396,$A:$AAE,COLUMN(),FALSE),OFFSET(INDIRECT(ADDRESS(ROW(), COLUMN())),0,-1))</f>
        <v>0</v>
      </c>
      <c r="AX396" s="112"/>
      <c r="AY396" s="35" t="str" cm="1">
        <f t="array" aca="1" ref="AY396" ca="1">IF(OFFSET(INDIRECT(ADDRESS(ROW(), COLUMN())),0,-1)="",VLOOKUP($G396,$A:$AAE,COLUMN(),FALSE),OFFSET(INDIRECT(ADDRESS(ROW(), COLUMN())),0,-1))</f>
        <v>30立方米/公顷*日</v>
      </c>
      <c r="AZ396" s="112"/>
      <c r="BA396" s="35" t="str" cm="1">
        <f t="array" aca="1" ref="BA396" ca="1">IF(OFFSET(INDIRECT(ADDRESS(ROW(), COLUMN())),0,-1)="",VLOOKUP($G396,$A:$AAE,COLUMN(),FALSE),OFFSET(INDIRECT(ADDRESS(ROW(), COLUMN())),0,-1))</f>
        <v>用地面积*30</v>
      </c>
      <c r="BB396" s="112"/>
      <c r="BC396" s="35" cm="1">
        <f t="array" aca="1" ref="BC396" ca="1">IF(OFFSET(INDIRECT(ADDRESS(ROW(), COLUMN())),0,-1)="",VLOOKUP($G396,$A:$AAE,COLUMN(),FALSE),OFFSET(INDIRECT(ADDRESS(ROW(), COLUMN())),0,-1))</f>
        <v>0.85</v>
      </c>
      <c r="BD396" s="112"/>
      <c r="BE396" s="35" t="str" cm="1">
        <f t="array" aca="1" ref="BE396" ca="1">IF(OFFSET(INDIRECT(ADDRESS(ROW(), COLUMN())),0,-1)="",VLOOKUP($G396,$A:$AAE,COLUMN(),FALSE),OFFSET(INDIRECT(ADDRESS(ROW(), COLUMN())),0,-1))</f>
        <v>用水量*0.85</v>
      </c>
      <c r="BF396" s="2"/>
      <c r="BG396" s="35" t="str" cm="1">
        <f t="array" aca="1" ref="BG396" ca="1">IF(OFFSET(INDIRECT(ADDRESS(ROW(), COLUMN())),0,-1)="",VLOOKUP($G396,$A:$AAE,COLUMN(),FALSE),OFFSET(INDIRECT(ADDRESS(ROW(), COLUMN())),0,-1))</f>
        <v>200千瓦/公顷</v>
      </c>
      <c r="BH396" s="2"/>
      <c r="BI396" s="35" cm="1">
        <f t="array" aca="1" ref="BI396" ca="1">IF(OFFSET(INDIRECT(ADDRESS(ROW(), COLUMN())),0,-1)="",VLOOKUP($G396,$A:$AAE,COLUMN(),FALSE),OFFSET(INDIRECT(ADDRESS(ROW(), COLUMN())),0,-1))</f>
        <v>0.8</v>
      </c>
      <c r="BJ396" s="2"/>
      <c r="BK396" s="35" t="str" cm="1">
        <f t="array" aca="1" ref="BK396" ca="1">IF(OFFSET(INDIRECT(ADDRESS(ROW(), COLUMN())),0,-1)="",VLOOKUP($G396,$A:$AAE,COLUMN(),FALSE),OFFSET(INDIRECT(ADDRESS(ROW(), COLUMN())),0,-1))</f>
        <v>用地面积*200*0.8</v>
      </c>
      <c r="BL396" s="2"/>
      <c r="BM396" s="35" t="str" cm="1">
        <f t="array" aca="1" ref="BM396" ca="1">IF(OFFSET(INDIRECT(ADDRESS(ROW(), COLUMN())),0,-1)="",VLOOKUP($G396,$A:$AAE,COLUMN(),FALSE),OFFSET(INDIRECT(ADDRESS(ROW(), COLUMN())),0,-1))</f>
        <v>30门/公顷</v>
      </c>
      <c r="BN396" s="2"/>
      <c r="BO396" s="35" t="str" cm="1">
        <f t="array" aca="1" ref="BO396" ca="1">IF(OFFSET(INDIRECT(ADDRESS(ROW(), COLUMN())),0,-1)="",VLOOKUP($G396,$A:$AAE,COLUMN(),FALSE),OFFSET(INDIRECT(ADDRESS(ROW(), COLUMN())),0,-1))</f>
        <v>用地面积*30</v>
      </c>
      <c r="BP396" s="2"/>
      <c r="BQ396" s="35" t="str" cm="1">
        <f t="array" aca="1" ref="BQ396" ca="1">IF(OFFSET(INDIRECT(ADDRESS(ROW(), COLUMN())),0,-1)="",VLOOKUP($G396,$A:$AAE,COLUMN(),FALSE),OFFSET(INDIRECT(ADDRESS(ROW(), COLUMN())),0,-1))</f>
        <v>20门/公顷</v>
      </c>
      <c r="BR396" s="2"/>
      <c r="BS396" s="35" t="str" cm="1">
        <f t="array" aca="1" ref="BS396" ca="1">IF(OFFSET(INDIRECT(ADDRESS(ROW(), COLUMN())),0,-1)="",VLOOKUP($G396,$A:$AAE,COLUMN(),FALSE),OFFSET(INDIRECT(ADDRESS(ROW(), COLUMN())),0,-1))</f>
        <v>用地面积*20</v>
      </c>
      <c r="BT396" s="2"/>
      <c r="BU396" s="35" t="str" cm="1">
        <f t="array" aca="1" ref="BU396" ca="1">IF(OFFSET(INDIRECT(ADDRESS(ROW(), COLUMN())),0,-1)="",VLOOKUP($G396,$A:$AAE,COLUMN(),FALSE),OFFSET(INDIRECT(ADDRESS(ROW(), COLUMN())),0,-1))</f>
        <v>-</v>
      </c>
      <c r="BV396" s="2"/>
      <c r="BW396" s="35" cm="1">
        <f t="array" aca="1" ref="BW396" ca="1">IF(OFFSET(INDIRECT(ADDRESS(ROW(), COLUMN())),0,-1)="",VLOOKUP($G396,$A:$AAE,COLUMN(),FALSE),OFFSET(INDIRECT(ADDRESS(ROW(), COLUMN())),0,-1))</f>
        <v>0</v>
      </c>
      <c r="BX396" s="2"/>
      <c r="BY396" s="35" cm="1">
        <f t="array" aca="1" ref="BY396" ca="1">IF(OFFSET(INDIRECT(ADDRESS(ROW(), COLUMN())),0,-1)="",VLOOKUP($G396,$A:$AAE,COLUMN(),FALSE),OFFSET(INDIRECT(ADDRESS(ROW(), COLUMN())),0,-1))</f>
        <v>0</v>
      </c>
      <c r="BZ396" s="104"/>
      <c r="CA396" s="35" t="str" cm="1">
        <f t="array" aca="1" ref="CA396" ca="1">IF(OFFSET(INDIRECT(ADDRESS(ROW(), COLUMN())),0,-1)="",VLOOKUP($G396,$A:$AAE,COLUMN(),FALSE),OFFSET(INDIRECT(ADDRESS(ROW(), COLUMN())),0,-1))</f>
        <v>-</v>
      </c>
      <c r="CB396" s="21"/>
      <c r="CC396" s="35" cm="1">
        <f t="array" aca="1" ref="CC396" ca="1">IF(OFFSET(INDIRECT(ADDRESS(ROW(), COLUMN())),0,-1)="",VLOOKUP($G396,$A:$AAE,COLUMN(),FALSE),OFFSET(INDIRECT(ADDRESS(ROW(), COLUMN())),0,-1))</f>
        <v>0</v>
      </c>
      <c r="CD396" s="21"/>
      <c r="CE396" s="35" t="str" cm="1">
        <f t="array" aca="1" ref="CE396" ca="1">IF(OFFSET(INDIRECT(ADDRESS(ROW(), COLUMN())),0,-1)="",VLOOKUP($G396,$A:$AAE,COLUMN(),FALSE),OFFSET(INDIRECT(ADDRESS(ROW(), COLUMN())),0,-1))</f>
        <v>-</v>
      </c>
      <c r="CF396" s="21"/>
      <c r="CG396" s="35" cm="1">
        <f t="array" aca="1" ref="CG396" ca="1">IF(OFFSET(INDIRECT(ADDRESS(ROW(), COLUMN())),0,-1)="",VLOOKUP($G396,$A:$AAE,COLUMN(),FALSE),OFFSET(INDIRECT(ADDRESS(ROW(), COLUMN())),0,-1))</f>
        <v>0</v>
      </c>
      <c r="CH396" s="35"/>
      <c r="CI396" s="72" t="str" cm="1">
        <f t="array" aca="1" ref="CI396" ca="1">IF(OFFSET(INDIRECT(ADDRESS(ROW(), COLUMN())),0,-1)="",VLOOKUP($G396,$A:$AAE,COLUMN(),FALSE),OFFSET(INDIRECT(ADDRESS(ROW(), COLUMN())),0,-1))</f>
        <v>城镇建设用地</v>
      </c>
      <c r="CJ396" s="75" t="s">
        <v>1962</v>
      </c>
      <c r="CK396" s="78" t="str">
        <f t="shared" si="306"/>
        <v>唯一标识:U12/U9#供电用地/其他公用设施用地#城规</v>
      </c>
      <c r="CL396" s="78" t="str">
        <f t="shared" si="307"/>
        <v>性质名称:供电用地/其他公用设施用地</v>
      </c>
      <c r="CM396" s="78" t="str">
        <f t="shared" si="308"/>
        <v>地块性质过滤:</v>
      </c>
      <c r="CN396" s="78" t="str">
        <f t="shared" si="309"/>
        <v>地块性质:U12/U9</v>
      </c>
      <c r="CO396" s="78" t="str">
        <f t="shared" si="310"/>
        <v>地类标准:城规</v>
      </c>
      <c r="CP396" s="78" t="str">
        <f t="shared" si="311"/>
        <v>地块性质别称:</v>
      </c>
      <c r="CQ396" s="78" t="str">
        <f t="shared" si="312"/>
        <v>属性继承:U12#供电用地#城规</v>
      </c>
      <c r="CR396" s="78" t="str">
        <f t="shared" si="313"/>
        <v>父类:U12</v>
      </c>
      <c r="CS396" s="78" t="str">
        <f t="shared" si="314"/>
        <v>级别继承:U#公用设施用地#城规</v>
      </c>
      <c r="CT396" s="78" t="str">
        <f t="shared" si="315"/>
        <v>级别层次:5</v>
      </c>
      <c r="CU396" s="78" t="str">
        <f t="shared" si="316"/>
        <v>级别:4U</v>
      </c>
      <c r="CV396" s="78" t="str">
        <f t="shared" ca="1" si="317"/>
        <v>地块颜色:125,167,217</v>
      </c>
      <c r="CW396" s="78" t="str">
        <f t="shared" ca="1" si="318"/>
        <v>建筑面积公式:面积*容积率</v>
      </c>
      <c r="CX396" s="78" t="str">
        <f t="shared" ca="1" si="319"/>
        <v>住宅建筑面积公式:地块建筑面积*0</v>
      </c>
      <c r="CY396" s="78" t="str">
        <f t="shared" ca="1" si="320"/>
        <v>商服建筑面积公式:地块建筑面积*0</v>
      </c>
      <c r="CZ396" s="78" t="str">
        <f t="shared" ca="1" si="321"/>
        <v>商服中商业建筑面积公式:地块建筑面积*0</v>
      </c>
      <c r="DA396" s="78" t="str">
        <f t="shared" ca="1" si="322"/>
        <v>商服中办公建筑面积公式:地块建筑面积*0</v>
      </c>
      <c r="DB396" s="78" t="str">
        <f t="shared" ca="1" si="323"/>
        <v>公服建筑面积公式:地块建筑面积*0</v>
      </c>
      <c r="DC396" s="78" t="str">
        <f t="shared" ca="1" si="324"/>
        <v>工业建筑面积公式:地块建筑面积*0</v>
      </c>
      <c r="DD396" s="78" t="str">
        <f t="shared" ca="1" si="325"/>
        <v>市政建筑面积公式:地块建筑面积*1</v>
      </c>
      <c r="DE396" s="78" t="str">
        <f t="shared" ca="1" si="350"/>
        <v>绿地面积指定指标:面积*0</v>
      </c>
      <c r="DF396" s="78" t="str">
        <f t="shared" ca="1" si="351"/>
        <v>绿地面积指定公式:面积*0</v>
      </c>
      <c r="DG396" s="78" t="str">
        <f t="shared" ca="1" si="326"/>
        <v>户数指标:-</v>
      </c>
      <c r="DH396" s="78" t="str">
        <f t="shared" ca="1" si="327"/>
        <v>户数公式:0</v>
      </c>
      <c r="DI396" s="78" t="str">
        <f t="shared" ca="1" si="328"/>
        <v>人数指标:-</v>
      </c>
      <c r="DJ396" s="78" t="str">
        <f t="shared" ca="1" si="329"/>
        <v>人数公式:0</v>
      </c>
      <c r="DK396" s="78" t="str">
        <f t="shared" ca="1" si="330"/>
        <v>就业指标:0.03公顷/岗位</v>
      </c>
      <c r="DL396" s="78" t="str">
        <f t="shared" ca="1" si="331"/>
        <v>就业公式:用地面积/0.03</v>
      </c>
      <c r="DM396" s="78" t="str">
        <f t="shared" ca="1" si="332"/>
        <v>机动车指标:-</v>
      </c>
      <c r="DN396" s="78" t="str">
        <f t="shared" ca="1" si="333"/>
        <v>机动车公式:0</v>
      </c>
      <c r="DO396" s="78" t="str">
        <f t="shared" ca="1" si="334"/>
        <v>用水量指标:30立方米/公顷*日</v>
      </c>
      <c r="DP396" s="78" t="str">
        <f t="shared" ca="1" si="335"/>
        <v>用水量公式:用地面积*30</v>
      </c>
      <c r="DQ396" s="78" t="str">
        <f t="shared" ca="1" si="336"/>
        <v>污水折算系数:0.85</v>
      </c>
      <c r="DR396" s="78" t="str">
        <f t="shared" ca="1" si="337"/>
        <v>污水量公式:用水量*0.85</v>
      </c>
      <c r="DS396" s="78" t="str">
        <f t="shared" ca="1" si="338"/>
        <v>用电负荷指标:200千瓦/公顷</v>
      </c>
      <c r="DT396" s="78" t="str">
        <f t="shared" ca="1" si="339"/>
        <v>同时率:0.8</v>
      </c>
      <c r="DU396" s="78" t="str">
        <f t="shared" ca="1" si="340"/>
        <v>用电量公式:用地面积*200*0.8</v>
      </c>
      <c r="DV396" s="78" t="str">
        <f t="shared" ca="1" si="341"/>
        <v>固话装机指标:30门/公顷</v>
      </c>
      <c r="DW396" s="78" t="str">
        <f t="shared" ca="1" si="342"/>
        <v>固话量公式:用地面积*30</v>
      </c>
      <c r="DX396" s="78" t="str">
        <f t="shared" ca="1" si="343"/>
        <v>有线电视指标:20门/公顷</v>
      </c>
      <c r="DY396" s="78" t="str">
        <f t="shared" ca="1" si="344"/>
        <v>电视量公式:用地面积*20</v>
      </c>
      <c r="DZ396" s="78" t="str">
        <f t="shared" ca="1" si="345"/>
        <v>高峰机动车生成量指标:-</v>
      </c>
      <c r="EA396" s="78" t="str">
        <f t="shared" ca="1" si="346"/>
        <v>高峰机动车吸引量公式:0</v>
      </c>
      <c r="EB396" s="78" t="str">
        <f t="shared" ca="1" si="347"/>
        <v>高峰机动车发生量公式:0</v>
      </c>
      <c r="EC396" s="78" t="str">
        <f t="shared" ca="1" si="352"/>
        <v>地下空间指标:-</v>
      </c>
      <c r="ED396" s="78" t="str">
        <f t="shared" ca="1" si="348"/>
        <v>地下空间公式:0</v>
      </c>
      <c r="EE396" s="78" t="str">
        <f t="shared" ca="1" si="353"/>
        <v>人防指标:-</v>
      </c>
      <c r="EF396" s="78" t="str">
        <f t="shared" ca="1" si="349"/>
        <v>人防公式:0</v>
      </c>
      <c r="EG396" s="78" t="str">
        <f t="shared" ca="1" si="356"/>
        <v>用地构成:城镇建设用地</v>
      </c>
      <c r="EH396" s="78" t="s">
        <v>1962</v>
      </c>
      <c r="EI396" s="79" t="str">
        <f t="shared" ca="1" si="354"/>
        <v>唯一标识:U12/U9#供电用地/其他公用设施用地#城规;性质名称:供电用地/其他公用设施用地;地块性质过滤:;地块性质:U12/U9;地类标准:城规;地块性质别称:;属性继承:U12#供电用地#城规;父类:U12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6" t="s">
        <v>1962</v>
      </c>
    </row>
    <row r="397" spans="1:140" ht="16.5" x14ac:dyDescent="0.2">
      <c r="A397" s="58" t="str">
        <f t="shared" si="355"/>
        <v>U9/S42#其他公用设施用地/社会停车场用地#城规</v>
      </c>
      <c r="B397" s="58" t="s">
        <v>494</v>
      </c>
      <c r="C397" s="58"/>
      <c r="D397" s="58" t="s">
        <v>1057</v>
      </c>
      <c r="E397" s="58" t="s">
        <v>1276</v>
      </c>
      <c r="F397" s="58"/>
      <c r="G397" s="58" t="s">
        <v>111</v>
      </c>
      <c r="H397" s="58" t="s">
        <v>1049</v>
      </c>
      <c r="I397" s="58" t="s">
        <v>31</v>
      </c>
      <c r="J397" s="58">
        <v>5</v>
      </c>
      <c r="K397" s="58" t="s">
        <v>1517</v>
      </c>
      <c r="L397" s="58"/>
      <c r="M397" s="72" t="str" cm="1">
        <f t="array" aca="1" ref="M397" ca="1">IF(OFFSET(INDIRECT(ADDRESS(ROW(), COLUMN())),0,-1)="",VLOOKUP($G397,$A:$AAE,COLUMN(),FALSE),OFFSET(INDIRECT(ADDRESS(ROW(), COLUMN())),0,-1))</f>
        <v>46,49,146</v>
      </c>
      <c r="N397" s="35"/>
      <c r="O397" s="72" t="str" cm="1">
        <f t="array" aca="1" ref="O397" ca="1">IF(OFFSET(INDIRECT(ADDRESS(ROW(), COLUMN())),0,-1)="",VLOOKUP($G397,$A:$AAE,COLUMN(),FALSE),OFFSET(INDIRECT(ADDRESS(ROW(), COLUMN())),0,-1))</f>
        <v>面积*容积率</v>
      </c>
      <c r="P397" s="35"/>
      <c r="Q397" s="35" t="str" cm="1">
        <f t="array" aca="1" ref="Q397" ca="1">IF(OFFSET(INDIRECT(ADDRESS(ROW(), COLUMN())),0,-1)="",VLOOKUP($G397,$A:$AAE,COLUMN(),FALSE),OFFSET(INDIRECT(ADDRESS(ROW(), COLUMN())),0,-1))</f>
        <v>地块建筑面积*0</v>
      </c>
      <c r="R397" s="35"/>
      <c r="S397" s="35" t="str" cm="1">
        <f t="array" aca="1" ref="S397" ca="1">IF(OFFSET(INDIRECT(ADDRESS(ROW(), COLUMN())),0,-1)="",VLOOKUP($G397,$A:$AAE,COLUMN(),FALSE),OFFSET(INDIRECT(ADDRESS(ROW(), COLUMN())),0,-1))</f>
        <v>地块建筑面积*0</v>
      </c>
      <c r="T397" s="35"/>
      <c r="U397" s="35" t="str" cm="1">
        <f t="array" aca="1" ref="U397" ca="1">IF(OFFSET(INDIRECT(ADDRESS(ROW(), COLUMN())),0,-1)="",VLOOKUP($G397,$A:$AAE,COLUMN(),FALSE),OFFSET(INDIRECT(ADDRESS(ROW(), COLUMN())),0,-1))</f>
        <v>地块建筑面积*0</v>
      </c>
      <c r="V397" s="35"/>
      <c r="W397" s="72" t="str" cm="1">
        <f t="array" aca="1" ref="W397" ca="1">IF(OFFSET(INDIRECT(ADDRESS(ROW(), COLUMN())),0,-1)="",VLOOKUP($G397,$A:$AAE,COLUMN(),FALSE),OFFSET(INDIRECT(ADDRESS(ROW(), COLUMN())),0,-1))</f>
        <v>地块建筑面积*0</v>
      </c>
      <c r="X397" s="35"/>
      <c r="Y397" s="35" t="str" cm="1">
        <f t="array" aca="1" ref="Y397" ca="1">IF(OFFSET(INDIRECT(ADDRESS(ROW(), COLUMN())),0,-1)="",VLOOKUP($G397,$A:$AAE,COLUMN(),FALSE),OFFSET(INDIRECT(ADDRESS(ROW(), COLUMN())),0,-1))</f>
        <v>地块建筑面积*0</v>
      </c>
      <c r="Z397" s="35"/>
      <c r="AA397" s="35" t="str" cm="1">
        <f t="array" aca="1" ref="AA397" ca="1">IF(OFFSET(INDIRECT(ADDRESS(ROW(), COLUMN())),0,-1)="",VLOOKUP($G397,$A:$AAE,COLUMN(),FALSE),OFFSET(INDIRECT(ADDRESS(ROW(), COLUMN())),0,-1))</f>
        <v>地块建筑面积*0</v>
      </c>
      <c r="AB397" s="35"/>
      <c r="AC397" s="35" t="str" cm="1">
        <f t="array" aca="1" ref="AC397" ca="1">IF(OFFSET(INDIRECT(ADDRESS(ROW(), COLUMN())),0,-1)="",VLOOKUP($G397,$A:$AAE,COLUMN(),FALSE),OFFSET(INDIRECT(ADDRESS(ROW(), COLUMN())),0,-1))</f>
        <v>地块建筑面积*1</v>
      </c>
      <c r="AD397" s="35"/>
      <c r="AE397" s="35" t="str" cm="1">
        <f t="array" aca="1" ref="AE397" ca="1">IF(OFFSET(INDIRECT(ADDRESS(ROW(), COLUMN())),0,-1)="",VLOOKUP($G397,$A:$AAE,COLUMN(),FALSE),OFFSET(INDIRECT(ADDRESS(ROW(), COLUMN())),0,-1))</f>
        <v>面积*0</v>
      </c>
      <c r="AF397" s="35"/>
      <c r="AG397" s="35" t="str" cm="1">
        <f t="array" aca="1" ref="AG397" ca="1">IF(OFFSET(INDIRECT(ADDRESS(ROW(), COLUMN())),0,-1)="",VLOOKUP($G397,$A:$AAE,COLUMN(),FALSE),OFFSET(INDIRECT(ADDRESS(ROW(), COLUMN())),0,-1))</f>
        <v>面积*0</v>
      </c>
      <c r="AH397" s="21"/>
      <c r="AI397" s="35" t="str" cm="1">
        <f t="array" aca="1" ref="AI397" ca="1">IF(OFFSET(INDIRECT(ADDRESS(ROW(), COLUMN())),0,-1)="",VLOOKUP($G397,$A:$AAE,COLUMN(),FALSE),OFFSET(INDIRECT(ADDRESS(ROW(), COLUMN())),0,-1))</f>
        <v>-</v>
      </c>
      <c r="AJ397" s="21"/>
      <c r="AK397" s="35" cm="1">
        <f t="array" aca="1" ref="AK397" ca="1">IF(OFFSET(INDIRECT(ADDRESS(ROW(), COLUMN())),0,-1)="",VLOOKUP($G397,$A:$AAE,COLUMN(),FALSE),OFFSET(INDIRECT(ADDRESS(ROW(), COLUMN())),0,-1))</f>
        <v>0</v>
      </c>
      <c r="AL397" s="21"/>
      <c r="AM397" s="35" t="str" cm="1">
        <f t="array" aca="1" ref="AM397" ca="1">IF(OFFSET(INDIRECT(ADDRESS(ROW(), COLUMN())),0,-1)="",VLOOKUP($G397,$A:$AAE,COLUMN(),FALSE),OFFSET(INDIRECT(ADDRESS(ROW(), COLUMN())),0,-1))</f>
        <v>-</v>
      </c>
      <c r="AN397" s="21"/>
      <c r="AO397" s="35" cm="1">
        <f t="array" aca="1" ref="AO397" ca="1">IF(OFFSET(INDIRECT(ADDRESS(ROW(), COLUMN())),0,-1)="",VLOOKUP($G397,$A:$AAE,COLUMN(),FALSE),OFFSET(INDIRECT(ADDRESS(ROW(), COLUMN())),0,-1))</f>
        <v>0</v>
      </c>
      <c r="AP397" s="21"/>
      <c r="AQ397" s="35" t="str" cm="1">
        <f t="array" aca="1" ref="AQ397" ca="1">IF(OFFSET(INDIRECT(ADDRESS(ROW(), COLUMN())),0,-1)="",VLOOKUP($G397,$A:$AAE,COLUMN(),FALSE),OFFSET(INDIRECT(ADDRESS(ROW(), COLUMN())),0,-1))</f>
        <v>0.03公顷/岗位</v>
      </c>
      <c r="AR397" s="21"/>
      <c r="AS397" s="35" t="str" cm="1">
        <f t="array" aca="1" ref="AS397" ca="1">IF(OFFSET(INDIRECT(ADDRESS(ROW(), COLUMN())),0,-1)="",VLOOKUP($G397,$A:$AAE,COLUMN(),FALSE),OFFSET(INDIRECT(ADDRESS(ROW(), COLUMN())),0,-1))</f>
        <v>用地面积/0.03</v>
      </c>
      <c r="AT397" s="21"/>
      <c r="AU397" s="35" t="str" cm="1">
        <f t="array" aca="1" ref="AU397" ca="1">IF(OFFSET(INDIRECT(ADDRESS(ROW(), COLUMN())),0,-1)="",VLOOKUP($G397,$A:$AAE,COLUMN(),FALSE),OFFSET(INDIRECT(ADDRESS(ROW(), COLUMN())),0,-1))</f>
        <v>-</v>
      </c>
      <c r="AV397" s="21"/>
      <c r="AW397" s="35" cm="1">
        <f t="array" aca="1" ref="AW397" ca="1">IF(OFFSET(INDIRECT(ADDRESS(ROW(), COLUMN())),0,-1)="",VLOOKUP($G397,$A:$AAE,COLUMN(),FALSE),OFFSET(INDIRECT(ADDRESS(ROW(), COLUMN())),0,-1))</f>
        <v>0</v>
      </c>
      <c r="AX397" s="112"/>
      <c r="AY397" s="35" t="str" cm="1">
        <f t="array" aca="1" ref="AY397" ca="1">IF(OFFSET(INDIRECT(ADDRESS(ROW(), COLUMN())),0,-1)="",VLOOKUP($G397,$A:$AAE,COLUMN(),FALSE),OFFSET(INDIRECT(ADDRESS(ROW(), COLUMN())),0,-1))</f>
        <v>30立方米/公顷*日</v>
      </c>
      <c r="AZ397" s="112"/>
      <c r="BA397" s="35" t="str" cm="1">
        <f t="array" aca="1" ref="BA397" ca="1">IF(OFFSET(INDIRECT(ADDRESS(ROW(), COLUMN())),0,-1)="",VLOOKUP($G397,$A:$AAE,COLUMN(),FALSE),OFFSET(INDIRECT(ADDRESS(ROW(), COLUMN())),0,-1))</f>
        <v>用地面积*30</v>
      </c>
      <c r="BB397" s="112"/>
      <c r="BC397" s="35" cm="1">
        <f t="array" aca="1" ref="BC397" ca="1">IF(OFFSET(INDIRECT(ADDRESS(ROW(), COLUMN())),0,-1)="",VLOOKUP($G397,$A:$AAE,COLUMN(),FALSE),OFFSET(INDIRECT(ADDRESS(ROW(), COLUMN())),0,-1))</f>
        <v>0.85</v>
      </c>
      <c r="BD397" s="112"/>
      <c r="BE397" s="35" t="str" cm="1">
        <f t="array" aca="1" ref="BE397" ca="1">IF(OFFSET(INDIRECT(ADDRESS(ROW(), COLUMN())),0,-1)="",VLOOKUP($G397,$A:$AAE,COLUMN(),FALSE),OFFSET(INDIRECT(ADDRESS(ROW(), COLUMN())),0,-1))</f>
        <v>用水量*0.85</v>
      </c>
      <c r="BF397" s="2"/>
      <c r="BG397" s="35" t="str" cm="1">
        <f t="array" aca="1" ref="BG397" ca="1">IF(OFFSET(INDIRECT(ADDRESS(ROW(), COLUMN())),0,-1)="",VLOOKUP($G397,$A:$AAE,COLUMN(),FALSE),OFFSET(INDIRECT(ADDRESS(ROW(), COLUMN())),0,-1))</f>
        <v>200千瓦/公顷</v>
      </c>
      <c r="BH397" s="2"/>
      <c r="BI397" s="35" cm="1">
        <f t="array" aca="1" ref="BI397" ca="1">IF(OFFSET(INDIRECT(ADDRESS(ROW(), COLUMN())),0,-1)="",VLOOKUP($G397,$A:$AAE,COLUMN(),FALSE),OFFSET(INDIRECT(ADDRESS(ROW(), COLUMN())),0,-1))</f>
        <v>0.8</v>
      </c>
      <c r="BJ397" s="2"/>
      <c r="BK397" s="35" t="str" cm="1">
        <f t="array" aca="1" ref="BK397" ca="1">IF(OFFSET(INDIRECT(ADDRESS(ROW(), COLUMN())),0,-1)="",VLOOKUP($G397,$A:$AAE,COLUMN(),FALSE),OFFSET(INDIRECT(ADDRESS(ROW(), COLUMN())),0,-1))</f>
        <v>用地面积*200*0.8</v>
      </c>
      <c r="BL397" s="2"/>
      <c r="BM397" s="35" t="str" cm="1">
        <f t="array" aca="1" ref="BM397" ca="1">IF(OFFSET(INDIRECT(ADDRESS(ROW(), COLUMN())),0,-1)="",VLOOKUP($G397,$A:$AAE,COLUMN(),FALSE),OFFSET(INDIRECT(ADDRESS(ROW(), COLUMN())),0,-1))</f>
        <v>30门/公顷</v>
      </c>
      <c r="BN397" s="2"/>
      <c r="BO397" s="35" t="str" cm="1">
        <f t="array" aca="1" ref="BO397" ca="1">IF(OFFSET(INDIRECT(ADDRESS(ROW(), COLUMN())),0,-1)="",VLOOKUP($G397,$A:$AAE,COLUMN(),FALSE),OFFSET(INDIRECT(ADDRESS(ROW(), COLUMN())),0,-1))</f>
        <v>用地面积*30</v>
      </c>
      <c r="BP397" s="2"/>
      <c r="BQ397" s="35" t="str" cm="1">
        <f t="array" aca="1" ref="BQ397" ca="1">IF(OFFSET(INDIRECT(ADDRESS(ROW(), COLUMN())),0,-1)="",VLOOKUP($G397,$A:$AAE,COLUMN(),FALSE),OFFSET(INDIRECT(ADDRESS(ROW(), COLUMN())),0,-1))</f>
        <v>20门/公顷</v>
      </c>
      <c r="BR397" s="2"/>
      <c r="BS397" s="35" t="str" cm="1">
        <f t="array" aca="1" ref="BS397" ca="1">IF(OFFSET(INDIRECT(ADDRESS(ROW(), COLUMN())),0,-1)="",VLOOKUP($G397,$A:$AAE,COLUMN(),FALSE),OFFSET(INDIRECT(ADDRESS(ROW(), COLUMN())),0,-1))</f>
        <v>用地面积*20</v>
      </c>
      <c r="BT397" s="2"/>
      <c r="BU397" s="35" t="str" cm="1">
        <f t="array" aca="1" ref="BU397" ca="1">IF(OFFSET(INDIRECT(ADDRESS(ROW(), COLUMN())),0,-1)="",VLOOKUP($G397,$A:$AAE,COLUMN(),FALSE),OFFSET(INDIRECT(ADDRESS(ROW(), COLUMN())),0,-1))</f>
        <v>-</v>
      </c>
      <c r="BV397" s="2"/>
      <c r="BW397" s="35" cm="1">
        <f t="array" aca="1" ref="BW397" ca="1">IF(OFFSET(INDIRECT(ADDRESS(ROW(), COLUMN())),0,-1)="",VLOOKUP($G397,$A:$AAE,COLUMN(),FALSE),OFFSET(INDIRECT(ADDRESS(ROW(), COLUMN())),0,-1))</f>
        <v>0</v>
      </c>
      <c r="BX397" s="2"/>
      <c r="BY397" s="35" cm="1">
        <f t="array" aca="1" ref="BY397" ca="1">IF(OFFSET(INDIRECT(ADDRESS(ROW(), COLUMN())),0,-1)="",VLOOKUP($G397,$A:$AAE,COLUMN(),FALSE),OFFSET(INDIRECT(ADDRESS(ROW(), COLUMN())),0,-1))</f>
        <v>0</v>
      </c>
      <c r="BZ397" s="104"/>
      <c r="CA397" s="35" t="str" cm="1">
        <f t="array" aca="1" ref="CA397" ca="1">IF(OFFSET(INDIRECT(ADDRESS(ROW(), COLUMN())),0,-1)="",VLOOKUP($G397,$A:$AAE,COLUMN(),FALSE),OFFSET(INDIRECT(ADDRESS(ROW(), COLUMN())),0,-1))</f>
        <v>-</v>
      </c>
      <c r="CB397" s="21"/>
      <c r="CC397" s="35" cm="1">
        <f t="array" aca="1" ref="CC397" ca="1">IF(OFFSET(INDIRECT(ADDRESS(ROW(), COLUMN())),0,-1)="",VLOOKUP($G397,$A:$AAE,COLUMN(),FALSE),OFFSET(INDIRECT(ADDRESS(ROW(), COLUMN())),0,-1))</f>
        <v>0</v>
      </c>
      <c r="CD397" s="21"/>
      <c r="CE397" s="35" t="str" cm="1">
        <f t="array" aca="1" ref="CE397" ca="1">IF(OFFSET(INDIRECT(ADDRESS(ROW(), COLUMN())),0,-1)="",VLOOKUP($G397,$A:$AAE,COLUMN(),FALSE),OFFSET(INDIRECT(ADDRESS(ROW(), COLUMN())),0,-1))</f>
        <v>-</v>
      </c>
      <c r="CF397" s="21"/>
      <c r="CG397" s="35" cm="1">
        <f t="array" aca="1" ref="CG397" ca="1">IF(OFFSET(INDIRECT(ADDRESS(ROW(), COLUMN())),0,-1)="",VLOOKUP($G397,$A:$AAE,COLUMN(),FALSE),OFFSET(INDIRECT(ADDRESS(ROW(), COLUMN())),0,-1))</f>
        <v>0</v>
      </c>
      <c r="CH397" s="35"/>
      <c r="CI397" s="72" t="str" cm="1">
        <f t="array" aca="1" ref="CI397" ca="1">IF(OFFSET(INDIRECT(ADDRESS(ROW(), COLUMN())),0,-1)="",VLOOKUP($G397,$A:$AAE,COLUMN(),FALSE),OFFSET(INDIRECT(ADDRESS(ROW(), COLUMN())),0,-1))</f>
        <v>城镇建设用地</v>
      </c>
      <c r="CJ397" s="75" t="s">
        <v>1962</v>
      </c>
      <c r="CK397" s="78" t="str">
        <f t="shared" si="306"/>
        <v>唯一标识:U9/S42#其他公用设施用地/社会停车场用地#城规</v>
      </c>
      <c r="CL397" s="78" t="str">
        <f t="shared" si="307"/>
        <v>性质名称:其他公用设施用地/社会停车场用地</v>
      </c>
      <c r="CM397" s="78" t="str">
        <f t="shared" si="308"/>
        <v>地块性质过滤:</v>
      </c>
      <c r="CN397" s="78" t="str">
        <f t="shared" si="309"/>
        <v>地块性质:U9/S42</v>
      </c>
      <c r="CO397" s="78" t="str">
        <f t="shared" si="310"/>
        <v>地类标准:城规</v>
      </c>
      <c r="CP397" s="78" t="str">
        <f t="shared" si="311"/>
        <v>地块性质别称:</v>
      </c>
      <c r="CQ397" s="78" t="str">
        <f t="shared" si="312"/>
        <v>属性继承:U9#其他公用设施用地#城规</v>
      </c>
      <c r="CR397" s="78" t="str">
        <f t="shared" si="313"/>
        <v>父类:U9</v>
      </c>
      <c r="CS397" s="78" t="str">
        <f t="shared" si="314"/>
        <v>级别继承:U#公用设施用地#城规</v>
      </c>
      <c r="CT397" s="78" t="str">
        <f t="shared" si="315"/>
        <v>级别层次:5</v>
      </c>
      <c r="CU397" s="78" t="str">
        <f t="shared" si="316"/>
        <v>级别:4U</v>
      </c>
      <c r="CV397" s="78" t="str">
        <f t="shared" ca="1" si="317"/>
        <v>地块颜色:46,49,146</v>
      </c>
      <c r="CW397" s="78" t="str">
        <f t="shared" ca="1" si="318"/>
        <v>建筑面积公式:面积*容积率</v>
      </c>
      <c r="CX397" s="78" t="str">
        <f t="shared" ca="1" si="319"/>
        <v>住宅建筑面积公式:地块建筑面积*0</v>
      </c>
      <c r="CY397" s="78" t="str">
        <f t="shared" ca="1" si="320"/>
        <v>商服建筑面积公式:地块建筑面积*0</v>
      </c>
      <c r="CZ397" s="78" t="str">
        <f t="shared" ca="1" si="321"/>
        <v>商服中商业建筑面积公式:地块建筑面积*0</v>
      </c>
      <c r="DA397" s="78" t="str">
        <f t="shared" ca="1" si="322"/>
        <v>商服中办公建筑面积公式:地块建筑面积*0</v>
      </c>
      <c r="DB397" s="78" t="str">
        <f t="shared" ca="1" si="323"/>
        <v>公服建筑面积公式:地块建筑面积*0</v>
      </c>
      <c r="DC397" s="78" t="str">
        <f t="shared" ca="1" si="324"/>
        <v>工业建筑面积公式:地块建筑面积*0</v>
      </c>
      <c r="DD397" s="78" t="str">
        <f t="shared" ca="1" si="325"/>
        <v>市政建筑面积公式:地块建筑面积*1</v>
      </c>
      <c r="DE397" s="78" t="str">
        <f t="shared" ca="1" si="350"/>
        <v>绿地面积指定指标:面积*0</v>
      </c>
      <c r="DF397" s="78" t="str">
        <f t="shared" ca="1" si="351"/>
        <v>绿地面积指定公式:面积*0</v>
      </c>
      <c r="DG397" s="78" t="str">
        <f t="shared" ca="1" si="326"/>
        <v>户数指标:-</v>
      </c>
      <c r="DH397" s="78" t="str">
        <f t="shared" ca="1" si="327"/>
        <v>户数公式:0</v>
      </c>
      <c r="DI397" s="78" t="str">
        <f t="shared" ca="1" si="328"/>
        <v>人数指标:-</v>
      </c>
      <c r="DJ397" s="78" t="str">
        <f t="shared" ca="1" si="329"/>
        <v>人数公式:0</v>
      </c>
      <c r="DK397" s="78" t="str">
        <f t="shared" ca="1" si="330"/>
        <v>就业指标:0.03公顷/岗位</v>
      </c>
      <c r="DL397" s="78" t="str">
        <f t="shared" ca="1" si="331"/>
        <v>就业公式:用地面积/0.03</v>
      </c>
      <c r="DM397" s="78" t="str">
        <f t="shared" ca="1" si="332"/>
        <v>机动车指标:-</v>
      </c>
      <c r="DN397" s="78" t="str">
        <f t="shared" ca="1" si="333"/>
        <v>机动车公式:0</v>
      </c>
      <c r="DO397" s="78" t="str">
        <f t="shared" ca="1" si="334"/>
        <v>用水量指标:30立方米/公顷*日</v>
      </c>
      <c r="DP397" s="78" t="str">
        <f t="shared" ca="1" si="335"/>
        <v>用水量公式:用地面积*30</v>
      </c>
      <c r="DQ397" s="78" t="str">
        <f t="shared" ca="1" si="336"/>
        <v>污水折算系数:0.85</v>
      </c>
      <c r="DR397" s="78" t="str">
        <f t="shared" ca="1" si="337"/>
        <v>污水量公式:用水量*0.85</v>
      </c>
      <c r="DS397" s="78" t="str">
        <f t="shared" ca="1" si="338"/>
        <v>用电负荷指标:200千瓦/公顷</v>
      </c>
      <c r="DT397" s="78" t="str">
        <f t="shared" ca="1" si="339"/>
        <v>同时率:0.8</v>
      </c>
      <c r="DU397" s="78" t="str">
        <f t="shared" ca="1" si="340"/>
        <v>用电量公式:用地面积*200*0.8</v>
      </c>
      <c r="DV397" s="78" t="str">
        <f t="shared" ca="1" si="341"/>
        <v>固话装机指标:30门/公顷</v>
      </c>
      <c r="DW397" s="78" t="str">
        <f t="shared" ca="1" si="342"/>
        <v>固话量公式:用地面积*30</v>
      </c>
      <c r="DX397" s="78" t="str">
        <f t="shared" ca="1" si="343"/>
        <v>有线电视指标:20门/公顷</v>
      </c>
      <c r="DY397" s="78" t="str">
        <f t="shared" ca="1" si="344"/>
        <v>电视量公式:用地面积*20</v>
      </c>
      <c r="DZ397" s="78" t="str">
        <f t="shared" ca="1" si="345"/>
        <v>高峰机动车生成量指标:-</v>
      </c>
      <c r="EA397" s="78" t="str">
        <f t="shared" ca="1" si="346"/>
        <v>高峰机动车吸引量公式:0</v>
      </c>
      <c r="EB397" s="78" t="str">
        <f t="shared" ca="1" si="347"/>
        <v>高峰机动车发生量公式:0</v>
      </c>
      <c r="EC397" s="78" t="str">
        <f t="shared" ca="1" si="352"/>
        <v>地下空间指标:-</v>
      </c>
      <c r="ED397" s="78" t="str">
        <f t="shared" ca="1" si="348"/>
        <v>地下空间公式:0</v>
      </c>
      <c r="EE397" s="78" t="str">
        <f t="shared" ca="1" si="353"/>
        <v>人防指标:-</v>
      </c>
      <c r="EF397" s="78" t="str">
        <f t="shared" ca="1" si="349"/>
        <v>人防公式:0</v>
      </c>
      <c r="EG397" s="78" t="str">
        <f t="shared" ca="1" si="356"/>
        <v>用地构成:城镇建设用地</v>
      </c>
      <c r="EH397" s="78" t="s">
        <v>1962</v>
      </c>
      <c r="EI397" s="79" t="str">
        <f t="shared" ca="1" si="354"/>
        <v>唯一标识:U9/S42#其他公用设施用地/社会停车场用地#城规;性质名称:其他公用设施用地/社会停车场用地;地块性质过滤:;地块性质:U9/S42;地类标准:城规;地块性质别称:;属性继承:U9#其他公用设施用地#城规;父类:U9;级别继承:U#公用设施用地#城规;级别层次:5;级别:4U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7" t="s">
        <v>1962</v>
      </c>
    </row>
    <row r="398" spans="1:140" ht="16.5" x14ac:dyDescent="0.2">
      <c r="A398" s="60" t="str">
        <f t="shared" si="355"/>
        <v>G#绿地与广场用地#城规</v>
      </c>
      <c r="B398" s="60" t="s">
        <v>495</v>
      </c>
      <c r="C398" s="60"/>
      <c r="D398" s="60" t="s">
        <v>1058</v>
      </c>
      <c r="E398" s="60" t="s">
        <v>1276</v>
      </c>
      <c r="F398" s="60"/>
      <c r="G398" s="60" t="s">
        <v>55</v>
      </c>
      <c r="H398" s="60" t="s">
        <v>687</v>
      </c>
      <c r="I398" s="60" t="s">
        <v>55</v>
      </c>
      <c r="J398" s="60">
        <v>4</v>
      </c>
      <c r="K398" s="60" t="s">
        <v>1491</v>
      </c>
      <c r="L398" s="60" t="s">
        <v>1549</v>
      </c>
      <c r="M398" s="73" t="str" cm="1">
        <f t="array" aca="1" ref="M398" ca="1">IF(OFFSET(INDIRECT(ADDRESS(ROW(), COLUMN())),0,-1)="",VLOOKUP($G398,$A:$AAE,COLUMN(),FALSE),OFFSET(INDIRECT(ADDRESS(ROW(), COLUMN())),0,-1))</f>
        <v>0,255,0</v>
      </c>
      <c r="N398" s="36"/>
      <c r="O398" s="73" t="str" cm="1">
        <f t="array" aca="1" ref="O398" ca="1">IF(OFFSET(INDIRECT(ADDRESS(ROW(), COLUMN())),0,-1)="",VLOOKUP($G398,$A:$AAE,COLUMN(),FALSE),OFFSET(INDIRECT(ADDRESS(ROW(), COLUMN())),0,-1))</f>
        <v>面积*容积率</v>
      </c>
      <c r="P398" s="36"/>
      <c r="Q398" s="36" t="str" cm="1">
        <f t="array" aca="1" ref="Q398" ca="1">IF(OFFSET(INDIRECT(ADDRESS(ROW(), COLUMN())),0,-1)="",VLOOKUP($G398,$A:$AAE,COLUMN(),FALSE),OFFSET(INDIRECT(ADDRESS(ROW(), COLUMN())),0,-1))</f>
        <v>地块建筑面积*0</v>
      </c>
      <c r="R398" s="36"/>
      <c r="S398" s="36" t="str" cm="1">
        <f t="array" aca="1" ref="S398" ca="1">IF(OFFSET(INDIRECT(ADDRESS(ROW(), COLUMN())),0,-1)="",VLOOKUP($G398,$A:$AAE,COLUMN(),FALSE),OFFSET(INDIRECT(ADDRESS(ROW(), COLUMN())),0,-1))</f>
        <v>地块建筑面积*0</v>
      </c>
      <c r="T398" s="36"/>
      <c r="U398" s="36" t="str" cm="1">
        <f t="array" aca="1" ref="U398" ca="1">IF(OFFSET(INDIRECT(ADDRESS(ROW(), COLUMN())),0,-1)="",VLOOKUP($G398,$A:$AAE,COLUMN(),FALSE),OFFSET(INDIRECT(ADDRESS(ROW(), COLUMN())),0,-1))</f>
        <v>地块建筑面积*0</v>
      </c>
      <c r="V398" s="36"/>
      <c r="W398" s="73" t="str" cm="1">
        <f t="array" aca="1" ref="W398" ca="1">IF(OFFSET(INDIRECT(ADDRESS(ROW(), COLUMN())),0,-1)="",VLOOKUP($G398,$A:$AAE,COLUMN(),FALSE),OFFSET(INDIRECT(ADDRESS(ROW(), COLUMN())),0,-1))</f>
        <v>地块建筑面积*0</v>
      </c>
      <c r="X398" s="36"/>
      <c r="Y398" s="36" t="str" cm="1">
        <f t="array" aca="1" ref="Y398" ca="1">IF(OFFSET(INDIRECT(ADDRESS(ROW(), COLUMN())),0,-1)="",VLOOKUP($G398,$A:$AAE,COLUMN(),FALSE),OFFSET(INDIRECT(ADDRESS(ROW(), COLUMN())),0,-1))</f>
        <v>地块建筑面积*0</v>
      </c>
      <c r="Z398" s="36"/>
      <c r="AA398" s="36" t="str" cm="1">
        <f t="array" aca="1" ref="AA398" ca="1">IF(OFFSET(INDIRECT(ADDRESS(ROW(), COLUMN())),0,-1)="",VLOOKUP($G398,$A:$AAE,COLUMN(),FALSE),OFFSET(INDIRECT(ADDRESS(ROW(), COLUMN())),0,-1))</f>
        <v>地块建筑面积*0</v>
      </c>
      <c r="AB398" s="36"/>
      <c r="AC398" s="36" t="str" cm="1">
        <f t="array" aca="1" ref="AC398" ca="1">IF(OFFSET(INDIRECT(ADDRESS(ROW(), COLUMN())),0,-1)="",VLOOKUP($G398,$A:$AAE,COLUMN(),FALSE),OFFSET(INDIRECT(ADDRESS(ROW(), COLUMN())),0,-1))</f>
        <v>地块建筑面积*0</v>
      </c>
      <c r="AD398" s="36" t="s">
        <v>2084</v>
      </c>
      <c r="AE398" s="36" t="str" cm="1">
        <f t="array" aca="1" ref="AE398" ca="1">IF(OFFSET(INDIRECT(ADDRESS(ROW(), COLUMN())),0,-1)="",VLOOKUP($G398,$A:$AAE,COLUMN(),FALSE),OFFSET(INDIRECT(ADDRESS(ROW(), COLUMN())),0,-1))</f>
        <v>面积*1</v>
      </c>
      <c r="AF398" s="36" t="s">
        <v>2084</v>
      </c>
      <c r="AG398" s="36" t="str" cm="1">
        <f t="array" aca="1" ref="AG398" ca="1">IF(OFFSET(INDIRECT(ADDRESS(ROW(), COLUMN())),0,-1)="",VLOOKUP($G398,$A:$AAE,COLUMN(),FALSE),OFFSET(INDIRECT(ADDRESS(ROW(), COLUMN())),0,-1))</f>
        <v>面积*1</v>
      </c>
      <c r="AH398" s="23"/>
      <c r="AI398" s="36" t="str" cm="1">
        <f t="array" aca="1" ref="AI398" ca="1">IF(OFFSET(INDIRECT(ADDRESS(ROW(), COLUMN())),0,-1)="",VLOOKUP($G398,$A:$AAE,COLUMN(),FALSE),OFFSET(INDIRECT(ADDRESS(ROW(), COLUMN())),0,-1))</f>
        <v>-</v>
      </c>
      <c r="AJ398" s="23"/>
      <c r="AK398" s="36" cm="1">
        <f t="array" aca="1" ref="AK398" ca="1">IF(OFFSET(INDIRECT(ADDRESS(ROW(), COLUMN())),0,-1)="",VLOOKUP($G398,$A:$AAE,COLUMN(),FALSE),OFFSET(INDIRECT(ADDRESS(ROW(), COLUMN())),0,-1))</f>
        <v>0</v>
      </c>
      <c r="AL398" s="23"/>
      <c r="AM398" s="36" t="str" cm="1">
        <f t="array" aca="1" ref="AM398" ca="1">IF(OFFSET(INDIRECT(ADDRESS(ROW(), COLUMN())),0,-1)="",VLOOKUP($G398,$A:$AAE,COLUMN(),FALSE),OFFSET(INDIRECT(ADDRESS(ROW(), COLUMN())),0,-1))</f>
        <v>-</v>
      </c>
      <c r="AN398" s="23"/>
      <c r="AO398" s="36" cm="1">
        <f t="array" aca="1" ref="AO398" ca="1">IF(OFFSET(INDIRECT(ADDRESS(ROW(), COLUMN())),0,-1)="",VLOOKUP($G398,$A:$AAE,COLUMN(),FALSE),OFFSET(INDIRECT(ADDRESS(ROW(), COLUMN())),0,-1))</f>
        <v>0</v>
      </c>
      <c r="AP398" s="23"/>
      <c r="AQ398" s="36" t="str" cm="1">
        <f t="array" aca="1" ref="AQ398" ca="1">IF(OFFSET(INDIRECT(ADDRESS(ROW(), COLUMN())),0,-1)="",VLOOKUP($G398,$A:$AAE,COLUMN(),FALSE),OFFSET(INDIRECT(ADDRESS(ROW(), COLUMN())),0,-1))</f>
        <v>-</v>
      </c>
      <c r="AR398" s="23"/>
      <c r="AS398" s="36" cm="1">
        <f t="array" aca="1" ref="AS398" ca="1">IF(OFFSET(INDIRECT(ADDRESS(ROW(), COLUMN())),0,-1)="",VLOOKUP($G398,$A:$AAE,COLUMN(),FALSE),OFFSET(INDIRECT(ADDRESS(ROW(), COLUMN())),0,-1))</f>
        <v>0</v>
      </c>
      <c r="AT398" s="23"/>
      <c r="AU398" s="36" t="str" cm="1">
        <f t="array" aca="1" ref="AU398" ca="1">IF(OFFSET(INDIRECT(ADDRESS(ROW(), COLUMN())),0,-1)="",VLOOKUP($G398,$A:$AAE,COLUMN(),FALSE),OFFSET(INDIRECT(ADDRESS(ROW(), COLUMN())),0,-1))</f>
        <v>-</v>
      </c>
      <c r="AV398" s="23"/>
      <c r="AW398" s="36" cm="1">
        <f t="array" aca="1" ref="AW398" ca="1">IF(OFFSET(INDIRECT(ADDRESS(ROW(), COLUMN())),0,-1)="",VLOOKUP($G398,$A:$AAE,COLUMN(),FALSE),OFFSET(INDIRECT(ADDRESS(ROW(), COLUMN())),0,-1))</f>
        <v>0</v>
      </c>
      <c r="AX398" s="2" t="s">
        <v>1628</v>
      </c>
      <c r="AY398" s="36" t="str" cm="1">
        <f t="array" aca="1" ref="AY398" ca="1">IF(OFFSET(INDIRECT(ADDRESS(ROW(), COLUMN())),0,-1)="",VLOOKUP($G398,$A:$AAE,COLUMN(),FALSE),OFFSET(INDIRECT(ADDRESS(ROW(), COLUMN())),0,-1))</f>
        <v>20立方米/公顷*日</v>
      </c>
      <c r="AZ398" s="2" t="s">
        <v>1643</v>
      </c>
      <c r="BA398" s="36" t="str" cm="1">
        <f t="array" aca="1" ref="BA398" ca="1">IF(OFFSET(INDIRECT(ADDRESS(ROW(), COLUMN())),0,-1)="",VLOOKUP($G398,$A:$AAE,COLUMN(),FALSE),OFFSET(INDIRECT(ADDRESS(ROW(), COLUMN())),0,-1))</f>
        <v>用地面积*20</v>
      </c>
      <c r="BB398" s="112"/>
      <c r="BC398" s="36" cm="1">
        <f t="array" aca="1" ref="BC398" ca="1">IF(OFFSET(INDIRECT(ADDRESS(ROW(), COLUMN())),0,-1)="",VLOOKUP($G398,$A:$AAE,COLUMN(),FALSE),OFFSET(INDIRECT(ADDRESS(ROW(), COLUMN())),0,-1))</f>
        <v>0</v>
      </c>
      <c r="BD398" s="112"/>
      <c r="BE398" s="36" t="str" cm="1">
        <f t="array" aca="1" ref="BE398" ca="1">IF(OFFSET(INDIRECT(ADDRESS(ROW(), COLUMN())),0,-1)="",VLOOKUP($G398,$A:$AAE,COLUMN(),FALSE),OFFSET(INDIRECT(ADDRESS(ROW(), COLUMN())),0,-1))</f>
        <v>用水量*0</v>
      </c>
      <c r="BF398" s="2" t="s">
        <v>1664</v>
      </c>
      <c r="BG398" s="36" t="str" cm="1">
        <f t="array" aca="1" ref="BG398" ca="1">IF(OFFSET(INDIRECT(ADDRESS(ROW(), COLUMN())),0,-1)="",VLOOKUP($G398,$A:$AAE,COLUMN(),FALSE),OFFSET(INDIRECT(ADDRESS(ROW(), COLUMN())),0,-1))</f>
        <v>10千瓦/公顷</v>
      </c>
      <c r="BH398" s="2">
        <v>1</v>
      </c>
      <c r="BI398" s="36" cm="1">
        <f t="array" aca="1" ref="BI398" ca="1">IF(OFFSET(INDIRECT(ADDRESS(ROW(), COLUMN())),0,-1)="",VLOOKUP($G398,$A:$AAE,COLUMN(),FALSE),OFFSET(INDIRECT(ADDRESS(ROW(), COLUMN())),0,-1))</f>
        <v>1</v>
      </c>
      <c r="BJ398" s="2" t="s">
        <v>1688</v>
      </c>
      <c r="BK398" s="36" t="str" cm="1">
        <f t="array" aca="1" ref="BK398" ca="1">IF(OFFSET(INDIRECT(ADDRESS(ROW(), COLUMN())),0,-1)="",VLOOKUP($G398,$A:$AAE,COLUMN(),FALSE),OFFSET(INDIRECT(ADDRESS(ROW(), COLUMN())),0,-1))</f>
        <v>用地面积*10*1</v>
      </c>
      <c r="BL398" s="2"/>
      <c r="BM398" s="36" t="str" cm="1">
        <f t="array" aca="1" ref="BM398" ca="1">IF(OFFSET(INDIRECT(ADDRESS(ROW(), COLUMN())),0,-1)="",VLOOKUP($G398,$A:$AAE,COLUMN(),FALSE),OFFSET(INDIRECT(ADDRESS(ROW(), COLUMN())),0,-1))</f>
        <v>-</v>
      </c>
      <c r="BN398" s="2"/>
      <c r="BO398" s="36" cm="1">
        <f t="array" aca="1" ref="BO398" ca="1">IF(OFFSET(INDIRECT(ADDRESS(ROW(), COLUMN())),0,-1)="",VLOOKUP($G398,$A:$AAE,COLUMN(),FALSE),OFFSET(INDIRECT(ADDRESS(ROW(), COLUMN())),0,-1))</f>
        <v>0</v>
      </c>
      <c r="BP398" s="2"/>
      <c r="BQ398" s="36" t="str" cm="1">
        <f t="array" aca="1" ref="BQ398" ca="1">IF(OFFSET(INDIRECT(ADDRESS(ROW(), COLUMN())),0,-1)="",VLOOKUP($G398,$A:$AAE,COLUMN(),FALSE),OFFSET(INDIRECT(ADDRESS(ROW(), COLUMN())),0,-1))</f>
        <v>-</v>
      </c>
      <c r="BR398" s="2"/>
      <c r="BS398" s="36" cm="1">
        <f t="array" aca="1" ref="BS398" ca="1">IF(OFFSET(INDIRECT(ADDRESS(ROW(), COLUMN())),0,-1)="",VLOOKUP($G398,$A:$AAE,COLUMN(),FALSE),OFFSET(INDIRECT(ADDRESS(ROW(), COLUMN())),0,-1))</f>
        <v>0</v>
      </c>
      <c r="BT398" s="2"/>
      <c r="BU398" s="36" t="str" cm="1">
        <f t="array" aca="1" ref="BU398" ca="1">IF(OFFSET(INDIRECT(ADDRESS(ROW(), COLUMN())),0,-1)="",VLOOKUP($G398,$A:$AAE,COLUMN(),FALSE),OFFSET(INDIRECT(ADDRESS(ROW(), COLUMN())),0,-1))</f>
        <v>-</v>
      </c>
      <c r="BV398" s="2"/>
      <c r="BW398" s="36" cm="1">
        <f t="array" aca="1" ref="BW398" ca="1">IF(OFFSET(INDIRECT(ADDRESS(ROW(), COLUMN())),0,-1)="",VLOOKUP($G398,$A:$AAE,COLUMN(),FALSE),OFFSET(INDIRECT(ADDRESS(ROW(), COLUMN())),0,-1))</f>
        <v>0</v>
      </c>
      <c r="BX398" s="2"/>
      <c r="BY398" s="36" cm="1">
        <f t="array" aca="1" ref="BY398" ca="1">IF(OFFSET(INDIRECT(ADDRESS(ROW(), COLUMN())),0,-1)="",VLOOKUP($G398,$A:$AAE,COLUMN(),FALSE),OFFSET(INDIRECT(ADDRESS(ROW(), COLUMN())),0,-1))</f>
        <v>0</v>
      </c>
      <c r="BZ398" s="106"/>
      <c r="CA398" s="36" t="str" cm="1">
        <f t="array" aca="1" ref="CA398" ca="1">IF(OFFSET(INDIRECT(ADDRESS(ROW(), COLUMN())),0,-1)="",VLOOKUP($G398,$A:$AAE,COLUMN(),FALSE),OFFSET(INDIRECT(ADDRESS(ROW(), COLUMN())),0,-1))</f>
        <v>-</v>
      </c>
      <c r="CB398" s="23"/>
      <c r="CC398" s="36" cm="1">
        <f t="array" aca="1" ref="CC398" ca="1">IF(OFFSET(INDIRECT(ADDRESS(ROW(), COLUMN())),0,-1)="",VLOOKUP($G398,$A:$AAE,COLUMN(),FALSE),OFFSET(INDIRECT(ADDRESS(ROW(), COLUMN())),0,-1))</f>
        <v>0</v>
      </c>
      <c r="CD398" s="23"/>
      <c r="CE398" s="36" t="str" cm="1">
        <f t="array" aca="1" ref="CE398" ca="1">IF(OFFSET(INDIRECT(ADDRESS(ROW(), COLUMN())),0,-1)="",VLOOKUP($G398,$A:$AAE,COLUMN(),FALSE),OFFSET(INDIRECT(ADDRESS(ROW(), COLUMN())),0,-1))</f>
        <v>-</v>
      </c>
      <c r="CF398" s="23"/>
      <c r="CG398" s="36" cm="1">
        <f t="array" aca="1" ref="CG398" ca="1">IF(OFFSET(INDIRECT(ADDRESS(ROW(), COLUMN())),0,-1)="",VLOOKUP($G398,$A:$AAE,COLUMN(),FALSE),OFFSET(INDIRECT(ADDRESS(ROW(), COLUMN())),0,-1))</f>
        <v>0</v>
      </c>
      <c r="CH398" s="36"/>
      <c r="CI398" s="73" t="str" cm="1">
        <f t="array" aca="1" ref="CI398" ca="1">IF(OFFSET(INDIRECT(ADDRESS(ROW(), COLUMN())),0,-1)="",VLOOKUP($G398,$A:$AAE,COLUMN(),FALSE),OFFSET(INDIRECT(ADDRESS(ROW(), COLUMN())),0,-1))</f>
        <v>城镇建设用地</v>
      </c>
      <c r="CJ398" s="75" t="s">
        <v>1962</v>
      </c>
      <c r="CK398" s="78" t="str">
        <f t="shared" si="306"/>
        <v>唯一标识:G#绿地与广场用地#城规</v>
      </c>
      <c r="CL398" s="78" t="str">
        <f t="shared" si="307"/>
        <v>性质名称:绿地与广场用地</v>
      </c>
      <c r="CM398" s="78" t="str">
        <f t="shared" si="308"/>
        <v>地块性质过滤:</v>
      </c>
      <c r="CN398" s="78" t="str">
        <f t="shared" si="309"/>
        <v>地块性质:G</v>
      </c>
      <c r="CO398" s="78" t="str">
        <f t="shared" si="310"/>
        <v>地类标准:城规</v>
      </c>
      <c r="CP398" s="78" t="str">
        <f t="shared" si="311"/>
        <v>地块性质别称:</v>
      </c>
      <c r="CQ398" s="78" t="str">
        <f t="shared" si="312"/>
        <v>属性继承:H11#城市建设用地#城规</v>
      </c>
      <c r="CR398" s="78" t="str">
        <f t="shared" si="313"/>
        <v>父类:H11</v>
      </c>
      <c r="CS398" s="78" t="str">
        <f t="shared" si="314"/>
        <v>级别继承:H11#城市建设用地#城规</v>
      </c>
      <c r="CT398" s="78" t="str">
        <f t="shared" si="315"/>
        <v>级别层次:4</v>
      </c>
      <c r="CU398" s="78" t="str">
        <f t="shared" si="316"/>
        <v>级别:3H11</v>
      </c>
      <c r="CV398" s="78" t="str">
        <f t="shared" ca="1" si="317"/>
        <v>地块颜色:0,255,0</v>
      </c>
      <c r="CW398" s="78" t="str">
        <f t="shared" ca="1" si="318"/>
        <v>建筑面积公式:面积*容积率</v>
      </c>
      <c r="CX398" s="78" t="str">
        <f t="shared" ca="1" si="319"/>
        <v>住宅建筑面积公式:地块建筑面积*0</v>
      </c>
      <c r="CY398" s="78" t="str">
        <f t="shared" ca="1" si="320"/>
        <v>商服建筑面积公式:地块建筑面积*0</v>
      </c>
      <c r="CZ398" s="78" t="str">
        <f t="shared" ca="1" si="321"/>
        <v>商服中商业建筑面积公式:地块建筑面积*0</v>
      </c>
      <c r="DA398" s="78" t="str">
        <f t="shared" ca="1" si="322"/>
        <v>商服中办公建筑面积公式:地块建筑面积*0</v>
      </c>
      <c r="DB398" s="78" t="str">
        <f t="shared" ca="1" si="323"/>
        <v>公服建筑面积公式:地块建筑面积*0</v>
      </c>
      <c r="DC398" s="78" t="str">
        <f t="shared" ca="1" si="324"/>
        <v>工业建筑面积公式:地块建筑面积*0</v>
      </c>
      <c r="DD398" s="78" t="str">
        <f t="shared" ca="1" si="325"/>
        <v>市政建筑面积公式:地块建筑面积*0</v>
      </c>
      <c r="DE398" s="78" t="str">
        <f t="shared" ca="1" si="350"/>
        <v>绿地面积指定指标:面积*1</v>
      </c>
      <c r="DF398" s="78" t="str">
        <f t="shared" ca="1" si="351"/>
        <v>绿地面积指定公式:面积*1</v>
      </c>
      <c r="DG398" s="78" t="str">
        <f t="shared" ca="1" si="326"/>
        <v>户数指标:-</v>
      </c>
      <c r="DH398" s="78" t="str">
        <f t="shared" ca="1" si="327"/>
        <v>户数公式:0</v>
      </c>
      <c r="DI398" s="78" t="str">
        <f t="shared" ca="1" si="328"/>
        <v>人数指标:-</v>
      </c>
      <c r="DJ398" s="78" t="str">
        <f t="shared" ca="1" si="329"/>
        <v>人数公式:0</v>
      </c>
      <c r="DK398" s="78" t="str">
        <f t="shared" ca="1" si="330"/>
        <v>就业指标:-</v>
      </c>
      <c r="DL398" s="78" t="str">
        <f t="shared" ca="1" si="331"/>
        <v>就业公式:0</v>
      </c>
      <c r="DM398" s="78" t="str">
        <f t="shared" ca="1" si="332"/>
        <v>机动车指标:-</v>
      </c>
      <c r="DN398" s="78" t="str">
        <f t="shared" ca="1" si="333"/>
        <v>机动车公式:0</v>
      </c>
      <c r="DO398" s="78" t="str">
        <f t="shared" ca="1" si="334"/>
        <v>用水量指标:20立方米/公顷*日</v>
      </c>
      <c r="DP398" s="78" t="str">
        <f t="shared" ca="1" si="335"/>
        <v>用水量公式:用地面积*20</v>
      </c>
      <c r="DQ398" s="78" t="str">
        <f t="shared" ca="1" si="336"/>
        <v>污水折算系数:0</v>
      </c>
      <c r="DR398" s="78" t="str">
        <f t="shared" ca="1" si="337"/>
        <v>污水量公式:用水量*0</v>
      </c>
      <c r="DS398" s="78" t="str">
        <f t="shared" ca="1" si="338"/>
        <v>用电负荷指标:10千瓦/公顷</v>
      </c>
      <c r="DT398" s="78" t="str">
        <f t="shared" ca="1" si="339"/>
        <v>同时率:1</v>
      </c>
      <c r="DU398" s="78" t="str">
        <f t="shared" ca="1" si="340"/>
        <v>用电量公式:用地面积*10*1</v>
      </c>
      <c r="DV398" s="78" t="str">
        <f t="shared" ca="1" si="341"/>
        <v>固话装机指标:-</v>
      </c>
      <c r="DW398" s="78" t="str">
        <f t="shared" ca="1" si="342"/>
        <v>固话量公式:0</v>
      </c>
      <c r="DX398" s="78" t="str">
        <f t="shared" ca="1" si="343"/>
        <v>有线电视指标:-</v>
      </c>
      <c r="DY398" s="78" t="str">
        <f t="shared" ca="1" si="344"/>
        <v>电视量公式:0</v>
      </c>
      <c r="DZ398" s="78" t="str">
        <f t="shared" ca="1" si="345"/>
        <v>高峰机动车生成量指标:-</v>
      </c>
      <c r="EA398" s="78" t="str">
        <f t="shared" ca="1" si="346"/>
        <v>高峰机动车吸引量公式:0</v>
      </c>
      <c r="EB398" s="78" t="str">
        <f t="shared" ca="1" si="347"/>
        <v>高峰机动车发生量公式:0</v>
      </c>
      <c r="EC398" s="78" t="str">
        <f t="shared" ca="1" si="352"/>
        <v>地下空间指标:-</v>
      </c>
      <c r="ED398" s="78" t="str">
        <f t="shared" ca="1" si="348"/>
        <v>地下空间公式:0</v>
      </c>
      <c r="EE398" s="78" t="str">
        <f t="shared" ca="1" si="353"/>
        <v>人防指标:-</v>
      </c>
      <c r="EF398" s="78" t="str">
        <f t="shared" ca="1" si="349"/>
        <v>人防公式:0</v>
      </c>
      <c r="EG398" s="78" t="str">
        <f t="shared" ca="1" si="356"/>
        <v>用地构成:城镇建设用地</v>
      </c>
      <c r="EH398" s="78" t="s">
        <v>1962</v>
      </c>
      <c r="EI398" s="79" t="str">
        <f t="shared" ca="1" si="354"/>
        <v>唯一标识:G#绿地与广场用地#城规;性质名称:绿地与广场用地;地块性质过滤:;地块性质:G;地类标准:城规;地块性质别称:;属性继承:H11#城市建设用地#城规;父类:H11;级别继承:H11#城市建设用地#城规;级别层次:4;级别:3H11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98" t="s">
        <v>1962</v>
      </c>
    </row>
    <row r="399" spans="1:140" ht="16.5" x14ac:dyDescent="0.2">
      <c r="A399" s="60" t="str">
        <f t="shared" si="355"/>
        <v>G0#一般河道#城规</v>
      </c>
      <c r="B399" s="60" t="s">
        <v>496</v>
      </c>
      <c r="C399" s="60"/>
      <c r="D399" s="60" t="s">
        <v>1059</v>
      </c>
      <c r="E399" s="60" t="s">
        <v>1276</v>
      </c>
      <c r="F399" s="60"/>
      <c r="G399" s="60" t="s">
        <v>28</v>
      </c>
      <c r="H399" s="60" t="s">
        <v>685</v>
      </c>
      <c r="I399" s="60" t="s">
        <v>99</v>
      </c>
      <c r="J399" s="60">
        <v>5</v>
      </c>
      <c r="K399" s="60" t="s">
        <v>1522</v>
      </c>
      <c r="L399" s="60" t="s">
        <v>1538</v>
      </c>
      <c r="M399" s="60" t="str" cm="1">
        <f t="array" aca="1" ref="M399" ca="1">IF(OFFSET(INDIRECT(ADDRESS(ROW(), COLUMN())),0,-1)="",VLOOKUP($G399,$A:$AAE,COLUMN(),FALSE),OFFSET(INDIRECT(ADDRESS(ROW(), COLUMN())),0,-1))</f>
        <v>0,191,255</v>
      </c>
      <c r="N399" s="23"/>
      <c r="O399" s="60" t="str" cm="1">
        <f t="array" aca="1" ref="O399" ca="1">IF(OFFSET(INDIRECT(ADDRESS(ROW(), COLUMN())),0,-1)="",VLOOKUP($G399,$A:$AAE,COLUMN(),FALSE),OFFSET(INDIRECT(ADDRESS(ROW(), COLUMN())),0,-1))</f>
        <v>面积*容积率</v>
      </c>
      <c r="P399" s="23"/>
      <c r="Q399" s="23" t="str" cm="1">
        <f t="array" aca="1" ref="Q399" ca="1">IF(OFFSET(INDIRECT(ADDRESS(ROW(), COLUMN())),0,-1)="",VLOOKUP($G399,$A:$AAE,COLUMN(),FALSE),OFFSET(INDIRECT(ADDRESS(ROW(), COLUMN())),0,-1))</f>
        <v>地块建筑面积*0</v>
      </c>
      <c r="R399" s="23"/>
      <c r="S399" s="23" t="str" cm="1">
        <f t="array" aca="1" ref="S399" ca="1">IF(OFFSET(INDIRECT(ADDRESS(ROW(), COLUMN())),0,-1)="",VLOOKUP($G399,$A:$AAE,COLUMN(),FALSE),OFFSET(INDIRECT(ADDRESS(ROW(), COLUMN())),0,-1))</f>
        <v>地块建筑面积*0</v>
      </c>
      <c r="T399" s="23"/>
      <c r="U399" s="23" t="str" cm="1">
        <f t="array" aca="1" ref="U399" ca="1">IF(OFFSET(INDIRECT(ADDRESS(ROW(), COLUMN())),0,-1)="",VLOOKUP($G399,$A:$AAE,COLUMN(),FALSE),OFFSET(INDIRECT(ADDRESS(ROW(), COLUMN())),0,-1))</f>
        <v>地块建筑面积*0</v>
      </c>
      <c r="V399" s="23"/>
      <c r="W399" s="60" t="str" cm="1">
        <f t="array" aca="1" ref="W399" ca="1">IF(OFFSET(INDIRECT(ADDRESS(ROW(), COLUMN())),0,-1)="",VLOOKUP($G399,$A:$AAE,COLUMN(),FALSE),OFFSET(INDIRECT(ADDRESS(ROW(), COLUMN())),0,-1))</f>
        <v>地块建筑面积*0</v>
      </c>
      <c r="X399" s="23"/>
      <c r="Y399" s="23" t="str" cm="1">
        <f t="array" aca="1" ref="Y399" ca="1">IF(OFFSET(INDIRECT(ADDRESS(ROW(), COLUMN())),0,-1)="",VLOOKUP($G399,$A:$AAE,COLUMN(),FALSE),OFFSET(INDIRECT(ADDRESS(ROW(), COLUMN())),0,-1))</f>
        <v>地块建筑面积*0</v>
      </c>
      <c r="Z399" s="23"/>
      <c r="AA399" s="23" t="str" cm="1">
        <f t="array" aca="1" ref="AA399" ca="1">IF(OFFSET(INDIRECT(ADDRESS(ROW(), COLUMN())),0,-1)="",VLOOKUP($G399,$A:$AAE,COLUMN(),FALSE),OFFSET(INDIRECT(ADDRESS(ROW(), COLUMN())),0,-1))</f>
        <v>地块建筑面积*0</v>
      </c>
      <c r="AB399" s="23"/>
      <c r="AC399" s="23" t="str" cm="1">
        <f t="array" aca="1" ref="AC399" ca="1">IF(OFFSET(INDIRECT(ADDRESS(ROW(), COLUMN())),0,-1)="",VLOOKUP($G399,$A:$AAE,COLUMN(),FALSE),OFFSET(INDIRECT(ADDRESS(ROW(), COLUMN())),0,-1))</f>
        <v>地块建筑面积*0</v>
      </c>
      <c r="AD399" s="23"/>
      <c r="AE399" s="23" t="str" cm="1">
        <f t="array" aca="1" ref="AE399" ca="1">IF(OFFSET(INDIRECT(ADDRESS(ROW(), COLUMN())),0,-1)="",VLOOKUP($G399,$A:$AAE,COLUMN(),FALSE),OFFSET(INDIRECT(ADDRESS(ROW(), COLUMN())),0,-1))</f>
        <v>面积*0</v>
      </c>
      <c r="AF399" s="23"/>
      <c r="AG399" s="23" t="str" cm="1">
        <f t="array" aca="1" ref="AG399" ca="1">IF(OFFSET(INDIRECT(ADDRESS(ROW(), COLUMN())),0,-1)="",VLOOKUP($G399,$A:$AAE,COLUMN(),FALSE),OFFSET(INDIRECT(ADDRESS(ROW(), COLUMN())),0,-1))</f>
        <v>面积*0</v>
      </c>
      <c r="AH399" s="23"/>
      <c r="AI399" s="23" t="str" cm="1">
        <f t="array" aca="1" ref="AI399" ca="1">IF(OFFSET(INDIRECT(ADDRESS(ROW(), COLUMN())),0,-1)="",VLOOKUP($G399,$A:$AAE,COLUMN(),FALSE),OFFSET(INDIRECT(ADDRESS(ROW(), COLUMN())),0,-1))</f>
        <v>-</v>
      </c>
      <c r="AJ399" s="23"/>
      <c r="AK399" s="23" cm="1">
        <f t="array" aca="1" ref="AK399" ca="1">IF(OFFSET(INDIRECT(ADDRESS(ROW(), COLUMN())),0,-1)="",VLOOKUP($G399,$A:$AAE,COLUMN(),FALSE),OFFSET(INDIRECT(ADDRESS(ROW(), COLUMN())),0,-1))</f>
        <v>0</v>
      </c>
      <c r="AL399" s="23"/>
      <c r="AM399" s="23" t="str" cm="1">
        <f t="array" aca="1" ref="AM399" ca="1">IF(OFFSET(INDIRECT(ADDRESS(ROW(), COLUMN())),0,-1)="",VLOOKUP($G399,$A:$AAE,COLUMN(),FALSE),OFFSET(INDIRECT(ADDRESS(ROW(), COLUMN())),0,-1))</f>
        <v>-</v>
      </c>
      <c r="AN399" s="23"/>
      <c r="AO399" s="23" cm="1">
        <f t="array" aca="1" ref="AO399" ca="1">IF(OFFSET(INDIRECT(ADDRESS(ROW(), COLUMN())),0,-1)="",VLOOKUP($G399,$A:$AAE,COLUMN(),FALSE),OFFSET(INDIRECT(ADDRESS(ROW(), COLUMN())),0,-1))</f>
        <v>0</v>
      </c>
      <c r="AP399" s="23"/>
      <c r="AQ399" s="23" t="str" cm="1">
        <f t="array" aca="1" ref="AQ399" ca="1">IF(OFFSET(INDIRECT(ADDRESS(ROW(), COLUMN())),0,-1)="",VLOOKUP($G399,$A:$AAE,COLUMN(),FALSE),OFFSET(INDIRECT(ADDRESS(ROW(), COLUMN())),0,-1))</f>
        <v>-</v>
      </c>
      <c r="AR399" s="23"/>
      <c r="AS399" s="23" cm="1">
        <f t="array" aca="1" ref="AS399" ca="1">IF(OFFSET(INDIRECT(ADDRESS(ROW(), COLUMN())),0,-1)="",VLOOKUP($G399,$A:$AAE,COLUMN(),FALSE),OFFSET(INDIRECT(ADDRESS(ROW(), COLUMN())),0,-1))</f>
        <v>0</v>
      </c>
      <c r="AT399" s="23"/>
      <c r="AU399" s="23" t="str" cm="1">
        <f t="array" aca="1" ref="AU399" ca="1">IF(OFFSET(INDIRECT(ADDRESS(ROW(), COLUMN())),0,-1)="",VLOOKUP($G399,$A:$AAE,COLUMN(),FALSE),OFFSET(INDIRECT(ADDRESS(ROW(), COLUMN())),0,-1))</f>
        <v>-</v>
      </c>
      <c r="AV399" s="23"/>
      <c r="AW399" s="23" cm="1">
        <f t="array" aca="1" ref="AW399" ca="1">IF(OFFSET(INDIRECT(ADDRESS(ROW(), COLUMN())),0,-1)="",VLOOKUP($G399,$A:$AAE,COLUMN(),FALSE),OFFSET(INDIRECT(ADDRESS(ROW(), COLUMN())),0,-1))</f>
        <v>0</v>
      </c>
      <c r="AX399" s="2"/>
      <c r="AY399" s="23" t="str" cm="1">
        <f t="array" aca="1" ref="AY399" ca="1">IF(OFFSET(INDIRECT(ADDRESS(ROW(), COLUMN())),0,-1)="",VLOOKUP($G399,$A:$AAE,COLUMN(),FALSE),OFFSET(INDIRECT(ADDRESS(ROW(), COLUMN())),0,-1))</f>
        <v>-</v>
      </c>
      <c r="AZ399" s="2"/>
      <c r="BA399" s="23" cm="1">
        <f t="array" aca="1" ref="BA399" ca="1">IF(OFFSET(INDIRECT(ADDRESS(ROW(), COLUMN())),0,-1)="",VLOOKUP($G399,$A:$AAE,COLUMN(),FALSE),OFFSET(INDIRECT(ADDRESS(ROW(), COLUMN())),0,-1))</f>
        <v>0</v>
      </c>
      <c r="BB399" s="2"/>
      <c r="BC399" s="23" cm="1">
        <f t="array" aca="1" ref="BC399" ca="1">IF(OFFSET(INDIRECT(ADDRESS(ROW(), COLUMN())),0,-1)="",VLOOKUP($G399,$A:$AAE,COLUMN(),FALSE),OFFSET(INDIRECT(ADDRESS(ROW(), COLUMN())),0,-1))</f>
        <v>0</v>
      </c>
      <c r="BD399" s="2"/>
      <c r="BE399" s="23" t="str" cm="1">
        <f t="array" aca="1" ref="BE399" ca="1">IF(OFFSET(INDIRECT(ADDRESS(ROW(), COLUMN())),0,-1)="",VLOOKUP($G399,$A:$AAE,COLUMN(),FALSE),OFFSET(INDIRECT(ADDRESS(ROW(), COLUMN())),0,-1))</f>
        <v>用水量*0</v>
      </c>
      <c r="BF399" s="2"/>
      <c r="BG399" s="23" t="str" cm="1">
        <f t="array" aca="1" ref="BG399" ca="1">IF(OFFSET(INDIRECT(ADDRESS(ROW(), COLUMN())),0,-1)="",VLOOKUP($G399,$A:$AAE,COLUMN(),FALSE),OFFSET(INDIRECT(ADDRESS(ROW(), COLUMN())),0,-1))</f>
        <v>-</v>
      </c>
      <c r="BH399" s="2"/>
      <c r="BI399" s="23" cm="1">
        <f t="array" aca="1" ref="BI399" ca="1">IF(OFFSET(INDIRECT(ADDRESS(ROW(), COLUMN())),0,-1)="",VLOOKUP($G399,$A:$AAE,COLUMN(),FALSE),OFFSET(INDIRECT(ADDRESS(ROW(), COLUMN())),0,-1))</f>
        <v>0</v>
      </c>
      <c r="BJ399" s="2"/>
      <c r="BK399" s="23" cm="1">
        <f t="array" aca="1" ref="BK399" ca="1">IF(OFFSET(INDIRECT(ADDRESS(ROW(), COLUMN())),0,-1)="",VLOOKUP($G399,$A:$AAE,COLUMN(),FALSE),OFFSET(INDIRECT(ADDRESS(ROW(), COLUMN())),0,-1))</f>
        <v>0</v>
      </c>
      <c r="BL399" s="2"/>
      <c r="BM399" s="23" t="str" cm="1">
        <f t="array" aca="1" ref="BM399" ca="1">IF(OFFSET(INDIRECT(ADDRESS(ROW(), COLUMN())),0,-1)="",VLOOKUP($G399,$A:$AAE,COLUMN(),FALSE),OFFSET(INDIRECT(ADDRESS(ROW(), COLUMN())),0,-1))</f>
        <v>-</v>
      </c>
      <c r="BN399" s="2"/>
      <c r="BO399" s="23" cm="1">
        <f t="array" aca="1" ref="BO399" ca="1">IF(OFFSET(INDIRECT(ADDRESS(ROW(), COLUMN())),0,-1)="",VLOOKUP($G399,$A:$AAE,COLUMN(),FALSE),OFFSET(INDIRECT(ADDRESS(ROW(), COLUMN())),0,-1))</f>
        <v>0</v>
      </c>
      <c r="BP399" s="2"/>
      <c r="BQ399" s="23" t="str" cm="1">
        <f t="array" aca="1" ref="BQ399" ca="1">IF(OFFSET(INDIRECT(ADDRESS(ROW(), COLUMN())),0,-1)="",VLOOKUP($G399,$A:$AAE,COLUMN(),FALSE),OFFSET(INDIRECT(ADDRESS(ROW(), COLUMN())),0,-1))</f>
        <v>-</v>
      </c>
      <c r="BR399" s="2"/>
      <c r="BS399" s="23" cm="1">
        <f t="array" aca="1" ref="BS399" ca="1">IF(OFFSET(INDIRECT(ADDRESS(ROW(), COLUMN())),0,-1)="",VLOOKUP($G399,$A:$AAE,COLUMN(),FALSE),OFFSET(INDIRECT(ADDRESS(ROW(), COLUMN())),0,-1))</f>
        <v>0</v>
      </c>
      <c r="BT399" s="2"/>
      <c r="BU399" s="23" t="str" cm="1">
        <f t="array" aca="1" ref="BU399" ca="1">IF(OFFSET(INDIRECT(ADDRESS(ROW(), COLUMN())),0,-1)="",VLOOKUP($G399,$A:$AAE,COLUMN(),FALSE),OFFSET(INDIRECT(ADDRESS(ROW(), COLUMN())),0,-1))</f>
        <v>-</v>
      </c>
      <c r="BV399" s="2"/>
      <c r="BW399" s="23" cm="1">
        <f t="array" aca="1" ref="BW399" ca="1">IF(OFFSET(INDIRECT(ADDRESS(ROW(), COLUMN())),0,-1)="",VLOOKUP($G399,$A:$AAE,COLUMN(),FALSE),OFFSET(INDIRECT(ADDRESS(ROW(), COLUMN())),0,-1))</f>
        <v>0</v>
      </c>
      <c r="BX399" s="2"/>
      <c r="BY399" s="23" cm="1">
        <f t="array" aca="1" ref="BY399" ca="1">IF(OFFSET(INDIRECT(ADDRESS(ROW(), COLUMN())),0,-1)="",VLOOKUP($G399,$A:$AAE,COLUMN(),FALSE),OFFSET(INDIRECT(ADDRESS(ROW(), COLUMN())),0,-1))</f>
        <v>0</v>
      </c>
      <c r="BZ399" s="106"/>
      <c r="CA399" s="23" t="str" cm="1">
        <f t="array" aca="1" ref="CA399" ca="1">IF(OFFSET(INDIRECT(ADDRESS(ROW(), COLUMN())),0,-1)="",VLOOKUP($G399,$A:$AAE,COLUMN(),FALSE),OFFSET(INDIRECT(ADDRESS(ROW(), COLUMN())),0,-1))</f>
        <v>-</v>
      </c>
      <c r="CB399" s="23"/>
      <c r="CC399" s="23" cm="1">
        <f t="array" aca="1" ref="CC399" ca="1">IF(OFFSET(INDIRECT(ADDRESS(ROW(), COLUMN())),0,-1)="",VLOOKUP($G399,$A:$AAE,COLUMN(),FALSE),OFFSET(INDIRECT(ADDRESS(ROW(), COLUMN())),0,-1))</f>
        <v>0</v>
      </c>
      <c r="CD399" s="23"/>
      <c r="CE399" s="23" t="str" cm="1">
        <f t="array" aca="1" ref="CE399" ca="1">IF(OFFSET(INDIRECT(ADDRESS(ROW(), COLUMN())),0,-1)="",VLOOKUP($G399,$A:$AAE,COLUMN(),FALSE),OFFSET(INDIRECT(ADDRESS(ROW(), COLUMN())),0,-1))</f>
        <v>-</v>
      </c>
      <c r="CF399" s="23"/>
      <c r="CG399" s="23" cm="1">
        <f t="array" aca="1" ref="CG399" ca="1">IF(OFFSET(INDIRECT(ADDRESS(ROW(), COLUMN())),0,-1)="",VLOOKUP($G399,$A:$AAE,COLUMN(),FALSE),OFFSET(INDIRECT(ADDRESS(ROW(), COLUMN())),0,-1))</f>
        <v>0</v>
      </c>
      <c r="CH399" s="23"/>
      <c r="CI399" s="60" t="str" cm="1">
        <f t="array" aca="1" ref="CI399" ca="1">IF(OFFSET(INDIRECT(ADDRESS(ROW(), COLUMN())),0,-1)="",VLOOKUP($G399,$A:$AAE,COLUMN(),FALSE),OFFSET(INDIRECT(ADDRESS(ROW(), COLUMN())),0,-1))</f>
        <v>城镇建设用地</v>
      </c>
      <c r="CJ399" s="75" t="s">
        <v>1962</v>
      </c>
      <c r="CK399" s="78" t="str">
        <f t="shared" si="306"/>
        <v>唯一标识:G0#一般河道#城规</v>
      </c>
      <c r="CL399" s="78" t="str">
        <f t="shared" si="307"/>
        <v>性质名称:一般河道</v>
      </c>
      <c r="CM399" s="78" t="str">
        <f t="shared" si="308"/>
        <v>地块性质过滤:</v>
      </c>
      <c r="CN399" s="78" t="str">
        <f t="shared" si="309"/>
        <v>地块性质:G0</v>
      </c>
      <c r="CO399" s="78" t="str">
        <f t="shared" si="310"/>
        <v>地类标准:城规</v>
      </c>
      <c r="CP399" s="78" t="str">
        <f t="shared" si="311"/>
        <v>地块性质别称:</v>
      </c>
      <c r="CQ399" s="78" t="str">
        <f t="shared" si="312"/>
        <v>属性继承:H#建设用地#城规</v>
      </c>
      <c r="CR399" s="78" t="str">
        <f t="shared" si="313"/>
        <v>父类:H</v>
      </c>
      <c r="CS399" s="78" t="str">
        <f t="shared" si="314"/>
        <v>级别继承:G#绿地与广场用地#城规</v>
      </c>
      <c r="CT399" s="78" t="str">
        <f t="shared" si="315"/>
        <v>级别层次:5</v>
      </c>
      <c r="CU399" s="78" t="str">
        <f t="shared" si="316"/>
        <v>级别:4G</v>
      </c>
      <c r="CV399" s="78" t="str">
        <f t="shared" ca="1" si="317"/>
        <v>地块颜色:0,191,255</v>
      </c>
      <c r="CW399" s="78" t="str">
        <f t="shared" ca="1" si="318"/>
        <v>建筑面积公式:面积*容积率</v>
      </c>
      <c r="CX399" s="78" t="str">
        <f t="shared" ca="1" si="319"/>
        <v>住宅建筑面积公式:地块建筑面积*0</v>
      </c>
      <c r="CY399" s="78" t="str">
        <f t="shared" ca="1" si="320"/>
        <v>商服建筑面积公式:地块建筑面积*0</v>
      </c>
      <c r="CZ399" s="78" t="str">
        <f t="shared" ca="1" si="321"/>
        <v>商服中商业建筑面积公式:地块建筑面积*0</v>
      </c>
      <c r="DA399" s="78" t="str">
        <f t="shared" ca="1" si="322"/>
        <v>商服中办公建筑面积公式:地块建筑面积*0</v>
      </c>
      <c r="DB399" s="78" t="str">
        <f t="shared" ca="1" si="323"/>
        <v>公服建筑面积公式:地块建筑面积*0</v>
      </c>
      <c r="DC399" s="78" t="str">
        <f t="shared" ca="1" si="324"/>
        <v>工业建筑面积公式:地块建筑面积*0</v>
      </c>
      <c r="DD399" s="78" t="str">
        <f t="shared" ca="1" si="325"/>
        <v>市政建筑面积公式:地块建筑面积*0</v>
      </c>
      <c r="DE399" s="78" t="str">
        <f t="shared" ca="1" si="350"/>
        <v>绿地面积指定指标:面积*0</v>
      </c>
      <c r="DF399" s="78" t="str">
        <f t="shared" ca="1" si="351"/>
        <v>绿地面积指定公式:面积*0</v>
      </c>
      <c r="DG399" s="78" t="str">
        <f t="shared" ca="1" si="326"/>
        <v>户数指标:-</v>
      </c>
      <c r="DH399" s="78" t="str">
        <f t="shared" ca="1" si="327"/>
        <v>户数公式:0</v>
      </c>
      <c r="DI399" s="78" t="str">
        <f t="shared" ca="1" si="328"/>
        <v>人数指标:-</v>
      </c>
      <c r="DJ399" s="78" t="str">
        <f t="shared" ca="1" si="329"/>
        <v>人数公式:0</v>
      </c>
      <c r="DK399" s="78" t="str">
        <f t="shared" ca="1" si="330"/>
        <v>就业指标:-</v>
      </c>
      <c r="DL399" s="78" t="str">
        <f t="shared" ca="1" si="331"/>
        <v>就业公式:0</v>
      </c>
      <c r="DM399" s="78" t="str">
        <f t="shared" ca="1" si="332"/>
        <v>机动车指标:-</v>
      </c>
      <c r="DN399" s="78" t="str">
        <f t="shared" ca="1" si="333"/>
        <v>机动车公式:0</v>
      </c>
      <c r="DO399" s="78" t="str">
        <f t="shared" ca="1" si="334"/>
        <v>用水量指标:-</v>
      </c>
      <c r="DP399" s="78" t="str">
        <f t="shared" ca="1" si="335"/>
        <v>用水量公式:0</v>
      </c>
      <c r="DQ399" s="78" t="str">
        <f t="shared" ca="1" si="336"/>
        <v>污水折算系数:0</v>
      </c>
      <c r="DR399" s="78" t="str">
        <f t="shared" ca="1" si="337"/>
        <v>污水量公式:用水量*0</v>
      </c>
      <c r="DS399" s="78" t="str">
        <f t="shared" ca="1" si="338"/>
        <v>用电负荷指标:-</v>
      </c>
      <c r="DT399" s="78" t="str">
        <f t="shared" ca="1" si="339"/>
        <v>同时率:0</v>
      </c>
      <c r="DU399" s="78" t="str">
        <f t="shared" ca="1" si="340"/>
        <v>用电量公式:0</v>
      </c>
      <c r="DV399" s="78" t="str">
        <f t="shared" ca="1" si="341"/>
        <v>固话装机指标:-</v>
      </c>
      <c r="DW399" s="78" t="str">
        <f t="shared" ca="1" si="342"/>
        <v>固话量公式:0</v>
      </c>
      <c r="DX399" s="78" t="str">
        <f t="shared" ca="1" si="343"/>
        <v>有线电视指标:-</v>
      </c>
      <c r="DY399" s="78" t="str">
        <f t="shared" ca="1" si="344"/>
        <v>电视量公式:0</v>
      </c>
      <c r="DZ399" s="78" t="str">
        <f t="shared" ca="1" si="345"/>
        <v>高峰机动车生成量指标:-</v>
      </c>
      <c r="EA399" s="78" t="str">
        <f t="shared" ca="1" si="346"/>
        <v>高峰机动车吸引量公式:0</v>
      </c>
      <c r="EB399" s="78" t="str">
        <f t="shared" ca="1" si="347"/>
        <v>高峰机动车发生量公式:0</v>
      </c>
      <c r="EC399" s="78" t="str">
        <f t="shared" ca="1" si="352"/>
        <v>地下空间指标:-</v>
      </c>
      <c r="ED399" s="78" t="str">
        <f t="shared" ca="1" si="348"/>
        <v>地下空间公式:0</v>
      </c>
      <c r="EE399" s="78" t="str">
        <f t="shared" ca="1" si="353"/>
        <v>人防指标:-</v>
      </c>
      <c r="EF399" s="78" t="str">
        <f t="shared" ca="1" si="349"/>
        <v>人防公式:0</v>
      </c>
      <c r="EG399" s="78" t="str">
        <f t="shared" ca="1" si="356"/>
        <v>用地构成:城镇建设用地</v>
      </c>
      <c r="EH399" s="78" t="s">
        <v>1962</v>
      </c>
      <c r="EI399" s="79" t="str">
        <f t="shared" ca="1" si="354"/>
        <v>唯一标识:G0#一般河道#城规;性质名称:一般河道;地块性质过滤:;地块性质:G0;地类标准:城规;地块性质别称:;属性继承:H#建设用地#城规;父类:H;级别继承:G#绿地与广场用地#城规;级别层次:5;级别:4G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99" t="s">
        <v>1962</v>
      </c>
    </row>
    <row r="400" spans="1:140" ht="16.5" x14ac:dyDescent="0.2">
      <c r="A400" s="60" t="str">
        <f t="shared" si="355"/>
        <v>G1#公园绿地#城规</v>
      </c>
      <c r="B400" s="60" t="s">
        <v>497</v>
      </c>
      <c r="C400" s="60"/>
      <c r="D400" s="60" t="s">
        <v>1060</v>
      </c>
      <c r="E400" s="60" t="s">
        <v>1276</v>
      </c>
      <c r="F400" s="60"/>
      <c r="G400" s="60" t="s">
        <v>99</v>
      </c>
      <c r="H400" s="60" t="s">
        <v>1058</v>
      </c>
      <c r="I400" s="60" t="s">
        <v>99</v>
      </c>
      <c r="J400" s="60">
        <v>5</v>
      </c>
      <c r="K400" s="60" t="s">
        <v>1522</v>
      </c>
      <c r="L400" s="60" t="s">
        <v>1549</v>
      </c>
      <c r="M400" s="60" t="str" cm="1">
        <f t="array" aca="1" ref="M400" ca="1">IF(OFFSET(INDIRECT(ADDRESS(ROW(), COLUMN())),0,-1)="",VLOOKUP($G400,$A:$AAE,COLUMN(),FALSE),OFFSET(INDIRECT(ADDRESS(ROW(), COLUMN())),0,-1))</f>
        <v>0,255,0</v>
      </c>
      <c r="N400" s="23"/>
      <c r="O400" s="60" t="str" cm="1">
        <f t="array" aca="1" ref="O400" ca="1">IF(OFFSET(INDIRECT(ADDRESS(ROW(), COLUMN())),0,-1)="",VLOOKUP($G400,$A:$AAE,COLUMN(),FALSE),OFFSET(INDIRECT(ADDRESS(ROW(), COLUMN())),0,-1))</f>
        <v>面积*容积率</v>
      </c>
      <c r="P400" s="23"/>
      <c r="Q400" s="23" t="str" cm="1">
        <f t="array" aca="1" ref="Q400" ca="1">IF(OFFSET(INDIRECT(ADDRESS(ROW(), COLUMN())),0,-1)="",VLOOKUP($G400,$A:$AAE,COLUMN(),FALSE),OFFSET(INDIRECT(ADDRESS(ROW(), COLUMN())),0,-1))</f>
        <v>地块建筑面积*0</v>
      </c>
      <c r="R400" s="23"/>
      <c r="S400" s="23" t="str" cm="1">
        <f t="array" aca="1" ref="S400" ca="1">IF(OFFSET(INDIRECT(ADDRESS(ROW(), COLUMN())),0,-1)="",VLOOKUP($G400,$A:$AAE,COLUMN(),FALSE),OFFSET(INDIRECT(ADDRESS(ROW(), COLUMN())),0,-1))</f>
        <v>地块建筑面积*0</v>
      </c>
      <c r="T400" s="23"/>
      <c r="U400" s="23" t="str" cm="1">
        <f t="array" aca="1" ref="U400" ca="1">IF(OFFSET(INDIRECT(ADDRESS(ROW(), COLUMN())),0,-1)="",VLOOKUP($G400,$A:$AAE,COLUMN(),FALSE),OFFSET(INDIRECT(ADDRESS(ROW(), COLUMN())),0,-1))</f>
        <v>地块建筑面积*0</v>
      </c>
      <c r="V400" s="23"/>
      <c r="W400" s="60" t="str" cm="1">
        <f t="array" aca="1" ref="W400" ca="1">IF(OFFSET(INDIRECT(ADDRESS(ROW(), COLUMN())),0,-1)="",VLOOKUP($G400,$A:$AAE,COLUMN(),FALSE),OFFSET(INDIRECT(ADDRESS(ROW(), COLUMN())),0,-1))</f>
        <v>地块建筑面积*0</v>
      </c>
      <c r="X400" s="23"/>
      <c r="Y400" s="23" t="str" cm="1">
        <f t="array" aca="1" ref="Y400" ca="1">IF(OFFSET(INDIRECT(ADDRESS(ROW(), COLUMN())),0,-1)="",VLOOKUP($G400,$A:$AAE,COLUMN(),FALSE),OFFSET(INDIRECT(ADDRESS(ROW(), COLUMN())),0,-1))</f>
        <v>地块建筑面积*0</v>
      </c>
      <c r="Z400" s="23"/>
      <c r="AA400" s="23" t="str" cm="1">
        <f t="array" aca="1" ref="AA400" ca="1">IF(OFFSET(INDIRECT(ADDRESS(ROW(), COLUMN())),0,-1)="",VLOOKUP($G400,$A:$AAE,COLUMN(),FALSE),OFFSET(INDIRECT(ADDRESS(ROW(), COLUMN())),0,-1))</f>
        <v>地块建筑面积*0</v>
      </c>
      <c r="AB400" s="23"/>
      <c r="AC400" s="23" t="str" cm="1">
        <f t="array" aca="1" ref="AC400" ca="1">IF(OFFSET(INDIRECT(ADDRESS(ROW(), COLUMN())),0,-1)="",VLOOKUP($G400,$A:$AAE,COLUMN(),FALSE),OFFSET(INDIRECT(ADDRESS(ROW(), COLUMN())),0,-1))</f>
        <v>地块建筑面积*0</v>
      </c>
      <c r="AD400" s="23"/>
      <c r="AE400" s="23" t="str" cm="1">
        <f t="array" aca="1" ref="AE400" ca="1">IF(OFFSET(INDIRECT(ADDRESS(ROW(), COLUMN())),0,-1)="",VLOOKUP($G400,$A:$AAE,COLUMN(),FALSE),OFFSET(INDIRECT(ADDRESS(ROW(), COLUMN())),0,-1))</f>
        <v>面积*1</v>
      </c>
      <c r="AF400" s="23"/>
      <c r="AG400" s="23" t="str" cm="1">
        <f t="array" aca="1" ref="AG400" ca="1">IF(OFFSET(INDIRECT(ADDRESS(ROW(), COLUMN())),0,-1)="",VLOOKUP($G400,$A:$AAE,COLUMN(),FALSE),OFFSET(INDIRECT(ADDRESS(ROW(), COLUMN())),0,-1))</f>
        <v>面积*1</v>
      </c>
      <c r="AH400" s="23"/>
      <c r="AI400" s="23" t="str" cm="1">
        <f t="array" aca="1" ref="AI400" ca="1">IF(OFFSET(INDIRECT(ADDRESS(ROW(), COLUMN())),0,-1)="",VLOOKUP($G400,$A:$AAE,COLUMN(),FALSE),OFFSET(INDIRECT(ADDRESS(ROW(), COLUMN())),0,-1))</f>
        <v>-</v>
      </c>
      <c r="AJ400" s="23"/>
      <c r="AK400" s="23" cm="1">
        <f t="array" aca="1" ref="AK400" ca="1">IF(OFFSET(INDIRECT(ADDRESS(ROW(), COLUMN())),0,-1)="",VLOOKUP($G400,$A:$AAE,COLUMN(),FALSE),OFFSET(INDIRECT(ADDRESS(ROW(), COLUMN())),0,-1))</f>
        <v>0</v>
      </c>
      <c r="AL400" s="23"/>
      <c r="AM400" s="23" t="str" cm="1">
        <f t="array" aca="1" ref="AM400" ca="1">IF(OFFSET(INDIRECT(ADDRESS(ROW(), COLUMN())),0,-1)="",VLOOKUP($G400,$A:$AAE,COLUMN(),FALSE),OFFSET(INDIRECT(ADDRESS(ROW(), COLUMN())),0,-1))</f>
        <v>-</v>
      </c>
      <c r="AN400" s="23"/>
      <c r="AO400" s="23" cm="1">
        <f t="array" aca="1" ref="AO400" ca="1">IF(OFFSET(INDIRECT(ADDRESS(ROW(), COLUMN())),0,-1)="",VLOOKUP($G400,$A:$AAE,COLUMN(),FALSE),OFFSET(INDIRECT(ADDRESS(ROW(), COLUMN())),0,-1))</f>
        <v>0</v>
      </c>
      <c r="AP400" s="23"/>
      <c r="AQ400" s="23" t="str" cm="1">
        <f t="array" aca="1" ref="AQ400" ca="1">IF(OFFSET(INDIRECT(ADDRESS(ROW(), COLUMN())),0,-1)="",VLOOKUP($G400,$A:$AAE,COLUMN(),FALSE),OFFSET(INDIRECT(ADDRESS(ROW(), COLUMN())),0,-1))</f>
        <v>-</v>
      </c>
      <c r="AR400" s="23"/>
      <c r="AS400" s="23" cm="1">
        <f t="array" aca="1" ref="AS400" ca="1">IF(OFFSET(INDIRECT(ADDRESS(ROW(), COLUMN())),0,-1)="",VLOOKUP($G400,$A:$AAE,COLUMN(),FALSE),OFFSET(INDIRECT(ADDRESS(ROW(), COLUMN())),0,-1))</f>
        <v>0</v>
      </c>
      <c r="AT400" s="23"/>
      <c r="AU400" s="23" t="str" cm="1">
        <f t="array" aca="1" ref="AU400" ca="1">IF(OFFSET(INDIRECT(ADDRESS(ROW(), COLUMN())),0,-1)="",VLOOKUP($G400,$A:$AAE,COLUMN(),FALSE),OFFSET(INDIRECT(ADDRESS(ROW(), COLUMN())),0,-1))</f>
        <v>-</v>
      </c>
      <c r="AV400" s="23"/>
      <c r="AW400" s="23" cm="1">
        <f t="array" aca="1" ref="AW400" ca="1">IF(OFFSET(INDIRECT(ADDRESS(ROW(), COLUMN())),0,-1)="",VLOOKUP($G400,$A:$AAE,COLUMN(),FALSE),OFFSET(INDIRECT(ADDRESS(ROW(), COLUMN())),0,-1))</f>
        <v>0</v>
      </c>
      <c r="AX400" s="2"/>
      <c r="AY400" s="23" t="str" cm="1">
        <f t="array" aca="1" ref="AY400" ca="1">IF(OFFSET(INDIRECT(ADDRESS(ROW(), COLUMN())),0,-1)="",VLOOKUP($G400,$A:$AAE,COLUMN(),FALSE),OFFSET(INDIRECT(ADDRESS(ROW(), COLUMN())),0,-1))</f>
        <v>20立方米/公顷*日</v>
      </c>
      <c r="AZ400" s="2"/>
      <c r="BA400" s="23" t="str" cm="1">
        <f t="array" aca="1" ref="BA400" ca="1">IF(OFFSET(INDIRECT(ADDRESS(ROW(), COLUMN())),0,-1)="",VLOOKUP($G400,$A:$AAE,COLUMN(),FALSE),OFFSET(INDIRECT(ADDRESS(ROW(), COLUMN())),0,-1))</f>
        <v>用地面积*20</v>
      </c>
      <c r="BB400" s="2"/>
      <c r="BC400" s="23" cm="1">
        <f t="array" aca="1" ref="BC400" ca="1">IF(OFFSET(INDIRECT(ADDRESS(ROW(), COLUMN())),0,-1)="",VLOOKUP($G400,$A:$AAE,COLUMN(),FALSE),OFFSET(INDIRECT(ADDRESS(ROW(), COLUMN())),0,-1))</f>
        <v>0</v>
      </c>
      <c r="BD400" s="2"/>
      <c r="BE400" s="23" t="str" cm="1">
        <f t="array" aca="1" ref="BE400" ca="1">IF(OFFSET(INDIRECT(ADDRESS(ROW(), COLUMN())),0,-1)="",VLOOKUP($G400,$A:$AAE,COLUMN(),FALSE),OFFSET(INDIRECT(ADDRESS(ROW(), COLUMN())),0,-1))</f>
        <v>用水量*0</v>
      </c>
      <c r="BF400" s="2"/>
      <c r="BG400" s="23" t="str" cm="1">
        <f t="array" aca="1" ref="BG400" ca="1">IF(OFFSET(INDIRECT(ADDRESS(ROW(), COLUMN())),0,-1)="",VLOOKUP($G400,$A:$AAE,COLUMN(),FALSE),OFFSET(INDIRECT(ADDRESS(ROW(), COLUMN())),0,-1))</f>
        <v>10千瓦/公顷</v>
      </c>
      <c r="BH400" s="2"/>
      <c r="BI400" s="23" cm="1">
        <f t="array" aca="1" ref="BI400" ca="1">IF(OFFSET(INDIRECT(ADDRESS(ROW(), COLUMN())),0,-1)="",VLOOKUP($G400,$A:$AAE,COLUMN(),FALSE),OFFSET(INDIRECT(ADDRESS(ROW(), COLUMN())),0,-1))</f>
        <v>1</v>
      </c>
      <c r="BJ400" s="2"/>
      <c r="BK400" s="23" t="str" cm="1">
        <f t="array" aca="1" ref="BK400" ca="1">IF(OFFSET(INDIRECT(ADDRESS(ROW(), COLUMN())),0,-1)="",VLOOKUP($G400,$A:$AAE,COLUMN(),FALSE),OFFSET(INDIRECT(ADDRESS(ROW(), COLUMN())),0,-1))</f>
        <v>用地面积*10*1</v>
      </c>
      <c r="BL400" s="2"/>
      <c r="BM400" s="23" t="str" cm="1">
        <f t="array" aca="1" ref="BM400" ca="1">IF(OFFSET(INDIRECT(ADDRESS(ROW(), COLUMN())),0,-1)="",VLOOKUP($G400,$A:$AAE,COLUMN(),FALSE),OFFSET(INDIRECT(ADDRESS(ROW(), COLUMN())),0,-1))</f>
        <v>-</v>
      </c>
      <c r="BN400" s="2"/>
      <c r="BO400" s="23" cm="1">
        <f t="array" aca="1" ref="BO400" ca="1">IF(OFFSET(INDIRECT(ADDRESS(ROW(), COLUMN())),0,-1)="",VLOOKUP($G400,$A:$AAE,COLUMN(),FALSE),OFFSET(INDIRECT(ADDRESS(ROW(), COLUMN())),0,-1))</f>
        <v>0</v>
      </c>
      <c r="BP400" s="2"/>
      <c r="BQ400" s="23" t="str" cm="1">
        <f t="array" aca="1" ref="BQ400" ca="1">IF(OFFSET(INDIRECT(ADDRESS(ROW(), COLUMN())),0,-1)="",VLOOKUP($G400,$A:$AAE,COLUMN(),FALSE),OFFSET(INDIRECT(ADDRESS(ROW(), COLUMN())),0,-1))</f>
        <v>-</v>
      </c>
      <c r="BR400" s="2"/>
      <c r="BS400" s="23" cm="1">
        <f t="array" aca="1" ref="BS400" ca="1">IF(OFFSET(INDIRECT(ADDRESS(ROW(), COLUMN())),0,-1)="",VLOOKUP($G400,$A:$AAE,COLUMN(),FALSE),OFFSET(INDIRECT(ADDRESS(ROW(), COLUMN())),0,-1))</f>
        <v>0</v>
      </c>
      <c r="BT400" s="2"/>
      <c r="BU400" s="23" t="str" cm="1">
        <f t="array" aca="1" ref="BU400" ca="1">IF(OFFSET(INDIRECT(ADDRESS(ROW(), COLUMN())),0,-1)="",VLOOKUP($G400,$A:$AAE,COLUMN(),FALSE),OFFSET(INDIRECT(ADDRESS(ROW(), COLUMN())),0,-1))</f>
        <v>-</v>
      </c>
      <c r="BV400" s="2"/>
      <c r="BW400" s="23" cm="1">
        <f t="array" aca="1" ref="BW400" ca="1">IF(OFFSET(INDIRECT(ADDRESS(ROW(), COLUMN())),0,-1)="",VLOOKUP($G400,$A:$AAE,COLUMN(),FALSE),OFFSET(INDIRECT(ADDRESS(ROW(), COLUMN())),0,-1))</f>
        <v>0</v>
      </c>
      <c r="BX400" s="2"/>
      <c r="BY400" s="23" cm="1">
        <f t="array" aca="1" ref="BY400" ca="1">IF(OFFSET(INDIRECT(ADDRESS(ROW(), COLUMN())),0,-1)="",VLOOKUP($G400,$A:$AAE,COLUMN(),FALSE),OFFSET(INDIRECT(ADDRESS(ROW(), COLUMN())),0,-1))</f>
        <v>0</v>
      </c>
      <c r="BZ400" s="106"/>
      <c r="CA400" s="23" t="str" cm="1">
        <f t="array" aca="1" ref="CA400" ca="1">IF(OFFSET(INDIRECT(ADDRESS(ROW(), COLUMN())),0,-1)="",VLOOKUP($G400,$A:$AAE,COLUMN(),FALSE),OFFSET(INDIRECT(ADDRESS(ROW(), COLUMN())),0,-1))</f>
        <v>-</v>
      </c>
      <c r="CB400" s="23"/>
      <c r="CC400" s="23" cm="1">
        <f t="array" aca="1" ref="CC400" ca="1">IF(OFFSET(INDIRECT(ADDRESS(ROW(), COLUMN())),0,-1)="",VLOOKUP($G400,$A:$AAE,COLUMN(),FALSE),OFFSET(INDIRECT(ADDRESS(ROW(), COLUMN())),0,-1))</f>
        <v>0</v>
      </c>
      <c r="CD400" s="23"/>
      <c r="CE400" s="23" t="str" cm="1">
        <f t="array" aca="1" ref="CE400" ca="1">IF(OFFSET(INDIRECT(ADDRESS(ROW(), COLUMN())),0,-1)="",VLOOKUP($G400,$A:$AAE,COLUMN(),FALSE),OFFSET(INDIRECT(ADDRESS(ROW(), COLUMN())),0,-1))</f>
        <v>-</v>
      </c>
      <c r="CF400" s="23"/>
      <c r="CG400" s="23" cm="1">
        <f t="array" aca="1" ref="CG400" ca="1">IF(OFFSET(INDIRECT(ADDRESS(ROW(), COLUMN())),0,-1)="",VLOOKUP($G400,$A:$AAE,COLUMN(),FALSE),OFFSET(INDIRECT(ADDRESS(ROW(), COLUMN())),0,-1))</f>
        <v>0</v>
      </c>
      <c r="CH400" s="23"/>
      <c r="CI400" s="60" t="str" cm="1">
        <f t="array" aca="1" ref="CI400" ca="1">IF(OFFSET(INDIRECT(ADDRESS(ROW(), COLUMN())),0,-1)="",VLOOKUP($G400,$A:$AAE,COLUMN(),FALSE),OFFSET(INDIRECT(ADDRESS(ROW(), COLUMN())),0,-1))</f>
        <v>城镇建设用地</v>
      </c>
      <c r="CJ400" s="75" t="s">
        <v>1962</v>
      </c>
      <c r="CK400" s="78" t="str">
        <f t="shared" si="306"/>
        <v>唯一标识:G1#公园绿地#城规</v>
      </c>
      <c r="CL400" s="78" t="str">
        <f t="shared" si="307"/>
        <v>性质名称:公园绿地</v>
      </c>
      <c r="CM400" s="78" t="str">
        <f t="shared" si="308"/>
        <v>地块性质过滤:</v>
      </c>
      <c r="CN400" s="78" t="str">
        <f t="shared" si="309"/>
        <v>地块性质:G1</v>
      </c>
      <c r="CO400" s="78" t="str">
        <f t="shared" si="310"/>
        <v>地类标准:城规</v>
      </c>
      <c r="CP400" s="78" t="str">
        <f t="shared" si="311"/>
        <v>地块性质别称:</v>
      </c>
      <c r="CQ400" s="78" t="str">
        <f t="shared" si="312"/>
        <v>属性继承:G#绿地与广场用地#城规</v>
      </c>
      <c r="CR400" s="78" t="str">
        <f t="shared" si="313"/>
        <v>父类:G</v>
      </c>
      <c r="CS400" s="78" t="str">
        <f t="shared" si="314"/>
        <v>级别继承:G#绿地与广场用地#城规</v>
      </c>
      <c r="CT400" s="78" t="str">
        <f t="shared" si="315"/>
        <v>级别层次:5</v>
      </c>
      <c r="CU400" s="78" t="str">
        <f t="shared" si="316"/>
        <v>级别:4G</v>
      </c>
      <c r="CV400" s="78" t="str">
        <f t="shared" ca="1" si="317"/>
        <v>地块颜色:0,255,0</v>
      </c>
      <c r="CW400" s="78" t="str">
        <f t="shared" ca="1" si="318"/>
        <v>建筑面积公式:面积*容积率</v>
      </c>
      <c r="CX400" s="78" t="str">
        <f t="shared" ca="1" si="319"/>
        <v>住宅建筑面积公式:地块建筑面积*0</v>
      </c>
      <c r="CY400" s="78" t="str">
        <f t="shared" ca="1" si="320"/>
        <v>商服建筑面积公式:地块建筑面积*0</v>
      </c>
      <c r="CZ400" s="78" t="str">
        <f t="shared" ca="1" si="321"/>
        <v>商服中商业建筑面积公式:地块建筑面积*0</v>
      </c>
      <c r="DA400" s="78" t="str">
        <f t="shared" ca="1" si="322"/>
        <v>商服中办公建筑面积公式:地块建筑面积*0</v>
      </c>
      <c r="DB400" s="78" t="str">
        <f t="shared" ca="1" si="323"/>
        <v>公服建筑面积公式:地块建筑面积*0</v>
      </c>
      <c r="DC400" s="78" t="str">
        <f t="shared" ca="1" si="324"/>
        <v>工业建筑面积公式:地块建筑面积*0</v>
      </c>
      <c r="DD400" s="78" t="str">
        <f t="shared" ca="1" si="325"/>
        <v>市政建筑面积公式:地块建筑面积*0</v>
      </c>
      <c r="DE400" s="78" t="str">
        <f t="shared" ca="1" si="350"/>
        <v>绿地面积指定指标:面积*1</v>
      </c>
      <c r="DF400" s="78" t="str">
        <f t="shared" ca="1" si="351"/>
        <v>绿地面积指定公式:面积*1</v>
      </c>
      <c r="DG400" s="78" t="str">
        <f t="shared" ca="1" si="326"/>
        <v>户数指标:-</v>
      </c>
      <c r="DH400" s="78" t="str">
        <f t="shared" ca="1" si="327"/>
        <v>户数公式:0</v>
      </c>
      <c r="DI400" s="78" t="str">
        <f t="shared" ca="1" si="328"/>
        <v>人数指标:-</v>
      </c>
      <c r="DJ400" s="78" t="str">
        <f t="shared" ca="1" si="329"/>
        <v>人数公式:0</v>
      </c>
      <c r="DK400" s="78" t="str">
        <f t="shared" ca="1" si="330"/>
        <v>就业指标:-</v>
      </c>
      <c r="DL400" s="78" t="str">
        <f t="shared" ca="1" si="331"/>
        <v>就业公式:0</v>
      </c>
      <c r="DM400" s="78" t="str">
        <f t="shared" ca="1" si="332"/>
        <v>机动车指标:-</v>
      </c>
      <c r="DN400" s="78" t="str">
        <f t="shared" ca="1" si="333"/>
        <v>机动车公式:0</v>
      </c>
      <c r="DO400" s="78" t="str">
        <f t="shared" ca="1" si="334"/>
        <v>用水量指标:20立方米/公顷*日</v>
      </c>
      <c r="DP400" s="78" t="str">
        <f t="shared" ca="1" si="335"/>
        <v>用水量公式:用地面积*20</v>
      </c>
      <c r="DQ400" s="78" t="str">
        <f t="shared" ca="1" si="336"/>
        <v>污水折算系数:0</v>
      </c>
      <c r="DR400" s="78" t="str">
        <f t="shared" ca="1" si="337"/>
        <v>污水量公式:用水量*0</v>
      </c>
      <c r="DS400" s="78" t="str">
        <f t="shared" ca="1" si="338"/>
        <v>用电负荷指标:10千瓦/公顷</v>
      </c>
      <c r="DT400" s="78" t="str">
        <f t="shared" ca="1" si="339"/>
        <v>同时率:1</v>
      </c>
      <c r="DU400" s="78" t="str">
        <f t="shared" ca="1" si="340"/>
        <v>用电量公式:用地面积*10*1</v>
      </c>
      <c r="DV400" s="78" t="str">
        <f t="shared" ca="1" si="341"/>
        <v>固话装机指标:-</v>
      </c>
      <c r="DW400" s="78" t="str">
        <f t="shared" ca="1" si="342"/>
        <v>固话量公式:0</v>
      </c>
      <c r="DX400" s="78" t="str">
        <f t="shared" ca="1" si="343"/>
        <v>有线电视指标:-</v>
      </c>
      <c r="DY400" s="78" t="str">
        <f t="shared" ca="1" si="344"/>
        <v>电视量公式:0</v>
      </c>
      <c r="DZ400" s="78" t="str">
        <f t="shared" ca="1" si="345"/>
        <v>高峰机动车生成量指标:-</v>
      </c>
      <c r="EA400" s="78" t="str">
        <f t="shared" ca="1" si="346"/>
        <v>高峰机动车吸引量公式:0</v>
      </c>
      <c r="EB400" s="78" t="str">
        <f t="shared" ca="1" si="347"/>
        <v>高峰机动车发生量公式:0</v>
      </c>
      <c r="EC400" s="78" t="str">
        <f t="shared" ca="1" si="352"/>
        <v>地下空间指标:-</v>
      </c>
      <c r="ED400" s="78" t="str">
        <f t="shared" ca="1" si="348"/>
        <v>地下空间公式:0</v>
      </c>
      <c r="EE400" s="78" t="str">
        <f t="shared" ca="1" si="353"/>
        <v>人防指标:-</v>
      </c>
      <c r="EF400" s="78" t="str">
        <f t="shared" ca="1" si="349"/>
        <v>人防公式:0</v>
      </c>
      <c r="EG400" s="78" t="str">
        <f t="shared" ca="1" si="356"/>
        <v>用地构成:城镇建设用地</v>
      </c>
      <c r="EH400" s="78" t="s">
        <v>1962</v>
      </c>
      <c r="EI400" s="79" t="str">
        <f t="shared" ca="1" si="354"/>
        <v>唯一标识:G1#公园绿地#城规;性质名称:公园绿地;地块性质过滤:;地块性质:G1;地类标准:城规;地块性质别称:;属性继承:G#绿地与广场用地#城规;父类:G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0" t="s">
        <v>1962</v>
      </c>
    </row>
    <row r="401" spans="1:140" ht="16.5" x14ac:dyDescent="0.2">
      <c r="A401" s="60" t="str">
        <f t="shared" si="355"/>
        <v>G10#一般河道#城规</v>
      </c>
      <c r="B401" s="60" t="s">
        <v>496</v>
      </c>
      <c r="C401" s="60"/>
      <c r="D401" s="60" t="s">
        <v>1061</v>
      </c>
      <c r="E401" s="60" t="s">
        <v>1276</v>
      </c>
      <c r="F401" s="60"/>
      <c r="G401" s="60" t="s">
        <v>28</v>
      </c>
      <c r="H401" s="60" t="s">
        <v>685</v>
      </c>
      <c r="I401" s="60" t="s">
        <v>112</v>
      </c>
      <c r="J401" s="60">
        <v>6</v>
      </c>
      <c r="K401" s="60" t="s">
        <v>1523</v>
      </c>
      <c r="L401" s="60" t="s">
        <v>1538</v>
      </c>
      <c r="M401" s="60" t="str" cm="1">
        <f t="array" aca="1" ref="M401" ca="1">IF(OFFSET(INDIRECT(ADDRESS(ROW(), COLUMN())),0,-1)="",VLOOKUP($G401,$A:$AAE,COLUMN(),FALSE),OFFSET(INDIRECT(ADDRESS(ROW(), COLUMN())),0,-1))</f>
        <v>0,191,255</v>
      </c>
      <c r="N401" s="23"/>
      <c r="O401" s="60" t="str" cm="1">
        <f t="array" aca="1" ref="O401" ca="1">IF(OFFSET(INDIRECT(ADDRESS(ROW(), COLUMN())),0,-1)="",VLOOKUP($G401,$A:$AAE,COLUMN(),FALSE),OFFSET(INDIRECT(ADDRESS(ROW(), COLUMN())),0,-1))</f>
        <v>面积*容积率</v>
      </c>
      <c r="P401" s="23"/>
      <c r="Q401" s="23" t="str" cm="1">
        <f t="array" aca="1" ref="Q401" ca="1">IF(OFFSET(INDIRECT(ADDRESS(ROW(), COLUMN())),0,-1)="",VLOOKUP($G401,$A:$AAE,COLUMN(),FALSE),OFFSET(INDIRECT(ADDRESS(ROW(), COLUMN())),0,-1))</f>
        <v>地块建筑面积*0</v>
      </c>
      <c r="R401" s="23"/>
      <c r="S401" s="23" t="str" cm="1">
        <f t="array" aca="1" ref="S401" ca="1">IF(OFFSET(INDIRECT(ADDRESS(ROW(), COLUMN())),0,-1)="",VLOOKUP($G401,$A:$AAE,COLUMN(),FALSE),OFFSET(INDIRECT(ADDRESS(ROW(), COLUMN())),0,-1))</f>
        <v>地块建筑面积*0</v>
      </c>
      <c r="T401" s="23"/>
      <c r="U401" s="23" t="str" cm="1">
        <f t="array" aca="1" ref="U401" ca="1">IF(OFFSET(INDIRECT(ADDRESS(ROW(), COLUMN())),0,-1)="",VLOOKUP($G401,$A:$AAE,COLUMN(),FALSE),OFFSET(INDIRECT(ADDRESS(ROW(), COLUMN())),0,-1))</f>
        <v>地块建筑面积*0</v>
      </c>
      <c r="V401" s="23"/>
      <c r="W401" s="60" t="str" cm="1">
        <f t="array" aca="1" ref="W401" ca="1">IF(OFFSET(INDIRECT(ADDRESS(ROW(), COLUMN())),0,-1)="",VLOOKUP($G401,$A:$AAE,COLUMN(),FALSE),OFFSET(INDIRECT(ADDRESS(ROW(), COLUMN())),0,-1))</f>
        <v>地块建筑面积*0</v>
      </c>
      <c r="X401" s="23"/>
      <c r="Y401" s="23" t="str" cm="1">
        <f t="array" aca="1" ref="Y401" ca="1">IF(OFFSET(INDIRECT(ADDRESS(ROW(), COLUMN())),0,-1)="",VLOOKUP($G401,$A:$AAE,COLUMN(),FALSE),OFFSET(INDIRECT(ADDRESS(ROW(), COLUMN())),0,-1))</f>
        <v>地块建筑面积*0</v>
      </c>
      <c r="Z401" s="23"/>
      <c r="AA401" s="23" t="str" cm="1">
        <f t="array" aca="1" ref="AA401" ca="1">IF(OFFSET(INDIRECT(ADDRESS(ROW(), COLUMN())),0,-1)="",VLOOKUP($G401,$A:$AAE,COLUMN(),FALSE),OFFSET(INDIRECT(ADDRESS(ROW(), COLUMN())),0,-1))</f>
        <v>地块建筑面积*0</v>
      </c>
      <c r="AB401" s="23"/>
      <c r="AC401" s="23" t="str" cm="1">
        <f t="array" aca="1" ref="AC401" ca="1">IF(OFFSET(INDIRECT(ADDRESS(ROW(), COLUMN())),0,-1)="",VLOOKUP($G401,$A:$AAE,COLUMN(),FALSE),OFFSET(INDIRECT(ADDRESS(ROW(), COLUMN())),0,-1))</f>
        <v>地块建筑面积*0</v>
      </c>
      <c r="AD401" s="23"/>
      <c r="AE401" s="23" t="str" cm="1">
        <f t="array" aca="1" ref="AE401" ca="1">IF(OFFSET(INDIRECT(ADDRESS(ROW(), COLUMN())),0,-1)="",VLOOKUP($G401,$A:$AAE,COLUMN(),FALSE),OFFSET(INDIRECT(ADDRESS(ROW(), COLUMN())),0,-1))</f>
        <v>面积*0</v>
      </c>
      <c r="AF401" s="23"/>
      <c r="AG401" s="23" t="str" cm="1">
        <f t="array" aca="1" ref="AG401" ca="1">IF(OFFSET(INDIRECT(ADDRESS(ROW(), COLUMN())),0,-1)="",VLOOKUP($G401,$A:$AAE,COLUMN(),FALSE),OFFSET(INDIRECT(ADDRESS(ROW(), COLUMN())),0,-1))</f>
        <v>面积*0</v>
      </c>
      <c r="AH401" s="23"/>
      <c r="AI401" s="23" t="str" cm="1">
        <f t="array" aca="1" ref="AI401" ca="1">IF(OFFSET(INDIRECT(ADDRESS(ROW(), COLUMN())),0,-1)="",VLOOKUP($G401,$A:$AAE,COLUMN(),FALSE),OFFSET(INDIRECT(ADDRESS(ROW(), COLUMN())),0,-1))</f>
        <v>-</v>
      </c>
      <c r="AJ401" s="23"/>
      <c r="AK401" s="23" cm="1">
        <f t="array" aca="1" ref="AK401" ca="1">IF(OFFSET(INDIRECT(ADDRESS(ROW(), COLUMN())),0,-1)="",VLOOKUP($G401,$A:$AAE,COLUMN(),FALSE),OFFSET(INDIRECT(ADDRESS(ROW(), COLUMN())),0,-1))</f>
        <v>0</v>
      </c>
      <c r="AL401" s="23"/>
      <c r="AM401" s="23" t="str" cm="1">
        <f t="array" aca="1" ref="AM401" ca="1">IF(OFFSET(INDIRECT(ADDRESS(ROW(), COLUMN())),0,-1)="",VLOOKUP($G401,$A:$AAE,COLUMN(),FALSE),OFFSET(INDIRECT(ADDRESS(ROW(), COLUMN())),0,-1))</f>
        <v>-</v>
      </c>
      <c r="AN401" s="23"/>
      <c r="AO401" s="23" cm="1">
        <f t="array" aca="1" ref="AO401" ca="1">IF(OFFSET(INDIRECT(ADDRESS(ROW(), COLUMN())),0,-1)="",VLOOKUP($G401,$A:$AAE,COLUMN(),FALSE),OFFSET(INDIRECT(ADDRESS(ROW(), COLUMN())),0,-1))</f>
        <v>0</v>
      </c>
      <c r="AP401" s="23"/>
      <c r="AQ401" s="23" t="str" cm="1">
        <f t="array" aca="1" ref="AQ401" ca="1">IF(OFFSET(INDIRECT(ADDRESS(ROW(), COLUMN())),0,-1)="",VLOOKUP($G401,$A:$AAE,COLUMN(),FALSE),OFFSET(INDIRECT(ADDRESS(ROW(), COLUMN())),0,-1))</f>
        <v>-</v>
      </c>
      <c r="AR401" s="23"/>
      <c r="AS401" s="23" cm="1">
        <f t="array" aca="1" ref="AS401" ca="1">IF(OFFSET(INDIRECT(ADDRESS(ROW(), COLUMN())),0,-1)="",VLOOKUP($G401,$A:$AAE,COLUMN(),FALSE),OFFSET(INDIRECT(ADDRESS(ROW(), COLUMN())),0,-1))</f>
        <v>0</v>
      </c>
      <c r="AT401" s="23"/>
      <c r="AU401" s="23" t="str" cm="1">
        <f t="array" aca="1" ref="AU401" ca="1">IF(OFFSET(INDIRECT(ADDRESS(ROW(), COLUMN())),0,-1)="",VLOOKUP($G401,$A:$AAE,COLUMN(),FALSE),OFFSET(INDIRECT(ADDRESS(ROW(), COLUMN())),0,-1))</f>
        <v>-</v>
      </c>
      <c r="AV401" s="23"/>
      <c r="AW401" s="23" cm="1">
        <f t="array" aca="1" ref="AW401" ca="1">IF(OFFSET(INDIRECT(ADDRESS(ROW(), COLUMN())),0,-1)="",VLOOKUP($G401,$A:$AAE,COLUMN(),FALSE),OFFSET(INDIRECT(ADDRESS(ROW(), COLUMN())),0,-1))</f>
        <v>0</v>
      </c>
      <c r="AX401" s="2"/>
      <c r="AY401" s="23" t="str" cm="1">
        <f t="array" aca="1" ref="AY401" ca="1">IF(OFFSET(INDIRECT(ADDRESS(ROW(), COLUMN())),0,-1)="",VLOOKUP($G401,$A:$AAE,COLUMN(),FALSE),OFFSET(INDIRECT(ADDRESS(ROW(), COLUMN())),0,-1))</f>
        <v>-</v>
      </c>
      <c r="AZ401" s="2"/>
      <c r="BA401" s="23" cm="1">
        <f t="array" aca="1" ref="BA401" ca="1">IF(OFFSET(INDIRECT(ADDRESS(ROW(), COLUMN())),0,-1)="",VLOOKUP($G401,$A:$AAE,COLUMN(),FALSE),OFFSET(INDIRECT(ADDRESS(ROW(), COLUMN())),0,-1))</f>
        <v>0</v>
      </c>
      <c r="BB401" s="2"/>
      <c r="BC401" s="23" cm="1">
        <f t="array" aca="1" ref="BC401" ca="1">IF(OFFSET(INDIRECT(ADDRESS(ROW(), COLUMN())),0,-1)="",VLOOKUP($G401,$A:$AAE,COLUMN(),FALSE),OFFSET(INDIRECT(ADDRESS(ROW(), COLUMN())),0,-1))</f>
        <v>0</v>
      </c>
      <c r="BD401" s="2"/>
      <c r="BE401" s="23" t="str" cm="1">
        <f t="array" aca="1" ref="BE401" ca="1">IF(OFFSET(INDIRECT(ADDRESS(ROW(), COLUMN())),0,-1)="",VLOOKUP($G401,$A:$AAE,COLUMN(),FALSE),OFFSET(INDIRECT(ADDRESS(ROW(), COLUMN())),0,-1))</f>
        <v>用水量*0</v>
      </c>
      <c r="BF401" s="2"/>
      <c r="BG401" s="23" t="str" cm="1">
        <f t="array" aca="1" ref="BG401" ca="1">IF(OFFSET(INDIRECT(ADDRESS(ROW(), COLUMN())),0,-1)="",VLOOKUP($G401,$A:$AAE,COLUMN(),FALSE),OFFSET(INDIRECT(ADDRESS(ROW(), COLUMN())),0,-1))</f>
        <v>-</v>
      </c>
      <c r="BH401" s="2"/>
      <c r="BI401" s="23" cm="1">
        <f t="array" aca="1" ref="BI401" ca="1">IF(OFFSET(INDIRECT(ADDRESS(ROW(), COLUMN())),0,-1)="",VLOOKUP($G401,$A:$AAE,COLUMN(),FALSE),OFFSET(INDIRECT(ADDRESS(ROW(), COLUMN())),0,-1))</f>
        <v>0</v>
      </c>
      <c r="BJ401" s="2"/>
      <c r="BK401" s="23" cm="1">
        <f t="array" aca="1" ref="BK401" ca="1">IF(OFFSET(INDIRECT(ADDRESS(ROW(), COLUMN())),0,-1)="",VLOOKUP($G401,$A:$AAE,COLUMN(),FALSE),OFFSET(INDIRECT(ADDRESS(ROW(), COLUMN())),0,-1))</f>
        <v>0</v>
      </c>
      <c r="BL401" s="2"/>
      <c r="BM401" s="23" t="str" cm="1">
        <f t="array" aca="1" ref="BM401" ca="1">IF(OFFSET(INDIRECT(ADDRESS(ROW(), COLUMN())),0,-1)="",VLOOKUP($G401,$A:$AAE,COLUMN(),FALSE),OFFSET(INDIRECT(ADDRESS(ROW(), COLUMN())),0,-1))</f>
        <v>-</v>
      </c>
      <c r="BN401" s="2"/>
      <c r="BO401" s="23" cm="1">
        <f t="array" aca="1" ref="BO401" ca="1">IF(OFFSET(INDIRECT(ADDRESS(ROW(), COLUMN())),0,-1)="",VLOOKUP($G401,$A:$AAE,COLUMN(),FALSE),OFFSET(INDIRECT(ADDRESS(ROW(), COLUMN())),0,-1))</f>
        <v>0</v>
      </c>
      <c r="BP401" s="2"/>
      <c r="BQ401" s="23" t="str" cm="1">
        <f t="array" aca="1" ref="BQ401" ca="1">IF(OFFSET(INDIRECT(ADDRESS(ROW(), COLUMN())),0,-1)="",VLOOKUP($G401,$A:$AAE,COLUMN(),FALSE),OFFSET(INDIRECT(ADDRESS(ROW(), COLUMN())),0,-1))</f>
        <v>-</v>
      </c>
      <c r="BR401" s="2"/>
      <c r="BS401" s="23" cm="1">
        <f t="array" aca="1" ref="BS401" ca="1">IF(OFFSET(INDIRECT(ADDRESS(ROW(), COLUMN())),0,-1)="",VLOOKUP($G401,$A:$AAE,COLUMN(),FALSE),OFFSET(INDIRECT(ADDRESS(ROW(), COLUMN())),0,-1))</f>
        <v>0</v>
      </c>
      <c r="BT401" s="2"/>
      <c r="BU401" s="23" t="str" cm="1">
        <f t="array" aca="1" ref="BU401" ca="1">IF(OFFSET(INDIRECT(ADDRESS(ROW(), COLUMN())),0,-1)="",VLOOKUP($G401,$A:$AAE,COLUMN(),FALSE),OFFSET(INDIRECT(ADDRESS(ROW(), COLUMN())),0,-1))</f>
        <v>-</v>
      </c>
      <c r="BV401" s="2"/>
      <c r="BW401" s="23" cm="1">
        <f t="array" aca="1" ref="BW401" ca="1">IF(OFFSET(INDIRECT(ADDRESS(ROW(), COLUMN())),0,-1)="",VLOOKUP($G401,$A:$AAE,COLUMN(),FALSE),OFFSET(INDIRECT(ADDRESS(ROW(), COLUMN())),0,-1))</f>
        <v>0</v>
      </c>
      <c r="BX401" s="2"/>
      <c r="BY401" s="23" cm="1">
        <f t="array" aca="1" ref="BY401" ca="1">IF(OFFSET(INDIRECT(ADDRESS(ROW(), COLUMN())),0,-1)="",VLOOKUP($G401,$A:$AAE,COLUMN(),FALSE),OFFSET(INDIRECT(ADDRESS(ROW(), COLUMN())),0,-1))</f>
        <v>0</v>
      </c>
      <c r="BZ401" s="106"/>
      <c r="CA401" s="23" t="str" cm="1">
        <f t="array" aca="1" ref="CA401" ca="1">IF(OFFSET(INDIRECT(ADDRESS(ROW(), COLUMN())),0,-1)="",VLOOKUP($G401,$A:$AAE,COLUMN(),FALSE),OFFSET(INDIRECT(ADDRESS(ROW(), COLUMN())),0,-1))</f>
        <v>-</v>
      </c>
      <c r="CB401" s="23"/>
      <c r="CC401" s="23" cm="1">
        <f t="array" aca="1" ref="CC401" ca="1">IF(OFFSET(INDIRECT(ADDRESS(ROW(), COLUMN())),0,-1)="",VLOOKUP($G401,$A:$AAE,COLUMN(),FALSE),OFFSET(INDIRECT(ADDRESS(ROW(), COLUMN())),0,-1))</f>
        <v>0</v>
      </c>
      <c r="CD401" s="23"/>
      <c r="CE401" s="23" t="str" cm="1">
        <f t="array" aca="1" ref="CE401" ca="1">IF(OFFSET(INDIRECT(ADDRESS(ROW(), COLUMN())),0,-1)="",VLOOKUP($G401,$A:$AAE,COLUMN(),FALSE),OFFSET(INDIRECT(ADDRESS(ROW(), COLUMN())),0,-1))</f>
        <v>-</v>
      </c>
      <c r="CF401" s="23"/>
      <c r="CG401" s="23" cm="1">
        <f t="array" aca="1" ref="CG401" ca="1">IF(OFFSET(INDIRECT(ADDRESS(ROW(), COLUMN())),0,-1)="",VLOOKUP($G401,$A:$AAE,COLUMN(),FALSE),OFFSET(INDIRECT(ADDRESS(ROW(), COLUMN())),0,-1))</f>
        <v>0</v>
      </c>
      <c r="CH401" s="23"/>
      <c r="CI401" s="60" t="str" cm="1">
        <f t="array" aca="1" ref="CI401" ca="1">IF(OFFSET(INDIRECT(ADDRESS(ROW(), COLUMN())),0,-1)="",VLOOKUP($G401,$A:$AAE,COLUMN(),FALSE),OFFSET(INDIRECT(ADDRESS(ROW(), COLUMN())),0,-1))</f>
        <v>城镇建设用地</v>
      </c>
      <c r="CJ401" s="75" t="s">
        <v>1962</v>
      </c>
      <c r="CK401" s="78" t="str">
        <f t="shared" si="306"/>
        <v>唯一标识:G10#一般河道#城规</v>
      </c>
      <c r="CL401" s="78" t="str">
        <f t="shared" si="307"/>
        <v>性质名称:一般河道</v>
      </c>
      <c r="CM401" s="78" t="str">
        <f t="shared" si="308"/>
        <v>地块性质过滤:</v>
      </c>
      <c r="CN401" s="78" t="str">
        <f t="shared" si="309"/>
        <v>地块性质:G10</v>
      </c>
      <c r="CO401" s="78" t="str">
        <f t="shared" si="310"/>
        <v>地类标准:城规</v>
      </c>
      <c r="CP401" s="78" t="str">
        <f t="shared" si="311"/>
        <v>地块性质别称:</v>
      </c>
      <c r="CQ401" s="78" t="str">
        <f t="shared" si="312"/>
        <v>属性继承:H#建设用地#城规</v>
      </c>
      <c r="CR401" s="78" t="str">
        <f t="shared" si="313"/>
        <v>父类:H</v>
      </c>
      <c r="CS401" s="78" t="str">
        <f t="shared" si="314"/>
        <v>级别继承:G1#公园绿地#城规</v>
      </c>
      <c r="CT401" s="78" t="str">
        <f t="shared" si="315"/>
        <v>级别层次:6</v>
      </c>
      <c r="CU401" s="78" t="str">
        <f t="shared" si="316"/>
        <v>级别:5G1</v>
      </c>
      <c r="CV401" s="78" t="str">
        <f t="shared" ca="1" si="317"/>
        <v>地块颜色:0,191,255</v>
      </c>
      <c r="CW401" s="78" t="str">
        <f t="shared" ca="1" si="318"/>
        <v>建筑面积公式:面积*容积率</v>
      </c>
      <c r="CX401" s="78" t="str">
        <f t="shared" ca="1" si="319"/>
        <v>住宅建筑面积公式:地块建筑面积*0</v>
      </c>
      <c r="CY401" s="78" t="str">
        <f t="shared" ca="1" si="320"/>
        <v>商服建筑面积公式:地块建筑面积*0</v>
      </c>
      <c r="CZ401" s="78" t="str">
        <f t="shared" ca="1" si="321"/>
        <v>商服中商业建筑面积公式:地块建筑面积*0</v>
      </c>
      <c r="DA401" s="78" t="str">
        <f t="shared" ca="1" si="322"/>
        <v>商服中办公建筑面积公式:地块建筑面积*0</v>
      </c>
      <c r="DB401" s="78" t="str">
        <f t="shared" ca="1" si="323"/>
        <v>公服建筑面积公式:地块建筑面积*0</v>
      </c>
      <c r="DC401" s="78" t="str">
        <f t="shared" ca="1" si="324"/>
        <v>工业建筑面积公式:地块建筑面积*0</v>
      </c>
      <c r="DD401" s="78" t="str">
        <f t="shared" ca="1" si="325"/>
        <v>市政建筑面积公式:地块建筑面积*0</v>
      </c>
      <c r="DE401" s="78" t="str">
        <f t="shared" ca="1" si="350"/>
        <v>绿地面积指定指标:面积*0</v>
      </c>
      <c r="DF401" s="78" t="str">
        <f t="shared" ca="1" si="351"/>
        <v>绿地面积指定公式:面积*0</v>
      </c>
      <c r="DG401" s="78" t="str">
        <f t="shared" ca="1" si="326"/>
        <v>户数指标:-</v>
      </c>
      <c r="DH401" s="78" t="str">
        <f t="shared" ca="1" si="327"/>
        <v>户数公式:0</v>
      </c>
      <c r="DI401" s="78" t="str">
        <f t="shared" ca="1" si="328"/>
        <v>人数指标:-</v>
      </c>
      <c r="DJ401" s="78" t="str">
        <f t="shared" ca="1" si="329"/>
        <v>人数公式:0</v>
      </c>
      <c r="DK401" s="78" t="str">
        <f t="shared" ca="1" si="330"/>
        <v>就业指标:-</v>
      </c>
      <c r="DL401" s="78" t="str">
        <f t="shared" ca="1" si="331"/>
        <v>就业公式:0</v>
      </c>
      <c r="DM401" s="78" t="str">
        <f t="shared" ca="1" si="332"/>
        <v>机动车指标:-</v>
      </c>
      <c r="DN401" s="78" t="str">
        <f t="shared" ca="1" si="333"/>
        <v>机动车公式:0</v>
      </c>
      <c r="DO401" s="78" t="str">
        <f t="shared" ca="1" si="334"/>
        <v>用水量指标:-</v>
      </c>
      <c r="DP401" s="78" t="str">
        <f t="shared" ca="1" si="335"/>
        <v>用水量公式:0</v>
      </c>
      <c r="DQ401" s="78" t="str">
        <f t="shared" ca="1" si="336"/>
        <v>污水折算系数:0</v>
      </c>
      <c r="DR401" s="78" t="str">
        <f t="shared" ca="1" si="337"/>
        <v>污水量公式:用水量*0</v>
      </c>
      <c r="DS401" s="78" t="str">
        <f t="shared" ca="1" si="338"/>
        <v>用电负荷指标:-</v>
      </c>
      <c r="DT401" s="78" t="str">
        <f t="shared" ca="1" si="339"/>
        <v>同时率:0</v>
      </c>
      <c r="DU401" s="78" t="str">
        <f t="shared" ca="1" si="340"/>
        <v>用电量公式:0</v>
      </c>
      <c r="DV401" s="78" t="str">
        <f t="shared" ca="1" si="341"/>
        <v>固话装机指标:-</v>
      </c>
      <c r="DW401" s="78" t="str">
        <f t="shared" ca="1" si="342"/>
        <v>固话量公式:0</v>
      </c>
      <c r="DX401" s="78" t="str">
        <f t="shared" ca="1" si="343"/>
        <v>有线电视指标:-</v>
      </c>
      <c r="DY401" s="78" t="str">
        <f t="shared" ca="1" si="344"/>
        <v>电视量公式:0</v>
      </c>
      <c r="DZ401" s="78" t="str">
        <f t="shared" ca="1" si="345"/>
        <v>高峰机动车生成量指标:-</v>
      </c>
      <c r="EA401" s="78" t="str">
        <f t="shared" ca="1" si="346"/>
        <v>高峰机动车吸引量公式:0</v>
      </c>
      <c r="EB401" s="78" t="str">
        <f t="shared" ca="1" si="347"/>
        <v>高峰机动车发生量公式:0</v>
      </c>
      <c r="EC401" s="78" t="str">
        <f t="shared" ca="1" si="352"/>
        <v>地下空间指标:-</v>
      </c>
      <c r="ED401" s="78" t="str">
        <f t="shared" ca="1" si="348"/>
        <v>地下空间公式:0</v>
      </c>
      <c r="EE401" s="78" t="str">
        <f t="shared" ca="1" si="353"/>
        <v>人防指标:-</v>
      </c>
      <c r="EF401" s="78" t="str">
        <f t="shared" ca="1" si="349"/>
        <v>人防公式:0</v>
      </c>
      <c r="EG401" s="78" t="str">
        <f t="shared" ca="1" si="356"/>
        <v>用地构成:城镇建设用地</v>
      </c>
      <c r="EH401" s="78" t="s">
        <v>1962</v>
      </c>
      <c r="EI401" s="79" t="str">
        <f t="shared" ca="1" si="354"/>
        <v>唯一标识:G10#一般河道#城规;性质名称:一般河道;地块性质过滤:;地块性质:G10;地类标准:城规;地块性质别称:;属性继承:H#建设用地#城规;父类:H;级别继承:G1#公园绿地#城规;级别层次:6;级别:5G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1" t="s">
        <v>1962</v>
      </c>
    </row>
    <row r="402" spans="1:140" ht="16.5" x14ac:dyDescent="0.2">
      <c r="A402" s="60" t="str">
        <f t="shared" si="355"/>
        <v>G11#公园绿地#城规</v>
      </c>
      <c r="B402" s="60" t="s">
        <v>497</v>
      </c>
      <c r="C402" s="60"/>
      <c r="D402" s="60" t="s">
        <v>1062</v>
      </c>
      <c r="E402" s="60" t="s">
        <v>1276</v>
      </c>
      <c r="F402" s="60"/>
      <c r="G402" s="60" t="s">
        <v>112</v>
      </c>
      <c r="H402" s="60" t="s">
        <v>1060</v>
      </c>
      <c r="I402" s="60" t="s">
        <v>112</v>
      </c>
      <c r="J402" s="60">
        <v>6</v>
      </c>
      <c r="K402" s="60" t="s">
        <v>1523</v>
      </c>
      <c r="L402" s="60"/>
      <c r="M402" s="60" t="str" cm="1">
        <f t="array" aca="1" ref="M402" ca="1">IF(OFFSET(INDIRECT(ADDRESS(ROW(), COLUMN())),0,-1)="",VLOOKUP($G402,$A:$AAE,COLUMN(),FALSE),OFFSET(INDIRECT(ADDRESS(ROW(), COLUMN())),0,-1))</f>
        <v>0,255,0</v>
      </c>
      <c r="N402" s="23"/>
      <c r="O402" s="60" t="str" cm="1">
        <f t="array" aca="1" ref="O402" ca="1">IF(OFFSET(INDIRECT(ADDRESS(ROW(), COLUMN())),0,-1)="",VLOOKUP($G402,$A:$AAE,COLUMN(),FALSE),OFFSET(INDIRECT(ADDRESS(ROW(), COLUMN())),0,-1))</f>
        <v>面积*容积率</v>
      </c>
      <c r="P402" s="23"/>
      <c r="Q402" s="23" t="str" cm="1">
        <f t="array" aca="1" ref="Q402" ca="1">IF(OFFSET(INDIRECT(ADDRESS(ROW(), COLUMN())),0,-1)="",VLOOKUP($G402,$A:$AAE,COLUMN(),FALSE),OFFSET(INDIRECT(ADDRESS(ROW(), COLUMN())),0,-1))</f>
        <v>地块建筑面积*0</v>
      </c>
      <c r="R402" s="23"/>
      <c r="S402" s="23" t="str" cm="1">
        <f t="array" aca="1" ref="S402" ca="1">IF(OFFSET(INDIRECT(ADDRESS(ROW(), COLUMN())),0,-1)="",VLOOKUP($G402,$A:$AAE,COLUMN(),FALSE),OFFSET(INDIRECT(ADDRESS(ROW(), COLUMN())),0,-1))</f>
        <v>地块建筑面积*0</v>
      </c>
      <c r="T402" s="23"/>
      <c r="U402" s="23" t="str" cm="1">
        <f t="array" aca="1" ref="U402" ca="1">IF(OFFSET(INDIRECT(ADDRESS(ROW(), COLUMN())),0,-1)="",VLOOKUP($G402,$A:$AAE,COLUMN(),FALSE),OFFSET(INDIRECT(ADDRESS(ROW(), COLUMN())),0,-1))</f>
        <v>地块建筑面积*0</v>
      </c>
      <c r="V402" s="23"/>
      <c r="W402" s="60" t="str" cm="1">
        <f t="array" aca="1" ref="W402" ca="1">IF(OFFSET(INDIRECT(ADDRESS(ROW(), COLUMN())),0,-1)="",VLOOKUP($G402,$A:$AAE,COLUMN(),FALSE),OFFSET(INDIRECT(ADDRESS(ROW(), COLUMN())),0,-1))</f>
        <v>地块建筑面积*0</v>
      </c>
      <c r="X402" s="23"/>
      <c r="Y402" s="23" t="str" cm="1">
        <f t="array" aca="1" ref="Y402" ca="1">IF(OFFSET(INDIRECT(ADDRESS(ROW(), COLUMN())),0,-1)="",VLOOKUP($G402,$A:$AAE,COLUMN(),FALSE),OFFSET(INDIRECT(ADDRESS(ROW(), COLUMN())),0,-1))</f>
        <v>地块建筑面积*0</v>
      </c>
      <c r="Z402" s="23"/>
      <c r="AA402" s="23" t="str" cm="1">
        <f t="array" aca="1" ref="AA402" ca="1">IF(OFFSET(INDIRECT(ADDRESS(ROW(), COLUMN())),0,-1)="",VLOOKUP($G402,$A:$AAE,COLUMN(),FALSE),OFFSET(INDIRECT(ADDRESS(ROW(), COLUMN())),0,-1))</f>
        <v>地块建筑面积*0</v>
      </c>
      <c r="AB402" s="23"/>
      <c r="AC402" s="23" t="str" cm="1">
        <f t="array" aca="1" ref="AC402" ca="1">IF(OFFSET(INDIRECT(ADDRESS(ROW(), COLUMN())),0,-1)="",VLOOKUP($G402,$A:$AAE,COLUMN(),FALSE),OFFSET(INDIRECT(ADDRESS(ROW(), COLUMN())),0,-1))</f>
        <v>地块建筑面积*0</v>
      </c>
      <c r="AD402" s="23"/>
      <c r="AE402" s="23" t="str" cm="1">
        <f t="array" aca="1" ref="AE402" ca="1">IF(OFFSET(INDIRECT(ADDRESS(ROW(), COLUMN())),0,-1)="",VLOOKUP($G402,$A:$AAE,COLUMN(),FALSE),OFFSET(INDIRECT(ADDRESS(ROW(), COLUMN())),0,-1))</f>
        <v>面积*1</v>
      </c>
      <c r="AF402" s="23"/>
      <c r="AG402" s="23" t="str" cm="1">
        <f t="array" aca="1" ref="AG402" ca="1">IF(OFFSET(INDIRECT(ADDRESS(ROW(), COLUMN())),0,-1)="",VLOOKUP($G402,$A:$AAE,COLUMN(),FALSE),OFFSET(INDIRECT(ADDRESS(ROW(), COLUMN())),0,-1))</f>
        <v>面积*1</v>
      </c>
      <c r="AH402" s="23"/>
      <c r="AI402" s="23" t="str" cm="1">
        <f t="array" aca="1" ref="AI402" ca="1">IF(OFFSET(INDIRECT(ADDRESS(ROW(), COLUMN())),0,-1)="",VLOOKUP($G402,$A:$AAE,COLUMN(),FALSE),OFFSET(INDIRECT(ADDRESS(ROW(), COLUMN())),0,-1))</f>
        <v>-</v>
      </c>
      <c r="AJ402" s="23"/>
      <c r="AK402" s="23" cm="1">
        <f t="array" aca="1" ref="AK402" ca="1">IF(OFFSET(INDIRECT(ADDRESS(ROW(), COLUMN())),0,-1)="",VLOOKUP($G402,$A:$AAE,COLUMN(),FALSE),OFFSET(INDIRECT(ADDRESS(ROW(), COLUMN())),0,-1))</f>
        <v>0</v>
      </c>
      <c r="AL402" s="23"/>
      <c r="AM402" s="23" t="str" cm="1">
        <f t="array" aca="1" ref="AM402" ca="1">IF(OFFSET(INDIRECT(ADDRESS(ROW(), COLUMN())),0,-1)="",VLOOKUP($G402,$A:$AAE,COLUMN(),FALSE),OFFSET(INDIRECT(ADDRESS(ROW(), COLUMN())),0,-1))</f>
        <v>-</v>
      </c>
      <c r="AN402" s="23"/>
      <c r="AO402" s="23" cm="1">
        <f t="array" aca="1" ref="AO402" ca="1">IF(OFFSET(INDIRECT(ADDRESS(ROW(), COLUMN())),0,-1)="",VLOOKUP($G402,$A:$AAE,COLUMN(),FALSE),OFFSET(INDIRECT(ADDRESS(ROW(), COLUMN())),0,-1))</f>
        <v>0</v>
      </c>
      <c r="AP402" s="23"/>
      <c r="AQ402" s="23" t="str" cm="1">
        <f t="array" aca="1" ref="AQ402" ca="1">IF(OFFSET(INDIRECT(ADDRESS(ROW(), COLUMN())),0,-1)="",VLOOKUP($G402,$A:$AAE,COLUMN(),FALSE),OFFSET(INDIRECT(ADDRESS(ROW(), COLUMN())),0,-1))</f>
        <v>-</v>
      </c>
      <c r="AR402" s="23"/>
      <c r="AS402" s="23" cm="1">
        <f t="array" aca="1" ref="AS402" ca="1">IF(OFFSET(INDIRECT(ADDRESS(ROW(), COLUMN())),0,-1)="",VLOOKUP($G402,$A:$AAE,COLUMN(),FALSE),OFFSET(INDIRECT(ADDRESS(ROW(), COLUMN())),0,-1))</f>
        <v>0</v>
      </c>
      <c r="AT402" s="23"/>
      <c r="AU402" s="23" t="str" cm="1">
        <f t="array" aca="1" ref="AU402" ca="1">IF(OFFSET(INDIRECT(ADDRESS(ROW(), COLUMN())),0,-1)="",VLOOKUP($G402,$A:$AAE,COLUMN(),FALSE),OFFSET(INDIRECT(ADDRESS(ROW(), COLUMN())),0,-1))</f>
        <v>-</v>
      </c>
      <c r="AV402" s="23"/>
      <c r="AW402" s="23" cm="1">
        <f t="array" aca="1" ref="AW402" ca="1">IF(OFFSET(INDIRECT(ADDRESS(ROW(), COLUMN())),0,-1)="",VLOOKUP($G402,$A:$AAE,COLUMN(),FALSE),OFFSET(INDIRECT(ADDRESS(ROW(), COLUMN())),0,-1))</f>
        <v>0</v>
      </c>
      <c r="AX402" s="2"/>
      <c r="AY402" s="23" t="str" cm="1">
        <f t="array" aca="1" ref="AY402" ca="1">IF(OFFSET(INDIRECT(ADDRESS(ROW(), COLUMN())),0,-1)="",VLOOKUP($G402,$A:$AAE,COLUMN(),FALSE),OFFSET(INDIRECT(ADDRESS(ROW(), COLUMN())),0,-1))</f>
        <v>20立方米/公顷*日</v>
      </c>
      <c r="AZ402" s="2"/>
      <c r="BA402" s="23" t="str" cm="1">
        <f t="array" aca="1" ref="BA402" ca="1">IF(OFFSET(INDIRECT(ADDRESS(ROW(), COLUMN())),0,-1)="",VLOOKUP($G402,$A:$AAE,COLUMN(),FALSE),OFFSET(INDIRECT(ADDRESS(ROW(), COLUMN())),0,-1))</f>
        <v>用地面积*20</v>
      </c>
      <c r="BB402" s="2"/>
      <c r="BC402" s="23" cm="1">
        <f t="array" aca="1" ref="BC402" ca="1">IF(OFFSET(INDIRECT(ADDRESS(ROW(), COLUMN())),0,-1)="",VLOOKUP($G402,$A:$AAE,COLUMN(),FALSE),OFFSET(INDIRECT(ADDRESS(ROW(), COLUMN())),0,-1))</f>
        <v>0</v>
      </c>
      <c r="BD402" s="2"/>
      <c r="BE402" s="23" t="str" cm="1">
        <f t="array" aca="1" ref="BE402" ca="1">IF(OFFSET(INDIRECT(ADDRESS(ROW(), COLUMN())),0,-1)="",VLOOKUP($G402,$A:$AAE,COLUMN(),FALSE),OFFSET(INDIRECT(ADDRESS(ROW(), COLUMN())),0,-1))</f>
        <v>用水量*0</v>
      </c>
      <c r="BF402" s="2"/>
      <c r="BG402" s="23" t="str" cm="1">
        <f t="array" aca="1" ref="BG402" ca="1">IF(OFFSET(INDIRECT(ADDRESS(ROW(), COLUMN())),0,-1)="",VLOOKUP($G402,$A:$AAE,COLUMN(),FALSE),OFFSET(INDIRECT(ADDRESS(ROW(), COLUMN())),0,-1))</f>
        <v>10千瓦/公顷</v>
      </c>
      <c r="BH402" s="2"/>
      <c r="BI402" s="23" cm="1">
        <f t="array" aca="1" ref="BI402" ca="1">IF(OFFSET(INDIRECT(ADDRESS(ROW(), COLUMN())),0,-1)="",VLOOKUP($G402,$A:$AAE,COLUMN(),FALSE),OFFSET(INDIRECT(ADDRESS(ROW(), COLUMN())),0,-1))</f>
        <v>1</v>
      </c>
      <c r="BJ402" s="2"/>
      <c r="BK402" s="23" t="str" cm="1">
        <f t="array" aca="1" ref="BK402" ca="1">IF(OFFSET(INDIRECT(ADDRESS(ROW(), COLUMN())),0,-1)="",VLOOKUP($G402,$A:$AAE,COLUMN(),FALSE),OFFSET(INDIRECT(ADDRESS(ROW(), COLUMN())),0,-1))</f>
        <v>用地面积*10*1</v>
      </c>
      <c r="BL402" s="2"/>
      <c r="BM402" s="23" t="str" cm="1">
        <f t="array" aca="1" ref="BM402" ca="1">IF(OFFSET(INDIRECT(ADDRESS(ROW(), COLUMN())),0,-1)="",VLOOKUP($G402,$A:$AAE,COLUMN(),FALSE),OFFSET(INDIRECT(ADDRESS(ROW(), COLUMN())),0,-1))</f>
        <v>-</v>
      </c>
      <c r="BN402" s="2"/>
      <c r="BO402" s="23" cm="1">
        <f t="array" aca="1" ref="BO402" ca="1">IF(OFFSET(INDIRECT(ADDRESS(ROW(), COLUMN())),0,-1)="",VLOOKUP($G402,$A:$AAE,COLUMN(),FALSE),OFFSET(INDIRECT(ADDRESS(ROW(), COLUMN())),0,-1))</f>
        <v>0</v>
      </c>
      <c r="BP402" s="2"/>
      <c r="BQ402" s="23" t="str" cm="1">
        <f t="array" aca="1" ref="BQ402" ca="1">IF(OFFSET(INDIRECT(ADDRESS(ROW(), COLUMN())),0,-1)="",VLOOKUP($G402,$A:$AAE,COLUMN(),FALSE),OFFSET(INDIRECT(ADDRESS(ROW(), COLUMN())),0,-1))</f>
        <v>-</v>
      </c>
      <c r="BR402" s="2"/>
      <c r="BS402" s="23" cm="1">
        <f t="array" aca="1" ref="BS402" ca="1">IF(OFFSET(INDIRECT(ADDRESS(ROW(), COLUMN())),0,-1)="",VLOOKUP($G402,$A:$AAE,COLUMN(),FALSE),OFFSET(INDIRECT(ADDRESS(ROW(), COLUMN())),0,-1))</f>
        <v>0</v>
      </c>
      <c r="BT402" s="2"/>
      <c r="BU402" s="23" t="str" cm="1">
        <f t="array" aca="1" ref="BU402" ca="1">IF(OFFSET(INDIRECT(ADDRESS(ROW(), COLUMN())),0,-1)="",VLOOKUP($G402,$A:$AAE,COLUMN(),FALSE),OFFSET(INDIRECT(ADDRESS(ROW(), COLUMN())),0,-1))</f>
        <v>-</v>
      </c>
      <c r="BV402" s="2"/>
      <c r="BW402" s="23" cm="1">
        <f t="array" aca="1" ref="BW402" ca="1">IF(OFFSET(INDIRECT(ADDRESS(ROW(), COLUMN())),0,-1)="",VLOOKUP($G402,$A:$AAE,COLUMN(),FALSE),OFFSET(INDIRECT(ADDRESS(ROW(), COLUMN())),0,-1))</f>
        <v>0</v>
      </c>
      <c r="BX402" s="2"/>
      <c r="BY402" s="23" cm="1">
        <f t="array" aca="1" ref="BY402" ca="1">IF(OFFSET(INDIRECT(ADDRESS(ROW(), COLUMN())),0,-1)="",VLOOKUP($G402,$A:$AAE,COLUMN(),FALSE),OFFSET(INDIRECT(ADDRESS(ROW(), COLUMN())),0,-1))</f>
        <v>0</v>
      </c>
      <c r="BZ402" s="106"/>
      <c r="CA402" s="23" t="str" cm="1">
        <f t="array" aca="1" ref="CA402" ca="1">IF(OFFSET(INDIRECT(ADDRESS(ROW(), COLUMN())),0,-1)="",VLOOKUP($G402,$A:$AAE,COLUMN(),FALSE),OFFSET(INDIRECT(ADDRESS(ROW(), COLUMN())),0,-1))</f>
        <v>-</v>
      </c>
      <c r="CB402" s="23"/>
      <c r="CC402" s="23" cm="1">
        <f t="array" aca="1" ref="CC402" ca="1">IF(OFFSET(INDIRECT(ADDRESS(ROW(), COLUMN())),0,-1)="",VLOOKUP($G402,$A:$AAE,COLUMN(),FALSE),OFFSET(INDIRECT(ADDRESS(ROW(), COLUMN())),0,-1))</f>
        <v>0</v>
      </c>
      <c r="CD402" s="23"/>
      <c r="CE402" s="23" t="str" cm="1">
        <f t="array" aca="1" ref="CE402" ca="1">IF(OFFSET(INDIRECT(ADDRESS(ROW(), COLUMN())),0,-1)="",VLOOKUP($G402,$A:$AAE,COLUMN(),FALSE),OFFSET(INDIRECT(ADDRESS(ROW(), COLUMN())),0,-1))</f>
        <v>-</v>
      </c>
      <c r="CF402" s="23"/>
      <c r="CG402" s="23" cm="1">
        <f t="array" aca="1" ref="CG402" ca="1">IF(OFFSET(INDIRECT(ADDRESS(ROW(), COLUMN())),0,-1)="",VLOOKUP($G402,$A:$AAE,COLUMN(),FALSE),OFFSET(INDIRECT(ADDRESS(ROW(), COLUMN())),0,-1))</f>
        <v>0</v>
      </c>
      <c r="CH402" s="23"/>
      <c r="CI402" s="60" t="str" cm="1">
        <f t="array" aca="1" ref="CI402" ca="1">IF(OFFSET(INDIRECT(ADDRESS(ROW(), COLUMN())),0,-1)="",VLOOKUP($G402,$A:$AAE,COLUMN(),FALSE),OFFSET(INDIRECT(ADDRESS(ROW(), COLUMN())),0,-1))</f>
        <v>城镇建设用地</v>
      </c>
      <c r="CJ402" s="75" t="s">
        <v>1962</v>
      </c>
      <c r="CK402" s="78" t="str">
        <f t="shared" si="306"/>
        <v>唯一标识:G11#公园绿地#城规</v>
      </c>
      <c r="CL402" s="78" t="str">
        <f t="shared" si="307"/>
        <v>性质名称:公园绿地</v>
      </c>
      <c r="CM402" s="78" t="str">
        <f t="shared" si="308"/>
        <v>地块性质过滤:</v>
      </c>
      <c r="CN402" s="78" t="str">
        <f t="shared" si="309"/>
        <v>地块性质:G11</v>
      </c>
      <c r="CO402" s="78" t="str">
        <f t="shared" si="310"/>
        <v>地类标准:城规</v>
      </c>
      <c r="CP402" s="78" t="str">
        <f t="shared" si="311"/>
        <v>地块性质别称:</v>
      </c>
      <c r="CQ402" s="78" t="str">
        <f t="shared" si="312"/>
        <v>属性继承:G1#公园绿地#城规</v>
      </c>
      <c r="CR402" s="78" t="str">
        <f t="shared" si="313"/>
        <v>父类:G1</v>
      </c>
      <c r="CS402" s="78" t="str">
        <f t="shared" si="314"/>
        <v>级别继承:G1#公园绿地#城规</v>
      </c>
      <c r="CT402" s="78" t="str">
        <f t="shared" si="315"/>
        <v>级别层次:6</v>
      </c>
      <c r="CU402" s="78" t="str">
        <f t="shared" si="316"/>
        <v>级别:5G1</v>
      </c>
      <c r="CV402" s="78" t="str">
        <f t="shared" ca="1" si="317"/>
        <v>地块颜色:0,255,0</v>
      </c>
      <c r="CW402" s="78" t="str">
        <f t="shared" ca="1" si="318"/>
        <v>建筑面积公式:面积*容积率</v>
      </c>
      <c r="CX402" s="78" t="str">
        <f t="shared" ca="1" si="319"/>
        <v>住宅建筑面积公式:地块建筑面积*0</v>
      </c>
      <c r="CY402" s="78" t="str">
        <f t="shared" ca="1" si="320"/>
        <v>商服建筑面积公式:地块建筑面积*0</v>
      </c>
      <c r="CZ402" s="78" t="str">
        <f t="shared" ca="1" si="321"/>
        <v>商服中商业建筑面积公式:地块建筑面积*0</v>
      </c>
      <c r="DA402" s="78" t="str">
        <f t="shared" ca="1" si="322"/>
        <v>商服中办公建筑面积公式:地块建筑面积*0</v>
      </c>
      <c r="DB402" s="78" t="str">
        <f t="shared" ca="1" si="323"/>
        <v>公服建筑面积公式:地块建筑面积*0</v>
      </c>
      <c r="DC402" s="78" t="str">
        <f t="shared" ca="1" si="324"/>
        <v>工业建筑面积公式:地块建筑面积*0</v>
      </c>
      <c r="DD402" s="78" t="str">
        <f t="shared" ca="1" si="325"/>
        <v>市政建筑面积公式:地块建筑面积*0</v>
      </c>
      <c r="DE402" s="78" t="str">
        <f t="shared" ca="1" si="350"/>
        <v>绿地面积指定指标:面积*1</v>
      </c>
      <c r="DF402" s="78" t="str">
        <f t="shared" ca="1" si="351"/>
        <v>绿地面积指定公式:面积*1</v>
      </c>
      <c r="DG402" s="78" t="str">
        <f t="shared" ca="1" si="326"/>
        <v>户数指标:-</v>
      </c>
      <c r="DH402" s="78" t="str">
        <f t="shared" ca="1" si="327"/>
        <v>户数公式:0</v>
      </c>
      <c r="DI402" s="78" t="str">
        <f t="shared" ca="1" si="328"/>
        <v>人数指标:-</v>
      </c>
      <c r="DJ402" s="78" t="str">
        <f t="shared" ca="1" si="329"/>
        <v>人数公式:0</v>
      </c>
      <c r="DK402" s="78" t="str">
        <f t="shared" ca="1" si="330"/>
        <v>就业指标:-</v>
      </c>
      <c r="DL402" s="78" t="str">
        <f t="shared" ca="1" si="331"/>
        <v>就业公式:0</v>
      </c>
      <c r="DM402" s="78" t="str">
        <f t="shared" ca="1" si="332"/>
        <v>机动车指标:-</v>
      </c>
      <c r="DN402" s="78" t="str">
        <f t="shared" ca="1" si="333"/>
        <v>机动车公式:0</v>
      </c>
      <c r="DO402" s="78" t="str">
        <f t="shared" ca="1" si="334"/>
        <v>用水量指标:20立方米/公顷*日</v>
      </c>
      <c r="DP402" s="78" t="str">
        <f t="shared" ca="1" si="335"/>
        <v>用水量公式:用地面积*20</v>
      </c>
      <c r="DQ402" s="78" t="str">
        <f t="shared" ca="1" si="336"/>
        <v>污水折算系数:0</v>
      </c>
      <c r="DR402" s="78" t="str">
        <f t="shared" ca="1" si="337"/>
        <v>污水量公式:用水量*0</v>
      </c>
      <c r="DS402" s="78" t="str">
        <f t="shared" ca="1" si="338"/>
        <v>用电负荷指标:10千瓦/公顷</v>
      </c>
      <c r="DT402" s="78" t="str">
        <f t="shared" ca="1" si="339"/>
        <v>同时率:1</v>
      </c>
      <c r="DU402" s="78" t="str">
        <f t="shared" ca="1" si="340"/>
        <v>用电量公式:用地面积*10*1</v>
      </c>
      <c r="DV402" s="78" t="str">
        <f t="shared" ca="1" si="341"/>
        <v>固话装机指标:-</v>
      </c>
      <c r="DW402" s="78" t="str">
        <f t="shared" ca="1" si="342"/>
        <v>固话量公式:0</v>
      </c>
      <c r="DX402" s="78" t="str">
        <f t="shared" ca="1" si="343"/>
        <v>有线电视指标:-</v>
      </c>
      <c r="DY402" s="78" t="str">
        <f t="shared" ca="1" si="344"/>
        <v>电视量公式:0</v>
      </c>
      <c r="DZ402" s="78" t="str">
        <f t="shared" ca="1" si="345"/>
        <v>高峰机动车生成量指标:-</v>
      </c>
      <c r="EA402" s="78" t="str">
        <f t="shared" ca="1" si="346"/>
        <v>高峰机动车吸引量公式:0</v>
      </c>
      <c r="EB402" s="78" t="str">
        <f t="shared" ca="1" si="347"/>
        <v>高峰机动车发生量公式:0</v>
      </c>
      <c r="EC402" s="78" t="str">
        <f t="shared" ca="1" si="352"/>
        <v>地下空间指标:-</v>
      </c>
      <c r="ED402" s="78" t="str">
        <f t="shared" ca="1" si="348"/>
        <v>地下空间公式:0</v>
      </c>
      <c r="EE402" s="78" t="str">
        <f t="shared" ca="1" si="353"/>
        <v>人防指标:-</v>
      </c>
      <c r="EF402" s="78" t="str">
        <f t="shared" ca="1" si="349"/>
        <v>人防公式:0</v>
      </c>
      <c r="EG402" s="78" t="str">
        <f t="shared" ca="1" si="356"/>
        <v>用地构成:城镇建设用地</v>
      </c>
      <c r="EH402" s="78" t="s">
        <v>1962</v>
      </c>
      <c r="EI402" s="79" t="str">
        <f t="shared" ca="1" si="354"/>
        <v>唯一标识:G11#公园绿地#城规;性质名称:公园绿地;地块性质过滤:;地块性质:G11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2" t="s">
        <v>1962</v>
      </c>
    </row>
    <row r="403" spans="1:140" ht="16.5" x14ac:dyDescent="0.2">
      <c r="A403" s="60" t="str">
        <f t="shared" si="355"/>
        <v>G12#街头绿地#城规</v>
      </c>
      <c r="B403" s="60" t="s">
        <v>498</v>
      </c>
      <c r="C403" s="60"/>
      <c r="D403" s="60" t="s">
        <v>1063</v>
      </c>
      <c r="E403" s="60" t="s">
        <v>1276</v>
      </c>
      <c r="F403" s="60"/>
      <c r="G403" s="60" t="s">
        <v>112</v>
      </c>
      <c r="H403" s="60" t="s">
        <v>1060</v>
      </c>
      <c r="I403" s="60" t="s">
        <v>112</v>
      </c>
      <c r="J403" s="60">
        <v>6</v>
      </c>
      <c r="K403" s="60" t="s">
        <v>1523</v>
      </c>
      <c r="L403" s="60"/>
      <c r="M403" s="60" t="str" cm="1">
        <f t="array" aca="1" ref="M403" ca="1">IF(OFFSET(INDIRECT(ADDRESS(ROW(), COLUMN())),0,-1)="",VLOOKUP($G403,$A:$AAE,COLUMN(),FALSE),OFFSET(INDIRECT(ADDRESS(ROW(), COLUMN())),0,-1))</f>
        <v>0,255,0</v>
      </c>
      <c r="N403" s="23"/>
      <c r="O403" s="60" t="str" cm="1">
        <f t="array" aca="1" ref="O403" ca="1">IF(OFFSET(INDIRECT(ADDRESS(ROW(), COLUMN())),0,-1)="",VLOOKUP($G403,$A:$AAE,COLUMN(),FALSE),OFFSET(INDIRECT(ADDRESS(ROW(), COLUMN())),0,-1))</f>
        <v>面积*容积率</v>
      </c>
      <c r="P403" s="23"/>
      <c r="Q403" s="23" t="str" cm="1">
        <f t="array" aca="1" ref="Q403" ca="1">IF(OFFSET(INDIRECT(ADDRESS(ROW(), COLUMN())),0,-1)="",VLOOKUP($G403,$A:$AAE,COLUMN(),FALSE),OFFSET(INDIRECT(ADDRESS(ROW(), COLUMN())),0,-1))</f>
        <v>地块建筑面积*0</v>
      </c>
      <c r="R403" s="23"/>
      <c r="S403" s="23" t="str" cm="1">
        <f t="array" aca="1" ref="S403" ca="1">IF(OFFSET(INDIRECT(ADDRESS(ROW(), COLUMN())),0,-1)="",VLOOKUP($G403,$A:$AAE,COLUMN(),FALSE),OFFSET(INDIRECT(ADDRESS(ROW(), COLUMN())),0,-1))</f>
        <v>地块建筑面积*0</v>
      </c>
      <c r="T403" s="23"/>
      <c r="U403" s="23" t="str" cm="1">
        <f t="array" aca="1" ref="U403" ca="1">IF(OFFSET(INDIRECT(ADDRESS(ROW(), COLUMN())),0,-1)="",VLOOKUP($G403,$A:$AAE,COLUMN(),FALSE),OFFSET(INDIRECT(ADDRESS(ROW(), COLUMN())),0,-1))</f>
        <v>地块建筑面积*0</v>
      </c>
      <c r="V403" s="23"/>
      <c r="W403" s="60" t="str" cm="1">
        <f t="array" aca="1" ref="W403" ca="1">IF(OFFSET(INDIRECT(ADDRESS(ROW(), COLUMN())),0,-1)="",VLOOKUP($G403,$A:$AAE,COLUMN(),FALSE),OFFSET(INDIRECT(ADDRESS(ROW(), COLUMN())),0,-1))</f>
        <v>地块建筑面积*0</v>
      </c>
      <c r="X403" s="23"/>
      <c r="Y403" s="23" t="str" cm="1">
        <f t="array" aca="1" ref="Y403" ca="1">IF(OFFSET(INDIRECT(ADDRESS(ROW(), COLUMN())),0,-1)="",VLOOKUP($G403,$A:$AAE,COLUMN(),FALSE),OFFSET(INDIRECT(ADDRESS(ROW(), COLUMN())),0,-1))</f>
        <v>地块建筑面积*0</v>
      </c>
      <c r="Z403" s="23"/>
      <c r="AA403" s="23" t="str" cm="1">
        <f t="array" aca="1" ref="AA403" ca="1">IF(OFFSET(INDIRECT(ADDRESS(ROW(), COLUMN())),0,-1)="",VLOOKUP($G403,$A:$AAE,COLUMN(),FALSE),OFFSET(INDIRECT(ADDRESS(ROW(), COLUMN())),0,-1))</f>
        <v>地块建筑面积*0</v>
      </c>
      <c r="AB403" s="23"/>
      <c r="AC403" s="23" t="str" cm="1">
        <f t="array" aca="1" ref="AC403" ca="1">IF(OFFSET(INDIRECT(ADDRESS(ROW(), COLUMN())),0,-1)="",VLOOKUP($G403,$A:$AAE,COLUMN(),FALSE),OFFSET(INDIRECT(ADDRESS(ROW(), COLUMN())),0,-1))</f>
        <v>地块建筑面积*0</v>
      </c>
      <c r="AD403" s="23"/>
      <c r="AE403" s="23" t="str" cm="1">
        <f t="array" aca="1" ref="AE403" ca="1">IF(OFFSET(INDIRECT(ADDRESS(ROW(), COLUMN())),0,-1)="",VLOOKUP($G403,$A:$AAE,COLUMN(),FALSE),OFFSET(INDIRECT(ADDRESS(ROW(), COLUMN())),0,-1))</f>
        <v>面积*1</v>
      </c>
      <c r="AF403" s="23"/>
      <c r="AG403" s="23" t="str" cm="1">
        <f t="array" aca="1" ref="AG403" ca="1">IF(OFFSET(INDIRECT(ADDRESS(ROW(), COLUMN())),0,-1)="",VLOOKUP($G403,$A:$AAE,COLUMN(),FALSE),OFFSET(INDIRECT(ADDRESS(ROW(), COLUMN())),0,-1))</f>
        <v>面积*1</v>
      </c>
      <c r="AH403" s="23"/>
      <c r="AI403" s="23" t="str" cm="1">
        <f t="array" aca="1" ref="AI403" ca="1">IF(OFFSET(INDIRECT(ADDRESS(ROW(), COLUMN())),0,-1)="",VLOOKUP($G403,$A:$AAE,COLUMN(),FALSE),OFFSET(INDIRECT(ADDRESS(ROW(), COLUMN())),0,-1))</f>
        <v>-</v>
      </c>
      <c r="AJ403" s="23"/>
      <c r="AK403" s="23" cm="1">
        <f t="array" aca="1" ref="AK403" ca="1">IF(OFFSET(INDIRECT(ADDRESS(ROW(), COLUMN())),0,-1)="",VLOOKUP($G403,$A:$AAE,COLUMN(),FALSE),OFFSET(INDIRECT(ADDRESS(ROW(), COLUMN())),0,-1))</f>
        <v>0</v>
      </c>
      <c r="AL403" s="23"/>
      <c r="AM403" s="23" t="str" cm="1">
        <f t="array" aca="1" ref="AM403" ca="1">IF(OFFSET(INDIRECT(ADDRESS(ROW(), COLUMN())),0,-1)="",VLOOKUP($G403,$A:$AAE,COLUMN(),FALSE),OFFSET(INDIRECT(ADDRESS(ROW(), COLUMN())),0,-1))</f>
        <v>-</v>
      </c>
      <c r="AN403" s="23"/>
      <c r="AO403" s="23" cm="1">
        <f t="array" aca="1" ref="AO403" ca="1">IF(OFFSET(INDIRECT(ADDRESS(ROW(), COLUMN())),0,-1)="",VLOOKUP($G403,$A:$AAE,COLUMN(),FALSE),OFFSET(INDIRECT(ADDRESS(ROW(), COLUMN())),0,-1))</f>
        <v>0</v>
      </c>
      <c r="AP403" s="23"/>
      <c r="AQ403" s="23" t="str" cm="1">
        <f t="array" aca="1" ref="AQ403" ca="1">IF(OFFSET(INDIRECT(ADDRESS(ROW(), COLUMN())),0,-1)="",VLOOKUP($G403,$A:$AAE,COLUMN(),FALSE),OFFSET(INDIRECT(ADDRESS(ROW(), COLUMN())),0,-1))</f>
        <v>-</v>
      </c>
      <c r="AR403" s="23"/>
      <c r="AS403" s="23" cm="1">
        <f t="array" aca="1" ref="AS403" ca="1">IF(OFFSET(INDIRECT(ADDRESS(ROW(), COLUMN())),0,-1)="",VLOOKUP($G403,$A:$AAE,COLUMN(),FALSE),OFFSET(INDIRECT(ADDRESS(ROW(), COLUMN())),0,-1))</f>
        <v>0</v>
      </c>
      <c r="AT403" s="23"/>
      <c r="AU403" s="23" t="str" cm="1">
        <f t="array" aca="1" ref="AU403" ca="1">IF(OFFSET(INDIRECT(ADDRESS(ROW(), COLUMN())),0,-1)="",VLOOKUP($G403,$A:$AAE,COLUMN(),FALSE),OFFSET(INDIRECT(ADDRESS(ROW(), COLUMN())),0,-1))</f>
        <v>-</v>
      </c>
      <c r="AV403" s="23"/>
      <c r="AW403" s="23" cm="1">
        <f t="array" aca="1" ref="AW403" ca="1">IF(OFFSET(INDIRECT(ADDRESS(ROW(), COLUMN())),0,-1)="",VLOOKUP($G403,$A:$AAE,COLUMN(),FALSE),OFFSET(INDIRECT(ADDRESS(ROW(), COLUMN())),0,-1))</f>
        <v>0</v>
      </c>
      <c r="AX403" s="2"/>
      <c r="AY403" s="23" t="str" cm="1">
        <f t="array" aca="1" ref="AY403" ca="1">IF(OFFSET(INDIRECT(ADDRESS(ROW(), COLUMN())),0,-1)="",VLOOKUP($G403,$A:$AAE,COLUMN(),FALSE),OFFSET(INDIRECT(ADDRESS(ROW(), COLUMN())),0,-1))</f>
        <v>20立方米/公顷*日</v>
      </c>
      <c r="AZ403" s="2"/>
      <c r="BA403" s="23" t="str" cm="1">
        <f t="array" aca="1" ref="BA403" ca="1">IF(OFFSET(INDIRECT(ADDRESS(ROW(), COLUMN())),0,-1)="",VLOOKUP($G403,$A:$AAE,COLUMN(),FALSE),OFFSET(INDIRECT(ADDRESS(ROW(), COLUMN())),0,-1))</f>
        <v>用地面积*20</v>
      </c>
      <c r="BB403" s="2"/>
      <c r="BC403" s="23" cm="1">
        <f t="array" aca="1" ref="BC403" ca="1">IF(OFFSET(INDIRECT(ADDRESS(ROW(), COLUMN())),0,-1)="",VLOOKUP($G403,$A:$AAE,COLUMN(),FALSE),OFFSET(INDIRECT(ADDRESS(ROW(), COLUMN())),0,-1))</f>
        <v>0</v>
      </c>
      <c r="BD403" s="2"/>
      <c r="BE403" s="23" t="str" cm="1">
        <f t="array" aca="1" ref="BE403" ca="1">IF(OFFSET(INDIRECT(ADDRESS(ROW(), COLUMN())),0,-1)="",VLOOKUP($G403,$A:$AAE,COLUMN(),FALSE),OFFSET(INDIRECT(ADDRESS(ROW(), COLUMN())),0,-1))</f>
        <v>用水量*0</v>
      </c>
      <c r="BF403" s="2"/>
      <c r="BG403" s="23" t="str" cm="1">
        <f t="array" aca="1" ref="BG403" ca="1">IF(OFFSET(INDIRECT(ADDRESS(ROW(), COLUMN())),0,-1)="",VLOOKUP($G403,$A:$AAE,COLUMN(),FALSE),OFFSET(INDIRECT(ADDRESS(ROW(), COLUMN())),0,-1))</f>
        <v>10千瓦/公顷</v>
      </c>
      <c r="BH403" s="2"/>
      <c r="BI403" s="23" cm="1">
        <f t="array" aca="1" ref="BI403" ca="1">IF(OFFSET(INDIRECT(ADDRESS(ROW(), COLUMN())),0,-1)="",VLOOKUP($G403,$A:$AAE,COLUMN(),FALSE),OFFSET(INDIRECT(ADDRESS(ROW(), COLUMN())),0,-1))</f>
        <v>1</v>
      </c>
      <c r="BJ403" s="2"/>
      <c r="BK403" s="23" t="str" cm="1">
        <f t="array" aca="1" ref="BK403" ca="1">IF(OFFSET(INDIRECT(ADDRESS(ROW(), COLUMN())),0,-1)="",VLOOKUP($G403,$A:$AAE,COLUMN(),FALSE),OFFSET(INDIRECT(ADDRESS(ROW(), COLUMN())),0,-1))</f>
        <v>用地面积*10*1</v>
      </c>
      <c r="BL403" s="2"/>
      <c r="BM403" s="23" t="str" cm="1">
        <f t="array" aca="1" ref="BM403" ca="1">IF(OFFSET(INDIRECT(ADDRESS(ROW(), COLUMN())),0,-1)="",VLOOKUP($G403,$A:$AAE,COLUMN(),FALSE),OFFSET(INDIRECT(ADDRESS(ROW(), COLUMN())),0,-1))</f>
        <v>-</v>
      </c>
      <c r="BN403" s="2"/>
      <c r="BO403" s="23" cm="1">
        <f t="array" aca="1" ref="BO403" ca="1">IF(OFFSET(INDIRECT(ADDRESS(ROW(), COLUMN())),0,-1)="",VLOOKUP($G403,$A:$AAE,COLUMN(),FALSE),OFFSET(INDIRECT(ADDRESS(ROW(), COLUMN())),0,-1))</f>
        <v>0</v>
      </c>
      <c r="BP403" s="2"/>
      <c r="BQ403" s="23" t="str" cm="1">
        <f t="array" aca="1" ref="BQ403" ca="1">IF(OFFSET(INDIRECT(ADDRESS(ROW(), COLUMN())),0,-1)="",VLOOKUP($G403,$A:$AAE,COLUMN(),FALSE),OFFSET(INDIRECT(ADDRESS(ROW(), COLUMN())),0,-1))</f>
        <v>-</v>
      </c>
      <c r="BR403" s="2"/>
      <c r="BS403" s="23" cm="1">
        <f t="array" aca="1" ref="BS403" ca="1">IF(OFFSET(INDIRECT(ADDRESS(ROW(), COLUMN())),0,-1)="",VLOOKUP($G403,$A:$AAE,COLUMN(),FALSE),OFFSET(INDIRECT(ADDRESS(ROW(), COLUMN())),0,-1))</f>
        <v>0</v>
      </c>
      <c r="BT403" s="2"/>
      <c r="BU403" s="23" t="str" cm="1">
        <f t="array" aca="1" ref="BU403" ca="1">IF(OFFSET(INDIRECT(ADDRESS(ROW(), COLUMN())),0,-1)="",VLOOKUP($G403,$A:$AAE,COLUMN(),FALSE),OFFSET(INDIRECT(ADDRESS(ROW(), COLUMN())),0,-1))</f>
        <v>-</v>
      </c>
      <c r="BV403" s="2"/>
      <c r="BW403" s="23" cm="1">
        <f t="array" aca="1" ref="BW403" ca="1">IF(OFFSET(INDIRECT(ADDRESS(ROW(), COLUMN())),0,-1)="",VLOOKUP($G403,$A:$AAE,COLUMN(),FALSE),OFFSET(INDIRECT(ADDRESS(ROW(), COLUMN())),0,-1))</f>
        <v>0</v>
      </c>
      <c r="BX403" s="2"/>
      <c r="BY403" s="23" cm="1">
        <f t="array" aca="1" ref="BY403" ca="1">IF(OFFSET(INDIRECT(ADDRESS(ROW(), COLUMN())),0,-1)="",VLOOKUP($G403,$A:$AAE,COLUMN(),FALSE),OFFSET(INDIRECT(ADDRESS(ROW(), COLUMN())),0,-1))</f>
        <v>0</v>
      </c>
      <c r="BZ403" s="106"/>
      <c r="CA403" s="23" t="str" cm="1">
        <f t="array" aca="1" ref="CA403" ca="1">IF(OFFSET(INDIRECT(ADDRESS(ROW(), COLUMN())),0,-1)="",VLOOKUP($G403,$A:$AAE,COLUMN(),FALSE),OFFSET(INDIRECT(ADDRESS(ROW(), COLUMN())),0,-1))</f>
        <v>-</v>
      </c>
      <c r="CB403" s="23"/>
      <c r="CC403" s="23" cm="1">
        <f t="array" aca="1" ref="CC403" ca="1">IF(OFFSET(INDIRECT(ADDRESS(ROW(), COLUMN())),0,-1)="",VLOOKUP($G403,$A:$AAE,COLUMN(),FALSE),OFFSET(INDIRECT(ADDRESS(ROW(), COLUMN())),0,-1))</f>
        <v>0</v>
      </c>
      <c r="CD403" s="23"/>
      <c r="CE403" s="23" t="str" cm="1">
        <f t="array" aca="1" ref="CE403" ca="1">IF(OFFSET(INDIRECT(ADDRESS(ROW(), COLUMN())),0,-1)="",VLOOKUP($G403,$A:$AAE,COLUMN(),FALSE),OFFSET(INDIRECT(ADDRESS(ROW(), COLUMN())),0,-1))</f>
        <v>-</v>
      </c>
      <c r="CF403" s="23"/>
      <c r="CG403" s="23" cm="1">
        <f t="array" aca="1" ref="CG403" ca="1">IF(OFFSET(INDIRECT(ADDRESS(ROW(), COLUMN())),0,-1)="",VLOOKUP($G403,$A:$AAE,COLUMN(),FALSE),OFFSET(INDIRECT(ADDRESS(ROW(), COLUMN())),0,-1))</f>
        <v>0</v>
      </c>
      <c r="CH403" s="23"/>
      <c r="CI403" s="60" t="str" cm="1">
        <f t="array" aca="1" ref="CI403" ca="1">IF(OFFSET(INDIRECT(ADDRESS(ROW(), COLUMN())),0,-1)="",VLOOKUP($G403,$A:$AAE,COLUMN(),FALSE),OFFSET(INDIRECT(ADDRESS(ROW(), COLUMN())),0,-1))</f>
        <v>城镇建设用地</v>
      </c>
      <c r="CJ403" s="75" t="s">
        <v>1962</v>
      </c>
      <c r="CK403" s="78" t="str">
        <f t="shared" si="306"/>
        <v>唯一标识:G12#街头绿地#城规</v>
      </c>
      <c r="CL403" s="78" t="str">
        <f t="shared" si="307"/>
        <v>性质名称:街头绿地</v>
      </c>
      <c r="CM403" s="78" t="str">
        <f t="shared" si="308"/>
        <v>地块性质过滤:</v>
      </c>
      <c r="CN403" s="78" t="str">
        <f t="shared" si="309"/>
        <v>地块性质:G12</v>
      </c>
      <c r="CO403" s="78" t="str">
        <f t="shared" si="310"/>
        <v>地类标准:城规</v>
      </c>
      <c r="CP403" s="78" t="str">
        <f t="shared" si="311"/>
        <v>地块性质别称:</v>
      </c>
      <c r="CQ403" s="78" t="str">
        <f t="shared" si="312"/>
        <v>属性继承:G1#公园绿地#城规</v>
      </c>
      <c r="CR403" s="78" t="str">
        <f t="shared" si="313"/>
        <v>父类:G1</v>
      </c>
      <c r="CS403" s="78" t="str">
        <f t="shared" si="314"/>
        <v>级别继承:G1#公园绿地#城规</v>
      </c>
      <c r="CT403" s="78" t="str">
        <f t="shared" si="315"/>
        <v>级别层次:6</v>
      </c>
      <c r="CU403" s="78" t="str">
        <f t="shared" si="316"/>
        <v>级别:5G1</v>
      </c>
      <c r="CV403" s="78" t="str">
        <f t="shared" ca="1" si="317"/>
        <v>地块颜色:0,255,0</v>
      </c>
      <c r="CW403" s="78" t="str">
        <f t="shared" ca="1" si="318"/>
        <v>建筑面积公式:面积*容积率</v>
      </c>
      <c r="CX403" s="78" t="str">
        <f t="shared" ca="1" si="319"/>
        <v>住宅建筑面积公式:地块建筑面积*0</v>
      </c>
      <c r="CY403" s="78" t="str">
        <f t="shared" ca="1" si="320"/>
        <v>商服建筑面积公式:地块建筑面积*0</v>
      </c>
      <c r="CZ403" s="78" t="str">
        <f t="shared" ca="1" si="321"/>
        <v>商服中商业建筑面积公式:地块建筑面积*0</v>
      </c>
      <c r="DA403" s="78" t="str">
        <f t="shared" ca="1" si="322"/>
        <v>商服中办公建筑面积公式:地块建筑面积*0</v>
      </c>
      <c r="DB403" s="78" t="str">
        <f t="shared" ca="1" si="323"/>
        <v>公服建筑面积公式:地块建筑面积*0</v>
      </c>
      <c r="DC403" s="78" t="str">
        <f t="shared" ca="1" si="324"/>
        <v>工业建筑面积公式:地块建筑面积*0</v>
      </c>
      <c r="DD403" s="78" t="str">
        <f t="shared" ca="1" si="325"/>
        <v>市政建筑面积公式:地块建筑面积*0</v>
      </c>
      <c r="DE403" s="78" t="str">
        <f t="shared" ca="1" si="350"/>
        <v>绿地面积指定指标:面积*1</v>
      </c>
      <c r="DF403" s="78" t="str">
        <f t="shared" ca="1" si="351"/>
        <v>绿地面积指定公式:面积*1</v>
      </c>
      <c r="DG403" s="78" t="str">
        <f t="shared" ca="1" si="326"/>
        <v>户数指标:-</v>
      </c>
      <c r="DH403" s="78" t="str">
        <f t="shared" ca="1" si="327"/>
        <v>户数公式:0</v>
      </c>
      <c r="DI403" s="78" t="str">
        <f t="shared" ca="1" si="328"/>
        <v>人数指标:-</v>
      </c>
      <c r="DJ403" s="78" t="str">
        <f t="shared" ca="1" si="329"/>
        <v>人数公式:0</v>
      </c>
      <c r="DK403" s="78" t="str">
        <f t="shared" ca="1" si="330"/>
        <v>就业指标:-</v>
      </c>
      <c r="DL403" s="78" t="str">
        <f t="shared" ca="1" si="331"/>
        <v>就业公式:0</v>
      </c>
      <c r="DM403" s="78" t="str">
        <f t="shared" ca="1" si="332"/>
        <v>机动车指标:-</v>
      </c>
      <c r="DN403" s="78" t="str">
        <f t="shared" ca="1" si="333"/>
        <v>机动车公式:0</v>
      </c>
      <c r="DO403" s="78" t="str">
        <f t="shared" ca="1" si="334"/>
        <v>用水量指标:20立方米/公顷*日</v>
      </c>
      <c r="DP403" s="78" t="str">
        <f t="shared" ca="1" si="335"/>
        <v>用水量公式:用地面积*20</v>
      </c>
      <c r="DQ403" s="78" t="str">
        <f t="shared" ca="1" si="336"/>
        <v>污水折算系数:0</v>
      </c>
      <c r="DR403" s="78" t="str">
        <f t="shared" ca="1" si="337"/>
        <v>污水量公式:用水量*0</v>
      </c>
      <c r="DS403" s="78" t="str">
        <f t="shared" ca="1" si="338"/>
        <v>用电负荷指标:10千瓦/公顷</v>
      </c>
      <c r="DT403" s="78" t="str">
        <f t="shared" ca="1" si="339"/>
        <v>同时率:1</v>
      </c>
      <c r="DU403" s="78" t="str">
        <f t="shared" ca="1" si="340"/>
        <v>用电量公式:用地面积*10*1</v>
      </c>
      <c r="DV403" s="78" t="str">
        <f t="shared" ca="1" si="341"/>
        <v>固话装机指标:-</v>
      </c>
      <c r="DW403" s="78" t="str">
        <f t="shared" ca="1" si="342"/>
        <v>固话量公式:0</v>
      </c>
      <c r="DX403" s="78" t="str">
        <f t="shared" ca="1" si="343"/>
        <v>有线电视指标:-</v>
      </c>
      <c r="DY403" s="78" t="str">
        <f t="shared" ca="1" si="344"/>
        <v>电视量公式:0</v>
      </c>
      <c r="DZ403" s="78" t="str">
        <f t="shared" ca="1" si="345"/>
        <v>高峰机动车生成量指标:-</v>
      </c>
      <c r="EA403" s="78" t="str">
        <f t="shared" ca="1" si="346"/>
        <v>高峰机动车吸引量公式:0</v>
      </c>
      <c r="EB403" s="78" t="str">
        <f t="shared" ca="1" si="347"/>
        <v>高峰机动车发生量公式:0</v>
      </c>
      <c r="EC403" s="78" t="str">
        <f t="shared" ca="1" si="352"/>
        <v>地下空间指标:-</v>
      </c>
      <c r="ED403" s="78" t="str">
        <f t="shared" ca="1" si="348"/>
        <v>地下空间公式:0</v>
      </c>
      <c r="EE403" s="78" t="str">
        <f t="shared" ca="1" si="353"/>
        <v>人防指标:-</v>
      </c>
      <c r="EF403" s="78" t="str">
        <f t="shared" ca="1" si="349"/>
        <v>人防公式:0</v>
      </c>
      <c r="EG403" s="78" t="str">
        <f t="shared" ca="1" si="356"/>
        <v>用地构成:城镇建设用地</v>
      </c>
      <c r="EH403" s="78" t="s">
        <v>1962</v>
      </c>
      <c r="EI403" s="79" t="str">
        <f t="shared" ca="1" si="354"/>
        <v>唯一标识:G12#街头绿地#城规;性质名称:街头绿地;地块性质过滤:;地块性质:G12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3" t="s">
        <v>1962</v>
      </c>
    </row>
    <row r="404" spans="1:140" ht="16.5" x14ac:dyDescent="0.2">
      <c r="A404" s="60" t="str">
        <f t="shared" si="355"/>
        <v>R24#绿地#城规</v>
      </c>
      <c r="B404" s="60" t="s">
        <v>499</v>
      </c>
      <c r="C404" s="60"/>
      <c r="D404" s="60" t="s">
        <v>1064</v>
      </c>
      <c r="E404" s="60" t="s">
        <v>1276</v>
      </c>
      <c r="F404" s="60"/>
      <c r="G404" s="60" t="s">
        <v>112</v>
      </c>
      <c r="H404" s="60" t="s">
        <v>1060</v>
      </c>
      <c r="I404" s="60" t="s">
        <v>112</v>
      </c>
      <c r="J404" s="60">
        <v>6</v>
      </c>
      <c r="K404" s="60" t="s">
        <v>1523</v>
      </c>
      <c r="L404" s="60"/>
      <c r="M404" s="60" t="str" cm="1">
        <f t="array" aca="1" ref="M404" ca="1">IF(OFFSET(INDIRECT(ADDRESS(ROW(), COLUMN())),0,-1)="",VLOOKUP($G404,$A:$AAE,COLUMN(),FALSE),OFFSET(INDIRECT(ADDRESS(ROW(), COLUMN())),0,-1))</f>
        <v>0,255,0</v>
      </c>
      <c r="N404" s="23"/>
      <c r="O404" s="60" t="str" cm="1">
        <f t="array" aca="1" ref="O404" ca="1">IF(OFFSET(INDIRECT(ADDRESS(ROW(), COLUMN())),0,-1)="",VLOOKUP($G404,$A:$AAE,COLUMN(),FALSE),OFFSET(INDIRECT(ADDRESS(ROW(), COLUMN())),0,-1))</f>
        <v>面积*容积率</v>
      </c>
      <c r="P404" s="23"/>
      <c r="Q404" s="23" t="str" cm="1">
        <f t="array" aca="1" ref="Q404" ca="1">IF(OFFSET(INDIRECT(ADDRESS(ROW(), COLUMN())),0,-1)="",VLOOKUP($G404,$A:$AAE,COLUMN(),FALSE),OFFSET(INDIRECT(ADDRESS(ROW(), COLUMN())),0,-1))</f>
        <v>地块建筑面积*0</v>
      </c>
      <c r="R404" s="23"/>
      <c r="S404" s="23" t="str" cm="1">
        <f t="array" aca="1" ref="S404" ca="1">IF(OFFSET(INDIRECT(ADDRESS(ROW(), COLUMN())),0,-1)="",VLOOKUP($G404,$A:$AAE,COLUMN(),FALSE),OFFSET(INDIRECT(ADDRESS(ROW(), COLUMN())),0,-1))</f>
        <v>地块建筑面积*0</v>
      </c>
      <c r="T404" s="23"/>
      <c r="U404" s="23" t="str" cm="1">
        <f t="array" aca="1" ref="U404" ca="1">IF(OFFSET(INDIRECT(ADDRESS(ROW(), COLUMN())),0,-1)="",VLOOKUP($G404,$A:$AAE,COLUMN(),FALSE),OFFSET(INDIRECT(ADDRESS(ROW(), COLUMN())),0,-1))</f>
        <v>地块建筑面积*0</v>
      </c>
      <c r="V404" s="23"/>
      <c r="W404" s="60" t="str" cm="1">
        <f t="array" aca="1" ref="W404" ca="1">IF(OFFSET(INDIRECT(ADDRESS(ROW(), COLUMN())),0,-1)="",VLOOKUP($G404,$A:$AAE,COLUMN(),FALSE),OFFSET(INDIRECT(ADDRESS(ROW(), COLUMN())),0,-1))</f>
        <v>地块建筑面积*0</v>
      </c>
      <c r="X404" s="23"/>
      <c r="Y404" s="23" t="str" cm="1">
        <f t="array" aca="1" ref="Y404" ca="1">IF(OFFSET(INDIRECT(ADDRESS(ROW(), COLUMN())),0,-1)="",VLOOKUP($G404,$A:$AAE,COLUMN(),FALSE),OFFSET(INDIRECT(ADDRESS(ROW(), COLUMN())),0,-1))</f>
        <v>地块建筑面积*0</v>
      </c>
      <c r="Z404" s="23"/>
      <c r="AA404" s="23" t="str" cm="1">
        <f t="array" aca="1" ref="AA404" ca="1">IF(OFFSET(INDIRECT(ADDRESS(ROW(), COLUMN())),0,-1)="",VLOOKUP($G404,$A:$AAE,COLUMN(),FALSE),OFFSET(INDIRECT(ADDRESS(ROW(), COLUMN())),0,-1))</f>
        <v>地块建筑面积*0</v>
      </c>
      <c r="AB404" s="23"/>
      <c r="AC404" s="23" t="str" cm="1">
        <f t="array" aca="1" ref="AC404" ca="1">IF(OFFSET(INDIRECT(ADDRESS(ROW(), COLUMN())),0,-1)="",VLOOKUP($G404,$A:$AAE,COLUMN(),FALSE),OFFSET(INDIRECT(ADDRESS(ROW(), COLUMN())),0,-1))</f>
        <v>地块建筑面积*0</v>
      </c>
      <c r="AD404" s="23"/>
      <c r="AE404" s="23" t="str" cm="1">
        <f t="array" aca="1" ref="AE404" ca="1">IF(OFFSET(INDIRECT(ADDRESS(ROW(), COLUMN())),0,-1)="",VLOOKUP($G404,$A:$AAE,COLUMN(),FALSE),OFFSET(INDIRECT(ADDRESS(ROW(), COLUMN())),0,-1))</f>
        <v>面积*1</v>
      </c>
      <c r="AF404" s="23"/>
      <c r="AG404" s="23" t="str" cm="1">
        <f t="array" aca="1" ref="AG404" ca="1">IF(OFFSET(INDIRECT(ADDRESS(ROW(), COLUMN())),0,-1)="",VLOOKUP($G404,$A:$AAE,COLUMN(),FALSE),OFFSET(INDIRECT(ADDRESS(ROW(), COLUMN())),0,-1))</f>
        <v>面积*1</v>
      </c>
      <c r="AH404" s="23"/>
      <c r="AI404" s="23" t="str" cm="1">
        <f t="array" aca="1" ref="AI404" ca="1">IF(OFFSET(INDIRECT(ADDRESS(ROW(), COLUMN())),0,-1)="",VLOOKUP($G404,$A:$AAE,COLUMN(),FALSE),OFFSET(INDIRECT(ADDRESS(ROW(), COLUMN())),0,-1))</f>
        <v>-</v>
      </c>
      <c r="AJ404" s="23"/>
      <c r="AK404" s="23" cm="1">
        <f t="array" aca="1" ref="AK404" ca="1">IF(OFFSET(INDIRECT(ADDRESS(ROW(), COLUMN())),0,-1)="",VLOOKUP($G404,$A:$AAE,COLUMN(),FALSE),OFFSET(INDIRECT(ADDRESS(ROW(), COLUMN())),0,-1))</f>
        <v>0</v>
      </c>
      <c r="AL404" s="23"/>
      <c r="AM404" s="23" t="str" cm="1">
        <f t="array" aca="1" ref="AM404" ca="1">IF(OFFSET(INDIRECT(ADDRESS(ROW(), COLUMN())),0,-1)="",VLOOKUP($G404,$A:$AAE,COLUMN(),FALSE),OFFSET(INDIRECT(ADDRESS(ROW(), COLUMN())),0,-1))</f>
        <v>-</v>
      </c>
      <c r="AN404" s="23"/>
      <c r="AO404" s="23" cm="1">
        <f t="array" aca="1" ref="AO404" ca="1">IF(OFFSET(INDIRECT(ADDRESS(ROW(), COLUMN())),0,-1)="",VLOOKUP($G404,$A:$AAE,COLUMN(),FALSE),OFFSET(INDIRECT(ADDRESS(ROW(), COLUMN())),0,-1))</f>
        <v>0</v>
      </c>
      <c r="AP404" s="23"/>
      <c r="AQ404" s="23" t="str" cm="1">
        <f t="array" aca="1" ref="AQ404" ca="1">IF(OFFSET(INDIRECT(ADDRESS(ROW(), COLUMN())),0,-1)="",VLOOKUP($G404,$A:$AAE,COLUMN(),FALSE),OFFSET(INDIRECT(ADDRESS(ROW(), COLUMN())),0,-1))</f>
        <v>-</v>
      </c>
      <c r="AR404" s="23"/>
      <c r="AS404" s="23" cm="1">
        <f t="array" aca="1" ref="AS404" ca="1">IF(OFFSET(INDIRECT(ADDRESS(ROW(), COLUMN())),0,-1)="",VLOOKUP($G404,$A:$AAE,COLUMN(),FALSE),OFFSET(INDIRECT(ADDRESS(ROW(), COLUMN())),0,-1))</f>
        <v>0</v>
      </c>
      <c r="AT404" s="23"/>
      <c r="AU404" s="23" t="str" cm="1">
        <f t="array" aca="1" ref="AU404" ca="1">IF(OFFSET(INDIRECT(ADDRESS(ROW(), COLUMN())),0,-1)="",VLOOKUP($G404,$A:$AAE,COLUMN(),FALSE),OFFSET(INDIRECT(ADDRESS(ROW(), COLUMN())),0,-1))</f>
        <v>-</v>
      </c>
      <c r="AV404" s="23"/>
      <c r="AW404" s="23" cm="1">
        <f t="array" aca="1" ref="AW404" ca="1">IF(OFFSET(INDIRECT(ADDRESS(ROW(), COLUMN())),0,-1)="",VLOOKUP($G404,$A:$AAE,COLUMN(),FALSE),OFFSET(INDIRECT(ADDRESS(ROW(), COLUMN())),0,-1))</f>
        <v>0</v>
      </c>
      <c r="AX404" s="2"/>
      <c r="AY404" s="23" t="str" cm="1">
        <f t="array" aca="1" ref="AY404" ca="1">IF(OFFSET(INDIRECT(ADDRESS(ROW(), COLUMN())),0,-1)="",VLOOKUP($G404,$A:$AAE,COLUMN(),FALSE),OFFSET(INDIRECT(ADDRESS(ROW(), COLUMN())),0,-1))</f>
        <v>20立方米/公顷*日</v>
      </c>
      <c r="AZ404" s="2"/>
      <c r="BA404" s="23" t="str" cm="1">
        <f t="array" aca="1" ref="BA404" ca="1">IF(OFFSET(INDIRECT(ADDRESS(ROW(), COLUMN())),0,-1)="",VLOOKUP($G404,$A:$AAE,COLUMN(),FALSE),OFFSET(INDIRECT(ADDRESS(ROW(), COLUMN())),0,-1))</f>
        <v>用地面积*20</v>
      </c>
      <c r="BB404" s="2"/>
      <c r="BC404" s="23" cm="1">
        <f t="array" aca="1" ref="BC404" ca="1">IF(OFFSET(INDIRECT(ADDRESS(ROW(), COLUMN())),0,-1)="",VLOOKUP($G404,$A:$AAE,COLUMN(),FALSE),OFFSET(INDIRECT(ADDRESS(ROW(), COLUMN())),0,-1))</f>
        <v>0</v>
      </c>
      <c r="BD404" s="2"/>
      <c r="BE404" s="23" t="str" cm="1">
        <f t="array" aca="1" ref="BE404" ca="1">IF(OFFSET(INDIRECT(ADDRESS(ROW(), COLUMN())),0,-1)="",VLOOKUP($G404,$A:$AAE,COLUMN(),FALSE),OFFSET(INDIRECT(ADDRESS(ROW(), COLUMN())),0,-1))</f>
        <v>用水量*0</v>
      </c>
      <c r="BF404" s="2"/>
      <c r="BG404" s="23" t="str" cm="1">
        <f t="array" aca="1" ref="BG404" ca="1">IF(OFFSET(INDIRECT(ADDRESS(ROW(), COLUMN())),0,-1)="",VLOOKUP($G404,$A:$AAE,COLUMN(),FALSE),OFFSET(INDIRECT(ADDRESS(ROW(), COLUMN())),0,-1))</f>
        <v>10千瓦/公顷</v>
      </c>
      <c r="BH404" s="2"/>
      <c r="BI404" s="23" cm="1">
        <f t="array" aca="1" ref="BI404" ca="1">IF(OFFSET(INDIRECT(ADDRESS(ROW(), COLUMN())),0,-1)="",VLOOKUP($G404,$A:$AAE,COLUMN(),FALSE),OFFSET(INDIRECT(ADDRESS(ROW(), COLUMN())),0,-1))</f>
        <v>1</v>
      </c>
      <c r="BJ404" s="2"/>
      <c r="BK404" s="23" t="str" cm="1">
        <f t="array" aca="1" ref="BK404" ca="1">IF(OFFSET(INDIRECT(ADDRESS(ROW(), COLUMN())),0,-1)="",VLOOKUP($G404,$A:$AAE,COLUMN(),FALSE),OFFSET(INDIRECT(ADDRESS(ROW(), COLUMN())),0,-1))</f>
        <v>用地面积*10*1</v>
      </c>
      <c r="BL404" s="2"/>
      <c r="BM404" s="23" t="str" cm="1">
        <f t="array" aca="1" ref="BM404" ca="1">IF(OFFSET(INDIRECT(ADDRESS(ROW(), COLUMN())),0,-1)="",VLOOKUP($G404,$A:$AAE,COLUMN(),FALSE),OFFSET(INDIRECT(ADDRESS(ROW(), COLUMN())),0,-1))</f>
        <v>-</v>
      </c>
      <c r="BN404" s="2"/>
      <c r="BO404" s="23" cm="1">
        <f t="array" aca="1" ref="BO404" ca="1">IF(OFFSET(INDIRECT(ADDRESS(ROW(), COLUMN())),0,-1)="",VLOOKUP($G404,$A:$AAE,COLUMN(),FALSE),OFFSET(INDIRECT(ADDRESS(ROW(), COLUMN())),0,-1))</f>
        <v>0</v>
      </c>
      <c r="BP404" s="2"/>
      <c r="BQ404" s="23" t="str" cm="1">
        <f t="array" aca="1" ref="BQ404" ca="1">IF(OFFSET(INDIRECT(ADDRESS(ROW(), COLUMN())),0,-1)="",VLOOKUP($G404,$A:$AAE,COLUMN(),FALSE),OFFSET(INDIRECT(ADDRESS(ROW(), COLUMN())),0,-1))</f>
        <v>-</v>
      </c>
      <c r="BR404" s="2"/>
      <c r="BS404" s="23" cm="1">
        <f t="array" aca="1" ref="BS404" ca="1">IF(OFFSET(INDIRECT(ADDRESS(ROW(), COLUMN())),0,-1)="",VLOOKUP($G404,$A:$AAE,COLUMN(),FALSE),OFFSET(INDIRECT(ADDRESS(ROW(), COLUMN())),0,-1))</f>
        <v>0</v>
      </c>
      <c r="BT404" s="2"/>
      <c r="BU404" s="23" t="str" cm="1">
        <f t="array" aca="1" ref="BU404" ca="1">IF(OFFSET(INDIRECT(ADDRESS(ROW(), COLUMN())),0,-1)="",VLOOKUP($G404,$A:$AAE,COLUMN(),FALSE),OFFSET(INDIRECT(ADDRESS(ROW(), COLUMN())),0,-1))</f>
        <v>-</v>
      </c>
      <c r="BV404" s="2"/>
      <c r="BW404" s="23" cm="1">
        <f t="array" aca="1" ref="BW404" ca="1">IF(OFFSET(INDIRECT(ADDRESS(ROW(), COLUMN())),0,-1)="",VLOOKUP($G404,$A:$AAE,COLUMN(),FALSE),OFFSET(INDIRECT(ADDRESS(ROW(), COLUMN())),0,-1))</f>
        <v>0</v>
      </c>
      <c r="BX404" s="2"/>
      <c r="BY404" s="23" cm="1">
        <f t="array" aca="1" ref="BY404" ca="1">IF(OFFSET(INDIRECT(ADDRESS(ROW(), COLUMN())),0,-1)="",VLOOKUP($G404,$A:$AAE,COLUMN(),FALSE),OFFSET(INDIRECT(ADDRESS(ROW(), COLUMN())),0,-1))</f>
        <v>0</v>
      </c>
      <c r="BZ404" s="106"/>
      <c r="CA404" s="23" t="str" cm="1">
        <f t="array" aca="1" ref="CA404" ca="1">IF(OFFSET(INDIRECT(ADDRESS(ROW(), COLUMN())),0,-1)="",VLOOKUP($G404,$A:$AAE,COLUMN(),FALSE),OFFSET(INDIRECT(ADDRESS(ROW(), COLUMN())),0,-1))</f>
        <v>-</v>
      </c>
      <c r="CB404" s="23"/>
      <c r="CC404" s="23" cm="1">
        <f t="array" aca="1" ref="CC404" ca="1">IF(OFFSET(INDIRECT(ADDRESS(ROW(), COLUMN())),0,-1)="",VLOOKUP($G404,$A:$AAE,COLUMN(),FALSE),OFFSET(INDIRECT(ADDRESS(ROW(), COLUMN())),0,-1))</f>
        <v>0</v>
      </c>
      <c r="CD404" s="23"/>
      <c r="CE404" s="23" t="str" cm="1">
        <f t="array" aca="1" ref="CE404" ca="1">IF(OFFSET(INDIRECT(ADDRESS(ROW(), COLUMN())),0,-1)="",VLOOKUP($G404,$A:$AAE,COLUMN(),FALSE),OFFSET(INDIRECT(ADDRESS(ROW(), COLUMN())),0,-1))</f>
        <v>-</v>
      </c>
      <c r="CF404" s="23"/>
      <c r="CG404" s="23" cm="1">
        <f t="array" aca="1" ref="CG404" ca="1">IF(OFFSET(INDIRECT(ADDRESS(ROW(), COLUMN())),0,-1)="",VLOOKUP($G404,$A:$AAE,COLUMN(),FALSE),OFFSET(INDIRECT(ADDRESS(ROW(), COLUMN())),0,-1))</f>
        <v>0</v>
      </c>
      <c r="CH404" s="23"/>
      <c r="CI404" s="60" t="str" cm="1">
        <f t="array" aca="1" ref="CI404" ca="1">IF(OFFSET(INDIRECT(ADDRESS(ROW(), COLUMN())),0,-1)="",VLOOKUP($G404,$A:$AAE,COLUMN(),FALSE),OFFSET(INDIRECT(ADDRESS(ROW(), COLUMN())),0,-1))</f>
        <v>城镇建设用地</v>
      </c>
      <c r="CJ404" s="75" t="s">
        <v>1962</v>
      </c>
      <c r="CK404" s="78" t="str">
        <f t="shared" si="306"/>
        <v>唯一标识:R24#绿地#城规</v>
      </c>
      <c r="CL404" s="78" t="str">
        <f t="shared" si="307"/>
        <v>性质名称:绿地</v>
      </c>
      <c r="CM404" s="78" t="str">
        <f t="shared" si="308"/>
        <v>地块性质过滤:</v>
      </c>
      <c r="CN404" s="78" t="str">
        <f t="shared" si="309"/>
        <v>地块性质:R24</v>
      </c>
      <c r="CO404" s="78" t="str">
        <f t="shared" si="310"/>
        <v>地类标准:城规</v>
      </c>
      <c r="CP404" s="78" t="str">
        <f t="shared" si="311"/>
        <v>地块性质别称:</v>
      </c>
      <c r="CQ404" s="78" t="str">
        <f t="shared" si="312"/>
        <v>属性继承:G1#公园绿地#城规</v>
      </c>
      <c r="CR404" s="78" t="str">
        <f t="shared" si="313"/>
        <v>父类:G1</v>
      </c>
      <c r="CS404" s="78" t="str">
        <f t="shared" si="314"/>
        <v>级别继承:G1#公园绿地#城规</v>
      </c>
      <c r="CT404" s="78" t="str">
        <f t="shared" si="315"/>
        <v>级别层次:6</v>
      </c>
      <c r="CU404" s="78" t="str">
        <f t="shared" si="316"/>
        <v>级别:5G1</v>
      </c>
      <c r="CV404" s="78" t="str">
        <f t="shared" ca="1" si="317"/>
        <v>地块颜色:0,255,0</v>
      </c>
      <c r="CW404" s="78" t="str">
        <f t="shared" ca="1" si="318"/>
        <v>建筑面积公式:面积*容积率</v>
      </c>
      <c r="CX404" s="78" t="str">
        <f t="shared" ca="1" si="319"/>
        <v>住宅建筑面积公式:地块建筑面积*0</v>
      </c>
      <c r="CY404" s="78" t="str">
        <f t="shared" ca="1" si="320"/>
        <v>商服建筑面积公式:地块建筑面积*0</v>
      </c>
      <c r="CZ404" s="78" t="str">
        <f t="shared" ca="1" si="321"/>
        <v>商服中商业建筑面积公式:地块建筑面积*0</v>
      </c>
      <c r="DA404" s="78" t="str">
        <f t="shared" ca="1" si="322"/>
        <v>商服中办公建筑面积公式:地块建筑面积*0</v>
      </c>
      <c r="DB404" s="78" t="str">
        <f t="shared" ca="1" si="323"/>
        <v>公服建筑面积公式:地块建筑面积*0</v>
      </c>
      <c r="DC404" s="78" t="str">
        <f t="shared" ca="1" si="324"/>
        <v>工业建筑面积公式:地块建筑面积*0</v>
      </c>
      <c r="DD404" s="78" t="str">
        <f t="shared" ca="1" si="325"/>
        <v>市政建筑面积公式:地块建筑面积*0</v>
      </c>
      <c r="DE404" s="78" t="str">
        <f t="shared" ca="1" si="350"/>
        <v>绿地面积指定指标:面积*1</v>
      </c>
      <c r="DF404" s="78" t="str">
        <f t="shared" ca="1" si="351"/>
        <v>绿地面积指定公式:面积*1</v>
      </c>
      <c r="DG404" s="78" t="str">
        <f t="shared" ca="1" si="326"/>
        <v>户数指标:-</v>
      </c>
      <c r="DH404" s="78" t="str">
        <f t="shared" ca="1" si="327"/>
        <v>户数公式:0</v>
      </c>
      <c r="DI404" s="78" t="str">
        <f t="shared" ca="1" si="328"/>
        <v>人数指标:-</v>
      </c>
      <c r="DJ404" s="78" t="str">
        <f t="shared" ca="1" si="329"/>
        <v>人数公式:0</v>
      </c>
      <c r="DK404" s="78" t="str">
        <f t="shared" ca="1" si="330"/>
        <v>就业指标:-</v>
      </c>
      <c r="DL404" s="78" t="str">
        <f t="shared" ca="1" si="331"/>
        <v>就业公式:0</v>
      </c>
      <c r="DM404" s="78" t="str">
        <f t="shared" ca="1" si="332"/>
        <v>机动车指标:-</v>
      </c>
      <c r="DN404" s="78" t="str">
        <f t="shared" ca="1" si="333"/>
        <v>机动车公式:0</v>
      </c>
      <c r="DO404" s="78" t="str">
        <f t="shared" ca="1" si="334"/>
        <v>用水量指标:20立方米/公顷*日</v>
      </c>
      <c r="DP404" s="78" t="str">
        <f t="shared" ca="1" si="335"/>
        <v>用水量公式:用地面积*20</v>
      </c>
      <c r="DQ404" s="78" t="str">
        <f t="shared" ca="1" si="336"/>
        <v>污水折算系数:0</v>
      </c>
      <c r="DR404" s="78" t="str">
        <f t="shared" ca="1" si="337"/>
        <v>污水量公式:用水量*0</v>
      </c>
      <c r="DS404" s="78" t="str">
        <f t="shared" ca="1" si="338"/>
        <v>用电负荷指标:10千瓦/公顷</v>
      </c>
      <c r="DT404" s="78" t="str">
        <f t="shared" ca="1" si="339"/>
        <v>同时率:1</v>
      </c>
      <c r="DU404" s="78" t="str">
        <f t="shared" ca="1" si="340"/>
        <v>用电量公式:用地面积*10*1</v>
      </c>
      <c r="DV404" s="78" t="str">
        <f t="shared" ca="1" si="341"/>
        <v>固话装机指标:-</v>
      </c>
      <c r="DW404" s="78" t="str">
        <f t="shared" ca="1" si="342"/>
        <v>固话量公式:0</v>
      </c>
      <c r="DX404" s="78" t="str">
        <f t="shared" ca="1" si="343"/>
        <v>有线电视指标:-</v>
      </c>
      <c r="DY404" s="78" t="str">
        <f t="shared" ca="1" si="344"/>
        <v>电视量公式:0</v>
      </c>
      <c r="DZ404" s="78" t="str">
        <f t="shared" ca="1" si="345"/>
        <v>高峰机动车生成量指标:-</v>
      </c>
      <c r="EA404" s="78" t="str">
        <f t="shared" ca="1" si="346"/>
        <v>高峰机动车吸引量公式:0</v>
      </c>
      <c r="EB404" s="78" t="str">
        <f t="shared" ca="1" si="347"/>
        <v>高峰机动车发生量公式:0</v>
      </c>
      <c r="EC404" s="78" t="str">
        <f t="shared" ca="1" si="352"/>
        <v>地下空间指标:-</v>
      </c>
      <c r="ED404" s="78" t="str">
        <f t="shared" ca="1" si="348"/>
        <v>地下空间公式:0</v>
      </c>
      <c r="EE404" s="78" t="str">
        <f t="shared" ca="1" si="353"/>
        <v>人防指标:-</v>
      </c>
      <c r="EF404" s="78" t="str">
        <f t="shared" ca="1" si="349"/>
        <v>人防公式:0</v>
      </c>
      <c r="EG404" s="78" t="str">
        <f t="shared" ca="1" si="356"/>
        <v>用地构成:城镇建设用地</v>
      </c>
      <c r="EH404" s="78" t="s">
        <v>1962</v>
      </c>
      <c r="EI404" s="79" t="str">
        <f t="shared" ca="1" si="354"/>
        <v>唯一标识:R24#绿地#城规;性质名称:绿地;地块性质过滤:;地块性质:R24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4" t="s">
        <v>1962</v>
      </c>
    </row>
    <row r="405" spans="1:140" ht="16.5" x14ac:dyDescent="0.2">
      <c r="A405" s="60" t="str">
        <f t="shared" si="355"/>
        <v>G2#防护绿地#城规</v>
      </c>
      <c r="B405" s="60" t="s">
        <v>500</v>
      </c>
      <c r="C405" s="60"/>
      <c r="D405" s="60" t="s">
        <v>1065</v>
      </c>
      <c r="E405" s="60" t="s">
        <v>1276</v>
      </c>
      <c r="F405" s="60"/>
      <c r="G405" s="60" t="s">
        <v>99</v>
      </c>
      <c r="H405" s="60" t="s">
        <v>1058</v>
      </c>
      <c r="I405" s="60" t="s">
        <v>99</v>
      </c>
      <c r="J405" s="60">
        <v>5</v>
      </c>
      <c r="K405" s="60" t="s">
        <v>1522</v>
      </c>
      <c r="L405" s="124" t="s">
        <v>2120</v>
      </c>
      <c r="M405" s="60" t="str" cm="1">
        <f t="array" aca="1" ref="M405" ca="1">IF(OFFSET(INDIRECT(ADDRESS(ROW(), COLUMN())),0,-1)="",VLOOKUP($G405,$A:$AAE,COLUMN(),FALSE),OFFSET(INDIRECT(ADDRESS(ROW(), COLUMN())),0,-1))</f>
        <v>57,181,74</v>
      </c>
      <c r="N405" s="23"/>
      <c r="O405" s="60" t="str" cm="1">
        <f t="array" aca="1" ref="O405" ca="1">IF(OFFSET(INDIRECT(ADDRESS(ROW(), COLUMN())),0,-1)="",VLOOKUP($G405,$A:$AAE,COLUMN(),FALSE),OFFSET(INDIRECT(ADDRESS(ROW(), COLUMN())),0,-1))</f>
        <v>面积*容积率</v>
      </c>
      <c r="P405" s="23"/>
      <c r="Q405" s="23" t="str" cm="1">
        <f t="array" aca="1" ref="Q405" ca="1">IF(OFFSET(INDIRECT(ADDRESS(ROW(), COLUMN())),0,-1)="",VLOOKUP($G405,$A:$AAE,COLUMN(),FALSE),OFFSET(INDIRECT(ADDRESS(ROW(), COLUMN())),0,-1))</f>
        <v>地块建筑面积*0</v>
      </c>
      <c r="R405" s="23"/>
      <c r="S405" s="23" t="str" cm="1">
        <f t="array" aca="1" ref="S405" ca="1">IF(OFFSET(INDIRECT(ADDRESS(ROW(), COLUMN())),0,-1)="",VLOOKUP($G405,$A:$AAE,COLUMN(),FALSE),OFFSET(INDIRECT(ADDRESS(ROW(), COLUMN())),0,-1))</f>
        <v>地块建筑面积*0</v>
      </c>
      <c r="T405" s="23"/>
      <c r="U405" s="23" t="str" cm="1">
        <f t="array" aca="1" ref="U405" ca="1">IF(OFFSET(INDIRECT(ADDRESS(ROW(), COLUMN())),0,-1)="",VLOOKUP($G405,$A:$AAE,COLUMN(),FALSE),OFFSET(INDIRECT(ADDRESS(ROW(), COLUMN())),0,-1))</f>
        <v>地块建筑面积*0</v>
      </c>
      <c r="V405" s="23"/>
      <c r="W405" s="60" t="str" cm="1">
        <f t="array" aca="1" ref="W405" ca="1">IF(OFFSET(INDIRECT(ADDRESS(ROW(), COLUMN())),0,-1)="",VLOOKUP($G405,$A:$AAE,COLUMN(),FALSE),OFFSET(INDIRECT(ADDRESS(ROW(), COLUMN())),0,-1))</f>
        <v>地块建筑面积*0</v>
      </c>
      <c r="X405" s="23"/>
      <c r="Y405" s="23" t="str" cm="1">
        <f t="array" aca="1" ref="Y405" ca="1">IF(OFFSET(INDIRECT(ADDRESS(ROW(), COLUMN())),0,-1)="",VLOOKUP($G405,$A:$AAE,COLUMN(),FALSE),OFFSET(INDIRECT(ADDRESS(ROW(), COLUMN())),0,-1))</f>
        <v>地块建筑面积*0</v>
      </c>
      <c r="Z405" s="23"/>
      <c r="AA405" s="23" t="str" cm="1">
        <f t="array" aca="1" ref="AA405" ca="1">IF(OFFSET(INDIRECT(ADDRESS(ROW(), COLUMN())),0,-1)="",VLOOKUP($G405,$A:$AAE,COLUMN(),FALSE),OFFSET(INDIRECT(ADDRESS(ROW(), COLUMN())),0,-1))</f>
        <v>地块建筑面积*0</v>
      </c>
      <c r="AB405" s="23"/>
      <c r="AC405" s="23" t="str" cm="1">
        <f t="array" aca="1" ref="AC405" ca="1">IF(OFFSET(INDIRECT(ADDRESS(ROW(), COLUMN())),0,-1)="",VLOOKUP($G405,$A:$AAE,COLUMN(),FALSE),OFFSET(INDIRECT(ADDRESS(ROW(), COLUMN())),0,-1))</f>
        <v>地块建筑面积*0</v>
      </c>
      <c r="AD405" s="23"/>
      <c r="AE405" s="23" t="str" cm="1">
        <f t="array" aca="1" ref="AE405" ca="1">IF(OFFSET(INDIRECT(ADDRESS(ROW(), COLUMN())),0,-1)="",VLOOKUP($G405,$A:$AAE,COLUMN(),FALSE),OFFSET(INDIRECT(ADDRESS(ROW(), COLUMN())),0,-1))</f>
        <v>面积*1</v>
      </c>
      <c r="AF405" s="23"/>
      <c r="AG405" s="23" t="str" cm="1">
        <f t="array" aca="1" ref="AG405" ca="1">IF(OFFSET(INDIRECT(ADDRESS(ROW(), COLUMN())),0,-1)="",VLOOKUP($G405,$A:$AAE,COLUMN(),FALSE),OFFSET(INDIRECT(ADDRESS(ROW(), COLUMN())),0,-1))</f>
        <v>面积*1</v>
      </c>
      <c r="AH405" s="23"/>
      <c r="AI405" s="23" t="str" cm="1">
        <f t="array" aca="1" ref="AI405" ca="1">IF(OFFSET(INDIRECT(ADDRESS(ROW(), COLUMN())),0,-1)="",VLOOKUP($G405,$A:$AAE,COLUMN(),FALSE),OFFSET(INDIRECT(ADDRESS(ROW(), COLUMN())),0,-1))</f>
        <v>-</v>
      </c>
      <c r="AJ405" s="23"/>
      <c r="AK405" s="23" cm="1">
        <f t="array" aca="1" ref="AK405" ca="1">IF(OFFSET(INDIRECT(ADDRESS(ROW(), COLUMN())),0,-1)="",VLOOKUP($G405,$A:$AAE,COLUMN(),FALSE),OFFSET(INDIRECT(ADDRESS(ROW(), COLUMN())),0,-1))</f>
        <v>0</v>
      </c>
      <c r="AL405" s="23"/>
      <c r="AM405" s="23" t="str" cm="1">
        <f t="array" aca="1" ref="AM405" ca="1">IF(OFFSET(INDIRECT(ADDRESS(ROW(), COLUMN())),0,-1)="",VLOOKUP($G405,$A:$AAE,COLUMN(),FALSE),OFFSET(INDIRECT(ADDRESS(ROW(), COLUMN())),0,-1))</f>
        <v>-</v>
      </c>
      <c r="AN405" s="23"/>
      <c r="AO405" s="23" cm="1">
        <f t="array" aca="1" ref="AO405" ca="1">IF(OFFSET(INDIRECT(ADDRESS(ROW(), COLUMN())),0,-1)="",VLOOKUP($G405,$A:$AAE,COLUMN(),FALSE),OFFSET(INDIRECT(ADDRESS(ROW(), COLUMN())),0,-1))</f>
        <v>0</v>
      </c>
      <c r="AP405" s="23"/>
      <c r="AQ405" s="23" t="str" cm="1">
        <f t="array" aca="1" ref="AQ405" ca="1">IF(OFFSET(INDIRECT(ADDRESS(ROW(), COLUMN())),0,-1)="",VLOOKUP($G405,$A:$AAE,COLUMN(),FALSE),OFFSET(INDIRECT(ADDRESS(ROW(), COLUMN())),0,-1))</f>
        <v>-</v>
      </c>
      <c r="AR405" s="23"/>
      <c r="AS405" s="23" cm="1">
        <f t="array" aca="1" ref="AS405" ca="1">IF(OFFSET(INDIRECT(ADDRESS(ROW(), COLUMN())),0,-1)="",VLOOKUP($G405,$A:$AAE,COLUMN(),FALSE),OFFSET(INDIRECT(ADDRESS(ROW(), COLUMN())),0,-1))</f>
        <v>0</v>
      </c>
      <c r="AT405" s="23"/>
      <c r="AU405" s="23" t="str" cm="1">
        <f t="array" aca="1" ref="AU405" ca="1">IF(OFFSET(INDIRECT(ADDRESS(ROW(), COLUMN())),0,-1)="",VLOOKUP($G405,$A:$AAE,COLUMN(),FALSE),OFFSET(INDIRECT(ADDRESS(ROW(), COLUMN())),0,-1))</f>
        <v>-</v>
      </c>
      <c r="AV405" s="23"/>
      <c r="AW405" s="23" cm="1">
        <f t="array" aca="1" ref="AW405" ca="1">IF(OFFSET(INDIRECT(ADDRESS(ROW(), COLUMN())),0,-1)="",VLOOKUP($G405,$A:$AAE,COLUMN(),FALSE),OFFSET(INDIRECT(ADDRESS(ROW(), COLUMN())),0,-1))</f>
        <v>0</v>
      </c>
      <c r="AX405" s="2"/>
      <c r="AY405" s="23" t="str" cm="1">
        <f t="array" aca="1" ref="AY405" ca="1">IF(OFFSET(INDIRECT(ADDRESS(ROW(), COLUMN())),0,-1)="",VLOOKUP($G405,$A:$AAE,COLUMN(),FALSE),OFFSET(INDIRECT(ADDRESS(ROW(), COLUMN())),0,-1))</f>
        <v>20立方米/公顷*日</v>
      </c>
      <c r="AZ405" s="2"/>
      <c r="BA405" s="23" t="str" cm="1">
        <f t="array" aca="1" ref="BA405" ca="1">IF(OFFSET(INDIRECT(ADDRESS(ROW(), COLUMN())),0,-1)="",VLOOKUP($G405,$A:$AAE,COLUMN(),FALSE),OFFSET(INDIRECT(ADDRESS(ROW(), COLUMN())),0,-1))</f>
        <v>用地面积*20</v>
      </c>
      <c r="BB405" s="2"/>
      <c r="BC405" s="23" cm="1">
        <f t="array" aca="1" ref="BC405" ca="1">IF(OFFSET(INDIRECT(ADDRESS(ROW(), COLUMN())),0,-1)="",VLOOKUP($G405,$A:$AAE,COLUMN(),FALSE),OFFSET(INDIRECT(ADDRESS(ROW(), COLUMN())),0,-1))</f>
        <v>0</v>
      </c>
      <c r="BD405" s="2"/>
      <c r="BE405" s="23" t="str" cm="1">
        <f t="array" aca="1" ref="BE405" ca="1">IF(OFFSET(INDIRECT(ADDRESS(ROW(), COLUMN())),0,-1)="",VLOOKUP($G405,$A:$AAE,COLUMN(),FALSE),OFFSET(INDIRECT(ADDRESS(ROW(), COLUMN())),0,-1))</f>
        <v>用水量*0</v>
      </c>
      <c r="BF405" s="2"/>
      <c r="BG405" s="23" t="str" cm="1">
        <f t="array" aca="1" ref="BG405" ca="1">IF(OFFSET(INDIRECT(ADDRESS(ROW(), COLUMN())),0,-1)="",VLOOKUP($G405,$A:$AAE,COLUMN(),FALSE),OFFSET(INDIRECT(ADDRESS(ROW(), COLUMN())),0,-1))</f>
        <v>10千瓦/公顷</v>
      </c>
      <c r="BH405" s="2"/>
      <c r="BI405" s="23" cm="1">
        <f t="array" aca="1" ref="BI405" ca="1">IF(OFFSET(INDIRECT(ADDRESS(ROW(), COLUMN())),0,-1)="",VLOOKUP($G405,$A:$AAE,COLUMN(),FALSE),OFFSET(INDIRECT(ADDRESS(ROW(), COLUMN())),0,-1))</f>
        <v>1</v>
      </c>
      <c r="BJ405" s="2"/>
      <c r="BK405" s="23" t="str" cm="1">
        <f t="array" aca="1" ref="BK405" ca="1">IF(OFFSET(INDIRECT(ADDRESS(ROW(), COLUMN())),0,-1)="",VLOOKUP($G405,$A:$AAE,COLUMN(),FALSE),OFFSET(INDIRECT(ADDRESS(ROW(), COLUMN())),0,-1))</f>
        <v>用地面积*10*1</v>
      </c>
      <c r="BL405" s="2"/>
      <c r="BM405" s="23" t="str" cm="1">
        <f t="array" aca="1" ref="BM405" ca="1">IF(OFFSET(INDIRECT(ADDRESS(ROW(), COLUMN())),0,-1)="",VLOOKUP($G405,$A:$AAE,COLUMN(),FALSE),OFFSET(INDIRECT(ADDRESS(ROW(), COLUMN())),0,-1))</f>
        <v>-</v>
      </c>
      <c r="BN405" s="2"/>
      <c r="BO405" s="23" cm="1">
        <f t="array" aca="1" ref="BO405" ca="1">IF(OFFSET(INDIRECT(ADDRESS(ROW(), COLUMN())),0,-1)="",VLOOKUP($G405,$A:$AAE,COLUMN(),FALSE),OFFSET(INDIRECT(ADDRESS(ROW(), COLUMN())),0,-1))</f>
        <v>0</v>
      </c>
      <c r="BP405" s="2"/>
      <c r="BQ405" s="23" t="str" cm="1">
        <f t="array" aca="1" ref="BQ405" ca="1">IF(OFFSET(INDIRECT(ADDRESS(ROW(), COLUMN())),0,-1)="",VLOOKUP($G405,$A:$AAE,COLUMN(),FALSE),OFFSET(INDIRECT(ADDRESS(ROW(), COLUMN())),0,-1))</f>
        <v>-</v>
      </c>
      <c r="BR405" s="2"/>
      <c r="BS405" s="23" cm="1">
        <f t="array" aca="1" ref="BS405" ca="1">IF(OFFSET(INDIRECT(ADDRESS(ROW(), COLUMN())),0,-1)="",VLOOKUP($G405,$A:$AAE,COLUMN(),FALSE),OFFSET(INDIRECT(ADDRESS(ROW(), COLUMN())),0,-1))</f>
        <v>0</v>
      </c>
      <c r="BT405" s="2"/>
      <c r="BU405" s="23" t="str" cm="1">
        <f t="array" aca="1" ref="BU405" ca="1">IF(OFFSET(INDIRECT(ADDRESS(ROW(), COLUMN())),0,-1)="",VLOOKUP($G405,$A:$AAE,COLUMN(),FALSE),OFFSET(INDIRECT(ADDRESS(ROW(), COLUMN())),0,-1))</f>
        <v>-</v>
      </c>
      <c r="BV405" s="2"/>
      <c r="BW405" s="23" cm="1">
        <f t="array" aca="1" ref="BW405" ca="1">IF(OFFSET(INDIRECT(ADDRESS(ROW(), COLUMN())),0,-1)="",VLOOKUP($G405,$A:$AAE,COLUMN(),FALSE),OFFSET(INDIRECT(ADDRESS(ROW(), COLUMN())),0,-1))</f>
        <v>0</v>
      </c>
      <c r="BX405" s="2"/>
      <c r="BY405" s="23" cm="1">
        <f t="array" aca="1" ref="BY405" ca="1">IF(OFFSET(INDIRECT(ADDRESS(ROW(), COLUMN())),0,-1)="",VLOOKUP($G405,$A:$AAE,COLUMN(),FALSE),OFFSET(INDIRECT(ADDRESS(ROW(), COLUMN())),0,-1))</f>
        <v>0</v>
      </c>
      <c r="BZ405" s="106"/>
      <c r="CA405" s="23" t="str" cm="1">
        <f t="array" aca="1" ref="CA405" ca="1">IF(OFFSET(INDIRECT(ADDRESS(ROW(), COLUMN())),0,-1)="",VLOOKUP($G405,$A:$AAE,COLUMN(),FALSE),OFFSET(INDIRECT(ADDRESS(ROW(), COLUMN())),0,-1))</f>
        <v>-</v>
      </c>
      <c r="CB405" s="23"/>
      <c r="CC405" s="23" cm="1">
        <f t="array" aca="1" ref="CC405" ca="1">IF(OFFSET(INDIRECT(ADDRESS(ROW(), COLUMN())),0,-1)="",VLOOKUP($G405,$A:$AAE,COLUMN(),FALSE),OFFSET(INDIRECT(ADDRESS(ROW(), COLUMN())),0,-1))</f>
        <v>0</v>
      </c>
      <c r="CD405" s="23"/>
      <c r="CE405" s="23" t="str" cm="1">
        <f t="array" aca="1" ref="CE405" ca="1">IF(OFFSET(INDIRECT(ADDRESS(ROW(), COLUMN())),0,-1)="",VLOOKUP($G405,$A:$AAE,COLUMN(),FALSE),OFFSET(INDIRECT(ADDRESS(ROW(), COLUMN())),0,-1))</f>
        <v>-</v>
      </c>
      <c r="CF405" s="23"/>
      <c r="CG405" s="23" cm="1">
        <f t="array" aca="1" ref="CG405" ca="1">IF(OFFSET(INDIRECT(ADDRESS(ROW(), COLUMN())),0,-1)="",VLOOKUP($G405,$A:$AAE,COLUMN(),FALSE),OFFSET(INDIRECT(ADDRESS(ROW(), COLUMN())),0,-1))</f>
        <v>0</v>
      </c>
      <c r="CH405" s="23"/>
      <c r="CI405" s="60" t="str" cm="1">
        <f t="array" aca="1" ref="CI405" ca="1">IF(OFFSET(INDIRECT(ADDRESS(ROW(), COLUMN())),0,-1)="",VLOOKUP($G405,$A:$AAE,COLUMN(),FALSE),OFFSET(INDIRECT(ADDRESS(ROW(), COLUMN())),0,-1))</f>
        <v>城镇建设用地</v>
      </c>
      <c r="CJ405" s="75" t="s">
        <v>1962</v>
      </c>
      <c r="CK405" s="78" t="str">
        <f t="shared" si="306"/>
        <v>唯一标识:G2#防护绿地#城规</v>
      </c>
      <c r="CL405" s="78" t="str">
        <f t="shared" si="307"/>
        <v>性质名称:防护绿地</v>
      </c>
      <c r="CM405" s="78" t="str">
        <f t="shared" si="308"/>
        <v>地块性质过滤:</v>
      </c>
      <c r="CN405" s="78" t="str">
        <f t="shared" si="309"/>
        <v>地块性质:G2</v>
      </c>
      <c r="CO405" s="78" t="str">
        <f t="shared" si="310"/>
        <v>地类标准:城规</v>
      </c>
      <c r="CP405" s="78" t="str">
        <f t="shared" si="311"/>
        <v>地块性质别称:</v>
      </c>
      <c r="CQ405" s="78" t="str">
        <f t="shared" si="312"/>
        <v>属性继承:G#绿地与广场用地#城规</v>
      </c>
      <c r="CR405" s="78" t="str">
        <f t="shared" si="313"/>
        <v>父类:G</v>
      </c>
      <c r="CS405" s="78" t="str">
        <f t="shared" si="314"/>
        <v>级别继承:G#绿地与广场用地#城规</v>
      </c>
      <c r="CT405" s="78" t="str">
        <f t="shared" si="315"/>
        <v>级别层次:5</v>
      </c>
      <c r="CU405" s="78" t="str">
        <f t="shared" si="316"/>
        <v>级别:4G</v>
      </c>
      <c r="CV405" s="78" t="str">
        <f t="shared" ca="1" si="317"/>
        <v>地块颜色:57,181,74</v>
      </c>
      <c r="CW405" s="78" t="str">
        <f t="shared" ca="1" si="318"/>
        <v>建筑面积公式:面积*容积率</v>
      </c>
      <c r="CX405" s="78" t="str">
        <f t="shared" ca="1" si="319"/>
        <v>住宅建筑面积公式:地块建筑面积*0</v>
      </c>
      <c r="CY405" s="78" t="str">
        <f t="shared" ca="1" si="320"/>
        <v>商服建筑面积公式:地块建筑面积*0</v>
      </c>
      <c r="CZ405" s="78" t="str">
        <f t="shared" ca="1" si="321"/>
        <v>商服中商业建筑面积公式:地块建筑面积*0</v>
      </c>
      <c r="DA405" s="78" t="str">
        <f t="shared" ca="1" si="322"/>
        <v>商服中办公建筑面积公式:地块建筑面积*0</v>
      </c>
      <c r="DB405" s="78" t="str">
        <f t="shared" ca="1" si="323"/>
        <v>公服建筑面积公式:地块建筑面积*0</v>
      </c>
      <c r="DC405" s="78" t="str">
        <f t="shared" ca="1" si="324"/>
        <v>工业建筑面积公式:地块建筑面积*0</v>
      </c>
      <c r="DD405" s="78" t="str">
        <f t="shared" ca="1" si="325"/>
        <v>市政建筑面积公式:地块建筑面积*0</v>
      </c>
      <c r="DE405" s="78" t="str">
        <f t="shared" ca="1" si="350"/>
        <v>绿地面积指定指标:面积*1</v>
      </c>
      <c r="DF405" s="78" t="str">
        <f t="shared" ca="1" si="351"/>
        <v>绿地面积指定公式:面积*1</v>
      </c>
      <c r="DG405" s="78" t="str">
        <f t="shared" ca="1" si="326"/>
        <v>户数指标:-</v>
      </c>
      <c r="DH405" s="78" t="str">
        <f t="shared" ca="1" si="327"/>
        <v>户数公式:0</v>
      </c>
      <c r="DI405" s="78" t="str">
        <f t="shared" ca="1" si="328"/>
        <v>人数指标:-</v>
      </c>
      <c r="DJ405" s="78" t="str">
        <f t="shared" ca="1" si="329"/>
        <v>人数公式:0</v>
      </c>
      <c r="DK405" s="78" t="str">
        <f t="shared" ca="1" si="330"/>
        <v>就业指标:-</v>
      </c>
      <c r="DL405" s="78" t="str">
        <f t="shared" ca="1" si="331"/>
        <v>就业公式:0</v>
      </c>
      <c r="DM405" s="78" t="str">
        <f t="shared" ca="1" si="332"/>
        <v>机动车指标:-</v>
      </c>
      <c r="DN405" s="78" t="str">
        <f t="shared" ca="1" si="333"/>
        <v>机动车公式:0</v>
      </c>
      <c r="DO405" s="78" t="str">
        <f t="shared" ca="1" si="334"/>
        <v>用水量指标:20立方米/公顷*日</v>
      </c>
      <c r="DP405" s="78" t="str">
        <f t="shared" ca="1" si="335"/>
        <v>用水量公式:用地面积*20</v>
      </c>
      <c r="DQ405" s="78" t="str">
        <f t="shared" ca="1" si="336"/>
        <v>污水折算系数:0</v>
      </c>
      <c r="DR405" s="78" t="str">
        <f t="shared" ca="1" si="337"/>
        <v>污水量公式:用水量*0</v>
      </c>
      <c r="DS405" s="78" t="str">
        <f t="shared" ca="1" si="338"/>
        <v>用电负荷指标:10千瓦/公顷</v>
      </c>
      <c r="DT405" s="78" t="str">
        <f t="shared" ca="1" si="339"/>
        <v>同时率:1</v>
      </c>
      <c r="DU405" s="78" t="str">
        <f t="shared" ca="1" si="340"/>
        <v>用电量公式:用地面积*10*1</v>
      </c>
      <c r="DV405" s="78" t="str">
        <f t="shared" ca="1" si="341"/>
        <v>固话装机指标:-</v>
      </c>
      <c r="DW405" s="78" t="str">
        <f t="shared" ca="1" si="342"/>
        <v>固话量公式:0</v>
      </c>
      <c r="DX405" s="78" t="str">
        <f t="shared" ca="1" si="343"/>
        <v>有线电视指标:-</v>
      </c>
      <c r="DY405" s="78" t="str">
        <f t="shared" ca="1" si="344"/>
        <v>电视量公式:0</v>
      </c>
      <c r="DZ405" s="78" t="str">
        <f t="shared" ca="1" si="345"/>
        <v>高峰机动车生成量指标:-</v>
      </c>
      <c r="EA405" s="78" t="str">
        <f t="shared" ca="1" si="346"/>
        <v>高峰机动车吸引量公式:0</v>
      </c>
      <c r="EB405" s="78" t="str">
        <f t="shared" ca="1" si="347"/>
        <v>高峰机动车发生量公式:0</v>
      </c>
      <c r="EC405" s="78" t="str">
        <f t="shared" ca="1" si="352"/>
        <v>地下空间指标:-</v>
      </c>
      <c r="ED405" s="78" t="str">
        <f t="shared" ca="1" si="348"/>
        <v>地下空间公式:0</v>
      </c>
      <c r="EE405" s="78" t="str">
        <f t="shared" ca="1" si="353"/>
        <v>人防指标:-</v>
      </c>
      <c r="EF405" s="78" t="str">
        <f t="shared" ca="1" si="349"/>
        <v>人防公式:0</v>
      </c>
      <c r="EG405" s="78" t="str">
        <f t="shared" ca="1" si="356"/>
        <v>用地构成:城镇建设用地</v>
      </c>
      <c r="EH405" s="78" t="s">
        <v>1962</v>
      </c>
      <c r="EI405" s="79" t="str">
        <f t="shared" ca="1" si="354"/>
        <v>唯一标识:G2#防护绿地#城规;性质名称:防护绿地;地块性质过滤:;地块性质:G2;地类标准:城规;地块性质别称:;属性继承:G#绿地与广场用地#城规;父类:G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5" t="s">
        <v>1962</v>
      </c>
    </row>
    <row r="406" spans="1:140" ht="16.5" x14ac:dyDescent="0.2">
      <c r="A406" s="60" t="str">
        <f t="shared" si="355"/>
        <v>G22#防护绿地#城规</v>
      </c>
      <c r="B406" s="60" t="s">
        <v>500</v>
      </c>
      <c r="C406" s="60"/>
      <c r="D406" s="60" t="s">
        <v>1066</v>
      </c>
      <c r="E406" s="60" t="s">
        <v>1276</v>
      </c>
      <c r="F406" s="60"/>
      <c r="G406" s="60" t="s">
        <v>113</v>
      </c>
      <c r="H406" s="60" t="s">
        <v>1065</v>
      </c>
      <c r="I406" s="60" t="s">
        <v>113</v>
      </c>
      <c r="J406" s="60">
        <v>6</v>
      </c>
      <c r="K406" s="60" t="s">
        <v>1524</v>
      </c>
      <c r="L406" s="60"/>
      <c r="M406" s="60" t="str" cm="1">
        <f t="array" aca="1" ref="M406" ca="1">IF(OFFSET(INDIRECT(ADDRESS(ROW(), COLUMN())),0,-1)="",VLOOKUP($G406,$A:$AAE,COLUMN(),FALSE),OFFSET(INDIRECT(ADDRESS(ROW(), COLUMN())),0,-1))</f>
        <v>57,181,74</v>
      </c>
      <c r="N406" s="23"/>
      <c r="O406" s="60" t="str" cm="1">
        <f t="array" aca="1" ref="O406" ca="1">IF(OFFSET(INDIRECT(ADDRESS(ROW(), COLUMN())),0,-1)="",VLOOKUP($G406,$A:$AAE,COLUMN(),FALSE),OFFSET(INDIRECT(ADDRESS(ROW(), COLUMN())),0,-1))</f>
        <v>面积*容积率</v>
      </c>
      <c r="P406" s="23"/>
      <c r="Q406" s="23" t="str" cm="1">
        <f t="array" aca="1" ref="Q406" ca="1">IF(OFFSET(INDIRECT(ADDRESS(ROW(), COLUMN())),0,-1)="",VLOOKUP($G406,$A:$AAE,COLUMN(),FALSE),OFFSET(INDIRECT(ADDRESS(ROW(), COLUMN())),0,-1))</f>
        <v>地块建筑面积*0</v>
      </c>
      <c r="R406" s="23"/>
      <c r="S406" s="23" t="str" cm="1">
        <f t="array" aca="1" ref="S406" ca="1">IF(OFFSET(INDIRECT(ADDRESS(ROW(), COLUMN())),0,-1)="",VLOOKUP($G406,$A:$AAE,COLUMN(),FALSE),OFFSET(INDIRECT(ADDRESS(ROW(), COLUMN())),0,-1))</f>
        <v>地块建筑面积*0</v>
      </c>
      <c r="T406" s="23"/>
      <c r="U406" s="23" t="str" cm="1">
        <f t="array" aca="1" ref="U406" ca="1">IF(OFFSET(INDIRECT(ADDRESS(ROW(), COLUMN())),0,-1)="",VLOOKUP($G406,$A:$AAE,COLUMN(),FALSE),OFFSET(INDIRECT(ADDRESS(ROW(), COLUMN())),0,-1))</f>
        <v>地块建筑面积*0</v>
      </c>
      <c r="V406" s="23"/>
      <c r="W406" s="60" t="str" cm="1">
        <f t="array" aca="1" ref="W406" ca="1">IF(OFFSET(INDIRECT(ADDRESS(ROW(), COLUMN())),0,-1)="",VLOOKUP($G406,$A:$AAE,COLUMN(),FALSE),OFFSET(INDIRECT(ADDRESS(ROW(), COLUMN())),0,-1))</f>
        <v>地块建筑面积*0</v>
      </c>
      <c r="X406" s="23"/>
      <c r="Y406" s="23" t="str" cm="1">
        <f t="array" aca="1" ref="Y406" ca="1">IF(OFFSET(INDIRECT(ADDRESS(ROW(), COLUMN())),0,-1)="",VLOOKUP($G406,$A:$AAE,COLUMN(),FALSE),OFFSET(INDIRECT(ADDRESS(ROW(), COLUMN())),0,-1))</f>
        <v>地块建筑面积*0</v>
      </c>
      <c r="Z406" s="23"/>
      <c r="AA406" s="23" t="str" cm="1">
        <f t="array" aca="1" ref="AA406" ca="1">IF(OFFSET(INDIRECT(ADDRESS(ROW(), COLUMN())),0,-1)="",VLOOKUP($G406,$A:$AAE,COLUMN(),FALSE),OFFSET(INDIRECT(ADDRESS(ROW(), COLUMN())),0,-1))</f>
        <v>地块建筑面积*0</v>
      </c>
      <c r="AB406" s="23"/>
      <c r="AC406" s="23" t="str" cm="1">
        <f t="array" aca="1" ref="AC406" ca="1">IF(OFFSET(INDIRECT(ADDRESS(ROW(), COLUMN())),0,-1)="",VLOOKUP($G406,$A:$AAE,COLUMN(),FALSE),OFFSET(INDIRECT(ADDRESS(ROW(), COLUMN())),0,-1))</f>
        <v>地块建筑面积*0</v>
      </c>
      <c r="AD406" s="23"/>
      <c r="AE406" s="23" t="str" cm="1">
        <f t="array" aca="1" ref="AE406" ca="1">IF(OFFSET(INDIRECT(ADDRESS(ROW(), COLUMN())),0,-1)="",VLOOKUP($G406,$A:$AAE,COLUMN(),FALSE),OFFSET(INDIRECT(ADDRESS(ROW(), COLUMN())),0,-1))</f>
        <v>面积*1</v>
      </c>
      <c r="AF406" s="23"/>
      <c r="AG406" s="23" t="str" cm="1">
        <f t="array" aca="1" ref="AG406" ca="1">IF(OFFSET(INDIRECT(ADDRESS(ROW(), COLUMN())),0,-1)="",VLOOKUP($G406,$A:$AAE,COLUMN(),FALSE),OFFSET(INDIRECT(ADDRESS(ROW(), COLUMN())),0,-1))</f>
        <v>面积*1</v>
      </c>
      <c r="AH406" s="23"/>
      <c r="AI406" s="23" t="str" cm="1">
        <f t="array" aca="1" ref="AI406" ca="1">IF(OFFSET(INDIRECT(ADDRESS(ROW(), COLUMN())),0,-1)="",VLOOKUP($G406,$A:$AAE,COLUMN(),FALSE),OFFSET(INDIRECT(ADDRESS(ROW(), COLUMN())),0,-1))</f>
        <v>-</v>
      </c>
      <c r="AJ406" s="23"/>
      <c r="AK406" s="23" cm="1">
        <f t="array" aca="1" ref="AK406" ca="1">IF(OFFSET(INDIRECT(ADDRESS(ROW(), COLUMN())),0,-1)="",VLOOKUP($G406,$A:$AAE,COLUMN(),FALSE),OFFSET(INDIRECT(ADDRESS(ROW(), COLUMN())),0,-1))</f>
        <v>0</v>
      </c>
      <c r="AL406" s="23"/>
      <c r="AM406" s="23" t="str" cm="1">
        <f t="array" aca="1" ref="AM406" ca="1">IF(OFFSET(INDIRECT(ADDRESS(ROW(), COLUMN())),0,-1)="",VLOOKUP($G406,$A:$AAE,COLUMN(),FALSE),OFFSET(INDIRECT(ADDRESS(ROW(), COLUMN())),0,-1))</f>
        <v>-</v>
      </c>
      <c r="AN406" s="23"/>
      <c r="AO406" s="23" cm="1">
        <f t="array" aca="1" ref="AO406" ca="1">IF(OFFSET(INDIRECT(ADDRESS(ROW(), COLUMN())),0,-1)="",VLOOKUP($G406,$A:$AAE,COLUMN(),FALSE),OFFSET(INDIRECT(ADDRESS(ROW(), COLUMN())),0,-1))</f>
        <v>0</v>
      </c>
      <c r="AP406" s="23"/>
      <c r="AQ406" s="23" t="str" cm="1">
        <f t="array" aca="1" ref="AQ406" ca="1">IF(OFFSET(INDIRECT(ADDRESS(ROW(), COLUMN())),0,-1)="",VLOOKUP($G406,$A:$AAE,COLUMN(),FALSE),OFFSET(INDIRECT(ADDRESS(ROW(), COLUMN())),0,-1))</f>
        <v>-</v>
      </c>
      <c r="AR406" s="23"/>
      <c r="AS406" s="23" cm="1">
        <f t="array" aca="1" ref="AS406" ca="1">IF(OFFSET(INDIRECT(ADDRESS(ROW(), COLUMN())),0,-1)="",VLOOKUP($G406,$A:$AAE,COLUMN(),FALSE),OFFSET(INDIRECT(ADDRESS(ROW(), COLUMN())),0,-1))</f>
        <v>0</v>
      </c>
      <c r="AT406" s="23"/>
      <c r="AU406" s="23" t="str" cm="1">
        <f t="array" aca="1" ref="AU406" ca="1">IF(OFFSET(INDIRECT(ADDRESS(ROW(), COLUMN())),0,-1)="",VLOOKUP($G406,$A:$AAE,COLUMN(),FALSE),OFFSET(INDIRECT(ADDRESS(ROW(), COLUMN())),0,-1))</f>
        <v>-</v>
      </c>
      <c r="AV406" s="23"/>
      <c r="AW406" s="23" cm="1">
        <f t="array" aca="1" ref="AW406" ca="1">IF(OFFSET(INDIRECT(ADDRESS(ROW(), COLUMN())),0,-1)="",VLOOKUP($G406,$A:$AAE,COLUMN(),FALSE),OFFSET(INDIRECT(ADDRESS(ROW(), COLUMN())),0,-1))</f>
        <v>0</v>
      </c>
      <c r="AX406" s="2"/>
      <c r="AY406" s="23" t="str" cm="1">
        <f t="array" aca="1" ref="AY406" ca="1">IF(OFFSET(INDIRECT(ADDRESS(ROW(), COLUMN())),0,-1)="",VLOOKUP($G406,$A:$AAE,COLUMN(),FALSE),OFFSET(INDIRECT(ADDRESS(ROW(), COLUMN())),0,-1))</f>
        <v>20立方米/公顷*日</v>
      </c>
      <c r="AZ406" s="2"/>
      <c r="BA406" s="23" t="str" cm="1">
        <f t="array" aca="1" ref="BA406" ca="1">IF(OFFSET(INDIRECT(ADDRESS(ROW(), COLUMN())),0,-1)="",VLOOKUP($G406,$A:$AAE,COLUMN(),FALSE),OFFSET(INDIRECT(ADDRESS(ROW(), COLUMN())),0,-1))</f>
        <v>用地面积*20</v>
      </c>
      <c r="BB406" s="2"/>
      <c r="BC406" s="23" cm="1">
        <f t="array" aca="1" ref="BC406" ca="1">IF(OFFSET(INDIRECT(ADDRESS(ROW(), COLUMN())),0,-1)="",VLOOKUP($G406,$A:$AAE,COLUMN(),FALSE),OFFSET(INDIRECT(ADDRESS(ROW(), COLUMN())),0,-1))</f>
        <v>0</v>
      </c>
      <c r="BD406" s="2"/>
      <c r="BE406" s="23" t="str" cm="1">
        <f t="array" aca="1" ref="BE406" ca="1">IF(OFFSET(INDIRECT(ADDRESS(ROW(), COLUMN())),0,-1)="",VLOOKUP($G406,$A:$AAE,COLUMN(),FALSE),OFFSET(INDIRECT(ADDRESS(ROW(), COLUMN())),0,-1))</f>
        <v>用水量*0</v>
      </c>
      <c r="BF406" s="2"/>
      <c r="BG406" s="23" t="str" cm="1">
        <f t="array" aca="1" ref="BG406" ca="1">IF(OFFSET(INDIRECT(ADDRESS(ROW(), COLUMN())),0,-1)="",VLOOKUP($G406,$A:$AAE,COLUMN(),FALSE),OFFSET(INDIRECT(ADDRESS(ROW(), COLUMN())),0,-1))</f>
        <v>10千瓦/公顷</v>
      </c>
      <c r="BH406" s="2"/>
      <c r="BI406" s="23" cm="1">
        <f t="array" aca="1" ref="BI406" ca="1">IF(OFFSET(INDIRECT(ADDRESS(ROW(), COLUMN())),0,-1)="",VLOOKUP($G406,$A:$AAE,COLUMN(),FALSE),OFFSET(INDIRECT(ADDRESS(ROW(), COLUMN())),0,-1))</f>
        <v>1</v>
      </c>
      <c r="BJ406" s="2"/>
      <c r="BK406" s="23" t="str" cm="1">
        <f t="array" aca="1" ref="BK406" ca="1">IF(OFFSET(INDIRECT(ADDRESS(ROW(), COLUMN())),0,-1)="",VLOOKUP($G406,$A:$AAE,COLUMN(),FALSE),OFFSET(INDIRECT(ADDRESS(ROW(), COLUMN())),0,-1))</f>
        <v>用地面积*10*1</v>
      </c>
      <c r="BL406" s="2"/>
      <c r="BM406" s="23" t="str" cm="1">
        <f t="array" aca="1" ref="BM406" ca="1">IF(OFFSET(INDIRECT(ADDRESS(ROW(), COLUMN())),0,-1)="",VLOOKUP($G406,$A:$AAE,COLUMN(),FALSE),OFFSET(INDIRECT(ADDRESS(ROW(), COLUMN())),0,-1))</f>
        <v>-</v>
      </c>
      <c r="BN406" s="2"/>
      <c r="BO406" s="23" cm="1">
        <f t="array" aca="1" ref="BO406" ca="1">IF(OFFSET(INDIRECT(ADDRESS(ROW(), COLUMN())),0,-1)="",VLOOKUP($G406,$A:$AAE,COLUMN(),FALSE),OFFSET(INDIRECT(ADDRESS(ROW(), COLUMN())),0,-1))</f>
        <v>0</v>
      </c>
      <c r="BP406" s="2"/>
      <c r="BQ406" s="23" t="str" cm="1">
        <f t="array" aca="1" ref="BQ406" ca="1">IF(OFFSET(INDIRECT(ADDRESS(ROW(), COLUMN())),0,-1)="",VLOOKUP($G406,$A:$AAE,COLUMN(),FALSE),OFFSET(INDIRECT(ADDRESS(ROW(), COLUMN())),0,-1))</f>
        <v>-</v>
      </c>
      <c r="BR406" s="2"/>
      <c r="BS406" s="23" cm="1">
        <f t="array" aca="1" ref="BS406" ca="1">IF(OFFSET(INDIRECT(ADDRESS(ROW(), COLUMN())),0,-1)="",VLOOKUP($G406,$A:$AAE,COLUMN(),FALSE),OFFSET(INDIRECT(ADDRESS(ROW(), COLUMN())),0,-1))</f>
        <v>0</v>
      </c>
      <c r="BT406" s="2"/>
      <c r="BU406" s="23" t="str" cm="1">
        <f t="array" aca="1" ref="BU406" ca="1">IF(OFFSET(INDIRECT(ADDRESS(ROW(), COLUMN())),0,-1)="",VLOOKUP($G406,$A:$AAE,COLUMN(),FALSE),OFFSET(INDIRECT(ADDRESS(ROW(), COLUMN())),0,-1))</f>
        <v>-</v>
      </c>
      <c r="BV406" s="2"/>
      <c r="BW406" s="23" cm="1">
        <f t="array" aca="1" ref="BW406" ca="1">IF(OFFSET(INDIRECT(ADDRESS(ROW(), COLUMN())),0,-1)="",VLOOKUP($G406,$A:$AAE,COLUMN(),FALSE),OFFSET(INDIRECT(ADDRESS(ROW(), COLUMN())),0,-1))</f>
        <v>0</v>
      </c>
      <c r="BX406" s="2"/>
      <c r="BY406" s="23" cm="1">
        <f t="array" aca="1" ref="BY406" ca="1">IF(OFFSET(INDIRECT(ADDRESS(ROW(), COLUMN())),0,-1)="",VLOOKUP($G406,$A:$AAE,COLUMN(),FALSE),OFFSET(INDIRECT(ADDRESS(ROW(), COLUMN())),0,-1))</f>
        <v>0</v>
      </c>
      <c r="BZ406" s="106"/>
      <c r="CA406" s="23" t="str" cm="1">
        <f t="array" aca="1" ref="CA406" ca="1">IF(OFFSET(INDIRECT(ADDRESS(ROW(), COLUMN())),0,-1)="",VLOOKUP($G406,$A:$AAE,COLUMN(),FALSE),OFFSET(INDIRECT(ADDRESS(ROW(), COLUMN())),0,-1))</f>
        <v>-</v>
      </c>
      <c r="CB406" s="23"/>
      <c r="CC406" s="23" cm="1">
        <f t="array" aca="1" ref="CC406" ca="1">IF(OFFSET(INDIRECT(ADDRESS(ROW(), COLUMN())),0,-1)="",VLOOKUP($G406,$A:$AAE,COLUMN(),FALSE),OFFSET(INDIRECT(ADDRESS(ROW(), COLUMN())),0,-1))</f>
        <v>0</v>
      </c>
      <c r="CD406" s="23"/>
      <c r="CE406" s="23" t="str" cm="1">
        <f t="array" aca="1" ref="CE406" ca="1">IF(OFFSET(INDIRECT(ADDRESS(ROW(), COLUMN())),0,-1)="",VLOOKUP($G406,$A:$AAE,COLUMN(),FALSE),OFFSET(INDIRECT(ADDRESS(ROW(), COLUMN())),0,-1))</f>
        <v>-</v>
      </c>
      <c r="CF406" s="23"/>
      <c r="CG406" s="23" cm="1">
        <f t="array" aca="1" ref="CG406" ca="1">IF(OFFSET(INDIRECT(ADDRESS(ROW(), COLUMN())),0,-1)="",VLOOKUP($G406,$A:$AAE,COLUMN(),FALSE),OFFSET(INDIRECT(ADDRESS(ROW(), COLUMN())),0,-1))</f>
        <v>0</v>
      </c>
      <c r="CH406" s="23"/>
      <c r="CI406" s="60" t="str" cm="1">
        <f t="array" aca="1" ref="CI406" ca="1">IF(OFFSET(INDIRECT(ADDRESS(ROW(), COLUMN())),0,-1)="",VLOOKUP($G406,$A:$AAE,COLUMN(),FALSE),OFFSET(INDIRECT(ADDRESS(ROW(), COLUMN())),0,-1))</f>
        <v>城镇建设用地</v>
      </c>
      <c r="CJ406" s="75" t="s">
        <v>1962</v>
      </c>
      <c r="CK406" s="78" t="str">
        <f t="shared" si="306"/>
        <v>唯一标识:G22#防护绿地#城规</v>
      </c>
      <c r="CL406" s="78" t="str">
        <f t="shared" si="307"/>
        <v>性质名称:防护绿地</v>
      </c>
      <c r="CM406" s="78" t="str">
        <f t="shared" si="308"/>
        <v>地块性质过滤:</v>
      </c>
      <c r="CN406" s="78" t="str">
        <f t="shared" si="309"/>
        <v>地块性质:G22</v>
      </c>
      <c r="CO406" s="78" t="str">
        <f t="shared" si="310"/>
        <v>地类标准:城规</v>
      </c>
      <c r="CP406" s="78" t="str">
        <f t="shared" si="311"/>
        <v>地块性质别称:</v>
      </c>
      <c r="CQ406" s="78" t="str">
        <f t="shared" si="312"/>
        <v>属性继承:G2#防护绿地#城规</v>
      </c>
      <c r="CR406" s="78" t="str">
        <f t="shared" si="313"/>
        <v>父类:G2</v>
      </c>
      <c r="CS406" s="78" t="str">
        <f t="shared" si="314"/>
        <v>级别继承:G2#防护绿地#城规</v>
      </c>
      <c r="CT406" s="78" t="str">
        <f t="shared" si="315"/>
        <v>级别层次:6</v>
      </c>
      <c r="CU406" s="78" t="str">
        <f t="shared" si="316"/>
        <v>级别:5G2</v>
      </c>
      <c r="CV406" s="78" t="str">
        <f t="shared" ca="1" si="317"/>
        <v>地块颜色:57,181,74</v>
      </c>
      <c r="CW406" s="78" t="str">
        <f t="shared" ca="1" si="318"/>
        <v>建筑面积公式:面积*容积率</v>
      </c>
      <c r="CX406" s="78" t="str">
        <f t="shared" ca="1" si="319"/>
        <v>住宅建筑面积公式:地块建筑面积*0</v>
      </c>
      <c r="CY406" s="78" t="str">
        <f t="shared" ca="1" si="320"/>
        <v>商服建筑面积公式:地块建筑面积*0</v>
      </c>
      <c r="CZ406" s="78" t="str">
        <f t="shared" ca="1" si="321"/>
        <v>商服中商业建筑面积公式:地块建筑面积*0</v>
      </c>
      <c r="DA406" s="78" t="str">
        <f t="shared" ca="1" si="322"/>
        <v>商服中办公建筑面积公式:地块建筑面积*0</v>
      </c>
      <c r="DB406" s="78" t="str">
        <f t="shared" ca="1" si="323"/>
        <v>公服建筑面积公式:地块建筑面积*0</v>
      </c>
      <c r="DC406" s="78" t="str">
        <f t="shared" ca="1" si="324"/>
        <v>工业建筑面积公式:地块建筑面积*0</v>
      </c>
      <c r="DD406" s="78" t="str">
        <f t="shared" ca="1" si="325"/>
        <v>市政建筑面积公式:地块建筑面积*0</v>
      </c>
      <c r="DE406" s="78" t="str">
        <f t="shared" ca="1" si="350"/>
        <v>绿地面积指定指标:面积*1</v>
      </c>
      <c r="DF406" s="78" t="str">
        <f t="shared" ca="1" si="351"/>
        <v>绿地面积指定公式:面积*1</v>
      </c>
      <c r="DG406" s="78" t="str">
        <f t="shared" ca="1" si="326"/>
        <v>户数指标:-</v>
      </c>
      <c r="DH406" s="78" t="str">
        <f t="shared" ca="1" si="327"/>
        <v>户数公式:0</v>
      </c>
      <c r="DI406" s="78" t="str">
        <f t="shared" ca="1" si="328"/>
        <v>人数指标:-</v>
      </c>
      <c r="DJ406" s="78" t="str">
        <f t="shared" ca="1" si="329"/>
        <v>人数公式:0</v>
      </c>
      <c r="DK406" s="78" t="str">
        <f t="shared" ca="1" si="330"/>
        <v>就业指标:-</v>
      </c>
      <c r="DL406" s="78" t="str">
        <f t="shared" ca="1" si="331"/>
        <v>就业公式:0</v>
      </c>
      <c r="DM406" s="78" t="str">
        <f t="shared" ca="1" si="332"/>
        <v>机动车指标:-</v>
      </c>
      <c r="DN406" s="78" t="str">
        <f t="shared" ca="1" si="333"/>
        <v>机动车公式:0</v>
      </c>
      <c r="DO406" s="78" t="str">
        <f t="shared" ca="1" si="334"/>
        <v>用水量指标:20立方米/公顷*日</v>
      </c>
      <c r="DP406" s="78" t="str">
        <f t="shared" ca="1" si="335"/>
        <v>用水量公式:用地面积*20</v>
      </c>
      <c r="DQ406" s="78" t="str">
        <f t="shared" ca="1" si="336"/>
        <v>污水折算系数:0</v>
      </c>
      <c r="DR406" s="78" t="str">
        <f t="shared" ca="1" si="337"/>
        <v>污水量公式:用水量*0</v>
      </c>
      <c r="DS406" s="78" t="str">
        <f t="shared" ca="1" si="338"/>
        <v>用电负荷指标:10千瓦/公顷</v>
      </c>
      <c r="DT406" s="78" t="str">
        <f t="shared" ca="1" si="339"/>
        <v>同时率:1</v>
      </c>
      <c r="DU406" s="78" t="str">
        <f t="shared" ca="1" si="340"/>
        <v>用电量公式:用地面积*10*1</v>
      </c>
      <c r="DV406" s="78" t="str">
        <f t="shared" ca="1" si="341"/>
        <v>固话装机指标:-</v>
      </c>
      <c r="DW406" s="78" t="str">
        <f t="shared" ca="1" si="342"/>
        <v>固话量公式:0</v>
      </c>
      <c r="DX406" s="78" t="str">
        <f t="shared" ca="1" si="343"/>
        <v>有线电视指标:-</v>
      </c>
      <c r="DY406" s="78" t="str">
        <f t="shared" ca="1" si="344"/>
        <v>电视量公式:0</v>
      </c>
      <c r="DZ406" s="78" t="str">
        <f t="shared" ca="1" si="345"/>
        <v>高峰机动车生成量指标:-</v>
      </c>
      <c r="EA406" s="78" t="str">
        <f t="shared" ca="1" si="346"/>
        <v>高峰机动车吸引量公式:0</v>
      </c>
      <c r="EB406" s="78" t="str">
        <f t="shared" ca="1" si="347"/>
        <v>高峰机动车发生量公式:0</v>
      </c>
      <c r="EC406" s="78" t="str">
        <f t="shared" ca="1" si="352"/>
        <v>地下空间指标:-</v>
      </c>
      <c r="ED406" s="78" t="str">
        <f t="shared" ca="1" si="348"/>
        <v>地下空间公式:0</v>
      </c>
      <c r="EE406" s="78" t="str">
        <f t="shared" ca="1" si="353"/>
        <v>人防指标:-</v>
      </c>
      <c r="EF406" s="78" t="str">
        <f t="shared" ca="1" si="349"/>
        <v>人防公式:0</v>
      </c>
      <c r="EG406" s="78" t="str">
        <f t="shared" ca="1" si="356"/>
        <v>用地构成:城镇建设用地</v>
      </c>
      <c r="EH406" s="78" t="s">
        <v>1962</v>
      </c>
      <c r="EI406" s="79" t="str">
        <f t="shared" ca="1" si="354"/>
        <v>唯一标识:G22#防护绿地#城规;性质名称:防护绿地;地块性质过滤:;地块性质:G22;地类标准:城规;地块性质别称:;属性继承:G2#防护绿地#城规;父类:G2;级别继承:G2#防护绿地#城规;级别层次:6;级别:5G2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6" t="s">
        <v>1962</v>
      </c>
    </row>
    <row r="407" spans="1:140" ht="16.5" x14ac:dyDescent="0.2">
      <c r="A407" s="60" t="str">
        <f t="shared" si="355"/>
        <v>G3#广场用地#城规</v>
      </c>
      <c r="B407" s="60" t="s">
        <v>501</v>
      </c>
      <c r="C407" s="60"/>
      <c r="D407" s="60" t="s">
        <v>1067</v>
      </c>
      <c r="E407" s="60" t="s">
        <v>1276</v>
      </c>
      <c r="F407" s="60"/>
      <c r="G407" s="60" t="s">
        <v>99</v>
      </c>
      <c r="H407" s="60" t="s">
        <v>1058</v>
      </c>
      <c r="I407" s="60" t="s">
        <v>99</v>
      </c>
      <c r="J407" s="60">
        <v>5</v>
      </c>
      <c r="K407" s="60" t="s">
        <v>1522</v>
      </c>
      <c r="L407" s="124" t="s">
        <v>2121</v>
      </c>
      <c r="M407" s="60" t="str" cm="1">
        <f t="array" aca="1" ref="M407" ca="1">IF(OFFSET(INDIRECT(ADDRESS(ROW(), COLUMN())),0,-1)="",VLOOKUP($G407,$A:$AAE,COLUMN(),FALSE),OFFSET(INDIRECT(ADDRESS(ROW(), COLUMN())),0,-1))</f>
        <v>130,202,156</v>
      </c>
      <c r="N407" s="23"/>
      <c r="O407" s="60" t="str" cm="1">
        <f t="array" aca="1" ref="O407" ca="1">IF(OFFSET(INDIRECT(ADDRESS(ROW(), COLUMN())),0,-1)="",VLOOKUP($G407,$A:$AAE,COLUMN(),FALSE),OFFSET(INDIRECT(ADDRESS(ROW(), COLUMN())),0,-1))</f>
        <v>面积*容积率</v>
      </c>
      <c r="P407" s="23"/>
      <c r="Q407" s="23" t="str" cm="1">
        <f t="array" aca="1" ref="Q407" ca="1">IF(OFFSET(INDIRECT(ADDRESS(ROW(), COLUMN())),0,-1)="",VLOOKUP($G407,$A:$AAE,COLUMN(),FALSE),OFFSET(INDIRECT(ADDRESS(ROW(), COLUMN())),0,-1))</f>
        <v>地块建筑面积*0</v>
      </c>
      <c r="R407" s="23"/>
      <c r="S407" s="23" t="str" cm="1">
        <f t="array" aca="1" ref="S407" ca="1">IF(OFFSET(INDIRECT(ADDRESS(ROW(), COLUMN())),0,-1)="",VLOOKUP($G407,$A:$AAE,COLUMN(),FALSE),OFFSET(INDIRECT(ADDRESS(ROW(), COLUMN())),0,-1))</f>
        <v>地块建筑面积*0</v>
      </c>
      <c r="T407" s="23"/>
      <c r="U407" s="23" t="str" cm="1">
        <f t="array" aca="1" ref="U407" ca="1">IF(OFFSET(INDIRECT(ADDRESS(ROW(), COLUMN())),0,-1)="",VLOOKUP($G407,$A:$AAE,COLUMN(),FALSE),OFFSET(INDIRECT(ADDRESS(ROW(), COLUMN())),0,-1))</f>
        <v>地块建筑面积*0</v>
      </c>
      <c r="V407" s="23"/>
      <c r="W407" s="60" t="str" cm="1">
        <f t="array" aca="1" ref="W407" ca="1">IF(OFFSET(INDIRECT(ADDRESS(ROW(), COLUMN())),0,-1)="",VLOOKUP($G407,$A:$AAE,COLUMN(),FALSE),OFFSET(INDIRECT(ADDRESS(ROW(), COLUMN())),0,-1))</f>
        <v>地块建筑面积*0</v>
      </c>
      <c r="X407" s="23"/>
      <c r="Y407" s="23" t="str" cm="1">
        <f t="array" aca="1" ref="Y407" ca="1">IF(OFFSET(INDIRECT(ADDRESS(ROW(), COLUMN())),0,-1)="",VLOOKUP($G407,$A:$AAE,COLUMN(),FALSE),OFFSET(INDIRECT(ADDRESS(ROW(), COLUMN())),0,-1))</f>
        <v>地块建筑面积*0</v>
      </c>
      <c r="Z407" s="23"/>
      <c r="AA407" s="23" t="str" cm="1">
        <f t="array" aca="1" ref="AA407" ca="1">IF(OFFSET(INDIRECT(ADDRESS(ROW(), COLUMN())),0,-1)="",VLOOKUP($G407,$A:$AAE,COLUMN(),FALSE),OFFSET(INDIRECT(ADDRESS(ROW(), COLUMN())),0,-1))</f>
        <v>地块建筑面积*0</v>
      </c>
      <c r="AB407" s="23"/>
      <c r="AC407" s="23" t="str" cm="1">
        <f t="array" aca="1" ref="AC407" ca="1">IF(OFFSET(INDIRECT(ADDRESS(ROW(), COLUMN())),0,-1)="",VLOOKUP($G407,$A:$AAE,COLUMN(),FALSE),OFFSET(INDIRECT(ADDRESS(ROW(), COLUMN())),0,-1))</f>
        <v>地块建筑面积*0</v>
      </c>
      <c r="AD407" s="23"/>
      <c r="AE407" s="23" t="str" cm="1">
        <f t="array" aca="1" ref="AE407" ca="1">IF(OFFSET(INDIRECT(ADDRESS(ROW(), COLUMN())),0,-1)="",VLOOKUP($G407,$A:$AAE,COLUMN(),FALSE),OFFSET(INDIRECT(ADDRESS(ROW(), COLUMN())),0,-1))</f>
        <v>面积*1</v>
      </c>
      <c r="AF407" s="23"/>
      <c r="AG407" s="23" t="str" cm="1">
        <f t="array" aca="1" ref="AG407" ca="1">IF(OFFSET(INDIRECT(ADDRESS(ROW(), COLUMN())),0,-1)="",VLOOKUP($G407,$A:$AAE,COLUMN(),FALSE),OFFSET(INDIRECT(ADDRESS(ROW(), COLUMN())),0,-1))</f>
        <v>面积*1</v>
      </c>
      <c r="AH407" s="23"/>
      <c r="AI407" s="23" t="str" cm="1">
        <f t="array" aca="1" ref="AI407" ca="1">IF(OFFSET(INDIRECT(ADDRESS(ROW(), COLUMN())),0,-1)="",VLOOKUP($G407,$A:$AAE,COLUMN(),FALSE),OFFSET(INDIRECT(ADDRESS(ROW(), COLUMN())),0,-1))</f>
        <v>-</v>
      </c>
      <c r="AJ407" s="23"/>
      <c r="AK407" s="23" cm="1">
        <f t="array" aca="1" ref="AK407" ca="1">IF(OFFSET(INDIRECT(ADDRESS(ROW(), COLUMN())),0,-1)="",VLOOKUP($G407,$A:$AAE,COLUMN(),FALSE),OFFSET(INDIRECT(ADDRESS(ROW(), COLUMN())),0,-1))</f>
        <v>0</v>
      </c>
      <c r="AL407" s="23"/>
      <c r="AM407" s="23" t="str" cm="1">
        <f t="array" aca="1" ref="AM407" ca="1">IF(OFFSET(INDIRECT(ADDRESS(ROW(), COLUMN())),0,-1)="",VLOOKUP($G407,$A:$AAE,COLUMN(),FALSE),OFFSET(INDIRECT(ADDRESS(ROW(), COLUMN())),0,-1))</f>
        <v>-</v>
      </c>
      <c r="AN407" s="23"/>
      <c r="AO407" s="23" cm="1">
        <f t="array" aca="1" ref="AO407" ca="1">IF(OFFSET(INDIRECT(ADDRESS(ROW(), COLUMN())),0,-1)="",VLOOKUP($G407,$A:$AAE,COLUMN(),FALSE),OFFSET(INDIRECT(ADDRESS(ROW(), COLUMN())),0,-1))</f>
        <v>0</v>
      </c>
      <c r="AP407" s="23"/>
      <c r="AQ407" s="23" t="str" cm="1">
        <f t="array" aca="1" ref="AQ407" ca="1">IF(OFFSET(INDIRECT(ADDRESS(ROW(), COLUMN())),0,-1)="",VLOOKUP($G407,$A:$AAE,COLUMN(),FALSE),OFFSET(INDIRECT(ADDRESS(ROW(), COLUMN())),0,-1))</f>
        <v>-</v>
      </c>
      <c r="AR407" s="23"/>
      <c r="AS407" s="23" cm="1">
        <f t="array" aca="1" ref="AS407" ca="1">IF(OFFSET(INDIRECT(ADDRESS(ROW(), COLUMN())),0,-1)="",VLOOKUP($G407,$A:$AAE,COLUMN(),FALSE),OFFSET(INDIRECT(ADDRESS(ROW(), COLUMN())),0,-1))</f>
        <v>0</v>
      </c>
      <c r="AT407" s="23"/>
      <c r="AU407" s="23" t="str" cm="1">
        <f t="array" aca="1" ref="AU407" ca="1">IF(OFFSET(INDIRECT(ADDRESS(ROW(), COLUMN())),0,-1)="",VLOOKUP($G407,$A:$AAE,COLUMN(),FALSE),OFFSET(INDIRECT(ADDRESS(ROW(), COLUMN())),0,-1))</f>
        <v>-</v>
      </c>
      <c r="AV407" s="23"/>
      <c r="AW407" s="23" cm="1">
        <f t="array" aca="1" ref="AW407" ca="1">IF(OFFSET(INDIRECT(ADDRESS(ROW(), COLUMN())),0,-1)="",VLOOKUP($G407,$A:$AAE,COLUMN(),FALSE),OFFSET(INDIRECT(ADDRESS(ROW(), COLUMN())),0,-1))</f>
        <v>0</v>
      </c>
      <c r="AX407" s="2"/>
      <c r="AY407" s="23" t="str" cm="1">
        <f t="array" aca="1" ref="AY407" ca="1">IF(OFFSET(INDIRECT(ADDRESS(ROW(), COLUMN())),0,-1)="",VLOOKUP($G407,$A:$AAE,COLUMN(),FALSE),OFFSET(INDIRECT(ADDRESS(ROW(), COLUMN())),0,-1))</f>
        <v>20立方米/公顷*日</v>
      </c>
      <c r="AZ407" s="2"/>
      <c r="BA407" s="23" t="str" cm="1">
        <f t="array" aca="1" ref="BA407" ca="1">IF(OFFSET(INDIRECT(ADDRESS(ROW(), COLUMN())),0,-1)="",VLOOKUP($G407,$A:$AAE,COLUMN(),FALSE),OFFSET(INDIRECT(ADDRESS(ROW(), COLUMN())),0,-1))</f>
        <v>用地面积*20</v>
      </c>
      <c r="BB407" s="2"/>
      <c r="BC407" s="23" cm="1">
        <f t="array" aca="1" ref="BC407" ca="1">IF(OFFSET(INDIRECT(ADDRESS(ROW(), COLUMN())),0,-1)="",VLOOKUP($G407,$A:$AAE,COLUMN(),FALSE),OFFSET(INDIRECT(ADDRESS(ROW(), COLUMN())),0,-1))</f>
        <v>0</v>
      </c>
      <c r="BD407" s="2"/>
      <c r="BE407" s="23" t="str" cm="1">
        <f t="array" aca="1" ref="BE407" ca="1">IF(OFFSET(INDIRECT(ADDRESS(ROW(), COLUMN())),0,-1)="",VLOOKUP($G407,$A:$AAE,COLUMN(),FALSE),OFFSET(INDIRECT(ADDRESS(ROW(), COLUMN())),0,-1))</f>
        <v>用水量*0</v>
      </c>
      <c r="BF407" s="2"/>
      <c r="BG407" s="23" t="str" cm="1">
        <f t="array" aca="1" ref="BG407" ca="1">IF(OFFSET(INDIRECT(ADDRESS(ROW(), COLUMN())),0,-1)="",VLOOKUP($G407,$A:$AAE,COLUMN(),FALSE),OFFSET(INDIRECT(ADDRESS(ROW(), COLUMN())),0,-1))</f>
        <v>10千瓦/公顷</v>
      </c>
      <c r="BH407" s="2"/>
      <c r="BI407" s="23" cm="1">
        <f t="array" aca="1" ref="BI407" ca="1">IF(OFFSET(INDIRECT(ADDRESS(ROW(), COLUMN())),0,-1)="",VLOOKUP($G407,$A:$AAE,COLUMN(),FALSE),OFFSET(INDIRECT(ADDRESS(ROW(), COLUMN())),0,-1))</f>
        <v>1</v>
      </c>
      <c r="BJ407" s="2"/>
      <c r="BK407" s="23" t="str" cm="1">
        <f t="array" aca="1" ref="BK407" ca="1">IF(OFFSET(INDIRECT(ADDRESS(ROW(), COLUMN())),0,-1)="",VLOOKUP($G407,$A:$AAE,COLUMN(),FALSE),OFFSET(INDIRECT(ADDRESS(ROW(), COLUMN())),0,-1))</f>
        <v>用地面积*10*1</v>
      </c>
      <c r="BL407" s="2"/>
      <c r="BM407" s="23" t="str" cm="1">
        <f t="array" aca="1" ref="BM407" ca="1">IF(OFFSET(INDIRECT(ADDRESS(ROW(), COLUMN())),0,-1)="",VLOOKUP($G407,$A:$AAE,COLUMN(),FALSE),OFFSET(INDIRECT(ADDRESS(ROW(), COLUMN())),0,-1))</f>
        <v>-</v>
      </c>
      <c r="BN407" s="2"/>
      <c r="BO407" s="23" cm="1">
        <f t="array" aca="1" ref="BO407" ca="1">IF(OFFSET(INDIRECT(ADDRESS(ROW(), COLUMN())),0,-1)="",VLOOKUP($G407,$A:$AAE,COLUMN(),FALSE),OFFSET(INDIRECT(ADDRESS(ROW(), COLUMN())),0,-1))</f>
        <v>0</v>
      </c>
      <c r="BP407" s="2"/>
      <c r="BQ407" s="23" t="str" cm="1">
        <f t="array" aca="1" ref="BQ407" ca="1">IF(OFFSET(INDIRECT(ADDRESS(ROW(), COLUMN())),0,-1)="",VLOOKUP($G407,$A:$AAE,COLUMN(),FALSE),OFFSET(INDIRECT(ADDRESS(ROW(), COLUMN())),0,-1))</f>
        <v>-</v>
      </c>
      <c r="BR407" s="2"/>
      <c r="BS407" s="23" cm="1">
        <f t="array" aca="1" ref="BS407" ca="1">IF(OFFSET(INDIRECT(ADDRESS(ROW(), COLUMN())),0,-1)="",VLOOKUP($G407,$A:$AAE,COLUMN(),FALSE),OFFSET(INDIRECT(ADDRESS(ROW(), COLUMN())),0,-1))</f>
        <v>0</v>
      </c>
      <c r="BT407" s="2"/>
      <c r="BU407" s="23" t="str" cm="1">
        <f t="array" aca="1" ref="BU407" ca="1">IF(OFFSET(INDIRECT(ADDRESS(ROW(), COLUMN())),0,-1)="",VLOOKUP($G407,$A:$AAE,COLUMN(),FALSE),OFFSET(INDIRECT(ADDRESS(ROW(), COLUMN())),0,-1))</f>
        <v>-</v>
      </c>
      <c r="BV407" s="2"/>
      <c r="BW407" s="23" cm="1">
        <f t="array" aca="1" ref="BW407" ca="1">IF(OFFSET(INDIRECT(ADDRESS(ROW(), COLUMN())),0,-1)="",VLOOKUP($G407,$A:$AAE,COLUMN(),FALSE),OFFSET(INDIRECT(ADDRESS(ROW(), COLUMN())),0,-1))</f>
        <v>0</v>
      </c>
      <c r="BX407" s="2"/>
      <c r="BY407" s="23" cm="1">
        <f t="array" aca="1" ref="BY407" ca="1">IF(OFFSET(INDIRECT(ADDRESS(ROW(), COLUMN())),0,-1)="",VLOOKUP($G407,$A:$AAE,COLUMN(),FALSE),OFFSET(INDIRECT(ADDRESS(ROW(), COLUMN())),0,-1))</f>
        <v>0</v>
      </c>
      <c r="BZ407" s="106"/>
      <c r="CA407" s="23" t="str" cm="1">
        <f t="array" aca="1" ref="CA407" ca="1">IF(OFFSET(INDIRECT(ADDRESS(ROW(), COLUMN())),0,-1)="",VLOOKUP($G407,$A:$AAE,COLUMN(),FALSE),OFFSET(INDIRECT(ADDRESS(ROW(), COLUMN())),0,-1))</f>
        <v>-</v>
      </c>
      <c r="CB407" s="23"/>
      <c r="CC407" s="23" cm="1">
        <f t="array" aca="1" ref="CC407" ca="1">IF(OFFSET(INDIRECT(ADDRESS(ROW(), COLUMN())),0,-1)="",VLOOKUP($G407,$A:$AAE,COLUMN(),FALSE),OFFSET(INDIRECT(ADDRESS(ROW(), COLUMN())),0,-1))</f>
        <v>0</v>
      </c>
      <c r="CD407" s="23"/>
      <c r="CE407" s="23" t="str" cm="1">
        <f t="array" aca="1" ref="CE407" ca="1">IF(OFFSET(INDIRECT(ADDRESS(ROW(), COLUMN())),0,-1)="",VLOOKUP($G407,$A:$AAE,COLUMN(),FALSE),OFFSET(INDIRECT(ADDRESS(ROW(), COLUMN())),0,-1))</f>
        <v>-</v>
      </c>
      <c r="CF407" s="23"/>
      <c r="CG407" s="23" cm="1">
        <f t="array" aca="1" ref="CG407" ca="1">IF(OFFSET(INDIRECT(ADDRESS(ROW(), COLUMN())),0,-1)="",VLOOKUP($G407,$A:$AAE,COLUMN(),FALSE),OFFSET(INDIRECT(ADDRESS(ROW(), COLUMN())),0,-1))</f>
        <v>0</v>
      </c>
      <c r="CH407" s="23"/>
      <c r="CI407" s="60" t="str" cm="1">
        <f t="array" aca="1" ref="CI407" ca="1">IF(OFFSET(INDIRECT(ADDRESS(ROW(), COLUMN())),0,-1)="",VLOOKUP($G407,$A:$AAE,COLUMN(),FALSE),OFFSET(INDIRECT(ADDRESS(ROW(), COLUMN())),0,-1))</f>
        <v>城镇建设用地</v>
      </c>
      <c r="CJ407" s="75" t="s">
        <v>1962</v>
      </c>
      <c r="CK407" s="78" t="str">
        <f t="shared" si="306"/>
        <v>唯一标识:G3#广场用地#城规</v>
      </c>
      <c r="CL407" s="78" t="str">
        <f t="shared" si="307"/>
        <v>性质名称:广场用地</v>
      </c>
      <c r="CM407" s="78" t="str">
        <f t="shared" si="308"/>
        <v>地块性质过滤:</v>
      </c>
      <c r="CN407" s="78" t="str">
        <f t="shared" si="309"/>
        <v>地块性质:G3</v>
      </c>
      <c r="CO407" s="78" t="str">
        <f t="shared" si="310"/>
        <v>地类标准:城规</v>
      </c>
      <c r="CP407" s="78" t="str">
        <f t="shared" si="311"/>
        <v>地块性质别称:</v>
      </c>
      <c r="CQ407" s="78" t="str">
        <f t="shared" si="312"/>
        <v>属性继承:G#绿地与广场用地#城规</v>
      </c>
      <c r="CR407" s="78" t="str">
        <f t="shared" si="313"/>
        <v>父类:G</v>
      </c>
      <c r="CS407" s="78" t="str">
        <f t="shared" si="314"/>
        <v>级别继承:G#绿地与广场用地#城规</v>
      </c>
      <c r="CT407" s="78" t="str">
        <f t="shared" si="315"/>
        <v>级别层次:5</v>
      </c>
      <c r="CU407" s="78" t="str">
        <f t="shared" si="316"/>
        <v>级别:4G</v>
      </c>
      <c r="CV407" s="78" t="str">
        <f t="shared" ca="1" si="317"/>
        <v>地块颜色:130,202,156</v>
      </c>
      <c r="CW407" s="78" t="str">
        <f t="shared" ca="1" si="318"/>
        <v>建筑面积公式:面积*容积率</v>
      </c>
      <c r="CX407" s="78" t="str">
        <f t="shared" ca="1" si="319"/>
        <v>住宅建筑面积公式:地块建筑面积*0</v>
      </c>
      <c r="CY407" s="78" t="str">
        <f t="shared" ca="1" si="320"/>
        <v>商服建筑面积公式:地块建筑面积*0</v>
      </c>
      <c r="CZ407" s="78" t="str">
        <f t="shared" ca="1" si="321"/>
        <v>商服中商业建筑面积公式:地块建筑面积*0</v>
      </c>
      <c r="DA407" s="78" t="str">
        <f t="shared" ca="1" si="322"/>
        <v>商服中办公建筑面积公式:地块建筑面积*0</v>
      </c>
      <c r="DB407" s="78" t="str">
        <f t="shared" ca="1" si="323"/>
        <v>公服建筑面积公式:地块建筑面积*0</v>
      </c>
      <c r="DC407" s="78" t="str">
        <f t="shared" ca="1" si="324"/>
        <v>工业建筑面积公式:地块建筑面积*0</v>
      </c>
      <c r="DD407" s="78" t="str">
        <f t="shared" ca="1" si="325"/>
        <v>市政建筑面积公式:地块建筑面积*0</v>
      </c>
      <c r="DE407" s="78" t="str">
        <f t="shared" ca="1" si="350"/>
        <v>绿地面积指定指标:面积*1</v>
      </c>
      <c r="DF407" s="78" t="str">
        <f t="shared" ca="1" si="351"/>
        <v>绿地面积指定公式:面积*1</v>
      </c>
      <c r="DG407" s="78" t="str">
        <f t="shared" ca="1" si="326"/>
        <v>户数指标:-</v>
      </c>
      <c r="DH407" s="78" t="str">
        <f t="shared" ca="1" si="327"/>
        <v>户数公式:0</v>
      </c>
      <c r="DI407" s="78" t="str">
        <f t="shared" ca="1" si="328"/>
        <v>人数指标:-</v>
      </c>
      <c r="DJ407" s="78" t="str">
        <f t="shared" ca="1" si="329"/>
        <v>人数公式:0</v>
      </c>
      <c r="DK407" s="78" t="str">
        <f t="shared" ca="1" si="330"/>
        <v>就业指标:-</v>
      </c>
      <c r="DL407" s="78" t="str">
        <f t="shared" ca="1" si="331"/>
        <v>就业公式:0</v>
      </c>
      <c r="DM407" s="78" t="str">
        <f t="shared" ca="1" si="332"/>
        <v>机动车指标:-</v>
      </c>
      <c r="DN407" s="78" t="str">
        <f t="shared" ca="1" si="333"/>
        <v>机动车公式:0</v>
      </c>
      <c r="DO407" s="78" t="str">
        <f t="shared" ca="1" si="334"/>
        <v>用水量指标:20立方米/公顷*日</v>
      </c>
      <c r="DP407" s="78" t="str">
        <f t="shared" ca="1" si="335"/>
        <v>用水量公式:用地面积*20</v>
      </c>
      <c r="DQ407" s="78" t="str">
        <f t="shared" ca="1" si="336"/>
        <v>污水折算系数:0</v>
      </c>
      <c r="DR407" s="78" t="str">
        <f t="shared" ca="1" si="337"/>
        <v>污水量公式:用水量*0</v>
      </c>
      <c r="DS407" s="78" t="str">
        <f t="shared" ca="1" si="338"/>
        <v>用电负荷指标:10千瓦/公顷</v>
      </c>
      <c r="DT407" s="78" t="str">
        <f t="shared" ca="1" si="339"/>
        <v>同时率:1</v>
      </c>
      <c r="DU407" s="78" t="str">
        <f t="shared" ca="1" si="340"/>
        <v>用电量公式:用地面积*10*1</v>
      </c>
      <c r="DV407" s="78" t="str">
        <f t="shared" ca="1" si="341"/>
        <v>固话装机指标:-</v>
      </c>
      <c r="DW407" s="78" t="str">
        <f t="shared" ca="1" si="342"/>
        <v>固话量公式:0</v>
      </c>
      <c r="DX407" s="78" t="str">
        <f t="shared" ca="1" si="343"/>
        <v>有线电视指标:-</v>
      </c>
      <c r="DY407" s="78" t="str">
        <f t="shared" ca="1" si="344"/>
        <v>电视量公式:0</v>
      </c>
      <c r="DZ407" s="78" t="str">
        <f t="shared" ca="1" si="345"/>
        <v>高峰机动车生成量指标:-</v>
      </c>
      <c r="EA407" s="78" t="str">
        <f t="shared" ca="1" si="346"/>
        <v>高峰机动车吸引量公式:0</v>
      </c>
      <c r="EB407" s="78" t="str">
        <f t="shared" ca="1" si="347"/>
        <v>高峰机动车发生量公式:0</v>
      </c>
      <c r="EC407" s="78" t="str">
        <f t="shared" ca="1" si="352"/>
        <v>地下空间指标:-</v>
      </c>
      <c r="ED407" s="78" t="str">
        <f t="shared" ca="1" si="348"/>
        <v>地下空间公式:0</v>
      </c>
      <c r="EE407" s="78" t="str">
        <f t="shared" ca="1" si="353"/>
        <v>人防指标:-</v>
      </c>
      <c r="EF407" s="78" t="str">
        <f t="shared" ca="1" si="349"/>
        <v>人防公式:0</v>
      </c>
      <c r="EG407" s="78" t="str">
        <f t="shared" ca="1" si="356"/>
        <v>用地构成:城镇建设用地</v>
      </c>
      <c r="EH407" s="78" t="s">
        <v>1962</v>
      </c>
      <c r="EI407" s="79" t="str">
        <f t="shared" ca="1" si="354"/>
        <v>唯一标识:G3#广场用地#城规;性质名称:广场用地;地块性质过滤:;地块性质:G3;地类标准:城规;地块性质别称:;属性继承:G#绿地与广场用地#城规;父类:G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7" t="s">
        <v>1962</v>
      </c>
    </row>
    <row r="408" spans="1:140" ht="16.5" x14ac:dyDescent="0.2">
      <c r="A408" s="60" t="str">
        <f t="shared" si="355"/>
        <v>G1/S42#公园绿地/社会停车场用地#城规</v>
      </c>
      <c r="B408" s="60" t="s">
        <v>502</v>
      </c>
      <c r="C408" s="60"/>
      <c r="D408" s="60" t="s">
        <v>1068</v>
      </c>
      <c r="E408" s="60" t="s">
        <v>1276</v>
      </c>
      <c r="F408" s="60"/>
      <c r="G408" s="60" t="s">
        <v>112</v>
      </c>
      <c r="H408" s="60" t="s">
        <v>1060</v>
      </c>
      <c r="I408" s="60" t="s">
        <v>99</v>
      </c>
      <c r="J408" s="60">
        <v>5</v>
      </c>
      <c r="K408" s="60" t="s">
        <v>1522</v>
      </c>
      <c r="L408" s="60"/>
      <c r="M408" s="60" t="str" cm="1">
        <f t="array" aca="1" ref="M408" ca="1">IF(OFFSET(INDIRECT(ADDRESS(ROW(), COLUMN())),0,-1)="",VLOOKUP($G408,$A:$AAE,COLUMN(),FALSE),OFFSET(INDIRECT(ADDRESS(ROW(), COLUMN())),0,-1))</f>
        <v>0,255,0</v>
      </c>
      <c r="N408" s="23"/>
      <c r="O408" s="60" t="str" cm="1">
        <f t="array" aca="1" ref="O408" ca="1">IF(OFFSET(INDIRECT(ADDRESS(ROW(), COLUMN())),0,-1)="",VLOOKUP($G408,$A:$AAE,COLUMN(),FALSE),OFFSET(INDIRECT(ADDRESS(ROW(), COLUMN())),0,-1))</f>
        <v>面积*容积率</v>
      </c>
      <c r="P408" s="23"/>
      <c r="Q408" s="23" t="str" cm="1">
        <f t="array" aca="1" ref="Q408" ca="1">IF(OFFSET(INDIRECT(ADDRESS(ROW(), COLUMN())),0,-1)="",VLOOKUP($G408,$A:$AAE,COLUMN(),FALSE),OFFSET(INDIRECT(ADDRESS(ROW(), COLUMN())),0,-1))</f>
        <v>地块建筑面积*0</v>
      </c>
      <c r="R408" s="23"/>
      <c r="S408" s="23" t="str" cm="1">
        <f t="array" aca="1" ref="S408" ca="1">IF(OFFSET(INDIRECT(ADDRESS(ROW(), COLUMN())),0,-1)="",VLOOKUP($G408,$A:$AAE,COLUMN(),FALSE),OFFSET(INDIRECT(ADDRESS(ROW(), COLUMN())),0,-1))</f>
        <v>地块建筑面积*0</v>
      </c>
      <c r="T408" s="23"/>
      <c r="U408" s="23" t="str" cm="1">
        <f t="array" aca="1" ref="U408" ca="1">IF(OFFSET(INDIRECT(ADDRESS(ROW(), COLUMN())),0,-1)="",VLOOKUP($G408,$A:$AAE,COLUMN(),FALSE),OFFSET(INDIRECT(ADDRESS(ROW(), COLUMN())),0,-1))</f>
        <v>地块建筑面积*0</v>
      </c>
      <c r="V408" s="23"/>
      <c r="W408" s="60" t="str" cm="1">
        <f t="array" aca="1" ref="W408" ca="1">IF(OFFSET(INDIRECT(ADDRESS(ROW(), COLUMN())),0,-1)="",VLOOKUP($G408,$A:$AAE,COLUMN(),FALSE),OFFSET(INDIRECT(ADDRESS(ROW(), COLUMN())),0,-1))</f>
        <v>地块建筑面积*0</v>
      </c>
      <c r="X408" s="23"/>
      <c r="Y408" s="23" t="str" cm="1">
        <f t="array" aca="1" ref="Y408" ca="1">IF(OFFSET(INDIRECT(ADDRESS(ROW(), COLUMN())),0,-1)="",VLOOKUP($G408,$A:$AAE,COLUMN(),FALSE),OFFSET(INDIRECT(ADDRESS(ROW(), COLUMN())),0,-1))</f>
        <v>地块建筑面积*0</v>
      </c>
      <c r="Z408" s="23"/>
      <c r="AA408" s="23" t="str" cm="1">
        <f t="array" aca="1" ref="AA408" ca="1">IF(OFFSET(INDIRECT(ADDRESS(ROW(), COLUMN())),0,-1)="",VLOOKUP($G408,$A:$AAE,COLUMN(),FALSE),OFFSET(INDIRECT(ADDRESS(ROW(), COLUMN())),0,-1))</f>
        <v>地块建筑面积*0</v>
      </c>
      <c r="AB408" s="23"/>
      <c r="AC408" s="23" t="str" cm="1">
        <f t="array" aca="1" ref="AC408" ca="1">IF(OFFSET(INDIRECT(ADDRESS(ROW(), COLUMN())),0,-1)="",VLOOKUP($G408,$A:$AAE,COLUMN(),FALSE),OFFSET(INDIRECT(ADDRESS(ROW(), COLUMN())),0,-1))</f>
        <v>地块建筑面积*0</v>
      </c>
      <c r="AD408" s="23"/>
      <c r="AE408" s="23" t="str" cm="1">
        <f t="array" aca="1" ref="AE408" ca="1">IF(OFFSET(INDIRECT(ADDRESS(ROW(), COLUMN())),0,-1)="",VLOOKUP($G408,$A:$AAE,COLUMN(),FALSE),OFFSET(INDIRECT(ADDRESS(ROW(), COLUMN())),0,-1))</f>
        <v>面积*1</v>
      </c>
      <c r="AF408" s="23"/>
      <c r="AG408" s="23" t="str" cm="1">
        <f t="array" aca="1" ref="AG408" ca="1">IF(OFFSET(INDIRECT(ADDRESS(ROW(), COLUMN())),0,-1)="",VLOOKUP($G408,$A:$AAE,COLUMN(),FALSE),OFFSET(INDIRECT(ADDRESS(ROW(), COLUMN())),0,-1))</f>
        <v>面积*1</v>
      </c>
      <c r="AH408" s="23"/>
      <c r="AI408" s="23" t="str" cm="1">
        <f t="array" aca="1" ref="AI408" ca="1">IF(OFFSET(INDIRECT(ADDRESS(ROW(), COLUMN())),0,-1)="",VLOOKUP($G408,$A:$AAE,COLUMN(),FALSE),OFFSET(INDIRECT(ADDRESS(ROW(), COLUMN())),0,-1))</f>
        <v>-</v>
      </c>
      <c r="AJ408" s="23"/>
      <c r="AK408" s="23" cm="1">
        <f t="array" aca="1" ref="AK408" ca="1">IF(OFFSET(INDIRECT(ADDRESS(ROW(), COLUMN())),0,-1)="",VLOOKUP($G408,$A:$AAE,COLUMN(),FALSE),OFFSET(INDIRECT(ADDRESS(ROW(), COLUMN())),0,-1))</f>
        <v>0</v>
      </c>
      <c r="AL408" s="23"/>
      <c r="AM408" s="23" t="str" cm="1">
        <f t="array" aca="1" ref="AM408" ca="1">IF(OFFSET(INDIRECT(ADDRESS(ROW(), COLUMN())),0,-1)="",VLOOKUP($G408,$A:$AAE,COLUMN(),FALSE),OFFSET(INDIRECT(ADDRESS(ROW(), COLUMN())),0,-1))</f>
        <v>-</v>
      </c>
      <c r="AN408" s="23"/>
      <c r="AO408" s="23" cm="1">
        <f t="array" aca="1" ref="AO408" ca="1">IF(OFFSET(INDIRECT(ADDRESS(ROW(), COLUMN())),0,-1)="",VLOOKUP($G408,$A:$AAE,COLUMN(),FALSE),OFFSET(INDIRECT(ADDRESS(ROW(), COLUMN())),0,-1))</f>
        <v>0</v>
      </c>
      <c r="AP408" s="23"/>
      <c r="AQ408" s="23" t="str" cm="1">
        <f t="array" aca="1" ref="AQ408" ca="1">IF(OFFSET(INDIRECT(ADDRESS(ROW(), COLUMN())),0,-1)="",VLOOKUP($G408,$A:$AAE,COLUMN(),FALSE),OFFSET(INDIRECT(ADDRESS(ROW(), COLUMN())),0,-1))</f>
        <v>-</v>
      </c>
      <c r="AR408" s="23"/>
      <c r="AS408" s="23" cm="1">
        <f t="array" aca="1" ref="AS408" ca="1">IF(OFFSET(INDIRECT(ADDRESS(ROW(), COLUMN())),0,-1)="",VLOOKUP($G408,$A:$AAE,COLUMN(),FALSE),OFFSET(INDIRECT(ADDRESS(ROW(), COLUMN())),0,-1))</f>
        <v>0</v>
      </c>
      <c r="AT408" s="23"/>
      <c r="AU408" s="23" t="str" cm="1">
        <f t="array" aca="1" ref="AU408" ca="1">IF(OFFSET(INDIRECT(ADDRESS(ROW(), COLUMN())),0,-1)="",VLOOKUP($G408,$A:$AAE,COLUMN(),FALSE),OFFSET(INDIRECT(ADDRESS(ROW(), COLUMN())),0,-1))</f>
        <v>-</v>
      </c>
      <c r="AV408" s="23"/>
      <c r="AW408" s="23" cm="1">
        <f t="array" aca="1" ref="AW408" ca="1">IF(OFFSET(INDIRECT(ADDRESS(ROW(), COLUMN())),0,-1)="",VLOOKUP($G408,$A:$AAE,COLUMN(),FALSE),OFFSET(INDIRECT(ADDRESS(ROW(), COLUMN())),0,-1))</f>
        <v>0</v>
      </c>
      <c r="AX408" s="2"/>
      <c r="AY408" s="23" t="str" cm="1">
        <f t="array" aca="1" ref="AY408" ca="1">IF(OFFSET(INDIRECT(ADDRESS(ROW(), COLUMN())),0,-1)="",VLOOKUP($G408,$A:$AAE,COLUMN(),FALSE),OFFSET(INDIRECT(ADDRESS(ROW(), COLUMN())),0,-1))</f>
        <v>20立方米/公顷*日</v>
      </c>
      <c r="AZ408" s="2"/>
      <c r="BA408" s="23" t="str" cm="1">
        <f t="array" aca="1" ref="BA408" ca="1">IF(OFFSET(INDIRECT(ADDRESS(ROW(), COLUMN())),0,-1)="",VLOOKUP($G408,$A:$AAE,COLUMN(),FALSE),OFFSET(INDIRECT(ADDRESS(ROW(), COLUMN())),0,-1))</f>
        <v>用地面积*20</v>
      </c>
      <c r="BB408" s="2"/>
      <c r="BC408" s="23" cm="1">
        <f t="array" aca="1" ref="BC408" ca="1">IF(OFFSET(INDIRECT(ADDRESS(ROW(), COLUMN())),0,-1)="",VLOOKUP($G408,$A:$AAE,COLUMN(),FALSE),OFFSET(INDIRECT(ADDRESS(ROW(), COLUMN())),0,-1))</f>
        <v>0</v>
      </c>
      <c r="BD408" s="2"/>
      <c r="BE408" s="23" t="str" cm="1">
        <f t="array" aca="1" ref="BE408" ca="1">IF(OFFSET(INDIRECT(ADDRESS(ROW(), COLUMN())),0,-1)="",VLOOKUP($G408,$A:$AAE,COLUMN(),FALSE),OFFSET(INDIRECT(ADDRESS(ROW(), COLUMN())),0,-1))</f>
        <v>用水量*0</v>
      </c>
      <c r="BF408" s="2"/>
      <c r="BG408" s="23" t="str" cm="1">
        <f t="array" aca="1" ref="BG408" ca="1">IF(OFFSET(INDIRECT(ADDRESS(ROW(), COLUMN())),0,-1)="",VLOOKUP($G408,$A:$AAE,COLUMN(),FALSE),OFFSET(INDIRECT(ADDRESS(ROW(), COLUMN())),0,-1))</f>
        <v>10千瓦/公顷</v>
      </c>
      <c r="BH408" s="2"/>
      <c r="BI408" s="23" cm="1">
        <f t="array" aca="1" ref="BI408" ca="1">IF(OFFSET(INDIRECT(ADDRESS(ROW(), COLUMN())),0,-1)="",VLOOKUP($G408,$A:$AAE,COLUMN(),FALSE),OFFSET(INDIRECT(ADDRESS(ROW(), COLUMN())),0,-1))</f>
        <v>1</v>
      </c>
      <c r="BJ408" s="2"/>
      <c r="BK408" s="23" t="str" cm="1">
        <f t="array" aca="1" ref="BK408" ca="1">IF(OFFSET(INDIRECT(ADDRESS(ROW(), COLUMN())),0,-1)="",VLOOKUP($G408,$A:$AAE,COLUMN(),FALSE),OFFSET(INDIRECT(ADDRESS(ROW(), COLUMN())),0,-1))</f>
        <v>用地面积*10*1</v>
      </c>
      <c r="BL408" s="2"/>
      <c r="BM408" s="23" t="str" cm="1">
        <f t="array" aca="1" ref="BM408" ca="1">IF(OFFSET(INDIRECT(ADDRESS(ROW(), COLUMN())),0,-1)="",VLOOKUP($G408,$A:$AAE,COLUMN(),FALSE),OFFSET(INDIRECT(ADDRESS(ROW(), COLUMN())),0,-1))</f>
        <v>-</v>
      </c>
      <c r="BN408" s="2"/>
      <c r="BO408" s="23" cm="1">
        <f t="array" aca="1" ref="BO408" ca="1">IF(OFFSET(INDIRECT(ADDRESS(ROW(), COLUMN())),0,-1)="",VLOOKUP($G408,$A:$AAE,COLUMN(),FALSE),OFFSET(INDIRECT(ADDRESS(ROW(), COLUMN())),0,-1))</f>
        <v>0</v>
      </c>
      <c r="BP408" s="2"/>
      <c r="BQ408" s="23" t="str" cm="1">
        <f t="array" aca="1" ref="BQ408" ca="1">IF(OFFSET(INDIRECT(ADDRESS(ROW(), COLUMN())),0,-1)="",VLOOKUP($G408,$A:$AAE,COLUMN(),FALSE),OFFSET(INDIRECT(ADDRESS(ROW(), COLUMN())),0,-1))</f>
        <v>-</v>
      </c>
      <c r="BR408" s="2"/>
      <c r="BS408" s="23" cm="1">
        <f t="array" aca="1" ref="BS408" ca="1">IF(OFFSET(INDIRECT(ADDRESS(ROW(), COLUMN())),0,-1)="",VLOOKUP($G408,$A:$AAE,COLUMN(),FALSE),OFFSET(INDIRECT(ADDRESS(ROW(), COLUMN())),0,-1))</f>
        <v>0</v>
      </c>
      <c r="BT408" s="2"/>
      <c r="BU408" s="23" t="str" cm="1">
        <f t="array" aca="1" ref="BU408" ca="1">IF(OFFSET(INDIRECT(ADDRESS(ROW(), COLUMN())),0,-1)="",VLOOKUP($G408,$A:$AAE,COLUMN(),FALSE),OFFSET(INDIRECT(ADDRESS(ROW(), COLUMN())),0,-1))</f>
        <v>-</v>
      </c>
      <c r="BV408" s="2"/>
      <c r="BW408" s="23" cm="1">
        <f t="array" aca="1" ref="BW408" ca="1">IF(OFFSET(INDIRECT(ADDRESS(ROW(), COLUMN())),0,-1)="",VLOOKUP($G408,$A:$AAE,COLUMN(),FALSE),OFFSET(INDIRECT(ADDRESS(ROW(), COLUMN())),0,-1))</f>
        <v>0</v>
      </c>
      <c r="BX408" s="2"/>
      <c r="BY408" s="23" cm="1">
        <f t="array" aca="1" ref="BY408" ca="1">IF(OFFSET(INDIRECT(ADDRESS(ROW(), COLUMN())),0,-1)="",VLOOKUP($G408,$A:$AAE,COLUMN(),FALSE),OFFSET(INDIRECT(ADDRESS(ROW(), COLUMN())),0,-1))</f>
        <v>0</v>
      </c>
      <c r="BZ408" s="106"/>
      <c r="CA408" s="23" t="str" cm="1">
        <f t="array" aca="1" ref="CA408" ca="1">IF(OFFSET(INDIRECT(ADDRESS(ROW(), COLUMN())),0,-1)="",VLOOKUP($G408,$A:$AAE,COLUMN(),FALSE),OFFSET(INDIRECT(ADDRESS(ROW(), COLUMN())),0,-1))</f>
        <v>-</v>
      </c>
      <c r="CB408" s="23"/>
      <c r="CC408" s="23" cm="1">
        <f t="array" aca="1" ref="CC408" ca="1">IF(OFFSET(INDIRECT(ADDRESS(ROW(), COLUMN())),0,-1)="",VLOOKUP($G408,$A:$AAE,COLUMN(),FALSE),OFFSET(INDIRECT(ADDRESS(ROW(), COLUMN())),0,-1))</f>
        <v>0</v>
      </c>
      <c r="CD408" s="23"/>
      <c r="CE408" s="23" t="str" cm="1">
        <f t="array" aca="1" ref="CE408" ca="1">IF(OFFSET(INDIRECT(ADDRESS(ROW(), COLUMN())),0,-1)="",VLOOKUP($G408,$A:$AAE,COLUMN(),FALSE),OFFSET(INDIRECT(ADDRESS(ROW(), COLUMN())),0,-1))</f>
        <v>-</v>
      </c>
      <c r="CF408" s="23"/>
      <c r="CG408" s="23" cm="1">
        <f t="array" aca="1" ref="CG408" ca="1">IF(OFFSET(INDIRECT(ADDRESS(ROW(), COLUMN())),0,-1)="",VLOOKUP($G408,$A:$AAE,COLUMN(),FALSE),OFFSET(INDIRECT(ADDRESS(ROW(), COLUMN())),0,-1))</f>
        <v>0</v>
      </c>
      <c r="CH408" s="23"/>
      <c r="CI408" s="60" t="str" cm="1">
        <f t="array" aca="1" ref="CI408" ca="1">IF(OFFSET(INDIRECT(ADDRESS(ROW(), COLUMN())),0,-1)="",VLOOKUP($G408,$A:$AAE,COLUMN(),FALSE),OFFSET(INDIRECT(ADDRESS(ROW(), COLUMN())),0,-1))</f>
        <v>城镇建设用地</v>
      </c>
      <c r="CJ408" s="75" t="s">
        <v>1962</v>
      </c>
      <c r="CK408" s="78" t="str">
        <f t="shared" si="306"/>
        <v>唯一标识:G1/S42#公园绿地/社会停车场用地#城规</v>
      </c>
      <c r="CL408" s="78" t="str">
        <f t="shared" si="307"/>
        <v>性质名称:公园绿地/社会停车场用地</v>
      </c>
      <c r="CM408" s="78" t="str">
        <f t="shared" si="308"/>
        <v>地块性质过滤:</v>
      </c>
      <c r="CN408" s="78" t="str">
        <f t="shared" si="309"/>
        <v>地块性质:G1/S42</v>
      </c>
      <c r="CO408" s="78" t="str">
        <f t="shared" si="310"/>
        <v>地类标准:城规</v>
      </c>
      <c r="CP408" s="78" t="str">
        <f t="shared" si="311"/>
        <v>地块性质别称:</v>
      </c>
      <c r="CQ408" s="78" t="str">
        <f t="shared" si="312"/>
        <v>属性继承:G1#公园绿地#城规</v>
      </c>
      <c r="CR408" s="78" t="str">
        <f t="shared" si="313"/>
        <v>父类:G1</v>
      </c>
      <c r="CS408" s="78" t="str">
        <f t="shared" si="314"/>
        <v>级别继承:G#绿地与广场用地#城规</v>
      </c>
      <c r="CT408" s="78" t="str">
        <f t="shared" si="315"/>
        <v>级别层次:5</v>
      </c>
      <c r="CU408" s="78" t="str">
        <f t="shared" si="316"/>
        <v>级别:4G</v>
      </c>
      <c r="CV408" s="78" t="str">
        <f t="shared" ca="1" si="317"/>
        <v>地块颜色:0,255,0</v>
      </c>
      <c r="CW408" s="78" t="str">
        <f t="shared" ca="1" si="318"/>
        <v>建筑面积公式:面积*容积率</v>
      </c>
      <c r="CX408" s="78" t="str">
        <f t="shared" ca="1" si="319"/>
        <v>住宅建筑面积公式:地块建筑面积*0</v>
      </c>
      <c r="CY408" s="78" t="str">
        <f t="shared" ca="1" si="320"/>
        <v>商服建筑面积公式:地块建筑面积*0</v>
      </c>
      <c r="CZ408" s="78" t="str">
        <f t="shared" ca="1" si="321"/>
        <v>商服中商业建筑面积公式:地块建筑面积*0</v>
      </c>
      <c r="DA408" s="78" t="str">
        <f t="shared" ca="1" si="322"/>
        <v>商服中办公建筑面积公式:地块建筑面积*0</v>
      </c>
      <c r="DB408" s="78" t="str">
        <f t="shared" ca="1" si="323"/>
        <v>公服建筑面积公式:地块建筑面积*0</v>
      </c>
      <c r="DC408" s="78" t="str">
        <f t="shared" ca="1" si="324"/>
        <v>工业建筑面积公式:地块建筑面积*0</v>
      </c>
      <c r="DD408" s="78" t="str">
        <f t="shared" ca="1" si="325"/>
        <v>市政建筑面积公式:地块建筑面积*0</v>
      </c>
      <c r="DE408" s="78" t="str">
        <f t="shared" ca="1" si="350"/>
        <v>绿地面积指定指标:面积*1</v>
      </c>
      <c r="DF408" s="78" t="str">
        <f t="shared" ca="1" si="351"/>
        <v>绿地面积指定公式:面积*1</v>
      </c>
      <c r="DG408" s="78" t="str">
        <f t="shared" ca="1" si="326"/>
        <v>户数指标:-</v>
      </c>
      <c r="DH408" s="78" t="str">
        <f t="shared" ca="1" si="327"/>
        <v>户数公式:0</v>
      </c>
      <c r="DI408" s="78" t="str">
        <f t="shared" ca="1" si="328"/>
        <v>人数指标:-</v>
      </c>
      <c r="DJ408" s="78" t="str">
        <f t="shared" ca="1" si="329"/>
        <v>人数公式:0</v>
      </c>
      <c r="DK408" s="78" t="str">
        <f t="shared" ca="1" si="330"/>
        <v>就业指标:-</v>
      </c>
      <c r="DL408" s="78" t="str">
        <f t="shared" ca="1" si="331"/>
        <v>就业公式:0</v>
      </c>
      <c r="DM408" s="78" t="str">
        <f t="shared" ca="1" si="332"/>
        <v>机动车指标:-</v>
      </c>
      <c r="DN408" s="78" t="str">
        <f t="shared" ca="1" si="333"/>
        <v>机动车公式:0</v>
      </c>
      <c r="DO408" s="78" t="str">
        <f t="shared" ca="1" si="334"/>
        <v>用水量指标:20立方米/公顷*日</v>
      </c>
      <c r="DP408" s="78" t="str">
        <f t="shared" ca="1" si="335"/>
        <v>用水量公式:用地面积*20</v>
      </c>
      <c r="DQ408" s="78" t="str">
        <f t="shared" ca="1" si="336"/>
        <v>污水折算系数:0</v>
      </c>
      <c r="DR408" s="78" t="str">
        <f t="shared" ca="1" si="337"/>
        <v>污水量公式:用水量*0</v>
      </c>
      <c r="DS408" s="78" t="str">
        <f t="shared" ca="1" si="338"/>
        <v>用电负荷指标:10千瓦/公顷</v>
      </c>
      <c r="DT408" s="78" t="str">
        <f t="shared" ca="1" si="339"/>
        <v>同时率:1</v>
      </c>
      <c r="DU408" s="78" t="str">
        <f t="shared" ca="1" si="340"/>
        <v>用电量公式:用地面积*10*1</v>
      </c>
      <c r="DV408" s="78" t="str">
        <f t="shared" ca="1" si="341"/>
        <v>固话装机指标:-</v>
      </c>
      <c r="DW408" s="78" t="str">
        <f t="shared" ca="1" si="342"/>
        <v>固话量公式:0</v>
      </c>
      <c r="DX408" s="78" t="str">
        <f t="shared" ca="1" si="343"/>
        <v>有线电视指标:-</v>
      </c>
      <c r="DY408" s="78" t="str">
        <f t="shared" ca="1" si="344"/>
        <v>电视量公式:0</v>
      </c>
      <c r="DZ408" s="78" t="str">
        <f t="shared" ca="1" si="345"/>
        <v>高峰机动车生成量指标:-</v>
      </c>
      <c r="EA408" s="78" t="str">
        <f t="shared" ca="1" si="346"/>
        <v>高峰机动车吸引量公式:0</v>
      </c>
      <c r="EB408" s="78" t="str">
        <f t="shared" ca="1" si="347"/>
        <v>高峰机动车发生量公式:0</v>
      </c>
      <c r="EC408" s="78" t="str">
        <f t="shared" ca="1" si="352"/>
        <v>地下空间指标:-</v>
      </c>
      <c r="ED408" s="78" t="str">
        <f t="shared" ca="1" si="348"/>
        <v>地下空间公式:0</v>
      </c>
      <c r="EE408" s="78" t="str">
        <f t="shared" ca="1" si="353"/>
        <v>人防指标:-</v>
      </c>
      <c r="EF408" s="78" t="str">
        <f t="shared" ca="1" si="349"/>
        <v>人防公式:0</v>
      </c>
      <c r="EG408" s="78" t="str">
        <f t="shared" ca="1" si="356"/>
        <v>用地构成:城镇建设用地</v>
      </c>
      <c r="EH408" s="78" t="s">
        <v>1962</v>
      </c>
      <c r="EI408" s="79" t="str">
        <f t="shared" ca="1" si="354"/>
        <v>唯一标识:G1/S42#公园绿地/社会停车场用地#城规;性质名称:公园绿地/社会停车场用地;地块性质过滤:;地块性质:G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8" t="s">
        <v>1962</v>
      </c>
    </row>
    <row r="409" spans="1:140" ht="16.5" x14ac:dyDescent="0.2">
      <c r="A409" s="61" t="str">
        <f t="shared" si="355"/>
        <v>G1/U14#公园绿地/供热用地#城规</v>
      </c>
      <c r="B409" s="61" t="s">
        <v>503</v>
      </c>
      <c r="C409" s="61"/>
      <c r="D409" s="61" t="s">
        <v>1069</v>
      </c>
      <c r="E409" s="61" t="s">
        <v>1276</v>
      </c>
      <c r="F409" s="61"/>
      <c r="G409" s="61" t="s">
        <v>112</v>
      </c>
      <c r="H409" s="61" t="s">
        <v>1060</v>
      </c>
      <c r="I409" s="61" t="s">
        <v>99</v>
      </c>
      <c r="J409" s="61">
        <v>5</v>
      </c>
      <c r="K409" s="61" t="s">
        <v>1522</v>
      </c>
      <c r="L409" s="61"/>
      <c r="M409" s="61" t="str" cm="1">
        <f t="array" aca="1" ref="M409" ca="1">IF(OFFSET(INDIRECT(ADDRESS(ROW(), COLUMN())),0,-1)="",VLOOKUP($G409,$A:$AAE,COLUMN(),FALSE),OFFSET(INDIRECT(ADDRESS(ROW(), COLUMN())),0,-1))</f>
        <v>0,255,0</v>
      </c>
      <c r="N409" s="24"/>
      <c r="O409" s="61" t="str" cm="1">
        <f t="array" aca="1" ref="O409" ca="1">IF(OFFSET(INDIRECT(ADDRESS(ROW(), COLUMN())),0,-1)="",VLOOKUP($G409,$A:$AAE,COLUMN(),FALSE),OFFSET(INDIRECT(ADDRESS(ROW(), COLUMN())),0,-1))</f>
        <v>面积*容积率</v>
      </c>
      <c r="P409" s="24"/>
      <c r="Q409" s="24" t="str" cm="1">
        <f t="array" aca="1" ref="Q409" ca="1">IF(OFFSET(INDIRECT(ADDRESS(ROW(), COLUMN())),0,-1)="",VLOOKUP($G409,$A:$AAE,COLUMN(),FALSE),OFFSET(INDIRECT(ADDRESS(ROW(), COLUMN())),0,-1))</f>
        <v>地块建筑面积*0</v>
      </c>
      <c r="R409" s="24"/>
      <c r="S409" s="24" t="str" cm="1">
        <f t="array" aca="1" ref="S409" ca="1">IF(OFFSET(INDIRECT(ADDRESS(ROW(), COLUMN())),0,-1)="",VLOOKUP($G409,$A:$AAE,COLUMN(),FALSE),OFFSET(INDIRECT(ADDRESS(ROW(), COLUMN())),0,-1))</f>
        <v>地块建筑面积*0</v>
      </c>
      <c r="T409" s="24"/>
      <c r="U409" s="24" t="str" cm="1">
        <f t="array" aca="1" ref="U409" ca="1">IF(OFFSET(INDIRECT(ADDRESS(ROW(), COLUMN())),0,-1)="",VLOOKUP($G409,$A:$AAE,COLUMN(),FALSE),OFFSET(INDIRECT(ADDRESS(ROW(), COLUMN())),0,-1))</f>
        <v>地块建筑面积*0</v>
      </c>
      <c r="V409" s="24"/>
      <c r="W409" s="61" t="str" cm="1">
        <f t="array" aca="1" ref="W409" ca="1">IF(OFFSET(INDIRECT(ADDRESS(ROW(), COLUMN())),0,-1)="",VLOOKUP($G409,$A:$AAE,COLUMN(),FALSE),OFFSET(INDIRECT(ADDRESS(ROW(), COLUMN())),0,-1))</f>
        <v>地块建筑面积*0</v>
      </c>
      <c r="X409" s="24"/>
      <c r="Y409" s="24" t="str" cm="1">
        <f t="array" aca="1" ref="Y409" ca="1">IF(OFFSET(INDIRECT(ADDRESS(ROW(), COLUMN())),0,-1)="",VLOOKUP($G409,$A:$AAE,COLUMN(),FALSE),OFFSET(INDIRECT(ADDRESS(ROW(), COLUMN())),0,-1))</f>
        <v>地块建筑面积*0</v>
      </c>
      <c r="Z409" s="24"/>
      <c r="AA409" s="24" t="str" cm="1">
        <f t="array" aca="1" ref="AA409" ca="1">IF(OFFSET(INDIRECT(ADDRESS(ROW(), COLUMN())),0,-1)="",VLOOKUP($G409,$A:$AAE,COLUMN(),FALSE),OFFSET(INDIRECT(ADDRESS(ROW(), COLUMN())),0,-1))</f>
        <v>地块建筑面积*0</v>
      </c>
      <c r="AB409" s="24"/>
      <c r="AC409" s="24" t="str" cm="1">
        <f t="array" aca="1" ref="AC409" ca="1">IF(OFFSET(INDIRECT(ADDRESS(ROW(), COLUMN())),0,-1)="",VLOOKUP($G409,$A:$AAE,COLUMN(),FALSE),OFFSET(INDIRECT(ADDRESS(ROW(), COLUMN())),0,-1))</f>
        <v>地块建筑面积*0</v>
      </c>
      <c r="AD409" s="24"/>
      <c r="AE409" s="24" t="str" cm="1">
        <f t="array" aca="1" ref="AE409" ca="1">IF(OFFSET(INDIRECT(ADDRESS(ROW(), COLUMN())),0,-1)="",VLOOKUP($G409,$A:$AAE,COLUMN(),FALSE),OFFSET(INDIRECT(ADDRESS(ROW(), COLUMN())),0,-1))</f>
        <v>面积*1</v>
      </c>
      <c r="AF409" s="24"/>
      <c r="AG409" s="24" t="str" cm="1">
        <f t="array" aca="1" ref="AG409" ca="1">IF(OFFSET(INDIRECT(ADDRESS(ROW(), COLUMN())),0,-1)="",VLOOKUP($G409,$A:$AAE,COLUMN(),FALSE),OFFSET(INDIRECT(ADDRESS(ROW(), COLUMN())),0,-1))</f>
        <v>面积*1</v>
      </c>
      <c r="AH409" s="24"/>
      <c r="AI409" s="24" t="str" cm="1">
        <f t="array" aca="1" ref="AI409" ca="1">IF(OFFSET(INDIRECT(ADDRESS(ROW(), COLUMN())),0,-1)="",VLOOKUP($G409,$A:$AAE,COLUMN(),FALSE),OFFSET(INDIRECT(ADDRESS(ROW(), COLUMN())),0,-1))</f>
        <v>-</v>
      </c>
      <c r="AJ409" s="24"/>
      <c r="AK409" s="24" cm="1">
        <f t="array" aca="1" ref="AK409" ca="1">IF(OFFSET(INDIRECT(ADDRESS(ROW(), COLUMN())),0,-1)="",VLOOKUP($G409,$A:$AAE,COLUMN(),FALSE),OFFSET(INDIRECT(ADDRESS(ROW(), COLUMN())),0,-1))</f>
        <v>0</v>
      </c>
      <c r="AL409" s="24"/>
      <c r="AM409" s="24" t="str" cm="1">
        <f t="array" aca="1" ref="AM409" ca="1">IF(OFFSET(INDIRECT(ADDRESS(ROW(), COLUMN())),0,-1)="",VLOOKUP($G409,$A:$AAE,COLUMN(),FALSE),OFFSET(INDIRECT(ADDRESS(ROW(), COLUMN())),0,-1))</f>
        <v>-</v>
      </c>
      <c r="AN409" s="24"/>
      <c r="AO409" s="24" cm="1">
        <f t="array" aca="1" ref="AO409" ca="1">IF(OFFSET(INDIRECT(ADDRESS(ROW(), COLUMN())),0,-1)="",VLOOKUP($G409,$A:$AAE,COLUMN(),FALSE),OFFSET(INDIRECT(ADDRESS(ROW(), COLUMN())),0,-1))</f>
        <v>0</v>
      </c>
      <c r="AP409" s="24"/>
      <c r="AQ409" s="24" t="str" cm="1">
        <f t="array" aca="1" ref="AQ409" ca="1">IF(OFFSET(INDIRECT(ADDRESS(ROW(), COLUMN())),0,-1)="",VLOOKUP($G409,$A:$AAE,COLUMN(),FALSE),OFFSET(INDIRECT(ADDRESS(ROW(), COLUMN())),0,-1))</f>
        <v>-</v>
      </c>
      <c r="AR409" s="24"/>
      <c r="AS409" s="24" cm="1">
        <f t="array" aca="1" ref="AS409" ca="1">IF(OFFSET(INDIRECT(ADDRESS(ROW(), COLUMN())),0,-1)="",VLOOKUP($G409,$A:$AAE,COLUMN(),FALSE),OFFSET(INDIRECT(ADDRESS(ROW(), COLUMN())),0,-1))</f>
        <v>0</v>
      </c>
      <c r="AT409" s="24"/>
      <c r="AU409" s="24" t="str" cm="1">
        <f t="array" aca="1" ref="AU409" ca="1">IF(OFFSET(INDIRECT(ADDRESS(ROW(), COLUMN())),0,-1)="",VLOOKUP($G409,$A:$AAE,COLUMN(),FALSE),OFFSET(INDIRECT(ADDRESS(ROW(), COLUMN())),0,-1))</f>
        <v>-</v>
      </c>
      <c r="AV409" s="24"/>
      <c r="AW409" s="24" cm="1">
        <f t="array" aca="1" ref="AW409" ca="1">IF(OFFSET(INDIRECT(ADDRESS(ROW(), COLUMN())),0,-1)="",VLOOKUP($G409,$A:$AAE,COLUMN(),FALSE),OFFSET(INDIRECT(ADDRESS(ROW(), COLUMN())),0,-1))</f>
        <v>0</v>
      </c>
      <c r="AX409" s="116"/>
      <c r="AY409" s="24" t="str" cm="1">
        <f t="array" aca="1" ref="AY409" ca="1">IF(OFFSET(INDIRECT(ADDRESS(ROW(), COLUMN())),0,-1)="",VLOOKUP($G409,$A:$AAE,COLUMN(),FALSE),OFFSET(INDIRECT(ADDRESS(ROW(), COLUMN())),0,-1))</f>
        <v>20立方米/公顷*日</v>
      </c>
      <c r="AZ409" s="116"/>
      <c r="BA409" s="24" t="str" cm="1">
        <f t="array" aca="1" ref="BA409" ca="1">IF(OFFSET(INDIRECT(ADDRESS(ROW(), COLUMN())),0,-1)="",VLOOKUP($G409,$A:$AAE,COLUMN(),FALSE),OFFSET(INDIRECT(ADDRESS(ROW(), COLUMN())),0,-1))</f>
        <v>用地面积*20</v>
      </c>
      <c r="BB409" s="116"/>
      <c r="BC409" s="24" cm="1">
        <f t="array" aca="1" ref="BC409" ca="1">IF(OFFSET(INDIRECT(ADDRESS(ROW(), COLUMN())),0,-1)="",VLOOKUP($G409,$A:$AAE,COLUMN(),FALSE),OFFSET(INDIRECT(ADDRESS(ROW(), COLUMN())),0,-1))</f>
        <v>0</v>
      </c>
      <c r="BD409" s="116"/>
      <c r="BE409" s="24" t="str" cm="1">
        <f t="array" aca="1" ref="BE409" ca="1">IF(OFFSET(INDIRECT(ADDRESS(ROW(), COLUMN())),0,-1)="",VLOOKUP($G409,$A:$AAE,COLUMN(),FALSE),OFFSET(INDIRECT(ADDRESS(ROW(), COLUMN())),0,-1))</f>
        <v>用水量*0</v>
      </c>
      <c r="BF409" s="116"/>
      <c r="BG409" s="24" t="str" cm="1">
        <f t="array" aca="1" ref="BG409" ca="1">IF(OFFSET(INDIRECT(ADDRESS(ROW(), COLUMN())),0,-1)="",VLOOKUP($G409,$A:$AAE,COLUMN(),FALSE),OFFSET(INDIRECT(ADDRESS(ROW(), COLUMN())),0,-1))</f>
        <v>10千瓦/公顷</v>
      </c>
      <c r="BH409" s="116"/>
      <c r="BI409" s="24" cm="1">
        <f t="array" aca="1" ref="BI409" ca="1">IF(OFFSET(INDIRECT(ADDRESS(ROW(), COLUMN())),0,-1)="",VLOOKUP($G409,$A:$AAE,COLUMN(),FALSE),OFFSET(INDIRECT(ADDRESS(ROW(), COLUMN())),0,-1))</f>
        <v>1</v>
      </c>
      <c r="BJ409" s="116"/>
      <c r="BK409" s="24" t="str" cm="1">
        <f t="array" aca="1" ref="BK409" ca="1">IF(OFFSET(INDIRECT(ADDRESS(ROW(), COLUMN())),0,-1)="",VLOOKUP($G409,$A:$AAE,COLUMN(),FALSE),OFFSET(INDIRECT(ADDRESS(ROW(), COLUMN())),0,-1))</f>
        <v>用地面积*10*1</v>
      </c>
      <c r="BL409" s="116"/>
      <c r="BM409" s="24" t="str" cm="1">
        <f t="array" aca="1" ref="BM409" ca="1">IF(OFFSET(INDIRECT(ADDRESS(ROW(), COLUMN())),0,-1)="",VLOOKUP($G409,$A:$AAE,COLUMN(),FALSE),OFFSET(INDIRECT(ADDRESS(ROW(), COLUMN())),0,-1))</f>
        <v>-</v>
      </c>
      <c r="BN409" s="116"/>
      <c r="BO409" s="24" cm="1">
        <f t="array" aca="1" ref="BO409" ca="1">IF(OFFSET(INDIRECT(ADDRESS(ROW(), COLUMN())),0,-1)="",VLOOKUP($G409,$A:$AAE,COLUMN(),FALSE),OFFSET(INDIRECT(ADDRESS(ROW(), COLUMN())),0,-1))</f>
        <v>0</v>
      </c>
      <c r="BP409" s="116"/>
      <c r="BQ409" s="24" t="str" cm="1">
        <f t="array" aca="1" ref="BQ409" ca="1">IF(OFFSET(INDIRECT(ADDRESS(ROW(), COLUMN())),0,-1)="",VLOOKUP($G409,$A:$AAE,COLUMN(),FALSE),OFFSET(INDIRECT(ADDRESS(ROW(), COLUMN())),0,-1))</f>
        <v>-</v>
      </c>
      <c r="BR409" s="116"/>
      <c r="BS409" s="24" cm="1">
        <f t="array" aca="1" ref="BS409" ca="1">IF(OFFSET(INDIRECT(ADDRESS(ROW(), COLUMN())),0,-1)="",VLOOKUP($G409,$A:$AAE,COLUMN(),FALSE),OFFSET(INDIRECT(ADDRESS(ROW(), COLUMN())),0,-1))</f>
        <v>0</v>
      </c>
      <c r="BT409" s="116"/>
      <c r="BU409" s="24" t="str" cm="1">
        <f t="array" aca="1" ref="BU409" ca="1">IF(OFFSET(INDIRECT(ADDRESS(ROW(), COLUMN())),0,-1)="",VLOOKUP($G409,$A:$AAE,COLUMN(),FALSE),OFFSET(INDIRECT(ADDRESS(ROW(), COLUMN())),0,-1))</f>
        <v>-</v>
      </c>
      <c r="BV409" s="116"/>
      <c r="BW409" s="24" cm="1">
        <f t="array" aca="1" ref="BW409" ca="1">IF(OFFSET(INDIRECT(ADDRESS(ROW(), COLUMN())),0,-1)="",VLOOKUP($G409,$A:$AAE,COLUMN(),FALSE),OFFSET(INDIRECT(ADDRESS(ROW(), COLUMN())),0,-1))</f>
        <v>0</v>
      </c>
      <c r="BX409" s="116"/>
      <c r="BY409" s="24" cm="1">
        <f t="array" aca="1" ref="BY409" ca="1">IF(OFFSET(INDIRECT(ADDRESS(ROW(), COLUMN())),0,-1)="",VLOOKUP($G409,$A:$AAE,COLUMN(),FALSE),OFFSET(INDIRECT(ADDRESS(ROW(), COLUMN())),0,-1))</f>
        <v>0</v>
      </c>
      <c r="BZ409" s="107"/>
      <c r="CA409" s="24" t="str" cm="1">
        <f t="array" aca="1" ref="CA409" ca="1">IF(OFFSET(INDIRECT(ADDRESS(ROW(), COLUMN())),0,-1)="",VLOOKUP($G409,$A:$AAE,COLUMN(),FALSE),OFFSET(INDIRECT(ADDRESS(ROW(), COLUMN())),0,-1))</f>
        <v>-</v>
      </c>
      <c r="CB409" s="24"/>
      <c r="CC409" s="24" cm="1">
        <f t="array" aca="1" ref="CC409" ca="1">IF(OFFSET(INDIRECT(ADDRESS(ROW(), COLUMN())),0,-1)="",VLOOKUP($G409,$A:$AAE,COLUMN(),FALSE),OFFSET(INDIRECT(ADDRESS(ROW(), COLUMN())),0,-1))</f>
        <v>0</v>
      </c>
      <c r="CD409" s="24"/>
      <c r="CE409" s="24" t="str" cm="1">
        <f t="array" aca="1" ref="CE409" ca="1">IF(OFFSET(INDIRECT(ADDRESS(ROW(), COLUMN())),0,-1)="",VLOOKUP($G409,$A:$AAE,COLUMN(),FALSE),OFFSET(INDIRECT(ADDRESS(ROW(), COLUMN())),0,-1))</f>
        <v>-</v>
      </c>
      <c r="CF409" s="24"/>
      <c r="CG409" s="24" cm="1">
        <f t="array" aca="1" ref="CG409" ca="1">IF(OFFSET(INDIRECT(ADDRESS(ROW(), COLUMN())),0,-1)="",VLOOKUP($G409,$A:$AAE,COLUMN(),FALSE),OFFSET(INDIRECT(ADDRESS(ROW(), COLUMN())),0,-1))</f>
        <v>0</v>
      </c>
      <c r="CH409" s="24"/>
      <c r="CI409" s="61" t="str" cm="1">
        <f t="array" aca="1" ref="CI409" ca="1">IF(OFFSET(INDIRECT(ADDRESS(ROW(), COLUMN())),0,-1)="",VLOOKUP($G409,$A:$AAE,COLUMN(),FALSE),OFFSET(INDIRECT(ADDRESS(ROW(), COLUMN())),0,-1))</f>
        <v>城镇建设用地</v>
      </c>
      <c r="CJ409" s="76" t="s">
        <v>1962</v>
      </c>
      <c r="CK409" s="78" t="str">
        <f t="shared" si="306"/>
        <v>唯一标识:G1/U14#公园绿地/供热用地#城规</v>
      </c>
      <c r="CL409" s="78" t="str">
        <f t="shared" si="307"/>
        <v>性质名称:公园绿地/供热用地</v>
      </c>
      <c r="CM409" s="78" t="str">
        <f t="shared" si="308"/>
        <v>地块性质过滤:</v>
      </c>
      <c r="CN409" s="78" t="str">
        <f t="shared" si="309"/>
        <v>地块性质:G1/U14</v>
      </c>
      <c r="CO409" s="78" t="str">
        <f t="shared" si="310"/>
        <v>地类标准:城规</v>
      </c>
      <c r="CP409" s="78" t="str">
        <f t="shared" si="311"/>
        <v>地块性质别称:</v>
      </c>
      <c r="CQ409" s="78" t="str">
        <f t="shared" si="312"/>
        <v>属性继承:G1#公园绿地#城规</v>
      </c>
      <c r="CR409" s="78" t="str">
        <f t="shared" si="313"/>
        <v>父类:G1</v>
      </c>
      <c r="CS409" s="78" t="str">
        <f t="shared" si="314"/>
        <v>级别继承:G#绿地与广场用地#城规</v>
      </c>
      <c r="CT409" s="78" t="str">
        <f t="shared" si="315"/>
        <v>级别层次:5</v>
      </c>
      <c r="CU409" s="78" t="str">
        <f t="shared" si="316"/>
        <v>级别:4G</v>
      </c>
      <c r="CV409" s="78" t="str">
        <f t="shared" ca="1" si="317"/>
        <v>地块颜色:0,255,0</v>
      </c>
      <c r="CW409" s="78" t="str">
        <f t="shared" ca="1" si="318"/>
        <v>建筑面积公式:面积*容积率</v>
      </c>
      <c r="CX409" s="78" t="str">
        <f t="shared" ca="1" si="319"/>
        <v>住宅建筑面积公式:地块建筑面积*0</v>
      </c>
      <c r="CY409" s="78" t="str">
        <f t="shared" ca="1" si="320"/>
        <v>商服建筑面积公式:地块建筑面积*0</v>
      </c>
      <c r="CZ409" s="78" t="str">
        <f t="shared" ca="1" si="321"/>
        <v>商服中商业建筑面积公式:地块建筑面积*0</v>
      </c>
      <c r="DA409" s="78" t="str">
        <f t="shared" ca="1" si="322"/>
        <v>商服中办公建筑面积公式:地块建筑面积*0</v>
      </c>
      <c r="DB409" s="78" t="str">
        <f t="shared" ca="1" si="323"/>
        <v>公服建筑面积公式:地块建筑面积*0</v>
      </c>
      <c r="DC409" s="78" t="str">
        <f t="shared" ca="1" si="324"/>
        <v>工业建筑面积公式:地块建筑面积*0</v>
      </c>
      <c r="DD409" s="78" t="str">
        <f t="shared" ca="1" si="325"/>
        <v>市政建筑面积公式:地块建筑面积*0</v>
      </c>
      <c r="DE409" s="78" t="str">
        <f t="shared" ca="1" si="350"/>
        <v>绿地面积指定指标:面积*1</v>
      </c>
      <c r="DF409" s="78" t="str">
        <f t="shared" ca="1" si="351"/>
        <v>绿地面积指定公式:面积*1</v>
      </c>
      <c r="DG409" s="78" t="str">
        <f t="shared" ca="1" si="326"/>
        <v>户数指标:-</v>
      </c>
      <c r="DH409" s="78" t="str">
        <f t="shared" ca="1" si="327"/>
        <v>户数公式:0</v>
      </c>
      <c r="DI409" s="78" t="str">
        <f t="shared" ca="1" si="328"/>
        <v>人数指标:-</v>
      </c>
      <c r="DJ409" s="78" t="str">
        <f t="shared" ca="1" si="329"/>
        <v>人数公式:0</v>
      </c>
      <c r="DK409" s="78" t="str">
        <f t="shared" ca="1" si="330"/>
        <v>就业指标:-</v>
      </c>
      <c r="DL409" s="78" t="str">
        <f t="shared" ca="1" si="331"/>
        <v>就业公式:0</v>
      </c>
      <c r="DM409" s="78" t="str">
        <f t="shared" ca="1" si="332"/>
        <v>机动车指标:-</v>
      </c>
      <c r="DN409" s="78" t="str">
        <f t="shared" ca="1" si="333"/>
        <v>机动车公式:0</v>
      </c>
      <c r="DO409" s="78" t="str">
        <f t="shared" ca="1" si="334"/>
        <v>用水量指标:20立方米/公顷*日</v>
      </c>
      <c r="DP409" s="78" t="str">
        <f t="shared" ca="1" si="335"/>
        <v>用水量公式:用地面积*20</v>
      </c>
      <c r="DQ409" s="78" t="str">
        <f t="shared" ca="1" si="336"/>
        <v>污水折算系数:0</v>
      </c>
      <c r="DR409" s="78" t="str">
        <f t="shared" ca="1" si="337"/>
        <v>污水量公式:用水量*0</v>
      </c>
      <c r="DS409" s="78" t="str">
        <f t="shared" ca="1" si="338"/>
        <v>用电负荷指标:10千瓦/公顷</v>
      </c>
      <c r="DT409" s="78" t="str">
        <f t="shared" ca="1" si="339"/>
        <v>同时率:1</v>
      </c>
      <c r="DU409" s="78" t="str">
        <f t="shared" ca="1" si="340"/>
        <v>用电量公式:用地面积*10*1</v>
      </c>
      <c r="DV409" s="78" t="str">
        <f t="shared" ca="1" si="341"/>
        <v>固话装机指标:-</v>
      </c>
      <c r="DW409" s="78" t="str">
        <f t="shared" ca="1" si="342"/>
        <v>固话量公式:0</v>
      </c>
      <c r="DX409" s="78" t="str">
        <f t="shared" ca="1" si="343"/>
        <v>有线电视指标:-</v>
      </c>
      <c r="DY409" s="78" t="str">
        <f t="shared" ca="1" si="344"/>
        <v>电视量公式:0</v>
      </c>
      <c r="DZ409" s="78" t="str">
        <f t="shared" ca="1" si="345"/>
        <v>高峰机动车生成量指标:-</v>
      </c>
      <c r="EA409" s="78" t="str">
        <f t="shared" ca="1" si="346"/>
        <v>高峰机动车吸引量公式:0</v>
      </c>
      <c r="EB409" s="78" t="str">
        <f t="shared" ca="1" si="347"/>
        <v>高峰机动车发生量公式:0</v>
      </c>
      <c r="EC409" s="78" t="str">
        <f t="shared" ca="1" si="352"/>
        <v>地下空间指标:-</v>
      </c>
      <c r="ED409" s="78" t="str">
        <f t="shared" ca="1" si="348"/>
        <v>地下空间公式:0</v>
      </c>
      <c r="EE409" s="78" t="str">
        <f t="shared" ca="1" si="353"/>
        <v>人防指标:-</v>
      </c>
      <c r="EF409" s="78" t="str">
        <f t="shared" ca="1" si="349"/>
        <v>人防公式:0</v>
      </c>
      <c r="EG409" s="78" t="str">
        <f t="shared" ca="1" si="356"/>
        <v>用地构成:城镇建设用地</v>
      </c>
      <c r="EH409" s="78" t="s">
        <v>1962</v>
      </c>
      <c r="EI409" s="79" t="str">
        <f t="shared" ca="1" si="354"/>
        <v>唯一标识:G1/U14#公园绿地/供热用地#城规;性质名称:公园绿地/供热用地;地块性质过滤:;地块性质:G1/U14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9" t="s">
        <v>1962</v>
      </c>
    </row>
    <row r="410" spans="1:140" ht="16.5" x14ac:dyDescent="0.2">
      <c r="A410" s="61" t="str">
        <f t="shared" si="355"/>
        <v>G1/S41/S42#公园绿地/公共交通场站用地/社会停车场用地#城规</v>
      </c>
      <c r="B410" s="61" t="s">
        <v>504</v>
      </c>
      <c r="C410" s="61"/>
      <c r="D410" s="61" t="s">
        <v>1070</v>
      </c>
      <c r="E410" s="61" t="s">
        <v>1276</v>
      </c>
      <c r="F410" s="61"/>
      <c r="G410" s="61" t="s">
        <v>112</v>
      </c>
      <c r="H410" s="61" t="s">
        <v>1060</v>
      </c>
      <c r="I410" s="61" t="s">
        <v>99</v>
      </c>
      <c r="J410" s="61">
        <v>5</v>
      </c>
      <c r="K410" s="61" t="s">
        <v>1522</v>
      </c>
      <c r="L410" s="61"/>
      <c r="M410" s="61" t="str" cm="1">
        <f t="array" aca="1" ref="M410" ca="1">IF(OFFSET(INDIRECT(ADDRESS(ROW(), COLUMN())),0,-1)="",VLOOKUP($G410,$A:$AAE,COLUMN(),FALSE),OFFSET(INDIRECT(ADDRESS(ROW(), COLUMN())),0,-1))</f>
        <v>0,255,0</v>
      </c>
      <c r="N410" s="24"/>
      <c r="O410" s="61" t="str" cm="1">
        <f t="array" aca="1" ref="O410" ca="1">IF(OFFSET(INDIRECT(ADDRESS(ROW(), COLUMN())),0,-1)="",VLOOKUP($G410,$A:$AAE,COLUMN(),FALSE),OFFSET(INDIRECT(ADDRESS(ROW(), COLUMN())),0,-1))</f>
        <v>面积*容积率</v>
      </c>
      <c r="P410" s="24"/>
      <c r="Q410" s="24" t="str" cm="1">
        <f t="array" aca="1" ref="Q410" ca="1">IF(OFFSET(INDIRECT(ADDRESS(ROW(), COLUMN())),0,-1)="",VLOOKUP($G410,$A:$AAE,COLUMN(),FALSE),OFFSET(INDIRECT(ADDRESS(ROW(), COLUMN())),0,-1))</f>
        <v>地块建筑面积*0</v>
      </c>
      <c r="R410" s="24"/>
      <c r="S410" s="24" t="str" cm="1">
        <f t="array" aca="1" ref="S410" ca="1">IF(OFFSET(INDIRECT(ADDRESS(ROW(), COLUMN())),0,-1)="",VLOOKUP($G410,$A:$AAE,COLUMN(),FALSE),OFFSET(INDIRECT(ADDRESS(ROW(), COLUMN())),0,-1))</f>
        <v>地块建筑面积*0</v>
      </c>
      <c r="T410" s="24"/>
      <c r="U410" s="24" t="str" cm="1">
        <f t="array" aca="1" ref="U410" ca="1">IF(OFFSET(INDIRECT(ADDRESS(ROW(), COLUMN())),0,-1)="",VLOOKUP($G410,$A:$AAE,COLUMN(),FALSE),OFFSET(INDIRECT(ADDRESS(ROW(), COLUMN())),0,-1))</f>
        <v>地块建筑面积*0</v>
      </c>
      <c r="V410" s="24"/>
      <c r="W410" s="61" t="str" cm="1">
        <f t="array" aca="1" ref="W410" ca="1">IF(OFFSET(INDIRECT(ADDRESS(ROW(), COLUMN())),0,-1)="",VLOOKUP($G410,$A:$AAE,COLUMN(),FALSE),OFFSET(INDIRECT(ADDRESS(ROW(), COLUMN())),0,-1))</f>
        <v>地块建筑面积*0</v>
      </c>
      <c r="X410" s="24"/>
      <c r="Y410" s="24" t="str" cm="1">
        <f t="array" aca="1" ref="Y410" ca="1">IF(OFFSET(INDIRECT(ADDRESS(ROW(), COLUMN())),0,-1)="",VLOOKUP($G410,$A:$AAE,COLUMN(),FALSE),OFFSET(INDIRECT(ADDRESS(ROW(), COLUMN())),0,-1))</f>
        <v>地块建筑面积*0</v>
      </c>
      <c r="Z410" s="24"/>
      <c r="AA410" s="24" t="str" cm="1">
        <f t="array" aca="1" ref="AA410" ca="1">IF(OFFSET(INDIRECT(ADDRESS(ROW(), COLUMN())),0,-1)="",VLOOKUP($G410,$A:$AAE,COLUMN(),FALSE),OFFSET(INDIRECT(ADDRESS(ROW(), COLUMN())),0,-1))</f>
        <v>地块建筑面积*0</v>
      </c>
      <c r="AB410" s="24"/>
      <c r="AC410" s="24" t="str" cm="1">
        <f t="array" aca="1" ref="AC410" ca="1">IF(OFFSET(INDIRECT(ADDRESS(ROW(), COLUMN())),0,-1)="",VLOOKUP($G410,$A:$AAE,COLUMN(),FALSE),OFFSET(INDIRECT(ADDRESS(ROW(), COLUMN())),0,-1))</f>
        <v>地块建筑面积*0</v>
      </c>
      <c r="AD410" s="24"/>
      <c r="AE410" s="24" t="str" cm="1">
        <f t="array" aca="1" ref="AE410" ca="1">IF(OFFSET(INDIRECT(ADDRESS(ROW(), COLUMN())),0,-1)="",VLOOKUP($G410,$A:$AAE,COLUMN(),FALSE),OFFSET(INDIRECT(ADDRESS(ROW(), COLUMN())),0,-1))</f>
        <v>面积*1</v>
      </c>
      <c r="AF410" s="24"/>
      <c r="AG410" s="24" t="str" cm="1">
        <f t="array" aca="1" ref="AG410" ca="1">IF(OFFSET(INDIRECT(ADDRESS(ROW(), COLUMN())),0,-1)="",VLOOKUP($G410,$A:$AAE,COLUMN(),FALSE),OFFSET(INDIRECT(ADDRESS(ROW(), COLUMN())),0,-1))</f>
        <v>面积*1</v>
      </c>
      <c r="AH410" s="24"/>
      <c r="AI410" s="24" t="str" cm="1">
        <f t="array" aca="1" ref="AI410" ca="1">IF(OFFSET(INDIRECT(ADDRESS(ROW(), COLUMN())),0,-1)="",VLOOKUP($G410,$A:$AAE,COLUMN(),FALSE),OFFSET(INDIRECT(ADDRESS(ROW(), COLUMN())),0,-1))</f>
        <v>-</v>
      </c>
      <c r="AJ410" s="24"/>
      <c r="AK410" s="24" cm="1">
        <f t="array" aca="1" ref="AK410" ca="1">IF(OFFSET(INDIRECT(ADDRESS(ROW(), COLUMN())),0,-1)="",VLOOKUP($G410,$A:$AAE,COLUMN(),FALSE),OFFSET(INDIRECT(ADDRESS(ROW(), COLUMN())),0,-1))</f>
        <v>0</v>
      </c>
      <c r="AL410" s="24"/>
      <c r="AM410" s="24" t="str" cm="1">
        <f t="array" aca="1" ref="AM410" ca="1">IF(OFFSET(INDIRECT(ADDRESS(ROW(), COLUMN())),0,-1)="",VLOOKUP($G410,$A:$AAE,COLUMN(),FALSE),OFFSET(INDIRECT(ADDRESS(ROW(), COLUMN())),0,-1))</f>
        <v>-</v>
      </c>
      <c r="AN410" s="24"/>
      <c r="AO410" s="24" cm="1">
        <f t="array" aca="1" ref="AO410" ca="1">IF(OFFSET(INDIRECT(ADDRESS(ROW(), COLUMN())),0,-1)="",VLOOKUP($G410,$A:$AAE,COLUMN(),FALSE),OFFSET(INDIRECT(ADDRESS(ROW(), COLUMN())),0,-1))</f>
        <v>0</v>
      </c>
      <c r="AP410" s="24"/>
      <c r="AQ410" s="24" t="str" cm="1">
        <f t="array" aca="1" ref="AQ410" ca="1">IF(OFFSET(INDIRECT(ADDRESS(ROW(), COLUMN())),0,-1)="",VLOOKUP($G410,$A:$AAE,COLUMN(),FALSE),OFFSET(INDIRECT(ADDRESS(ROW(), COLUMN())),0,-1))</f>
        <v>-</v>
      </c>
      <c r="AR410" s="24"/>
      <c r="AS410" s="24" cm="1">
        <f t="array" aca="1" ref="AS410" ca="1">IF(OFFSET(INDIRECT(ADDRESS(ROW(), COLUMN())),0,-1)="",VLOOKUP($G410,$A:$AAE,COLUMN(),FALSE),OFFSET(INDIRECT(ADDRESS(ROW(), COLUMN())),0,-1))</f>
        <v>0</v>
      </c>
      <c r="AT410" s="24"/>
      <c r="AU410" s="24" t="str" cm="1">
        <f t="array" aca="1" ref="AU410" ca="1">IF(OFFSET(INDIRECT(ADDRESS(ROW(), COLUMN())),0,-1)="",VLOOKUP($G410,$A:$AAE,COLUMN(),FALSE),OFFSET(INDIRECT(ADDRESS(ROW(), COLUMN())),0,-1))</f>
        <v>-</v>
      </c>
      <c r="AV410" s="24"/>
      <c r="AW410" s="24" cm="1">
        <f t="array" aca="1" ref="AW410" ca="1">IF(OFFSET(INDIRECT(ADDRESS(ROW(), COLUMN())),0,-1)="",VLOOKUP($G410,$A:$AAE,COLUMN(),FALSE),OFFSET(INDIRECT(ADDRESS(ROW(), COLUMN())),0,-1))</f>
        <v>0</v>
      </c>
      <c r="AX410" s="116"/>
      <c r="AY410" s="24" t="str" cm="1">
        <f t="array" aca="1" ref="AY410" ca="1">IF(OFFSET(INDIRECT(ADDRESS(ROW(), COLUMN())),0,-1)="",VLOOKUP($G410,$A:$AAE,COLUMN(),FALSE),OFFSET(INDIRECT(ADDRESS(ROW(), COLUMN())),0,-1))</f>
        <v>20立方米/公顷*日</v>
      </c>
      <c r="AZ410" s="116"/>
      <c r="BA410" s="24" t="str" cm="1">
        <f t="array" aca="1" ref="BA410" ca="1">IF(OFFSET(INDIRECT(ADDRESS(ROW(), COLUMN())),0,-1)="",VLOOKUP($G410,$A:$AAE,COLUMN(),FALSE),OFFSET(INDIRECT(ADDRESS(ROW(), COLUMN())),0,-1))</f>
        <v>用地面积*20</v>
      </c>
      <c r="BB410" s="116"/>
      <c r="BC410" s="24" cm="1">
        <f t="array" aca="1" ref="BC410" ca="1">IF(OFFSET(INDIRECT(ADDRESS(ROW(), COLUMN())),0,-1)="",VLOOKUP($G410,$A:$AAE,COLUMN(),FALSE),OFFSET(INDIRECT(ADDRESS(ROW(), COLUMN())),0,-1))</f>
        <v>0</v>
      </c>
      <c r="BD410" s="116"/>
      <c r="BE410" s="24" t="str" cm="1">
        <f t="array" aca="1" ref="BE410" ca="1">IF(OFFSET(INDIRECT(ADDRESS(ROW(), COLUMN())),0,-1)="",VLOOKUP($G410,$A:$AAE,COLUMN(),FALSE),OFFSET(INDIRECT(ADDRESS(ROW(), COLUMN())),0,-1))</f>
        <v>用水量*0</v>
      </c>
      <c r="BF410" s="116"/>
      <c r="BG410" s="24" t="str" cm="1">
        <f t="array" aca="1" ref="BG410" ca="1">IF(OFFSET(INDIRECT(ADDRESS(ROW(), COLUMN())),0,-1)="",VLOOKUP($G410,$A:$AAE,COLUMN(),FALSE),OFFSET(INDIRECT(ADDRESS(ROW(), COLUMN())),0,-1))</f>
        <v>10千瓦/公顷</v>
      </c>
      <c r="BH410" s="116"/>
      <c r="BI410" s="24" cm="1">
        <f t="array" aca="1" ref="BI410" ca="1">IF(OFFSET(INDIRECT(ADDRESS(ROW(), COLUMN())),0,-1)="",VLOOKUP($G410,$A:$AAE,COLUMN(),FALSE),OFFSET(INDIRECT(ADDRESS(ROW(), COLUMN())),0,-1))</f>
        <v>1</v>
      </c>
      <c r="BJ410" s="116"/>
      <c r="BK410" s="24" t="str" cm="1">
        <f t="array" aca="1" ref="BK410" ca="1">IF(OFFSET(INDIRECT(ADDRESS(ROW(), COLUMN())),0,-1)="",VLOOKUP($G410,$A:$AAE,COLUMN(),FALSE),OFFSET(INDIRECT(ADDRESS(ROW(), COLUMN())),0,-1))</f>
        <v>用地面积*10*1</v>
      </c>
      <c r="BL410" s="116"/>
      <c r="BM410" s="24" t="str" cm="1">
        <f t="array" aca="1" ref="BM410" ca="1">IF(OFFSET(INDIRECT(ADDRESS(ROW(), COLUMN())),0,-1)="",VLOOKUP($G410,$A:$AAE,COLUMN(),FALSE),OFFSET(INDIRECT(ADDRESS(ROW(), COLUMN())),0,-1))</f>
        <v>-</v>
      </c>
      <c r="BN410" s="116"/>
      <c r="BO410" s="24" cm="1">
        <f t="array" aca="1" ref="BO410" ca="1">IF(OFFSET(INDIRECT(ADDRESS(ROW(), COLUMN())),0,-1)="",VLOOKUP($G410,$A:$AAE,COLUMN(),FALSE),OFFSET(INDIRECT(ADDRESS(ROW(), COLUMN())),0,-1))</f>
        <v>0</v>
      </c>
      <c r="BP410" s="116"/>
      <c r="BQ410" s="24" t="str" cm="1">
        <f t="array" aca="1" ref="BQ410" ca="1">IF(OFFSET(INDIRECT(ADDRESS(ROW(), COLUMN())),0,-1)="",VLOOKUP($G410,$A:$AAE,COLUMN(),FALSE),OFFSET(INDIRECT(ADDRESS(ROW(), COLUMN())),0,-1))</f>
        <v>-</v>
      </c>
      <c r="BR410" s="116"/>
      <c r="BS410" s="24" cm="1">
        <f t="array" aca="1" ref="BS410" ca="1">IF(OFFSET(INDIRECT(ADDRESS(ROW(), COLUMN())),0,-1)="",VLOOKUP($G410,$A:$AAE,COLUMN(),FALSE),OFFSET(INDIRECT(ADDRESS(ROW(), COLUMN())),0,-1))</f>
        <v>0</v>
      </c>
      <c r="BT410" s="116"/>
      <c r="BU410" s="24" t="str" cm="1">
        <f t="array" aca="1" ref="BU410" ca="1">IF(OFFSET(INDIRECT(ADDRESS(ROW(), COLUMN())),0,-1)="",VLOOKUP($G410,$A:$AAE,COLUMN(),FALSE),OFFSET(INDIRECT(ADDRESS(ROW(), COLUMN())),0,-1))</f>
        <v>-</v>
      </c>
      <c r="BV410" s="116"/>
      <c r="BW410" s="24" cm="1">
        <f t="array" aca="1" ref="BW410" ca="1">IF(OFFSET(INDIRECT(ADDRESS(ROW(), COLUMN())),0,-1)="",VLOOKUP($G410,$A:$AAE,COLUMN(),FALSE),OFFSET(INDIRECT(ADDRESS(ROW(), COLUMN())),0,-1))</f>
        <v>0</v>
      </c>
      <c r="BX410" s="116"/>
      <c r="BY410" s="24" cm="1">
        <f t="array" aca="1" ref="BY410" ca="1">IF(OFFSET(INDIRECT(ADDRESS(ROW(), COLUMN())),0,-1)="",VLOOKUP($G410,$A:$AAE,COLUMN(),FALSE),OFFSET(INDIRECT(ADDRESS(ROW(), COLUMN())),0,-1))</f>
        <v>0</v>
      </c>
      <c r="BZ410" s="107"/>
      <c r="CA410" s="24" t="str" cm="1">
        <f t="array" aca="1" ref="CA410" ca="1">IF(OFFSET(INDIRECT(ADDRESS(ROW(), COLUMN())),0,-1)="",VLOOKUP($G410,$A:$AAE,COLUMN(),FALSE),OFFSET(INDIRECT(ADDRESS(ROW(), COLUMN())),0,-1))</f>
        <v>-</v>
      </c>
      <c r="CB410" s="24"/>
      <c r="CC410" s="24" cm="1">
        <f t="array" aca="1" ref="CC410" ca="1">IF(OFFSET(INDIRECT(ADDRESS(ROW(), COLUMN())),0,-1)="",VLOOKUP($G410,$A:$AAE,COLUMN(),FALSE),OFFSET(INDIRECT(ADDRESS(ROW(), COLUMN())),0,-1))</f>
        <v>0</v>
      </c>
      <c r="CD410" s="24"/>
      <c r="CE410" s="24" t="str" cm="1">
        <f t="array" aca="1" ref="CE410" ca="1">IF(OFFSET(INDIRECT(ADDRESS(ROW(), COLUMN())),0,-1)="",VLOOKUP($G410,$A:$AAE,COLUMN(),FALSE),OFFSET(INDIRECT(ADDRESS(ROW(), COLUMN())),0,-1))</f>
        <v>-</v>
      </c>
      <c r="CF410" s="24"/>
      <c r="CG410" s="24" cm="1">
        <f t="array" aca="1" ref="CG410" ca="1">IF(OFFSET(INDIRECT(ADDRESS(ROW(), COLUMN())),0,-1)="",VLOOKUP($G410,$A:$AAE,COLUMN(),FALSE),OFFSET(INDIRECT(ADDRESS(ROW(), COLUMN())),0,-1))</f>
        <v>0</v>
      </c>
      <c r="CH410" s="24"/>
      <c r="CI410" s="61" t="str" cm="1">
        <f t="array" aca="1" ref="CI410" ca="1">IF(OFFSET(INDIRECT(ADDRESS(ROW(), COLUMN())),0,-1)="",VLOOKUP($G410,$A:$AAE,COLUMN(),FALSE),OFFSET(INDIRECT(ADDRESS(ROW(), COLUMN())),0,-1))</f>
        <v>城镇建设用地</v>
      </c>
      <c r="CJ410" s="76" t="s">
        <v>1962</v>
      </c>
      <c r="CK410" s="78" t="str">
        <f t="shared" si="306"/>
        <v>唯一标识:G1/S41/S42#公园绿地/公共交通场站用地/社会停车场用地#城规</v>
      </c>
      <c r="CL410" s="78" t="str">
        <f t="shared" si="307"/>
        <v>性质名称:公园绿地/公共交通场站用地/社会停车场用地</v>
      </c>
      <c r="CM410" s="78" t="str">
        <f t="shared" si="308"/>
        <v>地块性质过滤:</v>
      </c>
      <c r="CN410" s="78" t="str">
        <f t="shared" si="309"/>
        <v>地块性质:G1/S41/S42</v>
      </c>
      <c r="CO410" s="78" t="str">
        <f t="shared" si="310"/>
        <v>地类标准:城规</v>
      </c>
      <c r="CP410" s="78" t="str">
        <f t="shared" si="311"/>
        <v>地块性质别称:</v>
      </c>
      <c r="CQ410" s="78" t="str">
        <f t="shared" si="312"/>
        <v>属性继承:G1#公园绿地#城规</v>
      </c>
      <c r="CR410" s="78" t="str">
        <f t="shared" si="313"/>
        <v>父类:G1</v>
      </c>
      <c r="CS410" s="78" t="str">
        <f t="shared" si="314"/>
        <v>级别继承:G#绿地与广场用地#城规</v>
      </c>
      <c r="CT410" s="78" t="str">
        <f t="shared" si="315"/>
        <v>级别层次:5</v>
      </c>
      <c r="CU410" s="78" t="str">
        <f t="shared" si="316"/>
        <v>级别:4G</v>
      </c>
      <c r="CV410" s="78" t="str">
        <f t="shared" ca="1" si="317"/>
        <v>地块颜色:0,255,0</v>
      </c>
      <c r="CW410" s="78" t="str">
        <f t="shared" ca="1" si="318"/>
        <v>建筑面积公式:面积*容积率</v>
      </c>
      <c r="CX410" s="78" t="str">
        <f t="shared" ca="1" si="319"/>
        <v>住宅建筑面积公式:地块建筑面积*0</v>
      </c>
      <c r="CY410" s="78" t="str">
        <f t="shared" ca="1" si="320"/>
        <v>商服建筑面积公式:地块建筑面积*0</v>
      </c>
      <c r="CZ410" s="78" t="str">
        <f t="shared" ca="1" si="321"/>
        <v>商服中商业建筑面积公式:地块建筑面积*0</v>
      </c>
      <c r="DA410" s="78" t="str">
        <f t="shared" ca="1" si="322"/>
        <v>商服中办公建筑面积公式:地块建筑面积*0</v>
      </c>
      <c r="DB410" s="78" t="str">
        <f t="shared" ca="1" si="323"/>
        <v>公服建筑面积公式:地块建筑面积*0</v>
      </c>
      <c r="DC410" s="78" t="str">
        <f t="shared" ca="1" si="324"/>
        <v>工业建筑面积公式:地块建筑面积*0</v>
      </c>
      <c r="DD410" s="78" t="str">
        <f t="shared" ca="1" si="325"/>
        <v>市政建筑面积公式:地块建筑面积*0</v>
      </c>
      <c r="DE410" s="78" t="str">
        <f t="shared" ca="1" si="350"/>
        <v>绿地面积指定指标:面积*1</v>
      </c>
      <c r="DF410" s="78" t="str">
        <f t="shared" ca="1" si="351"/>
        <v>绿地面积指定公式:面积*1</v>
      </c>
      <c r="DG410" s="78" t="str">
        <f t="shared" ca="1" si="326"/>
        <v>户数指标:-</v>
      </c>
      <c r="DH410" s="78" t="str">
        <f t="shared" ca="1" si="327"/>
        <v>户数公式:0</v>
      </c>
      <c r="DI410" s="78" t="str">
        <f t="shared" ca="1" si="328"/>
        <v>人数指标:-</v>
      </c>
      <c r="DJ410" s="78" t="str">
        <f t="shared" ca="1" si="329"/>
        <v>人数公式:0</v>
      </c>
      <c r="DK410" s="78" t="str">
        <f t="shared" ca="1" si="330"/>
        <v>就业指标:-</v>
      </c>
      <c r="DL410" s="78" t="str">
        <f t="shared" ca="1" si="331"/>
        <v>就业公式:0</v>
      </c>
      <c r="DM410" s="78" t="str">
        <f t="shared" ca="1" si="332"/>
        <v>机动车指标:-</v>
      </c>
      <c r="DN410" s="78" t="str">
        <f t="shared" ca="1" si="333"/>
        <v>机动车公式:0</v>
      </c>
      <c r="DO410" s="78" t="str">
        <f t="shared" ca="1" si="334"/>
        <v>用水量指标:20立方米/公顷*日</v>
      </c>
      <c r="DP410" s="78" t="str">
        <f t="shared" ca="1" si="335"/>
        <v>用水量公式:用地面积*20</v>
      </c>
      <c r="DQ410" s="78" t="str">
        <f t="shared" ca="1" si="336"/>
        <v>污水折算系数:0</v>
      </c>
      <c r="DR410" s="78" t="str">
        <f t="shared" ca="1" si="337"/>
        <v>污水量公式:用水量*0</v>
      </c>
      <c r="DS410" s="78" t="str">
        <f t="shared" ca="1" si="338"/>
        <v>用电负荷指标:10千瓦/公顷</v>
      </c>
      <c r="DT410" s="78" t="str">
        <f t="shared" ca="1" si="339"/>
        <v>同时率:1</v>
      </c>
      <c r="DU410" s="78" t="str">
        <f t="shared" ca="1" si="340"/>
        <v>用电量公式:用地面积*10*1</v>
      </c>
      <c r="DV410" s="78" t="str">
        <f t="shared" ca="1" si="341"/>
        <v>固话装机指标:-</v>
      </c>
      <c r="DW410" s="78" t="str">
        <f t="shared" ca="1" si="342"/>
        <v>固话量公式:0</v>
      </c>
      <c r="DX410" s="78" t="str">
        <f t="shared" ca="1" si="343"/>
        <v>有线电视指标:-</v>
      </c>
      <c r="DY410" s="78" t="str">
        <f t="shared" ca="1" si="344"/>
        <v>电视量公式:0</v>
      </c>
      <c r="DZ410" s="78" t="str">
        <f t="shared" ca="1" si="345"/>
        <v>高峰机动车生成量指标:-</v>
      </c>
      <c r="EA410" s="78" t="str">
        <f t="shared" ca="1" si="346"/>
        <v>高峰机动车吸引量公式:0</v>
      </c>
      <c r="EB410" s="78" t="str">
        <f t="shared" ca="1" si="347"/>
        <v>高峰机动车发生量公式:0</v>
      </c>
      <c r="EC410" s="78" t="str">
        <f t="shared" ca="1" si="352"/>
        <v>地下空间指标:-</v>
      </c>
      <c r="ED410" s="78" t="str">
        <f t="shared" ca="1" si="348"/>
        <v>地下空间公式:0</v>
      </c>
      <c r="EE410" s="78" t="str">
        <f t="shared" ca="1" si="353"/>
        <v>人防指标:-</v>
      </c>
      <c r="EF410" s="78" t="str">
        <f t="shared" ca="1" si="349"/>
        <v>人防公式:0</v>
      </c>
      <c r="EG410" s="78" t="str">
        <f t="shared" ca="1" si="356"/>
        <v>用地构成:城镇建设用地</v>
      </c>
      <c r="EH410" s="78" t="s">
        <v>1962</v>
      </c>
      <c r="EI410" s="79" t="str">
        <f t="shared" ca="1" si="354"/>
        <v>唯一标识:G1/S41/S42#公园绿地/公共交通场站用地/社会停车场用地#城规;性质名称:公园绿地/公共交通场站用地/社会停车场用地;地块性质过滤:;地块性质:G1/S41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0" t="s">
        <v>1962</v>
      </c>
    </row>
    <row r="411" spans="1:140" ht="16.5" x14ac:dyDescent="0.2">
      <c r="A411" s="61" t="str">
        <f t="shared" si="355"/>
        <v>G1/S42/U12#公园绿地/社会停车场用地/供电用地#城规</v>
      </c>
      <c r="B411" s="61" t="s">
        <v>505</v>
      </c>
      <c r="C411" s="61"/>
      <c r="D411" s="61" t="s">
        <v>1071</v>
      </c>
      <c r="E411" s="61" t="s">
        <v>1276</v>
      </c>
      <c r="F411" s="61"/>
      <c r="G411" s="61" t="s">
        <v>112</v>
      </c>
      <c r="H411" s="61" t="s">
        <v>1060</v>
      </c>
      <c r="I411" s="61" t="s">
        <v>99</v>
      </c>
      <c r="J411" s="61">
        <v>5</v>
      </c>
      <c r="K411" s="61" t="s">
        <v>1522</v>
      </c>
      <c r="L411" s="61"/>
      <c r="M411" s="61" t="str" cm="1">
        <f t="array" aca="1" ref="M411" ca="1">IF(OFFSET(INDIRECT(ADDRESS(ROW(), COLUMN())),0,-1)="",VLOOKUP($G411,$A:$AAE,COLUMN(),FALSE),OFFSET(INDIRECT(ADDRESS(ROW(), COLUMN())),0,-1))</f>
        <v>0,255,0</v>
      </c>
      <c r="N411" s="24"/>
      <c r="O411" s="61" t="str" cm="1">
        <f t="array" aca="1" ref="O411" ca="1">IF(OFFSET(INDIRECT(ADDRESS(ROW(), COLUMN())),0,-1)="",VLOOKUP($G411,$A:$AAE,COLUMN(),FALSE),OFFSET(INDIRECT(ADDRESS(ROW(), COLUMN())),0,-1))</f>
        <v>面积*容积率</v>
      </c>
      <c r="P411" s="24"/>
      <c r="Q411" s="24" t="str" cm="1">
        <f t="array" aca="1" ref="Q411" ca="1">IF(OFFSET(INDIRECT(ADDRESS(ROW(), COLUMN())),0,-1)="",VLOOKUP($G411,$A:$AAE,COLUMN(),FALSE),OFFSET(INDIRECT(ADDRESS(ROW(), COLUMN())),0,-1))</f>
        <v>地块建筑面积*0</v>
      </c>
      <c r="R411" s="24"/>
      <c r="S411" s="24" t="str" cm="1">
        <f t="array" aca="1" ref="S411" ca="1">IF(OFFSET(INDIRECT(ADDRESS(ROW(), COLUMN())),0,-1)="",VLOOKUP($G411,$A:$AAE,COLUMN(),FALSE),OFFSET(INDIRECT(ADDRESS(ROW(), COLUMN())),0,-1))</f>
        <v>地块建筑面积*0</v>
      </c>
      <c r="T411" s="24"/>
      <c r="U411" s="24" t="str" cm="1">
        <f t="array" aca="1" ref="U411" ca="1">IF(OFFSET(INDIRECT(ADDRESS(ROW(), COLUMN())),0,-1)="",VLOOKUP($G411,$A:$AAE,COLUMN(),FALSE),OFFSET(INDIRECT(ADDRESS(ROW(), COLUMN())),0,-1))</f>
        <v>地块建筑面积*0</v>
      </c>
      <c r="V411" s="24"/>
      <c r="W411" s="61" t="str" cm="1">
        <f t="array" aca="1" ref="W411" ca="1">IF(OFFSET(INDIRECT(ADDRESS(ROW(), COLUMN())),0,-1)="",VLOOKUP($G411,$A:$AAE,COLUMN(),FALSE),OFFSET(INDIRECT(ADDRESS(ROW(), COLUMN())),0,-1))</f>
        <v>地块建筑面积*0</v>
      </c>
      <c r="X411" s="24"/>
      <c r="Y411" s="24" t="str" cm="1">
        <f t="array" aca="1" ref="Y411" ca="1">IF(OFFSET(INDIRECT(ADDRESS(ROW(), COLUMN())),0,-1)="",VLOOKUP($G411,$A:$AAE,COLUMN(),FALSE),OFFSET(INDIRECT(ADDRESS(ROW(), COLUMN())),0,-1))</f>
        <v>地块建筑面积*0</v>
      </c>
      <c r="Z411" s="24"/>
      <c r="AA411" s="24" t="str" cm="1">
        <f t="array" aca="1" ref="AA411" ca="1">IF(OFFSET(INDIRECT(ADDRESS(ROW(), COLUMN())),0,-1)="",VLOOKUP($G411,$A:$AAE,COLUMN(),FALSE),OFFSET(INDIRECT(ADDRESS(ROW(), COLUMN())),0,-1))</f>
        <v>地块建筑面积*0</v>
      </c>
      <c r="AB411" s="24"/>
      <c r="AC411" s="24" t="str" cm="1">
        <f t="array" aca="1" ref="AC411" ca="1">IF(OFFSET(INDIRECT(ADDRESS(ROW(), COLUMN())),0,-1)="",VLOOKUP($G411,$A:$AAE,COLUMN(),FALSE),OFFSET(INDIRECT(ADDRESS(ROW(), COLUMN())),0,-1))</f>
        <v>地块建筑面积*0</v>
      </c>
      <c r="AD411" s="24"/>
      <c r="AE411" s="24" t="str" cm="1">
        <f t="array" aca="1" ref="AE411" ca="1">IF(OFFSET(INDIRECT(ADDRESS(ROW(), COLUMN())),0,-1)="",VLOOKUP($G411,$A:$AAE,COLUMN(),FALSE),OFFSET(INDIRECT(ADDRESS(ROW(), COLUMN())),0,-1))</f>
        <v>面积*1</v>
      </c>
      <c r="AF411" s="24"/>
      <c r="AG411" s="24" t="str" cm="1">
        <f t="array" aca="1" ref="AG411" ca="1">IF(OFFSET(INDIRECT(ADDRESS(ROW(), COLUMN())),0,-1)="",VLOOKUP($G411,$A:$AAE,COLUMN(),FALSE),OFFSET(INDIRECT(ADDRESS(ROW(), COLUMN())),0,-1))</f>
        <v>面积*1</v>
      </c>
      <c r="AH411" s="24"/>
      <c r="AI411" s="24" t="str" cm="1">
        <f t="array" aca="1" ref="AI411" ca="1">IF(OFFSET(INDIRECT(ADDRESS(ROW(), COLUMN())),0,-1)="",VLOOKUP($G411,$A:$AAE,COLUMN(),FALSE),OFFSET(INDIRECT(ADDRESS(ROW(), COLUMN())),0,-1))</f>
        <v>-</v>
      </c>
      <c r="AJ411" s="24"/>
      <c r="AK411" s="24" cm="1">
        <f t="array" aca="1" ref="AK411" ca="1">IF(OFFSET(INDIRECT(ADDRESS(ROW(), COLUMN())),0,-1)="",VLOOKUP($G411,$A:$AAE,COLUMN(),FALSE),OFFSET(INDIRECT(ADDRESS(ROW(), COLUMN())),0,-1))</f>
        <v>0</v>
      </c>
      <c r="AL411" s="24"/>
      <c r="AM411" s="24" t="str" cm="1">
        <f t="array" aca="1" ref="AM411" ca="1">IF(OFFSET(INDIRECT(ADDRESS(ROW(), COLUMN())),0,-1)="",VLOOKUP($G411,$A:$AAE,COLUMN(),FALSE),OFFSET(INDIRECT(ADDRESS(ROW(), COLUMN())),0,-1))</f>
        <v>-</v>
      </c>
      <c r="AN411" s="24"/>
      <c r="AO411" s="24" cm="1">
        <f t="array" aca="1" ref="AO411" ca="1">IF(OFFSET(INDIRECT(ADDRESS(ROW(), COLUMN())),0,-1)="",VLOOKUP($G411,$A:$AAE,COLUMN(),FALSE),OFFSET(INDIRECT(ADDRESS(ROW(), COLUMN())),0,-1))</f>
        <v>0</v>
      </c>
      <c r="AP411" s="24"/>
      <c r="AQ411" s="24" t="str" cm="1">
        <f t="array" aca="1" ref="AQ411" ca="1">IF(OFFSET(INDIRECT(ADDRESS(ROW(), COLUMN())),0,-1)="",VLOOKUP($G411,$A:$AAE,COLUMN(),FALSE),OFFSET(INDIRECT(ADDRESS(ROW(), COLUMN())),0,-1))</f>
        <v>-</v>
      </c>
      <c r="AR411" s="24"/>
      <c r="AS411" s="24" cm="1">
        <f t="array" aca="1" ref="AS411" ca="1">IF(OFFSET(INDIRECT(ADDRESS(ROW(), COLUMN())),0,-1)="",VLOOKUP($G411,$A:$AAE,COLUMN(),FALSE),OFFSET(INDIRECT(ADDRESS(ROW(), COLUMN())),0,-1))</f>
        <v>0</v>
      </c>
      <c r="AT411" s="24"/>
      <c r="AU411" s="24" t="str" cm="1">
        <f t="array" aca="1" ref="AU411" ca="1">IF(OFFSET(INDIRECT(ADDRESS(ROW(), COLUMN())),0,-1)="",VLOOKUP($G411,$A:$AAE,COLUMN(),FALSE),OFFSET(INDIRECT(ADDRESS(ROW(), COLUMN())),0,-1))</f>
        <v>-</v>
      </c>
      <c r="AV411" s="24"/>
      <c r="AW411" s="24" cm="1">
        <f t="array" aca="1" ref="AW411" ca="1">IF(OFFSET(INDIRECT(ADDRESS(ROW(), COLUMN())),0,-1)="",VLOOKUP($G411,$A:$AAE,COLUMN(),FALSE),OFFSET(INDIRECT(ADDRESS(ROW(), COLUMN())),0,-1))</f>
        <v>0</v>
      </c>
      <c r="AX411" s="116"/>
      <c r="AY411" s="24" t="str" cm="1">
        <f t="array" aca="1" ref="AY411" ca="1">IF(OFFSET(INDIRECT(ADDRESS(ROW(), COLUMN())),0,-1)="",VLOOKUP($G411,$A:$AAE,COLUMN(),FALSE),OFFSET(INDIRECT(ADDRESS(ROW(), COLUMN())),0,-1))</f>
        <v>20立方米/公顷*日</v>
      </c>
      <c r="AZ411" s="116"/>
      <c r="BA411" s="24" t="str" cm="1">
        <f t="array" aca="1" ref="BA411" ca="1">IF(OFFSET(INDIRECT(ADDRESS(ROW(), COLUMN())),0,-1)="",VLOOKUP($G411,$A:$AAE,COLUMN(),FALSE),OFFSET(INDIRECT(ADDRESS(ROW(), COLUMN())),0,-1))</f>
        <v>用地面积*20</v>
      </c>
      <c r="BB411" s="116"/>
      <c r="BC411" s="24" cm="1">
        <f t="array" aca="1" ref="BC411" ca="1">IF(OFFSET(INDIRECT(ADDRESS(ROW(), COLUMN())),0,-1)="",VLOOKUP($G411,$A:$AAE,COLUMN(),FALSE),OFFSET(INDIRECT(ADDRESS(ROW(), COLUMN())),0,-1))</f>
        <v>0</v>
      </c>
      <c r="BD411" s="116"/>
      <c r="BE411" s="24" t="str" cm="1">
        <f t="array" aca="1" ref="BE411" ca="1">IF(OFFSET(INDIRECT(ADDRESS(ROW(), COLUMN())),0,-1)="",VLOOKUP($G411,$A:$AAE,COLUMN(),FALSE),OFFSET(INDIRECT(ADDRESS(ROW(), COLUMN())),0,-1))</f>
        <v>用水量*0</v>
      </c>
      <c r="BF411" s="116"/>
      <c r="BG411" s="24" t="str" cm="1">
        <f t="array" aca="1" ref="BG411" ca="1">IF(OFFSET(INDIRECT(ADDRESS(ROW(), COLUMN())),0,-1)="",VLOOKUP($G411,$A:$AAE,COLUMN(),FALSE),OFFSET(INDIRECT(ADDRESS(ROW(), COLUMN())),0,-1))</f>
        <v>10千瓦/公顷</v>
      </c>
      <c r="BH411" s="116"/>
      <c r="BI411" s="24" cm="1">
        <f t="array" aca="1" ref="BI411" ca="1">IF(OFFSET(INDIRECT(ADDRESS(ROW(), COLUMN())),0,-1)="",VLOOKUP($G411,$A:$AAE,COLUMN(),FALSE),OFFSET(INDIRECT(ADDRESS(ROW(), COLUMN())),0,-1))</f>
        <v>1</v>
      </c>
      <c r="BJ411" s="116"/>
      <c r="BK411" s="24" t="str" cm="1">
        <f t="array" aca="1" ref="BK411" ca="1">IF(OFFSET(INDIRECT(ADDRESS(ROW(), COLUMN())),0,-1)="",VLOOKUP($G411,$A:$AAE,COLUMN(),FALSE),OFFSET(INDIRECT(ADDRESS(ROW(), COLUMN())),0,-1))</f>
        <v>用地面积*10*1</v>
      </c>
      <c r="BL411" s="116"/>
      <c r="BM411" s="24" t="str" cm="1">
        <f t="array" aca="1" ref="BM411" ca="1">IF(OFFSET(INDIRECT(ADDRESS(ROW(), COLUMN())),0,-1)="",VLOOKUP($G411,$A:$AAE,COLUMN(),FALSE),OFFSET(INDIRECT(ADDRESS(ROW(), COLUMN())),0,-1))</f>
        <v>-</v>
      </c>
      <c r="BN411" s="116"/>
      <c r="BO411" s="24" cm="1">
        <f t="array" aca="1" ref="BO411" ca="1">IF(OFFSET(INDIRECT(ADDRESS(ROW(), COLUMN())),0,-1)="",VLOOKUP($G411,$A:$AAE,COLUMN(),FALSE),OFFSET(INDIRECT(ADDRESS(ROW(), COLUMN())),0,-1))</f>
        <v>0</v>
      </c>
      <c r="BP411" s="116"/>
      <c r="BQ411" s="24" t="str" cm="1">
        <f t="array" aca="1" ref="BQ411" ca="1">IF(OFFSET(INDIRECT(ADDRESS(ROW(), COLUMN())),0,-1)="",VLOOKUP($G411,$A:$AAE,COLUMN(),FALSE),OFFSET(INDIRECT(ADDRESS(ROW(), COLUMN())),0,-1))</f>
        <v>-</v>
      </c>
      <c r="BR411" s="116"/>
      <c r="BS411" s="24" cm="1">
        <f t="array" aca="1" ref="BS411" ca="1">IF(OFFSET(INDIRECT(ADDRESS(ROW(), COLUMN())),0,-1)="",VLOOKUP($G411,$A:$AAE,COLUMN(),FALSE),OFFSET(INDIRECT(ADDRESS(ROW(), COLUMN())),0,-1))</f>
        <v>0</v>
      </c>
      <c r="BT411" s="116"/>
      <c r="BU411" s="24" t="str" cm="1">
        <f t="array" aca="1" ref="BU411" ca="1">IF(OFFSET(INDIRECT(ADDRESS(ROW(), COLUMN())),0,-1)="",VLOOKUP($G411,$A:$AAE,COLUMN(),FALSE),OFFSET(INDIRECT(ADDRESS(ROW(), COLUMN())),0,-1))</f>
        <v>-</v>
      </c>
      <c r="BV411" s="116"/>
      <c r="BW411" s="24" cm="1">
        <f t="array" aca="1" ref="BW411" ca="1">IF(OFFSET(INDIRECT(ADDRESS(ROW(), COLUMN())),0,-1)="",VLOOKUP($G411,$A:$AAE,COLUMN(),FALSE),OFFSET(INDIRECT(ADDRESS(ROW(), COLUMN())),0,-1))</f>
        <v>0</v>
      </c>
      <c r="BX411" s="116"/>
      <c r="BY411" s="24" cm="1">
        <f t="array" aca="1" ref="BY411" ca="1">IF(OFFSET(INDIRECT(ADDRESS(ROW(), COLUMN())),0,-1)="",VLOOKUP($G411,$A:$AAE,COLUMN(),FALSE),OFFSET(INDIRECT(ADDRESS(ROW(), COLUMN())),0,-1))</f>
        <v>0</v>
      </c>
      <c r="BZ411" s="107"/>
      <c r="CA411" s="24" t="str" cm="1">
        <f t="array" aca="1" ref="CA411" ca="1">IF(OFFSET(INDIRECT(ADDRESS(ROW(), COLUMN())),0,-1)="",VLOOKUP($G411,$A:$AAE,COLUMN(),FALSE),OFFSET(INDIRECT(ADDRESS(ROW(), COLUMN())),0,-1))</f>
        <v>-</v>
      </c>
      <c r="CB411" s="24"/>
      <c r="CC411" s="24" cm="1">
        <f t="array" aca="1" ref="CC411" ca="1">IF(OFFSET(INDIRECT(ADDRESS(ROW(), COLUMN())),0,-1)="",VLOOKUP($G411,$A:$AAE,COLUMN(),FALSE),OFFSET(INDIRECT(ADDRESS(ROW(), COLUMN())),0,-1))</f>
        <v>0</v>
      </c>
      <c r="CD411" s="24"/>
      <c r="CE411" s="24" t="str" cm="1">
        <f t="array" aca="1" ref="CE411" ca="1">IF(OFFSET(INDIRECT(ADDRESS(ROW(), COLUMN())),0,-1)="",VLOOKUP($G411,$A:$AAE,COLUMN(),FALSE),OFFSET(INDIRECT(ADDRESS(ROW(), COLUMN())),0,-1))</f>
        <v>-</v>
      </c>
      <c r="CF411" s="24"/>
      <c r="CG411" s="24" cm="1">
        <f t="array" aca="1" ref="CG411" ca="1">IF(OFFSET(INDIRECT(ADDRESS(ROW(), COLUMN())),0,-1)="",VLOOKUP($G411,$A:$AAE,COLUMN(),FALSE),OFFSET(INDIRECT(ADDRESS(ROW(), COLUMN())),0,-1))</f>
        <v>0</v>
      </c>
      <c r="CH411" s="24"/>
      <c r="CI411" s="61" t="str" cm="1">
        <f t="array" aca="1" ref="CI411" ca="1">IF(OFFSET(INDIRECT(ADDRESS(ROW(), COLUMN())),0,-1)="",VLOOKUP($G411,$A:$AAE,COLUMN(),FALSE),OFFSET(INDIRECT(ADDRESS(ROW(), COLUMN())),0,-1))</f>
        <v>城镇建设用地</v>
      </c>
      <c r="CJ411" s="76" t="s">
        <v>1962</v>
      </c>
      <c r="CK411" s="78" t="str">
        <f t="shared" si="306"/>
        <v>唯一标识:G1/S42/U12#公园绿地/社会停车场用地/供电用地#城规</v>
      </c>
      <c r="CL411" s="78" t="str">
        <f t="shared" si="307"/>
        <v>性质名称:公园绿地/社会停车场用地/供电用地</v>
      </c>
      <c r="CM411" s="78" t="str">
        <f t="shared" si="308"/>
        <v>地块性质过滤:</v>
      </c>
      <c r="CN411" s="78" t="str">
        <f t="shared" si="309"/>
        <v>地块性质:G1/S42/U12</v>
      </c>
      <c r="CO411" s="78" t="str">
        <f t="shared" si="310"/>
        <v>地类标准:城规</v>
      </c>
      <c r="CP411" s="78" t="str">
        <f t="shared" si="311"/>
        <v>地块性质别称:</v>
      </c>
      <c r="CQ411" s="78" t="str">
        <f t="shared" si="312"/>
        <v>属性继承:G1#公园绿地#城规</v>
      </c>
      <c r="CR411" s="78" t="str">
        <f t="shared" si="313"/>
        <v>父类:G1</v>
      </c>
      <c r="CS411" s="78" t="str">
        <f t="shared" si="314"/>
        <v>级别继承:G#绿地与广场用地#城规</v>
      </c>
      <c r="CT411" s="78" t="str">
        <f t="shared" si="315"/>
        <v>级别层次:5</v>
      </c>
      <c r="CU411" s="78" t="str">
        <f t="shared" si="316"/>
        <v>级别:4G</v>
      </c>
      <c r="CV411" s="78" t="str">
        <f t="shared" ca="1" si="317"/>
        <v>地块颜色:0,255,0</v>
      </c>
      <c r="CW411" s="78" t="str">
        <f t="shared" ca="1" si="318"/>
        <v>建筑面积公式:面积*容积率</v>
      </c>
      <c r="CX411" s="78" t="str">
        <f t="shared" ca="1" si="319"/>
        <v>住宅建筑面积公式:地块建筑面积*0</v>
      </c>
      <c r="CY411" s="78" t="str">
        <f t="shared" ca="1" si="320"/>
        <v>商服建筑面积公式:地块建筑面积*0</v>
      </c>
      <c r="CZ411" s="78" t="str">
        <f t="shared" ca="1" si="321"/>
        <v>商服中商业建筑面积公式:地块建筑面积*0</v>
      </c>
      <c r="DA411" s="78" t="str">
        <f t="shared" ca="1" si="322"/>
        <v>商服中办公建筑面积公式:地块建筑面积*0</v>
      </c>
      <c r="DB411" s="78" t="str">
        <f t="shared" ca="1" si="323"/>
        <v>公服建筑面积公式:地块建筑面积*0</v>
      </c>
      <c r="DC411" s="78" t="str">
        <f t="shared" ca="1" si="324"/>
        <v>工业建筑面积公式:地块建筑面积*0</v>
      </c>
      <c r="DD411" s="78" t="str">
        <f t="shared" ca="1" si="325"/>
        <v>市政建筑面积公式:地块建筑面积*0</v>
      </c>
      <c r="DE411" s="78" t="str">
        <f t="shared" ca="1" si="350"/>
        <v>绿地面积指定指标:面积*1</v>
      </c>
      <c r="DF411" s="78" t="str">
        <f t="shared" ca="1" si="351"/>
        <v>绿地面积指定公式:面积*1</v>
      </c>
      <c r="DG411" s="78" t="str">
        <f t="shared" ca="1" si="326"/>
        <v>户数指标:-</v>
      </c>
      <c r="DH411" s="78" t="str">
        <f t="shared" ca="1" si="327"/>
        <v>户数公式:0</v>
      </c>
      <c r="DI411" s="78" t="str">
        <f t="shared" ca="1" si="328"/>
        <v>人数指标:-</v>
      </c>
      <c r="DJ411" s="78" t="str">
        <f t="shared" ca="1" si="329"/>
        <v>人数公式:0</v>
      </c>
      <c r="DK411" s="78" t="str">
        <f t="shared" ca="1" si="330"/>
        <v>就业指标:-</v>
      </c>
      <c r="DL411" s="78" t="str">
        <f t="shared" ca="1" si="331"/>
        <v>就业公式:0</v>
      </c>
      <c r="DM411" s="78" t="str">
        <f t="shared" ca="1" si="332"/>
        <v>机动车指标:-</v>
      </c>
      <c r="DN411" s="78" t="str">
        <f t="shared" ca="1" si="333"/>
        <v>机动车公式:0</v>
      </c>
      <c r="DO411" s="78" t="str">
        <f t="shared" ca="1" si="334"/>
        <v>用水量指标:20立方米/公顷*日</v>
      </c>
      <c r="DP411" s="78" t="str">
        <f t="shared" ca="1" si="335"/>
        <v>用水量公式:用地面积*20</v>
      </c>
      <c r="DQ411" s="78" t="str">
        <f t="shared" ca="1" si="336"/>
        <v>污水折算系数:0</v>
      </c>
      <c r="DR411" s="78" t="str">
        <f t="shared" ca="1" si="337"/>
        <v>污水量公式:用水量*0</v>
      </c>
      <c r="DS411" s="78" t="str">
        <f t="shared" ca="1" si="338"/>
        <v>用电负荷指标:10千瓦/公顷</v>
      </c>
      <c r="DT411" s="78" t="str">
        <f t="shared" ca="1" si="339"/>
        <v>同时率:1</v>
      </c>
      <c r="DU411" s="78" t="str">
        <f t="shared" ca="1" si="340"/>
        <v>用电量公式:用地面积*10*1</v>
      </c>
      <c r="DV411" s="78" t="str">
        <f t="shared" ca="1" si="341"/>
        <v>固话装机指标:-</v>
      </c>
      <c r="DW411" s="78" t="str">
        <f t="shared" ca="1" si="342"/>
        <v>固话量公式:0</v>
      </c>
      <c r="DX411" s="78" t="str">
        <f t="shared" ca="1" si="343"/>
        <v>有线电视指标:-</v>
      </c>
      <c r="DY411" s="78" t="str">
        <f t="shared" ca="1" si="344"/>
        <v>电视量公式:0</v>
      </c>
      <c r="DZ411" s="78" t="str">
        <f t="shared" ca="1" si="345"/>
        <v>高峰机动车生成量指标:-</v>
      </c>
      <c r="EA411" s="78" t="str">
        <f t="shared" ca="1" si="346"/>
        <v>高峰机动车吸引量公式:0</v>
      </c>
      <c r="EB411" s="78" t="str">
        <f t="shared" ca="1" si="347"/>
        <v>高峰机动车发生量公式:0</v>
      </c>
      <c r="EC411" s="78" t="str">
        <f t="shared" ca="1" si="352"/>
        <v>地下空间指标:-</v>
      </c>
      <c r="ED411" s="78" t="str">
        <f t="shared" ca="1" si="348"/>
        <v>地下空间公式:0</v>
      </c>
      <c r="EE411" s="78" t="str">
        <f t="shared" ca="1" si="353"/>
        <v>人防指标:-</v>
      </c>
      <c r="EF411" s="78" t="str">
        <f t="shared" ca="1" si="349"/>
        <v>人防公式:0</v>
      </c>
      <c r="EG411" s="78" t="str">
        <f t="shared" ca="1" si="356"/>
        <v>用地构成:城镇建设用地</v>
      </c>
      <c r="EH411" s="78" t="s">
        <v>1962</v>
      </c>
      <c r="EI411" s="79" t="str">
        <f t="shared" ca="1" si="354"/>
        <v>唯一标识:G1/S42/U12#公园绿地/社会停车场用地/供电用地#城规;性质名称:公园绿地/社会停车场用地/供电用地;地块性质过滤:;地块性质:G1/S42/U12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1" t="s">
        <v>1962</v>
      </c>
    </row>
    <row r="412" spans="1:140" ht="16.5" x14ac:dyDescent="0.2">
      <c r="A412" s="61" t="str">
        <f t="shared" si="355"/>
        <v>G1/A2/S2#公园绿地/文化设施用地/城市轨道交通用地#城规</v>
      </c>
      <c r="B412" s="61" t="s">
        <v>506</v>
      </c>
      <c r="C412" s="61"/>
      <c r="D412" s="61" t="s">
        <v>1072</v>
      </c>
      <c r="E412" s="61" t="s">
        <v>1276</v>
      </c>
      <c r="F412" s="61"/>
      <c r="G412" s="61" t="s">
        <v>112</v>
      </c>
      <c r="H412" s="61" t="s">
        <v>1060</v>
      </c>
      <c r="I412" s="61" t="s">
        <v>99</v>
      </c>
      <c r="J412" s="61">
        <v>5</v>
      </c>
      <c r="K412" s="61" t="s">
        <v>1522</v>
      </c>
      <c r="L412" s="61"/>
      <c r="M412" s="61" t="str" cm="1">
        <f t="array" aca="1" ref="M412" ca="1">IF(OFFSET(INDIRECT(ADDRESS(ROW(), COLUMN())),0,-1)="",VLOOKUP($G412,$A:$AAE,COLUMN(),FALSE),OFFSET(INDIRECT(ADDRESS(ROW(), COLUMN())),0,-1))</f>
        <v>0,255,0</v>
      </c>
      <c r="N412" s="24"/>
      <c r="O412" s="61" t="str" cm="1">
        <f t="array" aca="1" ref="O412" ca="1">IF(OFFSET(INDIRECT(ADDRESS(ROW(), COLUMN())),0,-1)="",VLOOKUP($G412,$A:$AAE,COLUMN(),FALSE),OFFSET(INDIRECT(ADDRESS(ROW(), COLUMN())),0,-1))</f>
        <v>面积*容积率</v>
      </c>
      <c r="P412" s="24"/>
      <c r="Q412" s="24" t="str" cm="1">
        <f t="array" aca="1" ref="Q412" ca="1">IF(OFFSET(INDIRECT(ADDRESS(ROW(), COLUMN())),0,-1)="",VLOOKUP($G412,$A:$AAE,COLUMN(),FALSE),OFFSET(INDIRECT(ADDRESS(ROW(), COLUMN())),0,-1))</f>
        <v>地块建筑面积*0</v>
      </c>
      <c r="R412" s="24"/>
      <c r="S412" s="24" t="str" cm="1">
        <f t="array" aca="1" ref="S412" ca="1">IF(OFFSET(INDIRECT(ADDRESS(ROW(), COLUMN())),0,-1)="",VLOOKUP($G412,$A:$AAE,COLUMN(),FALSE),OFFSET(INDIRECT(ADDRESS(ROW(), COLUMN())),0,-1))</f>
        <v>地块建筑面积*0</v>
      </c>
      <c r="T412" s="24"/>
      <c r="U412" s="24" t="str" cm="1">
        <f t="array" aca="1" ref="U412" ca="1">IF(OFFSET(INDIRECT(ADDRESS(ROW(), COLUMN())),0,-1)="",VLOOKUP($G412,$A:$AAE,COLUMN(),FALSE),OFFSET(INDIRECT(ADDRESS(ROW(), COLUMN())),0,-1))</f>
        <v>地块建筑面积*0</v>
      </c>
      <c r="V412" s="24"/>
      <c r="W412" s="61" t="str" cm="1">
        <f t="array" aca="1" ref="W412" ca="1">IF(OFFSET(INDIRECT(ADDRESS(ROW(), COLUMN())),0,-1)="",VLOOKUP($G412,$A:$AAE,COLUMN(),FALSE),OFFSET(INDIRECT(ADDRESS(ROW(), COLUMN())),0,-1))</f>
        <v>地块建筑面积*0</v>
      </c>
      <c r="X412" s="24"/>
      <c r="Y412" s="24" t="str" cm="1">
        <f t="array" aca="1" ref="Y412" ca="1">IF(OFFSET(INDIRECT(ADDRESS(ROW(), COLUMN())),0,-1)="",VLOOKUP($G412,$A:$AAE,COLUMN(),FALSE),OFFSET(INDIRECT(ADDRESS(ROW(), COLUMN())),0,-1))</f>
        <v>地块建筑面积*0</v>
      </c>
      <c r="Z412" s="24"/>
      <c r="AA412" s="24" t="str" cm="1">
        <f t="array" aca="1" ref="AA412" ca="1">IF(OFFSET(INDIRECT(ADDRESS(ROW(), COLUMN())),0,-1)="",VLOOKUP($G412,$A:$AAE,COLUMN(),FALSE),OFFSET(INDIRECT(ADDRESS(ROW(), COLUMN())),0,-1))</f>
        <v>地块建筑面积*0</v>
      </c>
      <c r="AB412" s="24"/>
      <c r="AC412" s="24" t="str" cm="1">
        <f t="array" aca="1" ref="AC412" ca="1">IF(OFFSET(INDIRECT(ADDRESS(ROW(), COLUMN())),0,-1)="",VLOOKUP($G412,$A:$AAE,COLUMN(),FALSE),OFFSET(INDIRECT(ADDRESS(ROW(), COLUMN())),0,-1))</f>
        <v>地块建筑面积*0</v>
      </c>
      <c r="AD412" s="24"/>
      <c r="AE412" s="24" t="str" cm="1">
        <f t="array" aca="1" ref="AE412" ca="1">IF(OFFSET(INDIRECT(ADDRESS(ROW(), COLUMN())),0,-1)="",VLOOKUP($G412,$A:$AAE,COLUMN(),FALSE),OFFSET(INDIRECT(ADDRESS(ROW(), COLUMN())),0,-1))</f>
        <v>面积*1</v>
      </c>
      <c r="AF412" s="24"/>
      <c r="AG412" s="24" t="str" cm="1">
        <f t="array" aca="1" ref="AG412" ca="1">IF(OFFSET(INDIRECT(ADDRESS(ROW(), COLUMN())),0,-1)="",VLOOKUP($G412,$A:$AAE,COLUMN(),FALSE),OFFSET(INDIRECT(ADDRESS(ROW(), COLUMN())),0,-1))</f>
        <v>面积*1</v>
      </c>
      <c r="AH412" s="24"/>
      <c r="AI412" s="24" t="str" cm="1">
        <f t="array" aca="1" ref="AI412" ca="1">IF(OFFSET(INDIRECT(ADDRESS(ROW(), COLUMN())),0,-1)="",VLOOKUP($G412,$A:$AAE,COLUMN(),FALSE),OFFSET(INDIRECT(ADDRESS(ROW(), COLUMN())),0,-1))</f>
        <v>-</v>
      </c>
      <c r="AJ412" s="24"/>
      <c r="AK412" s="24" cm="1">
        <f t="array" aca="1" ref="AK412" ca="1">IF(OFFSET(INDIRECT(ADDRESS(ROW(), COLUMN())),0,-1)="",VLOOKUP($G412,$A:$AAE,COLUMN(),FALSE),OFFSET(INDIRECT(ADDRESS(ROW(), COLUMN())),0,-1))</f>
        <v>0</v>
      </c>
      <c r="AL412" s="24"/>
      <c r="AM412" s="24" t="str" cm="1">
        <f t="array" aca="1" ref="AM412" ca="1">IF(OFFSET(INDIRECT(ADDRESS(ROW(), COLUMN())),0,-1)="",VLOOKUP($G412,$A:$AAE,COLUMN(),FALSE),OFFSET(INDIRECT(ADDRESS(ROW(), COLUMN())),0,-1))</f>
        <v>-</v>
      </c>
      <c r="AN412" s="24"/>
      <c r="AO412" s="24" cm="1">
        <f t="array" aca="1" ref="AO412" ca="1">IF(OFFSET(INDIRECT(ADDRESS(ROW(), COLUMN())),0,-1)="",VLOOKUP($G412,$A:$AAE,COLUMN(),FALSE),OFFSET(INDIRECT(ADDRESS(ROW(), COLUMN())),0,-1))</f>
        <v>0</v>
      </c>
      <c r="AP412" s="24"/>
      <c r="AQ412" s="24" t="str" cm="1">
        <f t="array" aca="1" ref="AQ412" ca="1">IF(OFFSET(INDIRECT(ADDRESS(ROW(), COLUMN())),0,-1)="",VLOOKUP($G412,$A:$AAE,COLUMN(),FALSE),OFFSET(INDIRECT(ADDRESS(ROW(), COLUMN())),0,-1))</f>
        <v>-</v>
      </c>
      <c r="AR412" s="24"/>
      <c r="AS412" s="24" cm="1">
        <f t="array" aca="1" ref="AS412" ca="1">IF(OFFSET(INDIRECT(ADDRESS(ROW(), COLUMN())),0,-1)="",VLOOKUP($G412,$A:$AAE,COLUMN(),FALSE),OFFSET(INDIRECT(ADDRESS(ROW(), COLUMN())),0,-1))</f>
        <v>0</v>
      </c>
      <c r="AT412" s="24"/>
      <c r="AU412" s="24" t="str" cm="1">
        <f t="array" aca="1" ref="AU412" ca="1">IF(OFFSET(INDIRECT(ADDRESS(ROW(), COLUMN())),0,-1)="",VLOOKUP($G412,$A:$AAE,COLUMN(),FALSE),OFFSET(INDIRECT(ADDRESS(ROW(), COLUMN())),0,-1))</f>
        <v>-</v>
      </c>
      <c r="AV412" s="24"/>
      <c r="AW412" s="24" cm="1">
        <f t="array" aca="1" ref="AW412" ca="1">IF(OFFSET(INDIRECT(ADDRESS(ROW(), COLUMN())),0,-1)="",VLOOKUP($G412,$A:$AAE,COLUMN(),FALSE),OFFSET(INDIRECT(ADDRESS(ROW(), COLUMN())),0,-1))</f>
        <v>0</v>
      </c>
      <c r="AX412" s="116"/>
      <c r="AY412" s="24" t="str" cm="1">
        <f t="array" aca="1" ref="AY412" ca="1">IF(OFFSET(INDIRECT(ADDRESS(ROW(), COLUMN())),0,-1)="",VLOOKUP($G412,$A:$AAE,COLUMN(),FALSE),OFFSET(INDIRECT(ADDRESS(ROW(), COLUMN())),0,-1))</f>
        <v>20立方米/公顷*日</v>
      </c>
      <c r="AZ412" s="116"/>
      <c r="BA412" s="24" t="str" cm="1">
        <f t="array" aca="1" ref="BA412" ca="1">IF(OFFSET(INDIRECT(ADDRESS(ROW(), COLUMN())),0,-1)="",VLOOKUP($G412,$A:$AAE,COLUMN(),FALSE),OFFSET(INDIRECT(ADDRESS(ROW(), COLUMN())),0,-1))</f>
        <v>用地面积*20</v>
      </c>
      <c r="BB412" s="116"/>
      <c r="BC412" s="24" cm="1">
        <f t="array" aca="1" ref="BC412" ca="1">IF(OFFSET(INDIRECT(ADDRESS(ROW(), COLUMN())),0,-1)="",VLOOKUP($G412,$A:$AAE,COLUMN(),FALSE),OFFSET(INDIRECT(ADDRESS(ROW(), COLUMN())),0,-1))</f>
        <v>0</v>
      </c>
      <c r="BD412" s="116"/>
      <c r="BE412" s="24" t="str" cm="1">
        <f t="array" aca="1" ref="BE412" ca="1">IF(OFFSET(INDIRECT(ADDRESS(ROW(), COLUMN())),0,-1)="",VLOOKUP($G412,$A:$AAE,COLUMN(),FALSE),OFFSET(INDIRECT(ADDRESS(ROW(), COLUMN())),0,-1))</f>
        <v>用水量*0</v>
      </c>
      <c r="BF412" s="116"/>
      <c r="BG412" s="24" t="str" cm="1">
        <f t="array" aca="1" ref="BG412" ca="1">IF(OFFSET(INDIRECT(ADDRESS(ROW(), COLUMN())),0,-1)="",VLOOKUP($G412,$A:$AAE,COLUMN(),FALSE),OFFSET(INDIRECT(ADDRESS(ROW(), COLUMN())),0,-1))</f>
        <v>10千瓦/公顷</v>
      </c>
      <c r="BH412" s="116"/>
      <c r="BI412" s="24" cm="1">
        <f t="array" aca="1" ref="BI412" ca="1">IF(OFFSET(INDIRECT(ADDRESS(ROW(), COLUMN())),0,-1)="",VLOOKUP($G412,$A:$AAE,COLUMN(),FALSE),OFFSET(INDIRECT(ADDRESS(ROW(), COLUMN())),0,-1))</f>
        <v>1</v>
      </c>
      <c r="BJ412" s="116"/>
      <c r="BK412" s="24" t="str" cm="1">
        <f t="array" aca="1" ref="BK412" ca="1">IF(OFFSET(INDIRECT(ADDRESS(ROW(), COLUMN())),0,-1)="",VLOOKUP($G412,$A:$AAE,COLUMN(),FALSE),OFFSET(INDIRECT(ADDRESS(ROW(), COLUMN())),0,-1))</f>
        <v>用地面积*10*1</v>
      </c>
      <c r="BL412" s="116"/>
      <c r="BM412" s="24" t="str" cm="1">
        <f t="array" aca="1" ref="BM412" ca="1">IF(OFFSET(INDIRECT(ADDRESS(ROW(), COLUMN())),0,-1)="",VLOOKUP($G412,$A:$AAE,COLUMN(),FALSE),OFFSET(INDIRECT(ADDRESS(ROW(), COLUMN())),0,-1))</f>
        <v>-</v>
      </c>
      <c r="BN412" s="116"/>
      <c r="BO412" s="24" cm="1">
        <f t="array" aca="1" ref="BO412" ca="1">IF(OFFSET(INDIRECT(ADDRESS(ROW(), COLUMN())),0,-1)="",VLOOKUP($G412,$A:$AAE,COLUMN(),FALSE),OFFSET(INDIRECT(ADDRESS(ROW(), COLUMN())),0,-1))</f>
        <v>0</v>
      </c>
      <c r="BP412" s="116"/>
      <c r="BQ412" s="24" t="str" cm="1">
        <f t="array" aca="1" ref="BQ412" ca="1">IF(OFFSET(INDIRECT(ADDRESS(ROW(), COLUMN())),0,-1)="",VLOOKUP($G412,$A:$AAE,COLUMN(),FALSE),OFFSET(INDIRECT(ADDRESS(ROW(), COLUMN())),0,-1))</f>
        <v>-</v>
      </c>
      <c r="BR412" s="116"/>
      <c r="BS412" s="24" cm="1">
        <f t="array" aca="1" ref="BS412" ca="1">IF(OFFSET(INDIRECT(ADDRESS(ROW(), COLUMN())),0,-1)="",VLOOKUP($G412,$A:$AAE,COLUMN(),FALSE),OFFSET(INDIRECT(ADDRESS(ROW(), COLUMN())),0,-1))</f>
        <v>0</v>
      </c>
      <c r="BT412" s="116"/>
      <c r="BU412" s="24" t="str" cm="1">
        <f t="array" aca="1" ref="BU412" ca="1">IF(OFFSET(INDIRECT(ADDRESS(ROW(), COLUMN())),0,-1)="",VLOOKUP($G412,$A:$AAE,COLUMN(),FALSE),OFFSET(INDIRECT(ADDRESS(ROW(), COLUMN())),0,-1))</f>
        <v>-</v>
      </c>
      <c r="BV412" s="116"/>
      <c r="BW412" s="24" cm="1">
        <f t="array" aca="1" ref="BW412" ca="1">IF(OFFSET(INDIRECT(ADDRESS(ROW(), COLUMN())),0,-1)="",VLOOKUP($G412,$A:$AAE,COLUMN(),FALSE),OFFSET(INDIRECT(ADDRESS(ROW(), COLUMN())),0,-1))</f>
        <v>0</v>
      </c>
      <c r="BX412" s="116"/>
      <c r="BY412" s="24" cm="1">
        <f t="array" aca="1" ref="BY412" ca="1">IF(OFFSET(INDIRECT(ADDRESS(ROW(), COLUMN())),0,-1)="",VLOOKUP($G412,$A:$AAE,COLUMN(),FALSE),OFFSET(INDIRECT(ADDRESS(ROW(), COLUMN())),0,-1))</f>
        <v>0</v>
      </c>
      <c r="BZ412" s="24" t="s">
        <v>2016</v>
      </c>
      <c r="CA412" s="24" t="str" cm="1">
        <f t="array" aca="1" ref="CA412" ca="1">IF(OFFSET(INDIRECT(ADDRESS(ROW(), COLUMN())),0,-1)="",VLOOKUP($G412,$A:$AAE,COLUMN(),FALSE),OFFSET(INDIRECT(ADDRESS(ROW(), COLUMN())),0,-1))</f>
        <v>地块建筑面积*0.4</v>
      </c>
      <c r="CB412" s="24" t="s">
        <v>2016</v>
      </c>
      <c r="CC412" s="24" t="str" cm="1">
        <f t="array" aca="1" ref="CC412" ca="1">IF(OFFSET(INDIRECT(ADDRESS(ROW(), COLUMN())),0,-1)="",VLOOKUP($G412,$A:$AAE,COLUMN(),FALSE),OFFSET(INDIRECT(ADDRESS(ROW(), COLUMN())),0,-1))</f>
        <v>地块建筑面积*0.4</v>
      </c>
      <c r="CD412" s="24" t="s">
        <v>2017</v>
      </c>
      <c r="CE412" s="24" t="str" cm="1">
        <f t="array" aca="1" ref="CE412" ca="1">IF(OFFSET(INDIRECT(ADDRESS(ROW(), COLUMN())),0,-1)="",VLOOKUP($G412,$A:$AAE,COLUMN(),FALSE),OFFSET(INDIRECT(ADDRESS(ROW(), COLUMN())),0,-1))</f>
        <v>地块建筑面积*0.08</v>
      </c>
      <c r="CF412" s="24" t="s">
        <v>2017</v>
      </c>
      <c r="CG412" s="24" t="str" cm="1">
        <f t="array" aca="1" ref="CG412" ca="1">IF(OFFSET(INDIRECT(ADDRESS(ROW(), COLUMN())),0,-1)="",VLOOKUP($G412,$A:$AAE,COLUMN(),FALSE),OFFSET(INDIRECT(ADDRESS(ROW(), COLUMN())),0,-1))</f>
        <v>地块建筑面积*0.08</v>
      </c>
      <c r="CH412" s="24"/>
      <c r="CI412" s="61" t="str" cm="1">
        <f t="array" aca="1" ref="CI412" ca="1">IF(OFFSET(INDIRECT(ADDRESS(ROW(), COLUMN())),0,-1)="",VLOOKUP($G412,$A:$AAE,COLUMN(),FALSE),OFFSET(INDIRECT(ADDRESS(ROW(), COLUMN())),0,-1))</f>
        <v>城镇建设用地</v>
      </c>
      <c r="CJ412" s="76" t="s">
        <v>1962</v>
      </c>
      <c r="CK412" s="78" t="str">
        <f t="shared" si="306"/>
        <v>唯一标识:G1/A2/S2#公园绿地/文化设施用地/城市轨道交通用地#城规</v>
      </c>
      <c r="CL412" s="78" t="str">
        <f t="shared" si="307"/>
        <v>性质名称:公园绿地/文化设施用地/城市轨道交通用地</v>
      </c>
      <c r="CM412" s="78" t="str">
        <f t="shared" si="308"/>
        <v>地块性质过滤:</v>
      </c>
      <c r="CN412" s="78" t="str">
        <f t="shared" si="309"/>
        <v>地块性质:G1/A2/S2</v>
      </c>
      <c r="CO412" s="78" t="str">
        <f t="shared" si="310"/>
        <v>地类标准:城规</v>
      </c>
      <c r="CP412" s="78" t="str">
        <f t="shared" si="311"/>
        <v>地块性质别称:</v>
      </c>
      <c r="CQ412" s="78" t="str">
        <f t="shared" si="312"/>
        <v>属性继承:G1#公园绿地#城规</v>
      </c>
      <c r="CR412" s="78" t="str">
        <f t="shared" si="313"/>
        <v>父类:G1</v>
      </c>
      <c r="CS412" s="78" t="str">
        <f t="shared" si="314"/>
        <v>级别继承:G#绿地与广场用地#城规</v>
      </c>
      <c r="CT412" s="78" t="str">
        <f t="shared" si="315"/>
        <v>级别层次:5</v>
      </c>
      <c r="CU412" s="78" t="str">
        <f t="shared" si="316"/>
        <v>级别:4G</v>
      </c>
      <c r="CV412" s="78" t="str">
        <f t="shared" ca="1" si="317"/>
        <v>地块颜色:0,255,0</v>
      </c>
      <c r="CW412" s="78" t="str">
        <f t="shared" ca="1" si="318"/>
        <v>建筑面积公式:面积*容积率</v>
      </c>
      <c r="CX412" s="78" t="str">
        <f t="shared" ca="1" si="319"/>
        <v>住宅建筑面积公式:地块建筑面积*0</v>
      </c>
      <c r="CY412" s="78" t="str">
        <f t="shared" ca="1" si="320"/>
        <v>商服建筑面积公式:地块建筑面积*0</v>
      </c>
      <c r="CZ412" s="78" t="str">
        <f t="shared" ca="1" si="321"/>
        <v>商服中商业建筑面积公式:地块建筑面积*0</v>
      </c>
      <c r="DA412" s="78" t="str">
        <f t="shared" ca="1" si="322"/>
        <v>商服中办公建筑面积公式:地块建筑面积*0</v>
      </c>
      <c r="DB412" s="78" t="str">
        <f t="shared" ca="1" si="323"/>
        <v>公服建筑面积公式:地块建筑面积*0</v>
      </c>
      <c r="DC412" s="78" t="str">
        <f t="shared" ca="1" si="324"/>
        <v>工业建筑面积公式:地块建筑面积*0</v>
      </c>
      <c r="DD412" s="78" t="str">
        <f t="shared" ca="1" si="325"/>
        <v>市政建筑面积公式:地块建筑面积*0</v>
      </c>
      <c r="DE412" s="78" t="str">
        <f t="shared" ca="1" si="350"/>
        <v>绿地面积指定指标:面积*1</v>
      </c>
      <c r="DF412" s="78" t="str">
        <f t="shared" ca="1" si="351"/>
        <v>绿地面积指定公式:面积*1</v>
      </c>
      <c r="DG412" s="78" t="str">
        <f t="shared" ca="1" si="326"/>
        <v>户数指标:-</v>
      </c>
      <c r="DH412" s="78" t="str">
        <f t="shared" ca="1" si="327"/>
        <v>户数公式:0</v>
      </c>
      <c r="DI412" s="78" t="str">
        <f t="shared" ca="1" si="328"/>
        <v>人数指标:-</v>
      </c>
      <c r="DJ412" s="78" t="str">
        <f t="shared" ca="1" si="329"/>
        <v>人数公式:0</v>
      </c>
      <c r="DK412" s="78" t="str">
        <f t="shared" ca="1" si="330"/>
        <v>就业指标:-</v>
      </c>
      <c r="DL412" s="78" t="str">
        <f t="shared" ca="1" si="331"/>
        <v>就业公式:0</v>
      </c>
      <c r="DM412" s="78" t="str">
        <f t="shared" ca="1" si="332"/>
        <v>机动车指标:-</v>
      </c>
      <c r="DN412" s="78" t="str">
        <f t="shared" ca="1" si="333"/>
        <v>机动车公式:0</v>
      </c>
      <c r="DO412" s="78" t="str">
        <f t="shared" ca="1" si="334"/>
        <v>用水量指标:20立方米/公顷*日</v>
      </c>
      <c r="DP412" s="78" t="str">
        <f t="shared" ca="1" si="335"/>
        <v>用水量公式:用地面积*20</v>
      </c>
      <c r="DQ412" s="78" t="str">
        <f t="shared" ca="1" si="336"/>
        <v>污水折算系数:0</v>
      </c>
      <c r="DR412" s="78" t="str">
        <f t="shared" ca="1" si="337"/>
        <v>污水量公式:用水量*0</v>
      </c>
      <c r="DS412" s="78" t="str">
        <f t="shared" ca="1" si="338"/>
        <v>用电负荷指标:10千瓦/公顷</v>
      </c>
      <c r="DT412" s="78" t="str">
        <f t="shared" ca="1" si="339"/>
        <v>同时率:1</v>
      </c>
      <c r="DU412" s="78" t="str">
        <f t="shared" ca="1" si="340"/>
        <v>用电量公式:用地面积*10*1</v>
      </c>
      <c r="DV412" s="78" t="str">
        <f t="shared" ca="1" si="341"/>
        <v>固话装机指标:-</v>
      </c>
      <c r="DW412" s="78" t="str">
        <f t="shared" ca="1" si="342"/>
        <v>固话量公式:0</v>
      </c>
      <c r="DX412" s="78" t="str">
        <f t="shared" ca="1" si="343"/>
        <v>有线电视指标:-</v>
      </c>
      <c r="DY412" s="78" t="str">
        <f t="shared" ca="1" si="344"/>
        <v>电视量公式:0</v>
      </c>
      <c r="DZ412" s="78" t="str">
        <f t="shared" ca="1" si="345"/>
        <v>高峰机动车生成量指标:-</v>
      </c>
      <c r="EA412" s="78" t="str">
        <f t="shared" ca="1" si="346"/>
        <v>高峰机动车吸引量公式:0</v>
      </c>
      <c r="EB412" s="78" t="str">
        <f t="shared" ca="1" si="347"/>
        <v>高峰机动车发生量公式:0</v>
      </c>
      <c r="EC412" s="78" t="str">
        <f t="shared" ca="1" si="352"/>
        <v>地下空间指标:地块建筑面积*0.4</v>
      </c>
      <c r="ED412" s="78" t="str">
        <f t="shared" ca="1" si="348"/>
        <v>地下空间公式:地块建筑面积*0.4</v>
      </c>
      <c r="EE412" s="78" t="str">
        <f t="shared" ca="1" si="353"/>
        <v>人防指标:地块建筑面积*0.08</v>
      </c>
      <c r="EF412" s="78" t="str">
        <f t="shared" ca="1" si="349"/>
        <v>人防公式:地块建筑面积*0.08</v>
      </c>
      <c r="EG412" s="78" t="str">
        <f t="shared" ca="1" si="356"/>
        <v>用地构成:城镇建设用地</v>
      </c>
      <c r="EH412" s="78" t="s">
        <v>1962</v>
      </c>
      <c r="EI412" s="79" t="str">
        <f t="shared" ca="1" si="354"/>
        <v>唯一标识:G1/A2/S2#公园绿地/文化设施用地/城市轨道交通用地#城规;性质名称:公园绿地/文化设施用地/城市轨道交通用地;地块性质过滤:;地块性质:G1/A2/S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2" t="s">
        <v>1962</v>
      </c>
    </row>
    <row r="413" spans="1:140" ht="16.5" x14ac:dyDescent="0.2">
      <c r="A413" s="61" t="str">
        <f t="shared" si="355"/>
        <v>G1/A2/S42#公园绿地/文化设施用地/社会停车场用地#城规</v>
      </c>
      <c r="B413" s="61" t="s">
        <v>507</v>
      </c>
      <c r="C413" s="61"/>
      <c r="D413" s="61" t="s">
        <v>1073</v>
      </c>
      <c r="E413" s="61" t="s">
        <v>1276</v>
      </c>
      <c r="F413" s="61"/>
      <c r="G413" s="61" t="s">
        <v>112</v>
      </c>
      <c r="H413" s="61" t="s">
        <v>1060</v>
      </c>
      <c r="I413" s="61" t="s">
        <v>99</v>
      </c>
      <c r="J413" s="61">
        <v>5</v>
      </c>
      <c r="K413" s="61" t="s">
        <v>1522</v>
      </c>
      <c r="L413" s="61"/>
      <c r="M413" s="61" t="str" cm="1">
        <f t="array" aca="1" ref="M413" ca="1">IF(OFFSET(INDIRECT(ADDRESS(ROW(), COLUMN())),0,-1)="",VLOOKUP($G413,$A:$AAE,COLUMN(),FALSE),OFFSET(INDIRECT(ADDRESS(ROW(), COLUMN())),0,-1))</f>
        <v>0,255,0</v>
      </c>
      <c r="N413" s="24"/>
      <c r="O413" s="61" t="str" cm="1">
        <f t="array" aca="1" ref="O413" ca="1">IF(OFFSET(INDIRECT(ADDRESS(ROW(), COLUMN())),0,-1)="",VLOOKUP($G413,$A:$AAE,COLUMN(),FALSE),OFFSET(INDIRECT(ADDRESS(ROW(), COLUMN())),0,-1))</f>
        <v>面积*容积率</v>
      </c>
      <c r="P413" s="24"/>
      <c r="Q413" s="24" t="str" cm="1">
        <f t="array" aca="1" ref="Q413" ca="1">IF(OFFSET(INDIRECT(ADDRESS(ROW(), COLUMN())),0,-1)="",VLOOKUP($G413,$A:$AAE,COLUMN(),FALSE),OFFSET(INDIRECT(ADDRESS(ROW(), COLUMN())),0,-1))</f>
        <v>地块建筑面积*0</v>
      </c>
      <c r="R413" s="24"/>
      <c r="S413" s="24" t="str" cm="1">
        <f t="array" aca="1" ref="S413" ca="1">IF(OFFSET(INDIRECT(ADDRESS(ROW(), COLUMN())),0,-1)="",VLOOKUP($G413,$A:$AAE,COLUMN(),FALSE),OFFSET(INDIRECT(ADDRESS(ROW(), COLUMN())),0,-1))</f>
        <v>地块建筑面积*0</v>
      </c>
      <c r="T413" s="24"/>
      <c r="U413" s="24" t="str" cm="1">
        <f t="array" aca="1" ref="U413" ca="1">IF(OFFSET(INDIRECT(ADDRESS(ROW(), COLUMN())),0,-1)="",VLOOKUP($G413,$A:$AAE,COLUMN(),FALSE),OFFSET(INDIRECT(ADDRESS(ROW(), COLUMN())),0,-1))</f>
        <v>地块建筑面积*0</v>
      </c>
      <c r="V413" s="24"/>
      <c r="W413" s="61" t="str" cm="1">
        <f t="array" aca="1" ref="W413" ca="1">IF(OFFSET(INDIRECT(ADDRESS(ROW(), COLUMN())),0,-1)="",VLOOKUP($G413,$A:$AAE,COLUMN(),FALSE),OFFSET(INDIRECT(ADDRESS(ROW(), COLUMN())),0,-1))</f>
        <v>地块建筑面积*0</v>
      </c>
      <c r="X413" s="24"/>
      <c r="Y413" s="24" t="str" cm="1">
        <f t="array" aca="1" ref="Y413" ca="1">IF(OFFSET(INDIRECT(ADDRESS(ROW(), COLUMN())),0,-1)="",VLOOKUP($G413,$A:$AAE,COLUMN(),FALSE),OFFSET(INDIRECT(ADDRESS(ROW(), COLUMN())),0,-1))</f>
        <v>地块建筑面积*0</v>
      </c>
      <c r="Z413" s="24"/>
      <c r="AA413" s="24" t="str" cm="1">
        <f t="array" aca="1" ref="AA413" ca="1">IF(OFFSET(INDIRECT(ADDRESS(ROW(), COLUMN())),0,-1)="",VLOOKUP($G413,$A:$AAE,COLUMN(),FALSE),OFFSET(INDIRECT(ADDRESS(ROW(), COLUMN())),0,-1))</f>
        <v>地块建筑面积*0</v>
      </c>
      <c r="AB413" s="24"/>
      <c r="AC413" s="24" t="str" cm="1">
        <f t="array" aca="1" ref="AC413" ca="1">IF(OFFSET(INDIRECT(ADDRESS(ROW(), COLUMN())),0,-1)="",VLOOKUP($G413,$A:$AAE,COLUMN(),FALSE),OFFSET(INDIRECT(ADDRESS(ROW(), COLUMN())),0,-1))</f>
        <v>地块建筑面积*0</v>
      </c>
      <c r="AD413" s="24"/>
      <c r="AE413" s="24" t="str" cm="1">
        <f t="array" aca="1" ref="AE413" ca="1">IF(OFFSET(INDIRECT(ADDRESS(ROW(), COLUMN())),0,-1)="",VLOOKUP($G413,$A:$AAE,COLUMN(),FALSE),OFFSET(INDIRECT(ADDRESS(ROW(), COLUMN())),0,-1))</f>
        <v>面积*1</v>
      </c>
      <c r="AF413" s="24"/>
      <c r="AG413" s="24" t="str" cm="1">
        <f t="array" aca="1" ref="AG413" ca="1">IF(OFFSET(INDIRECT(ADDRESS(ROW(), COLUMN())),0,-1)="",VLOOKUP($G413,$A:$AAE,COLUMN(),FALSE),OFFSET(INDIRECT(ADDRESS(ROW(), COLUMN())),0,-1))</f>
        <v>面积*1</v>
      </c>
      <c r="AH413" s="24"/>
      <c r="AI413" s="24" t="str" cm="1">
        <f t="array" aca="1" ref="AI413" ca="1">IF(OFFSET(INDIRECT(ADDRESS(ROW(), COLUMN())),0,-1)="",VLOOKUP($G413,$A:$AAE,COLUMN(),FALSE),OFFSET(INDIRECT(ADDRESS(ROW(), COLUMN())),0,-1))</f>
        <v>-</v>
      </c>
      <c r="AJ413" s="24"/>
      <c r="AK413" s="24" cm="1">
        <f t="array" aca="1" ref="AK413" ca="1">IF(OFFSET(INDIRECT(ADDRESS(ROW(), COLUMN())),0,-1)="",VLOOKUP($G413,$A:$AAE,COLUMN(),FALSE),OFFSET(INDIRECT(ADDRESS(ROW(), COLUMN())),0,-1))</f>
        <v>0</v>
      </c>
      <c r="AL413" s="24"/>
      <c r="AM413" s="24" t="str" cm="1">
        <f t="array" aca="1" ref="AM413" ca="1">IF(OFFSET(INDIRECT(ADDRESS(ROW(), COLUMN())),0,-1)="",VLOOKUP($G413,$A:$AAE,COLUMN(),FALSE),OFFSET(INDIRECT(ADDRESS(ROW(), COLUMN())),0,-1))</f>
        <v>-</v>
      </c>
      <c r="AN413" s="24"/>
      <c r="AO413" s="24" cm="1">
        <f t="array" aca="1" ref="AO413" ca="1">IF(OFFSET(INDIRECT(ADDRESS(ROW(), COLUMN())),0,-1)="",VLOOKUP($G413,$A:$AAE,COLUMN(),FALSE),OFFSET(INDIRECT(ADDRESS(ROW(), COLUMN())),0,-1))</f>
        <v>0</v>
      </c>
      <c r="AP413" s="24"/>
      <c r="AQ413" s="24" t="str" cm="1">
        <f t="array" aca="1" ref="AQ413" ca="1">IF(OFFSET(INDIRECT(ADDRESS(ROW(), COLUMN())),0,-1)="",VLOOKUP($G413,$A:$AAE,COLUMN(),FALSE),OFFSET(INDIRECT(ADDRESS(ROW(), COLUMN())),0,-1))</f>
        <v>-</v>
      </c>
      <c r="AR413" s="24"/>
      <c r="AS413" s="24" cm="1">
        <f t="array" aca="1" ref="AS413" ca="1">IF(OFFSET(INDIRECT(ADDRESS(ROW(), COLUMN())),0,-1)="",VLOOKUP($G413,$A:$AAE,COLUMN(),FALSE),OFFSET(INDIRECT(ADDRESS(ROW(), COLUMN())),0,-1))</f>
        <v>0</v>
      </c>
      <c r="AT413" s="24"/>
      <c r="AU413" s="24" t="str" cm="1">
        <f t="array" aca="1" ref="AU413" ca="1">IF(OFFSET(INDIRECT(ADDRESS(ROW(), COLUMN())),0,-1)="",VLOOKUP($G413,$A:$AAE,COLUMN(),FALSE),OFFSET(INDIRECT(ADDRESS(ROW(), COLUMN())),0,-1))</f>
        <v>-</v>
      </c>
      <c r="AV413" s="24"/>
      <c r="AW413" s="24" cm="1">
        <f t="array" aca="1" ref="AW413" ca="1">IF(OFFSET(INDIRECT(ADDRESS(ROW(), COLUMN())),0,-1)="",VLOOKUP($G413,$A:$AAE,COLUMN(),FALSE),OFFSET(INDIRECT(ADDRESS(ROW(), COLUMN())),0,-1))</f>
        <v>0</v>
      </c>
      <c r="AX413" s="116"/>
      <c r="AY413" s="24" t="str" cm="1">
        <f t="array" aca="1" ref="AY413" ca="1">IF(OFFSET(INDIRECT(ADDRESS(ROW(), COLUMN())),0,-1)="",VLOOKUP($G413,$A:$AAE,COLUMN(),FALSE),OFFSET(INDIRECT(ADDRESS(ROW(), COLUMN())),0,-1))</f>
        <v>20立方米/公顷*日</v>
      </c>
      <c r="AZ413" s="116"/>
      <c r="BA413" s="24" t="str" cm="1">
        <f t="array" aca="1" ref="BA413" ca="1">IF(OFFSET(INDIRECT(ADDRESS(ROW(), COLUMN())),0,-1)="",VLOOKUP($G413,$A:$AAE,COLUMN(),FALSE),OFFSET(INDIRECT(ADDRESS(ROW(), COLUMN())),0,-1))</f>
        <v>用地面积*20</v>
      </c>
      <c r="BB413" s="116"/>
      <c r="BC413" s="24" cm="1">
        <f t="array" aca="1" ref="BC413" ca="1">IF(OFFSET(INDIRECT(ADDRESS(ROW(), COLUMN())),0,-1)="",VLOOKUP($G413,$A:$AAE,COLUMN(),FALSE),OFFSET(INDIRECT(ADDRESS(ROW(), COLUMN())),0,-1))</f>
        <v>0</v>
      </c>
      <c r="BD413" s="116"/>
      <c r="BE413" s="24" t="str" cm="1">
        <f t="array" aca="1" ref="BE413" ca="1">IF(OFFSET(INDIRECT(ADDRESS(ROW(), COLUMN())),0,-1)="",VLOOKUP($G413,$A:$AAE,COLUMN(),FALSE),OFFSET(INDIRECT(ADDRESS(ROW(), COLUMN())),0,-1))</f>
        <v>用水量*0</v>
      </c>
      <c r="BF413" s="116"/>
      <c r="BG413" s="24" t="str" cm="1">
        <f t="array" aca="1" ref="BG413" ca="1">IF(OFFSET(INDIRECT(ADDRESS(ROW(), COLUMN())),0,-1)="",VLOOKUP($G413,$A:$AAE,COLUMN(),FALSE),OFFSET(INDIRECT(ADDRESS(ROW(), COLUMN())),0,-1))</f>
        <v>10千瓦/公顷</v>
      </c>
      <c r="BH413" s="116"/>
      <c r="BI413" s="24" cm="1">
        <f t="array" aca="1" ref="BI413" ca="1">IF(OFFSET(INDIRECT(ADDRESS(ROW(), COLUMN())),0,-1)="",VLOOKUP($G413,$A:$AAE,COLUMN(),FALSE),OFFSET(INDIRECT(ADDRESS(ROW(), COLUMN())),0,-1))</f>
        <v>1</v>
      </c>
      <c r="BJ413" s="116"/>
      <c r="BK413" s="24" t="str" cm="1">
        <f t="array" aca="1" ref="BK413" ca="1">IF(OFFSET(INDIRECT(ADDRESS(ROW(), COLUMN())),0,-1)="",VLOOKUP($G413,$A:$AAE,COLUMN(),FALSE),OFFSET(INDIRECT(ADDRESS(ROW(), COLUMN())),0,-1))</f>
        <v>用地面积*10*1</v>
      </c>
      <c r="BL413" s="116"/>
      <c r="BM413" s="24" t="str" cm="1">
        <f t="array" aca="1" ref="BM413" ca="1">IF(OFFSET(INDIRECT(ADDRESS(ROW(), COLUMN())),0,-1)="",VLOOKUP($G413,$A:$AAE,COLUMN(),FALSE),OFFSET(INDIRECT(ADDRESS(ROW(), COLUMN())),0,-1))</f>
        <v>-</v>
      </c>
      <c r="BN413" s="116"/>
      <c r="BO413" s="24" cm="1">
        <f t="array" aca="1" ref="BO413" ca="1">IF(OFFSET(INDIRECT(ADDRESS(ROW(), COLUMN())),0,-1)="",VLOOKUP($G413,$A:$AAE,COLUMN(),FALSE),OFFSET(INDIRECT(ADDRESS(ROW(), COLUMN())),0,-1))</f>
        <v>0</v>
      </c>
      <c r="BP413" s="116"/>
      <c r="BQ413" s="24" t="str" cm="1">
        <f t="array" aca="1" ref="BQ413" ca="1">IF(OFFSET(INDIRECT(ADDRESS(ROW(), COLUMN())),0,-1)="",VLOOKUP($G413,$A:$AAE,COLUMN(),FALSE),OFFSET(INDIRECT(ADDRESS(ROW(), COLUMN())),0,-1))</f>
        <v>-</v>
      </c>
      <c r="BR413" s="116"/>
      <c r="BS413" s="24" cm="1">
        <f t="array" aca="1" ref="BS413" ca="1">IF(OFFSET(INDIRECT(ADDRESS(ROW(), COLUMN())),0,-1)="",VLOOKUP($G413,$A:$AAE,COLUMN(),FALSE),OFFSET(INDIRECT(ADDRESS(ROW(), COLUMN())),0,-1))</f>
        <v>0</v>
      </c>
      <c r="BT413" s="116"/>
      <c r="BU413" s="24" t="str" cm="1">
        <f t="array" aca="1" ref="BU413" ca="1">IF(OFFSET(INDIRECT(ADDRESS(ROW(), COLUMN())),0,-1)="",VLOOKUP($G413,$A:$AAE,COLUMN(),FALSE),OFFSET(INDIRECT(ADDRESS(ROW(), COLUMN())),0,-1))</f>
        <v>-</v>
      </c>
      <c r="BV413" s="116"/>
      <c r="BW413" s="24" cm="1">
        <f t="array" aca="1" ref="BW413" ca="1">IF(OFFSET(INDIRECT(ADDRESS(ROW(), COLUMN())),0,-1)="",VLOOKUP($G413,$A:$AAE,COLUMN(),FALSE),OFFSET(INDIRECT(ADDRESS(ROW(), COLUMN())),0,-1))</f>
        <v>0</v>
      </c>
      <c r="BX413" s="116"/>
      <c r="BY413" s="24" cm="1">
        <f t="array" aca="1" ref="BY413" ca="1">IF(OFFSET(INDIRECT(ADDRESS(ROW(), COLUMN())),0,-1)="",VLOOKUP($G413,$A:$AAE,COLUMN(),FALSE),OFFSET(INDIRECT(ADDRESS(ROW(), COLUMN())),0,-1))</f>
        <v>0</v>
      </c>
      <c r="BZ413" s="24" t="s">
        <v>2016</v>
      </c>
      <c r="CA413" s="24" t="str" cm="1">
        <f t="array" aca="1" ref="CA413" ca="1">IF(OFFSET(INDIRECT(ADDRESS(ROW(), COLUMN())),0,-1)="",VLOOKUP($G413,$A:$AAE,COLUMN(),FALSE),OFFSET(INDIRECT(ADDRESS(ROW(), COLUMN())),0,-1))</f>
        <v>地块建筑面积*0.4</v>
      </c>
      <c r="CB413" s="24" t="s">
        <v>2016</v>
      </c>
      <c r="CC413" s="24" t="str" cm="1">
        <f t="array" aca="1" ref="CC413" ca="1">IF(OFFSET(INDIRECT(ADDRESS(ROW(), COLUMN())),0,-1)="",VLOOKUP($G413,$A:$AAE,COLUMN(),FALSE),OFFSET(INDIRECT(ADDRESS(ROW(), COLUMN())),0,-1))</f>
        <v>地块建筑面积*0.4</v>
      </c>
      <c r="CD413" s="24" t="s">
        <v>2017</v>
      </c>
      <c r="CE413" s="24" t="str" cm="1">
        <f t="array" aca="1" ref="CE413" ca="1">IF(OFFSET(INDIRECT(ADDRESS(ROW(), COLUMN())),0,-1)="",VLOOKUP($G413,$A:$AAE,COLUMN(),FALSE),OFFSET(INDIRECT(ADDRESS(ROW(), COLUMN())),0,-1))</f>
        <v>地块建筑面积*0.08</v>
      </c>
      <c r="CF413" s="24" t="s">
        <v>2017</v>
      </c>
      <c r="CG413" s="24" t="str" cm="1">
        <f t="array" aca="1" ref="CG413" ca="1">IF(OFFSET(INDIRECT(ADDRESS(ROW(), COLUMN())),0,-1)="",VLOOKUP($G413,$A:$AAE,COLUMN(),FALSE),OFFSET(INDIRECT(ADDRESS(ROW(), COLUMN())),0,-1))</f>
        <v>地块建筑面积*0.08</v>
      </c>
      <c r="CH413" s="24"/>
      <c r="CI413" s="61" t="str" cm="1">
        <f t="array" aca="1" ref="CI413" ca="1">IF(OFFSET(INDIRECT(ADDRESS(ROW(), COLUMN())),0,-1)="",VLOOKUP($G413,$A:$AAE,COLUMN(),FALSE),OFFSET(INDIRECT(ADDRESS(ROW(), COLUMN())),0,-1))</f>
        <v>城镇建设用地</v>
      </c>
      <c r="CJ413" s="76" t="s">
        <v>1962</v>
      </c>
      <c r="CK413" s="78" t="str">
        <f t="shared" si="306"/>
        <v>唯一标识:G1/A2/S42#公园绿地/文化设施用地/社会停车场用地#城规</v>
      </c>
      <c r="CL413" s="78" t="str">
        <f t="shared" si="307"/>
        <v>性质名称:公园绿地/文化设施用地/社会停车场用地</v>
      </c>
      <c r="CM413" s="78" t="str">
        <f t="shared" si="308"/>
        <v>地块性质过滤:</v>
      </c>
      <c r="CN413" s="78" t="str">
        <f t="shared" si="309"/>
        <v>地块性质:G1/A2/S42</v>
      </c>
      <c r="CO413" s="78" t="str">
        <f t="shared" si="310"/>
        <v>地类标准:城规</v>
      </c>
      <c r="CP413" s="78" t="str">
        <f t="shared" si="311"/>
        <v>地块性质别称:</v>
      </c>
      <c r="CQ413" s="78" t="str">
        <f t="shared" si="312"/>
        <v>属性继承:G1#公园绿地#城规</v>
      </c>
      <c r="CR413" s="78" t="str">
        <f t="shared" si="313"/>
        <v>父类:G1</v>
      </c>
      <c r="CS413" s="78" t="str">
        <f t="shared" si="314"/>
        <v>级别继承:G#绿地与广场用地#城规</v>
      </c>
      <c r="CT413" s="78" t="str">
        <f t="shared" si="315"/>
        <v>级别层次:5</v>
      </c>
      <c r="CU413" s="78" t="str">
        <f t="shared" si="316"/>
        <v>级别:4G</v>
      </c>
      <c r="CV413" s="78" t="str">
        <f t="shared" ca="1" si="317"/>
        <v>地块颜色:0,255,0</v>
      </c>
      <c r="CW413" s="78" t="str">
        <f t="shared" ca="1" si="318"/>
        <v>建筑面积公式:面积*容积率</v>
      </c>
      <c r="CX413" s="78" t="str">
        <f t="shared" ca="1" si="319"/>
        <v>住宅建筑面积公式:地块建筑面积*0</v>
      </c>
      <c r="CY413" s="78" t="str">
        <f t="shared" ca="1" si="320"/>
        <v>商服建筑面积公式:地块建筑面积*0</v>
      </c>
      <c r="CZ413" s="78" t="str">
        <f t="shared" ca="1" si="321"/>
        <v>商服中商业建筑面积公式:地块建筑面积*0</v>
      </c>
      <c r="DA413" s="78" t="str">
        <f t="shared" ca="1" si="322"/>
        <v>商服中办公建筑面积公式:地块建筑面积*0</v>
      </c>
      <c r="DB413" s="78" t="str">
        <f t="shared" ca="1" si="323"/>
        <v>公服建筑面积公式:地块建筑面积*0</v>
      </c>
      <c r="DC413" s="78" t="str">
        <f t="shared" ca="1" si="324"/>
        <v>工业建筑面积公式:地块建筑面积*0</v>
      </c>
      <c r="DD413" s="78" t="str">
        <f t="shared" ca="1" si="325"/>
        <v>市政建筑面积公式:地块建筑面积*0</v>
      </c>
      <c r="DE413" s="78" t="str">
        <f t="shared" ca="1" si="350"/>
        <v>绿地面积指定指标:面积*1</v>
      </c>
      <c r="DF413" s="78" t="str">
        <f t="shared" ca="1" si="351"/>
        <v>绿地面积指定公式:面积*1</v>
      </c>
      <c r="DG413" s="78" t="str">
        <f t="shared" ca="1" si="326"/>
        <v>户数指标:-</v>
      </c>
      <c r="DH413" s="78" t="str">
        <f t="shared" ca="1" si="327"/>
        <v>户数公式:0</v>
      </c>
      <c r="DI413" s="78" t="str">
        <f t="shared" ca="1" si="328"/>
        <v>人数指标:-</v>
      </c>
      <c r="DJ413" s="78" t="str">
        <f t="shared" ca="1" si="329"/>
        <v>人数公式:0</v>
      </c>
      <c r="DK413" s="78" t="str">
        <f t="shared" ca="1" si="330"/>
        <v>就业指标:-</v>
      </c>
      <c r="DL413" s="78" t="str">
        <f t="shared" ca="1" si="331"/>
        <v>就业公式:0</v>
      </c>
      <c r="DM413" s="78" t="str">
        <f t="shared" ca="1" si="332"/>
        <v>机动车指标:-</v>
      </c>
      <c r="DN413" s="78" t="str">
        <f t="shared" ca="1" si="333"/>
        <v>机动车公式:0</v>
      </c>
      <c r="DO413" s="78" t="str">
        <f t="shared" ca="1" si="334"/>
        <v>用水量指标:20立方米/公顷*日</v>
      </c>
      <c r="DP413" s="78" t="str">
        <f t="shared" ca="1" si="335"/>
        <v>用水量公式:用地面积*20</v>
      </c>
      <c r="DQ413" s="78" t="str">
        <f t="shared" ca="1" si="336"/>
        <v>污水折算系数:0</v>
      </c>
      <c r="DR413" s="78" t="str">
        <f t="shared" ca="1" si="337"/>
        <v>污水量公式:用水量*0</v>
      </c>
      <c r="DS413" s="78" t="str">
        <f t="shared" ca="1" si="338"/>
        <v>用电负荷指标:10千瓦/公顷</v>
      </c>
      <c r="DT413" s="78" t="str">
        <f t="shared" ca="1" si="339"/>
        <v>同时率:1</v>
      </c>
      <c r="DU413" s="78" t="str">
        <f t="shared" ca="1" si="340"/>
        <v>用电量公式:用地面积*10*1</v>
      </c>
      <c r="DV413" s="78" t="str">
        <f t="shared" ca="1" si="341"/>
        <v>固话装机指标:-</v>
      </c>
      <c r="DW413" s="78" t="str">
        <f t="shared" ca="1" si="342"/>
        <v>固话量公式:0</v>
      </c>
      <c r="DX413" s="78" t="str">
        <f t="shared" ca="1" si="343"/>
        <v>有线电视指标:-</v>
      </c>
      <c r="DY413" s="78" t="str">
        <f t="shared" ca="1" si="344"/>
        <v>电视量公式:0</v>
      </c>
      <c r="DZ413" s="78" t="str">
        <f t="shared" ca="1" si="345"/>
        <v>高峰机动车生成量指标:-</v>
      </c>
      <c r="EA413" s="78" t="str">
        <f t="shared" ca="1" si="346"/>
        <v>高峰机动车吸引量公式:0</v>
      </c>
      <c r="EB413" s="78" t="str">
        <f t="shared" ca="1" si="347"/>
        <v>高峰机动车发生量公式:0</v>
      </c>
      <c r="EC413" s="78" t="str">
        <f t="shared" ca="1" si="352"/>
        <v>地下空间指标:地块建筑面积*0.4</v>
      </c>
      <c r="ED413" s="78" t="str">
        <f t="shared" ca="1" si="348"/>
        <v>地下空间公式:地块建筑面积*0.4</v>
      </c>
      <c r="EE413" s="78" t="str">
        <f t="shared" ca="1" si="353"/>
        <v>人防指标:地块建筑面积*0.08</v>
      </c>
      <c r="EF413" s="78" t="str">
        <f t="shared" ca="1" si="349"/>
        <v>人防公式:地块建筑面积*0.08</v>
      </c>
      <c r="EG413" s="78" t="str">
        <f t="shared" ca="1" si="356"/>
        <v>用地构成:城镇建设用地</v>
      </c>
      <c r="EH413" s="78" t="s">
        <v>1962</v>
      </c>
      <c r="EI413" s="79" t="str">
        <f t="shared" ca="1" si="354"/>
        <v>唯一标识:G1/A2/S42#公园绿地/文化设施用地/社会停车场用地#城规;性质名称:公园绿地/文化设施用地/社会停车场用地;地块性质过滤:;地块性质:G1/A2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3" t="s">
        <v>1962</v>
      </c>
    </row>
    <row r="414" spans="1:140" ht="16.5" x14ac:dyDescent="0.2">
      <c r="A414" s="61" t="str">
        <f t="shared" si="355"/>
        <v>G1/A2#公园绿地/文化设施用地#城规</v>
      </c>
      <c r="B414" s="61" t="s">
        <v>508</v>
      </c>
      <c r="C414" s="61"/>
      <c r="D414" s="61" t="s">
        <v>1074</v>
      </c>
      <c r="E414" s="61" t="s">
        <v>1276</v>
      </c>
      <c r="F414" s="61"/>
      <c r="G414" s="61" t="s">
        <v>112</v>
      </c>
      <c r="H414" s="61" t="s">
        <v>1060</v>
      </c>
      <c r="I414" s="61" t="s">
        <v>99</v>
      </c>
      <c r="J414" s="61">
        <v>5</v>
      </c>
      <c r="K414" s="61" t="s">
        <v>1522</v>
      </c>
      <c r="L414" s="61"/>
      <c r="M414" s="61" t="str" cm="1">
        <f t="array" aca="1" ref="M414" ca="1">IF(OFFSET(INDIRECT(ADDRESS(ROW(), COLUMN())),0,-1)="",VLOOKUP($G414,$A:$AAE,COLUMN(),FALSE),OFFSET(INDIRECT(ADDRESS(ROW(), COLUMN())),0,-1))</f>
        <v>0,255,0</v>
      </c>
      <c r="N414" s="24"/>
      <c r="O414" s="61" t="str" cm="1">
        <f t="array" aca="1" ref="O414" ca="1">IF(OFFSET(INDIRECT(ADDRESS(ROW(), COLUMN())),0,-1)="",VLOOKUP($G414,$A:$AAE,COLUMN(),FALSE),OFFSET(INDIRECT(ADDRESS(ROW(), COLUMN())),0,-1))</f>
        <v>面积*容积率</v>
      </c>
      <c r="P414" s="24"/>
      <c r="Q414" s="24" t="str" cm="1">
        <f t="array" aca="1" ref="Q414" ca="1">IF(OFFSET(INDIRECT(ADDRESS(ROW(), COLUMN())),0,-1)="",VLOOKUP($G414,$A:$AAE,COLUMN(),FALSE),OFFSET(INDIRECT(ADDRESS(ROW(), COLUMN())),0,-1))</f>
        <v>地块建筑面积*0</v>
      </c>
      <c r="R414" s="24"/>
      <c r="S414" s="24" t="str" cm="1">
        <f t="array" aca="1" ref="S414" ca="1">IF(OFFSET(INDIRECT(ADDRESS(ROW(), COLUMN())),0,-1)="",VLOOKUP($G414,$A:$AAE,COLUMN(),FALSE),OFFSET(INDIRECT(ADDRESS(ROW(), COLUMN())),0,-1))</f>
        <v>地块建筑面积*0</v>
      </c>
      <c r="T414" s="24"/>
      <c r="U414" s="24" t="str" cm="1">
        <f t="array" aca="1" ref="U414" ca="1">IF(OFFSET(INDIRECT(ADDRESS(ROW(), COLUMN())),0,-1)="",VLOOKUP($G414,$A:$AAE,COLUMN(),FALSE),OFFSET(INDIRECT(ADDRESS(ROW(), COLUMN())),0,-1))</f>
        <v>地块建筑面积*0</v>
      </c>
      <c r="V414" s="24"/>
      <c r="W414" s="61" t="str" cm="1">
        <f t="array" aca="1" ref="W414" ca="1">IF(OFFSET(INDIRECT(ADDRESS(ROW(), COLUMN())),0,-1)="",VLOOKUP($G414,$A:$AAE,COLUMN(),FALSE),OFFSET(INDIRECT(ADDRESS(ROW(), COLUMN())),0,-1))</f>
        <v>地块建筑面积*0</v>
      </c>
      <c r="X414" s="24"/>
      <c r="Y414" s="24" t="str" cm="1">
        <f t="array" aca="1" ref="Y414" ca="1">IF(OFFSET(INDIRECT(ADDRESS(ROW(), COLUMN())),0,-1)="",VLOOKUP($G414,$A:$AAE,COLUMN(),FALSE),OFFSET(INDIRECT(ADDRESS(ROW(), COLUMN())),0,-1))</f>
        <v>地块建筑面积*0</v>
      </c>
      <c r="Z414" s="24"/>
      <c r="AA414" s="24" t="str" cm="1">
        <f t="array" aca="1" ref="AA414" ca="1">IF(OFFSET(INDIRECT(ADDRESS(ROW(), COLUMN())),0,-1)="",VLOOKUP($G414,$A:$AAE,COLUMN(),FALSE),OFFSET(INDIRECT(ADDRESS(ROW(), COLUMN())),0,-1))</f>
        <v>地块建筑面积*0</v>
      </c>
      <c r="AB414" s="24"/>
      <c r="AC414" s="24" t="str" cm="1">
        <f t="array" aca="1" ref="AC414" ca="1">IF(OFFSET(INDIRECT(ADDRESS(ROW(), COLUMN())),0,-1)="",VLOOKUP($G414,$A:$AAE,COLUMN(),FALSE),OFFSET(INDIRECT(ADDRESS(ROW(), COLUMN())),0,-1))</f>
        <v>地块建筑面积*0</v>
      </c>
      <c r="AD414" s="24"/>
      <c r="AE414" s="24" t="str" cm="1">
        <f t="array" aca="1" ref="AE414" ca="1">IF(OFFSET(INDIRECT(ADDRESS(ROW(), COLUMN())),0,-1)="",VLOOKUP($G414,$A:$AAE,COLUMN(),FALSE),OFFSET(INDIRECT(ADDRESS(ROW(), COLUMN())),0,-1))</f>
        <v>面积*1</v>
      </c>
      <c r="AF414" s="24"/>
      <c r="AG414" s="24" t="str" cm="1">
        <f t="array" aca="1" ref="AG414" ca="1">IF(OFFSET(INDIRECT(ADDRESS(ROW(), COLUMN())),0,-1)="",VLOOKUP($G414,$A:$AAE,COLUMN(),FALSE),OFFSET(INDIRECT(ADDRESS(ROW(), COLUMN())),0,-1))</f>
        <v>面积*1</v>
      </c>
      <c r="AH414" s="24"/>
      <c r="AI414" s="24" t="str" cm="1">
        <f t="array" aca="1" ref="AI414" ca="1">IF(OFFSET(INDIRECT(ADDRESS(ROW(), COLUMN())),0,-1)="",VLOOKUP($G414,$A:$AAE,COLUMN(),FALSE),OFFSET(INDIRECT(ADDRESS(ROW(), COLUMN())),0,-1))</f>
        <v>-</v>
      </c>
      <c r="AJ414" s="24"/>
      <c r="AK414" s="24" cm="1">
        <f t="array" aca="1" ref="AK414" ca="1">IF(OFFSET(INDIRECT(ADDRESS(ROW(), COLUMN())),0,-1)="",VLOOKUP($G414,$A:$AAE,COLUMN(),FALSE),OFFSET(INDIRECT(ADDRESS(ROW(), COLUMN())),0,-1))</f>
        <v>0</v>
      </c>
      <c r="AL414" s="24"/>
      <c r="AM414" s="24" t="str" cm="1">
        <f t="array" aca="1" ref="AM414" ca="1">IF(OFFSET(INDIRECT(ADDRESS(ROW(), COLUMN())),0,-1)="",VLOOKUP($G414,$A:$AAE,COLUMN(),FALSE),OFFSET(INDIRECT(ADDRESS(ROW(), COLUMN())),0,-1))</f>
        <v>-</v>
      </c>
      <c r="AN414" s="24"/>
      <c r="AO414" s="24" cm="1">
        <f t="array" aca="1" ref="AO414" ca="1">IF(OFFSET(INDIRECT(ADDRESS(ROW(), COLUMN())),0,-1)="",VLOOKUP($G414,$A:$AAE,COLUMN(),FALSE),OFFSET(INDIRECT(ADDRESS(ROW(), COLUMN())),0,-1))</f>
        <v>0</v>
      </c>
      <c r="AP414" s="24"/>
      <c r="AQ414" s="24" t="str" cm="1">
        <f t="array" aca="1" ref="AQ414" ca="1">IF(OFFSET(INDIRECT(ADDRESS(ROW(), COLUMN())),0,-1)="",VLOOKUP($G414,$A:$AAE,COLUMN(),FALSE),OFFSET(INDIRECT(ADDRESS(ROW(), COLUMN())),0,-1))</f>
        <v>-</v>
      </c>
      <c r="AR414" s="24"/>
      <c r="AS414" s="24" cm="1">
        <f t="array" aca="1" ref="AS414" ca="1">IF(OFFSET(INDIRECT(ADDRESS(ROW(), COLUMN())),0,-1)="",VLOOKUP($G414,$A:$AAE,COLUMN(),FALSE),OFFSET(INDIRECT(ADDRESS(ROW(), COLUMN())),0,-1))</f>
        <v>0</v>
      </c>
      <c r="AT414" s="24"/>
      <c r="AU414" s="24" t="str" cm="1">
        <f t="array" aca="1" ref="AU414" ca="1">IF(OFFSET(INDIRECT(ADDRESS(ROW(), COLUMN())),0,-1)="",VLOOKUP($G414,$A:$AAE,COLUMN(),FALSE),OFFSET(INDIRECT(ADDRESS(ROW(), COLUMN())),0,-1))</f>
        <v>-</v>
      </c>
      <c r="AV414" s="24"/>
      <c r="AW414" s="24" cm="1">
        <f t="array" aca="1" ref="AW414" ca="1">IF(OFFSET(INDIRECT(ADDRESS(ROW(), COLUMN())),0,-1)="",VLOOKUP($G414,$A:$AAE,COLUMN(),FALSE),OFFSET(INDIRECT(ADDRESS(ROW(), COLUMN())),0,-1))</f>
        <v>0</v>
      </c>
      <c r="AX414" s="116"/>
      <c r="AY414" s="24" t="str" cm="1">
        <f t="array" aca="1" ref="AY414" ca="1">IF(OFFSET(INDIRECT(ADDRESS(ROW(), COLUMN())),0,-1)="",VLOOKUP($G414,$A:$AAE,COLUMN(),FALSE),OFFSET(INDIRECT(ADDRESS(ROW(), COLUMN())),0,-1))</f>
        <v>20立方米/公顷*日</v>
      </c>
      <c r="AZ414" s="116"/>
      <c r="BA414" s="24" t="str" cm="1">
        <f t="array" aca="1" ref="BA414" ca="1">IF(OFFSET(INDIRECT(ADDRESS(ROW(), COLUMN())),0,-1)="",VLOOKUP($G414,$A:$AAE,COLUMN(),FALSE),OFFSET(INDIRECT(ADDRESS(ROW(), COLUMN())),0,-1))</f>
        <v>用地面积*20</v>
      </c>
      <c r="BB414" s="116"/>
      <c r="BC414" s="24" cm="1">
        <f t="array" aca="1" ref="BC414" ca="1">IF(OFFSET(INDIRECT(ADDRESS(ROW(), COLUMN())),0,-1)="",VLOOKUP($G414,$A:$AAE,COLUMN(),FALSE),OFFSET(INDIRECT(ADDRESS(ROW(), COLUMN())),0,-1))</f>
        <v>0</v>
      </c>
      <c r="BD414" s="116"/>
      <c r="BE414" s="24" t="str" cm="1">
        <f t="array" aca="1" ref="BE414" ca="1">IF(OFFSET(INDIRECT(ADDRESS(ROW(), COLUMN())),0,-1)="",VLOOKUP($G414,$A:$AAE,COLUMN(),FALSE),OFFSET(INDIRECT(ADDRESS(ROW(), COLUMN())),0,-1))</f>
        <v>用水量*0</v>
      </c>
      <c r="BF414" s="116"/>
      <c r="BG414" s="24" t="str" cm="1">
        <f t="array" aca="1" ref="BG414" ca="1">IF(OFFSET(INDIRECT(ADDRESS(ROW(), COLUMN())),0,-1)="",VLOOKUP($G414,$A:$AAE,COLUMN(),FALSE),OFFSET(INDIRECT(ADDRESS(ROW(), COLUMN())),0,-1))</f>
        <v>10千瓦/公顷</v>
      </c>
      <c r="BH414" s="116"/>
      <c r="BI414" s="24" cm="1">
        <f t="array" aca="1" ref="BI414" ca="1">IF(OFFSET(INDIRECT(ADDRESS(ROW(), COLUMN())),0,-1)="",VLOOKUP($G414,$A:$AAE,COLUMN(),FALSE),OFFSET(INDIRECT(ADDRESS(ROW(), COLUMN())),0,-1))</f>
        <v>1</v>
      </c>
      <c r="BJ414" s="116"/>
      <c r="BK414" s="24" t="str" cm="1">
        <f t="array" aca="1" ref="BK414" ca="1">IF(OFFSET(INDIRECT(ADDRESS(ROW(), COLUMN())),0,-1)="",VLOOKUP($G414,$A:$AAE,COLUMN(),FALSE),OFFSET(INDIRECT(ADDRESS(ROW(), COLUMN())),0,-1))</f>
        <v>用地面积*10*1</v>
      </c>
      <c r="BL414" s="116"/>
      <c r="BM414" s="24" t="str" cm="1">
        <f t="array" aca="1" ref="BM414" ca="1">IF(OFFSET(INDIRECT(ADDRESS(ROW(), COLUMN())),0,-1)="",VLOOKUP($G414,$A:$AAE,COLUMN(),FALSE),OFFSET(INDIRECT(ADDRESS(ROW(), COLUMN())),0,-1))</f>
        <v>-</v>
      </c>
      <c r="BN414" s="116"/>
      <c r="BO414" s="24" cm="1">
        <f t="array" aca="1" ref="BO414" ca="1">IF(OFFSET(INDIRECT(ADDRESS(ROW(), COLUMN())),0,-1)="",VLOOKUP($G414,$A:$AAE,COLUMN(),FALSE),OFFSET(INDIRECT(ADDRESS(ROW(), COLUMN())),0,-1))</f>
        <v>0</v>
      </c>
      <c r="BP414" s="116"/>
      <c r="BQ414" s="24" t="str" cm="1">
        <f t="array" aca="1" ref="BQ414" ca="1">IF(OFFSET(INDIRECT(ADDRESS(ROW(), COLUMN())),0,-1)="",VLOOKUP($G414,$A:$AAE,COLUMN(),FALSE),OFFSET(INDIRECT(ADDRESS(ROW(), COLUMN())),0,-1))</f>
        <v>-</v>
      </c>
      <c r="BR414" s="116"/>
      <c r="BS414" s="24" cm="1">
        <f t="array" aca="1" ref="BS414" ca="1">IF(OFFSET(INDIRECT(ADDRESS(ROW(), COLUMN())),0,-1)="",VLOOKUP($G414,$A:$AAE,COLUMN(),FALSE),OFFSET(INDIRECT(ADDRESS(ROW(), COLUMN())),0,-1))</f>
        <v>0</v>
      </c>
      <c r="BT414" s="116"/>
      <c r="BU414" s="24" t="str" cm="1">
        <f t="array" aca="1" ref="BU414" ca="1">IF(OFFSET(INDIRECT(ADDRESS(ROW(), COLUMN())),0,-1)="",VLOOKUP($G414,$A:$AAE,COLUMN(),FALSE),OFFSET(INDIRECT(ADDRESS(ROW(), COLUMN())),0,-1))</f>
        <v>-</v>
      </c>
      <c r="BV414" s="116"/>
      <c r="BW414" s="24" cm="1">
        <f t="array" aca="1" ref="BW414" ca="1">IF(OFFSET(INDIRECT(ADDRESS(ROW(), COLUMN())),0,-1)="",VLOOKUP($G414,$A:$AAE,COLUMN(),FALSE),OFFSET(INDIRECT(ADDRESS(ROW(), COLUMN())),0,-1))</f>
        <v>0</v>
      </c>
      <c r="BX414" s="116"/>
      <c r="BY414" s="24" cm="1">
        <f t="array" aca="1" ref="BY414" ca="1">IF(OFFSET(INDIRECT(ADDRESS(ROW(), COLUMN())),0,-1)="",VLOOKUP($G414,$A:$AAE,COLUMN(),FALSE),OFFSET(INDIRECT(ADDRESS(ROW(), COLUMN())),0,-1))</f>
        <v>0</v>
      </c>
      <c r="BZ414" s="24" t="s">
        <v>2016</v>
      </c>
      <c r="CA414" s="24" t="str" cm="1">
        <f t="array" aca="1" ref="CA414" ca="1">IF(OFFSET(INDIRECT(ADDRESS(ROW(), COLUMN())),0,-1)="",VLOOKUP($G414,$A:$AAE,COLUMN(),FALSE),OFFSET(INDIRECT(ADDRESS(ROW(), COLUMN())),0,-1))</f>
        <v>地块建筑面积*0.4</v>
      </c>
      <c r="CB414" s="24" t="s">
        <v>2016</v>
      </c>
      <c r="CC414" s="24" t="str" cm="1">
        <f t="array" aca="1" ref="CC414" ca="1">IF(OFFSET(INDIRECT(ADDRESS(ROW(), COLUMN())),0,-1)="",VLOOKUP($G414,$A:$AAE,COLUMN(),FALSE),OFFSET(INDIRECT(ADDRESS(ROW(), COLUMN())),0,-1))</f>
        <v>地块建筑面积*0.4</v>
      </c>
      <c r="CD414" s="24" t="s">
        <v>2017</v>
      </c>
      <c r="CE414" s="24" t="str" cm="1">
        <f t="array" aca="1" ref="CE414" ca="1">IF(OFFSET(INDIRECT(ADDRESS(ROW(), COLUMN())),0,-1)="",VLOOKUP($G414,$A:$AAE,COLUMN(),FALSE),OFFSET(INDIRECT(ADDRESS(ROW(), COLUMN())),0,-1))</f>
        <v>地块建筑面积*0.08</v>
      </c>
      <c r="CF414" s="24" t="s">
        <v>2017</v>
      </c>
      <c r="CG414" s="24" t="str" cm="1">
        <f t="array" aca="1" ref="CG414" ca="1">IF(OFFSET(INDIRECT(ADDRESS(ROW(), COLUMN())),0,-1)="",VLOOKUP($G414,$A:$AAE,COLUMN(),FALSE),OFFSET(INDIRECT(ADDRESS(ROW(), COLUMN())),0,-1))</f>
        <v>地块建筑面积*0.08</v>
      </c>
      <c r="CH414" s="24"/>
      <c r="CI414" s="61" t="str" cm="1">
        <f t="array" aca="1" ref="CI414" ca="1">IF(OFFSET(INDIRECT(ADDRESS(ROW(), COLUMN())),0,-1)="",VLOOKUP($G414,$A:$AAE,COLUMN(),FALSE),OFFSET(INDIRECT(ADDRESS(ROW(), COLUMN())),0,-1))</f>
        <v>城镇建设用地</v>
      </c>
      <c r="CJ414" s="76" t="s">
        <v>1962</v>
      </c>
      <c r="CK414" s="78" t="str">
        <f t="shared" si="306"/>
        <v>唯一标识:G1/A2#公园绿地/文化设施用地#城规</v>
      </c>
      <c r="CL414" s="78" t="str">
        <f t="shared" si="307"/>
        <v>性质名称:公园绿地/文化设施用地</v>
      </c>
      <c r="CM414" s="78" t="str">
        <f t="shared" si="308"/>
        <v>地块性质过滤:</v>
      </c>
      <c r="CN414" s="78" t="str">
        <f t="shared" si="309"/>
        <v>地块性质:G1/A2</v>
      </c>
      <c r="CO414" s="78" t="str">
        <f t="shared" si="310"/>
        <v>地类标准:城规</v>
      </c>
      <c r="CP414" s="78" t="str">
        <f t="shared" si="311"/>
        <v>地块性质别称:</v>
      </c>
      <c r="CQ414" s="78" t="str">
        <f t="shared" si="312"/>
        <v>属性继承:G1#公园绿地#城规</v>
      </c>
      <c r="CR414" s="78" t="str">
        <f t="shared" si="313"/>
        <v>父类:G1</v>
      </c>
      <c r="CS414" s="78" t="str">
        <f t="shared" si="314"/>
        <v>级别继承:G#绿地与广场用地#城规</v>
      </c>
      <c r="CT414" s="78" t="str">
        <f t="shared" si="315"/>
        <v>级别层次:5</v>
      </c>
      <c r="CU414" s="78" t="str">
        <f t="shared" si="316"/>
        <v>级别:4G</v>
      </c>
      <c r="CV414" s="78" t="str">
        <f t="shared" ca="1" si="317"/>
        <v>地块颜色:0,255,0</v>
      </c>
      <c r="CW414" s="78" t="str">
        <f t="shared" ca="1" si="318"/>
        <v>建筑面积公式:面积*容积率</v>
      </c>
      <c r="CX414" s="78" t="str">
        <f t="shared" ca="1" si="319"/>
        <v>住宅建筑面积公式:地块建筑面积*0</v>
      </c>
      <c r="CY414" s="78" t="str">
        <f t="shared" ca="1" si="320"/>
        <v>商服建筑面积公式:地块建筑面积*0</v>
      </c>
      <c r="CZ414" s="78" t="str">
        <f t="shared" ca="1" si="321"/>
        <v>商服中商业建筑面积公式:地块建筑面积*0</v>
      </c>
      <c r="DA414" s="78" t="str">
        <f t="shared" ca="1" si="322"/>
        <v>商服中办公建筑面积公式:地块建筑面积*0</v>
      </c>
      <c r="DB414" s="78" t="str">
        <f t="shared" ca="1" si="323"/>
        <v>公服建筑面积公式:地块建筑面积*0</v>
      </c>
      <c r="DC414" s="78" t="str">
        <f t="shared" ca="1" si="324"/>
        <v>工业建筑面积公式:地块建筑面积*0</v>
      </c>
      <c r="DD414" s="78" t="str">
        <f t="shared" ca="1" si="325"/>
        <v>市政建筑面积公式:地块建筑面积*0</v>
      </c>
      <c r="DE414" s="78" t="str">
        <f t="shared" ca="1" si="350"/>
        <v>绿地面积指定指标:面积*1</v>
      </c>
      <c r="DF414" s="78" t="str">
        <f t="shared" ca="1" si="351"/>
        <v>绿地面积指定公式:面积*1</v>
      </c>
      <c r="DG414" s="78" t="str">
        <f t="shared" ca="1" si="326"/>
        <v>户数指标:-</v>
      </c>
      <c r="DH414" s="78" t="str">
        <f t="shared" ca="1" si="327"/>
        <v>户数公式:0</v>
      </c>
      <c r="DI414" s="78" t="str">
        <f t="shared" ca="1" si="328"/>
        <v>人数指标:-</v>
      </c>
      <c r="DJ414" s="78" t="str">
        <f t="shared" ca="1" si="329"/>
        <v>人数公式:0</v>
      </c>
      <c r="DK414" s="78" t="str">
        <f t="shared" ca="1" si="330"/>
        <v>就业指标:-</v>
      </c>
      <c r="DL414" s="78" t="str">
        <f t="shared" ca="1" si="331"/>
        <v>就业公式:0</v>
      </c>
      <c r="DM414" s="78" t="str">
        <f t="shared" ca="1" si="332"/>
        <v>机动车指标:-</v>
      </c>
      <c r="DN414" s="78" t="str">
        <f t="shared" ca="1" si="333"/>
        <v>机动车公式:0</v>
      </c>
      <c r="DO414" s="78" t="str">
        <f t="shared" ca="1" si="334"/>
        <v>用水量指标:20立方米/公顷*日</v>
      </c>
      <c r="DP414" s="78" t="str">
        <f t="shared" ca="1" si="335"/>
        <v>用水量公式:用地面积*20</v>
      </c>
      <c r="DQ414" s="78" t="str">
        <f t="shared" ca="1" si="336"/>
        <v>污水折算系数:0</v>
      </c>
      <c r="DR414" s="78" t="str">
        <f t="shared" ca="1" si="337"/>
        <v>污水量公式:用水量*0</v>
      </c>
      <c r="DS414" s="78" t="str">
        <f t="shared" ca="1" si="338"/>
        <v>用电负荷指标:10千瓦/公顷</v>
      </c>
      <c r="DT414" s="78" t="str">
        <f t="shared" ca="1" si="339"/>
        <v>同时率:1</v>
      </c>
      <c r="DU414" s="78" t="str">
        <f t="shared" ca="1" si="340"/>
        <v>用电量公式:用地面积*10*1</v>
      </c>
      <c r="DV414" s="78" t="str">
        <f t="shared" ca="1" si="341"/>
        <v>固话装机指标:-</v>
      </c>
      <c r="DW414" s="78" t="str">
        <f t="shared" ca="1" si="342"/>
        <v>固话量公式:0</v>
      </c>
      <c r="DX414" s="78" t="str">
        <f t="shared" ca="1" si="343"/>
        <v>有线电视指标:-</v>
      </c>
      <c r="DY414" s="78" t="str">
        <f t="shared" ca="1" si="344"/>
        <v>电视量公式:0</v>
      </c>
      <c r="DZ414" s="78" t="str">
        <f t="shared" ca="1" si="345"/>
        <v>高峰机动车生成量指标:-</v>
      </c>
      <c r="EA414" s="78" t="str">
        <f t="shared" ca="1" si="346"/>
        <v>高峰机动车吸引量公式:0</v>
      </c>
      <c r="EB414" s="78" t="str">
        <f t="shared" ca="1" si="347"/>
        <v>高峰机动车发生量公式:0</v>
      </c>
      <c r="EC414" s="78" t="str">
        <f t="shared" ca="1" si="352"/>
        <v>地下空间指标:地块建筑面积*0.4</v>
      </c>
      <c r="ED414" s="78" t="str">
        <f t="shared" ca="1" si="348"/>
        <v>地下空间公式:地块建筑面积*0.4</v>
      </c>
      <c r="EE414" s="78" t="str">
        <f t="shared" ca="1" si="353"/>
        <v>人防指标:地块建筑面积*0.08</v>
      </c>
      <c r="EF414" s="78" t="str">
        <f t="shared" ca="1" si="349"/>
        <v>人防公式:地块建筑面积*0.08</v>
      </c>
      <c r="EG414" s="78" t="str">
        <f t="shared" ca="1" si="356"/>
        <v>用地构成:城镇建设用地</v>
      </c>
      <c r="EH414" s="78" t="s">
        <v>1962</v>
      </c>
      <c r="EI414" s="79" t="str">
        <f t="shared" ca="1" si="354"/>
        <v>唯一标识:G1/A2#公园绿地/文化设施用地#城规;性质名称:公园绿地/文化设施用地;地块性质过滤:;地块性质:G1/A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4" t="s">
        <v>1962</v>
      </c>
    </row>
    <row r="415" spans="1:140" ht="16.5" x14ac:dyDescent="0.2">
      <c r="A415" s="61" t="str">
        <f t="shared" si="355"/>
        <v>G1/A4#公园绿地/体育用地#城规</v>
      </c>
      <c r="B415" s="61" t="s">
        <v>509</v>
      </c>
      <c r="C415" s="61"/>
      <c r="D415" s="61" t="s">
        <v>1075</v>
      </c>
      <c r="E415" s="61" t="s">
        <v>1276</v>
      </c>
      <c r="F415" s="61"/>
      <c r="G415" s="61" t="s">
        <v>112</v>
      </c>
      <c r="H415" s="61" t="s">
        <v>1060</v>
      </c>
      <c r="I415" s="61" t="s">
        <v>99</v>
      </c>
      <c r="J415" s="61">
        <v>5</v>
      </c>
      <c r="K415" s="61" t="s">
        <v>1522</v>
      </c>
      <c r="L415" s="61"/>
      <c r="M415" s="61" t="str" cm="1">
        <f t="array" aca="1" ref="M415" ca="1">IF(OFFSET(INDIRECT(ADDRESS(ROW(), COLUMN())),0,-1)="",VLOOKUP($G415,$A:$AAE,COLUMN(),FALSE),OFFSET(INDIRECT(ADDRESS(ROW(), COLUMN())),0,-1))</f>
        <v>0,255,0</v>
      </c>
      <c r="N415" s="24"/>
      <c r="O415" s="61" t="str" cm="1">
        <f t="array" aca="1" ref="O415" ca="1">IF(OFFSET(INDIRECT(ADDRESS(ROW(), COLUMN())),0,-1)="",VLOOKUP($G415,$A:$AAE,COLUMN(),FALSE),OFFSET(INDIRECT(ADDRESS(ROW(), COLUMN())),0,-1))</f>
        <v>面积*容积率</v>
      </c>
      <c r="P415" s="24"/>
      <c r="Q415" s="24" t="str" cm="1">
        <f t="array" aca="1" ref="Q415" ca="1">IF(OFFSET(INDIRECT(ADDRESS(ROW(), COLUMN())),0,-1)="",VLOOKUP($G415,$A:$AAE,COLUMN(),FALSE),OFFSET(INDIRECT(ADDRESS(ROW(), COLUMN())),0,-1))</f>
        <v>地块建筑面积*0</v>
      </c>
      <c r="R415" s="24"/>
      <c r="S415" s="24" t="str" cm="1">
        <f t="array" aca="1" ref="S415" ca="1">IF(OFFSET(INDIRECT(ADDRESS(ROW(), COLUMN())),0,-1)="",VLOOKUP($G415,$A:$AAE,COLUMN(),FALSE),OFFSET(INDIRECT(ADDRESS(ROW(), COLUMN())),0,-1))</f>
        <v>地块建筑面积*0</v>
      </c>
      <c r="T415" s="24"/>
      <c r="U415" s="24" t="str" cm="1">
        <f t="array" aca="1" ref="U415" ca="1">IF(OFFSET(INDIRECT(ADDRESS(ROW(), COLUMN())),0,-1)="",VLOOKUP($G415,$A:$AAE,COLUMN(),FALSE),OFFSET(INDIRECT(ADDRESS(ROW(), COLUMN())),0,-1))</f>
        <v>地块建筑面积*0</v>
      </c>
      <c r="V415" s="24"/>
      <c r="W415" s="61" t="str" cm="1">
        <f t="array" aca="1" ref="W415" ca="1">IF(OFFSET(INDIRECT(ADDRESS(ROW(), COLUMN())),0,-1)="",VLOOKUP($G415,$A:$AAE,COLUMN(),FALSE),OFFSET(INDIRECT(ADDRESS(ROW(), COLUMN())),0,-1))</f>
        <v>地块建筑面积*0</v>
      </c>
      <c r="X415" s="24"/>
      <c r="Y415" s="24" t="str" cm="1">
        <f t="array" aca="1" ref="Y415" ca="1">IF(OFFSET(INDIRECT(ADDRESS(ROW(), COLUMN())),0,-1)="",VLOOKUP($G415,$A:$AAE,COLUMN(),FALSE),OFFSET(INDIRECT(ADDRESS(ROW(), COLUMN())),0,-1))</f>
        <v>地块建筑面积*0</v>
      </c>
      <c r="Z415" s="24"/>
      <c r="AA415" s="24" t="str" cm="1">
        <f t="array" aca="1" ref="AA415" ca="1">IF(OFFSET(INDIRECT(ADDRESS(ROW(), COLUMN())),0,-1)="",VLOOKUP($G415,$A:$AAE,COLUMN(),FALSE),OFFSET(INDIRECT(ADDRESS(ROW(), COLUMN())),0,-1))</f>
        <v>地块建筑面积*0</v>
      </c>
      <c r="AB415" s="24"/>
      <c r="AC415" s="24" t="str" cm="1">
        <f t="array" aca="1" ref="AC415" ca="1">IF(OFFSET(INDIRECT(ADDRESS(ROW(), COLUMN())),0,-1)="",VLOOKUP($G415,$A:$AAE,COLUMN(),FALSE),OFFSET(INDIRECT(ADDRESS(ROW(), COLUMN())),0,-1))</f>
        <v>地块建筑面积*0</v>
      </c>
      <c r="AD415" s="24"/>
      <c r="AE415" s="24" t="str" cm="1">
        <f t="array" aca="1" ref="AE415" ca="1">IF(OFFSET(INDIRECT(ADDRESS(ROW(), COLUMN())),0,-1)="",VLOOKUP($G415,$A:$AAE,COLUMN(),FALSE),OFFSET(INDIRECT(ADDRESS(ROW(), COLUMN())),0,-1))</f>
        <v>面积*1</v>
      </c>
      <c r="AF415" s="24"/>
      <c r="AG415" s="24" t="str" cm="1">
        <f t="array" aca="1" ref="AG415" ca="1">IF(OFFSET(INDIRECT(ADDRESS(ROW(), COLUMN())),0,-1)="",VLOOKUP($G415,$A:$AAE,COLUMN(),FALSE),OFFSET(INDIRECT(ADDRESS(ROW(), COLUMN())),0,-1))</f>
        <v>面积*1</v>
      </c>
      <c r="AH415" s="24"/>
      <c r="AI415" s="24" t="str" cm="1">
        <f t="array" aca="1" ref="AI415" ca="1">IF(OFFSET(INDIRECT(ADDRESS(ROW(), COLUMN())),0,-1)="",VLOOKUP($G415,$A:$AAE,COLUMN(),FALSE),OFFSET(INDIRECT(ADDRESS(ROW(), COLUMN())),0,-1))</f>
        <v>-</v>
      </c>
      <c r="AJ415" s="24"/>
      <c r="AK415" s="24" cm="1">
        <f t="array" aca="1" ref="AK415" ca="1">IF(OFFSET(INDIRECT(ADDRESS(ROW(), COLUMN())),0,-1)="",VLOOKUP($G415,$A:$AAE,COLUMN(),FALSE),OFFSET(INDIRECT(ADDRESS(ROW(), COLUMN())),0,-1))</f>
        <v>0</v>
      </c>
      <c r="AL415" s="24"/>
      <c r="AM415" s="24" t="str" cm="1">
        <f t="array" aca="1" ref="AM415" ca="1">IF(OFFSET(INDIRECT(ADDRESS(ROW(), COLUMN())),0,-1)="",VLOOKUP($G415,$A:$AAE,COLUMN(),FALSE),OFFSET(INDIRECT(ADDRESS(ROW(), COLUMN())),0,-1))</f>
        <v>-</v>
      </c>
      <c r="AN415" s="24"/>
      <c r="AO415" s="24" cm="1">
        <f t="array" aca="1" ref="AO415" ca="1">IF(OFFSET(INDIRECT(ADDRESS(ROW(), COLUMN())),0,-1)="",VLOOKUP($G415,$A:$AAE,COLUMN(),FALSE),OFFSET(INDIRECT(ADDRESS(ROW(), COLUMN())),0,-1))</f>
        <v>0</v>
      </c>
      <c r="AP415" s="24"/>
      <c r="AQ415" s="24" t="str" cm="1">
        <f t="array" aca="1" ref="AQ415" ca="1">IF(OFFSET(INDIRECT(ADDRESS(ROW(), COLUMN())),0,-1)="",VLOOKUP($G415,$A:$AAE,COLUMN(),FALSE),OFFSET(INDIRECT(ADDRESS(ROW(), COLUMN())),0,-1))</f>
        <v>-</v>
      </c>
      <c r="AR415" s="24"/>
      <c r="AS415" s="24" cm="1">
        <f t="array" aca="1" ref="AS415" ca="1">IF(OFFSET(INDIRECT(ADDRESS(ROW(), COLUMN())),0,-1)="",VLOOKUP($G415,$A:$AAE,COLUMN(),FALSE),OFFSET(INDIRECT(ADDRESS(ROW(), COLUMN())),0,-1))</f>
        <v>0</v>
      </c>
      <c r="AT415" s="24"/>
      <c r="AU415" s="24" t="str" cm="1">
        <f t="array" aca="1" ref="AU415" ca="1">IF(OFFSET(INDIRECT(ADDRESS(ROW(), COLUMN())),0,-1)="",VLOOKUP($G415,$A:$AAE,COLUMN(),FALSE),OFFSET(INDIRECT(ADDRESS(ROW(), COLUMN())),0,-1))</f>
        <v>-</v>
      </c>
      <c r="AV415" s="24"/>
      <c r="AW415" s="24" cm="1">
        <f t="array" aca="1" ref="AW415" ca="1">IF(OFFSET(INDIRECT(ADDRESS(ROW(), COLUMN())),0,-1)="",VLOOKUP($G415,$A:$AAE,COLUMN(),FALSE),OFFSET(INDIRECT(ADDRESS(ROW(), COLUMN())),0,-1))</f>
        <v>0</v>
      </c>
      <c r="AX415" s="116"/>
      <c r="AY415" s="24" t="str" cm="1">
        <f t="array" aca="1" ref="AY415" ca="1">IF(OFFSET(INDIRECT(ADDRESS(ROW(), COLUMN())),0,-1)="",VLOOKUP($G415,$A:$AAE,COLUMN(),FALSE),OFFSET(INDIRECT(ADDRESS(ROW(), COLUMN())),0,-1))</f>
        <v>20立方米/公顷*日</v>
      </c>
      <c r="AZ415" s="116"/>
      <c r="BA415" s="24" t="str" cm="1">
        <f t="array" aca="1" ref="BA415" ca="1">IF(OFFSET(INDIRECT(ADDRESS(ROW(), COLUMN())),0,-1)="",VLOOKUP($G415,$A:$AAE,COLUMN(),FALSE),OFFSET(INDIRECT(ADDRESS(ROW(), COLUMN())),0,-1))</f>
        <v>用地面积*20</v>
      </c>
      <c r="BB415" s="116"/>
      <c r="BC415" s="24" cm="1">
        <f t="array" aca="1" ref="BC415" ca="1">IF(OFFSET(INDIRECT(ADDRESS(ROW(), COLUMN())),0,-1)="",VLOOKUP($G415,$A:$AAE,COLUMN(),FALSE),OFFSET(INDIRECT(ADDRESS(ROW(), COLUMN())),0,-1))</f>
        <v>0</v>
      </c>
      <c r="BD415" s="116"/>
      <c r="BE415" s="24" t="str" cm="1">
        <f t="array" aca="1" ref="BE415" ca="1">IF(OFFSET(INDIRECT(ADDRESS(ROW(), COLUMN())),0,-1)="",VLOOKUP($G415,$A:$AAE,COLUMN(),FALSE),OFFSET(INDIRECT(ADDRESS(ROW(), COLUMN())),0,-1))</f>
        <v>用水量*0</v>
      </c>
      <c r="BF415" s="116"/>
      <c r="BG415" s="24" t="str" cm="1">
        <f t="array" aca="1" ref="BG415" ca="1">IF(OFFSET(INDIRECT(ADDRESS(ROW(), COLUMN())),0,-1)="",VLOOKUP($G415,$A:$AAE,COLUMN(),FALSE),OFFSET(INDIRECT(ADDRESS(ROW(), COLUMN())),0,-1))</f>
        <v>10千瓦/公顷</v>
      </c>
      <c r="BH415" s="116"/>
      <c r="BI415" s="24" cm="1">
        <f t="array" aca="1" ref="BI415" ca="1">IF(OFFSET(INDIRECT(ADDRESS(ROW(), COLUMN())),0,-1)="",VLOOKUP($G415,$A:$AAE,COLUMN(),FALSE),OFFSET(INDIRECT(ADDRESS(ROW(), COLUMN())),0,-1))</f>
        <v>1</v>
      </c>
      <c r="BJ415" s="116"/>
      <c r="BK415" s="24" t="str" cm="1">
        <f t="array" aca="1" ref="BK415" ca="1">IF(OFFSET(INDIRECT(ADDRESS(ROW(), COLUMN())),0,-1)="",VLOOKUP($G415,$A:$AAE,COLUMN(),FALSE),OFFSET(INDIRECT(ADDRESS(ROW(), COLUMN())),0,-1))</f>
        <v>用地面积*10*1</v>
      </c>
      <c r="BL415" s="116"/>
      <c r="BM415" s="24" t="str" cm="1">
        <f t="array" aca="1" ref="BM415" ca="1">IF(OFFSET(INDIRECT(ADDRESS(ROW(), COLUMN())),0,-1)="",VLOOKUP($G415,$A:$AAE,COLUMN(),FALSE),OFFSET(INDIRECT(ADDRESS(ROW(), COLUMN())),0,-1))</f>
        <v>-</v>
      </c>
      <c r="BN415" s="116"/>
      <c r="BO415" s="24" cm="1">
        <f t="array" aca="1" ref="BO415" ca="1">IF(OFFSET(INDIRECT(ADDRESS(ROW(), COLUMN())),0,-1)="",VLOOKUP($G415,$A:$AAE,COLUMN(),FALSE),OFFSET(INDIRECT(ADDRESS(ROW(), COLUMN())),0,-1))</f>
        <v>0</v>
      </c>
      <c r="BP415" s="116"/>
      <c r="BQ415" s="24" t="str" cm="1">
        <f t="array" aca="1" ref="BQ415" ca="1">IF(OFFSET(INDIRECT(ADDRESS(ROW(), COLUMN())),0,-1)="",VLOOKUP($G415,$A:$AAE,COLUMN(),FALSE),OFFSET(INDIRECT(ADDRESS(ROW(), COLUMN())),0,-1))</f>
        <v>-</v>
      </c>
      <c r="BR415" s="116"/>
      <c r="BS415" s="24" cm="1">
        <f t="array" aca="1" ref="BS415" ca="1">IF(OFFSET(INDIRECT(ADDRESS(ROW(), COLUMN())),0,-1)="",VLOOKUP($G415,$A:$AAE,COLUMN(),FALSE),OFFSET(INDIRECT(ADDRESS(ROW(), COLUMN())),0,-1))</f>
        <v>0</v>
      </c>
      <c r="BT415" s="116"/>
      <c r="BU415" s="24" t="str" cm="1">
        <f t="array" aca="1" ref="BU415" ca="1">IF(OFFSET(INDIRECT(ADDRESS(ROW(), COLUMN())),0,-1)="",VLOOKUP($G415,$A:$AAE,COLUMN(),FALSE),OFFSET(INDIRECT(ADDRESS(ROW(), COLUMN())),0,-1))</f>
        <v>-</v>
      </c>
      <c r="BV415" s="116"/>
      <c r="BW415" s="24" cm="1">
        <f t="array" aca="1" ref="BW415" ca="1">IF(OFFSET(INDIRECT(ADDRESS(ROW(), COLUMN())),0,-1)="",VLOOKUP($G415,$A:$AAE,COLUMN(),FALSE),OFFSET(INDIRECT(ADDRESS(ROW(), COLUMN())),0,-1))</f>
        <v>0</v>
      </c>
      <c r="BX415" s="116"/>
      <c r="BY415" s="24" cm="1">
        <f t="array" aca="1" ref="BY415" ca="1">IF(OFFSET(INDIRECT(ADDRESS(ROW(), COLUMN())),0,-1)="",VLOOKUP($G415,$A:$AAE,COLUMN(),FALSE),OFFSET(INDIRECT(ADDRESS(ROW(), COLUMN())),0,-1))</f>
        <v>0</v>
      </c>
      <c r="BZ415" s="24" t="s">
        <v>2016</v>
      </c>
      <c r="CA415" s="24" t="str" cm="1">
        <f t="array" aca="1" ref="CA415" ca="1">IF(OFFSET(INDIRECT(ADDRESS(ROW(), COLUMN())),0,-1)="",VLOOKUP($G415,$A:$AAE,COLUMN(),FALSE),OFFSET(INDIRECT(ADDRESS(ROW(), COLUMN())),0,-1))</f>
        <v>地块建筑面积*0.4</v>
      </c>
      <c r="CB415" s="24" t="s">
        <v>2016</v>
      </c>
      <c r="CC415" s="24" t="str" cm="1">
        <f t="array" aca="1" ref="CC415" ca="1">IF(OFFSET(INDIRECT(ADDRESS(ROW(), COLUMN())),0,-1)="",VLOOKUP($G415,$A:$AAE,COLUMN(),FALSE),OFFSET(INDIRECT(ADDRESS(ROW(), COLUMN())),0,-1))</f>
        <v>地块建筑面积*0.4</v>
      </c>
      <c r="CD415" s="24" t="s">
        <v>2017</v>
      </c>
      <c r="CE415" s="24" t="str" cm="1">
        <f t="array" aca="1" ref="CE415" ca="1">IF(OFFSET(INDIRECT(ADDRESS(ROW(), COLUMN())),0,-1)="",VLOOKUP($G415,$A:$AAE,COLUMN(),FALSE),OFFSET(INDIRECT(ADDRESS(ROW(), COLUMN())),0,-1))</f>
        <v>地块建筑面积*0.08</v>
      </c>
      <c r="CF415" s="24" t="s">
        <v>2017</v>
      </c>
      <c r="CG415" s="24" t="str" cm="1">
        <f t="array" aca="1" ref="CG415" ca="1">IF(OFFSET(INDIRECT(ADDRESS(ROW(), COLUMN())),0,-1)="",VLOOKUP($G415,$A:$AAE,COLUMN(),FALSE),OFFSET(INDIRECT(ADDRESS(ROW(), COLUMN())),0,-1))</f>
        <v>地块建筑面积*0.08</v>
      </c>
      <c r="CH415" s="24"/>
      <c r="CI415" s="61" t="str" cm="1">
        <f t="array" aca="1" ref="CI415" ca="1">IF(OFFSET(INDIRECT(ADDRESS(ROW(), COLUMN())),0,-1)="",VLOOKUP($G415,$A:$AAE,COLUMN(),FALSE),OFFSET(INDIRECT(ADDRESS(ROW(), COLUMN())),0,-1))</f>
        <v>城镇建设用地</v>
      </c>
      <c r="CJ415" s="76" t="s">
        <v>1962</v>
      </c>
      <c r="CK415" s="78" t="str">
        <f t="shared" si="306"/>
        <v>唯一标识:G1/A4#公园绿地/体育用地#城规</v>
      </c>
      <c r="CL415" s="78" t="str">
        <f t="shared" si="307"/>
        <v>性质名称:公园绿地/体育用地</v>
      </c>
      <c r="CM415" s="78" t="str">
        <f t="shared" si="308"/>
        <v>地块性质过滤:</v>
      </c>
      <c r="CN415" s="78" t="str">
        <f t="shared" si="309"/>
        <v>地块性质:G1/A4</v>
      </c>
      <c r="CO415" s="78" t="str">
        <f t="shared" si="310"/>
        <v>地类标准:城规</v>
      </c>
      <c r="CP415" s="78" t="str">
        <f t="shared" si="311"/>
        <v>地块性质别称:</v>
      </c>
      <c r="CQ415" s="78" t="str">
        <f t="shared" si="312"/>
        <v>属性继承:G1#公园绿地#城规</v>
      </c>
      <c r="CR415" s="78" t="str">
        <f t="shared" si="313"/>
        <v>父类:G1</v>
      </c>
      <c r="CS415" s="78" t="str">
        <f t="shared" si="314"/>
        <v>级别继承:G#绿地与广场用地#城规</v>
      </c>
      <c r="CT415" s="78" t="str">
        <f t="shared" si="315"/>
        <v>级别层次:5</v>
      </c>
      <c r="CU415" s="78" t="str">
        <f t="shared" si="316"/>
        <v>级别:4G</v>
      </c>
      <c r="CV415" s="78" t="str">
        <f t="shared" ca="1" si="317"/>
        <v>地块颜色:0,255,0</v>
      </c>
      <c r="CW415" s="78" t="str">
        <f t="shared" ca="1" si="318"/>
        <v>建筑面积公式:面积*容积率</v>
      </c>
      <c r="CX415" s="78" t="str">
        <f t="shared" ca="1" si="319"/>
        <v>住宅建筑面积公式:地块建筑面积*0</v>
      </c>
      <c r="CY415" s="78" t="str">
        <f t="shared" ca="1" si="320"/>
        <v>商服建筑面积公式:地块建筑面积*0</v>
      </c>
      <c r="CZ415" s="78" t="str">
        <f t="shared" ca="1" si="321"/>
        <v>商服中商业建筑面积公式:地块建筑面积*0</v>
      </c>
      <c r="DA415" s="78" t="str">
        <f t="shared" ca="1" si="322"/>
        <v>商服中办公建筑面积公式:地块建筑面积*0</v>
      </c>
      <c r="DB415" s="78" t="str">
        <f t="shared" ca="1" si="323"/>
        <v>公服建筑面积公式:地块建筑面积*0</v>
      </c>
      <c r="DC415" s="78" t="str">
        <f t="shared" ca="1" si="324"/>
        <v>工业建筑面积公式:地块建筑面积*0</v>
      </c>
      <c r="DD415" s="78" t="str">
        <f t="shared" ca="1" si="325"/>
        <v>市政建筑面积公式:地块建筑面积*0</v>
      </c>
      <c r="DE415" s="78" t="str">
        <f t="shared" ca="1" si="350"/>
        <v>绿地面积指定指标:面积*1</v>
      </c>
      <c r="DF415" s="78" t="str">
        <f t="shared" ca="1" si="351"/>
        <v>绿地面积指定公式:面积*1</v>
      </c>
      <c r="DG415" s="78" t="str">
        <f t="shared" ca="1" si="326"/>
        <v>户数指标:-</v>
      </c>
      <c r="DH415" s="78" t="str">
        <f t="shared" ca="1" si="327"/>
        <v>户数公式:0</v>
      </c>
      <c r="DI415" s="78" t="str">
        <f t="shared" ca="1" si="328"/>
        <v>人数指标:-</v>
      </c>
      <c r="DJ415" s="78" t="str">
        <f t="shared" ca="1" si="329"/>
        <v>人数公式:0</v>
      </c>
      <c r="DK415" s="78" t="str">
        <f t="shared" ca="1" si="330"/>
        <v>就业指标:-</v>
      </c>
      <c r="DL415" s="78" t="str">
        <f t="shared" ca="1" si="331"/>
        <v>就业公式:0</v>
      </c>
      <c r="DM415" s="78" t="str">
        <f t="shared" ca="1" si="332"/>
        <v>机动车指标:-</v>
      </c>
      <c r="DN415" s="78" t="str">
        <f t="shared" ca="1" si="333"/>
        <v>机动车公式:0</v>
      </c>
      <c r="DO415" s="78" t="str">
        <f t="shared" ca="1" si="334"/>
        <v>用水量指标:20立方米/公顷*日</v>
      </c>
      <c r="DP415" s="78" t="str">
        <f t="shared" ca="1" si="335"/>
        <v>用水量公式:用地面积*20</v>
      </c>
      <c r="DQ415" s="78" t="str">
        <f t="shared" ca="1" si="336"/>
        <v>污水折算系数:0</v>
      </c>
      <c r="DR415" s="78" t="str">
        <f t="shared" ca="1" si="337"/>
        <v>污水量公式:用水量*0</v>
      </c>
      <c r="DS415" s="78" t="str">
        <f t="shared" ca="1" si="338"/>
        <v>用电负荷指标:10千瓦/公顷</v>
      </c>
      <c r="DT415" s="78" t="str">
        <f t="shared" ca="1" si="339"/>
        <v>同时率:1</v>
      </c>
      <c r="DU415" s="78" t="str">
        <f t="shared" ca="1" si="340"/>
        <v>用电量公式:用地面积*10*1</v>
      </c>
      <c r="DV415" s="78" t="str">
        <f t="shared" ca="1" si="341"/>
        <v>固话装机指标:-</v>
      </c>
      <c r="DW415" s="78" t="str">
        <f t="shared" ca="1" si="342"/>
        <v>固话量公式:0</v>
      </c>
      <c r="DX415" s="78" t="str">
        <f t="shared" ca="1" si="343"/>
        <v>有线电视指标:-</v>
      </c>
      <c r="DY415" s="78" t="str">
        <f t="shared" ca="1" si="344"/>
        <v>电视量公式:0</v>
      </c>
      <c r="DZ415" s="78" t="str">
        <f t="shared" ca="1" si="345"/>
        <v>高峰机动车生成量指标:-</v>
      </c>
      <c r="EA415" s="78" t="str">
        <f t="shared" ca="1" si="346"/>
        <v>高峰机动车吸引量公式:0</v>
      </c>
      <c r="EB415" s="78" t="str">
        <f t="shared" ca="1" si="347"/>
        <v>高峰机动车发生量公式:0</v>
      </c>
      <c r="EC415" s="78" t="str">
        <f t="shared" ca="1" si="352"/>
        <v>地下空间指标:地块建筑面积*0.4</v>
      </c>
      <c r="ED415" s="78" t="str">
        <f t="shared" ca="1" si="348"/>
        <v>地下空间公式:地块建筑面积*0.4</v>
      </c>
      <c r="EE415" s="78" t="str">
        <f t="shared" ca="1" si="353"/>
        <v>人防指标:地块建筑面积*0.08</v>
      </c>
      <c r="EF415" s="78" t="str">
        <f t="shared" ca="1" si="349"/>
        <v>人防公式:地块建筑面积*0.08</v>
      </c>
      <c r="EG415" s="78" t="str">
        <f t="shared" ca="1" si="356"/>
        <v>用地构成:城镇建设用地</v>
      </c>
      <c r="EH415" s="78" t="s">
        <v>1962</v>
      </c>
      <c r="EI415" s="79" t="str">
        <f t="shared" ca="1" si="354"/>
        <v>唯一标识:G1/A4#公园绿地/体育用地#城规;性质名称:公园绿地/体育用地;地块性质过滤:;地块性质:G1/A4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5" t="s">
        <v>1962</v>
      </c>
    </row>
    <row r="416" spans="1:140" ht="16.5" x14ac:dyDescent="0.2">
      <c r="A416" s="61" t="str">
        <f t="shared" si="355"/>
        <v>G1/S1#公园绿地/城市道路用地#城规</v>
      </c>
      <c r="B416" s="61" t="s">
        <v>510</v>
      </c>
      <c r="C416" s="61"/>
      <c r="D416" s="61" t="s">
        <v>1076</v>
      </c>
      <c r="E416" s="61" t="s">
        <v>1276</v>
      </c>
      <c r="F416" s="61"/>
      <c r="G416" s="61" t="s">
        <v>112</v>
      </c>
      <c r="H416" s="61" t="s">
        <v>1060</v>
      </c>
      <c r="I416" s="61" t="s">
        <v>99</v>
      </c>
      <c r="J416" s="61">
        <v>5</v>
      </c>
      <c r="K416" s="61" t="s">
        <v>1522</v>
      </c>
      <c r="L416" s="61"/>
      <c r="M416" s="61" t="str" cm="1">
        <f t="array" aca="1" ref="M416" ca="1">IF(OFFSET(INDIRECT(ADDRESS(ROW(), COLUMN())),0,-1)="",VLOOKUP($G416,$A:$AAE,COLUMN(),FALSE),OFFSET(INDIRECT(ADDRESS(ROW(), COLUMN())),0,-1))</f>
        <v>0,255,0</v>
      </c>
      <c r="N416" s="24"/>
      <c r="O416" s="61" t="str" cm="1">
        <f t="array" aca="1" ref="O416" ca="1">IF(OFFSET(INDIRECT(ADDRESS(ROW(), COLUMN())),0,-1)="",VLOOKUP($G416,$A:$AAE,COLUMN(),FALSE),OFFSET(INDIRECT(ADDRESS(ROW(), COLUMN())),0,-1))</f>
        <v>面积*容积率</v>
      </c>
      <c r="P416" s="24"/>
      <c r="Q416" s="24" t="str" cm="1">
        <f t="array" aca="1" ref="Q416" ca="1">IF(OFFSET(INDIRECT(ADDRESS(ROW(), COLUMN())),0,-1)="",VLOOKUP($G416,$A:$AAE,COLUMN(),FALSE),OFFSET(INDIRECT(ADDRESS(ROW(), COLUMN())),0,-1))</f>
        <v>地块建筑面积*0</v>
      </c>
      <c r="R416" s="24"/>
      <c r="S416" s="24" t="str" cm="1">
        <f t="array" aca="1" ref="S416" ca="1">IF(OFFSET(INDIRECT(ADDRESS(ROW(), COLUMN())),0,-1)="",VLOOKUP($G416,$A:$AAE,COLUMN(),FALSE),OFFSET(INDIRECT(ADDRESS(ROW(), COLUMN())),0,-1))</f>
        <v>地块建筑面积*0</v>
      </c>
      <c r="T416" s="24"/>
      <c r="U416" s="24" t="str" cm="1">
        <f t="array" aca="1" ref="U416" ca="1">IF(OFFSET(INDIRECT(ADDRESS(ROW(), COLUMN())),0,-1)="",VLOOKUP($G416,$A:$AAE,COLUMN(),FALSE),OFFSET(INDIRECT(ADDRESS(ROW(), COLUMN())),0,-1))</f>
        <v>地块建筑面积*0</v>
      </c>
      <c r="V416" s="24"/>
      <c r="W416" s="61" t="str" cm="1">
        <f t="array" aca="1" ref="W416" ca="1">IF(OFFSET(INDIRECT(ADDRESS(ROW(), COLUMN())),0,-1)="",VLOOKUP($G416,$A:$AAE,COLUMN(),FALSE),OFFSET(INDIRECT(ADDRESS(ROW(), COLUMN())),0,-1))</f>
        <v>地块建筑面积*0</v>
      </c>
      <c r="X416" s="24"/>
      <c r="Y416" s="24" t="str" cm="1">
        <f t="array" aca="1" ref="Y416" ca="1">IF(OFFSET(INDIRECT(ADDRESS(ROW(), COLUMN())),0,-1)="",VLOOKUP($G416,$A:$AAE,COLUMN(),FALSE),OFFSET(INDIRECT(ADDRESS(ROW(), COLUMN())),0,-1))</f>
        <v>地块建筑面积*0</v>
      </c>
      <c r="Z416" s="24"/>
      <c r="AA416" s="24" t="str" cm="1">
        <f t="array" aca="1" ref="AA416" ca="1">IF(OFFSET(INDIRECT(ADDRESS(ROW(), COLUMN())),0,-1)="",VLOOKUP($G416,$A:$AAE,COLUMN(),FALSE),OFFSET(INDIRECT(ADDRESS(ROW(), COLUMN())),0,-1))</f>
        <v>地块建筑面积*0</v>
      </c>
      <c r="AB416" s="24"/>
      <c r="AC416" s="24" t="str" cm="1">
        <f t="array" aca="1" ref="AC416" ca="1">IF(OFFSET(INDIRECT(ADDRESS(ROW(), COLUMN())),0,-1)="",VLOOKUP($G416,$A:$AAE,COLUMN(),FALSE),OFFSET(INDIRECT(ADDRESS(ROW(), COLUMN())),0,-1))</f>
        <v>地块建筑面积*0</v>
      </c>
      <c r="AD416" s="24"/>
      <c r="AE416" s="24" t="str" cm="1">
        <f t="array" aca="1" ref="AE416" ca="1">IF(OFFSET(INDIRECT(ADDRESS(ROW(), COLUMN())),0,-1)="",VLOOKUP($G416,$A:$AAE,COLUMN(),FALSE),OFFSET(INDIRECT(ADDRESS(ROW(), COLUMN())),0,-1))</f>
        <v>面积*1</v>
      </c>
      <c r="AF416" s="24"/>
      <c r="AG416" s="24" t="str" cm="1">
        <f t="array" aca="1" ref="AG416" ca="1">IF(OFFSET(INDIRECT(ADDRESS(ROW(), COLUMN())),0,-1)="",VLOOKUP($G416,$A:$AAE,COLUMN(),FALSE),OFFSET(INDIRECT(ADDRESS(ROW(), COLUMN())),0,-1))</f>
        <v>面积*1</v>
      </c>
      <c r="AH416" s="24"/>
      <c r="AI416" s="24" t="str" cm="1">
        <f t="array" aca="1" ref="AI416" ca="1">IF(OFFSET(INDIRECT(ADDRESS(ROW(), COLUMN())),0,-1)="",VLOOKUP($G416,$A:$AAE,COLUMN(),FALSE),OFFSET(INDIRECT(ADDRESS(ROW(), COLUMN())),0,-1))</f>
        <v>-</v>
      </c>
      <c r="AJ416" s="24"/>
      <c r="AK416" s="24" cm="1">
        <f t="array" aca="1" ref="AK416" ca="1">IF(OFFSET(INDIRECT(ADDRESS(ROW(), COLUMN())),0,-1)="",VLOOKUP($G416,$A:$AAE,COLUMN(),FALSE),OFFSET(INDIRECT(ADDRESS(ROW(), COLUMN())),0,-1))</f>
        <v>0</v>
      </c>
      <c r="AL416" s="24"/>
      <c r="AM416" s="24" t="str" cm="1">
        <f t="array" aca="1" ref="AM416" ca="1">IF(OFFSET(INDIRECT(ADDRESS(ROW(), COLUMN())),0,-1)="",VLOOKUP($G416,$A:$AAE,COLUMN(),FALSE),OFFSET(INDIRECT(ADDRESS(ROW(), COLUMN())),0,-1))</f>
        <v>-</v>
      </c>
      <c r="AN416" s="24"/>
      <c r="AO416" s="24" cm="1">
        <f t="array" aca="1" ref="AO416" ca="1">IF(OFFSET(INDIRECT(ADDRESS(ROW(), COLUMN())),0,-1)="",VLOOKUP($G416,$A:$AAE,COLUMN(),FALSE),OFFSET(INDIRECT(ADDRESS(ROW(), COLUMN())),0,-1))</f>
        <v>0</v>
      </c>
      <c r="AP416" s="24"/>
      <c r="AQ416" s="24" t="str" cm="1">
        <f t="array" aca="1" ref="AQ416" ca="1">IF(OFFSET(INDIRECT(ADDRESS(ROW(), COLUMN())),0,-1)="",VLOOKUP($G416,$A:$AAE,COLUMN(),FALSE),OFFSET(INDIRECT(ADDRESS(ROW(), COLUMN())),0,-1))</f>
        <v>-</v>
      </c>
      <c r="AR416" s="24"/>
      <c r="AS416" s="24" cm="1">
        <f t="array" aca="1" ref="AS416" ca="1">IF(OFFSET(INDIRECT(ADDRESS(ROW(), COLUMN())),0,-1)="",VLOOKUP($G416,$A:$AAE,COLUMN(),FALSE),OFFSET(INDIRECT(ADDRESS(ROW(), COLUMN())),0,-1))</f>
        <v>0</v>
      </c>
      <c r="AT416" s="24"/>
      <c r="AU416" s="24" t="str" cm="1">
        <f t="array" aca="1" ref="AU416" ca="1">IF(OFFSET(INDIRECT(ADDRESS(ROW(), COLUMN())),0,-1)="",VLOOKUP($G416,$A:$AAE,COLUMN(),FALSE),OFFSET(INDIRECT(ADDRESS(ROW(), COLUMN())),0,-1))</f>
        <v>-</v>
      </c>
      <c r="AV416" s="24"/>
      <c r="AW416" s="24" cm="1">
        <f t="array" aca="1" ref="AW416" ca="1">IF(OFFSET(INDIRECT(ADDRESS(ROW(), COLUMN())),0,-1)="",VLOOKUP($G416,$A:$AAE,COLUMN(),FALSE),OFFSET(INDIRECT(ADDRESS(ROW(), COLUMN())),0,-1))</f>
        <v>0</v>
      </c>
      <c r="AX416" s="116"/>
      <c r="AY416" s="24" t="str" cm="1">
        <f t="array" aca="1" ref="AY416" ca="1">IF(OFFSET(INDIRECT(ADDRESS(ROW(), COLUMN())),0,-1)="",VLOOKUP($G416,$A:$AAE,COLUMN(),FALSE),OFFSET(INDIRECT(ADDRESS(ROW(), COLUMN())),0,-1))</f>
        <v>20立方米/公顷*日</v>
      </c>
      <c r="AZ416" s="116"/>
      <c r="BA416" s="24" t="str" cm="1">
        <f t="array" aca="1" ref="BA416" ca="1">IF(OFFSET(INDIRECT(ADDRESS(ROW(), COLUMN())),0,-1)="",VLOOKUP($G416,$A:$AAE,COLUMN(),FALSE),OFFSET(INDIRECT(ADDRESS(ROW(), COLUMN())),0,-1))</f>
        <v>用地面积*20</v>
      </c>
      <c r="BB416" s="116"/>
      <c r="BC416" s="24" cm="1">
        <f t="array" aca="1" ref="BC416" ca="1">IF(OFFSET(INDIRECT(ADDRESS(ROW(), COLUMN())),0,-1)="",VLOOKUP($G416,$A:$AAE,COLUMN(),FALSE),OFFSET(INDIRECT(ADDRESS(ROW(), COLUMN())),0,-1))</f>
        <v>0</v>
      </c>
      <c r="BD416" s="116"/>
      <c r="BE416" s="24" t="str" cm="1">
        <f t="array" aca="1" ref="BE416" ca="1">IF(OFFSET(INDIRECT(ADDRESS(ROW(), COLUMN())),0,-1)="",VLOOKUP($G416,$A:$AAE,COLUMN(),FALSE),OFFSET(INDIRECT(ADDRESS(ROW(), COLUMN())),0,-1))</f>
        <v>用水量*0</v>
      </c>
      <c r="BF416" s="116"/>
      <c r="BG416" s="24" t="str" cm="1">
        <f t="array" aca="1" ref="BG416" ca="1">IF(OFFSET(INDIRECT(ADDRESS(ROW(), COLUMN())),0,-1)="",VLOOKUP($G416,$A:$AAE,COLUMN(),FALSE),OFFSET(INDIRECT(ADDRESS(ROW(), COLUMN())),0,-1))</f>
        <v>10千瓦/公顷</v>
      </c>
      <c r="BH416" s="116"/>
      <c r="BI416" s="24" cm="1">
        <f t="array" aca="1" ref="BI416" ca="1">IF(OFFSET(INDIRECT(ADDRESS(ROW(), COLUMN())),0,-1)="",VLOOKUP($G416,$A:$AAE,COLUMN(),FALSE),OFFSET(INDIRECT(ADDRESS(ROW(), COLUMN())),0,-1))</f>
        <v>1</v>
      </c>
      <c r="BJ416" s="116"/>
      <c r="BK416" s="24" t="str" cm="1">
        <f t="array" aca="1" ref="BK416" ca="1">IF(OFFSET(INDIRECT(ADDRESS(ROW(), COLUMN())),0,-1)="",VLOOKUP($G416,$A:$AAE,COLUMN(),FALSE),OFFSET(INDIRECT(ADDRESS(ROW(), COLUMN())),0,-1))</f>
        <v>用地面积*10*1</v>
      </c>
      <c r="BL416" s="116"/>
      <c r="BM416" s="24" t="str" cm="1">
        <f t="array" aca="1" ref="BM416" ca="1">IF(OFFSET(INDIRECT(ADDRESS(ROW(), COLUMN())),0,-1)="",VLOOKUP($G416,$A:$AAE,COLUMN(),FALSE),OFFSET(INDIRECT(ADDRESS(ROW(), COLUMN())),0,-1))</f>
        <v>-</v>
      </c>
      <c r="BN416" s="116"/>
      <c r="BO416" s="24" cm="1">
        <f t="array" aca="1" ref="BO416" ca="1">IF(OFFSET(INDIRECT(ADDRESS(ROW(), COLUMN())),0,-1)="",VLOOKUP($G416,$A:$AAE,COLUMN(),FALSE),OFFSET(INDIRECT(ADDRESS(ROW(), COLUMN())),0,-1))</f>
        <v>0</v>
      </c>
      <c r="BP416" s="116"/>
      <c r="BQ416" s="24" t="str" cm="1">
        <f t="array" aca="1" ref="BQ416" ca="1">IF(OFFSET(INDIRECT(ADDRESS(ROW(), COLUMN())),0,-1)="",VLOOKUP($G416,$A:$AAE,COLUMN(),FALSE),OFFSET(INDIRECT(ADDRESS(ROW(), COLUMN())),0,-1))</f>
        <v>-</v>
      </c>
      <c r="BR416" s="116"/>
      <c r="BS416" s="24" cm="1">
        <f t="array" aca="1" ref="BS416" ca="1">IF(OFFSET(INDIRECT(ADDRESS(ROW(), COLUMN())),0,-1)="",VLOOKUP($G416,$A:$AAE,COLUMN(),FALSE),OFFSET(INDIRECT(ADDRESS(ROW(), COLUMN())),0,-1))</f>
        <v>0</v>
      </c>
      <c r="BT416" s="116"/>
      <c r="BU416" s="24" t="str" cm="1">
        <f t="array" aca="1" ref="BU416" ca="1">IF(OFFSET(INDIRECT(ADDRESS(ROW(), COLUMN())),0,-1)="",VLOOKUP($G416,$A:$AAE,COLUMN(),FALSE),OFFSET(INDIRECT(ADDRESS(ROW(), COLUMN())),0,-1))</f>
        <v>-</v>
      </c>
      <c r="BV416" s="116"/>
      <c r="BW416" s="24" cm="1">
        <f t="array" aca="1" ref="BW416" ca="1">IF(OFFSET(INDIRECT(ADDRESS(ROW(), COLUMN())),0,-1)="",VLOOKUP($G416,$A:$AAE,COLUMN(),FALSE),OFFSET(INDIRECT(ADDRESS(ROW(), COLUMN())),0,-1))</f>
        <v>0</v>
      </c>
      <c r="BX416" s="116"/>
      <c r="BY416" s="24" cm="1">
        <f t="array" aca="1" ref="BY416" ca="1">IF(OFFSET(INDIRECT(ADDRESS(ROW(), COLUMN())),0,-1)="",VLOOKUP($G416,$A:$AAE,COLUMN(),FALSE),OFFSET(INDIRECT(ADDRESS(ROW(), COLUMN())),0,-1))</f>
        <v>0</v>
      </c>
      <c r="BZ416" s="24"/>
      <c r="CA416" s="24" t="str" cm="1">
        <f t="array" aca="1" ref="CA416" ca="1">IF(OFFSET(INDIRECT(ADDRESS(ROW(), COLUMN())),0,-1)="",VLOOKUP($G416,$A:$AAE,COLUMN(),FALSE),OFFSET(INDIRECT(ADDRESS(ROW(), COLUMN())),0,-1))</f>
        <v>-</v>
      </c>
      <c r="CB416" s="24"/>
      <c r="CC416" s="24" cm="1">
        <f t="array" aca="1" ref="CC416" ca="1">IF(OFFSET(INDIRECT(ADDRESS(ROW(), COLUMN())),0,-1)="",VLOOKUP($G416,$A:$AAE,COLUMN(),FALSE),OFFSET(INDIRECT(ADDRESS(ROW(), COLUMN())),0,-1))</f>
        <v>0</v>
      </c>
      <c r="CD416" s="24"/>
      <c r="CE416" s="24" t="str" cm="1">
        <f t="array" aca="1" ref="CE416" ca="1">IF(OFFSET(INDIRECT(ADDRESS(ROW(), COLUMN())),0,-1)="",VLOOKUP($G416,$A:$AAE,COLUMN(),FALSE),OFFSET(INDIRECT(ADDRESS(ROW(), COLUMN())),0,-1))</f>
        <v>-</v>
      </c>
      <c r="CF416" s="24"/>
      <c r="CG416" s="24" cm="1">
        <f t="array" aca="1" ref="CG416" ca="1">IF(OFFSET(INDIRECT(ADDRESS(ROW(), COLUMN())),0,-1)="",VLOOKUP($G416,$A:$AAE,COLUMN(),FALSE),OFFSET(INDIRECT(ADDRESS(ROW(), COLUMN())),0,-1))</f>
        <v>0</v>
      </c>
      <c r="CH416" s="24"/>
      <c r="CI416" s="61" t="str" cm="1">
        <f t="array" aca="1" ref="CI416" ca="1">IF(OFFSET(INDIRECT(ADDRESS(ROW(), COLUMN())),0,-1)="",VLOOKUP($G416,$A:$AAE,COLUMN(),FALSE),OFFSET(INDIRECT(ADDRESS(ROW(), COLUMN())),0,-1))</f>
        <v>城镇建设用地</v>
      </c>
      <c r="CJ416" s="76" t="s">
        <v>1962</v>
      </c>
      <c r="CK416" s="78" t="str">
        <f t="shared" si="306"/>
        <v>唯一标识:G1/S1#公园绿地/城市道路用地#城规</v>
      </c>
      <c r="CL416" s="78" t="str">
        <f t="shared" si="307"/>
        <v>性质名称:公园绿地/城市道路用地</v>
      </c>
      <c r="CM416" s="78" t="str">
        <f t="shared" si="308"/>
        <v>地块性质过滤:</v>
      </c>
      <c r="CN416" s="78" t="str">
        <f t="shared" si="309"/>
        <v>地块性质:G1/S1</v>
      </c>
      <c r="CO416" s="78" t="str">
        <f t="shared" si="310"/>
        <v>地类标准:城规</v>
      </c>
      <c r="CP416" s="78" t="str">
        <f t="shared" si="311"/>
        <v>地块性质别称:</v>
      </c>
      <c r="CQ416" s="78" t="str">
        <f t="shared" si="312"/>
        <v>属性继承:G1#公园绿地#城规</v>
      </c>
      <c r="CR416" s="78" t="str">
        <f t="shared" si="313"/>
        <v>父类:G1</v>
      </c>
      <c r="CS416" s="78" t="str">
        <f t="shared" si="314"/>
        <v>级别继承:G#绿地与广场用地#城规</v>
      </c>
      <c r="CT416" s="78" t="str">
        <f t="shared" si="315"/>
        <v>级别层次:5</v>
      </c>
      <c r="CU416" s="78" t="str">
        <f t="shared" si="316"/>
        <v>级别:4G</v>
      </c>
      <c r="CV416" s="78" t="str">
        <f t="shared" ca="1" si="317"/>
        <v>地块颜色:0,255,0</v>
      </c>
      <c r="CW416" s="78" t="str">
        <f t="shared" ca="1" si="318"/>
        <v>建筑面积公式:面积*容积率</v>
      </c>
      <c r="CX416" s="78" t="str">
        <f t="shared" ca="1" si="319"/>
        <v>住宅建筑面积公式:地块建筑面积*0</v>
      </c>
      <c r="CY416" s="78" t="str">
        <f t="shared" ca="1" si="320"/>
        <v>商服建筑面积公式:地块建筑面积*0</v>
      </c>
      <c r="CZ416" s="78" t="str">
        <f t="shared" ca="1" si="321"/>
        <v>商服中商业建筑面积公式:地块建筑面积*0</v>
      </c>
      <c r="DA416" s="78" t="str">
        <f t="shared" ca="1" si="322"/>
        <v>商服中办公建筑面积公式:地块建筑面积*0</v>
      </c>
      <c r="DB416" s="78" t="str">
        <f t="shared" ca="1" si="323"/>
        <v>公服建筑面积公式:地块建筑面积*0</v>
      </c>
      <c r="DC416" s="78" t="str">
        <f t="shared" ca="1" si="324"/>
        <v>工业建筑面积公式:地块建筑面积*0</v>
      </c>
      <c r="DD416" s="78" t="str">
        <f t="shared" ca="1" si="325"/>
        <v>市政建筑面积公式:地块建筑面积*0</v>
      </c>
      <c r="DE416" s="78" t="str">
        <f t="shared" ca="1" si="350"/>
        <v>绿地面积指定指标:面积*1</v>
      </c>
      <c r="DF416" s="78" t="str">
        <f t="shared" ca="1" si="351"/>
        <v>绿地面积指定公式:面积*1</v>
      </c>
      <c r="DG416" s="78" t="str">
        <f t="shared" ca="1" si="326"/>
        <v>户数指标:-</v>
      </c>
      <c r="DH416" s="78" t="str">
        <f t="shared" ca="1" si="327"/>
        <v>户数公式:0</v>
      </c>
      <c r="DI416" s="78" t="str">
        <f t="shared" ca="1" si="328"/>
        <v>人数指标:-</v>
      </c>
      <c r="DJ416" s="78" t="str">
        <f t="shared" ca="1" si="329"/>
        <v>人数公式:0</v>
      </c>
      <c r="DK416" s="78" t="str">
        <f t="shared" ca="1" si="330"/>
        <v>就业指标:-</v>
      </c>
      <c r="DL416" s="78" t="str">
        <f t="shared" ca="1" si="331"/>
        <v>就业公式:0</v>
      </c>
      <c r="DM416" s="78" t="str">
        <f t="shared" ca="1" si="332"/>
        <v>机动车指标:-</v>
      </c>
      <c r="DN416" s="78" t="str">
        <f t="shared" ca="1" si="333"/>
        <v>机动车公式:0</v>
      </c>
      <c r="DO416" s="78" t="str">
        <f t="shared" ca="1" si="334"/>
        <v>用水量指标:20立方米/公顷*日</v>
      </c>
      <c r="DP416" s="78" t="str">
        <f t="shared" ca="1" si="335"/>
        <v>用水量公式:用地面积*20</v>
      </c>
      <c r="DQ416" s="78" t="str">
        <f t="shared" ca="1" si="336"/>
        <v>污水折算系数:0</v>
      </c>
      <c r="DR416" s="78" t="str">
        <f t="shared" ca="1" si="337"/>
        <v>污水量公式:用水量*0</v>
      </c>
      <c r="DS416" s="78" t="str">
        <f t="shared" ca="1" si="338"/>
        <v>用电负荷指标:10千瓦/公顷</v>
      </c>
      <c r="DT416" s="78" t="str">
        <f t="shared" ca="1" si="339"/>
        <v>同时率:1</v>
      </c>
      <c r="DU416" s="78" t="str">
        <f t="shared" ca="1" si="340"/>
        <v>用电量公式:用地面积*10*1</v>
      </c>
      <c r="DV416" s="78" t="str">
        <f t="shared" ca="1" si="341"/>
        <v>固话装机指标:-</v>
      </c>
      <c r="DW416" s="78" t="str">
        <f t="shared" ca="1" si="342"/>
        <v>固话量公式:0</v>
      </c>
      <c r="DX416" s="78" t="str">
        <f t="shared" ca="1" si="343"/>
        <v>有线电视指标:-</v>
      </c>
      <c r="DY416" s="78" t="str">
        <f t="shared" ca="1" si="344"/>
        <v>电视量公式:0</v>
      </c>
      <c r="DZ416" s="78" t="str">
        <f t="shared" ca="1" si="345"/>
        <v>高峰机动车生成量指标:-</v>
      </c>
      <c r="EA416" s="78" t="str">
        <f t="shared" ca="1" si="346"/>
        <v>高峰机动车吸引量公式:0</v>
      </c>
      <c r="EB416" s="78" t="str">
        <f t="shared" ca="1" si="347"/>
        <v>高峰机动车发生量公式:0</v>
      </c>
      <c r="EC416" s="78" t="str">
        <f t="shared" ca="1" si="352"/>
        <v>地下空间指标:-</v>
      </c>
      <c r="ED416" s="78" t="str">
        <f t="shared" ca="1" si="348"/>
        <v>地下空间公式:0</v>
      </c>
      <c r="EE416" s="78" t="str">
        <f t="shared" ca="1" si="353"/>
        <v>人防指标:-</v>
      </c>
      <c r="EF416" s="78" t="str">
        <f t="shared" ca="1" si="349"/>
        <v>人防公式:0</v>
      </c>
      <c r="EG416" s="78" t="str">
        <f t="shared" ca="1" si="356"/>
        <v>用地构成:城镇建设用地</v>
      </c>
      <c r="EH416" s="78" t="s">
        <v>1962</v>
      </c>
      <c r="EI416" s="79" t="str">
        <f t="shared" ca="1" si="354"/>
        <v>唯一标识:G1/S1#公园绿地/城市道路用地#城规;性质名称:公园绿地/城市道路用地;地块性质过滤:;地块性质:G1/S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6" t="s">
        <v>1962</v>
      </c>
    </row>
    <row r="417" spans="1:140" ht="16.5" x14ac:dyDescent="0.2">
      <c r="A417" s="61" t="str">
        <f t="shared" si="355"/>
        <v>G1/S2#公园绿地/城市轨道交通用地#城规</v>
      </c>
      <c r="B417" s="61" t="s">
        <v>511</v>
      </c>
      <c r="C417" s="61"/>
      <c r="D417" s="61" t="s">
        <v>1077</v>
      </c>
      <c r="E417" s="61" t="s">
        <v>1276</v>
      </c>
      <c r="F417" s="61"/>
      <c r="G417" s="61" t="s">
        <v>112</v>
      </c>
      <c r="H417" s="61" t="s">
        <v>1060</v>
      </c>
      <c r="I417" s="61" t="s">
        <v>99</v>
      </c>
      <c r="J417" s="61">
        <v>5</v>
      </c>
      <c r="K417" s="61" t="s">
        <v>1522</v>
      </c>
      <c r="L417" s="61"/>
      <c r="M417" s="61" t="str" cm="1">
        <f t="array" aca="1" ref="M417" ca="1">IF(OFFSET(INDIRECT(ADDRESS(ROW(), COLUMN())),0,-1)="",VLOOKUP($G417,$A:$AAE,COLUMN(),FALSE),OFFSET(INDIRECT(ADDRESS(ROW(), COLUMN())),0,-1))</f>
        <v>0,255,0</v>
      </c>
      <c r="N417" s="24"/>
      <c r="O417" s="61" t="str" cm="1">
        <f t="array" aca="1" ref="O417" ca="1">IF(OFFSET(INDIRECT(ADDRESS(ROW(), COLUMN())),0,-1)="",VLOOKUP($G417,$A:$AAE,COLUMN(),FALSE),OFFSET(INDIRECT(ADDRESS(ROW(), COLUMN())),0,-1))</f>
        <v>面积*容积率</v>
      </c>
      <c r="P417" s="24"/>
      <c r="Q417" s="24" t="str" cm="1">
        <f t="array" aca="1" ref="Q417" ca="1">IF(OFFSET(INDIRECT(ADDRESS(ROW(), COLUMN())),0,-1)="",VLOOKUP($G417,$A:$AAE,COLUMN(),FALSE),OFFSET(INDIRECT(ADDRESS(ROW(), COLUMN())),0,-1))</f>
        <v>地块建筑面积*0</v>
      </c>
      <c r="R417" s="24"/>
      <c r="S417" s="24" t="str" cm="1">
        <f t="array" aca="1" ref="S417" ca="1">IF(OFFSET(INDIRECT(ADDRESS(ROW(), COLUMN())),0,-1)="",VLOOKUP($G417,$A:$AAE,COLUMN(),FALSE),OFFSET(INDIRECT(ADDRESS(ROW(), COLUMN())),0,-1))</f>
        <v>地块建筑面积*0</v>
      </c>
      <c r="T417" s="24"/>
      <c r="U417" s="24" t="str" cm="1">
        <f t="array" aca="1" ref="U417" ca="1">IF(OFFSET(INDIRECT(ADDRESS(ROW(), COLUMN())),0,-1)="",VLOOKUP($G417,$A:$AAE,COLUMN(),FALSE),OFFSET(INDIRECT(ADDRESS(ROW(), COLUMN())),0,-1))</f>
        <v>地块建筑面积*0</v>
      </c>
      <c r="V417" s="24"/>
      <c r="W417" s="61" t="str" cm="1">
        <f t="array" aca="1" ref="W417" ca="1">IF(OFFSET(INDIRECT(ADDRESS(ROW(), COLUMN())),0,-1)="",VLOOKUP($G417,$A:$AAE,COLUMN(),FALSE),OFFSET(INDIRECT(ADDRESS(ROW(), COLUMN())),0,-1))</f>
        <v>地块建筑面积*0</v>
      </c>
      <c r="X417" s="24"/>
      <c r="Y417" s="24" t="str" cm="1">
        <f t="array" aca="1" ref="Y417" ca="1">IF(OFFSET(INDIRECT(ADDRESS(ROW(), COLUMN())),0,-1)="",VLOOKUP($G417,$A:$AAE,COLUMN(),FALSE),OFFSET(INDIRECT(ADDRESS(ROW(), COLUMN())),0,-1))</f>
        <v>地块建筑面积*0</v>
      </c>
      <c r="Z417" s="24"/>
      <c r="AA417" s="24" t="str" cm="1">
        <f t="array" aca="1" ref="AA417" ca="1">IF(OFFSET(INDIRECT(ADDRESS(ROW(), COLUMN())),0,-1)="",VLOOKUP($G417,$A:$AAE,COLUMN(),FALSE),OFFSET(INDIRECT(ADDRESS(ROW(), COLUMN())),0,-1))</f>
        <v>地块建筑面积*0</v>
      </c>
      <c r="AB417" s="24"/>
      <c r="AC417" s="24" t="str" cm="1">
        <f t="array" aca="1" ref="AC417" ca="1">IF(OFFSET(INDIRECT(ADDRESS(ROW(), COLUMN())),0,-1)="",VLOOKUP($G417,$A:$AAE,COLUMN(),FALSE),OFFSET(INDIRECT(ADDRESS(ROW(), COLUMN())),0,-1))</f>
        <v>地块建筑面积*0</v>
      </c>
      <c r="AD417" s="24"/>
      <c r="AE417" s="24" t="str" cm="1">
        <f t="array" aca="1" ref="AE417" ca="1">IF(OFFSET(INDIRECT(ADDRESS(ROW(), COLUMN())),0,-1)="",VLOOKUP($G417,$A:$AAE,COLUMN(),FALSE),OFFSET(INDIRECT(ADDRESS(ROW(), COLUMN())),0,-1))</f>
        <v>面积*1</v>
      </c>
      <c r="AF417" s="24"/>
      <c r="AG417" s="24" t="str" cm="1">
        <f t="array" aca="1" ref="AG417" ca="1">IF(OFFSET(INDIRECT(ADDRESS(ROW(), COLUMN())),0,-1)="",VLOOKUP($G417,$A:$AAE,COLUMN(),FALSE),OFFSET(INDIRECT(ADDRESS(ROW(), COLUMN())),0,-1))</f>
        <v>面积*1</v>
      </c>
      <c r="AH417" s="24"/>
      <c r="AI417" s="24" t="str" cm="1">
        <f t="array" aca="1" ref="AI417" ca="1">IF(OFFSET(INDIRECT(ADDRESS(ROW(), COLUMN())),0,-1)="",VLOOKUP($G417,$A:$AAE,COLUMN(),FALSE),OFFSET(INDIRECT(ADDRESS(ROW(), COLUMN())),0,-1))</f>
        <v>-</v>
      </c>
      <c r="AJ417" s="24"/>
      <c r="AK417" s="24" cm="1">
        <f t="array" aca="1" ref="AK417" ca="1">IF(OFFSET(INDIRECT(ADDRESS(ROW(), COLUMN())),0,-1)="",VLOOKUP($G417,$A:$AAE,COLUMN(),FALSE),OFFSET(INDIRECT(ADDRESS(ROW(), COLUMN())),0,-1))</f>
        <v>0</v>
      </c>
      <c r="AL417" s="24"/>
      <c r="AM417" s="24" t="str" cm="1">
        <f t="array" aca="1" ref="AM417" ca="1">IF(OFFSET(INDIRECT(ADDRESS(ROW(), COLUMN())),0,-1)="",VLOOKUP($G417,$A:$AAE,COLUMN(),FALSE),OFFSET(INDIRECT(ADDRESS(ROW(), COLUMN())),0,-1))</f>
        <v>-</v>
      </c>
      <c r="AN417" s="24"/>
      <c r="AO417" s="24" cm="1">
        <f t="array" aca="1" ref="AO417" ca="1">IF(OFFSET(INDIRECT(ADDRESS(ROW(), COLUMN())),0,-1)="",VLOOKUP($G417,$A:$AAE,COLUMN(),FALSE),OFFSET(INDIRECT(ADDRESS(ROW(), COLUMN())),0,-1))</f>
        <v>0</v>
      </c>
      <c r="AP417" s="24"/>
      <c r="AQ417" s="24" t="str" cm="1">
        <f t="array" aca="1" ref="AQ417" ca="1">IF(OFFSET(INDIRECT(ADDRESS(ROW(), COLUMN())),0,-1)="",VLOOKUP($G417,$A:$AAE,COLUMN(),FALSE),OFFSET(INDIRECT(ADDRESS(ROW(), COLUMN())),0,-1))</f>
        <v>-</v>
      </c>
      <c r="AR417" s="24"/>
      <c r="AS417" s="24" cm="1">
        <f t="array" aca="1" ref="AS417" ca="1">IF(OFFSET(INDIRECT(ADDRESS(ROW(), COLUMN())),0,-1)="",VLOOKUP($G417,$A:$AAE,COLUMN(),FALSE),OFFSET(INDIRECT(ADDRESS(ROW(), COLUMN())),0,-1))</f>
        <v>0</v>
      </c>
      <c r="AT417" s="24"/>
      <c r="AU417" s="24" t="str" cm="1">
        <f t="array" aca="1" ref="AU417" ca="1">IF(OFFSET(INDIRECT(ADDRESS(ROW(), COLUMN())),0,-1)="",VLOOKUP($G417,$A:$AAE,COLUMN(),FALSE),OFFSET(INDIRECT(ADDRESS(ROW(), COLUMN())),0,-1))</f>
        <v>-</v>
      </c>
      <c r="AV417" s="24"/>
      <c r="AW417" s="24" cm="1">
        <f t="array" aca="1" ref="AW417" ca="1">IF(OFFSET(INDIRECT(ADDRESS(ROW(), COLUMN())),0,-1)="",VLOOKUP($G417,$A:$AAE,COLUMN(),FALSE),OFFSET(INDIRECT(ADDRESS(ROW(), COLUMN())),0,-1))</f>
        <v>0</v>
      </c>
      <c r="AX417" s="116"/>
      <c r="AY417" s="24" t="str" cm="1">
        <f t="array" aca="1" ref="AY417" ca="1">IF(OFFSET(INDIRECT(ADDRESS(ROW(), COLUMN())),0,-1)="",VLOOKUP($G417,$A:$AAE,COLUMN(),FALSE),OFFSET(INDIRECT(ADDRESS(ROW(), COLUMN())),0,-1))</f>
        <v>20立方米/公顷*日</v>
      </c>
      <c r="AZ417" s="116"/>
      <c r="BA417" s="24" t="str" cm="1">
        <f t="array" aca="1" ref="BA417" ca="1">IF(OFFSET(INDIRECT(ADDRESS(ROW(), COLUMN())),0,-1)="",VLOOKUP($G417,$A:$AAE,COLUMN(),FALSE),OFFSET(INDIRECT(ADDRESS(ROW(), COLUMN())),0,-1))</f>
        <v>用地面积*20</v>
      </c>
      <c r="BB417" s="116"/>
      <c r="BC417" s="24" cm="1">
        <f t="array" aca="1" ref="BC417" ca="1">IF(OFFSET(INDIRECT(ADDRESS(ROW(), COLUMN())),0,-1)="",VLOOKUP($G417,$A:$AAE,COLUMN(),FALSE),OFFSET(INDIRECT(ADDRESS(ROW(), COLUMN())),0,-1))</f>
        <v>0</v>
      </c>
      <c r="BD417" s="116"/>
      <c r="BE417" s="24" t="str" cm="1">
        <f t="array" aca="1" ref="BE417" ca="1">IF(OFFSET(INDIRECT(ADDRESS(ROW(), COLUMN())),0,-1)="",VLOOKUP($G417,$A:$AAE,COLUMN(),FALSE),OFFSET(INDIRECT(ADDRESS(ROW(), COLUMN())),0,-1))</f>
        <v>用水量*0</v>
      </c>
      <c r="BF417" s="116"/>
      <c r="BG417" s="24" t="str" cm="1">
        <f t="array" aca="1" ref="BG417" ca="1">IF(OFFSET(INDIRECT(ADDRESS(ROW(), COLUMN())),0,-1)="",VLOOKUP($G417,$A:$AAE,COLUMN(),FALSE),OFFSET(INDIRECT(ADDRESS(ROW(), COLUMN())),0,-1))</f>
        <v>10千瓦/公顷</v>
      </c>
      <c r="BH417" s="116"/>
      <c r="BI417" s="24" cm="1">
        <f t="array" aca="1" ref="BI417" ca="1">IF(OFFSET(INDIRECT(ADDRESS(ROW(), COLUMN())),0,-1)="",VLOOKUP($G417,$A:$AAE,COLUMN(),FALSE),OFFSET(INDIRECT(ADDRESS(ROW(), COLUMN())),0,-1))</f>
        <v>1</v>
      </c>
      <c r="BJ417" s="116"/>
      <c r="BK417" s="24" t="str" cm="1">
        <f t="array" aca="1" ref="BK417" ca="1">IF(OFFSET(INDIRECT(ADDRESS(ROW(), COLUMN())),0,-1)="",VLOOKUP($G417,$A:$AAE,COLUMN(),FALSE),OFFSET(INDIRECT(ADDRESS(ROW(), COLUMN())),0,-1))</f>
        <v>用地面积*10*1</v>
      </c>
      <c r="BL417" s="116"/>
      <c r="BM417" s="24" t="str" cm="1">
        <f t="array" aca="1" ref="BM417" ca="1">IF(OFFSET(INDIRECT(ADDRESS(ROW(), COLUMN())),0,-1)="",VLOOKUP($G417,$A:$AAE,COLUMN(),FALSE),OFFSET(INDIRECT(ADDRESS(ROW(), COLUMN())),0,-1))</f>
        <v>-</v>
      </c>
      <c r="BN417" s="116"/>
      <c r="BO417" s="24" cm="1">
        <f t="array" aca="1" ref="BO417" ca="1">IF(OFFSET(INDIRECT(ADDRESS(ROW(), COLUMN())),0,-1)="",VLOOKUP($G417,$A:$AAE,COLUMN(),FALSE),OFFSET(INDIRECT(ADDRESS(ROW(), COLUMN())),0,-1))</f>
        <v>0</v>
      </c>
      <c r="BP417" s="116"/>
      <c r="BQ417" s="24" t="str" cm="1">
        <f t="array" aca="1" ref="BQ417" ca="1">IF(OFFSET(INDIRECT(ADDRESS(ROW(), COLUMN())),0,-1)="",VLOOKUP($G417,$A:$AAE,COLUMN(),FALSE),OFFSET(INDIRECT(ADDRESS(ROW(), COLUMN())),0,-1))</f>
        <v>-</v>
      </c>
      <c r="BR417" s="116"/>
      <c r="BS417" s="24" cm="1">
        <f t="array" aca="1" ref="BS417" ca="1">IF(OFFSET(INDIRECT(ADDRESS(ROW(), COLUMN())),0,-1)="",VLOOKUP($G417,$A:$AAE,COLUMN(),FALSE),OFFSET(INDIRECT(ADDRESS(ROW(), COLUMN())),0,-1))</f>
        <v>0</v>
      </c>
      <c r="BT417" s="116"/>
      <c r="BU417" s="24" t="str" cm="1">
        <f t="array" aca="1" ref="BU417" ca="1">IF(OFFSET(INDIRECT(ADDRESS(ROW(), COLUMN())),0,-1)="",VLOOKUP($G417,$A:$AAE,COLUMN(),FALSE),OFFSET(INDIRECT(ADDRESS(ROW(), COLUMN())),0,-1))</f>
        <v>-</v>
      </c>
      <c r="BV417" s="116"/>
      <c r="BW417" s="24" cm="1">
        <f t="array" aca="1" ref="BW417" ca="1">IF(OFFSET(INDIRECT(ADDRESS(ROW(), COLUMN())),0,-1)="",VLOOKUP($G417,$A:$AAE,COLUMN(),FALSE),OFFSET(INDIRECT(ADDRESS(ROW(), COLUMN())),0,-1))</f>
        <v>0</v>
      </c>
      <c r="BX417" s="116"/>
      <c r="BY417" s="24" cm="1">
        <f t="array" aca="1" ref="BY417" ca="1">IF(OFFSET(INDIRECT(ADDRESS(ROW(), COLUMN())),0,-1)="",VLOOKUP($G417,$A:$AAE,COLUMN(),FALSE),OFFSET(INDIRECT(ADDRESS(ROW(), COLUMN())),0,-1))</f>
        <v>0</v>
      </c>
      <c r="BZ417" s="24"/>
      <c r="CA417" s="24" t="str" cm="1">
        <f t="array" aca="1" ref="CA417" ca="1">IF(OFFSET(INDIRECT(ADDRESS(ROW(), COLUMN())),0,-1)="",VLOOKUP($G417,$A:$AAE,COLUMN(),FALSE),OFFSET(INDIRECT(ADDRESS(ROW(), COLUMN())),0,-1))</f>
        <v>-</v>
      </c>
      <c r="CB417" s="24"/>
      <c r="CC417" s="24" cm="1">
        <f t="array" aca="1" ref="CC417" ca="1">IF(OFFSET(INDIRECT(ADDRESS(ROW(), COLUMN())),0,-1)="",VLOOKUP($G417,$A:$AAE,COLUMN(),FALSE),OFFSET(INDIRECT(ADDRESS(ROW(), COLUMN())),0,-1))</f>
        <v>0</v>
      </c>
      <c r="CD417" s="24"/>
      <c r="CE417" s="24" t="str" cm="1">
        <f t="array" aca="1" ref="CE417" ca="1">IF(OFFSET(INDIRECT(ADDRESS(ROW(), COLUMN())),0,-1)="",VLOOKUP($G417,$A:$AAE,COLUMN(),FALSE),OFFSET(INDIRECT(ADDRESS(ROW(), COLUMN())),0,-1))</f>
        <v>-</v>
      </c>
      <c r="CF417" s="24"/>
      <c r="CG417" s="24" cm="1">
        <f t="array" aca="1" ref="CG417" ca="1">IF(OFFSET(INDIRECT(ADDRESS(ROW(), COLUMN())),0,-1)="",VLOOKUP($G417,$A:$AAE,COLUMN(),FALSE),OFFSET(INDIRECT(ADDRESS(ROW(), COLUMN())),0,-1))</f>
        <v>0</v>
      </c>
      <c r="CH417" s="24"/>
      <c r="CI417" s="61" t="str" cm="1">
        <f t="array" aca="1" ref="CI417" ca="1">IF(OFFSET(INDIRECT(ADDRESS(ROW(), COLUMN())),0,-1)="",VLOOKUP($G417,$A:$AAE,COLUMN(),FALSE),OFFSET(INDIRECT(ADDRESS(ROW(), COLUMN())),0,-1))</f>
        <v>城镇建设用地</v>
      </c>
      <c r="CJ417" s="76" t="s">
        <v>1962</v>
      </c>
      <c r="CK417" s="78" t="str">
        <f t="shared" si="306"/>
        <v>唯一标识:G1/S2#公园绿地/城市轨道交通用地#城规</v>
      </c>
      <c r="CL417" s="78" t="str">
        <f t="shared" si="307"/>
        <v>性质名称:公园绿地/城市轨道交通用地</v>
      </c>
      <c r="CM417" s="78" t="str">
        <f t="shared" si="308"/>
        <v>地块性质过滤:</v>
      </c>
      <c r="CN417" s="78" t="str">
        <f t="shared" si="309"/>
        <v>地块性质:G1/S2</v>
      </c>
      <c r="CO417" s="78" t="str">
        <f t="shared" si="310"/>
        <v>地类标准:城规</v>
      </c>
      <c r="CP417" s="78" t="str">
        <f t="shared" si="311"/>
        <v>地块性质别称:</v>
      </c>
      <c r="CQ417" s="78" t="str">
        <f t="shared" si="312"/>
        <v>属性继承:G1#公园绿地#城规</v>
      </c>
      <c r="CR417" s="78" t="str">
        <f t="shared" si="313"/>
        <v>父类:G1</v>
      </c>
      <c r="CS417" s="78" t="str">
        <f t="shared" si="314"/>
        <v>级别继承:G#绿地与广场用地#城规</v>
      </c>
      <c r="CT417" s="78" t="str">
        <f t="shared" si="315"/>
        <v>级别层次:5</v>
      </c>
      <c r="CU417" s="78" t="str">
        <f t="shared" si="316"/>
        <v>级别:4G</v>
      </c>
      <c r="CV417" s="78" t="str">
        <f t="shared" ca="1" si="317"/>
        <v>地块颜色:0,255,0</v>
      </c>
      <c r="CW417" s="78" t="str">
        <f t="shared" ca="1" si="318"/>
        <v>建筑面积公式:面积*容积率</v>
      </c>
      <c r="CX417" s="78" t="str">
        <f t="shared" ca="1" si="319"/>
        <v>住宅建筑面积公式:地块建筑面积*0</v>
      </c>
      <c r="CY417" s="78" t="str">
        <f t="shared" ca="1" si="320"/>
        <v>商服建筑面积公式:地块建筑面积*0</v>
      </c>
      <c r="CZ417" s="78" t="str">
        <f t="shared" ca="1" si="321"/>
        <v>商服中商业建筑面积公式:地块建筑面积*0</v>
      </c>
      <c r="DA417" s="78" t="str">
        <f t="shared" ca="1" si="322"/>
        <v>商服中办公建筑面积公式:地块建筑面积*0</v>
      </c>
      <c r="DB417" s="78" t="str">
        <f t="shared" ca="1" si="323"/>
        <v>公服建筑面积公式:地块建筑面积*0</v>
      </c>
      <c r="DC417" s="78" t="str">
        <f t="shared" ca="1" si="324"/>
        <v>工业建筑面积公式:地块建筑面积*0</v>
      </c>
      <c r="DD417" s="78" t="str">
        <f t="shared" ca="1" si="325"/>
        <v>市政建筑面积公式:地块建筑面积*0</v>
      </c>
      <c r="DE417" s="78" t="str">
        <f t="shared" ca="1" si="350"/>
        <v>绿地面积指定指标:面积*1</v>
      </c>
      <c r="DF417" s="78" t="str">
        <f t="shared" ca="1" si="351"/>
        <v>绿地面积指定公式:面积*1</v>
      </c>
      <c r="DG417" s="78" t="str">
        <f t="shared" ca="1" si="326"/>
        <v>户数指标:-</v>
      </c>
      <c r="DH417" s="78" t="str">
        <f t="shared" ca="1" si="327"/>
        <v>户数公式:0</v>
      </c>
      <c r="DI417" s="78" t="str">
        <f t="shared" ca="1" si="328"/>
        <v>人数指标:-</v>
      </c>
      <c r="DJ417" s="78" t="str">
        <f t="shared" ca="1" si="329"/>
        <v>人数公式:0</v>
      </c>
      <c r="DK417" s="78" t="str">
        <f t="shared" ca="1" si="330"/>
        <v>就业指标:-</v>
      </c>
      <c r="DL417" s="78" t="str">
        <f t="shared" ca="1" si="331"/>
        <v>就业公式:0</v>
      </c>
      <c r="DM417" s="78" t="str">
        <f t="shared" ca="1" si="332"/>
        <v>机动车指标:-</v>
      </c>
      <c r="DN417" s="78" t="str">
        <f t="shared" ca="1" si="333"/>
        <v>机动车公式:0</v>
      </c>
      <c r="DO417" s="78" t="str">
        <f t="shared" ca="1" si="334"/>
        <v>用水量指标:20立方米/公顷*日</v>
      </c>
      <c r="DP417" s="78" t="str">
        <f t="shared" ca="1" si="335"/>
        <v>用水量公式:用地面积*20</v>
      </c>
      <c r="DQ417" s="78" t="str">
        <f t="shared" ca="1" si="336"/>
        <v>污水折算系数:0</v>
      </c>
      <c r="DR417" s="78" t="str">
        <f t="shared" ca="1" si="337"/>
        <v>污水量公式:用水量*0</v>
      </c>
      <c r="DS417" s="78" t="str">
        <f t="shared" ca="1" si="338"/>
        <v>用电负荷指标:10千瓦/公顷</v>
      </c>
      <c r="DT417" s="78" t="str">
        <f t="shared" ca="1" si="339"/>
        <v>同时率:1</v>
      </c>
      <c r="DU417" s="78" t="str">
        <f t="shared" ca="1" si="340"/>
        <v>用电量公式:用地面积*10*1</v>
      </c>
      <c r="DV417" s="78" t="str">
        <f t="shared" ca="1" si="341"/>
        <v>固话装机指标:-</v>
      </c>
      <c r="DW417" s="78" t="str">
        <f t="shared" ca="1" si="342"/>
        <v>固话量公式:0</v>
      </c>
      <c r="DX417" s="78" t="str">
        <f t="shared" ca="1" si="343"/>
        <v>有线电视指标:-</v>
      </c>
      <c r="DY417" s="78" t="str">
        <f t="shared" ca="1" si="344"/>
        <v>电视量公式:0</v>
      </c>
      <c r="DZ417" s="78" t="str">
        <f t="shared" ca="1" si="345"/>
        <v>高峰机动车生成量指标:-</v>
      </c>
      <c r="EA417" s="78" t="str">
        <f t="shared" ca="1" si="346"/>
        <v>高峰机动车吸引量公式:0</v>
      </c>
      <c r="EB417" s="78" t="str">
        <f t="shared" ca="1" si="347"/>
        <v>高峰机动车发生量公式:0</v>
      </c>
      <c r="EC417" s="78" t="str">
        <f t="shared" ca="1" si="352"/>
        <v>地下空间指标:-</v>
      </c>
      <c r="ED417" s="78" t="str">
        <f t="shared" ca="1" si="348"/>
        <v>地下空间公式:0</v>
      </c>
      <c r="EE417" s="78" t="str">
        <f t="shared" ca="1" si="353"/>
        <v>人防指标:-</v>
      </c>
      <c r="EF417" s="78" t="str">
        <f t="shared" ca="1" si="349"/>
        <v>人防公式:0</v>
      </c>
      <c r="EG417" s="78" t="str">
        <f t="shared" ca="1" si="356"/>
        <v>用地构成:城镇建设用地</v>
      </c>
      <c r="EH417" s="78" t="s">
        <v>1962</v>
      </c>
      <c r="EI417" s="79" t="str">
        <f t="shared" ca="1" si="354"/>
        <v>唯一标识:G1/S2#公园绿地/城市轨道交通用地#城规;性质名称:公园绿地/城市轨道交通用地;地块性质过滤:;地块性质:G1/S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7" t="s">
        <v>1962</v>
      </c>
    </row>
    <row r="418" spans="1:140" ht="16.5" x14ac:dyDescent="0.2">
      <c r="A418" s="61" t="str">
        <f t="shared" si="355"/>
        <v>G1/B1/S42#公园绿地/商业用地/社会停车场用地#城规</v>
      </c>
      <c r="B418" s="61" t="s">
        <v>512</v>
      </c>
      <c r="C418" s="61"/>
      <c r="D418" s="61" t="s">
        <v>1078</v>
      </c>
      <c r="E418" s="61" t="s">
        <v>1276</v>
      </c>
      <c r="F418" s="61"/>
      <c r="G418" s="61" t="s">
        <v>112</v>
      </c>
      <c r="H418" s="61" t="s">
        <v>1060</v>
      </c>
      <c r="I418" s="61" t="s">
        <v>99</v>
      </c>
      <c r="J418" s="61">
        <v>5</v>
      </c>
      <c r="K418" s="61" t="s">
        <v>1522</v>
      </c>
      <c r="L418" s="61"/>
      <c r="M418" s="61" t="str" cm="1">
        <f t="array" aca="1" ref="M418" ca="1">IF(OFFSET(INDIRECT(ADDRESS(ROW(), COLUMN())),0,-1)="",VLOOKUP($G418,$A:$AAE,COLUMN(),FALSE),OFFSET(INDIRECT(ADDRESS(ROW(), COLUMN())),0,-1))</f>
        <v>0,255,0</v>
      </c>
      <c r="N418" s="24"/>
      <c r="O418" s="61" t="str" cm="1">
        <f t="array" aca="1" ref="O418" ca="1">IF(OFFSET(INDIRECT(ADDRESS(ROW(), COLUMN())),0,-1)="",VLOOKUP($G418,$A:$AAE,COLUMN(),FALSE),OFFSET(INDIRECT(ADDRESS(ROW(), COLUMN())),0,-1))</f>
        <v>面积*容积率</v>
      </c>
      <c r="P418" s="24"/>
      <c r="Q418" s="24" t="str" cm="1">
        <f t="array" aca="1" ref="Q418" ca="1">IF(OFFSET(INDIRECT(ADDRESS(ROW(), COLUMN())),0,-1)="",VLOOKUP($G418,$A:$AAE,COLUMN(),FALSE),OFFSET(INDIRECT(ADDRESS(ROW(), COLUMN())),0,-1))</f>
        <v>地块建筑面积*0</v>
      </c>
      <c r="R418" s="24"/>
      <c r="S418" s="24" t="str" cm="1">
        <f t="array" aca="1" ref="S418" ca="1">IF(OFFSET(INDIRECT(ADDRESS(ROW(), COLUMN())),0,-1)="",VLOOKUP($G418,$A:$AAE,COLUMN(),FALSE),OFFSET(INDIRECT(ADDRESS(ROW(), COLUMN())),0,-1))</f>
        <v>地块建筑面积*0</v>
      </c>
      <c r="T418" s="24"/>
      <c r="U418" s="24" t="str" cm="1">
        <f t="array" aca="1" ref="U418" ca="1">IF(OFFSET(INDIRECT(ADDRESS(ROW(), COLUMN())),0,-1)="",VLOOKUP($G418,$A:$AAE,COLUMN(),FALSE),OFFSET(INDIRECT(ADDRESS(ROW(), COLUMN())),0,-1))</f>
        <v>地块建筑面积*0</v>
      </c>
      <c r="V418" s="24"/>
      <c r="W418" s="61" t="str" cm="1">
        <f t="array" aca="1" ref="W418" ca="1">IF(OFFSET(INDIRECT(ADDRESS(ROW(), COLUMN())),0,-1)="",VLOOKUP($G418,$A:$AAE,COLUMN(),FALSE),OFFSET(INDIRECT(ADDRESS(ROW(), COLUMN())),0,-1))</f>
        <v>地块建筑面积*0</v>
      </c>
      <c r="X418" s="24"/>
      <c r="Y418" s="24" t="str" cm="1">
        <f t="array" aca="1" ref="Y418" ca="1">IF(OFFSET(INDIRECT(ADDRESS(ROW(), COLUMN())),0,-1)="",VLOOKUP($G418,$A:$AAE,COLUMN(),FALSE),OFFSET(INDIRECT(ADDRESS(ROW(), COLUMN())),0,-1))</f>
        <v>地块建筑面积*0</v>
      </c>
      <c r="Z418" s="24"/>
      <c r="AA418" s="24" t="str" cm="1">
        <f t="array" aca="1" ref="AA418" ca="1">IF(OFFSET(INDIRECT(ADDRESS(ROW(), COLUMN())),0,-1)="",VLOOKUP($G418,$A:$AAE,COLUMN(),FALSE),OFFSET(INDIRECT(ADDRESS(ROW(), COLUMN())),0,-1))</f>
        <v>地块建筑面积*0</v>
      </c>
      <c r="AB418" s="24"/>
      <c r="AC418" s="24" t="str" cm="1">
        <f t="array" aca="1" ref="AC418" ca="1">IF(OFFSET(INDIRECT(ADDRESS(ROW(), COLUMN())),0,-1)="",VLOOKUP($G418,$A:$AAE,COLUMN(),FALSE),OFFSET(INDIRECT(ADDRESS(ROW(), COLUMN())),0,-1))</f>
        <v>地块建筑面积*0</v>
      </c>
      <c r="AD418" s="24"/>
      <c r="AE418" s="24" t="str" cm="1">
        <f t="array" aca="1" ref="AE418" ca="1">IF(OFFSET(INDIRECT(ADDRESS(ROW(), COLUMN())),0,-1)="",VLOOKUP($G418,$A:$AAE,COLUMN(),FALSE),OFFSET(INDIRECT(ADDRESS(ROW(), COLUMN())),0,-1))</f>
        <v>面积*1</v>
      </c>
      <c r="AF418" s="24"/>
      <c r="AG418" s="24" t="str" cm="1">
        <f t="array" aca="1" ref="AG418" ca="1">IF(OFFSET(INDIRECT(ADDRESS(ROW(), COLUMN())),0,-1)="",VLOOKUP($G418,$A:$AAE,COLUMN(),FALSE),OFFSET(INDIRECT(ADDRESS(ROW(), COLUMN())),0,-1))</f>
        <v>面积*1</v>
      </c>
      <c r="AH418" s="24"/>
      <c r="AI418" s="24" t="str" cm="1">
        <f t="array" aca="1" ref="AI418" ca="1">IF(OFFSET(INDIRECT(ADDRESS(ROW(), COLUMN())),0,-1)="",VLOOKUP($G418,$A:$AAE,COLUMN(),FALSE),OFFSET(INDIRECT(ADDRESS(ROW(), COLUMN())),0,-1))</f>
        <v>-</v>
      </c>
      <c r="AJ418" s="24"/>
      <c r="AK418" s="24" cm="1">
        <f t="array" aca="1" ref="AK418" ca="1">IF(OFFSET(INDIRECT(ADDRESS(ROW(), COLUMN())),0,-1)="",VLOOKUP($G418,$A:$AAE,COLUMN(),FALSE),OFFSET(INDIRECT(ADDRESS(ROW(), COLUMN())),0,-1))</f>
        <v>0</v>
      </c>
      <c r="AL418" s="24"/>
      <c r="AM418" s="24" t="str" cm="1">
        <f t="array" aca="1" ref="AM418" ca="1">IF(OFFSET(INDIRECT(ADDRESS(ROW(), COLUMN())),0,-1)="",VLOOKUP($G418,$A:$AAE,COLUMN(),FALSE),OFFSET(INDIRECT(ADDRESS(ROW(), COLUMN())),0,-1))</f>
        <v>-</v>
      </c>
      <c r="AN418" s="24"/>
      <c r="AO418" s="24" cm="1">
        <f t="array" aca="1" ref="AO418" ca="1">IF(OFFSET(INDIRECT(ADDRESS(ROW(), COLUMN())),0,-1)="",VLOOKUP($G418,$A:$AAE,COLUMN(),FALSE),OFFSET(INDIRECT(ADDRESS(ROW(), COLUMN())),0,-1))</f>
        <v>0</v>
      </c>
      <c r="AP418" s="24"/>
      <c r="AQ418" s="24" t="str" cm="1">
        <f t="array" aca="1" ref="AQ418" ca="1">IF(OFFSET(INDIRECT(ADDRESS(ROW(), COLUMN())),0,-1)="",VLOOKUP($G418,$A:$AAE,COLUMN(),FALSE),OFFSET(INDIRECT(ADDRESS(ROW(), COLUMN())),0,-1))</f>
        <v>-</v>
      </c>
      <c r="AR418" s="24"/>
      <c r="AS418" s="24" cm="1">
        <f t="array" aca="1" ref="AS418" ca="1">IF(OFFSET(INDIRECT(ADDRESS(ROW(), COLUMN())),0,-1)="",VLOOKUP($G418,$A:$AAE,COLUMN(),FALSE),OFFSET(INDIRECT(ADDRESS(ROW(), COLUMN())),0,-1))</f>
        <v>0</v>
      </c>
      <c r="AT418" s="24"/>
      <c r="AU418" s="24" t="str" cm="1">
        <f t="array" aca="1" ref="AU418" ca="1">IF(OFFSET(INDIRECT(ADDRESS(ROW(), COLUMN())),0,-1)="",VLOOKUP($G418,$A:$AAE,COLUMN(),FALSE),OFFSET(INDIRECT(ADDRESS(ROW(), COLUMN())),0,-1))</f>
        <v>-</v>
      </c>
      <c r="AV418" s="24"/>
      <c r="AW418" s="24" cm="1">
        <f t="array" aca="1" ref="AW418" ca="1">IF(OFFSET(INDIRECT(ADDRESS(ROW(), COLUMN())),0,-1)="",VLOOKUP($G418,$A:$AAE,COLUMN(),FALSE),OFFSET(INDIRECT(ADDRESS(ROW(), COLUMN())),0,-1))</f>
        <v>0</v>
      </c>
      <c r="AX418" s="116"/>
      <c r="AY418" s="24" t="str" cm="1">
        <f t="array" aca="1" ref="AY418" ca="1">IF(OFFSET(INDIRECT(ADDRESS(ROW(), COLUMN())),0,-1)="",VLOOKUP($G418,$A:$AAE,COLUMN(),FALSE),OFFSET(INDIRECT(ADDRESS(ROW(), COLUMN())),0,-1))</f>
        <v>20立方米/公顷*日</v>
      </c>
      <c r="AZ418" s="116"/>
      <c r="BA418" s="24" t="str" cm="1">
        <f t="array" aca="1" ref="BA418" ca="1">IF(OFFSET(INDIRECT(ADDRESS(ROW(), COLUMN())),0,-1)="",VLOOKUP($G418,$A:$AAE,COLUMN(),FALSE),OFFSET(INDIRECT(ADDRESS(ROW(), COLUMN())),0,-1))</f>
        <v>用地面积*20</v>
      </c>
      <c r="BB418" s="116"/>
      <c r="BC418" s="24" cm="1">
        <f t="array" aca="1" ref="BC418" ca="1">IF(OFFSET(INDIRECT(ADDRESS(ROW(), COLUMN())),0,-1)="",VLOOKUP($G418,$A:$AAE,COLUMN(),FALSE),OFFSET(INDIRECT(ADDRESS(ROW(), COLUMN())),0,-1))</f>
        <v>0</v>
      </c>
      <c r="BD418" s="116"/>
      <c r="BE418" s="24" t="str" cm="1">
        <f t="array" aca="1" ref="BE418" ca="1">IF(OFFSET(INDIRECT(ADDRESS(ROW(), COLUMN())),0,-1)="",VLOOKUP($G418,$A:$AAE,COLUMN(),FALSE),OFFSET(INDIRECT(ADDRESS(ROW(), COLUMN())),0,-1))</f>
        <v>用水量*0</v>
      </c>
      <c r="BF418" s="116"/>
      <c r="BG418" s="24" t="str" cm="1">
        <f t="array" aca="1" ref="BG418" ca="1">IF(OFFSET(INDIRECT(ADDRESS(ROW(), COLUMN())),0,-1)="",VLOOKUP($G418,$A:$AAE,COLUMN(),FALSE),OFFSET(INDIRECT(ADDRESS(ROW(), COLUMN())),0,-1))</f>
        <v>10千瓦/公顷</v>
      </c>
      <c r="BH418" s="116"/>
      <c r="BI418" s="24" cm="1">
        <f t="array" aca="1" ref="BI418" ca="1">IF(OFFSET(INDIRECT(ADDRESS(ROW(), COLUMN())),0,-1)="",VLOOKUP($G418,$A:$AAE,COLUMN(),FALSE),OFFSET(INDIRECT(ADDRESS(ROW(), COLUMN())),0,-1))</f>
        <v>1</v>
      </c>
      <c r="BJ418" s="116"/>
      <c r="BK418" s="24" t="str" cm="1">
        <f t="array" aca="1" ref="BK418" ca="1">IF(OFFSET(INDIRECT(ADDRESS(ROW(), COLUMN())),0,-1)="",VLOOKUP($G418,$A:$AAE,COLUMN(),FALSE),OFFSET(INDIRECT(ADDRESS(ROW(), COLUMN())),0,-1))</f>
        <v>用地面积*10*1</v>
      </c>
      <c r="BL418" s="116"/>
      <c r="BM418" s="24" t="str" cm="1">
        <f t="array" aca="1" ref="BM418" ca="1">IF(OFFSET(INDIRECT(ADDRESS(ROW(), COLUMN())),0,-1)="",VLOOKUP($G418,$A:$AAE,COLUMN(),FALSE),OFFSET(INDIRECT(ADDRESS(ROW(), COLUMN())),0,-1))</f>
        <v>-</v>
      </c>
      <c r="BN418" s="116"/>
      <c r="BO418" s="24" cm="1">
        <f t="array" aca="1" ref="BO418" ca="1">IF(OFFSET(INDIRECT(ADDRESS(ROW(), COLUMN())),0,-1)="",VLOOKUP($G418,$A:$AAE,COLUMN(),FALSE),OFFSET(INDIRECT(ADDRESS(ROW(), COLUMN())),0,-1))</f>
        <v>0</v>
      </c>
      <c r="BP418" s="116"/>
      <c r="BQ418" s="24" t="str" cm="1">
        <f t="array" aca="1" ref="BQ418" ca="1">IF(OFFSET(INDIRECT(ADDRESS(ROW(), COLUMN())),0,-1)="",VLOOKUP($G418,$A:$AAE,COLUMN(),FALSE),OFFSET(INDIRECT(ADDRESS(ROW(), COLUMN())),0,-1))</f>
        <v>-</v>
      </c>
      <c r="BR418" s="116"/>
      <c r="BS418" s="24" cm="1">
        <f t="array" aca="1" ref="BS418" ca="1">IF(OFFSET(INDIRECT(ADDRESS(ROW(), COLUMN())),0,-1)="",VLOOKUP($G418,$A:$AAE,COLUMN(),FALSE),OFFSET(INDIRECT(ADDRESS(ROW(), COLUMN())),0,-1))</f>
        <v>0</v>
      </c>
      <c r="BT418" s="116"/>
      <c r="BU418" s="24" t="str" cm="1">
        <f t="array" aca="1" ref="BU418" ca="1">IF(OFFSET(INDIRECT(ADDRESS(ROW(), COLUMN())),0,-1)="",VLOOKUP($G418,$A:$AAE,COLUMN(),FALSE),OFFSET(INDIRECT(ADDRESS(ROW(), COLUMN())),0,-1))</f>
        <v>-</v>
      </c>
      <c r="BV418" s="116"/>
      <c r="BW418" s="24" cm="1">
        <f t="array" aca="1" ref="BW418" ca="1">IF(OFFSET(INDIRECT(ADDRESS(ROW(), COLUMN())),0,-1)="",VLOOKUP($G418,$A:$AAE,COLUMN(),FALSE),OFFSET(INDIRECT(ADDRESS(ROW(), COLUMN())),0,-1))</f>
        <v>0</v>
      </c>
      <c r="BX418" s="116"/>
      <c r="BY418" s="24" cm="1">
        <f t="array" aca="1" ref="BY418" ca="1">IF(OFFSET(INDIRECT(ADDRESS(ROW(), COLUMN())),0,-1)="",VLOOKUP($G418,$A:$AAE,COLUMN(),FALSE),OFFSET(INDIRECT(ADDRESS(ROW(), COLUMN())),0,-1))</f>
        <v>0</v>
      </c>
      <c r="BZ418" s="24" t="s">
        <v>2016</v>
      </c>
      <c r="CA418" s="24" t="str" cm="1">
        <f t="array" aca="1" ref="CA418" ca="1">IF(OFFSET(INDIRECT(ADDRESS(ROW(), COLUMN())),0,-1)="",VLOOKUP($G418,$A:$AAE,COLUMN(),FALSE),OFFSET(INDIRECT(ADDRESS(ROW(), COLUMN())),0,-1))</f>
        <v>地块建筑面积*0.4</v>
      </c>
      <c r="CB418" s="24" t="s">
        <v>2016</v>
      </c>
      <c r="CC418" s="24" t="str" cm="1">
        <f t="array" aca="1" ref="CC418" ca="1">IF(OFFSET(INDIRECT(ADDRESS(ROW(), COLUMN())),0,-1)="",VLOOKUP($G418,$A:$AAE,COLUMN(),FALSE),OFFSET(INDIRECT(ADDRESS(ROW(), COLUMN())),0,-1))</f>
        <v>地块建筑面积*0.4</v>
      </c>
      <c r="CD418" s="24" t="s">
        <v>2017</v>
      </c>
      <c r="CE418" s="24" t="str" cm="1">
        <f t="array" aca="1" ref="CE418" ca="1">IF(OFFSET(INDIRECT(ADDRESS(ROW(), COLUMN())),0,-1)="",VLOOKUP($G418,$A:$AAE,COLUMN(),FALSE),OFFSET(INDIRECT(ADDRESS(ROW(), COLUMN())),0,-1))</f>
        <v>地块建筑面积*0.08</v>
      </c>
      <c r="CF418" s="24" t="s">
        <v>2017</v>
      </c>
      <c r="CG418" s="24" t="str" cm="1">
        <f t="array" aca="1" ref="CG418" ca="1">IF(OFFSET(INDIRECT(ADDRESS(ROW(), COLUMN())),0,-1)="",VLOOKUP($G418,$A:$AAE,COLUMN(),FALSE),OFFSET(INDIRECT(ADDRESS(ROW(), COLUMN())),0,-1))</f>
        <v>地块建筑面积*0.08</v>
      </c>
      <c r="CH418" s="24"/>
      <c r="CI418" s="61" t="str" cm="1">
        <f t="array" aca="1" ref="CI418" ca="1">IF(OFFSET(INDIRECT(ADDRESS(ROW(), COLUMN())),0,-1)="",VLOOKUP($G418,$A:$AAE,COLUMN(),FALSE),OFFSET(INDIRECT(ADDRESS(ROW(), COLUMN())),0,-1))</f>
        <v>城镇建设用地</v>
      </c>
      <c r="CJ418" s="76" t="s">
        <v>1962</v>
      </c>
      <c r="CK418" s="78" t="str">
        <f t="shared" si="306"/>
        <v>唯一标识:G1/B1/S42#公园绿地/商业用地/社会停车场用地#城规</v>
      </c>
      <c r="CL418" s="78" t="str">
        <f t="shared" si="307"/>
        <v>性质名称:公园绿地/商业用地/社会停车场用地</v>
      </c>
      <c r="CM418" s="78" t="str">
        <f t="shared" si="308"/>
        <v>地块性质过滤:</v>
      </c>
      <c r="CN418" s="78" t="str">
        <f t="shared" si="309"/>
        <v>地块性质:G1/B1/S42</v>
      </c>
      <c r="CO418" s="78" t="str">
        <f t="shared" si="310"/>
        <v>地类标准:城规</v>
      </c>
      <c r="CP418" s="78" t="str">
        <f t="shared" si="311"/>
        <v>地块性质别称:</v>
      </c>
      <c r="CQ418" s="78" t="str">
        <f t="shared" si="312"/>
        <v>属性继承:G1#公园绿地#城规</v>
      </c>
      <c r="CR418" s="78" t="str">
        <f t="shared" si="313"/>
        <v>父类:G1</v>
      </c>
      <c r="CS418" s="78" t="str">
        <f t="shared" si="314"/>
        <v>级别继承:G#绿地与广场用地#城规</v>
      </c>
      <c r="CT418" s="78" t="str">
        <f t="shared" si="315"/>
        <v>级别层次:5</v>
      </c>
      <c r="CU418" s="78" t="str">
        <f t="shared" si="316"/>
        <v>级别:4G</v>
      </c>
      <c r="CV418" s="78" t="str">
        <f t="shared" ca="1" si="317"/>
        <v>地块颜色:0,255,0</v>
      </c>
      <c r="CW418" s="78" t="str">
        <f t="shared" ca="1" si="318"/>
        <v>建筑面积公式:面积*容积率</v>
      </c>
      <c r="CX418" s="78" t="str">
        <f t="shared" ca="1" si="319"/>
        <v>住宅建筑面积公式:地块建筑面积*0</v>
      </c>
      <c r="CY418" s="78" t="str">
        <f t="shared" ca="1" si="320"/>
        <v>商服建筑面积公式:地块建筑面积*0</v>
      </c>
      <c r="CZ418" s="78" t="str">
        <f t="shared" ca="1" si="321"/>
        <v>商服中商业建筑面积公式:地块建筑面积*0</v>
      </c>
      <c r="DA418" s="78" t="str">
        <f t="shared" ca="1" si="322"/>
        <v>商服中办公建筑面积公式:地块建筑面积*0</v>
      </c>
      <c r="DB418" s="78" t="str">
        <f t="shared" ca="1" si="323"/>
        <v>公服建筑面积公式:地块建筑面积*0</v>
      </c>
      <c r="DC418" s="78" t="str">
        <f t="shared" ca="1" si="324"/>
        <v>工业建筑面积公式:地块建筑面积*0</v>
      </c>
      <c r="DD418" s="78" t="str">
        <f t="shared" ca="1" si="325"/>
        <v>市政建筑面积公式:地块建筑面积*0</v>
      </c>
      <c r="DE418" s="78" t="str">
        <f t="shared" ca="1" si="350"/>
        <v>绿地面积指定指标:面积*1</v>
      </c>
      <c r="DF418" s="78" t="str">
        <f t="shared" ca="1" si="351"/>
        <v>绿地面积指定公式:面积*1</v>
      </c>
      <c r="DG418" s="78" t="str">
        <f t="shared" ca="1" si="326"/>
        <v>户数指标:-</v>
      </c>
      <c r="DH418" s="78" t="str">
        <f t="shared" ca="1" si="327"/>
        <v>户数公式:0</v>
      </c>
      <c r="DI418" s="78" t="str">
        <f t="shared" ca="1" si="328"/>
        <v>人数指标:-</v>
      </c>
      <c r="DJ418" s="78" t="str">
        <f t="shared" ca="1" si="329"/>
        <v>人数公式:0</v>
      </c>
      <c r="DK418" s="78" t="str">
        <f t="shared" ca="1" si="330"/>
        <v>就业指标:-</v>
      </c>
      <c r="DL418" s="78" t="str">
        <f t="shared" ca="1" si="331"/>
        <v>就业公式:0</v>
      </c>
      <c r="DM418" s="78" t="str">
        <f t="shared" ca="1" si="332"/>
        <v>机动车指标:-</v>
      </c>
      <c r="DN418" s="78" t="str">
        <f t="shared" ca="1" si="333"/>
        <v>机动车公式:0</v>
      </c>
      <c r="DO418" s="78" t="str">
        <f t="shared" ca="1" si="334"/>
        <v>用水量指标:20立方米/公顷*日</v>
      </c>
      <c r="DP418" s="78" t="str">
        <f t="shared" ca="1" si="335"/>
        <v>用水量公式:用地面积*20</v>
      </c>
      <c r="DQ418" s="78" t="str">
        <f t="shared" ca="1" si="336"/>
        <v>污水折算系数:0</v>
      </c>
      <c r="DR418" s="78" t="str">
        <f t="shared" ca="1" si="337"/>
        <v>污水量公式:用水量*0</v>
      </c>
      <c r="DS418" s="78" t="str">
        <f t="shared" ca="1" si="338"/>
        <v>用电负荷指标:10千瓦/公顷</v>
      </c>
      <c r="DT418" s="78" t="str">
        <f t="shared" ca="1" si="339"/>
        <v>同时率:1</v>
      </c>
      <c r="DU418" s="78" t="str">
        <f t="shared" ca="1" si="340"/>
        <v>用电量公式:用地面积*10*1</v>
      </c>
      <c r="DV418" s="78" t="str">
        <f t="shared" ca="1" si="341"/>
        <v>固话装机指标:-</v>
      </c>
      <c r="DW418" s="78" t="str">
        <f t="shared" ca="1" si="342"/>
        <v>固话量公式:0</v>
      </c>
      <c r="DX418" s="78" t="str">
        <f t="shared" ca="1" si="343"/>
        <v>有线电视指标:-</v>
      </c>
      <c r="DY418" s="78" t="str">
        <f t="shared" ca="1" si="344"/>
        <v>电视量公式:0</v>
      </c>
      <c r="DZ418" s="78" t="str">
        <f t="shared" ca="1" si="345"/>
        <v>高峰机动车生成量指标:-</v>
      </c>
      <c r="EA418" s="78" t="str">
        <f t="shared" ca="1" si="346"/>
        <v>高峰机动车吸引量公式:0</v>
      </c>
      <c r="EB418" s="78" t="str">
        <f t="shared" ca="1" si="347"/>
        <v>高峰机动车发生量公式:0</v>
      </c>
      <c r="EC418" s="78" t="str">
        <f t="shared" ca="1" si="352"/>
        <v>地下空间指标:地块建筑面积*0.4</v>
      </c>
      <c r="ED418" s="78" t="str">
        <f t="shared" ca="1" si="348"/>
        <v>地下空间公式:地块建筑面积*0.4</v>
      </c>
      <c r="EE418" s="78" t="str">
        <f t="shared" ca="1" si="353"/>
        <v>人防指标:地块建筑面积*0.08</v>
      </c>
      <c r="EF418" s="78" t="str">
        <f t="shared" ca="1" si="349"/>
        <v>人防公式:地块建筑面积*0.08</v>
      </c>
      <c r="EG418" s="78" t="str">
        <f t="shared" ca="1" si="356"/>
        <v>用地构成:城镇建设用地</v>
      </c>
      <c r="EH418" s="78" t="s">
        <v>1962</v>
      </c>
      <c r="EI418" s="79" t="str">
        <f t="shared" ca="1" si="354"/>
        <v>唯一标识:G1/B1/S42#公园绿地/商业用地/社会停车场用地#城规;性质名称:公园绿地/商业用地/社会停车场用地;地块性质过滤:;地块性质:G1/B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8" t="s">
        <v>1962</v>
      </c>
    </row>
    <row r="419" spans="1:140" ht="16.5" x14ac:dyDescent="0.2">
      <c r="A419" s="61" t="str">
        <f t="shared" si="355"/>
        <v>G1/B1#公园绿地/商业用地#城规</v>
      </c>
      <c r="B419" s="61" t="s">
        <v>513</v>
      </c>
      <c r="C419" s="61"/>
      <c r="D419" s="61" t="s">
        <v>1079</v>
      </c>
      <c r="E419" s="61" t="s">
        <v>1276</v>
      </c>
      <c r="F419" s="61"/>
      <c r="G419" s="61" t="s">
        <v>112</v>
      </c>
      <c r="H419" s="61" t="s">
        <v>1060</v>
      </c>
      <c r="I419" s="61" t="s">
        <v>99</v>
      </c>
      <c r="J419" s="61">
        <v>5</v>
      </c>
      <c r="K419" s="61" t="s">
        <v>1522</v>
      </c>
      <c r="L419" s="61"/>
      <c r="M419" s="61" t="str" cm="1">
        <f t="array" aca="1" ref="M419" ca="1">IF(OFFSET(INDIRECT(ADDRESS(ROW(), COLUMN())),0,-1)="",VLOOKUP($G419,$A:$AAE,COLUMN(),FALSE),OFFSET(INDIRECT(ADDRESS(ROW(), COLUMN())),0,-1))</f>
        <v>0,255,0</v>
      </c>
      <c r="N419" s="24"/>
      <c r="O419" s="61" t="str" cm="1">
        <f t="array" aca="1" ref="O419" ca="1">IF(OFFSET(INDIRECT(ADDRESS(ROW(), COLUMN())),0,-1)="",VLOOKUP($G419,$A:$AAE,COLUMN(),FALSE),OFFSET(INDIRECT(ADDRESS(ROW(), COLUMN())),0,-1))</f>
        <v>面积*容积率</v>
      </c>
      <c r="P419" s="24"/>
      <c r="Q419" s="24" t="str" cm="1">
        <f t="array" aca="1" ref="Q419" ca="1">IF(OFFSET(INDIRECT(ADDRESS(ROW(), COLUMN())),0,-1)="",VLOOKUP($G419,$A:$AAE,COLUMN(),FALSE),OFFSET(INDIRECT(ADDRESS(ROW(), COLUMN())),0,-1))</f>
        <v>地块建筑面积*0</v>
      </c>
      <c r="R419" s="24"/>
      <c r="S419" s="24" t="str" cm="1">
        <f t="array" aca="1" ref="S419" ca="1">IF(OFFSET(INDIRECT(ADDRESS(ROW(), COLUMN())),0,-1)="",VLOOKUP($G419,$A:$AAE,COLUMN(),FALSE),OFFSET(INDIRECT(ADDRESS(ROW(), COLUMN())),0,-1))</f>
        <v>地块建筑面积*0</v>
      </c>
      <c r="T419" s="24"/>
      <c r="U419" s="24" t="str" cm="1">
        <f t="array" aca="1" ref="U419" ca="1">IF(OFFSET(INDIRECT(ADDRESS(ROW(), COLUMN())),0,-1)="",VLOOKUP($G419,$A:$AAE,COLUMN(),FALSE),OFFSET(INDIRECT(ADDRESS(ROW(), COLUMN())),0,-1))</f>
        <v>地块建筑面积*0</v>
      </c>
      <c r="V419" s="24"/>
      <c r="W419" s="61" t="str" cm="1">
        <f t="array" aca="1" ref="W419" ca="1">IF(OFFSET(INDIRECT(ADDRESS(ROW(), COLUMN())),0,-1)="",VLOOKUP($G419,$A:$AAE,COLUMN(),FALSE),OFFSET(INDIRECT(ADDRESS(ROW(), COLUMN())),0,-1))</f>
        <v>地块建筑面积*0</v>
      </c>
      <c r="X419" s="24"/>
      <c r="Y419" s="24" t="str" cm="1">
        <f t="array" aca="1" ref="Y419" ca="1">IF(OFFSET(INDIRECT(ADDRESS(ROW(), COLUMN())),0,-1)="",VLOOKUP($G419,$A:$AAE,COLUMN(),FALSE),OFFSET(INDIRECT(ADDRESS(ROW(), COLUMN())),0,-1))</f>
        <v>地块建筑面积*0</v>
      </c>
      <c r="Z419" s="24"/>
      <c r="AA419" s="24" t="str" cm="1">
        <f t="array" aca="1" ref="AA419" ca="1">IF(OFFSET(INDIRECT(ADDRESS(ROW(), COLUMN())),0,-1)="",VLOOKUP($G419,$A:$AAE,COLUMN(),FALSE),OFFSET(INDIRECT(ADDRESS(ROW(), COLUMN())),0,-1))</f>
        <v>地块建筑面积*0</v>
      </c>
      <c r="AB419" s="24"/>
      <c r="AC419" s="24" t="str" cm="1">
        <f t="array" aca="1" ref="AC419" ca="1">IF(OFFSET(INDIRECT(ADDRESS(ROW(), COLUMN())),0,-1)="",VLOOKUP($G419,$A:$AAE,COLUMN(),FALSE),OFFSET(INDIRECT(ADDRESS(ROW(), COLUMN())),0,-1))</f>
        <v>地块建筑面积*0</v>
      </c>
      <c r="AD419" s="24"/>
      <c r="AE419" s="24" t="str" cm="1">
        <f t="array" aca="1" ref="AE419" ca="1">IF(OFFSET(INDIRECT(ADDRESS(ROW(), COLUMN())),0,-1)="",VLOOKUP($G419,$A:$AAE,COLUMN(),FALSE),OFFSET(INDIRECT(ADDRESS(ROW(), COLUMN())),0,-1))</f>
        <v>面积*1</v>
      </c>
      <c r="AF419" s="24"/>
      <c r="AG419" s="24" t="str" cm="1">
        <f t="array" aca="1" ref="AG419" ca="1">IF(OFFSET(INDIRECT(ADDRESS(ROW(), COLUMN())),0,-1)="",VLOOKUP($G419,$A:$AAE,COLUMN(),FALSE),OFFSET(INDIRECT(ADDRESS(ROW(), COLUMN())),0,-1))</f>
        <v>面积*1</v>
      </c>
      <c r="AH419" s="24"/>
      <c r="AI419" s="24" t="str" cm="1">
        <f t="array" aca="1" ref="AI419" ca="1">IF(OFFSET(INDIRECT(ADDRESS(ROW(), COLUMN())),0,-1)="",VLOOKUP($G419,$A:$AAE,COLUMN(),FALSE),OFFSET(INDIRECT(ADDRESS(ROW(), COLUMN())),0,-1))</f>
        <v>-</v>
      </c>
      <c r="AJ419" s="24"/>
      <c r="AK419" s="24" cm="1">
        <f t="array" aca="1" ref="AK419" ca="1">IF(OFFSET(INDIRECT(ADDRESS(ROW(), COLUMN())),0,-1)="",VLOOKUP($G419,$A:$AAE,COLUMN(),FALSE),OFFSET(INDIRECT(ADDRESS(ROW(), COLUMN())),0,-1))</f>
        <v>0</v>
      </c>
      <c r="AL419" s="24"/>
      <c r="AM419" s="24" t="str" cm="1">
        <f t="array" aca="1" ref="AM419" ca="1">IF(OFFSET(INDIRECT(ADDRESS(ROW(), COLUMN())),0,-1)="",VLOOKUP($G419,$A:$AAE,COLUMN(),FALSE),OFFSET(INDIRECT(ADDRESS(ROW(), COLUMN())),0,-1))</f>
        <v>-</v>
      </c>
      <c r="AN419" s="24"/>
      <c r="AO419" s="24" cm="1">
        <f t="array" aca="1" ref="AO419" ca="1">IF(OFFSET(INDIRECT(ADDRESS(ROW(), COLUMN())),0,-1)="",VLOOKUP($G419,$A:$AAE,COLUMN(),FALSE),OFFSET(INDIRECT(ADDRESS(ROW(), COLUMN())),0,-1))</f>
        <v>0</v>
      </c>
      <c r="AP419" s="24"/>
      <c r="AQ419" s="24" t="str" cm="1">
        <f t="array" aca="1" ref="AQ419" ca="1">IF(OFFSET(INDIRECT(ADDRESS(ROW(), COLUMN())),0,-1)="",VLOOKUP($G419,$A:$AAE,COLUMN(),FALSE),OFFSET(INDIRECT(ADDRESS(ROW(), COLUMN())),0,-1))</f>
        <v>-</v>
      </c>
      <c r="AR419" s="24"/>
      <c r="AS419" s="24" cm="1">
        <f t="array" aca="1" ref="AS419" ca="1">IF(OFFSET(INDIRECT(ADDRESS(ROW(), COLUMN())),0,-1)="",VLOOKUP($G419,$A:$AAE,COLUMN(),FALSE),OFFSET(INDIRECT(ADDRESS(ROW(), COLUMN())),0,-1))</f>
        <v>0</v>
      </c>
      <c r="AT419" s="24"/>
      <c r="AU419" s="24" t="str" cm="1">
        <f t="array" aca="1" ref="AU419" ca="1">IF(OFFSET(INDIRECT(ADDRESS(ROW(), COLUMN())),0,-1)="",VLOOKUP($G419,$A:$AAE,COLUMN(),FALSE),OFFSET(INDIRECT(ADDRESS(ROW(), COLUMN())),0,-1))</f>
        <v>-</v>
      </c>
      <c r="AV419" s="24"/>
      <c r="AW419" s="24" cm="1">
        <f t="array" aca="1" ref="AW419" ca="1">IF(OFFSET(INDIRECT(ADDRESS(ROW(), COLUMN())),0,-1)="",VLOOKUP($G419,$A:$AAE,COLUMN(),FALSE),OFFSET(INDIRECT(ADDRESS(ROW(), COLUMN())),0,-1))</f>
        <v>0</v>
      </c>
      <c r="AX419" s="116"/>
      <c r="AY419" s="24" t="str" cm="1">
        <f t="array" aca="1" ref="AY419" ca="1">IF(OFFSET(INDIRECT(ADDRESS(ROW(), COLUMN())),0,-1)="",VLOOKUP($G419,$A:$AAE,COLUMN(),FALSE),OFFSET(INDIRECT(ADDRESS(ROW(), COLUMN())),0,-1))</f>
        <v>20立方米/公顷*日</v>
      </c>
      <c r="AZ419" s="116"/>
      <c r="BA419" s="24" t="str" cm="1">
        <f t="array" aca="1" ref="BA419" ca="1">IF(OFFSET(INDIRECT(ADDRESS(ROW(), COLUMN())),0,-1)="",VLOOKUP($G419,$A:$AAE,COLUMN(),FALSE),OFFSET(INDIRECT(ADDRESS(ROW(), COLUMN())),0,-1))</f>
        <v>用地面积*20</v>
      </c>
      <c r="BB419" s="116"/>
      <c r="BC419" s="24" cm="1">
        <f t="array" aca="1" ref="BC419" ca="1">IF(OFFSET(INDIRECT(ADDRESS(ROW(), COLUMN())),0,-1)="",VLOOKUP($G419,$A:$AAE,COLUMN(),FALSE),OFFSET(INDIRECT(ADDRESS(ROW(), COLUMN())),0,-1))</f>
        <v>0</v>
      </c>
      <c r="BD419" s="116"/>
      <c r="BE419" s="24" t="str" cm="1">
        <f t="array" aca="1" ref="BE419" ca="1">IF(OFFSET(INDIRECT(ADDRESS(ROW(), COLUMN())),0,-1)="",VLOOKUP($G419,$A:$AAE,COLUMN(),FALSE),OFFSET(INDIRECT(ADDRESS(ROW(), COLUMN())),0,-1))</f>
        <v>用水量*0</v>
      </c>
      <c r="BF419" s="116"/>
      <c r="BG419" s="24" t="str" cm="1">
        <f t="array" aca="1" ref="BG419" ca="1">IF(OFFSET(INDIRECT(ADDRESS(ROW(), COLUMN())),0,-1)="",VLOOKUP($G419,$A:$AAE,COLUMN(),FALSE),OFFSET(INDIRECT(ADDRESS(ROW(), COLUMN())),0,-1))</f>
        <v>10千瓦/公顷</v>
      </c>
      <c r="BH419" s="116"/>
      <c r="BI419" s="24" cm="1">
        <f t="array" aca="1" ref="BI419" ca="1">IF(OFFSET(INDIRECT(ADDRESS(ROW(), COLUMN())),0,-1)="",VLOOKUP($G419,$A:$AAE,COLUMN(),FALSE),OFFSET(INDIRECT(ADDRESS(ROW(), COLUMN())),0,-1))</f>
        <v>1</v>
      </c>
      <c r="BJ419" s="116"/>
      <c r="BK419" s="24" t="str" cm="1">
        <f t="array" aca="1" ref="BK419" ca="1">IF(OFFSET(INDIRECT(ADDRESS(ROW(), COLUMN())),0,-1)="",VLOOKUP($G419,$A:$AAE,COLUMN(),FALSE),OFFSET(INDIRECT(ADDRESS(ROW(), COLUMN())),0,-1))</f>
        <v>用地面积*10*1</v>
      </c>
      <c r="BL419" s="116"/>
      <c r="BM419" s="24" t="str" cm="1">
        <f t="array" aca="1" ref="BM419" ca="1">IF(OFFSET(INDIRECT(ADDRESS(ROW(), COLUMN())),0,-1)="",VLOOKUP($G419,$A:$AAE,COLUMN(),FALSE),OFFSET(INDIRECT(ADDRESS(ROW(), COLUMN())),0,-1))</f>
        <v>-</v>
      </c>
      <c r="BN419" s="116"/>
      <c r="BO419" s="24" cm="1">
        <f t="array" aca="1" ref="BO419" ca="1">IF(OFFSET(INDIRECT(ADDRESS(ROW(), COLUMN())),0,-1)="",VLOOKUP($G419,$A:$AAE,COLUMN(),FALSE),OFFSET(INDIRECT(ADDRESS(ROW(), COLUMN())),0,-1))</f>
        <v>0</v>
      </c>
      <c r="BP419" s="116"/>
      <c r="BQ419" s="24" t="str" cm="1">
        <f t="array" aca="1" ref="BQ419" ca="1">IF(OFFSET(INDIRECT(ADDRESS(ROW(), COLUMN())),0,-1)="",VLOOKUP($G419,$A:$AAE,COLUMN(),FALSE),OFFSET(INDIRECT(ADDRESS(ROW(), COLUMN())),0,-1))</f>
        <v>-</v>
      </c>
      <c r="BR419" s="116"/>
      <c r="BS419" s="24" cm="1">
        <f t="array" aca="1" ref="BS419" ca="1">IF(OFFSET(INDIRECT(ADDRESS(ROW(), COLUMN())),0,-1)="",VLOOKUP($G419,$A:$AAE,COLUMN(),FALSE),OFFSET(INDIRECT(ADDRESS(ROW(), COLUMN())),0,-1))</f>
        <v>0</v>
      </c>
      <c r="BT419" s="116"/>
      <c r="BU419" s="24" t="str" cm="1">
        <f t="array" aca="1" ref="BU419" ca="1">IF(OFFSET(INDIRECT(ADDRESS(ROW(), COLUMN())),0,-1)="",VLOOKUP($G419,$A:$AAE,COLUMN(),FALSE),OFFSET(INDIRECT(ADDRESS(ROW(), COLUMN())),0,-1))</f>
        <v>-</v>
      </c>
      <c r="BV419" s="116"/>
      <c r="BW419" s="24" cm="1">
        <f t="array" aca="1" ref="BW419" ca="1">IF(OFFSET(INDIRECT(ADDRESS(ROW(), COLUMN())),0,-1)="",VLOOKUP($G419,$A:$AAE,COLUMN(),FALSE),OFFSET(INDIRECT(ADDRESS(ROW(), COLUMN())),0,-1))</f>
        <v>0</v>
      </c>
      <c r="BX419" s="116"/>
      <c r="BY419" s="24" cm="1">
        <f t="array" aca="1" ref="BY419" ca="1">IF(OFFSET(INDIRECT(ADDRESS(ROW(), COLUMN())),0,-1)="",VLOOKUP($G419,$A:$AAE,COLUMN(),FALSE),OFFSET(INDIRECT(ADDRESS(ROW(), COLUMN())),0,-1))</f>
        <v>0</v>
      </c>
      <c r="BZ419" s="24" t="s">
        <v>2016</v>
      </c>
      <c r="CA419" s="24" t="str" cm="1">
        <f t="array" aca="1" ref="CA419" ca="1">IF(OFFSET(INDIRECT(ADDRESS(ROW(), COLUMN())),0,-1)="",VLOOKUP($G419,$A:$AAE,COLUMN(),FALSE),OFFSET(INDIRECT(ADDRESS(ROW(), COLUMN())),0,-1))</f>
        <v>地块建筑面积*0.4</v>
      </c>
      <c r="CB419" s="24" t="s">
        <v>2016</v>
      </c>
      <c r="CC419" s="24" t="str" cm="1">
        <f t="array" aca="1" ref="CC419" ca="1">IF(OFFSET(INDIRECT(ADDRESS(ROW(), COLUMN())),0,-1)="",VLOOKUP($G419,$A:$AAE,COLUMN(),FALSE),OFFSET(INDIRECT(ADDRESS(ROW(), COLUMN())),0,-1))</f>
        <v>地块建筑面积*0.4</v>
      </c>
      <c r="CD419" s="24" t="s">
        <v>2017</v>
      </c>
      <c r="CE419" s="24" t="str" cm="1">
        <f t="array" aca="1" ref="CE419" ca="1">IF(OFFSET(INDIRECT(ADDRESS(ROW(), COLUMN())),0,-1)="",VLOOKUP($G419,$A:$AAE,COLUMN(),FALSE),OFFSET(INDIRECT(ADDRESS(ROW(), COLUMN())),0,-1))</f>
        <v>地块建筑面积*0.08</v>
      </c>
      <c r="CF419" s="24" t="s">
        <v>2017</v>
      </c>
      <c r="CG419" s="24" t="str" cm="1">
        <f t="array" aca="1" ref="CG419" ca="1">IF(OFFSET(INDIRECT(ADDRESS(ROW(), COLUMN())),0,-1)="",VLOOKUP($G419,$A:$AAE,COLUMN(),FALSE),OFFSET(INDIRECT(ADDRESS(ROW(), COLUMN())),0,-1))</f>
        <v>地块建筑面积*0.08</v>
      </c>
      <c r="CH419" s="24"/>
      <c r="CI419" s="61" t="str" cm="1">
        <f t="array" aca="1" ref="CI419" ca="1">IF(OFFSET(INDIRECT(ADDRESS(ROW(), COLUMN())),0,-1)="",VLOOKUP($G419,$A:$AAE,COLUMN(),FALSE),OFFSET(INDIRECT(ADDRESS(ROW(), COLUMN())),0,-1))</f>
        <v>城镇建设用地</v>
      </c>
      <c r="CJ419" s="76" t="s">
        <v>1962</v>
      </c>
      <c r="CK419" s="78" t="str">
        <f t="shared" si="306"/>
        <v>唯一标识:G1/B1#公园绿地/商业用地#城规</v>
      </c>
      <c r="CL419" s="78" t="str">
        <f t="shared" si="307"/>
        <v>性质名称:公园绿地/商业用地</v>
      </c>
      <c r="CM419" s="78" t="str">
        <f t="shared" si="308"/>
        <v>地块性质过滤:</v>
      </c>
      <c r="CN419" s="78" t="str">
        <f t="shared" si="309"/>
        <v>地块性质:G1/B1</v>
      </c>
      <c r="CO419" s="78" t="str">
        <f t="shared" si="310"/>
        <v>地类标准:城规</v>
      </c>
      <c r="CP419" s="78" t="str">
        <f t="shared" si="311"/>
        <v>地块性质别称:</v>
      </c>
      <c r="CQ419" s="78" t="str">
        <f t="shared" si="312"/>
        <v>属性继承:G1#公园绿地#城规</v>
      </c>
      <c r="CR419" s="78" t="str">
        <f t="shared" si="313"/>
        <v>父类:G1</v>
      </c>
      <c r="CS419" s="78" t="str">
        <f t="shared" si="314"/>
        <v>级别继承:G#绿地与广场用地#城规</v>
      </c>
      <c r="CT419" s="78" t="str">
        <f t="shared" si="315"/>
        <v>级别层次:5</v>
      </c>
      <c r="CU419" s="78" t="str">
        <f t="shared" si="316"/>
        <v>级别:4G</v>
      </c>
      <c r="CV419" s="78" t="str">
        <f t="shared" ca="1" si="317"/>
        <v>地块颜色:0,255,0</v>
      </c>
      <c r="CW419" s="78" t="str">
        <f t="shared" ca="1" si="318"/>
        <v>建筑面积公式:面积*容积率</v>
      </c>
      <c r="CX419" s="78" t="str">
        <f t="shared" ca="1" si="319"/>
        <v>住宅建筑面积公式:地块建筑面积*0</v>
      </c>
      <c r="CY419" s="78" t="str">
        <f t="shared" ca="1" si="320"/>
        <v>商服建筑面积公式:地块建筑面积*0</v>
      </c>
      <c r="CZ419" s="78" t="str">
        <f t="shared" ca="1" si="321"/>
        <v>商服中商业建筑面积公式:地块建筑面积*0</v>
      </c>
      <c r="DA419" s="78" t="str">
        <f t="shared" ca="1" si="322"/>
        <v>商服中办公建筑面积公式:地块建筑面积*0</v>
      </c>
      <c r="DB419" s="78" t="str">
        <f t="shared" ca="1" si="323"/>
        <v>公服建筑面积公式:地块建筑面积*0</v>
      </c>
      <c r="DC419" s="78" t="str">
        <f t="shared" ca="1" si="324"/>
        <v>工业建筑面积公式:地块建筑面积*0</v>
      </c>
      <c r="DD419" s="78" t="str">
        <f t="shared" ca="1" si="325"/>
        <v>市政建筑面积公式:地块建筑面积*0</v>
      </c>
      <c r="DE419" s="78" t="str">
        <f t="shared" ca="1" si="350"/>
        <v>绿地面积指定指标:面积*1</v>
      </c>
      <c r="DF419" s="78" t="str">
        <f t="shared" ca="1" si="351"/>
        <v>绿地面积指定公式:面积*1</v>
      </c>
      <c r="DG419" s="78" t="str">
        <f t="shared" ca="1" si="326"/>
        <v>户数指标:-</v>
      </c>
      <c r="DH419" s="78" t="str">
        <f t="shared" ca="1" si="327"/>
        <v>户数公式:0</v>
      </c>
      <c r="DI419" s="78" t="str">
        <f t="shared" ca="1" si="328"/>
        <v>人数指标:-</v>
      </c>
      <c r="DJ419" s="78" t="str">
        <f t="shared" ca="1" si="329"/>
        <v>人数公式:0</v>
      </c>
      <c r="DK419" s="78" t="str">
        <f t="shared" ca="1" si="330"/>
        <v>就业指标:-</v>
      </c>
      <c r="DL419" s="78" t="str">
        <f t="shared" ca="1" si="331"/>
        <v>就业公式:0</v>
      </c>
      <c r="DM419" s="78" t="str">
        <f t="shared" ca="1" si="332"/>
        <v>机动车指标:-</v>
      </c>
      <c r="DN419" s="78" t="str">
        <f t="shared" ca="1" si="333"/>
        <v>机动车公式:0</v>
      </c>
      <c r="DO419" s="78" t="str">
        <f t="shared" ca="1" si="334"/>
        <v>用水量指标:20立方米/公顷*日</v>
      </c>
      <c r="DP419" s="78" t="str">
        <f t="shared" ca="1" si="335"/>
        <v>用水量公式:用地面积*20</v>
      </c>
      <c r="DQ419" s="78" t="str">
        <f t="shared" ca="1" si="336"/>
        <v>污水折算系数:0</v>
      </c>
      <c r="DR419" s="78" t="str">
        <f t="shared" ca="1" si="337"/>
        <v>污水量公式:用水量*0</v>
      </c>
      <c r="DS419" s="78" t="str">
        <f t="shared" ca="1" si="338"/>
        <v>用电负荷指标:10千瓦/公顷</v>
      </c>
      <c r="DT419" s="78" t="str">
        <f t="shared" ca="1" si="339"/>
        <v>同时率:1</v>
      </c>
      <c r="DU419" s="78" t="str">
        <f t="shared" ca="1" si="340"/>
        <v>用电量公式:用地面积*10*1</v>
      </c>
      <c r="DV419" s="78" t="str">
        <f t="shared" ca="1" si="341"/>
        <v>固话装机指标:-</v>
      </c>
      <c r="DW419" s="78" t="str">
        <f t="shared" ca="1" si="342"/>
        <v>固话量公式:0</v>
      </c>
      <c r="DX419" s="78" t="str">
        <f t="shared" ca="1" si="343"/>
        <v>有线电视指标:-</v>
      </c>
      <c r="DY419" s="78" t="str">
        <f t="shared" ca="1" si="344"/>
        <v>电视量公式:0</v>
      </c>
      <c r="DZ419" s="78" t="str">
        <f t="shared" ca="1" si="345"/>
        <v>高峰机动车生成量指标:-</v>
      </c>
      <c r="EA419" s="78" t="str">
        <f t="shared" ca="1" si="346"/>
        <v>高峰机动车吸引量公式:0</v>
      </c>
      <c r="EB419" s="78" t="str">
        <f t="shared" ca="1" si="347"/>
        <v>高峰机动车发生量公式:0</v>
      </c>
      <c r="EC419" s="78" t="str">
        <f t="shared" ca="1" si="352"/>
        <v>地下空间指标:地块建筑面积*0.4</v>
      </c>
      <c r="ED419" s="78" t="str">
        <f t="shared" ca="1" si="348"/>
        <v>地下空间公式:地块建筑面积*0.4</v>
      </c>
      <c r="EE419" s="78" t="str">
        <f t="shared" ca="1" si="353"/>
        <v>人防指标:地块建筑面积*0.08</v>
      </c>
      <c r="EF419" s="78" t="str">
        <f t="shared" ca="1" si="349"/>
        <v>人防公式:地块建筑面积*0.08</v>
      </c>
      <c r="EG419" s="78" t="str">
        <f t="shared" ca="1" si="356"/>
        <v>用地构成:城镇建设用地</v>
      </c>
      <c r="EH419" s="78" t="s">
        <v>1962</v>
      </c>
      <c r="EI419" s="79" t="str">
        <f t="shared" ca="1" si="354"/>
        <v>唯一标识:G1/B1#公园绿地/商业用地#城规;性质名称:公园绿地/商业用地;地块性质过滤:;地块性质:G1/B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9" t="s">
        <v>1962</v>
      </c>
    </row>
    <row r="420" spans="1:140" ht="16.5" x14ac:dyDescent="0.2">
      <c r="A420" s="61" t="str">
        <f t="shared" si="355"/>
        <v>G1/B3#公园绿地/娱乐康体用地#城规</v>
      </c>
      <c r="B420" s="61" t="s">
        <v>514</v>
      </c>
      <c r="C420" s="61"/>
      <c r="D420" s="61" t="s">
        <v>1080</v>
      </c>
      <c r="E420" s="61" t="s">
        <v>1276</v>
      </c>
      <c r="F420" s="61"/>
      <c r="G420" s="61" t="s">
        <v>112</v>
      </c>
      <c r="H420" s="61" t="s">
        <v>1060</v>
      </c>
      <c r="I420" s="61" t="s">
        <v>99</v>
      </c>
      <c r="J420" s="61">
        <v>5</v>
      </c>
      <c r="K420" s="61" t="s">
        <v>1522</v>
      </c>
      <c r="L420" s="61"/>
      <c r="M420" s="61" t="str" cm="1">
        <f t="array" aca="1" ref="M420" ca="1">IF(OFFSET(INDIRECT(ADDRESS(ROW(), COLUMN())),0,-1)="",VLOOKUP($G420,$A:$AAE,COLUMN(),FALSE),OFFSET(INDIRECT(ADDRESS(ROW(), COLUMN())),0,-1))</f>
        <v>0,255,0</v>
      </c>
      <c r="N420" s="24"/>
      <c r="O420" s="61" t="str" cm="1">
        <f t="array" aca="1" ref="O420" ca="1">IF(OFFSET(INDIRECT(ADDRESS(ROW(), COLUMN())),0,-1)="",VLOOKUP($G420,$A:$AAE,COLUMN(),FALSE),OFFSET(INDIRECT(ADDRESS(ROW(), COLUMN())),0,-1))</f>
        <v>面积*容积率</v>
      </c>
      <c r="P420" s="24"/>
      <c r="Q420" s="24" t="str" cm="1">
        <f t="array" aca="1" ref="Q420" ca="1">IF(OFFSET(INDIRECT(ADDRESS(ROW(), COLUMN())),0,-1)="",VLOOKUP($G420,$A:$AAE,COLUMN(),FALSE),OFFSET(INDIRECT(ADDRESS(ROW(), COLUMN())),0,-1))</f>
        <v>地块建筑面积*0</v>
      </c>
      <c r="R420" s="24"/>
      <c r="S420" s="24" t="str" cm="1">
        <f t="array" aca="1" ref="S420" ca="1">IF(OFFSET(INDIRECT(ADDRESS(ROW(), COLUMN())),0,-1)="",VLOOKUP($G420,$A:$AAE,COLUMN(),FALSE),OFFSET(INDIRECT(ADDRESS(ROW(), COLUMN())),0,-1))</f>
        <v>地块建筑面积*0</v>
      </c>
      <c r="T420" s="24"/>
      <c r="U420" s="24" t="str" cm="1">
        <f t="array" aca="1" ref="U420" ca="1">IF(OFFSET(INDIRECT(ADDRESS(ROW(), COLUMN())),0,-1)="",VLOOKUP($G420,$A:$AAE,COLUMN(),FALSE),OFFSET(INDIRECT(ADDRESS(ROW(), COLUMN())),0,-1))</f>
        <v>地块建筑面积*0</v>
      </c>
      <c r="V420" s="24"/>
      <c r="W420" s="61" t="str" cm="1">
        <f t="array" aca="1" ref="W420" ca="1">IF(OFFSET(INDIRECT(ADDRESS(ROW(), COLUMN())),0,-1)="",VLOOKUP($G420,$A:$AAE,COLUMN(),FALSE),OFFSET(INDIRECT(ADDRESS(ROW(), COLUMN())),0,-1))</f>
        <v>地块建筑面积*0</v>
      </c>
      <c r="X420" s="24"/>
      <c r="Y420" s="24" t="str" cm="1">
        <f t="array" aca="1" ref="Y420" ca="1">IF(OFFSET(INDIRECT(ADDRESS(ROW(), COLUMN())),0,-1)="",VLOOKUP($G420,$A:$AAE,COLUMN(),FALSE),OFFSET(INDIRECT(ADDRESS(ROW(), COLUMN())),0,-1))</f>
        <v>地块建筑面积*0</v>
      </c>
      <c r="Z420" s="24"/>
      <c r="AA420" s="24" t="str" cm="1">
        <f t="array" aca="1" ref="AA420" ca="1">IF(OFFSET(INDIRECT(ADDRESS(ROW(), COLUMN())),0,-1)="",VLOOKUP($G420,$A:$AAE,COLUMN(),FALSE),OFFSET(INDIRECT(ADDRESS(ROW(), COLUMN())),0,-1))</f>
        <v>地块建筑面积*0</v>
      </c>
      <c r="AB420" s="24"/>
      <c r="AC420" s="24" t="str" cm="1">
        <f t="array" aca="1" ref="AC420" ca="1">IF(OFFSET(INDIRECT(ADDRESS(ROW(), COLUMN())),0,-1)="",VLOOKUP($G420,$A:$AAE,COLUMN(),FALSE),OFFSET(INDIRECT(ADDRESS(ROW(), COLUMN())),0,-1))</f>
        <v>地块建筑面积*0</v>
      </c>
      <c r="AD420" s="24"/>
      <c r="AE420" s="24" t="str" cm="1">
        <f t="array" aca="1" ref="AE420" ca="1">IF(OFFSET(INDIRECT(ADDRESS(ROW(), COLUMN())),0,-1)="",VLOOKUP($G420,$A:$AAE,COLUMN(),FALSE),OFFSET(INDIRECT(ADDRESS(ROW(), COLUMN())),0,-1))</f>
        <v>面积*1</v>
      </c>
      <c r="AF420" s="24"/>
      <c r="AG420" s="24" t="str" cm="1">
        <f t="array" aca="1" ref="AG420" ca="1">IF(OFFSET(INDIRECT(ADDRESS(ROW(), COLUMN())),0,-1)="",VLOOKUP($G420,$A:$AAE,COLUMN(),FALSE),OFFSET(INDIRECT(ADDRESS(ROW(), COLUMN())),0,-1))</f>
        <v>面积*1</v>
      </c>
      <c r="AH420" s="24"/>
      <c r="AI420" s="24" t="str" cm="1">
        <f t="array" aca="1" ref="AI420" ca="1">IF(OFFSET(INDIRECT(ADDRESS(ROW(), COLUMN())),0,-1)="",VLOOKUP($G420,$A:$AAE,COLUMN(),FALSE),OFFSET(INDIRECT(ADDRESS(ROW(), COLUMN())),0,-1))</f>
        <v>-</v>
      </c>
      <c r="AJ420" s="24"/>
      <c r="AK420" s="24" cm="1">
        <f t="array" aca="1" ref="AK420" ca="1">IF(OFFSET(INDIRECT(ADDRESS(ROW(), COLUMN())),0,-1)="",VLOOKUP($G420,$A:$AAE,COLUMN(),FALSE),OFFSET(INDIRECT(ADDRESS(ROW(), COLUMN())),0,-1))</f>
        <v>0</v>
      </c>
      <c r="AL420" s="24"/>
      <c r="AM420" s="24" t="str" cm="1">
        <f t="array" aca="1" ref="AM420" ca="1">IF(OFFSET(INDIRECT(ADDRESS(ROW(), COLUMN())),0,-1)="",VLOOKUP($G420,$A:$AAE,COLUMN(),FALSE),OFFSET(INDIRECT(ADDRESS(ROW(), COLUMN())),0,-1))</f>
        <v>-</v>
      </c>
      <c r="AN420" s="24"/>
      <c r="AO420" s="24" cm="1">
        <f t="array" aca="1" ref="AO420" ca="1">IF(OFFSET(INDIRECT(ADDRESS(ROW(), COLUMN())),0,-1)="",VLOOKUP($G420,$A:$AAE,COLUMN(),FALSE),OFFSET(INDIRECT(ADDRESS(ROW(), COLUMN())),0,-1))</f>
        <v>0</v>
      </c>
      <c r="AP420" s="24"/>
      <c r="AQ420" s="24" t="str" cm="1">
        <f t="array" aca="1" ref="AQ420" ca="1">IF(OFFSET(INDIRECT(ADDRESS(ROW(), COLUMN())),0,-1)="",VLOOKUP($G420,$A:$AAE,COLUMN(),FALSE),OFFSET(INDIRECT(ADDRESS(ROW(), COLUMN())),0,-1))</f>
        <v>-</v>
      </c>
      <c r="AR420" s="24"/>
      <c r="AS420" s="24" cm="1">
        <f t="array" aca="1" ref="AS420" ca="1">IF(OFFSET(INDIRECT(ADDRESS(ROW(), COLUMN())),0,-1)="",VLOOKUP($G420,$A:$AAE,COLUMN(),FALSE),OFFSET(INDIRECT(ADDRESS(ROW(), COLUMN())),0,-1))</f>
        <v>0</v>
      </c>
      <c r="AT420" s="24"/>
      <c r="AU420" s="24" t="str" cm="1">
        <f t="array" aca="1" ref="AU420" ca="1">IF(OFFSET(INDIRECT(ADDRESS(ROW(), COLUMN())),0,-1)="",VLOOKUP($G420,$A:$AAE,COLUMN(),FALSE),OFFSET(INDIRECT(ADDRESS(ROW(), COLUMN())),0,-1))</f>
        <v>-</v>
      </c>
      <c r="AV420" s="24"/>
      <c r="AW420" s="24" cm="1">
        <f t="array" aca="1" ref="AW420" ca="1">IF(OFFSET(INDIRECT(ADDRESS(ROW(), COLUMN())),0,-1)="",VLOOKUP($G420,$A:$AAE,COLUMN(),FALSE),OFFSET(INDIRECT(ADDRESS(ROW(), COLUMN())),0,-1))</f>
        <v>0</v>
      </c>
      <c r="AX420" s="116"/>
      <c r="AY420" s="24" t="str" cm="1">
        <f t="array" aca="1" ref="AY420" ca="1">IF(OFFSET(INDIRECT(ADDRESS(ROW(), COLUMN())),0,-1)="",VLOOKUP($G420,$A:$AAE,COLUMN(),FALSE),OFFSET(INDIRECT(ADDRESS(ROW(), COLUMN())),0,-1))</f>
        <v>20立方米/公顷*日</v>
      </c>
      <c r="AZ420" s="116"/>
      <c r="BA420" s="24" t="str" cm="1">
        <f t="array" aca="1" ref="BA420" ca="1">IF(OFFSET(INDIRECT(ADDRESS(ROW(), COLUMN())),0,-1)="",VLOOKUP($G420,$A:$AAE,COLUMN(),FALSE),OFFSET(INDIRECT(ADDRESS(ROW(), COLUMN())),0,-1))</f>
        <v>用地面积*20</v>
      </c>
      <c r="BB420" s="116"/>
      <c r="BC420" s="24" cm="1">
        <f t="array" aca="1" ref="BC420" ca="1">IF(OFFSET(INDIRECT(ADDRESS(ROW(), COLUMN())),0,-1)="",VLOOKUP($G420,$A:$AAE,COLUMN(),FALSE),OFFSET(INDIRECT(ADDRESS(ROW(), COLUMN())),0,-1))</f>
        <v>0</v>
      </c>
      <c r="BD420" s="116"/>
      <c r="BE420" s="24" t="str" cm="1">
        <f t="array" aca="1" ref="BE420" ca="1">IF(OFFSET(INDIRECT(ADDRESS(ROW(), COLUMN())),0,-1)="",VLOOKUP($G420,$A:$AAE,COLUMN(),FALSE),OFFSET(INDIRECT(ADDRESS(ROW(), COLUMN())),0,-1))</f>
        <v>用水量*0</v>
      </c>
      <c r="BF420" s="116"/>
      <c r="BG420" s="24" t="str" cm="1">
        <f t="array" aca="1" ref="BG420" ca="1">IF(OFFSET(INDIRECT(ADDRESS(ROW(), COLUMN())),0,-1)="",VLOOKUP($G420,$A:$AAE,COLUMN(),FALSE),OFFSET(INDIRECT(ADDRESS(ROW(), COLUMN())),0,-1))</f>
        <v>10千瓦/公顷</v>
      </c>
      <c r="BH420" s="116"/>
      <c r="BI420" s="24" cm="1">
        <f t="array" aca="1" ref="BI420" ca="1">IF(OFFSET(INDIRECT(ADDRESS(ROW(), COLUMN())),0,-1)="",VLOOKUP($G420,$A:$AAE,COLUMN(),FALSE),OFFSET(INDIRECT(ADDRESS(ROW(), COLUMN())),0,-1))</f>
        <v>1</v>
      </c>
      <c r="BJ420" s="116"/>
      <c r="BK420" s="24" t="str" cm="1">
        <f t="array" aca="1" ref="BK420" ca="1">IF(OFFSET(INDIRECT(ADDRESS(ROW(), COLUMN())),0,-1)="",VLOOKUP($G420,$A:$AAE,COLUMN(),FALSE),OFFSET(INDIRECT(ADDRESS(ROW(), COLUMN())),0,-1))</f>
        <v>用地面积*10*1</v>
      </c>
      <c r="BL420" s="116"/>
      <c r="BM420" s="24" t="str" cm="1">
        <f t="array" aca="1" ref="BM420" ca="1">IF(OFFSET(INDIRECT(ADDRESS(ROW(), COLUMN())),0,-1)="",VLOOKUP($G420,$A:$AAE,COLUMN(),FALSE),OFFSET(INDIRECT(ADDRESS(ROW(), COLUMN())),0,-1))</f>
        <v>-</v>
      </c>
      <c r="BN420" s="116"/>
      <c r="BO420" s="24" cm="1">
        <f t="array" aca="1" ref="BO420" ca="1">IF(OFFSET(INDIRECT(ADDRESS(ROW(), COLUMN())),0,-1)="",VLOOKUP($G420,$A:$AAE,COLUMN(),FALSE),OFFSET(INDIRECT(ADDRESS(ROW(), COLUMN())),0,-1))</f>
        <v>0</v>
      </c>
      <c r="BP420" s="116"/>
      <c r="BQ420" s="24" t="str" cm="1">
        <f t="array" aca="1" ref="BQ420" ca="1">IF(OFFSET(INDIRECT(ADDRESS(ROW(), COLUMN())),0,-1)="",VLOOKUP($G420,$A:$AAE,COLUMN(),FALSE),OFFSET(INDIRECT(ADDRESS(ROW(), COLUMN())),0,-1))</f>
        <v>-</v>
      </c>
      <c r="BR420" s="116"/>
      <c r="BS420" s="24" cm="1">
        <f t="array" aca="1" ref="BS420" ca="1">IF(OFFSET(INDIRECT(ADDRESS(ROW(), COLUMN())),0,-1)="",VLOOKUP($G420,$A:$AAE,COLUMN(),FALSE),OFFSET(INDIRECT(ADDRESS(ROW(), COLUMN())),0,-1))</f>
        <v>0</v>
      </c>
      <c r="BT420" s="116"/>
      <c r="BU420" s="24" t="str" cm="1">
        <f t="array" aca="1" ref="BU420" ca="1">IF(OFFSET(INDIRECT(ADDRESS(ROW(), COLUMN())),0,-1)="",VLOOKUP($G420,$A:$AAE,COLUMN(),FALSE),OFFSET(INDIRECT(ADDRESS(ROW(), COLUMN())),0,-1))</f>
        <v>-</v>
      </c>
      <c r="BV420" s="116"/>
      <c r="BW420" s="24" cm="1">
        <f t="array" aca="1" ref="BW420" ca="1">IF(OFFSET(INDIRECT(ADDRESS(ROW(), COLUMN())),0,-1)="",VLOOKUP($G420,$A:$AAE,COLUMN(),FALSE),OFFSET(INDIRECT(ADDRESS(ROW(), COLUMN())),0,-1))</f>
        <v>0</v>
      </c>
      <c r="BX420" s="116"/>
      <c r="BY420" s="24" cm="1">
        <f t="array" aca="1" ref="BY420" ca="1">IF(OFFSET(INDIRECT(ADDRESS(ROW(), COLUMN())),0,-1)="",VLOOKUP($G420,$A:$AAE,COLUMN(),FALSE),OFFSET(INDIRECT(ADDRESS(ROW(), COLUMN())),0,-1))</f>
        <v>0</v>
      </c>
      <c r="BZ420" s="24" t="s">
        <v>2016</v>
      </c>
      <c r="CA420" s="24" t="str" cm="1">
        <f t="array" aca="1" ref="CA420" ca="1">IF(OFFSET(INDIRECT(ADDRESS(ROW(), COLUMN())),0,-1)="",VLOOKUP($G420,$A:$AAE,COLUMN(),FALSE),OFFSET(INDIRECT(ADDRESS(ROW(), COLUMN())),0,-1))</f>
        <v>地块建筑面积*0.4</v>
      </c>
      <c r="CB420" s="24" t="s">
        <v>2016</v>
      </c>
      <c r="CC420" s="24" t="str" cm="1">
        <f t="array" aca="1" ref="CC420" ca="1">IF(OFFSET(INDIRECT(ADDRESS(ROW(), COLUMN())),0,-1)="",VLOOKUP($G420,$A:$AAE,COLUMN(),FALSE),OFFSET(INDIRECT(ADDRESS(ROW(), COLUMN())),0,-1))</f>
        <v>地块建筑面积*0.4</v>
      </c>
      <c r="CD420" s="24" t="s">
        <v>2017</v>
      </c>
      <c r="CE420" s="24" t="str" cm="1">
        <f t="array" aca="1" ref="CE420" ca="1">IF(OFFSET(INDIRECT(ADDRESS(ROW(), COLUMN())),0,-1)="",VLOOKUP($G420,$A:$AAE,COLUMN(),FALSE),OFFSET(INDIRECT(ADDRESS(ROW(), COLUMN())),0,-1))</f>
        <v>地块建筑面积*0.08</v>
      </c>
      <c r="CF420" s="24" t="s">
        <v>2017</v>
      </c>
      <c r="CG420" s="24" t="str" cm="1">
        <f t="array" aca="1" ref="CG420" ca="1">IF(OFFSET(INDIRECT(ADDRESS(ROW(), COLUMN())),0,-1)="",VLOOKUP($G420,$A:$AAE,COLUMN(),FALSE),OFFSET(INDIRECT(ADDRESS(ROW(), COLUMN())),0,-1))</f>
        <v>地块建筑面积*0.08</v>
      </c>
      <c r="CH420" s="24"/>
      <c r="CI420" s="61" t="str" cm="1">
        <f t="array" aca="1" ref="CI420" ca="1">IF(OFFSET(INDIRECT(ADDRESS(ROW(), COLUMN())),0,-1)="",VLOOKUP($G420,$A:$AAE,COLUMN(),FALSE),OFFSET(INDIRECT(ADDRESS(ROW(), COLUMN())),0,-1))</f>
        <v>城镇建设用地</v>
      </c>
      <c r="CJ420" s="76" t="s">
        <v>1962</v>
      </c>
      <c r="CK420" s="78" t="str">
        <f t="shared" si="306"/>
        <v>唯一标识:G1/B3#公园绿地/娱乐康体用地#城规</v>
      </c>
      <c r="CL420" s="78" t="str">
        <f t="shared" si="307"/>
        <v>性质名称:公园绿地/娱乐康体用地</v>
      </c>
      <c r="CM420" s="78" t="str">
        <f t="shared" si="308"/>
        <v>地块性质过滤:</v>
      </c>
      <c r="CN420" s="78" t="str">
        <f t="shared" si="309"/>
        <v>地块性质:G1/B3</v>
      </c>
      <c r="CO420" s="78" t="str">
        <f t="shared" si="310"/>
        <v>地类标准:城规</v>
      </c>
      <c r="CP420" s="78" t="str">
        <f t="shared" si="311"/>
        <v>地块性质别称:</v>
      </c>
      <c r="CQ420" s="78" t="str">
        <f t="shared" si="312"/>
        <v>属性继承:G1#公园绿地#城规</v>
      </c>
      <c r="CR420" s="78" t="str">
        <f t="shared" si="313"/>
        <v>父类:G1</v>
      </c>
      <c r="CS420" s="78" t="str">
        <f t="shared" si="314"/>
        <v>级别继承:G#绿地与广场用地#城规</v>
      </c>
      <c r="CT420" s="78" t="str">
        <f t="shared" si="315"/>
        <v>级别层次:5</v>
      </c>
      <c r="CU420" s="78" t="str">
        <f t="shared" si="316"/>
        <v>级别:4G</v>
      </c>
      <c r="CV420" s="78" t="str">
        <f t="shared" ca="1" si="317"/>
        <v>地块颜色:0,255,0</v>
      </c>
      <c r="CW420" s="78" t="str">
        <f t="shared" ca="1" si="318"/>
        <v>建筑面积公式:面积*容积率</v>
      </c>
      <c r="CX420" s="78" t="str">
        <f t="shared" ca="1" si="319"/>
        <v>住宅建筑面积公式:地块建筑面积*0</v>
      </c>
      <c r="CY420" s="78" t="str">
        <f t="shared" ca="1" si="320"/>
        <v>商服建筑面积公式:地块建筑面积*0</v>
      </c>
      <c r="CZ420" s="78" t="str">
        <f t="shared" ca="1" si="321"/>
        <v>商服中商业建筑面积公式:地块建筑面积*0</v>
      </c>
      <c r="DA420" s="78" t="str">
        <f t="shared" ca="1" si="322"/>
        <v>商服中办公建筑面积公式:地块建筑面积*0</v>
      </c>
      <c r="DB420" s="78" t="str">
        <f t="shared" ca="1" si="323"/>
        <v>公服建筑面积公式:地块建筑面积*0</v>
      </c>
      <c r="DC420" s="78" t="str">
        <f t="shared" ca="1" si="324"/>
        <v>工业建筑面积公式:地块建筑面积*0</v>
      </c>
      <c r="DD420" s="78" t="str">
        <f t="shared" ca="1" si="325"/>
        <v>市政建筑面积公式:地块建筑面积*0</v>
      </c>
      <c r="DE420" s="78" t="str">
        <f t="shared" ca="1" si="350"/>
        <v>绿地面积指定指标:面积*1</v>
      </c>
      <c r="DF420" s="78" t="str">
        <f t="shared" ca="1" si="351"/>
        <v>绿地面积指定公式:面积*1</v>
      </c>
      <c r="DG420" s="78" t="str">
        <f t="shared" ca="1" si="326"/>
        <v>户数指标:-</v>
      </c>
      <c r="DH420" s="78" t="str">
        <f t="shared" ca="1" si="327"/>
        <v>户数公式:0</v>
      </c>
      <c r="DI420" s="78" t="str">
        <f t="shared" ca="1" si="328"/>
        <v>人数指标:-</v>
      </c>
      <c r="DJ420" s="78" t="str">
        <f t="shared" ca="1" si="329"/>
        <v>人数公式:0</v>
      </c>
      <c r="DK420" s="78" t="str">
        <f t="shared" ca="1" si="330"/>
        <v>就业指标:-</v>
      </c>
      <c r="DL420" s="78" t="str">
        <f t="shared" ca="1" si="331"/>
        <v>就业公式:0</v>
      </c>
      <c r="DM420" s="78" t="str">
        <f t="shared" ca="1" si="332"/>
        <v>机动车指标:-</v>
      </c>
      <c r="DN420" s="78" t="str">
        <f t="shared" ca="1" si="333"/>
        <v>机动车公式:0</v>
      </c>
      <c r="DO420" s="78" t="str">
        <f t="shared" ca="1" si="334"/>
        <v>用水量指标:20立方米/公顷*日</v>
      </c>
      <c r="DP420" s="78" t="str">
        <f t="shared" ca="1" si="335"/>
        <v>用水量公式:用地面积*20</v>
      </c>
      <c r="DQ420" s="78" t="str">
        <f t="shared" ca="1" si="336"/>
        <v>污水折算系数:0</v>
      </c>
      <c r="DR420" s="78" t="str">
        <f t="shared" ca="1" si="337"/>
        <v>污水量公式:用水量*0</v>
      </c>
      <c r="DS420" s="78" t="str">
        <f t="shared" ca="1" si="338"/>
        <v>用电负荷指标:10千瓦/公顷</v>
      </c>
      <c r="DT420" s="78" t="str">
        <f t="shared" ca="1" si="339"/>
        <v>同时率:1</v>
      </c>
      <c r="DU420" s="78" t="str">
        <f t="shared" ca="1" si="340"/>
        <v>用电量公式:用地面积*10*1</v>
      </c>
      <c r="DV420" s="78" t="str">
        <f t="shared" ca="1" si="341"/>
        <v>固话装机指标:-</v>
      </c>
      <c r="DW420" s="78" t="str">
        <f t="shared" ca="1" si="342"/>
        <v>固话量公式:0</v>
      </c>
      <c r="DX420" s="78" t="str">
        <f t="shared" ca="1" si="343"/>
        <v>有线电视指标:-</v>
      </c>
      <c r="DY420" s="78" t="str">
        <f t="shared" ca="1" si="344"/>
        <v>电视量公式:0</v>
      </c>
      <c r="DZ420" s="78" t="str">
        <f t="shared" ca="1" si="345"/>
        <v>高峰机动车生成量指标:-</v>
      </c>
      <c r="EA420" s="78" t="str">
        <f t="shared" ca="1" si="346"/>
        <v>高峰机动车吸引量公式:0</v>
      </c>
      <c r="EB420" s="78" t="str">
        <f t="shared" ca="1" si="347"/>
        <v>高峰机动车发生量公式:0</v>
      </c>
      <c r="EC420" s="78" t="str">
        <f t="shared" ca="1" si="352"/>
        <v>地下空间指标:地块建筑面积*0.4</v>
      </c>
      <c r="ED420" s="78" t="str">
        <f t="shared" ca="1" si="348"/>
        <v>地下空间公式:地块建筑面积*0.4</v>
      </c>
      <c r="EE420" s="78" t="str">
        <f t="shared" ca="1" si="353"/>
        <v>人防指标:地块建筑面积*0.08</v>
      </c>
      <c r="EF420" s="78" t="str">
        <f t="shared" ca="1" si="349"/>
        <v>人防公式:地块建筑面积*0.08</v>
      </c>
      <c r="EG420" s="78" t="str">
        <f t="shared" ca="1" si="356"/>
        <v>用地构成:城镇建设用地</v>
      </c>
      <c r="EH420" s="78" t="s">
        <v>1962</v>
      </c>
      <c r="EI420" s="79" t="str">
        <f t="shared" ca="1" si="354"/>
        <v>唯一标识:G1/B3#公园绿地/娱乐康体用地#城规;性质名称:公园绿地/娱乐康体用地;地块性质过滤:;地块性质:G1/B3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20" t="s">
        <v>1962</v>
      </c>
    </row>
    <row r="421" spans="1:140" ht="16.5" x14ac:dyDescent="0.2">
      <c r="A421" s="61" t="str">
        <f t="shared" si="355"/>
        <v>G1/H21#公园绿地/铁路用地#城规</v>
      </c>
      <c r="B421" s="61" t="s">
        <v>515</v>
      </c>
      <c r="C421" s="61"/>
      <c r="D421" s="61" t="s">
        <v>1980</v>
      </c>
      <c r="E421" s="61" t="s">
        <v>1276</v>
      </c>
      <c r="F421" s="61"/>
      <c r="G421" s="61" t="s">
        <v>112</v>
      </c>
      <c r="H421" s="61" t="s">
        <v>1060</v>
      </c>
      <c r="I421" s="61" t="s">
        <v>99</v>
      </c>
      <c r="J421" s="61">
        <v>5</v>
      </c>
      <c r="K421" s="61" t="s">
        <v>1522</v>
      </c>
      <c r="L421" s="61"/>
      <c r="M421" s="61" t="str" cm="1">
        <f t="array" aca="1" ref="M421" ca="1">IF(OFFSET(INDIRECT(ADDRESS(ROW(), COLUMN())),0,-1)="",VLOOKUP($G421,$A:$AAE,COLUMN(),FALSE),OFFSET(INDIRECT(ADDRESS(ROW(), COLUMN())),0,-1))</f>
        <v>0,255,0</v>
      </c>
      <c r="N421" s="24"/>
      <c r="O421" s="61" t="str" cm="1">
        <f t="array" aca="1" ref="O421" ca="1">IF(OFFSET(INDIRECT(ADDRESS(ROW(), COLUMN())),0,-1)="",VLOOKUP($G421,$A:$AAE,COLUMN(),FALSE),OFFSET(INDIRECT(ADDRESS(ROW(), COLUMN())),0,-1))</f>
        <v>面积*容积率</v>
      </c>
      <c r="P421" s="24"/>
      <c r="Q421" s="24" t="str" cm="1">
        <f t="array" aca="1" ref="Q421" ca="1">IF(OFFSET(INDIRECT(ADDRESS(ROW(), COLUMN())),0,-1)="",VLOOKUP($G421,$A:$AAE,COLUMN(),FALSE),OFFSET(INDIRECT(ADDRESS(ROW(), COLUMN())),0,-1))</f>
        <v>地块建筑面积*0</v>
      </c>
      <c r="R421" s="24"/>
      <c r="S421" s="24" t="str" cm="1">
        <f t="array" aca="1" ref="S421" ca="1">IF(OFFSET(INDIRECT(ADDRESS(ROW(), COLUMN())),0,-1)="",VLOOKUP($G421,$A:$AAE,COLUMN(),FALSE),OFFSET(INDIRECT(ADDRESS(ROW(), COLUMN())),0,-1))</f>
        <v>地块建筑面积*0</v>
      </c>
      <c r="T421" s="24"/>
      <c r="U421" s="24" t="str" cm="1">
        <f t="array" aca="1" ref="U421" ca="1">IF(OFFSET(INDIRECT(ADDRESS(ROW(), COLUMN())),0,-1)="",VLOOKUP($G421,$A:$AAE,COLUMN(),FALSE),OFFSET(INDIRECT(ADDRESS(ROW(), COLUMN())),0,-1))</f>
        <v>地块建筑面积*0</v>
      </c>
      <c r="V421" s="24"/>
      <c r="W421" s="61" t="str" cm="1">
        <f t="array" aca="1" ref="W421" ca="1">IF(OFFSET(INDIRECT(ADDRESS(ROW(), COLUMN())),0,-1)="",VLOOKUP($G421,$A:$AAE,COLUMN(),FALSE),OFFSET(INDIRECT(ADDRESS(ROW(), COLUMN())),0,-1))</f>
        <v>地块建筑面积*0</v>
      </c>
      <c r="X421" s="24"/>
      <c r="Y421" s="24" t="str" cm="1">
        <f t="array" aca="1" ref="Y421" ca="1">IF(OFFSET(INDIRECT(ADDRESS(ROW(), COLUMN())),0,-1)="",VLOOKUP($G421,$A:$AAE,COLUMN(),FALSE),OFFSET(INDIRECT(ADDRESS(ROW(), COLUMN())),0,-1))</f>
        <v>地块建筑面积*0</v>
      </c>
      <c r="Z421" s="24"/>
      <c r="AA421" s="24" t="str" cm="1">
        <f t="array" aca="1" ref="AA421" ca="1">IF(OFFSET(INDIRECT(ADDRESS(ROW(), COLUMN())),0,-1)="",VLOOKUP($G421,$A:$AAE,COLUMN(),FALSE),OFFSET(INDIRECT(ADDRESS(ROW(), COLUMN())),0,-1))</f>
        <v>地块建筑面积*0</v>
      </c>
      <c r="AB421" s="24"/>
      <c r="AC421" s="24" t="str" cm="1">
        <f t="array" aca="1" ref="AC421" ca="1">IF(OFFSET(INDIRECT(ADDRESS(ROW(), COLUMN())),0,-1)="",VLOOKUP($G421,$A:$AAE,COLUMN(),FALSE),OFFSET(INDIRECT(ADDRESS(ROW(), COLUMN())),0,-1))</f>
        <v>地块建筑面积*0</v>
      </c>
      <c r="AD421" s="24"/>
      <c r="AE421" s="24" t="str" cm="1">
        <f t="array" aca="1" ref="AE421" ca="1">IF(OFFSET(INDIRECT(ADDRESS(ROW(), COLUMN())),0,-1)="",VLOOKUP($G421,$A:$AAE,COLUMN(),FALSE),OFFSET(INDIRECT(ADDRESS(ROW(), COLUMN())),0,-1))</f>
        <v>面积*1</v>
      </c>
      <c r="AF421" s="24"/>
      <c r="AG421" s="24" t="str" cm="1">
        <f t="array" aca="1" ref="AG421" ca="1">IF(OFFSET(INDIRECT(ADDRESS(ROW(), COLUMN())),0,-1)="",VLOOKUP($G421,$A:$AAE,COLUMN(),FALSE),OFFSET(INDIRECT(ADDRESS(ROW(), COLUMN())),0,-1))</f>
        <v>面积*1</v>
      </c>
      <c r="AH421" s="24"/>
      <c r="AI421" s="24" t="str" cm="1">
        <f t="array" aca="1" ref="AI421" ca="1">IF(OFFSET(INDIRECT(ADDRESS(ROW(), COLUMN())),0,-1)="",VLOOKUP($G421,$A:$AAE,COLUMN(),FALSE),OFFSET(INDIRECT(ADDRESS(ROW(), COLUMN())),0,-1))</f>
        <v>-</v>
      </c>
      <c r="AJ421" s="24"/>
      <c r="AK421" s="24" cm="1">
        <f t="array" aca="1" ref="AK421" ca="1">IF(OFFSET(INDIRECT(ADDRESS(ROW(), COLUMN())),0,-1)="",VLOOKUP($G421,$A:$AAE,COLUMN(),FALSE),OFFSET(INDIRECT(ADDRESS(ROW(), COLUMN())),0,-1))</f>
        <v>0</v>
      </c>
      <c r="AL421" s="24"/>
      <c r="AM421" s="24" t="str" cm="1">
        <f t="array" aca="1" ref="AM421" ca="1">IF(OFFSET(INDIRECT(ADDRESS(ROW(), COLUMN())),0,-1)="",VLOOKUP($G421,$A:$AAE,COLUMN(),FALSE),OFFSET(INDIRECT(ADDRESS(ROW(), COLUMN())),0,-1))</f>
        <v>-</v>
      </c>
      <c r="AN421" s="24"/>
      <c r="AO421" s="24" cm="1">
        <f t="array" aca="1" ref="AO421" ca="1">IF(OFFSET(INDIRECT(ADDRESS(ROW(), COLUMN())),0,-1)="",VLOOKUP($G421,$A:$AAE,COLUMN(),FALSE),OFFSET(INDIRECT(ADDRESS(ROW(), COLUMN())),0,-1))</f>
        <v>0</v>
      </c>
      <c r="AP421" s="24"/>
      <c r="AQ421" s="24" t="str" cm="1">
        <f t="array" aca="1" ref="AQ421" ca="1">IF(OFFSET(INDIRECT(ADDRESS(ROW(), COLUMN())),0,-1)="",VLOOKUP($G421,$A:$AAE,COLUMN(),FALSE),OFFSET(INDIRECT(ADDRESS(ROW(), COLUMN())),0,-1))</f>
        <v>-</v>
      </c>
      <c r="AR421" s="24"/>
      <c r="AS421" s="24" cm="1">
        <f t="array" aca="1" ref="AS421" ca="1">IF(OFFSET(INDIRECT(ADDRESS(ROW(), COLUMN())),0,-1)="",VLOOKUP($G421,$A:$AAE,COLUMN(),FALSE),OFFSET(INDIRECT(ADDRESS(ROW(), COLUMN())),0,-1))</f>
        <v>0</v>
      </c>
      <c r="AT421" s="24"/>
      <c r="AU421" s="24" t="str" cm="1">
        <f t="array" aca="1" ref="AU421" ca="1">IF(OFFSET(INDIRECT(ADDRESS(ROW(), COLUMN())),0,-1)="",VLOOKUP($G421,$A:$AAE,COLUMN(),FALSE),OFFSET(INDIRECT(ADDRESS(ROW(), COLUMN())),0,-1))</f>
        <v>-</v>
      </c>
      <c r="AV421" s="24"/>
      <c r="AW421" s="24" cm="1">
        <f t="array" aca="1" ref="AW421" ca="1">IF(OFFSET(INDIRECT(ADDRESS(ROW(), COLUMN())),0,-1)="",VLOOKUP($G421,$A:$AAE,COLUMN(),FALSE),OFFSET(INDIRECT(ADDRESS(ROW(), COLUMN())),0,-1))</f>
        <v>0</v>
      </c>
      <c r="AX421" s="116"/>
      <c r="AY421" s="24" t="str" cm="1">
        <f t="array" aca="1" ref="AY421" ca="1">IF(OFFSET(INDIRECT(ADDRESS(ROW(), COLUMN())),0,-1)="",VLOOKUP($G421,$A:$AAE,COLUMN(),FALSE),OFFSET(INDIRECT(ADDRESS(ROW(), COLUMN())),0,-1))</f>
        <v>20立方米/公顷*日</v>
      </c>
      <c r="AZ421" s="116"/>
      <c r="BA421" s="24" t="str" cm="1">
        <f t="array" aca="1" ref="BA421" ca="1">IF(OFFSET(INDIRECT(ADDRESS(ROW(), COLUMN())),0,-1)="",VLOOKUP($G421,$A:$AAE,COLUMN(),FALSE),OFFSET(INDIRECT(ADDRESS(ROW(), COLUMN())),0,-1))</f>
        <v>用地面积*20</v>
      </c>
      <c r="BB421" s="116"/>
      <c r="BC421" s="24" cm="1">
        <f t="array" aca="1" ref="BC421" ca="1">IF(OFFSET(INDIRECT(ADDRESS(ROW(), COLUMN())),0,-1)="",VLOOKUP($G421,$A:$AAE,COLUMN(),FALSE),OFFSET(INDIRECT(ADDRESS(ROW(), COLUMN())),0,-1))</f>
        <v>0</v>
      </c>
      <c r="BD421" s="116"/>
      <c r="BE421" s="24" t="str" cm="1">
        <f t="array" aca="1" ref="BE421" ca="1">IF(OFFSET(INDIRECT(ADDRESS(ROW(), COLUMN())),0,-1)="",VLOOKUP($G421,$A:$AAE,COLUMN(),FALSE),OFFSET(INDIRECT(ADDRESS(ROW(), COLUMN())),0,-1))</f>
        <v>用水量*0</v>
      </c>
      <c r="BF421" s="116"/>
      <c r="BG421" s="24" t="str" cm="1">
        <f t="array" aca="1" ref="BG421" ca="1">IF(OFFSET(INDIRECT(ADDRESS(ROW(), COLUMN())),0,-1)="",VLOOKUP($G421,$A:$AAE,COLUMN(),FALSE),OFFSET(INDIRECT(ADDRESS(ROW(), COLUMN())),0,-1))</f>
        <v>10千瓦/公顷</v>
      </c>
      <c r="BH421" s="116"/>
      <c r="BI421" s="24" cm="1">
        <f t="array" aca="1" ref="BI421" ca="1">IF(OFFSET(INDIRECT(ADDRESS(ROW(), COLUMN())),0,-1)="",VLOOKUP($G421,$A:$AAE,COLUMN(),FALSE),OFFSET(INDIRECT(ADDRESS(ROW(), COLUMN())),0,-1))</f>
        <v>1</v>
      </c>
      <c r="BJ421" s="116"/>
      <c r="BK421" s="24" t="str" cm="1">
        <f t="array" aca="1" ref="BK421" ca="1">IF(OFFSET(INDIRECT(ADDRESS(ROW(), COLUMN())),0,-1)="",VLOOKUP($G421,$A:$AAE,COLUMN(),FALSE),OFFSET(INDIRECT(ADDRESS(ROW(), COLUMN())),0,-1))</f>
        <v>用地面积*10*1</v>
      </c>
      <c r="BL421" s="116"/>
      <c r="BM421" s="24" t="str" cm="1">
        <f t="array" aca="1" ref="BM421" ca="1">IF(OFFSET(INDIRECT(ADDRESS(ROW(), COLUMN())),0,-1)="",VLOOKUP($G421,$A:$AAE,COLUMN(),FALSE),OFFSET(INDIRECT(ADDRESS(ROW(), COLUMN())),0,-1))</f>
        <v>-</v>
      </c>
      <c r="BN421" s="116"/>
      <c r="BO421" s="24" cm="1">
        <f t="array" aca="1" ref="BO421" ca="1">IF(OFFSET(INDIRECT(ADDRESS(ROW(), COLUMN())),0,-1)="",VLOOKUP($G421,$A:$AAE,COLUMN(),FALSE),OFFSET(INDIRECT(ADDRESS(ROW(), COLUMN())),0,-1))</f>
        <v>0</v>
      </c>
      <c r="BP421" s="116"/>
      <c r="BQ421" s="24" t="str" cm="1">
        <f t="array" aca="1" ref="BQ421" ca="1">IF(OFFSET(INDIRECT(ADDRESS(ROW(), COLUMN())),0,-1)="",VLOOKUP($G421,$A:$AAE,COLUMN(),FALSE),OFFSET(INDIRECT(ADDRESS(ROW(), COLUMN())),0,-1))</f>
        <v>-</v>
      </c>
      <c r="BR421" s="116"/>
      <c r="BS421" s="24" cm="1">
        <f t="array" aca="1" ref="BS421" ca="1">IF(OFFSET(INDIRECT(ADDRESS(ROW(), COLUMN())),0,-1)="",VLOOKUP($G421,$A:$AAE,COLUMN(),FALSE),OFFSET(INDIRECT(ADDRESS(ROW(), COLUMN())),0,-1))</f>
        <v>0</v>
      </c>
      <c r="BT421" s="116"/>
      <c r="BU421" s="24" t="str" cm="1">
        <f t="array" aca="1" ref="BU421" ca="1">IF(OFFSET(INDIRECT(ADDRESS(ROW(), COLUMN())),0,-1)="",VLOOKUP($G421,$A:$AAE,COLUMN(),FALSE),OFFSET(INDIRECT(ADDRESS(ROW(), COLUMN())),0,-1))</f>
        <v>-</v>
      </c>
      <c r="BV421" s="116"/>
      <c r="BW421" s="24" cm="1">
        <f t="array" aca="1" ref="BW421" ca="1">IF(OFFSET(INDIRECT(ADDRESS(ROW(), COLUMN())),0,-1)="",VLOOKUP($G421,$A:$AAE,COLUMN(),FALSE),OFFSET(INDIRECT(ADDRESS(ROW(), COLUMN())),0,-1))</f>
        <v>0</v>
      </c>
      <c r="BX421" s="116"/>
      <c r="BY421" s="24" cm="1">
        <f t="array" aca="1" ref="BY421" ca="1">IF(OFFSET(INDIRECT(ADDRESS(ROW(), COLUMN())),0,-1)="",VLOOKUP($G421,$A:$AAE,COLUMN(),FALSE),OFFSET(INDIRECT(ADDRESS(ROW(), COLUMN())),0,-1))</f>
        <v>0</v>
      </c>
      <c r="BZ421" s="107"/>
      <c r="CA421" s="24" t="str" cm="1">
        <f t="array" aca="1" ref="CA421" ca="1">IF(OFFSET(INDIRECT(ADDRESS(ROW(), COLUMN())),0,-1)="",VLOOKUP($G421,$A:$AAE,COLUMN(),FALSE),OFFSET(INDIRECT(ADDRESS(ROW(), COLUMN())),0,-1))</f>
        <v>-</v>
      </c>
      <c r="CB421" s="24"/>
      <c r="CC421" s="24" cm="1">
        <f t="array" aca="1" ref="CC421" ca="1">IF(OFFSET(INDIRECT(ADDRESS(ROW(), COLUMN())),0,-1)="",VLOOKUP($G421,$A:$AAE,COLUMN(),FALSE),OFFSET(INDIRECT(ADDRESS(ROW(), COLUMN())),0,-1))</f>
        <v>0</v>
      </c>
      <c r="CD421" s="24"/>
      <c r="CE421" s="24" t="str" cm="1">
        <f t="array" aca="1" ref="CE421" ca="1">IF(OFFSET(INDIRECT(ADDRESS(ROW(), COLUMN())),0,-1)="",VLOOKUP($G421,$A:$AAE,COLUMN(),FALSE),OFFSET(INDIRECT(ADDRESS(ROW(), COLUMN())),0,-1))</f>
        <v>-</v>
      </c>
      <c r="CF421" s="24"/>
      <c r="CG421" s="24" cm="1">
        <f t="array" aca="1" ref="CG421" ca="1">IF(OFFSET(INDIRECT(ADDRESS(ROW(), COLUMN())),0,-1)="",VLOOKUP($G421,$A:$AAE,COLUMN(),FALSE),OFFSET(INDIRECT(ADDRESS(ROW(), COLUMN())),0,-1))</f>
        <v>0</v>
      </c>
      <c r="CH421" s="24"/>
      <c r="CI421" s="61" t="str" cm="1">
        <f t="array" aca="1" ref="CI421" ca="1">IF(OFFSET(INDIRECT(ADDRESS(ROW(), COLUMN())),0,-1)="",VLOOKUP($G421,$A:$AAE,COLUMN(),FALSE),OFFSET(INDIRECT(ADDRESS(ROW(), COLUMN())),0,-1))</f>
        <v>城镇建设用地</v>
      </c>
      <c r="CJ421" s="76" t="s">
        <v>1962</v>
      </c>
      <c r="CK421" s="78" t="str">
        <f t="shared" si="306"/>
        <v>唯一标识:G1/H21#公园绿地/铁路用地#城规</v>
      </c>
      <c r="CL421" s="78" t="str">
        <f t="shared" si="307"/>
        <v>性质名称:公园绿地/铁路用地</v>
      </c>
      <c r="CM421" s="78" t="str">
        <f t="shared" si="308"/>
        <v>地块性质过滤:</v>
      </c>
      <c r="CN421" s="78" t="str">
        <f t="shared" si="309"/>
        <v>地块性质:G1/H21</v>
      </c>
      <c r="CO421" s="78" t="str">
        <f t="shared" si="310"/>
        <v>地类标准:城规</v>
      </c>
      <c r="CP421" s="78" t="str">
        <f t="shared" si="311"/>
        <v>地块性质别称:</v>
      </c>
      <c r="CQ421" s="78" t="str">
        <f t="shared" si="312"/>
        <v>属性继承:G1#公园绿地#城规</v>
      </c>
      <c r="CR421" s="78" t="str">
        <f t="shared" si="313"/>
        <v>父类:G1</v>
      </c>
      <c r="CS421" s="78" t="str">
        <f t="shared" si="314"/>
        <v>级别继承:G#绿地与广场用地#城规</v>
      </c>
      <c r="CT421" s="78" t="str">
        <f t="shared" si="315"/>
        <v>级别层次:5</v>
      </c>
      <c r="CU421" s="78" t="str">
        <f t="shared" si="316"/>
        <v>级别:4G</v>
      </c>
      <c r="CV421" s="78" t="str">
        <f t="shared" ca="1" si="317"/>
        <v>地块颜色:0,255,0</v>
      </c>
      <c r="CW421" s="78" t="str">
        <f t="shared" ca="1" si="318"/>
        <v>建筑面积公式:面积*容积率</v>
      </c>
      <c r="CX421" s="78" t="str">
        <f t="shared" ca="1" si="319"/>
        <v>住宅建筑面积公式:地块建筑面积*0</v>
      </c>
      <c r="CY421" s="78" t="str">
        <f t="shared" ca="1" si="320"/>
        <v>商服建筑面积公式:地块建筑面积*0</v>
      </c>
      <c r="CZ421" s="78" t="str">
        <f t="shared" ca="1" si="321"/>
        <v>商服中商业建筑面积公式:地块建筑面积*0</v>
      </c>
      <c r="DA421" s="78" t="str">
        <f t="shared" ca="1" si="322"/>
        <v>商服中办公建筑面积公式:地块建筑面积*0</v>
      </c>
      <c r="DB421" s="78" t="str">
        <f t="shared" ca="1" si="323"/>
        <v>公服建筑面积公式:地块建筑面积*0</v>
      </c>
      <c r="DC421" s="78" t="str">
        <f t="shared" ca="1" si="324"/>
        <v>工业建筑面积公式:地块建筑面积*0</v>
      </c>
      <c r="DD421" s="78" t="str">
        <f t="shared" ca="1" si="325"/>
        <v>市政建筑面积公式:地块建筑面积*0</v>
      </c>
      <c r="DE421" s="78" t="str">
        <f t="shared" ca="1" si="350"/>
        <v>绿地面积指定指标:面积*1</v>
      </c>
      <c r="DF421" s="78" t="str">
        <f t="shared" ca="1" si="351"/>
        <v>绿地面积指定公式:面积*1</v>
      </c>
      <c r="DG421" s="78" t="str">
        <f t="shared" ca="1" si="326"/>
        <v>户数指标:-</v>
      </c>
      <c r="DH421" s="78" t="str">
        <f t="shared" ca="1" si="327"/>
        <v>户数公式:0</v>
      </c>
      <c r="DI421" s="78" t="str">
        <f t="shared" ca="1" si="328"/>
        <v>人数指标:-</v>
      </c>
      <c r="DJ421" s="78" t="str">
        <f t="shared" ca="1" si="329"/>
        <v>人数公式:0</v>
      </c>
      <c r="DK421" s="78" t="str">
        <f t="shared" ca="1" si="330"/>
        <v>就业指标:-</v>
      </c>
      <c r="DL421" s="78" t="str">
        <f t="shared" ca="1" si="331"/>
        <v>就业公式:0</v>
      </c>
      <c r="DM421" s="78" t="str">
        <f t="shared" ca="1" si="332"/>
        <v>机动车指标:-</v>
      </c>
      <c r="DN421" s="78" t="str">
        <f t="shared" ca="1" si="333"/>
        <v>机动车公式:0</v>
      </c>
      <c r="DO421" s="78" t="str">
        <f t="shared" ca="1" si="334"/>
        <v>用水量指标:20立方米/公顷*日</v>
      </c>
      <c r="DP421" s="78" t="str">
        <f t="shared" ca="1" si="335"/>
        <v>用水量公式:用地面积*20</v>
      </c>
      <c r="DQ421" s="78" t="str">
        <f t="shared" ca="1" si="336"/>
        <v>污水折算系数:0</v>
      </c>
      <c r="DR421" s="78" t="str">
        <f t="shared" ca="1" si="337"/>
        <v>污水量公式:用水量*0</v>
      </c>
      <c r="DS421" s="78" t="str">
        <f t="shared" ca="1" si="338"/>
        <v>用电负荷指标:10千瓦/公顷</v>
      </c>
      <c r="DT421" s="78" t="str">
        <f t="shared" ca="1" si="339"/>
        <v>同时率:1</v>
      </c>
      <c r="DU421" s="78" t="str">
        <f t="shared" ca="1" si="340"/>
        <v>用电量公式:用地面积*10*1</v>
      </c>
      <c r="DV421" s="78" t="str">
        <f t="shared" ca="1" si="341"/>
        <v>固话装机指标:-</v>
      </c>
      <c r="DW421" s="78" t="str">
        <f t="shared" ca="1" si="342"/>
        <v>固话量公式:0</v>
      </c>
      <c r="DX421" s="78" t="str">
        <f t="shared" ca="1" si="343"/>
        <v>有线电视指标:-</v>
      </c>
      <c r="DY421" s="78" t="str">
        <f t="shared" ca="1" si="344"/>
        <v>电视量公式:0</v>
      </c>
      <c r="DZ421" s="78" t="str">
        <f t="shared" ca="1" si="345"/>
        <v>高峰机动车生成量指标:-</v>
      </c>
      <c r="EA421" s="78" t="str">
        <f t="shared" ca="1" si="346"/>
        <v>高峰机动车吸引量公式:0</v>
      </c>
      <c r="EB421" s="78" t="str">
        <f t="shared" ca="1" si="347"/>
        <v>高峰机动车发生量公式:0</v>
      </c>
      <c r="EC421" s="78" t="str">
        <f t="shared" ca="1" si="352"/>
        <v>地下空间指标:-</v>
      </c>
      <c r="ED421" s="78" t="str">
        <f t="shared" ca="1" si="348"/>
        <v>地下空间公式:0</v>
      </c>
      <c r="EE421" s="78" t="str">
        <f t="shared" ca="1" si="353"/>
        <v>人防指标:-</v>
      </c>
      <c r="EF421" s="78" t="str">
        <f t="shared" ca="1" si="349"/>
        <v>人防公式:0</v>
      </c>
      <c r="EG421" s="78" t="str">
        <f t="shared" ca="1" si="356"/>
        <v>用地构成:城镇建设用地</v>
      </c>
      <c r="EH421" s="78" t="s">
        <v>1962</v>
      </c>
      <c r="EI421" s="79" t="str">
        <f t="shared" ca="1" si="354"/>
        <v>唯一标识:G1/H21#公园绿地/铁路用地#城规;性质名称:公园绿地/铁路用地;地块性质过滤:;地块性质:G1/H21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1" t="s">
        <v>1962</v>
      </c>
    </row>
    <row r="422" spans="1:140" ht="16.5" x14ac:dyDescent="0.2">
      <c r="A422" s="60" t="str">
        <f t="shared" si="355"/>
        <v>G2/S2#防护绿地/城市轨道交通用地#城规</v>
      </c>
      <c r="B422" s="60" t="s">
        <v>516</v>
      </c>
      <c r="C422" s="60"/>
      <c r="D422" s="60" t="s">
        <v>1981</v>
      </c>
      <c r="E422" s="60" t="s">
        <v>1276</v>
      </c>
      <c r="F422" s="60"/>
      <c r="G422" s="60" t="s">
        <v>113</v>
      </c>
      <c r="H422" s="60" t="s">
        <v>1065</v>
      </c>
      <c r="I422" s="60" t="s">
        <v>99</v>
      </c>
      <c r="J422" s="60">
        <v>5</v>
      </c>
      <c r="K422" s="60" t="s">
        <v>1522</v>
      </c>
      <c r="L422" s="60"/>
      <c r="M422" s="60" t="str" cm="1">
        <f t="array" aca="1" ref="M422" ca="1">IF(OFFSET(INDIRECT(ADDRESS(ROW(), COLUMN())),0,-1)="",VLOOKUP($G422,$A:$AAE,COLUMN(),FALSE),OFFSET(INDIRECT(ADDRESS(ROW(), COLUMN())),0,-1))</f>
        <v>57,181,74</v>
      </c>
      <c r="N422" s="23"/>
      <c r="O422" s="60" t="str" cm="1">
        <f t="array" aca="1" ref="O422" ca="1">IF(OFFSET(INDIRECT(ADDRESS(ROW(), COLUMN())),0,-1)="",VLOOKUP($G422,$A:$AAE,COLUMN(),FALSE),OFFSET(INDIRECT(ADDRESS(ROW(), COLUMN())),0,-1))</f>
        <v>面积*容积率</v>
      </c>
      <c r="P422" s="23"/>
      <c r="Q422" s="23" t="str" cm="1">
        <f t="array" aca="1" ref="Q422" ca="1">IF(OFFSET(INDIRECT(ADDRESS(ROW(), COLUMN())),0,-1)="",VLOOKUP($G422,$A:$AAE,COLUMN(),FALSE),OFFSET(INDIRECT(ADDRESS(ROW(), COLUMN())),0,-1))</f>
        <v>地块建筑面积*0</v>
      </c>
      <c r="R422" s="23"/>
      <c r="S422" s="23" t="str" cm="1">
        <f t="array" aca="1" ref="S422" ca="1">IF(OFFSET(INDIRECT(ADDRESS(ROW(), COLUMN())),0,-1)="",VLOOKUP($G422,$A:$AAE,COLUMN(),FALSE),OFFSET(INDIRECT(ADDRESS(ROW(), COLUMN())),0,-1))</f>
        <v>地块建筑面积*0</v>
      </c>
      <c r="T422" s="23"/>
      <c r="U422" s="23" t="str" cm="1">
        <f t="array" aca="1" ref="U422" ca="1">IF(OFFSET(INDIRECT(ADDRESS(ROW(), COLUMN())),0,-1)="",VLOOKUP($G422,$A:$AAE,COLUMN(),FALSE),OFFSET(INDIRECT(ADDRESS(ROW(), COLUMN())),0,-1))</f>
        <v>地块建筑面积*0</v>
      </c>
      <c r="V422" s="23"/>
      <c r="W422" s="60" t="str" cm="1">
        <f t="array" aca="1" ref="W422" ca="1">IF(OFFSET(INDIRECT(ADDRESS(ROW(), COLUMN())),0,-1)="",VLOOKUP($G422,$A:$AAE,COLUMN(),FALSE),OFFSET(INDIRECT(ADDRESS(ROW(), COLUMN())),0,-1))</f>
        <v>地块建筑面积*0</v>
      </c>
      <c r="X422" s="23"/>
      <c r="Y422" s="23" t="str" cm="1">
        <f t="array" aca="1" ref="Y422" ca="1">IF(OFFSET(INDIRECT(ADDRESS(ROW(), COLUMN())),0,-1)="",VLOOKUP($G422,$A:$AAE,COLUMN(),FALSE),OFFSET(INDIRECT(ADDRESS(ROW(), COLUMN())),0,-1))</f>
        <v>地块建筑面积*0</v>
      </c>
      <c r="Z422" s="23"/>
      <c r="AA422" s="23" t="str" cm="1">
        <f t="array" aca="1" ref="AA422" ca="1">IF(OFFSET(INDIRECT(ADDRESS(ROW(), COLUMN())),0,-1)="",VLOOKUP($G422,$A:$AAE,COLUMN(),FALSE),OFFSET(INDIRECT(ADDRESS(ROW(), COLUMN())),0,-1))</f>
        <v>地块建筑面积*0</v>
      </c>
      <c r="AB422" s="23"/>
      <c r="AC422" s="23" t="str" cm="1">
        <f t="array" aca="1" ref="AC422" ca="1">IF(OFFSET(INDIRECT(ADDRESS(ROW(), COLUMN())),0,-1)="",VLOOKUP($G422,$A:$AAE,COLUMN(),FALSE),OFFSET(INDIRECT(ADDRESS(ROW(), COLUMN())),0,-1))</f>
        <v>地块建筑面积*0</v>
      </c>
      <c r="AD422" s="23"/>
      <c r="AE422" s="23" t="str" cm="1">
        <f t="array" aca="1" ref="AE422" ca="1">IF(OFFSET(INDIRECT(ADDRESS(ROW(), COLUMN())),0,-1)="",VLOOKUP($G422,$A:$AAE,COLUMN(),FALSE),OFFSET(INDIRECT(ADDRESS(ROW(), COLUMN())),0,-1))</f>
        <v>面积*1</v>
      </c>
      <c r="AF422" s="23"/>
      <c r="AG422" s="23" t="str" cm="1">
        <f t="array" aca="1" ref="AG422" ca="1">IF(OFFSET(INDIRECT(ADDRESS(ROW(), COLUMN())),0,-1)="",VLOOKUP($G422,$A:$AAE,COLUMN(),FALSE),OFFSET(INDIRECT(ADDRESS(ROW(), COLUMN())),0,-1))</f>
        <v>面积*1</v>
      </c>
      <c r="AH422" s="23"/>
      <c r="AI422" s="23" t="str" cm="1">
        <f t="array" aca="1" ref="AI422" ca="1">IF(OFFSET(INDIRECT(ADDRESS(ROW(), COLUMN())),0,-1)="",VLOOKUP($G422,$A:$AAE,COLUMN(),FALSE),OFFSET(INDIRECT(ADDRESS(ROW(), COLUMN())),0,-1))</f>
        <v>-</v>
      </c>
      <c r="AJ422" s="23"/>
      <c r="AK422" s="23" cm="1">
        <f t="array" aca="1" ref="AK422" ca="1">IF(OFFSET(INDIRECT(ADDRESS(ROW(), COLUMN())),0,-1)="",VLOOKUP($G422,$A:$AAE,COLUMN(),FALSE),OFFSET(INDIRECT(ADDRESS(ROW(), COLUMN())),0,-1))</f>
        <v>0</v>
      </c>
      <c r="AL422" s="23"/>
      <c r="AM422" s="23" t="str" cm="1">
        <f t="array" aca="1" ref="AM422" ca="1">IF(OFFSET(INDIRECT(ADDRESS(ROW(), COLUMN())),0,-1)="",VLOOKUP($G422,$A:$AAE,COLUMN(),FALSE),OFFSET(INDIRECT(ADDRESS(ROW(), COLUMN())),0,-1))</f>
        <v>-</v>
      </c>
      <c r="AN422" s="23"/>
      <c r="AO422" s="23" cm="1">
        <f t="array" aca="1" ref="AO422" ca="1">IF(OFFSET(INDIRECT(ADDRESS(ROW(), COLUMN())),0,-1)="",VLOOKUP($G422,$A:$AAE,COLUMN(),FALSE),OFFSET(INDIRECT(ADDRESS(ROW(), COLUMN())),0,-1))</f>
        <v>0</v>
      </c>
      <c r="AP422" s="23"/>
      <c r="AQ422" s="23" t="str" cm="1">
        <f t="array" aca="1" ref="AQ422" ca="1">IF(OFFSET(INDIRECT(ADDRESS(ROW(), COLUMN())),0,-1)="",VLOOKUP($G422,$A:$AAE,COLUMN(),FALSE),OFFSET(INDIRECT(ADDRESS(ROW(), COLUMN())),0,-1))</f>
        <v>-</v>
      </c>
      <c r="AR422" s="23"/>
      <c r="AS422" s="23" cm="1">
        <f t="array" aca="1" ref="AS422" ca="1">IF(OFFSET(INDIRECT(ADDRESS(ROW(), COLUMN())),0,-1)="",VLOOKUP($G422,$A:$AAE,COLUMN(),FALSE),OFFSET(INDIRECT(ADDRESS(ROW(), COLUMN())),0,-1))</f>
        <v>0</v>
      </c>
      <c r="AT422" s="23"/>
      <c r="AU422" s="23" t="str" cm="1">
        <f t="array" aca="1" ref="AU422" ca="1">IF(OFFSET(INDIRECT(ADDRESS(ROW(), COLUMN())),0,-1)="",VLOOKUP($G422,$A:$AAE,COLUMN(),FALSE),OFFSET(INDIRECT(ADDRESS(ROW(), COLUMN())),0,-1))</f>
        <v>-</v>
      </c>
      <c r="AV422" s="23"/>
      <c r="AW422" s="23" cm="1">
        <f t="array" aca="1" ref="AW422" ca="1">IF(OFFSET(INDIRECT(ADDRESS(ROW(), COLUMN())),0,-1)="",VLOOKUP($G422,$A:$AAE,COLUMN(),FALSE),OFFSET(INDIRECT(ADDRESS(ROW(), COLUMN())),0,-1))</f>
        <v>0</v>
      </c>
      <c r="AX422" s="2"/>
      <c r="AY422" s="23" t="str" cm="1">
        <f t="array" aca="1" ref="AY422" ca="1">IF(OFFSET(INDIRECT(ADDRESS(ROW(), COLUMN())),0,-1)="",VLOOKUP($G422,$A:$AAE,COLUMN(),FALSE),OFFSET(INDIRECT(ADDRESS(ROW(), COLUMN())),0,-1))</f>
        <v>20立方米/公顷*日</v>
      </c>
      <c r="AZ422" s="2"/>
      <c r="BA422" s="23" t="str" cm="1">
        <f t="array" aca="1" ref="BA422" ca="1">IF(OFFSET(INDIRECT(ADDRESS(ROW(), COLUMN())),0,-1)="",VLOOKUP($G422,$A:$AAE,COLUMN(),FALSE),OFFSET(INDIRECT(ADDRESS(ROW(), COLUMN())),0,-1))</f>
        <v>用地面积*20</v>
      </c>
      <c r="BB422" s="2"/>
      <c r="BC422" s="23" cm="1">
        <f t="array" aca="1" ref="BC422" ca="1">IF(OFFSET(INDIRECT(ADDRESS(ROW(), COLUMN())),0,-1)="",VLOOKUP($G422,$A:$AAE,COLUMN(),FALSE),OFFSET(INDIRECT(ADDRESS(ROW(), COLUMN())),0,-1))</f>
        <v>0</v>
      </c>
      <c r="BD422" s="2"/>
      <c r="BE422" s="23" t="str" cm="1">
        <f t="array" aca="1" ref="BE422" ca="1">IF(OFFSET(INDIRECT(ADDRESS(ROW(), COLUMN())),0,-1)="",VLOOKUP($G422,$A:$AAE,COLUMN(),FALSE),OFFSET(INDIRECT(ADDRESS(ROW(), COLUMN())),0,-1))</f>
        <v>用水量*0</v>
      </c>
      <c r="BF422" s="2"/>
      <c r="BG422" s="23" t="str" cm="1">
        <f t="array" aca="1" ref="BG422" ca="1">IF(OFFSET(INDIRECT(ADDRESS(ROW(), COLUMN())),0,-1)="",VLOOKUP($G422,$A:$AAE,COLUMN(),FALSE),OFFSET(INDIRECT(ADDRESS(ROW(), COLUMN())),0,-1))</f>
        <v>10千瓦/公顷</v>
      </c>
      <c r="BH422" s="2"/>
      <c r="BI422" s="23" cm="1">
        <f t="array" aca="1" ref="BI422" ca="1">IF(OFFSET(INDIRECT(ADDRESS(ROW(), COLUMN())),0,-1)="",VLOOKUP($G422,$A:$AAE,COLUMN(),FALSE),OFFSET(INDIRECT(ADDRESS(ROW(), COLUMN())),0,-1))</f>
        <v>1</v>
      </c>
      <c r="BJ422" s="2"/>
      <c r="BK422" s="23" t="str" cm="1">
        <f t="array" aca="1" ref="BK422" ca="1">IF(OFFSET(INDIRECT(ADDRESS(ROW(), COLUMN())),0,-1)="",VLOOKUP($G422,$A:$AAE,COLUMN(),FALSE),OFFSET(INDIRECT(ADDRESS(ROW(), COLUMN())),0,-1))</f>
        <v>用地面积*10*1</v>
      </c>
      <c r="BL422" s="2"/>
      <c r="BM422" s="23" t="str" cm="1">
        <f t="array" aca="1" ref="BM422" ca="1">IF(OFFSET(INDIRECT(ADDRESS(ROW(), COLUMN())),0,-1)="",VLOOKUP($G422,$A:$AAE,COLUMN(),FALSE),OFFSET(INDIRECT(ADDRESS(ROW(), COLUMN())),0,-1))</f>
        <v>-</v>
      </c>
      <c r="BN422" s="2"/>
      <c r="BO422" s="23" cm="1">
        <f t="array" aca="1" ref="BO422" ca="1">IF(OFFSET(INDIRECT(ADDRESS(ROW(), COLUMN())),0,-1)="",VLOOKUP($G422,$A:$AAE,COLUMN(),FALSE),OFFSET(INDIRECT(ADDRESS(ROW(), COLUMN())),0,-1))</f>
        <v>0</v>
      </c>
      <c r="BP422" s="2"/>
      <c r="BQ422" s="23" t="str" cm="1">
        <f t="array" aca="1" ref="BQ422" ca="1">IF(OFFSET(INDIRECT(ADDRESS(ROW(), COLUMN())),0,-1)="",VLOOKUP($G422,$A:$AAE,COLUMN(),FALSE),OFFSET(INDIRECT(ADDRESS(ROW(), COLUMN())),0,-1))</f>
        <v>-</v>
      </c>
      <c r="BR422" s="2"/>
      <c r="BS422" s="23" cm="1">
        <f t="array" aca="1" ref="BS422" ca="1">IF(OFFSET(INDIRECT(ADDRESS(ROW(), COLUMN())),0,-1)="",VLOOKUP($G422,$A:$AAE,COLUMN(),FALSE),OFFSET(INDIRECT(ADDRESS(ROW(), COLUMN())),0,-1))</f>
        <v>0</v>
      </c>
      <c r="BT422" s="2"/>
      <c r="BU422" s="23" t="str" cm="1">
        <f t="array" aca="1" ref="BU422" ca="1">IF(OFFSET(INDIRECT(ADDRESS(ROW(), COLUMN())),0,-1)="",VLOOKUP($G422,$A:$AAE,COLUMN(),FALSE),OFFSET(INDIRECT(ADDRESS(ROW(), COLUMN())),0,-1))</f>
        <v>-</v>
      </c>
      <c r="BV422" s="2"/>
      <c r="BW422" s="23" cm="1">
        <f t="array" aca="1" ref="BW422" ca="1">IF(OFFSET(INDIRECT(ADDRESS(ROW(), COLUMN())),0,-1)="",VLOOKUP($G422,$A:$AAE,COLUMN(),FALSE),OFFSET(INDIRECT(ADDRESS(ROW(), COLUMN())),0,-1))</f>
        <v>0</v>
      </c>
      <c r="BX422" s="2"/>
      <c r="BY422" s="23" cm="1">
        <f t="array" aca="1" ref="BY422" ca="1">IF(OFFSET(INDIRECT(ADDRESS(ROW(), COLUMN())),0,-1)="",VLOOKUP($G422,$A:$AAE,COLUMN(),FALSE),OFFSET(INDIRECT(ADDRESS(ROW(), COLUMN())),0,-1))</f>
        <v>0</v>
      </c>
      <c r="BZ422" s="106"/>
      <c r="CA422" s="23" t="str" cm="1">
        <f t="array" aca="1" ref="CA422" ca="1">IF(OFFSET(INDIRECT(ADDRESS(ROW(), COLUMN())),0,-1)="",VLOOKUP($G422,$A:$AAE,COLUMN(),FALSE),OFFSET(INDIRECT(ADDRESS(ROW(), COLUMN())),0,-1))</f>
        <v>-</v>
      </c>
      <c r="CB422" s="23"/>
      <c r="CC422" s="23" cm="1">
        <f t="array" aca="1" ref="CC422" ca="1">IF(OFFSET(INDIRECT(ADDRESS(ROW(), COLUMN())),0,-1)="",VLOOKUP($G422,$A:$AAE,COLUMN(),FALSE),OFFSET(INDIRECT(ADDRESS(ROW(), COLUMN())),0,-1))</f>
        <v>0</v>
      </c>
      <c r="CD422" s="23"/>
      <c r="CE422" s="23" t="str" cm="1">
        <f t="array" aca="1" ref="CE422" ca="1">IF(OFFSET(INDIRECT(ADDRESS(ROW(), COLUMN())),0,-1)="",VLOOKUP($G422,$A:$AAE,COLUMN(),FALSE),OFFSET(INDIRECT(ADDRESS(ROW(), COLUMN())),0,-1))</f>
        <v>-</v>
      </c>
      <c r="CF422" s="23"/>
      <c r="CG422" s="23" cm="1">
        <f t="array" aca="1" ref="CG422" ca="1">IF(OFFSET(INDIRECT(ADDRESS(ROW(), COLUMN())),0,-1)="",VLOOKUP($G422,$A:$AAE,COLUMN(),FALSE),OFFSET(INDIRECT(ADDRESS(ROW(), COLUMN())),0,-1))</f>
        <v>0</v>
      </c>
      <c r="CH422" s="23"/>
      <c r="CI422" s="60" t="str" cm="1">
        <f t="array" aca="1" ref="CI422" ca="1">IF(OFFSET(INDIRECT(ADDRESS(ROW(), COLUMN())),0,-1)="",VLOOKUP($G422,$A:$AAE,COLUMN(),FALSE),OFFSET(INDIRECT(ADDRESS(ROW(), COLUMN())),0,-1))</f>
        <v>城镇建设用地</v>
      </c>
      <c r="CJ422" s="75" t="s">
        <v>1962</v>
      </c>
      <c r="CK422" s="78" t="str">
        <f t="shared" si="306"/>
        <v>唯一标识:G2/S2#防护绿地/城市轨道交通用地#城规</v>
      </c>
      <c r="CL422" s="78" t="str">
        <f t="shared" si="307"/>
        <v>性质名称:防护绿地/城市轨道交通用地</v>
      </c>
      <c r="CM422" s="78" t="str">
        <f t="shared" si="308"/>
        <v>地块性质过滤:</v>
      </c>
      <c r="CN422" s="78" t="str">
        <f t="shared" si="309"/>
        <v>地块性质:G2/S2</v>
      </c>
      <c r="CO422" s="78" t="str">
        <f t="shared" si="310"/>
        <v>地类标准:城规</v>
      </c>
      <c r="CP422" s="78" t="str">
        <f t="shared" si="311"/>
        <v>地块性质别称:</v>
      </c>
      <c r="CQ422" s="78" t="str">
        <f t="shared" si="312"/>
        <v>属性继承:G2#防护绿地#城规</v>
      </c>
      <c r="CR422" s="78" t="str">
        <f t="shared" si="313"/>
        <v>父类:G2</v>
      </c>
      <c r="CS422" s="78" t="str">
        <f t="shared" si="314"/>
        <v>级别继承:G#绿地与广场用地#城规</v>
      </c>
      <c r="CT422" s="78" t="str">
        <f t="shared" si="315"/>
        <v>级别层次:5</v>
      </c>
      <c r="CU422" s="78" t="str">
        <f t="shared" si="316"/>
        <v>级别:4G</v>
      </c>
      <c r="CV422" s="78" t="str">
        <f t="shared" ca="1" si="317"/>
        <v>地块颜色:57,181,74</v>
      </c>
      <c r="CW422" s="78" t="str">
        <f t="shared" ca="1" si="318"/>
        <v>建筑面积公式:面积*容积率</v>
      </c>
      <c r="CX422" s="78" t="str">
        <f t="shared" ca="1" si="319"/>
        <v>住宅建筑面积公式:地块建筑面积*0</v>
      </c>
      <c r="CY422" s="78" t="str">
        <f t="shared" ca="1" si="320"/>
        <v>商服建筑面积公式:地块建筑面积*0</v>
      </c>
      <c r="CZ422" s="78" t="str">
        <f t="shared" ca="1" si="321"/>
        <v>商服中商业建筑面积公式:地块建筑面积*0</v>
      </c>
      <c r="DA422" s="78" t="str">
        <f t="shared" ca="1" si="322"/>
        <v>商服中办公建筑面积公式:地块建筑面积*0</v>
      </c>
      <c r="DB422" s="78" t="str">
        <f t="shared" ca="1" si="323"/>
        <v>公服建筑面积公式:地块建筑面积*0</v>
      </c>
      <c r="DC422" s="78" t="str">
        <f t="shared" ca="1" si="324"/>
        <v>工业建筑面积公式:地块建筑面积*0</v>
      </c>
      <c r="DD422" s="78" t="str">
        <f t="shared" ca="1" si="325"/>
        <v>市政建筑面积公式:地块建筑面积*0</v>
      </c>
      <c r="DE422" s="78" t="str">
        <f t="shared" ca="1" si="350"/>
        <v>绿地面积指定指标:面积*1</v>
      </c>
      <c r="DF422" s="78" t="str">
        <f t="shared" ca="1" si="351"/>
        <v>绿地面积指定公式:面积*1</v>
      </c>
      <c r="DG422" s="78" t="str">
        <f t="shared" ca="1" si="326"/>
        <v>户数指标:-</v>
      </c>
      <c r="DH422" s="78" t="str">
        <f t="shared" ca="1" si="327"/>
        <v>户数公式:0</v>
      </c>
      <c r="DI422" s="78" t="str">
        <f t="shared" ca="1" si="328"/>
        <v>人数指标:-</v>
      </c>
      <c r="DJ422" s="78" t="str">
        <f t="shared" ca="1" si="329"/>
        <v>人数公式:0</v>
      </c>
      <c r="DK422" s="78" t="str">
        <f t="shared" ca="1" si="330"/>
        <v>就业指标:-</v>
      </c>
      <c r="DL422" s="78" t="str">
        <f t="shared" ca="1" si="331"/>
        <v>就业公式:0</v>
      </c>
      <c r="DM422" s="78" t="str">
        <f t="shared" ca="1" si="332"/>
        <v>机动车指标:-</v>
      </c>
      <c r="DN422" s="78" t="str">
        <f t="shared" ca="1" si="333"/>
        <v>机动车公式:0</v>
      </c>
      <c r="DO422" s="78" t="str">
        <f t="shared" ca="1" si="334"/>
        <v>用水量指标:20立方米/公顷*日</v>
      </c>
      <c r="DP422" s="78" t="str">
        <f t="shared" ca="1" si="335"/>
        <v>用水量公式:用地面积*20</v>
      </c>
      <c r="DQ422" s="78" t="str">
        <f t="shared" ca="1" si="336"/>
        <v>污水折算系数:0</v>
      </c>
      <c r="DR422" s="78" t="str">
        <f t="shared" ca="1" si="337"/>
        <v>污水量公式:用水量*0</v>
      </c>
      <c r="DS422" s="78" t="str">
        <f t="shared" ca="1" si="338"/>
        <v>用电负荷指标:10千瓦/公顷</v>
      </c>
      <c r="DT422" s="78" t="str">
        <f t="shared" ca="1" si="339"/>
        <v>同时率:1</v>
      </c>
      <c r="DU422" s="78" t="str">
        <f t="shared" ca="1" si="340"/>
        <v>用电量公式:用地面积*10*1</v>
      </c>
      <c r="DV422" s="78" t="str">
        <f t="shared" ca="1" si="341"/>
        <v>固话装机指标:-</v>
      </c>
      <c r="DW422" s="78" t="str">
        <f t="shared" ca="1" si="342"/>
        <v>固话量公式:0</v>
      </c>
      <c r="DX422" s="78" t="str">
        <f t="shared" ca="1" si="343"/>
        <v>有线电视指标:-</v>
      </c>
      <c r="DY422" s="78" t="str">
        <f t="shared" ca="1" si="344"/>
        <v>电视量公式:0</v>
      </c>
      <c r="DZ422" s="78" t="str">
        <f t="shared" ca="1" si="345"/>
        <v>高峰机动车生成量指标:-</v>
      </c>
      <c r="EA422" s="78" t="str">
        <f t="shared" ca="1" si="346"/>
        <v>高峰机动车吸引量公式:0</v>
      </c>
      <c r="EB422" s="78" t="str">
        <f t="shared" ca="1" si="347"/>
        <v>高峰机动车发生量公式:0</v>
      </c>
      <c r="EC422" s="78" t="str">
        <f t="shared" ca="1" si="352"/>
        <v>地下空间指标:-</v>
      </c>
      <c r="ED422" s="78" t="str">
        <f t="shared" ca="1" si="348"/>
        <v>地下空间公式:0</v>
      </c>
      <c r="EE422" s="78" t="str">
        <f t="shared" ca="1" si="353"/>
        <v>人防指标:-</v>
      </c>
      <c r="EF422" s="78" t="str">
        <f t="shared" ca="1" si="349"/>
        <v>人防公式:0</v>
      </c>
      <c r="EG422" s="78" t="str">
        <f t="shared" ca="1" si="356"/>
        <v>用地构成:城镇建设用地</v>
      </c>
      <c r="EH422" s="78" t="s">
        <v>1962</v>
      </c>
      <c r="EI422" s="79" t="str">
        <f t="shared" ca="1" si="354"/>
        <v>唯一标识:G2/S2#防护绿地/城市轨道交通用地#城规;性质名称:防护绿地/城市轨道交通用地;地块性质过滤:;地块性质:G2/S2;地类标准:城规;地块性质别称:;属性继承:G2#防护绿地#城规;父类:G2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2" t="s">
        <v>1962</v>
      </c>
    </row>
    <row r="423" spans="1:140" ht="16.5" x14ac:dyDescent="0.2">
      <c r="A423" s="61" t="str">
        <f t="shared" si="355"/>
        <v>G2/S42#防护绿地/社会停车场用地#城规</v>
      </c>
      <c r="B423" s="61" t="s">
        <v>517</v>
      </c>
      <c r="C423" s="61"/>
      <c r="D423" s="61" t="s">
        <v>1982</v>
      </c>
      <c r="E423" s="61" t="s">
        <v>1276</v>
      </c>
      <c r="F423" s="61"/>
      <c r="G423" s="61" t="s">
        <v>113</v>
      </c>
      <c r="H423" s="61" t="s">
        <v>1065</v>
      </c>
      <c r="I423" s="61" t="s">
        <v>99</v>
      </c>
      <c r="J423" s="61">
        <v>5</v>
      </c>
      <c r="K423" s="61" t="s">
        <v>1522</v>
      </c>
      <c r="L423" s="61"/>
      <c r="M423" s="61" t="str" cm="1">
        <f t="array" aca="1" ref="M423" ca="1">IF(OFFSET(INDIRECT(ADDRESS(ROW(), COLUMN())),0,-1)="",VLOOKUP($G423,$A:$AAE,COLUMN(),FALSE),OFFSET(INDIRECT(ADDRESS(ROW(), COLUMN())),0,-1))</f>
        <v>57,181,74</v>
      </c>
      <c r="N423" s="24"/>
      <c r="O423" s="61" t="str" cm="1">
        <f t="array" aca="1" ref="O423" ca="1">IF(OFFSET(INDIRECT(ADDRESS(ROW(), COLUMN())),0,-1)="",VLOOKUP($G423,$A:$AAE,COLUMN(),FALSE),OFFSET(INDIRECT(ADDRESS(ROW(), COLUMN())),0,-1))</f>
        <v>面积*容积率</v>
      </c>
      <c r="P423" s="24"/>
      <c r="Q423" s="24" t="str" cm="1">
        <f t="array" aca="1" ref="Q423" ca="1">IF(OFFSET(INDIRECT(ADDRESS(ROW(), COLUMN())),0,-1)="",VLOOKUP($G423,$A:$AAE,COLUMN(),FALSE),OFFSET(INDIRECT(ADDRESS(ROW(), COLUMN())),0,-1))</f>
        <v>地块建筑面积*0</v>
      </c>
      <c r="R423" s="24"/>
      <c r="S423" s="24" t="str" cm="1">
        <f t="array" aca="1" ref="S423" ca="1">IF(OFFSET(INDIRECT(ADDRESS(ROW(), COLUMN())),0,-1)="",VLOOKUP($G423,$A:$AAE,COLUMN(),FALSE),OFFSET(INDIRECT(ADDRESS(ROW(), COLUMN())),0,-1))</f>
        <v>地块建筑面积*0</v>
      </c>
      <c r="T423" s="24"/>
      <c r="U423" s="24" t="str" cm="1">
        <f t="array" aca="1" ref="U423" ca="1">IF(OFFSET(INDIRECT(ADDRESS(ROW(), COLUMN())),0,-1)="",VLOOKUP($G423,$A:$AAE,COLUMN(),FALSE),OFFSET(INDIRECT(ADDRESS(ROW(), COLUMN())),0,-1))</f>
        <v>地块建筑面积*0</v>
      </c>
      <c r="V423" s="24"/>
      <c r="W423" s="61" t="str" cm="1">
        <f t="array" aca="1" ref="W423" ca="1">IF(OFFSET(INDIRECT(ADDRESS(ROW(), COLUMN())),0,-1)="",VLOOKUP($G423,$A:$AAE,COLUMN(),FALSE),OFFSET(INDIRECT(ADDRESS(ROW(), COLUMN())),0,-1))</f>
        <v>地块建筑面积*0</v>
      </c>
      <c r="X423" s="24"/>
      <c r="Y423" s="24" t="str" cm="1">
        <f t="array" aca="1" ref="Y423" ca="1">IF(OFFSET(INDIRECT(ADDRESS(ROW(), COLUMN())),0,-1)="",VLOOKUP($G423,$A:$AAE,COLUMN(),FALSE),OFFSET(INDIRECT(ADDRESS(ROW(), COLUMN())),0,-1))</f>
        <v>地块建筑面积*0</v>
      </c>
      <c r="Z423" s="24"/>
      <c r="AA423" s="24" t="str" cm="1">
        <f t="array" aca="1" ref="AA423" ca="1">IF(OFFSET(INDIRECT(ADDRESS(ROW(), COLUMN())),0,-1)="",VLOOKUP($G423,$A:$AAE,COLUMN(),FALSE),OFFSET(INDIRECT(ADDRESS(ROW(), COLUMN())),0,-1))</f>
        <v>地块建筑面积*0</v>
      </c>
      <c r="AB423" s="24"/>
      <c r="AC423" s="24" t="str" cm="1">
        <f t="array" aca="1" ref="AC423" ca="1">IF(OFFSET(INDIRECT(ADDRESS(ROW(), COLUMN())),0,-1)="",VLOOKUP($G423,$A:$AAE,COLUMN(),FALSE),OFFSET(INDIRECT(ADDRESS(ROW(), COLUMN())),0,-1))</f>
        <v>地块建筑面积*0</v>
      </c>
      <c r="AD423" s="24"/>
      <c r="AE423" s="24" t="str" cm="1">
        <f t="array" aca="1" ref="AE423" ca="1">IF(OFFSET(INDIRECT(ADDRESS(ROW(), COLUMN())),0,-1)="",VLOOKUP($G423,$A:$AAE,COLUMN(),FALSE),OFFSET(INDIRECT(ADDRESS(ROW(), COLUMN())),0,-1))</f>
        <v>面积*1</v>
      </c>
      <c r="AF423" s="24"/>
      <c r="AG423" s="24" t="str" cm="1">
        <f t="array" aca="1" ref="AG423" ca="1">IF(OFFSET(INDIRECT(ADDRESS(ROW(), COLUMN())),0,-1)="",VLOOKUP($G423,$A:$AAE,COLUMN(),FALSE),OFFSET(INDIRECT(ADDRESS(ROW(), COLUMN())),0,-1))</f>
        <v>面积*1</v>
      </c>
      <c r="AH423" s="24"/>
      <c r="AI423" s="24" t="str" cm="1">
        <f t="array" aca="1" ref="AI423" ca="1">IF(OFFSET(INDIRECT(ADDRESS(ROW(), COLUMN())),0,-1)="",VLOOKUP($G423,$A:$AAE,COLUMN(),FALSE),OFFSET(INDIRECT(ADDRESS(ROW(), COLUMN())),0,-1))</f>
        <v>-</v>
      </c>
      <c r="AJ423" s="24"/>
      <c r="AK423" s="24" cm="1">
        <f t="array" aca="1" ref="AK423" ca="1">IF(OFFSET(INDIRECT(ADDRESS(ROW(), COLUMN())),0,-1)="",VLOOKUP($G423,$A:$AAE,COLUMN(),FALSE),OFFSET(INDIRECT(ADDRESS(ROW(), COLUMN())),0,-1))</f>
        <v>0</v>
      </c>
      <c r="AL423" s="24"/>
      <c r="AM423" s="24" t="str" cm="1">
        <f t="array" aca="1" ref="AM423" ca="1">IF(OFFSET(INDIRECT(ADDRESS(ROW(), COLUMN())),0,-1)="",VLOOKUP($G423,$A:$AAE,COLUMN(),FALSE),OFFSET(INDIRECT(ADDRESS(ROW(), COLUMN())),0,-1))</f>
        <v>-</v>
      </c>
      <c r="AN423" s="24"/>
      <c r="AO423" s="24" cm="1">
        <f t="array" aca="1" ref="AO423" ca="1">IF(OFFSET(INDIRECT(ADDRESS(ROW(), COLUMN())),0,-1)="",VLOOKUP($G423,$A:$AAE,COLUMN(),FALSE),OFFSET(INDIRECT(ADDRESS(ROW(), COLUMN())),0,-1))</f>
        <v>0</v>
      </c>
      <c r="AP423" s="24"/>
      <c r="AQ423" s="24" t="str" cm="1">
        <f t="array" aca="1" ref="AQ423" ca="1">IF(OFFSET(INDIRECT(ADDRESS(ROW(), COLUMN())),0,-1)="",VLOOKUP($G423,$A:$AAE,COLUMN(),FALSE),OFFSET(INDIRECT(ADDRESS(ROW(), COLUMN())),0,-1))</f>
        <v>-</v>
      </c>
      <c r="AR423" s="24"/>
      <c r="AS423" s="24" cm="1">
        <f t="array" aca="1" ref="AS423" ca="1">IF(OFFSET(INDIRECT(ADDRESS(ROW(), COLUMN())),0,-1)="",VLOOKUP($G423,$A:$AAE,COLUMN(),FALSE),OFFSET(INDIRECT(ADDRESS(ROW(), COLUMN())),0,-1))</f>
        <v>0</v>
      </c>
      <c r="AT423" s="24"/>
      <c r="AU423" s="24" t="str" cm="1">
        <f t="array" aca="1" ref="AU423" ca="1">IF(OFFSET(INDIRECT(ADDRESS(ROW(), COLUMN())),0,-1)="",VLOOKUP($G423,$A:$AAE,COLUMN(),FALSE),OFFSET(INDIRECT(ADDRESS(ROW(), COLUMN())),0,-1))</f>
        <v>-</v>
      </c>
      <c r="AV423" s="24"/>
      <c r="AW423" s="24" cm="1">
        <f t="array" aca="1" ref="AW423" ca="1">IF(OFFSET(INDIRECT(ADDRESS(ROW(), COLUMN())),0,-1)="",VLOOKUP($G423,$A:$AAE,COLUMN(),FALSE),OFFSET(INDIRECT(ADDRESS(ROW(), COLUMN())),0,-1))</f>
        <v>0</v>
      </c>
      <c r="AX423" s="116"/>
      <c r="AY423" s="24" t="str" cm="1">
        <f t="array" aca="1" ref="AY423" ca="1">IF(OFFSET(INDIRECT(ADDRESS(ROW(), COLUMN())),0,-1)="",VLOOKUP($G423,$A:$AAE,COLUMN(),FALSE),OFFSET(INDIRECT(ADDRESS(ROW(), COLUMN())),0,-1))</f>
        <v>20立方米/公顷*日</v>
      </c>
      <c r="AZ423" s="116"/>
      <c r="BA423" s="24" t="str" cm="1">
        <f t="array" aca="1" ref="BA423" ca="1">IF(OFFSET(INDIRECT(ADDRESS(ROW(), COLUMN())),0,-1)="",VLOOKUP($G423,$A:$AAE,COLUMN(),FALSE),OFFSET(INDIRECT(ADDRESS(ROW(), COLUMN())),0,-1))</f>
        <v>用地面积*20</v>
      </c>
      <c r="BB423" s="116"/>
      <c r="BC423" s="24" cm="1">
        <f t="array" aca="1" ref="BC423" ca="1">IF(OFFSET(INDIRECT(ADDRESS(ROW(), COLUMN())),0,-1)="",VLOOKUP($G423,$A:$AAE,COLUMN(),FALSE),OFFSET(INDIRECT(ADDRESS(ROW(), COLUMN())),0,-1))</f>
        <v>0</v>
      </c>
      <c r="BD423" s="116"/>
      <c r="BE423" s="24" t="str" cm="1">
        <f t="array" aca="1" ref="BE423" ca="1">IF(OFFSET(INDIRECT(ADDRESS(ROW(), COLUMN())),0,-1)="",VLOOKUP($G423,$A:$AAE,COLUMN(),FALSE),OFFSET(INDIRECT(ADDRESS(ROW(), COLUMN())),0,-1))</f>
        <v>用水量*0</v>
      </c>
      <c r="BF423" s="116"/>
      <c r="BG423" s="24" t="str" cm="1">
        <f t="array" aca="1" ref="BG423" ca="1">IF(OFFSET(INDIRECT(ADDRESS(ROW(), COLUMN())),0,-1)="",VLOOKUP($G423,$A:$AAE,COLUMN(),FALSE),OFFSET(INDIRECT(ADDRESS(ROW(), COLUMN())),0,-1))</f>
        <v>10千瓦/公顷</v>
      </c>
      <c r="BH423" s="116"/>
      <c r="BI423" s="24" cm="1">
        <f t="array" aca="1" ref="BI423" ca="1">IF(OFFSET(INDIRECT(ADDRESS(ROW(), COLUMN())),0,-1)="",VLOOKUP($G423,$A:$AAE,COLUMN(),FALSE),OFFSET(INDIRECT(ADDRESS(ROW(), COLUMN())),0,-1))</f>
        <v>1</v>
      </c>
      <c r="BJ423" s="116"/>
      <c r="BK423" s="24" t="str" cm="1">
        <f t="array" aca="1" ref="BK423" ca="1">IF(OFFSET(INDIRECT(ADDRESS(ROW(), COLUMN())),0,-1)="",VLOOKUP($G423,$A:$AAE,COLUMN(),FALSE),OFFSET(INDIRECT(ADDRESS(ROW(), COLUMN())),0,-1))</f>
        <v>用地面积*10*1</v>
      </c>
      <c r="BL423" s="116"/>
      <c r="BM423" s="24" t="str" cm="1">
        <f t="array" aca="1" ref="BM423" ca="1">IF(OFFSET(INDIRECT(ADDRESS(ROW(), COLUMN())),0,-1)="",VLOOKUP($G423,$A:$AAE,COLUMN(),FALSE),OFFSET(INDIRECT(ADDRESS(ROW(), COLUMN())),0,-1))</f>
        <v>-</v>
      </c>
      <c r="BN423" s="116"/>
      <c r="BO423" s="24" cm="1">
        <f t="array" aca="1" ref="BO423" ca="1">IF(OFFSET(INDIRECT(ADDRESS(ROW(), COLUMN())),0,-1)="",VLOOKUP($G423,$A:$AAE,COLUMN(),FALSE),OFFSET(INDIRECT(ADDRESS(ROW(), COLUMN())),0,-1))</f>
        <v>0</v>
      </c>
      <c r="BP423" s="116"/>
      <c r="BQ423" s="24" t="str" cm="1">
        <f t="array" aca="1" ref="BQ423" ca="1">IF(OFFSET(INDIRECT(ADDRESS(ROW(), COLUMN())),0,-1)="",VLOOKUP($G423,$A:$AAE,COLUMN(),FALSE),OFFSET(INDIRECT(ADDRESS(ROW(), COLUMN())),0,-1))</f>
        <v>-</v>
      </c>
      <c r="BR423" s="116"/>
      <c r="BS423" s="24" cm="1">
        <f t="array" aca="1" ref="BS423" ca="1">IF(OFFSET(INDIRECT(ADDRESS(ROW(), COLUMN())),0,-1)="",VLOOKUP($G423,$A:$AAE,COLUMN(),FALSE),OFFSET(INDIRECT(ADDRESS(ROW(), COLUMN())),0,-1))</f>
        <v>0</v>
      </c>
      <c r="BT423" s="116"/>
      <c r="BU423" s="24" t="str" cm="1">
        <f t="array" aca="1" ref="BU423" ca="1">IF(OFFSET(INDIRECT(ADDRESS(ROW(), COLUMN())),0,-1)="",VLOOKUP($G423,$A:$AAE,COLUMN(),FALSE),OFFSET(INDIRECT(ADDRESS(ROW(), COLUMN())),0,-1))</f>
        <v>-</v>
      </c>
      <c r="BV423" s="116"/>
      <c r="BW423" s="24" cm="1">
        <f t="array" aca="1" ref="BW423" ca="1">IF(OFFSET(INDIRECT(ADDRESS(ROW(), COLUMN())),0,-1)="",VLOOKUP($G423,$A:$AAE,COLUMN(),FALSE),OFFSET(INDIRECT(ADDRESS(ROW(), COLUMN())),0,-1))</f>
        <v>0</v>
      </c>
      <c r="BX423" s="116"/>
      <c r="BY423" s="24" cm="1">
        <f t="array" aca="1" ref="BY423" ca="1">IF(OFFSET(INDIRECT(ADDRESS(ROW(), COLUMN())),0,-1)="",VLOOKUP($G423,$A:$AAE,COLUMN(),FALSE),OFFSET(INDIRECT(ADDRESS(ROW(), COLUMN())),0,-1))</f>
        <v>0</v>
      </c>
      <c r="BZ423" s="107"/>
      <c r="CA423" s="24" t="str" cm="1">
        <f t="array" aca="1" ref="CA423" ca="1">IF(OFFSET(INDIRECT(ADDRESS(ROW(), COLUMN())),0,-1)="",VLOOKUP($G423,$A:$AAE,COLUMN(),FALSE),OFFSET(INDIRECT(ADDRESS(ROW(), COLUMN())),0,-1))</f>
        <v>-</v>
      </c>
      <c r="CB423" s="24"/>
      <c r="CC423" s="24" cm="1">
        <f t="array" aca="1" ref="CC423" ca="1">IF(OFFSET(INDIRECT(ADDRESS(ROW(), COLUMN())),0,-1)="",VLOOKUP($G423,$A:$AAE,COLUMN(),FALSE),OFFSET(INDIRECT(ADDRESS(ROW(), COLUMN())),0,-1))</f>
        <v>0</v>
      </c>
      <c r="CD423" s="24"/>
      <c r="CE423" s="24" t="str" cm="1">
        <f t="array" aca="1" ref="CE423" ca="1">IF(OFFSET(INDIRECT(ADDRESS(ROW(), COLUMN())),0,-1)="",VLOOKUP($G423,$A:$AAE,COLUMN(),FALSE),OFFSET(INDIRECT(ADDRESS(ROW(), COLUMN())),0,-1))</f>
        <v>-</v>
      </c>
      <c r="CF423" s="24"/>
      <c r="CG423" s="24" cm="1">
        <f t="array" aca="1" ref="CG423" ca="1">IF(OFFSET(INDIRECT(ADDRESS(ROW(), COLUMN())),0,-1)="",VLOOKUP($G423,$A:$AAE,COLUMN(),FALSE),OFFSET(INDIRECT(ADDRESS(ROW(), COLUMN())),0,-1))</f>
        <v>0</v>
      </c>
      <c r="CH423" s="24"/>
      <c r="CI423" s="61" t="str" cm="1">
        <f t="array" aca="1" ref="CI423" ca="1">IF(OFFSET(INDIRECT(ADDRESS(ROW(), COLUMN())),0,-1)="",VLOOKUP($G423,$A:$AAE,COLUMN(),FALSE),OFFSET(INDIRECT(ADDRESS(ROW(), COLUMN())),0,-1))</f>
        <v>城镇建设用地</v>
      </c>
      <c r="CJ423" s="76" t="s">
        <v>1962</v>
      </c>
      <c r="CK423" s="78" t="str">
        <f t="shared" si="306"/>
        <v>唯一标识:G2/S42#防护绿地/社会停车场用地#城规</v>
      </c>
      <c r="CL423" s="78" t="str">
        <f t="shared" si="307"/>
        <v>性质名称:防护绿地/社会停车场用地</v>
      </c>
      <c r="CM423" s="78" t="str">
        <f t="shared" si="308"/>
        <v>地块性质过滤:</v>
      </c>
      <c r="CN423" s="78" t="str">
        <f t="shared" si="309"/>
        <v>地块性质:G2/S42</v>
      </c>
      <c r="CO423" s="78" t="str">
        <f t="shared" si="310"/>
        <v>地类标准:城规</v>
      </c>
      <c r="CP423" s="78" t="str">
        <f t="shared" si="311"/>
        <v>地块性质别称:</v>
      </c>
      <c r="CQ423" s="78" t="str">
        <f t="shared" si="312"/>
        <v>属性继承:G2#防护绿地#城规</v>
      </c>
      <c r="CR423" s="78" t="str">
        <f t="shared" si="313"/>
        <v>父类:G2</v>
      </c>
      <c r="CS423" s="78" t="str">
        <f t="shared" si="314"/>
        <v>级别继承:G#绿地与广场用地#城规</v>
      </c>
      <c r="CT423" s="78" t="str">
        <f t="shared" si="315"/>
        <v>级别层次:5</v>
      </c>
      <c r="CU423" s="78" t="str">
        <f t="shared" si="316"/>
        <v>级别:4G</v>
      </c>
      <c r="CV423" s="78" t="str">
        <f t="shared" ca="1" si="317"/>
        <v>地块颜色:57,181,74</v>
      </c>
      <c r="CW423" s="78" t="str">
        <f t="shared" ca="1" si="318"/>
        <v>建筑面积公式:面积*容积率</v>
      </c>
      <c r="CX423" s="78" t="str">
        <f t="shared" ca="1" si="319"/>
        <v>住宅建筑面积公式:地块建筑面积*0</v>
      </c>
      <c r="CY423" s="78" t="str">
        <f t="shared" ca="1" si="320"/>
        <v>商服建筑面积公式:地块建筑面积*0</v>
      </c>
      <c r="CZ423" s="78" t="str">
        <f t="shared" ca="1" si="321"/>
        <v>商服中商业建筑面积公式:地块建筑面积*0</v>
      </c>
      <c r="DA423" s="78" t="str">
        <f t="shared" ca="1" si="322"/>
        <v>商服中办公建筑面积公式:地块建筑面积*0</v>
      </c>
      <c r="DB423" s="78" t="str">
        <f t="shared" ca="1" si="323"/>
        <v>公服建筑面积公式:地块建筑面积*0</v>
      </c>
      <c r="DC423" s="78" t="str">
        <f t="shared" ca="1" si="324"/>
        <v>工业建筑面积公式:地块建筑面积*0</v>
      </c>
      <c r="DD423" s="78" t="str">
        <f t="shared" ca="1" si="325"/>
        <v>市政建筑面积公式:地块建筑面积*0</v>
      </c>
      <c r="DE423" s="78" t="str">
        <f t="shared" ca="1" si="350"/>
        <v>绿地面积指定指标:面积*1</v>
      </c>
      <c r="DF423" s="78" t="str">
        <f t="shared" ca="1" si="351"/>
        <v>绿地面积指定公式:面积*1</v>
      </c>
      <c r="DG423" s="78" t="str">
        <f t="shared" ca="1" si="326"/>
        <v>户数指标:-</v>
      </c>
      <c r="DH423" s="78" t="str">
        <f t="shared" ca="1" si="327"/>
        <v>户数公式:0</v>
      </c>
      <c r="DI423" s="78" t="str">
        <f t="shared" ca="1" si="328"/>
        <v>人数指标:-</v>
      </c>
      <c r="DJ423" s="78" t="str">
        <f t="shared" ca="1" si="329"/>
        <v>人数公式:0</v>
      </c>
      <c r="DK423" s="78" t="str">
        <f t="shared" ca="1" si="330"/>
        <v>就业指标:-</v>
      </c>
      <c r="DL423" s="78" t="str">
        <f t="shared" ca="1" si="331"/>
        <v>就业公式:0</v>
      </c>
      <c r="DM423" s="78" t="str">
        <f t="shared" ca="1" si="332"/>
        <v>机动车指标:-</v>
      </c>
      <c r="DN423" s="78" t="str">
        <f t="shared" ca="1" si="333"/>
        <v>机动车公式:0</v>
      </c>
      <c r="DO423" s="78" t="str">
        <f t="shared" ca="1" si="334"/>
        <v>用水量指标:20立方米/公顷*日</v>
      </c>
      <c r="DP423" s="78" t="str">
        <f t="shared" ca="1" si="335"/>
        <v>用水量公式:用地面积*20</v>
      </c>
      <c r="DQ423" s="78" t="str">
        <f t="shared" ca="1" si="336"/>
        <v>污水折算系数:0</v>
      </c>
      <c r="DR423" s="78" t="str">
        <f t="shared" ca="1" si="337"/>
        <v>污水量公式:用水量*0</v>
      </c>
      <c r="DS423" s="78" t="str">
        <f t="shared" ca="1" si="338"/>
        <v>用电负荷指标:10千瓦/公顷</v>
      </c>
      <c r="DT423" s="78" t="str">
        <f t="shared" ca="1" si="339"/>
        <v>同时率:1</v>
      </c>
      <c r="DU423" s="78" t="str">
        <f t="shared" ca="1" si="340"/>
        <v>用电量公式:用地面积*10*1</v>
      </c>
      <c r="DV423" s="78" t="str">
        <f t="shared" ca="1" si="341"/>
        <v>固话装机指标:-</v>
      </c>
      <c r="DW423" s="78" t="str">
        <f t="shared" ca="1" si="342"/>
        <v>固话量公式:0</v>
      </c>
      <c r="DX423" s="78" t="str">
        <f t="shared" ca="1" si="343"/>
        <v>有线电视指标:-</v>
      </c>
      <c r="DY423" s="78" t="str">
        <f t="shared" ca="1" si="344"/>
        <v>电视量公式:0</v>
      </c>
      <c r="DZ423" s="78" t="str">
        <f t="shared" ca="1" si="345"/>
        <v>高峰机动车生成量指标:-</v>
      </c>
      <c r="EA423" s="78" t="str">
        <f t="shared" ca="1" si="346"/>
        <v>高峰机动车吸引量公式:0</v>
      </c>
      <c r="EB423" s="78" t="str">
        <f t="shared" ca="1" si="347"/>
        <v>高峰机动车发生量公式:0</v>
      </c>
      <c r="EC423" s="78" t="str">
        <f t="shared" ca="1" si="352"/>
        <v>地下空间指标:-</v>
      </c>
      <c r="ED423" s="78" t="str">
        <f t="shared" ca="1" si="348"/>
        <v>地下空间公式:0</v>
      </c>
      <c r="EE423" s="78" t="str">
        <f t="shared" ca="1" si="353"/>
        <v>人防指标:-</v>
      </c>
      <c r="EF423" s="78" t="str">
        <f t="shared" ca="1" si="349"/>
        <v>人防公式:0</v>
      </c>
      <c r="EG423" s="78" t="str">
        <f t="shared" ca="1" si="356"/>
        <v>用地构成:城镇建设用地</v>
      </c>
      <c r="EH423" s="78" t="s">
        <v>1962</v>
      </c>
      <c r="EI423" s="79" t="str">
        <f t="shared" ca="1" si="354"/>
        <v>唯一标识:G2/S42#防护绿地/社会停车场用地#城规;性质名称:防护绿地/社会停车场用地;地块性质过滤:;地块性质:G2/S42;地类标准:城规;地块性质别称:;属性继承:G2#防护绿地#城规;父类:G2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3" t="s">
        <v>1962</v>
      </c>
    </row>
    <row r="424" spans="1:140" ht="16.5" x14ac:dyDescent="0.2">
      <c r="A424" s="60" t="str">
        <f t="shared" si="355"/>
        <v>G3/S42#广场用地/社会停车场用地#城规</v>
      </c>
      <c r="B424" s="60" t="s">
        <v>518</v>
      </c>
      <c r="C424" s="60"/>
      <c r="D424" s="60" t="s">
        <v>1983</v>
      </c>
      <c r="E424" s="60" t="s">
        <v>1276</v>
      </c>
      <c r="F424" s="60"/>
      <c r="G424" s="60" t="s">
        <v>114</v>
      </c>
      <c r="H424" s="60" t="s">
        <v>1067</v>
      </c>
      <c r="I424" s="60" t="s">
        <v>99</v>
      </c>
      <c r="J424" s="60">
        <v>5</v>
      </c>
      <c r="K424" s="60" t="s">
        <v>1522</v>
      </c>
      <c r="L424" s="60"/>
      <c r="M424" s="60" t="str" cm="1">
        <f t="array" aca="1" ref="M424" ca="1">IF(OFFSET(INDIRECT(ADDRESS(ROW(), COLUMN())),0,-1)="",VLOOKUP($G424,$A:$AAE,COLUMN(),FALSE),OFFSET(INDIRECT(ADDRESS(ROW(), COLUMN())),0,-1))</f>
        <v>130,202,156</v>
      </c>
      <c r="N424" s="23"/>
      <c r="O424" s="60" t="str" cm="1">
        <f t="array" aca="1" ref="O424" ca="1">IF(OFFSET(INDIRECT(ADDRESS(ROW(), COLUMN())),0,-1)="",VLOOKUP($G424,$A:$AAE,COLUMN(),FALSE),OFFSET(INDIRECT(ADDRESS(ROW(), COLUMN())),0,-1))</f>
        <v>面积*容积率</v>
      </c>
      <c r="P424" s="23"/>
      <c r="Q424" s="23" t="str" cm="1">
        <f t="array" aca="1" ref="Q424" ca="1">IF(OFFSET(INDIRECT(ADDRESS(ROW(), COLUMN())),0,-1)="",VLOOKUP($G424,$A:$AAE,COLUMN(),FALSE),OFFSET(INDIRECT(ADDRESS(ROW(), COLUMN())),0,-1))</f>
        <v>地块建筑面积*0</v>
      </c>
      <c r="R424" s="23"/>
      <c r="S424" s="23" t="str" cm="1">
        <f t="array" aca="1" ref="S424" ca="1">IF(OFFSET(INDIRECT(ADDRESS(ROW(), COLUMN())),0,-1)="",VLOOKUP($G424,$A:$AAE,COLUMN(),FALSE),OFFSET(INDIRECT(ADDRESS(ROW(), COLUMN())),0,-1))</f>
        <v>地块建筑面积*0</v>
      </c>
      <c r="T424" s="23"/>
      <c r="U424" s="23" t="str" cm="1">
        <f t="array" aca="1" ref="U424" ca="1">IF(OFFSET(INDIRECT(ADDRESS(ROW(), COLUMN())),0,-1)="",VLOOKUP($G424,$A:$AAE,COLUMN(),FALSE),OFFSET(INDIRECT(ADDRESS(ROW(), COLUMN())),0,-1))</f>
        <v>地块建筑面积*0</v>
      </c>
      <c r="V424" s="23"/>
      <c r="W424" s="60" t="str" cm="1">
        <f t="array" aca="1" ref="W424" ca="1">IF(OFFSET(INDIRECT(ADDRESS(ROW(), COLUMN())),0,-1)="",VLOOKUP($G424,$A:$AAE,COLUMN(),FALSE),OFFSET(INDIRECT(ADDRESS(ROW(), COLUMN())),0,-1))</f>
        <v>地块建筑面积*0</v>
      </c>
      <c r="X424" s="23"/>
      <c r="Y424" s="23" t="str" cm="1">
        <f t="array" aca="1" ref="Y424" ca="1">IF(OFFSET(INDIRECT(ADDRESS(ROW(), COLUMN())),0,-1)="",VLOOKUP($G424,$A:$AAE,COLUMN(),FALSE),OFFSET(INDIRECT(ADDRESS(ROW(), COLUMN())),0,-1))</f>
        <v>地块建筑面积*0</v>
      </c>
      <c r="Z424" s="23"/>
      <c r="AA424" s="23" t="str" cm="1">
        <f t="array" aca="1" ref="AA424" ca="1">IF(OFFSET(INDIRECT(ADDRESS(ROW(), COLUMN())),0,-1)="",VLOOKUP($G424,$A:$AAE,COLUMN(),FALSE),OFFSET(INDIRECT(ADDRESS(ROW(), COLUMN())),0,-1))</f>
        <v>地块建筑面积*0</v>
      </c>
      <c r="AB424" s="23"/>
      <c r="AC424" s="23" t="str" cm="1">
        <f t="array" aca="1" ref="AC424" ca="1">IF(OFFSET(INDIRECT(ADDRESS(ROW(), COLUMN())),0,-1)="",VLOOKUP($G424,$A:$AAE,COLUMN(),FALSE),OFFSET(INDIRECT(ADDRESS(ROW(), COLUMN())),0,-1))</f>
        <v>地块建筑面积*0</v>
      </c>
      <c r="AD424" s="23"/>
      <c r="AE424" s="23" t="str" cm="1">
        <f t="array" aca="1" ref="AE424" ca="1">IF(OFFSET(INDIRECT(ADDRESS(ROW(), COLUMN())),0,-1)="",VLOOKUP($G424,$A:$AAE,COLUMN(),FALSE),OFFSET(INDIRECT(ADDRESS(ROW(), COLUMN())),0,-1))</f>
        <v>面积*1</v>
      </c>
      <c r="AF424" s="23"/>
      <c r="AG424" s="23" t="str" cm="1">
        <f t="array" aca="1" ref="AG424" ca="1">IF(OFFSET(INDIRECT(ADDRESS(ROW(), COLUMN())),0,-1)="",VLOOKUP($G424,$A:$AAE,COLUMN(),FALSE),OFFSET(INDIRECT(ADDRESS(ROW(), COLUMN())),0,-1))</f>
        <v>面积*1</v>
      </c>
      <c r="AH424" s="23"/>
      <c r="AI424" s="23" t="str" cm="1">
        <f t="array" aca="1" ref="AI424" ca="1">IF(OFFSET(INDIRECT(ADDRESS(ROW(), COLUMN())),0,-1)="",VLOOKUP($G424,$A:$AAE,COLUMN(),FALSE),OFFSET(INDIRECT(ADDRESS(ROW(), COLUMN())),0,-1))</f>
        <v>-</v>
      </c>
      <c r="AJ424" s="23"/>
      <c r="AK424" s="23" cm="1">
        <f t="array" aca="1" ref="AK424" ca="1">IF(OFFSET(INDIRECT(ADDRESS(ROW(), COLUMN())),0,-1)="",VLOOKUP($G424,$A:$AAE,COLUMN(),FALSE),OFFSET(INDIRECT(ADDRESS(ROW(), COLUMN())),0,-1))</f>
        <v>0</v>
      </c>
      <c r="AL424" s="23"/>
      <c r="AM424" s="23" t="str" cm="1">
        <f t="array" aca="1" ref="AM424" ca="1">IF(OFFSET(INDIRECT(ADDRESS(ROW(), COLUMN())),0,-1)="",VLOOKUP($G424,$A:$AAE,COLUMN(),FALSE),OFFSET(INDIRECT(ADDRESS(ROW(), COLUMN())),0,-1))</f>
        <v>-</v>
      </c>
      <c r="AN424" s="23"/>
      <c r="AO424" s="23" cm="1">
        <f t="array" aca="1" ref="AO424" ca="1">IF(OFFSET(INDIRECT(ADDRESS(ROW(), COLUMN())),0,-1)="",VLOOKUP($G424,$A:$AAE,COLUMN(),FALSE),OFFSET(INDIRECT(ADDRESS(ROW(), COLUMN())),0,-1))</f>
        <v>0</v>
      </c>
      <c r="AP424" s="23"/>
      <c r="AQ424" s="23" t="str" cm="1">
        <f t="array" aca="1" ref="AQ424" ca="1">IF(OFFSET(INDIRECT(ADDRESS(ROW(), COLUMN())),0,-1)="",VLOOKUP($G424,$A:$AAE,COLUMN(),FALSE),OFFSET(INDIRECT(ADDRESS(ROW(), COLUMN())),0,-1))</f>
        <v>-</v>
      </c>
      <c r="AR424" s="23"/>
      <c r="AS424" s="23" cm="1">
        <f t="array" aca="1" ref="AS424" ca="1">IF(OFFSET(INDIRECT(ADDRESS(ROW(), COLUMN())),0,-1)="",VLOOKUP($G424,$A:$AAE,COLUMN(),FALSE),OFFSET(INDIRECT(ADDRESS(ROW(), COLUMN())),0,-1))</f>
        <v>0</v>
      </c>
      <c r="AT424" s="23"/>
      <c r="AU424" s="23" t="str" cm="1">
        <f t="array" aca="1" ref="AU424" ca="1">IF(OFFSET(INDIRECT(ADDRESS(ROW(), COLUMN())),0,-1)="",VLOOKUP($G424,$A:$AAE,COLUMN(),FALSE),OFFSET(INDIRECT(ADDRESS(ROW(), COLUMN())),0,-1))</f>
        <v>-</v>
      </c>
      <c r="AV424" s="23"/>
      <c r="AW424" s="23" cm="1">
        <f t="array" aca="1" ref="AW424" ca="1">IF(OFFSET(INDIRECT(ADDRESS(ROW(), COLUMN())),0,-1)="",VLOOKUP($G424,$A:$AAE,COLUMN(),FALSE),OFFSET(INDIRECT(ADDRESS(ROW(), COLUMN())),0,-1))</f>
        <v>0</v>
      </c>
      <c r="AX424" s="2"/>
      <c r="AY424" s="23" t="str" cm="1">
        <f t="array" aca="1" ref="AY424" ca="1">IF(OFFSET(INDIRECT(ADDRESS(ROW(), COLUMN())),0,-1)="",VLOOKUP($G424,$A:$AAE,COLUMN(),FALSE),OFFSET(INDIRECT(ADDRESS(ROW(), COLUMN())),0,-1))</f>
        <v>20立方米/公顷*日</v>
      </c>
      <c r="AZ424" s="2"/>
      <c r="BA424" s="23" t="str" cm="1">
        <f t="array" aca="1" ref="BA424" ca="1">IF(OFFSET(INDIRECT(ADDRESS(ROW(), COLUMN())),0,-1)="",VLOOKUP($G424,$A:$AAE,COLUMN(),FALSE),OFFSET(INDIRECT(ADDRESS(ROW(), COLUMN())),0,-1))</f>
        <v>用地面积*20</v>
      </c>
      <c r="BB424" s="2"/>
      <c r="BC424" s="23" cm="1">
        <f t="array" aca="1" ref="BC424" ca="1">IF(OFFSET(INDIRECT(ADDRESS(ROW(), COLUMN())),0,-1)="",VLOOKUP($G424,$A:$AAE,COLUMN(),FALSE),OFFSET(INDIRECT(ADDRESS(ROW(), COLUMN())),0,-1))</f>
        <v>0</v>
      </c>
      <c r="BD424" s="2"/>
      <c r="BE424" s="23" t="str" cm="1">
        <f t="array" aca="1" ref="BE424" ca="1">IF(OFFSET(INDIRECT(ADDRESS(ROW(), COLUMN())),0,-1)="",VLOOKUP($G424,$A:$AAE,COLUMN(),FALSE),OFFSET(INDIRECT(ADDRESS(ROW(), COLUMN())),0,-1))</f>
        <v>用水量*0</v>
      </c>
      <c r="BF424" s="2"/>
      <c r="BG424" s="23" t="str" cm="1">
        <f t="array" aca="1" ref="BG424" ca="1">IF(OFFSET(INDIRECT(ADDRESS(ROW(), COLUMN())),0,-1)="",VLOOKUP($G424,$A:$AAE,COLUMN(),FALSE),OFFSET(INDIRECT(ADDRESS(ROW(), COLUMN())),0,-1))</f>
        <v>10千瓦/公顷</v>
      </c>
      <c r="BH424" s="2"/>
      <c r="BI424" s="23" cm="1">
        <f t="array" aca="1" ref="BI424" ca="1">IF(OFFSET(INDIRECT(ADDRESS(ROW(), COLUMN())),0,-1)="",VLOOKUP($G424,$A:$AAE,COLUMN(),FALSE),OFFSET(INDIRECT(ADDRESS(ROW(), COLUMN())),0,-1))</f>
        <v>1</v>
      </c>
      <c r="BJ424" s="2"/>
      <c r="BK424" s="23" t="str" cm="1">
        <f t="array" aca="1" ref="BK424" ca="1">IF(OFFSET(INDIRECT(ADDRESS(ROW(), COLUMN())),0,-1)="",VLOOKUP($G424,$A:$AAE,COLUMN(),FALSE),OFFSET(INDIRECT(ADDRESS(ROW(), COLUMN())),0,-1))</f>
        <v>用地面积*10*1</v>
      </c>
      <c r="BL424" s="2"/>
      <c r="BM424" s="23" t="str" cm="1">
        <f t="array" aca="1" ref="BM424" ca="1">IF(OFFSET(INDIRECT(ADDRESS(ROW(), COLUMN())),0,-1)="",VLOOKUP($G424,$A:$AAE,COLUMN(),FALSE),OFFSET(INDIRECT(ADDRESS(ROW(), COLUMN())),0,-1))</f>
        <v>-</v>
      </c>
      <c r="BN424" s="2"/>
      <c r="BO424" s="23" cm="1">
        <f t="array" aca="1" ref="BO424" ca="1">IF(OFFSET(INDIRECT(ADDRESS(ROW(), COLUMN())),0,-1)="",VLOOKUP($G424,$A:$AAE,COLUMN(),FALSE),OFFSET(INDIRECT(ADDRESS(ROW(), COLUMN())),0,-1))</f>
        <v>0</v>
      </c>
      <c r="BP424" s="2"/>
      <c r="BQ424" s="23" t="str" cm="1">
        <f t="array" aca="1" ref="BQ424" ca="1">IF(OFFSET(INDIRECT(ADDRESS(ROW(), COLUMN())),0,-1)="",VLOOKUP($G424,$A:$AAE,COLUMN(),FALSE),OFFSET(INDIRECT(ADDRESS(ROW(), COLUMN())),0,-1))</f>
        <v>-</v>
      </c>
      <c r="BR424" s="2"/>
      <c r="BS424" s="23" cm="1">
        <f t="array" aca="1" ref="BS424" ca="1">IF(OFFSET(INDIRECT(ADDRESS(ROW(), COLUMN())),0,-1)="",VLOOKUP($G424,$A:$AAE,COLUMN(),FALSE),OFFSET(INDIRECT(ADDRESS(ROW(), COLUMN())),0,-1))</f>
        <v>0</v>
      </c>
      <c r="BT424" s="2"/>
      <c r="BU424" s="23" t="str" cm="1">
        <f t="array" aca="1" ref="BU424" ca="1">IF(OFFSET(INDIRECT(ADDRESS(ROW(), COLUMN())),0,-1)="",VLOOKUP($G424,$A:$AAE,COLUMN(),FALSE),OFFSET(INDIRECT(ADDRESS(ROW(), COLUMN())),0,-1))</f>
        <v>-</v>
      </c>
      <c r="BV424" s="2"/>
      <c r="BW424" s="23" cm="1">
        <f t="array" aca="1" ref="BW424" ca="1">IF(OFFSET(INDIRECT(ADDRESS(ROW(), COLUMN())),0,-1)="",VLOOKUP($G424,$A:$AAE,COLUMN(),FALSE),OFFSET(INDIRECT(ADDRESS(ROW(), COLUMN())),0,-1))</f>
        <v>0</v>
      </c>
      <c r="BX424" s="2"/>
      <c r="BY424" s="23" cm="1">
        <f t="array" aca="1" ref="BY424" ca="1">IF(OFFSET(INDIRECT(ADDRESS(ROW(), COLUMN())),0,-1)="",VLOOKUP($G424,$A:$AAE,COLUMN(),FALSE),OFFSET(INDIRECT(ADDRESS(ROW(), COLUMN())),0,-1))</f>
        <v>0</v>
      </c>
      <c r="BZ424" s="106"/>
      <c r="CA424" s="23" t="str" cm="1">
        <f t="array" aca="1" ref="CA424" ca="1">IF(OFFSET(INDIRECT(ADDRESS(ROW(), COLUMN())),0,-1)="",VLOOKUP($G424,$A:$AAE,COLUMN(),FALSE),OFFSET(INDIRECT(ADDRESS(ROW(), COLUMN())),0,-1))</f>
        <v>-</v>
      </c>
      <c r="CB424" s="23"/>
      <c r="CC424" s="23" cm="1">
        <f t="array" aca="1" ref="CC424" ca="1">IF(OFFSET(INDIRECT(ADDRESS(ROW(), COLUMN())),0,-1)="",VLOOKUP($G424,$A:$AAE,COLUMN(),FALSE),OFFSET(INDIRECT(ADDRESS(ROW(), COLUMN())),0,-1))</f>
        <v>0</v>
      </c>
      <c r="CD424" s="23"/>
      <c r="CE424" s="23" t="str" cm="1">
        <f t="array" aca="1" ref="CE424" ca="1">IF(OFFSET(INDIRECT(ADDRESS(ROW(), COLUMN())),0,-1)="",VLOOKUP($G424,$A:$AAE,COLUMN(),FALSE),OFFSET(INDIRECT(ADDRESS(ROW(), COLUMN())),0,-1))</f>
        <v>-</v>
      </c>
      <c r="CF424" s="23"/>
      <c r="CG424" s="23" cm="1">
        <f t="array" aca="1" ref="CG424" ca="1">IF(OFFSET(INDIRECT(ADDRESS(ROW(), COLUMN())),0,-1)="",VLOOKUP($G424,$A:$AAE,COLUMN(),FALSE),OFFSET(INDIRECT(ADDRESS(ROW(), COLUMN())),0,-1))</f>
        <v>0</v>
      </c>
      <c r="CH424" s="23"/>
      <c r="CI424" s="60" t="str" cm="1">
        <f t="array" aca="1" ref="CI424" ca="1">IF(OFFSET(INDIRECT(ADDRESS(ROW(), COLUMN())),0,-1)="",VLOOKUP($G424,$A:$AAE,COLUMN(),FALSE),OFFSET(INDIRECT(ADDRESS(ROW(), COLUMN())),0,-1))</f>
        <v>城镇建设用地</v>
      </c>
      <c r="CJ424" s="75" t="s">
        <v>1962</v>
      </c>
      <c r="CK424" s="78" t="str">
        <f t="shared" si="306"/>
        <v>唯一标识:G3/S42#广场用地/社会停车场用地#城规</v>
      </c>
      <c r="CL424" s="78" t="str">
        <f t="shared" si="307"/>
        <v>性质名称:广场用地/社会停车场用地</v>
      </c>
      <c r="CM424" s="78" t="str">
        <f t="shared" si="308"/>
        <v>地块性质过滤:</v>
      </c>
      <c r="CN424" s="78" t="str">
        <f t="shared" si="309"/>
        <v>地块性质:G3/S42</v>
      </c>
      <c r="CO424" s="78" t="str">
        <f t="shared" si="310"/>
        <v>地类标准:城规</v>
      </c>
      <c r="CP424" s="78" t="str">
        <f t="shared" si="311"/>
        <v>地块性质别称:</v>
      </c>
      <c r="CQ424" s="78" t="str">
        <f t="shared" si="312"/>
        <v>属性继承:G3#广场用地#城规</v>
      </c>
      <c r="CR424" s="78" t="str">
        <f t="shared" si="313"/>
        <v>父类:G3</v>
      </c>
      <c r="CS424" s="78" t="str">
        <f t="shared" si="314"/>
        <v>级别继承:G#绿地与广场用地#城规</v>
      </c>
      <c r="CT424" s="78" t="str">
        <f t="shared" si="315"/>
        <v>级别层次:5</v>
      </c>
      <c r="CU424" s="78" t="str">
        <f t="shared" si="316"/>
        <v>级别:4G</v>
      </c>
      <c r="CV424" s="78" t="str">
        <f t="shared" ca="1" si="317"/>
        <v>地块颜色:130,202,156</v>
      </c>
      <c r="CW424" s="78" t="str">
        <f t="shared" ca="1" si="318"/>
        <v>建筑面积公式:面积*容积率</v>
      </c>
      <c r="CX424" s="78" t="str">
        <f t="shared" ca="1" si="319"/>
        <v>住宅建筑面积公式:地块建筑面积*0</v>
      </c>
      <c r="CY424" s="78" t="str">
        <f t="shared" ca="1" si="320"/>
        <v>商服建筑面积公式:地块建筑面积*0</v>
      </c>
      <c r="CZ424" s="78" t="str">
        <f t="shared" ca="1" si="321"/>
        <v>商服中商业建筑面积公式:地块建筑面积*0</v>
      </c>
      <c r="DA424" s="78" t="str">
        <f t="shared" ca="1" si="322"/>
        <v>商服中办公建筑面积公式:地块建筑面积*0</v>
      </c>
      <c r="DB424" s="78" t="str">
        <f t="shared" ca="1" si="323"/>
        <v>公服建筑面积公式:地块建筑面积*0</v>
      </c>
      <c r="DC424" s="78" t="str">
        <f t="shared" ca="1" si="324"/>
        <v>工业建筑面积公式:地块建筑面积*0</v>
      </c>
      <c r="DD424" s="78" t="str">
        <f t="shared" ca="1" si="325"/>
        <v>市政建筑面积公式:地块建筑面积*0</v>
      </c>
      <c r="DE424" s="78" t="str">
        <f t="shared" ca="1" si="350"/>
        <v>绿地面积指定指标:面积*1</v>
      </c>
      <c r="DF424" s="78" t="str">
        <f t="shared" ca="1" si="351"/>
        <v>绿地面积指定公式:面积*1</v>
      </c>
      <c r="DG424" s="78" t="str">
        <f t="shared" ca="1" si="326"/>
        <v>户数指标:-</v>
      </c>
      <c r="DH424" s="78" t="str">
        <f t="shared" ca="1" si="327"/>
        <v>户数公式:0</v>
      </c>
      <c r="DI424" s="78" t="str">
        <f t="shared" ca="1" si="328"/>
        <v>人数指标:-</v>
      </c>
      <c r="DJ424" s="78" t="str">
        <f t="shared" ca="1" si="329"/>
        <v>人数公式:0</v>
      </c>
      <c r="DK424" s="78" t="str">
        <f t="shared" ca="1" si="330"/>
        <v>就业指标:-</v>
      </c>
      <c r="DL424" s="78" t="str">
        <f t="shared" ca="1" si="331"/>
        <v>就业公式:0</v>
      </c>
      <c r="DM424" s="78" t="str">
        <f t="shared" ca="1" si="332"/>
        <v>机动车指标:-</v>
      </c>
      <c r="DN424" s="78" t="str">
        <f t="shared" ca="1" si="333"/>
        <v>机动车公式:0</v>
      </c>
      <c r="DO424" s="78" t="str">
        <f t="shared" ca="1" si="334"/>
        <v>用水量指标:20立方米/公顷*日</v>
      </c>
      <c r="DP424" s="78" t="str">
        <f t="shared" ca="1" si="335"/>
        <v>用水量公式:用地面积*20</v>
      </c>
      <c r="DQ424" s="78" t="str">
        <f t="shared" ca="1" si="336"/>
        <v>污水折算系数:0</v>
      </c>
      <c r="DR424" s="78" t="str">
        <f t="shared" ca="1" si="337"/>
        <v>污水量公式:用水量*0</v>
      </c>
      <c r="DS424" s="78" t="str">
        <f t="shared" ca="1" si="338"/>
        <v>用电负荷指标:10千瓦/公顷</v>
      </c>
      <c r="DT424" s="78" t="str">
        <f t="shared" ca="1" si="339"/>
        <v>同时率:1</v>
      </c>
      <c r="DU424" s="78" t="str">
        <f t="shared" ca="1" si="340"/>
        <v>用电量公式:用地面积*10*1</v>
      </c>
      <c r="DV424" s="78" t="str">
        <f t="shared" ca="1" si="341"/>
        <v>固话装机指标:-</v>
      </c>
      <c r="DW424" s="78" t="str">
        <f t="shared" ca="1" si="342"/>
        <v>固话量公式:0</v>
      </c>
      <c r="DX424" s="78" t="str">
        <f t="shared" ca="1" si="343"/>
        <v>有线电视指标:-</v>
      </c>
      <c r="DY424" s="78" t="str">
        <f t="shared" ca="1" si="344"/>
        <v>电视量公式:0</v>
      </c>
      <c r="DZ424" s="78" t="str">
        <f t="shared" ca="1" si="345"/>
        <v>高峰机动车生成量指标:-</v>
      </c>
      <c r="EA424" s="78" t="str">
        <f t="shared" ca="1" si="346"/>
        <v>高峰机动车吸引量公式:0</v>
      </c>
      <c r="EB424" s="78" t="str">
        <f t="shared" ca="1" si="347"/>
        <v>高峰机动车发生量公式:0</v>
      </c>
      <c r="EC424" s="78" t="str">
        <f t="shared" ca="1" si="352"/>
        <v>地下空间指标:-</v>
      </c>
      <c r="ED424" s="78" t="str">
        <f t="shared" ca="1" si="348"/>
        <v>地下空间公式:0</v>
      </c>
      <c r="EE424" s="78" t="str">
        <f t="shared" ca="1" si="353"/>
        <v>人防指标:-</v>
      </c>
      <c r="EF424" s="78" t="str">
        <f t="shared" ca="1" si="349"/>
        <v>人防公式:0</v>
      </c>
      <c r="EG424" s="78" t="str">
        <f t="shared" ca="1" si="356"/>
        <v>用地构成:城镇建设用地</v>
      </c>
      <c r="EH424" s="78" t="s">
        <v>1962</v>
      </c>
      <c r="EI424" s="79" t="str">
        <f t="shared" ca="1" si="354"/>
        <v>唯一标识:G3/S42#广场用地/社会停车场用地#城规;性质名称:广场用地/社会停车场用地;地块性质过滤:;地块性质:G3/S42;地类标准:城规;地块性质别称:;属性继承:G3#广场用地#城规;父类:G3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4" t="s">
        <v>1962</v>
      </c>
    </row>
    <row r="425" spans="1:140" ht="16.5" x14ac:dyDescent="0.2">
      <c r="A425" s="61" t="str">
        <f t="shared" si="355"/>
        <v>G3/U21#广场用地/排水用地#城规</v>
      </c>
      <c r="B425" s="61" t="s">
        <v>519</v>
      </c>
      <c r="C425" s="61"/>
      <c r="D425" s="61" t="s">
        <v>1083</v>
      </c>
      <c r="E425" s="61" t="s">
        <v>1276</v>
      </c>
      <c r="F425" s="61"/>
      <c r="G425" s="61" t="s">
        <v>114</v>
      </c>
      <c r="H425" s="61" t="s">
        <v>1067</v>
      </c>
      <c r="I425" s="61" t="s">
        <v>99</v>
      </c>
      <c r="J425" s="61">
        <v>5</v>
      </c>
      <c r="K425" s="61" t="s">
        <v>1522</v>
      </c>
      <c r="L425" s="61"/>
      <c r="M425" s="61" t="str" cm="1">
        <f t="array" aca="1" ref="M425" ca="1">IF(OFFSET(INDIRECT(ADDRESS(ROW(), COLUMN())),0,-1)="",VLOOKUP($G425,$A:$AAE,COLUMN(),FALSE),OFFSET(INDIRECT(ADDRESS(ROW(), COLUMN())),0,-1))</f>
        <v>130,202,156</v>
      </c>
      <c r="N425" s="24"/>
      <c r="O425" s="61" t="str" cm="1">
        <f t="array" aca="1" ref="O425" ca="1">IF(OFFSET(INDIRECT(ADDRESS(ROW(), COLUMN())),0,-1)="",VLOOKUP($G425,$A:$AAE,COLUMN(),FALSE),OFFSET(INDIRECT(ADDRESS(ROW(), COLUMN())),0,-1))</f>
        <v>面积*容积率</v>
      </c>
      <c r="P425" s="24"/>
      <c r="Q425" s="24" t="str" cm="1">
        <f t="array" aca="1" ref="Q425" ca="1">IF(OFFSET(INDIRECT(ADDRESS(ROW(), COLUMN())),0,-1)="",VLOOKUP($G425,$A:$AAE,COLUMN(),FALSE),OFFSET(INDIRECT(ADDRESS(ROW(), COLUMN())),0,-1))</f>
        <v>地块建筑面积*0</v>
      </c>
      <c r="R425" s="24"/>
      <c r="S425" s="24" t="str" cm="1">
        <f t="array" aca="1" ref="S425" ca="1">IF(OFFSET(INDIRECT(ADDRESS(ROW(), COLUMN())),0,-1)="",VLOOKUP($G425,$A:$AAE,COLUMN(),FALSE),OFFSET(INDIRECT(ADDRESS(ROW(), COLUMN())),0,-1))</f>
        <v>地块建筑面积*0</v>
      </c>
      <c r="T425" s="24"/>
      <c r="U425" s="24" t="str" cm="1">
        <f t="array" aca="1" ref="U425" ca="1">IF(OFFSET(INDIRECT(ADDRESS(ROW(), COLUMN())),0,-1)="",VLOOKUP($G425,$A:$AAE,COLUMN(),FALSE),OFFSET(INDIRECT(ADDRESS(ROW(), COLUMN())),0,-1))</f>
        <v>地块建筑面积*0</v>
      </c>
      <c r="V425" s="24"/>
      <c r="W425" s="61" t="str" cm="1">
        <f t="array" aca="1" ref="W425" ca="1">IF(OFFSET(INDIRECT(ADDRESS(ROW(), COLUMN())),0,-1)="",VLOOKUP($G425,$A:$AAE,COLUMN(),FALSE),OFFSET(INDIRECT(ADDRESS(ROW(), COLUMN())),0,-1))</f>
        <v>地块建筑面积*0</v>
      </c>
      <c r="X425" s="24"/>
      <c r="Y425" s="24" t="str" cm="1">
        <f t="array" aca="1" ref="Y425" ca="1">IF(OFFSET(INDIRECT(ADDRESS(ROW(), COLUMN())),0,-1)="",VLOOKUP($G425,$A:$AAE,COLUMN(),FALSE),OFFSET(INDIRECT(ADDRESS(ROW(), COLUMN())),0,-1))</f>
        <v>地块建筑面积*0</v>
      </c>
      <c r="Z425" s="24"/>
      <c r="AA425" s="24" t="str" cm="1">
        <f t="array" aca="1" ref="AA425" ca="1">IF(OFFSET(INDIRECT(ADDRESS(ROW(), COLUMN())),0,-1)="",VLOOKUP($G425,$A:$AAE,COLUMN(),FALSE),OFFSET(INDIRECT(ADDRESS(ROW(), COLUMN())),0,-1))</f>
        <v>地块建筑面积*0</v>
      </c>
      <c r="AB425" s="24"/>
      <c r="AC425" s="24" t="str" cm="1">
        <f t="array" aca="1" ref="AC425" ca="1">IF(OFFSET(INDIRECT(ADDRESS(ROW(), COLUMN())),0,-1)="",VLOOKUP($G425,$A:$AAE,COLUMN(),FALSE),OFFSET(INDIRECT(ADDRESS(ROW(), COLUMN())),0,-1))</f>
        <v>地块建筑面积*0</v>
      </c>
      <c r="AD425" s="24"/>
      <c r="AE425" s="24" t="str" cm="1">
        <f t="array" aca="1" ref="AE425" ca="1">IF(OFFSET(INDIRECT(ADDRESS(ROW(), COLUMN())),0,-1)="",VLOOKUP($G425,$A:$AAE,COLUMN(),FALSE),OFFSET(INDIRECT(ADDRESS(ROW(), COLUMN())),0,-1))</f>
        <v>面积*1</v>
      </c>
      <c r="AF425" s="24"/>
      <c r="AG425" s="24" t="str" cm="1">
        <f t="array" aca="1" ref="AG425" ca="1">IF(OFFSET(INDIRECT(ADDRESS(ROW(), COLUMN())),0,-1)="",VLOOKUP($G425,$A:$AAE,COLUMN(),FALSE),OFFSET(INDIRECT(ADDRESS(ROW(), COLUMN())),0,-1))</f>
        <v>面积*1</v>
      </c>
      <c r="AH425" s="24"/>
      <c r="AI425" s="24" t="str" cm="1">
        <f t="array" aca="1" ref="AI425" ca="1">IF(OFFSET(INDIRECT(ADDRESS(ROW(), COLUMN())),0,-1)="",VLOOKUP($G425,$A:$AAE,COLUMN(),FALSE),OFFSET(INDIRECT(ADDRESS(ROW(), COLUMN())),0,-1))</f>
        <v>-</v>
      </c>
      <c r="AJ425" s="24"/>
      <c r="AK425" s="24" cm="1">
        <f t="array" aca="1" ref="AK425" ca="1">IF(OFFSET(INDIRECT(ADDRESS(ROW(), COLUMN())),0,-1)="",VLOOKUP($G425,$A:$AAE,COLUMN(),FALSE),OFFSET(INDIRECT(ADDRESS(ROW(), COLUMN())),0,-1))</f>
        <v>0</v>
      </c>
      <c r="AL425" s="24"/>
      <c r="AM425" s="24" t="str" cm="1">
        <f t="array" aca="1" ref="AM425" ca="1">IF(OFFSET(INDIRECT(ADDRESS(ROW(), COLUMN())),0,-1)="",VLOOKUP($G425,$A:$AAE,COLUMN(),FALSE),OFFSET(INDIRECT(ADDRESS(ROW(), COLUMN())),0,-1))</f>
        <v>-</v>
      </c>
      <c r="AN425" s="24"/>
      <c r="AO425" s="24" cm="1">
        <f t="array" aca="1" ref="AO425" ca="1">IF(OFFSET(INDIRECT(ADDRESS(ROW(), COLUMN())),0,-1)="",VLOOKUP($G425,$A:$AAE,COLUMN(),FALSE),OFFSET(INDIRECT(ADDRESS(ROW(), COLUMN())),0,-1))</f>
        <v>0</v>
      </c>
      <c r="AP425" s="24"/>
      <c r="AQ425" s="24" t="str" cm="1">
        <f t="array" aca="1" ref="AQ425" ca="1">IF(OFFSET(INDIRECT(ADDRESS(ROW(), COLUMN())),0,-1)="",VLOOKUP($G425,$A:$AAE,COLUMN(),FALSE),OFFSET(INDIRECT(ADDRESS(ROW(), COLUMN())),0,-1))</f>
        <v>-</v>
      </c>
      <c r="AR425" s="24"/>
      <c r="AS425" s="24" cm="1">
        <f t="array" aca="1" ref="AS425" ca="1">IF(OFFSET(INDIRECT(ADDRESS(ROW(), COLUMN())),0,-1)="",VLOOKUP($G425,$A:$AAE,COLUMN(),FALSE),OFFSET(INDIRECT(ADDRESS(ROW(), COLUMN())),0,-1))</f>
        <v>0</v>
      </c>
      <c r="AT425" s="24"/>
      <c r="AU425" s="24" t="str" cm="1">
        <f t="array" aca="1" ref="AU425" ca="1">IF(OFFSET(INDIRECT(ADDRESS(ROW(), COLUMN())),0,-1)="",VLOOKUP($G425,$A:$AAE,COLUMN(),FALSE),OFFSET(INDIRECT(ADDRESS(ROW(), COLUMN())),0,-1))</f>
        <v>-</v>
      </c>
      <c r="AV425" s="24"/>
      <c r="AW425" s="24" cm="1">
        <f t="array" aca="1" ref="AW425" ca="1">IF(OFFSET(INDIRECT(ADDRESS(ROW(), COLUMN())),0,-1)="",VLOOKUP($G425,$A:$AAE,COLUMN(),FALSE),OFFSET(INDIRECT(ADDRESS(ROW(), COLUMN())),0,-1))</f>
        <v>0</v>
      </c>
      <c r="AX425" s="116"/>
      <c r="AY425" s="24" t="str" cm="1">
        <f t="array" aca="1" ref="AY425" ca="1">IF(OFFSET(INDIRECT(ADDRESS(ROW(), COLUMN())),0,-1)="",VLOOKUP($G425,$A:$AAE,COLUMN(),FALSE),OFFSET(INDIRECT(ADDRESS(ROW(), COLUMN())),0,-1))</f>
        <v>20立方米/公顷*日</v>
      </c>
      <c r="AZ425" s="116"/>
      <c r="BA425" s="24" t="str" cm="1">
        <f t="array" aca="1" ref="BA425" ca="1">IF(OFFSET(INDIRECT(ADDRESS(ROW(), COLUMN())),0,-1)="",VLOOKUP($G425,$A:$AAE,COLUMN(),FALSE),OFFSET(INDIRECT(ADDRESS(ROW(), COLUMN())),0,-1))</f>
        <v>用地面积*20</v>
      </c>
      <c r="BB425" s="116"/>
      <c r="BC425" s="24" cm="1">
        <f t="array" aca="1" ref="BC425" ca="1">IF(OFFSET(INDIRECT(ADDRESS(ROW(), COLUMN())),0,-1)="",VLOOKUP($G425,$A:$AAE,COLUMN(),FALSE),OFFSET(INDIRECT(ADDRESS(ROW(), COLUMN())),0,-1))</f>
        <v>0</v>
      </c>
      <c r="BD425" s="116"/>
      <c r="BE425" s="24" t="str" cm="1">
        <f t="array" aca="1" ref="BE425" ca="1">IF(OFFSET(INDIRECT(ADDRESS(ROW(), COLUMN())),0,-1)="",VLOOKUP($G425,$A:$AAE,COLUMN(),FALSE),OFFSET(INDIRECT(ADDRESS(ROW(), COLUMN())),0,-1))</f>
        <v>用水量*0</v>
      </c>
      <c r="BF425" s="116"/>
      <c r="BG425" s="24" t="str" cm="1">
        <f t="array" aca="1" ref="BG425" ca="1">IF(OFFSET(INDIRECT(ADDRESS(ROW(), COLUMN())),0,-1)="",VLOOKUP($G425,$A:$AAE,COLUMN(),FALSE),OFFSET(INDIRECT(ADDRESS(ROW(), COLUMN())),0,-1))</f>
        <v>10千瓦/公顷</v>
      </c>
      <c r="BH425" s="116"/>
      <c r="BI425" s="24" cm="1">
        <f t="array" aca="1" ref="BI425" ca="1">IF(OFFSET(INDIRECT(ADDRESS(ROW(), COLUMN())),0,-1)="",VLOOKUP($G425,$A:$AAE,COLUMN(),FALSE),OFFSET(INDIRECT(ADDRESS(ROW(), COLUMN())),0,-1))</f>
        <v>1</v>
      </c>
      <c r="BJ425" s="116"/>
      <c r="BK425" s="24" t="str" cm="1">
        <f t="array" aca="1" ref="BK425" ca="1">IF(OFFSET(INDIRECT(ADDRESS(ROW(), COLUMN())),0,-1)="",VLOOKUP($G425,$A:$AAE,COLUMN(),FALSE),OFFSET(INDIRECT(ADDRESS(ROW(), COLUMN())),0,-1))</f>
        <v>用地面积*10*1</v>
      </c>
      <c r="BL425" s="116"/>
      <c r="BM425" s="24" t="str" cm="1">
        <f t="array" aca="1" ref="BM425" ca="1">IF(OFFSET(INDIRECT(ADDRESS(ROW(), COLUMN())),0,-1)="",VLOOKUP($G425,$A:$AAE,COLUMN(),FALSE),OFFSET(INDIRECT(ADDRESS(ROW(), COLUMN())),0,-1))</f>
        <v>-</v>
      </c>
      <c r="BN425" s="116"/>
      <c r="BO425" s="24" cm="1">
        <f t="array" aca="1" ref="BO425" ca="1">IF(OFFSET(INDIRECT(ADDRESS(ROW(), COLUMN())),0,-1)="",VLOOKUP($G425,$A:$AAE,COLUMN(),FALSE),OFFSET(INDIRECT(ADDRESS(ROW(), COLUMN())),0,-1))</f>
        <v>0</v>
      </c>
      <c r="BP425" s="116"/>
      <c r="BQ425" s="24" t="str" cm="1">
        <f t="array" aca="1" ref="BQ425" ca="1">IF(OFFSET(INDIRECT(ADDRESS(ROW(), COLUMN())),0,-1)="",VLOOKUP($G425,$A:$AAE,COLUMN(),FALSE),OFFSET(INDIRECT(ADDRESS(ROW(), COLUMN())),0,-1))</f>
        <v>-</v>
      </c>
      <c r="BR425" s="116"/>
      <c r="BS425" s="24" cm="1">
        <f t="array" aca="1" ref="BS425" ca="1">IF(OFFSET(INDIRECT(ADDRESS(ROW(), COLUMN())),0,-1)="",VLOOKUP($G425,$A:$AAE,COLUMN(),FALSE),OFFSET(INDIRECT(ADDRESS(ROW(), COLUMN())),0,-1))</f>
        <v>0</v>
      </c>
      <c r="BT425" s="116"/>
      <c r="BU425" s="24" t="str" cm="1">
        <f t="array" aca="1" ref="BU425" ca="1">IF(OFFSET(INDIRECT(ADDRESS(ROW(), COLUMN())),0,-1)="",VLOOKUP($G425,$A:$AAE,COLUMN(),FALSE),OFFSET(INDIRECT(ADDRESS(ROW(), COLUMN())),0,-1))</f>
        <v>-</v>
      </c>
      <c r="BV425" s="116"/>
      <c r="BW425" s="24" cm="1">
        <f t="array" aca="1" ref="BW425" ca="1">IF(OFFSET(INDIRECT(ADDRESS(ROW(), COLUMN())),0,-1)="",VLOOKUP($G425,$A:$AAE,COLUMN(),FALSE),OFFSET(INDIRECT(ADDRESS(ROW(), COLUMN())),0,-1))</f>
        <v>0</v>
      </c>
      <c r="BX425" s="116"/>
      <c r="BY425" s="24" cm="1">
        <f t="array" aca="1" ref="BY425" ca="1">IF(OFFSET(INDIRECT(ADDRESS(ROW(), COLUMN())),0,-1)="",VLOOKUP($G425,$A:$AAE,COLUMN(),FALSE),OFFSET(INDIRECT(ADDRESS(ROW(), COLUMN())),0,-1))</f>
        <v>0</v>
      </c>
      <c r="BZ425" s="107"/>
      <c r="CA425" s="24" t="str" cm="1">
        <f t="array" aca="1" ref="CA425" ca="1">IF(OFFSET(INDIRECT(ADDRESS(ROW(), COLUMN())),0,-1)="",VLOOKUP($G425,$A:$AAE,COLUMN(),FALSE),OFFSET(INDIRECT(ADDRESS(ROW(), COLUMN())),0,-1))</f>
        <v>-</v>
      </c>
      <c r="CB425" s="24"/>
      <c r="CC425" s="24" cm="1">
        <f t="array" aca="1" ref="CC425" ca="1">IF(OFFSET(INDIRECT(ADDRESS(ROW(), COLUMN())),0,-1)="",VLOOKUP($G425,$A:$AAE,COLUMN(),FALSE),OFFSET(INDIRECT(ADDRESS(ROW(), COLUMN())),0,-1))</f>
        <v>0</v>
      </c>
      <c r="CD425" s="24"/>
      <c r="CE425" s="24" t="str" cm="1">
        <f t="array" aca="1" ref="CE425" ca="1">IF(OFFSET(INDIRECT(ADDRESS(ROW(), COLUMN())),0,-1)="",VLOOKUP($G425,$A:$AAE,COLUMN(),FALSE),OFFSET(INDIRECT(ADDRESS(ROW(), COLUMN())),0,-1))</f>
        <v>-</v>
      </c>
      <c r="CF425" s="24"/>
      <c r="CG425" s="24" cm="1">
        <f t="array" aca="1" ref="CG425" ca="1">IF(OFFSET(INDIRECT(ADDRESS(ROW(), COLUMN())),0,-1)="",VLOOKUP($G425,$A:$AAE,COLUMN(),FALSE),OFFSET(INDIRECT(ADDRESS(ROW(), COLUMN())),0,-1))</f>
        <v>0</v>
      </c>
      <c r="CH425" s="24"/>
      <c r="CI425" s="61" t="str" cm="1">
        <f t="array" aca="1" ref="CI425" ca="1">IF(OFFSET(INDIRECT(ADDRESS(ROW(), COLUMN())),0,-1)="",VLOOKUP($G425,$A:$AAE,COLUMN(),FALSE),OFFSET(INDIRECT(ADDRESS(ROW(), COLUMN())),0,-1))</f>
        <v>城镇建设用地</v>
      </c>
      <c r="CJ425" s="76" t="s">
        <v>1962</v>
      </c>
      <c r="CK425" s="78" t="str">
        <f t="shared" si="306"/>
        <v>唯一标识:G3/U21#广场用地/排水用地#城规</v>
      </c>
      <c r="CL425" s="78" t="str">
        <f t="shared" si="307"/>
        <v>性质名称:广场用地/排水用地</v>
      </c>
      <c r="CM425" s="78" t="str">
        <f t="shared" si="308"/>
        <v>地块性质过滤:</v>
      </c>
      <c r="CN425" s="78" t="str">
        <f t="shared" si="309"/>
        <v>地块性质:G3/U21</v>
      </c>
      <c r="CO425" s="78" t="str">
        <f t="shared" si="310"/>
        <v>地类标准:城规</v>
      </c>
      <c r="CP425" s="78" t="str">
        <f t="shared" si="311"/>
        <v>地块性质别称:</v>
      </c>
      <c r="CQ425" s="78" t="str">
        <f t="shared" si="312"/>
        <v>属性继承:G3#广场用地#城规</v>
      </c>
      <c r="CR425" s="78" t="str">
        <f t="shared" si="313"/>
        <v>父类:G3</v>
      </c>
      <c r="CS425" s="78" t="str">
        <f t="shared" si="314"/>
        <v>级别继承:G#绿地与广场用地#城规</v>
      </c>
      <c r="CT425" s="78" t="str">
        <f t="shared" si="315"/>
        <v>级别层次:5</v>
      </c>
      <c r="CU425" s="78" t="str">
        <f t="shared" si="316"/>
        <v>级别:4G</v>
      </c>
      <c r="CV425" s="78" t="str">
        <f t="shared" ca="1" si="317"/>
        <v>地块颜色:130,202,156</v>
      </c>
      <c r="CW425" s="78" t="str">
        <f t="shared" ca="1" si="318"/>
        <v>建筑面积公式:面积*容积率</v>
      </c>
      <c r="CX425" s="78" t="str">
        <f t="shared" ca="1" si="319"/>
        <v>住宅建筑面积公式:地块建筑面积*0</v>
      </c>
      <c r="CY425" s="78" t="str">
        <f t="shared" ca="1" si="320"/>
        <v>商服建筑面积公式:地块建筑面积*0</v>
      </c>
      <c r="CZ425" s="78" t="str">
        <f t="shared" ca="1" si="321"/>
        <v>商服中商业建筑面积公式:地块建筑面积*0</v>
      </c>
      <c r="DA425" s="78" t="str">
        <f t="shared" ca="1" si="322"/>
        <v>商服中办公建筑面积公式:地块建筑面积*0</v>
      </c>
      <c r="DB425" s="78" t="str">
        <f t="shared" ca="1" si="323"/>
        <v>公服建筑面积公式:地块建筑面积*0</v>
      </c>
      <c r="DC425" s="78" t="str">
        <f t="shared" ca="1" si="324"/>
        <v>工业建筑面积公式:地块建筑面积*0</v>
      </c>
      <c r="DD425" s="78" t="str">
        <f t="shared" ca="1" si="325"/>
        <v>市政建筑面积公式:地块建筑面积*0</v>
      </c>
      <c r="DE425" s="78" t="str">
        <f t="shared" ca="1" si="350"/>
        <v>绿地面积指定指标:面积*1</v>
      </c>
      <c r="DF425" s="78" t="str">
        <f t="shared" ca="1" si="351"/>
        <v>绿地面积指定公式:面积*1</v>
      </c>
      <c r="DG425" s="78" t="str">
        <f t="shared" ca="1" si="326"/>
        <v>户数指标:-</v>
      </c>
      <c r="DH425" s="78" t="str">
        <f t="shared" ca="1" si="327"/>
        <v>户数公式:0</v>
      </c>
      <c r="DI425" s="78" t="str">
        <f t="shared" ca="1" si="328"/>
        <v>人数指标:-</v>
      </c>
      <c r="DJ425" s="78" t="str">
        <f t="shared" ca="1" si="329"/>
        <v>人数公式:0</v>
      </c>
      <c r="DK425" s="78" t="str">
        <f t="shared" ca="1" si="330"/>
        <v>就业指标:-</v>
      </c>
      <c r="DL425" s="78" t="str">
        <f t="shared" ca="1" si="331"/>
        <v>就业公式:0</v>
      </c>
      <c r="DM425" s="78" t="str">
        <f t="shared" ca="1" si="332"/>
        <v>机动车指标:-</v>
      </c>
      <c r="DN425" s="78" t="str">
        <f t="shared" ca="1" si="333"/>
        <v>机动车公式:0</v>
      </c>
      <c r="DO425" s="78" t="str">
        <f t="shared" ca="1" si="334"/>
        <v>用水量指标:20立方米/公顷*日</v>
      </c>
      <c r="DP425" s="78" t="str">
        <f t="shared" ca="1" si="335"/>
        <v>用水量公式:用地面积*20</v>
      </c>
      <c r="DQ425" s="78" t="str">
        <f t="shared" ca="1" si="336"/>
        <v>污水折算系数:0</v>
      </c>
      <c r="DR425" s="78" t="str">
        <f t="shared" ca="1" si="337"/>
        <v>污水量公式:用水量*0</v>
      </c>
      <c r="DS425" s="78" t="str">
        <f t="shared" ca="1" si="338"/>
        <v>用电负荷指标:10千瓦/公顷</v>
      </c>
      <c r="DT425" s="78" t="str">
        <f t="shared" ca="1" si="339"/>
        <v>同时率:1</v>
      </c>
      <c r="DU425" s="78" t="str">
        <f t="shared" ca="1" si="340"/>
        <v>用电量公式:用地面积*10*1</v>
      </c>
      <c r="DV425" s="78" t="str">
        <f t="shared" ca="1" si="341"/>
        <v>固话装机指标:-</v>
      </c>
      <c r="DW425" s="78" t="str">
        <f t="shared" ca="1" si="342"/>
        <v>固话量公式:0</v>
      </c>
      <c r="DX425" s="78" t="str">
        <f t="shared" ca="1" si="343"/>
        <v>有线电视指标:-</v>
      </c>
      <c r="DY425" s="78" t="str">
        <f t="shared" ca="1" si="344"/>
        <v>电视量公式:0</v>
      </c>
      <c r="DZ425" s="78" t="str">
        <f t="shared" ca="1" si="345"/>
        <v>高峰机动车生成量指标:-</v>
      </c>
      <c r="EA425" s="78" t="str">
        <f t="shared" ca="1" si="346"/>
        <v>高峰机动车吸引量公式:0</v>
      </c>
      <c r="EB425" s="78" t="str">
        <f t="shared" ca="1" si="347"/>
        <v>高峰机动车发生量公式:0</v>
      </c>
      <c r="EC425" s="78" t="str">
        <f t="shared" ca="1" si="352"/>
        <v>地下空间指标:-</v>
      </c>
      <c r="ED425" s="78" t="str">
        <f t="shared" ca="1" si="348"/>
        <v>地下空间公式:0</v>
      </c>
      <c r="EE425" s="78" t="str">
        <f t="shared" ca="1" si="353"/>
        <v>人防指标:-</v>
      </c>
      <c r="EF425" s="78" t="str">
        <f t="shared" ca="1" si="349"/>
        <v>人防公式:0</v>
      </c>
      <c r="EG425" s="78" t="str">
        <f t="shared" ca="1" si="356"/>
        <v>用地构成:城镇建设用地</v>
      </c>
      <c r="EH425" s="78" t="s">
        <v>1962</v>
      </c>
      <c r="EI425" s="79" t="str">
        <f t="shared" ca="1" si="354"/>
        <v>唯一标识:G3/U21#广场用地/排水用地#城规;性质名称:广场用地/排水用地;地块性质过滤:;地块性质:G3/U21;地类标准:城规;地块性质别称:;属性继承:G3#广场用地#城规;父类:G3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5" t="s">
        <v>1962</v>
      </c>
    </row>
    <row r="426" spans="1:140" ht="16.5" x14ac:dyDescent="0.2">
      <c r="A426" s="45" t="str">
        <f t="shared" si="355"/>
        <v>Rv#农村宅基地#城规</v>
      </c>
      <c r="B426" s="45" t="s">
        <v>520</v>
      </c>
      <c r="C426" s="45"/>
      <c r="D426" s="45" t="s">
        <v>1084</v>
      </c>
      <c r="E426" s="45" t="s">
        <v>1276</v>
      </c>
      <c r="F426" s="45"/>
      <c r="G426" s="45" t="s">
        <v>115</v>
      </c>
      <c r="H426" s="45" t="s">
        <v>690</v>
      </c>
      <c r="I426" s="45" t="s">
        <v>115</v>
      </c>
      <c r="J426" s="45">
        <v>4</v>
      </c>
      <c r="K426" s="45" t="s">
        <v>1525</v>
      </c>
      <c r="L426" s="119" t="s">
        <v>2118</v>
      </c>
      <c r="M426" s="45" t="str" cm="1">
        <f t="array" aca="1" ref="M426" ca="1">IF(OFFSET(INDIRECT(ADDRESS(ROW(), COLUMN())),0,-1)="",VLOOKUP($G426,$A:$AAE,COLUMN(),FALSE),OFFSET(INDIRECT(ADDRESS(ROW(), COLUMN())),0,-1))</f>
        <v>202,153,0</v>
      </c>
      <c r="N426" s="8"/>
      <c r="O426" s="45" t="str" cm="1">
        <f t="array" aca="1" ref="O426" ca="1">IF(OFFSET(INDIRECT(ADDRESS(ROW(), COLUMN())),0,-1)="",VLOOKUP($G426,$A:$AAE,COLUMN(),FALSE),OFFSET(INDIRECT(ADDRESS(ROW(), COLUMN())),0,-1))</f>
        <v>面积*容积率</v>
      </c>
      <c r="P426" s="8"/>
      <c r="Q426" s="8" t="str" cm="1">
        <f t="array" aca="1" ref="Q426" ca="1">IF(OFFSET(INDIRECT(ADDRESS(ROW(), COLUMN())),0,-1)="",VLOOKUP($G426,$A:$AAE,COLUMN(),FALSE),OFFSET(INDIRECT(ADDRESS(ROW(), COLUMN())),0,-1))</f>
        <v>地块建筑面积*0</v>
      </c>
      <c r="R426" s="8"/>
      <c r="S426" s="8" t="str" cm="1">
        <f t="array" aca="1" ref="S426" ca="1">IF(OFFSET(INDIRECT(ADDRESS(ROW(), COLUMN())),0,-1)="",VLOOKUP($G426,$A:$AAE,COLUMN(),FALSE),OFFSET(INDIRECT(ADDRESS(ROW(), COLUMN())),0,-1))</f>
        <v>地块建筑面积*0</v>
      </c>
      <c r="T426" s="8"/>
      <c r="U426" s="8" t="str" cm="1">
        <f t="array" aca="1" ref="U426" ca="1">IF(OFFSET(INDIRECT(ADDRESS(ROW(), COLUMN())),0,-1)="",VLOOKUP($G426,$A:$AAE,COLUMN(),FALSE),OFFSET(INDIRECT(ADDRESS(ROW(), COLUMN())),0,-1))</f>
        <v>地块建筑面积*0</v>
      </c>
      <c r="V426" s="8"/>
      <c r="W426" s="45" t="str" cm="1">
        <f t="array" aca="1" ref="W426" ca="1">IF(OFFSET(INDIRECT(ADDRESS(ROW(), COLUMN())),0,-1)="",VLOOKUP($G426,$A:$AAE,COLUMN(),FALSE),OFFSET(INDIRECT(ADDRESS(ROW(), COLUMN())),0,-1))</f>
        <v>地块建筑面积*0</v>
      </c>
      <c r="X426" s="8"/>
      <c r="Y426" s="8" t="str" cm="1">
        <f t="array" aca="1" ref="Y426" ca="1">IF(OFFSET(INDIRECT(ADDRESS(ROW(), COLUMN())),0,-1)="",VLOOKUP($G426,$A:$AAE,COLUMN(),FALSE),OFFSET(INDIRECT(ADDRESS(ROW(), COLUMN())),0,-1))</f>
        <v>地块建筑面积*0</v>
      </c>
      <c r="Z426" s="8"/>
      <c r="AA426" s="8" t="str" cm="1">
        <f t="array" aca="1" ref="AA426" ca="1">IF(OFFSET(INDIRECT(ADDRESS(ROW(), COLUMN())),0,-1)="",VLOOKUP($G426,$A:$AAE,COLUMN(),FALSE),OFFSET(INDIRECT(ADDRESS(ROW(), COLUMN())),0,-1))</f>
        <v>地块建筑面积*0</v>
      </c>
      <c r="AB426" s="8"/>
      <c r="AC426" s="8" t="str" cm="1">
        <f t="array" aca="1" ref="AC426" ca="1">IF(OFFSET(INDIRECT(ADDRESS(ROW(), COLUMN())),0,-1)="",VLOOKUP($G426,$A:$AAE,COLUMN(),FALSE),OFFSET(INDIRECT(ADDRESS(ROW(), COLUMN())),0,-1))</f>
        <v>地块建筑面积*0</v>
      </c>
      <c r="AD426" s="8"/>
      <c r="AE426" s="8" t="str" cm="1">
        <f t="array" aca="1" ref="AE426" ca="1">IF(OFFSET(INDIRECT(ADDRESS(ROW(), COLUMN())),0,-1)="",VLOOKUP($G426,$A:$AAE,COLUMN(),FALSE),OFFSET(INDIRECT(ADDRESS(ROW(), COLUMN())),0,-1))</f>
        <v>面积*0</v>
      </c>
      <c r="AF426" s="8"/>
      <c r="AG426" s="8" t="str" cm="1">
        <f t="array" aca="1" ref="AG426" ca="1">IF(OFFSET(INDIRECT(ADDRESS(ROW(), COLUMN())),0,-1)="",VLOOKUP($G426,$A:$AAE,COLUMN(),FALSE),OFFSET(INDIRECT(ADDRESS(ROW(), COLUMN())),0,-1))</f>
        <v>面积*0</v>
      </c>
      <c r="AH426" s="8" t="s">
        <v>1923</v>
      </c>
      <c r="AI426" s="8" t="str" cm="1">
        <f t="array" aca="1" ref="AI426" ca="1">IF(OFFSET(INDIRECT(ADDRESS(ROW(), COLUMN())),0,-1)="",VLOOKUP($G426,$A:$AAE,COLUMN(),FALSE),OFFSET(INDIRECT(ADDRESS(ROW(), COLUMN())),0,-1))</f>
        <v>-</v>
      </c>
      <c r="AJ426" s="8" t="s">
        <v>1925</v>
      </c>
      <c r="AK426" s="8" t="str" cm="1">
        <f t="array" aca="1" ref="AK426" ca="1">IF(OFFSET(INDIRECT(ADDRESS(ROW(), COLUMN())),0,-1)="",VLOOKUP($G426,$A:$AAE,COLUMN(),FALSE),OFFSET(INDIRECT(ADDRESS(ROW(), COLUMN())),0,-1))</f>
        <v>0</v>
      </c>
      <c r="AL426" s="8" t="s">
        <v>1923</v>
      </c>
      <c r="AM426" s="8" t="str" cm="1">
        <f t="array" aca="1" ref="AM426" ca="1">IF(OFFSET(INDIRECT(ADDRESS(ROW(), COLUMN())),0,-1)="",VLOOKUP($G426,$A:$AAE,COLUMN(),FALSE),OFFSET(INDIRECT(ADDRESS(ROW(), COLUMN())),0,-1))</f>
        <v>-</v>
      </c>
      <c r="AN426" s="8" t="s">
        <v>1925</v>
      </c>
      <c r="AO426" s="8" t="str" cm="1">
        <f t="array" aca="1" ref="AO426" ca="1">IF(OFFSET(INDIRECT(ADDRESS(ROW(), COLUMN())),0,-1)="",VLOOKUP($G426,$A:$AAE,COLUMN(),FALSE),OFFSET(INDIRECT(ADDRESS(ROW(), COLUMN())),0,-1))</f>
        <v>0</v>
      </c>
      <c r="AP426" s="8"/>
      <c r="AQ426" s="8" t="str" cm="1">
        <f t="array" aca="1" ref="AQ426" ca="1">IF(OFFSET(INDIRECT(ADDRESS(ROW(), COLUMN())),0,-1)="",VLOOKUP($G426,$A:$AAE,COLUMN(),FALSE),OFFSET(INDIRECT(ADDRESS(ROW(), COLUMN())),0,-1))</f>
        <v>-</v>
      </c>
      <c r="AR426" s="8"/>
      <c r="AS426" s="8" cm="1">
        <f t="array" aca="1" ref="AS426" ca="1">IF(OFFSET(INDIRECT(ADDRESS(ROW(), COLUMN())),0,-1)="",VLOOKUP($G426,$A:$AAE,COLUMN(),FALSE),OFFSET(INDIRECT(ADDRESS(ROW(), COLUMN())),0,-1))</f>
        <v>0</v>
      </c>
      <c r="AT426" s="8"/>
      <c r="AU426" s="8" t="str" cm="1">
        <f t="array" aca="1" ref="AU426" ca="1">IF(OFFSET(INDIRECT(ADDRESS(ROW(), COLUMN())),0,-1)="",VLOOKUP($G426,$A:$AAE,COLUMN(),FALSE),OFFSET(INDIRECT(ADDRESS(ROW(), COLUMN())),0,-1))</f>
        <v>-</v>
      </c>
      <c r="AV426" s="8"/>
      <c r="AW426" s="8" cm="1">
        <f t="array" aca="1" ref="AW426" ca="1">IF(OFFSET(INDIRECT(ADDRESS(ROW(), COLUMN())),0,-1)="",VLOOKUP($G426,$A:$AAE,COLUMN(),FALSE),OFFSET(INDIRECT(ADDRESS(ROW(), COLUMN())),0,-1))</f>
        <v>0</v>
      </c>
      <c r="AX426" s="2"/>
      <c r="AY426" s="8" t="str" cm="1">
        <f t="array" aca="1" ref="AY426" ca="1">IF(OFFSET(INDIRECT(ADDRESS(ROW(), COLUMN())),0,-1)="",VLOOKUP($G426,$A:$AAE,COLUMN(),FALSE),OFFSET(INDIRECT(ADDRESS(ROW(), COLUMN())),0,-1))</f>
        <v>65立方米/公顷*日</v>
      </c>
      <c r="AZ426" s="2"/>
      <c r="BA426" s="8" t="str" cm="1">
        <f t="array" aca="1" ref="BA426" ca="1">IF(OFFSET(INDIRECT(ADDRESS(ROW(), COLUMN())),0,-1)="",VLOOKUP($G426,$A:$AAE,COLUMN(),FALSE),OFFSET(INDIRECT(ADDRESS(ROW(), COLUMN())),0,-1))</f>
        <v>用地面积*65</v>
      </c>
      <c r="BB426" s="2"/>
      <c r="BC426" s="8" cm="1">
        <f t="array" aca="1" ref="BC426" ca="1">IF(OFFSET(INDIRECT(ADDRESS(ROW(), COLUMN())),0,-1)="",VLOOKUP($G426,$A:$AAE,COLUMN(),FALSE),OFFSET(INDIRECT(ADDRESS(ROW(), COLUMN())),0,-1))</f>
        <v>0.85</v>
      </c>
      <c r="BD426" s="2"/>
      <c r="BE426" s="8" t="str" cm="1">
        <f t="array" aca="1" ref="BE426" ca="1">IF(OFFSET(INDIRECT(ADDRESS(ROW(), COLUMN())),0,-1)="",VLOOKUP($G426,$A:$AAE,COLUMN(),FALSE),OFFSET(INDIRECT(ADDRESS(ROW(), COLUMN())),0,-1))</f>
        <v>用水量*0.85</v>
      </c>
      <c r="BF426" s="2"/>
      <c r="BG426" s="8" t="str" cm="1">
        <f t="array" aca="1" ref="BG426" ca="1">IF(OFFSET(INDIRECT(ADDRESS(ROW(), COLUMN())),0,-1)="",VLOOKUP($G426,$A:$AAE,COLUMN(),FALSE),OFFSET(INDIRECT(ADDRESS(ROW(), COLUMN())),0,-1))</f>
        <v>500千瓦/公顷</v>
      </c>
      <c r="BH426" s="2"/>
      <c r="BI426" s="8" cm="1">
        <f t="array" aca="1" ref="BI426" ca="1">IF(OFFSET(INDIRECT(ADDRESS(ROW(), COLUMN())),0,-1)="",VLOOKUP($G426,$A:$AAE,COLUMN(),FALSE),OFFSET(INDIRECT(ADDRESS(ROW(), COLUMN())),0,-1))</f>
        <v>0.7</v>
      </c>
      <c r="BJ426" s="2"/>
      <c r="BK426" s="8" t="str" cm="1">
        <f t="array" aca="1" ref="BK426" ca="1">IF(OFFSET(INDIRECT(ADDRESS(ROW(), COLUMN())),0,-1)="",VLOOKUP($G426,$A:$AAE,COLUMN(),FALSE),OFFSET(INDIRECT(ADDRESS(ROW(), COLUMN())),0,-1))</f>
        <v>用地面积*500*0.7</v>
      </c>
      <c r="BL426" s="2"/>
      <c r="BM426" s="8" t="str" cm="1">
        <f t="array" aca="1" ref="BM426" ca="1">IF(OFFSET(INDIRECT(ADDRESS(ROW(), COLUMN())),0,-1)="",VLOOKUP($G426,$A:$AAE,COLUMN(),FALSE),OFFSET(INDIRECT(ADDRESS(ROW(), COLUMN())),0,-1))</f>
        <v>80门/公顷</v>
      </c>
      <c r="BN426" s="2"/>
      <c r="BO426" s="8" t="str" cm="1">
        <f t="array" aca="1" ref="BO426" ca="1">IF(OFFSET(INDIRECT(ADDRESS(ROW(), COLUMN())),0,-1)="",VLOOKUP($G426,$A:$AAE,COLUMN(),FALSE),OFFSET(INDIRECT(ADDRESS(ROW(), COLUMN())),0,-1))</f>
        <v>用地面积*80</v>
      </c>
      <c r="BP426" s="2"/>
      <c r="BQ426" s="8" t="str" cm="1">
        <f t="array" aca="1" ref="BQ426" ca="1">IF(OFFSET(INDIRECT(ADDRESS(ROW(), COLUMN())),0,-1)="",VLOOKUP($G426,$A:$AAE,COLUMN(),FALSE),OFFSET(INDIRECT(ADDRESS(ROW(), COLUMN())),0,-1))</f>
        <v>30门/公顷</v>
      </c>
      <c r="BR426" s="2"/>
      <c r="BS426" s="8" t="str" cm="1">
        <f t="array" aca="1" ref="BS426" ca="1">IF(OFFSET(INDIRECT(ADDRESS(ROW(), COLUMN())),0,-1)="",VLOOKUP($G426,$A:$AAE,COLUMN(),FALSE),OFFSET(INDIRECT(ADDRESS(ROW(), COLUMN())),0,-1))</f>
        <v>用地面积*30</v>
      </c>
      <c r="BT426" s="2"/>
      <c r="BU426" s="8" t="str" cm="1">
        <f t="array" aca="1" ref="BU426" ca="1">IF(OFFSET(INDIRECT(ADDRESS(ROW(), COLUMN())),0,-1)="",VLOOKUP($G426,$A:$AAE,COLUMN(),FALSE),OFFSET(INDIRECT(ADDRESS(ROW(), COLUMN())),0,-1))</f>
        <v>12pcu/公顷，26：74</v>
      </c>
      <c r="BV426" s="2"/>
      <c r="BW426" s="8" t="str" cm="1">
        <f t="array" aca="1" ref="BW426" ca="1">IF(OFFSET(INDIRECT(ADDRESS(ROW(), COLUMN())),0,-1)="",VLOOKUP($G426,$A:$AAE,COLUMN(),FALSE),OFFSET(INDIRECT(ADDRESS(ROW(), COLUMN())),0,-1))</f>
        <v>用地面积*12*0.26</v>
      </c>
      <c r="BX426" s="2"/>
      <c r="BY426" s="8" t="str" cm="1">
        <f t="array" aca="1" ref="BY426" ca="1">IF(OFFSET(INDIRECT(ADDRESS(ROW(), COLUMN())),0,-1)="",VLOOKUP($G426,$A:$AAE,COLUMN(),FALSE),OFFSET(INDIRECT(ADDRESS(ROW(), COLUMN())),0,-1))</f>
        <v>用地面积*12*0.74</v>
      </c>
      <c r="BZ426" s="91"/>
      <c r="CA426" s="8" t="str" cm="1">
        <f t="array" aca="1" ref="CA426" ca="1">IF(OFFSET(INDIRECT(ADDRESS(ROW(), COLUMN())),0,-1)="",VLOOKUP($G426,$A:$AAE,COLUMN(),FALSE),OFFSET(INDIRECT(ADDRESS(ROW(), COLUMN())),0,-1))</f>
        <v>-</v>
      </c>
      <c r="CB426" s="8"/>
      <c r="CC426" s="8" cm="1">
        <f t="array" aca="1" ref="CC426" ca="1">IF(OFFSET(INDIRECT(ADDRESS(ROW(), COLUMN())),0,-1)="",VLOOKUP($G426,$A:$AAE,COLUMN(),FALSE),OFFSET(INDIRECT(ADDRESS(ROW(), COLUMN())),0,-1))</f>
        <v>0</v>
      </c>
      <c r="CD426" s="8"/>
      <c r="CE426" s="8" t="str" cm="1">
        <f t="array" aca="1" ref="CE426" ca="1">IF(OFFSET(INDIRECT(ADDRESS(ROW(), COLUMN())),0,-1)="",VLOOKUP($G426,$A:$AAE,COLUMN(),FALSE),OFFSET(INDIRECT(ADDRESS(ROW(), COLUMN())),0,-1))</f>
        <v>-</v>
      </c>
      <c r="CF426" s="8"/>
      <c r="CG426" s="8" cm="1">
        <f t="array" aca="1" ref="CG426" ca="1">IF(OFFSET(INDIRECT(ADDRESS(ROW(), COLUMN())),0,-1)="",VLOOKUP($G426,$A:$AAE,COLUMN(),FALSE),OFFSET(INDIRECT(ADDRESS(ROW(), COLUMN())),0,-1))</f>
        <v>0</v>
      </c>
      <c r="CH426" s="8"/>
      <c r="CI426" s="45" t="str" cm="1">
        <f t="array" aca="1" ref="CI426" ca="1">IF(OFFSET(INDIRECT(ADDRESS(ROW(), COLUMN())),0,-1)="",VLOOKUP($G426,$A:$AAE,COLUMN(),FALSE),OFFSET(INDIRECT(ADDRESS(ROW(), COLUMN())),0,-1))</f>
        <v>村庄建设用地</v>
      </c>
      <c r="CJ426" s="75" t="s">
        <v>1962</v>
      </c>
      <c r="CK426" s="78" t="str">
        <f t="shared" si="306"/>
        <v>唯一标识:Rv#农村宅基地#城规</v>
      </c>
      <c r="CL426" s="78" t="str">
        <f t="shared" si="307"/>
        <v>性质名称:农村宅基地</v>
      </c>
      <c r="CM426" s="78" t="str">
        <f t="shared" si="308"/>
        <v>地块性质过滤:</v>
      </c>
      <c r="CN426" s="78" t="str">
        <f t="shared" si="309"/>
        <v>地块性质:Rv</v>
      </c>
      <c r="CO426" s="78" t="str">
        <f t="shared" si="310"/>
        <v>地类标准:城规</v>
      </c>
      <c r="CP426" s="78" t="str">
        <f t="shared" si="311"/>
        <v>地块性质别称:</v>
      </c>
      <c r="CQ426" s="78" t="str">
        <f t="shared" si="312"/>
        <v>属性继承:H14#村庄建设用地#城规</v>
      </c>
      <c r="CR426" s="78" t="str">
        <f t="shared" si="313"/>
        <v>父类:H14</v>
      </c>
      <c r="CS426" s="78" t="str">
        <f t="shared" si="314"/>
        <v>级别继承:H14#村庄建设用地#城规</v>
      </c>
      <c r="CT426" s="78" t="str">
        <f t="shared" si="315"/>
        <v>级别层次:4</v>
      </c>
      <c r="CU426" s="78" t="str">
        <f t="shared" si="316"/>
        <v>级别:3H14</v>
      </c>
      <c r="CV426" s="78" t="str">
        <f t="shared" ca="1" si="317"/>
        <v>地块颜色:202,153,0</v>
      </c>
      <c r="CW426" s="78" t="str">
        <f t="shared" ca="1" si="318"/>
        <v>建筑面积公式:面积*容积率</v>
      </c>
      <c r="CX426" s="78" t="str">
        <f t="shared" ca="1" si="319"/>
        <v>住宅建筑面积公式:地块建筑面积*0</v>
      </c>
      <c r="CY426" s="78" t="str">
        <f t="shared" ca="1" si="320"/>
        <v>商服建筑面积公式:地块建筑面积*0</v>
      </c>
      <c r="CZ426" s="78" t="str">
        <f t="shared" ca="1" si="321"/>
        <v>商服中商业建筑面积公式:地块建筑面积*0</v>
      </c>
      <c r="DA426" s="78" t="str">
        <f t="shared" ca="1" si="322"/>
        <v>商服中办公建筑面积公式:地块建筑面积*0</v>
      </c>
      <c r="DB426" s="78" t="str">
        <f t="shared" ca="1" si="323"/>
        <v>公服建筑面积公式:地块建筑面积*0</v>
      </c>
      <c r="DC426" s="78" t="str">
        <f t="shared" ca="1" si="324"/>
        <v>工业建筑面积公式:地块建筑面积*0</v>
      </c>
      <c r="DD426" s="78" t="str">
        <f t="shared" ca="1" si="325"/>
        <v>市政建筑面积公式:地块建筑面积*0</v>
      </c>
      <c r="DE426" s="78" t="str">
        <f t="shared" ca="1" si="350"/>
        <v>绿地面积指定指标:面积*0</v>
      </c>
      <c r="DF426" s="78" t="str">
        <f t="shared" ca="1" si="351"/>
        <v>绿地面积指定公式:面积*0</v>
      </c>
      <c r="DG426" s="78" t="str">
        <f t="shared" ca="1" si="326"/>
        <v>户数指标:-</v>
      </c>
      <c r="DH426" s="78" t="str">
        <f t="shared" ca="1" si="327"/>
        <v>户数公式:0</v>
      </c>
      <c r="DI426" s="78" t="str">
        <f t="shared" ca="1" si="328"/>
        <v>人数指标:-</v>
      </c>
      <c r="DJ426" s="78" t="str">
        <f t="shared" ca="1" si="329"/>
        <v>人数公式:0</v>
      </c>
      <c r="DK426" s="78" t="str">
        <f t="shared" ca="1" si="330"/>
        <v>就业指标:-</v>
      </c>
      <c r="DL426" s="78" t="str">
        <f t="shared" ca="1" si="331"/>
        <v>就业公式:0</v>
      </c>
      <c r="DM426" s="78" t="str">
        <f t="shared" ca="1" si="332"/>
        <v>机动车指标:-</v>
      </c>
      <c r="DN426" s="78" t="str">
        <f t="shared" ca="1" si="333"/>
        <v>机动车公式:0</v>
      </c>
      <c r="DO426" s="78" t="str">
        <f t="shared" ca="1" si="334"/>
        <v>用水量指标:65立方米/公顷*日</v>
      </c>
      <c r="DP426" s="78" t="str">
        <f t="shared" ca="1" si="335"/>
        <v>用水量公式:用地面积*65</v>
      </c>
      <c r="DQ426" s="78" t="str">
        <f t="shared" ca="1" si="336"/>
        <v>污水折算系数:0.85</v>
      </c>
      <c r="DR426" s="78" t="str">
        <f t="shared" ca="1" si="337"/>
        <v>污水量公式:用水量*0.85</v>
      </c>
      <c r="DS426" s="78" t="str">
        <f t="shared" ca="1" si="338"/>
        <v>用电负荷指标:500千瓦/公顷</v>
      </c>
      <c r="DT426" s="78" t="str">
        <f t="shared" ca="1" si="339"/>
        <v>同时率:0.7</v>
      </c>
      <c r="DU426" s="78" t="str">
        <f t="shared" ca="1" si="340"/>
        <v>用电量公式:用地面积*500*0.7</v>
      </c>
      <c r="DV426" s="78" t="str">
        <f t="shared" ca="1" si="341"/>
        <v>固话装机指标:80门/公顷</v>
      </c>
      <c r="DW426" s="78" t="str">
        <f t="shared" ca="1" si="342"/>
        <v>固话量公式:用地面积*80</v>
      </c>
      <c r="DX426" s="78" t="str">
        <f t="shared" ca="1" si="343"/>
        <v>有线电视指标:30门/公顷</v>
      </c>
      <c r="DY426" s="78" t="str">
        <f t="shared" ca="1" si="344"/>
        <v>电视量公式:用地面积*30</v>
      </c>
      <c r="DZ426" s="78" t="str">
        <f t="shared" ca="1" si="345"/>
        <v>高峰机动车生成量指标:12pcu/公顷，26：74</v>
      </c>
      <c r="EA426" s="78" t="str">
        <f t="shared" ca="1" si="346"/>
        <v>高峰机动车吸引量公式:用地面积*12*0.26</v>
      </c>
      <c r="EB426" s="78" t="str">
        <f t="shared" ca="1" si="347"/>
        <v>高峰机动车发生量公式:用地面积*12*0.74</v>
      </c>
      <c r="EC426" s="78" t="str">
        <f t="shared" ca="1" si="352"/>
        <v>地下空间指标:-</v>
      </c>
      <c r="ED426" s="78" t="str">
        <f t="shared" ca="1" si="348"/>
        <v>地下空间公式:0</v>
      </c>
      <c r="EE426" s="78" t="str">
        <f t="shared" ca="1" si="353"/>
        <v>人防指标:-</v>
      </c>
      <c r="EF426" s="78" t="str">
        <f t="shared" ca="1" si="349"/>
        <v>人防公式:0</v>
      </c>
      <c r="EG426" s="78" t="str">
        <f t="shared" ca="1" si="356"/>
        <v>用地构成:村庄建设用地</v>
      </c>
      <c r="EH426" s="78" t="s">
        <v>1962</v>
      </c>
      <c r="EI426" s="79" t="str">
        <f t="shared" ca="1" si="354"/>
        <v>唯一标识:Rv#农村宅基地#城规;性质名称:农村宅基地;地块性质过滤:;地块性质:Rv;地类标准:城规;地块性质别称:;属性继承:H14#村庄建设用地#城规;父类:H14;级别继承:H14#村庄建设用地#城规;级别层次:4;级别:3H14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6" t="s">
        <v>1962</v>
      </c>
    </row>
    <row r="427" spans="1:140" ht="16.5" x14ac:dyDescent="0.2">
      <c r="A427" s="45" t="str">
        <f t="shared" si="355"/>
        <v>Rv1#一类农村宅基地#城规</v>
      </c>
      <c r="B427" s="45" t="s">
        <v>521</v>
      </c>
      <c r="C427" s="45"/>
      <c r="D427" s="45" t="s">
        <v>1085</v>
      </c>
      <c r="E427" s="45" t="s">
        <v>1276</v>
      </c>
      <c r="F427" s="45"/>
      <c r="G427" s="45" t="s">
        <v>116</v>
      </c>
      <c r="H427" s="45" t="s">
        <v>1084</v>
      </c>
      <c r="I427" s="45" t="s">
        <v>116</v>
      </c>
      <c r="J427" s="45">
        <v>5</v>
      </c>
      <c r="K427" s="45" t="s">
        <v>1526</v>
      </c>
      <c r="L427" s="45"/>
      <c r="M427" s="45" t="str" cm="1">
        <f t="array" aca="1" ref="M427" ca="1">IF(OFFSET(INDIRECT(ADDRESS(ROW(), COLUMN())),0,-1)="",VLOOKUP($G427,$A:$AAE,COLUMN(),FALSE),OFFSET(INDIRECT(ADDRESS(ROW(), COLUMN())),0,-1))</f>
        <v>202,153,0</v>
      </c>
      <c r="N427" s="8"/>
      <c r="O427" s="45" t="str" cm="1">
        <f t="array" aca="1" ref="O427" ca="1">IF(OFFSET(INDIRECT(ADDRESS(ROW(), COLUMN())),0,-1)="",VLOOKUP($G427,$A:$AAE,COLUMN(),FALSE),OFFSET(INDIRECT(ADDRESS(ROW(), COLUMN())),0,-1))</f>
        <v>面积*容积率</v>
      </c>
      <c r="P427" s="8"/>
      <c r="Q427" s="8" t="str" cm="1">
        <f t="array" aca="1" ref="Q427" ca="1">IF(OFFSET(INDIRECT(ADDRESS(ROW(), COLUMN())),0,-1)="",VLOOKUP($G427,$A:$AAE,COLUMN(),FALSE),OFFSET(INDIRECT(ADDRESS(ROW(), COLUMN())),0,-1))</f>
        <v>地块建筑面积*0</v>
      </c>
      <c r="R427" s="8"/>
      <c r="S427" s="8" t="str" cm="1">
        <f t="array" aca="1" ref="S427" ca="1">IF(OFFSET(INDIRECT(ADDRESS(ROW(), COLUMN())),0,-1)="",VLOOKUP($G427,$A:$AAE,COLUMN(),FALSE),OFFSET(INDIRECT(ADDRESS(ROW(), COLUMN())),0,-1))</f>
        <v>地块建筑面积*0</v>
      </c>
      <c r="T427" s="8"/>
      <c r="U427" s="8" t="str" cm="1">
        <f t="array" aca="1" ref="U427" ca="1">IF(OFFSET(INDIRECT(ADDRESS(ROW(), COLUMN())),0,-1)="",VLOOKUP($G427,$A:$AAE,COLUMN(),FALSE),OFFSET(INDIRECT(ADDRESS(ROW(), COLUMN())),0,-1))</f>
        <v>地块建筑面积*0</v>
      </c>
      <c r="V427" s="8"/>
      <c r="W427" s="45" t="str" cm="1">
        <f t="array" aca="1" ref="W427" ca="1">IF(OFFSET(INDIRECT(ADDRESS(ROW(), COLUMN())),0,-1)="",VLOOKUP($G427,$A:$AAE,COLUMN(),FALSE),OFFSET(INDIRECT(ADDRESS(ROW(), COLUMN())),0,-1))</f>
        <v>地块建筑面积*0</v>
      </c>
      <c r="X427" s="8"/>
      <c r="Y427" s="8" t="str" cm="1">
        <f t="array" aca="1" ref="Y427" ca="1">IF(OFFSET(INDIRECT(ADDRESS(ROW(), COLUMN())),0,-1)="",VLOOKUP($G427,$A:$AAE,COLUMN(),FALSE),OFFSET(INDIRECT(ADDRESS(ROW(), COLUMN())),0,-1))</f>
        <v>地块建筑面积*0</v>
      </c>
      <c r="Z427" s="8"/>
      <c r="AA427" s="8" t="str" cm="1">
        <f t="array" aca="1" ref="AA427" ca="1">IF(OFFSET(INDIRECT(ADDRESS(ROW(), COLUMN())),0,-1)="",VLOOKUP($G427,$A:$AAE,COLUMN(),FALSE),OFFSET(INDIRECT(ADDRESS(ROW(), COLUMN())),0,-1))</f>
        <v>地块建筑面积*0</v>
      </c>
      <c r="AB427" s="8"/>
      <c r="AC427" s="8" t="str" cm="1">
        <f t="array" aca="1" ref="AC427" ca="1">IF(OFFSET(INDIRECT(ADDRESS(ROW(), COLUMN())),0,-1)="",VLOOKUP($G427,$A:$AAE,COLUMN(),FALSE),OFFSET(INDIRECT(ADDRESS(ROW(), COLUMN())),0,-1))</f>
        <v>地块建筑面积*0</v>
      </c>
      <c r="AD427" s="8"/>
      <c r="AE427" s="8" t="str" cm="1">
        <f t="array" aca="1" ref="AE427" ca="1">IF(OFFSET(INDIRECT(ADDRESS(ROW(), COLUMN())),0,-1)="",VLOOKUP($G427,$A:$AAE,COLUMN(),FALSE),OFFSET(INDIRECT(ADDRESS(ROW(), COLUMN())),0,-1))</f>
        <v>面积*0</v>
      </c>
      <c r="AF427" s="8"/>
      <c r="AG427" s="8" t="str" cm="1">
        <f t="array" aca="1" ref="AG427" ca="1">IF(OFFSET(INDIRECT(ADDRESS(ROW(), COLUMN())),0,-1)="",VLOOKUP($G427,$A:$AAE,COLUMN(),FALSE),OFFSET(INDIRECT(ADDRESS(ROW(), COLUMN())),0,-1))</f>
        <v>面积*0</v>
      </c>
      <c r="AH427" s="8"/>
      <c r="AI427" s="8" t="str" cm="1">
        <f t="array" aca="1" ref="AI427" ca="1">IF(OFFSET(INDIRECT(ADDRESS(ROW(), COLUMN())),0,-1)="",VLOOKUP($G427,$A:$AAE,COLUMN(),FALSE),OFFSET(INDIRECT(ADDRESS(ROW(), COLUMN())),0,-1))</f>
        <v>-</v>
      </c>
      <c r="AJ427" s="8"/>
      <c r="AK427" s="8" t="str" cm="1">
        <f t="array" aca="1" ref="AK427" ca="1">IF(OFFSET(INDIRECT(ADDRESS(ROW(), COLUMN())),0,-1)="",VLOOKUP($G427,$A:$AAE,COLUMN(),FALSE),OFFSET(INDIRECT(ADDRESS(ROW(), COLUMN())),0,-1))</f>
        <v>0</v>
      </c>
      <c r="AL427" s="8"/>
      <c r="AM427" s="8" t="str" cm="1">
        <f t="array" aca="1" ref="AM427" ca="1">IF(OFFSET(INDIRECT(ADDRESS(ROW(), COLUMN())),0,-1)="",VLOOKUP($G427,$A:$AAE,COLUMN(),FALSE),OFFSET(INDIRECT(ADDRESS(ROW(), COLUMN())),0,-1))</f>
        <v>-</v>
      </c>
      <c r="AN427" s="8"/>
      <c r="AO427" s="8" t="str" cm="1">
        <f t="array" aca="1" ref="AO427" ca="1">IF(OFFSET(INDIRECT(ADDRESS(ROW(), COLUMN())),0,-1)="",VLOOKUP($G427,$A:$AAE,COLUMN(),FALSE),OFFSET(INDIRECT(ADDRESS(ROW(), COLUMN())),0,-1))</f>
        <v>0</v>
      </c>
      <c r="AP427" s="8"/>
      <c r="AQ427" s="8" t="str" cm="1">
        <f t="array" aca="1" ref="AQ427" ca="1">IF(OFFSET(INDIRECT(ADDRESS(ROW(), COLUMN())),0,-1)="",VLOOKUP($G427,$A:$AAE,COLUMN(),FALSE),OFFSET(INDIRECT(ADDRESS(ROW(), COLUMN())),0,-1))</f>
        <v>-</v>
      </c>
      <c r="AR427" s="8"/>
      <c r="AS427" s="8" cm="1">
        <f t="array" aca="1" ref="AS427" ca="1">IF(OFFSET(INDIRECT(ADDRESS(ROW(), COLUMN())),0,-1)="",VLOOKUP($G427,$A:$AAE,COLUMN(),FALSE),OFFSET(INDIRECT(ADDRESS(ROW(), COLUMN())),0,-1))</f>
        <v>0</v>
      </c>
      <c r="AT427" s="8"/>
      <c r="AU427" s="8" t="str" cm="1">
        <f t="array" aca="1" ref="AU427" ca="1">IF(OFFSET(INDIRECT(ADDRESS(ROW(), COLUMN())),0,-1)="",VLOOKUP($G427,$A:$AAE,COLUMN(),FALSE),OFFSET(INDIRECT(ADDRESS(ROW(), COLUMN())),0,-1))</f>
        <v>-</v>
      </c>
      <c r="AV427" s="8"/>
      <c r="AW427" s="8" cm="1">
        <f t="array" aca="1" ref="AW427" ca="1">IF(OFFSET(INDIRECT(ADDRESS(ROW(), COLUMN())),0,-1)="",VLOOKUP($G427,$A:$AAE,COLUMN(),FALSE),OFFSET(INDIRECT(ADDRESS(ROW(), COLUMN())),0,-1))</f>
        <v>0</v>
      </c>
      <c r="AX427" s="2"/>
      <c r="AY427" s="8" t="str" cm="1">
        <f t="array" aca="1" ref="AY427" ca="1">IF(OFFSET(INDIRECT(ADDRESS(ROW(), COLUMN())),0,-1)="",VLOOKUP($G427,$A:$AAE,COLUMN(),FALSE),OFFSET(INDIRECT(ADDRESS(ROW(), COLUMN())),0,-1))</f>
        <v>65立方米/公顷*日</v>
      </c>
      <c r="AZ427" s="2"/>
      <c r="BA427" s="8" t="str" cm="1">
        <f t="array" aca="1" ref="BA427" ca="1">IF(OFFSET(INDIRECT(ADDRESS(ROW(), COLUMN())),0,-1)="",VLOOKUP($G427,$A:$AAE,COLUMN(),FALSE),OFFSET(INDIRECT(ADDRESS(ROW(), COLUMN())),0,-1))</f>
        <v>用地面积*65</v>
      </c>
      <c r="BB427" s="2"/>
      <c r="BC427" s="8" cm="1">
        <f t="array" aca="1" ref="BC427" ca="1">IF(OFFSET(INDIRECT(ADDRESS(ROW(), COLUMN())),0,-1)="",VLOOKUP($G427,$A:$AAE,COLUMN(),FALSE),OFFSET(INDIRECT(ADDRESS(ROW(), COLUMN())),0,-1))</f>
        <v>0.85</v>
      </c>
      <c r="BD427" s="2"/>
      <c r="BE427" s="8" t="str" cm="1">
        <f t="array" aca="1" ref="BE427" ca="1">IF(OFFSET(INDIRECT(ADDRESS(ROW(), COLUMN())),0,-1)="",VLOOKUP($G427,$A:$AAE,COLUMN(),FALSE),OFFSET(INDIRECT(ADDRESS(ROW(), COLUMN())),0,-1))</f>
        <v>用水量*0.85</v>
      </c>
      <c r="BF427" s="2"/>
      <c r="BG427" s="8" t="str" cm="1">
        <f t="array" aca="1" ref="BG427" ca="1">IF(OFFSET(INDIRECT(ADDRESS(ROW(), COLUMN())),0,-1)="",VLOOKUP($G427,$A:$AAE,COLUMN(),FALSE),OFFSET(INDIRECT(ADDRESS(ROW(), COLUMN())),0,-1))</f>
        <v>500千瓦/公顷</v>
      </c>
      <c r="BH427" s="2"/>
      <c r="BI427" s="8" cm="1">
        <f t="array" aca="1" ref="BI427" ca="1">IF(OFFSET(INDIRECT(ADDRESS(ROW(), COLUMN())),0,-1)="",VLOOKUP($G427,$A:$AAE,COLUMN(),FALSE),OFFSET(INDIRECT(ADDRESS(ROW(), COLUMN())),0,-1))</f>
        <v>0.7</v>
      </c>
      <c r="BJ427" s="2"/>
      <c r="BK427" s="8" t="str" cm="1">
        <f t="array" aca="1" ref="BK427" ca="1">IF(OFFSET(INDIRECT(ADDRESS(ROW(), COLUMN())),0,-1)="",VLOOKUP($G427,$A:$AAE,COLUMN(),FALSE),OFFSET(INDIRECT(ADDRESS(ROW(), COLUMN())),0,-1))</f>
        <v>用地面积*500*0.7</v>
      </c>
      <c r="BL427" s="2"/>
      <c r="BM427" s="8" t="str" cm="1">
        <f t="array" aca="1" ref="BM427" ca="1">IF(OFFSET(INDIRECT(ADDRESS(ROW(), COLUMN())),0,-1)="",VLOOKUP($G427,$A:$AAE,COLUMN(),FALSE),OFFSET(INDIRECT(ADDRESS(ROW(), COLUMN())),0,-1))</f>
        <v>80门/公顷</v>
      </c>
      <c r="BN427" s="2"/>
      <c r="BO427" s="8" t="str" cm="1">
        <f t="array" aca="1" ref="BO427" ca="1">IF(OFFSET(INDIRECT(ADDRESS(ROW(), COLUMN())),0,-1)="",VLOOKUP($G427,$A:$AAE,COLUMN(),FALSE),OFFSET(INDIRECT(ADDRESS(ROW(), COLUMN())),0,-1))</f>
        <v>用地面积*80</v>
      </c>
      <c r="BP427" s="2"/>
      <c r="BQ427" s="8" t="str" cm="1">
        <f t="array" aca="1" ref="BQ427" ca="1">IF(OFFSET(INDIRECT(ADDRESS(ROW(), COLUMN())),0,-1)="",VLOOKUP($G427,$A:$AAE,COLUMN(),FALSE),OFFSET(INDIRECT(ADDRESS(ROW(), COLUMN())),0,-1))</f>
        <v>30门/公顷</v>
      </c>
      <c r="BR427" s="2"/>
      <c r="BS427" s="8" t="str" cm="1">
        <f t="array" aca="1" ref="BS427" ca="1">IF(OFFSET(INDIRECT(ADDRESS(ROW(), COLUMN())),0,-1)="",VLOOKUP($G427,$A:$AAE,COLUMN(),FALSE),OFFSET(INDIRECT(ADDRESS(ROW(), COLUMN())),0,-1))</f>
        <v>用地面积*30</v>
      </c>
      <c r="BT427" s="2"/>
      <c r="BU427" s="8" t="str" cm="1">
        <f t="array" aca="1" ref="BU427" ca="1">IF(OFFSET(INDIRECT(ADDRESS(ROW(), COLUMN())),0,-1)="",VLOOKUP($G427,$A:$AAE,COLUMN(),FALSE),OFFSET(INDIRECT(ADDRESS(ROW(), COLUMN())),0,-1))</f>
        <v>12pcu/公顷，26：74</v>
      </c>
      <c r="BV427" s="2"/>
      <c r="BW427" s="8" t="str" cm="1">
        <f t="array" aca="1" ref="BW427" ca="1">IF(OFFSET(INDIRECT(ADDRESS(ROW(), COLUMN())),0,-1)="",VLOOKUP($G427,$A:$AAE,COLUMN(),FALSE),OFFSET(INDIRECT(ADDRESS(ROW(), COLUMN())),0,-1))</f>
        <v>用地面积*12*0.26</v>
      </c>
      <c r="BX427" s="2"/>
      <c r="BY427" s="8" t="str" cm="1">
        <f t="array" aca="1" ref="BY427" ca="1">IF(OFFSET(INDIRECT(ADDRESS(ROW(), COLUMN())),0,-1)="",VLOOKUP($G427,$A:$AAE,COLUMN(),FALSE),OFFSET(INDIRECT(ADDRESS(ROW(), COLUMN())),0,-1))</f>
        <v>用地面积*12*0.74</v>
      </c>
      <c r="BZ427" s="91"/>
      <c r="CA427" s="8" t="str" cm="1">
        <f t="array" aca="1" ref="CA427" ca="1">IF(OFFSET(INDIRECT(ADDRESS(ROW(), COLUMN())),0,-1)="",VLOOKUP($G427,$A:$AAE,COLUMN(),FALSE),OFFSET(INDIRECT(ADDRESS(ROW(), COLUMN())),0,-1))</f>
        <v>-</v>
      </c>
      <c r="CB427" s="8"/>
      <c r="CC427" s="8" cm="1">
        <f t="array" aca="1" ref="CC427" ca="1">IF(OFFSET(INDIRECT(ADDRESS(ROW(), COLUMN())),0,-1)="",VLOOKUP($G427,$A:$AAE,COLUMN(),FALSE),OFFSET(INDIRECT(ADDRESS(ROW(), COLUMN())),0,-1))</f>
        <v>0</v>
      </c>
      <c r="CD427" s="8"/>
      <c r="CE427" s="8" t="str" cm="1">
        <f t="array" aca="1" ref="CE427" ca="1">IF(OFFSET(INDIRECT(ADDRESS(ROW(), COLUMN())),0,-1)="",VLOOKUP($G427,$A:$AAE,COLUMN(),FALSE),OFFSET(INDIRECT(ADDRESS(ROW(), COLUMN())),0,-1))</f>
        <v>-</v>
      </c>
      <c r="CF427" s="8"/>
      <c r="CG427" s="8" cm="1">
        <f t="array" aca="1" ref="CG427" ca="1">IF(OFFSET(INDIRECT(ADDRESS(ROW(), COLUMN())),0,-1)="",VLOOKUP($G427,$A:$AAE,COLUMN(),FALSE),OFFSET(INDIRECT(ADDRESS(ROW(), COLUMN())),0,-1))</f>
        <v>0</v>
      </c>
      <c r="CH427" s="8"/>
      <c r="CI427" s="45" t="str" cm="1">
        <f t="array" aca="1" ref="CI427" ca="1">IF(OFFSET(INDIRECT(ADDRESS(ROW(), COLUMN())),0,-1)="",VLOOKUP($G427,$A:$AAE,COLUMN(),FALSE),OFFSET(INDIRECT(ADDRESS(ROW(), COLUMN())),0,-1))</f>
        <v>村庄建设用地</v>
      </c>
      <c r="CJ427" s="75" t="s">
        <v>1962</v>
      </c>
      <c r="CK427" s="78" t="str">
        <f t="shared" si="306"/>
        <v>唯一标识:Rv1#一类农村宅基地#城规</v>
      </c>
      <c r="CL427" s="78" t="str">
        <f t="shared" si="307"/>
        <v>性质名称:一类农村宅基地</v>
      </c>
      <c r="CM427" s="78" t="str">
        <f t="shared" si="308"/>
        <v>地块性质过滤:</v>
      </c>
      <c r="CN427" s="78" t="str">
        <f t="shared" si="309"/>
        <v>地块性质:Rv1</v>
      </c>
      <c r="CO427" s="78" t="str">
        <f t="shared" si="310"/>
        <v>地类标准:城规</v>
      </c>
      <c r="CP427" s="78" t="str">
        <f t="shared" si="311"/>
        <v>地块性质别称:</v>
      </c>
      <c r="CQ427" s="78" t="str">
        <f t="shared" si="312"/>
        <v>属性继承:Rv#农村宅基地#城规</v>
      </c>
      <c r="CR427" s="78" t="str">
        <f t="shared" si="313"/>
        <v>父类:Rv</v>
      </c>
      <c r="CS427" s="78" t="str">
        <f t="shared" si="314"/>
        <v>级别继承:Rv#农村宅基地#城规</v>
      </c>
      <c r="CT427" s="78" t="str">
        <f t="shared" si="315"/>
        <v>级别层次:5</v>
      </c>
      <c r="CU427" s="78" t="str">
        <f t="shared" si="316"/>
        <v>级别:4Rv</v>
      </c>
      <c r="CV427" s="78" t="str">
        <f t="shared" ca="1" si="317"/>
        <v>地块颜色:202,153,0</v>
      </c>
      <c r="CW427" s="78" t="str">
        <f t="shared" ca="1" si="318"/>
        <v>建筑面积公式:面积*容积率</v>
      </c>
      <c r="CX427" s="78" t="str">
        <f t="shared" ca="1" si="319"/>
        <v>住宅建筑面积公式:地块建筑面积*0</v>
      </c>
      <c r="CY427" s="78" t="str">
        <f t="shared" ca="1" si="320"/>
        <v>商服建筑面积公式:地块建筑面积*0</v>
      </c>
      <c r="CZ427" s="78" t="str">
        <f t="shared" ca="1" si="321"/>
        <v>商服中商业建筑面积公式:地块建筑面积*0</v>
      </c>
      <c r="DA427" s="78" t="str">
        <f t="shared" ca="1" si="322"/>
        <v>商服中办公建筑面积公式:地块建筑面积*0</v>
      </c>
      <c r="DB427" s="78" t="str">
        <f t="shared" ca="1" si="323"/>
        <v>公服建筑面积公式:地块建筑面积*0</v>
      </c>
      <c r="DC427" s="78" t="str">
        <f t="shared" ca="1" si="324"/>
        <v>工业建筑面积公式:地块建筑面积*0</v>
      </c>
      <c r="DD427" s="78" t="str">
        <f t="shared" ca="1" si="325"/>
        <v>市政建筑面积公式:地块建筑面积*0</v>
      </c>
      <c r="DE427" s="78" t="str">
        <f t="shared" ca="1" si="350"/>
        <v>绿地面积指定指标:面积*0</v>
      </c>
      <c r="DF427" s="78" t="str">
        <f t="shared" ca="1" si="351"/>
        <v>绿地面积指定公式:面积*0</v>
      </c>
      <c r="DG427" s="78" t="str">
        <f t="shared" ca="1" si="326"/>
        <v>户数指标:-</v>
      </c>
      <c r="DH427" s="78" t="str">
        <f t="shared" ca="1" si="327"/>
        <v>户数公式:0</v>
      </c>
      <c r="DI427" s="78" t="str">
        <f t="shared" ca="1" si="328"/>
        <v>人数指标:-</v>
      </c>
      <c r="DJ427" s="78" t="str">
        <f t="shared" ca="1" si="329"/>
        <v>人数公式:0</v>
      </c>
      <c r="DK427" s="78" t="str">
        <f t="shared" ca="1" si="330"/>
        <v>就业指标:-</v>
      </c>
      <c r="DL427" s="78" t="str">
        <f t="shared" ca="1" si="331"/>
        <v>就业公式:0</v>
      </c>
      <c r="DM427" s="78" t="str">
        <f t="shared" ca="1" si="332"/>
        <v>机动车指标:-</v>
      </c>
      <c r="DN427" s="78" t="str">
        <f t="shared" ca="1" si="333"/>
        <v>机动车公式:0</v>
      </c>
      <c r="DO427" s="78" t="str">
        <f t="shared" ca="1" si="334"/>
        <v>用水量指标:65立方米/公顷*日</v>
      </c>
      <c r="DP427" s="78" t="str">
        <f t="shared" ca="1" si="335"/>
        <v>用水量公式:用地面积*65</v>
      </c>
      <c r="DQ427" s="78" t="str">
        <f t="shared" ca="1" si="336"/>
        <v>污水折算系数:0.85</v>
      </c>
      <c r="DR427" s="78" t="str">
        <f t="shared" ca="1" si="337"/>
        <v>污水量公式:用水量*0.85</v>
      </c>
      <c r="DS427" s="78" t="str">
        <f t="shared" ca="1" si="338"/>
        <v>用电负荷指标:500千瓦/公顷</v>
      </c>
      <c r="DT427" s="78" t="str">
        <f t="shared" ca="1" si="339"/>
        <v>同时率:0.7</v>
      </c>
      <c r="DU427" s="78" t="str">
        <f t="shared" ca="1" si="340"/>
        <v>用电量公式:用地面积*500*0.7</v>
      </c>
      <c r="DV427" s="78" t="str">
        <f t="shared" ca="1" si="341"/>
        <v>固话装机指标:80门/公顷</v>
      </c>
      <c r="DW427" s="78" t="str">
        <f t="shared" ca="1" si="342"/>
        <v>固话量公式:用地面积*80</v>
      </c>
      <c r="DX427" s="78" t="str">
        <f t="shared" ca="1" si="343"/>
        <v>有线电视指标:30门/公顷</v>
      </c>
      <c r="DY427" s="78" t="str">
        <f t="shared" ca="1" si="344"/>
        <v>电视量公式:用地面积*30</v>
      </c>
      <c r="DZ427" s="78" t="str">
        <f t="shared" ca="1" si="345"/>
        <v>高峰机动车生成量指标:12pcu/公顷，26：74</v>
      </c>
      <c r="EA427" s="78" t="str">
        <f t="shared" ca="1" si="346"/>
        <v>高峰机动车吸引量公式:用地面积*12*0.26</v>
      </c>
      <c r="EB427" s="78" t="str">
        <f t="shared" ca="1" si="347"/>
        <v>高峰机动车发生量公式:用地面积*12*0.74</v>
      </c>
      <c r="EC427" s="78" t="str">
        <f t="shared" ca="1" si="352"/>
        <v>地下空间指标:-</v>
      </c>
      <c r="ED427" s="78" t="str">
        <f t="shared" ca="1" si="348"/>
        <v>地下空间公式:0</v>
      </c>
      <c r="EE427" s="78" t="str">
        <f t="shared" ca="1" si="353"/>
        <v>人防指标:-</v>
      </c>
      <c r="EF427" s="78" t="str">
        <f t="shared" ca="1" si="349"/>
        <v>人防公式:0</v>
      </c>
      <c r="EG427" s="78" t="str">
        <f t="shared" ca="1" si="356"/>
        <v>用地构成:村庄建设用地</v>
      </c>
      <c r="EH427" s="78" t="s">
        <v>1962</v>
      </c>
      <c r="EI427" s="79" t="str">
        <f t="shared" ca="1" si="354"/>
        <v>唯一标识:Rv1#一类农村宅基地#城规;性质名称:一类农村宅基地;地块性质过滤:;地块性质:Rv1;地类标准:城规;地块性质别称:;属性继承:Rv#农村宅基地#城规;父类:Rv;级别继承:Rv#农村宅基地#城规;级别层次:5;级别:4Rv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7" t="s">
        <v>1962</v>
      </c>
    </row>
    <row r="428" spans="1:140" ht="16.5" x14ac:dyDescent="0.2">
      <c r="A428" s="45" t="str">
        <f t="shared" si="355"/>
        <v>Rv2#二类农村宅基地#城规</v>
      </c>
      <c r="B428" s="45" t="s">
        <v>522</v>
      </c>
      <c r="C428" s="45"/>
      <c r="D428" s="45" t="s">
        <v>1086</v>
      </c>
      <c r="E428" s="45" t="s">
        <v>1276</v>
      </c>
      <c r="F428" s="45"/>
      <c r="G428" s="45" t="s">
        <v>116</v>
      </c>
      <c r="H428" s="45" t="s">
        <v>1084</v>
      </c>
      <c r="I428" s="45" t="s">
        <v>116</v>
      </c>
      <c r="J428" s="45">
        <v>5</v>
      </c>
      <c r="K428" s="45" t="s">
        <v>1526</v>
      </c>
      <c r="L428" s="45"/>
      <c r="M428" s="45" t="str" cm="1">
        <f t="array" aca="1" ref="M428" ca="1">IF(OFFSET(INDIRECT(ADDRESS(ROW(), COLUMN())),0,-1)="",VLOOKUP($G428,$A:$AAE,COLUMN(),FALSE),OFFSET(INDIRECT(ADDRESS(ROW(), COLUMN())),0,-1))</f>
        <v>202,153,0</v>
      </c>
      <c r="N428" s="8"/>
      <c r="O428" s="45" t="str" cm="1">
        <f t="array" aca="1" ref="O428" ca="1">IF(OFFSET(INDIRECT(ADDRESS(ROW(), COLUMN())),0,-1)="",VLOOKUP($G428,$A:$AAE,COLUMN(),FALSE),OFFSET(INDIRECT(ADDRESS(ROW(), COLUMN())),0,-1))</f>
        <v>面积*容积率</v>
      </c>
      <c r="P428" s="8"/>
      <c r="Q428" s="8" t="str" cm="1">
        <f t="array" aca="1" ref="Q428" ca="1">IF(OFFSET(INDIRECT(ADDRESS(ROW(), COLUMN())),0,-1)="",VLOOKUP($G428,$A:$AAE,COLUMN(),FALSE),OFFSET(INDIRECT(ADDRESS(ROW(), COLUMN())),0,-1))</f>
        <v>地块建筑面积*0</v>
      </c>
      <c r="R428" s="8"/>
      <c r="S428" s="8" t="str" cm="1">
        <f t="array" aca="1" ref="S428" ca="1">IF(OFFSET(INDIRECT(ADDRESS(ROW(), COLUMN())),0,-1)="",VLOOKUP($G428,$A:$AAE,COLUMN(),FALSE),OFFSET(INDIRECT(ADDRESS(ROW(), COLUMN())),0,-1))</f>
        <v>地块建筑面积*0</v>
      </c>
      <c r="T428" s="8"/>
      <c r="U428" s="8" t="str" cm="1">
        <f t="array" aca="1" ref="U428" ca="1">IF(OFFSET(INDIRECT(ADDRESS(ROW(), COLUMN())),0,-1)="",VLOOKUP($G428,$A:$AAE,COLUMN(),FALSE),OFFSET(INDIRECT(ADDRESS(ROW(), COLUMN())),0,-1))</f>
        <v>地块建筑面积*0</v>
      </c>
      <c r="V428" s="8"/>
      <c r="W428" s="45" t="str" cm="1">
        <f t="array" aca="1" ref="W428" ca="1">IF(OFFSET(INDIRECT(ADDRESS(ROW(), COLUMN())),0,-1)="",VLOOKUP($G428,$A:$AAE,COLUMN(),FALSE),OFFSET(INDIRECT(ADDRESS(ROW(), COLUMN())),0,-1))</f>
        <v>地块建筑面积*0</v>
      </c>
      <c r="X428" s="8"/>
      <c r="Y428" s="8" t="str" cm="1">
        <f t="array" aca="1" ref="Y428" ca="1">IF(OFFSET(INDIRECT(ADDRESS(ROW(), COLUMN())),0,-1)="",VLOOKUP($G428,$A:$AAE,COLUMN(),FALSE),OFFSET(INDIRECT(ADDRESS(ROW(), COLUMN())),0,-1))</f>
        <v>地块建筑面积*0</v>
      </c>
      <c r="Z428" s="8"/>
      <c r="AA428" s="8" t="str" cm="1">
        <f t="array" aca="1" ref="AA428" ca="1">IF(OFFSET(INDIRECT(ADDRESS(ROW(), COLUMN())),0,-1)="",VLOOKUP($G428,$A:$AAE,COLUMN(),FALSE),OFFSET(INDIRECT(ADDRESS(ROW(), COLUMN())),0,-1))</f>
        <v>地块建筑面积*0</v>
      </c>
      <c r="AB428" s="8"/>
      <c r="AC428" s="8" t="str" cm="1">
        <f t="array" aca="1" ref="AC428" ca="1">IF(OFFSET(INDIRECT(ADDRESS(ROW(), COLUMN())),0,-1)="",VLOOKUP($G428,$A:$AAE,COLUMN(),FALSE),OFFSET(INDIRECT(ADDRESS(ROW(), COLUMN())),0,-1))</f>
        <v>地块建筑面积*0</v>
      </c>
      <c r="AD428" s="8"/>
      <c r="AE428" s="8" t="str" cm="1">
        <f t="array" aca="1" ref="AE428" ca="1">IF(OFFSET(INDIRECT(ADDRESS(ROW(), COLUMN())),0,-1)="",VLOOKUP($G428,$A:$AAE,COLUMN(),FALSE),OFFSET(INDIRECT(ADDRESS(ROW(), COLUMN())),0,-1))</f>
        <v>面积*0</v>
      </c>
      <c r="AF428" s="8"/>
      <c r="AG428" s="8" t="str" cm="1">
        <f t="array" aca="1" ref="AG428" ca="1">IF(OFFSET(INDIRECT(ADDRESS(ROW(), COLUMN())),0,-1)="",VLOOKUP($G428,$A:$AAE,COLUMN(),FALSE),OFFSET(INDIRECT(ADDRESS(ROW(), COLUMN())),0,-1))</f>
        <v>面积*0</v>
      </c>
      <c r="AH428" s="8"/>
      <c r="AI428" s="8" t="str" cm="1">
        <f t="array" aca="1" ref="AI428" ca="1">IF(OFFSET(INDIRECT(ADDRESS(ROW(), COLUMN())),0,-1)="",VLOOKUP($G428,$A:$AAE,COLUMN(),FALSE),OFFSET(INDIRECT(ADDRESS(ROW(), COLUMN())),0,-1))</f>
        <v>-</v>
      </c>
      <c r="AJ428" s="8"/>
      <c r="AK428" s="8" t="str" cm="1">
        <f t="array" aca="1" ref="AK428" ca="1">IF(OFFSET(INDIRECT(ADDRESS(ROW(), COLUMN())),0,-1)="",VLOOKUP($G428,$A:$AAE,COLUMN(),FALSE),OFFSET(INDIRECT(ADDRESS(ROW(), COLUMN())),0,-1))</f>
        <v>0</v>
      </c>
      <c r="AL428" s="8"/>
      <c r="AM428" s="8" t="str" cm="1">
        <f t="array" aca="1" ref="AM428" ca="1">IF(OFFSET(INDIRECT(ADDRESS(ROW(), COLUMN())),0,-1)="",VLOOKUP($G428,$A:$AAE,COLUMN(),FALSE),OFFSET(INDIRECT(ADDRESS(ROW(), COLUMN())),0,-1))</f>
        <v>-</v>
      </c>
      <c r="AN428" s="8"/>
      <c r="AO428" s="8" t="str" cm="1">
        <f t="array" aca="1" ref="AO428" ca="1">IF(OFFSET(INDIRECT(ADDRESS(ROW(), COLUMN())),0,-1)="",VLOOKUP($G428,$A:$AAE,COLUMN(),FALSE),OFFSET(INDIRECT(ADDRESS(ROW(), COLUMN())),0,-1))</f>
        <v>0</v>
      </c>
      <c r="AP428" s="8"/>
      <c r="AQ428" s="8" t="str" cm="1">
        <f t="array" aca="1" ref="AQ428" ca="1">IF(OFFSET(INDIRECT(ADDRESS(ROW(), COLUMN())),0,-1)="",VLOOKUP($G428,$A:$AAE,COLUMN(),FALSE),OFFSET(INDIRECT(ADDRESS(ROW(), COLUMN())),0,-1))</f>
        <v>-</v>
      </c>
      <c r="AR428" s="8"/>
      <c r="AS428" s="8" cm="1">
        <f t="array" aca="1" ref="AS428" ca="1">IF(OFFSET(INDIRECT(ADDRESS(ROW(), COLUMN())),0,-1)="",VLOOKUP($G428,$A:$AAE,COLUMN(),FALSE),OFFSET(INDIRECT(ADDRESS(ROW(), COLUMN())),0,-1))</f>
        <v>0</v>
      </c>
      <c r="AT428" s="8"/>
      <c r="AU428" s="8" t="str" cm="1">
        <f t="array" aca="1" ref="AU428" ca="1">IF(OFFSET(INDIRECT(ADDRESS(ROW(), COLUMN())),0,-1)="",VLOOKUP($G428,$A:$AAE,COLUMN(),FALSE),OFFSET(INDIRECT(ADDRESS(ROW(), COLUMN())),0,-1))</f>
        <v>-</v>
      </c>
      <c r="AV428" s="8"/>
      <c r="AW428" s="8" cm="1">
        <f t="array" aca="1" ref="AW428" ca="1">IF(OFFSET(INDIRECT(ADDRESS(ROW(), COLUMN())),0,-1)="",VLOOKUP($G428,$A:$AAE,COLUMN(),FALSE),OFFSET(INDIRECT(ADDRESS(ROW(), COLUMN())),0,-1))</f>
        <v>0</v>
      </c>
      <c r="AX428" s="2"/>
      <c r="AY428" s="8" t="str" cm="1">
        <f t="array" aca="1" ref="AY428" ca="1">IF(OFFSET(INDIRECT(ADDRESS(ROW(), COLUMN())),0,-1)="",VLOOKUP($G428,$A:$AAE,COLUMN(),FALSE),OFFSET(INDIRECT(ADDRESS(ROW(), COLUMN())),0,-1))</f>
        <v>65立方米/公顷*日</v>
      </c>
      <c r="AZ428" s="2"/>
      <c r="BA428" s="8" t="str" cm="1">
        <f t="array" aca="1" ref="BA428" ca="1">IF(OFFSET(INDIRECT(ADDRESS(ROW(), COLUMN())),0,-1)="",VLOOKUP($G428,$A:$AAE,COLUMN(),FALSE),OFFSET(INDIRECT(ADDRESS(ROW(), COLUMN())),0,-1))</f>
        <v>用地面积*65</v>
      </c>
      <c r="BB428" s="2"/>
      <c r="BC428" s="8" cm="1">
        <f t="array" aca="1" ref="BC428" ca="1">IF(OFFSET(INDIRECT(ADDRESS(ROW(), COLUMN())),0,-1)="",VLOOKUP($G428,$A:$AAE,COLUMN(),FALSE),OFFSET(INDIRECT(ADDRESS(ROW(), COLUMN())),0,-1))</f>
        <v>0.85</v>
      </c>
      <c r="BD428" s="2"/>
      <c r="BE428" s="8" t="str" cm="1">
        <f t="array" aca="1" ref="BE428" ca="1">IF(OFFSET(INDIRECT(ADDRESS(ROW(), COLUMN())),0,-1)="",VLOOKUP($G428,$A:$AAE,COLUMN(),FALSE),OFFSET(INDIRECT(ADDRESS(ROW(), COLUMN())),0,-1))</f>
        <v>用水量*0.85</v>
      </c>
      <c r="BF428" s="2"/>
      <c r="BG428" s="8" t="str" cm="1">
        <f t="array" aca="1" ref="BG428" ca="1">IF(OFFSET(INDIRECT(ADDRESS(ROW(), COLUMN())),0,-1)="",VLOOKUP($G428,$A:$AAE,COLUMN(),FALSE),OFFSET(INDIRECT(ADDRESS(ROW(), COLUMN())),0,-1))</f>
        <v>500千瓦/公顷</v>
      </c>
      <c r="BH428" s="2"/>
      <c r="BI428" s="8" cm="1">
        <f t="array" aca="1" ref="BI428" ca="1">IF(OFFSET(INDIRECT(ADDRESS(ROW(), COLUMN())),0,-1)="",VLOOKUP($G428,$A:$AAE,COLUMN(),FALSE),OFFSET(INDIRECT(ADDRESS(ROW(), COLUMN())),0,-1))</f>
        <v>0.7</v>
      </c>
      <c r="BJ428" s="2"/>
      <c r="BK428" s="8" t="str" cm="1">
        <f t="array" aca="1" ref="BK428" ca="1">IF(OFFSET(INDIRECT(ADDRESS(ROW(), COLUMN())),0,-1)="",VLOOKUP($G428,$A:$AAE,COLUMN(),FALSE),OFFSET(INDIRECT(ADDRESS(ROW(), COLUMN())),0,-1))</f>
        <v>用地面积*500*0.7</v>
      </c>
      <c r="BL428" s="2"/>
      <c r="BM428" s="8" t="str" cm="1">
        <f t="array" aca="1" ref="BM428" ca="1">IF(OFFSET(INDIRECT(ADDRESS(ROW(), COLUMN())),0,-1)="",VLOOKUP($G428,$A:$AAE,COLUMN(),FALSE),OFFSET(INDIRECT(ADDRESS(ROW(), COLUMN())),0,-1))</f>
        <v>80门/公顷</v>
      </c>
      <c r="BN428" s="2"/>
      <c r="BO428" s="8" t="str" cm="1">
        <f t="array" aca="1" ref="BO428" ca="1">IF(OFFSET(INDIRECT(ADDRESS(ROW(), COLUMN())),0,-1)="",VLOOKUP($G428,$A:$AAE,COLUMN(),FALSE),OFFSET(INDIRECT(ADDRESS(ROW(), COLUMN())),0,-1))</f>
        <v>用地面积*80</v>
      </c>
      <c r="BP428" s="2"/>
      <c r="BQ428" s="8" t="str" cm="1">
        <f t="array" aca="1" ref="BQ428" ca="1">IF(OFFSET(INDIRECT(ADDRESS(ROW(), COLUMN())),0,-1)="",VLOOKUP($G428,$A:$AAE,COLUMN(),FALSE),OFFSET(INDIRECT(ADDRESS(ROW(), COLUMN())),0,-1))</f>
        <v>30门/公顷</v>
      </c>
      <c r="BR428" s="2"/>
      <c r="BS428" s="8" t="str" cm="1">
        <f t="array" aca="1" ref="BS428" ca="1">IF(OFFSET(INDIRECT(ADDRESS(ROW(), COLUMN())),0,-1)="",VLOOKUP($G428,$A:$AAE,COLUMN(),FALSE),OFFSET(INDIRECT(ADDRESS(ROW(), COLUMN())),0,-1))</f>
        <v>用地面积*30</v>
      </c>
      <c r="BT428" s="2"/>
      <c r="BU428" s="8" t="str" cm="1">
        <f t="array" aca="1" ref="BU428" ca="1">IF(OFFSET(INDIRECT(ADDRESS(ROW(), COLUMN())),0,-1)="",VLOOKUP($G428,$A:$AAE,COLUMN(),FALSE),OFFSET(INDIRECT(ADDRESS(ROW(), COLUMN())),0,-1))</f>
        <v>12pcu/公顷，26：74</v>
      </c>
      <c r="BV428" s="2"/>
      <c r="BW428" s="8" t="str" cm="1">
        <f t="array" aca="1" ref="BW428" ca="1">IF(OFFSET(INDIRECT(ADDRESS(ROW(), COLUMN())),0,-1)="",VLOOKUP($G428,$A:$AAE,COLUMN(),FALSE),OFFSET(INDIRECT(ADDRESS(ROW(), COLUMN())),0,-1))</f>
        <v>用地面积*12*0.26</v>
      </c>
      <c r="BX428" s="2"/>
      <c r="BY428" s="8" t="str" cm="1">
        <f t="array" aca="1" ref="BY428" ca="1">IF(OFFSET(INDIRECT(ADDRESS(ROW(), COLUMN())),0,-1)="",VLOOKUP($G428,$A:$AAE,COLUMN(),FALSE),OFFSET(INDIRECT(ADDRESS(ROW(), COLUMN())),0,-1))</f>
        <v>用地面积*12*0.74</v>
      </c>
      <c r="BZ428" s="91"/>
      <c r="CA428" s="8" t="str" cm="1">
        <f t="array" aca="1" ref="CA428" ca="1">IF(OFFSET(INDIRECT(ADDRESS(ROW(), COLUMN())),0,-1)="",VLOOKUP($G428,$A:$AAE,COLUMN(),FALSE),OFFSET(INDIRECT(ADDRESS(ROW(), COLUMN())),0,-1))</f>
        <v>-</v>
      </c>
      <c r="CB428" s="8"/>
      <c r="CC428" s="8" cm="1">
        <f t="array" aca="1" ref="CC428" ca="1">IF(OFFSET(INDIRECT(ADDRESS(ROW(), COLUMN())),0,-1)="",VLOOKUP($G428,$A:$AAE,COLUMN(),FALSE),OFFSET(INDIRECT(ADDRESS(ROW(), COLUMN())),0,-1))</f>
        <v>0</v>
      </c>
      <c r="CD428" s="8"/>
      <c r="CE428" s="8" t="str" cm="1">
        <f t="array" aca="1" ref="CE428" ca="1">IF(OFFSET(INDIRECT(ADDRESS(ROW(), COLUMN())),0,-1)="",VLOOKUP($G428,$A:$AAE,COLUMN(),FALSE),OFFSET(INDIRECT(ADDRESS(ROW(), COLUMN())),0,-1))</f>
        <v>-</v>
      </c>
      <c r="CF428" s="8"/>
      <c r="CG428" s="8" cm="1">
        <f t="array" aca="1" ref="CG428" ca="1">IF(OFFSET(INDIRECT(ADDRESS(ROW(), COLUMN())),0,-1)="",VLOOKUP($G428,$A:$AAE,COLUMN(),FALSE),OFFSET(INDIRECT(ADDRESS(ROW(), COLUMN())),0,-1))</f>
        <v>0</v>
      </c>
      <c r="CH428" s="8"/>
      <c r="CI428" s="45" t="str" cm="1">
        <f t="array" aca="1" ref="CI428" ca="1">IF(OFFSET(INDIRECT(ADDRESS(ROW(), COLUMN())),0,-1)="",VLOOKUP($G428,$A:$AAE,COLUMN(),FALSE),OFFSET(INDIRECT(ADDRESS(ROW(), COLUMN())),0,-1))</f>
        <v>村庄建设用地</v>
      </c>
      <c r="CJ428" s="75" t="s">
        <v>1962</v>
      </c>
      <c r="CK428" s="78" t="str">
        <f t="shared" si="306"/>
        <v>唯一标识:Rv2#二类农村宅基地#城规</v>
      </c>
      <c r="CL428" s="78" t="str">
        <f t="shared" si="307"/>
        <v>性质名称:二类农村宅基地</v>
      </c>
      <c r="CM428" s="78" t="str">
        <f t="shared" si="308"/>
        <v>地块性质过滤:</v>
      </c>
      <c r="CN428" s="78" t="str">
        <f t="shared" si="309"/>
        <v>地块性质:Rv2</v>
      </c>
      <c r="CO428" s="78" t="str">
        <f t="shared" si="310"/>
        <v>地类标准:城规</v>
      </c>
      <c r="CP428" s="78" t="str">
        <f t="shared" si="311"/>
        <v>地块性质别称:</v>
      </c>
      <c r="CQ428" s="78" t="str">
        <f t="shared" si="312"/>
        <v>属性继承:Rv#农村宅基地#城规</v>
      </c>
      <c r="CR428" s="78" t="str">
        <f t="shared" si="313"/>
        <v>父类:Rv</v>
      </c>
      <c r="CS428" s="78" t="str">
        <f t="shared" si="314"/>
        <v>级别继承:Rv#农村宅基地#城规</v>
      </c>
      <c r="CT428" s="78" t="str">
        <f t="shared" si="315"/>
        <v>级别层次:5</v>
      </c>
      <c r="CU428" s="78" t="str">
        <f t="shared" si="316"/>
        <v>级别:4Rv</v>
      </c>
      <c r="CV428" s="78" t="str">
        <f t="shared" ca="1" si="317"/>
        <v>地块颜色:202,153,0</v>
      </c>
      <c r="CW428" s="78" t="str">
        <f t="shared" ca="1" si="318"/>
        <v>建筑面积公式:面积*容积率</v>
      </c>
      <c r="CX428" s="78" t="str">
        <f t="shared" ca="1" si="319"/>
        <v>住宅建筑面积公式:地块建筑面积*0</v>
      </c>
      <c r="CY428" s="78" t="str">
        <f t="shared" ca="1" si="320"/>
        <v>商服建筑面积公式:地块建筑面积*0</v>
      </c>
      <c r="CZ428" s="78" t="str">
        <f t="shared" ca="1" si="321"/>
        <v>商服中商业建筑面积公式:地块建筑面积*0</v>
      </c>
      <c r="DA428" s="78" t="str">
        <f t="shared" ca="1" si="322"/>
        <v>商服中办公建筑面积公式:地块建筑面积*0</v>
      </c>
      <c r="DB428" s="78" t="str">
        <f t="shared" ca="1" si="323"/>
        <v>公服建筑面积公式:地块建筑面积*0</v>
      </c>
      <c r="DC428" s="78" t="str">
        <f t="shared" ca="1" si="324"/>
        <v>工业建筑面积公式:地块建筑面积*0</v>
      </c>
      <c r="DD428" s="78" t="str">
        <f t="shared" ca="1" si="325"/>
        <v>市政建筑面积公式:地块建筑面积*0</v>
      </c>
      <c r="DE428" s="78" t="str">
        <f t="shared" ca="1" si="350"/>
        <v>绿地面积指定指标:面积*0</v>
      </c>
      <c r="DF428" s="78" t="str">
        <f t="shared" ca="1" si="351"/>
        <v>绿地面积指定公式:面积*0</v>
      </c>
      <c r="DG428" s="78" t="str">
        <f t="shared" ca="1" si="326"/>
        <v>户数指标:-</v>
      </c>
      <c r="DH428" s="78" t="str">
        <f t="shared" ca="1" si="327"/>
        <v>户数公式:0</v>
      </c>
      <c r="DI428" s="78" t="str">
        <f t="shared" ca="1" si="328"/>
        <v>人数指标:-</v>
      </c>
      <c r="DJ428" s="78" t="str">
        <f t="shared" ca="1" si="329"/>
        <v>人数公式:0</v>
      </c>
      <c r="DK428" s="78" t="str">
        <f t="shared" ca="1" si="330"/>
        <v>就业指标:-</v>
      </c>
      <c r="DL428" s="78" t="str">
        <f t="shared" ca="1" si="331"/>
        <v>就业公式:0</v>
      </c>
      <c r="DM428" s="78" t="str">
        <f t="shared" ca="1" si="332"/>
        <v>机动车指标:-</v>
      </c>
      <c r="DN428" s="78" t="str">
        <f t="shared" ca="1" si="333"/>
        <v>机动车公式:0</v>
      </c>
      <c r="DO428" s="78" t="str">
        <f t="shared" ca="1" si="334"/>
        <v>用水量指标:65立方米/公顷*日</v>
      </c>
      <c r="DP428" s="78" t="str">
        <f t="shared" ca="1" si="335"/>
        <v>用水量公式:用地面积*65</v>
      </c>
      <c r="DQ428" s="78" t="str">
        <f t="shared" ca="1" si="336"/>
        <v>污水折算系数:0.85</v>
      </c>
      <c r="DR428" s="78" t="str">
        <f t="shared" ca="1" si="337"/>
        <v>污水量公式:用水量*0.85</v>
      </c>
      <c r="DS428" s="78" t="str">
        <f t="shared" ca="1" si="338"/>
        <v>用电负荷指标:500千瓦/公顷</v>
      </c>
      <c r="DT428" s="78" t="str">
        <f t="shared" ca="1" si="339"/>
        <v>同时率:0.7</v>
      </c>
      <c r="DU428" s="78" t="str">
        <f t="shared" ca="1" si="340"/>
        <v>用电量公式:用地面积*500*0.7</v>
      </c>
      <c r="DV428" s="78" t="str">
        <f t="shared" ca="1" si="341"/>
        <v>固话装机指标:80门/公顷</v>
      </c>
      <c r="DW428" s="78" t="str">
        <f t="shared" ca="1" si="342"/>
        <v>固话量公式:用地面积*80</v>
      </c>
      <c r="DX428" s="78" t="str">
        <f t="shared" ca="1" si="343"/>
        <v>有线电视指标:30门/公顷</v>
      </c>
      <c r="DY428" s="78" t="str">
        <f t="shared" ca="1" si="344"/>
        <v>电视量公式:用地面积*30</v>
      </c>
      <c r="DZ428" s="78" t="str">
        <f t="shared" ca="1" si="345"/>
        <v>高峰机动车生成量指标:12pcu/公顷，26：74</v>
      </c>
      <c r="EA428" s="78" t="str">
        <f t="shared" ca="1" si="346"/>
        <v>高峰机动车吸引量公式:用地面积*12*0.26</v>
      </c>
      <c r="EB428" s="78" t="str">
        <f t="shared" ca="1" si="347"/>
        <v>高峰机动车发生量公式:用地面积*12*0.74</v>
      </c>
      <c r="EC428" s="78" t="str">
        <f t="shared" ca="1" si="352"/>
        <v>地下空间指标:-</v>
      </c>
      <c r="ED428" s="78" t="str">
        <f t="shared" ca="1" si="348"/>
        <v>地下空间公式:0</v>
      </c>
      <c r="EE428" s="78" t="str">
        <f t="shared" ca="1" si="353"/>
        <v>人防指标:-</v>
      </c>
      <c r="EF428" s="78" t="str">
        <f t="shared" ca="1" si="349"/>
        <v>人防公式:0</v>
      </c>
      <c r="EG428" s="78" t="str">
        <f t="shared" ca="1" si="356"/>
        <v>用地构成:村庄建设用地</v>
      </c>
      <c r="EH428" s="78" t="s">
        <v>1962</v>
      </c>
      <c r="EI428" s="79" t="str">
        <f t="shared" ca="1" si="354"/>
        <v>唯一标识:Rv2#二类农村宅基地#城规;性质名称:二类农村宅基地;地块性质过滤:;地块性质:Rv2;地类标准:城规;地块性质别称:;属性继承:Rv#农村宅基地#城规;父类:Rv;级别继承:Rv#农村宅基地#城规;级别层次:5;级别:4Rv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8" t="s">
        <v>1962</v>
      </c>
    </row>
    <row r="429" spans="1:140" ht="16.5" x14ac:dyDescent="0.2">
      <c r="A429" s="45" t="str">
        <f t="shared" si="355"/>
        <v>Rv21#低层集中宅基地#城规</v>
      </c>
      <c r="B429" s="45" t="s">
        <v>523</v>
      </c>
      <c r="C429" s="45"/>
      <c r="D429" s="45" t="s">
        <v>1087</v>
      </c>
      <c r="E429" s="45" t="s">
        <v>1276</v>
      </c>
      <c r="F429" s="45"/>
      <c r="G429" s="45" t="s">
        <v>117</v>
      </c>
      <c r="H429" s="45" t="s">
        <v>1086</v>
      </c>
      <c r="I429" s="45" t="s">
        <v>117</v>
      </c>
      <c r="J429" s="45">
        <v>6</v>
      </c>
      <c r="K429" s="45" t="s">
        <v>1527</v>
      </c>
      <c r="L429" s="45"/>
      <c r="M429" s="45" t="str" cm="1">
        <f t="array" aca="1" ref="M429" ca="1">IF(OFFSET(INDIRECT(ADDRESS(ROW(), COLUMN())),0,-1)="",VLOOKUP($G429,$A:$AAE,COLUMN(),FALSE),OFFSET(INDIRECT(ADDRESS(ROW(), COLUMN())),0,-1))</f>
        <v>202,153,0</v>
      </c>
      <c r="N429" s="8"/>
      <c r="O429" s="45" t="str" cm="1">
        <f t="array" aca="1" ref="O429" ca="1">IF(OFFSET(INDIRECT(ADDRESS(ROW(), COLUMN())),0,-1)="",VLOOKUP($G429,$A:$AAE,COLUMN(),FALSE),OFFSET(INDIRECT(ADDRESS(ROW(), COLUMN())),0,-1))</f>
        <v>面积*容积率</v>
      </c>
      <c r="P429" s="8"/>
      <c r="Q429" s="8" t="str" cm="1">
        <f t="array" aca="1" ref="Q429" ca="1">IF(OFFSET(INDIRECT(ADDRESS(ROW(), COLUMN())),0,-1)="",VLOOKUP($G429,$A:$AAE,COLUMN(),FALSE),OFFSET(INDIRECT(ADDRESS(ROW(), COLUMN())),0,-1))</f>
        <v>地块建筑面积*0</v>
      </c>
      <c r="R429" s="8"/>
      <c r="S429" s="8" t="str" cm="1">
        <f t="array" aca="1" ref="S429" ca="1">IF(OFFSET(INDIRECT(ADDRESS(ROW(), COLUMN())),0,-1)="",VLOOKUP($G429,$A:$AAE,COLUMN(),FALSE),OFFSET(INDIRECT(ADDRESS(ROW(), COLUMN())),0,-1))</f>
        <v>地块建筑面积*0</v>
      </c>
      <c r="T429" s="8"/>
      <c r="U429" s="8" t="str" cm="1">
        <f t="array" aca="1" ref="U429" ca="1">IF(OFFSET(INDIRECT(ADDRESS(ROW(), COLUMN())),0,-1)="",VLOOKUP($G429,$A:$AAE,COLUMN(),FALSE),OFFSET(INDIRECT(ADDRESS(ROW(), COLUMN())),0,-1))</f>
        <v>地块建筑面积*0</v>
      </c>
      <c r="V429" s="8"/>
      <c r="W429" s="45" t="str" cm="1">
        <f t="array" aca="1" ref="W429" ca="1">IF(OFFSET(INDIRECT(ADDRESS(ROW(), COLUMN())),0,-1)="",VLOOKUP($G429,$A:$AAE,COLUMN(),FALSE),OFFSET(INDIRECT(ADDRESS(ROW(), COLUMN())),0,-1))</f>
        <v>地块建筑面积*0</v>
      </c>
      <c r="X429" s="8"/>
      <c r="Y429" s="8" t="str" cm="1">
        <f t="array" aca="1" ref="Y429" ca="1">IF(OFFSET(INDIRECT(ADDRESS(ROW(), COLUMN())),0,-1)="",VLOOKUP($G429,$A:$AAE,COLUMN(),FALSE),OFFSET(INDIRECT(ADDRESS(ROW(), COLUMN())),0,-1))</f>
        <v>地块建筑面积*0</v>
      </c>
      <c r="Z429" s="8"/>
      <c r="AA429" s="8" t="str" cm="1">
        <f t="array" aca="1" ref="AA429" ca="1">IF(OFFSET(INDIRECT(ADDRESS(ROW(), COLUMN())),0,-1)="",VLOOKUP($G429,$A:$AAE,COLUMN(),FALSE),OFFSET(INDIRECT(ADDRESS(ROW(), COLUMN())),0,-1))</f>
        <v>地块建筑面积*0</v>
      </c>
      <c r="AB429" s="8"/>
      <c r="AC429" s="8" t="str" cm="1">
        <f t="array" aca="1" ref="AC429" ca="1">IF(OFFSET(INDIRECT(ADDRESS(ROW(), COLUMN())),0,-1)="",VLOOKUP($G429,$A:$AAE,COLUMN(),FALSE),OFFSET(INDIRECT(ADDRESS(ROW(), COLUMN())),0,-1))</f>
        <v>地块建筑面积*0</v>
      </c>
      <c r="AD429" s="8"/>
      <c r="AE429" s="8" t="str" cm="1">
        <f t="array" aca="1" ref="AE429" ca="1">IF(OFFSET(INDIRECT(ADDRESS(ROW(), COLUMN())),0,-1)="",VLOOKUP($G429,$A:$AAE,COLUMN(),FALSE),OFFSET(INDIRECT(ADDRESS(ROW(), COLUMN())),0,-1))</f>
        <v>面积*0</v>
      </c>
      <c r="AF429" s="8"/>
      <c r="AG429" s="8" t="str" cm="1">
        <f t="array" aca="1" ref="AG429" ca="1">IF(OFFSET(INDIRECT(ADDRESS(ROW(), COLUMN())),0,-1)="",VLOOKUP($G429,$A:$AAE,COLUMN(),FALSE),OFFSET(INDIRECT(ADDRESS(ROW(), COLUMN())),0,-1))</f>
        <v>面积*0</v>
      </c>
      <c r="AH429" s="8"/>
      <c r="AI429" s="8" t="str" cm="1">
        <f t="array" aca="1" ref="AI429" ca="1">IF(OFFSET(INDIRECT(ADDRESS(ROW(), COLUMN())),0,-1)="",VLOOKUP($G429,$A:$AAE,COLUMN(),FALSE),OFFSET(INDIRECT(ADDRESS(ROW(), COLUMN())),0,-1))</f>
        <v>-</v>
      </c>
      <c r="AJ429" s="8"/>
      <c r="AK429" s="8" t="str" cm="1">
        <f t="array" aca="1" ref="AK429" ca="1">IF(OFFSET(INDIRECT(ADDRESS(ROW(), COLUMN())),0,-1)="",VLOOKUP($G429,$A:$AAE,COLUMN(),FALSE),OFFSET(INDIRECT(ADDRESS(ROW(), COLUMN())),0,-1))</f>
        <v>0</v>
      </c>
      <c r="AL429" s="8"/>
      <c r="AM429" s="8" t="str" cm="1">
        <f t="array" aca="1" ref="AM429" ca="1">IF(OFFSET(INDIRECT(ADDRESS(ROW(), COLUMN())),0,-1)="",VLOOKUP($G429,$A:$AAE,COLUMN(),FALSE),OFFSET(INDIRECT(ADDRESS(ROW(), COLUMN())),0,-1))</f>
        <v>-</v>
      </c>
      <c r="AN429" s="8"/>
      <c r="AO429" s="8" t="str" cm="1">
        <f t="array" aca="1" ref="AO429" ca="1">IF(OFFSET(INDIRECT(ADDRESS(ROW(), COLUMN())),0,-1)="",VLOOKUP($G429,$A:$AAE,COLUMN(),FALSE),OFFSET(INDIRECT(ADDRESS(ROW(), COLUMN())),0,-1))</f>
        <v>0</v>
      </c>
      <c r="AP429" s="8"/>
      <c r="AQ429" s="8" t="str" cm="1">
        <f t="array" aca="1" ref="AQ429" ca="1">IF(OFFSET(INDIRECT(ADDRESS(ROW(), COLUMN())),0,-1)="",VLOOKUP($G429,$A:$AAE,COLUMN(),FALSE),OFFSET(INDIRECT(ADDRESS(ROW(), COLUMN())),0,-1))</f>
        <v>-</v>
      </c>
      <c r="AR429" s="8"/>
      <c r="AS429" s="8" cm="1">
        <f t="array" aca="1" ref="AS429" ca="1">IF(OFFSET(INDIRECT(ADDRESS(ROW(), COLUMN())),0,-1)="",VLOOKUP($G429,$A:$AAE,COLUMN(),FALSE),OFFSET(INDIRECT(ADDRESS(ROW(), COLUMN())),0,-1))</f>
        <v>0</v>
      </c>
      <c r="AT429" s="8"/>
      <c r="AU429" s="8" t="str" cm="1">
        <f t="array" aca="1" ref="AU429" ca="1">IF(OFFSET(INDIRECT(ADDRESS(ROW(), COLUMN())),0,-1)="",VLOOKUP($G429,$A:$AAE,COLUMN(),FALSE),OFFSET(INDIRECT(ADDRESS(ROW(), COLUMN())),0,-1))</f>
        <v>-</v>
      </c>
      <c r="AV429" s="8"/>
      <c r="AW429" s="8" cm="1">
        <f t="array" aca="1" ref="AW429" ca="1">IF(OFFSET(INDIRECT(ADDRESS(ROW(), COLUMN())),0,-1)="",VLOOKUP($G429,$A:$AAE,COLUMN(),FALSE),OFFSET(INDIRECT(ADDRESS(ROW(), COLUMN())),0,-1))</f>
        <v>0</v>
      </c>
      <c r="AX429" s="2"/>
      <c r="AY429" s="8" t="str" cm="1">
        <f t="array" aca="1" ref="AY429" ca="1">IF(OFFSET(INDIRECT(ADDRESS(ROW(), COLUMN())),0,-1)="",VLOOKUP($G429,$A:$AAE,COLUMN(),FALSE),OFFSET(INDIRECT(ADDRESS(ROW(), COLUMN())),0,-1))</f>
        <v>65立方米/公顷*日</v>
      </c>
      <c r="AZ429" s="2"/>
      <c r="BA429" s="8" t="str" cm="1">
        <f t="array" aca="1" ref="BA429" ca="1">IF(OFFSET(INDIRECT(ADDRESS(ROW(), COLUMN())),0,-1)="",VLOOKUP($G429,$A:$AAE,COLUMN(),FALSE),OFFSET(INDIRECT(ADDRESS(ROW(), COLUMN())),0,-1))</f>
        <v>用地面积*65</v>
      </c>
      <c r="BB429" s="2"/>
      <c r="BC429" s="8" cm="1">
        <f t="array" aca="1" ref="BC429" ca="1">IF(OFFSET(INDIRECT(ADDRESS(ROW(), COLUMN())),0,-1)="",VLOOKUP($G429,$A:$AAE,COLUMN(),FALSE),OFFSET(INDIRECT(ADDRESS(ROW(), COLUMN())),0,-1))</f>
        <v>0.85</v>
      </c>
      <c r="BD429" s="2"/>
      <c r="BE429" s="8" t="str" cm="1">
        <f t="array" aca="1" ref="BE429" ca="1">IF(OFFSET(INDIRECT(ADDRESS(ROW(), COLUMN())),0,-1)="",VLOOKUP($G429,$A:$AAE,COLUMN(),FALSE),OFFSET(INDIRECT(ADDRESS(ROW(), COLUMN())),0,-1))</f>
        <v>用水量*0.85</v>
      </c>
      <c r="BF429" s="2"/>
      <c r="BG429" s="8" t="str" cm="1">
        <f t="array" aca="1" ref="BG429" ca="1">IF(OFFSET(INDIRECT(ADDRESS(ROW(), COLUMN())),0,-1)="",VLOOKUP($G429,$A:$AAE,COLUMN(),FALSE),OFFSET(INDIRECT(ADDRESS(ROW(), COLUMN())),0,-1))</f>
        <v>500千瓦/公顷</v>
      </c>
      <c r="BH429" s="2"/>
      <c r="BI429" s="8" cm="1">
        <f t="array" aca="1" ref="BI429" ca="1">IF(OFFSET(INDIRECT(ADDRESS(ROW(), COLUMN())),0,-1)="",VLOOKUP($G429,$A:$AAE,COLUMN(),FALSE),OFFSET(INDIRECT(ADDRESS(ROW(), COLUMN())),0,-1))</f>
        <v>0.7</v>
      </c>
      <c r="BJ429" s="2"/>
      <c r="BK429" s="8" t="str" cm="1">
        <f t="array" aca="1" ref="BK429" ca="1">IF(OFFSET(INDIRECT(ADDRESS(ROW(), COLUMN())),0,-1)="",VLOOKUP($G429,$A:$AAE,COLUMN(),FALSE),OFFSET(INDIRECT(ADDRESS(ROW(), COLUMN())),0,-1))</f>
        <v>用地面积*500*0.7</v>
      </c>
      <c r="BL429" s="2"/>
      <c r="BM429" s="8" t="str" cm="1">
        <f t="array" aca="1" ref="BM429" ca="1">IF(OFFSET(INDIRECT(ADDRESS(ROW(), COLUMN())),0,-1)="",VLOOKUP($G429,$A:$AAE,COLUMN(),FALSE),OFFSET(INDIRECT(ADDRESS(ROW(), COLUMN())),0,-1))</f>
        <v>80门/公顷</v>
      </c>
      <c r="BN429" s="2"/>
      <c r="BO429" s="8" t="str" cm="1">
        <f t="array" aca="1" ref="BO429" ca="1">IF(OFFSET(INDIRECT(ADDRESS(ROW(), COLUMN())),0,-1)="",VLOOKUP($G429,$A:$AAE,COLUMN(),FALSE),OFFSET(INDIRECT(ADDRESS(ROW(), COLUMN())),0,-1))</f>
        <v>用地面积*80</v>
      </c>
      <c r="BP429" s="2"/>
      <c r="BQ429" s="8" t="str" cm="1">
        <f t="array" aca="1" ref="BQ429" ca="1">IF(OFFSET(INDIRECT(ADDRESS(ROW(), COLUMN())),0,-1)="",VLOOKUP($G429,$A:$AAE,COLUMN(),FALSE),OFFSET(INDIRECT(ADDRESS(ROW(), COLUMN())),0,-1))</f>
        <v>30门/公顷</v>
      </c>
      <c r="BR429" s="2"/>
      <c r="BS429" s="8" t="str" cm="1">
        <f t="array" aca="1" ref="BS429" ca="1">IF(OFFSET(INDIRECT(ADDRESS(ROW(), COLUMN())),0,-1)="",VLOOKUP($G429,$A:$AAE,COLUMN(),FALSE),OFFSET(INDIRECT(ADDRESS(ROW(), COLUMN())),0,-1))</f>
        <v>用地面积*30</v>
      </c>
      <c r="BT429" s="2"/>
      <c r="BU429" s="8" t="str" cm="1">
        <f t="array" aca="1" ref="BU429" ca="1">IF(OFFSET(INDIRECT(ADDRESS(ROW(), COLUMN())),0,-1)="",VLOOKUP($G429,$A:$AAE,COLUMN(),FALSE),OFFSET(INDIRECT(ADDRESS(ROW(), COLUMN())),0,-1))</f>
        <v>12pcu/公顷，26：74</v>
      </c>
      <c r="BV429" s="2"/>
      <c r="BW429" s="8" t="str" cm="1">
        <f t="array" aca="1" ref="BW429" ca="1">IF(OFFSET(INDIRECT(ADDRESS(ROW(), COLUMN())),0,-1)="",VLOOKUP($G429,$A:$AAE,COLUMN(),FALSE),OFFSET(INDIRECT(ADDRESS(ROW(), COLUMN())),0,-1))</f>
        <v>用地面积*12*0.26</v>
      </c>
      <c r="BX429" s="2"/>
      <c r="BY429" s="8" t="str" cm="1">
        <f t="array" aca="1" ref="BY429" ca="1">IF(OFFSET(INDIRECT(ADDRESS(ROW(), COLUMN())),0,-1)="",VLOOKUP($G429,$A:$AAE,COLUMN(),FALSE),OFFSET(INDIRECT(ADDRESS(ROW(), COLUMN())),0,-1))</f>
        <v>用地面积*12*0.74</v>
      </c>
      <c r="BZ429" s="91"/>
      <c r="CA429" s="8" t="str" cm="1">
        <f t="array" aca="1" ref="CA429" ca="1">IF(OFFSET(INDIRECT(ADDRESS(ROW(), COLUMN())),0,-1)="",VLOOKUP($G429,$A:$AAE,COLUMN(),FALSE),OFFSET(INDIRECT(ADDRESS(ROW(), COLUMN())),0,-1))</f>
        <v>-</v>
      </c>
      <c r="CB429" s="8"/>
      <c r="CC429" s="8" cm="1">
        <f t="array" aca="1" ref="CC429" ca="1">IF(OFFSET(INDIRECT(ADDRESS(ROW(), COLUMN())),0,-1)="",VLOOKUP($G429,$A:$AAE,COLUMN(),FALSE),OFFSET(INDIRECT(ADDRESS(ROW(), COLUMN())),0,-1))</f>
        <v>0</v>
      </c>
      <c r="CD429" s="8"/>
      <c r="CE429" s="8" t="str" cm="1">
        <f t="array" aca="1" ref="CE429" ca="1">IF(OFFSET(INDIRECT(ADDRESS(ROW(), COLUMN())),0,-1)="",VLOOKUP($G429,$A:$AAE,COLUMN(),FALSE),OFFSET(INDIRECT(ADDRESS(ROW(), COLUMN())),0,-1))</f>
        <v>-</v>
      </c>
      <c r="CF429" s="8"/>
      <c r="CG429" s="8" cm="1">
        <f t="array" aca="1" ref="CG429" ca="1">IF(OFFSET(INDIRECT(ADDRESS(ROW(), COLUMN())),0,-1)="",VLOOKUP($G429,$A:$AAE,COLUMN(),FALSE),OFFSET(INDIRECT(ADDRESS(ROW(), COLUMN())),0,-1))</f>
        <v>0</v>
      </c>
      <c r="CH429" s="8"/>
      <c r="CI429" s="45" t="str" cm="1">
        <f t="array" aca="1" ref="CI429" ca="1">IF(OFFSET(INDIRECT(ADDRESS(ROW(), COLUMN())),0,-1)="",VLOOKUP($G429,$A:$AAE,COLUMN(),FALSE),OFFSET(INDIRECT(ADDRESS(ROW(), COLUMN())),0,-1))</f>
        <v>村庄建设用地</v>
      </c>
      <c r="CJ429" s="75" t="s">
        <v>1962</v>
      </c>
      <c r="CK429" s="78" t="str">
        <f t="shared" si="306"/>
        <v>唯一标识:Rv21#低层集中宅基地#城规</v>
      </c>
      <c r="CL429" s="78" t="str">
        <f t="shared" si="307"/>
        <v>性质名称:低层集中宅基地</v>
      </c>
      <c r="CM429" s="78" t="str">
        <f t="shared" si="308"/>
        <v>地块性质过滤:</v>
      </c>
      <c r="CN429" s="78" t="str">
        <f t="shared" si="309"/>
        <v>地块性质:Rv21</v>
      </c>
      <c r="CO429" s="78" t="str">
        <f t="shared" si="310"/>
        <v>地类标准:城规</v>
      </c>
      <c r="CP429" s="78" t="str">
        <f t="shared" si="311"/>
        <v>地块性质别称:</v>
      </c>
      <c r="CQ429" s="78" t="str">
        <f t="shared" si="312"/>
        <v>属性继承:Rv2#二类农村宅基地#城规</v>
      </c>
      <c r="CR429" s="78" t="str">
        <f t="shared" si="313"/>
        <v>父类:Rv2</v>
      </c>
      <c r="CS429" s="78" t="str">
        <f t="shared" si="314"/>
        <v>级别继承:Rv2#二类农村宅基地#城规</v>
      </c>
      <c r="CT429" s="78" t="str">
        <f t="shared" si="315"/>
        <v>级别层次:6</v>
      </c>
      <c r="CU429" s="78" t="str">
        <f t="shared" si="316"/>
        <v>级别:5Rv2</v>
      </c>
      <c r="CV429" s="78" t="str">
        <f t="shared" ca="1" si="317"/>
        <v>地块颜色:202,153,0</v>
      </c>
      <c r="CW429" s="78" t="str">
        <f t="shared" ca="1" si="318"/>
        <v>建筑面积公式:面积*容积率</v>
      </c>
      <c r="CX429" s="78" t="str">
        <f t="shared" ca="1" si="319"/>
        <v>住宅建筑面积公式:地块建筑面积*0</v>
      </c>
      <c r="CY429" s="78" t="str">
        <f t="shared" ca="1" si="320"/>
        <v>商服建筑面积公式:地块建筑面积*0</v>
      </c>
      <c r="CZ429" s="78" t="str">
        <f t="shared" ca="1" si="321"/>
        <v>商服中商业建筑面积公式:地块建筑面积*0</v>
      </c>
      <c r="DA429" s="78" t="str">
        <f t="shared" ca="1" si="322"/>
        <v>商服中办公建筑面积公式:地块建筑面积*0</v>
      </c>
      <c r="DB429" s="78" t="str">
        <f t="shared" ca="1" si="323"/>
        <v>公服建筑面积公式:地块建筑面积*0</v>
      </c>
      <c r="DC429" s="78" t="str">
        <f t="shared" ca="1" si="324"/>
        <v>工业建筑面积公式:地块建筑面积*0</v>
      </c>
      <c r="DD429" s="78" t="str">
        <f t="shared" ca="1" si="325"/>
        <v>市政建筑面积公式:地块建筑面积*0</v>
      </c>
      <c r="DE429" s="78" t="str">
        <f t="shared" ca="1" si="350"/>
        <v>绿地面积指定指标:面积*0</v>
      </c>
      <c r="DF429" s="78" t="str">
        <f t="shared" ca="1" si="351"/>
        <v>绿地面积指定公式:面积*0</v>
      </c>
      <c r="DG429" s="78" t="str">
        <f t="shared" ca="1" si="326"/>
        <v>户数指标:-</v>
      </c>
      <c r="DH429" s="78" t="str">
        <f t="shared" ca="1" si="327"/>
        <v>户数公式:0</v>
      </c>
      <c r="DI429" s="78" t="str">
        <f t="shared" ca="1" si="328"/>
        <v>人数指标:-</v>
      </c>
      <c r="DJ429" s="78" t="str">
        <f t="shared" ca="1" si="329"/>
        <v>人数公式:0</v>
      </c>
      <c r="DK429" s="78" t="str">
        <f t="shared" ca="1" si="330"/>
        <v>就业指标:-</v>
      </c>
      <c r="DL429" s="78" t="str">
        <f t="shared" ca="1" si="331"/>
        <v>就业公式:0</v>
      </c>
      <c r="DM429" s="78" t="str">
        <f t="shared" ca="1" si="332"/>
        <v>机动车指标:-</v>
      </c>
      <c r="DN429" s="78" t="str">
        <f t="shared" ca="1" si="333"/>
        <v>机动车公式:0</v>
      </c>
      <c r="DO429" s="78" t="str">
        <f t="shared" ca="1" si="334"/>
        <v>用水量指标:65立方米/公顷*日</v>
      </c>
      <c r="DP429" s="78" t="str">
        <f t="shared" ca="1" si="335"/>
        <v>用水量公式:用地面积*65</v>
      </c>
      <c r="DQ429" s="78" t="str">
        <f t="shared" ca="1" si="336"/>
        <v>污水折算系数:0.85</v>
      </c>
      <c r="DR429" s="78" t="str">
        <f t="shared" ca="1" si="337"/>
        <v>污水量公式:用水量*0.85</v>
      </c>
      <c r="DS429" s="78" t="str">
        <f t="shared" ca="1" si="338"/>
        <v>用电负荷指标:500千瓦/公顷</v>
      </c>
      <c r="DT429" s="78" t="str">
        <f t="shared" ca="1" si="339"/>
        <v>同时率:0.7</v>
      </c>
      <c r="DU429" s="78" t="str">
        <f t="shared" ca="1" si="340"/>
        <v>用电量公式:用地面积*500*0.7</v>
      </c>
      <c r="DV429" s="78" t="str">
        <f t="shared" ca="1" si="341"/>
        <v>固话装机指标:80门/公顷</v>
      </c>
      <c r="DW429" s="78" t="str">
        <f t="shared" ca="1" si="342"/>
        <v>固话量公式:用地面积*80</v>
      </c>
      <c r="DX429" s="78" t="str">
        <f t="shared" ca="1" si="343"/>
        <v>有线电视指标:30门/公顷</v>
      </c>
      <c r="DY429" s="78" t="str">
        <f t="shared" ca="1" si="344"/>
        <v>电视量公式:用地面积*30</v>
      </c>
      <c r="DZ429" s="78" t="str">
        <f t="shared" ca="1" si="345"/>
        <v>高峰机动车生成量指标:12pcu/公顷，26：74</v>
      </c>
      <c r="EA429" s="78" t="str">
        <f t="shared" ca="1" si="346"/>
        <v>高峰机动车吸引量公式:用地面积*12*0.26</v>
      </c>
      <c r="EB429" s="78" t="str">
        <f t="shared" ca="1" si="347"/>
        <v>高峰机动车发生量公式:用地面积*12*0.74</v>
      </c>
      <c r="EC429" s="78" t="str">
        <f t="shared" ca="1" si="352"/>
        <v>地下空间指标:-</v>
      </c>
      <c r="ED429" s="78" t="str">
        <f t="shared" ca="1" si="348"/>
        <v>地下空间公式:0</v>
      </c>
      <c r="EE429" s="78" t="str">
        <f t="shared" ca="1" si="353"/>
        <v>人防指标:-</v>
      </c>
      <c r="EF429" s="78" t="str">
        <f t="shared" ca="1" si="349"/>
        <v>人防公式:0</v>
      </c>
      <c r="EG429" s="78" t="str">
        <f t="shared" ca="1" si="356"/>
        <v>用地构成:村庄建设用地</v>
      </c>
      <c r="EH429" s="78" t="s">
        <v>1962</v>
      </c>
      <c r="EI429" s="79" t="str">
        <f t="shared" ca="1" si="354"/>
        <v>唯一标识:Rv21#低层集中宅基地#城规;性质名称:低层集中宅基地;地块性质过滤:;地块性质:Rv21;地类标准:城规;地块性质别称:;属性继承:Rv2#二类农村宅基地#城规;父类:Rv2;级别继承:Rv2#二类农村宅基地#城规;级别层次:6;级别:5Rv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9" t="s">
        <v>1962</v>
      </c>
    </row>
    <row r="430" spans="1:140" ht="16.5" x14ac:dyDescent="0.2">
      <c r="A430" s="45" t="str">
        <f t="shared" si="355"/>
        <v>Rv22#中高层集中宅基地#城规</v>
      </c>
      <c r="B430" s="45" t="s">
        <v>524</v>
      </c>
      <c r="C430" s="45"/>
      <c r="D430" s="45" t="s">
        <v>1088</v>
      </c>
      <c r="E430" s="45" t="s">
        <v>1276</v>
      </c>
      <c r="F430" s="45"/>
      <c r="G430" s="45" t="s">
        <v>117</v>
      </c>
      <c r="H430" s="45" t="s">
        <v>1086</v>
      </c>
      <c r="I430" s="45" t="s">
        <v>117</v>
      </c>
      <c r="J430" s="45">
        <v>6</v>
      </c>
      <c r="K430" s="45" t="s">
        <v>1527</v>
      </c>
      <c r="L430" s="45"/>
      <c r="M430" s="45" t="str" cm="1">
        <f t="array" aca="1" ref="M430" ca="1">IF(OFFSET(INDIRECT(ADDRESS(ROW(), COLUMN())),0,-1)="",VLOOKUP($G430,$A:$AAE,COLUMN(),FALSE),OFFSET(INDIRECT(ADDRESS(ROW(), COLUMN())),0,-1))</f>
        <v>202,153,0</v>
      </c>
      <c r="N430" s="8"/>
      <c r="O430" s="45" t="str" cm="1">
        <f t="array" aca="1" ref="O430" ca="1">IF(OFFSET(INDIRECT(ADDRESS(ROW(), COLUMN())),0,-1)="",VLOOKUP($G430,$A:$AAE,COLUMN(),FALSE),OFFSET(INDIRECT(ADDRESS(ROW(), COLUMN())),0,-1))</f>
        <v>面积*容积率</v>
      </c>
      <c r="P430" s="8"/>
      <c r="Q430" s="8" t="str" cm="1">
        <f t="array" aca="1" ref="Q430" ca="1">IF(OFFSET(INDIRECT(ADDRESS(ROW(), COLUMN())),0,-1)="",VLOOKUP($G430,$A:$AAE,COLUMN(),FALSE),OFFSET(INDIRECT(ADDRESS(ROW(), COLUMN())),0,-1))</f>
        <v>地块建筑面积*0</v>
      </c>
      <c r="R430" s="8"/>
      <c r="S430" s="8" t="str" cm="1">
        <f t="array" aca="1" ref="S430" ca="1">IF(OFFSET(INDIRECT(ADDRESS(ROW(), COLUMN())),0,-1)="",VLOOKUP($G430,$A:$AAE,COLUMN(),FALSE),OFFSET(INDIRECT(ADDRESS(ROW(), COLUMN())),0,-1))</f>
        <v>地块建筑面积*0</v>
      </c>
      <c r="T430" s="8"/>
      <c r="U430" s="8" t="str" cm="1">
        <f t="array" aca="1" ref="U430" ca="1">IF(OFFSET(INDIRECT(ADDRESS(ROW(), COLUMN())),0,-1)="",VLOOKUP($G430,$A:$AAE,COLUMN(),FALSE),OFFSET(INDIRECT(ADDRESS(ROW(), COLUMN())),0,-1))</f>
        <v>地块建筑面积*0</v>
      </c>
      <c r="V430" s="8"/>
      <c r="W430" s="45" t="str" cm="1">
        <f t="array" aca="1" ref="W430" ca="1">IF(OFFSET(INDIRECT(ADDRESS(ROW(), COLUMN())),0,-1)="",VLOOKUP($G430,$A:$AAE,COLUMN(),FALSE),OFFSET(INDIRECT(ADDRESS(ROW(), COLUMN())),0,-1))</f>
        <v>地块建筑面积*0</v>
      </c>
      <c r="X430" s="8"/>
      <c r="Y430" s="8" t="str" cm="1">
        <f t="array" aca="1" ref="Y430" ca="1">IF(OFFSET(INDIRECT(ADDRESS(ROW(), COLUMN())),0,-1)="",VLOOKUP($G430,$A:$AAE,COLUMN(),FALSE),OFFSET(INDIRECT(ADDRESS(ROW(), COLUMN())),0,-1))</f>
        <v>地块建筑面积*0</v>
      </c>
      <c r="Z430" s="8"/>
      <c r="AA430" s="8" t="str" cm="1">
        <f t="array" aca="1" ref="AA430" ca="1">IF(OFFSET(INDIRECT(ADDRESS(ROW(), COLUMN())),0,-1)="",VLOOKUP($G430,$A:$AAE,COLUMN(),FALSE),OFFSET(INDIRECT(ADDRESS(ROW(), COLUMN())),0,-1))</f>
        <v>地块建筑面积*0</v>
      </c>
      <c r="AB430" s="8"/>
      <c r="AC430" s="8" t="str" cm="1">
        <f t="array" aca="1" ref="AC430" ca="1">IF(OFFSET(INDIRECT(ADDRESS(ROW(), COLUMN())),0,-1)="",VLOOKUP($G430,$A:$AAE,COLUMN(),FALSE),OFFSET(INDIRECT(ADDRESS(ROW(), COLUMN())),0,-1))</f>
        <v>地块建筑面积*0</v>
      </c>
      <c r="AD430" s="8"/>
      <c r="AE430" s="8" t="str" cm="1">
        <f t="array" aca="1" ref="AE430" ca="1">IF(OFFSET(INDIRECT(ADDRESS(ROW(), COLUMN())),0,-1)="",VLOOKUP($G430,$A:$AAE,COLUMN(),FALSE),OFFSET(INDIRECT(ADDRESS(ROW(), COLUMN())),0,-1))</f>
        <v>面积*0</v>
      </c>
      <c r="AF430" s="8"/>
      <c r="AG430" s="8" t="str" cm="1">
        <f t="array" aca="1" ref="AG430" ca="1">IF(OFFSET(INDIRECT(ADDRESS(ROW(), COLUMN())),0,-1)="",VLOOKUP($G430,$A:$AAE,COLUMN(),FALSE),OFFSET(INDIRECT(ADDRESS(ROW(), COLUMN())),0,-1))</f>
        <v>面积*0</v>
      </c>
      <c r="AH430" s="8"/>
      <c r="AI430" s="8" t="str" cm="1">
        <f t="array" aca="1" ref="AI430" ca="1">IF(OFFSET(INDIRECT(ADDRESS(ROW(), COLUMN())),0,-1)="",VLOOKUP($G430,$A:$AAE,COLUMN(),FALSE),OFFSET(INDIRECT(ADDRESS(ROW(), COLUMN())),0,-1))</f>
        <v>-</v>
      </c>
      <c r="AJ430" s="8"/>
      <c r="AK430" s="8" t="str" cm="1">
        <f t="array" aca="1" ref="AK430" ca="1">IF(OFFSET(INDIRECT(ADDRESS(ROW(), COLUMN())),0,-1)="",VLOOKUP($G430,$A:$AAE,COLUMN(),FALSE),OFFSET(INDIRECT(ADDRESS(ROW(), COLUMN())),0,-1))</f>
        <v>0</v>
      </c>
      <c r="AL430" s="8"/>
      <c r="AM430" s="8" t="str" cm="1">
        <f t="array" aca="1" ref="AM430" ca="1">IF(OFFSET(INDIRECT(ADDRESS(ROW(), COLUMN())),0,-1)="",VLOOKUP($G430,$A:$AAE,COLUMN(),FALSE),OFFSET(INDIRECT(ADDRESS(ROW(), COLUMN())),0,-1))</f>
        <v>-</v>
      </c>
      <c r="AN430" s="8"/>
      <c r="AO430" s="8" t="str" cm="1">
        <f t="array" aca="1" ref="AO430" ca="1">IF(OFFSET(INDIRECT(ADDRESS(ROW(), COLUMN())),0,-1)="",VLOOKUP($G430,$A:$AAE,COLUMN(),FALSE),OFFSET(INDIRECT(ADDRESS(ROW(), COLUMN())),0,-1))</f>
        <v>0</v>
      </c>
      <c r="AP430" s="8"/>
      <c r="AQ430" s="8" t="str" cm="1">
        <f t="array" aca="1" ref="AQ430" ca="1">IF(OFFSET(INDIRECT(ADDRESS(ROW(), COLUMN())),0,-1)="",VLOOKUP($G430,$A:$AAE,COLUMN(),FALSE),OFFSET(INDIRECT(ADDRESS(ROW(), COLUMN())),0,-1))</f>
        <v>-</v>
      </c>
      <c r="AR430" s="8"/>
      <c r="AS430" s="8" cm="1">
        <f t="array" aca="1" ref="AS430" ca="1">IF(OFFSET(INDIRECT(ADDRESS(ROW(), COLUMN())),0,-1)="",VLOOKUP($G430,$A:$AAE,COLUMN(),FALSE),OFFSET(INDIRECT(ADDRESS(ROW(), COLUMN())),0,-1))</f>
        <v>0</v>
      </c>
      <c r="AT430" s="8"/>
      <c r="AU430" s="8" t="str" cm="1">
        <f t="array" aca="1" ref="AU430" ca="1">IF(OFFSET(INDIRECT(ADDRESS(ROW(), COLUMN())),0,-1)="",VLOOKUP($G430,$A:$AAE,COLUMN(),FALSE),OFFSET(INDIRECT(ADDRESS(ROW(), COLUMN())),0,-1))</f>
        <v>-</v>
      </c>
      <c r="AV430" s="8"/>
      <c r="AW430" s="8" cm="1">
        <f t="array" aca="1" ref="AW430" ca="1">IF(OFFSET(INDIRECT(ADDRESS(ROW(), COLUMN())),0,-1)="",VLOOKUP($G430,$A:$AAE,COLUMN(),FALSE),OFFSET(INDIRECT(ADDRESS(ROW(), COLUMN())),0,-1))</f>
        <v>0</v>
      </c>
      <c r="AX430" s="2"/>
      <c r="AY430" s="8" t="str" cm="1">
        <f t="array" aca="1" ref="AY430" ca="1">IF(OFFSET(INDIRECT(ADDRESS(ROW(), COLUMN())),0,-1)="",VLOOKUP($G430,$A:$AAE,COLUMN(),FALSE),OFFSET(INDIRECT(ADDRESS(ROW(), COLUMN())),0,-1))</f>
        <v>65立方米/公顷*日</v>
      </c>
      <c r="AZ430" s="2"/>
      <c r="BA430" s="8" t="str" cm="1">
        <f t="array" aca="1" ref="BA430" ca="1">IF(OFFSET(INDIRECT(ADDRESS(ROW(), COLUMN())),0,-1)="",VLOOKUP($G430,$A:$AAE,COLUMN(),FALSE),OFFSET(INDIRECT(ADDRESS(ROW(), COLUMN())),0,-1))</f>
        <v>用地面积*65</v>
      </c>
      <c r="BB430" s="2"/>
      <c r="BC430" s="8" cm="1">
        <f t="array" aca="1" ref="BC430" ca="1">IF(OFFSET(INDIRECT(ADDRESS(ROW(), COLUMN())),0,-1)="",VLOOKUP($G430,$A:$AAE,COLUMN(),FALSE),OFFSET(INDIRECT(ADDRESS(ROW(), COLUMN())),0,-1))</f>
        <v>0.85</v>
      </c>
      <c r="BD430" s="2"/>
      <c r="BE430" s="8" t="str" cm="1">
        <f t="array" aca="1" ref="BE430" ca="1">IF(OFFSET(INDIRECT(ADDRESS(ROW(), COLUMN())),0,-1)="",VLOOKUP($G430,$A:$AAE,COLUMN(),FALSE),OFFSET(INDIRECT(ADDRESS(ROW(), COLUMN())),0,-1))</f>
        <v>用水量*0.85</v>
      </c>
      <c r="BF430" s="2"/>
      <c r="BG430" s="8" t="str" cm="1">
        <f t="array" aca="1" ref="BG430" ca="1">IF(OFFSET(INDIRECT(ADDRESS(ROW(), COLUMN())),0,-1)="",VLOOKUP($G430,$A:$AAE,COLUMN(),FALSE),OFFSET(INDIRECT(ADDRESS(ROW(), COLUMN())),0,-1))</f>
        <v>500千瓦/公顷</v>
      </c>
      <c r="BH430" s="2"/>
      <c r="BI430" s="8" cm="1">
        <f t="array" aca="1" ref="BI430" ca="1">IF(OFFSET(INDIRECT(ADDRESS(ROW(), COLUMN())),0,-1)="",VLOOKUP($G430,$A:$AAE,COLUMN(),FALSE),OFFSET(INDIRECT(ADDRESS(ROW(), COLUMN())),0,-1))</f>
        <v>0.7</v>
      </c>
      <c r="BJ430" s="2"/>
      <c r="BK430" s="8" t="str" cm="1">
        <f t="array" aca="1" ref="BK430" ca="1">IF(OFFSET(INDIRECT(ADDRESS(ROW(), COLUMN())),0,-1)="",VLOOKUP($G430,$A:$AAE,COLUMN(),FALSE),OFFSET(INDIRECT(ADDRESS(ROW(), COLUMN())),0,-1))</f>
        <v>用地面积*500*0.7</v>
      </c>
      <c r="BL430" s="2"/>
      <c r="BM430" s="8" t="str" cm="1">
        <f t="array" aca="1" ref="BM430" ca="1">IF(OFFSET(INDIRECT(ADDRESS(ROW(), COLUMN())),0,-1)="",VLOOKUP($G430,$A:$AAE,COLUMN(),FALSE),OFFSET(INDIRECT(ADDRESS(ROW(), COLUMN())),0,-1))</f>
        <v>80门/公顷</v>
      </c>
      <c r="BN430" s="2"/>
      <c r="BO430" s="8" t="str" cm="1">
        <f t="array" aca="1" ref="BO430" ca="1">IF(OFFSET(INDIRECT(ADDRESS(ROW(), COLUMN())),0,-1)="",VLOOKUP($G430,$A:$AAE,COLUMN(),FALSE),OFFSET(INDIRECT(ADDRESS(ROW(), COLUMN())),0,-1))</f>
        <v>用地面积*80</v>
      </c>
      <c r="BP430" s="2"/>
      <c r="BQ430" s="8" t="str" cm="1">
        <f t="array" aca="1" ref="BQ430" ca="1">IF(OFFSET(INDIRECT(ADDRESS(ROW(), COLUMN())),0,-1)="",VLOOKUP($G430,$A:$AAE,COLUMN(),FALSE),OFFSET(INDIRECT(ADDRESS(ROW(), COLUMN())),0,-1))</f>
        <v>30门/公顷</v>
      </c>
      <c r="BR430" s="2"/>
      <c r="BS430" s="8" t="str" cm="1">
        <f t="array" aca="1" ref="BS430" ca="1">IF(OFFSET(INDIRECT(ADDRESS(ROW(), COLUMN())),0,-1)="",VLOOKUP($G430,$A:$AAE,COLUMN(),FALSE),OFFSET(INDIRECT(ADDRESS(ROW(), COLUMN())),0,-1))</f>
        <v>用地面积*30</v>
      </c>
      <c r="BT430" s="2"/>
      <c r="BU430" s="8" t="str" cm="1">
        <f t="array" aca="1" ref="BU430" ca="1">IF(OFFSET(INDIRECT(ADDRESS(ROW(), COLUMN())),0,-1)="",VLOOKUP($G430,$A:$AAE,COLUMN(),FALSE),OFFSET(INDIRECT(ADDRESS(ROW(), COLUMN())),0,-1))</f>
        <v>12pcu/公顷，26：74</v>
      </c>
      <c r="BV430" s="2"/>
      <c r="BW430" s="8" t="str" cm="1">
        <f t="array" aca="1" ref="BW430" ca="1">IF(OFFSET(INDIRECT(ADDRESS(ROW(), COLUMN())),0,-1)="",VLOOKUP($G430,$A:$AAE,COLUMN(),FALSE),OFFSET(INDIRECT(ADDRESS(ROW(), COLUMN())),0,-1))</f>
        <v>用地面积*12*0.26</v>
      </c>
      <c r="BX430" s="2"/>
      <c r="BY430" s="8" t="str" cm="1">
        <f t="array" aca="1" ref="BY430" ca="1">IF(OFFSET(INDIRECT(ADDRESS(ROW(), COLUMN())),0,-1)="",VLOOKUP($G430,$A:$AAE,COLUMN(),FALSE),OFFSET(INDIRECT(ADDRESS(ROW(), COLUMN())),0,-1))</f>
        <v>用地面积*12*0.74</v>
      </c>
      <c r="BZ430" s="91"/>
      <c r="CA430" s="8" t="str" cm="1">
        <f t="array" aca="1" ref="CA430" ca="1">IF(OFFSET(INDIRECT(ADDRESS(ROW(), COLUMN())),0,-1)="",VLOOKUP($G430,$A:$AAE,COLUMN(),FALSE),OFFSET(INDIRECT(ADDRESS(ROW(), COLUMN())),0,-1))</f>
        <v>-</v>
      </c>
      <c r="CB430" s="8"/>
      <c r="CC430" s="8" cm="1">
        <f t="array" aca="1" ref="CC430" ca="1">IF(OFFSET(INDIRECT(ADDRESS(ROW(), COLUMN())),0,-1)="",VLOOKUP($G430,$A:$AAE,COLUMN(),FALSE),OFFSET(INDIRECT(ADDRESS(ROW(), COLUMN())),0,-1))</f>
        <v>0</v>
      </c>
      <c r="CD430" s="8"/>
      <c r="CE430" s="8" t="str" cm="1">
        <f t="array" aca="1" ref="CE430" ca="1">IF(OFFSET(INDIRECT(ADDRESS(ROW(), COLUMN())),0,-1)="",VLOOKUP($G430,$A:$AAE,COLUMN(),FALSE),OFFSET(INDIRECT(ADDRESS(ROW(), COLUMN())),0,-1))</f>
        <v>-</v>
      </c>
      <c r="CF430" s="8"/>
      <c r="CG430" s="8" cm="1">
        <f t="array" aca="1" ref="CG430" ca="1">IF(OFFSET(INDIRECT(ADDRESS(ROW(), COLUMN())),0,-1)="",VLOOKUP($G430,$A:$AAE,COLUMN(),FALSE),OFFSET(INDIRECT(ADDRESS(ROW(), COLUMN())),0,-1))</f>
        <v>0</v>
      </c>
      <c r="CH430" s="8"/>
      <c r="CI430" s="45" t="str" cm="1">
        <f t="array" aca="1" ref="CI430" ca="1">IF(OFFSET(INDIRECT(ADDRESS(ROW(), COLUMN())),0,-1)="",VLOOKUP($G430,$A:$AAE,COLUMN(),FALSE),OFFSET(INDIRECT(ADDRESS(ROW(), COLUMN())),0,-1))</f>
        <v>村庄建设用地</v>
      </c>
      <c r="CJ430" s="75" t="s">
        <v>1962</v>
      </c>
      <c r="CK430" s="78" t="str">
        <f t="shared" si="306"/>
        <v>唯一标识:Rv22#中高层集中宅基地#城规</v>
      </c>
      <c r="CL430" s="78" t="str">
        <f t="shared" si="307"/>
        <v>性质名称:中高层集中宅基地</v>
      </c>
      <c r="CM430" s="78" t="str">
        <f t="shared" si="308"/>
        <v>地块性质过滤:</v>
      </c>
      <c r="CN430" s="78" t="str">
        <f t="shared" si="309"/>
        <v>地块性质:Rv22</v>
      </c>
      <c r="CO430" s="78" t="str">
        <f t="shared" si="310"/>
        <v>地类标准:城规</v>
      </c>
      <c r="CP430" s="78" t="str">
        <f t="shared" si="311"/>
        <v>地块性质别称:</v>
      </c>
      <c r="CQ430" s="78" t="str">
        <f t="shared" si="312"/>
        <v>属性继承:Rv2#二类农村宅基地#城规</v>
      </c>
      <c r="CR430" s="78" t="str">
        <f t="shared" si="313"/>
        <v>父类:Rv2</v>
      </c>
      <c r="CS430" s="78" t="str">
        <f t="shared" si="314"/>
        <v>级别继承:Rv2#二类农村宅基地#城规</v>
      </c>
      <c r="CT430" s="78" t="str">
        <f t="shared" si="315"/>
        <v>级别层次:6</v>
      </c>
      <c r="CU430" s="78" t="str">
        <f t="shared" si="316"/>
        <v>级别:5Rv2</v>
      </c>
      <c r="CV430" s="78" t="str">
        <f t="shared" ca="1" si="317"/>
        <v>地块颜色:202,153,0</v>
      </c>
      <c r="CW430" s="78" t="str">
        <f t="shared" ca="1" si="318"/>
        <v>建筑面积公式:面积*容积率</v>
      </c>
      <c r="CX430" s="78" t="str">
        <f t="shared" ca="1" si="319"/>
        <v>住宅建筑面积公式:地块建筑面积*0</v>
      </c>
      <c r="CY430" s="78" t="str">
        <f t="shared" ca="1" si="320"/>
        <v>商服建筑面积公式:地块建筑面积*0</v>
      </c>
      <c r="CZ430" s="78" t="str">
        <f t="shared" ca="1" si="321"/>
        <v>商服中商业建筑面积公式:地块建筑面积*0</v>
      </c>
      <c r="DA430" s="78" t="str">
        <f t="shared" ca="1" si="322"/>
        <v>商服中办公建筑面积公式:地块建筑面积*0</v>
      </c>
      <c r="DB430" s="78" t="str">
        <f t="shared" ca="1" si="323"/>
        <v>公服建筑面积公式:地块建筑面积*0</v>
      </c>
      <c r="DC430" s="78" t="str">
        <f t="shared" ca="1" si="324"/>
        <v>工业建筑面积公式:地块建筑面积*0</v>
      </c>
      <c r="DD430" s="78" t="str">
        <f t="shared" ca="1" si="325"/>
        <v>市政建筑面积公式:地块建筑面积*0</v>
      </c>
      <c r="DE430" s="78" t="str">
        <f t="shared" ca="1" si="350"/>
        <v>绿地面积指定指标:面积*0</v>
      </c>
      <c r="DF430" s="78" t="str">
        <f t="shared" ca="1" si="351"/>
        <v>绿地面积指定公式:面积*0</v>
      </c>
      <c r="DG430" s="78" t="str">
        <f t="shared" ca="1" si="326"/>
        <v>户数指标:-</v>
      </c>
      <c r="DH430" s="78" t="str">
        <f t="shared" ca="1" si="327"/>
        <v>户数公式:0</v>
      </c>
      <c r="DI430" s="78" t="str">
        <f t="shared" ca="1" si="328"/>
        <v>人数指标:-</v>
      </c>
      <c r="DJ430" s="78" t="str">
        <f t="shared" ca="1" si="329"/>
        <v>人数公式:0</v>
      </c>
      <c r="DK430" s="78" t="str">
        <f t="shared" ca="1" si="330"/>
        <v>就业指标:-</v>
      </c>
      <c r="DL430" s="78" t="str">
        <f t="shared" ca="1" si="331"/>
        <v>就业公式:0</v>
      </c>
      <c r="DM430" s="78" t="str">
        <f t="shared" ca="1" si="332"/>
        <v>机动车指标:-</v>
      </c>
      <c r="DN430" s="78" t="str">
        <f t="shared" ca="1" si="333"/>
        <v>机动车公式:0</v>
      </c>
      <c r="DO430" s="78" t="str">
        <f t="shared" ca="1" si="334"/>
        <v>用水量指标:65立方米/公顷*日</v>
      </c>
      <c r="DP430" s="78" t="str">
        <f t="shared" ca="1" si="335"/>
        <v>用水量公式:用地面积*65</v>
      </c>
      <c r="DQ430" s="78" t="str">
        <f t="shared" ca="1" si="336"/>
        <v>污水折算系数:0.85</v>
      </c>
      <c r="DR430" s="78" t="str">
        <f t="shared" ca="1" si="337"/>
        <v>污水量公式:用水量*0.85</v>
      </c>
      <c r="DS430" s="78" t="str">
        <f t="shared" ca="1" si="338"/>
        <v>用电负荷指标:500千瓦/公顷</v>
      </c>
      <c r="DT430" s="78" t="str">
        <f t="shared" ca="1" si="339"/>
        <v>同时率:0.7</v>
      </c>
      <c r="DU430" s="78" t="str">
        <f t="shared" ca="1" si="340"/>
        <v>用电量公式:用地面积*500*0.7</v>
      </c>
      <c r="DV430" s="78" t="str">
        <f t="shared" ca="1" si="341"/>
        <v>固话装机指标:80门/公顷</v>
      </c>
      <c r="DW430" s="78" t="str">
        <f t="shared" ca="1" si="342"/>
        <v>固话量公式:用地面积*80</v>
      </c>
      <c r="DX430" s="78" t="str">
        <f t="shared" ca="1" si="343"/>
        <v>有线电视指标:30门/公顷</v>
      </c>
      <c r="DY430" s="78" t="str">
        <f t="shared" ca="1" si="344"/>
        <v>电视量公式:用地面积*30</v>
      </c>
      <c r="DZ430" s="78" t="str">
        <f t="shared" ca="1" si="345"/>
        <v>高峰机动车生成量指标:12pcu/公顷，26：74</v>
      </c>
      <c r="EA430" s="78" t="str">
        <f t="shared" ca="1" si="346"/>
        <v>高峰机动车吸引量公式:用地面积*12*0.26</v>
      </c>
      <c r="EB430" s="78" t="str">
        <f t="shared" ca="1" si="347"/>
        <v>高峰机动车发生量公式:用地面积*12*0.74</v>
      </c>
      <c r="EC430" s="78" t="str">
        <f t="shared" ca="1" si="352"/>
        <v>地下空间指标:-</v>
      </c>
      <c r="ED430" s="78" t="str">
        <f t="shared" ca="1" si="348"/>
        <v>地下空间公式:0</v>
      </c>
      <c r="EE430" s="78" t="str">
        <f t="shared" ca="1" si="353"/>
        <v>人防指标:-</v>
      </c>
      <c r="EF430" s="78" t="str">
        <f t="shared" ca="1" si="349"/>
        <v>人防公式:0</v>
      </c>
      <c r="EG430" s="78" t="str">
        <f t="shared" ca="1" si="356"/>
        <v>用地构成:村庄建设用地</v>
      </c>
      <c r="EH430" s="78" t="s">
        <v>1962</v>
      </c>
      <c r="EI430" s="79" t="str">
        <f t="shared" ca="1" si="354"/>
        <v>唯一标识:Rv22#中高层集中宅基地#城规;性质名称:中高层集中宅基地;地块性质过滤:;地块性质:Rv22;地类标准:城规;地块性质别称:;属性继承:Rv2#二类农村宅基地#城规;父类:Rv2;级别继承:Rv2#二类农村宅基地#城规;级别层次:6;级别:5Rv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30" t="s">
        <v>1962</v>
      </c>
    </row>
    <row r="431" spans="1:140" ht="16.5" x14ac:dyDescent="0.2">
      <c r="A431" s="45" t="str">
        <f t="shared" si="355"/>
        <v>Rvs#农村社区服务设施用地#城规</v>
      </c>
      <c r="B431" s="45" t="s">
        <v>525</v>
      </c>
      <c r="C431" s="45"/>
      <c r="D431" s="45" t="s">
        <v>1089</v>
      </c>
      <c r="E431" s="45" t="s">
        <v>1276</v>
      </c>
      <c r="F431" s="45"/>
      <c r="G431" s="45" t="s">
        <v>58</v>
      </c>
      <c r="H431" s="45" t="s">
        <v>798</v>
      </c>
      <c r="I431" s="45" t="s">
        <v>116</v>
      </c>
      <c r="J431" s="45">
        <v>5</v>
      </c>
      <c r="K431" s="45" t="s">
        <v>1526</v>
      </c>
      <c r="L431" s="119" t="s">
        <v>2115</v>
      </c>
      <c r="M431" s="45" t="str" cm="1">
        <f t="array" aca="1" ref="M431" ca="1">IF(OFFSET(INDIRECT(ADDRESS(ROW(), COLUMN())),0,-1)="",VLOOKUP($G431,$A:$AAE,COLUMN(),FALSE),OFFSET(INDIRECT(ADDRESS(ROW(), COLUMN())),0,-1))</f>
        <v>240,187,129</v>
      </c>
      <c r="N431" s="8"/>
      <c r="O431" s="45" t="str" cm="1">
        <f t="array" aca="1" ref="O431" ca="1">IF(OFFSET(INDIRECT(ADDRESS(ROW(), COLUMN())),0,-1)="",VLOOKUP($G431,$A:$AAE,COLUMN(),FALSE),OFFSET(INDIRECT(ADDRESS(ROW(), COLUMN())),0,-1))</f>
        <v>面积*容积率</v>
      </c>
      <c r="P431" s="8"/>
      <c r="Q431" s="8" t="str" cm="1">
        <f t="array" aca="1" ref="Q431" ca="1">IF(OFFSET(INDIRECT(ADDRESS(ROW(), COLUMN())),0,-1)="",VLOOKUP($G431,$A:$AAE,COLUMN(),FALSE),OFFSET(INDIRECT(ADDRESS(ROW(), COLUMN())),0,-1))</f>
        <v>地块建筑面积*0</v>
      </c>
      <c r="R431" s="8"/>
      <c r="S431" s="8" t="str" cm="1">
        <f t="array" aca="1" ref="S431" ca="1">IF(OFFSET(INDIRECT(ADDRESS(ROW(), COLUMN())),0,-1)="",VLOOKUP($G431,$A:$AAE,COLUMN(),FALSE),OFFSET(INDIRECT(ADDRESS(ROW(), COLUMN())),0,-1))</f>
        <v>地块建筑面积*0</v>
      </c>
      <c r="T431" s="8"/>
      <c r="U431" s="8" t="str" cm="1">
        <f t="array" aca="1" ref="U431" ca="1">IF(OFFSET(INDIRECT(ADDRESS(ROW(), COLUMN())),0,-1)="",VLOOKUP($G431,$A:$AAE,COLUMN(),FALSE),OFFSET(INDIRECT(ADDRESS(ROW(), COLUMN())),0,-1))</f>
        <v>地块建筑面积*0</v>
      </c>
      <c r="V431" s="8"/>
      <c r="W431" s="45" t="str" cm="1">
        <f t="array" aca="1" ref="W431" ca="1">IF(OFFSET(INDIRECT(ADDRESS(ROW(), COLUMN())),0,-1)="",VLOOKUP($G431,$A:$AAE,COLUMN(),FALSE),OFFSET(INDIRECT(ADDRESS(ROW(), COLUMN())),0,-1))</f>
        <v>地块建筑面积*0</v>
      </c>
      <c r="X431" s="8"/>
      <c r="Y431" s="8" t="str" cm="1">
        <f t="array" aca="1" ref="Y431" ca="1">IF(OFFSET(INDIRECT(ADDRESS(ROW(), COLUMN())),0,-1)="",VLOOKUP($G431,$A:$AAE,COLUMN(),FALSE),OFFSET(INDIRECT(ADDRESS(ROW(), COLUMN())),0,-1))</f>
        <v>地块建筑面积*1</v>
      </c>
      <c r="Z431" s="8"/>
      <c r="AA431" s="8" t="str" cm="1">
        <f t="array" aca="1" ref="AA431" ca="1">IF(OFFSET(INDIRECT(ADDRESS(ROW(), COLUMN())),0,-1)="",VLOOKUP($G431,$A:$AAE,COLUMN(),FALSE),OFFSET(INDIRECT(ADDRESS(ROW(), COLUMN())),0,-1))</f>
        <v>地块建筑面积*0</v>
      </c>
      <c r="AB431" s="8"/>
      <c r="AC431" s="8" t="str" cm="1">
        <f t="array" aca="1" ref="AC431" ca="1">IF(OFFSET(INDIRECT(ADDRESS(ROW(), COLUMN())),0,-1)="",VLOOKUP($G431,$A:$AAE,COLUMN(),FALSE),OFFSET(INDIRECT(ADDRESS(ROW(), COLUMN())),0,-1))</f>
        <v>地块建筑面积*0</v>
      </c>
      <c r="AD431" s="8"/>
      <c r="AE431" s="8" t="str" cm="1">
        <f t="array" aca="1" ref="AE431" ca="1">IF(OFFSET(INDIRECT(ADDRESS(ROW(), COLUMN())),0,-1)="",VLOOKUP($G431,$A:$AAE,COLUMN(),FALSE),OFFSET(INDIRECT(ADDRESS(ROW(), COLUMN())),0,-1))</f>
        <v>面积*0</v>
      </c>
      <c r="AF431" s="8"/>
      <c r="AG431" s="8" t="str" cm="1">
        <f t="array" aca="1" ref="AG431" ca="1">IF(OFFSET(INDIRECT(ADDRESS(ROW(), COLUMN())),0,-1)="",VLOOKUP($G431,$A:$AAE,COLUMN(),FALSE),OFFSET(INDIRECT(ADDRESS(ROW(), COLUMN())),0,-1))</f>
        <v>面积*0</v>
      </c>
      <c r="AH431" s="8"/>
      <c r="AI431" s="8" t="str" cm="1">
        <f t="array" aca="1" ref="AI431" ca="1">IF(OFFSET(INDIRECT(ADDRESS(ROW(), COLUMN())),0,-1)="",VLOOKUP($G431,$A:$AAE,COLUMN(),FALSE),OFFSET(INDIRECT(ADDRESS(ROW(), COLUMN())),0,-1))</f>
        <v>-</v>
      </c>
      <c r="AJ431" s="8"/>
      <c r="AK431" s="8" cm="1">
        <f t="array" aca="1" ref="AK431" ca="1">IF(OFFSET(INDIRECT(ADDRESS(ROW(), COLUMN())),0,-1)="",VLOOKUP($G431,$A:$AAE,COLUMN(),FALSE),OFFSET(INDIRECT(ADDRESS(ROW(), COLUMN())),0,-1))</f>
        <v>0</v>
      </c>
      <c r="AL431" s="8"/>
      <c r="AM431" s="8" t="str" cm="1">
        <f t="array" aca="1" ref="AM431" ca="1">IF(OFFSET(INDIRECT(ADDRESS(ROW(), COLUMN())),0,-1)="",VLOOKUP($G431,$A:$AAE,COLUMN(),FALSE),OFFSET(INDIRECT(ADDRESS(ROW(), COLUMN())),0,-1))</f>
        <v>-</v>
      </c>
      <c r="AN431" s="8"/>
      <c r="AO431" s="8" cm="1">
        <f t="array" aca="1" ref="AO431" ca="1">IF(OFFSET(INDIRECT(ADDRESS(ROW(), COLUMN())),0,-1)="",VLOOKUP($G431,$A:$AAE,COLUMN(),FALSE),OFFSET(INDIRECT(ADDRESS(ROW(), COLUMN())),0,-1))</f>
        <v>0</v>
      </c>
      <c r="AP431" s="8"/>
      <c r="AQ431" s="8" t="str" cm="1">
        <f t="array" aca="1" ref="AQ431" ca="1">IF(OFFSET(INDIRECT(ADDRESS(ROW(), COLUMN())),0,-1)="",VLOOKUP($G431,$A:$AAE,COLUMN(),FALSE),OFFSET(INDIRECT(ADDRESS(ROW(), COLUMN())),0,-1))</f>
        <v>35平方米/岗位</v>
      </c>
      <c r="AR431" s="8"/>
      <c r="AS431" s="8" t="str" cm="1">
        <f t="array" aca="1" ref="AS431" ca="1">IF(OFFSET(INDIRECT(ADDRESS(ROW(), COLUMN())),0,-1)="",VLOOKUP($G431,$A:$AAE,COLUMN(),FALSE),OFFSET(INDIRECT(ADDRESS(ROW(), COLUMN())),0,-1))</f>
        <v>地块建筑面积/35</v>
      </c>
      <c r="AT431" s="8"/>
      <c r="AU431" s="8" t="str" cm="1">
        <f t="array" aca="1" ref="AU431" ca="1">IF(OFFSET(INDIRECT(ADDRESS(ROW(), COLUMN())),0,-1)="",VLOOKUP($G431,$A:$AAE,COLUMN(),FALSE),OFFSET(INDIRECT(ADDRESS(ROW(), COLUMN())),0,-1))</f>
        <v>0.4个/100平方米</v>
      </c>
      <c r="AV431" s="8"/>
      <c r="AW431" s="8" t="str" cm="1">
        <f t="array" aca="1" ref="AW431" ca="1">IF(OFFSET(INDIRECT(ADDRESS(ROW(), COLUMN())),0,-1)="",VLOOKUP($G431,$A:$AAE,COLUMN(),FALSE),OFFSET(INDIRECT(ADDRESS(ROW(), COLUMN())),0,-1))</f>
        <v>地块建筑面积*0.4/100</v>
      </c>
      <c r="AX431" s="2"/>
      <c r="AY431" s="8" t="str" cm="1">
        <f t="array" aca="1" ref="AY431" ca="1">IF(OFFSET(INDIRECT(ADDRESS(ROW(), COLUMN())),0,-1)="",VLOOKUP($G431,$A:$AAE,COLUMN(),FALSE),OFFSET(INDIRECT(ADDRESS(ROW(), COLUMN())),0,-1))</f>
        <v>65立方米/日*公顷</v>
      </c>
      <c r="AZ431" s="2"/>
      <c r="BA431" s="8" t="str" cm="1">
        <f t="array" aca="1" ref="BA431" ca="1">IF(OFFSET(INDIRECT(ADDRESS(ROW(), COLUMN())),0,-1)="",VLOOKUP($G431,$A:$AAE,COLUMN(),FALSE),OFFSET(INDIRECT(ADDRESS(ROW(), COLUMN())),0,-1))</f>
        <v>用地面积*65</v>
      </c>
      <c r="BB431" s="2"/>
      <c r="BC431" s="8" cm="1">
        <f t="array" aca="1" ref="BC431" ca="1">IF(OFFSET(INDIRECT(ADDRESS(ROW(), COLUMN())),0,-1)="",VLOOKUP($G431,$A:$AAE,COLUMN(),FALSE),OFFSET(INDIRECT(ADDRESS(ROW(), COLUMN())),0,-1))</f>
        <v>0.85</v>
      </c>
      <c r="BD431" s="2"/>
      <c r="BE431" s="8" t="str" cm="1">
        <f t="array" aca="1" ref="BE431" ca="1">IF(OFFSET(INDIRECT(ADDRESS(ROW(), COLUMN())),0,-1)="",VLOOKUP($G431,$A:$AAE,COLUMN(),FALSE),OFFSET(INDIRECT(ADDRESS(ROW(), COLUMN())),0,-1))</f>
        <v>用水量*0.85</v>
      </c>
      <c r="BF431" s="2"/>
      <c r="BG431" s="8" t="str" cm="1">
        <f t="array" aca="1" ref="BG431" ca="1">IF(OFFSET(INDIRECT(ADDRESS(ROW(), COLUMN())),0,-1)="",VLOOKUP($G431,$A:$AAE,COLUMN(),FALSE),OFFSET(INDIRECT(ADDRESS(ROW(), COLUMN())),0,-1))</f>
        <v>45瓦/平方米</v>
      </c>
      <c r="BH431" s="2"/>
      <c r="BI431" s="8" cm="1">
        <f t="array" aca="1" ref="BI431" ca="1">IF(OFFSET(INDIRECT(ADDRESS(ROW(), COLUMN())),0,-1)="",VLOOKUP($G431,$A:$AAE,COLUMN(),FALSE),OFFSET(INDIRECT(ADDRESS(ROW(), COLUMN())),0,-1))</f>
        <v>0.8</v>
      </c>
      <c r="BJ431" s="2"/>
      <c r="BK431" s="8" t="str" cm="1">
        <f t="array" aca="1" ref="BK431" ca="1">IF(OFFSET(INDIRECT(ADDRESS(ROW(), COLUMN())),0,-1)="",VLOOKUP($G431,$A:$AAE,COLUMN(),FALSE),OFFSET(INDIRECT(ADDRESS(ROW(), COLUMN())),0,-1))</f>
        <v>地块建筑面积*45*0.8/1000</v>
      </c>
      <c r="BL431" s="2"/>
      <c r="BM431" s="8" t="str" cm="1">
        <f t="array" aca="1" ref="BM431" ca="1">IF(OFFSET(INDIRECT(ADDRESS(ROW(), COLUMN())),0,-1)="",VLOOKUP($G431,$A:$AAE,COLUMN(),FALSE),OFFSET(INDIRECT(ADDRESS(ROW(), COLUMN())),0,-1))</f>
        <v>1.0门/100平方米</v>
      </c>
      <c r="BN431" s="2"/>
      <c r="BO431" s="8" t="str" cm="1">
        <f t="array" aca="1" ref="BO431" ca="1">IF(OFFSET(INDIRECT(ADDRESS(ROW(), COLUMN())),0,-1)="",VLOOKUP($G431,$A:$AAE,COLUMN(),FALSE),OFFSET(INDIRECT(ADDRESS(ROW(), COLUMN())),0,-1))</f>
        <v>地块建筑面积*1.0/100</v>
      </c>
      <c r="BP431" s="2"/>
      <c r="BQ431" s="8" t="str" cm="1">
        <f t="array" aca="1" ref="BQ431" ca="1">IF(OFFSET(INDIRECT(ADDRESS(ROW(), COLUMN())),0,-1)="",VLOOKUP($G431,$A:$AAE,COLUMN(),FALSE),OFFSET(INDIRECT(ADDRESS(ROW(), COLUMN())),0,-1))</f>
        <v>0.5门/100平方米</v>
      </c>
      <c r="BR431" s="2"/>
      <c r="BS431" s="8" t="str" cm="1">
        <f t="array" aca="1" ref="BS431" ca="1">IF(OFFSET(INDIRECT(ADDRESS(ROW(), COLUMN())),0,-1)="",VLOOKUP($G431,$A:$AAE,COLUMN(),FALSE),OFFSET(INDIRECT(ADDRESS(ROW(), COLUMN())),0,-1))</f>
        <v>地块建筑面积*0.5/100</v>
      </c>
      <c r="BT431" s="2"/>
      <c r="BU431" s="8" t="str" cm="1">
        <f t="array" aca="1" ref="BU431" ca="1">IF(OFFSET(INDIRECT(ADDRESS(ROW(), COLUMN())),0,-1)="",VLOOKUP($G431,$A:$AAE,COLUMN(),FALSE),OFFSET(INDIRECT(ADDRESS(ROW(), COLUMN())),0,-1))</f>
        <v>39.4pcu/万平方米，71：29</v>
      </c>
      <c r="BV431" s="2"/>
      <c r="BW431" s="8" t="str" cm="1">
        <f t="array" aca="1" ref="BW431" ca="1">IF(OFFSET(INDIRECT(ADDRESS(ROW(), COLUMN())),0,-1)="",VLOOKUP($G431,$A:$AAE,COLUMN(),FALSE),OFFSET(INDIRECT(ADDRESS(ROW(), COLUMN())),0,-1))</f>
        <v>地块建筑面积/10000*39.4*0.71</v>
      </c>
      <c r="BX431" s="2"/>
      <c r="BY431" s="8" t="str" cm="1">
        <f t="array" aca="1" ref="BY431" ca="1">IF(OFFSET(INDIRECT(ADDRESS(ROW(), COLUMN())),0,-1)="",VLOOKUP($G431,$A:$AAE,COLUMN(),FALSE),OFFSET(INDIRECT(ADDRESS(ROW(), COLUMN())),0,-1))</f>
        <v>地块建筑面积/10000*39.4*0.29</v>
      </c>
      <c r="BZ431" s="91"/>
      <c r="CA431" s="8" t="str" cm="1">
        <f t="array" aca="1" ref="CA431" ca="1">IF(OFFSET(INDIRECT(ADDRESS(ROW(), COLUMN())),0,-1)="",VLOOKUP($G431,$A:$AAE,COLUMN(),FALSE),OFFSET(INDIRECT(ADDRESS(ROW(), COLUMN())),0,-1))</f>
        <v>地块建筑面积*0.4</v>
      </c>
      <c r="CB431" s="8"/>
      <c r="CC431" s="8" t="str" cm="1">
        <f t="array" aca="1" ref="CC431" ca="1">IF(OFFSET(INDIRECT(ADDRESS(ROW(), COLUMN())),0,-1)="",VLOOKUP($G431,$A:$AAE,COLUMN(),FALSE),OFFSET(INDIRECT(ADDRESS(ROW(), COLUMN())),0,-1))</f>
        <v>地块建筑面积*0.4</v>
      </c>
      <c r="CD431" s="8"/>
      <c r="CE431" s="8" t="str" cm="1">
        <f t="array" aca="1" ref="CE431" ca="1">IF(OFFSET(INDIRECT(ADDRESS(ROW(), COLUMN())),0,-1)="",VLOOKUP($G431,$A:$AAE,COLUMN(),FALSE),OFFSET(INDIRECT(ADDRESS(ROW(), COLUMN())),0,-1))</f>
        <v>地块建筑面积*0.08</v>
      </c>
      <c r="CF431" s="8"/>
      <c r="CG431" s="8" t="str" cm="1">
        <f t="array" aca="1" ref="CG431" ca="1">IF(OFFSET(INDIRECT(ADDRESS(ROW(), COLUMN())),0,-1)="",VLOOKUP($G431,$A:$AAE,COLUMN(),FALSE),OFFSET(INDIRECT(ADDRESS(ROW(), COLUMN())),0,-1))</f>
        <v>地块建筑面积*0.08</v>
      </c>
      <c r="CH431" s="8" t="s">
        <v>2140</v>
      </c>
      <c r="CI431" s="45" t="str" cm="1">
        <f t="array" aca="1" ref="CI431" ca="1">IF(OFFSET(INDIRECT(ADDRESS(ROW(), COLUMN())),0,-1)="",VLOOKUP($G431,$A:$AAE,COLUMN(),FALSE),OFFSET(INDIRECT(ADDRESS(ROW(), COLUMN())),0,-1))</f>
        <v>村庄建设用地</v>
      </c>
      <c r="CJ431" s="75" t="s">
        <v>1962</v>
      </c>
      <c r="CK431" s="78" t="str">
        <f t="shared" si="306"/>
        <v>唯一标识:Rvs#农村社区服务设施用地#城规</v>
      </c>
      <c r="CL431" s="78" t="str">
        <f t="shared" si="307"/>
        <v>性质名称:农村社区服务设施用地</v>
      </c>
      <c r="CM431" s="78" t="str">
        <f t="shared" si="308"/>
        <v>地块性质过滤:</v>
      </c>
      <c r="CN431" s="78" t="str">
        <f t="shared" si="309"/>
        <v>地块性质:Rvs</v>
      </c>
      <c r="CO431" s="78" t="str">
        <f t="shared" si="310"/>
        <v>地类标准:城规</v>
      </c>
      <c r="CP431" s="78" t="str">
        <f t="shared" si="311"/>
        <v>地块性质别称:</v>
      </c>
      <c r="CQ431" s="78" t="str">
        <f t="shared" si="312"/>
        <v>属性继承:R22#服务设施用地#城规</v>
      </c>
      <c r="CR431" s="78" t="str">
        <f t="shared" si="313"/>
        <v>父类:R22</v>
      </c>
      <c r="CS431" s="78" t="str">
        <f t="shared" si="314"/>
        <v>级别继承:Rv#农村宅基地#城规</v>
      </c>
      <c r="CT431" s="78" t="str">
        <f t="shared" si="315"/>
        <v>级别层次:5</v>
      </c>
      <c r="CU431" s="78" t="str">
        <f t="shared" si="316"/>
        <v>级别:4Rv</v>
      </c>
      <c r="CV431" s="78" t="str">
        <f t="shared" ca="1" si="317"/>
        <v>地块颜色:240,187,129</v>
      </c>
      <c r="CW431" s="78" t="str">
        <f t="shared" ca="1" si="318"/>
        <v>建筑面积公式:面积*容积率</v>
      </c>
      <c r="CX431" s="78" t="str">
        <f t="shared" ca="1" si="319"/>
        <v>住宅建筑面积公式:地块建筑面积*0</v>
      </c>
      <c r="CY431" s="78" t="str">
        <f t="shared" ca="1" si="320"/>
        <v>商服建筑面积公式:地块建筑面积*0</v>
      </c>
      <c r="CZ431" s="78" t="str">
        <f t="shared" ca="1" si="321"/>
        <v>商服中商业建筑面积公式:地块建筑面积*0</v>
      </c>
      <c r="DA431" s="78" t="str">
        <f t="shared" ca="1" si="322"/>
        <v>商服中办公建筑面积公式:地块建筑面积*0</v>
      </c>
      <c r="DB431" s="78" t="str">
        <f t="shared" ca="1" si="323"/>
        <v>公服建筑面积公式:地块建筑面积*1</v>
      </c>
      <c r="DC431" s="78" t="str">
        <f t="shared" ca="1" si="324"/>
        <v>工业建筑面积公式:地块建筑面积*0</v>
      </c>
      <c r="DD431" s="78" t="str">
        <f t="shared" ca="1" si="325"/>
        <v>市政建筑面积公式:地块建筑面积*0</v>
      </c>
      <c r="DE431" s="78" t="str">
        <f t="shared" ca="1" si="350"/>
        <v>绿地面积指定指标:面积*0</v>
      </c>
      <c r="DF431" s="78" t="str">
        <f t="shared" ca="1" si="351"/>
        <v>绿地面积指定公式:面积*0</v>
      </c>
      <c r="DG431" s="78" t="str">
        <f t="shared" ca="1" si="326"/>
        <v>户数指标:-</v>
      </c>
      <c r="DH431" s="78" t="str">
        <f t="shared" ca="1" si="327"/>
        <v>户数公式:0</v>
      </c>
      <c r="DI431" s="78" t="str">
        <f t="shared" ca="1" si="328"/>
        <v>人数指标:-</v>
      </c>
      <c r="DJ431" s="78" t="str">
        <f t="shared" ca="1" si="329"/>
        <v>人数公式:0</v>
      </c>
      <c r="DK431" s="78" t="str">
        <f t="shared" ca="1" si="330"/>
        <v>就业指标:35平方米/岗位</v>
      </c>
      <c r="DL431" s="78" t="str">
        <f t="shared" ca="1" si="331"/>
        <v>就业公式:地块建筑面积/35</v>
      </c>
      <c r="DM431" s="78" t="str">
        <f t="shared" ca="1" si="332"/>
        <v>机动车指标:0.4个/100平方米</v>
      </c>
      <c r="DN431" s="78" t="str">
        <f t="shared" ca="1" si="333"/>
        <v>机动车公式:地块建筑面积*0.4/100</v>
      </c>
      <c r="DO431" s="78" t="str">
        <f t="shared" ca="1" si="334"/>
        <v>用水量指标:65立方米/日*公顷</v>
      </c>
      <c r="DP431" s="78" t="str">
        <f t="shared" ca="1" si="335"/>
        <v>用水量公式:用地面积*65</v>
      </c>
      <c r="DQ431" s="78" t="str">
        <f t="shared" ca="1" si="336"/>
        <v>污水折算系数:0.85</v>
      </c>
      <c r="DR431" s="78" t="str">
        <f t="shared" ca="1" si="337"/>
        <v>污水量公式:用水量*0.85</v>
      </c>
      <c r="DS431" s="78" t="str">
        <f t="shared" ca="1" si="338"/>
        <v>用电负荷指标:45瓦/平方米</v>
      </c>
      <c r="DT431" s="78" t="str">
        <f t="shared" ca="1" si="339"/>
        <v>同时率:0.8</v>
      </c>
      <c r="DU431" s="78" t="str">
        <f t="shared" ca="1" si="340"/>
        <v>用电量公式:地块建筑面积*45*0.8/1000</v>
      </c>
      <c r="DV431" s="78" t="str">
        <f t="shared" ca="1" si="341"/>
        <v>固话装机指标:1.0门/100平方米</v>
      </c>
      <c r="DW431" s="78" t="str">
        <f t="shared" ca="1" si="342"/>
        <v>固话量公式:地块建筑面积*1.0/100</v>
      </c>
      <c r="DX431" s="78" t="str">
        <f t="shared" ca="1" si="343"/>
        <v>有线电视指标:0.5门/100平方米</v>
      </c>
      <c r="DY431" s="78" t="str">
        <f t="shared" ca="1" si="344"/>
        <v>电视量公式:地块建筑面积*0.5/100</v>
      </c>
      <c r="DZ431" s="78" t="str">
        <f t="shared" ca="1" si="345"/>
        <v>高峰机动车生成量指标:39.4pcu/万平方米，71：29</v>
      </c>
      <c r="EA431" s="78" t="str">
        <f t="shared" ca="1" si="346"/>
        <v>高峰机动车吸引量公式:地块建筑面积/10000*39.4*0.71</v>
      </c>
      <c r="EB431" s="78" t="str">
        <f t="shared" ca="1" si="347"/>
        <v>高峰机动车发生量公式:地块建筑面积/10000*39.4*0.29</v>
      </c>
      <c r="EC431" s="78" t="str">
        <f t="shared" ca="1" si="352"/>
        <v>地下空间指标:地块建筑面积*0.4</v>
      </c>
      <c r="ED431" s="78" t="str">
        <f t="shared" ca="1" si="348"/>
        <v>地下空间公式:地块建筑面积*0.4</v>
      </c>
      <c r="EE431" s="78" t="str">
        <f t="shared" ca="1" si="353"/>
        <v>人防指标:地块建筑面积*0.08</v>
      </c>
      <c r="EF431" s="78" t="str">
        <f t="shared" ca="1" si="349"/>
        <v>人防公式:地块建筑面积*0.08</v>
      </c>
      <c r="EG431" s="78" t="str">
        <f t="shared" ca="1" si="356"/>
        <v>用地构成:村庄建设用地</v>
      </c>
      <c r="EH431" s="78" t="s">
        <v>1962</v>
      </c>
      <c r="EI431" s="79" t="str">
        <f t="shared" ca="1" si="354"/>
        <v>唯一标识:Rvs#农村社区服务设施用地#城规;性质名称:农村社区服务设施用地;地块性质过滤:;地块性质:Rvs;地类标准:城规;地块性质别称:;属性继承:R22#服务设施用地#城规;父类:R22;级别继承:Rv#农村宅基地#城规;级别层次:5;级别:4Rv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村庄建设用地</v>
      </c>
      <c r="EJ431" t="s">
        <v>1962</v>
      </c>
    </row>
    <row r="432" spans="1:140" ht="16.5" x14ac:dyDescent="0.2">
      <c r="A432" s="49" t="str">
        <f t="shared" si="355"/>
        <v>Av#公共管理与公共服务用地#城规</v>
      </c>
      <c r="B432" s="49" t="s">
        <v>2281</v>
      </c>
      <c r="C432" s="49"/>
      <c r="D432" s="49" t="s">
        <v>1090</v>
      </c>
      <c r="E432" s="49" t="s">
        <v>1276</v>
      </c>
      <c r="F432" s="49"/>
      <c r="G432" s="49" t="s">
        <v>65</v>
      </c>
      <c r="H432" s="49" t="s">
        <v>839</v>
      </c>
      <c r="I432" s="49" t="s">
        <v>115</v>
      </c>
      <c r="J432" s="49">
        <v>4</v>
      </c>
      <c r="K432" s="49" t="s">
        <v>1525</v>
      </c>
      <c r="L432" s="49"/>
      <c r="M432" s="49" t="str" cm="1">
        <f t="array" aca="1" ref="M432" ca="1">IF(OFFSET(INDIRECT(ADDRESS(ROW(), COLUMN())),0,-1)="",VLOOKUP($G432,$A:$AAE,COLUMN(),FALSE),OFFSET(INDIRECT(ADDRESS(ROW(), COLUMN())),0,-1))</f>
        <v>255,0,255</v>
      </c>
      <c r="N432" s="12"/>
      <c r="O432" s="49" t="str" cm="1">
        <f t="array" aca="1" ref="O432" ca="1">IF(OFFSET(INDIRECT(ADDRESS(ROW(), COLUMN())),0,-1)="",VLOOKUP($G432,$A:$AAE,COLUMN(),FALSE),OFFSET(INDIRECT(ADDRESS(ROW(), COLUMN())),0,-1))</f>
        <v>面积*容积率</v>
      </c>
      <c r="P432" s="12"/>
      <c r="Q432" s="12" t="str" cm="1">
        <f t="array" aca="1" ref="Q432" ca="1">IF(OFFSET(INDIRECT(ADDRESS(ROW(), COLUMN())),0,-1)="",VLOOKUP($G432,$A:$AAE,COLUMN(),FALSE),OFFSET(INDIRECT(ADDRESS(ROW(), COLUMN())),0,-1))</f>
        <v>地块建筑面积*0</v>
      </c>
      <c r="R432" s="12"/>
      <c r="S432" s="12" t="str" cm="1">
        <f t="array" aca="1" ref="S432" ca="1">IF(OFFSET(INDIRECT(ADDRESS(ROW(), COLUMN())),0,-1)="",VLOOKUP($G432,$A:$AAE,COLUMN(),FALSE),OFFSET(INDIRECT(ADDRESS(ROW(), COLUMN())),0,-1))</f>
        <v>地块建筑面积*0</v>
      </c>
      <c r="T432" s="12"/>
      <c r="U432" s="12" t="str" cm="1">
        <f t="array" aca="1" ref="U432" ca="1">IF(OFFSET(INDIRECT(ADDRESS(ROW(), COLUMN())),0,-1)="",VLOOKUP($G432,$A:$AAE,COLUMN(),FALSE),OFFSET(INDIRECT(ADDRESS(ROW(), COLUMN())),0,-1))</f>
        <v>地块建筑面积*0</v>
      </c>
      <c r="V432" s="12"/>
      <c r="W432" s="49" t="str" cm="1">
        <f t="array" aca="1" ref="W432" ca="1">IF(OFFSET(INDIRECT(ADDRESS(ROW(), COLUMN())),0,-1)="",VLOOKUP($G432,$A:$AAE,COLUMN(),FALSE),OFFSET(INDIRECT(ADDRESS(ROW(), COLUMN())),0,-1))</f>
        <v>地块建筑面积*0</v>
      </c>
      <c r="X432" s="12"/>
      <c r="Y432" s="12" t="str" cm="1">
        <f t="array" aca="1" ref="Y432" ca="1">IF(OFFSET(INDIRECT(ADDRESS(ROW(), COLUMN())),0,-1)="",VLOOKUP($G432,$A:$AAE,COLUMN(),FALSE),OFFSET(INDIRECT(ADDRESS(ROW(), COLUMN())),0,-1))</f>
        <v>地块建筑面积*1</v>
      </c>
      <c r="Z432" s="12"/>
      <c r="AA432" s="12" t="str" cm="1">
        <f t="array" aca="1" ref="AA432" ca="1">IF(OFFSET(INDIRECT(ADDRESS(ROW(), COLUMN())),0,-1)="",VLOOKUP($G432,$A:$AAE,COLUMN(),FALSE),OFFSET(INDIRECT(ADDRESS(ROW(), COLUMN())),0,-1))</f>
        <v>地块建筑面积*0</v>
      </c>
      <c r="AB432" s="12"/>
      <c r="AC432" s="12" t="str" cm="1">
        <f t="array" aca="1" ref="AC432" ca="1">IF(OFFSET(INDIRECT(ADDRESS(ROW(), COLUMN())),0,-1)="",VLOOKUP($G432,$A:$AAE,COLUMN(),FALSE),OFFSET(INDIRECT(ADDRESS(ROW(), COLUMN())),0,-1))</f>
        <v>地块建筑面积*0</v>
      </c>
      <c r="AD432" s="12"/>
      <c r="AE432" s="12" t="str" cm="1">
        <f t="array" aca="1" ref="AE432" ca="1">IF(OFFSET(INDIRECT(ADDRESS(ROW(), COLUMN())),0,-1)="",VLOOKUP($G432,$A:$AAE,COLUMN(),FALSE),OFFSET(INDIRECT(ADDRESS(ROW(), COLUMN())),0,-1))</f>
        <v>面积*0</v>
      </c>
      <c r="AF432" s="12"/>
      <c r="AG432" s="12" t="str" cm="1">
        <f t="array" aca="1" ref="AG432" ca="1">IF(OFFSET(INDIRECT(ADDRESS(ROW(), COLUMN())),0,-1)="",VLOOKUP($G432,$A:$AAE,COLUMN(),FALSE),OFFSET(INDIRECT(ADDRESS(ROW(), COLUMN())),0,-1))</f>
        <v>面积*0</v>
      </c>
      <c r="AH432" s="12"/>
      <c r="AI432" s="12" t="str" cm="1">
        <f t="array" aca="1" ref="AI432" ca="1">IF(OFFSET(INDIRECT(ADDRESS(ROW(), COLUMN())),0,-1)="",VLOOKUP($G432,$A:$AAE,COLUMN(),FALSE),OFFSET(INDIRECT(ADDRESS(ROW(), COLUMN())),0,-1))</f>
        <v>-</v>
      </c>
      <c r="AJ432" s="12"/>
      <c r="AK432" s="12" cm="1">
        <f t="array" aca="1" ref="AK432" ca="1">IF(OFFSET(INDIRECT(ADDRESS(ROW(), COLUMN())),0,-1)="",VLOOKUP($G432,$A:$AAE,COLUMN(),FALSE),OFFSET(INDIRECT(ADDRESS(ROW(), COLUMN())),0,-1))</f>
        <v>0</v>
      </c>
      <c r="AL432" s="12"/>
      <c r="AM432" s="12" t="str" cm="1">
        <f t="array" aca="1" ref="AM432" ca="1">IF(OFFSET(INDIRECT(ADDRESS(ROW(), COLUMN())),0,-1)="",VLOOKUP($G432,$A:$AAE,COLUMN(),FALSE),OFFSET(INDIRECT(ADDRESS(ROW(), COLUMN())),0,-1))</f>
        <v>-</v>
      </c>
      <c r="AN432" s="12"/>
      <c r="AO432" s="12" cm="1">
        <f t="array" aca="1" ref="AO432" ca="1">IF(OFFSET(INDIRECT(ADDRESS(ROW(), COLUMN())),0,-1)="",VLOOKUP($G432,$A:$AAE,COLUMN(),FALSE),OFFSET(INDIRECT(ADDRESS(ROW(), COLUMN())),0,-1))</f>
        <v>0</v>
      </c>
      <c r="AP432" s="12"/>
      <c r="AQ432" s="12" t="str" cm="1">
        <f t="array" aca="1" ref="AQ432" ca="1">IF(OFFSET(INDIRECT(ADDRESS(ROW(), COLUMN())),0,-1)="",VLOOKUP($G432,$A:$AAE,COLUMN(),FALSE),OFFSET(INDIRECT(ADDRESS(ROW(), COLUMN())),0,-1))</f>
        <v>35平方米/岗位</v>
      </c>
      <c r="AR432" s="12"/>
      <c r="AS432" s="12" t="str" cm="1">
        <f t="array" aca="1" ref="AS432" ca="1">IF(OFFSET(INDIRECT(ADDRESS(ROW(), COLUMN())),0,-1)="",VLOOKUP($G432,$A:$AAE,COLUMN(),FALSE),OFFSET(INDIRECT(ADDRESS(ROW(), COLUMN())),0,-1))</f>
        <v>公服建筑面积/35</v>
      </c>
      <c r="AT432" s="12"/>
      <c r="AU432" s="12" t="str" cm="1">
        <f t="array" aca="1" ref="AU432" ca="1">IF(OFFSET(INDIRECT(ADDRESS(ROW(), COLUMN())),0,-1)="",VLOOKUP($G432,$A:$AAE,COLUMN(),FALSE),OFFSET(INDIRECT(ADDRESS(ROW(), COLUMN())),0,-1))</f>
        <v>1.2个/100平方米</v>
      </c>
      <c r="AV432" s="12"/>
      <c r="AW432" s="12" t="str" cm="1">
        <f t="array" aca="1" ref="AW432" ca="1">IF(OFFSET(INDIRECT(ADDRESS(ROW(), COLUMN())),0,-1)="",VLOOKUP($G432,$A:$AAE,COLUMN(),FALSE),OFFSET(INDIRECT(ADDRESS(ROW(), COLUMN())),0,-1))</f>
        <v>地块建筑面积*1.2/100</v>
      </c>
      <c r="AX432" s="2"/>
      <c r="AY432" s="12" t="str" cm="1">
        <f t="array" aca="1" ref="AY432" ca="1">IF(OFFSET(INDIRECT(ADDRESS(ROW(), COLUMN())),0,-1)="",VLOOKUP($G432,$A:$AAE,COLUMN(),FALSE),OFFSET(INDIRECT(ADDRESS(ROW(), COLUMN())),0,-1))</f>
        <v>7.0升/平方米*日</v>
      </c>
      <c r="AZ432" s="2"/>
      <c r="BA432" s="12" t="str" cm="1">
        <f t="array" aca="1" ref="BA432" ca="1">IF(OFFSET(INDIRECT(ADDRESS(ROW(), COLUMN())),0,-1)="",VLOOKUP($G432,$A:$AAE,COLUMN(),FALSE),OFFSET(INDIRECT(ADDRESS(ROW(), COLUMN())),0,-1))</f>
        <v>地块建筑面积*7.0/1000</v>
      </c>
      <c r="BB432" s="2"/>
      <c r="BC432" s="12" cm="1">
        <f t="array" aca="1" ref="BC432" ca="1">IF(OFFSET(INDIRECT(ADDRESS(ROW(), COLUMN())),0,-1)="",VLOOKUP($G432,$A:$AAE,COLUMN(),FALSE),OFFSET(INDIRECT(ADDRESS(ROW(), COLUMN())),0,-1))</f>
        <v>0.85</v>
      </c>
      <c r="BD432" s="2"/>
      <c r="BE432" s="12" t="str" cm="1">
        <f t="array" aca="1" ref="BE432" ca="1">IF(OFFSET(INDIRECT(ADDRESS(ROW(), COLUMN())),0,-1)="",VLOOKUP($G432,$A:$AAE,COLUMN(),FALSE),OFFSET(INDIRECT(ADDRESS(ROW(), COLUMN())),0,-1))</f>
        <v>用水量*0.85</v>
      </c>
      <c r="BF432" s="2"/>
      <c r="BG432" s="12" t="str" cm="1">
        <f t="array" aca="1" ref="BG432" ca="1">IF(OFFSET(INDIRECT(ADDRESS(ROW(), COLUMN())),0,-1)="",VLOOKUP($G432,$A:$AAE,COLUMN(),FALSE),OFFSET(INDIRECT(ADDRESS(ROW(), COLUMN())),0,-1))</f>
        <v>50瓦/平方米</v>
      </c>
      <c r="BH432" s="2"/>
      <c r="BI432" s="12" cm="1">
        <f t="array" aca="1" ref="BI432" ca="1">IF(OFFSET(INDIRECT(ADDRESS(ROW(), COLUMN())),0,-1)="",VLOOKUP($G432,$A:$AAE,COLUMN(),FALSE),OFFSET(INDIRECT(ADDRESS(ROW(), COLUMN())),0,-1))</f>
        <v>0.8</v>
      </c>
      <c r="BJ432" s="2"/>
      <c r="BK432" s="12" t="str" cm="1">
        <f t="array" aca="1" ref="BK432" ca="1">IF(OFFSET(INDIRECT(ADDRESS(ROW(), COLUMN())),0,-1)="",VLOOKUP($G432,$A:$AAE,COLUMN(),FALSE),OFFSET(INDIRECT(ADDRESS(ROW(), COLUMN())),0,-1))</f>
        <v>地块建筑面积*50*0.8/1000</v>
      </c>
      <c r="BL432" s="2"/>
      <c r="BM432" s="12" t="str" cm="1">
        <f t="array" aca="1" ref="BM432" ca="1">IF(OFFSET(INDIRECT(ADDRESS(ROW(), COLUMN())),0,-1)="",VLOOKUP($G432,$A:$AAE,COLUMN(),FALSE),OFFSET(INDIRECT(ADDRESS(ROW(), COLUMN())),0,-1))</f>
        <v>1.0门/100平方米</v>
      </c>
      <c r="BN432" s="2"/>
      <c r="BO432" s="12" t="str" cm="1">
        <f t="array" aca="1" ref="BO432" ca="1">IF(OFFSET(INDIRECT(ADDRESS(ROW(), COLUMN())),0,-1)="",VLOOKUP($G432,$A:$AAE,COLUMN(),FALSE),OFFSET(INDIRECT(ADDRESS(ROW(), COLUMN())),0,-1))</f>
        <v>地块建筑面积*1.0/100</v>
      </c>
      <c r="BP432" s="2"/>
      <c r="BQ432" s="12" t="str" cm="1">
        <f t="array" aca="1" ref="BQ432" ca="1">IF(OFFSET(INDIRECT(ADDRESS(ROW(), COLUMN())),0,-1)="",VLOOKUP($G432,$A:$AAE,COLUMN(),FALSE),OFFSET(INDIRECT(ADDRESS(ROW(), COLUMN())),0,-1))</f>
        <v>0.3门/100平方米</v>
      </c>
      <c r="BR432" s="2"/>
      <c r="BS432" s="12" t="str" cm="1">
        <f t="array" aca="1" ref="BS432" ca="1">IF(OFFSET(INDIRECT(ADDRESS(ROW(), COLUMN())),0,-1)="",VLOOKUP($G432,$A:$AAE,COLUMN(),FALSE),OFFSET(INDIRECT(ADDRESS(ROW(), COLUMN())),0,-1))</f>
        <v>地块建筑面积*0.3/100</v>
      </c>
      <c r="BT432" s="2"/>
      <c r="BU432" s="12" t="str" cm="1">
        <f t="array" aca="1" ref="BU432" ca="1">IF(OFFSET(INDIRECT(ADDRESS(ROW(), COLUMN())),0,-1)="",VLOOKUP($G432,$A:$AAE,COLUMN(),FALSE),OFFSET(INDIRECT(ADDRESS(ROW(), COLUMN())),0,-1))</f>
        <v>23.3pcu/万平方米，68：32</v>
      </c>
      <c r="BV432" s="2"/>
      <c r="BW432" s="12" t="str" cm="1">
        <f t="array" aca="1" ref="BW432" ca="1">IF(OFFSET(INDIRECT(ADDRESS(ROW(), COLUMN())),0,-1)="",VLOOKUP($G432,$A:$AAE,COLUMN(),FALSE),OFFSET(INDIRECT(ADDRESS(ROW(), COLUMN())),0,-1))</f>
        <v>地块建筑面积/10000*23.3*0.68</v>
      </c>
      <c r="BX432" s="2"/>
      <c r="BY432" s="12" t="str" cm="1">
        <f t="array" aca="1" ref="BY432" ca="1">IF(OFFSET(INDIRECT(ADDRESS(ROW(), COLUMN())),0,-1)="",VLOOKUP($G432,$A:$AAE,COLUMN(),FALSE),OFFSET(INDIRECT(ADDRESS(ROW(), COLUMN())),0,-1))</f>
        <v>地块建筑面积/10000*23.3*0.32</v>
      </c>
      <c r="BZ432" s="95"/>
      <c r="CA432" s="12" t="str" cm="1">
        <f t="array" aca="1" ref="CA432" ca="1">IF(OFFSET(INDIRECT(ADDRESS(ROW(), COLUMN())),0,-1)="",VLOOKUP($G432,$A:$AAE,COLUMN(),FALSE),OFFSET(INDIRECT(ADDRESS(ROW(), COLUMN())),0,-1))</f>
        <v>地块建筑面积*0.4</v>
      </c>
      <c r="CB432" s="12"/>
      <c r="CC432" s="12" t="str" cm="1">
        <f t="array" aca="1" ref="CC432" ca="1">IF(OFFSET(INDIRECT(ADDRESS(ROW(), COLUMN())),0,-1)="",VLOOKUP($G432,$A:$AAE,COLUMN(),FALSE),OFFSET(INDIRECT(ADDRESS(ROW(), COLUMN())),0,-1))</f>
        <v>地块建筑面积*0.4</v>
      </c>
      <c r="CD432" s="12"/>
      <c r="CE432" s="12" t="str" cm="1">
        <f t="array" aca="1" ref="CE432" ca="1">IF(OFFSET(INDIRECT(ADDRESS(ROW(), COLUMN())),0,-1)="",VLOOKUP($G432,$A:$AAE,COLUMN(),FALSE),OFFSET(INDIRECT(ADDRESS(ROW(), COLUMN())),0,-1))</f>
        <v>地块建筑面积*0.08</v>
      </c>
      <c r="CF432" s="12"/>
      <c r="CG432" s="12" t="str" cm="1">
        <f t="array" aca="1" ref="CG432" ca="1">IF(OFFSET(INDIRECT(ADDRESS(ROW(), COLUMN())),0,-1)="",VLOOKUP($G432,$A:$AAE,COLUMN(),FALSE),OFFSET(INDIRECT(ADDRESS(ROW(), COLUMN())),0,-1))</f>
        <v>地块建筑面积*0.08</v>
      </c>
      <c r="CH432" s="12" t="s">
        <v>2140</v>
      </c>
      <c r="CI432" s="49" t="str" cm="1">
        <f t="array" aca="1" ref="CI432" ca="1">IF(OFFSET(INDIRECT(ADDRESS(ROW(), COLUMN())),0,-1)="",VLOOKUP($G432,$A:$AAE,COLUMN(),FALSE),OFFSET(INDIRECT(ADDRESS(ROW(), COLUMN())),0,-1))</f>
        <v>村庄建设用地</v>
      </c>
      <c r="CJ432" s="75" t="s">
        <v>1962</v>
      </c>
      <c r="CK432" s="78" t="str">
        <f t="shared" si="306"/>
        <v>唯一标识:Av#公共管理与公共服务用地#城规</v>
      </c>
      <c r="CL432" s="78" t="str">
        <f t="shared" si="307"/>
        <v>性质名称:公共管理与公共服务用地</v>
      </c>
      <c r="CM432" s="78" t="str">
        <f t="shared" si="308"/>
        <v>地块性质过滤:</v>
      </c>
      <c r="CN432" s="78" t="str">
        <f t="shared" si="309"/>
        <v>地块性质:Av</v>
      </c>
      <c r="CO432" s="78" t="str">
        <f t="shared" si="310"/>
        <v>地类标准:城规</v>
      </c>
      <c r="CP432" s="78" t="str">
        <f t="shared" si="311"/>
        <v>地块性质别称:</v>
      </c>
      <c r="CQ432" s="78" t="str">
        <f t="shared" si="312"/>
        <v>属性继承:A#公共管理与公共服务设施用地#城规</v>
      </c>
      <c r="CR432" s="78" t="str">
        <f t="shared" si="313"/>
        <v>父类:A</v>
      </c>
      <c r="CS432" s="78" t="str">
        <f t="shared" si="314"/>
        <v>级别继承:H14#村庄建设用地#城规</v>
      </c>
      <c r="CT432" s="78" t="str">
        <f t="shared" si="315"/>
        <v>级别层次:4</v>
      </c>
      <c r="CU432" s="78" t="str">
        <f t="shared" si="316"/>
        <v>级别:3H14</v>
      </c>
      <c r="CV432" s="78" t="str">
        <f t="shared" ca="1" si="317"/>
        <v>地块颜色:255,0,255</v>
      </c>
      <c r="CW432" s="78" t="str">
        <f t="shared" ca="1" si="318"/>
        <v>建筑面积公式:面积*容积率</v>
      </c>
      <c r="CX432" s="78" t="str">
        <f t="shared" ca="1" si="319"/>
        <v>住宅建筑面积公式:地块建筑面积*0</v>
      </c>
      <c r="CY432" s="78" t="str">
        <f t="shared" ca="1" si="320"/>
        <v>商服建筑面积公式:地块建筑面积*0</v>
      </c>
      <c r="CZ432" s="78" t="str">
        <f t="shared" ca="1" si="321"/>
        <v>商服中商业建筑面积公式:地块建筑面积*0</v>
      </c>
      <c r="DA432" s="78" t="str">
        <f t="shared" ca="1" si="322"/>
        <v>商服中办公建筑面积公式:地块建筑面积*0</v>
      </c>
      <c r="DB432" s="78" t="str">
        <f t="shared" ca="1" si="323"/>
        <v>公服建筑面积公式:地块建筑面积*1</v>
      </c>
      <c r="DC432" s="78" t="str">
        <f t="shared" ca="1" si="324"/>
        <v>工业建筑面积公式:地块建筑面积*0</v>
      </c>
      <c r="DD432" s="78" t="str">
        <f t="shared" ca="1" si="325"/>
        <v>市政建筑面积公式:地块建筑面积*0</v>
      </c>
      <c r="DE432" s="78" t="str">
        <f t="shared" ca="1" si="350"/>
        <v>绿地面积指定指标:面积*0</v>
      </c>
      <c r="DF432" s="78" t="str">
        <f t="shared" ca="1" si="351"/>
        <v>绿地面积指定公式:面积*0</v>
      </c>
      <c r="DG432" s="78" t="str">
        <f t="shared" ca="1" si="326"/>
        <v>户数指标:-</v>
      </c>
      <c r="DH432" s="78" t="str">
        <f t="shared" ca="1" si="327"/>
        <v>户数公式:0</v>
      </c>
      <c r="DI432" s="78" t="str">
        <f t="shared" ca="1" si="328"/>
        <v>人数指标:-</v>
      </c>
      <c r="DJ432" s="78" t="str">
        <f t="shared" ca="1" si="329"/>
        <v>人数公式:0</v>
      </c>
      <c r="DK432" s="78" t="str">
        <f t="shared" ca="1" si="330"/>
        <v>就业指标:35平方米/岗位</v>
      </c>
      <c r="DL432" s="78" t="str">
        <f t="shared" ca="1" si="331"/>
        <v>就业公式:公服建筑面积/35</v>
      </c>
      <c r="DM432" s="78" t="str">
        <f t="shared" ca="1" si="332"/>
        <v>机动车指标:1.2个/100平方米</v>
      </c>
      <c r="DN432" s="78" t="str">
        <f t="shared" ca="1" si="333"/>
        <v>机动车公式:地块建筑面积*1.2/100</v>
      </c>
      <c r="DO432" s="78" t="str">
        <f t="shared" ca="1" si="334"/>
        <v>用水量指标:7.0升/平方米*日</v>
      </c>
      <c r="DP432" s="78" t="str">
        <f t="shared" ca="1" si="335"/>
        <v>用水量公式:地块建筑面积*7.0/1000</v>
      </c>
      <c r="DQ432" s="78" t="str">
        <f t="shared" ca="1" si="336"/>
        <v>污水折算系数:0.85</v>
      </c>
      <c r="DR432" s="78" t="str">
        <f t="shared" ca="1" si="337"/>
        <v>污水量公式:用水量*0.85</v>
      </c>
      <c r="DS432" s="78" t="str">
        <f t="shared" ca="1" si="338"/>
        <v>用电负荷指标:50瓦/平方米</v>
      </c>
      <c r="DT432" s="78" t="str">
        <f t="shared" ca="1" si="339"/>
        <v>同时率:0.8</v>
      </c>
      <c r="DU432" s="78" t="str">
        <f t="shared" ca="1" si="340"/>
        <v>用电量公式:地块建筑面积*50*0.8/1000</v>
      </c>
      <c r="DV432" s="78" t="str">
        <f t="shared" ca="1" si="341"/>
        <v>固话装机指标:1.0门/100平方米</v>
      </c>
      <c r="DW432" s="78" t="str">
        <f t="shared" ca="1" si="342"/>
        <v>固话量公式:地块建筑面积*1.0/100</v>
      </c>
      <c r="DX432" s="78" t="str">
        <f t="shared" ca="1" si="343"/>
        <v>有线电视指标:0.3门/100平方米</v>
      </c>
      <c r="DY432" s="78" t="str">
        <f t="shared" ca="1" si="344"/>
        <v>电视量公式:地块建筑面积*0.3/100</v>
      </c>
      <c r="DZ432" s="78" t="str">
        <f t="shared" ca="1" si="345"/>
        <v>高峰机动车生成量指标:23.3pcu/万平方米，68：32</v>
      </c>
      <c r="EA432" s="78" t="str">
        <f t="shared" ca="1" si="346"/>
        <v>高峰机动车吸引量公式:地块建筑面积/10000*23.3*0.68</v>
      </c>
      <c r="EB432" s="78" t="str">
        <f t="shared" ca="1" si="347"/>
        <v>高峰机动车发生量公式:地块建筑面积/10000*23.3*0.32</v>
      </c>
      <c r="EC432" s="78" t="str">
        <f t="shared" ca="1" si="352"/>
        <v>地下空间指标:地块建筑面积*0.4</v>
      </c>
      <c r="ED432" s="78" t="str">
        <f t="shared" ca="1" si="348"/>
        <v>地下空间公式:地块建筑面积*0.4</v>
      </c>
      <c r="EE432" s="78" t="str">
        <f t="shared" ca="1" si="353"/>
        <v>人防指标:地块建筑面积*0.08</v>
      </c>
      <c r="EF432" s="78" t="str">
        <f t="shared" ca="1" si="349"/>
        <v>人防公式:地块建筑面积*0.08</v>
      </c>
      <c r="EG432" s="78" t="str">
        <f t="shared" ca="1" si="356"/>
        <v>用地构成:村庄建设用地</v>
      </c>
      <c r="EH432" s="78" t="s">
        <v>1962</v>
      </c>
      <c r="EI432" s="79" t="str">
        <f t="shared" ca="1" si="354"/>
        <v>唯一标识:Av#公共管理与公共服务用地#城规;性质名称:公共管理与公共服务用地;地块性质过滤:;地块性质:Av;地类标准:城规;地块性质别称:;属性继承:A#公共管理与公共服务设施用地#城规;父类:A;级别继承:H14#村庄建设用地#城规;级别层次:4;级别:3H14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2" t="s">
        <v>1962</v>
      </c>
    </row>
    <row r="433" spans="1:140" ht="16.5" x14ac:dyDescent="0.2">
      <c r="A433" s="49" t="str">
        <f t="shared" si="355"/>
        <v>Av1#机关团体用地#城规</v>
      </c>
      <c r="B433" s="49" t="s">
        <v>2282</v>
      </c>
      <c r="C433" s="49"/>
      <c r="D433" s="49" t="s">
        <v>1091</v>
      </c>
      <c r="E433" s="49" t="s">
        <v>1276</v>
      </c>
      <c r="F433" s="49"/>
      <c r="G433" s="49" t="s">
        <v>2326</v>
      </c>
      <c r="H433" s="49" t="s">
        <v>1090</v>
      </c>
      <c r="I433" s="49" t="s">
        <v>118</v>
      </c>
      <c r="J433" s="49">
        <v>5</v>
      </c>
      <c r="K433" s="49" t="s">
        <v>1528</v>
      </c>
      <c r="L433" s="49"/>
      <c r="M433" s="49" t="str" cm="1">
        <f t="array" aca="1" ref="M433" ca="1">IF(OFFSET(INDIRECT(ADDRESS(ROW(), COLUMN())),0,-1)="",VLOOKUP($G433,$A:$AAE,COLUMN(),FALSE),OFFSET(INDIRECT(ADDRESS(ROW(), COLUMN())),0,-1))</f>
        <v>255,0,255</v>
      </c>
      <c r="N433" s="12"/>
      <c r="O433" s="49" t="str" cm="1">
        <f t="array" aca="1" ref="O433" ca="1">IF(OFFSET(INDIRECT(ADDRESS(ROW(), COLUMN())),0,-1)="",VLOOKUP($G433,$A:$AAE,COLUMN(),FALSE),OFFSET(INDIRECT(ADDRESS(ROW(), COLUMN())),0,-1))</f>
        <v>面积*容积率</v>
      </c>
      <c r="P433" s="12"/>
      <c r="Q433" s="12" t="str" cm="1">
        <f t="array" aca="1" ref="Q433" ca="1">IF(OFFSET(INDIRECT(ADDRESS(ROW(), COLUMN())),0,-1)="",VLOOKUP($G433,$A:$AAE,COLUMN(),FALSE),OFFSET(INDIRECT(ADDRESS(ROW(), COLUMN())),0,-1))</f>
        <v>地块建筑面积*0</v>
      </c>
      <c r="R433" s="12"/>
      <c r="S433" s="12" t="str" cm="1">
        <f t="array" aca="1" ref="S433" ca="1">IF(OFFSET(INDIRECT(ADDRESS(ROW(), COLUMN())),0,-1)="",VLOOKUP($G433,$A:$AAE,COLUMN(),FALSE),OFFSET(INDIRECT(ADDRESS(ROW(), COLUMN())),0,-1))</f>
        <v>地块建筑面积*0</v>
      </c>
      <c r="T433" s="12"/>
      <c r="U433" s="12" t="str" cm="1">
        <f t="array" aca="1" ref="U433" ca="1">IF(OFFSET(INDIRECT(ADDRESS(ROW(), COLUMN())),0,-1)="",VLOOKUP($G433,$A:$AAE,COLUMN(),FALSE),OFFSET(INDIRECT(ADDRESS(ROW(), COLUMN())),0,-1))</f>
        <v>地块建筑面积*0</v>
      </c>
      <c r="V433" s="12"/>
      <c r="W433" s="49" t="str" cm="1">
        <f t="array" aca="1" ref="W433" ca="1">IF(OFFSET(INDIRECT(ADDRESS(ROW(), COLUMN())),0,-1)="",VLOOKUP($G433,$A:$AAE,COLUMN(),FALSE),OFFSET(INDIRECT(ADDRESS(ROW(), COLUMN())),0,-1))</f>
        <v>地块建筑面积*0</v>
      </c>
      <c r="X433" s="12"/>
      <c r="Y433" s="12" t="str" cm="1">
        <f t="array" aca="1" ref="Y433" ca="1">IF(OFFSET(INDIRECT(ADDRESS(ROW(), COLUMN())),0,-1)="",VLOOKUP($G433,$A:$AAE,COLUMN(),FALSE),OFFSET(INDIRECT(ADDRESS(ROW(), COLUMN())),0,-1))</f>
        <v>地块建筑面积*1</v>
      </c>
      <c r="Z433" s="12"/>
      <c r="AA433" s="12" t="str" cm="1">
        <f t="array" aca="1" ref="AA433" ca="1">IF(OFFSET(INDIRECT(ADDRESS(ROW(), COLUMN())),0,-1)="",VLOOKUP($G433,$A:$AAE,COLUMN(),FALSE),OFFSET(INDIRECT(ADDRESS(ROW(), COLUMN())),0,-1))</f>
        <v>地块建筑面积*0</v>
      </c>
      <c r="AB433" s="12"/>
      <c r="AC433" s="12" t="str" cm="1">
        <f t="array" aca="1" ref="AC433" ca="1">IF(OFFSET(INDIRECT(ADDRESS(ROW(), COLUMN())),0,-1)="",VLOOKUP($G433,$A:$AAE,COLUMN(),FALSE),OFFSET(INDIRECT(ADDRESS(ROW(), COLUMN())),0,-1))</f>
        <v>地块建筑面积*0</v>
      </c>
      <c r="AD433" s="12"/>
      <c r="AE433" s="12" t="str" cm="1">
        <f t="array" aca="1" ref="AE433" ca="1">IF(OFFSET(INDIRECT(ADDRESS(ROW(), COLUMN())),0,-1)="",VLOOKUP($G433,$A:$AAE,COLUMN(),FALSE),OFFSET(INDIRECT(ADDRESS(ROW(), COLUMN())),0,-1))</f>
        <v>面积*0</v>
      </c>
      <c r="AF433" s="12"/>
      <c r="AG433" s="12" t="str" cm="1">
        <f t="array" aca="1" ref="AG433" ca="1">IF(OFFSET(INDIRECT(ADDRESS(ROW(), COLUMN())),0,-1)="",VLOOKUP($G433,$A:$AAE,COLUMN(),FALSE),OFFSET(INDIRECT(ADDRESS(ROW(), COLUMN())),0,-1))</f>
        <v>面积*0</v>
      </c>
      <c r="AH433" s="12"/>
      <c r="AI433" s="12" t="str" cm="1">
        <f t="array" aca="1" ref="AI433" ca="1">IF(OFFSET(INDIRECT(ADDRESS(ROW(), COLUMN())),0,-1)="",VLOOKUP($G433,$A:$AAE,COLUMN(),FALSE),OFFSET(INDIRECT(ADDRESS(ROW(), COLUMN())),0,-1))</f>
        <v>-</v>
      </c>
      <c r="AJ433" s="12"/>
      <c r="AK433" s="12" cm="1">
        <f t="array" aca="1" ref="AK433" ca="1">IF(OFFSET(INDIRECT(ADDRESS(ROW(), COLUMN())),0,-1)="",VLOOKUP($G433,$A:$AAE,COLUMN(),FALSE),OFFSET(INDIRECT(ADDRESS(ROW(), COLUMN())),0,-1))</f>
        <v>0</v>
      </c>
      <c r="AL433" s="12"/>
      <c r="AM433" s="12" t="str" cm="1">
        <f t="array" aca="1" ref="AM433" ca="1">IF(OFFSET(INDIRECT(ADDRESS(ROW(), COLUMN())),0,-1)="",VLOOKUP($G433,$A:$AAE,COLUMN(),FALSE),OFFSET(INDIRECT(ADDRESS(ROW(), COLUMN())),0,-1))</f>
        <v>-</v>
      </c>
      <c r="AN433" s="12"/>
      <c r="AO433" s="12" cm="1">
        <f t="array" aca="1" ref="AO433" ca="1">IF(OFFSET(INDIRECT(ADDRESS(ROW(), COLUMN())),0,-1)="",VLOOKUP($G433,$A:$AAE,COLUMN(),FALSE),OFFSET(INDIRECT(ADDRESS(ROW(), COLUMN())),0,-1))</f>
        <v>0</v>
      </c>
      <c r="AP433" s="12"/>
      <c r="AQ433" s="12" t="str" cm="1">
        <f t="array" aca="1" ref="AQ433" ca="1">IF(OFFSET(INDIRECT(ADDRESS(ROW(), COLUMN())),0,-1)="",VLOOKUP($G433,$A:$AAE,COLUMN(),FALSE),OFFSET(INDIRECT(ADDRESS(ROW(), COLUMN())),0,-1))</f>
        <v>35平方米/岗位</v>
      </c>
      <c r="AR433" s="12"/>
      <c r="AS433" s="12" t="str" cm="1">
        <f t="array" aca="1" ref="AS433" ca="1">IF(OFFSET(INDIRECT(ADDRESS(ROW(), COLUMN())),0,-1)="",VLOOKUP($G433,$A:$AAE,COLUMN(),FALSE),OFFSET(INDIRECT(ADDRESS(ROW(), COLUMN())),0,-1))</f>
        <v>公服建筑面积/35</v>
      </c>
      <c r="AT433" s="12"/>
      <c r="AU433" s="12" t="str" cm="1">
        <f t="array" aca="1" ref="AU433" ca="1">IF(OFFSET(INDIRECT(ADDRESS(ROW(), COLUMN())),0,-1)="",VLOOKUP($G433,$A:$AAE,COLUMN(),FALSE),OFFSET(INDIRECT(ADDRESS(ROW(), COLUMN())),0,-1))</f>
        <v>1.2个/100平方米</v>
      </c>
      <c r="AV433" s="12"/>
      <c r="AW433" s="12" t="str" cm="1">
        <f t="array" aca="1" ref="AW433" ca="1">IF(OFFSET(INDIRECT(ADDRESS(ROW(), COLUMN())),0,-1)="",VLOOKUP($G433,$A:$AAE,COLUMN(),FALSE),OFFSET(INDIRECT(ADDRESS(ROW(), COLUMN())),0,-1))</f>
        <v>地块建筑面积*1.2/100</v>
      </c>
      <c r="AX433" s="2"/>
      <c r="AY433" s="12" t="str" cm="1">
        <f t="array" aca="1" ref="AY433" ca="1">IF(OFFSET(INDIRECT(ADDRESS(ROW(), COLUMN())),0,-1)="",VLOOKUP($G433,$A:$AAE,COLUMN(),FALSE),OFFSET(INDIRECT(ADDRESS(ROW(), COLUMN())),0,-1))</f>
        <v>7.0升/平方米*日</v>
      </c>
      <c r="AZ433" s="2"/>
      <c r="BA433" s="12" t="str" cm="1">
        <f t="array" aca="1" ref="BA433" ca="1">IF(OFFSET(INDIRECT(ADDRESS(ROW(), COLUMN())),0,-1)="",VLOOKUP($G433,$A:$AAE,COLUMN(),FALSE),OFFSET(INDIRECT(ADDRESS(ROW(), COLUMN())),0,-1))</f>
        <v>地块建筑面积*7.0/1000</v>
      </c>
      <c r="BB433" s="2"/>
      <c r="BC433" s="12" cm="1">
        <f t="array" aca="1" ref="BC433" ca="1">IF(OFFSET(INDIRECT(ADDRESS(ROW(), COLUMN())),0,-1)="",VLOOKUP($G433,$A:$AAE,COLUMN(),FALSE),OFFSET(INDIRECT(ADDRESS(ROW(), COLUMN())),0,-1))</f>
        <v>0.85</v>
      </c>
      <c r="BD433" s="2"/>
      <c r="BE433" s="12" t="str" cm="1">
        <f t="array" aca="1" ref="BE433" ca="1">IF(OFFSET(INDIRECT(ADDRESS(ROW(), COLUMN())),0,-1)="",VLOOKUP($G433,$A:$AAE,COLUMN(),FALSE),OFFSET(INDIRECT(ADDRESS(ROW(), COLUMN())),0,-1))</f>
        <v>用水量*0.85</v>
      </c>
      <c r="BF433" s="2"/>
      <c r="BG433" s="12" t="str" cm="1">
        <f t="array" aca="1" ref="BG433" ca="1">IF(OFFSET(INDIRECT(ADDRESS(ROW(), COLUMN())),0,-1)="",VLOOKUP($G433,$A:$AAE,COLUMN(),FALSE),OFFSET(INDIRECT(ADDRESS(ROW(), COLUMN())),0,-1))</f>
        <v>50瓦/平方米</v>
      </c>
      <c r="BH433" s="2"/>
      <c r="BI433" s="12" cm="1">
        <f t="array" aca="1" ref="BI433" ca="1">IF(OFFSET(INDIRECT(ADDRESS(ROW(), COLUMN())),0,-1)="",VLOOKUP($G433,$A:$AAE,COLUMN(),FALSE),OFFSET(INDIRECT(ADDRESS(ROW(), COLUMN())),0,-1))</f>
        <v>0.8</v>
      </c>
      <c r="BJ433" s="2"/>
      <c r="BK433" s="12" t="str" cm="1">
        <f t="array" aca="1" ref="BK433" ca="1">IF(OFFSET(INDIRECT(ADDRESS(ROW(), COLUMN())),0,-1)="",VLOOKUP($G433,$A:$AAE,COLUMN(),FALSE),OFFSET(INDIRECT(ADDRESS(ROW(), COLUMN())),0,-1))</f>
        <v>地块建筑面积*50*0.8/1000</v>
      </c>
      <c r="BL433" s="2"/>
      <c r="BM433" s="12" t="str" cm="1">
        <f t="array" aca="1" ref="BM433" ca="1">IF(OFFSET(INDIRECT(ADDRESS(ROW(), COLUMN())),0,-1)="",VLOOKUP($G433,$A:$AAE,COLUMN(),FALSE),OFFSET(INDIRECT(ADDRESS(ROW(), COLUMN())),0,-1))</f>
        <v>1.0门/100平方米</v>
      </c>
      <c r="BN433" s="2"/>
      <c r="BO433" s="12" t="str" cm="1">
        <f t="array" aca="1" ref="BO433" ca="1">IF(OFFSET(INDIRECT(ADDRESS(ROW(), COLUMN())),0,-1)="",VLOOKUP($G433,$A:$AAE,COLUMN(),FALSE),OFFSET(INDIRECT(ADDRESS(ROW(), COLUMN())),0,-1))</f>
        <v>地块建筑面积*1.0/100</v>
      </c>
      <c r="BP433" s="2"/>
      <c r="BQ433" s="12" t="str" cm="1">
        <f t="array" aca="1" ref="BQ433" ca="1">IF(OFFSET(INDIRECT(ADDRESS(ROW(), COLUMN())),0,-1)="",VLOOKUP($G433,$A:$AAE,COLUMN(),FALSE),OFFSET(INDIRECT(ADDRESS(ROW(), COLUMN())),0,-1))</f>
        <v>0.3门/100平方米</v>
      </c>
      <c r="BR433" s="2"/>
      <c r="BS433" s="12" t="str" cm="1">
        <f t="array" aca="1" ref="BS433" ca="1">IF(OFFSET(INDIRECT(ADDRESS(ROW(), COLUMN())),0,-1)="",VLOOKUP($G433,$A:$AAE,COLUMN(),FALSE),OFFSET(INDIRECT(ADDRESS(ROW(), COLUMN())),0,-1))</f>
        <v>地块建筑面积*0.3/100</v>
      </c>
      <c r="BT433" s="2"/>
      <c r="BU433" s="12" t="str" cm="1">
        <f t="array" aca="1" ref="BU433" ca="1">IF(OFFSET(INDIRECT(ADDRESS(ROW(), COLUMN())),0,-1)="",VLOOKUP($G433,$A:$AAE,COLUMN(),FALSE),OFFSET(INDIRECT(ADDRESS(ROW(), COLUMN())),0,-1))</f>
        <v>23.3pcu/万平方米，68：32</v>
      </c>
      <c r="BV433" s="2"/>
      <c r="BW433" s="12" t="str" cm="1">
        <f t="array" aca="1" ref="BW433" ca="1">IF(OFFSET(INDIRECT(ADDRESS(ROW(), COLUMN())),0,-1)="",VLOOKUP($G433,$A:$AAE,COLUMN(),FALSE),OFFSET(INDIRECT(ADDRESS(ROW(), COLUMN())),0,-1))</f>
        <v>地块建筑面积/10000*23.3*0.68</v>
      </c>
      <c r="BX433" s="2"/>
      <c r="BY433" s="12" t="str" cm="1">
        <f t="array" aca="1" ref="BY433" ca="1">IF(OFFSET(INDIRECT(ADDRESS(ROW(), COLUMN())),0,-1)="",VLOOKUP($G433,$A:$AAE,COLUMN(),FALSE),OFFSET(INDIRECT(ADDRESS(ROW(), COLUMN())),0,-1))</f>
        <v>地块建筑面积/10000*23.3*0.32</v>
      </c>
      <c r="BZ433" s="95"/>
      <c r="CA433" s="12" t="str" cm="1">
        <f t="array" aca="1" ref="CA433" ca="1">IF(OFFSET(INDIRECT(ADDRESS(ROW(), COLUMN())),0,-1)="",VLOOKUP($G433,$A:$AAE,COLUMN(),FALSE),OFFSET(INDIRECT(ADDRESS(ROW(), COLUMN())),0,-1))</f>
        <v>地块建筑面积*0.4</v>
      </c>
      <c r="CB433" s="12"/>
      <c r="CC433" s="12" t="str" cm="1">
        <f t="array" aca="1" ref="CC433" ca="1">IF(OFFSET(INDIRECT(ADDRESS(ROW(), COLUMN())),0,-1)="",VLOOKUP($G433,$A:$AAE,COLUMN(),FALSE),OFFSET(INDIRECT(ADDRESS(ROW(), COLUMN())),0,-1))</f>
        <v>地块建筑面积*0.4</v>
      </c>
      <c r="CD433" s="12"/>
      <c r="CE433" s="12" t="str" cm="1">
        <f t="array" aca="1" ref="CE433" ca="1">IF(OFFSET(INDIRECT(ADDRESS(ROW(), COLUMN())),0,-1)="",VLOOKUP($G433,$A:$AAE,COLUMN(),FALSE),OFFSET(INDIRECT(ADDRESS(ROW(), COLUMN())),0,-1))</f>
        <v>地块建筑面积*0.08</v>
      </c>
      <c r="CF433" s="12"/>
      <c r="CG433" s="12" t="str" cm="1">
        <f t="array" aca="1" ref="CG433" ca="1">IF(OFFSET(INDIRECT(ADDRESS(ROW(), COLUMN())),0,-1)="",VLOOKUP($G433,$A:$AAE,COLUMN(),FALSE),OFFSET(INDIRECT(ADDRESS(ROW(), COLUMN())),0,-1))</f>
        <v>地块建筑面积*0.08</v>
      </c>
      <c r="CH433" s="12"/>
      <c r="CI433" s="49" t="str" cm="1">
        <f t="array" aca="1" ref="CI433" ca="1">IF(OFFSET(INDIRECT(ADDRESS(ROW(), COLUMN())),0,-1)="",VLOOKUP($G433,$A:$AAE,COLUMN(),FALSE),OFFSET(INDIRECT(ADDRESS(ROW(), COLUMN())),0,-1))</f>
        <v>村庄建设用地</v>
      </c>
      <c r="CJ433" s="75" t="s">
        <v>1962</v>
      </c>
      <c r="CK433" s="78" t="str">
        <f t="shared" si="306"/>
        <v>唯一标识:Av1#机关团体用地#城规</v>
      </c>
      <c r="CL433" s="78" t="str">
        <f t="shared" si="307"/>
        <v>性质名称:机关团体用地</v>
      </c>
      <c r="CM433" s="78" t="str">
        <f t="shared" si="308"/>
        <v>地块性质过滤:</v>
      </c>
      <c r="CN433" s="78" t="str">
        <f t="shared" si="309"/>
        <v>地块性质:Av1</v>
      </c>
      <c r="CO433" s="78" t="str">
        <f t="shared" si="310"/>
        <v>地类标准:城规</v>
      </c>
      <c r="CP433" s="78" t="str">
        <f t="shared" si="311"/>
        <v>地块性质别称:</v>
      </c>
      <c r="CQ433" s="78" t="str">
        <f t="shared" si="312"/>
        <v>属性继承:Av#公共管理与公共服务用地#城规</v>
      </c>
      <c r="CR433" s="78" t="str">
        <f t="shared" si="313"/>
        <v>父类:Av</v>
      </c>
      <c r="CS433" s="78" t="str">
        <f t="shared" si="314"/>
        <v>级别继承:Av#农村公共管理与公共服务用地#城规</v>
      </c>
      <c r="CT433" s="78" t="str">
        <f t="shared" si="315"/>
        <v>级别层次:5</v>
      </c>
      <c r="CU433" s="78" t="str">
        <f t="shared" si="316"/>
        <v>级别:4Av</v>
      </c>
      <c r="CV433" s="78" t="str">
        <f t="shared" ca="1" si="317"/>
        <v>地块颜色:255,0,255</v>
      </c>
      <c r="CW433" s="78" t="str">
        <f t="shared" ca="1" si="318"/>
        <v>建筑面积公式:面积*容积率</v>
      </c>
      <c r="CX433" s="78" t="str">
        <f t="shared" ca="1" si="319"/>
        <v>住宅建筑面积公式:地块建筑面积*0</v>
      </c>
      <c r="CY433" s="78" t="str">
        <f t="shared" ca="1" si="320"/>
        <v>商服建筑面积公式:地块建筑面积*0</v>
      </c>
      <c r="CZ433" s="78" t="str">
        <f t="shared" ca="1" si="321"/>
        <v>商服中商业建筑面积公式:地块建筑面积*0</v>
      </c>
      <c r="DA433" s="78" t="str">
        <f t="shared" ca="1" si="322"/>
        <v>商服中办公建筑面积公式:地块建筑面积*0</v>
      </c>
      <c r="DB433" s="78" t="str">
        <f t="shared" ca="1" si="323"/>
        <v>公服建筑面积公式:地块建筑面积*1</v>
      </c>
      <c r="DC433" s="78" t="str">
        <f t="shared" ca="1" si="324"/>
        <v>工业建筑面积公式:地块建筑面积*0</v>
      </c>
      <c r="DD433" s="78" t="str">
        <f t="shared" ca="1" si="325"/>
        <v>市政建筑面积公式:地块建筑面积*0</v>
      </c>
      <c r="DE433" s="78" t="str">
        <f t="shared" ca="1" si="350"/>
        <v>绿地面积指定指标:面积*0</v>
      </c>
      <c r="DF433" s="78" t="str">
        <f t="shared" ca="1" si="351"/>
        <v>绿地面积指定公式:面积*0</v>
      </c>
      <c r="DG433" s="78" t="str">
        <f t="shared" ca="1" si="326"/>
        <v>户数指标:-</v>
      </c>
      <c r="DH433" s="78" t="str">
        <f t="shared" ca="1" si="327"/>
        <v>户数公式:0</v>
      </c>
      <c r="DI433" s="78" t="str">
        <f t="shared" ca="1" si="328"/>
        <v>人数指标:-</v>
      </c>
      <c r="DJ433" s="78" t="str">
        <f t="shared" ca="1" si="329"/>
        <v>人数公式:0</v>
      </c>
      <c r="DK433" s="78" t="str">
        <f t="shared" ca="1" si="330"/>
        <v>就业指标:35平方米/岗位</v>
      </c>
      <c r="DL433" s="78" t="str">
        <f t="shared" ca="1" si="331"/>
        <v>就业公式:公服建筑面积/35</v>
      </c>
      <c r="DM433" s="78" t="str">
        <f t="shared" ca="1" si="332"/>
        <v>机动车指标:1.2个/100平方米</v>
      </c>
      <c r="DN433" s="78" t="str">
        <f t="shared" ca="1" si="333"/>
        <v>机动车公式:地块建筑面积*1.2/100</v>
      </c>
      <c r="DO433" s="78" t="str">
        <f t="shared" ca="1" si="334"/>
        <v>用水量指标:7.0升/平方米*日</v>
      </c>
      <c r="DP433" s="78" t="str">
        <f t="shared" ca="1" si="335"/>
        <v>用水量公式:地块建筑面积*7.0/1000</v>
      </c>
      <c r="DQ433" s="78" t="str">
        <f t="shared" ca="1" si="336"/>
        <v>污水折算系数:0.85</v>
      </c>
      <c r="DR433" s="78" t="str">
        <f t="shared" ca="1" si="337"/>
        <v>污水量公式:用水量*0.85</v>
      </c>
      <c r="DS433" s="78" t="str">
        <f t="shared" ca="1" si="338"/>
        <v>用电负荷指标:50瓦/平方米</v>
      </c>
      <c r="DT433" s="78" t="str">
        <f t="shared" ca="1" si="339"/>
        <v>同时率:0.8</v>
      </c>
      <c r="DU433" s="78" t="str">
        <f t="shared" ca="1" si="340"/>
        <v>用电量公式:地块建筑面积*50*0.8/1000</v>
      </c>
      <c r="DV433" s="78" t="str">
        <f t="shared" ca="1" si="341"/>
        <v>固话装机指标:1.0门/100平方米</v>
      </c>
      <c r="DW433" s="78" t="str">
        <f t="shared" ca="1" si="342"/>
        <v>固话量公式:地块建筑面积*1.0/100</v>
      </c>
      <c r="DX433" s="78" t="str">
        <f t="shared" ca="1" si="343"/>
        <v>有线电视指标:0.3门/100平方米</v>
      </c>
      <c r="DY433" s="78" t="str">
        <f t="shared" ca="1" si="344"/>
        <v>电视量公式:地块建筑面积*0.3/100</v>
      </c>
      <c r="DZ433" s="78" t="str">
        <f t="shared" ca="1" si="345"/>
        <v>高峰机动车生成量指标:23.3pcu/万平方米，68：32</v>
      </c>
      <c r="EA433" s="78" t="str">
        <f t="shared" ca="1" si="346"/>
        <v>高峰机动车吸引量公式:地块建筑面积/10000*23.3*0.68</v>
      </c>
      <c r="EB433" s="78" t="str">
        <f t="shared" ca="1" si="347"/>
        <v>高峰机动车发生量公式:地块建筑面积/10000*23.3*0.32</v>
      </c>
      <c r="EC433" s="78" t="str">
        <f t="shared" ca="1" si="352"/>
        <v>地下空间指标:地块建筑面积*0.4</v>
      </c>
      <c r="ED433" s="78" t="str">
        <f t="shared" ca="1" si="348"/>
        <v>地下空间公式:地块建筑面积*0.4</v>
      </c>
      <c r="EE433" s="78" t="str">
        <f t="shared" ca="1" si="353"/>
        <v>人防指标:地块建筑面积*0.08</v>
      </c>
      <c r="EF433" s="78" t="str">
        <f t="shared" ca="1" si="349"/>
        <v>人防公式:地块建筑面积*0.08</v>
      </c>
      <c r="EG433" s="78" t="str">
        <f t="shared" ca="1" si="356"/>
        <v>用地构成:村庄建设用地</v>
      </c>
      <c r="EH433" s="78" t="s">
        <v>1962</v>
      </c>
      <c r="EI433" s="79" t="str">
        <f t="shared" ca="1" si="354"/>
        <v>唯一标识:Av1#机关团体用地#城规;性质名称:机关团体用地;地块性质过滤:;地块性质:Av1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3" t="s">
        <v>1962</v>
      </c>
    </row>
    <row r="434" spans="1:140" ht="16.5" x14ac:dyDescent="0.2">
      <c r="A434" s="49" t="str">
        <f t="shared" si="355"/>
        <v>Av33#中小学用地#城规</v>
      </c>
      <c r="B434" s="49" t="s">
        <v>2283</v>
      </c>
      <c r="C434" s="49"/>
      <c r="D434" s="49" t="s">
        <v>1092</v>
      </c>
      <c r="E434" s="49" t="s">
        <v>1276</v>
      </c>
      <c r="F434" s="49"/>
      <c r="G434" s="49" t="s">
        <v>2326</v>
      </c>
      <c r="H434" s="49" t="s">
        <v>1090</v>
      </c>
      <c r="I434" s="49" t="s">
        <v>118</v>
      </c>
      <c r="J434" s="49">
        <v>5</v>
      </c>
      <c r="K434" s="49" t="s">
        <v>1528</v>
      </c>
      <c r="L434" s="49"/>
      <c r="M434" s="49" t="str" cm="1">
        <f t="array" aca="1" ref="M434" ca="1">IF(OFFSET(INDIRECT(ADDRESS(ROW(), COLUMN())),0,-1)="",VLOOKUP($G434,$A:$AAE,COLUMN(),FALSE),OFFSET(INDIRECT(ADDRESS(ROW(), COLUMN())),0,-1))</f>
        <v>255,0,255</v>
      </c>
      <c r="N434" s="12"/>
      <c r="O434" s="49" t="str" cm="1">
        <f t="array" aca="1" ref="O434" ca="1">IF(OFFSET(INDIRECT(ADDRESS(ROW(), COLUMN())),0,-1)="",VLOOKUP($G434,$A:$AAE,COLUMN(),FALSE),OFFSET(INDIRECT(ADDRESS(ROW(), COLUMN())),0,-1))</f>
        <v>面积*容积率</v>
      </c>
      <c r="P434" s="12"/>
      <c r="Q434" s="12" t="str" cm="1">
        <f t="array" aca="1" ref="Q434" ca="1">IF(OFFSET(INDIRECT(ADDRESS(ROW(), COLUMN())),0,-1)="",VLOOKUP($G434,$A:$AAE,COLUMN(),FALSE),OFFSET(INDIRECT(ADDRESS(ROW(), COLUMN())),0,-1))</f>
        <v>地块建筑面积*0</v>
      </c>
      <c r="R434" s="12"/>
      <c r="S434" s="12" t="str" cm="1">
        <f t="array" aca="1" ref="S434" ca="1">IF(OFFSET(INDIRECT(ADDRESS(ROW(), COLUMN())),0,-1)="",VLOOKUP($G434,$A:$AAE,COLUMN(),FALSE),OFFSET(INDIRECT(ADDRESS(ROW(), COLUMN())),0,-1))</f>
        <v>地块建筑面积*0</v>
      </c>
      <c r="T434" s="12"/>
      <c r="U434" s="12" t="str" cm="1">
        <f t="array" aca="1" ref="U434" ca="1">IF(OFFSET(INDIRECT(ADDRESS(ROW(), COLUMN())),0,-1)="",VLOOKUP($G434,$A:$AAE,COLUMN(),FALSE),OFFSET(INDIRECT(ADDRESS(ROW(), COLUMN())),0,-1))</f>
        <v>地块建筑面积*0</v>
      </c>
      <c r="V434" s="12"/>
      <c r="W434" s="49" t="str" cm="1">
        <f t="array" aca="1" ref="W434" ca="1">IF(OFFSET(INDIRECT(ADDRESS(ROW(), COLUMN())),0,-1)="",VLOOKUP($G434,$A:$AAE,COLUMN(),FALSE),OFFSET(INDIRECT(ADDRESS(ROW(), COLUMN())),0,-1))</f>
        <v>地块建筑面积*0</v>
      </c>
      <c r="X434" s="12"/>
      <c r="Y434" s="12" t="str" cm="1">
        <f t="array" aca="1" ref="Y434" ca="1">IF(OFFSET(INDIRECT(ADDRESS(ROW(), COLUMN())),0,-1)="",VLOOKUP($G434,$A:$AAE,COLUMN(),FALSE),OFFSET(INDIRECT(ADDRESS(ROW(), COLUMN())),0,-1))</f>
        <v>地块建筑面积*1</v>
      </c>
      <c r="Z434" s="12"/>
      <c r="AA434" s="12" t="str" cm="1">
        <f t="array" aca="1" ref="AA434" ca="1">IF(OFFSET(INDIRECT(ADDRESS(ROW(), COLUMN())),0,-1)="",VLOOKUP($G434,$A:$AAE,COLUMN(),FALSE),OFFSET(INDIRECT(ADDRESS(ROW(), COLUMN())),0,-1))</f>
        <v>地块建筑面积*0</v>
      </c>
      <c r="AB434" s="12"/>
      <c r="AC434" s="12" t="str" cm="1">
        <f t="array" aca="1" ref="AC434" ca="1">IF(OFFSET(INDIRECT(ADDRESS(ROW(), COLUMN())),0,-1)="",VLOOKUP($G434,$A:$AAE,COLUMN(),FALSE),OFFSET(INDIRECT(ADDRESS(ROW(), COLUMN())),0,-1))</f>
        <v>地块建筑面积*0</v>
      </c>
      <c r="AD434" s="12"/>
      <c r="AE434" s="12" t="str" cm="1">
        <f t="array" aca="1" ref="AE434" ca="1">IF(OFFSET(INDIRECT(ADDRESS(ROW(), COLUMN())),0,-1)="",VLOOKUP($G434,$A:$AAE,COLUMN(),FALSE),OFFSET(INDIRECT(ADDRESS(ROW(), COLUMN())),0,-1))</f>
        <v>面积*0</v>
      </c>
      <c r="AF434" s="12"/>
      <c r="AG434" s="12" t="str" cm="1">
        <f t="array" aca="1" ref="AG434" ca="1">IF(OFFSET(INDIRECT(ADDRESS(ROW(), COLUMN())),0,-1)="",VLOOKUP($G434,$A:$AAE,COLUMN(),FALSE),OFFSET(INDIRECT(ADDRESS(ROW(), COLUMN())),0,-1))</f>
        <v>面积*0</v>
      </c>
      <c r="AH434" s="12"/>
      <c r="AI434" s="12" t="str" cm="1">
        <f t="array" aca="1" ref="AI434" ca="1">IF(OFFSET(INDIRECT(ADDRESS(ROW(), COLUMN())),0,-1)="",VLOOKUP($G434,$A:$AAE,COLUMN(),FALSE),OFFSET(INDIRECT(ADDRESS(ROW(), COLUMN())),0,-1))</f>
        <v>-</v>
      </c>
      <c r="AJ434" s="12"/>
      <c r="AK434" s="12" cm="1">
        <f t="array" aca="1" ref="AK434" ca="1">IF(OFFSET(INDIRECT(ADDRESS(ROW(), COLUMN())),0,-1)="",VLOOKUP($G434,$A:$AAE,COLUMN(),FALSE),OFFSET(INDIRECT(ADDRESS(ROW(), COLUMN())),0,-1))</f>
        <v>0</v>
      </c>
      <c r="AL434" s="12"/>
      <c r="AM434" s="12" t="str" cm="1">
        <f t="array" aca="1" ref="AM434" ca="1">IF(OFFSET(INDIRECT(ADDRESS(ROW(), COLUMN())),0,-1)="",VLOOKUP($G434,$A:$AAE,COLUMN(),FALSE),OFFSET(INDIRECT(ADDRESS(ROW(), COLUMN())),0,-1))</f>
        <v>-</v>
      </c>
      <c r="AN434" s="12"/>
      <c r="AO434" s="12" cm="1">
        <f t="array" aca="1" ref="AO434" ca="1">IF(OFFSET(INDIRECT(ADDRESS(ROW(), COLUMN())),0,-1)="",VLOOKUP($G434,$A:$AAE,COLUMN(),FALSE),OFFSET(INDIRECT(ADDRESS(ROW(), COLUMN())),0,-1))</f>
        <v>0</v>
      </c>
      <c r="AP434" s="12"/>
      <c r="AQ434" s="12" t="str" cm="1">
        <f t="array" aca="1" ref="AQ434" ca="1">IF(OFFSET(INDIRECT(ADDRESS(ROW(), COLUMN())),0,-1)="",VLOOKUP($G434,$A:$AAE,COLUMN(),FALSE),OFFSET(INDIRECT(ADDRESS(ROW(), COLUMN())),0,-1))</f>
        <v>35平方米/岗位</v>
      </c>
      <c r="AR434" s="12"/>
      <c r="AS434" s="12" t="str" cm="1">
        <f t="array" aca="1" ref="AS434" ca="1">IF(OFFSET(INDIRECT(ADDRESS(ROW(), COLUMN())),0,-1)="",VLOOKUP($G434,$A:$AAE,COLUMN(),FALSE),OFFSET(INDIRECT(ADDRESS(ROW(), COLUMN())),0,-1))</f>
        <v>公服建筑面积/35</v>
      </c>
      <c r="AT434" s="12"/>
      <c r="AU434" s="12" t="str" cm="1">
        <f t="array" aca="1" ref="AU434" ca="1">IF(OFFSET(INDIRECT(ADDRESS(ROW(), COLUMN())),0,-1)="",VLOOKUP($G434,$A:$AAE,COLUMN(),FALSE),OFFSET(INDIRECT(ADDRESS(ROW(), COLUMN())),0,-1))</f>
        <v>1.2个/100平方米</v>
      </c>
      <c r="AV434" s="12"/>
      <c r="AW434" s="12" t="str" cm="1">
        <f t="array" aca="1" ref="AW434" ca="1">IF(OFFSET(INDIRECT(ADDRESS(ROW(), COLUMN())),0,-1)="",VLOOKUP($G434,$A:$AAE,COLUMN(),FALSE),OFFSET(INDIRECT(ADDRESS(ROW(), COLUMN())),0,-1))</f>
        <v>地块建筑面积*1.2/100</v>
      </c>
      <c r="AX434" s="2"/>
      <c r="AY434" s="12" t="str" cm="1">
        <f t="array" aca="1" ref="AY434" ca="1">IF(OFFSET(INDIRECT(ADDRESS(ROW(), COLUMN())),0,-1)="",VLOOKUP($G434,$A:$AAE,COLUMN(),FALSE),OFFSET(INDIRECT(ADDRESS(ROW(), COLUMN())),0,-1))</f>
        <v>7.0升/平方米*日</v>
      </c>
      <c r="AZ434" s="2"/>
      <c r="BA434" s="12" t="str" cm="1">
        <f t="array" aca="1" ref="BA434" ca="1">IF(OFFSET(INDIRECT(ADDRESS(ROW(), COLUMN())),0,-1)="",VLOOKUP($G434,$A:$AAE,COLUMN(),FALSE),OFFSET(INDIRECT(ADDRESS(ROW(), COLUMN())),0,-1))</f>
        <v>地块建筑面积*7.0/1000</v>
      </c>
      <c r="BB434" s="2"/>
      <c r="BC434" s="12" cm="1">
        <f t="array" aca="1" ref="BC434" ca="1">IF(OFFSET(INDIRECT(ADDRESS(ROW(), COLUMN())),0,-1)="",VLOOKUP($G434,$A:$AAE,COLUMN(),FALSE),OFFSET(INDIRECT(ADDRESS(ROW(), COLUMN())),0,-1))</f>
        <v>0.85</v>
      </c>
      <c r="BD434" s="2"/>
      <c r="BE434" s="12" t="str" cm="1">
        <f t="array" aca="1" ref="BE434" ca="1">IF(OFFSET(INDIRECT(ADDRESS(ROW(), COLUMN())),0,-1)="",VLOOKUP($G434,$A:$AAE,COLUMN(),FALSE),OFFSET(INDIRECT(ADDRESS(ROW(), COLUMN())),0,-1))</f>
        <v>用水量*0.85</v>
      </c>
      <c r="BF434" s="2"/>
      <c r="BG434" s="12" t="str" cm="1">
        <f t="array" aca="1" ref="BG434" ca="1">IF(OFFSET(INDIRECT(ADDRESS(ROW(), COLUMN())),0,-1)="",VLOOKUP($G434,$A:$AAE,COLUMN(),FALSE),OFFSET(INDIRECT(ADDRESS(ROW(), COLUMN())),0,-1))</f>
        <v>50瓦/平方米</v>
      </c>
      <c r="BH434" s="2"/>
      <c r="BI434" s="12" cm="1">
        <f t="array" aca="1" ref="BI434" ca="1">IF(OFFSET(INDIRECT(ADDRESS(ROW(), COLUMN())),0,-1)="",VLOOKUP($G434,$A:$AAE,COLUMN(),FALSE),OFFSET(INDIRECT(ADDRESS(ROW(), COLUMN())),0,-1))</f>
        <v>0.8</v>
      </c>
      <c r="BJ434" s="2"/>
      <c r="BK434" s="12" t="str" cm="1">
        <f t="array" aca="1" ref="BK434" ca="1">IF(OFFSET(INDIRECT(ADDRESS(ROW(), COLUMN())),0,-1)="",VLOOKUP($G434,$A:$AAE,COLUMN(),FALSE),OFFSET(INDIRECT(ADDRESS(ROW(), COLUMN())),0,-1))</f>
        <v>地块建筑面积*50*0.8/1000</v>
      </c>
      <c r="BL434" s="2"/>
      <c r="BM434" s="12" t="str" cm="1">
        <f t="array" aca="1" ref="BM434" ca="1">IF(OFFSET(INDIRECT(ADDRESS(ROW(), COLUMN())),0,-1)="",VLOOKUP($G434,$A:$AAE,COLUMN(),FALSE),OFFSET(INDIRECT(ADDRESS(ROW(), COLUMN())),0,-1))</f>
        <v>1.0门/100平方米</v>
      </c>
      <c r="BN434" s="2"/>
      <c r="BO434" s="12" t="str" cm="1">
        <f t="array" aca="1" ref="BO434" ca="1">IF(OFFSET(INDIRECT(ADDRESS(ROW(), COLUMN())),0,-1)="",VLOOKUP($G434,$A:$AAE,COLUMN(),FALSE),OFFSET(INDIRECT(ADDRESS(ROW(), COLUMN())),0,-1))</f>
        <v>地块建筑面积*1.0/100</v>
      </c>
      <c r="BP434" s="2"/>
      <c r="BQ434" s="12" t="str" cm="1">
        <f t="array" aca="1" ref="BQ434" ca="1">IF(OFFSET(INDIRECT(ADDRESS(ROW(), COLUMN())),0,-1)="",VLOOKUP($G434,$A:$AAE,COLUMN(),FALSE),OFFSET(INDIRECT(ADDRESS(ROW(), COLUMN())),0,-1))</f>
        <v>0.3门/100平方米</v>
      </c>
      <c r="BR434" s="2"/>
      <c r="BS434" s="12" t="str" cm="1">
        <f t="array" aca="1" ref="BS434" ca="1">IF(OFFSET(INDIRECT(ADDRESS(ROW(), COLUMN())),0,-1)="",VLOOKUP($G434,$A:$AAE,COLUMN(),FALSE),OFFSET(INDIRECT(ADDRESS(ROW(), COLUMN())),0,-1))</f>
        <v>地块建筑面积*0.3/100</v>
      </c>
      <c r="BT434" s="2"/>
      <c r="BU434" s="12" t="str" cm="1">
        <f t="array" aca="1" ref="BU434" ca="1">IF(OFFSET(INDIRECT(ADDRESS(ROW(), COLUMN())),0,-1)="",VLOOKUP($G434,$A:$AAE,COLUMN(),FALSE),OFFSET(INDIRECT(ADDRESS(ROW(), COLUMN())),0,-1))</f>
        <v>23.3pcu/万平方米，68：32</v>
      </c>
      <c r="BV434" s="2"/>
      <c r="BW434" s="12" t="str" cm="1">
        <f t="array" aca="1" ref="BW434" ca="1">IF(OFFSET(INDIRECT(ADDRESS(ROW(), COLUMN())),0,-1)="",VLOOKUP($G434,$A:$AAE,COLUMN(),FALSE),OFFSET(INDIRECT(ADDRESS(ROW(), COLUMN())),0,-1))</f>
        <v>地块建筑面积/10000*23.3*0.68</v>
      </c>
      <c r="BX434" s="2"/>
      <c r="BY434" s="12" t="str" cm="1">
        <f t="array" aca="1" ref="BY434" ca="1">IF(OFFSET(INDIRECT(ADDRESS(ROW(), COLUMN())),0,-1)="",VLOOKUP($G434,$A:$AAE,COLUMN(),FALSE),OFFSET(INDIRECT(ADDRESS(ROW(), COLUMN())),0,-1))</f>
        <v>地块建筑面积/10000*23.3*0.32</v>
      </c>
      <c r="BZ434" s="95"/>
      <c r="CA434" s="12" t="str" cm="1">
        <f t="array" aca="1" ref="CA434" ca="1">IF(OFFSET(INDIRECT(ADDRESS(ROW(), COLUMN())),0,-1)="",VLOOKUP($G434,$A:$AAE,COLUMN(),FALSE),OFFSET(INDIRECT(ADDRESS(ROW(), COLUMN())),0,-1))</f>
        <v>地块建筑面积*0.4</v>
      </c>
      <c r="CB434" s="12"/>
      <c r="CC434" s="12" t="str" cm="1">
        <f t="array" aca="1" ref="CC434" ca="1">IF(OFFSET(INDIRECT(ADDRESS(ROW(), COLUMN())),0,-1)="",VLOOKUP($G434,$A:$AAE,COLUMN(),FALSE),OFFSET(INDIRECT(ADDRESS(ROW(), COLUMN())),0,-1))</f>
        <v>地块建筑面积*0.4</v>
      </c>
      <c r="CD434" s="12"/>
      <c r="CE434" s="12" t="str" cm="1">
        <f t="array" aca="1" ref="CE434" ca="1">IF(OFFSET(INDIRECT(ADDRESS(ROW(), COLUMN())),0,-1)="",VLOOKUP($G434,$A:$AAE,COLUMN(),FALSE),OFFSET(INDIRECT(ADDRESS(ROW(), COLUMN())),0,-1))</f>
        <v>地块建筑面积*0.08</v>
      </c>
      <c r="CF434" s="12"/>
      <c r="CG434" s="12" t="str" cm="1">
        <f t="array" aca="1" ref="CG434" ca="1">IF(OFFSET(INDIRECT(ADDRESS(ROW(), COLUMN())),0,-1)="",VLOOKUP($G434,$A:$AAE,COLUMN(),FALSE),OFFSET(INDIRECT(ADDRESS(ROW(), COLUMN())),0,-1))</f>
        <v>地块建筑面积*0.08</v>
      </c>
      <c r="CH434" s="12"/>
      <c r="CI434" s="49" t="str" cm="1">
        <f t="array" aca="1" ref="CI434" ca="1">IF(OFFSET(INDIRECT(ADDRESS(ROW(), COLUMN())),0,-1)="",VLOOKUP($G434,$A:$AAE,COLUMN(),FALSE),OFFSET(INDIRECT(ADDRESS(ROW(), COLUMN())),0,-1))</f>
        <v>村庄建设用地</v>
      </c>
      <c r="CJ434" s="75" t="s">
        <v>1962</v>
      </c>
      <c r="CK434" s="78" t="str">
        <f t="shared" si="306"/>
        <v>唯一标识:Av33#中小学用地#城规</v>
      </c>
      <c r="CL434" s="78" t="str">
        <f t="shared" si="307"/>
        <v>性质名称:中小学用地</v>
      </c>
      <c r="CM434" s="78" t="str">
        <f t="shared" si="308"/>
        <v>地块性质过滤:</v>
      </c>
      <c r="CN434" s="78" t="str">
        <f t="shared" si="309"/>
        <v>地块性质:Av33</v>
      </c>
      <c r="CO434" s="78" t="str">
        <f t="shared" si="310"/>
        <v>地类标准:城规</v>
      </c>
      <c r="CP434" s="78" t="str">
        <f t="shared" si="311"/>
        <v>地块性质别称:</v>
      </c>
      <c r="CQ434" s="78" t="str">
        <f t="shared" si="312"/>
        <v>属性继承:Av#公共管理与公共服务用地#城规</v>
      </c>
      <c r="CR434" s="78" t="str">
        <f t="shared" si="313"/>
        <v>父类:Av</v>
      </c>
      <c r="CS434" s="78" t="str">
        <f t="shared" si="314"/>
        <v>级别继承:Av#农村公共管理与公共服务用地#城规</v>
      </c>
      <c r="CT434" s="78" t="str">
        <f t="shared" si="315"/>
        <v>级别层次:5</v>
      </c>
      <c r="CU434" s="78" t="str">
        <f t="shared" si="316"/>
        <v>级别:4Av</v>
      </c>
      <c r="CV434" s="78" t="str">
        <f t="shared" ca="1" si="317"/>
        <v>地块颜色:255,0,255</v>
      </c>
      <c r="CW434" s="78" t="str">
        <f t="shared" ca="1" si="318"/>
        <v>建筑面积公式:面积*容积率</v>
      </c>
      <c r="CX434" s="78" t="str">
        <f t="shared" ca="1" si="319"/>
        <v>住宅建筑面积公式:地块建筑面积*0</v>
      </c>
      <c r="CY434" s="78" t="str">
        <f t="shared" ca="1" si="320"/>
        <v>商服建筑面积公式:地块建筑面积*0</v>
      </c>
      <c r="CZ434" s="78" t="str">
        <f t="shared" ca="1" si="321"/>
        <v>商服中商业建筑面积公式:地块建筑面积*0</v>
      </c>
      <c r="DA434" s="78" t="str">
        <f t="shared" ca="1" si="322"/>
        <v>商服中办公建筑面积公式:地块建筑面积*0</v>
      </c>
      <c r="DB434" s="78" t="str">
        <f t="shared" ca="1" si="323"/>
        <v>公服建筑面积公式:地块建筑面积*1</v>
      </c>
      <c r="DC434" s="78" t="str">
        <f t="shared" ca="1" si="324"/>
        <v>工业建筑面积公式:地块建筑面积*0</v>
      </c>
      <c r="DD434" s="78" t="str">
        <f t="shared" ca="1" si="325"/>
        <v>市政建筑面积公式:地块建筑面积*0</v>
      </c>
      <c r="DE434" s="78" t="str">
        <f t="shared" ca="1" si="350"/>
        <v>绿地面积指定指标:面积*0</v>
      </c>
      <c r="DF434" s="78" t="str">
        <f t="shared" ca="1" si="351"/>
        <v>绿地面积指定公式:面积*0</v>
      </c>
      <c r="DG434" s="78" t="str">
        <f t="shared" ca="1" si="326"/>
        <v>户数指标:-</v>
      </c>
      <c r="DH434" s="78" t="str">
        <f t="shared" ca="1" si="327"/>
        <v>户数公式:0</v>
      </c>
      <c r="DI434" s="78" t="str">
        <f t="shared" ca="1" si="328"/>
        <v>人数指标:-</v>
      </c>
      <c r="DJ434" s="78" t="str">
        <f t="shared" ca="1" si="329"/>
        <v>人数公式:0</v>
      </c>
      <c r="DK434" s="78" t="str">
        <f t="shared" ca="1" si="330"/>
        <v>就业指标:35平方米/岗位</v>
      </c>
      <c r="DL434" s="78" t="str">
        <f t="shared" ca="1" si="331"/>
        <v>就业公式:公服建筑面积/35</v>
      </c>
      <c r="DM434" s="78" t="str">
        <f t="shared" ca="1" si="332"/>
        <v>机动车指标:1.2个/100平方米</v>
      </c>
      <c r="DN434" s="78" t="str">
        <f t="shared" ca="1" si="333"/>
        <v>机动车公式:地块建筑面积*1.2/100</v>
      </c>
      <c r="DO434" s="78" t="str">
        <f t="shared" ca="1" si="334"/>
        <v>用水量指标:7.0升/平方米*日</v>
      </c>
      <c r="DP434" s="78" t="str">
        <f t="shared" ca="1" si="335"/>
        <v>用水量公式:地块建筑面积*7.0/1000</v>
      </c>
      <c r="DQ434" s="78" t="str">
        <f t="shared" ca="1" si="336"/>
        <v>污水折算系数:0.85</v>
      </c>
      <c r="DR434" s="78" t="str">
        <f t="shared" ca="1" si="337"/>
        <v>污水量公式:用水量*0.85</v>
      </c>
      <c r="DS434" s="78" t="str">
        <f t="shared" ca="1" si="338"/>
        <v>用电负荷指标:50瓦/平方米</v>
      </c>
      <c r="DT434" s="78" t="str">
        <f t="shared" ca="1" si="339"/>
        <v>同时率:0.8</v>
      </c>
      <c r="DU434" s="78" t="str">
        <f t="shared" ca="1" si="340"/>
        <v>用电量公式:地块建筑面积*50*0.8/1000</v>
      </c>
      <c r="DV434" s="78" t="str">
        <f t="shared" ca="1" si="341"/>
        <v>固话装机指标:1.0门/100平方米</v>
      </c>
      <c r="DW434" s="78" t="str">
        <f t="shared" ca="1" si="342"/>
        <v>固话量公式:地块建筑面积*1.0/100</v>
      </c>
      <c r="DX434" s="78" t="str">
        <f t="shared" ca="1" si="343"/>
        <v>有线电视指标:0.3门/100平方米</v>
      </c>
      <c r="DY434" s="78" t="str">
        <f t="shared" ca="1" si="344"/>
        <v>电视量公式:地块建筑面积*0.3/100</v>
      </c>
      <c r="DZ434" s="78" t="str">
        <f t="shared" ca="1" si="345"/>
        <v>高峰机动车生成量指标:23.3pcu/万平方米，68：32</v>
      </c>
      <c r="EA434" s="78" t="str">
        <f t="shared" ca="1" si="346"/>
        <v>高峰机动车吸引量公式:地块建筑面积/10000*23.3*0.68</v>
      </c>
      <c r="EB434" s="78" t="str">
        <f t="shared" ca="1" si="347"/>
        <v>高峰机动车发生量公式:地块建筑面积/10000*23.3*0.32</v>
      </c>
      <c r="EC434" s="78" t="str">
        <f t="shared" ca="1" si="352"/>
        <v>地下空间指标:地块建筑面积*0.4</v>
      </c>
      <c r="ED434" s="78" t="str">
        <f t="shared" ca="1" si="348"/>
        <v>地下空间公式:地块建筑面积*0.4</v>
      </c>
      <c r="EE434" s="78" t="str">
        <f t="shared" ca="1" si="353"/>
        <v>人防指标:地块建筑面积*0.08</v>
      </c>
      <c r="EF434" s="78" t="str">
        <f t="shared" ca="1" si="349"/>
        <v>人防公式:地块建筑面积*0.08</v>
      </c>
      <c r="EG434" s="78" t="str">
        <f t="shared" ca="1" si="356"/>
        <v>用地构成:村庄建设用地</v>
      </c>
      <c r="EH434" s="78" t="s">
        <v>1962</v>
      </c>
      <c r="EI434" s="79" t="str">
        <f t="shared" ca="1" si="354"/>
        <v>唯一标识:Av33#中小学用地#城规;性质名称:中小学用地;地块性质过滤:;地块性质:Av33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4" t="s">
        <v>1962</v>
      </c>
    </row>
    <row r="435" spans="1:140" ht="16.5" x14ac:dyDescent="0.2">
      <c r="A435" s="49" t="str">
        <f t="shared" si="355"/>
        <v>Av36#幼儿园用地#城规</v>
      </c>
      <c r="B435" s="49" t="s">
        <v>2284</v>
      </c>
      <c r="C435" s="49"/>
      <c r="D435" s="49" t="s">
        <v>1093</v>
      </c>
      <c r="E435" s="49" t="s">
        <v>1276</v>
      </c>
      <c r="F435" s="49"/>
      <c r="G435" s="49" t="s">
        <v>2326</v>
      </c>
      <c r="H435" s="49" t="s">
        <v>1090</v>
      </c>
      <c r="I435" s="49" t="s">
        <v>118</v>
      </c>
      <c r="J435" s="49">
        <v>5</v>
      </c>
      <c r="K435" s="49" t="s">
        <v>1528</v>
      </c>
      <c r="L435" s="49"/>
      <c r="M435" s="49" t="str" cm="1">
        <f t="array" aca="1" ref="M435" ca="1">IF(OFFSET(INDIRECT(ADDRESS(ROW(), COLUMN())),0,-1)="",VLOOKUP($G435,$A:$AAE,COLUMN(),FALSE),OFFSET(INDIRECT(ADDRESS(ROW(), COLUMN())),0,-1))</f>
        <v>255,0,255</v>
      </c>
      <c r="N435" s="12"/>
      <c r="O435" s="49" t="str" cm="1">
        <f t="array" aca="1" ref="O435" ca="1">IF(OFFSET(INDIRECT(ADDRESS(ROW(), COLUMN())),0,-1)="",VLOOKUP($G435,$A:$AAE,COLUMN(),FALSE),OFFSET(INDIRECT(ADDRESS(ROW(), COLUMN())),0,-1))</f>
        <v>面积*容积率</v>
      </c>
      <c r="P435" s="12"/>
      <c r="Q435" s="12" t="str" cm="1">
        <f t="array" aca="1" ref="Q435" ca="1">IF(OFFSET(INDIRECT(ADDRESS(ROW(), COLUMN())),0,-1)="",VLOOKUP($G435,$A:$AAE,COLUMN(),FALSE),OFFSET(INDIRECT(ADDRESS(ROW(), COLUMN())),0,-1))</f>
        <v>地块建筑面积*0</v>
      </c>
      <c r="R435" s="12"/>
      <c r="S435" s="12" t="str" cm="1">
        <f t="array" aca="1" ref="S435" ca="1">IF(OFFSET(INDIRECT(ADDRESS(ROW(), COLUMN())),0,-1)="",VLOOKUP($G435,$A:$AAE,COLUMN(),FALSE),OFFSET(INDIRECT(ADDRESS(ROW(), COLUMN())),0,-1))</f>
        <v>地块建筑面积*0</v>
      </c>
      <c r="T435" s="12"/>
      <c r="U435" s="12" t="str" cm="1">
        <f t="array" aca="1" ref="U435" ca="1">IF(OFFSET(INDIRECT(ADDRESS(ROW(), COLUMN())),0,-1)="",VLOOKUP($G435,$A:$AAE,COLUMN(),FALSE),OFFSET(INDIRECT(ADDRESS(ROW(), COLUMN())),0,-1))</f>
        <v>地块建筑面积*0</v>
      </c>
      <c r="V435" s="12"/>
      <c r="W435" s="49" t="str" cm="1">
        <f t="array" aca="1" ref="W435" ca="1">IF(OFFSET(INDIRECT(ADDRESS(ROW(), COLUMN())),0,-1)="",VLOOKUP($G435,$A:$AAE,COLUMN(),FALSE),OFFSET(INDIRECT(ADDRESS(ROW(), COLUMN())),0,-1))</f>
        <v>地块建筑面积*0</v>
      </c>
      <c r="X435" s="12"/>
      <c r="Y435" s="12" t="str" cm="1">
        <f t="array" aca="1" ref="Y435" ca="1">IF(OFFSET(INDIRECT(ADDRESS(ROW(), COLUMN())),0,-1)="",VLOOKUP($G435,$A:$AAE,COLUMN(),FALSE),OFFSET(INDIRECT(ADDRESS(ROW(), COLUMN())),0,-1))</f>
        <v>地块建筑面积*1</v>
      </c>
      <c r="Z435" s="12"/>
      <c r="AA435" s="12" t="str" cm="1">
        <f t="array" aca="1" ref="AA435" ca="1">IF(OFFSET(INDIRECT(ADDRESS(ROW(), COLUMN())),0,-1)="",VLOOKUP($G435,$A:$AAE,COLUMN(),FALSE),OFFSET(INDIRECT(ADDRESS(ROW(), COLUMN())),0,-1))</f>
        <v>地块建筑面积*0</v>
      </c>
      <c r="AB435" s="12"/>
      <c r="AC435" s="12" t="str" cm="1">
        <f t="array" aca="1" ref="AC435" ca="1">IF(OFFSET(INDIRECT(ADDRESS(ROW(), COLUMN())),0,-1)="",VLOOKUP($G435,$A:$AAE,COLUMN(),FALSE),OFFSET(INDIRECT(ADDRESS(ROW(), COLUMN())),0,-1))</f>
        <v>地块建筑面积*0</v>
      </c>
      <c r="AD435" s="12"/>
      <c r="AE435" s="12" t="str" cm="1">
        <f t="array" aca="1" ref="AE435" ca="1">IF(OFFSET(INDIRECT(ADDRESS(ROW(), COLUMN())),0,-1)="",VLOOKUP($G435,$A:$AAE,COLUMN(),FALSE),OFFSET(INDIRECT(ADDRESS(ROW(), COLUMN())),0,-1))</f>
        <v>面积*0</v>
      </c>
      <c r="AF435" s="12"/>
      <c r="AG435" s="12" t="str" cm="1">
        <f t="array" aca="1" ref="AG435" ca="1">IF(OFFSET(INDIRECT(ADDRESS(ROW(), COLUMN())),0,-1)="",VLOOKUP($G435,$A:$AAE,COLUMN(),FALSE),OFFSET(INDIRECT(ADDRESS(ROW(), COLUMN())),0,-1))</f>
        <v>面积*0</v>
      </c>
      <c r="AH435" s="12"/>
      <c r="AI435" s="12" t="str" cm="1">
        <f t="array" aca="1" ref="AI435" ca="1">IF(OFFSET(INDIRECT(ADDRESS(ROW(), COLUMN())),0,-1)="",VLOOKUP($G435,$A:$AAE,COLUMN(),FALSE),OFFSET(INDIRECT(ADDRESS(ROW(), COLUMN())),0,-1))</f>
        <v>-</v>
      </c>
      <c r="AJ435" s="12"/>
      <c r="AK435" s="12" cm="1">
        <f t="array" aca="1" ref="AK435" ca="1">IF(OFFSET(INDIRECT(ADDRESS(ROW(), COLUMN())),0,-1)="",VLOOKUP($G435,$A:$AAE,COLUMN(),FALSE),OFFSET(INDIRECT(ADDRESS(ROW(), COLUMN())),0,-1))</f>
        <v>0</v>
      </c>
      <c r="AL435" s="12"/>
      <c r="AM435" s="12" t="str" cm="1">
        <f t="array" aca="1" ref="AM435" ca="1">IF(OFFSET(INDIRECT(ADDRESS(ROW(), COLUMN())),0,-1)="",VLOOKUP($G435,$A:$AAE,COLUMN(),FALSE),OFFSET(INDIRECT(ADDRESS(ROW(), COLUMN())),0,-1))</f>
        <v>-</v>
      </c>
      <c r="AN435" s="12"/>
      <c r="AO435" s="12" cm="1">
        <f t="array" aca="1" ref="AO435" ca="1">IF(OFFSET(INDIRECT(ADDRESS(ROW(), COLUMN())),0,-1)="",VLOOKUP($G435,$A:$AAE,COLUMN(),FALSE),OFFSET(INDIRECT(ADDRESS(ROW(), COLUMN())),0,-1))</f>
        <v>0</v>
      </c>
      <c r="AP435" s="12"/>
      <c r="AQ435" s="12" t="str" cm="1">
        <f t="array" aca="1" ref="AQ435" ca="1">IF(OFFSET(INDIRECT(ADDRESS(ROW(), COLUMN())),0,-1)="",VLOOKUP($G435,$A:$AAE,COLUMN(),FALSE),OFFSET(INDIRECT(ADDRESS(ROW(), COLUMN())),0,-1))</f>
        <v>35平方米/岗位</v>
      </c>
      <c r="AR435" s="12"/>
      <c r="AS435" s="12" t="str" cm="1">
        <f t="array" aca="1" ref="AS435" ca="1">IF(OFFSET(INDIRECT(ADDRESS(ROW(), COLUMN())),0,-1)="",VLOOKUP($G435,$A:$AAE,COLUMN(),FALSE),OFFSET(INDIRECT(ADDRESS(ROW(), COLUMN())),0,-1))</f>
        <v>公服建筑面积/35</v>
      </c>
      <c r="AT435" s="12"/>
      <c r="AU435" s="12" t="str" cm="1">
        <f t="array" aca="1" ref="AU435" ca="1">IF(OFFSET(INDIRECT(ADDRESS(ROW(), COLUMN())),0,-1)="",VLOOKUP($G435,$A:$AAE,COLUMN(),FALSE),OFFSET(INDIRECT(ADDRESS(ROW(), COLUMN())),0,-1))</f>
        <v>1.2个/100平方米</v>
      </c>
      <c r="AV435" s="12"/>
      <c r="AW435" s="12" t="str" cm="1">
        <f t="array" aca="1" ref="AW435" ca="1">IF(OFFSET(INDIRECT(ADDRESS(ROW(), COLUMN())),0,-1)="",VLOOKUP($G435,$A:$AAE,COLUMN(),FALSE),OFFSET(INDIRECT(ADDRESS(ROW(), COLUMN())),0,-1))</f>
        <v>地块建筑面积*1.2/100</v>
      </c>
      <c r="AX435" s="2"/>
      <c r="AY435" s="12" t="str" cm="1">
        <f t="array" aca="1" ref="AY435" ca="1">IF(OFFSET(INDIRECT(ADDRESS(ROW(), COLUMN())),0,-1)="",VLOOKUP($G435,$A:$AAE,COLUMN(),FALSE),OFFSET(INDIRECT(ADDRESS(ROW(), COLUMN())),0,-1))</f>
        <v>7.0升/平方米*日</v>
      </c>
      <c r="AZ435" s="2"/>
      <c r="BA435" s="12" t="str" cm="1">
        <f t="array" aca="1" ref="BA435" ca="1">IF(OFFSET(INDIRECT(ADDRESS(ROW(), COLUMN())),0,-1)="",VLOOKUP($G435,$A:$AAE,COLUMN(),FALSE),OFFSET(INDIRECT(ADDRESS(ROW(), COLUMN())),0,-1))</f>
        <v>地块建筑面积*7.0/1000</v>
      </c>
      <c r="BB435" s="2"/>
      <c r="BC435" s="12" cm="1">
        <f t="array" aca="1" ref="BC435" ca="1">IF(OFFSET(INDIRECT(ADDRESS(ROW(), COLUMN())),0,-1)="",VLOOKUP($G435,$A:$AAE,COLUMN(),FALSE),OFFSET(INDIRECT(ADDRESS(ROW(), COLUMN())),0,-1))</f>
        <v>0.85</v>
      </c>
      <c r="BD435" s="2"/>
      <c r="BE435" s="12" t="str" cm="1">
        <f t="array" aca="1" ref="BE435" ca="1">IF(OFFSET(INDIRECT(ADDRESS(ROW(), COLUMN())),0,-1)="",VLOOKUP($G435,$A:$AAE,COLUMN(),FALSE),OFFSET(INDIRECT(ADDRESS(ROW(), COLUMN())),0,-1))</f>
        <v>用水量*0.85</v>
      </c>
      <c r="BF435" s="2"/>
      <c r="BG435" s="12" t="str" cm="1">
        <f t="array" aca="1" ref="BG435" ca="1">IF(OFFSET(INDIRECT(ADDRESS(ROW(), COLUMN())),0,-1)="",VLOOKUP($G435,$A:$AAE,COLUMN(),FALSE),OFFSET(INDIRECT(ADDRESS(ROW(), COLUMN())),0,-1))</f>
        <v>50瓦/平方米</v>
      </c>
      <c r="BH435" s="2"/>
      <c r="BI435" s="12" cm="1">
        <f t="array" aca="1" ref="BI435" ca="1">IF(OFFSET(INDIRECT(ADDRESS(ROW(), COLUMN())),0,-1)="",VLOOKUP($G435,$A:$AAE,COLUMN(),FALSE),OFFSET(INDIRECT(ADDRESS(ROW(), COLUMN())),0,-1))</f>
        <v>0.8</v>
      </c>
      <c r="BJ435" s="2"/>
      <c r="BK435" s="12" t="str" cm="1">
        <f t="array" aca="1" ref="BK435" ca="1">IF(OFFSET(INDIRECT(ADDRESS(ROW(), COLUMN())),0,-1)="",VLOOKUP($G435,$A:$AAE,COLUMN(),FALSE),OFFSET(INDIRECT(ADDRESS(ROW(), COLUMN())),0,-1))</f>
        <v>地块建筑面积*50*0.8/1000</v>
      </c>
      <c r="BL435" s="2"/>
      <c r="BM435" s="12" t="str" cm="1">
        <f t="array" aca="1" ref="BM435" ca="1">IF(OFFSET(INDIRECT(ADDRESS(ROW(), COLUMN())),0,-1)="",VLOOKUP($G435,$A:$AAE,COLUMN(),FALSE),OFFSET(INDIRECT(ADDRESS(ROW(), COLUMN())),0,-1))</f>
        <v>1.0门/100平方米</v>
      </c>
      <c r="BN435" s="2"/>
      <c r="BO435" s="12" t="str" cm="1">
        <f t="array" aca="1" ref="BO435" ca="1">IF(OFFSET(INDIRECT(ADDRESS(ROW(), COLUMN())),0,-1)="",VLOOKUP($G435,$A:$AAE,COLUMN(),FALSE),OFFSET(INDIRECT(ADDRESS(ROW(), COLUMN())),0,-1))</f>
        <v>地块建筑面积*1.0/100</v>
      </c>
      <c r="BP435" s="2"/>
      <c r="BQ435" s="12" t="str" cm="1">
        <f t="array" aca="1" ref="BQ435" ca="1">IF(OFFSET(INDIRECT(ADDRESS(ROW(), COLUMN())),0,-1)="",VLOOKUP($G435,$A:$AAE,COLUMN(),FALSE),OFFSET(INDIRECT(ADDRESS(ROW(), COLUMN())),0,-1))</f>
        <v>0.3门/100平方米</v>
      </c>
      <c r="BR435" s="2"/>
      <c r="BS435" s="12" t="str" cm="1">
        <f t="array" aca="1" ref="BS435" ca="1">IF(OFFSET(INDIRECT(ADDRESS(ROW(), COLUMN())),0,-1)="",VLOOKUP($G435,$A:$AAE,COLUMN(),FALSE),OFFSET(INDIRECT(ADDRESS(ROW(), COLUMN())),0,-1))</f>
        <v>地块建筑面积*0.3/100</v>
      </c>
      <c r="BT435" s="2"/>
      <c r="BU435" s="12" t="str" cm="1">
        <f t="array" aca="1" ref="BU435" ca="1">IF(OFFSET(INDIRECT(ADDRESS(ROW(), COLUMN())),0,-1)="",VLOOKUP($G435,$A:$AAE,COLUMN(),FALSE),OFFSET(INDIRECT(ADDRESS(ROW(), COLUMN())),0,-1))</f>
        <v>23.3pcu/万平方米，68：32</v>
      </c>
      <c r="BV435" s="2"/>
      <c r="BW435" s="12" t="str" cm="1">
        <f t="array" aca="1" ref="BW435" ca="1">IF(OFFSET(INDIRECT(ADDRESS(ROW(), COLUMN())),0,-1)="",VLOOKUP($G435,$A:$AAE,COLUMN(),FALSE),OFFSET(INDIRECT(ADDRESS(ROW(), COLUMN())),0,-1))</f>
        <v>地块建筑面积/10000*23.3*0.68</v>
      </c>
      <c r="BX435" s="2"/>
      <c r="BY435" s="12" t="str" cm="1">
        <f t="array" aca="1" ref="BY435" ca="1">IF(OFFSET(INDIRECT(ADDRESS(ROW(), COLUMN())),0,-1)="",VLOOKUP($G435,$A:$AAE,COLUMN(),FALSE),OFFSET(INDIRECT(ADDRESS(ROW(), COLUMN())),0,-1))</f>
        <v>地块建筑面积/10000*23.3*0.32</v>
      </c>
      <c r="BZ435" s="95"/>
      <c r="CA435" s="12" t="str" cm="1">
        <f t="array" aca="1" ref="CA435" ca="1">IF(OFFSET(INDIRECT(ADDRESS(ROW(), COLUMN())),0,-1)="",VLOOKUP($G435,$A:$AAE,COLUMN(),FALSE),OFFSET(INDIRECT(ADDRESS(ROW(), COLUMN())),0,-1))</f>
        <v>地块建筑面积*0.4</v>
      </c>
      <c r="CB435" s="12"/>
      <c r="CC435" s="12" t="str" cm="1">
        <f t="array" aca="1" ref="CC435" ca="1">IF(OFFSET(INDIRECT(ADDRESS(ROW(), COLUMN())),0,-1)="",VLOOKUP($G435,$A:$AAE,COLUMN(),FALSE),OFFSET(INDIRECT(ADDRESS(ROW(), COLUMN())),0,-1))</f>
        <v>地块建筑面积*0.4</v>
      </c>
      <c r="CD435" s="12"/>
      <c r="CE435" s="12" t="str" cm="1">
        <f t="array" aca="1" ref="CE435" ca="1">IF(OFFSET(INDIRECT(ADDRESS(ROW(), COLUMN())),0,-1)="",VLOOKUP($G435,$A:$AAE,COLUMN(),FALSE),OFFSET(INDIRECT(ADDRESS(ROW(), COLUMN())),0,-1))</f>
        <v>地块建筑面积*0.08</v>
      </c>
      <c r="CF435" s="12"/>
      <c r="CG435" s="12" t="str" cm="1">
        <f t="array" aca="1" ref="CG435" ca="1">IF(OFFSET(INDIRECT(ADDRESS(ROW(), COLUMN())),0,-1)="",VLOOKUP($G435,$A:$AAE,COLUMN(),FALSE),OFFSET(INDIRECT(ADDRESS(ROW(), COLUMN())),0,-1))</f>
        <v>地块建筑面积*0.08</v>
      </c>
      <c r="CH435" s="12"/>
      <c r="CI435" s="49" t="str" cm="1">
        <f t="array" aca="1" ref="CI435" ca="1">IF(OFFSET(INDIRECT(ADDRESS(ROW(), COLUMN())),0,-1)="",VLOOKUP($G435,$A:$AAE,COLUMN(),FALSE),OFFSET(INDIRECT(ADDRESS(ROW(), COLUMN())),0,-1))</f>
        <v>村庄建设用地</v>
      </c>
      <c r="CJ435" s="75" t="s">
        <v>1962</v>
      </c>
      <c r="CK435" s="78" t="str">
        <f t="shared" si="306"/>
        <v>唯一标识:Av36#幼儿园用地#城规</v>
      </c>
      <c r="CL435" s="78" t="str">
        <f t="shared" si="307"/>
        <v>性质名称:幼儿园用地</v>
      </c>
      <c r="CM435" s="78" t="str">
        <f t="shared" si="308"/>
        <v>地块性质过滤:</v>
      </c>
      <c r="CN435" s="78" t="str">
        <f t="shared" si="309"/>
        <v>地块性质:Av36</v>
      </c>
      <c r="CO435" s="78" t="str">
        <f t="shared" si="310"/>
        <v>地类标准:城规</v>
      </c>
      <c r="CP435" s="78" t="str">
        <f t="shared" si="311"/>
        <v>地块性质别称:</v>
      </c>
      <c r="CQ435" s="78" t="str">
        <f t="shared" si="312"/>
        <v>属性继承:Av#公共管理与公共服务用地#城规</v>
      </c>
      <c r="CR435" s="78" t="str">
        <f t="shared" si="313"/>
        <v>父类:Av</v>
      </c>
      <c r="CS435" s="78" t="str">
        <f t="shared" si="314"/>
        <v>级别继承:Av#农村公共管理与公共服务用地#城规</v>
      </c>
      <c r="CT435" s="78" t="str">
        <f t="shared" si="315"/>
        <v>级别层次:5</v>
      </c>
      <c r="CU435" s="78" t="str">
        <f t="shared" si="316"/>
        <v>级别:4Av</v>
      </c>
      <c r="CV435" s="78" t="str">
        <f t="shared" ca="1" si="317"/>
        <v>地块颜色:255,0,255</v>
      </c>
      <c r="CW435" s="78" t="str">
        <f t="shared" ca="1" si="318"/>
        <v>建筑面积公式:面积*容积率</v>
      </c>
      <c r="CX435" s="78" t="str">
        <f t="shared" ca="1" si="319"/>
        <v>住宅建筑面积公式:地块建筑面积*0</v>
      </c>
      <c r="CY435" s="78" t="str">
        <f t="shared" ca="1" si="320"/>
        <v>商服建筑面积公式:地块建筑面积*0</v>
      </c>
      <c r="CZ435" s="78" t="str">
        <f t="shared" ca="1" si="321"/>
        <v>商服中商业建筑面积公式:地块建筑面积*0</v>
      </c>
      <c r="DA435" s="78" t="str">
        <f t="shared" ca="1" si="322"/>
        <v>商服中办公建筑面积公式:地块建筑面积*0</v>
      </c>
      <c r="DB435" s="78" t="str">
        <f t="shared" ca="1" si="323"/>
        <v>公服建筑面积公式:地块建筑面积*1</v>
      </c>
      <c r="DC435" s="78" t="str">
        <f t="shared" ca="1" si="324"/>
        <v>工业建筑面积公式:地块建筑面积*0</v>
      </c>
      <c r="DD435" s="78" t="str">
        <f t="shared" ca="1" si="325"/>
        <v>市政建筑面积公式:地块建筑面积*0</v>
      </c>
      <c r="DE435" s="78" t="str">
        <f t="shared" ca="1" si="350"/>
        <v>绿地面积指定指标:面积*0</v>
      </c>
      <c r="DF435" s="78" t="str">
        <f t="shared" ca="1" si="351"/>
        <v>绿地面积指定公式:面积*0</v>
      </c>
      <c r="DG435" s="78" t="str">
        <f t="shared" ca="1" si="326"/>
        <v>户数指标:-</v>
      </c>
      <c r="DH435" s="78" t="str">
        <f t="shared" ca="1" si="327"/>
        <v>户数公式:0</v>
      </c>
      <c r="DI435" s="78" t="str">
        <f t="shared" ca="1" si="328"/>
        <v>人数指标:-</v>
      </c>
      <c r="DJ435" s="78" t="str">
        <f t="shared" ca="1" si="329"/>
        <v>人数公式:0</v>
      </c>
      <c r="DK435" s="78" t="str">
        <f t="shared" ca="1" si="330"/>
        <v>就业指标:35平方米/岗位</v>
      </c>
      <c r="DL435" s="78" t="str">
        <f t="shared" ca="1" si="331"/>
        <v>就业公式:公服建筑面积/35</v>
      </c>
      <c r="DM435" s="78" t="str">
        <f t="shared" ca="1" si="332"/>
        <v>机动车指标:1.2个/100平方米</v>
      </c>
      <c r="DN435" s="78" t="str">
        <f t="shared" ca="1" si="333"/>
        <v>机动车公式:地块建筑面积*1.2/100</v>
      </c>
      <c r="DO435" s="78" t="str">
        <f t="shared" ca="1" si="334"/>
        <v>用水量指标:7.0升/平方米*日</v>
      </c>
      <c r="DP435" s="78" t="str">
        <f t="shared" ca="1" si="335"/>
        <v>用水量公式:地块建筑面积*7.0/1000</v>
      </c>
      <c r="DQ435" s="78" t="str">
        <f t="shared" ca="1" si="336"/>
        <v>污水折算系数:0.85</v>
      </c>
      <c r="DR435" s="78" t="str">
        <f t="shared" ca="1" si="337"/>
        <v>污水量公式:用水量*0.85</v>
      </c>
      <c r="DS435" s="78" t="str">
        <f t="shared" ca="1" si="338"/>
        <v>用电负荷指标:50瓦/平方米</v>
      </c>
      <c r="DT435" s="78" t="str">
        <f t="shared" ca="1" si="339"/>
        <v>同时率:0.8</v>
      </c>
      <c r="DU435" s="78" t="str">
        <f t="shared" ca="1" si="340"/>
        <v>用电量公式:地块建筑面积*50*0.8/1000</v>
      </c>
      <c r="DV435" s="78" t="str">
        <f t="shared" ca="1" si="341"/>
        <v>固话装机指标:1.0门/100平方米</v>
      </c>
      <c r="DW435" s="78" t="str">
        <f t="shared" ca="1" si="342"/>
        <v>固话量公式:地块建筑面积*1.0/100</v>
      </c>
      <c r="DX435" s="78" t="str">
        <f t="shared" ca="1" si="343"/>
        <v>有线电视指标:0.3门/100平方米</v>
      </c>
      <c r="DY435" s="78" t="str">
        <f t="shared" ca="1" si="344"/>
        <v>电视量公式:地块建筑面积*0.3/100</v>
      </c>
      <c r="DZ435" s="78" t="str">
        <f t="shared" ca="1" si="345"/>
        <v>高峰机动车生成量指标:23.3pcu/万平方米，68：32</v>
      </c>
      <c r="EA435" s="78" t="str">
        <f t="shared" ca="1" si="346"/>
        <v>高峰机动车吸引量公式:地块建筑面积/10000*23.3*0.68</v>
      </c>
      <c r="EB435" s="78" t="str">
        <f t="shared" ca="1" si="347"/>
        <v>高峰机动车发生量公式:地块建筑面积/10000*23.3*0.32</v>
      </c>
      <c r="EC435" s="78" t="str">
        <f t="shared" ca="1" si="352"/>
        <v>地下空间指标:地块建筑面积*0.4</v>
      </c>
      <c r="ED435" s="78" t="str">
        <f t="shared" ca="1" si="348"/>
        <v>地下空间公式:地块建筑面积*0.4</v>
      </c>
      <c r="EE435" s="78" t="str">
        <f t="shared" ca="1" si="353"/>
        <v>人防指标:地块建筑面积*0.08</v>
      </c>
      <c r="EF435" s="78" t="str">
        <f t="shared" ca="1" si="349"/>
        <v>人防公式:地块建筑面积*0.08</v>
      </c>
      <c r="EG435" s="78" t="str">
        <f t="shared" ca="1" si="356"/>
        <v>用地构成:村庄建设用地</v>
      </c>
      <c r="EH435" s="78" t="s">
        <v>1962</v>
      </c>
      <c r="EI435" s="79" t="str">
        <f t="shared" ca="1" si="354"/>
        <v>唯一标识:Av36#幼儿园用地#城规;性质名称:幼儿园用地;地块性质过滤:;地块性质:Av36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5" t="s">
        <v>1962</v>
      </c>
    </row>
    <row r="436" spans="1:140" ht="16.5" x14ac:dyDescent="0.2">
      <c r="A436" s="49" t="str">
        <f t="shared" si="355"/>
        <v>Av9#其他公共管理与公共服务用地#城规</v>
      </c>
      <c r="B436" s="49" t="s">
        <v>2285</v>
      </c>
      <c r="C436" s="49"/>
      <c r="D436" s="49" t="s">
        <v>1094</v>
      </c>
      <c r="E436" s="49" t="s">
        <v>1276</v>
      </c>
      <c r="F436" s="49"/>
      <c r="G436" s="49" t="s">
        <v>2326</v>
      </c>
      <c r="H436" s="49" t="s">
        <v>1090</v>
      </c>
      <c r="I436" s="49" t="s">
        <v>118</v>
      </c>
      <c r="J436" s="49">
        <v>5</v>
      </c>
      <c r="K436" s="49" t="s">
        <v>1528</v>
      </c>
      <c r="L436" s="49"/>
      <c r="M436" s="49" t="str" cm="1">
        <f t="array" aca="1" ref="M436" ca="1">IF(OFFSET(INDIRECT(ADDRESS(ROW(), COLUMN())),0,-1)="",VLOOKUP($G436,$A:$AAE,COLUMN(),FALSE),OFFSET(INDIRECT(ADDRESS(ROW(), COLUMN())),0,-1))</f>
        <v>255,0,255</v>
      </c>
      <c r="N436" s="12"/>
      <c r="O436" s="49" t="str" cm="1">
        <f t="array" aca="1" ref="O436" ca="1">IF(OFFSET(INDIRECT(ADDRESS(ROW(), COLUMN())),0,-1)="",VLOOKUP($G436,$A:$AAE,COLUMN(),FALSE),OFFSET(INDIRECT(ADDRESS(ROW(), COLUMN())),0,-1))</f>
        <v>面积*容积率</v>
      </c>
      <c r="P436" s="12"/>
      <c r="Q436" s="12" t="str" cm="1">
        <f t="array" aca="1" ref="Q436" ca="1">IF(OFFSET(INDIRECT(ADDRESS(ROW(), COLUMN())),0,-1)="",VLOOKUP($G436,$A:$AAE,COLUMN(),FALSE),OFFSET(INDIRECT(ADDRESS(ROW(), COLUMN())),0,-1))</f>
        <v>地块建筑面积*0</v>
      </c>
      <c r="R436" s="12"/>
      <c r="S436" s="12" t="str" cm="1">
        <f t="array" aca="1" ref="S436" ca="1">IF(OFFSET(INDIRECT(ADDRESS(ROW(), COLUMN())),0,-1)="",VLOOKUP($G436,$A:$AAE,COLUMN(),FALSE),OFFSET(INDIRECT(ADDRESS(ROW(), COLUMN())),0,-1))</f>
        <v>地块建筑面积*0</v>
      </c>
      <c r="T436" s="12"/>
      <c r="U436" s="12" t="str" cm="1">
        <f t="array" aca="1" ref="U436" ca="1">IF(OFFSET(INDIRECT(ADDRESS(ROW(), COLUMN())),0,-1)="",VLOOKUP($G436,$A:$AAE,COLUMN(),FALSE),OFFSET(INDIRECT(ADDRESS(ROW(), COLUMN())),0,-1))</f>
        <v>地块建筑面积*0</v>
      </c>
      <c r="V436" s="12"/>
      <c r="W436" s="49" t="str" cm="1">
        <f t="array" aca="1" ref="W436" ca="1">IF(OFFSET(INDIRECT(ADDRESS(ROW(), COLUMN())),0,-1)="",VLOOKUP($G436,$A:$AAE,COLUMN(),FALSE),OFFSET(INDIRECT(ADDRESS(ROW(), COLUMN())),0,-1))</f>
        <v>地块建筑面积*0</v>
      </c>
      <c r="X436" s="12"/>
      <c r="Y436" s="12" t="str" cm="1">
        <f t="array" aca="1" ref="Y436" ca="1">IF(OFFSET(INDIRECT(ADDRESS(ROW(), COLUMN())),0,-1)="",VLOOKUP($G436,$A:$AAE,COLUMN(),FALSE),OFFSET(INDIRECT(ADDRESS(ROW(), COLUMN())),0,-1))</f>
        <v>地块建筑面积*1</v>
      </c>
      <c r="Z436" s="12"/>
      <c r="AA436" s="12" t="str" cm="1">
        <f t="array" aca="1" ref="AA436" ca="1">IF(OFFSET(INDIRECT(ADDRESS(ROW(), COLUMN())),0,-1)="",VLOOKUP($G436,$A:$AAE,COLUMN(),FALSE),OFFSET(INDIRECT(ADDRESS(ROW(), COLUMN())),0,-1))</f>
        <v>地块建筑面积*0</v>
      </c>
      <c r="AB436" s="12"/>
      <c r="AC436" s="12" t="str" cm="1">
        <f t="array" aca="1" ref="AC436" ca="1">IF(OFFSET(INDIRECT(ADDRESS(ROW(), COLUMN())),0,-1)="",VLOOKUP($G436,$A:$AAE,COLUMN(),FALSE),OFFSET(INDIRECT(ADDRESS(ROW(), COLUMN())),0,-1))</f>
        <v>地块建筑面积*0</v>
      </c>
      <c r="AD436" s="12"/>
      <c r="AE436" s="12" t="str" cm="1">
        <f t="array" aca="1" ref="AE436" ca="1">IF(OFFSET(INDIRECT(ADDRESS(ROW(), COLUMN())),0,-1)="",VLOOKUP($G436,$A:$AAE,COLUMN(),FALSE),OFFSET(INDIRECT(ADDRESS(ROW(), COLUMN())),0,-1))</f>
        <v>面积*0</v>
      </c>
      <c r="AF436" s="12"/>
      <c r="AG436" s="12" t="str" cm="1">
        <f t="array" aca="1" ref="AG436" ca="1">IF(OFFSET(INDIRECT(ADDRESS(ROW(), COLUMN())),0,-1)="",VLOOKUP($G436,$A:$AAE,COLUMN(),FALSE),OFFSET(INDIRECT(ADDRESS(ROW(), COLUMN())),0,-1))</f>
        <v>面积*0</v>
      </c>
      <c r="AH436" s="12"/>
      <c r="AI436" s="12" t="str" cm="1">
        <f t="array" aca="1" ref="AI436" ca="1">IF(OFFSET(INDIRECT(ADDRESS(ROW(), COLUMN())),0,-1)="",VLOOKUP($G436,$A:$AAE,COLUMN(),FALSE),OFFSET(INDIRECT(ADDRESS(ROW(), COLUMN())),0,-1))</f>
        <v>-</v>
      </c>
      <c r="AJ436" s="12"/>
      <c r="AK436" s="12" cm="1">
        <f t="array" aca="1" ref="AK436" ca="1">IF(OFFSET(INDIRECT(ADDRESS(ROW(), COLUMN())),0,-1)="",VLOOKUP($G436,$A:$AAE,COLUMN(),FALSE),OFFSET(INDIRECT(ADDRESS(ROW(), COLUMN())),0,-1))</f>
        <v>0</v>
      </c>
      <c r="AL436" s="12"/>
      <c r="AM436" s="12" t="str" cm="1">
        <f t="array" aca="1" ref="AM436" ca="1">IF(OFFSET(INDIRECT(ADDRESS(ROW(), COLUMN())),0,-1)="",VLOOKUP($G436,$A:$AAE,COLUMN(),FALSE),OFFSET(INDIRECT(ADDRESS(ROW(), COLUMN())),0,-1))</f>
        <v>-</v>
      </c>
      <c r="AN436" s="12"/>
      <c r="AO436" s="12" cm="1">
        <f t="array" aca="1" ref="AO436" ca="1">IF(OFFSET(INDIRECT(ADDRESS(ROW(), COLUMN())),0,-1)="",VLOOKUP($G436,$A:$AAE,COLUMN(),FALSE),OFFSET(INDIRECT(ADDRESS(ROW(), COLUMN())),0,-1))</f>
        <v>0</v>
      </c>
      <c r="AP436" s="12"/>
      <c r="AQ436" s="12" t="str" cm="1">
        <f t="array" aca="1" ref="AQ436" ca="1">IF(OFFSET(INDIRECT(ADDRESS(ROW(), COLUMN())),0,-1)="",VLOOKUP($G436,$A:$AAE,COLUMN(),FALSE),OFFSET(INDIRECT(ADDRESS(ROW(), COLUMN())),0,-1))</f>
        <v>35平方米/岗位</v>
      </c>
      <c r="AR436" s="12"/>
      <c r="AS436" s="12" t="str" cm="1">
        <f t="array" aca="1" ref="AS436" ca="1">IF(OFFSET(INDIRECT(ADDRESS(ROW(), COLUMN())),0,-1)="",VLOOKUP($G436,$A:$AAE,COLUMN(),FALSE),OFFSET(INDIRECT(ADDRESS(ROW(), COLUMN())),0,-1))</f>
        <v>公服建筑面积/35</v>
      </c>
      <c r="AT436" s="12"/>
      <c r="AU436" s="12" t="str" cm="1">
        <f t="array" aca="1" ref="AU436" ca="1">IF(OFFSET(INDIRECT(ADDRESS(ROW(), COLUMN())),0,-1)="",VLOOKUP($G436,$A:$AAE,COLUMN(),FALSE),OFFSET(INDIRECT(ADDRESS(ROW(), COLUMN())),0,-1))</f>
        <v>1.2个/100平方米</v>
      </c>
      <c r="AV436" s="12"/>
      <c r="AW436" s="12" t="str" cm="1">
        <f t="array" aca="1" ref="AW436" ca="1">IF(OFFSET(INDIRECT(ADDRESS(ROW(), COLUMN())),0,-1)="",VLOOKUP($G436,$A:$AAE,COLUMN(),FALSE),OFFSET(INDIRECT(ADDRESS(ROW(), COLUMN())),0,-1))</f>
        <v>地块建筑面积*1.2/100</v>
      </c>
      <c r="AX436" s="2"/>
      <c r="AY436" s="12" t="str" cm="1">
        <f t="array" aca="1" ref="AY436" ca="1">IF(OFFSET(INDIRECT(ADDRESS(ROW(), COLUMN())),0,-1)="",VLOOKUP($G436,$A:$AAE,COLUMN(),FALSE),OFFSET(INDIRECT(ADDRESS(ROW(), COLUMN())),0,-1))</f>
        <v>7.0升/平方米*日</v>
      </c>
      <c r="AZ436" s="2"/>
      <c r="BA436" s="12" t="str" cm="1">
        <f t="array" aca="1" ref="BA436" ca="1">IF(OFFSET(INDIRECT(ADDRESS(ROW(), COLUMN())),0,-1)="",VLOOKUP($G436,$A:$AAE,COLUMN(),FALSE),OFFSET(INDIRECT(ADDRESS(ROW(), COLUMN())),0,-1))</f>
        <v>地块建筑面积*7.0/1000</v>
      </c>
      <c r="BB436" s="2"/>
      <c r="BC436" s="12" cm="1">
        <f t="array" aca="1" ref="BC436" ca="1">IF(OFFSET(INDIRECT(ADDRESS(ROW(), COLUMN())),0,-1)="",VLOOKUP($G436,$A:$AAE,COLUMN(),FALSE),OFFSET(INDIRECT(ADDRESS(ROW(), COLUMN())),0,-1))</f>
        <v>0.85</v>
      </c>
      <c r="BD436" s="2"/>
      <c r="BE436" s="12" t="str" cm="1">
        <f t="array" aca="1" ref="BE436" ca="1">IF(OFFSET(INDIRECT(ADDRESS(ROW(), COLUMN())),0,-1)="",VLOOKUP($G436,$A:$AAE,COLUMN(),FALSE),OFFSET(INDIRECT(ADDRESS(ROW(), COLUMN())),0,-1))</f>
        <v>用水量*0.85</v>
      </c>
      <c r="BF436" s="2"/>
      <c r="BG436" s="12" t="str" cm="1">
        <f t="array" aca="1" ref="BG436" ca="1">IF(OFFSET(INDIRECT(ADDRESS(ROW(), COLUMN())),0,-1)="",VLOOKUP($G436,$A:$AAE,COLUMN(),FALSE),OFFSET(INDIRECT(ADDRESS(ROW(), COLUMN())),0,-1))</f>
        <v>50瓦/平方米</v>
      </c>
      <c r="BH436" s="2"/>
      <c r="BI436" s="12" cm="1">
        <f t="array" aca="1" ref="BI436" ca="1">IF(OFFSET(INDIRECT(ADDRESS(ROW(), COLUMN())),0,-1)="",VLOOKUP($G436,$A:$AAE,COLUMN(),FALSE),OFFSET(INDIRECT(ADDRESS(ROW(), COLUMN())),0,-1))</f>
        <v>0.8</v>
      </c>
      <c r="BJ436" s="2"/>
      <c r="BK436" s="12" t="str" cm="1">
        <f t="array" aca="1" ref="BK436" ca="1">IF(OFFSET(INDIRECT(ADDRESS(ROW(), COLUMN())),0,-1)="",VLOOKUP($G436,$A:$AAE,COLUMN(),FALSE),OFFSET(INDIRECT(ADDRESS(ROW(), COLUMN())),0,-1))</f>
        <v>地块建筑面积*50*0.8/1000</v>
      </c>
      <c r="BL436" s="2"/>
      <c r="BM436" s="12" t="str" cm="1">
        <f t="array" aca="1" ref="BM436" ca="1">IF(OFFSET(INDIRECT(ADDRESS(ROW(), COLUMN())),0,-1)="",VLOOKUP($G436,$A:$AAE,COLUMN(),FALSE),OFFSET(INDIRECT(ADDRESS(ROW(), COLUMN())),0,-1))</f>
        <v>1.0门/100平方米</v>
      </c>
      <c r="BN436" s="2"/>
      <c r="BO436" s="12" t="str" cm="1">
        <f t="array" aca="1" ref="BO436" ca="1">IF(OFFSET(INDIRECT(ADDRESS(ROW(), COLUMN())),0,-1)="",VLOOKUP($G436,$A:$AAE,COLUMN(),FALSE),OFFSET(INDIRECT(ADDRESS(ROW(), COLUMN())),0,-1))</f>
        <v>地块建筑面积*1.0/100</v>
      </c>
      <c r="BP436" s="2"/>
      <c r="BQ436" s="12" t="str" cm="1">
        <f t="array" aca="1" ref="BQ436" ca="1">IF(OFFSET(INDIRECT(ADDRESS(ROW(), COLUMN())),0,-1)="",VLOOKUP($G436,$A:$AAE,COLUMN(),FALSE),OFFSET(INDIRECT(ADDRESS(ROW(), COLUMN())),0,-1))</f>
        <v>0.3门/100平方米</v>
      </c>
      <c r="BR436" s="2"/>
      <c r="BS436" s="12" t="str" cm="1">
        <f t="array" aca="1" ref="BS436" ca="1">IF(OFFSET(INDIRECT(ADDRESS(ROW(), COLUMN())),0,-1)="",VLOOKUP($G436,$A:$AAE,COLUMN(),FALSE),OFFSET(INDIRECT(ADDRESS(ROW(), COLUMN())),0,-1))</f>
        <v>地块建筑面积*0.3/100</v>
      </c>
      <c r="BT436" s="2"/>
      <c r="BU436" s="12" t="str" cm="1">
        <f t="array" aca="1" ref="BU436" ca="1">IF(OFFSET(INDIRECT(ADDRESS(ROW(), COLUMN())),0,-1)="",VLOOKUP($G436,$A:$AAE,COLUMN(),FALSE),OFFSET(INDIRECT(ADDRESS(ROW(), COLUMN())),0,-1))</f>
        <v>23.3pcu/万平方米，68：32</v>
      </c>
      <c r="BV436" s="2"/>
      <c r="BW436" s="12" t="str" cm="1">
        <f t="array" aca="1" ref="BW436" ca="1">IF(OFFSET(INDIRECT(ADDRESS(ROW(), COLUMN())),0,-1)="",VLOOKUP($G436,$A:$AAE,COLUMN(),FALSE),OFFSET(INDIRECT(ADDRESS(ROW(), COLUMN())),0,-1))</f>
        <v>地块建筑面积/10000*23.3*0.68</v>
      </c>
      <c r="BX436" s="2"/>
      <c r="BY436" s="12" t="str" cm="1">
        <f t="array" aca="1" ref="BY436" ca="1">IF(OFFSET(INDIRECT(ADDRESS(ROW(), COLUMN())),0,-1)="",VLOOKUP($G436,$A:$AAE,COLUMN(),FALSE),OFFSET(INDIRECT(ADDRESS(ROW(), COLUMN())),0,-1))</f>
        <v>地块建筑面积/10000*23.3*0.32</v>
      </c>
      <c r="BZ436" s="95"/>
      <c r="CA436" s="12" t="str" cm="1">
        <f t="array" aca="1" ref="CA436" ca="1">IF(OFFSET(INDIRECT(ADDRESS(ROW(), COLUMN())),0,-1)="",VLOOKUP($G436,$A:$AAE,COLUMN(),FALSE),OFFSET(INDIRECT(ADDRESS(ROW(), COLUMN())),0,-1))</f>
        <v>地块建筑面积*0.4</v>
      </c>
      <c r="CB436" s="12"/>
      <c r="CC436" s="12" t="str" cm="1">
        <f t="array" aca="1" ref="CC436" ca="1">IF(OFFSET(INDIRECT(ADDRESS(ROW(), COLUMN())),0,-1)="",VLOOKUP($G436,$A:$AAE,COLUMN(),FALSE),OFFSET(INDIRECT(ADDRESS(ROW(), COLUMN())),0,-1))</f>
        <v>地块建筑面积*0.4</v>
      </c>
      <c r="CD436" s="12"/>
      <c r="CE436" s="12" t="str" cm="1">
        <f t="array" aca="1" ref="CE436" ca="1">IF(OFFSET(INDIRECT(ADDRESS(ROW(), COLUMN())),0,-1)="",VLOOKUP($G436,$A:$AAE,COLUMN(),FALSE),OFFSET(INDIRECT(ADDRESS(ROW(), COLUMN())),0,-1))</f>
        <v>地块建筑面积*0.08</v>
      </c>
      <c r="CF436" s="12"/>
      <c r="CG436" s="12" t="str" cm="1">
        <f t="array" aca="1" ref="CG436" ca="1">IF(OFFSET(INDIRECT(ADDRESS(ROW(), COLUMN())),0,-1)="",VLOOKUP($G436,$A:$AAE,COLUMN(),FALSE),OFFSET(INDIRECT(ADDRESS(ROW(), COLUMN())),0,-1))</f>
        <v>地块建筑面积*0.08</v>
      </c>
      <c r="CH436" s="12"/>
      <c r="CI436" s="49" t="str" cm="1">
        <f t="array" aca="1" ref="CI436" ca="1">IF(OFFSET(INDIRECT(ADDRESS(ROW(), COLUMN())),0,-1)="",VLOOKUP($G436,$A:$AAE,COLUMN(),FALSE),OFFSET(INDIRECT(ADDRESS(ROW(), COLUMN())),0,-1))</f>
        <v>村庄建设用地</v>
      </c>
      <c r="CJ436" s="75" t="s">
        <v>1962</v>
      </c>
      <c r="CK436" s="78" t="str">
        <f t="shared" si="306"/>
        <v>唯一标识:Av9#其他公共管理与公共服务用地#城规</v>
      </c>
      <c r="CL436" s="78" t="str">
        <f t="shared" si="307"/>
        <v>性质名称:其他公共管理与公共服务用地</v>
      </c>
      <c r="CM436" s="78" t="str">
        <f t="shared" si="308"/>
        <v>地块性质过滤:</v>
      </c>
      <c r="CN436" s="78" t="str">
        <f t="shared" si="309"/>
        <v>地块性质:Av9</v>
      </c>
      <c r="CO436" s="78" t="str">
        <f t="shared" si="310"/>
        <v>地类标准:城规</v>
      </c>
      <c r="CP436" s="78" t="str">
        <f t="shared" si="311"/>
        <v>地块性质别称:</v>
      </c>
      <c r="CQ436" s="78" t="str">
        <f t="shared" si="312"/>
        <v>属性继承:Av#公共管理与公共服务用地#城规</v>
      </c>
      <c r="CR436" s="78" t="str">
        <f t="shared" si="313"/>
        <v>父类:Av</v>
      </c>
      <c r="CS436" s="78" t="str">
        <f t="shared" si="314"/>
        <v>级别继承:Av#农村公共管理与公共服务用地#城规</v>
      </c>
      <c r="CT436" s="78" t="str">
        <f t="shared" si="315"/>
        <v>级别层次:5</v>
      </c>
      <c r="CU436" s="78" t="str">
        <f t="shared" si="316"/>
        <v>级别:4Av</v>
      </c>
      <c r="CV436" s="78" t="str">
        <f t="shared" ca="1" si="317"/>
        <v>地块颜色:255,0,255</v>
      </c>
      <c r="CW436" s="78" t="str">
        <f t="shared" ca="1" si="318"/>
        <v>建筑面积公式:面积*容积率</v>
      </c>
      <c r="CX436" s="78" t="str">
        <f t="shared" ca="1" si="319"/>
        <v>住宅建筑面积公式:地块建筑面积*0</v>
      </c>
      <c r="CY436" s="78" t="str">
        <f t="shared" ca="1" si="320"/>
        <v>商服建筑面积公式:地块建筑面积*0</v>
      </c>
      <c r="CZ436" s="78" t="str">
        <f t="shared" ca="1" si="321"/>
        <v>商服中商业建筑面积公式:地块建筑面积*0</v>
      </c>
      <c r="DA436" s="78" t="str">
        <f t="shared" ca="1" si="322"/>
        <v>商服中办公建筑面积公式:地块建筑面积*0</v>
      </c>
      <c r="DB436" s="78" t="str">
        <f t="shared" ca="1" si="323"/>
        <v>公服建筑面积公式:地块建筑面积*1</v>
      </c>
      <c r="DC436" s="78" t="str">
        <f t="shared" ca="1" si="324"/>
        <v>工业建筑面积公式:地块建筑面积*0</v>
      </c>
      <c r="DD436" s="78" t="str">
        <f t="shared" ca="1" si="325"/>
        <v>市政建筑面积公式:地块建筑面积*0</v>
      </c>
      <c r="DE436" s="78" t="str">
        <f t="shared" ca="1" si="350"/>
        <v>绿地面积指定指标:面积*0</v>
      </c>
      <c r="DF436" s="78" t="str">
        <f t="shared" ca="1" si="351"/>
        <v>绿地面积指定公式:面积*0</v>
      </c>
      <c r="DG436" s="78" t="str">
        <f t="shared" ca="1" si="326"/>
        <v>户数指标:-</v>
      </c>
      <c r="DH436" s="78" t="str">
        <f t="shared" ca="1" si="327"/>
        <v>户数公式:0</v>
      </c>
      <c r="DI436" s="78" t="str">
        <f t="shared" ca="1" si="328"/>
        <v>人数指标:-</v>
      </c>
      <c r="DJ436" s="78" t="str">
        <f t="shared" ca="1" si="329"/>
        <v>人数公式:0</v>
      </c>
      <c r="DK436" s="78" t="str">
        <f t="shared" ca="1" si="330"/>
        <v>就业指标:35平方米/岗位</v>
      </c>
      <c r="DL436" s="78" t="str">
        <f t="shared" ca="1" si="331"/>
        <v>就业公式:公服建筑面积/35</v>
      </c>
      <c r="DM436" s="78" t="str">
        <f t="shared" ca="1" si="332"/>
        <v>机动车指标:1.2个/100平方米</v>
      </c>
      <c r="DN436" s="78" t="str">
        <f t="shared" ca="1" si="333"/>
        <v>机动车公式:地块建筑面积*1.2/100</v>
      </c>
      <c r="DO436" s="78" t="str">
        <f t="shared" ca="1" si="334"/>
        <v>用水量指标:7.0升/平方米*日</v>
      </c>
      <c r="DP436" s="78" t="str">
        <f t="shared" ca="1" si="335"/>
        <v>用水量公式:地块建筑面积*7.0/1000</v>
      </c>
      <c r="DQ436" s="78" t="str">
        <f t="shared" ca="1" si="336"/>
        <v>污水折算系数:0.85</v>
      </c>
      <c r="DR436" s="78" t="str">
        <f t="shared" ca="1" si="337"/>
        <v>污水量公式:用水量*0.85</v>
      </c>
      <c r="DS436" s="78" t="str">
        <f t="shared" ca="1" si="338"/>
        <v>用电负荷指标:50瓦/平方米</v>
      </c>
      <c r="DT436" s="78" t="str">
        <f t="shared" ca="1" si="339"/>
        <v>同时率:0.8</v>
      </c>
      <c r="DU436" s="78" t="str">
        <f t="shared" ca="1" si="340"/>
        <v>用电量公式:地块建筑面积*50*0.8/1000</v>
      </c>
      <c r="DV436" s="78" t="str">
        <f t="shared" ca="1" si="341"/>
        <v>固话装机指标:1.0门/100平方米</v>
      </c>
      <c r="DW436" s="78" t="str">
        <f t="shared" ca="1" si="342"/>
        <v>固话量公式:地块建筑面积*1.0/100</v>
      </c>
      <c r="DX436" s="78" t="str">
        <f t="shared" ca="1" si="343"/>
        <v>有线电视指标:0.3门/100平方米</v>
      </c>
      <c r="DY436" s="78" t="str">
        <f t="shared" ca="1" si="344"/>
        <v>电视量公式:地块建筑面积*0.3/100</v>
      </c>
      <c r="DZ436" s="78" t="str">
        <f t="shared" ca="1" si="345"/>
        <v>高峰机动车生成量指标:23.3pcu/万平方米，68：32</v>
      </c>
      <c r="EA436" s="78" t="str">
        <f t="shared" ca="1" si="346"/>
        <v>高峰机动车吸引量公式:地块建筑面积/10000*23.3*0.68</v>
      </c>
      <c r="EB436" s="78" t="str">
        <f t="shared" ca="1" si="347"/>
        <v>高峰机动车发生量公式:地块建筑面积/10000*23.3*0.32</v>
      </c>
      <c r="EC436" s="78" t="str">
        <f t="shared" ca="1" si="352"/>
        <v>地下空间指标:地块建筑面积*0.4</v>
      </c>
      <c r="ED436" s="78" t="str">
        <f t="shared" ca="1" si="348"/>
        <v>地下空间公式:地块建筑面积*0.4</v>
      </c>
      <c r="EE436" s="78" t="str">
        <f t="shared" ca="1" si="353"/>
        <v>人防指标:地块建筑面积*0.08</v>
      </c>
      <c r="EF436" s="78" t="str">
        <f t="shared" ca="1" si="349"/>
        <v>人防公式:地块建筑面积*0.08</v>
      </c>
      <c r="EG436" s="78" t="str">
        <f t="shared" ca="1" si="356"/>
        <v>用地构成:村庄建设用地</v>
      </c>
      <c r="EH436" s="78" t="s">
        <v>1962</v>
      </c>
      <c r="EI436" s="79" t="str">
        <f t="shared" ca="1" si="354"/>
        <v>唯一标识:Av9#其他公共管理与公共服务用地#城规;性质名称:其他公共管理与公共服务用地;地块性质过滤:;地块性质:Av9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6" t="s">
        <v>1962</v>
      </c>
    </row>
    <row r="437" spans="1:140" ht="16.5" x14ac:dyDescent="0.2">
      <c r="A437" s="52" t="str">
        <f t="shared" si="355"/>
        <v>Bv#商业服务业用地#城规</v>
      </c>
      <c r="B437" s="52" t="s">
        <v>2286</v>
      </c>
      <c r="C437" s="52"/>
      <c r="D437" s="52" t="s">
        <v>1095</v>
      </c>
      <c r="E437" s="52" t="s">
        <v>1276</v>
      </c>
      <c r="F437" s="52"/>
      <c r="G437" s="52" t="s">
        <v>81</v>
      </c>
      <c r="H437" s="52" t="s">
        <v>893</v>
      </c>
      <c r="I437" s="52" t="s">
        <v>115</v>
      </c>
      <c r="J437" s="52">
        <v>4</v>
      </c>
      <c r="K437" s="52" t="s">
        <v>1525</v>
      </c>
      <c r="L437" s="52"/>
      <c r="M437" s="69" t="str" cm="1">
        <f t="array" aca="1" ref="M437" ca="1">IF(OFFSET(INDIRECT(ADDRESS(ROW(), COLUMN())),0,-1)="",VLOOKUP($G437,$A:$AAE,COLUMN(),FALSE),OFFSET(INDIRECT(ADDRESS(ROW(), COLUMN())),0,-1))</f>
        <v>255,0,0</v>
      </c>
      <c r="N437" s="32"/>
      <c r="O437" s="69" t="str" cm="1">
        <f t="array" aca="1" ref="O437" ca="1">IF(OFFSET(INDIRECT(ADDRESS(ROW(), COLUMN())),0,-1)="",VLOOKUP($G437,$A:$AAE,COLUMN(),FALSE),OFFSET(INDIRECT(ADDRESS(ROW(), COLUMN())),0,-1))</f>
        <v>面积*容积率</v>
      </c>
      <c r="P437" s="32"/>
      <c r="Q437" s="32" t="str" cm="1">
        <f t="array" aca="1" ref="Q437" ca="1">IF(OFFSET(INDIRECT(ADDRESS(ROW(), COLUMN())),0,-1)="",VLOOKUP($G437,$A:$AAE,COLUMN(),FALSE),OFFSET(INDIRECT(ADDRESS(ROW(), COLUMN())),0,-1))</f>
        <v>地块建筑面积*0</v>
      </c>
      <c r="R437" s="15"/>
      <c r="S437" s="15" t="str" cm="1">
        <f t="array" aca="1" ref="S437" ca="1">IF(OFFSET(INDIRECT(ADDRESS(ROW(), COLUMN())),0,-1)="",VLOOKUP($G437,$A:$AAE,COLUMN(),FALSE),OFFSET(INDIRECT(ADDRESS(ROW(), COLUMN())),0,-1))</f>
        <v>地块建筑面积*1</v>
      </c>
      <c r="T437" s="15"/>
      <c r="U437" s="15" t="str" cm="1">
        <f t="array" aca="1" ref="U437" ca="1">IF(OFFSET(INDIRECT(ADDRESS(ROW(), COLUMN())),0,-1)="",VLOOKUP($G437,$A:$AAE,COLUMN(),FALSE),OFFSET(INDIRECT(ADDRESS(ROW(), COLUMN())),0,-1))</f>
        <v>地块建筑面积*1*0.35</v>
      </c>
      <c r="V437" s="15"/>
      <c r="W437" s="52" t="str" cm="1">
        <f t="array" aca="1" ref="W437" ca="1">IF(OFFSET(INDIRECT(ADDRESS(ROW(), COLUMN())),0,-1)="",VLOOKUP($G437,$A:$AAE,COLUMN(),FALSE),OFFSET(INDIRECT(ADDRESS(ROW(), COLUMN())),0,-1))</f>
        <v>地块建筑面积*1*0.65</v>
      </c>
      <c r="X437" s="15"/>
      <c r="Y437" s="15" t="str" cm="1">
        <f t="array" aca="1" ref="Y437" ca="1">IF(OFFSET(INDIRECT(ADDRESS(ROW(), COLUMN())),0,-1)="",VLOOKUP($G437,$A:$AAE,COLUMN(),FALSE),OFFSET(INDIRECT(ADDRESS(ROW(), COLUMN())),0,-1))</f>
        <v>地块建筑面积*0</v>
      </c>
      <c r="Z437" s="15"/>
      <c r="AA437" s="15" t="str" cm="1">
        <f t="array" aca="1" ref="AA437" ca="1">IF(OFFSET(INDIRECT(ADDRESS(ROW(), COLUMN())),0,-1)="",VLOOKUP($G437,$A:$AAE,COLUMN(),FALSE),OFFSET(INDIRECT(ADDRESS(ROW(), COLUMN())),0,-1))</f>
        <v>地块建筑面积*0</v>
      </c>
      <c r="AB437" s="15"/>
      <c r="AC437" s="15" t="str" cm="1">
        <f t="array" aca="1" ref="AC437" ca="1">IF(OFFSET(INDIRECT(ADDRESS(ROW(), COLUMN())),0,-1)="",VLOOKUP($G437,$A:$AAE,COLUMN(),FALSE),OFFSET(INDIRECT(ADDRESS(ROW(), COLUMN())),0,-1))</f>
        <v>地块建筑面积*0</v>
      </c>
      <c r="AD437" s="15"/>
      <c r="AE437" s="15" t="str" cm="1">
        <f t="array" aca="1" ref="AE437" ca="1">IF(OFFSET(INDIRECT(ADDRESS(ROW(), COLUMN())),0,-1)="",VLOOKUP($G437,$A:$AAE,COLUMN(),FALSE),OFFSET(INDIRECT(ADDRESS(ROW(), COLUMN())),0,-1))</f>
        <v>面积*0</v>
      </c>
      <c r="AF437" s="15"/>
      <c r="AG437" s="15" t="str" cm="1">
        <f t="array" aca="1" ref="AG437" ca="1">IF(OFFSET(INDIRECT(ADDRESS(ROW(), COLUMN())),0,-1)="",VLOOKUP($G437,$A:$AAE,COLUMN(),FALSE),OFFSET(INDIRECT(ADDRESS(ROW(), COLUMN())),0,-1))</f>
        <v>面积*0</v>
      </c>
      <c r="AH437" s="15"/>
      <c r="AI437" s="15" t="str" cm="1">
        <f t="array" aca="1" ref="AI437" ca="1">IF(OFFSET(INDIRECT(ADDRESS(ROW(), COLUMN())),0,-1)="",VLOOKUP($G437,$A:$AAE,COLUMN(),FALSE),OFFSET(INDIRECT(ADDRESS(ROW(), COLUMN())),0,-1))</f>
        <v>-</v>
      </c>
      <c r="AJ437" s="15"/>
      <c r="AK437" s="15" cm="1">
        <f t="array" aca="1" ref="AK437" ca="1">IF(OFFSET(INDIRECT(ADDRESS(ROW(), COLUMN())),0,-1)="",VLOOKUP($G437,$A:$AAE,COLUMN(),FALSE),OFFSET(INDIRECT(ADDRESS(ROW(), COLUMN())),0,-1))</f>
        <v>0</v>
      </c>
      <c r="AL437" s="15"/>
      <c r="AM437" s="15" t="str" cm="1">
        <f t="array" aca="1" ref="AM437" ca="1">IF(OFFSET(INDIRECT(ADDRESS(ROW(), COLUMN())),0,-1)="",VLOOKUP($G437,$A:$AAE,COLUMN(),FALSE),OFFSET(INDIRECT(ADDRESS(ROW(), COLUMN())),0,-1))</f>
        <v>-</v>
      </c>
      <c r="AN437" s="15"/>
      <c r="AO437" s="15" cm="1">
        <f t="array" aca="1" ref="AO437" ca="1">IF(OFFSET(INDIRECT(ADDRESS(ROW(), COLUMN())),0,-1)="",VLOOKUP($G437,$A:$AAE,COLUMN(),FALSE),OFFSET(INDIRECT(ADDRESS(ROW(), COLUMN())),0,-1))</f>
        <v>0</v>
      </c>
      <c r="AP437" s="15"/>
      <c r="AQ437" s="15" t="str" cm="1">
        <f t="array" aca="1" ref="AQ437" ca="1">IF(OFFSET(INDIRECT(ADDRESS(ROW(), COLUMN())),0,-1)="",VLOOKUP($G437,$A:$AAE,COLUMN(),FALSE),OFFSET(INDIRECT(ADDRESS(ROW(), COLUMN())),0,-1))</f>
        <v>35平方米/岗位</v>
      </c>
      <c r="AR437" s="15"/>
      <c r="AS437" s="15" t="str" cm="1">
        <f t="array" aca="1" ref="AS437" ca="1">IF(OFFSET(INDIRECT(ADDRESS(ROW(), COLUMN())),0,-1)="",VLOOKUP($G437,$A:$AAE,COLUMN(),FALSE),OFFSET(INDIRECT(ADDRESS(ROW(), COLUMN())),0,-1))</f>
        <v>商服建筑面积/35</v>
      </c>
      <c r="AT437" s="15"/>
      <c r="AU437" s="15" t="str" cm="1">
        <f t="array" aca="1" ref="AU437" ca="1">IF(OFFSET(INDIRECT(ADDRESS(ROW(), COLUMN())),0,-1)="",VLOOKUP($G437,$A:$AAE,COLUMN(),FALSE),OFFSET(INDIRECT(ADDRESS(ROW(), COLUMN())),0,-1))</f>
        <v>1.2个/100平方米</v>
      </c>
      <c r="AV437" s="15"/>
      <c r="AW437" s="15" t="str" cm="1">
        <f t="array" aca="1" ref="AW437" ca="1">IF(OFFSET(INDIRECT(ADDRESS(ROW(), COLUMN())),0,-1)="",VLOOKUP($G437,$A:$AAE,COLUMN(),FALSE),OFFSET(INDIRECT(ADDRESS(ROW(), COLUMN())),0,-1))</f>
        <v>地块建筑面积*1.2/100</v>
      </c>
      <c r="AX437" s="2"/>
      <c r="AY437" s="15" t="str" cm="1">
        <f t="array" aca="1" ref="AY437" ca="1">IF(OFFSET(INDIRECT(ADDRESS(ROW(), COLUMN())),0,-1)="",VLOOKUP($G437,$A:$AAE,COLUMN(),FALSE),OFFSET(INDIRECT(ADDRESS(ROW(), COLUMN())),0,-1))</f>
        <v>10升/平方米*日</v>
      </c>
      <c r="AZ437" s="2"/>
      <c r="BA437" s="15" t="str" cm="1">
        <f t="array" aca="1" ref="BA437" ca="1">IF(OFFSET(INDIRECT(ADDRESS(ROW(), COLUMN())),0,-1)="",VLOOKUP($G437,$A:$AAE,COLUMN(),FALSE),OFFSET(INDIRECT(ADDRESS(ROW(), COLUMN())),0,-1))</f>
        <v>地块建筑面积*10/1000</v>
      </c>
      <c r="BB437" s="2"/>
      <c r="BC437" s="15" cm="1">
        <f t="array" aca="1" ref="BC437" ca="1">IF(OFFSET(INDIRECT(ADDRESS(ROW(), COLUMN())),0,-1)="",VLOOKUP($G437,$A:$AAE,COLUMN(),FALSE),OFFSET(INDIRECT(ADDRESS(ROW(), COLUMN())),0,-1))</f>
        <v>0.85</v>
      </c>
      <c r="BD437" s="2"/>
      <c r="BE437" s="15" t="str" cm="1">
        <f t="array" aca="1" ref="BE437" ca="1">IF(OFFSET(INDIRECT(ADDRESS(ROW(), COLUMN())),0,-1)="",VLOOKUP($G437,$A:$AAE,COLUMN(),FALSE),OFFSET(INDIRECT(ADDRESS(ROW(), COLUMN())),0,-1))</f>
        <v>用水量*0.85</v>
      </c>
      <c r="BF437" s="2"/>
      <c r="BG437" s="15" t="str" cm="1">
        <f t="array" aca="1" ref="BG437" ca="1">IF(OFFSET(INDIRECT(ADDRESS(ROW(), COLUMN())),0,-1)="",VLOOKUP($G437,$A:$AAE,COLUMN(),FALSE),OFFSET(INDIRECT(ADDRESS(ROW(), COLUMN())),0,-1))</f>
        <v>60瓦/平方米</v>
      </c>
      <c r="BH437" s="2"/>
      <c r="BI437" s="15" cm="1">
        <f t="array" aca="1" ref="BI437" ca="1">IF(OFFSET(INDIRECT(ADDRESS(ROW(), COLUMN())),0,-1)="",VLOOKUP($G437,$A:$AAE,COLUMN(),FALSE),OFFSET(INDIRECT(ADDRESS(ROW(), COLUMN())),0,-1))</f>
        <v>0.7</v>
      </c>
      <c r="BJ437" s="2"/>
      <c r="BK437" s="15" t="str" cm="1">
        <f t="array" aca="1" ref="BK437" ca="1">IF(OFFSET(INDIRECT(ADDRESS(ROW(), COLUMN())),0,-1)="",VLOOKUP($G437,$A:$AAE,COLUMN(),FALSE),OFFSET(INDIRECT(ADDRESS(ROW(), COLUMN())),0,-1))</f>
        <v>地块建筑面积*60*0.7/1000</v>
      </c>
      <c r="BL437" s="2"/>
      <c r="BM437" s="15" t="str" cm="1">
        <f t="array" aca="1" ref="BM437" ca="1">IF(OFFSET(INDIRECT(ADDRESS(ROW(), COLUMN())),0,-1)="",VLOOKUP($G437,$A:$AAE,COLUMN(),FALSE),OFFSET(INDIRECT(ADDRESS(ROW(), COLUMN())),0,-1))</f>
        <v>1.0门/100平方米</v>
      </c>
      <c r="BN437" s="2"/>
      <c r="BO437" s="15" t="str" cm="1">
        <f t="array" aca="1" ref="BO437" ca="1">IF(OFFSET(INDIRECT(ADDRESS(ROW(), COLUMN())),0,-1)="",VLOOKUP($G437,$A:$AAE,COLUMN(),FALSE),OFFSET(INDIRECT(ADDRESS(ROW(), COLUMN())),0,-1))</f>
        <v>地块建筑面积*1.0/100</v>
      </c>
      <c r="BP437" s="2"/>
      <c r="BQ437" s="15" t="str" cm="1">
        <f t="array" aca="1" ref="BQ437" ca="1">IF(OFFSET(INDIRECT(ADDRESS(ROW(), COLUMN())),0,-1)="",VLOOKUP($G437,$A:$AAE,COLUMN(),FALSE),OFFSET(INDIRECT(ADDRESS(ROW(), COLUMN())),0,-1))</f>
        <v>0.2门/100平方米</v>
      </c>
      <c r="BR437" s="2"/>
      <c r="BS437" s="15" t="str" cm="1">
        <f t="array" aca="1" ref="BS437" ca="1">IF(OFFSET(INDIRECT(ADDRESS(ROW(), COLUMN())),0,-1)="",VLOOKUP($G437,$A:$AAE,COLUMN(),FALSE),OFFSET(INDIRECT(ADDRESS(ROW(), COLUMN())),0,-1))</f>
        <v>地块建筑面积*0.2/100</v>
      </c>
      <c r="BT437" s="2"/>
      <c r="BU437" s="15" t="str" cm="1">
        <f t="array" aca="1" ref="BU437" ca="1">IF(OFFSET(INDIRECT(ADDRESS(ROW(), COLUMN())),0,-1)="",VLOOKUP($G437,$A:$AAE,COLUMN(),FALSE),OFFSET(INDIRECT(ADDRESS(ROW(), COLUMN())),0,-1))</f>
        <v>60pcu/万平方米，73：27</v>
      </c>
      <c r="BV437" s="2"/>
      <c r="BW437" s="15" t="str" cm="1">
        <f t="array" aca="1" ref="BW437" ca="1">IF(OFFSET(INDIRECT(ADDRESS(ROW(), COLUMN())),0,-1)="",VLOOKUP($G437,$A:$AAE,COLUMN(),FALSE),OFFSET(INDIRECT(ADDRESS(ROW(), COLUMN())),0,-1))</f>
        <v>地块建筑面积/10000*60*0.73</v>
      </c>
      <c r="BX437" s="2"/>
      <c r="BY437" s="15" t="str" cm="1">
        <f t="array" aca="1" ref="BY437" ca="1">IF(OFFSET(INDIRECT(ADDRESS(ROW(), COLUMN())),0,-1)="",VLOOKUP($G437,$A:$AAE,COLUMN(),FALSE),OFFSET(INDIRECT(ADDRESS(ROW(), COLUMN())),0,-1))</f>
        <v>地块建筑面积/10000*60*0.27</v>
      </c>
      <c r="BZ437" s="98"/>
      <c r="CA437" s="15" t="str" cm="1">
        <f t="array" aca="1" ref="CA437" ca="1">IF(OFFSET(INDIRECT(ADDRESS(ROW(), COLUMN())),0,-1)="",VLOOKUP($G437,$A:$AAE,COLUMN(),FALSE),OFFSET(INDIRECT(ADDRESS(ROW(), COLUMN())),0,-1))</f>
        <v>地块建筑面积*0.4</v>
      </c>
      <c r="CB437" s="15"/>
      <c r="CC437" s="15" t="str" cm="1">
        <f t="array" aca="1" ref="CC437" ca="1">IF(OFFSET(INDIRECT(ADDRESS(ROW(), COLUMN())),0,-1)="",VLOOKUP($G437,$A:$AAE,COLUMN(),FALSE),OFFSET(INDIRECT(ADDRESS(ROW(), COLUMN())),0,-1))</f>
        <v>地块建筑面积*0.4</v>
      </c>
      <c r="CD437" s="15"/>
      <c r="CE437" s="15" t="str" cm="1">
        <f t="array" aca="1" ref="CE437" ca="1">IF(OFFSET(INDIRECT(ADDRESS(ROW(), COLUMN())),0,-1)="",VLOOKUP($G437,$A:$AAE,COLUMN(),FALSE),OFFSET(INDIRECT(ADDRESS(ROW(), COLUMN())),0,-1))</f>
        <v>地块建筑面积*0.08</v>
      </c>
      <c r="CF437" s="15"/>
      <c r="CG437" s="15" t="str" cm="1">
        <f t="array" aca="1" ref="CG437" ca="1">IF(OFFSET(INDIRECT(ADDRESS(ROW(), COLUMN())),0,-1)="",VLOOKUP($G437,$A:$AAE,COLUMN(),FALSE),OFFSET(INDIRECT(ADDRESS(ROW(), COLUMN())),0,-1))</f>
        <v>地块建筑面积*0.08</v>
      </c>
      <c r="CH437" s="15" t="s">
        <v>2140</v>
      </c>
      <c r="CI437" s="52" t="str" cm="1">
        <f t="array" aca="1" ref="CI437" ca="1">IF(OFFSET(INDIRECT(ADDRESS(ROW(), COLUMN())),0,-1)="",VLOOKUP($G437,$A:$AAE,COLUMN(),FALSE),OFFSET(INDIRECT(ADDRESS(ROW(), COLUMN())),0,-1))</f>
        <v>村庄建设用地</v>
      </c>
      <c r="CJ437" s="75" t="s">
        <v>1962</v>
      </c>
      <c r="CK437" s="78" t="str">
        <f t="shared" si="306"/>
        <v>唯一标识:Bv#商业服务业用地#城规</v>
      </c>
      <c r="CL437" s="78" t="str">
        <f t="shared" si="307"/>
        <v>性质名称:商业服务业用地</v>
      </c>
      <c r="CM437" s="78" t="str">
        <f t="shared" si="308"/>
        <v>地块性质过滤:</v>
      </c>
      <c r="CN437" s="78" t="str">
        <f t="shared" si="309"/>
        <v>地块性质:Bv</v>
      </c>
      <c r="CO437" s="78" t="str">
        <f t="shared" si="310"/>
        <v>地类标准:城规</v>
      </c>
      <c r="CP437" s="78" t="str">
        <f t="shared" si="311"/>
        <v>地块性质别称:</v>
      </c>
      <c r="CQ437" s="78" t="str">
        <f t="shared" si="312"/>
        <v>属性继承:B#商业服务业设施用地#城规</v>
      </c>
      <c r="CR437" s="78" t="str">
        <f t="shared" si="313"/>
        <v>父类:B</v>
      </c>
      <c r="CS437" s="78" t="str">
        <f t="shared" si="314"/>
        <v>级别继承:H14#村庄建设用地#城规</v>
      </c>
      <c r="CT437" s="78" t="str">
        <f t="shared" si="315"/>
        <v>级别层次:4</v>
      </c>
      <c r="CU437" s="78" t="str">
        <f t="shared" si="316"/>
        <v>级别:3H14</v>
      </c>
      <c r="CV437" s="78" t="str">
        <f t="shared" ca="1" si="317"/>
        <v>地块颜色:255,0,0</v>
      </c>
      <c r="CW437" s="78" t="str">
        <f t="shared" ca="1" si="318"/>
        <v>建筑面积公式:面积*容积率</v>
      </c>
      <c r="CX437" s="78" t="str">
        <f t="shared" ca="1" si="319"/>
        <v>住宅建筑面积公式:地块建筑面积*0</v>
      </c>
      <c r="CY437" s="78" t="str">
        <f t="shared" ca="1" si="320"/>
        <v>商服建筑面积公式:地块建筑面积*1</v>
      </c>
      <c r="CZ437" s="78" t="str">
        <f t="shared" ca="1" si="321"/>
        <v>商服中商业建筑面积公式:地块建筑面积*1*0.35</v>
      </c>
      <c r="DA437" s="78" t="str">
        <f t="shared" ca="1" si="322"/>
        <v>商服中办公建筑面积公式:地块建筑面积*1*0.65</v>
      </c>
      <c r="DB437" s="78" t="str">
        <f t="shared" ca="1" si="323"/>
        <v>公服建筑面积公式:地块建筑面积*0</v>
      </c>
      <c r="DC437" s="78" t="str">
        <f t="shared" ca="1" si="324"/>
        <v>工业建筑面积公式:地块建筑面积*0</v>
      </c>
      <c r="DD437" s="78" t="str">
        <f t="shared" ca="1" si="325"/>
        <v>市政建筑面积公式:地块建筑面积*0</v>
      </c>
      <c r="DE437" s="78" t="str">
        <f t="shared" ca="1" si="350"/>
        <v>绿地面积指定指标:面积*0</v>
      </c>
      <c r="DF437" s="78" t="str">
        <f t="shared" ca="1" si="351"/>
        <v>绿地面积指定公式:面积*0</v>
      </c>
      <c r="DG437" s="78" t="str">
        <f t="shared" ca="1" si="326"/>
        <v>户数指标:-</v>
      </c>
      <c r="DH437" s="78" t="str">
        <f t="shared" ca="1" si="327"/>
        <v>户数公式:0</v>
      </c>
      <c r="DI437" s="78" t="str">
        <f t="shared" ca="1" si="328"/>
        <v>人数指标:-</v>
      </c>
      <c r="DJ437" s="78" t="str">
        <f t="shared" ca="1" si="329"/>
        <v>人数公式:0</v>
      </c>
      <c r="DK437" s="78" t="str">
        <f t="shared" ca="1" si="330"/>
        <v>就业指标:35平方米/岗位</v>
      </c>
      <c r="DL437" s="78" t="str">
        <f t="shared" ca="1" si="331"/>
        <v>就业公式:商服建筑面积/35</v>
      </c>
      <c r="DM437" s="78" t="str">
        <f t="shared" ca="1" si="332"/>
        <v>机动车指标:1.2个/100平方米</v>
      </c>
      <c r="DN437" s="78" t="str">
        <f t="shared" ca="1" si="333"/>
        <v>机动车公式:地块建筑面积*1.2/100</v>
      </c>
      <c r="DO437" s="78" t="str">
        <f t="shared" ca="1" si="334"/>
        <v>用水量指标:10升/平方米*日</v>
      </c>
      <c r="DP437" s="78" t="str">
        <f t="shared" ca="1" si="335"/>
        <v>用水量公式:地块建筑面积*10/1000</v>
      </c>
      <c r="DQ437" s="78" t="str">
        <f t="shared" ca="1" si="336"/>
        <v>污水折算系数:0.85</v>
      </c>
      <c r="DR437" s="78" t="str">
        <f t="shared" ca="1" si="337"/>
        <v>污水量公式:用水量*0.85</v>
      </c>
      <c r="DS437" s="78" t="str">
        <f t="shared" ca="1" si="338"/>
        <v>用电负荷指标:60瓦/平方米</v>
      </c>
      <c r="DT437" s="78" t="str">
        <f t="shared" ca="1" si="339"/>
        <v>同时率:0.7</v>
      </c>
      <c r="DU437" s="78" t="str">
        <f t="shared" ca="1" si="340"/>
        <v>用电量公式:地块建筑面积*60*0.7/1000</v>
      </c>
      <c r="DV437" s="78" t="str">
        <f t="shared" ca="1" si="341"/>
        <v>固话装机指标:1.0门/100平方米</v>
      </c>
      <c r="DW437" s="78" t="str">
        <f t="shared" ca="1" si="342"/>
        <v>固话量公式:地块建筑面积*1.0/100</v>
      </c>
      <c r="DX437" s="78" t="str">
        <f t="shared" ca="1" si="343"/>
        <v>有线电视指标:0.2门/100平方米</v>
      </c>
      <c r="DY437" s="78" t="str">
        <f t="shared" ca="1" si="344"/>
        <v>电视量公式:地块建筑面积*0.2/100</v>
      </c>
      <c r="DZ437" s="78" t="str">
        <f t="shared" ca="1" si="345"/>
        <v>高峰机动车生成量指标:60pcu/万平方米，73：27</v>
      </c>
      <c r="EA437" s="78" t="str">
        <f t="shared" ca="1" si="346"/>
        <v>高峰机动车吸引量公式:地块建筑面积/10000*60*0.73</v>
      </c>
      <c r="EB437" s="78" t="str">
        <f t="shared" ca="1" si="347"/>
        <v>高峰机动车发生量公式:地块建筑面积/10000*60*0.27</v>
      </c>
      <c r="EC437" s="78" t="str">
        <f t="shared" ca="1" si="352"/>
        <v>地下空间指标:地块建筑面积*0.4</v>
      </c>
      <c r="ED437" s="78" t="str">
        <f t="shared" ca="1" si="348"/>
        <v>地下空间公式:地块建筑面积*0.4</v>
      </c>
      <c r="EE437" s="78" t="str">
        <f t="shared" ca="1" si="353"/>
        <v>人防指标:地块建筑面积*0.08</v>
      </c>
      <c r="EF437" s="78" t="str">
        <f t="shared" ca="1" si="349"/>
        <v>人防公式:地块建筑面积*0.08</v>
      </c>
      <c r="EG437" s="78" t="str">
        <f t="shared" ca="1" si="356"/>
        <v>用地构成:村庄建设用地</v>
      </c>
      <c r="EH437" s="78" t="s">
        <v>1962</v>
      </c>
      <c r="EI437" s="79" t="str">
        <f t="shared" ca="1" si="354"/>
        <v>唯一标识:Bv#商业服务业用地#城规;性质名称:商业服务业用地;地块性质过滤:;地块性质:Bv;地类标准:城规;地块性质别称:;属性继承:B#商业服务业设施用地#城规;父类:B;级别继承:H14#村庄建设用地#城规;级别层次:4;级别:3H14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437" t="s">
        <v>1962</v>
      </c>
    </row>
    <row r="438" spans="1:140" ht="16.5" x14ac:dyDescent="0.2">
      <c r="A438" s="52" t="str">
        <f t="shared" si="355"/>
        <v>Bv1#商业用地#城规</v>
      </c>
      <c r="B438" s="52" t="s">
        <v>2287</v>
      </c>
      <c r="C438" s="52"/>
      <c r="D438" s="52" t="s">
        <v>1096</v>
      </c>
      <c r="E438" s="52" t="s">
        <v>1276</v>
      </c>
      <c r="F438" s="52"/>
      <c r="G438" s="52" t="s">
        <v>2327</v>
      </c>
      <c r="H438" s="52" t="s">
        <v>1095</v>
      </c>
      <c r="I438" s="52" t="s">
        <v>119</v>
      </c>
      <c r="J438" s="52">
        <v>5</v>
      </c>
      <c r="K438" s="52" t="s">
        <v>1529</v>
      </c>
      <c r="L438" s="52"/>
      <c r="M438" s="69" t="str" cm="1">
        <f t="array" aca="1" ref="M438" ca="1">IF(OFFSET(INDIRECT(ADDRESS(ROW(), COLUMN())),0,-1)="",VLOOKUP($G438,$A:$AAE,COLUMN(),FALSE),OFFSET(INDIRECT(ADDRESS(ROW(), COLUMN())),0,-1))</f>
        <v>255,0,0</v>
      </c>
      <c r="N438" s="32"/>
      <c r="O438" s="69" t="str" cm="1">
        <f t="array" aca="1" ref="O438" ca="1">IF(OFFSET(INDIRECT(ADDRESS(ROW(), COLUMN())),0,-1)="",VLOOKUP($G438,$A:$AAE,COLUMN(),FALSE),OFFSET(INDIRECT(ADDRESS(ROW(), COLUMN())),0,-1))</f>
        <v>面积*容积率</v>
      </c>
      <c r="P438" s="32"/>
      <c r="Q438" s="32" t="str" cm="1">
        <f t="array" aca="1" ref="Q438" ca="1">IF(OFFSET(INDIRECT(ADDRESS(ROW(), COLUMN())),0,-1)="",VLOOKUP($G438,$A:$AAE,COLUMN(),FALSE),OFFSET(INDIRECT(ADDRESS(ROW(), COLUMN())),0,-1))</f>
        <v>地块建筑面积*0</v>
      </c>
      <c r="R438" s="15"/>
      <c r="S438" s="15" t="str" cm="1">
        <f t="array" aca="1" ref="S438" ca="1">IF(OFFSET(INDIRECT(ADDRESS(ROW(), COLUMN())),0,-1)="",VLOOKUP($G438,$A:$AAE,COLUMN(),FALSE),OFFSET(INDIRECT(ADDRESS(ROW(), COLUMN())),0,-1))</f>
        <v>地块建筑面积*1</v>
      </c>
      <c r="T438" s="15"/>
      <c r="U438" s="15" t="str" cm="1">
        <f t="array" aca="1" ref="U438" ca="1">IF(OFFSET(INDIRECT(ADDRESS(ROW(), COLUMN())),0,-1)="",VLOOKUP($G438,$A:$AAE,COLUMN(),FALSE),OFFSET(INDIRECT(ADDRESS(ROW(), COLUMN())),0,-1))</f>
        <v>地块建筑面积*1*0.35</v>
      </c>
      <c r="V438" s="15"/>
      <c r="W438" s="52" t="str" cm="1">
        <f t="array" aca="1" ref="W438" ca="1">IF(OFFSET(INDIRECT(ADDRESS(ROW(), COLUMN())),0,-1)="",VLOOKUP($G438,$A:$AAE,COLUMN(),FALSE),OFFSET(INDIRECT(ADDRESS(ROW(), COLUMN())),0,-1))</f>
        <v>地块建筑面积*1*0.65</v>
      </c>
      <c r="X438" s="15"/>
      <c r="Y438" s="15" t="str" cm="1">
        <f t="array" aca="1" ref="Y438" ca="1">IF(OFFSET(INDIRECT(ADDRESS(ROW(), COLUMN())),0,-1)="",VLOOKUP($G438,$A:$AAE,COLUMN(),FALSE),OFFSET(INDIRECT(ADDRESS(ROW(), COLUMN())),0,-1))</f>
        <v>地块建筑面积*0</v>
      </c>
      <c r="Z438" s="15"/>
      <c r="AA438" s="15" t="str" cm="1">
        <f t="array" aca="1" ref="AA438" ca="1">IF(OFFSET(INDIRECT(ADDRESS(ROW(), COLUMN())),0,-1)="",VLOOKUP($G438,$A:$AAE,COLUMN(),FALSE),OFFSET(INDIRECT(ADDRESS(ROW(), COLUMN())),0,-1))</f>
        <v>地块建筑面积*0</v>
      </c>
      <c r="AB438" s="15"/>
      <c r="AC438" s="15" t="str" cm="1">
        <f t="array" aca="1" ref="AC438" ca="1">IF(OFFSET(INDIRECT(ADDRESS(ROW(), COLUMN())),0,-1)="",VLOOKUP($G438,$A:$AAE,COLUMN(),FALSE),OFFSET(INDIRECT(ADDRESS(ROW(), COLUMN())),0,-1))</f>
        <v>地块建筑面积*0</v>
      </c>
      <c r="AD438" s="15"/>
      <c r="AE438" s="15" t="str" cm="1">
        <f t="array" aca="1" ref="AE438" ca="1">IF(OFFSET(INDIRECT(ADDRESS(ROW(), COLUMN())),0,-1)="",VLOOKUP($G438,$A:$AAE,COLUMN(),FALSE),OFFSET(INDIRECT(ADDRESS(ROW(), COLUMN())),0,-1))</f>
        <v>面积*0</v>
      </c>
      <c r="AF438" s="15"/>
      <c r="AG438" s="15" t="str" cm="1">
        <f t="array" aca="1" ref="AG438" ca="1">IF(OFFSET(INDIRECT(ADDRESS(ROW(), COLUMN())),0,-1)="",VLOOKUP($G438,$A:$AAE,COLUMN(),FALSE),OFFSET(INDIRECT(ADDRESS(ROW(), COLUMN())),0,-1))</f>
        <v>面积*0</v>
      </c>
      <c r="AH438" s="15"/>
      <c r="AI438" s="15" t="str" cm="1">
        <f t="array" aca="1" ref="AI438" ca="1">IF(OFFSET(INDIRECT(ADDRESS(ROW(), COLUMN())),0,-1)="",VLOOKUP($G438,$A:$AAE,COLUMN(),FALSE),OFFSET(INDIRECT(ADDRESS(ROW(), COLUMN())),0,-1))</f>
        <v>-</v>
      </c>
      <c r="AJ438" s="15"/>
      <c r="AK438" s="15" cm="1">
        <f t="array" aca="1" ref="AK438" ca="1">IF(OFFSET(INDIRECT(ADDRESS(ROW(), COLUMN())),0,-1)="",VLOOKUP($G438,$A:$AAE,COLUMN(),FALSE),OFFSET(INDIRECT(ADDRESS(ROW(), COLUMN())),0,-1))</f>
        <v>0</v>
      </c>
      <c r="AL438" s="15"/>
      <c r="AM438" s="15" t="str" cm="1">
        <f t="array" aca="1" ref="AM438" ca="1">IF(OFFSET(INDIRECT(ADDRESS(ROW(), COLUMN())),0,-1)="",VLOOKUP($G438,$A:$AAE,COLUMN(),FALSE),OFFSET(INDIRECT(ADDRESS(ROW(), COLUMN())),0,-1))</f>
        <v>-</v>
      </c>
      <c r="AN438" s="15"/>
      <c r="AO438" s="15" cm="1">
        <f t="array" aca="1" ref="AO438" ca="1">IF(OFFSET(INDIRECT(ADDRESS(ROW(), COLUMN())),0,-1)="",VLOOKUP($G438,$A:$AAE,COLUMN(),FALSE),OFFSET(INDIRECT(ADDRESS(ROW(), COLUMN())),0,-1))</f>
        <v>0</v>
      </c>
      <c r="AP438" s="15"/>
      <c r="AQ438" s="15" t="str" cm="1">
        <f t="array" aca="1" ref="AQ438" ca="1">IF(OFFSET(INDIRECT(ADDRESS(ROW(), COLUMN())),0,-1)="",VLOOKUP($G438,$A:$AAE,COLUMN(),FALSE),OFFSET(INDIRECT(ADDRESS(ROW(), COLUMN())),0,-1))</f>
        <v>35平方米/岗位</v>
      </c>
      <c r="AR438" s="15"/>
      <c r="AS438" s="15" t="str" cm="1">
        <f t="array" aca="1" ref="AS438" ca="1">IF(OFFSET(INDIRECT(ADDRESS(ROW(), COLUMN())),0,-1)="",VLOOKUP($G438,$A:$AAE,COLUMN(),FALSE),OFFSET(INDIRECT(ADDRESS(ROW(), COLUMN())),0,-1))</f>
        <v>商服建筑面积/35</v>
      </c>
      <c r="AT438" s="15"/>
      <c r="AU438" s="15" t="str" cm="1">
        <f t="array" aca="1" ref="AU438" ca="1">IF(OFFSET(INDIRECT(ADDRESS(ROW(), COLUMN())),0,-1)="",VLOOKUP($G438,$A:$AAE,COLUMN(),FALSE),OFFSET(INDIRECT(ADDRESS(ROW(), COLUMN())),0,-1))</f>
        <v>1.2个/100平方米</v>
      </c>
      <c r="AV438" s="15"/>
      <c r="AW438" s="15" t="str" cm="1">
        <f t="array" aca="1" ref="AW438" ca="1">IF(OFFSET(INDIRECT(ADDRESS(ROW(), COLUMN())),0,-1)="",VLOOKUP($G438,$A:$AAE,COLUMN(),FALSE),OFFSET(INDIRECT(ADDRESS(ROW(), COLUMN())),0,-1))</f>
        <v>地块建筑面积*1.2/100</v>
      </c>
      <c r="AX438" s="2"/>
      <c r="AY438" s="15" t="str" cm="1">
        <f t="array" aca="1" ref="AY438" ca="1">IF(OFFSET(INDIRECT(ADDRESS(ROW(), COLUMN())),0,-1)="",VLOOKUP($G438,$A:$AAE,COLUMN(),FALSE),OFFSET(INDIRECT(ADDRESS(ROW(), COLUMN())),0,-1))</f>
        <v>10升/平方米*日</v>
      </c>
      <c r="AZ438" s="2"/>
      <c r="BA438" s="15" t="str" cm="1">
        <f t="array" aca="1" ref="BA438" ca="1">IF(OFFSET(INDIRECT(ADDRESS(ROW(), COLUMN())),0,-1)="",VLOOKUP($G438,$A:$AAE,COLUMN(),FALSE),OFFSET(INDIRECT(ADDRESS(ROW(), COLUMN())),0,-1))</f>
        <v>地块建筑面积*10/1000</v>
      </c>
      <c r="BB438" s="2"/>
      <c r="BC438" s="15" cm="1">
        <f t="array" aca="1" ref="BC438" ca="1">IF(OFFSET(INDIRECT(ADDRESS(ROW(), COLUMN())),0,-1)="",VLOOKUP($G438,$A:$AAE,COLUMN(),FALSE),OFFSET(INDIRECT(ADDRESS(ROW(), COLUMN())),0,-1))</f>
        <v>0.85</v>
      </c>
      <c r="BD438" s="2"/>
      <c r="BE438" s="15" t="str" cm="1">
        <f t="array" aca="1" ref="BE438" ca="1">IF(OFFSET(INDIRECT(ADDRESS(ROW(), COLUMN())),0,-1)="",VLOOKUP($G438,$A:$AAE,COLUMN(),FALSE),OFFSET(INDIRECT(ADDRESS(ROW(), COLUMN())),0,-1))</f>
        <v>用水量*0.85</v>
      </c>
      <c r="BF438" s="2"/>
      <c r="BG438" s="15" t="str" cm="1">
        <f t="array" aca="1" ref="BG438" ca="1">IF(OFFSET(INDIRECT(ADDRESS(ROW(), COLUMN())),0,-1)="",VLOOKUP($G438,$A:$AAE,COLUMN(),FALSE),OFFSET(INDIRECT(ADDRESS(ROW(), COLUMN())),0,-1))</f>
        <v>60瓦/平方米</v>
      </c>
      <c r="BH438" s="2"/>
      <c r="BI438" s="15" cm="1">
        <f t="array" aca="1" ref="BI438" ca="1">IF(OFFSET(INDIRECT(ADDRESS(ROW(), COLUMN())),0,-1)="",VLOOKUP($G438,$A:$AAE,COLUMN(),FALSE),OFFSET(INDIRECT(ADDRESS(ROW(), COLUMN())),0,-1))</f>
        <v>0.7</v>
      </c>
      <c r="BJ438" s="2"/>
      <c r="BK438" s="15" t="str" cm="1">
        <f t="array" aca="1" ref="BK438" ca="1">IF(OFFSET(INDIRECT(ADDRESS(ROW(), COLUMN())),0,-1)="",VLOOKUP($G438,$A:$AAE,COLUMN(),FALSE),OFFSET(INDIRECT(ADDRESS(ROW(), COLUMN())),0,-1))</f>
        <v>地块建筑面积*60*0.7/1000</v>
      </c>
      <c r="BL438" s="2"/>
      <c r="BM438" s="15" t="str" cm="1">
        <f t="array" aca="1" ref="BM438" ca="1">IF(OFFSET(INDIRECT(ADDRESS(ROW(), COLUMN())),0,-1)="",VLOOKUP($G438,$A:$AAE,COLUMN(),FALSE),OFFSET(INDIRECT(ADDRESS(ROW(), COLUMN())),0,-1))</f>
        <v>1.0门/100平方米</v>
      </c>
      <c r="BN438" s="2"/>
      <c r="BO438" s="15" t="str" cm="1">
        <f t="array" aca="1" ref="BO438" ca="1">IF(OFFSET(INDIRECT(ADDRESS(ROW(), COLUMN())),0,-1)="",VLOOKUP($G438,$A:$AAE,COLUMN(),FALSE),OFFSET(INDIRECT(ADDRESS(ROW(), COLUMN())),0,-1))</f>
        <v>地块建筑面积*1.0/100</v>
      </c>
      <c r="BP438" s="2"/>
      <c r="BQ438" s="15" t="str" cm="1">
        <f t="array" aca="1" ref="BQ438" ca="1">IF(OFFSET(INDIRECT(ADDRESS(ROW(), COLUMN())),0,-1)="",VLOOKUP($G438,$A:$AAE,COLUMN(),FALSE),OFFSET(INDIRECT(ADDRESS(ROW(), COLUMN())),0,-1))</f>
        <v>0.2门/100平方米</v>
      </c>
      <c r="BR438" s="2"/>
      <c r="BS438" s="15" t="str" cm="1">
        <f t="array" aca="1" ref="BS438" ca="1">IF(OFFSET(INDIRECT(ADDRESS(ROW(), COLUMN())),0,-1)="",VLOOKUP($G438,$A:$AAE,COLUMN(),FALSE),OFFSET(INDIRECT(ADDRESS(ROW(), COLUMN())),0,-1))</f>
        <v>地块建筑面积*0.2/100</v>
      </c>
      <c r="BT438" s="2"/>
      <c r="BU438" s="15" t="str" cm="1">
        <f t="array" aca="1" ref="BU438" ca="1">IF(OFFSET(INDIRECT(ADDRESS(ROW(), COLUMN())),0,-1)="",VLOOKUP($G438,$A:$AAE,COLUMN(),FALSE),OFFSET(INDIRECT(ADDRESS(ROW(), COLUMN())),0,-1))</f>
        <v>60pcu/万平方米，73：27</v>
      </c>
      <c r="BV438" s="2"/>
      <c r="BW438" s="15" t="str" cm="1">
        <f t="array" aca="1" ref="BW438" ca="1">IF(OFFSET(INDIRECT(ADDRESS(ROW(), COLUMN())),0,-1)="",VLOOKUP($G438,$A:$AAE,COLUMN(),FALSE),OFFSET(INDIRECT(ADDRESS(ROW(), COLUMN())),0,-1))</f>
        <v>地块建筑面积/10000*60*0.73</v>
      </c>
      <c r="BX438" s="2"/>
      <c r="BY438" s="15" t="str" cm="1">
        <f t="array" aca="1" ref="BY438" ca="1">IF(OFFSET(INDIRECT(ADDRESS(ROW(), COLUMN())),0,-1)="",VLOOKUP($G438,$A:$AAE,COLUMN(),FALSE),OFFSET(INDIRECT(ADDRESS(ROW(), COLUMN())),0,-1))</f>
        <v>地块建筑面积/10000*60*0.27</v>
      </c>
      <c r="BZ438" s="98"/>
      <c r="CA438" s="15" t="str" cm="1">
        <f t="array" aca="1" ref="CA438" ca="1">IF(OFFSET(INDIRECT(ADDRESS(ROW(), COLUMN())),0,-1)="",VLOOKUP($G438,$A:$AAE,COLUMN(),FALSE),OFFSET(INDIRECT(ADDRESS(ROW(), COLUMN())),0,-1))</f>
        <v>地块建筑面积*0.4</v>
      </c>
      <c r="CB438" s="15"/>
      <c r="CC438" s="15" t="str" cm="1">
        <f t="array" aca="1" ref="CC438" ca="1">IF(OFFSET(INDIRECT(ADDRESS(ROW(), COLUMN())),0,-1)="",VLOOKUP($G438,$A:$AAE,COLUMN(),FALSE),OFFSET(INDIRECT(ADDRESS(ROW(), COLUMN())),0,-1))</f>
        <v>地块建筑面积*0.4</v>
      </c>
      <c r="CD438" s="15"/>
      <c r="CE438" s="15" t="str" cm="1">
        <f t="array" aca="1" ref="CE438" ca="1">IF(OFFSET(INDIRECT(ADDRESS(ROW(), COLUMN())),0,-1)="",VLOOKUP($G438,$A:$AAE,COLUMN(),FALSE),OFFSET(INDIRECT(ADDRESS(ROW(), COLUMN())),0,-1))</f>
        <v>地块建筑面积*0.08</v>
      </c>
      <c r="CF438" s="15"/>
      <c r="CG438" s="15" t="str" cm="1">
        <f t="array" aca="1" ref="CG438" ca="1">IF(OFFSET(INDIRECT(ADDRESS(ROW(), COLUMN())),0,-1)="",VLOOKUP($G438,$A:$AAE,COLUMN(),FALSE),OFFSET(INDIRECT(ADDRESS(ROW(), COLUMN())),0,-1))</f>
        <v>地块建筑面积*0.08</v>
      </c>
      <c r="CH438" s="15"/>
      <c r="CI438" s="52" t="str" cm="1">
        <f t="array" aca="1" ref="CI438" ca="1">IF(OFFSET(INDIRECT(ADDRESS(ROW(), COLUMN())),0,-1)="",VLOOKUP($G438,$A:$AAE,COLUMN(),FALSE),OFFSET(INDIRECT(ADDRESS(ROW(), COLUMN())),0,-1))</f>
        <v>村庄建设用地</v>
      </c>
      <c r="CJ438" s="75" t="s">
        <v>1962</v>
      </c>
      <c r="CK438" s="78" t="str">
        <f t="shared" si="306"/>
        <v>唯一标识:Bv1#商业用地#城规</v>
      </c>
      <c r="CL438" s="78" t="str">
        <f t="shared" si="307"/>
        <v>性质名称:商业用地</v>
      </c>
      <c r="CM438" s="78" t="str">
        <f t="shared" si="308"/>
        <v>地块性质过滤:</v>
      </c>
      <c r="CN438" s="78" t="str">
        <f t="shared" si="309"/>
        <v>地块性质:Bv1</v>
      </c>
      <c r="CO438" s="78" t="str">
        <f t="shared" si="310"/>
        <v>地类标准:城规</v>
      </c>
      <c r="CP438" s="78" t="str">
        <f t="shared" si="311"/>
        <v>地块性质别称:</v>
      </c>
      <c r="CQ438" s="78" t="str">
        <f t="shared" si="312"/>
        <v>属性继承:Bv#商业服务业用地#城规</v>
      </c>
      <c r="CR438" s="78" t="str">
        <f t="shared" si="313"/>
        <v>父类:Bv</v>
      </c>
      <c r="CS438" s="78" t="str">
        <f t="shared" si="314"/>
        <v>级别继承:Bv#农村商业服务业用地#城规</v>
      </c>
      <c r="CT438" s="78" t="str">
        <f t="shared" si="315"/>
        <v>级别层次:5</v>
      </c>
      <c r="CU438" s="78" t="str">
        <f t="shared" si="316"/>
        <v>级别:4Bv</v>
      </c>
      <c r="CV438" s="78" t="str">
        <f t="shared" ca="1" si="317"/>
        <v>地块颜色:255,0,0</v>
      </c>
      <c r="CW438" s="78" t="str">
        <f t="shared" ca="1" si="318"/>
        <v>建筑面积公式:面积*容积率</v>
      </c>
      <c r="CX438" s="78" t="str">
        <f t="shared" ca="1" si="319"/>
        <v>住宅建筑面积公式:地块建筑面积*0</v>
      </c>
      <c r="CY438" s="78" t="str">
        <f t="shared" ca="1" si="320"/>
        <v>商服建筑面积公式:地块建筑面积*1</v>
      </c>
      <c r="CZ438" s="78" t="str">
        <f t="shared" ca="1" si="321"/>
        <v>商服中商业建筑面积公式:地块建筑面积*1*0.35</v>
      </c>
      <c r="DA438" s="78" t="str">
        <f t="shared" ca="1" si="322"/>
        <v>商服中办公建筑面积公式:地块建筑面积*1*0.65</v>
      </c>
      <c r="DB438" s="78" t="str">
        <f t="shared" ca="1" si="323"/>
        <v>公服建筑面积公式:地块建筑面积*0</v>
      </c>
      <c r="DC438" s="78" t="str">
        <f t="shared" ca="1" si="324"/>
        <v>工业建筑面积公式:地块建筑面积*0</v>
      </c>
      <c r="DD438" s="78" t="str">
        <f t="shared" ca="1" si="325"/>
        <v>市政建筑面积公式:地块建筑面积*0</v>
      </c>
      <c r="DE438" s="78" t="str">
        <f t="shared" ca="1" si="350"/>
        <v>绿地面积指定指标:面积*0</v>
      </c>
      <c r="DF438" s="78" t="str">
        <f t="shared" ca="1" si="351"/>
        <v>绿地面积指定公式:面积*0</v>
      </c>
      <c r="DG438" s="78" t="str">
        <f t="shared" ca="1" si="326"/>
        <v>户数指标:-</v>
      </c>
      <c r="DH438" s="78" t="str">
        <f t="shared" ca="1" si="327"/>
        <v>户数公式:0</v>
      </c>
      <c r="DI438" s="78" t="str">
        <f t="shared" ca="1" si="328"/>
        <v>人数指标:-</v>
      </c>
      <c r="DJ438" s="78" t="str">
        <f t="shared" ca="1" si="329"/>
        <v>人数公式:0</v>
      </c>
      <c r="DK438" s="78" t="str">
        <f t="shared" ca="1" si="330"/>
        <v>就业指标:35平方米/岗位</v>
      </c>
      <c r="DL438" s="78" t="str">
        <f t="shared" ca="1" si="331"/>
        <v>就业公式:商服建筑面积/35</v>
      </c>
      <c r="DM438" s="78" t="str">
        <f t="shared" ca="1" si="332"/>
        <v>机动车指标:1.2个/100平方米</v>
      </c>
      <c r="DN438" s="78" t="str">
        <f t="shared" ca="1" si="333"/>
        <v>机动车公式:地块建筑面积*1.2/100</v>
      </c>
      <c r="DO438" s="78" t="str">
        <f t="shared" ca="1" si="334"/>
        <v>用水量指标:10升/平方米*日</v>
      </c>
      <c r="DP438" s="78" t="str">
        <f t="shared" ca="1" si="335"/>
        <v>用水量公式:地块建筑面积*10/1000</v>
      </c>
      <c r="DQ438" s="78" t="str">
        <f t="shared" ca="1" si="336"/>
        <v>污水折算系数:0.85</v>
      </c>
      <c r="DR438" s="78" t="str">
        <f t="shared" ca="1" si="337"/>
        <v>污水量公式:用水量*0.85</v>
      </c>
      <c r="DS438" s="78" t="str">
        <f t="shared" ca="1" si="338"/>
        <v>用电负荷指标:60瓦/平方米</v>
      </c>
      <c r="DT438" s="78" t="str">
        <f t="shared" ca="1" si="339"/>
        <v>同时率:0.7</v>
      </c>
      <c r="DU438" s="78" t="str">
        <f t="shared" ca="1" si="340"/>
        <v>用电量公式:地块建筑面积*60*0.7/1000</v>
      </c>
      <c r="DV438" s="78" t="str">
        <f t="shared" ca="1" si="341"/>
        <v>固话装机指标:1.0门/100平方米</v>
      </c>
      <c r="DW438" s="78" t="str">
        <f t="shared" ca="1" si="342"/>
        <v>固话量公式:地块建筑面积*1.0/100</v>
      </c>
      <c r="DX438" s="78" t="str">
        <f t="shared" ca="1" si="343"/>
        <v>有线电视指标:0.2门/100平方米</v>
      </c>
      <c r="DY438" s="78" t="str">
        <f t="shared" ca="1" si="344"/>
        <v>电视量公式:地块建筑面积*0.2/100</v>
      </c>
      <c r="DZ438" s="78" t="str">
        <f t="shared" ca="1" si="345"/>
        <v>高峰机动车生成量指标:60pcu/万平方米，73：27</v>
      </c>
      <c r="EA438" s="78" t="str">
        <f t="shared" ca="1" si="346"/>
        <v>高峰机动车吸引量公式:地块建筑面积/10000*60*0.73</v>
      </c>
      <c r="EB438" s="78" t="str">
        <f t="shared" ca="1" si="347"/>
        <v>高峰机动车发生量公式:地块建筑面积/10000*60*0.27</v>
      </c>
      <c r="EC438" s="78" t="str">
        <f t="shared" ca="1" si="352"/>
        <v>地下空间指标:地块建筑面积*0.4</v>
      </c>
      <c r="ED438" s="78" t="str">
        <f t="shared" ca="1" si="348"/>
        <v>地下空间公式:地块建筑面积*0.4</v>
      </c>
      <c r="EE438" s="78" t="str">
        <f t="shared" ca="1" si="353"/>
        <v>人防指标:地块建筑面积*0.08</v>
      </c>
      <c r="EF438" s="78" t="str">
        <f t="shared" ca="1" si="349"/>
        <v>人防公式:地块建筑面积*0.08</v>
      </c>
      <c r="EG438" s="78" t="str">
        <f t="shared" ca="1" si="356"/>
        <v>用地构成:村庄建设用地</v>
      </c>
      <c r="EH438" s="78" t="s">
        <v>1962</v>
      </c>
      <c r="EI438" s="79" t="str">
        <f t="shared" ca="1" si="354"/>
        <v>唯一标识:Bv1#商业用地#城规;性质名称:商业用地;地块性质过滤:;地块性质:Bv1;地类标准:城规;地块性质别称:;属性继承:Bv#商业服务业用地#城规;父类:Bv;级别继承:Bv#农村商业服务业用地#城规;级别层次:5;级别:4Bv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438" t="s">
        <v>1962</v>
      </c>
    </row>
    <row r="439" spans="1:140" ht="16.5" x14ac:dyDescent="0.2">
      <c r="A439" s="52" t="str">
        <f t="shared" si="355"/>
        <v>Bv4#公用设施营业网点用地#城规</v>
      </c>
      <c r="B439" s="52" t="s">
        <v>2288</v>
      </c>
      <c r="C439" s="52"/>
      <c r="D439" s="52" t="s">
        <v>1097</v>
      </c>
      <c r="E439" s="52" t="s">
        <v>1276</v>
      </c>
      <c r="F439" s="52"/>
      <c r="G439" s="52" t="s">
        <v>85</v>
      </c>
      <c r="H439" s="52" t="s">
        <v>907</v>
      </c>
      <c r="I439" s="52" t="s">
        <v>119</v>
      </c>
      <c r="J439" s="52">
        <v>5</v>
      </c>
      <c r="K439" s="52" t="s">
        <v>1529</v>
      </c>
      <c r="L439" s="52"/>
      <c r="M439" s="69" t="str" cm="1">
        <f t="array" aca="1" ref="M439" ca="1">IF(OFFSET(INDIRECT(ADDRESS(ROW(), COLUMN())),0,-1)="",VLOOKUP($G439,$A:$AAE,COLUMN(),FALSE),OFFSET(INDIRECT(ADDRESS(ROW(), COLUMN())),0,-1))</f>
        <v>180,70,29</v>
      </c>
      <c r="N439" s="32"/>
      <c r="O439" s="69" t="str" cm="1">
        <f t="array" aca="1" ref="O439" ca="1">IF(OFFSET(INDIRECT(ADDRESS(ROW(), COLUMN())),0,-1)="",VLOOKUP($G439,$A:$AAE,COLUMN(),FALSE),OFFSET(INDIRECT(ADDRESS(ROW(), COLUMN())),0,-1))</f>
        <v>面积*容积率</v>
      </c>
      <c r="P439" s="32"/>
      <c r="Q439" s="32" t="str" cm="1">
        <f t="array" aca="1" ref="Q439" ca="1">IF(OFFSET(INDIRECT(ADDRESS(ROW(), COLUMN())),0,-1)="",VLOOKUP($G439,$A:$AAE,COLUMN(),FALSE),OFFSET(INDIRECT(ADDRESS(ROW(), COLUMN())),0,-1))</f>
        <v>地块建筑面积*0</v>
      </c>
      <c r="R439" s="15"/>
      <c r="S439" s="15" t="str" cm="1">
        <f t="array" aca="1" ref="S439" ca="1">IF(OFFSET(INDIRECT(ADDRESS(ROW(), COLUMN())),0,-1)="",VLOOKUP($G439,$A:$AAE,COLUMN(),FALSE),OFFSET(INDIRECT(ADDRESS(ROW(), COLUMN())),0,-1))</f>
        <v>地块建筑面积*1</v>
      </c>
      <c r="T439" s="15"/>
      <c r="U439" s="15" t="str" cm="1">
        <f t="array" aca="1" ref="U439" ca="1">IF(OFFSET(INDIRECT(ADDRESS(ROW(), COLUMN())),0,-1)="",VLOOKUP($G439,$A:$AAE,COLUMN(),FALSE),OFFSET(INDIRECT(ADDRESS(ROW(), COLUMN())),0,-1))</f>
        <v>地块建筑面积*1*0.35</v>
      </c>
      <c r="V439" s="15"/>
      <c r="W439" s="52" t="str" cm="1">
        <f t="array" aca="1" ref="W439" ca="1">IF(OFFSET(INDIRECT(ADDRESS(ROW(), COLUMN())),0,-1)="",VLOOKUP($G439,$A:$AAE,COLUMN(),FALSE),OFFSET(INDIRECT(ADDRESS(ROW(), COLUMN())),0,-1))</f>
        <v>地块建筑面积*1*0.65</v>
      </c>
      <c r="X439" s="15"/>
      <c r="Y439" s="15" t="str" cm="1">
        <f t="array" aca="1" ref="Y439" ca="1">IF(OFFSET(INDIRECT(ADDRESS(ROW(), COLUMN())),0,-1)="",VLOOKUP($G439,$A:$AAE,COLUMN(),FALSE),OFFSET(INDIRECT(ADDRESS(ROW(), COLUMN())),0,-1))</f>
        <v>地块建筑面积*0</v>
      </c>
      <c r="Z439" s="15"/>
      <c r="AA439" s="15" t="str" cm="1">
        <f t="array" aca="1" ref="AA439" ca="1">IF(OFFSET(INDIRECT(ADDRESS(ROW(), COLUMN())),0,-1)="",VLOOKUP($G439,$A:$AAE,COLUMN(),FALSE),OFFSET(INDIRECT(ADDRESS(ROW(), COLUMN())),0,-1))</f>
        <v>地块建筑面积*0</v>
      </c>
      <c r="AB439" s="15"/>
      <c r="AC439" s="15" t="str" cm="1">
        <f t="array" aca="1" ref="AC439" ca="1">IF(OFFSET(INDIRECT(ADDRESS(ROW(), COLUMN())),0,-1)="",VLOOKUP($G439,$A:$AAE,COLUMN(),FALSE),OFFSET(INDIRECT(ADDRESS(ROW(), COLUMN())),0,-1))</f>
        <v>地块建筑面积*0</v>
      </c>
      <c r="AD439" s="15"/>
      <c r="AE439" s="15" t="str" cm="1">
        <f t="array" aca="1" ref="AE439" ca="1">IF(OFFSET(INDIRECT(ADDRESS(ROW(), COLUMN())),0,-1)="",VLOOKUP($G439,$A:$AAE,COLUMN(),FALSE),OFFSET(INDIRECT(ADDRESS(ROW(), COLUMN())),0,-1))</f>
        <v>面积*0</v>
      </c>
      <c r="AF439" s="15"/>
      <c r="AG439" s="15" t="str" cm="1">
        <f t="array" aca="1" ref="AG439" ca="1">IF(OFFSET(INDIRECT(ADDRESS(ROW(), COLUMN())),0,-1)="",VLOOKUP($G439,$A:$AAE,COLUMN(),FALSE),OFFSET(INDIRECT(ADDRESS(ROW(), COLUMN())),0,-1))</f>
        <v>面积*0</v>
      </c>
      <c r="AH439" s="15"/>
      <c r="AI439" s="15" t="str" cm="1">
        <f t="array" aca="1" ref="AI439" ca="1">IF(OFFSET(INDIRECT(ADDRESS(ROW(), COLUMN())),0,-1)="",VLOOKUP($G439,$A:$AAE,COLUMN(),FALSE),OFFSET(INDIRECT(ADDRESS(ROW(), COLUMN())),0,-1))</f>
        <v>-</v>
      </c>
      <c r="AJ439" s="15"/>
      <c r="AK439" s="15" cm="1">
        <f t="array" aca="1" ref="AK439" ca="1">IF(OFFSET(INDIRECT(ADDRESS(ROW(), COLUMN())),0,-1)="",VLOOKUP($G439,$A:$AAE,COLUMN(),FALSE),OFFSET(INDIRECT(ADDRESS(ROW(), COLUMN())),0,-1))</f>
        <v>0</v>
      </c>
      <c r="AL439" s="15"/>
      <c r="AM439" s="15" t="str" cm="1">
        <f t="array" aca="1" ref="AM439" ca="1">IF(OFFSET(INDIRECT(ADDRESS(ROW(), COLUMN())),0,-1)="",VLOOKUP($G439,$A:$AAE,COLUMN(),FALSE),OFFSET(INDIRECT(ADDRESS(ROW(), COLUMN())),0,-1))</f>
        <v>-</v>
      </c>
      <c r="AN439" s="15"/>
      <c r="AO439" s="15" cm="1">
        <f t="array" aca="1" ref="AO439" ca="1">IF(OFFSET(INDIRECT(ADDRESS(ROW(), COLUMN())),0,-1)="",VLOOKUP($G439,$A:$AAE,COLUMN(),FALSE),OFFSET(INDIRECT(ADDRESS(ROW(), COLUMN())),0,-1))</f>
        <v>0</v>
      </c>
      <c r="AP439" s="15"/>
      <c r="AQ439" s="15" t="str" cm="1">
        <f t="array" aca="1" ref="AQ439" ca="1">IF(OFFSET(INDIRECT(ADDRESS(ROW(), COLUMN())),0,-1)="",VLOOKUP($G439,$A:$AAE,COLUMN(),FALSE),OFFSET(INDIRECT(ADDRESS(ROW(), COLUMN())),0,-1))</f>
        <v>0.015公顷/岗位</v>
      </c>
      <c r="AR439" s="15"/>
      <c r="AS439" s="15" t="str" cm="1">
        <f t="array" aca="1" ref="AS439" ca="1">IF(OFFSET(INDIRECT(ADDRESS(ROW(), COLUMN())),0,-1)="",VLOOKUP($G439,$A:$AAE,COLUMN(),FALSE),OFFSET(INDIRECT(ADDRESS(ROW(), COLUMN())),0,-1))</f>
        <v>用地面积/0.015</v>
      </c>
      <c r="AT439" s="15"/>
      <c r="AU439" s="15" t="str" cm="1">
        <f t="array" aca="1" ref="AU439" ca="1">IF(OFFSET(INDIRECT(ADDRESS(ROW(), COLUMN())),0,-1)="",VLOOKUP($G439,$A:$AAE,COLUMN(),FALSE),OFFSET(INDIRECT(ADDRESS(ROW(), COLUMN())),0,-1))</f>
        <v>-</v>
      </c>
      <c r="AV439" s="15"/>
      <c r="AW439" s="15" cm="1">
        <f t="array" aca="1" ref="AW439" ca="1">IF(OFFSET(INDIRECT(ADDRESS(ROW(), COLUMN())),0,-1)="",VLOOKUP($G439,$A:$AAE,COLUMN(),FALSE),OFFSET(INDIRECT(ADDRESS(ROW(), COLUMN())),0,-1))</f>
        <v>0</v>
      </c>
      <c r="AX439" s="2"/>
      <c r="AY439" s="15" t="str" cm="1">
        <f t="array" aca="1" ref="AY439" ca="1">IF(OFFSET(INDIRECT(ADDRESS(ROW(), COLUMN())),0,-1)="",VLOOKUP($G439,$A:$AAE,COLUMN(),FALSE),OFFSET(INDIRECT(ADDRESS(ROW(), COLUMN())),0,-1))</f>
        <v>30立方米/公顷*日</v>
      </c>
      <c r="AZ439" s="2"/>
      <c r="BA439" s="15" t="str" cm="1">
        <f t="array" aca="1" ref="BA439" ca="1">IF(OFFSET(INDIRECT(ADDRESS(ROW(), COLUMN())),0,-1)="",VLOOKUP($G439,$A:$AAE,COLUMN(),FALSE),OFFSET(INDIRECT(ADDRESS(ROW(), COLUMN())),0,-1))</f>
        <v>用地面积*30</v>
      </c>
      <c r="BB439" s="2"/>
      <c r="BC439" s="15" cm="1">
        <f t="array" aca="1" ref="BC439" ca="1">IF(OFFSET(INDIRECT(ADDRESS(ROW(), COLUMN())),0,-1)="",VLOOKUP($G439,$A:$AAE,COLUMN(),FALSE),OFFSET(INDIRECT(ADDRESS(ROW(), COLUMN())),0,-1))</f>
        <v>0.85</v>
      </c>
      <c r="BD439" s="2"/>
      <c r="BE439" s="15" t="str" cm="1">
        <f t="array" aca="1" ref="BE439" ca="1">IF(OFFSET(INDIRECT(ADDRESS(ROW(), COLUMN())),0,-1)="",VLOOKUP($G439,$A:$AAE,COLUMN(),FALSE),OFFSET(INDIRECT(ADDRESS(ROW(), COLUMN())),0,-1))</f>
        <v>用水量*0.85</v>
      </c>
      <c r="BF439" s="2"/>
      <c r="BG439" s="15" t="str" cm="1">
        <f t="array" aca="1" ref="BG439" ca="1">IF(OFFSET(INDIRECT(ADDRESS(ROW(), COLUMN())),0,-1)="",VLOOKUP($G439,$A:$AAE,COLUMN(),FALSE),OFFSET(INDIRECT(ADDRESS(ROW(), COLUMN())),0,-1))</f>
        <v>50千瓦/公顷</v>
      </c>
      <c r="BH439" s="2"/>
      <c r="BI439" s="15" cm="1">
        <f t="array" aca="1" ref="BI439" ca="1">IF(OFFSET(INDIRECT(ADDRESS(ROW(), COLUMN())),0,-1)="",VLOOKUP($G439,$A:$AAE,COLUMN(),FALSE),OFFSET(INDIRECT(ADDRESS(ROW(), COLUMN())),0,-1))</f>
        <v>0.8</v>
      </c>
      <c r="BJ439" s="2"/>
      <c r="BK439" s="15" t="str" cm="1">
        <f t="array" aca="1" ref="BK439" ca="1">IF(OFFSET(INDIRECT(ADDRESS(ROW(), COLUMN())),0,-1)="",VLOOKUP($G439,$A:$AAE,COLUMN(),FALSE),OFFSET(INDIRECT(ADDRESS(ROW(), COLUMN())),0,-1))</f>
        <v>用地面积*50*0.8</v>
      </c>
      <c r="BL439" s="2"/>
      <c r="BM439" s="15" t="str" cm="1">
        <f t="array" aca="1" ref="BM439" ca="1">IF(OFFSET(INDIRECT(ADDRESS(ROW(), COLUMN())),0,-1)="",VLOOKUP($G439,$A:$AAE,COLUMN(),FALSE),OFFSET(INDIRECT(ADDRESS(ROW(), COLUMN())),0,-1))</f>
        <v>30门/公顷</v>
      </c>
      <c r="BN439" s="2"/>
      <c r="BO439" s="15" t="str" cm="1">
        <f t="array" aca="1" ref="BO439" ca="1">IF(OFFSET(INDIRECT(ADDRESS(ROW(), COLUMN())),0,-1)="",VLOOKUP($G439,$A:$AAE,COLUMN(),FALSE),OFFSET(INDIRECT(ADDRESS(ROW(), COLUMN())),0,-1))</f>
        <v>用地面积*30</v>
      </c>
      <c r="BP439" s="2"/>
      <c r="BQ439" s="15" t="str" cm="1">
        <f t="array" aca="1" ref="BQ439" ca="1">IF(OFFSET(INDIRECT(ADDRESS(ROW(), COLUMN())),0,-1)="",VLOOKUP($G439,$A:$AAE,COLUMN(),FALSE),OFFSET(INDIRECT(ADDRESS(ROW(), COLUMN())),0,-1))</f>
        <v>20门/公顷</v>
      </c>
      <c r="BR439" s="2"/>
      <c r="BS439" s="15" t="str" cm="1">
        <f t="array" aca="1" ref="BS439" ca="1">IF(OFFSET(INDIRECT(ADDRESS(ROW(), COLUMN())),0,-1)="",VLOOKUP($G439,$A:$AAE,COLUMN(),FALSE),OFFSET(INDIRECT(ADDRESS(ROW(), COLUMN())),0,-1))</f>
        <v>用地面积*20</v>
      </c>
      <c r="BT439" s="2"/>
      <c r="BU439" s="15" t="str" cm="1">
        <f t="array" aca="1" ref="BU439" ca="1">IF(OFFSET(INDIRECT(ADDRESS(ROW(), COLUMN())),0,-1)="",VLOOKUP($G439,$A:$AAE,COLUMN(),FALSE),OFFSET(INDIRECT(ADDRESS(ROW(), COLUMN())),0,-1))</f>
        <v>800pcu/日，20%高峰小时比例，50：50</v>
      </c>
      <c r="BV439" s="2"/>
      <c r="BW439" s="15" t="str" cm="1">
        <f t="array" aca="1" ref="BW439" ca="1">IF(OFFSET(INDIRECT(ADDRESS(ROW(), COLUMN())),0,-1)="",VLOOKUP($G439,$A:$AAE,COLUMN(),FALSE),OFFSET(INDIRECT(ADDRESS(ROW(), COLUMN())),0,-1))</f>
        <v>160*0.5</v>
      </c>
      <c r="BX439" s="2"/>
      <c r="BY439" s="15" t="str" cm="1">
        <f t="array" aca="1" ref="BY439" ca="1">IF(OFFSET(INDIRECT(ADDRESS(ROW(), COLUMN())),0,-1)="",VLOOKUP($G439,$A:$AAE,COLUMN(),FALSE),OFFSET(INDIRECT(ADDRESS(ROW(), COLUMN())),0,-1))</f>
        <v>160*0.5</v>
      </c>
      <c r="BZ439" s="98"/>
      <c r="CA439" s="15" t="str" cm="1">
        <f t="array" aca="1" ref="CA439" ca="1">IF(OFFSET(INDIRECT(ADDRESS(ROW(), COLUMN())),0,-1)="",VLOOKUP($G439,$A:$AAE,COLUMN(),FALSE),OFFSET(INDIRECT(ADDRESS(ROW(), COLUMN())),0,-1))</f>
        <v>0</v>
      </c>
      <c r="CB439" s="15"/>
      <c r="CC439" s="15" t="str" cm="1">
        <f t="array" aca="1" ref="CC439" ca="1">IF(OFFSET(INDIRECT(ADDRESS(ROW(), COLUMN())),0,-1)="",VLOOKUP($G439,$A:$AAE,COLUMN(),FALSE),OFFSET(INDIRECT(ADDRESS(ROW(), COLUMN())),0,-1))</f>
        <v>0</v>
      </c>
      <c r="CD439" s="15"/>
      <c r="CE439" s="15" t="str" cm="1">
        <f t="array" aca="1" ref="CE439" ca="1">IF(OFFSET(INDIRECT(ADDRESS(ROW(), COLUMN())),0,-1)="",VLOOKUP($G439,$A:$AAE,COLUMN(),FALSE),OFFSET(INDIRECT(ADDRESS(ROW(), COLUMN())),0,-1))</f>
        <v>0</v>
      </c>
      <c r="CF439" s="15"/>
      <c r="CG439" s="15" t="str" cm="1">
        <f t="array" aca="1" ref="CG439" ca="1">IF(OFFSET(INDIRECT(ADDRESS(ROW(), COLUMN())),0,-1)="",VLOOKUP($G439,$A:$AAE,COLUMN(),FALSE),OFFSET(INDIRECT(ADDRESS(ROW(), COLUMN())),0,-1))</f>
        <v>0</v>
      </c>
      <c r="CH439" s="15" t="s">
        <v>2140</v>
      </c>
      <c r="CI439" s="52" t="str" cm="1">
        <f t="array" aca="1" ref="CI439" ca="1">IF(OFFSET(INDIRECT(ADDRESS(ROW(), COLUMN())),0,-1)="",VLOOKUP($G439,$A:$AAE,COLUMN(),FALSE),OFFSET(INDIRECT(ADDRESS(ROW(), COLUMN())),0,-1))</f>
        <v>村庄建设用地</v>
      </c>
      <c r="CJ439" s="75" t="s">
        <v>1962</v>
      </c>
      <c r="CK439" s="78" t="str">
        <f t="shared" si="306"/>
        <v>唯一标识:Bv4#公用设施营业网点用地#城规</v>
      </c>
      <c r="CL439" s="78" t="str">
        <f t="shared" si="307"/>
        <v>性质名称:公用设施营业网点用地</v>
      </c>
      <c r="CM439" s="78" t="str">
        <f t="shared" si="308"/>
        <v>地块性质过滤:</v>
      </c>
      <c r="CN439" s="78" t="str">
        <f t="shared" si="309"/>
        <v>地块性质:Bv4</v>
      </c>
      <c r="CO439" s="78" t="str">
        <f t="shared" si="310"/>
        <v>地类标准:城规</v>
      </c>
      <c r="CP439" s="78" t="str">
        <f t="shared" si="311"/>
        <v>地块性质别称:</v>
      </c>
      <c r="CQ439" s="78" t="str">
        <f t="shared" si="312"/>
        <v>属性继承:B4#公用设施营业网点用地#城规</v>
      </c>
      <c r="CR439" s="78" t="str">
        <f t="shared" si="313"/>
        <v>父类:B4</v>
      </c>
      <c r="CS439" s="78" t="str">
        <f t="shared" si="314"/>
        <v>级别继承:Bv#农村商业服务业用地#城规</v>
      </c>
      <c r="CT439" s="78" t="str">
        <f t="shared" si="315"/>
        <v>级别层次:5</v>
      </c>
      <c r="CU439" s="78" t="str">
        <f t="shared" si="316"/>
        <v>级别:4Bv</v>
      </c>
      <c r="CV439" s="78" t="str">
        <f t="shared" ca="1" si="317"/>
        <v>地块颜色:180,70,29</v>
      </c>
      <c r="CW439" s="78" t="str">
        <f t="shared" ca="1" si="318"/>
        <v>建筑面积公式:面积*容积率</v>
      </c>
      <c r="CX439" s="78" t="str">
        <f t="shared" ca="1" si="319"/>
        <v>住宅建筑面积公式:地块建筑面积*0</v>
      </c>
      <c r="CY439" s="78" t="str">
        <f t="shared" ca="1" si="320"/>
        <v>商服建筑面积公式:地块建筑面积*1</v>
      </c>
      <c r="CZ439" s="78" t="str">
        <f t="shared" ca="1" si="321"/>
        <v>商服中商业建筑面积公式:地块建筑面积*1*0.35</v>
      </c>
      <c r="DA439" s="78" t="str">
        <f t="shared" ca="1" si="322"/>
        <v>商服中办公建筑面积公式:地块建筑面积*1*0.65</v>
      </c>
      <c r="DB439" s="78" t="str">
        <f t="shared" ca="1" si="323"/>
        <v>公服建筑面积公式:地块建筑面积*0</v>
      </c>
      <c r="DC439" s="78" t="str">
        <f t="shared" ca="1" si="324"/>
        <v>工业建筑面积公式:地块建筑面积*0</v>
      </c>
      <c r="DD439" s="78" t="str">
        <f t="shared" ca="1" si="325"/>
        <v>市政建筑面积公式:地块建筑面积*0</v>
      </c>
      <c r="DE439" s="78" t="str">
        <f t="shared" ca="1" si="350"/>
        <v>绿地面积指定指标:面积*0</v>
      </c>
      <c r="DF439" s="78" t="str">
        <f t="shared" ca="1" si="351"/>
        <v>绿地面积指定公式:面积*0</v>
      </c>
      <c r="DG439" s="78" t="str">
        <f t="shared" ca="1" si="326"/>
        <v>户数指标:-</v>
      </c>
      <c r="DH439" s="78" t="str">
        <f t="shared" ca="1" si="327"/>
        <v>户数公式:0</v>
      </c>
      <c r="DI439" s="78" t="str">
        <f t="shared" ca="1" si="328"/>
        <v>人数指标:-</v>
      </c>
      <c r="DJ439" s="78" t="str">
        <f t="shared" ca="1" si="329"/>
        <v>人数公式:0</v>
      </c>
      <c r="DK439" s="78" t="str">
        <f t="shared" ca="1" si="330"/>
        <v>就业指标:0.015公顷/岗位</v>
      </c>
      <c r="DL439" s="78" t="str">
        <f t="shared" ca="1" si="331"/>
        <v>就业公式:用地面积/0.015</v>
      </c>
      <c r="DM439" s="78" t="str">
        <f t="shared" ca="1" si="332"/>
        <v>机动车指标:-</v>
      </c>
      <c r="DN439" s="78" t="str">
        <f t="shared" ca="1" si="333"/>
        <v>机动车公式:0</v>
      </c>
      <c r="DO439" s="78" t="str">
        <f t="shared" ca="1" si="334"/>
        <v>用水量指标:30立方米/公顷*日</v>
      </c>
      <c r="DP439" s="78" t="str">
        <f t="shared" ca="1" si="335"/>
        <v>用水量公式:用地面积*30</v>
      </c>
      <c r="DQ439" s="78" t="str">
        <f t="shared" ca="1" si="336"/>
        <v>污水折算系数:0.85</v>
      </c>
      <c r="DR439" s="78" t="str">
        <f t="shared" ca="1" si="337"/>
        <v>污水量公式:用水量*0.85</v>
      </c>
      <c r="DS439" s="78" t="str">
        <f t="shared" ca="1" si="338"/>
        <v>用电负荷指标:50千瓦/公顷</v>
      </c>
      <c r="DT439" s="78" t="str">
        <f t="shared" ca="1" si="339"/>
        <v>同时率:0.8</v>
      </c>
      <c r="DU439" s="78" t="str">
        <f t="shared" ca="1" si="340"/>
        <v>用电量公式:用地面积*50*0.8</v>
      </c>
      <c r="DV439" s="78" t="str">
        <f t="shared" ca="1" si="341"/>
        <v>固话装机指标:30门/公顷</v>
      </c>
      <c r="DW439" s="78" t="str">
        <f t="shared" ca="1" si="342"/>
        <v>固话量公式:用地面积*30</v>
      </c>
      <c r="DX439" s="78" t="str">
        <f t="shared" ca="1" si="343"/>
        <v>有线电视指标:20门/公顷</v>
      </c>
      <c r="DY439" s="78" t="str">
        <f t="shared" ca="1" si="344"/>
        <v>电视量公式:用地面积*20</v>
      </c>
      <c r="DZ439" s="78" t="str">
        <f t="shared" ca="1" si="345"/>
        <v>高峰机动车生成量指标:800pcu/日，20%高峰小时比例，50：50</v>
      </c>
      <c r="EA439" s="78" t="str">
        <f t="shared" ca="1" si="346"/>
        <v>高峰机动车吸引量公式:160*0.5</v>
      </c>
      <c r="EB439" s="78" t="str">
        <f t="shared" ca="1" si="347"/>
        <v>高峰机动车发生量公式:160*0.5</v>
      </c>
      <c r="EC439" s="78" t="str">
        <f t="shared" ca="1" si="352"/>
        <v>地下空间指标:0</v>
      </c>
      <c r="ED439" s="78" t="str">
        <f t="shared" ca="1" si="348"/>
        <v>地下空间公式:0</v>
      </c>
      <c r="EE439" s="78" t="str">
        <f t="shared" ca="1" si="353"/>
        <v>人防指标:0</v>
      </c>
      <c r="EF439" s="78" t="str">
        <f t="shared" ca="1" si="349"/>
        <v>人防公式:0</v>
      </c>
      <c r="EG439" s="78" t="str">
        <f t="shared" ca="1" si="356"/>
        <v>用地构成:村庄建设用地</v>
      </c>
      <c r="EH439" s="78" t="s">
        <v>1962</v>
      </c>
      <c r="EI439" s="79" t="str">
        <f t="shared" ca="1" si="354"/>
        <v>唯一标识:Bv4#公用设施营业网点用地#城规;性质名称:公用设施营业网点用地;地块性质过滤:;地块性质:Bv4;地类标准:城规;地块性质别称:;属性继承:B4#公用设施营业网点用地#城规;父类:B4;级别继承:Bv#农村商业服务业用地#城规;级别层次:5;级别:4Bv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439" t="s">
        <v>1962</v>
      </c>
    </row>
    <row r="440" spans="1:140" ht="16.5" x14ac:dyDescent="0.2">
      <c r="A440" s="54" t="str">
        <f t="shared" si="355"/>
        <v>Mv#工矿用地#城规</v>
      </c>
      <c r="B440" s="54" t="s">
        <v>2294</v>
      </c>
      <c r="C440" s="54"/>
      <c r="D440" s="54" t="s">
        <v>1098</v>
      </c>
      <c r="E440" s="54" t="s">
        <v>1276</v>
      </c>
      <c r="F440" s="54"/>
      <c r="G440" s="54" t="s">
        <v>88</v>
      </c>
      <c r="H440" s="54" t="s">
        <v>966</v>
      </c>
      <c r="I440" s="54" t="s">
        <v>115</v>
      </c>
      <c r="J440" s="54">
        <v>4</v>
      </c>
      <c r="K440" s="54" t="s">
        <v>1525</v>
      </c>
      <c r="L440" s="54"/>
      <c r="M440" s="54" t="str" cm="1">
        <f t="array" aca="1" ref="M440" ca="1">IF(OFFSET(INDIRECT(ADDRESS(ROW(), COLUMN())),0,-1)="",VLOOKUP($G440,$A:$AAE,COLUMN(),FALSE),OFFSET(INDIRECT(ADDRESS(ROW(), COLUMN())),0,-1))</f>
        <v>198,156,109</v>
      </c>
      <c r="N440" s="17"/>
      <c r="O440" s="54" t="str" cm="1">
        <f t="array" aca="1" ref="O440" ca="1">IF(OFFSET(INDIRECT(ADDRESS(ROW(), COLUMN())),0,-1)="",VLOOKUP($G440,$A:$AAE,COLUMN(),FALSE),OFFSET(INDIRECT(ADDRESS(ROW(), COLUMN())),0,-1))</f>
        <v>面积*容积率</v>
      </c>
      <c r="P440" s="17"/>
      <c r="Q440" s="17" t="str" cm="1">
        <f t="array" aca="1" ref="Q440" ca="1">IF(OFFSET(INDIRECT(ADDRESS(ROW(), COLUMN())),0,-1)="",VLOOKUP($G440,$A:$AAE,COLUMN(),FALSE),OFFSET(INDIRECT(ADDRESS(ROW(), COLUMN())),0,-1))</f>
        <v>地块建筑面积*0</v>
      </c>
      <c r="R440" s="17"/>
      <c r="S440" s="17" t="str" cm="1">
        <f t="array" aca="1" ref="S440" ca="1">IF(OFFSET(INDIRECT(ADDRESS(ROW(), COLUMN())),0,-1)="",VLOOKUP($G440,$A:$AAE,COLUMN(),FALSE),OFFSET(INDIRECT(ADDRESS(ROW(), COLUMN())),0,-1))</f>
        <v>地块建筑面积*0</v>
      </c>
      <c r="T440" s="17"/>
      <c r="U440" s="17" t="str" cm="1">
        <f t="array" aca="1" ref="U440" ca="1">IF(OFFSET(INDIRECT(ADDRESS(ROW(), COLUMN())),0,-1)="",VLOOKUP($G440,$A:$AAE,COLUMN(),FALSE),OFFSET(INDIRECT(ADDRESS(ROW(), COLUMN())),0,-1))</f>
        <v>地块建筑面积*0</v>
      </c>
      <c r="V440" s="17"/>
      <c r="W440" s="54" t="str" cm="1">
        <f t="array" aca="1" ref="W440" ca="1">IF(OFFSET(INDIRECT(ADDRESS(ROW(), COLUMN())),0,-1)="",VLOOKUP($G440,$A:$AAE,COLUMN(),FALSE),OFFSET(INDIRECT(ADDRESS(ROW(), COLUMN())),0,-1))</f>
        <v>地块建筑面积*0</v>
      </c>
      <c r="X440" s="17"/>
      <c r="Y440" s="17" t="str" cm="1">
        <f t="array" aca="1" ref="Y440" ca="1">IF(OFFSET(INDIRECT(ADDRESS(ROW(), COLUMN())),0,-1)="",VLOOKUP($G440,$A:$AAE,COLUMN(),FALSE),OFFSET(INDIRECT(ADDRESS(ROW(), COLUMN())),0,-1))</f>
        <v>地块建筑面积*0</v>
      </c>
      <c r="Z440" s="17"/>
      <c r="AA440" s="17" t="str" cm="1">
        <f t="array" aca="1" ref="AA440" ca="1">IF(OFFSET(INDIRECT(ADDRESS(ROW(), COLUMN())),0,-1)="",VLOOKUP($G440,$A:$AAE,COLUMN(),FALSE),OFFSET(INDIRECT(ADDRESS(ROW(), COLUMN())),0,-1))</f>
        <v>地块建筑面积*1</v>
      </c>
      <c r="AB440" s="17"/>
      <c r="AC440" s="17" t="str" cm="1">
        <f t="array" aca="1" ref="AC440" ca="1">IF(OFFSET(INDIRECT(ADDRESS(ROW(), COLUMN())),0,-1)="",VLOOKUP($G440,$A:$AAE,COLUMN(),FALSE),OFFSET(INDIRECT(ADDRESS(ROW(), COLUMN())),0,-1))</f>
        <v>地块建筑面积*0</v>
      </c>
      <c r="AD440" s="17"/>
      <c r="AE440" s="17" t="str" cm="1">
        <f t="array" aca="1" ref="AE440" ca="1">IF(OFFSET(INDIRECT(ADDRESS(ROW(), COLUMN())),0,-1)="",VLOOKUP($G440,$A:$AAE,COLUMN(),FALSE),OFFSET(INDIRECT(ADDRESS(ROW(), COLUMN())),0,-1))</f>
        <v>面积*0</v>
      </c>
      <c r="AF440" s="17"/>
      <c r="AG440" s="17" t="str" cm="1">
        <f t="array" aca="1" ref="AG440" ca="1">IF(OFFSET(INDIRECT(ADDRESS(ROW(), COLUMN())),0,-1)="",VLOOKUP($G440,$A:$AAE,COLUMN(),FALSE),OFFSET(INDIRECT(ADDRESS(ROW(), COLUMN())),0,-1))</f>
        <v>面积*0</v>
      </c>
      <c r="AH440" s="17"/>
      <c r="AI440" s="17" t="str" cm="1">
        <f t="array" aca="1" ref="AI440" ca="1">IF(OFFSET(INDIRECT(ADDRESS(ROW(), COLUMN())),0,-1)="",VLOOKUP($G440,$A:$AAE,COLUMN(),FALSE),OFFSET(INDIRECT(ADDRESS(ROW(), COLUMN())),0,-1))</f>
        <v>-</v>
      </c>
      <c r="AJ440" s="17"/>
      <c r="AK440" s="17" cm="1">
        <f t="array" aca="1" ref="AK440" ca="1">IF(OFFSET(INDIRECT(ADDRESS(ROW(), COLUMN())),0,-1)="",VLOOKUP($G440,$A:$AAE,COLUMN(),FALSE),OFFSET(INDIRECT(ADDRESS(ROW(), COLUMN())),0,-1))</f>
        <v>0</v>
      </c>
      <c r="AL440" s="17"/>
      <c r="AM440" s="17" t="str" cm="1">
        <f t="array" aca="1" ref="AM440" ca="1">IF(OFFSET(INDIRECT(ADDRESS(ROW(), COLUMN())),0,-1)="",VLOOKUP($G440,$A:$AAE,COLUMN(),FALSE),OFFSET(INDIRECT(ADDRESS(ROW(), COLUMN())),0,-1))</f>
        <v>-</v>
      </c>
      <c r="AN440" s="17"/>
      <c r="AO440" s="17" cm="1">
        <f t="array" aca="1" ref="AO440" ca="1">IF(OFFSET(INDIRECT(ADDRESS(ROW(), COLUMN())),0,-1)="",VLOOKUP($G440,$A:$AAE,COLUMN(),FALSE),OFFSET(INDIRECT(ADDRESS(ROW(), COLUMN())),0,-1))</f>
        <v>0</v>
      </c>
      <c r="AP440" s="17"/>
      <c r="AQ440" s="17" t="str" cm="1">
        <f t="array" aca="1" ref="AQ440" ca="1">IF(OFFSET(INDIRECT(ADDRESS(ROW(), COLUMN())),0,-1)="",VLOOKUP($G440,$A:$AAE,COLUMN(),FALSE),OFFSET(INDIRECT(ADDRESS(ROW(), COLUMN())),0,-1))</f>
        <v>50岗位/公顷</v>
      </c>
      <c r="AR440" s="17"/>
      <c r="AS440" s="17" t="str" cm="1">
        <f t="array" aca="1" ref="AS440" ca="1">IF(OFFSET(INDIRECT(ADDRESS(ROW(), COLUMN())),0,-1)="",VLOOKUP($G440,$A:$AAE,COLUMN(),FALSE),OFFSET(INDIRECT(ADDRESS(ROW(), COLUMN())),0,-1))</f>
        <v>用地面积*50</v>
      </c>
      <c r="AT440" s="17"/>
      <c r="AU440" s="17" t="str" cm="1">
        <f t="array" aca="1" ref="AU440" ca="1">IF(OFFSET(INDIRECT(ADDRESS(ROW(), COLUMN())),0,-1)="",VLOOKUP($G440,$A:$AAE,COLUMN(),FALSE),OFFSET(INDIRECT(ADDRESS(ROW(), COLUMN())),0,-1))</f>
        <v>0.5个/100平方米</v>
      </c>
      <c r="AV440" s="17"/>
      <c r="AW440" s="17" t="str" cm="1">
        <f t="array" aca="1" ref="AW440" ca="1">IF(OFFSET(INDIRECT(ADDRESS(ROW(), COLUMN())),0,-1)="",VLOOKUP($G440,$A:$AAE,COLUMN(),FALSE),OFFSET(INDIRECT(ADDRESS(ROW(), COLUMN())),0,-1))</f>
        <v>地块建筑面积*0.5/100</v>
      </c>
      <c r="AX440" s="2"/>
      <c r="AY440" s="17" t="str" cm="1">
        <f t="array" aca="1" ref="AY440" ca="1">IF(OFFSET(INDIRECT(ADDRESS(ROW(), COLUMN())),0,-1)="",VLOOKUP($G440,$A:$AAE,COLUMN(),FALSE),OFFSET(INDIRECT(ADDRESS(ROW(), COLUMN())),0,-1))</f>
        <v>120立方米/公顷*日</v>
      </c>
      <c r="AZ440" s="2"/>
      <c r="BA440" s="17" t="str" cm="1">
        <f t="array" aca="1" ref="BA440" ca="1">IF(OFFSET(INDIRECT(ADDRESS(ROW(), COLUMN())),0,-1)="",VLOOKUP($G440,$A:$AAE,COLUMN(),FALSE),OFFSET(INDIRECT(ADDRESS(ROW(), COLUMN())),0,-1))</f>
        <v>用地面积*120</v>
      </c>
      <c r="BB440" s="2"/>
      <c r="BC440" s="17" cm="1">
        <f t="array" aca="1" ref="BC440" ca="1">IF(OFFSET(INDIRECT(ADDRESS(ROW(), COLUMN())),0,-1)="",VLOOKUP($G440,$A:$AAE,COLUMN(),FALSE),OFFSET(INDIRECT(ADDRESS(ROW(), COLUMN())),0,-1))</f>
        <v>0.85</v>
      </c>
      <c r="BD440" s="2"/>
      <c r="BE440" s="17" t="str" cm="1">
        <f t="array" aca="1" ref="BE440" ca="1">IF(OFFSET(INDIRECT(ADDRESS(ROW(), COLUMN())),0,-1)="",VLOOKUP($G440,$A:$AAE,COLUMN(),FALSE),OFFSET(INDIRECT(ADDRESS(ROW(), COLUMN())),0,-1))</f>
        <v>用水量*0.85</v>
      </c>
      <c r="BF440" s="2" t="s">
        <v>2069</v>
      </c>
      <c r="BG440" s="17" t="str" cm="1">
        <f t="array" aca="1" ref="BG440" ca="1">IF(OFFSET(INDIRECT(ADDRESS(ROW(), COLUMN())),0,-1)="",VLOOKUP($G440,$A:$AAE,COLUMN(),FALSE),OFFSET(INDIRECT(ADDRESS(ROW(), COLUMN())),0,-1))</f>
        <v>600千瓦/公顷</v>
      </c>
      <c r="BH440" s="2"/>
      <c r="BI440" s="17" cm="1">
        <f t="array" aca="1" ref="BI440" ca="1">IF(OFFSET(INDIRECT(ADDRESS(ROW(), COLUMN())),0,-1)="",VLOOKUP($G440,$A:$AAE,COLUMN(),FALSE),OFFSET(INDIRECT(ADDRESS(ROW(), COLUMN())),0,-1))</f>
        <v>0.8</v>
      </c>
      <c r="BJ440" s="2" t="s">
        <v>2070</v>
      </c>
      <c r="BK440" s="17" t="str" cm="1">
        <f t="array" aca="1" ref="BK440" ca="1">IF(OFFSET(INDIRECT(ADDRESS(ROW(), COLUMN())),0,-1)="",VLOOKUP($G440,$A:$AAE,COLUMN(),FALSE),OFFSET(INDIRECT(ADDRESS(ROW(), COLUMN())),0,-1))</f>
        <v>用地面积*600*0.8/1000</v>
      </c>
      <c r="BL440" s="2"/>
      <c r="BM440" s="17" t="str" cm="1">
        <f t="array" aca="1" ref="BM440" ca="1">IF(OFFSET(INDIRECT(ADDRESS(ROW(), COLUMN())),0,-1)="",VLOOKUP($G440,$A:$AAE,COLUMN(),FALSE),OFFSET(INDIRECT(ADDRESS(ROW(), COLUMN())),0,-1))</f>
        <v>80门/公顷</v>
      </c>
      <c r="BN440" s="2"/>
      <c r="BO440" s="17" t="str" cm="1">
        <f t="array" aca="1" ref="BO440" ca="1">IF(OFFSET(INDIRECT(ADDRESS(ROW(), COLUMN())),0,-1)="",VLOOKUP($G440,$A:$AAE,COLUMN(),FALSE),OFFSET(INDIRECT(ADDRESS(ROW(), COLUMN())),0,-1))</f>
        <v>用地面积*80</v>
      </c>
      <c r="BP440" s="2"/>
      <c r="BQ440" s="17" t="str" cm="1">
        <f t="array" aca="1" ref="BQ440" ca="1">IF(OFFSET(INDIRECT(ADDRESS(ROW(), COLUMN())),0,-1)="",VLOOKUP($G440,$A:$AAE,COLUMN(),FALSE),OFFSET(INDIRECT(ADDRESS(ROW(), COLUMN())),0,-1))</f>
        <v>20门/公顷</v>
      </c>
      <c r="BR440" s="2"/>
      <c r="BS440" s="17" t="str" cm="1">
        <f t="array" aca="1" ref="BS440" ca="1">IF(OFFSET(INDIRECT(ADDRESS(ROW(), COLUMN())),0,-1)="",VLOOKUP($G440,$A:$AAE,COLUMN(),FALSE),OFFSET(INDIRECT(ADDRESS(ROW(), COLUMN())),0,-1))</f>
        <v>用地面积*20</v>
      </c>
      <c r="BT440" s="2" t="s">
        <v>2067</v>
      </c>
      <c r="BU440" s="17" t="str" cm="1">
        <f t="array" aca="1" ref="BU440" ca="1">IF(OFFSET(INDIRECT(ADDRESS(ROW(), COLUMN())),0,-1)="",VLOOKUP($G440,$A:$AAE,COLUMN(),FALSE),OFFSET(INDIRECT(ADDRESS(ROW(), COLUMN())),0,-1))</f>
        <v>83.8pcu/公顷，50：50</v>
      </c>
      <c r="BV440" s="2" t="s">
        <v>2071</v>
      </c>
      <c r="BW440" s="17" t="str" cm="1">
        <f t="array" aca="1" ref="BW440" ca="1">IF(OFFSET(INDIRECT(ADDRESS(ROW(), COLUMN())),0,-1)="",VLOOKUP($G440,$A:$AAE,COLUMN(),FALSE),OFFSET(INDIRECT(ADDRESS(ROW(), COLUMN())),0,-1))</f>
        <v>用地面积*83.8*0.50</v>
      </c>
      <c r="BX440" s="2" t="s">
        <v>2068</v>
      </c>
      <c r="BY440" s="17" t="str" cm="1">
        <f t="array" aca="1" ref="BY440" ca="1">IF(OFFSET(INDIRECT(ADDRESS(ROW(), COLUMN())),0,-1)="",VLOOKUP($G440,$A:$AAE,COLUMN(),FALSE),OFFSET(INDIRECT(ADDRESS(ROW(), COLUMN())),0,-1))</f>
        <v>用地面积*83.8*0.5</v>
      </c>
      <c r="BZ440" s="100"/>
      <c r="CA440" s="17" t="str" cm="1">
        <f t="array" aca="1" ref="CA440" ca="1">IF(OFFSET(INDIRECT(ADDRESS(ROW(), COLUMN())),0,-1)="",VLOOKUP($G440,$A:$AAE,COLUMN(),FALSE),OFFSET(INDIRECT(ADDRESS(ROW(), COLUMN())),0,-1))</f>
        <v>-</v>
      </c>
      <c r="CB440" s="17"/>
      <c r="CC440" s="17" cm="1">
        <f t="array" aca="1" ref="CC440" ca="1">IF(OFFSET(INDIRECT(ADDRESS(ROW(), COLUMN())),0,-1)="",VLOOKUP($G440,$A:$AAE,COLUMN(),FALSE),OFFSET(INDIRECT(ADDRESS(ROW(), COLUMN())),0,-1))</f>
        <v>0</v>
      </c>
      <c r="CD440" s="17"/>
      <c r="CE440" s="17" t="str" cm="1">
        <f t="array" aca="1" ref="CE440" ca="1">IF(OFFSET(INDIRECT(ADDRESS(ROW(), COLUMN())),0,-1)="",VLOOKUP($G440,$A:$AAE,COLUMN(),FALSE),OFFSET(INDIRECT(ADDRESS(ROW(), COLUMN())),0,-1))</f>
        <v>地块建筑面积*0.15*0.08</v>
      </c>
      <c r="CF440" s="17"/>
      <c r="CG440" s="17" t="str" cm="1">
        <f t="array" aca="1" ref="CG440" ca="1">IF(OFFSET(INDIRECT(ADDRESS(ROW(), COLUMN())),0,-1)="",VLOOKUP($G440,$A:$AAE,COLUMN(),FALSE),OFFSET(INDIRECT(ADDRESS(ROW(), COLUMN())),0,-1))</f>
        <v>地块建筑面积*0.15*0.08</v>
      </c>
      <c r="CH440" s="17" t="s">
        <v>2140</v>
      </c>
      <c r="CI440" s="54" t="str" cm="1">
        <f t="array" aca="1" ref="CI440" ca="1">IF(OFFSET(INDIRECT(ADDRESS(ROW(), COLUMN())),0,-1)="",VLOOKUP($G440,$A:$AAE,COLUMN(),FALSE),OFFSET(INDIRECT(ADDRESS(ROW(), COLUMN())),0,-1))</f>
        <v>村庄建设用地</v>
      </c>
      <c r="CJ440" s="75" t="s">
        <v>1962</v>
      </c>
      <c r="CK440" s="78" t="str">
        <f t="shared" si="306"/>
        <v>唯一标识:Mv#工矿用地#城规</v>
      </c>
      <c r="CL440" s="78" t="str">
        <f t="shared" si="307"/>
        <v>性质名称:工矿用地</v>
      </c>
      <c r="CM440" s="78" t="str">
        <f t="shared" si="308"/>
        <v>地块性质过滤:</v>
      </c>
      <c r="CN440" s="78" t="str">
        <f t="shared" si="309"/>
        <v>地块性质:Mv</v>
      </c>
      <c r="CO440" s="78" t="str">
        <f t="shared" si="310"/>
        <v>地类标准:城规</v>
      </c>
      <c r="CP440" s="78" t="str">
        <f t="shared" si="311"/>
        <v>地块性质别称:</v>
      </c>
      <c r="CQ440" s="78" t="str">
        <f t="shared" si="312"/>
        <v>属性继承:M#工业用地#城规</v>
      </c>
      <c r="CR440" s="78" t="str">
        <f t="shared" si="313"/>
        <v>父类:M</v>
      </c>
      <c r="CS440" s="78" t="str">
        <f t="shared" si="314"/>
        <v>级别继承:H14#村庄建设用地#城规</v>
      </c>
      <c r="CT440" s="78" t="str">
        <f t="shared" si="315"/>
        <v>级别层次:4</v>
      </c>
      <c r="CU440" s="78" t="str">
        <f t="shared" si="316"/>
        <v>级别:3H14</v>
      </c>
      <c r="CV440" s="78" t="str">
        <f t="shared" ca="1" si="317"/>
        <v>地块颜色:198,156,109</v>
      </c>
      <c r="CW440" s="78" t="str">
        <f t="shared" ca="1" si="318"/>
        <v>建筑面积公式:面积*容积率</v>
      </c>
      <c r="CX440" s="78" t="str">
        <f t="shared" ca="1" si="319"/>
        <v>住宅建筑面积公式:地块建筑面积*0</v>
      </c>
      <c r="CY440" s="78" t="str">
        <f t="shared" ca="1" si="320"/>
        <v>商服建筑面积公式:地块建筑面积*0</v>
      </c>
      <c r="CZ440" s="78" t="str">
        <f t="shared" ca="1" si="321"/>
        <v>商服中商业建筑面积公式:地块建筑面积*0</v>
      </c>
      <c r="DA440" s="78" t="str">
        <f t="shared" ca="1" si="322"/>
        <v>商服中办公建筑面积公式:地块建筑面积*0</v>
      </c>
      <c r="DB440" s="78" t="str">
        <f t="shared" ca="1" si="323"/>
        <v>公服建筑面积公式:地块建筑面积*0</v>
      </c>
      <c r="DC440" s="78" t="str">
        <f t="shared" ca="1" si="324"/>
        <v>工业建筑面积公式:地块建筑面积*1</v>
      </c>
      <c r="DD440" s="78" t="str">
        <f t="shared" ca="1" si="325"/>
        <v>市政建筑面积公式:地块建筑面积*0</v>
      </c>
      <c r="DE440" s="78" t="str">
        <f t="shared" ca="1" si="350"/>
        <v>绿地面积指定指标:面积*0</v>
      </c>
      <c r="DF440" s="78" t="str">
        <f t="shared" ca="1" si="351"/>
        <v>绿地面积指定公式:面积*0</v>
      </c>
      <c r="DG440" s="78" t="str">
        <f t="shared" ca="1" si="326"/>
        <v>户数指标:-</v>
      </c>
      <c r="DH440" s="78" t="str">
        <f t="shared" ca="1" si="327"/>
        <v>户数公式:0</v>
      </c>
      <c r="DI440" s="78" t="str">
        <f t="shared" ca="1" si="328"/>
        <v>人数指标:-</v>
      </c>
      <c r="DJ440" s="78" t="str">
        <f t="shared" ca="1" si="329"/>
        <v>人数公式:0</v>
      </c>
      <c r="DK440" s="78" t="str">
        <f t="shared" ca="1" si="330"/>
        <v>就业指标:50岗位/公顷</v>
      </c>
      <c r="DL440" s="78" t="str">
        <f t="shared" ca="1" si="331"/>
        <v>就业公式:用地面积*50</v>
      </c>
      <c r="DM440" s="78" t="str">
        <f t="shared" ca="1" si="332"/>
        <v>机动车指标:0.5个/100平方米</v>
      </c>
      <c r="DN440" s="78" t="str">
        <f t="shared" ca="1" si="333"/>
        <v>机动车公式:地块建筑面积*0.5/100</v>
      </c>
      <c r="DO440" s="78" t="str">
        <f t="shared" ca="1" si="334"/>
        <v>用水量指标:120立方米/公顷*日</v>
      </c>
      <c r="DP440" s="78" t="str">
        <f t="shared" ca="1" si="335"/>
        <v>用水量公式:用地面积*120</v>
      </c>
      <c r="DQ440" s="78" t="str">
        <f t="shared" ca="1" si="336"/>
        <v>污水折算系数:0.85</v>
      </c>
      <c r="DR440" s="78" t="str">
        <f t="shared" ca="1" si="337"/>
        <v>污水量公式:用水量*0.85</v>
      </c>
      <c r="DS440" s="78" t="str">
        <f t="shared" ca="1" si="338"/>
        <v>用电负荷指标:600千瓦/公顷</v>
      </c>
      <c r="DT440" s="78" t="str">
        <f t="shared" ca="1" si="339"/>
        <v>同时率:0.8</v>
      </c>
      <c r="DU440" s="78" t="str">
        <f t="shared" ca="1" si="340"/>
        <v>用电量公式:用地面积*600*0.8/1000</v>
      </c>
      <c r="DV440" s="78" t="str">
        <f t="shared" ca="1" si="341"/>
        <v>固话装机指标:80门/公顷</v>
      </c>
      <c r="DW440" s="78" t="str">
        <f t="shared" ca="1" si="342"/>
        <v>固话量公式:用地面积*80</v>
      </c>
      <c r="DX440" s="78" t="str">
        <f t="shared" ca="1" si="343"/>
        <v>有线电视指标:20门/公顷</v>
      </c>
      <c r="DY440" s="78" t="str">
        <f t="shared" ca="1" si="344"/>
        <v>电视量公式:用地面积*20</v>
      </c>
      <c r="DZ440" s="78" t="str">
        <f t="shared" ca="1" si="345"/>
        <v>高峰机动车生成量指标:83.8pcu/公顷，50：50</v>
      </c>
      <c r="EA440" s="78" t="str">
        <f t="shared" ca="1" si="346"/>
        <v>高峰机动车吸引量公式:用地面积*83.8*0.50</v>
      </c>
      <c r="EB440" s="78" t="str">
        <f t="shared" ca="1" si="347"/>
        <v>高峰机动车发生量公式:用地面积*83.8*0.5</v>
      </c>
      <c r="EC440" s="78" t="str">
        <f t="shared" ca="1" si="352"/>
        <v>地下空间指标:-</v>
      </c>
      <c r="ED440" s="78" t="str">
        <f t="shared" ca="1" si="348"/>
        <v>地下空间公式:0</v>
      </c>
      <c r="EE440" s="78" t="str">
        <f t="shared" ca="1" si="353"/>
        <v>人防指标:地块建筑面积*0.15*0.08</v>
      </c>
      <c r="EF440" s="78" t="str">
        <f t="shared" ca="1" si="349"/>
        <v>人防公式:地块建筑面积*0.15*0.08</v>
      </c>
      <c r="EG440" s="78" t="str">
        <f t="shared" ca="1" si="356"/>
        <v>用地构成:村庄建设用地</v>
      </c>
      <c r="EH440" s="78" t="s">
        <v>1962</v>
      </c>
      <c r="EI440" s="79" t="str">
        <f t="shared" ca="1" si="354"/>
        <v>唯一标识:Mv#工矿用地#城规;性质名称:工矿用地;地块性质过滤:;地块性质:Mv;地类标准:城规;地块性质别称:;属性继承:M#工业用地#城规;父类:M;级别继承:H14#村庄建设用地#城规;级别层次:4;级别:3H14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440" t="s">
        <v>1962</v>
      </c>
    </row>
    <row r="441" spans="1:140" ht="16.5" x14ac:dyDescent="0.2">
      <c r="A441" s="54" t="str">
        <f t="shared" si="355"/>
        <v>Mv1#一类工业用地#城规</v>
      </c>
      <c r="B441" s="54" t="s">
        <v>2289</v>
      </c>
      <c r="C441" s="54"/>
      <c r="D441" s="54" t="s">
        <v>1099</v>
      </c>
      <c r="E441" s="54" t="s">
        <v>1276</v>
      </c>
      <c r="F441" s="54"/>
      <c r="G441" s="54" t="s">
        <v>2328</v>
      </c>
      <c r="H441" s="54" t="s">
        <v>966</v>
      </c>
      <c r="I441" s="54" t="s">
        <v>1434</v>
      </c>
      <c r="J441" s="54">
        <v>5</v>
      </c>
      <c r="K441" s="54" t="s">
        <v>1530</v>
      </c>
      <c r="L441" s="54"/>
      <c r="M441" s="54" t="str" cm="1">
        <f t="array" aca="1" ref="M441" ca="1">IF(OFFSET(INDIRECT(ADDRESS(ROW(), COLUMN())),0,-1)="",VLOOKUP($G441,$A:$AAE,COLUMN(),FALSE),OFFSET(INDIRECT(ADDRESS(ROW(), COLUMN())),0,-1))</f>
        <v>198,156,109</v>
      </c>
      <c r="N441" s="17"/>
      <c r="O441" s="54" t="str" cm="1">
        <f t="array" aca="1" ref="O441" ca="1">IF(OFFSET(INDIRECT(ADDRESS(ROW(), COLUMN())),0,-1)="",VLOOKUP($G441,$A:$AAE,COLUMN(),FALSE),OFFSET(INDIRECT(ADDRESS(ROW(), COLUMN())),0,-1))</f>
        <v>面积*容积率</v>
      </c>
      <c r="P441" s="17"/>
      <c r="Q441" s="17" t="str" cm="1">
        <f t="array" aca="1" ref="Q441" ca="1">IF(OFFSET(INDIRECT(ADDRESS(ROW(), COLUMN())),0,-1)="",VLOOKUP($G441,$A:$AAE,COLUMN(),FALSE),OFFSET(INDIRECT(ADDRESS(ROW(), COLUMN())),0,-1))</f>
        <v>地块建筑面积*0</v>
      </c>
      <c r="R441" s="17"/>
      <c r="S441" s="17" t="str" cm="1">
        <f t="array" aca="1" ref="S441" ca="1">IF(OFFSET(INDIRECT(ADDRESS(ROW(), COLUMN())),0,-1)="",VLOOKUP($G441,$A:$AAE,COLUMN(),FALSE),OFFSET(INDIRECT(ADDRESS(ROW(), COLUMN())),0,-1))</f>
        <v>地块建筑面积*0</v>
      </c>
      <c r="T441" s="17"/>
      <c r="U441" s="17" t="str" cm="1">
        <f t="array" aca="1" ref="U441" ca="1">IF(OFFSET(INDIRECT(ADDRESS(ROW(), COLUMN())),0,-1)="",VLOOKUP($G441,$A:$AAE,COLUMN(),FALSE),OFFSET(INDIRECT(ADDRESS(ROW(), COLUMN())),0,-1))</f>
        <v>地块建筑面积*0</v>
      </c>
      <c r="V441" s="17"/>
      <c r="W441" s="54" t="str" cm="1">
        <f t="array" aca="1" ref="W441" ca="1">IF(OFFSET(INDIRECT(ADDRESS(ROW(), COLUMN())),0,-1)="",VLOOKUP($G441,$A:$AAE,COLUMN(),FALSE),OFFSET(INDIRECT(ADDRESS(ROW(), COLUMN())),0,-1))</f>
        <v>地块建筑面积*0</v>
      </c>
      <c r="X441" s="17"/>
      <c r="Y441" s="17" t="str" cm="1">
        <f t="array" aca="1" ref="Y441" ca="1">IF(OFFSET(INDIRECT(ADDRESS(ROW(), COLUMN())),0,-1)="",VLOOKUP($G441,$A:$AAE,COLUMN(),FALSE),OFFSET(INDIRECT(ADDRESS(ROW(), COLUMN())),0,-1))</f>
        <v>地块建筑面积*0</v>
      </c>
      <c r="Z441" s="17"/>
      <c r="AA441" s="17" t="str" cm="1">
        <f t="array" aca="1" ref="AA441" ca="1">IF(OFFSET(INDIRECT(ADDRESS(ROW(), COLUMN())),0,-1)="",VLOOKUP($G441,$A:$AAE,COLUMN(),FALSE),OFFSET(INDIRECT(ADDRESS(ROW(), COLUMN())),0,-1))</f>
        <v>地块建筑面积*1</v>
      </c>
      <c r="AB441" s="17"/>
      <c r="AC441" s="17" t="str" cm="1">
        <f t="array" aca="1" ref="AC441" ca="1">IF(OFFSET(INDIRECT(ADDRESS(ROW(), COLUMN())),0,-1)="",VLOOKUP($G441,$A:$AAE,COLUMN(),FALSE),OFFSET(INDIRECT(ADDRESS(ROW(), COLUMN())),0,-1))</f>
        <v>地块建筑面积*0</v>
      </c>
      <c r="AD441" s="17"/>
      <c r="AE441" s="17" t="str" cm="1">
        <f t="array" aca="1" ref="AE441" ca="1">IF(OFFSET(INDIRECT(ADDRESS(ROW(), COLUMN())),0,-1)="",VLOOKUP($G441,$A:$AAE,COLUMN(),FALSE),OFFSET(INDIRECT(ADDRESS(ROW(), COLUMN())),0,-1))</f>
        <v>面积*0</v>
      </c>
      <c r="AF441" s="17"/>
      <c r="AG441" s="17" t="str" cm="1">
        <f t="array" aca="1" ref="AG441" ca="1">IF(OFFSET(INDIRECT(ADDRESS(ROW(), COLUMN())),0,-1)="",VLOOKUP($G441,$A:$AAE,COLUMN(),FALSE),OFFSET(INDIRECT(ADDRESS(ROW(), COLUMN())),0,-1))</f>
        <v>面积*0</v>
      </c>
      <c r="AH441" s="17"/>
      <c r="AI441" s="17" t="str" cm="1">
        <f t="array" aca="1" ref="AI441" ca="1">IF(OFFSET(INDIRECT(ADDRESS(ROW(), COLUMN())),0,-1)="",VLOOKUP($G441,$A:$AAE,COLUMN(),FALSE),OFFSET(INDIRECT(ADDRESS(ROW(), COLUMN())),0,-1))</f>
        <v>-</v>
      </c>
      <c r="AJ441" s="17"/>
      <c r="AK441" s="17" cm="1">
        <f t="array" aca="1" ref="AK441" ca="1">IF(OFFSET(INDIRECT(ADDRESS(ROW(), COLUMN())),0,-1)="",VLOOKUP($G441,$A:$AAE,COLUMN(),FALSE),OFFSET(INDIRECT(ADDRESS(ROW(), COLUMN())),0,-1))</f>
        <v>0</v>
      </c>
      <c r="AL441" s="17"/>
      <c r="AM441" s="17" t="str" cm="1">
        <f t="array" aca="1" ref="AM441" ca="1">IF(OFFSET(INDIRECT(ADDRESS(ROW(), COLUMN())),0,-1)="",VLOOKUP($G441,$A:$AAE,COLUMN(),FALSE),OFFSET(INDIRECT(ADDRESS(ROW(), COLUMN())),0,-1))</f>
        <v>-</v>
      </c>
      <c r="AN441" s="17"/>
      <c r="AO441" s="17" cm="1">
        <f t="array" aca="1" ref="AO441" ca="1">IF(OFFSET(INDIRECT(ADDRESS(ROW(), COLUMN())),0,-1)="",VLOOKUP($G441,$A:$AAE,COLUMN(),FALSE),OFFSET(INDIRECT(ADDRESS(ROW(), COLUMN())),0,-1))</f>
        <v>0</v>
      </c>
      <c r="AP441" s="17"/>
      <c r="AQ441" s="17" t="str" cm="1">
        <f t="array" aca="1" ref="AQ441" ca="1">IF(OFFSET(INDIRECT(ADDRESS(ROW(), COLUMN())),0,-1)="",VLOOKUP($G441,$A:$AAE,COLUMN(),FALSE),OFFSET(INDIRECT(ADDRESS(ROW(), COLUMN())),0,-1))</f>
        <v>50岗位/公顷</v>
      </c>
      <c r="AR441" s="17"/>
      <c r="AS441" s="17" t="str" cm="1">
        <f t="array" aca="1" ref="AS441" ca="1">IF(OFFSET(INDIRECT(ADDRESS(ROW(), COLUMN())),0,-1)="",VLOOKUP($G441,$A:$AAE,COLUMN(),FALSE),OFFSET(INDIRECT(ADDRESS(ROW(), COLUMN())),0,-1))</f>
        <v>用地面积*50</v>
      </c>
      <c r="AT441" s="17"/>
      <c r="AU441" s="17" t="str" cm="1">
        <f t="array" aca="1" ref="AU441" ca="1">IF(OFFSET(INDIRECT(ADDRESS(ROW(), COLUMN())),0,-1)="",VLOOKUP($G441,$A:$AAE,COLUMN(),FALSE),OFFSET(INDIRECT(ADDRESS(ROW(), COLUMN())),0,-1))</f>
        <v>0.5个/100平方米</v>
      </c>
      <c r="AV441" s="17"/>
      <c r="AW441" s="17" t="str" cm="1">
        <f t="array" aca="1" ref="AW441" ca="1">IF(OFFSET(INDIRECT(ADDRESS(ROW(), COLUMN())),0,-1)="",VLOOKUP($G441,$A:$AAE,COLUMN(),FALSE),OFFSET(INDIRECT(ADDRESS(ROW(), COLUMN())),0,-1))</f>
        <v>地块建筑面积*0.5/100</v>
      </c>
      <c r="AX441" s="2"/>
      <c r="AY441" s="17" t="str" cm="1">
        <f t="array" aca="1" ref="AY441" ca="1">IF(OFFSET(INDIRECT(ADDRESS(ROW(), COLUMN())),0,-1)="",VLOOKUP($G441,$A:$AAE,COLUMN(),FALSE),OFFSET(INDIRECT(ADDRESS(ROW(), COLUMN())),0,-1))</f>
        <v>120立方米/公顷*日</v>
      </c>
      <c r="AZ441" s="2"/>
      <c r="BA441" s="17" t="str" cm="1">
        <f t="array" aca="1" ref="BA441" ca="1">IF(OFFSET(INDIRECT(ADDRESS(ROW(), COLUMN())),0,-1)="",VLOOKUP($G441,$A:$AAE,COLUMN(),FALSE),OFFSET(INDIRECT(ADDRESS(ROW(), COLUMN())),0,-1))</f>
        <v>用地面积*120</v>
      </c>
      <c r="BB441" s="2"/>
      <c r="BC441" s="17" cm="1">
        <f t="array" aca="1" ref="BC441" ca="1">IF(OFFSET(INDIRECT(ADDRESS(ROW(), COLUMN())),0,-1)="",VLOOKUP($G441,$A:$AAE,COLUMN(),FALSE),OFFSET(INDIRECT(ADDRESS(ROW(), COLUMN())),0,-1))</f>
        <v>0.85</v>
      </c>
      <c r="BD441" s="2"/>
      <c r="BE441" s="17" t="str" cm="1">
        <f t="array" aca="1" ref="BE441" ca="1">IF(OFFSET(INDIRECT(ADDRESS(ROW(), COLUMN())),0,-1)="",VLOOKUP($G441,$A:$AAE,COLUMN(),FALSE),OFFSET(INDIRECT(ADDRESS(ROW(), COLUMN())),0,-1))</f>
        <v>用水量*0.85</v>
      </c>
      <c r="BF441" s="2"/>
      <c r="BG441" s="17" t="str" cm="1">
        <f t="array" aca="1" ref="BG441" ca="1">IF(OFFSET(INDIRECT(ADDRESS(ROW(), COLUMN())),0,-1)="",VLOOKUP($G441,$A:$AAE,COLUMN(),FALSE),OFFSET(INDIRECT(ADDRESS(ROW(), COLUMN())),0,-1))</f>
        <v>600千瓦/公顷</v>
      </c>
      <c r="BH441" s="2"/>
      <c r="BI441" s="17" cm="1">
        <f t="array" aca="1" ref="BI441" ca="1">IF(OFFSET(INDIRECT(ADDRESS(ROW(), COLUMN())),0,-1)="",VLOOKUP($G441,$A:$AAE,COLUMN(),FALSE),OFFSET(INDIRECT(ADDRESS(ROW(), COLUMN())),0,-1))</f>
        <v>0.8</v>
      </c>
      <c r="BJ441" s="2"/>
      <c r="BK441" s="17" t="str" cm="1">
        <f t="array" aca="1" ref="BK441" ca="1">IF(OFFSET(INDIRECT(ADDRESS(ROW(), COLUMN())),0,-1)="",VLOOKUP($G441,$A:$AAE,COLUMN(),FALSE),OFFSET(INDIRECT(ADDRESS(ROW(), COLUMN())),0,-1))</f>
        <v>用地面积*600*0.8/1000</v>
      </c>
      <c r="BL441" s="2"/>
      <c r="BM441" s="17" t="str" cm="1">
        <f t="array" aca="1" ref="BM441" ca="1">IF(OFFSET(INDIRECT(ADDRESS(ROW(), COLUMN())),0,-1)="",VLOOKUP($G441,$A:$AAE,COLUMN(),FALSE),OFFSET(INDIRECT(ADDRESS(ROW(), COLUMN())),0,-1))</f>
        <v>80门/公顷</v>
      </c>
      <c r="BN441" s="2"/>
      <c r="BO441" s="17" t="str" cm="1">
        <f t="array" aca="1" ref="BO441" ca="1">IF(OFFSET(INDIRECT(ADDRESS(ROW(), COLUMN())),0,-1)="",VLOOKUP($G441,$A:$AAE,COLUMN(),FALSE),OFFSET(INDIRECT(ADDRESS(ROW(), COLUMN())),0,-1))</f>
        <v>用地面积*80</v>
      </c>
      <c r="BP441" s="2"/>
      <c r="BQ441" s="17" t="str" cm="1">
        <f t="array" aca="1" ref="BQ441" ca="1">IF(OFFSET(INDIRECT(ADDRESS(ROW(), COLUMN())),0,-1)="",VLOOKUP($G441,$A:$AAE,COLUMN(),FALSE),OFFSET(INDIRECT(ADDRESS(ROW(), COLUMN())),0,-1))</f>
        <v>20门/公顷</v>
      </c>
      <c r="BR441" s="2"/>
      <c r="BS441" s="17" t="str" cm="1">
        <f t="array" aca="1" ref="BS441" ca="1">IF(OFFSET(INDIRECT(ADDRESS(ROW(), COLUMN())),0,-1)="",VLOOKUP($G441,$A:$AAE,COLUMN(),FALSE),OFFSET(INDIRECT(ADDRESS(ROW(), COLUMN())),0,-1))</f>
        <v>用地面积*20</v>
      </c>
      <c r="BT441" s="2"/>
      <c r="BU441" s="17" t="str" cm="1">
        <f t="array" aca="1" ref="BU441" ca="1">IF(OFFSET(INDIRECT(ADDRESS(ROW(), COLUMN())),0,-1)="",VLOOKUP($G441,$A:$AAE,COLUMN(),FALSE),OFFSET(INDIRECT(ADDRESS(ROW(), COLUMN())),0,-1))</f>
        <v>83.8pcu/公顷，50：50</v>
      </c>
      <c r="BV441" s="2"/>
      <c r="BW441" s="17" t="str" cm="1">
        <f t="array" aca="1" ref="BW441" ca="1">IF(OFFSET(INDIRECT(ADDRESS(ROW(), COLUMN())),0,-1)="",VLOOKUP($G441,$A:$AAE,COLUMN(),FALSE),OFFSET(INDIRECT(ADDRESS(ROW(), COLUMN())),0,-1))</f>
        <v>用地面积*83.8*0.50</v>
      </c>
      <c r="BX441" s="2"/>
      <c r="BY441" s="17" t="str" cm="1">
        <f t="array" aca="1" ref="BY441" ca="1">IF(OFFSET(INDIRECT(ADDRESS(ROW(), COLUMN())),0,-1)="",VLOOKUP($G441,$A:$AAE,COLUMN(),FALSE),OFFSET(INDIRECT(ADDRESS(ROW(), COLUMN())),0,-1))</f>
        <v>用地面积*83.8*0.5</v>
      </c>
      <c r="BZ441" s="100"/>
      <c r="CA441" s="17" t="str" cm="1">
        <f t="array" aca="1" ref="CA441" ca="1">IF(OFFSET(INDIRECT(ADDRESS(ROW(), COLUMN())),0,-1)="",VLOOKUP($G441,$A:$AAE,COLUMN(),FALSE),OFFSET(INDIRECT(ADDRESS(ROW(), COLUMN())),0,-1))</f>
        <v>-</v>
      </c>
      <c r="CB441" s="17"/>
      <c r="CC441" s="17" cm="1">
        <f t="array" aca="1" ref="CC441" ca="1">IF(OFFSET(INDIRECT(ADDRESS(ROW(), COLUMN())),0,-1)="",VLOOKUP($G441,$A:$AAE,COLUMN(),FALSE),OFFSET(INDIRECT(ADDRESS(ROW(), COLUMN())),0,-1))</f>
        <v>0</v>
      </c>
      <c r="CD441" s="17"/>
      <c r="CE441" s="17" t="str" cm="1">
        <f t="array" aca="1" ref="CE441" ca="1">IF(OFFSET(INDIRECT(ADDRESS(ROW(), COLUMN())),0,-1)="",VLOOKUP($G441,$A:$AAE,COLUMN(),FALSE),OFFSET(INDIRECT(ADDRESS(ROW(), COLUMN())),0,-1))</f>
        <v>地块建筑面积*0.15*0.08</v>
      </c>
      <c r="CF441" s="17"/>
      <c r="CG441" s="17" t="str" cm="1">
        <f t="array" aca="1" ref="CG441" ca="1">IF(OFFSET(INDIRECT(ADDRESS(ROW(), COLUMN())),0,-1)="",VLOOKUP($G441,$A:$AAE,COLUMN(),FALSE),OFFSET(INDIRECT(ADDRESS(ROW(), COLUMN())),0,-1))</f>
        <v>地块建筑面积*0.15*0.08</v>
      </c>
      <c r="CH441" s="17"/>
      <c r="CI441" s="54" t="str" cm="1">
        <f t="array" aca="1" ref="CI441" ca="1">IF(OFFSET(INDIRECT(ADDRESS(ROW(), COLUMN())),0,-1)="",VLOOKUP($G441,$A:$AAE,COLUMN(),FALSE),OFFSET(INDIRECT(ADDRESS(ROW(), COLUMN())),0,-1))</f>
        <v>村庄建设用地</v>
      </c>
      <c r="CJ441" s="75" t="s">
        <v>1962</v>
      </c>
      <c r="CK441" s="78" t="str">
        <f t="shared" si="306"/>
        <v>唯一标识:Mv1#一类工业用地#城规</v>
      </c>
      <c r="CL441" s="78" t="str">
        <f t="shared" si="307"/>
        <v>性质名称:一类工业用地</v>
      </c>
      <c r="CM441" s="78" t="str">
        <f t="shared" si="308"/>
        <v>地块性质过滤:</v>
      </c>
      <c r="CN441" s="78" t="str">
        <f t="shared" si="309"/>
        <v>地块性质:Mv1</v>
      </c>
      <c r="CO441" s="78" t="str">
        <f t="shared" si="310"/>
        <v>地类标准:城规</v>
      </c>
      <c r="CP441" s="78" t="str">
        <f t="shared" si="311"/>
        <v>地块性质别称:</v>
      </c>
      <c r="CQ441" s="78" t="str">
        <f t="shared" si="312"/>
        <v>属性继承:Mv#工矿用地#城规</v>
      </c>
      <c r="CR441" s="78" t="str">
        <f t="shared" si="313"/>
        <v>父类:M</v>
      </c>
      <c r="CS441" s="78" t="str">
        <f t="shared" si="314"/>
        <v>级别继承:Mv#农村工业及采矿用地#城规</v>
      </c>
      <c r="CT441" s="78" t="str">
        <f t="shared" si="315"/>
        <v>级别层次:5</v>
      </c>
      <c r="CU441" s="78" t="str">
        <f t="shared" si="316"/>
        <v>级别:4Mv</v>
      </c>
      <c r="CV441" s="78" t="str">
        <f t="shared" ca="1" si="317"/>
        <v>地块颜色:198,156,109</v>
      </c>
      <c r="CW441" s="78" t="str">
        <f t="shared" ca="1" si="318"/>
        <v>建筑面积公式:面积*容积率</v>
      </c>
      <c r="CX441" s="78" t="str">
        <f t="shared" ca="1" si="319"/>
        <v>住宅建筑面积公式:地块建筑面积*0</v>
      </c>
      <c r="CY441" s="78" t="str">
        <f t="shared" ca="1" si="320"/>
        <v>商服建筑面积公式:地块建筑面积*0</v>
      </c>
      <c r="CZ441" s="78" t="str">
        <f t="shared" ca="1" si="321"/>
        <v>商服中商业建筑面积公式:地块建筑面积*0</v>
      </c>
      <c r="DA441" s="78" t="str">
        <f t="shared" ca="1" si="322"/>
        <v>商服中办公建筑面积公式:地块建筑面积*0</v>
      </c>
      <c r="DB441" s="78" t="str">
        <f t="shared" ca="1" si="323"/>
        <v>公服建筑面积公式:地块建筑面积*0</v>
      </c>
      <c r="DC441" s="78" t="str">
        <f t="shared" ca="1" si="324"/>
        <v>工业建筑面积公式:地块建筑面积*1</v>
      </c>
      <c r="DD441" s="78" t="str">
        <f t="shared" ca="1" si="325"/>
        <v>市政建筑面积公式:地块建筑面积*0</v>
      </c>
      <c r="DE441" s="78" t="str">
        <f t="shared" ca="1" si="350"/>
        <v>绿地面积指定指标:面积*0</v>
      </c>
      <c r="DF441" s="78" t="str">
        <f t="shared" ca="1" si="351"/>
        <v>绿地面积指定公式:面积*0</v>
      </c>
      <c r="DG441" s="78" t="str">
        <f t="shared" ca="1" si="326"/>
        <v>户数指标:-</v>
      </c>
      <c r="DH441" s="78" t="str">
        <f t="shared" ca="1" si="327"/>
        <v>户数公式:0</v>
      </c>
      <c r="DI441" s="78" t="str">
        <f t="shared" ca="1" si="328"/>
        <v>人数指标:-</v>
      </c>
      <c r="DJ441" s="78" t="str">
        <f t="shared" ca="1" si="329"/>
        <v>人数公式:0</v>
      </c>
      <c r="DK441" s="78" t="str">
        <f t="shared" ca="1" si="330"/>
        <v>就业指标:50岗位/公顷</v>
      </c>
      <c r="DL441" s="78" t="str">
        <f t="shared" ca="1" si="331"/>
        <v>就业公式:用地面积*50</v>
      </c>
      <c r="DM441" s="78" t="str">
        <f t="shared" ca="1" si="332"/>
        <v>机动车指标:0.5个/100平方米</v>
      </c>
      <c r="DN441" s="78" t="str">
        <f t="shared" ca="1" si="333"/>
        <v>机动车公式:地块建筑面积*0.5/100</v>
      </c>
      <c r="DO441" s="78" t="str">
        <f t="shared" ca="1" si="334"/>
        <v>用水量指标:120立方米/公顷*日</v>
      </c>
      <c r="DP441" s="78" t="str">
        <f t="shared" ca="1" si="335"/>
        <v>用水量公式:用地面积*120</v>
      </c>
      <c r="DQ441" s="78" t="str">
        <f t="shared" ca="1" si="336"/>
        <v>污水折算系数:0.85</v>
      </c>
      <c r="DR441" s="78" t="str">
        <f t="shared" ca="1" si="337"/>
        <v>污水量公式:用水量*0.85</v>
      </c>
      <c r="DS441" s="78" t="str">
        <f t="shared" ca="1" si="338"/>
        <v>用电负荷指标:600千瓦/公顷</v>
      </c>
      <c r="DT441" s="78" t="str">
        <f t="shared" ca="1" si="339"/>
        <v>同时率:0.8</v>
      </c>
      <c r="DU441" s="78" t="str">
        <f t="shared" ca="1" si="340"/>
        <v>用电量公式:用地面积*600*0.8/1000</v>
      </c>
      <c r="DV441" s="78" t="str">
        <f t="shared" ca="1" si="341"/>
        <v>固话装机指标:80门/公顷</v>
      </c>
      <c r="DW441" s="78" t="str">
        <f t="shared" ca="1" si="342"/>
        <v>固话量公式:用地面积*80</v>
      </c>
      <c r="DX441" s="78" t="str">
        <f t="shared" ca="1" si="343"/>
        <v>有线电视指标:20门/公顷</v>
      </c>
      <c r="DY441" s="78" t="str">
        <f t="shared" ca="1" si="344"/>
        <v>电视量公式:用地面积*20</v>
      </c>
      <c r="DZ441" s="78" t="str">
        <f t="shared" ca="1" si="345"/>
        <v>高峰机动车生成量指标:83.8pcu/公顷，50：50</v>
      </c>
      <c r="EA441" s="78" t="str">
        <f t="shared" ca="1" si="346"/>
        <v>高峰机动车吸引量公式:用地面积*83.8*0.50</v>
      </c>
      <c r="EB441" s="78" t="str">
        <f t="shared" ca="1" si="347"/>
        <v>高峰机动车发生量公式:用地面积*83.8*0.5</v>
      </c>
      <c r="EC441" s="78" t="str">
        <f t="shared" ca="1" si="352"/>
        <v>地下空间指标:-</v>
      </c>
      <c r="ED441" s="78" t="str">
        <f t="shared" ca="1" si="348"/>
        <v>地下空间公式:0</v>
      </c>
      <c r="EE441" s="78" t="str">
        <f t="shared" ca="1" si="353"/>
        <v>人防指标:地块建筑面积*0.15*0.08</v>
      </c>
      <c r="EF441" s="78" t="str">
        <f t="shared" ca="1" si="349"/>
        <v>人防公式:地块建筑面积*0.15*0.08</v>
      </c>
      <c r="EG441" s="78" t="str">
        <f t="shared" ca="1" si="356"/>
        <v>用地构成:村庄建设用地</v>
      </c>
      <c r="EH441" s="78" t="s">
        <v>1962</v>
      </c>
      <c r="EI441" s="79" t="str">
        <f t="shared" ca="1" si="354"/>
        <v>唯一标识:Mv1#一类工业用地#城规;性质名称:一类工业用地;地块性质过滤:;地块性质:Mv1;地类标准:城规;地块性质别称:;属性继承:Mv#工矿用地#城规;父类:M;级别继承:Mv#农村工业及采矿用地#城规;级别层次:5;级别:4Mv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441" t="s">
        <v>1962</v>
      </c>
    </row>
    <row r="442" spans="1:140" ht="16.5" x14ac:dyDescent="0.2">
      <c r="A442" s="54" t="str">
        <f t="shared" si="355"/>
        <v>Mv4#采矿用地#城规</v>
      </c>
      <c r="B442" s="54" t="s">
        <v>2290</v>
      </c>
      <c r="C442" s="54"/>
      <c r="D442" s="54" t="s">
        <v>1100</v>
      </c>
      <c r="E442" s="54" t="s">
        <v>1276</v>
      </c>
      <c r="F442" s="54"/>
      <c r="G442" s="54" t="s">
        <v>120</v>
      </c>
      <c r="H442" s="54" t="s">
        <v>705</v>
      </c>
      <c r="I442" s="54" t="s">
        <v>1434</v>
      </c>
      <c r="J442" s="54">
        <v>5</v>
      </c>
      <c r="K442" s="54" t="s">
        <v>1530</v>
      </c>
      <c r="L442" s="54"/>
      <c r="M442" s="54" t="str" cm="1">
        <f t="array" aca="1" ref="M442" ca="1">IF(OFFSET(INDIRECT(ADDRESS(ROW(), COLUMN())),0,-1)="",VLOOKUP($G442,$A:$AAE,COLUMN(),FALSE),OFFSET(INDIRECT(ADDRESS(ROW(), COLUMN())),0,-1))</f>
        <v>158,108,84</v>
      </c>
      <c r="N442" s="17"/>
      <c r="O442" s="54" t="str" cm="1">
        <f t="array" aca="1" ref="O442" ca="1">IF(OFFSET(INDIRECT(ADDRESS(ROW(), COLUMN())),0,-1)="",VLOOKUP($G442,$A:$AAE,COLUMN(),FALSE),OFFSET(INDIRECT(ADDRESS(ROW(), COLUMN())),0,-1))</f>
        <v>面积*容积率</v>
      </c>
      <c r="P442" s="17"/>
      <c r="Q442" s="17" t="str" cm="1">
        <f t="array" aca="1" ref="Q442" ca="1">IF(OFFSET(INDIRECT(ADDRESS(ROW(), COLUMN())),0,-1)="",VLOOKUP($G442,$A:$AAE,COLUMN(),FALSE),OFFSET(INDIRECT(ADDRESS(ROW(), COLUMN())),0,-1))</f>
        <v>地块建筑面积*0</v>
      </c>
      <c r="R442" s="17"/>
      <c r="S442" s="17" t="str" cm="1">
        <f t="array" aca="1" ref="S442" ca="1">IF(OFFSET(INDIRECT(ADDRESS(ROW(), COLUMN())),0,-1)="",VLOOKUP($G442,$A:$AAE,COLUMN(),FALSE),OFFSET(INDIRECT(ADDRESS(ROW(), COLUMN())),0,-1))</f>
        <v>地块建筑面积*0</v>
      </c>
      <c r="T442" s="17"/>
      <c r="U442" s="17" t="str" cm="1">
        <f t="array" aca="1" ref="U442" ca="1">IF(OFFSET(INDIRECT(ADDRESS(ROW(), COLUMN())),0,-1)="",VLOOKUP($G442,$A:$AAE,COLUMN(),FALSE),OFFSET(INDIRECT(ADDRESS(ROW(), COLUMN())),0,-1))</f>
        <v>地块建筑面积*0</v>
      </c>
      <c r="V442" s="17"/>
      <c r="W442" s="54" t="str" cm="1">
        <f t="array" aca="1" ref="W442" ca="1">IF(OFFSET(INDIRECT(ADDRESS(ROW(), COLUMN())),0,-1)="",VLOOKUP($G442,$A:$AAE,COLUMN(),FALSE),OFFSET(INDIRECT(ADDRESS(ROW(), COLUMN())),0,-1))</f>
        <v>地块建筑面积*0</v>
      </c>
      <c r="X442" s="17"/>
      <c r="Y442" s="17" t="str" cm="1">
        <f t="array" aca="1" ref="Y442" ca="1">IF(OFFSET(INDIRECT(ADDRESS(ROW(), COLUMN())),0,-1)="",VLOOKUP($G442,$A:$AAE,COLUMN(),FALSE),OFFSET(INDIRECT(ADDRESS(ROW(), COLUMN())),0,-1))</f>
        <v>地块建筑面积*0</v>
      </c>
      <c r="Z442" s="17"/>
      <c r="AA442" s="17" t="str" cm="1">
        <f t="array" aca="1" ref="AA442" ca="1">IF(OFFSET(INDIRECT(ADDRESS(ROW(), COLUMN())),0,-1)="",VLOOKUP($G442,$A:$AAE,COLUMN(),FALSE),OFFSET(INDIRECT(ADDRESS(ROW(), COLUMN())),0,-1))</f>
        <v>地块建筑面积*0</v>
      </c>
      <c r="AB442" s="17"/>
      <c r="AC442" s="17" t="str" cm="1">
        <f t="array" aca="1" ref="AC442" ca="1">IF(OFFSET(INDIRECT(ADDRESS(ROW(), COLUMN())),0,-1)="",VLOOKUP($G442,$A:$AAE,COLUMN(),FALSE),OFFSET(INDIRECT(ADDRESS(ROW(), COLUMN())),0,-1))</f>
        <v>地块建筑面积*0</v>
      </c>
      <c r="AD442" s="17"/>
      <c r="AE442" s="17" t="str" cm="1">
        <f t="array" aca="1" ref="AE442" ca="1">IF(OFFSET(INDIRECT(ADDRESS(ROW(), COLUMN())),0,-1)="",VLOOKUP($G442,$A:$AAE,COLUMN(),FALSE),OFFSET(INDIRECT(ADDRESS(ROW(), COLUMN())),0,-1))</f>
        <v>面积*0</v>
      </c>
      <c r="AF442" s="17"/>
      <c r="AG442" s="17" t="str" cm="1">
        <f t="array" aca="1" ref="AG442" ca="1">IF(OFFSET(INDIRECT(ADDRESS(ROW(), COLUMN())),0,-1)="",VLOOKUP($G442,$A:$AAE,COLUMN(),FALSE),OFFSET(INDIRECT(ADDRESS(ROW(), COLUMN())),0,-1))</f>
        <v>面积*0</v>
      </c>
      <c r="AH442" s="17"/>
      <c r="AI442" s="17" t="str" cm="1">
        <f t="array" aca="1" ref="AI442" ca="1">IF(OFFSET(INDIRECT(ADDRESS(ROW(), COLUMN())),0,-1)="",VLOOKUP($G442,$A:$AAE,COLUMN(),FALSE),OFFSET(INDIRECT(ADDRESS(ROW(), COLUMN())),0,-1))</f>
        <v>-</v>
      </c>
      <c r="AJ442" s="17"/>
      <c r="AK442" s="17" cm="1">
        <f t="array" aca="1" ref="AK442" ca="1">IF(OFFSET(INDIRECT(ADDRESS(ROW(), COLUMN())),0,-1)="",VLOOKUP($G442,$A:$AAE,COLUMN(),FALSE),OFFSET(INDIRECT(ADDRESS(ROW(), COLUMN())),0,-1))</f>
        <v>0</v>
      </c>
      <c r="AL442" s="17"/>
      <c r="AM442" s="17" t="str" cm="1">
        <f t="array" aca="1" ref="AM442" ca="1">IF(OFFSET(INDIRECT(ADDRESS(ROW(), COLUMN())),0,-1)="",VLOOKUP($G442,$A:$AAE,COLUMN(),FALSE),OFFSET(INDIRECT(ADDRESS(ROW(), COLUMN())),0,-1))</f>
        <v>-</v>
      </c>
      <c r="AN442" s="17"/>
      <c r="AO442" s="17" cm="1">
        <f t="array" aca="1" ref="AO442" ca="1">IF(OFFSET(INDIRECT(ADDRESS(ROW(), COLUMN())),0,-1)="",VLOOKUP($G442,$A:$AAE,COLUMN(),FALSE),OFFSET(INDIRECT(ADDRESS(ROW(), COLUMN())),0,-1))</f>
        <v>0</v>
      </c>
      <c r="AP442" s="17"/>
      <c r="AQ442" s="17" t="str" cm="1">
        <f t="array" aca="1" ref="AQ442" ca="1">IF(OFFSET(INDIRECT(ADDRESS(ROW(), COLUMN())),0,-1)="",VLOOKUP($G442,$A:$AAE,COLUMN(),FALSE),OFFSET(INDIRECT(ADDRESS(ROW(), COLUMN())),0,-1))</f>
        <v>-</v>
      </c>
      <c r="AR442" s="17"/>
      <c r="AS442" s="17" cm="1">
        <f t="array" aca="1" ref="AS442" ca="1">IF(OFFSET(INDIRECT(ADDRESS(ROW(), COLUMN())),0,-1)="",VLOOKUP($G442,$A:$AAE,COLUMN(),FALSE),OFFSET(INDIRECT(ADDRESS(ROW(), COLUMN())),0,-1))</f>
        <v>0</v>
      </c>
      <c r="AT442" s="17"/>
      <c r="AU442" s="17" t="str" cm="1">
        <f t="array" aca="1" ref="AU442" ca="1">IF(OFFSET(INDIRECT(ADDRESS(ROW(), COLUMN())),0,-1)="",VLOOKUP($G442,$A:$AAE,COLUMN(),FALSE),OFFSET(INDIRECT(ADDRESS(ROW(), COLUMN())),0,-1))</f>
        <v>-</v>
      </c>
      <c r="AV442" s="17"/>
      <c r="AW442" s="17" cm="1">
        <f t="array" aca="1" ref="AW442" ca="1">IF(OFFSET(INDIRECT(ADDRESS(ROW(), COLUMN())),0,-1)="",VLOOKUP($G442,$A:$AAE,COLUMN(),FALSE),OFFSET(INDIRECT(ADDRESS(ROW(), COLUMN())),0,-1))</f>
        <v>0</v>
      </c>
      <c r="AX442" s="2"/>
      <c r="AY442" s="17" t="str" cm="1">
        <f t="array" aca="1" ref="AY442" ca="1">IF(OFFSET(INDIRECT(ADDRESS(ROW(), COLUMN())),0,-1)="",VLOOKUP($G442,$A:$AAE,COLUMN(),FALSE),OFFSET(INDIRECT(ADDRESS(ROW(), COLUMN())),0,-1))</f>
        <v>-</v>
      </c>
      <c r="AZ442" s="2"/>
      <c r="BA442" s="17" cm="1">
        <f t="array" aca="1" ref="BA442" ca="1">IF(OFFSET(INDIRECT(ADDRESS(ROW(), COLUMN())),0,-1)="",VLOOKUP($G442,$A:$AAE,COLUMN(),FALSE),OFFSET(INDIRECT(ADDRESS(ROW(), COLUMN())),0,-1))</f>
        <v>0</v>
      </c>
      <c r="BB442" s="2"/>
      <c r="BC442" s="17" cm="1">
        <f t="array" aca="1" ref="BC442" ca="1">IF(OFFSET(INDIRECT(ADDRESS(ROW(), COLUMN())),0,-1)="",VLOOKUP($G442,$A:$AAE,COLUMN(),FALSE),OFFSET(INDIRECT(ADDRESS(ROW(), COLUMN())),0,-1))</f>
        <v>0</v>
      </c>
      <c r="BD442" s="2"/>
      <c r="BE442" s="17" t="str" cm="1">
        <f t="array" aca="1" ref="BE442" ca="1">IF(OFFSET(INDIRECT(ADDRESS(ROW(), COLUMN())),0,-1)="",VLOOKUP($G442,$A:$AAE,COLUMN(),FALSE),OFFSET(INDIRECT(ADDRESS(ROW(), COLUMN())),0,-1))</f>
        <v>用水量*0</v>
      </c>
      <c r="BF442" s="2"/>
      <c r="BG442" s="17" t="str" cm="1">
        <f t="array" aca="1" ref="BG442" ca="1">IF(OFFSET(INDIRECT(ADDRESS(ROW(), COLUMN())),0,-1)="",VLOOKUP($G442,$A:$AAE,COLUMN(),FALSE),OFFSET(INDIRECT(ADDRESS(ROW(), COLUMN())),0,-1))</f>
        <v>-</v>
      </c>
      <c r="BH442" s="2"/>
      <c r="BI442" s="17" cm="1">
        <f t="array" aca="1" ref="BI442" ca="1">IF(OFFSET(INDIRECT(ADDRESS(ROW(), COLUMN())),0,-1)="",VLOOKUP($G442,$A:$AAE,COLUMN(),FALSE),OFFSET(INDIRECT(ADDRESS(ROW(), COLUMN())),0,-1))</f>
        <v>0</v>
      </c>
      <c r="BJ442" s="2"/>
      <c r="BK442" s="17" cm="1">
        <f t="array" aca="1" ref="BK442" ca="1">IF(OFFSET(INDIRECT(ADDRESS(ROW(), COLUMN())),0,-1)="",VLOOKUP($G442,$A:$AAE,COLUMN(),FALSE),OFFSET(INDIRECT(ADDRESS(ROW(), COLUMN())),0,-1))</f>
        <v>0</v>
      </c>
      <c r="BL442" s="2"/>
      <c r="BM442" s="17" t="str" cm="1">
        <f t="array" aca="1" ref="BM442" ca="1">IF(OFFSET(INDIRECT(ADDRESS(ROW(), COLUMN())),0,-1)="",VLOOKUP($G442,$A:$AAE,COLUMN(),FALSE),OFFSET(INDIRECT(ADDRESS(ROW(), COLUMN())),0,-1))</f>
        <v>-</v>
      </c>
      <c r="BN442" s="2"/>
      <c r="BO442" s="17" cm="1">
        <f t="array" aca="1" ref="BO442" ca="1">IF(OFFSET(INDIRECT(ADDRESS(ROW(), COLUMN())),0,-1)="",VLOOKUP($G442,$A:$AAE,COLUMN(),FALSE),OFFSET(INDIRECT(ADDRESS(ROW(), COLUMN())),0,-1))</f>
        <v>0</v>
      </c>
      <c r="BP442" s="2"/>
      <c r="BQ442" s="17" t="str" cm="1">
        <f t="array" aca="1" ref="BQ442" ca="1">IF(OFFSET(INDIRECT(ADDRESS(ROW(), COLUMN())),0,-1)="",VLOOKUP($G442,$A:$AAE,COLUMN(),FALSE),OFFSET(INDIRECT(ADDRESS(ROW(), COLUMN())),0,-1))</f>
        <v>-</v>
      </c>
      <c r="BR442" s="2"/>
      <c r="BS442" s="17" cm="1">
        <f t="array" aca="1" ref="BS442" ca="1">IF(OFFSET(INDIRECT(ADDRESS(ROW(), COLUMN())),0,-1)="",VLOOKUP($G442,$A:$AAE,COLUMN(),FALSE),OFFSET(INDIRECT(ADDRESS(ROW(), COLUMN())),0,-1))</f>
        <v>0</v>
      </c>
      <c r="BT442" s="2"/>
      <c r="BU442" s="17" t="str" cm="1">
        <f t="array" aca="1" ref="BU442" ca="1">IF(OFFSET(INDIRECT(ADDRESS(ROW(), COLUMN())),0,-1)="",VLOOKUP($G442,$A:$AAE,COLUMN(),FALSE),OFFSET(INDIRECT(ADDRESS(ROW(), COLUMN())),0,-1))</f>
        <v>-</v>
      </c>
      <c r="BV442" s="2"/>
      <c r="BW442" s="17" cm="1">
        <f t="array" aca="1" ref="BW442" ca="1">IF(OFFSET(INDIRECT(ADDRESS(ROW(), COLUMN())),0,-1)="",VLOOKUP($G442,$A:$AAE,COLUMN(),FALSE),OFFSET(INDIRECT(ADDRESS(ROW(), COLUMN())),0,-1))</f>
        <v>0</v>
      </c>
      <c r="BX442" s="2"/>
      <c r="BY442" s="17" cm="1">
        <f t="array" aca="1" ref="BY442" ca="1">IF(OFFSET(INDIRECT(ADDRESS(ROW(), COLUMN())),0,-1)="",VLOOKUP($G442,$A:$AAE,COLUMN(),FALSE),OFFSET(INDIRECT(ADDRESS(ROW(), COLUMN())),0,-1))</f>
        <v>0</v>
      </c>
      <c r="BZ442" s="100"/>
      <c r="CA442" s="17" t="str" cm="1">
        <f t="array" aca="1" ref="CA442" ca="1">IF(OFFSET(INDIRECT(ADDRESS(ROW(), COLUMN())),0,-1)="",VLOOKUP($G442,$A:$AAE,COLUMN(),FALSE),OFFSET(INDIRECT(ADDRESS(ROW(), COLUMN())),0,-1))</f>
        <v>-</v>
      </c>
      <c r="CB442" s="17"/>
      <c r="CC442" s="17" cm="1">
        <f t="array" aca="1" ref="CC442" ca="1">IF(OFFSET(INDIRECT(ADDRESS(ROW(), COLUMN())),0,-1)="",VLOOKUP($G442,$A:$AAE,COLUMN(),FALSE),OFFSET(INDIRECT(ADDRESS(ROW(), COLUMN())),0,-1))</f>
        <v>0</v>
      </c>
      <c r="CD442" s="17"/>
      <c r="CE442" s="17" t="str" cm="1">
        <f t="array" aca="1" ref="CE442" ca="1">IF(OFFSET(INDIRECT(ADDRESS(ROW(), COLUMN())),0,-1)="",VLOOKUP($G442,$A:$AAE,COLUMN(),FALSE),OFFSET(INDIRECT(ADDRESS(ROW(), COLUMN())),0,-1))</f>
        <v>-</v>
      </c>
      <c r="CF442" s="17"/>
      <c r="CG442" s="17" cm="1">
        <f t="array" aca="1" ref="CG442" ca="1">IF(OFFSET(INDIRECT(ADDRESS(ROW(), COLUMN())),0,-1)="",VLOOKUP($G442,$A:$AAE,COLUMN(),FALSE),OFFSET(INDIRECT(ADDRESS(ROW(), COLUMN())),0,-1))</f>
        <v>0</v>
      </c>
      <c r="CH442" s="17"/>
      <c r="CI442" s="54" t="str" cm="1">
        <f t="array" aca="1" ref="CI442" ca="1">IF(OFFSET(INDIRECT(ADDRESS(ROW(), COLUMN())),0,-1)="",VLOOKUP($G442,$A:$AAE,COLUMN(),FALSE),OFFSET(INDIRECT(ADDRESS(ROW(), COLUMN())),0,-1))</f>
        <v>其他建设用地</v>
      </c>
      <c r="CJ442" s="75" t="s">
        <v>1962</v>
      </c>
      <c r="CK442" s="78" t="str">
        <f t="shared" si="306"/>
        <v>唯一标识:Mv4#采矿用地#城规</v>
      </c>
      <c r="CL442" s="78" t="str">
        <f t="shared" si="307"/>
        <v>性质名称:采矿用地</v>
      </c>
      <c r="CM442" s="78" t="str">
        <f t="shared" si="308"/>
        <v>地块性质过滤:</v>
      </c>
      <c r="CN442" s="78" t="str">
        <f t="shared" si="309"/>
        <v>地块性质:Mv4</v>
      </c>
      <c r="CO442" s="78" t="str">
        <f t="shared" si="310"/>
        <v>地类标准:城规</v>
      </c>
      <c r="CP442" s="78" t="str">
        <f t="shared" si="311"/>
        <v>地块性质别称:</v>
      </c>
      <c r="CQ442" s="78" t="str">
        <f t="shared" si="312"/>
        <v>属性继承:H51#采矿设施用地#城规</v>
      </c>
      <c r="CR442" s="78" t="str">
        <f t="shared" si="313"/>
        <v>父类:H51</v>
      </c>
      <c r="CS442" s="78" t="str">
        <f t="shared" si="314"/>
        <v>级别继承:Mv#农村工业及采矿用地#城规</v>
      </c>
      <c r="CT442" s="78" t="str">
        <f t="shared" si="315"/>
        <v>级别层次:5</v>
      </c>
      <c r="CU442" s="78" t="str">
        <f t="shared" si="316"/>
        <v>级别:4Mv</v>
      </c>
      <c r="CV442" s="78" t="str">
        <f t="shared" ca="1" si="317"/>
        <v>地块颜色:158,108,84</v>
      </c>
      <c r="CW442" s="78" t="str">
        <f t="shared" ca="1" si="318"/>
        <v>建筑面积公式:面积*容积率</v>
      </c>
      <c r="CX442" s="78" t="str">
        <f t="shared" ca="1" si="319"/>
        <v>住宅建筑面积公式:地块建筑面积*0</v>
      </c>
      <c r="CY442" s="78" t="str">
        <f t="shared" ca="1" si="320"/>
        <v>商服建筑面积公式:地块建筑面积*0</v>
      </c>
      <c r="CZ442" s="78" t="str">
        <f t="shared" ca="1" si="321"/>
        <v>商服中商业建筑面积公式:地块建筑面积*0</v>
      </c>
      <c r="DA442" s="78" t="str">
        <f t="shared" ca="1" si="322"/>
        <v>商服中办公建筑面积公式:地块建筑面积*0</v>
      </c>
      <c r="DB442" s="78" t="str">
        <f t="shared" ca="1" si="323"/>
        <v>公服建筑面积公式:地块建筑面积*0</v>
      </c>
      <c r="DC442" s="78" t="str">
        <f t="shared" ca="1" si="324"/>
        <v>工业建筑面积公式:地块建筑面积*0</v>
      </c>
      <c r="DD442" s="78" t="str">
        <f t="shared" ca="1" si="325"/>
        <v>市政建筑面积公式:地块建筑面积*0</v>
      </c>
      <c r="DE442" s="78" t="str">
        <f t="shared" ca="1" si="350"/>
        <v>绿地面积指定指标:面积*0</v>
      </c>
      <c r="DF442" s="78" t="str">
        <f t="shared" ca="1" si="351"/>
        <v>绿地面积指定公式:面积*0</v>
      </c>
      <c r="DG442" s="78" t="str">
        <f t="shared" ca="1" si="326"/>
        <v>户数指标:-</v>
      </c>
      <c r="DH442" s="78" t="str">
        <f t="shared" ca="1" si="327"/>
        <v>户数公式:0</v>
      </c>
      <c r="DI442" s="78" t="str">
        <f t="shared" ca="1" si="328"/>
        <v>人数指标:-</v>
      </c>
      <c r="DJ442" s="78" t="str">
        <f t="shared" ca="1" si="329"/>
        <v>人数公式:0</v>
      </c>
      <c r="DK442" s="78" t="str">
        <f t="shared" ca="1" si="330"/>
        <v>就业指标:-</v>
      </c>
      <c r="DL442" s="78" t="str">
        <f t="shared" ca="1" si="331"/>
        <v>就业公式:0</v>
      </c>
      <c r="DM442" s="78" t="str">
        <f t="shared" ca="1" si="332"/>
        <v>机动车指标:-</v>
      </c>
      <c r="DN442" s="78" t="str">
        <f t="shared" ca="1" si="333"/>
        <v>机动车公式:0</v>
      </c>
      <c r="DO442" s="78" t="str">
        <f t="shared" ca="1" si="334"/>
        <v>用水量指标:-</v>
      </c>
      <c r="DP442" s="78" t="str">
        <f t="shared" ca="1" si="335"/>
        <v>用水量公式:0</v>
      </c>
      <c r="DQ442" s="78" t="str">
        <f t="shared" ca="1" si="336"/>
        <v>污水折算系数:0</v>
      </c>
      <c r="DR442" s="78" t="str">
        <f t="shared" ca="1" si="337"/>
        <v>污水量公式:用水量*0</v>
      </c>
      <c r="DS442" s="78" t="str">
        <f t="shared" ca="1" si="338"/>
        <v>用电负荷指标:-</v>
      </c>
      <c r="DT442" s="78" t="str">
        <f t="shared" ca="1" si="339"/>
        <v>同时率:0</v>
      </c>
      <c r="DU442" s="78" t="str">
        <f t="shared" ca="1" si="340"/>
        <v>用电量公式:0</v>
      </c>
      <c r="DV442" s="78" t="str">
        <f t="shared" ca="1" si="341"/>
        <v>固话装机指标:-</v>
      </c>
      <c r="DW442" s="78" t="str">
        <f t="shared" ca="1" si="342"/>
        <v>固话量公式:0</v>
      </c>
      <c r="DX442" s="78" t="str">
        <f t="shared" ca="1" si="343"/>
        <v>有线电视指标:-</v>
      </c>
      <c r="DY442" s="78" t="str">
        <f t="shared" ca="1" si="344"/>
        <v>电视量公式:0</v>
      </c>
      <c r="DZ442" s="78" t="str">
        <f t="shared" ca="1" si="345"/>
        <v>高峰机动车生成量指标:-</v>
      </c>
      <c r="EA442" s="78" t="str">
        <f t="shared" ca="1" si="346"/>
        <v>高峰机动车吸引量公式:0</v>
      </c>
      <c r="EB442" s="78" t="str">
        <f t="shared" ca="1" si="347"/>
        <v>高峰机动车发生量公式:0</v>
      </c>
      <c r="EC442" s="78" t="str">
        <f t="shared" ca="1" si="352"/>
        <v>地下空间指标:-</v>
      </c>
      <c r="ED442" s="78" t="str">
        <f t="shared" ca="1" si="348"/>
        <v>地下空间公式:0</v>
      </c>
      <c r="EE442" s="78" t="str">
        <f t="shared" ca="1" si="353"/>
        <v>人防指标:-</v>
      </c>
      <c r="EF442" s="78" t="str">
        <f t="shared" ca="1" si="349"/>
        <v>人防公式:0</v>
      </c>
      <c r="EG442" s="78" t="str">
        <f t="shared" ca="1" si="356"/>
        <v>用地构成:其他建设用地</v>
      </c>
      <c r="EH442" s="78" t="s">
        <v>1962</v>
      </c>
      <c r="EI442" s="79" t="str">
        <f t="shared" ca="1" si="354"/>
        <v>唯一标识:Mv4#采矿用地#城规;性质名称:采矿用地;地块性质过滤:;地块性质:Mv4;地类标准:城规;地块性质别称:;属性继承:H51#采矿设施用地#城规;父类:H51;级别继承:Mv#农村工业及采矿用地#城规;级别层次:5;级别:4Mv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442" t="s">
        <v>1962</v>
      </c>
    </row>
    <row r="443" spans="1:140" ht="16.5" x14ac:dyDescent="0.2">
      <c r="A443" s="54" t="str">
        <f t="shared" si="355"/>
        <v>Mv5#盐田#城规</v>
      </c>
      <c r="B443" s="54" t="s">
        <v>2291</v>
      </c>
      <c r="C443" s="54"/>
      <c r="D443" s="54" t="s">
        <v>1101</v>
      </c>
      <c r="E443" s="54" t="s">
        <v>1276</v>
      </c>
      <c r="F443" s="54"/>
      <c r="G443" s="54" t="s">
        <v>121</v>
      </c>
      <c r="H443" s="54" t="s">
        <v>706</v>
      </c>
      <c r="I443" s="54" t="s">
        <v>1434</v>
      </c>
      <c r="J443" s="54">
        <v>5</v>
      </c>
      <c r="K443" s="54" t="s">
        <v>1530</v>
      </c>
      <c r="L443" s="54"/>
      <c r="M443" s="54" t="str" cm="1">
        <f t="array" aca="1" ref="M443" ca="1">IF(OFFSET(INDIRECT(ADDRESS(ROW(), COLUMN())),0,-1)="",VLOOKUP($G443,$A:$AAE,COLUMN(),FALSE),OFFSET(INDIRECT(ADDRESS(ROW(), COLUMN())),0,-1))</f>
        <v>158,108,84</v>
      </c>
      <c r="N443" s="17"/>
      <c r="O443" s="54" t="str" cm="1">
        <f t="array" aca="1" ref="O443" ca="1">IF(OFFSET(INDIRECT(ADDRESS(ROW(), COLUMN())),0,-1)="",VLOOKUP($G443,$A:$AAE,COLUMN(),FALSE),OFFSET(INDIRECT(ADDRESS(ROW(), COLUMN())),0,-1))</f>
        <v>面积*容积率</v>
      </c>
      <c r="P443" s="17"/>
      <c r="Q443" s="17" t="str" cm="1">
        <f t="array" aca="1" ref="Q443" ca="1">IF(OFFSET(INDIRECT(ADDRESS(ROW(), COLUMN())),0,-1)="",VLOOKUP($G443,$A:$AAE,COLUMN(),FALSE),OFFSET(INDIRECT(ADDRESS(ROW(), COLUMN())),0,-1))</f>
        <v>地块建筑面积*0</v>
      </c>
      <c r="R443" s="17"/>
      <c r="S443" s="17" t="str" cm="1">
        <f t="array" aca="1" ref="S443" ca="1">IF(OFFSET(INDIRECT(ADDRESS(ROW(), COLUMN())),0,-1)="",VLOOKUP($G443,$A:$AAE,COLUMN(),FALSE),OFFSET(INDIRECT(ADDRESS(ROW(), COLUMN())),0,-1))</f>
        <v>地块建筑面积*0</v>
      </c>
      <c r="T443" s="17"/>
      <c r="U443" s="17" t="str" cm="1">
        <f t="array" aca="1" ref="U443" ca="1">IF(OFFSET(INDIRECT(ADDRESS(ROW(), COLUMN())),0,-1)="",VLOOKUP($G443,$A:$AAE,COLUMN(),FALSE),OFFSET(INDIRECT(ADDRESS(ROW(), COLUMN())),0,-1))</f>
        <v>地块建筑面积*0</v>
      </c>
      <c r="V443" s="17"/>
      <c r="W443" s="54" t="str" cm="1">
        <f t="array" aca="1" ref="W443" ca="1">IF(OFFSET(INDIRECT(ADDRESS(ROW(), COLUMN())),0,-1)="",VLOOKUP($G443,$A:$AAE,COLUMN(),FALSE),OFFSET(INDIRECT(ADDRESS(ROW(), COLUMN())),0,-1))</f>
        <v>地块建筑面积*0</v>
      </c>
      <c r="X443" s="17"/>
      <c r="Y443" s="17" t="str" cm="1">
        <f t="array" aca="1" ref="Y443" ca="1">IF(OFFSET(INDIRECT(ADDRESS(ROW(), COLUMN())),0,-1)="",VLOOKUP($G443,$A:$AAE,COLUMN(),FALSE),OFFSET(INDIRECT(ADDRESS(ROW(), COLUMN())),0,-1))</f>
        <v>地块建筑面积*0</v>
      </c>
      <c r="Z443" s="17"/>
      <c r="AA443" s="17" t="str" cm="1">
        <f t="array" aca="1" ref="AA443" ca="1">IF(OFFSET(INDIRECT(ADDRESS(ROW(), COLUMN())),0,-1)="",VLOOKUP($G443,$A:$AAE,COLUMN(),FALSE),OFFSET(INDIRECT(ADDRESS(ROW(), COLUMN())),0,-1))</f>
        <v>地块建筑面积*0</v>
      </c>
      <c r="AB443" s="17"/>
      <c r="AC443" s="17" t="str" cm="1">
        <f t="array" aca="1" ref="AC443" ca="1">IF(OFFSET(INDIRECT(ADDRESS(ROW(), COLUMN())),0,-1)="",VLOOKUP($G443,$A:$AAE,COLUMN(),FALSE),OFFSET(INDIRECT(ADDRESS(ROW(), COLUMN())),0,-1))</f>
        <v>地块建筑面积*0</v>
      </c>
      <c r="AD443" s="17"/>
      <c r="AE443" s="17" t="str" cm="1">
        <f t="array" aca="1" ref="AE443" ca="1">IF(OFFSET(INDIRECT(ADDRESS(ROW(), COLUMN())),0,-1)="",VLOOKUP($G443,$A:$AAE,COLUMN(),FALSE),OFFSET(INDIRECT(ADDRESS(ROW(), COLUMN())),0,-1))</f>
        <v>面积*0</v>
      </c>
      <c r="AF443" s="17"/>
      <c r="AG443" s="17" t="str" cm="1">
        <f t="array" aca="1" ref="AG443" ca="1">IF(OFFSET(INDIRECT(ADDRESS(ROW(), COLUMN())),0,-1)="",VLOOKUP($G443,$A:$AAE,COLUMN(),FALSE),OFFSET(INDIRECT(ADDRESS(ROW(), COLUMN())),0,-1))</f>
        <v>面积*0</v>
      </c>
      <c r="AH443" s="17"/>
      <c r="AI443" s="17" t="str" cm="1">
        <f t="array" aca="1" ref="AI443" ca="1">IF(OFFSET(INDIRECT(ADDRESS(ROW(), COLUMN())),0,-1)="",VLOOKUP($G443,$A:$AAE,COLUMN(),FALSE),OFFSET(INDIRECT(ADDRESS(ROW(), COLUMN())),0,-1))</f>
        <v>-</v>
      </c>
      <c r="AJ443" s="17"/>
      <c r="AK443" s="17" cm="1">
        <f t="array" aca="1" ref="AK443" ca="1">IF(OFFSET(INDIRECT(ADDRESS(ROW(), COLUMN())),0,-1)="",VLOOKUP($G443,$A:$AAE,COLUMN(),FALSE),OFFSET(INDIRECT(ADDRESS(ROW(), COLUMN())),0,-1))</f>
        <v>0</v>
      </c>
      <c r="AL443" s="17"/>
      <c r="AM443" s="17" t="str" cm="1">
        <f t="array" aca="1" ref="AM443" ca="1">IF(OFFSET(INDIRECT(ADDRESS(ROW(), COLUMN())),0,-1)="",VLOOKUP($G443,$A:$AAE,COLUMN(),FALSE),OFFSET(INDIRECT(ADDRESS(ROW(), COLUMN())),0,-1))</f>
        <v>-</v>
      </c>
      <c r="AN443" s="17"/>
      <c r="AO443" s="17" cm="1">
        <f t="array" aca="1" ref="AO443" ca="1">IF(OFFSET(INDIRECT(ADDRESS(ROW(), COLUMN())),0,-1)="",VLOOKUP($G443,$A:$AAE,COLUMN(),FALSE),OFFSET(INDIRECT(ADDRESS(ROW(), COLUMN())),0,-1))</f>
        <v>0</v>
      </c>
      <c r="AP443" s="17"/>
      <c r="AQ443" s="17" t="str" cm="1">
        <f t="array" aca="1" ref="AQ443" ca="1">IF(OFFSET(INDIRECT(ADDRESS(ROW(), COLUMN())),0,-1)="",VLOOKUP($G443,$A:$AAE,COLUMN(),FALSE),OFFSET(INDIRECT(ADDRESS(ROW(), COLUMN())),0,-1))</f>
        <v>-</v>
      </c>
      <c r="AR443" s="17"/>
      <c r="AS443" s="17" cm="1">
        <f t="array" aca="1" ref="AS443" ca="1">IF(OFFSET(INDIRECT(ADDRESS(ROW(), COLUMN())),0,-1)="",VLOOKUP($G443,$A:$AAE,COLUMN(),FALSE),OFFSET(INDIRECT(ADDRESS(ROW(), COLUMN())),0,-1))</f>
        <v>0</v>
      </c>
      <c r="AT443" s="17"/>
      <c r="AU443" s="17" t="str" cm="1">
        <f t="array" aca="1" ref="AU443" ca="1">IF(OFFSET(INDIRECT(ADDRESS(ROW(), COLUMN())),0,-1)="",VLOOKUP($G443,$A:$AAE,COLUMN(),FALSE),OFFSET(INDIRECT(ADDRESS(ROW(), COLUMN())),0,-1))</f>
        <v>-</v>
      </c>
      <c r="AV443" s="17"/>
      <c r="AW443" s="17" cm="1">
        <f t="array" aca="1" ref="AW443" ca="1">IF(OFFSET(INDIRECT(ADDRESS(ROW(), COLUMN())),0,-1)="",VLOOKUP($G443,$A:$AAE,COLUMN(),FALSE),OFFSET(INDIRECT(ADDRESS(ROW(), COLUMN())),0,-1))</f>
        <v>0</v>
      </c>
      <c r="AX443" s="2"/>
      <c r="AY443" s="17" t="str" cm="1">
        <f t="array" aca="1" ref="AY443" ca="1">IF(OFFSET(INDIRECT(ADDRESS(ROW(), COLUMN())),0,-1)="",VLOOKUP($G443,$A:$AAE,COLUMN(),FALSE),OFFSET(INDIRECT(ADDRESS(ROW(), COLUMN())),0,-1))</f>
        <v>-</v>
      </c>
      <c r="AZ443" s="2"/>
      <c r="BA443" s="17" cm="1">
        <f t="array" aca="1" ref="BA443" ca="1">IF(OFFSET(INDIRECT(ADDRESS(ROW(), COLUMN())),0,-1)="",VLOOKUP($G443,$A:$AAE,COLUMN(),FALSE),OFFSET(INDIRECT(ADDRESS(ROW(), COLUMN())),0,-1))</f>
        <v>0</v>
      </c>
      <c r="BB443" s="2"/>
      <c r="BC443" s="17" cm="1">
        <f t="array" aca="1" ref="BC443" ca="1">IF(OFFSET(INDIRECT(ADDRESS(ROW(), COLUMN())),0,-1)="",VLOOKUP($G443,$A:$AAE,COLUMN(),FALSE),OFFSET(INDIRECT(ADDRESS(ROW(), COLUMN())),0,-1))</f>
        <v>0</v>
      </c>
      <c r="BD443" s="2"/>
      <c r="BE443" s="17" t="str" cm="1">
        <f t="array" aca="1" ref="BE443" ca="1">IF(OFFSET(INDIRECT(ADDRESS(ROW(), COLUMN())),0,-1)="",VLOOKUP($G443,$A:$AAE,COLUMN(),FALSE),OFFSET(INDIRECT(ADDRESS(ROW(), COLUMN())),0,-1))</f>
        <v>用水量*0</v>
      </c>
      <c r="BF443" s="2"/>
      <c r="BG443" s="17" t="str" cm="1">
        <f t="array" aca="1" ref="BG443" ca="1">IF(OFFSET(INDIRECT(ADDRESS(ROW(), COLUMN())),0,-1)="",VLOOKUP($G443,$A:$AAE,COLUMN(),FALSE),OFFSET(INDIRECT(ADDRESS(ROW(), COLUMN())),0,-1))</f>
        <v>-</v>
      </c>
      <c r="BH443" s="2"/>
      <c r="BI443" s="17" cm="1">
        <f t="array" aca="1" ref="BI443" ca="1">IF(OFFSET(INDIRECT(ADDRESS(ROW(), COLUMN())),0,-1)="",VLOOKUP($G443,$A:$AAE,COLUMN(),FALSE),OFFSET(INDIRECT(ADDRESS(ROW(), COLUMN())),0,-1))</f>
        <v>0</v>
      </c>
      <c r="BJ443" s="2"/>
      <c r="BK443" s="17" cm="1">
        <f t="array" aca="1" ref="BK443" ca="1">IF(OFFSET(INDIRECT(ADDRESS(ROW(), COLUMN())),0,-1)="",VLOOKUP($G443,$A:$AAE,COLUMN(),FALSE),OFFSET(INDIRECT(ADDRESS(ROW(), COLUMN())),0,-1))</f>
        <v>0</v>
      </c>
      <c r="BL443" s="2"/>
      <c r="BM443" s="17" t="str" cm="1">
        <f t="array" aca="1" ref="BM443" ca="1">IF(OFFSET(INDIRECT(ADDRESS(ROW(), COLUMN())),0,-1)="",VLOOKUP($G443,$A:$AAE,COLUMN(),FALSE),OFFSET(INDIRECT(ADDRESS(ROW(), COLUMN())),0,-1))</f>
        <v>-</v>
      </c>
      <c r="BN443" s="2"/>
      <c r="BO443" s="17" cm="1">
        <f t="array" aca="1" ref="BO443" ca="1">IF(OFFSET(INDIRECT(ADDRESS(ROW(), COLUMN())),0,-1)="",VLOOKUP($G443,$A:$AAE,COLUMN(),FALSE),OFFSET(INDIRECT(ADDRESS(ROW(), COLUMN())),0,-1))</f>
        <v>0</v>
      </c>
      <c r="BP443" s="2"/>
      <c r="BQ443" s="17" t="str" cm="1">
        <f t="array" aca="1" ref="BQ443" ca="1">IF(OFFSET(INDIRECT(ADDRESS(ROW(), COLUMN())),0,-1)="",VLOOKUP($G443,$A:$AAE,COLUMN(),FALSE),OFFSET(INDIRECT(ADDRESS(ROW(), COLUMN())),0,-1))</f>
        <v>-</v>
      </c>
      <c r="BR443" s="2"/>
      <c r="BS443" s="17" cm="1">
        <f t="array" aca="1" ref="BS443" ca="1">IF(OFFSET(INDIRECT(ADDRESS(ROW(), COLUMN())),0,-1)="",VLOOKUP($G443,$A:$AAE,COLUMN(),FALSE),OFFSET(INDIRECT(ADDRESS(ROW(), COLUMN())),0,-1))</f>
        <v>0</v>
      </c>
      <c r="BT443" s="2"/>
      <c r="BU443" s="17" t="str" cm="1">
        <f t="array" aca="1" ref="BU443" ca="1">IF(OFFSET(INDIRECT(ADDRESS(ROW(), COLUMN())),0,-1)="",VLOOKUP($G443,$A:$AAE,COLUMN(),FALSE),OFFSET(INDIRECT(ADDRESS(ROW(), COLUMN())),0,-1))</f>
        <v>-</v>
      </c>
      <c r="BV443" s="2"/>
      <c r="BW443" s="17" cm="1">
        <f t="array" aca="1" ref="BW443" ca="1">IF(OFFSET(INDIRECT(ADDRESS(ROW(), COLUMN())),0,-1)="",VLOOKUP($G443,$A:$AAE,COLUMN(),FALSE),OFFSET(INDIRECT(ADDRESS(ROW(), COLUMN())),0,-1))</f>
        <v>0</v>
      </c>
      <c r="BX443" s="2"/>
      <c r="BY443" s="17" cm="1">
        <f t="array" aca="1" ref="BY443" ca="1">IF(OFFSET(INDIRECT(ADDRESS(ROW(), COLUMN())),0,-1)="",VLOOKUP($G443,$A:$AAE,COLUMN(),FALSE),OFFSET(INDIRECT(ADDRESS(ROW(), COLUMN())),0,-1))</f>
        <v>0</v>
      </c>
      <c r="BZ443" s="100"/>
      <c r="CA443" s="17" t="str" cm="1">
        <f t="array" aca="1" ref="CA443" ca="1">IF(OFFSET(INDIRECT(ADDRESS(ROW(), COLUMN())),0,-1)="",VLOOKUP($G443,$A:$AAE,COLUMN(),FALSE),OFFSET(INDIRECT(ADDRESS(ROW(), COLUMN())),0,-1))</f>
        <v>-</v>
      </c>
      <c r="CB443" s="17"/>
      <c r="CC443" s="17" cm="1">
        <f t="array" aca="1" ref="CC443" ca="1">IF(OFFSET(INDIRECT(ADDRESS(ROW(), COLUMN())),0,-1)="",VLOOKUP($G443,$A:$AAE,COLUMN(),FALSE),OFFSET(INDIRECT(ADDRESS(ROW(), COLUMN())),0,-1))</f>
        <v>0</v>
      </c>
      <c r="CD443" s="17"/>
      <c r="CE443" s="17" t="str" cm="1">
        <f t="array" aca="1" ref="CE443" ca="1">IF(OFFSET(INDIRECT(ADDRESS(ROW(), COLUMN())),0,-1)="",VLOOKUP($G443,$A:$AAE,COLUMN(),FALSE),OFFSET(INDIRECT(ADDRESS(ROW(), COLUMN())),0,-1))</f>
        <v>-</v>
      </c>
      <c r="CF443" s="17"/>
      <c r="CG443" s="17" cm="1">
        <f t="array" aca="1" ref="CG443" ca="1">IF(OFFSET(INDIRECT(ADDRESS(ROW(), COLUMN())),0,-1)="",VLOOKUP($G443,$A:$AAE,COLUMN(),FALSE),OFFSET(INDIRECT(ADDRESS(ROW(), COLUMN())),0,-1))</f>
        <v>0</v>
      </c>
      <c r="CH443" s="17"/>
      <c r="CI443" s="54" t="str" cm="1">
        <f t="array" aca="1" ref="CI443" ca="1">IF(OFFSET(INDIRECT(ADDRESS(ROW(), COLUMN())),0,-1)="",VLOOKUP($G443,$A:$AAE,COLUMN(),FALSE),OFFSET(INDIRECT(ADDRESS(ROW(), COLUMN())),0,-1))</f>
        <v>其他建设用地</v>
      </c>
      <c r="CJ443" s="75" t="s">
        <v>1962</v>
      </c>
      <c r="CK443" s="78" t="str">
        <f t="shared" si="306"/>
        <v>唯一标识:Mv5#盐田#城规</v>
      </c>
      <c r="CL443" s="78" t="str">
        <f t="shared" si="307"/>
        <v>性质名称:盐田</v>
      </c>
      <c r="CM443" s="78" t="str">
        <f t="shared" si="308"/>
        <v>地块性质过滤:</v>
      </c>
      <c r="CN443" s="78" t="str">
        <f t="shared" si="309"/>
        <v>地块性质:Mv5</v>
      </c>
      <c r="CO443" s="78" t="str">
        <f t="shared" si="310"/>
        <v>地类标准:城规</v>
      </c>
      <c r="CP443" s="78" t="str">
        <f t="shared" si="311"/>
        <v>地块性质别称:</v>
      </c>
      <c r="CQ443" s="78" t="str">
        <f t="shared" si="312"/>
        <v>属性继承:H52#盐田#城规</v>
      </c>
      <c r="CR443" s="78" t="str">
        <f t="shared" si="313"/>
        <v>父类:H52</v>
      </c>
      <c r="CS443" s="78" t="str">
        <f t="shared" si="314"/>
        <v>级别继承:Mv#农村工业及采矿用地#城规</v>
      </c>
      <c r="CT443" s="78" t="str">
        <f t="shared" si="315"/>
        <v>级别层次:5</v>
      </c>
      <c r="CU443" s="78" t="str">
        <f t="shared" si="316"/>
        <v>级别:4Mv</v>
      </c>
      <c r="CV443" s="78" t="str">
        <f t="shared" ca="1" si="317"/>
        <v>地块颜色:158,108,84</v>
      </c>
      <c r="CW443" s="78" t="str">
        <f t="shared" ca="1" si="318"/>
        <v>建筑面积公式:面积*容积率</v>
      </c>
      <c r="CX443" s="78" t="str">
        <f t="shared" ca="1" si="319"/>
        <v>住宅建筑面积公式:地块建筑面积*0</v>
      </c>
      <c r="CY443" s="78" t="str">
        <f t="shared" ca="1" si="320"/>
        <v>商服建筑面积公式:地块建筑面积*0</v>
      </c>
      <c r="CZ443" s="78" t="str">
        <f t="shared" ca="1" si="321"/>
        <v>商服中商业建筑面积公式:地块建筑面积*0</v>
      </c>
      <c r="DA443" s="78" t="str">
        <f t="shared" ca="1" si="322"/>
        <v>商服中办公建筑面积公式:地块建筑面积*0</v>
      </c>
      <c r="DB443" s="78" t="str">
        <f t="shared" ca="1" si="323"/>
        <v>公服建筑面积公式:地块建筑面积*0</v>
      </c>
      <c r="DC443" s="78" t="str">
        <f t="shared" ca="1" si="324"/>
        <v>工业建筑面积公式:地块建筑面积*0</v>
      </c>
      <c r="DD443" s="78" t="str">
        <f t="shared" ca="1" si="325"/>
        <v>市政建筑面积公式:地块建筑面积*0</v>
      </c>
      <c r="DE443" s="78" t="str">
        <f t="shared" ca="1" si="350"/>
        <v>绿地面积指定指标:面积*0</v>
      </c>
      <c r="DF443" s="78" t="str">
        <f t="shared" ca="1" si="351"/>
        <v>绿地面积指定公式:面积*0</v>
      </c>
      <c r="DG443" s="78" t="str">
        <f t="shared" ca="1" si="326"/>
        <v>户数指标:-</v>
      </c>
      <c r="DH443" s="78" t="str">
        <f t="shared" ca="1" si="327"/>
        <v>户数公式:0</v>
      </c>
      <c r="DI443" s="78" t="str">
        <f t="shared" ca="1" si="328"/>
        <v>人数指标:-</v>
      </c>
      <c r="DJ443" s="78" t="str">
        <f t="shared" ca="1" si="329"/>
        <v>人数公式:0</v>
      </c>
      <c r="DK443" s="78" t="str">
        <f t="shared" ca="1" si="330"/>
        <v>就业指标:-</v>
      </c>
      <c r="DL443" s="78" t="str">
        <f t="shared" ca="1" si="331"/>
        <v>就业公式:0</v>
      </c>
      <c r="DM443" s="78" t="str">
        <f t="shared" ca="1" si="332"/>
        <v>机动车指标:-</v>
      </c>
      <c r="DN443" s="78" t="str">
        <f t="shared" ca="1" si="333"/>
        <v>机动车公式:0</v>
      </c>
      <c r="DO443" s="78" t="str">
        <f t="shared" ca="1" si="334"/>
        <v>用水量指标:-</v>
      </c>
      <c r="DP443" s="78" t="str">
        <f t="shared" ca="1" si="335"/>
        <v>用水量公式:0</v>
      </c>
      <c r="DQ443" s="78" t="str">
        <f t="shared" ca="1" si="336"/>
        <v>污水折算系数:0</v>
      </c>
      <c r="DR443" s="78" t="str">
        <f t="shared" ca="1" si="337"/>
        <v>污水量公式:用水量*0</v>
      </c>
      <c r="DS443" s="78" t="str">
        <f t="shared" ca="1" si="338"/>
        <v>用电负荷指标:-</v>
      </c>
      <c r="DT443" s="78" t="str">
        <f t="shared" ca="1" si="339"/>
        <v>同时率:0</v>
      </c>
      <c r="DU443" s="78" t="str">
        <f t="shared" ca="1" si="340"/>
        <v>用电量公式:0</v>
      </c>
      <c r="DV443" s="78" t="str">
        <f t="shared" ca="1" si="341"/>
        <v>固话装机指标:-</v>
      </c>
      <c r="DW443" s="78" t="str">
        <f t="shared" ca="1" si="342"/>
        <v>固话量公式:0</v>
      </c>
      <c r="DX443" s="78" t="str">
        <f t="shared" ca="1" si="343"/>
        <v>有线电视指标:-</v>
      </c>
      <c r="DY443" s="78" t="str">
        <f t="shared" ca="1" si="344"/>
        <v>电视量公式:0</v>
      </c>
      <c r="DZ443" s="78" t="str">
        <f t="shared" ca="1" si="345"/>
        <v>高峰机动车生成量指标:-</v>
      </c>
      <c r="EA443" s="78" t="str">
        <f t="shared" ca="1" si="346"/>
        <v>高峰机动车吸引量公式:0</v>
      </c>
      <c r="EB443" s="78" t="str">
        <f t="shared" ca="1" si="347"/>
        <v>高峰机动车发生量公式:0</v>
      </c>
      <c r="EC443" s="78" t="str">
        <f t="shared" ca="1" si="352"/>
        <v>地下空间指标:-</v>
      </c>
      <c r="ED443" s="78" t="str">
        <f t="shared" ca="1" si="348"/>
        <v>地下空间公式:0</v>
      </c>
      <c r="EE443" s="78" t="str">
        <f t="shared" ca="1" si="353"/>
        <v>人防指标:-</v>
      </c>
      <c r="EF443" s="78" t="str">
        <f t="shared" ca="1" si="349"/>
        <v>人防公式:0</v>
      </c>
      <c r="EG443" s="78" t="str">
        <f t="shared" ca="1" si="356"/>
        <v>用地构成:其他建设用地</v>
      </c>
      <c r="EH443" s="78" t="s">
        <v>1962</v>
      </c>
      <c r="EI443" s="79" t="str">
        <f t="shared" ca="1" si="354"/>
        <v>唯一标识:Mv5#盐田#城规;性质名称:盐田;地块性质过滤:;地块性质:Mv5;地类标准:城规;地块性质别称:;属性继承:H52#盐田#城规;父类:H52;级别继承:Mv#农村工业及采矿用地#城规;级别层次:5;级别:4Mv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443" t="s">
        <v>1962</v>
      </c>
    </row>
    <row r="444" spans="1:140" ht="16.5" x14ac:dyDescent="0.2">
      <c r="A444" s="56" t="str">
        <f t="shared" si="355"/>
        <v>Wv#仓储用地#城规</v>
      </c>
      <c r="B444" s="56" t="s">
        <v>2292</v>
      </c>
      <c r="C444" s="56"/>
      <c r="D444" s="56" t="s">
        <v>1102</v>
      </c>
      <c r="E444" s="56" t="s">
        <v>1276</v>
      </c>
      <c r="F444" s="56"/>
      <c r="G444" s="56" t="s">
        <v>93</v>
      </c>
      <c r="H444" s="56" t="s">
        <v>984</v>
      </c>
      <c r="I444" s="56" t="s">
        <v>115</v>
      </c>
      <c r="J444" s="56">
        <v>4</v>
      </c>
      <c r="K444" s="56" t="s">
        <v>1525</v>
      </c>
      <c r="L444" s="56"/>
      <c r="M444" s="56" t="str" cm="1">
        <f t="array" aca="1" ref="M444" ca="1">IF(OFFSET(INDIRECT(ADDRESS(ROW(), COLUMN())),0,-1)="",VLOOKUP($G444,$A:$AAE,COLUMN(),FALSE),OFFSET(INDIRECT(ADDRESS(ROW(), COLUMN())),0,-1))</f>
        <v>133,96,168</v>
      </c>
      <c r="N444" s="19"/>
      <c r="O444" s="56" t="str" cm="1">
        <f t="array" aca="1" ref="O444" ca="1">IF(OFFSET(INDIRECT(ADDRESS(ROW(), COLUMN())),0,-1)="",VLOOKUP($G444,$A:$AAE,COLUMN(),FALSE),OFFSET(INDIRECT(ADDRESS(ROW(), COLUMN())),0,-1))</f>
        <v>面积*容积率</v>
      </c>
      <c r="P444" s="19"/>
      <c r="Q444" s="19" t="str" cm="1">
        <f t="array" aca="1" ref="Q444" ca="1">IF(OFFSET(INDIRECT(ADDRESS(ROW(), COLUMN())),0,-1)="",VLOOKUP($G444,$A:$AAE,COLUMN(),FALSE),OFFSET(INDIRECT(ADDRESS(ROW(), COLUMN())),0,-1))</f>
        <v>地块建筑面积*0</v>
      </c>
      <c r="R444" s="19"/>
      <c r="S444" s="19" t="str" cm="1">
        <f t="array" aca="1" ref="S444" ca="1">IF(OFFSET(INDIRECT(ADDRESS(ROW(), COLUMN())),0,-1)="",VLOOKUP($G444,$A:$AAE,COLUMN(),FALSE),OFFSET(INDIRECT(ADDRESS(ROW(), COLUMN())),0,-1))</f>
        <v>地块建筑面积*0</v>
      </c>
      <c r="T444" s="19"/>
      <c r="U444" s="19" t="str" cm="1">
        <f t="array" aca="1" ref="U444" ca="1">IF(OFFSET(INDIRECT(ADDRESS(ROW(), COLUMN())),0,-1)="",VLOOKUP($G444,$A:$AAE,COLUMN(),FALSE),OFFSET(INDIRECT(ADDRESS(ROW(), COLUMN())),0,-1))</f>
        <v>地块建筑面积*0</v>
      </c>
      <c r="V444" s="19"/>
      <c r="W444" s="56" t="str" cm="1">
        <f t="array" aca="1" ref="W444" ca="1">IF(OFFSET(INDIRECT(ADDRESS(ROW(), COLUMN())),0,-1)="",VLOOKUP($G444,$A:$AAE,COLUMN(),FALSE),OFFSET(INDIRECT(ADDRESS(ROW(), COLUMN())),0,-1))</f>
        <v>地块建筑面积*0</v>
      </c>
      <c r="X444" s="19"/>
      <c r="Y444" s="19" t="str" cm="1">
        <f t="array" aca="1" ref="Y444" ca="1">IF(OFFSET(INDIRECT(ADDRESS(ROW(), COLUMN())),0,-1)="",VLOOKUP($G444,$A:$AAE,COLUMN(),FALSE),OFFSET(INDIRECT(ADDRESS(ROW(), COLUMN())),0,-1))</f>
        <v>地块建筑面积*0</v>
      </c>
      <c r="Z444" s="19"/>
      <c r="AA444" s="19" t="str" cm="1">
        <f t="array" aca="1" ref="AA444" ca="1">IF(OFFSET(INDIRECT(ADDRESS(ROW(), COLUMN())),0,-1)="",VLOOKUP($G444,$A:$AAE,COLUMN(),FALSE),OFFSET(INDIRECT(ADDRESS(ROW(), COLUMN())),0,-1))</f>
        <v>地块建筑面积*1</v>
      </c>
      <c r="AB444" s="19"/>
      <c r="AC444" s="19" t="str" cm="1">
        <f t="array" aca="1" ref="AC444" ca="1">IF(OFFSET(INDIRECT(ADDRESS(ROW(), COLUMN())),0,-1)="",VLOOKUP($G444,$A:$AAE,COLUMN(),FALSE),OFFSET(INDIRECT(ADDRESS(ROW(), COLUMN())),0,-1))</f>
        <v>地块建筑面积*0</v>
      </c>
      <c r="AD444" s="19"/>
      <c r="AE444" s="19" t="str" cm="1">
        <f t="array" aca="1" ref="AE444" ca="1">IF(OFFSET(INDIRECT(ADDRESS(ROW(), COLUMN())),0,-1)="",VLOOKUP($G444,$A:$AAE,COLUMN(),FALSE),OFFSET(INDIRECT(ADDRESS(ROW(), COLUMN())),0,-1))</f>
        <v>面积*0</v>
      </c>
      <c r="AF444" s="19"/>
      <c r="AG444" s="19" t="str" cm="1">
        <f t="array" aca="1" ref="AG444" ca="1">IF(OFFSET(INDIRECT(ADDRESS(ROW(), COLUMN())),0,-1)="",VLOOKUP($G444,$A:$AAE,COLUMN(),FALSE),OFFSET(INDIRECT(ADDRESS(ROW(), COLUMN())),0,-1))</f>
        <v>面积*0</v>
      </c>
      <c r="AH444" s="19"/>
      <c r="AI444" s="19" t="str" cm="1">
        <f t="array" aca="1" ref="AI444" ca="1">IF(OFFSET(INDIRECT(ADDRESS(ROW(), COLUMN())),0,-1)="",VLOOKUP($G444,$A:$AAE,COLUMN(),FALSE),OFFSET(INDIRECT(ADDRESS(ROW(), COLUMN())),0,-1))</f>
        <v>-</v>
      </c>
      <c r="AJ444" s="19"/>
      <c r="AK444" s="19" cm="1">
        <f t="array" aca="1" ref="AK444" ca="1">IF(OFFSET(INDIRECT(ADDRESS(ROW(), COLUMN())),0,-1)="",VLOOKUP($G444,$A:$AAE,COLUMN(),FALSE),OFFSET(INDIRECT(ADDRESS(ROW(), COLUMN())),0,-1))</f>
        <v>0</v>
      </c>
      <c r="AL444" s="19"/>
      <c r="AM444" s="19" t="str" cm="1">
        <f t="array" aca="1" ref="AM444" ca="1">IF(OFFSET(INDIRECT(ADDRESS(ROW(), COLUMN())),0,-1)="",VLOOKUP($G444,$A:$AAE,COLUMN(),FALSE),OFFSET(INDIRECT(ADDRESS(ROW(), COLUMN())),0,-1))</f>
        <v>-</v>
      </c>
      <c r="AN444" s="19"/>
      <c r="AO444" s="19" cm="1">
        <f t="array" aca="1" ref="AO444" ca="1">IF(OFFSET(INDIRECT(ADDRESS(ROW(), COLUMN())),0,-1)="",VLOOKUP($G444,$A:$AAE,COLUMN(),FALSE),OFFSET(INDIRECT(ADDRESS(ROW(), COLUMN())),0,-1))</f>
        <v>0</v>
      </c>
      <c r="AP444" s="19"/>
      <c r="AQ444" s="19" t="str" cm="1">
        <f t="array" aca="1" ref="AQ444" ca="1">IF(OFFSET(INDIRECT(ADDRESS(ROW(), COLUMN())),0,-1)="",VLOOKUP($G444,$A:$AAE,COLUMN(),FALSE),OFFSET(INDIRECT(ADDRESS(ROW(), COLUMN())),0,-1))</f>
        <v>10岗位/公顷</v>
      </c>
      <c r="AR444" s="19"/>
      <c r="AS444" s="19" t="str" cm="1">
        <f t="array" aca="1" ref="AS444" ca="1">IF(OFFSET(INDIRECT(ADDRESS(ROW(), COLUMN())),0,-1)="",VLOOKUP($G444,$A:$AAE,COLUMN(),FALSE),OFFSET(INDIRECT(ADDRESS(ROW(), COLUMN())),0,-1))</f>
        <v>用地面积*10</v>
      </c>
      <c r="AT444" s="19"/>
      <c r="AU444" s="19" t="str" cm="1">
        <f t="array" aca="1" ref="AU444" ca="1">IF(OFFSET(INDIRECT(ADDRESS(ROW(), COLUMN())),0,-1)="",VLOOKUP($G444,$A:$AAE,COLUMN(),FALSE),OFFSET(INDIRECT(ADDRESS(ROW(), COLUMN())),0,-1))</f>
        <v>0.5个/100平方米</v>
      </c>
      <c r="AV444" s="19"/>
      <c r="AW444" s="19" t="str" cm="1">
        <f t="array" aca="1" ref="AW444" ca="1">IF(OFFSET(INDIRECT(ADDRESS(ROW(), COLUMN())),0,-1)="",VLOOKUP($G444,$A:$AAE,COLUMN(),FALSE),OFFSET(INDIRECT(ADDRESS(ROW(), COLUMN())),0,-1))</f>
        <v>地块建筑面积*0.5/100</v>
      </c>
      <c r="AX444" s="2"/>
      <c r="AY444" s="19" t="str" cm="1">
        <f t="array" aca="1" ref="AY444" ca="1">IF(OFFSET(INDIRECT(ADDRESS(ROW(), COLUMN())),0,-1)="",VLOOKUP($G444,$A:$AAE,COLUMN(),FALSE),OFFSET(INDIRECT(ADDRESS(ROW(), COLUMN())),0,-1))</f>
        <v>30立方米/公顷*日</v>
      </c>
      <c r="AZ444" s="2"/>
      <c r="BA444" s="19" t="str" cm="1">
        <f t="array" aca="1" ref="BA444" ca="1">IF(OFFSET(INDIRECT(ADDRESS(ROW(), COLUMN())),0,-1)="",VLOOKUP($G444,$A:$AAE,COLUMN(),FALSE),OFFSET(INDIRECT(ADDRESS(ROW(), COLUMN())),0,-1))</f>
        <v>用地面积*30</v>
      </c>
      <c r="BB444" s="2"/>
      <c r="BC444" s="19" cm="1">
        <f t="array" aca="1" ref="BC444" ca="1">IF(OFFSET(INDIRECT(ADDRESS(ROW(), COLUMN())),0,-1)="",VLOOKUP($G444,$A:$AAE,COLUMN(),FALSE),OFFSET(INDIRECT(ADDRESS(ROW(), COLUMN())),0,-1))</f>
        <v>0.85</v>
      </c>
      <c r="BD444" s="2"/>
      <c r="BE444" s="19" t="str" cm="1">
        <f t="array" aca="1" ref="BE444" ca="1">IF(OFFSET(INDIRECT(ADDRESS(ROW(), COLUMN())),0,-1)="",VLOOKUP($G444,$A:$AAE,COLUMN(),FALSE),OFFSET(INDIRECT(ADDRESS(ROW(), COLUMN())),0,-1))</f>
        <v>用水量*0.85</v>
      </c>
      <c r="BF444" s="2"/>
      <c r="BG444" s="19" t="str" cm="1">
        <f t="array" aca="1" ref="BG444" ca="1">IF(OFFSET(INDIRECT(ADDRESS(ROW(), COLUMN())),0,-1)="",VLOOKUP($G444,$A:$AAE,COLUMN(),FALSE),OFFSET(INDIRECT(ADDRESS(ROW(), COLUMN())),0,-1))</f>
        <v>50千瓦/公顷</v>
      </c>
      <c r="BH444" s="2"/>
      <c r="BI444" s="19" cm="1">
        <f t="array" aca="1" ref="BI444" ca="1">IF(OFFSET(INDIRECT(ADDRESS(ROW(), COLUMN())),0,-1)="",VLOOKUP($G444,$A:$AAE,COLUMN(),FALSE),OFFSET(INDIRECT(ADDRESS(ROW(), COLUMN())),0,-1))</f>
        <v>1</v>
      </c>
      <c r="BJ444" s="2"/>
      <c r="BK444" s="19" t="str" cm="1">
        <f t="array" aca="1" ref="BK444" ca="1">IF(OFFSET(INDIRECT(ADDRESS(ROW(), COLUMN())),0,-1)="",VLOOKUP($G444,$A:$AAE,COLUMN(),FALSE),OFFSET(INDIRECT(ADDRESS(ROW(), COLUMN())),0,-1))</f>
        <v>用地面积*50*1</v>
      </c>
      <c r="BL444" s="2"/>
      <c r="BM444" s="19" t="str" cm="1">
        <f t="array" aca="1" ref="BM444" ca="1">IF(OFFSET(INDIRECT(ADDRESS(ROW(), COLUMN())),0,-1)="",VLOOKUP($G444,$A:$AAE,COLUMN(),FALSE),OFFSET(INDIRECT(ADDRESS(ROW(), COLUMN())),0,-1))</f>
        <v>80门/公顷</v>
      </c>
      <c r="BN444" s="2"/>
      <c r="BO444" s="19" t="str" cm="1">
        <f t="array" aca="1" ref="BO444" ca="1">IF(OFFSET(INDIRECT(ADDRESS(ROW(), COLUMN())),0,-1)="",VLOOKUP($G444,$A:$AAE,COLUMN(),FALSE),OFFSET(INDIRECT(ADDRESS(ROW(), COLUMN())),0,-1))</f>
        <v>用地面积*80</v>
      </c>
      <c r="BP444" s="2"/>
      <c r="BQ444" s="19" t="str" cm="1">
        <f t="array" aca="1" ref="BQ444" ca="1">IF(OFFSET(INDIRECT(ADDRESS(ROW(), COLUMN())),0,-1)="",VLOOKUP($G444,$A:$AAE,COLUMN(),FALSE),OFFSET(INDIRECT(ADDRESS(ROW(), COLUMN())),0,-1))</f>
        <v>20门/公顷</v>
      </c>
      <c r="BR444" s="2"/>
      <c r="BS444" s="19" t="str" cm="1">
        <f t="array" aca="1" ref="BS444" ca="1">IF(OFFSET(INDIRECT(ADDRESS(ROW(), COLUMN())),0,-1)="",VLOOKUP($G444,$A:$AAE,COLUMN(),FALSE),OFFSET(INDIRECT(ADDRESS(ROW(), COLUMN())),0,-1))</f>
        <v>用地面积*20</v>
      </c>
      <c r="BT444" s="2"/>
      <c r="BU444" s="19" t="str" cm="1">
        <f t="array" aca="1" ref="BU444" ca="1">IF(OFFSET(INDIRECT(ADDRESS(ROW(), COLUMN())),0,-1)="",VLOOKUP($G444,$A:$AAE,COLUMN(),FALSE),OFFSET(INDIRECT(ADDRESS(ROW(), COLUMN())),0,-1))</f>
        <v>41.9pcu/万平方米，50：50</v>
      </c>
      <c r="BV444" s="2"/>
      <c r="BW444" s="19" t="str" cm="1">
        <f t="array" aca="1" ref="BW444" ca="1">IF(OFFSET(INDIRECT(ADDRESS(ROW(), COLUMN())),0,-1)="",VLOOKUP($G444,$A:$AAE,COLUMN(),FALSE),OFFSET(INDIRECT(ADDRESS(ROW(), COLUMN())),0,-1))</f>
        <v>地块建筑面积/10000*41.9*0.50</v>
      </c>
      <c r="BX444" s="2"/>
      <c r="BY444" s="19" t="str" cm="1">
        <f t="array" aca="1" ref="BY444" ca="1">IF(OFFSET(INDIRECT(ADDRESS(ROW(), COLUMN())),0,-1)="",VLOOKUP($G444,$A:$AAE,COLUMN(),FALSE),OFFSET(INDIRECT(ADDRESS(ROW(), COLUMN())),0,-1))</f>
        <v>地块建筑面积/10000*41.9*0.50</v>
      </c>
      <c r="BZ444" s="102"/>
      <c r="CA444" s="19" t="str" cm="1">
        <f t="array" aca="1" ref="CA444" ca="1">IF(OFFSET(INDIRECT(ADDRESS(ROW(), COLUMN())),0,-1)="",VLOOKUP($G444,$A:$AAE,COLUMN(),FALSE),OFFSET(INDIRECT(ADDRESS(ROW(), COLUMN())),0,-1))</f>
        <v>-</v>
      </c>
      <c r="CB444" s="19"/>
      <c r="CC444" s="19" cm="1">
        <f t="array" aca="1" ref="CC444" ca="1">IF(OFFSET(INDIRECT(ADDRESS(ROW(), COLUMN())),0,-1)="",VLOOKUP($G444,$A:$AAE,COLUMN(),FALSE),OFFSET(INDIRECT(ADDRESS(ROW(), COLUMN())),0,-1))</f>
        <v>0</v>
      </c>
      <c r="CD444" s="19"/>
      <c r="CE444" s="19" t="str" cm="1">
        <f t="array" aca="1" ref="CE444" ca="1">IF(OFFSET(INDIRECT(ADDRESS(ROW(), COLUMN())),0,-1)="",VLOOKUP($G444,$A:$AAE,COLUMN(),FALSE),OFFSET(INDIRECT(ADDRESS(ROW(), COLUMN())),0,-1))</f>
        <v>地块建筑面积*0.15*0.08</v>
      </c>
      <c r="CF444" s="19"/>
      <c r="CG444" s="19" t="str" cm="1">
        <f t="array" aca="1" ref="CG444" ca="1">IF(OFFSET(INDIRECT(ADDRESS(ROW(), COLUMN())),0,-1)="",VLOOKUP($G444,$A:$AAE,COLUMN(),FALSE),OFFSET(INDIRECT(ADDRESS(ROW(), COLUMN())),0,-1))</f>
        <v>地块建筑面积*0.15*0.08</v>
      </c>
      <c r="CH444" s="19" t="s">
        <v>2140</v>
      </c>
      <c r="CI444" s="56" t="str" cm="1">
        <f t="array" aca="1" ref="CI444" ca="1">IF(OFFSET(INDIRECT(ADDRESS(ROW(), COLUMN())),0,-1)="",VLOOKUP($G444,$A:$AAE,COLUMN(),FALSE),OFFSET(INDIRECT(ADDRESS(ROW(), COLUMN())),0,-1))</f>
        <v>村庄建设用地</v>
      </c>
      <c r="CJ444" s="75" t="s">
        <v>1962</v>
      </c>
      <c r="CK444" s="78" t="str">
        <f t="shared" si="306"/>
        <v>唯一标识:Wv#仓储用地#城规</v>
      </c>
      <c r="CL444" s="78" t="str">
        <f t="shared" si="307"/>
        <v>性质名称:仓储用地</v>
      </c>
      <c r="CM444" s="78" t="str">
        <f t="shared" si="308"/>
        <v>地块性质过滤:</v>
      </c>
      <c r="CN444" s="78" t="str">
        <f t="shared" si="309"/>
        <v>地块性质:Wv</v>
      </c>
      <c r="CO444" s="78" t="str">
        <f t="shared" si="310"/>
        <v>地类标准:城规</v>
      </c>
      <c r="CP444" s="78" t="str">
        <f t="shared" si="311"/>
        <v>地块性质别称:</v>
      </c>
      <c r="CQ444" s="78" t="str">
        <f t="shared" si="312"/>
        <v>属性继承:W#物流仓储用地#城规</v>
      </c>
      <c r="CR444" s="78" t="str">
        <f t="shared" si="313"/>
        <v>父类:W</v>
      </c>
      <c r="CS444" s="78" t="str">
        <f t="shared" si="314"/>
        <v>级别继承:H14#村庄建设用地#城规</v>
      </c>
      <c r="CT444" s="78" t="str">
        <f t="shared" si="315"/>
        <v>级别层次:4</v>
      </c>
      <c r="CU444" s="78" t="str">
        <f t="shared" si="316"/>
        <v>级别:3H14</v>
      </c>
      <c r="CV444" s="78" t="str">
        <f t="shared" ca="1" si="317"/>
        <v>地块颜色:133,96,168</v>
      </c>
      <c r="CW444" s="78" t="str">
        <f t="shared" ca="1" si="318"/>
        <v>建筑面积公式:面积*容积率</v>
      </c>
      <c r="CX444" s="78" t="str">
        <f t="shared" ca="1" si="319"/>
        <v>住宅建筑面积公式:地块建筑面积*0</v>
      </c>
      <c r="CY444" s="78" t="str">
        <f t="shared" ca="1" si="320"/>
        <v>商服建筑面积公式:地块建筑面积*0</v>
      </c>
      <c r="CZ444" s="78" t="str">
        <f t="shared" ca="1" si="321"/>
        <v>商服中商业建筑面积公式:地块建筑面积*0</v>
      </c>
      <c r="DA444" s="78" t="str">
        <f t="shared" ca="1" si="322"/>
        <v>商服中办公建筑面积公式:地块建筑面积*0</v>
      </c>
      <c r="DB444" s="78" t="str">
        <f t="shared" ca="1" si="323"/>
        <v>公服建筑面积公式:地块建筑面积*0</v>
      </c>
      <c r="DC444" s="78" t="str">
        <f t="shared" ca="1" si="324"/>
        <v>工业建筑面积公式:地块建筑面积*1</v>
      </c>
      <c r="DD444" s="78" t="str">
        <f t="shared" ca="1" si="325"/>
        <v>市政建筑面积公式:地块建筑面积*0</v>
      </c>
      <c r="DE444" s="78" t="str">
        <f t="shared" ca="1" si="350"/>
        <v>绿地面积指定指标:面积*0</v>
      </c>
      <c r="DF444" s="78" t="str">
        <f t="shared" ca="1" si="351"/>
        <v>绿地面积指定公式:面积*0</v>
      </c>
      <c r="DG444" s="78" t="str">
        <f t="shared" ca="1" si="326"/>
        <v>户数指标:-</v>
      </c>
      <c r="DH444" s="78" t="str">
        <f t="shared" ca="1" si="327"/>
        <v>户数公式:0</v>
      </c>
      <c r="DI444" s="78" t="str">
        <f t="shared" ca="1" si="328"/>
        <v>人数指标:-</v>
      </c>
      <c r="DJ444" s="78" t="str">
        <f t="shared" ca="1" si="329"/>
        <v>人数公式:0</v>
      </c>
      <c r="DK444" s="78" t="str">
        <f t="shared" ca="1" si="330"/>
        <v>就业指标:10岗位/公顷</v>
      </c>
      <c r="DL444" s="78" t="str">
        <f t="shared" ca="1" si="331"/>
        <v>就业公式:用地面积*10</v>
      </c>
      <c r="DM444" s="78" t="str">
        <f t="shared" ca="1" si="332"/>
        <v>机动车指标:0.5个/100平方米</v>
      </c>
      <c r="DN444" s="78" t="str">
        <f t="shared" ca="1" si="333"/>
        <v>机动车公式:地块建筑面积*0.5/100</v>
      </c>
      <c r="DO444" s="78" t="str">
        <f t="shared" ca="1" si="334"/>
        <v>用水量指标:30立方米/公顷*日</v>
      </c>
      <c r="DP444" s="78" t="str">
        <f t="shared" ca="1" si="335"/>
        <v>用水量公式:用地面积*30</v>
      </c>
      <c r="DQ444" s="78" t="str">
        <f t="shared" ca="1" si="336"/>
        <v>污水折算系数:0.85</v>
      </c>
      <c r="DR444" s="78" t="str">
        <f t="shared" ca="1" si="337"/>
        <v>污水量公式:用水量*0.85</v>
      </c>
      <c r="DS444" s="78" t="str">
        <f t="shared" ca="1" si="338"/>
        <v>用电负荷指标:50千瓦/公顷</v>
      </c>
      <c r="DT444" s="78" t="str">
        <f t="shared" ca="1" si="339"/>
        <v>同时率:1</v>
      </c>
      <c r="DU444" s="78" t="str">
        <f t="shared" ca="1" si="340"/>
        <v>用电量公式:用地面积*50*1</v>
      </c>
      <c r="DV444" s="78" t="str">
        <f t="shared" ca="1" si="341"/>
        <v>固话装机指标:80门/公顷</v>
      </c>
      <c r="DW444" s="78" t="str">
        <f t="shared" ca="1" si="342"/>
        <v>固话量公式:用地面积*80</v>
      </c>
      <c r="DX444" s="78" t="str">
        <f t="shared" ca="1" si="343"/>
        <v>有线电视指标:20门/公顷</v>
      </c>
      <c r="DY444" s="78" t="str">
        <f t="shared" ca="1" si="344"/>
        <v>电视量公式:用地面积*20</v>
      </c>
      <c r="DZ444" s="78" t="str">
        <f t="shared" ca="1" si="345"/>
        <v>高峰机动车生成量指标:41.9pcu/万平方米，50：50</v>
      </c>
      <c r="EA444" s="78" t="str">
        <f t="shared" ca="1" si="346"/>
        <v>高峰机动车吸引量公式:地块建筑面积/10000*41.9*0.50</v>
      </c>
      <c r="EB444" s="78" t="str">
        <f t="shared" ca="1" si="347"/>
        <v>高峰机动车发生量公式:地块建筑面积/10000*41.9*0.50</v>
      </c>
      <c r="EC444" s="78" t="str">
        <f t="shared" ca="1" si="352"/>
        <v>地下空间指标:-</v>
      </c>
      <c r="ED444" s="78" t="str">
        <f t="shared" ca="1" si="348"/>
        <v>地下空间公式:0</v>
      </c>
      <c r="EE444" s="78" t="str">
        <f t="shared" ca="1" si="353"/>
        <v>人防指标:地块建筑面积*0.15*0.08</v>
      </c>
      <c r="EF444" s="78" t="str">
        <f t="shared" ca="1" si="349"/>
        <v>人防公式:地块建筑面积*0.15*0.08</v>
      </c>
      <c r="EG444" s="78" t="str">
        <f t="shared" ca="1" si="356"/>
        <v>用地构成:村庄建设用地</v>
      </c>
      <c r="EH444" s="78" t="s">
        <v>1962</v>
      </c>
      <c r="EI444" s="79" t="str">
        <f t="shared" ca="1" si="354"/>
        <v>唯一标识:Wv#仓储用地#城规;性质名称:仓储用地;地块性质过滤:;地块性质:Wv;地类标准:城规;地块性质别称:;属性继承:W#物流仓储用地#城规;父类:W;级别继承:H14#村庄建设用地#城规;级别层次:4;级别:3H14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444" t="s">
        <v>1962</v>
      </c>
    </row>
    <row r="445" spans="1:140" ht="16.5" x14ac:dyDescent="0.2">
      <c r="A445" s="40" t="str">
        <f t="shared" si="355"/>
        <v>Sv#交通运输用地#城规</v>
      </c>
      <c r="B445" s="40" t="s">
        <v>2293</v>
      </c>
      <c r="C445" s="40"/>
      <c r="D445" s="40" t="s">
        <v>1103</v>
      </c>
      <c r="E445" s="40" t="s">
        <v>1276</v>
      </c>
      <c r="F445" s="40"/>
      <c r="G445" s="40" t="s">
        <v>95</v>
      </c>
      <c r="H445" s="40" t="s">
        <v>990</v>
      </c>
      <c r="I445" s="40" t="s">
        <v>115</v>
      </c>
      <c r="J445" s="40">
        <v>4</v>
      </c>
      <c r="K445" s="40" t="s">
        <v>1525</v>
      </c>
      <c r="L445" s="40"/>
      <c r="M445" s="40" t="str" cm="1">
        <f t="array" aca="1" ref="M445" ca="1">IF(OFFSET(INDIRECT(ADDRESS(ROW(), COLUMN())),0,-1)="",VLOOKUP($G445,$A:$AAE,COLUMN(),FALSE),OFFSET(INDIRECT(ADDRESS(ROW(), COLUMN())),0,-1))</f>
        <v>210,210,211</v>
      </c>
      <c r="N445" s="3"/>
      <c r="O445" s="40" t="str" cm="1">
        <f t="array" aca="1" ref="O445" ca="1">IF(OFFSET(INDIRECT(ADDRESS(ROW(), COLUMN())),0,-1)="",VLOOKUP($G445,$A:$AAE,COLUMN(),FALSE),OFFSET(INDIRECT(ADDRESS(ROW(), COLUMN())),0,-1))</f>
        <v>面积*容积率</v>
      </c>
      <c r="P445" s="3"/>
      <c r="Q445" s="3" t="str" cm="1">
        <f t="array" aca="1" ref="Q445" ca="1">IF(OFFSET(INDIRECT(ADDRESS(ROW(), COLUMN())),0,-1)="",VLOOKUP($G445,$A:$AAE,COLUMN(),FALSE),OFFSET(INDIRECT(ADDRESS(ROW(), COLUMN())),0,-1))</f>
        <v>地块建筑面积*0</v>
      </c>
      <c r="R445" s="3"/>
      <c r="S445" s="3" t="str" cm="1">
        <f t="array" aca="1" ref="S445" ca="1">IF(OFFSET(INDIRECT(ADDRESS(ROW(), COLUMN())),0,-1)="",VLOOKUP($G445,$A:$AAE,COLUMN(),FALSE),OFFSET(INDIRECT(ADDRESS(ROW(), COLUMN())),0,-1))</f>
        <v>地块建筑面积*0</v>
      </c>
      <c r="T445" s="3"/>
      <c r="U445" s="3" t="str" cm="1">
        <f t="array" aca="1" ref="U445" ca="1">IF(OFFSET(INDIRECT(ADDRESS(ROW(), COLUMN())),0,-1)="",VLOOKUP($G445,$A:$AAE,COLUMN(),FALSE),OFFSET(INDIRECT(ADDRESS(ROW(), COLUMN())),0,-1))</f>
        <v>地块建筑面积*0</v>
      </c>
      <c r="V445" s="3"/>
      <c r="W445" s="40" t="str" cm="1">
        <f t="array" aca="1" ref="W445" ca="1">IF(OFFSET(INDIRECT(ADDRESS(ROW(), COLUMN())),0,-1)="",VLOOKUP($G445,$A:$AAE,COLUMN(),FALSE),OFFSET(INDIRECT(ADDRESS(ROW(), COLUMN())),0,-1))</f>
        <v>地块建筑面积*0</v>
      </c>
      <c r="X445" s="3"/>
      <c r="Y445" s="3" t="str" cm="1">
        <f t="array" aca="1" ref="Y445" ca="1">IF(OFFSET(INDIRECT(ADDRESS(ROW(), COLUMN())),0,-1)="",VLOOKUP($G445,$A:$AAE,COLUMN(),FALSE),OFFSET(INDIRECT(ADDRESS(ROW(), COLUMN())),0,-1))</f>
        <v>地块建筑面积*0</v>
      </c>
      <c r="Z445" s="3"/>
      <c r="AA445" s="3" t="str" cm="1">
        <f t="array" aca="1" ref="AA445" ca="1">IF(OFFSET(INDIRECT(ADDRESS(ROW(), COLUMN())),0,-1)="",VLOOKUP($G445,$A:$AAE,COLUMN(),FALSE),OFFSET(INDIRECT(ADDRESS(ROW(), COLUMN())),0,-1))</f>
        <v>地块建筑面积*0</v>
      </c>
      <c r="AB445" s="3"/>
      <c r="AC445" s="3" t="str" cm="1">
        <f t="array" aca="1" ref="AC445" ca="1">IF(OFFSET(INDIRECT(ADDRESS(ROW(), COLUMN())),0,-1)="",VLOOKUP($G445,$A:$AAE,COLUMN(),FALSE),OFFSET(INDIRECT(ADDRESS(ROW(), COLUMN())),0,-1))</f>
        <v>地块建筑面积*0</v>
      </c>
      <c r="AD445" s="3"/>
      <c r="AE445" s="3" t="str" cm="1">
        <f t="array" aca="1" ref="AE445" ca="1">IF(OFFSET(INDIRECT(ADDRESS(ROW(), COLUMN())),0,-1)="",VLOOKUP($G445,$A:$AAE,COLUMN(),FALSE),OFFSET(INDIRECT(ADDRESS(ROW(), COLUMN())),0,-1))</f>
        <v>面积*0</v>
      </c>
      <c r="AF445" s="3"/>
      <c r="AG445" s="3" t="str" cm="1">
        <f t="array" aca="1" ref="AG445" ca="1">IF(OFFSET(INDIRECT(ADDRESS(ROW(), COLUMN())),0,-1)="",VLOOKUP($G445,$A:$AAE,COLUMN(),FALSE),OFFSET(INDIRECT(ADDRESS(ROW(), COLUMN())),0,-1))</f>
        <v>面积*0</v>
      </c>
      <c r="AH445" s="3"/>
      <c r="AI445" s="3" t="str" cm="1">
        <f t="array" aca="1" ref="AI445" ca="1">IF(OFFSET(INDIRECT(ADDRESS(ROW(), COLUMN())),0,-1)="",VLOOKUP($G445,$A:$AAE,COLUMN(),FALSE),OFFSET(INDIRECT(ADDRESS(ROW(), COLUMN())),0,-1))</f>
        <v>-</v>
      </c>
      <c r="AJ445" s="3"/>
      <c r="AK445" s="3" cm="1">
        <f t="array" aca="1" ref="AK445" ca="1">IF(OFFSET(INDIRECT(ADDRESS(ROW(), COLUMN())),0,-1)="",VLOOKUP($G445,$A:$AAE,COLUMN(),FALSE),OFFSET(INDIRECT(ADDRESS(ROW(), COLUMN())),0,-1))</f>
        <v>0</v>
      </c>
      <c r="AL445" s="3"/>
      <c r="AM445" s="3" t="str" cm="1">
        <f t="array" aca="1" ref="AM445" ca="1">IF(OFFSET(INDIRECT(ADDRESS(ROW(), COLUMN())),0,-1)="",VLOOKUP($G445,$A:$AAE,COLUMN(),FALSE),OFFSET(INDIRECT(ADDRESS(ROW(), COLUMN())),0,-1))</f>
        <v>-</v>
      </c>
      <c r="AN445" s="3"/>
      <c r="AO445" s="3" cm="1">
        <f t="array" aca="1" ref="AO445" ca="1">IF(OFFSET(INDIRECT(ADDRESS(ROW(), COLUMN())),0,-1)="",VLOOKUP($G445,$A:$AAE,COLUMN(),FALSE),OFFSET(INDIRECT(ADDRESS(ROW(), COLUMN())),0,-1))</f>
        <v>0</v>
      </c>
      <c r="AP445" s="3"/>
      <c r="AQ445" s="3" t="str" cm="1">
        <f t="array" aca="1" ref="AQ445" ca="1">IF(OFFSET(INDIRECT(ADDRESS(ROW(), COLUMN())),0,-1)="",VLOOKUP($G445,$A:$AAE,COLUMN(),FALSE),OFFSET(INDIRECT(ADDRESS(ROW(), COLUMN())),0,-1))</f>
        <v>0.015公顷/岗位</v>
      </c>
      <c r="AR445" s="3"/>
      <c r="AS445" s="3" t="str" cm="1">
        <f t="array" aca="1" ref="AS445" ca="1">IF(OFFSET(INDIRECT(ADDRESS(ROW(), COLUMN())),0,-1)="",VLOOKUP($G445,$A:$AAE,COLUMN(),FALSE),OFFSET(INDIRECT(ADDRESS(ROW(), COLUMN())),0,-1))</f>
        <v>用地面积/0.015</v>
      </c>
      <c r="AT445" s="3"/>
      <c r="AU445" s="3" t="str" cm="1">
        <f t="array" aca="1" ref="AU445" ca="1">IF(OFFSET(INDIRECT(ADDRESS(ROW(), COLUMN())),0,-1)="",VLOOKUP($G445,$A:$AAE,COLUMN(),FALSE),OFFSET(INDIRECT(ADDRESS(ROW(), COLUMN())),0,-1))</f>
        <v>-</v>
      </c>
      <c r="AV445" s="3"/>
      <c r="AW445" s="3" cm="1">
        <f t="array" aca="1" ref="AW445" ca="1">IF(OFFSET(INDIRECT(ADDRESS(ROW(), COLUMN())),0,-1)="",VLOOKUP($G445,$A:$AAE,COLUMN(),FALSE),OFFSET(INDIRECT(ADDRESS(ROW(), COLUMN())),0,-1))</f>
        <v>0</v>
      </c>
      <c r="AX445" s="2"/>
      <c r="AY445" s="3" t="str" cm="1">
        <f t="array" aca="1" ref="AY445" ca="1">IF(OFFSET(INDIRECT(ADDRESS(ROW(), COLUMN())),0,-1)="",VLOOKUP($G445,$A:$AAE,COLUMN(),FALSE),OFFSET(INDIRECT(ADDRESS(ROW(), COLUMN())),0,-1))</f>
        <v>30立方米/公顷*日</v>
      </c>
      <c r="AZ445" s="2"/>
      <c r="BA445" s="3" t="str" cm="1">
        <f t="array" aca="1" ref="BA445" ca="1">IF(OFFSET(INDIRECT(ADDRESS(ROW(), COLUMN())),0,-1)="",VLOOKUP($G445,$A:$AAE,COLUMN(),FALSE),OFFSET(INDIRECT(ADDRESS(ROW(), COLUMN())),0,-1))</f>
        <v>用地面积*30</v>
      </c>
      <c r="BB445" s="2"/>
      <c r="BC445" s="3" cm="1">
        <f t="array" aca="1" ref="BC445" ca="1">IF(OFFSET(INDIRECT(ADDRESS(ROW(), COLUMN())),0,-1)="",VLOOKUP($G445,$A:$AAE,COLUMN(),FALSE),OFFSET(INDIRECT(ADDRESS(ROW(), COLUMN())),0,-1))</f>
        <v>0</v>
      </c>
      <c r="BD445" s="2"/>
      <c r="BE445" s="3" t="str" cm="1">
        <f t="array" aca="1" ref="BE445" ca="1">IF(OFFSET(INDIRECT(ADDRESS(ROW(), COLUMN())),0,-1)="",VLOOKUP($G445,$A:$AAE,COLUMN(),FALSE),OFFSET(INDIRECT(ADDRESS(ROW(), COLUMN())),0,-1))</f>
        <v>用水量*0</v>
      </c>
      <c r="BF445" s="2"/>
      <c r="BG445" s="3" t="str" cm="1">
        <f t="array" aca="1" ref="BG445" ca="1">IF(OFFSET(INDIRECT(ADDRESS(ROW(), COLUMN())),0,-1)="",VLOOKUP($G445,$A:$AAE,COLUMN(),FALSE),OFFSET(INDIRECT(ADDRESS(ROW(), COLUMN())),0,-1))</f>
        <v>20千瓦/公顷</v>
      </c>
      <c r="BH445" s="2"/>
      <c r="BI445" s="3" cm="1">
        <f t="array" aca="1" ref="BI445" ca="1">IF(OFFSET(INDIRECT(ADDRESS(ROW(), COLUMN())),0,-1)="",VLOOKUP($G445,$A:$AAE,COLUMN(),FALSE),OFFSET(INDIRECT(ADDRESS(ROW(), COLUMN())),0,-1))</f>
        <v>1</v>
      </c>
      <c r="BJ445" s="2"/>
      <c r="BK445" s="3" t="str" cm="1">
        <f t="array" aca="1" ref="BK445" ca="1">IF(OFFSET(INDIRECT(ADDRESS(ROW(), COLUMN())),0,-1)="",VLOOKUP($G445,$A:$AAE,COLUMN(),FALSE),OFFSET(INDIRECT(ADDRESS(ROW(), COLUMN())),0,-1))</f>
        <v>用地面积*20*1</v>
      </c>
      <c r="BL445" s="2"/>
      <c r="BM445" s="3" t="str" cm="1">
        <f t="array" aca="1" ref="BM445" ca="1">IF(OFFSET(INDIRECT(ADDRESS(ROW(), COLUMN())),0,-1)="",VLOOKUP($G445,$A:$AAE,COLUMN(),FALSE),OFFSET(INDIRECT(ADDRESS(ROW(), COLUMN())),0,-1))</f>
        <v>30门/公顷</v>
      </c>
      <c r="BN445" s="2"/>
      <c r="BO445" s="3" t="str" cm="1">
        <f t="array" aca="1" ref="BO445" ca="1">IF(OFFSET(INDIRECT(ADDRESS(ROW(), COLUMN())),0,-1)="",VLOOKUP($G445,$A:$AAE,COLUMN(),FALSE),OFFSET(INDIRECT(ADDRESS(ROW(), COLUMN())),0,-1))</f>
        <v>用地面积*30</v>
      </c>
      <c r="BP445" s="2"/>
      <c r="BQ445" s="3" t="str" cm="1">
        <f t="array" aca="1" ref="BQ445" ca="1">IF(OFFSET(INDIRECT(ADDRESS(ROW(), COLUMN())),0,-1)="",VLOOKUP($G445,$A:$AAE,COLUMN(),FALSE),OFFSET(INDIRECT(ADDRESS(ROW(), COLUMN())),0,-1))</f>
        <v>20门/公顷</v>
      </c>
      <c r="BR445" s="2"/>
      <c r="BS445" s="3" t="str" cm="1">
        <f t="array" aca="1" ref="BS445" ca="1">IF(OFFSET(INDIRECT(ADDRESS(ROW(), COLUMN())),0,-1)="",VLOOKUP($G445,$A:$AAE,COLUMN(),FALSE),OFFSET(INDIRECT(ADDRESS(ROW(), COLUMN())),0,-1))</f>
        <v>用地面积*20</v>
      </c>
      <c r="BT445" s="2"/>
      <c r="BU445" s="3" t="str" cm="1">
        <f t="array" aca="1" ref="BU445" ca="1">IF(OFFSET(INDIRECT(ADDRESS(ROW(), COLUMN())),0,-1)="",VLOOKUP($G445,$A:$AAE,COLUMN(),FALSE),OFFSET(INDIRECT(ADDRESS(ROW(), COLUMN())),0,-1))</f>
        <v>-</v>
      </c>
      <c r="BV445" s="2"/>
      <c r="BW445" s="3" cm="1">
        <f t="array" aca="1" ref="BW445" ca="1">IF(OFFSET(INDIRECT(ADDRESS(ROW(), COLUMN())),0,-1)="",VLOOKUP($G445,$A:$AAE,COLUMN(),FALSE),OFFSET(INDIRECT(ADDRESS(ROW(), COLUMN())),0,-1))</f>
        <v>0</v>
      </c>
      <c r="BX445" s="2"/>
      <c r="BY445" s="3" cm="1">
        <f t="array" aca="1" ref="BY445" ca="1">IF(OFFSET(INDIRECT(ADDRESS(ROW(), COLUMN())),0,-1)="",VLOOKUP($G445,$A:$AAE,COLUMN(),FALSE),OFFSET(INDIRECT(ADDRESS(ROW(), COLUMN())),0,-1))</f>
        <v>0</v>
      </c>
      <c r="BZ445" s="86"/>
      <c r="CA445" s="3" t="str" cm="1">
        <f t="array" aca="1" ref="CA445" ca="1">IF(OFFSET(INDIRECT(ADDRESS(ROW(), COLUMN())),0,-1)="",VLOOKUP($G445,$A:$AAE,COLUMN(),FALSE),OFFSET(INDIRECT(ADDRESS(ROW(), COLUMN())),0,-1))</f>
        <v>-</v>
      </c>
      <c r="CB445" s="3"/>
      <c r="CC445" s="3" cm="1">
        <f t="array" aca="1" ref="CC445" ca="1">IF(OFFSET(INDIRECT(ADDRESS(ROW(), COLUMN())),0,-1)="",VLOOKUP($G445,$A:$AAE,COLUMN(),FALSE),OFFSET(INDIRECT(ADDRESS(ROW(), COLUMN())),0,-1))</f>
        <v>0</v>
      </c>
      <c r="CD445" s="3"/>
      <c r="CE445" s="3" t="str" cm="1">
        <f t="array" aca="1" ref="CE445" ca="1">IF(OFFSET(INDIRECT(ADDRESS(ROW(), COLUMN())),0,-1)="",VLOOKUP($G445,$A:$AAE,COLUMN(),FALSE),OFFSET(INDIRECT(ADDRESS(ROW(), COLUMN())),0,-1))</f>
        <v>-</v>
      </c>
      <c r="CF445" s="3"/>
      <c r="CG445" s="3" cm="1">
        <f t="array" aca="1" ref="CG445" ca="1">IF(OFFSET(INDIRECT(ADDRESS(ROW(), COLUMN())),0,-1)="",VLOOKUP($G445,$A:$AAE,COLUMN(),FALSE),OFFSET(INDIRECT(ADDRESS(ROW(), COLUMN())),0,-1))</f>
        <v>0</v>
      </c>
      <c r="CH445" s="3" t="s">
        <v>2140</v>
      </c>
      <c r="CI445" s="40" t="str" cm="1">
        <f t="array" aca="1" ref="CI445" ca="1">IF(OFFSET(INDIRECT(ADDRESS(ROW(), COLUMN())),0,-1)="",VLOOKUP($G445,$A:$AAE,COLUMN(),FALSE),OFFSET(INDIRECT(ADDRESS(ROW(), COLUMN())),0,-1))</f>
        <v>村庄建设用地</v>
      </c>
      <c r="CJ445" s="75" t="s">
        <v>1962</v>
      </c>
      <c r="CK445" s="78" t="str">
        <f t="shared" si="306"/>
        <v>唯一标识:Sv#交通运输用地#城规</v>
      </c>
      <c r="CL445" s="78" t="str">
        <f t="shared" si="307"/>
        <v>性质名称:交通运输用地</v>
      </c>
      <c r="CM445" s="78" t="str">
        <f t="shared" si="308"/>
        <v>地块性质过滤:</v>
      </c>
      <c r="CN445" s="78" t="str">
        <f t="shared" si="309"/>
        <v>地块性质:Sv</v>
      </c>
      <c r="CO445" s="78" t="str">
        <f t="shared" si="310"/>
        <v>地类标准:城规</v>
      </c>
      <c r="CP445" s="78" t="str">
        <f t="shared" si="311"/>
        <v>地块性质别称:</v>
      </c>
      <c r="CQ445" s="78" t="str">
        <f t="shared" si="312"/>
        <v>属性继承:S#交通设施用地#城规</v>
      </c>
      <c r="CR445" s="78" t="str">
        <f t="shared" si="313"/>
        <v>父类:S</v>
      </c>
      <c r="CS445" s="78" t="str">
        <f t="shared" si="314"/>
        <v>级别继承:H14#村庄建设用地#城规</v>
      </c>
      <c r="CT445" s="78" t="str">
        <f t="shared" si="315"/>
        <v>级别层次:4</v>
      </c>
      <c r="CU445" s="78" t="str">
        <f t="shared" si="316"/>
        <v>级别:3H14</v>
      </c>
      <c r="CV445" s="78" t="str">
        <f t="shared" ca="1" si="317"/>
        <v>地块颜色:210,210,211</v>
      </c>
      <c r="CW445" s="78" t="str">
        <f t="shared" ca="1" si="318"/>
        <v>建筑面积公式:面积*容积率</v>
      </c>
      <c r="CX445" s="78" t="str">
        <f t="shared" ca="1" si="319"/>
        <v>住宅建筑面积公式:地块建筑面积*0</v>
      </c>
      <c r="CY445" s="78" t="str">
        <f t="shared" ca="1" si="320"/>
        <v>商服建筑面积公式:地块建筑面积*0</v>
      </c>
      <c r="CZ445" s="78" t="str">
        <f t="shared" ca="1" si="321"/>
        <v>商服中商业建筑面积公式:地块建筑面积*0</v>
      </c>
      <c r="DA445" s="78" t="str">
        <f t="shared" ca="1" si="322"/>
        <v>商服中办公建筑面积公式:地块建筑面积*0</v>
      </c>
      <c r="DB445" s="78" t="str">
        <f t="shared" ca="1" si="323"/>
        <v>公服建筑面积公式:地块建筑面积*0</v>
      </c>
      <c r="DC445" s="78" t="str">
        <f t="shared" ca="1" si="324"/>
        <v>工业建筑面积公式:地块建筑面积*0</v>
      </c>
      <c r="DD445" s="78" t="str">
        <f t="shared" ca="1" si="325"/>
        <v>市政建筑面积公式:地块建筑面积*0</v>
      </c>
      <c r="DE445" s="78" t="str">
        <f t="shared" ca="1" si="350"/>
        <v>绿地面积指定指标:面积*0</v>
      </c>
      <c r="DF445" s="78" t="str">
        <f t="shared" ca="1" si="351"/>
        <v>绿地面积指定公式:面积*0</v>
      </c>
      <c r="DG445" s="78" t="str">
        <f t="shared" ca="1" si="326"/>
        <v>户数指标:-</v>
      </c>
      <c r="DH445" s="78" t="str">
        <f t="shared" ca="1" si="327"/>
        <v>户数公式:0</v>
      </c>
      <c r="DI445" s="78" t="str">
        <f t="shared" ca="1" si="328"/>
        <v>人数指标:-</v>
      </c>
      <c r="DJ445" s="78" t="str">
        <f t="shared" ca="1" si="329"/>
        <v>人数公式:0</v>
      </c>
      <c r="DK445" s="78" t="str">
        <f t="shared" ca="1" si="330"/>
        <v>就业指标:0.015公顷/岗位</v>
      </c>
      <c r="DL445" s="78" t="str">
        <f t="shared" ca="1" si="331"/>
        <v>就业公式:用地面积/0.015</v>
      </c>
      <c r="DM445" s="78" t="str">
        <f t="shared" ca="1" si="332"/>
        <v>机动车指标:-</v>
      </c>
      <c r="DN445" s="78" t="str">
        <f t="shared" ca="1" si="333"/>
        <v>机动车公式:0</v>
      </c>
      <c r="DO445" s="78" t="str">
        <f t="shared" ca="1" si="334"/>
        <v>用水量指标:30立方米/公顷*日</v>
      </c>
      <c r="DP445" s="78" t="str">
        <f t="shared" ca="1" si="335"/>
        <v>用水量公式:用地面积*30</v>
      </c>
      <c r="DQ445" s="78" t="str">
        <f t="shared" ca="1" si="336"/>
        <v>污水折算系数:0</v>
      </c>
      <c r="DR445" s="78" t="str">
        <f t="shared" ca="1" si="337"/>
        <v>污水量公式:用水量*0</v>
      </c>
      <c r="DS445" s="78" t="str">
        <f t="shared" ca="1" si="338"/>
        <v>用电负荷指标:20千瓦/公顷</v>
      </c>
      <c r="DT445" s="78" t="str">
        <f t="shared" ca="1" si="339"/>
        <v>同时率:1</v>
      </c>
      <c r="DU445" s="78" t="str">
        <f t="shared" ca="1" si="340"/>
        <v>用电量公式:用地面积*20*1</v>
      </c>
      <c r="DV445" s="78" t="str">
        <f t="shared" ca="1" si="341"/>
        <v>固话装机指标:30门/公顷</v>
      </c>
      <c r="DW445" s="78" t="str">
        <f t="shared" ca="1" si="342"/>
        <v>固话量公式:用地面积*30</v>
      </c>
      <c r="DX445" s="78" t="str">
        <f t="shared" ca="1" si="343"/>
        <v>有线电视指标:20门/公顷</v>
      </c>
      <c r="DY445" s="78" t="str">
        <f t="shared" ca="1" si="344"/>
        <v>电视量公式:用地面积*20</v>
      </c>
      <c r="DZ445" s="78" t="str">
        <f t="shared" ca="1" si="345"/>
        <v>高峰机动车生成量指标:-</v>
      </c>
      <c r="EA445" s="78" t="str">
        <f t="shared" ca="1" si="346"/>
        <v>高峰机动车吸引量公式:0</v>
      </c>
      <c r="EB445" s="78" t="str">
        <f t="shared" ca="1" si="347"/>
        <v>高峰机动车发生量公式:0</v>
      </c>
      <c r="EC445" s="78" t="str">
        <f t="shared" ca="1" si="352"/>
        <v>地下空间指标:-</v>
      </c>
      <c r="ED445" s="78" t="str">
        <f t="shared" ca="1" si="348"/>
        <v>地下空间公式:0</v>
      </c>
      <c r="EE445" s="78" t="str">
        <f t="shared" ca="1" si="353"/>
        <v>人防指标:-</v>
      </c>
      <c r="EF445" s="78" t="str">
        <f t="shared" ca="1" si="349"/>
        <v>人防公式:0</v>
      </c>
      <c r="EG445" s="78" t="str">
        <f t="shared" ca="1" si="356"/>
        <v>用地构成:村庄建设用地</v>
      </c>
      <c r="EH445" s="78" t="s">
        <v>1962</v>
      </c>
      <c r="EI445" s="79" t="str">
        <f t="shared" ca="1" si="354"/>
        <v>唯一标识:Sv#交通运输用地#城规;性质名称:交通运输用地;地块性质过滤:;地块性质:Sv;地类标准:城规;地块性质别称:;属性继承:S#交通设施用地#城规;父类:S;级别继承:H14#村庄建设用地#城规;级别层次:4;级别:3H14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45" t="s">
        <v>1962</v>
      </c>
    </row>
    <row r="446" spans="1:140" ht="16.5" x14ac:dyDescent="0.2">
      <c r="A446" s="40" t="str">
        <f t="shared" si="355"/>
        <v>Sv1#乡村道路用地#城规</v>
      </c>
      <c r="B446" s="40" t="s">
        <v>526</v>
      </c>
      <c r="C446" s="40"/>
      <c r="D446" s="40" t="s">
        <v>1104</v>
      </c>
      <c r="E446" s="40" t="s">
        <v>1276</v>
      </c>
      <c r="F446" s="40"/>
      <c r="G446" s="40" t="s">
        <v>96</v>
      </c>
      <c r="H446" s="40" t="s">
        <v>1103</v>
      </c>
      <c r="I446" s="40" t="s">
        <v>122</v>
      </c>
      <c r="J446" s="40">
        <v>5</v>
      </c>
      <c r="K446" s="40" t="s">
        <v>1531</v>
      </c>
      <c r="L446" s="40"/>
      <c r="M446" s="40" t="str" cm="1">
        <f t="array" aca="1" ref="M446" ca="1">IF(OFFSET(INDIRECT(ADDRESS(ROW(), COLUMN())),0,-1)="",VLOOKUP($G446,$A:$AAE,COLUMN(),FALSE),OFFSET(INDIRECT(ADDRESS(ROW(), COLUMN())),0,-1))</f>
        <v>255,255,255</v>
      </c>
      <c r="N446" s="3"/>
      <c r="O446" s="40" t="str" cm="1">
        <f t="array" aca="1" ref="O446" ca="1">IF(OFFSET(INDIRECT(ADDRESS(ROW(), COLUMN())),0,-1)="",VLOOKUP($G446,$A:$AAE,COLUMN(),FALSE),OFFSET(INDIRECT(ADDRESS(ROW(), COLUMN())),0,-1))</f>
        <v>面积*容积率</v>
      </c>
      <c r="P446" s="3"/>
      <c r="Q446" s="3" t="str" cm="1">
        <f t="array" aca="1" ref="Q446" ca="1">IF(OFFSET(INDIRECT(ADDRESS(ROW(), COLUMN())),0,-1)="",VLOOKUP($G446,$A:$AAE,COLUMN(),FALSE),OFFSET(INDIRECT(ADDRESS(ROW(), COLUMN())),0,-1))</f>
        <v>地块建筑面积*0</v>
      </c>
      <c r="R446" s="3"/>
      <c r="S446" s="3" t="str" cm="1">
        <f t="array" aca="1" ref="S446" ca="1">IF(OFFSET(INDIRECT(ADDRESS(ROW(), COLUMN())),0,-1)="",VLOOKUP($G446,$A:$AAE,COLUMN(),FALSE),OFFSET(INDIRECT(ADDRESS(ROW(), COLUMN())),0,-1))</f>
        <v>地块建筑面积*0</v>
      </c>
      <c r="T446" s="3"/>
      <c r="U446" s="3" t="str" cm="1">
        <f t="array" aca="1" ref="U446" ca="1">IF(OFFSET(INDIRECT(ADDRESS(ROW(), COLUMN())),0,-1)="",VLOOKUP($G446,$A:$AAE,COLUMN(),FALSE),OFFSET(INDIRECT(ADDRESS(ROW(), COLUMN())),0,-1))</f>
        <v>地块建筑面积*0</v>
      </c>
      <c r="V446" s="3"/>
      <c r="W446" s="40" t="str" cm="1">
        <f t="array" aca="1" ref="W446" ca="1">IF(OFFSET(INDIRECT(ADDRESS(ROW(), COLUMN())),0,-1)="",VLOOKUP($G446,$A:$AAE,COLUMN(),FALSE),OFFSET(INDIRECT(ADDRESS(ROW(), COLUMN())),0,-1))</f>
        <v>地块建筑面积*0</v>
      </c>
      <c r="X446" s="3"/>
      <c r="Y446" s="3" t="str" cm="1">
        <f t="array" aca="1" ref="Y446" ca="1">IF(OFFSET(INDIRECT(ADDRESS(ROW(), COLUMN())),0,-1)="",VLOOKUP($G446,$A:$AAE,COLUMN(),FALSE),OFFSET(INDIRECT(ADDRESS(ROW(), COLUMN())),0,-1))</f>
        <v>地块建筑面积*0</v>
      </c>
      <c r="Z446" s="3"/>
      <c r="AA446" s="3" t="str" cm="1">
        <f t="array" aca="1" ref="AA446" ca="1">IF(OFFSET(INDIRECT(ADDRESS(ROW(), COLUMN())),0,-1)="",VLOOKUP($G446,$A:$AAE,COLUMN(),FALSE),OFFSET(INDIRECT(ADDRESS(ROW(), COLUMN())),0,-1))</f>
        <v>地块建筑面积*0</v>
      </c>
      <c r="AB446" s="3"/>
      <c r="AC446" s="3" t="str" cm="1">
        <f t="array" aca="1" ref="AC446" ca="1">IF(OFFSET(INDIRECT(ADDRESS(ROW(), COLUMN())),0,-1)="",VLOOKUP($G446,$A:$AAE,COLUMN(),FALSE),OFFSET(INDIRECT(ADDRESS(ROW(), COLUMN())),0,-1))</f>
        <v>地块建筑面积*0</v>
      </c>
      <c r="AD446" s="3"/>
      <c r="AE446" s="3" t="str" cm="1">
        <f t="array" aca="1" ref="AE446" ca="1">IF(OFFSET(INDIRECT(ADDRESS(ROW(), COLUMN())),0,-1)="",VLOOKUP($G446,$A:$AAE,COLUMN(),FALSE),OFFSET(INDIRECT(ADDRESS(ROW(), COLUMN())),0,-1))</f>
        <v>面积*0</v>
      </c>
      <c r="AF446" s="3"/>
      <c r="AG446" s="3" t="str" cm="1">
        <f t="array" aca="1" ref="AG446" ca="1">IF(OFFSET(INDIRECT(ADDRESS(ROW(), COLUMN())),0,-1)="",VLOOKUP($G446,$A:$AAE,COLUMN(),FALSE),OFFSET(INDIRECT(ADDRESS(ROW(), COLUMN())),0,-1))</f>
        <v>面积*0</v>
      </c>
      <c r="AH446" s="3"/>
      <c r="AI446" s="3" t="str" cm="1">
        <f t="array" aca="1" ref="AI446" ca="1">IF(OFFSET(INDIRECT(ADDRESS(ROW(), COLUMN())),0,-1)="",VLOOKUP($G446,$A:$AAE,COLUMN(),FALSE),OFFSET(INDIRECT(ADDRESS(ROW(), COLUMN())),0,-1))</f>
        <v>-</v>
      </c>
      <c r="AJ446" s="3"/>
      <c r="AK446" s="3" cm="1">
        <f t="array" aca="1" ref="AK446" ca="1">IF(OFFSET(INDIRECT(ADDRESS(ROW(), COLUMN())),0,-1)="",VLOOKUP($G446,$A:$AAE,COLUMN(),FALSE),OFFSET(INDIRECT(ADDRESS(ROW(), COLUMN())),0,-1))</f>
        <v>0</v>
      </c>
      <c r="AL446" s="3"/>
      <c r="AM446" s="3" t="str" cm="1">
        <f t="array" aca="1" ref="AM446" ca="1">IF(OFFSET(INDIRECT(ADDRESS(ROW(), COLUMN())),0,-1)="",VLOOKUP($G446,$A:$AAE,COLUMN(),FALSE),OFFSET(INDIRECT(ADDRESS(ROW(), COLUMN())),0,-1))</f>
        <v>-</v>
      </c>
      <c r="AN446" s="3"/>
      <c r="AO446" s="3" cm="1">
        <f t="array" aca="1" ref="AO446" ca="1">IF(OFFSET(INDIRECT(ADDRESS(ROW(), COLUMN())),0,-1)="",VLOOKUP($G446,$A:$AAE,COLUMN(),FALSE),OFFSET(INDIRECT(ADDRESS(ROW(), COLUMN())),0,-1))</f>
        <v>0</v>
      </c>
      <c r="AP446" s="3"/>
      <c r="AQ446" s="3" t="str" cm="1">
        <f t="array" aca="1" ref="AQ446" ca="1">IF(OFFSET(INDIRECT(ADDRESS(ROW(), COLUMN())),0,-1)="",VLOOKUP($G446,$A:$AAE,COLUMN(),FALSE),OFFSET(INDIRECT(ADDRESS(ROW(), COLUMN())),0,-1))</f>
        <v>0.015公顷/岗位</v>
      </c>
      <c r="AR446" s="3"/>
      <c r="AS446" s="3" t="str" cm="1">
        <f t="array" aca="1" ref="AS446" ca="1">IF(OFFSET(INDIRECT(ADDRESS(ROW(), COLUMN())),0,-1)="",VLOOKUP($G446,$A:$AAE,COLUMN(),FALSE),OFFSET(INDIRECT(ADDRESS(ROW(), COLUMN())),0,-1))</f>
        <v>用地面积/0.015</v>
      </c>
      <c r="AT446" s="3"/>
      <c r="AU446" s="3" t="str" cm="1">
        <f t="array" aca="1" ref="AU446" ca="1">IF(OFFSET(INDIRECT(ADDRESS(ROW(), COLUMN())),0,-1)="",VLOOKUP($G446,$A:$AAE,COLUMN(),FALSE),OFFSET(INDIRECT(ADDRESS(ROW(), COLUMN())),0,-1))</f>
        <v>-</v>
      </c>
      <c r="AV446" s="3"/>
      <c r="AW446" s="3" cm="1">
        <f t="array" aca="1" ref="AW446" ca="1">IF(OFFSET(INDIRECT(ADDRESS(ROW(), COLUMN())),0,-1)="",VLOOKUP($G446,$A:$AAE,COLUMN(),FALSE),OFFSET(INDIRECT(ADDRESS(ROW(), COLUMN())),0,-1))</f>
        <v>0</v>
      </c>
      <c r="AX446" s="2"/>
      <c r="AY446" s="3" t="str" cm="1">
        <f t="array" aca="1" ref="AY446" ca="1">IF(OFFSET(INDIRECT(ADDRESS(ROW(), COLUMN())),0,-1)="",VLOOKUP($G446,$A:$AAE,COLUMN(),FALSE),OFFSET(INDIRECT(ADDRESS(ROW(), COLUMN())),0,-1))</f>
        <v>30立方米/公顷*日</v>
      </c>
      <c r="AZ446" s="2"/>
      <c r="BA446" s="3" t="str" cm="1">
        <f t="array" aca="1" ref="BA446" ca="1">IF(OFFSET(INDIRECT(ADDRESS(ROW(), COLUMN())),0,-1)="",VLOOKUP($G446,$A:$AAE,COLUMN(),FALSE),OFFSET(INDIRECT(ADDRESS(ROW(), COLUMN())),0,-1))</f>
        <v>用地面积*30</v>
      </c>
      <c r="BB446" s="2"/>
      <c r="BC446" s="3" cm="1">
        <f t="array" aca="1" ref="BC446" ca="1">IF(OFFSET(INDIRECT(ADDRESS(ROW(), COLUMN())),0,-1)="",VLOOKUP($G446,$A:$AAE,COLUMN(),FALSE),OFFSET(INDIRECT(ADDRESS(ROW(), COLUMN())),0,-1))</f>
        <v>0</v>
      </c>
      <c r="BD446" s="2"/>
      <c r="BE446" s="3" t="str" cm="1">
        <f t="array" aca="1" ref="BE446" ca="1">IF(OFFSET(INDIRECT(ADDRESS(ROW(), COLUMN())),0,-1)="",VLOOKUP($G446,$A:$AAE,COLUMN(),FALSE),OFFSET(INDIRECT(ADDRESS(ROW(), COLUMN())),0,-1))</f>
        <v>用水量*0</v>
      </c>
      <c r="BF446" s="2"/>
      <c r="BG446" s="3" t="str" cm="1">
        <f t="array" aca="1" ref="BG446" ca="1">IF(OFFSET(INDIRECT(ADDRESS(ROW(), COLUMN())),0,-1)="",VLOOKUP($G446,$A:$AAE,COLUMN(),FALSE),OFFSET(INDIRECT(ADDRESS(ROW(), COLUMN())),0,-1))</f>
        <v>50千瓦/公顷</v>
      </c>
      <c r="BH446" s="2"/>
      <c r="BI446" s="3" cm="1">
        <f t="array" aca="1" ref="BI446" ca="1">IF(OFFSET(INDIRECT(ADDRESS(ROW(), COLUMN())),0,-1)="",VLOOKUP($G446,$A:$AAE,COLUMN(),FALSE),OFFSET(INDIRECT(ADDRESS(ROW(), COLUMN())),0,-1))</f>
        <v>1</v>
      </c>
      <c r="BJ446" s="2"/>
      <c r="BK446" s="3" t="str" cm="1">
        <f t="array" aca="1" ref="BK446" ca="1">IF(OFFSET(INDIRECT(ADDRESS(ROW(), COLUMN())),0,-1)="",VLOOKUP($G446,$A:$AAE,COLUMN(),FALSE),OFFSET(INDIRECT(ADDRESS(ROW(), COLUMN())),0,-1))</f>
        <v>用地面积*50*1</v>
      </c>
      <c r="BL446" s="2"/>
      <c r="BM446" s="3" t="str" cm="1">
        <f t="array" aca="1" ref="BM446" ca="1">IF(OFFSET(INDIRECT(ADDRESS(ROW(), COLUMN())),0,-1)="",VLOOKUP($G446,$A:$AAE,COLUMN(),FALSE),OFFSET(INDIRECT(ADDRESS(ROW(), COLUMN())),0,-1))</f>
        <v>-</v>
      </c>
      <c r="BN446" s="2"/>
      <c r="BO446" s="3" cm="1">
        <f t="array" aca="1" ref="BO446" ca="1">IF(OFFSET(INDIRECT(ADDRESS(ROW(), COLUMN())),0,-1)="",VLOOKUP($G446,$A:$AAE,COLUMN(),FALSE),OFFSET(INDIRECT(ADDRESS(ROW(), COLUMN())),0,-1))</f>
        <v>0</v>
      </c>
      <c r="BP446" s="2"/>
      <c r="BQ446" s="3" t="str" cm="1">
        <f t="array" aca="1" ref="BQ446" ca="1">IF(OFFSET(INDIRECT(ADDRESS(ROW(), COLUMN())),0,-1)="",VLOOKUP($G446,$A:$AAE,COLUMN(),FALSE),OFFSET(INDIRECT(ADDRESS(ROW(), COLUMN())),0,-1))</f>
        <v>-</v>
      </c>
      <c r="BR446" s="2"/>
      <c r="BS446" s="3" cm="1">
        <f t="array" aca="1" ref="BS446" ca="1">IF(OFFSET(INDIRECT(ADDRESS(ROW(), COLUMN())),0,-1)="",VLOOKUP($G446,$A:$AAE,COLUMN(),FALSE),OFFSET(INDIRECT(ADDRESS(ROW(), COLUMN())),0,-1))</f>
        <v>0</v>
      </c>
      <c r="BT446" s="2"/>
      <c r="BU446" s="3" t="str" cm="1">
        <f t="array" aca="1" ref="BU446" ca="1">IF(OFFSET(INDIRECT(ADDRESS(ROW(), COLUMN())),0,-1)="",VLOOKUP($G446,$A:$AAE,COLUMN(),FALSE),OFFSET(INDIRECT(ADDRESS(ROW(), COLUMN())),0,-1))</f>
        <v>-</v>
      </c>
      <c r="BV446" s="2"/>
      <c r="BW446" s="3" cm="1">
        <f t="array" aca="1" ref="BW446" ca="1">IF(OFFSET(INDIRECT(ADDRESS(ROW(), COLUMN())),0,-1)="",VLOOKUP($G446,$A:$AAE,COLUMN(),FALSE),OFFSET(INDIRECT(ADDRESS(ROW(), COLUMN())),0,-1))</f>
        <v>0</v>
      </c>
      <c r="BX446" s="2"/>
      <c r="BY446" s="3" cm="1">
        <f t="array" aca="1" ref="BY446" ca="1">IF(OFFSET(INDIRECT(ADDRESS(ROW(), COLUMN())),0,-1)="",VLOOKUP($G446,$A:$AAE,COLUMN(),FALSE),OFFSET(INDIRECT(ADDRESS(ROW(), COLUMN())),0,-1))</f>
        <v>0</v>
      </c>
      <c r="BZ446" s="86"/>
      <c r="CA446" s="3" t="str" cm="1">
        <f t="array" aca="1" ref="CA446" ca="1">IF(OFFSET(INDIRECT(ADDRESS(ROW(), COLUMN())),0,-1)="",VLOOKUP($G446,$A:$AAE,COLUMN(),FALSE),OFFSET(INDIRECT(ADDRESS(ROW(), COLUMN())),0,-1))</f>
        <v>-</v>
      </c>
      <c r="CB446" s="3"/>
      <c r="CC446" s="3" cm="1">
        <f t="array" aca="1" ref="CC446" ca="1">IF(OFFSET(INDIRECT(ADDRESS(ROW(), COLUMN())),0,-1)="",VLOOKUP($G446,$A:$AAE,COLUMN(),FALSE),OFFSET(INDIRECT(ADDRESS(ROW(), COLUMN())),0,-1))</f>
        <v>0</v>
      </c>
      <c r="CD446" s="3"/>
      <c r="CE446" s="3" t="str" cm="1">
        <f t="array" aca="1" ref="CE446" ca="1">IF(OFFSET(INDIRECT(ADDRESS(ROW(), COLUMN())),0,-1)="",VLOOKUP($G446,$A:$AAE,COLUMN(),FALSE),OFFSET(INDIRECT(ADDRESS(ROW(), COLUMN())),0,-1))</f>
        <v>-</v>
      </c>
      <c r="CF446" s="3"/>
      <c r="CG446" s="3" cm="1">
        <f t="array" aca="1" ref="CG446" ca="1">IF(OFFSET(INDIRECT(ADDRESS(ROW(), COLUMN())),0,-1)="",VLOOKUP($G446,$A:$AAE,COLUMN(),FALSE),OFFSET(INDIRECT(ADDRESS(ROW(), COLUMN())),0,-1))</f>
        <v>0</v>
      </c>
      <c r="CH446" s="3" t="s">
        <v>2147</v>
      </c>
      <c r="CI446" s="40" t="str" cm="1">
        <f t="array" aca="1" ref="CI446" ca="1">IF(OFFSET(INDIRECT(ADDRESS(ROW(), COLUMN())),0,-1)="",VLOOKUP($G446,$A:$AAE,COLUMN(),FALSE),OFFSET(INDIRECT(ADDRESS(ROW(), COLUMN())),0,-1))</f>
        <v>农业设施建设用地</v>
      </c>
      <c r="CJ446" s="75" t="s">
        <v>1962</v>
      </c>
      <c r="CK446" s="78" t="str">
        <f t="shared" si="306"/>
        <v>唯一标识:Sv1#乡村道路用地#城规</v>
      </c>
      <c r="CL446" s="78" t="str">
        <f t="shared" si="307"/>
        <v>性质名称:乡村道路用地</v>
      </c>
      <c r="CM446" s="78" t="str">
        <f t="shared" si="308"/>
        <v>地块性质过滤:</v>
      </c>
      <c r="CN446" s="78" t="str">
        <f t="shared" si="309"/>
        <v>地块性质:Sv1</v>
      </c>
      <c r="CO446" s="78" t="str">
        <f t="shared" si="310"/>
        <v>地类标准:城规</v>
      </c>
      <c r="CP446" s="78" t="str">
        <f t="shared" si="311"/>
        <v>地块性质别称:</v>
      </c>
      <c r="CQ446" s="78" t="str">
        <f t="shared" si="312"/>
        <v>属性继承:S1#城市道路用地#城规</v>
      </c>
      <c r="CR446" s="78" t="str">
        <f t="shared" si="313"/>
        <v>父类:Sv</v>
      </c>
      <c r="CS446" s="78" t="str">
        <f t="shared" si="314"/>
        <v>级别继承:Sv#村庄交通运输用地#城规</v>
      </c>
      <c r="CT446" s="78" t="str">
        <f t="shared" si="315"/>
        <v>级别层次:5</v>
      </c>
      <c r="CU446" s="78" t="str">
        <f t="shared" si="316"/>
        <v>级别:4Sv</v>
      </c>
      <c r="CV446" s="78" t="str">
        <f t="shared" ca="1" si="317"/>
        <v>地块颜色:255,255,255</v>
      </c>
      <c r="CW446" s="78" t="str">
        <f t="shared" ca="1" si="318"/>
        <v>建筑面积公式:面积*容积率</v>
      </c>
      <c r="CX446" s="78" t="str">
        <f t="shared" ca="1" si="319"/>
        <v>住宅建筑面积公式:地块建筑面积*0</v>
      </c>
      <c r="CY446" s="78" t="str">
        <f t="shared" ca="1" si="320"/>
        <v>商服建筑面积公式:地块建筑面积*0</v>
      </c>
      <c r="CZ446" s="78" t="str">
        <f t="shared" ca="1" si="321"/>
        <v>商服中商业建筑面积公式:地块建筑面积*0</v>
      </c>
      <c r="DA446" s="78" t="str">
        <f t="shared" ca="1" si="322"/>
        <v>商服中办公建筑面积公式:地块建筑面积*0</v>
      </c>
      <c r="DB446" s="78" t="str">
        <f t="shared" ca="1" si="323"/>
        <v>公服建筑面积公式:地块建筑面积*0</v>
      </c>
      <c r="DC446" s="78" t="str">
        <f t="shared" ca="1" si="324"/>
        <v>工业建筑面积公式:地块建筑面积*0</v>
      </c>
      <c r="DD446" s="78" t="str">
        <f t="shared" ca="1" si="325"/>
        <v>市政建筑面积公式:地块建筑面积*0</v>
      </c>
      <c r="DE446" s="78" t="str">
        <f t="shared" ca="1" si="350"/>
        <v>绿地面积指定指标:面积*0</v>
      </c>
      <c r="DF446" s="78" t="str">
        <f t="shared" ca="1" si="351"/>
        <v>绿地面积指定公式:面积*0</v>
      </c>
      <c r="DG446" s="78" t="str">
        <f t="shared" ca="1" si="326"/>
        <v>户数指标:-</v>
      </c>
      <c r="DH446" s="78" t="str">
        <f t="shared" ca="1" si="327"/>
        <v>户数公式:0</v>
      </c>
      <c r="DI446" s="78" t="str">
        <f t="shared" ca="1" si="328"/>
        <v>人数指标:-</v>
      </c>
      <c r="DJ446" s="78" t="str">
        <f t="shared" ca="1" si="329"/>
        <v>人数公式:0</v>
      </c>
      <c r="DK446" s="78" t="str">
        <f t="shared" ca="1" si="330"/>
        <v>就业指标:0.015公顷/岗位</v>
      </c>
      <c r="DL446" s="78" t="str">
        <f t="shared" ca="1" si="331"/>
        <v>就业公式:用地面积/0.015</v>
      </c>
      <c r="DM446" s="78" t="str">
        <f t="shared" ca="1" si="332"/>
        <v>机动车指标:-</v>
      </c>
      <c r="DN446" s="78" t="str">
        <f t="shared" ca="1" si="333"/>
        <v>机动车公式:0</v>
      </c>
      <c r="DO446" s="78" t="str">
        <f t="shared" ca="1" si="334"/>
        <v>用水量指标:30立方米/公顷*日</v>
      </c>
      <c r="DP446" s="78" t="str">
        <f t="shared" ca="1" si="335"/>
        <v>用水量公式:用地面积*30</v>
      </c>
      <c r="DQ446" s="78" t="str">
        <f t="shared" ca="1" si="336"/>
        <v>污水折算系数:0</v>
      </c>
      <c r="DR446" s="78" t="str">
        <f t="shared" ca="1" si="337"/>
        <v>污水量公式:用水量*0</v>
      </c>
      <c r="DS446" s="78" t="str">
        <f t="shared" ca="1" si="338"/>
        <v>用电负荷指标:50千瓦/公顷</v>
      </c>
      <c r="DT446" s="78" t="str">
        <f t="shared" ca="1" si="339"/>
        <v>同时率:1</v>
      </c>
      <c r="DU446" s="78" t="str">
        <f t="shared" ca="1" si="340"/>
        <v>用电量公式:用地面积*50*1</v>
      </c>
      <c r="DV446" s="78" t="str">
        <f t="shared" ca="1" si="341"/>
        <v>固话装机指标:-</v>
      </c>
      <c r="DW446" s="78" t="str">
        <f t="shared" ca="1" si="342"/>
        <v>固话量公式:0</v>
      </c>
      <c r="DX446" s="78" t="str">
        <f t="shared" ca="1" si="343"/>
        <v>有线电视指标:-</v>
      </c>
      <c r="DY446" s="78" t="str">
        <f t="shared" ca="1" si="344"/>
        <v>电视量公式:0</v>
      </c>
      <c r="DZ446" s="78" t="str">
        <f t="shared" ca="1" si="345"/>
        <v>高峰机动车生成量指标:-</v>
      </c>
      <c r="EA446" s="78" t="str">
        <f t="shared" ca="1" si="346"/>
        <v>高峰机动车吸引量公式:0</v>
      </c>
      <c r="EB446" s="78" t="str">
        <f t="shared" ca="1" si="347"/>
        <v>高峰机动车发生量公式:0</v>
      </c>
      <c r="EC446" s="78" t="str">
        <f t="shared" ca="1" si="352"/>
        <v>地下空间指标:-</v>
      </c>
      <c r="ED446" s="78" t="str">
        <f t="shared" ca="1" si="348"/>
        <v>地下空间公式:0</v>
      </c>
      <c r="EE446" s="78" t="str">
        <f t="shared" ca="1" si="353"/>
        <v>人防指标:-</v>
      </c>
      <c r="EF446" s="78" t="str">
        <f t="shared" ca="1" si="349"/>
        <v>人防公式:0</v>
      </c>
      <c r="EG446" s="78" t="str">
        <f t="shared" ca="1" si="356"/>
        <v>用地构成:农业设施建设用地</v>
      </c>
      <c r="EH446" s="78" t="s">
        <v>1962</v>
      </c>
      <c r="EI446" s="79" t="str">
        <f t="shared" ca="1" si="354"/>
        <v>唯一标识:Sv1#乡村道路用地#城规;性质名称:乡村道路用地;地块性质过滤:;地块性质:Sv1;地类标准:城规;地块性质别称:;属性继承:S1#城市道路用地#城规;父类:Sv;级别继承:Sv#村庄交通运输用地#城规;级别层次:5;级别:4Sv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6" t="s">
        <v>1962</v>
      </c>
    </row>
    <row r="447" spans="1:140" ht="16.5" x14ac:dyDescent="0.2">
      <c r="A447" s="40" t="str">
        <f t="shared" si="355"/>
        <v>Sv11#村道用地#城规</v>
      </c>
      <c r="B447" s="40" t="s">
        <v>527</v>
      </c>
      <c r="C447" s="40"/>
      <c r="D447" s="40" t="s">
        <v>1105</v>
      </c>
      <c r="E447" s="40" t="s">
        <v>1276</v>
      </c>
      <c r="F447" s="40"/>
      <c r="G447" s="40" t="s">
        <v>123</v>
      </c>
      <c r="H447" s="40" t="s">
        <v>1104</v>
      </c>
      <c r="I447" s="40" t="s">
        <v>123</v>
      </c>
      <c r="J447" s="40">
        <v>6</v>
      </c>
      <c r="K447" s="40" t="s">
        <v>1532</v>
      </c>
      <c r="L447" s="40"/>
      <c r="M447" s="40" t="str" cm="1">
        <f t="array" aca="1" ref="M447" ca="1">IF(OFFSET(INDIRECT(ADDRESS(ROW(), COLUMN())),0,-1)="",VLOOKUP($G447,$A:$AAE,COLUMN(),FALSE),OFFSET(INDIRECT(ADDRESS(ROW(), COLUMN())),0,-1))</f>
        <v>255,255,255</v>
      </c>
      <c r="N447" s="3"/>
      <c r="O447" s="40" t="str" cm="1">
        <f t="array" aca="1" ref="O447" ca="1">IF(OFFSET(INDIRECT(ADDRESS(ROW(), COLUMN())),0,-1)="",VLOOKUP($G447,$A:$AAE,COLUMN(),FALSE),OFFSET(INDIRECT(ADDRESS(ROW(), COLUMN())),0,-1))</f>
        <v>面积*容积率</v>
      </c>
      <c r="P447" s="3"/>
      <c r="Q447" s="3" t="str" cm="1">
        <f t="array" aca="1" ref="Q447" ca="1">IF(OFFSET(INDIRECT(ADDRESS(ROW(), COLUMN())),0,-1)="",VLOOKUP($G447,$A:$AAE,COLUMN(),FALSE),OFFSET(INDIRECT(ADDRESS(ROW(), COLUMN())),0,-1))</f>
        <v>地块建筑面积*0</v>
      </c>
      <c r="R447" s="3"/>
      <c r="S447" s="3" t="str" cm="1">
        <f t="array" aca="1" ref="S447" ca="1">IF(OFFSET(INDIRECT(ADDRESS(ROW(), COLUMN())),0,-1)="",VLOOKUP($G447,$A:$AAE,COLUMN(),FALSE),OFFSET(INDIRECT(ADDRESS(ROW(), COLUMN())),0,-1))</f>
        <v>地块建筑面积*0</v>
      </c>
      <c r="T447" s="3"/>
      <c r="U447" s="3" t="str" cm="1">
        <f t="array" aca="1" ref="U447" ca="1">IF(OFFSET(INDIRECT(ADDRESS(ROW(), COLUMN())),0,-1)="",VLOOKUP($G447,$A:$AAE,COLUMN(),FALSE),OFFSET(INDIRECT(ADDRESS(ROW(), COLUMN())),0,-1))</f>
        <v>地块建筑面积*0</v>
      </c>
      <c r="V447" s="3"/>
      <c r="W447" s="40" t="str" cm="1">
        <f t="array" aca="1" ref="W447" ca="1">IF(OFFSET(INDIRECT(ADDRESS(ROW(), COLUMN())),0,-1)="",VLOOKUP($G447,$A:$AAE,COLUMN(),FALSE),OFFSET(INDIRECT(ADDRESS(ROW(), COLUMN())),0,-1))</f>
        <v>地块建筑面积*0</v>
      </c>
      <c r="X447" s="3"/>
      <c r="Y447" s="3" t="str" cm="1">
        <f t="array" aca="1" ref="Y447" ca="1">IF(OFFSET(INDIRECT(ADDRESS(ROW(), COLUMN())),0,-1)="",VLOOKUP($G447,$A:$AAE,COLUMN(),FALSE),OFFSET(INDIRECT(ADDRESS(ROW(), COLUMN())),0,-1))</f>
        <v>地块建筑面积*0</v>
      </c>
      <c r="Z447" s="3"/>
      <c r="AA447" s="3" t="str" cm="1">
        <f t="array" aca="1" ref="AA447" ca="1">IF(OFFSET(INDIRECT(ADDRESS(ROW(), COLUMN())),0,-1)="",VLOOKUP($G447,$A:$AAE,COLUMN(),FALSE),OFFSET(INDIRECT(ADDRESS(ROW(), COLUMN())),0,-1))</f>
        <v>地块建筑面积*0</v>
      </c>
      <c r="AB447" s="3"/>
      <c r="AC447" s="3" t="str" cm="1">
        <f t="array" aca="1" ref="AC447" ca="1">IF(OFFSET(INDIRECT(ADDRESS(ROW(), COLUMN())),0,-1)="",VLOOKUP($G447,$A:$AAE,COLUMN(),FALSE),OFFSET(INDIRECT(ADDRESS(ROW(), COLUMN())),0,-1))</f>
        <v>地块建筑面积*0</v>
      </c>
      <c r="AD447" s="3"/>
      <c r="AE447" s="3" t="str" cm="1">
        <f t="array" aca="1" ref="AE447" ca="1">IF(OFFSET(INDIRECT(ADDRESS(ROW(), COLUMN())),0,-1)="",VLOOKUP($G447,$A:$AAE,COLUMN(),FALSE),OFFSET(INDIRECT(ADDRESS(ROW(), COLUMN())),0,-1))</f>
        <v>面积*0</v>
      </c>
      <c r="AF447" s="3"/>
      <c r="AG447" s="3" t="str" cm="1">
        <f t="array" aca="1" ref="AG447" ca="1">IF(OFFSET(INDIRECT(ADDRESS(ROW(), COLUMN())),0,-1)="",VLOOKUP($G447,$A:$AAE,COLUMN(),FALSE),OFFSET(INDIRECT(ADDRESS(ROW(), COLUMN())),0,-1))</f>
        <v>面积*0</v>
      </c>
      <c r="AH447" s="3"/>
      <c r="AI447" s="3" t="str" cm="1">
        <f t="array" aca="1" ref="AI447" ca="1">IF(OFFSET(INDIRECT(ADDRESS(ROW(), COLUMN())),0,-1)="",VLOOKUP($G447,$A:$AAE,COLUMN(),FALSE),OFFSET(INDIRECT(ADDRESS(ROW(), COLUMN())),0,-1))</f>
        <v>-</v>
      </c>
      <c r="AJ447" s="3"/>
      <c r="AK447" s="3" cm="1">
        <f t="array" aca="1" ref="AK447" ca="1">IF(OFFSET(INDIRECT(ADDRESS(ROW(), COLUMN())),0,-1)="",VLOOKUP($G447,$A:$AAE,COLUMN(),FALSE),OFFSET(INDIRECT(ADDRESS(ROW(), COLUMN())),0,-1))</f>
        <v>0</v>
      </c>
      <c r="AL447" s="3"/>
      <c r="AM447" s="3" t="str" cm="1">
        <f t="array" aca="1" ref="AM447" ca="1">IF(OFFSET(INDIRECT(ADDRESS(ROW(), COLUMN())),0,-1)="",VLOOKUP($G447,$A:$AAE,COLUMN(),FALSE),OFFSET(INDIRECT(ADDRESS(ROW(), COLUMN())),0,-1))</f>
        <v>-</v>
      </c>
      <c r="AN447" s="3"/>
      <c r="AO447" s="3" cm="1">
        <f t="array" aca="1" ref="AO447" ca="1">IF(OFFSET(INDIRECT(ADDRESS(ROW(), COLUMN())),0,-1)="",VLOOKUP($G447,$A:$AAE,COLUMN(),FALSE),OFFSET(INDIRECT(ADDRESS(ROW(), COLUMN())),0,-1))</f>
        <v>0</v>
      </c>
      <c r="AP447" s="3"/>
      <c r="AQ447" s="3" t="str" cm="1">
        <f t="array" aca="1" ref="AQ447" ca="1">IF(OFFSET(INDIRECT(ADDRESS(ROW(), COLUMN())),0,-1)="",VLOOKUP($G447,$A:$AAE,COLUMN(),FALSE),OFFSET(INDIRECT(ADDRESS(ROW(), COLUMN())),0,-1))</f>
        <v>0.015公顷/岗位</v>
      </c>
      <c r="AR447" s="3"/>
      <c r="AS447" s="3" t="str" cm="1">
        <f t="array" aca="1" ref="AS447" ca="1">IF(OFFSET(INDIRECT(ADDRESS(ROW(), COLUMN())),0,-1)="",VLOOKUP($G447,$A:$AAE,COLUMN(),FALSE),OFFSET(INDIRECT(ADDRESS(ROW(), COLUMN())),0,-1))</f>
        <v>用地面积/0.015</v>
      </c>
      <c r="AT447" s="3"/>
      <c r="AU447" s="3" t="str" cm="1">
        <f t="array" aca="1" ref="AU447" ca="1">IF(OFFSET(INDIRECT(ADDRESS(ROW(), COLUMN())),0,-1)="",VLOOKUP($G447,$A:$AAE,COLUMN(),FALSE),OFFSET(INDIRECT(ADDRESS(ROW(), COLUMN())),0,-1))</f>
        <v>-</v>
      </c>
      <c r="AV447" s="3"/>
      <c r="AW447" s="3" cm="1">
        <f t="array" aca="1" ref="AW447" ca="1">IF(OFFSET(INDIRECT(ADDRESS(ROW(), COLUMN())),0,-1)="",VLOOKUP($G447,$A:$AAE,COLUMN(),FALSE),OFFSET(INDIRECT(ADDRESS(ROW(), COLUMN())),0,-1))</f>
        <v>0</v>
      </c>
      <c r="AX447" s="2"/>
      <c r="AY447" s="3" t="str" cm="1">
        <f t="array" aca="1" ref="AY447" ca="1">IF(OFFSET(INDIRECT(ADDRESS(ROW(), COLUMN())),0,-1)="",VLOOKUP($G447,$A:$AAE,COLUMN(),FALSE),OFFSET(INDIRECT(ADDRESS(ROW(), COLUMN())),0,-1))</f>
        <v>30立方米/公顷*日</v>
      </c>
      <c r="AZ447" s="2"/>
      <c r="BA447" s="3" t="str" cm="1">
        <f t="array" aca="1" ref="BA447" ca="1">IF(OFFSET(INDIRECT(ADDRESS(ROW(), COLUMN())),0,-1)="",VLOOKUP($G447,$A:$AAE,COLUMN(),FALSE),OFFSET(INDIRECT(ADDRESS(ROW(), COLUMN())),0,-1))</f>
        <v>用地面积*30</v>
      </c>
      <c r="BB447" s="2"/>
      <c r="BC447" s="3" cm="1">
        <f t="array" aca="1" ref="BC447" ca="1">IF(OFFSET(INDIRECT(ADDRESS(ROW(), COLUMN())),0,-1)="",VLOOKUP($G447,$A:$AAE,COLUMN(),FALSE),OFFSET(INDIRECT(ADDRESS(ROW(), COLUMN())),0,-1))</f>
        <v>0</v>
      </c>
      <c r="BD447" s="2"/>
      <c r="BE447" s="3" t="str" cm="1">
        <f t="array" aca="1" ref="BE447" ca="1">IF(OFFSET(INDIRECT(ADDRESS(ROW(), COLUMN())),0,-1)="",VLOOKUP($G447,$A:$AAE,COLUMN(),FALSE),OFFSET(INDIRECT(ADDRESS(ROW(), COLUMN())),0,-1))</f>
        <v>用水量*0</v>
      </c>
      <c r="BF447" s="2"/>
      <c r="BG447" s="3" t="str" cm="1">
        <f t="array" aca="1" ref="BG447" ca="1">IF(OFFSET(INDIRECT(ADDRESS(ROW(), COLUMN())),0,-1)="",VLOOKUP($G447,$A:$AAE,COLUMN(),FALSE),OFFSET(INDIRECT(ADDRESS(ROW(), COLUMN())),0,-1))</f>
        <v>50千瓦/公顷</v>
      </c>
      <c r="BH447" s="2"/>
      <c r="BI447" s="3" cm="1">
        <f t="array" aca="1" ref="BI447" ca="1">IF(OFFSET(INDIRECT(ADDRESS(ROW(), COLUMN())),0,-1)="",VLOOKUP($G447,$A:$AAE,COLUMN(),FALSE),OFFSET(INDIRECT(ADDRESS(ROW(), COLUMN())),0,-1))</f>
        <v>1</v>
      </c>
      <c r="BJ447" s="2"/>
      <c r="BK447" s="3" t="str" cm="1">
        <f t="array" aca="1" ref="BK447" ca="1">IF(OFFSET(INDIRECT(ADDRESS(ROW(), COLUMN())),0,-1)="",VLOOKUP($G447,$A:$AAE,COLUMN(),FALSE),OFFSET(INDIRECT(ADDRESS(ROW(), COLUMN())),0,-1))</f>
        <v>用地面积*50*1</v>
      </c>
      <c r="BL447" s="2"/>
      <c r="BM447" s="3" t="str" cm="1">
        <f t="array" aca="1" ref="BM447" ca="1">IF(OFFSET(INDIRECT(ADDRESS(ROW(), COLUMN())),0,-1)="",VLOOKUP($G447,$A:$AAE,COLUMN(),FALSE),OFFSET(INDIRECT(ADDRESS(ROW(), COLUMN())),0,-1))</f>
        <v>-</v>
      </c>
      <c r="BN447" s="2"/>
      <c r="BO447" s="3" cm="1">
        <f t="array" aca="1" ref="BO447" ca="1">IF(OFFSET(INDIRECT(ADDRESS(ROW(), COLUMN())),0,-1)="",VLOOKUP($G447,$A:$AAE,COLUMN(),FALSE),OFFSET(INDIRECT(ADDRESS(ROW(), COLUMN())),0,-1))</f>
        <v>0</v>
      </c>
      <c r="BP447" s="2"/>
      <c r="BQ447" s="3" t="str" cm="1">
        <f t="array" aca="1" ref="BQ447" ca="1">IF(OFFSET(INDIRECT(ADDRESS(ROW(), COLUMN())),0,-1)="",VLOOKUP($G447,$A:$AAE,COLUMN(),FALSE),OFFSET(INDIRECT(ADDRESS(ROW(), COLUMN())),0,-1))</f>
        <v>-</v>
      </c>
      <c r="BR447" s="2"/>
      <c r="BS447" s="3" cm="1">
        <f t="array" aca="1" ref="BS447" ca="1">IF(OFFSET(INDIRECT(ADDRESS(ROW(), COLUMN())),0,-1)="",VLOOKUP($G447,$A:$AAE,COLUMN(),FALSE),OFFSET(INDIRECT(ADDRESS(ROW(), COLUMN())),0,-1))</f>
        <v>0</v>
      </c>
      <c r="BT447" s="2"/>
      <c r="BU447" s="3" t="str" cm="1">
        <f t="array" aca="1" ref="BU447" ca="1">IF(OFFSET(INDIRECT(ADDRESS(ROW(), COLUMN())),0,-1)="",VLOOKUP($G447,$A:$AAE,COLUMN(),FALSE),OFFSET(INDIRECT(ADDRESS(ROW(), COLUMN())),0,-1))</f>
        <v>-</v>
      </c>
      <c r="BV447" s="2"/>
      <c r="BW447" s="3" cm="1">
        <f t="array" aca="1" ref="BW447" ca="1">IF(OFFSET(INDIRECT(ADDRESS(ROW(), COLUMN())),0,-1)="",VLOOKUP($G447,$A:$AAE,COLUMN(),FALSE),OFFSET(INDIRECT(ADDRESS(ROW(), COLUMN())),0,-1))</f>
        <v>0</v>
      </c>
      <c r="BX447" s="2"/>
      <c r="BY447" s="3" cm="1">
        <f t="array" aca="1" ref="BY447" ca="1">IF(OFFSET(INDIRECT(ADDRESS(ROW(), COLUMN())),0,-1)="",VLOOKUP($G447,$A:$AAE,COLUMN(),FALSE),OFFSET(INDIRECT(ADDRESS(ROW(), COLUMN())),0,-1))</f>
        <v>0</v>
      </c>
      <c r="BZ447" s="86"/>
      <c r="CA447" s="3" t="str" cm="1">
        <f t="array" aca="1" ref="CA447" ca="1">IF(OFFSET(INDIRECT(ADDRESS(ROW(), COLUMN())),0,-1)="",VLOOKUP($G447,$A:$AAE,COLUMN(),FALSE),OFFSET(INDIRECT(ADDRESS(ROW(), COLUMN())),0,-1))</f>
        <v>-</v>
      </c>
      <c r="CB447" s="3"/>
      <c r="CC447" s="3" cm="1">
        <f t="array" aca="1" ref="CC447" ca="1">IF(OFFSET(INDIRECT(ADDRESS(ROW(), COLUMN())),0,-1)="",VLOOKUP($G447,$A:$AAE,COLUMN(),FALSE),OFFSET(INDIRECT(ADDRESS(ROW(), COLUMN())),0,-1))</f>
        <v>0</v>
      </c>
      <c r="CD447" s="3"/>
      <c r="CE447" s="3" t="str" cm="1">
        <f t="array" aca="1" ref="CE447" ca="1">IF(OFFSET(INDIRECT(ADDRESS(ROW(), COLUMN())),0,-1)="",VLOOKUP($G447,$A:$AAE,COLUMN(),FALSE),OFFSET(INDIRECT(ADDRESS(ROW(), COLUMN())),0,-1))</f>
        <v>-</v>
      </c>
      <c r="CF447" s="3"/>
      <c r="CG447" s="3" cm="1">
        <f t="array" aca="1" ref="CG447" ca="1">IF(OFFSET(INDIRECT(ADDRESS(ROW(), COLUMN())),0,-1)="",VLOOKUP($G447,$A:$AAE,COLUMN(),FALSE),OFFSET(INDIRECT(ADDRESS(ROW(), COLUMN())),0,-1))</f>
        <v>0</v>
      </c>
      <c r="CH447" s="3" t="s">
        <v>2147</v>
      </c>
      <c r="CI447" s="40" t="str" cm="1">
        <f t="array" aca="1" ref="CI447" ca="1">IF(OFFSET(INDIRECT(ADDRESS(ROW(), COLUMN())),0,-1)="",VLOOKUP($G447,$A:$AAE,COLUMN(),FALSE),OFFSET(INDIRECT(ADDRESS(ROW(), COLUMN())),0,-1))</f>
        <v>农业设施建设用地</v>
      </c>
      <c r="CJ447" s="75" t="s">
        <v>1962</v>
      </c>
      <c r="CK447" s="78" t="str">
        <f t="shared" si="306"/>
        <v>唯一标识:Sv11#村道用地#城规</v>
      </c>
      <c r="CL447" s="78" t="str">
        <f t="shared" si="307"/>
        <v>性质名称:村道用地</v>
      </c>
      <c r="CM447" s="78" t="str">
        <f t="shared" si="308"/>
        <v>地块性质过滤:</v>
      </c>
      <c r="CN447" s="78" t="str">
        <f t="shared" si="309"/>
        <v>地块性质:Sv11</v>
      </c>
      <c r="CO447" s="78" t="str">
        <f t="shared" si="310"/>
        <v>地类标准:城规</v>
      </c>
      <c r="CP447" s="78" t="str">
        <f t="shared" si="311"/>
        <v>地块性质别称:</v>
      </c>
      <c r="CQ447" s="78" t="str">
        <f t="shared" si="312"/>
        <v>属性继承:Sv1#乡村道路用地#城规</v>
      </c>
      <c r="CR447" s="78" t="str">
        <f t="shared" si="313"/>
        <v>父类:Sv1</v>
      </c>
      <c r="CS447" s="78" t="str">
        <f t="shared" si="314"/>
        <v>级别继承:Sv1#乡村道路用地#城规</v>
      </c>
      <c r="CT447" s="78" t="str">
        <f t="shared" si="315"/>
        <v>级别层次:6</v>
      </c>
      <c r="CU447" s="78" t="str">
        <f t="shared" si="316"/>
        <v>级别:5Sv1</v>
      </c>
      <c r="CV447" s="78" t="str">
        <f t="shared" ca="1" si="317"/>
        <v>地块颜色:255,255,255</v>
      </c>
      <c r="CW447" s="78" t="str">
        <f t="shared" ca="1" si="318"/>
        <v>建筑面积公式:面积*容积率</v>
      </c>
      <c r="CX447" s="78" t="str">
        <f t="shared" ca="1" si="319"/>
        <v>住宅建筑面积公式:地块建筑面积*0</v>
      </c>
      <c r="CY447" s="78" t="str">
        <f t="shared" ca="1" si="320"/>
        <v>商服建筑面积公式:地块建筑面积*0</v>
      </c>
      <c r="CZ447" s="78" t="str">
        <f t="shared" ca="1" si="321"/>
        <v>商服中商业建筑面积公式:地块建筑面积*0</v>
      </c>
      <c r="DA447" s="78" t="str">
        <f t="shared" ca="1" si="322"/>
        <v>商服中办公建筑面积公式:地块建筑面积*0</v>
      </c>
      <c r="DB447" s="78" t="str">
        <f t="shared" ca="1" si="323"/>
        <v>公服建筑面积公式:地块建筑面积*0</v>
      </c>
      <c r="DC447" s="78" t="str">
        <f t="shared" ca="1" si="324"/>
        <v>工业建筑面积公式:地块建筑面积*0</v>
      </c>
      <c r="DD447" s="78" t="str">
        <f t="shared" ca="1" si="325"/>
        <v>市政建筑面积公式:地块建筑面积*0</v>
      </c>
      <c r="DE447" s="78" t="str">
        <f t="shared" ca="1" si="350"/>
        <v>绿地面积指定指标:面积*0</v>
      </c>
      <c r="DF447" s="78" t="str">
        <f t="shared" ca="1" si="351"/>
        <v>绿地面积指定公式:面积*0</v>
      </c>
      <c r="DG447" s="78" t="str">
        <f t="shared" ca="1" si="326"/>
        <v>户数指标:-</v>
      </c>
      <c r="DH447" s="78" t="str">
        <f t="shared" ca="1" si="327"/>
        <v>户数公式:0</v>
      </c>
      <c r="DI447" s="78" t="str">
        <f t="shared" ca="1" si="328"/>
        <v>人数指标:-</v>
      </c>
      <c r="DJ447" s="78" t="str">
        <f t="shared" ca="1" si="329"/>
        <v>人数公式:0</v>
      </c>
      <c r="DK447" s="78" t="str">
        <f t="shared" ca="1" si="330"/>
        <v>就业指标:0.015公顷/岗位</v>
      </c>
      <c r="DL447" s="78" t="str">
        <f t="shared" ca="1" si="331"/>
        <v>就业公式:用地面积/0.015</v>
      </c>
      <c r="DM447" s="78" t="str">
        <f t="shared" ca="1" si="332"/>
        <v>机动车指标:-</v>
      </c>
      <c r="DN447" s="78" t="str">
        <f t="shared" ca="1" si="333"/>
        <v>机动车公式:0</v>
      </c>
      <c r="DO447" s="78" t="str">
        <f t="shared" ca="1" si="334"/>
        <v>用水量指标:30立方米/公顷*日</v>
      </c>
      <c r="DP447" s="78" t="str">
        <f t="shared" ca="1" si="335"/>
        <v>用水量公式:用地面积*30</v>
      </c>
      <c r="DQ447" s="78" t="str">
        <f t="shared" ca="1" si="336"/>
        <v>污水折算系数:0</v>
      </c>
      <c r="DR447" s="78" t="str">
        <f t="shared" ca="1" si="337"/>
        <v>污水量公式:用水量*0</v>
      </c>
      <c r="DS447" s="78" t="str">
        <f t="shared" ca="1" si="338"/>
        <v>用电负荷指标:50千瓦/公顷</v>
      </c>
      <c r="DT447" s="78" t="str">
        <f t="shared" ca="1" si="339"/>
        <v>同时率:1</v>
      </c>
      <c r="DU447" s="78" t="str">
        <f t="shared" ca="1" si="340"/>
        <v>用电量公式:用地面积*50*1</v>
      </c>
      <c r="DV447" s="78" t="str">
        <f t="shared" ca="1" si="341"/>
        <v>固话装机指标:-</v>
      </c>
      <c r="DW447" s="78" t="str">
        <f t="shared" ca="1" si="342"/>
        <v>固话量公式:0</v>
      </c>
      <c r="DX447" s="78" t="str">
        <f t="shared" ca="1" si="343"/>
        <v>有线电视指标:-</v>
      </c>
      <c r="DY447" s="78" t="str">
        <f t="shared" ca="1" si="344"/>
        <v>电视量公式:0</v>
      </c>
      <c r="DZ447" s="78" t="str">
        <f t="shared" ca="1" si="345"/>
        <v>高峰机动车生成量指标:-</v>
      </c>
      <c r="EA447" s="78" t="str">
        <f t="shared" ca="1" si="346"/>
        <v>高峰机动车吸引量公式:0</v>
      </c>
      <c r="EB447" s="78" t="str">
        <f t="shared" ca="1" si="347"/>
        <v>高峰机动车发生量公式:0</v>
      </c>
      <c r="EC447" s="78" t="str">
        <f t="shared" ca="1" si="352"/>
        <v>地下空间指标:-</v>
      </c>
      <c r="ED447" s="78" t="str">
        <f t="shared" ca="1" si="348"/>
        <v>地下空间公式:0</v>
      </c>
      <c r="EE447" s="78" t="str">
        <f t="shared" ca="1" si="353"/>
        <v>人防指标:-</v>
      </c>
      <c r="EF447" s="78" t="str">
        <f t="shared" ca="1" si="349"/>
        <v>人防公式:0</v>
      </c>
      <c r="EG447" s="78" t="str">
        <f t="shared" ca="1" si="356"/>
        <v>用地构成:农业设施建设用地</v>
      </c>
      <c r="EH447" s="78" t="s">
        <v>1962</v>
      </c>
      <c r="EI447" s="79" t="str">
        <f t="shared" ca="1" si="354"/>
        <v>唯一标识:Sv11#村道用地#城规;性质名称:村道用地;地块性质过滤:;地块性质:Sv11;地类标准:城规;地块性质别称:;属性继承:Sv1#乡村道路用地#城规;父类:Sv1;级别继承:Sv1#乡村道路用地#城规;级别层次:6;级别:5Sv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7" t="s">
        <v>1962</v>
      </c>
    </row>
    <row r="448" spans="1:140" ht="16.5" x14ac:dyDescent="0.2">
      <c r="A448" s="40" t="str">
        <f t="shared" si="355"/>
        <v>Sv111#村庄范围内村道用地#城规</v>
      </c>
      <c r="B448" s="40" t="s">
        <v>528</v>
      </c>
      <c r="C448" s="40"/>
      <c r="D448" s="40" t="s">
        <v>1106</v>
      </c>
      <c r="E448" s="40" t="s">
        <v>1276</v>
      </c>
      <c r="F448" s="40"/>
      <c r="G448" s="40" t="s">
        <v>124</v>
      </c>
      <c r="H448" s="40" t="s">
        <v>1105</v>
      </c>
      <c r="I448" s="40" t="s">
        <v>124</v>
      </c>
      <c r="J448" s="40">
        <v>7</v>
      </c>
      <c r="K448" s="40" t="s">
        <v>1533</v>
      </c>
      <c r="L448" s="40"/>
      <c r="M448" s="40" t="str" cm="1">
        <f t="array" aca="1" ref="M448" ca="1">IF(OFFSET(INDIRECT(ADDRESS(ROW(), COLUMN())),0,-1)="",VLOOKUP($G448,$A:$AAE,COLUMN(),FALSE),OFFSET(INDIRECT(ADDRESS(ROW(), COLUMN())),0,-1))</f>
        <v>255,255,255</v>
      </c>
      <c r="N448" s="3"/>
      <c r="O448" s="40" t="str" cm="1">
        <f t="array" aca="1" ref="O448" ca="1">IF(OFFSET(INDIRECT(ADDRESS(ROW(), COLUMN())),0,-1)="",VLOOKUP($G448,$A:$AAE,COLUMN(),FALSE),OFFSET(INDIRECT(ADDRESS(ROW(), COLUMN())),0,-1))</f>
        <v>面积*容积率</v>
      </c>
      <c r="P448" s="3"/>
      <c r="Q448" s="3" t="str" cm="1">
        <f t="array" aca="1" ref="Q448" ca="1">IF(OFFSET(INDIRECT(ADDRESS(ROW(), COLUMN())),0,-1)="",VLOOKUP($G448,$A:$AAE,COLUMN(),FALSE),OFFSET(INDIRECT(ADDRESS(ROW(), COLUMN())),0,-1))</f>
        <v>地块建筑面积*0</v>
      </c>
      <c r="R448" s="3"/>
      <c r="S448" s="3" t="str" cm="1">
        <f t="array" aca="1" ref="S448" ca="1">IF(OFFSET(INDIRECT(ADDRESS(ROW(), COLUMN())),0,-1)="",VLOOKUP($G448,$A:$AAE,COLUMN(),FALSE),OFFSET(INDIRECT(ADDRESS(ROW(), COLUMN())),0,-1))</f>
        <v>地块建筑面积*0</v>
      </c>
      <c r="T448" s="3"/>
      <c r="U448" s="3" t="str" cm="1">
        <f t="array" aca="1" ref="U448" ca="1">IF(OFFSET(INDIRECT(ADDRESS(ROW(), COLUMN())),0,-1)="",VLOOKUP($G448,$A:$AAE,COLUMN(),FALSE),OFFSET(INDIRECT(ADDRESS(ROW(), COLUMN())),0,-1))</f>
        <v>地块建筑面积*0</v>
      </c>
      <c r="V448" s="3"/>
      <c r="W448" s="40" t="str" cm="1">
        <f t="array" aca="1" ref="W448" ca="1">IF(OFFSET(INDIRECT(ADDRESS(ROW(), COLUMN())),0,-1)="",VLOOKUP($G448,$A:$AAE,COLUMN(),FALSE),OFFSET(INDIRECT(ADDRESS(ROW(), COLUMN())),0,-1))</f>
        <v>地块建筑面积*0</v>
      </c>
      <c r="X448" s="3"/>
      <c r="Y448" s="3" t="str" cm="1">
        <f t="array" aca="1" ref="Y448" ca="1">IF(OFFSET(INDIRECT(ADDRESS(ROW(), COLUMN())),0,-1)="",VLOOKUP($G448,$A:$AAE,COLUMN(),FALSE),OFFSET(INDIRECT(ADDRESS(ROW(), COLUMN())),0,-1))</f>
        <v>地块建筑面积*0</v>
      </c>
      <c r="Z448" s="3"/>
      <c r="AA448" s="3" t="str" cm="1">
        <f t="array" aca="1" ref="AA448" ca="1">IF(OFFSET(INDIRECT(ADDRESS(ROW(), COLUMN())),0,-1)="",VLOOKUP($G448,$A:$AAE,COLUMN(),FALSE),OFFSET(INDIRECT(ADDRESS(ROW(), COLUMN())),0,-1))</f>
        <v>地块建筑面积*0</v>
      </c>
      <c r="AB448" s="3"/>
      <c r="AC448" s="3" t="str" cm="1">
        <f t="array" aca="1" ref="AC448" ca="1">IF(OFFSET(INDIRECT(ADDRESS(ROW(), COLUMN())),0,-1)="",VLOOKUP($G448,$A:$AAE,COLUMN(),FALSE),OFFSET(INDIRECT(ADDRESS(ROW(), COLUMN())),0,-1))</f>
        <v>地块建筑面积*0</v>
      </c>
      <c r="AD448" s="3"/>
      <c r="AE448" s="3" t="str" cm="1">
        <f t="array" aca="1" ref="AE448" ca="1">IF(OFFSET(INDIRECT(ADDRESS(ROW(), COLUMN())),0,-1)="",VLOOKUP($G448,$A:$AAE,COLUMN(),FALSE),OFFSET(INDIRECT(ADDRESS(ROW(), COLUMN())),0,-1))</f>
        <v>面积*0</v>
      </c>
      <c r="AF448" s="3"/>
      <c r="AG448" s="3" t="str" cm="1">
        <f t="array" aca="1" ref="AG448" ca="1">IF(OFFSET(INDIRECT(ADDRESS(ROW(), COLUMN())),0,-1)="",VLOOKUP($G448,$A:$AAE,COLUMN(),FALSE),OFFSET(INDIRECT(ADDRESS(ROW(), COLUMN())),0,-1))</f>
        <v>面积*0</v>
      </c>
      <c r="AH448" s="3"/>
      <c r="AI448" s="3" t="str" cm="1">
        <f t="array" aca="1" ref="AI448" ca="1">IF(OFFSET(INDIRECT(ADDRESS(ROW(), COLUMN())),0,-1)="",VLOOKUP($G448,$A:$AAE,COLUMN(),FALSE),OFFSET(INDIRECT(ADDRESS(ROW(), COLUMN())),0,-1))</f>
        <v>-</v>
      </c>
      <c r="AJ448" s="3"/>
      <c r="AK448" s="3" cm="1">
        <f t="array" aca="1" ref="AK448" ca="1">IF(OFFSET(INDIRECT(ADDRESS(ROW(), COLUMN())),0,-1)="",VLOOKUP($G448,$A:$AAE,COLUMN(),FALSE),OFFSET(INDIRECT(ADDRESS(ROW(), COLUMN())),0,-1))</f>
        <v>0</v>
      </c>
      <c r="AL448" s="3"/>
      <c r="AM448" s="3" t="str" cm="1">
        <f t="array" aca="1" ref="AM448" ca="1">IF(OFFSET(INDIRECT(ADDRESS(ROW(), COLUMN())),0,-1)="",VLOOKUP($G448,$A:$AAE,COLUMN(),FALSE),OFFSET(INDIRECT(ADDRESS(ROW(), COLUMN())),0,-1))</f>
        <v>-</v>
      </c>
      <c r="AN448" s="3"/>
      <c r="AO448" s="3" cm="1">
        <f t="array" aca="1" ref="AO448" ca="1">IF(OFFSET(INDIRECT(ADDRESS(ROW(), COLUMN())),0,-1)="",VLOOKUP($G448,$A:$AAE,COLUMN(),FALSE),OFFSET(INDIRECT(ADDRESS(ROW(), COLUMN())),0,-1))</f>
        <v>0</v>
      </c>
      <c r="AP448" s="3"/>
      <c r="AQ448" s="3" t="str" cm="1">
        <f t="array" aca="1" ref="AQ448" ca="1">IF(OFFSET(INDIRECT(ADDRESS(ROW(), COLUMN())),0,-1)="",VLOOKUP($G448,$A:$AAE,COLUMN(),FALSE),OFFSET(INDIRECT(ADDRESS(ROW(), COLUMN())),0,-1))</f>
        <v>0.015公顷/岗位</v>
      </c>
      <c r="AR448" s="3"/>
      <c r="AS448" s="3" t="str" cm="1">
        <f t="array" aca="1" ref="AS448" ca="1">IF(OFFSET(INDIRECT(ADDRESS(ROW(), COLUMN())),0,-1)="",VLOOKUP($G448,$A:$AAE,COLUMN(),FALSE),OFFSET(INDIRECT(ADDRESS(ROW(), COLUMN())),0,-1))</f>
        <v>用地面积/0.015</v>
      </c>
      <c r="AT448" s="3"/>
      <c r="AU448" s="3" t="str" cm="1">
        <f t="array" aca="1" ref="AU448" ca="1">IF(OFFSET(INDIRECT(ADDRESS(ROW(), COLUMN())),0,-1)="",VLOOKUP($G448,$A:$AAE,COLUMN(),FALSE),OFFSET(INDIRECT(ADDRESS(ROW(), COLUMN())),0,-1))</f>
        <v>-</v>
      </c>
      <c r="AV448" s="3"/>
      <c r="AW448" s="3" cm="1">
        <f t="array" aca="1" ref="AW448" ca="1">IF(OFFSET(INDIRECT(ADDRESS(ROW(), COLUMN())),0,-1)="",VLOOKUP($G448,$A:$AAE,COLUMN(),FALSE),OFFSET(INDIRECT(ADDRESS(ROW(), COLUMN())),0,-1))</f>
        <v>0</v>
      </c>
      <c r="AX448" s="2"/>
      <c r="AY448" s="3" t="str" cm="1">
        <f t="array" aca="1" ref="AY448" ca="1">IF(OFFSET(INDIRECT(ADDRESS(ROW(), COLUMN())),0,-1)="",VLOOKUP($G448,$A:$AAE,COLUMN(),FALSE),OFFSET(INDIRECT(ADDRESS(ROW(), COLUMN())),0,-1))</f>
        <v>30立方米/公顷*日</v>
      </c>
      <c r="AZ448" s="2"/>
      <c r="BA448" s="3" t="str" cm="1">
        <f t="array" aca="1" ref="BA448" ca="1">IF(OFFSET(INDIRECT(ADDRESS(ROW(), COLUMN())),0,-1)="",VLOOKUP($G448,$A:$AAE,COLUMN(),FALSE),OFFSET(INDIRECT(ADDRESS(ROW(), COLUMN())),0,-1))</f>
        <v>用地面积*30</v>
      </c>
      <c r="BB448" s="2"/>
      <c r="BC448" s="3" cm="1">
        <f t="array" aca="1" ref="BC448" ca="1">IF(OFFSET(INDIRECT(ADDRESS(ROW(), COLUMN())),0,-1)="",VLOOKUP($G448,$A:$AAE,COLUMN(),FALSE),OFFSET(INDIRECT(ADDRESS(ROW(), COLUMN())),0,-1))</f>
        <v>0</v>
      </c>
      <c r="BD448" s="2"/>
      <c r="BE448" s="3" t="str" cm="1">
        <f t="array" aca="1" ref="BE448" ca="1">IF(OFFSET(INDIRECT(ADDRESS(ROW(), COLUMN())),0,-1)="",VLOOKUP($G448,$A:$AAE,COLUMN(),FALSE),OFFSET(INDIRECT(ADDRESS(ROW(), COLUMN())),0,-1))</f>
        <v>用水量*0</v>
      </c>
      <c r="BF448" s="2"/>
      <c r="BG448" s="3" t="str" cm="1">
        <f t="array" aca="1" ref="BG448" ca="1">IF(OFFSET(INDIRECT(ADDRESS(ROW(), COLUMN())),0,-1)="",VLOOKUP($G448,$A:$AAE,COLUMN(),FALSE),OFFSET(INDIRECT(ADDRESS(ROW(), COLUMN())),0,-1))</f>
        <v>50千瓦/公顷</v>
      </c>
      <c r="BH448" s="2"/>
      <c r="BI448" s="3" cm="1">
        <f t="array" aca="1" ref="BI448" ca="1">IF(OFFSET(INDIRECT(ADDRESS(ROW(), COLUMN())),0,-1)="",VLOOKUP($G448,$A:$AAE,COLUMN(),FALSE),OFFSET(INDIRECT(ADDRESS(ROW(), COLUMN())),0,-1))</f>
        <v>1</v>
      </c>
      <c r="BJ448" s="2"/>
      <c r="BK448" s="3" t="str" cm="1">
        <f t="array" aca="1" ref="BK448" ca="1">IF(OFFSET(INDIRECT(ADDRESS(ROW(), COLUMN())),0,-1)="",VLOOKUP($G448,$A:$AAE,COLUMN(),FALSE),OFFSET(INDIRECT(ADDRESS(ROW(), COLUMN())),0,-1))</f>
        <v>用地面积*50*1</v>
      </c>
      <c r="BL448" s="2"/>
      <c r="BM448" s="3" t="str" cm="1">
        <f t="array" aca="1" ref="BM448" ca="1">IF(OFFSET(INDIRECT(ADDRESS(ROW(), COLUMN())),0,-1)="",VLOOKUP($G448,$A:$AAE,COLUMN(),FALSE),OFFSET(INDIRECT(ADDRESS(ROW(), COLUMN())),0,-1))</f>
        <v>-</v>
      </c>
      <c r="BN448" s="2"/>
      <c r="BO448" s="3" cm="1">
        <f t="array" aca="1" ref="BO448" ca="1">IF(OFFSET(INDIRECT(ADDRESS(ROW(), COLUMN())),0,-1)="",VLOOKUP($G448,$A:$AAE,COLUMN(),FALSE),OFFSET(INDIRECT(ADDRESS(ROW(), COLUMN())),0,-1))</f>
        <v>0</v>
      </c>
      <c r="BP448" s="2"/>
      <c r="BQ448" s="3" t="str" cm="1">
        <f t="array" aca="1" ref="BQ448" ca="1">IF(OFFSET(INDIRECT(ADDRESS(ROW(), COLUMN())),0,-1)="",VLOOKUP($G448,$A:$AAE,COLUMN(),FALSE),OFFSET(INDIRECT(ADDRESS(ROW(), COLUMN())),0,-1))</f>
        <v>-</v>
      </c>
      <c r="BR448" s="2"/>
      <c r="BS448" s="3" cm="1">
        <f t="array" aca="1" ref="BS448" ca="1">IF(OFFSET(INDIRECT(ADDRESS(ROW(), COLUMN())),0,-1)="",VLOOKUP($G448,$A:$AAE,COLUMN(),FALSE),OFFSET(INDIRECT(ADDRESS(ROW(), COLUMN())),0,-1))</f>
        <v>0</v>
      </c>
      <c r="BT448" s="2"/>
      <c r="BU448" s="3" t="str" cm="1">
        <f t="array" aca="1" ref="BU448" ca="1">IF(OFFSET(INDIRECT(ADDRESS(ROW(), COLUMN())),0,-1)="",VLOOKUP($G448,$A:$AAE,COLUMN(),FALSE),OFFSET(INDIRECT(ADDRESS(ROW(), COLUMN())),0,-1))</f>
        <v>-</v>
      </c>
      <c r="BV448" s="2"/>
      <c r="BW448" s="3" cm="1">
        <f t="array" aca="1" ref="BW448" ca="1">IF(OFFSET(INDIRECT(ADDRESS(ROW(), COLUMN())),0,-1)="",VLOOKUP($G448,$A:$AAE,COLUMN(),FALSE),OFFSET(INDIRECT(ADDRESS(ROW(), COLUMN())),0,-1))</f>
        <v>0</v>
      </c>
      <c r="BX448" s="2"/>
      <c r="BY448" s="3" cm="1">
        <f t="array" aca="1" ref="BY448" ca="1">IF(OFFSET(INDIRECT(ADDRESS(ROW(), COLUMN())),0,-1)="",VLOOKUP($G448,$A:$AAE,COLUMN(),FALSE),OFFSET(INDIRECT(ADDRESS(ROW(), COLUMN())),0,-1))</f>
        <v>0</v>
      </c>
      <c r="BZ448" s="86"/>
      <c r="CA448" s="3" t="str" cm="1">
        <f t="array" aca="1" ref="CA448" ca="1">IF(OFFSET(INDIRECT(ADDRESS(ROW(), COLUMN())),0,-1)="",VLOOKUP($G448,$A:$AAE,COLUMN(),FALSE),OFFSET(INDIRECT(ADDRESS(ROW(), COLUMN())),0,-1))</f>
        <v>-</v>
      </c>
      <c r="CB448" s="3"/>
      <c r="CC448" s="3" cm="1">
        <f t="array" aca="1" ref="CC448" ca="1">IF(OFFSET(INDIRECT(ADDRESS(ROW(), COLUMN())),0,-1)="",VLOOKUP($G448,$A:$AAE,COLUMN(),FALSE),OFFSET(INDIRECT(ADDRESS(ROW(), COLUMN())),0,-1))</f>
        <v>0</v>
      </c>
      <c r="CD448" s="3"/>
      <c r="CE448" s="3" t="str" cm="1">
        <f t="array" aca="1" ref="CE448" ca="1">IF(OFFSET(INDIRECT(ADDRESS(ROW(), COLUMN())),0,-1)="",VLOOKUP($G448,$A:$AAE,COLUMN(),FALSE),OFFSET(INDIRECT(ADDRESS(ROW(), COLUMN())),0,-1))</f>
        <v>-</v>
      </c>
      <c r="CF448" s="3"/>
      <c r="CG448" s="3" cm="1">
        <f t="array" aca="1" ref="CG448" ca="1">IF(OFFSET(INDIRECT(ADDRESS(ROW(), COLUMN())),0,-1)="",VLOOKUP($G448,$A:$AAE,COLUMN(),FALSE),OFFSET(INDIRECT(ADDRESS(ROW(), COLUMN())),0,-1))</f>
        <v>0</v>
      </c>
      <c r="CH448" s="3"/>
      <c r="CI448" s="40" t="str" cm="1">
        <f t="array" aca="1" ref="CI448" ca="1">IF(OFFSET(INDIRECT(ADDRESS(ROW(), COLUMN())),0,-1)="",VLOOKUP($G448,$A:$AAE,COLUMN(),FALSE),OFFSET(INDIRECT(ADDRESS(ROW(), COLUMN())),0,-1))</f>
        <v>农业设施建设用地</v>
      </c>
      <c r="CJ448" s="75" t="s">
        <v>1962</v>
      </c>
      <c r="CK448" s="78" t="str">
        <f t="shared" si="306"/>
        <v>唯一标识:Sv111#村庄范围内村道用地#城规</v>
      </c>
      <c r="CL448" s="78" t="str">
        <f t="shared" si="307"/>
        <v>性质名称:村庄范围内村道用地</v>
      </c>
      <c r="CM448" s="78" t="str">
        <f t="shared" si="308"/>
        <v>地块性质过滤:</v>
      </c>
      <c r="CN448" s="78" t="str">
        <f t="shared" si="309"/>
        <v>地块性质:Sv111</v>
      </c>
      <c r="CO448" s="78" t="str">
        <f t="shared" si="310"/>
        <v>地类标准:城规</v>
      </c>
      <c r="CP448" s="78" t="str">
        <f t="shared" si="311"/>
        <v>地块性质别称:</v>
      </c>
      <c r="CQ448" s="78" t="str">
        <f t="shared" si="312"/>
        <v>属性继承:Sv11#村道用地#城规</v>
      </c>
      <c r="CR448" s="78" t="str">
        <f t="shared" si="313"/>
        <v>父类:Sv11</v>
      </c>
      <c r="CS448" s="78" t="str">
        <f t="shared" si="314"/>
        <v>级别继承:Sv11#村道用地#城规</v>
      </c>
      <c r="CT448" s="78" t="str">
        <f t="shared" si="315"/>
        <v>级别层次:7</v>
      </c>
      <c r="CU448" s="78" t="str">
        <f t="shared" si="316"/>
        <v>级别:6Sv11</v>
      </c>
      <c r="CV448" s="78" t="str">
        <f t="shared" ca="1" si="317"/>
        <v>地块颜色:255,255,255</v>
      </c>
      <c r="CW448" s="78" t="str">
        <f t="shared" ca="1" si="318"/>
        <v>建筑面积公式:面积*容积率</v>
      </c>
      <c r="CX448" s="78" t="str">
        <f t="shared" ca="1" si="319"/>
        <v>住宅建筑面积公式:地块建筑面积*0</v>
      </c>
      <c r="CY448" s="78" t="str">
        <f t="shared" ca="1" si="320"/>
        <v>商服建筑面积公式:地块建筑面积*0</v>
      </c>
      <c r="CZ448" s="78" t="str">
        <f t="shared" ca="1" si="321"/>
        <v>商服中商业建筑面积公式:地块建筑面积*0</v>
      </c>
      <c r="DA448" s="78" t="str">
        <f t="shared" ca="1" si="322"/>
        <v>商服中办公建筑面积公式:地块建筑面积*0</v>
      </c>
      <c r="DB448" s="78" t="str">
        <f t="shared" ca="1" si="323"/>
        <v>公服建筑面积公式:地块建筑面积*0</v>
      </c>
      <c r="DC448" s="78" t="str">
        <f t="shared" ca="1" si="324"/>
        <v>工业建筑面积公式:地块建筑面积*0</v>
      </c>
      <c r="DD448" s="78" t="str">
        <f t="shared" ca="1" si="325"/>
        <v>市政建筑面积公式:地块建筑面积*0</v>
      </c>
      <c r="DE448" s="78" t="str">
        <f t="shared" ca="1" si="350"/>
        <v>绿地面积指定指标:面积*0</v>
      </c>
      <c r="DF448" s="78" t="str">
        <f t="shared" ca="1" si="351"/>
        <v>绿地面积指定公式:面积*0</v>
      </c>
      <c r="DG448" s="78" t="str">
        <f t="shared" ca="1" si="326"/>
        <v>户数指标:-</v>
      </c>
      <c r="DH448" s="78" t="str">
        <f t="shared" ca="1" si="327"/>
        <v>户数公式:0</v>
      </c>
      <c r="DI448" s="78" t="str">
        <f t="shared" ca="1" si="328"/>
        <v>人数指标:-</v>
      </c>
      <c r="DJ448" s="78" t="str">
        <f t="shared" ca="1" si="329"/>
        <v>人数公式:0</v>
      </c>
      <c r="DK448" s="78" t="str">
        <f t="shared" ca="1" si="330"/>
        <v>就业指标:0.015公顷/岗位</v>
      </c>
      <c r="DL448" s="78" t="str">
        <f t="shared" ca="1" si="331"/>
        <v>就业公式:用地面积/0.015</v>
      </c>
      <c r="DM448" s="78" t="str">
        <f t="shared" ca="1" si="332"/>
        <v>机动车指标:-</v>
      </c>
      <c r="DN448" s="78" t="str">
        <f t="shared" ca="1" si="333"/>
        <v>机动车公式:0</v>
      </c>
      <c r="DO448" s="78" t="str">
        <f t="shared" ca="1" si="334"/>
        <v>用水量指标:30立方米/公顷*日</v>
      </c>
      <c r="DP448" s="78" t="str">
        <f t="shared" ca="1" si="335"/>
        <v>用水量公式:用地面积*30</v>
      </c>
      <c r="DQ448" s="78" t="str">
        <f t="shared" ca="1" si="336"/>
        <v>污水折算系数:0</v>
      </c>
      <c r="DR448" s="78" t="str">
        <f t="shared" ca="1" si="337"/>
        <v>污水量公式:用水量*0</v>
      </c>
      <c r="DS448" s="78" t="str">
        <f t="shared" ca="1" si="338"/>
        <v>用电负荷指标:50千瓦/公顷</v>
      </c>
      <c r="DT448" s="78" t="str">
        <f t="shared" ca="1" si="339"/>
        <v>同时率:1</v>
      </c>
      <c r="DU448" s="78" t="str">
        <f t="shared" ca="1" si="340"/>
        <v>用电量公式:用地面积*50*1</v>
      </c>
      <c r="DV448" s="78" t="str">
        <f t="shared" ca="1" si="341"/>
        <v>固话装机指标:-</v>
      </c>
      <c r="DW448" s="78" t="str">
        <f t="shared" ca="1" si="342"/>
        <v>固话量公式:0</v>
      </c>
      <c r="DX448" s="78" t="str">
        <f t="shared" ca="1" si="343"/>
        <v>有线电视指标:-</v>
      </c>
      <c r="DY448" s="78" t="str">
        <f t="shared" ca="1" si="344"/>
        <v>电视量公式:0</v>
      </c>
      <c r="DZ448" s="78" t="str">
        <f t="shared" ca="1" si="345"/>
        <v>高峰机动车生成量指标:-</v>
      </c>
      <c r="EA448" s="78" t="str">
        <f t="shared" ca="1" si="346"/>
        <v>高峰机动车吸引量公式:0</v>
      </c>
      <c r="EB448" s="78" t="str">
        <f t="shared" ca="1" si="347"/>
        <v>高峰机动车发生量公式:0</v>
      </c>
      <c r="EC448" s="78" t="str">
        <f t="shared" ca="1" si="352"/>
        <v>地下空间指标:-</v>
      </c>
      <c r="ED448" s="78" t="str">
        <f t="shared" ca="1" si="348"/>
        <v>地下空间公式:0</v>
      </c>
      <c r="EE448" s="78" t="str">
        <f t="shared" ca="1" si="353"/>
        <v>人防指标:-</v>
      </c>
      <c r="EF448" s="78" t="str">
        <f t="shared" ca="1" si="349"/>
        <v>人防公式:0</v>
      </c>
      <c r="EG448" s="78" t="str">
        <f t="shared" ca="1" si="356"/>
        <v>用地构成:农业设施建设用地</v>
      </c>
      <c r="EH448" s="78" t="s">
        <v>1962</v>
      </c>
      <c r="EI448" s="79" t="str">
        <f t="shared" ca="1" si="354"/>
        <v>唯一标识:Sv111#村庄范围内村道用地#城规;性质名称:村庄范围内村道用地;地块性质过滤:;地块性质:Sv111;地类标准:城规;地块性质别称:;属性继承:Sv11#村道用地#城规;父类:Sv11;级别继承:Sv11#村道用地#城规;级别层次:7;级别:6Sv11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8" t="s">
        <v>1962</v>
      </c>
    </row>
    <row r="449" spans="1:140" ht="16.5" x14ac:dyDescent="0.2">
      <c r="A449" s="40" t="str">
        <f t="shared" si="355"/>
        <v>Sv112#村庄范围外村道用地#城规</v>
      </c>
      <c r="B449" s="40" t="s">
        <v>529</v>
      </c>
      <c r="C449" s="40"/>
      <c r="D449" s="40" t="s">
        <v>1107</v>
      </c>
      <c r="E449" s="40" t="s">
        <v>1276</v>
      </c>
      <c r="F449" s="40"/>
      <c r="G449" s="40" t="s">
        <v>124</v>
      </c>
      <c r="H449" s="40" t="s">
        <v>1105</v>
      </c>
      <c r="I449" s="40" t="s">
        <v>124</v>
      </c>
      <c r="J449" s="40">
        <v>7</v>
      </c>
      <c r="K449" s="40" t="s">
        <v>1533</v>
      </c>
      <c r="L449" s="40"/>
      <c r="M449" s="40" t="str" cm="1">
        <f t="array" aca="1" ref="M449" ca="1">IF(OFFSET(INDIRECT(ADDRESS(ROW(), COLUMN())),0,-1)="",VLOOKUP($G449,$A:$AAE,COLUMN(),FALSE),OFFSET(INDIRECT(ADDRESS(ROW(), COLUMN())),0,-1))</f>
        <v>255,255,255</v>
      </c>
      <c r="N449" s="3"/>
      <c r="O449" s="40" t="str" cm="1">
        <f t="array" aca="1" ref="O449" ca="1">IF(OFFSET(INDIRECT(ADDRESS(ROW(), COLUMN())),0,-1)="",VLOOKUP($G449,$A:$AAE,COLUMN(),FALSE),OFFSET(INDIRECT(ADDRESS(ROW(), COLUMN())),0,-1))</f>
        <v>面积*容积率</v>
      </c>
      <c r="P449" s="3"/>
      <c r="Q449" s="3" t="str" cm="1">
        <f t="array" aca="1" ref="Q449" ca="1">IF(OFFSET(INDIRECT(ADDRESS(ROW(), COLUMN())),0,-1)="",VLOOKUP($G449,$A:$AAE,COLUMN(),FALSE),OFFSET(INDIRECT(ADDRESS(ROW(), COLUMN())),0,-1))</f>
        <v>地块建筑面积*0</v>
      </c>
      <c r="R449" s="3"/>
      <c r="S449" s="3" t="str" cm="1">
        <f t="array" aca="1" ref="S449" ca="1">IF(OFFSET(INDIRECT(ADDRESS(ROW(), COLUMN())),0,-1)="",VLOOKUP($G449,$A:$AAE,COLUMN(),FALSE),OFFSET(INDIRECT(ADDRESS(ROW(), COLUMN())),0,-1))</f>
        <v>地块建筑面积*0</v>
      </c>
      <c r="T449" s="3"/>
      <c r="U449" s="3" t="str" cm="1">
        <f t="array" aca="1" ref="U449" ca="1">IF(OFFSET(INDIRECT(ADDRESS(ROW(), COLUMN())),0,-1)="",VLOOKUP($G449,$A:$AAE,COLUMN(),FALSE),OFFSET(INDIRECT(ADDRESS(ROW(), COLUMN())),0,-1))</f>
        <v>地块建筑面积*0</v>
      </c>
      <c r="V449" s="3"/>
      <c r="W449" s="40" t="str" cm="1">
        <f t="array" aca="1" ref="W449" ca="1">IF(OFFSET(INDIRECT(ADDRESS(ROW(), COLUMN())),0,-1)="",VLOOKUP($G449,$A:$AAE,COLUMN(),FALSE),OFFSET(INDIRECT(ADDRESS(ROW(), COLUMN())),0,-1))</f>
        <v>地块建筑面积*0</v>
      </c>
      <c r="X449" s="3"/>
      <c r="Y449" s="3" t="str" cm="1">
        <f t="array" aca="1" ref="Y449" ca="1">IF(OFFSET(INDIRECT(ADDRESS(ROW(), COLUMN())),0,-1)="",VLOOKUP($G449,$A:$AAE,COLUMN(),FALSE),OFFSET(INDIRECT(ADDRESS(ROW(), COLUMN())),0,-1))</f>
        <v>地块建筑面积*0</v>
      </c>
      <c r="Z449" s="3"/>
      <c r="AA449" s="3" t="str" cm="1">
        <f t="array" aca="1" ref="AA449" ca="1">IF(OFFSET(INDIRECT(ADDRESS(ROW(), COLUMN())),0,-1)="",VLOOKUP($G449,$A:$AAE,COLUMN(),FALSE),OFFSET(INDIRECT(ADDRESS(ROW(), COLUMN())),0,-1))</f>
        <v>地块建筑面积*0</v>
      </c>
      <c r="AB449" s="3"/>
      <c r="AC449" s="3" t="str" cm="1">
        <f t="array" aca="1" ref="AC449" ca="1">IF(OFFSET(INDIRECT(ADDRESS(ROW(), COLUMN())),0,-1)="",VLOOKUP($G449,$A:$AAE,COLUMN(),FALSE),OFFSET(INDIRECT(ADDRESS(ROW(), COLUMN())),0,-1))</f>
        <v>地块建筑面积*0</v>
      </c>
      <c r="AD449" s="3"/>
      <c r="AE449" s="3" t="str" cm="1">
        <f t="array" aca="1" ref="AE449" ca="1">IF(OFFSET(INDIRECT(ADDRESS(ROW(), COLUMN())),0,-1)="",VLOOKUP($G449,$A:$AAE,COLUMN(),FALSE),OFFSET(INDIRECT(ADDRESS(ROW(), COLUMN())),0,-1))</f>
        <v>面积*0</v>
      </c>
      <c r="AF449" s="3"/>
      <c r="AG449" s="3" t="str" cm="1">
        <f t="array" aca="1" ref="AG449" ca="1">IF(OFFSET(INDIRECT(ADDRESS(ROW(), COLUMN())),0,-1)="",VLOOKUP($G449,$A:$AAE,COLUMN(),FALSE),OFFSET(INDIRECT(ADDRESS(ROW(), COLUMN())),0,-1))</f>
        <v>面积*0</v>
      </c>
      <c r="AH449" s="3"/>
      <c r="AI449" s="3" t="str" cm="1">
        <f t="array" aca="1" ref="AI449" ca="1">IF(OFFSET(INDIRECT(ADDRESS(ROW(), COLUMN())),0,-1)="",VLOOKUP($G449,$A:$AAE,COLUMN(),FALSE),OFFSET(INDIRECT(ADDRESS(ROW(), COLUMN())),0,-1))</f>
        <v>-</v>
      </c>
      <c r="AJ449" s="3"/>
      <c r="AK449" s="3" cm="1">
        <f t="array" aca="1" ref="AK449" ca="1">IF(OFFSET(INDIRECT(ADDRESS(ROW(), COLUMN())),0,-1)="",VLOOKUP($G449,$A:$AAE,COLUMN(),FALSE),OFFSET(INDIRECT(ADDRESS(ROW(), COLUMN())),0,-1))</f>
        <v>0</v>
      </c>
      <c r="AL449" s="3"/>
      <c r="AM449" s="3" t="str" cm="1">
        <f t="array" aca="1" ref="AM449" ca="1">IF(OFFSET(INDIRECT(ADDRESS(ROW(), COLUMN())),0,-1)="",VLOOKUP($G449,$A:$AAE,COLUMN(),FALSE),OFFSET(INDIRECT(ADDRESS(ROW(), COLUMN())),0,-1))</f>
        <v>-</v>
      </c>
      <c r="AN449" s="3"/>
      <c r="AO449" s="3" cm="1">
        <f t="array" aca="1" ref="AO449" ca="1">IF(OFFSET(INDIRECT(ADDRESS(ROW(), COLUMN())),0,-1)="",VLOOKUP($G449,$A:$AAE,COLUMN(),FALSE),OFFSET(INDIRECT(ADDRESS(ROW(), COLUMN())),0,-1))</f>
        <v>0</v>
      </c>
      <c r="AP449" s="3"/>
      <c r="AQ449" s="3" t="str" cm="1">
        <f t="array" aca="1" ref="AQ449" ca="1">IF(OFFSET(INDIRECT(ADDRESS(ROW(), COLUMN())),0,-1)="",VLOOKUP($G449,$A:$AAE,COLUMN(),FALSE),OFFSET(INDIRECT(ADDRESS(ROW(), COLUMN())),0,-1))</f>
        <v>0.015公顷/岗位</v>
      </c>
      <c r="AR449" s="3"/>
      <c r="AS449" s="3" t="str" cm="1">
        <f t="array" aca="1" ref="AS449" ca="1">IF(OFFSET(INDIRECT(ADDRESS(ROW(), COLUMN())),0,-1)="",VLOOKUP($G449,$A:$AAE,COLUMN(),FALSE),OFFSET(INDIRECT(ADDRESS(ROW(), COLUMN())),0,-1))</f>
        <v>用地面积/0.015</v>
      </c>
      <c r="AT449" s="3"/>
      <c r="AU449" s="3" t="str" cm="1">
        <f t="array" aca="1" ref="AU449" ca="1">IF(OFFSET(INDIRECT(ADDRESS(ROW(), COLUMN())),0,-1)="",VLOOKUP($G449,$A:$AAE,COLUMN(),FALSE),OFFSET(INDIRECT(ADDRESS(ROW(), COLUMN())),0,-1))</f>
        <v>-</v>
      </c>
      <c r="AV449" s="3"/>
      <c r="AW449" s="3" cm="1">
        <f t="array" aca="1" ref="AW449" ca="1">IF(OFFSET(INDIRECT(ADDRESS(ROW(), COLUMN())),0,-1)="",VLOOKUP($G449,$A:$AAE,COLUMN(),FALSE),OFFSET(INDIRECT(ADDRESS(ROW(), COLUMN())),0,-1))</f>
        <v>0</v>
      </c>
      <c r="AX449" s="2"/>
      <c r="AY449" s="3" t="str" cm="1">
        <f t="array" aca="1" ref="AY449" ca="1">IF(OFFSET(INDIRECT(ADDRESS(ROW(), COLUMN())),0,-1)="",VLOOKUP($G449,$A:$AAE,COLUMN(),FALSE),OFFSET(INDIRECT(ADDRESS(ROW(), COLUMN())),0,-1))</f>
        <v>30立方米/公顷*日</v>
      </c>
      <c r="AZ449" s="2"/>
      <c r="BA449" s="3" t="str" cm="1">
        <f t="array" aca="1" ref="BA449" ca="1">IF(OFFSET(INDIRECT(ADDRESS(ROW(), COLUMN())),0,-1)="",VLOOKUP($G449,$A:$AAE,COLUMN(),FALSE),OFFSET(INDIRECT(ADDRESS(ROW(), COLUMN())),0,-1))</f>
        <v>用地面积*30</v>
      </c>
      <c r="BB449" s="2"/>
      <c r="BC449" s="3" cm="1">
        <f t="array" aca="1" ref="BC449" ca="1">IF(OFFSET(INDIRECT(ADDRESS(ROW(), COLUMN())),0,-1)="",VLOOKUP($G449,$A:$AAE,COLUMN(),FALSE),OFFSET(INDIRECT(ADDRESS(ROW(), COLUMN())),0,-1))</f>
        <v>0</v>
      </c>
      <c r="BD449" s="2"/>
      <c r="BE449" s="3" t="str" cm="1">
        <f t="array" aca="1" ref="BE449" ca="1">IF(OFFSET(INDIRECT(ADDRESS(ROW(), COLUMN())),0,-1)="",VLOOKUP($G449,$A:$AAE,COLUMN(),FALSE),OFFSET(INDIRECT(ADDRESS(ROW(), COLUMN())),0,-1))</f>
        <v>用水量*0</v>
      </c>
      <c r="BF449" s="2"/>
      <c r="BG449" s="3" t="str" cm="1">
        <f t="array" aca="1" ref="BG449" ca="1">IF(OFFSET(INDIRECT(ADDRESS(ROW(), COLUMN())),0,-1)="",VLOOKUP($G449,$A:$AAE,COLUMN(),FALSE),OFFSET(INDIRECT(ADDRESS(ROW(), COLUMN())),0,-1))</f>
        <v>50千瓦/公顷</v>
      </c>
      <c r="BH449" s="2"/>
      <c r="BI449" s="3" cm="1">
        <f t="array" aca="1" ref="BI449" ca="1">IF(OFFSET(INDIRECT(ADDRESS(ROW(), COLUMN())),0,-1)="",VLOOKUP($G449,$A:$AAE,COLUMN(),FALSE),OFFSET(INDIRECT(ADDRESS(ROW(), COLUMN())),0,-1))</f>
        <v>1</v>
      </c>
      <c r="BJ449" s="2"/>
      <c r="BK449" s="3" t="str" cm="1">
        <f t="array" aca="1" ref="BK449" ca="1">IF(OFFSET(INDIRECT(ADDRESS(ROW(), COLUMN())),0,-1)="",VLOOKUP($G449,$A:$AAE,COLUMN(),FALSE),OFFSET(INDIRECT(ADDRESS(ROW(), COLUMN())),0,-1))</f>
        <v>用地面积*50*1</v>
      </c>
      <c r="BL449" s="2"/>
      <c r="BM449" s="3" t="str" cm="1">
        <f t="array" aca="1" ref="BM449" ca="1">IF(OFFSET(INDIRECT(ADDRESS(ROW(), COLUMN())),0,-1)="",VLOOKUP($G449,$A:$AAE,COLUMN(),FALSE),OFFSET(INDIRECT(ADDRESS(ROW(), COLUMN())),0,-1))</f>
        <v>-</v>
      </c>
      <c r="BN449" s="2"/>
      <c r="BO449" s="3" cm="1">
        <f t="array" aca="1" ref="BO449" ca="1">IF(OFFSET(INDIRECT(ADDRESS(ROW(), COLUMN())),0,-1)="",VLOOKUP($G449,$A:$AAE,COLUMN(),FALSE),OFFSET(INDIRECT(ADDRESS(ROW(), COLUMN())),0,-1))</f>
        <v>0</v>
      </c>
      <c r="BP449" s="2"/>
      <c r="BQ449" s="3" t="str" cm="1">
        <f t="array" aca="1" ref="BQ449" ca="1">IF(OFFSET(INDIRECT(ADDRESS(ROW(), COLUMN())),0,-1)="",VLOOKUP($G449,$A:$AAE,COLUMN(),FALSE),OFFSET(INDIRECT(ADDRESS(ROW(), COLUMN())),0,-1))</f>
        <v>-</v>
      </c>
      <c r="BR449" s="2"/>
      <c r="BS449" s="3" cm="1">
        <f t="array" aca="1" ref="BS449" ca="1">IF(OFFSET(INDIRECT(ADDRESS(ROW(), COLUMN())),0,-1)="",VLOOKUP($G449,$A:$AAE,COLUMN(),FALSE),OFFSET(INDIRECT(ADDRESS(ROW(), COLUMN())),0,-1))</f>
        <v>0</v>
      </c>
      <c r="BT449" s="2"/>
      <c r="BU449" s="3" t="str" cm="1">
        <f t="array" aca="1" ref="BU449" ca="1">IF(OFFSET(INDIRECT(ADDRESS(ROW(), COLUMN())),0,-1)="",VLOOKUP($G449,$A:$AAE,COLUMN(),FALSE),OFFSET(INDIRECT(ADDRESS(ROW(), COLUMN())),0,-1))</f>
        <v>-</v>
      </c>
      <c r="BV449" s="2"/>
      <c r="BW449" s="3" cm="1">
        <f t="array" aca="1" ref="BW449" ca="1">IF(OFFSET(INDIRECT(ADDRESS(ROW(), COLUMN())),0,-1)="",VLOOKUP($G449,$A:$AAE,COLUMN(),FALSE),OFFSET(INDIRECT(ADDRESS(ROW(), COLUMN())),0,-1))</f>
        <v>0</v>
      </c>
      <c r="BX449" s="2"/>
      <c r="BY449" s="3" cm="1">
        <f t="array" aca="1" ref="BY449" ca="1">IF(OFFSET(INDIRECT(ADDRESS(ROW(), COLUMN())),0,-1)="",VLOOKUP($G449,$A:$AAE,COLUMN(),FALSE),OFFSET(INDIRECT(ADDRESS(ROW(), COLUMN())),0,-1))</f>
        <v>0</v>
      </c>
      <c r="BZ449" s="86"/>
      <c r="CA449" s="3" t="str" cm="1">
        <f t="array" aca="1" ref="CA449" ca="1">IF(OFFSET(INDIRECT(ADDRESS(ROW(), COLUMN())),0,-1)="",VLOOKUP($G449,$A:$AAE,COLUMN(),FALSE),OFFSET(INDIRECT(ADDRESS(ROW(), COLUMN())),0,-1))</f>
        <v>-</v>
      </c>
      <c r="CB449" s="3"/>
      <c r="CC449" s="3" cm="1">
        <f t="array" aca="1" ref="CC449" ca="1">IF(OFFSET(INDIRECT(ADDRESS(ROW(), COLUMN())),0,-1)="",VLOOKUP($G449,$A:$AAE,COLUMN(),FALSE),OFFSET(INDIRECT(ADDRESS(ROW(), COLUMN())),0,-1))</f>
        <v>0</v>
      </c>
      <c r="CD449" s="3"/>
      <c r="CE449" s="3" t="str" cm="1">
        <f t="array" aca="1" ref="CE449" ca="1">IF(OFFSET(INDIRECT(ADDRESS(ROW(), COLUMN())),0,-1)="",VLOOKUP($G449,$A:$AAE,COLUMN(),FALSE),OFFSET(INDIRECT(ADDRESS(ROW(), COLUMN())),0,-1))</f>
        <v>-</v>
      </c>
      <c r="CF449" s="3"/>
      <c r="CG449" s="3" cm="1">
        <f t="array" aca="1" ref="CG449" ca="1">IF(OFFSET(INDIRECT(ADDRESS(ROW(), COLUMN())),0,-1)="",VLOOKUP($G449,$A:$AAE,COLUMN(),FALSE),OFFSET(INDIRECT(ADDRESS(ROW(), COLUMN())),0,-1))</f>
        <v>0</v>
      </c>
      <c r="CH449" s="3"/>
      <c r="CI449" s="40" t="str" cm="1">
        <f t="array" aca="1" ref="CI449" ca="1">IF(OFFSET(INDIRECT(ADDRESS(ROW(), COLUMN())),0,-1)="",VLOOKUP($G449,$A:$AAE,COLUMN(),FALSE),OFFSET(INDIRECT(ADDRESS(ROW(), COLUMN())),0,-1))</f>
        <v>农业设施建设用地</v>
      </c>
      <c r="CJ449" s="75" t="s">
        <v>1962</v>
      </c>
      <c r="CK449" s="78" t="str">
        <f t="shared" si="306"/>
        <v>唯一标识:Sv112#村庄范围外村道用地#城规</v>
      </c>
      <c r="CL449" s="78" t="str">
        <f t="shared" si="307"/>
        <v>性质名称:村庄范围外村道用地</v>
      </c>
      <c r="CM449" s="78" t="str">
        <f t="shared" si="308"/>
        <v>地块性质过滤:</v>
      </c>
      <c r="CN449" s="78" t="str">
        <f t="shared" si="309"/>
        <v>地块性质:Sv112</v>
      </c>
      <c r="CO449" s="78" t="str">
        <f t="shared" si="310"/>
        <v>地类标准:城规</v>
      </c>
      <c r="CP449" s="78" t="str">
        <f t="shared" si="311"/>
        <v>地块性质别称:</v>
      </c>
      <c r="CQ449" s="78" t="str">
        <f t="shared" si="312"/>
        <v>属性继承:Sv11#村道用地#城规</v>
      </c>
      <c r="CR449" s="78" t="str">
        <f t="shared" si="313"/>
        <v>父类:Sv11</v>
      </c>
      <c r="CS449" s="78" t="str">
        <f t="shared" si="314"/>
        <v>级别继承:Sv11#村道用地#城规</v>
      </c>
      <c r="CT449" s="78" t="str">
        <f t="shared" si="315"/>
        <v>级别层次:7</v>
      </c>
      <c r="CU449" s="78" t="str">
        <f t="shared" si="316"/>
        <v>级别:6Sv11</v>
      </c>
      <c r="CV449" s="78" t="str">
        <f t="shared" ca="1" si="317"/>
        <v>地块颜色:255,255,255</v>
      </c>
      <c r="CW449" s="78" t="str">
        <f t="shared" ca="1" si="318"/>
        <v>建筑面积公式:面积*容积率</v>
      </c>
      <c r="CX449" s="78" t="str">
        <f t="shared" ca="1" si="319"/>
        <v>住宅建筑面积公式:地块建筑面积*0</v>
      </c>
      <c r="CY449" s="78" t="str">
        <f t="shared" ca="1" si="320"/>
        <v>商服建筑面积公式:地块建筑面积*0</v>
      </c>
      <c r="CZ449" s="78" t="str">
        <f t="shared" ca="1" si="321"/>
        <v>商服中商业建筑面积公式:地块建筑面积*0</v>
      </c>
      <c r="DA449" s="78" t="str">
        <f t="shared" ca="1" si="322"/>
        <v>商服中办公建筑面积公式:地块建筑面积*0</v>
      </c>
      <c r="DB449" s="78" t="str">
        <f t="shared" ca="1" si="323"/>
        <v>公服建筑面积公式:地块建筑面积*0</v>
      </c>
      <c r="DC449" s="78" t="str">
        <f t="shared" ca="1" si="324"/>
        <v>工业建筑面积公式:地块建筑面积*0</v>
      </c>
      <c r="DD449" s="78" t="str">
        <f t="shared" ca="1" si="325"/>
        <v>市政建筑面积公式:地块建筑面积*0</v>
      </c>
      <c r="DE449" s="78" t="str">
        <f t="shared" ca="1" si="350"/>
        <v>绿地面积指定指标:面积*0</v>
      </c>
      <c r="DF449" s="78" t="str">
        <f t="shared" ca="1" si="351"/>
        <v>绿地面积指定公式:面积*0</v>
      </c>
      <c r="DG449" s="78" t="str">
        <f t="shared" ca="1" si="326"/>
        <v>户数指标:-</v>
      </c>
      <c r="DH449" s="78" t="str">
        <f t="shared" ca="1" si="327"/>
        <v>户数公式:0</v>
      </c>
      <c r="DI449" s="78" t="str">
        <f t="shared" ca="1" si="328"/>
        <v>人数指标:-</v>
      </c>
      <c r="DJ449" s="78" t="str">
        <f t="shared" ca="1" si="329"/>
        <v>人数公式:0</v>
      </c>
      <c r="DK449" s="78" t="str">
        <f t="shared" ca="1" si="330"/>
        <v>就业指标:0.015公顷/岗位</v>
      </c>
      <c r="DL449" s="78" t="str">
        <f t="shared" ca="1" si="331"/>
        <v>就业公式:用地面积/0.015</v>
      </c>
      <c r="DM449" s="78" t="str">
        <f t="shared" ca="1" si="332"/>
        <v>机动车指标:-</v>
      </c>
      <c r="DN449" s="78" t="str">
        <f t="shared" ca="1" si="333"/>
        <v>机动车公式:0</v>
      </c>
      <c r="DO449" s="78" t="str">
        <f t="shared" ca="1" si="334"/>
        <v>用水量指标:30立方米/公顷*日</v>
      </c>
      <c r="DP449" s="78" t="str">
        <f t="shared" ca="1" si="335"/>
        <v>用水量公式:用地面积*30</v>
      </c>
      <c r="DQ449" s="78" t="str">
        <f t="shared" ca="1" si="336"/>
        <v>污水折算系数:0</v>
      </c>
      <c r="DR449" s="78" t="str">
        <f t="shared" ca="1" si="337"/>
        <v>污水量公式:用水量*0</v>
      </c>
      <c r="DS449" s="78" t="str">
        <f t="shared" ca="1" si="338"/>
        <v>用电负荷指标:50千瓦/公顷</v>
      </c>
      <c r="DT449" s="78" t="str">
        <f t="shared" ca="1" si="339"/>
        <v>同时率:1</v>
      </c>
      <c r="DU449" s="78" t="str">
        <f t="shared" ca="1" si="340"/>
        <v>用电量公式:用地面积*50*1</v>
      </c>
      <c r="DV449" s="78" t="str">
        <f t="shared" ca="1" si="341"/>
        <v>固话装机指标:-</v>
      </c>
      <c r="DW449" s="78" t="str">
        <f t="shared" ca="1" si="342"/>
        <v>固话量公式:0</v>
      </c>
      <c r="DX449" s="78" t="str">
        <f t="shared" ca="1" si="343"/>
        <v>有线电视指标:-</v>
      </c>
      <c r="DY449" s="78" t="str">
        <f t="shared" ca="1" si="344"/>
        <v>电视量公式:0</v>
      </c>
      <c r="DZ449" s="78" t="str">
        <f t="shared" ca="1" si="345"/>
        <v>高峰机动车生成量指标:-</v>
      </c>
      <c r="EA449" s="78" t="str">
        <f t="shared" ca="1" si="346"/>
        <v>高峰机动车吸引量公式:0</v>
      </c>
      <c r="EB449" s="78" t="str">
        <f t="shared" ca="1" si="347"/>
        <v>高峰机动车发生量公式:0</v>
      </c>
      <c r="EC449" s="78" t="str">
        <f t="shared" ca="1" si="352"/>
        <v>地下空间指标:-</v>
      </c>
      <c r="ED449" s="78" t="str">
        <f t="shared" ca="1" si="348"/>
        <v>地下空间公式:0</v>
      </c>
      <c r="EE449" s="78" t="str">
        <f t="shared" ca="1" si="353"/>
        <v>人防指标:-</v>
      </c>
      <c r="EF449" s="78" t="str">
        <f t="shared" ca="1" si="349"/>
        <v>人防公式:0</v>
      </c>
      <c r="EG449" s="78" t="str">
        <f t="shared" ca="1" si="356"/>
        <v>用地构成:农业设施建设用地</v>
      </c>
      <c r="EH449" s="78" t="s">
        <v>1962</v>
      </c>
      <c r="EI449" s="79" t="str">
        <f t="shared" ca="1" si="354"/>
        <v>唯一标识:Sv112#村庄范围外村道用地#城规;性质名称:村庄范围外村道用地;地块性质过滤:;地块性质:Sv112;地类标准:城规;地块性质别称:;属性继承:Sv11#村道用地#城规;父类:Sv11;级别继承:Sv11#村道用地#城规;级别层次:7;级别:6Sv11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9" t="s">
        <v>1962</v>
      </c>
    </row>
    <row r="450" spans="1:140" ht="16.5" x14ac:dyDescent="0.2">
      <c r="A450" s="40" t="str">
        <f t="shared" si="355"/>
        <v>Sv12#村庄内部道路用地#城规</v>
      </c>
      <c r="B450" s="40" t="s">
        <v>530</v>
      </c>
      <c r="C450" s="40"/>
      <c r="D450" s="40" t="s">
        <v>1108</v>
      </c>
      <c r="E450" s="40" t="s">
        <v>1276</v>
      </c>
      <c r="F450" s="40"/>
      <c r="G450" s="40" t="s">
        <v>123</v>
      </c>
      <c r="H450" s="40" t="s">
        <v>1104</v>
      </c>
      <c r="I450" s="40" t="s">
        <v>123</v>
      </c>
      <c r="J450" s="40">
        <v>6</v>
      </c>
      <c r="K450" s="40" t="s">
        <v>1532</v>
      </c>
      <c r="L450" s="40"/>
      <c r="M450" s="40" t="str" cm="1">
        <f t="array" aca="1" ref="M450" ca="1">IF(OFFSET(INDIRECT(ADDRESS(ROW(), COLUMN())),0,-1)="",VLOOKUP($G450,$A:$AAE,COLUMN(),FALSE),OFFSET(INDIRECT(ADDRESS(ROW(), COLUMN())),0,-1))</f>
        <v>255,255,255</v>
      </c>
      <c r="N450" s="3"/>
      <c r="O450" s="40" t="str" cm="1">
        <f t="array" aca="1" ref="O450" ca="1">IF(OFFSET(INDIRECT(ADDRESS(ROW(), COLUMN())),0,-1)="",VLOOKUP($G450,$A:$AAE,COLUMN(),FALSE),OFFSET(INDIRECT(ADDRESS(ROW(), COLUMN())),0,-1))</f>
        <v>面积*容积率</v>
      </c>
      <c r="P450" s="3"/>
      <c r="Q450" s="3" t="str" cm="1">
        <f t="array" aca="1" ref="Q450" ca="1">IF(OFFSET(INDIRECT(ADDRESS(ROW(), COLUMN())),0,-1)="",VLOOKUP($G450,$A:$AAE,COLUMN(),FALSE),OFFSET(INDIRECT(ADDRESS(ROW(), COLUMN())),0,-1))</f>
        <v>地块建筑面积*0</v>
      </c>
      <c r="R450" s="3"/>
      <c r="S450" s="3" t="str" cm="1">
        <f t="array" aca="1" ref="S450" ca="1">IF(OFFSET(INDIRECT(ADDRESS(ROW(), COLUMN())),0,-1)="",VLOOKUP($G450,$A:$AAE,COLUMN(),FALSE),OFFSET(INDIRECT(ADDRESS(ROW(), COLUMN())),0,-1))</f>
        <v>地块建筑面积*0</v>
      </c>
      <c r="T450" s="3"/>
      <c r="U450" s="3" t="str" cm="1">
        <f t="array" aca="1" ref="U450" ca="1">IF(OFFSET(INDIRECT(ADDRESS(ROW(), COLUMN())),0,-1)="",VLOOKUP($G450,$A:$AAE,COLUMN(),FALSE),OFFSET(INDIRECT(ADDRESS(ROW(), COLUMN())),0,-1))</f>
        <v>地块建筑面积*0</v>
      </c>
      <c r="V450" s="3"/>
      <c r="W450" s="40" t="str" cm="1">
        <f t="array" aca="1" ref="W450" ca="1">IF(OFFSET(INDIRECT(ADDRESS(ROW(), COLUMN())),0,-1)="",VLOOKUP($G450,$A:$AAE,COLUMN(),FALSE),OFFSET(INDIRECT(ADDRESS(ROW(), COLUMN())),0,-1))</f>
        <v>地块建筑面积*0</v>
      </c>
      <c r="X450" s="3"/>
      <c r="Y450" s="3" t="str" cm="1">
        <f t="array" aca="1" ref="Y450" ca="1">IF(OFFSET(INDIRECT(ADDRESS(ROW(), COLUMN())),0,-1)="",VLOOKUP($G450,$A:$AAE,COLUMN(),FALSE),OFFSET(INDIRECT(ADDRESS(ROW(), COLUMN())),0,-1))</f>
        <v>地块建筑面积*0</v>
      </c>
      <c r="Z450" s="3"/>
      <c r="AA450" s="3" t="str" cm="1">
        <f t="array" aca="1" ref="AA450" ca="1">IF(OFFSET(INDIRECT(ADDRESS(ROW(), COLUMN())),0,-1)="",VLOOKUP($G450,$A:$AAE,COLUMN(),FALSE),OFFSET(INDIRECT(ADDRESS(ROW(), COLUMN())),0,-1))</f>
        <v>地块建筑面积*0</v>
      </c>
      <c r="AB450" s="3"/>
      <c r="AC450" s="3" t="str" cm="1">
        <f t="array" aca="1" ref="AC450" ca="1">IF(OFFSET(INDIRECT(ADDRESS(ROW(), COLUMN())),0,-1)="",VLOOKUP($G450,$A:$AAE,COLUMN(),FALSE),OFFSET(INDIRECT(ADDRESS(ROW(), COLUMN())),0,-1))</f>
        <v>地块建筑面积*0</v>
      </c>
      <c r="AD450" s="3"/>
      <c r="AE450" s="3" t="str" cm="1">
        <f t="array" aca="1" ref="AE450" ca="1">IF(OFFSET(INDIRECT(ADDRESS(ROW(), COLUMN())),0,-1)="",VLOOKUP($G450,$A:$AAE,COLUMN(),FALSE),OFFSET(INDIRECT(ADDRESS(ROW(), COLUMN())),0,-1))</f>
        <v>面积*0</v>
      </c>
      <c r="AF450" s="3"/>
      <c r="AG450" s="3" t="str" cm="1">
        <f t="array" aca="1" ref="AG450" ca="1">IF(OFFSET(INDIRECT(ADDRESS(ROW(), COLUMN())),0,-1)="",VLOOKUP($G450,$A:$AAE,COLUMN(),FALSE),OFFSET(INDIRECT(ADDRESS(ROW(), COLUMN())),0,-1))</f>
        <v>面积*0</v>
      </c>
      <c r="AH450" s="3"/>
      <c r="AI450" s="3" t="str" cm="1">
        <f t="array" aca="1" ref="AI450" ca="1">IF(OFFSET(INDIRECT(ADDRESS(ROW(), COLUMN())),0,-1)="",VLOOKUP($G450,$A:$AAE,COLUMN(),FALSE),OFFSET(INDIRECT(ADDRESS(ROW(), COLUMN())),0,-1))</f>
        <v>-</v>
      </c>
      <c r="AJ450" s="3"/>
      <c r="AK450" s="3" cm="1">
        <f t="array" aca="1" ref="AK450" ca="1">IF(OFFSET(INDIRECT(ADDRESS(ROW(), COLUMN())),0,-1)="",VLOOKUP($G450,$A:$AAE,COLUMN(),FALSE),OFFSET(INDIRECT(ADDRESS(ROW(), COLUMN())),0,-1))</f>
        <v>0</v>
      </c>
      <c r="AL450" s="3"/>
      <c r="AM450" s="3" t="str" cm="1">
        <f t="array" aca="1" ref="AM450" ca="1">IF(OFFSET(INDIRECT(ADDRESS(ROW(), COLUMN())),0,-1)="",VLOOKUP($G450,$A:$AAE,COLUMN(),FALSE),OFFSET(INDIRECT(ADDRESS(ROW(), COLUMN())),0,-1))</f>
        <v>-</v>
      </c>
      <c r="AN450" s="3"/>
      <c r="AO450" s="3" cm="1">
        <f t="array" aca="1" ref="AO450" ca="1">IF(OFFSET(INDIRECT(ADDRESS(ROW(), COLUMN())),0,-1)="",VLOOKUP($G450,$A:$AAE,COLUMN(),FALSE),OFFSET(INDIRECT(ADDRESS(ROW(), COLUMN())),0,-1))</f>
        <v>0</v>
      </c>
      <c r="AP450" s="3"/>
      <c r="AQ450" s="3" t="str" cm="1">
        <f t="array" aca="1" ref="AQ450" ca="1">IF(OFFSET(INDIRECT(ADDRESS(ROW(), COLUMN())),0,-1)="",VLOOKUP($G450,$A:$AAE,COLUMN(),FALSE),OFFSET(INDIRECT(ADDRESS(ROW(), COLUMN())),0,-1))</f>
        <v>0.015公顷/岗位</v>
      </c>
      <c r="AR450" s="3"/>
      <c r="AS450" s="3" t="str" cm="1">
        <f t="array" aca="1" ref="AS450" ca="1">IF(OFFSET(INDIRECT(ADDRESS(ROW(), COLUMN())),0,-1)="",VLOOKUP($G450,$A:$AAE,COLUMN(),FALSE),OFFSET(INDIRECT(ADDRESS(ROW(), COLUMN())),0,-1))</f>
        <v>用地面积/0.015</v>
      </c>
      <c r="AT450" s="3"/>
      <c r="AU450" s="3" t="str" cm="1">
        <f t="array" aca="1" ref="AU450" ca="1">IF(OFFSET(INDIRECT(ADDRESS(ROW(), COLUMN())),0,-1)="",VLOOKUP($G450,$A:$AAE,COLUMN(),FALSE),OFFSET(INDIRECT(ADDRESS(ROW(), COLUMN())),0,-1))</f>
        <v>-</v>
      </c>
      <c r="AV450" s="3"/>
      <c r="AW450" s="3" cm="1">
        <f t="array" aca="1" ref="AW450" ca="1">IF(OFFSET(INDIRECT(ADDRESS(ROW(), COLUMN())),0,-1)="",VLOOKUP($G450,$A:$AAE,COLUMN(),FALSE),OFFSET(INDIRECT(ADDRESS(ROW(), COLUMN())),0,-1))</f>
        <v>0</v>
      </c>
      <c r="AX450" s="2"/>
      <c r="AY450" s="3" t="str" cm="1">
        <f t="array" aca="1" ref="AY450" ca="1">IF(OFFSET(INDIRECT(ADDRESS(ROW(), COLUMN())),0,-1)="",VLOOKUP($G450,$A:$AAE,COLUMN(),FALSE),OFFSET(INDIRECT(ADDRESS(ROW(), COLUMN())),0,-1))</f>
        <v>30立方米/公顷*日</v>
      </c>
      <c r="AZ450" s="2"/>
      <c r="BA450" s="3" t="str" cm="1">
        <f t="array" aca="1" ref="BA450" ca="1">IF(OFFSET(INDIRECT(ADDRESS(ROW(), COLUMN())),0,-1)="",VLOOKUP($G450,$A:$AAE,COLUMN(),FALSE),OFFSET(INDIRECT(ADDRESS(ROW(), COLUMN())),0,-1))</f>
        <v>用地面积*30</v>
      </c>
      <c r="BB450" s="2"/>
      <c r="BC450" s="3" cm="1">
        <f t="array" aca="1" ref="BC450" ca="1">IF(OFFSET(INDIRECT(ADDRESS(ROW(), COLUMN())),0,-1)="",VLOOKUP($G450,$A:$AAE,COLUMN(),FALSE),OFFSET(INDIRECT(ADDRESS(ROW(), COLUMN())),0,-1))</f>
        <v>0</v>
      </c>
      <c r="BD450" s="2"/>
      <c r="BE450" s="3" t="str" cm="1">
        <f t="array" aca="1" ref="BE450" ca="1">IF(OFFSET(INDIRECT(ADDRESS(ROW(), COLUMN())),0,-1)="",VLOOKUP($G450,$A:$AAE,COLUMN(),FALSE),OFFSET(INDIRECT(ADDRESS(ROW(), COLUMN())),0,-1))</f>
        <v>用水量*0</v>
      </c>
      <c r="BF450" s="2"/>
      <c r="BG450" s="3" t="str" cm="1">
        <f t="array" aca="1" ref="BG450" ca="1">IF(OFFSET(INDIRECT(ADDRESS(ROW(), COLUMN())),0,-1)="",VLOOKUP($G450,$A:$AAE,COLUMN(),FALSE),OFFSET(INDIRECT(ADDRESS(ROW(), COLUMN())),0,-1))</f>
        <v>50千瓦/公顷</v>
      </c>
      <c r="BH450" s="2"/>
      <c r="BI450" s="3" cm="1">
        <f t="array" aca="1" ref="BI450" ca="1">IF(OFFSET(INDIRECT(ADDRESS(ROW(), COLUMN())),0,-1)="",VLOOKUP($G450,$A:$AAE,COLUMN(),FALSE),OFFSET(INDIRECT(ADDRESS(ROW(), COLUMN())),0,-1))</f>
        <v>1</v>
      </c>
      <c r="BJ450" s="2"/>
      <c r="BK450" s="3" t="str" cm="1">
        <f t="array" aca="1" ref="BK450" ca="1">IF(OFFSET(INDIRECT(ADDRESS(ROW(), COLUMN())),0,-1)="",VLOOKUP($G450,$A:$AAE,COLUMN(),FALSE),OFFSET(INDIRECT(ADDRESS(ROW(), COLUMN())),0,-1))</f>
        <v>用地面积*50*1</v>
      </c>
      <c r="BL450" s="2"/>
      <c r="BM450" s="3" t="str" cm="1">
        <f t="array" aca="1" ref="BM450" ca="1">IF(OFFSET(INDIRECT(ADDRESS(ROW(), COLUMN())),0,-1)="",VLOOKUP($G450,$A:$AAE,COLUMN(),FALSE),OFFSET(INDIRECT(ADDRESS(ROW(), COLUMN())),0,-1))</f>
        <v>-</v>
      </c>
      <c r="BN450" s="2"/>
      <c r="BO450" s="3" cm="1">
        <f t="array" aca="1" ref="BO450" ca="1">IF(OFFSET(INDIRECT(ADDRESS(ROW(), COLUMN())),0,-1)="",VLOOKUP($G450,$A:$AAE,COLUMN(),FALSE),OFFSET(INDIRECT(ADDRESS(ROW(), COLUMN())),0,-1))</f>
        <v>0</v>
      </c>
      <c r="BP450" s="2"/>
      <c r="BQ450" s="3" t="str" cm="1">
        <f t="array" aca="1" ref="BQ450" ca="1">IF(OFFSET(INDIRECT(ADDRESS(ROW(), COLUMN())),0,-1)="",VLOOKUP($G450,$A:$AAE,COLUMN(),FALSE),OFFSET(INDIRECT(ADDRESS(ROW(), COLUMN())),0,-1))</f>
        <v>-</v>
      </c>
      <c r="BR450" s="2"/>
      <c r="BS450" s="3" cm="1">
        <f t="array" aca="1" ref="BS450" ca="1">IF(OFFSET(INDIRECT(ADDRESS(ROW(), COLUMN())),0,-1)="",VLOOKUP($G450,$A:$AAE,COLUMN(),FALSE),OFFSET(INDIRECT(ADDRESS(ROW(), COLUMN())),0,-1))</f>
        <v>0</v>
      </c>
      <c r="BT450" s="2"/>
      <c r="BU450" s="3" t="str" cm="1">
        <f t="array" aca="1" ref="BU450" ca="1">IF(OFFSET(INDIRECT(ADDRESS(ROW(), COLUMN())),0,-1)="",VLOOKUP($G450,$A:$AAE,COLUMN(),FALSE),OFFSET(INDIRECT(ADDRESS(ROW(), COLUMN())),0,-1))</f>
        <v>-</v>
      </c>
      <c r="BV450" s="2"/>
      <c r="BW450" s="3" cm="1">
        <f t="array" aca="1" ref="BW450" ca="1">IF(OFFSET(INDIRECT(ADDRESS(ROW(), COLUMN())),0,-1)="",VLOOKUP($G450,$A:$AAE,COLUMN(),FALSE),OFFSET(INDIRECT(ADDRESS(ROW(), COLUMN())),0,-1))</f>
        <v>0</v>
      </c>
      <c r="BX450" s="2"/>
      <c r="BY450" s="3" cm="1">
        <f t="array" aca="1" ref="BY450" ca="1">IF(OFFSET(INDIRECT(ADDRESS(ROW(), COLUMN())),0,-1)="",VLOOKUP($G450,$A:$AAE,COLUMN(),FALSE),OFFSET(INDIRECT(ADDRESS(ROW(), COLUMN())),0,-1))</f>
        <v>0</v>
      </c>
      <c r="BZ450" s="86"/>
      <c r="CA450" s="3" t="str" cm="1">
        <f t="array" aca="1" ref="CA450" ca="1">IF(OFFSET(INDIRECT(ADDRESS(ROW(), COLUMN())),0,-1)="",VLOOKUP($G450,$A:$AAE,COLUMN(),FALSE),OFFSET(INDIRECT(ADDRESS(ROW(), COLUMN())),0,-1))</f>
        <v>-</v>
      </c>
      <c r="CB450" s="3"/>
      <c r="CC450" s="3" cm="1">
        <f t="array" aca="1" ref="CC450" ca="1">IF(OFFSET(INDIRECT(ADDRESS(ROW(), COLUMN())),0,-1)="",VLOOKUP($G450,$A:$AAE,COLUMN(),FALSE),OFFSET(INDIRECT(ADDRESS(ROW(), COLUMN())),0,-1))</f>
        <v>0</v>
      </c>
      <c r="CD450" s="3"/>
      <c r="CE450" s="3" t="str" cm="1">
        <f t="array" aca="1" ref="CE450" ca="1">IF(OFFSET(INDIRECT(ADDRESS(ROW(), COLUMN())),0,-1)="",VLOOKUP($G450,$A:$AAE,COLUMN(),FALSE),OFFSET(INDIRECT(ADDRESS(ROW(), COLUMN())),0,-1))</f>
        <v>-</v>
      </c>
      <c r="CF450" s="3"/>
      <c r="CG450" s="3" cm="1">
        <f t="array" aca="1" ref="CG450" ca="1">IF(OFFSET(INDIRECT(ADDRESS(ROW(), COLUMN())),0,-1)="",VLOOKUP($G450,$A:$AAE,COLUMN(),FALSE),OFFSET(INDIRECT(ADDRESS(ROW(), COLUMN())),0,-1))</f>
        <v>0</v>
      </c>
      <c r="CH450" s="3" t="s">
        <v>2140</v>
      </c>
      <c r="CI450" s="40" t="str" cm="1">
        <f t="array" aca="1" ref="CI450" ca="1">IF(OFFSET(INDIRECT(ADDRESS(ROW(), COLUMN())),0,-1)="",VLOOKUP($G450,$A:$AAE,COLUMN(),FALSE),OFFSET(INDIRECT(ADDRESS(ROW(), COLUMN())),0,-1))</f>
        <v>村庄建设用地</v>
      </c>
      <c r="CJ450" s="75" t="s">
        <v>1962</v>
      </c>
      <c r="CK450" s="78" t="str">
        <f t="shared" si="306"/>
        <v>唯一标识:Sv12#村庄内部道路用地#城规</v>
      </c>
      <c r="CL450" s="78" t="str">
        <f t="shared" si="307"/>
        <v>性质名称:村庄内部道路用地</v>
      </c>
      <c r="CM450" s="78" t="str">
        <f t="shared" si="308"/>
        <v>地块性质过滤:</v>
      </c>
      <c r="CN450" s="78" t="str">
        <f t="shared" si="309"/>
        <v>地块性质:Sv12</v>
      </c>
      <c r="CO450" s="78" t="str">
        <f t="shared" si="310"/>
        <v>地类标准:城规</v>
      </c>
      <c r="CP450" s="78" t="str">
        <f t="shared" si="311"/>
        <v>地块性质别称:</v>
      </c>
      <c r="CQ450" s="78" t="str">
        <f t="shared" si="312"/>
        <v>属性继承:Sv1#乡村道路用地#城规</v>
      </c>
      <c r="CR450" s="78" t="str">
        <f t="shared" si="313"/>
        <v>父类:Sv1</v>
      </c>
      <c r="CS450" s="78" t="str">
        <f t="shared" si="314"/>
        <v>级别继承:Sv1#乡村道路用地#城规</v>
      </c>
      <c r="CT450" s="78" t="str">
        <f t="shared" si="315"/>
        <v>级别层次:6</v>
      </c>
      <c r="CU450" s="78" t="str">
        <f t="shared" si="316"/>
        <v>级别:5Sv1</v>
      </c>
      <c r="CV450" s="78" t="str">
        <f t="shared" ca="1" si="317"/>
        <v>地块颜色:255,255,255</v>
      </c>
      <c r="CW450" s="78" t="str">
        <f t="shared" ca="1" si="318"/>
        <v>建筑面积公式:面积*容积率</v>
      </c>
      <c r="CX450" s="78" t="str">
        <f t="shared" ca="1" si="319"/>
        <v>住宅建筑面积公式:地块建筑面积*0</v>
      </c>
      <c r="CY450" s="78" t="str">
        <f t="shared" ca="1" si="320"/>
        <v>商服建筑面积公式:地块建筑面积*0</v>
      </c>
      <c r="CZ450" s="78" t="str">
        <f t="shared" ca="1" si="321"/>
        <v>商服中商业建筑面积公式:地块建筑面积*0</v>
      </c>
      <c r="DA450" s="78" t="str">
        <f t="shared" ca="1" si="322"/>
        <v>商服中办公建筑面积公式:地块建筑面积*0</v>
      </c>
      <c r="DB450" s="78" t="str">
        <f t="shared" ca="1" si="323"/>
        <v>公服建筑面积公式:地块建筑面积*0</v>
      </c>
      <c r="DC450" s="78" t="str">
        <f t="shared" ca="1" si="324"/>
        <v>工业建筑面积公式:地块建筑面积*0</v>
      </c>
      <c r="DD450" s="78" t="str">
        <f t="shared" ca="1" si="325"/>
        <v>市政建筑面积公式:地块建筑面积*0</v>
      </c>
      <c r="DE450" s="78" t="str">
        <f t="shared" ca="1" si="350"/>
        <v>绿地面积指定指标:面积*0</v>
      </c>
      <c r="DF450" s="78" t="str">
        <f t="shared" ca="1" si="351"/>
        <v>绿地面积指定公式:面积*0</v>
      </c>
      <c r="DG450" s="78" t="str">
        <f t="shared" ca="1" si="326"/>
        <v>户数指标:-</v>
      </c>
      <c r="DH450" s="78" t="str">
        <f t="shared" ca="1" si="327"/>
        <v>户数公式:0</v>
      </c>
      <c r="DI450" s="78" t="str">
        <f t="shared" ca="1" si="328"/>
        <v>人数指标:-</v>
      </c>
      <c r="DJ450" s="78" t="str">
        <f t="shared" ca="1" si="329"/>
        <v>人数公式:0</v>
      </c>
      <c r="DK450" s="78" t="str">
        <f t="shared" ca="1" si="330"/>
        <v>就业指标:0.015公顷/岗位</v>
      </c>
      <c r="DL450" s="78" t="str">
        <f t="shared" ca="1" si="331"/>
        <v>就业公式:用地面积/0.015</v>
      </c>
      <c r="DM450" s="78" t="str">
        <f t="shared" ca="1" si="332"/>
        <v>机动车指标:-</v>
      </c>
      <c r="DN450" s="78" t="str">
        <f t="shared" ca="1" si="333"/>
        <v>机动车公式:0</v>
      </c>
      <c r="DO450" s="78" t="str">
        <f t="shared" ca="1" si="334"/>
        <v>用水量指标:30立方米/公顷*日</v>
      </c>
      <c r="DP450" s="78" t="str">
        <f t="shared" ca="1" si="335"/>
        <v>用水量公式:用地面积*30</v>
      </c>
      <c r="DQ450" s="78" t="str">
        <f t="shared" ca="1" si="336"/>
        <v>污水折算系数:0</v>
      </c>
      <c r="DR450" s="78" t="str">
        <f t="shared" ca="1" si="337"/>
        <v>污水量公式:用水量*0</v>
      </c>
      <c r="DS450" s="78" t="str">
        <f t="shared" ca="1" si="338"/>
        <v>用电负荷指标:50千瓦/公顷</v>
      </c>
      <c r="DT450" s="78" t="str">
        <f t="shared" ca="1" si="339"/>
        <v>同时率:1</v>
      </c>
      <c r="DU450" s="78" t="str">
        <f t="shared" ca="1" si="340"/>
        <v>用电量公式:用地面积*50*1</v>
      </c>
      <c r="DV450" s="78" t="str">
        <f t="shared" ca="1" si="341"/>
        <v>固话装机指标:-</v>
      </c>
      <c r="DW450" s="78" t="str">
        <f t="shared" ca="1" si="342"/>
        <v>固话量公式:0</v>
      </c>
      <c r="DX450" s="78" t="str">
        <f t="shared" ca="1" si="343"/>
        <v>有线电视指标:-</v>
      </c>
      <c r="DY450" s="78" t="str">
        <f t="shared" ca="1" si="344"/>
        <v>电视量公式:0</v>
      </c>
      <c r="DZ450" s="78" t="str">
        <f t="shared" ca="1" si="345"/>
        <v>高峰机动车生成量指标:-</v>
      </c>
      <c r="EA450" s="78" t="str">
        <f t="shared" ca="1" si="346"/>
        <v>高峰机动车吸引量公式:0</v>
      </c>
      <c r="EB450" s="78" t="str">
        <f t="shared" ca="1" si="347"/>
        <v>高峰机动车发生量公式:0</v>
      </c>
      <c r="EC450" s="78" t="str">
        <f t="shared" ca="1" si="352"/>
        <v>地下空间指标:-</v>
      </c>
      <c r="ED450" s="78" t="str">
        <f t="shared" ca="1" si="348"/>
        <v>地下空间公式:0</v>
      </c>
      <c r="EE450" s="78" t="str">
        <f t="shared" ca="1" si="353"/>
        <v>人防指标:-</v>
      </c>
      <c r="EF450" s="78" t="str">
        <f t="shared" ca="1" si="349"/>
        <v>人防公式:0</v>
      </c>
      <c r="EG450" s="78" t="str">
        <f t="shared" ca="1" si="356"/>
        <v>用地构成:村庄建设用地</v>
      </c>
      <c r="EH450" s="78" t="s">
        <v>1962</v>
      </c>
      <c r="EI450" s="79" t="str">
        <f t="shared" ca="1" si="354"/>
        <v>唯一标识:Sv12#村庄内部道路用地#城规;性质名称:村庄内部道路用地;地块性质过滤:;地块性质:Sv12;地类标准:城规;地块性质别称:;属性继承:Sv1#乡村道路用地#城规;父类:Sv1;级别继承:Sv1#乡村道路用地#城规;级别层次:6;级别:5Sv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0" t="s">
        <v>1962</v>
      </c>
    </row>
    <row r="451" spans="1:140" ht="16.5" x14ac:dyDescent="0.2">
      <c r="A451" s="40" t="str">
        <f t="shared" si="355"/>
        <v>Sv4#交通场站用地#城规</v>
      </c>
      <c r="B451" s="40" t="s">
        <v>2295</v>
      </c>
      <c r="C451" s="40"/>
      <c r="D451" s="40" t="s">
        <v>1109</v>
      </c>
      <c r="E451" s="40" t="s">
        <v>1276</v>
      </c>
      <c r="F451" s="40"/>
      <c r="G451" s="40" t="s">
        <v>2329</v>
      </c>
      <c r="H451" s="40" t="s">
        <v>1103</v>
      </c>
      <c r="I451" s="40" t="s">
        <v>122</v>
      </c>
      <c r="J451" s="40">
        <v>5</v>
      </c>
      <c r="K451" s="40" t="s">
        <v>1531</v>
      </c>
      <c r="L451" s="40"/>
      <c r="M451" s="40" t="str" cm="1">
        <f t="array" aca="1" ref="M451" ca="1">IF(OFFSET(INDIRECT(ADDRESS(ROW(), COLUMN())),0,-1)="",VLOOKUP($G451,$A:$AAE,COLUMN(),FALSE),OFFSET(INDIRECT(ADDRESS(ROW(), COLUMN())),0,-1))</f>
        <v>210,210,211</v>
      </c>
      <c r="N451" s="3"/>
      <c r="O451" s="40" t="str" cm="1">
        <f t="array" aca="1" ref="O451" ca="1">IF(OFFSET(INDIRECT(ADDRESS(ROW(), COLUMN())),0,-1)="",VLOOKUP($G451,$A:$AAE,COLUMN(),FALSE),OFFSET(INDIRECT(ADDRESS(ROW(), COLUMN())),0,-1))</f>
        <v>面积*容积率</v>
      </c>
      <c r="P451" s="3"/>
      <c r="Q451" s="3" t="str" cm="1">
        <f t="array" aca="1" ref="Q451" ca="1">IF(OFFSET(INDIRECT(ADDRESS(ROW(), COLUMN())),0,-1)="",VLOOKUP($G451,$A:$AAE,COLUMN(),FALSE),OFFSET(INDIRECT(ADDRESS(ROW(), COLUMN())),0,-1))</f>
        <v>地块建筑面积*0</v>
      </c>
      <c r="R451" s="3"/>
      <c r="S451" s="3" t="str" cm="1">
        <f t="array" aca="1" ref="S451" ca="1">IF(OFFSET(INDIRECT(ADDRESS(ROW(), COLUMN())),0,-1)="",VLOOKUP($G451,$A:$AAE,COLUMN(),FALSE),OFFSET(INDIRECT(ADDRESS(ROW(), COLUMN())),0,-1))</f>
        <v>地块建筑面积*0</v>
      </c>
      <c r="T451" s="3"/>
      <c r="U451" s="3" t="str" cm="1">
        <f t="array" aca="1" ref="U451" ca="1">IF(OFFSET(INDIRECT(ADDRESS(ROW(), COLUMN())),0,-1)="",VLOOKUP($G451,$A:$AAE,COLUMN(),FALSE),OFFSET(INDIRECT(ADDRESS(ROW(), COLUMN())),0,-1))</f>
        <v>地块建筑面积*0</v>
      </c>
      <c r="V451" s="3"/>
      <c r="W451" s="40" t="str" cm="1">
        <f t="array" aca="1" ref="W451" ca="1">IF(OFFSET(INDIRECT(ADDRESS(ROW(), COLUMN())),0,-1)="",VLOOKUP($G451,$A:$AAE,COLUMN(),FALSE),OFFSET(INDIRECT(ADDRESS(ROW(), COLUMN())),0,-1))</f>
        <v>地块建筑面积*0</v>
      </c>
      <c r="X451" s="3"/>
      <c r="Y451" s="3" t="str" cm="1">
        <f t="array" aca="1" ref="Y451" ca="1">IF(OFFSET(INDIRECT(ADDRESS(ROW(), COLUMN())),0,-1)="",VLOOKUP($G451,$A:$AAE,COLUMN(),FALSE),OFFSET(INDIRECT(ADDRESS(ROW(), COLUMN())),0,-1))</f>
        <v>地块建筑面积*0</v>
      </c>
      <c r="Z451" s="3"/>
      <c r="AA451" s="3" t="str" cm="1">
        <f t="array" aca="1" ref="AA451" ca="1">IF(OFFSET(INDIRECT(ADDRESS(ROW(), COLUMN())),0,-1)="",VLOOKUP($G451,$A:$AAE,COLUMN(),FALSE),OFFSET(INDIRECT(ADDRESS(ROW(), COLUMN())),0,-1))</f>
        <v>地块建筑面积*0</v>
      </c>
      <c r="AB451" s="3"/>
      <c r="AC451" s="3" t="str" cm="1">
        <f t="array" aca="1" ref="AC451" ca="1">IF(OFFSET(INDIRECT(ADDRESS(ROW(), COLUMN())),0,-1)="",VLOOKUP($G451,$A:$AAE,COLUMN(),FALSE),OFFSET(INDIRECT(ADDRESS(ROW(), COLUMN())),0,-1))</f>
        <v>地块建筑面积*0</v>
      </c>
      <c r="AD451" s="3"/>
      <c r="AE451" s="3" t="str" cm="1">
        <f t="array" aca="1" ref="AE451" ca="1">IF(OFFSET(INDIRECT(ADDRESS(ROW(), COLUMN())),0,-1)="",VLOOKUP($G451,$A:$AAE,COLUMN(),FALSE),OFFSET(INDIRECT(ADDRESS(ROW(), COLUMN())),0,-1))</f>
        <v>面积*0</v>
      </c>
      <c r="AF451" s="3"/>
      <c r="AG451" s="3" t="str" cm="1">
        <f t="array" aca="1" ref="AG451" ca="1">IF(OFFSET(INDIRECT(ADDRESS(ROW(), COLUMN())),0,-1)="",VLOOKUP($G451,$A:$AAE,COLUMN(),FALSE),OFFSET(INDIRECT(ADDRESS(ROW(), COLUMN())),0,-1))</f>
        <v>面积*0</v>
      </c>
      <c r="AH451" s="3"/>
      <c r="AI451" s="3" t="str" cm="1">
        <f t="array" aca="1" ref="AI451" ca="1">IF(OFFSET(INDIRECT(ADDRESS(ROW(), COLUMN())),0,-1)="",VLOOKUP($G451,$A:$AAE,COLUMN(),FALSE),OFFSET(INDIRECT(ADDRESS(ROW(), COLUMN())),0,-1))</f>
        <v>-</v>
      </c>
      <c r="AJ451" s="3"/>
      <c r="AK451" s="3" cm="1">
        <f t="array" aca="1" ref="AK451" ca="1">IF(OFFSET(INDIRECT(ADDRESS(ROW(), COLUMN())),0,-1)="",VLOOKUP($G451,$A:$AAE,COLUMN(),FALSE),OFFSET(INDIRECT(ADDRESS(ROW(), COLUMN())),0,-1))</f>
        <v>0</v>
      </c>
      <c r="AL451" s="3"/>
      <c r="AM451" s="3" t="str" cm="1">
        <f t="array" aca="1" ref="AM451" ca="1">IF(OFFSET(INDIRECT(ADDRESS(ROW(), COLUMN())),0,-1)="",VLOOKUP($G451,$A:$AAE,COLUMN(),FALSE),OFFSET(INDIRECT(ADDRESS(ROW(), COLUMN())),0,-1))</f>
        <v>-</v>
      </c>
      <c r="AN451" s="3"/>
      <c r="AO451" s="3" cm="1">
        <f t="array" aca="1" ref="AO451" ca="1">IF(OFFSET(INDIRECT(ADDRESS(ROW(), COLUMN())),0,-1)="",VLOOKUP($G451,$A:$AAE,COLUMN(),FALSE),OFFSET(INDIRECT(ADDRESS(ROW(), COLUMN())),0,-1))</f>
        <v>0</v>
      </c>
      <c r="AP451" s="3"/>
      <c r="AQ451" s="3" t="str" cm="1">
        <f t="array" aca="1" ref="AQ451" ca="1">IF(OFFSET(INDIRECT(ADDRESS(ROW(), COLUMN())),0,-1)="",VLOOKUP($G451,$A:$AAE,COLUMN(),FALSE),OFFSET(INDIRECT(ADDRESS(ROW(), COLUMN())),0,-1))</f>
        <v>0.015公顷/岗位</v>
      </c>
      <c r="AR451" s="3"/>
      <c r="AS451" s="3" t="str" cm="1">
        <f t="array" aca="1" ref="AS451" ca="1">IF(OFFSET(INDIRECT(ADDRESS(ROW(), COLUMN())),0,-1)="",VLOOKUP($G451,$A:$AAE,COLUMN(),FALSE),OFFSET(INDIRECT(ADDRESS(ROW(), COLUMN())),0,-1))</f>
        <v>用地面积/0.015</v>
      </c>
      <c r="AT451" s="3"/>
      <c r="AU451" s="3" t="str" cm="1">
        <f t="array" aca="1" ref="AU451" ca="1">IF(OFFSET(INDIRECT(ADDRESS(ROW(), COLUMN())),0,-1)="",VLOOKUP($G451,$A:$AAE,COLUMN(),FALSE),OFFSET(INDIRECT(ADDRESS(ROW(), COLUMN())),0,-1))</f>
        <v>-</v>
      </c>
      <c r="AV451" s="3"/>
      <c r="AW451" s="3" cm="1">
        <f t="array" aca="1" ref="AW451" ca="1">IF(OFFSET(INDIRECT(ADDRESS(ROW(), COLUMN())),0,-1)="",VLOOKUP($G451,$A:$AAE,COLUMN(),FALSE),OFFSET(INDIRECT(ADDRESS(ROW(), COLUMN())),0,-1))</f>
        <v>0</v>
      </c>
      <c r="AX451" s="2"/>
      <c r="AY451" s="3" t="str" cm="1">
        <f t="array" aca="1" ref="AY451" ca="1">IF(OFFSET(INDIRECT(ADDRESS(ROW(), COLUMN())),0,-1)="",VLOOKUP($G451,$A:$AAE,COLUMN(),FALSE),OFFSET(INDIRECT(ADDRESS(ROW(), COLUMN())),0,-1))</f>
        <v>30立方米/公顷*日</v>
      </c>
      <c r="AZ451" s="2"/>
      <c r="BA451" s="3" t="str" cm="1">
        <f t="array" aca="1" ref="BA451" ca="1">IF(OFFSET(INDIRECT(ADDRESS(ROW(), COLUMN())),0,-1)="",VLOOKUP($G451,$A:$AAE,COLUMN(),FALSE),OFFSET(INDIRECT(ADDRESS(ROW(), COLUMN())),0,-1))</f>
        <v>用地面积*30</v>
      </c>
      <c r="BB451" s="2"/>
      <c r="BC451" s="3" cm="1">
        <f t="array" aca="1" ref="BC451" ca="1">IF(OFFSET(INDIRECT(ADDRESS(ROW(), COLUMN())),0,-1)="",VLOOKUP($G451,$A:$AAE,COLUMN(),FALSE),OFFSET(INDIRECT(ADDRESS(ROW(), COLUMN())),0,-1))</f>
        <v>0</v>
      </c>
      <c r="BD451" s="2"/>
      <c r="BE451" s="3" t="str" cm="1">
        <f t="array" aca="1" ref="BE451" ca="1">IF(OFFSET(INDIRECT(ADDRESS(ROW(), COLUMN())),0,-1)="",VLOOKUP($G451,$A:$AAE,COLUMN(),FALSE),OFFSET(INDIRECT(ADDRESS(ROW(), COLUMN())),0,-1))</f>
        <v>用水量*0</v>
      </c>
      <c r="BF451" s="2"/>
      <c r="BG451" s="3" t="str" cm="1">
        <f t="array" aca="1" ref="BG451" ca="1">IF(OFFSET(INDIRECT(ADDRESS(ROW(), COLUMN())),0,-1)="",VLOOKUP($G451,$A:$AAE,COLUMN(),FALSE),OFFSET(INDIRECT(ADDRESS(ROW(), COLUMN())),0,-1))</f>
        <v>20千瓦/公顷</v>
      </c>
      <c r="BH451" s="2"/>
      <c r="BI451" s="3" cm="1">
        <f t="array" aca="1" ref="BI451" ca="1">IF(OFFSET(INDIRECT(ADDRESS(ROW(), COLUMN())),0,-1)="",VLOOKUP($G451,$A:$AAE,COLUMN(),FALSE),OFFSET(INDIRECT(ADDRESS(ROW(), COLUMN())),0,-1))</f>
        <v>1</v>
      </c>
      <c r="BJ451" s="2"/>
      <c r="BK451" s="3" t="str" cm="1">
        <f t="array" aca="1" ref="BK451" ca="1">IF(OFFSET(INDIRECT(ADDRESS(ROW(), COLUMN())),0,-1)="",VLOOKUP($G451,$A:$AAE,COLUMN(),FALSE),OFFSET(INDIRECT(ADDRESS(ROW(), COLUMN())),0,-1))</f>
        <v>用地面积*20*1</v>
      </c>
      <c r="BL451" s="2"/>
      <c r="BM451" s="3" t="str" cm="1">
        <f t="array" aca="1" ref="BM451" ca="1">IF(OFFSET(INDIRECT(ADDRESS(ROW(), COLUMN())),0,-1)="",VLOOKUP($G451,$A:$AAE,COLUMN(),FALSE),OFFSET(INDIRECT(ADDRESS(ROW(), COLUMN())),0,-1))</f>
        <v>30门/公顷</v>
      </c>
      <c r="BN451" s="2"/>
      <c r="BO451" s="3" t="str" cm="1">
        <f t="array" aca="1" ref="BO451" ca="1">IF(OFFSET(INDIRECT(ADDRESS(ROW(), COLUMN())),0,-1)="",VLOOKUP($G451,$A:$AAE,COLUMN(),FALSE),OFFSET(INDIRECT(ADDRESS(ROW(), COLUMN())),0,-1))</f>
        <v>用地面积*30</v>
      </c>
      <c r="BP451" s="2"/>
      <c r="BQ451" s="3" t="str" cm="1">
        <f t="array" aca="1" ref="BQ451" ca="1">IF(OFFSET(INDIRECT(ADDRESS(ROW(), COLUMN())),0,-1)="",VLOOKUP($G451,$A:$AAE,COLUMN(),FALSE),OFFSET(INDIRECT(ADDRESS(ROW(), COLUMN())),0,-1))</f>
        <v>20门/公顷</v>
      </c>
      <c r="BR451" s="2"/>
      <c r="BS451" s="3" t="str" cm="1">
        <f t="array" aca="1" ref="BS451" ca="1">IF(OFFSET(INDIRECT(ADDRESS(ROW(), COLUMN())),0,-1)="",VLOOKUP($G451,$A:$AAE,COLUMN(),FALSE),OFFSET(INDIRECT(ADDRESS(ROW(), COLUMN())),0,-1))</f>
        <v>用地面积*20</v>
      </c>
      <c r="BT451" s="2"/>
      <c r="BU451" s="3" t="str" cm="1">
        <f t="array" aca="1" ref="BU451" ca="1">IF(OFFSET(INDIRECT(ADDRESS(ROW(), COLUMN())),0,-1)="",VLOOKUP($G451,$A:$AAE,COLUMN(),FALSE),OFFSET(INDIRECT(ADDRESS(ROW(), COLUMN())),0,-1))</f>
        <v>-</v>
      </c>
      <c r="BV451" s="2"/>
      <c r="BW451" s="3" cm="1">
        <f t="array" aca="1" ref="BW451" ca="1">IF(OFFSET(INDIRECT(ADDRESS(ROW(), COLUMN())),0,-1)="",VLOOKUP($G451,$A:$AAE,COLUMN(),FALSE),OFFSET(INDIRECT(ADDRESS(ROW(), COLUMN())),0,-1))</f>
        <v>0</v>
      </c>
      <c r="BX451" s="2"/>
      <c r="BY451" s="3" cm="1">
        <f t="array" aca="1" ref="BY451" ca="1">IF(OFFSET(INDIRECT(ADDRESS(ROW(), COLUMN())),0,-1)="",VLOOKUP($G451,$A:$AAE,COLUMN(),FALSE),OFFSET(INDIRECT(ADDRESS(ROW(), COLUMN())),0,-1))</f>
        <v>0</v>
      </c>
      <c r="BZ451" s="86"/>
      <c r="CA451" s="3" t="str" cm="1">
        <f t="array" aca="1" ref="CA451" ca="1">IF(OFFSET(INDIRECT(ADDRESS(ROW(), COLUMN())),0,-1)="",VLOOKUP($G451,$A:$AAE,COLUMN(),FALSE),OFFSET(INDIRECT(ADDRESS(ROW(), COLUMN())),0,-1))</f>
        <v>-</v>
      </c>
      <c r="CB451" s="3"/>
      <c r="CC451" s="3" cm="1">
        <f t="array" aca="1" ref="CC451" ca="1">IF(OFFSET(INDIRECT(ADDRESS(ROW(), COLUMN())),0,-1)="",VLOOKUP($G451,$A:$AAE,COLUMN(),FALSE),OFFSET(INDIRECT(ADDRESS(ROW(), COLUMN())),0,-1))</f>
        <v>0</v>
      </c>
      <c r="CD451" s="3"/>
      <c r="CE451" s="3" t="str" cm="1">
        <f t="array" aca="1" ref="CE451" ca="1">IF(OFFSET(INDIRECT(ADDRESS(ROW(), COLUMN())),0,-1)="",VLOOKUP($G451,$A:$AAE,COLUMN(),FALSE),OFFSET(INDIRECT(ADDRESS(ROW(), COLUMN())),0,-1))</f>
        <v>-</v>
      </c>
      <c r="CF451" s="3"/>
      <c r="CG451" s="3" cm="1">
        <f t="array" aca="1" ref="CG451" ca="1">IF(OFFSET(INDIRECT(ADDRESS(ROW(), COLUMN())),0,-1)="",VLOOKUP($G451,$A:$AAE,COLUMN(),FALSE),OFFSET(INDIRECT(ADDRESS(ROW(), COLUMN())),0,-1))</f>
        <v>0</v>
      </c>
      <c r="CH451" s="3"/>
      <c r="CI451" s="40" t="str" cm="1">
        <f t="array" aca="1" ref="CI451" ca="1">IF(OFFSET(INDIRECT(ADDRESS(ROW(), COLUMN())),0,-1)="",VLOOKUP($G451,$A:$AAE,COLUMN(),FALSE),OFFSET(INDIRECT(ADDRESS(ROW(), COLUMN())),0,-1))</f>
        <v>村庄建设用地</v>
      </c>
      <c r="CJ451" s="75" t="s">
        <v>1962</v>
      </c>
      <c r="CK451" s="78" t="str">
        <f t="shared" ref="CK451:CK517" si="357">IF(A451 = "",A$1&amp;":",_xlfn.TEXTJOIN(":",TRUE,A$1,A451))</f>
        <v>唯一标识:Sv4#交通场站用地#城规</v>
      </c>
      <c r="CL451" s="78" t="str">
        <f t="shared" ref="CL451:CL517" si="358">IF(B451 = "",B$1&amp;":",_xlfn.TEXTJOIN(":",TRUE,B$1,B451))</f>
        <v>性质名称:交通场站用地</v>
      </c>
      <c r="CM451" s="78" t="str">
        <f t="shared" ref="CM451:CM517" si="359">IF(C451 = "",C$1&amp;":",_xlfn.TEXTJOIN(":",TRUE,C$1,C451))</f>
        <v>地块性质过滤:</v>
      </c>
      <c r="CN451" s="78" t="str">
        <f t="shared" ref="CN451:CN517" si="360">IF(D451 = "",D$1&amp;":",_xlfn.TEXTJOIN(":",TRUE,D$1,D451))</f>
        <v>地块性质:Sv4</v>
      </c>
      <c r="CO451" s="78" t="str">
        <f t="shared" ref="CO451:CO517" si="361">IF(E451 = "",E$1&amp;":",_xlfn.TEXTJOIN(":",TRUE,E$1,E451))</f>
        <v>地类标准:城规</v>
      </c>
      <c r="CP451" s="78" t="str">
        <f t="shared" ref="CP451:CP517" si="362">IF(F451 = "",F$1&amp;":",_xlfn.TEXTJOIN(":",TRUE,F$1,F451))</f>
        <v>地块性质别称:</v>
      </c>
      <c r="CQ451" s="78" t="str">
        <f t="shared" ref="CQ451:CQ517" si="363">IF(G451 = "",G$1&amp;":",_xlfn.TEXTJOIN(":",TRUE,G$1,G451))</f>
        <v>属性继承:Sv#交通运输用地#城规</v>
      </c>
      <c r="CR451" s="78" t="str">
        <f t="shared" ref="CR451:CR517" si="364">IF(H451 = "",H$1&amp;":",_xlfn.TEXTJOIN(":",TRUE,H$1,H451))</f>
        <v>父类:Sv</v>
      </c>
      <c r="CS451" s="78" t="str">
        <f t="shared" ref="CS451:CS517" si="365">IF(I451 = "",I$1&amp;":",_xlfn.TEXTJOIN(":",TRUE,I$1,I451))</f>
        <v>级别继承:Sv#村庄交通运输用地#城规</v>
      </c>
      <c r="CT451" s="78" t="str">
        <f t="shared" ref="CT451:CT517" si="366">IF(J451 = "",J$1&amp;":",_xlfn.TEXTJOIN(":",TRUE,J$1,J451))</f>
        <v>级别层次:5</v>
      </c>
      <c r="CU451" s="78" t="str">
        <f t="shared" ref="CU451:CU517" si="367">IF(K451 = "",K$1&amp;":",_xlfn.TEXTJOIN(":",TRUE,K$1,K451))</f>
        <v>级别:4Sv</v>
      </c>
      <c r="CV451" s="78" t="str">
        <f t="shared" ref="CV451:CV517" ca="1" si="368">IF(M451 = "",M$1&amp;":",_xlfn.TEXTJOIN(":",TRUE,M$1,M451))</f>
        <v>地块颜色:210,210,211</v>
      </c>
      <c r="CW451" s="78" t="str">
        <f t="shared" ref="CW451:CW517" ca="1" si="369">IF(O451 = "",O$1&amp;":",_xlfn.TEXTJOIN(":",TRUE,O$1,O451))</f>
        <v>建筑面积公式:面积*容积率</v>
      </c>
      <c r="CX451" s="78" t="str">
        <f t="shared" ref="CX451:CX517" ca="1" si="370">IF(Q451 = "",Q$1&amp;":",_xlfn.TEXTJOIN(":",TRUE,Q$1,Q451))</f>
        <v>住宅建筑面积公式:地块建筑面积*0</v>
      </c>
      <c r="CY451" s="78" t="str">
        <f t="shared" ref="CY451:CY517" ca="1" si="371">IF(S451 = "",S$1&amp;":",_xlfn.TEXTJOIN(":",TRUE,S$1,S451))</f>
        <v>商服建筑面积公式:地块建筑面积*0</v>
      </c>
      <c r="CZ451" s="78" t="str">
        <f t="shared" ref="CZ451:CZ517" ca="1" si="372">IF(U451 = "",U$1&amp;":",_xlfn.TEXTJOIN(":",TRUE,U$1,U451))</f>
        <v>商服中商业建筑面积公式:地块建筑面积*0</v>
      </c>
      <c r="DA451" s="78" t="str">
        <f t="shared" ref="DA451:DA517" ca="1" si="373">IF(W451 = "",W$1&amp;":",_xlfn.TEXTJOIN(":",TRUE,W$1,W451))</f>
        <v>商服中办公建筑面积公式:地块建筑面积*0</v>
      </c>
      <c r="DB451" s="78" t="str">
        <f t="shared" ref="DB451:DB517" ca="1" si="374">IF(Y451 = "",Y$1&amp;":",_xlfn.TEXTJOIN(":",TRUE,Y$1,Y451))</f>
        <v>公服建筑面积公式:地块建筑面积*0</v>
      </c>
      <c r="DC451" s="78" t="str">
        <f t="shared" ref="DC451:DC517" ca="1" si="375">IF(AA451 = "",AA$1&amp;":",_xlfn.TEXTJOIN(":",TRUE,AA$1,AA451))</f>
        <v>工业建筑面积公式:地块建筑面积*0</v>
      </c>
      <c r="DD451" s="78" t="str">
        <f t="shared" ref="DD451:DD517" ca="1" si="376">IF(AC451 = "",AC$1&amp;":",_xlfn.TEXTJOIN(":",TRUE,AC$1,AC451))</f>
        <v>市政建筑面积公式:地块建筑面积*0</v>
      </c>
      <c r="DE451" s="78" t="str">
        <f t="shared" ca="1" si="350"/>
        <v>绿地面积指定指标:面积*0</v>
      </c>
      <c r="DF451" s="78" t="str">
        <f t="shared" ca="1" si="351"/>
        <v>绿地面积指定公式:面积*0</v>
      </c>
      <c r="DG451" s="78" t="str">
        <f t="shared" ref="DG451:DG517" ca="1" si="377">IF(AI451 = "",AI$1&amp;":",_xlfn.TEXTJOIN(":",TRUE,AI$1,AI451))</f>
        <v>户数指标:-</v>
      </c>
      <c r="DH451" s="78" t="str">
        <f t="shared" ref="DH451:DH517" ca="1" si="378">IF(AK451 = "",AK$1&amp;":",_xlfn.TEXTJOIN(":",TRUE,AK$1,AK451))</f>
        <v>户数公式:0</v>
      </c>
      <c r="DI451" s="78" t="str">
        <f t="shared" ref="DI451:DI517" ca="1" si="379">IF(AM451 = "",AM$1&amp;":",_xlfn.TEXTJOIN(":",TRUE,AM$1,AM451))</f>
        <v>人数指标:-</v>
      </c>
      <c r="DJ451" s="78" t="str">
        <f t="shared" ref="DJ451:DJ517" ca="1" si="380">IF(AO451 = "",AO$1&amp;":",_xlfn.TEXTJOIN(":",TRUE,AO$1,AO451))</f>
        <v>人数公式:0</v>
      </c>
      <c r="DK451" s="78" t="str">
        <f t="shared" ref="DK451:DK517" ca="1" si="381">IF(AQ451 = "",AQ$1&amp;":",_xlfn.TEXTJOIN(":",TRUE,AQ$1,AQ451))</f>
        <v>就业指标:0.015公顷/岗位</v>
      </c>
      <c r="DL451" s="78" t="str">
        <f t="shared" ref="DL451:DL517" ca="1" si="382">IF(AS451 = "",AS$1&amp;":",_xlfn.TEXTJOIN(":",TRUE,AS$1,AS451))</f>
        <v>就业公式:用地面积/0.015</v>
      </c>
      <c r="DM451" s="78" t="str">
        <f t="shared" ref="DM451:DM517" ca="1" si="383">IF(AU451 = "",AU$1&amp;":",_xlfn.TEXTJOIN(":",TRUE,AU$1,AU451))</f>
        <v>机动车指标:-</v>
      </c>
      <c r="DN451" s="78" t="str">
        <f t="shared" ref="DN451:DN517" ca="1" si="384">IF(AW451 = "",AW$1&amp;":",_xlfn.TEXTJOIN(":",TRUE,AW$1,AW451))</f>
        <v>机动车公式:0</v>
      </c>
      <c r="DO451" s="78" t="str">
        <f t="shared" ref="DO451:DO517" ca="1" si="385">IF(AY451 = "",AY$1&amp;":",_xlfn.TEXTJOIN(":",TRUE,AY$1,AY451))</f>
        <v>用水量指标:30立方米/公顷*日</v>
      </c>
      <c r="DP451" s="78" t="str">
        <f t="shared" ref="DP451:DP517" ca="1" si="386">IF(BA451 = "",BA$1&amp;":",_xlfn.TEXTJOIN(":",TRUE,BA$1,BA451))</f>
        <v>用水量公式:用地面积*30</v>
      </c>
      <c r="DQ451" s="78" t="str">
        <f t="shared" ref="DQ451:DQ517" ca="1" si="387">IF(BC451 = "",BC$1&amp;":",_xlfn.TEXTJOIN(":",TRUE,BC$1,BC451))</f>
        <v>污水折算系数:0</v>
      </c>
      <c r="DR451" s="78" t="str">
        <f t="shared" ref="DR451:DR517" ca="1" si="388">IF(BE451 = "",BE$1&amp;":",_xlfn.TEXTJOIN(":",TRUE,BE$1,BE451))</f>
        <v>污水量公式:用水量*0</v>
      </c>
      <c r="DS451" s="78" t="str">
        <f t="shared" ref="DS451:DS517" ca="1" si="389">IF(BG451 = "",BG$1&amp;":",_xlfn.TEXTJOIN(":",TRUE,BG$1,BG451))</f>
        <v>用电负荷指标:20千瓦/公顷</v>
      </c>
      <c r="DT451" s="78" t="str">
        <f t="shared" ref="DT451:DT517" ca="1" si="390">IF(BI451 = "",BI$1&amp;":",_xlfn.TEXTJOIN(":",TRUE,BI$1,BI451))</f>
        <v>同时率:1</v>
      </c>
      <c r="DU451" s="78" t="str">
        <f t="shared" ref="DU451:DU517" ca="1" si="391">IF(BK451 = "",BK$1&amp;":",_xlfn.TEXTJOIN(":",TRUE,BK$1,BK451))</f>
        <v>用电量公式:用地面积*20*1</v>
      </c>
      <c r="DV451" s="78" t="str">
        <f t="shared" ref="DV451:DV517" ca="1" si="392">IF(BM451 = "",BM$1&amp;":",_xlfn.TEXTJOIN(":",TRUE,BM$1,BM451))</f>
        <v>固话装机指标:30门/公顷</v>
      </c>
      <c r="DW451" s="78" t="str">
        <f t="shared" ref="DW451:DW517" ca="1" si="393">IF(BO451 = "",BO$1&amp;":",_xlfn.TEXTJOIN(":",TRUE,BO$1,BO451))</f>
        <v>固话量公式:用地面积*30</v>
      </c>
      <c r="DX451" s="78" t="str">
        <f t="shared" ref="DX451:DX517" ca="1" si="394">IF(BQ451 = "",BQ$1&amp;":",_xlfn.TEXTJOIN(":",TRUE,BQ$1,BQ451))</f>
        <v>有线电视指标:20门/公顷</v>
      </c>
      <c r="DY451" s="78" t="str">
        <f t="shared" ref="DY451:DY517" ca="1" si="395">IF(BS451 = "",BS$1&amp;":",_xlfn.TEXTJOIN(":",TRUE,BS$1,BS451))</f>
        <v>电视量公式:用地面积*20</v>
      </c>
      <c r="DZ451" s="78" t="str">
        <f t="shared" ref="DZ451:DZ517" ca="1" si="396">IF(BU451 = "",BU$1&amp;":",_xlfn.TEXTJOIN(":",TRUE,BU$1,BU451))</f>
        <v>高峰机动车生成量指标:-</v>
      </c>
      <c r="EA451" s="78" t="str">
        <f t="shared" ref="EA451:EA517" ca="1" si="397">IF(BW451 = "",BW$1&amp;":",_xlfn.TEXTJOIN(":",TRUE,BW$1,BW451))</f>
        <v>高峰机动车吸引量公式:0</v>
      </c>
      <c r="EB451" s="78" t="str">
        <f t="shared" ref="EB451:EB517" ca="1" si="398">IF(BY451 = "",BY$1&amp;":",_xlfn.TEXTJOIN(":",TRUE,BY$1,BY451))</f>
        <v>高峰机动车发生量公式:0</v>
      </c>
      <c r="EC451" s="78" t="str">
        <f t="shared" ca="1" si="352"/>
        <v>地下空间指标:-</v>
      </c>
      <c r="ED451" s="78" t="str">
        <f t="shared" ref="ED451:ED517" ca="1" si="399">IF(CC451 = "",CC$1&amp;":",_xlfn.TEXTJOIN(":",TRUE,CC$1,CC451))</f>
        <v>地下空间公式:0</v>
      </c>
      <c r="EE451" s="78" t="str">
        <f t="shared" ca="1" si="353"/>
        <v>人防指标:-</v>
      </c>
      <c r="EF451" s="78" t="str">
        <f t="shared" ref="EF451:EF517" ca="1" si="400">IF(CG451 = "",CG$1&amp;":",_xlfn.TEXTJOIN(":",TRUE,CG$1,CG451))</f>
        <v>人防公式:0</v>
      </c>
      <c r="EG451" s="78" t="str">
        <f t="shared" ca="1" si="356"/>
        <v>用地构成:村庄建设用地</v>
      </c>
      <c r="EH451" s="78" t="s">
        <v>1962</v>
      </c>
      <c r="EI451" s="79" t="str">
        <f t="shared" ca="1" si="354"/>
        <v>唯一标识:Sv4#交通场站用地#城规;性质名称:交通场站用地;地块性质过滤:;地块性质:Sv4;地类标准:城规;地块性质别称:;属性继承:Sv#交通运输用地#城规;父类:Sv;级别继承:Sv#村庄交通运输用地#城规;级别层次:5;级别:4Sv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51" t="s">
        <v>1962</v>
      </c>
    </row>
    <row r="452" spans="1:140" ht="16.5" x14ac:dyDescent="0.2">
      <c r="A452" s="58" t="str">
        <f t="shared" si="355"/>
        <v>Uv#公用设施用地#城规</v>
      </c>
      <c r="B452" s="58" t="s">
        <v>2296</v>
      </c>
      <c r="C452" s="58"/>
      <c r="D452" s="58" t="s">
        <v>1110</v>
      </c>
      <c r="E452" s="58" t="s">
        <v>1276</v>
      </c>
      <c r="F452" s="58"/>
      <c r="G452" s="58" t="s">
        <v>31</v>
      </c>
      <c r="H452" s="58" t="s">
        <v>1031</v>
      </c>
      <c r="I452" s="58" t="s">
        <v>115</v>
      </c>
      <c r="J452" s="58">
        <v>4</v>
      </c>
      <c r="K452" s="58" t="s">
        <v>1525</v>
      </c>
      <c r="L452" s="58"/>
      <c r="M452" s="58" t="str" cm="1">
        <f t="array" aca="1" ref="M452" ca="1">IF(OFFSET(INDIRECT(ADDRESS(ROW(), COLUMN())),0,-1)="",VLOOKUP($G452,$A:$AAE,COLUMN(),FALSE),OFFSET(INDIRECT(ADDRESS(ROW(), COLUMN())),0,-1))</f>
        <v>125,167,217</v>
      </c>
      <c r="N452" s="21"/>
      <c r="O452" s="58" t="str" cm="1">
        <f t="array" aca="1" ref="O452" ca="1">IF(OFFSET(INDIRECT(ADDRESS(ROW(), COLUMN())),0,-1)="",VLOOKUP($G452,$A:$AAE,COLUMN(),FALSE),OFFSET(INDIRECT(ADDRESS(ROW(), COLUMN())),0,-1))</f>
        <v>面积*容积率</v>
      </c>
      <c r="P452" s="21"/>
      <c r="Q452" s="21" t="str" cm="1">
        <f t="array" aca="1" ref="Q452" ca="1">IF(OFFSET(INDIRECT(ADDRESS(ROW(), COLUMN())),0,-1)="",VLOOKUP($G452,$A:$AAE,COLUMN(),FALSE),OFFSET(INDIRECT(ADDRESS(ROW(), COLUMN())),0,-1))</f>
        <v>地块建筑面积*0</v>
      </c>
      <c r="R452" s="21"/>
      <c r="S452" s="21" t="str" cm="1">
        <f t="array" aca="1" ref="S452" ca="1">IF(OFFSET(INDIRECT(ADDRESS(ROW(), COLUMN())),0,-1)="",VLOOKUP($G452,$A:$AAE,COLUMN(),FALSE),OFFSET(INDIRECT(ADDRESS(ROW(), COLUMN())),0,-1))</f>
        <v>地块建筑面积*0</v>
      </c>
      <c r="T452" s="21"/>
      <c r="U452" s="21" t="str" cm="1">
        <f t="array" aca="1" ref="U452" ca="1">IF(OFFSET(INDIRECT(ADDRESS(ROW(), COLUMN())),0,-1)="",VLOOKUP($G452,$A:$AAE,COLUMN(),FALSE),OFFSET(INDIRECT(ADDRESS(ROW(), COLUMN())),0,-1))</f>
        <v>地块建筑面积*0</v>
      </c>
      <c r="V452" s="21"/>
      <c r="W452" s="58" t="str" cm="1">
        <f t="array" aca="1" ref="W452" ca="1">IF(OFFSET(INDIRECT(ADDRESS(ROW(), COLUMN())),0,-1)="",VLOOKUP($G452,$A:$AAE,COLUMN(),FALSE),OFFSET(INDIRECT(ADDRESS(ROW(), COLUMN())),0,-1))</f>
        <v>地块建筑面积*0</v>
      </c>
      <c r="X452" s="21"/>
      <c r="Y452" s="21" t="str" cm="1">
        <f t="array" aca="1" ref="Y452" ca="1">IF(OFFSET(INDIRECT(ADDRESS(ROW(), COLUMN())),0,-1)="",VLOOKUP($G452,$A:$AAE,COLUMN(),FALSE),OFFSET(INDIRECT(ADDRESS(ROW(), COLUMN())),0,-1))</f>
        <v>地块建筑面积*0</v>
      </c>
      <c r="Z452" s="21"/>
      <c r="AA452" s="21" t="str" cm="1">
        <f t="array" aca="1" ref="AA452" ca="1">IF(OFFSET(INDIRECT(ADDRESS(ROW(), COLUMN())),0,-1)="",VLOOKUP($G452,$A:$AAE,COLUMN(),FALSE),OFFSET(INDIRECT(ADDRESS(ROW(), COLUMN())),0,-1))</f>
        <v>地块建筑面积*0</v>
      </c>
      <c r="AB452" s="21"/>
      <c r="AC452" s="21" t="str" cm="1">
        <f t="array" aca="1" ref="AC452" ca="1">IF(OFFSET(INDIRECT(ADDRESS(ROW(), COLUMN())),0,-1)="",VLOOKUP($G452,$A:$AAE,COLUMN(),FALSE),OFFSET(INDIRECT(ADDRESS(ROW(), COLUMN())),0,-1))</f>
        <v>地块建筑面积*1</v>
      </c>
      <c r="AD452" s="21"/>
      <c r="AE452" s="21" t="str" cm="1">
        <f t="array" aca="1" ref="AE452" ca="1">IF(OFFSET(INDIRECT(ADDRESS(ROW(), COLUMN())),0,-1)="",VLOOKUP($G452,$A:$AAE,COLUMN(),FALSE),OFFSET(INDIRECT(ADDRESS(ROW(), COLUMN())),0,-1))</f>
        <v>面积*0</v>
      </c>
      <c r="AF452" s="21"/>
      <c r="AG452" s="21" t="str" cm="1">
        <f t="array" aca="1" ref="AG452" ca="1">IF(OFFSET(INDIRECT(ADDRESS(ROW(), COLUMN())),0,-1)="",VLOOKUP($G452,$A:$AAE,COLUMN(),FALSE),OFFSET(INDIRECT(ADDRESS(ROW(), COLUMN())),0,-1))</f>
        <v>面积*0</v>
      </c>
      <c r="AH452" s="21"/>
      <c r="AI452" s="21" t="str" cm="1">
        <f t="array" aca="1" ref="AI452" ca="1">IF(OFFSET(INDIRECT(ADDRESS(ROW(), COLUMN())),0,-1)="",VLOOKUP($G452,$A:$AAE,COLUMN(),FALSE),OFFSET(INDIRECT(ADDRESS(ROW(), COLUMN())),0,-1))</f>
        <v>-</v>
      </c>
      <c r="AJ452" s="21"/>
      <c r="AK452" s="21" cm="1">
        <f t="array" aca="1" ref="AK452" ca="1">IF(OFFSET(INDIRECT(ADDRESS(ROW(), COLUMN())),0,-1)="",VLOOKUP($G452,$A:$AAE,COLUMN(),FALSE),OFFSET(INDIRECT(ADDRESS(ROW(), COLUMN())),0,-1))</f>
        <v>0</v>
      </c>
      <c r="AL452" s="21"/>
      <c r="AM452" s="21" t="str" cm="1">
        <f t="array" aca="1" ref="AM452" ca="1">IF(OFFSET(INDIRECT(ADDRESS(ROW(), COLUMN())),0,-1)="",VLOOKUP($G452,$A:$AAE,COLUMN(),FALSE),OFFSET(INDIRECT(ADDRESS(ROW(), COLUMN())),0,-1))</f>
        <v>-</v>
      </c>
      <c r="AN452" s="21"/>
      <c r="AO452" s="21" cm="1">
        <f t="array" aca="1" ref="AO452" ca="1">IF(OFFSET(INDIRECT(ADDRESS(ROW(), COLUMN())),0,-1)="",VLOOKUP($G452,$A:$AAE,COLUMN(),FALSE),OFFSET(INDIRECT(ADDRESS(ROW(), COLUMN())),0,-1))</f>
        <v>0</v>
      </c>
      <c r="AP452" s="21"/>
      <c r="AQ452" s="21" t="str" cm="1">
        <f t="array" aca="1" ref="AQ452" ca="1">IF(OFFSET(INDIRECT(ADDRESS(ROW(), COLUMN())),0,-1)="",VLOOKUP($G452,$A:$AAE,COLUMN(),FALSE),OFFSET(INDIRECT(ADDRESS(ROW(), COLUMN())),0,-1))</f>
        <v>0.03公顷/岗位</v>
      </c>
      <c r="AR452" s="21"/>
      <c r="AS452" s="21" t="str" cm="1">
        <f t="array" aca="1" ref="AS452" ca="1">IF(OFFSET(INDIRECT(ADDRESS(ROW(), COLUMN())),0,-1)="",VLOOKUP($G452,$A:$AAE,COLUMN(),FALSE),OFFSET(INDIRECT(ADDRESS(ROW(), COLUMN())),0,-1))</f>
        <v>用地面积/0.03</v>
      </c>
      <c r="AT452" s="21"/>
      <c r="AU452" s="21" t="str" cm="1">
        <f t="array" aca="1" ref="AU452" ca="1">IF(OFFSET(INDIRECT(ADDRESS(ROW(), COLUMN())),0,-1)="",VLOOKUP($G452,$A:$AAE,COLUMN(),FALSE),OFFSET(INDIRECT(ADDRESS(ROW(), COLUMN())),0,-1))</f>
        <v>-</v>
      </c>
      <c r="AV452" s="21"/>
      <c r="AW452" s="21" cm="1">
        <f t="array" aca="1" ref="AW452" ca="1">IF(OFFSET(INDIRECT(ADDRESS(ROW(), COLUMN())),0,-1)="",VLOOKUP($G452,$A:$AAE,COLUMN(),FALSE),OFFSET(INDIRECT(ADDRESS(ROW(), COLUMN())),0,-1))</f>
        <v>0</v>
      </c>
      <c r="AX452" s="2"/>
      <c r="AY452" s="21" t="str" cm="1">
        <f t="array" aca="1" ref="AY452" ca="1">IF(OFFSET(INDIRECT(ADDRESS(ROW(), COLUMN())),0,-1)="",VLOOKUP($G452,$A:$AAE,COLUMN(),FALSE),OFFSET(INDIRECT(ADDRESS(ROW(), COLUMN())),0,-1))</f>
        <v>30立方米/公顷*日</v>
      </c>
      <c r="AZ452" s="2"/>
      <c r="BA452" s="21" t="str" cm="1">
        <f t="array" aca="1" ref="BA452" ca="1">IF(OFFSET(INDIRECT(ADDRESS(ROW(), COLUMN())),0,-1)="",VLOOKUP($G452,$A:$AAE,COLUMN(),FALSE),OFFSET(INDIRECT(ADDRESS(ROW(), COLUMN())),0,-1))</f>
        <v>用地面积*30</v>
      </c>
      <c r="BB452" s="2"/>
      <c r="BC452" s="21" cm="1">
        <f t="array" aca="1" ref="BC452" ca="1">IF(OFFSET(INDIRECT(ADDRESS(ROW(), COLUMN())),0,-1)="",VLOOKUP($G452,$A:$AAE,COLUMN(),FALSE),OFFSET(INDIRECT(ADDRESS(ROW(), COLUMN())),0,-1))</f>
        <v>0.85</v>
      </c>
      <c r="BD452" s="2"/>
      <c r="BE452" s="21" t="str" cm="1">
        <f t="array" aca="1" ref="BE452" ca="1">IF(OFFSET(INDIRECT(ADDRESS(ROW(), COLUMN())),0,-1)="",VLOOKUP($G452,$A:$AAE,COLUMN(),FALSE),OFFSET(INDIRECT(ADDRESS(ROW(), COLUMN())),0,-1))</f>
        <v>用水量*0.85</v>
      </c>
      <c r="BF452" s="2"/>
      <c r="BG452" s="21" t="str" cm="1">
        <f t="array" aca="1" ref="BG452" ca="1">IF(OFFSET(INDIRECT(ADDRESS(ROW(), COLUMN())),0,-1)="",VLOOKUP($G452,$A:$AAE,COLUMN(),FALSE),OFFSET(INDIRECT(ADDRESS(ROW(), COLUMN())),0,-1))</f>
        <v>200千瓦/公顷</v>
      </c>
      <c r="BH452" s="2"/>
      <c r="BI452" s="21" cm="1">
        <f t="array" aca="1" ref="BI452" ca="1">IF(OFFSET(INDIRECT(ADDRESS(ROW(), COLUMN())),0,-1)="",VLOOKUP($G452,$A:$AAE,COLUMN(),FALSE),OFFSET(INDIRECT(ADDRESS(ROW(), COLUMN())),0,-1))</f>
        <v>0.8</v>
      </c>
      <c r="BJ452" s="2"/>
      <c r="BK452" s="21" t="str" cm="1">
        <f t="array" aca="1" ref="BK452" ca="1">IF(OFFSET(INDIRECT(ADDRESS(ROW(), COLUMN())),0,-1)="",VLOOKUP($G452,$A:$AAE,COLUMN(),FALSE),OFFSET(INDIRECT(ADDRESS(ROW(), COLUMN())),0,-1))</f>
        <v>用地面积*200*0.8</v>
      </c>
      <c r="BL452" s="2"/>
      <c r="BM452" s="21" t="str" cm="1">
        <f t="array" aca="1" ref="BM452" ca="1">IF(OFFSET(INDIRECT(ADDRESS(ROW(), COLUMN())),0,-1)="",VLOOKUP($G452,$A:$AAE,COLUMN(),FALSE),OFFSET(INDIRECT(ADDRESS(ROW(), COLUMN())),0,-1))</f>
        <v>30门/公顷</v>
      </c>
      <c r="BN452" s="2"/>
      <c r="BO452" s="21" t="str" cm="1">
        <f t="array" aca="1" ref="BO452" ca="1">IF(OFFSET(INDIRECT(ADDRESS(ROW(), COLUMN())),0,-1)="",VLOOKUP($G452,$A:$AAE,COLUMN(),FALSE),OFFSET(INDIRECT(ADDRESS(ROW(), COLUMN())),0,-1))</f>
        <v>用地面积*30</v>
      </c>
      <c r="BP452" s="2"/>
      <c r="BQ452" s="21" t="str" cm="1">
        <f t="array" aca="1" ref="BQ452" ca="1">IF(OFFSET(INDIRECT(ADDRESS(ROW(), COLUMN())),0,-1)="",VLOOKUP($G452,$A:$AAE,COLUMN(),FALSE),OFFSET(INDIRECT(ADDRESS(ROW(), COLUMN())),0,-1))</f>
        <v>20门/公顷</v>
      </c>
      <c r="BR452" s="2"/>
      <c r="BS452" s="21" t="str" cm="1">
        <f t="array" aca="1" ref="BS452" ca="1">IF(OFFSET(INDIRECT(ADDRESS(ROW(), COLUMN())),0,-1)="",VLOOKUP($G452,$A:$AAE,COLUMN(),FALSE),OFFSET(INDIRECT(ADDRESS(ROW(), COLUMN())),0,-1))</f>
        <v>用地面积*20</v>
      </c>
      <c r="BT452" s="2"/>
      <c r="BU452" s="21" t="str" cm="1">
        <f t="array" aca="1" ref="BU452" ca="1">IF(OFFSET(INDIRECT(ADDRESS(ROW(), COLUMN())),0,-1)="",VLOOKUP($G452,$A:$AAE,COLUMN(),FALSE),OFFSET(INDIRECT(ADDRESS(ROW(), COLUMN())),0,-1))</f>
        <v>-</v>
      </c>
      <c r="BV452" s="2"/>
      <c r="BW452" s="21" cm="1">
        <f t="array" aca="1" ref="BW452" ca="1">IF(OFFSET(INDIRECT(ADDRESS(ROW(), COLUMN())),0,-1)="",VLOOKUP($G452,$A:$AAE,COLUMN(),FALSE),OFFSET(INDIRECT(ADDRESS(ROW(), COLUMN())),0,-1))</f>
        <v>0</v>
      </c>
      <c r="BX452" s="2"/>
      <c r="BY452" s="21" cm="1">
        <f t="array" aca="1" ref="BY452" ca="1">IF(OFFSET(INDIRECT(ADDRESS(ROW(), COLUMN())),0,-1)="",VLOOKUP($G452,$A:$AAE,COLUMN(),FALSE),OFFSET(INDIRECT(ADDRESS(ROW(), COLUMN())),0,-1))</f>
        <v>0</v>
      </c>
      <c r="BZ452" s="104"/>
      <c r="CA452" s="21" t="str" cm="1">
        <f t="array" aca="1" ref="CA452" ca="1">IF(OFFSET(INDIRECT(ADDRESS(ROW(), COLUMN())),0,-1)="",VLOOKUP($G452,$A:$AAE,COLUMN(),FALSE),OFFSET(INDIRECT(ADDRESS(ROW(), COLUMN())),0,-1))</f>
        <v>-</v>
      </c>
      <c r="CB452" s="21"/>
      <c r="CC452" s="21" cm="1">
        <f t="array" aca="1" ref="CC452" ca="1">IF(OFFSET(INDIRECT(ADDRESS(ROW(), COLUMN())),0,-1)="",VLOOKUP($G452,$A:$AAE,COLUMN(),FALSE),OFFSET(INDIRECT(ADDRESS(ROW(), COLUMN())),0,-1))</f>
        <v>0</v>
      </c>
      <c r="CD452" s="21"/>
      <c r="CE452" s="21" t="str" cm="1">
        <f t="array" aca="1" ref="CE452" ca="1">IF(OFFSET(INDIRECT(ADDRESS(ROW(), COLUMN())),0,-1)="",VLOOKUP($G452,$A:$AAE,COLUMN(),FALSE),OFFSET(INDIRECT(ADDRESS(ROW(), COLUMN())),0,-1))</f>
        <v>-</v>
      </c>
      <c r="CF452" s="21"/>
      <c r="CG452" s="21" cm="1">
        <f t="array" aca="1" ref="CG452" ca="1">IF(OFFSET(INDIRECT(ADDRESS(ROW(), COLUMN())),0,-1)="",VLOOKUP($G452,$A:$AAE,COLUMN(),FALSE),OFFSET(INDIRECT(ADDRESS(ROW(), COLUMN())),0,-1))</f>
        <v>0</v>
      </c>
      <c r="CH452" s="21" t="s">
        <v>2140</v>
      </c>
      <c r="CI452" s="58" t="str" cm="1">
        <f t="array" aca="1" ref="CI452" ca="1">IF(OFFSET(INDIRECT(ADDRESS(ROW(), COLUMN())),0,-1)="",VLOOKUP($G452,$A:$AAE,COLUMN(),FALSE),OFFSET(INDIRECT(ADDRESS(ROW(), COLUMN())),0,-1))</f>
        <v>村庄建设用地</v>
      </c>
      <c r="CJ452" s="75" t="s">
        <v>1962</v>
      </c>
      <c r="CK452" s="78" t="str">
        <f t="shared" si="357"/>
        <v>唯一标识:Uv#公用设施用地#城规</v>
      </c>
      <c r="CL452" s="78" t="str">
        <f t="shared" si="358"/>
        <v>性质名称:公用设施用地</v>
      </c>
      <c r="CM452" s="78" t="str">
        <f t="shared" si="359"/>
        <v>地块性质过滤:</v>
      </c>
      <c r="CN452" s="78" t="str">
        <f t="shared" si="360"/>
        <v>地块性质:Uv</v>
      </c>
      <c r="CO452" s="78" t="str">
        <f t="shared" si="361"/>
        <v>地类标准:城规</v>
      </c>
      <c r="CP452" s="78" t="str">
        <f t="shared" si="362"/>
        <v>地块性质别称:</v>
      </c>
      <c r="CQ452" s="78" t="str">
        <f t="shared" si="363"/>
        <v>属性继承:U#公用设施用地#城规</v>
      </c>
      <c r="CR452" s="78" t="str">
        <f t="shared" si="364"/>
        <v>父类:U</v>
      </c>
      <c r="CS452" s="78" t="str">
        <f t="shared" si="365"/>
        <v>级别继承:H14#村庄建设用地#城规</v>
      </c>
      <c r="CT452" s="78" t="str">
        <f t="shared" si="366"/>
        <v>级别层次:4</v>
      </c>
      <c r="CU452" s="78" t="str">
        <f t="shared" si="367"/>
        <v>级别:3H14</v>
      </c>
      <c r="CV452" s="78" t="str">
        <f t="shared" ca="1" si="368"/>
        <v>地块颜色:125,167,217</v>
      </c>
      <c r="CW452" s="78" t="str">
        <f t="shared" ca="1" si="369"/>
        <v>建筑面积公式:面积*容积率</v>
      </c>
      <c r="CX452" s="78" t="str">
        <f t="shared" ca="1" si="370"/>
        <v>住宅建筑面积公式:地块建筑面积*0</v>
      </c>
      <c r="CY452" s="78" t="str">
        <f t="shared" ca="1" si="371"/>
        <v>商服建筑面积公式:地块建筑面积*0</v>
      </c>
      <c r="CZ452" s="78" t="str">
        <f t="shared" ca="1" si="372"/>
        <v>商服中商业建筑面积公式:地块建筑面积*0</v>
      </c>
      <c r="DA452" s="78" t="str">
        <f t="shared" ca="1" si="373"/>
        <v>商服中办公建筑面积公式:地块建筑面积*0</v>
      </c>
      <c r="DB452" s="78" t="str">
        <f t="shared" ca="1" si="374"/>
        <v>公服建筑面积公式:地块建筑面积*0</v>
      </c>
      <c r="DC452" s="78" t="str">
        <f t="shared" ca="1" si="375"/>
        <v>工业建筑面积公式:地块建筑面积*0</v>
      </c>
      <c r="DD452" s="78" t="str">
        <f t="shared" ca="1" si="376"/>
        <v>市政建筑面积公式:地块建筑面积*1</v>
      </c>
      <c r="DE452" s="78" t="str">
        <f t="shared" ref="DE452:DE517" ca="1" si="401">IF(AE452 = "",AE$1&amp;":",_xlfn.TEXTJOIN(":",TRUE,AE$1,AE452))</f>
        <v>绿地面积指定指标:面积*0</v>
      </c>
      <c r="DF452" s="78" t="str">
        <f t="shared" ref="DF452:DF517" ca="1" si="402">IF(AG452 = "",AG$1&amp;":",_xlfn.TEXTJOIN(":",TRUE,AG$1,AG452))</f>
        <v>绿地面积指定公式:面积*0</v>
      </c>
      <c r="DG452" s="78" t="str">
        <f t="shared" ca="1" si="377"/>
        <v>户数指标:-</v>
      </c>
      <c r="DH452" s="78" t="str">
        <f t="shared" ca="1" si="378"/>
        <v>户数公式:0</v>
      </c>
      <c r="DI452" s="78" t="str">
        <f t="shared" ca="1" si="379"/>
        <v>人数指标:-</v>
      </c>
      <c r="DJ452" s="78" t="str">
        <f t="shared" ca="1" si="380"/>
        <v>人数公式:0</v>
      </c>
      <c r="DK452" s="78" t="str">
        <f t="shared" ca="1" si="381"/>
        <v>就业指标:0.03公顷/岗位</v>
      </c>
      <c r="DL452" s="78" t="str">
        <f t="shared" ca="1" si="382"/>
        <v>就业公式:用地面积/0.03</v>
      </c>
      <c r="DM452" s="78" t="str">
        <f t="shared" ca="1" si="383"/>
        <v>机动车指标:-</v>
      </c>
      <c r="DN452" s="78" t="str">
        <f t="shared" ca="1" si="384"/>
        <v>机动车公式:0</v>
      </c>
      <c r="DO452" s="78" t="str">
        <f t="shared" ca="1" si="385"/>
        <v>用水量指标:30立方米/公顷*日</v>
      </c>
      <c r="DP452" s="78" t="str">
        <f t="shared" ca="1" si="386"/>
        <v>用水量公式:用地面积*30</v>
      </c>
      <c r="DQ452" s="78" t="str">
        <f t="shared" ca="1" si="387"/>
        <v>污水折算系数:0.85</v>
      </c>
      <c r="DR452" s="78" t="str">
        <f t="shared" ca="1" si="388"/>
        <v>污水量公式:用水量*0.85</v>
      </c>
      <c r="DS452" s="78" t="str">
        <f t="shared" ca="1" si="389"/>
        <v>用电负荷指标:200千瓦/公顷</v>
      </c>
      <c r="DT452" s="78" t="str">
        <f t="shared" ca="1" si="390"/>
        <v>同时率:0.8</v>
      </c>
      <c r="DU452" s="78" t="str">
        <f t="shared" ca="1" si="391"/>
        <v>用电量公式:用地面积*200*0.8</v>
      </c>
      <c r="DV452" s="78" t="str">
        <f t="shared" ca="1" si="392"/>
        <v>固话装机指标:30门/公顷</v>
      </c>
      <c r="DW452" s="78" t="str">
        <f t="shared" ca="1" si="393"/>
        <v>固话量公式:用地面积*30</v>
      </c>
      <c r="DX452" s="78" t="str">
        <f t="shared" ca="1" si="394"/>
        <v>有线电视指标:20门/公顷</v>
      </c>
      <c r="DY452" s="78" t="str">
        <f t="shared" ca="1" si="395"/>
        <v>电视量公式:用地面积*20</v>
      </c>
      <c r="DZ452" s="78" t="str">
        <f t="shared" ca="1" si="396"/>
        <v>高峰机动车生成量指标:-</v>
      </c>
      <c r="EA452" s="78" t="str">
        <f t="shared" ca="1" si="397"/>
        <v>高峰机动车吸引量公式:0</v>
      </c>
      <c r="EB452" s="78" t="str">
        <f t="shared" ca="1" si="398"/>
        <v>高峰机动车发生量公式:0</v>
      </c>
      <c r="EC452" s="78" t="str">
        <f t="shared" ref="EC452:EC518" ca="1" si="403">IF(CA452 = "",CA$1&amp;":",_xlfn.TEXTJOIN(":",TRUE,CA$1,CA452))</f>
        <v>地下空间指标:-</v>
      </c>
      <c r="ED452" s="78" t="str">
        <f t="shared" ca="1" si="399"/>
        <v>地下空间公式:0</v>
      </c>
      <c r="EE452" s="78" t="str">
        <f t="shared" ref="EE452:EE518" ca="1" si="404">IF(CE452 = "",CE$1&amp;":",_xlfn.TEXTJOIN(":",TRUE,CE$1,CE452))</f>
        <v>人防指标:-</v>
      </c>
      <c r="EF452" s="78" t="str">
        <f t="shared" ca="1" si="400"/>
        <v>人防公式:0</v>
      </c>
      <c r="EG452" s="78" t="str">
        <f t="shared" ca="1" si="356"/>
        <v>用地构成:村庄建设用地</v>
      </c>
      <c r="EH452" s="78" t="s">
        <v>1962</v>
      </c>
      <c r="EI452" s="79" t="str">
        <f t="shared" ref="EI452:EI517" ca="1" si="405">_xlfn.TEXTJOIN(";",TRUE,CK452:EG452)</f>
        <v>唯一标识:Uv#公用设施用地#城规;性质名称:公用设施用地;地块性质过滤:;地块性质:Uv;地类标准:城规;地块性质别称:;属性继承:U#公用设施用地#城规;父类:U;级别继承:H14#村庄建设用地#城规;级别层次:4;级别:3H14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52" t="s">
        <v>1962</v>
      </c>
    </row>
    <row r="453" spans="1:140" ht="16.5" x14ac:dyDescent="0.2">
      <c r="A453" s="60" t="str">
        <f t="shared" ref="A453:A519" si="406">IF(OR(C453="",C453="地块性质过滤:"),D453&amp;"#"&amp;B453&amp;"#"&amp;E453,D453&amp;"#"&amp;B453&amp;"&amp;"&amp;C453&amp;"#"&amp;E453)</f>
        <v>Gv#绿地与开敞空间用地#城规</v>
      </c>
      <c r="B453" s="60" t="s">
        <v>2297</v>
      </c>
      <c r="C453" s="60"/>
      <c r="D453" s="60" t="s">
        <v>1111</v>
      </c>
      <c r="E453" s="60" t="s">
        <v>1276</v>
      </c>
      <c r="F453" s="60"/>
      <c r="G453" s="60" t="s">
        <v>99</v>
      </c>
      <c r="H453" s="60" t="s">
        <v>1058</v>
      </c>
      <c r="I453" s="60" t="s">
        <v>115</v>
      </c>
      <c r="J453" s="60">
        <v>4</v>
      </c>
      <c r="K453" s="60" t="s">
        <v>1525</v>
      </c>
      <c r="L453" s="60"/>
      <c r="M453" s="60" t="str" cm="1">
        <f t="array" aca="1" ref="M453" ca="1">IF(OFFSET(INDIRECT(ADDRESS(ROW(), COLUMN())),0,-1)="",VLOOKUP($G453,$A:$AAE,COLUMN(),FALSE),OFFSET(INDIRECT(ADDRESS(ROW(), COLUMN())),0,-1))</f>
        <v>0,255,0</v>
      </c>
      <c r="N453" s="23"/>
      <c r="O453" s="60" t="str" cm="1">
        <f t="array" aca="1" ref="O453" ca="1">IF(OFFSET(INDIRECT(ADDRESS(ROW(), COLUMN())),0,-1)="",VLOOKUP($G453,$A:$AAE,COLUMN(),FALSE),OFFSET(INDIRECT(ADDRESS(ROW(), COLUMN())),0,-1))</f>
        <v>面积*容积率</v>
      </c>
      <c r="P453" s="23"/>
      <c r="Q453" s="23" t="str" cm="1">
        <f t="array" aca="1" ref="Q453" ca="1">IF(OFFSET(INDIRECT(ADDRESS(ROW(), COLUMN())),0,-1)="",VLOOKUP($G453,$A:$AAE,COLUMN(),FALSE),OFFSET(INDIRECT(ADDRESS(ROW(), COLUMN())),0,-1))</f>
        <v>地块建筑面积*0</v>
      </c>
      <c r="R453" s="23"/>
      <c r="S453" s="23" t="str" cm="1">
        <f t="array" aca="1" ref="S453" ca="1">IF(OFFSET(INDIRECT(ADDRESS(ROW(), COLUMN())),0,-1)="",VLOOKUP($G453,$A:$AAE,COLUMN(),FALSE),OFFSET(INDIRECT(ADDRESS(ROW(), COLUMN())),0,-1))</f>
        <v>地块建筑面积*0</v>
      </c>
      <c r="T453" s="23"/>
      <c r="U453" s="23" t="str" cm="1">
        <f t="array" aca="1" ref="U453" ca="1">IF(OFFSET(INDIRECT(ADDRESS(ROW(), COLUMN())),0,-1)="",VLOOKUP($G453,$A:$AAE,COLUMN(),FALSE),OFFSET(INDIRECT(ADDRESS(ROW(), COLUMN())),0,-1))</f>
        <v>地块建筑面积*0</v>
      </c>
      <c r="V453" s="23"/>
      <c r="W453" s="60" t="str" cm="1">
        <f t="array" aca="1" ref="W453" ca="1">IF(OFFSET(INDIRECT(ADDRESS(ROW(), COLUMN())),0,-1)="",VLOOKUP($G453,$A:$AAE,COLUMN(),FALSE),OFFSET(INDIRECT(ADDRESS(ROW(), COLUMN())),0,-1))</f>
        <v>地块建筑面积*0</v>
      </c>
      <c r="X453" s="23"/>
      <c r="Y453" s="23" t="str" cm="1">
        <f t="array" aca="1" ref="Y453" ca="1">IF(OFFSET(INDIRECT(ADDRESS(ROW(), COLUMN())),0,-1)="",VLOOKUP($G453,$A:$AAE,COLUMN(),FALSE),OFFSET(INDIRECT(ADDRESS(ROW(), COLUMN())),0,-1))</f>
        <v>地块建筑面积*0</v>
      </c>
      <c r="Z453" s="23"/>
      <c r="AA453" s="23" t="str" cm="1">
        <f t="array" aca="1" ref="AA453" ca="1">IF(OFFSET(INDIRECT(ADDRESS(ROW(), COLUMN())),0,-1)="",VLOOKUP($G453,$A:$AAE,COLUMN(),FALSE),OFFSET(INDIRECT(ADDRESS(ROW(), COLUMN())),0,-1))</f>
        <v>地块建筑面积*0</v>
      </c>
      <c r="AB453" s="23"/>
      <c r="AC453" s="23" t="str" cm="1">
        <f t="array" aca="1" ref="AC453" ca="1">IF(OFFSET(INDIRECT(ADDRESS(ROW(), COLUMN())),0,-1)="",VLOOKUP($G453,$A:$AAE,COLUMN(),FALSE),OFFSET(INDIRECT(ADDRESS(ROW(), COLUMN())),0,-1))</f>
        <v>地块建筑面积*0</v>
      </c>
      <c r="AD453" s="23" t="s">
        <v>2082</v>
      </c>
      <c r="AE453" s="23" t="str" cm="1">
        <f t="array" aca="1" ref="AE453" ca="1">IF(OFFSET(INDIRECT(ADDRESS(ROW(), COLUMN())),0,-1)="",VLOOKUP($G453,$A:$AAE,COLUMN(),FALSE),OFFSET(INDIRECT(ADDRESS(ROW(), COLUMN())),0,-1))</f>
        <v>面积*0</v>
      </c>
      <c r="AF453" s="23" t="s">
        <v>2082</v>
      </c>
      <c r="AG453" s="23" t="str" cm="1">
        <f t="array" aca="1" ref="AG453" ca="1">IF(OFFSET(INDIRECT(ADDRESS(ROW(), COLUMN())),0,-1)="",VLOOKUP($G453,$A:$AAE,COLUMN(),FALSE),OFFSET(INDIRECT(ADDRESS(ROW(), COLUMN())),0,-1))</f>
        <v>面积*0</v>
      </c>
      <c r="AH453" s="23"/>
      <c r="AI453" s="23" t="str" cm="1">
        <f t="array" aca="1" ref="AI453" ca="1">IF(OFFSET(INDIRECT(ADDRESS(ROW(), COLUMN())),0,-1)="",VLOOKUP($G453,$A:$AAE,COLUMN(),FALSE),OFFSET(INDIRECT(ADDRESS(ROW(), COLUMN())),0,-1))</f>
        <v>-</v>
      </c>
      <c r="AJ453" s="23"/>
      <c r="AK453" s="23" cm="1">
        <f t="array" aca="1" ref="AK453" ca="1">IF(OFFSET(INDIRECT(ADDRESS(ROW(), COLUMN())),0,-1)="",VLOOKUP($G453,$A:$AAE,COLUMN(),FALSE),OFFSET(INDIRECT(ADDRESS(ROW(), COLUMN())),0,-1))</f>
        <v>0</v>
      </c>
      <c r="AL453" s="23"/>
      <c r="AM453" s="23" t="str" cm="1">
        <f t="array" aca="1" ref="AM453" ca="1">IF(OFFSET(INDIRECT(ADDRESS(ROW(), COLUMN())),0,-1)="",VLOOKUP($G453,$A:$AAE,COLUMN(),FALSE),OFFSET(INDIRECT(ADDRESS(ROW(), COLUMN())),0,-1))</f>
        <v>-</v>
      </c>
      <c r="AN453" s="23"/>
      <c r="AO453" s="23" cm="1">
        <f t="array" aca="1" ref="AO453" ca="1">IF(OFFSET(INDIRECT(ADDRESS(ROW(), COLUMN())),0,-1)="",VLOOKUP($G453,$A:$AAE,COLUMN(),FALSE),OFFSET(INDIRECT(ADDRESS(ROW(), COLUMN())),0,-1))</f>
        <v>0</v>
      </c>
      <c r="AP453" s="23"/>
      <c r="AQ453" s="23" t="str" cm="1">
        <f t="array" aca="1" ref="AQ453" ca="1">IF(OFFSET(INDIRECT(ADDRESS(ROW(), COLUMN())),0,-1)="",VLOOKUP($G453,$A:$AAE,COLUMN(),FALSE),OFFSET(INDIRECT(ADDRESS(ROW(), COLUMN())),0,-1))</f>
        <v>-</v>
      </c>
      <c r="AR453" s="23"/>
      <c r="AS453" s="23" cm="1">
        <f t="array" aca="1" ref="AS453" ca="1">IF(OFFSET(INDIRECT(ADDRESS(ROW(), COLUMN())),0,-1)="",VLOOKUP($G453,$A:$AAE,COLUMN(),FALSE),OFFSET(INDIRECT(ADDRESS(ROW(), COLUMN())),0,-1))</f>
        <v>0</v>
      </c>
      <c r="AT453" s="23"/>
      <c r="AU453" s="23" t="str" cm="1">
        <f t="array" aca="1" ref="AU453" ca="1">IF(OFFSET(INDIRECT(ADDRESS(ROW(), COLUMN())),0,-1)="",VLOOKUP($G453,$A:$AAE,COLUMN(),FALSE),OFFSET(INDIRECT(ADDRESS(ROW(), COLUMN())),0,-1))</f>
        <v>-</v>
      </c>
      <c r="AV453" s="23"/>
      <c r="AW453" s="23" cm="1">
        <f t="array" aca="1" ref="AW453" ca="1">IF(OFFSET(INDIRECT(ADDRESS(ROW(), COLUMN())),0,-1)="",VLOOKUP($G453,$A:$AAE,COLUMN(),FALSE),OFFSET(INDIRECT(ADDRESS(ROW(), COLUMN())),0,-1))</f>
        <v>0</v>
      </c>
      <c r="AX453" s="2"/>
      <c r="AY453" s="23" t="str" cm="1">
        <f t="array" aca="1" ref="AY453" ca="1">IF(OFFSET(INDIRECT(ADDRESS(ROW(), COLUMN())),0,-1)="",VLOOKUP($G453,$A:$AAE,COLUMN(),FALSE),OFFSET(INDIRECT(ADDRESS(ROW(), COLUMN())),0,-1))</f>
        <v>20立方米/公顷*日</v>
      </c>
      <c r="AZ453" s="2"/>
      <c r="BA453" s="23" t="str" cm="1">
        <f t="array" aca="1" ref="BA453" ca="1">IF(OFFSET(INDIRECT(ADDRESS(ROW(), COLUMN())),0,-1)="",VLOOKUP($G453,$A:$AAE,COLUMN(),FALSE),OFFSET(INDIRECT(ADDRESS(ROW(), COLUMN())),0,-1))</f>
        <v>用地面积*20</v>
      </c>
      <c r="BB453" s="2"/>
      <c r="BC453" s="23" cm="1">
        <f t="array" aca="1" ref="BC453" ca="1">IF(OFFSET(INDIRECT(ADDRESS(ROW(), COLUMN())),0,-1)="",VLOOKUP($G453,$A:$AAE,COLUMN(),FALSE),OFFSET(INDIRECT(ADDRESS(ROW(), COLUMN())),0,-1))</f>
        <v>0</v>
      </c>
      <c r="BD453" s="2"/>
      <c r="BE453" s="23" t="str" cm="1">
        <f t="array" aca="1" ref="BE453" ca="1">IF(OFFSET(INDIRECT(ADDRESS(ROW(), COLUMN())),0,-1)="",VLOOKUP($G453,$A:$AAE,COLUMN(),FALSE),OFFSET(INDIRECT(ADDRESS(ROW(), COLUMN())),0,-1))</f>
        <v>用水量*0</v>
      </c>
      <c r="BF453" s="2"/>
      <c r="BG453" s="23" t="str" cm="1">
        <f t="array" aca="1" ref="BG453" ca="1">IF(OFFSET(INDIRECT(ADDRESS(ROW(), COLUMN())),0,-1)="",VLOOKUP($G453,$A:$AAE,COLUMN(),FALSE),OFFSET(INDIRECT(ADDRESS(ROW(), COLUMN())),0,-1))</f>
        <v>10千瓦/公顷</v>
      </c>
      <c r="BH453" s="2"/>
      <c r="BI453" s="23" cm="1">
        <f t="array" aca="1" ref="BI453" ca="1">IF(OFFSET(INDIRECT(ADDRESS(ROW(), COLUMN())),0,-1)="",VLOOKUP($G453,$A:$AAE,COLUMN(),FALSE),OFFSET(INDIRECT(ADDRESS(ROW(), COLUMN())),0,-1))</f>
        <v>1</v>
      </c>
      <c r="BJ453" s="2"/>
      <c r="BK453" s="23" t="str" cm="1">
        <f t="array" aca="1" ref="BK453" ca="1">IF(OFFSET(INDIRECT(ADDRESS(ROW(), COLUMN())),0,-1)="",VLOOKUP($G453,$A:$AAE,COLUMN(),FALSE),OFFSET(INDIRECT(ADDRESS(ROW(), COLUMN())),0,-1))</f>
        <v>用地面积*10*1</v>
      </c>
      <c r="BL453" s="2"/>
      <c r="BM453" s="23" t="str" cm="1">
        <f t="array" aca="1" ref="BM453" ca="1">IF(OFFSET(INDIRECT(ADDRESS(ROW(), COLUMN())),0,-1)="",VLOOKUP($G453,$A:$AAE,COLUMN(),FALSE),OFFSET(INDIRECT(ADDRESS(ROW(), COLUMN())),0,-1))</f>
        <v>-</v>
      </c>
      <c r="BN453" s="2"/>
      <c r="BO453" s="23" cm="1">
        <f t="array" aca="1" ref="BO453" ca="1">IF(OFFSET(INDIRECT(ADDRESS(ROW(), COLUMN())),0,-1)="",VLOOKUP($G453,$A:$AAE,COLUMN(),FALSE),OFFSET(INDIRECT(ADDRESS(ROW(), COLUMN())),0,-1))</f>
        <v>0</v>
      </c>
      <c r="BP453" s="2"/>
      <c r="BQ453" s="23" t="str" cm="1">
        <f t="array" aca="1" ref="BQ453" ca="1">IF(OFFSET(INDIRECT(ADDRESS(ROW(), COLUMN())),0,-1)="",VLOOKUP($G453,$A:$AAE,COLUMN(),FALSE),OFFSET(INDIRECT(ADDRESS(ROW(), COLUMN())),0,-1))</f>
        <v>-</v>
      </c>
      <c r="BR453" s="2"/>
      <c r="BS453" s="23" cm="1">
        <f t="array" aca="1" ref="BS453" ca="1">IF(OFFSET(INDIRECT(ADDRESS(ROW(), COLUMN())),0,-1)="",VLOOKUP($G453,$A:$AAE,COLUMN(),FALSE),OFFSET(INDIRECT(ADDRESS(ROW(), COLUMN())),0,-1))</f>
        <v>0</v>
      </c>
      <c r="BT453" s="2"/>
      <c r="BU453" s="23" t="str" cm="1">
        <f t="array" aca="1" ref="BU453" ca="1">IF(OFFSET(INDIRECT(ADDRESS(ROW(), COLUMN())),0,-1)="",VLOOKUP($G453,$A:$AAE,COLUMN(),FALSE),OFFSET(INDIRECT(ADDRESS(ROW(), COLUMN())),0,-1))</f>
        <v>-</v>
      </c>
      <c r="BV453" s="2"/>
      <c r="BW453" s="23" cm="1">
        <f t="array" aca="1" ref="BW453" ca="1">IF(OFFSET(INDIRECT(ADDRESS(ROW(), COLUMN())),0,-1)="",VLOOKUP($G453,$A:$AAE,COLUMN(),FALSE),OFFSET(INDIRECT(ADDRESS(ROW(), COLUMN())),0,-1))</f>
        <v>0</v>
      </c>
      <c r="BX453" s="2"/>
      <c r="BY453" s="23" cm="1">
        <f t="array" aca="1" ref="BY453" ca="1">IF(OFFSET(INDIRECT(ADDRESS(ROW(), COLUMN())),0,-1)="",VLOOKUP($G453,$A:$AAE,COLUMN(),FALSE),OFFSET(INDIRECT(ADDRESS(ROW(), COLUMN())),0,-1))</f>
        <v>0</v>
      </c>
      <c r="BZ453" s="106"/>
      <c r="CA453" s="23" t="str" cm="1">
        <f t="array" aca="1" ref="CA453" ca="1">IF(OFFSET(INDIRECT(ADDRESS(ROW(), COLUMN())),0,-1)="",VLOOKUP($G453,$A:$AAE,COLUMN(),FALSE),OFFSET(INDIRECT(ADDRESS(ROW(), COLUMN())),0,-1))</f>
        <v>-</v>
      </c>
      <c r="CB453" s="23"/>
      <c r="CC453" s="23" cm="1">
        <f t="array" aca="1" ref="CC453" ca="1">IF(OFFSET(INDIRECT(ADDRESS(ROW(), COLUMN())),0,-1)="",VLOOKUP($G453,$A:$AAE,COLUMN(),FALSE),OFFSET(INDIRECT(ADDRESS(ROW(), COLUMN())),0,-1))</f>
        <v>0</v>
      </c>
      <c r="CD453" s="23"/>
      <c r="CE453" s="23" t="str" cm="1">
        <f t="array" aca="1" ref="CE453" ca="1">IF(OFFSET(INDIRECT(ADDRESS(ROW(), COLUMN())),0,-1)="",VLOOKUP($G453,$A:$AAE,COLUMN(),FALSE),OFFSET(INDIRECT(ADDRESS(ROW(), COLUMN())),0,-1))</f>
        <v>-</v>
      </c>
      <c r="CF453" s="23"/>
      <c r="CG453" s="23" cm="1">
        <f t="array" aca="1" ref="CG453" ca="1">IF(OFFSET(INDIRECT(ADDRESS(ROW(), COLUMN())),0,-1)="",VLOOKUP($G453,$A:$AAE,COLUMN(),FALSE),OFFSET(INDIRECT(ADDRESS(ROW(), COLUMN())),0,-1))</f>
        <v>0</v>
      </c>
      <c r="CH453" s="23" t="s">
        <v>2140</v>
      </c>
      <c r="CI453" s="60" t="str" cm="1">
        <f t="array" aca="1" ref="CI453" ca="1">IF(OFFSET(INDIRECT(ADDRESS(ROW(), COLUMN())),0,-1)="",VLOOKUP($G453,$A:$AAE,COLUMN(),FALSE),OFFSET(INDIRECT(ADDRESS(ROW(), COLUMN())),0,-1))</f>
        <v>村庄建设用地</v>
      </c>
      <c r="CJ453" s="75" t="s">
        <v>1962</v>
      </c>
      <c r="CK453" s="78" t="str">
        <f t="shared" si="357"/>
        <v>唯一标识:Gv#绿地与开敞空间用地#城规</v>
      </c>
      <c r="CL453" s="78" t="str">
        <f t="shared" si="358"/>
        <v>性质名称:绿地与开敞空间用地</v>
      </c>
      <c r="CM453" s="78" t="str">
        <f t="shared" si="359"/>
        <v>地块性质过滤:</v>
      </c>
      <c r="CN453" s="78" t="str">
        <f t="shared" si="360"/>
        <v>地块性质:Gv</v>
      </c>
      <c r="CO453" s="78" t="str">
        <f t="shared" si="361"/>
        <v>地类标准:城规</v>
      </c>
      <c r="CP453" s="78" t="str">
        <f t="shared" si="362"/>
        <v>地块性质别称:</v>
      </c>
      <c r="CQ453" s="78" t="str">
        <f t="shared" si="363"/>
        <v>属性继承:G#绿地与广场用地#城规</v>
      </c>
      <c r="CR453" s="78" t="str">
        <f t="shared" si="364"/>
        <v>父类:G</v>
      </c>
      <c r="CS453" s="78" t="str">
        <f t="shared" si="365"/>
        <v>级别继承:H14#村庄建设用地#城规</v>
      </c>
      <c r="CT453" s="78" t="str">
        <f t="shared" si="366"/>
        <v>级别层次:4</v>
      </c>
      <c r="CU453" s="78" t="str">
        <f t="shared" si="367"/>
        <v>级别:3H14</v>
      </c>
      <c r="CV453" s="78" t="str">
        <f t="shared" ca="1" si="368"/>
        <v>地块颜色:0,255,0</v>
      </c>
      <c r="CW453" s="78" t="str">
        <f t="shared" ca="1" si="369"/>
        <v>建筑面积公式:面积*容积率</v>
      </c>
      <c r="CX453" s="78" t="str">
        <f t="shared" ca="1" si="370"/>
        <v>住宅建筑面积公式:地块建筑面积*0</v>
      </c>
      <c r="CY453" s="78" t="str">
        <f t="shared" ca="1" si="371"/>
        <v>商服建筑面积公式:地块建筑面积*0</v>
      </c>
      <c r="CZ453" s="78" t="str">
        <f t="shared" ca="1" si="372"/>
        <v>商服中商业建筑面积公式:地块建筑面积*0</v>
      </c>
      <c r="DA453" s="78" t="str">
        <f t="shared" ca="1" si="373"/>
        <v>商服中办公建筑面积公式:地块建筑面积*0</v>
      </c>
      <c r="DB453" s="78" t="str">
        <f t="shared" ca="1" si="374"/>
        <v>公服建筑面积公式:地块建筑面积*0</v>
      </c>
      <c r="DC453" s="78" t="str">
        <f t="shared" ca="1" si="375"/>
        <v>工业建筑面积公式:地块建筑面积*0</v>
      </c>
      <c r="DD453" s="78" t="str">
        <f t="shared" ca="1" si="376"/>
        <v>市政建筑面积公式:地块建筑面积*0</v>
      </c>
      <c r="DE453" s="78" t="str">
        <f t="shared" ca="1" si="401"/>
        <v>绿地面积指定指标:面积*0</v>
      </c>
      <c r="DF453" s="78" t="str">
        <f t="shared" ca="1" si="402"/>
        <v>绿地面积指定公式:面积*0</v>
      </c>
      <c r="DG453" s="78" t="str">
        <f t="shared" ca="1" si="377"/>
        <v>户数指标:-</v>
      </c>
      <c r="DH453" s="78" t="str">
        <f t="shared" ca="1" si="378"/>
        <v>户数公式:0</v>
      </c>
      <c r="DI453" s="78" t="str">
        <f t="shared" ca="1" si="379"/>
        <v>人数指标:-</v>
      </c>
      <c r="DJ453" s="78" t="str">
        <f t="shared" ca="1" si="380"/>
        <v>人数公式:0</v>
      </c>
      <c r="DK453" s="78" t="str">
        <f t="shared" ca="1" si="381"/>
        <v>就业指标:-</v>
      </c>
      <c r="DL453" s="78" t="str">
        <f t="shared" ca="1" si="382"/>
        <v>就业公式:0</v>
      </c>
      <c r="DM453" s="78" t="str">
        <f t="shared" ca="1" si="383"/>
        <v>机动车指标:-</v>
      </c>
      <c r="DN453" s="78" t="str">
        <f t="shared" ca="1" si="384"/>
        <v>机动车公式:0</v>
      </c>
      <c r="DO453" s="78" t="str">
        <f t="shared" ca="1" si="385"/>
        <v>用水量指标:20立方米/公顷*日</v>
      </c>
      <c r="DP453" s="78" t="str">
        <f t="shared" ca="1" si="386"/>
        <v>用水量公式:用地面积*20</v>
      </c>
      <c r="DQ453" s="78" t="str">
        <f t="shared" ca="1" si="387"/>
        <v>污水折算系数:0</v>
      </c>
      <c r="DR453" s="78" t="str">
        <f t="shared" ca="1" si="388"/>
        <v>污水量公式:用水量*0</v>
      </c>
      <c r="DS453" s="78" t="str">
        <f t="shared" ca="1" si="389"/>
        <v>用电负荷指标:10千瓦/公顷</v>
      </c>
      <c r="DT453" s="78" t="str">
        <f t="shared" ca="1" si="390"/>
        <v>同时率:1</v>
      </c>
      <c r="DU453" s="78" t="str">
        <f t="shared" ca="1" si="391"/>
        <v>用电量公式:用地面积*10*1</v>
      </c>
      <c r="DV453" s="78" t="str">
        <f t="shared" ca="1" si="392"/>
        <v>固话装机指标:-</v>
      </c>
      <c r="DW453" s="78" t="str">
        <f t="shared" ca="1" si="393"/>
        <v>固话量公式:0</v>
      </c>
      <c r="DX453" s="78" t="str">
        <f t="shared" ca="1" si="394"/>
        <v>有线电视指标:-</v>
      </c>
      <c r="DY453" s="78" t="str">
        <f t="shared" ca="1" si="395"/>
        <v>电视量公式:0</v>
      </c>
      <c r="DZ453" s="78" t="str">
        <f t="shared" ca="1" si="396"/>
        <v>高峰机动车生成量指标:-</v>
      </c>
      <c r="EA453" s="78" t="str">
        <f t="shared" ca="1" si="397"/>
        <v>高峰机动车吸引量公式:0</v>
      </c>
      <c r="EB453" s="78" t="str">
        <f t="shared" ca="1" si="398"/>
        <v>高峰机动车发生量公式:0</v>
      </c>
      <c r="EC453" s="78" t="str">
        <f t="shared" ca="1" si="403"/>
        <v>地下空间指标:-</v>
      </c>
      <c r="ED453" s="78" t="str">
        <f t="shared" ca="1" si="399"/>
        <v>地下空间公式:0</v>
      </c>
      <c r="EE453" s="78" t="str">
        <f t="shared" ca="1" si="404"/>
        <v>人防指标:-</v>
      </c>
      <c r="EF453" s="78" t="str">
        <f t="shared" ca="1" si="400"/>
        <v>人防公式:0</v>
      </c>
      <c r="EG453" s="78" t="str">
        <f t="shared" ref="EG453:EG518" ca="1" si="407">IF(CI453 = "",CI$1&amp;":",_xlfn.TEXTJOIN(":",TRUE,CI$1,CI453))</f>
        <v>用地构成:村庄建设用地</v>
      </c>
      <c r="EH453" s="78" t="s">
        <v>1962</v>
      </c>
      <c r="EI453" s="79" t="str">
        <f t="shared" ca="1" si="405"/>
        <v>唯一标识:Gv#绿地与开敞空间用地#城规;性质名称:绿地与开敞空间用地;地块性质过滤:;地块性质:Gv;地类标准:城规;地块性质别称:;属性继承:G#绿地与广场用地#城规;父类:G;级别继承:H14#村庄建设用地#城规;级别层次:4;级别:3H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3" t="s">
        <v>1962</v>
      </c>
    </row>
    <row r="454" spans="1:140" ht="16.5" x14ac:dyDescent="0.2">
      <c r="A454" s="60" t="str">
        <f t="shared" si="406"/>
        <v>Gv1#公园绿地#城规</v>
      </c>
      <c r="B454" s="60" t="s">
        <v>2298</v>
      </c>
      <c r="C454" s="60"/>
      <c r="D454" s="60" t="s">
        <v>1112</v>
      </c>
      <c r="E454" s="60" t="s">
        <v>1276</v>
      </c>
      <c r="F454" s="60"/>
      <c r="G454" s="60" t="s">
        <v>2330</v>
      </c>
      <c r="H454" s="60" t="s">
        <v>1111</v>
      </c>
      <c r="I454" s="60" t="s">
        <v>125</v>
      </c>
      <c r="J454" s="60">
        <v>5</v>
      </c>
      <c r="K454" s="60" t="s">
        <v>1534</v>
      </c>
      <c r="L454" s="60"/>
      <c r="M454" s="60" t="str" cm="1">
        <f t="array" aca="1" ref="M454" ca="1">IF(OFFSET(INDIRECT(ADDRESS(ROW(), COLUMN())),0,-1)="",VLOOKUP($G454,$A:$AAE,COLUMN(),FALSE),OFFSET(INDIRECT(ADDRESS(ROW(), COLUMN())),0,-1))</f>
        <v>0,255,0</v>
      </c>
      <c r="N454" s="23"/>
      <c r="O454" s="60" t="str" cm="1">
        <f t="array" aca="1" ref="O454" ca="1">IF(OFFSET(INDIRECT(ADDRESS(ROW(), COLUMN())),0,-1)="",VLOOKUP($G454,$A:$AAE,COLUMN(),FALSE),OFFSET(INDIRECT(ADDRESS(ROW(), COLUMN())),0,-1))</f>
        <v>面积*容积率</v>
      </c>
      <c r="P454" s="23"/>
      <c r="Q454" s="23" t="str" cm="1">
        <f t="array" aca="1" ref="Q454" ca="1">IF(OFFSET(INDIRECT(ADDRESS(ROW(), COLUMN())),0,-1)="",VLOOKUP($G454,$A:$AAE,COLUMN(),FALSE),OFFSET(INDIRECT(ADDRESS(ROW(), COLUMN())),0,-1))</f>
        <v>地块建筑面积*0</v>
      </c>
      <c r="R454" s="23"/>
      <c r="S454" s="23" t="str" cm="1">
        <f t="array" aca="1" ref="S454" ca="1">IF(OFFSET(INDIRECT(ADDRESS(ROW(), COLUMN())),0,-1)="",VLOOKUP($G454,$A:$AAE,COLUMN(),FALSE),OFFSET(INDIRECT(ADDRESS(ROW(), COLUMN())),0,-1))</f>
        <v>地块建筑面积*0</v>
      </c>
      <c r="T454" s="23"/>
      <c r="U454" s="23" t="str" cm="1">
        <f t="array" aca="1" ref="U454" ca="1">IF(OFFSET(INDIRECT(ADDRESS(ROW(), COLUMN())),0,-1)="",VLOOKUP($G454,$A:$AAE,COLUMN(),FALSE),OFFSET(INDIRECT(ADDRESS(ROW(), COLUMN())),0,-1))</f>
        <v>地块建筑面积*0</v>
      </c>
      <c r="V454" s="23"/>
      <c r="W454" s="60" t="str" cm="1">
        <f t="array" aca="1" ref="W454" ca="1">IF(OFFSET(INDIRECT(ADDRESS(ROW(), COLUMN())),0,-1)="",VLOOKUP($G454,$A:$AAE,COLUMN(),FALSE),OFFSET(INDIRECT(ADDRESS(ROW(), COLUMN())),0,-1))</f>
        <v>地块建筑面积*0</v>
      </c>
      <c r="X454" s="23"/>
      <c r="Y454" s="23" t="str" cm="1">
        <f t="array" aca="1" ref="Y454" ca="1">IF(OFFSET(INDIRECT(ADDRESS(ROW(), COLUMN())),0,-1)="",VLOOKUP($G454,$A:$AAE,COLUMN(),FALSE),OFFSET(INDIRECT(ADDRESS(ROW(), COLUMN())),0,-1))</f>
        <v>地块建筑面积*0</v>
      </c>
      <c r="Z454" s="23"/>
      <c r="AA454" s="23" t="str" cm="1">
        <f t="array" aca="1" ref="AA454" ca="1">IF(OFFSET(INDIRECT(ADDRESS(ROW(), COLUMN())),0,-1)="",VLOOKUP($G454,$A:$AAE,COLUMN(),FALSE),OFFSET(INDIRECT(ADDRESS(ROW(), COLUMN())),0,-1))</f>
        <v>地块建筑面积*0</v>
      </c>
      <c r="AB454" s="23"/>
      <c r="AC454" s="23" t="str" cm="1">
        <f t="array" aca="1" ref="AC454" ca="1">IF(OFFSET(INDIRECT(ADDRESS(ROW(), COLUMN())),0,-1)="",VLOOKUP($G454,$A:$AAE,COLUMN(),FALSE),OFFSET(INDIRECT(ADDRESS(ROW(), COLUMN())),0,-1))</f>
        <v>地块建筑面积*0</v>
      </c>
      <c r="AD454" s="23"/>
      <c r="AE454" s="23" t="str" cm="1">
        <f t="array" aca="1" ref="AE454" ca="1">IF(OFFSET(INDIRECT(ADDRESS(ROW(), COLUMN())),0,-1)="",VLOOKUP($G454,$A:$AAE,COLUMN(),FALSE),OFFSET(INDIRECT(ADDRESS(ROW(), COLUMN())),0,-1))</f>
        <v>面积*0</v>
      </c>
      <c r="AF454" s="23"/>
      <c r="AG454" s="23" t="str" cm="1">
        <f t="array" aca="1" ref="AG454" ca="1">IF(OFFSET(INDIRECT(ADDRESS(ROW(), COLUMN())),0,-1)="",VLOOKUP($G454,$A:$AAE,COLUMN(),FALSE),OFFSET(INDIRECT(ADDRESS(ROW(), COLUMN())),0,-1))</f>
        <v>面积*0</v>
      </c>
      <c r="AH454" s="23"/>
      <c r="AI454" s="23" t="str" cm="1">
        <f t="array" aca="1" ref="AI454" ca="1">IF(OFFSET(INDIRECT(ADDRESS(ROW(), COLUMN())),0,-1)="",VLOOKUP($G454,$A:$AAE,COLUMN(),FALSE),OFFSET(INDIRECT(ADDRESS(ROW(), COLUMN())),0,-1))</f>
        <v>-</v>
      </c>
      <c r="AJ454" s="23"/>
      <c r="AK454" s="23" cm="1">
        <f t="array" aca="1" ref="AK454" ca="1">IF(OFFSET(INDIRECT(ADDRESS(ROW(), COLUMN())),0,-1)="",VLOOKUP($G454,$A:$AAE,COLUMN(),FALSE),OFFSET(INDIRECT(ADDRESS(ROW(), COLUMN())),0,-1))</f>
        <v>0</v>
      </c>
      <c r="AL454" s="23"/>
      <c r="AM454" s="23" t="str" cm="1">
        <f t="array" aca="1" ref="AM454" ca="1">IF(OFFSET(INDIRECT(ADDRESS(ROW(), COLUMN())),0,-1)="",VLOOKUP($G454,$A:$AAE,COLUMN(),FALSE),OFFSET(INDIRECT(ADDRESS(ROW(), COLUMN())),0,-1))</f>
        <v>-</v>
      </c>
      <c r="AN454" s="23"/>
      <c r="AO454" s="23" cm="1">
        <f t="array" aca="1" ref="AO454" ca="1">IF(OFFSET(INDIRECT(ADDRESS(ROW(), COLUMN())),0,-1)="",VLOOKUP($G454,$A:$AAE,COLUMN(),FALSE),OFFSET(INDIRECT(ADDRESS(ROW(), COLUMN())),0,-1))</f>
        <v>0</v>
      </c>
      <c r="AP454" s="23"/>
      <c r="AQ454" s="23" t="str" cm="1">
        <f t="array" aca="1" ref="AQ454" ca="1">IF(OFFSET(INDIRECT(ADDRESS(ROW(), COLUMN())),0,-1)="",VLOOKUP($G454,$A:$AAE,COLUMN(),FALSE),OFFSET(INDIRECT(ADDRESS(ROW(), COLUMN())),0,-1))</f>
        <v>-</v>
      </c>
      <c r="AR454" s="23"/>
      <c r="AS454" s="23" cm="1">
        <f t="array" aca="1" ref="AS454" ca="1">IF(OFFSET(INDIRECT(ADDRESS(ROW(), COLUMN())),0,-1)="",VLOOKUP($G454,$A:$AAE,COLUMN(),FALSE),OFFSET(INDIRECT(ADDRESS(ROW(), COLUMN())),0,-1))</f>
        <v>0</v>
      </c>
      <c r="AT454" s="23"/>
      <c r="AU454" s="23" t="str" cm="1">
        <f t="array" aca="1" ref="AU454" ca="1">IF(OFFSET(INDIRECT(ADDRESS(ROW(), COLUMN())),0,-1)="",VLOOKUP($G454,$A:$AAE,COLUMN(),FALSE),OFFSET(INDIRECT(ADDRESS(ROW(), COLUMN())),0,-1))</f>
        <v>-</v>
      </c>
      <c r="AV454" s="23"/>
      <c r="AW454" s="23" cm="1">
        <f t="array" aca="1" ref="AW454" ca="1">IF(OFFSET(INDIRECT(ADDRESS(ROW(), COLUMN())),0,-1)="",VLOOKUP($G454,$A:$AAE,COLUMN(),FALSE),OFFSET(INDIRECT(ADDRESS(ROW(), COLUMN())),0,-1))</f>
        <v>0</v>
      </c>
      <c r="AX454" s="2"/>
      <c r="AY454" s="23" t="str" cm="1">
        <f t="array" aca="1" ref="AY454" ca="1">IF(OFFSET(INDIRECT(ADDRESS(ROW(), COLUMN())),0,-1)="",VLOOKUP($G454,$A:$AAE,COLUMN(),FALSE),OFFSET(INDIRECT(ADDRESS(ROW(), COLUMN())),0,-1))</f>
        <v>20立方米/公顷*日</v>
      </c>
      <c r="AZ454" s="2"/>
      <c r="BA454" s="23" t="str" cm="1">
        <f t="array" aca="1" ref="BA454" ca="1">IF(OFFSET(INDIRECT(ADDRESS(ROW(), COLUMN())),0,-1)="",VLOOKUP($G454,$A:$AAE,COLUMN(),FALSE),OFFSET(INDIRECT(ADDRESS(ROW(), COLUMN())),0,-1))</f>
        <v>用地面积*20</v>
      </c>
      <c r="BB454" s="2"/>
      <c r="BC454" s="23" cm="1">
        <f t="array" aca="1" ref="BC454" ca="1">IF(OFFSET(INDIRECT(ADDRESS(ROW(), COLUMN())),0,-1)="",VLOOKUP($G454,$A:$AAE,COLUMN(),FALSE),OFFSET(INDIRECT(ADDRESS(ROW(), COLUMN())),0,-1))</f>
        <v>0</v>
      </c>
      <c r="BD454" s="2"/>
      <c r="BE454" s="23" t="str" cm="1">
        <f t="array" aca="1" ref="BE454" ca="1">IF(OFFSET(INDIRECT(ADDRESS(ROW(), COLUMN())),0,-1)="",VLOOKUP($G454,$A:$AAE,COLUMN(),FALSE),OFFSET(INDIRECT(ADDRESS(ROW(), COLUMN())),0,-1))</f>
        <v>用水量*0</v>
      </c>
      <c r="BF454" s="2"/>
      <c r="BG454" s="23" t="str" cm="1">
        <f t="array" aca="1" ref="BG454" ca="1">IF(OFFSET(INDIRECT(ADDRESS(ROW(), COLUMN())),0,-1)="",VLOOKUP($G454,$A:$AAE,COLUMN(),FALSE),OFFSET(INDIRECT(ADDRESS(ROW(), COLUMN())),0,-1))</f>
        <v>10千瓦/公顷</v>
      </c>
      <c r="BH454" s="2"/>
      <c r="BI454" s="23" cm="1">
        <f t="array" aca="1" ref="BI454" ca="1">IF(OFFSET(INDIRECT(ADDRESS(ROW(), COLUMN())),0,-1)="",VLOOKUP($G454,$A:$AAE,COLUMN(),FALSE),OFFSET(INDIRECT(ADDRESS(ROW(), COLUMN())),0,-1))</f>
        <v>1</v>
      </c>
      <c r="BJ454" s="2"/>
      <c r="BK454" s="23" t="str" cm="1">
        <f t="array" aca="1" ref="BK454" ca="1">IF(OFFSET(INDIRECT(ADDRESS(ROW(), COLUMN())),0,-1)="",VLOOKUP($G454,$A:$AAE,COLUMN(),FALSE),OFFSET(INDIRECT(ADDRESS(ROW(), COLUMN())),0,-1))</f>
        <v>用地面积*10*1</v>
      </c>
      <c r="BL454" s="2"/>
      <c r="BM454" s="23" t="str" cm="1">
        <f t="array" aca="1" ref="BM454" ca="1">IF(OFFSET(INDIRECT(ADDRESS(ROW(), COLUMN())),0,-1)="",VLOOKUP($G454,$A:$AAE,COLUMN(),FALSE),OFFSET(INDIRECT(ADDRESS(ROW(), COLUMN())),0,-1))</f>
        <v>-</v>
      </c>
      <c r="BN454" s="2"/>
      <c r="BO454" s="23" cm="1">
        <f t="array" aca="1" ref="BO454" ca="1">IF(OFFSET(INDIRECT(ADDRESS(ROW(), COLUMN())),0,-1)="",VLOOKUP($G454,$A:$AAE,COLUMN(),FALSE),OFFSET(INDIRECT(ADDRESS(ROW(), COLUMN())),0,-1))</f>
        <v>0</v>
      </c>
      <c r="BP454" s="2"/>
      <c r="BQ454" s="23" t="str" cm="1">
        <f t="array" aca="1" ref="BQ454" ca="1">IF(OFFSET(INDIRECT(ADDRESS(ROW(), COLUMN())),0,-1)="",VLOOKUP($G454,$A:$AAE,COLUMN(),FALSE),OFFSET(INDIRECT(ADDRESS(ROW(), COLUMN())),0,-1))</f>
        <v>-</v>
      </c>
      <c r="BR454" s="2"/>
      <c r="BS454" s="23" cm="1">
        <f t="array" aca="1" ref="BS454" ca="1">IF(OFFSET(INDIRECT(ADDRESS(ROW(), COLUMN())),0,-1)="",VLOOKUP($G454,$A:$AAE,COLUMN(),FALSE),OFFSET(INDIRECT(ADDRESS(ROW(), COLUMN())),0,-1))</f>
        <v>0</v>
      </c>
      <c r="BT454" s="2"/>
      <c r="BU454" s="23" t="str" cm="1">
        <f t="array" aca="1" ref="BU454" ca="1">IF(OFFSET(INDIRECT(ADDRESS(ROW(), COLUMN())),0,-1)="",VLOOKUP($G454,$A:$AAE,COLUMN(),FALSE),OFFSET(INDIRECT(ADDRESS(ROW(), COLUMN())),0,-1))</f>
        <v>-</v>
      </c>
      <c r="BV454" s="2"/>
      <c r="BW454" s="23" cm="1">
        <f t="array" aca="1" ref="BW454" ca="1">IF(OFFSET(INDIRECT(ADDRESS(ROW(), COLUMN())),0,-1)="",VLOOKUP($G454,$A:$AAE,COLUMN(),FALSE),OFFSET(INDIRECT(ADDRESS(ROW(), COLUMN())),0,-1))</f>
        <v>0</v>
      </c>
      <c r="BX454" s="2"/>
      <c r="BY454" s="23" cm="1">
        <f t="array" aca="1" ref="BY454" ca="1">IF(OFFSET(INDIRECT(ADDRESS(ROW(), COLUMN())),0,-1)="",VLOOKUP($G454,$A:$AAE,COLUMN(),FALSE),OFFSET(INDIRECT(ADDRESS(ROW(), COLUMN())),0,-1))</f>
        <v>0</v>
      </c>
      <c r="BZ454" s="106"/>
      <c r="CA454" s="23" t="str" cm="1">
        <f t="array" aca="1" ref="CA454" ca="1">IF(OFFSET(INDIRECT(ADDRESS(ROW(), COLUMN())),0,-1)="",VLOOKUP($G454,$A:$AAE,COLUMN(),FALSE),OFFSET(INDIRECT(ADDRESS(ROW(), COLUMN())),0,-1))</f>
        <v>-</v>
      </c>
      <c r="CB454" s="23"/>
      <c r="CC454" s="23" cm="1">
        <f t="array" aca="1" ref="CC454" ca="1">IF(OFFSET(INDIRECT(ADDRESS(ROW(), COLUMN())),0,-1)="",VLOOKUP($G454,$A:$AAE,COLUMN(),FALSE),OFFSET(INDIRECT(ADDRESS(ROW(), COLUMN())),0,-1))</f>
        <v>0</v>
      </c>
      <c r="CD454" s="23"/>
      <c r="CE454" s="23" t="str" cm="1">
        <f t="array" aca="1" ref="CE454" ca="1">IF(OFFSET(INDIRECT(ADDRESS(ROW(), COLUMN())),0,-1)="",VLOOKUP($G454,$A:$AAE,COLUMN(),FALSE),OFFSET(INDIRECT(ADDRESS(ROW(), COLUMN())),0,-1))</f>
        <v>-</v>
      </c>
      <c r="CF454" s="23"/>
      <c r="CG454" s="23" cm="1">
        <f t="array" aca="1" ref="CG454" ca="1">IF(OFFSET(INDIRECT(ADDRESS(ROW(), COLUMN())),0,-1)="",VLOOKUP($G454,$A:$AAE,COLUMN(),FALSE),OFFSET(INDIRECT(ADDRESS(ROW(), COLUMN())),0,-1))</f>
        <v>0</v>
      </c>
      <c r="CH454" s="23"/>
      <c r="CI454" s="60" t="str" cm="1">
        <f t="array" aca="1" ref="CI454" ca="1">IF(OFFSET(INDIRECT(ADDRESS(ROW(), COLUMN())),0,-1)="",VLOOKUP($G454,$A:$AAE,COLUMN(),FALSE),OFFSET(INDIRECT(ADDRESS(ROW(), COLUMN())),0,-1))</f>
        <v>村庄建设用地</v>
      </c>
      <c r="CJ454" s="75" t="s">
        <v>1962</v>
      </c>
      <c r="CK454" s="78" t="str">
        <f t="shared" si="357"/>
        <v>唯一标识:Gv1#公园绿地#城规</v>
      </c>
      <c r="CL454" s="78" t="str">
        <f t="shared" si="358"/>
        <v>性质名称:公园绿地</v>
      </c>
      <c r="CM454" s="78" t="str">
        <f t="shared" si="359"/>
        <v>地块性质过滤:</v>
      </c>
      <c r="CN454" s="78" t="str">
        <f t="shared" si="360"/>
        <v>地块性质:Gv1</v>
      </c>
      <c r="CO454" s="78" t="str">
        <f t="shared" si="361"/>
        <v>地类标准:城规</v>
      </c>
      <c r="CP454" s="78" t="str">
        <f t="shared" si="362"/>
        <v>地块性质别称:</v>
      </c>
      <c r="CQ454" s="78" t="str">
        <f t="shared" si="363"/>
        <v>属性继承:Gv#绿地与开敞空间用地#城规</v>
      </c>
      <c r="CR454" s="78" t="str">
        <f t="shared" si="364"/>
        <v>父类:Gv</v>
      </c>
      <c r="CS454" s="78" t="str">
        <f t="shared" si="365"/>
        <v>级别继承:Gv#农村绿地与开敞空间用地#城规</v>
      </c>
      <c r="CT454" s="78" t="str">
        <f t="shared" si="366"/>
        <v>级别层次:5</v>
      </c>
      <c r="CU454" s="78" t="str">
        <f t="shared" si="367"/>
        <v>级别:4Gv</v>
      </c>
      <c r="CV454" s="78" t="str">
        <f t="shared" ca="1" si="368"/>
        <v>地块颜色:0,255,0</v>
      </c>
      <c r="CW454" s="78" t="str">
        <f t="shared" ca="1" si="369"/>
        <v>建筑面积公式:面积*容积率</v>
      </c>
      <c r="CX454" s="78" t="str">
        <f t="shared" ca="1" si="370"/>
        <v>住宅建筑面积公式:地块建筑面积*0</v>
      </c>
      <c r="CY454" s="78" t="str">
        <f t="shared" ca="1" si="371"/>
        <v>商服建筑面积公式:地块建筑面积*0</v>
      </c>
      <c r="CZ454" s="78" t="str">
        <f t="shared" ca="1" si="372"/>
        <v>商服中商业建筑面积公式:地块建筑面积*0</v>
      </c>
      <c r="DA454" s="78" t="str">
        <f t="shared" ca="1" si="373"/>
        <v>商服中办公建筑面积公式:地块建筑面积*0</v>
      </c>
      <c r="DB454" s="78" t="str">
        <f t="shared" ca="1" si="374"/>
        <v>公服建筑面积公式:地块建筑面积*0</v>
      </c>
      <c r="DC454" s="78" t="str">
        <f t="shared" ca="1" si="375"/>
        <v>工业建筑面积公式:地块建筑面积*0</v>
      </c>
      <c r="DD454" s="78" t="str">
        <f t="shared" ca="1" si="376"/>
        <v>市政建筑面积公式:地块建筑面积*0</v>
      </c>
      <c r="DE454" s="78" t="str">
        <f t="shared" ca="1" si="401"/>
        <v>绿地面积指定指标:面积*0</v>
      </c>
      <c r="DF454" s="78" t="str">
        <f t="shared" ca="1" si="402"/>
        <v>绿地面积指定公式:面积*0</v>
      </c>
      <c r="DG454" s="78" t="str">
        <f t="shared" ca="1" si="377"/>
        <v>户数指标:-</v>
      </c>
      <c r="DH454" s="78" t="str">
        <f t="shared" ca="1" si="378"/>
        <v>户数公式:0</v>
      </c>
      <c r="DI454" s="78" t="str">
        <f t="shared" ca="1" si="379"/>
        <v>人数指标:-</v>
      </c>
      <c r="DJ454" s="78" t="str">
        <f t="shared" ca="1" si="380"/>
        <v>人数公式:0</v>
      </c>
      <c r="DK454" s="78" t="str">
        <f t="shared" ca="1" si="381"/>
        <v>就业指标:-</v>
      </c>
      <c r="DL454" s="78" t="str">
        <f t="shared" ca="1" si="382"/>
        <v>就业公式:0</v>
      </c>
      <c r="DM454" s="78" t="str">
        <f t="shared" ca="1" si="383"/>
        <v>机动车指标:-</v>
      </c>
      <c r="DN454" s="78" t="str">
        <f t="shared" ca="1" si="384"/>
        <v>机动车公式:0</v>
      </c>
      <c r="DO454" s="78" t="str">
        <f t="shared" ca="1" si="385"/>
        <v>用水量指标:20立方米/公顷*日</v>
      </c>
      <c r="DP454" s="78" t="str">
        <f t="shared" ca="1" si="386"/>
        <v>用水量公式:用地面积*20</v>
      </c>
      <c r="DQ454" s="78" t="str">
        <f t="shared" ca="1" si="387"/>
        <v>污水折算系数:0</v>
      </c>
      <c r="DR454" s="78" t="str">
        <f t="shared" ca="1" si="388"/>
        <v>污水量公式:用水量*0</v>
      </c>
      <c r="DS454" s="78" t="str">
        <f t="shared" ca="1" si="389"/>
        <v>用电负荷指标:10千瓦/公顷</v>
      </c>
      <c r="DT454" s="78" t="str">
        <f t="shared" ca="1" si="390"/>
        <v>同时率:1</v>
      </c>
      <c r="DU454" s="78" t="str">
        <f t="shared" ca="1" si="391"/>
        <v>用电量公式:用地面积*10*1</v>
      </c>
      <c r="DV454" s="78" t="str">
        <f t="shared" ca="1" si="392"/>
        <v>固话装机指标:-</v>
      </c>
      <c r="DW454" s="78" t="str">
        <f t="shared" ca="1" si="393"/>
        <v>固话量公式:0</v>
      </c>
      <c r="DX454" s="78" t="str">
        <f t="shared" ca="1" si="394"/>
        <v>有线电视指标:-</v>
      </c>
      <c r="DY454" s="78" t="str">
        <f t="shared" ca="1" si="395"/>
        <v>电视量公式:0</v>
      </c>
      <c r="DZ454" s="78" t="str">
        <f t="shared" ca="1" si="396"/>
        <v>高峰机动车生成量指标:-</v>
      </c>
      <c r="EA454" s="78" t="str">
        <f t="shared" ca="1" si="397"/>
        <v>高峰机动车吸引量公式:0</v>
      </c>
      <c r="EB454" s="78" t="str">
        <f t="shared" ca="1" si="398"/>
        <v>高峰机动车发生量公式:0</v>
      </c>
      <c r="EC454" s="78" t="str">
        <f t="shared" ca="1" si="403"/>
        <v>地下空间指标:-</v>
      </c>
      <c r="ED454" s="78" t="str">
        <f t="shared" ca="1" si="399"/>
        <v>地下空间公式:0</v>
      </c>
      <c r="EE454" s="78" t="str">
        <f t="shared" ca="1" si="404"/>
        <v>人防指标:-</v>
      </c>
      <c r="EF454" s="78" t="str">
        <f t="shared" ca="1" si="400"/>
        <v>人防公式:0</v>
      </c>
      <c r="EG454" s="78" t="str">
        <f t="shared" ca="1" si="407"/>
        <v>用地构成:村庄建设用地</v>
      </c>
      <c r="EH454" s="78" t="s">
        <v>1962</v>
      </c>
      <c r="EI454" s="79" t="str">
        <f t="shared" ca="1" si="405"/>
        <v>唯一标识:Gv1#公园绿地#城规;性质名称:公园绿地;地块性质过滤:;地块性质:Gv1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4" t="s">
        <v>1962</v>
      </c>
    </row>
    <row r="455" spans="1:140" ht="16.5" x14ac:dyDescent="0.2">
      <c r="A455" s="60" t="str">
        <f t="shared" si="406"/>
        <v>Gv2#防护绿地#城规</v>
      </c>
      <c r="B455" s="60" t="s">
        <v>2299</v>
      </c>
      <c r="C455" s="60"/>
      <c r="D455" s="60" t="s">
        <v>1113</v>
      </c>
      <c r="E455" s="60" t="s">
        <v>1276</v>
      </c>
      <c r="F455" s="60"/>
      <c r="G455" s="60" t="s">
        <v>2330</v>
      </c>
      <c r="H455" s="60" t="s">
        <v>1111</v>
      </c>
      <c r="I455" s="60" t="s">
        <v>125</v>
      </c>
      <c r="J455" s="60">
        <v>5</v>
      </c>
      <c r="K455" s="60" t="s">
        <v>1534</v>
      </c>
      <c r="L455" s="60"/>
      <c r="M455" s="60" t="str" cm="1">
        <f t="array" aca="1" ref="M455" ca="1">IF(OFFSET(INDIRECT(ADDRESS(ROW(), COLUMN())),0,-1)="",VLOOKUP($G455,$A:$AAE,COLUMN(),FALSE),OFFSET(INDIRECT(ADDRESS(ROW(), COLUMN())),0,-1))</f>
        <v>0,255,0</v>
      </c>
      <c r="N455" s="23"/>
      <c r="O455" s="60" t="str" cm="1">
        <f t="array" aca="1" ref="O455" ca="1">IF(OFFSET(INDIRECT(ADDRESS(ROW(), COLUMN())),0,-1)="",VLOOKUP($G455,$A:$AAE,COLUMN(),FALSE),OFFSET(INDIRECT(ADDRESS(ROW(), COLUMN())),0,-1))</f>
        <v>面积*容积率</v>
      </c>
      <c r="P455" s="23"/>
      <c r="Q455" s="23" t="str" cm="1">
        <f t="array" aca="1" ref="Q455" ca="1">IF(OFFSET(INDIRECT(ADDRESS(ROW(), COLUMN())),0,-1)="",VLOOKUP($G455,$A:$AAE,COLUMN(),FALSE),OFFSET(INDIRECT(ADDRESS(ROW(), COLUMN())),0,-1))</f>
        <v>地块建筑面积*0</v>
      </c>
      <c r="R455" s="23"/>
      <c r="S455" s="23" t="str" cm="1">
        <f t="array" aca="1" ref="S455" ca="1">IF(OFFSET(INDIRECT(ADDRESS(ROW(), COLUMN())),0,-1)="",VLOOKUP($G455,$A:$AAE,COLUMN(),FALSE),OFFSET(INDIRECT(ADDRESS(ROW(), COLUMN())),0,-1))</f>
        <v>地块建筑面积*0</v>
      </c>
      <c r="T455" s="23"/>
      <c r="U455" s="23" t="str" cm="1">
        <f t="array" aca="1" ref="U455" ca="1">IF(OFFSET(INDIRECT(ADDRESS(ROW(), COLUMN())),0,-1)="",VLOOKUP($G455,$A:$AAE,COLUMN(),FALSE),OFFSET(INDIRECT(ADDRESS(ROW(), COLUMN())),0,-1))</f>
        <v>地块建筑面积*0</v>
      </c>
      <c r="V455" s="23"/>
      <c r="W455" s="60" t="str" cm="1">
        <f t="array" aca="1" ref="W455" ca="1">IF(OFFSET(INDIRECT(ADDRESS(ROW(), COLUMN())),0,-1)="",VLOOKUP($G455,$A:$AAE,COLUMN(),FALSE),OFFSET(INDIRECT(ADDRESS(ROW(), COLUMN())),0,-1))</f>
        <v>地块建筑面积*0</v>
      </c>
      <c r="X455" s="23"/>
      <c r="Y455" s="23" t="str" cm="1">
        <f t="array" aca="1" ref="Y455" ca="1">IF(OFFSET(INDIRECT(ADDRESS(ROW(), COLUMN())),0,-1)="",VLOOKUP($G455,$A:$AAE,COLUMN(),FALSE),OFFSET(INDIRECT(ADDRESS(ROW(), COLUMN())),0,-1))</f>
        <v>地块建筑面积*0</v>
      </c>
      <c r="Z455" s="23"/>
      <c r="AA455" s="23" t="str" cm="1">
        <f t="array" aca="1" ref="AA455" ca="1">IF(OFFSET(INDIRECT(ADDRESS(ROW(), COLUMN())),0,-1)="",VLOOKUP($G455,$A:$AAE,COLUMN(),FALSE),OFFSET(INDIRECT(ADDRESS(ROW(), COLUMN())),0,-1))</f>
        <v>地块建筑面积*0</v>
      </c>
      <c r="AB455" s="23"/>
      <c r="AC455" s="23" t="str" cm="1">
        <f t="array" aca="1" ref="AC455" ca="1">IF(OFFSET(INDIRECT(ADDRESS(ROW(), COLUMN())),0,-1)="",VLOOKUP($G455,$A:$AAE,COLUMN(),FALSE),OFFSET(INDIRECT(ADDRESS(ROW(), COLUMN())),0,-1))</f>
        <v>地块建筑面积*0</v>
      </c>
      <c r="AD455" s="23"/>
      <c r="AE455" s="23" t="str" cm="1">
        <f t="array" aca="1" ref="AE455" ca="1">IF(OFFSET(INDIRECT(ADDRESS(ROW(), COLUMN())),0,-1)="",VLOOKUP($G455,$A:$AAE,COLUMN(),FALSE),OFFSET(INDIRECT(ADDRESS(ROW(), COLUMN())),0,-1))</f>
        <v>面积*0</v>
      </c>
      <c r="AF455" s="23"/>
      <c r="AG455" s="23" t="str" cm="1">
        <f t="array" aca="1" ref="AG455" ca="1">IF(OFFSET(INDIRECT(ADDRESS(ROW(), COLUMN())),0,-1)="",VLOOKUP($G455,$A:$AAE,COLUMN(),FALSE),OFFSET(INDIRECT(ADDRESS(ROW(), COLUMN())),0,-1))</f>
        <v>面积*0</v>
      </c>
      <c r="AH455" s="23"/>
      <c r="AI455" s="23" t="str" cm="1">
        <f t="array" aca="1" ref="AI455" ca="1">IF(OFFSET(INDIRECT(ADDRESS(ROW(), COLUMN())),0,-1)="",VLOOKUP($G455,$A:$AAE,COLUMN(),FALSE),OFFSET(INDIRECT(ADDRESS(ROW(), COLUMN())),0,-1))</f>
        <v>-</v>
      </c>
      <c r="AJ455" s="23"/>
      <c r="AK455" s="23" cm="1">
        <f t="array" aca="1" ref="AK455" ca="1">IF(OFFSET(INDIRECT(ADDRESS(ROW(), COLUMN())),0,-1)="",VLOOKUP($G455,$A:$AAE,COLUMN(),FALSE),OFFSET(INDIRECT(ADDRESS(ROW(), COLUMN())),0,-1))</f>
        <v>0</v>
      </c>
      <c r="AL455" s="23"/>
      <c r="AM455" s="23" t="str" cm="1">
        <f t="array" aca="1" ref="AM455" ca="1">IF(OFFSET(INDIRECT(ADDRESS(ROW(), COLUMN())),0,-1)="",VLOOKUP($G455,$A:$AAE,COLUMN(),FALSE),OFFSET(INDIRECT(ADDRESS(ROW(), COLUMN())),0,-1))</f>
        <v>-</v>
      </c>
      <c r="AN455" s="23"/>
      <c r="AO455" s="23" cm="1">
        <f t="array" aca="1" ref="AO455" ca="1">IF(OFFSET(INDIRECT(ADDRESS(ROW(), COLUMN())),0,-1)="",VLOOKUP($G455,$A:$AAE,COLUMN(),FALSE),OFFSET(INDIRECT(ADDRESS(ROW(), COLUMN())),0,-1))</f>
        <v>0</v>
      </c>
      <c r="AP455" s="23"/>
      <c r="AQ455" s="23" t="str" cm="1">
        <f t="array" aca="1" ref="AQ455" ca="1">IF(OFFSET(INDIRECT(ADDRESS(ROW(), COLUMN())),0,-1)="",VLOOKUP($G455,$A:$AAE,COLUMN(),FALSE),OFFSET(INDIRECT(ADDRESS(ROW(), COLUMN())),0,-1))</f>
        <v>-</v>
      </c>
      <c r="AR455" s="23"/>
      <c r="AS455" s="23" cm="1">
        <f t="array" aca="1" ref="AS455" ca="1">IF(OFFSET(INDIRECT(ADDRESS(ROW(), COLUMN())),0,-1)="",VLOOKUP($G455,$A:$AAE,COLUMN(),FALSE),OFFSET(INDIRECT(ADDRESS(ROW(), COLUMN())),0,-1))</f>
        <v>0</v>
      </c>
      <c r="AT455" s="23"/>
      <c r="AU455" s="23" t="str" cm="1">
        <f t="array" aca="1" ref="AU455" ca="1">IF(OFFSET(INDIRECT(ADDRESS(ROW(), COLUMN())),0,-1)="",VLOOKUP($G455,$A:$AAE,COLUMN(),FALSE),OFFSET(INDIRECT(ADDRESS(ROW(), COLUMN())),0,-1))</f>
        <v>-</v>
      </c>
      <c r="AV455" s="23"/>
      <c r="AW455" s="23" cm="1">
        <f t="array" aca="1" ref="AW455" ca="1">IF(OFFSET(INDIRECT(ADDRESS(ROW(), COLUMN())),0,-1)="",VLOOKUP($G455,$A:$AAE,COLUMN(),FALSE),OFFSET(INDIRECT(ADDRESS(ROW(), COLUMN())),0,-1))</f>
        <v>0</v>
      </c>
      <c r="AX455" s="2"/>
      <c r="AY455" s="23" t="str" cm="1">
        <f t="array" aca="1" ref="AY455" ca="1">IF(OFFSET(INDIRECT(ADDRESS(ROW(), COLUMN())),0,-1)="",VLOOKUP($G455,$A:$AAE,COLUMN(),FALSE),OFFSET(INDIRECT(ADDRESS(ROW(), COLUMN())),0,-1))</f>
        <v>20立方米/公顷*日</v>
      </c>
      <c r="AZ455" s="2"/>
      <c r="BA455" s="23" t="str" cm="1">
        <f t="array" aca="1" ref="BA455" ca="1">IF(OFFSET(INDIRECT(ADDRESS(ROW(), COLUMN())),0,-1)="",VLOOKUP($G455,$A:$AAE,COLUMN(),FALSE),OFFSET(INDIRECT(ADDRESS(ROW(), COLUMN())),0,-1))</f>
        <v>用地面积*20</v>
      </c>
      <c r="BB455" s="2"/>
      <c r="BC455" s="23" cm="1">
        <f t="array" aca="1" ref="BC455" ca="1">IF(OFFSET(INDIRECT(ADDRESS(ROW(), COLUMN())),0,-1)="",VLOOKUP($G455,$A:$AAE,COLUMN(),FALSE),OFFSET(INDIRECT(ADDRESS(ROW(), COLUMN())),0,-1))</f>
        <v>0</v>
      </c>
      <c r="BD455" s="2"/>
      <c r="BE455" s="23" t="str" cm="1">
        <f t="array" aca="1" ref="BE455" ca="1">IF(OFFSET(INDIRECT(ADDRESS(ROW(), COLUMN())),0,-1)="",VLOOKUP($G455,$A:$AAE,COLUMN(),FALSE),OFFSET(INDIRECT(ADDRESS(ROW(), COLUMN())),0,-1))</f>
        <v>用水量*0</v>
      </c>
      <c r="BF455" s="2"/>
      <c r="BG455" s="23" t="str" cm="1">
        <f t="array" aca="1" ref="BG455" ca="1">IF(OFFSET(INDIRECT(ADDRESS(ROW(), COLUMN())),0,-1)="",VLOOKUP($G455,$A:$AAE,COLUMN(),FALSE),OFFSET(INDIRECT(ADDRESS(ROW(), COLUMN())),0,-1))</f>
        <v>10千瓦/公顷</v>
      </c>
      <c r="BH455" s="2"/>
      <c r="BI455" s="23" cm="1">
        <f t="array" aca="1" ref="BI455" ca="1">IF(OFFSET(INDIRECT(ADDRESS(ROW(), COLUMN())),0,-1)="",VLOOKUP($G455,$A:$AAE,COLUMN(),FALSE),OFFSET(INDIRECT(ADDRESS(ROW(), COLUMN())),0,-1))</f>
        <v>1</v>
      </c>
      <c r="BJ455" s="2"/>
      <c r="BK455" s="23" t="str" cm="1">
        <f t="array" aca="1" ref="BK455" ca="1">IF(OFFSET(INDIRECT(ADDRESS(ROW(), COLUMN())),0,-1)="",VLOOKUP($G455,$A:$AAE,COLUMN(),FALSE),OFFSET(INDIRECT(ADDRESS(ROW(), COLUMN())),0,-1))</f>
        <v>用地面积*10*1</v>
      </c>
      <c r="BL455" s="2"/>
      <c r="BM455" s="23" t="str" cm="1">
        <f t="array" aca="1" ref="BM455" ca="1">IF(OFFSET(INDIRECT(ADDRESS(ROW(), COLUMN())),0,-1)="",VLOOKUP($G455,$A:$AAE,COLUMN(),FALSE),OFFSET(INDIRECT(ADDRESS(ROW(), COLUMN())),0,-1))</f>
        <v>-</v>
      </c>
      <c r="BN455" s="2"/>
      <c r="BO455" s="23" cm="1">
        <f t="array" aca="1" ref="BO455" ca="1">IF(OFFSET(INDIRECT(ADDRESS(ROW(), COLUMN())),0,-1)="",VLOOKUP($G455,$A:$AAE,COLUMN(),FALSE),OFFSET(INDIRECT(ADDRESS(ROW(), COLUMN())),0,-1))</f>
        <v>0</v>
      </c>
      <c r="BP455" s="2"/>
      <c r="BQ455" s="23" t="str" cm="1">
        <f t="array" aca="1" ref="BQ455" ca="1">IF(OFFSET(INDIRECT(ADDRESS(ROW(), COLUMN())),0,-1)="",VLOOKUP($G455,$A:$AAE,COLUMN(),FALSE),OFFSET(INDIRECT(ADDRESS(ROW(), COLUMN())),0,-1))</f>
        <v>-</v>
      </c>
      <c r="BR455" s="2"/>
      <c r="BS455" s="23" cm="1">
        <f t="array" aca="1" ref="BS455" ca="1">IF(OFFSET(INDIRECT(ADDRESS(ROW(), COLUMN())),0,-1)="",VLOOKUP($G455,$A:$AAE,COLUMN(),FALSE),OFFSET(INDIRECT(ADDRESS(ROW(), COLUMN())),0,-1))</f>
        <v>0</v>
      </c>
      <c r="BT455" s="2"/>
      <c r="BU455" s="23" t="str" cm="1">
        <f t="array" aca="1" ref="BU455" ca="1">IF(OFFSET(INDIRECT(ADDRESS(ROW(), COLUMN())),0,-1)="",VLOOKUP($G455,$A:$AAE,COLUMN(),FALSE),OFFSET(INDIRECT(ADDRESS(ROW(), COLUMN())),0,-1))</f>
        <v>-</v>
      </c>
      <c r="BV455" s="2"/>
      <c r="BW455" s="23" cm="1">
        <f t="array" aca="1" ref="BW455" ca="1">IF(OFFSET(INDIRECT(ADDRESS(ROW(), COLUMN())),0,-1)="",VLOOKUP($G455,$A:$AAE,COLUMN(),FALSE),OFFSET(INDIRECT(ADDRESS(ROW(), COLUMN())),0,-1))</f>
        <v>0</v>
      </c>
      <c r="BX455" s="2"/>
      <c r="BY455" s="23" cm="1">
        <f t="array" aca="1" ref="BY455" ca="1">IF(OFFSET(INDIRECT(ADDRESS(ROW(), COLUMN())),0,-1)="",VLOOKUP($G455,$A:$AAE,COLUMN(),FALSE),OFFSET(INDIRECT(ADDRESS(ROW(), COLUMN())),0,-1))</f>
        <v>0</v>
      </c>
      <c r="BZ455" s="106"/>
      <c r="CA455" s="23" t="str" cm="1">
        <f t="array" aca="1" ref="CA455" ca="1">IF(OFFSET(INDIRECT(ADDRESS(ROW(), COLUMN())),0,-1)="",VLOOKUP($G455,$A:$AAE,COLUMN(),FALSE),OFFSET(INDIRECT(ADDRESS(ROW(), COLUMN())),0,-1))</f>
        <v>-</v>
      </c>
      <c r="CB455" s="23"/>
      <c r="CC455" s="23" cm="1">
        <f t="array" aca="1" ref="CC455" ca="1">IF(OFFSET(INDIRECT(ADDRESS(ROW(), COLUMN())),0,-1)="",VLOOKUP($G455,$A:$AAE,COLUMN(),FALSE),OFFSET(INDIRECT(ADDRESS(ROW(), COLUMN())),0,-1))</f>
        <v>0</v>
      </c>
      <c r="CD455" s="23"/>
      <c r="CE455" s="23" t="str" cm="1">
        <f t="array" aca="1" ref="CE455" ca="1">IF(OFFSET(INDIRECT(ADDRESS(ROW(), COLUMN())),0,-1)="",VLOOKUP($G455,$A:$AAE,COLUMN(),FALSE),OFFSET(INDIRECT(ADDRESS(ROW(), COLUMN())),0,-1))</f>
        <v>-</v>
      </c>
      <c r="CF455" s="23"/>
      <c r="CG455" s="23" cm="1">
        <f t="array" aca="1" ref="CG455" ca="1">IF(OFFSET(INDIRECT(ADDRESS(ROW(), COLUMN())),0,-1)="",VLOOKUP($G455,$A:$AAE,COLUMN(),FALSE),OFFSET(INDIRECT(ADDRESS(ROW(), COLUMN())),0,-1))</f>
        <v>0</v>
      </c>
      <c r="CH455" s="23"/>
      <c r="CI455" s="60" t="str" cm="1">
        <f t="array" aca="1" ref="CI455" ca="1">IF(OFFSET(INDIRECT(ADDRESS(ROW(), COLUMN())),0,-1)="",VLOOKUP($G455,$A:$AAE,COLUMN(),FALSE),OFFSET(INDIRECT(ADDRESS(ROW(), COLUMN())),0,-1))</f>
        <v>村庄建设用地</v>
      </c>
      <c r="CJ455" s="75" t="s">
        <v>1962</v>
      </c>
      <c r="CK455" s="78" t="str">
        <f t="shared" si="357"/>
        <v>唯一标识:Gv2#防护绿地#城规</v>
      </c>
      <c r="CL455" s="78" t="str">
        <f t="shared" si="358"/>
        <v>性质名称:防护绿地</v>
      </c>
      <c r="CM455" s="78" t="str">
        <f t="shared" si="359"/>
        <v>地块性质过滤:</v>
      </c>
      <c r="CN455" s="78" t="str">
        <f t="shared" si="360"/>
        <v>地块性质:Gv2</v>
      </c>
      <c r="CO455" s="78" t="str">
        <f t="shared" si="361"/>
        <v>地类标准:城规</v>
      </c>
      <c r="CP455" s="78" t="str">
        <f t="shared" si="362"/>
        <v>地块性质别称:</v>
      </c>
      <c r="CQ455" s="78" t="str">
        <f t="shared" si="363"/>
        <v>属性继承:Gv#绿地与开敞空间用地#城规</v>
      </c>
      <c r="CR455" s="78" t="str">
        <f t="shared" si="364"/>
        <v>父类:Gv</v>
      </c>
      <c r="CS455" s="78" t="str">
        <f t="shared" si="365"/>
        <v>级别继承:Gv#农村绿地与开敞空间用地#城规</v>
      </c>
      <c r="CT455" s="78" t="str">
        <f t="shared" si="366"/>
        <v>级别层次:5</v>
      </c>
      <c r="CU455" s="78" t="str">
        <f t="shared" si="367"/>
        <v>级别:4Gv</v>
      </c>
      <c r="CV455" s="78" t="str">
        <f t="shared" ca="1" si="368"/>
        <v>地块颜色:0,255,0</v>
      </c>
      <c r="CW455" s="78" t="str">
        <f t="shared" ca="1" si="369"/>
        <v>建筑面积公式:面积*容积率</v>
      </c>
      <c r="CX455" s="78" t="str">
        <f t="shared" ca="1" si="370"/>
        <v>住宅建筑面积公式:地块建筑面积*0</v>
      </c>
      <c r="CY455" s="78" t="str">
        <f t="shared" ca="1" si="371"/>
        <v>商服建筑面积公式:地块建筑面积*0</v>
      </c>
      <c r="CZ455" s="78" t="str">
        <f t="shared" ca="1" si="372"/>
        <v>商服中商业建筑面积公式:地块建筑面积*0</v>
      </c>
      <c r="DA455" s="78" t="str">
        <f t="shared" ca="1" si="373"/>
        <v>商服中办公建筑面积公式:地块建筑面积*0</v>
      </c>
      <c r="DB455" s="78" t="str">
        <f t="shared" ca="1" si="374"/>
        <v>公服建筑面积公式:地块建筑面积*0</v>
      </c>
      <c r="DC455" s="78" t="str">
        <f t="shared" ca="1" si="375"/>
        <v>工业建筑面积公式:地块建筑面积*0</v>
      </c>
      <c r="DD455" s="78" t="str">
        <f t="shared" ca="1" si="376"/>
        <v>市政建筑面积公式:地块建筑面积*0</v>
      </c>
      <c r="DE455" s="78" t="str">
        <f t="shared" ca="1" si="401"/>
        <v>绿地面积指定指标:面积*0</v>
      </c>
      <c r="DF455" s="78" t="str">
        <f t="shared" ca="1" si="402"/>
        <v>绿地面积指定公式:面积*0</v>
      </c>
      <c r="DG455" s="78" t="str">
        <f t="shared" ca="1" si="377"/>
        <v>户数指标:-</v>
      </c>
      <c r="DH455" s="78" t="str">
        <f t="shared" ca="1" si="378"/>
        <v>户数公式:0</v>
      </c>
      <c r="DI455" s="78" t="str">
        <f t="shared" ca="1" si="379"/>
        <v>人数指标:-</v>
      </c>
      <c r="DJ455" s="78" t="str">
        <f t="shared" ca="1" si="380"/>
        <v>人数公式:0</v>
      </c>
      <c r="DK455" s="78" t="str">
        <f t="shared" ca="1" si="381"/>
        <v>就业指标:-</v>
      </c>
      <c r="DL455" s="78" t="str">
        <f t="shared" ca="1" si="382"/>
        <v>就业公式:0</v>
      </c>
      <c r="DM455" s="78" t="str">
        <f t="shared" ca="1" si="383"/>
        <v>机动车指标:-</v>
      </c>
      <c r="DN455" s="78" t="str">
        <f t="shared" ca="1" si="384"/>
        <v>机动车公式:0</v>
      </c>
      <c r="DO455" s="78" t="str">
        <f t="shared" ca="1" si="385"/>
        <v>用水量指标:20立方米/公顷*日</v>
      </c>
      <c r="DP455" s="78" t="str">
        <f t="shared" ca="1" si="386"/>
        <v>用水量公式:用地面积*20</v>
      </c>
      <c r="DQ455" s="78" t="str">
        <f t="shared" ca="1" si="387"/>
        <v>污水折算系数:0</v>
      </c>
      <c r="DR455" s="78" t="str">
        <f t="shared" ca="1" si="388"/>
        <v>污水量公式:用水量*0</v>
      </c>
      <c r="DS455" s="78" t="str">
        <f t="shared" ca="1" si="389"/>
        <v>用电负荷指标:10千瓦/公顷</v>
      </c>
      <c r="DT455" s="78" t="str">
        <f t="shared" ca="1" si="390"/>
        <v>同时率:1</v>
      </c>
      <c r="DU455" s="78" t="str">
        <f t="shared" ca="1" si="391"/>
        <v>用电量公式:用地面积*10*1</v>
      </c>
      <c r="DV455" s="78" t="str">
        <f t="shared" ca="1" si="392"/>
        <v>固话装机指标:-</v>
      </c>
      <c r="DW455" s="78" t="str">
        <f t="shared" ca="1" si="393"/>
        <v>固话量公式:0</v>
      </c>
      <c r="DX455" s="78" t="str">
        <f t="shared" ca="1" si="394"/>
        <v>有线电视指标:-</v>
      </c>
      <c r="DY455" s="78" t="str">
        <f t="shared" ca="1" si="395"/>
        <v>电视量公式:0</v>
      </c>
      <c r="DZ455" s="78" t="str">
        <f t="shared" ca="1" si="396"/>
        <v>高峰机动车生成量指标:-</v>
      </c>
      <c r="EA455" s="78" t="str">
        <f t="shared" ca="1" si="397"/>
        <v>高峰机动车吸引量公式:0</v>
      </c>
      <c r="EB455" s="78" t="str">
        <f t="shared" ca="1" si="398"/>
        <v>高峰机动车发生量公式:0</v>
      </c>
      <c r="EC455" s="78" t="str">
        <f t="shared" ca="1" si="403"/>
        <v>地下空间指标:-</v>
      </c>
      <c r="ED455" s="78" t="str">
        <f t="shared" ca="1" si="399"/>
        <v>地下空间公式:0</v>
      </c>
      <c r="EE455" s="78" t="str">
        <f t="shared" ca="1" si="404"/>
        <v>人防指标:-</v>
      </c>
      <c r="EF455" s="78" t="str">
        <f t="shared" ca="1" si="400"/>
        <v>人防公式:0</v>
      </c>
      <c r="EG455" s="78" t="str">
        <f t="shared" ca="1" si="407"/>
        <v>用地构成:村庄建设用地</v>
      </c>
      <c r="EH455" s="78" t="s">
        <v>1962</v>
      </c>
      <c r="EI455" s="79" t="str">
        <f t="shared" ca="1" si="405"/>
        <v>唯一标识:Gv2#防护绿地#城规;性质名称:防护绿地;地块性质过滤:;地块性质:Gv2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5" t="s">
        <v>1962</v>
      </c>
    </row>
    <row r="456" spans="1:140" ht="16.5" x14ac:dyDescent="0.2">
      <c r="A456" s="60" t="str">
        <f t="shared" si="406"/>
        <v>Gv3#广场用地#城规</v>
      </c>
      <c r="B456" s="60" t="s">
        <v>2300</v>
      </c>
      <c r="C456" s="60"/>
      <c r="D456" s="60" t="s">
        <v>1114</v>
      </c>
      <c r="E456" s="60" t="s">
        <v>1276</v>
      </c>
      <c r="F456" s="60"/>
      <c r="G456" s="60" t="s">
        <v>2330</v>
      </c>
      <c r="H456" s="60" t="s">
        <v>1111</v>
      </c>
      <c r="I456" s="60" t="s">
        <v>125</v>
      </c>
      <c r="J456" s="60">
        <v>5</v>
      </c>
      <c r="K456" s="60" t="s">
        <v>1534</v>
      </c>
      <c r="L456" s="60"/>
      <c r="M456" s="60" t="str" cm="1">
        <f t="array" aca="1" ref="M456" ca="1">IF(OFFSET(INDIRECT(ADDRESS(ROW(), COLUMN())),0,-1)="",VLOOKUP($G456,$A:$AAE,COLUMN(),FALSE),OFFSET(INDIRECT(ADDRESS(ROW(), COLUMN())),0,-1))</f>
        <v>0,255,0</v>
      </c>
      <c r="N456" s="23"/>
      <c r="O456" s="60" t="str" cm="1">
        <f t="array" aca="1" ref="O456" ca="1">IF(OFFSET(INDIRECT(ADDRESS(ROW(), COLUMN())),0,-1)="",VLOOKUP($G456,$A:$AAE,COLUMN(),FALSE),OFFSET(INDIRECT(ADDRESS(ROW(), COLUMN())),0,-1))</f>
        <v>面积*容积率</v>
      </c>
      <c r="P456" s="23"/>
      <c r="Q456" s="23" t="str" cm="1">
        <f t="array" aca="1" ref="Q456" ca="1">IF(OFFSET(INDIRECT(ADDRESS(ROW(), COLUMN())),0,-1)="",VLOOKUP($G456,$A:$AAE,COLUMN(),FALSE),OFFSET(INDIRECT(ADDRESS(ROW(), COLUMN())),0,-1))</f>
        <v>地块建筑面积*0</v>
      </c>
      <c r="R456" s="23"/>
      <c r="S456" s="23" t="str" cm="1">
        <f t="array" aca="1" ref="S456" ca="1">IF(OFFSET(INDIRECT(ADDRESS(ROW(), COLUMN())),0,-1)="",VLOOKUP($G456,$A:$AAE,COLUMN(),FALSE),OFFSET(INDIRECT(ADDRESS(ROW(), COLUMN())),0,-1))</f>
        <v>地块建筑面积*0</v>
      </c>
      <c r="T456" s="23"/>
      <c r="U456" s="23" t="str" cm="1">
        <f t="array" aca="1" ref="U456" ca="1">IF(OFFSET(INDIRECT(ADDRESS(ROW(), COLUMN())),0,-1)="",VLOOKUP($G456,$A:$AAE,COLUMN(),FALSE),OFFSET(INDIRECT(ADDRESS(ROW(), COLUMN())),0,-1))</f>
        <v>地块建筑面积*0</v>
      </c>
      <c r="V456" s="23"/>
      <c r="W456" s="60" t="str" cm="1">
        <f t="array" aca="1" ref="W456" ca="1">IF(OFFSET(INDIRECT(ADDRESS(ROW(), COLUMN())),0,-1)="",VLOOKUP($G456,$A:$AAE,COLUMN(),FALSE),OFFSET(INDIRECT(ADDRESS(ROW(), COLUMN())),0,-1))</f>
        <v>地块建筑面积*0</v>
      </c>
      <c r="X456" s="23"/>
      <c r="Y456" s="23" t="str" cm="1">
        <f t="array" aca="1" ref="Y456" ca="1">IF(OFFSET(INDIRECT(ADDRESS(ROW(), COLUMN())),0,-1)="",VLOOKUP($G456,$A:$AAE,COLUMN(),FALSE),OFFSET(INDIRECT(ADDRESS(ROW(), COLUMN())),0,-1))</f>
        <v>地块建筑面积*0</v>
      </c>
      <c r="Z456" s="23"/>
      <c r="AA456" s="23" t="str" cm="1">
        <f t="array" aca="1" ref="AA456" ca="1">IF(OFFSET(INDIRECT(ADDRESS(ROW(), COLUMN())),0,-1)="",VLOOKUP($G456,$A:$AAE,COLUMN(),FALSE),OFFSET(INDIRECT(ADDRESS(ROW(), COLUMN())),0,-1))</f>
        <v>地块建筑面积*0</v>
      </c>
      <c r="AB456" s="23"/>
      <c r="AC456" s="23" t="str" cm="1">
        <f t="array" aca="1" ref="AC456" ca="1">IF(OFFSET(INDIRECT(ADDRESS(ROW(), COLUMN())),0,-1)="",VLOOKUP($G456,$A:$AAE,COLUMN(),FALSE),OFFSET(INDIRECT(ADDRESS(ROW(), COLUMN())),0,-1))</f>
        <v>地块建筑面积*0</v>
      </c>
      <c r="AD456" s="23"/>
      <c r="AE456" s="23" t="str" cm="1">
        <f t="array" aca="1" ref="AE456" ca="1">IF(OFFSET(INDIRECT(ADDRESS(ROW(), COLUMN())),0,-1)="",VLOOKUP($G456,$A:$AAE,COLUMN(),FALSE),OFFSET(INDIRECT(ADDRESS(ROW(), COLUMN())),0,-1))</f>
        <v>面积*0</v>
      </c>
      <c r="AF456" s="23"/>
      <c r="AG456" s="23" t="str" cm="1">
        <f t="array" aca="1" ref="AG456" ca="1">IF(OFFSET(INDIRECT(ADDRESS(ROW(), COLUMN())),0,-1)="",VLOOKUP($G456,$A:$AAE,COLUMN(),FALSE),OFFSET(INDIRECT(ADDRESS(ROW(), COLUMN())),0,-1))</f>
        <v>面积*0</v>
      </c>
      <c r="AH456" s="23"/>
      <c r="AI456" s="23" t="str" cm="1">
        <f t="array" aca="1" ref="AI456" ca="1">IF(OFFSET(INDIRECT(ADDRESS(ROW(), COLUMN())),0,-1)="",VLOOKUP($G456,$A:$AAE,COLUMN(),FALSE),OFFSET(INDIRECT(ADDRESS(ROW(), COLUMN())),0,-1))</f>
        <v>-</v>
      </c>
      <c r="AJ456" s="23"/>
      <c r="AK456" s="23" cm="1">
        <f t="array" aca="1" ref="AK456" ca="1">IF(OFFSET(INDIRECT(ADDRESS(ROW(), COLUMN())),0,-1)="",VLOOKUP($G456,$A:$AAE,COLUMN(),FALSE),OFFSET(INDIRECT(ADDRESS(ROW(), COLUMN())),0,-1))</f>
        <v>0</v>
      </c>
      <c r="AL456" s="23"/>
      <c r="AM456" s="23" t="str" cm="1">
        <f t="array" aca="1" ref="AM456" ca="1">IF(OFFSET(INDIRECT(ADDRESS(ROW(), COLUMN())),0,-1)="",VLOOKUP($G456,$A:$AAE,COLUMN(),FALSE),OFFSET(INDIRECT(ADDRESS(ROW(), COLUMN())),0,-1))</f>
        <v>-</v>
      </c>
      <c r="AN456" s="23"/>
      <c r="AO456" s="23" cm="1">
        <f t="array" aca="1" ref="AO456" ca="1">IF(OFFSET(INDIRECT(ADDRESS(ROW(), COLUMN())),0,-1)="",VLOOKUP($G456,$A:$AAE,COLUMN(),FALSE),OFFSET(INDIRECT(ADDRESS(ROW(), COLUMN())),0,-1))</f>
        <v>0</v>
      </c>
      <c r="AP456" s="23"/>
      <c r="AQ456" s="23" t="str" cm="1">
        <f t="array" aca="1" ref="AQ456" ca="1">IF(OFFSET(INDIRECT(ADDRESS(ROW(), COLUMN())),0,-1)="",VLOOKUP($G456,$A:$AAE,COLUMN(),FALSE),OFFSET(INDIRECT(ADDRESS(ROW(), COLUMN())),0,-1))</f>
        <v>-</v>
      </c>
      <c r="AR456" s="23"/>
      <c r="AS456" s="23" cm="1">
        <f t="array" aca="1" ref="AS456" ca="1">IF(OFFSET(INDIRECT(ADDRESS(ROW(), COLUMN())),0,-1)="",VLOOKUP($G456,$A:$AAE,COLUMN(),FALSE),OFFSET(INDIRECT(ADDRESS(ROW(), COLUMN())),0,-1))</f>
        <v>0</v>
      </c>
      <c r="AT456" s="23"/>
      <c r="AU456" s="23" t="str" cm="1">
        <f t="array" aca="1" ref="AU456" ca="1">IF(OFFSET(INDIRECT(ADDRESS(ROW(), COLUMN())),0,-1)="",VLOOKUP($G456,$A:$AAE,COLUMN(),FALSE),OFFSET(INDIRECT(ADDRESS(ROW(), COLUMN())),0,-1))</f>
        <v>-</v>
      </c>
      <c r="AV456" s="23"/>
      <c r="AW456" s="23" cm="1">
        <f t="array" aca="1" ref="AW456" ca="1">IF(OFFSET(INDIRECT(ADDRESS(ROW(), COLUMN())),0,-1)="",VLOOKUP($G456,$A:$AAE,COLUMN(),FALSE),OFFSET(INDIRECT(ADDRESS(ROW(), COLUMN())),0,-1))</f>
        <v>0</v>
      </c>
      <c r="AX456" s="2"/>
      <c r="AY456" s="23" t="str" cm="1">
        <f t="array" aca="1" ref="AY456" ca="1">IF(OFFSET(INDIRECT(ADDRESS(ROW(), COLUMN())),0,-1)="",VLOOKUP($G456,$A:$AAE,COLUMN(),FALSE),OFFSET(INDIRECT(ADDRESS(ROW(), COLUMN())),0,-1))</f>
        <v>20立方米/公顷*日</v>
      </c>
      <c r="AZ456" s="2"/>
      <c r="BA456" s="23" t="str" cm="1">
        <f t="array" aca="1" ref="BA456" ca="1">IF(OFFSET(INDIRECT(ADDRESS(ROW(), COLUMN())),0,-1)="",VLOOKUP($G456,$A:$AAE,COLUMN(),FALSE),OFFSET(INDIRECT(ADDRESS(ROW(), COLUMN())),0,-1))</f>
        <v>用地面积*20</v>
      </c>
      <c r="BB456" s="2"/>
      <c r="BC456" s="23" cm="1">
        <f t="array" aca="1" ref="BC456" ca="1">IF(OFFSET(INDIRECT(ADDRESS(ROW(), COLUMN())),0,-1)="",VLOOKUP($G456,$A:$AAE,COLUMN(),FALSE),OFFSET(INDIRECT(ADDRESS(ROW(), COLUMN())),0,-1))</f>
        <v>0</v>
      </c>
      <c r="BD456" s="2"/>
      <c r="BE456" s="23" t="str" cm="1">
        <f t="array" aca="1" ref="BE456" ca="1">IF(OFFSET(INDIRECT(ADDRESS(ROW(), COLUMN())),0,-1)="",VLOOKUP($G456,$A:$AAE,COLUMN(),FALSE),OFFSET(INDIRECT(ADDRESS(ROW(), COLUMN())),0,-1))</f>
        <v>用水量*0</v>
      </c>
      <c r="BF456" s="2"/>
      <c r="BG456" s="23" t="str" cm="1">
        <f t="array" aca="1" ref="BG456" ca="1">IF(OFFSET(INDIRECT(ADDRESS(ROW(), COLUMN())),0,-1)="",VLOOKUP($G456,$A:$AAE,COLUMN(),FALSE),OFFSET(INDIRECT(ADDRESS(ROW(), COLUMN())),0,-1))</f>
        <v>10千瓦/公顷</v>
      </c>
      <c r="BH456" s="2"/>
      <c r="BI456" s="23" cm="1">
        <f t="array" aca="1" ref="BI456" ca="1">IF(OFFSET(INDIRECT(ADDRESS(ROW(), COLUMN())),0,-1)="",VLOOKUP($G456,$A:$AAE,COLUMN(),FALSE),OFFSET(INDIRECT(ADDRESS(ROW(), COLUMN())),0,-1))</f>
        <v>1</v>
      </c>
      <c r="BJ456" s="2"/>
      <c r="BK456" s="23" t="str" cm="1">
        <f t="array" aca="1" ref="BK456" ca="1">IF(OFFSET(INDIRECT(ADDRESS(ROW(), COLUMN())),0,-1)="",VLOOKUP($G456,$A:$AAE,COLUMN(),FALSE),OFFSET(INDIRECT(ADDRESS(ROW(), COLUMN())),0,-1))</f>
        <v>用地面积*10*1</v>
      </c>
      <c r="BL456" s="2"/>
      <c r="BM456" s="23" t="str" cm="1">
        <f t="array" aca="1" ref="BM456" ca="1">IF(OFFSET(INDIRECT(ADDRESS(ROW(), COLUMN())),0,-1)="",VLOOKUP($G456,$A:$AAE,COLUMN(),FALSE),OFFSET(INDIRECT(ADDRESS(ROW(), COLUMN())),0,-1))</f>
        <v>-</v>
      </c>
      <c r="BN456" s="2"/>
      <c r="BO456" s="23" cm="1">
        <f t="array" aca="1" ref="BO456" ca="1">IF(OFFSET(INDIRECT(ADDRESS(ROW(), COLUMN())),0,-1)="",VLOOKUP($G456,$A:$AAE,COLUMN(),FALSE),OFFSET(INDIRECT(ADDRESS(ROW(), COLUMN())),0,-1))</f>
        <v>0</v>
      </c>
      <c r="BP456" s="2"/>
      <c r="BQ456" s="23" t="str" cm="1">
        <f t="array" aca="1" ref="BQ456" ca="1">IF(OFFSET(INDIRECT(ADDRESS(ROW(), COLUMN())),0,-1)="",VLOOKUP($G456,$A:$AAE,COLUMN(),FALSE),OFFSET(INDIRECT(ADDRESS(ROW(), COLUMN())),0,-1))</f>
        <v>-</v>
      </c>
      <c r="BR456" s="2"/>
      <c r="BS456" s="23" cm="1">
        <f t="array" aca="1" ref="BS456" ca="1">IF(OFFSET(INDIRECT(ADDRESS(ROW(), COLUMN())),0,-1)="",VLOOKUP($G456,$A:$AAE,COLUMN(),FALSE),OFFSET(INDIRECT(ADDRESS(ROW(), COLUMN())),0,-1))</f>
        <v>0</v>
      </c>
      <c r="BT456" s="2"/>
      <c r="BU456" s="23" t="str" cm="1">
        <f t="array" aca="1" ref="BU456" ca="1">IF(OFFSET(INDIRECT(ADDRESS(ROW(), COLUMN())),0,-1)="",VLOOKUP($G456,$A:$AAE,COLUMN(),FALSE),OFFSET(INDIRECT(ADDRESS(ROW(), COLUMN())),0,-1))</f>
        <v>-</v>
      </c>
      <c r="BV456" s="2"/>
      <c r="BW456" s="23" cm="1">
        <f t="array" aca="1" ref="BW456" ca="1">IF(OFFSET(INDIRECT(ADDRESS(ROW(), COLUMN())),0,-1)="",VLOOKUP($G456,$A:$AAE,COLUMN(),FALSE),OFFSET(INDIRECT(ADDRESS(ROW(), COLUMN())),0,-1))</f>
        <v>0</v>
      </c>
      <c r="BX456" s="2"/>
      <c r="BY456" s="23" cm="1">
        <f t="array" aca="1" ref="BY456" ca="1">IF(OFFSET(INDIRECT(ADDRESS(ROW(), COLUMN())),0,-1)="",VLOOKUP($G456,$A:$AAE,COLUMN(),FALSE),OFFSET(INDIRECT(ADDRESS(ROW(), COLUMN())),0,-1))</f>
        <v>0</v>
      </c>
      <c r="BZ456" s="106"/>
      <c r="CA456" s="23" t="str" cm="1">
        <f t="array" aca="1" ref="CA456" ca="1">IF(OFFSET(INDIRECT(ADDRESS(ROW(), COLUMN())),0,-1)="",VLOOKUP($G456,$A:$AAE,COLUMN(),FALSE),OFFSET(INDIRECT(ADDRESS(ROW(), COLUMN())),0,-1))</f>
        <v>-</v>
      </c>
      <c r="CB456" s="23"/>
      <c r="CC456" s="23" cm="1">
        <f t="array" aca="1" ref="CC456" ca="1">IF(OFFSET(INDIRECT(ADDRESS(ROW(), COLUMN())),0,-1)="",VLOOKUP($G456,$A:$AAE,COLUMN(),FALSE),OFFSET(INDIRECT(ADDRESS(ROW(), COLUMN())),0,-1))</f>
        <v>0</v>
      </c>
      <c r="CD456" s="23"/>
      <c r="CE456" s="23" t="str" cm="1">
        <f t="array" aca="1" ref="CE456" ca="1">IF(OFFSET(INDIRECT(ADDRESS(ROW(), COLUMN())),0,-1)="",VLOOKUP($G456,$A:$AAE,COLUMN(),FALSE),OFFSET(INDIRECT(ADDRESS(ROW(), COLUMN())),0,-1))</f>
        <v>-</v>
      </c>
      <c r="CF456" s="23"/>
      <c r="CG456" s="23" cm="1">
        <f t="array" aca="1" ref="CG456" ca="1">IF(OFFSET(INDIRECT(ADDRESS(ROW(), COLUMN())),0,-1)="",VLOOKUP($G456,$A:$AAE,COLUMN(),FALSE),OFFSET(INDIRECT(ADDRESS(ROW(), COLUMN())),0,-1))</f>
        <v>0</v>
      </c>
      <c r="CH456" s="23"/>
      <c r="CI456" s="60" t="str" cm="1">
        <f t="array" aca="1" ref="CI456" ca="1">IF(OFFSET(INDIRECT(ADDRESS(ROW(), COLUMN())),0,-1)="",VLOOKUP($G456,$A:$AAE,COLUMN(),FALSE),OFFSET(INDIRECT(ADDRESS(ROW(), COLUMN())),0,-1))</f>
        <v>村庄建设用地</v>
      </c>
      <c r="CJ456" s="75" t="s">
        <v>1962</v>
      </c>
      <c r="CK456" s="78" t="str">
        <f t="shared" si="357"/>
        <v>唯一标识:Gv3#广场用地#城规</v>
      </c>
      <c r="CL456" s="78" t="str">
        <f t="shared" si="358"/>
        <v>性质名称:广场用地</v>
      </c>
      <c r="CM456" s="78" t="str">
        <f t="shared" si="359"/>
        <v>地块性质过滤:</v>
      </c>
      <c r="CN456" s="78" t="str">
        <f t="shared" si="360"/>
        <v>地块性质:Gv3</v>
      </c>
      <c r="CO456" s="78" t="str">
        <f t="shared" si="361"/>
        <v>地类标准:城规</v>
      </c>
      <c r="CP456" s="78" t="str">
        <f t="shared" si="362"/>
        <v>地块性质别称:</v>
      </c>
      <c r="CQ456" s="78" t="str">
        <f t="shared" si="363"/>
        <v>属性继承:Gv#绿地与开敞空间用地#城规</v>
      </c>
      <c r="CR456" s="78" t="str">
        <f t="shared" si="364"/>
        <v>父类:Gv</v>
      </c>
      <c r="CS456" s="78" t="str">
        <f t="shared" si="365"/>
        <v>级别继承:Gv#农村绿地与开敞空间用地#城规</v>
      </c>
      <c r="CT456" s="78" t="str">
        <f t="shared" si="366"/>
        <v>级别层次:5</v>
      </c>
      <c r="CU456" s="78" t="str">
        <f t="shared" si="367"/>
        <v>级别:4Gv</v>
      </c>
      <c r="CV456" s="78" t="str">
        <f t="shared" ca="1" si="368"/>
        <v>地块颜色:0,255,0</v>
      </c>
      <c r="CW456" s="78" t="str">
        <f t="shared" ca="1" si="369"/>
        <v>建筑面积公式:面积*容积率</v>
      </c>
      <c r="CX456" s="78" t="str">
        <f t="shared" ca="1" si="370"/>
        <v>住宅建筑面积公式:地块建筑面积*0</v>
      </c>
      <c r="CY456" s="78" t="str">
        <f t="shared" ca="1" si="371"/>
        <v>商服建筑面积公式:地块建筑面积*0</v>
      </c>
      <c r="CZ456" s="78" t="str">
        <f t="shared" ca="1" si="372"/>
        <v>商服中商业建筑面积公式:地块建筑面积*0</v>
      </c>
      <c r="DA456" s="78" t="str">
        <f t="shared" ca="1" si="373"/>
        <v>商服中办公建筑面积公式:地块建筑面积*0</v>
      </c>
      <c r="DB456" s="78" t="str">
        <f t="shared" ca="1" si="374"/>
        <v>公服建筑面积公式:地块建筑面积*0</v>
      </c>
      <c r="DC456" s="78" t="str">
        <f t="shared" ca="1" si="375"/>
        <v>工业建筑面积公式:地块建筑面积*0</v>
      </c>
      <c r="DD456" s="78" t="str">
        <f t="shared" ca="1" si="376"/>
        <v>市政建筑面积公式:地块建筑面积*0</v>
      </c>
      <c r="DE456" s="78" t="str">
        <f t="shared" ca="1" si="401"/>
        <v>绿地面积指定指标:面积*0</v>
      </c>
      <c r="DF456" s="78" t="str">
        <f t="shared" ca="1" si="402"/>
        <v>绿地面积指定公式:面积*0</v>
      </c>
      <c r="DG456" s="78" t="str">
        <f t="shared" ca="1" si="377"/>
        <v>户数指标:-</v>
      </c>
      <c r="DH456" s="78" t="str">
        <f t="shared" ca="1" si="378"/>
        <v>户数公式:0</v>
      </c>
      <c r="DI456" s="78" t="str">
        <f t="shared" ca="1" si="379"/>
        <v>人数指标:-</v>
      </c>
      <c r="DJ456" s="78" t="str">
        <f t="shared" ca="1" si="380"/>
        <v>人数公式:0</v>
      </c>
      <c r="DK456" s="78" t="str">
        <f t="shared" ca="1" si="381"/>
        <v>就业指标:-</v>
      </c>
      <c r="DL456" s="78" t="str">
        <f t="shared" ca="1" si="382"/>
        <v>就业公式:0</v>
      </c>
      <c r="DM456" s="78" t="str">
        <f t="shared" ca="1" si="383"/>
        <v>机动车指标:-</v>
      </c>
      <c r="DN456" s="78" t="str">
        <f t="shared" ca="1" si="384"/>
        <v>机动车公式:0</v>
      </c>
      <c r="DO456" s="78" t="str">
        <f t="shared" ca="1" si="385"/>
        <v>用水量指标:20立方米/公顷*日</v>
      </c>
      <c r="DP456" s="78" t="str">
        <f t="shared" ca="1" si="386"/>
        <v>用水量公式:用地面积*20</v>
      </c>
      <c r="DQ456" s="78" t="str">
        <f t="shared" ca="1" si="387"/>
        <v>污水折算系数:0</v>
      </c>
      <c r="DR456" s="78" t="str">
        <f t="shared" ca="1" si="388"/>
        <v>污水量公式:用水量*0</v>
      </c>
      <c r="DS456" s="78" t="str">
        <f t="shared" ca="1" si="389"/>
        <v>用电负荷指标:10千瓦/公顷</v>
      </c>
      <c r="DT456" s="78" t="str">
        <f t="shared" ca="1" si="390"/>
        <v>同时率:1</v>
      </c>
      <c r="DU456" s="78" t="str">
        <f t="shared" ca="1" si="391"/>
        <v>用电量公式:用地面积*10*1</v>
      </c>
      <c r="DV456" s="78" t="str">
        <f t="shared" ca="1" si="392"/>
        <v>固话装机指标:-</v>
      </c>
      <c r="DW456" s="78" t="str">
        <f t="shared" ca="1" si="393"/>
        <v>固话量公式:0</v>
      </c>
      <c r="DX456" s="78" t="str">
        <f t="shared" ca="1" si="394"/>
        <v>有线电视指标:-</v>
      </c>
      <c r="DY456" s="78" t="str">
        <f t="shared" ca="1" si="395"/>
        <v>电视量公式:0</v>
      </c>
      <c r="DZ456" s="78" t="str">
        <f t="shared" ca="1" si="396"/>
        <v>高峰机动车生成量指标:-</v>
      </c>
      <c r="EA456" s="78" t="str">
        <f t="shared" ca="1" si="397"/>
        <v>高峰机动车吸引量公式:0</v>
      </c>
      <c r="EB456" s="78" t="str">
        <f t="shared" ca="1" si="398"/>
        <v>高峰机动车发生量公式:0</v>
      </c>
      <c r="EC456" s="78" t="str">
        <f t="shared" ca="1" si="403"/>
        <v>地下空间指标:-</v>
      </c>
      <c r="ED456" s="78" t="str">
        <f t="shared" ca="1" si="399"/>
        <v>地下空间公式:0</v>
      </c>
      <c r="EE456" s="78" t="str">
        <f t="shared" ca="1" si="404"/>
        <v>人防指标:-</v>
      </c>
      <c r="EF456" s="78" t="str">
        <f t="shared" ca="1" si="400"/>
        <v>人防公式:0</v>
      </c>
      <c r="EG456" s="78" t="str">
        <f t="shared" ca="1" si="407"/>
        <v>用地构成:村庄建设用地</v>
      </c>
      <c r="EH456" s="78" t="s">
        <v>1962</v>
      </c>
      <c r="EI456" s="79" t="str">
        <f t="shared" ca="1" si="405"/>
        <v>唯一标识:Gv3#广场用地#城规;性质名称:广场用地;地块性质过滤:;地块性质:Gv3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6" t="s">
        <v>1962</v>
      </c>
    </row>
    <row r="457" spans="1:140" ht="16.5" x14ac:dyDescent="0.2">
      <c r="A457" s="39" t="str">
        <f t="shared" si="406"/>
        <v>ROOT#国土空间地类#国空</v>
      </c>
      <c r="B457" s="39" t="s">
        <v>531</v>
      </c>
      <c r="C457" s="39"/>
      <c r="D457" s="39" t="s">
        <v>684</v>
      </c>
      <c r="E457" s="39" t="s">
        <v>1277</v>
      </c>
      <c r="F457" s="39"/>
      <c r="G457" s="39" t="s">
        <v>27</v>
      </c>
      <c r="H457" s="39"/>
      <c r="I457" s="39"/>
      <c r="J457" s="39">
        <v>0</v>
      </c>
      <c r="K457" s="39"/>
      <c r="L457" s="39"/>
      <c r="M457" s="39" t="str" cm="1">
        <f t="array" aca="1" ref="M457" ca="1">IF(OFFSET(INDIRECT(ADDRESS(ROW(), COLUMN())),0,-1)="",VLOOKUP($G457,$A:$AAE,COLUMN(),FALSE),OFFSET(INDIRECT(ADDRESS(ROW(), COLUMN())),0,-1))</f>
        <v>202,153,0</v>
      </c>
      <c r="N457" s="2"/>
      <c r="O457" s="39" t="str" cm="1">
        <f t="array" aca="1" ref="O457" ca="1">IF(OFFSET(INDIRECT(ADDRESS(ROW(), COLUMN())),0,-1)="",VLOOKUP($G457,$A:$AAE,COLUMN(),FALSE),OFFSET(INDIRECT(ADDRESS(ROW(), COLUMN())),0,-1))</f>
        <v>面积*容积率</v>
      </c>
      <c r="P457" s="2"/>
      <c r="Q457" s="2" t="str" cm="1">
        <f t="array" aca="1" ref="Q457" ca="1">IF(OFFSET(INDIRECT(ADDRESS(ROW(), COLUMN())),0,-1)="",VLOOKUP($G457,$A:$AAE,COLUMN(),FALSE),OFFSET(INDIRECT(ADDRESS(ROW(), COLUMN())),0,-1))</f>
        <v>地块建筑面积*0</v>
      </c>
      <c r="R457" s="2"/>
      <c r="S457" s="2" t="str" cm="1">
        <f t="array" aca="1" ref="S457" ca="1">IF(OFFSET(INDIRECT(ADDRESS(ROW(), COLUMN())),0,-1)="",VLOOKUP($G457,$A:$AAE,COLUMN(),FALSE),OFFSET(INDIRECT(ADDRESS(ROW(), COLUMN())),0,-1))</f>
        <v>地块建筑面积*0</v>
      </c>
      <c r="T457" s="2"/>
      <c r="U457" s="2" t="str" cm="1">
        <f t="array" aca="1" ref="U457" ca="1">IF(OFFSET(INDIRECT(ADDRESS(ROW(), COLUMN())),0,-1)="",VLOOKUP($G457,$A:$AAE,COLUMN(),FALSE),OFFSET(INDIRECT(ADDRESS(ROW(), COLUMN())),0,-1))</f>
        <v>地块建筑面积*0</v>
      </c>
      <c r="V457" s="2"/>
      <c r="W457" s="39" t="str" cm="1">
        <f t="array" aca="1" ref="W457" ca="1">IF(OFFSET(INDIRECT(ADDRESS(ROW(), COLUMN())),0,-1)="",VLOOKUP($G457,$A:$AAE,COLUMN(),FALSE),OFFSET(INDIRECT(ADDRESS(ROW(), COLUMN())),0,-1))</f>
        <v>地块建筑面积*0</v>
      </c>
      <c r="X457" s="2"/>
      <c r="Y457" s="2" t="str" cm="1">
        <f t="array" aca="1" ref="Y457" ca="1">IF(OFFSET(INDIRECT(ADDRESS(ROW(), COLUMN())),0,-1)="",VLOOKUP($G457,$A:$AAE,COLUMN(),FALSE),OFFSET(INDIRECT(ADDRESS(ROW(), COLUMN())),0,-1))</f>
        <v>地块建筑面积*0</v>
      </c>
      <c r="Z457" s="2"/>
      <c r="AA457" s="2" t="str" cm="1">
        <f t="array" aca="1" ref="AA457" ca="1">IF(OFFSET(INDIRECT(ADDRESS(ROW(), COLUMN())),0,-1)="",VLOOKUP($G457,$A:$AAE,COLUMN(),FALSE),OFFSET(INDIRECT(ADDRESS(ROW(), COLUMN())),0,-1))</f>
        <v>地块建筑面积*0</v>
      </c>
      <c r="AB457" s="2"/>
      <c r="AC457" s="2" t="str" cm="1">
        <f t="array" aca="1" ref="AC457" ca="1">IF(OFFSET(INDIRECT(ADDRESS(ROW(), COLUMN())),0,-1)="",VLOOKUP($G457,$A:$AAE,COLUMN(),FALSE),OFFSET(INDIRECT(ADDRESS(ROW(), COLUMN())),0,-1))</f>
        <v>地块建筑面积*0</v>
      </c>
      <c r="AD457" s="2"/>
      <c r="AE457" s="2" t="str" cm="1">
        <f t="array" aca="1" ref="AE457" ca="1">IF(OFFSET(INDIRECT(ADDRESS(ROW(), COLUMN())),0,-1)="",VLOOKUP($G457,$A:$AAE,COLUMN(),FALSE),OFFSET(INDIRECT(ADDRESS(ROW(), COLUMN())),0,-1))</f>
        <v>面积*0</v>
      </c>
      <c r="AF457" s="2"/>
      <c r="AG457" s="2" t="str" cm="1">
        <f t="array" aca="1" ref="AG457" ca="1">IF(OFFSET(INDIRECT(ADDRESS(ROW(), COLUMN())),0,-1)="",VLOOKUP($G457,$A:$AAE,COLUMN(),FALSE),OFFSET(INDIRECT(ADDRESS(ROW(), COLUMN())),0,-1))</f>
        <v>面积*0</v>
      </c>
      <c r="AH457" s="2"/>
      <c r="AI457" s="2" t="str" cm="1">
        <f t="array" aca="1" ref="AI457" ca="1">IF(OFFSET(INDIRECT(ADDRESS(ROW(), COLUMN())),0,-1)="",VLOOKUP($G457,$A:$AAE,COLUMN(),FALSE),OFFSET(INDIRECT(ADDRESS(ROW(), COLUMN())),0,-1))</f>
        <v>-</v>
      </c>
      <c r="AJ457" s="2"/>
      <c r="AK457" s="2" t="str" cm="1">
        <f t="array" aca="1" ref="AK457" ca="1">IF(OFFSET(INDIRECT(ADDRESS(ROW(), COLUMN())),0,-1)="",VLOOKUP($G457,$A:$AAE,COLUMN(),FALSE),OFFSET(INDIRECT(ADDRESS(ROW(), COLUMN())),0,-1))</f>
        <v>0</v>
      </c>
      <c r="AL457" s="2"/>
      <c r="AM457" s="2" t="str" cm="1">
        <f t="array" aca="1" ref="AM457" ca="1">IF(OFFSET(INDIRECT(ADDRESS(ROW(), COLUMN())),0,-1)="",VLOOKUP($G457,$A:$AAE,COLUMN(),FALSE),OFFSET(INDIRECT(ADDRESS(ROW(), COLUMN())),0,-1))</f>
        <v>-</v>
      </c>
      <c r="AN457" s="2"/>
      <c r="AO457" s="2" t="str" cm="1">
        <f t="array" aca="1" ref="AO457" ca="1">IF(OFFSET(INDIRECT(ADDRESS(ROW(), COLUMN())),0,-1)="",VLOOKUP($G457,$A:$AAE,COLUMN(),FALSE),OFFSET(INDIRECT(ADDRESS(ROW(), COLUMN())),0,-1))</f>
        <v>0</v>
      </c>
      <c r="AP457" s="2"/>
      <c r="AQ457" s="2" t="str" cm="1">
        <f t="array" aca="1" ref="AQ457" ca="1">IF(OFFSET(INDIRECT(ADDRESS(ROW(), COLUMN())),0,-1)="",VLOOKUP($G457,$A:$AAE,COLUMN(),FALSE),OFFSET(INDIRECT(ADDRESS(ROW(), COLUMN())),0,-1))</f>
        <v>-</v>
      </c>
      <c r="AR457" s="2"/>
      <c r="AS457" s="2" t="str" cm="1">
        <f t="array" aca="1" ref="AS457" ca="1">IF(OFFSET(INDIRECT(ADDRESS(ROW(), COLUMN())),0,-1)="",VLOOKUP($G457,$A:$AAE,COLUMN(),FALSE),OFFSET(INDIRECT(ADDRESS(ROW(), COLUMN())),0,-1))</f>
        <v>0</v>
      </c>
      <c r="AT457" s="2"/>
      <c r="AU457" s="2" t="str" cm="1">
        <f t="array" aca="1" ref="AU457" ca="1">IF(OFFSET(INDIRECT(ADDRESS(ROW(), COLUMN())),0,-1)="",VLOOKUP($G457,$A:$AAE,COLUMN(),FALSE),OFFSET(INDIRECT(ADDRESS(ROW(), COLUMN())),0,-1))</f>
        <v>-</v>
      </c>
      <c r="AV457" s="2"/>
      <c r="AW457" s="2" t="str" cm="1">
        <f t="array" aca="1" ref="AW457" ca="1">IF(OFFSET(INDIRECT(ADDRESS(ROW(), COLUMN())),0,-1)="",VLOOKUP($G457,$A:$AAE,COLUMN(),FALSE),OFFSET(INDIRECT(ADDRESS(ROW(), COLUMN())),0,-1))</f>
        <v>0</v>
      </c>
      <c r="AX457" s="2"/>
      <c r="AY457" s="2" t="str" cm="1">
        <f t="array" aca="1" ref="AY457" ca="1">IF(OFFSET(INDIRECT(ADDRESS(ROW(), COLUMN())),0,-1)="",VLOOKUP($G457,$A:$AAE,COLUMN(),FALSE),OFFSET(INDIRECT(ADDRESS(ROW(), COLUMN())),0,-1))</f>
        <v>-</v>
      </c>
      <c r="AZ457" s="2"/>
      <c r="BA457" s="2" t="str" cm="1">
        <f t="array" aca="1" ref="BA457" ca="1">IF(OFFSET(INDIRECT(ADDRESS(ROW(), COLUMN())),0,-1)="",VLOOKUP($G457,$A:$AAE,COLUMN(),FALSE),OFFSET(INDIRECT(ADDRESS(ROW(), COLUMN())),0,-1))</f>
        <v>0</v>
      </c>
      <c r="BB457" s="2"/>
      <c r="BC457" s="2" t="str" cm="1">
        <f t="array" aca="1" ref="BC457" ca="1">IF(OFFSET(INDIRECT(ADDRESS(ROW(), COLUMN())),0,-1)="",VLOOKUP($G457,$A:$AAE,COLUMN(),FALSE),OFFSET(INDIRECT(ADDRESS(ROW(), COLUMN())),0,-1))</f>
        <v>0</v>
      </c>
      <c r="BD457" s="2"/>
      <c r="BE457" s="2" t="str" cm="1">
        <f t="array" aca="1" ref="BE457" ca="1">IF(OFFSET(INDIRECT(ADDRESS(ROW(), COLUMN())),0,-1)="",VLOOKUP($G457,$A:$AAE,COLUMN(),FALSE),OFFSET(INDIRECT(ADDRESS(ROW(), COLUMN())),0,-1))</f>
        <v>用水量*0</v>
      </c>
      <c r="BF457" s="2"/>
      <c r="BG457" s="2" t="str" cm="1">
        <f t="array" aca="1" ref="BG457" ca="1">IF(OFFSET(INDIRECT(ADDRESS(ROW(), COLUMN())),0,-1)="",VLOOKUP($G457,$A:$AAE,COLUMN(),FALSE),OFFSET(INDIRECT(ADDRESS(ROW(), COLUMN())),0,-1))</f>
        <v>-</v>
      </c>
      <c r="BH457" s="2"/>
      <c r="BI457" s="2" t="str" cm="1">
        <f t="array" aca="1" ref="BI457" ca="1">IF(OFFSET(INDIRECT(ADDRESS(ROW(), COLUMN())),0,-1)="",VLOOKUP($G457,$A:$AAE,COLUMN(),FALSE),OFFSET(INDIRECT(ADDRESS(ROW(), COLUMN())),0,-1))</f>
        <v>0</v>
      </c>
      <c r="BJ457" s="2"/>
      <c r="BK457" s="2" t="str" cm="1">
        <f t="array" aca="1" ref="BK457" ca="1">IF(OFFSET(INDIRECT(ADDRESS(ROW(), COLUMN())),0,-1)="",VLOOKUP($G457,$A:$AAE,COLUMN(),FALSE),OFFSET(INDIRECT(ADDRESS(ROW(), COLUMN())),0,-1))</f>
        <v>0</v>
      </c>
      <c r="BL457" s="2"/>
      <c r="BM457" s="2" t="str" cm="1">
        <f t="array" aca="1" ref="BM457" ca="1">IF(OFFSET(INDIRECT(ADDRESS(ROW(), COLUMN())),0,-1)="",VLOOKUP($G457,$A:$AAE,COLUMN(),FALSE),OFFSET(INDIRECT(ADDRESS(ROW(), COLUMN())),0,-1))</f>
        <v>-</v>
      </c>
      <c r="BN457" s="2"/>
      <c r="BO457" s="2" t="str" cm="1">
        <f t="array" aca="1" ref="BO457" ca="1">IF(OFFSET(INDIRECT(ADDRESS(ROW(), COLUMN())),0,-1)="",VLOOKUP($G457,$A:$AAE,COLUMN(),FALSE),OFFSET(INDIRECT(ADDRESS(ROW(), COLUMN())),0,-1))</f>
        <v>0</v>
      </c>
      <c r="BP457" s="2"/>
      <c r="BQ457" s="2" t="str" cm="1">
        <f t="array" aca="1" ref="BQ457" ca="1">IF(OFFSET(INDIRECT(ADDRESS(ROW(), COLUMN())),0,-1)="",VLOOKUP($G457,$A:$AAE,COLUMN(),FALSE),OFFSET(INDIRECT(ADDRESS(ROW(), COLUMN())),0,-1))</f>
        <v>-</v>
      </c>
      <c r="BR457" s="2"/>
      <c r="BS457" s="2" t="str" cm="1">
        <f t="array" aca="1" ref="BS457" ca="1">IF(OFFSET(INDIRECT(ADDRESS(ROW(), COLUMN())),0,-1)="",VLOOKUP($G457,$A:$AAE,COLUMN(),FALSE),OFFSET(INDIRECT(ADDRESS(ROW(), COLUMN())),0,-1))</f>
        <v>0</v>
      </c>
      <c r="BT457" s="2"/>
      <c r="BU457" s="2" t="str" cm="1">
        <f t="array" aca="1" ref="BU457" ca="1">IF(OFFSET(INDIRECT(ADDRESS(ROW(), COLUMN())),0,-1)="",VLOOKUP($G457,$A:$AAE,COLUMN(),FALSE),OFFSET(INDIRECT(ADDRESS(ROW(), COLUMN())),0,-1))</f>
        <v>-</v>
      </c>
      <c r="BV457" s="2"/>
      <c r="BW457" s="2" t="str" cm="1">
        <f t="array" aca="1" ref="BW457" ca="1">IF(OFFSET(INDIRECT(ADDRESS(ROW(), COLUMN())),0,-1)="",VLOOKUP($G457,$A:$AAE,COLUMN(),FALSE),OFFSET(INDIRECT(ADDRESS(ROW(), COLUMN())),0,-1))</f>
        <v>0</v>
      </c>
      <c r="BX457" s="2"/>
      <c r="BY457" s="2" t="str" cm="1">
        <f t="array" aca="1" ref="BY457" ca="1">IF(OFFSET(INDIRECT(ADDRESS(ROW(), COLUMN())),0,-1)="",VLOOKUP($G457,$A:$AAE,COLUMN(),FALSE),OFFSET(INDIRECT(ADDRESS(ROW(), COLUMN())),0,-1))</f>
        <v>0</v>
      </c>
      <c r="BZ457" s="84"/>
      <c r="CA457" s="2" t="str" cm="1">
        <f t="array" aca="1" ref="CA457" ca="1">IF(OFFSET(INDIRECT(ADDRESS(ROW(), COLUMN())),0,-1)="",VLOOKUP($G457,$A:$AAE,COLUMN(),FALSE),OFFSET(INDIRECT(ADDRESS(ROW(), COLUMN())),0,-1))</f>
        <v>-</v>
      </c>
      <c r="CB457" s="2"/>
      <c r="CC457" s="2" cm="1">
        <f t="array" aca="1" ref="CC457" ca="1">IF(OFFSET(INDIRECT(ADDRESS(ROW(), COLUMN())),0,-1)="",VLOOKUP($G457,$A:$AAE,COLUMN(),FALSE),OFFSET(INDIRECT(ADDRESS(ROW(), COLUMN())),0,-1))</f>
        <v>0</v>
      </c>
      <c r="CD457" s="2"/>
      <c r="CE457" s="2" t="str" cm="1">
        <f t="array" aca="1" ref="CE457" ca="1">IF(OFFSET(INDIRECT(ADDRESS(ROW(), COLUMN())),0,-1)="",VLOOKUP($G457,$A:$AAE,COLUMN(),FALSE),OFFSET(INDIRECT(ADDRESS(ROW(), COLUMN())),0,-1))</f>
        <v>-</v>
      </c>
      <c r="CF457" s="2"/>
      <c r="CG457" s="2" cm="1">
        <f t="array" aca="1" ref="CG457" ca="1">IF(OFFSET(INDIRECT(ADDRESS(ROW(), COLUMN())),0,-1)="",VLOOKUP($G457,$A:$AAE,COLUMN(),FALSE),OFFSET(INDIRECT(ADDRESS(ROW(), COLUMN())),0,-1))</f>
        <v>0</v>
      </c>
      <c r="CH457" s="2"/>
      <c r="CI457" s="39" t="str" cm="1">
        <f t="array" aca="1" ref="CI457" ca="1">IF(OFFSET(INDIRECT(ADDRESS(ROW(), COLUMN())),0,-1)="",VLOOKUP($G457,$A:$AAE,COLUMN(),FALSE),OFFSET(INDIRECT(ADDRESS(ROW(), COLUMN())),0,-1))</f>
        <v>城镇建设用地</v>
      </c>
      <c r="CJ457" s="75" t="s">
        <v>1962</v>
      </c>
      <c r="CK457" s="78" t="str">
        <f t="shared" si="357"/>
        <v>唯一标识:ROOT#国土空间地类#国空</v>
      </c>
      <c r="CL457" s="78" t="str">
        <f t="shared" si="358"/>
        <v>性质名称:国土空间地类</v>
      </c>
      <c r="CM457" s="78" t="str">
        <f t="shared" si="359"/>
        <v>地块性质过滤:</v>
      </c>
      <c r="CN457" s="78" t="str">
        <f t="shared" si="360"/>
        <v>地块性质:ROOT</v>
      </c>
      <c r="CO457" s="78" t="str">
        <f t="shared" si="361"/>
        <v>地类标准:国空</v>
      </c>
      <c r="CP457" s="78" t="str">
        <f t="shared" si="362"/>
        <v>地块性质别称:</v>
      </c>
      <c r="CQ457" s="78" t="str">
        <f t="shared" si="363"/>
        <v>属性继承:ROOT#城乡规划地类#城规</v>
      </c>
      <c r="CR457" s="78" t="str">
        <f t="shared" si="364"/>
        <v>父类:</v>
      </c>
      <c r="CS457" s="78" t="str">
        <f t="shared" si="365"/>
        <v>级别继承:</v>
      </c>
      <c r="CT457" s="78" t="str">
        <f t="shared" si="366"/>
        <v>级别层次:0</v>
      </c>
      <c r="CU457" s="78" t="str">
        <f t="shared" si="367"/>
        <v>级别:</v>
      </c>
      <c r="CV457" s="78" t="str">
        <f t="shared" ca="1" si="368"/>
        <v>地块颜色:202,153,0</v>
      </c>
      <c r="CW457" s="78" t="str">
        <f t="shared" ca="1" si="369"/>
        <v>建筑面积公式:面积*容积率</v>
      </c>
      <c r="CX457" s="78" t="str">
        <f t="shared" ca="1" si="370"/>
        <v>住宅建筑面积公式:地块建筑面积*0</v>
      </c>
      <c r="CY457" s="78" t="str">
        <f t="shared" ca="1" si="371"/>
        <v>商服建筑面积公式:地块建筑面积*0</v>
      </c>
      <c r="CZ457" s="78" t="str">
        <f t="shared" ca="1" si="372"/>
        <v>商服中商业建筑面积公式:地块建筑面积*0</v>
      </c>
      <c r="DA457" s="78" t="str">
        <f t="shared" ca="1" si="373"/>
        <v>商服中办公建筑面积公式:地块建筑面积*0</v>
      </c>
      <c r="DB457" s="78" t="str">
        <f t="shared" ca="1" si="374"/>
        <v>公服建筑面积公式:地块建筑面积*0</v>
      </c>
      <c r="DC457" s="78" t="str">
        <f t="shared" ca="1" si="375"/>
        <v>工业建筑面积公式:地块建筑面积*0</v>
      </c>
      <c r="DD457" s="78" t="str">
        <f t="shared" ca="1" si="376"/>
        <v>市政建筑面积公式:地块建筑面积*0</v>
      </c>
      <c r="DE457" s="78" t="str">
        <f t="shared" ca="1" si="401"/>
        <v>绿地面积指定指标:面积*0</v>
      </c>
      <c r="DF457" s="78" t="str">
        <f t="shared" ca="1" si="402"/>
        <v>绿地面积指定公式:面积*0</v>
      </c>
      <c r="DG457" s="78" t="str">
        <f t="shared" ca="1" si="377"/>
        <v>户数指标:-</v>
      </c>
      <c r="DH457" s="78" t="str">
        <f t="shared" ca="1" si="378"/>
        <v>户数公式:0</v>
      </c>
      <c r="DI457" s="78" t="str">
        <f t="shared" ca="1" si="379"/>
        <v>人数指标:-</v>
      </c>
      <c r="DJ457" s="78" t="str">
        <f t="shared" ca="1" si="380"/>
        <v>人数公式:0</v>
      </c>
      <c r="DK457" s="78" t="str">
        <f t="shared" ca="1" si="381"/>
        <v>就业指标:-</v>
      </c>
      <c r="DL457" s="78" t="str">
        <f t="shared" ca="1" si="382"/>
        <v>就业公式:0</v>
      </c>
      <c r="DM457" s="78" t="str">
        <f t="shared" ca="1" si="383"/>
        <v>机动车指标:-</v>
      </c>
      <c r="DN457" s="78" t="str">
        <f t="shared" ca="1" si="384"/>
        <v>机动车公式:0</v>
      </c>
      <c r="DO457" s="78" t="str">
        <f t="shared" ca="1" si="385"/>
        <v>用水量指标:-</v>
      </c>
      <c r="DP457" s="78" t="str">
        <f t="shared" ca="1" si="386"/>
        <v>用水量公式:0</v>
      </c>
      <c r="DQ457" s="78" t="str">
        <f t="shared" ca="1" si="387"/>
        <v>污水折算系数:0</v>
      </c>
      <c r="DR457" s="78" t="str">
        <f t="shared" ca="1" si="388"/>
        <v>污水量公式:用水量*0</v>
      </c>
      <c r="DS457" s="78" t="str">
        <f t="shared" ca="1" si="389"/>
        <v>用电负荷指标:-</v>
      </c>
      <c r="DT457" s="78" t="str">
        <f t="shared" ca="1" si="390"/>
        <v>同时率:0</v>
      </c>
      <c r="DU457" s="78" t="str">
        <f t="shared" ca="1" si="391"/>
        <v>用电量公式:0</v>
      </c>
      <c r="DV457" s="78" t="str">
        <f t="shared" ca="1" si="392"/>
        <v>固话装机指标:-</v>
      </c>
      <c r="DW457" s="78" t="str">
        <f t="shared" ca="1" si="393"/>
        <v>固话量公式:0</v>
      </c>
      <c r="DX457" s="78" t="str">
        <f t="shared" ca="1" si="394"/>
        <v>有线电视指标:-</v>
      </c>
      <c r="DY457" s="78" t="str">
        <f t="shared" ca="1" si="395"/>
        <v>电视量公式:0</v>
      </c>
      <c r="DZ457" s="78" t="str">
        <f t="shared" ca="1" si="396"/>
        <v>高峰机动车生成量指标:-</v>
      </c>
      <c r="EA457" s="78" t="str">
        <f t="shared" ca="1" si="397"/>
        <v>高峰机动车吸引量公式:0</v>
      </c>
      <c r="EB457" s="78" t="str">
        <f t="shared" ca="1" si="398"/>
        <v>高峰机动车发生量公式:0</v>
      </c>
      <c r="EC457" s="78" t="str">
        <f t="shared" ca="1" si="403"/>
        <v>地下空间指标:-</v>
      </c>
      <c r="ED457" s="78" t="str">
        <f t="shared" ca="1" si="399"/>
        <v>地下空间公式:0</v>
      </c>
      <c r="EE457" s="78" t="str">
        <f t="shared" ca="1" si="404"/>
        <v>人防指标:-</v>
      </c>
      <c r="EF457" s="78" t="str">
        <f t="shared" ca="1" si="400"/>
        <v>人防公式:0</v>
      </c>
      <c r="EG457" s="78" t="str">
        <f t="shared" ca="1" si="407"/>
        <v>用地构成:城镇建设用地</v>
      </c>
      <c r="EH457" s="78" t="s">
        <v>1962</v>
      </c>
      <c r="EI457" s="79" t="str">
        <f t="shared" ca="1" si="405"/>
        <v>唯一标识:ROOT#国土空间地类#国空;性质名称:国土空间地类;地块性质过滤:;地块性质:ROOT;地类标准:国空;地块性质别称:;属性继承:ROOT#城乡规划地类#城规;父类:;级别继承:;级别层次:0;级别: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57" t="s">
        <v>1962</v>
      </c>
    </row>
    <row r="458" spans="1:140" ht="16.5" x14ac:dyDescent="0.2">
      <c r="A458" s="42" t="str">
        <f t="shared" si="406"/>
        <v>01#耕地#国空</v>
      </c>
      <c r="B458" s="42" t="s">
        <v>167</v>
      </c>
      <c r="C458" s="42"/>
      <c r="D458" s="42" t="s">
        <v>1781</v>
      </c>
      <c r="E458" s="42" t="s">
        <v>1277</v>
      </c>
      <c r="F458" s="113" t="s">
        <v>1781</v>
      </c>
      <c r="G458" s="42" t="s">
        <v>41</v>
      </c>
      <c r="H458" s="42" t="s">
        <v>721</v>
      </c>
      <c r="I458" s="42" t="s">
        <v>1435</v>
      </c>
      <c r="J458" s="42">
        <f>IF(ISNUMBER(FIND("/",D458)),2,IF(RIGHT(D458,1)="v",LEN(D458)/2+0.5,LEN(D458)/2))</f>
        <v>1</v>
      </c>
      <c r="K458" s="42" t="str">
        <f t="shared" ref="K458:K524" si="408">IF((J458-1)=0,"0",(J458-1)&amp;LEFT(I458,FIND("#",I458)-1))</f>
        <v>0</v>
      </c>
      <c r="L458" s="42"/>
      <c r="M458" s="42" t="str" cm="1">
        <f t="array" aca="1" ref="M458" ca="1">IF(OFFSET(INDIRECT(ADDRESS(ROW(), COLUMN())),0,-1)="",VLOOKUP($G458,$A:$AAE,COLUMN(),FALSE),OFFSET(INDIRECT(ADDRESS(ROW(), COLUMN())),0,-1))</f>
        <v>245,248,220</v>
      </c>
      <c r="N458" s="5"/>
      <c r="O458" s="42" t="str" cm="1">
        <f t="array" aca="1" ref="O458" ca="1">IF(OFFSET(INDIRECT(ADDRESS(ROW(), COLUMN())),0,-1)="",VLOOKUP($G458,$A:$AAE,COLUMN(),FALSE),OFFSET(INDIRECT(ADDRESS(ROW(), COLUMN())),0,-1))</f>
        <v>面积*容积率</v>
      </c>
      <c r="P458" s="5"/>
      <c r="Q458" s="5" t="str" cm="1">
        <f t="array" aca="1" ref="Q458" ca="1">IF(OFFSET(INDIRECT(ADDRESS(ROW(), COLUMN())),0,-1)="",VLOOKUP($G458,$A:$AAE,COLUMN(),FALSE),OFFSET(INDIRECT(ADDRESS(ROW(), COLUMN())),0,-1))</f>
        <v>地块建筑面积*0</v>
      </c>
      <c r="R458" s="5"/>
      <c r="S458" s="5" t="str" cm="1">
        <f t="array" aca="1" ref="S458" ca="1">IF(OFFSET(INDIRECT(ADDRESS(ROW(), COLUMN())),0,-1)="",VLOOKUP($G458,$A:$AAE,COLUMN(),FALSE),OFFSET(INDIRECT(ADDRESS(ROW(), COLUMN())),0,-1))</f>
        <v>地块建筑面积*0</v>
      </c>
      <c r="T458" s="5"/>
      <c r="U458" s="5" t="str" cm="1">
        <f t="array" aca="1" ref="U458" ca="1">IF(OFFSET(INDIRECT(ADDRESS(ROW(), COLUMN())),0,-1)="",VLOOKUP($G458,$A:$AAE,COLUMN(),FALSE),OFFSET(INDIRECT(ADDRESS(ROW(), COLUMN())),0,-1))</f>
        <v>地块建筑面积*0</v>
      </c>
      <c r="V458" s="5"/>
      <c r="W458" s="42" t="str" cm="1">
        <f t="array" aca="1" ref="W458" ca="1">IF(OFFSET(INDIRECT(ADDRESS(ROW(), COLUMN())),0,-1)="",VLOOKUP($G458,$A:$AAE,COLUMN(),FALSE),OFFSET(INDIRECT(ADDRESS(ROW(), COLUMN())),0,-1))</f>
        <v>地块建筑面积*0</v>
      </c>
      <c r="X458" s="5"/>
      <c r="Y458" s="5" t="str" cm="1">
        <f t="array" aca="1" ref="Y458" ca="1">IF(OFFSET(INDIRECT(ADDRESS(ROW(), COLUMN())),0,-1)="",VLOOKUP($G458,$A:$AAE,COLUMN(),FALSE),OFFSET(INDIRECT(ADDRESS(ROW(), COLUMN())),0,-1))</f>
        <v>地块建筑面积*0</v>
      </c>
      <c r="Z458" s="5"/>
      <c r="AA458" s="5" t="str" cm="1">
        <f t="array" aca="1" ref="AA458" ca="1">IF(OFFSET(INDIRECT(ADDRESS(ROW(), COLUMN())),0,-1)="",VLOOKUP($G458,$A:$AAE,COLUMN(),FALSE),OFFSET(INDIRECT(ADDRESS(ROW(), COLUMN())),0,-1))</f>
        <v>地块建筑面积*0</v>
      </c>
      <c r="AB458" s="5"/>
      <c r="AC458" s="5" t="str" cm="1">
        <f t="array" aca="1" ref="AC458" ca="1">IF(OFFSET(INDIRECT(ADDRESS(ROW(), COLUMN())),0,-1)="",VLOOKUP($G458,$A:$AAE,COLUMN(),FALSE),OFFSET(INDIRECT(ADDRESS(ROW(), COLUMN())),0,-1))</f>
        <v>地块建筑面积*0</v>
      </c>
      <c r="AD458" s="5"/>
      <c r="AE458" s="5" t="str" cm="1">
        <f t="array" aca="1" ref="AE458" ca="1">IF(OFFSET(INDIRECT(ADDRESS(ROW(), COLUMN())),0,-1)="",VLOOKUP($G458,$A:$AAE,COLUMN(),FALSE),OFFSET(INDIRECT(ADDRESS(ROW(), COLUMN())),0,-1))</f>
        <v>面积*0</v>
      </c>
      <c r="AF458" s="5"/>
      <c r="AG458" s="5" t="str" cm="1">
        <f t="array" aca="1" ref="AG458" ca="1">IF(OFFSET(INDIRECT(ADDRESS(ROW(), COLUMN())),0,-1)="",VLOOKUP($G458,$A:$AAE,COLUMN(),FALSE),OFFSET(INDIRECT(ADDRESS(ROW(), COLUMN())),0,-1))</f>
        <v>面积*0</v>
      </c>
      <c r="AH458" s="5"/>
      <c r="AI458" s="5" t="str" cm="1">
        <f t="array" aca="1" ref="AI458" ca="1">IF(OFFSET(INDIRECT(ADDRESS(ROW(), COLUMN())),0,-1)="",VLOOKUP($G458,$A:$AAE,COLUMN(),FALSE),OFFSET(INDIRECT(ADDRESS(ROW(), COLUMN())),0,-1))</f>
        <v>-</v>
      </c>
      <c r="AJ458" s="5"/>
      <c r="AK458" s="5" cm="1">
        <f t="array" aca="1" ref="AK458" ca="1">IF(OFFSET(INDIRECT(ADDRESS(ROW(), COLUMN())),0,-1)="",VLOOKUP($G458,$A:$AAE,COLUMN(),FALSE),OFFSET(INDIRECT(ADDRESS(ROW(), COLUMN())),0,-1))</f>
        <v>0</v>
      </c>
      <c r="AL458" s="5"/>
      <c r="AM458" s="5" t="str" cm="1">
        <f t="array" aca="1" ref="AM458" ca="1">IF(OFFSET(INDIRECT(ADDRESS(ROW(), COLUMN())),0,-1)="",VLOOKUP($G458,$A:$AAE,COLUMN(),FALSE),OFFSET(INDIRECT(ADDRESS(ROW(), COLUMN())),0,-1))</f>
        <v>-</v>
      </c>
      <c r="AN458" s="5"/>
      <c r="AO458" s="5" cm="1">
        <f t="array" aca="1" ref="AO458" ca="1">IF(OFFSET(INDIRECT(ADDRESS(ROW(), COLUMN())),0,-1)="",VLOOKUP($G458,$A:$AAE,COLUMN(),FALSE),OFFSET(INDIRECT(ADDRESS(ROW(), COLUMN())),0,-1))</f>
        <v>0</v>
      </c>
      <c r="AP458" s="5"/>
      <c r="AQ458" s="5" t="str" cm="1">
        <f t="array" aca="1" ref="AQ458" ca="1">IF(OFFSET(INDIRECT(ADDRESS(ROW(), COLUMN())),0,-1)="",VLOOKUP($G458,$A:$AAE,COLUMN(),FALSE),OFFSET(INDIRECT(ADDRESS(ROW(), COLUMN())),0,-1))</f>
        <v>-</v>
      </c>
      <c r="AR458" s="5"/>
      <c r="AS458" s="5" cm="1">
        <f t="array" aca="1" ref="AS458" ca="1">IF(OFFSET(INDIRECT(ADDRESS(ROW(), COLUMN())),0,-1)="",VLOOKUP($G458,$A:$AAE,COLUMN(),FALSE),OFFSET(INDIRECT(ADDRESS(ROW(), COLUMN())),0,-1))</f>
        <v>0</v>
      </c>
      <c r="AT458" s="5"/>
      <c r="AU458" s="5" t="str" cm="1">
        <f t="array" aca="1" ref="AU458" ca="1">IF(OFFSET(INDIRECT(ADDRESS(ROW(), COLUMN())),0,-1)="",VLOOKUP($G458,$A:$AAE,COLUMN(),FALSE),OFFSET(INDIRECT(ADDRESS(ROW(), COLUMN())),0,-1))</f>
        <v>-</v>
      </c>
      <c r="AV458" s="5"/>
      <c r="AW458" s="5" cm="1">
        <f t="array" aca="1" ref="AW458" ca="1">IF(OFFSET(INDIRECT(ADDRESS(ROW(), COLUMN())),0,-1)="",VLOOKUP($G458,$A:$AAE,COLUMN(),FALSE),OFFSET(INDIRECT(ADDRESS(ROW(), COLUMN())),0,-1))</f>
        <v>0</v>
      </c>
      <c r="AX458" s="2"/>
      <c r="AY458" s="5" t="str" cm="1">
        <f t="array" aca="1" ref="AY458" ca="1">IF(OFFSET(INDIRECT(ADDRESS(ROW(), COLUMN())),0,-1)="",VLOOKUP($G458,$A:$AAE,COLUMN(),FALSE),OFFSET(INDIRECT(ADDRESS(ROW(), COLUMN())),0,-1))</f>
        <v>-</v>
      </c>
      <c r="AZ458" s="2"/>
      <c r="BA458" s="5" cm="1">
        <f t="array" aca="1" ref="BA458" ca="1">IF(OFFSET(INDIRECT(ADDRESS(ROW(), COLUMN())),0,-1)="",VLOOKUP($G458,$A:$AAE,COLUMN(),FALSE),OFFSET(INDIRECT(ADDRESS(ROW(), COLUMN())),0,-1))</f>
        <v>0</v>
      </c>
      <c r="BB458" s="2"/>
      <c r="BC458" s="5" cm="1">
        <f t="array" aca="1" ref="BC458" ca="1">IF(OFFSET(INDIRECT(ADDRESS(ROW(), COLUMN())),0,-1)="",VLOOKUP($G458,$A:$AAE,COLUMN(),FALSE),OFFSET(INDIRECT(ADDRESS(ROW(), COLUMN())),0,-1))</f>
        <v>0</v>
      </c>
      <c r="BD458" s="2"/>
      <c r="BE458" s="5" t="str" cm="1">
        <f t="array" aca="1" ref="BE458" ca="1">IF(OFFSET(INDIRECT(ADDRESS(ROW(), COLUMN())),0,-1)="",VLOOKUP($G458,$A:$AAE,COLUMN(),FALSE),OFFSET(INDIRECT(ADDRESS(ROW(), COLUMN())),0,-1))</f>
        <v>用水量*0</v>
      </c>
      <c r="BF458" s="2"/>
      <c r="BG458" s="5" t="str" cm="1">
        <f t="array" aca="1" ref="BG458" ca="1">IF(OFFSET(INDIRECT(ADDRESS(ROW(), COLUMN())),0,-1)="",VLOOKUP($G458,$A:$AAE,COLUMN(),FALSE),OFFSET(INDIRECT(ADDRESS(ROW(), COLUMN())),0,-1))</f>
        <v>-</v>
      </c>
      <c r="BH458" s="2"/>
      <c r="BI458" s="5" cm="1">
        <f t="array" aca="1" ref="BI458" ca="1">IF(OFFSET(INDIRECT(ADDRESS(ROW(), COLUMN())),0,-1)="",VLOOKUP($G458,$A:$AAE,COLUMN(),FALSE),OFFSET(INDIRECT(ADDRESS(ROW(), COLUMN())),0,-1))</f>
        <v>0</v>
      </c>
      <c r="BJ458" s="2"/>
      <c r="BK458" s="5" cm="1">
        <f t="array" aca="1" ref="BK458" ca="1">IF(OFFSET(INDIRECT(ADDRESS(ROW(), COLUMN())),0,-1)="",VLOOKUP($G458,$A:$AAE,COLUMN(),FALSE),OFFSET(INDIRECT(ADDRESS(ROW(), COLUMN())),0,-1))</f>
        <v>0</v>
      </c>
      <c r="BL458" s="2"/>
      <c r="BM458" s="5" t="str" cm="1">
        <f t="array" aca="1" ref="BM458" ca="1">IF(OFFSET(INDIRECT(ADDRESS(ROW(), COLUMN())),0,-1)="",VLOOKUP($G458,$A:$AAE,COLUMN(),FALSE),OFFSET(INDIRECT(ADDRESS(ROW(), COLUMN())),0,-1))</f>
        <v>-</v>
      </c>
      <c r="BN458" s="2"/>
      <c r="BO458" s="5" cm="1">
        <f t="array" aca="1" ref="BO458" ca="1">IF(OFFSET(INDIRECT(ADDRESS(ROW(), COLUMN())),0,-1)="",VLOOKUP($G458,$A:$AAE,COLUMN(),FALSE),OFFSET(INDIRECT(ADDRESS(ROW(), COLUMN())),0,-1))</f>
        <v>0</v>
      </c>
      <c r="BP458" s="2"/>
      <c r="BQ458" s="5" t="str" cm="1">
        <f t="array" aca="1" ref="BQ458" ca="1">IF(OFFSET(INDIRECT(ADDRESS(ROW(), COLUMN())),0,-1)="",VLOOKUP($G458,$A:$AAE,COLUMN(),FALSE),OFFSET(INDIRECT(ADDRESS(ROW(), COLUMN())),0,-1))</f>
        <v>-</v>
      </c>
      <c r="BR458" s="2"/>
      <c r="BS458" s="5" cm="1">
        <f t="array" aca="1" ref="BS458" ca="1">IF(OFFSET(INDIRECT(ADDRESS(ROW(), COLUMN())),0,-1)="",VLOOKUP($G458,$A:$AAE,COLUMN(),FALSE),OFFSET(INDIRECT(ADDRESS(ROW(), COLUMN())),0,-1))</f>
        <v>0</v>
      </c>
      <c r="BT458" s="2"/>
      <c r="BU458" s="5" t="str" cm="1">
        <f t="array" aca="1" ref="BU458" ca="1">IF(OFFSET(INDIRECT(ADDRESS(ROW(), COLUMN())),0,-1)="",VLOOKUP($G458,$A:$AAE,COLUMN(),FALSE),OFFSET(INDIRECT(ADDRESS(ROW(), COLUMN())),0,-1))</f>
        <v>-</v>
      </c>
      <c r="BV458" s="2"/>
      <c r="BW458" s="5" cm="1">
        <f t="array" aca="1" ref="BW458" ca="1">IF(OFFSET(INDIRECT(ADDRESS(ROW(), COLUMN())),0,-1)="",VLOOKUP($G458,$A:$AAE,COLUMN(),FALSE),OFFSET(INDIRECT(ADDRESS(ROW(), COLUMN())),0,-1))</f>
        <v>0</v>
      </c>
      <c r="BX458" s="2"/>
      <c r="BY458" s="5" cm="1">
        <f t="array" aca="1" ref="BY458" ca="1">IF(OFFSET(INDIRECT(ADDRESS(ROW(), COLUMN())),0,-1)="",VLOOKUP($G458,$A:$AAE,COLUMN(),FALSE),OFFSET(INDIRECT(ADDRESS(ROW(), COLUMN())),0,-1))</f>
        <v>0</v>
      </c>
      <c r="BZ458" s="88"/>
      <c r="CA458" s="5" t="str" cm="1">
        <f t="array" aca="1" ref="CA458" ca="1">IF(OFFSET(INDIRECT(ADDRESS(ROW(), COLUMN())),0,-1)="",VLOOKUP($G458,$A:$AAE,COLUMN(),FALSE),OFFSET(INDIRECT(ADDRESS(ROW(), COLUMN())),0,-1))</f>
        <v>-</v>
      </c>
      <c r="CB458" s="5"/>
      <c r="CC458" s="5" cm="1">
        <f t="array" aca="1" ref="CC458" ca="1">IF(OFFSET(INDIRECT(ADDRESS(ROW(), COLUMN())),0,-1)="",VLOOKUP($G458,$A:$AAE,COLUMN(),FALSE),OFFSET(INDIRECT(ADDRESS(ROW(), COLUMN())),0,-1))</f>
        <v>0</v>
      </c>
      <c r="CD458" s="5"/>
      <c r="CE458" s="5" t="str" cm="1">
        <f t="array" aca="1" ref="CE458" ca="1">IF(OFFSET(INDIRECT(ADDRESS(ROW(), COLUMN())),0,-1)="",VLOOKUP($G458,$A:$AAE,COLUMN(),FALSE),OFFSET(INDIRECT(ADDRESS(ROW(), COLUMN())),0,-1))</f>
        <v>-</v>
      </c>
      <c r="CF458" s="5"/>
      <c r="CG458" s="5" cm="1">
        <f t="array" aca="1" ref="CG458" ca="1">IF(OFFSET(INDIRECT(ADDRESS(ROW(), COLUMN())),0,-1)="",VLOOKUP($G458,$A:$AAE,COLUMN(),FALSE),OFFSET(INDIRECT(ADDRESS(ROW(), COLUMN())),0,-1))</f>
        <v>0</v>
      </c>
      <c r="CH458" s="5"/>
      <c r="CI458" s="42" t="str" cm="1">
        <f t="array" aca="1" ref="CI458" ca="1">IF(OFFSET(INDIRECT(ADDRESS(ROW(), COLUMN())),0,-1)="",VLOOKUP($G458,$A:$AAE,COLUMN(),FALSE),OFFSET(INDIRECT(ADDRESS(ROW(), COLUMN())),0,-1))</f>
        <v>农园地</v>
      </c>
      <c r="CJ458" s="75" t="s">
        <v>1962</v>
      </c>
      <c r="CK458" s="78" t="str">
        <f t="shared" si="357"/>
        <v>唯一标识:01#耕地#国空</v>
      </c>
      <c r="CL458" s="78" t="str">
        <f t="shared" si="358"/>
        <v>性质名称:耕地</v>
      </c>
      <c r="CM458" s="78" t="str">
        <f t="shared" si="359"/>
        <v>地块性质过滤:</v>
      </c>
      <c r="CN458" s="78" t="str">
        <f t="shared" si="360"/>
        <v>地块性质:01</v>
      </c>
      <c r="CO458" s="78" t="str">
        <f t="shared" si="361"/>
        <v>地类标准:国空</v>
      </c>
      <c r="CP458" s="78" t="str">
        <f t="shared" si="362"/>
        <v>地块性质别称:01</v>
      </c>
      <c r="CQ458" s="78" t="str">
        <f t="shared" si="363"/>
        <v>属性继承:E21#耕地#城规</v>
      </c>
      <c r="CR458" s="78" t="str">
        <f t="shared" si="364"/>
        <v>父类:E2</v>
      </c>
      <c r="CS458" s="78" t="str">
        <f t="shared" si="365"/>
        <v>级别继承:ROOT#国土空间地类#国空</v>
      </c>
      <c r="CT458" s="78" t="str">
        <f t="shared" si="366"/>
        <v>级别层次:1</v>
      </c>
      <c r="CU458" s="78" t="str">
        <f t="shared" si="367"/>
        <v>级别:0</v>
      </c>
      <c r="CV458" s="78" t="str">
        <f t="shared" ca="1" si="368"/>
        <v>地块颜色:245,248,220</v>
      </c>
      <c r="CW458" s="78" t="str">
        <f t="shared" ca="1" si="369"/>
        <v>建筑面积公式:面积*容积率</v>
      </c>
      <c r="CX458" s="78" t="str">
        <f t="shared" ca="1" si="370"/>
        <v>住宅建筑面积公式:地块建筑面积*0</v>
      </c>
      <c r="CY458" s="78" t="str">
        <f t="shared" ca="1" si="371"/>
        <v>商服建筑面积公式:地块建筑面积*0</v>
      </c>
      <c r="CZ458" s="78" t="str">
        <f t="shared" ca="1" si="372"/>
        <v>商服中商业建筑面积公式:地块建筑面积*0</v>
      </c>
      <c r="DA458" s="78" t="str">
        <f t="shared" ca="1" si="373"/>
        <v>商服中办公建筑面积公式:地块建筑面积*0</v>
      </c>
      <c r="DB458" s="78" t="str">
        <f t="shared" ca="1" si="374"/>
        <v>公服建筑面积公式:地块建筑面积*0</v>
      </c>
      <c r="DC458" s="78" t="str">
        <f t="shared" ca="1" si="375"/>
        <v>工业建筑面积公式:地块建筑面积*0</v>
      </c>
      <c r="DD458" s="78" t="str">
        <f t="shared" ca="1" si="376"/>
        <v>市政建筑面积公式:地块建筑面积*0</v>
      </c>
      <c r="DE458" s="78" t="str">
        <f t="shared" ca="1" si="401"/>
        <v>绿地面积指定指标:面积*0</v>
      </c>
      <c r="DF458" s="78" t="str">
        <f t="shared" ca="1" si="402"/>
        <v>绿地面积指定公式:面积*0</v>
      </c>
      <c r="DG458" s="78" t="str">
        <f t="shared" ca="1" si="377"/>
        <v>户数指标:-</v>
      </c>
      <c r="DH458" s="78" t="str">
        <f t="shared" ca="1" si="378"/>
        <v>户数公式:0</v>
      </c>
      <c r="DI458" s="78" t="str">
        <f t="shared" ca="1" si="379"/>
        <v>人数指标:-</v>
      </c>
      <c r="DJ458" s="78" t="str">
        <f t="shared" ca="1" si="380"/>
        <v>人数公式:0</v>
      </c>
      <c r="DK458" s="78" t="str">
        <f t="shared" ca="1" si="381"/>
        <v>就业指标:-</v>
      </c>
      <c r="DL458" s="78" t="str">
        <f t="shared" ca="1" si="382"/>
        <v>就业公式:0</v>
      </c>
      <c r="DM458" s="78" t="str">
        <f t="shared" ca="1" si="383"/>
        <v>机动车指标:-</v>
      </c>
      <c r="DN458" s="78" t="str">
        <f t="shared" ca="1" si="384"/>
        <v>机动车公式:0</v>
      </c>
      <c r="DO458" s="78" t="str">
        <f t="shared" ca="1" si="385"/>
        <v>用水量指标:-</v>
      </c>
      <c r="DP458" s="78" t="str">
        <f t="shared" ca="1" si="386"/>
        <v>用水量公式:0</v>
      </c>
      <c r="DQ458" s="78" t="str">
        <f t="shared" ca="1" si="387"/>
        <v>污水折算系数:0</v>
      </c>
      <c r="DR458" s="78" t="str">
        <f t="shared" ca="1" si="388"/>
        <v>污水量公式:用水量*0</v>
      </c>
      <c r="DS458" s="78" t="str">
        <f t="shared" ca="1" si="389"/>
        <v>用电负荷指标:-</v>
      </c>
      <c r="DT458" s="78" t="str">
        <f t="shared" ca="1" si="390"/>
        <v>同时率:0</v>
      </c>
      <c r="DU458" s="78" t="str">
        <f t="shared" ca="1" si="391"/>
        <v>用电量公式:0</v>
      </c>
      <c r="DV458" s="78" t="str">
        <f t="shared" ca="1" si="392"/>
        <v>固话装机指标:-</v>
      </c>
      <c r="DW458" s="78" t="str">
        <f t="shared" ca="1" si="393"/>
        <v>固话量公式:0</v>
      </c>
      <c r="DX458" s="78" t="str">
        <f t="shared" ca="1" si="394"/>
        <v>有线电视指标:-</v>
      </c>
      <c r="DY458" s="78" t="str">
        <f t="shared" ca="1" si="395"/>
        <v>电视量公式:0</v>
      </c>
      <c r="DZ458" s="78" t="str">
        <f t="shared" ca="1" si="396"/>
        <v>高峰机动车生成量指标:-</v>
      </c>
      <c r="EA458" s="78" t="str">
        <f t="shared" ca="1" si="397"/>
        <v>高峰机动车吸引量公式:0</v>
      </c>
      <c r="EB458" s="78" t="str">
        <f t="shared" ca="1" si="398"/>
        <v>高峰机动车发生量公式:0</v>
      </c>
      <c r="EC458" s="78" t="str">
        <f t="shared" ca="1" si="403"/>
        <v>地下空间指标:-</v>
      </c>
      <c r="ED458" s="78" t="str">
        <f t="shared" ca="1" si="399"/>
        <v>地下空间公式:0</v>
      </c>
      <c r="EE458" s="78" t="str">
        <f t="shared" ca="1" si="404"/>
        <v>人防指标:-</v>
      </c>
      <c r="EF458" s="78" t="str">
        <f t="shared" ca="1" si="400"/>
        <v>人防公式:0</v>
      </c>
      <c r="EG458" s="78" t="str">
        <f t="shared" ca="1" si="407"/>
        <v>用地构成:农园地</v>
      </c>
      <c r="EH458" s="78" t="s">
        <v>1962</v>
      </c>
      <c r="EI458" s="79" t="str">
        <f t="shared" ca="1" si="405"/>
        <v>唯一标识:01#耕地#国空;性质名称:耕地;地块性质过滤:;地块性质:01;地类标准:国空;地块性质别称:01;属性继承:E21#耕地#城规;父类:E2;级别继承:ROOT#国土空间地类#国空;级别层次:1;级别:0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8" t="s">
        <v>1962</v>
      </c>
    </row>
    <row r="459" spans="1:140" ht="16.5" x14ac:dyDescent="0.2">
      <c r="A459" s="42" t="str">
        <f t="shared" si="406"/>
        <v>0101#水田#国空</v>
      </c>
      <c r="B459" s="42" t="s">
        <v>168</v>
      </c>
      <c r="C459" s="42"/>
      <c r="D459" s="42" t="s">
        <v>1782</v>
      </c>
      <c r="E459" s="42" t="s">
        <v>1277</v>
      </c>
      <c r="F459" s="113" t="s">
        <v>1782</v>
      </c>
      <c r="G459" s="42" t="s">
        <v>41</v>
      </c>
      <c r="H459" s="42" t="s">
        <v>722</v>
      </c>
      <c r="I459" s="42" t="s">
        <v>1436</v>
      </c>
      <c r="J459" s="42">
        <f t="shared" ref="J459:J525" si="409">IF(ISNUMBER(FIND("/",D459)),2,IF(RIGHT(D459,1)="v",LEN(D459)/2+0.5,LEN(D459)/2))</f>
        <v>2</v>
      </c>
      <c r="K459" s="42" t="str">
        <f t="shared" si="408"/>
        <v>101</v>
      </c>
      <c r="L459" s="42"/>
      <c r="M459" s="42" t="str" cm="1">
        <f t="array" aca="1" ref="M459" ca="1">IF(OFFSET(INDIRECT(ADDRESS(ROW(), COLUMN())),0,-1)="",VLOOKUP($G459,$A:$AAE,COLUMN(),FALSE),OFFSET(INDIRECT(ADDRESS(ROW(), COLUMN())),0,-1))</f>
        <v>245,248,220</v>
      </c>
      <c r="N459" s="5"/>
      <c r="O459" s="42" t="str" cm="1">
        <f t="array" aca="1" ref="O459" ca="1">IF(OFFSET(INDIRECT(ADDRESS(ROW(), COLUMN())),0,-1)="",VLOOKUP($G459,$A:$AAE,COLUMN(),FALSE),OFFSET(INDIRECT(ADDRESS(ROW(), COLUMN())),0,-1))</f>
        <v>面积*容积率</v>
      </c>
      <c r="P459" s="5"/>
      <c r="Q459" s="5" t="str" cm="1">
        <f t="array" aca="1" ref="Q459" ca="1">IF(OFFSET(INDIRECT(ADDRESS(ROW(), COLUMN())),0,-1)="",VLOOKUP($G459,$A:$AAE,COLUMN(),FALSE),OFFSET(INDIRECT(ADDRESS(ROW(), COLUMN())),0,-1))</f>
        <v>地块建筑面积*0</v>
      </c>
      <c r="R459" s="5"/>
      <c r="S459" s="5" t="str" cm="1">
        <f t="array" aca="1" ref="S459" ca="1">IF(OFFSET(INDIRECT(ADDRESS(ROW(), COLUMN())),0,-1)="",VLOOKUP($G459,$A:$AAE,COLUMN(),FALSE),OFFSET(INDIRECT(ADDRESS(ROW(), COLUMN())),0,-1))</f>
        <v>地块建筑面积*0</v>
      </c>
      <c r="T459" s="5"/>
      <c r="U459" s="5" t="str" cm="1">
        <f t="array" aca="1" ref="U459" ca="1">IF(OFFSET(INDIRECT(ADDRESS(ROW(), COLUMN())),0,-1)="",VLOOKUP($G459,$A:$AAE,COLUMN(),FALSE),OFFSET(INDIRECT(ADDRESS(ROW(), COLUMN())),0,-1))</f>
        <v>地块建筑面积*0</v>
      </c>
      <c r="V459" s="5"/>
      <c r="W459" s="42" t="str" cm="1">
        <f t="array" aca="1" ref="W459" ca="1">IF(OFFSET(INDIRECT(ADDRESS(ROW(), COLUMN())),0,-1)="",VLOOKUP($G459,$A:$AAE,COLUMN(),FALSE),OFFSET(INDIRECT(ADDRESS(ROW(), COLUMN())),0,-1))</f>
        <v>地块建筑面积*0</v>
      </c>
      <c r="X459" s="5"/>
      <c r="Y459" s="5" t="str" cm="1">
        <f t="array" aca="1" ref="Y459" ca="1">IF(OFFSET(INDIRECT(ADDRESS(ROW(), COLUMN())),0,-1)="",VLOOKUP($G459,$A:$AAE,COLUMN(),FALSE),OFFSET(INDIRECT(ADDRESS(ROW(), COLUMN())),0,-1))</f>
        <v>地块建筑面积*0</v>
      </c>
      <c r="Z459" s="5"/>
      <c r="AA459" s="5" t="str" cm="1">
        <f t="array" aca="1" ref="AA459" ca="1">IF(OFFSET(INDIRECT(ADDRESS(ROW(), COLUMN())),0,-1)="",VLOOKUP($G459,$A:$AAE,COLUMN(),FALSE),OFFSET(INDIRECT(ADDRESS(ROW(), COLUMN())),0,-1))</f>
        <v>地块建筑面积*0</v>
      </c>
      <c r="AB459" s="5"/>
      <c r="AC459" s="5" t="str" cm="1">
        <f t="array" aca="1" ref="AC459" ca="1">IF(OFFSET(INDIRECT(ADDRESS(ROW(), COLUMN())),0,-1)="",VLOOKUP($G459,$A:$AAE,COLUMN(),FALSE),OFFSET(INDIRECT(ADDRESS(ROW(), COLUMN())),0,-1))</f>
        <v>地块建筑面积*0</v>
      </c>
      <c r="AD459" s="5"/>
      <c r="AE459" s="5" t="str" cm="1">
        <f t="array" aca="1" ref="AE459" ca="1">IF(OFFSET(INDIRECT(ADDRESS(ROW(), COLUMN())),0,-1)="",VLOOKUP($G459,$A:$AAE,COLUMN(),FALSE),OFFSET(INDIRECT(ADDRESS(ROW(), COLUMN())),0,-1))</f>
        <v>面积*0</v>
      </c>
      <c r="AF459" s="5"/>
      <c r="AG459" s="5" t="str" cm="1">
        <f t="array" aca="1" ref="AG459" ca="1">IF(OFFSET(INDIRECT(ADDRESS(ROW(), COLUMN())),0,-1)="",VLOOKUP($G459,$A:$AAE,COLUMN(),FALSE),OFFSET(INDIRECT(ADDRESS(ROW(), COLUMN())),0,-1))</f>
        <v>面积*0</v>
      </c>
      <c r="AH459" s="5"/>
      <c r="AI459" s="5" t="str" cm="1">
        <f t="array" aca="1" ref="AI459" ca="1">IF(OFFSET(INDIRECT(ADDRESS(ROW(), COLUMN())),0,-1)="",VLOOKUP($G459,$A:$AAE,COLUMN(),FALSE),OFFSET(INDIRECT(ADDRESS(ROW(), COLUMN())),0,-1))</f>
        <v>-</v>
      </c>
      <c r="AJ459" s="5"/>
      <c r="AK459" s="5" cm="1">
        <f t="array" aca="1" ref="AK459" ca="1">IF(OFFSET(INDIRECT(ADDRESS(ROW(), COLUMN())),0,-1)="",VLOOKUP($G459,$A:$AAE,COLUMN(),FALSE),OFFSET(INDIRECT(ADDRESS(ROW(), COLUMN())),0,-1))</f>
        <v>0</v>
      </c>
      <c r="AL459" s="5"/>
      <c r="AM459" s="5" t="str" cm="1">
        <f t="array" aca="1" ref="AM459" ca="1">IF(OFFSET(INDIRECT(ADDRESS(ROW(), COLUMN())),0,-1)="",VLOOKUP($G459,$A:$AAE,COLUMN(),FALSE),OFFSET(INDIRECT(ADDRESS(ROW(), COLUMN())),0,-1))</f>
        <v>-</v>
      </c>
      <c r="AN459" s="5"/>
      <c r="AO459" s="5" cm="1">
        <f t="array" aca="1" ref="AO459" ca="1">IF(OFFSET(INDIRECT(ADDRESS(ROW(), COLUMN())),0,-1)="",VLOOKUP($G459,$A:$AAE,COLUMN(),FALSE),OFFSET(INDIRECT(ADDRESS(ROW(), COLUMN())),0,-1))</f>
        <v>0</v>
      </c>
      <c r="AP459" s="5"/>
      <c r="AQ459" s="5" t="str" cm="1">
        <f t="array" aca="1" ref="AQ459" ca="1">IF(OFFSET(INDIRECT(ADDRESS(ROW(), COLUMN())),0,-1)="",VLOOKUP($G459,$A:$AAE,COLUMN(),FALSE),OFFSET(INDIRECT(ADDRESS(ROW(), COLUMN())),0,-1))</f>
        <v>-</v>
      </c>
      <c r="AR459" s="5"/>
      <c r="AS459" s="5" cm="1">
        <f t="array" aca="1" ref="AS459" ca="1">IF(OFFSET(INDIRECT(ADDRESS(ROW(), COLUMN())),0,-1)="",VLOOKUP($G459,$A:$AAE,COLUMN(),FALSE),OFFSET(INDIRECT(ADDRESS(ROW(), COLUMN())),0,-1))</f>
        <v>0</v>
      </c>
      <c r="AT459" s="5"/>
      <c r="AU459" s="5" t="str" cm="1">
        <f t="array" aca="1" ref="AU459" ca="1">IF(OFFSET(INDIRECT(ADDRESS(ROW(), COLUMN())),0,-1)="",VLOOKUP($G459,$A:$AAE,COLUMN(),FALSE),OFFSET(INDIRECT(ADDRESS(ROW(), COLUMN())),0,-1))</f>
        <v>-</v>
      </c>
      <c r="AV459" s="5"/>
      <c r="AW459" s="5" cm="1">
        <f t="array" aca="1" ref="AW459" ca="1">IF(OFFSET(INDIRECT(ADDRESS(ROW(), COLUMN())),0,-1)="",VLOOKUP($G459,$A:$AAE,COLUMN(),FALSE),OFFSET(INDIRECT(ADDRESS(ROW(), COLUMN())),0,-1))</f>
        <v>0</v>
      </c>
      <c r="AX459" s="2"/>
      <c r="AY459" s="5" t="str" cm="1">
        <f t="array" aca="1" ref="AY459" ca="1">IF(OFFSET(INDIRECT(ADDRESS(ROW(), COLUMN())),0,-1)="",VLOOKUP($G459,$A:$AAE,COLUMN(),FALSE),OFFSET(INDIRECT(ADDRESS(ROW(), COLUMN())),0,-1))</f>
        <v>-</v>
      </c>
      <c r="AZ459" s="2"/>
      <c r="BA459" s="5" cm="1">
        <f t="array" aca="1" ref="BA459" ca="1">IF(OFFSET(INDIRECT(ADDRESS(ROW(), COLUMN())),0,-1)="",VLOOKUP($G459,$A:$AAE,COLUMN(),FALSE),OFFSET(INDIRECT(ADDRESS(ROW(), COLUMN())),0,-1))</f>
        <v>0</v>
      </c>
      <c r="BB459" s="2"/>
      <c r="BC459" s="5" cm="1">
        <f t="array" aca="1" ref="BC459" ca="1">IF(OFFSET(INDIRECT(ADDRESS(ROW(), COLUMN())),0,-1)="",VLOOKUP($G459,$A:$AAE,COLUMN(),FALSE),OFFSET(INDIRECT(ADDRESS(ROW(), COLUMN())),0,-1))</f>
        <v>0</v>
      </c>
      <c r="BD459" s="2"/>
      <c r="BE459" s="5" t="str" cm="1">
        <f t="array" aca="1" ref="BE459" ca="1">IF(OFFSET(INDIRECT(ADDRESS(ROW(), COLUMN())),0,-1)="",VLOOKUP($G459,$A:$AAE,COLUMN(),FALSE),OFFSET(INDIRECT(ADDRESS(ROW(), COLUMN())),0,-1))</f>
        <v>用水量*0</v>
      </c>
      <c r="BF459" s="2"/>
      <c r="BG459" s="5" t="str" cm="1">
        <f t="array" aca="1" ref="BG459" ca="1">IF(OFFSET(INDIRECT(ADDRESS(ROW(), COLUMN())),0,-1)="",VLOOKUP($G459,$A:$AAE,COLUMN(),FALSE),OFFSET(INDIRECT(ADDRESS(ROW(), COLUMN())),0,-1))</f>
        <v>-</v>
      </c>
      <c r="BH459" s="2"/>
      <c r="BI459" s="5" cm="1">
        <f t="array" aca="1" ref="BI459" ca="1">IF(OFFSET(INDIRECT(ADDRESS(ROW(), COLUMN())),0,-1)="",VLOOKUP($G459,$A:$AAE,COLUMN(),FALSE),OFFSET(INDIRECT(ADDRESS(ROW(), COLUMN())),0,-1))</f>
        <v>0</v>
      </c>
      <c r="BJ459" s="2"/>
      <c r="BK459" s="5" cm="1">
        <f t="array" aca="1" ref="BK459" ca="1">IF(OFFSET(INDIRECT(ADDRESS(ROW(), COLUMN())),0,-1)="",VLOOKUP($G459,$A:$AAE,COLUMN(),FALSE),OFFSET(INDIRECT(ADDRESS(ROW(), COLUMN())),0,-1))</f>
        <v>0</v>
      </c>
      <c r="BL459" s="2"/>
      <c r="BM459" s="5" t="str" cm="1">
        <f t="array" aca="1" ref="BM459" ca="1">IF(OFFSET(INDIRECT(ADDRESS(ROW(), COLUMN())),0,-1)="",VLOOKUP($G459,$A:$AAE,COLUMN(),FALSE),OFFSET(INDIRECT(ADDRESS(ROW(), COLUMN())),0,-1))</f>
        <v>-</v>
      </c>
      <c r="BN459" s="2"/>
      <c r="BO459" s="5" cm="1">
        <f t="array" aca="1" ref="BO459" ca="1">IF(OFFSET(INDIRECT(ADDRESS(ROW(), COLUMN())),0,-1)="",VLOOKUP($G459,$A:$AAE,COLUMN(),FALSE),OFFSET(INDIRECT(ADDRESS(ROW(), COLUMN())),0,-1))</f>
        <v>0</v>
      </c>
      <c r="BP459" s="2"/>
      <c r="BQ459" s="5" t="str" cm="1">
        <f t="array" aca="1" ref="BQ459" ca="1">IF(OFFSET(INDIRECT(ADDRESS(ROW(), COLUMN())),0,-1)="",VLOOKUP($G459,$A:$AAE,COLUMN(),FALSE),OFFSET(INDIRECT(ADDRESS(ROW(), COLUMN())),0,-1))</f>
        <v>-</v>
      </c>
      <c r="BR459" s="2"/>
      <c r="BS459" s="5" cm="1">
        <f t="array" aca="1" ref="BS459" ca="1">IF(OFFSET(INDIRECT(ADDRESS(ROW(), COLUMN())),0,-1)="",VLOOKUP($G459,$A:$AAE,COLUMN(),FALSE),OFFSET(INDIRECT(ADDRESS(ROW(), COLUMN())),0,-1))</f>
        <v>0</v>
      </c>
      <c r="BT459" s="2"/>
      <c r="BU459" s="5" t="str" cm="1">
        <f t="array" aca="1" ref="BU459" ca="1">IF(OFFSET(INDIRECT(ADDRESS(ROW(), COLUMN())),0,-1)="",VLOOKUP($G459,$A:$AAE,COLUMN(),FALSE),OFFSET(INDIRECT(ADDRESS(ROW(), COLUMN())),0,-1))</f>
        <v>-</v>
      </c>
      <c r="BV459" s="2"/>
      <c r="BW459" s="5" cm="1">
        <f t="array" aca="1" ref="BW459" ca="1">IF(OFFSET(INDIRECT(ADDRESS(ROW(), COLUMN())),0,-1)="",VLOOKUP($G459,$A:$AAE,COLUMN(),FALSE),OFFSET(INDIRECT(ADDRESS(ROW(), COLUMN())),0,-1))</f>
        <v>0</v>
      </c>
      <c r="BX459" s="2"/>
      <c r="BY459" s="5" cm="1">
        <f t="array" aca="1" ref="BY459" ca="1">IF(OFFSET(INDIRECT(ADDRESS(ROW(), COLUMN())),0,-1)="",VLOOKUP($G459,$A:$AAE,COLUMN(),FALSE),OFFSET(INDIRECT(ADDRESS(ROW(), COLUMN())),0,-1))</f>
        <v>0</v>
      </c>
      <c r="BZ459" s="88"/>
      <c r="CA459" s="5" t="str" cm="1">
        <f t="array" aca="1" ref="CA459" ca="1">IF(OFFSET(INDIRECT(ADDRESS(ROW(), COLUMN())),0,-1)="",VLOOKUP($G459,$A:$AAE,COLUMN(),FALSE),OFFSET(INDIRECT(ADDRESS(ROW(), COLUMN())),0,-1))</f>
        <v>-</v>
      </c>
      <c r="CB459" s="5"/>
      <c r="CC459" s="5" cm="1">
        <f t="array" aca="1" ref="CC459" ca="1">IF(OFFSET(INDIRECT(ADDRESS(ROW(), COLUMN())),0,-1)="",VLOOKUP($G459,$A:$AAE,COLUMN(),FALSE),OFFSET(INDIRECT(ADDRESS(ROW(), COLUMN())),0,-1))</f>
        <v>0</v>
      </c>
      <c r="CD459" s="5"/>
      <c r="CE459" s="5" t="str" cm="1">
        <f t="array" aca="1" ref="CE459" ca="1">IF(OFFSET(INDIRECT(ADDRESS(ROW(), COLUMN())),0,-1)="",VLOOKUP($G459,$A:$AAE,COLUMN(),FALSE),OFFSET(INDIRECT(ADDRESS(ROW(), COLUMN())),0,-1))</f>
        <v>-</v>
      </c>
      <c r="CF459" s="5"/>
      <c r="CG459" s="5" cm="1">
        <f t="array" aca="1" ref="CG459" ca="1">IF(OFFSET(INDIRECT(ADDRESS(ROW(), COLUMN())),0,-1)="",VLOOKUP($G459,$A:$AAE,COLUMN(),FALSE),OFFSET(INDIRECT(ADDRESS(ROW(), COLUMN())),0,-1))</f>
        <v>0</v>
      </c>
      <c r="CH459" s="5"/>
      <c r="CI459" s="42" t="str" cm="1">
        <f t="array" aca="1" ref="CI459" ca="1">IF(OFFSET(INDIRECT(ADDRESS(ROW(), COLUMN())),0,-1)="",VLOOKUP($G459,$A:$AAE,COLUMN(),FALSE),OFFSET(INDIRECT(ADDRESS(ROW(), COLUMN())),0,-1))</f>
        <v>农园地</v>
      </c>
      <c r="CJ459" s="75" t="s">
        <v>1962</v>
      </c>
      <c r="CK459" s="78" t="str">
        <f t="shared" si="357"/>
        <v>唯一标识:0101#水田#国空</v>
      </c>
      <c r="CL459" s="78" t="str">
        <f t="shared" si="358"/>
        <v>性质名称:水田</v>
      </c>
      <c r="CM459" s="78" t="str">
        <f t="shared" si="359"/>
        <v>地块性质过滤:</v>
      </c>
      <c r="CN459" s="78" t="str">
        <f t="shared" si="360"/>
        <v>地块性质:0101</v>
      </c>
      <c r="CO459" s="78" t="str">
        <f t="shared" si="361"/>
        <v>地类标准:国空</v>
      </c>
      <c r="CP459" s="78" t="str">
        <f t="shared" si="362"/>
        <v>地块性质别称:0101</v>
      </c>
      <c r="CQ459" s="78" t="str">
        <f t="shared" si="363"/>
        <v>属性继承:E21#耕地#城规</v>
      </c>
      <c r="CR459" s="78" t="str">
        <f t="shared" si="364"/>
        <v>父类:E21</v>
      </c>
      <c r="CS459" s="78" t="str">
        <f t="shared" si="365"/>
        <v>级别继承:01#耕地#国空</v>
      </c>
      <c r="CT459" s="78" t="str">
        <f t="shared" si="366"/>
        <v>级别层次:2</v>
      </c>
      <c r="CU459" s="78" t="str">
        <f t="shared" si="367"/>
        <v>级别:101</v>
      </c>
      <c r="CV459" s="78" t="str">
        <f t="shared" ca="1" si="368"/>
        <v>地块颜色:245,248,220</v>
      </c>
      <c r="CW459" s="78" t="str">
        <f t="shared" ca="1" si="369"/>
        <v>建筑面积公式:面积*容积率</v>
      </c>
      <c r="CX459" s="78" t="str">
        <f t="shared" ca="1" si="370"/>
        <v>住宅建筑面积公式:地块建筑面积*0</v>
      </c>
      <c r="CY459" s="78" t="str">
        <f t="shared" ca="1" si="371"/>
        <v>商服建筑面积公式:地块建筑面积*0</v>
      </c>
      <c r="CZ459" s="78" t="str">
        <f t="shared" ca="1" si="372"/>
        <v>商服中商业建筑面积公式:地块建筑面积*0</v>
      </c>
      <c r="DA459" s="78" t="str">
        <f t="shared" ca="1" si="373"/>
        <v>商服中办公建筑面积公式:地块建筑面积*0</v>
      </c>
      <c r="DB459" s="78" t="str">
        <f t="shared" ca="1" si="374"/>
        <v>公服建筑面积公式:地块建筑面积*0</v>
      </c>
      <c r="DC459" s="78" t="str">
        <f t="shared" ca="1" si="375"/>
        <v>工业建筑面积公式:地块建筑面积*0</v>
      </c>
      <c r="DD459" s="78" t="str">
        <f t="shared" ca="1" si="376"/>
        <v>市政建筑面积公式:地块建筑面积*0</v>
      </c>
      <c r="DE459" s="78" t="str">
        <f t="shared" ca="1" si="401"/>
        <v>绿地面积指定指标:面积*0</v>
      </c>
      <c r="DF459" s="78" t="str">
        <f t="shared" ca="1" si="402"/>
        <v>绿地面积指定公式:面积*0</v>
      </c>
      <c r="DG459" s="78" t="str">
        <f t="shared" ca="1" si="377"/>
        <v>户数指标:-</v>
      </c>
      <c r="DH459" s="78" t="str">
        <f t="shared" ca="1" si="378"/>
        <v>户数公式:0</v>
      </c>
      <c r="DI459" s="78" t="str">
        <f t="shared" ca="1" si="379"/>
        <v>人数指标:-</v>
      </c>
      <c r="DJ459" s="78" t="str">
        <f t="shared" ca="1" si="380"/>
        <v>人数公式:0</v>
      </c>
      <c r="DK459" s="78" t="str">
        <f t="shared" ca="1" si="381"/>
        <v>就业指标:-</v>
      </c>
      <c r="DL459" s="78" t="str">
        <f t="shared" ca="1" si="382"/>
        <v>就业公式:0</v>
      </c>
      <c r="DM459" s="78" t="str">
        <f t="shared" ca="1" si="383"/>
        <v>机动车指标:-</v>
      </c>
      <c r="DN459" s="78" t="str">
        <f t="shared" ca="1" si="384"/>
        <v>机动车公式:0</v>
      </c>
      <c r="DO459" s="78" t="str">
        <f t="shared" ca="1" si="385"/>
        <v>用水量指标:-</v>
      </c>
      <c r="DP459" s="78" t="str">
        <f t="shared" ca="1" si="386"/>
        <v>用水量公式:0</v>
      </c>
      <c r="DQ459" s="78" t="str">
        <f t="shared" ca="1" si="387"/>
        <v>污水折算系数:0</v>
      </c>
      <c r="DR459" s="78" t="str">
        <f t="shared" ca="1" si="388"/>
        <v>污水量公式:用水量*0</v>
      </c>
      <c r="DS459" s="78" t="str">
        <f t="shared" ca="1" si="389"/>
        <v>用电负荷指标:-</v>
      </c>
      <c r="DT459" s="78" t="str">
        <f t="shared" ca="1" si="390"/>
        <v>同时率:0</v>
      </c>
      <c r="DU459" s="78" t="str">
        <f t="shared" ca="1" si="391"/>
        <v>用电量公式:0</v>
      </c>
      <c r="DV459" s="78" t="str">
        <f t="shared" ca="1" si="392"/>
        <v>固话装机指标:-</v>
      </c>
      <c r="DW459" s="78" t="str">
        <f t="shared" ca="1" si="393"/>
        <v>固话量公式:0</v>
      </c>
      <c r="DX459" s="78" t="str">
        <f t="shared" ca="1" si="394"/>
        <v>有线电视指标:-</v>
      </c>
      <c r="DY459" s="78" t="str">
        <f t="shared" ca="1" si="395"/>
        <v>电视量公式:0</v>
      </c>
      <c r="DZ459" s="78" t="str">
        <f t="shared" ca="1" si="396"/>
        <v>高峰机动车生成量指标:-</v>
      </c>
      <c r="EA459" s="78" t="str">
        <f t="shared" ca="1" si="397"/>
        <v>高峰机动车吸引量公式:0</v>
      </c>
      <c r="EB459" s="78" t="str">
        <f t="shared" ca="1" si="398"/>
        <v>高峰机动车发生量公式:0</v>
      </c>
      <c r="EC459" s="78" t="str">
        <f t="shared" ca="1" si="403"/>
        <v>地下空间指标:-</v>
      </c>
      <c r="ED459" s="78" t="str">
        <f t="shared" ca="1" si="399"/>
        <v>地下空间公式:0</v>
      </c>
      <c r="EE459" s="78" t="str">
        <f t="shared" ca="1" si="404"/>
        <v>人防指标:-</v>
      </c>
      <c r="EF459" s="78" t="str">
        <f t="shared" ca="1" si="400"/>
        <v>人防公式:0</v>
      </c>
      <c r="EG459" s="78" t="str">
        <f t="shared" ca="1" si="407"/>
        <v>用地构成:农园地</v>
      </c>
      <c r="EH459" s="78" t="s">
        <v>1962</v>
      </c>
      <c r="EI459" s="79" t="str">
        <f t="shared" ca="1" si="405"/>
        <v>唯一标识:0101#水田#国空;性质名称:水田;地块性质过滤:;地块性质:0101;地类标准:国空;地块性质别称:0101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9" t="s">
        <v>1962</v>
      </c>
    </row>
    <row r="460" spans="1:140" ht="16.5" x14ac:dyDescent="0.2">
      <c r="A460" s="42" t="str">
        <f t="shared" si="406"/>
        <v>0102#水浇地#国空</v>
      </c>
      <c r="B460" s="42" t="s">
        <v>169</v>
      </c>
      <c r="C460" s="42"/>
      <c r="D460" s="42" t="s">
        <v>1783</v>
      </c>
      <c r="E460" s="42" t="s">
        <v>1277</v>
      </c>
      <c r="F460" s="113" t="s">
        <v>1783</v>
      </c>
      <c r="G460" s="42" t="s">
        <v>41</v>
      </c>
      <c r="H460" s="42" t="s">
        <v>722</v>
      </c>
      <c r="I460" s="42" t="s">
        <v>1436</v>
      </c>
      <c r="J460" s="42">
        <f t="shared" si="409"/>
        <v>2</v>
      </c>
      <c r="K460" s="42" t="str">
        <f t="shared" si="408"/>
        <v>101</v>
      </c>
      <c r="L460" s="42"/>
      <c r="M460" s="64" t="str" cm="1">
        <f t="array" aca="1" ref="M460" ca="1">IF(OFFSET(INDIRECT(ADDRESS(ROW(), COLUMN())),0,-1)="",VLOOKUP($G460,$A:$AAE,COLUMN(),FALSE),OFFSET(INDIRECT(ADDRESS(ROW(), COLUMN())),0,-1))</f>
        <v>245,248,220</v>
      </c>
      <c r="N460" s="28"/>
      <c r="O460" s="64" t="str" cm="1">
        <f t="array" aca="1" ref="O460" ca="1">IF(OFFSET(INDIRECT(ADDRESS(ROW(), COLUMN())),0,-1)="",VLOOKUP($G460,$A:$AAE,COLUMN(),FALSE),OFFSET(INDIRECT(ADDRESS(ROW(), COLUMN())),0,-1))</f>
        <v>面积*容积率</v>
      </c>
      <c r="P460" s="28"/>
      <c r="Q460" s="28" t="str" cm="1">
        <f t="array" aca="1" ref="Q460" ca="1">IF(OFFSET(INDIRECT(ADDRESS(ROW(), COLUMN())),0,-1)="",VLOOKUP($G460,$A:$AAE,COLUMN(),FALSE),OFFSET(INDIRECT(ADDRESS(ROW(), COLUMN())),0,-1))</f>
        <v>地块建筑面积*0</v>
      </c>
      <c r="R460" s="28"/>
      <c r="S460" s="28" t="str" cm="1">
        <f t="array" aca="1" ref="S460" ca="1">IF(OFFSET(INDIRECT(ADDRESS(ROW(), COLUMN())),0,-1)="",VLOOKUP($G460,$A:$AAE,COLUMN(),FALSE),OFFSET(INDIRECT(ADDRESS(ROW(), COLUMN())),0,-1))</f>
        <v>地块建筑面积*0</v>
      </c>
      <c r="T460" s="28"/>
      <c r="U460" s="28" t="str" cm="1">
        <f t="array" aca="1" ref="U460" ca="1">IF(OFFSET(INDIRECT(ADDRESS(ROW(), COLUMN())),0,-1)="",VLOOKUP($G460,$A:$AAE,COLUMN(),FALSE),OFFSET(INDIRECT(ADDRESS(ROW(), COLUMN())),0,-1))</f>
        <v>地块建筑面积*0</v>
      </c>
      <c r="V460" s="28"/>
      <c r="W460" s="64" t="str" cm="1">
        <f t="array" aca="1" ref="W460" ca="1">IF(OFFSET(INDIRECT(ADDRESS(ROW(), COLUMN())),0,-1)="",VLOOKUP($G460,$A:$AAE,COLUMN(),FALSE),OFFSET(INDIRECT(ADDRESS(ROW(), COLUMN())),0,-1))</f>
        <v>地块建筑面积*0</v>
      </c>
      <c r="X460" s="28"/>
      <c r="Y460" s="28" t="str" cm="1">
        <f t="array" aca="1" ref="Y460" ca="1">IF(OFFSET(INDIRECT(ADDRESS(ROW(), COLUMN())),0,-1)="",VLOOKUP($G460,$A:$AAE,COLUMN(),FALSE),OFFSET(INDIRECT(ADDRESS(ROW(), COLUMN())),0,-1))</f>
        <v>地块建筑面积*0</v>
      </c>
      <c r="Z460" s="5"/>
      <c r="AA460" s="5" t="str" cm="1">
        <f t="array" aca="1" ref="AA460" ca="1">IF(OFFSET(INDIRECT(ADDRESS(ROW(), COLUMN())),0,-1)="",VLOOKUP($G460,$A:$AAE,COLUMN(),FALSE),OFFSET(INDIRECT(ADDRESS(ROW(), COLUMN())),0,-1))</f>
        <v>地块建筑面积*0</v>
      </c>
      <c r="AB460" s="5"/>
      <c r="AC460" s="5" t="str" cm="1">
        <f t="array" aca="1" ref="AC460" ca="1">IF(OFFSET(INDIRECT(ADDRESS(ROW(), COLUMN())),0,-1)="",VLOOKUP($G460,$A:$AAE,COLUMN(),FALSE),OFFSET(INDIRECT(ADDRESS(ROW(), COLUMN())),0,-1))</f>
        <v>地块建筑面积*0</v>
      </c>
      <c r="AD460" s="5"/>
      <c r="AE460" s="5" t="str" cm="1">
        <f t="array" aca="1" ref="AE460" ca="1">IF(OFFSET(INDIRECT(ADDRESS(ROW(), COLUMN())),0,-1)="",VLOOKUP($G460,$A:$AAE,COLUMN(),FALSE),OFFSET(INDIRECT(ADDRESS(ROW(), COLUMN())),0,-1))</f>
        <v>面积*0</v>
      </c>
      <c r="AF460" s="5"/>
      <c r="AG460" s="5" t="str" cm="1">
        <f t="array" aca="1" ref="AG460" ca="1">IF(OFFSET(INDIRECT(ADDRESS(ROW(), COLUMN())),0,-1)="",VLOOKUP($G460,$A:$AAE,COLUMN(),FALSE),OFFSET(INDIRECT(ADDRESS(ROW(), COLUMN())),0,-1))</f>
        <v>面积*0</v>
      </c>
      <c r="AH460" s="5"/>
      <c r="AI460" s="5" t="str" cm="1">
        <f t="array" aca="1" ref="AI460" ca="1">IF(OFFSET(INDIRECT(ADDRESS(ROW(), COLUMN())),0,-1)="",VLOOKUP($G460,$A:$AAE,COLUMN(),FALSE),OFFSET(INDIRECT(ADDRESS(ROW(), COLUMN())),0,-1))</f>
        <v>-</v>
      </c>
      <c r="AJ460" s="5"/>
      <c r="AK460" s="5" cm="1">
        <f t="array" aca="1" ref="AK460" ca="1">IF(OFFSET(INDIRECT(ADDRESS(ROW(), COLUMN())),0,-1)="",VLOOKUP($G460,$A:$AAE,COLUMN(),FALSE),OFFSET(INDIRECT(ADDRESS(ROW(), COLUMN())),0,-1))</f>
        <v>0</v>
      </c>
      <c r="AL460" s="5"/>
      <c r="AM460" s="5" t="str" cm="1">
        <f t="array" aca="1" ref="AM460" ca="1">IF(OFFSET(INDIRECT(ADDRESS(ROW(), COLUMN())),0,-1)="",VLOOKUP($G460,$A:$AAE,COLUMN(),FALSE),OFFSET(INDIRECT(ADDRESS(ROW(), COLUMN())),0,-1))</f>
        <v>-</v>
      </c>
      <c r="AN460" s="5"/>
      <c r="AO460" s="5" cm="1">
        <f t="array" aca="1" ref="AO460" ca="1">IF(OFFSET(INDIRECT(ADDRESS(ROW(), COLUMN())),0,-1)="",VLOOKUP($G460,$A:$AAE,COLUMN(),FALSE),OFFSET(INDIRECT(ADDRESS(ROW(), COLUMN())),0,-1))</f>
        <v>0</v>
      </c>
      <c r="AP460" s="5"/>
      <c r="AQ460" s="5" t="str" cm="1">
        <f t="array" aca="1" ref="AQ460" ca="1">IF(OFFSET(INDIRECT(ADDRESS(ROW(), COLUMN())),0,-1)="",VLOOKUP($G460,$A:$AAE,COLUMN(),FALSE),OFFSET(INDIRECT(ADDRESS(ROW(), COLUMN())),0,-1))</f>
        <v>-</v>
      </c>
      <c r="AR460" s="5"/>
      <c r="AS460" s="5" cm="1">
        <f t="array" aca="1" ref="AS460" ca="1">IF(OFFSET(INDIRECT(ADDRESS(ROW(), COLUMN())),0,-1)="",VLOOKUP($G460,$A:$AAE,COLUMN(),FALSE),OFFSET(INDIRECT(ADDRESS(ROW(), COLUMN())),0,-1))</f>
        <v>0</v>
      </c>
      <c r="AT460" s="5"/>
      <c r="AU460" s="5" t="str" cm="1">
        <f t="array" aca="1" ref="AU460" ca="1">IF(OFFSET(INDIRECT(ADDRESS(ROW(), COLUMN())),0,-1)="",VLOOKUP($G460,$A:$AAE,COLUMN(),FALSE),OFFSET(INDIRECT(ADDRESS(ROW(), COLUMN())),0,-1))</f>
        <v>-</v>
      </c>
      <c r="AV460" s="5"/>
      <c r="AW460" s="5" cm="1">
        <f t="array" aca="1" ref="AW460" ca="1">IF(OFFSET(INDIRECT(ADDRESS(ROW(), COLUMN())),0,-1)="",VLOOKUP($G460,$A:$AAE,COLUMN(),FALSE),OFFSET(INDIRECT(ADDRESS(ROW(), COLUMN())),0,-1))</f>
        <v>0</v>
      </c>
      <c r="AX460" s="2"/>
      <c r="AY460" s="5" t="str" cm="1">
        <f t="array" aca="1" ref="AY460" ca="1">IF(OFFSET(INDIRECT(ADDRESS(ROW(), COLUMN())),0,-1)="",VLOOKUP($G460,$A:$AAE,COLUMN(),FALSE),OFFSET(INDIRECT(ADDRESS(ROW(), COLUMN())),0,-1))</f>
        <v>-</v>
      </c>
      <c r="AZ460" s="2"/>
      <c r="BA460" s="5" cm="1">
        <f t="array" aca="1" ref="BA460" ca="1">IF(OFFSET(INDIRECT(ADDRESS(ROW(), COLUMN())),0,-1)="",VLOOKUP($G460,$A:$AAE,COLUMN(),FALSE),OFFSET(INDIRECT(ADDRESS(ROW(), COLUMN())),0,-1))</f>
        <v>0</v>
      </c>
      <c r="BB460" s="2"/>
      <c r="BC460" s="5" cm="1">
        <f t="array" aca="1" ref="BC460" ca="1">IF(OFFSET(INDIRECT(ADDRESS(ROW(), COLUMN())),0,-1)="",VLOOKUP($G460,$A:$AAE,COLUMN(),FALSE),OFFSET(INDIRECT(ADDRESS(ROW(), COLUMN())),0,-1))</f>
        <v>0</v>
      </c>
      <c r="BD460" s="2"/>
      <c r="BE460" s="5" t="str" cm="1">
        <f t="array" aca="1" ref="BE460" ca="1">IF(OFFSET(INDIRECT(ADDRESS(ROW(), COLUMN())),0,-1)="",VLOOKUP($G460,$A:$AAE,COLUMN(),FALSE),OFFSET(INDIRECT(ADDRESS(ROW(), COLUMN())),0,-1))</f>
        <v>用水量*0</v>
      </c>
      <c r="BF460" s="2"/>
      <c r="BG460" s="5" t="str" cm="1">
        <f t="array" aca="1" ref="BG460" ca="1">IF(OFFSET(INDIRECT(ADDRESS(ROW(), COLUMN())),0,-1)="",VLOOKUP($G460,$A:$AAE,COLUMN(),FALSE),OFFSET(INDIRECT(ADDRESS(ROW(), COLUMN())),0,-1))</f>
        <v>-</v>
      </c>
      <c r="BH460" s="2"/>
      <c r="BI460" s="5" cm="1">
        <f t="array" aca="1" ref="BI460" ca="1">IF(OFFSET(INDIRECT(ADDRESS(ROW(), COLUMN())),0,-1)="",VLOOKUP($G460,$A:$AAE,COLUMN(),FALSE),OFFSET(INDIRECT(ADDRESS(ROW(), COLUMN())),0,-1))</f>
        <v>0</v>
      </c>
      <c r="BJ460" s="2"/>
      <c r="BK460" s="5" cm="1">
        <f t="array" aca="1" ref="BK460" ca="1">IF(OFFSET(INDIRECT(ADDRESS(ROW(), COLUMN())),0,-1)="",VLOOKUP($G460,$A:$AAE,COLUMN(),FALSE),OFFSET(INDIRECT(ADDRESS(ROW(), COLUMN())),0,-1))</f>
        <v>0</v>
      </c>
      <c r="BL460" s="2"/>
      <c r="BM460" s="5" t="str" cm="1">
        <f t="array" aca="1" ref="BM460" ca="1">IF(OFFSET(INDIRECT(ADDRESS(ROW(), COLUMN())),0,-1)="",VLOOKUP($G460,$A:$AAE,COLUMN(),FALSE),OFFSET(INDIRECT(ADDRESS(ROW(), COLUMN())),0,-1))</f>
        <v>-</v>
      </c>
      <c r="BN460" s="2"/>
      <c r="BO460" s="5" cm="1">
        <f t="array" aca="1" ref="BO460" ca="1">IF(OFFSET(INDIRECT(ADDRESS(ROW(), COLUMN())),0,-1)="",VLOOKUP($G460,$A:$AAE,COLUMN(),FALSE),OFFSET(INDIRECT(ADDRESS(ROW(), COLUMN())),0,-1))</f>
        <v>0</v>
      </c>
      <c r="BP460" s="2"/>
      <c r="BQ460" s="5" t="str" cm="1">
        <f t="array" aca="1" ref="BQ460" ca="1">IF(OFFSET(INDIRECT(ADDRESS(ROW(), COLUMN())),0,-1)="",VLOOKUP($G460,$A:$AAE,COLUMN(),FALSE),OFFSET(INDIRECT(ADDRESS(ROW(), COLUMN())),0,-1))</f>
        <v>-</v>
      </c>
      <c r="BR460" s="2"/>
      <c r="BS460" s="5" cm="1">
        <f t="array" aca="1" ref="BS460" ca="1">IF(OFFSET(INDIRECT(ADDRESS(ROW(), COLUMN())),0,-1)="",VLOOKUP($G460,$A:$AAE,COLUMN(),FALSE),OFFSET(INDIRECT(ADDRESS(ROW(), COLUMN())),0,-1))</f>
        <v>0</v>
      </c>
      <c r="BT460" s="2"/>
      <c r="BU460" s="5" t="str" cm="1">
        <f t="array" aca="1" ref="BU460" ca="1">IF(OFFSET(INDIRECT(ADDRESS(ROW(), COLUMN())),0,-1)="",VLOOKUP($G460,$A:$AAE,COLUMN(),FALSE),OFFSET(INDIRECT(ADDRESS(ROW(), COLUMN())),0,-1))</f>
        <v>-</v>
      </c>
      <c r="BV460" s="2"/>
      <c r="BW460" s="5" cm="1">
        <f t="array" aca="1" ref="BW460" ca="1">IF(OFFSET(INDIRECT(ADDRESS(ROW(), COLUMN())),0,-1)="",VLOOKUP($G460,$A:$AAE,COLUMN(),FALSE),OFFSET(INDIRECT(ADDRESS(ROW(), COLUMN())),0,-1))</f>
        <v>0</v>
      </c>
      <c r="BX460" s="2"/>
      <c r="BY460" s="5" cm="1">
        <f t="array" aca="1" ref="BY460" ca="1">IF(OFFSET(INDIRECT(ADDRESS(ROW(), COLUMN())),0,-1)="",VLOOKUP($G460,$A:$AAE,COLUMN(),FALSE),OFFSET(INDIRECT(ADDRESS(ROW(), COLUMN())),0,-1))</f>
        <v>0</v>
      </c>
      <c r="BZ460" s="88"/>
      <c r="CA460" s="5" t="str" cm="1">
        <f t="array" aca="1" ref="CA460" ca="1">IF(OFFSET(INDIRECT(ADDRESS(ROW(), COLUMN())),0,-1)="",VLOOKUP($G460,$A:$AAE,COLUMN(),FALSE),OFFSET(INDIRECT(ADDRESS(ROW(), COLUMN())),0,-1))</f>
        <v>-</v>
      </c>
      <c r="CB460" s="5"/>
      <c r="CC460" s="5" cm="1">
        <f t="array" aca="1" ref="CC460" ca="1">IF(OFFSET(INDIRECT(ADDRESS(ROW(), COLUMN())),0,-1)="",VLOOKUP($G460,$A:$AAE,COLUMN(),FALSE),OFFSET(INDIRECT(ADDRESS(ROW(), COLUMN())),0,-1))</f>
        <v>0</v>
      </c>
      <c r="CD460" s="5"/>
      <c r="CE460" s="5" t="str" cm="1">
        <f t="array" aca="1" ref="CE460" ca="1">IF(OFFSET(INDIRECT(ADDRESS(ROW(), COLUMN())),0,-1)="",VLOOKUP($G460,$A:$AAE,COLUMN(),FALSE),OFFSET(INDIRECT(ADDRESS(ROW(), COLUMN())),0,-1))</f>
        <v>-</v>
      </c>
      <c r="CF460" s="5"/>
      <c r="CG460" s="5" cm="1">
        <f t="array" aca="1" ref="CG460" ca="1">IF(OFFSET(INDIRECT(ADDRESS(ROW(), COLUMN())),0,-1)="",VLOOKUP($G460,$A:$AAE,COLUMN(),FALSE),OFFSET(INDIRECT(ADDRESS(ROW(), COLUMN())),0,-1))</f>
        <v>0</v>
      </c>
      <c r="CH460" s="5"/>
      <c r="CI460" s="42" t="str" cm="1">
        <f t="array" aca="1" ref="CI460" ca="1">IF(OFFSET(INDIRECT(ADDRESS(ROW(), COLUMN())),0,-1)="",VLOOKUP($G460,$A:$AAE,COLUMN(),FALSE),OFFSET(INDIRECT(ADDRESS(ROW(), COLUMN())),0,-1))</f>
        <v>农园地</v>
      </c>
      <c r="CJ460" s="75" t="s">
        <v>1962</v>
      </c>
      <c r="CK460" s="78" t="str">
        <f t="shared" si="357"/>
        <v>唯一标识:0102#水浇地#国空</v>
      </c>
      <c r="CL460" s="78" t="str">
        <f t="shared" si="358"/>
        <v>性质名称:水浇地</v>
      </c>
      <c r="CM460" s="78" t="str">
        <f t="shared" si="359"/>
        <v>地块性质过滤:</v>
      </c>
      <c r="CN460" s="78" t="str">
        <f t="shared" si="360"/>
        <v>地块性质:0102</v>
      </c>
      <c r="CO460" s="78" t="str">
        <f t="shared" si="361"/>
        <v>地类标准:国空</v>
      </c>
      <c r="CP460" s="78" t="str">
        <f t="shared" si="362"/>
        <v>地块性质别称:0102</v>
      </c>
      <c r="CQ460" s="78" t="str">
        <f t="shared" si="363"/>
        <v>属性继承:E21#耕地#城规</v>
      </c>
      <c r="CR460" s="78" t="str">
        <f t="shared" si="364"/>
        <v>父类:E21</v>
      </c>
      <c r="CS460" s="78" t="str">
        <f t="shared" si="365"/>
        <v>级别继承:01#耕地#国空</v>
      </c>
      <c r="CT460" s="78" t="str">
        <f t="shared" si="366"/>
        <v>级别层次:2</v>
      </c>
      <c r="CU460" s="78" t="str">
        <f t="shared" si="367"/>
        <v>级别:101</v>
      </c>
      <c r="CV460" s="78" t="str">
        <f t="shared" ca="1" si="368"/>
        <v>地块颜色:245,248,220</v>
      </c>
      <c r="CW460" s="78" t="str">
        <f t="shared" ca="1" si="369"/>
        <v>建筑面积公式:面积*容积率</v>
      </c>
      <c r="CX460" s="78" t="str">
        <f t="shared" ca="1" si="370"/>
        <v>住宅建筑面积公式:地块建筑面积*0</v>
      </c>
      <c r="CY460" s="78" t="str">
        <f t="shared" ca="1" si="371"/>
        <v>商服建筑面积公式:地块建筑面积*0</v>
      </c>
      <c r="CZ460" s="78" t="str">
        <f t="shared" ca="1" si="372"/>
        <v>商服中商业建筑面积公式:地块建筑面积*0</v>
      </c>
      <c r="DA460" s="78" t="str">
        <f t="shared" ca="1" si="373"/>
        <v>商服中办公建筑面积公式:地块建筑面积*0</v>
      </c>
      <c r="DB460" s="78" t="str">
        <f t="shared" ca="1" si="374"/>
        <v>公服建筑面积公式:地块建筑面积*0</v>
      </c>
      <c r="DC460" s="78" t="str">
        <f t="shared" ca="1" si="375"/>
        <v>工业建筑面积公式:地块建筑面积*0</v>
      </c>
      <c r="DD460" s="78" t="str">
        <f t="shared" ca="1" si="376"/>
        <v>市政建筑面积公式:地块建筑面积*0</v>
      </c>
      <c r="DE460" s="78" t="str">
        <f t="shared" ca="1" si="401"/>
        <v>绿地面积指定指标:面积*0</v>
      </c>
      <c r="DF460" s="78" t="str">
        <f t="shared" ca="1" si="402"/>
        <v>绿地面积指定公式:面积*0</v>
      </c>
      <c r="DG460" s="78" t="str">
        <f t="shared" ca="1" si="377"/>
        <v>户数指标:-</v>
      </c>
      <c r="DH460" s="78" t="str">
        <f t="shared" ca="1" si="378"/>
        <v>户数公式:0</v>
      </c>
      <c r="DI460" s="78" t="str">
        <f t="shared" ca="1" si="379"/>
        <v>人数指标:-</v>
      </c>
      <c r="DJ460" s="78" t="str">
        <f t="shared" ca="1" si="380"/>
        <v>人数公式:0</v>
      </c>
      <c r="DK460" s="78" t="str">
        <f t="shared" ca="1" si="381"/>
        <v>就业指标:-</v>
      </c>
      <c r="DL460" s="78" t="str">
        <f t="shared" ca="1" si="382"/>
        <v>就业公式:0</v>
      </c>
      <c r="DM460" s="78" t="str">
        <f t="shared" ca="1" si="383"/>
        <v>机动车指标:-</v>
      </c>
      <c r="DN460" s="78" t="str">
        <f t="shared" ca="1" si="384"/>
        <v>机动车公式:0</v>
      </c>
      <c r="DO460" s="78" t="str">
        <f t="shared" ca="1" si="385"/>
        <v>用水量指标:-</v>
      </c>
      <c r="DP460" s="78" t="str">
        <f t="shared" ca="1" si="386"/>
        <v>用水量公式:0</v>
      </c>
      <c r="DQ460" s="78" t="str">
        <f t="shared" ca="1" si="387"/>
        <v>污水折算系数:0</v>
      </c>
      <c r="DR460" s="78" t="str">
        <f t="shared" ca="1" si="388"/>
        <v>污水量公式:用水量*0</v>
      </c>
      <c r="DS460" s="78" t="str">
        <f t="shared" ca="1" si="389"/>
        <v>用电负荷指标:-</v>
      </c>
      <c r="DT460" s="78" t="str">
        <f t="shared" ca="1" si="390"/>
        <v>同时率:0</v>
      </c>
      <c r="DU460" s="78" t="str">
        <f t="shared" ca="1" si="391"/>
        <v>用电量公式:0</v>
      </c>
      <c r="DV460" s="78" t="str">
        <f t="shared" ca="1" si="392"/>
        <v>固话装机指标:-</v>
      </c>
      <c r="DW460" s="78" t="str">
        <f t="shared" ca="1" si="393"/>
        <v>固话量公式:0</v>
      </c>
      <c r="DX460" s="78" t="str">
        <f t="shared" ca="1" si="394"/>
        <v>有线电视指标:-</v>
      </c>
      <c r="DY460" s="78" t="str">
        <f t="shared" ca="1" si="395"/>
        <v>电视量公式:0</v>
      </c>
      <c r="DZ460" s="78" t="str">
        <f t="shared" ca="1" si="396"/>
        <v>高峰机动车生成量指标:-</v>
      </c>
      <c r="EA460" s="78" t="str">
        <f t="shared" ca="1" si="397"/>
        <v>高峰机动车吸引量公式:0</v>
      </c>
      <c r="EB460" s="78" t="str">
        <f t="shared" ca="1" si="398"/>
        <v>高峰机动车发生量公式:0</v>
      </c>
      <c r="EC460" s="78" t="str">
        <f t="shared" ca="1" si="403"/>
        <v>地下空间指标:-</v>
      </c>
      <c r="ED460" s="78" t="str">
        <f t="shared" ca="1" si="399"/>
        <v>地下空间公式:0</v>
      </c>
      <c r="EE460" s="78" t="str">
        <f t="shared" ca="1" si="404"/>
        <v>人防指标:-</v>
      </c>
      <c r="EF460" s="78" t="str">
        <f t="shared" ca="1" si="400"/>
        <v>人防公式:0</v>
      </c>
      <c r="EG460" s="78" t="str">
        <f t="shared" ca="1" si="407"/>
        <v>用地构成:农园地</v>
      </c>
      <c r="EH460" s="78" t="s">
        <v>1962</v>
      </c>
      <c r="EI460" s="79" t="str">
        <f t="shared" ca="1" si="405"/>
        <v>唯一标识:0102#水浇地#国空;性质名称:水浇地;地块性质过滤:;地块性质:0102;地类标准:国空;地块性质别称:0102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0" t="s">
        <v>1962</v>
      </c>
    </row>
    <row r="461" spans="1:140" ht="16.5" x14ac:dyDescent="0.2">
      <c r="A461" s="42" t="str">
        <f t="shared" si="406"/>
        <v>0103#旱地#国空</v>
      </c>
      <c r="B461" s="42" t="s">
        <v>170</v>
      </c>
      <c r="C461" s="42"/>
      <c r="D461" s="42" t="s">
        <v>1784</v>
      </c>
      <c r="E461" s="42" t="s">
        <v>1277</v>
      </c>
      <c r="F461" s="113" t="s">
        <v>1784</v>
      </c>
      <c r="G461" s="42" t="s">
        <v>41</v>
      </c>
      <c r="H461" s="42" t="s">
        <v>722</v>
      </c>
      <c r="I461" s="42" t="s">
        <v>1436</v>
      </c>
      <c r="J461" s="42">
        <f t="shared" si="409"/>
        <v>2</v>
      </c>
      <c r="K461" s="42" t="str">
        <f t="shared" si="408"/>
        <v>101</v>
      </c>
      <c r="L461" s="42"/>
      <c r="M461" s="64" t="str" cm="1">
        <f t="array" aca="1" ref="M461" ca="1">IF(OFFSET(INDIRECT(ADDRESS(ROW(), COLUMN())),0,-1)="",VLOOKUP($G461,$A:$AAE,COLUMN(),FALSE),OFFSET(INDIRECT(ADDRESS(ROW(), COLUMN())),0,-1))</f>
        <v>245,248,220</v>
      </c>
      <c r="N461" s="28"/>
      <c r="O461" s="64" t="str" cm="1">
        <f t="array" aca="1" ref="O461" ca="1">IF(OFFSET(INDIRECT(ADDRESS(ROW(), COLUMN())),0,-1)="",VLOOKUP($G461,$A:$AAE,COLUMN(),FALSE),OFFSET(INDIRECT(ADDRESS(ROW(), COLUMN())),0,-1))</f>
        <v>面积*容积率</v>
      </c>
      <c r="P461" s="28"/>
      <c r="Q461" s="28" t="str" cm="1">
        <f t="array" aca="1" ref="Q461" ca="1">IF(OFFSET(INDIRECT(ADDRESS(ROW(), COLUMN())),0,-1)="",VLOOKUP($G461,$A:$AAE,COLUMN(),FALSE),OFFSET(INDIRECT(ADDRESS(ROW(), COLUMN())),0,-1))</f>
        <v>地块建筑面积*0</v>
      </c>
      <c r="R461" s="28"/>
      <c r="S461" s="28" t="str" cm="1">
        <f t="array" aca="1" ref="S461" ca="1">IF(OFFSET(INDIRECT(ADDRESS(ROW(), COLUMN())),0,-1)="",VLOOKUP($G461,$A:$AAE,COLUMN(),FALSE),OFFSET(INDIRECT(ADDRESS(ROW(), COLUMN())),0,-1))</f>
        <v>地块建筑面积*0</v>
      </c>
      <c r="T461" s="28"/>
      <c r="U461" s="28" t="str" cm="1">
        <f t="array" aca="1" ref="U461" ca="1">IF(OFFSET(INDIRECT(ADDRESS(ROW(), COLUMN())),0,-1)="",VLOOKUP($G461,$A:$AAE,COLUMN(),FALSE),OFFSET(INDIRECT(ADDRESS(ROW(), COLUMN())),0,-1))</f>
        <v>地块建筑面积*0</v>
      </c>
      <c r="V461" s="28"/>
      <c r="W461" s="64" t="str" cm="1">
        <f t="array" aca="1" ref="W461" ca="1">IF(OFFSET(INDIRECT(ADDRESS(ROW(), COLUMN())),0,-1)="",VLOOKUP($G461,$A:$AAE,COLUMN(),FALSE),OFFSET(INDIRECT(ADDRESS(ROW(), COLUMN())),0,-1))</f>
        <v>地块建筑面积*0</v>
      </c>
      <c r="X461" s="28"/>
      <c r="Y461" s="28" t="str" cm="1">
        <f t="array" aca="1" ref="Y461" ca="1">IF(OFFSET(INDIRECT(ADDRESS(ROW(), COLUMN())),0,-1)="",VLOOKUP($G461,$A:$AAE,COLUMN(),FALSE),OFFSET(INDIRECT(ADDRESS(ROW(), COLUMN())),0,-1))</f>
        <v>地块建筑面积*0</v>
      </c>
      <c r="Z461" s="5"/>
      <c r="AA461" s="5" t="str" cm="1">
        <f t="array" aca="1" ref="AA461" ca="1">IF(OFFSET(INDIRECT(ADDRESS(ROW(), COLUMN())),0,-1)="",VLOOKUP($G461,$A:$AAE,COLUMN(),FALSE),OFFSET(INDIRECT(ADDRESS(ROW(), COLUMN())),0,-1))</f>
        <v>地块建筑面积*0</v>
      </c>
      <c r="AB461" s="5"/>
      <c r="AC461" s="5" t="str" cm="1">
        <f t="array" aca="1" ref="AC461" ca="1">IF(OFFSET(INDIRECT(ADDRESS(ROW(), COLUMN())),0,-1)="",VLOOKUP($G461,$A:$AAE,COLUMN(),FALSE),OFFSET(INDIRECT(ADDRESS(ROW(), COLUMN())),0,-1))</f>
        <v>地块建筑面积*0</v>
      </c>
      <c r="AD461" s="5"/>
      <c r="AE461" s="5" t="str" cm="1">
        <f t="array" aca="1" ref="AE461" ca="1">IF(OFFSET(INDIRECT(ADDRESS(ROW(), COLUMN())),0,-1)="",VLOOKUP($G461,$A:$AAE,COLUMN(),FALSE),OFFSET(INDIRECT(ADDRESS(ROW(), COLUMN())),0,-1))</f>
        <v>面积*0</v>
      </c>
      <c r="AF461" s="5"/>
      <c r="AG461" s="5" t="str" cm="1">
        <f t="array" aca="1" ref="AG461" ca="1">IF(OFFSET(INDIRECT(ADDRESS(ROW(), COLUMN())),0,-1)="",VLOOKUP($G461,$A:$AAE,COLUMN(),FALSE),OFFSET(INDIRECT(ADDRESS(ROW(), COLUMN())),0,-1))</f>
        <v>面积*0</v>
      </c>
      <c r="AH461" s="5"/>
      <c r="AI461" s="5" t="str" cm="1">
        <f t="array" aca="1" ref="AI461" ca="1">IF(OFFSET(INDIRECT(ADDRESS(ROW(), COLUMN())),0,-1)="",VLOOKUP($G461,$A:$AAE,COLUMN(),FALSE),OFFSET(INDIRECT(ADDRESS(ROW(), COLUMN())),0,-1))</f>
        <v>-</v>
      </c>
      <c r="AJ461" s="5"/>
      <c r="AK461" s="5" cm="1">
        <f t="array" aca="1" ref="AK461" ca="1">IF(OFFSET(INDIRECT(ADDRESS(ROW(), COLUMN())),0,-1)="",VLOOKUP($G461,$A:$AAE,COLUMN(),FALSE),OFFSET(INDIRECT(ADDRESS(ROW(), COLUMN())),0,-1))</f>
        <v>0</v>
      </c>
      <c r="AL461" s="5"/>
      <c r="AM461" s="5" t="str" cm="1">
        <f t="array" aca="1" ref="AM461" ca="1">IF(OFFSET(INDIRECT(ADDRESS(ROW(), COLUMN())),0,-1)="",VLOOKUP($G461,$A:$AAE,COLUMN(),FALSE),OFFSET(INDIRECT(ADDRESS(ROW(), COLUMN())),0,-1))</f>
        <v>-</v>
      </c>
      <c r="AN461" s="5"/>
      <c r="AO461" s="5" cm="1">
        <f t="array" aca="1" ref="AO461" ca="1">IF(OFFSET(INDIRECT(ADDRESS(ROW(), COLUMN())),0,-1)="",VLOOKUP($G461,$A:$AAE,COLUMN(),FALSE),OFFSET(INDIRECT(ADDRESS(ROW(), COLUMN())),0,-1))</f>
        <v>0</v>
      </c>
      <c r="AP461" s="5"/>
      <c r="AQ461" s="5" t="str" cm="1">
        <f t="array" aca="1" ref="AQ461" ca="1">IF(OFFSET(INDIRECT(ADDRESS(ROW(), COLUMN())),0,-1)="",VLOOKUP($G461,$A:$AAE,COLUMN(),FALSE),OFFSET(INDIRECT(ADDRESS(ROW(), COLUMN())),0,-1))</f>
        <v>-</v>
      </c>
      <c r="AR461" s="5"/>
      <c r="AS461" s="5" cm="1">
        <f t="array" aca="1" ref="AS461" ca="1">IF(OFFSET(INDIRECT(ADDRESS(ROW(), COLUMN())),0,-1)="",VLOOKUP($G461,$A:$AAE,COLUMN(),FALSE),OFFSET(INDIRECT(ADDRESS(ROW(), COLUMN())),0,-1))</f>
        <v>0</v>
      </c>
      <c r="AT461" s="5"/>
      <c r="AU461" s="5" t="str" cm="1">
        <f t="array" aca="1" ref="AU461" ca="1">IF(OFFSET(INDIRECT(ADDRESS(ROW(), COLUMN())),0,-1)="",VLOOKUP($G461,$A:$AAE,COLUMN(),FALSE),OFFSET(INDIRECT(ADDRESS(ROW(), COLUMN())),0,-1))</f>
        <v>-</v>
      </c>
      <c r="AV461" s="5"/>
      <c r="AW461" s="5" cm="1">
        <f t="array" aca="1" ref="AW461" ca="1">IF(OFFSET(INDIRECT(ADDRESS(ROW(), COLUMN())),0,-1)="",VLOOKUP($G461,$A:$AAE,COLUMN(),FALSE),OFFSET(INDIRECT(ADDRESS(ROW(), COLUMN())),0,-1))</f>
        <v>0</v>
      </c>
      <c r="AX461" s="2"/>
      <c r="AY461" s="5" t="str" cm="1">
        <f t="array" aca="1" ref="AY461" ca="1">IF(OFFSET(INDIRECT(ADDRESS(ROW(), COLUMN())),0,-1)="",VLOOKUP($G461,$A:$AAE,COLUMN(),FALSE),OFFSET(INDIRECT(ADDRESS(ROW(), COLUMN())),0,-1))</f>
        <v>-</v>
      </c>
      <c r="AZ461" s="2"/>
      <c r="BA461" s="5" cm="1">
        <f t="array" aca="1" ref="BA461" ca="1">IF(OFFSET(INDIRECT(ADDRESS(ROW(), COLUMN())),0,-1)="",VLOOKUP($G461,$A:$AAE,COLUMN(),FALSE),OFFSET(INDIRECT(ADDRESS(ROW(), COLUMN())),0,-1))</f>
        <v>0</v>
      </c>
      <c r="BB461" s="2"/>
      <c r="BC461" s="5" cm="1">
        <f t="array" aca="1" ref="BC461" ca="1">IF(OFFSET(INDIRECT(ADDRESS(ROW(), COLUMN())),0,-1)="",VLOOKUP($G461,$A:$AAE,COLUMN(),FALSE),OFFSET(INDIRECT(ADDRESS(ROW(), COLUMN())),0,-1))</f>
        <v>0</v>
      </c>
      <c r="BD461" s="2"/>
      <c r="BE461" s="5" t="str" cm="1">
        <f t="array" aca="1" ref="BE461" ca="1">IF(OFFSET(INDIRECT(ADDRESS(ROW(), COLUMN())),0,-1)="",VLOOKUP($G461,$A:$AAE,COLUMN(),FALSE),OFFSET(INDIRECT(ADDRESS(ROW(), COLUMN())),0,-1))</f>
        <v>用水量*0</v>
      </c>
      <c r="BF461" s="2"/>
      <c r="BG461" s="5" t="str" cm="1">
        <f t="array" aca="1" ref="BG461" ca="1">IF(OFFSET(INDIRECT(ADDRESS(ROW(), COLUMN())),0,-1)="",VLOOKUP($G461,$A:$AAE,COLUMN(),FALSE),OFFSET(INDIRECT(ADDRESS(ROW(), COLUMN())),0,-1))</f>
        <v>-</v>
      </c>
      <c r="BH461" s="2"/>
      <c r="BI461" s="5" cm="1">
        <f t="array" aca="1" ref="BI461" ca="1">IF(OFFSET(INDIRECT(ADDRESS(ROW(), COLUMN())),0,-1)="",VLOOKUP($G461,$A:$AAE,COLUMN(),FALSE),OFFSET(INDIRECT(ADDRESS(ROW(), COLUMN())),0,-1))</f>
        <v>0</v>
      </c>
      <c r="BJ461" s="2"/>
      <c r="BK461" s="5" cm="1">
        <f t="array" aca="1" ref="BK461" ca="1">IF(OFFSET(INDIRECT(ADDRESS(ROW(), COLUMN())),0,-1)="",VLOOKUP($G461,$A:$AAE,COLUMN(),FALSE),OFFSET(INDIRECT(ADDRESS(ROW(), COLUMN())),0,-1))</f>
        <v>0</v>
      </c>
      <c r="BL461" s="2"/>
      <c r="BM461" s="5" t="str" cm="1">
        <f t="array" aca="1" ref="BM461" ca="1">IF(OFFSET(INDIRECT(ADDRESS(ROW(), COLUMN())),0,-1)="",VLOOKUP($G461,$A:$AAE,COLUMN(),FALSE),OFFSET(INDIRECT(ADDRESS(ROW(), COLUMN())),0,-1))</f>
        <v>-</v>
      </c>
      <c r="BN461" s="2"/>
      <c r="BO461" s="5" cm="1">
        <f t="array" aca="1" ref="BO461" ca="1">IF(OFFSET(INDIRECT(ADDRESS(ROW(), COLUMN())),0,-1)="",VLOOKUP($G461,$A:$AAE,COLUMN(),FALSE),OFFSET(INDIRECT(ADDRESS(ROW(), COLUMN())),0,-1))</f>
        <v>0</v>
      </c>
      <c r="BP461" s="2"/>
      <c r="BQ461" s="5" t="str" cm="1">
        <f t="array" aca="1" ref="BQ461" ca="1">IF(OFFSET(INDIRECT(ADDRESS(ROW(), COLUMN())),0,-1)="",VLOOKUP($G461,$A:$AAE,COLUMN(),FALSE),OFFSET(INDIRECT(ADDRESS(ROW(), COLUMN())),0,-1))</f>
        <v>-</v>
      </c>
      <c r="BR461" s="2"/>
      <c r="BS461" s="5" cm="1">
        <f t="array" aca="1" ref="BS461" ca="1">IF(OFFSET(INDIRECT(ADDRESS(ROW(), COLUMN())),0,-1)="",VLOOKUP($G461,$A:$AAE,COLUMN(),FALSE),OFFSET(INDIRECT(ADDRESS(ROW(), COLUMN())),0,-1))</f>
        <v>0</v>
      </c>
      <c r="BT461" s="2"/>
      <c r="BU461" s="5" t="str" cm="1">
        <f t="array" aca="1" ref="BU461" ca="1">IF(OFFSET(INDIRECT(ADDRESS(ROW(), COLUMN())),0,-1)="",VLOOKUP($G461,$A:$AAE,COLUMN(),FALSE),OFFSET(INDIRECT(ADDRESS(ROW(), COLUMN())),0,-1))</f>
        <v>-</v>
      </c>
      <c r="BV461" s="2"/>
      <c r="BW461" s="5" cm="1">
        <f t="array" aca="1" ref="BW461" ca="1">IF(OFFSET(INDIRECT(ADDRESS(ROW(), COLUMN())),0,-1)="",VLOOKUP($G461,$A:$AAE,COLUMN(),FALSE),OFFSET(INDIRECT(ADDRESS(ROW(), COLUMN())),0,-1))</f>
        <v>0</v>
      </c>
      <c r="BX461" s="2"/>
      <c r="BY461" s="5" cm="1">
        <f t="array" aca="1" ref="BY461" ca="1">IF(OFFSET(INDIRECT(ADDRESS(ROW(), COLUMN())),0,-1)="",VLOOKUP($G461,$A:$AAE,COLUMN(),FALSE),OFFSET(INDIRECT(ADDRESS(ROW(), COLUMN())),0,-1))</f>
        <v>0</v>
      </c>
      <c r="BZ461" s="88"/>
      <c r="CA461" s="5" t="str" cm="1">
        <f t="array" aca="1" ref="CA461" ca="1">IF(OFFSET(INDIRECT(ADDRESS(ROW(), COLUMN())),0,-1)="",VLOOKUP($G461,$A:$AAE,COLUMN(),FALSE),OFFSET(INDIRECT(ADDRESS(ROW(), COLUMN())),0,-1))</f>
        <v>-</v>
      </c>
      <c r="CB461" s="5"/>
      <c r="CC461" s="5" cm="1">
        <f t="array" aca="1" ref="CC461" ca="1">IF(OFFSET(INDIRECT(ADDRESS(ROW(), COLUMN())),0,-1)="",VLOOKUP($G461,$A:$AAE,COLUMN(),FALSE),OFFSET(INDIRECT(ADDRESS(ROW(), COLUMN())),0,-1))</f>
        <v>0</v>
      </c>
      <c r="CD461" s="5"/>
      <c r="CE461" s="5" t="str" cm="1">
        <f t="array" aca="1" ref="CE461" ca="1">IF(OFFSET(INDIRECT(ADDRESS(ROW(), COLUMN())),0,-1)="",VLOOKUP($G461,$A:$AAE,COLUMN(),FALSE),OFFSET(INDIRECT(ADDRESS(ROW(), COLUMN())),0,-1))</f>
        <v>-</v>
      </c>
      <c r="CF461" s="5"/>
      <c r="CG461" s="5" cm="1">
        <f t="array" aca="1" ref="CG461" ca="1">IF(OFFSET(INDIRECT(ADDRESS(ROW(), COLUMN())),0,-1)="",VLOOKUP($G461,$A:$AAE,COLUMN(),FALSE),OFFSET(INDIRECT(ADDRESS(ROW(), COLUMN())),0,-1))</f>
        <v>0</v>
      </c>
      <c r="CH461" s="5"/>
      <c r="CI461" s="42" t="str" cm="1">
        <f t="array" aca="1" ref="CI461" ca="1">IF(OFFSET(INDIRECT(ADDRESS(ROW(), COLUMN())),0,-1)="",VLOOKUP($G461,$A:$AAE,COLUMN(),FALSE),OFFSET(INDIRECT(ADDRESS(ROW(), COLUMN())),0,-1))</f>
        <v>农园地</v>
      </c>
      <c r="CJ461" s="75" t="s">
        <v>1962</v>
      </c>
      <c r="CK461" s="78" t="str">
        <f t="shared" si="357"/>
        <v>唯一标识:0103#旱地#国空</v>
      </c>
      <c r="CL461" s="78" t="str">
        <f t="shared" si="358"/>
        <v>性质名称:旱地</v>
      </c>
      <c r="CM461" s="78" t="str">
        <f t="shared" si="359"/>
        <v>地块性质过滤:</v>
      </c>
      <c r="CN461" s="78" t="str">
        <f t="shared" si="360"/>
        <v>地块性质:0103</v>
      </c>
      <c r="CO461" s="78" t="str">
        <f t="shared" si="361"/>
        <v>地类标准:国空</v>
      </c>
      <c r="CP461" s="78" t="str">
        <f t="shared" si="362"/>
        <v>地块性质别称:0103</v>
      </c>
      <c r="CQ461" s="78" t="str">
        <f t="shared" si="363"/>
        <v>属性继承:E21#耕地#城规</v>
      </c>
      <c r="CR461" s="78" t="str">
        <f t="shared" si="364"/>
        <v>父类:E21</v>
      </c>
      <c r="CS461" s="78" t="str">
        <f t="shared" si="365"/>
        <v>级别继承:01#耕地#国空</v>
      </c>
      <c r="CT461" s="78" t="str">
        <f t="shared" si="366"/>
        <v>级别层次:2</v>
      </c>
      <c r="CU461" s="78" t="str">
        <f t="shared" si="367"/>
        <v>级别:101</v>
      </c>
      <c r="CV461" s="78" t="str">
        <f t="shared" ca="1" si="368"/>
        <v>地块颜色:245,248,220</v>
      </c>
      <c r="CW461" s="78" t="str">
        <f t="shared" ca="1" si="369"/>
        <v>建筑面积公式:面积*容积率</v>
      </c>
      <c r="CX461" s="78" t="str">
        <f t="shared" ca="1" si="370"/>
        <v>住宅建筑面积公式:地块建筑面积*0</v>
      </c>
      <c r="CY461" s="78" t="str">
        <f t="shared" ca="1" si="371"/>
        <v>商服建筑面积公式:地块建筑面积*0</v>
      </c>
      <c r="CZ461" s="78" t="str">
        <f t="shared" ca="1" si="372"/>
        <v>商服中商业建筑面积公式:地块建筑面积*0</v>
      </c>
      <c r="DA461" s="78" t="str">
        <f t="shared" ca="1" si="373"/>
        <v>商服中办公建筑面积公式:地块建筑面积*0</v>
      </c>
      <c r="DB461" s="78" t="str">
        <f t="shared" ca="1" si="374"/>
        <v>公服建筑面积公式:地块建筑面积*0</v>
      </c>
      <c r="DC461" s="78" t="str">
        <f t="shared" ca="1" si="375"/>
        <v>工业建筑面积公式:地块建筑面积*0</v>
      </c>
      <c r="DD461" s="78" t="str">
        <f t="shared" ca="1" si="376"/>
        <v>市政建筑面积公式:地块建筑面积*0</v>
      </c>
      <c r="DE461" s="78" t="str">
        <f t="shared" ca="1" si="401"/>
        <v>绿地面积指定指标:面积*0</v>
      </c>
      <c r="DF461" s="78" t="str">
        <f t="shared" ca="1" si="402"/>
        <v>绿地面积指定公式:面积*0</v>
      </c>
      <c r="DG461" s="78" t="str">
        <f t="shared" ca="1" si="377"/>
        <v>户数指标:-</v>
      </c>
      <c r="DH461" s="78" t="str">
        <f t="shared" ca="1" si="378"/>
        <v>户数公式:0</v>
      </c>
      <c r="DI461" s="78" t="str">
        <f t="shared" ca="1" si="379"/>
        <v>人数指标:-</v>
      </c>
      <c r="DJ461" s="78" t="str">
        <f t="shared" ca="1" si="380"/>
        <v>人数公式:0</v>
      </c>
      <c r="DK461" s="78" t="str">
        <f t="shared" ca="1" si="381"/>
        <v>就业指标:-</v>
      </c>
      <c r="DL461" s="78" t="str">
        <f t="shared" ca="1" si="382"/>
        <v>就业公式:0</v>
      </c>
      <c r="DM461" s="78" t="str">
        <f t="shared" ca="1" si="383"/>
        <v>机动车指标:-</v>
      </c>
      <c r="DN461" s="78" t="str">
        <f t="shared" ca="1" si="384"/>
        <v>机动车公式:0</v>
      </c>
      <c r="DO461" s="78" t="str">
        <f t="shared" ca="1" si="385"/>
        <v>用水量指标:-</v>
      </c>
      <c r="DP461" s="78" t="str">
        <f t="shared" ca="1" si="386"/>
        <v>用水量公式:0</v>
      </c>
      <c r="DQ461" s="78" t="str">
        <f t="shared" ca="1" si="387"/>
        <v>污水折算系数:0</v>
      </c>
      <c r="DR461" s="78" t="str">
        <f t="shared" ca="1" si="388"/>
        <v>污水量公式:用水量*0</v>
      </c>
      <c r="DS461" s="78" t="str">
        <f t="shared" ca="1" si="389"/>
        <v>用电负荷指标:-</v>
      </c>
      <c r="DT461" s="78" t="str">
        <f t="shared" ca="1" si="390"/>
        <v>同时率:0</v>
      </c>
      <c r="DU461" s="78" t="str">
        <f t="shared" ca="1" si="391"/>
        <v>用电量公式:0</v>
      </c>
      <c r="DV461" s="78" t="str">
        <f t="shared" ca="1" si="392"/>
        <v>固话装机指标:-</v>
      </c>
      <c r="DW461" s="78" t="str">
        <f t="shared" ca="1" si="393"/>
        <v>固话量公式:0</v>
      </c>
      <c r="DX461" s="78" t="str">
        <f t="shared" ca="1" si="394"/>
        <v>有线电视指标:-</v>
      </c>
      <c r="DY461" s="78" t="str">
        <f t="shared" ca="1" si="395"/>
        <v>电视量公式:0</v>
      </c>
      <c r="DZ461" s="78" t="str">
        <f t="shared" ca="1" si="396"/>
        <v>高峰机动车生成量指标:-</v>
      </c>
      <c r="EA461" s="78" t="str">
        <f t="shared" ca="1" si="397"/>
        <v>高峰机动车吸引量公式:0</v>
      </c>
      <c r="EB461" s="78" t="str">
        <f t="shared" ca="1" si="398"/>
        <v>高峰机动车发生量公式:0</v>
      </c>
      <c r="EC461" s="78" t="str">
        <f t="shared" ca="1" si="403"/>
        <v>地下空间指标:-</v>
      </c>
      <c r="ED461" s="78" t="str">
        <f t="shared" ca="1" si="399"/>
        <v>地下空间公式:0</v>
      </c>
      <c r="EE461" s="78" t="str">
        <f t="shared" ca="1" si="404"/>
        <v>人防指标:-</v>
      </c>
      <c r="EF461" s="78" t="str">
        <f t="shared" ca="1" si="400"/>
        <v>人防公式:0</v>
      </c>
      <c r="EG461" s="78" t="str">
        <f t="shared" ca="1" si="407"/>
        <v>用地构成:农园地</v>
      </c>
      <c r="EH461" s="78" t="s">
        <v>1962</v>
      </c>
      <c r="EI461" s="79" t="str">
        <f t="shared" ca="1" si="405"/>
        <v>唯一标识:0103#旱地#国空;性质名称:旱地;地块性质过滤:;地块性质:0103;地类标准:国空;地块性质别称:0103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1" t="s">
        <v>1962</v>
      </c>
    </row>
    <row r="462" spans="1:140" ht="16.5" x14ac:dyDescent="0.2">
      <c r="A462" s="64" t="str">
        <f t="shared" si="406"/>
        <v>02#园地#国空</v>
      </c>
      <c r="B462" s="42" t="s">
        <v>172</v>
      </c>
      <c r="C462" s="64"/>
      <c r="D462" s="42" t="s">
        <v>1785</v>
      </c>
      <c r="E462" s="42" t="s">
        <v>1277</v>
      </c>
      <c r="F462" s="113" t="s">
        <v>1785</v>
      </c>
      <c r="G462" s="42" t="s">
        <v>42</v>
      </c>
      <c r="H462" s="42" t="s">
        <v>721</v>
      </c>
      <c r="I462" s="42" t="s">
        <v>1435</v>
      </c>
      <c r="J462" s="42">
        <f t="shared" si="409"/>
        <v>1</v>
      </c>
      <c r="K462" s="42" t="str">
        <f t="shared" si="408"/>
        <v>0</v>
      </c>
      <c r="L462" s="42"/>
      <c r="M462" s="42" t="str" cm="1">
        <f t="array" aca="1" ref="M462" ca="1">IF(OFFSET(INDIRECT(ADDRESS(ROW(), COLUMN())),0,-1)="",VLOOKUP($G462,$A:$AAE,COLUMN(),FALSE),OFFSET(INDIRECT(ADDRESS(ROW(), COLUMN())),0,-1))</f>
        <v>191,233,170</v>
      </c>
      <c r="N462" s="5"/>
      <c r="O462" s="42" t="str" cm="1">
        <f t="array" aca="1" ref="O462" ca="1">IF(OFFSET(INDIRECT(ADDRESS(ROW(), COLUMN())),0,-1)="",VLOOKUP($G462,$A:$AAE,COLUMN(),FALSE),OFFSET(INDIRECT(ADDRESS(ROW(), COLUMN())),0,-1))</f>
        <v>面积*容积率</v>
      </c>
      <c r="P462" s="5"/>
      <c r="Q462" s="5" t="str" cm="1">
        <f t="array" aca="1" ref="Q462" ca="1">IF(OFFSET(INDIRECT(ADDRESS(ROW(), COLUMN())),0,-1)="",VLOOKUP($G462,$A:$AAE,COLUMN(),FALSE),OFFSET(INDIRECT(ADDRESS(ROW(), COLUMN())),0,-1))</f>
        <v>地块建筑面积*0</v>
      </c>
      <c r="R462" s="5"/>
      <c r="S462" s="5" t="str" cm="1">
        <f t="array" aca="1" ref="S462" ca="1">IF(OFFSET(INDIRECT(ADDRESS(ROW(), COLUMN())),0,-1)="",VLOOKUP($G462,$A:$AAE,COLUMN(),FALSE),OFFSET(INDIRECT(ADDRESS(ROW(), COLUMN())),0,-1))</f>
        <v>地块建筑面积*0</v>
      </c>
      <c r="T462" s="5"/>
      <c r="U462" s="5" t="str" cm="1">
        <f t="array" aca="1" ref="U462" ca="1">IF(OFFSET(INDIRECT(ADDRESS(ROW(), COLUMN())),0,-1)="",VLOOKUP($G462,$A:$AAE,COLUMN(),FALSE),OFFSET(INDIRECT(ADDRESS(ROW(), COLUMN())),0,-1))</f>
        <v>地块建筑面积*0</v>
      </c>
      <c r="V462" s="5"/>
      <c r="W462" s="42" t="str" cm="1">
        <f t="array" aca="1" ref="W462" ca="1">IF(OFFSET(INDIRECT(ADDRESS(ROW(), COLUMN())),0,-1)="",VLOOKUP($G462,$A:$AAE,COLUMN(),FALSE),OFFSET(INDIRECT(ADDRESS(ROW(), COLUMN())),0,-1))</f>
        <v>地块建筑面积*0</v>
      </c>
      <c r="X462" s="5"/>
      <c r="Y462" s="5" t="str" cm="1">
        <f t="array" aca="1" ref="Y462" ca="1">IF(OFFSET(INDIRECT(ADDRESS(ROW(), COLUMN())),0,-1)="",VLOOKUP($G462,$A:$AAE,COLUMN(),FALSE),OFFSET(INDIRECT(ADDRESS(ROW(), COLUMN())),0,-1))</f>
        <v>地块建筑面积*0</v>
      </c>
      <c r="Z462" s="5"/>
      <c r="AA462" s="5" t="str" cm="1">
        <f t="array" aca="1" ref="AA462" ca="1">IF(OFFSET(INDIRECT(ADDRESS(ROW(), COLUMN())),0,-1)="",VLOOKUP($G462,$A:$AAE,COLUMN(),FALSE),OFFSET(INDIRECT(ADDRESS(ROW(), COLUMN())),0,-1))</f>
        <v>地块建筑面积*0</v>
      </c>
      <c r="AB462" s="5"/>
      <c r="AC462" s="5" t="str" cm="1">
        <f t="array" aca="1" ref="AC462" ca="1">IF(OFFSET(INDIRECT(ADDRESS(ROW(), COLUMN())),0,-1)="",VLOOKUP($G462,$A:$AAE,COLUMN(),FALSE),OFFSET(INDIRECT(ADDRESS(ROW(), COLUMN())),0,-1))</f>
        <v>地块建筑面积*0</v>
      </c>
      <c r="AD462" s="5"/>
      <c r="AE462" s="5" t="str" cm="1">
        <f t="array" aca="1" ref="AE462" ca="1">IF(OFFSET(INDIRECT(ADDRESS(ROW(), COLUMN())),0,-1)="",VLOOKUP($G462,$A:$AAE,COLUMN(),FALSE),OFFSET(INDIRECT(ADDRESS(ROW(), COLUMN())),0,-1))</f>
        <v>面积*0</v>
      </c>
      <c r="AF462" s="5"/>
      <c r="AG462" s="5" t="str" cm="1">
        <f t="array" aca="1" ref="AG462" ca="1">IF(OFFSET(INDIRECT(ADDRESS(ROW(), COLUMN())),0,-1)="",VLOOKUP($G462,$A:$AAE,COLUMN(),FALSE),OFFSET(INDIRECT(ADDRESS(ROW(), COLUMN())),0,-1))</f>
        <v>面积*0</v>
      </c>
      <c r="AH462" s="5"/>
      <c r="AI462" s="5" t="str" cm="1">
        <f t="array" aca="1" ref="AI462" ca="1">IF(OFFSET(INDIRECT(ADDRESS(ROW(), COLUMN())),0,-1)="",VLOOKUP($G462,$A:$AAE,COLUMN(),FALSE),OFFSET(INDIRECT(ADDRESS(ROW(), COLUMN())),0,-1))</f>
        <v>-</v>
      </c>
      <c r="AJ462" s="5"/>
      <c r="AK462" s="5" cm="1">
        <f t="array" aca="1" ref="AK462" ca="1">IF(OFFSET(INDIRECT(ADDRESS(ROW(), COLUMN())),0,-1)="",VLOOKUP($G462,$A:$AAE,COLUMN(),FALSE),OFFSET(INDIRECT(ADDRESS(ROW(), COLUMN())),0,-1))</f>
        <v>0</v>
      </c>
      <c r="AL462" s="5"/>
      <c r="AM462" s="5" t="str" cm="1">
        <f t="array" aca="1" ref="AM462" ca="1">IF(OFFSET(INDIRECT(ADDRESS(ROW(), COLUMN())),0,-1)="",VLOOKUP($G462,$A:$AAE,COLUMN(),FALSE),OFFSET(INDIRECT(ADDRESS(ROW(), COLUMN())),0,-1))</f>
        <v>-</v>
      </c>
      <c r="AN462" s="5"/>
      <c r="AO462" s="5" cm="1">
        <f t="array" aca="1" ref="AO462" ca="1">IF(OFFSET(INDIRECT(ADDRESS(ROW(), COLUMN())),0,-1)="",VLOOKUP($G462,$A:$AAE,COLUMN(),FALSE),OFFSET(INDIRECT(ADDRESS(ROW(), COLUMN())),0,-1))</f>
        <v>0</v>
      </c>
      <c r="AP462" s="5"/>
      <c r="AQ462" s="5" t="str" cm="1">
        <f t="array" aca="1" ref="AQ462" ca="1">IF(OFFSET(INDIRECT(ADDRESS(ROW(), COLUMN())),0,-1)="",VLOOKUP($G462,$A:$AAE,COLUMN(),FALSE),OFFSET(INDIRECT(ADDRESS(ROW(), COLUMN())),0,-1))</f>
        <v>-</v>
      </c>
      <c r="AR462" s="5"/>
      <c r="AS462" s="5" cm="1">
        <f t="array" aca="1" ref="AS462" ca="1">IF(OFFSET(INDIRECT(ADDRESS(ROW(), COLUMN())),0,-1)="",VLOOKUP($G462,$A:$AAE,COLUMN(),FALSE),OFFSET(INDIRECT(ADDRESS(ROW(), COLUMN())),0,-1))</f>
        <v>0</v>
      </c>
      <c r="AT462" s="5"/>
      <c r="AU462" s="5" t="str" cm="1">
        <f t="array" aca="1" ref="AU462" ca="1">IF(OFFSET(INDIRECT(ADDRESS(ROW(), COLUMN())),0,-1)="",VLOOKUP($G462,$A:$AAE,COLUMN(),FALSE),OFFSET(INDIRECT(ADDRESS(ROW(), COLUMN())),0,-1))</f>
        <v>-</v>
      </c>
      <c r="AV462" s="5"/>
      <c r="AW462" s="5" cm="1">
        <f t="array" aca="1" ref="AW462" ca="1">IF(OFFSET(INDIRECT(ADDRESS(ROW(), COLUMN())),0,-1)="",VLOOKUP($G462,$A:$AAE,COLUMN(),FALSE),OFFSET(INDIRECT(ADDRESS(ROW(), COLUMN())),0,-1))</f>
        <v>0</v>
      </c>
      <c r="AX462" s="2"/>
      <c r="AY462" s="5" t="str" cm="1">
        <f t="array" aca="1" ref="AY462" ca="1">IF(OFFSET(INDIRECT(ADDRESS(ROW(), COLUMN())),0,-1)="",VLOOKUP($G462,$A:$AAE,COLUMN(),FALSE),OFFSET(INDIRECT(ADDRESS(ROW(), COLUMN())),0,-1))</f>
        <v>-</v>
      </c>
      <c r="AZ462" s="2"/>
      <c r="BA462" s="5" cm="1">
        <f t="array" aca="1" ref="BA462" ca="1">IF(OFFSET(INDIRECT(ADDRESS(ROW(), COLUMN())),0,-1)="",VLOOKUP($G462,$A:$AAE,COLUMN(),FALSE),OFFSET(INDIRECT(ADDRESS(ROW(), COLUMN())),0,-1))</f>
        <v>0</v>
      </c>
      <c r="BB462" s="2"/>
      <c r="BC462" s="5" cm="1">
        <f t="array" aca="1" ref="BC462" ca="1">IF(OFFSET(INDIRECT(ADDRESS(ROW(), COLUMN())),0,-1)="",VLOOKUP($G462,$A:$AAE,COLUMN(),FALSE),OFFSET(INDIRECT(ADDRESS(ROW(), COLUMN())),0,-1))</f>
        <v>0</v>
      </c>
      <c r="BD462" s="2"/>
      <c r="BE462" s="5" t="str" cm="1">
        <f t="array" aca="1" ref="BE462" ca="1">IF(OFFSET(INDIRECT(ADDRESS(ROW(), COLUMN())),0,-1)="",VLOOKUP($G462,$A:$AAE,COLUMN(),FALSE),OFFSET(INDIRECT(ADDRESS(ROW(), COLUMN())),0,-1))</f>
        <v>用水量*0</v>
      </c>
      <c r="BF462" s="2"/>
      <c r="BG462" s="5" t="str" cm="1">
        <f t="array" aca="1" ref="BG462" ca="1">IF(OFFSET(INDIRECT(ADDRESS(ROW(), COLUMN())),0,-1)="",VLOOKUP($G462,$A:$AAE,COLUMN(),FALSE),OFFSET(INDIRECT(ADDRESS(ROW(), COLUMN())),0,-1))</f>
        <v>-</v>
      </c>
      <c r="BH462" s="2"/>
      <c r="BI462" s="5" cm="1">
        <f t="array" aca="1" ref="BI462" ca="1">IF(OFFSET(INDIRECT(ADDRESS(ROW(), COLUMN())),0,-1)="",VLOOKUP($G462,$A:$AAE,COLUMN(),FALSE),OFFSET(INDIRECT(ADDRESS(ROW(), COLUMN())),0,-1))</f>
        <v>0</v>
      </c>
      <c r="BJ462" s="2"/>
      <c r="BK462" s="5" cm="1">
        <f t="array" aca="1" ref="BK462" ca="1">IF(OFFSET(INDIRECT(ADDRESS(ROW(), COLUMN())),0,-1)="",VLOOKUP($G462,$A:$AAE,COLUMN(),FALSE),OFFSET(INDIRECT(ADDRESS(ROW(), COLUMN())),0,-1))</f>
        <v>0</v>
      </c>
      <c r="BL462" s="2"/>
      <c r="BM462" s="5" t="str" cm="1">
        <f t="array" aca="1" ref="BM462" ca="1">IF(OFFSET(INDIRECT(ADDRESS(ROW(), COLUMN())),0,-1)="",VLOOKUP($G462,$A:$AAE,COLUMN(),FALSE),OFFSET(INDIRECT(ADDRESS(ROW(), COLUMN())),0,-1))</f>
        <v>-</v>
      </c>
      <c r="BN462" s="2"/>
      <c r="BO462" s="5" cm="1">
        <f t="array" aca="1" ref="BO462" ca="1">IF(OFFSET(INDIRECT(ADDRESS(ROW(), COLUMN())),0,-1)="",VLOOKUP($G462,$A:$AAE,COLUMN(),FALSE),OFFSET(INDIRECT(ADDRESS(ROW(), COLUMN())),0,-1))</f>
        <v>0</v>
      </c>
      <c r="BP462" s="2"/>
      <c r="BQ462" s="5" t="str" cm="1">
        <f t="array" aca="1" ref="BQ462" ca="1">IF(OFFSET(INDIRECT(ADDRESS(ROW(), COLUMN())),0,-1)="",VLOOKUP($G462,$A:$AAE,COLUMN(),FALSE),OFFSET(INDIRECT(ADDRESS(ROW(), COLUMN())),0,-1))</f>
        <v>-</v>
      </c>
      <c r="BR462" s="2"/>
      <c r="BS462" s="5" cm="1">
        <f t="array" aca="1" ref="BS462" ca="1">IF(OFFSET(INDIRECT(ADDRESS(ROW(), COLUMN())),0,-1)="",VLOOKUP($G462,$A:$AAE,COLUMN(),FALSE),OFFSET(INDIRECT(ADDRESS(ROW(), COLUMN())),0,-1))</f>
        <v>0</v>
      </c>
      <c r="BT462" s="2"/>
      <c r="BU462" s="5" t="str" cm="1">
        <f t="array" aca="1" ref="BU462" ca="1">IF(OFFSET(INDIRECT(ADDRESS(ROW(), COLUMN())),0,-1)="",VLOOKUP($G462,$A:$AAE,COLUMN(),FALSE),OFFSET(INDIRECT(ADDRESS(ROW(), COLUMN())),0,-1))</f>
        <v>-</v>
      </c>
      <c r="BV462" s="2"/>
      <c r="BW462" s="5" cm="1">
        <f t="array" aca="1" ref="BW462" ca="1">IF(OFFSET(INDIRECT(ADDRESS(ROW(), COLUMN())),0,-1)="",VLOOKUP($G462,$A:$AAE,COLUMN(),FALSE),OFFSET(INDIRECT(ADDRESS(ROW(), COLUMN())),0,-1))</f>
        <v>0</v>
      </c>
      <c r="BX462" s="2"/>
      <c r="BY462" s="5" cm="1">
        <f t="array" aca="1" ref="BY462" ca="1">IF(OFFSET(INDIRECT(ADDRESS(ROW(), COLUMN())),0,-1)="",VLOOKUP($G462,$A:$AAE,COLUMN(),FALSE),OFFSET(INDIRECT(ADDRESS(ROW(), COLUMN())),0,-1))</f>
        <v>0</v>
      </c>
      <c r="BZ462" s="88"/>
      <c r="CA462" s="5" t="str" cm="1">
        <f t="array" aca="1" ref="CA462" ca="1">IF(OFFSET(INDIRECT(ADDRESS(ROW(), COLUMN())),0,-1)="",VLOOKUP($G462,$A:$AAE,COLUMN(),FALSE),OFFSET(INDIRECT(ADDRESS(ROW(), COLUMN())),0,-1))</f>
        <v>-</v>
      </c>
      <c r="CB462" s="5"/>
      <c r="CC462" s="5" cm="1">
        <f t="array" aca="1" ref="CC462" ca="1">IF(OFFSET(INDIRECT(ADDRESS(ROW(), COLUMN())),0,-1)="",VLOOKUP($G462,$A:$AAE,COLUMN(),FALSE),OFFSET(INDIRECT(ADDRESS(ROW(), COLUMN())),0,-1))</f>
        <v>0</v>
      </c>
      <c r="CD462" s="5"/>
      <c r="CE462" s="5" t="str" cm="1">
        <f t="array" aca="1" ref="CE462" ca="1">IF(OFFSET(INDIRECT(ADDRESS(ROW(), COLUMN())),0,-1)="",VLOOKUP($G462,$A:$AAE,COLUMN(),FALSE),OFFSET(INDIRECT(ADDRESS(ROW(), COLUMN())),0,-1))</f>
        <v>-</v>
      </c>
      <c r="CF462" s="5"/>
      <c r="CG462" s="5" cm="1">
        <f t="array" aca="1" ref="CG462" ca="1">IF(OFFSET(INDIRECT(ADDRESS(ROW(), COLUMN())),0,-1)="",VLOOKUP($G462,$A:$AAE,COLUMN(),FALSE),OFFSET(INDIRECT(ADDRESS(ROW(), COLUMN())),0,-1))</f>
        <v>0</v>
      </c>
      <c r="CH462" s="5"/>
      <c r="CI462" s="42" t="str" cm="1">
        <f t="array" aca="1" ref="CI462" ca="1">IF(OFFSET(INDIRECT(ADDRESS(ROW(), COLUMN())),0,-1)="",VLOOKUP($G462,$A:$AAE,COLUMN(),FALSE),OFFSET(INDIRECT(ADDRESS(ROW(), COLUMN())),0,-1))</f>
        <v>农园地</v>
      </c>
      <c r="CJ462" s="75" t="s">
        <v>1962</v>
      </c>
      <c r="CK462" s="78" t="str">
        <f t="shared" si="357"/>
        <v>唯一标识:02#园地#国空</v>
      </c>
      <c r="CL462" s="78" t="str">
        <f t="shared" si="358"/>
        <v>性质名称:园地</v>
      </c>
      <c r="CM462" s="78" t="str">
        <f t="shared" si="359"/>
        <v>地块性质过滤:</v>
      </c>
      <c r="CN462" s="78" t="str">
        <f t="shared" si="360"/>
        <v>地块性质:02</v>
      </c>
      <c r="CO462" s="78" t="str">
        <f t="shared" si="361"/>
        <v>地类标准:国空</v>
      </c>
      <c r="CP462" s="78" t="str">
        <f t="shared" si="362"/>
        <v>地块性质别称:02</v>
      </c>
      <c r="CQ462" s="78" t="str">
        <f t="shared" si="363"/>
        <v>属性继承:E22#园地#城规</v>
      </c>
      <c r="CR462" s="78" t="str">
        <f t="shared" si="364"/>
        <v>父类:E2</v>
      </c>
      <c r="CS462" s="78" t="str">
        <f t="shared" si="365"/>
        <v>级别继承:ROOT#国土空间地类#国空</v>
      </c>
      <c r="CT462" s="78" t="str">
        <f t="shared" si="366"/>
        <v>级别层次:1</v>
      </c>
      <c r="CU462" s="78" t="str">
        <f t="shared" si="367"/>
        <v>级别:0</v>
      </c>
      <c r="CV462" s="78" t="str">
        <f t="shared" ca="1" si="368"/>
        <v>地块颜色:191,233,170</v>
      </c>
      <c r="CW462" s="78" t="str">
        <f t="shared" ca="1" si="369"/>
        <v>建筑面积公式:面积*容积率</v>
      </c>
      <c r="CX462" s="78" t="str">
        <f t="shared" ca="1" si="370"/>
        <v>住宅建筑面积公式:地块建筑面积*0</v>
      </c>
      <c r="CY462" s="78" t="str">
        <f t="shared" ca="1" si="371"/>
        <v>商服建筑面积公式:地块建筑面积*0</v>
      </c>
      <c r="CZ462" s="78" t="str">
        <f t="shared" ca="1" si="372"/>
        <v>商服中商业建筑面积公式:地块建筑面积*0</v>
      </c>
      <c r="DA462" s="78" t="str">
        <f t="shared" ca="1" si="373"/>
        <v>商服中办公建筑面积公式:地块建筑面积*0</v>
      </c>
      <c r="DB462" s="78" t="str">
        <f t="shared" ca="1" si="374"/>
        <v>公服建筑面积公式:地块建筑面积*0</v>
      </c>
      <c r="DC462" s="78" t="str">
        <f t="shared" ca="1" si="375"/>
        <v>工业建筑面积公式:地块建筑面积*0</v>
      </c>
      <c r="DD462" s="78" t="str">
        <f t="shared" ca="1" si="376"/>
        <v>市政建筑面积公式:地块建筑面积*0</v>
      </c>
      <c r="DE462" s="78" t="str">
        <f t="shared" ca="1" si="401"/>
        <v>绿地面积指定指标:面积*0</v>
      </c>
      <c r="DF462" s="78" t="str">
        <f t="shared" ca="1" si="402"/>
        <v>绿地面积指定公式:面积*0</v>
      </c>
      <c r="DG462" s="78" t="str">
        <f t="shared" ca="1" si="377"/>
        <v>户数指标:-</v>
      </c>
      <c r="DH462" s="78" t="str">
        <f t="shared" ca="1" si="378"/>
        <v>户数公式:0</v>
      </c>
      <c r="DI462" s="78" t="str">
        <f t="shared" ca="1" si="379"/>
        <v>人数指标:-</v>
      </c>
      <c r="DJ462" s="78" t="str">
        <f t="shared" ca="1" si="380"/>
        <v>人数公式:0</v>
      </c>
      <c r="DK462" s="78" t="str">
        <f t="shared" ca="1" si="381"/>
        <v>就业指标:-</v>
      </c>
      <c r="DL462" s="78" t="str">
        <f t="shared" ca="1" si="382"/>
        <v>就业公式:0</v>
      </c>
      <c r="DM462" s="78" t="str">
        <f t="shared" ca="1" si="383"/>
        <v>机动车指标:-</v>
      </c>
      <c r="DN462" s="78" t="str">
        <f t="shared" ca="1" si="384"/>
        <v>机动车公式:0</v>
      </c>
      <c r="DO462" s="78" t="str">
        <f t="shared" ca="1" si="385"/>
        <v>用水量指标:-</v>
      </c>
      <c r="DP462" s="78" t="str">
        <f t="shared" ca="1" si="386"/>
        <v>用水量公式:0</v>
      </c>
      <c r="DQ462" s="78" t="str">
        <f t="shared" ca="1" si="387"/>
        <v>污水折算系数:0</v>
      </c>
      <c r="DR462" s="78" t="str">
        <f t="shared" ca="1" si="388"/>
        <v>污水量公式:用水量*0</v>
      </c>
      <c r="DS462" s="78" t="str">
        <f t="shared" ca="1" si="389"/>
        <v>用电负荷指标:-</v>
      </c>
      <c r="DT462" s="78" t="str">
        <f t="shared" ca="1" si="390"/>
        <v>同时率:0</v>
      </c>
      <c r="DU462" s="78" t="str">
        <f t="shared" ca="1" si="391"/>
        <v>用电量公式:0</v>
      </c>
      <c r="DV462" s="78" t="str">
        <f t="shared" ca="1" si="392"/>
        <v>固话装机指标:-</v>
      </c>
      <c r="DW462" s="78" t="str">
        <f t="shared" ca="1" si="393"/>
        <v>固话量公式:0</v>
      </c>
      <c r="DX462" s="78" t="str">
        <f t="shared" ca="1" si="394"/>
        <v>有线电视指标:-</v>
      </c>
      <c r="DY462" s="78" t="str">
        <f t="shared" ca="1" si="395"/>
        <v>电视量公式:0</v>
      </c>
      <c r="DZ462" s="78" t="str">
        <f t="shared" ca="1" si="396"/>
        <v>高峰机动车生成量指标:-</v>
      </c>
      <c r="EA462" s="78" t="str">
        <f t="shared" ca="1" si="397"/>
        <v>高峰机动车吸引量公式:0</v>
      </c>
      <c r="EB462" s="78" t="str">
        <f t="shared" ca="1" si="398"/>
        <v>高峰机动车发生量公式:0</v>
      </c>
      <c r="EC462" s="78" t="str">
        <f t="shared" ca="1" si="403"/>
        <v>地下空间指标:-</v>
      </c>
      <c r="ED462" s="78" t="str">
        <f t="shared" ca="1" si="399"/>
        <v>地下空间公式:0</v>
      </c>
      <c r="EE462" s="78" t="str">
        <f t="shared" ca="1" si="404"/>
        <v>人防指标:-</v>
      </c>
      <c r="EF462" s="78" t="str">
        <f t="shared" ca="1" si="400"/>
        <v>人防公式:0</v>
      </c>
      <c r="EG462" s="78" t="str">
        <f t="shared" ca="1" si="407"/>
        <v>用地构成:农园地</v>
      </c>
      <c r="EH462" s="78" t="s">
        <v>1962</v>
      </c>
      <c r="EI462" s="79" t="str">
        <f t="shared" ca="1" si="405"/>
        <v>唯一标识:02#园地#国空;性质名称:园地;地块性质过滤:;地块性质:02;地类标准:国空;地块性质别称:02;属性继承:E22#园地#城规;父类:E2;级别继承:ROOT#国土空间地类#国空;级别层次:1;级别:0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2" t="s">
        <v>1962</v>
      </c>
    </row>
    <row r="463" spans="1:140" ht="16.5" x14ac:dyDescent="0.2">
      <c r="A463" s="64" t="str">
        <f t="shared" si="406"/>
        <v>0201#果园#国空</v>
      </c>
      <c r="B463" s="42" t="s">
        <v>173</v>
      </c>
      <c r="C463" s="64"/>
      <c r="D463" s="42" t="s">
        <v>1786</v>
      </c>
      <c r="E463" s="42" t="s">
        <v>1277</v>
      </c>
      <c r="F463" s="113" t="s">
        <v>1786</v>
      </c>
      <c r="G463" s="42" t="s">
        <v>42</v>
      </c>
      <c r="H463" s="42" t="s">
        <v>727</v>
      </c>
      <c r="I463" s="42" t="s">
        <v>1437</v>
      </c>
      <c r="J463" s="42">
        <f t="shared" si="409"/>
        <v>2</v>
      </c>
      <c r="K463" s="42" t="str">
        <f t="shared" si="408"/>
        <v>102</v>
      </c>
      <c r="L463" s="42"/>
      <c r="M463" s="42" t="str" cm="1">
        <f t="array" aca="1" ref="M463" ca="1">IF(OFFSET(INDIRECT(ADDRESS(ROW(), COLUMN())),0,-1)="",VLOOKUP($G463,$A:$AAE,COLUMN(),FALSE),OFFSET(INDIRECT(ADDRESS(ROW(), COLUMN())),0,-1))</f>
        <v>191,233,170</v>
      </c>
      <c r="N463" s="5"/>
      <c r="O463" s="42" t="str" cm="1">
        <f t="array" aca="1" ref="O463" ca="1">IF(OFFSET(INDIRECT(ADDRESS(ROW(), COLUMN())),0,-1)="",VLOOKUP($G463,$A:$AAE,COLUMN(),FALSE),OFFSET(INDIRECT(ADDRESS(ROW(), COLUMN())),0,-1))</f>
        <v>面积*容积率</v>
      </c>
      <c r="P463" s="5"/>
      <c r="Q463" s="5" t="str" cm="1">
        <f t="array" aca="1" ref="Q463" ca="1">IF(OFFSET(INDIRECT(ADDRESS(ROW(), COLUMN())),0,-1)="",VLOOKUP($G463,$A:$AAE,COLUMN(),FALSE),OFFSET(INDIRECT(ADDRESS(ROW(), COLUMN())),0,-1))</f>
        <v>地块建筑面积*0</v>
      </c>
      <c r="R463" s="5"/>
      <c r="S463" s="5" t="str" cm="1">
        <f t="array" aca="1" ref="S463" ca="1">IF(OFFSET(INDIRECT(ADDRESS(ROW(), COLUMN())),0,-1)="",VLOOKUP($G463,$A:$AAE,COLUMN(),FALSE),OFFSET(INDIRECT(ADDRESS(ROW(), COLUMN())),0,-1))</f>
        <v>地块建筑面积*0</v>
      </c>
      <c r="T463" s="5"/>
      <c r="U463" s="5" t="str" cm="1">
        <f t="array" aca="1" ref="U463" ca="1">IF(OFFSET(INDIRECT(ADDRESS(ROW(), COLUMN())),0,-1)="",VLOOKUP($G463,$A:$AAE,COLUMN(),FALSE),OFFSET(INDIRECT(ADDRESS(ROW(), COLUMN())),0,-1))</f>
        <v>地块建筑面积*0</v>
      </c>
      <c r="V463" s="5"/>
      <c r="W463" s="42" t="str" cm="1">
        <f t="array" aca="1" ref="W463" ca="1">IF(OFFSET(INDIRECT(ADDRESS(ROW(), COLUMN())),0,-1)="",VLOOKUP($G463,$A:$AAE,COLUMN(),FALSE),OFFSET(INDIRECT(ADDRESS(ROW(), COLUMN())),0,-1))</f>
        <v>地块建筑面积*0</v>
      </c>
      <c r="X463" s="5"/>
      <c r="Y463" s="5" t="str" cm="1">
        <f t="array" aca="1" ref="Y463" ca="1">IF(OFFSET(INDIRECT(ADDRESS(ROW(), COLUMN())),0,-1)="",VLOOKUP($G463,$A:$AAE,COLUMN(),FALSE),OFFSET(INDIRECT(ADDRESS(ROW(), COLUMN())),0,-1))</f>
        <v>地块建筑面积*0</v>
      </c>
      <c r="Z463" s="5"/>
      <c r="AA463" s="5" t="str" cm="1">
        <f t="array" aca="1" ref="AA463" ca="1">IF(OFFSET(INDIRECT(ADDRESS(ROW(), COLUMN())),0,-1)="",VLOOKUP($G463,$A:$AAE,COLUMN(),FALSE),OFFSET(INDIRECT(ADDRESS(ROW(), COLUMN())),0,-1))</f>
        <v>地块建筑面积*0</v>
      </c>
      <c r="AB463" s="5"/>
      <c r="AC463" s="5" t="str" cm="1">
        <f t="array" aca="1" ref="AC463" ca="1">IF(OFFSET(INDIRECT(ADDRESS(ROW(), COLUMN())),0,-1)="",VLOOKUP($G463,$A:$AAE,COLUMN(),FALSE),OFFSET(INDIRECT(ADDRESS(ROW(), COLUMN())),0,-1))</f>
        <v>地块建筑面积*0</v>
      </c>
      <c r="AD463" s="5"/>
      <c r="AE463" s="5" t="str" cm="1">
        <f t="array" aca="1" ref="AE463" ca="1">IF(OFFSET(INDIRECT(ADDRESS(ROW(), COLUMN())),0,-1)="",VLOOKUP($G463,$A:$AAE,COLUMN(),FALSE),OFFSET(INDIRECT(ADDRESS(ROW(), COLUMN())),0,-1))</f>
        <v>面积*0</v>
      </c>
      <c r="AF463" s="5"/>
      <c r="AG463" s="5" t="str" cm="1">
        <f t="array" aca="1" ref="AG463" ca="1">IF(OFFSET(INDIRECT(ADDRESS(ROW(), COLUMN())),0,-1)="",VLOOKUP($G463,$A:$AAE,COLUMN(),FALSE),OFFSET(INDIRECT(ADDRESS(ROW(), COLUMN())),0,-1))</f>
        <v>面积*0</v>
      </c>
      <c r="AH463" s="5"/>
      <c r="AI463" s="5" t="str" cm="1">
        <f t="array" aca="1" ref="AI463" ca="1">IF(OFFSET(INDIRECT(ADDRESS(ROW(), COLUMN())),0,-1)="",VLOOKUP($G463,$A:$AAE,COLUMN(),FALSE),OFFSET(INDIRECT(ADDRESS(ROW(), COLUMN())),0,-1))</f>
        <v>-</v>
      </c>
      <c r="AJ463" s="5"/>
      <c r="AK463" s="5" cm="1">
        <f t="array" aca="1" ref="AK463" ca="1">IF(OFFSET(INDIRECT(ADDRESS(ROW(), COLUMN())),0,-1)="",VLOOKUP($G463,$A:$AAE,COLUMN(),FALSE),OFFSET(INDIRECT(ADDRESS(ROW(), COLUMN())),0,-1))</f>
        <v>0</v>
      </c>
      <c r="AL463" s="5"/>
      <c r="AM463" s="5" t="str" cm="1">
        <f t="array" aca="1" ref="AM463" ca="1">IF(OFFSET(INDIRECT(ADDRESS(ROW(), COLUMN())),0,-1)="",VLOOKUP($G463,$A:$AAE,COLUMN(),FALSE),OFFSET(INDIRECT(ADDRESS(ROW(), COLUMN())),0,-1))</f>
        <v>-</v>
      </c>
      <c r="AN463" s="5"/>
      <c r="AO463" s="5" cm="1">
        <f t="array" aca="1" ref="AO463" ca="1">IF(OFFSET(INDIRECT(ADDRESS(ROW(), COLUMN())),0,-1)="",VLOOKUP($G463,$A:$AAE,COLUMN(),FALSE),OFFSET(INDIRECT(ADDRESS(ROW(), COLUMN())),0,-1))</f>
        <v>0</v>
      </c>
      <c r="AP463" s="5"/>
      <c r="AQ463" s="5" t="str" cm="1">
        <f t="array" aca="1" ref="AQ463" ca="1">IF(OFFSET(INDIRECT(ADDRESS(ROW(), COLUMN())),0,-1)="",VLOOKUP($G463,$A:$AAE,COLUMN(),FALSE),OFFSET(INDIRECT(ADDRESS(ROW(), COLUMN())),0,-1))</f>
        <v>-</v>
      </c>
      <c r="AR463" s="5"/>
      <c r="AS463" s="5" cm="1">
        <f t="array" aca="1" ref="AS463" ca="1">IF(OFFSET(INDIRECT(ADDRESS(ROW(), COLUMN())),0,-1)="",VLOOKUP($G463,$A:$AAE,COLUMN(),FALSE),OFFSET(INDIRECT(ADDRESS(ROW(), COLUMN())),0,-1))</f>
        <v>0</v>
      </c>
      <c r="AT463" s="5"/>
      <c r="AU463" s="5" t="str" cm="1">
        <f t="array" aca="1" ref="AU463" ca="1">IF(OFFSET(INDIRECT(ADDRESS(ROW(), COLUMN())),0,-1)="",VLOOKUP($G463,$A:$AAE,COLUMN(),FALSE),OFFSET(INDIRECT(ADDRESS(ROW(), COLUMN())),0,-1))</f>
        <v>-</v>
      </c>
      <c r="AV463" s="5"/>
      <c r="AW463" s="5" cm="1">
        <f t="array" aca="1" ref="AW463" ca="1">IF(OFFSET(INDIRECT(ADDRESS(ROW(), COLUMN())),0,-1)="",VLOOKUP($G463,$A:$AAE,COLUMN(),FALSE),OFFSET(INDIRECT(ADDRESS(ROW(), COLUMN())),0,-1))</f>
        <v>0</v>
      </c>
      <c r="AX463" s="2"/>
      <c r="AY463" s="5" t="str" cm="1">
        <f t="array" aca="1" ref="AY463" ca="1">IF(OFFSET(INDIRECT(ADDRESS(ROW(), COLUMN())),0,-1)="",VLOOKUP($G463,$A:$AAE,COLUMN(),FALSE),OFFSET(INDIRECT(ADDRESS(ROW(), COLUMN())),0,-1))</f>
        <v>-</v>
      </c>
      <c r="AZ463" s="2"/>
      <c r="BA463" s="5" cm="1">
        <f t="array" aca="1" ref="BA463" ca="1">IF(OFFSET(INDIRECT(ADDRESS(ROW(), COLUMN())),0,-1)="",VLOOKUP($G463,$A:$AAE,COLUMN(),FALSE),OFFSET(INDIRECT(ADDRESS(ROW(), COLUMN())),0,-1))</f>
        <v>0</v>
      </c>
      <c r="BB463" s="2"/>
      <c r="BC463" s="5" cm="1">
        <f t="array" aca="1" ref="BC463" ca="1">IF(OFFSET(INDIRECT(ADDRESS(ROW(), COLUMN())),0,-1)="",VLOOKUP($G463,$A:$AAE,COLUMN(),FALSE),OFFSET(INDIRECT(ADDRESS(ROW(), COLUMN())),0,-1))</f>
        <v>0</v>
      </c>
      <c r="BD463" s="2"/>
      <c r="BE463" s="5" t="str" cm="1">
        <f t="array" aca="1" ref="BE463" ca="1">IF(OFFSET(INDIRECT(ADDRESS(ROW(), COLUMN())),0,-1)="",VLOOKUP($G463,$A:$AAE,COLUMN(),FALSE),OFFSET(INDIRECT(ADDRESS(ROW(), COLUMN())),0,-1))</f>
        <v>用水量*0</v>
      </c>
      <c r="BF463" s="2"/>
      <c r="BG463" s="5" t="str" cm="1">
        <f t="array" aca="1" ref="BG463" ca="1">IF(OFFSET(INDIRECT(ADDRESS(ROW(), COLUMN())),0,-1)="",VLOOKUP($G463,$A:$AAE,COLUMN(),FALSE),OFFSET(INDIRECT(ADDRESS(ROW(), COLUMN())),0,-1))</f>
        <v>-</v>
      </c>
      <c r="BH463" s="2"/>
      <c r="BI463" s="5" cm="1">
        <f t="array" aca="1" ref="BI463" ca="1">IF(OFFSET(INDIRECT(ADDRESS(ROW(), COLUMN())),0,-1)="",VLOOKUP($G463,$A:$AAE,COLUMN(),FALSE),OFFSET(INDIRECT(ADDRESS(ROW(), COLUMN())),0,-1))</f>
        <v>0</v>
      </c>
      <c r="BJ463" s="2"/>
      <c r="BK463" s="5" cm="1">
        <f t="array" aca="1" ref="BK463" ca="1">IF(OFFSET(INDIRECT(ADDRESS(ROW(), COLUMN())),0,-1)="",VLOOKUP($G463,$A:$AAE,COLUMN(),FALSE),OFFSET(INDIRECT(ADDRESS(ROW(), COLUMN())),0,-1))</f>
        <v>0</v>
      </c>
      <c r="BL463" s="2"/>
      <c r="BM463" s="5" t="str" cm="1">
        <f t="array" aca="1" ref="BM463" ca="1">IF(OFFSET(INDIRECT(ADDRESS(ROW(), COLUMN())),0,-1)="",VLOOKUP($G463,$A:$AAE,COLUMN(),FALSE),OFFSET(INDIRECT(ADDRESS(ROW(), COLUMN())),0,-1))</f>
        <v>-</v>
      </c>
      <c r="BN463" s="2"/>
      <c r="BO463" s="5" cm="1">
        <f t="array" aca="1" ref="BO463" ca="1">IF(OFFSET(INDIRECT(ADDRESS(ROW(), COLUMN())),0,-1)="",VLOOKUP($G463,$A:$AAE,COLUMN(),FALSE),OFFSET(INDIRECT(ADDRESS(ROW(), COLUMN())),0,-1))</f>
        <v>0</v>
      </c>
      <c r="BP463" s="2"/>
      <c r="BQ463" s="5" t="str" cm="1">
        <f t="array" aca="1" ref="BQ463" ca="1">IF(OFFSET(INDIRECT(ADDRESS(ROW(), COLUMN())),0,-1)="",VLOOKUP($G463,$A:$AAE,COLUMN(),FALSE),OFFSET(INDIRECT(ADDRESS(ROW(), COLUMN())),0,-1))</f>
        <v>-</v>
      </c>
      <c r="BR463" s="2"/>
      <c r="BS463" s="5" cm="1">
        <f t="array" aca="1" ref="BS463" ca="1">IF(OFFSET(INDIRECT(ADDRESS(ROW(), COLUMN())),0,-1)="",VLOOKUP($G463,$A:$AAE,COLUMN(),FALSE),OFFSET(INDIRECT(ADDRESS(ROW(), COLUMN())),0,-1))</f>
        <v>0</v>
      </c>
      <c r="BT463" s="2"/>
      <c r="BU463" s="5" t="str" cm="1">
        <f t="array" aca="1" ref="BU463" ca="1">IF(OFFSET(INDIRECT(ADDRESS(ROW(), COLUMN())),0,-1)="",VLOOKUP($G463,$A:$AAE,COLUMN(),FALSE),OFFSET(INDIRECT(ADDRESS(ROW(), COLUMN())),0,-1))</f>
        <v>-</v>
      </c>
      <c r="BV463" s="2"/>
      <c r="BW463" s="5" cm="1">
        <f t="array" aca="1" ref="BW463" ca="1">IF(OFFSET(INDIRECT(ADDRESS(ROW(), COLUMN())),0,-1)="",VLOOKUP($G463,$A:$AAE,COLUMN(),FALSE),OFFSET(INDIRECT(ADDRESS(ROW(), COLUMN())),0,-1))</f>
        <v>0</v>
      </c>
      <c r="BX463" s="2"/>
      <c r="BY463" s="5" cm="1">
        <f t="array" aca="1" ref="BY463" ca="1">IF(OFFSET(INDIRECT(ADDRESS(ROW(), COLUMN())),0,-1)="",VLOOKUP($G463,$A:$AAE,COLUMN(),FALSE),OFFSET(INDIRECT(ADDRESS(ROW(), COLUMN())),0,-1))</f>
        <v>0</v>
      </c>
      <c r="BZ463" s="88"/>
      <c r="CA463" s="5" t="str" cm="1">
        <f t="array" aca="1" ref="CA463" ca="1">IF(OFFSET(INDIRECT(ADDRESS(ROW(), COLUMN())),0,-1)="",VLOOKUP($G463,$A:$AAE,COLUMN(),FALSE),OFFSET(INDIRECT(ADDRESS(ROW(), COLUMN())),0,-1))</f>
        <v>-</v>
      </c>
      <c r="CB463" s="5"/>
      <c r="CC463" s="5" cm="1">
        <f t="array" aca="1" ref="CC463" ca="1">IF(OFFSET(INDIRECT(ADDRESS(ROW(), COLUMN())),0,-1)="",VLOOKUP($G463,$A:$AAE,COLUMN(),FALSE),OFFSET(INDIRECT(ADDRESS(ROW(), COLUMN())),0,-1))</f>
        <v>0</v>
      </c>
      <c r="CD463" s="5"/>
      <c r="CE463" s="5" t="str" cm="1">
        <f t="array" aca="1" ref="CE463" ca="1">IF(OFFSET(INDIRECT(ADDRESS(ROW(), COLUMN())),0,-1)="",VLOOKUP($G463,$A:$AAE,COLUMN(),FALSE),OFFSET(INDIRECT(ADDRESS(ROW(), COLUMN())),0,-1))</f>
        <v>-</v>
      </c>
      <c r="CF463" s="5"/>
      <c r="CG463" s="5" cm="1">
        <f t="array" aca="1" ref="CG463" ca="1">IF(OFFSET(INDIRECT(ADDRESS(ROW(), COLUMN())),0,-1)="",VLOOKUP($G463,$A:$AAE,COLUMN(),FALSE),OFFSET(INDIRECT(ADDRESS(ROW(), COLUMN())),0,-1))</f>
        <v>0</v>
      </c>
      <c r="CH463" s="5"/>
      <c r="CI463" s="42" t="str" cm="1">
        <f t="array" aca="1" ref="CI463" ca="1">IF(OFFSET(INDIRECT(ADDRESS(ROW(), COLUMN())),0,-1)="",VLOOKUP($G463,$A:$AAE,COLUMN(),FALSE),OFFSET(INDIRECT(ADDRESS(ROW(), COLUMN())),0,-1))</f>
        <v>农园地</v>
      </c>
      <c r="CJ463" s="75" t="s">
        <v>1962</v>
      </c>
      <c r="CK463" s="78" t="str">
        <f t="shared" si="357"/>
        <v>唯一标识:0201#果园#国空</v>
      </c>
      <c r="CL463" s="78" t="str">
        <f t="shared" si="358"/>
        <v>性质名称:果园</v>
      </c>
      <c r="CM463" s="78" t="str">
        <f t="shared" si="359"/>
        <v>地块性质过滤:</v>
      </c>
      <c r="CN463" s="78" t="str">
        <f t="shared" si="360"/>
        <v>地块性质:0201</v>
      </c>
      <c r="CO463" s="78" t="str">
        <f t="shared" si="361"/>
        <v>地类标准:国空</v>
      </c>
      <c r="CP463" s="78" t="str">
        <f t="shared" si="362"/>
        <v>地块性质别称:0201</v>
      </c>
      <c r="CQ463" s="78" t="str">
        <f t="shared" si="363"/>
        <v>属性继承:E22#园地#城规</v>
      </c>
      <c r="CR463" s="78" t="str">
        <f t="shared" si="364"/>
        <v>父类:E22</v>
      </c>
      <c r="CS463" s="78" t="str">
        <f t="shared" si="365"/>
        <v>级别继承:02#园地#国空</v>
      </c>
      <c r="CT463" s="78" t="str">
        <f t="shared" si="366"/>
        <v>级别层次:2</v>
      </c>
      <c r="CU463" s="78" t="str">
        <f t="shared" si="367"/>
        <v>级别:102</v>
      </c>
      <c r="CV463" s="78" t="str">
        <f t="shared" ca="1" si="368"/>
        <v>地块颜色:191,233,170</v>
      </c>
      <c r="CW463" s="78" t="str">
        <f t="shared" ca="1" si="369"/>
        <v>建筑面积公式:面积*容积率</v>
      </c>
      <c r="CX463" s="78" t="str">
        <f t="shared" ca="1" si="370"/>
        <v>住宅建筑面积公式:地块建筑面积*0</v>
      </c>
      <c r="CY463" s="78" t="str">
        <f t="shared" ca="1" si="371"/>
        <v>商服建筑面积公式:地块建筑面积*0</v>
      </c>
      <c r="CZ463" s="78" t="str">
        <f t="shared" ca="1" si="372"/>
        <v>商服中商业建筑面积公式:地块建筑面积*0</v>
      </c>
      <c r="DA463" s="78" t="str">
        <f t="shared" ca="1" si="373"/>
        <v>商服中办公建筑面积公式:地块建筑面积*0</v>
      </c>
      <c r="DB463" s="78" t="str">
        <f t="shared" ca="1" si="374"/>
        <v>公服建筑面积公式:地块建筑面积*0</v>
      </c>
      <c r="DC463" s="78" t="str">
        <f t="shared" ca="1" si="375"/>
        <v>工业建筑面积公式:地块建筑面积*0</v>
      </c>
      <c r="DD463" s="78" t="str">
        <f t="shared" ca="1" si="376"/>
        <v>市政建筑面积公式:地块建筑面积*0</v>
      </c>
      <c r="DE463" s="78" t="str">
        <f t="shared" ca="1" si="401"/>
        <v>绿地面积指定指标:面积*0</v>
      </c>
      <c r="DF463" s="78" t="str">
        <f t="shared" ca="1" si="402"/>
        <v>绿地面积指定公式:面积*0</v>
      </c>
      <c r="DG463" s="78" t="str">
        <f t="shared" ca="1" si="377"/>
        <v>户数指标:-</v>
      </c>
      <c r="DH463" s="78" t="str">
        <f t="shared" ca="1" si="378"/>
        <v>户数公式:0</v>
      </c>
      <c r="DI463" s="78" t="str">
        <f t="shared" ca="1" si="379"/>
        <v>人数指标:-</v>
      </c>
      <c r="DJ463" s="78" t="str">
        <f t="shared" ca="1" si="380"/>
        <v>人数公式:0</v>
      </c>
      <c r="DK463" s="78" t="str">
        <f t="shared" ca="1" si="381"/>
        <v>就业指标:-</v>
      </c>
      <c r="DL463" s="78" t="str">
        <f t="shared" ca="1" si="382"/>
        <v>就业公式:0</v>
      </c>
      <c r="DM463" s="78" t="str">
        <f t="shared" ca="1" si="383"/>
        <v>机动车指标:-</v>
      </c>
      <c r="DN463" s="78" t="str">
        <f t="shared" ca="1" si="384"/>
        <v>机动车公式:0</v>
      </c>
      <c r="DO463" s="78" t="str">
        <f t="shared" ca="1" si="385"/>
        <v>用水量指标:-</v>
      </c>
      <c r="DP463" s="78" t="str">
        <f t="shared" ca="1" si="386"/>
        <v>用水量公式:0</v>
      </c>
      <c r="DQ463" s="78" t="str">
        <f t="shared" ca="1" si="387"/>
        <v>污水折算系数:0</v>
      </c>
      <c r="DR463" s="78" t="str">
        <f t="shared" ca="1" si="388"/>
        <v>污水量公式:用水量*0</v>
      </c>
      <c r="DS463" s="78" t="str">
        <f t="shared" ca="1" si="389"/>
        <v>用电负荷指标:-</v>
      </c>
      <c r="DT463" s="78" t="str">
        <f t="shared" ca="1" si="390"/>
        <v>同时率:0</v>
      </c>
      <c r="DU463" s="78" t="str">
        <f t="shared" ca="1" si="391"/>
        <v>用电量公式:0</v>
      </c>
      <c r="DV463" s="78" t="str">
        <f t="shared" ca="1" si="392"/>
        <v>固话装机指标:-</v>
      </c>
      <c r="DW463" s="78" t="str">
        <f t="shared" ca="1" si="393"/>
        <v>固话量公式:0</v>
      </c>
      <c r="DX463" s="78" t="str">
        <f t="shared" ca="1" si="394"/>
        <v>有线电视指标:-</v>
      </c>
      <c r="DY463" s="78" t="str">
        <f t="shared" ca="1" si="395"/>
        <v>电视量公式:0</v>
      </c>
      <c r="DZ463" s="78" t="str">
        <f t="shared" ca="1" si="396"/>
        <v>高峰机动车生成量指标:-</v>
      </c>
      <c r="EA463" s="78" t="str">
        <f t="shared" ca="1" si="397"/>
        <v>高峰机动车吸引量公式:0</v>
      </c>
      <c r="EB463" s="78" t="str">
        <f t="shared" ca="1" si="398"/>
        <v>高峰机动车发生量公式:0</v>
      </c>
      <c r="EC463" s="78" t="str">
        <f t="shared" ca="1" si="403"/>
        <v>地下空间指标:-</v>
      </c>
      <c r="ED463" s="78" t="str">
        <f t="shared" ca="1" si="399"/>
        <v>地下空间公式:0</v>
      </c>
      <c r="EE463" s="78" t="str">
        <f t="shared" ca="1" si="404"/>
        <v>人防指标:-</v>
      </c>
      <c r="EF463" s="78" t="str">
        <f t="shared" ca="1" si="400"/>
        <v>人防公式:0</v>
      </c>
      <c r="EG463" s="78" t="str">
        <f t="shared" ca="1" si="407"/>
        <v>用地构成:农园地</v>
      </c>
      <c r="EH463" s="78" t="s">
        <v>1962</v>
      </c>
      <c r="EI463" s="79" t="str">
        <f t="shared" ca="1" si="405"/>
        <v>唯一标识:0201#果园#国空;性质名称:果园;地块性质过滤:;地块性质:0201;地类标准:国空;地块性质别称:0201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3" t="s">
        <v>1962</v>
      </c>
    </row>
    <row r="464" spans="1:140" ht="16.5" x14ac:dyDescent="0.2">
      <c r="A464" s="64" t="str">
        <f t="shared" si="406"/>
        <v>0202#茶园#国空</v>
      </c>
      <c r="B464" s="42" t="s">
        <v>174</v>
      </c>
      <c r="C464" s="64"/>
      <c r="D464" s="42" t="s">
        <v>1787</v>
      </c>
      <c r="E464" s="42" t="s">
        <v>1277</v>
      </c>
      <c r="F464" s="113" t="s">
        <v>1787</v>
      </c>
      <c r="G464" s="42" t="s">
        <v>42</v>
      </c>
      <c r="H464" s="42" t="s">
        <v>727</v>
      </c>
      <c r="I464" s="42" t="s">
        <v>1437</v>
      </c>
      <c r="J464" s="42">
        <f t="shared" si="409"/>
        <v>2</v>
      </c>
      <c r="K464" s="42" t="str">
        <f t="shared" si="408"/>
        <v>102</v>
      </c>
      <c r="L464" s="42"/>
      <c r="M464" s="42" t="str" cm="1">
        <f t="array" aca="1" ref="M464" ca="1">IF(OFFSET(INDIRECT(ADDRESS(ROW(), COLUMN())),0,-1)="",VLOOKUP($G464,$A:$AAE,COLUMN(),FALSE),OFFSET(INDIRECT(ADDRESS(ROW(), COLUMN())),0,-1))</f>
        <v>191,233,170</v>
      </c>
      <c r="N464" s="5"/>
      <c r="O464" s="42" t="str" cm="1">
        <f t="array" aca="1" ref="O464" ca="1">IF(OFFSET(INDIRECT(ADDRESS(ROW(), COLUMN())),0,-1)="",VLOOKUP($G464,$A:$AAE,COLUMN(),FALSE),OFFSET(INDIRECT(ADDRESS(ROW(), COLUMN())),0,-1))</f>
        <v>面积*容积率</v>
      </c>
      <c r="P464" s="5"/>
      <c r="Q464" s="5" t="str" cm="1">
        <f t="array" aca="1" ref="Q464" ca="1">IF(OFFSET(INDIRECT(ADDRESS(ROW(), COLUMN())),0,-1)="",VLOOKUP($G464,$A:$AAE,COLUMN(),FALSE),OFFSET(INDIRECT(ADDRESS(ROW(), COLUMN())),0,-1))</f>
        <v>地块建筑面积*0</v>
      </c>
      <c r="R464" s="5"/>
      <c r="S464" s="5" t="str" cm="1">
        <f t="array" aca="1" ref="S464" ca="1">IF(OFFSET(INDIRECT(ADDRESS(ROW(), COLUMN())),0,-1)="",VLOOKUP($G464,$A:$AAE,COLUMN(),FALSE),OFFSET(INDIRECT(ADDRESS(ROW(), COLUMN())),0,-1))</f>
        <v>地块建筑面积*0</v>
      </c>
      <c r="T464" s="5"/>
      <c r="U464" s="5" t="str" cm="1">
        <f t="array" aca="1" ref="U464" ca="1">IF(OFFSET(INDIRECT(ADDRESS(ROW(), COLUMN())),0,-1)="",VLOOKUP($G464,$A:$AAE,COLUMN(),FALSE),OFFSET(INDIRECT(ADDRESS(ROW(), COLUMN())),0,-1))</f>
        <v>地块建筑面积*0</v>
      </c>
      <c r="V464" s="5"/>
      <c r="W464" s="42" t="str" cm="1">
        <f t="array" aca="1" ref="W464" ca="1">IF(OFFSET(INDIRECT(ADDRESS(ROW(), COLUMN())),0,-1)="",VLOOKUP($G464,$A:$AAE,COLUMN(),FALSE),OFFSET(INDIRECT(ADDRESS(ROW(), COLUMN())),0,-1))</f>
        <v>地块建筑面积*0</v>
      </c>
      <c r="X464" s="5"/>
      <c r="Y464" s="5" t="str" cm="1">
        <f t="array" aca="1" ref="Y464" ca="1">IF(OFFSET(INDIRECT(ADDRESS(ROW(), COLUMN())),0,-1)="",VLOOKUP($G464,$A:$AAE,COLUMN(),FALSE),OFFSET(INDIRECT(ADDRESS(ROW(), COLUMN())),0,-1))</f>
        <v>地块建筑面积*0</v>
      </c>
      <c r="Z464" s="5"/>
      <c r="AA464" s="5" t="str" cm="1">
        <f t="array" aca="1" ref="AA464" ca="1">IF(OFFSET(INDIRECT(ADDRESS(ROW(), COLUMN())),0,-1)="",VLOOKUP($G464,$A:$AAE,COLUMN(),FALSE),OFFSET(INDIRECT(ADDRESS(ROW(), COLUMN())),0,-1))</f>
        <v>地块建筑面积*0</v>
      </c>
      <c r="AB464" s="5"/>
      <c r="AC464" s="5" t="str" cm="1">
        <f t="array" aca="1" ref="AC464" ca="1">IF(OFFSET(INDIRECT(ADDRESS(ROW(), COLUMN())),0,-1)="",VLOOKUP($G464,$A:$AAE,COLUMN(),FALSE),OFFSET(INDIRECT(ADDRESS(ROW(), COLUMN())),0,-1))</f>
        <v>地块建筑面积*0</v>
      </c>
      <c r="AD464" s="5"/>
      <c r="AE464" s="5" t="str" cm="1">
        <f t="array" aca="1" ref="AE464" ca="1">IF(OFFSET(INDIRECT(ADDRESS(ROW(), COLUMN())),0,-1)="",VLOOKUP($G464,$A:$AAE,COLUMN(),FALSE),OFFSET(INDIRECT(ADDRESS(ROW(), COLUMN())),0,-1))</f>
        <v>面积*0</v>
      </c>
      <c r="AF464" s="5"/>
      <c r="AG464" s="5" t="str" cm="1">
        <f t="array" aca="1" ref="AG464" ca="1">IF(OFFSET(INDIRECT(ADDRESS(ROW(), COLUMN())),0,-1)="",VLOOKUP($G464,$A:$AAE,COLUMN(),FALSE),OFFSET(INDIRECT(ADDRESS(ROW(), COLUMN())),0,-1))</f>
        <v>面积*0</v>
      </c>
      <c r="AH464" s="5"/>
      <c r="AI464" s="5" t="str" cm="1">
        <f t="array" aca="1" ref="AI464" ca="1">IF(OFFSET(INDIRECT(ADDRESS(ROW(), COLUMN())),0,-1)="",VLOOKUP($G464,$A:$AAE,COLUMN(),FALSE),OFFSET(INDIRECT(ADDRESS(ROW(), COLUMN())),0,-1))</f>
        <v>-</v>
      </c>
      <c r="AJ464" s="5"/>
      <c r="AK464" s="5" cm="1">
        <f t="array" aca="1" ref="AK464" ca="1">IF(OFFSET(INDIRECT(ADDRESS(ROW(), COLUMN())),0,-1)="",VLOOKUP($G464,$A:$AAE,COLUMN(),FALSE),OFFSET(INDIRECT(ADDRESS(ROW(), COLUMN())),0,-1))</f>
        <v>0</v>
      </c>
      <c r="AL464" s="5"/>
      <c r="AM464" s="5" t="str" cm="1">
        <f t="array" aca="1" ref="AM464" ca="1">IF(OFFSET(INDIRECT(ADDRESS(ROW(), COLUMN())),0,-1)="",VLOOKUP($G464,$A:$AAE,COLUMN(),FALSE),OFFSET(INDIRECT(ADDRESS(ROW(), COLUMN())),0,-1))</f>
        <v>-</v>
      </c>
      <c r="AN464" s="5"/>
      <c r="AO464" s="5" cm="1">
        <f t="array" aca="1" ref="AO464" ca="1">IF(OFFSET(INDIRECT(ADDRESS(ROW(), COLUMN())),0,-1)="",VLOOKUP($G464,$A:$AAE,COLUMN(),FALSE),OFFSET(INDIRECT(ADDRESS(ROW(), COLUMN())),0,-1))</f>
        <v>0</v>
      </c>
      <c r="AP464" s="5"/>
      <c r="AQ464" s="5" t="str" cm="1">
        <f t="array" aca="1" ref="AQ464" ca="1">IF(OFFSET(INDIRECT(ADDRESS(ROW(), COLUMN())),0,-1)="",VLOOKUP($G464,$A:$AAE,COLUMN(),FALSE),OFFSET(INDIRECT(ADDRESS(ROW(), COLUMN())),0,-1))</f>
        <v>-</v>
      </c>
      <c r="AR464" s="5"/>
      <c r="AS464" s="5" cm="1">
        <f t="array" aca="1" ref="AS464" ca="1">IF(OFFSET(INDIRECT(ADDRESS(ROW(), COLUMN())),0,-1)="",VLOOKUP($G464,$A:$AAE,COLUMN(),FALSE),OFFSET(INDIRECT(ADDRESS(ROW(), COLUMN())),0,-1))</f>
        <v>0</v>
      </c>
      <c r="AT464" s="5"/>
      <c r="AU464" s="5" t="str" cm="1">
        <f t="array" aca="1" ref="AU464" ca="1">IF(OFFSET(INDIRECT(ADDRESS(ROW(), COLUMN())),0,-1)="",VLOOKUP($G464,$A:$AAE,COLUMN(),FALSE),OFFSET(INDIRECT(ADDRESS(ROW(), COLUMN())),0,-1))</f>
        <v>-</v>
      </c>
      <c r="AV464" s="5"/>
      <c r="AW464" s="5" cm="1">
        <f t="array" aca="1" ref="AW464" ca="1">IF(OFFSET(INDIRECT(ADDRESS(ROW(), COLUMN())),0,-1)="",VLOOKUP($G464,$A:$AAE,COLUMN(),FALSE),OFFSET(INDIRECT(ADDRESS(ROW(), COLUMN())),0,-1))</f>
        <v>0</v>
      </c>
      <c r="AX464" s="2"/>
      <c r="AY464" s="5" t="str" cm="1">
        <f t="array" aca="1" ref="AY464" ca="1">IF(OFFSET(INDIRECT(ADDRESS(ROW(), COLUMN())),0,-1)="",VLOOKUP($G464,$A:$AAE,COLUMN(),FALSE),OFFSET(INDIRECT(ADDRESS(ROW(), COLUMN())),0,-1))</f>
        <v>-</v>
      </c>
      <c r="AZ464" s="2"/>
      <c r="BA464" s="5" cm="1">
        <f t="array" aca="1" ref="BA464" ca="1">IF(OFFSET(INDIRECT(ADDRESS(ROW(), COLUMN())),0,-1)="",VLOOKUP($G464,$A:$AAE,COLUMN(),FALSE),OFFSET(INDIRECT(ADDRESS(ROW(), COLUMN())),0,-1))</f>
        <v>0</v>
      </c>
      <c r="BB464" s="2"/>
      <c r="BC464" s="5" cm="1">
        <f t="array" aca="1" ref="BC464" ca="1">IF(OFFSET(INDIRECT(ADDRESS(ROW(), COLUMN())),0,-1)="",VLOOKUP($G464,$A:$AAE,COLUMN(),FALSE),OFFSET(INDIRECT(ADDRESS(ROW(), COLUMN())),0,-1))</f>
        <v>0</v>
      </c>
      <c r="BD464" s="2"/>
      <c r="BE464" s="5" t="str" cm="1">
        <f t="array" aca="1" ref="BE464" ca="1">IF(OFFSET(INDIRECT(ADDRESS(ROW(), COLUMN())),0,-1)="",VLOOKUP($G464,$A:$AAE,COLUMN(),FALSE),OFFSET(INDIRECT(ADDRESS(ROW(), COLUMN())),0,-1))</f>
        <v>用水量*0</v>
      </c>
      <c r="BF464" s="2"/>
      <c r="BG464" s="5" t="str" cm="1">
        <f t="array" aca="1" ref="BG464" ca="1">IF(OFFSET(INDIRECT(ADDRESS(ROW(), COLUMN())),0,-1)="",VLOOKUP($G464,$A:$AAE,COLUMN(),FALSE),OFFSET(INDIRECT(ADDRESS(ROW(), COLUMN())),0,-1))</f>
        <v>-</v>
      </c>
      <c r="BH464" s="2"/>
      <c r="BI464" s="5" cm="1">
        <f t="array" aca="1" ref="BI464" ca="1">IF(OFFSET(INDIRECT(ADDRESS(ROW(), COLUMN())),0,-1)="",VLOOKUP($G464,$A:$AAE,COLUMN(),FALSE),OFFSET(INDIRECT(ADDRESS(ROW(), COLUMN())),0,-1))</f>
        <v>0</v>
      </c>
      <c r="BJ464" s="2"/>
      <c r="BK464" s="5" cm="1">
        <f t="array" aca="1" ref="BK464" ca="1">IF(OFFSET(INDIRECT(ADDRESS(ROW(), COLUMN())),0,-1)="",VLOOKUP($G464,$A:$AAE,COLUMN(),FALSE),OFFSET(INDIRECT(ADDRESS(ROW(), COLUMN())),0,-1))</f>
        <v>0</v>
      </c>
      <c r="BL464" s="2"/>
      <c r="BM464" s="5" t="str" cm="1">
        <f t="array" aca="1" ref="BM464" ca="1">IF(OFFSET(INDIRECT(ADDRESS(ROW(), COLUMN())),0,-1)="",VLOOKUP($G464,$A:$AAE,COLUMN(),FALSE),OFFSET(INDIRECT(ADDRESS(ROW(), COLUMN())),0,-1))</f>
        <v>-</v>
      </c>
      <c r="BN464" s="2"/>
      <c r="BO464" s="5" cm="1">
        <f t="array" aca="1" ref="BO464" ca="1">IF(OFFSET(INDIRECT(ADDRESS(ROW(), COLUMN())),0,-1)="",VLOOKUP($G464,$A:$AAE,COLUMN(),FALSE),OFFSET(INDIRECT(ADDRESS(ROW(), COLUMN())),0,-1))</f>
        <v>0</v>
      </c>
      <c r="BP464" s="2"/>
      <c r="BQ464" s="5" t="str" cm="1">
        <f t="array" aca="1" ref="BQ464" ca="1">IF(OFFSET(INDIRECT(ADDRESS(ROW(), COLUMN())),0,-1)="",VLOOKUP($G464,$A:$AAE,COLUMN(),FALSE),OFFSET(INDIRECT(ADDRESS(ROW(), COLUMN())),0,-1))</f>
        <v>-</v>
      </c>
      <c r="BR464" s="2"/>
      <c r="BS464" s="5" cm="1">
        <f t="array" aca="1" ref="BS464" ca="1">IF(OFFSET(INDIRECT(ADDRESS(ROW(), COLUMN())),0,-1)="",VLOOKUP($G464,$A:$AAE,COLUMN(),FALSE),OFFSET(INDIRECT(ADDRESS(ROW(), COLUMN())),0,-1))</f>
        <v>0</v>
      </c>
      <c r="BT464" s="2"/>
      <c r="BU464" s="5" t="str" cm="1">
        <f t="array" aca="1" ref="BU464" ca="1">IF(OFFSET(INDIRECT(ADDRESS(ROW(), COLUMN())),0,-1)="",VLOOKUP($G464,$A:$AAE,COLUMN(),FALSE),OFFSET(INDIRECT(ADDRESS(ROW(), COLUMN())),0,-1))</f>
        <v>-</v>
      </c>
      <c r="BV464" s="2"/>
      <c r="BW464" s="5" cm="1">
        <f t="array" aca="1" ref="BW464" ca="1">IF(OFFSET(INDIRECT(ADDRESS(ROW(), COLUMN())),0,-1)="",VLOOKUP($G464,$A:$AAE,COLUMN(),FALSE),OFFSET(INDIRECT(ADDRESS(ROW(), COLUMN())),0,-1))</f>
        <v>0</v>
      </c>
      <c r="BX464" s="2"/>
      <c r="BY464" s="5" cm="1">
        <f t="array" aca="1" ref="BY464" ca="1">IF(OFFSET(INDIRECT(ADDRESS(ROW(), COLUMN())),0,-1)="",VLOOKUP($G464,$A:$AAE,COLUMN(),FALSE),OFFSET(INDIRECT(ADDRESS(ROW(), COLUMN())),0,-1))</f>
        <v>0</v>
      </c>
      <c r="BZ464" s="88"/>
      <c r="CA464" s="5" t="str" cm="1">
        <f t="array" aca="1" ref="CA464" ca="1">IF(OFFSET(INDIRECT(ADDRESS(ROW(), COLUMN())),0,-1)="",VLOOKUP($G464,$A:$AAE,COLUMN(),FALSE),OFFSET(INDIRECT(ADDRESS(ROW(), COLUMN())),0,-1))</f>
        <v>-</v>
      </c>
      <c r="CB464" s="5"/>
      <c r="CC464" s="5" cm="1">
        <f t="array" aca="1" ref="CC464" ca="1">IF(OFFSET(INDIRECT(ADDRESS(ROW(), COLUMN())),0,-1)="",VLOOKUP($G464,$A:$AAE,COLUMN(),FALSE),OFFSET(INDIRECT(ADDRESS(ROW(), COLUMN())),0,-1))</f>
        <v>0</v>
      </c>
      <c r="CD464" s="5"/>
      <c r="CE464" s="5" t="str" cm="1">
        <f t="array" aca="1" ref="CE464" ca="1">IF(OFFSET(INDIRECT(ADDRESS(ROW(), COLUMN())),0,-1)="",VLOOKUP($G464,$A:$AAE,COLUMN(),FALSE),OFFSET(INDIRECT(ADDRESS(ROW(), COLUMN())),0,-1))</f>
        <v>-</v>
      </c>
      <c r="CF464" s="5"/>
      <c r="CG464" s="5" cm="1">
        <f t="array" aca="1" ref="CG464" ca="1">IF(OFFSET(INDIRECT(ADDRESS(ROW(), COLUMN())),0,-1)="",VLOOKUP($G464,$A:$AAE,COLUMN(),FALSE),OFFSET(INDIRECT(ADDRESS(ROW(), COLUMN())),0,-1))</f>
        <v>0</v>
      </c>
      <c r="CH464" s="5"/>
      <c r="CI464" s="42" t="str" cm="1">
        <f t="array" aca="1" ref="CI464" ca="1">IF(OFFSET(INDIRECT(ADDRESS(ROW(), COLUMN())),0,-1)="",VLOOKUP($G464,$A:$AAE,COLUMN(),FALSE),OFFSET(INDIRECT(ADDRESS(ROW(), COLUMN())),0,-1))</f>
        <v>农园地</v>
      </c>
      <c r="CJ464" s="75" t="s">
        <v>1962</v>
      </c>
      <c r="CK464" s="78" t="str">
        <f t="shared" si="357"/>
        <v>唯一标识:0202#茶园#国空</v>
      </c>
      <c r="CL464" s="78" t="str">
        <f t="shared" si="358"/>
        <v>性质名称:茶园</v>
      </c>
      <c r="CM464" s="78" t="str">
        <f t="shared" si="359"/>
        <v>地块性质过滤:</v>
      </c>
      <c r="CN464" s="78" t="str">
        <f t="shared" si="360"/>
        <v>地块性质:0202</v>
      </c>
      <c r="CO464" s="78" t="str">
        <f t="shared" si="361"/>
        <v>地类标准:国空</v>
      </c>
      <c r="CP464" s="78" t="str">
        <f t="shared" si="362"/>
        <v>地块性质别称:0202</v>
      </c>
      <c r="CQ464" s="78" t="str">
        <f t="shared" si="363"/>
        <v>属性继承:E22#园地#城规</v>
      </c>
      <c r="CR464" s="78" t="str">
        <f t="shared" si="364"/>
        <v>父类:E22</v>
      </c>
      <c r="CS464" s="78" t="str">
        <f t="shared" si="365"/>
        <v>级别继承:02#园地#国空</v>
      </c>
      <c r="CT464" s="78" t="str">
        <f t="shared" si="366"/>
        <v>级别层次:2</v>
      </c>
      <c r="CU464" s="78" t="str">
        <f t="shared" si="367"/>
        <v>级别:102</v>
      </c>
      <c r="CV464" s="78" t="str">
        <f t="shared" ca="1" si="368"/>
        <v>地块颜色:191,233,170</v>
      </c>
      <c r="CW464" s="78" t="str">
        <f t="shared" ca="1" si="369"/>
        <v>建筑面积公式:面积*容积率</v>
      </c>
      <c r="CX464" s="78" t="str">
        <f t="shared" ca="1" si="370"/>
        <v>住宅建筑面积公式:地块建筑面积*0</v>
      </c>
      <c r="CY464" s="78" t="str">
        <f t="shared" ca="1" si="371"/>
        <v>商服建筑面积公式:地块建筑面积*0</v>
      </c>
      <c r="CZ464" s="78" t="str">
        <f t="shared" ca="1" si="372"/>
        <v>商服中商业建筑面积公式:地块建筑面积*0</v>
      </c>
      <c r="DA464" s="78" t="str">
        <f t="shared" ca="1" si="373"/>
        <v>商服中办公建筑面积公式:地块建筑面积*0</v>
      </c>
      <c r="DB464" s="78" t="str">
        <f t="shared" ca="1" si="374"/>
        <v>公服建筑面积公式:地块建筑面积*0</v>
      </c>
      <c r="DC464" s="78" t="str">
        <f t="shared" ca="1" si="375"/>
        <v>工业建筑面积公式:地块建筑面积*0</v>
      </c>
      <c r="DD464" s="78" t="str">
        <f t="shared" ca="1" si="376"/>
        <v>市政建筑面积公式:地块建筑面积*0</v>
      </c>
      <c r="DE464" s="78" t="str">
        <f t="shared" ca="1" si="401"/>
        <v>绿地面积指定指标:面积*0</v>
      </c>
      <c r="DF464" s="78" t="str">
        <f t="shared" ca="1" si="402"/>
        <v>绿地面积指定公式:面积*0</v>
      </c>
      <c r="DG464" s="78" t="str">
        <f t="shared" ca="1" si="377"/>
        <v>户数指标:-</v>
      </c>
      <c r="DH464" s="78" t="str">
        <f t="shared" ca="1" si="378"/>
        <v>户数公式:0</v>
      </c>
      <c r="DI464" s="78" t="str">
        <f t="shared" ca="1" si="379"/>
        <v>人数指标:-</v>
      </c>
      <c r="DJ464" s="78" t="str">
        <f t="shared" ca="1" si="380"/>
        <v>人数公式:0</v>
      </c>
      <c r="DK464" s="78" t="str">
        <f t="shared" ca="1" si="381"/>
        <v>就业指标:-</v>
      </c>
      <c r="DL464" s="78" t="str">
        <f t="shared" ca="1" si="382"/>
        <v>就业公式:0</v>
      </c>
      <c r="DM464" s="78" t="str">
        <f t="shared" ca="1" si="383"/>
        <v>机动车指标:-</v>
      </c>
      <c r="DN464" s="78" t="str">
        <f t="shared" ca="1" si="384"/>
        <v>机动车公式:0</v>
      </c>
      <c r="DO464" s="78" t="str">
        <f t="shared" ca="1" si="385"/>
        <v>用水量指标:-</v>
      </c>
      <c r="DP464" s="78" t="str">
        <f t="shared" ca="1" si="386"/>
        <v>用水量公式:0</v>
      </c>
      <c r="DQ464" s="78" t="str">
        <f t="shared" ca="1" si="387"/>
        <v>污水折算系数:0</v>
      </c>
      <c r="DR464" s="78" t="str">
        <f t="shared" ca="1" si="388"/>
        <v>污水量公式:用水量*0</v>
      </c>
      <c r="DS464" s="78" t="str">
        <f t="shared" ca="1" si="389"/>
        <v>用电负荷指标:-</v>
      </c>
      <c r="DT464" s="78" t="str">
        <f t="shared" ca="1" si="390"/>
        <v>同时率:0</v>
      </c>
      <c r="DU464" s="78" t="str">
        <f t="shared" ca="1" si="391"/>
        <v>用电量公式:0</v>
      </c>
      <c r="DV464" s="78" t="str">
        <f t="shared" ca="1" si="392"/>
        <v>固话装机指标:-</v>
      </c>
      <c r="DW464" s="78" t="str">
        <f t="shared" ca="1" si="393"/>
        <v>固话量公式:0</v>
      </c>
      <c r="DX464" s="78" t="str">
        <f t="shared" ca="1" si="394"/>
        <v>有线电视指标:-</v>
      </c>
      <c r="DY464" s="78" t="str">
        <f t="shared" ca="1" si="395"/>
        <v>电视量公式:0</v>
      </c>
      <c r="DZ464" s="78" t="str">
        <f t="shared" ca="1" si="396"/>
        <v>高峰机动车生成量指标:-</v>
      </c>
      <c r="EA464" s="78" t="str">
        <f t="shared" ca="1" si="397"/>
        <v>高峰机动车吸引量公式:0</v>
      </c>
      <c r="EB464" s="78" t="str">
        <f t="shared" ca="1" si="398"/>
        <v>高峰机动车发生量公式:0</v>
      </c>
      <c r="EC464" s="78" t="str">
        <f t="shared" ca="1" si="403"/>
        <v>地下空间指标:-</v>
      </c>
      <c r="ED464" s="78" t="str">
        <f t="shared" ca="1" si="399"/>
        <v>地下空间公式:0</v>
      </c>
      <c r="EE464" s="78" t="str">
        <f t="shared" ca="1" si="404"/>
        <v>人防指标:-</v>
      </c>
      <c r="EF464" s="78" t="str">
        <f t="shared" ca="1" si="400"/>
        <v>人防公式:0</v>
      </c>
      <c r="EG464" s="78" t="str">
        <f t="shared" ca="1" si="407"/>
        <v>用地构成:农园地</v>
      </c>
      <c r="EH464" s="78" t="s">
        <v>1962</v>
      </c>
      <c r="EI464" s="79" t="str">
        <f t="shared" ca="1" si="405"/>
        <v>唯一标识:0202#茶园#国空;性质名称:茶园;地块性质过滤:;地块性质:0202;地类标准:国空;地块性质别称:0202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4" t="s">
        <v>1962</v>
      </c>
    </row>
    <row r="465" spans="1:140" ht="16.5" x14ac:dyDescent="0.2">
      <c r="A465" s="64" t="str">
        <f t="shared" si="406"/>
        <v>0203#橡胶园#国空</v>
      </c>
      <c r="B465" s="42" t="s">
        <v>175</v>
      </c>
      <c r="C465" s="64"/>
      <c r="D465" s="42" t="s">
        <v>1788</v>
      </c>
      <c r="E465" s="42" t="s">
        <v>1277</v>
      </c>
      <c r="F465" s="113" t="s">
        <v>1788</v>
      </c>
      <c r="G465" s="42" t="s">
        <v>42</v>
      </c>
      <c r="H465" s="42" t="s">
        <v>727</v>
      </c>
      <c r="I465" s="42" t="s">
        <v>1437</v>
      </c>
      <c r="J465" s="42">
        <f t="shared" si="409"/>
        <v>2</v>
      </c>
      <c r="K465" s="42" t="str">
        <f t="shared" si="408"/>
        <v>102</v>
      </c>
      <c r="L465" s="42"/>
      <c r="M465" s="42" t="str" cm="1">
        <f t="array" aca="1" ref="M465" ca="1">IF(OFFSET(INDIRECT(ADDRESS(ROW(), COLUMN())),0,-1)="",VLOOKUP($G465,$A:$AAE,COLUMN(),FALSE),OFFSET(INDIRECT(ADDRESS(ROW(), COLUMN())),0,-1))</f>
        <v>191,233,170</v>
      </c>
      <c r="N465" s="5"/>
      <c r="O465" s="42" t="str" cm="1">
        <f t="array" aca="1" ref="O465" ca="1">IF(OFFSET(INDIRECT(ADDRESS(ROW(), COLUMN())),0,-1)="",VLOOKUP($G465,$A:$AAE,COLUMN(),FALSE),OFFSET(INDIRECT(ADDRESS(ROW(), COLUMN())),0,-1))</f>
        <v>面积*容积率</v>
      </c>
      <c r="P465" s="5"/>
      <c r="Q465" s="5" t="str" cm="1">
        <f t="array" aca="1" ref="Q465" ca="1">IF(OFFSET(INDIRECT(ADDRESS(ROW(), COLUMN())),0,-1)="",VLOOKUP($G465,$A:$AAE,COLUMN(),FALSE),OFFSET(INDIRECT(ADDRESS(ROW(), COLUMN())),0,-1))</f>
        <v>地块建筑面积*0</v>
      </c>
      <c r="R465" s="5"/>
      <c r="S465" s="5" t="str" cm="1">
        <f t="array" aca="1" ref="S465" ca="1">IF(OFFSET(INDIRECT(ADDRESS(ROW(), COLUMN())),0,-1)="",VLOOKUP($G465,$A:$AAE,COLUMN(),FALSE),OFFSET(INDIRECT(ADDRESS(ROW(), COLUMN())),0,-1))</f>
        <v>地块建筑面积*0</v>
      </c>
      <c r="T465" s="5"/>
      <c r="U465" s="5" t="str" cm="1">
        <f t="array" aca="1" ref="U465" ca="1">IF(OFFSET(INDIRECT(ADDRESS(ROW(), COLUMN())),0,-1)="",VLOOKUP($G465,$A:$AAE,COLUMN(),FALSE),OFFSET(INDIRECT(ADDRESS(ROW(), COLUMN())),0,-1))</f>
        <v>地块建筑面积*0</v>
      </c>
      <c r="V465" s="5"/>
      <c r="W465" s="42" t="str" cm="1">
        <f t="array" aca="1" ref="W465" ca="1">IF(OFFSET(INDIRECT(ADDRESS(ROW(), COLUMN())),0,-1)="",VLOOKUP($G465,$A:$AAE,COLUMN(),FALSE),OFFSET(INDIRECT(ADDRESS(ROW(), COLUMN())),0,-1))</f>
        <v>地块建筑面积*0</v>
      </c>
      <c r="X465" s="5"/>
      <c r="Y465" s="5" t="str" cm="1">
        <f t="array" aca="1" ref="Y465" ca="1">IF(OFFSET(INDIRECT(ADDRESS(ROW(), COLUMN())),0,-1)="",VLOOKUP($G465,$A:$AAE,COLUMN(),FALSE),OFFSET(INDIRECT(ADDRESS(ROW(), COLUMN())),0,-1))</f>
        <v>地块建筑面积*0</v>
      </c>
      <c r="Z465" s="5"/>
      <c r="AA465" s="5" t="str" cm="1">
        <f t="array" aca="1" ref="AA465" ca="1">IF(OFFSET(INDIRECT(ADDRESS(ROW(), COLUMN())),0,-1)="",VLOOKUP($G465,$A:$AAE,COLUMN(),FALSE),OFFSET(INDIRECT(ADDRESS(ROW(), COLUMN())),0,-1))</f>
        <v>地块建筑面积*0</v>
      </c>
      <c r="AB465" s="5"/>
      <c r="AC465" s="5" t="str" cm="1">
        <f t="array" aca="1" ref="AC465" ca="1">IF(OFFSET(INDIRECT(ADDRESS(ROW(), COLUMN())),0,-1)="",VLOOKUP($G465,$A:$AAE,COLUMN(),FALSE),OFFSET(INDIRECT(ADDRESS(ROW(), COLUMN())),0,-1))</f>
        <v>地块建筑面积*0</v>
      </c>
      <c r="AD465" s="5"/>
      <c r="AE465" s="5" t="str" cm="1">
        <f t="array" aca="1" ref="AE465" ca="1">IF(OFFSET(INDIRECT(ADDRESS(ROW(), COLUMN())),0,-1)="",VLOOKUP($G465,$A:$AAE,COLUMN(),FALSE),OFFSET(INDIRECT(ADDRESS(ROW(), COLUMN())),0,-1))</f>
        <v>面积*0</v>
      </c>
      <c r="AF465" s="5"/>
      <c r="AG465" s="5" t="str" cm="1">
        <f t="array" aca="1" ref="AG465" ca="1">IF(OFFSET(INDIRECT(ADDRESS(ROW(), COLUMN())),0,-1)="",VLOOKUP($G465,$A:$AAE,COLUMN(),FALSE),OFFSET(INDIRECT(ADDRESS(ROW(), COLUMN())),0,-1))</f>
        <v>面积*0</v>
      </c>
      <c r="AH465" s="5"/>
      <c r="AI465" s="5" t="str" cm="1">
        <f t="array" aca="1" ref="AI465" ca="1">IF(OFFSET(INDIRECT(ADDRESS(ROW(), COLUMN())),0,-1)="",VLOOKUP($G465,$A:$AAE,COLUMN(),FALSE),OFFSET(INDIRECT(ADDRESS(ROW(), COLUMN())),0,-1))</f>
        <v>-</v>
      </c>
      <c r="AJ465" s="5"/>
      <c r="AK465" s="5" cm="1">
        <f t="array" aca="1" ref="AK465" ca="1">IF(OFFSET(INDIRECT(ADDRESS(ROW(), COLUMN())),0,-1)="",VLOOKUP($G465,$A:$AAE,COLUMN(),FALSE),OFFSET(INDIRECT(ADDRESS(ROW(), COLUMN())),0,-1))</f>
        <v>0</v>
      </c>
      <c r="AL465" s="5"/>
      <c r="AM465" s="5" t="str" cm="1">
        <f t="array" aca="1" ref="AM465" ca="1">IF(OFFSET(INDIRECT(ADDRESS(ROW(), COLUMN())),0,-1)="",VLOOKUP($G465,$A:$AAE,COLUMN(),FALSE),OFFSET(INDIRECT(ADDRESS(ROW(), COLUMN())),0,-1))</f>
        <v>-</v>
      </c>
      <c r="AN465" s="5"/>
      <c r="AO465" s="5" cm="1">
        <f t="array" aca="1" ref="AO465" ca="1">IF(OFFSET(INDIRECT(ADDRESS(ROW(), COLUMN())),0,-1)="",VLOOKUP($G465,$A:$AAE,COLUMN(),FALSE),OFFSET(INDIRECT(ADDRESS(ROW(), COLUMN())),0,-1))</f>
        <v>0</v>
      </c>
      <c r="AP465" s="5"/>
      <c r="AQ465" s="5" t="str" cm="1">
        <f t="array" aca="1" ref="AQ465" ca="1">IF(OFFSET(INDIRECT(ADDRESS(ROW(), COLUMN())),0,-1)="",VLOOKUP($G465,$A:$AAE,COLUMN(),FALSE),OFFSET(INDIRECT(ADDRESS(ROW(), COLUMN())),0,-1))</f>
        <v>-</v>
      </c>
      <c r="AR465" s="5"/>
      <c r="AS465" s="5" cm="1">
        <f t="array" aca="1" ref="AS465" ca="1">IF(OFFSET(INDIRECT(ADDRESS(ROW(), COLUMN())),0,-1)="",VLOOKUP($G465,$A:$AAE,COLUMN(),FALSE),OFFSET(INDIRECT(ADDRESS(ROW(), COLUMN())),0,-1))</f>
        <v>0</v>
      </c>
      <c r="AT465" s="5"/>
      <c r="AU465" s="5" t="str" cm="1">
        <f t="array" aca="1" ref="AU465" ca="1">IF(OFFSET(INDIRECT(ADDRESS(ROW(), COLUMN())),0,-1)="",VLOOKUP($G465,$A:$AAE,COLUMN(),FALSE),OFFSET(INDIRECT(ADDRESS(ROW(), COLUMN())),0,-1))</f>
        <v>-</v>
      </c>
      <c r="AV465" s="5"/>
      <c r="AW465" s="5" cm="1">
        <f t="array" aca="1" ref="AW465" ca="1">IF(OFFSET(INDIRECT(ADDRESS(ROW(), COLUMN())),0,-1)="",VLOOKUP($G465,$A:$AAE,COLUMN(),FALSE),OFFSET(INDIRECT(ADDRESS(ROW(), COLUMN())),0,-1))</f>
        <v>0</v>
      </c>
      <c r="AX465" s="2"/>
      <c r="AY465" s="5" t="str" cm="1">
        <f t="array" aca="1" ref="AY465" ca="1">IF(OFFSET(INDIRECT(ADDRESS(ROW(), COLUMN())),0,-1)="",VLOOKUP($G465,$A:$AAE,COLUMN(),FALSE),OFFSET(INDIRECT(ADDRESS(ROW(), COLUMN())),0,-1))</f>
        <v>-</v>
      </c>
      <c r="AZ465" s="2"/>
      <c r="BA465" s="5" cm="1">
        <f t="array" aca="1" ref="BA465" ca="1">IF(OFFSET(INDIRECT(ADDRESS(ROW(), COLUMN())),0,-1)="",VLOOKUP($G465,$A:$AAE,COLUMN(),FALSE),OFFSET(INDIRECT(ADDRESS(ROW(), COLUMN())),0,-1))</f>
        <v>0</v>
      </c>
      <c r="BB465" s="2"/>
      <c r="BC465" s="5" cm="1">
        <f t="array" aca="1" ref="BC465" ca="1">IF(OFFSET(INDIRECT(ADDRESS(ROW(), COLUMN())),0,-1)="",VLOOKUP($G465,$A:$AAE,COLUMN(),FALSE),OFFSET(INDIRECT(ADDRESS(ROW(), COLUMN())),0,-1))</f>
        <v>0</v>
      </c>
      <c r="BD465" s="2"/>
      <c r="BE465" s="5" t="str" cm="1">
        <f t="array" aca="1" ref="BE465" ca="1">IF(OFFSET(INDIRECT(ADDRESS(ROW(), COLUMN())),0,-1)="",VLOOKUP($G465,$A:$AAE,COLUMN(),FALSE),OFFSET(INDIRECT(ADDRESS(ROW(), COLUMN())),0,-1))</f>
        <v>用水量*0</v>
      </c>
      <c r="BF465" s="2"/>
      <c r="BG465" s="5" t="str" cm="1">
        <f t="array" aca="1" ref="BG465" ca="1">IF(OFFSET(INDIRECT(ADDRESS(ROW(), COLUMN())),0,-1)="",VLOOKUP($G465,$A:$AAE,COLUMN(),FALSE),OFFSET(INDIRECT(ADDRESS(ROW(), COLUMN())),0,-1))</f>
        <v>-</v>
      </c>
      <c r="BH465" s="2"/>
      <c r="BI465" s="5" cm="1">
        <f t="array" aca="1" ref="BI465" ca="1">IF(OFFSET(INDIRECT(ADDRESS(ROW(), COLUMN())),0,-1)="",VLOOKUP($G465,$A:$AAE,COLUMN(),FALSE),OFFSET(INDIRECT(ADDRESS(ROW(), COLUMN())),0,-1))</f>
        <v>0</v>
      </c>
      <c r="BJ465" s="2"/>
      <c r="BK465" s="5" cm="1">
        <f t="array" aca="1" ref="BK465" ca="1">IF(OFFSET(INDIRECT(ADDRESS(ROW(), COLUMN())),0,-1)="",VLOOKUP($G465,$A:$AAE,COLUMN(),FALSE),OFFSET(INDIRECT(ADDRESS(ROW(), COLUMN())),0,-1))</f>
        <v>0</v>
      </c>
      <c r="BL465" s="2"/>
      <c r="BM465" s="5" t="str" cm="1">
        <f t="array" aca="1" ref="BM465" ca="1">IF(OFFSET(INDIRECT(ADDRESS(ROW(), COLUMN())),0,-1)="",VLOOKUP($G465,$A:$AAE,COLUMN(),FALSE),OFFSET(INDIRECT(ADDRESS(ROW(), COLUMN())),0,-1))</f>
        <v>-</v>
      </c>
      <c r="BN465" s="2"/>
      <c r="BO465" s="5" cm="1">
        <f t="array" aca="1" ref="BO465" ca="1">IF(OFFSET(INDIRECT(ADDRESS(ROW(), COLUMN())),0,-1)="",VLOOKUP($G465,$A:$AAE,COLUMN(),FALSE),OFFSET(INDIRECT(ADDRESS(ROW(), COLUMN())),0,-1))</f>
        <v>0</v>
      </c>
      <c r="BP465" s="2"/>
      <c r="BQ465" s="5" t="str" cm="1">
        <f t="array" aca="1" ref="BQ465" ca="1">IF(OFFSET(INDIRECT(ADDRESS(ROW(), COLUMN())),0,-1)="",VLOOKUP($G465,$A:$AAE,COLUMN(),FALSE),OFFSET(INDIRECT(ADDRESS(ROW(), COLUMN())),0,-1))</f>
        <v>-</v>
      </c>
      <c r="BR465" s="2"/>
      <c r="BS465" s="5" cm="1">
        <f t="array" aca="1" ref="BS465" ca="1">IF(OFFSET(INDIRECT(ADDRESS(ROW(), COLUMN())),0,-1)="",VLOOKUP($G465,$A:$AAE,COLUMN(),FALSE),OFFSET(INDIRECT(ADDRESS(ROW(), COLUMN())),0,-1))</f>
        <v>0</v>
      </c>
      <c r="BT465" s="2"/>
      <c r="BU465" s="5" t="str" cm="1">
        <f t="array" aca="1" ref="BU465" ca="1">IF(OFFSET(INDIRECT(ADDRESS(ROW(), COLUMN())),0,-1)="",VLOOKUP($G465,$A:$AAE,COLUMN(),FALSE),OFFSET(INDIRECT(ADDRESS(ROW(), COLUMN())),0,-1))</f>
        <v>-</v>
      </c>
      <c r="BV465" s="2"/>
      <c r="BW465" s="5" cm="1">
        <f t="array" aca="1" ref="BW465" ca="1">IF(OFFSET(INDIRECT(ADDRESS(ROW(), COLUMN())),0,-1)="",VLOOKUP($G465,$A:$AAE,COLUMN(),FALSE),OFFSET(INDIRECT(ADDRESS(ROW(), COLUMN())),0,-1))</f>
        <v>0</v>
      </c>
      <c r="BX465" s="2"/>
      <c r="BY465" s="5" cm="1">
        <f t="array" aca="1" ref="BY465" ca="1">IF(OFFSET(INDIRECT(ADDRESS(ROW(), COLUMN())),0,-1)="",VLOOKUP($G465,$A:$AAE,COLUMN(),FALSE),OFFSET(INDIRECT(ADDRESS(ROW(), COLUMN())),0,-1))</f>
        <v>0</v>
      </c>
      <c r="BZ465" s="88"/>
      <c r="CA465" s="5" t="str" cm="1">
        <f t="array" aca="1" ref="CA465" ca="1">IF(OFFSET(INDIRECT(ADDRESS(ROW(), COLUMN())),0,-1)="",VLOOKUP($G465,$A:$AAE,COLUMN(),FALSE),OFFSET(INDIRECT(ADDRESS(ROW(), COLUMN())),0,-1))</f>
        <v>-</v>
      </c>
      <c r="CB465" s="5"/>
      <c r="CC465" s="5" cm="1">
        <f t="array" aca="1" ref="CC465" ca="1">IF(OFFSET(INDIRECT(ADDRESS(ROW(), COLUMN())),0,-1)="",VLOOKUP($G465,$A:$AAE,COLUMN(),FALSE),OFFSET(INDIRECT(ADDRESS(ROW(), COLUMN())),0,-1))</f>
        <v>0</v>
      </c>
      <c r="CD465" s="5"/>
      <c r="CE465" s="5" t="str" cm="1">
        <f t="array" aca="1" ref="CE465" ca="1">IF(OFFSET(INDIRECT(ADDRESS(ROW(), COLUMN())),0,-1)="",VLOOKUP($G465,$A:$AAE,COLUMN(),FALSE),OFFSET(INDIRECT(ADDRESS(ROW(), COLUMN())),0,-1))</f>
        <v>-</v>
      </c>
      <c r="CF465" s="5"/>
      <c r="CG465" s="5" cm="1">
        <f t="array" aca="1" ref="CG465" ca="1">IF(OFFSET(INDIRECT(ADDRESS(ROW(), COLUMN())),0,-1)="",VLOOKUP($G465,$A:$AAE,COLUMN(),FALSE),OFFSET(INDIRECT(ADDRESS(ROW(), COLUMN())),0,-1))</f>
        <v>0</v>
      </c>
      <c r="CH465" s="5"/>
      <c r="CI465" s="42" t="str" cm="1">
        <f t="array" aca="1" ref="CI465" ca="1">IF(OFFSET(INDIRECT(ADDRESS(ROW(), COLUMN())),0,-1)="",VLOOKUP($G465,$A:$AAE,COLUMN(),FALSE),OFFSET(INDIRECT(ADDRESS(ROW(), COLUMN())),0,-1))</f>
        <v>农园地</v>
      </c>
      <c r="CJ465" s="75" t="s">
        <v>1962</v>
      </c>
      <c r="CK465" s="78" t="str">
        <f t="shared" si="357"/>
        <v>唯一标识:0203#橡胶园#国空</v>
      </c>
      <c r="CL465" s="78" t="str">
        <f t="shared" si="358"/>
        <v>性质名称:橡胶园</v>
      </c>
      <c r="CM465" s="78" t="str">
        <f t="shared" si="359"/>
        <v>地块性质过滤:</v>
      </c>
      <c r="CN465" s="78" t="str">
        <f t="shared" si="360"/>
        <v>地块性质:0203</v>
      </c>
      <c r="CO465" s="78" t="str">
        <f t="shared" si="361"/>
        <v>地类标准:国空</v>
      </c>
      <c r="CP465" s="78" t="str">
        <f t="shared" si="362"/>
        <v>地块性质别称:0203</v>
      </c>
      <c r="CQ465" s="78" t="str">
        <f t="shared" si="363"/>
        <v>属性继承:E22#园地#城规</v>
      </c>
      <c r="CR465" s="78" t="str">
        <f t="shared" si="364"/>
        <v>父类:E22</v>
      </c>
      <c r="CS465" s="78" t="str">
        <f t="shared" si="365"/>
        <v>级别继承:02#园地#国空</v>
      </c>
      <c r="CT465" s="78" t="str">
        <f t="shared" si="366"/>
        <v>级别层次:2</v>
      </c>
      <c r="CU465" s="78" t="str">
        <f t="shared" si="367"/>
        <v>级别:102</v>
      </c>
      <c r="CV465" s="78" t="str">
        <f t="shared" ca="1" si="368"/>
        <v>地块颜色:191,233,170</v>
      </c>
      <c r="CW465" s="78" t="str">
        <f t="shared" ca="1" si="369"/>
        <v>建筑面积公式:面积*容积率</v>
      </c>
      <c r="CX465" s="78" t="str">
        <f t="shared" ca="1" si="370"/>
        <v>住宅建筑面积公式:地块建筑面积*0</v>
      </c>
      <c r="CY465" s="78" t="str">
        <f t="shared" ca="1" si="371"/>
        <v>商服建筑面积公式:地块建筑面积*0</v>
      </c>
      <c r="CZ465" s="78" t="str">
        <f t="shared" ca="1" si="372"/>
        <v>商服中商业建筑面积公式:地块建筑面积*0</v>
      </c>
      <c r="DA465" s="78" t="str">
        <f t="shared" ca="1" si="373"/>
        <v>商服中办公建筑面积公式:地块建筑面积*0</v>
      </c>
      <c r="DB465" s="78" t="str">
        <f t="shared" ca="1" si="374"/>
        <v>公服建筑面积公式:地块建筑面积*0</v>
      </c>
      <c r="DC465" s="78" t="str">
        <f t="shared" ca="1" si="375"/>
        <v>工业建筑面积公式:地块建筑面积*0</v>
      </c>
      <c r="DD465" s="78" t="str">
        <f t="shared" ca="1" si="376"/>
        <v>市政建筑面积公式:地块建筑面积*0</v>
      </c>
      <c r="DE465" s="78" t="str">
        <f t="shared" ca="1" si="401"/>
        <v>绿地面积指定指标:面积*0</v>
      </c>
      <c r="DF465" s="78" t="str">
        <f t="shared" ca="1" si="402"/>
        <v>绿地面积指定公式:面积*0</v>
      </c>
      <c r="DG465" s="78" t="str">
        <f t="shared" ca="1" si="377"/>
        <v>户数指标:-</v>
      </c>
      <c r="DH465" s="78" t="str">
        <f t="shared" ca="1" si="378"/>
        <v>户数公式:0</v>
      </c>
      <c r="DI465" s="78" t="str">
        <f t="shared" ca="1" si="379"/>
        <v>人数指标:-</v>
      </c>
      <c r="DJ465" s="78" t="str">
        <f t="shared" ca="1" si="380"/>
        <v>人数公式:0</v>
      </c>
      <c r="DK465" s="78" t="str">
        <f t="shared" ca="1" si="381"/>
        <v>就业指标:-</v>
      </c>
      <c r="DL465" s="78" t="str">
        <f t="shared" ca="1" si="382"/>
        <v>就业公式:0</v>
      </c>
      <c r="DM465" s="78" t="str">
        <f t="shared" ca="1" si="383"/>
        <v>机动车指标:-</v>
      </c>
      <c r="DN465" s="78" t="str">
        <f t="shared" ca="1" si="384"/>
        <v>机动车公式:0</v>
      </c>
      <c r="DO465" s="78" t="str">
        <f t="shared" ca="1" si="385"/>
        <v>用水量指标:-</v>
      </c>
      <c r="DP465" s="78" t="str">
        <f t="shared" ca="1" si="386"/>
        <v>用水量公式:0</v>
      </c>
      <c r="DQ465" s="78" t="str">
        <f t="shared" ca="1" si="387"/>
        <v>污水折算系数:0</v>
      </c>
      <c r="DR465" s="78" t="str">
        <f t="shared" ca="1" si="388"/>
        <v>污水量公式:用水量*0</v>
      </c>
      <c r="DS465" s="78" t="str">
        <f t="shared" ca="1" si="389"/>
        <v>用电负荷指标:-</v>
      </c>
      <c r="DT465" s="78" t="str">
        <f t="shared" ca="1" si="390"/>
        <v>同时率:0</v>
      </c>
      <c r="DU465" s="78" t="str">
        <f t="shared" ca="1" si="391"/>
        <v>用电量公式:0</v>
      </c>
      <c r="DV465" s="78" t="str">
        <f t="shared" ca="1" si="392"/>
        <v>固话装机指标:-</v>
      </c>
      <c r="DW465" s="78" t="str">
        <f t="shared" ca="1" si="393"/>
        <v>固话量公式:0</v>
      </c>
      <c r="DX465" s="78" t="str">
        <f t="shared" ca="1" si="394"/>
        <v>有线电视指标:-</v>
      </c>
      <c r="DY465" s="78" t="str">
        <f t="shared" ca="1" si="395"/>
        <v>电视量公式:0</v>
      </c>
      <c r="DZ465" s="78" t="str">
        <f t="shared" ca="1" si="396"/>
        <v>高峰机动车生成量指标:-</v>
      </c>
      <c r="EA465" s="78" t="str">
        <f t="shared" ca="1" si="397"/>
        <v>高峰机动车吸引量公式:0</v>
      </c>
      <c r="EB465" s="78" t="str">
        <f t="shared" ca="1" si="398"/>
        <v>高峰机动车发生量公式:0</v>
      </c>
      <c r="EC465" s="78" t="str">
        <f t="shared" ca="1" si="403"/>
        <v>地下空间指标:-</v>
      </c>
      <c r="ED465" s="78" t="str">
        <f t="shared" ca="1" si="399"/>
        <v>地下空间公式:0</v>
      </c>
      <c r="EE465" s="78" t="str">
        <f t="shared" ca="1" si="404"/>
        <v>人防指标:-</v>
      </c>
      <c r="EF465" s="78" t="str">
        <f t="shared" ca="1" si="400"/>
        <v>人防公式:0</v>
      </c>
      <c r="EG465" s="78" t="str">
        <f t="shared" ca="1" si="407"/>
        <v>用地构成:农园地</v>
      </c>
      <c r="EH465" s="78" t="s">
        <v>1962</v>
      </c>
      <c r="EI465" s="79" t="str">
        <f t="shared" ca="1" si="405"/>
        <v>唯一标识:0203#橡胶园#国空;性质名称:橡胶园;地块性质过滤:;地块性质:0203;地类标准:国空;地块性质别称:0203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5" t="s">
        <v>1962</v>
      </c>
    </row>
    <row r="466" spans="1:140" ht="16.5" x14ac:dyDescent="0.2">
      <c r="A466" s="64" t="str">
        <f t="shared" si="406"/>
        <v>0204#油料园地#国空</v>
      </c>
      <c r="B466" s="42" t="s">
        <v>2366</v>
      </c>
      <c r="C466" s="64"/>
      <c r="D466" s="42" t="s">
        <v>1801</v>
      </c>
      <c r="E466" s="42" t="s">
        <v>1277</v>
      </c>
      <c r="F466" s="113" t="s">
        <v>1801</v>
      </c>
      <c r="G466" s="42" t="s">
        <v>42</v>
      </c>
      <c r="H466" s="42" t="s">
        <v>727</v>
      </c>
      <c r="I466" s="42" t="s">
        <v>1437</v>
      </c>
      <c r="J466" s="42">
        <f t="shared" si="409"/>
        <v>2</v>
      </c>
      <c r="K466" s="42" t="str">
        <f t="shared" si="408"/>
        <v>102</v>
      </c>
      <c r="L466" s="42"/>
      <c r="M466" s="42" t="str" cm="1">
        <f t="array" aca="1" ref="M466" ca="1">IF(OFFSET(INDIRECT(ADDRESS(ROW(), COLUMN())),0,-1)="",VLOOKUP($G466,$A:$AAE,COLUMN(),FALSE),OFFSET(INDIRECT(ADDRESS(ROW(), COLUMN())),0,-1))</f>
        <v>191,233,170</v>
      </c>
      <c r="N466" s="5"/>
      <c r="O466" s="42" t="str" cm="1">
        <f t="array" aca="1" ref="O466" ca="1">IF(OFFSET(INDIRECT(ADDRESS(ROW(), COLUMN())),0,-1)="",VLOOKUP($G466,$A:$AAE,COLUMN(),FALSE),OFFSET(INDIRECT(ADDRESS(ROW(), COLUMN())),0,-1))</f>
        <v>面积*容积率</v>
      </c>
      <c r="P466" s="5"/>
      <c r="Q466" s="5" t="str" cm="1">
        <f t="array" aca="1" ref="Q466" ca="1">IF(OFFSET(INDIRECT(ADDRESS(ROW(), COLUMN())),0,-1)="",VLOOKUP($G466,$A:$AAE,COLUMN(),FALSE),OFFSET(INDIRECT(ADDRESS(ROW(), COLUMN())),0,-1))</f>
        <v>地块建筑面积*0</v>
      </c>
      <c r="R466" s="5"/>
      <c r="S466" s="5" t="str" cm="1">
        <f t="array" aca="1" ref="S466" ca="1">IF(OFFSET(INDIRECT(ADDRESS(ROW(), COLUMN())),0,-1)="",VLOOKUP($G466,$A:$AAE,COLUMN(),FALSE),OFFSET(INDIRECT(ADDRESS(ROW(), COLUMN())),0,-1))</f>
        <v>地块建筑面积*0</v>
      </c>
      <c r="T466" s="5"/>
      <c r="U466" s="5" t="str" cm="1">
        <f t="array" aca="1" ref="U466" ca="1">IF(OFFSET(INDIRECT(ADDRESS(ROW(), COLUMN())),0,-1)="",VLOOKUP($G466,$A:$AAE,COLUMN(),FALSE),OFFSET(INDIRECT(ADDRESS(ROW(), COLUMN())),0,-1))</f>
        <v>地块建筑面积*0</v>
      </c>
      <c r="V466" s="5"/>
      <c r="W466" s="42" t="str" cm="1">
        <f t="array" aca="1" ref="W466" ca="1">IF(OFFSET(INDIRECT(ADDRESS(ROW(), COLUMN())),0,-1)="",VLOOKUP($G466,$A:$AAE,COLUMN(),FALSE),OFFSET(INDIRECT(ADDRESS(ROW(), COLUMN())),0,-1))</f>
        <v>地块建筑面积*0</v>
      </c>
      <c r="X466" s="5"/>
      <c r="Y466" s="5" t="str" cm="1">
        <f t="array" aca="1" ref="Y466" ca="1">IF(OFFSET(INDIRECT(ADDRESS(ROW(), COLUMN())),0,-1)="",VLOOKUP($G466,$A:$AAE,COLUMN(),FALSE),OFFSET(INDIRECT(ADDRESS(ROW(), COLUMN())),0,-1))</f>
        <v>地块建筑面积*0</v>
      </c>
      <c r="Z466" s="5"/>
      <c r="AA466" s="5" t="str" cm="1">
        <f t="array" aca="1" ref="AA466" ca="1">IF(OFFSET(INDIRECT(ADDRESS(ROW(), COLUMN())),0,-1)="",VLOOKUP($G466,$A:$AAE,COLUMN(),FALSE),OFFSET(INDIRECT(ADDRESS(ROW(), COLUMN())),0,-1))</f>
        <v>地块建筑面积*0</v>
      </c>
      <c r="AB466" s="5"/>
      <c r="AC466" s="5" t="str" cm="1">
        <f t="array" aca="1" ref="AC466" ca="1">IF(OFFSET(INDIRECT(ADDRESS(ROW(), COLUMN())),0,-1)="",VLOOKUP($G466,$A:$AAE,COLUMN(),FALSE),OFFSET(INDIRECT(ADDRESS(ROW(), COLUMN())),0,-1))</f>
        <v>地块建筑面积*0</v>
      </c>
      <c r="AD466" s="5"/>
      <c r="AE466" s="5" t="str" cm="1">
        <f t="array" aca="1" ref="AE466" ca="1">IF(OFFSET(INDIRECT(ADDRESS(ROW(), COLUMN())),0,-1)="",VLOOKUP($G466,$A:$AAE,COLUMN(),FALSE),OFFSET(INDIRECT(ADDRESS(ROW(), COLUMN())),0,-1))</f>
        <v>面积*0</v>
      </c>
      <c r="AF466" s="5"/>
      <c r="AG466" s="5" t="str" cm="1">
        <f t="array" aca="1" ref="AG466" ca="1">IF(OFFSET(INDIRECT(ADDRESS(ROW(), COLUMN())),0,-1)="",VLOOKUP($G466,$A:$AAE,COLUMN(),FALSE),OFFSET(INDIRECT(ADDRESS(ROW(), COLUMN())),0,-1))</f>
        <v>面积*0</v>
      </c>
      <c r="AH466" s="5"/>
      <c r="AI466" s="5" t="str" cm="1">
        <f t="array" aca="1" ref="AI466" ca="1">IF(OFFSET(INDIRECT(ADDRESS(ROW(), COLUMN())),0,-1)="",VLOOKUP($G466,$A:$AAE,COLUMN(),FALSE),OFFSET(INDIRECT(ADDRESS(ROW(), COLUMN())),0,-1))</f>
        <v>-</v>
      </c>
      <c r="AJ466" s="5"/>
      <c r="AK466" s="5" cm="1">
        <f t="array" aca="1" ref="AK466" ca="1">IF(OFFSET(INDIRECT(ADDRESS(ROW(), COLUMN())),0,-1)="",VLOOKUP($G466,$A:$AAE,COLUMN(),FALSE),OFFSET(INDIRECT(ADDRESS(ROW(), COLUMN())),0,-1))</f>
        <v>0</v>
      </c>
      <c r="AL466" s="5"/>
      <c r="AM466" s="5" t="str" cm="1">
        <f t="array" aca="1" ref="AM466" ca="1">IF(OFFSET(INDIRECT(ADDRESS(ROW(), COLUMN())),0,-1)="",VLOOKUP($G466,$A:$AAE,COLUMN(),FALSE),OFFSET(INDIRECT(ADDRESS(ROW(), COLUMN())),0,-1))</f>
        <v>-</v>
      </c>
      <c r="AN466" s="5"/>
      <c r="AO466" s="5" cm="1">
        <f t="array" aca="1" ref="AO466" ca="1">IF(OFFSET(INDIRECT(ADDRESS(ROW(), COLUMN())),0,-1)="",VLOOKUP($G466,$A:$AAE,COLUMN(),FALSE),OFFSET(INDIRECT(ADDRESS(ROW(), COLUMN())),0,-1))</f>
        <v>0</v>
      </c>
      <c r="AP466" s="5"/>
      <c r="AQ466" s="5" t="str" cm="1">
        <f t="array" aca="1" ref="AQ466" ca="1">IF(OFFSET(INDIRECT(ADDRESS(ROW(), COLUMN())),0,-1)="",VLOOKUP($G466,$A:$AAE,COLUMN(),FALSE),OFFSET(INDIRECT(ADDRESS(ROW(), COLUMN())),0,-1))</f>
        <v>-</v>
      </c>
      <c r="AR466" s="5"/>
      <c r="AS466" s="5" cm="1">
        <f t="array" aca="1" ref="AS466" ca="1">IF(OFFSET(INDIRECT(ADDRESS(ROW(), COLUMN())),0,-1)="",VLOOKUP($G466,$A:$AAE,COLUMN(),FALSE),OFFSET(INDIRECT(ADDRESS(ROW(), COLUMN())),0,-1))</f>
        <v>0</v>
      </c>
      <c r="AT466" s="5"/>
      <c r="AU466" s="5" t="str" cm="1">
        <f t="array" aca="1" ref="AU466" ca="1">IF(OFFSET(INDIRECT(ADDRESS(ROW(), COLUMN())),0,-1)="",VLOOKUP($G466,$A:$AAE,COLUMN(),FALSE),OFFSET(INDIRECT(ADDRESS(ROW(), COLUMN())),0,-1))</f>
        <v>-</v>
      </c>
      <c r="AV466" s="5"/>
      <c r="AW466" s="5" cm="1">
        <f t="array" aca="1" ref="AW466" ca="1">IF(OFFSET(INDIRECT(ADDRESS(ROW(), COLUMN())),0,-1)="",VLOOKUP($G466,$A:$AAE,COLUMN(),FALSE),OFFSET(INDIRECT(ADDRESS(ROW(), COLUMN())),0,-1))</f>
        <v>0</v>
      </c>
      <c r="AX466" s="2"/>
      <c r="AY466" s="5" t="str" cm="1">
        <f t="array" aca="1" ref="AY466" ca="1">IF(OFFSET(INDIRECT(ADDRESS(ROW(), COLUMN())),0,-1)="",VLOOKUP($G466,$A:$AAE,COLUMN(),FALSE),OFFSET(INDIRECT(ADDRESS(ROW(), COLUMN())),0,-1))</f>
        <v>-</v>
      </c>
      <c r="AZ466" s="2"/>
      <c r="BA466" s="5" cm="1">
        <f t="array" aca="1" ref="BA466" ca="1">IF(OFFSET(INDIRECT(ADDRESS(ROW(), COLUMN())),0,-1)="",VLOOKUP($G466,$A:$AAE,COLUMN(),FALSE),OFFSET(INDIRECT(ADDRESS(ROW(), COLUMN())),0,-1))</f>
        <v>0</v>
      </c>
      <c r="BB466" s="2"/>
      <c r="BC466" s="5" cm="1">
        <f t="array" aca="1" ref="BC466" ca="1">IF(OFFSET(INDIRECT(ADDRESS(ROW(), COLUMN())),0,-1)="",VLOOKUP($G466,$A:$AAE,COLUMN(),FALSE),OFFSET(INDIRECT(ADDRESS(ROW(), COLUMN())),0,-1))</f>
        <v>0</v>
      </c>
      <c r="BD466" s="2"/>
      <c r="BE466" s="5" t="str" cm="1">
        <f t="array" aca="1" ref="BE466" ca="1">IF(OFFSET(INDIRECT(ADDRESS(ROW(), COLUMN())),0,-1)="",VLOOKUP($G466,$A:$AAE,COLUMN(),FALSE),OFFSET(INDIRECT(ADDRESS(ROW(), COLUMN())),0,-1))</f>
        <v>用水量*0</v>
      </c>
      <c r="BF466" s="2"/>
      <c r="BG466" s="5" t="str" cm="1">
        <f t="array" aca="1" ref="BG466" ca="1">IF(OFFSET(INDIRECT(ADDRESS(ROW(), COLUMN())),0,-1)="",VLOOKUP($G466,$A:$AAE,COLUMN(),FALSE),OFFSET(INDIRECT(ADDRESS(ROW(), COLUMN())),0,-1))</f>
        <v>-</v>
      </c>
      <c r="BH466" s="2"/>
      <c r="BI466" s="5" cm="1">
        <f t="array" aca="1" ref="BI466" ca="1">IF(OFFSET(INDIRECT(ADDRESS(ROW(), COLUMN())),0,-1)="",VLOOKUP($G466,$A:$AAE,COLUMN(),FALSE),OFFSET(INDIRECT(ADDRESS(ROW(), COLUMN())),0,-1))</f>
        <v>0</v>
      </c>
      <c r="BJ466" s="2"/>
      <c r="BK466" s="5" cm="1">
        <f t="array" aca="1" ref="BK466" ca="1">IF(OFFSET(INDIRECT(ADDRESS(ROW(), COLUMN())),0,-1)="",VLOOKUP($G466,$A:$AAE,COLUMN(),FALSE),OFFSET(INDIRECT(ADDRESS(ROW(), COLUMN())),0,-1))</f>
        <v>0</v>
      </c>
      <c r="BL466" s="2"/>
      <c r="BM466" s="5" t="str" cm="1">
        <f t="array" aca="1" ref="BM466" ca="1">IF(OFFSET(INDIRECT(ADDRESS(ROW(), COLUMN())),0,-1)="",VLOOKUP($G466,$A:$AAE,COLUMN(),FALSE),OFFSET(INDIRECT(ADDRESS(ROW(), COLUMN())),0,-1))</f>
        <v>-</v>
      </c>
      <c r="BN466" s="2"/>
      <c r="BO466" s="5" cm="1">
        <f t="array" aca="1" ref="BO466" ca="1">IF(OFFSET(INDIRECT(ADDRESS(ROW(), COLUMN())),0,-1)="",VLOOKUP($G466,$A:$AAE,COLUMN(),FALSE),OFFSET(INDIRECT(ADDRESS(ROW(), COLUMN())),0,-1))</f>
        <v>0</v>
      </c>
      <c r="BP466" s="2"/>
      <c r="BQ466" s="5" t="str" cm="1">
        <f t="array" aca="1" ref="BQ466" ca="1">IF(OFFSET(INDIRECT(ADDRESS(ROW(), COLUMN())),0,-1)="",VLOOKUP($G466,$A:$AAE,COLUMN(),FALSE),OFFSET(INDIRECT(ADDRESS(ROW(), COLUMN())),0,-1))</f>
        <v>-</v>
      </c>
      <c r="BR466" s="2"/>
      <c r="BS466" s="5" cm="1">
        <f t="array" aca="1" ref="BS466" ca="1">IF(OFFSET(INDIRECT(ADDRESS(ROW(), COLUMN())),0,-1)="",VLOOKUP($G466,$A:$AAE,COLUMN(),FALSE),OFFSET(INDIRECT(ADDRESS(ROW(), COLUMN())),0,-1))</f>
        <v>0</v>
      </c>
      <c r="BT466" s="2"/>
      <c r="BU466" s="5" t="str" cm="1">
        <f t="array" aca="1" ref="BU466" ca="1">IF(OFFSET(INDIRECT(ADDRESS(ROW(), COLUMN())),0,-1)="",VLOOKUP($G466,$A:$AAE,COLUMN(),FALSE),OFFSET(INDIRECT(ADDRESS(ROW(), COLUMN())),0,-1))</f>
        <v>-</v>
      </c>
      <c r="BV466" s="2"/>
      <c r="BW466" s="5" cm="1">
        <f t="array" aca="1" ref="BW466" ca="1">IF(OFFSET(INDIRECT(ADDRESS(ROW(), COLUMN())),0,-1)="",VLOOKUP($G466,$A:$AAE,COLUMN(),FALSE),OFFSET(INDIRECT(ADDRESS(ROW(), COLUMN())),0,-1))</f>
        <v>0</v>
      </c>
      <c r="BX466" s="2"/>
      <c r="BY466" s="5" cm="1">
        <f t="array" aca="1" ref="BY466" ca="1">IF(OFFSET(INDIRECT(ADDRESS(ROW(), COLUMN())),0,-1)="",VLOOKUP($G466,$A:$AAE,COLUMN(),FALSE),OFFSET(INDIRECT(ADDRESS(ROW(), COLUMN())),0,-1))</f>
        <v>0</v>
      </c>
      <c r="BZ466" s="88"/>
      <c r="CA466" s="5" t="str" cm="1">
        <f t="array" aca="1" ref="CA466" ca="1">IF(OFFSET(INDIRECT(ADDRESS(ROW(), COLUMN())),0,-1)="",VLOOKUP($G466,$A:$AAE,COLUMN(),FALSE),OFFSET(INDIRECT(ADDRESS(ROW(), COLUMN())),0,-1))</f>
        <v>-</v>
      </c>
      <c r="CB466" s="5"/>
      <c r="CC466" s="5" cm="1">
        <f t="array" aca="1" ref="CC466" ca="1">IF(OFFSET(INDIRECT(ADDRESS(ROW(), COLUMN())),0,-1)="",VLOOKUP($G466,$A:$AAE,COLUMN(),FALSE),OFFSET(INDIRECT(ADDRESS(ROW(), COLUMN())),0,-1))</f>
        <v>0</v>
      </c>
      <c r="CD466" s="5"/>
      <c r="CE466" s="5" t="str" cm="1">
        <f t="array" aca="1" ref="CE466" ca="1">IF(OFFSET(INDIRECT(ADDRESS(ROW(), COLUMN())),0,-1)="",VLOOKUP($G466,$A:$AAE,COLUMN(),FALSE),OFFSET(INDIRECT(ADDRESS(ROW(), COLUMN())),0,-1))</f>
        <v>-</v>
      </c>
      <c r="CF466" s="5"/>
      <c r="CG466" s="5" cm="1">
        <f t="array" aca="1" ref="CG466" ca="1">IF(OFFSET(INDIRECT(ADDRESS(ROW(), COLUMN())),0,-1)="",VLOOKUP($G466,$A:$AAE,COLUMN(),FALSE),OFFSET(INDIRECT(ADDRESS(ROW(), COLUMN())),0,-1))</f>
        <v>0</v>
      </c>
      <c r="CH466" s="5"/>
      <c r="CI466" s="42" t="str" cm="1">
        <f t="array" aca="1" ref="CI466" ca="1">IF(OFFSET(INDIRECT(ADDRESS(ROW(), COLUMN())),0,-1)="",VLOOKUP($G466,$A:$AAE,COLUMN(),FALSE),OFFSET(INDIRECT(ADDRESS(ROW(), COLUMN())),0,-1))</f>
        <v>农园地</v>
      </c>
      <c r="CJ466" s="75" t="s">
        <v>1962</v>
      </c>
      <c r="CK466" s="78" t="str">
        <f t="shared" si="357"/>
        <v>唯一标识:0204#油料园地#国空</v>
      </c>
      <c r="CL466" s="78" t="str">
        <f t="shared" si="358"/>
        <v>性质名称:油料园地</v>
      </c>
      <c r="CM466" s="78" t="str">
        <f t="shared" si="359"/>
        <v>地块性质过滤:</v>
      </c>
      <c r="CN466" s="78" t="str">
        <f t="shared" si="360"/>
        <v>地块性质:0204</v>
      </c>
      <c r="CO466" s="78" t="str">
        <f t="shared" si="361"/>
        <v>地类标准:国空</v>
      </c>
      <c r="CP466" s="78" t="str">
        <f t="shared" si="362"/>
        <v>地块性质别称:0204</v>
      </c>
      <c r="CQ466" s="78" t="str">
        <f t="shared" si="363"/>
        <v>属性继承:E22#园地#城规</v>
      </c>
      <c r="CR466" s="78" t="str">
        <f t="shared" si="364"/>
        <v>父类:E22</v>
      </c>
      <c r="CS466" s="78" t="str">
        <f t="shared" si="365"/>
        <v>级别继承:02#园地#国空</v>
      </c>
      <c r="CT466" s="78" t="str">
        <f t="shared" si="366"/>
        <v>级别层次:2</v>
      </c>
      <c r="CU466" s="78" t="str">
        <f t="shared" si="367"/>
        <v>级别:102</v>
      </c>
      <c r="CV466" s="78" t="str">
        <f t="shared" ca="1" si="368"/>
        <v>地块颜色:191,233,170</v>
      </c>
      <c r="CW466" s="78" t="str">
        <f t="shared" ca="1" si="369"/>
        <v>建筑面积公式:面积*容积率</v>
      </c>
      <c r="CX466" s="78" t="str">
        <f t="shared" ca="1" si="370"/>
        <v>住宅建筑面积公式:地块建筑面积*0</v>
      </c>
      <c r="CY466" s="78" t="str">
        <f t="shared" ca="1" si="371"/>
        <v>商服建筑面积公式:地块建筑面积*0</v>
      </c>
      <c r="CZ466" s="78" t="str">
        <f t="shared" ca="1" si="372"/>
        <v>商服中商业建筑面积公式:地块建筑面积*0</v>
      </c>
      <c r="DA466" s="78" t="str">
        <f t="shared" ca="1" si="373"/>
        <v>商服中办公建筑面积公式:地块建筑面积*0</v>
      </c>
      <c r="DB466" s="78" t="str">
        <f t="shared" ca="1" si="374"/>
        <v>公服建筑面积公式:地块建筑面积*0</v>
      </c>
      <c r="DC466" s="78" t="str">
        <f t="shared" ca="1" si="375"/>
        <v>工业建筑面积公式:地块建筑面积*0</v>
      </c>
      <c r="DD466" s="78" t="str">
        <f t="shared" ca="1" si="376"/>
        <v>市政建筑面积公式:地块建筑面积*0</v>
      </c>
      <c r="DE466" s="78" t="str">
        <f t="shared" ca="1" si="401"/>
        <v>绿地面积指定指标:面积*0</v>
      </c>
      <c r="DF466" s="78" t="str">
        <f t="shared" ca="1" si="402"/>
        <v>绿地面积指定公式:面积*0</v>
      </c>
      <c r="DG466" s="78" t="str">
        <f t="shared" ca="1" si="377"/>
        <v>户数指标:-</v>
      </c>
      <c r="DH466" s="78" t="str">
        <f t="shared" ca="1" si="378"/>
        <v>户数公式:0</v>
      </c>
      <c r="DI466" s="78" t="str">
        <f t="shared" ca="1" si="379"/>
        <v>人数指标:-</v>
      </c>
      <c r="DJ466" s="78" t="str">
        <f t="shared" ca="1" si="380"/>
        <v>人数公式:0</v>
      </c>
      <c r="DK466" s="78" t="str">
        <f t="shared" ca="1" si="381"/>
        <v>就业指标:-</v>
      </c>
      <c r="DL466" s="78" t="str">
        <f t="shared" ca="1" si="382"/>
        <v>就业公式:0</v>
      </c>
      <c r="DM466" s="78" t="str">
        <f t="shared" ca="1" si="383"/>
        <v>机动车指标:-</v>
      </c>
      <c r="DN466" s="78" t="str">
        <f t="shared" ca="1" si="384"/>
        <v>机动车公式:0</v>
      </c>
      <c r="DO466" s="78" t="str">
        <f t="shared" ca="1" si="385"/>
        <v>用水量指标:-</v>
      </c>
      <c r="DP466" s="78" t="str">
        <f t="shared" ca="1" si="386"/>
        <v>用水量公式:0</v>
      </c>
      <c r="DQ466" s="78" t="str">
        <f t="shared" ca="1" si="387"/>
        <v>污水折算系数:0</v>
      </c>
      <c r="DR466" s="78" t="str">
        <f t="shared" ca="1" si="388"/>
        <v>污水量公式:用水量*0</v>
      </c>
      <c r="DS466" s="78" t="str">
        <f t="shared" ca="1" si="389"/>
        <v>用电负荷指标:-</v>
      </c>
      <c r="DT466" s="78" t="str">
        <f t="shared" ca="1" si="390"/>
        <v>同时率:0</v>
      </c>
      <c r="DU466" s="78" t="str">
        <f t="shared" ca="1" si="391"/>
        <v>用电量公式:0</v>
      </c>
      <c r="DV466" s="78" t="str">
        <f t="shared" ca="1" si="392"/>
        <v>固话装机指标:-</v>
      </c>
      <c r="DW466" s="78" t="str">
        <f t="shared" ca="1" si="393"/>
        <v>固话量公式:0</v>
      </c>
      <c r="DX466" s="78" t="str">
        <f t="shared" ca="1" si="394"/>
        <v>有线电视指标:-</v>
      </c>
      <c r="DY466" s="78" t="str">
        <f t="shared" ca="1" si="395"/>
        <v>电视量公式:0</v>
      </c>
      <c r="DZ466" s="78" t="str">
        <f t="shared" ca="1" si="396"/>
        <v>高峰机动车生成量指标:-</v>
      </c>
      <c r="EA466" s="78" t="str">
        <f t="shared" ca="1" si="397"/>
        <v>高峰机动车吸引量公式:0</v>
      </c>
      <c r="EB466" s="78" t="str">
        <f t="shared" ca="1" si="398"/>
        <v>高峰机动车发生量公式:0</v>
      </c>
      <c r="EC466" s="78" t="str">
        <f t="shared" ca="1" si="403"/>
        <v>地下空间指标:-</v>
      </c>
      <c r="ED466" s="78" t="str">
        <f t="shared" ca="1" si="399"/>
        <v>地下空间公式:0</v>
      </c>
      <c r="EE466" s="78" t="str">
        <f t="shared" ca="1" si="404"/>
        <v>人防指标:-</v>
      </c>
      <c r="EF466" s="78" t="str">
        <f t="shared" ca="1" si="400"/>
        <v>人防公式:0</v>
      </c>
      <c r="EG466" s="78" t="str">
        <f t="shared" ca="1" si="407"/>
        <v>用地构成:农园地</v>
      </c>
      <c r="EH466" s="78" t="s">
        <v>1962</v>
      </c>
      <c r="EI466" s="79" t="str">
        <f t="shared" ca="1" si="405"/>
        <v>唯一标识:0204#油料园地#国空;性质名称:油料园地;地块性质过滤:;地块性质:0204;地类标准:国空;地块性质别称:0204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6" t="s">
        <v>1962</v>
      </c>
    </row>
    <row r="467" spans="1:140" ht="16.5" x14ac:dyDescent="0.2">
      <c r="A467" s="64" t="str">
        <f t="shared" ref="A467" si="410">IF(OR(C467="",C467="地块性质过滤:"),D467&amp;"#"&amp;B467&amp;"#"&amp;E467,D467&amp;"#"&amp;B467&amp;"&amp;"&amp;C467&amp;"#"&amp;E467)</f>
        <v>0205#其他园地#国空</v>
      </c>
      <c r="B467" s="42" t="s">
        <v>176</v>
      </c>
      <c r="C467" s="64"/>
      <c r="D467" s="113" t="s">
        <v>2365</v>
      </c>
      <c r="E467" s="42" t="s">
        <v>1277</v>
      </c>
      <c r="F467" s="113" t="s">
        <v>2365</v>
      </c>
      <c r="G467" s="42" t="s">
        <v>42</v>
      </c>
      <c r="H467" s="42" t="s">
        <v>727</v>
      </c>
      <c r="I467" s="42" t="s">
        <v>1437</v>
      </c>
      <c r="J467" s="42">
        <f t="shared" ref="J467" si="411">IF(ISNUMBER(FIND("/",D467)),2,IF(RIGHT(D467,1)="v",LEN(D467)/2+0.5,LEN(D467)/2))</f>
        <v>2</v>
      </c>
      <c r="K467" s="42" t="str">
        <f t="shared" ref="K467" si="412">IF((J467-1)=0,"0",(J467-1)&amp;LEFT(I467,FIND("#",I467)-1))</f>
        <v>102</v>
      </c>
      <c r="L467" s="42"/>
      <c r="M467" s="42" t="str" cm="1">
        <f t="array" aca="1" ref="M467" ca="1">IF(OFFSET(INDIRECT(ADDRESS(ROW(), COLUMN())),0,-1)="",VLOOKUP($G467,$A:$AAE,COLUMN(),FALSE),OFFSET(INDIRECT(ADDRESS(ROW(), COLUMN())),0,-1))</f>
        <v>191,233,170</v>
      </c>
      <c r="N467" s="5"/>
      <c r="O467" s="42" t="str" cm="1">
        <f t="array" aca="1" ref="O467" ca="1">IF(OFFSET(INDIRECT(ADDRESS(ROW(), COLUMN())),0,-1)="",VLOOKUP($G467,$A:$AAE,COLUMN(),FALSE),OFFSET(INDIRECT(ADDRESS(ROW(), COLUMN())),0,-1))</f>
        <v>面积*容积率</v>
      </c>
      <c r="P467" s="5"/>
      <c r="Q467" s="5" t="str" cm="1">
        <f t="array" aca="1" ref="Q467" ca="1">IF(OFFSET(INDIRECT(ADDRESS(ROW(), COLUMN())),0,-1)="",VLOOKUP($G467,$A:$AAE,COLUMN(),FALSE),OFFSET(INDIRECT(ADDRESS(ROW(), COLUMN())),0,-1))</f>
        <v>地块建筑面积*0</v>
      </c>
      <c r="R467" s="5"/>
      <c r="S467" s="5" t="str" cm="1">
        <f t="array" aca="1" ref="S467" ca="1">IF(OFFSET(INDIRECT(ADDRESS(ROW(), COLUMN())),0,-1)="",VLOOKUP($G467,$A:$AAE,COLUMN(),FALSE),OFFSET(INDIRECT(ADDRESS(ROW(), COLUMN())),0,-1))</f>
        <v>地块建筑面积*0</v>
      </c>
      <c r="T467" s="5"/>
      <c r="U467" s="5" t="str" cm="1">
        <f t="array" aca="1" ref="U467" ca="1">IF(OFFSET(INDIRECT(ADDRESS(ROW(), COLUMN())),0,-1)="",VLOOKUP($G467,$A:$AAE,COLUMN(),FALSE),OFFSET(INDIRECT(ADDRESS(ROW(), COLUMN())),0,-1))</f>
        <v>地块建筑面积*0</v>
      </c>
      <c r="V467" s="5"/>
      <c r="W467" s="42" t="str" cm="1">
        <f t="array" aca="1" ref="W467" ca="1">IF(OFFSET(INDIRECT(ADDRESS(ROW(), COLUMN())),0,-1)="",VLOOKUP($G467,$A:$AAE,COLUMN(),FALSE),OFFSET(INDIRECT(ADDRESS(ROW(), COLUMN())),0,-1))</f>
        <v>地块建筑面积*0</v>
      </c>
      <c r="X467" s="5"/>
      <c r="Y467" s="5" t="str" cm="1">
        <f t="array" aca="1" ref="Y467" ca="1">IF(OFFSET(INDIRECT(ADDRESS(ROW(), COLUMN())),0,-1)="",VLOOKUP($G467,$A:$AAE,COLUMN(),FALSE),OFFSET(INDIRECT(ADDRESS(ROW(), COLUMN())),0,-1))</f>
        <v>地块建筑面积*0</v>
      </c>
      <c r="Z467" s="5"/>
      <c r="AA467" s="5" t="str" cm="1">
        <f t="array" aca="1" ref="AA467" ca="1">IF(OFFSET(INDIRECT(ADDRESS(ROW(), COLUMN())),0,-1)="",VLOOKUP($G467,$A:$AAE,COLUMN(),FALSE),OFFSET(INDIRECT(ADDRESS(ROW(), COLUMN())),0,-1))</f>
        <v>地块建筑面积*0</v>
      </c>
      <c r="AB467" s="5"/>
      <c r="AC467" s="5" t="str" cm="1">
        <f t="array" aca="1" ref="AC467" ca="1">IF(OFFSET(INDIRECT(ADDRESS(ROW(), COLUMN())),0,-1)="",VLOOKUP($G467,$A:$AAE,COLUMN(),FALSE),OFFSET(INDIRECT(ADDRESS(ROW(), COLUMN())),0,-1))</f>
        <v>地块建筑面积*0</v>
      </c>
      <c r="AD467" s="5"/>
      <c r="AE467" s="5" t="str" cm="1">
        <f t="array" aca="1" ref="AE467" ca="1">IF(OFFSET(INDIRECT(ADDRESS(ROW(), COLUMN())),0,-1)="",VLOOKUP($G467,$A:$AAE,COLUMN(),FALSE),OFFSET(INDIRECT(ADDRESS(ROW(), COLUMN())),0,-1))</f>
        <v>面积*0</v>
      </c>
      <c r="AF467" s="5"/>
      <c r="AG467" s="5" t="str" cm="1">
        <f t="array" aca="1" ref="AG467" ca="1">IF(OFFSET(INDIRECT(ADDRESS(ROW(), COLUMN())),0,-1)="",VLOOKUP($G467,$A:$AAE,COLUMN(),FALSE),OFFSET(INDIRECT(ADDRESS(ROW(), COLUMN())),0,-1))</f>
        <v>面积*0</v>
      </c>
      <c r="AH467" s="5"/>
      <c r="AI467" s="5" t="str" cm="1">
        <f t="array" aca="1" ref="AI467" ca="1">IF(OFFSET(INDIRECT(ADDRESS(ROW(), COLUMN())),0,-1)="",VLOOKUP($G467,$A:$AAE,COLUMN(),FALSE),OFFSET(INDIRECT(ADDRESS(ROW(), COLUMN())),0,-1))</f>
        <v>-</v>
      </c>
      <c r="AJ467" s="5"/>
      <c r="AK467" s="5" cm="1">
        <f t="array" aca="1" ref="AK467" ca="1">IF(OFFSET(INDIRECT(ADDRESS(ROW(), COLUMN())),0,-1)="",VLOOKUP($G467,$A:$AAE,COLUMN(),FALSE),OFFSET(INDIRECT(ADDRESS(ROW(), COLUMN())),0,-1))</f>
        <v>0</v>
      </c>
      <c r="AL467" s="5"/>
      <c r="AM467" s="5" t="str" cm="1">
        <f t="array" aca="1" ref="AM467" ca="1">IF(OFFSET(INDIRECT(ADDRESS(ROW(), COLUMN())),0,-1)="",VLOOKUP($G467,$A:$AAE,COLUMN(),FALSE),OFFSET(INDIRECT(ADDRESS(ROW(), COLUMN())),0,-1))</f>
        <v>-</v>
      </c>
      <c r="AN467" s="5"/>
      <c r="AO467" s="5" cm="1">
        <f t="array" aca="1" ref="AO467" ca="1">IF(OFFSET(INDIRECT(ADDRESS(ROW(), COLUMN())),0,-1)="",VLOOKUP($G467,$A:$AAE,COLUMN(),FALSE),OFFSET(INDIRECT(ADDRESS(ROW(), COLUMN())),0,-1))</f>
        <v>0</v>
      </c>
      <c r="AP467" s="5"/>
      <c r="AQ467" s="5" t="str" cm="1">
        <f t="array" aca="1" ref="AQ467" ca="1">IF(OFFSET(INDIRECT(ADDRESS(ROW(), COLUMN())),0,-1)="",VLOOKUP($G467,$A:$AAE,COLUMN(),FALSE),OFFSET(INDIRECT(ADDRESS(ROW(), COLUMN())),0,-1))</f>
        <v>-</v>
      </c>
      <c r="AR467" s="5"/>
      <c r="AS467" s="5" cm="1">
        <f t="array" aca="1" ref="AS467" ca="1">IF(OFFSET(INDIRECT(ADDRESS(ROW(), COLUMN())),0,-1)="",VLOOKUP($G467,$A:$AAE,COLUMN(),FALSE),OFFSET(INDIRECT(ADDRESS(ROW(), COLUMN())),0,-1))</f>
        <v>0</v>
      </c>
      <c r="AT467" s="5"/>
      <c r="AU467" s="5" t="str" cm="1">
        <f t="array" aca="1" ref="AU467" ca="1">IF(OFFSET(INDIRECT(ADDRESS(ROW(), COLUMN())),0,-1)="",VLOOKUP($G467,$A:$AAE,COLUMN(),FALSE),OFFSET(INDIRECT(ADDRESS(ROW(), COLUMN())),0,-1))</f>
        <v>-</v>
      </c>
      <c r="AV467" s="5"/>
      <c r="AW467" s="5" cm="1">
        <f t="array" aca="1" ref="AW467" ca="1">IF(OFFSET(INDIRECT(ADDRESS(ROW(), COLUMN())),0,-1)="",VLOOKUP($G467,$A:$AAE,COLUMN(),FALSE),OFFSET(INDIRECT(ADDRESS(ROW(), COLUMN())),0,-1))</f>
        <v>0</v>
      </c>
      <c r="AX467" s="2"/>
      <c r="AY467" s="5" t="str" cm="1">
        <f t="array" aca="1" ref="AY467" ca="1">IF(OFFSET(INDIRECT(ADDRESS(ROW(), COLUMN())),0,-1)="",VLOOKUP($G467,$A:$AAE,COLUMN(),FALSE),OFFSET(INDIRECT(ADDRESS(ROW(), COLUMN())),0,-1))</f>
        <v>-</v>
      </c>
      <c r="AZ467" s="2"/>
      <c r="BA467" s="5" cm="1">
        <f t="array" aca="1" ref="BA467" ca="1">IF(OFFSET(INDIRECT(ADDRESS(ROW(), COLUMN())),0,-1)="",VLOOKUP($G467,$A:$AAE,COLUMN(),FALSE),OFFSET(INDIRECT(ADDRESS(ROW(), COLUMN())),0,-1))</f>
        <v>0</v>
      </c>
      <c r="BB467" s="2"/>
      <c r="BC467" s="5" cm="1">
        <f t="array" aca="1" ref="BC467" ca="1">IF(OFFSET(INDIRECT(ADDRESS(ROW(), COLUMN())),0,-1)="",VLOOKUP($G467,$A:$AAE,COLUMN(),FALSE),OFFSET(INDIRECT(ADDRESS(ROW(), COLUMN())),0,-1))</f>
        <v>0</v>
      </c>
      <c r="BD467" s="2"/>
      <c r="BE467" s="5" t="str" cm="1">
        <f t="array" aca="1" ref="BE467" ca="1">IF(OFFSET(INDIRECT(ADDRESS(ROW(), COLUMN())),0,-1)="",VLOOKUP($G467,$A:$AAE,COLUMN(),FALSE),OFFSET(INDIRECT(ADDRESS(ROW(), COLUMN())),0,-1))</f>
        <v>用水量*0</v>
      </c>
      <c r="BF467" s="2"/>
      <c r="BG467" s="5" t="str" cm="1">
        <f t="array" aca="1" ref="BG467" ca="1">IF(OFFSET(INDIRECT(ADDRESS(ROW(), COLUMN())),0,-1)="",VLOOKUP($G467,$A:$AAE,COLUMN(),FALSE),OFFSET(INDIRECT(ADDRESS(ROW(), COLUMN())),0,-1))</f>
        <v>-</v>
      </c>
      <c r="BH467" s="2"/>
      <c r="BI467" s="5" cm="1">
        <f t="array" aca="1" ref="BI467" ca="1">IF(OFFSET(INDIRECT(ADDRESS(ROW(), COLUMN())),0,-1)="",VLOOKUP($G467,$A:$AAE,COLUMN(),FALSE),OFFSET(INDIRECT(ADDRESS(ROW(), COLUMN())),0,-1))</f>
        <v>0</v>
      </c>
      <c r="BJ467" s="2"/>
      <c r="BK467" s="5" cm="1">
        <f t="array" aca="1" ref="BK467" ca="1">IF(OFFSET(INDIRECT(ADDRESS(ROW(), COLUMN())),0,-1)="",VLOOKUP($G467,$A:$AAE,COLUMN(),FALSE),OFFSET(INDIRECT(ADDRESS(ROW(), COLUMN())),0,-1))</f>
        <v>0</v>
      </c>
      <c r="BL467" s="2"/>
      <c r="BM467" s="5" t="str" cm="1">
        <f t="array" aca="1" ref="BM467" ca="1">IF(OFFSET(INDIRECT(ADDRESS(ROW(), COLUMN())),0,-1)="",VLOOKUP($G467,$A:$AAE,COLUMN(),FALSE),OFFSET(INDIRECT(ADDRESS(ROW(), COLUMN())),0,-1))</f>
        <v>-</v>
      </c>
      <c r="BN467" s="2"/>
      <c r="BO467" s="5" cm="1">
        <f t="array" aca="1" ref="BO467" ca="1">IF(OFFSET(INDIRECT(ADDRESS(ROW(), COLUMN())),0,-1)="",VLOOKUP($G467,$A:$AAE,COLUMN(),FALSE),OFFSET(INDIRECT(ADDRESS(ROW(), COLUMN())),0,-1))</f>
        <v>0</v>
      </c>
      <c r="BP467" s="2"/>
      <c r="BQ467" s="5" t="str" cm="1">
        <f t="array" aca="1" ref="BQ467" ca="1">IF(OFFSET(INDIRECT(ADDRESS(ROW(), COLUMN())),0,-1)="",VLOOKUP($G467,$A:$AAE,COLUMN(),FALSE),OFFSET(INDIRECT(ADDRESS(ROW(), COLUMN())),0,-1))</f>
        <v>-</v>
      </c>
      <c r="BR467" s="2"/>
      <c r="BS467" s="5" cm="1">
        <f t="array" aca="1" ref="BS467" ca="1">IF(OFFSET(INDIRECT(ADDRESS(ROW(), COLUMN())),0,-1)="",VLOOKUP($G467,$A:$AAE,COLUMN(),FALSE),OFFSET(INDIRECT(ADDRESS(ROW(), COLUMN())),0,-1))</f>
        <v>0</v>
      </c>
      <c r="BT467" s="2"/>
      <c r="BU467" s="5" t="str" cm="1">
        <f t="array" aca="1" ref="BU467" ca="1">IF(OFFSET(INDIRECT(ADDRESS(ROW(), COLUMN())),0,-1)="",VLOOKUP($G467,$A:$AAE,COLUMN(),FALSE),OFFSET(INDIRECT(ADDRESS(ROW(), COLUMN())),0,-1))</f>
        <v>-</v>
      </c>
      <c r="BV467" s="2"/>
      <c r="BW467" s="5" cm="1">
        <f t="array" aca="1" ref="BW467" ca="1">IF(OFFSET(INDIRECT(ADDRESS(ROW(), COLUMN())),0,-1)="",VLOOKUP($G467,$A:$AAE,COLUMN(),FALSE),OFFSET(INDIRECT(ADDRESS(ROW(), COLUMN())),0,-1))</f>
        <v>0</v>
      </c>
      <c r="BX467" s="2"/>
      <c r="BY467" s="5" cm="1">
        <f t="array" aca="1" ref="BY467" ca="1">IF(OFFSET(INDIRECT(ADDRESS(ROW(), COLUMN())),0,-1)="",VLOOKUP($G467,$A:$AAE,COLUMN(),FALSE),OFFSET(INDIRECT(ADDRESS(ROW(), COLUMN())),0,-1))</f>
        <v>0</v>
      </c>
      <c r="BZ467" s="88"/>
      <c r="CA467" s="5" t="str" cm="1">
        <f t="array" aca="1" ref="CA467" ca="1">IF(OFFSET(INDIRECT(ADDRESS(ROW(), COLUMN())),0,-1)="",VLOOKUP($G467,$A:$AAE,COLUMN(),FALSE),OFFSET(INDIRECT(ADDRESS(ROW(), COLUMN())),0,-1))</f>
        <v>-</v>
      </c>
      <c r="CB467" s="5"/>
      <c r="CC467" s="5" cm="1">
        <f t="array" aca="1" ref="CC467" ca="1">IF(OFFSET(INDIRECT(ADDRESS(ROW(), COLUMN())),0,-1)="",VLOOKUP($G467,$A:$AAE,COLUMN(),FALSE),OFFSET(INDIRECT(ADDRESS(ROW(), COLUMN())),0,-1))</f>
        <v>0</v>
      </c>
      <c r="CD467" s="5"/>
      <c r="CE467" s="5" t="str" cm="1">
        <f t="array" aca="1" ref="CE467" ca="1">IF(OFFSET(INDIRECT(ADDRESS(ROW(), COLUMN())),0,-1)="",VLOOKUP($G467,$A:$AAE,COLUMN(),FALSE),OFFSET(INDIRECT(ADDRESS(ROW(), COLUMN())),0,-1))</f>
        <v>-</v>
      </c>
      <c r="CF467" s="5"/>
      <c r="CG467" s="5" cm="1">
        <f t="array" aca="1" ref="CG467" ca="1">IF(OFFSET(INDIRECT(ADDRESS(ROW(), COLUMN())),0,-1)="",VLOOKUP($G467,$A:$AAE,COLUMN(),FALSE),OFFSET(INDIRECT(ADDRESS(ROW(), COLUMN())),0,-1))</f>
        <v>0</v>
      </c>
      <c r="CH467" s="5"/>
      <c r="CI467" s="42" t="str" cm="1">
        <f t="array" aca="1" ref="CI467" ca="1">IF(OFFSET(INDIRECT(ADDRESS(ROW(), COLUMN())),0,-1)="",VLOOKUP($G467,$A:$AAE,COLUMN(),FALSE),OFFSET(INDIRECT(ADDRESS(ROW(), COLUMN())),0,-1))</f>
        <v>农园地</v>
      </c>
      <c r="CJ467" s="75" t="s">
        <v>1962</v>
      </c>
      <c r="CK467" s="78" t="str">
        <f t="shared" ref="CK467" si="413">IF(A467 = "",A$1&amp;":",_xlfn.TEXTJOIN(":",TRUE,A$1,A467))</f>
        <v>唯一标识:0205#其他园地#国空</v>
      </c>
      <c r="CL467" s="78" t="str">
        <f t="shared" ref="CL467" si="414">IF(B467 = "",B$1&amp;":",_xlfn.TEXTJOIN(":",TRUE,B$1,B467))</f>
        <v>性质名称:其他园地</v>
      </c>
      <c r="CM467" s="78" t="str">
        <f t="shared" ref="CM467" si="415">IF(C467 = "",C$1&amp;":",_xlfn.TEXTJOIN(":",TRUE,C$1,C467))</f>
        <v>地块性质过滤:</v>
      </c>
      <c r="CN467" s="78" t="str">
        <f t="shared" ref="CN467" si="416">IF(D467 = "",D$1&amp;":",_xlfn.TEXTJOIN(":",TRUE,D$1,D467))</f>
        <v>地块性质:0205</v>
      </c>
      <c r="CO467" s="78" t="str">
        <f t="shared" ref="CO467" si="417">IF(E467 = "",E$1&amp;":",_xlfn.TEXTJOIN(":",TRUE,E$1,E467))</f>
        <v>地类标准:国空</v>
      </c>
      <c r="CP467" s="78" t="str">
        <f t="shared" ref="CP467" si="418">IF(F467 = "",F$1&amp;":",_xlfn.TEXTJOIN(":",TRUE,F$1,F467))</f>
        <v>地块性质别称:0205</v>
      </c>
      <c r="CQ467" s="78" t="str">
        <f t="shared" ref="CQ467" si="419">IF(G467 = "",G$1&amp;":",_xlfn.TEXTJOIN(":",TRUE,G$1,G467))</f>
        <v>属性继承:E22#园地#城规</v>
      </c>
      <c r="CR467" s="78" t="str">
        <f t="shared" ref="CR467" si="420">IF(H467 = "",H$1&amp;":",_xlfn.TEXTJOIN(":",TRUE,H$1,H467))</f>
        <v>父类:E22</v>
      </c>
      <c r="CS467" s="78" t="str">
        <f t="shared" ref="CS467" si="421">IF(I467 = "",I$1&amp;":",_xlfn.TEXTJOIN(":",TRUE,I$1,I467))</f>
        <v>级别继承:02#园地#国空</v>
      </c>
      <c r="CT467" s="78" t="str">
        <f t="shared" ref="CT467" si="422">IF(J467 = "",J$1&amp;":",_xlfn.TEXTJOIN(":",TRUE,J$1,J467))</f>
        <v>级别层次:2</v>
      </c>
      <c r="CU467" s="78" t="str">
        <f t="shared" ref="CU467" si="423">IF(K467 = "",K$1&amp;":",_xlfn.TEXTJOIN(":",TRUE,K$1,K467))</f>
        <v>级别:102</v>
      </c>
      <c r="CV467" s="78" t="str">
        <f t="shared" ref="CV467" ca="1" si="424">IF(M467 = "",M$1&amp;":",_xlfn.TEXTJOIN(":",TRUE,M$1,M467))</f>
        <v>地块颜色:191,233,170</v>
      </c>
      <c r="CW467" s="78" t="str">
        <f t="shared" ref="CW467" ca="1" si="425">IF(O467 = "",O$1&amp;":",_xlfn.TEXTJOIN(":",TRUE,O$1,O467))</f>
        <v>建筑面积公式:面积*容积率</v>
      </c>
      <c r="CX467" s="78" t="str">
        <f t="shared" ref="CX467" ca="1" si="426">IF(Q467 = "",Q$1&amp;":",_xlfn.TEXTJOIN(":",TRUE,Q$1,Q467))</f>
        <v>住宅建筑面积公式:地块建筑面积*0</v>
      </c>
      <c r="CY467" s="78" t="str">
        <f t="shared" ref="CY467" ca="1" si="427">IF(S467 = "",S$1&amp;":",_xlfn.TEXTJOIN(":",TRUE,S$1,S467))</f>
        <v>商服建筑面积公式:地块建筑面积*0</v>
      </c>
      <c r="CZ467" s="78" t="str">
        <f t="shared" ref="CZ467" ca="1" si="428">IF(U467 = "",U$1&amp;":",_xlfn.TEXTJOIN(":",TRUE,U$1,U467))</f>
        <v>商服中商业建筑面积公式:地块建筑面积*0</v>
      </c>
      <c r="DA467" s="78" t="str">
        <f t="shared" ref="DA467" ca="1" si="429">IF(W467 = "",W$1&amp;":",_xlfn.TEXTJOIN(":",TRUE,W$1,W467))</f>
        <v>商服中办公建筑面积公式:地块建筑面积*0</v>
      </c>
      <c r="DB467" s="78" t="str">
        <f t="shared" ref="DB467" ca="1" si="430">IF(Y467 = "",Y$1&amp;":",_xlfn.TEXTJOIN(":",TRUE,Y$1,Y467))</f>
        <v>公服建筑面积公式:地块建筑面积*0</v>
      </c>
      <c r="DC467" s="78" t="str">
        <f t="shared" ref="DC467" ca="1" si="431">IF(AA467 = "",AA$1&amp;":",_xlfn.TEXTJOIN(":",TRUE,AA$1,AA467))</f>
        <v>工业建筑面积公式:地块建筑面积*0</v>
      </c>
      <c r="DD467" s="78" t="str">
        <f t="shared" ref="DD467" ca="1" si="432">IF(AC467 = "",AC$1&amp;":",_xlfn.TEXTJOIN(":",TRUE,AC$1,AC467))</f>
        <v>市政建筑面积公式:地块建筑面积*0</v>
      </c>
      <c r="DE467" s="78" t="str">
        <f t="shared" ref="DE467" ca="1" si="433">IF(AE467 = "",AE$1&amp;":",_xlfn.TEXTJOIN(":",TRUE,AE$1,AE467))</f>
        <v>绿地面积指定指标:面积*0</v>
      </c>
      <c r="DF467" s="78" t="str">
        <f t="shared" ref="DF467" ca="1" si="434">IF(AG467 = "",AG$1&amp;":",_xlfn.TEXTJOIN(":",TRUE,AG$1,AG467))</f>
        <v>绿地面积指定公式:面积*0</v>
      </c>
      <c r="DG467" s="78" t="str">
        <f t="shared" ref="DG467" ca="1" si="435">IF(AI467 = "",AI$1&amp;":",_xlfn.TEXTJOIN(":",TRUE,AI$1,AI467))</f>
        <v>户数指标:-</v>
      </c>
      <c r="DH467" s="78" t="str">
        <f t="shared" ref="DH467" ca="1" si="436">IF(AK467 = "",AK$1&amp;":",_xlfn.TEXTJOIN(":",TRUE,AK$1,AK467))</f>
        <v>户数公式:0</v>
      </c>
      <c r="DI467" s="78" t="str">
        <f t="shared" ref="DI467" ca="1" si="437">IF(AM467 = "",AM$1&amp;":",_xlfn.TEXTJOIN(":",TRUE,AM$1,AM467))</f>
        <v>人数指标:-</v>
      </c>
      <c r="DJ467" s="78" t="str">
        <f t="shared" ref="DJ467" ca="1" si="438">IF(AO467 = "",AO$1&amp;":",_xlfn.TEXTJOIN(":",TRUE,AO$1,AO467))</f>
        <v>人数公式:0</v>
      </c>
      <c r="DK467" s="78" t="str">
        <f t="shared" ref="DK467" ca="1" si="439">IF(AQ467 = "",AQ$1&amp;":",_xlfn.TEXTJOIN(":",TRUE,AQ$1,AQ467))</f>
        <v>就业指标:-</v>
      </c>
      <c r="DL467" s="78" t="str">
        <f t="shared" ref="DL467" ca="1" si="440">IF(AS467 = "",AS$1&amp;":",_xlfn.TEXTJOIN(":",TRUE,AS$1,AS467))</f>
        <v>就业公式:0</v>
      </c>
      <c r="DM467" s="78" t="str">
        <f t="shared" ref="DM467" ca="1" si="441">IF(AU467 = "",AU$1&amp;":",_xlfn.TEXTJOIN(":",TRUE,AU$1,AU467))</f>
        <v>机动车指标:-</v>
      </c>
      <c r="DN467" s="78" t="str">
        <f t="shared" ref="DN467" ca="1" si="442">IF(AW467 = "",AW$1&amp;":",_xlfn.TEXTJOIN(":",TRUE,AW$1,AW467))</f>
        <v>机动车公式:0</v>
      </c>
      <c r="DO467" s="78" t="str">
        <f t="shared" ref="DO467" ca="1" si="443">IF(AY467 = "",AY$1&amp;":",_xlfn.TEXTJOIN(":",TRUE,AY$1,AY467))</f>
        <v>用水量指标:-</v>
      </c>
      <c r="DP467" s="78" t="str">
        <f t="shared" ref="DP467" ca="1" si="444">IF(BA467 = "",BA$1&amp;":",_xlfn.TEXTJOIN(":",TRUE,BA$1,BA467))</f>
        <v>用水量公式:0</v>
      </c>
      <c r="DQ467" s="78" t="str">
        <f t="shared" ref="DQ467" ca="1" si="445">IF(BC467 = "",BC$1&amp;":",_xlfn.TEXTJOIN(":",TRUE,BC$1,BC467))</f>
        <v>污水折算系数:0</v>
      </c>
      <c r="DR467" s="78" t="str">
        <f t="shared" ref="DR467" ca="1" si="446">IF(BE467 = "",BE$1&amp;":",_xlfn.TEXTJOIN(":",TRUE,BE$1,BE467))</f>
        <v>污水量公式:用水量*0</v>
      </c>
      <c r="DS467" s="78" t="str">
        <f t="shared" ref="DS467" ca="1" si="447">IF(BG467 = "",BG$1&amp;":",_xlfn.TEXTJOIN(":",TRUE,BG$1,BG467))</f>
        <v>用电负荷指标:-</v>
      </c>
      <c r="DT467" s="78" t="str">
        <f t="shared" ref="DT467" ca="1" si="448">IF(BI467 = "",BI$1&amp;":",_xlfn.TEXTJOIN(":",TRUE,BI$1,BI467))</f>
        <v>同时率:0</v>
      </c>
      <c r="DU467" s="78" t="str">
        <f t="shared" ref="DU467" ca="1" si="449">IF(BK467 = "",BK$1&amp;":",_xlfn.TEXTJOIN(":",TRUE,BK$1,BK467))</f>
        <v>用电量公式:0</v>
      </c>
      <c r="DV467" s="78" t="str">
        <f t="shared" ref="DV467" ca="1" si="450">IF(BM467 = "",BM$1&amp;":",_xlfn.TEXTJOIN(":",TRUE,BM$1,BM467))</f>
        <v>固话装机指标:-</v>
      </c>
      <c r="DW467" s="78" t="str">
        <f t="shared" ref="DW467" ca="1" si="451">IF(BO467 = "",BO$1&amp;":",_xlfn.TEXTJOIN(":",TRUE,BO$1,BO467))</f>
        <v>固话量公式:0</v>
      </c>
      <c r="DX467" s="78" t="str">
        <f t="shared" ref="DX467" ca="1" si="452">IF(BQ467 = "",BQ$1&amp;":",_xlfn.TEXTJOIN(":",TRUE,BQ$1,BQ467))</f>
        <v>有线电视指标:-</v>
      </c>
      <c r="DY467" s="78" t="str">
        <f t="shared" ref="DY467" ca="1" si="453">IF(BS467 = "",BS$1&amp;":",_xlfn.TEXTJOIN(":",TRUE,BS$1,BS467))</f>
        <v>电视量公式:0</v>
      </c>
      <c r="DZ467" s="78" t="str">
        <f t="shared" ref="DZ467" ca="1" si="454">IF(BU467 = "",BU$1&amp;":",_xlfn.TEXTJOIN(":",TRUE,BU$1,BU467))</f>
        <v>高峰机动车生成量指标:-</v>
      </c>
      <c r="EA467" s="78" t="str">
        <f t="shared" ref="EA467" ca="1" si="455">IF(BW467 = "",BW$1&amp;":",_xlfn.TEXTJOIN(":",TRUE,BW$1,BW467))</f>
        <v>高峰机动车吸引量公式:0</v>
      </c>
      <c r="EB467" s="78" t="str">
        <f t="shared" ref="EB467" ca="1" si="456">IF(BY467 = "",BY$1&amp;":",_xlfn.TEXTJOIN(":",TRUE,BY$1,BY467))</f>
        <v>高峰机动车发生量公式:0</v>
      </c>
      <c r="EC467" s="78" t="str">
        <f t="shared" ref="EC467" ca="1" si="457">IF(CA467 = "",CA$1&amp;":",_xlfn.TEXTJOIN(":",TRUE,CA$1,CA467))</f>
        <v>地下空间指标:-</v>
      </c>
      <c r="ED467" s="78" t="str">
        <f t="shared" ref="ED467" ca="1" si="458">IF(CC467 = "",CC$1&amp;":",_xlfn.TEXTJOIN(":",TRUE,CC$1,CC467))</f>
        <v>地下空间公式:0</v>
      </c>
      <c r="EE467" s="78" t="str">
        <f t="shared" ref="EE467" ca="1" si="459">IF(CE467 = "",CE$1&amp;":",_xlfn.TEXTJOIN(":",TRUE,CE$1,CE467))</f>
        <v>人防指标:-</v>
      </c>
      <c r="EF467" s="78" t="str">
        <f t="shared" ref="EF467" ca="1" si="460">IF(CG467 = "",CG$1&amp;":",_xlfn.TEXTJOIN(":",TRUE,CG$1,CG467))</f>
        <v>人防公式:0</v>
      </c>
      <c r="EG467" s="78" t="str">
        <f t="shared" ref="EG467" ca="1" si="461">IF(CI467 = "",CI$1&amp;":",_xlfn.TEXTJOIN(":",TRUE,CI$1,CI467))</f>
        <v>用地构成:农园地</v>
      </c>
      <c r="EH467" s="78" t="s">
        <v>1962</v>
      </c>
      <c r="EI467" s="79" t="str">
        <f t="shared" ref="EI467" ca="1" si="462">_xlfn.TEXTJOIN(";",TRUE,CK467:EG467)</f>
        <v>唯一标识:0205#其他园地#国空;性质名称:其他园地;地块性质过滤:;地块性质:0205;地类标准:国空;地块性质别称:0205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7" t="s">
        <v>1962</v>
      </c>
    </row>
    <row r="468" spans="1:140" ht="16.5" x14ac:dyDescent="0.2">
      <c r="A468" s="42" t="str">
        <f t="shared" si="406"/>
        <v>03#林地#国空</v>
      </c>
      <c r="B468" s="42" t="s">
        <v>177</v>
      </c>
      <c r="C468" s="42"/>
      <c r="D468" s="42" t="s">
        <v>1802</v>
      </c>
      <c r="E468" s="42" t="s">
        <v>1277</v>
      </c>
      <c r="F468" s="113" t="s">
        <v>1802</v>
      </c>
      <c r="G468" s="42" t="s">
        <v>43</v>
      </c>
      <c r="H468" s="42" t="s">
        <v>721</v>
      </c>
      <c r="I468" s="42" t="s">
        <v>1435</v>
      </c>
      <c r="J468" s="42">
        <f t="shared" si="409"/>
        <v>1</v>
      </c>
      <c r="K468" s="42" t="str">
        <f t="shared" si="408"/>
        <v>0</v>
      </c>
      <c r="L468" s="42"/>
      <c r="M468" s="42" t="str" cm="1">
        <f t="array" aca="1" ref="M468" ca="1">IF(OFFSET(INDIRECT(ADDRESS(ROW(), COLUMN())),0,-1)="",VLOOKUP($G468,$A:$AAE,COLUMN(),FALSE),OFFSET(INDIRECT(ADDRESS(ROW(), COLUMN())),0,-1))</f>
        <v>104,177,103</v>
      </c>
      <c r="N468" s="5"/>
      <c r="O468" s="42" t="str" cm="1">
        <f t="array" aca="1" ref="O468" ca="1">IF(OFFSET(INDIRECT(ADDRESS(ROW(), COLUMN())),0,-1)="",VLOOKUP($G468,$A:$AAE,COLUMN(),FALSE),OFFSET(INDIRECT(ADDRESS(ROW(), COLUMN())),0,-1))</f>
        <v>面积*容积率</v>
      </c>
      <c r="P468" s="5"/>
      <c r="Q468" s="5" t="str" cm="1">
        <f t="array" aca="1" ref="Q468" ca="1">IF(OFFSET(INDIRECT(ADDRESS(ROW(), COLUMN())),0,-1)="",VLOOKUP($G468,$A:$AAE,COLUMN(),FALSE),OFFSET(INDIRECT(ADDRESS(ROW(), COLUMN())),0,-1))</f>
        <v>地块建筑面积*0</v>
      </c>
      <c r="R468" s="5"/>
      <c r="S468" s="5" t="str" cm="1">
        <f t="array" aca="1" ref="S468" ca="1">IF(OFFSET(INDIRECT(ADDRESS(ROW(), COLUMN())),0,-1)="",VLOOKUP($G468,$A:$AAE,COLUMN(),FALSE),OFFSET(INDIRECT(ADDRESS(ROW(), COLUMN())),0,-1))</f>
        <v>地块建筑面积*0</v>
      </c>
      <c r="T468" s="5"/>
      <c r="U468" s="5" t="str" cm="1">
        <f t="array" aca="1" ref="U468" ca="1">IF(OFFSET(INDIRECT(ADDRESS(ROW(), COLUMN())),0,-1)="",VLOOKUP($G468,$A:$AAE,COLUMN(),FALSE),OFFSET(INDIRECT(ADDRESS(ROW(), COLUMN())),0,-1))</f>
        <v>地块建筑面积*0</v>
      </c>
      <c r="V468" s="5"/>
      <c r="W468" s="42" t="str" cm="1">
        <f t="array" aca="1" ref="W468" ca="1">IF(OFFSET(INDIRECT(ADDRESS(ROW(), COLUMN())),0,-1)="",VLOOKUP($G468,$A:$AAE,COLUMN(),FALSE),OFFSET(INDIRECT(ADDRESS(ROW(), COLUMN())),0,-1))</f>
        <v>地块建筑面积*0</v>
      </c>
      <c r="X468" s="5"/>
      <c r="Y468" s="5" t="str" cm="1">
        <f t="array" aca="1" ref="Y468" ca="1">IF(OFFSET(INDIRECT(ADDRESS(ROW(), COLUMN())),0,-1)="",VLOOKUP($G468,$A:$AAE,COLUMN(),FALSE),OFFSET(INDIRECT(ADDRESS(ROW(), COLUMN())),0,-1))</f>
        <v>地块建筑面积*0</v>
      </c>
      <c r="Z468" s="5"/>
      <c r="AA468" s="5" t="str" cm="1">
        <f t="array" aca="1" ref="AA468" ca="1">IF(OFFSET(INDIRECT(ADDRESS(ROW(), COLUMN())),0,-1)="",VLOOKUP($G468,$A:$AAE,COLUMN(),FALSE),OFFSET(INDIRECT(ADDRESS(ROW(), COLUMN())),0,-1))</f>
        <v>地块建筑面积*0</v>
      </c>
      <c r="AB468" s="5"/>
      <c r="AC468" s="5" t="str" cm="1">
        <f t="array" aca="1" ref="AC468" ca="1">IF(OFFSET(INDIRECT(ADDRESS(ROW(), COLUMN())),0,-1)="",VLOOKUP($G468,$A:$AAE,COLUMN(),FALSE),OFFSET(INDIRECT(ADDRESS(ROW(), COLUMN())),0,-1))</f>
        <v>地块建筑面积*0</v>
      </c>
      <c r="AD468" s="5"/>
      <c r="AE468" s="5" t="str" cm="1">
        <f t="array" aca="1" ref="AE468" ca="1">IF(OFFSET(INDIRECT(ADDRESS(ROW(), COLUMN())),0,-1)="",VLOOKUP($G468,$A:$AAE,COLUMN(),FALSE),OFFSET(INDIRECT(ADDRESS(ROW(), COLUMN())),0,-1))</f>
        <v>面积*0</v>
      </c>
      <c r="AF468" s="5"/>
      <c r="AG468" s="5" t="str" cm="1">
        <f t="array" aca="1" ref="AG468" ca="1">IF(OFFSET(INDIRECT(ADDRESS(ROW(), COLUMN())),0,-1)="",VLOOKUP($G468,$A:$AAE,COLUMN(),FALSE),OFFSET(INDIRECT(ADDRESS(ROW(), COLUMN())),0,-1))</f>
        <v>面积*0</v>
      </c>
      <c r="AH468" s="5"/>
      <c r="AI468" s="5" t="str" cm="1">
        <f t="array" aca="1" ref="AI468" ca="1">IF(OFFSET(INDIRECT(ADDRESS(ROW(), COLUMN())),0,-1)="",VLOOKUP($G468,$A:$AAE,COLUMN(),FALSE),OFFSET(INDIRECT(ADDRESS(ROW(), COLUMN())),0,-1))</f>
        <v>-</v>
      </c>
      <c r="AJ468" s="5"/>
      <c r="AK468" s="5" cm="1">
        <f t="array" aca="1" ref="AK468" ca="1">IF(OFFSET(INDIRECT(ADDRESS(ROW(), COLUMN())),0,-1)="",VLOOKUP($G468,$A:$AAE,COLUMN(),FALSE),OFFSET(INDIRECT(ADDRESS(ROW(), COLUMN())),0,-1))</f>
        <v>0</v>
      </c>
      <c r="AL468" s="5"/>
      <c r="AM468" s="5" t="str" cm="1">
        <f t="array" aca="1" ref="AM468" ca="1">IF(OFFSET(INDIRECT(ADDRESS(ROW(), COLUMN())),0,-1)="",VLOOKUP($G468,$A:$AAE,COLUMN(),FALSE),OFFSET(INDIRECT(ADDRESS(ROW(), COLUMN())),0,-1))</f>
        <v>-</v>
      </c>
      <c r="AN468" s="5"/>
      <c r="AO468" s="5" cm="1">
        <f t="array" aca="1" ref="AO468" ca="1">IF(OFFSET(INDIRECT(ADDRESS(ROW(), COLUMN())),0,-1)="",VLOOKUP($G468,$A:$AAE,COLUMN(),FALSE),OFFSET(INDIRECT(ADDRESS(ROW(), COLUMN())),0,-1))</f>
        <v>0</v>
      </c>
      <c r="AP468" s="5"/>
      <c r="AQ468" s="5" t="str" cm="1">
        <f t="array" aca="1" ref="AQ468" ca="1">IF(OFFSET(INDIRECT(ADDRESS(ROW(), COLUMN())),0,-1)="",VLOOKUP($G468,$A:$AAE,COLUMN(),FALSE),OFFSET(INDIRECT(ADDRESS(ROW(), COLUMN())),0,-1))</f>
        <v>-</v>
      </c>
      <c r="AR468" s="5"/>
      <c r="AS468" s="5" cm="1">
        <f t="array" aca="1" ref="AS468" ca="1">IF(OFFSET(INDIRECT(ADDRESS(ROW(), COLUMN())),0,-1)="",VLOOKUP($G468,$A:$AAE,COLUMN(),FALSE),OFFSET(INDIRECT(ADDRESS(ROW(), COLUMN())),0,-1))</f>
        <v>0</v>
      </c>
      <c r="AT468" s="5"/>
      <c r="AU468" s="5" t="str" cm="1">
        <f t="array" aca="1" ref="AU468" ca="1">IF(OFFSET(INDIRECT(ADDRESS(ROW(), COLUMN())),0,-1)="",VLOOKUP($G468,$A:$AAE,COLUMN(),FALSE),OFFSET(INDIRECT(ADDRESS(ROW(), COLUMN())),0,-1))</f>
        <v>-</v>
      </c>
      <c r="AV468" s="5"/>
      <c r="AW468" s="5" cm="1">
        <f t="array" aca="1" ref="AW468" ca="1">IF(OFFSET(INDIRECT(ADDRESS(ROW(), COLUMN())),0,-1)="",VLOOKUP($G468,$A:$AAE,COLUMN(),FALSE),OFFSET(INDIRECT(ADDRESS(ROW(), COLUMN())),0,-1))</f>
        <v>0</v>
      </c>
      <c r="AX468" s="2"/>
      <c r="AY468" s="5" t="str" cm="1">
        <f t="array" aca="1" ref="AY468" ca="1">IF(OFFSET(INDIRECT(ADDRESS(ROW(), COLUMN())),0,-1)="",VLOOKUP($G468,$A:$AAE,COLUMN(),FALSE),OFFSET(INDIRECT(ADDRESS(ROW(), COLUMN())),0,-1))</f>
        <v>-</v>
      </c>
      <c r="AZ468" s="2"/>
      <c r="BA468" s="5" cm="1">
        <f t="array" aca="1" ref="BA468" ca="1">IF(OFFSET(INDIRECT(ADDRESS(ROW(), COLUMN())),0,-1)="",VLOOKUP($G468,$A:$AAE,COLUMN(),FALSE),OFFSET(INDIRECT(ADDRESS(ROW(), COLUMN())),0,-1))</f>
        <v>0</v>
      </c>
      <c r="BB468" s="2"/>
      <c r="BC468" s="5" cm="1">
        <f t="array" aca="1" ref="BC468" ca="1">IF(OFFSET(INDIRECT(ADDRESS(ROW(), COLUMN())),0,-1)="",VLOOKUP($G468,$A:$AAE,COLUMN(),FALSE),OFFSET(INDIRECT(ADDRESS(ROW(), COLUMN())),0,-1))</f>
        <v>0</v>
      </c>
      <c r="BD468" s="2"/>
      <c r="BE468" s="5" t="str" cm="1">
        <f t="array" aca="1" ref="BE468" ca="1">IF(OFFSET(INDIRECT(ADDRESS(ROW(), COLUMN())),0,-1)="",VLOOKUP($G468,$A:$AAE,COLUMN(),FALSE),OFFSET(INDIRECT(ADDRESS(ROW(), COLUMN())),0,-1))</f>
        <v>用水量*0</v>
      </c>
      <c r="BF468" s="2"/>
      <c r="BG468" s="5" t="str" cm="1">
        <f t="array" aca="1" ref="BG468" ca="1">IF(OFFSET(INDIRECT(ADDRESS(ROW(), COLUMN())),0,-1)="",VLOOKUP($G468,$A:$AAE,COLUMN(),FALSE),OFFSET(INDIRECT(ADDRESS(ROW(), COLUMN())),0,-1))</f>
        <v>-</v>
      </c>
      <c r="BH468" s="2"/>
      <c r="BI468" s="5" cm="1">
        <f t="array" aca="1" ref="BI468" ca="1">IF(OFFSET(INDIRECT(ADDRESS(ROW(), COLUMN())),0,-1)="",VLOOKUP($G468,$A:$AAE,COLUMN(),FALSE),OFFSET(INDIRECT(ADDRESS(ROW(), COLUMN())),0,-1))</f>
        <v>0</v>
      </c>
      <c r="BJ468" s="2"/>
      <c r="BK468" s="5" cm="1">
        <f t="array" aca="1" ref="BK468" ca="1">IF(OFFSET(INDIRECT(ADDRESS(ROW(), COLUMN())),0,-1)="",VLOOKUP($G468,$A:$AAE,COLUMN(),FALSE),OFFSET(INDIRECT(ADDRESS(ROW(), COLUMN())),0,-1))</f>
        <v>0</v>
      </c>
      <c r="BL468" s="2"/>
      <c r="BM468" s="5" t="str" cm="1">
        <f t="array" aca="1" ref="BM468" ca="1">IF(OFFSET(INDIRECT(ADDRESS(ROW(), COLUMN())),0,-1)="",VLOOKUP($G468,$A:$AAE,COLUMN(),FALSE),OFFSET(INDIRECT(ADDRESS(ROW(), COLUMN())),0,-1))</f>
        <v>-</v>
      </c>
      <c r="BN468" s="2"/>
      <c r="BO468" s="5" cm="1">
        <f t="array" aca="1" ref="BO468" ca="1">IF(OFFSET(INDIRECT(ADDRESS(ROW(), COLUMN())),0,-1)="",VLOOKUP($G468,$A:$AAE,COLUMN(),FALSE),OFFSET(INDIRECT(ADDRESS(ROW(), COLUMN())),0,-1))</f>
        <v>0</v>
      </c>
      <c r="BP468" s="2"/>
      <c r="BQ468" s="5" t="str" cm="1">
        <f t="array" aca="1" ref="BQ468" ca="1">IF(OFFSET(INDIRECT(ADDRESS(ROW(), COLUMN())),0,-1)="",VLOOKUP($G468,$A:$AAE,COLUMN(),FALSE),OFFSET(INDIRECT(ADDRESS(ROW(), COLUMN())),0,-1))</f>
        <v>-</v>
      </c>
      <c r="BR468" s="2"/>
      <c r="BS468" s="5" cm="1">
        <f t="array" aca="1" ref="BS468" ca="1">IF(OFFSET(INDIRECT(ADDRESS(ROW(), COLUMN())),0,-1)="",VLOOKUP($G468,$A:$AAE,COLUMN(),FALSE),OFFSET(INDIRECT(ADDRESS(ROW(), COLUMN())),0,-1))</f>
        <v>0</v>
      </c>
      <c r="BT468" s="2"/>
      <c r="BU468" s="5" t="str" cm="1">
        <f t="array" aca="1" ref="BU468" ca="1">IF(OFFSET(INDIRECT(ADDRESS(ROW(), COLUMN())),0,-1)="",VLOOKUP($G468,$A:$AAE,COLUMN(),FALSE),OFFSET(INDIRECT(ADDRESS(ROW(), COLUMN())),0,-1))</f>
        <v>-</v>
      </c>
      <c r="BV468" s="2"/>
      <c r="BW468" s="5" cm="1">
        <f t="array" aca="1" ref="BW468" ca="1">IF(OFFSET(INDIRECT(ADDRESS(ROW(), COLUMN())),0,-1)="",VLOOKUP($G468,$A:$AAE,COLUMN(),FALSE),OFFSET(INDIRECT(ADDRESS(ROW(), COLUMN())),0,-1))</f>
        <v>0</v>
      </c>
      <c r="BX468" s="2"/>
      <c r="BY468" s="5" cm="1">
        <f t="array" aca="1" ref="BY468" ca="1">IF(OFFSET(INDIRECT(ADDRESS(ROW(), COLUMN())),0,-1)="",VLOOKUP($G468,$A:$AAE,COLUMN(),FALSE),OFFSET(INDIRECT(ADDRESS(ROW(), COLUMN())),0,-1))</f>
        <v>0</v>
      </c>
      <c r="BZ468" s="88"/>
      <c r="CA468" s="5" t="str" cm="1">
        <f t="array" aca="1" ref="CA468" ca="1">IF(OFFSET(INDIRECT(ADDRESS(ROW(), COLUMN())),0,-1)="",VLOOKUP($G468,$A:$AAE,COLUMN(),FALSE),OFFSET(INDIRECT(ADDRESS(ROW(), COLUMN())),0,-1))</f>
        <v>-</v>
      </c>
      <c r="CB468" s="5"/>
      <c r="CC468" s="5" cm="1">
        <f t="array" aca="1" ref="CC468" ca="1">IF(OFFSET(INDIRECT(ADDRESS(ROW(), COLUMN())),0,-1)="",VLOOKUP($G468,$A:$AAE,COLUMN(),FALSE),OFFSET(INDIRECT(ADDRESS(ROW(), COLUMN())),0,-1))</f>
        <v>0</v>
      </c>
      <c r="CD468" s="5"/>
      <c r="CE468" s="5" t="str" cm="1">
        <f t="array" aca="1" ref="CE468" ca="1">IF(OFFSET(INDIRECT(ADDRESS(ROW(), COLUMN())),0,-1)="",VLOOKUP($G468,$A:$AAE,COLUMN(),FALSE),OFFSET(INDIRECT(ADDRESS(ROW(), COLUMN())),0,-1))</f>
        <v>-</v>
      </c>
      <c r="CF468" s="5"/>
      <c r="CG468" s="5" cm="1">
        <f t="array" aca="1" ref="CG468" ca="1">IF(OFFSET(INDIRECT(ADDRESS(ROW(), COLUMN())),0,-1)="",VLOOKUP($G468,$A:$AAE,COLUMN(),FALSE),OFFSET(INDIRECT(ADDRESS(ROW(), COLUMN())),0,-1))</f>
        <v>0</v>
      </c>
      <c r="CH468" s="5"/>
      <c r="CI468" s="42" t="str" cm="1">
        <f t="array" aca="1" ref="CI468" ca="1">IF(OFFSET(INDIRECT(ADDRESS(ROW(), COLUMN())),0,-1)="",VLOOKUP($G468,$A:$AAE,COLUMN(),FALSE),OFFSET(INDIRECT(ADDRESS(ROW(), COLUMN())),0,-1))</f>
        <v>林草地</v>
      </c>
      <c r="CJ468" s="75" t="s">
        <v>1962</v>
      </c>
      <c r="CK468" s="78" t="str">
        <f t="shared" si="357"/>
        <v>唯一标识:03#林地#国空</v>
      </c>
      <c r="CL468" s="78" t="str">
        <f t="shared" si="358"/>
        <v>性质名称:林地</v>
      </c>
      <c r="CM468" s="78" t="str">
        <f t="shared" si="359"/>
        <v>地块性质过滤:</v>
      </c>
      <c r="CN468" s="78" t="str">
        <f t="shared" si="360"/>
        <v>地块性质:03</v>
      </c>
      <c r="CO468" s="78" t="str">
        <f t="shared" si="361"/>
        <v>地类标准:国空</v>
      </c>
      <c r="CP468" s="78" t="str">
        <f t="shared" si="362"/>
        <v>地块性质别称:03</v>
      </c>
      <c r="CQ468" s="78" t="str">
        <f t="shared" si="363"/>
        <v>属性继承:E23#林地#城规</v>
      </c>
      <c r="CR468" s="78" t="str">
        <f t="shared" si="364"/>
        <v>父类:E2</v>
      </c>
      <c r="CS468" s="78" t="str">
        <f t="shared" si="365"/>
        <v>级别继承:ROOT#国土空间地类#国空</v>
      </c>
      <c r="CT468" s="78" t="str">
        <f t="shared" si="366"/>
        <v>级别层次:1</v>
      </c>
      <c r="CU468" s="78" t="str">
        <f t="shared" si="367"/>
        <v>级别:0</v>
      </c>
      <c r="CV468" s="78" t="str">
        <f t="shared" ca="1" si="368"/>
        <v>地块颜色:104,177,103</v>
      </c>
      <c r="CW468" s="78" t="str">
        <f t="shared" ca="1" si="369"/>
        <v>建筑面积公式:面积*容积率</v>
      </c>
      <c r="CX468" s="78" t="str">
        <f t="shared" ca="1" si="370"/>
        <v>住宅建筑面积公式:地块建筑面积*0</v>
      </c>
      <c r="CY468" s="78" t="str">
        <f t="shared" ca="1" si="371"/>
        <v>商服建筑面积公式:地块建筑面积*0</v>
      </c>
      <c r="CZ468" s="78" t="str">
        <f t="shared" ca="1" si="372"/>
        <v>商服中商业建筑面积公式:地块建筑面积*0</v>
      </c>
      <c r="DA468" s="78" t="str">
        <f t="shared" ca="1" si="373"/>
        <v>商服中办公建筑面积公式:地块建筑面积*0</v>
      </c>
      <c r="DB468" s="78" t="str">
        <f t="shared" ca="1" si="374"/>
        <v>公服建筑面积公式:地块建筑面积*0</v>
      </c>
      <c r="DC468" s="78" t="str">
        <f t="shared" ca="1" si="375"/>
        <v>工业建筑面积公式:地块建筑面积*0</v>
      </c>
      <c r="DD468" s="78" t="str">
        <f t="shared" ca="1" si="376"/>
        <v>市政建筑面积公式:地块建筑面积*0</v>
      </c>
      <c r="DE468" s="78" t="str">
        <f t="shared" ca="1" si="401"/>
        <v>绿地面积指定指标:面积*0</v>
      </c>
      <c r="DF468" s="78" t="str">
        <f t="shared" ca="1" si="402"/>
        <v>绿地面积指定公式:面积*0</v>
      </c>
      <c r="DG468" s="78" t="str">
        <f t="shared" ca="1" si="377"/>
        <v>户数指标:-</v>
      </c>
      <c r="DH468" s="78" t="str">
        <f t="shared" ca="1" si="378"/>
        <v>户数公式:0</v>
      </c>
      <c r="DI468" s="78" t="str">
        <f t="shared" ca="1" si="379"/>
        <v>人数指标:-</v>
      </c>
      <c r="DJ468" s="78" t="str">
        <f t="shared" ca="1" si="380"/>
        <v>人数公式:0</v>
      </c>
      <c r="DK468" s="78" t="str">
        <f t="shared" ca="1" si="381"/>
        <v>就业指标:-</v>
      </c>
      <c r="DL468" s="78" t="str">
        <f t="shared" ca="1" si="382"/>
        <v>就业公式:0</v>
      </c>
      <c r="DM468" s="78" t="str">
        <f t="shared" ca="1" si="383"/>
        <v>机动车指标:-</v>
      </c>
      <c r="DN468" s="78" t="str">
        <f t="shared" ca="1" si="384"/>
        <v>机动车公式:0</v>
      </c>
      <c r="DO468" s="78" t="str">
        <f t="shared" ca="1" si="385"/>
        <v>用水量指标:-</v>
      </c>
      <c r="DP468" s="78" t="str">
        <f t="shared" ca="1" si="386"/>
        <v>用水量公式:0</v>
      </c>
      <c r="DQ468" s="78" t="str">
        <f t="shared" ca="1" si="387"/>
        <v>污水折算系数:0</v>
      </c>
      <c r="DR468" s="78" t="str">
        <f t="shared" ca="1" si="388"/>
        <v>污水量公式:用水量*0</v>
      </c>
      <c r="DS468" s="78" t="str">
        <f t="shared" ca="1" si="389"/>
        <v>用电负荷指标:-</v>
      </c>
      <c r="DT468" s="78" t="str">
        <f t="shared" ca="1" si="390"/>
        <v>同时率:0</v>
      </c>
      <c r="DU468" s="78" t="str">
        <f t="shared" ca="1" si="391"/>
        <v>用电量公式:0</v>
      </c>
      <c r="DV468" s="78" t="str">
        <f t="shared" ca="1" si="392"/>
        <v>固话装机指标:-</v>
      </c>
      <c r="DW468" s="78" t="str">
        <f t="shared" ca="1" si="393"/>
        <v>固话量公式:0</v>
      </c>
      <c r="DX468" s="78" t="str">
        <f t="shared" ca="1" si="394"/>
        <v>有线电视指标:-</v>
      </c>
      <c r="DY468" s="78" t="str">
        <f t="shared" ca="1" si="395"/>
        <v>电视量公式:0</v>
      </c>
      <c r="DZ468" s="78" t="str">
        <f t="shared" ca="1" si="396"/>
        <v>高峰机动车生成量指标:-</v>
      </c>
      <c r="EA468" s="78" t="str">
        <f t="shared" ca="1" si="397"/>
        <v>高峰机动车吸引量公式:0</v>
      </c>
      <c r="EB468" s="78" t="str">
        <f t="shared" ca="1" si="398"/>
        <v>高峰机动车发生量公式:0</v>
      </c>
      <c r="EC468" s="78" t="str">
        <f t="shared" ca="1" si="403"/>
        <v>地下空间指标:-</v>
      </c>
      <c r="ED468" s="78" t="str">
        <f t="shared" ca="1" si="399"/>
        <v>地下空间公式:0</v>
      </c>
      <c r="EE468" s="78" t="str">
        <f t="shared" ca="1" si="404"/>
        <v>人防指标:-</v>
      </c>
      <c r="EF468" s="78" t="str">
        <f t="shared" ca="1" si="400"/>
        <v>人防公式:0</v>
      </c>
      <c r="EG468" s="78" t="str">
        <f t="shared" ca="1" si="407"/>
        <v>用地构成:林草地</v>
      </c>
      <c r="EH468" s="78" t="s">
        <v>1962</v>
      </c>
      <c r="EI468" s="79" t="str">
        <f t="shared" ca="1" si="405"/>
        <v>唯一标识:03#林地#国空;性质名称:林地;地块性质过滤:;地块性质:03;地类标准:国空;地块性质别称:03;属性继承:E23#林地#城规;父类:E2;级别继承:ROOT#国土空间地类#国空;级别层次:1;级别:0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68" t="s">
        <v>1962</v>
      </c>
    </row>
    <row r="469" spans="1:140" ht="16.5" x14ac:dyDescent="0.2">
      <c r="A469" s="42" t="str">
        <f t="shared" si="406"/>
        <v>0301#乔木林地#国空</v>
      </c>
      <c r="B469" s="42" t="s">
        <v>178</v>
      </c>
      <c r="C469" s="42"/>
      <c r="D469" s="42" t="s">
        <v>1803</v>
      </c>
      <c r="E469" s="42" t="s">
        <v>1277</v>
      </c>
      <c r="F469" s="113" t="s">
        <v>1803</v>
      </c>
      <c r="G469" s="42" t="s">
        <v>43</v>
      </c>
      <c r="H469" s="42" t="s">
        <v>732</v>
      </c>
      <c r="I469" s="42" t="s">
        <v>1438</v>
      </c>
      <c r="J469" s="42">
        <f t="shared" si="409"/>
        <v>2</v>
      </c>
      <c r="K469" s="42" t="str">
        <f t="shared" si="408"/>
        <v>103</v>
      </c>
      <c r="L469" s="42"/>
      <c r="M469" s="42" t="str" cm="1">
        <f t="array" aca="1" ref="M469" ca="1">IF(OFFSET(INDIRECT(ADDRESS(ROW(), COLUMN())),0,-1)="",VLOOKUP($G469,$A:$AAE,COLUMN(),FALSE),OFFSET(INDIRECT(ADDRESS(ROW(), COLUMN())),0,-1))</f>
        <v>104,177,103</v>
      </c>
      <c r="N469" s="5"/>
      <c r="O469" s="42" t="str" cm="1">
        <f t="array" aca="1" ref="O469" ca="1">IF(OFFSET(INDIRECT(ADDRESS(ROW(), COLUMN())),0,-1)="",VLOOKUP($G469,$A:$AAE,COLUMN(),FALSE),OFFSET(INDIRECT(ADDRESS(ROW(), COLUMN())),0,-1))</f>
        <v>面积*容积率</v>
      </c>
      <c r="P469" s="5"/>
      <c r="Q469" s="5" t="str" cm="1">
        <f t="array" aca="1" ref="Q469" ca="1">IF(OFFSET(INDIRECT(ADDRESS(ROW(), COLUMN())),0,-1)="",VLOOKUP($G469,$A:$AAE,COLUMN(),FALSE),OFFSET(INDIRECT(ADDRESS(ROW(), COLUMN())),0,-1))</f>
        <v>地块建筑面积*0</v>
      </c>
      <c r="R469" s="5"/>
      <c r="S469" s="5" t="str" cm="1">
        <f t="array" aca="1" ref="S469" ca="1">IF(OFFSET(INDIRECT(ADDRESS(ROW(), COLUMN())),0,-1)="",VLOOKUP($G469,$A:$AAE,COLUMN(),FALSE),OFFSET(INDIRECT(ADDRESS(ROW(), COLUMN())),0,-1))</f>
        <v>地块建筑面积*0</v>
      </c>
      <c r="T469" s="5"/>
      <c r="U469" s="5" t="str" cm="1">
        <f t="array" aca="1" ref="U469" ca="1">IF(OFFSET(INDIRECT(ADDRESS(ROW(), COLUMN())),0,-1)="",VLOOKUP($G469,$A:$AAE,COLUMN(),FALSE),OFFSET(INDIRECT(ADDRESS(ROW(), COLUMN())),0,-1))</f>
        <v>地块建筑面积*0</v>
      </c>
      <c r="V469" s="5"/>
      <c r="W469" s="42" t="str" cm="1">
        <f t="array" aca="1" ref="W469" ca="1">IF(OFFSET(INDIRECT(ADDRESS(ROW(), COLUMN())),0,-1)="",VLOOKUP($G469,$A:$AAE,COLUMN(),FALSE),OFFSET(INDIRECT(ADDRESS(ROW(), COLUMN())),0,-1))</f>
        <v>地块建筑面积*0</v>
      </c>
      <c r="X469" s="5"/>
      <c r="Y469" s="5" t="str" cm="1">
        <f t="array" aca="1" ref="Y469" ca="1">IF(OFFSET(INDIRECT(ADDRESS(ROW(), COLUMN())),0,-1)="",VLOOKUP($G469,$A:$AAE,COLUMN(),FALSE),OFFSET(INDIRECT(ADDRESS(ROW(), COLUMN())),0,-1))</f>
        <v>地块建筑面积*0</v>
      </c>
      <c r="Z469" s="5"/>
      <c r="AA469" s="5" t="str" cm="1">
        <f t="array" aca="1" ref="AA469" ca="1">IF(OFFSET(INDIRECT(ADDRESS(ROW(), COLUMN())),0,-1)="",VLOOKUP($G469,$A:$AAE,COLUMN(),FALSE),OFFSET(INDIRECT(ADDRESS(ROW(), COLUMN())),0,-1))</f>
        <v>地块建筑面积*0</v>
      </c>
      <c r="AB469" s="5"/>
      <c r="AC469" s="5" t="str" cm="1">
        <f t="array" aca="1" ref="AC469" ca="1">IF(OFFSET(INDIRECT(ADDRESS(ROW(), COLUMN())),0,-1)="",VLOOKUP($G469,$A:$AAE,COLUMN(),FALSE),OFFSET(INDIRECT(ADDRESS(ROW(), COLUMN())),0,-1))</f>
        <v>地块建筑面积*0</v>
      </c>
      <c r="AD469" s="5"/>
      <c r="AE469" s="5" t="str" cm="1">
        <f t="array" aca="1" ref="AE469" ca="1">IF(OFFSET(INDIRECT(ADDRESS(ROW(), COLUMN())),0,-1)="",VLOOKUP($G469,$A:$AAE,COLUMN(),FALSE),OFFSET(INDIRECT(ADDRESS(ROW(), COLUMN())),0,-1))</f>
        <v>面积*0</v>
      </c>
      <c r="AF469" s="5"/>
      <c r="AG469" s="5" t="str" cm="1">
        <f t="array" aca="1" ref="AG469" ca="1">IF(OFFSET(INDIRECT(ADDRESS(ROW(), COLUMN())),0,-1)="",VLOOKUP($G469,$A:$AAE,COLUMN(),FALSE),OFFSET(INDIRECT(ADDRESS(ROW(), COLUMN())),0,-1))</f>
        <v>面积*0</v>
      </c>
      <c r="AH469" s="5"/>
      <c r="AI469" s="5" t="str" cm="1">
        <f t="array" aca="1" ref="AI469" ca="1">IF(OFFSET(INDIRECT(ADDRESS(ROW(), COLUMN())),0,-1)="",VLOOKUP($G469,$A:$AAE,COLUMN(),FALSE),OFFSET(INDIRECT(ADDRESS(ROW(), COLUMN())),0,-1))</f>
        <v>-</v>
      </c>
      <c r="AJ469" s="5"/>
      <c r="AK469" s="5" cm="1">
        <f t="array" aca="1" ref="AK469" ca="1">IF(OFFSET(INDIRECT(ADDRESS(ROW(), COLUMN())),0,-1)="",VLOOKUP($G469,$A:$AAE,COLUMN(),FALSE),OFFSET(INDIRECT(ADDRESS(ROW(), COLUMN())),0,-1))</f>
        <v>0</v>
      </c>
      <c r="AL469" s="5"/>
      <c r="AM469" s="5" t="str" cm="1">
        <f t="array" aca="1" ref="AM469" ca="1">IF(OFFSET(INDIRECT(ADDRESS(ROW(), COLUMN())),0,-1)="",VLOOKUP($G469,$A:$AAE,COLUMN(),FALSE),OFFSET(INDIRECT(ADDRESS(ROW(), COLUMN())),0,-1))</f>
        <v>-</v>
      </c>
      <c r="AN469" s="5"/>
      <c r="AO469" s="5" cm="1">
        <f t="array" aca="1" ref="AO469" ca="1">IF(OFFSET(INDIRECT(ADDRESS(ROW(), COLUMN())),0,-1)="",VLOOKUP($G469,$A:$AAE,COLUMN(),FALSE),OFFSET(INDIRECT(ADDRESS(ROW(), COLUMN())),0,-1))</f>
        <v>0</v>
      </c>
      <c r="AP469" s="5"/>
      <c r="AQ469" s="5" t="str" cm="1">
        <f t="array" aca="1" ref="AQ469" ca="1">IF(OFFSET(INDIRECT(ADDRESS(ROW(), COLUMN())),0,-1)="",VLOOKUP($G469,$A:$AAE,COLUMN(),FALSE),OFFSET(INDIRECT(ADDRESS(ROW(), COLUMN())),0,-1))</f>
        <v>-</v>
      </c>
      <c r="AR469" s="5"/>
      <c r="AS469" s="5" cm="1">
        <f t="array" aca="1" ref="AS469" ca="1">IF(OFFSET(INDIRECT(ADDRESS(ROW(), COLUMN())),0,-1)="",VLOOKUP($G469,$A:$AAE,COLUMN(),FALSE),OFFSET(INDIRECT(ADDRESS(ROW(), COLUMN())),0,-1))</f>
        <v>0</v>
      </c>
      <c r="AT469" s="5"/>
      <c r="AU469" s="5" t="str" cm="1">
        <f t="array" aca="1" ref="AU469" ca="1">IF(OFFSET(INDIRECT(ADDRESS(ROW(), COLUMN())),0,-1)="",VLOOKUP($G469,$A:$AAE,COLUMN(),FALSE),OFFSET(INDIRECT(ADDRESS(ROW(), COLUMN())),0,-1))</f>
        <v>-</v>
      </c>
      <c r="AV469" s="5"/>
      <c r="AW469" s="5" cm="1">
        <f t="array" aca="1" ref="AW469" ca="1">IF(OFFSET(INDIRECT(ADDRESS(ROW(), COLUMN())),0,-1)="",VLOOKUP($G469,$A:$AAE,COLUMN(),FALSE),OFFSET(INDIRECT(ADDRESS(ROW(), COLUMN())),0,-1))</f>
        <v>0</v>
      </c>
      <c r="AX469" s="2"/>
      <c r="AY469" s="5" t="str" cm="1">
        <f t="array" aca="1" ref="AY469" ca="1">IF(OFFSET(INDIRECT(ADDRESS(ROW(), COLUMN())),0,-1)="",VLOOKUP($G469,$A:$AAE,COLUMN(),FALSE),OFFSET(INDIRECT(ADDRESS(ROW(), COLUMN())),0,-1))</f>
        <v>-</v>
      </c>
      <c r="AZ469" s="2"/>
      <c r="BA469" s="5" cm="1">
        <f t="array" aca="1" ref="BA469" ca="1">IF(OFFSET(INDIRECT(ADDRESS(ROW(), COLUMN())),0,-1)="",VLOOKUP($G469,$A:$AAE,COLUMN(),FALSE),OFFSET(INDIRECT(ADDRESS(ROW(), COLUMN())),0,-1))</f>
        <v>0</v>
      </c>
      <c r="BB469" s="2"/>
      <c r="BC469" s="5" cm="1">
        <f t="array" aca="1" ref="BC469" ca="1">IF(OFFSET(INDIRECT(ADDRESS(ROW(), COLUMN())),0,-1)="",VLOOKUP($G469,$A:$AAE,COLUMN(),FALSE),OFFSET(INDIRECT(ADDRESS(ROW(), COLUMN())),0,-1))</f>
        <v>0</v>
      </c>
      <c r="BD469" s="2"/>
      <c r="BE469" s="5" t="str" cm="1">
        <f t="array" aca="1" ref="BE469" ca="1">IF(OFFSET(INDIRECT(ADDRESS(ROW(), COLUMN())),0,-1)="",VLOOKUP($G469,$A:$AAE,COLUMN(),FALSE),OFFSET(INDIRECT(ADDRESS(ROW(), COLUMN())),0,-1))</f>
        <v>用水量*0</v>
      </c>
      <c r="BF469" s="2"/>
      <c r="BG469" s="5" t="str" cm="1">
        <f t="array" aca="1" ref="BG469" ca="1">IF(OFFSET(INDIRECT(ADDRESS(ROW(), COLUMN())),0,-1)="",VLOOKUP($G469,$A:$AAE,COLUMN(),FALSE),OFFSET(INDIRECT(ADDRESS(ROW(), COLUMN())),0,-1))</f>
        <v>-</v>
      </c>
      <c r="BH469" s="2"/>
      <c r="BI469" s="5" cm="1">
        <f t="array" aca="1" ref="BI469" ca="1">IF(OFFSET(INDIRECT(ADDRESS(ROW(), COLUMN())),0,-1)="",VLOOKUP($G469,$A:$AAE,COLUMN(),FALSE),OFFSET(INDIRECT(ADDRESS(ROW(), COLUMN())),0,-1))</f>
        <v>0</v>
      </c>
      <c r="BJ469" s="2"/>
      <c r="BK469" s="5" cm="1">
        <f t="array" aca="1" ref="BK469" ca="1">IF(OFFSET(INDIRECT(ADDRESS(ROW(), COLUMN())),0,-1)="",VLOOKUP($G469,$A:$AAE,COLUMN(),FALSE),OFFSET(INDIRECT(ADDRESS(ROW(), COLUMN())),0,-1))</f>
        <v>0</v>
      </c>
      <c r="BL469" s="2"/>
      <c r="BM469" s="5" t="str" cm="1">
        <f t="array" aca="1" ref="BM469" ca="1">IF(OFFSET(INDIRECT(ADDRESS(ROW(), COLUMN())),0,-1)="",VLOOKUP($G469,$A:$AAE,COLUMN(),FALSE),OFFSET(INDIRECT(ADDRESS(ROW(), COLUMN())),0,-1))</f>
        <v>-</v>
      </c>
      <c r="BN469" s="2"/>
      <c r="BO469" s="5" cm="1">
        <f t="array" aca="1" ref="BO469" ca="1">IF(OFFSET(INDIRECT(ADDRESS(ROW(), COLUMN())),0,-1)="",VLOOKUP($G469,$A:$AAE,COLUMN(),FALSE),OFFSET(INDIRECT(ADDRESS(ROW(), COLUMN())),0,-1))</f>
        <v>0</v>
      </c>
      <c r="BP469" s="2"/>
      <c r="BQ469" s="5" t="str" cm="1">
        <f t="array" aca="1" ref="BQ469" ca="1">IF(OFFSET(INDIRECT(ADDRESS(ROW(), COLUMN())),0,-1)="",VLOOKUP($G469,$A:$AAE,COLUMN(),FALSE),OFFSET(INDIRECT(ADDRESS(ROW(), COLUMN())),0,-1))</f>
        <v>-</v>
      </c>
      <c r="BR469" s="2"/>
      <c r="BS469" s="5" cm="1">
        <f t="array" aca="1" ref="BS469" ca="1">IF(OFFSET(INDIRECT(ADDRESS(ROW(), COLUMN())),0,-1)="",VLOOKUP($G469,$A:$AAE,COLUMN(),FALSE),OFFSET(INDIRECT(ADDRESS(ROW(), COLUMN())),0,-1))</f>
        <v>0</v>
      </c>
      <c r="BT469" s="2"/>
      <c r="BU469" s="5" t="str" cm="1">
        <f t="array" aca="1" ref="BU469" ca="1">IF(OFFSET(INDIRECT(ADDRESS(ROW(), COLUMN())),0,-1)="",VLOOKUP($G469,$A:$AAE,COLUMN(),FALSE),OFFSET(INDIRECT(ADDRESS(ROW(), COLUMN())),0,-1))</f>
        <v>-</v>
      </c>
      <c r="BV469" s="2"/>
      <c r="BW469" s="5" cm="1">
        <f t="array" aca="1" ref="BW469" ca="1">IF(OFFSET(INDIRECT(ADDRESS(ROW(), COLUMN())),0,-1)="",VLOOKUP($G469,$A:$AAE,COLUMN(),FALSE),OFFSET(INDIRECT(ADDRESS(ROW(), COLUMN())),0,-1))</f>
        <v>0</v>
      </c>
      <c r="BX469" s="2"/>
      <c r="BY469" s="5" cm="1">
        <f t="array" aca="1" ref="BY469" ca="1">IF(OFFSET(INDIRECT(ADDRESS(ROW(), COLUMN())),0,-1)="",VLOOKUP($G469,$A:$AAE,COLUMN(),FALSE),OFFSET(INDIRECT(ADDRESS(ROW(), COLUMN())),0,-1))</f>
        <v>0</v>
      </c>
      <c r="BZ469" s="88"/>
      <c r="CA469" s="5" t="str" cm="1">
        <f t="array" aca="1" ref="CA469" ca="1">IF(OFFSET(INDIRECT(ADDRESS(ROW(), COLUMN())),0,-1)="",VLOOKUP($G469,$A:$AAE,COLUMN(),FALSE),OFFSET(INDIRECT(ADDRESS(ROW(), COLUMN())),0,-1))</f>
        <v>-</v>
      </c>
      <c r="CB469" s="5"/>
      <c r="CC469" s="5" cm="1">
        <f t="array" aca="1" ref="CC469" ca="1">IF(OFFSET(INDIRECT(ADDRESS(ROW(), COLUMN())),0,-1)="",VLOOKUP($G469,$A:$AAE,COLUMN(),FALSE),OFFSET(INDIRECT(ADDRESS(ROW(), COLUMN())),0,-1))</f>
        <v>0</v>
      </c>
      <c r="CD469" s="5"/>
      <c r="CE469" s="5" t="str" cm="1">
        <f t="array" aca="1" ref="CE469" ca="1">IF(OFFSET(INDIRECT(ADDRESS(ROW(), COLUMN())),0,-1)="",VLOOKUP($G469,$A:$AAE,COLUMN(),FALSE),OFFSET(INDIRECT(ADDRESS(ROW(), COLUMN())),0,-1))</f>
        <v>-</v>
      </c>
      <c r="CF469" s="5"/>
      <c r="CG469" s="5" cm="1">
        <f t="array" aca="1" ref="CG469" ca="1">IF(OFFSET(INDIRECT(ADDRESS(ROW(), COLUMN())),0,-1)="",VLOOKUP($G469,$A:$AAE,COLUMN(),FALSE),OFFSET(INDIRECT(ADDRESS(ROW(), COLUMN())),0,-1))</f>
        <v>0</v>
      </c>
      <c r="CH469" s="5"/>
      <c r="CI469" s="42" t="str" cm="1">
        <f t="array" aca="1" ref="CI469" ca="1">IF(OFFSET(INDIRECT(ADDRESS(ROW(), COLUMN())),0,-1)="",VLOOKUP($G469,$A:$AAE,COLUMN(),FALSE),OFFSET(INDIRECT(ADDRESS(ROW(), COLUMN())),0,-1))</f>
        <v>林草地</v>
      </c>
      <c r="CJ469" s="75" t="s">
        <v>1962</v>
      </c>
      <c r="CK469" s="78" t="str">
        <f t="shared" si="357"/>
        <v>唯一标识:0301#乔木林地#国空</v>
      </c>
      <c r="CL469" s="78" t="str">
        <f t="shared" si="358"/>
        <v>性质名称:乔木林地</v>
      </c>
      <c r="CM469" s="78" t="str">
        <f t="shared" si="359"/>
        <v>地块性质过滤:</v>
      </c>
      <c r="CN469" s="78" t="str">
        <f t="shared" si="360"/>
        <v>地块性质:0301</v>
      </c>
      <c r="CO469" s="78" t="str">
        <f t="shared" si="361"/>
        <v>地类标准:国空</v>
      </c>
      <c r="CP469" s="78" t="str">
        <f t="shared" si="362"/>
        <v>地块性质别称:0301</v>
      </c>
      <c r="CQ469" s="78" t="str">
        <f t="shared" si="363"/>
        <v>属性继承:E23#林地#城规</v>
      </c>
      <c r="CR469" s="78" t="str">
        <f t="shared" si="364"/>
        <v>父类:E23</v>
      </c>
      <c r="CS469" s="78" t="str">
        <f t="shared" si="365"/>
        <v>级别继承:03#林地#国空</v>
      </c>
      <c r="CT469" s="78" t="str">
        <f t="shared" si="366"/>
        <v>级别层次:2</v>
      </c>
      <c r="CU469" s="78" t="str">
        <f t="shared" si="367"/>
        <v>级别:103</v>
      </c>
      <c r="CV469" s="78" t="str">
        <f t="shared" ca="1" si="368"/>
        <v>地块颜色:104,177,103</v>
      </c>
      <c r="CW469" s="78" t="str">
        <f t="shared" ca="1" si="369"/>
        <v>建筑面积公式:面积*容积率</v>
      </c>
      <c r="CX469" s="78" t="str">
        <f t="shared" ca="1" si="370"/>
        <v>住宅建筑面积公式:地块建筑面积*0</v>
      </c>
      <c r="CY469" s="78" t="str">
        <f t="shared" ca="1" si="371"/>
        <v>商服建筑面积公式:地块建筑面积*0</v>
      </c>
      <c r="CZ469" s="78" t="str">
        <f t="shared" ca="1" si="372"/>
        <v>商服中商业建筑面积公式:地块建筑面积*0</v>
      </c>
      <c r="DA469" s="78" t="str">
        <f t="shared" ca="1" si="373"/>
        <v>商服中办公建筑面积公式:地块建筑面积*0</v>
      </c>
      <c r="DB469" s="78" t="str">
        <f t="shared" ca="1" si="374"/>
        <v>公服建筑面积公式:地块建筑面积*0</v>
      </c>
      <c r="DC469" s="78" t="str">
        <f t="shared" ca="1" si="375"/>
        <v>工业建筑面积公式:地块建筑面积*0</v>
      </c>
      <c r="DD469" s="78" t="str">
        <f t="shared" ca="1" si="376"/>
        <v>市政建筑面积公式:地块建筑面积*0</v>
      </c>
      <c r="DE469" s="78" t="str">
        <f t="shared" ca="1" si="401"/>
        <v>绿地面积指定指标:面积*0</v>
      </c>
      <c r="DF469" s="78" t="str">
        <f t="shared" ca="1" si="402"/>
        <v>绿地面积指定公式:面积*0</v>
      </c>
      <c r="DG469" s="78" t="str">
        <f t="shared" ca="1" si="377"/>
        <v>户数指标:-</v>
      </c>
      <c r="DH469" s="78" t="str">
        <f t="shared" ca="1" si="378"/>
        <v>户数公式:0</v>
      </c>
      <c r="DI469" s="78" t="str">
        <f t="shared" ca="1" si="379"/>
        <v>人数指标:-</v>
      </c>
      <c r="DJ469" s="78" t="str">
        <f t="shared" ca="1" si="380"/>
        <v>人数公式:0</v>
      </c>
      <c r="DK469" s="78" t="str">
        <f t="shared" ca="1" si="381"/>
        <v>就业指标:-</v>
      </c>
      <c r="DL469" s="78" t="str">
        <f t="shared" ca="1" si="382"/>
        <v>就业公式:0</v>
      </c>
      <c r="DM469" s="78" t="str">
        <f t="shared" ca="1" si="383"/>
        <v>机动车指标:-</v>
      </c>
      <c r="DN469" s="78" t="str">
        <f t="shared" ca="1" si="384"/>
        <v>机动车公式:0</v>
      </c>
      <c r="DO469" s="78" t="str">
        <f t="shared" ca="1" si="385"/>
        <v>用水量指标:-</v>
      </c>
      <c r="DP469" s="78" t="str">
        <f t="shared" ca="1" si="386"/>
        <v>用水量公式:0</v>
      </c>
      <c r="DQ469" s="78" t="str">
        <f t="shared" ca="1" si="387"/>
        <v>污水折算系数:0</v>
      </c>
      <c r="DR469" s="78" t="str">
        <f t="shared" ca="1" si="388"/>
        <v>污水量公式:用水量*0</v>
      </c>
      <c r="DS469" s="78" t="str">
        <f t="shared" ca="1" si="389"/>
        <v>用电负荷指标:-</v>
      </c>
      <c r="DT469" s="78" t="str">
        <f t="shared" ca="1" si="390"/>
        <v>同时率:0</v>
      </c>
      <c r="DU469" s="78" t="str">
        <f t="shared" ca="1" si="391"/>
        <v>用电量公式:0</v>
      </c>
      <c r="DV469" s="78" t="str">
        <f t="shared" ca="1" si="392"/>
        <v>固话装机指标:-</v>
      </c>
      <c r="DW469" s="78" t="str">
        <f t="shared" ca="1" si="393"/>
        <v>固话量公式:0</v>
      </c>
      <c r="DX469" s="78" t="str">
        <f t="shared" ca="1" si="394"/>
        <v>有线电视指标:-</v>
      </c>
      <c r="DY469" s="78" t="str">
        <f t="shared" ca="1" si="395"/>
        <v>电视量公式:0</v>
      </c>
      <c r="DZ469" s="78" t="str">
        <f t="shared" ca="1" si="396"/>
        <v>高峰机动车生成量指标:-</v>
      </c>
      <c r="EA469" s="78" t="str">
        <f t="shared" ca="1" si="397"/>
        <v>高峰机动车吸引量公式:0</v>
      </c>
      <c r="EB469" s="78" t="str">
        <f t="shared" ca="1" si="398"/>
        <v>高峰机动车发生量公式:0</v>
      </c>
      <c r="EC469" s="78" t="str">
        <f t="shared" ca="1" si="403"/>
        <v>地下空间指标:-</v>
      </c>
      <c r="ED469" s="78" t="str">
        <f t="shared" ca="1" si="399"/>
        <v>地下空间公式:0</v>
      </c>
      <c r="EE469" s="78" t="str">
        <f t="shared" ca="1" si="404"/>
        <v>人防指标:-</v>
      </c>
      <c r="EF469" s="78" t="str">
        <f t="shared" ca="1" si="400"/>
        <v>人防公式:0</v>
      </c>
      <c r="EG469" s="78" t="str">
        <f t="shared" ca="1" si="407"/>
        <v>用地构成:林草地</v>
      </c>
      <c r="EH469" s="78" t="s">
        <v>1962</v>
      </c>
      <c r="EI469" s="79" t="str">
        <f t="shared" ca="1" si="405"/>
        <v>唯一标识:0301#乔木林地#国空;性质名称:乔木林地;地块性质过滤:;地块性质:0301;地类标准:国空;地块性质别称:0301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69" t="s">
        <v>1962</v>
      </c>
    </row>
    <row r="470" spans="1:140" ht="16.5" x14ac:dyDescent="0.2">
      <c r="A470" s="42" t="str">
        <f t="shared" si="406"/>
        <v>0302#竹林地#国空</v>
      </c>
      <c r="B470" s="42" t="s">
        <v>179</v>
      </c>
      <c r="C470" s="42"/>
      <c r="D470" s="42" t="s">
        <v>1804</v>
      </c>
      <c r="E470" s="42" t="s">
        <v>1277</v>
      </c>
      <c r="F470" s="113" t="s">
        <v>1804</v>
      </c>
      <c r="G470" s="42" t="s">
        <v>43</v>
      </c>
      <c r="H470" s="42" t="s">
        <v>732</v>
      </c>
      <c r="I470" s="42" t="s">
        <v>1438</v>
      </c>
      <c r="J470" s="42">
        <f t="shared" si="409"/>
        <v>2</v>
      </c>
      <c r="K470" s="42" t="str">
        <f t="shared" si="408"/>
        <v>103</v>
      </c>
      <c r="L470" s="42"/>
      <c r="M470" s="42" t="str" cm="1">
        <f t="array" aca="1" ref="M470" ca="1">IF(OFFSET(INDIRECT(ADDRESS(ROW(), COLUMN())),0,-1)="",VLOOKUP($G470,$A:$AAE,COLUMN(),FALSE),OFFSET(INDIRECT(ADDRESS(ROW(), COLUMN())),0,-1))</f>
        <v>104,177,103</v>
      </c>
      <c r="N470" s="5"/>
      <c r="O470" s="42" t="str" cm="1">
        <f t="array" aca="1" ref="O470" ca="1">IF(OFFSET(INDIRECT(ADDRESS(ROW(), COLUMN())),0,-1)="",VLOOKUP($G470,$A:$AAE,COLUMN(),FALSE),OFFSET(INDIRECT(ADDRESS(ROW(), COLUMN())),0,-1))</f>
        <v>面积*容积率</v>
      </c>
      <c r="P470" s="5"/>
      <c r="Q470" s="5" t="str" cm="1">
        <f t="array" aca="1" ref="Q470" ca="1">IF(OFFSET(INDIRECT(ADDRESS(ROW(), COLUMN())),0,-1)="",VLOOKUP($G470,$A:$AAE,COLUMN(),FALSE),OFFSET(INDIRECT(ADDRESS(ROW(), COLUMN())),0,-1))</f>
        <v>地块建筑面积*0</v>
      </c>
      <c r="R470" s="5"/>
      <c r="S470" s="5" t="str" cm="1">
        <f t="array" aca="1" ref="S470" ca="1">IF(OFFSET(INDIRECT(ADDRESS(ROW(), COLUMN())),0,-1)="",VLOOKUP($G470,$A:$AAE,COLUMN(),FALSE),OFFSET(INDIRECT(ADDRESS(ROW(), COLUMN())),0,-1))</f>
        <v>地块建筑面积*0</v>
      </c>
      <c r="T470" s="5"/>
      <c r="U470" s="5" t="str" cm="1">
        <f t="array" aca="1" ref="U470" ca="1">IF(OFFSET(INDIRECT(ADDRESS(ROW(), COLUMN())),0,-1)="",VLOOKUP($G470,$A:$AAE,COLUMN(),FALSE),OFFSET(INDIRECT(ADDRESS(ROW(), COLUMN())),0,-1))</f>
        <v>地块建筑面积*0</v>
      </c>
      <c r="V470" s="5"/>
      <c r="W470" s="42" t="str" cm="1">
        <f t="array" aca="1" ref="W470" ca="1">IF(OFFSET(INDIRECT(ADDRESS(ROW(), COLUMN())),0,-1)="",VLOOKUP($G470,$A:$AAE,COLUMN(),FALSE),OFFSET(INDIRECT(ADDRESS(ROW(), COLUMN())),0,-1))</f>
        <v>地块建筑面积*0</v>
      </c>
      <c r="X470" s="5"/>
      <c r="Y470" s="5" t="str" cm="1">
        <f t="array" aca="1" ref="Y470" ca="1">IF(OFFSET(INDIRECT(ADDRESS(ROW(), COLUMN())),0,-1)="",VLOOKUP($G470,$A:$AAE,COLUMN(),FALSE),OFFSET(INDIRECT(ADDRESS(ROW(), COLUMN())),0,-1))</f>
        <v>地块建筑面积*0</v>
      </c>
      <c r="Z470" s="5"/>
      <c r="AA470" s="5" t="str" cm="1">
        <f t="array" aca="1" ref="AA470" ca="1">IF(OFFSET(INDIRECT(ADDRESS(ROW(), COLUMN())),0,-1)="",VLOOKUP($G470,$A:$AAE,COLUMN(),FALSE),OFFSET(INDIRECT(ADDRESS(ROW(), COLUMN())),0,-1))</f>
        <v>地块建筑面积*0</v>
      </c>
      <c r="AB470" s="5"/>
      <c r="AC470" s="5" t="str" cm="1">
        <f t="array" aca="1" ref="AC470" ca="1">IF(OFFSET(INDIRECT(ADDRESS(ROW(), COLUMN())),0,-1)="",VLOOKUP($G470,$A:$AAE,COLUMN(),FALSE),OFFSET(INDIRECT(ADDRESS(ROW(), COLUMN())),0,-1))</f>
        <v>地块建筑面积*0</v>
      </c>
      <c r="AD470" s="5"/>
      <c r="AE470" s="5" t="str" cm="1">
        <f t="array" aca="1" ref="AE470" ca="1">IF(OFFSET(INDIRECT(ADDRESS(ROW(), COLUMN())),0,-1)="",VLOOKUP($G470,$A:$AAE,COLUMN(),FALSE),OFFSET(INDIRECT(ADDRESS(ROW(), COLUMN())),0,-1))</f>
        <v>面积*0</v>
      </c>
      <c r="AF470" s="5"/>
      <c r="AG470" s="5" t="str" cm="1">
        <f t="array" aca="1" ref="AG470" ca="1">IF(OFFSET(INDIRECT(ADDRESS(ROW(), COLUMN())),0,-1)="",VLOOKUP($G470,$A:$AAE,COLUMN(),FALSE),OFFSET(INDIRECT(ADDRESS(ROW(), COLUMN())),0,-1))</f>
        <v>面积*0</v>
      </c>
      <c r="AH470" s="5"/>
      <c r="AI470" s="5" t="str" cm="1">
        <f t="array" aca="1" ref="AI470" ca="1">IF(OFFSET(INDIRECT(ADDRESS(ROW(), COLUMN())),0,-1)="",VLOOKUP($G470,$A:$AAE,COLUMN(),FALSE),OFFSET(INDIRECT(ADDRESS(ROW(), COLUMN())),0,-1))</f>
        <v>-</v>
      </c>
      <c r="AJ470" s="5"/>
      <c r="AK470" s="5" cm="1">
        <f t="array" aca="1" ref="AK470" ca="1">IF(OFFSET(INDIRECT(ADDRESS(ROW(), COLUMN())),0,-1)="",VLOOKUP($G470,$A:$AAE,COLUMN(),FALSE),OFFSET(INDIRECT(ADDRESS(ROW(), COLUMN())),0,-1))</f>
        <v>0</v>
      </c>
      <c r="AL470" s="5"/>
      <c r="AM470" s="5" t="str" cm="1">
        <f t="array" aca="1" ref="AM470" ca="1">IF(OFFSET(INDIRECT(ADDRESS(ROW(), COLUMN())),0,-1)="",VLOOKUP($G470,$A:$AAE,COLUMN(),FALSE),OFFSET(INDIRECT(ADDRESS(ROW(), COLUMN())),0,-1))</f>
        <v>-</v>
      </c>
      <c r="AN470" s="5"/>
      <c r="AO470" s="5" cm="1">
        <f t="array" aca="1" ref="AO470" ca="1">IF(OFFSET(INDIRECT(ADDRESS(ROW(), COLUMN())),0,-1)="",VLOOKUP($G470,$A:$AAE,COLUMN(),FALSE),OFFSET(INDIRECT(ADDRESS(ROW(), COLUMN())),0,-1))</f>
        <v>0</v>
      </c>
      <c r="AP470" s="5"/>
      <c r="AQ470" s="5" t="str" cm="1">
        <f t="array" aca="1" ref="AQ470" ca="1">IF(OFFSET(INDIRECT(ADDRESS(ROW(), COLUMN())),0,-1)="",VLOOKUP($G470,$A:$AAE,COLUMN(),FALSE),OFFSET(INDIRECT(ADDRESS(ROW(), COLUMN())),0,-1))</f>
        <v>-</v>
      </c>
      <c r="AR470" s="5"/>
      <c r="AS470" s="5" cm="1">
        <f t="array" aca="1" ref="AS470" ca="1">IF(OFFSET(INDIRECT(ADDRESS(ROW(), COLUMN())),0,-1)="",VLOOKUP($G470,$A:$AAE,COLUMN(),FALSE),OFFSET(INDIRECT(ADDRESS(ROW(), COLUMN())),0,-1))</f>
        <v>0</v>
      </c>
      <c r="AT470" s="5"/>
      <c r="AU470" s="5" t="str" cm="1">
        <f t="array" aca="1" ref="AU470" ca="1">IF(OFFSET(INDIRECT(ADDRESS(ROW(), COLUMN())),0,-1)="",VLOOKUP($G470,$A:$AAE,COLUMN(),FALSE),OFFSET(INDIRECT(ADDRESS(ROW(), COLUMN())),0,-1))</f>
        <v>-</v>
      </c>
      <c r="AV470" s="5"/>
      <c r="AW470" s="5" cm="1">
        <f t="array" aca="1" ref="AW470" ca="1">IF(OFFSET(INDIRECT(ADDRESS(ROW(), COLUMN())),0,-1)="",VLOOKUP($G470,$A:$AAE,COLUMN(),FALSE),OFFSET(INDIRECT(ADDRESS(ROW(), COLUMN())),0,-1))</f>
        <v>0</v>
      </c>
      <c r="AX470" s="2"/>
      <c r="AY470" s="5" t="str" cm="1">
        <f t="array" aca="1" ref="AY470" ca="1">IF(OFFSET(INDIRECT(ADDRESS(ROW(), COLUMN())),0,-1)="",VLOOKUP($G470,$A:$AAE,COLUMN(),FALSE),OFFSET(INDIRECT(ADDRESS(ROW(), COLUMN())),0,-1))</f>
        <v>-</v>
      </c>
      <c r="AZ470" s="2"/>
      <c r="BA470" s="5" cm="1">
        <f t="array" aca="1" ref="BA470" ca="1">IF(OFFSET(INDIRECT(ADDRESS(ROW(), COLUMN())),0,-1)="",VLOOKUP($G470,$A:$AAE,COLUMN(),FALSE),OFFSET(INDIRECT(ADDRESS(ROW(), COLUMN())),0,-1))</f>
        <v>0</v>
      </c>
      <c r="BB470" s="2"/>
      <c r="BC470" s="5" cm="1">
        <f t="array" aca="1" ref="BC470" ca="1">IF(OFFSET(INDIRECT(ADDRESS(ROW(), COLUMN())),0,-1)="",VLOOKUP($G470,$A:$AAE,COLUMN(),FALSE),OFFSET(INDIRECT(ADDRESS(ROW(), COLUMN())),0,-1))</f>
        <v>0</v>
      </c>
      <c r="BD470" s="2"/>
      <c r="BE470" s="5" t="str" cm="1">
        <f t="array" aca="1" ref="BE470" ca="1">IF(OFFSET(INDIRECT(ADDRESS(ROW(), COLUMN())),0,-1)="",VLOOKUP($G470,$A:$AAE,COLUMN(),FALSE),OFFSET(INDIRECT(ADDRESS(ROW(), COLUMN())),0,-1))</f>
        <v>用水量*0</v>
      </c>
      <c r="BF470" s="2"/>
      <c r="BG470" s="5" t="str" cm="1">
        <f t="array" aca="1" ref="BG470" ca="1">IF(OFFSET(INDIRECT(ADDRESS(ROW(), COLUMN())),0,-1)="",VLOOKUP($G470,$A:$AAE,COLUMN(),FALSE),OFFSET(INDIRECT(ADDRESS(ROW(), COLUMN())),0,-1))</f>
        <v>-</v>
      </c>
      <c r="BH470" s="2"/>
      <c r="BI470" s="5" cm="1">
        <f t="array" aca="1" ref="BI470" ca="1">IF(OFFSET(INDIRECT(ADDRESS(ROW(), COLUMN())),0,-1)="",VLOOKUP($G470,$A:$AAE,COLUMN(),FALSE),OFFSET(INDIRECT(ADDRESS(ROW(), COLUMN())),0,-1))</f>
        <v>0</v>
      </c>
      <c r="BJ470" s="2"/>
      <c r="BK470" s="5" cm="1">
        <f t="array" aca="1" ref="BK470" ca="1">IF(OFFSET(INDIRECT(ADDRESS(ROW(), COLUMN())),0,-1)="",VLOOKUP($G470,$A:$AAE,COLUMN(),FALSE),OFFSET(INDIRECT(ADDRESS(ROW(), COLUMN())),0,-1))</f>
        <v>0</v>
      </c>
      <c r="BL470" s="2"/>
      <c r="BM470" s="5" t="str" cm="1">
        <f t="array" aca="1" ref="BM470" ca="1">IF(OFFSET(INDIRECT(ADDRESS(ROW(), COLUMN())),0,-1)="",VLOOKUP($G470,$A:$AAE,COLUMN(),FALSE),OFFSET(INDIRECT(ADDRESS(ROW(), COLUMN())),0,-1))</f>
        <v>-</v>
      </c>
      <c r="BN470" s="2"/>
      <c r="BO470" s="5" cm="1">
        <f t="array" aca="1" ref="BO470" ca="1">IF(OFFSET(INDIRECT(ADDRESS(ROW(), COLUMN())),0,-1)="",VLOOKUP($G470,$A:$AAE,COLUMN(),FALSE),OFFSET(INDIRECT(ADDRESS(ROW(), COLUMN())),0,-1))</f>
        <v>0</v>
      </c>
      <c r="BP470" s="2"/>
      <c r="BQ470" s="5" t="str" cm="1">
        <f t="array" aca="1" ref="BQ470" ca="1">IF(OFFSET(INDIRECT(ADDRESS(ROW(), COLUMN())),0,-1)="",VLOOKUP($G470,$A:$AAE,COLUMN(),FALSE),OFFSET(INDIRECT(ADDRESS(ROW(), COLUMN())),0,-1))</f>
        <v>-</v>
      </c>
      <c r="BR470" s="2"/>
      <c r="BS470" s="5" cm="1">
        <f t="array" aca="1" ref="BS470" ca="1">IF(OFFSET(INDIRECT(ADDRESS(ROW(), COLUMN())),0,-1)="",VLOOKUP($G470,$A:$AAE,COLUMN(),FALSE),OFFSET(INDIRECT(ADDRESS(ROW(), COLUMN())),0,-1))</f>
        <v>0</v>
      </c>
      <c r="BT470" s="2"/>
      <c r="BU470" s="5" t="str" cm="1">
        <f t="array" aca="1" ref="BU470" ca="1">IF(OFFSET(INDIRECT(ADDRESS(ROW(), COLUMN())),0,-1)="",VLOOKUP($G470,$A:$AAE,COLUMN(),FALSE),OFFSET(INDIRECT(ADDRESS(ROW(), COLUMN())),0,-1))</f>
        <v>-</v>
      </c>
      <c r="BV470" s="2"/>
      <c r="BW470" s="5" cm="1">
        <f t="array" aca="1" ref="BW470" ca="1">IF(OFFSET(INDIRECT(ADDRESS(ROW(), COLUMN())),0,-1)="",VLOOKUP($G470,$A:$AAE,COLUMN(),FALSE),OFFSET(INDIRECT(ADDRESS(ROW(), COLUMN())),0,-1))</f>
        <v>0</v>
      </c>
      <c r="BX470" s="2"/>
      <c r="BY470" s="5" cm="1">
        <f t="array" aca="1" ref="BY470" ca="1">IF(OFFSET(INDIRECT(ADDRESS(ROW(), COLUMN())),0,-1)="",VLOOKUP($G470,$A:$AAE,COLUMN(),FALSE),OFFSET(INDIRECT(ADDRESS(ROW(), COLUMN())),0,-1))</f>
        <v>0</v>
      </c>
      <c r="BZ470" s="88"/>
      <c r="CA470" s="5" t="str" cm="1">
        <f t="array" aca="1" ref="CA470" ca="1">IF(OFFSET(INDIRECT(ADDRESS(ROW(), COLUMN())),0,-1)="",VLOOKUP($G470,$A:$AAE,COLUMN(),FALSE),OFFSET(INDIRECT(ADDRESS(ROW(), COLUMN())),0,-1))</f>
        <v>-</v>
      </c>
      <c r="CB470" s="5"/>
      <c r="CC470" s="5" cm="1">
        <f t="array" aca="1" ref="CC470" ca="1">IF(OFFSET(INDIRECT(ADDRESS(ROW(), COLUMN())),0,-1)="",VLOOKUP($G470,$A:$AAE,COLUMN(),FALSE),OFFSET(INDIRECT(ADDRESS(ROW(), COLUMN())),0,-1))</f>
        <v>0</v>
      </c>
      <c r="CD470" s="5"/>
      <c r="CE470" s="5" t="str" cm="1">
        <f t="array" aca="1" ref="CE470" ca="1">IF(OFFSET(INDIRECT(ADDRESS(ROW(), COLUMN())),0,-1)="",VLOOKUP($G470,$A:$AAE,COLUMN(),FALSE),OFFSET(INDIRECT(ADDRESS(ROW(), COLUMN())),0,-1))</f>
        <v>-</v>
      </c>
      <c r="CF470" s="5"/>
      <c r="CG470" s="5" cm="1">
        <f t="array" aca="1" ref="CG470" ca="1">IF(OFFSET(INDIRECT(ADDRESS(ROW(), COLUMN())),0,-1)="",VLOOKUP($G470,$A:$AAE,COLUMN(),FALSE),OFFSET(INDIRECT(ADDRESS(ROW(), COLUMN())),0,-1))</f>
        <v>0</v>
      </c>
      <c r="CH470" s="5"/>
      <c r="CI470" s="42" t="str" cm="1">
        <f t="array" aca="1" ref="CI470" ca="1">IF(OFFSET(INDIRECT(ADDRESS(ROW(), COLUMN())),0,-1)="",VLOOKUP($G470,$A:$AAE,COLUMN(),FALSE),OFFSET(INDIRECT(ADDRESS(ROW(), COLUMN())),0,-1))</f>
        <v>林草地</v>
      </c>
      <c r="CJ470" s="75" t="s">
        <v>1962</v>
      </c>
      <c r="CK470" s="78" t="str">
        <f t="shared" si="357"/>
        <v>唯一标识:0302#竹林地#国空</v>
      </c>
      <c r="CL470" s="78" t="str">
        <f t="shared" si="358"/>
        <v>性质名称:竹林地</v>
      </c>
      <c r="CM470" s="78" t="str">
        <f t="shared" si="359"/>
        <v>地块性质过滤:</v>
      </c>
      <c r="CN470" s="78" t="str">
        <f t="shared" si="360"/>
        <v>地块性质:0302</v>
      </c>
      <c r="CO470" s="78" t="str">
        <f t="shared" si="361"/>
        <v>地类标准:国空</v>
      </c>
      <c r="CP470" s="78" t="str">
        <f t="shared" si="362"/>
        <v>地块性质别称:0302</v>
      </c>
      <c r="CQ470" s="78" t="str">
        <f t="shared" si="363"/>
        <v>属性继承:E23#林地#城规</v>
      </c>
      <c r="CR470" s="78" t="str">
        <f t="shared" si="364"/>
        <v>父类:E23</v>
      </c>
      <c r="CS470" s="78" t="str">
        <f t="shared" si="365"/>
        <v>级别继承:03#林地#国空</v>
      </c>
      <c r="CT470" s="78" t="str">
        <f t="shared" si="366"/>
        <v>级别层次:2</v>
      </c>
      <c r="CU470" s="78" t="str">
        <f t="shared" si="367"/>
        <v>级别:103</v>
      </c>
      <c r="CV470" s="78" t="str">
        <f t="shared" ca="1" si="368"/>
        <v>地块颜色:104,177,103</v>
      </c>
      <c r="CW470" s="78" t="str">
        <f t="shared" ca="1" si="369"/>
        <v>建筑面积公式:面积*容积率</v>
      </c>
      <c r="CX470" s="78" t="str">
        <f t="shared" ca="1" si="370"/>
        <v>住宅建筑面积公式:地块建筑面积*0</v>
      </c>
      <c r="CY470" s="78" t="str">
        <f t="shared" ca="1" si="371"/>
        <v>商服建筑面积公式:地块建筑面积*0</v>
      </c>
      <c r="CZ470" s="78" t="str">
        <f t="shared" ca="1" si="372"/>
        <v>商服中商业建筑面积公式:地块建筑面积*0</v>
      </c>
      <c r="DA470" s="78" t="str">
        <f t="shared" ca="1" si="373"/>
        <v>商服中办公建筑面积公式:地块建筑面积*0</v>
      </c>
      <c r="DB470" s="78" t="str">
        <f t="shared" ca="1" si="374"/>
        <v>公服建筑面积公式:地块建筑面积*0</v>
      </c>
      <c r="DC470" s="78" t="str">
        <f t="shared" ca="1" si="375"/>
        <v>工业建筑面积公式:地块建筑面积*0</v>
      </c>
      <c r="DD470" s="78" t="str">
        <f t="shared" ca="1" si="376"/>
        <v>市政建筑面积公式:地块建筑面积*0</v>
      </c>
      <c r="DE470" s="78" t="str">
        <f t="shared" ca="1" si="401"/>
        <v>绿地面积指定指标:面积*0</v>
      </c>
      <c r="DF470" s="78" t="str">
        <f t="shared" ca="1" si="402"/>
        <v>绿地面积指定公式:面积*0</v>
      </c>
      <c r="DG470" s="78" t="str">
        <f t="shared" ca="1" si="377"/>
        <v>户数指标:-</v>
      </c>
      <c r="DH470" s="78" t="str">
        <f t="shared" ca="1" si="378"/>
        <v>户数公式:0</v>
      </c>
      <c r="DI470" s="78" t="str">
        <f t="shared" ca="1" si="379"/>
        <v>人数指标:-</v>
      </c>
      <c r="DJ470" s="78" t="str">
        <f t="shared" ca="1" si="380"/>
        <v>人数公式:0</v>
      </c>
      <c r="DK470" s="78" t="str">
        <f t="shared" ca="1" si="381"/>
        <v>就业指标:-</v>
      </c>
      <c r="DL470" s="78" t="str">
        <f t="shared" ca="1" si="382"/>
        <v>就业公式:0</v>
      </c>
      <c r="DM470" s="78" t="str">
        <f t="shared" ca="1" si="383"/>
        <v>机动车指标:-</v>
      </c>
      <c r="DN470" s="78" t="str">
        <f t="shared" ca="1" si="384"/>
        <v>机动车公式:0</v>
      </c>
      <c r="DO470" s="78" t="str">
        <f t="shared" ca="1" si="385"/>
        <v>用水量指标:-</v>
      </c>
      <c r="DP470" s="78" t="str">
        <f t="shared" ca="1" si="386"/>
        <v>用水量公式:0</v>
      </c>
      <c r="DQ470" s="78" t="str">
        <f t="shared" ca="1" si="387"/>
        <v>污水折算系数:0</v>
      </c>
      <c r="DR470" s="78" t="str">
        <f t="shared" ca="1" si="388"/>
        <v>污水量公式:用水量*0</v>
      </c>
      <c r="DS470" s="78" t="str">
        <f t="shared" ca="1" si="389"/>
        <v>用电负荷指标:-</v>
      </c>
      <c r="DT470" s="78" t="str">
        <f t="shared" ca="1" si="390"/>
        <v>同时率:0</v>
      </c>
      <c r="DU470" s="78" t="str">
        <f t="shared" ca="1" si="391"/>
        <v>用电量公式:0</v>
      </c>
      <c r="DV470" s="78" t="str">
        <f t="shared" ca="1" si="392"/>
        <v>固话装机指标:-</v>
      </c>
      <c r="DW470" s="78" t="str">
        <f t="shared" ca="1" si="393"/>
        <v>固话量公式:0</v>
      </c>
      <c r="DX470" s="78" t="str">
        <f t="shared" ca="1" si="394"/>
        <v>有线电视指标:-</v>
      </c>
      <c r="DY470" s="78" t="str">
        <f t="shared" ca="1" si="395"/>
        <v>电视量公式:0</v>
      </c>
      <c r="DZ470" s="78" t="str">
        <f t="shared" ca="1" si="396"/>
        <v>高峰机动车生成量指标:-</v>
      </c>
      <c r="EA470" s="78" t="str">
        <f t="shared" ca="1" si="397"/>
        <v>高峰机动车吸引量公式:0</v>
      </c>
      <c r="EB470" s="78" t="str">
        <f t="shared" ca="1" si="398"/>
        <v>高峰机动车发生量公式:0</v>
      </c>
      <c r="EC470" s="78" t="str">
        <f t="shared" ca="1" si="403"/>
        <v>地下空间指标:-</v>
      </c>
      <c r="ED470" s="78" t="str">
        <f t="shared" ca="1" si="399"/>
        <v>地下空间公式:0</v>
      </c>
      <c r="EE470" s="78" t="str">
        <f t="shared" ca="1" si="404"/>
        <v>人防指标:-</v>
      </c>
      <c r="EF470" s="78" t="str">
        <f t="shared" ca="1" si="400"/>
        <v>人防公式:0</v>
      </c>
      <c r="EG470" s="78" t="str">
        <f t="shared" ca="1" si="407"/>
        <v>用地构成:林草地</v>
      </c>
      <c r="EH470" s="78" t="s">
        <v>1962</v>
      </c>
      <c r="EI470" s="79" t="str">
        <f t="shared" ca="1" si="405"/>
        <v>唯一标识:0302#竹林地#国空;性质名称:竹林地;地块性质过滤:;地块性质:0302;地类标准:国空;地块性质别称:0302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0" t="s">
        <v>1962</v>
      </c>
    </row>
    <row r="471" spans="1:140" ht="16.5" x14ac:dyDescent="0.2">
      <c r="A471" s="42" t="str">
        <f t="shared" si="406"/>
        <v>0303#灌木林地#国空</v>
      </c>
      <c r="B471" s="42" t="s">
        <v>180</v>
      </c>
      <c r="C471" s="42"/>
      <c r="D471" s="42" t="s">
        <v>1805</v>
      </c>
      <c r="E471" s="42" t="s">
        <v>1277</v>
      </c>
      <c r="F471" s="113" t="s">
        <v>1805</v>
      </c>
      <c r="G471" s="42" t="s">
        <v>43</v>
      </c>
      <c r="H471" s="42" t="s">
        <v>732</v>
      </c>
      <c r="I471" s="42" t="s">
        <v>1438</v>
      </c>
      <c r="J471" s="42">
        <f t="shared" si="409"/>
        <v>2</v>
      </c>
      <c r="K471" s="42" t="str">
        <f t="shared" si="408"/>
        <v>103</v>
      </c>
      <c r="L471" s="42"/>
      <c r="M471" s="42" t="str" cm="1">
        <f t="array" aca="1" ref="M471" ca="1">IF(OFFSET(INDIRECT(ADDRESS(ROW(), COLUMN())),0,-1)="",VLOOKUP($G471,$A:$AAE,COLUMN(),FALSE),OFFSET(INDIRECT(ADDRESS(ROW(), COLUMN())),0,-1))</f>
        <v>104,177,103</v>
      </c>
      <c r="N471" s="5"/>
      <c r="O471" s="42" t="str" cm="1">
        <f t="array" aca="1" ref="O471" ca="1">IF(OFFSET(INDIRECT(ADDRESS(ROW(), COLUMN())),0,-1)="",VLOOKUP($G471,$A:$AAE,COLUMN(),FALSE),OFFSET(INDIRECT(ADDRESS(ROW(), COLUMN())),0,-1))</f>
        <v>面积*容积率</v>
      </c>
      <c r="P471" s="5"/>
      <c r="Q471" s="5" t="str" cm="1">
        <f t="array" aca="1" ref="Q471" ca="1">IF(OFFSET(INDIRECT(ADDRESS(ROW(), COLUMN())),0,-1)="",VLOOKUP($G471,$A:$AAE,COLUMN(),FALSE),OFFSET(INDIRECT(ADDRESS(ROW(), COLUMN())),0,-1))</f>
        <v>地块建筑面积*0</v>
      </c>
      <c r="R471" s="5"/>
      <c r="S471" s="5" t="str" cm="1">
        <f t="array" aca="1" ref="S471" ca="1">IF(OFFSET(INDIRECT(ADDRESS(ROW(), COLUMN())),0,-1)="",VLOOKUP($G471,$A:$AAE,COLUMN(),FALSE),OFFSET(INDIRECT(ADDRESS(ROW(), COLUMN())),0,-1))</f>
        <v>地块建筑面积*0</v>
      </c>
      <c r="T471" s="5"/>
      <c r="U471" s="5" t="str" cm="1">
        <f t="array" aca="1" ref="U471" ca="1">IF(OFFSET(INDIRECT(ADDRESS(ROW(), COLUMN())),0,-1)="",VLOOKUP($G471,$A:$AAE,COLUMN(),FALSE),OFFSET(INDIRECT(ADDRESS(ROW(), COLUMN())),0,-1))</f>
        <v>地块建筑面积*0</v>
      </c>
      <c r="V471" s="5"/>
      <c r="W471" s="42" t="str" cm="1">
        <f t="array" aca="1" ref="W471" ca="1">IF(OFFSET(INDIRECT(ADDRESS(ROW(), COLUMN())),0,-1)="",VLOOKUP($G471,$A:$AAE,COLUMN(),FALSE),OFFSET(INDIRECT(ADDRESS(ROW(), COLUMN())),0,-1))</f>
        <v>地块建筑面积*0</v>
      </c>
      <c r="X471" s="5"/>
      <c r="Y471" s="5" t="str" cm="1">
        <f t="array" aca="1" ref="Y471" ca="1">IF(OFFSET(INDIRECT(ADDRESS(ROW(), COLUMN())),0,-1)="",VLOOKUP($G471,$A:$AAE,COLUMN(),FALSE),OFFSET(INDIRECT(ADDRESS(ROW(), COLUMN())),0,-1))</f>
        <v>地块建筑面积*0</v>
      </c>
      <c r="Z471" s="5"/>
      <c r="AA471" s="5" t="str" cm="1">
        <f t="array" aca="1" ref="AA471" ca="1">IF(OFFSET(INDIRECT(ADDRESS(ROW(), COLUMN())),0,-1)="",VLOOKUP($G471,$A:$AAE,COLUMN(),FALSE),OFFSET(INDIRECT(ADDRESS(ROW(), COLUMN())),0,-1))</f>
        <v>地块建筑面积*0</v>
      </c>
      <c r="AB471" s="5"/>
      <c r="AC471" s="5" t="str" cm="1">
        <f t="array" aca="1" ref="AC471" ca="1">IF(OFFSET(INDIRECT(ADDRESS(ROW(), COLUMN())),0,-1)="",VLOOKUP($G471,$A:$AAE,COLUMN(),FALSE),OFFSET(INDIRECT(ADDRESS(ROW(), COLUMN())),0,-1))</f>
        <v>地块建筑面积*0</v>
      </c>
      <c r="AD471" s="5"/>
      <c r="AE471" s="5" t="str" cm="1">
        <f t="array" aca="1" ref="AE471" ca="1">IF(OFFSET(INDIRECT(ADDRESS(ROW(), COLUMN())),0,-1)="",VLOOKUP($G471,$A:$AAE,COLUMN(),FALSE),OFFSET(INDIRECT(ADDRESS(ROW(), COLUMN())),0,-1))</f>
        <v>面积*0</v>
      </c>
      <c r="AF471" s="5"/>
      <c r="AG471" s="5" t="str" cm="1">
        <f t="array" aca="1" ref="AG471" ca="1">IF(OFFSET(INDIRECT(ADDRESS(ROW(), COLUMN())),0,-1)="",VLOOKUP($G471,$A:$AAE,COLUMN(),FALSE),OFFSET(INDIRECT(ADDRESS(ROW(), COLUMN())),0,-1))</f>
        <v>面积*0</v>
      </c>
      <c r="AH471" s="5"/>
      <c r="AI471" s="5" t="str" cm="1">
        <f t="array" aca="1" ref="AI471" ca="1">IF(OFFSET(INDIRECT(ADDRESS(ROW(), COLUMN())),0,-1)="",VLOOKUP($G471,$A:$AAE,COLUMN(),FALSE),OFFSET(INDIRECT(ADDRESS(ROW(), COLUMN())),0,-1))</f>
        <v>-</v>
      </c>
      <c r="AJ471" s="5"/>
      <c r="AK471" s="5" cm="1">
        <f t="array" aca="1" ref="AK471" ca="1">IF(OFFSET(INDIRECT(ADDRESS(ROW(), COLUMN())),0,-1)="",VLOOKUP($G471,$A:$AAE,COLUMN(),FALSE),OFFSET(INDIRECT(ADDRESS(ROW(), COLUMN())),0,-1))</f>
        <v>0</v>
      </c>
      <c r="AL471" s="5"/>
      <c r="AM471" s="5" t="str" cm="1">
        <f t="array" aca="1" ref="AM471" ca="1">IF(OFFSET(INDIRECT(ADDRESS(ROW(), COLUMN())),0,-1)="",VLOOKUP($G471,$A:$AAE,COLUMN(),FALSE),OFFSET(INDIRECT(ADDRESS(ROW(), COLUMN())),0,-1))</f>
        <v>-</v>
      </c>
      <c r="AN471" s="5"/>
      <c r="AO471" s="5" cm="1">
        <f t="array" aca="1" ref="AO471" ca="1">IF(OFFSET(INDIRECT(ADDRESS(ROW(), COLUMN())),0,-1)="",VLOOKUP($G471,$A:$AAE,COLUMN(),FALSE),OFFSET(INDIRECT(ADDRESS(ROW(), COLUMN())),0,-1))</f>
        <v>0</v>
      </c>
      <c r="AP471" s="5"/>
      <c r="AQ471" s="5" t="str" cm="1">
        <f t="array" aca="1" ref="AQ471" ca="1">IF(OFFSET(INDIRECT(ADDRESS(ROW(), COLUMN())),0,-1)="",VLOOKUP($G471,$A:$AAE,COLUMN(),FALSE),OFFSET(INDIRECT(ADDRESS(ROW(), COLUMN())),0,-1))</f>
        <v>-</v>
      </c>
      <c r="AR471" s="5"/>
      <c r="AS471" s="5" cm="1">
        <f t="array" aca="1" ref="AS471" ca="1">IF(OFFSET(INDIRECT(ADDRESS(ROW(), COLUMN())),0,-1)="",VLOOKUP($G471,$A:$AAE,COLUMN(),FALSE),OFFSET(INDIRECT(ADDRESS(ROW(), COLUMN())),0,-1))</f>
        <v>0</v>
      </c>
      <c r="AT471" s="5"/>
      <c r="AU471" s="5" t="str" cm="1">
        <f t="array" aca="1" ref="AU471" ca="1">IF(OFFSET(INDIRECT(ADDRESS(ROW(), COLUMN())),0,-1)="",VLOOKUP($G471,$A:$AAE,COLUMN(),FALSE),OFFSET(INDIRECT(ADDRESS(ROW(), COLUMN())),0,-1))</f>
        <v>-</v>
      </c>
      <c r="AV471" s="5"/>
      <c r="AW471" s="5" cm="1">
        <f t="array" aca="1" ref="AW471" ca="1">IF(OFFSET(INDIRECT(ADDRESS(ROW(), COLUMN())),0,-1)="",VLOOKUP($G471,$A:$AAE,COLUMN(),FALSE),OFFSET(INDIRECT(ADDRESS(ROW(), COLUMN())),0,-1))</f>
        <v>0</v>
      </c>
      <c r="AX471" s="2"/>
      <c r="AY471" s="5" t="str" cm="1">
        <f t="array" aca="1" ref="AY471" ca="1">IF(OFFSET(INDIRECT(ADDRESS(ROW(), COLUMN())),0,-1)="",VLOOKUP($G471,$A:$AAE,COLUMN(),FALSE),OFFSET(INDIRECT(ADDRESS(ROW(), COLUMN())),0,-1))</f>
        <v>-</v>
      </c>
      <c r="AZ471" s="2"/>
      <c r="BA471" s="5" cm="1">
        <f t="array" aca="1" ref="BA471" ca="1">IF(OFFSET(INDIRECT(ADDRESS(ROW(), COLUMN())),0,-1)="",VLOOKUP($G471,$A:$AAE,COLUMN(),FALSE),OFFSET(INDIRECT(ADDRESS(ROW(), COLUMN())),0,-1))</f>
        <v>0</v>
      </c>
      <c r="BB471" s="2"/>
      <c r="BC471" s="5" cm="1">
        <f t="array" aca="1" ref="BC471" ca="1">IF(OFFSET(INDIRECT(ADDRESS(ROW(), COLUMN())),0,-1)="",VLOOKUP($G471,$A:$AAE,COLUMN(),FALSE),OFFSET(INDIRECT(ADDRESS(ROW(), COLUMN())),0,-1))</f>
        <v>0</v>
      </c>
      <c r="BD471" s="2"/>
      <c r="BE471" s="5" t="str" cm="1">
        <f t="array" aca="1" ref="BE471" ca="1">IF(OFFSET(INDIRECT(ADDRESS(ROW(), COLUMN())),0,-1)="",VLOOKUP($G471,$A:$AAE,COLUMN(),FALSE),OFFSET(INDIRECT(ADDRESS(ROW(), COLUMN())),0,-1))</f>
        <v>用水量*0</v>
      </c>
      <c r="BF471" s="2"/>
      <c r="BG471" s="5" t="str" cm="1">
        <f t="array" aca="1" ref="BG471" ca="1">IF(OFFSET(INDIRECT(ADDRESS(ROW(), COLUMN())),0,-1)="",VLOOKUP($G471,$A:$AAE,COLUMN(),FALSE),OFFSET(INDIRECT(ADDRESS(ROW(), COLUMN())),0,-1))</f>
        <v>-</v>
      </c>
      <c r="BH471" s="2"/>
      <c r="BI471" s="5" cm="1">
        <f t="array" aca="1" ref="BI471" ca="1">IF(OFFSET(INDIRECT(ADDRESS(ROW(), COLUMN())),0,-1)="",VLOOKUP($G471,$A:$AAE,COLUMN(),FALSE),OFFSET(INDIRECT(ADDRESS(ROW(), COLUMN())),0,-1))</f>
        <v>0</v>
      </c>
      <c r="BJ471" s="2"/>
      <c r="BK471" s="5" cm="1">
        <f t="array" aca="1" ref="BK471" ca="1">IF(OFFSET(INDIRECT(ADDRESS(ROW(), COLUMN())),0,-1)="",VLOOKUP($G471,$A:$AAE,COLUMN(),FALSE),OFFSET(INDIRECT(ADDRESS(ROW(), COLUMN())),0,-1))</f>
        <v>0</v>
      </c>
      <c r="BL471" s="2"/>
      <c r="BM471" s="5" t="str" cm="1">
        <f t="array" aca="1" ref="BM471" ca="1">IF(OFFSET(INDIRECT(ADDRESS(ROW(), COLUMN())),0,-1)="",VLOOKUP($G471,$A:$AAE,COLUMN(),FALSE),OFFSET(INDIRECT(ADDRESS(ROW(), COLUMN())),0,-1))</f>
        <v>-</v>
      </c>
      <c r="BN471" s="2"/>
      <c r="BO471" s="5" cm="1">
        <f t="array" aca="1" ref="BO471" ca="1">IF(OFFSET(INDIRECT(ADDRESS(ROW(), COLUMN())),0,-1)="",VLOOKUP($G471,$A:$AAE,COLUMN(),FALSE),OFFSET(INDIRECT(ADDRESS(ROW(), COLUMN())),0,-1))</f>
        <v>0</v>
      </c>
      <c r="BP471" s="2"/>
      <c r="BQ471" s="5" t="str" cm="1">
        <f t="array" aca="1" ref="BQ471" ca="1">IF(OFFSET(INDIRECT(ADDRESS(ROW(), COLUMN())),0,-1)="",VLOOKUP($G471,$A:$AAE,COLUMN(),FALSE),OFFSET(INDIRECT(ADDRESS(ROW(), COLUMN())),0,-1))</f>
        <v>-</v>
      </c>
      <c r="BR471" s="2"/>
      <c r="BS471" s="5" cm="1">
        <f t="array" aca="1" ref="BS471" ca="1">IF(OFFSET(INDIRECT(ADDRESS(ROW(), COLUMN())),0,-1)="",VLOOKUP($G471,$A:$AAE,COLUMN(),FALSE),OFFSET(INDIRECT(ADDRESS(ROW(), COLUMN())),0,-1))</f>
        <v>0</v>
      </c>
      <c r="BT471" s="2"/>
      <c r="BU471" s="5" t="str" cm="1">
        <f t="array" aca="1" ref="BU471" ca="1">IF(OFFSET(INDIRECT(ADDRESS(ROW(), COLUMN())),0,-1)="",VLOOKUP($G471,$A:$AAE,COLUMN(),FALSE),OFFSET(INDIRECT(ADDRESS(ROW(), COLUMN())),0,-1))</f>
        <v>-</v>
      </c>
      <c r="BV471" s="2"/>
      <c r="BW471" s="5" cm="1">
        <f t="array" aca="1" ref="BW471" ca="1">IF(OFFSET(INDIRECT(ADDRESS(ROW(), COLUMN())),0,-1)="",VLOOKUP($G471,$A:$AAE,COLUMN(),FALSE),OFFSET(INDIRECT(ADDRESS(ROW(), COLUMN())),0,-1))</f>
        <v>0</v>
      </c>
      <c r="BX471" s="2"/>
      <c r="BY471" s="5" cm="1">
        <f t="array" aca="1" ref="BY471" ca="1">IF(OFFSET(INDIRECT(ADDRESS(ROW(), COLUMN())),0,-1)="",VLOOKUP($G471,$A:$AAE,COLUMN(),FALSE),OFFSET(INDIRECT(ADDRESS(ROW(), COLUMN())),0,-1))</f>
        <v>0</v>
      </c>
      <c r="BZ471" s="88"/>
      <c r="CA471" s="5" t="str" cm="1">
        <f t="array" aca="1" ref="CA471" ca="1">IF(OFFSET(INDIRECT(ADDRESS(ROW(), COLUMN())),0,-1)="",VLOOKUP($G471,$A:$AAE,COLUMN(),FALSE),OFFSET(INDIRECT(ADDRESS(ROW(), COLUMN())),0,-1))</f>
        <v>-</v>
      </c>
      <c r="CB471" s="5"/>
      <c r="CC471" s="5" cm="1">
        <f t="array" aca="1" ref="CC471" ca="1">IF(OFFSET(INDIRECT(ADDRESS(ROW(), COLUMN())),0,-1)="",VLOOKUP($G471,$A:$AAE,COLUMN(),FALSE),OFFSET(INDIRECT(ADDRESS(ROW(), COLUMN())),0,-1))</f>
        <v>0</v>
      </c>
      <c r="CD471" s="5"/>
      <c r="CE471" s="5" t="str" cm="1">
        <f t="array" aca="1" ref="CE471" ca="1">IF(OFFSET(INDIRECT(ADDRESS(ROW(), COLUMN())),0,-1)="",VLOOKUP($G471,$A:$AAE,COLUMN(),FALSE),OFFSET(INDIRECT(ADDRESS(ROW(), COLUMN())),0,-1))</f>
        <v>-</v>
      </c>
      <c r="CF471" s="5"/>
      <c r="CG471" s="5" cm="1">
        <f t="array" aca="1" ref="CG471" ca="1">IF(OFFSET(INDIRECT(ADDRESS(ROW(), COLUMN())),0,-1)="",VLOOKUP($G471,$A:$AAE,COLUMN(),FALSE),OFFSET(INDIRECT(ADDRESS(ROW(), COLUMN())),0,-1))</f>
        <v>0</v>
      </c>
      <c r="CH471" s="5"/>
      <c r="CI471" s="42" t="str" cm="1">
        <f t="array" aca="1" ref="CI471" ca="1">IF(OFFSET(INDIRECT(ADDRESS(ROW(), COLUMN())),0,-1)="",VLOOKUP($G471,$A:$AAE,COLUMN(),FALSE),OFFSET(INDIRECT(ADDRESS(ROW(), COLUMN())),0,-1))</f>
        <v>林草地</v>
      </c>
      <c r="CJ471" s="75" t="s">
        <v>1962</v>
      </c>
      <c r="CK471" s="78" t="str">
        <f t="shared" si="357"/>
        <v>唯一标识:0303#灌木林地#国空</v>
      </c>
      <c r="CL471" s="78" t="str">
        <f t="shared" si="358"/>
        <v>性质名称:灌木林地</v>
      </c>
      <c r="CM471" s="78" t="str">
        <f t="shared" si="359"/>
        <v>地块性质过滤:</v>
      </c>
      <c r="CN471" s="78" t="str">
        <f t="shared" si="360"/>
        <v>地块性质:0303</v>
      </c>
      <c r="CO471" s="78" t="str">
        <f t="shared" si="361"/>
        <v>地类标准:国空</v>
      </c>
      <c r="CP471" s="78" t="str">
        <f t="shared" si="362"/>
        <v>地块性质别称:0303</v>
      </c>
      <c r="CQ471" s="78" t="str">
        <f t="shared" si="363"/>
        <v>属性继承:E23#林地#城规</v>
      </c>
      <c r="CR471" s="78" t="str">
        <f t="shared" si="364"/>
        <v>父类:E23</v>
      </c>
      <c r="CS471" s="78" t="str">
        <f t="shared" si="365"/>
        <v>级别继承:03#林地#国空</v>
      </c>
      <c r="CT471" s="78" t="str">
        <f t="shared" si="366"/>
        <v>级别层次:2</v>
      </c>
      <c r="CU471" s="78" t="str">
        <f t="shared" si="367"/>
        <v>级别:103</v>
      </c>
      <c r="CV471" s="78" t="str">
        <f t="shared" ca="1" si="368"/>
        <v>地块颜色:104,177,103</v>
      </c>
      <c r="CW471" s="78" t="str">
        <f t="shared" ca="1" si="369"/>
        <v>建筑面积公式:面积*容积率</v>
      </c>
      <c r="CX471" s="78" t="str">
        <f t="shared" ca="1" si="370"/>
        <v>住宅建筑面积公式:地块建筑面积*0</v>
      </c>
      <c r="CY471" s="78" t="str">
        <f t="shared" ca="1" si="371"/>
        <v>商服建筑面积公式:地块建筑面积*0</v>
      </c>
      <c r="CZ471" s="78" t="str">
        <f t="shared" ca="1" si="372"/>
        <v>商服中商业建筑面积公式:地块建筑面积*0</v>
      </c>
      <c r="DA471" s="78" t="str">
        <f t="shared" ca="1" si="373"/>
        <v>商服中办公建筑面积公式:地块建筑面积*0</v>
      </c>
      <c r="DB471" s="78" t="str">
        <f t="shared" ca="1" si="374"/>
        <v>公服建筑面积公式:地块建筑面积*0</v>
      </c>
      <c r="DC471" s="78" t="str">
        <f t="shared" ca="1" si="375"/>
        <v>工业建筑面积公式:地块建筑面积*0</v>
      </c>
      <c r="DD471" s="78" t="str">
        <f t="shared" ca="1" si="376"/>
        <v>市政建筑面积公式:地块建筑面积*0</v>
      </c>
      <c r="DE471" s="78" t="str">
        <f t="shared" ca="1" si="401"/>
        <v>绿地面积指定指标:面积*0</v>
      </c>
      <c r="DF471" s="78" t="str">
        <f t="shared" ca="1" si="402"/>
        <v>绿地面积指定公式:面积*0</v>
      </c>
      <c r="DG471" s="78" t="str">
        <f t="shared" ca="1" si="377"/>
        <v>户数指标:-</v>
      </c>
      <c r="DH471" s="78" t="str">
        <f t="shared" ca="1" si="378"/>
        <v>户数公式:0</v>
      </c>
      <c r="DI471" s="78" t="str">
        <f t="shared" ca="1" si="379"/>
        <v>人数指标:-</v>
      </c>
      <c r="DJ471" s="78" t="str">
        <f t="shared" ca="1" si="380"/>
        <v>人数公式:0</v>
      </c>
      <c r="DK471" s="78" t="str">
        <f t="shared" ca="1" si="381"/>
        <v>就业指标:-</v>
      </c>
      <c r="DL471" s="78" t="str">
        <f t="shared" ca="1" si="382"/>
        <v>就业公式:0</v>
      </c>
      <c r="DM471" s="78" t="str">
        <f t="shared" ca="1" si="383"/>
        <v>机动车指标:-</v>
      </c>
      <c r="DN471" s="78" t="str">
        <f t="shared" ca="1" si="384"/>
        <v>机动车公式:0</v>
      </c>
      <c r="DO471" s="78" t="str">
        <f t="shared" ca="1" si="385"/>
        <v>用水量指标:-</v>
      </c>
      <c r="DP471" s="78" t="str">
        <f t="shared" ca="1" si="386"/>
        <v>用水量公式:0</v>
      </c>
      <c r="DQ471" s="78" t="str">
        <f t="shared" ca="1" si="387"/>
        <v>污水折算系数:0</v>
      </c>
      <c r="DR471" s="78" t="str">
        <f t="shared" ca="1" si="388"/>
        <v>污水量公式:用水量*0</v>
      </c>
      <c r="DS471" s="78" t="str">
        <f t="shared" ca="1" si="389"/>
        <v>用电负荷指标:-</v>
      </c>
      <c r="DT471" s="78" t="str">
        <f t="shared" ca="1" si="390"/>
        <v>同时率:0</v>
      </c>
      <c r="DU471" s="78" t="str">
        <f t="shared" ca="1" si="391"/>
        <v>用电量公式:0</v>
      </c>
      <c r="DV471" s="78" t="str">
        <f t="shared" ca="1" si="392"/>
        <v>固话装机指标:-</v>
      </c>
      <c r="DW471" s="78" t="str">
        <f t="shared" ca="1" si="393"/>
        <v>固话量公式:0</v>
      </c>
      <c r="DX471" s="78" t="str">
        <f t="shared" ca="1" si="394"/>
        <v>有线电视指标:-</v>
      </c>
      <c r="DY471" s="78" t="str">
        <f t="shared" ca="1" si="395"/>
        <v>电视量公式:0</v>
      </c>
      <c r="DZ471" s="78" t="str">
        <f t="shared" ca="1" si="396"/>
        <v>高峰机动车生成量指标:-</v>
      </c>
      <c r="EA471" s="78" t="str">
        <f t="shared" ca="1" si="397"/>
        <v>高峰机动车吸引量公式:0</v>
      </c>
      <c r="EB471" s="78" t="str">
        <f t="shared" ca="1" si="398"/>
        <v>高峰机动车发生量公式:0</v>
      </c>
      <c r="EC471" s="78" t="str">
        <f t="shared" ca="1" si="403"/>
        <v>地下空间指标:-</v>
      </c>
      <c r="ED471" s="78" t="str">
        <f t="shared" ca="1" si="399"/>
        <v>地下空间公式:0</v>
      </c>
      <c r="EE471" s="78" t="str">
        <f t="shared" ca="1" si="404"/>
        <v>人防指标:-</v>
      </c>
      <c r="EF471" s="78" t="str">
        <f t="shared" ca="1" si="400"/>
        <v>人防公式:0</v>
      </c>
      <c r="EG471" s="78" t="str">
        <f t="shared" ca="1" si="407"/>
        <v>用地构成:林草地</v>
      </c>
      <c r="EH471" s="78" t="s">
        <v>1962</v>
      </c>
      <c r="EI471" s="79" t="str">
        <f t="shared" ca="1" si="405"/>
        <v>唯一标识:0303#灌木林地#国空;性质名称:灌木林地;地块性质过滤:;地块性质:0303;地类标准:国空;地块性质别称:0303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1" t="s">
        <v>1962</v>
      </c>
    </row>
    <row r="472" spans="1:140" ht="16.5" x14ac:dyDescent="0.2">
      <c r="A472" s="42" t="str">
        <f t="shared" si="406"/>
        <v>0304#其他林地#国空</v>
      </c>
      <c r="B472" s="42" t="s">
        <v>181</v>
      </c>
      <c r="C472" s="42"/>
      <c r="D472" s="42" t="s">
        <v>1806</v>
      </c>
      <c r="E472" s="42" t="s">
        <v>1277</v>
      </c>
      <c r="F472" s="113" t="s">
        <v>1806</v>
      </c>
      <c r="G472" s="42" t="s">
        <v>43</v>
      </c>
      <c r="H472" s="42" t="s">
        <v>732</v>
      </c>
      <c r="I472" s="42" t="s">
        <v>1438</v>
      </c>
      <c r="J472" s="42">
        <f t="shared" si="409"/>
        <v>2</v>
      </c>
      <c r="K472" s="42" t="str">
        <f t="shared" si="408"/>
        <v>103</v>
      </c>
      <c r="L472" s="42"/>
      <c r="M472" s="42" t="str" cm="1">
        <f t="array" aca="1" ref="M472" ca="1">IF(OFFSET(INDIRECT(ADDRESS(ROW(), COLUMN())),0,-1)="",VLOOKUP($G472,$A:$AAE,COLUMN(),FALSE),OFFSET(INDIRECT(ADDRESS(ROW(), COLUMN())),0,-1))</f>
        <v>104,177,103</v>
      </c>
      <c r="N472" s="5"/>
      <c r="O472" s="42" t="str" cm="1">
        <f t="array" aca="1" ref="O472" ca="1">IF(OFFSET(INDIRECT(ADDRESS(ROW(), COLUMN())),0,-1)="",VLOOKUP($G472,$A:$AAE,COLUMN(),FALSE),OFFSET(INDIRECT(ADDRESS(ROW(), COLUMN())),0,-1))</f>
        <v>面积*容积率</v>
      </c>
      <c r="P472" s="5"/>
      <c r="Q472" s="5" t="str" cm="1">
        <f t="array" aca="1" ref="Q472" ca="1">IF(OFFSET(INDIRECT(ADDRESS(ROW(), COLUMN())),0,-1)="",VLOOKUP($G472,$A:$AAE,COLUMN(),FALSE),OFFSET(INDIRECT(ADDRESS(ROW(), COLUMN())),0,-1))</f>
        <v>地块建筑面积*0</v>
      </c>
      <c r="R472" s="5"/>
      <c r="S472" s="5" t="str" cm="1">
        <f t="array" aca="1" ref="S472" ca="1">IF(OFFSET(INDIRECT(ADDRESS(ROW(), COLUMN())),0,-1)="",VLOOKUP($G472,$A:$AAE,COLUMN(),FALSE),OFFSET(INDIRECT(ADDRESS(ROW(), COLUMN())),0,-1))</f>
        <v>地块建筑面积*0</v>
      </c>
      <c r="T472" s="5"/>
      <c r="U472" s="5" t="str" cm="1">
        <f t="array" aca="1" ref="U472" ca="1">IF(OFFSET(INDIRECT(ADDRESS(ROW(), COLUMN())),0,-1)="",VLOOKUP($G472,$A:$AAE,COLUMN(),FALSE),OFFSET(INDIRECT(ADDRESS(ROW(), COLUMN())),0,-1))</f>
        <v>地块建筑面积*0</v>
      </c>
      <c r="V472" s="5"/>
      <c r="W472" s="42" t="str" cm="1">
        <f t="array" aca="1" ref="W472" ca="1">IF(OFFSET(INDIRECT(ADDRESS(ROW(), COLUMN())),0,-1)="",VLOOKUP($G472,$A:$AAE,COLUMN(),FALSE),OFFSET(INDIRECT(ADDRESS(ROW(), COLUMN())),0,-1))</f>
        <v>地块建筑面积*0</v>
      </c>
      <c r="X472" s="5"/>
      <c r="Y472" s="5" t="str" cm="1">
        <f t="array" aca="1" ref="Y472" ca="1">IF(OFFSET(INDIRECT(ADDRESS(ROW(), COLUMN())),0,-1)="",VLOOKUP($G472,$A:$AAE,COLUMN(),FALSE),OFFSET(INDIRECT(ADDRESS(ROW(), COLUMN())),0,-1))</f>
        <v>地块建筑面积*0</v>
      </c>
      <c r="Z472" s="5"/>
      <c r="AA472" s="5" t="str" cm="1">
        <f t="array" aca="1" ref="AA472" ca="1">IF(OFFSET(INDIRECT(ADDRESS(ROW(), COLUMN())),0,-1)="",VLOOKUP($G472,$A:$AAE,COLUMN(),FALSE),OFFSET(INDIRECT(ADDRESS(ROW(), COLUMN())),0,-1))</f>
        <v>地块建筑面积*0</v>
      </c>
      <c r="AB472" s="5"/>
      <c r="AC472" s="5" t="str" cm="1">
        <f t="array" aca="1" ref="AC472" ca="1">IF(OFFSET(INDIRECT(ADDRESS(ROW(), COLUMN())),0,-1)="",VLOOKUP($G472,$A:$AAE,COLUMN(),FALSE),OFFSET(INDIRECT(ADDRESS(ROW(), COLUMN())),0,-1))</f>
        <v>地块建筑面积*0</v>
      </c>
      <c r="AD472" s="5"/>
      <c r="AE472" s="5" t="str" cm="1">
        <f t="array" aca="1" ref="AE472" ca="1">IF(OFFSET(INDIRECT(ADDRESS(ROW(), COLUMN())),0,-1)="",VLOOKUP($G472,$A:$AAE,COLUMN(),FALSE),OFFSET(INDIRECT(ADDRESS(ROW(), COLUMN())),0,-1))</f>
        <v>面积*0</v>
      </c>
      <c r="AF472" s="5"/>
      <c r="AG472" s="5" t="str" cm="1">
        <f t="array" aca="1" ref="AG472" ca="1">IF(OFFSET(INDIRECT(ADDRESS(ROW(), COLUMN())),0,-1)="",VLOOKUP($G472,$A:$AAE,COLUMN(),FALSE),OFFSET(INDIRECT(ADDRESS(ROW(), COLUMN())),0,-1))</f>
        <v>面积*0</v>
      </c>
      <c r="AH472" s="5"/>
      <c r="AI472" s="5" t="str" cm="1">
        <f t="array" aca="1" ref="AI472" ca="1">IF(OFFSET(INDIRECT(ADDRESS(ROW(), COLUMN())),0,-1)="",VLOOKUP($G472,$A:$AAE,COLUMN(),FALSE),OFFSET(INDIRECT(ADDRESS(ROW(), COLUMN())),0,-1))</f>
        <v>-</v>
      </c>
      <c r="AJ472" s="5"/>
      <c r="AK472" s="5" cm="1">
        <f t="array" aca="1" ref="AK472" ca="1">IF(OFFSET(INDIRECT(ADDRESS(ROW(), COLUMN())),0,-1)="",VLOOKUP($G472,$A:$AAE,COLUMN(),FALSE),OFFSET(INDIRECT(ADDRESS(ROW(), COLUMN())),0,-1))</f>
        <v>0</v>
      </c>
      <c r="AL472" s="5"/>
      <c r="AM472" s="5" t="str" cm="1">
        <f t="array" aca="1" ref="AM472" ca="1">IF(OFFSET(INDIRECT(ADDRESS(ROW(), COLUMN())),0,-1)="",VLOOKUP($G472,$A:$AAE,COLUMN(),FALSE),OFFSET(INDIRECT(ADDRESS(ROW(), COLUMN())),0,-1))</f>
        <v>-</v>
      </c>
      <c r="AN472" s="5"/>
      <c r="AO472" s="5" cm="1">
        <f t="array" aca="1" ref="AO472" ca="1">IF(OFFSET(INDIRECT(ADDRESS(ROW(), COLUMN())),0,-1)="",VLOOKUP($G472,$A:$AAE,COLUMN(),FALSE),OFFSET(INDIRECT(ADDRESS(ROW(), COLUMN())),0,-1))</f>
        <v>0</v>
      </c>
      <c r="AP472" s="5"/>
      <c r="AQ472" s="5" t="str" cm="1">
        <f t="array" aca="1" ref="AQ472" ca="1">IF(OFFSET(INDIRECT(ADDRESS(ROW(), COLUMN())),0,-1)="",VLOOKUP($G472,$A:$AAE,COLUMN(),FALSE),OFFSET(INDIRECT(ADDRESS(ROW(), COLUMN())),0,-1))</f>
        <v>-</v>
      </c>
      <c r="AR472" s="5"/>
      <c r="AS472" s="5" cm="1">
        <f t="array" aca="1" ref="AS472" ca="1">IF(OFFSET(INDIRECT(ADDRESS(ROW(), COLUMN())),0,-1)="",VLOOKUP($G472,$A:$AAE,COLUMN(),FALSE),OFFSET(INDIRECT(ADDRESS(ROW(), COLUMN())),0,-1))</f>
        <v>0</v>
      </c>
      <c r="AT472" s="5"/>
      <c r="AU472" s="5" t="str" cm="1">
        <f t="array" aca="1" ref="AU472" ca="1">IF(OFFSET(INDIRECT(ADDRESS(ROW(), COLUMN())),0,-1)="",VLOOKUP($G472,$A:$AAE,COLUMN(),FALSE),OFFSET(INDIRECT(ADDRESS(ROW(), COLUMN())),0,-1))</f>
        <v>-</v>
      </c>
      <c r="AV472" s="5"/>
      <c r="AW472" s="5" cm="1">
        <f t="array" aca="1" ref="AW472" ca="1">IF(OFFSET(INDIRECT(ADDRESS(ROW(), COLUMN())),0,-1)="",VLOOKUP($G472,$A:$AAE,COLUMN(),FALSE),OFFSET(INDIRECT(ADDRESS(ROW(), COLUMN())),0,-1))</f>
        <v>0</v>
      </c>
      <c r="AX472" s="2"/>
      <c r="AY472" s="5" t="str" cm="1">
        <f t="array" aca="1" ref="AY472" ca="1">IF(OFFSET(INDIRECT(ADDRESS(ROW(), COLUMN())),0,-1)="",VLOOKUP($G472,$A:$AAE,COLUMN(),FALSE),OFFSET(INDIRECT(ADDRESS(ROW(), COLUMN())),0,-1))</f>
        <v>-</v>
      </c>
      <c r="AZ472" s="2"/>
      <c r="BA472" s="5" cm="1">
        <f t="array" aca="1" ref="BA472" ca="1">IF(OFFSET(INDIRECT(ADDRESS(ROW(), COLUMN())),0,-1)="",VLOOKUP($G472,$A:$AAE,COLUMN(),FALSE),OFFSET(INDIRECT(ADDRESS(ROW(), COLUMN())),0,-1))</f>
        <v>0</v>
      </c>
      <c r="BB472" s="2"/>
      <c r="BC472" s="5" cm="1">
        <f t="array" aca="1" ref="BC472" ca="1">IF(OFFSET(INDIRECT(ADDRESS(ROW(), COLUMN())),0,-1)="",VLOOKUP($G472,$A:$AAE,COLUMN(),FALSE),OFFSET(INDIRECT(ADDRESS(ROW(), COLUMN())),0,-1))</f>
        <v>0</v>
      </c>
      <c r="BD472" s="2"/>
      <c r="BE472" s="5" t="str" cm="1">
        <f t="array" aca="1" ref="BE472" ca="1">IF(OFFSET(INDIRECT(ADDRESS(ROW(), COLUMN())),0,-1)="",VLOOKUP($G472,$A:$AAE,COLUMN(),FALSE),OFFSET(INDIRECT(ADDRESS(ROW(), COLUMN())),0,-1))</f>
        <v>用水量*0</v>
      </c>
      <c r="BF472" s="2"/>
      <c r="BG472" s="5" t="str" cm="1">
        <f t="array" aca="1" ref="BG472" ca="1">IF(OFFSET(INDIRECT(ADDRESS(ROW(), COLUMN())),0,-1)="",VLOOKUP($G472,$A:$AAE,COLUMN(),FALSE),OFFSET(INDIRECT(ADDRESS(ROW(), COLUMN())),0,-1))</f>
        <v>-</v>
      </c>
      <c r="BH472" s="2"/>
      <c r="BI472" s="5" cm="1">
        <f t="array" aca="1" ref="BI472" ca="1">IF(OFFSET(INDIRECT(ADDRESS(ROW(), COLUMN())),0,-1)="",VLOOKUP($G472,$A:$AAE,COLUMN(),FALSE),OFFSET(INDIRECT(ADDRESS(ROW(), COLUMN())),0,-1))</f>
        <v>0</v>
      </c>
      <c r="BJ472" s="2"/>
      <c r="BK472" s="5" cm="1">
        <f t="array" aca="1" ref="BK472" ca="1">IF(OFFSET(INDIRECT(ADDRESS(ROW(), COLUMN())),0,-1)="",VLOOKUP($G472,$A:$AAE,COLUMN(),FALSE),OFFSET(INDIRECT(ADDRESS(ROW(), COLUMN())),0,-1))</f>
        <v>0</v>
      </c>
      <c r="BL472" s="2"/>
      <c r="BM472" s="5" t="str" cm="1">
        <f t="array" aca="1" ref="BM472" ca="1">IF(OFFSET(INDIRECT(ADDRESS(ROW(), COLUMN())),0,-1)="",VLOOKUP($G472,$A:$AAE,COLUMN(),FALSE),OFFSET(INDIRECT(ADDRESS(ROW(), COLUMN())),0,-1))</f>
        <v>-</v>
      </c>
      <c r="BN472" s="2"/>
      <c r="BO472" s="5" cm="1">
        <f t="array" aca="1" ref="BO472" ca="1">IF(OFFSET(INDIRECT(ADDRESS(ROW(), COLUMN())),0,-1)="",VLOOKUP($G472,$A:$AAE,COLUMN(),FALSE),OFFSET(INDIRECT(ADDRESS(ROW(), COLUMN())),0,-1))</f>
        <v>0</v>
      </c>
      <c r="BP472" s="2"/>
      <c r="BQ472" s="5" t="str" cm="1">
        <f t="array" aca="1" ref="BQ472" ca="1">IF(OFFSET(INDIRECT(ADDRESS(ROW(), COLUMN())),0,-1)="",VLOOKUP($G472,$A:$AAE,COLUMN(),FALSE),OFFSET(INDIRECT(ADDRESS(ROW(), COLUMN())),0,-1))</f>
        <v>-</v>
      </c>
      <c r="BR472" s="2"/>
      <c r="BS472" s="5" cm="1">
        <f t="array" aca="1" ref="BS472" ca="1">IF(OFFSET(INDIRECT(ADDRESS(ROW(), COLUMN())),0,-1)="",VLOOKUP($G472,$A:$AAE,COLUMN(),FALSE),OFFSET(INDIRECT(ADDRESS(ROW(), COLUMN())),0,-1))</f>
        <v>0</v>
      </c>
      <c r="BT472" s="2"/>
      <c r="BU472" s="5" t="str" cm="1">
        <f t="array" aca="1" ref="BU472" ca="1">IF(OFFSET(INDIRECT(ADDRESS(ROW(), COLUMN())),0,-1)="",VLOOKUP($G472,$A:$AAE,COLUMN(),FALSE),OFFSET(INDIRECT(ADDRESS(ROW(), COLUMN())),0,-1))</f>
        <v>-</v>
      </c>
      <c r="BV472" s="2"/>
      <c r="BW472" s="5" cm="1">
        <f t="array" aca="1" ref="BW472" ca="1">IF(OFFSET(INDIRECT(ADDRESS(ROW(), COLUMN())),0,-1)="",VLOOKUP($G472,$A:$AAE,COLUMN(),FALSE),OFFSET(INDIRECT(ADDRESS(ROW(), COLUMN())),0,-1))</f>
        <v>0</v>
      </c>
      <c r="BX472" s="2"/>
      <c r="BY472" s="5" cm="1">
        <f t="array" aca="1" ref="BY472" ca="1">IF(OFFSET(INDIRECT(ADDRESS(ROW(), COLUMN())),0,-1)="",VLOOKUP($G472,$A:$AAE,COLUMN(),FALSE),OFFSET(INDIRECT(ADDRESS(ROW(), COLUMN())),0,-1))</f>
        <v>0</v>
      </c>
      <c r="BZ472" s="88"/>
      <c r="CA472" s="5" t="str" cm="1">
        <f t="array" aca="1" ref="CA472" ca="1">IF(OFFSET(INDIRECT(ADDRESS(ROW(), COLUMN())),0,-1)="",VLOOKUP($G472,$A:$AAE,COLUMN(),FALSE),OFFSET(INDIRECT(ADDRESS(ROW(), COLUMN())),0,-1))</f>
        <v>-</v>
      </c>
      <c r="CB472" s="5"/>
      <c r="CC472" s="5" cm="1">
        <f t="array" aca="1" ref="CC472" ca="1">IF(OFFSET(INDIRECT(ADDRESS(ROW(), COLUMN())),0,-1)="",VLOOKUP($G472,$A:$AAE,COLUMN(),FALSE),OFFSET(INDIRECT(ADDRESS(ROW(), COLUMN())),0,-1))</f>
        <v>0</v>
      </c>
      <c r="CD472" s="5"/>
      <c r="CE472" s="5" t="str" cm="1">
        <f t="array" aca="1" ref="CE472" ca="1">IF(OFFSET(INDIRECT(ADDRESS(ROW(), COLUMN())),0,-1)="",VLOOKUP($G472,$A:$AAE,COLUMN(),FALSE),OFFSET(INDIRECT(ADDRESS(ROW(), COLUMN())),0,-1))</f>
        <v>-</v>
      </c>
      <c r="CF472" s="5"/>
      <c r="CG472" s="5" cm="1">
        <f t="array" aca="1" ref="CG472" ca="1">IF(OFFSET(INDIRECT(ADDRESS(ROW(), COLUMN())),0,-1)="",VLOOKUP($G472,$A:$AAE,COLUMN(),FALSE),OFFSET(INDIRECT(ADDRESS(ROW(), COLUMN())),0,-1))</f>
        <v>0</v>
      </c>
      <c r="CH472" s="5"/>
      <c r="CI472" s="42" t="str" cm="1">
        <f t="array" aca="1" ref="CI472" ca="1">IF(OFFSET(INDIRECT(ADDRESS(ROW(), COLUMN())),0,-1)="",VLOOKUP($G472,$A:$AAE,COLUMN(),FALSE),OFFSET(INDIRECT(ADDRESS(ROW(), COLUMN())),0,-1))</f>
        <v>林草地</v>
      </c>
      <c r="CJ472" s="75" t="s">
        <v>1962</v>
      </c>
      <c r="CK472" s="78" t="str">
        <f t="shared" si="357"/>
        <v>唯一标识:0304#其他林地#国空</v>
      </c>
      <c r="CL472" s="78" t="str">
        <f t="shared" si="358"/>
        <v>性质名称:其他林地</v>
      </c>
      <c r="CM472" s="78" t="str">
        <f t="shared" si="359"/>
        <v>地块性质过滤:</v>
      </c>
      <c r="CN472" s="78" t="str">
        <f t="shared" si="360"/>
        <v>地块性质:0304</v>
      </c>
      <c r="CO472" s="78" t="str">
        <f t="shared" si="361"/>
        <v>地类标准:国空</v>
      </c>
      <c r="CP472" s="78" t="str">
        <f t="shared" si="362"/>
        <v>地块性质别称:0304</v>
      </c>
      <c r="CQ472" s="78" t="str">
        <f t="shared" si="363"/>
        <v>属性继承:E23#林地#城规</v>
      </c>
      <c r="CR472" s="78" t="str">
        <f t="shared" si="364"/>
        <v>父类:E23</v>
      </c>
      <c r="CS472" s="78" t="str">
        <f t="shared" si="365"/>
        <v>级别继承:03#林地#国空</v>
      </c>
      <c r="CT472" s="78" t="str">
        <f t="shared" si="366"/>
        <v>级别层次:2</v>
      </c>
      <c r="CU472" s="78" t="str">
        <f t="shared" si="367"/>
        <v>级别:103</v>
      </c>
      <c r="CV472" s="78" t="str">
        <f t="shared" ca="1" si="368"/>
        <v>地块颜色:104,177,103</v>
      </c>
      <c r="CW472" s="78" t="str">
        <f t="shared" ca="1" si="369"/>
        <v>建筑面积公式:面积*容积率</v>
      </c>
      <c r="CX472" s="78" t="str">
        <f t="shared" ca="1" si="370"/>
        <v>住宅建筑面积公式:地块建筑面积*0</v>
      </c>
      <c r="CY472" s="78" t="str">
        <f t="shared" ca="1" si="371"/>
        <v>商服建筑面积公式:地块建筑面积*0</v>
      </c>
      <c r="CZ472" s="78" t="str">
        <f t="shared" ca="1" si="372"/>
        <v>商服中商业建筑面积公式:地块建筑面积*0</v>
      </c>
      <c r="DA472" s="78" t="str">
        <f t="shared" ca="1" si="373"/>
        <v>商服中办公建筑面积公式:地块建筑面积*0</v>
      </c>
      <c r="DB472" s="78" t="str">
        <f t="shared" ca="1" si="374"/>
        <v>公服建筑面积公式:地块建筑面积*0</v>
      </c>
      <c r="DC472" s="78" t="str">
        <f t="shared" ca="1" si="375"/>
        <v>工业建筑面积公式:地块建筑面积*0</v>
      </c>
      <c r="DD472" s="78" t="str">
        <f t="shared" ca="1" si="376"/>
        <v>市政建筑面积公式:地块建筑面积*0</v>
      </c>
      <c r="DE472" s="78" t="str">
        <f t="shared" ca="1" si="401"/>
        <v>绿地面积指定指标:面积*0</v>
      </c>
      <c r="DF472" s="78" t="str">
        <f t="shared" ca="1" si="402"/>
        <v>绿地面积指定公式:面积*0</v>
      </c>
      <c r="DG472" s="78" t="str">
        <f t="shared" ca="1" si="377"/>
        <v>户数指标:-</v>
      </c>
      <c r="DH472" s="78" t="str">
        <f t="shared" ca="1" si="378"/>
        <v>户数公式:0</v>
      </c>
      <c r="DI472" s="78" t="str">
        <f t="shared" ca="1" si="379"/>
        <v>人数指标:-</v>
      </c>
      <c r="DJ472" s="78" t="str">
        <f t="shared" ca="1" si="380"/>
        <v>人数公式:0</v>
      </c>
      <c r="DK472" s="78" t="str">
        <f t="shared" ca="1" si="381"/>
        <v>就业指标:-</v>
      </c>
      <c r="DL472" s="78" t="str">
        <f t="shared" ca="1" si="382"/>
        <v>就业公式:0</v>
      </c>
      <c r="DM472" s="78" t="str">
        <f t="shared" ca="1" si="383"/>
        <v>机动车指标:-</v>
      </c>
      <c r="DN472" s="78" t="str">
        <f t="shared" ca="1" si="384"/>
        <v>机动车公式:0</v>
      </c>
      <c r="DO472" s="78" t="str">
        <f t="shared" ca="1" si="385"/>
        <v>用水量指标:-</v>
      </c>
      <c r="DP472" s="78" t="str">
        <f t="shared" ca="1" si="386"/>
        <v>用水量公式:0</v>
      </c>
      <c r="DQ472" s="78" t="str">
        <f t="shared" ca="1" si="387"/>
        <v>污水折算系数:0</v>
      </c>
      <c r="DR472" s="78" t="str">
        <f t="shared" ca="1" si="388"/>
        <v>污水量公式:用水量*0</v>
      </c>
      <c r="DS472" s="78" t="str">
        <f t="shared" ca="1" si="389"/>
        <v>用电负荷指标:-</v>
      </c>
      <c r="DT472" s="78" t="str">
        <f t="shared" ca="1" si="390"/>
        <v>同时率:0</v>
      </c>
      <c r="DU472" s="78" t="str">
        <f t="shared" ca="1" si="391"/>
        <v>用电量公式:0</v>
      </c>
      <c r="DV472" s="78" t="str">
        <f t="shared" ca="1" si="392"/>
        <v>固话装机指标:-</v>
      </c>
      <c r="DW472" s="78" t="str">
        <f t="shared" ca="1" si="393"/>
        <v>固话量公式:0</v>
      </c>
      <c r="DX472" s="78" t="str">
        <f t="shared" ca="1" si="394"/>
        <v>有线电视指标:-</v>
      </c>
      <c r="DY472" s="78" t="str">
        <f t="shared" ca="1" si="395"/>
        <v>电视量公式:0</v>
      </c>
      <c r="DZ472" s="78" t="str">
        <f t="shared" ca="1" si="396"/>
        <v>高峰机动车生成量指标:-</v>
      </c>
      <c r="EA472" s="78" t="str">
        <f t="shared" ca="1" si="397"/>
        <v>高峰机动车吸引量公式:0</v>
      </c>
      <c r="EB472" s="78" t="str">
        <f t="shared" ca="1" si="398"/>
        <v>高峰机动车发生量公式:0</v>
      </c>
      <c r="EC472" s="78" t="str">
        <f t="shared" ca="1" si="403"/>
        <v>地下空间指标:-</v>
      </c>
      <c r="ED472" s="78" t="str">
        <f t="shared" ca="1" si="399"/>
        <v>地下空间公式:0</v>
      </c>
      <c r="EE472" s="78" t="str">
        <f t="shared" ca="1" si="404"/>
        <v>人防指标:-</v>
      </c>
      <c r="EF472" s="78" t="str">
        <f t="shared" ca="1" si="400"/>
        <v>人防公式:0</v>
      </c>
      <c r="EG472" s="78" t="str">
        <f t="shared" ca="1" si="407"/>
        <v>用地构成:林草地</v>
      </c>
      <c r="EH472" s="78" t="s">
        <v>1962</v>
      </c>
      <c r="EI472" s="79" t="str">
        <f t="shared" ca="1" si="405"/>
        <v>唯一标识:0304#其他林地#国空;性质名称:其他林地;地块性质过滤:;地块性质:0304;地类标准:国空;地块性质别称:0304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2" t="s">
        <v>1962</v>
      </c>
    </row>
    <row r="473" spans="1:140" ht="16.5" x14ac:dyDescent="0.2">
      <c r="A473" s="42" t="str">
        <f t="shared" si="406"/>
        <v>04#草地#国空</v>
      </c>
      <c r="B473" s="42" t="s">
        <v>182</v>
      </c>
      <c r="C473" s="42"/>
      <c r="D473" s="42" t="s">
        <v>1807</v>
      </c>
      <c r="E473" s="42" t="s">
        <v>1277</v>
      </c>
      <c r="F473" s="113" t="s">
        <v>1807</v>
      </c>
      <c r="G473" s="42" t="s">
        <v>44</v>
      </c>
      <c r="H473" s="42" t="s">
        <v>721</v>
      </c>
      <c r="I473" s="42" t="s">
        <v>1435</v>
      </c>
      <c r="J473" s="42">
        <f t="shared" si="409"/>
        <v>1</v>
      </c>
      <c r="K473" s="42" t="str">
        <f t="shared" si="408"/>
        <v>0</v>
      </c>
      <c r="L473" s="42"/>
      <c r="M473" s="42" t="str" cm="1">
        <f t="array" aca="1" ref="M473" ca="1">IF(OFFSET(INDIRECT(ADDRESS(ROW(), COLUMN())),0,-1)="",VLOOKUP($G473,$A:$AAE,COLUMN(),FALSE),OFFSET(INDIRECT(ADDRESS(ROW(), COLUMN())),0,-1))</f>
        <v>205,245,122</v>
      </c>
      <c r="N473" s="5"/>
      <c r="O473" s="42" t="str" cm="1">
        <f t="array" aca="1" ref="O473" ca="1">IF(OFFSET(INDIRECT(ADDRESS(ROW(), COLUMN())),0,-1)="",VLOOKUP($G473,$A:$AAE,COLUMN(),FALSE),OFFSET(INDIRECT(ADDRESS(ROW(), COLUMN())),0,-1))</f>
        <v>面积*容积率</v>
      </c>
      <c r="P473" s="5"/>
      <c r="Q473" s="5" t="str" cm="1">
        <f t="array" aca="1" ref="Q473" ca="1">IF(OFFSET(INDIRECT(ADDRESS(ROW(), COLUMN())),0,-1)="",VLOOKUP($G473,$A:$AAE,COLUMN(),FALSE),OFFSET(INDIRECT(ADDRESS(ROW(), COLUMN())),0,-1))</f>
        <v>地块建筑面积*0</v>
      </c>
      <c r="R473" s="5"/>
      <c r="S473" s="5" t="str" cm="1">
        <f t="array" aca="1" ref="S473" ca="1">IF(OFFSET(INDIRECT(ADDRESS(ROW(), COLUMN())),0,-1)="",VLOOKUP($G473,$A:$AAE,COLUMN(),FALSE),OFFSET(INDIRECT(ADDRESS(ROW(), COLUMN())),0,-1))</f>
        <v>地块建筑面积*0</v>
      </c>
      <c r="T473" s="5"/>
      <c r="U473" s="5" t="str" cm="1">
        <f t="array" aca="1" ref="U473" ca="1">IF(OFFSET(INDIRECT(ADDRESS(ROW(), COLUMN())),0,-1)="",VLOOKUP($G473,$A:$AAE,COLUMN(),FALSE),OFFSET(INDIRECT(ADDRESS(ROW(), COLUMN())),0,-1))</f>
        <v>地块建筑面积*0</v>
      </c>
      <c r="V473" s="5"/>
      <c r="W473" s="42" t="str" cm="1">
        <f t="array" aca="1" ref="W473" ca="1">IF(OFFSET(INDIRECT(ADDRESS(ROW(), COLUMN())),0,-1)="",VLOOKUP($G473,$A:$AAE,COLUMN(),FALSE),OFFSET(INDIRECT(ADDRESS(ROW(), COLUMN())),0,-1))</f>
        <v>地块建筑面积*0</v>
      </c>
      <c r="X473" s="5"/>
      <c r="Y473" s="5" t="str" cm="1">
        <f t="array" aca="1" ref="Y473" ca="1">IF(OFFSET(INDIRECT(ADDRESS(ROW(), COLUMN())),0,-1)="",VLOOKUP($G473,$A:$AAE,COLUMN(),FALSE),OFFSET(INDIRECT(ADDRESS(ROW(), COLUMN())),0,-1))</f>
        <v>地块建筑面积*0</v>
      </c>
      <c r="Z473" s="5"/>
      <c r="AA473" s="5" t="str" cm="1">
        <f t="array" aca="1" ref="AA473" ca="1">IF(OFFSET(INDIRECT(ADDRESS(ROW(), COLUMN())),0,-1)="",VLOOKUP($G473,$A:$AAE,COLUMN(),FALSE),OFFSET(INDIRECT(ADDRESS(ROW(), COLUMN())),0,-1))</f>
        <v>地块建筑面积*0</v>
      </c>
      <c r="AB473" s="5"/>
      <c r="AC473" s="5" t="str" cm="1">
        <f t="array" aca="1" ref="AC473" ca="1">IF(OFFSET(INDIRECT(ADDRESS(ROW(), COLUMN())),0,-1)="",VLOOKUP($G473,$A:$AAE,COLUMN(),FALSE),OFFSET(INDIRECT(ADDRESS(ROW(), COLUMN())),0,-1))</f>
        <v>地块建筑面积*0</v>
      </c>
      <c r="AD473" s="5"/>
      <c r="AE473" s="5" t="str" cm="1">
        <f t="array" aca="1" ref="AE473" ca="1">IF(OFFSET(INDIRECT(ADDRESS(ROW(), COLUMN())),0,-1)="",VLOOKUP($G473,$A:$AAE,COLUMN(),FALSE),OFFSET(INDIRECT(ADDRESS(ROW(), COLUMN())),0,-1))</f>
        <v>面积*0</v>
      </c>
      <c r="AF473" s="5"/>
      <c r="AG473" s="5" t="str" cm="1">
        <f t="array" aca="1" ref="AG473" ca="1">IF(OFFSET(INDIRECT(ADDRESS(ROW(), COLUMN())),0,-1)="",VLOOKUP($G473,$A:$AAE,COLUMN(),FALSE),OFFSET(INDIRECT(ADDRESS(ROW(), COLUMN())),0,-1))</f>
        <v>面积*0</v>
      </c>
      <c r="AH473" s="5"/>
      <c r="AI473" s="5" t="str" cm="1">
        <f t="array" aca="1" ref="AI473" ca="1">IF(OFFSET(INDIRECT(ADDRESS(ROW(), COLUMN())),0,-1)="",VLOOKUP($G473,$A:$AAE,COLUMN(),FALSE),OFFSET(INDIRECT(ADDRESS(ROW(), COLUMN())),0,-1))</f>
        <v>-</v>
      </c>
      <c r="AJ473" s="5"/>
      <c r="AK473" s="5" cm="1">
        <f t="array" aca="1" ref="AK473" ca="1">IF(OFFSET(INDIRECT(ADDRESS(ROW(), COLUMN())),0,-1)="",VLOOKUP($G473,$A:$AAE,COLUMN(),FALSE),OFFSET(INDIRECT(ADDRESS(ROW(), COLUMN())),0,-1))</f>
        <v>0</v>
      </c>
      <c r="AL473" s="5"/>
      <c r="AM473" s="5" t="str" cm="1">
        <f t="array" aca="1" ref="AM473" ca="1">IF(OFFSET(INDIRECT(ADDRESS(ROW(), COLUMN())),0,-1)="",VLOOKUP($G473,$A:$AAE,COLUMN(),FALSE),OFFSET(INDIRECT(ADDRESS(ROW(), COLUMN())),0,-1))</f>
        <v>-</v>
      </c>
      <c r="AN473" s="5"/>
      <c r="AO473" s="5" cm="1">
        <f t="array" aca="1" ref="AO473" ca="1">IF(OFFSET(INDIRECT(ADDRESS(ROW(), COLUMN())),0,-1)="",VLOOKUP($G473,$A:$AAE,COLUMN(),FALSE),OFFSET(INDIRECT(ADDRESS(ROW(), COLUMN())),0,-1))</f>
        <v>0</v>
      </c>
      <c r="AP473" s="5"/>
      <c r="AQ473" s="5" t="str" cm="1">
        <f t="array" aca="1" ref="AQ473" ca="1">IF(OFFSET(INDIRECT(ADDRESS(ROW(), COLUMN())),0,-1)="",VLOOKUP($G473,$A:$AAE,COLUMN(),FALSE),OFFSET(INDIRECT(ADDRESS(ROW(), COLUMN())),0,-1))</f>
        <v>-</v>
      </c>
      <c r="AR473" s="5"/>
      <c r="AS473" s="5" cm="1">
        <f t="array" aca="1" ref="AS473" ca="1">IF(OFFSET(INDIRECT(ADDRESS(ROW(), COLUMN())),0,-1)="",VLOOKUP($G473,$A:$AAE,COLUMN(),FALSE),OFFSET(INDIRECT(ADDRESS(ROW(), COLUMN())),0,-1))</f>
        <v>0</v>
      </c>
      <c r="AT473" s="5"/>
      <c r="AU473" s="5" t="str" cm="1">
        <f t="array" aca="1" ref="AU473" ca="1">IF(OFFSET(INDIRECT(ADDRESS(ROW(), COLUMN())),0,-1)="",VLOOKUP($G473,$A:$AAE,COLUMN(),FALSE),OFFSET(INDIRECT(ADDRESS(ROW(), COLUMN())),0,-1))</f>
        <v>-</v>
      </c>
      <c r="AV473" s="5"/>
      <c r="AW473" s="5" cm="1">
        <f t="array" aca="1" ref="AW473" ca="1">IF(OFFSET(INDIRECT(ADDRESS(ROW(), COLUMN())),0,-1)="",VLOOKUP($G473,$A:$AAE,COLUMN(),FALSE),OFFSET(INDIRECT(ADDRESS(ROW(), COLUMN())),0,-1))</f>
        <v>0</v>
      </c>
      <c r="AX473" s="2"/>
      <c r="AY473" s="5" t="str" cm="1">
        <f t="array" aca="1" ref="AY473" ca="1">IF(OFFSET(INDIRECT(ADDRESS(ROW(), COLUMN())),0,-1)="",VLOOKUP($G473,$A:$AAE,COLUMN(),FALSE),OFFSET(INDIRECT(ADDRESS(ROW(), COLUMN())),0,-1))</f>
        <v>-</v>
      </c>
      <c r="AZ473" s="2"/>
      <c r="BA473" s="5" cm="1">
        <f t="array" aca="1" ref="BA473" ca="1">IF(OFFSET(INDIRECT(ADDRESS(ROW(), COLUMN())),0,-1)="",VLOOKUP($G473,$A:$AAE,COLUMN(),FALSE),OFFSET(INDIRECT(ADDRESS(ROW(), COLUMN())),0,-1))</f>
        <v>0</v>
      </c>
      <c r="BB473" s="2"/>
      <c r="BC473" s="5" cm="1">
        <f t="array" aca="1" ref="BC473" ca="1">IF(OFFSET(INDIRECT(ADDRESS(ROW(), COLUMN())),0,-1)="",VLOOKUP($G473,$A:$AAE,COLUMN(),FALSE),OFFSET(INDIRECT(ADDRESS(ROW(), COLUMN())),0,-1))</f>
        <v>0</v>
      </c>
      <c r="BD473" s="2"/>
      <c r="BE473" s="5" t="str" cm="1">
        <f t="array" aca="1" ref="BE473" ca="1">IF(OFFSET(INDIRECT(ADDRESS(ROW(), COLUMN())),0,-1)="",VLOOKUP($G473,$A:$AAE,COLUMN(),FALSE),OFFSET(INDIRECT(ADDRESS(ROW(), COLUMN())),0,-1))</f>
        <v>用水量*0</v>
      </c>
      <c r="BF473" s="2"/>
      <c r="BG473" s="5" t="str" cm="1">
        <f t="array" aca="1" ref="BG473" ca="1">IF(OFFSET(INDIRECT(ADDRESS(ROW(), COLUMN())),0,-1)="",VLOOKUP($G473,$A:$AAE,COLUMN(),FALSE),OFFSET(INDIRECT(ADDRESS(ROW(), COLUMN())),0,-1))</f>
        <v>-</v>
      </c>
      <c r="BH473" s="2"/>
      <c r="BI473" s="5" cm="1">
        <f t="array" aca="1" ref="BI473" ca="1">IF(OFFSET(INDIRECT(ADDRESS(ROW(), COLUMN())),0,-1)="",VLOOKUP($G473,$A:$AAE,COLUMN(),FALSE),OFFSET(INDIRECT(ADDRESS(ROW(), COLUMN())),0,-1))</f>
        <v>0</v>
      </c>
      <c r="BJ473" s="2"/>
      <c r="BK473" s="5" cm="1">
        <f t="array" aca="1" ref="BK473" ca="1">IF(OFFSET(INDIRECT(ADDRESS(ROW(), COLUMN())),0,-1)="",VLOOKUP($G473,$A:$AAE,COLUMN(),FALSE),OFFSET(INDIRECT(ADDRESS(ROW(), COLUMN())),0,-1))</f>
        <v>0</v>
      </c>
      <c r="BL473" s="2"/>
      <c r="BM473" s="5" t="str" cm="1">
        <f t="array" aca="1" ref="BM473" ca="1">IF(OFFSET(INDIRECT(ADDRESS(ROW(), COLUMN())),0,-1)="",VLOOKUP($G473,$A:$AAE,COLUMN(),FALSE),OFFSET(INDIRECT(ADDRESS(ROW(), COLUMN())),0,-1))</f>
        <v>-</v>
      </c>
      <c r="BN473" s="2"/>
      <c r="BO473" s="5" cm="1">
        <f t="array" aca="1" ref="BO473" ca="1">IF(OFFSET(INDIRECT(ADDRESS(ROW(), COLUMN())),0,-1)="",VLOOKUP($G473,$A:$AAE,COLUMN(),FALSE),OFFSET(INDIRECT(ADDRESS(ROW(), COLUMN())),0,-1))</f>
        <v>0</v>
      </c>
      <c r="BP473" s="2"/>
      <c r="BQ473" s="5" t="str" cm="1">
        <f t="array" aca="1" ref="BQ473" ca="1">IF(OFFSET(INDIRECT(ADDRESS(ROW(), COLUMN())),0,-1)="",VLOOKUP($G473,$A:$AAE,COLUMN(),FALSE),OFFSET(INDIRECT(ADDRESS(ROW(), COLUMN())),0,-1))</f>
        <v>-</v>
      </c>
      <c r="BR473" s="2"/>
      <c r="BS473" s="5" cm="1">
        <f t="array" aca="1" ref="BS473" ca="1">IF(OFFSET(INDIRECT(ADDRESS(ROW(), COLUMN())),0,-1)="",VLOOKUP($G473,$A:$AAE,COLUMN(),FALSE),OFFSET(INDIRECT(ADDRESS(ROW(), COLUMN())),0,-1))</f>
        <v>0</v>
      </c>
      <c r="BT473" s="2"/>
      <c r="BU473" s="5" t="str" cm="1">
        <f t="array" aca="1" ref="BU473" ca="1">IF(OFFSET(INDIRECT(ADDRESS(ROW(), COLUMN())),0,-1)="",VLOOKUP($G473,$A:$AAE,COLUMN(),FALSE),OFFSET(INDIRECT(ADDRESS(ROW(), COLUMN())),0,-1))</f>
        <v>-</v>
      </c>
      <c r="BV473" s="2"/>
      <c r="BW473" s="5" cm="1">
        <f t="array" aca="1" ref="BW473" ca="1">IF(OFFSET(INDIRECT(ADDRESS(ROW(), COLUMN())),0,-1)="",VLOOKUP($G473,$A:$AAE,COLUMN(),FALSE),OFFSET(INDIRECT(ADDRESS(ROW(), COLUMN())),0,-1))</f>
        <v>0</v>
      </c>
      <c r="BX473" s="2"/>
      <c r="BY473" s="5" cm="1">
        <f t="array" aca="1" ref="BY473" ca="1">IF(OFFSET(INDIRECT(ADDRESS(ROW(), COLUMN())),0,-1)="",VLOOKUP($G473,$A:$AAE,COLUMN(),FALSE),OFFSET(INDIRECT(ADDRESS(ROW(), COLUMN())),0,-1))</f>
        <v>0</v>
      </c>
      <c r="BZ473" s="88"/>
      <c r="CA473" s="5" t="str" cm="1">
        <f t="array" aca="1" ref="CA473" ca="1">IF(OFFSET(INDIRECT(ADDRESS(ROW(), COLUMN())),0,-1)="",VLOOKUP($G473,$A:$AAE,COLUMN(),FALSE),OFFSET(INDIRECT(ADDRESS(ROW(), COLUMN())),0,-1))</f>
        <v>-</v>
      </c>
      <c r="CB473" s="5"/>
      <c r="CC473" s="5" cm="1">
        <f t="array" aca="1" ref="CC473" ca="1">IF(OFFSET(INDIRECT(ADDRESS(ROW(), COLUMN())),0,-1)="",VLOOKUP($G473,$A:$AAE,COLUMN(),FALSE),OFFSET(INDIRECT(ADDRESS(ROW(), COLUMN())),0,-1))</f>
        <v>0</v>
      </c>
      <c r="CD473" s="5"/>
      <c r="CE473" s="5" t="str" cm="1">
        <f t="array" aca="1" ref="CE473" ca="1">IF(OFFSET(INDIRECT(ADDRESS(ROW(), COLUMN())),0,-1)="",VLOOKUP($G473,$A:$AAE,COLUMN(),FALSE),OFFSET(INDIRECT(ADDRESS(ROW(), COLUMN())),0,-1))</f>
        <v>-</v>
      </c>
      <c r="CF473" s="5"/>
      <c r="CG473" s="5" cm="1">
        <f t="array" aca="1" ref="CG473" ca="1">IF(OFFSET(INDIRECT(ADDRESS(ROW(), COLUMN())),0,-1)="",VLOOKUP($G473,$A:$AAE,COLUMN(),FALSE),OFFSET(INDIRECT(ADDRESS(ROW(), COLUMN())),0,-1))</f>
        <v>0</v>
      </c>
      <c r="CH473" s="5"/>
      <c r="CI473" s="42" t="str" cm="1">
        <f t="array" aca="1" ref="CI473" ca="1">IF(OFFSET(INDIRECT(ADDRESS(ROW(), COLUMN())),0,-1)="",VLOOKUP($G473,$A:$AAE,COLUMN(),FALSE),OFFSET(INDIRECT(ADDRESS(ROW(), COLUMN())),0,-1))</f>
        <v>林草地</v>
      </c>
      <c r="CJ473" s="75" t="s">
        <v>1962</v>
      </c>
      <c r="CK473" s="78" t="str">
        <f t="shared" si="357"/>
        <v>唯一标识:04#草地#国空</v>
      </c>
      <c r="CL473" s="78" t="str">
        <f t="shared" si="358"/>
        <v>性质名称:草地</v>
      </c>
      <c r="CM473" s="78" t="str">
        <f t="shared" si="359"/>
        <v>地块性质过滤:</v>
      </c>
      <c r="CN473" s="78" t="str">
        <f t="shared" si="360"/>
        <v>地块性质:04</v>
      </c>
      <c r="CO473" s="78" t="str">
        <f t="shared" si="361"/>
        <v>地类标准:国空</v>
      </c>
      <c r="CP473" s="78" t="str">
        <f t="shared" si="362"/>
        <v>地块性质别称:04</v>
      </c>
      <c r="CQ473" s="78" t="str">
        <f t="shared" si="363"/>
        <v>属性继承:E24#草地#城规</v>
      </c>
      <c r="CR473" s="78" t="str">
        <f t="shared" si="364"/>
        <v>父类:E2</v>
      </c>
      <c r="CS473" s="78" t="str">
        <f t="shared" si="365"/>
        <v>级别继承:ROOT#国土空间地类#国空</v>
      </c>
      <c r="CT473" s="78" t="str">
        <f t="shared" si="366"/>
        <v>级别层次:1</v>
      </c>
      <c r="CU473" s="78" t="str">
        <f t="shared" si="367"/>
        <v>级别:0</v>
      </c>
      <c r="CV473" s="78" t="str">
        <f t="shared" ca="1" si="368"/>
        <v>地块颜色:205,245,122</v>
      </c>
      <c r="CW473" s="78" t="str">
        <f t="shared" ca="1" si="369"/>
        <v>建筑面积公式:面积*容积率</v>
      </c>
      <c r="CX473" s="78" t="str">
        <f t="shared" ca="1" si="370"/>
        <v>住宅建筑面积公式:地块建筑面积*0</v>
      </c>
      <c r="CY473" s="78" t="str">
        <f t="shared" ca="1" si="371"/>
        <v>商服建筑面积公式:地块建筑面积*0</v>
      </c>
      <c r="CZ473" s="78" t="str">
        <f t="shared" ca="1" si="372"/>
        <v>商服中商业建筑面积公式:地块建筑面积*0</v>
      </c>
      <c r="DA473" s="78" t="str">
        <f t="shared" ca="1" si="373"/>
        <v>商服中办公建筑面积公式:地块建筑面积*0</v>
      </c>
      <c r="DB473" s="78" t="str">
        <f t="shared" ca="1" si="374"/>
        <v>公服建筑面积公式:地块建筑面积*0</v>
      </c>
      <c r="DC473" s="78" t="str">
        <f t="shared" ca="1" si="375"/>
        <v>工业建筑面积公式:地块建筑面积*0</v>
      </c>
      <c r="DD473" s="78" t="str">
        <f t="shared" ca="1" si="376"/>
        <v>市政建筑面积公式:地块建筑面积*0</v>
      </c>
      <c r="DE473" s="78" t="str">
        <f t="shared" ca="1" si="401"/>
        <v>绿地面积指定指标:面积*0</v>
      </c>
      <c r="DF473" s="78" t="str">
        <f t="shared" ca="1" si="402"/>
        <v>绿地面积指定公式:面积*0</v>
      </c>
      <c r="DG473" s="78" t="str">
        <f t="shared" ca="1" si="377"/>
        <v>户数指标:-</v>
      </c>
      <c r="DH473" s="78" t="str">
        <f t="shared" ca="1" si="378"/>
        <v>户数公式:0</v>
      </c>
      <c r="DI473" s="78" t="str">
        <f t="shared" ca="1" si="379"/>
        <v>人数指标:-</v>
      </c>
      <c r="DJ473" s="78" t="str">
        <f t="shared" ca="1" si="380"/>
        <v>人数公式:0</v>
      </c>
      <c r="DK473" s="78" t="str">
        <f t="shared" ca="1" si="381"/>
        <v>就业指标:-</v>
      </c>
      <c r="DL473" s="78" t="str">
        <f t="shared" ca="1" si="382"/>
        <v>就业公式:0</v>
      </c>
      <c r="DM473" s="78" t="str">
        <f t="shared" ca="1" si="383"/>
        <v>机动车指标:-</v>
      </c>
      <c r="DN473" s="78" t="str">
        <f t="shared" ca="1" si="384"/>
        <v>机动车公式:0</v>
      </c>
      <c r="DO473" s="78" t="str">
        <f t="shared" ca="1" si="385"/>
        <v>用水量指标:-</v>
      </c>
      <c r="DP473" s="78" t="str">
        <f t="shared" ca="1" si="386"/>
        <v>用水量公式:0</v>
      </c>
      <c r="DQ473" s="78" t="str">
        <f t="shared" ca="1" si="387"/>
        <v>污水折算系数:0</v>
      </c>
      <c r="DR473" s="78" t="str">
        <f t="shared" ca="1" si="388"/>
        <v>污水量公式:用水量*0</v>
      </c>
      <c r="DS473" s="78" t="str">
        <f t="shared" ca="1" si="389"/>
        <v>用电负荷指标:-</v>
      </c>
      <c r="DT473" s="78" t="str">
        <f t="shared" ca="1" si="390"/>
        <v>同时率:0</v>
      </c>
      <c r="DU473" s="78" t="str">
        <f t="shared" ca="1" si="391"/>
        <v>用电量公式:0</v>
      </c>
      <c r="DV473" s="78" t="str">
        <f t="shared" ca="1" si="392"/>
        <v>固话装机指标:-</v>
      </c>
      <c r="DW473" s="78" t="str">
        <f t="shared" ca="1" si="393"/>
        <v>固话量公式:0</v>
      </c>
      <c r="DX473" s="78" t="str">
        <f t="shared" ca="1" si="394"/>
        <v>有线电视指标:-</v>
      </c>
      <c r="DY473" s="78" t="str">
        <f t="shared" ca="1" si="395"/>
        <v>电视量公式:0</v>
      </c>
      <c r="DZ473" s="78" t="str">
        <f t="shared" ca="1" si="396"/>
        <v>高峰机动车生成量指标:-</v>
      </c>
      <c r="EA473" s="78" t="str">
        <f t="shared" ca="1" si="397"/>
        <v>高峰机动车吸引量公式:0</v>
      </c>
      <c r="EB473" s="78" t="str">
        <f t="shared" ca="1" si="398"/>
        <v>高峰机动车发生量公式:0</v>
      </c>
      <c r="EC473" s="78" t="str">
        <f t="shared" ca="1" si="403"/>
        <v>地下空间指标:-</v>
      </c>
      <c r="ED473" s="78" t="str">
        <f t="shared" ca="1" si="399"/>
        <v>地下空间公式:0</v>
      </c>
      <c r="EE473" s="78" t="str">
        <f t="shared" ca="1" si="404"/>
        <v>人防指标:-</v>
      </c>
      <c r="EF473" s="78" t="str">
        <f t="shared" ca="1" si="400"/>
        <v>人防公式:0</v>
      </c>
      <c r="EG473" s="78" t="str">
        <f t="shared" ca="1" si="407"/>
        <v>用地构成:林草地</v>
      </c>
      <c r="EH473" s="78" t="s">
        <v>1962</v>
      </c>
      <c r="EI473" s="79" t="str">
        <f t="shared" ca="1" si="405"/>
        <v>唯一标识:04#草地#国空;性质名称:草地;地块性质过滤:;地块性质:04;地类标准:国空;地块性质别称:04;属性继承:E24#草地#城规;父类:E2;级别继承:ROOT#国土空间地类#国空;级别层次:1;级别:0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3" t="s">
        <v>1962</v>
      </c>
    </row>
    <row r="474" spans="1:140" ht="16.5" x14ac:dyDescent="0.2">
      <c r="A474" s="42" t="str">
        <f t="shared" si="406"/>
        <v>0401#天然牧草地#国空</v>
      </c>
      <c r="B474" s="42" t="s">
        <v>183</v>
      </c>
      <c r="C474" s="42"/>
      <c r="D474" s="42" t="s">
        <v>1808</v>
      </c>
      <c r="E474" s="42" t="s">
        <v>1277</v>
      </c>
      <c r="F474" s="113" t="s">
        <v>1808</v>
      </c>
      <c r="G474" s="42" t="s">
        <v>44</v>
      </c>
      <c r="H474" s="42" t="s">
        <v>737</v>
      </c>
      <c r="I474" s="42" t="s">
        <v>1439</v>
      </c>
      <c r="J474" s="42">
        <f t="shared" si="409"/>
        <v>2</v>
      </c>
      <c r="K474" s="42" t="str">
        <f t="shared" si="408"/>
        <v>104</v>
      </c>
      <c r="L474" s="42"/>
      <c r="M474" s="42" t="str" cm="1">
        <f t="array" aca="1" ref="M474" ca="1">IF(OFFSET(INDIRECT(ADDRESS(ROW(), COLUMN())),0,-1)="",VLOOKUP($G474,$A:$AAE,COLUMN(),FALSE),OFFSET(INDIRECT(ADDRESS(ROW(), COLUMN())),0,-1))</f>
        <v>205,245,122</v>
      </c>
      <c r="N474" s="5"/>
      <c r="O474" s="42" t="str" cm="1">
        <f t="array" aca="1" ref="O474" ca="1">IF(OFFSET(INDIRECT(ADDRESS(ROW(), COLUMN())),0,-1)="",VLOOKUP($G474,$A:$AAE,COLUMN(),FALSE),OFFSET(INDIRECT(ADDRESS(ROW(), COLUMN())),0,-1))</f>
        <v>面积*容积率</v>
      </c>
      <c r="P474" s="5"/>
      <c r="Q474" s="5" t="str" cm="1">
        <f t="array" aca="1" ref="Q474" ca="1">IF(OFFSET(INDIRECT(ADDRESS(ROW(), COLUMN())),0,-1)="",VLOOKUP($G474,$A:$AAE,COLUMN(),FALSE),OFFSET(INDIRECT(ADDRESS(ROW(), COLUMN())),0,-1))</f>
        <v>地块建筑面积*0</v>
      </c>
      <c r="R474" s="5"/>
      <c r="S474" s="5" t="str" cm="1">
        <f t="array" aca="1" ref="S474" ca="1">IF(OFFSET(INDIRECT(ADDRESS(ROW(), COLUMN())),0,-1)="",VLOOKUP($G474,$A:$AAE,COLUMN(),FALSE),OFFSET(INDIRECT(ADDRESS(ROW(), COLUMN())),0,-1))</f>
        <v>地块建筑面积*0</v>
      </c>
      <c r="T474" s="5"/>
      <c r="U474" s="5" t="str" cm="1">
        <f t="array" aca="1" ref="U474" ca="1">IF(OFFSET(INDIRECT(ADDRESS(ROW(), COLUMN())),0,-1)="",VLOOKUP($G474,$A:$AAE,COLUMN(),FALSE),OFFSET(INDIRECT(ADDRESS(ROW(), COLUMN())),0,-1))</f>
        <v>地块建筑面积*0</v>
      </c>
      <c r="V474" s="5"/>
      <c r="W474" s="42" t="str" cm="1">
        <f t="array" aca="1" ref="W474" ca="1">IF(OFFSET(INDIRECT(ADDRESS(ROW(), COLUMN())),0,-1)="",VLOOKUP($G474,$A:$AAE,COLUMN(),FALSE),OFFSET(INDIRECT(ADDRESS(ROW(), COLUMN())),0,-1))</f>
        <v>地块建筑面积*0</v>
      </c>
      <c r="X474" s="5"/>
      <c r="Y474" s="5" t="str" cm="1">
        <f t="array" aca="1" ref="Y474" ca="1">IF(OFFSET(INDIRECT(ADDRESS(ROW(), COLUMN())),0,-1)="",VLOOKUP($G474,$A:$AAE,COLUMN(),FALSE),OFFSET(INDIRECT(ADDRESS(ROW(), COLUMN())),0,-1))</f>
        <v>地块建筑面积*0</v>
      </c>
      <c r="Z474" s="5"/>
      <c r="AA474" s="5" t="str" cm="1">
        <f t="array" aca="1" ref="AA474" ca="1">IF(OFFSET(INDIRECT(ADDRESS(ROW(), COLUMN())),0,-1)="",VLOOKUP($G474,$A:$AAE,COLUMN(),FALSE),OFFSET(INDIRECT(ADDRESS(ROW(), COLUMN())),0,-1))</f>
        <v>地块建筑面积*0</v>
      </c>
      <c r="AB474" s="5"/>
      <c r="AC474" s="5" t="str" cm="1">
        <f t="array" aca="1" ref="AC474" ca="1">IF(OFFSET(INDIRECT(ADDRESS(ROW(), COLUMN())),0,-1)="",VLOOKUP($G474,$A:$AAE,COLUMN(),FALSE),OFFSET(INDIRECT(ADDRESS(ROW(), COLUMN())),0,-1))</f>
        <v>地块建筑面积*0</v>
      </c>
      <c r="AD474" s="5"/>
      <c r="AE474" s="5" t="str" cm="1">
        <f t="array" aca="1" ref="AE474" ca="1">IF(OFFSET(INDIRECT(ADDRESS(ROW(), COLUMN())),0,-1)="",VLOOKUP($G474,$A:$AAE,COLUMN(),FALSE),OFFSET(INDIRECT(ADDRESS(ROW(), COLUMN())),0,-1))</f>
        <v>面积*0</v>
      </c>
      <c r="AF474" s="5"/>
      <c r="AG474" s="5" t="str" cm="1">
        <f t="array" aca="1" ref="AG474" ca="1">IF(OFFSET(INDIRECT(ADDRESS(ROW(), COLUMN())),0,-1)="",VLOOKUP($G474,$A:$AAE,COLUMN(),FALSE),OFFSET(INDIRECT(ADDRESS(ROW(), COLUMN())),0,-1))</f>
        <v>面积*0</v>
      </c>
      <c r="AH474" s="5"/>
      <c r="AI474" s="5" t="str" cm="1">
        <f t="array" aca="1" ref="AI474" ca="1">IF(OFFSET(INDIRECT(ADDRESS(ROW(), COLUMN())),0,-1)="",VLOOKUP($G474,$A:$AAE,COLUMN(),FALSE),OFFSET(INDIRECT(ADDRESS(ROW(), COLUMN())),0,-1))</f>
        <v>-</v>
      </c>
      <c r="AJ474" s="5"/>
      <c r="AK474" s="5" cm="1">
        <f t="array" aca="1" ref="AK474" ca="1">IF(OFFSET(INDIRECT(ADDRESS(ROW(), COLUMN())),0,-1)="",VLOOKUP($G474,$A:$AAE,COLUMN(),FALSE),OFFSET(INDIRECT(ADDRESS(ROW(), COLUMN())),0,-1))</f>
        <v>0</v>
      </c>
      <c r="AL474" s="5"/>
      <c r="AM474" s="5" t="str" cm="1">
        <f t="array" aca="1" ref="AM474" ca="1">IF(OFFSET(INDIRECT(ADDRESS(ROW(), COLUMN())),0,-1)="",VLOOKUP($G474,$A:$AAE,COLUMN(),FALSE),OFFSET(INDIRECT(ADDRESS(ROW(), COLUMN())),0,-1))</f>
        <v>-</v>
      </c>
      <c r="AN474" s="5"/>
      <c r="AO474" s="5" cm="1">
        <f t="array" aca="1" ref="AO474" ca="1">IF(OFFSET(INDIRECT(ADDRESS(ROW(), COLUMN())),0,-1)="",VLOOKUP($G474,$A:$AAE,COLUMN(),FALSE),OFFSET(INDIRECT(ADDRESS(ROW(), COLUMN())),0,-1))</f>
        <v>0</v>
      </c>
      <c r="AP474" s="5"/>
      <c r="AQ474" s="5" t="str" cm="1">
        <f t="array" aca="1" ref="AQ474" ca="1">IF(OFFSET(INDIRECT(ADDRESS(ROW(), COLUMN())),0,-1)="",VLOOKUP($G474,$A:$AAE,COLUMN(),FALSE),OFFSET(INDIRECT(ADDRESS(ROW(), COLUMN())),0,-1))</f>
        <v>-</v>
      </c>
      <c r="AR474" s="5"/>
      <c r="AS474" s="5" cm="1">
        <f t="array" aca="1" ref="AS474" ca="1">IF(OFFSET(INDIRECT(ADDRESS(ROW(), COLUMN())),0,-1)="",VLOOKUP($G474,$A:$AAE,COLUMN(),FALSE),OFFSET(INDIRECT(ADDRESS(ROW(), COLUMN())),0,-1))</f>
        <v>0</v>
      </c>
      <c r="AT474" s="5"/>
      <c r="AU474" s="5" t="str" cm="1">
        <f t="array" aca="1" ref="AU474" ca="1">IF(OFFSET(INDIRECT(ADDRESS(ROW(), COLUMN())),0,-1)="",VLOOKUP($G474,$A:$AAE,COLUMN(),FALSE),OFFSET(INDIRECT(ADDRESS(ROW(), COLUMN())),0,-1))</f>
        <v>-</v>
      </c>
      <c r="AV474" s="5"/>
      <c r="AW474" s="5" cm="1">
        <f t="array" aca="1" ref="AW474" ca="1">IF(OFFSET(INDIRECT(ADDRESS(ROW(), COLUMN())),0,-1)="",VLOOKUP($G474,$A:$AAE,COLUMN(),FALSE),OFFSET(INDIRECT(ADDRESS(ROW(), COLUMN())),0,-1))</f>
        <v>0</v>
      </c>
      <c r="AX474" s="2"/>
      <c r="AY474" s="5" t="str" cm="1">
        <f t="array" aca="1" ref="AY474" ca="1">IF(OFFSET(INDIRECT(ADDRESS(ROW(), COLUMN())),0,-1)="",VLOOKUP($G474,$A:$AAE,COLUMN(),FALSE),OFFSET(INDIRECT(ADDRESS(ROW(), COLUMN())),0,-1))</f>
        <v>-</v>
      </c>
      <c r="AZ474" s="2"/>
      <c r="BA474" s="5" cm="1">
        <f t="array" aca="1" ref="BA474" ca="1">IF(OFFSET(INDIRECT(ADDRESS(ROW(), COLUMN())),0,-1)="",VLOOKUP($G474,$A:$AAE,COLUMN(),FALSE),OFFSET(INDIRECT(ADDRESS(ROW(), COLUMN())),0,-1))</f>
        <v>0</v>
      </c>
      <c r="BB474" s="2"/>
      <c r="BC474" s="5" cm="1">
        <f t="array" aca="1" ref="BC474" ca="1">IF(OFFSET(INDIRECT(ADDRESS(ROW(), COLUMN())),0,-1)="",VLOOKUP($G474,$A:$AAE,COLUMN(),FALSE),OFFSET(INDIRECT(ADDRESS(ROW(), COLUMN())),0,-1))</f>
        <v>0</v>
      </c>
      <c r="BD474" s="2"/>
      <c r="BE474" s="5" t="str" cm="1">
        <f t="array" aca="1" ref="BE474" ca="1">IF(OFFSET(INDIRECT(ADDRESS(ROW(), COLUMN())),0,-1)="",VLOOKUP($G474,$A:$AAE,COLUMN(),FALSE),OFFSET(INDIRECT(ADDRESS(ROW(), COLUMN())),0,-1))</f>
        <v>用水量*0</v>
      </c>
      <c r="BF474" s="2"/>
      <c r="BG474" s="5" t="str" cm="1">
        <f t="array" aca="1" ref="BG474" ca="1">IF(OFFSET(INDIRECT(ADDRESS(ROW(), COLUMN())),0,-1)="",VLOOKUP($G474,$A:$AAE,COLUMN(),FALSE),OFFSET(INDIRECT(ADDRESS(ROW(), COLUMN())),0,-1))</f>
        <v>-</v>
      </c>
      <c r="BH474" s="2"/>
      <c r="BI474" s="5" cm="1">
        <f t="array" aca="1" ref="BI474" ca="1">IF(OFFSET(INDIRECT(ADDRESS(ROW(), COLUMN())),0,-1)="",VLOOKUP($G474,$A:$AAE,COLUMN(),FALSE),OFFSET(INDIRECT(ADDRESS(ROW(), COLUMN())),0,-1))</f>
        <v>0</v>
      </c>
      <c r="BJ474" s="2"/>
      <c r="BK474" s="5" cm="1">
        <f t="array" aca="1" ref="BK474" ca="1">IF(OFFSET(INDIRECT(ADDRESS(ROW(), COLUMN())),0,-1)="",VLOOKUP($G474,$A:$AAE,COLUMN(),FALSE),OFFSET(INDIRECT(ADDRESS(ROW(), COLUMN())),0,-1))</f>
        <v>0</v>
      </c>
      <c r="BL474" s="2"/>
      <c r="BM474" s="5" t="str" cm="1">
        <f t="array" aca="1" ref="BM474" ca="1">IF(OFFSET(INDIRECT(ADDRESS(ROW(), COLUMN())),0,-1)="",VLOOKUP($G474,$A:$AAE,COLUMN(),FALSE),OFFSET(INDIRECT(ADDRESS(ROW(), COLUMN())),0,-1))</f>
        <v>-</v>
      </c>
      <c r="BN474" s="2"/>
      <c r="BO474" s="5" cm="1">
        <f t="array" aca="1" ref="BO474" ca="1">IF(OFFSET(INDIRECT(ADDRESS(ROW(), COLUMN())),0,-1)="",VLOOKUP($G474,$A:$AAE,COLUMN(),FALSE),OFFSET(INDIRECT(ADDRESS(ROW(), COLUMN())),0,-1))</f>
        <v>0</v>
      </c>
      <c r="BP474" s="2"/>
      <c r="BQ474" s="5" t="str" cm="1">
        <f t="array" aca="1" ref="BQ474" ca="1">IF(OFFSET(INDIRECT(ADDRESS(ROW(), COLUMN())),0,-1)="",VLOOKUP($G474,$A:$AAE,COLUMN(),FALSE),OFFSET(INDIRECT(ADDRESS(ROW(), COLUMN())),0,-1))</f>
        <v>-</v>
      </c>
      <c r="BR474" s="2"/>
      <c r="BS474" s="5" cm="1">
        <f t="array" aca="1" ref="BS474" ca="1">IF(OFFSET(INDIRECT(ADDRESS(ROW(), COLUMN())),0,-1)="",VLOOKUP($G474,$A:$AAE,COLUMN(),FALSE),OFFSET(INDIRECT(ADDRESS(ROW(), COLUMN())),0,-1))</f>
        <v>0</v>
      </c>
      <c r="BT474" s="2"/>
      <c r="BU474" s="5" t="str" cm="1">
        <f t="array" aca="1" ref="BU474" ca="1">IF(OFFSET(INDIRECT(ADDRESS(ROW(), COLUMN())),0,-1)="",VLOOKUP($G474,$A:$AAE,COLUMN(),FALSE),OFFSET(INDIRECT(ADDRESS(ROW(), COLUMN())),0,-1))</f>
        <v>-</v>
      </c>
      <c r="BV474" s="2"/>
      <c r="BW474" s="5" cm="1">
        <f t="array" aca="1" ref="BW474" ca="1">IF(OFFSET(INDIRECT(ADDRESS(ROW(), COLUMN())),0,-1)="",VLOOKUP($G474,$A:$AAE,COLUMN(),FALSE),OFFSET(INDIRECT(ADDRESS(ROW(), COLUMN())),0,-1))</f>
        <v>0</v>
      </c>
      <c r="BX474" s="2"/>
      <c r="BY474" s="5" cm="1">
        <f t="array" aca="1" ref="BY474" ca="1">IF(OFFSET(INDIRECT(ADDRESS(ROW(), COLUMN())),0,-1)="",VLOOKUP($G474,$A:$AAE,COLUMN(),FALSE),OFFSET(INDIRECT(ADDRESS(ROW(), COLUMN())),0,-1))</f>
        <v>0</v>
      </c>
      <c r="BZ474" s="88"/>
      <c r="CA474" s="5" t="str" cm="1">
        <f t="array" aca="1" ref="CA474" ca="1">IF(OFFSET(INDIRECT(ADDRESS(ROW(), COLUMN())),0,-1)="",VLOOKUP($G474,$A:$AAE,COLUMN(),FALSE),OFFSET(INDIRECT(ADDRESS(ROW(), COLUMN())),0,-1))</f>
        <v>-</v>
      </c>
      <c r="CB474" s="5"/>
      <c r="CC474" s="5" cm="1">
        <f t="array" aca="1" ref="CC474" ca="1">IF(OFFSET(INDIRECT(ADDRESS(ROW(), COLUMN())),0,-1)="",VLOOKUP($G474,$A:$AAE,COLUMN(),FALSE),OFFSET(INDIRECT(ADDRESS(ROW(), COLUMN())),0,-1))</f>
        <v>0</v>
      </c>
      <c r="CD474" s="5"/>
      <c r="CE474" s="5" t="str" cm="1">
        <f t="array" aca="1" ref="CE474" ca="1">IF(OFFSET(INDIRECT(ADDRESS(ROW(), COLUMN())),0,-1)="",VLOOKUP($G474,$A:$AAE,COLUMN(),FALSE),OFFSET(INDIRECT(ADDRESS(ROW(), COLUMN())),0,-1))</f>
        <v>-</v>
      </c>
      <c r="CF474" s="5"/>
      <c r="CG474" s="5" cm="1">
        <f t="array" aca="1" ref="CG474" ca="1">IF(OFFSET(INDIRECT(ADDRESS(ROW(), COLUMN())),0,-1)="",VLOOKUP($G474,$A:$AAE,COLUMN(),FALSE),OFFSET(INDIRECT(ADDRESS(ROW(), COLUMN())),0,-1))</f>
        <v>0</v>
      </c>
      <c r="CH474" s="5"/>
      <c r="CI474" s="42" t="str" cm="1">
        <f t="array" aca="1" ref="CI474" ca="1">IF(OFFSET(INDIRECT(ADDRESS(ROW(), COLUMN())),0,-1)="",VLOOKUP($G474,$A:$AAE,COLUMN(),FALSE),OFFSET(INDIRECT(ADDRESS(ROW(), COLUMN())),0,-1))</f>
        <v>林草地</v>
      </c>
      <c r="CJ474" s="75" t="s">
        <v>1962</v>
      </c>
      <c r="CK474" s="78" t="str">
        <f t="shared" si="357"/>
        <v>唯一标识:0401#天然牧草地#国空</v>
      </c>
      <c r="CL474" s="78" t="str">
        <f t="shared" si="358"/>
        <v>性质名称:天然牧草地</v>
      </c>
      <c r="CM474" s="78" t="str">
        <f t="shared" si="359"/>
        <v>地块性质过滤:</v>
      </c>
      <c r="CN474" s="78" t="str">
        <f t="shared" si="360"/>
        <v>地块性质:0401</v>
      </c>
      <c r="CO474" s="78" t="str">
        <f t="shared" si="361"/>
        <v>地类标准:国空</v>
      </c>
      <c r="CP474" s="78" t="str">
        <f t="shared" si="362"/>
        <v>地块性质别称:0401</v>
      </c>
      <c r="CQ474" s="78" t="str">
        <f t="shared" si="363"/>
        <v>属性继承:E24#草地#城规</v>
      </c>
      <c r="CR474" s="78" t="str">
        <f t="shared" si="364"/>
        <v>父类:E24</v>
      </c>
      <c r="CS474" s="78" t="str">
        <f t="shared" si="365"/>
        <v>级别继承:04#草地#国空</v>
      </c>
      <c r="CT474" s="78" t="str">
        <f t="shared" si="366"/>
        <v>级别层次:2</v>
      </c>
      <c r="CU474" s="78" t="str">
        <f t="shared" si="367"/>
        <v>级别:104</v>
      </c>
      <c r="CV474" s="78" t="str">
        <f t="shared" ca="1" si="368"/>
        <v>地块颜色:205,245,122</v>
      </c>
      <c r="CW474" s="78" t="str">
        <f t="shared" ca="1" si="369"/>
        <v>建筑面积公式:面积*容积率</v>
      </c>
      <c r="CX474" s="78" t="str">
        <f t="shared" ca="1" si="370"/>
        <v>住宅建筑面积公式:地块建筑面积*0</v>
      </c>
      <c r="CY474" s="78" t="str">
        <f t="shared" ca="1" si="371"/>
        <v>商服建筑面积公式:地块建筑面积*0</v>
      </c>
      <c r="CZ474" s="78" t="str">
        <f t="shared" ca="1" si="372"/>
        <v>商服中商业建筑面积公式:地块建筑面积*0</v>
      </c>
      <c r="DA474" s="78" t="str">
        <f t="shared" ca="1" si="373"/>
        <v>商服中办公建筑面积公式:地块建筑面积*0</v>
      </c>
      <c r="DB474" s="78" t="str">
        <f t="shared" ca="1" si="374"/>
        <v>公服建筑面积公式:地块建筑面积*0</v>
      </c>
      <c r="DC474" s="78" t="str">
        <f t="shared" ca="1" si="375"/>
        <v>工业建筑面积公式:地块建筑面积*0</v>
      </c>
      <c r="DD474" s="78" t="str">
        <f t="shared" ca="1" si="376"/>
        <v>市政建筑面积公式:地块建筑面积*0</v>
      </c>
      <c r="DE474" s="78" t="str">
        <f t="shared" ca="1" si="401"/>
        <v>绿地面积指定指标:面积*0</v>
      </c>
      <c r="DF474" s="78" t="str">
        <f t="shared" ca="1" si="402"/>
        <v>绿地面积指定公式:面积*0</v>
      </c>
      <c r="DG474" s="78" t="str">
        <f t="shared" ca="1" si="377"/>
        <v>户数指标:-</v>
      </c>
      <c r="DH474" s="78" t="str">
        <f t="shared" ca="1" si="378"/>
        <v>户数公式:0</v>
      </c>
      <c r="DI474" s="78" t="str">
        <f t="shared" ca="1" si="379"/>
        <v>人数指标:-</v>
      </c>
      <c r="DJ474" s="78" t="str">
        <f t="shared" ca="1" si="380"/>
        <v>人数公式:0</v>
      </c>
      <c r="DK474" s="78" t="str">
        <f t="shared" ca="1" si="381"/>
        <v>就业指标:-</v>
      </c>
      <c r="DL474" s="78" t="str">
        <f t="shared" ca="1" si="382"/>
        <v>就业公式:0</v>
      </c>
      <c r="DM474" s="78" t="str">
        <f t="shared" ca="1" si="383"/>
        <v>机动车指标:-</v>
      </c>
      <c r="DN474" s="78" t="str">
        <f t="shared" ca="1" si="384"/>
        <v>机动车公式:0</v>
      </c>
      <c r="DO474" s="78" t="str">
        <f t="shared" ca="1" si="385"/>
        <v>用水量指标:-</v>
      </c>
      <c r="DP474" s="78" t="str">
        <f t="shared" ca="1" si="386"/>
        <v>用水量公式:0</v>
      </c>
      <c r="DQ474" s="78" t="str">
        <f t="shared" ca="1" si="387"/>
        <v>污水折算系数:0</v>
      </c>
      <c r="DR474" s="78" t="str">
        <f t="shared" ca="1" si="388"/>
        <v>污水量公式:用水量*0</v>
      </c>
      <c r="DS474" s="78" t="str">
        <f t="shared" ca="1" si="389"/>
        <v>用电负荷指标:-</v>
      </c>
      <c r="DT474" s="78" t="str">
        <f t="shared" ca="1" si="390"/>
        <v>同时率:0</v>
      </c>
      <c r="DU474" s="78" t="str">
        <f t="shared" ca="1" si="391"/>
        <v>用电量公式:0</v>
      </c>
      <c r="DV474" s="78" t="str">
        <f t="shared" ca="1" si="392"/>
        <v>固话装机指标:-</v>
      </c>
      <c r="DW474" s="78" t="str">
        <f t="shared" ca="1" si="393"/>
        <v>固话量公式:0</v>
      </c>
      <c r="DX474" s="78" t="str">
        <f t="shared" ca="1" si="394"/>
        <v>有线电视指标:-</v>
      </c>
      <c r="DY474" s="78" t="str">
        <f t="shared" ca="1" si="395"/>
        <v>电视量公式:0</v>
      </c>
      <c r="DZ474" s="78" t="str">
        <f t="shared" ca="1" si="396"/>
        <v>高峰机动车生成量指标:-</v>
      </c>
      <c r="EA474" s="78" t="str">
        <f t="shared" ca="1" si="397"/>
        <v>高峰机动车吸引量公式:0</v>
      </c>
      <c r="EB474" s="78" t="str">
        <f t="shared" ca="1" si="398"/>
        <v>高峰机动车发生量公式:0</v>
      </c>
      <c r="EC474" s="78" t="str">
        <f t="shared" ca="1" si="403"/>
        <v>地下空间指标:-</v>
      </c>
      <c r="ED474" s="78" t="str">
        <f t="shared" ca="1" si="399"/>
        <v>地下空间公式:0</v>
      </c>
      <c r="EE474" s="78" t="str">
        <f t="shared" ca="1" si="404"/>
        <v>人防指标:-</v>
      </c>
      <c r="EF474" s="78" t="str">
        <f t="shared" ca="1" si="400"/>
        <v>人防公式:0</v>
      </c>
      <c r="EG474" s="78" t="str">
        <f t="shared" ca="1" si="407"/>
        <v>用地构成:林草地</v>
      </c>
      <c r="EH474" s="78" t="s">
        <v>1962</v>
      </c>
      <c r="EI474" s="79" t="str">
        <f t="shared" ca="1" si="405"/>
        <v>唯一标识:0401#天然牧草地#国空;性质名称:天然牧草地;地块性质过滤:;地块性质:0401;地类标准:国空;地块性质别称:0401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4" t="s">
        <v>1962</v>
      </c>
    </row>
    <row r="475" spans="1:140" ht="16.5" x14ac:dyDescent="0.2">
      <c r="A475" s="42" t="str">
        <f t="shared" si="406"/>
        <v>0402#人工牧草地#国空</v>
      </c>
      <c r="B475" s="42" t="s">
        <v>184</v>
      </c>
      <c r="C475" s="42"/>
      <c r="D475" s="42" t="s">
        <v>1809</v>
      </c>
      <c r="E475" s="42" t="s">
        <v>1277</v>
      </c>
      <c r="F475" s="113" t="s">
        <v>1809</v>
      </c>
      <c r="G475" s="42" t="s">
        <v>44</v>
      </c>
      <c r="H475" s="42" t="s">
        <v>737</v>
      </c>
      <c r="I475" s="42" t="s">
        <v>1439</v>
      </c>
      <c r="J475" s="42">
        <f t="shared" si="409"/>
        <v>2</v>
      </c>
      <c r="K475" s="42" t="str">
        <f t="shared" si="408"/>
        <v>104</v>
      </c>
      <c r="L475" s="42"/>
      <c r="M475" s="42" t="str" cm="1">
        <f t="array" aca="1" ref="M475" ca="1">IF(OFFSET(INDIRECT(ADDRESS(ROW(), COLUMN())),0,-1)="",VLOOKUP($G475,$A:$AAE,COLUMN(),FALSE),OFFSET(INDIRECT(ADDRESS(ROW(), COLUMN())),0,-1))</f>
        <v>205,245,122</v>
      </c>
      <c r="N475" s="5"/>
      <c r="O475" s="42" t="str" cm="1">
        <f t="array" aca="1" ref="O475" ca="1">IF(OFFSET(INDIRECT(ADDRESS(ROW(), COLUMN())),0,-1)="",VLOOKUP($G475,$A:$AAE,COLUMN(),FALSE),OFFSET(INDIRECT(ADDRESS(ROW(), COLUMN())),0,-1))</f>
        <v>面积*容积率</v>
      </c>
      <c r="P475" s="5"/>
      <c r="Q475" s="5" t="str" cm="1">
        <f t="array" aca="1" ref="Q475" ca="1">IF(OFFSET(INDIRECT(ADDRESS(ROW(), COLUMN())),0,-1)="",VLOOKUP($G475,$A:$AAE,COLUMN(),FALSE),OFFSET(INDIRECT(ADDRESS(ROW(), COLUMN())),0,-1))</f>
        <v>地块建筑面积*0</v>
      </c>
      <c r="R475" s="5"/>
      <c r="S475" s="5" t="str" cm="1">
        <f t="array" aca="1" ref="S475" ca="1">IF(OFFSET(INDIRECT(ADDRESS(ROW(), COLUMN())),0,-1)="",VLOOKUP($G475,$A:$AAE,COLUMN(),FALSE),OFFSET(INDIRECT(ADDRESS(ROW(), COLUMN())),0,-1))</f>
        <v>地块建筑面积*0</v>
      </c>
      <c r="T475" s="5"/>
      <c r="U475" s="5" t="str" cm="1">
        <f t="array" aca="1" ref="U475" ca="1">IF(OFFSET(INDIRECT(ADDRESS(ROW(), COLUMN())),0,-1)="",VLOOKUP($G475,$A:$AAE,COLUMN(),FALSE),OFFSET(INDIRECT(ADDRESS(ROW(), COLUMN())),0,-1))</f>
        <v>地块建筑面积*0</v>
      </c>
      <c r="V475" s="5"/>
      <c r="W475" s="42" t="str" cm="1">
        <f t="array" aca="1" ref="W475" ca="1">IF(OFFSET(INDIRECT(ADDRESS(ROW(), COLUMN())),0,-1)="",VLOOKUP($G475,$A:$AAE,COLUMN(),FALSE),OFFSET(INDIRECT(ADDRESS(ROW(), COLUMN())),0,-1))</f>
        <v>地块建筑面积*0</v>
      </c>
      <c r="X475" s="5"/>
      <c r="Y475" s="5" t="str" cm="1">
        <f t="array" aca="1" ref="Y475" ca="1">IF(OFFSET(INDIRECT(ADDRESS(ROW(), COLUMN())),0,-1)="",VLOOKUP($G475,$A:$AAE,COLUMN(),FALSE),OFFSET(INDIRECT(ADDRESS(ROW(), COLUMN())),0,-1))</f>
        <v>地块建筑面积*0</v>
      </c>
      <c r="Z475" s="5"/>
      <c r="AA475" s="5" t="str" cm="1">
        <f t="array" aca="1" ref="AA475" ca="1">IF(OFFSET(INDIRECT(ADDRESS(ROW(), COLUMN())),0,-1)="",VLOOKUP($G475,$A:$AAE,COLUMN(),FALSE),OFFSET(INDIRECT(ADDRESS(ROW(), COLUMN())),0,-1))</f>
        <v>地块建筑面积*0</v>
      </c>
      <c r="AB475" s="5"/>
      <c r="AC475" s="5" t="str" cm="1">
        <f t="array" aca="1" ref="AC475" ca="1">IF(OFFSET(INDIRECT(ADDRESS(ROW(), COLUMN())),0,-1)="",VLOOKUP($G475,$A:$AAE,COLUMN(),FALSE),OFFSET(INDIRECT(ADDRESS(ROW(), COLUMN())),0,-1))</f>
        <v>地块建筑面积*0</v>
      </c>
      <c r="AD475" s="5"/>
      <c r="AE475" s="5" t="str" cm="1">
        <f t="array" aca="1" ref="AE475" ca="1">IF(OFFSET(INDIRECT(ADDRESS(ROW(), COLUMN())),0,-1)="",VLOOKUP($G475,$A:$AAE,COLUMN(),FALSE),OFFSET(INDIRECT(ADDRESS(ROW(), COLUMN())),0,-1))</f>
        <v>面积*0</v>
      </c>
      <c r="AF475" s="5"/>
      <c r="AG475" s="5" t="str" cm="1">
        <f t="array" aca="1" ref="AG475" ca="1">IF(OFFSET(INDIRECT(ADDRESS(ROW(), COLUMN())),0,-1)="",VLOOKUP($G475,$A:$AAE,COLUMN(),FALSE),OFFSET(INDIRECT(ADDRESS(ROW(), COLUMN())),0,-1))</f>
        <v>面积*0</v>
      </c>
      <c r="AH475" s="5"/>
      <c r="AI475" s="5" t="str" cm="1">
        <f t="array" aca="1" ref="AI475" ca="1">IF(OFFSET(INDIRECT(ADDRESS(ROW(), COLUMN())),0,-1)="",VLOOKUP($G475,$A:$AAE,COLUMN(),FALSE),OFFSET(INDIRECT(ADDRESS(ROW(), COLUMN())),0,-1))</f>
        <v>-</v>
      </c>
      <c r="AJ475" s="5"/>
      <c r="AK475" s="5" cm="1">
        <f t="array" aca="1" ref="AK475" ca="1">IF(OFFSET(INDIRECT(ADDRESS(ROW(), COLUMN())),0,-1)="",VLOOKUP($G475,$A:$AAE,COLUMN(),FALSE),OFFSET(INDIRECT(ADDRESS(ROW(), COLUMN())),0,-1))</f>
        <v>0</v>
      </c>
      <c r="AL475" s="5"/>
      <c r="AM475" s="5" t="str" cm="1">
        <f t="array" aca="1" ref="AM475" ca="1">IF(OFFSET(INDIRECT(ADDRESS(ROW(), COLUMN())),0,-1)="",VLOOKUP($G475,$A:$AAE,COLUMN(),FALSE),OFFSET(INDIRECT(ADDRESS(ROW(), COLUMN())),0,-1))</f>
        <v>-</v>
      </c>
      <c r="AN475" s="5"/>
      <c r="AO475" s="5" cm="1">
        <f t="array" aca="1" ref="AO475" ca="1">IF(OFFSET(INDIRECT(ADDRESS(ROW(), COLUMN())),0,-1)="",VLOOKUP($G475,$A:$AAE,COLUMN(),FALSE),OFFSET(INDIRECT(ADDRESS(ROW(), COLUMN())),0,-1))</f>
        <v>0</v>
      </c>
      <c r="AP475" s="5"/>
      <c r="AQ475" s="5" t="str" cm="1">
        <f t="array" aca="1" ref="AQ475" ca="1">IF(OFFSET(INDIRECT(ADDRESS(ROW(), COLUMN())),0,-1)="",VLOOKUP($G475,$A:$AAE,COLUMN(),FALSE),OFFSET(INDIRECT(ADDRESS(ROW(), COLUMN())),0,-1))</f>
        <v>-</v>
      </c>
      <c r="AR475" s="5"/>
      <c r="AS475" s="5" cm="1">
        <f t="array" aca="1" ref="AS475" ca="1">IF(OFFSET(INDIRECT(ADDRESS(ROW(), COLUMN())),0,-1)="",VLOOKUP($G475,$A:$AAE,COLUMN(),FALSE),OFFSET(INDIRECT(ADDRESS(ROW(), COLUMN())),0,-1))</f>
        <v>0</v>
      </c>
      <c r="AT475" s="5"/>
      <c r="AU475" s="5" t="str" cm="1">
        <f t="array" aca="1" ref="AU475" ca="1">IF(OFFSET(INDIRECT(ADDRESS(ROW(), COLUMN())),0,-1)="",VLOOKUP($G475,$A:$AAE,COLUMN(),FALSE),OFFSET(INDIRECT(ADDRESS(ROW(), COLUMN())),0,-1))</f>
        <v>-</v>
      </c>
      <c r="AV475" s="5"/>
      <c r="AW475" s="5" cm="1">
        <f t="array" aca="1" ref="AW475" ca="1">IF(OFFSET(INDIRECT(ADDRESS(ROW(), COLUMN())),0,-1)="",VLOOKUP($G475,$A:$AAE,COLUMN(),FALSE),OFFSET(INDIRECT(ADDRESS(ROW(), COLUMN())),0,-1))</f>
        <v>0</v>
      </c>
      <c r="AX475" s="2"/>
      <c r="AY475" s="5" t="str" cm="1">
        <f t="array" aca="1" ref="AY475" ca="1">IF(OFFSET(INDIRECT(ADDRESS(ROW(), COLUMN())),0,-1)="",VLOOKUP($G475,$A:$AAE,COLUMN(),FALSE),OFFSET(INDIRECT(ADDRESS(ROW(), COLUMN())),0,-1))</f>
        <v>-</v>
      </c>
      <c r="AZ475" s="2"/>
      <c r="BA475" s="5" cm="1">
        <f t="array" aca="1" ref="BA475" ca="1">IF(OFFSET(INDIRECT(ADDRESS(ROW(), COLUMN())),0,-1)="",VLOOKUP($G475,$A:$AAE,COLUMN(),FALSE),OFFSET(INDIRECT(ADDRESS(ROW(), COLUMN())),0,-1))</f>
        <v>0</v>
      </c>
      <c r="BB475" s="2"/>
      <c r="BC475" s="5" cm="1">
        <f t="array" aca="1" ref="BC475" ca="1">IF(OFFSET(INDIRECT(ADDRESS(ROW(), COLUMN())),0,-1)="",VLOOKUP($G475,$A:$AAE,COLUMN(),FALSE),OFFSET(INDIRECT(ADDRESS(ROW(), COLUMN())),0,-1))</f>
        <v>0</v>
      </c>
      <c r="BD475" s="2"/>
      <c r="BE475" s="5" t="str" cm="1">
        <f t="array" aca="1" ref="BE475" ca="1">IF(OFFSET(INDIRECT(ADDRESS(ROW(), COLUMN())),0,-1)="",VLOOKUP($G475,$A:$AAE,COLUMN(),FALSE),OFFSET(INDIRECT(ADDRESS(ROW(), COLUMN())),0,-1))</f>
        <v>用水量*0</v>
      </c>
      <c r="BF475" s="2"/>
      <c r="BG475" s="5" t="str" cm="1">
        <f t="array" aca="1" ref="BG475" ca="1">IF(OFFSET(INDIRECT(ADDRESS(ROW(), COLUMN())),0,-1)="",VLOOKUP($G475,$A:$AAE,COLUMN(),FALSE),OFFSET(INDIRECT(ADDRESS(ROW(), COLUMN())),0,-1))</f>
        <v>-</v>
      </c>
      <c r="BH475" s="2"/>
      <c r="BI475" s="5" cm="1">
        <f t="array" aca="1" ref="BI475" ca="1">IF(OFFSET(INDIRECT(ADDRESS(ROW(), COLUMN())),0,-1)="",VLOOKUP($G475,$A:$AAE,COLUMN(),FALSE),OFFSET(INDIRECT(ADDRESS(ROW(), COLUMN())),0,-1))</f>
        <v>0</v>
      </c>
      <c r="BJ475" s="2"/>
      <c r="BK475" s="5" cm="1">
        <f t="array" aca="1" ref="BK475" ca="1">IF(OFFSET(INDIRECT(ADDRESS(ROW(), COLUMN())),0,-1)="",VLOOKUP($G475,$A:$AAE,COLUMN(),FALSE),OFFSET(INDIRECT(ADDRESS(ROW(), COLUMN())),0,-1))</f>
        <v>0</v>
      </c>
      <c r="BL475" s="2"/>
      <c r="BM475" s="5" t="str" cm="1">
        <f t="array" aca="1" ref="BM475" ca="1">IF(OFFSET(INDIRECT(ADDRESS(ROW(), COLUMN())),0,-1)="",VLOOKUP($G475,$A:$AAE,COLUMN(),FALSE),OFFSET(INDIRECT(ADDRESS(ROW(), COLUMN())),0,-1))</f>
        <v>-</v>
      </c>
      <c r="BN475" s="2"/>
      <c r="BO475" s="5" cm="1">
        <f t="array" aca="1" ref="BO475" ca="1">IF(OFFSET(INDIRECT(ADDRESS(ROW(), COLUMN())),0,-1)="",VLOOKUP($G475,$A:$AAE,COLUMN(),FALSE),OFFSET(INDIRECT(ADDRESS(ROW(), COLUMN())),0,-1))</f>
        <v>0</v>
      </c>
      <c r="BP475" s="2"/>
      <c r="BQ475" s="5" t="str" cm="1">
        <f t="array" aca="1" ref="BQ475" ca="1">IF(OFFSET(INDIRECT(ADDRESS(ROW(), COLUMN())),0,-1)="",VLOOKUP($G475,$A:$AAE,COLUMN(),FALSE),OFFSET(INDIRECT(ADDRESS(ROW(), COLUMN())),0,-1))</f>
        <v>-</v>
      </c>
      <c r="BR475" s="2"/>
      <c r="BS475" s="5" cm="1">
        <f t="array" aca="1" ref="BS475" ca="1">IF(OFFSET(INDIRECT(ADDRESS(ROW(), COLUMN())),0,-1)="",VLOOKUP($G475,$A:$AAE,COLUMN(),FALSE),OFFSET(INDIRECT(ADDRESS(ROW(), COLUMN())),0,-1))</f>
        <v>0</v>
      </c>
      <c r="BT475" s="2"/>
      <c r="BU475" s="5" t="str" cm="1">
        <f t="array" aca="1" ref="BU475" ca="1">IF(OFFSET(INDIRECT(ADDRESS(ROW(), COLUMN())),0,-1)="",VLOOKUP($G475,$A:$AAE,COLUMN(),FALSE),OFFSET(INDIRECT(ADDRESS(ROW(), COLUMN())),0,-1))</f>
        <v>-</v>
      </c>
      <c r="BV475" s="2"/>
      <c r="BW475" s="5" cm="1">
        <f t="array" aca="1" ref="BW475" ca="1">IF(OFFSET(INDIRECT(ADDRESS(ROW(), COLUMN())),0,-1)="",VLOOKUP($G475,$A:$AAE,COLUMN(),FALSE),OFFSET(INDIRECT(ADDRESS(ROW(), COLUMN())),0,-1))</f>
        <v>0</v>
      </c>
      <c r="BX475" s="2"/>
      <c r="BY475" s="5" cm="1">
        <f t="array" aca="1" ref="BY475" ca="1">IF(OFFSET(INDIRECT(ADDRESS(ROW(), COLUMN())),0,-1)="",VLOOKUP($G475,$A:$AAE,COLUMN(),FALSE),OFFSET(INDIRECT(ADDRESS(ROW(), COLUMN())),0,-1))</f>
        <v>0</v>
      </c>
      <c r="BZ475" s="88"/>
      <c r="CA475" s="5" t="str" cm="1">
        <f t="array" aca="1" ref="CA475" ca="1">IF(OFFSET(INDIRECT(ADDRESS(ROW(), COLUMN())),0,-1)="",VLOOKUP($G475,$A:$AAE,COLUMN(),FALSE),OFFSET(INDIRECT(ADDRESS(ROW(), COLUMN())),0,-1))</f>
        <v>-</v>
      </c>
      <c r="CB475" s="5"/>
      <c r="CC475" s="5" cm="1">
        <f t="array" aca="1" ref="CC475" ca="1">IF(OFFSET(INDIRECT(ADDRESS(ROW(), COLUMN())),0,-1)="",VLOOKUP($G475,$A:$AAE,COLUMN(),FALSE),OFFSET(INDIRECT(ADDRESS(ROW(), COLUMN())),0,-1))</f>
        <v>0</v>
      </c>
      <c r="CD475" s="5"/>
      <c r="CE475" s="5" t="str" cm="1">
        <f t="array" aca="1" ref="CE475" ca="1">IF(OFFSET(INDIRECT(ADDRESS(ROW(), COLUMN())),0,-1)="",VLOOKUP($G475,$A:$AAE,COLUMN(),FALSE),OFFSET(INDIRECT(ADDRESS(ROW(), COLUMN())),0,-1))</f>
        <v>-</v>
      </c>
      <c r="CF475" s="5"/>
      <c r="CG475" s="5" cm="1">
        <f t="array" aca="1" ref="CG475" ca="1">IF(OFFSET(INDIRECT(ADDRESS(ROW(), COLUMN())),0,-1)="",VLOOKUP($G475,$A:$AAE,COLUMN(),FALSE),OFFSET(INDIRECT(ADDRESS(ROW(), COLUMN())),0,-1))</f>
        <v>0</v>
      </c>
      <c r="CH475" s="5"/>
      <c r="CI475" s="42" t="str" cm="1">
        <f t="array" aca="1" ref="CI475" ca="1">IF(OFFSET(INDIRECT(ADDRESS(ROW(), COLUMN())),0,-1)="",VLOOKUP($G475,$A:$AAE,COLUMN(),FALSE),OFFSET(INDIRECT(ADDRESS(ROW(), COLUMN())),0,-1))</f>
        <v>林草地</v>
      </c>
      <c r="CJ475" s="75" t="s">
        <v>1962</v>
      </c>
      <c r="CK475" s="78" t="str">
        <f t="shared" si="357"/>
        <v>唯一标识:0402#人工牧草地#国空</v>
      </c>
      <c r="CL475" s="78" t="str">
        <f t="shared" si="358"/>
        <v>性质名称:人工牧草地</v>
      </c>
      <c r="CM475" s="78" t="str">
        <f t="shared" si="359"/>
        <v>地块性质过滤:</v>
      </c>
      <c r="CN475" s="78" t="str">
        <f t="shared" si="360"/>
        <v>地块性质:0402</v>
      </c>
      <c r="CO475" s="78" t="str">
        <f t="shared" si="361"/>
        <v>地类标准:国空</v>
      </c>
      <c r="CP475" s="78" t="str">
        <f t="shared" si="362"/>
        <v>地块性质别称:0402</v>
      </c>
      <c r="CQ475" s="78" t="str">
        <f t="shared" si="363"/>
        <v>属性继承:E24#草地#城规</v>
      </c>
      <c r="CR475" s="78" t="str">
        <f t="shared" si="364"/>
        <v>父类:E24</v>
      </c>
      <c r="CS475" s="78" t="str">
        <f t="shared" si="365"/>
        <v>级别继承:04#草地#国空</v>
      </c>
      <c r="CT475" s="78" t="str">
        <f t="shared" si="366"/>
        <v>级别层次:2</v>
      </c>
      <c r="CU475" s="78" t="str">
        <f t="shared" si="367"/>
        <v>级别:104</v>
      </c>
      <c r="CV475" s="78" t="str">
        <f t="shared" ca="1" si="368"/>
        <v>地块颜色:205,245,122</v>
      </c>
      <c r="CW475" s="78" t="str">
        <f t="shared" ca="1" si="369"/>
        <v>建筑面积公式:面积*容积率</v>
      </c>
      <c r="CX475" s="78" t="str">
        <f t="shared" ca="1" si="370"/>
        <v>住宅建筑面积公式:地块建筑面积*0</v>
      </c>
      <c r="CY475" s="78" t="str">
        <f t="shared" ca="1" si="371"/>
        <v>商服建筑面积公式:地块建筑面积*0</v>
      </c>
      <c r="CZ475" s="78" t="str">
        <f t="shared" ca="1" si="372"/>
        <v>商服中商业建筑面积公式:地块建筑面积*0</v>
      </c>
      <c r="DA475" s="78" t="str">
        <f t="shared" ca="1" si="373"/>
        <v>商服中办公建筑面积公式:地块建筑面积*0</v>
      </c>
      <c r="DB475" s="78" t="str">
        <f t="shared" ca="1" si="374"/>
        <v>公服建筑面积公式:地块建筑面积*0</v>
      </c>
      <c r="DC475" s="78" t="str">
        <f t="shared" ca="1" si="375"/>
        <v>工业建筑面积公式:地块建筑面积*0</v>
      </c>
      <c r="DD475" s="78" t="str">
        <f t="shared" ca="1" si="376"/>
        <v>市政建筑面积公式:地块建筑面积*0</v>
      </c>
      <c r="DE475" s="78" t="str">
        <f t="shared" ca="1" si="401"/>
        <v>绿地面积指定指标:面积*0</v>
      </c>
      <c r="DF475" s="78" t="str">
        <f t="shared" ca="1" si="402"/>
        <v>绿地面积指定公式:面积*0</v>
      </c>
      <c r="DG475" s="78" t="str">
        <f t="shared" ca="1" si="377"/>
        <v>户数指标:-</v>
      </c>
      <c r="DH475" s="78" t="str">
        <f t="shared" ca="1" si="378"/>
        <v>户数公式:0</v>
      </c>
      <c r="DI475" s="78" t="str">
        <f t="shared" ca="1" si="379"/>
        <v>人数指标:-</v>
      </c>
      <c r="DJ475" s="78" t="str">
        <f t="shared" ca="1" si="380"/>
        <v>人数公式:0</v>
      </c>
      <c r="DK475" s="78" t="str">
        <f t="shared" ca="1" si="381"/>
        <v>就业指标:-</v>
      </c>
      <c r="DL475" s="78" t="str">
        <f t="shared" ca="1" si="382"/>
        <v>就业公式:0</v>
      </c>
      <c r="DM475" s="78" t="str">
        <f t="shared" ca="1" si="383"/>
        <v>机动车指标:-</v>
      </c>
      <c r="DN475" s="78" t="str">
        <f t="shared" ca="1" si="384"/>
        <v>机动车公式:0</v>
      </c>
      <c r="DO475" s="78" t="str">
        <f t="shared" ca="1" si="385"/>
        <v>用水量指标:-</v>
      </c>
      <c r="DP475" s="78" t="str">
        <f t="shared" ca="1" si="386"/>
        <v>用水量公式:0</v>
      </c>
      <c r="DQ475" s="78" t="str">
        <f t="shared" ca="1" si="387"/>
        <v>污水折算系数:0</v>
      </c>
      <c r="DR475" s="78" t="str">
        <f t="shared" ca="1" si="388"/>
        <v>污水量公式:用水量*0</v>
      </c>
      <c r="DS475" s="78" t="str">
        <f t="shared" ca="1" si="389"/>
        <v>用电负荷指标:-</v>
      </c>
      <c r="DT475" s="78" t="str">
        <f t="shared" ca="1" si="390"/>
        <v>同时率:0</v>
      </c>
      <c r="DU475" s="78" t="str">
        <f t="shared" ca="1" si="391"/>
        <v>用电量公式:0</v>
      </c>
      <c r="DV475" s="78" t="str">
        <f t="shared" ca="1" si="392"/>
        <v>固话装机指标:-</v>
      </c>
      <c r="DW475" s="78" t="str">
        <f t="shared" ca="1" si="393"/>
        <v>固话量公式:0</v>
      </c>
      <c r="DX475" s="78" t="str">
        <f t="shared" ca="1" si="394"/>
        <v>有线电视指标:-</v>
      </c>
      <c r="DY475" s="78" t="str">
        <f t="shared" ca="1" si="395"/>
        <v>电视量公式:0</v>
      </c>
      <c r="DZ475" s="78" t="str">
        <f t="shared" ca="1" si="396"/>
        <v>高峰机动车生成量指标:-</v>
      </c>
      <c r="EA475" s="78" t="str">
        <f t="shared" ca="1" si="397"/>
        <v>高峰机动车吸引量公式:0</v>
      </c>
      <c r="EB475" s="78" t="str">
        <f t="shared" ca="1" si="398"/>
        <v>高峰机动车发生量公式:0</v>
      </c>
      <c r="EC475" s="78" t="str">
        <f t="shared" ca="1" si="403"/>
        <v>地下空间指标:-</v>
      </c>
      <c r="ED475" s="78" t="str">
        <f t="shared" ca="1" si="399"/>
        <v>地下空间公式:0</v>
      </c>
      <c r="EE475" s="78" t="str">
        <f t="shared" ca="1" si="404"/>
        <v>人防指标:-</v>
      </c>
      <c r="EF475" s="78" t="str">
        <f t="shared" ca="1" si="400"/>
        <v>人防公式:0</v>
      </c>
      <c r="EG475" s="78" t="str">
        <f t="shared" ca="1" si="407"/>
        <v>用地构成:林草地</v>
      </c>
      <c r="EH475" s="78" t="s">
        <v>1962</v>
      </c>
      <c r="EI475" s="79" t="str">
        <f t="shared" ca="1" si="405"/>
        <v>唯一标识:0402#人工牧草地#国空;性质名称:人工牧草地;地块性质过滤:;地块性质:0402;地类标准:国空;地块性质别称:0402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5" t="s">
        <v>1962</v>
      </c>
    </row>
    <row r="476" spans="1:140" ht="16.5" x14ac:dyDescent="0.2">
      <c r="A476" s="42" t="str">
        <f t="shared" si="406"/>
        <v>0403#其他草地#国空</v>
      </c>
      <c r="B476" s="42" t="s">
        <v>185</v>
      </c>
      <c r="C476" s="42"/>
      <c r="D476" s="42" t="s">
        <v>1810</v>
      </c>
      <c r="E476" s="42" t="s">
        <v>1277</v>
      </c>
      <c r="F476" s="113" t="s">
        <v>1810</v>
      </c>
      <c r="G476" s="42" t="s">
        <v>44</v>
      </c>
      <c r="H476" s="42" t="s">
        <v>737</v>
      </c>
      <c r="I476" s="42" t="s">
        <v>1439</v>
      </c>
      <c r="J476" s="42">
        <f t="shared" si="409"/>
        <v>2</v>
      </c>
      <c r="K476" s="42" t="str">
        <f t="shared" si="408"/>
        <v>104</v>
      </c>
      <c r="L476" s="42"/>
      <c r="M476" s="42" t="str" cm="1">
        <f t="array" aca="1" ref="M476" ca="1">IF(OFFSET(INDIRECT(ADDRESS(ROW(), COLUMN())),0,-1)="",VLOOKUP($G476,$A:$AAE,COLUMN(),FALSE),OFFSET(INDIRECT(ADDRESS(ROW(), COLUMN())),0,-1))</f>
        <v>205,245,122</v>
      </c>
      <c r="N476" s="5"/>
      <c r="O476" s="42" t="str" cm="1">
        <f t="array" aca="1" ref="O476" ca="1">IF(OFFSET(INDIRECT(ADDRESS(ROW(), COLUMN())),0,-1)="",VLOOKUP($G476,$A:$AAE,COLUMN(),FALSE),OFFSET(INDIRECT(ADDRESS(ROW(), COLUMN())),0,-1))</f>
        <v>面积*容积率</v>
      </c>
      <c r="P476" s="5"/>
      <c r="Q476" s="5" t="str" cm="1">
        <f t="array" aca="1" ref="Q476" ca="1">IF(OFFSET(INDIRECT(ADDRESS(ROW(), COLUMN())),0,-1)="",VLOOKUP($G476,$A:$AAE,COLUMN(),FALSE),OFFSET(INDIRECT(ADDRESS(ROW(), COLUMN())),0,-1))</f>
        <v>地块建筑面积*0</v>
      </c>
      <c r="R476" s="5"/>
      <c r="S476" s="5" t="str" cm="1">
        <f t="array" aca="1" ref="S476" ca="1">IF(OFFSET(INDIRECT(ADDRESS(ROW(), COLUMN())),0,-1)="",VLOOKUP($G476,$A:$AAE,COLUMN(),FALSE),OFFSET(INDIRECT(ADDRESS(ROW(), COLUMN())),0,-1))</f>
        <v>地块建筑面积*0</v>
      </c>
      <c r="T476" s="5"/>
      <c r="U476" s="5" t="str" cm="1">
        <f t="array" aca="1" ref="U476" ca="1">IF(OFFSET(INDIRECT(ADDRESS(ROW(), COLUMN())),0,-1)="",VLOOKUP($G476,$A:$AAE,COLUMN(),FALSE),OFFSET(INDIRECT(ADDRESS(ROW(), COLUMN())),0,-1))</f>
        <v>地块建筑面积*0</v>
      </c>
      <c r="V476" s="5"/>
      <c r="W476" s="42" t="str" cm="1">
        <f t="array" aca="1" ref="W476" ca="1">IF(OFFSET(INDIRECT(ADDRESS(ROW(), COLUMN())),0,-1)="",VLOOKUP($G476,$A:$AAE,COLUMN(),FALSE),OFFSET(INDIRECT(ADDRESS(ROW(), COLUMN())),0,-1))</f>
        <v>地块建筑面积*0</v>
      </c>
      <c r="X476" s="5"/>
      <c r="Y476" s="5" t="str" cm="1">
        <f t="array" aca="1" ref="Y476" ca="1">IF(OFFSET(INDIRECT(ADDRESS(ROW(), COLUMN())),0,-1)="",VLOOKUP($G476,$A:$AAE,COLUMN(),FALSE),OFFSET(INDIRECT(ADDRESS(ROW(), COLUMN())),0,-1))</f>
        <v>地块建筑面积*0</v>
      </c>
      <c r="Z476" s="5"/>
      <c r="AA476" s="5" t="str" cm="1">
        <f t="array" aca="1" ref="AA476" ca="1">IF(OFFSET(INDIRECT(ADDRESS(ROW(), COLUMN())),0,-1)="",VLOOKUP($G476,$A:$AAE,COLUMN(),FALSE),OFFSET(INDIRECT(ADDRESS(ROW(), COLUMN())),0,-1))</f>
        <v>地块建筑面积*0</v>
      </c>
      <c r="AB476" s="5"/>
      <c r="AC476" s="5" t="str" cm="1">
        <f t="array" aca="1" ref="AC476" ca="1">IF(OFFSET(INDIRECT(ADDRESS(ROW(), COLUMN())),0,-1)="",VLOOKUP($G476,$A:$AAE,COLUMN(),FALSE),OFFSET(INDIRECT(ADDRESS(ROW(), COLUMN())),0,-1))</f>
        <v>地块建筑面积*0</v>
      </c>
      <c r="AD476" s="5"/>
      <c r="AE476" s="5" t="str" cm="1">
        <f t="array" aca="1" ref="AE476" ca="1">IF(OFFSET(INDIRECT(ADDRESS(ROW(), COLUMN())),0,-1)="",VLOOKUP($G476,$A:$AAE,COLUMN(),FALSE),OFFSET(INDIRECT(ADDRESS(ROW(), COLUMN())),0,-1))</f>
        <v>面积*0</v>
      </c>
      <c r="AF476" s="5"/>
      <c r="AG476" s="5" t="str" cm="1">
        <f t="array" aca="1" ref="AG476" ca="1">IF(OFFSET(INDIRECT(ADDRESS(ROW(), COLUMN())),0,-1)="",VLOOKUP($G476,$A:$AAE,COLUMN(),FALSE),OFFSET(INDIRECT(ADDRESS(ROW(), COLUMN())),0,-1))</f>
        <v>面积*0</v>
      </c>
      <c r="AH476" s="5"/>
      <c r="AI476" s="5" t="str" cm="1">
        <f t="array" aca="1" ref="AI476" ca="1">IF(OFFSET(INDIRECT(ADDRESS(ROW(), COLUMN())),0,-1)="",VLOOKUP($G476,$A:$AAE,COLUMN(),FALSE),OFFSET(INDIRECT(ADDRESS(ROW(), COLUMN())),0,-1))</f>
        <v>-</v>
      </c>
      <c r="AJ476" s="5"/>
      <c r="AK476" s="5" cm="1">
        <f t="array" aca="1" ref="AK476" ca="1">IF(OFFSET(INDIRECT(ADDRESS(ROW(), COLUMN())),0,-1)="",VLOOKUP($G476,$A:$AAE,COLUMN(),FALSE),OFFSET(INDIRECT(ADDRESS(ROW(), COLUMN())),0,-1))</f>
        <v>0</v>
      </c>
      <c r="AL476" s="5"/>
      <c r="AM476" s="5" t="str" cm="1">
        <f t="array" aca="1" ref="AM476" ca="1">IF(OFFSET(INDIRECT(ADDRESS(ROW(), COLUMN())),0,-1)="",VLOOKUP($G476,$A:$AAE,COLUMN(),FALSE),OFFSET(INDIRECT(ADDRESS(ROW(), COLUMN())),0,-1))</f>
        <v>-</v>
      </c>
      <c r="AN476" s="5"/>
      <c r="AO476" s="5" cm="1">
        <f t="array" aca="1" ref="AO476" ca="1">IF(OFFSET(INDIRECT(ADDRESS(ROW(), COLUMN())),0,-1)="",VLOOKUP($G476,$A:$AAE,COLUMN(),FALSE),OFFSET(INDIRECT(ADDRESS(ROW(), COLUMN())),0,-1))</f>
        <v>0</v>
      </c>
      <c r="AP476" s="5"/>
      <c r="AQ476" s="5" t="str" cm="1">
        <f t="array" aca="1" ref="AQ476" ca="1">IF(OFFSET(INDIRECT(ADDRESS(ROW(), COLUMN())),0,-1)="",VLOOKUP($G476,$A:$AAE,COLUMN(),FALSE),OFFSET(INDIRECT(ADDRESS(ROW(), COLUMN())),0,-1))</f>
        <v>-</v>
      </c>
      <c r="AR476" s="5"/>
      <c r="AS476" s="5" cm="1">
        <f t="array" aca="1" ref="AS476" ca="1">IF(OFFSET(INDIRECT(ADDRESS(ROW(), COLUMN())),0,-1)="",VLOOKUP($G476,$A:$AAE,COLUMN(),FALSE),OFFSET(INDIRECT(ADDRESS(ROW(), COLUMN())),0,-1))</f>
        <v>0</v>
      </c>
      <c r="AT476" s="5"/>
      <c r="AU476" s="5" t="str" cm="1">
        <f t="array" aca="1" ref="AU476" ca="1">IF(OFFSET(INDIRECT(ADDRESS(ROW(), COLUMN())),0,-1)="",VLOOKUP($G476,$A:$AAE,COLUMN(),FALSE),OFFSET(INDIRECT(ADDRESS(ROW(), COLUMN())),0,-1))</f>
        <v>-</v>
      </c>
      <c r="AV476" s="5"/>
      <c r="AW476" s="5" cm="1">
        <f t="array" aca="1" ref="AW476" ca="1">IF(OFFSET(INDIRECT(ADDRESS(ROW(), COLUMN())),0,-1)="",VLOOKUP($G476,$A:$AAE,COLUMN(),FALSE),OFFSET(INDIRECT(ADDRESS(ROW(), COLUMN())),0,-1))</f>
        <v>0</v>
      </c>
      <c r="AX476" s="2"/>
      <c r="AY476" s="5" t="str" cm="1">
        <f t="array" aca="1" ref="AY476" ca="1">IF(OFFSET(INDIRECT(ADDRESS(ROW(), COLUMN())),0,-1)="",VLOOKUP($G476,$A:$AAE,COLUMN(),FALSE),OFFSET(INDIRECT(ADDRESS(ROW(), COLUMN())),0,-1))</f>
        <v>-</v>
      </c>
      <c r="AZ476" s="2"/>
      <c r="BA476" s="5" cm="1">
        <f t="array" aca="1" ref="BA476" ca="1">IF(OFFSET(INDIRECT(ADDRESS(ROW(), COLUMN())),0,-1)="",VLOOKUP($G476,$A:$AAE,COLUMN(),FALSE),OFFSET(INDIRECT(ADDRESS(ROW(), COLUMN())),0,-1))</f>
        <v>0</v>
      </c>
      <c r="BB476" s="2"/>
      <c r="BC476" s="5" cm="1">
        <f t="array" aca="1" ref="BC476" ca="1">IF(OFFSET(INDIRECT(ADDRESS(ROW(), COLUMN())),0,-1)="",VLOOKUP($G476,$A:$AAE,COLUMN(),FALSE),OFFSET(INDIRECT(ADDRESS(ROW(), COLUMN())),0,-1))</f>
        <v>0</v>
      </c>
      <c r="BD476" s="2"/>
      <c r="BE476" s="5" t="str" cm="1">
        <f t="array" aca="1" ref="BE476" ca="1">IF(OFFSET(INDIRECT(ADDRESS(ROW(), COLUMN())),0,-1)="",VLOOKUP($G476,$A:$AAE,COLUMN(),FALSE),OFFSET(INDIRECT(ADDRESS(ROW(), COLUMN())),0,-1))</f>
        <v>用水量*0</v>
      </c>
      <c r="BF476" s="2"/>
      <c r="BG476" s="5" t="str" cm="1">
        <f t="array" aca="1" ref="BG476" ca="1">IF(OFFSET(INDIRECT(ADDRESS(ROW(), COLUMN())),0,-1)="",VLOOKUP($G476,$A:$AAE,COLUMN(),FALSE),OFFSET(INDIRECT(ADDRESS(ROW(), COLUMN())),0,-1))</f>
        <v>-</v>
      </c>
      <c r="BH476" s="2"/>
      <c r="BI476" s="5" cm="1">
        <f t="array" aca="1" ref="BI476" ca="1">IF(OFFSET(INDIRECT(ADDRESS(ROW(), COLUMN())),0,-1)="",VLOOKUP($G476,$A:$AAE,COLUMN(),FALSE),OFFSET(INDIRECT(ADDRESS(ROW(), COLUMN())),0,-1))</f>
        <v>0</v>
      </c>
      <c r="BJ476" s="2"/>
      <c r="BK476" s="5" cm="1">
        <f t="array" aca="1" ref="BK476" ca="1">IF(OFFSET(INDIRECT(ADDRESS(ROW(), COLUMN())),0,-1)="",VLOOKUP($G476,$A:$AAE,COLUMN(),FALSE),OFFSET(INDIRECT(ADDRESS(ROW(), COLUMN())),0,-1))</f>
        <v>0</v>
      </c>
      <c r="BL476" s="2"/>
      <c r="BM476" s="5" t="str" cm="1">
        <f t="array" aca="1" ref="BM476" ca="1">IF(OFFSET(INDIRECT(ADDRESS(ROW(), COLUMN())),0,-1)="",VLOOKUP($G476,$A:$AAE,COLUMN(),FALSE),OFFSET(INDIRECT(ADDRESS(ROW(), COLUMN())),0,-1))</f>
        <v>-</v>
      </c>
      <c r="BN476" s="2"/>
      <c r="BO476" s="5" cm="1">
        <f t="array" aca="1" ref="BO476" ca="1">IF(OFFSET(INDIRECT(ADDRESS(ROW(), COLUMN())),0,-1)="",VLOOKUP($G476,$A:$AAE,COLUMN(),FALSE),OFFSET(INDIRECT(ADDRESS(ROW(), COLUMN())),0,-1))</f>
        <v>0</v>
      </c>
      <c r="BP476" s="2"/>
      <c r="BQ476" s="5" t="str" cm="1">
        <f t="array" aca="1" ref="BQ476" ca="1">IF(OFFSET(INDIRECT(ADDRESS(ROW(), COLUMN())),0,-1)="",VLOOKUP($G476,$A:$AAE,COLUMN(),FALSE),OFFSET(INDIRECT(ADDRESS(ROW(), COLUMN())),0,-1))</f>
        <v>-</v>
      </c>
      <c r="BR476" s="2"/>
      <c r="BS476" s="5" cm="1">
        <f t="array" aca="1" ref="BS476" ca="1">IF(OFFSET(INDIRECT(ADDRESS(ROW(), COLUMN())),0,-1)="",VLOOKUP($G476,$A:$AAE,COLUMN(),FALSE),OFFSET(INDIRECT(ADDRESS(ROW(), COLUMN())),0,-1))</f>
        <v>0</v>
      </c>
      <c r="BT476" s="2"/>
      <c r="BU476" s="5" t="str" cm="1">
        <f t="array" aca="1" ref="BU476" ca="1">IF(OFFSET(INDIRECT(ADDRESS(ROW(), COLUMN())),0,-1)="",VLOOKUP($G476,$A:$AAE,COLUMN(),FALSE),OFFSET(INDIRECT(ADDRESS(ROW(), COLUMN())),0,-1))</f>
        <v>-</v>
      </c>
      <c r="BV476" s="2"/>
      <c r="BW476" s="5" cm="1">
        <f t="array" aca="1" ref="BW476" ca="1">IF(OFFSET(INDIRECT(ADDRESS(ROW(), COLUMN())),0,-1)="",VLOOKUP($G476,$A:$AAE,COLUMN(),FALSE),OFFSET(INDIRECT(ADDRESS(ROW(), COLUMN())),0,-1))</f>
        <v>0</v>
      </c>
      <c r="BX476" s="2"/>
      <c r="BY476" s="5" cm="1">
        <f t="array" aca="1" ref="BY476" ca="1">IF(OFFSET(INDIRECT(ADDRESS(ROW(), COLUMN())),0,-1)="",VLOOKUP($G476,$A:$AAE,COLUMN(),FALSE),OFFSET(INDIRECT(ADDRESS(ROW(), COLUMN())),0,-1))</f>
        <v>0</v>
      </c>
      <c r="BZ476" s="88"/>
      <c r="CA476" s="5" t="str" cm="1">
        <f t="array" aca="1" ref="CA476" ca="1">IF(OFFSET(INDIRECT(ADDRESS(ROW(), COLUMN())),0,-1)="",VLOOKUP($G476,$A:$AAE,COLUMN(),FALSE),OFFSET(INDIRECT(ADDRESS(ROW(), COLUMN())),0,-1))</f>
        <v>-</v>
      </c>
      <c r="CB476" s="5"/>
      <c r="CC476" s="5" cm="1">
        <f t="array" aca="1" ref="CC476" ca="1">IF(OFFSET(INDIRECT(ADDRESS(ROW(), COLUMN())),0,-1)="",VLOOKUP($G476,$A:$AAE,COLUMN(),FALSE),OFFSET(INDIRECT(ADDRESS(ROW(), COLUMN())),0,-1))</f>
        <v>0</v>
      </c>
      <c r="CD476" s="5"/>
      <c r="CE476" s="5" t="str" cm="1">
        <f t="array" aca="1" ref="CE476" ca="1">IF(OFFSET(INDIRECT(ADDRESS(ROW(), COLUMN())),0,-1)="",VLOOKUP($G476,$A:$AAE,COLUMN(),FALSE),OFFSET(INDIRECT(ADDRESS(ROW(), COLUMN())),0,-1))</f>
        <v>-</v>
      </c>
      <c r="CF476" s="5"/>
      <c r="CG476" s="5" cm="1">
        <f t="array" aca="1" ref="CG476" ca="1">IF(OFFSET(INDIRECT(ADDRESS(ROW(), COLUMN())),0,-1)="",VLOOKUP($G476,$A:$AAE,COLUMN(),FALSE),OFFSET(INDIRECT(ADDRESS(ROW(), COLUMN())),0,-1))</f>
        <v>0</v>
      </c>
      <c r="CH476" s="5"/>
      <c r="CI476" s="42" t="str" cm="1">
        <f t="array" aca="1" ref="CI476" ca="1">IF(OFFSET(INDIRECT(ADDRESS(ROW(), COLUMN())),0,-1)="",VLOOKUP($G476,$A:$AAE,COLUMN(),FALSE),OFFSET(INDIRECT(ADDRESS(ROW(), COLUMN())),0,-1))</f>
        <v>林草地</v>
      </c>
      <c r="CJ476" s="75" t="s">
        <v>1962</v>
      </c>
      <c r="CK476" s="78" t="str">
        <f t="shared" si="357"/>
        <v>唯一标识:0403#其他草地#国空</v>
      </c>
      <c r="CL476" s="78" t="str">
        <f t="shared" si="358"/>
        <v>性质名称:其他草地</v>
      </c>
      <c r="CM476" s="78" t="str">
        <f t="shared" si="359"/>
        <v>地块性质过滤:</v>
      </c>
      <c r="CN476" s="78" t="str">
        <f t="shared" si="360"/>
        <v>地块性质:0403</v>
      </c>
      <c r="CO476" s="78" t="str">
        <f t="shared" si="361"/>
        <v>地类标准:国空</v>
      </c>
      <c r="CP476" s="78" t="str">
        <f t="shared" si="362"/>
        <v>地块性质别称:0403</v>
      </c>
      <c r="CQ476" s="78" t="str">
        <f t="shared" si="363"/>
        <v>属性继承:E24#草地#城规</v>
      </c>
      <c r="CR476" s="78" t="str">
        <f t="shared" si="364"/>
        <v>父类:E24</v>
      </c>
      <c r="CS476" s="78" t="str">
        <f t="shared" si="365"/>
        <v>级别继承:04#草地#国空</v>
      </c>
      <c r="CT476" s="78" t="str">
        <f t="shared" si="366"/>
        <v>级别层次:2</v>
      </c>
      <c r="CU476" s="78" t="str">
        <f t="shared" si="367"/>
        <v>级别:104</v>
      </c>
      <c r="CV476" s="78" t="str">
        <f t="shared" ca="1" si="368"/>
        <v>地块颜色:205,245,122</v>
      </c>
      <c r="CW476" s="78" t="str">
        <f t="shared" ca="1" si="369"/>
        <v>建筑面积公式:面积*容积率</v>
      </c>
      <c r="CX476" s="78" t="str">
        <f t="shared" ca="1" si="370"/>
        <v>住宅建筑面积公式:地块建筑面积*0</v>
      </c>
      <c r="CY476" s="78" t="str">
        <f t="shared" ca="1" si="371"/>
        <v>商服建筑面积公式:地块建筑面积*0</v>
      </c>
      <c r="CZ476" s="78" t="str">
        <f t="shared" ca="1" si="372"/>
        <v>商服中商业建筑面积公式:地块建筑面积*0</v>
      </c>
      <c r="DA476" s="78" t="str">
        <f t="shared" ca="1" si="373"/>
        <v>商服中办公建筑面积公式:地块建筑面积*0</v>
      </c>
      <c r="DB476" s="78" t="str">
        <f t="shared" ca="1" si="374"/>
        <v>公服建筑面积公式:地块建筑面积*0</v>
      </c>
      <c r="DC476" s="78" t="str">
        <f t="shared" ca="1" si="375"/>
        <v>工业建筑面积公式:地块建筑面积*0</v>
      </c>
      <c r="DD476" s="78" t="str">
        <f t="shared" ca="1" si="376"/>
        <v>市政建筑面积公式:地块建筑面积*0</v>
      </c>
      <c r="DE476" s="78" t="str">
        <f t="shared" ca="1" si="401"/>
        <v>绿地面积指定指标:面积*0</v>
      </c>
      <c r="DF476" s="78" t="str">
        <f t="shared" ca="1" si="402"/>
        <v>绿地面积指定公式:面积*0</v>
      </c>
      <c r="DG476" s="78" t="str">
        <f t="shared" ca="1" si="377"/>
        <v>户数指标:-</v>
      </c>
      <c r="DH476" s="78" t="str">
        <f t="shared" ca="1" si="378"/>
        <v>户数公式:0</v>
      </c>
      <c r="DI476" s="78" t="str">
        <f t="shared" ca="1" si="379"/>
        <v>人数指标:-</v>
      </c>
      <c r="DJ476" s="78" t="str">
        <f t="shared" ca="1" si="380"/>
        <v>人数公式:0</v>
      </c>
      <c r="DK476" s="78" t="str">
        <f t="shared" ca="1" si="381"/>
        <v>就业指标:-</v>
      </c>
      <c r="DL476" s="78" t="str">
        <f t="shared" ca="1" si="382"/>
        <v>就业公式:0</v>
      </c>
      <c r="DM476" s="78" t="str">
        <f t="shared" ca="1" si="383"/>
        <v>机动车指标:-</v>
      </c>
      <c r="DN476" s="78" t="str">
        <f t="shared" ca="1" si="384"/>
        <v>机动车公式:0</v>
      </c>
      <c r="DO476" s="78" t="str">
        <f t="shared" ca="1" si="385"/>
        <v>用水量指标:-</v>
      </c>
      <c r="DP476" s="78" t="str">
        <f t="shared" ca="1" si="386"/>
        <v>用水量公式:0</v>
      </c>
      <c r="DQ476" s="78" t="str">
        <f t="shared" ca="1" si="387"/>
        <v>污水折算系数:0</v>
      </c>
      <c r="DR476" s="78" t="str">
        <f t="shared" ca="1" si="388"/>
        <v>污水量公式:用水量*0</v>
      </c>
      <c r="DS476" s="78" t="str">
        <f t="shared" ca="1" si="389"/>
        <v>用电负荷指标:-</v>
      </c>
      <c r="DT476" s="78" t="str">
        <f t="shared" ca="1" si="390"/>
        <v>同时率:0</v>
      </c>
      <c r="DU476" s="78" t="str">
        <f t="shared" ca="1" si="391"/>
        <v>用电量公式:0</v>
      </c>
      <c r="DV476" s="78" t="str">
        <f t="shared" ca="1" si="392"/>
        <v>固话装机指标:-</v>
      </c>
      <c r="DW476" s="78" t="str">
        <f t="shared" ca="1" si="393"/>
        <v>固话量公式:0</v>
      </c>
      <c r="DX476" s="78" t="str">
        <f t="shared" ca="1" si="394"/>
        <v>有线电视指标:-</v>
      </c>
      <c r="DY476" s="78" t="str">
        <f t="shared" ca="1" si="395"/>
        <v>电视量公式:0</v>
      </c>
      <c r="DZ476" s="78" t="str">
        <f t="shared" ca="1" si="396"/>
        <v>高峰机动车生成量指标:-</v>
      </c>
      <c r="EA476" s="78" t="str">
        <f t="shared" ca="1" si="397"/>
        <v>高峰机动车吸引量公式:0</v>
      </c>
      <c r="EB476" s="78" t="str">
        <f t="shared" ca="1" si="398"/>
        <v>高峰机动车发生量公式:0</v>
      </c>
      <c r="EC476" s="78" t="str">
        <f t="shared" ca="1" si="403"/>
        <v>地下空间指标:-</v>
      </c>
      <c r="ED476" s="78" t="str">
        <f t="shared" ca="1" si="399"/>
        <v>地下空间公式:0</v>
      </c>
      <c r="EE476" s="78" t="str">
        <f t="shared" ca="1" si="404"/>
        <v>人防指标:-</v>
      </c>
      <c r="EF476" s="78" t="str">
        <f t="shared" ca="1" si="400"/>
        <v>人防公式:0</v>
      </c>
      <c r="EG476" s="78" t="str">
        <f t="shared" ca="1" si="407"/>
        <v>用地构成:林草地</v>
      </c>
      <c r="EH476" s="78" t="s">
        <v>1962</v>
      </c>
      <c r="EI476" s="79" t="str">
        <f t="shared" ca="1" si="405"/>
        <v>唯一标识:0403#其他草地#国空;性质名称:其他草地;地块性质过滤:;地块性质:0403;地类标准:国空;地块性质别称:0403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6" t="s">
        <v>1962</v>
      </c>
    </row>
    <row r="477" spans="1:140" ht="16.5" x14ac:dyDescent="0.2">
      <c r="A477" s="42" t="str">
        <f t="shared" si="406"/>
        <v>05#湿地#国空</v>
      </c>
      <c r="B477" s="42" t="s">
        <v>186</v>
      </c>
      <c r="C477" s="42"/>
      <c r="D477" s="42" t="s">
        <v>1811</v>
      </c>
      <c r="E477" s="42" t="s">
        <v>1277</v>
      </c>
      <c r="F477" s="113" t="s">
        <v>1811</v>
      </c>
      <c r="G477" s="42" t="s">
        <v>45</v>
      </c>
      <c r="H477" s="42" t="s">
        <v>721</v>
      </c>
      <c r="I477" s="42" t="s">
        <v>1435</v>
      </c>
      <c r="J477" s="42">
        <f t="shared" si="409"/>
        <v>1</v>
      </c>
      <c r="K477" s="42" t="str">
        <f t="shared" si="408"/>
        <v>0</v>
      </c>
      <c r="L477" s="42"/>
      <c r="M477" s="42" t="str" cm="1">
        <f t="array" aca="1" ref="M477" ca="1">IF(OFFSET(INDIRECT(ADDRESS(ROW(), COLUMN())),0,-1)="",VLOOKUP($G477,$A:$AAE,COLUMN(),FALSE),OFFSET(INDIRECT(ADDRESS(ROW(), COLUMN())),0,-1))</f>
        <v>175,200,220</v>
      </c>
      <c r="N477" s="5"/>
      <c r="O477" s="42" t="str" cm="1">
        <f t="array" aca="1" ref="O477" ca="1">IF(OFFSET(INDIRECT(ADDRESS(ROW(), COLUMN())),0,-1)="",VLOOKUP($G477,$A:$AAE,COLUMN(),FALSE),OFFSET(INDIRECT(ADDRESS(ROW(), COLUMN())),0,-1))</f>
        <v>面积*容积率</v>
      </c>
      <c r="P477" s="5"/>
      <c r="Q477" s="5" t="str" cm="1">
        <f t="array" aca="1" ref="Q477" ca="1">IF(OFFSET(INDIRECT(ADDRESS(ROW(), COLUMN())),0,-1)="",VLOOKUP($G477,$A:$AAE,COLUMN(),FALSE),OFFSET(INDIRECT(ADDRESS(ROW(), COLUMN())),0,-1))</f>
        <v>地块建筑面积*0</v>
      </c>
      <c r="R477" s="5"/>
      <c r="S477" s="5" t="str" cm="1">
        <f t="array" aca="1" ref="S477" ca="1">IF(OFFSET(INDIRECT(ADDRESS(ROW(), COLUMN())),0,-1)="",VLOOKUP($G477,$A:$AAE,COLUMN(),FALSE),OFFSET(INDIRECT(ADDRESS(ROW(), COLUMN())),0,-1))</f>
        <v>地块建筑面积*0</v>
      </c>
      <c r="T477" s="5"/>
      <c r="U477" s="5" t="str" cm="1">
        <f t="array" aca="1" ref="U477" ca="1">IF(OFFSET(INDIRECT(ADDRESS(ROW(), COLUMN())),0,-1)="",VLOOKUP($G477,$A:$AAE,COLUMN(),FALSE),OFFSET(INDIRECT(ADDRESS(ROW(), COLUMN())),0,-1))</f>
        <v>地块建筑面积*0</v>
      </c>
      <c r="V477" s="5"/>
      <c r="W477" s="42" t="str" cm="1">
        <f t="array" aca="1" ref="W477" ca="1">IF(OFFSET(INDIRECT(ADDRESS(ROW(), COLUMN())),0,-1)="",VLOOKUP($G477,$A:$AAE,COLUMN(),FALSE),OFFSET(INDIRECT(ADDRESS(ROW(), COLUMN())),0,-1))</f>
        <v>地块建筑面积*0</v>
      </c>
      <c r="X477" s="5"/>
      <c r="Y477" s="5" t="str" cm="1">
        <f t="array" aca="1" ref="Y477" ca="1">IF(OFFSET(INDIRECT(ADDRESS(ROW(), COLUMN())),0,-1)="",VLOOKUP($G477,$A:$AAE,COLUMN(),FALSE),OFFSET(INDIRECT(ADDRESS(ROW(), COLUMN())),0,-1))</f>
        <v>地块建筑面积*0</v>
      </c>
      <c r="Z477" s="5"/>
      <c r="AA477" s="5" t="str" cm="1">
        <f t="array" aca="1" ref="AA477" ca="1">IF(OFFSET(INDIRECT(ADDRESS(ROW(), COLUMN())),0,-1)="",VLOOKUP($G477,$A:$AAE,COLUMN(),FALSE),OFFSET(INDIRECT(ADDRESS(ROW(), COLUMN())),0,-1))</f>
        <v>地块建筑面积*0</v>
      </c>
      <c r="AB477" s="5"/>
      <c r="AC477" s="5" t="str" cm="1">
        <f t="array" aca="1" ref="AC477" ca="1">IF(OFFSET(INDIRECT(ADDRESS(ROW(), COLUMN())),0,-1)="",VLOOKUP($G477,$A:$AAE,COLUMN(),FALSE),OFFSET(INDIRECT(ADDRESS(ROW(), COLUMN())),0,-1))</f>
        <v>地块建筑面积*0</v>
      </c>
      <c r="AD477" s="5"/>
      <c r="AE477" s="5" t="str" cm="1">
        <f t="array" aca="1" ref="AE477" ca="1">IF(OFFSET(INDIRECT(ADDRESS(ROW(), COLUMN())),0,-1)="",VLOOKUP($G477,$A:$AAE,COLUMN(),FALSE),OFFSET(INDIRECT(ADDRESS(ROW(), COLUMN())),0,-1))</f>
        <v>面积*0</v>
      </c>
      <c r="AF477" s="5"/>
      <c r="AG477" s="5" t="str" cm="1">
        <f t="array" aca="1" ref="AG477" ca="1">IF(OFFSET(INDIRECT(ADDRESS(ROW(), COLUMN())),0,-1)="",VLOOKUP($G477,$A:$AAE,COLUMN(),FALSE),OFFSET(INDIRECT(ADDRESS(ROW(), COLUMN())),0,-1))</f>
        <v>面积*0</v>
      </c>
      <c r="AH477" s="5"/>
      <c r="AI477" s="5" t="str" cm="1">
        <f t="array" aca="1" ref="AI477" ca="1">IF(OFFSET(INDIRECT(ADDRESS(ROW(), COLUMN())),0,-1)="",VLOOKUP($G477,$A:$AAE,COLUMN(),FALSE),OFFSET(INDIRECT(ADDRESS(ROW(), COLUMN())),0,-1))</f>
        <v>-</v>
      </c>
      <c r="AJ477" s="5"/>
      <c r="AK477" s="5" cm="1">
        <f t="array" aca="1" ref="AK477" ca="1">IF(OFFSET(INDIRECT(ADDRESS(ROW(), COLUMN())),0,-1)="",VLOOKUP($G477,$A:$AAE,COLUMN(),FALSE),OFFSET(INDIRECT(ADDRESS(ROW(), COLUMN())),0,-1))</f>
        <v>0</v>
      </c>
      <c r="AL477" s="5"/>
      <c r="AM477" s="5" t="str" cm="1">
        <f t="array" aca="1" ref="AM477" ca="1">IF(OFFSET(INDIRECT(ADDRESS(ROW(), COLUMN())),0,-1)="",VLOOKUP($G477,$A:$AAE,COLUMN(),FALSE),OFFSET(INDIRECT(ADDRESS(ROW(), COLUMN())),0,-1))</f>
        <v>-</v>
      </c>
      <c r="AN477" s="5"/>
      <c r="AO477" s="5" cm="1">
        <f t="array" aca="1" ref="AO477" ca="1">IF(OFFSET(INDIRECT(ADDRESS(ROW(), COLUMN())),0,-1)="",VLOOKUP($G477,$A:$AAE,COLUMN(),FALSE),OFFSET(INDIRECT(ADDRESS(ROW(), COLUMN())),0,-1))</f>
        <v>0</v>
      </c>
      <c r="AP477" s="5"/>
      <c r="AQ477" s="5" t="str" cm="1">
        <f t="array" aca="1" ref="AQ477" ca="1">IF(OFFSET(INDIRECT(ADDRESS(ROW(), COLUMN())),0,-1)="",VLOOKUP($G477,$A:$AAE,COLUMN(),FALSE),OFFSET(INDIRECT(ADDRESS(ROW(), COLUMN())),0,-1))</f>
        <v>-</v>
      </c>
      <c r="AR477" s="5"/>
      <c r="AS477" s="5" cm="1">
        <f t="array" aca="1" ref="AS477" ca="1">IF(OFFSET(INDIRECT(ADDRESS(ROW(), COLUMN())),0,-1)="",VLOOKUP($G477,$A:$AAE,COLUMN(),FALSE),OFFSET(INDIRECT(ADDRESS(ROW(), COLUMN())),0,-1))</f>
        <v>0</v>
      </c>
      <c r="AT477" s="5"/>
      <c r="AU477" s="5" t="str" cm="1">
        <f t="array" aca="1" ref="AU477" ca="1">IF(OFFSET(INDIRECT(ADDRESS(ROW(), COLUMN())),0,-1)="",VLOOKUP($G477,$A:$AAE,COLUMN(),FALSE),OFFSET(INDIRECT(ADDRESS(ROW(), COLUMN())),0,-1))</f>
        <v>-</v>
      </c>
      <c r="AV477" s="5"/>
      <c r="AW477" s="5" cm="1">
        <f t="array" aca="1" ref="AW477" ca="1">IF(OFFSET(INDIRECT(ADDRESS(ROW(), COLUMN())),0,-1)="",VLOOKUP($G477,$A:$AAE,COLUMN(),FALSE),OFFSET(INDIRECT(ADDRESS(ROW(), COLUMN())),0,-1))</f>
        <v>0</v>
      </c>
      <c r="AX477" s="2"/>
      <c r="AY477" s="5" t="str" cm="1">
        <f t="array" aca="1" ref="AY477" ca="1">IF(OFFSET(INDIRECT(ADDRESS(ROW(), COLUMN())),0,-1)="",VLOOKUP($G477,$A:$AAE,COLUMN(),FALSE),OFFSET(INDIRECT(ADDRESS(ROW(), COLUMN())),0,-1))</f>
        <v>-</v>
      </c>
      <c r="AZ477" s="2"/>
      <c r="BA477" s="5" cm="1">
        <f t="array" aca="1" ref="BA477" ca="1">IF(OFFSET(INDIRECT(ADDRESS(ROW(), COLUMN())),0,-1)="",VLOOKUP($G477,$A:$AAE,COLUMN(),FALSE),OFFSET(INDIRECT(ADDRESS(ROW(), COLUMN())),0,-1))</f>
        <v>0</v>
      </c>
      <c r="BB477" s="2"/>
      <c r="BC477" s="5" cm="1">
        <f t="array" aca="1" ref="BC477" ca="1">IF(OFFSET(INDIRECT(ADDRESS(ROW(), COLUMN())),0,-1)="",VLOOKUP($G477,$A:$AAE,COLUMN(),FALSE),OFFSET(INDIRECT(ADDRESS(ROW(), COLUMN())),0,-1))</f>
        <v>0</v>
      </c>
      <c r="BD477" s="2"/>
      <c r="BE477" s="5" t="str" cm="1">
        <f t="array" aca="1" ref="BE477" ca="1">IF(OFFSET(INDIRECT(ADDRESS(ROW(), COLUMN())),0,-1)="",VLOOKUP($G477,$A:$AAE,COLUMN(),FALSE),OFFSET(INDIRECT(ADDRESS(ROW(), COLUMN())),0,-1))</f>
        <v>用水量*0</v>
      </c>
      <c r="BF477" s="2"/>
      <c r="BG477" s="5" t="str" cm="1">
        <f t="array" aca="1" ref="BG477" ca="1">IF(OFFSET(INDIRECT(ADDRESS(ROW(), COLUMN())),0,-1)="",VLOOKUP($G477,$A:$AAE,COLUMN(),FALSE),OFFSET(INDIRECT(ADDRESS(ROW(), COLUMN())),0,-1))</f>
        <v>-</v>
      </c>
      <c r="BH477" s="2"/>
      <c r="BI477" s="5" cm="1">
        <f t="array" aca="1" ref="BI477" ca="1">IF(OFFSET(INDIRECT(ADDRESS(ROW(), COLUMN())),0,-1)="",VLOOKUP($G477,$A:$AAE,COLUMN(),FALSE),OFFSET(INDIRECT(ADDRESS(ROW(), COLUMN())),0,-1))</f>
        <v>0</v>
      </c>
      <c r="BJ477" s="2"/>
      <c r="BK477" s="5" cm="1">
        <f t="array" aca="1" ref="BK477" ca="1">IF(OFFSET(INDIRECT(ADDRESS(ROW(), COLUMN())),0,-1)="",VLOOKUP($G477,$A:$AAE,COLUMN(),FALSE),OFFSET(INDIRECT(ADDRESS(ROW(), COLUMN())),0,-1))</f>
        <v>0</v>
      </c>
      <c r="BL477" s="2"/>
      <c r="BM477" s="5" t="str" cm="1">
        <f t="array" aca="1" ref="BM477" ca="1">IF(OFFSET(INDIRECT(ADDRESS(ROW(), COLUMN())),0,-1)="",VLOOKUP($G477,$A:$AAE,COLUMN(),FALSE),OFFSET(INDIRECT(ADDRESS(ROW(), COLUMN())),0,-1))</f>
        <v>-</v>
      </c>
      <c r="BN477" s="2"/>
      <c r="BO477" s="5" cm="1">
        <f t="array" aca="1" ref="BO477" ca="1">IF(OFFSET(INDIRECT(ADDRESS(ROW(), COLUMN())),0,-1)="",VLOOKUP($G477,$A:$AAE,COLUMN(),FALSE),OFFSET(INDIRECT(ADDRESS(ROW(), COLUMN())),0,-1))</f>
        <v>0</v>
      </c>
      <c r="BP477" s="2"/>
      <c r="BQ477" s="5" t="str" cm="1">
        <f t="array" aca="1" ref="BQ477" ca="1">IF(OFFSET(INDIRECT(ADDRESS(ROW(), COLUMN())),0,-1)="",VLOOKUP($G477,$A:$AAE,COLUMN(),FALSE),OFFSET(INDIRECT(ADDRESS(ROW(), COLUMN())),0,-1))</f>
        <v>-</v>
      </c>
      <c r="BR477" s="2"/>
      <c r="BS477" s="5" cm="1">
        <f t="array" aca="1" ref="BS477" ca="1">IF(OFFSET(INDIRECT(ADDRESS(ROW(), COLUMN())),0,-1)="",VLOOKUP($G477,$A:$AAE,COLUMN(),FALSE),OFFSET(INDIRECT(ADDRESS(ROW(), COLUMN())),0,-1))</f>
        <v>0</v>
      </c>
      <c r="BT477" s="2"/>
      <c r="BU477" s="5" t="str" cm="1">
        <f t="array" aca="1" ref="BU477" ca="1">IF(OFFSET(INDIRECT(ADDRESS(ROW(), COLUMN())),0,-1)="",VLOOKUP($G477,$A:$AAE,COLUMN(),FALSE),OFFSET(INDIRECT(ADDRESS(ROW(), COLUMN())),0,-1))</f>
        <v>-</v>
      </c>
      <c r="BV477" s="2"/>
      <c r="BW477" s="5" cm="1">
        <f t="array" aca="1" ref="BW477" ca="1">IF(OFFSET(INDIRECT(ADDRESS(ROW(), COLUMN())),0,-1)="",VLOOKUP($G477,$A:$AAE,COLUMN(),FALSE),OFFSET(INDIRECT(ADDRESS(ROW(), COLUMN())),0,-1))</f>
        <v>0</v>
      </c>
      <c r="BX477" s="2"/>
      <c r="BY477" s="5" cm="1">
        <f t="array" aca="1" ref="BY477" ca="1">IF(OFFSET(INDIRECT(ADDRESS(ROW(), COLUMN())),0,-1)="",VLOOKUP($G477,$A:$AAE,COLUMN(),FALSE),OFFSET(INDIRECT(ADDRESS(ROW(), COLUMN())),0,-1))</f>
        <v>0</v>
      </c>
      <c r="BZ477" s="88"/>
      <c r="CA477" s="5" t="str" cm="1">
        <f t="array" aca="1" ref="CA477" ca="1">IF(OFFSET(INDIRECT(ADDRESS(ROW(), COLUMN())),0,-1)="",VLOOKUP($G477,$A:$AAE,COLUMN(),FALSE),OFFSET(INDIRECT(ADDRESS(ROW(), COLUMN())),0,-1))</f>
        <v>-</v>
      </c>
      <c r="CB477" s="5"/>
      <c r="CC477" s="5" cm="1">
        <f t="array" aca="1" ref="CC477" ca="1">IF(OFFSET(INDIRECT(ADDRESS(ROW(), COLUMN())),0,-1)="",VLOOKUP($G477,$A:$AAE,COLUMN(),FALSE),OFFSET(INDIRECT(ADDRESS(ROW(), COLUMN())),0,-1))</f>
        <v>0</v>
      </c>
      <c r="CD477" s="5"/>
      <c r="CE477" s="5" t="str" cm="1">
        <f t="array" aca="1" ref="CE477" ca="1">IF(OFFSET(INDIRECT(ADDRESS(ROW(), COLUMN())),0,-1)="",VLOOKUP($G477,$A:$AAE,COLUMN(),FALSE),OFFSET(INDIRECT(ADDRESS(ROW(), COLUMN())),0,-1))</f>
        <v>-</v>
      </c>
      <c r="CF477" s="5"/>
      <c r="CG477" s="5" cm="1">
        <f t="array" aca="1" ref="CG477" ca="1">IF(OFFSET(INDIRECT(ADDRESS(ROW(), COLUMN())),0,-1)="",VLOOKUP($G477,$A:$AAE,COLUMN(),FALSE),OFFSET(INDIRECT(ADDRESS(ROW(), COLUMN())),0,-1))</f>
        <v>0</v>
      </c>
      <c r="CH477" s="5"/>
      <c r="CI477" s="42" t="str" cm="1">
        <f t="array" aca="1" ref="CI477" ca="1">IF(OFFSET(INDIRECT(ADDRESS(ROW(), COLUMN())),0,-1)="",VLOOKUP($G477,$A:$AAE,COLUMN(),FALSE),OFFSET(INDIRECT(ADDRESS(ROW(), COLUMN())),0,-1))</f>
        <v>林草地</v>
      </c>
      <c r="CJ477" s="75" t="s">
        <v>1962</v>
      </c>
      <c r="CK477" s="78" t="str">
        <f t="shared" si="357"/>
        <v>唯一标识:05#湿地#国空</v>
      </c>
      <c r="CL477" s="78" t="str">
        <f t="shared" si="358"/>
        <v>性质名称:湿地</v>
      </c>
      <c r="CM477" s="78" t="str">
        <f t="shared" si="359"/>
        <v>地块性质过滤:</v>
      </c>
      <c r="CN477" s="78" t="str">
        <f t="shared" si="360"/>
        <v>地块性质:05</v>
      </c>
      <c r="CO477" s="78" t="str">
        <f t="shared" si="361"/>
        <v>地类标准:国空</v>
      </c>
      <c r="CP477" s="78" t="str">
        <f t="shared" si="362"/>
        <v>地块性质别称:05</v>
      </c>
      <c r="CQ477" s="78" t="str">
        <f t="shared" si="363"/>
        <v>属性继承:E25#湿地#城规</v>
      </c>
      <c r="CR477" s="78" t="str">
        <f t="shared" si="364"/>
        <v>父类:E2</v>
      </c>
      <c r="CS477" s="78" t="str">
        <f t="shared" si="365"/>
        <v>级别继承:ROOT#国土空间地类#国空</v>
      </c>
      <c r="CT477" s="78" t="str">
        <f t="shared" si="366"/>
        <v>级别层次:1</v>
      </c>
      <c r="CU477" s="78" t="str">
        <f t="shared" si="367"/>
        <v>级别:0</v>
      </c>
      <c r="CV477" s="78" t="str">
        <f t="shared" ca="1" si="368"/>
        <v>地块颜色:175,200,220</v>
      </c>
      <c r="CW477" s="78" t="str">
        <f t="shared" ca="1" si="369"/>
        <v>建筑面积公式:面积*容积率</v>
      </c>
      <c r="CX477" s="78" t="str">
        <f t="shared" ca="1" si="370"/>
        <v>住宅建筑面积公式:地块建筑面积*0</v>
      </c>
      <c r="CY477" s="78" t="str">
        <f t="shared" ca="1" si="371"/>
        <v>商服建筑面积公式:地块建筑面积*0</v>
      </c>
      <c r="CZ477" s="78" t="str">
        <f t="shared" ca="1" si="372"/>
        <v>商服中商业建筑面积公式:地块建筑面积*0</v>
      </c>
      <c r="DA477" s="78" t="str">
        <f t="shared" ca="1" si="373"/>
        <v>商服中办公建筑面积公式:地块建筑面积*0</v>
      </c>
      <c r="DB477" s="78" t="str">
        <f t="shared" ca="1" si="374"/>
        <v>公服建筑面积公式:地块建筑面积*0</v>
      </c>
      <c r="DC477" s="78" t="str">
        <f t="shared" ca="1" si="375"/>
        <v>工业建筑面积公式:地块建筑面积*0</v>
      </c>
      <c r="DD477" s="78" t="str">
        <f t="shared" ca="1" si="376"/>
        <v>市政建筑面积公式:地块建筑面积*0</v>
      </c>
      <c r="DE477" s="78" t="str">
        <f t="shared" ca="1" si="401"/>
        <v>绿地面积指定指标:面积*0</v>
      </c>
      <c r="DF477" s="78" t="str">
        <f t="shared" ca="1" si="402"/>
        <v>绿地面积指定公式:面积*0</v>
      </c>
      <c r="DG477" s="78" t="str">
        <f t="shared" ca="1" si="377"/>
        <v>户数指标:-</v>
      </c>
      <c r="DH477" s="78" t="str">
        <f t="shared" ca="1" si="378"/>
        <v>户数公式:0</v>
      </c>
      <c r="DI477" s="78" t="str">
        <f t="shared" ca="1" si="379"/>
        <v>人数指标:-</v>
      </c>
      <c r="DJ477" s="78" t="str">
        <f t="shared" ca="1" si="380"/>
        <v>人数公式:0</v>
      </c>
      <c r="DK477" s="78" t="str">
        <f t="shared" ca="1" si="381"/>
        <v>就业指标:-</v>
      </c>
      <c r="DL477" s="78" t="str">
        <f t="shared" ca="1" si="382"/>
        <v>就业公式:0</v>
      </c>
      <c r="DM477" s="78" t="str">
        <f t="shared" ca="1" si="383"/>
        <v>机动车指标:-</v>
      </c>
      <c r="DN477" s="78" t="str">
        <f t="shared" ca="1" si="384"/>
        <v>机动车公式:0</v>
      </c>
      <c r="DO477" s="78" t="str">
        <f t="shared" ca="1" si="385"/>
        <v>用水量指标:-</v>
      </c>
      <c r="DP477" s="78" t="str">
        <f t="shared" ca="1" si="386"/>
        <v>用水量公式:0</v>
      </c>
      <c r="DQ477" s="78" t="str">
        <f t="shared" ca="1" si="387"/>
        <v>污水折算系数:0</v>
      </c>
      <c r="DR477" s="78" t="str">
        <f t="shared" ca="1" si="388"/>
        <v>污水量公式:用水量*0</v>
      </c>
      <c r="DS477" s="78" t="str">
        <f t="shared" ca="1" si="389"/>
        <v>用电负荷指标:-</v>
      </c>
      <c r="DT477" s="78" t="str">
        <f t="shared" ca="1" si="390"/>
        <v>同时率:0</v>
      </c>
      <c r="DU477" s="78" t="str">
        <f t="shared" ca="1" si="391"/>
        <v>用电量公式:0</v>
      </c>
      <c r="DV477" s="78" t="str">
        <f t="shared" ca="1" si="392"/>
        <v>固话装机指标:-</v>
      </c>
      <c r="DW477" s="78" t="str">
        <f t="shared" ca="1" si="393"/>
        <v>固话量公式:0</v>
      </c>
      <c r="DX477" s="78" t="str">
        <f t="shared" ca="1" si="394"/>
        <v>有线电视指标:-</v>
      </c>
      <c r="DY477" s="78" t="str">
        <f t="shared" ca="1" si="395"/>
        <v>电视量公式:0</v>
      </c>
      <c r="DZ477" s="78" t="str">
        <f t="shared" ca="1" si="396"/>
        <v>高峰机动车生成量指标:-</v>
      </c>
      <c r="EA477" s="78" t="str">
        <f t="shared" ca="1" si="397"/>
        <v>高峰机动车吸引量公式:0</v>
      </c>
      <c r="EB477" s="78" t="str">
        <f t="shared" ca="1" si="398"/>
        <v>高峰机动车发生量公式:0</v>
      </c>
      <c r="EC477" s="78" t="str">
        <f t="shared" ca="1" si="403"/>
        <v>地下空间指标:-</v>
      </c>
      <c r="ED477" s="78" t="str">
        <f t="shared" ca="1" si="399"/>
        <v>地下空间公式:0</v>
      </c>
      <c r="EE477" s="78" t="str">
        <f t="shared" ca="1" si="404"/>
        <v>人防指标:-</v>
      </c>
      <c r="EF477" s="78" t="str">
        <f t="shared" ca="1" si="400"/>
        <v>人防公式:0</v>
      </c>
      <c r="EG477" s="78" t="str">
        <f t="shared" ca="1" si="407"/>
        <v>用地构成:林草地</v>
      </c>
      <c r="EH477" s="78" t="s">
        <v>1962</v>
      </c>
      <c r="EI477" s="79" t="str">
        <f t="shared" ca="1" si="405"/>
        <v>唯一标识:05#湿地#国空;性质名称:湿地;地块性质过滤:;地块性质:05;地类标准:国空;地块性质别称:05;属性继承:E25#湿地#城规;父类:E2;级别继承:ROOT#国土空间地类#国空;级别层次:1;级别:0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7" t="s">
        <v>1962</v>
      </c>
    </row>
    <row r="478" spans="1:140" ht="16.5" x14ac:dyDescent="0.2">
      <c r="A478" s="42" t="str">
        <f t="shared" si="406"/>
        <v>0501#森林沼泽#国空</v>
      </c>
      <c r="B478" s="42" t="s">
        <v>187</v>
      </c>
      <c r="C478" s="42"/>
      <c r="D478" s="42" t="s">
        <v>1812</v>
      </c>
      <c r="E478" s="42" t="s">
        <v>1277</v>
      </c>
      <c r="F478" s="113" t="s">
        <v>1812</v>
      </c>
      <c r="G478" s="42" t="s">
        <v>45</v>
      </c>
      <c r="H478" s="42" t="s">
        <v>741</v>
      </c>
      <c r="I478" s="42" t="s">
        <v>1440</v>
      </c>
      <c r="J478" s="42">
        <f t="shared" si="409"/>
        <v>2</v>
      </c>
      <c r="K478" s="42" t="str">
        <f t="shared" si="408"/>
        <v>105</v>
      </c>
      <c r="L478" s="42"/>
      <c r="M478" s="42" t="str" cm="1">
        <f t="array" aca="1" ref="M478" ca="1">IF(OFFSET(INDIRECT(ADDRESS(ROW(), COLUMN())),0,-1)="",VLOOKUP($G478,$A:$AAE,COLUMN(),FALSE),OFFSET(INDIRECT(ADDRESS(ROW(), COLUMN())),0,-1))</f>
        <v>175,200,220</v>
      </c>
      <c r="N478" s="5"/>
      <c r="O478" s="42" t="str" cm="1">
        <f t="array" aca="1" ref="O478" ca="1">IF(OFFSET(INDIRECT(ADDRESS(ROW(), COLUMN())),0,-1)="",VLOOKUP($G478,$A:$AAE,COLUMN(),FALSE),OFFSET(INDIRECT(ADDRESS(ROW(), COLUMN())),0,-1))</f>
        <v>面积*容积率</v>
      </c>
      <c r="P478" s="5"/>
      <c r="Q478" s="5" t="str" cm="1">
        <f t="array" aca="1" ref="Q478" ca="1">IF(OFFSET(INDIRECT(ADDRESS(ROW(), COLUMN())),0,-1)="",VLOOKUP($G478,$A:$AAE,COLUMN(),FALSE),OFFSET(INDIRECT(ADDRESS(ROW(), COLUMN())),0,-1))</f>
        <v>地块建筑面积*0</v>
      </c>
      <c r="R478" s="5"/>
      <c r="S478" s="5" t="str" cm="1">
        <f t="array" aca="1" ref="S478" ca="1">IF(OFFSET(INDIRECT(ADDRESS(ROW(), COLUMN())),0,-1)="",VLOOKUP($G478,$A:$AAE,COLUMN(),FALSE),OFFSET(INDIRECT(ADDRESS(ROW(), COLUMN())),0,-1))</f>
        <v>地块建筑面积*0</v>
      </c>
      <c r="T478" s="5"/>
      <c r="U478" s="5" t="str" cm="1">
        <f t="array" aca="1" ref="U478" ca="1">IF(OFFSET(INDIRECT(ADDRESS(ROW(), COLUMN())),0,-1)="",VLOOKUP($G478,$A:$AAE,COLUMN(),FALSE),OFFSET(INDIRECT(ADDRESS(ROW(), COLUMN())),0,-1))</f>
        <v>地块建筑面积*0</v>
      </c>
      <c r="V478" s="5"/>
      <c r="W478" s="42" t="str" cm="1">
        <f t="array" aca="1" ref="W478" ca="1">IF(OFFSET(INDIRECT(ADDRESS(ROW(), COLUMN())),0,-1)="",VLOOKUP($G478,$A:$AAE,COLUMN(),FALSE),OFFSET(INDIRECT(ADDRESS(ROW(), COLUMN())),0,-1))</f>
        <v>地块建筑面积*0</v>
      </c>
      <c r="X478" s="5"/>
      <c r="Y478" s="5" t="str" cm="1">
        <f t="array" aca="1" ref="Y478" ca="1">IF(OFFSET(INDIRECT(ADDRESS(ROW(), COLUMN())),0,-1)="",VLOOKUP($G478,$A:$AAE,COLUMN(),FALSE),OFFSET(INDIRECT(ADDRESS(ROW(), COLUMN())),0,-1))</f>
        <v>地块建筑面积*0</v>
      </c>
      <c r="Z478" s="5"/>
      <c r="AA478" s="5" t="str" cm="1">
        <f t="array" aca="1" ref="AA478" ca="1">IF(OFFSET(INDIRECT(ADDRESS(ROW(), COLUMN())),0,-1)="",VLOOKUP($G478,$A:$AAE,COLUMN(),FALSE),OFFSET(INDIRECT(ADDRESS(ROW(), COLUMN())),0,-1))</f>
        <v>地块建筑面积*0</v>
      </c>
      <c r="AB478" s="5"/>
      <c r="AC478" s="5" t="str" cm="1">
        <f t="array" aca="1" ref="AC478" ca="1">IF(OFFSET(INDIRECT(ADDRESS(ROW(), COLUMN())),0,-1)="",VLOOKUP($G478,$A:$AAE,COLUMN(),FALSE),OFFSET(INDIRECT(ADDRESS(ROW(), COLUMN())),0,-1))</f>
        <v>地块建筑面积*0</v>
      </c>
      <c r="AD478" s="5"/>
      <c r="AE478" s="5" t="str" cm="1">
        <f t="array" aca="1" ref="AE478" ca="1">IF(OFFSET(INDIRECT(ADDRESS(ROW(), COLUMN())),0,-1)="",VLOOKUP($G478,$A:$AAE,COLUMN(),FALSE),OFFSET(INDIRECT(ADDRESS(ROW(), COLUMN())),0,-1))</f>
        <v>面积*0</v>
      </c>
      <c r="AF478" s="5"/>
      <c r="AG478" s="5" t="str" cm="1">
        <f t="array" aca="1" ref="AG478" ca="1">IF(OFFSET(INDIRECT(ADDRESS(ROW(), COLUMN())),0,-1)="",VLOOKUP($G478,$A:$AAE,COLUMN(),FALSE),OFFSET(INDIRECT(ADDRESS(ROW(), COLUMN())),0,-1))</f>
        <v>面积*0</v>
      </c>
      <c r="AH478" s="5"/>
      <c r="AI478" s="5" t="str" cm="1">
        <f t="array" aca="1" ref="AI478" ca="1">IF(OFFSET(INDIRECT(ADDRESS(ROW(), COLUMN())),0,-1)="",VLOOKUP($G478,$A:$AAE,COLUMN(),FALSE),OFFSET(INDIRECT(ADDRESS(ROW(), COLUMN())),0,-1))</f>
        <v>-</v>
      </c>
      <c r="AJ478" s="5"/>
      <c r="AK478" s="5" cm="1">
        <f t="array" aca="1" ref="AK478" ca="1">IF(OFFSET(INDIRECT(ADDRESS(ROW(), COLUMN())),0,-1)="",VLOOKUP($G478,$A:$AAE,COLUMN(),FALSE),OFFSET(INDIRECT(ADDRESS(ROW(), COLUMN())),0,-1))</f>
        <v>0</v>
      </c>
      <c r="AL478" s="5"/>
      <c r="AM478" s="5" t="str" cm="1">
        <f t="array" aca="1" ref="AM478" ca="1">IF(OFFSET(INDIRECT(ADDRESS(ROW(), COLUMN())),0,-1)="",VLOOKUP($G478,$A:$AAE,COLUMN(),FALSE),OFFSET(INDIRECT(ADDRESS(ROW(), COLUMN())),0,-1))</f>
        <v>-</v>
      </c>
      <c r="AN478" s="5"/>
      <c r="AO478" s="5" cm="1">
        <f t="array" aca="1" ref="AO478" ca="1">IF(OFFSET(INDIRECT(ADDRESS(ROW(), COLUMN())),0,-1)="",VLOOKUP($G478,$A:$AAE,COLUMN(),FALSE),OFFSET(INDIRECT(ADDRESS(ROW(), COLUMN())),0,-1))</f>
        <v>0</v>
      </c>
      <c r="AP478" s="5"/>
      <c r="AQ478" s="5" t="str" cm="1">
        <f t="array" aca="1" ref="AQ478" ca="1">IF(OFFSET(INDIRECT(ADDRESS(ROW(), COLUMN())),0,-1)="",VLOOKUP($G478,$A:$AAE,COLUMN(),FALSE),OFFSET(INDIRECT(ADDRESS(ROW(), COLUMN())),0,-1))</f>
        <v>-</v>
      </c>
      <c r="AR478" s="5"/>
      <c r="AS478" s="5" cm="1">
        <f t="array" aca="1" ref="AS478" ca="1">IF(OFFSET(INDIRECT(ADDRESS(ROW(), COLUMN())),0,-1)="",VLOOKUP($G478,$A:$AAE,COLUMN(),FALSE),OFFSET(INDIRECT(ADDRESS(ROW(), COLUMN())),0,-1))</f>
        <v>0</v>
      </c>
      <c r="AT478" s="5"/>
      <c r="AU478" s="5" t="str" cm="1">
        <f t="array" aca="1" ref="AU478" ca="1">IF(OFFSET(INDIRECT(ADDRESS(ROW(), COLUMN())),0,-1)="",VLOOKUP($G478,$A:$AAE,COLUMN(),FALSE),OFFSET(INDIRECT(ADDRESS(ROW(), COLUMN())),0,-1))</f>
        <v>-</v>
      </c>
      <c r="AV478" s="5"/>
      <c r="AW478" s="5" cm="1">
        <f t="array" aca="1" ref="AW478" ca="1">IF(OFFSET(INDIRECT(ADDRESS(ROW(), COLUMN())),0,-1)="",VLOOKUP($G478,$A:$AAE,COLUMN(),FALSE),OFFSET(INDIRECT(ADDRESS(ROW(), COLUMN())),0,-1))</f>
        <v>0</v>
      </c>
      <c r="AX478" s="2"/>
      <c r="AY478" s="5" t="str" cm="1">
        <f t="array" aca="1" ref="AY478" ca="1">IF(OFFSET(INDIRECT(ADDRESS(ROW(), COLUMN())),0,-1)="",VLOOKUP($G478,$A:$AAE,COLUMN(),FALSE),OFFSET(INDIRECT(ADDRESS(ROW(), COLUMN())),0,-1))</f>
        <v>-</v>
      </c>
      <c r="AZ478" s="2"/>
      <c r="BA478" s="5" cm="1">
        <f t="array" aca="1" ref="BA478" ca="1">IF(OFFSET(INDIRECT(ADDRESS(ROW(), COLUMN())),0,-1)="",VLOOKUP($G478,$A:$AAE,COLUMN(),FALSE),OFFSET(INDIRECT(ADDRESS(ROW(), COLUMN())),0,-1))</f>
        <v>0</v>
      </c>
      <c r="BB478" s="2"/>
      <c r="BC478" s="5" cm="1">
        <f t="array" aca="1" ref="BC478" ca="1">IF(OFFSET(INDIRECT(ADDRESS(ROW(), COLUMN())),0,-1)="",VLOOKUP($G478,$A:$AAE,COLUMN(),FALSE),OFFSET(INDIRECT(ADDRESS(ROW(), COLUMN())),0,-1))</f>
        <v>0</v>
      </c>
      <c r="BD478" s="2"/>
      <c r="BE478" s="5" t="str" cm="1">
        <f t="array" aca="1" ref="BE478" ca="1">IF(OFFSET(INDIRECT(ADDRESS(ROW(), COLUMN())),0,-1)="",VLOOKUP($G478,$A:$AAE,COLUMN(),FALSE),OFFSET(INDIRECT(ADDRESS(ROW(), COLUMN())),0,-1))</f>
        <v>用水量*0</v>
      </c>
      <c r="BF478" s="2"/>
      <c r="BG478" s="5" t="str" cm="1">
        <f t="array" aca="1" ref="BG478" ca="1">IF(OFFSET(INDIRECT(ADDRESS(ROW(), COLUMN())),0,-1)="",VLOOKUP($G478,$A:$AAE,COLUMN(),FALSE),OFFSET(INDIRECT(ADDRESS(ROW(), COLUMN())),0,-1))</f>
        <v>-</v>
      </c>
      <c r="BH478" s="2"/>
      <c r="BI478" s="5" cm="1">
        <f t="array" aca="1" ref="BI478" ca="1">IF(OFFSET(INDIRECT(ADDRESS(ROW(), COLUMN())),0,-1)="",VLOOKUP($G478,$A:$AAE,COLUMN(),FALSE),OFFSET(INDIRECT(ADDRESS(ROW(), COLUMN())),0,-1))</f>
        <v>0</v>
      </c>
      <c r="BJ478" s="2"/>
      <c r="BK478" s="5" cm="1">
        <f t="array" aca="1" ref="BK478" ca="1">IF(OFFSET(INDIRECT(ADDRESS(ROW(), COLUMN())),0,-1)="",VLOOKUP($G478,$A:$AAE,COLUMN(),FALSE),OFFSET(INDIRECT(ADDRESS(ROW(), COLUMN())),0,-1))</f>
        <v>0</v>
      </c>
      <c r="BL478" s="2"/>
      <c r="BM478" s="5" t="str" cm="1">
        <f t="array" aca="1" ref="BM478" ca="1">IF(OFFSET(INDIRECT(ADDRESS(ROW(), COLUMN())),0,-1)="",VLOOKUP($G478,$A:$AAE,COLUMN(),FALSE),OFFSET(INDIRECT(ADDRESS(ROW(), COLUMN())),0,-1))</f>
        <v>-</v>
      </c>
      <c r="BN478" s="2"/>
      <c r="BO478" s="5" cm="1">
        <f t="array" aca="1" ref="BO478" ca="1">IF(OFFSET(INDIRECT(ADDRESS(ROW(), COLUMN())),0,-1)="",VLOOKUP($G478,$A:$AAE,COLUMN(),FALSE),OFFSET(INDIRECT(ADDRESS(ROW(), COLUMN())),0,-1))</f>
        <v>0</v>
      </c>
      <c r="BP478" s="2"/>
      <c r="BQ478" s="5" t="str" cm="1">
        <f t="array" aca="1" ref="BQ478" ca="1">IF(OFFSET(INDIRECT(ADDRESS(ROW(), COLUMN())),0,-1)="",VLOOKUP($G478,$A:$AAE,COLUMN(),FALSE),OFFSET(INDIRECT(ADDRESS(ROW(), COLUMN())),0,-1))</f>
        <v>-</v>
      </c>
      <c r="BR478" s="2"/>
      <c r="BS478" s="5" cm="1">
        <f t="array" aca="1" ref="BS478" ca="1">IF(OFFSET(INDIRECT(ADDRESS(ROW(), COLUMN())),0,-1)="",VLOOKUP($G478,$A:$AAE,COLUMN(),FALSE),OFFSET(INDIRECT(ADDRESS(ROW(), COLUMN())),0,-1))</f>
        <v>0</v>
      </c>
      <c r="BT478" s="2"/>
      <c r="BU478" s="5" t="str" cm="1">
        <f t="array" aca="1" ref="BU478" ca="1">IF(OFFSET(INDIRECT(ADDRESS(ROW(), COLUMN())),0,-1)="",VLOOKUP($G478,$A:$AAE,COLUMN(),FALSE),OFFSET(INDIRECT(ADDRESS(ROW(), COLUMN())),0,-1))</f>
        <v>-</v>
      </c>
      <c r="BV478" s="2"/>
      <c r="BW478" s="5" cm="1">
        <f t="array" aca="1" ref="BW478" ca="1">IF(OFFSET(INDIRECT(ADDRESS(ROW(), COLUMN())),0,-1)="",VLOOKUP($G478,$A:$AAE,COLUMN(),FALSE),OFFSET(INDIRECT(ADDRESS(ROW(), COLUMN())),0,-1))</f>
        <v>0</v>
      </c>
      <c r="BX478" s="2"/>
      <c r="BY478" s="5" cm="1">
        <f t="array" aca="1" ref="BY478" ca="1">IF(OFFSET(INDIRECT(ADDRESS(ROW(), COLUMN())),0,-1)="",VLOOKUP($G478,$A:$AAE,COLUMN(),FALSE),OFFSET(INDIRECT(ADDRESS(ROW(), COLUMN())),0,-1))</f>
        <v>0</v>
      </c>
      <c r="BZ478" s="88"/>
      <c r="CA478" s="5" t="str" cm="1">
        <f t="array" aca="1" ref="CA478" ca="1">IF(OFFSET(INDIRECT(ADDRESS(ROW(), COLUMN())),0,-1)="",VLOOKUP($G478,$A:$AAE,COLUMN(),FALSE),OFFSET(INDIRECT(ADDRESS(ROW(), COLUMN())),0,-1))</f>
        <v>-</v>
      </c>
      <c r="CB478" s="5"/>
      <c r="CC478" s="5" cm="1">
        <f t="array" aca="1" ref="CC478" ca="1">IF(OFFSET(INDIRECT(ADDRESS(ROW(), COLUMN())),0,-1)="",VLOOKUP($G478,$A:$AAE,COLUMN(),FALSE),OFFSET(INDIRECT(ADDRESS(ROW(), COLUMN())),0,-1))</f>
        <v>0</v>
      </c>
      <c r="CD478" s="5"/>
      <c r="CE478" s="5" t="str" cm="1">
        <f t="array" aca="1" ref="CE478" ca="1">IF(OFFSET(INDIRECT(ADDRESS(ROW(), COLUMN())),0,-1)="",VLOOKUP($G478,$A:$AAE,COLUMN(),FALSE),OFFSET(INDIRECT(ADDRESS(ROW(), COLUMN())),0,-1))</f>
        <v>-</v>
      </c>
      <c r="CF478" s="5"/>
      <c r="CG478" s="5" cm="1">
        <f t="array" aca="1" ref="CG478" ca="1">IF(OFFSET(INDIRECT(ADDRESS(ROW(), COLUMN())),0,-1)="",VLOOKUP($G478,$A:$AAE,COLUMN(),FALSE),OFFSET(INDIRECT(ADDRESS(ROW(), COLUMN())),0,-1))</f>
        <v>0</v>
      </c>
      <c r="CH478" s="5"/>
      <c r="CI478" s="42" t="str" cm="1">
        <f t="array" aca="1" ref="CI478" ca="1">IF(OFFSET(INDIRECT(ADDRESS(ROW(), COLUMN())),0,-1)="",VLOOKUP($G478,$A:$AAE,COLUMN(),FALSE),OFFSET(INDIRECT(ADDRESS(ROW(), COLUMN())),0,-1))</f>
        <v>林草地</v>
      </c>
      <c r="CJ478" s="75" t="s">
        <v>1962</v>
      </c>
      <c r="CK478" s="78" t="str">
        <f t="shared" si="357"/>
        <v>唯一标识:0501#森林沼泽#国空</v>
      </c>
      <c r="CL478" s="78" t="str">
        <f t="shared" si="358"/>
        <v>性质名称:森林沼泽</v>
      </c>
      <c r="CM478" s="78" t="str">
        <f t="shared" si="359"/>
        <v>地块性质过滤:</v>
      </c>
      <c r="CN478" s="78" t="str">
        <f t="shared" si="360"/>
        <v>地块性质:0501</v>
      </c>
      <c r="CO478" s="78" t="str">
        <f t="shared" si="361"/>
        <v>地类标准:国空</v>
      </c>
      <c r="CP478" s="78" t="str">
        <f t="shared" si="362"/>
        <v>地块性质别称:0501</v>
      </c>
      <c r="CQ478" s="78" t="str">
        <f t="shared" si="363"/>
        <v>属性继承:E25#湿地#城规</v>
      </c>
      <c r="CR478" s="78" t="str">
        <f t="shared" si="364"/>
        <v>父类:E25</v>
      </c>
      <c r="CS478" s="78" t="str">
        <f t="shared" si="365"/>
        <v>级别继承:05#湿地#国空</v>
      </c>
      <c r="CT478" s="78" t="str">
        <f t="shared" si="366"/>
        <v>级别层次:2</v>
      </c>
      <c r="CU478" s="78" t="str">
        <f t="shared" si="367"/>
        <v>级别:105</v>
      </c>
      <c r="CV478" s="78" t="str">
        <f t="shared" ca="1" si="368"/>
        <v>地块颜色:175,200,220</v>
      </c>
      <c r="CW478" s="78" t="str">
        <f t="shared" ca="1" si="369"/>
        <v>建筑面积公式:面积*容积率</v>
      </c>
      <c r="CX478" s="78" t="str">
        <f t="shared" ca="1" si="370"/>
        <v>住宅建筑面积公式:地块建筑面积*0</v>
      </c>
      <c r="CY478" s="78" t="str">
        <f t="shared" ca="1" si="371"/>
        <v>商服建筑面积公式:地块建筑面积*0</v>
      </c>
      <c r="CZ478" s="78" t="str">
        <f t="shared" ca="1" si="372"/>
        <v>商服中商业建筑面积公式:地块建筑面积*0</v>
      </c>
      <c r="DA478" s="78" t="str">
        <f t="shared" ca="1" si="373"/>
        <v>商服中办公建筑面积公式:地块建筑面积*0</v>
      </c>
      <c r="DB478" s="78" t="str">
        <f t="shared" ca="1" si="374"/>
        <v>公服建筑面积公式:地块建筑面积*0</v>
      </c>
      <c r="DC478" s="78" t="str">
        <f t="shared" ca="1" si="375"/>
        <v>工业建筑面积公式:地块建筑面积*0</v>
      </c>
      <c r="DD478" s="78" t="str">
        <f t="shared" ca="1" si="376"/>
        <v>市政建筑面积公式:地块建筑面积*0</v>
      </c>
      <c r="DE478" s="78" t="str">
        <f t="shared" ca="1" si="401"/>
        <v>绿地面积指定指标:面积*0</v>
      </c>
      <c r="DF478" s="78" t="str">
        <f t="shared" ca="1" si="402"/>
        <v>绿地面积指定公式:面积*0</v>
      </c>
      <c r="DG478" s="78" t="str">
        <f t="shared" ca="1" si="377"/>
        <v>户数指标:-</v>
      </c>
      <c r="DH478" s="78" t="str">
        <f t="shared" ca="1" si="378"/>
        <v>户数公式:0</v>
      </c>
      <c r="DI478" s="78" t="str">
        <f t="shared" ca="1" si="379"/>
        <v>人数指标:-</v>
      </c>
      <c r="DJ478" s="78" t="str">
        <f t="shared" ca="1" si="380"/>
        <v>人数公式:0</v>
      </c>
      <c r="DK478" s="78" t="str">
        <f t="shared" ca="1" si="381"/>
        <v>就业指标:-</v>
      </c>
      <c r="DL478" s="78" t="str">
        <f t="shared" ca="1" si="382"/>
        <v>就业公式:0</v>
      </c>
      <c r="DM478" s="78" t="str">
        <f t="shared" ca="1" si="383"/>
        <v>机动车指标:-</v>
      </c>
      <c r="DN478" s="78" t="str">
        <f t="shared" ca="1" si="384"/>
        <v>机动车公式:0</v>
      </c>
      <c r="DO478" s="78" t="str">
        <f t="shared" ca="1" si="385"/>
        <v>用水量指标:-</v>
      </c>
      <c r="DP478" s="78" t="str">
        <f t="shared" ca="1" si="386"/>
        <v>用水量公式:0</v>
      </c>
      <c r="DQ478" s="78" t="str">
        <f t="shared" ca="1" si="387"/>
        <v>污水折算系数:0</v>
      </c>
      <c r="DR478" s="78" t="str">
        <f t="shared" ca="1" si="388"/>
        <v>污水量公式:用水量*0</v>
      </c>
      <c r="DS478" s="78" t="str">
        <f t="shared" ca="1" si="389"/>
        <v>用电负荷指标:-</v>
      </c>
      <c r="DT478" s="78" t="str">
        <f t="shared" ca="1" si="390"/>
        <v>同时率:0</v>
      </c>
      <c r="DU478" s="78" t="str">
        <f t="shared" ca="1" si="391"/>
        <v>用电量公式:0</v>
      </c>
      <c r="DV478" s="78" t="str">
        <f t="shared" ca="1" si="392"/>
        <v>固话装机指标:-</v>
      </c>
      <c r="DW478" s="78" t="str">
        <f t="shared" ca="1" si="393"/>
        <v>固话量公式:0</v>
      </c>
      <c r="DX478" s="78" t="str">
        <f t="shared" ca="1" si="394"/>
        <v>有线电视指标:-</v>
      </c>
      <c r="DY478" s="78" t="str">
        <f t="shared" ca="1" si="395"/>
        <v>电视量公式:0</v>
      </c>
      <c r="DZ478" s="78" t="str">
        <f t="shared" ca="1" si="396"/>
        <v>高峰机动车生成量指标:-</v>
      </c>
      <c r="EA478" s="78" t="str">
        <f t="shared" ca="1" si="397"/>
        <v>高峰机动车吸引量公式:0</v>
      </c>
      <c r="EB478" s="78" t="str">
        <f t="shared" ca="1" si="398"/>
        <v>高峰机动车发生量公式:0</v>
      </c>
      <c r="EC478" s="78" t="str">
        <f t="shared" ca="1" si="403"/>
        <v>地下空间指标:-</v>
      </c>
      <c r="ED478" s="78" t="str">
        <f t="shared" ca="1" si="399"/>
        <v>地下空间公式:0</v>
      </c>
      <c r="EE478" s="78" t="str">
        <f t="shared" ca="1" si="404"/>
        <v>人防指标:-</v>
      </c>
      <c r="EF478" s="78" t="str">
        <f t="shared" ca="1" si="400"/>
        <v>人防公式:0</v>
      </c>
      <c r="EG478" s="78" t="str">
        <f t="shared" ca="1" si="407"/>
        <v>用地构成:林草地</v>
      </c>
      <c r="EH478" s="78" t="s">
        <v>1962</v>
      </c>
      <c r="EI478" s="79" t="str">
        <f t="shared" ca="1" si="405"/>
        <v>唯一标识:0501#森林沼泽#国空;性质名称:森林沼泽;地块性质过滤:;地块性质:0501;地类标准:国空;地块性质别称:0501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8" t="s">
        <v>1962</v>
      </c>
    </row>
    <row r="479" spans="1:140" ht="16.5" x14ac:dyDescent="0.2">
      <c r="A479" s="42" t="str">
        <f t="shared" si="406"/>
        <v>0502#灌丛沼泽#国空</v>
      </c>
      <c r="B479" s="42" t="s">
        <v>188</v>
      </c>
      <c r="C479" s="42"/>
      <c r="D479" s="42" t="s">
        <v>1813</v>
      </c>
      <c r="E479" s="42" t="s">
        <v>1277</v>
      </c>
      <c r="F479" s="113" t="s">
        <v>1813</v>
      </c>
      <c r="G479" s="42" t="s">
        <v>45</v>
      </c>
      <c r="H479" s="42" t="s">
        <v>741</v>
      </c>
      <c r="I479" s="42" t="s">
        <v>1440</v>
      </c>
      <c r="J479" s="42">
        <f t="shared" si="409"/>
        <v>2</v>
      </c>
      <c r="K479" s="42" t="str">
        <f t="shared" si="408"/>
        <v>105</v>
      </c>
      <c r="L479" s="42"/>
      <c r="M479" s="42" t="str" cm="1">
        <f t="array" aca="1" ref="M479" ca="1">IF(OFFSET(INDIRECT(ADDRESS(ROW(), COLUMN())),0,-1)="",VLOOKUP($G479,$A:$AAE,COLUMN(),FALSE),OFFSET(INDIRECT(ADDRESS(ROW(), COLUMN())),0,-1))</f>
        <v>175,200,220</v>
      </c>
      <c r="N479" s="5"/>
      <c r="O479" s="42" t="str" cm="1">
        <f t="array" aca="1" ref="O479" ca="1">IF(OFFSET(INDIRECT(ADDRESS(ROW(), COLUMN())),0,-1)="",VLOOKUP($G479,$A:$AAE,COLUMN(),FALSE),OFFSET(INDIRECT(ADDRESS(ROW(), COLUMN())),0,-1))</f>
        <v>面积*容积率</v>
      </c>
      <c r="P479" s="5"/>
      <c r="Q479" s="5" t="str" cm="1">
        <f t="array" aca="1" ref="Q479" ca="1">IF(OFFSET(INDIRECT(ADDRESS(ROW(), COLUMN())),0,-1)="",VLOOKUP($G479,$A:$AAE,COLUMN(),FALSE),OFFSET(INDIRECT(ADDRESS(ROW(), COLUMN())),0,-1))</f>
        <v>地块建筑面积*0</v>
      </c>
      <c r="R479" s="5"/>
      <c r="S479" s="5" t="str" cm="1">
        <f t="array" aca="1" ref="S479" ca="1">IF(OFFSET(INDIRECT(ADDRESS(ROW(), COLUMN())),0,-1)="",VLOOKUP($G479,$A:$AAE,COLUMN(),FALSE),OFFSET(INDIRECT(ADDRESS(ROW(), COLUMN())),0,-1))</f>
        <v>地块建筑面积*0</v>
      </c>
      <c r="T479" s="5"/>
      <c r="U479" s="5" t="str" cm="1">
        <f t="array" aca="1" ref="U479" ca="1">IF(OFFSET(INDIRECT(ADDRESS(ROW(), COLUMN())),0,-1)="",VLOOKUP($G479,$A:$AAE,COLUMN(),FALSE),OFFSET(INDIRECT(ADDRESS(ROW(), COLUMN())),0,-1))</f>
        <v>地块建筑面积*0</v>
      </c>
      <c r="V479" s="5"/>
      <c r="W479" s="42" t="str" cm="1">
        <f t="array" aca="1" ref="W479" ca="1">IF(OFFSET(INDIRECT(ADDRESS(ROW(), COLUMN())),0,-1)="",VLOOKUP($G479,$A:$AAE,COLUMN(),FALSE),OFFSET(INDIRECT(ADDRESS(ROW(), COLUMN())),0,-1))</f>
        <v>地块建筑面积*0</v>
      </c>
      <c r="X479" s="5"/>
      <c r="Y479" s="5" t="str" cm="1">
        <f t="array" aca="1" ref="Y479" ca="1">IF(OFFSET(INDIRECT(ADDRESS(ROW(), COLUMN())),0,-1)="",VLOOKUP($G479,$A:$AAE,COLUMN(),FALSE),OFFSET(INDIRECT(ADDRESS(ROW(), COLUMN())),0,-1))</f>
        <v>地块建筑面积*0</v>
      </c>
      <c r="Z479" s="5"/>
      <c r="AA479" s="5" t="str" cm="1">
        <f t="array" aca="1" ref="AA479" ca="1">IF(OFFSET(INDIRECT(ADDRESS(ROW(), COLUMN())),0,-1)="",VLOOKUP($G479,$A:$AAE,COLUMN(),FALSE),OFFSET(INDIRECT(ADDRESS(ROW(), COLUMN())),0,-1))</f>
        <v>地块建筑面积*0</v>
      </c>
      <c r="AB479" s="5"/>
      <c r="AC479" s="5" t="str" cm="1">
        <f t="array" aca="1" ref="AC479" ca="1">IF(OFFSET(INDIRECT(ADDRESS(ROW(), COLUMN())),0,-1)="",VLOOKUP($G479,$A:$AAE,COLUMN(),FALSE),OFFSET(INDIRECT(ADDRESS(ROW(), COLUMN())),0,-1))</f>
        <v>地块建筑面积*0</v>
      </c>
      <c r="AD479" s="5"/>
      <c r="AE479" s="5" t="str" cm="1">
        <f t="array" aca="1" ref="AE479" ca="1">IF(OFFSET(INDIRECT(ADDRESS(ROW(), COLUMN())),0,-1)="",VLOOKUP($G479,$A:$AAE,COLUMN(),FALSE),OFFSET(INDIRECT(ADDRESS(ROW(), COLUMN())),0,-1))</f>
        <v>面积*0</v>
      </c>
      <c r="AF479" s="5"/>
      <c r="AG479" s="5" t="str" cm="1">
        <f t="array" aca="1" ref="AG479" ca="1">IF(OFFSET(INDIRECT(ADDRESS(ROW(), COLUMN())),0,-1)="",VLOOKUP($G479,$A:$AAE,COLUMN(),FALSE),OFFSET(INDIRECT(ADDRESS(ROW(), COLUMN())),0,-1))</f>
        <v>面积*0</v>
      </c>
      <c r="AH479" s="5"/>
      <c r="AI479" s="5" t="str" cm="1">
        <f t="array" aca="1" ref="AI479" ca="1">IF(OFFSET(INDIRECT(ADDRESS(ROW(), COLUMN())),0,-1)="",VLOOKUP($G479,$A:$AAE,COLUMN(),FALSE),OFFSET(INDIRECT(ADDRESS(ROW(), COLUMN())),0,-1))</f>
        <v>-</v>
      </c>
      <c r="AJ479" s="5"/>
      <c r="AK479" s="5" cm="1">
        <f t="array" aca="1" ref="AK479" ca="1">IF(OFFSET(INDIRECT(ADDRESS(ROW(), COLUMN())),0,-1)="",VLOOKUP($G479,$A:$AAE,COLUMN(),FALSE),OFFSET(INDIRECT(ADDRESS(ROW(), COLUMN())),0,-1))</f>
        <v>0</v>
      </c>
      <c r="AL479" s="5"/>
      <c r="AM479" s="5" t="str" cm="1">
        <f t="array" aca="1" ref="AM479" ca="1">IF(OFFSET(INDIRECT(ADDRESS(ROW(), COLUMN())),0,-1)="",VLOOKUP($G479,$A:$AAE,COLUMN(),FALSE),OFFSET(INDIRECT(ADDRESS(ROW(), COLUMN())),0,-1))</f>
        <v>-</v>
      </c>
      <c r="AN479" s="5"/>
      <c r="AO479" s="5" cm="1">
        <f t="array" aca="1" ref="AO479" ca="1">IF(OFFSET(INDIRECT(ADDRESS(ROW(), COLUMN())),0,-1)="",VLOOKUP($G479,$A:$AAE,COLUMN(),FALSE),OFFSET(INDIRECT(ADDRESS(ROW(), COLUMN())),0,-1))</f>
        <v>0</v>
      </c>
      <c r="AP479" s="5"/>
      <c r="AQ479" s="5" t="str" cm="1">
        <f t="array" aca="1" ref="AQ479" ca="1">IF(OFFSET(INDIRECT(ADDRESS(ROW(), COLUMN())),0,-1)="",VLOOKUP($G479,$A:$AAE,COLUMN(),FALSE),OFFSET(INDIRECT(ADDRESS(ROW(), COLUMN())),0,-1))</f>
        <v>-</v>
      </c>
      <c r="AR479" s="5"/>
      <c r="AS479" s="5" cm="1">
        <f t="array" aca="1" ref="AS479" ca="1">IF(OFFSET(INDIRECT(ADDRESS(ROW(), COLUMN())),0,-1)="",VLOOKUP($G479,$A:$AAE,COLUMN(),FALSE),OFFSET(INDIRECT(ADDRESS(ROW(), COLUMN())),0,-1))</f>
        <v>0</v>
      </c>
      <c r="AT479" s="5"/>
      <c r="AU479" s="5" t="str" cm="1">
        <f t="array" aca="1" ref="AU479" ca="1">IF(OFFSET(INDIRECT(ADDRESS(ROW(), COLUMN())),0,-1)="",VLOOKUP($G479,$A:$AAE,COLUMN(),FALSE),OFFSET(INDIRECT(ADDRESS(ROW(), COLUMN())),0,-1))</f>
        <v>-</v>
      </c>
      <c r="AV479" s="5"/>
      <c r="AW479" s="5" cm="1">
        <f t="array" aca="1" ref="AW479" ca="1">IF(OFFSET(INDIRECT(ADDRESS(ROW(), COLUMN())),0,-1)="",VLOOKUP($G479,$A:$AAE,COLUMN(),FALSE),OFFSET(INDIRECT(ADDRESS(ROW(), COLUMN())),0,-1))</f>
        <v>0</v>
      </c>
      <c r="AX479" s="2"/>
      <c r="AY479" s="5" t="str" cm="1">
        <f t="array" aca="1" ref="AY479" ca="1">IF(OFFSET(INDIRECT(ADDRESS(ROW(), COLUMN())),0,-1)="",VLOOKUP($G479,$A:$AAE,COLUMN(),FALSE),OFFSET(INDIRECT(ADDRESS(ROW(), COLUMN())),0,-1))</f>
        <v>-</v>
      </c>
      <c r="AZ479" s="2"/>
      <c r="BA479" s="5" cm="1">
        <f t="array" aca="1" ref="BA479" ca="1">IF(OFFSET(INDIRECT(ADDRESS(ROW(), COLUMN())),0,-1)="",VLOOKUP($G479,$A:$AAE,COLUMN(),FALSE),OFFSET(INDIRECT(ADDRESS(ROW(), COLUMN())),0,-1))</f>
        <v>0</v>
      </c>
      <c r="BB479" s="2"/>
      <c r="BC479" s="5" cm="1">
        <f t="array" aca="1" ref="BC479" ca="1">IF(OFFSET(INDIRECT(ADDRESS(ROW(), COLUMN())),0,-1)="",VLOOKUP($G479,$A:$AAE,COLUMN(),FALSE),OFFSET(INDIRECT(ADDRESS(ROW(), COLUMN())),0,-1))</f>
        <v>0</v>
      </c>
      <c r="BD479" s="2"/>
      <c r="BE479" s="5" t="str" cm="1">
        <f t="array" aca="1" ref="BE479" ca="1">IF(OFFSET(INDIRECT(ADDRESS(ROW(), COLUMN())),0,-1)="",VLOOKUP($G479,$A:$AAE,COLUMN(),FALSE),OFFSET(INDIRECT(ADDRESS(ROW(), COLUMN())),0,-1))</f>
        <v>用水量*0</v>
      </c>
      <c r="BF479" s="2"/>
      <c r="BG479" s="5" t="str" cm="1">
        <f t="array" aca="1" ref="BG479" ca="1">IF(OFFSET(INDIRECT(ADDRESS(ROW(), COLUMN())),0,-1)="",VLOOKUP($G479,$A:$AAE,COLUMN(),FALSE),OFFSET(INDIRECT(ADDRESS(ROW(), COLUMN())),0,-1))</f>
        <v>-</v>
      </c>
      <c r="BH479" s="2"/>
      <c r="BI479" s="5" cm="1">
        <f t="array" aca="1" ref="BI479" ca="1">IF(OFFSET(INDIRECT(ADDRESS(ROW(), COLUMN())),0,-1)="",VLOOKUP($G479,$A:$AAE,COLUMN(),FALSE),OFFSET(INDIRECT(ADDRESS(ROW(), COLUMN())),0,-1))</f>
        <v>0</v>
      </c>
      <c r="BJ479" s="2"/>
      <c r="BK479" s="5" cm="1">
        <f t="array" aca="1" ref="BK479" ca="1">IF(OFFSET(INDIRECT(ADDRESS(ROW(), COLUMN())),0,-1)="",VLOOKUP($G479,$A:$AAE,COLUMN(),FALSE),OFFSET(INDIRECT(ADDRESS(ROW(), COLUMN())),0,-1))</f>
        <v>0</v>
      </c>
      <c r="BL479" s="2"/>
      <c r="BM479" s="5" t="str" cm="1">
        <f t="array" aca="1" ref="BM479" ca="1">IF(OFFSET(INDIRECT(ADDRESS(ROW(), COLUMN())),0,-1)="",VLOOKUP($G479,$A:$AAE,COLUMN(),FALSE),OFFSET(INDIRECT(ADDRESS(ROW(), COLUMN())),0,-1))</f>
        <v>-</v>
      </c>
      <c r="BN479" s="2"/>
      <c r="BO479" s="5" cm="1">
        <f t="array" aca="1" ref="BO479" ca="1">IF(OFFSET(INDIRECT(ADDRESS(ROW(), COLUMN())),0,-1)="",VLOOKUP($G479,$A:$AAE,COLUMN(),FALSE),OFFSET(INDIRECT(ADDRESS(ROW(), COLUMN())),0,-1))</f>
        <v>0</v>
      </c>
      <c r="BP479" s="2"/>
      <c r="BQ479" s="5" t="str" cm="1">
        <f t="array" aca="1" ref="BQ479" ca="1">IF(OFFSET(INDIRECT(ADDRESS(ROW(), COLUMN())),0,-1)="",VLOOKUP($G479,$A:$AAE,COLUMN(),FALSE),OFFSET(INDIRECT(ADDRESS(ROW(), COLUMN())),0,-1))</f>
        <v>-</v>
      </c>
      <c r="BR479" s="2"/>
      <c r="BS479" s="5" cm="1">
        <f t="array" aca="1" ref="BS479" ca="1">IF(OFFSET(INDIRECT(ADDRESS(ROW(), COLUMN())),0,-1)="",VLOOKUP($G479,$A:$AAE,COLUMN(),FALSE),OFFSET(INDIRECT(ADDRESS(ROW(), COLUMN())),0,-1))</f>
        <v>0</v>
      </c>
      <c r="BT479" s="2"/>
      <c r="BU479" s="5" t="str" cm="1">
        <f t="array" aca="1" ref="BU479" ca="1">IF(OFFSET(INDIRECT(ADDRESS(ROW(), COLUMN())),0,-1)="",VLOOKUP($G479,$A:$AAE,COLUMN(),FALSE),OFFSET(INDIRECT(ADDRESS(ROW(), COLUMN())),0,-1))</f>
        <v>-</v>
      </c>
      <c r="BV479" s="2"/>
      <c r="BW479" s="5" cm="1">
        <f t="array" aca="1" ref="BW479" ca="1">IF(OFFSET(INDIRECT(ADDRESS(ROW(), COLUMN())),0,-1)="",VLOOKUP($G479,$A:$AAE,COLUMN(),FALSE),OFFSET(INDIRECT(ADDRESS(ROW(), COLUMN())),0,-1))</f>
        <v>0</v>
      </c>
      <c r="BX479" s="2"/>
      <c r="BY479" s="5" cm="1">
        <f t="array" aca="1" ref="BY479" ca="1">IF(OFFSET(INDIRECT(ADDRESS(ROW(), COLUMN())),0,-1)="",VLOOKUP($G479,$A:$AAE,COLUMN(),FALSE),OFFSET(INDIRECT(ADDRESS(ROW(), COLUMN())),0,-1))</f>
        <v>0</v>
      </c>
      <c r="BZ479" s="88"/>
      <c r="CA479" s="5" t="str" cm="1">
        <f t="array" aca="1" ref="CA479" ca="1">IF(OFFSET(INDIRECT(ADDRESS(ROW(), COLUMN())),0,-1)="",VLOOKUP($G479,$A:$AAE,COLUMN(),FALSE),OFFSET(INDIRECT(ADDRESS(ROW(), COLUMN())),0,-1))</f>
        <v>-</v>
      </c>
      <c r="CB479" s="5"/>
      <c r="CC479" s="5" cm="1">
        <f t="array" aca="1" ref="CC479" ca="1">IF(OFFSET(INDIRECT(ADDRESS(ROW(), COLUMN())),0,-1)="",VLOOKUP($G479,$A:$AAE,COLUMN(),FALSE),OFFSET(INDIRECT(ADDRESS(ROW(), COLUMN())),0,-1))</f>
        <v>0</v>
      </c>
      <c r="CD479" s="5"/>
      <c r="CE479" s="5" t="str" cm="1">
        <f t="array" aca="1" ref="CE479" ca="1">IF(OFFSET(INDIRECT(ADDRESS(ROW(), COLUMN())),0,-1)="",VLOOKUP($G479,$A:$AAE,COLUMN(),FALSE),OFFSET(INDIRECT(ADDRESS(ROW(), COLUMN())),0,-1))</f>
        <v>-</v>
      </c>
      <c r="CF479" s="5"/>
      <c r="CG479" s="5" cm="1">
        <f t="array" aca="1" ref="CG479" ca="1">IF(OFFSET(INDIRECT(ADDRESS(ROW(), COLUMN())),0,-1)="",VLOOKUP($G479,$A:$AAE,COLUMN(),FALSE),OFFSET(INDIRECT(ADDRESS(ROW(), COLUMN())),0,-1))</f>
        <v>0</v>
      </c>
      <c r="CH479" s="5"/>
      <c r="CI479" s="42" t="str" cm="1">
        <f t="array" aca="1" ref="CI479" ca="1">IF(OFFSET(INDIRECT(ADDRESS(ROW(), COLUMN())),0,-1)="",VLOOKUP($G479,$A:$AAE,COLUMN(),FALSE),OFFSET(INDIRECT(ADDRESS(ROW(), COLUMN())),0,-1))</f>
        <v>林草地</v>
      </c>
      <c r="CJ479" s="75" t="s">
        <v>1962</v>
      </c>
      <c r="CK479" s="78" t="str">
        <f t="shared" si="357"/>
        <v>唯一标识:0502#灌丛沼泽#国空</v>
      </c>
      <c r="CL479" s="78" t="str">
        <f t="shared" si="358"/>
        <v>性质名称:灌丛沼泽</v>
      </c>
      <c r="CM479" s="78" t="str">
        <f t="shared" si="359"/>
        <v>地块性质过滤:</v>
      </c>
      <c r="CN479" s="78" t="str">
        <f t="shared" si="360"/>
        <v>地块性质:0502</v>
      </c>
      <c r="CO479" s="78" t="str">
        <f t="shared" si="361"/>
        <v>地类标准:国空</v>
      </c>
      <c r="CP479" s="78" t="str">
        <f t="shared" si="362"/>
        <v>地块性质别称:0502</v>
      </c>
      <c r="CQ479" s="78" t="str">
        <f t="shared" si="363"/>
        <v>属性继承:E25#湿地#城规</v>
      </c>
      <c r="CR479" s="78" t="str">
        <f t="shared" si="364"/>
        <v>父类:E25</v>
      </c>
      <c r="CS479" s="78" t="str">
        <f t="shared" si="365"/>
        <v>级别继承:05#湿地#国空</v>
      </c>
      <c r="CT479" s="78" t="str">
        <f t="shared" si="366"/>
        <v>级别层次:2</v>
      </c>
      <c r="CU479" s="78" t="str">
        <f t="shared" si="367"/>
        <v>级别:105</v>
      </c>
      <c r="CV479" s="78" t="str">
        <f t="shared" ca="1" si="368"/>
        <v>地块颜色:175,200,220</v>
      </c>
      <c r="CW479" s="78" t="str">
        <f t="shared" ca="1" si="369"/>
        <v>建筑面积公式:面积*容积率</v>
      </c>
      <c r="CX479" s="78" t="str">
        <f t="shared" ca="1" si="370"/>
        <v>住宅建筑面积公式:地块建筑面积*0</v>
      </c>
      <c r="CY479" s="78" t="str">
        <f t="shared" ca="1" si="371"/>
        <v>商服建筑面积公式:地块建筑面积*0</v>
      </c>
      <c r="CZ479" s="78" t="str">
        <f t="shared" ca="1" si="372"/>
        <v>商服中商业建筑面积公式:地块建筑面积*0</v>
      </c>
      <c r="DA479" s="78" t="str">
        <f t="shared" ca="1" si="373"/>
        <v>商服中办公建筑面积公式:地块建筑面积*0</v>
      </c>
      <c r="DB479" s="78" t="str">
        <f t="shared" ca="1" si="374"/>
        <v>公服建筑面积公式:地块建筑面积*0</v>
      </c>
      <c r="DC479" s="78" t="str">
        <f t="shared" ca="1" si="375"/>
        <v>工业建筑面积公式:地块建筑面积*0</v>
      </c>
      <c r="DD479" s="78" t="str">
        <f t="shared" ca="1" si="376"/>
        <v>市政建筑面积公式:地块建筑面积*0</v>
      </c>
      <c r="DE479" s="78" t="str">
        <f t="shared" ca="1" si="401"/>
        <v>绿地面积指定指标:面积*0</v>
      </c>
      <c r="DF479" s="78" t="str">
        <f t="shared" ca="1" si="402"/>
        <v>绿地面积指定公式:面积*0</v>
      </c>
      <c r="DG479" s="78" t="str">
        <f t="shared" ca="1" si="377"/>
        <v>户数指标:-</v>
      </c>
      <c r="DH479" s="78" t="str">
        <f t="shared" ca="1" si="378"/>
        <v>户数公式:0</v>
      </c>
      <c r="DI479" s="78" t="str">
        <f t="shared" ca="1" si="379"/>
        <v>人数指标:-</v>
      </c>
      <c r="DJ479" s="78" t="str">
        <f t="shared" ca="1" si="380"/>
        <v>人数公式:0</v>
      </c>
      <c r="DK479" s="78" t="str">
        <f t="shared" ca="1" si="381"/>
        <v>就业指标:-</v>
      </c>
      <c r="DL479" s="78" t="str">
        <f t="shared" ca="1" si="382"/>
        <v>就业公式:0</v>
      </c>
      <c r="DM479" s="78" t="str">
        <f t="shared" ca="1" si="383"/>
        <v>机动车指标:-</v>
      </c>
      <c r="DN479" s="78" t="str">
        <f t="shared" ca="1" si="384"/>
        <v>机动车公式:0</v>
      </c>
      <c r="DO479" s="78" t="str">
        <f t="shared" ca="1" si="385"/>
        <v>用水量指标:-</v>
      </c>
      <c r="DP479" s="78" t="str">
        <f t="shared" ca="1" si="386"/>
        <v>用水量公式:0</v>
      </c>
      <c r="DQ479" s="78" t="str">
        <f t="shared" ca="1" si="387"/>
        <v>污水折算系数:0</v>
      </c>
      <c r="DR479" s="78" t="str">
        <f t="shared" ca="1" si="388"/>
        <v>污水量公式:用水量*0</v>
      </c>
      <c r="DS479" s="78" t="str">
        <f t="shared" ca="1" si="389"/>
        <v>用电负荷指标:-</v>
      </c>
      <c r="DT479" s="78" t="str">
        <f t="shared" ca="1" si="390"/>
        <v>同时率:0</v>
      </c>
      <c r="DU479" s="78" t="str">
        <f t="shared" ca="1" si="391"/>
        <v>用电量公式:0</v>
      </c>
      <c r="DV479" s="78" t="str">
        <f t="shared" ca="1" si="392"/>
        <v>固话装机指标:-</v>
      </c>
      <c r="DW479" s="78" t="str">
        <f t="shared" ca="1" si="393"/>
        <v>固话量公式:0</v>
      </c>
      <c r="DX479" s="78" t="str">
        <f t="shared" ca="1" si="394"/>
        <v>有线电视指标:-</v>
      </c>
      <c r="DY479" s="78" t="str">
        <f t="shared" ca="1" si="395"/>
        <v>电视量公式:0</v>
      </c>
      <c r="DZ479" s="78" t="str">
        <f t="shared" ca="1" si="396"/>
        <v>高峰机动车生成量指标:-</v>
      </c>
      <c r="EA479" s="78" t="str">
        <f t="shared" ca="1" si="397"/>
        <v>高峰机动车吸引量公式:0</v>
      </c>
      <c r="EB479" s="78" t="str">
        <f t="shared" ca="1" si="398"/>
        <v>高峰机动车发生量公式:0</v>
      </c>
      <c r="EC479" s="78" t="str">
        <f t="shared" ca="1" si="403"/>
        <v>地下空间指标:-</v>
      </c>
      <c r="ED479" s="78" t="str">
        <f t="shared" ca="1" si="399"/>
        <v>地下空间公式:0</v>
      </c>
      <c r="EE479" s="78" t="str">
        <f t="shared" ca="1" si="404"/>
        <v>人防指标:-</v>
      </c>
      <c r="EF479" s="78" t="str">
        <f t="shared" ca="1" si="400"/>
        <v>人防公式:0</v>
      </c>
      <c r="EG479" s="78" t="str">
        <f t="shared" ca="1" si="407"/>
        <v>用地构成:林草地</v>
      </c>
      <c r="EH479" s="78" t="s">
        <v>1962</v>
      </c>
      <c r="EI479" s="79" t="str">
        <f t="shared" ca="1" si="405"/>
        <v>唯一标识:0502#灌丛沼泽#国空;性质名称:灌丛沼泽;地块性质过滤:;地块性质:0502;地类标准:国空;地块性质别称:0502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9" t="s">
        <v>1962</v>
      </c>
    </row>
    <row r="480" spans="1:140" ht="16.5" x14ac:dyDescent="0.2">
      <c r="A480" s="42" t="str">
        <f t="shared" si="406"/>
        <v>0503#沼泽草地#国空</v>
      </c>
      <c r="B480" s="42" t="s">
        <v>189</v>
      </c>
      <c r="C480" s="42"/>
      <c r="D480" s="42" t="s">
        <v>1814</v>
      </c>
      <c r="E480" s="42" t="s">
        <v>1277</v>
      </c>
      <c r="F480" s="113" t="s">
        <v>1814</v>
      </c>
      <c r="G480" s="42" t="s">
        <v>45</v>
      </c>
      <c r="H480" s="42" t="s">
        <v>741</v>
      </c>
      <c r="I480" s="42" t="s">
        <v>1440</v>
      </c>
      <c r="J480" s="42">
        <f t="shared" si="409"/>
        <v>2</v>
      </c>
      <c r="K480" s="42" t="str">
        <f t="shared" si="408"/>
        <v>105</v>
      </c>
      <c r="L480" s="42"/>
      <c r="M480" s="42" t="str" cm="1">
        <f t="array" aca="1" ref="M480" ca="1">IF(OFFSET(INDIRECT(ADDRESS(ROW(), COLUMN())),0,-1)="",VLOOKUP($G480,$A:$AAE,COLUMN(),FALSE),OFFSET(INDIRECT(ADDRESS(ROW(), COLUMN())),0,-1))</f>
        <v>175,200,220</v>
      </c>
      <c r="N480" s="5"/>
      <c r="O480" s="42" t="str" cm="1">
        <f t="array" aca="1" ref="O480" ca="1">IF(OFFSET(INDIRECT(ADDRESS(ROW(), COLUMN())),0,-1)="",VLOOKUP($G480,$A:$AAE,COLUMN(),FALSE),OFFSET(INDIRECT(ADDRESS(ROW(), COLUMN())),0,-1))</f>
        <v>面积*容积率</v>
      </c>
      <c r="P480" s="5"/>
      <c r="Q480" s="5" t="str" cm="1">
        <f t="array" aca="1" ref="Q480" ca="1">IF(OFFSET(INDIRECT(ADDRESS(ROW(), COLUMN())),0,-1)="",VLOOKUP($G480,$A:$AAE,COLUMN(),FALSE),OFFSET(INDIRECT(ADDRESS(ROW(), COLUMN())),0,-1))</f>
        <v>地块建筑面积*0</v>
      </c>
      <c r="R480" s="5"/>
      <c r="S480" s="5" t="str" cm="1">
        <f t="array" aca="1" ref="S480" ca="1">IF(OFFSET(INDIRECT(ADDRESS(ROW(), COLUMN())),0,-1)="",VLOOKUP($G480,$A:$AAE,COLUMN(),FALSE),OFFSET(INDIRECT(ADDRESS(ROW(), COLUMN())),0,-1))</f>
        <v>地块建筑面积*0</v>
      </c>
      <c r="T480" s="5"/>
      <c r="U480" s="5" t="str" cm="1">
        <f t="array" aca="1" ref="U480" ca="1">IF(OFFSET(INDIRECT(ADDRESS(ROW(), COLUMN())),0,-1)="",VLOOKUP($G480,$A:$AAE,COLUMN(),FALSE),OFFSET(INDIRECT(ADDRESS(ROW(), COLUMN())),0,-1))</f>
        <v>地块建筑面积*0</v>
      </c>
      <c r="V480" s="5"/>
      <c r="W480" s="42" t="str" cm="1">
        <f t="array" aca="1" ref="W480" ca="1">IF(OFFSET(INDIRECT(ADDRESS(ROW(), COLUMN())),0,-1)="",VLOOKUP($G480,$A:$AAE,COLUMN(),FALSE),OFFSET(INDIRECT(ADDRESS(ROW(), COLUMN())),0,-1))</f>
        <v>地块建筑面积*0</v>
      </c>
      <c r="X480" s="5"/>
      <c r="Y480" s="5" t="str" cm="1">
        <f t="array" aca="1" ref="Y480" ca="1">IF(OFFSET(INDIRECT(ADDRESS(ROW(), COLUMN())),0,-1)="",VLOOKUP($G480,$A:$AAE,COLUMN(),FALSE),OFFSET(INDIRECT(ADDRESS(ROW(), COLUMN())),0,-1))</f>
        <v>地块建筑面积*0</v>
      </c>
      <c r="Z480" s="5"/>
      <c r="AA480" s="5" t="str" cm="1">
        <f t="array" aca="1" ref="AA480" ca="1">IF(OFFSET(INDIRECT(ADDRESS(ROW(), COLUMN())),0,-1)="",VLOOKUP($G480,$A:$AAE,COLUMN(),FALSE),OFFSET(INDIRECT(ADDRESS(ROW(), COLUMN())),0,-1))</f>
        <v>地块建筑面积*0</v>
      </c>
      <c r="AB480" s="5"/>
      <c r="AC480" s="5" t="str" cm="1">
        <f t="array" aca="1" ref="AC480" ca="1">IF(OFFSET(INDIRECT(ADDRESS(ROW(), COLUMN())),0,-1)="",VLOOKUP($G480,$A:$AAE,COLUMN(),FALSE),OFFSET(INDIRECT(ADDRESS(ROW(), COLUMN())),0,-1))</f>
        <v>地块建筑面积*0</v>
      </c>
      <c r="AD480" s="5"/>
      <c r="AE480" s="5" t="str" cm="1">
        <f t="array" aca="1" ref="AE480" ca="1">IF(OFFSET(INDIRECT(ADDRESS(ROW(), COLUMN())),0,-1)="",VLOOKUP($G480,$A:$AAE,COLUMN(),FALSE),OFFSET(INDIRECT(ADDRESS(ROW(), COLUMN())),0,-1))</f>
        <v>面积*0</v>
      </c>
      <c r="AF480" s="5"/>
      <c r="AG480" s="5" t="str" cm="1">
        <f t="array" aca="1" ref="AG480" ca="1">IF(OFFSET(INDIRECT(ADDRESS(ROW(), COLUMN())),0,-1)="",VLOOKUP($G480,$A:$AAE,COLUMN(),FALSE),OFFSET(INDIRECT(ADDRESS(ROW(), COLUMN())),0,-1))</f>
        <v>面积*0</v>
      </c>
      <c r="AH480" s="5"/>
      <c r="AI480" s="5" t="str" cm="1">
        <f t="array" aca="1" ref="AI480" ca="1">IF(OFFSET(INDIRECT(ADDRESS(ROW(), COLUMN())),0,-1)="",VLOOKUP($G480,$A:$AAE,COLUMN(),FALSE),OFFSET(INDIRECT(ADDRESS(ROW(), COLUMN())),0,-1))</f>
        <v>-</v>
      </c>
      <c r="AJ480" s="5"/>
      <c r="AK480" s="5" cm="1">
        <f t="array" aca="1" ref="AK480" ca="1">IF(OFFSET(INDIRECT(ADDRESS(ROW(), COLUMN())),0,-1)="",VLOOKUP($G480,$A:$AAE,COLUMN(),FALSE),OFFSET(INDIRECT(ADDRESS(ROW(), COLUMN())),0,-1))</f>
        <v>0</v>
      </c>
      <c r="AL480" s="5"/>
      <c r="AM480" s="5" t="str" cm="1">
        <f t="array" aca="1" ref="AM480" ca="1">IF(OFFSET(INDIRECT(ADDRESS(ROW(), COLUMN())),0,-1)="",VLOOKUP($G480,$A:$AAE,COLUMN(),FALSE),OFFSET(INDIRECT(ADDRESS(ROW(), COLUMN())),0,-1))</f>
        <v>-</v>
      </c>
      <c r="AN480" s="5"/>
      <c r="AO480" s="5" cm="1">
        <f t="array" aca="1" ref="AO480" ca="1">IF(OFFSET(INDIRECT(ADDRESS(ROW(), COLUMN())),0,-1)="",VLOOKUP($G480,$A:$AAE,COLUMN(),FALSE),OFFSET(INDIRECT(ADDRESS(ROW(), COLUMN())),0,-1))</f>
        <v>0</v>
      </c>
      <c r="AP480" s="5"/>
      <c r="AQ480" s="5" t="str" cm="1">
        <f t="array" aca="1" ref="AQ480" ca="1">IF(OFFSET(INDIRECT(ADDRESS(ROW(), COLUMN())),0,-1)="",VLOOKUP($G480,$A:$AAE,COLUMN(),FALSE),OFFSET(INDIRECT(ADDRESS(ROW(), COLUMN())),0,-1))</f>
        <v>-</v>
      </c>
      <c r="AR480" s="5"/>
      <c r="AS480" s="5" cm="1">
        <f t="array" aca="1" ref="AS480" ca="1">IF(OFFSET(INDIRECT(ADDRESS(ROW(), COLUMN())),0,-1)="",VLOOKUP($G480,$A:$AAE,COLUMN(),FALSE),OFFSET(INDIRECT(ADDRESS(ROW(), COLUMN())),0,-1))</f>
        <v>0</v>
      </c>
      <c r="AT480" s="5"/>
      <c r="AU480" s="5" t="str" cm="1">
        <f t="array" aca="1" ref="AU480" ca="1">IF(OFFSET(INDIRECT(ADDRESS(ROW(), COLUMN())),0,-1)="",VLOOKUP($G480,$A:$AAE,COLUMN(),FALSE),OFFSET(INDIRECT(ADDRESS(ROW(), COLUMN())),0,-1))</f>
        <v>-</v>
      </c>
      <c r="AV480" s="5"/>
      <c r="AW480" s="5" cm="1">
        <f t="array" aca="1" ref="AW480" ca="1">IF(OFFSET(INDIRECT(ADDRESS(ROW(), COLUMN())),0,-1)="",VLOOKUP($G480,$A:$AAE,COLUMN(),FALSE),OFFSET(INDIRECT(ADDRESS(ROW(), COLUMN())),0,-1))</f>
        <v>0</v>
      </c>
      <c r="AX480" s="2"/>
      <c r="AY480" s="5" t="str" cm="1">
        <f t="array" aca="1" ref="AY480" ca="1">IF(OFFSET(INDIRECT(ADDRESS(ROW(), COLUMN())),0,-1)="",VLOOKUP($G480,$A:$AAE,COLUMN(),FALSE),OFFSET(INDIRECT(ADDRESS(ROW(), COLUMN())),0,-1))</f>
        <v>-</v>
      </c>
      <c r="AZ480" s="2"/>
      <c r="BA480" s="5" cm="1">
        <f t="array" aca="1" ref="BA480" ca="1">IF(OFFSET(INDIRECT(ADDRESS(ROW(), COLUMN())),0,-1)="",VLOOKUP($G480,$A:$AAE,COLUMN(),FALSE),OFFSET(INDIRECT(ADDRESS(ROW(), COLUMN())),0,-1))</f>
        <v>0</v>
      </c>
      <c r="BB480" s="2"/>
      <c r="BC480" s="5" cm="1">
        <f t="array" aca="1" ref="BC480" ca="1">IF(OFFSET(INDIRECT(ADDRESS(ROW(), COLUMN())),0,-1)="",VLOOKUP($G480,$A:$AAE,COLUMN(),FALSE),OFFSET(INDIRECT(ADDRESS(ROW(), COLUMN())),0,-1))</f>
        <v>0</v>
      </c>
      <c r="BD480" s="2"/>
      <c r="BE480" s="5" t="str" cm="1">
        <f t="array" aca="1" ref="BE480" ca="1">IF(OFFSET(INDIRECT(ADDRESS(ROW(), COLUMN())),0,-1)="",VLOOKUP($G480,$A:$AAE,COLUMN(),FALSE),OFFSET(INDIRECT(ADDRESS(ROW(), COLUMN())),0,-1))</f>
        <v>用水量*0</v>
      </c>
      <c r="BF480" s="2"/>
      <c r="BG480" s="5" t="str" cm="1">
        <f t="array" aca="1" ref="BG480" ca="1">IF(OFFSET(INDIRECT(ADDRESS(ROW(), COLUMN())),0,-1)="",VLOOKUP($G480,$A:$AAE,COLUMN(),FALSE),OFFSET(INDIRECT(ADDRESS(ROW(), COLUMN())),0,-1))</f>
        <v>-</v>
      </c>
      <c r="BH480" s="2"/>
      <c r="BI480" s="5" cm="1">
        <f t="array" aca="1" ref="BI480" ca="1">IF(OFFSET(INDIRECT(ADDRESS(ROW(), COLUMN())),0,-1)="",VLOOKUP($G480,$A:$AAE,COLUMN(),FALSE),OFFSET(INDIRECT(ADDRESS(ROW(), COLUMN())),0,-1))</f>
        <v>0</v>
      </c>
      <c r="BJ480" s="2"/>
      <c r="BK480" s="5" cm="1">
        <f t="array" aca="1" ref="BK480" ca="1">IF(OFFSET(INDIRECT(ADDRESS(ROW(), COLUMN())),0,-1)="",VLOOKUP($G480,$A:$AAE,COLUMN(),FALSE),OFFSET(INDIRECT(ADDRESS(ROW(), COLUMN())),0,-1))</f>
        <v>0</v>
      </c>
      <c r="BL480" s="2"/>
      <c r="BM480" s="5" t="str" cm="1">
        <f t="array" aca="1" ref="BM480" ca="1">IF(OFFSET(INDIRECT(ADDRESS(ROW(), COLUMN())),0,-1)="",VLOOKUP($G480,$A:$AAE,COLUMN(),FALSE),OFFSET(INDIRECT(ADDRESS(ROW(), COLUMN())),0,-1))</f>
        <v>-</v>
      </c>
      <c r="BN480" s="2"/>
      <c r="BO480" s="5" cm="1">
        <f t="array" aca="1" ref="BO480" ca="1">IF(OFFSET(INDIRECT(ADDRESS(ROW(), COLUMN())),0,-1)="",VLOOKUP($G480,$A:$AAE,COLUMN(),FALSE),OFFSET(INDIRECT(ADDRESS(ROW(), COLUMN())),0,-1))</f>
        <v>0</v>
      </c>
      <c r="BP480" s="2"/>
      <c r="BQ480" s="5" t="str" cm="1">
        <f t="array" aca="1" ref="BQ480" ca="1">IF(OFFSET(INDIRECT(ADDRESS(ROW(), COLUMN())),0,-1)="",VLOOKUP($G480,$A:$AAE,COLUMN(),FALSE),OFFSET(INDIRECT(ADDRESS(ROW(), COLUMN())),0,-1))</f>
        <v>-</v>
      </c>
      <c r="BR480" s="2"/>
      <c r="BS480" s="5" cm="1">
        <f t="array" aca="1" ref="BS480" ca="1">IF(OFFSET(INDIRECT(ADDRESS(ROW(), COLUMN())),0,-1)="",VLOOKUP($G480,$A:$AAE,COLUMN(),FALSE),OFFSET(INDIRECT(ADDRESS(ROW(), COLUMN())),0,-1))</f>
        <v>0</v>
      </c>
      <c r="BT480" s="2"/>
      <c r="BU480" s="5" t="str" cm="1">
        <f t="array" aca="1" ref="BU480" ca="1">IF(OFFSET(INDIRECT(ADDRESS(ROW(), COLUMN())),0,-1)="",VLOOKUP($G480,$A:$AAE,COLUMN(),FALSE),OFFSET(INDIRECT(ADDRESS(ROW(), COLUMN())),0,-1))</f>
        <v>-</v>
      </c>
      <c r="BV480" s="2"/>
      <c r="BW480" s="5" cm="1">
        <f t="array" aca="1" ref="BW480" ca="1">IF(OFFSET(INDIRECT(ADDRESS(ROW(), COLUMN())),0,-1)="",VLOOKUP($G480,$A:$AAE,COLUMN(),FALSE),OFFSET(INDIRECT(ADDRESS(ROW(), COLUMN())),0,-1))</f>
        <v>0</v>
      </c>
      <c r="BX480" s="2"/>
      <c r="BY480" s="5" cm="1">
        <f t="array" aca="1" ref="BY480" ca="1">IF(OFFSET(INDIRECT(ADDRESS(ROW(), COLUMN())),0,-1)="",VLOOKUP($G480,$A:$AAE,COLUMN(),FALSE),OFFSET(INDIRECT(ADDRESS(ROW(), COLUMN())),0,-1))</f>
        <v>0</v>
      </c>
      <c r="BZ480" s="88"/>
      <c r="CA480" s="5" t="str" cm="1">
        <f t="array" aca="1" ref="CA480" ca="1">IF(OFFSET(INDIRECT(ADDRESS(ROW(), COLUMN())),0,-1)="",VLOOKUP($G480,$A:$AAE,COLUMN(),FALSE),OFFSET(INDIRECT(ADDRESS(ROW(), COLUMN())),0,-1))</f>
        <v>-</v>
      </c>
      <c r="CB480" s="5"/>
      <c r="CC480" s="5" cm="1">
        <f t="array" aca="1" ref="CC480" ca="1">IF(OFFSET(INDIRECT(ADDRESS(ROW(), COLUMN())),0,-1)="",VLOOKUP($G480,$A:$AAE,COLUMN(),FALSE),OFFSET(INDIRECT(ADDRESS(ROW(), COLUMN())),0,-1))</f>
        <v>0</v>
      </c>
      <c r="CD480" s="5"/>
      <c r="CE480" s="5" t="str" cm="1">
        <f t="array" aca="1" ref="CE480" ca="1">IF(OFFSET(INDIRECT(ADDRESS(ROW(), COLUMN())),0,-1)="",VLOOKUP($G480,$A:$AAE,COLUMN(),FALSE),OFFSET(INDIRECT(ADDRESS(ROW(), COLUMN())),0,-1))</f>
        <v>-</v>
      </c>
      <c r="CF480" s="5"/>
      <c r="CG480" s="5" cm="1">
        <f t="array" aca="1" ref="CG480" ca="1">IF(OFFSET(INDIRECT(ADDRESS(ROW(), COLUMN())),0,-1)="",VLOOKUP($G480,$A:$AAE,COLUMN(),FALSE),OFFSET(INDIRECT(ADDRESS(ROW(), COLUMN())),0,-1))</f>
        <v>0</v>
      </c>
      <c r="CH480" s="5"/>
      <c r="CI480" s="42" t="str" cm="1">
        <f t="array" aca="1" ref="CI480" ca="1">IF(OFFSET(INDIRECT(ADDRESS(ROW(), COLUMN())),0,-1)="",VLOOKUP($G480,$A:$AAE,COLUMN(),FALSE),OFFSET(INDIRECT(ADDRESS(ROW(), COLUMN())),0,-1))</f>
        <v>林草地</v>
      </c>
      <c r="CJ480" s="75" t="s">
        <v>1962</v>
      </c>
      <c r="CK480" s="78" t="str">
        <f t="shared" si="357"/>
        <v>唯一标识:0503#沼泽草地#国空</v>
      </c>
      <c r="CL480" s="78" t="str">
        <f t="shared" si="358"/>
        <v>性质名称:沼泽草地</v>
      </c>
      <c r="CM480" s="78" t="str">
        <f t="shared" si="359"/>
        <v>地块性质过滤:</v>
      </c>
      <c r="CN480" s="78" t="str">
        <f t="shared" si="360"/>
        <v>地块性质:0503</v>
      </c>
      <c r="CO480" s="78" t="str">
        <f t="shared" si="361"/>
        <v>地类标准:国空</v>
      </c>
      <c r="CP480" s="78" t="str">
        <f t="shared" si="362"/>
        <v>地块性质别称:0503</v>
      </c>
      <c r="CQ480" s="78" t="str">
        <f t="shared" si="363"/>
        <v>属性继承:E25#湿地#城规</v>
      </c>
      <c r="CR480" s="78" t="str">
        <f t="shared" si="364"/>
        <v>父类:E25</v>
      </c>
      <c r="CS480" s="78" t="str">
        <f t="shared" si="365"/>
        <v>级别继承:05#湿地#国空</v>
      </c>
      <c r="CT480" s="78" t="str">
        <f t="shared" si="366"/>
        <v>级别层次:2</v>
      </c>
      <c r="CU480" s="78" t="str">
        <f t="shared" si="367"/>
        <v>级别:105</v>
      </c>
      <c r="CV480" s="78" t="str">
        <f t="shared" ca="1" si="368"/>
        <v>地块颜色:175,200,220</v>
      </c>
      <c r="CW480" s="78" t="str">
        <f t="shared" ca="1" si="369"/>
        <v>建筑面积公式:面积*容积率</v>
      </c>
      <c r="CX480" s="78" t="str">
        <f t="shared" ca="1" si="370"/>
        <v>住宅建筑面积公式:地块建筑面积*0</v>
      </c>
      <c r="CY480" s="78" t="str">
        <f t="shared" ca="1" si="371"/>
        <v>商服建筑面积公式:地块建筑面积*0</v>
      </c>
      <c r="CZ480" s="78" t="str">
        <f t="shared" ca="1" si="372"/>
        <v>商服中商业建筑面积公式:地块建筑面积*0</v>
      </c>
      <c r="DA480" s="78" t="str">
        <f t="shared" ca="1" si="373"/>
        <v>商服中办公建筑面积公式:地块建筑面积*0</v>
      </c>
      <c r="DB480" s="78" t="str">
        <f t="shared" ca="1" si="374"/>
        <v>公服建筑面积公式:地块建筑面积*0</v>
      </c>
      <c r="DC480" s="78" t="str">
        <f t="shared" ca="1" si="375"/>
        <v>工业建筑面积公式:地块建筑面积*0</v>
      </c>
      <c r="DD480" s="78" t="str">
        <f t="shared" ca="1" si="376"/>
        <v>市政建筑面积公式:地块建筑面积*0</v>
      </c>
      <c r="DE480" s="78" t="str">
        <f t="shared" ca="1" si="401"/>
        <v>绿地面积指定指标:面积*0</v>
      </c>
      <c r="DF480" s="78" t="str">
        <f t="shared" ca="1" si="402"/>
        <v>绿地面积指定公式:面积*0</v>
      </c>
      <c r="DG480" s="78" t="str">
        <f t="shared" ca="1" si="377"/>
        <v>户数指标:-</v>
      </c>
      <c r="DH480" s="78" t="str">
        <f t="shared" ca="1" si="378"/>
        <v>户数公式:0</v>
      </c>
      <c r="DI480" s="78" t="str">
        <f t="shared" ca="1" si="379"/>
        <v>人数指标:-</v>
      </c>
      <c r="DJ480" s="78" t="str">
        <f t="shared" ca="1" si="380"/>
        <v>人数公式:0</v>
      </c>
      <c r="DK480" s="78" t="str">
        <f t="shared" ca="1" si="381"/>
        <v>就业指标:-</v>
      </c>
      <c r="DL480" s="78" t="str">
        <f t="shared" ca="1" si="382"/>
        <v>就业公式:0</v>
      </c>
      <c r="DM480" s="78" t="str">
        <f t="shared" ca="1" si="383"/>
        <v>机动车指标:-</v>
      </c>
      <c r="DN480" s="78" t="str">
        <f t="shared" ca="1" si="384"/>
        <v>机动车公式:0</v>
      </c>
      <c r="DO480" s="78" t="str">
        <f t="shared" ca="1" si="385"/>
        <v>用水量指标:-</v>
      </c>
      <c r="DP480" s="78" t="str">
        <f t="shared" ca="1" si="386"/>
        <v>用水量公式:0</v>
      </c>
      <c r="DQ480" s="78" t="str">
        <f t="shared" ca="1" si="387"/>
        <v>污水折算系数:0</v>
      </c>
      <c r="DR480" s="78" t="str">
        <f t="shared" ca="1" si="388"/>
        <v>污水量公式:用水量*0</v>
      </c>
      <c r="DS480" s="78" t="str">
        <f t="shared" ca="1" si="389"/>
        <v>用电负荷指标:-</v>
      </c>
      <c r="DT480" s="78" t="str">
        <f t="shared" ca="1" si="390"/>
        <v>同时率:0</v>
      </c>
      <c r="DU480" s="78" t="str">
        <f t="shared" ca="1" si="391"/>
        <v>用电量公式:0</v>
      </c>
      <c r="DV480" s="78" t="str">
        <f t="shared" ca="1" si="392"/>
        <v>固话装机指标:-</v>
      </c>
      <c r="DW480" s="78" t="str">
        <f t="shared" ca="1" si="393"/>
        <v>固话量公式:0</v>
      </c>
      <c r="DX480" s="78" t="str">
        <f t="shared" ca="1" si="394"/>
        <v>有线电视指标:-</v>
      </c>
      <c r="DY480" s="78" t="str">
        <f t="shared" ca="1" si="395"/>
        <v>电视量公式:0</v>
      </c>
      <c r="DZ480" s="78" t="str">
        <f t="shared" ca="1" si="396"/>
        <v>高峰机动车生成量指标:-</v>
      </c>
      <c r="EA480" s="78" t="str">
        <f t="shared" ca="1" si="397"/>
        <v>高峰机动车吸引量公式:0</v>
      </c>
      <c r="EB480" s="78" t="str">
        <f t="shared" ca="1" si="398"/>
        <v>高峰机动车发生量公式:0</v>
      </c>
      <c r="EC480" s="78" t="str">
        <f t="shared" ca="1" si="403"/>
        <v>地下空间指标:-</v>
      </c>
      <c r="ED480" s="78" t="str">
        <f t="shared" ca="1" si="399"/>
        <v>地下空间公式:0</v>
      </c>
      <c r="EE480" s="78" t="str">
        <f t="shared" ca="1" si="404"/>
        <v>人防指标:-</v>
      </c>
      <c r="EF480" s="78" t="str">
        <f t="shared" ca="1" si="400"/>
        <v>人防公式:0</v>
      </c>
      <c r="EG480" s="78" t="str">
        <f t="shared" ca="1" si="407"/>
        <v>用地构成:林草地</v>
      </c>
      <c r="EH480" s="78" t="s">
        <v>1962</v>
      </c>
      <c r="EI480" s="79" t="str">
        <f t="shared" ca="1" si="405"/>
        <v>唯一标识:0503#沼泽草地#国空;性质名称:沼泽草地;地块性质过滤:;地块性质:0503;地类标准:国空;地块性质别称:0503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0" t="s">
        <v>1962</v>
      </c>
    </row>
    <row r="481" spans="1:140" ht="16.5" x14ac:dyDescent="0.2">
      <c r="A481" s="42" t="str">
        <f t="shared" si="406"/>
        <v>0504#其他沼泽地#国空</v>
      </c>
      <c r="B481" s="42" t="s">
        <v>190</v>
      </c>
      <c r="C481" s="42"/>
      <c r="D481" s="42" t="s">
        <v>1815</v>
      </c>
      <c r="E481" s="42" t="s">
        <v>1277</v>
      </c>
      <c r="F481" s="113" t="s">
        <v>1815</v>
      </c>
      <c r="G481" s="42" t="s">
        <v>45</v>
      </c>
      <c r="H481" s="42" t="s">
        <v>741</v>
      </c>
      <c r="I481" s="42" t="s">
        <v>1440</v>
      </c>
      <c r="J481" s="42">
        <f t="shared" si="409"/>
        <v>2</v>
      </c>
      <c r="K481" s="42" t="str">
        <f t="shared" si="408"/>
        <v>105</v>
      </c>
      <c r="L481" s="42"/>
      <c r="M481" s="42" t="str" cm="1">
        <f t="array" aca="1" ref="M481" ca="1">IF(OFFSET(INDIRECT(ADDRESS(ROW(), COLUMN())),0,-1)="",VLOOKUP($G481,$A:$AAE,COLUMN(),FALSE),OFFSET(INDIRECT(ADDRESS(ROW(), COLUMN())),0,-1))</f>
        <v>175,200,220</v>
      </c>
      <c r="N481" s="5"/>
      <c r="O481" s="42" t="str" cm="1">
        <f t="array" aca="1" ref="O481" ca="1">IF(OFFSET(INDIRECT(ADDRESS(ROW(), COLUMN())),0,-1)="",VLOOKUP($G481,$A:$AAE,COLUMN(),FALSE),OFFSET(INDIRECT(ADDRESS(ROW(), COLUMN())),0,-1))</f>
        <v>面积*容积率</v>
      </c>
      <c r="P481" s="5"/>
      <c r="Q481" s="5" t="str" cm="1">
        <f t="array" aca="1" ref="Q481" ca="1">IF(OFFSET(INDIRECT(ADDRESS(ROW(), COLUMN())),0,-1)="",VLOOKUP($G481,$A:$AAE,COLUMN(),FALSE),OFFSET(INDIRECT(ADDRESS(ROW(), COLUMN())),0,-1))</f>
        <v>地块建筑面积*0</v>
      </c>
      <c r="R481" s="5"/>
      <c r="S481" s="5" t="str" cm="1">
        <f t="array" aca="1" ref="S481" ca="1">IF(OFFSET(INDIRECT(ADDRESS(ROW(), COLUMN())),0,-1)="",VLOOKUP($G481,$A:$AAE,COLUMN(),FALSE),OFFSET(INDIRECT(ADDRESS(ROW(), COLUMN())),0,-1))</f>
        <v>地块建筑面积*0</v>
      </c>
      <c r="T481" s="5"/>
      <c r="U481" s="5" t="str" cm="1">
        <f t="array" aca="1" ref="U481" ca="1">IF(OFFSET(INDIRECT(ADDRESS(ROW(), COLUMN())),0,-1)="",VLOOKUP($G481,$A:$AAE,COLUMN(),FALSE),OFFSET(INDIRECT(ADDRESS(ROW(), COLUMN())),0,-1))</f>
        <v>地块建筑面积*0</v>
      </c>
      <c r="V481" s="5"/>
      <c r="W481" s="42" t="str" cm="1">
        <f t="array" aca="1" ref="W481" ca="1">IF(OFFSET(INDIRECT(ADDRESS(ROW(), COLUMN())),0,-1)="",VLOOKUP($G481,$A:$AAE,COLUMN(),FALSE),OFFSET(INDIRECT(ADDRESS(ROW(), COLUMN())),0,-1))</f>
        <v>地块建筑面积*0</v>
      </c>
      <c r="X481" s="5"/>
      <c r="Y481" s="5" t="str" cm="1">
        <f t="array" aca="1" ref="Y481" ca="1">IF(OFFSET(INDIRECT(ADDRESS(ROW(), COLUMN())),0,-1)="",VLOOKUP($G481,$A:$AAE,COLUMN(),FALSE),OFFSET(INDIRECT(ADDRESS(ROW(), COLUMN())),0,-1))</f>
        <v>地块建筑面积*0</v>
      </c>
      <c r="Z481" s="5"/>
      <c r="AA481" s="5" t="str" cm="1">
        <f t="array" aca="1" ref="AA481" ca="1">IF(OFFSET(INDIRECT(ADDRESS(ROW(), COLUMN())),0,-1)="",VLOOKUP($G481,$A:$AAE,COLUMN(),FALSE),OFFSET(INDIRECT(ADDRESS(ROW(), COLUMN())),0,-1))</f>
        <v>地块建筑面积*0</v>
      </c>
      <c r="AB481" s="5"/>
      <c r="AC481" s="5" t="str" cm="1">
        <f t="array" aca="1" ref="AC481" ca="1">IF(OFFSET(INDIRECT(ADDRESS(ROW(), COLUMN())),0,-1)="",VLOOKUP($G481,$A:$AAE,COLUMN(),FALSE),OFFSET(INDIRECT(ADDRESS(ROW(), COLUMN())),0,-1))</f>
        <v>地块建筑面积*0</v>
      </c>
      <c r="AD481" s="5"/>
      <c r="AE481" s="5" t="str" cm="1">
        <f t="array" aca="1" ref="AE481" ca="1">IF(OFFSET(INDIRECT(ADDRESS(ROW(), COLUMN())),0,-1)="",VLOOKUP($G481,$A:$AAE,COLUMN(),FALSE),OFFSET(INDIRECT(ADDRESS(ROW(), COLUMN())),0,-1))</f>
        <v>面积*0</v>
      </c>
      <c r="AF481" s="5"/>
      <c r="AG481" s="5" t="str" cm="1">
        <f t="array" aca="1" ref="AG481" ca="1">IF(OFFSET(INDIRECT(ADDRESS(ROW(), COLUMN())),0,-1)="",VLOOKUP($G481,$A:$AAE,COLUMN(),FALSE),OFFSET(INDIRECT(ADDRESS(ROW(), COLUMN())),0,-1))</f>
        <v>面积*0</v>
      </c>
      <c r="AH481" s="5"/>
      <c r="AI481" s="5" t="str" cm="1">
        <f t="array" aca="1" ref="AI481" ca="1">IF(OFFSET(INDIRECT(ADDRESS(ROW(), COLUMN())),0,-1)="",VLOOKUP($G481,$A:$AAE,COLUMN(),FALSE),OFFSET(INDIRECT(ADDRESS(ROW(), COLUMN())),0,-1))</f>
        <v>-</v>
      </c>
      <c r="AJ481" s="5"/>
      <c r="AK481" s="5" cm="1">
        <f t="array" aca="1" ref="AK481" ca="1">IF(OFFSET(INDIRECT(ADDRESS(ROW(), COLUMN())),0,-1)="",VLOOKUP($G481,$A:$AAE,COLUMN(),FALSE),OFFSET(INDIRECT(ADDRESS(ROW(), COLUMN())),0,-1))</f>
        <v>0</v>
      </c>
      <c r="AL481" s="5"/>
      <c r="AM481" s="5" t="str" cm="1">
        <f t="array" aca="1" ref="AM481" ca="1">IF(OFFSET(INDIRECT(ADDRESS(ROW(), COLUMN())),0,-1)="",VLOOKUP($G481,$A:$AAE,COLUMN(),FALSE),OFFSET(INDIRECT(ADDRESS(ROW(), COLUMN())),0,-1))</f>
        <v>-</v>
      </c>
      <c r="AN481" s="5"/>
      <c r="AO481" s="5" cm="1">
        <f t="array" aca="1" ref="AO481" ca="1">IF(OFFSET(INDIRECT(ADDRESS(ROW(), COLUMN())),0,-1)="",VLOOKUP($G481,$A:$AAE,COLUMN(),FALSE),OFFSET(INDIRECT(ADDRESS(ROW(), COLUMN())),0,-1))</f>
        <v>0</v>
      </c>
      <c r="AP481" s="5"/>
      <c r="AQ481" s="5" t="str" cm="1">
        <f t="array" aca="1" ref="AQ481" ca="1">IF(OFFSET(INDIRECT(ADDRESS(ROW(), COLUMN())),0,-1)="",VLOOKUP($G481,$A:$AAE,COLUMN(),FALSE),OFFSET(INDIRECT(ADDRESS(ROW(), COLUMN())),0,-1))</f>
        <v>-</v>
      </c>
      <c r="AR481" s="5"/>
      <c r="AS481" s="5" cm="1">
        <f t="array" aca="1" ref="AS481" ca="1">IF(OFFSET(INDIRECT(ADDRESS(ROW(), COLUMN())),0,-1)="",VLOOKUP($G481,$A:$AAE,COLUMN(),FALSE),OFFSET(INDIRECT(ADDRESS(ROW(), COLUMN())),0,-1))</f>
        <v>0</v>
      </c>
      <c r="AT481" s="5"/>
      <c r="AU481" s="5" t="str" cm="1">
        <f t="array" aca="1" ref="AU481" ca="1">IF(OFFSET(INDIRECT(ADDRESS(ROW(), COLUMN())),0,-1)="",VLOOKUP($G481,$A:$AAE,COLUMN(),FALSE),OFFSET(INDIRECT(ADDRESS(ROW(), COLUMN())),0,-1))</f>
        <v>-</v>
      </c>
      <c r="AV481" s="5"/>
      <c r="AW481" s="5" cm="1">
        <f t="array" aca="1" ref="AW481" ca="1">IF(OFFSET(INDIRECT(ADDRESS(ROW(), COLUMN())),0,-1)="",VLOOKUP($G481,$A:$AAE,COLUMN(),FALSE),OFFSET(INDIRECT(ADDRESS(ROW(), COLUMN())),0,-1))</f>
        <v>0</v>
      </c>
      <c r="AX481" s="2"/>
      <c r="AY481" s="5" t="str" cm="1">
        <f t="array" aca="1" ref="AY481" ca="1">IF(OFFSET(INDIRECT(ADDRESS(ROW(), COLUMN())),0,-1)="",VLOOKUP($G481,$A:$AAE,COLUMN(),FALSE),OFFSET(INDIRECT(ADDRESS(ROW(), COLUMN())),0,-1))</f>
        <v>-</v>
      </c>
      <c r="AZ481" s="2"/>
      <c r="BA481" s="5" cm="1">
        <f t="array" aca="1" ref="BA481" ca="1">IF(OFFSET(INDIRECT(ADDRESS(ROW(), COLUMN())),0,-1)="",VLOOKUP($G481,$A:$AAE,COLUMN(),FALSE),OFFSET(INDIRECT(ADDRESS(ROW(), COLUMN())),0,-1))</f>
        <v>0</v>
      </c>
      <c r="BB481" s="2"/>
      <c r="BC481" s="5" cm="1">
        <f t="array" aca="1" ref="BC481" ca="1">IF(OFFSET(INDIRECT(ADDRESS(ROW(), COLUMN())),0,-1)="",VLOOKUP($G481,$A:$AAE,COLUMN(),FALSE),OFFSET(INDIRECT(ADDRESS(ROW(), COLUMN())),0,-1))</f>
        <v>0</v>
      </c>
      <c r="BD481" s="2"/>
      <c r="BE481" s="5" t="str" cm="1">
        <f t="array" aca="1" ref="BE481" ca="1">IF(OFFSET(INDIRECT(ADDRESS(ROW(), COLUMN())),0,-1)="",VLOOKUP($G481,$A:$AAE,COLUMN(),FALSE),OFFSET(INDIRECT(ADDRESS(ROW(), COLUMN())),0,-1))</f>
        <v>用水量*0</v>
      </c>
      <c r="BF481" s="2"/>
      <c r="BG481" s="5" t="str" cm="1">
        <f t="array" aca="1" ref="BG481" ca="1">IF(OFFSET(INDIRECT(ADDRESS(ROW(), COLUMN())),0,-1)="",VLOOKUP($G481,$A:$AAE,COLUMN(),FALSE),OFFSET(INDIRECT(ADDRESS(ROW(), COLUMN())),0,-1))</f>
        <v>-</v>
      </c>
      <c r="BH481" s="2"/>
      <c r="BI481" s="5" cm="1">
        <f t="array" aca="1" ref="BI481" ca="1">IF(OFFSET(INDIRECT(ADDRESS(ROW(), COLUMN())),0,-1)="",VLOOKUP($G481,$A:$AAE,COLUMN(),FALSE),OFFSET(INDIRECT(ADDRESS(ROW(), COLUMN())),0,-1))</f>
        <v>0</v>
      </c>
      <c r="BJ481" s="2"/>
      <c r="BK481" s="5" cm="1">
        <f t="array" aca="1" ref="BK481" ca="1">IF(OFFSET(INDIRECT(ADDRESS(ROW(), COLUMN())),0,-1)="",VLOOKUP($G481,$A:$AAE,COLUMN(),FALSE),OFFSET(INDIRECT(ADDRESS(ROW(), COLUMN())),0,-1))</f>
        <v>0</v>
      </c>
      <c r="BL481" s="2"/>
      <c r="BM481" s="5" t="str" cm="1">
        <f t="array" aca="1" ref="BM481" ca="1">IF(OFFSET(INDIRECT(ADDRESS(ROW(), COLUMN())),0,-1)="",VLOOKUP($G481,$A:$AAE,COLUMN(),FALSE),OFFSET(INDIRECT(ADDRESS(ROW(), COLUMN())),0,-1))</f>
        <v>-</v>
      </c>
      <c r="BN481" s="2"/>
      <c r="BO481" s="5" cm="1">
        <f t="array" aca="1" ref="BO481" ca="1">IF(OFFSET(INDIRECT(ADDRESS(ROW(), COLUMN())),0,-1)="",VLOOKUP($G481,$A:$AAE,COLUMN(),FALSE),OFFSET(INDIRECT(ADDRESS(ROW(), COLUMN())),0,-1))</f>
        <v>0</v>
      </c>
      <c r="BP481" s="2"/>
      <c r="BQ481" s="5" t="str" cm="1">
        <f t="array" aca="1" ref="BQ481" ca="1">IF(OFFSET(INDIRECT(ADDRESS(ROW(), COLUMN())),0,-1)="",VLOOKUP($G481,$A:$AAE,COLUMN(),FALSE),OFFSET(INDIRECT(ADDRESS(ROW(), COLUMN())),0,-1))</f>
        <v>-</v>
      </c>
      <c r="BR481" s="2"/>
      <c r="BS481" s="5" cm="1">
        <f t="array" aca="1" ref="BS481" ca="1">IF(OFFSET(INDIRECT(ADDRESS(ROW(), COLUMN())),0,-1)="",VLOOKUP($G481,$A:$AAE,COLUMN(),FALSE),OFFSET(INDIRECT(ADDRESS(ROW(), COLUMN())),0,-1))</f>
        <v>0</v>
      </c>
      <c r="BT481" s="2"/>
      <c r="BU481" s="5" t="str" cm="1">
        <f t="array" aca="1" ref="BU481" ca="1">IF(OFFSET(INDIRECT(ADDRESS(ROW(), COLUMN())),0,-1)="",VLOOKUP($G481,$A:$AAE,COLUMN(),FALSE),OFFSET(INDIRECT(ADDRESS(ROW(), COLUMN())),0,-1))</f>
        <v>-</v>
      </c>
      <c r="BV481" s="2"/>
      <c r="BW481" s="5" cm="1">
        <f t="array" aca="1" ref="BW481" ca="1">IF(OFFSET(INDIRECT(ADDRESS(ROW(), COLUMN())),0,-1)="",VLOOKUP($G481,$A:$AAE,COLUMN(),FALSE),OFFSET(INDIRECT(ADDRESS(ROW(), COLUMN())),0,-1))</f>
        <v>0</v>
      </c>
      <c r="BX481" s="2"/>
      <c r="BY481" s="5" cm="1">
        <f t="array" aca="1" ref="BY481" ca="1">IF(OFFSET(INDIRECT(ADDRESS(ROW(), COLUMN())),0,-1)="",VLOOKUP($G481,$A:$AAE,COLUMN(),FALSE),OFFSET(INDIRECT(ADDRESS(ROW(), COLUMN())),0,-1))</f>
        <v>0</v>
      </c>
      <c r="BZ481" s="88"/>
      <c r="CA481" s="5" t="str" cm="1">
        <f t="array" aca="1" ref="CA481" ca="1">IF(OFFSET(INDIRECT(ADDRESS(ROW(), COLUMN())),0,-1)="",VLOOKUP($G481,$A:$AAE,COLUMN(),FALSE),OFFSET(INDIRECT(ADDRESS(ROW(), COLUMN())),0,-1))</f>
        <v>-</v>
      </c>
      <c r="CB481" s="5"/>
      <c r="CC481" s="5" cm="1">
        <f t="array" aca="1" ref="CC481" ca="1">IF(OFFSET(INDIRECT(ADDRESS(ROW(), COLUMN())),0,-1)="",VLOOKUP($G481,$A:$AAE,COLUMN(),FALSE),OFFSET(INDIRECT(ADDRESS(ROW(), COLUMN())),0,-1))</f>
        <v>0</v>
      </c>
      <c r="CD481" s="5"/>
      <c r="CE481" s="5" t="str" cm="1">
        <f t="array" aca="1" ref="CE481" ca="1">IF(OFFSET(INDIRECT(ADDRESS(ROW(), COLUMN())),0,-1)="",VLOOKUP($G481,$A:$AAE,COLUMN(),FALSE),OFFSET(INDIRECT(ADDRESS(ROW(), COLUMN())),0,-1))</f>
        <v>-</v>
      </c>
      <c r="CF481" s="5"/>
      <c r="CG481" s="5" cm="1">
        <f t="array" aca="1" ref="CG481" ca="1">IF(OFFSET(INDIRECT(ADDRESS(ROW(), COLUMN())),0,-1)="",VLOOKUP($G481,$A:$AAE,COLUMN(),FALSE),OFFSET(INDIRECT(ADDRESS(ROW(), COLUMN())),0,-1))</f>
        <v>0</v>
      </c>
      <c r="CH481" s="5"/>
      <c r="CI481" s="42" t="str" cm="1">
        <f t="array" aca="1" ref="CI481" ca="1">IF(OFFSET(INDIRECT(ADDRESS(ROW(), COLUMN())),0,-1)="",VLOOKUP($G481,$A:$AAE,COLUMN(),FALSE),OFFSET(INDIRECT(ADDRESS(ROW(), COLUMN())),0,-1))</f>
        <v>林草地</v>
      </c>
      <c r="CJ481" s="75" t="s">
        <v>1962</v>
      </c>
      <c r="CK481" s="78" t="str">
        <f t="shared" si="357"/>
        <v>唯一标识:0504#其他沼泽地#国空</v>
      </c>
      <c r="CL481" s="78" t="str">
        <f t="shared" si="358"/>
        <v>性质名称:其他沼泽地</v>
      </c>
      <c r="CM481" s="78" t="str">
        <f t="shared" si="359"/>
        <v>地块性质过滤:</v>
      </c>
      <c r="CN481" s="78" t="str">
        <f t="shared" si="360"/>
        <v>地块性质:0504</v>
      </c>
      <c r="CO481" s="78" t="str">
        <f t="shared" si="361"/>
        <v>地类标准:国空</v>
      </c>
      <c r="CP481" s="78" t="str">
        <f t="shared" si="362"/>
        <v>地块性质别称:0504</v>
      </c>
      <c r="CQ481" s="78" t="str">
        <f t="shared" si="363"/>
        <v>属性继承:E25#湿地#城规</v>
      </c>
      <c r="CR481" s="78" t="str">
        <f t="shared" si="364"/>
        <v>父类:E25</v>
      </c>
      <c r="CS481" s="78" t="str">
        <f t="shared" si="365"/>
        <v>级别继承:05#湿地#国空</v>
      </c>
      <c r="CT481" s="78" t="str">
        <f t="shared" si="366"/>
        <v>级别层次:2</v>
      </c>
      <c r="CU481" s="78" t="str">
        <f t="shared" si="367"/>
        <v>级别:105</v>
      </c>
      <c r="CV481" s="78" t="str">
        <f t="shared" ca="1" si="368"/>
        <v>地块颜色:175,200,220</v>
      </c>
      <c r="CW481" s="78" t="str">
        <f t="shared" ca="1" si="369"/>
        <v>建筑面积公式:面积*容积率</v>
      </c>
      <c r="CX481" s="78" t="str">
        <f t="shared" ca="1" si="370"/>
        <v>住宅建筑面积公式:地块建筑面积*0</v>
      </c>
      <c r="CY481" s="78" t="str">
        <f t="shared" ca="1" si="371"/>
        <v>商服建筑面积公式:地块建筑面积*0</v>
      </c>
      <c r="CZ481" s="78" t="str">
        <f t="shared" ca="1" si="372"/>
        <v>商服中商业建筑面积公式:地块建筑面积*0</v>
      </c>
      <c r="DA481" s="78" t="str">
        <f t="shared" ca="1" si="373"/>
        <v>商服中办公建筑面积公式:地块建筑面积*0</v>
      </c>
      <c r="DB481" s="78" t="str">
        <f t="shared" ca="1" si="374"/>
        <v>公服建筑面积公式:地块建筑面积*0</v>
      </c>
      <c r="DC481" s="78" t="str">
        <f t="shared" ca="1" si="375"/>
        <v>工业建筑面积公式:地块建筑面积*0</v>
      </c>
      <c r="DD481" s="78" t="str">
        <f t="shared" ca="1" si="376"/>
        <v>市政建筑面积公式:地块建筑面积*0</v>
      </c>
      <c r="DE481" s="78" t="str">
        <f t="shared" ca="1" si="401"/>
        <v>绿地面积指定指标:面积*0</v>
      </c>
      <c r="DF481" s="78" t="str">
        <f t="shared" ca="1" si="402"/>
        <v>绿地面积指定公式:面积*0</v>
      </c>
      <c r="DG481" s="78" t="str">
        <f t="shared" ca="1" si="377"/>
        <v>户数指标:-</v>
      </c>
      <c r="DH481" s="78" t="str">
        <f t="shared" ca="1" si="378"/>
        <v>户数公式:0</v>
      </c>
      <c r="DI481" s="78" t="str">
        <f t="shared" ca="1" si="379"/>
        <v>人数指标:-</v>
      </c>
      <c r="DJ481" s="78" t="str">
        <f t="shared" ca="1" si="380"/>
        <v>人数公式:0</v>
      </c>
      <c r="DK481" s="78" t="str">
        <f t="shared" ca="1" si="381"/>
        <v>就业指标:-</v>
      </c>
      <c r="DL481" s="78" t="str">
        <f t="shared" ca="1" si="382"/>
        <v>就业公式:0</v>
      </c>
      <c r="DM481" s="78" t="str">
        <f t="shared" ca="1" si="383"/>
        <v>机动车指标:-</v>
      </c>
      <c r="DN481" s="78" t="str">
        <f t="shared" ca="1" si="384"/>
        <v>机动车公式:0</v>
      </c>
      <c r="DO481" s="78" t="str">
        <f t="shared" ca="1" si="385"/>
        <v>用水量指标:-</v>
      </c>
      <c r="DP481" s="78" t="str">
        <f t="shared" ca="1" si="386"/>
        <v>用水量公式:0</v>
      </c>
      <c r="DQ481" s="78" t="str">
        <f t="shared" ca="1" si="387"/>
        <v>污水折算系数:0</v>
      </c>
      <c r="DR481" s="78" t="str">
        <f t="shared" ca="1" si="388"/>
        <v>污水量公式:用水量*0</v>
      </c>
      <c r="DS481" s="78" t="str">
        <f t="shared" ca="1" si="389"/>
        <v>用电负荷指标:-</v>
      </c>
      <c r="DT481" s="78" t="str">
        <f t="shared" ca="1" si="390"/>
        <v>同时率:0</v>
      </c>
      <c r="DU481" s="78" t="str">
        <f t="shared" ca="1" si="391"/>
        <v>用电量公式:0</v>
      </c>
      <c r="DV481" s="78" t="str">
        <f t="shared" ca="1" si="392"/>
        <v>固话装机指标:-</v>
      </c>
      <c r="DW481" s="78" t="str">
        <f t="shared" ca="1" si="393"/>
        <v>固话量公式:0</v>
      </c>
      <c r="DX481" s="78" t="str">
        <f t="shared" ca="1" si="394"/>
        <v>有线电视指标:-</v>
      </c>
      <c r="DY481" s="78" t="str">
        <f t="shared" ca="1" si="395"/>
        <v>电视量公式:0</v>
      </c>
      <c r="DZ481" s="78" t="str">
        <f t="shared" ca="1" si="396"/>
        <v>高峰机动车生成量指标:-</v>
      </c>
      <c r="EA481" s="78" t="str">
        <f t="shared" ca="1" si="397"/>
        <v>高峰机动车吸引量公式:0</v>
      </c>
      <c r="EB481" s="78" t="str">
        <f t="shared" ca="1" si="398"/>
        <v>高峰机动车发生量公式:0</v>
      </c>
      <c r="EC481" s="78" t="str">
        <f t="shared" ca="1" si="403"/>
        <v>地下空间指标:-</v>
      </c>
      <c r="ED481" s="78" t="str">
        <f t="shared" ca="1" si="399"/>
        <v>地下空间公式:0</v>
      </c>
      <c r="EE481" s="78" t="str">
        <f t="shared" ca="1" si="404"/>
        <v>人防指标:-</v>
      </c>
      <c r="EF481" s="78" t="str">
        <f t="shared" ca="1" si="400"/>
        <v>人防公式:0</v>
      </c>
      <c r="EG481" s="78" t="str">
        <f t="shared" ca="1" si="407"/>
        <v>用地构成:林草地</v>
      </c>
      <c r="EH481" s="78" t="s">
        <v>1962</v>
      </c>
      <c r="EI481" s="79" t="str">
        <f t="shared" ca="1" si="405"/>
        <v>唯一标识:0504#其他沼泽地#国空;性质名称:其他沼泽地;地块性质过滤:;地块性质:0504;地类标准:国空;地块性质别称:0504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1" t="s">
        <v>1962</v>
      </c>
    </row>
    <row r="482" spans="1:140" ht="16.5" x14ac:dyDescent="0.2">
      <c r="A482" s="42" t="str">
        <f t="shared" si="406"/>
        <v>0505#沿海滩涂#国空</v>
      </c>
      <c r="B482" s="42" t="s">
        <v>191</v>
      </c>
      <c r="C482" s="42"/>
      <c r="D482" s="42" t="s">
        <v>1816</v>
      </c>
      <c r="E482" s="42" t="s">
        <v>1277</v>
      </c>
      <c r="F482" s="113" t="s">
        <v>1816</v>
      </c>
      <c r="G482" s="42" t="s">
        <v>45</v>
      </c>
      <c r="H482" s="42" t="s">
        <v>741</v>
      </c>
      <c r="I482" s="42" t="s">
        <v>1440</v>
      </c>
      <c r="J482" s="42">
        <f t="shared" si="409"/>
        <v>2</v>
      </c>
      <c r="K482" s="42" t="str">
        <f t="shared" si="408"/>
        <v>105</v>
      </c>
      <c r="L482" s="42"/>
      <c r="M482" s="42" t="str" cm="1">
        <f t="array" aca="1" ref="M482" ca="1">IF(OFFSET(INDIRECT(ADDRESS(ROW(), COLUMN())),0,-1)="",VLOOKUP($G482,$A:$AAE,COLUMN(),FALSE),OFFSET(INDIRECT(ADDRESS(ROW(), COLUMN())),0,-1))</f>
        <v>175,200,220</v>
      </c>
      <c r="N482" s="5"/>
      <c r="O482" s="42" t="str" cm="1">
        <f t="array" aca="1" ref="O482" ca="1">IF(OFFSET(INDIRECT(ADDRESS(ROW(), COLUMN())),0,-1)="",VLOOKUP($G482,$A:$AAE,COLUMN(),FALSE),OFFSET(INDIRECT(ADDRESS(ROW(), COLUMN())),0,-1))</f>
        <v>面积*容积率</v>
      </c>
      <c r="P482" s="5"/>
      <c r="Q482" s="5" t="str" cm="1">
        <f t="array" aca="1" ref="Q482" ca="1">IF(OFFSET(INDIRECT(ADDRESS(ROW(), COLUMN())),0,-1)="",VLOOKUP($G482,$A:$AAE,COLUMN(),FALSE),OFFSET(INDIRECT(ADDRESS(ROW(), COLUMN())),0,-1))</f>
        <v>地块建筑面积*0</v>
      </c>
      <c r="R482" s="5"/>
      <c r="S482" s="5" t="str" cm="1">
        <f t="array" aca="1" ref="S482" ca="1">IF(OFFSET(INDIRECT(ADDRESS(ROW(), COLUMN())),0,-1)="",VLOOKUP($G482,$A:$AAE,COLUMN(),FALSE),OFFSET(INDIRECT(ADDRESS(ROW(), COLUMN())),0,-1))</f>
        <v>地块建筑面积*0</v>
      </c>
      <c r="T482" s="5"/>
      <c r="U482" s="5" t="str" cm="1">
        <f t="array" aca="1" ref="U482" ca="1">IF(OFFSET(INDIRECT(ADDRESS(ROW(), COLUMN())),0,-1)="",VLOOKUP($G482,$A:$AAE,COLUMN(),FALSE),OFFSET(INDIRECT(ADDRESS(ROW(), COLUMN())),0,-1))</f>
        <v>地块建筑面积*0</v>
      </c>
      <c r="V482" s="5"/>
      <c r="W482" s="42" t="str" cm="1">
        <f t="array" aca="1" ref="W482" ca="1">IF(OFFSET(INDIRECT(ADDRESS(ROW(), COLUMN())),0,-1)="",VLOOKUP($G482,$A:$AAE,COLUMN(),FALSE),OFFSET(INDIRECT(ADDRESS(ROW(), COLUMN())),0,-1))</f>
        <v>地块建筑面积*0</v>
      </c>
      <c r="X482" s="5"/>
      <c r="Y482" s="5" t="str" cm="1">
        <f t="array" aca="1" ref="Y482" ca="1">IF(OFFSET(INDIRECT(ADDRESS(ROW(), COLUMN())),0,-1)="",VLOOKUP($G482,$A:$AAE,COLUMN(),FALSE),OFFSET(INDIRECT(ADDRESS(ROW(), COLUMN())),0,-1))</f>
        <v>地块建筑面积*0</v>
      </c>
      <c r="Z482" s="5"/>
      <c r="AA482" s="5" t="str" cm="1">
        <f t="array" aca="1" ref="AA482" ca="1">IF(OFFSET(INDIRECT(ADDRESS(ROW(), COLUMN())),0,-1)="",VLOOKUP($G482,$A:$AAE,COLUMN(),FALSE),OFFSET(INDIRECT(ADDRESS(ROW(), COLUMN())),0,-1))</f>
        <v>地块建筑面积*0</v>
      </c>
      <c r="AB482" s="5"/>
      <c r="AC482" s="5" t="str" cm="1">
        <f t="array" aca="1" ref="AC482" ca="1">IF(OFFSET(INDIRECT(ADDRESS(ROW(), COLUMN())),0,-1)="",VLOOKUP($G482,$A:$AAE,COLUMN(),FALSE),OFFSET(INDIRECT(ADDRESS(ROW(), COLUMN())),0,-1))</f>
        <v>地块建筑面积*0</v>
      </c>
      <c r="AD482" s="5"/>
      <c r="AE482" s="5" t="str" cm="1">
        <f t="array" aca="1" ref="AE482" ca="1">IF(OFFSET(INDIRECT(ADDRESS(ROW(), COLUMN())),0,-1)="",VLOOKUP($G482,$A:$AAE,COLUMN(),FALSE),OFFSET(INDIRECT(ADDRESS(ROW(), COLUMN())),0,-1))</f>
        <v>面积*0</v>
      </c>
      <c r="AF482" s="5"/>
      <c r="AG482" s="5" t="str" cm="1">
        <f t="array" aca="1" ref="AG482" ca="1">IF(OFFSET(INDIRECT(ADDRESS(ROW(), COLUMN())),0,-1)="",VLOOKUP($G482,$A:$AAE,COLUMN(),FALSE),OFFSET(INDIRECT(ADDRESS(ROW(), COLUMN())),0,-1))</f>
        <v>面积*0</v>
      </c>
      <c r="AH482" s="5"/>
      <c r="AI482" s="5" t="str" cm="1">
        <f t="array" aca="1" ref="AI482" ca="1">IF(OFFSET(INDIRECT(ADDRESS(ROW(), COLUMN())),0,-1)="",VLOOKUP($G482,$A:$AAE,COLUMN(),FALSE),OFFSET(INDIRECT(ADDRESS(ROW(), COLUMN())),0,-1))</f>
        <v>-</v>
      </c>
      <c r="AJ482" s="5"/>
      <c r="AK482" s="5" cm="1">
        <f t="array" aca="1" ref="AK482" ca="1">IF(OFFSET(INDIRECT(ADDRESS(ROW(), COLUMN())),0,-1)="",VLOOKUP($G482,$A:$AAE,COLUMN(),FALSE),OFFSET(INDIRECT(ADDRESS(ROW(), COLUMN())),0,-1))</f>
        <v>0</v>
      </c>
      <c r="AL482" s="5"/>
      <c r="AM482" s="5" t="str" cm="1">
        <f t="array" aca="1" ref="AM482" ca="1">IF(OFFSET(INDIRECT(ADDRESS(ROW(), COLUMN())),0,-1)="",VLOOKUP($G482,$A:$AAE,COLUMN(),FALSE),OFFSET(INDIRECT(ADDRESS(ROW(), COLUMN())),0,-1))</f>
        <v>-</v>
      </c>
      <c r="AN482" s="5"/>
      <c r="AO482" s="5" cm="1">
        <f t="array" aca="1" ref="AO482" ca="1">IF(OFFSET(INDIRECT(ADDRESS(ROW(), COLUMN())),0,-1)="",VLOOKUP($G482,$A:$AAE,COLUMN(),FALSE),OFFSET(INDIRECT(ADDRESS(ROW(), COLUMN())),0,-1))</f>
        <v>0</v>
      </c>
      <c r="AP482" s="5"/>
      <c r="AQ482" s="5" t="str" cm="1">
        <f t="array" aca="1" ref="AQ482" ca="1">IF(OFFSET(INDIRECT(ADDRESS(ROW(), COLUMN())),0,-1)="",VLOOKUP($G482,$A:$AAE,COLUMN(),FALSE),OFFSET(INDIRECT(ADDRESS(ROW(), COLUMN())),0,-1))</f>
        <v>-</v>
      </c>
      <c r="AR482" s="5"/>
      <c r="AS482" s="5" cm="1">
        <f t="array" aca="1" ref="AS482" ca="1">IF(OFFSET(INDIRECT(ADDRESS(ROW(), COLUMN())),0,-1)="",VLOOKUP($G482,$A:$AAE,COLUMN(),FALSE),OFFSET(INDIRECT(ADDRESS(ROW(), COLUMN())),0,-1))</f>
        <v>0</v>
      </c>
      <c r="AT482" s="5"/>
      <c r="AU482" s="5" t="str" cm="1">
        <f t="array" aca="1" ref="AU482" ca="1">IF(OFFSET(INDIRECT(ADDRESS(ROW(), COLUMN())),0,-1)="",VLOOKUP($G482,$A:$AAE,COLUMN(),FALSE),OFFSET(INDIRECT(ADDRESS(ROW(), COLUMN())),0,-1))</f>
        <v>-</v>
      </c>
      <c r="AV482" s="5"/>
      <c r="AW482" s="5" cm="1">
        <f t="array" aca="1" ref="AW482" ca="1">IF(OFFSET(INDIRECT(ADDRESS(ROW(), COLUMN())),0,-1)="",VLOOKUP($G482,$A:$AAE,COLUMN(),FALSE),OFFSET(INDIRECT(ADDRESS(ROW(), COLUMN())),0,-1))</f>
        <v>0</v>
      </c>
      <c r="AX482" s="2"/>
      <c r="AY482" s="5" t="str" cm="1">
        <f t="array" aca="1" ref="AY482" ca="1">IF(OFFSET(INDIRECT(ADDRESS(ROW(), COLUMN())),0,-1)="",VLOOKUP($G482,$A:$AAE,COLUMN(),FALSE),OFFSET(INDIRECT(ADDRESS(ROW(), COLUMN())),0,-1))</f>
        <v>-</v>
      </c>
      <c r="AZ482" s="2"/>
      <c r="BA482" s="5" cm="1">
        <f t="array" aca="1" ref="BA482" ca="1">IF(OFFSET(INDIRECT(ADDRESS(ROW(), COLUMN())),0,-1)="",VLOOKUP($G482,$A:$AAE,COLUMN(),FALSE),OFFSET(INDIRECT(ADDRESS(ROW(), COLUMN())),0,-1))</f>
        <v>0</v>
      </c>
      <c r="BB482" s="2"/>
      <c r="BC482" s="5" cm="1">
        <f t="array" aca="1" ref="BC482" ca="1">IF(OFFSET(INDIRECT(ADDRESS(ROW(), COLUMN())),0,-1)="",VLOOKUP($G482,$A:$AAE,COLUMN(),FALSE),OFFSET(INDIRECT(ADDRESS(ROW(), COLUMN())),0,-1))</f>
        <v>0</v>
      </c>
      <c r="BD482" s="2"/>
      <c r="BE482" s="5" t="str" cm="1">
        <f t="array" aca="1" ref="BE482" ca="1">IF(OFFSET(INDIRECT(ADDRESS(ROW(), COLUMN())),0,-1)="",VLOOKUP($G482,$A:$AAE,COLUMN(),FALSE),OFFSET(INDIRECT(ADDRESS(ROW(), COLUMN())),0,-1))</f>
        <v>用水量*0</v>
      </c>
      <c r="BF482" s="2"/>
      <c r="BG482" s="5" t="str" cm="1">
        <f t="array" aca="1" ref="BG482" ca="1">IF(OFFSET(INDIRECT(ADDRESS(ROW(), COLUMN())),0,-1)="",VLOOKUP($G482,$A:$AAE,COLUMN(),FALSE),OFFSET(INDIRECT(ADDRESS(ROW(), COLUMN())),0,-1))</f>
        <v>-</v>
      </c>
      <c r="BH482" s="2"/>
      <c r="BI482" s="5" cm="1">
        <f t="array" aca="1" ref="BI482" ca="1">IF(OFFSET(INDIRECT(ADDRESS(ROW(), COLUMN())),0,-1)="",VLOOKUP($G482,$A:$AAE,COLUMN(),FALSE),OFFSET(INDIRECT(ADDRESS(ROW(), COLUMN())),0,-1))</f>
        <v>0</v>
      </c>
      <c r="BJ482" s="2"/>
      <c r="BK482" s="5" cm="1">
        <f t="array" aca="1" ref="BK482" ca="1">IF(OFFSET(INDIRECT(ADDRESS(ROW(), COLUMN())),0,-1)="",VLOOKUP($G482,$A:$AAE,COLUMN(),FALSE),OFFSET(INDIRECT(ADDRESS(ROW(), COLUMN())),0,-1))</f>
        <v>0</v>
      </c>
      <c r="BL482" s="2"/>
      <c r="BM482" s="5" t="str" cm="1">
        <f t="array" aca="1" ref="BM482" ca="1">IF(OFFSET(INDIRECT(ADDRESS(ROW(), COLUMN())),0,-1)="",VLOOKUP($G482,$A:$AAE,COLUMN(),FALSE),OFFSET(INDIRECT(ADDRESS(ROW(), COLUMN())),0,-1))</f>
        <v>-</v>
      </c>
      <c r="BN482" s="2"/>
      <c r="BO482" s="5" cm="1">
        <f t="array" aca="1" ref="BO482" ca="1">IF(OFFSET(INDIRECT(ADDRESS(ROW(), COLUMN())),0,-1)="",VLOOKUP($G482,$A:$AAE,COLUMN(),FALSE),OFFSET(INDIRECT(ADDRESS(ROW(), COLUMN())),0,-1))</f>
        <v>0</v>
      </c>
      <c r="BP482" s="2"/>
      <c r="BQ482" s="5" t="str" cm="1">
        <f t="array" aca="1" ref="BQ482" ca="1">IF(OFFSET(INDIRECT(ADDRESS(ROW(), COLUMN())),0,-1)="",VLOOKUP($G482,$A:$AAE,COLUMN(),FALSE),OFFSET(INDIRECT(ADDRESS(ROW(), COLUMN())),0,-1))</f>
        <v>-</v>
      </c>
      <c r="BR482" s="2"/>
      <c r="BS482" s="5" cm="1">
        <f t="array" aca="1" ref="BS482" ca="1">IF(OFFSET(INDIRECT(ADDRESS(ROW(), COLUMN())),0,-1)="",VLOOKUP($G482,$A:$AAE,COLUMN(),FALSE),OFFSET(INDIRECT(ADDRESS(ROW(), COLUMN())),0,-1))</f>
        <v>0</v>
      </c>
      <c r="BT482" s="2"/>
      <c r="BU482" s="5" t="str" cm="1">
        <f t="array" aca="1" ref="BU482" ca="1">IF(OFFSET(INDIRECT(ADDRESS(ROW(), COLUMN())),0,-1)="",VLOOKUP($G482,$A:$AAE,COLUMN(),FALSE),OFFSET(INDIRECT(ADDRESS(ROW(), COLUMN())),0,-1))</f>
        <v>-</v>
      </c>
      <c r="BV482" s="2"/>
      <c r="BW482" s="5" cm="1">
        <f t="array" aca="1" ref="BW482" ca="1">IF(OFFSET(INDIRECT(ADDRESS(ROW(), COLUMN())),0,-1)="",VLOOKUP($G482,$A:$AAE,COLUMN(),FALSE),OFFSET(INDIRECT(ADDRESS(ROW(), COLUMN())),0,-1))</f>
        <v>0</v>
      </c>
      <c r="BX482" s="2"/>
      <c r="BY482" s="5" cm="1">
        <f t="array" aca="1" ref="BY482" ca="1">IF(OFFSET(INDIRECT(ADDRESS(ROW(), COLUMN())),0,-1)="",VLOOKUP($G482,$A:$AAE,COLUMN(),FALSE),OFFSET(INDIRECT(ADDRESS(ROW(), COLUMN())),0,-1))</f>
        <v>0</v>
      </c>
      <c r="BZ482" s="88"/>
      <c r="CA482" s="5" t="str" cm="1">
        <f t="array" aca="1" ref="CA482" ca="1">IF(OFFSET(INDIRECT(ADDRESS(ROW(), COLUMN())),0,-1)="",VLOOKUP($G482,$A:$AAE,COLUMN(),FALSE),OFFSET(INDIRECT(ADDRESS(ROW(), COLUMN())),0,-1))</f>
        <v>-</v>
      </c>
      <c r="CB482" s="5"/>
      <c r="CC482" s="5" cm="1">
        <f t="array" aca="1" ref="CC482" ca="1">IF(OFFSET(INDIRECT(ADDRESS(ROW(), COLUMN())),0,-1)="",VLOOKUP($G482,$A:$AAE,COLUMN(),FALSE),OFFSET(INDIRECT(ADDRESS(ROW(), COLUMN())),0,-1))</f>
        <v>0</v>
      </c>
      <c r="CD482" s="5"/>
      <c r="CE482" s="5" t="str" cm="1">
        <f t="array" aca="1" ref="CE482" ca="1">IF(OFFSET(INDIRECT(ADDRESS(ROW(), COLUMN())),0,-1)="",VLOOKUP($G482,$A:$AAE,COLUMN(),FALSE),OFFSET(INDIRECT(ADDRESS(ROW(), COLUMN())),0,-1))</f>
        <v>-</v>
      </c>
      <c r="CF482" s="5"/>
      <c r="CG482" s="5" cm="1">
        <f t="array" aca="1" ref="CG482" ca="1">IF(OFFSET(INDIRECT(ADDRESS(ROW(), COLUMN())),0,-1)="",VLOOKUP($G482,$A:$AAE,COLUMN(),FALSE),OFFSET(INDIRECT(ADDRESS(ROW(), COLUMN())),0,-1))</f>
        <v>0</v>
      </c>
      <c r="CH482" s="5"/>
      <c r="CI482" s="42" t="str" cm="1">
        <f t="array" aca="1" ref="CI482" ca="1">IF(OFFSET(INDIRECT(ADDRESS(ROW(), COLUMN())),0,-1)="",VLOOKUP($G482,$A:$AAE,COLUMN(),FALSE),OFFSET(INDIRECT(ADDRESS(ROW(), COLUMN())),0,-1))</f>
        <v>林草地</v>
      </c>
      <c r="CJ482" s="75" t="s">
        <v>1962</v>
      </c>
      <c r="CK482" s="78" t="str">
        <f t="shared" si="357"/>
        <v>唯一标识:0505#沿海滩涂#国空</v>
      </c>
      <c r="CL482" s="78" t="str">
        <f t="shared" si="358"/>
        <v>性质名称:沿海滩涂</v>
      </c>
      <c r="CM482" s="78" t="str">
        <f t="shared" si="359"/>
        <v>地块性质过滤:</v>
      </c>
      <c r="CN482" s="78" t="str">
        <f t="shared" si="360"/>
        <v>地块性质:0505</v>
      </c>
      <c r="CO482" s="78" t="str">
        <f t="shared" si="361"/>
        <v>地类标准:国空</v>
      </c>
      <c r="CP482" s="78" t="str">
        <f t="shared" si="362"/>
        <v>地块性质别称:0505</v>
      </c>
      <c r="CQ482" s="78" t="str">
        <f t="shared" si="363"/>
        <v>属性继承:E25#湿地#城规</v>
      </c>
      <c r="CR482" s="78" t="str">
        <f t="shared" si="364"/>
        <v>父类:E25</v>
      </c>
      <c r="CS482" s="78" t="str">
        <f t="shared" si="365"/>
        <v>级别继承:05#湿地#国空</v>
      </c>
      <c r="CT482" s="78" t="str">
        <f t="shared" si="366"/>
        <v>级别层次:2</v>
      </c>
      <c r="CU482" s="78" t="str">
        <f t="shared" si="367"/>
        <v>级别:105</v>
      </c>
      <c r="CV482" s="78" t="str">
        <f t="shared" ca="1" si="368"/>
        <v>地块颜色:175,200,220</v>
      </c>
      <c r="CW482" s="78" t="str">
        <f t="shared" ca="1" si="369"/>
        <v>建筑面积公式:面积*容积率</v>
      </c>
      <c r="CX482" s="78" t="str">
        <f t="shared" ca="1" si="370"/>
        <v>住宅建筑面积公式:地块建筑面积*0</v>
      </c>
      <c r="CY482" s="78" t="str">
        <f t="shared" ca="1" si="371"/>
        <v>商服建筑面积公式:地块建筑面积*0</v>
      </c>
      <c r="CZ482" s="78" t="str">
        <f t="shared" ca="1" si="372"/>
        <v>商服中商业建筑面积公式:地块建筑面积*0</v>
      </c>
      <c r="DA482" s="78" t="str">
        <f t="shared" ca="1" si="373"/>
        <v>商服中办公建筑面积公式:地块建筑面积*0</v>
      </c>
      <c r="DB482" s="78" t="str">
        <f t="shared" ca="1" si="374"/>
        <v>公服建筑面积公式:地块建筑面积*0</v>
      </c>
      <c r="DC482" s="78" t="str">
        <f t="shared" ca="1" si="375"/>
        <v>工业建筑面积公式:地块建筑面积*0</v>
      </c>
      <c r="DD482" s="78" t="str">
        <f t="shared" ca="1" si="376"/>
        <v>市政建筑面积公式:地块建筑面积*0</v>
      </c>
      <c r="DE482" s="78" t="str">
        <f t="shared" ca="1" si="401"/>
        <v>绿地面积指定指标:面积*0</v>
      </c>
      <c r="DF482" s="78" t="str">
        <f t="shared" ca="1" si="402"/>
        <v>绿地面积指定公式:面积*0</v>
      </c>
      <c r="DG482" s="78" t="str">
        <f t="shared" ca="1" si="377"/>
        <v>户数指标:-</v>
      </c>
      <c r="DH482" s="78" t="str">
        <f t="shared" ca="1" si="378"/>
        <v>户数公式:0</v>
      </c>
      <c r="DI482" s="78" t="str">
        <f t="shared" ca="1" si="379"/>
        <v>人数指标:-</v>
      </c>
      <c r="DJ482" s="78" t="str">
        <f t="shared" ca="1" si="380"/>
        <v>人数公式:0</v>
      </c>
      <c r="DK482" s="78" t="str">
        <f t="shared" ca="1" si="381"/>
        <v>就业指标:-</v>
      </c>
      <c r="DL482" s="78" t="str">
        <f t="shared" ca="1" si="382"/>
        <v>就业公式:0</v>
      </c>
      <c r="DM482" s="78" t="str">
        <f t="shared" ca="1" si="383"/>
        <v>机动车指标:-</v>
      </c>
      <c r="DN482" s="78" t="str">
        <f t="shared" ca="1" si="384"/>
        <v>机动车公式:0</v>
      </c>
      <c r="DO482" s="78" t="str">
        <f t="shared" ca="1" si="385"/>
        <v>用水量指标:-</v>
      </c>
      <c r="DP482" s="78" t="str">
        <f t="shared" ca="1" si="386"/>
        <v>用水量公式:0</v>
      </c>
      <c r="DQ482" s="78" t="str">
        <f t="shared" ca="1" si="387"/>
        <v>污水折算系数:0</v>
      </c>
      <c r="DR482" s="78" t="str">
        <f t="shared" ca="1" si="388"/>
        <v>污水量公式:用水量*0</v>
      </c>
      <c r="DS482" s="78" t="str">
        <f t="shared" ca="1" si="389"/>
        <v>用电负荷指标:-</v>
      </c>
      <c r="DT482" s="78" t="str">
        <f t="shared" ca="1" si="390"/>
        <v>同时率:0</v>
      </c>
      <c r="DU482" s="78" t="str">
        <f t="shared" ca="1" si="391"/>
        <v>用电量公式:0</v>
      </c>
      <c r="DV482" s="78" t="str">
        <f t="shared" ca="1" si="392"/>
        <v>固话装机指标:-</v>
      </c>
      <c r="DW482" s="78" t="str">
        <f t="shared" ca="1" si="393"/>
        <v>固话量公式:0</v>
      </c>
      <c r="DX482" s="78" t="str">
        <f t="shared" ca="1" si="394"/>
        <v>有线电视指标:-</v>
      </c>
      <c r="DY482" s="78" t="str">
        <f t="shared" ca="1" si="395"/>
        <v>电视量公式:0</v>
      </c>
      <c r="DZ482" s="78" t="str">
        <f t="shared" ca="1" si="396"/>
        <v>高峰机动车生成量指标:-</v>
      </c>
      <c r="EA482" s="78" t="str">
        <f t="shared" ca="1" si="397"/>
        <v>高峰机动车吸引量公式:0</v>
      </c>
      <c r="EB482" s="78" t="str">
        <f t="shared" ca="1" si="398"/>
        <v>高峰机动车发生量公式:0</v>
      </c>
      <c r="EC482" s="78" t="str">
        <f t="shared" ca="1" si="403"/>
        <v>地下空间指标:-</v>
      </c>
      <c r="ED482" s="78" t="str">
        <f t="shared" ca="1" si="399"/>
        <v>地下空间公式:0</v>
      </c>
      <c r="EE482" s="78" t="str">
        <f t="shared" ca="1" si="404"/>
        <v>人防指标:-</v>
      </c>
      <c r="EF482" s="78" t="str">
        <f t="shared" ca="1" si="400"/>
        <v>人防公式:0</v>
      </c>
      <c r="EG482" s="78" t="str">
        <f t="shared" ca="1" si="407"/>
        <v>用地构成:林草地</v>
      </c>
      <c r="EH482" s="78" t="s">
        <v>1962</v>
      </c>
      <c r="EI482" s="79" t="str">
        <f t="shared" ca="1" si="405"/>
        <v>唯一标识:0505#沿海滩涂#国空;性质名称:沿海滩涂;地块性质过滤:;地块性质:0505;地类标准:国空;地块性质别称:0505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2" t="s">
        <v>1962</v>
      </c>
    </row>
    <row r="483" spans="1:140" ht="16.5" x14ac:dyDescent="0.2">
      <c r="A483" s="42" t="str">
        <f t="shared" si="406"/>
        <v>0506#内陆滩涂#国空</v>
      </c>
      <c r="B483" s="42" t="s">
        <v>192</v>
      </c>
      <c r="C483" s="42"/>
      <c r="D483" s="42" t="s">
        <v>1817</v>
      </c>
      <c r="E483" s="42" t="s">
        <v>1277</v>
      </c>
      <c r="F483" s="113" t="s">
        <v>1817</v>
      </c>
      <c r="G483" s="42" t="s">
        <v>45</v>
      </c>
      <c r="H483" s="42" t="s">
        <v>741</v>
      </c>
      <c r="I483" s="42" t="s">
        <v>1440</v>
      </c>
      <c r="J483" s="42">
        <f t="shared" si="409"/>
        <v>2</v>
      </c>
      <c r="K483" s="42" t="str">
        <f t="shared" si="408"/>
        <v>105</v>
      </c>
      <c r="L483" s="42"/>
      <c r="M483" s="42" t="str" cm="1">
        <f t="array" aca="1" ref="M483" ca="1">IF(OFFSET(INDIRECT(ADDRESS(ROW(), COLUMN())),0,-1)="",VLOOKUP($G483,$A:$AAE,COLUMN(),FALSE),OFFSET(INDIRECT(ADDRESS(ROW(), COLUMN())),0,-1))</f>
        <v>175,200,220</v>
      </c>
      <c r="N483" s="5"/>
      <c r="O483" s="42" t="str" cm="1">
        <f t="array" aca="1" ref="O483" ca="1">IF(OFFSET(INDIRECT(ADDRESS(ROW(), COLUMN())),0,-1)="",VLOOKUP($G483,$A:$AAE,COLUMN(),FALSE),OFFSET(INDIRECT(ADDRESS(ROW(), COLUMN())),0,-1))</f>
        <v>面积*容积率</v>
      </c>
      <c r="P483" s="5"/>
      <c r="Q483" s="5" t="str" cm="1">
        <f t="array" aca="1" ref="Q483" ca="1">IF(OFFSET(INDIRECT(ADDRESS(ROW(), COLUMN())),0,-1)="",VLOOKUP($G483,$A:$AAE,COLUMN(),FALSE),OFFSET(INDIRECT(ADDRESS(ROW(), COLUMN())),0,-1))</f>
        <v>地块建筑面积*0</v>
      </c>
      <c r="R483" s="5"/>
      <c r="S483" s="5" t="str" cm="1">
        <f t="array" aca="1" ref="S483" ca="1">IF(OFFSET(INDIRECT(ADDRESS(ROW(), COLUMN())),0,-1)="",VLOOKUP($G483,$A:$AAE,COLUMN(),FALSE),OFFSET(INDIRECT(ADDRESS(ROW(), COLUMN())),0,-1))</f>
        <v>地块建筑面积*0</v>
      </c>
      <c r="T483" s="5"/>
      <c r="U483" s="5" t="str" cm="1">
        <f t="array" aca="1" ref="U483" ca="1">IF(OFFSET(INDIRECT(ADDRESS(ROW(), COLUMN())),0,-1)="",VLOOKUP($G483,$A:$AAE,COLUMN(),FALSE),OFFSET(INDIRECT(ADDRESS(ROW(), COLUMN())),0,-1))</f>
        <v>地块建筑面积*0</v>
      </c>
      <c r="V483" s="5"/>
      <c r="W483" s="42" t="str" cm="1">
        <f t="array" aca="1" ref="W483" ca="1">IF(OFFSET(INDIRECT(ADDRESS(ROW(), COLUMN())),0,-1)="",VLOOKUP($G483,$A:$AAE,COLUMN(),FALSE),OFFSET(INDIRECT(ADDRESS(ROW(), COLUMN())),0,-1))</f>
        <v>地块建筑面积*0</v>
      </c>
      <c r="X483" s="5"/>
      <c r="Y483" s="5" t="str" cm="1">
        <f t="array" aca="1" ref="Y483" ca="1">IF(OFFSET(INDIRECT(ADDRESS(ROW(), COLUMN())),0,-1)="",VLOOKUP($G483,$A:$AAE,COLUMN(),FALSE),OFFSET(INDIRECT(ADDRESS(ROW(), COLUMN())),0,-1))</f>
        <v>地块建筑面积*0</v>
      </c>
      <c r="Z483" s="5"/>
      <c r="AA483" s="5" t="str" cm="1">
        <f t="array" aca="1" ref="AA483" ca="1">IF(OFFSET(INDIRECT(ADDRESS(ROW(), COLUMN())),0,-1)="",VLOOKUP($G483,$A:$AAE,COLUMN(),FALSE),OFFSET(INDIRECT(ADDRESS(ROW(), COLUMN())),0,-1))</f>
        <v>地块建筑面积*0</v>
      </c>
      <c r="AB483" s="5"/>
      <c r="AC483" s="5" t="str" cm="1">
        <f t="array" aca="1" ref="AC483" ca="1">IF(OFFSET(INDIRECT(ADDRESS(ROW(), COLUMN())),0,-1)="",VLOOKUP($G483,$A:$AAE,COLUMN(),FALSE),OFFSET(INDIRECT(ADDRESS(ROW(), COLUMN())),0,-1))</f>
        <v>地块建筑面积*0</v>
      </c>
      <c r="AD483" s="5"/>
      <c r="AE483" s="5" t="str" cm="1">
        <f t="array" aca="1" ref="AE483" ca="1">IF(OFFSET(INDIRECT(ADDRESS(ROW(), COLUMN())),0,-1)="",VLOOKUP($G483,$A:$AAE,COLUMN(),FALSE),OFFSET(INDIRECT(ADDRESS(ROW(), COLUMN())),0,-1))</f>
        <v>面积*0</v>
      </c>
      <c r="AF483" s="5"/>
      <c r="AG483" s="5" t="str" cm="1">
        <f t="array" aca="1" ref="AG483" ca="1">IF(OFFSET(INDIRECT(ADDRESS(ROW(), COLUMN())),0,-1)="",VLOOKUP($G483,$A:$AAE,COLUMN(),FALSE),OFFSET(INDIRECT(ADDRESS(ROW(), COLUMN())),0,-1))</f>
        <v>面积*0</v>
      </c>
      <c r="AH483" s="5"/>
      <c r="AI483" s="5" t="str" cm="1">
        <f t="array" aca="1" ref="AI483" ca="1">IF(OFFSET(INDIRECT(ADDRESS(ROW(), COLUMN())),0,-1)="",VLOOKUP($G483,$A:$AAE,COLUMN(),FALSE),OFFSET(INDIRECT(ADDRESS(ROW(), COLUMN())),0,-1))</f>
        <v>-</v>
      </c>
      <c r="AJ483" s="5"/>
      <c r="AK483" s="5" cm="1">
        <f t="array" aca="1" ref="AK483" ca="1">IF(OFFSET(INDIRECT(ADDRESS(ROW(), COLUMN())),0,-1)="",VLOOKUP($G483,$A:$AAE,COLUMN(),FALSE),OFFSET(INDIRECT(ADDRESS(ROW(), COLUMN())),0,-1))</f>
        <v>0</v>
      </c>
      <c r="AL483" s="5"/>
      <c r="AM483" s="5" t="str" cm="1">
        <f t="array" aca="1" ref="AM483" ca="1">IF(OFFSET(INDIRECT(ADDRESS(ROW(), COLUMN())),0,-1)="",VLOOKUP($G483,$A:$AAE,COLUMN(),FALSE),OFFSET(INDIRECT(ADDRESS(ROW(), COLUMN())),0,-1))</f>
        <v>-</v>
      </c>
      <c r="AN483" s="5"/>
      <c r="AO483" s="5" cm="1">
        <f t="array" aca="1" ref="AO483" ca="1">IF(OFFSET(INDIRECT(ADDRESS(ROW(), COLUMN())),0,-1)="",VLOOKUP($G483,$A:$AAE,COLUMN(),FALSE),OFFSET(INDIRECT(ADDRESS(ROW(), COLUMN())),0,-1))</f>
        <v>0</v>
      </c>
      <c r="AP483" s="5"/>
      <c r="AQ483" s="5" t="str" cm="1">
        <f t="array" aca="1" ref="AQ483" ca="1">IF(OFFSET(INDIRECT(ADDRESS(ROW(), COLUMN())),0,-1)="",VLOOKUP($G483,$A:$AAE,COLUMN(),FALSE),OFFSET(INDIRECT(ADDRESS(ROW(), COLUMN())),0,-1))</f>
        <v>-</v>
      </c>
      <c r="AR483" s="5"/>
      <c r="AS483" s="5" cm="1">
        <f t="array" aca="1" ref="AS483" ca="1">IF(OFFSET(INDIRECT(ADDRESS(ROW(), COLUMN())),0,-1)="",VLOOKUP($G483,$A:$AAE,COLUMN(),FALSE),OFFSET(INDIRECT(ADDRESS(ROW(), COLUMN())),0,-1))</f>
        <v>0</v>
      </c>
      <c r="AT483" s="5"/>
      <c r="AU483" s="5" t="str" cm="1">
        <f t="array" aca="1" ref="AU483" ca="1">IF(OFFSET(INDIRECT(ADDRESS(ROW(), COLUMN())),0,-1)="",VLOOKUP($G483,$A:$AAE,COLUMN(),FALSE),OFFSET(INDIRECT(ADDRESS(ROW(), COLUMN())),0,-1))</f>
        <v>-</v>
      </c>
      <c r="AV483" s="5"/>
      <c r="AW483" s="5" cm="1">
        <f t="array" aca="1" ref="AW483" ca="1">IF(OFFSET(INDIRECT(ADDRESS(ROW(), COLUMN())),0,-1)="",VLOOKUP($G483,$A:$AAE,COLUMN(),FALSE),OFFSET(INDIRECT(ADDRESS(ROW(), COLUMN())),0,-1))</f>
        <v>0</v>
      </c>
      <c r="AX483" s="2"/>
      <c r="AY483" s="5" t="str" cm="1">
        <f t="array" aca="1" ref="AY483" ca="1">IF(OFFSET(INDIRECT(ADDRESS(ROW(), COLUMN())),0,-1)="",VLOOKUP($G483,$A:$AAE,COLUMN(),FALSE),OFFSET(INDIRECT(ADDRESS(ROW(), COLUMN())),0,-1))</f>
        <v>-</v>
      </c>
      <c r="AZ483" s="2"/>
      <c r="BA483" s="5" cm="1">
        <f t="array" aca="1" ref="BA483" ca="1">IF(OFFSET(INDIRECT(ADDRESS(ROW(), COLUMN())),0,-1)="",VLOOKUP($G483,$A:$AAE,COLUMN(),FALSE),OFFSET(INDIRECT(ADDRESS(ROW(), COLUMN())),0,-1))</f>
        <v>0</v>
      </c>
      <c r="BB483" s="2"/>
      <c r="BC483" s="5" cm="1">
        <f t="array" aca="1" ref="BC483" ca="1">IF(OFFSET(INDIRECT(ADDRESS(ROW(), COLUMN())),0,-1)="",VLOOKUP($G483,$A:$AAE,COLUMN(),FALSE),OFFSET(INDIRECT(ADDRESS(ROW(), COLUMN())),0,-1))</f>
        <v>0</v>
      </c>
      <c r="BD483" s="2"/>
      <c r="BE483" s="5" t="str" cm="1">
        <f t="array" aca="1" ref="BE483" ca="1">IF(OFFSET(INDIRECT(ADDRESS(ROW(), COLUMN())),0,-1)="",VLOOKUP($G483,$A:$AAE,COLUMN(),FALSE),OFFSET(INDIRECT(ADDRESS(ROW(), COLUMN())),0,-1))</f>
        <v>用水量*0</v>
      </c>
      <c r="BF483" s="2"/>
      <c r="BG483" s="5" t="str" cm="1">
        <f t="array" aca="1" ref="BG483" ca="1">IF(OFFSET(INDIRECT(ADDRESS(ROW(), COLUMN())),0,-1)="",VLOOKUP($G483,$A:$AAE,COLUMN(),FALSE),OFFSET(INDIRECT(ADDRESS(ROW(), COLUMN())),0,-1))</f>
        <v>-</v>
      </c>
      <c r="BH483" s="2"/>
      <c r="BI483" s="5" cm="1">
        <f t="array" aca="1" ref="BI483" ca="1">IF(OFFSET(INDIRECT(ADDRESS(ROW(), COLUMN())),0,-1)="",VLOOKUP($G483,$A:$AAE,COLUMN(),FALSE),OFFSET(INDIRECT(ADDRESS(ROW(), COLUMN())),0,-1))</f>
        <v>0</v>
      </c>
      <c r="BJ483" s="2"/>
      <c r="BK483" s="5" cm="1">
        <f t="array" aca="1" ref="BK483" ca="1">IF(OFFSET(INDIRECT(ADDRESS(ROW(), COLUMN())),0,-1)="",VLOOKUP($G483,$A:$AAE,COLUMN(),FALSE),OFFSET(INDIRECT(ADDRESS(ROW(), COLUMN())),0,-1))</f>
        <v>0</v>
      </c>
      <c r="BL483" s="2"/>
      <c r="BM483" s="5" t="str" cm="1">
        <f t="array" aca="1" ref="BM483" ca="1">IF(OFFSET(INDIRECT(ADDRESS(ROW(), COLUMN())),0,-1)="",VLOOKUP($G483,$A:$AAE,COLUMN(),FALSE),OFFSET(INDIRECT(ADDRESS(ROW(), COLUMN())),0,-1))</f>
        <v>-</v>
      </c>
      <c r="BN483" s="2"/>
      <c r="BO483" s="5" cm="1">
        <f t="array" aca="1" ref="BO483" ca="1">IF(OFFSET(INDIRECT(ADDRESS(ROW(), COLUMN())),0,-1)="",VLOOKUP($G483,$A:$AAE,COLUMN(),FALSE),OFFSET(INDIRECT(ADDRESS(ROW(), COLUMN())),0,-1))</f>
        <v>0</v>
      </c>
      <c r="BP483" s="2"/>
      <c r="BQ483" s="5" t="str" cm="1">
        <f t="array" aca="1" ref="BQ483" ca="1">IF(OFFSET(INDIRECT(ADDRESS(ROW(), COLUMN())),0,-1)="",VLOOKUP($G483,$A:$AAE,COLUMN(),FALSE),OFFSET(INDIRECT(ADDRESS(ROW(), COLUMN())),0,-1))</f>
        <v>-</v>
      </c>
      <c r="BR483" s="2"/>
      <c r="BS483" s="5" cm="1">
        <f t="array" aca="1" ref="BS483" ca="1">IF(OFFSET(INDIRECT(ADDRESS(ROW(), COLUMN())),0,-1)="",VLOOKUP($G483,$A:$AAE,COLUMN(),FALSE),OFFSET(INDIRECT(ADDRESS(ROW(), COLUMN())),0,-1))</f>
        <v>0</v>
      </c>
      <c r="BT483" s="2"/>
      <c r="BU483" s="5" t="str" cm="1">
        <f t="array" aca="1" ref="BU483" ca="1">IF(OFFSET(INDIRECT(ADDRESS(ROW(), COLUMN())),0,-1)="",VLOOKUP($G483,$A:$AAE,COLUMN(),FALSE),OFFSET(INDIRECT(ADDRESS(ROW(), COLUMN())),0,-1))</f>
        <v>-</v>
      </c>
      <c r="BV483" s="2"/>
      <c r="BW483" s="5" cm="1">
        <f t="array" aca="1" ref="BW483" ca="1">IF(OFFSET(INDIRECT(ADDRESS(ROW(), COLUMN())),0,-1)="",VLOOKUP($G483,$A:$AAE,COLUMN(),FALSE),OFFSET(INDIRECT(ADDRESS(ROW(), COLUMN())),0,-1))</f>
        <v>0</v>
      </c>
      <c r="BX483" s="2"/>
      <c r="BY483" s="5" cm="1">
        <f t="array" aca="1" ref="BY483" ca="1">IF(OFFSET(INDIRECT(ADDRESS(ROW(), COLUMN())),0,-1)="",VLOOKUP($G483,$A:$AAE,COLUMN(),FALSE),OFFSET(INDIRECT(ADDRESS(ROW(), COLUMN())),0,-1))</f>
        <v>0</v>
      </c>
      <c r="BZ483" s="88"/>
      <c r="CA483" s="5" t="str" cm="1">
        <f t="array" aca="1" ref="CA483" ca="1">IF(OFFSET(INDIRECT(ADDRESS(ROW(), COLUMN())),0,-1)="",VLOOKUP($G483,$A:$AAE,COLUMN(),FALSE),OFFSET(INDIRECT(ADDRESS(ROW(), COLUMN())),0,-1))</f>
        <v>-</v>
      </c>
      <c r="CB483" s="5"/>
      <c r="CC483" s="5" cm="1">
        <f t="array" aca="1" ref="CC483" ca="1">IF(OFFSET(INDIRECT(ADDRESS(ROW(), COLUMN())),0,-1)="",VLOOKUP($G483,$A:$AAE,COLUMN(),FALSE),OFFSET(INDIRECT(ADDRESS(ROW(), COLUMN())),0,-1))</f>
        <v>0</v>
      </c>
      <c r="CD483" s="5"/>
      <c r="CE483" s="5" t="str" cm="1">
        <f t="array" aca="1" ref="CE483" ca="1">IF(OFFSET(INDIRECT(ADDRESS(ROW(), COLUMN())),0,-1)="",VLOOKUP($G483,$A:$AAE,COLUMN(),FALSE),OFFSET(INDIRECT(ADDRESS(ROW(), COLUMN())),0,-1))</f>
        <v>-</v>
      </c>
      <c r="CF483" s="5"/>
      <c r="CG483" s="5" cm="1">
        <f t="array" aca="1" ref="CG483" ca="1">IF(OFFSET(INDIRECT(ADDRESS(ROW(), COLUMN())),0,-1)="",VLOOKUP($G483,$A:$AAE,COLUMN(),FALSE),OFFSET(INDIRECT(ADDRESS(ROW(), COLUMN())),0,-1))</f>
        <v>0</v>
      </c>
      <c r="CH483" s="5"/>
      <c r="CI483" s="42" t="str" cm="1">
        <f t="array" aca="1" ref="CI483" ca="1">IF(OFFSET(INDIRECT(ADDRESS(ROW(), COLUMN())),0,-1)="",VLOOKUP($G483,$A:$AAE,COLUMN(),FALSE),OFFSET(INDIRECT(ADDRESS(ROW(), COLUMN())),0,-1))</f>
        <v>林草地</v>
      </c>
      <c r="CJ483" s="75" t="s">
        <v>1962</v>
      </c>
      <c r="CK483" s="78" t="str">
        <f t="shared" si="357"/>
        <v>唯一标识:0506#内陆滩涂#国空</v>
      </c>
      <c r="CL483" s="78" t="str">
        <f t="shared" si="358"/>
        <v>性质名称:内陆滩涂</v>
      </c>
      <c r="CM483" s="78" t="str">
        <f t="shared" si="359"/>
        <v>地块性质过滤:</v>
      </c>
      <c r="CN483" s="78" t="str">
        <f t="shared" si="360"/>
        <v>地块性质:0506</v>
      </c>
      <c r="CO483" s="78" t="str">
        <f t="shared" si="361"/>
        <v>地类标准:国空</v>
      </c>
      <c r="CP483" s="78" t="str">
        <f t="shared" si="362"/>
        <v>地块性质别称:0506</v>
      </c>
      <c r="CQ483" s="78" t="str">
        <f t="shared" si="363"/>
        <v>属性继承:E25#湿地#城规</v>
      </c>
      <c r="CR483" s="78" t="str">
        <f t="shared" si="364"/>
        <v>父类:E25</v>
      </c>
      <c r="CS483" s="78" t="str">
        <f t="shared" si="365"/>
        <v>级别继承:05#湿地#国空</v>
      </c>
      <c r="CT483" s="78" t="str">
        <f t="shared" si="366"/>
        <v>级别层次:2</v>
      </c>
      <c r="CU483" s="78" t="str">
        <f t="shared" si="367"/>
        <v>级别:105</v>
      </c>
      <c r="CV483" s="78" t="str">
        <f t="shared" ca="1" si="368"/>
        <v>地块颜色:175,200,220</v>
      </c>
      <c r="CW483" s="78" t="str">
        <f t="shared" ca="1" si="369"/>
        <v>建筑面积公式:面积*容积率</v>
      </c>
      <c r="CX483" s="78" t="str">
        <f t="shared" ca="1" si="370"/>
        <v>住宅建筑面积公式:地块建筑面积*0</v>
      </c>
      <c r="CY483" s="78" t="str">
        <f t="shared" ca="1" si="371"/>
        <v>商服建筑面积公式:地块建筑面积*0</v>
      </c>
      <c r="CZ483" s="78" t="str">
        <f t="shared" ca="1" si="372"/>
        <v>商服中商业建筑面积公式:地块建筑面积*0</v>
      </c>
      <c r="DA483" s="78" t="str">
        <f t="shared" ca="1" si="373"/>
        <v>商服中办公建筑面积公式:地块建筑面积*0</v>
      </c>
      <c r="DB483" s="78" t="str">
        <f t="shared" ca="1" si="374"/>
        <v>公服建筑面积公式:地块建筑面积*0</v>
      </c>
      <c r="DC483" s="78" t="str">
        <f t="shared" ca="1" si="375"/>
        <v>工业建筑面积公式:地块建筑面积*0</v>
      </c>
      <c r="DD483" s="78" t="str">
        <f t="shared" ca="1" si="376"/>
        <v>市政建筑面积公式:地块建筑面积*0</v>
      </c>
      <c r="DE483" s="78" t="str">
        <f t="shared" ca="1" si="401"/>
        <v>绿地面积指定指标:面积*0</v>
      </c>
      <c r="DF483" s="78" t="str">
        <f t="shared" ca="1" si="402"/>
        <v>绿地面积指定公式:面积*0</v>
      </c>
      <c r="DG483" s="78" t="str">
        <f t="shared" ca="1" si="377"/>
        <v>户数指标:-</v>
      </c>
      <c r="DH483" s="78" t="str">
        <f t="shared" ca="1" si="378"/>
        <v>户数公式:0</v>
      </c>
      <c r="DI483" s="78" t="str">
        <f t="shared" ca="1" si="379"/>
        <v>人数指标:-</v>
      </c>
      <c r="DJ483" s="78" t="str">
        <f t="shared" ca="1" si="380"/>
        <v>人数公式:0</v>
      </c>
      <c r="DK483" s="78" t="str">
        <f t="shared" ca="1" si="381"/>
        <v>就业指标:-</v>
      </c>
      <c r="DL483" s="78" t="str">
        <f t="shared" ca="1" si="382"/>
        <v>就业公式:0</v>
      </c>
      <c r="DM483" s="78" t="str">
        <f t="shared" ca="1" si="383"/>
        <v>机动车指标:-</v>
      </c>
      <c r="DN483" s="78" t="str">
        <f t="shared" ca="1" si="384"/>
        <v>机动车公式:0</v>
      </c>
      <c r="DO483" s="78" t="str">
        <f t="shared" ca="1" si="385"/>
        <v>用水量指标:-</v>
      </c>
      <c r="DP483" s="78" t="str">
        <f t="shared" ca="1" si="386"/>
        <v>用水量公式:0</v>
      </c>
      <c r="DQ483" s="78" t="str">
        <f t="shared" ca="1" si="387"/>
        <v>污水折算系数:0</v>
      </c>
      <c r="DR483" s="78" t="str">
        <f t="shared" ca="1" si="388"/>
        <v>污水量公式:用水量*0</v>
      </c>
      <c r="DS483" s="78" t="str">
        <f t="shared" ca="1" si="389"/>
        <v>用电负荷指标:-</v>
      </c>
      <c r="DT483" s="78" t="str">
        <f t="shared" ca="1" si="390"/>
        <v>同时率:0</v>
      </c>
      <c r="DU483" s="78" t="str">
        <f t="shared" ca="1" si="391"/>
        <v>用电量公式:0</v>
      </c>
      <c r="DV483" s="78" t="str">
        <f t="shared" ca="1" si="392"/>
        <v>固话装机指标:-</v>
      </c>
      <c r="DW483" s="78" t="str">
        <f t="shared" ca="1" si="393"/>
        <v>固话量公式:0</v>
      </c>
      <c r="DX483" s="78" t="str">
        <f t="shared" ca="1" si="394"/>
        <v>有线电视指标:-</v>
      </c>
      <c r="DY483" s="78" t="str">
        <f t="shared" ca="1" si="395"/>
        <v>电视量公式:0</v>
      </c>
      <c r="DZ483" s="78" t="str">
        <f t="shared" ca="1" si="396"/>
        <v>高峰机动车生成量指标:-</v>
      </c>
      <c r="EA483" s="78" t="str">
        <f t="shared" ca="1" si="397"/>
        <v>高峰机动车吸引量公式:0</v>
      </c>
      <c r="EB483" s="78" t="str">
        <f t="shared" ca="1" si="398"/>
        <v>高峰机动车发生量公式:0</v>
      </c>
      <c r="EC483" s="78" t="str">
        <f t="shared" ca="1" si="403"/>
        <v>地下空间指标:-</v>
      </c>
      <c r="ED483" s="78" t="str">
        <f t="shared" ca="1" si="399"/>
        <v>地下空间公式:0</v>
      </c>
      <c r="EE483" s="78" t="str">
        <f t="shared" ca="1" si="404"/>
        <v>人防指标:-</v>
      </c>
      <c r="EF483" s="78" t="str">
        <f t="shared" ca="1" si="400"/>
        <v>人防公式:0</v>
      </c>
      <c r="EG483" s="78" t="str">
        <f t="shared" ca="1" si="407"/>
        <v>用地构成:林草地</v>
      </c>
      <c r="EH483" s="78" t="s">
        <v>1962</v>
      </c>
      <c r="EI483" s="79" t="str">
        <f t="shared" ca="1" si="405"/>
        <v>唯一标识:0506#内陆滩涂#国空;性质名称:内陆滩涂;地块性质过滤:;地块性质:0506;地类标准:国空;地块性质别称:0506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3" t="s">
        <v>1962</v>
      </c>
    </row>
    <row r="484" spans="1:140" ht="16.5" x14ac:dyDescent="0.2">
      <c r="A484" s="42" t="str">
        <f t="shared" si="406"/>
        <v>0507#红树林地#国空</v>
      </c>
      <c r="B484" s="42" t="s">
        <v>193</v>
      </c>
      <c r="C484" s="42"/>
      <c r="D484" s="42" t="s">
        <v>1818</v>
      </c>
      <c r="E484" s="42" t="s">
        <v>1277</v>
      </c>
      <c r="F484" s="113" t="s">
        <v>1818</v>
      </c>
      <c r="G484" s="42" t="s">
        <v>45</v>
      </c>
      <c r="H484" s="42" t="s">
        <v>741</v>
      </c>
      <c r="I484" s="42" t="s">
        <v>1440</v>
      </c>
      <c r="J484" s="42">
        <f t="shared" si="409"/>
        <v>2</v>
      </c>
      <c r="K484" s="42" t="str">
        <f t="shared" si="408"/>
        <v>105</v>
      </c>
      <c r="L484" s="42"/>
      <c r="M484" s="42" t="str" cm="1">
        <f t="array" aca="1" ref="M484" ca="1">IF(OFFSET(INDIRECT(ADDRESS(ROW(), COLUMN())),0,-1)="",VLOOKUP($G484,$A:$AAE,COLUMN(),FALSE),OFFSET(INDIRECT(ADDRESS(ROW(), COLUMN())),0,-1))</f>
        <v>175,200,220</v>
      </c>
      <c r="N484" s="5"/>
      <c r="O484" s="42" t="str" cm="1">
        <f t="array" aca="1" ref="O484" ca="1">IF(OFFSET(INDIRECT(ADDRESS(ROW(), COLUMN())),0,-1)="",VLOOKUP($G484,$A:$AAE,COLUMN(),FALSE),OFFSET(INDIRECT(ADDRESS(ROW(), COLUMN())),0,-1))</f>
        <v>面积*容积率</v>
      </c>
      <c r="P484" s="5"/>
      <c r="Q484" s="5" t="str" cm="1">
        <f t="array" aca="1" ref="Q484" ca="1">IF(OFFSET(INDIRECT(ADDRESS(ROW(), COLUMN())),0,-1)="",VLOOKUP($G484,$A:$AAE,COLUMN(),FALSE),OFFSET(INDIRECT(ADDRESS(ROW(), COLUMN())),0,-1))</f>
        <v>地块建筑面积*0</v>
      </c>
      <c r="R484" s="5"/>
      <c r="S484" s="5" t="str" cm="1">
        <f t="array" aca="1" ref="S484" ca="1">IF(OFFSET(INDIRECT(ADDRESS(ROW(), COLUMN())),0,-1)="",VLOOKUP($G484,$A:$AAE,COLUMN(),FALSE),OFFSET(INDIRECT(ADDRESS(ROW(), COLUMN())),0,-1))</f>
        <v>地块建筑面积*0</v>
      </c>
      <c r="T484" s="5"/>
      <c r="U484" s="5" t="str" cm="1">
        <f t="array" aca="1" ref="U484" ca="1">IF(OFFSET(INDIRECT(ADDRESS(ROW(), COLUMN())),0,-1)="",VLOOKUP($G484,$A:$AAE,COLUMN(),FALSE),OFFSET(INDIRECT(ADDRESS(ROW(), COLUMN())),0,-1))</f>
        <v>地块建筑面积*0</v>
      </c>
      <c r="V484" s="5"/>
      <c r="W484" s="42" t="str" cm="1">
        <f t="array" aca="1" ref="W484" ca="1">IF(OFFSET(INDIRECT(ADDRESS(ROW(), COLUMN())),0,-1)="",VLOOKUP($G484,$A:$AAE,COLUMN(),FALSE),OFFSET(INDIRECT(ADDRESS(ROW(), COLUMN())),0,-1))</f>
        <v>地块建筑面积*0</v>
      </c>
      <c r="X484" s="5"/>
      <c r="Y484" s="5" t="str" cm="1">
        <f t="array" aca="1" ref="Y484" ca="1">IF(OFFSET(INDIRECT(ADDRESS(ROW(), COLUMN())),0,-1)="",VLOOKUP($G484,$A:$AAE,COLUMN(),FALSE),OFFSET(INDIRECT(ADDRESS(ROW(), COLUMN())),0,-1))</f>
        <v>地块建筑面积*0</v>
      </c>
      <c r="Z484" s="5"/>
      <c r="AA484" s="5" t="str" cm="1">
        <f t="array" aca="1" ref="AA484" ca="1">IF(OFFSET(INDIRECT(ADDRESS(ROW(), COLUMN())),0,-1)="",VLOOKUP($G484,$A:$AAE,COLUMN(),FALSE),OFFSET(INDIRECT(ADDRESS(ROW(), COLUMN())),0,-1))</f>
        <v>地块建筑面积*0</v>
      </c>
      <c r="AB484" s="5"/>
      <c r="AC484" s="5" t="str" cm="1">
        <f t="array" aca="1" ref="AC484" ca="1">IF(OFFSET(INDIRECT(ADDRESS(ROW(), COLUMN())),0,-1)="",VLOOKUP($G484,$A:$AAE,COLUMN(),FALSE),OFFSET(INDIRECT(ADDRESS(ROW(), COLUMN())),0,-1))</f>
        <v>地块建筑面积*0</v>
      </c>
      <c r="AD484" s="5"/>
      <c r="AE484" s="5" t="str" cm="1">
        <f t="array" aca="1" ref="AE484" ca="1">IF(OFFSET(INDIRECT(ADDRESS(ROW(), COLUMN())),0,-1)="",VLOOKUP($G484,$A:$AAE,COLUMN(),FALSE),OFFSET(INDIRECT(ADDRESS(ROW(), COLUMN())),0,-1))</f>
        <v>面积*0</v>
      </c>
      <c r="AF484" s="5"/>
      <c r="AG484" s="5" t="str" cm="1">
        <f t="array" aca="1" ref="AG484" ca="1">IF(OFFSET(INDIRECT(ADDRESS(ROW(), COLUMN())),0,-1)="",VLOOKUP($G484,$A:$AAE,COLUMN(),FALSE),OFFSET(INDIRECT(ADDRESS(ROW(), COLUMN())),0,-1))</f>
        <v>面积*0</v>
      </c>
      <c r="AH484" s="5"/>
      <c r="AI484" s="5" t="str" cm="1">
        <f t="array" aca="1" ref="AI484" ca="1">IF(OFFSET(INDIRECT(ADDRESS(ROW(), COLUMN())),0,-1)="",VLOOKUP($G484,$A:$AAE,COLUMN(),FALSE),OFFSET(INDIRECT(ADDRESS(ROW(), COLUMN())),0,-1))</f>
        <v>-</v>
      </c>
      <c r="AJ484" s="5"/>
      <c r="AK484" s="5" cm="1">
        <f t="array" aca="1" ref="AK484" ca="1">IF(OFFSET(INDIRECT(ADDRESS(ROW(), COLUMN())),0,-1)="",VLOOKUP($G484,$A:$AAE,COLUMN(),FALSE),OFFSET(INDIRECT(ADDRESS(ROW(), COLUMN())),0,-1))</f>
        <v>0</v>
      </c>
      <c r="AL484" s="5"/>
      <c r="AM484" s="5" t="str" cm="1">
        <f t="array" aca="1" ref="AM484" ca="1">IF(OFFSET(INDIRECT(ADDRESS(ROW(), COLUMN())),0,-1)="",VLOOKUP($G484,$A:$AAE,COLUMN(),FALSE),OFFSET(INDIRECT(ADDRESS(ROW(), COLUMN())),0,-1))</f>
        <v>-</v>
      </c>
      <c r="AN484" s="5"/>
      <c r="AO484" s="5" cm="1">
        <f t="array" aca="1" ref="AO484" ca="1">IF(OFFSET(INDIRECT(ADDRESS(ROW(), COLUMN())),0,-1)="",VLOOKUP($G484,$A:$AAE,COLUMN(),FALSE),OFFSET(INDIRECT(ADDRESS(ROW(), COLUMN())),0,-1))</f>
        <v>0</v>
      </c>
      <c r="AP484" s="5"/>
      <c r="AQ484" s="5" t="str" cm="1">
        <f t="array" aca="1" ref="AQ484" ca="1">IF(OFFSET(INDIRECT(ADDRESS(ROW(), COLUMN())),0,-1)="",VLOOKUP($G484,$A:$AAE,COLUMN(),FALSE),OFFSET(INDIRECT(ADDRESS(ROW(), COLUMN())),0,-1))</f>
        <v>-</v>
      </c>
      <c r="AR484" s="5"/>
      <c r="AS484" s="5" cm="1">
        <f t="array" aca="1" ref="AS484" ca="1">IF(OFFSET(INDIRECT(ADDRESS(ROW(), COLUMN())),0,-1)="",VLOOKUP($G484,$A:$AAE,COLUMN(),FALSE),OFFSET(INDIRECT(ADDRESS(ROW(), COLUMN())),0,-1))</f>
        <v>0</v>
      </c>
      <c r="AT484" s="5"/>
      <c r="AU484" s="5" t="str" cm="1">
        <f t="array" aca="1" ref="AU484" ca="1">IF(OFFSET(INDIRECT(ADDRESS(ROW(), COLUMN())),0,-1)="",VLOOKUP($G484,$A:$AAE,COLUMN(),FALSE),OFFSET(INDIRECT(ADDRESS(ROW(), COLUMN())),0,-1))</f>
        <v>-</v>
      </c>
      <c r="AV484" s="5"/>
      <c r="AW484" s="5" cm="1">
        <f t="array" aca="1" ref="AW484" ca="1">IF(OFFSET(INDIRECT(ADDRESS(ROW(), COLUMN())),0,-1)="",VLOOKUP($G484,$A:$AAE,COLUMN(),FALSE),OFFSET(INDIRECT(ADDRESS(ROW(), COLUMN())),0,-1))</f>
        <v>0</v>
      </c>
      <c r="AX484" s="2"/>
      <c r="AY484" s="5" t="str" cm="1">
        <f t="array" aca="1" ref="AY484" ca="1">IF(OFFSET(INDIRECT(ADDRESS(ROW(), COLUMN())),0,-1)="",VLOOKUP($G484,$A:$AAE,COLUMN(),FALSE),OFFSET(INDIRECT(ADDRESS(ROW(), COLUMN())),0,-1))</f>
        <v>-</v>
      </c>
      <c r="AZ484" s="2"/>
      <c r="BA484" s="5" cm="1">
        <f t="array" aca="1" ref="BA484" ca="1">IF(OFFSET(INDIRECT(ADDRESS(ROW(), COLUMN())),0,-1)="",VLOOKUP($G484,$A:$AAE,COLUMN(),FALSE),OFFSET(INDIRECT(ADDRESS(ROW(), COLUMN())),0,-1))</f>
        <v>0</v>
      </c>
      <c r="BB484" s="2"/>
      <c r="BC484" s="5" cm="1">
        <f t="array" aca="1" ref="BC484" ca="1">IF(OFFSET(INDIRECT(ADDRESS(ROW(), COLUMN())),0,-1)="",VLOOKUP($G484,$A:$AAE,COLUMN(),FALSE),OFFSET(INDIRECT(ADDRESS(ROW(), COLUMN())),0,-1))</f>
        <v>0</v>
      </c>
      <c r="BD484" s="2"/>
      <c r="BE484" s="5" t="str" cm="1">
        <f t="array" aca="1" ref="BE484" ca="1">IF(OFFSET(INDIRECT(ADDRESS(ROW(), COLUMN())),0,-1)="",VLOOKUP($G484,$A:$AAE,COLUMN(),FALSE),OFFSET(INDIRECT(ADDRESS(ROW(), COLUMN())),0,-1))</f>
        <v>用水量*0</v>
      </c>
      <c r="BF484" s="2"/>
      <c r="BG484" s="5" t="str" cm="1">
        <f t="array" aca="1" ref="BG484" ca="1">IF(OFFSET(INDIRECT(ADDRESS(ROW(), COLUMN())),0,-1)="",VLOOKUP($G484,$A:$AAE,COLUMN(),FALSE),OFFSET(INDIRECT(ADDRESS(ROW(), COLUMN())),0,-1))</f>
        <v>-</v>
      </c>
      <c r="BH484" s="2"/>
      <c r="BI484" s="5" cm="1">
        <f t="array" aca="1" ref="BI484" ca="1">IF(OFFSET(INDIRECT(ADDRESS(ROW(), COLUMN())),0,-1)="",VLOOKUP($G484,$A:$AAE,COLUMN(),FALSE),OFFSET(INDIRECT(ADDRESS(ROW(), COLUMN())),0,-1))</f>
        <v>0</v>
      </c>
      <c r="BJ484" s="2"/>
      <c r="BK484" s="5" cm="1">
        <f t="array" aca="1" ref="BK484" ca="1">IF(OFFSET(INDIRECT(ADDRESS(ROW(), COLUMN())),0,-1)="",VLOOKUP($G484,$A:$AAE,COLUMN(),FALSE),OFFSET(INDIRECT(ADDRESS(ROW(), COLUMN())),0,-1))</f>
        <v>0</v>
      </c>
      <c r="BL484" s="2"/>
      <c r="BM484" s="5" t="str" cm="1">
        <f t="array" aca="1" ref="BM484" ca="1">IF(OFFSET(INDIRECT(ADDRESS(ROW(), COLUMN())),0,-1)="",VLOOKUP($G484,$A:$AAE,COLUMN(),FALSE),OFFSET(INDIRECT(ADDRESS(ROW(), COLUMN())),0,-1))</f>
        <v>-</v>
      </c>
      <c r="BN484" s="2"/>
      <c r="BO484" s="5" cm="1">
        <f t="array" aca="1" ref="BO484" ca="1">IF(OFFSET(INDIRECT(ADDRESS(ROW(), COLUMN())),0,-1)="",VLOOKUP($G484,$A:$AAE,COLUMN(),FALSE),OFFSET(INDIRECT(ADDRESS(ROW(), COLUMN())),0,-1))</f>
        <v>0</v>
      </c>
      <c r="BP484" s="2"/>
      <c r="BQ484" s="5" t="str" cm="1">
        <f t="array" aca="1" ref="BQ484" ca="1">IF(OFFSET(INDIRECT(ADDRESS(ROW(), COLUMN())),0,-1)="",VLOOKUP($G484,$A:$AAE,COLUMN(),FALSE),OFFSET(INDIRECT(ADDRESS(ROW(), COLUMN())),0,-1))</f>
        <v>-</v>
      </c>
      <c r="BR484" s="2"/>
      <c r="BS484" s="5" cm="1">
        <f t="array" aca="1" ref="BS484" ca="1">IF(OFFSET(INDIRECT(ADDRESS(ROW(), COLUMN())),0,-1)="",VLOOKUP($G484,$A:$AAE,COLUMN(),FALSE),OFFSET(INDIRECT(ADDRESS(ROW(), COLUMN())),0,-1))</f>
        <v>0</v>
      </c>
      <c r="BT484" s="2"/>
      <c r="BU484" s="5" t="str" cm="1">
        <f t="array" aca="1" ref="BU484" ca="1">IF(OFFSET(INDIRECT(ADDRESS(ROW(), COLUMN())),0,-1)="",VLOOKUP($G484,$A:$AAE,COLUMN(),FALSE),OFFSET(INDIRECT(ADDRESS(ROW(), COLUMN())),0,-1))</f>
        <v>-</v>
      </c>
      <c r="BV484" s="2"/>
      <c r="BW484" s="5" cm="1">
        <f t="array" aca="1" ref="BW484" ca="1">IF(OFFSET(INDIRECT(ADDRESS(ROW(), COLUMN())),0,-1)="",VLOOKUP($G484,$A:$AAE,COLUMN(),FALSE),OFFSET(INDIRECT(ADDRESS(ROW(), COLUMN())),0,-1))</f>
        <v>0</v>
      </c>
      <c r="BX484" s="2"/>
      <c r="BY484" s="5" cm="1">
        <f t="array" aca="1" ref="BY484" ca="1">IF(OFFSET(INDIRECT(ADDRESS(ROW(), COLUMN())),0,-1)="",VLOOKUP($G484,$A:$AAE,COLUMN(),FALSE),OFFSET(INDIRECT(ADDRESS(ROW(), COLUMN())),0,-1))</f>
        <v>0</v>
      </c>
      <c r="BZ484" s="88"/>
      <c r="CA484" s="5" t="str" cm="1">
        <f t="array" aca="1" ref="CA484" ca="1">IF(OFFSET(INDIRECT(ADDRESS(ROW(), COLUMN())),0,-1)="",VLOOKUP($G484,$A:$AAE,COLUMN(),FALSE),OFFSET(INDIRECT(ADDRESS(ROW(), COLUMN())),0,-1))</f>
        <v>-</v>
      </c>
      <c r="CB484" s="5"/>
      <c r="CC484" s="5" cm="1">
        <f t="array" aca="1" ref="CC484" ca="1">IF(OFFSET(INDIRECT(ADDRESS(ROW(), COLUMN())),0,-1)="",VLOOKUP($G484,$A:$AAE,COLUMN(),FALSE),OFFSET(INDIRECT(ADDRESS(ROW(), COLUMN())),0,-1))</f>
        <v>0</v>
      </c>
      <c r="CD484" s="5"/>
      <c r="CE484" s="5" t="str" cm="1">
        <f t="array" aca="1" ref="CE484" ca="1">IF(OFFSET(INDIRECT(ADDRESS(ROW(), COLUMN())),0,-1)="",VLOOKUP($G484,$A:$AAE,COLUMN(),FALSE),OFFSET(INDIRECT(ADDRESS(ROW(), COLUMN())),0,-1))</f>
        <v>-</v>
      </c>
      <c r="CF484" s="5"/>
      <c r="CG484" s="5" cm="1">
        <f t="array" aca="1" ref="CG484" ca="1">IF(OFFSET(INDIRECT(ADDRESS(ROW(), COLUMN())),0,-1)="",VLOOKUP($G484,$A:$AAE,COLUMN(),FALSE),OFFSET(INDIRECT(ADDRESS(ROW(), COLUMN())),0,-1))</f>
        <v>0</v>
      </c>
      <c r="CH484" s="5"/>
      <c r="CI484" s="42" t="str" cm="1">
        <f t="array" aca="1" ref="CI484" ca="1">IF(OFFSET(INDIRECT(ADDRESS(ROW(), COLUMN())),0,-1)="",VLOOKUP($G484,$A:$AAE,COLUMN(),FALSE),OFFSET(INDIRECT(ADDRESS(ROW(), COLUMN())),0,-1))</f>
        <v>林草地</v>
      </c>
      <c r="CJ484" s="75" t="s">
        <v>1962</v>
      </c>
      <c r="CK484" s="78" t="str">
        <f t="shared" si="357"/>
        <v>唯一标识:0507#红树林地#国空</v>
      </c>
      <c r="CL484" s="78" t="str">
        <f t="shared" si="358"/>
        <v>性质名称:红树林地</v>
      </c>
      <c r="CM484" s="78" t="str">
        <f t="shared" si="359"/>
        <v>地块性质过滤:</v>
      </c>
      <c r="CN484" s="78" t="str">
        <f t="shared" si="360"/>
        <v>地块性质:0507</v>
      </c>
      <c r="CO484" s="78" t="str">
        <f t="shared" si="361"/>
        <v>地类标准:国空</v>
      </c>
      <c r="CP484" s="78" t="str">
        <f t="shared" si="362"/>
        <v>地块性质别称:0507</v>
      </c>
      <c r="CQ484" s="78" t="str">
        <f t="shared" si="363"/>
        <v>属性继承:E25#湿地#城规</v>
      </c>
      <c r="CR484" s="78" t="str">
        <f t="shared" si="364"/>
        <v>父类:E25</v>
      </c>
      <c r="CS484" s="78" t="str">
        <f t="shared" si="365"/>
        <v>级别继承:05#湿地#国空</v>
      </c>
      <c r="CT484" s="78" t="str">
        <f t="shared" si="366"/>
        <v>级别层次:2</v>
      </c>
      <c r="CU484" s="78" t="str">
        <f t="shared" si="367"/>
        <v>级别:105</v>
      </c>
      <c r="CV484" s="78" t="str">
        <f t="shared" ca="1" si="368"/>
        <v>地块颜色:175,200,220</v>
      </c>
      <c r="CW484" s="78" t="str">
        <f t="shared" ca="1" si="369"/>
        <v>建筑面积公式:面积*容积率</v>
      </c>
      <c r="CX484" s="78" t="str">
        <f t="shared" ca="1" si="370"/>
        <v>住宅建筑面积公式:地块建筑面积*0</v>
      </c>
      <c r="CY484" s="78" t="str">
        <f t="shared" ca="1" si="371"/>
        <v>商服建筑面积公式:地块建筑面积*0</v>
      </c>
      <c r="CZ484" s="78" t="str">
        <f t="shared" ca="1" si="372"/>
        <v>商服中商业建筑面积公式:地块建筑面积*0</v>
      </c>
      <c r="DA484" s="78" t="str">
        <f t="shared" ca="1" si="373"/>
        <v>商服中办公建筑面积公式:地块建筑面积*0</v>
      </c>
      <c r="DB484" s="78" t="str">
        <f t="shared" ca="1" si="374"/>
        <v>公服建筑面积公式:地块建筑面积*0</v>
      </c>
      <c r="DC484" s="78" t="str">
        <f t="shared" ca="1" si="375"/>
        <v>工业建筑面积公式:地块建筑面积*0</v>
      </c>
      <c r="DD484" s="78" t="str">
        <f t="shared" ca="1" si="376"/>
        <v>市政建筑面积公式:地块建筑面积*0</v>
      </c>
      <c r="DE484" s="78" t="str">
        <f t="shared" ca="1" si="401"/>
        <v>绿地面积指定指标:面积*0</v>
      </c>
      <c r="DF484" s="78" t="str">
        <f t="shared" ca="1" si="402"/>
        <v>绿地面积指定公式:面积*0</v>
      </c>
      <c r="DG484" s="78" t="str">
        <f t="shared" ca="1" si="377"/>
        <v>户数指标:-</v>
      </c>
      <c r="DH484" s="78" t="str">
        <f t="shared" ca="1" si="378"/>
        <v>户数公式:0</v>
      </c>
      <c r="DI484" s="78" t="str">
        <f t="shared" ca="1" si="379"/>
        <v>人数指标:-</v>
      </c>
      <c r="DJ484" s="78" t="str">
        <f t="shared" ca="1" si="380"/>
        <v>人数公式:0</v>
      </c>
      <c r="DK484" s="78" t="str">
        <f t="shared" ca="1" si="381"/>
        <v>就业指标:-</v>
      </c>
      <c r="DL484" s="78" t="str">
        <f t="shared" ca="1" si="382"/>
        <v>就业公式:0</v>
      </c>
      <c r="DM484" s="78" t="str">
        <f t="shared" ca="1" si="383"/>
        <v>机动车指标:-</v>
      </c>
      <c r="DN484" s="78" t="str">
        <f t="shared" ca="1" si="384"/>
        <v>机动车公式:0</v>
      </c>
      <c r="DO484" s="78" t="str">
        <f t="shared" ca="1" si="385"/>
        <v>用水量指标:-</v>
      </c>
      <c r="DP484" s="78" t="str">
        <f t="shared" ca="1" si="386"/>
        <v>用水量公式:0</v>
      </c>
      <c r="DQ484" s="78" t="str">
        <f t="shared" ca="1" si="387"/>
        <v>污水折算系数:0</v>
      </c>
      <c r="DR484" s="78" t="str">
        <f t="shared" ca="1" si="388"/>
        <v>污水量公式:用水量*0</v>
      </c>
      <c r="DS484" s="78" t="str">
        <f t="shared" ca="1" si="389"/>
        <v>用电负荷指标:-</v>
      </c>
      <c r="DT484" s="78" t="str">
        <f t="shared" ca="1" si="390"/>
        <v>同时率:0</v>
      </c>
      <c r="DU484" s="78" t="str">
        <f t="shared" ca="1" si="391"/>
        <v>用电量公式:0</v>
      </c>
      <c r="DV484" s="78" t="str">
        <f t="shared" ca="1" si="392"/>
        <v>固话装机指标:-</v>
      </c>
      <c r="DW484" s="78" t="str">
        <f t="shared" ca="1" si="393"/>
        <v>固话量公式:0</v>
      </c>
      <c r="DX484" s="78" t="str">
        <f t="shared" ca="1" si="394"/>
        <v>有线电视指标:-</v>
      </c>
      <c r="DY484" s="78" t="str">
        <f t="shared" ca="1" si="395"/>
        <v>电视量公式:0</v>
      </c>
      <c r="DZ484" s="78" t="str">
        <f t="shared" ca="1" si="396"/>
        <v>高峰机动车生成量指标:-</v>
      </c>
      <c r="EA484" s="78" t="str">
        <f t="shared" ca="1" si="397"/>
        <v>高峰机动车吸引量公式:0</v>
      </c>
      <c r="EB484" s="78" t="str">
        <f t="shared" ca="1" si="398"/>
        <v>高峰机动车发生量公式:0</v>
      </c>
      <c r="EC484" s="78" t="str">
        <f t="shared" ca="1" si="403"/>
        <v>地下空间指标:-</v>
      </c>
      <c r="ED484" s="78" t="str">
        <f t="shared" ca="1" si="399"/>
        <v>地下空间公式:0</v>
      </c>
      <c r="EE484" s="78" t="str">
        <f t="shared" ca="1" si="404"/>
        <v>人防指标:-</v>
      </c>
      <c r="EF484" s="78" t="str">
        <f t="shared" ca="1" si="400"/>
        <v>人防公式:0</v>
      </c>
      <c r="EG484" s="78" t="str">
        <f t="shared" ca="1" si="407"/>
        <v>用地构成:林草地</v>
      </c>
      <c r="EH484" s="78" t="s">
        <v>1962</v>
      </c>
      <c r="EI484" s="79" t="str">
        <f t="shared" ca="1" si="405"/>
        <v>唯一标识:0507#红树林地#国空;性质名称:红树林地;地块性质过滤:;地块性质:0507;地类标准:国空;地块性质别称:0507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4" t="s">
        <v>1962</v>
      </c>
    </row>
    <row r="485" spans="1:140" ht="16.5" x14ac:dyDescent="0.2">
      <c r="A485" s="42" t="str">
        <f t="shared" ref="A485" si="463">IF(OR(C485="",C485="地块性质过滤:"),D485&amp;"#"&amp;B485&amp;"#"&amp;E485,D485&amp;"#"&amp;B485&amp;"&amp;"&amp;C485&amp;"#"&amp;E485)</f>
        <v>00#农用地#国空</v>
      </c>
      <c r="B485" s="42" t="s">
        <v>2031</v>
      </c>
      <c r="C485" s="42"/>
      <c r="D485" s="113" t="s">
        <v>2030</v>
      </c>
      <c r="E485" s="42" t="s">
        <v>1277</v>
      </c>
      <c r="F485" s="113" t="s">
        <v>2030</v>
      </c>
      <c r="G485" s="42" t="s">
        <v>2032</v>
      </c>
      <c r="H485" s="42" t="s">
        <v>721</v>
      </c>
      <c r="I485" s="42" t="s">
        <v>1435</v>
      </c>
      <c r="J485" s="42">
        <f t="shared" ref="J485" si="464">IF(ISNUMBER(FIND("/",D485)),2,IF(RIGHT(D485,1)="v",LEN(D485)/2+0.5,LEN(D485)/2))</f>
        <v>1</v>
      </c>
      <c r="K485" s="42" t="str">
        <f t="shared" ref="K485" si="465">IF((J485-1)=0,"0",(J485-1)&amp;LEFT(I485,FIND("#",I485)-1))</f>
        <v>0</v>
      </c>
      <c r="L485" s="42"/>
      <c r="M485" s="42" t="str" cm="1">
        <f t="array" aca="1" ref="M485" ca="1">IF(OFFSET(INDIRECT(ADDRESS(ROW(), COLUMN())),0,-1)="",VLOOKUP($G485,$A:$AAE,COLUMN(),FALSE),OFFSET(INDIRECT(ADDRESS(ROW(), COLUMN())),0,-1))</f>
        <v>245,248,220</v>
      </c>
      <c r="N485" s="5"/>
      <c r="O485" s="42" t="str" cm="1">
        <f t="array" aca="1" ref="O485" ca="1">IF(OFFSET(INDIRECT(ADDRESS(ROW(), COLUMN())),0,-1)="",VLOOKUP($G485,$A:$AAE,COLUMN(),FALSE),OFFSET(INDIRECT(ADDRESS(ROW(), COLUMN())),0,-1))</f>
        <v>面积*容积率</v>
      </c>
      <c r="P485" s="5"/>
      <c r="Q485" s="5" t="str" cm="1">
        <f t="array" aca="1" ref="Q485" ca="1">IF(OFFSET(INDIRECT(ADDRESS(ROW(), COLUMN())),0,-1)="",VLOOKUP($G485,$A:$AAE,COLUMN(),FALSE),OFFSET(INDIRECT(ADDRESS(ROW(), COLUMN())),0,-1))</f>
        <v>地块建筑面积*0</v>
      </c>
      <c r="R485" s="5"/>
      <c r="S485" s="5" t="str" cm="1">
        <f t="array" aca="1" ref="S485" ca="1">IF(OFFSET(INDIRECT(ADDRESS(ROW(), COLUMN())),0,-1)="",VLOOKUP($G485,$A:$AAE,COLUMN(),FALSE),OFFSET(INDIRECT(ADDRESS(ROW(), COLUMN())),0,-1))</f>
        <v>地块建筑面积*0</v>
      </c>
      <c r="T485" s="5"/>
      <c r="U485" s="5" t="str" cm="1">
        <f t="array" aca="1" ref="U485" ca="1">IF(OFFSET(INDIRECT(ADDRESS(ROW(), COLUMN())),0,-1)="",VLOOKUP($G485,$A:$AAE,COLUMN(),FALSE),OFFSET(INDIRECT(ADDRESS(ROW(), COLUMN())),0,-1))</f>
        <v>地块建筑面积*0</v>
      </c>
      <c r="V485" s="5"/>
      <c r="W485" s="42" t="str" cm="1">
        <f t="array" aca="1" ref="W485" ca="1">IF(OFFSET(INDIRECT(ADDRESS(ROW(), COLUMN())),0,-1)="",VLOOKUP($G485,$A:$AAE,COLUMN(),FALSE),OFFSET(INDIRECT(ADDRESS(ROW(), COLUMN())),0,-1))</f>
        <v>地块建筑面积*0</v>
      </c>
      <c r="X485" s="5"/>
      <c r="Y485" s="5" t="str" cm="1">
        <f t="array" aca="1" ref="Y485" ca="1">IF(OFFSET(INDIRECT(ADDRESS(ROW(), COLUMN())),0,-1)="",VLOOKUP($G485,$A:$AAE,COLUMN(),FALSE),OFFSET(INDIRECT(ADDRESS(ROW(), COLUMN())),0,-1))</f>
        <v>地块建筑面积*0</v>
      </c>
      <c r="Z485" s="5"/>
      <c r="AA485" s="5" t="str" cm="1">
        <f t="array" aca="1" ref="AA485" ca="1">IF(OFFSET(INDIRECT(ADDRESS(ROW(), COLUMN())),0,-1)="",VLOOKUP($G485,$A:$AAE,COLUMN(),FALSE),OFFSET(INDIRECT(ADDRESS(ROW(), COLUMN())),0,-1))</f>
        <v>地块建筑面积*0</v>
      </c>
      <c r="AB485" s="5"/>
      <c r="AC485" s="5" t="str" cm="1">
        <f t="array" aca="1" ref="AC485" ca="1">IF(OFFSET(INDIRECT(ADDRESS(ROW(), COLUMN())),0,-1)="",VLOOKUP($G485,$A:$AAE,COLUMN(),FALSE),OFFSET(INDIRECT(ADDRESS(ROW(), COLUMN())),0,-1))</f>
        <v>地块建筑面积*0</v>
      </c>
      <c r="AD485" s="5"/>
      <c r="AE485" s="5" t="str" cm="1">
        <f t="array" aca="1" ref="AE485" ca="1">IF(OFFSET(INDIRECT(ADDRESS(ROW(), COLUMN())),0,-1)="",VLOOKUP($G485,$A:$AAE,COLUMN(),FALSE),OFFSET(INDIRECT(ADDRESS(ROW(), COLUMN())),0,-1))</f>
        <v>面积*0</v>
      </c>
      <c r="AF485" s="5"/>
      <c r="AG485" s="5" t="str" cm="1">
        <f t="array" aca="1" ref="AG485" ca="1">IF(OFFSET(INDIRECT(ADDRESS(ROW(), COLUMN())),0,-1)="",VLOOKUP($G485,$A:$AAE,COLUMN(),FALSE),OFFSET(INDIRECT(ADDRESS(ROW(), COLUMN())),0,-1))</f>
        <v>面积*0</v>
      </c>
      <c r="AH485" s="5"/>
      <c r="AI485" s="5" t="str" cm="1">
        <f t="array" aca="1" ref="AI485" ca="1">IF(OFFSET(INDIRECT(ADDRESS(ROW(), COLUMN())),0,-1)="",VLOOKUP($G485,$A:$AAE,COLUMN(),FALSE),OFFSET(INDIRECT(ADDRESS(ROW(), COLUMN())),0,-1))</f>
        <v>-</v>
      </c>
      <c r="AJ485" s="5"/>
      <c r="AK485" s="5" cm="1">
        <f t="array" aca="1" ref="AK485" ca="1">IF(OFFSET(INDIRECT(ADDRESS(ROW(), COLUMN())),0,-1)="",VLOOKUP($G485,$A:$AAE,COLUMN(),FALSE),OFFSET(INDIRECT(ADDRESS(ROW(), COLUMN())),0,-1))</f>
        <v>0</v>
      </c>
      <c r="AL485" s="5"/>
      <c r="AM485" s="5" t="str" cm="1">
        <f t="array" aca="1" ref="AM485" ca="1">IF(OFFSET(INDIRECT(ADDRESS(ROW(), COLUMN())),0,-1)="",VLOOKUP($G485,$A:$AAE,COLUMN(),FALSE),OFFSET(INDIRECT(ADDRESS(ROW(), COLUMN())),0,-1))</f>
        <v>-</v>
      </c>
      <c r="AN485" s="5"/>
      <c r="AO485" s="5" cm="1">
        <f t="array" aca="1" ref="AO485" ca="1">IF(OFFSET(INDIRECT(ADDRESS(ROW(), COLUMN())),0,-1)="",VLOOKUP($G485,$A:$AAE,COLUMN(),FALSE),OFFSET(INDIRECT(ADDRESS(ROW(), COLUMN())),0,-1))</f>
        <v>0</v>
      </c>
      <c r="AP485" s="5"/>
      <c r="AQ485" s="5" t="str" cm="1">
        <f t="array" aca="1" ref="AQ485" ca="1">IF(OFFSET(INDIRECT(ADDRESS(ROW(), COLUMN())),0,-1)="",VLOOKUP($G485,$A:$AAE,COLUMN(),FALSE),OFFSET(INDIRECT(ADDRESS(ROW(), COLUMN())),0,-1))</f>
        <v>-</v>
      </c>
      <c r="AR485" s="5"/>
      <c r="AS485" s="5" cm="1">
        <f t="array" aca="1" ref="AS485" ca="1">IF(OFFSET(INDIRECT(ADDRESS(ROW(), COLUMN())),0,-1)="",VLOOKUP($G485,$A:$AAE,COLUMN(),FALSE),OFFSET(INDIRECT(ADDRESS(ROW(), COLUMN())),0,-1))</f>
        <v>0</v>
      </c>
      <c r="AT485" s="5"/>
      <c r="AU485" s="5" t="str" cm="1">
        <f t="array" aca="1" ref="AU485" ca="1">IF(OFFSET(INDIRECT(ADDRESS(ROW(), COLUMN())),0,-1)="",VLOOKUP($G485,$A:$AAE,COLUMN(),FALSE),OFFSET(INDIRECT(ADDRESS(ROW(), COLUMN())),0,-1))</f>
        <v>-</v>
      </c>
      <c r="AV485" s="5"/>
      <c r="AW485" s="5" cm="1">
        <f t="array" aca="1" ref="AW485" ca="1">IF(OFFSET(INDIRECT(ADDRESS(ROW(), COLUMN())),0,-1)="",VLOOKUP($G485,$A:$AAE,COLUMN(),FALSE),OFFSET(INDIRECT(ADDRESS(ROW(), COLUMN())),0,-1))</f>
        <v>0</v>
      </c>
      <c r="AX485" s="2"/>
      <c r="AY485" s="5" t="str" cm="1">
        <f t="array" aca="1" ref="AY485" ca="1">IF(OFFSET(INDIRECT(ADDRESS(ROW(), COLUMN())),0,-1)="",VLOOKUP($G485,$A:$AAE,COLUMN(),FALSE),OFFSET(INDIRECT(ADDRESS(ROW(), COLUMN())),0,-1))</f>
        <v>-</v>
      </c>
      <c r="AZ485" s="2"/>
      <c r="BA485" s="5" cm="1">
        <f t="array" aca="1" ref="BA485" ca="1">IF(OFFSET(INDIRECT(ADDRESS(ROW(), COLUMN())),0,-1)="",VLOOKUP($G485,$A:$AAE,COLUMN(),FALSE),OFFSET(INDIRECT(ADDRESS(ROW(), COLUMN())),0,-1))</f>
        <v>0</v>
      </c>
      <c r="BB485" s="2"/>
      <c r="BC485" s="5" cm="1">
        <f t="array" aca="1" ref="BC485" ca="1">IF(OFFSET(INDIRECT(ADDRESS(ROW(), COLUMN())),0,-1)="",VLOOKUP($G485,$A:$AAE,COLUMN(),FALSE),OFFSET(INDIRECT(ADDRESS(ROW(), COLUMN())),0,-1))</f>
        <v>0</v>
      </c>
      <c r="BD485" s="2"/>
      <c r="BE485" s="5" t="str" cm="1">
        <f t="array" aca="1" ref="BE485" ca="1">IF(OFFSET(INDIRECT(ADDRESS(ROW(), COLUMN())),0,-1)="",VLOOKUP($G485,$A:$AAE,COLUMN(),FALSE),OFFSET(INDIRECT(ADDRESS(ROW(), COLUMN())),0,-1))</f>
        <v>用水量*0</v>
      </c>
      <c r="BF485" s="2"/>
      <c r="BG485" s="5" t="str" cm="1">
        <f t="array" aca="1" ref="BG485" ca="1">IF(OFFSET(INDIRECT(ADDRESS(ROW(), COLUMN())),0,-1)="",VLOOKUP($G485,$A:$AAE,COLUMN(),FALSE),OFFSET(INDIRECT(ADDRESS(ROW(), COLUMN())),0,-1))</f>
        <v>-</v>
      </c>
      <c r="BH485" s="2"/>
      <c r="BI485" s="5" cm="1">
        <f t="array" aca="1" ref="BI485" ca="1">IF(OFFSET(INDIRECT(ADDRESS(ROW(), COLUMN())),0,-1)="",VLOOKUP($G485,$A:$AAE,COLUMN(),FALSE),OFFSET(INDIRECT(ADDRESS(ROW(), COLUMN())),0,-1))</f>
        <v>0</v>
      </c>
      <c r="BJ485" s="2"/>
      <c r="BK485" s="5" cm="1">
        <f t="array" aca="1" ref="BK485" ca="1">IF(OFFSET(INDIRECT(ADDRESS(ROW(), COLUMN())),0,-1)="",VLOOKUP($G485,$A:$AAE,COLUMN(),FALSE),OFFSET(INDIRECT(ADDRESS(ROW(), COLUMN())),0,-1))</f>
        <v>0</v>
      </c>
      <c r="BL485" s="2"/>
      <c r="BM485" s="5" t="str" cm="1">
        <f t="array" aca="1" ref="BM485" ca="1">IF(OFFSET(INDIRECT(ADDRESS(ROW(), COLUMN())),0,-1)="",VLOOKUP($G485,$A:$AAE,COLUMN(),FALSE),OFFSET(INDIRECT(ADDRESS(ROW(), COLUMN())),0,-1))</f>
        <v>-</v>
      </c>
      <c r="BN485" s="2"/>
      <c r="BO485" s="5" cm="1">
        <f t="array" aca="1" ref="BO485" ca="1">IF(OFFSET(INDIRECT(ADDRESS(ROW(), COLUMN())),0,-1)="",VLOOKUP($G485,$A:$AAE,COLUMN(),FALSE),OFFSET(INDIRECT(ADDRESS(ROW(), COLUMN())),0,-1))</f>
        <v>0</v>
      </c>
      <c r="BP485" s="2"/>
      <c r="BQ485" s="5" t="str" cm="1">
        <f t="array" aca="1" ref="BQ485" ca="1">IF(OFFSET(INDIRECT(ADDRESS(ROW(), COLUMN())),0,-1)="",VLOOKUP($G485,$A:$AAE,COLUMN(),FALSE),OFFSET(INDIRECT(ADDRESS(ROW(), COLUMN())),0,-1))</f>
        <v>-</v>
      </c>
      <c r="BR485" s="2"/>
      <c r="BS485" s="5" cm="1">
        <f t="array" aca="1" ref="BS485" ca="1">IF(OFFSET(INDIRECT(ADDRESS(ROW(), COLUMN())),0,-1)="",VLOOKUP($G485,$A:$AAE,COLUMN(),FALSE),OFFSET(INDIRECT(ADDRESS(ROW(), COLUMN())),0,-1))</f>
        <v>0</v>
      </c>
      <c r="BT485" s="2"/>
      <c r="BU485" s="5" t="str" cm="1">
        <f t="array" aca="1" ref="BU485" ca="1">IF(OFFSET(INDIRECT(ADDRESS(ROW(), COLUMN())),0,-1)="",VLOOKUP($G485,$A:$AAE,COLUMN(),FALSE),OFFSET(INDIRECT(ADDRESS(ROW(), COLUMN())),0,-1))</f>
        <v>-</v>
      </c>
      <c r="BV485" s="2"/>
      <c r="BW485" s="5" cm="1">
        <f t="array" aca="1" ref="BW485" ca="1">IF(OFFSET(INDIRECT(ADDRESS(ROW(), COLUMN())),0,-1)="",VLOOKUP($G485,$A:$AAE,COLUMN(),FALSE),OFFSET(INDIRECT(ADDRESS(ROW(), COLUMN())),0,-1))</f>
        <v>0</v>
      </c>
      <c r="BX485" s="2"/>
      <c r="BY485" s="5" cm="1">
        <f t="array" aca="1" ref="BY485" ca="1">IF(OFFSET(INDIRECT(ADDRESS(ROW(), COLUMN())),0,-1)="",VLOOKUP($G485,$A:$AAE,COLUMN(),FALSE),OFFSET(INDIRECT(ADDRESS(ROW(), COLUMN())),0,-1))</f>
        <v>0</v>
      </c>
      <c r="BZ485" s="88"/>
      <c r="CA485" s="5" t="str" cm="1">
        <f t="array" aca="1" ref="CA485" ca="1">IF(OFFSET(INDIRECT(ADDRESS(ROW(), COLUMN())),0,-1)="",VLOOKUP($G485,$A:$AAE,COLUMN(),FALSE),OFFSET(INDIRECT(ADDRESS(ROW(), COLUMN())),0,-1))</f>
        <v>-</v>
      </c>
      <c r="CB485" s="5"/>
      <c r="CC485" s="5" cm="1">
        <f t="array" aca="1" ref="CC485" ca="1">IF(OFFSET(INDIRECT(ADDRESS(ROW(), COLUMN())),0,-1)="",VLOOKUP($G485,$A:$AAE,COLUMN(),FALSE),OFFSET(INDIRECT(ADDRESS(ROW(), COLUMN())),0,-1))</f>
        <v>0</v>
      </c>
      <c r="CD485" s="5"/>
      <c r="CE485" s="5" t="str" cm="1">
        <f t="array" aca="1" ref="CE485" ca="1">IF(OFFSET(INDIRECT(ADDRESS(ROW(), COLUMN())),0,-1)="",VLOOKUP($G485,$A:$AAE,COLUMN(),FALSE),OFFSET(INDIRECT(ADDRESS(ROW(), COLUMN())),0,-1))</f>
        <v>-</v>
      </c>
      <c r="CF485" s="5"/>
      <c r="CG485" s="5" cm="1">
        <f t="array" aca="1" ref="CG485" ca="1">IF(OFFSET(INDIRECT(ADDRESS(ROW(), COLUMN())),0,-1)="",VLOOKUP($G485,$A:$AAE,COLUMN(),FALSE),OFFSET(INDIRECT(ADDRESS(ROW(), COLUMN())),0,-1))</f>
        <v>0</v>
      </c>
      <c r="CH485" s="5"/>
      <c r="CI485" s="42" t="str" cm="1">
        <f t="array" aca="1" ref="CI485" ca="1">IF(OFFSET(INDIRECT(ADDRESS(ROW(), COLUMN())),0,-1)="",VLOOKUP($G485,$A:$AAE,COLUMN(),FALSE),OFFSET(INDIRECT(ADDRESS(ROW(), COLUMN())),0,-1))</f>
        <v>农园地</v>
      </c>
      <c r="CJ485" s="75" t="s">
        <v>1962</v>
      </c>
      <c r="CK485" s="78" t="str">
        <f t="shared" ref="CK485" si="466">IF(A485 = "",A$1&amp;":",_xlfn.TEXTJOIN(":",TRUE,A$1,A485))</f>
        <v>唯一标识:00#农用地#国空</v>
      </c>
      <c r="CL485" s="78" t="str">
        <f t="shared" ref="CL485" si="467">IF(B485 = "",B$1&amp;":",_xlfn.TEXTJOIN(":",TRUE,B$1,B485))</f>
        <v>性质名称:农用地</v>
      </c>
      <c r="CM485" s="78" t="str">
        <f t="shared" ref="CM485" si="468">IF(C485 = "",C$1&amp;":",_xlfn.TEXTJOIN(":",TRUE,C$1,C485))</f>
        <v>地块性质过滤:</v>
      </c>
      <c r="CN485" s="78" t="str">
        <f t="shared" ref="CN485" si="469">IF(D485 = "",D$1&amp;":",_xlfn.TEXTJOIN(":",TRUE,D$1,D485))</f>
        <v>地块性质:00</v>
      </c>
      <c r="CO485" s="78" t="str">
        <f t="shared" ref="CO485" si="470">IF(E485 = "",E$1&amp;":",_xlfn.TEXTJOIN(":",TRUE,E$1,E485))</f>
        <v>地类标准:国空</v>
      </c>
      <c r="CP485" s="78" t="str">
        <f t="shared" ref="CP485" si="471">IF(F485 = "",F$1&amp;":",_xlfn.TEXTJOIN(":",TRUE,F$1,F485))</f>
        <v>地块性质别称:00</v>
      </c>
      <c r="CQ485" s="78" t="str">
        <f t="shared" ref="CQ485" si="472">IF(G485 = "",G$1&amp;":",_xlfn.TEXTJOIN(":",TRUE,G$1,G485))</f>
        <v>属性继承:E21#耕地#城规</v>
      </c>
      <c r="CR485" s="78" t="str">
        <f t="shared" ref="CR485" si="473">IF(H485 = "",H$1&amp;":",_xlfn.TEXTJOIN(":",TRUE,H$1,H485))</f>
        <v>父类:E2</v>
      </c>
      <c r="CS485" s="78" t="str">
        <f t="shared" ref="CS485" si="474">IF(I485 = "",I$1&amp;":",_xlfn.TEXTJOIN(":",TRUE,I$1,I485))</f>
        <v>级别继承:ROOT#国土空间地类#国空</v>
      </c>
      <c r="CT485" s="78" t="str">
        <f t="shared" ref="CT485" si="475">IF(J485 = "",J$1&amp;":",_xlfn.TEXTJOIN(":",TRUE,J$1,J485))</f>
        <v>级别层次:1</v>
      </c>
      <c r="CU485" s="78" t="str">
        <f t="shared" ref="CU485" si="476">IF(K485 = "",K$1&amp;":",_xlfn.TEXTJOIN(":",TRUE,K$1,K485))</f>
        <v>级别:0</v>
      </c>
      <c r="CV485" s="78" t="str">
        <f t="shared" ref="CV485" ca="1" si="477">IF(M485 = "",M$1&amp;":",_xlfn.TEXTJOIN(":",TRUE,M$1,M485))</f>
        <v>地块颜色:245,248,220</v>
      </c>
      <c r="CW485" s="78" t="str">
        <f t="shared" ref="CW485" ca="1" si="478">IF(O485 = "",O$1&amp;":",_xlfn.TEXTJOIN(":",TRUE,O$1,O485))</f>
        <v>建筑面积公式:面积*容积率</v>
      </c>
      <c r="CX485" s="78" t="str">
        <f t="shared" ref="CX485" ca="1" si="479">IF(Q485 = "",Q$1&amp;":",_xlfn.TEXTJOIN(":",TRUE,Q$1,Q485))</f>
        <v>住宅建筑面积公式:地块建筑面积*0</v>
      </c>
      <c r="CY485" s="78" t="str">
        <f t="shared" ref="CY485" ca="1" si="480">IF(S485 = "",S$1&amp;":",_xlfn.TEXTJOIN(":",TRUE,S$1,S485))</f>
        <v>商服建筑面积公式:地块建筑面积*0</v>
      </c>
      <c r="CZ485" s="78" t="str">
        <f t="shared" ref="CZ485" ca="1" si="481">IF(U485 = "",U$1&amp;":",_xlfn.TEXTJOIN(":",TRUE,U$1,U485))</f>
        <v>商服中商业建筑面积公式:地块建筑面积*0</v>
      </c>
      <c r="DA485" s="78" t="str">
        <f t="shared" ref="DA485" ca="1" si="482">IF(W485 = "",W$1&amp;":",_xlfn.TEXTJOIN(":",TRUE,W$1,W485))</f>
        <v>商服中办公建筑面积公式:地块建筑面积*0</v>
      </c>
      <c r="DB485" s="78" t="str">
        <f t="shared" ref="DB485" ca="1" si="483">IF(Y485 = "",Y$1&amp;":",_xlfn.TEXTJOIN(":",TRUE,Y$1,Y485))</f>
        <v>公服建筑面积公式:地块建筑面积*0</v>
      </c>
      <c r="DC485" s="78" t="str">
        <f t="shared" ref="DC485" ca="1" si="484">IF(AA485 = "",AA$1&amp;":",_xlfn.TEXTJOIN(":",TRUE,AA$1,AA485))</f>
        <v>工业建筑面积公式:地块建筑面积*0</v>
      </c>
      <c r="DD485" s="78" t="str">
        <f t="shared" ref="DD485" ca="1" si="485">IF(AC485 = "",AC$1&amp;":",_xlfn.TEXTJOIN(":",TRUE,AC$1,AC485))</f>
        <v>市政建筑面积公式:地块建筑面积*0</v>
      </c>
      <c r="DE485" s="78" t="str">
        <f t="shared" ca="1" si="401"/>
        <v>绿地面积指定指标:面积*0</v>
      </c>
      <c r="DF485" s="78" t="str">
        <f t="shared" ca="1" si="402"/>
        <v>绿地面积指定公式:面积*0</v>
      </c>
      <c r="DG485" s="78" t="str">
        <f t="shared" ref="DG485" ca="1" si="486">IF(AI485 = "",AI$1&amp;":",_xlfn.TEXTJOIN(":",TRUE,AI$1,AI485))</f>
        <v>户数指标:-</v>
      </c>
      <c r="DH485" s="78" t="str">
        <f t="shared" ref="DH485" ca="1" si="487">IF(AK485 = "",AK$1&amp;":",_xlfn.TEXTJOIN(":",TRUE,AK$1,AK485))</f>
        <v>户数公式:0</v>
      </c>
      <c r="DI485" s="78" t="str">
        <f t="shared" ref="DI485" ca="1" si="488">IF(AM485 = "",AM$1&amp;":",_xlfn.TEXTJOIN(":",TRUE,AM$1,AM485))</f>
        <v>人数指标:-</v>
      </c>
      <c r="DJ485" s="78" t="str">
        <f t="shared" ref="DJ485" ca="1" si="489">IF(AO485 = "",AO$1&amp;":",_xlfn.TEXTJOIN(":",TRUE,AO$1,AO485))</f>
        <v>人数公式:0</v>
      </c>
      <c r="DK485" s="78" t="str">
        <f t="shared" ref="DK485" ca="1" si="490">IF(AQ485 = "",AQ$1&amp;":",_xlfn.TEXTJOIN(":",TRUE,AQ$1,AQ485))</f>
        <v>就业指标:-</v>
      </c>
      <c r="DL485" s="78" t="str">
        <f t="shared" ref="DL485" ca="1" si="491">IF(AS485 = "",AS$1&amp;":",_xlfn.TEXTJOIN(":",TRUE,AS$1,AS485))</f>
        <v>就业公式:0</v>
      </c>
      <c r="DM485" s="78" t="str">
        <f t="shared" ref="DM485" ca="1" si="492">IF(AU485 = "",AU$1&amp;":",_xlfn.TEXTJOIN(":",TRUE,AU$1,AU485))</f>
        <v>机动车指标:-</v>
      </c>
      <c r="DN485" s="78" t="str">
        <f t="shared" ref="DN485" ca="1" si="493">IF(AW485 = "",AW$1&amp;":",_xlfn.TEXTJOIN(":",TRUE,AW$1,AW485))</f>
        <v>机动车公式:0</v>
      </c>
      <c r="DO485" s="78" t="str">
        <f t="shared" ref="DO485" ca="1" si="494">IF(AY485 = "",AY$1&amp;":",_xlfn.TEXTJOIN(":",TRUE,AY$1,AY485))</f>
        <v>用水量指标:-</v>
      </c>
      <c r="DP485" s="78" t="str">
        <f t="shared" ref="DP485" ca="1" si="495">IF(BA485 = "",BA$1&amp;":",_xlfn.TEXTJOIN(":",TRUE,BA$1,BA485))</f>
        <v>用水量公式:0</v>
      </c>
      <c r="DQ485" s="78" t="str">
        <f t="shared" ref="DQ485" ca="1" si="496">IF(BC485 = "",BC$1&amp;":",_xlfn.TEXTJOIN(":",TRUE,BC$1,BC485))</f>
        <v>污水折算系数:0</v>
      </c>
      <c r="DR485" s="78" t="str">
        <f t="shared" ref="DR485" ca="1" si="497">IF(BE485 = "",BE$1&amp;":",_xlfn.TEXTJOIN(":",TRUE,BE$1,BE485))</f>
        <v>污水量公式:用水量*0</v>
      </c>
      <c r="DS485" s="78" t="str">
        <f t="shared" ref="DS485" ca="1" si="498">IF(BG485 = "",BG$1&amp;":",_xlfn.TEXTJOIN(":",TRUE,BG$1,BG485))</f>
        <v>用电负荷指标:-</v>
      </c>
      <c r="DT485" s="78" t="str">
        <f t="shared" ref="DT485" ca="1" si="499">IF(BI485 = "",BI$1&amp;":",_xlfn.TEXTJOIN(":",TRUE,BI$1,BI485))</f>
        <v>同时率:0</v>
      </c>
      <c r="DU485" s="78" t="str">
        <f t="shared" ref="DU485" ca="1" si="500">IF(BK485 = "",BK$1&amp;":",_xlfn.TEXTJOIN(":",TRUE,BK$1,BK485))</f>
        <v>用电量公式:0</v>
      </c>
      <c r="DV485" s="78" t="str">
        <f t="shared" ref="DV485" ca="1" si="501">IF(BM485 = "",BM$1&amp;":",_xlfn.TEXTJOIN(":",TRUE,BM$1,BM485))</f>
        <v>固话装机指标:-</v>
      </c>
      <c r="DW485" s="78" t="str">
        <f t="shared" ref="DW485" ca="1" si="502">IF(BO485 = "",BO$1&amp;":",_xlfn.TEXTJOIN(":",TRUE,BO$1,BO485))</f>
        <v>固话量公式:0</v>
      </c>
      <c r="DX485" s="78" t="str">
        <f t="shared" ref="DX485" ca="1" si="503">IF(BQ485 = "",BQ$1&amp;":",_xlfn.TEXTJOIN(":",TRUE,BQ$1,BQ485))</f>
        <v>有线电视指标:-</v>
      </c>
      <c r="DY485" s="78" t="str">
        <f t="shared" ref="DY485" ca="1" si="504">IF(BS485 = "",BS$1&amp;":",_xlfn.TEXTJOIN(":",TRUE,BS$1,BS485))</f>
        <v>电视量公式:0</v>
      </c>
      <c r="DZ485" s="78" t="str">
        <f t="shared" ref="DZ485" ca="1" si="505">IF(BU485 = "",BU$1&amp;":",_xlfn.TEXTJOIN(":",TRUE,BU$1,BU485))</f>
        <v>高峰机动车生成量指标:-</v>
      </c>
      <c r="EA485" s="78" t="str">
        <f t="shared" ref="EA485" ca="1" si="506">IF(BW485 = "",BW$1&amp;":",_xlfn.TEXTJOIN(":",TRUE,BW$1,BW485))</f>
        <v>高峰机动车吸引量公式:0</v>
      </c>
      <c r="EB485" s="78" t="str">
        <f t="shared" ref="EB485" ca="1" si="507">IF(BY485 = "",BY$1&amp;":",_xlfn.TEXTJOIN(":",TRUE,BY$1,BY485))</f>
        <v>高峰机动车发生量公式:0</v>
      </c>
      <c r="EC485" s="78" t="str">
        <f t="shared" ref="EC485" ca="1" si="508">IF(CA485 = "",CA$1&amp;":",_xlfn.TEXTJOIN(":",TRUE,CA$1,CA485))</f>
        <v>地下空间指标:-</v>
      </c>
      <c r="ED485" s="78" t="str">
        <f t="shared" ref="ED485" ca="1" si="509">IF(CC485 = "",CC$1&amp;":",_xlfn.TEXTJOIN(":",TRUE,CC$1,CC485))</f>
        <v>地下空间公式:0</v>
      </c>
      <c r="EE485" s="78" t="str">
        <f t="shared" ref="EE485" ca="1" si="510">IF(CE485 = "",CE$1&amp;":",_xlfn.TEXTJOIN(":",TRUE,CE$1,CE485))</f>
        <v>人防指标:-</v>
      </c>
      <c r="EF485" s="78" t="str">
        <f t="shared" ref="EF485" ca="1" si="511">IF(CG485 = "",CG$1&amp;":",_xlfn.TEXTJOIN(":",TRUE,CG$1,CG485))</f>
        <v>人防公式:0</v>
      </c>
      <c r="EG485" s="78" t="str">
        <f t="shared" ca="1" si="407"/>
        <v>用地构成:农园地</v>
      </c>
      <c r="EH485" s="78" t="s">
        <v>1962</v>
      </c>
      <c r="EI485" s="79" t="str">
        <f t="shared" ca="1" si="405"/>
        <v>唯一标识:00#农用地#国空;性质名称:农用地;地块性质过滤:;地块性质:00;地类标准:国空;地块性质别称:00;属性继承:E21#耕地#城规;父类:E2;级别继承:ROOT#国土空间地类#国空;级别层次:1;级别:0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85" t="s">
        <v>1962</v>
      </c>
    </row>
    <row r="486" spans="1:140" ht="16.5" x14ac:dyDescent="0.2">
      <c r="A486" s="62" t="str">
        <f t="shared" si="406"/>
        <v>06#农业设施建设用地#国空</v>
      </c>
      <c r="B486" s="62" t="s">
        <v>532</v>
      </c>
      <c r="C486" s="62"/>
      <c r="D486" s="62" t="s">
        <v>1819</v>
      </c>
      <c r="E486" s="62" t="s">
        <v>1277</v>
      </c>
      <c r="F486" s="62" t="s">
        <v>2265</v>
      </c>
      <c r="G486" s="62" t="s">
        <v>46</v>
      </c>
      <c r="H486" s="62" t="s">
        <v>721</v>
      </c>
      <c r="I486" s="62" t="s">
        <v>1435</v>
      </c>
      <c r="J486" s="62">
        <f t="shared" si="409"/>
        <v>1</v>
      </c>
      <c r="K486" s="62" t="str">
        <f t="shared" si="408"/>
        <v>0</v>
      </c>
      <c r="L486" s="62"/>
      <c r="M486" s="62" t="str" cm="1">
        <f t="array" aca="1" ref="M486" ca="1">IF(OFFSET(INDIRECT(ADDRESS(ROW(), COLUMN())),0,-1)="",VLOOKUP($G486,$A:$AAE,COLUMN(),FALSE),OFFSET(INDIRECT(ADDRESS(ROW(), COLUMN())),0,-1))</f>
        <v>216,215,159</v>
      </c>
      <c r="N486" s="25"/>
      <c r="O486" s="62" t="str" cm="1">
        <f t="array" aca="1" ref="O486" ca="1">IF(OFFSET(INDIRECT(ADDRESS(ROW(), COLUMN())),0,-1)="",VLOOKUP($G486,$A:$AAE,COLUMN(),FALSE),OFFSET(INDIRECT(ADDRESS(ROW(), COLUMN())),0,-1))</f>
        <v>面积*容积率</v>
      </c>
      <c r="P486" s="25"/>
      <c r="Q486" s="25" t="str" cm="1">
        <f t="array" aca="1" ref="Q486" ca="1">IF(OFFSET(INDIRECT(ADDRESS(ROW(), COLUMN())),0,-1)="",VLOOKUP($G486,$A:$AAE,COLUMN(),FALSE),OFFSET(INDIRECT(ADDRESS(ROW(), COLUMN())),0,-1))</f>
        <v>地块建筑面积*0</v>
      </c>
      <c r="R486" s="25"/>
      <c r="S486" s="25" t="str" cm="1">
        <f t="array" aca="1" ref="S486" ca="1">IF(OFFSET(INDIRECT(ADDRESS(ROW(), COLUMN())),0,-1)="",VLOOKUP($G486,$A:$AAE,COLUMN(),FALSE),OFFSET(INDIRECT(ADDRESS(ROW(), COLUMN())),0,-1))</f>
        <v>地块建筑面积*0</v>
      </c>
      <c r="T486" s="25"/>
      <c r="U486" s="25" t="str" cm="1">
        <f t="array" aca="1" ref="U486" ca="1">IF(OFFSET(INDIRECT(ADDRESS(ROW(), COLUMN())),0,-1)="",VLOOKUP($G486,$A:$AAE,COLUMN(),FALSE),OFFSET(INDIRECT(ADDRESS(ROW(), COLUMN())),0,-1))</f>
        <v>地块建筑面积*0</v>
      </c>
      <c r="V486" s="25"/>
      <c r="W486" s="62" t="str" cm="1">
        <f t="array" aca="1" ref="W486" ca="1">IF(OFFSET(INDIRECT(ADDRESS(ROW(), COLUMN())),0,-1)="",VLOOKUP($G486,$A:$AAE,COLUMN(),FALSE),OFFSET(INDIRECT(ADDRESS(ROW(), COLUMN())),0,-1))</f>
        <v>地块建筑面积*0</v>
      </c>
      <c r="X486" s="25"/>
      <c r="Y486" s="25" t="str" cm="1">
        <f t="array" aca="1" ref="Y486" ca="1">IF(OFFSET(INDIRECT(ADDRESS(ROW(), COLUMN())),0,-1)="",VLOOKUP($G486,$A:$AAE,COLUMN(),FALSE),OFFSET(INDIRECT(ADDRESS(ROW(), COLUMN())),0,-1))</f>
        <v>地块建筑面积*0</v>
      </c>
      <c r="Z486" s="25"/>
      <c r="AA486" s="25" t="str" cm="1">
        <f t="array" aca="1" ref="AA486" ca="1">IF(OFFSET(INDIRECT(ADDRESS(ROW(), COLUMN())),0,-1)="",VLOOKUP($G486,$A:$AAE,COLUMN(),FALSE),OFFSET(INDIRECT(ADDRESS(ROW(), COLUMN())),0,-1))</f>
        <v>地块建筑面积*0</v>
      </c>
      <c r="AB486" s="25"/>
      <c r="AC486" s="25" t="str" cm="1">
        <f t="array" aca="1" ref="AC486" ca="1">IF(OFFSET(INDIRECT(ADDRESS(ROW(), COLUMN())),0,-1)="",VLOOKUP($G486,$A:$AAE,COLUMN(),FALSE),OFFSET(INDIRECT(ADDRESS(ROW(), COLUMN())),0,-1))</f>
        <v>地块建筑面积*0</v>
      </c>
      <c r="AD486" s="25"/>
      <c r="AE486" s="25" t="str" cm="1">
        <f t="array" aca="1" ref="AE486" ca="1">IF(OFFSET(INDIRECT(ADDRESS(ROW(), COLUMN())),0,-1)="",VLOOKUP($G486,$A:$AAE,COLUMN(),FALSE),OFFSET(INDIRECT(ADDRESS(ROW(), COLUMN())),0,-1))</f>
        <v>面积*0</v>
      </c>
      <c r="AF486" s="25"/>
      <c r="AG486" s="25" t="str" cm="1">
        <f t="array" aca="1" ref="AG486" ca="1">IF(OFFSET(INDIRECT(ADDRESS(ROW(), COLUMN())),0,-1)="",VLOOKUP($G486,$A:$AAE,COLUMN(),FALSE),OFFSET(INDIRECT(ADDRESS(ROW(), COLUMN())),0,-1))</f>
        <v>面积*0</v>
      </c>
      <c r="AH486" s="25"/>
      <c r="AI486" s="25" t="str" cm="1">
        <f t="array" aca="1" ref="AI486" ca="1">IF(OFFSET(INDIRECT(ADDRESS(ROW(), COLUMN())),0,-1)="",VLOOKUP($G486,$A:$AAE,COLUMN(),FALSE),OFFSET(INDIRECT(ADDRESS(ROW(), COLUMN())),0,-1))</f>
        <v>-</v>
      </c>
      <c r="AJ486" s="25"/>
      <c r="AK486" s="25" cm="1">
        <f t="array" aca="1" ref="AK486" ca="1">IF(OFFSET(INDIRECT(ADDRESS(ROW(), COLUMN())),0,-1)="",VLOOKUP($G486,$A:$AAE,COLUMN(),FALSE),OFFSET(INDIRECT(ADDRESS(ROW(), COLUMN())),0,-1))</f>
        <v>0</v>
      </c>
      <c r="AL486" s="25"/>
      <c r="AM486" s="25" t="str" cm="1">
        <f t="array" aca="1" ref="AM486" ca="1">IF(OFFSET(INDIRECT(ADDRESS(ROW(), COLUMN())),0,-1)="",VLOOKUP($G486,$A:$AAE,COLUMN(),FALSE),OFFSET(INDIRECT(ADDRESS(ROW(), COLUMN())),0,-1))</f>
        <v>-</v>
      </c>
      <c r="AN486" s="25"/>
      <c r="AO486" s="25" cm="1">
        <f t="array" aca="1" ref="AO486" ca="1">IF(OFFSET(INDIRECT(ADDRESS(ROW(), COLUMN())),0,-1)="",VLOOKUP($G486,$A:$AAE,COLUMN(),FALSE),OFFSET(INDIRECT(ADDRESS(ROW(), COLUMN())),0,-1))</f>
        <v>0</v>
      </c>
      <c r="AP486" s="25"/>
      <c r="AQ486" s="25" t="str" cm="1">
        <f t="array" aca="1" ref="AQ486" ca="1">IF(OFFSET(INDIRECT(ADDRESS(ROW(), COLUMN())),0,-1)="",VLOOKUP($G486,$A:$AAE,COLUMN(),FALSE),OFFSET(INDIRECT(ADDRESS(ROW(), COLUMN())),0,-1))</f>
        <v>-</v>
      </c>
      <c r="AR486" s="25"/>
      <c r="AS486" s="25" cm="1">
        <f t="array" aca="1" ref="AS486" ca="1">IF(OFFSET(INDIRECT(ADDRESS(ROW(), COLUMN())),0,-1)="",VLOOKUP($G486,$A:$AAE,COLUMN(),FALSE),OFFSET(INDIRECT(ADDRESS(ROW(), COLUMN())),0,-1))</f>
        <v>0</v>
      </c>
      <c r="AT486" s="25"/>
      <c r="AU486" s="25" t="str" cm="1">
        <f t="array" aca="1" ref="AU486" ca="1">IF(OFFSET(INDIRECT(ADDRESS(ROW(), COLUMN())),0,-1)="",VLOOKUP($G486,$A:$AAE,COLUMN(),FALSE),OFFSET(INDIRECT(ADDRESS(ROW(), COLUMN())),0,-1))</f>
        <v>-</v>
      </c>
      <c r="AV486" s="25"/>
      <c r="AW486" s="25" cm="1">
        <f t="array" aca="1" ref="AW486" ca="1">IF(OFFSET(INDIRECT(ADDRESS(ROW(), COLUMN())),0,-1)="",VLOOKUP($G486,$A:$AAE,COLUMN(),FALSE),OFFSET(INDIRECT(ADDRESS(ROW(), COLUMN())),0,-1))</f>
        <v>0</v>
      </c>
      <c r="AX486" s="2"/>
      <c r="AY486" s="25" t="str" cm="1">
        <f t="array" aca="1" ref="AY486" ca="1">IF(OFFSET(INDIRECT(ADDRESS(ROW(), COLUMN())),0,-1)="",VLOOKUP($G486,$A:$AAE,COLUMN(),FALSE),OFFSET(INDIRECT(ADDRESS(ROW(), COLUMN())),0,-1))</f>
        <v>-</v>
      </c>
      <c r="AZ486" s="2"/>
      <c r="BA486" s="25" cm="1">
        <f t="array" aca="1" ref="BA486" ca="1">IF(OFFSET(INDIRECT(ADDRESS(ROW(), COLUMN())),0,-1)="",VLOOKUP($G486,$A:$AAE,COLUMN(),FALSE),OFFSET(INDIRECT(ADDRESS(ROW(), COLUMN())),0,-1))</f>
        <v>0</v>
      </c>
      <c r="BB486" s="2"/>
      <c r="BC486" s="25" cm="1">
        <f t="array" aca="1" ref="BC486" ca="1">IF(OFFSET(INDIRECT(ADDRESS(ROW(), COLUMN())),0,-1)="",VLOOKUP($G486,$A:$AAE,COLUMN(),FALSE),OFFSET(INDIRECT(ADDRESS(ROW(), COLUMN())),0,-1))</f>
        <v>0</v>
      </c>
      <c r="BD486" s="2"/>
      <c r="BE486" s="25" t="str" cm="1">
        <f t="array" aca="1" ref="BE486" ca="1">IF(OFFSET(INDIRECT(ADDRESS(ROW(), COLUMN())),0,-1)="",VLOOKUP($G486,$A:$AAE,COLUMN(),FALSE),OFFSET(INDIRECT(ADDRESS(ROW(), COLUMN())),0,-1))</f>
        <v>用水量*0</v>
      </c>
      <c r="BF486" s="2"/>
      <c r="BG486" s="25" t="str" cm="1">
        <f t="array" aca="1" ref="BG486" ca="1">IF(OFFSET(INDIRECT(ADDRESS(ROW(), COLUMN())),0,-1)="",VLOOKUP($G486,$A:$AAE,COLUMN(),FALSE),OFFSET(INDIRECT(ADDRESS(ROW(), COLUMN())),0,-1))</f>
        <v>-</v>
      </c>
      <c r="BH486" s="2"/>
      <c r="BI486" s="25" cm="1">
        <f t="array" aca="1" ref="BI486" ca="1">IF(OFFSET(INDIRECT(ADDRESS(ROW(), COLUMN())),0,-1)="",VLOOKUP($G486,$A:$AAE,COLUMN(),FALSE),OFFSET(INDIRECT(ADDRESS(ROW(), COLUMN())),0,-1))</f>
        <v>0</v>
      </c>
      <c r="BJ486" s="2"/>
      <c r="BK486" s="25" cm="1">
        <f t="array" aca="1" ref="BK486" ca="1">IF(OFFSET(INDIRECT(ADDRESS(ROW(), COLUMN())),0,-1)="",VLOOKUP($G486,$A:$AAE,COLUMN(),FALSE),OFFSET(INDIRECT(ADDRESS(ROW(), COLUMN())),0,-1))</f>
        <v>0</v>
      </c>
      <c r="BL486" s="2"/>
      <c r="BM486" s="25" t="str" cm="1">
        <f t="array" aca="1" ref="BM486" ca="1">IF(OFFSET(INDIRECT(ADDRESS(ROW(), COLUMN())),0,-1)="",VLOOKUP($G486,$A:$AAE,COLUMN(),FALSE),OFFSET(INDIRECT(ADDRESS(ROW(), COLUMN())),0,-1))</f>
        <v>-</v>
      </c>
      <c r="BN486" s="2"/>
      <c r="BO486" s="25" cm="1">
        <f t="array" aca="1" ref="BO486" ca="1">IF(OFFSET(INDIRECT(ADDRESS(ROW(), COLUMN())),0,-1)="",VLOOKUP($G486,$A:$AAE,COLUMN(),FALSE),OFFSET(INDIRECT(ADDRESS(ROW(), COLUMN())),0,-1))</f>
        <v>0</v>
      </c>
      <c r="BP486" s="2"/>
      <c r="BQ486" s="25" t="str" cm="1">
        <f t="array" aca="1" ref="BQ486" ca="1">IF(OFFSET(INDIRECT(ADDRESS(ROW(), COLUMN())),0,-1)="",VLOOKUP($G486,$A:$AAE,COLUMN(),FALSE),OFFSET(INDIRECT(ADDRESS(ROW(), COLUMN())),0,-1))</f>
        <v>-</v>
      </c>
      <c r="BR486" s="2"/>
      <c r="BS486" s="25" cm="1">
        <f t="array" aca="1" ref="BS486" ca="1">IF(OFFSET(INDIRECT(ADDRESS(ROW(), COLUMN())),0,-1)="",VLOOKUP($G486,$A:$AAE,COLUMN(),FALSE),OFFSET(INDIRECT(ADDRESS(ROW(), COLUMN())),0,-1))</f>
        <v>0</v>
      </c>
      <c r="BT486" s="2"/>
      <c r="BU486" s="25" t="str" cm="1">
        <f t="array" aca="1" ref="BU486" ca="1">IF(OFFSET(INDIRECT(ADDRESS(ROW(), COLUMN())),0,-1)="",VLOOKUP($G486,$A:$AAE,COLUMN(),FALSE),OFFSET(INDIRECT(ADDRESS(ROW(), COLUMN())),0,-1))</f>
        <v>-</v>
      </c>
      <c r="BV486" s="2"/>
      <c r="BW486" s="25" cm="1">
        <f t="array" aca="1" ref="BW486" ca="1">IF(OFFSET(INDIRECT(ADDRESS(ROW(), COLUMN())),0,-1)="",VLOOKUP($G486,$A:$AAE,COLUMN(),FALSE),OFFSET(INDIRECT(ADDRESS(ROW(), COLUMN())),0,-1))</f>
        <v>0</v>
      </c>
      <c r="BX486" s="2"/>
      <c r="BY486" s="25" cm="1">
        <f t="array" aca="1" ref="BY486" ca="1">IF(OFFSET(INDIRECT(ADDRESS(ROW(), COLUMN())),0,-1)="",VLOOKUP($G486,$A:$AAE,COLUMN(),FALSE),OFFSET(INDIRECT(ADDRESS(ROW(), COLUMN())),0,-1))</f>
        <v>0</v>
      </c>
      <c r="BZ486" s="108"/>
      <c r="CA486" s="25" t="str" cm="1">
        <f t="array" aca="1" ref="CA486" ca="1">IF(OFFSET(INDIRECT(ADDRESS(ROW(), COLUMN())),0,-1)="",VLOOKUP($G486,$A:$AAE,COLUMN(),FALSE),OFFSET(INDIRECT(ADDRESS(ROW(), COLUMN())),0,-1))</f>
        <v>-</v>
      </c>
      <c r="CB486" s="25"/>
      <c r="CC486" s="25" cm="1">
        <f t="array" aca="1" ref="CC486" ca="1">IF(OFFSET(INDIRECT(ADDRESS(ROW(), COLUMN())),0,-1)="",VLOOKUP($G486,$A:$AAE,COLUMN(),FALSE),OFFSET(INDIRECT(ADDRESS(ROW(), COLUMN())),0,-1))</f>
        <v>0</v>
      </c>
      <c r="CD486" s="25"/>
      <c r="CE486" s="25" t="str" cm="1">
        <f t="array" aca="1" ref="CE486" ca="1">IF(OFFSET(INDIRECT(ADDRESS(ROW(), COLUMN())),0,-1)="",VLOOKUP($G486,$A:$AAE,COLUMN(),FALSE),OFFSET(INDIRECT(ADDRESS(ROW(), COLUMN())),0,-1))</f>
        <v>-</v>
      </c>
      <c r="CF486" s="25"/>
      <c r="CG486" s="25" cm="1">
        <f t="array" aca="1" ref="CG486" ca="1">IF(OFFSET(INDIRECT(ADDRESS(ROW(), COLUMN())),0,-1)="",VLOOKUP($G486,$A:$AAE,COLUMN(),FALSE),OFFSET(INDIRECT(ADDRESS(ROW(), COLUMN())),0,-1))</f>
        <v>0</v>
      </c>
      <c r="CH486" s="25"/>
      <c r="CI486" s="62" t="str" cm="1">
        <f t="array" aca="1" ref="CI486" ca="1">IF(OFFSET(INDIRECT(ADDRESS(ROW(), COLUMN())),0,-1)="",VLOOKUP($G486,$A:$AAE,COLUMN(),FALSE),OFFSET(INDIRECT(ADDRESS(ROW(), COLUMN())),0,-1))</f>
        <v>农业设施建设用地</v>
      </c>
      <c r="CJ486" s="110" t="s">
        <v>1962</v>
      </c>
      <c r="CK486" s="78" t="str">
        <f t="shared" si="357"/>
        <v>唯一标识:06#农业设施建设用地#国空</v>
      </c>
      <c r="CL486" s="78" t="str">
        <f t="shared" si="358"/>
        <v>性质名称:农业设施建设用地</v>
      </c>
      <c r="CM486" s="78" t="str">
        <f t="shared" si="359"/>
        <v>地块性质过滤:</v>
      </c>
      <c r="CN486" s="78" t="str">
        <f t="shared" si="360"/>
        <v>地块性质:06</v>
      </c>
      <c r="CO486" s="78" t="str">
        <f t="shared" si="361"/>
        <v>地类标准:国空</v>
      </c>
      <c r="CP486" s="78" t="str">
        <f t="shared" si="362"/>
        <v>地块性质别称:06</v>
      </c>
      <c r="CQ486" s="78" t="str">
        <f t="shared" si="363"/>
        <v>属性继承:E26#设施农用地#城规</v>
      </c>
      <c r="CR486" s="78" t="str">
        <f t="shared" si="364"/>
        <v>父类:E2</v>
      </c>
      <c r="CS486" s="78" t="str">
        <f t="shared" si="365"/>
        <v>级别继承:ROOT#国土空间地类#国空</v>
      </c>
      <c r="CT486" s="78" t="str">
        <f t="shared" si="366"/>
        <v>级别层次:1</v>
      </c>
      <c r="CU486" s="78" t="str">
        <f t="shared" si="367"/>
        <v>级别:0</v>
      </c>
      <c r="CV486" s="78" t="str">
        <f t="shared" ca="1" si="368"/>
        <v>地块颜色:216,215,159</v>
      </c>
      <c r="CW486" s="78" t="str">
        <f t="shared" ca="1" si="369"/>
        <v>建筑面积公式:面积*容积率</v>
      </c>
      <c r="CX486" s="78" t="str">
        <f t="shared" ca="1" si="370"/>
        <v>住宅建筑面积公式:地块建筑面积*0</v>
      </c>
      <c r="CY486" s="78" t="str">
        <f t="shared" ca="1" si="371"/>
        <v>商服建筑面积公式:地块建筑面积*0</v>
      </c>
      <c r="CZ486" s="78" t="str">
        <f t="shared" ca="1" si="372"/>
        <v>商服中商业建筑面积公式:地块建筑面积*0</v>
      </c>
      <c r="DA486" s="78" t="str">
        <f t="shared" ca="1" si="373"/>
        <v>商服中办公建筑面积公式:地块建筑面积*0</v>
      </c>
      <c r="DB486" s="78" t="str">
        <f t="shared" ca="1" si="374"/>
        <v>公服建筑面积公式:地块建筑面积*0</v>
      </c>
      <c r="DC486" s="78" t="str">
        <f t="shared" ca="1" si="375"/>
        <v>工业建筑面积公式:地块建筑面积*0</v>
      </c>
      <c r="DD486" s="78" t="str">
        <f t="shared" ca="1" si="376"/>
        <v>市政建筑面积公式:地块建筑面积*0</v>
      </c>
      <c r="DE486" s="78" t="str">
        <f t="shared" ca="1" si="401"/>
        <v>绿地面积指定指标:面积*0</v>
      </c>
      <c r="DF486" s="78" t="str">
        <f t="shared" ca="1" si="402"/>
        <v>绿地面积指定公式:面积*0</v>
      </c>
      <c r="DG486" s="78" t="str">
        <f t="shared" ca="1" si="377"/>
        <v>户数指标:-</v>
      </c>
      <c r="DH486" s="78" t="str">
        <f t="shared" ca="1" si="378"/>
        <v>户数公式:0</v>
      </c>
      <c r="DI486" s="78" t="str">
        <f t="shared" ca="1" si="379"/>
        <v>人数指标:-</v>
      </c>
      <c r="DJ486" s="78" t="str">
        <f t="shared" ca="1" si="380"/>
        <v>人数公式:0</v>
      </c>
      <c r="DK486" s="78" t="str">
        <f t="shared" ca="1" si="381"/>
        <v>就业指标:-</v>
      </c>
      <c r="DL486" s="78" t="str">
        <f t="shared" ca="1" si="382"/>
        <v>就业公式:0</v>
      </c>
      <c r="DM486" s="78" t="str">
        <f t="shared" ca="1" si="383"/>
        <v>机动车指标:-</v>
      </c>
      <c r="DN486" s="78" t="str">
        <f t="shared" ca="1" si="384"/>
        <v>机动车公式:0</v>
      </c>
      <c r="DO486" s="78" t="str">
        <f t="shared" ca="1" si="385"/>
        <v>用水量指标:-</v>
      </c>
      <c r="DP486" s="78" t="str">
        <f t="shared" ca="1" si="386"/>
        <v>用水量公式:0</v>
      </c>
      <c r="DQ486" s="78" t="str">
        <f t="shared" ca="1" si="387"/>
        <v>污水折算系数:0</v>
      </c>
      <c r="DR486" s="78" t="str">
        <f t="shared" ca="1" si="388"/>
        <v>污水量公式:用水量*0</v>
      </c>
      <c r="DS486" s="78" t="str">
        <f t="shared" ca="1" si="389"/>
        <v>用电负荷指标:-</v>
      </c>
      <c r="DT486" s="78" t="str">
        <f t="shared" ca="1" si="390"/>
        <v>同时率:0</v>
      </c>
      <c r="DU486" s="78" t="str">
        <f t="shared" ca="1" si="391"/>
        <v>用电量公式:0</v>
      </c>
      <c r="DV486" s="78" t="str">
        <f t="shared" ca="1" si="392"/>
        <v>固话装机指标:-</v>
      </c>
      <c r="DW486" s="78" t="str">
        <f t="shared" ca="1" si="393"/>
        <v>固话量公式:0</v>
      </c>
      <c r="DX486" s="78" t="str">
        <f t="shared" ca="1" si="394"/>
        <v>有线电视指标:-</v>
      </c>
      <c r="DY486" s="78" t="str">
        <f t="shared" ca="1" si="395"/>
        <v>电视量公式:0</v>
      </c>
      <c r="DZ486" s="78" t="str">
        <f t="shared" ca="1" si="396"/>
        <v>高峰机动车生成量指标:-</v>
      </c>
      <c r="EA486" s="78" t="str">
        <f t="shared" ca="1" si="397"/>
        <v>高峰机动车吸引量公式:0</v>
      </c>
      <c r="EB486" s="78" t="str">
        <f t="shared" ca="1" si="398"/>
        <v>高峰机动车发生量公式:0</v>
      </c>
      <c r="EC486" s="78" t="str">
        <f t="shared" ca="1" si="403"/>
        <v>地下空间指标:-</v>
      </c>
      <c r="ED486" s="78" t="str">
        <f t="shared" ca="1" si="399"/>
        <v>地下空间公式:0</v>
      </c>
      <c r="EE486" s="78" t="str">
        <f t="shared" ca="1" si="404"/>
        <v>人防指标:-</v>
      </c>
      <c r="EF486" s="78" t="str">
        <f t="shared" ca="1" si="400"/>
        <v>人防公式:0</v>
      </c>
      <c r="EG486" s="78" t="str">
        <f t="shared" ca="1" si="407"/>
        <v>用地构成:农业设施建设用地</v>
      </c>
      <c r="EH486" s="78" t="s">
        <v>1962</v>
      </c>
      <c r="EI486" s="79" t="str">
        <f t="shared" ca="1" si="405"/>
        <v>唯一标识:06#农业设施建设用地#国空;性质名称:农业设施建设用地;地块性质过滤:;地块性质:06;地类标准:国空;地块性质别称:06;属性继承:E26#设施农用地#城规;父类:E2;级别继承:ROOT#国土空间地类#国空;级别层次:1;级别:0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6" t="s">
        <v>1962</v>
      </c>
    </row>
    <row r="487" spans="1:140" ht="16.5" x14ac:dyDescent="0.2">
      <c r="A487" s="62" t="str">
        <f t="shared" si="406"/>
        <v>0601#农村道路#国空</v>
      </c>
      <c r="B487" s="62" t="s">
        <v>2367</v>
      </c>
      <c r="C487" s="62"/>
      <c r="D487" s="62" t="s">
        <v>1820</v>
      </c>
      <c r="E487" s="62" t="s">
        <v>1277</v>
      </c>
      <c r="F487" s="62" t="s">
        <v>2266</v>
      </c>
      <c r="G487" s="62" t="s">
        <v>2351</v>
      </c>
      <c r="H487" s="62" t="s">
        <v>2352</v>
      </c>
      <c r="I487" s="62" t="s">
        <v>1441</v>
      </c>
      <c r="J487" s="62">
        <f t="shared" si="409"/>
        <v>2</v>
      </c>
      <c r="K487" s="62" t="str">
        <f t="shared" si="408"/>
        <v>106</v>
      </c>
      <c r="L487" s="129"/>
      <c r="M487" s="62" t="str" cm="1">
        <f t="array" aca="1" ref="M487" ca="1">IF(OFFSET(INDIRECT(ADDRESS(ROW(), COLUMN())),0,-1)="",VLOOKUP($G487,$A:$AAE,COLUMN(),FALSE),OFFSET(INDIRECT(ADDRESS(ROW(), COLUMN())),0,-1))</f>
        <v>255,255,255</v>
      </c>
      <c r="N487" s="25"/>
      <c r="O487" s="62" t="str" cm="1">
        <f t="array" aca="1" ref="O487" ca="1">IF(OFFSET(INDIRECT(ADDRESS(ROW(), COLUMN())),0,-1)="",VLOOKUP($G487,$A:$AAE,COLUMN(),FALSE),OFFSET(INDIRECT(ADDRESS(ROW(), COLUMN())),0,-1))</f>
        <v>面积*容积率</v>
      </c>
      <c r="P487" s="25"/>
      <c r="Q487" s="25" t="str" cm="1">
        <f t="array" aca="1" ref="Q487" ca="1">IF(OFFSET(INDIRECT(ADDRESS(ROW(), COLUMN())),0,-1)="",VLOOKUP($G487,$A:$AAE,COLUMN(),FALSE),OFFSET(INDIRECT(ADDRESS(ROW(), COLUMN())),0,-1))</f>
        <v>地块建筑面积*0</v>
      </c>
      <c r="R487" s="25"/>
      <c r="S487" s="25" t="str" cm="1">
        <f t="array" aca="1" ref="S487" ca="1">IF(OFFSET(INDIRECT(ADDRESS(ROW(), COLUMN())),0,-1)="",VLOOKUP($G487,$A:$AAE,COLUMN(),FALSE),OFFSET(INDIRECT(ADDRESS(ROW(), COLUMN())),0,-1))</f>
        <v>地块建筑面积*0</v>
      </c>
      <c r="T487" s="25"/>
      <c r="U487" s="25" t="str" cm="1">
        <f t="array" aca="1" ref="U487" ca="1">IF(OFFSET(INDIRECT(ADDRESS(ROW(), COLUMN())),0,-1)="",VLOOKUP($G487,$A:$AAE,COLUMN(),FALSE),OFFSET(INDIRECT(ADDRESS(ROW(), COLUMN())),0,-1))</f>
        <v>地块建筑面积*0</v>
      </c>
      <c r="V487" s="25"/>
      <c r="W487" s="62" t="str" cm="1">
        <f t="array" aca="1" ref="W487" ca="1">IF(OFFSET(INDIRECT(ADDRESS(ROW(), COLUMN())),0,-1)="",VLOOKUP($G487,$A:$AAE,COLUMN(),FALSE),OFFSET(INDIRECT(ADDRESS(ROW(), COLUMN())),0,-1))</f>
        <v>地块建筑面积*0</v>
      </c>
      <c r="X487" s="25"/>
      <c r="Y487" s="25" t="str" cm="1">
        <f t="array" aca="1" ref="Y487" ca="1">IF(OFFSET(INDIRECT(ADDRESS(ROW(), COLUMN())),0,-1)="",VLOOKUP($G487,$A:$AAE,COLUMN(),FALSE),OFFSET(INDIRECT(ADDRESS(ROW(), COLUMN())),0,-1))</f>
        <v>地块建筑面积*0</v>
      </c>
      <c r="Z487" s="25"/>
      <c r="AA487" s="25" t="str" cm="1">
        <f t="array" aca="1" ref="AA487" ca="1">IF(OFFSET(INDIRECT(ADDRESS(ROW(), COLUMN())),0,-1)="",VLOOKUP($G487,$A:$AAE,COLUMN(),FALSE),OFFSET(INDIRECT(ADDRESS(ROW(), COLUMN())),0,-1))</f>
        <v>地块建筑面积*0</v>
      </c>
      <c r="AB487" s="25"/>
      <c r="AC487" s="25" t="str" cm="1">
        <f t="array" aca="1" ref="AC487" ca="1">IF(OFFSET(INDIRECT(ADDRESS(ROW(), COLUMN())),0,-1)="",VLOOKUP($G487,$A:$AAE,COLUMN(),FALSE),OFFSET(INDIRECT(ADDRESS(ROW(), COLUMN())),0,-1))</f>
        <v>地块建筑面积*0</v>
      </c>
      <c r="AD487" s="25"/>
      <c r="AE487" s="25" t="str" cm="1">
        <f t="array" aca="1" ref="AE487" ca="1">IF(OFFSET(INDIRECT(ADDRESS(ROW(), COLUMN())),0,-1)="",VLOOKUP($G487,$A:$AAE,COLUMN(),FALSE),OFFSET(INDIRECT(ADDRESS(ROW(), COLUMN())),0,-1))</f>
        <v>面积*0</v>
      </c>
      <c r="AF487" s="25"/>
      <c r="AG487" s="25" t="str" cm="1">
        <f t="array" aca="1" ref="AG487" ca="1">IF(OFFSET(INDIRECT(ADDRESS(ROW(), COLUMN())),0,-1)="",VLOOKUP($G487,$A:$AAE,COLUMN(),FALSE),OFFSET(INDIRECT(ADDRESS(ROW(), COLUMN())),0,-1))</f>
        <v>面积*0</v>
      </c>
      <c r="AH487" s="25"/>
      <c r="AI487" s="25" t="str" cm="1">
        <f t="array" aca="1" ref="AI487" ca="1">IF(OFFSET(INDIRECT(ADDRESS(ROW(), COLUMN())),0,-1)="",VLOOKUP($G487,$A:$AAE,COLUMN(),FALSE),OFFSET(INDIRECT(ADDRESS(ROW(), COLUMN())),0,-1))</f>
        <v>-</v>
      </c>
      <c r="AJ487" s="25"/>
      <c r="AK487" s="25" cm="1">
        <f t="array" aca="1" ref="AK487" ca="1">IF(OFFSET(INDIRECT(ADDRESS(ROW(), COLUMN())),0,-1)="",VLOOKUP($G487,$A:$AAE,COLUMN(),FALSE),OFFSET(INDIRECT(ADDRESS(ROW(), COLUMN())),0,-1))</f>
        <v>0</v>
      </c>
      <c r="AL487" s="25"/>
      <c r="AM487" s="25" t="str" cm="1">
        <f t="array" aca="1" ref="AM487" ca="1">IF(OFFSET(INDIRECT(ADDRESS(ROW(), COLUMN())),0,-1)="",VLOOKUP($G487,$A:$AAE,COLUMN(),FALSE),OFFSET(INDIRECT(ADDRESS(ROW(), COLUMN())),0,-1))</f>
        <v>-</v>
      </c>
      <c r="AN487" s="25"/>
      <c r="AO487" s="25" cm="1">
        <f t="array" aca="1" ref="AO487" ca="1">IF(OFFSET(INDIRECT(ADDRESS(ROW(), COLUMN())),0,-1)="",VLOOKUP($G487,$A:$AAE,COLUMN(),FALSE),OFFSET(INDIRECT(ADDRESS(ROW(), COLUMN())),0,-1))</f>
        <v>0</v>
      </c>
      <c r="AP487" s="25" t="s">
        <v>1923</v>
      </c>
      <c r="AQ487" s="25" t="str" cm="1">
        <f t="array" aca="1" ref="AQ487" ca="1">IF(OFFSET(INDIRECT(ADDRESS(ROW(), COLUMN())),0,-1)="",VLOOKUP($G487,$A:$AAE,COLUMN(),FALSE),OFFSET(INDIRECT(ADDRESS(ROW(), COLUMN())),0,-1))</f>
        <v>-</v>
      </c>
      <c r="AR487" s="25" t="s">
        <v>1925</v>
      </c>
      <c r="AS487" s="25" t="str" cm="1">
        <f t="array" aca="1" ref="AS487" ca="1">IF(OFFSET(INDIRECT(ADDRESS(ROW(), COLUMN())),0,-1)="",VLOOKUP($G487,$A:$AAE,COLUMN(),FALSE),OFFSET(INDIRECT(ADDRESS(ROW(), COLUMN())),0,-1))</f>
        <v>0</v>
      </c>
      <c r="AT487" s="25"/>
      <c r="AU487" s="25" t="str" cm="1">
        <f t="array" aca="1" ref="AU487" ca="1">IF(OFFSET(INDIRECT(ADDRESS(ROW(), COLUMN())),0,-1)="",VLOOKUP($G487,$A:$AAE,COLUMN(),FALSE),OFFSET(INDIRECT(ADDRESS(ROW(), COLUMN())),0,-1))</f>
        <v>-</v>
      </c>
      <c r="AV487" s="25"/>
      <c r="AW487" s="25" cm="1">
        <f t="array" aca="1" ref="AW487" ca="1">IF(OFFSET(INDIRECT(ADDRESS(ROW(), COLUMN())),0,-1)="",VLOOKUP($G487,$A:$AAE,COLUMN(),FALSE),OFFSET(INDIRECT(ADDRESS(ROW(), COLUMN())),0,-1))</f>
        <v>0</v>
      </c>
      <c r="AX487" s="2"/>
      <c r="AY487" s="25" t="str" cm="1">
        <f t="array" aca="1" ref="AY487" ca="1">IF(OFFSET(INDIRECT(ADDRESS(ROW(), COLUMN())),0,-1)="",VLOOKUP($G487,$A:$AAE,COLUMN(),FALSE),OFFSET(INDIRECT(ADDRESS(ROW(), COLUMN())),0,-1))</f>
        <v>30立方米/公顷*日</v>
      </c>
      <c r="AZ487" s="2"/>
      <c r="BA487" s="25" t="str" cm="1">
        <f t="array" aca="1" ref="BA487" ca="1">IF(OFFSET(INDIRECT(ADDRESS(ROW(), COLUMN())),0,-1)="",VLOOKUP($G487,$A:$AAE,COLUMN(),FALSE),OFFSET(INDIRECT(ADDRESS(ROW(), COLUMN())),0,-1))</f>
        <v>用地面积*30</v>
      </c>
      <c r="BB487" s="2"/>
      <c r="BC487" s="25" cm="1">
        <f t="array" aca="1" ref="BC487" ca="1">IF(OFFSET(INDIRECT(ADDRESS(ROW(), COLUMN())),0,-1)="",VLOOKUP($G487,$A:$AAE,COLUMN(),FALSE),OFFSET(INDIRECT(ADDRESS(ROW(), COLUMN())),0,-1))</f>
        <v>0</v>
      </c>
      <c r="BD487" s="2"/>
      <c r="BE487" s="25" t="str" cm="1">
        <f t="array" aca="1" ref="BE487" ca="1">IF(OFFSET(INDIRECT(ADDRESS(ROW(), COLUMN())),0,-1)="",VLOOKUP($G487,$A:$AAE,COLUMN(),FALSE),OFFSET(INDIRECT(ADDRESS(ROW(), COLUMN())),0,-1))</f>
        <v>用水量*0</v>
      </c>
      <c r="BF487" s="2"/>
      <c r="BG487" s="25" t="str" cm="1">
        <f t="array" aca="1" ref="BG487" ca="1">IF(OFFSET(INDIRECT(ADDRESS(ROW(), COLUMN())),0,-1)="",VLOOKUP($G487,$A:$AAE,COLUMN(),FALSE),OFFSET(INDIRECT(ADDRESS(ROW(), COLUMN())),0,-1))</f>
        <v>50千瓦/公顷</v>
      </c>
      <c r="BH487" s="2"/>
      <c r="BI487" s="25" cm="1">
        <f t="array" aca="1" ref="BI487" ca="1">IF(OFFSET(INDIRECT(ADDRESS(ROW(), COLUMN())),0,-1)="",VLOOKUP($G487,$A:$AAE,COLUMN(),FALSE),OFFSET(INDIRECT(ADDRESS(ROW(), COLUMN())),0,-1))</f>
        <v>1</v>
      </c>
      <c r="BJ487" s="2"/>
      <c r="BK487" s="25" t="str" cm="1">
        <f t="array" aca="1" ref="BK487" ca="1">IF(OFFSET(INDIRECT(ADDRESS(ROW(), COLUMN())),0,-1)="",VLOOKUP($G487,$A:$AAE,COLUMN(),FALSE),OFFSET(INDIRECT(ADDRESS(ROW(), COLUMN())),0,-1))</f>
        <v>用地面积*50*1</v>
      </c>
      <c r="BL487" s="2"/>
      <c r="BM487" s="25" t="str" cm="1">
        <f t="array" aca="1" ref="BM487" ca="1">IF(OFFSET(INDIRECT(ADDRESS(ROW(), COLUMN())),0,-1)="",VLOOKUP($G487,$A:$AAE,COLUMN(),FALSE),OFFSET(INDIRECT(ADDRESS(ROW(), COLUMN())),0,-1))</f>
        <v>-</v>
      </c>
      <c r="BN487" s="2"/>
      <c r="BO487" s="25" cm="1">
        <f t="array" aca="1" ref="BO487" ca="1">IF(OFFSET(INDIRECT(ADDRESS(ROW(), COLUMN())),0,-1)="",VLOOKUP($G487,$A:$AAE,COLUMN(),FALSE),OFFSET(INDIRECT(ADDRESS(ROW(), COLUMN())),0,-1))</f>
        <v>0</v>
      </c>
      <c r="BP487" s="2"/>
      <c r="BQ487" s="25" t="str" cm="1">
        <f t="array" aca="1" ref="BQ487" ca="1">IF(OFFSET(INDIRECT(ADDRESS(ROW(), COLUMN())),0,-1)="",VLOOKUP($G487,$A:$AAE,COLUMN(),FALSE),OFFSET(INDIRECT(ADDRESS(ROW(), COLUMN())),0,-1))</f>
        <v>-</v>
      </c>
      <c r="BR487" s="2"/>
      <c r="BS487" s="25" cm="1">
        <f t="array" aca="1" ref="BS487" ca="1">IF(OFFSET(INDIRECT(ADDRESS(ROW(), COLUMN())),0,-1)="",VLOOKUP($G487,$A:$AAE,COLUMN(),FALSE),OFFSET(INDIRECT(ADDRESS(ROW(), COLUMN())),0,-1))</f>
        <v>0</v>
      </c>
      <c r="BT487" s="2"/>
      <c r="BU487" s="25" t="str" cm="1">
        <f t="array" aca="1" ref="BU487" ca="1">IF(OFFSET(INDIRECT(ADDRESS(ROW(), COLUMN())),0,-1)="",VLOOKUP($G487,$A:$AAE,COLUMN(),FALSE),OFFSET(INDIRECT(ADDRESS(ROW(), COLUMN())),0,-1))</f>
        <v>-</v>
      </c>
      <c r="BV487" s="2"/>
      <c r="BW487" s="25" cm="1">
        <f t="array" aca="1" ref="BW487" ca="1">IF(OFFSET(INDIRECT(ADDRESS(ROW(), COLUMN())),0,-1)="",VLOOKUP($G487,$A:$AAE,COLUMN(),FALSE),OFFSET(INDIRECT(ADDRESS(ROW(), COLUMN())),0,-1))</f>
        <v>0</v>
      </c>
      <c r="BX487" s="2"/>
      <c r="BY487" s="25" cm="1">
        <f t="array" aca="1" ref="BY487" ca="1">IF(OFFSET(INDIRECT(ADDRESS(ROW(), COLUMN())),0,-1)="",VLOOKUP($G487,$A:$AAE,COLUMN(),FALSE),OFFSET(INDIRECT(ADDRESS(ROW(), COLUMN())),0,-1))</f>
        <v>0</v>
      </c>
      <c r="BZ487" s="108"/>
      <c r="CA487" s="25" t="str" cm="1">
        <f t="array" aca="1" ref="CA487" ca="1">IF(OFFSET(INDIRECT(ADDRESS(ROW(), COLUMN())),0,-1)="",VLOOKUP($G487,$A:$AAE,COLUMN(),FALSE),OFFSET(INDIRECT(ADDRESS(ROW(), COLUMN())),0,-1))</f>
        <v>-</v>
      </c>
      <c r="CB487" s="25"/>
      <c r="CC487" s="25" cm="1">
        <f t="array" aca="1" ref="CC487" ca="1">IF(OFFSET(INDIRECT(ADDRESS(ROW(), COLUMN())),0,-1)="",VLOOKUP($G487,$A:$AAE,COLUMN(),FALSE),OFFSET(INDIRECT(ADDRESS(ROW(), COLUMN())),0,-1))</f>
        <v>0</v>
      </c>
      <c r="CD487" s="25"/>
      <c r="CE487" s="25" t="str" cm="1">
        <f t="array" aca="1" ref="CE487" ca="1">IF(OFFSET(INDIRECT(ADDRESS(ROW(), COLUMN())),0,-1)="",VLOOKUP($G487,$A:$AAE,COLUMN(),FALSE),OFFSET(INDIRECT(ADDRESS(ROW(), COLUMN())),0,-1))</f>
        <v>-</v>
      </c>
      <c r="CF487" s="25"/>
      <c r="CG487" s="25" cm="1">
        <f t="array" aca="1" ref="CG487" ca="1">IF(OFFSET(INDIRECT(ADDRESS(ROW(), COLUMN())),0,-1)="",VLOOKUP($G487,$A:$AAE,COLUMN(),FALSE),OFFSET(INDIRECT(ADDRESS(ROW(), COLUMN())),0,-1))</f>
        <v>0</v>
      </c>
      <c r="CH487" s="25" t="s">
        <v>2147</v>
      </c>
      <c r="CI487" s="62" t="str" cm="1">
        <f t="array" aca="1" ref="CI487" ca="1">IF(OFFSET(INDIRECT(ADDRESS(ROW(), COLUMN())),0,-1)="",VLOOKUP($G487,$A:$AAE,COLUMN(),FALSE),OFFSET(INDIRECT(ADDRESS(ROW(), COLUMN())),0,-1))</f>
        <v>农业设施建设用地</v>
      </c>
      <c r="CJ487" s="75" t="s">
        <v>1962</v>
      </c>
      <c r="CK487" s="78" t="str">
        <f t="shared" si="357"/>
        <v>唯一标识:0601#农村道路#国空</v>
      </c>
      <c r="CL487" s="78" t="str">
        <f t="shared" si="358"/>
        <v>性质名称:农村道路</v>
      </c>
      <c r="CM487" s="78" t="str">
        <f t="shared" si="359"/>
        <v>地块性质过滤:</v>
      </c>
      <c r="CN487" s="78" t="str">
        <f t="shared" si="360"/>
        <v>地块性质:0601</v>
      </c>
      <c r="CO487" s="78" t="str">
        <f t="shared" si="361"/>
        <v>地类标准:国空</v>
      </c>
      <c r="CP487" s="78" t="str">
        <f t="shared" si="362"/>
        <v>地块性质别称:0601</v>
      </c>
      <c r="CQ487" s="78" t="str">
        <f t="shared" si="363"/>
        <v>属性继承:Sv1#乡村道路用地#城规</v>
      </c>
      <c r="CR487" s="78" t="str">
        <f t="shared" si="364"/>
        <v>父类:Sv1</v>
      </c>
      <c r="CS487" s="78" t="str">
        <f t="shared" si="365"/>
        <v>级别继承:06#农业设施建设用地#国空</v>
      </c>
      <c r="CT487" s="78" t="str">
        <f t="shared" si="366"/>
        <v>级别层次:2</v>
      </c>
      <c r="CU487" s="78" t="str">
        <f t="shared" si="367"/>
        <v>级别:106</v>
      </c>
      <c r="CV487" s="78" t="str">
        <f t="shared" ca="1" si="368"/>
        <v>地块颜色:255,255,255</v>
      </c>
      <c r="CW487" s="78" t="str">
        <f t="shared" ca="1" si="369"/>
        <v>建筑面积公式:面积*容积率</v>
      </c>
      <c r="CX487" s="78" t="str">
        <f t="shared" ca="1" si="370"/>
        <v>住宅建筑面积公式:地块建筑面积*0</v>
      </c>
      <c r="CY487" s="78" t="str">
        <f t="shared" ca="1" si="371"/>
        <v>商服建筑面积公式:地块建筑面积*0</v>
      </c>
      <c r="CZ487" s="78" t="str">
        <f t="shared" ca="1" si="372"/>
        <v>商服中商业建筑面积公式:地块建筑面积*0</v>
      </c>
      <c r="DA487" s="78" t="str">
        <f t="shared" ca="1" si="373"/>
        <v>商服中办公建筑面积公式:地块建筑面积*0</v>
      </c>
      <c r="DB487" s="78" t="str">
        <f t="shared" ca="1" si="374"/>
        <v>公服建筑面积公式:地块建筑面积*0</v>
      </c>
      <c r="DC487" s="78" t="str">
        <f t="shared" ca="1" si="375"/>
        <v>工业建筑面积公式:地块建筑面积*0</v>
      </c>
      <c r="DD487" s="78" t="str">
        <f t="shared" ca="1" si="376"/>
        <v>市政建筑面积公式:地块建筑面积*0</v>
      </c>
      <c r="DE487" s="78" t="str">
        <f t="shared" ca="1" si="401"/>
        <v>绿地面积指定指标:面积*0</v>
      </c>
      <c r="DF487" s="78" t="str">
        <f t="shared" ca="1" si="402"/>
        <v>绿地面积指定公式:面积*0</v>
      </c>
      <c r="DG487" s="78" t="str">
        <f t="shared" ca="1" si="377"/>
        <v>户数指标:-</v>
      </c>
      <c r="DH487" s="78" t="str">
        <f t="shared" ca="1" si="378"/>
        <v>户数公式:0</v>
      </c>
      <c r="DI487" s="78" t="str">
        <f t="shared" ca="1" si="379"/>
        <v>人数指标:-</v>
      </c>
      <c r="DJ487" s="78" t="str">
        <f t="shared" ca="1" si="380"/>
        <v>人数公式:0</v>
      </c>
      <c r="DK487" s="78" t="str">
        <f t="shared" ca="1" si="381"/>
        <v>就业指标:-</v>
      </c>
      <c r="DL487" s="78" t="str">
        <f t="shared" ca="1" si="382"/>
        <v>就业公式:0</v>
      </c>
      <c r="DM487" s="78" t="str">
        <f t="shared" ca="1" si="383"/>
        <v>机动车指标:-</v>
      </c>
      <c r="DN487" s="78" t="str">
        <f t="shared" ca="1" si="384"/>
        <v>机动车公式:0</v>
      </c>
      <c r="DO487" s="78" t="str">
        <f t="shared" ca="1" si="385"/>
        <v>用水量指标:30立方米/公顷*日</v>
      </c>
      <c r="DP487" s="78" t="str">
        <f t="shared" ca="1" si="386"/>
        <v>用水量公式:用地面积*30</v>
      </c>
      <c r="DQ487" s="78" t="str">
        <f t="shared" ca="1" si="387"/>
        <v>污水折算系数:0</v>
      </c>
      <c r="DR487" s="78" t="str">
        <f t="shared" ca="1" si="388"/>
        <v>污水量公式:用水量*0</v>
      </c>
      <c r="DS487" s="78" t="str">
        <f t="shared" ca="1" si="389"/>
        <v>用电负荷指标:50千瓦/公顷</v>
      </c>
      <c r="DT487" s="78" t="str">
        <f t="shared" ca="1" si="390"/>
        <v>同时率:1</v>
      </c>
      <c r="DU487" s="78" t="str">
        <f t="shared" ca="1" si="391"/>
        <v>用电量公式:用地面积*50*1</v>
      </c>
      <c r="DV487" s="78" t="str">
        <f t="shared" ca="1" si="392"/>
        <v>固话装机指标:-</v>
      </c>
      <c r="DW487" s="78" t="str">
        <f t="shared" ca="1" si="393"/>
        <v>固话量公式:0</v>
      </c>
      <c r="DX487" s="78" t="str">
        <f t="shared" ca="1" si="394"/>
        <v>有线电视指标:-</v>
      </c>
      <c r="DY487" s="78" t="str">
        <f t="shared" ca="1" si="395"/>
        <v>电视量公式:0</v>
      </c>
      <c r="DZ487" s="78" t="str">
        <f t="shared" ca="1" si="396"/>
        <v>高峰机动车生成量指标:-</v>
      </c>
      <c r="EA487" s="78" t="str">
        <f t="shared" ca="1" si="397"/>
        <v>高峰机动车吸引量公式:0</v>
      </c>
      <c r="EB487" s="78" t="str">
        <f t="shared" ca="1" si="398"/>
        <v>高峰机动车发生量公式:0</v>
      </c>
      <c r="EC487" s="78" t="str">
        <f t="shared" ca="1" si="403"/>
        <v>地下空间指标:-</v>
      </c>
      <c r="ED487" s="78" t="str">
        <f t="shared" ca="1" si="399"/>
        <v>地下空间公式:0</v>
      </c>
      <c r="EE487" s="78" t="str">
        <f t="shared" ca="1" si="404"/>
        <v>人防指标:-</v>
      </c>
      <c r="EF487" s="78" t="str">
        <f t="shared" ca="1" si="400"/>
        <v>人防公式:0</v>
      </c>
      <c r="EG487" s="78" t="str">
        <f t="shared" ca="1" si="407"/>
        <v>用地构成:农业设施建设用地</v>
      </c>
      <c r="EH487" s="78" t="s">
        <v>1962</v>
      </c>
      <c r="EI487" s="79" t="str">
        <f t="shared" ca="1" si="405"/>
        <v>唯一标识:0601#农村道路#国空;性质名称:农村道路;地块性质过滤:;地块性质:0601;地类标准:国空;地块性质别称:0601;属性继承:Sv1#乡村道路用地#城规;父类:Sv1;级别继承:06#农业设施建设用地#国空;级别层次:2;级别:106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7" t="s">
        <v>1962</v>
      </c>
    </row>
    <row r="488" spans="1:140" ht="16.5" x14ac:dyDescent="0.2">
      <c r="A488" s="62" t="str">
        <f t="shared" si="406"/>
        <v>060101#村道用地#国空</v>
      </c>
      <c r="B488" s="62" t="s">
        <v>527</v>
      </c>
      <c r="C488" s="62"/>
      <c r="D488" s="62" t="s">
        <v>1821</v>
      </c>
      <c r="E488" s="62" t="s">
        <v>1277</v>
      </c>
      <c r="F488" s="62" t="s">
        <v>2267</v>
      </c>
      <c r="G488" s="62" t="s">
        <v>123</v>
      </c>
      <c r="H488" s="62" t="s">
        <v>1104</v>
      </c>
      <c r="I488" s="62" t="s">
        <v>2387</v>
      </c>
      <c r="J488" s="62">
        <f t="shared" si="409"/>
        <v>3</v>
      </c>
      <c r="K488" s="62" t="str">
        <f t="shared" si="408"/>
        <v>20601</v>
      </c>
      <c r="L488" s="62"/>
      <c r="M488" s="62" t="str" cm="1">
        <f t="array" aca="1" ref="M488" ca="1">IF(OFFSET(INDIRECT(ADDRESS(ROW(), COLUMN())),0,-1)="",VLOOKUP($G488,$A:$AAE,COLUMN(),FALSE),OFFSET(INDIRECT(ADDRESS(ROW(), COLUMN())),0,-1))</f>
        <v>255,255,255</v>
      </c>
      <c r="N488" s="25"/>
      <c r="O488" s="62" t="str" cm="1">
        <f t="array" aca="1" ref="O488" ca="1">IF(OFFSET(INDIRECT(ADDRESS(ROW(), COLUMN())),0,-1)="",VLOOKUP($G488,$A:$AAE,COLUMN(),FALSE),OFFSET(INDIRECT(ADDRESS(ROW(), COLUMN())),0,-1))</f>
        <v>面积*容积率</v>
      </c>
      <c r="P488" s="25"/>
      <c r="Q488" s="25" t="str" cm="1">
        <f t="array" aca="1" ref="Q488" ca="1">IF(OFFSET(INDIRECT(ADDRESS(ROW(), COLUMN())),0,-1)="",VLOOKUP($G488,$A:$AAE,COLUMN(),FALSE),OFFSET(INDIRECT(ADDRESS(ROW(), COLUMN())),0,-1))</f>
        <v>地块建筑面积*0</v>
      </c>
      <c r="R488" s="25"/>
      <c r="S488" s="25" t="str" cm="1">
        <f t="array" aca="1" ref="S488" ca="1">IF(OFFSET(INDIRECT(ADDRESS(ROW(), COLUMN())),0,-1)="",VLOOKUP($G488,$A:$AAE,COLUMN(),FALSE),OFFSET(INDIRECT(ADDRESS(ROW(), COLUMN())),0,-1))</f>
        <v>地块建筑面积*0</v>
      </c>
      <c r="T488" s="25"/>
      <c r="U488" s="25" t="str" cm="1">
        <f t="array" aca="1" ref="U488" ca="1">IF(OFFSET(INDIRECT(ADDRESS(ROW(), COLUMN())),0,-1)="",VLOOKUP($G488,$A:$AAE,COLUMN(),FALSE),OFFSET(INDIRECT(ADDRESS(ROW(), COLUMN())),0,-1))</f>
        <v>地块建筑面积*0</v>
      </c>
      <c r="V488" s="25"/>
      <c r="W488" s="62" t="str" cm="1">
        <f t="array" aca="1" ref="W488" ca="1">IF(OFFSET(INDIRECT(ADDRESS(ROW(), COLUMN())),0,-1)="",VLOOKUP($G488,$A:$AAE,COLUMN(),FALSE),OFFSET(INDIRECT(ADDRESS(ROW(), COLUMN())),0,-1))</f>
        <v>地块建筑面积*0</v>
      </c>
      <c r="X488" s="25"/>
      <c r="Y488" s="25" t="str" cm="1">
        <f t="array" aca="1" ref="Y488" ca="1">IF(OFFSET(INDIRECT(ADDRESS(ROW(), COLUMN())),0,-1)="",VLOOKUP($G488,$A:$AAE,COLUMN(),FALSE),OFFSET(INDIRECT(ADDRESS(ROW(), COLUMN())),0,-1))</f>
        <v>地块建筑面积*0</v>
      </c>
      <c r="Z488" s="25"/>
      <c r="AA488" s="25" t="str" cm="1">
        <f t="array" aca="1" ref="AA488" ca="1">IF(OFFSET(INDIRECT(ADDRESS(ROW(), COLUMN())),0,-1)="",VLOOKUP($G488,$A:$AAE,COLUMN(),FALSE),OFFSET(INDIRECT(ADDRESS(ROW(), COLUMN())),0,-1))</f>
        <v>地块建筑面积*0</v>
      </c>
      <c r="AB488" s="25"/>
      <c r="AC488" s="25" t="str" cm="1">
        <f t="array" aca="1" ref="AC488" ca="1">IF(OFFSET(INDIRECT(ADDRESS(ROW(), COLUMN())),0,-1)="",VLOOKUP($G488,$A:$AAE,COLUMN(),FALSE),OFFSET(INDIRECT(ADDRESS(ROW(), COLUMN())),0,-1))</f>
        <v>地块建筑面积*0</v>
      </c>
      <c r="AD488" s="25"/>
      <c r="AE488" s="25" t="str" cm="1">
        <f t="array" aca="1" ref="AE488" ca="1">IF(OFFSET(INDIRECT(ADDRESS(ROW(), COLUMN())),0,-1)="",VLOOKUP($G488,$A:$AAE,COLUMN(),FALSE),OFFSET(INDIRECT(ADDRESS(ROW(), COLUMN())),0,-1))</f>
        <v>面积*0</v>
      </c>
      <c r="AF488" s="25"/>
      <c r="AG488" s="25" t="str" cm="1">
        <f t="array" aca="1" ref="AG488" ca="1">IF(OFFSET(INDIRECT(ADDRESS(ROW(), COLUMN())),0,-1)="",VLOOKUP($G488,$A:$AAE,COLUMN(),FALSE),OFFSET(INDIRECT(ADDRESS(ROW(), COLUMN())),0,-1))</f>
        <v>面积*0</v>
      </c>
      <c r="AH488" s="25"/>
      <c r="AI488" s="25" t="str" cm="1">
        <f t="array" aca="1" ref="AI488" ca="1">IF(OFFSET(INDIRECT(ADDRESS(ROW(), COLUMN())),0,-1)="",VLOOKUP($G488,$A:$AAE,COLUMN(),FALSE),OFFSET(INDIRECT(ADDRESS(ROW(), COLUMN())),0,-1))</f>
        <v>-</v>
      </c>
      <c r="AJ488" s="25"/>
      <c r="AK488" s="25" cm="1">
        <f t="array" aca="1" ref="AK488" ca="1">IF(OFFSET(INDIRECT(ADDRESS(ROW(), COLUMN())),0,-1)="",VLOOKUP($G488,$A:$AAE,COLUMN(),FALSE),OFFSET(INDIRECT(ADDRESS(ROW(), COLUMN())),0,-1))</f>
        <v>0</v>
      </c>
      <c r="AL488" s="25"/>
      <c r="AM488" s="25" t="str" cm="1">
        <f t="array" aca="1" ref="AM488" ca="1">IF(OFFSET(INDIRECT(ADDRESS(ROW(), COLUMN())),0,-1)="",VLOOKUP($G488,$A:$AAE,COLUMN(),FALSE),OFFSET(INDIRECT(ADDRESS(ROW(), COLUMN())),0,-1))</f>
        <v>-</v>
      </c>
      <c r="AN488" s="25"/>
      <c r="AO488" s="25" cm="1">
        <f t="array" aca="1" ref="AO488" ca="1">IF(OFFSET(INDIRECT(ADDRESS(ROW(), COLUMN())),0,-1)="",VLOOKUP($G488,$A:$AAE,COLUMN(),FALSE),OFFSET(INDIRECT(ADDRESS(ROW(), COLUMN())),0,-1))</f>
        <v>0</v>
      </c>
      <c r="AP488" s="25" t="s">
        <v>1923</v>
      </c>
      <c r="AQ488" s="25" t="str" cm="1">
        <f t="array" aca="1" ref="AQ488" ca="1">IF(OFFSET(INDIRECT(ADDRESS(ROW(), COLUMN())),0,-1)="",VLOOKUP($G488,$A:$AAE,COLUMN(),FALSE),OFFSET(INDIRECT(ADDRESS(ROW(), COLUMN())),0,-1))</f>
        <v>-</v>
      </c>
      <c r="AR488" s="25" t="s">
        <v>1925</v>
      </c>
      <c r="AS488" s="25" t="str" cm="1">
        <f t="array" aca="1" ref="AS488" ca="1">IF(OFFSET(INDIRECT(ADDRESS(ROW(), COLUMN())),0,-1)="",VLOOKUP($G488,$A:$AAE,COLUMN(),FALSE),OFFSET(INDIRECT(ADDRESS(ROW(), COLUMN())),0,-1))</f>
        <v>0</v>
      </c>
      <c r="AT488" s="25"/>
      <c r="AU488" s="25" t="str" cm="1">
        <f t="array" aca="1" ref="AU488" ca="1">IF(OFFSET(INDIRECT(ADDRESS(ROW(), COLUMN())),0,-1)="",VLOOKUP($G488,$A:$AAE,COLUMN(),FALSE),OFFSET(INDIRECT(ADDRESS(ROW(), COLUMN())),0,-1))</f>
        <v>-</v>
      </c>
      <c r="AV488" s="25"/>
      <c r="AW488" s="25" cm="1">
        <f t="array" aca="1" ref="AW488" ca="1">IF(OFFSET(INDIRECT(ADDRESS(ROW(), COLUMN())),0,-1)="",VLOOKUP($G488,$A:$AAE,COLUMN(),FALSE),OFFSET(INDIRECT(ADDRESS(ROW(), COLUMN())),0,-1))</f>
        <v>0</v>
      </c>
      <c r="AX488" s="2" t="s">
        <v>1923</v>
      </c>
      <c r="AY488" s="25" t="str" cm="1">
        <f t="array" aca="1" ref="AY488" ca="1">IF(OFFSET(INDIRECT(ADDRESS(ROW(), COLUMN())),0,-1)="",VLOOKUP($G488,$A:$AAE,COLUMN(),FALSE),OFFSET(INDIRECT(ADDRESS(ROW(), COLUMN())),0,-1))</f>
        <v>-</v>
      </c>
      <c r="AZ488" s="2" t="s">
        <v>1925</v>
      </c>
      <c r="BA488" s="25" t="str" cm="1">
        <f t="array" aca="1" ref="BA488" ca="1">IF(OFFSET(INDIRECT(ADDRESS(ROW(), COLUMN())),0,-1)="",VLOOKUP($G488,$A:$AAE,COLUMN(),FALSE),OFFSET(INDIRECT(ADDRESS(ROW(), COLUMN())),0,-1))</f>
        <v>0</v>
      </c>
      <c r="BB488" s="2"/>
      <c r="BC488" s="25" cm="1">
        <f t="array" aca="1" ref="BC488" ca="1">IF(OFFSET(INDIRECT(ADDRESS(ROW(), COLUMN())),0,-1)="",VLOOKUP($G488,$A:$AAE,COLUMN(),FALSE),OFFSET(INDIRECT(ADDRESS(ROW(), COLUMN())),0,-1))</f>
        <v>0</v>
      </c>
      <c r="BD488" s="2"/>
      <c r="BE488" s="25" t="str" cm="1">
        <f t="array" aca="1" ref="BE488" ca="1">IF(OFFSET(INDIRECT(ADDRESS(ROW(), COLUMN())),0,-1)="",VLOOKUP($G488,$A:$AAE,COLUMN(),FALSE),OFFSET(INDIRECT(ADDRESS(ROW(), COLUMN())),0,-1))</f>
        <v>用水量*0</v>
      </c>
      <c r="BF488" s="2" t="s">
        <v>1923</v>
      </c>
      <c r="BG488" s="25" t="str" cm="1">
        <f t="array" aca="1" ref="BG488" ca="1">IF(OFFSET(INDIRECT(ADDRESS(ROW(), COLUMN())),0,-1)="",VLOOKUP($G488,$A:$AAE,COLUMN(),FALSE),OFFSET(INDIRECT(ADDRESS(ROW(), COLUMN())),0,-1))</f>
        <v>-</v>
      </c>
      <c r="BH488" s="2" t="s">
        <v>1925</v>
      </c>
      <c r="BI488" s="25" t="str" cm="1">
        <f t="array" aca="1" ref="BI488" ca="1">IF(OFFSET(INDIRECT(ADDRESS(ROW(), COLUMN())),0,-1)="",VLOOKUP($G488,$A:$AAE,COLUMN(),FALSE),OFFSET(INDIRECT(ADDRESS(ROW(), COLUMN())),0,-1))</f>
        <v>0</v>
      </c>
      <c r="BJ488" s="2" t="s">
        <v>1925</v>
      </c>
      <c r="BK488" s="25" t="str" cm="1">
        <f t="array" aca="1" ref="BK488" ca="1">IF(OFFSET(INDIRECT(ADDRESS(ROW(), COLUMN())),0,-1)="",VLOOKUP($G488,$A:$AAE,COLUMN(),FALSE),OFFSET(INDIRECT(ADDRESS(ROW(), COLUMN())),0,-1))</f>
        <v>0</v>
      </c>
      <c r="BL488" s="2"/>
      <c r="BM488" s="25" t="str" cm="1">
        <f t="array" aca="1" ref="BM488" ca="1">IF(OFFSET(INDIRECT(ADDRESS(ROW(), COLUMN())),0,-1)="",VLOOKUP($G488,$A:$AAE,COLUMN(),FALSE),OFFSET(INDIRECT(ADDRESS(ROW(), COLUMN())),0,-1))</f>
        <v>-</v>
      </c>
      <c r="BN488" s="2"/>
      <c r="BO488" s="25" cm="1">
        <f t="array" aca="1" ref="BO488" ca="1">IF(OFFSET(INDIRECT(ADDRESS(ROW(), COLUMN())),0,-1)="",VLOOKUP($G488,$A:$AAE,COLUMN(),FALSE),OFFSET(INDIRECT(ADDRESS(ROW(), COLUMN())),0,-1))</f>
        <v>0</v>
      </c>
      <c r="BP488" s="2"/>
      <c r="BQ488" s="25" t="str" cm="1">
        <f t="array" aca="1" ref="BQ488" ca="1">IF(OFFSET(INDIRECT(ADDRESS(ROW(), COLUMN())),0,-1)="",VLOOKUP($G488,$A:$AAE,COLUMN(),FALSE),OFFSET(INDIRECT(ADDRESS(ROW(), COLUMN())),0,-1))</f>
        <v>-</v>
      </c>
      <c r="BR488" s="2"/>
      <c r="BS488" s="25" cm="1">
        <f t="array" aca="1" ref="BS488" ca="1">IF(OFFSET(INDIRECT(ADDRESS(ROW(), COLUMN())),0,-1)="",VLOOKUP($G488,$A:$AAE,COLUMN(),FALSE),OFFSET(INDIRECT(ADDRESS(ROW(), COLUMN())),0,-1))</f>
        <v>0</v>
      </c>
      <c r="BT488" s="2"/>
      <c r="BU488" s="25" t="str" cm="1">
        <f t="array" aca="1" ref="BU488" ca="1">IF(OFFSET(INDIRECT(ADDRESS(ROW(), COLUMN())),0,-1)="",VLOOKUP($G488,$A:$AAE,COLUMN(),FALSE),OFFSET(INDIRECT(ADDRESS(ROW(), COLUMN())),0,-1))</f>
        <v>-</v>
      </c>
      <c r="BV488" s="2"/>
      <c r="BW488" s="25" cm="1">
        <f t="array" aca="1" ref="BW488" ca="1">IF(OFFSET(INDIRECT(ADDRESS(ROW(), COLUMN())),0,-1)="",VLOOKUP($G488,$A:$AAE,COLUMN(),FALSE),OFFSET(INDIRECT(ADDRESS(ROW(), COLUMN())),0,-1))</f>
        <v>0</v>
      </c>
      <c r="BX488" s="2"/>
      <c r="BY488" s="25" cm="1">
        <f t="array" aca="1" ref="BY488" ca="1">IF(OFFSET(INDIRECT(ADDRESS(ROW(), COLUMN())),0,-1)="",VLOOKUP($G488,$A:$AAE,COLUMN(),FALSE),OFFSET(INDIRECT(ADDRESS(ROW(), COLUMN())),0,-1))</f>
        <v>0</v>
      </c>
      <c r="BZ488" s="108"/>
      <c r="CA488" s="25" t="str" cm="1">
        <f t="array" aca="1" ref="CA488" ca="1">IF(OFFSET(INDIRECT(ADDRESS(ROW(), COLUMN())),0,-1)="",VLOOKUP($G488,$A:$AAE,COLUMN(),FALSE),OFFSET(INDIRECT(ADDRESS(ROW(), COLUMN())),0,-1))</f>
        <v>-</v>
      </c>
      <c r="CB488" s="25"/>
      <c r="CC488" s="25" cm="1">
        <f t="array" aca="1" ref="CC488" ca="1">IF(OFFSET(INDIRECT(ADDRESS(ROW(), COLUMN())),0,-1)="",VLOOKUP($G488,$A:$AAE,COLUMN(),FALSE),OFFSET(INDIRECT(ADDRESS(ROW(), COLUMN())),0,-1))</f>
        <v>0</v>
      </c>
      <c r="CD488" s="25"/>
      <c r="CE488" s="25" t="str" cm="1">
        <f t="array" aca="1" ref="CE488" ca="1">IF(OFFSET(INDIRECT(ADDRESS(ROW(), COLUMN())),0,-1)="",VLOOKUP($G488,$A:$AAE,COLUMN(),FALSE),OFFSET(INDIRECT(ADDRESS(ROW(), COLUMN())),0,-1))</f>
        <v>-</v>
      </c>
      <c r="CF488" s="25"/>
      <c r="CG488" s="25" cm="1">
        <f t="array" aca="1" ref="CG488" ca="1">IF(OFFSET(INDIRECT(ADDRESS(ROW(), COLUMN())),0,-1)="",VLOOKUP($G488,$A:$AAE,COLUMN(),FALSE),OFFSET(INDIRECT(ADDRESS(ROW(), COLUMN())),0,-1))</f>
        <v>0</v>
      </c>
      <c r="CH488" s="25" t="s">
        <v>2147</v>
      </c>
      <c r="CI488" s="62" t="str" cm="1">
        <f t="array" aca="1" ref="CI488" ca="1">IF(OFFSET(INDIRECT(ADDRESS(ROW(), COLUMN())),0,-1)="",VLOOKUP($G488,$A:$AAE,COLUMN(),FALSE),OFFSET(INDIRECT(ADDRESS(ROW(), COLUMN())),0,-1))</f>
        <v>农业设施建设用地</v>
      </c>
      <c r="CJ488" s="75" t="s">
        <v>1962</v>
      </c>
      <c r="CK488" s="78" t="str">
        <f t="shared" si="357"/>
        <v>唯一标识:060101#村道用地#国空</v>
      </c>
      <c r="CL488" s="78" t="str">
        <f t="shared" si="358"/>
        <v>性质名称:村道用地</v>
      </c>
      <c r="CM488" s="78" t="str">
        <f t="shared" si="359"/>
        <v>地块性质过滤:</v>
      </c>
      <c r="CN488" s="78" t="str">
        <f t="shared" si="360"/>
        <v>地块性质:060101</v>
      </c>
      <c r="CO488" s="78" t="str">
        <f t="shared" si="361"/>
        <v>地类标准:国空</v>
      </c>
      <c r="CP488" s="78" t="str">
        <f t="shared" si="362"/>
        <v>地块性质别称:060101</v>
      </c>
      <c r="CQ488" s="78" t="str">
        <f t="shared" si="363"/>
        <v>属性继承:Sv1#乡村道路用地#城规</v>
      </c>
      <c r="CR488" s="78" t="str">
        <f t="shared" si="364"/>
        <v>父类:Sv1</v>
      </c>
      <c r="CS488" s="78" t="str">
        <f t="shared" si="365"/>
        <v>级别继承:0601#农村道路#国空</v>
      </c>
      <c r="CT488" s="78" t="str">
        <f t="shared" si="366"/>
        <v>级别层次:3</v>
      </c>
      <c r="CU488" s="78" t="str">
        <f t="shared" si="367"/>
        <v>级别:20601</v>
      </c>
      <c r="CV488" s="78" t="str">
        <f t="shared" ca="1" si="368"/>
        <v>地块颜色:255,255,255</v>
      </c>
      <c r="CW488" s="78" t="str">
        <f t="shared" ca="1" si="369"/>
        <v>建筑面积公式:面积*容积率</v>
      </c>
      <c r="CX488" s="78" t="str">
        <f t="shared" ca="1" si="370"/>
        <v>住宅建筑面积公式:地块建筑面积*0</v>
      </c>
      <c r="CY488" s="78" t="str">
        <f t="shared" ca="1" si="371"/>
        <v>商服建筑面积公式:地块建筑面积*0</v>
      </c>
      <c r="CZ488" s="78" t="str">
        <f t="shared" ca="1" si="372"/>
        <v>商服中商业建筑面积公式:地块建筑面积*0</v>
      </c>
      <c r="DA488" s="78" t="str">
        <f t="shared" ca="1" si="373"/>
        <v>商服中办公建筑面积公式:地块建筑面积*0</v>
      </c>
      <c r="DB488" s="78" t="str">
        <f t="shared" ca="1" si="374"/>
        <v>公服建筑面积公式:地块建筑面积*0</v>
      </c>
      <c r="DC488" s="78" t="str">
        <f t="shared" ca="1" si="375"/>
        <v>工业建筑面积公式:地块建筑面积*0</v>
      </c>
      <c r="DD488" s="78" t="str">
        <f t="shared" ca="1" si="376"/>
        <v>市政建筑面积公式:地块建筑面积*0</v>
      </c>
      <c r="DE488" s="78" t="str">
        <f t="shared" ca="1" si="401"/>
        <v>绿地面积指定指标:面积*0</v>
      </c>
      <c r="DF488" s="78" t="str">
        <f t="shared" ca="1" si="402"/>
        <v>绿地面积指定公式:面积*0</v>
      </c>
      <c r="DG488" s="78" t="str">
        <f t="shared" ca="1" si="377"/>
        <v>户数指标:-</v>
      </c>
      <c r="DH488" s="78" t="str">
        <f t="shared" ca="1" si="378"/>
        <v>户数公式:0</v>
      </c>
      <c r="DI488" s="78" t="str">
        <f t="shared" ca="1" si="379"/>
        <v>人数指标:-</v>
      </c>
      <c r="DJ488" s="78" t="str">
        <f t="shared" ca="1" si="380"/>
        <v>人数公式:0</v>
      </c>
      <c r="DK488" s="78" t="str">
        <f t="shared" ca="1" si="381"/>
        <v>就业指标:-</v>
      </c>
      <c r="DL488" s="78" t="str">
        <f t="shared" ca="1" si="382"/>
        <v>就业公式:0</v>
      </c>
      <c r="DM488" s="78" t="str">
        <f t="shared" ca="1" si="383"/>
        <v>机动车指标:-</v>
      </c>
      <c r="DN488" s="78" t="str">
        <f t="shared" ca="1" si="384"/>
        <v>机动车公式:0</v>
      </c>
      <c r="DO488" s="78" t="str">
        <f t="shared" ca="1" si="385"/>
        <v>用水量指标:-</v>
      </c>
      <c r="DP488" s="78" t="str">
        <f t="shared" ca="1" si="386"/>
        <v>用水量公式:0</v>
      </c>
      <c r="DQ488" s="78" t="str">
        <f t="shared" ca="1" si="387"/>
        <v>污水折算系数:0</v>
      </c>
      <c r="DR488" s="78" t="str">
        <f t="shared" ca="1" si="388"/>
        <v>污水量公式:用水量*0</v>
      </c>
      <c r="DS488" s="78" t="str">
        <f t="shared" ca="1" si="389"/>
        <v>用电负荷指标:-</v>
      </c>
      <c r="DT488" s="78" t="str">
        <f t="shared" ca="1" si="390"/>
        <v>同时率:0</v>
      </c>
      <c r="DU488" s="78" t="str">
        <f t="shared" ca="1" si="391"/>
        <v>用电量公式:0</v>
      </c>
      <c r="DV488" s="78" t="str">
        <f t="shared" ca="1" si="392"/>
        <v>固话装机指标:-</v>
      </c>
      <c r="DW488" s="78" t="str">
        <f t="shared" ca="1" si="393"/>
        <v>固话量公式:0</v>
      </c>
      <c r="DX488" s="78" t="str">
        <f t="shared" ca="1" si="394"/>
        <v>有线电视指标:-</v>
      </c>
      <c r="DY488" s="78" t="str">
        <f t="shared" ca="1" si="395"/>
        <v>电视量公式:0</v>
      </c>
      <c r="DZ488" s="78" t="str">
        <f t="shared" ca="1" si="396"/>
        <v>高峰机动车生成量指标:-</v>
      </c>
      <c r="EA488" s="78" t="str">
        <f t="shared" ca="1" si="397"/>
        <v>高峰机动车吸引量公式:0</v>
      </c>
      <c r="EB488" s="78" t="str">
        <f t="shared" ca="1" si="398"/>
        <v>高峰机动车发生量公式:0</v>
      </c>
      <c r="EC488" s="78" t="str">
        <f t="shared" ca="1" si="403"/>
        <v>地下空间指标:-</v>
      </c>
      <c r="ED488" s="78" t="str">
        <f t="shared" ca="1" si="399"/>
        <v>地下空间公式:0</v>
      </c>
      <c r="EE488" s="78" t="str">
        <f t="shared" ca="1" si="404"/>
        <v>人防指标:-</v>
      </c>
      <c r="EF488" s="78" t="str">
        <f t="shared" ca="1" si="400"/>
        <v>人防公式:0</v>
      </c>
      <c r="EG488" s="78" t="str">
        <f t="shared" ca="1" si="407"/>
        <v>用地构成:农业设施建设用地</v>
      </c>
      <c r="EH488" s="78" t="s">
        <v>1962</v>
      </c>
      <c r="EI488" s="79" t="str">
        <f t="shared" ca="1" si="405"/>
        <v>唯一标识:060101#村道用地#国空;性质名称:村道用地;地块性质过滤:;地块性质:060101;地类标准:国空;地块性质别称:060101;属性继承:Sv1#乡村道路用地#城规;父类:Sv1;级别继承:0601#农村道路#国空;级别层次:3;级别:20601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8" t="s">
        <v>1962</v>
      </c>
    </row>
    <row r="489" spans="1:140" ht="16.5" x14ac:dyDescent="0.2">
      <c r="A489" s="62" t="str">
        <f t="shared" si="406"/>
        <v>060102#田间道#国空</v>
      </c>
      <c r="B489" s="62" t="s">
        <v>2368</v>
      </c>
      <c r="C489" s="62"/>
      <c r="D489" s="62" t="s">
        <v>1822</v>
      </c>
      <c r="E489" s="62" t="s">
        <v>1277</v>
      </c>
      <c r="F489" s="62" t="s">
        <v>999</v>
      </c>
      <c r="G489" s="62" t="s">
        <v>123</v>
      </c>
      <c r="H489" s="62" t="s">
        <v>1104</v>
      </c>
      <c r="I489" s="62" t="s">
        <v>2387</v>
      </c>
      <c r="J489" s="62">
        <f t="shared" si="409"/>
        <v>3</v>
      </c>
      <c r="K489" s="62" t="str">
        <f t="shared" si="408"/>
        <v>20601</v>
      </c>
      <c r="L489" s="62"/>
      <c r="M489" s="62" t="str" cm="1">
        <f t="array" aca="1" ref="M489" ca="1">IF(OFFSET(INDIRECT(ADDRESS(ROW(), COLUMN())),0,-1)="",VLOOKUP($G489,$A:$AAE,COLUMN(),FALSE),OFFSET(INDIRECT(ADDRESS(ROW(), COLUMN())),0,-1))</f>
        <v>255,255,255</v>
      </c>
      <c r="N489" s="25"/>
      <c r="O489" s="62" t="str" cm="1">
        <f t="array" aca="1" ref="O489" ca="1">IF(OFFSET(INDIRECT(ADDRESS(ROW(), COLUMN())),0,-1)="",VLOOKUP($G489,$A:$AAE,COLUMN(),FALSE),OFFSET(INDIRECT(ADDRESS(ROW(), COLUMN())),0,-1))</f>
        <v>面积*容积率</v>
      </c>
      <c r="P489" s="25"/>
      <c r="Q489" s="25" t="str" cm="1">
        <f t="array" aca="1" ref="Q489" ca="1">IF(OFFSET(INDIRECT(ADDRESS(ROW(), COLUMN())),0,-1)="",VLOOKUP($G489,$A:$AAE,COLUMN(),FALSE),OFFSET(INDIRECT(ADDRESS(ROW(), COLUMN())),0,-1))</f>
        <v>地块建筑面积*0</v>
      </c>
      <c r="R489" s="25"/>
      <c r="S489" s="25" t="str" cm="1">
        <f t="array" aca="1" ref="S489" ca="1">IF(OFFSET(INDIRECT(ADDRESS(ROW(), COLUMN())),0,-1)="",VLOOKUP($G489,$A:$AAE,COLUMN(),FALSE),OFFSET(INDIRECT(ADDRESS(ROW(), COLUMN())),0,-1))</f>
        <v>地块建筑面积*0</v>
      </c>
      <c r="T489" s="25"/>
      <c r="U489" s="25" t="str" cm="1">
        <f t="array" aca="1" ref="U489" ca="1">IF(OFFSET(INDIRECT(ADDRESS(ROW(), COLUMN())),0,-1)="",VLOOKUP($G489,$A:$AAE,COLUMN(),FALSE),OFFSET(INDIRECT(ADDRESS(ROW(), COLUMN())),0,-1))</f>
        <v>地块建筑面积*0</v>
      </c>
      <c r="V489" s="25"/>
      <c r="W489" s="62" t="str" cm="1">
        <f t="array" aca="1" ref="W489" ca="1">IF(OFFSET(INDIRECT(ADDRESS(ROW(), COLUMN())),0,-1)="",VLOOKUP($G489,$A:$AAE,COLUMN(),FALSE),OFFSET(INDIRECT(ADDRESS(ROW(), COLUMN())),0,-1))</f>
        <v>地块建筑面积*0</v>
      </c>
      <c r="X489" s="25"/>
      <c r="Y489" s="25" t="str" cm="1">
        <f t="array" aca="1" ref="Y489" ca="1">IF(OFFSET(INDIRECT(ADDRESS(ROW(), COLUMN())),0,-1)="",VLOOKUP($G489,$A:$AAE,COLUMN(),FALSE),OFFSET(INDIRECT(ADDRESS(ROW(), COLUMN())),0,-1))</f>
        <v>地块建筑面积*0</v>
      </c>
      <c r="Z489" s="25"/>
      <c r="AA489" s="25" t="str" cm="1">
        <f t="array" aca="1" ref="AA489" ca="1">IF(OFFSET(INDIRECT(ADDRESS(ROW(), COLUMN())),0,-1)="",VLOOKUP($G489,$A:$AAE,COLUMN(),FALSE),OFFSET(INDIRECT(ADDRESS(ROW(), COLUMN())),0,-1))</f>
        <v>地块建筑面积*0</v>
      </c>
      <c r="AB489" s="25"/>
      <c r="AC489" s="25" t="str" cm="1">
        <f t="array" aca="1" ref="AC489" ca="1">IF(OFFSET(INDIRECT(ADDRESS(ROW(), COLUMN())),0,-1)="",VLOOKUP($G489,$A:$AAE,COLUMN(),FALSE),OFFSET(INDIRECT(ADDRESS(ROW(), COLUMN())),0,-1))</f>
        <v>地块建筑面积*0</v>
      </c>
      <c r="AD489" s="25"/>
      <c r="AE489" s="25" t="str" cm="1">
        <f t="array" aca="1" ref="AE489" ca="1">IF(OFFSET(INDIRECT(ADDRESS(ROW(), COLUMN())),0,-1)="",VLOOKUP($G489,$A:$AAE,COLUMN(),FALSE),OFFSET(INDIRECT(ADDRESS(ROW(), COLUMN())),0,-1))</f>
        <v>面积*0</v>
      </c>
      <c r="AF489" s="25"/>
      <c r="AG489" s="25" t="str" cm="1">
        <f t="array" aca="1" ref="AG489" ca="1">IF(OFFSET(INDIRECT(ADDRESS(ROW(), COLUMN())),0,-1)="",VLOOKUP($G489,$A:$AAE,COLUMN(),FALSE),OFFSET(INDIRECT(ADDRESS(ROW(), COLUMN())),0,-1))</f>
        <v>面积*0</v>
      </c>
      <c r="AH489" s="25"/>
      <c r="AI489" s="25" t="str" cm="1">
        <f t="array" aca="1" ref="AI489" ca="1">IF(OFFSET(INDIRECT(ADDRESS(ROW(), COLUMN())),0,-1)="",VLOOKUP($G489,$A:$AAE,COLUMN(),FALSE),OFFSET(INDIRECT(ADDRESS(ROW(), COLUMN())),0,-1))</f>
        <v>-</v>
      </c>
      <c r="AJ489" s="25"/>
      <c r="AK489" s="25" cm="1">
        <f t="array" aca="1" ref="AK489" ca="1">IF(OFFSET(INDIRECT(ADDRESS(ROW(), COLUMN())),0,-1)="",VLOOKUP($G489,$A:$AAE,COLUMN(),FALSE),OFFSET(INDIRECT(ADDRESS(ROW(), COLUMN())),0,-1))</f>
        <v>0</v>
      </c>
      <c r="AL489" s="25"/>
      <c r="AM489" s="25" t="str" cm="1">
        <f t="array" aca="1" ref="AM489" ca="1">IF(OFFSET(INDIRECT(ADDRESS(ROW(), COLUMN())),0,-1)="",VLOOKUP($G489,$A:$AAE,COLUMN(),FALSE),OFFSET(INDIRECT(ADDRESS(ROW(), COLUMN())),0,-1))</f>
        <v>-</v>
      </c>
      <c r="AN489" s="25"/>
      <c r="AO489" s="25" cm="1">
        <f t="array" aca="1" ref="AO489" ca="1">IF(OFFSET(INDIRECT(ADDRESS(ROW(), COLUMN())),0,-1)="",VLOOKUP($G489,$A:$AAE,COLUMN(),FALSE),OFFSET(INDIRECT(ADDRESS(ROW(), COLUMN())),0,-1))</f>
        <v>0</v>
      </c>
      <c r="AP489" s="25" t="s">
        <v>1923</v>
      </c>
      <c r="AQ489" s="25" t="str" cm="1">
        <f t="array" aca="1" ref="AQ489" ca="1">IF(OFFSET(INDIRECT(ADDRESS(ROW(), COLUMN())),0,-1)="",VLOOKUP($G489,$A:$AAE,COLUMN(),FALSE),OFFSET(INDIRECT(ADDRESS(ROW(), COLUMN())),0,-1))</f>
        <v>-</v>
      </c>
      <c r="AR489" s="25" t="s">
        <v>1925</v>
      </c>
      <c r="AS489" s="25" t="str" cm="1">
        <f t="array" aca="1" ref="AS489" ca="1">IF(OFFSET(INDIRECT(ADDRESS(ROW(), COLUMN())),0,-1)="",VLOOKUP($G489,$A:$AAE,COLUMN(),FALSE),OFFSET(INDIRECT(ADDRESS(ROW(), COLUMN())),0,-1))</f>
        <v>0</v>
      </c>
      <c r="AT489" s="25"/>
      <c r="AU489" s="25" t="str" cm="1">
        <f t="array" aca="1" ref="AU489" ca="1">IF(OFFSET(INDIRECT(ADDRESS(ROW(), COLUMN())),0,-1)="",VLOOKUP($G489,$A:$AAE,COLUMN(),FALSE),OFFSET(INDIRECT(ADDRESS(ROW(), COLUMN())),0,-1))</f>
        <v>-</v>
      </c>
      <c r="AV489" s="25"/>
      <c r="AW489" s="25" cm="1">
        <f t="array" aca="1" ref="AW489" ca="1">IF(OFFSET(INDIRECT(ADDRESS(ROW(), COLUMN())),0,-1)="",VLOOKUP($G489,$A:$AAE,COLUMN(),FALSE),OFFSET(INDIRECT(ADDRESS(ROW(), COLUMN())),0,-1))</f>
        <v>0</v>
      </c>
      <c r="AX489" s="2"/>
      <c r="AY489" s="25" t="str" cm="1">
        <f t="array" aca="1" ref="AY489" ca="1">IF(OFFSET(INDIRECT(ADDRESS(ROW(), COLUMN())),0,-1)="",VLOOKUP($G489,$A:$AAE,COLUMN(),FALSE),OFFSET(INDIRECT(ADDRESS(ROW(), COLUMN())),0,-1))</f>
        <v>30立方米/公顷*日</v>
      </c>
      <c r="AZ489" s="2"/>
      <c r="BA489" s="25" t="str" cm="1">
        <f t="array" aca="1" ref="BA489" ca="1">IF(OFFSET(INDIRECT(ADDRESS(ROW(), COLUMN())),0,-1)="",VLOOKUP($G489,$A:$AAE,COLUMN(),FALSE),OFFSET(INDIRECT(ADDRESS(ROW(), COLUMN())),0,-1))</f>
        <v>用地面积*30</v>
      </c>
      <c r="BB489" s="2"/>
      <c r="BC489" s="25" cm="1">
        <f t="array" aca="1" ref="BC489" ca="1">IF(OFFSET(INDIRECT(ADDRESS(ROW(), COLUMN())),0,-1)="",VLOOKUP($G489,$A:$AAE,COLUMN(),FALSE),OFFSET(INDIRECT(ADDRESS(ROW(), COLUMN())),0,-1))</f>
        <v>0</v>
      </c>
      <c r="BD489" s="2"/>
      <c r="BE489" s="25" t="str" cm="1">
        <f t="array" aca="1" ref="BE489" ca="1">IF(OFFSET(INDIRECT(ADDRESS(ROW(), COLUMN())),0,-1)="",VLOOKUP($G489,$A:$AAE,COLUMN(),FALSE),OFFSET(INDIRECT(ADDRESS(ROW(), COLUMN())),0,-1))</f>
        <v>用水量*0</v>
      </c>
      <c r="BF489" s="2"/>
      <c r="BG489" s="25" t="str" cm="1">
        <f t="array" aca="1" ref="BG489" ca="1">IF(OFFSET(INDIRECT(ADDRESS(ROW(), COLUMN())),0,-1)="",VLOOKUP($G489,$A:$AAE,COLUMN(),FALSE),OFFSET(INDIRECT(ADDRESS(ROW(), COLUMN())),0,-1))</f>
        <v>50千瓦/公顷</v>
      </c>
      <c r="BH489" s="2"/>
      <c r="BI489" s="25" cm="1">
        <f t="array" aca="1" ref="BI489" ca="1">IF(OFFSET(INDIRECT(ADDRESS(ROW(), COLUMN())),0,-1)="",VLOOKUP($G489,$A:$AAE,COLUMN(),FALSE),OFFSET(INDIRECT(ADDRESS(ROW(), COLUMN())),0,-1))</f>
        <v>1</v>
      </c>
      <c r="BJ489" s="2"/>
      <c r="BK489" s="25" t="str" cm="1">
        <f t="array" aca="1" ref="BK489" ca="1">IF(OFFSET(INDIRECT(ADDRESS(ROW(), COLUMN())),0,-1)="",VLOOKUP($G489,$A:$AAE,COLUMN(),FALSE),OFFSET(INDIRECT(ADDRESS(ROW(), COLUMN())),0,-1))</f>
        <v>用地面积*50*1</v>
      </c>
      <c r="BL489" s="2"/>
      <c r="BM489" s="25" t="str" cm="1">
        <f t="array" aca="1" ref="BM489" ca="1">IF(OFFSET(INDIRECT(ADDRESS(ROW(), COLUMN())),0,-1)="",VLOOKUP($G489,$A:$AAE,COLUMN(),FALSE),OFFSET(INDIRECT(ADDRESS(ROW(), COLUMN())),0,-1))</f>
        <v>-</v>
      </c>
      <c r="BN489" s="2"/>
      <c r="BO489" s="25" cm="1">
        <f t="array" aca="1" ref="BO489" ca="1">IF(OFFSET(INDIRECT(ADDRESS(ROW(), COLUMN())),0,-1)="",VLOOKUP($G489,$A:$AAE,COLUMN(),FALSE),OFFSET(INDIRECT(ADDRESS(ROW(), COLUMN())),0,-1))</f>
        <v>0</v>
      </c>
      <c r="BP489" s="2"/>
      <c r="BQ489" s="25" t="str" cm="1">
        <f t="array" aca="1" ref="BQ489" ca="1">IF(OFFSET(INDIRECT(ADDRESS(ROW(), COLUMN())),0,-1)="",VLOOKUP($G489,$A:$AAE,COLUMN(),FALSE),OFFSET(INDIRECT(ADDRESS(ROW(), COLUMN())),0,-1))</f>
        <v>-</v>
      </c>
      <c r="BR489" s="2"/>
      <c r="BS489" s="25" cm="1">
        <f t="array" aca="1" ref="BS489" ca="1">IF(OFFSET(INDIRECT(ADDRESS(ROW(), COLUMN())),0,-1)="",VLOOKUP($G489,$A:$AAE,COLUMN(),FALSE),OFFSET(INDIRECT(ADDRESS(ROW(), COLUMN())),0,-1))</f>
        <v>0</v>
      </c>
      <c r="BT489" s="2"/>
      <c r="BU489" s="25" t="str" cm="1">
        <f t="array" aca="1" ref="BU489" ca="1">IF(OFFSET(INDIRECT(ADDRESS(ROW(), COLUMN())),0,-1)="",VLOOKUP($G489,$A:$AAE,COLUMN(),FALSE),OFFSET(INDIRECT(ADDRESS(ROW(), COLUMN())),0,-1))</f>
        <v>-</v>
      </c>
      <c r="BV489" s="2"/>
      <c r="BW489" s="25" cm="1">
        <f t="array" aca="1" ref="BW489" ca="1">IF(OFFSET(INDIRECT(ADDRESS(ROW(), COLUMN())),0,-1)="",VLOOKUP($G489,$A:$AAE,COLUMN(),FALSE),OFFSET(INDIRECT(ADDRESS(ROW(), COLUMN())),0,-1))</f>
        <v>0</v>
      </c>
      <c r="BX489" s="2"/>
      <c r="BY489" s="25" cm="1">
        <f t="array" aca="1" ref="BY489" ca="1">IF(OFFSET(INDIRECT(ADDRESS(ROW(), COLUMN())),0,-1)="",VLOOKUP($G489,$A:$AAE,COLUMN(),FALSE),OFFSET(INDIRECT(ADDRESS(ROW(), COLUMN())),0,-1))</f>
        <v>0</v>
      </c>
      <c r="BZ489" s="108"/>
      <c r="CA489" s="25" t="str" cm="1">
        <f t="array" aca="1" ref="CA489" ca="1">IF(OFFSET(INDIRECT(ADDRESS(ROW(), COLUMN())),0,-1)="",VLOOKUP($G489,$A:$AAE,COLUMN(),FALSE),OFFSET(INDIRECT(ADDRESS(ROW(), COLUMN())),0,-1))</f>
        <v>-</v>
      </c>
      <c r="CB489" s="25"/>
      <c r="CC489" s="25" cm="1">
        <f t="array" aca="1" ref="CC489" ca="1">IF(OFFSET(INDIRECT(ADDRESS(ROW(), COLUMN())),0,-1)="",VLOOKUP($G489,$A:$AAE,COLUMN(),FALSE),OFFSET(INDIRECT(ADDRESS(ROW(), COLUMN())),0,-1))</f>
        <v>0</v>
      </c>
      <c r="CD489" s="25"/>
      <c r="CE489" s="25" t="str" cm="1">
        <f t="array" aca="1" ref="CE489" ca="1">IF(OFFSET(INDIRECT(ADDRESS(ROW(), COLUMN())),0,-1)="",VLOOKUP($G489,$A:$AAE,COLUMN(),FALSE),OFFSET(INDIRECT(ADDRESS(ROW(), COLUMN())),0,-1))</f>
        <v>-</v>
      </c>
      <c r="CF489" s="25"/>
      <c r="CG489" s="25" cm="1">
        <f t="array" aca="1" ref="CG489" ca="1">IF(OFFSET(INDIRECT(ADDRESS(ROW(), COLUMN())),0,-1)="",VLOOKUP($G489,$A:$AAE,COLUMN(),FALSE),OFFSET(INDIRECT(ADDRESS(ROW(), COLUMN())),0,-1))</f>
        <v>0</v>
      </c>
      <c r="CH489" s="25" t="s">
        <v>2147</v>
      </c>
      <c r="CI489" s="62" t="str" cm="1">
        <f t="array" aca="1" ref="CI489" ca="1">IF(OFFSET(INDIRECT(ADDRESS(ROW(), COLUMN())),0,-1)="",VLOOKUP($G489,$A:$AAE,COLUMN(),FALSE),OFFSET(INDIRECT(ADDRESS(ROW(), COLUMN())),0,-1))</f>
        <v>农业设施建设用地</v>
      </c>
      <c r="CJ489" s="75" t="s">
        <v>1962</v>
      </c>
      <c r="CK489" s="78" t="str">
        <f t="shared" si="357"/>
        <v>唯一标识:060102#田间道#国空</v>
      </c>
      <c r="CL489" s="78" t="str">
        <f t="shared" si="358"/>
        <v>性质名称:田间道</v>
      </c>
      <c r="CM489" s="78" t="str">
        <f t="shared" si="359"/>
        <v>地块性质过滤:</v>
      </c>
      <c r="CN489" s="78" t="str">
        <f t="shared" si="360"/>
        <v>地块性质:060102</v>
      </c>
      <c r="CO489" s="78" t="str">
        <f t="shared" si="361"/>
        <v>地类标准:国空</v>
      </c>
      <c r="CP489" s="78" t="str">
        <f t="shared" si="362"/>
        <v>地块性质别称:S4</v>
      </c>
      <c r="CQ489" s="78" t="str">
        <f t="shared" si="363"/>
        <v>属性继承:Sv1#乡村道路用地#城规</v>
      </c>
      <c r="CR489" s="78" t="str">
        <f t="shared" si="364"/>
        <v>父类:Sv1</v>
      </c>
      <c r="CS489" s="78" t="str">
        <f t="shared" si="365"/>
        <v>级别继承:0601#农村道路#国空</v>
      </c>
      <c r="CT489" s="78" t="str">
        <f t="shared" si="366"/>
        <v>级别层次:3</v>
      </c>
      <c r="CU489" s="78" t="str">
        <f t="shared" si="367"/>
        <v>级别:20601</v>
      </c>
      <c r="CV489" s="78" t="str">
        <f t="shared" ca="1" si="368"/>
        <v>地块颜色:255,255,255</v>
      </c>
      <c r="CW489" s="78" t="str">
        <f t="shared" ca="1" si="369"/>
        <v>建筑面积公式:面积*容积率</v>
      </c>
      <c r="CX489" s="78" t="str">
        <f t="shared" ca="1" si="370"/>
        <v>住宅建筑面积公式:地块建筑面积*0</v>
      </c>
      <c r="CY489" s="78" t="str">
        <f t="shared" ca="1" si="371"/>
        <v>商服建筑面积公式:地块建筑面积*0</v>
      </c>
      <c r="CZ489" s="78" t="str">
        <f t="shared" ca="1" si="372"/>
        <v>商服中商业建筑面积公式:地块建筑面积*0</v>
      </c>
      <c r="DA489" s="78" t="str">
        <f t="shared" ca="1" si="373"/>
        <v>商服中办公建筑面积公式:地块建筑面积*0</v>
      </c>
      <c r="DB489" s="78" t="str">
        <f t="shared" ca="1" si="374"/>
        <v>公服建筑面积公式:地块建筑面积*0</v>
      </c>
      <c r="DC489" s="78" t="str">
        <f t="shared" ca="1" si="375"/>
        <v>工业建筑面积公式:地块建筑面积*0</v>
      </c>
      <c r="DD489" s="78" t="str">
        <f t="shared" ca="1" si="376"/>
        <v>市政建筑面积公式:地块建筑面积*0</v>
      </c>
      <c r="DE489" s="78" t="str">
        <f t="shared" ca="1" si="401"/>
        <v>绿地面积指定指标:面积*0</v>
      </c>
      <c r="DF489" s="78" t="str">
        <f t="shared" ca="1" si="402"/>
        <v>绿地面积指定公式:面积*0</v>
      </c>
      <c r="DG489" s="78" t="str">
        <f t="shared" ca="1" si="377"/>
        <v>户数指标:-</v>
      </c>
      <c r="DH489" s="78" t="str">
        <f t="shared" ca="1" si="378"/>
        <v>户数公式:0</v>
      </c>
      <c r="DI489" s="78" t="str">
        <f t="shared" ca="1" si="379"/>
        <v>人数指标:-</v>
      </c>
      <c r="DJ489" s="78" t="str">
        <f t="shared" ca="1" si="380"/>
        <v>人数公式:0</v>
      </c>
      <c r="DK489" s="78" t="str">
        <f t="shared" ca="1" si="381"/>
        <v>就业指标:-</v>
      </c>
      <c r="DL489" s="78" t="str">
        <f t="shared" ca="1" si="382"/>
        <v>就业公式:0</v>
      </c>
      <c r="DM489" s="78" t="str">
        <f t="shared" ca="1" si="383"/>
        <v>机动车指标:-</v>
      </c>
      <c r="DN489" s="78" t="str">
        <f t="shared" ca="1" si="384"/>
        <v>机动车公式:0</v>
      </c>
      <c r="DO489" s="78" t="str">
        <f t="shared" ca="1" si="385"/>
        <v>用水量指标:30立方米/公顷*日</v>
      </c>
      <c r="DP489" s="78" t="str">
        <f t="shared" ca="1" si="386"/>
        <v>用水量公式:用地面积*30</v>
      </c>
      <c r="DQ489" s="78" t="str">
        <f t="shared" ca="1" si="387"/>
        <v>污水折算系数:0</v>
      </c>
      <c r="DR489" s="78" t="str">
        <f t="shared" ca="1" si="388"/>
        <v>污水量公式:用水量*0</v>
      </c>
      <c r="DS489" s="78" t="str">
        <f t="shared" ca="1" si="389"/>
        <v>用电负荷指标:50千瓦/公顷</v>
      </c>
      <c r="DT489" s="78" t="str">
        <f t="shared" ca="1" si="390"/>
        <v>同时率:1</v>
      </c>
      <c r="DU489" s="78" t="str">
        <f t="shared" ca="1" si="391"/>
        <v>用电量公式:用地面积*50*1</v>
      </c>
      <c r="DV489" s="78" t="str">
        <f t="shared" ca="1" si="392"/>
        <v>固话装机指标:-</v>
      </c>
      <c r="DW489" s="78" t="str">
        <f t="shared" ca="1" si="393"/>
        <v>固话量公式:0</v>
      </c>
      <c r="DX489" s="78" t="str">
        <f t="shared" ca="1" si="394"/>
        <v>有线电视指标:-</v>
      </c>
      <c r="DY489" s="78" t="str">
        <f t="shared" ca="1" si="395"/>
        <v>电视量公式:0</v>
      </c>
      <c r="DZ489" s="78" t="str">
        <f t="shared" ca="1" si="396"/>
        <v>高峰机动车生成量指标:-</v>
      </c>
      <c r="EA489" s="78" t="str">
        <f t="shared" ca="1" si="397"/>
        <v>高峰机动车吸引量公式:0</v>
      </c>
      <c r="EB489" s="78" t="str">
        <f t="shared" ca="1" si="398"/>
        <v>高峰机动车发生量公式:0</v>
      </c>
      <c r="EC489" s="78" t="str">
        <f t="shared" ca="1" si="403"/>
        <v>地下空间指标:-</v>
      </c>
      <c r="ED489" s="78" t="str">
        <f t="shared" ca="1" si="399"/>
        <v>地下空间公式:0</v>
      </c>
      <c r="EE489" s="78" t="str">
        <f t="shared" ca="1" si="404"/>
        <v>人防指标:-</v>
      </c>
      <c r="EF489" s="78" t="str">
        <f t="shared" ca="1" si="400"/>
        <v>人防公式:0</v>
      </c>
      <c r="EG489" s="78" t="str">
        <f t="shared" ca="1" si="407"/>
        <v>用地构成:农业设施建设用地</v>
      </c>
      <c r="EH489" s="78" t="s">
        <v>1962</v>
      </c>
      <c r="EI489" s="79" t="str">
        <f t="shared" ca="1" si="405"/>
        <v>唯一标识:060102#田间道#国空;性质名称:田间道;地块性质过滤:;地块性质:060102;地类标准:国空;地块性质别称:S4;属性继承:Sv1#乡村道路用地#城规;父类:Sv1;级别继承:0601#农村道路#国空;级别层次:3;级别:20601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9" t="s">
        <v>1962</v>
      </c>
    </row>
    <row r="490" spans="1:140" ht="16.5" x14ac:dyDescent="0.2">
      <c r="A490" s="62" t="str">
        <f t="shared" si="406"/>
        <v>0602#设施农用地#国空</v>
      </c>
      <c r="B490" s="62" t="s">
        <v>2369</v>
      </c>
      <c r="C490" s="62"/>
      <c r="D490" s="62" t="s">
        <v>1823</v>
      </c>
      <c r="E490" s="62" t="s">
        <v>1277</v>
      </c>
      <c r="F490" s="62" t="s">
        <v>2268</v>
      </c>
      <c r="G490" s="62" t="s">
        <v>46</v>
      </c>
      <c r="H490" s="62" t="s">
        <v>749</v>
      </c>
      <c r="I490" s="62" t="s">
        <v>1441</v>
      </c>
      <c r="J490" s="62">
        <f t="shared" si="409"/>
        <v>2</v>
      </c>
      <c r="K490" s="62" t="str">
        <f t="shared" si="408"/>
        <v>106</v>
      </c>
      <c r="L490" s="62"/>
      <c r="M490" s="62" t="str" cm="1">
        <f t="array" aca="1" ref="M490" ca="1">IF(OFFSET(INDIRECT(ADDRESS(ROW(), COLUMN())),0,-1)="",VLOOKUP($G490,$A:$AAE,COLUMN(),FALSE),OFFSET(INDIRECT(ADDRESS(ROW(), COLUMN())),0,-1))</f>
        <v>216,215,159</v>
      </c>
      <c r="N490" s="25"/>
      <c r="O490" s="62" t="str" cm="1">
        <f t="array" aca="1" ref="O490" ca="1">IF(OFFSET(INDIRECT(ADDRESS(ROW(), COLUMN())),0,-1)="",VLOOKUP($G490,$A:$AAE,COLUMN(),FALSE),OFFSET(INDIRECT(ADDRESS(ROW(), COLUMN())),0,-1))</f>
        <v>面积*容积率</v>
      </c>
      <c r="P490" s="25"/>
      <c r="Q490" s="25" t="str" cm="1">
        <f t="array" aca="1" ref="Q490" ca="1">IF(OFFSET(INDIRECT(ADDRESS(ROW(), COLUMN())),0,-1)="",VLOOKUP($G490,$A:$AAE,COLUMN(),FALSE),OFFSET(INDIRECT(ADDRESS(ROW(), COLUMN())),0,-1))</f>
        <v>地块建筑面积*0</v>
      </c>
      <c r="R490" s="25"/>
      <c r="S490" s="25" t="str" cm="1">
        <f t="array" aca="1" ref="S490" ca="1">IF(OFFSET(INDIRECT(ADDRESS(ROW(), COLUMN())),0,-1)="",VLOOKUP($G490,$A:$AAE,COLUMN(),FALSE),OFFSET(INDIRECT(ADDRESS(ROW(), COLUMN())),0,-1))</f>
        <v>地块建筑面积*0</v>
      </c>
      <c r="T490" s="25"/>
      <c r="U490" s="25" t="str" cm="1">
        <f t="array" aca="1" ref="U490" ca="1">IF(OFFSET(INDIRECT(ADDRESS(ROW(), COLUMN())),0,-1)="",VLOOKUP($G490,$A:$AAE,COLUMN(),FALSE),OFFSET(INDIRECT(ADDRESS(ROW(), COLUMN())),0,-1))</f>
        <v>地块建筑面积*0</v>
      </c>
      <c r="V490" s="25"/>
      <c r="W490" s="62" t="str" cm="1">
        <f t="array" aca="1" ref="W490" ca="1">IF(OFFSET(INDIRECT(ADDRESS(ROW(), COLUMN())),0,-1)="",VLOOKUP($G490,$A:$AAE,COLUMN(),FALSE),OFFSET(INDIRECT(ADDRESS(ROW(), COLUMN())),0,-1))</f>
        <v>地块建筑面积*0</v>
      </c>
      <c r="X490" s="25"/>
      <c r="Y490" s="25" t="str" cm="1">
        <f t="array" aca="1" ref="Y490" ca="1">IF(OFFSET(INDIRECT(ADDRESS(ROW(), COLUMN())),0,-1)="",VLOOKUP($G490,$A:$AAE,COLUMN(),FALSE),OFFSET(INDIRECT(ADDRESS(ROW(), COLUMN())),0,-1))</f>
        <v>地块建筑面积*0</v>
      </c>
      <c r="Z490" s="25"/>
      <c r="AA490" s="25" t="str" cm="1">
        <f t="array" aca="1" ref="AA490" ca="1">IF(OFFSET(INDIRECT(ADDRESS(ROW(), COLUMN())),0,-1)="",VLOOKUP($G490,$A:$AAE,COLUMN(),FALSE),OFFSET(INDIRECT(ADDRESS(ROW(), COLUMN())),0,-1))</f>
        <v>地块建筑面积*0</v>
      </c>
      <c r="AB490" s="25"/>
      <c r="AC490" s="25" t="str" cm="1">
        <f t="array" aca="1" ref="AC490" ca="1">IF(OFFSET(INDIRECT(ADDRESS(ROW(), COLUMN())),0,-1)="",VLOOKUP($G490,$A:$AAE,COLUMN(),FALSE),OFFSET(INDIRECT(ADDRESS(ROW(), COLUMN())),0,-1))</f>
        <v>地块建筑面积*0</v>
      </c>
      <c r="AD490" s="25"/>
      <c r="AE490" s="25" t="str" cm="1">
        <f t="array" aca="1" ref="AE490" ca="1">IF(OFFSET(INDIRECT(ADDRESS(ROW(), COLUMN())),0,-1)="",VLOOKUP($G490,$A:$AAE,COLUMN(),FALSE),OFFSET(INDIRECT(ADDRESS(ROW(), COLUMN())),0,-1))</f>
        <v>面积*0</v>
      </c>
      <c r="AF490" s="25"/>
      <c r="AG490" s="25" t="str" cm="1">
        <f t="array" aca="1" ref="AG490" ca="1">IF(OFFSET(INDIRECT(ADDRESS(ROW(), COLUMN())),0,-1)="",VLOOKUP($G490,$A:$AAE,COLUMN(),FALSE),OFFSET(INDIRECT(ADDRESS(ROW(), COLUMN())),0,-1))</f>
        <v>面积*0</v>
      </c>
      <c r="AH490" s="25"/>
      <c r="AI490" s="25" t="str" cm="1">
        <f t="array" aca="1" ref="AI490" ca="1">IF(OFFSET(INDIRECT(ADDRESS(ROW(), COLUMN())),0,-1)="",VLOOKUP($G490,$A:$AAE,COLUMN(),FALSE),OFFSET(INDIRECT(ADDRESS(ROW(), COLUMN())),0,-1))</f>
        <v>-</v>
      </c>
      <c r="AJ490" s="25"/>
      <c r="AK490" s="25" cm="1">
        <f t="array" aca="1" ref="AK490" ca="1">IF(OFFSET(INDIRECT(ADDRESS(ROW(), COLUMN())),0,-1)="",VLOOKUP($G490,$A:$AAE,COLUMN(),FALSE),OFFSET(INDIRECT(ADDRESS(ROW(), COLUMN())),0,-1))</f>
        <v>0</v>
      </c>
      <c r="AL490" s="25"/>
      <c r="AM490" s="25" t="str" cm="1">
        <f t="array" aca="1" ref="AM490" ca="1">IF(OFFSET(INDIRECT(ADDRESS(ROW(), COLUMN())),0,-1)="",VLOOKUP($G490,$A:$AAE,COLUMN(),FALSE),OFFSET(INDIRECT(ADDRESS(ROW(), COLUMN())),0,-1))</f>
        <v>-</v>
      </c>
      <c r="AN490" s="25"/>
      <c r="AO490" s="25" cm="1">
        <f t="array" aca="1" ref="AO490" ca="1">IF(OFFSET(INDIRECT(ADDRESS(ROW(), COLUMN())),0,-1)="",VLOOKUP($G490,$A:$AAE,COLUMN(),FALSE),OFFSET(INDIRECT(ADDRESS(ROW(), COLUMN())),0,-1))</f>
        <v>0</v>
      </c>
      <c r="AP490" s="25"/>
      <c r="AQ490" s="25" t="str" cm="1">
        <f t="array" aca="1" ref="AQ490" ca="1">IF(OFFSET(INDIRECT(ADDRESS(ROW(), COLUMN())),0,-1)="",VLOOKUP($G490,$A:$AAE,COLUMN(),FALSE),OFFSET(INDIRECT(ADDRESS(ROW(), COLUMN())),0,-1))</f>
        <v>-</v>
      </c>
      <c r="AR490" s="25"/>
      <c r="AS490" s="25" cm="1">
        <f t="array" aca="1" ref="AS490" ca="1">IF(OFFSET(INDIRECT(ADDRESS(ROW(), COLUMN())),0,-1)="",VLOOKUP($G490,$A:$AAE,COLUMN(),FALSE),OFFSET(INDIRECT(ADDRESS(ROW(), COLUMN())),0,-1))</f>
        <v>0</v>
      </c>
      <c r="AT490" s="25"/>
      <c r="AU490" s="25" t="str" cm="1">
        <f t="array" aca="1" ref="AU490" ca="1">IF(OFFSET(INDIRECT(ADDRESS(ROW(), COLUMN())),0,-1)="",VLOOKUP($G490,$A:$AAE,COLUMN(),FALSE),OFFSET(INDIRECT(ADDRESS(ROW(), COLUMN())),0,-1))</f>
        <v>-</v>
      </c>
      <c r="AV490" s="25"/>
      <c r="AW490" s="25" cm="1">
        <f t="array" aca="1" ref="AW490" ca="1">IF(OFFSET(INDIRECT(ADDRESS(ROW(), COLUMN())),0,-1)="",VLOOKUP($G490,$A:$AAE,COLUMN(),FALSE),OFFSET(INDIRECT(ADDRESS(ROW(), COLUMN())),0,-1))</f>
        <v>0</v>
      </c>
      <c r="AX490" s="2"/>
      <c r="AY490" s="25" t="str" cm="1">
        <f t="array" aca="1" ref="AY490" ca="1">IF(OFFSET(INDIRECT(ADDRESS(ROW(), COLUMN())),0,-1)="",VLOOKUP($G490,$A:$AAE,COLUMN(),FALSE),OFFSET(INDIRECT(ADDRESS(ROW(), COLUMN())),0,-1))</f>
        <v>-</v>
      </c>
      <c r="AZ490" s="2"/>
      <c r="BA490" s="25" cm="1">
        <f t="array" aca="1" ref="BA490" ca="1">IF(OFFSET(INDIRECT(ADDRESS(ROW(), COLUMN())),0,-1)="",VLOOKUP($G490,$A:$AAE,COLUMN(),FALSE),OFFSET(INDIRECT(ADDRESS(ROW(), COLUMN())),0,-1))</f>
        <v>0</v>
      </c>
      <c r="BB490" s="2"/>
      <c r="BC490" s="25" cm="1">
        <f t="array" aca="1" ref="BC490" ca="1">IF(OFFSET(INDIRECT(ADDRESS(ROW(), COLUMN())),0,-1)="",VLOOKUP($G490,$A:$AAE,COLUMN(),FALSE),OFFSET(INDIRECT(ADDRESS(ROW(), COLUMN())),0,-1))</f>
        <v>0</v>
      </c>
      <c r="BD490" s="2"/>
      <c r="BE490" s="25" t="str" cm="1">
        <f t="array" aca="1" ref="BE490" ca="1">IF(OFFSET(INDIRECT(ADDRESS(ROW(), COLUMN())),0,-1)="",VLOOKUP($G490,$A:$AAE,COLUMN(),FALSE),OFFSET(INDIRECT(ADDRESS(ROW(), COLUMN())),0,-1))</f>
        <v>用水量*0</v>
      </c>
      <c r="BF490" s="2"/>
      <c r="BG490" s="25" t="str" cm="1">
        <f t="array" aca="1" ref="BG490" ca="1">IF(OFFSET(INDIRECT(ADDRESS(ROW(), COLUMN())),0,-1)="",VLOOKUP($G490,$A:$AAE,COLUMN(),FALSE),OFFSET(INDIRECT(ADDRESS(ROW(), COLUMN())),0,-1))</f>
        <v>-</v>
      </c>
      <c r="BH490" s="2"/>
      <c r="BI490" s="25" cm="1">
        <f t="array" aca="1" ref="BI490" ca="1">IF(OFFSET(INDIRECT(ADDRESS(ROW(), COLUMN())),0,-1)="",VLOOKUP($G490,$A:$AAE,COLUMN(),FALSE),OFFSET(INDIRECT(ADDRESS(ROW(), COLUMN())),0,-1))</f>
        <v>0</v>
      </c>
      <c r="BJ490" s="2"/>
      <c r="BK490" s="25" cm="1">
        <f t="array" aca="1" ref="BK490" ca="1">IF(OFFSET(INDIRECT(ADDRESS(ROW(), COLUMN())),0,-1)="",VLOOKUP($G490,$A:$AAE,COLUMN(),FALSE),OFFSET(INDIRECT(ADDRESS(ROW(), COLUMN())),0,-1))</f>
        <v>0</v>
      </c>
      <c r="BL490" s="2"/>
      <c r="BM490" s="25" t="str" cm="1">
        <f t="array" aca="1" ref="BM490" ca="1">IF(OFFSET(INDIRECT(ADDRESS(ROW(), COLUMN())),0,-1)="",VLOOKUP($G490,$A:$AAE,COLUMN(),FALSE),OFFSET(INDIRECT(ADDRESS(ROW(), COLUMN())),0,-1))</f>
        <v>-</v>
      </c>
      <c r="BN490" s="2"/>
      <c r="BO490" s="25" cm="1">
        <f t="array" aca="1" ref="BO490" ca="1">IF(OFFSET(INDIRECT(ADDRESS(ROW(), COLUMN())),0,-1)="",VLOOKUP($G490,$A:$AAE,COLUMN(),FALSE),OFFSET(INDIRECT(ADDRESS(ROW(), COLUMN())),0,-1))</f>
        <v>0</v>
      </c>
      <c r="BP490" s="2"/>
      <c r="BQ490" s="25" t="str" cm="1">
        <f t="array" aca="1" ref="BQ490" ca="1">IF(OFFSET(INDIRECT(ADDRESS(ROW(), COLUMN())),0,-1)="",VLOOKUP($G490,$A:$AAE,COLUMN(),FALSE),OFFSET(INDIRECT(ADDRESS(ROW(), COLUMN())),0,-1))</f>
        <v>-</v>
      </c>
      <c r="BR490" s="2"/>
      <c r="BS490" s="25" cm="1">
        <f t="array" aca="1" ref="BS490" ca="1">IF(OFFSET(INDIRECT(ADDRESS(ROW(), COLUMN())),0,-1)="",VLOOKUP($G490,$A:$AAE,COLUMN(),FALSE),OFFSET(INDIRECT(ADDRESS(ROW(), COLUMN())),0,-1))</f>
        <v>0</v>
      </c>
      <c r="BT490" s="2"/>
      <c r="BU490" s="25" t="str" cm="1">
        <f t="array" aca="1" ref="BU490" ca="1">IF(OFFSET(INDIRECT(ADDRESS(ROW(), COLUMN())),0,-1)="",VLOOKUP($G490,$A:$AAE,COLUMN(),FALSE),OFFSET(INDIRECT(ADDRESS(ROW(), COLUMN())),0,-1))</f>
        <v>-</v>
      </c>
      <c r="BV490" s="2"/>
      <c r="BW490" s="25" cm="1">
        <f t="array" aca="1" ref="BW490" ca="1">IF(OFFSET(INDIRECT(ADDRESS(ROW(), COLUMN())),0,-1)="",VLOOKUP($G490,$A:$AAE,COLUMN(),FALSE),OFFSET(INDIRECT(ADDRESS(ROW(), COLUMN())),0,-1))</f>
        <v>0</v>
      </c>
      <c r="BX490" s="2"/>
      <c r="BY490" s="25" cm="1">
        <f t="array" aca="1" ref="BY490" ca="1">IF(OFFSET(INDIRECT(ADDRESS(ROW(), COLUMN())),0,-1)="",VLOOKUP($G490,$A:$AAE,COLUMN(),FALSE),OFFSET(INDIRECT(ADDRESS(ROW(), COLUMN())),0,-1))</f>
        <v>0</v>
      </c>
      <c r="BZ490" s="108"/>
      <c r="CA490" s="25" t="str" cm="1">
        <f t="array" aca="1" ref="CA490" ca="1">IF(OFFSET(INDIRECT(ADDRESS(ROW(), COLUMN())),0,-1)="",VLOOKUP($G490,$A:$AAE,COLUMN(),FALSE),OFFSET(INDIRECT(ADDRESS(ROW(), COLUMN())),0,-1))</f>
        <v>-</v>
      </c>
      <c r="CB490" s="25"/>
      <c r="CC490" s="25" cm="1">
        <f t="array" aca="1" ref="CC490" ca="1">IF(OFFSET(INDIRECT(ADDRESS(ROW(), COLUMN())),0,-1)="",VLOOKUP($G490,$A:$AAE,COLUMN(),FALSE),OFFSET(INDIRECT(ADDRESS(ROW(), COLUMN())),0,-1))</f>
        <v>0</v>
      </c>
      <c r="CD490" s="25"/>
      <c r="CE490" s="25" t="str" cm="1">
        <f t="array" aca="1" ref="CE490" ca="1">IF(OFFSET(INDIRECT(ADDRESS(ROW(), COLUMN())),0,-1)="",VLOOKUP($G490,$A:$AAE,COLUMN(),FALSE),OFFSET(INDIRECT(ADDRESS(ROW(), COLUMN())),0,-1))</f>
        <v>-</v>
      </c>
      <c r="CF490" s="25"/>
      <c r="CG490" s="25" cm="1">
        <f t="array" aca="1" ref="CG490" ca="1">IF(OFFSET(INDIRECT(ADDRESS(ROW(), COLUMN())),0,-1)="",VLOOKUP($G490,$A:$AAE,COLUMN(),FALSE),OFFSET(INDIRECT(ADDRESS(ROW(), COLUMN())),0,-1))</f>
        <v>0</v>
      </c>
      <c r="CH490" s="25"/>
      <c r="CI490" s="62" t="str" cm="1">
        <f t="array" aca="1" ref="CI490" ca="1">IF(OFFSET(INDIRECT(ADDRESS(ROW(), COLUMN())),0,-1)="",VLOOKUP($G490,$A:$AAE,COLUMN(),FALSE),OFFSET(INDIRECT(ADDRESS(ROW(), COLUMN())),0,-1))</f>
        <v>农业设施建设用地</v>
      </c>
      <c r="CJ490" s="110" t="s">
        <v>1962</v>
      </c>
      <c r="CK490" s="78" t="str">
        <f t="shared" si="357"/>
        <v>唯一标识:0602#设施农用地#国空</v>
      </c>
      <c r="CL490" s="78" t="str">
        <f t="shared" si="358"/>
        <v>性质名称:设施农用地</v>
      </c>
      <c r="CM490" s="78" t="str">
        <f t="shared" si="359"/>
        <v>地块性质过滤:</v>
      </c>
      <c r="CN490" s="78" t="str">
        <f t="shared" si="360"/>
        <v>地块性质:0602</v>
      </c>
      <c r="CO490" s="78" t="str">
        <f t="shared" si="361"/>
        <v>地类标准:国空</v>
      </c>
      <c r="CP490" s="78" t="str">
        <f t="shared" si="362"/>
        <v>地块性质别称:0602</v>
      </c>
      <c r="CQ490" s="78" t="str">
        <f t="shared" si="363"/>
        <v>属性继承:E26#设施农用地#城规</v>
      </c>
      <c r="CR490" s="78" t="str">
        <f t="shared" si="364"/>
        <v>父类:E26</v>
      </c>
      <c r="CS490" s="78" t="str">
        <f t="shared" si="365"/>
        <v>级别继承:06#农业设施建设用地#国空</v>
      </c>
      <c r="CT490" s="78" t="str">
        <f t="shared" si="366"/>
        <v>级别层次:2</v>
      </c>
      <c r="CU490" s="78" t="str">
        <f t="shared" si="367"/>
        <v>级别:106</v>
      </c>
      <c r="CV490" s="78" t="str">
        <f t="shared" ca="1" si="368"/>
        <v>地块颜色:216,215,159</v>
      </c>
      <c r="CW490" s="78" t="str">
        <f t="shared" ca="1" si="369"/>
        <v>建筑面积公式:面积*容积率</v>
      </c>
      <c r="CX490" s="78" t="str">
        <f t="shared" ca="1" si="370"/>
        <v>住宅建筑面积公式:地块建筑面积*0</v>
      </c>
      <c r="CY490" s="78" t="str">
        <f t="shared" ca="1" si="371"/>
        <v>商服建筑面积公式:地块建筑面积*0</v>
      </c>
      <c r="CZ490" s="78" t="str">
        <f t="shared" ca="1" si="372"/>
        <v>商服中商业建筑面积公式:地块建筑面积*0</v>
      </c>
      <c r="DA490" s="78" t="str">
        <f t="shared" ca="1" si="373"/>
        <v>商服中办公建筑面积公式:地块建筑面积*0</v>
      </c>
      <c r="DB490" s="78" t="str">
        <f t="shared" ca="1" si="374"/>
        <v>公服建筑面积公式:地块建筑面积*0</v>
      </c>
      <c r="DC490" s="78" t="str">
        <f t="shared" ca="1" si="375"/>
        <v>工业建筑面积公式:地块建筑面积*0</v>
      </c>
      <c r="DD490" s="78" t="str">
        <f t="shared" ca="1" si="376"/>
        <v>市政建筑面积公式:地块建筑面积*0</v>
      </c>
      <c r="DE490" s="78" t="str">
        <f t="shared" ca="1" si="401"/>
        <v>绿地面积指定指标:面积*0</v>
      </c>
      <c r="DF490" s="78" t="str">
        <f t="shared" ca="1" si="402"/>
        <v>绿地面积指定公式:面积*0</v>
      </c>
      <c r="DG490" s="78" t="str">
        <f t="shared" ca="1" si="377"/>
        <v>户数指标:-</v>
      </c>
      <c r="DH490" s="78" t="str">
        <f t="shared" ca="1" si="378"/>
        <v>户数公式:0</v>
      </c>
      <c r="DI490" s="78" t="str">
        <f t="shared" ca="1" si="379"/>
        <v>人数指标:-</v>
      </c>
      <c r="DJ490" s="78" t="str">
        <f t="shared" ca="1" si="380"/>
        <v>人数公式:0</v>
      </c>
      <c r="DK490" s="78" t="str">
        <f t="shared" ca="1" si="381"/>
        <v>就业指标:-</v>
      </c>
      <c r="DL490" s="78" t="str">
        <f t="shared" ca="1" si="382"/>
        <v>就业公式:0</v>
      </c>
      <c r="DM490" s="78" t="str">
        <f t="shared" ca="1" si="383"/>
        <v>机动车指标:-</v>
      </c>
      <c r="DN490" s="78" t="str">
        <f t="shared" ca="1" si="384"/>
        <v>机动车公式:0</v>
      </c>
      <c r="DO490" s="78" t="str">
        <f t="shared" ca="1" si="385"/>
        <v>用水量指标:-</v>
      </c>
      <c r="DP490" s="78" t="str">
        <f t="shared" ca="1" si="386"/>
        <v>用水量公式:0</v>
      </c>
      <c r="DQ490" s="78" t="str">
        <f t="shared" ca="1" si="387"/>
        <v>污水折算系数:0</v>
      </c>
      <c r="DR490" s="78" t="str">
        <f t="shared" ca="1" si="388"/>
        <v>污水量公式:用水量*0</v>
      </c>
      <c r="DS490" s="78" t="str">
        <f t="shared" ca="1" si="389"/>
        <v>用电负荷指标:-</v>
      </c>
      <c r="DT490" s="78" t="str">
        <f t="shared" ca="1" si="390"/>
        <v>同时率:0</v>
      </c>
      <c r="DU490" s="78" t="str">
        <f t="shared" ca="1" si="391"/>
        <v>用电量公式:0</v>
      </c>
      <c r="DV490" s="78" t="str">
        <f t="shared" ca="1" si="392"/>
        <v>固话装机指标:-</v>
      </c>
      <c r="DW490" s="78" t="str">
        <f t="shared" ca="1" si="393"/>
        <v>固话量公式:0</v>
      </c>
      <c r="DX490" s="78" t="str">
        <f t="shared" ca="1" si="394"/>
        <v>有线电视指标:-</v>
      </c>
      <c r="DY490" s="78" t="str">
        <f t="shared" ca="1" si="395"/>
        <v>电视量公式:0</v>
      </c>
      <c r="DZ490" s="78" t="str">
        <f t="shared" ca="1" si="396"/>
        <v>高峰机动车生成量指标:-</v>
      </c>
      <c r="EA490" s="78" t="str">
        <f t="shared" ca="1" si="397"/>
        <v>高峰机动车吸引量公式:0</v>
      </c>
      <c r="EB490" s="78" t="str">
        <f t="shared" ca="1" si="398"/>
        <v>高峰机动车发生量公式:0</v>
      </c>
      <c r="EC490" s="78" t="str">
        <f t="shared" ca="1" si="403"/>
        <v>地下空间指标:-</v>
      </c>
      <c r="ED490" s="78" t="str">
        <f t="shared" ca="1" si="399"/>
        <v>地下空间公式:0</v>
      </c>
      <c r="EE490" s="78" t="str">
        <f t="shared" ca="1" si="404"/>
        <v>人防指标:-</v>
      </c>
      <c r="EF490" s="78" t="str">
        <f t="shared" ca="1" si="400"/>
        <v>人防公式:0</v>
      </c>
      <c r="EG490" s="78" t="str">
        <f t="shared" ca="1" si="407"/>
        <v>用地构成:农业设施建设用地</v>
      </c>
      <c r="EH490" s="78" t="s">
        <v>1962</v>
      </c>
      <c r="EI490" s="79" t="str">
        <f t="shared" ca="1" si="405"/>
        <v>唯一标识:0602#设施农用地#国空;性质名称:设施农用地;地块性质过滤:;地块性质:0602;地类标准:国空;地块性质别称:0602;属性继承:E26#设施农用地#城规;父类:E26;级别继承:06#农业设施建设用地#国空;级别层次:2;级别:106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0" t="s">
        <v>1962</v>
      </c>
    </row>
    <row r="491" spans="1:140" ht="16.5" x14ac:dyDescent="0.2">
      <c r="A491" s="62" t="str">
        <f t="shared" ref="A491" si="512">IF(OR(C491="",C491="地块性质过滤:"),D491&amp;"#"&amp;B491&amp;"#"&amp;E491,D491&amp;"#"&amp;B491&amp;"&amp;"&amp;C491&amp;"#"&amp;E491)</f>
        <v>060201#种植设施建设用地#国空</v>
      </c>
      <c r="B491" s="62" t="s">
        <v>195</v>
      </c>
      <c r="C491" s="62"/>
      <c r="D491" s="129" t="s">
        <v>2370</v>
      </c>
      <c r="E491" s="62" t="s">
        <v>1277</v>
      </c>
      <c r="F491" s="129" t="s">
        <v>2370</v>
      </c>
      <c r="G491" s="62" t="s">
        <v>46</v>
      </c>
      <c r="H491" s="62" t="s">
        <v>749</v>
      </c>
      <c r="I491" s="62" t="s">
        <v>2373</v>
      </c>
      <c r="J491" s="62">
        <f t="shared" ref="J491" si="513">IF(ISNUMBER(FIND("/",D491)),2,IF(RIGHT(D491,1)="v",LEN(D491)/2+0.5,LEN(D491)/2))</f>
        <v>3</v>
      </c>
      <c r="K491" s="62" t="str">
        <f t="shared" ref="K491" si="514">IF((J491-1)=0,"0",(J491-1)&amp;LEFT(I491,FIND("#",I491)-1))</f>
        <v>20602</v>
      </c>
      <c r="L491" s="62"/>
      <c r="M491" s="62" t="str" cm="1">
        <f t="array" aca="1" ref="M491" ca="1">IF(OFFSET(INDIRECT(ADDRESS(ROW(), COLUMN())),0,-1)="",VLOOKUP($G491,$A:$AAE,COLUMN(),FALSE),OFFSET(INDIRECT(ADDRESS(ROW(), COLUMN())),0,-1))</f>
        <v>216,215,159</v>
      </c>
      <c r="N491" s="25"/>
      <c r="O491" s="62" t="str" cm="1">
        <f t="array" aca="1" ref="O491" ca="1">IF(OFFSET(INDIRECT(ADDRESS(ROW(), COLUMN())),0,-1)="",VLOOKUP($G491,$A:$AAE,COLUMN(),FALSE),OFFSET(INDIRECT(ADDRESS(ROW(), COLUMN())),0,-1))</f>
        <v>面积*容积率</v>
      </c>
      <c r="P491" s="25"/>
      <c r="Q491" s="25" t="str" cm="1">
        <f t="array" aca="1" ref="Q491" ca="1">IF(OFFSET(INDIRECT(ADDRESS(ROW(), COLUMN())),0,-1)="",VLOOKUP($G491,$A:$AAE,COLUMN(),FALSE),OFFSET(INDIRECT(ADDRESS(ROW(), COLUMN())),0,-1))</f>
        <v>地块建筑面积*0</v>
      </c>
      <c r="R491" s="25"/>
      <c r="S491" s="25" t="str" cm="1">
        <f t="array" aca="1" ref="S491" ca="1">IF(OFFSET(INDIRECT(ADDRESS(ROW(), COLUMN())),0,-1)="",VLOOKUP($G491,$A:$AAE,COLUMN(),FALSE),OFFSET(INDIRECT(ADDRESS(ROW(), COLUMN())),0,-1))</f>
        <v>地块建筑面积*0</v>
      </c>
      <c r="T491" s="25"/>
      <c r="U491" s="25" t="str" cm="1">
        <f t="array" aca="1" ref="U491" ca="1">IF(OFFSET(INDIRECT(ADDRESS(ROW(), COLUMN())),0,-1)="",VLOOKUP($G491,$A:$AAE,COLUMN(),FALSE),OFFSET(INDIRECT(ADDRESS(ROW(), COLUMN())),0,-1))</f>
        <v>地块建筑面积*0</v>
      </c>
      <c r="V491" s="25"/>
      <c r="W491" s="62" t="str" cm="1">
        <f t="array" aca="1" ref="W491" ca="1">IF(OFFSET(INDIRECT(ADDRESS(ROW(), COLUMN())),0,-1)="",VLOOKUP($G491,$A:$AAE,COLUMN(),FALSE),OFFSET(INDIRECT(ADDRESS(ROW(), COLUMN())),0,-1))</f>
        <v>地块建筑面积*0</v>
      </c>
      <c r="X491" s="25"/>
      <c r="Y491" s="25" t="str" cm="1">
        <f t="array" aca="1" ref="Y491" ca="1">IF(OFFSET(INDIRECT(ADDRESS(ROW(), COLUMN())),0,-1)="",VLOOKUP($G491,$A:$AAE,COLUMN(),FALSE),OFFSET(INDIRECT(ADDRESS(ROW(), COLUMN())),0,-1))</f>
        <v>地块建筑面积*0</v>
      </c>
      <c r="Z491" s="25"/>
      <c r="AA491" s="25" t="str" cm="1">
        <f t="array" aca="1" ref="AA491" ca="1">IF(OFFSET(INDIRECT(ADDRESS(ROW(), COLUMN())),0,-1)="",VLOOKUP($G491,$A:$AAE,COLUMN(),FALSE),OFFSET(INDIRECT(ADDRESS(ROW(), COLUMN())),0,-1))</f>
        <v>地块建筑面积*0</v>
      </c>
      <c r="AB491" s="25"/>
      <c r="AC491" s="25" t="str" cm="1">
        <f t="array" aca="1" ref="AC491" ca="1">IF(OFFSET(INDIRECT(ADDRESS(ROW(), COLUMN())),0,-1)="",VLOOKUP($G491,$A:$AAE,COLUMN(),FALSE),OFFSET(INDIRECT(ADDRESS(ROW(), COLUMN())),0,-1))</f>
        <v>地块建筑面积*0</v>
      </c>
      <c r="AD491" s="25"/>
      <c r="AE491" s="25" t="str" cm="1">
        <f t="array" aca="1" ref="AE491" ca="1">IF(OFFSET(INDIRECT(ADDRESS(ROW(), COLUMN())),0,-1)="",VLOOKUP($G491,$A:$AAE,COLUMN(),FALSE),OFFSET(INDIRECT(ADDRESS(ROW(), COLUMN())),0,-1))</f>
        <v>面积*0</v>
      </c>
      <c r="AF491" s="25"/>
      <c r="AG491" s="25" t="str" cm="1">
        <f t="array" aca="1" ref="AG491" ca="1">IF(OFFSET(INDIRECT(ADDRESS(ROW(), COLUMN())),0,-1)="",VLOOKUP($G491,$A:$AAE,COLUMN(),FALSE),OFFSET(INDIRECT(ADDRESS(ROW(), COLUMN())),0,-1))</f>
        <v>面积*0</v>
      </c>
      <c r="AH491" s="25"/>
      <c r="AI491" s="25" t="str" cm="1">
        <f t="array" aca="1" ref="AI491" ca="1">IF(OFFSET(INDIRECT(ADDRESS(ROW(), COLUMN())),0,-1)="",VLOOKUP($G491,$A:$AAE,COLUMN(),FALSE),OFFSET(INDIRECT(ADDRESS(ROW(), COLUMN())),0,-1))</f>
        <v>-</v>
      </c>
      <c r="AJ491" s="25"/>
      <c r="AK491" s="25" cm="1">
        <f t="array" aca="1" ref="AK491" ca="1">IF(OFFSET(INDIRECT(ADDRESS(ROW(), COLUMN())),0,-1)="",VLOOKUP($G491,$A:$AAE,COLUMN(),FALSE),OFFSET(INDIRECT(ADDRESS(ROW(), COLUMN())),0,-1))</f>
        <v>0</v>
      </c>
      <c r="AL491" s="25"/>
      <c r="AM491" s="25" t="str" cm="1">
        <f t="array" aca="1" ref="AM491" ca="1">IF(OFFSET(INDIRECT(ADDRESS(ROW(), COLUMN())),0,-1)="",VLOOKUP($G491,$A:$AAE,COLUMN(),FALSE),OFFSET(INDIRECT(ADDRESS(ROW(), COLUMN())),0,-1))</f>
        <v>-</v>
      </c>
      <c r="AN491" s="25"/>
      <c r="AO491" s="25" cm="1">
        <f t="array" aca="1" ref="AO491" ca="1">IF(OFFSET(INDIRECT(ADDRESS(ROW(), COLUMN())),0,-1)="",VLOOKUP($G491,$A:$AAE,COLUMN(),FALSE),OFFSET(INDIRECT(ADDRESS(ROW(), COLUMN())),0,-1))</f>
        <v>0</v>
      </c>
      <c r="AP491" s="25"/>
      <c r="AQ491" s="25" t="str" cm="1">
        <f t="array" aca="1" ref="AQ491" ca="1">IF(OFFSET(INDIRECT(ADDRESS(ROW(), COLUMN())),0,-1)="",VLOOKUP($G491,$A:$AAE,COLUMN(),FALSE),OFFSET(INDIRECT(ADDRESS(ROW(), COLUMN())),0,-1))</f>
        <v>-</v>
      </c>
      <c r="AR491" s="25"/>
      <c r="AS491" s="25" cm="1">
        <f t="array" aca="1" ref="AS491" ca="1">IF(OFFSET(INDIRECT(ADDRESS(ROW(), COLUMN())),0,-1)="",VLOOKUP($G491,$A:$AAE,COLUMN(),FALSE),OFFSET(INDIRECT(ADDRESS(ROW(), COLUMN())),0,-1))</f>
        <v>0</v>
      </c>
      <c r="AT491" s="25"/>
      <c r="AU491" s="25" t="str" cm="1">
        <f t="array" aca="1" ref="AU491" ca="1">IF(OFFSET(INDIRECT(ADDRESS(ROW(), COLUMN())),0,-1)="",VLOOKUP($G491,$A:$AAE,COLUMN(),FALSE),OFFSET(INDIRECT(ADDRESS(ROW(), COLUMN())),0,-1))</f>
        <v>-</v>
      </c>
      <c r="AV491" s="25"/>
      <c r="AW491" s="25" cm="1">
        <f t="array" aca="1" ref="AW491" ca="1">IF(OFFSET(INDIRECT(ADDRESS(ROW(), COLUMN())),0,-1)="",VLOOKUP($G491,$A:$AAE,COLUMN(),FALSE),OFFSET(INDIRECT(ADDRESS(ROW(), COLUMN())),0,-1))</f>
        <v>0</v>
      </c>
      <c r="AX491" s="2"/>
      <c r="AY491" s="25" t="str" cm="1">
        <f t="array" aca="1" ref="AY491" ca="1">IF(OFFSET(INDIRECT(ADDRESS(ROW(), COLUMN())),0,-1)="",VLOOKUP($G491,$A:$AAE,COLUMN(),FALSE),OFFSET(INDIRECT(ADDRESS(ROW(), COLUMN())),0,-1))</f>
        <v>-</v>
      </c>
      <c r="AZ491" s="2"/>
      <c r="BA491" s="25" cm="1">
        <f t="array" aca="1" ref="BA491" ca="1">IF(OFFSET(INDIRECT(ADDRESS(ROW(), COLUMN())),0,-1)="",VLOOKUP($G491,$A:$AAE,COLUMN(),FALSE),OFFSET(INDIRECT(ADDRESS(ROW(), COLUMN())),0,-1))</f>
        <v>0</v>
      </c>
      <c r="BB491" s="2"/>
      <c r="BC491" s="25" cm="1">
        <f t="array" aca="1" ref="BC491" ca="1">IF(OFFSET(INDIRECT(ADDRESS(ROW(), COLUMN())),0,-1)="",VLOOKUP($G491,$A:$AAE,COLUMN(),FALSE),OFFSET(INDIRECT(ADDRESS(ROW(), COLUMN())),0,-1))</f>
        <v>0</v>
      </c>
      <c r="BD491" s="2"/>
      <c r="BE491" s="25" t="str" cm="1">
        <f t="array" aca="1" ref="BE491" ca="1">IF(OFFSET(INDIRECT(ADDRESS(ROW(), COLUMN())),0,-1)="",VLOOKUP($G491,$A:$AAE,COLUMN(),FALSE),OFFSET(INDIRECT(ADDRESS(ROW(), COLUMN())),0,-1))</f>
        <v>用水量*0</v>
      </c>
      <c r="BF491" s="2"/>
      <c r="BG491" s="25" t="str" cm="1">
        <f t="array" aca="1" ref="BG491" ca="1">IF(OFFSET(INDIRECT(ADDRESS(ROW(), COLUMN())),0,-1)="",VLOOKUP($G491,$A:$AAE,COLUMN(),FALSE),OFFSET(INDIRECT(ADDRESS(ROW(), COLUMN())),0,-1))</f>
        <v>-</v>
      </c>
      <c r="BH491" s="2"/>
      <c r="BI491" s="25" cm="1">
        <f t="array" aca="1" ref="BI491" ca="1">IF(OFFSET(INDIRECT(ADDRESS(ROW(), COLUMN())),0,-1)="",VLOOKUP($G491,$A:$AAE,COLUMN(),FALSE),OFFSET(INDIRECT(ADDRESS(ROW(), COLUMN())),0,-1))</f>
        <v>0</v>
      </c>
      <c r="BJ491" s="2"/>
      <c r="BK491" s="25" cm="1">
        <f t="array" aca="1" ref="BK491" ca="1">IF(OFFSET(INDIRECT(ADDRESS(ROW(), COLUMN())),0,-1)="",VLOOKUP($G491,$A:$AAE,COLUMN(),FALSE),OFFSET(INDIRECT(ADDRESS(ROW(), COLUMN())),0,-1))</f>
        <v>0</v>
      </c>
      <c r="BL491" s="2"/>
      <c r="BM491" s="25" t="str" cm="1">
        <f t="array" aca="1" ref="BM491" ca="1">IF(OFFSET(INDIRECT(ADDRESS(ROW(), COLUMN())),0,-1)="",VLOOKUP($G491,$A:$AAE,COLUMN(),FALSE),OFFSET(INDIRECT(ADDRESS(ROW(), COLUMN())),0,-1))</f>
        <v>-</v>
      </c>
      <c r="BN491" s="2"/>
      <c r="BO491" s="25" cm="1">
        <f t="array" aca="1" ref="BO491" ca="1">IF(OFFSET(INDIRECT(ADDRESS(ROW(), COLUMN())),0,-1)="",VLOOKUP($G491,$A:$AAE,COLUMN(),FALSE),OFFSET(INDIRECT(ADDRESS(ROW(), COLUMN())),0,-1))</f>
        <v>0</v>
      </c>
      <c r="BP491" s="2"/>
      <c r="BQ491" s="25" t="str" cm="1">
        <f t="array" aca="1" ref="BQ491" ca="1">IF(OFFSET(INDIRECT(ADDRESS(ROW(), COLUMN())),0,-1)="",VLOOKUP($G491,$A:$AAE,COLUMN(),FALSE),OFFSET(INDIRECT(ADDRESS(ROW(), COLUMN())),0,-1))</f>
        <v>-</v>
      </c>
      <c r="BR491" s="2"/>
      <c r="BS491" s="25" cm="1">
        <f t="array" aca="1" ref="BS491" ca="1">IF(OFFSET(INDIRECT(ADDRESS(ROW(), COLUMN())),0,-1)="",VLOOKUP($G491,$A:$AAE,COLUMN(),FALSE),OFFSET(INDIRECT(ADDRESS(ROW(), COLUMN())),0,-1))</f>
        <v>0</v>
      </c>
      <c r="BT491" s="2"/>
      <c r="BU491" s="25" t="str" cm="1">
        <f t="array" aca="1" ref="BU491" ca="1">IF(OFFSET(INDIRECT(ADDRESS(ROW(), COLUMN())),0,-1)="",VLOOKUP($G491,$A:$AAE,COLUMN(),FALSE),OFFSET(INDIRECT(ADDRESS(ROW(), COLUMN())),0,-1))</f>
        <v>-</v>
      </c>
      <c r="BV491" s="2"/>
      <c r="BW491" s="25" cm="1">
        <f t="array" aca="1" ref="BW491" ca="1">IF(OFFSET(INDIRECT(ADDRESS(ROW(), COLUMN())),0,-1)="",VLOOKUP($G491,$A:$AAE,COLUMN(),FALSE),OFFSET(INDIRECT(ADDRESS(ROW(), COLUMN())),0,-1))</f>
        <v>0</v>
      </c>
      <c r="BX491" s="2"/>
      <c r="BY491" s="25" cm="1">
        <f t="array" aca="1" ref="BY491" ca="1">IF(OFFSET(INDIRECT(ADDRESS(ROW(), COLUMN())),0,-1)="",VLOOKUP($G491,$A:$AAE,COLUMN(),FALSE),OFFSET(INDIRECT(ADDRESS(ROW(), COLUMN())),0,-1))</f>
        <v>0</v>
      </c>
      <c r="BZ491" s="108"/>
      <c r="CA491" s="25" t="str" cm="1">
        <f t="array" aca="1" ref="CA491" ca="1">IF(OFFSET(INDIRECT(ADDRESS(ROW(), COLUMN())),0,-1)="",VLOOKUP($G491,$A:$AAE,COLUMN(),FALSE),OFFSET(INDIRECT(ADDRESS(ROW(), COLUMN())),0,-1))</f>
        <v>-</v>
      </c>
      <c r="CB491" s="25"/>
      <c r="CC491" s="25" cm="1">
        <f t="array" aca="1" ref="CC491" ca="1">IF(OFFSET(INDIRECT(ADDRESS(ROW(), COLUMN())),0,-1)="",VLOOKUP($G491,$A:$AAE,COLUMN(),FALSE),OFFSET(INDIRECT(ADDRESS(ROW(), COLUMN())),0,-1))</f>
        <v>0</v>
      </c>
      <c r="CD491" s="25"/>
      <c r="CE491" s="25" t="str" cm="1">
        <f t="array" aca="1" ref="CE491" ca="1">IF(OFFSET(INDIRECT(ADDRESS(ROW(), COLUMN())),0,-1)="",VLOOKUP($G491,$A:$AAE,COLUMN(),FALSE),OFFSET(INDIRECT(ADDRESS(ROW(), COLUMN())),0,-1))</f>
        <v>-</v>
      </c>
      <c r="CF491" s="25"/>
      <c r="CG491" s="25" cm="1">
        <f t="array" aca="1" ref="CG491" ca="1">IF(OFFSET(INDIRECT(ADDRESS(ROW(), COLUMN())),0,-1)="",VLOOKUP($G491,$A:$AAE,COLUMN(),FALSE),OFFSET(INDIRECT(ADDRESS(ROW(), COLUMN())),0,-1))</f>
        <v>0</v>
      </c>
      <c r="CH491" s="25"/>
      <c r="CI491" s="62" t="str" cm="1">
        <f t="array" aca="1" ref="CI491" ca="1">IF(OFFSET(INDIRECT(ADDRESS(ROW(), COLUMN())),0,-1)="",VLOOKUP($G491,$A:$AAE,COLUMN(),FALSE),OFFSET(INDIRECT(ADDRESS(ROW(), COLUMN())),0,-1))</f>
        <v>农业设施建设用地</v>
      </c>
      <c r="CJ491" s="110" t="s">
        <v>1962</v>
      </c>
      <c r="CK491" s="78" t="str">
        <f t="shared" ref="CK491" si="515">IF(A491 = "",A$1&amp;":",_xlfn.TEXTJOIN(":",TRUE,A$1,A491))</f>
        <v>唯一标识:060201#种植设施建设用地#国空</v>
      </c>
      <c r="CL491" s="78" t="str">
        <f t="shared" ref="CL491" si="516">IF(B491 = "",B$1&amp;":",_xlfn.TEXTJOIN(":",TRUE,B$1,B491))</f>
        <v>性质名称:种植设施建设用地</v>
      </c>
      <c r="CM491" s="78" t="str">
        <f t="shared" ref="CM491" si="517">IF(C491 = "",C$1&amp;":",_xlfn.TEXTJOIN(":",TRUE,C$1,C491))</f>
        <v>地块性质过滤:</v>
      </c>
      <c r="CN491" s="78" t="str">
        <f t="shared" ref="CN491" si="518">IF(D491 = "",D$1&amp;":",_xlfn.TEXTJOIN(":",TRUE,D$1,D491))</f>
        <v>地块性质:060201</v>
      </c>
      <c r="CO491" s="78" t="str">
        <f t="shared" ref="CO491" si="519">IF(E491 = "",E$1&amp;":",_xlfn.TEXTJOIN(":",TRUE,E$1,E491))</f>
        <v>地类标准:国空</v>
      </c>
      <c r="CP491" s="78" t="str">
        <f t="shared" ref="CP491" si="520">IF(F491 = "",F$1&amp;":",_xlfn.TEXTJOIN(":",TRUE,F$1,F491))</f>
        <v>地块性质别称:060201</v>
      </c>
      <c r="CQ491" s="78" t="str">
        <f t="shared" ref="CQ491" si="521">IF(G491 = "",G$1&amp;":",_xlfn.TEXTJOIN(":",TRUE,G$1,G491))</f>
        <v>属性继承:E26#设施农用地#城规</v>
      </c>
      <c r="CR491" s="78" t="str">
        <f t="shared" ref="CR491" si="522">IF(H491 = "",H$1&amp;":",_xlfn.TEXTJOIN(":",TRUE,H$1,H491))</f>
        <v>父类:E26</v>
      </c>
      <c r="CS491" s="78" t="str">
        <f t="shared" ref="CS491" si="523">IF(I491 = "",I$1&amp;":",_xlfn.TEXTJOIN(":",TRUE,I$1,I491))</f>
        <v>级别继承:0602#设施农用地#国空</v>
      </c>
      <c r="CT491" s="78" t="str">
        <f t="shared" ref="CT491" si="524">IF(J491 = "",J$1&amp;":",_xlfn.TEXTJOIN(":",TRUE,J$1,J491))</f>
        <v>级别层次:3</v>
      </c>
      <c r="CU491" s="78" t="str">
        <f t="shared" ref="CU491" si="525">IF(K491 = "",K$1&amp;":",_xlfn.TEXTJOIN(":",TRUE,K$1,K491))</f>
        <v>级别:20602</v>
      </c>
      <c r="CV491" s="78" t="str">
        <f t="shared" ref="CV491" ca="1" si="526">IF(M491 = "",M$1&amp;":",_xlfn.TEXTJOIN(":",TRUE,M$1,M491))</f>
        <v>地块颜色:216,215,159</v>
      </c>
      <c r="CW491" s="78" t="str">
        <f t="shared" ref="CW491" ca="1" si="527">IF(O491 = "",O$1&amp;":",_xlfn.TEXTJOIN(":",TRUE,O$1,O491))</f>
        <v>建筑面积公式:面积*容积率</v>
      </c>
      <c r="CX491" s="78" t="str">
        <f t="shared" ref="CX491" ca="1" si="528">IF(Q491 = "",Q$1&amp;":",_xlfn.TEXTJOIN(":",TRUE,Q$1,Q491))</f>
        <v>住宅建筑面积公式:地块建筑面积*0</v>
      </c>
      <c r="CY491" s="78" t="str">
        <f t="shared" ref="CY491" ca="1" si="529">IF(S491 = "",S$1&amp;":",_xlfn.TEXTJOIN(":",TRUE,S$1,S491))</f>
        <v>商服建筑面积公式:地块建筑面积*0</v>
      </c>
      <c r="CZ491" s="78" t="str">
        <f t="shared" ref="CZ491" ca="1" si="530">IF(U491 = "",U$1&amp;":",_xlfn.TEXTJOIN(":",TRUE,U$1,U491))</f>
        <v>商服中商业建筑面积公式:地块建筑面积*0</v>
      </c>
      <c r="DA491" s="78" t="str">
        <f t="shared" ref="DA491" ca="1" si="531">IF(W491 = "",W$1&amp;":",_xlfn.TEXTJOIN(":",TRUE,W$1,W491))</f>
        <v>商服中办公建筑面积公式:地块建筑面积*0</v>
      </c>
      <c r="DB491" s="78" t="str">
        <f t="shared" ref="DB491" ca="1" si="532">IF(Y491 = "",Y$1&amp;":",_xlfn.TEXTJOIN(":",TRUE,Y$1,Y491))</f>
        <v>公服建筑面积公式:地块建筑面积*0</v>
      </c>
      <c r="DC491" s="78" t="str">
        <f t="shared" ref="DC491" ca="1" si="533">IF(AA491 = "",AA$1&amp;":",_xlfn.TEXTJOIN(":",TRUE,AA$1,AA491))</f>
        <v>工业建筑面积公式:地块建筑面积*0</v>
      </c>
      <c r="DD491" s="78" t="str">
        <f t="shared" ref="DD491" ca="1" si="534">IF(AC491 = "",AC$1&amp;":",_xlfn.TEXTJOIN(":",TRUE,AC$1,AC491))</f>
        <v>市政建筑面积公式:地块建筑面积*0</v>
      </c>
      <c r="DE491" s="78" t="str">
        <f t="shared" ref="DE491" ca="1" si="535">IF(AE491 = "",AE$1&amp;":",_xlfn.TEXTJOIN(":",TRUE,AE$1,AE491))</f>
        <v>绿地面积指定指标:面积*0</v>
      </c>
      <c r="DF491" s="78" t="str">
        <f t="shared" ref="DF491" ca="1" si="536">IF(AG491 = "",AG$1&amp;":",_xlfn.TEXTJOIN(":",TRUE,AG$1,AG491))</f>
        <v>绿地面积指定公式:面积*0</v>
      </c>
      <c r="DG491" s="78" t="str">
        <f t="shared" ref="DG491" ca="1" si="537">IF(AI491 = "",AI$1&amp;":",_xlfn.TEXTJOIN(":",TRUE,AI$1,AI491))</f>
        <v>户数指标:-</v>
      </c>
      <c r="DH491" s="78" t="str">
        <f t="shared" ref="DH491" ca="1" si="538">IF(AK491 = "",AK$1&amp;":",_xlfn.TEXTJOIN(":",TRUE,AK$1,AK491))</f>
        <v>户数公式:0</v>
      </c>
      <c r="DI491" s="78" t="str">
        <f t="shared" ref="DI491" ca="1" si="539">IF(AM491 = "",AM$1&amp;":",_xlfn.TEXTJOIN(":",TRUE,AM$1,AM491))</f>
        <v>人数指标:-</v>
      </c>
      <c r="DJ491" s="78" t="str">
        <f t="shared" ref="DJ491" ca="1" si="540">IF(AO491 = "",AO$1&amp;":",_xlfn.TEXTJOIN(":",TRUE,AO$1,AO491))</f>
        <v>人数公式:0</v>
      </c>
      <c r="DK491" s="78" t="str">
        <f t="shared" ref="DK491" ca="1" si="541">IF(AQ491 = "",AQ$1&amp;":",_xlfn.TEXTJOIN(":",TRUE,AQ$1,AQ491))</f>
        <v>就业指标:-</v>
      </c>
      <c r="DL491" s="78" t="str">
        <f t="shared" ref="DL491" ca="1" si="542">IF(AS491 = "",AS$1&amp;":",_xlfn.TEXTJOIN(":",TRUE,AS$1,AS491))</f>
        <v>就业公式:0</v>
      </c>
      <c r="DM491" s="78" t="str">
        <f t="shared" ref="DM491" ca="1" si="543">IF(AU491 = "",AU$1&amp;":",_xlfn.TEXTJOIN(":",TRUE,AU$1,AU491))</f>
        <v>机动车指标:-</v>
      </c>
      <c r="DN491" s="78" t="str">
        <f t="shared" ref="DN491" ca="1" si="544">IF(AW491 = "",AW$1&amp;":",_xlfn.TEXTJOIN(":",TRUE,AW$1,AW491))</f>
        <v>机动车公式:0</v>
      </c>
      <c r="DO491" s="78" t="str">
        <f t="shared" ref="DO491" ca="1" si="545">IF(AY491 = "",AY$1&amp;":",_xlfn.TEXTJOIN(":",TRUE,AY$1,AY491))</f>
        <v>用水量指标:-</v>
      </c>
      <c r="DP491" s="78" t="str">
        <f t="shared" ref="DP491" ca="1" si="546">IF(BA491 = "",BA$1&amp;":",_xlfn.TEXTJOIN(":",TRUE,BA$1,BA491))</f>
        <v>用水量公式:0</v>
      </c>
      <c r="DQ491" s="78" t="str">
        <f t="shared" ref="DQ491" ca="1" si="547">IF(BC491 = "",BC$1&amp;":",_xlfn.TEXTJOIN(":",TRUE,BC$1,BC491))</f>
        <v>污水折算系数:0</v>
      </c>
      <c r="DR491" s="78" t="str">
        <f t="shared" ref="DR491" ca="1" si="548">IF(BE491 = "",BE$1&amp;":",_xlfn.TEXTJOIN(":",TRUE,BE$1,BE491))</f>
        <v>污水量公式:用水量*0</v>
      </c>
      <c r="DS491" s="78" t="str">
        <f t="shared" ref="DS491" ca="1" si="549">IF(BG491 = "",BG$1&amp;":",_xlfn.TEXTJOIN(":",TRUE,BG$1,BG491))</f>
        <v>用电负荷指标:-</v>
      </c>
      <c r="DT491" s="78" t="str">
        <f t="shared" ref="DT491" ca="1" si="550">IF(BI491 = "",BI$1&amp;":",_xlfn.TEXTJOIN(":",TRUE,BI$1,BI491))</f>
        <v>同时率:0</v>
      </c>
      <c r="DU491" s="78" t="str">
        <f t="shared" ref="DU491" ca="1" si="551">IF(BK491 = "",BK$1&amp;":",_xlfn.TEXTJOIN(":",TRUE,BK$1,BK491))</f>
        <v>用电量公式:0</v>
      </c>
      <c r="DV491" s="78" t="str">
        <f t="shared" ref="DV491" ca="1" si="552">IF(BM491 = "",BM$1&amp;":",_xlfn.TEXTJOIN(":",TRUE,BM$1,BM491))</f>
        <v>固话装机指标:-</v>
      </c>
      <c r="DW491" s="78" t="str">
        <f t="shared" ref="DW491" ca="1" si="553">IF(BO491 = "",BO$1&amp;":",_xlfn.TEXTJOIN(":",TRUE,BO$1,BO491))</f>
        <v>固话量公式:0</v>
      </c>
      <c r="DX491" s="78" t="str">
        <f t="shared" ref="DX491" ca="1" si="554">IF(BQ491 = "",BQ$1&amp;":",_xlfn.TEXTJOIN(":",TRUE,BQ$1,BQ491))</f>
        <v>有线电视指标:-</v>
      </c>
      <c r="DY491" s="78" t="str">
        <f t="shared" ref="DY491" ca="1" si="555">IF(BS491 = "",BS$1&amp;":",_xlfn.TEXTJOIN(":",TRUE,BS$1,BS491))</f>
        <v>电视量公式:0</v>
      </c>
      <c r="DZ491" s="78" t="str">
        <f t="shared" ref="DZ491" ca="1" si="556">IF(BU491 = "",BU$1&amp;":",_xlfn.TEXTJOIN(":",TRUE,BU$1,BU491))</f>
        <v>高峰机动车生成量指标:-</v>
      </c>
      <c r="EA491" s="78" t="str">
        <f t="shared" ref="EA491" ca="1" si="557">IF(BW491 = "",BW$1&amp;":",_xlfn.TEXTJOIN(":",TRUE,BW$1,BW491))</f>
        <v>高峰机动车吸引量公式:0</v>
      </c>
      <c r="EB491" s="78" t="str">
        <f t="shared" ref="EB491" ca="1" si="558">IF(BY491 = "",BY$1&amp;":",_xlfn.TEXTJOIN(":",TRUE,BY$1,BY491))</f>
        <v>高峰机动车发生量公式:0</v>
      </c>
      <c r="EC491" s="78" t="str">
        <f t="shared" ref="EC491" ca="1" si="559">IF(CA491 = "",CA$1&amp;":",_xlfn.TEXTJOIN(":",TRUE,CA$1,CA491))</f>
        <v>地下空间指标:-</v>
      </c>
      <c r="ED491" s="78" t="str">
        <f t="shared" ref="ED491" ca="1" si="560">IF(CC491 = "",CC$1&amp;":",_xlfn.TEXTJOIN(":",TRUE,CC$1,CC491))</f>
        <v>地下空间公式:0</v>
      </c>
      <c r="EE491" s="78" t="str">
        <f t="shared" ref="EE491" ca="1" si="561">IF(CE491 = "",CE$1&amp;":",_xlfn.TEXTJOIN(":",TRUE,CE$1,CE491))</f>
        <v>人防指标:-</v>
      </c>
      <c r="EF491" s="78" t="str">
        <f t="shared" ref="EF491" ca="1" si="562">IF(CG491 = "",CG$1&amp;":",_xlfn.TEXTJOIN(":",TRUE,CG$1,CG491))</f>
        <v>人防公式:0</v>
      </c>
      <c r="EG491" s="78" t="str">
        <f t="shared" ref="EG491" ca="1" si="563">IF(CI491 = "",CI$1&amp;":",_xlfn.TEXTJOIN(":",TRUE,CI$1,CI491))</f>
        <v>用地构成:农业设施建设用地</v>
      </c>
      <c r="EH491" s="78" t="s">
        <v>1962</v>
      </c>
      <c r="EI491" s="79" t="str">
        <f t="shared" ref="EI491" ca="1" si="564">_xlfn.TEXTJOIN(";",TRUE,CK491:EG491)</f>
        <v>唯一标识:060201#种植设施建设用地#国空;性质名称:种植设施建设用地;地块性质过滤:;地块性质:060201;地类标准:国空;地块性质别称:060201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1" t="s">
        <v>1962</v>
      </c>
    </row>
    <row r="492" spans="1:140" ht="16.5" x14ac:dyDescent="0.2">
      <c r="A492" s="62" t="str">
        <f t="shared" si="406"/>
        <v>060202#畜禽养殖设施建设用地#国空</v>
      </c>
      <c r="B492" s="62" t="s">
        <v>196</v>
      </c>
      <c r="C492" s="62"/>
      <c r="D492" s="129" t="s">
        <v>2371</v>
      </c>
      <c r="E492" s="62" t="s">
        <v>1277</v>
      </c>
      <c r="F492" s="129" t="s">
        <v>2371</v>
      </c>
      <c r="G492" s="62" t="s">
        <v>46</v>
      </c>
      <c r="H492" s="62" t="s">
        <v>749</v>
      </c>
      <c r="I492" s="62" t="s">
        <v>2373</v>
      </c>
      <c r="J492" s="62">
        <f t="shared" si="409"/>
        <v>3</v>
      </c>
      <c r="K492" s="62" t="str">
        <f t="shared" si="408"/>
        <v>20602</v>
      </c>
      <c r="L492" s="62"/>
      <c r="M492" s="62" t="str" cm="1">
        <f t="array" aca="1" ref="M492" ca="1">IF(OFFSET(INDIRECT(ADDRESS(ROW(), COLUMN())),0,-1)="",VLOOKUP($G492,$A:$AAE,COLUMN(),FALSE),OFFSET(INDIRECT(ADDRESS(ROW(), COLUMN())),0,-1))</f>
        <v>216,215,159</v>
      </c>
      <c r="N492" s="25"/>
      <c r="O492" s="62" t="str" cm="1">
        <f t="array" aca="1" ref="O492" ca="1">IF(OFFSET(INDIRECT(ADDRESS(ROW(), COLUMN())),0,-1)="",VLOOKUP($G492,$A:$AAE,COLUMN(),FALSE),OFFSET(INDIRECT(ADDRESS(ROW(), COLUMN())),0,-1))</f>
        <v>面积*容积率</v>
      </c>
      <c r="P492" s="25"/>
      <c r="Q492" s="25" t="str" cm="1">
        <f t="array" aca="1" ref="Q492" ca="1">IF(OFFSET(INDIRECT(ADDRESS(ROW(), COLUMN())),0,-1)="",VLOOKUP($G492,$A:$AAE,COLUMN(),FALSE),OFFSET(INDIRECT(ADDRESS(ROW(), COLUMN())),0,-1))</f>
        <v>地块建筑面积*0</v>
      </c>
      <c r="R492" s="25"/>
      <c r="S492" s="25" t="str" cm="1">
        <f t="array" aca="1" ref="S492" ca="1">IF(OFFSET(INDIRECT(ADDRESS(ROW(), COLUMN())),0,-1)="",VLOOKUP($G492,$A:$AAE,COLUMN(),FALSE),OFFSET(INDIRECT(ADDRESS(ROW(), COLUMN())),0,-1))</f>
        <v>地块建筑面积*0</v>
      </c>
      <c r="T492" s="25"/>
      <c r="U492" s="25" t="str" cm="1">
        <f t="array" aca="1" ref="U492" ca="1">IF(OFFSET(INDIRECT(ADDRESS(ROW(), COLUMN())),0,-1)="",VLOOKUP($G492,$A:$AAE,COLUMN(),FALSE),OFFSET(INDIRECT(ADDRESS(ROW(), COLUMN())),0,-1))</f>
        <v>地块建筑面积*0</v>
      </c>
      <c r="V492" s="25"/>
      <c r="W492" s="62" t="str" cm="1">
        <f t="array" aca="1" ref="W492" ca="1">IF(OFFSET(INDIRECT(ADDRESS(ROW(), COLUMN())),0,-1)="",VLOOKUP($G492,$A:$AAE,COLUMN(),FALSE),OFFSET(INDIRECT(ADDRESS(ROW(), COLUMN())),0,-1))</f>
        <v>地块建筑面积*0</v>
      </c>
      <c r="X492" s="25"/>
      <c r="Y492" s="25" t="str" cm="1">
        <f t="array" aca="1" ref="Y492" ca="1">IF(OFFSET(INDIRECT(ADDRESS(ROW(), COLUMN())),0,-1)="",VLOOKUP($G492,$A:$AAE,COLUMN(),FALSE),OFFSET(INDIRECT(ADDRESS(ROW(), COLUMN())),0,-1))</f>
        <v>地块建筑面积*0</v>
      </c>
      <c r="Z492" s="25"/>
      <c r="AA492" s="25" t="str" cm="1">
        <f t="array" aca="1" ref="AA492" ca="1">IF(OFFSET(INDIRECT(ADDRESS(ROW(), COLUMN())),0,-1)="",VLOOKUP($G492,$A:$AAE,COLUMN(),FALSE),OFFSET(INDIRECT(ADDRESS(ROW(), COLUMN())),0,-1))</f>
        <v>地块建筑面积*0</v>
      </c>
      <c r="AB492" s="25"/>
      <c r="AC492" s="25" t="str" cm="1">
        <f t="array" aca="1" ref="AC492" ca="1">IF(OFFSET(INDIRECT(ADDRESS(ROW(), COLUMN())),0,-1)="",VLOOKUP($G492,$A:$AAE,COLUMN(),FALSE),OFFSET(INDIRECT(ADDRESS(ROW(), COLUMN())),0,-1))</f>
        <v>地块建筑面积*0</v>
      </c>
      <c r="AD492" s="25"/>
      <c r="AE492" s="25" t="str" cm="1">
        <f t="array" aca="1" ref="AE492" ca="1">IF(OFFSET(INDIRECT(ADDRESS(ROW(), COLUMN())),0,-1)="",VLOOKUP($G492,$A:$AAE,COLUMN(),FALSE),OFFSET(INDIRECT(ADDRESS(ROW(), COLUMN())),0,-1))</f>
        <v>面积*0</v>
      </c>
      <c r="AF492" s="25"/>
      <c r="AG492" s="25" t="str" cm="1">
        <f t="array" aca="1" ref="AG492" ca="1">IF(OFFSET(INDIRECT(ADDRESS(ROW(), COLUMN())),0,-1)="",VLOOKUP($G492,$A:$AAE,COLUMN(),FALSE),OFFSET(INDIRECT(ADDRESS(ROW(), COLUMN())),0,-1))</f>
        <v>面积*0</v>
      </c>
      <c r="AH492" s="25"/>
      <c r="AI492" s="25" t="str" cm="1">
        <f t="array" aca="1" ref="AI492" ca="1">IF(OFFSET(INDIRECT(ADDRESS(ROW(), COLUMN())),0,-1)="",VLOOKUP($G492,$A:$AAE,COLUMN(),FALSE),OFFSET(INDIRECT(ADDRESS(ROW(), COLUMN())),0,-1))</f>
        <v>-</v>
      </c>
      <c r="AJ492" s="25"/>
      <c r="AK492" s="25" cm="1">
        <f t="array" aca="1" ref="AK492" ca="1">IF(OFFSET(INDIRECT(ADDRESS(ROW(), COLUMN())),0,-1)="",VLOOKUP($G492,$A:$AAE,COLUMN(),FALSE),OFFSET(INDIRECT(ADDRESS(ROW(), COLUMN())),0,-1))</f>
        <v>0</v>
      </c>
      <c r="AL492" s="25"/>
      <c r="AM492" s="25" t="str" cm="1">
        <f t="array" aca="1" ref="AM492" ca="1">IF(OFFSET(INDIRECT(ADDRESS(ROW(), COLUMN())),0,-1)="",VLOOKUP($G492,$A:$AAE,COLUMN(),FALSE),OFFSET(INDIRECT(ADDRESS(ROW(), COLUMN())),0,-1))</f>
        <v>-</v>
      </c>
      <c r="AN492" s="25"/>
      <c r="AO492" s="25" cm="1">
        <f t="array" aca="1" ref="AO492" ca="1">IF(OFFSET(INDIRECT(ADDRESS(ROW(), COLUMN())),0,-1)="",VLOOKUP($G492,$A:$AAE,COLUMN(),FALSE),OFFSET(INDIRECT(ADDRESS(ROW(), COLUMN())),0,-1))</f>
        <v>0</v>
      </c>
      <c r="AP492" s="25"/>
      <c r="AQ492" s="25" t="str" cm="1">
        <f t="array" aca="1" ref="AQ492" ca="1">IF(OFFSET(INDIRECT(ADDRESS(ROW(), COLUMN())),0,-1)="",VLOOKUP($G492,$A:$AAE,COLUMN(),FALSE),OFFSET(INDIRECT(ADDRESS(ROW(), COLUMN())),0,-1))</f>
        <v>-</v>
      </c>
      <c r="AR492" s="25"/>
      <c r="AS492" s="25" cm="1">
        <f t="array" aca="1" ref="AS492" ca="1">IF(OFFSET(INDIRECT(ADDRESS(ROW(), COLUMN())),0,-1)="",VLOOKUP($G492,$A:$AAE,COLUMN(),FALSE),OFFSET(INDIRECT(ADDRESS(ROW(), COLUMN())),0,-1))</f>
        <v>0</v>
      </c>
      <c r="AT492" s="25"/>
      <c r="AU492" s="25" t="str" cm="1">
        <f t="array" aca="1" ref="AU492" ca="1">IF(OFFSET(INDIRECT(ADDRESS(ROW(), COLUMN())),0,-1)="",VLOOKUP($G492,$A:$AAE,COLUMN(),FALSE),OFFSET(INDIRECT(ADDRESS(ROW(), COLUMN())),0,-1))</f>
        <v>-</v>
      </c>
      <c r="AV492" s="25"/>
      <c r="AW492" s="25" cm="1">
        <f t="array" aca="1" ref="AW492" ca="1">IF(OFFSET(INDIRECT(ADDRESS(ROW(), COLUMN())),0,-1)="",VLOOKUP($G492,$A:$AAE,COLUMN(),FALSE),OFFSET(INDIRECT(ADDRESS(ROW(), COLUMN())),0,-1))</f>
        <v>0</v>
      </c>
      <c r="AX492" s="2"/>
      <c r="AY492" s="25" t="str" cm="1">
        <f t="array" aca="1" ref="AY492" ca="1">IF(OFFSET(INDIRECT(ADDRESS(ROW(), COLUMN())),0,-1)="",VLOOKUP($G492,$A:$AAE,COLUMN(),FALSE),OFFSET(INDIRECT(ADDRESS(ROW(), COLUMN())),0,-1))</f>
        <v>-</v>
      </c>
      <c r="AZ492" s="2"/>
      <c r="BA492" s="25" cm="1">
        <f t="array" aca="1" ref="BA492" ca="1">IF(OFFSET(INDIRECT(ADDRESS(ROW(), COLUMN())),0,-1)="",VLOOKUP($G492,$A:$AAE,COLUMN(),FALSE),OFFSET(INDIRECT(ADDRESS(ROW(), COLUMN())),0,-1))</f>
        <v>0</v>
      </c>
      <c r="BB492" s="2"/>
      <c r="BC492" s="25" cm="1">
        <f t="array" aca="1" ref="BC492" ca="1">IF(OFFSET(INDIRECT(ADDRESS(ROW(), COLUMN())),0,-1)="",VLOOKUP($G492,$A:$AAE,COLUMN(),FALSE),OFFSET(INDIRECT(ADDRESS(ROW(), COLUMN())),0,-1))</f>
        <v>0</v>
      </c>
      <c r="BD492" s="2"/>
      <c r="BE492" s="25" t="str" cm="1">
        <f t="array" aca="1" ref="BE492" ca="1">IF(OFFSET(INDIRECT(ADDRESS(ROW(), COLUMN())),0,-1)="",VLOOKUP($G492,$A:$AAE,COLUMN(),FALSE),OFFSET(INDIRECT(ADDRESS(ROW(), COLUMN())),0,-1))</f>
        <v>用水量*0</v>
      </c>
      <c r="BF492" s="2"/>
      <c r="BG492" s="25" t="str" cm="1">
        <f t="array" aca="1" ref="BG492" ca="1">IF(OFFSET(INDIRECT(ADDRESS(ROW(), COLUMN())),0,-1)="",VLOOKUP($G492,$A:$AAE,COLUMN(),FALSE),OFFSET(INDIRECT(ADDRESS(ROW(), COLUMN())),0,-1))</f>
        <v>-</v>
      </c>
      <c r="BH492" s="2"/>
      <c r="BI492" s="25" cm="1">
        <f t="array" aca="1" ref="BI492" ca="1">IF(OFFSET(INDIRECT(ADDRESS(ROW(), COLUMN())),0,-1)="",VLOOKUP($G492,$A:$AAE,COLUMN(),FALSE),OFFSET(INDIRECT(ADDRESS(ROW(), COLUMN())),0,-1))</f>
        <v>0</v>
      </c>
      <c r="BJ492" s="2"/>
      <c r="BK492" s="25" cm="1">
        <f t="array" aca="1" ref="BK492" ca="1">IF(OFFSET(INDIRECT(ADDRESS(ROW(), COLUMN())),0,-1)="",VLOOKUP($G492,$A:$AAE,COLUMN(),FALSE),OFFSET(INDIRECT(ADDRESS(ROW(), COLUMN())),0,-1))</f>
        <v>0</v>
      </c>
      <c r="BL492" s="2"/>
      <c r="BM492" s="25" t="str" cm="1">
        <f t="array" aca="1" ref="BM492" ca="1">IF(OFFSET(INDIRECT(ADDRESS(ROW(), COLUMN())),0,-1)="",VLOOKUP($G492,$A:$AAE,COLUMN(),FALSE),OFFSET(INDIRECT(ADDRESS(ROW(), COLUMN())),0,-1))</f>
        <v>-</v>
      </c>
      <c r="BN492" s="2"/>
      <c r="BO492" s="25" cm="1">
        <f t="array" aca="1" ref="BO492" ca="1">IF(OFFSET(INDIRECT(ADDRESS(ROW(), COLUMN())),0,-1)="",VLOOKUP($G492,$A:$AAE,COLUMN(),FALSE),OFFSET(INDIRECT(ADDRESS(ROW(), COLUMN())),0,-1))</f>
        <v>0</v>
      </c>
      <c r="BP492" s="2"/>
      <c r="BQ492" s="25" t="str" cm="1">
        <f t="array" aca="1" ref="BQ492" ca="1">IF(OFFSET(INDIRECT(ADDRESS(ROW(), COLUMN())),0,-1)="",VLOOKUP($G492,$A:$AAE,COLUMN(),FALSE),OFFSET(INDIRECT(ADDRESS(ROW(), COLUMN())),0,-1))</f>
        <v>-</v>
      </c>
      <c r="BR492" s="2"/>
      <c r="BS492" s="25" cm="1">
        <f t="array" aca="1" ref="BS492" ca="1">IF(OFFSET(INDIRECT(ADDRESS(ROW(), COLUMN())),0,-1)="",VLOOKUP($G492,$A:$AAE,COLUMN(),FALSE),OFFSET(INDIRECT(ADDRESS(ROW(), COLUMN())),0,-1))</f>
        <v>0</v>
      </c>
      <c r="BT492" s="2"/>
      <c r="BU492" s="25" t="str" cm="1">
        <f t="array" aca="1" ref="BU492" ca="1">IF(OFFSET(INDIRECT(ADDRESS(ROW(), COLUMN())),0,-1)="",VLOOKUP($G492,$A:$AAE,COLUMN(),FALSE),OFFSET(INDIRECT(ADDRESS(ROW(), COLUMN())),0,-1))</f>
        <v>-</v>
      </c>
      <c r="BV492" s="2"/>
      <c r="BW492" s="25" cm="1">
        <f t="array" aca="1" ref="BW492" ca="1">IF(OFFSET(INDIRECT(ADDRESS(ROW(), COLUMN())),0,-1)="",VLOOKUP($G492,$A:$AAE,COLUMN(),FALSE),OFFSET(INDIRECT(ADDRESS(ROW(), COLUMN())),0,-1))</f>
        <v>0</v>
      </c>
      <c r="BX492" s="2"/>
      <c r="BY492" s="25" cm="1">
        <f t="array" aca="1" ref="BY492" ca="1">IF(OFFSET(INDIRECT(ADDRESS(ROW(), COLUMN())),0,-1)="",VLOOKUP($G492,$A:$AAE,COLUMN(),FALSE),OFFSET(INDIRECT(ADDRESS(ROW(), COLUMN())),0,-1))</f>
        <v>0</v>
      </c>
      <c r="BZ492" s="108"/>
      <c r="CA492" s="25" t="str" cm="1">
        <f t="array" aca="1" ref="CA492" ca="1">IF(OFFSET(INDIRECT(ADDRESS(ROW(), COLUMN())),0,-1)="",VLOOKUP($G492,$A:$AAE,COLUMN(),FALSE),OFFSET(INDIRECT(ADDRESS(ROW(), COLUMN())),0,-1))</f>
        <v>-</v>
      </c>
      <c r="CB492" s="25"/>
      <c r="CC492" s="25" cm="1">
        <f t="array" aca="1" ref="CC492" ca="1">IF(OFFSET(INDIRECT(ADDRESS(ROW(), COLUMN())),0,-1)="",VLOOKUP($G492,$A:$AAE,COLUMN(),FALSE),OFFSET(INDIRECT(ADDRESS(ROW(), COLUMN())),0,-1))</f>
        <v>0</v>
      </c>
      <c r="CD492" s="25"/>
      <c r="CE492" s="25" t="str" cm="1">
        <f t="array" aca="1" ref="CE492" ca="1">IF(OFFSET(INDIRECT(ADDRESS(ROW(), COLUMN())),0,-1)="",VLOOKUP($G492,$A:$AAE,COLUMN(),FALSE),OFFSET(INDIRECT(ADDRESS(ROW(), COLUMN())),0,-1))</f>
        <v>-</v>
      </c>
      <c r="CF492" s="25"/>
      <c r="CG492" s="25" cm="1">
        <f t="array" aca="1" ref="CG492" ca="1">IF(OFFSET(INDIRECT(ADDRESS(ROW(), COLUMN())),0,-1)="",VLOOKUP($G492,$A:$AAE,COLUMN(),FALSE),OFFSET(INDIRECT(ADDRESS(ROW(), COLUMN())),0,-1))</f>
        <v>0</v>
      </c>
      <c r="CH492" s="25"/>
      <c r="CI492" s="62" t="str" cm="1">
        <f t="array" aca="1" ref="CI492" ca="1">IF(OFFSET(INDIRECT(ADDRESS(ROW(), COLUMN())),0,-1)="",VLOOKUP($G492,$A:$AAE,COLUMN(),FALSE),OFFSET(INDIRECT(ADDRESS(ROW(), COLUMN())),0,-1))</f>
        <v>农业设施建设用地</v>
      </c>
      <c r="CJ492" s="110" t="s">
        <v>1962</v>
      </c>
      <c r="CK492" s="78" t="str">
        <f t="shared" si="357"/>
        <v>唯一标识:060202#畜禽养殖设施建设用地#国空</v>
      </c>
      <c r="CL492" s="78" t="str">
        <f t="shared" si="358"/>
        <v>性质名称:畜禽养殖设施建设用地</v>
      </c>
      <c r="CM492" s="78" t="str">
        <f t="shared" si="359"/>
        <v>地块性质过滤:</v>
      </c>
      <c r="CN492" s="78" t="str">
        <f t="shared" si="360"/>
        <v>地块性质:060202</v>
      </c>
      <c r="CO492" s="78" t="str">
        <f t="shared" si="361"/>
        <v>地类标准:国空</v>
      </c>
      <c r="CP492" s="78" t="str">
        <f t="shared" si="362"/>
        <v>地块性质别称:060202</v>
      </c>
      <c r="CQ492" s="78" t="str">
        <f t="shared" si="363"/>
        <v>属性继承:E26#设施农用地#城规</v>
      </c>
      <c r="CR492" s="78" t="str">
        <f t="shared" si="364"/>
        <v>父类:E26</v>
      </c>
      <c r="CS492" s="78" t="str">
        <f t="shared" si="365"/>
        <v>级别继承:0602#设施农用地#国空</v>
      </c>
      <c r="CT492" s="78" t="str">
        <f t="shared" si="366"/>
        <v>级别层次:3</v>
      </c>
      <c r="CU492" s="78" t="str">
        <f t="shared" si="367"/>
        <v>级别:20602</v>
      </c>
      <c r="CV492" s="78" t="str">
        <f t="shared" ca="1" si="368"/>
        <v>地块颜色:216,215,159</v>
      </c>
      <c r="CW492" s="78" t="str">
        <f t="shared" ca="1" si="369"/>
        <v>建筑面积公式:面积*容积率</v>
      </c>
      <c r="CX492" s="78" t="str">
        <f t="shared" ca="1" si="370"/>
        <v>住宅建筑面积公式:地块建筑面积*0</v>
      </c>
      <c r="CY492" s="78" t="str">
        <f t="shared" ca="1" si="371"/>
        <v>商服建筑面积公式:地块建筑面积*0</v>
      </c>
      <c r="CZ492" s="78" t="str">
        <f t="shared" ca="1" si="372"/>
        <v>商服中商业建筑面积公式:地块建筑面积*0</v>
      </c>
      <c r="DA492" s="78" t="str">
        <f t="shared" ca="1" si="373"/>
        <v>商服中办公建筑面积公式:地块建筑面积*0</v>
      </c>
      <c r="DB492" s="78" t="str">
        <f t="shared" ca="1" si="374"/>
        <v>公服建筑面积公式:地块建筑面积*0</v>
      </c>
      <c r="DC492" s="78" t="str">
        <f t="shared" ca="1" si="375"/>
        <v>工业建筑面积公式:地块建筑面积*0</v>
      </c>
      <c r="DD492" s="78" t="str">
        <f t="shared" ca="1" si="376"/>
        <v>市政建筑面积公式:地块建筑面积*0</v>
      </c>
      <c r="DE492" s="78" t="str">
        <f t="shared" ca="1" si="401"/>
        <v>绿地面积指定指标:面积*0</v>
      </c>
      <c r="DF492" s="78" t="str">
        <f t="shared" ca="1" si="402"/>
        <v>绿地面积指定公式:面积*0</v>
      </c>
      <c r="DG492" s="78" t="str">
        <f t="shared" ca="1" si="377"/>
        <v>户数指标:-</v>
      </c>
      <c r="DH492" s="78" t="str">
        <f t="shared" ca="1" si="378"/>
        <v>户数公式:0</v>
      </c>
      <c r="DI492" s="78" t="str">
        <f t="shared" ca="1" si="379"/>
        <v>人数指标:-</v>
      </c>
      <c r="DJ492" s="78" t="str">
        <f t="shared" ca="1" si="380"/>
        <v>人数公式:0</v>
      </c>
      <c r="DK492" s="78" t="str">
        <f t="shared" ca="1" si="381"/>
        <v>就业指标:-</v>
      </c>
      <c r="DL492" s="78" t="str">
        <f t="shared" ca="1" si="382"/>
        <v>就业公式:0</v>
      </c>
      <c r="DM492" s="78" t="str">
        <f t="shared" ca="1" si="383"/>
        <v>机动车指标:-</v>
      </c>
      <c r="DN492" s="78" t="str">
        <f t="shared" ca="1" si="384"/>
        <v>机动车公式:0</v>
      </c>
      <c r="DO492" s="78" t="str">
        <f t="shared" ca="1" si="385"/>
        <v>用水量指标:-</v>
      </c>
      <c r="DP492" s="78" t="str">
        <f t="shared" ca="1" si="386"/>
        <v>用水量公式:0</v>
      </c>
      <c r="DQ492" s="78" t="str">
        <f t="shared" ca="1" si="387"/>
        <v>污水折算系数:0</v>
      </c>
      <c r="DR492" s="78" t="str">
        <f t="shared" ca="1" si="388"/>
        <v>污水量公式:用水量*0</v>
      </c>
      <c r="DS492" s="78" t="str">
        <f t="shared" ca="1" si="389"/>
        <v>用电负荷指标:-</v>
      </c>
      <c r="DT492" s="78" t="str">
        <f t="shared" ca="1" si="390"/>
        <v>同时率:0</v>
      </c>
      <c r="DU492" s="78" t="str">
        <f t="shared" ca="1" si="391"/>
        <v>用电量公式:0</v>
      </c>
      <c r="DV492" s="78" t="str">
        <f t="shared" ca="1" si="392"/>
        <v>固话装机指标:-</v>
      </c>
      <c r="DW492" s="78" t="str">
        <f t="shared" ca="1" si="393"/>
        <v>固话量公式:0</v>
      </c>
      <c r="DX492" s="78" t="str">
        <f t="shared" ca="1" si="394"/>
        <v>有线电视指标:-</v>
      </c>
      <c r="DY492" s="78" t="str">
        <f t="shared" ca="1" si="395"/>
        <v>电视量公式:0</v>
      </c>
      <c r="DZ492" s="78" t="str">
        <f t="shared" ca="1" si="396"/>
        <v>高峰机动车生成量指标:-</v>
      </c>
      <c r="EA492" s="78" t="str">
        <f t="shared" ca="1" si="397"/>
        <v>高峰机动车吸引量公式:0</v>
      </c>
      <c r="EB492" s="78" t="str">
        <f t="shared" ca="1" si="398"/>
        <v>高峰机动车发生量公式:0</v>
      </c>
      <c r="EC492" s="78" t="str">
        <f t="shared" ca="1" si="403"/>
        <v>地下空间指标:-</v>
      </c>
      <c r="ED492" s="78" t="str">
        <f t="shared" ca="1" si="399"/>
        <v>地下空间公式:0</v>
      </c>
      <c r="EE492" s="78" t="str">
        <f t="shared" ca="1" si="404"/>
        <v>人防指标:-</v>
      </c>
      <c r="EF492" s="78" t="str">
        <f t="shared" ca="1" si="400"/>
        <v>人防公式:0</v>
      </c>
      <c r="EG492" s="78" t="str">
        <f t="shared" ca="1" si="407"/>
        <v>用地构成:农业设施建设用地</v>
      </c>
      <c r="EH492" s="78" t="s">
        <v>1962</v>
      </c>
      <c r="EI492" s="79" t="str">
        <f t="shared" ca="1" si="405"/>
        <v>唯一标识:060202#畜禽养殖设施建设用地#国空;性质名称:畜禽养殖设施建设用地;地块性质过滤:;地块性质:060202;地类标准:国空;地块性质别称:060202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2" t="s">
        <v>1962</v>
      </c>
    </row>
    <row r="493" spans="1:140" ht="16.5" x14ac:dyDescent="0.2">
      <c r="A493" s="62" t="str">
        <f t="shared" si="406"/>
        <v>060203#水产养殖设施建设用地#国空</v>
      </c>
      <c r="B493" s="62" t="s">
        <v>197</v>
      </c>
      <c r="C493" s="62"/>
      <c r="D493" s="129" t="s">
        <v>2372</v>
      </c>
      <c r="E493" s="62" t="s">
        <v>1277</v>
      </c>
      <c r="F493" s="129" t="s">
        <v>2372</v>
      </c>
      <c r="G493" s="62" t="s">
        <v>46</v>
      </c>
      <c r="H493" s="62" t="s">
        <v>749</v>
      </c>
      <c r="I493" s="62" t="s">
        <v>2373</v>
      </c>
      <c r="J493" s="62">
        <f t="shared" si="409"/>
        <v>3</v>
      </c>
      <c r="K493" s="62" t="str">
        <f t="shared" si="408"/>
        <v>20602</v>
      </c>
      <c r="L493" s="62"/>
      <c r="M493" s="62" t="str" cm="1">
        <f t="array" aca="1" ref="M493" ca="1">IF(OFFSET(INDIRECT(ADDRESS(ROW(), COLUMN())),0,-1)="",VLOOKUP($G493,$A:$AAE,COLUMN(),FALSE),OFFSET(INDIRECT(ADDRESS(ROW(), COLUMN())),0,-1))</f>
        <v>216,215,159</v>
      </c>
      <c r="N493" s="25"/>
      <c r="O493" s="62" t="str" cm="1">
        <f t="array" aca="1" ref="O493" ca="1">IF(OFFSET(INDIRECT(ADDRESS(ROW(), COLUMN())),0,-1)="",VLOOKUP($G493,$A:$AAE,COLUMN(),FALSE),OFFSET(INDIRECT(ADDRESS(ROW(), COLUMN())),0,-1))</f>
        <v>面积*容积率</v>
      </c>
      <c r="P493" s="25"/>
      <c r="Q493" s="25" t="str" cm="1">
        <f t="array" aca="1" ref="Q493" ca="1">IF(OFFSET(INDIRECT(ADDRESS(ROW(), COLUMN())),0,-1)="",VLOOKUP($G493,$A:$AAE,COLUMN(),FALSE),OFFSET(INDIRECT(ADDRESS(ROW(), COLUMN())),0,-1))</f>
        <v>地块建筑面积*0</v>
      </c>
      <c r="R493" s="25"/>
      <c r="S493" s="25" t="str" cm="1">
        <f t="array" aca="1" ref="S493" ca="1">IF(OFFSET(INDIRECT(ADDRESS(ROW(), COLUMN())),0,-1)="",VLOOKUP($G493,$A:$AAE,COLUMN(),FALSE),OFFSET(INDIRECT(ADDRESS(ROW(), COLUMN())),0,-1))</f>
        <v>地块建筑面积*0</v>
      </c>
      <c r="T493" s="25"/>
      <c r="U493" s="25" t="str" cm="1">
        <f t="array" aca="1" ref="U493" ca="1">IF(OFFSET(INDIRECT(ADDRESS(ROW(), COLUMN())),0,-1)="",VLOOKUP($G493,$A:$AAE,COLUMN(),FALSE),OFFSET(INDIRECT(ADDRESS(ROW(), COLUMN())),0,-1))</f>
        <v>地块建筑面积*0</v>
      </c>
      <c r="V493" s="25"/>
      <c r="W493" s="62" t="str" cm="1">
        <f t="array" aca="1" ref="W493" ca="1">IF(OFFSET(INDIRECT(ADDRESS(ROW(), COLUMN())),0,-1)="",VLOOKUP($G493,$A:$AAE,COLUMN(),FALSE),OFFSET(INDIRECT(ADDRESS(ROW(), COLUMN())),0,-1))</f>
        <v>地块建筑面积*0</v>
      </c>
      <c r="X493" s="25"/>
      <c r="Y493" s="25" t="str" cm="1">
        <f t="array" aca="1" ref="Y493" ca="1">IF(OFFSET(INDIRECT(ADDRESS(ROW(), COLUMN())),0,-1)="",VLOOKUP($G493,$A:$AAE,COLUMN(),FALSE),OFFSET(INDIRECT(ADDRESS(ROW(), COLUMN())),0,-1))</f>
        <v>地块建筑面积*0</v>
      </c>
      <c r="Z493" s="25"/>
      <c r="AA493" s="25" t="str" cm="1">
        <f t="array" aca="1" ref="AA493" ca="1">IF(OFFSET(INDIRECT(ADDRESS(ROW(), COLUMN())),0,-1)="",VLOOKUP($G493,$A:$AAE,COLUMN(),FALSE),OFFSET(INDIRECT(ADDRESS(ROW(), COLUMN())),0,-1))</f>
        <v>地块建筑面积*0</v>
      </c>
      <c r="AB493" s="25"/>
      <c r="AC493" s="25" t="str" cm="1">
        <f t="array" aca="1" ref="AC493" ca="1">IF(OFFSET(INDIRECT(ADDRESS(ROW(), COLUMN())),0,-1)="",VLOOKUP($G493,$A:$AAE,COLUMN(),FALSE),OFFSET(INDIRECT(ADDRESS(ROW(), COLUMN())),0,-1))</f>
        <v>地块建筑面积*0</v>
      </c>
      <c r="AD493" s="25"/>
      <c r="AE493" s="25" t="str" cm="1">
        <f t="array" aca="1" ref="AE493" ca="1">IF(OFFSET(INDIRECT(ADDRESS(ROW(), COLUMN())),0,-1)="",VLOOKUP($G493,$A:$AAE,COLUMN(),FALSE),OFFSET(INDIRECT(ADDRESS(ROW(), COLUMN())),0,-1))</f>
        <v>面积*0</v>
      </c>
      <c r="AF493" s="25"/>
      <c r="AG493" s="25" t="str" cm="1">
        <f t="array" aca="1" ref="AG493" ca="1">IF(OFFSET(INDIRECT(ADDRESS(ROW(), COLUMN())),0,-1)="",VLOOKUP($G493,$A:$AAE,COLUMN(),FALSE),OFFSET(INDIRECT(ADDRESS(ROW(), COLUMN())),0,-1))</f>
        <v>面积*0</v>
      </c>
      <c r="AH493" s="25"/>
      <c r="AI493" s="25" t="str" cm="1">
        <f t="array" aca="1" ref="AI493" ca="1">IF(OFFSET(INDIRECT(ADDRESS(ROW(), COLUMN())),0,-1)="",VLOOKUP($G493,$A:$AAE,COLUMN(),FALSE),OFFSET(INDIRECT(ADDRESS(ROW(), COLUMN())),0,-1))</f>
        <v>-</v>
      </c>
      <c r="AJ493" s="25"/>
      <c r="AK493" s="25" cm="1">
        <f t="array" aca="1" ref="AK493" ca="1">IF(OFFSET(INDIRECT(ADDRESS(ROW(), COLUMN())),0,-1)="",VLOOKUP($G493,$A:$AAE,COLUMN(),FALSE),OFFSET(INDIRECT(ADDRESS(ROW(), COLUMN())),0,-1))</f>
        <v>0</v>
      </c>
      <c r="AL493" s="25"/>
      <c r="AM493" s="25" t="str" cm="1">
        <f t="array" aca="1" ref="AM493" ca="1">IF(OFFSET(INDIRECT(ADDRESS(ROW(), COLUMN())),0,-1)="",VLOOKUP($G493,$A:$AAE,COLUMN(),FALSE),OFFSET(INDIRECT(ADDRESS(ROW(), COLUMN())),0,-1))</f>
        <v>-</v>
      </c>
      <c r="AN493" s="25"/>
      <c r="AO493" s="25" cm="1">
        <f t="array" aca="1" ref="AO493" ca="1">IF(OFFSET(INDIRECT(ADDRESS(ROW(), COLUMN())),0,-1)="",VLOOKUP($G493,$A:$AAE,COLUMN(),FALSE),OFFSET(INDIRECT(ADDRESS(ROW(), COLUMN())),0,-1))</f>
        <v>0</v>
      </c>
      <c r="AP493" s="25"/>
      <c r="AQ493" s="25" t="str" cm="1">
        <f t="array" aca="1" ref="AQ493" ca="1">IF(OFFSET(INDIRECT(ADDRESS(ROW(), COLUMN())),0,-1)="",VLOOKUP($G493,$A:$AAE,COLUMN(),FALSE),OFFSET(INDIRECT(ADDRESS(ROW(), COLUMN())),0,-1))</f>
        <v>-</v>
      </c>
      <c r="AR493" s="25"/>
      <c r="AS493" s="25" cm="1">
        <f t="array" aca="1" ref="AS493" ca="1">IF(OFFSET(INDIRECT(ADDRESS(ROW(), COLUMN())),0,-1)="",VLOOKUP($G493,$A:$AAE,COLUMN(),FALSE),OFFSET(INDIRECT(ADDRESS(ROW(), COLUMN())),0,-1))</f>
        <v>0</v>
      </c>
      <c r="AT493" s="25"/>
      <c r="AU493" s="25" t="str" cm="1">
        <f t="array" aca="1" ref="AU493" ca="1">IF(OFFSET(INDIRECT(ADDRESS(ROW(), COLUMN())),0,-1)="",VLOOKUP($G493,$A:$AAE,COLUMN(),FALSE),OFFSET(INDIRECT(ADDRESS(ROW(), COLUMN())),0,-1))</f>
        <v>-</v>
      </c>
      <c r="AV493" s="25"/>
      <c r="AW493" s="25" cm="1">
        <f t="array" aca="1" ref="AW493" ca="1">IF(OFFSET(INDIRECT(ADDRESS(ROW(), COLUMN())),0,-1)="",VLOOKUP($G493,$A:$AAE,COLUMN(),FALSE),OFFSET(INDIRECT(ADDRESS(ROW(), COLUMN())),0,-1))</f>
        <v>0</v>
      </c>
      <c r="AX493" s="2"/>
      <c r="AY493" s="25" t="str" cm="1">
        <f t="array" aca="1" ref="AY493" ca="1">IF(OFFSET(INDIRECT(ADDRESS(ROW(), COLUMN())),0,-1)="",VLOOKUP($G493,$A:$AAE,COLUMN(),FALSE),OFFSET(INDIRECT(ADDRESS(ROW(), COLUMN())),0,-1))</f>
        <v>-</v>
      </c>
      <c r="AZ493" s="2"/>
      <c r="BA493" s="25" cm="1">
        <f t="array" aca="1" ref="BA493" ca="1">IF(OFFSET(INDIRECT(ADDRESS(ROW(), COLUMN())),0,-1)="",VLOOKUP($G493,$A:$AAE,COLUMN(),FALSE),OFFSET(INDIRECT(ADDRESS(ROW(), COLUMN())),0,-1))</f>
        <v>0</v>
      </c>
      <c r="BB493" s="2"/>
      <c r="BC493" s="25" cm="1">
        <f t="array" aca="1" ref="BC493" ca="1">IF(OFFSET(INDIRECT(ADDRESS(ROW(), COLUMN())),0,-1)="",VLOOKUP($G493,$A:$AAE,COLUMN(),FALSE),OFFSET(INDIRECT(ADDRESS(ROW(), COLUMN())),0,-1))</f>
        <v>0</v>
      </c>
      <c r="BD493" s="2"/>
      <c r="BE493" s="25" t="str" cm="1">
        <f t="array" aca="1" ref="BE493" ca="1">IF(OFFSET(INDIRECT(ADDRESS(ROW(), COLUMN())),0,-1)="",VLOOKUP($G493,$A:$AAE,COLUMN(),FALSE),OFFSET(INDIRECT(ADDRESS(ROW(), COLUMN())),0,-1))</f>
        <v>用水量*0</v>
      </c>
      <c r="BF493" s="2"/>
      <c r="BG493" s="25" t="str" cm="1">
        <f t="array" aca="1" ref="BG493" ca="1">IF(OFFSET(INDIRECT(ADDRESS(ROW(), COLUMN())),0,-1)="",VLOOKUP($G493,$A:$AAE,COLUMN(),FALSE),OFFSET(INDIRECT(ADDRESS(ROW(), COLUMN())),0,-1))</f>
        <v>-</v>
      </c>
      <c r="BH493" s="2"/>
      <c r="BI493" s="25" cm="1">
        <f t="array" aca="1" ref="BI493" ca="1">IF(OFFSET(INDIRECT(ADDRESS(ROW(), COLUMN())),0,-1)="",VLOOKUP($G493,$A:$AAE,COLUMN(),FALSE),OFFSET(INDIRECT(ADDRESS(ROW(), COLUMN())),0,-1))</f>
        <v>0</v>
      </c>
      <c r="BJ493" s="2"/>
      <c r="BK493" s="25" cm="1">
        <f t="array" aca="1" ref="BK493" ca="1">IF(OFFSET(INDIRECT(ADDRESS(ROW(), COLUMN())),0,-1)="",VLOOKUP($G493,$A:$AAE,COLUMN(),FALSE),OFFSET(INDIRECT(ADDRESS(ROW(), COLUMN())),0,-1))</f>
        <v>0</v>
      </c>
      <c r="BL493" s="2"/>
      <c r="BM493" s="25" t="str" cm="1">
        <f t="array" aca="1" ref="BM493" ca="1">IF(OFFSET(INDIRECT(ADDRESS(ROW(), COLUMN())),0,-1)="",VLOOKUP($G493,$A:$AAE,COLUMN(),FALSE),OFFSET(INDIRECT(ADDRESS(ROW(), COLUMN())),0,-1))</f>
        <v>-</v>
      </c>
      <c r="BN493" s="2"/>
      <c r="BO493" s="25" cm="1">
        <f t="array" aca="1" ref="BO493" ca="1">IF(OFFSET(INDIRECT(ADDRESS(ROW(), COLUMN())),0,-1)="",VLOOKUP($G493,$A:$AAE,COLUMN(),FALSE),OFFSET(INDIRECT(ADDRESS(ROW(), COLUMN())),0,-1))</f>
        <v>0</v>
      </c>
      <c r="BP493" s="2"/>
      <c r="BQ493" s="25" t="str" cm="1">
        <f t="array" aca="1" ref="BQ493" ca="1">IF(OFFSET(INDIRECT(ADDRESS(ROW(), COLUMN())),0,-1)="",VLOOKUP($G493,$A:$AAE,COLUMN(),FALSE),OFFSET(INDIRECT(ADDRESS(ROW(), COLUMN())),0,-1))</f>
        <v>-</v>
      </c>
      <c r="BR493" s="2"/>
      <c r="BS493" s="25" cm="1">
        <f t="array" aca="1" ref="BS493" ca="1">IF(OFFSET(INDIRECT(ADDRESS(ROW(), COLUMN())),0,-1)="",VLOOKUP($G493,$A:$AAE,COLUMN(),FALSE),OFFSET(INDIRECT(ADDRESS(ROW(), COLUMN())),0,-1))</f>
        <v>0</v>
      </c>
      <c r="BT493" s="2"/>
      <c r="BU493" s="25" t="str" cm="1">
        <f t="array" aca="1" ref="BU493" ca="1">IF(OFFSET(INDIRECT(ADDRESS(ROW(), COLUMN())),0,-1)="",VLOOKUP($G493,$A:$AAE,COLUMN(),FALSE),OFFSET(INDIRECT(ADDRESS(ROW(), COLUMN())),0,-1))</f>
        <v>-</v>
      </c>
      <c r="BV493" s="2"/>
      <c r="BW493" s="25" cm="1">
        <f t="array" aca="1" ref="BW493" ca="1">IF(OFFSET(INDIRECT(ADDRESS(ROW(), COLUMN())),0,-1)="",VLOOKUP($G493,$A:$AAE,COLUMN(),FALSE),OFFSET(INDIRECT(ADDRESS(ROW(), COLUMN())),0,-1))</f>
        <v>0</v>
      </c>
      <c r="BX493" s="2"/>
      <c r="BY493" s="25" cm="1">
        <f t="array" aca="1" ref="BY493" ca="1">IF(OFFSET(INDIRECT(ADDRESS(ROW(), COLUMN())),0,-1)="",VLOOKUP($G493,$A:$AAE,COLUMN(),FALSE),OFFSET(INDIRECT(ADDRESS(ROW(), COLUMN())),0,-1))</f>
        <v>0</v>
      </c>
      <c r="BZ493" s="108"/>
      <c r="CA493" s="25" t="str" cm="1">
        <f t="array" aca="1" ref="CA493" ca="1">IF(OFFSET(INDIRECT(ADDRESS(ROW(), COLUMN())),0,-1)="",VLOOKUP($G493,$A:$AAE,COLUMN(),FALSE),OFFSET(INDIRECT(ADDRESS(ROW(), COLUMN())),0,-1))</f>
        <v>-</v>
      </c>
      <c r="CB493" s="25"/>
      <c r="CC493" s="25" cm="1">
        <f t="array" aca="1" ref="CC493" ca="1">IF(OFFSET(INDIRECT(ADDRESS(ROW(), COLUMN())),0,-1)="",VLOOKUP($G493,$A:$AAE,COLUMN(),FALSE),OFFSET(INDIRECT(ADDRESS(ROW(), COLUMN())),0,-1))</f>
        <v>0</v>
      </c>
      <c r="CD493" s="25"/>
      <c r="CE493" s="25" t="str" cm="1">
        <f t="array" aca="1" ref="CE493" ca="1">IF(OFFSET(INDIRECT(ADDRESS(ROW(), COLUMN())),0,-1)="",VLOOKUP($G493,$A:$AAE,COLUMN(),FALSE),OFFSET(INDIRECT(ADDRESS(ROW(), COLUMN())),0,-1))</f>
        <v>-</v>
      </c>
      <c r="CF493" s="25"/>
      <c r="CG493" s="25" cm="1">
        <f t="array" aca="1" ref="CG493" ca="1">IF(OFFSET(INDIRECT(ADDRESS(ROW(), COLUMN())),0,-1)="",VLOOKUP($G493,$A:$AAE,COLUMN(),FALSE),OFFSET(INDIRECT(ADDRESS(ROW(), COLUMN())),0,-1))</f>
        <v>0</v>
      </c>
      <c r="CH493" s="25"/>
      <c r="CI493" s="62" t="str" cm="1">
        <f t="array" aca="1" ref="CI493" ca="1">IF(OFFSET(INDIRECT(ADDRESS(ROW(), COLUMN())),0,-1)="",VLOOKUP($G493,$A:$AAE,COLUMN(),FALSE),OFFSET(INDIRECT(ADDRESS(ROW(), COLUMN())),0,-1))</f>
        <v>农业设施建设用地</v>
      </c>
      <c r="CJ493" s="110" t="s">
        <v>1962</v>
      </c>
      <c r="CK493" s="78" t="str">
        <f t="shared" si="357"/>
        <v>唯一标识:060203#水产养殖设施建设用地#国空</v>
      </c>
      <c r="CL493" s="78" t="str">
        <f t="shared" si="358"/>
        <v>性质名称:水产养殖设施建设用地</v>
      </c>
      <c r="CM493" s="78" t="str">
        <f t="shared" si="359"/>
        <v>地块性质过滤:</v>
      </c>
      <c r="CN493" s="78" t="str">
        <f t="shared" si="360"/>
        <v>地块性质:060203</v>
      </c>
      <c r="CO493" s="78" t="str">
        <f t="shared" si="361"/>
        <v>地类标准:国空</v>
      </c>
      <c r="CP493" s="78" t="str">
        <f t="shared" si="362"/>
        <v>地块性质别称:060203</v>
      </c>
      <c r="CQ493" s="78" t="str">
        <f t="shared" si="363"/>
        <v>属性继承:E26#设施农用地#城规</v>
      </c>
      <c r="CR493" s="78" t="str">
        <f t="shared" si="364"/>
        <v>父类:E26</v>
      </c>
      <c r="CS493" s="78" t="str">
        <f t="shared" si="365"/>
        <v>级别继承:0602#设施农用地#国空</v>
      </c>
      <c r="CT493" s="78" t="str">
        <f t="shared" si="366"/>
        <v>级别层次:3</v>
      </c>
      <c r="CU493" s="78" t="str">
        <f t="shared" si="367"/>
        <v>级别:20602</v>
      </c>
      <c r="CV493" s="78" t="str">
        <f t="shared" ca="1" si="368"/>
        <v>地块颜色:216,215,159</v>
      </c>
      <c r="CW493" s="78" t="str">
        <f t="shared" ca="1" si="369"/>
        <v>建筑面积公式:面积*容积率</v>
      </c>
      <c r="CX493" s="78" t="str">
        <f t="shared" ca="1" si="370"/>
        <v>住宅建筑面积公式:地块建筑面积*0</v>
      </c>
      <c r="CY493" s="78" t="str">
        <f t="shared" ca="1" si="371"/>
        <v>商服建筑面积公式:地块建筑面积*0</v>
      </c>
      <c r="CZ493" s="78" t="str">
        <f t="shared" ca="1" si="372"/>
        <v>商服中商业建筑面积公式:地块建筑面积*0</v>
      </c>
      <c r="DA493" s="78" t="str">
        <f t="shared" ca="1" si="373"/>
        <v>商服中办公建筑面积公式:地块建筑面积*0</v>
      </c>
      <c r="DB493" s="78" t="str">
        <f t="shared" ca="1" si="374"/>
        <v>公服建筑面积公式:地块建筑面积*0</v>
      </c>
      <c r="DC493" s="78" t="str">
        <f t="shared" ca="1" si="375"/>
        <v>工业建筑面积公式:地块建筑面积*0</v>
      </c>
      <c r="DD493" s="78" t="str">
        <f t="shared" ca="1" si="376"/>
        <v>市政建筑面积公式:地块建筑面积*0</v>
      </c>
      <c r="DE493" s="78" t="str">
        <f t="shared" ca="1" si="401"/>
        <v>绿地面积指定指标:面积*0</v>
      </c>
      <c r="DF493" s="78" t="str">
        <f t="shared" ca="1" si="402"/>
        <v>绿地面积指定公式:面积*0</v>
      </c>
      <c r="DG493" s="78" t="str">
        <f t="shared" ca="1" si="377"/>
        <v>户数指标:-</v>
      </c>
      <c r="DH493" s="78" t="str">
        <f t="shared" ca="1" si="378"/>
        <v>户数公式:0</v>
      </c>
      <c r="DI493" s="78" t="str">
        <f t="shared" ca="1" si="379"/>
        <v>人数指标:-</v>
      </c>
      <c r="DJ493" s="78" t="str">
        <f t="shared" ca="1" si="380"/>
        <v>人数公式:0</v>
      </c>
      <c r="DK493" s="78" t="str">
        <f t="shared" ca="1" si="381"/>
        <v>就业指标:-</v>
      </c>
      <c r="DL493" s="78" t="str">
        <f t="shared" ca="1" si="382"/>
        <v>就业公式:0</v>
      </c>
      <c r="DM493" s="78" t="str">
        <f t="shared" ca="1" si="383"/>
        <v>机动车指标:-</v>
      </c>
      <c r="DN493" s="78" t="str">
        <f t="shared" ca="1" si="384"/>
        <v>机动车公式:0</v>
      </c>
      <c r="DO493" s="78" t="str">
        <f t="shared" ca="1" si="385"/>
        <v>用水量指标:-</v>
      </c>
      <c r="DP493" s="78" t="str">
        <f t="shared" ca="1" si="386"/>
        <v>用水量公式:0</v>
      </c>
      <c r="DQ493" s="78" t="str">
        <f t="shared" ca="1" si="387"/>
        <v>污水折算系数:0</v>
      </c>
      <c r="DR493" s="78" t="str">
        <f t="shared" ca="1" si="388"/>
        <v>污水量公式:用水量*0</v>
      </c>
      <c r="DS493" s="78" t="str">
        <f t="shared" ca="1" si="389"/>
        <v>用电负荷指标:-</v>
      </c>
      <c r="DT493" s="78" t="str">
        <f t="shared" ca="1" si="390"/>
        <v>同时率:0</v>
      </c>
      <c r="DU493" s="78" t="str">
        <f t="shared" ca="1" si="391"/>
        <v>用电量公式:0</v>
      </c>
      <c r="DV493" s="78" t="str">
        <f t="shared" ca="1" si="392"/>
        <v>固话装机指标:-</v>
      </c>
      <c r="DW493" s="78" t="str">
        <f t="shared" ca="1" si="393"/>
        <v>固话量公式:0</v>
      </c>
      <c r="DX493" s="78" t="str">
        <f t="shared" ca="1" si="394"/>
        <v>有线电视指标:-</v>
      </c>
      <c r="DY493" s="78" t="str">
        <f t="shared" ca="1" si="395"/>
        <v>电视量公式:0</v>
      </c>
      <c r="DZ493" s="78" t="str">
        <f t="shared" ca="1" si="396"/>
        <v>高峰机动车生成量指标:-</v>
      </c>
      <c r="EA493" s="78" t="str">
        <f t="shared" ca="1" si="397"/>
        <v>高峰机动车吸引量公式:0</v>
      </c>
      <c r="EB493" s="78" t="str">
        <f t="shared" ca="1" si="398"/>
        <v>高峰机动车发生量公式:0</v>
      </c>
      <c r="EC493" s="78" t="str">
        <f t="shared" ca="1" si="403"/>
        <v>地下空间指标:-</v>
      </c>
      <c r="ED493" s="78" t="str">
        <f t="shared" ca="1" si="399"/>
        <v>地下空间公式:0</v>
      </c>
      <c r="EE493" s="78" t="str">
        <f t="shared" ca="1" si="404"/>
        <v>人防指标:-</v>
      </c>
      <c r="EF493" s="78" t="str">
        <f t="shared" ca="1" si="400"/>
        <v>人防公式:0</v>
      </c>
      <c r="EG493" s="78" t="str">
        <f t="shared" ca="1" si="407"/>
        <v>用地构成:农业设施建设用地</v>
      </c>
      <c r="EH493" s="78" t="s">
        <v>1962</v>
      </c>
      <c r="EI493" s="79" t="str">
        <f t="shared" ca="1" si="405"/>
        <v>唯一标识:060203#水产养殖设施建设用地#国空;性质名称:水产养殖设施建设用地;地块性质过滤:;地块性质:060203;地类标准:国空;地块性质别称:060203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3" t="s">
        <v>1962</v>
      </c>
    </row>
    <row r="494" spans="1:140" ht="16.5" x14ac:dyDescent="0.2">
      <c r="A494" s="45" t="str">
        <f t="shared" si="406"/>
        <v>07#居住用地#国空</v>
      </c>
      <c r="B494" s="45" t="s">
        <v>232</v>
      </c>
      <c r="C494" s="45"/>
      <c r="D494" s="45" t="s">
        <v>1824</v>
      </c>
      <c r="E494" s="45" t="s">
        <v>1277</v>
      </c>
      <c r="F494" s="45" t="s">
        <v>787</v>
      </c>
      <c r="G494" s="45" t="s">
        <v>56</v>
      </c>
      <c r="H494" s="45" t="s">
        <v>687</v>
      </c>
      <c r="I494" s="45" t="s">
        <v>1435</v>
      </c>
      <c r="J494" s="45">
        <f t="shared" si="409"/>
        <v>1</v>
      </c>
      <c r="K494" s="45" t="str">
        <f t="shared" si="408"/>
        <v>0</v>
      </c>
      <c r="L494" s="45"/>
      <c r="M494" s="66" t="str" cm="1">
        <f t="array" aca="1" ref="M494" ca="1">IF(OFFSET(INDIRECT(ADDRESS(ROW(), COLUMN())),0,-1)="",VLOOKUP($G494,$A:$AAE,COLUMN(),FALSE),OFFSET(INDIRECT(ADDRESS(ROW(), COLUMN())),0,-1))</f>
        <v>253,255,1</v>
      </c>
      <c r="N494" s="29"/>
      <c r="O494" s="66" t="str" cm="1">
        <f t="array" aca="1" ref="O494" ca="1">IF(OFFSET(INDIRECT(ADDRESS(ROW(), COLUMN())),0,-1)="",VLOOKUP($G494,$A:$AAE,COLUMN(),FALSE),OFFSET(INDIRECT(ADDRESS(ROW(), COLUMN())),0,-1))</f>
        <v>面积*容积率</v>
      </c>
      <c r="P494" s="8"/>
      <c r="Q494" s="8" t="str" cm="1">
        <f t="array" aca="1" ref="Q494" ca="1">IF(OFFSET(INDIRECT(ADDRESS(ROW(), COLUMN())),0,-1)="",VLOOKUP($G494,$A:$AAE,COLUMN(),FALSE),OFFSET(INDIRECT(ADDRESS(ROW(), COLUMN())),0,-1))</f>
        <v>地块建筑面积*1.0</v>
      </c>
      <c r="R494" s="29"/>
      <c r="S494" s="29" t="str" cm="1">
        <f t="array" aca="1" ref="S494" ca="1">IF(OFFSET(INDIRECT(ADDRESS(ROW(), COLUMN())),0,-1)="",VLOOKUP($G494,$A:$AAE,COLUMN(),FALSE),OFFSET(INDIRECT(ADDRESS(ROW(), COLUMN())),0,-1))</f>
        <v>地块建筑面积*0</v>
      </c>
      <c r="T494" s="29"/>
      <c r="U494" s="29" t="str" cm="1">
        <f t="array" aca="1" ref="U494" ca="1">IF(OFFSET(INDIRECT(ADDRESS(ROW(), COLUMN())),0,-1)="",VLOOKUP($G494,$A:$AAE,COLUMN(),FALSE),OFFSET(INDIRECT(ADDRESS(ROW(), COLUMN())),0,-1))</f>
        <v>地块建筑面积*0</v>
      </c>
      <c r="V494" s="29"/>
      <c r="W494" s="66" t="str" cm="1">
        <f t="array" aca="1" ref="W494" ca="1">IF(OFFSET(INDIRECT(ADDRESS(ROW(), COLUMN())),0,-1)="",VLOOKUP($G494,$A:$AAE,COLUMN(),FALSE),OFFSET(INDIRECT(ADDRESS(ROW(), COLUMN())),0,-1))</f>
        <v>地块建筑面积*0</v>
      </c>
      <c r="X494" s="29"/>
      <c r="Y494" s="29" t="str" cm="1">
        <f t="array" aca="1" ref="Y494" ca="1">IF(OFFSET(INDIRECT(ADDRESS(ROW(), COLUMN())),0,-1)="",VLOOKUP($G494,$A:$AAE,COLUMN(),FALSE),OFFSET(INDIRECT(ADDRESS(ROW(), COLUMN())),0,-1))</f>
        <v>地块建筑面积*0</v>
      </c>
      <c r="Z494" s="29"/>
      <c r="AA494" s="29" t="str" cm="1">
        <f t="array" aca="1" ref="AA494" ca="1">IF(OFFSET(INDIRECT(ADDRESS(ROW(), COLUMN())),0,-1)="",VLOOKUP($G494,$A:$AAE,COLUMN(),FALSE),OFFSET(INDIRECT(ADDRESS(ROW(), COLUMN())),0,-1))</f>
        <v>地块建筑面积*0</v>
      </c>
      <c r="AB494" s="29"/>
      <c r="AC494" s="29" t="str" cm="1">
        <f t="array" aca="1" ref="AC494" ca="1">IF(OFFSET(INDIRECT(ADDRESS(ROW(), COLUMN())),0,-1)="",VLOOKUP($G494,$A:$AAE,COLUMN(),FALSE),OFFSET(INDIRECT(ADDRESS(ROW(), COLUMN())),0,-1))</f>
        <v>地块建筑面积*0</v>
      </c>
      <c r="AD494" s="29"/>
      <c r="AE494" s="29" t="str" cm="1">
        <f t="array" aca="1" ref="AE494" ca="1">IF(OFFSET(INDIRECT(ADDRESS(ROW(), COLUMN())),0,-1)="",VLOOKUP($G494,$A:$AAE,COLUMN(),FALSE),OFFSET(INDIRECT(ADDRESS(ROW(), COLUMN())),0,-1))</f>
        <v>面积*0</v>
      </c>
      <c r="AF494" s="29"/>
      <c r="AG494" s="29" t="str" cm="1">
        <f t="array" aca="1" ref="AG494" ca="1">IF(OFFSET(INDIRECT(ADDRESS(ROW(), COLUMN())),0,-1)="",VLOOKUP($G494,$A:$AAE,COLUMN(),FALSE),OFFSET(INDIRECT(ADDRESS(ROW(), COLUMN())),0,-1))</f>
        <v>面积*0</v>
      </c>
      <c r="AH494" s="8"/>
      <c r="AI494" s="29" t="str" cm="1">
        <f t="array" aca="1" ref="AI494" ca="1">IF(OFFSET(INDIRECT(ADDRESS(ROW(), COLUMN())),0,-1)="",VLOOKUP($G494,$A:$AAE,COLUMN(),FALSE),OFFSET(INDIRECT(ADDRESS(ROW(), COLUMN())),0,-1))</f>
        <v>100平方米/户</v>
      </c>
      <c r="AJ494" s="8"/>
      <c r="AK494" s="29" t="str" cm="1">
        <f t="array" aca="1" ref="AK494" ca="1">IF(OFFSET(INDIRECT(ADDRESS(ROW(), COLUMN())),0,-1)="",VLOOKUP($G494,$A:$AAE,COLUMN(),FALSE),OFFSET(INDIRECT(ADDRESS(ROW(), COLUMN())),0,-1))</f>
        <v>住宅建筑面积/100</v>
      </c>
      <c r="AL494" s="8"/>
      <c r="AM494" s="29" t="str" cm="1">
        <f t="array" aca="1" ref="AM494" ca="1">IF(OFFSET(INDIRECT(ADDRESS(ROW(), COLUMN())),0,-1)="",VLOOKUP($G494,$A:$AAE,COLUMN(),FALSE),OFFSET(INDIRECT(ADDRESS(ROW(), COLUMN())),0,-1))</f>
        <v>3人/户</v>
      </c>
      <c r="AN494" s="8"/>
      <c r="AO494" s="29" t="str" cm="1">
        <f t="array" aca="1" ref="AO494" ca="1">IF(OFFSET(INDIRECT(ADDRESS(ROW(), COLUMN())),0,-1)="",VLOOKUP($G494,$A:$AAE,COLUMN(),FALSE),OFFSET(INDIRECT(ADDRESS(ROW(), COLUMN())),0,-1))</f>
        <v>居住户数*3</v>
      </c>
      <c r="AP494" s="29"/>
      <c r="AQ494" s="29" t="str" cm="1">
        <f t="array" aca="1" ref="AQ494" ca="1">IF(OFFSET(INDIRECT(ADDRESS(ROW(), COLUMN())),0,-1)="",VLOOKUP($G494,$A:$AAE,COLUMN(),FALSE),OFFSET(INDIRECT(ADDRESS(ROW(), COLUMN())),0,-1))</f>
        <v>-</v>
      </c>
      <c r="AR494" s="29"/>
      <c r="AS494" s="29" cm="1">
        <f t="array" aca="1" ref="AS494" ca="1">IF(OFFSET(INDIRECT(ADDRESS(ROW(), COLUMN())),0,-1)="",VLOOKUP($G494,$A:$AAE,COLUMN(),FALSE),OFFSET(INDIRECT(ADDRESS(ROW(), COLUMN())),0,-1))</f>
        <v>0</v>
      </c>
      <c r="AT494" s="8"/>
      <c r="AU494" s="29" t="str" cm="1">
        <f t="array" aca="1" ref="AU494" ca="1">IF(OFFSET(INDIRECT(ADDRESS(ROW(), COLUMN())),0,-1)="",VLOOKUP($G494,$A:$AAE,COLUMN(),FALSE),OFFSET(INDIRECT(ADDRESS(ROW(), COLUMN())),0,-1))</f>
        <v>1.2个/户</v>
      </c>
      <c r="AV494" s="8"/>
      <c r="AW494" s="29" t="str" cm="1">
        <f t="array" aca="1" ref="AW494" ca="1">IF(OFFSET(INDIRECT(ADDRESS(ROW(), COLUMN())),0,-1)="",VLOOKUP($G494,$A:$AAE,COLUMN(),FALSE),OFFSET(INDIRECT(ADDRESS(ROW(), COLUMN())),0,-1))</f>
        <v>居住户数*1.2</v>
      </c>
      <c r="AX494" s="2"/>
      <c r="AY494" s="29" t="str" cm="1">
        <f t="array" aca="1" ref="AY494" ca="1">IF(OFFSET(INDIRECT(ADDRESS(ROW(), COLUMN())),0,-1)="",VLOOKUP($G494,$A:$AAE,COLUMN(),FALSE),OFFSET(INDIRECT(ADDRESS(ROW(), COLUMN())),0,-1))</f>
        <v>155升/日*人</v>
      </c>
      <c r="AZ494" s="2"/>
      <c r="BA494" s="29" t="str" cm="1">
        <f t="array" aca="1" ref="BA494" ca="1">IF(OFFSET(INDIRECT(ADDRESS(ROW(), COLUMN())),0,-1)="",VLOOKUP($G494,$A:$AAE,COLUMN(),FALSE),OFFSET(INDIRECT(ADDRESS(ROW(), COLUMN())),0,-1))</f>
        <v>居住人数*155/1000</v>
      </c>
      <c r="BB494" s="2"/>
      <c r="BC494" s="29" cm="1">
        <f t="array" aca="1" ref="BC494" ca="1">IF(OFFSET(INDIRECT(ADDRESS(ROW(), COLUMN())),0,-1)="",VLOOKUP($G494,$A:$AAE,COLUMN(),FALSE),OFFSET(INDIRECT(ADDRESS(ROW(), COLUMN())),0,-1))</f>
        <v>0.85</v>
      </c>
      <c r="BD494" s="2"/>
      <c r="BE494" s="29" t="str" cm="1">
        <f t="array" aca="1" ref="BE494" ca="1">IF(OFFSET(INDIRECT(ADDRESS(ROW(), COLUMN())),0,-1)="",VLOOKUP($G494,$A:$AAE,COLUMN(),FALSE),OFFSET(INDIRECT(ADDRESS(ROW(), COLUMN())),0,-1))</f>
        <v>用水量*0.85</v>
      </c>
      <c r="BF494" s="2"/>
      <c r="BG494" s="29" t="str" cm="1">
        <f t="array" aca="1" ref="BG494" ca="1">IF(OFFSET(INDIRECT(ADDRESS(ROW(), COLUMN())),0,-1)="",VLOOKUP($G494,$A:$AAE,COLUMN(),FALSE),OFFSET(INDIRECT(ADDRESS(ROW(), COLUMN())),0,-1))</f>
        <v>50瓦/平方米</v>
      </c>
      <c r="BH494" s="2"/>
      <c r="BI494" s="29" cm="1">
        <f t="array" aca="1" ref="BI494" ca="1">IF(OFFSET(INDIRECT(ADDRESS(ROW(), COLUMN())),0,-1)="",VLOOKUP($G494,$A:$AAE,COLUMN(),FALSE),OFFSET(INDIRECT(ADDRESS(ROW(), COLUMN())),0,-1))</f>
        <v>0.7</v>
      </c>
      <c r="BJ494" s="2"/>
      <c r="BK494" s="29" t="str" cm="1">
        <f t="array" aca="1" ref="BK494" ca="1">IF(OFFSET(INDIRECT(ADDRESS(ROW(), COLUMN())),0,-1)="",VLOOKUP($G494,$A:$AAE,COLUMN(),FALSE),OFFSET(INDIRECT(ADDRESS(ROW(), COLUMN())),0,-1))</f>
        <v>住宅建筑面积*50*0.7/1000</v>
      </c>
      <c r="BL494" s="2"/>
      <c r="BM494" s="29" t="str" cm="1">
        <f t="array" aca="1" ref="BM494" ca="1">IF(OFFSET(INDIRECT(ADDRESS(ROW(), COLUMN())),0,-1)="",VLOOKUP($G494,$A:$AAE,COLUMN(),FALSE),OFFSET(INDIRECT(ADDRESS(ROW(), COLUMN())),0,-1))</f>
        <v>1.2门/户</v>
      </c>
      <c r="BN494" s="2"/>
      <c r="BO494" s="29" t="str" cm="1">
        <f t="array" aca="1" ref="BO494" ca="1">IF(OFFSET(INDIRECT(ADDRESS(ROW(), COLUMN())),0,-1)="",VLOOKUP($G494,$A:$AAE,COLUMN(),FALSE),OFFSET(INDIRECT(ADDRESS(ROW(), COLUMN())),0,-1))</f>
        <v>居住户数*1.2</v>
      </c>
      <c r="BP494" s="2"/>
      <c r="BQ494" s="29" t="str" cm="1">
        <f t="array" aca="1" ref="BQ494" ca="1">IF(OFFSET(INDIRECT(ADDRESS(ROW(), COLUMN())),0,-1)="",VLOOKUP($G494,$A:$AAE,COLUMN(),FALSE),OFFSET(INDIRECT(ADDRESS(ROW(), COLUMN())),0,-1))</f>
        <v>2.0门/户</v>
      </c>
      <c r="BR494" s="2"/>
      <c r="BS494" s="29" t="str" cm="1">
        <f t="array" aca="1" ref="BS494" ca="1">IF(OFFSET(INDIRECT(ADDRESS(ROW(), COLUMN())),0,-1)="",VLOOKUP($G494,$A:$AAE,COLUMN(),FALSE),OFFSET(INDIRECT(ADDRESS(ROW(), COLUMN())),0,-1))</f>
        <v>居住户数*2.0</v>
      </c>
      <c r="BT494" s="2"/>
      <c r="BU494" s="29" t="str" cm="1">
        <f t="array" aca="1" ref="BU494" ca="1">IF(OFFSET(INDIRECT(ADDRESS(ROW(), COLUMN())),0,-1)="",VLOOKUP($G494,$A:$AAE,COLUMN(),FALSE),OFFSET(INDIRECT(ADDRESS(ROW(), COLUMN())),0,-1))</f>
        <v>34.5pcu/万平方米，26：74</v>
      </c>
      <c r="BV494" s="2"/>
      <c r="BW494" s="29" t="str" cm="1">
        <f t="array" aca="1" ref="BW494" ca="1">IF(OFFSET(INDIRECT(ADDRESS(ROW(), COLUMN())),0,-1)="",VLOOKUP($G494,$A:$AAE,COLUMN(),FALSE),OFFSET(INDIRECT(ADDRESS(ROW(), COLUMN())),0,-1))</f>
        <v>住宅建筑面积/10000*34.5*0.26</v>
      </c>
      <c r="BX494" s="2"/>
      <c r="BY494" s="29" t="str" cm="1">
        <f t="array" aca="1" ref="BY494" ca="1">IF(OFFSET(INDIRECT(ADDRESS(ROW(), COLUMN())),0,-1)="",VLOOKUP($G494,$A:$AAE,COLUMN(),FALSE),OFFSET(INDIRECT(ADDRESS(ROW(), COLUMN())),0,-1))</f>
        <v>住宅建筑面积/10000*34.5*0.74</v>
      </c>
      <c r="BZ494" s="91"/>
      <c r="CA494" s="29" t="str" cm="1">
        <f t="array" aca="1" ref="CA494" ca="1">IF(OFFSET(INDIRECT(ADDRESS(ROW(), COLUMN())),0,-1)="",VLOOKUP($G494,$A:$AAE,COLUMN(),FALSE),OFFSET(INDIRECT(ADDRESS(ROW(), COLUMN())),0,-1))</f>
        <v>住宅建筑面积*0.4</v>
      </c>
      <c r="CB494" s="8"/>
      <c r="CC494" s="29" t="str" cm="1">
        <f t="array" aca="1" ref="CC494" ca="1">IF(OFFSET(INDIRECT(ADDRESS(ROW(), COLUMN())),0,-1)="",VLOOKUP($G494,$A:$AAE,COLUMN(),FALSE),OFFSET(INDIRECT(ADDRESS(ROW(), COLUMN())),0,-1))</f>
        <v>住宅建筑面积*0.4</v>
      </c>
      <c r="CD494" s="8"/>
      <c r="CE494" s="29" t="str" cm="1">
        <f t="array" aca="1" ref="CE494" ca="1">IF(OFFSET(INDIRECT(ADDRESS(ROW(), COLUMN())),0,-1)="",VLOOKUP($G494,$A:$AAE,COLUMN(),FALSE),OFFSET(INDIRECT(ADDRESS(ROW(), COLUMN())),0,-1))</f>
        <v>住宅建筑面积*0.11</v>
      </c>
      <c r="CF494" s="8"/>
      <c r="CG494" s="29" t="str" cm="1">
        <f t="array" aca="1" ref="CG494" ca="1">IF(OFFSET(INDIRECT(ADDRESS(ROW(), COLUMN())),0,-1)="",VLOOKUP($G494,$A:$AAE,COLUMN(),FALSE),OFFSET(INDIRECT(ADDRESS(ROW(), COLUMN())),0,-1))</f>
        <v>住宅建筑面积*0.11</v>
      </c>
      <c r="CH494" s="29"/>
      <c r="CI494" s="66" t="str" cm="1">
        <f t="array" aca="1" ref="CI494" ca="1">IF(OFFSET(INDIRECT(ADDRESS(ROW(), COLUMN())),0,-1)="",VLOOKUP($G494,$A:$AAE,COLUMN(),FALSE),OFFSET(INDIRECT(ADDRESS(ROW(), COLUMN())),0,-1))</f>
        <v>城镇建设用地</v>
      </c>
      <c r="CJ494" s="75" t="s">
        <v>1962</v>
      </c>
      <c r="CK494" s="78" t="str">
        <f t="shared" si="357"/>
        <v>唯一标识:07#居住用地#国空</v>
      </c>
      <c r="CL494" s="78" t="str">
        <f t="shared" si="358"/>
        <v>性质名称:居住用地</v>
      </c>
      <c r="CM494" s="78" t="str">
        <f t="shared" si="359"/>
        <v>地块性质过滤:</v>
      </c>
      <c r="CN494" s="78" t="str">
        <f t="shared" si="360"/>
        <v>地块性质:07</v>
      </c>
      <c r="CO494" s="78" t="str">
        <f t="shared" si="361"/>
        <v>地类标准:国空</v>
      </c>
      <c r="CP494" s="78" t="str">
        <f t="shared" si="362"/>
        <v>地块性质别称:R</v>
      </c>
      <c r="CQ494" s="78" t="str">
        <f t="shared" si="363"/>
        <v>属性继承:R#居住用地#城规</v>
      </c>
      <c r="CR494" s="78" t="str">
        <f t="shared" si="364"/>
        <v>父类:H11</v>
      </c>
      <c r="CS494" s="78" t="str">
        <f t="shared" si="365"/>
        <v>级别继承:ROOT#国土空间地类#国空</v>
      </c>
      <c r="CT494" s="78" t="str">
        <f t="shared" si="366"/>
        <v>级别层次:1</v>
      </c>
      <c r="CU494" s="78" t="str">
        <f t="shared" si="367"/>
        <v>级别:0</v>
      </c>
      <c r="CV494" s="78" t="str">
        <f t="shared" ca="1" si="368"/>
        <v>地块颜色:253,255,1</v>
      </c>
      <c r="CW494" s="78" t="str">
        <f t="shared" ca="1" si="369"/>
        <v>建筑面积公式:面积*容积率</v>
      </c>
      <c r="CX494" s="78" t="str">
        <f t="shared" ca="1" si="370"/>
        <v>住宅建筑面积公式:地块建筑面积*1.0</v>
      </c>
      <c r="CY494" s="78" t="str">
        <f t="shared" ca="1" si="371"/>
        <v>商服建筑面积公式:地块建筑面积*0</v>
      </c>
      <c r="CZ494" s="78" t="str">
        <f t="shared" ca="1" si="372"/>
        <v>商服中商业建筑面积公式:地块建筑面积*0</v>
      </c>
      <c r="DA494" s="78" t="str">
        <f t="shared" ca="1" si="373"/>
        <v>商服中办公建筑面积公式:地块建筑面积*0</v>
      </c>
      <c r="DB494" s="78" t="str">
        <f t="shared" ca="1" si="374"/>
        <v>公服建筑面积公式:地块建筑面积*0</v>
      </c>
      <c r="DC494" s="78" t="str">
        <f t="shared" ca="1" si="375"/>
        <v>工业建筑面积公式:地块建筑面积*0</v>
      </c>
      <c r="DD494" s="78" t="str">
        <f t="shared" ca="1" si="376"/>
        <v>市政建筑面积公式:地块建筑面积*0</v>
      </c>
      <c r="DE494" s="78" t="str">
        <f t="shared" ca="1" si="401"/>
        <v>绿地面积指定指标:面积*0</v>
      </c>
      <c r="DF494" s="78" t="str">
        <f t="shared" ca="1" si="402"/>
        <v>绿地面积指定公式:面积*0</v>
      </c>
      <c r="DG494" s="78" t="str">
        <f t="shared" ca="1" si="377"/>
        <v>户数指标:100平方米/户</v>
      </c>
      <c r="DH494" s="78" t="str">
        <f t="shared" ca="1" si="378"/>
        <v>户数公式:住宅建筑面积/100</v>
      </c>
      <c r="DI494" s="78" t="str">
        <f t="shared" ca="1" si="379"/>
        <v>人数指标:3人/户</v>
      </c>
      <c r="DJ494" s="78" t="str">
        <f t="shared" ca="1" si="380"/>
        <v>人数公式:居住户数*3</v>
      </c>
      <c r="DK494" s="78" t="str">
        <f t="shared" ca="1" si="381"/>
        <v>就业指标:-</v>
      </c>
      <c r="DL494" s="78" t="str">
        <f t="shared" ca="1" si="382"/>
        <v>就业公式:0</v>
      </c>
      <c r="DM494" s="78" t="str">
        <f t="shared" ca="1" si="383"/>
        <v>机动车指标:1.2个/户</v>
      </c>
      <c r="DN494" s="78" t="str">
        <f t="shared" ca="1" si="384"/>
        <v>机动车公式:居住户数*1.2</v>
      </c>
      <c r="DO494" s="78" t="str">
        <f t="shared" ca="1" si="385"/>
        <v>用水量指标:155升/日*人</v>
      </c>
      <c r="DP494" s="78" t="str">
        <f t="shared" ca="1" si="386"/>
        <v>用水量公式:居住人数*155/1000</v>
      </c>
      <c r="DQ494" s="78" t="str">
        <f t="shared" ca="1" si="387"/>
        <v>污水折算系数:0.85</v>
      </c>
      <c r="DR494" s="78" t="str">
        <f t="shared" ca="1" si="388"/>
        <v>污水量公式:用水量*0.85</v>
      </c>
      <c r="DS494" s="78" t="str">
        <f t="shared" ca="1" si="389"/>
        <v>用电负荷指标:50瓦/平方米</v>
      </c>
      <c r="DT494" s="78" t="str">
        <f t="shared" ca="1" si="390"/>
        <v>同时率:0.7</v>
      </c>
      <c r="DU494" s="78" t="str">
        <f t="shared" ca="1" si="391"/>
        <v>用电量公式:住宅建筑面积*50*0.7/1000</v>
      </c>
      <c r="DV494" s="78" t="str">
        <f t="shared" ca="1" si="392"/>
        <v>固话装机指标:1.2门/户</v>
      </c>
      <c r="DW494" s="78" t="str">
        <f t="shared" ca="1" si="393"/>
        <v>固话量公式:居住户数*1.2</v>
      </c>
      <c r="DX494" s="78" t="str">
        <f t="shared" ca="1" si="394"/>
        <v>有线电视指标:2.0门/户</v>
      </c>
      <c r="DY494" s="78" t="str">
        <f t="shared" ca="1" si="395"/>
        <v>电视量公式:居住户数*2.0</v>
      </c>
      <c r="DZ494" s="78" t="str">
        <f t="shared" ca="1" si="396"/>
        <v>高峰机动车生成量指标:34.5pcu/万平方米，26：74</v>
      </c>
      <c r="EA494" s="78" t="str">
        <f t="shared" ca="1" si="397"/>
        <v>高峰机动车吸引量公式:住宅建筑面积/10000*34.5*0.26</v>
      </c>
      <c r="EB494" s="78" t="str">
        <f t="shared" ca="1" si="398"/>
        <v>高峰机动车发生量公式:住宅建筑面积/10000*34.5*0.74</v>
      </c>
      <c r="EC494" s="78" t="str">
        <f t="shared" ca="1" si="403"/>
        <v>地下空间指标:住宅建筑面积*0.4</v>
      </c>
      <c r="ED494" s="78" t="str">
        <f t="shared" ca="1" si="399"/>
        <v>地下空间公式:住宅建筑面积*0.4</v>
      </c>
      <c r="EE494" s="78" t="str">
        <f t="shared" ca="1" si="404"/>
        <v>人防指标:住宅建筑面积*0.11</v>
      </c>
      <c r="EF494" s="78" t="str">
        <f t="shared" ca="1" si="400"/>
        <v>人防公式:住宅建筑面积*0.11</v>
      </c>
      <c r="EG494" s="78" t="str">
        <f t="shared" ca="1" si="407"/>
        <v>用地构成:城镇建设用地</v>
      </c>
      <c r="EH494" s="78" t="s">
        <v>1962</v>
      </c>
      <c r="EI494" s="79" t="str">
        <f t="shared" ca="1" si="405"/>
        <v>唯一标识:07#居住用地#国空;性质名称:居住用地;地块性质过滤:;地块性质:07;地类标准:国空;地块性质别称:R;属性继承:R#居住用地#城规;父类:H11;级别继承:ROOT#国土空间地类#国空;级别层次:1;级别:0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4" t="s">
        <v>1962</v>
      </c>
    </row>
    <row r="495" spans="1:140" ht="16.5" x14ac:dyDescent="0.2">
      <c r="A495" s="45" t="str">
        <f t="shared" si="406"/>
        <v>0701#城镇住宅用地#国空</v>
      </c>
      <c r="B495" s="45" t="s">
        <v>533</v>
      </c>
      <c r="C495" s="45"/>
      <c r="D495" s="45" t="s">
        <v>1825</v>
      </c>
      <c r="E495" s="45" t="s">
        <v>1277</v>
      </c>
      <c r="F495" s="45" t="s">
        <v>1331</v>
      </c>
      <c r="G495" s="45" t="s">
        <v>56</v>
      </c>
      <c r="H495" s="45" t="s">
        <v>687</v>
      </c>
      <c r="I495" s="45" t="s">
        <v>1442</v>
      </c>
      <c r="J495" s="45">
        <f t="shared" si="409"/>
        <v>2</v>
      </c>
      <c r="K495" s="45" t="str">
        <f t="shared" si="408"/>
        <v>107</v>
      </c>
      <c r="L495" s="45"/>
      <c r="M495" s="66" t="str" cm="1">
        <f t="array" aca="1" ref="M495" ca="1">IF(OFFSET(INDIRECT(ADDRESS(ROW(), COLUMN())),0,-1)="",VLOOKUP($G495,$A:$AAE,COLUMN(),FALSE),OFFSET(INDIRECT(ADDRESS(ROW(), COLUMN())),0,-1))</f>
        <v>253,255,1</v>
      </c>
      <c r="N495" s="29"/>
      <c r="O495" s="66" t="str" cm="1">
        <f t="array" aca="1" ref="O495" ca="1">IF(OFFSET(INDIRECT(ADDRESS(ROW(), COLUMN())),0,-1)="",VLOOKUP($G495,$A:$AAE,COLUMN(),FALSE),OFFSET(INDIRECT(ADDRESS(ROW(), COLUMN())),0,-1))</f>
        <v>面积*容积率</v>
      </c>
      <c r="P495" s="8"/>
      <c r="Q495" s="8" t="str" cm="1">
        <f t="array" aca="1" ref="Q495" ca="1">IF(OFFSET(INDIRECT(ADDRESS(ROW(), COLUMN())),0,-1)="",VLOOKUP($G495,$A:$AAE,COLUMN(),FALSE),OFFSET(INDIRECT(ADDRESS(ROW(), COLUMN())),0,-1))</f>
        <v>地块建筑面积*1.0</v>
      </c>
      <c r="R495" s="29"/>
      <c r="S495" s="29" t="str" cm="1">
        <f t="array" aca="1" ref="S495" ca="1">IF(OFFSET(INDIRECT(ADDRESS(ROW(), COLUMN())),0,-1)="",VLOOKUP($G495,$A:$AAE,COLUMN(),FALSE),OFFSET(INDIRECT(ADDRESS(ROW(), COLUMN())),0,-1))</f>
        <v>地块建筑面积*0</v>
      </c>
      <c r="T495" s="29"/>
      <c r="U495" s="29" t="str" cm="1">
        <f t="array" aca="1" ref="U495" ca="1">IF(OFFSET(INDIRECT(ADDRESS(ROW(), COLUMN())),0,-1)="",VLOOKUP($G495,$A:$AAE,COLUMN(),FALSE),OFFSET(INDIRECT(ADDRESS(ROW(), COLUMN())),0,-1))</f>
        <v>地块建筑面积*0</v>
      </c>
      <c r="V495" s="29"/>
      <c r="W495" s="66" t="str" cm="1">
        <f t="array" aca="1" ref="W495" ca="1">IF(OFFSET(INDIRECT(ADDRESS(ROW(), COLUMN())),0,-1)="",VLOOKUP($G495,$A:$AAE,COLUMN(),FALSE),OFFSET(INDIRECT(ADDRESS(ROW(), COLUMN())),0,-1))</f>
        <v>地块建筑面积*0</v>
      </c>
      <c r="X495" s="29"/>
      <c r="Y495" s="29" t="str" cm="1">
        <f t="array" aca="1" ref="Y495" ca="1">IF(OFFSET(INDIRECT(ADDRESS(ROW(), COLUMN())),0,-1)="",VLOOKUP($G495,$A:$AAE,COLUMN(),FALSE),OFFSET(INDIRECT(ADDRESS(ROW(), COLUMN())),0,-1))</f>
        <v>地块建筑面积*0</v>
      </c>
      <c r="Z495" s="29"/>
      <c r="AA495" s="29" t="str" cm="1">
        <f t="array" aca="1" ref="AA495" ca="1">IF(OFFSET(INDIRECT(ADDRESS(ROW(), COLUMN())),0,-1)="",VLOOKUP($G495,$A:$AAE,COLUMN(),FALSE),OFFSET(INDIRECT(ADDRESS(ROW(), COLUMN())),0,-1))</f>
        <v>地块建筑面积*0</v>
      </c>
      <c r="AB495" s="29"/>
      <c r="AC495" s="29" t="str" cm="1">
        <f t="array" aca="1" ref="AC495" ca="1">IF(OFFSET(INDIRECT(ADDRESS(ROW(), COLUMN())),0,-1)="",VLOOKUP($G495,$A:$AAE,COLUMN(),FALSE),OFFSET(INDIRECT(ADDRESS(ROW(), COLUMN())),0,-1))</f>
        <v>地块建筑面积*0</v>
      </c>
      <c r="AD495" s="29"/>
      <c r="AE495" s="29" t="str" cm="1">
        <f t="array" aca="1" ref="AE495" ca="1">IF(OFFSET(INDIRECT(ADDRESS(ROW(), COLUMN())),0,-1)="",VLOOKUP($G495,$A:$AAE,COLUMN(),FALSE),OFFSET(INDIRECT(ADDRESS(ROW(), COLUMN())),0,-1))</f>
        <v>面积*0</v>
      </c>
      <c r="AF495" s="29"/>
      <c r="AG495" s="29" t="str" cm="1">
        <f t="array" aca="1" ref="AG495" ca="1">IF(OFFSET(INDIRECT(ADDRESS(ROW(), COLUMN())),0,-1)="",VLOOKUP($G495,$A:$AAE,COLUMN(),FALSE),OFFSET(INDIRECT(ADDRESS(ROW(), COLUMN())),0,-1))</f>
        <v>面积*0</v>
      </c>
      <c r="AH495" s="8"/>
      <c r="AI495" s="29" t="str" cm="1">
        <f t="array" aca="1" ref="AI495" ca="1">IF(OFFSET(INDIRECT(ADDRESS(ROW(), COLUMN())),0,-1)="",VLOOKUP($G495,$A:$AAE,COLUMN(),FALSE),OFFSET(INDIRECT(ADDRESS(ROW(), COLUMN())),0,-1))</f>
        <v>100平方米/户</v>
      </c>
      <c r="AJ495" s="8"/>
      <c r="AK495" s="29" t="str" cm="1">
        <f t="array" aca="1" ref="AK495" ca="1">IF(OFFSET(INDIRECT(ADDRESS(ROW(), COLUMN())),0,-1)="",VLOOKUP($G495,$A:$AAE,COLUMN(),FALSE),OFFSET(INDIRECT(ADDRESS(ROW(), COLUMN())),0,-1))</f>
        <v>住宅建筑面积/100</v>
      </c>
      <c r="AL495" s="8"/>
      <c r="AM495" s="29" t="str" cm="1">
        <f t="array" aca="1" ref="AM495" ca="1">IF(OFFSET(INDIRECT(ADDRESS(ROW(), COLUMN())),0,-1)="",VLOOKUP($G495,$A:$AAE,COLUMN(),FALSE),OFFSET(INDIRECT(ADDRESS(ROW(), COLUMN())),0,-1))</f>
        <v>3人/户</v>
      </c>
      <c r="AN495" s="8"/>
      <c r="AO495" s="29" t="str" cm="1">
        <f t="array" aca="1" ref="AO495" ca="1">IF(OFFSET(INDIRECT(ADDRESS(ROW(), COLUMN())),0,-1)="",VLOOKUP($G495,$A:$AAE,COLUMN(),FALSE),OFFSET(INDIRECT(ADDRESS(ROW(), COLUMN())),0,-1))</f>
        <v>居住户数*3</v>
      </c>
      <c r="AP495" s="29"/>
      <c r="AQ495" s="29" t="str" cm="1">
        <f t="array" aca="1" ref="AQ495" ca="1">IF(OFFSET(INDIRECT(ADDRESS(ROW(), COLUMN())),0,-1)="",VLOOKUP($G495,$A:$AAE,COLUMN(),FALSE),OFFSET(INDIRECT(ADDRESS(ROW(), COLUMN())),0,-1))</f>
        <v>-</v>
      </c>
      <c r="AR495" s="29"/>
      <c r="AS495" s="29" cm="1">
        <f t="array" aca="1" ref="AS495" ca="1">IF(OFFSET(INDIRECT(ADDRESS(ROW(), COLUMN())),0,-1)="",VLOOKUP($G495,$A:$AAE,COLUMN(),FALSE),OFFSET(INDIRECT(ADDRESS(ROW(), COLUMN())),0,-1))</f>
        <v>0</v>
      </c>
      <c r="AT495" s="8"/>
      <c r="AU495" s="29" t="str" cm="1">
        <f t="array" aca="1" ref="AU495" ca="1">IF(OFFSET(INDIRECT(ADDRESS(ROW(), COLUMN())),0,-1)="",VLOOKUP($G495,$A:$AAE,COLUMN(),FALSE),OFFSET(INDIRECT(ADDRESS(ROW(), COLUMN())),0,-1))</f>
        <v>1.2个/户</v>
      </c>
      <c r="AV495" s="8"/>
      <c r="AW495" s="29" t="str" cm="1">
        <f t="array" aca="1" ref="AW495" ca="1">IF(OFFSET(INDIRECT(ADDRESS(ROW(), COLUMN())),0,-1)="",VLOOKUP($G495,$A:$AAE,COLUMN(),FALSE),OFFSET(INDIRECT(ADDRESS(ROW(), COLUMN())),0,-1))</f>
        <v>居住户数*1.2</v>
      </c>
      <c r="AX495" s="2"/>
      <c r="AY495" s="29" t="str" cm="1">
        <f t="array" aca="1" ref="AY495" ca="1">IF(OFFSET(INDIRECT(ADDRESS(ROW(), COLUMN())),0,-1)="",VLOOKUP($G495,$A:$AAE,COLUMN(),FALSE),OFFSET(INDIRECT(ADDRESS(ROW(), COLUMN())),0,-1))</f>
        <v>155升/日*人</v>
      </c>
      <c r="AZ495" s="2"/>
      <c r="BA495" s="29" t="str" cm="1">
        <f t="array" aca="1" ref="BA495" ca="1">IF(OFFSET(INDIRECT(ADDRESS(ROW(), COLUMN())),0,-1)="",VLOOKUP($G495,$A:$AAE,COLUMN(),FALSE),OFFSET(INDIRECT(ADDRESS(ROW(), COLUMN())),0,-1))</f>
        <v>居住人数*155/1000</v>
      </c>
      <c r="BB495" s="2"/>
      <c r="BC495" s="29" cm="1">
        <f t="array" aca="1" ref="BC495" ca="1">IF(OFFSET(INDIRECT(ADDRESS(ROW(), COLUMN())),0,-1)="",VLOOKUP($G495,$A:$AAE,COLUMN(),FALSE),OFFSET(INDIRECT(ADDRESS(ROW(), COLUMN())),0,-1))</f>
        <v>0.85</v>
      </c>
      <c r="BD495" s="2"/>
      <c r="BE495" s="29" t="str" cm="1">
        <f t="array" aca="1" ref="BE495" ca="1">IF(OFFSET(INDIRECT(ADDRESS(ROW(), COLUMN())),0,-1)="",VLOOKUP($G495,$A:$AAE,COLUMN(),FALSE),OFFSET(INDIRECT(ADDRESS(ROW(), COLUMN())),0,-1))</f>
        <v>用水量*0.85</v>
      </c>
      <c r="BF495" s="2"/>
      <c r="BG495" s="29" t="str" cm="1">
        <f t="array" aca="1" ref="BG495" ca="1">IF(OFFSET(INDIRECT(ADDRESS(ROW(), COLUMN())),0,-1)="",VLOOKUP($G495,$A:$AAE,COLUMN(),FALSE),OFFSET(INDIRECT(ADDRESS(ROW(), COLUMN())),0,-1))</f>
        <v>50瓦/平方米</v>
      </c>
      <c r="BH495" s="2"/>
      <c r="BI495" s="29" cm="1">
        <f t="array" aca="1" ref="BI495" ca="1">IF(OFFSET(INDIRECT(ADDRESS(ROW(), COLUMN())),0,-1)="",VLOOKUP($G495,$A:$AAE,COLUMN(),FALSE),OFFSET(INDIRECT(ADDRESS(ROW(), COLUMN())),0,-1))</f>
        <v>0.7</v>
      </c>
      <c r="BJ495" s="2"/>
      <c r="BK495" s="29" t="str" cm="1">
        <f t="array" aca="1" ref="BK495" ca="1">IF(OFFSET(INDIRECT(ADDRESS(ROW(), COLUMN())),0,-1)="",VLOOKUP($G495,$A:$AAE,COLUMN(),FALSE),OFFSET(INDIRECT(ADDRESS(ROW(), COLUMN())),0,-1))</f>
        <v>住宅建筑面积*50*0.7/1000</v>
      </c>
      <c r="BL495" s="2"/>
      <c r="BM495" s="29" t="str" cm="1">
        <f t="array" aca="1" ref="BM495" ca="1">IF(OFFSET(INDIRECT(ADDRESS(ROW(), COLUMN())),0,-1)="",VLOOKUP($G495,$A:$AAE,COLUMN(),FALSE),OFFSET(INDIRECT(ADDRESS(ROW(), COLUMN())),0,-1))</f>
        <v>1.2门/户</v>
      </c>
      <c r="BN495" s="2"/>
      <c r="BO495" s="29" t="str" cm="1">
        <f t="array" aca="1" ref="BO495" ca="1">IF(OFFSET(INDIRECT(ADDRESS(ROW(), COLUMN())),0,-1)="",VLOOKUP($G495,$A:$AAE,COLUMN(),FALSE),OFFSET(INDIRECT(ADDRESS(ROW(), COLUMN())),0,-1))</f>
        <v>居住户数*1.2</v>
      </c>
      <c r="BP495" s="2"/>
      <c r="BQ495" s="29" t="str" cm="1">
        <f t="array" aca="1" ref="BQ495" ca="1">IF(OFFSET(INDIRECT(ADDRESS(ROW(), COLUMN())),0,-1)="",VLOOKUP($G495,$A:$AAE,COLUMN(),FALSE),OFFSET(INDIRECT(ADDRESS(ROW(), COLUMN())),0,-1))</f>
        <v>2.0门/户</v>
      </c>
      <c r="BR495" s="2"/>
      <c r="BS495" s="29" t="str" cm="1">
        <f t="array" aca="1" ref="BS495" ca="1">IF(OFFSET(INDIRECT(ADDRESS(ROW(), COLUMN())),0,-1)="",VLOOKUP($G495,$A:$AAE,COLUMN(),FALSE),OFFSET(INDIRECT(ADDRESS(ROW(), COLUMN())),0,-1))</f>
        <v>居住户数*2.0</v>
      </c>
      <c r="BT495" s="2"/>
      <c r="BU495" s="29" t="str" cm="1">
        <f t="array" aca="1" ref="BU495" ca="1">IF(OFFSET(INDIRECT(ADDRESS(ROW(), COLUMN())),0,-1)="",VLOOKUP($G495,$A:$AAE,COLUMN(),FALSE),OFFSET(INDIRECT(ADDRESS(ROW(), COLUMN())),0,-1))</f>
        <v>34.5pcu/万平方米，26：74</v>
      </c>
      <c r="BV495" s="2"/>
      <c r="BW495" s="29" t="str" cm="1">
        <f t="array" aca="1" ref="BW495" ca="1">IF(OFFSET(INDIRECT(ADDRESS(ROW(), COLUMN())),0,-1)="",VLOOKUP($G495,$A:$AAE,COLUMN(),FALSE),OFFSET(INDIRECT(ADDRESS(ROW(), COLUMN())),0,-1))</f>
        <v>住宅建筑面积/10000*34.5*0.26</v>
      </c>
      <c r="BX495" s="2"/>
      <c r="BY495" s="29" t="str" cm="1">
        <f t="array" aca="1" ref="BY495" ca="1">IF(OFFSET(INDIRECT(ADDRESS(ROW(), COLUMN())),0,-1)="",VLOOKUP($G495,$A:$AAE,COLUMN(),FALSE),OFFSET(INDIRECT(ADDRESS(ROW(), COLUMN())),0,-1))</f>
        <v>住宅建筑面积/10000*34.5*0.74</v>
      </c>
      <c r="BZ495" s="91"/>
      <c r="CA495" s="29" t="str" cm="1">
        <f t="array" aca="1" ref="CA495" ca="1">IF(OFFSET(INDIRECT(ADDRESS(ROW(), COLUMN())),0,-1)="",VLOOKUP($G495,$A:$AAE,COLUMN(),FALSE),OFFSET(INDIRECT(ADDRESS(ROW(), COLUMN())),0,-1))</f>
        <v>住宅建筑面积*0.4</v>
      </c>
      <c r="CB495" s="8"/>
      <c r="CC495" s="29" t="str" cm="1">
        <f t="array" aca="1" ref="CC495" ca="1">IF(OFFSET(INDIRECT(ADDRESS(ROW(), COLUMN())),0,-1)="",VLOOKUP($G495,$A:$AAE,COLUMN(),FALSE),OFFSET(INDIRECT(ADDRESS(ROW(), COLUMN())),0,-1))</f>
        <v>住宅建筑面积*0.4</v>
      </c>
      <c r="CD495" s="8"/>
      <c r="CE495" s="29" t="str" cm="1">
        <f t="array" aca="1" ref="CE495" ca="1">IF(OFFSET(INDIRECT(ADDRESS(ROW(), COLUMN())),0,-1)="",VLOOKUP($G495,$A:$AAE,COLUMN(),FALSE),OFFSET(INDIRECT(ADDRESS(ROW(), COLUMN())),0,-1))</f>
        <v>住宅建筑面积*0.11</v>
      </c>
      <c r="CF495" s="8"/>
      <c r="CG495" s="29" t="str" cm="1">
        <f t="array" aca="1" ref="CG495" ca="1">IF(OFFSET(INDIRECT(ADDRESS(ROW(), COLUMN())),0,-1)="",VLOOKUP($G495,$A:$AAE,COLUMN(),FALSE),OFFSET(INDIRECT(ADDRESS(ROW(), COLUMN())),0,-1))</f>
        <v>住宅建筑面积*0.11</v>
      </c>
      <c r="CH495" s="29"/>
      <c r="CI495" s="66" t="str" cm="1">
        <f t="array" aca="1" ref="CI495" ca="1">IF(OFFSET(INDIRECT(ADDRESS(ROW(), COLUMN())),0,-1)="",VLOOKUP($G495,$A:$AAE,COLUMN(),FALSE),OFFSET(INDIRECT(ADDRESS(ROW(), COLUMN())),0,-1))</f>
        <v>城镇建设用地</v>
      </c>
      <c r="CJ495" s="75" t="s">
        <v>1962</v>
      </c>
      <c r="CK495" s="78" t="str">
        <f t="shared" si="357"/>
        <v>唯一标识:0701#城镇住宅用地#国空</v>
      </c>
      <c r="CL495" s="78" t="str">
        <f t="shared" si="358"/>
        <v>性质名称:城镇住宅用地</v>
      </c>
      <c r="CM495" s="78" t="str">
        <f t="shared" si="359"/>
        <v>地块性质过滤:</v>
      </c>
      <c r="CN495" s="78" t="str">
        <f t="shared" si="360"/>
        <v>地块性质:0701</v>
      </c>
      <c r="CO495" s="78" t="str">
        <f t="shared" si="361"/>
        <v>地类标准:国空</v>
      </c>
      <c r="CP495" s="78" t="str">
        <f t="shared" si="362"/>
        <v>地块性质别称:Rc</v>
      </c>
      <c r="CQ495" s="78" t="str">
        <f t="shared" si="363"/>
        <v>属性继承:R#居住用地#城规</v>
      </c>
      <c r="CR495" s="78" t="str">
        <f t="shared" si="364"/>
        <v>父类:H11</v>
      </c>
      <c r="CS495" s="78" t="str">
        <f t="shared" si="365"/>
        <v>级别继承:07#居住用地#国空</v>
      </c>
      <c r="CT495" s="78" t="str">
        <f t="shared" si="366"/>
        <v>级别层次:2</v>
      </c>
      <c r="CU495" s="78" t="str">
        <f t="shared" si="367"/>
        <v>级别:107</v>
      </c>
      <c r="CV495" s="78" t="str">
        <f t="shared" ca="1" si="368"/>
        <v>地块颜色:253,255,1</v>
      </c>
      <c r="CW495" s="78" t="str">
        <f t="shared" ca="1" si="369"/>
        <v>建筑面积公式:面积*容积率</v>
      </c>
      <c r="CX495" s="78" t="str">
        <f t="shared" ca="1" si="370"/>
        <v>住宅建筑面积公式:地块建筑面积*1.0</v>
      </c>
      <c r="CY495" s="78" t="str">
        <f t="shared" ca="1" si="371"/>
        <v>商服建筑面积公式:地块建筑面积*0</v>
      </c>
      <c r="CZ495" s="78" t="str">
        <f t="shared" ca="1" si="372"/>
        <v>商服中商业建筑面积公式:地块建筑面积*0</v>
      </c>
      <c r="DA495" s="78" t="str">
        <f t="shared" ca="1" si="373"/>
        <v>商服中办公建筑面积公式:地块建筑面积*0</v>
      </c>
      <c r="DB495" s="78" t="str">
        <f t="shared" ca="1" si="374"/>
        <v>公服建筑面积公式:地块建筑面积*0</v>
      </c>
      <c r="DC495" s="78" t="str">
        <f t="shared" ca="1" si="375"/>
        <v>工业建筑面积公式:地块建筑面积*0</v>
      </c>
      <c r="DD495" s="78" t="str">
        <f t="shared" ca="1" si="376"/>
        <v>市政建筑面积公式:地块建筑面积*0</v>
      </c>
      <c r="DE495" s="78" t="str">
        <f t="shared" ca="1" si="401"/>
        <v>绿地面积指定指标:面积*0</v>
      </c>
      <c r="DF495" s="78" t="str">
        <f t="shared" ca="1" si="402"/>
        <v>绿地面积指定公式:面积*0</v>
      </c>
      <c r="DG495" s="78" t="str">
        <f t="shared" ca="1" si="377"/>
        <v>户数指标:100平方米/户</v>
      </c>
      <c r="DH495" s="78" t="str">
        <f t="shared" ca="1" si="378"/>
        <v>户数公式:住宅建筑面积/100</v>
      </c>
      <c r="DI495" s="78" t="str">
        <f t="shared" ca="1" si="379"/>
        <v>人数指标:3人/户</v>
      </c>
      <c r="DJ495" s="78" t="str">
        <f t="shared" ca="1" si="380"/>
        <v>人数公式:居住户数*3</v>
      </c>
      <c r="DK495" s="78" t="str">
        <f t="shared" ca="1" si="381"/>
        <v>就业指标:-</v>
      </c>
      <c r="DL495" s="78" t="str">
        <f t="shared" ca="1" si="382"/>
        <v>就业公式:0</v>
      </c>
      <c r="DM495" s="78" t="str">
        <f t="shared" ca="1" si="383"/>
        <v>机动车指标:1.2个/户</v>
      </c>
      <c r="DN495" s="78" t="str">
        <f t="shared" ca="1" si="384"/>
        <v>机动车公式:居住户数*1.2</v>
      </c>
      <c r="DO495" s="78" t="str">
        <f t="shared" ca="1" si="385"/>
        <v>用水量指标:155升/日*人</v>
      </c>
      <c r="DP495" s="78" t="str">
        <f t="shared" ca="1" si="386"/>
        <v>用水量公式:居住人数*155/1000</v>
      </c>
      <c r="DQ495" s="78" t="str">
        <f t="shared" ca="1" si="387"/>
        <v>污水折算系数:0.85</v>
      </c>
      <c r="DR495" s="78" t="str">
        <f t="shared" ca="1" si="388"/>
        <v>污水量公式:用水量*0.85</v>
      </c>
      <c r="DS495" s="78" t="str">
        <f t="shared" ca="1" si="389"/>
        <v>用电负荷指标:50瓦/平方米</v>
      </c>
      <c r="DT495" s="78" t="str">
        <f t="shared" ca="1" si="390"/>
        <v>同时率:0.7</v>
      </c>
      <c r="DU495" s="78" t="str">
        <f t="shared" ca="1" si="391"/>
        <v>用电量公式:住宅建筑面积*50*0.7/1000</v>
      </c>
      <c r="DV495" s="78" t="str">
        <f t="shared" ca="1" si="392"/>
        <v>固话装机指标:1.2门/户</v>
      </c>
      <c r="DW495" s="78" t="str">
        <f t="shared" ca="1" si="393"/>
        <v>固话量公式:居住户数*1.2</v>
      </c>
      <c r="DX495" s="78" t="str">
        <f t="shared" ca="1" si="394"/>
        <v>有线电视指标:2.0门/户</v>
      </c>
      <c r="DY495" s="78" t="str">
        <f t="shared" ca="1" si="395"/>
        <v>电视量公式:居住户数*2.0</v>
      </c>
      <c r="DZ495" s="78" t="str">
        <f t="shared" ca="1" si="396"/>
        <v>高峰机动车生成量指标:34.5pcu/万平方米，26：74</v>
      </c>
      <c r="EA495" s="78" t="str">
        <f t="shared" ca="1" si="397"/>
        <v>高峰机动车吸引量公式:住宅建筑面积/10000*34.5*0.26</v>
      </c>
      <c r="EB495" s="78" t="str">
        <f t="shared" ca="1" si="398"/>
        <v>高峰机动车发生量公式:住宅建筑面积/10000*34.5*0.74</v>
      </c>
      <c r="EC495" s="78" t="str">
        <f t="shared" ca="1" si="403"/>
        <v>地下空间指标:住宅建筑面积*0.4</v>
      </c>
      <c r="ED495" s="78" t="str">
        <f t="shared" ca="1" si="399"/>
        <v>地下空间公式:住宅建筑面积*0.4</v>
      </c>
      <c r="EE495" s="78" t="str">
        <f t="shared" ca="1" si="404"/>
        <v>人防指标:住宅建筑面积*0.11</v>
      </c>
      <c r="EF495" s="78" t="str">
        <f t="shared" ca="1" si="400"/>
        <v>人防公式:住宅建筑面积*0.11</v>
      </c>
      <c r="EG495" s="78" t="str">
        <f t="shared" ca="1" si="407"/>
        <v>用地构成:城镇建设用地</v>
      </c>
      <c r="EH495" s="78" t="s">
        <v>1962</v>
      </c>
      <c r="EI495" s="79" t="str">
        <f t="shared" ca="1" si="405"/>
        <v>唯一标识:0701#城镇住宅用地#国空;性质名称:城镇住宅用地;地块性质过滤:;地块性质:0701;地类标准:国空;地块性质别称:Rc;属性继承:R#居住用地#城规;父类:H11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5" t="s">
        <v>1962</v>
      </c>
    </row>
    <row r="496" spans="1:140" ht="16.5" x14ac:dyDescent="0.2">
      <c r="A496" s="45" t="str">
        <f t="shared" si="406"/>
        <v>070101#一类城镇住宅用地#国空</v>
      </c>
      <c r="B496" s="45" t="s">
        <v>534</v>
      </c>
      <c r="C496" s="45"/>
      <c r="D496" s="45" t="s">
        <v>1826</v>
      </c>
      <c r="E496" s="45" t="s">
        <v>1277</v>
      </c>
      <c r="F496" s="45" t="s">
        <v>788</v>
      </c>
      <c r="G496" s="45" t="s">
        <v>2024</v>
      </c>
      <c r="H496" s="45" t="s">
        <v>787</v>
      </c>
      <c r="I496" s="45" t="s">
        <v>1443</v>
      </c>
      <c r="J496" s="45">
        <f t="shared" si="409"/>
        <v>3</v>
      </c>
      <c r="K496" s="45" t="str">
        <f t="shared" si="408"/>
        <v>20701</v>
      </c>
      <c r="L496" s="45"/>
      <c r="M496" s="66" t="str" cm="1">
        <f t="array" aca="1" ref="M496" ca="1">IF(OFFSET(INDIRECT(ADDRESS(ROW(), COLUMN())),0,-1)="",VLOOKUP($G496,$A:$AAE,COLUMN(),FALSE),OFFSET(INDIRECT(ADDRESS(ROW(), COLUMN())),0,-1))</f>
        <v>253,255,1</v>
      </c>
      <c r="N496" s="29"/>
      <c r="O496" s="66" t="str" cm="1">
        <f t="array" aca="1" ref="O496" ca="1">IF(OFFSET(INDIRECT(ADDRESS(ROW(), COLUMN())),0,-1)="",VLOOKUP($G496,$A:$AAE,COLUMN(),FALSE),OFFSET(INDIRECT(ADDRESS(ROW(), COLUMN())),0,-1))</f>
        <v>面积*容积率</v>
      </c>
      <c r="P496" s="29"/>
      <c r="Q496" s="29" t="str" cm="1">
        <f t="array" aca="1" ref="Q496" ca="1">IF(OFFSET(INDIRECT(ADDRESS(ROW(), COLUMN())),0,-1)="",VLOOKUP($G496,$A:$AAE,COLUMN(),FALSE),OFFSET(INDIRECT(ADDRESS(ROW(), COLUMN())),0,-1))</f>
        <v>地块建筑面积*1.0</v>
      </c>
      <c r="R496" s="29"/>
      <c r="S496" s="29" t="str" cm="1">
        <f t="array" aca="1" ref="S496" ca="1">IF(OFFSET(INDIRECT(ADDRESS(ROW(), COLUMN())),0,-1)="",VLOOKUP($G496,$A:$AAE,COLUMN(),FALSE),OFFSET(INDIRECT(ADDRESS(ROW(), COLUMN())),0,-1))</f>
        <v>地块建筑面积*0</v>
      </c>
      <c r="T496" s="29"/>
      <c r="U496" s="29" t="str" cm="1">
        <f t="array" aca="1" ref="U496" ca="1">IF(OFFSET(INDIRECT(ADDRESS(ROW(), COLUMN())),0,-1)="",VLOOKUP($G496,$A:$AAE,COLUMN(),FALSE),OFFSET(INDIRECT(ADDRESS(ROW(), COLUMN())),0,-1))</f>
        <v>地块建筑面积*0</v>
      </c>
      <c r="V496" s="29"/>
      <c r="W496" s="66" t="str" cm="1">
        <f t="array" aca="1" ref="W496" ca="1">IF(OFFSET(INDIRECT(ADDRESS(ROW(), COLUMN())),0,-1)="",VLOOKUP($G496,$A:$AAE,COLUMN(),FALSE),OFFSET(INDIRECT(ADDRESS(ROW(), COLUMN())),0,-1))</f>
        <v>地块建筑面积*0</v>
      </c>
      <c r="X496" s="29"/>
      <c r="Y496" s="29" t="str" cm="1">
        <f t="array" aca="1" ref="Y496" ca="1">IF(OFFSET(INDIRECT(ADDRESS(ROW(), COLUMN())),0,-1)="",VLOOKUP($G496,$A:$AAE,COLUMN(),FALSE),OFFSET(INDIRECT(ADDRESS(ROW(), COLUMN())),0,-1))</f>
        <v>地块建筑面积*0</v>
      </c>
      <c r="Z496" s="29"/>
      <c r="AA496" s="29" t="str" cm="1">
        <f t="array" aca="1" ref="AA496" ca="1">IF(OFFSET(INDIRECT(ADDRESS(ROW(), COLUMN())),0,-1)="",VLOOKUP($G496,$A:$AAE,COLUMN(),FALSE),OFFSET(INDIRECT(ADDRESS(ROW(), COLUMN())),0,-1))</f>
        <v>地块建筑面积*0</v>
      </c>
      <c r="AB496" s="29"/>
      <c r="AC496" s="29" t="str" cm="1">
        <f t="array" aca="1" ref="AC496" ca="1">IF(OFFSET(INDIRECT(ADDRESS(ROW(), COLUMN())),0,-1)="",VLOOKUP($G496,$A:$AAE,COLUMN(),FALSE),OFFSET(INDIRECT(ADDRESS(ROW(), COLUMN())),0,-1))</f>
        <v>地块建筑面积*0</v>
      </c>
      <c r="AD496" s="29"/>
      <c r="AE496" s="29" t="str" cm="1">
        <f t="array" aca="1" ref="AE496" ca="1">IF(OFFSET(INDIRECT(ADDRESS(ROW(), COLUMN())),0,-1)="",VLOOKUP($G496,$A:$AAE,COLUMN(),FALSE),OFFSET(INDIRECT(ADDRESS(ROW(), COLUMN())),0,-1))</f>
        <v>面积*0</v>
      </c>
      <c r="AF496" s="29"/>
      <c r="AG496" s="29" t="str" cm="1">
        <f t="array" aca="1" ref="AG496" ca="1">IF(OFFSET(INDIRECT(ADDRESS(ROW(), COLUMN())),0,-1)="",VLOOKUP($G496,$A:$AAE,COLUMN(),FALSE),OFFSET(INDIRECT(ADDRESS(ROW(), COLUMN())),0,-1))</f>
        <v>面积*0</v>
      </c>
      <c r="AH496" s="8"/>
      <c r="AI496" s="29" t="str" cm="1">
        <f t="array" aca="1" ref="AI496" ca="1">IF(OFFSET(INDIRECT(ADDRESS(ROW(), COLUMN())),0,-1)="",VLOOKUP($G496,$A:$AAE,COLUMN(),FALSE),OFFSET(INDIRECT(ADDRESS(ROW(), COLUMN())),0,-1))</f>
        <v>250平方米/户</v>
      </c>
      <c r="AJ496" s="8"/>
      <c r="AK496" s="29" t="str" cm="1">
        <f t="array" aca="1" ref="AK496" ca="1">IF(OFFSET(INDIRECT(ADDRESS(ROW(), COLUMN())),0,-1)="",VLOOKUP($G496,$A:$AAE,COLUMN(),FALSE),OFFSET(INDIRECT(ADDRESS(ROW(), COLUMN())),0,-1))</f>
        <v>住宅建筑面积/250</v>
      </c>
      <c r="AL496" s="29"/>
      <c r="AM496" s="29" t="str" cm="1">
        <f t="array" aca="1" ref="AM496" ca="1">IF(OFFSET(INDIRECT(ADDRESS(ROW(), COLUMN())),0,-1)="",VLOOKUP($G496,$A:$AAE,COLUMN(),FALSE),OFFSET(INDIRECT(ADDRESS(ROW(), COLUMN())),0,-1))</f>
        <v>3人/户</v>
      </c>
      <c r="AN496" s="29"/>
      <c r="AO496" s="29" t="str" cm="1">
        <f t="array" aca="1" ref="AO496" ca="1">IF(OFFSET(INDIRECT(ADDRESS(ROW(), COLUMN())),0,-1)="",VLOOKUP($G496,$A:$AAE,COLUMN(),FALSE),OFFSET(INDIRECT(ADDRESS(ROW(), COLUMN())),0,-1))</f>
        <v>居住户数*3</v>
      </c>
      <c r="AP496" s="29"/>
      <c r="AQ496" s="29" t="str" cm="1">
        <f t="array" aca="1" ref="AQ496" ca="1">IF(OFFSET(INDIRECT(ADDRESS(ROW(), COLUMN())),0,-1)="",VLOOKUP($G496,$A:$AAE,COLUMN(),FALSE),OFFSET(INDIRECT(ADDRESS(ROW(), COLUMN())),0,-1))</f>
        <v>-</v>
      </c>
      <c r="AR496" s="29"/>
      <c r="AS496" s="29" cm="1">
        <f t="array" aca="1" ref="AS496" ca="1">IF(OFFSET(INDIRECT(ADDRESS(ROW(), COLUMN())),0,-1)="",VLOOKUP($G496,$A:$AAE,COLUMN(),FALSE),OFFSET(INDIRECT(ADDRESS(ROW(), COLUMN())),0,-1))</f>
        <v>0</v>
      </c>
      <c r="AT496" s="8"/>
      <c r="AU496" s="29" t="str" cm="1">
        <f t="array" aca="1" ref="AU496" ca="1">IF(OFFSET(INDIRECT(ADDRESS(ROW(), COLUMN())),0,-1)="",VLOOKUP($G496,$A:$AAE,COLUMN(),FALSE),OFFSET(INDIRECT(ADDRESS(ROW(), COLUMN())),0,-1))</f>
        <v>2个/户</v>
      </c>
      <c r="AV496" s="8"/>
      <c r="AW496" s="29" t="str" cm="1">
        <f t="array" aca="1" ref="AW496" ca="1">IF(OFFSET(INDIRECT(ADDRESS(ROW(), COLUMN())),0,-1)="",VLOOKUP($G496,$A:$AAE,COLUMN(),FALSE),OFFSET(INDIRECT(ADDRESS(ROW(), COLUMN())),0,-1))</f>
        <v>居住户数*2</v>
      </c>
      <c r="AX496" s="112"/>
      <c r="AY496" s="29" t="str" cm="1">
        <f t="array" aca="1" ref="AY496" ca="1">IF(OFFSET(INDIRECT(ADDRESS(ROW(), COLUMN())),0,-1)="",VLOOKUP($G496,$A:$AAE,COLUMN(),FALSE),OFFSET(INDIRECT(ADDRESS(ROW(), COLUMN())),0,-1))</f>
        <v>155升/日*人</v>
      </c>
      <c r="AZ496" s="112"/>
      <c r="BA496" s="29" t="str" cm="1">
        <f t="array" aca="1" ref="BA496" ca="1">IF(OFFSET(INDIRECT(ADDRESS(ROW(), COLUMN())),0,-1)="",VLOOKUP($G496,$A:$AAE,COLUMN(),FALSE),OFFSET(INDIRECT(ADDRESS(ROW(), COLUMN())),0,-1))</f>
        <v>居住人数*155/1000</v>
      </c>
      <c r="BB496" s="112"/>
      <c r="BC496" s="29" cm="1">
        <f t="array" aca="1" ref="BC496" ca="1">IF(OFFSET(INDIRECT(ADDRESS(ROW(), COLUMN())),0,-1)="",VLOOKUP($G496,$A:$AAE,COLUMN(),FALSE),OFFSET(INDIRECT(ADDRESS(ROW(), COLUMN())),0,-1))</f>
        <v>0.85</v>
      </c>
      <c r="BD496" s="2"/>
      <c r="BE496" s="29" t="str" cm="1">
        <f t="array" aca="1" ref="BE496" ca="1">IF(OFFSET(INDIRECT(ADDRESS(ROW(), COLUMN())),0,-1)="",VLOOKUP($G496,$A:$AAE,COLUMN(),FALSE),OFFSET(INDIRECT(ADDRESS(ROW(), COLUMN())),0,-1))</f>
        <v>用水量*0.85</v>
      </c>
      <c r="BF496" s="2"/>
      <c r="BG496" s="29" t="str" cm="1">
        <f t="array" aca="1" ref="BG496" ca="1">IF(OFFSET(INDIRECT(ADDRESS(ROW(), COLUMN())),0,-1)="",VLOOKUP($G496,$A:$AAE,COLUMN(),FALSE),OFFSET(INDIRECT(ADDRESS(ROW(), COLUMN())),0,-1))</f>
        <v>70瓦/平方米</v>
      </c>
      <c r="BH496" s="2"/>
      <c r="BI496" s="29" cm="1">
        <f t="array" aca="1" ref="BI496" ca="1">IF(OFFSET(INDIRECT(ADDRESS(ROW(), COLUMN())),0,-1)="",VLOOKUP($G496,$A:$AAE,COLUMN(),FALSE),OFFSET(INDIRECT(ADDRESS(ROW(), COLUMN())),0,-1))</f>
        <v>0.8</v>
      </c>
      <c r="BJ496" s="2"/>
      <c r="BK496" s="29" t="str" cm="1">
        <f t="array" aca="1" ref="BK496" ca="1">IF(OFFSET(INDIRECT(ADDRESS(ROW(), COLUMN())),0,-1)="",VLOOKUP($G496,$A:$AAE,COLUMN(),FALSE),OFFSET(INDIRECT(ADDRESS(ROW(), COLUMN())),0,-1))</f>
        <v>住宅建筑面积*70*0.8/1000</v>
      </c>
      <c r="BL496" s="2"/>
      <c r="BM496" s="29" t="str" cm="1">
        <f t="array" aca="1" ref="BM496" ca="1">IF(OFFSET(INDIRECT(ADDRESS(ROW(), COLUMN())),0,-1)="",VLOOKUP($G496,$A:$AAE,COLUMN(),FALSE),OFFSET(INDIRECT(ADDRESS(ROW(), COLUMN())),0,-1))</f>
        <v>1.2门/户</v>
      </c>
      <c r="BN496" s="2"/>
      <c r="BO496" s="29" t="str" cm="1">
        <f t="array" aca="1" ref="BO496" ca="1">IF(OFFSET(INDIRECT(ADDRESS(ROW(), COLUMN())),0,-1)="",VLOOKUP($G496,$A:$AAE,COLUMN(),FALSE),OFFSET(INDIRECT(ADDRESS(ROW(), COLUMN())),0,-1))</f>
        <v>居住户数*1.2</v>
      </c>
      <c r="BP496" s="2"/>
      <c r="BQ496" s="29" t="str" cm="1">
        <f t="array" aca="1" ref="BQ496" ca="1">IF(OFFSET(INDIRECT(ADDRESS(ROW(), COLUMN())),0,-1)="",VLOOKUP($G496,$A:$AAE,COLUMN(),FALSE),OFFSET(INDIRECT(ADDRESS(ROW(), COLUMN())),0,-1))</f>
        <v>2.0门/户</v>
      </c>
      <c r="BR496" s="2"/>
      <c r="BS496" s="29" t="str" cm="1">
        <f t="array" aca="1" ref="BS496" ca="1">IF(OFFSET(INDIRECT(ADDRESS(ROW(), COLUMN())),0,-1)="",VLOOKUP($G496,$A:$AAE,COLUMN(),FALSE),OFFSET(INDIRECT(ADDRESS(ROW(), COLUMN())),0,-1))</f>
        <v>居住户数*2.0</v>
      </c>
      <c r="BT496" s="2"/>
      <c r="BU496" s="29" t="str" cm="1">
        <f t="array" aca="1" ref="BU496" ca="1">IF(OFFSET(INDIRECT(ADDRESS(ROW(), COLUMN())),0,-1)="",VLOOKUP($G496,$A:$AAE,COLUMN(),FALSE),OFFSET(INDIRECT(ADDRESS(ROW(), COLUMN())),0,-1))</f>
        <v>34.5pcu/万平方米，26：74</v>
      </c>
      <c r="BV496" s="2"/>
      <c r="BW496" s="29" t="str" cm="1">
        <f t="array" aca="1" ref="BW496" ca="1">IF(OFFSET(INDIRECT(ADDRESS(ROW(), COLUMN())),0,-1)="",VLOOKUP($G496,$A:$AAE,COLUMN(),FALSE),OFFSET(INDIRECT(ADDRESS(ROW(), COLUMN())),0,-1))</f>
        <v>住宅建筑面积/10000*34.5*0.26</v>
      </c>
      <c r="BX496" s="2"/>
      <c r="BY496" s="29" t="str" cm="1">
        <f t="array" aca="1" ref="BY496" ca="1">IF(OFFSET(INDIRECT(ADDRESS(ROW(), COLUMN())),0,-1)="",VLOOKUP($G496,$A:$AAE,COLUMN(),FALSE),OFFSET(INDIRECT(ADDRESS(ROW(), COLUMN())),0,-1))</f>
        <v>住宅建筑面积/10000*34.5*0.74</v>
      </c>
      <c r="BZ496" s="91"/>
      <c r="CA496" s="29" t="str" cm="1">
        <f t="array" aca="1" ref="CA496" ca="1">IF(OFFSET(INDIRECT(ADDRESS(ROW(), COLUMN())),0,-1)="",VLOOKUP($G496,$A:$AAE,COLUMN(),FALSE),OFFSET(INDIRECT(ADDRESS(ROW(), COLUMN())),0,-1))</f>
        <v>住宅建筑面积*0.4</v>
      </c>
      <c r="CB496" s="8"/>
      <c r="CC496" s="29" t="str" cm="1">
        <f t="array" aca="1" ref="CC496" ca="1">IF(OFFSET(INDIRECT(ADDRESS(ROW(), COLUMN())),0,-1)="",VLOOKUP($G496,$A:$AAE,COLUMN(),FALSE),OFFSET(INDIRECT(ADDRESS(ROW(), COLUMN())),0,-1))</f>
        <v>住宅建筑面积*0.4</v>
      </c>
      <c r="CD496" s="8"/>
      <c r="CE496" s="29" t="str" cm="1">
        <f t="array" aca="1" ref="CE496" ca="1">IF(OFFSET(INDIRECT(ADDRESS(ROW(), COLUMN())),0,-1)="",VLOOKUP($G496,$A:$AAE,COLUMN(),FALSE),OFFSET(INDIRECT(ADDRESS(ROW(), COLUMN())),0,-1))</f>
        <v>住宅建筑面积*0.11</v>
      </c>
      <c r="CF496" s="8"/>
      <c r="CG496" s="29" t="str" cm="1">
        <f t="array" aca="1" ref="CG496" ca="1">IF(OFFSET(INDIRECT(ADDRESS(ROW(), COLUMN())),0,-1)="",VLOOKUP($G496,$A:$AAE,COLUMN(),FALSE),OFFSET(INDIRECT(ADDRESS(ROW(), COLUMN())),0,-1))</f>
        <v>住宅建筑面积*0.11</v>
      </c>
      <c r="CH496" s="29"/>
      <c r="CI496" s="66" t="str" cm="1">
        <f t="array" aca="1" ref="CI496" ca="1">IF(OFFSET(INDIRECT(ADDRESS(ROW(), COLUMN())),0,-1)="",VLOOKUP($G496,$A:$AAE,COLUMN(),FALSE),OFFSET(INDIRECT(ADDRESS(ROW(), COLUMN())),0,-1))</f>
        <v>城镇建设用地</v>
      </c>
      <c r="CJ496" s="75" t="s">
        <v>1962</v>
      </c>
      <c r="CK496" s="78" t="str">
        <f t="shared" si="357"/>
        <v>唯一标识:070101#一类城镇住宅用地#国空</v>
      </c>
      <c r="CL496" s="78" t="str">
        <f t="shared" si="358"/>
        <v>性质名称:一类城镇住宅用地</v>
      </c>
      <c r="CM496" s="78" t="str">
        <f t="shared" si="359"/>
        <v>地块性质过滤:</v>
      </c>
      <c r="CN496" s="78" t="str">
        <f t="shared" si="360"/>
        <v>地块性质:070101</v>
      </c>
      <c r="CO496" s="78" t="str">
        <f t="shared" si="361"/>
        <v>地类标准:国空</v>
      </c>
      <c r="CP496" s="78" t="str">
        <f t="shared" si="362"/>
        <v>地块性质别称:R1</v>
      </c>
      <c r="CQ496" s="78" t="str">
        <f t="shared" si="363"/>
        <v>属性继承:R11#住宅用地#城规</v>
      </c>
      <c r="CR496" s="78" t="str">
        <f t="shared" si="364"/>
        <v>父类:R</v>
      </c>
      <c r="CS496" s="78" t="str">
        <f t="shared" si="365"/>
        <v>级别继承:0701#城镇住宅用地#国空</v>
      </c>
      <c r="CT496" s="78" t="str">
        <f t="shared" si="366"/>
        <v>级别层次:3</v>
      </c>
      <c r="CU496" s="78" t="str">
        <f t="shared" si="367"/>
        <v>级别:20701</v>
      </c>
      <c r="CV496" s="78" t="str">
        <f t="shared" ca="1" si="368"/>
        <v>地块颜色:253,255,1</v>
      </c>
      <c r="CW496" s="78" t="str">
        <f t="shared" ca="1" si="369"/>
        <v>建筑面积公式:面积*容积率</v>
      </c>
      <c r="CX496" s="78" t="str">
        <f t="shared" ca="1" si="370"/>
        <v>住宅建筑面积公式:地块建筑面积*1.0</v>
      </c>
      <c r="CY496" s="78" t="str">
        <f t="shared" ca="1" si="371"/>
        <v>商服建筑面积公式:地块建筑面积*0</v>
      </c>
      <c r="CZ496" s="78" t="str">
        <f t="shared" ca="1" si="372"/>
        <v>商服中商业建筑面积公式:地块建筑面积*0</v>
      </c>
      <c r="DA496" s="78" t="str">
        <f t="shared" ca="1" si="373"/>
        <v>商服中办公建筑面积公式:地块建筑面积*0</v>
      </c>
      <c r="DB496" s="78" t="str">
        <f t="shared" ca="1" si="374"/>
        <v>公服建筑面积公式:地块建筑面积*0</v>
      </c>
      <c r="DC496" s="78" t="str">
        <f t="shared" ca="1" si="375"/>
        <v>工业建筑面积公式:地块建筑面积*0</v>
      </c>
      <c r="DD496" s="78" t="str">
        <f t="shared" ca="1" si="376"/>
        <v>市政建筑面积公式:地块建筑面积*0</v>
      </c>
      <c r="DE496" s="78" t="str">
        <f t="shared" ca="1" si="401"/>
        <v>绿地面积指定指标:面积*0</v>
      </c>
      <c r="DF496" s="78" t="str">
        <f t="shared" ca="1" si="402"/>
        <v>绿地面积指定公式:面积*0</v>
      </c>
      <c r="DG496" s="78" t="str">
        <f t="shared" ca="1" si="377"/>
        <v>户数指标:250平方米/户</v>
      </c>
      <c r="DH496" s="78" t="str">
        <f t="shared" ca="1" si="378"/>
        <v>户数公式:住宅建筑面积/250</v>
      </c>
      <c r="DI496" s="78" t="str">
        <f t="shared" ca="1" si="379"/>
        <v>人数指标:3人/户</v>
      </c>
      <c r="DJ496" s="78" t="str">
        <f t="shared" ca="1" si="380"/>
        <v>人数公式:居住户数*3</v>
      </c>
      <c r="DK496" s="78" t="str">
        <f t="shared" ca="1" si="381"/>
        <v>就业指标:-</v>
      </c>
      <c r="DL496" s="78" t="str">
        <f t="shared" ca="1" si="382"/>
        <v>就业公式:0</v>
      </c>
      <c r="DM496" s="78" t="str">
        <f t="shared" ca="1" si="383"/>
        <v>机动车指标:2个/户</v>
      </c>
      <c r="DN496" s="78" t="str">
        <f t="shared" ca="1" si="384"/>
        <v>机动车公式:居住户数*2</v>
      </c>
      <c r="DO496" s="78" t="str">
        <f t="shared" ca="1" si="385"/>
        <v>用水量指标:155升/日*人</v>
      </c>
      <c r="DP496" s="78" t="str">
        <f t="shared" ca="1" si="386"/>
        <v>用水量公式:居住人数*155/1000</v>
      </c>
      <c r="DQ496" s="78" t="str">
        <f t="shared" ca="1" si="387"/>
        <v>污水折算系数:0.85</v>
      </c>
      <c r="DR496" s="78" t="str">
        <f t="shared" ca="1" si="388"/>
        <v>污水量公式:用水量*0.85</v>
      </c>
      <c r="DS496" s="78" t="str">
        <f t="shared" ca="1" si="389"/>
        <v>用电负荷指标:70瓦/平方米</v>
      </c>
      <c r="DT496" s="78" t="str">
        <f t="shared" ca="1" si="390"/>
        <v>同时率:0.8</v>
      </c>
      <c r="DU496" s="78" t="str">
        <f t="shared" ca="1" si="391"/>
        <v>用电量公式:住宅建筑面积*70*0.8/1000</v>
      </c>
      <c r="DV496" s="78" t="str">
        <f t="shared" ca="1" si="392"/>
        <v>固话装机指标:1.2门/户</v>
      </c>
      <c r="DW496" s="78" t="str">
        <f t="shared" ca="1" si="393"/>
        <v>固话量公式:居住户数*1.2</v>
      </c>
      <c r="DX496" s="78" t="str">
        <f t="shared" ca="1" si="394"/>
        <v>有线电视指标:2.0门/户</v>
      </c>
      <c r="DY496" s="78" t="str">
        <f t="shared" ca="1" si="395"/>
        <v>电视量公式:居住户数*2.0</v>
      </c>
      <c r="DZ496" s="78" t="str">
        <f t="shared" ca="1" si="396"/>
        <v>高峰机动车生成量指标:34.5pcu/万平方米，26：74</v>
      </c>
      <c r="EA496" s="78" t="str">
        <f t="shared" ca="1" si="397"/>
        <v>高峰机动车吸引量公式:住宅建筑面积/10000*34.5*0.26</v>
      </c>
      <c r="EB496" s="78" t="str">
        <f t="shared" ca="1" si="398"/>
        <v>高峰机动车发生量公式:住宅建筑面积/10000*34.5*0.74</v>
      </c>
      <c r="EC496" s="78" t="str">
        <f t="shared" ca="1" si="403"/>
        <v>地下空间指标:住宅建筑面积*0.4</v>
      </c>
      <c r="ED496" s="78" t="str">
        <f t="shared" ca="1" si="399"/>
        <v>地下空间公式:住宅建筑面积*0.4</v>
      </c>
      <c r="EE496" s="78" t="str">
        <f t="shared" ca="1" si="404"/>
        <v>人防指标:住宅建筑面积*0.11</v>
      </c>
      <c r="EF496" s="78" t="str">
        <f t="shared" ca="1" si="400"/>
        <v>人防公式:住宅建筑面积*0.11</v>
      </c>
      <c r="EG496" s="78" t="str">
        <f t="shared" ca="1" si="407"/>
        <v>用地构成:城镇建设用地</v>
      </c>
      <c r="EH496" s="78" t="s">
        <v>1962</v>
      </c>
      <c r="EI496" s="79" t="str">
        <f t="shared" ca="1" si="405"/>
        <v>唯一标识:070101#一类城镇住宅用地#国空;性质名称:一类城镇住宅用地;地块性质过滤:;地块性质:070101;地类标准:国空;地块性质别称:R1;属性继承:R11#住宅用地#城规;父类:R;级别继承:0701#城镇住宅用地#国空;级别层次:3;级别:20701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6" t="s">
        <v>1962</v>
      </c>
    </row>
    <row r="497" spans="1:140" ht="16.5" x14ac:dyDescent="0.2">
      <c r="A497" s="45" t="str">
        <f t="shared" si="406"/>
        <v>070102#二类城镇住宅用地#国空</v>
      </c>
      <c r="B497" s="45" t="s">
        <v>535</v>
      </c>
      <c r="C497" s="45"/>
      <c r="D497" s="45" t="s">
        <v>1827</v>
      </c>
      <c r="E497" s="45" t="s">
        <v>1277</v>
      </c>
      <c r="F497" s="45" t="s">
        <v>791</v>
      </c>
      <c r="G497" s="45" t="s">
        <v>56</v>
      </c>
      <c r="H497" s="45" t="s">
        <v>787</v>
      </c>
      <c r="I497" s="45" t="s">
        <v>1443</v>
      </c>
      <c r="J497" s="45">
        <f t="shared" si="409"/>
        <v>3</v>
      </c>
      <c r="K497" s="45" t="str">
        <f t="shared" si="408"/>
        <v>20701</v>
      </c>
      <c r="L497" s="45"/>
      <c r="M497" s="45" t="str" cm="1">
        <f t="array" aca="1" ref="M497" ca="1">IF(OFFSET(INDIRECT(ADDRESS(ROW(), COLUMN())),0,-1)="",VLOOKUP($G497,$A:$AAE,COLUMN(),FALSE),OFFSET(INDIRECT(ADDRESS(ROW(), COLUMN())),0,-1))</f>
        <v>253,255,1</v>
      </c>
      <c r="N497" s="8"/>
      <c r="O497" s="45" t="str" cm="1">
        <f t="array" aca="1" ref="O497" ca="1">IF(OFFSET(INDIRECT(ADDRESS(ROW(), COLUMN())),0,-1)="",VLOOKUP($G497,$A:$AAE,COLUMN(),FALSE),OFFSET(INDIRECT(ADDRESS(ROW(), COLUMN())),0,-1))</f>
        <v>面积*容积率</v>
      </c>
      <c r="P497" s="8"/>
      <c r="Q497" s="8" t="str" cm="1">
        <f t="array" aca="1" ref="Q497" ca="1">IF(OFFSET(INDIRECT(ADDRESS(ROW(), COLUMN())),0,-1)="",VLOOKUP($G497,$A:$AAE,COLUMN(),FALSE),OFFSET(INDIRECT(ADDRESS(ROW(), COLUMN())),0,-1))</f>
        <v>地块建筑面积*1.0</v>
      </c>
      <c r="R497" s="8"/>
      <c r="S497" s="8" t="str" cm="1">
        <f t="array" aca="1" ref="S497" ca="1">IF(OFFSET(INDIRECT(ADDRESS(ROW(), COLUMN())),0,-1)="",VLOOKUP($G497,$A:$AAE,COLUMN(),FALSE),OFFSET(INDIRECT(ADDRESS(ROW(), COLUMN())),0,-1))</f>
        <v>地块建筑面积*0</v>
      </c>
      <c r="T497" s="8"/>
      <c r="U497" s="8" t="str" cm="1">
        <f t="array" aca="1" ref="U497" ca="1">IF(OFFSET(INDIRECT(ADDRESS(ROW(), COLUMN())),0,-1)="",VLOOKUP($G497,$A:$AAE,COLUMN(),FALSE),OFFSET(INDIRECT(ADDRESS(ROW(), COLUMN())),0,-1))</f>
        <v>地块建筑面积*0</v>
      </c>
      <c r="V497" s="8"/>
      <c r="W497" s="45" t="str" cm="1">
        <f t="array" aca="1" ref="W497" ca="1">IF(OFFSET(INDIRECT(ADDRESS(ROW(), COLUMN())),0,-1)="",VLOOKUP($G497,$A:$AAE,COLUMN(),FALSE),OFFSET(INDIRECT(ADDRESS(ROW(), COLUMN())),0,-1))</f>
        <v>地块建筑面积*0</v>
      </c>
      <c r="X497" s="8"/>
      <c r="Y497" s="8" t="str" cm="1">
        <f t="array" aca="1" ref="Y497" ca="1">IF(OFFSET(INDIRECT(ADDRESS(ROW(), COLUMN())),0,-1)="",VLOOKUP($G497,$A:$AAE,COLUMN(),FALSE),OFFSET(INDIRECT(ADDRESS(ROW(), COLUMN())),0,-1))</f>
        <v>地块建筑面积*0</v>
      </c>
      <c r="Z497" s="8"/>
      <c r="AA497" s="8" t="str" cm="1">
        <f t="array" aca="1" ref="AA497" ca="1">IF(OFFSET(INDIRECT(ADDRESS(ROW(), COLUMN())),0,-1)="",VLOOKUP($G497,$A:$AAE,COLUMN(),FALSE),OFFSET(INDIRECT(ADDRESS(ROW(), COLUMN())),0,-1))</f>
        <v>地块建筑面积*0</v>
      </c>
      <c r="AB497" s="8"/>
      <c r="AC497" s="8" t="str" cm="1">
        <f t="array" aca="1" ref="AC497" ca="1">IF(OFFSET(INDIRECT(ADDRESS(ROW(), COLUMN())),0,-1)="",VLOOKUP($G497,$A:$AAE,COLUMN(),FALSE),OFFSET(INDIRECT(ADDRESS(ROW(), COLUMN())),0,-1))</f>
        <v>地块建筑面积*0</v>
      </c>
      <c r="AD497" s="8"/>
      <c r="AE497" s="8" t="str" cm="1">
        <f t="array" aca="1" ref="AE497" ca="1">IF(OFFSET(INDIRECT(ADDRESS(ROW(), COLUMN())),0,-1)="",VLOOKUP($G497,$A:$AAE,COLUMN(),FALSE),OFFSET(INDIRECT(ADDRESS(ROW(), COLUMN())),0,-1))</f>
        <v>面积*0</v>
      </c>
      <c r="AF497" s="8"/>
      <c r="AG497" s="8" t="str" cm="1">
        <f t="array" aca="1" ref="AG497" ca="1">IF(OFFSET(INDIRECT(ADDRESS(ROW(), COLUMN())),0,-1)="",VLOOKUP($G497,$A:$AAE,COLUMN(),FALSE),OFFSET(INDIRECT(ADDRESS(ROW(), COLUMN())),0,-1))</f>
        <v>面积*0</v>
      </c>
      <c r="AH497" s="8"/>
      <c r="AI497" s="8" t="str" cm="1">
        <f t="array" aca="1" ref="AI497" ca="1">IF(OFFSET(INDIRECT(ADDRESS(ROW(), COLUMN())),0,-1)="",VLOOKUP($G497,$A:$AAE,COLUMN(),FALSE),OFFSET(INDIRECT(ADDRESS(ROW(), COLUMN())),0,-1))</f>
        <v>100平方米/户</v>
      </c>
      <c r="AJ497" s="8"/>
      <c r="AK497" s="8" t="str" cm="1">
        <f t="array" aca="1" ref="AK497" ca="1">IF(OFFSET(INDIRECT(ADDRESS(ROW(), COLUMN())),0,-1)="",VLOOKUP($G497,$A:$AAE,COLUMN(),FALSE),OFFSET(INDIRECT(ADDRESS(ROW(), COLUMN())),0,-1))</f>
        <v>住宅建筑面积/100</v>
      </c>
      <c r="AL497" s="8"/>
      <c r="AM497" s="8" t="str" cm="1">
        <f t="array" aca="1" ref="AM497" ca="1">IF(OFFSET(INDIRECT(ADDRESS(ROW(), COLUMN())),0,-1)="",VLOOKUP($G497,$A:$AAE,COLUMN(),FALSE),OFFSET(INDIRECT(ADDRESS(ROW(), COLUMN())),0,-1))</f>
        <v>3人/户</v>
      </c>
      <c r="AN497" s="8"/>
      <c r="AO497" s="8" t="str" cm="1">
        <f t="array" aca="1" ref="AO497" ca="1">IF(OFFSET(INDIRECT(ADDRESS(ROW(), COLUMN())),0,-1)="",VLOOKUP($G497,$A:$AAE,COLUMN(),FALSE),OFFSET(INDIRECT(ADDRESS(ROW(), COLUMN())),0,-1))</f>
        <v>居住户数*3</v>
      </c>
      <c r="AP497" s="8"/>
      <c r="AQ497" s="8" t="str" cm="1">
        <f t="array" aca="1" ref="AQ497" ca="1">IF(OFFSET(INDIRECT(ADDRESS(ROW(), COLUMN())),0,-1)="",VLOOKUP($G497,$A:$AAE,COLUMN(),FALSE),OFFSET(INDIRECT(ADDRESS(ROW(), COLUMN())),0,-1))</f>
        <v>-</v>
      </c>
      <c r="AR497" s="8"/>
      <c r="AS497" s="8" cm="1">
        <f t="array" aca="1" ref="AS497" ca="1">IF(OFFSET(INDIRECT(ADDRESS(ROW(), COLUMN())),0,-1)="",VLOOKUP($G497,$A:$AAE,COLUMN(),FALSE),OFFSET(INDIRECT(ADDRESS(ROW(), COLUMN())),0,-1))</f>
        <v>0</v>
      </c>
      <c r="AT497" s="8"/>
      <c r="AU497" s="8" t="str" cm="1">
        <f t="array" aca="1" ref="AU497" ca="1">IF(OFFSET(INDIRECT(ADDRESS(ROW(), COLUMN())),0,-1)="",VLOOKUP($G497,$A:$AAE,COLUMN(),FALSE),OFFSET(INDIRECT(ADDRESS(ROW(), COLUMN())),0,-1))</f>
        <v>1.2个/户</v>
      </c>
      <c r="AV497" s="8"/>
      <c r="AW497" s="8" t="str" cm="1">
        <f t="array" aca="1" ref="AW497" ca="1">IF(OFFSET(INDIRECT(ADDRESS(ROW(), COLUMN())),0,-1)="",VLOOKUP($G497,$A:$AAE,COLUMN(),FALSE),OFFSET(INDIRECT(ADDRESS(ROW(), COLUMN())),0,-1))</f>
        <v>居住户数*1.2</v>
      </c>
      <c r="AX497" s="2"/>
      <c r="AY497" s="8" t="str" cm="1">
        <f t="array" aca="1" ref="AY497" ca="1">IF(OFFSET(INDIRECT(ADDRESS(ROW(), COLUMN())),0,-1)="",VLOOKUP($G497,$A:$AAE,COLUMN(),FALSE),OFFSET(INDIRECT(ADDRESS(ROW(), COLUMN())),0,-1))</f>
        <v>155升/日*人</v>
      </c>
      <c r="AZ497" s="2"/>
      <c r="BA497" s="8" t="str" cm="1">
        <f t="array" aca="1" ref="BA497" ca="1">IF(OFFSET(INDIRECT(ADDRESS(ROW(), COLUMN())),0,-1)="",VLOOKUP($G497,$A:$AAE,COLUMN(),FALSE),OFFSET(INDIRECT(ADDRESS(ROW(), COLUMN())),0,-1))</f>
        <v>居住人数*155/1000</v>
      </c>
      <c r="BB497" s="2"/>
      <c r="BC497" s="8" cm="1">
        <f t="array" aca="1" ref="BC497" ca="1">IF(OFFSET(INDIRECT(ADDRESS(ROW(), COLUMN())),0,-1)="",VLOOKUP($G497,$A:$AAE,COLUMN(),FALSE),OFFSET(INDIRECT(ADDRESS(ROW(), COLUMN())),0,-1))</f>
        <v>0.85</v>
      </c>
      <c r="BD497" s="2"/>
      <c r="BE497" s="8" t="str" cm="1">
        <f t="array" aca="1" ref="BE497" ca="1">IF(OFFSET(INDIRECT(ADDRESS(ROW(), COLUMN())),0,-1)="",VLOOKUP($G497,$A:$AAE,COLUMN(),FALSE),OFFSET(INDIRECT(ADDRESS(ROW(), COLUMN())),0,-1))</f>
        <v>用水量*0.85</v>
      </c>
      <c r="BF497" s="2"/>
      <c r="BG497" s="8" t="str" cm="1">
        <f t="array" aca="1" ref="BG497" ca="1">IF(OFFSET(INDIRECT(ADDRESS(ROW(), COLUMN())),0,-1)="",VLOOKUP($G497,$A:$AAE,COLUMN(),FALSE),OFFSET(INDIRECT(ADDRESS(ROW(), COLUMN())),0,-1))</f>
        <v>50瓦/平方米</v>
      </c>
      <c r="BH497" s="2"/>
      <c r="BI497" s="8" cm="1">
        <f t="array" aca="1" ref="BI497" ca="1">IF(OFFSET(INDIRECT(ADDRESS(ROW(), COLUMN())),0,-1)="",VLOOKUP($G497,$A:$AAE,COLUMN(),FALSE),OFFSET(INDIRECT(ADDRESS(ROW(), COLUMN())),0,-1))</f>
        <v>0.7</v>
      </c>
      <c r="BJ497" s="2"/>
      <c r="BK497" s="8" t="str" cm="1">
        <f t="array" aca="1" ref="BK497" ca="1">IF(OFFSET(INDIRECT(ADDRESS(ROW(), COLUMN())),0,-1)="",VLOOKUP($G497,$A:$AAE,COLUMN(),FALSE),OFFSET(INDIRECT(ADDRESS(ROW(), COLUMN())),0,-1))</f>
        <v>住宅建筑面积*50*0.7/1000</v>
      </c>
      <c r="BL497" s="2"/>
      <c r="BM497" s="8" t="str" cm="1">
        <f t="array" aca="1" ref="BM497" ca="1">IF(OFFSET(INDIRECT(ADDRESS(ROW(), COLUMN())),0,-1)="",VLOOKUP($G497,$A:$AAE,COLUMN(),FALSE),OFFSET(INDIRECT(ADDRESS(ROW(), COLUMN())),0,-1))</f>
        <v>1.2门/户</v>
      </c>
      <c r="BN497" s="2"/>
      <c r="BO497" s="8" t="str" cm="1">
        <f t="array" aca="1" ref="BO497" ca="1">IF(OFFSET(INDIRECT(ADDRESS(ROW(), COLUMN())),0,-1)="",VLOOKUP($G497,$A:$AAE,COLUMN(),FALSE),OFFSET(INDIRECT(ADDRESS(ROW(), COLUMN())),0,-1))</f>
        <v>居住户数*1.2</v>
      </c>
      <c r="BP497" s="2"/>
      <c r="BQ497" s="8" t="str" cm="1">
        <f t="array" aca="1" ref="BQ497" ca="1">IF(OFFSET(INDIRECT(ADDRESS(ROW(), COLUMN())),0,-1)="",VLOOKUP($G497,$A:$AAE,COLUMN(),FALSE),OFFSET(INDIRECT(ADDRESS(ROW(), COLUMN())),0,-1))</f>
        <v>2.0门/户</v>
      </c>
      <c r="BR497" s="2"/>
      <c r="BS497" s="8" t="str" cm="1">
        <f t="array" aca="1" ref="BS497" ca="1">IF(OFFSET(INDIRECT(ADDRESS(ROW(), COLUMN())),0,-1)="",VLOOKUP($G497,$A:$AAE,COLUMN(),FALSE),OFFSET(INDIRECT(ADDRESS(ROW(), COLUMN())),0,-1))</f>
        <v>居住户数*2.0</v>
      </c>
      <c r="BT497" s="2"/>
      <c r="BU497" s="8" t="str" cm="1">
        <f t="array" aca="1" ref="BU497" ca="1">IF(OFFSET(INDIRECT(ADDRESS(ROW(), COLUMN())),0,-1)="",VLOOKUP($G497,$A:$AAE,COLUMN(),FALSE),OFFSET(INDIRECT(ADDRESS(ROW(), COLUMN())),0,-1))</f>
        <v>34.5pcu/万平方米，26：74</v>
      </c>
      <c r="BV497" s="2"/>
      <c r="BW497" s="8" t="str" cm="1">
        <f t="array" aca="1" ref="BW497" ca="1">IF(OFFSET(INDIRECT(ADDRESS(ROW(), COLUMN())),0,-1)="",VLOOKUP($G497,$A:$AAE,COLUMN(),FALSE),OFFSET(INDIRECT(ADDRESS(ROW(), COLUMN())),0,-1))</f>
        <v>住宅建筑面积/10000*34.5*0.26</v>
      </c>
      <c r="BX497" s="2"/>
      <c r="BY497" s="8" t="str" cm="1">
        <f t="array" aca="1" ref="BY497" ca="1">IF(OFFSET(INDIRECT(ADDRESS(ROW(), COLUMN())),0,-1)="",VLOOKUP($G497,$A:$AAE,COLUMN(),FALSE),OFFSET(INDIRECT(ADDRESS(ROW(), COLUMN())),0,-1))</f>
        <v>住宅建筑面积/10000*34.5*0.74</v>
      </c>
      <c r="BZ497" s="91"/>
      <c r="CA497" s="8" t="str" cm="1">
        <f t="array" aca="1" ref="CA497" ca="1">IF(OFFSET(INDIRECT(ADDRESS(ROW(), COLUMN())),0,-1)="",VLOOKUP($G497,$A:$AAE,COLUMN(),FALSE),OFFSET(INDIRECT(ADDRESS(ROW(), COLUMN())),0,-1))</f>
        <v>住宅建筑面积*0.4</v>
      </c>
      <c r="CB497" s="8"/>
      <c r="CC497" s="8" t="str" cm="1">
        <f t="array" aca="1" ref="CC497" ca="1">IF(OFFSET(INDIRECT(ADDRESS(ROW(), COLUMN())),0,-1)="",VLOOKUP($G497,$A:$AAE,COLUMN(),FALSE),OFFSET(INDIRECT(ADDRESS(ROW(), COLUMN())),0,-1))</f>
        <v>住宅建筑面积*0.4</v>
      </c>
      <c r="CD497" s="8"/>
      <c r="CE497" s="8" t="str" cm="1">
        <f t="array" aca="1" ref="CE497" ca="1">IF(OFFSET(INDIRECT(ADDRESS(ROW(), COLUMN())),0,-1)="",VLOOKUP($G497,$A:$AAE,COLUMN(),FALSE),OFFSET(INDIRECT(ADDRESS(ROW(), COLUMN())),0,-1))</f>
        <v>住宅建筑面积*0.11</v>
      </c>
      <c r="CF497" s="8"/>
      <c r="CG497" s="8" t="str" cm="1">
        <f t="array" aca="1" ref="CG497" ca="1">IF(OFFSET(INDIRECT(ADDRESS(ROW(), COLUMN())),0,-1)="",VLOOKUP($G497,$A:$AAE,COLUMN(),FALSE),OFFSET(INDIRECT(ADDRESS(ROW(), COLUMN())),0,-1))</f>
        <v>住宅建筑面积*0.11</v>
      </c>
      <c r="CH497" s="8"/>
      <c r="CI497" s="45" t="str" cm="1">
        <f t="array" aca="1" ref="CI497" ca="1">IF(OFFSET(INDIRECT(ADDRESS(ROW(), COLUMN())),0,-1)="",VLOOKUP($G497,$A:$AAE,COLUMN(),FALSE),OFFSET(INDIRECT(ADDRESS(ROW(), COLUMN())),0,-1))</f>
        <v>城镇建设用地</v>
      </c>
      <c r="CJ497" s="75" t="s">
        <v>1962</v>
      </c>
      <c r="CK497" s="78" t="str">
        <f t="shared" si="357"/>
        <v>唯一标识:070102#二类城镇住宅用地#国空</v>
      </c>
      <c r="CL497" s="78" t="str">
        <f t="shared" si="358"/>
        <v>性质名称:二类城镇住宅用地</v>
      </c>
      <c r="CM497" s="78" t="str">
        <f t="shared" si="359"/>
        <v>地块性质过滤:</v>
      </c>
      <c r="CN497" s="78" t="str">
        <f t="shared" si="360"/>
        <v>地块性质:070102</v>
      </c>
      <c r="CO497" s="78" t="str">
        <f t="shared" si="361"/>
        <v>地类标准:国空</v>
      </c>
      <c r="CP497" s="78" t="str">
        <f t="shared" si="362"/>
        <v>地块性质别称:R2</v>
      </c>
      <c r="CQ497" s="78" t="str">
        <f t="shared" si="363"/>
        <v>属性继承:R#居住用地#城规</v>
      </c>
      <c r="CR497" s="78" t="str">
        <f t="shared" si="364"/>
        <v>父类:R</v>
      </c>
      <c r="CS497" s="78" t="str">
        <f t="shared" si="365"/>
        <v>级别继承:0701#城镇住宅用地#国空</v>
      </c>
      <c r="CT497" s="78" t="str">
        <f t="shared" si="366"/>
        <v>级别层次:3</v>
      </c>
      <c r="CU497" s="78" t="str">
        <f t="shared" si="367"/>
        <v>级别:20701</v>
      </c>
      <c r="CV497" s="78" t="str">
        <f t="shared" ca="1" si="368"/>
        <v>地块颜色:253,255,1</v>
      </c>
      <c r="CW497" s="78" t="str">
        <f t="shared" ca="1" si="369"/>
        <v>建筑面积公式:面积*容积率</v>
      </c>
      <c r="CX497" s="78" t="str">
        <f t="shared" ca="1" si="370"/>
        <v>住宅建筑面积公式:地块建筑面积*1.0</v>
      </c>
      <c r="CY497" s="78" t="str">
        <f t="shared" ca="1" si="371"/>
        <v>商服建筑面积公式:地块建筑面积*0</v>
      </c>
      <c r="CZ497" s="78" t="str">
        <f t="shared" ca="1" si="372"/>
        <v>商服中商业建筑面积公式:地块建筑面积*0</v>
      </c>
      <c r="DA497" s="78" t="str">
        <f t="shared" ca="1" si="373"/>
        <v>商服中办公建筑面积公式:地块建筑面积*0</v>
      </c>
      <c r="DB497" s="78" t="str">
        <f t="shared" ca="1" si="374"/>
        <v>公服建筑面积公式:地块建筑面积*0</v>
      </c>
      <c r="DC497" s="78" t="str">
        <f t="shared" ca="1" si="375"/>
        <v>工业建筑面积公式:地块建筑面积*0</v>
      </c>
      <c r="DD497" s="78" t="str">
        <f t="shared" ca="1" si="376"/>
        <v>市政建筑面积公式:地块建筑面积*0</v>
      </c>
      <c r="DE497" s="78" t="str">
        <f t="shared" ca="1" si="401"/>
        <v>绿地面积指定指标:面积*0</v>
      </c>
      <c r="DF497" s="78" t="str">
        <f t="shared" ca="1" si="402"/>
        <v>绿地面积指定公式:面积*0</v>
      </c>
      <c r="DG497" s="78" t="str">
        <f t="shared" ca="1" si="377"/>
        <v>户数指标:100平方米/户</v>
      </c>
      <c r="DH497" s="78" t="str">
        <f t="shared" ca="1" si="378"/>
        <v>户数公式:住宅建筑面积/100</v>
      </c>
      <c r="DI497" s="78" t="str">
        <f t="shared" ca="1" si="379"/>
        <v>人数指标:3人/户</v>
      </c>
      <c r="DJ497" s="78" t="str">
        <f t="shared" ca="1" si="380"/>
        <v>人数公式:居住户数*3</v>
      </c>
      <c r="DK497" s="78" t="str">
        <f t="shared" ca="1" si="381"/>
        <v>就业指标:-</v>
      </c>
      <c r="DL497" s="78" t="str">
        <f t="shared" ca="1" si="382"/>
        <v>就业公式:0</v>
      </c>
      <c r="DM497" s="78" t="str">
        <f t="shared" ca="1" si="383"/>
        <v>机动车指标:1.2个/户</v>
      </c>
      <c r="DN497" s="78" t="str">
        <f t="shared" ca="1" si="384"/>
        <v>机动车公式:居住户数*1.2</v>
      </c>
      <c r="DO497" s="78" t="str">
        <f t="shared" ca="1" si="385"/>
        <v>用水量指标:155升/日*人</v>
      </c>
      <c r="DP497" s="78" t="str">
        <f t="shared" ca="1" si="386"/>
        <v>用水量公式:居住人数*155/1000</v>
      </c>
      <c r="DQ497" s="78" t="str">
        <f t="shared" ca="1" si="387"/>
        <v>污水折算系数:0.85</v>
      </c>
      <c r="DR497" s="78" t="str">
        <f t="shared" ca="1" si="388"/>
        <v>污水量公式:用水量*0.85</v>
      </c>
      <c r="DS497" s="78" t="str">
        <f t="shared" ca="1" si="389"/>
        <v>用电负荷指标:50瓦/平方米</v>
      </c>
      <c r="DT497" s="78" t="str">
        <f t="shared" ca="1" si="390"/>
        <v>同时率:0.7</v>
      </c>
      <c r="DU497" s="78" t="str">
        <f t="shared" ca="1" si="391"/>
        <v>用电量公式:住宅建筑面积*50*0.7/1000</v>
      </c>
      <c r="DV497" s="78" t="str">
        <f t="shared" ca="1" si="392"/>
        <v>固话装机指标:1.2门/户</v>
      </c>
      <c r="DW497" s="78" t="str">
        <f t="shared" ca="1" si="393"/>
        <v>固话量公式:居住户数*1.2</v>
      </c>
      <c r="DX497" s="78" t="str">
        <f t="shared" ca="1" si="394"/>
        <v>有线电视指标:2.0门/户</v>
      </c>
      <c r="DY497" s="78" t="str">
        <f t="shared" ca="1" si="395"/>
        <v>电视量公式:居住户数*2.0</v>
      </c>
      <c r="DZ497" s="78" t="str">
        <f t="shared" ca="1" si="396"/>
        <v>高峰机动车生成量指标:34.5pcu/万平方米，26：74</v>
      </c>
      <c r="EA497" s="78" t="str">
        <f t="shared" ca="1" si="397"/>
        <v>高峰机动车吸引量公式:住宅建筑面积/10000*34.5*0.26</v>
      </c>
      <c r="EB497" s="78" t="str">
        <f t="shared" ca="1" si="398"/>
        <v>高峰机动车发生量公式:住宅建筑面积/10000*34.5*0.74</v>
      </c>
      <c r="EC497" s="78" t="str">
        <f t="shared" ca="1" si="403"/>
        <v>地下空间指标:住宅建筑面积*0.4</v>
      </c>
      <c r="ED497" s="78" t="str">
        <f t="shared" ca="1" si="399"/>
        <v>地下空间公式:住宅建筑面积*0.4</v>
      </c>
      <c r="EE497" s="78" t="str">
        <f t="shared" ca="1" si="404"/>
        <v>人防指标:住宅建筑面积*0.11</v>
      </c>
      <c r="EF497" s="78" t="str">
        <f t="shared" ca="1" si="400"/>
        <v>人防公式:住宅建筑面积*0.11</v>
      </c>
      <c r="EG497" s="78" t="str">
        <f t="shared" ca="1" si="407"/>
        <v>用地构成:城镇建设用地</v>
      </c>
      <c r="EH497" s="78" t="s">
        <v>1962</v>
      </c>
      <c r="EI497" s="79" t="str">
        <f t="shared" ca="1" si="405"/>
        <v>唯一标识:070102#二类城镇住宅用地#国空;性质名称:二类城镇住宅用地;地块性质过滤:;地块性质:070102;地类标准:国空;地块性质别称:R2;属性继承:R#居住用地#城规;父类:R;级别继承:0701#城镇住宅用地#国空;级别层次:3;级别:20701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7" t="s">
        <v>1962</v>
      </c>
    </row>
    <row r="498" spans="1:140" ht="16.5" x14ac:dyDescent="0.2">
      <c r="A498" s="45" t="str">
        <f t="shared" si="406"/>
        <v>07010201#商品房#国空</v>
      </c>
      <c r="B498" s="45" t="s">
        <v>536</v>
      </c>
      <c r="C498" s="45"/>
      <c r="D498" s="45" t="s">
        <v>1828</v>
      </c>
      <c r="E498" s="45" t="s">
        <v>1277</v>
      </c>
      <c r="F498" s="45" t="s">
        <v>791</v>
      </c>
      <c r="G498" s="45" t="s">
        <v>60</v>
      </c>
      <c r="H498" s="45" t="s">
        <v>792</v>
      </c>
      <c r="I498" s="45" t="s">
        <v>1444</v>
      </c>
      <c r="J498" s="45">
        <f t="shared" si="409"/>
        <v>4</v>
      </c>
      <c r="K498" s="45" t="str">
        <f t="shared" si="408"/>
        <v>3070102</v>
      </c>
      <c r="L498" s="45"/>
      <c r="M498" s="45" t="str" cm="1">
        <f t="array" aca="1" ref="M498" ca="1">IF(OFFSET(INDIRECT(ADDRESS(ROW(), COLUMN())),0,-1)="",VLOOKUP($G498,$A:$AAE,COLUMN(),FALSE),OFFSET(INDIRECT(ADDRESS(ROW(), COLUMN())),0,-1))</f>
        <v>253,255,1</v>
      </c>
      <c r="N498" s="8"/>
      <c r="O498" s="45" t="str" cm="1">
        <f t="array" aca="1" ref="O498" ca="1">IF(OFFSET(INDIRECT(ADDRESS(ROW(), COLUMN())),0,-1)="",VLOOKUP($G498,$A:$AAE,COLUMN(),FALSE),OFFSET(INDIRECT(ADDRESS(ROW(), COLUMN())),0,-1))</f>
        <v>面积*容积率</v>
      </c>
      <c r="P498" s="8"/>
      <c r="Q498" s="8" t="str" cm="1">
        <f t="array" aca="1" ref="Q498" ca="1">IF(OFFSET(INDIRECT(ADDRESS(ROW(), COLUMN())),0,-1)="",VLOOKUP($G498,$A:$AAE,COLUMN(),FALSE),OFFSET(INDIRECT(ADDRESS(ROW(), COLUMN())),0,-1))</f>
        <v>地块建筑面积*1.0</v>
      </c>
      <c r="R498" s="8"/>
      <c r="S498" s="8" t="str" cm="1">
        <f t="array" aca="1" ref="S498" ca="1">IF(OFFSET(INDIRECT(ADDRESS(ROW(), COLUMN())),0,-1)="",VLOOKUP($G498,$A:$AAE,COLUMN(),FALSE),OFFSET(INDIRECT(ADDRESS(ROW(), COLUMN())),0,-1))</f>
        <v>地块建筑面积*0</v>
      </c>
      <c r="T498" s="8"/>
      <c r="U498" s="8" t="str" cm="1">
        <f t="array" aca="1" ref="U498" ca="1">IF(OFFSET(INDIRECT(ADDRESS(ROW(), COLUMN())),0,-1)="",VLOOKUP($G498,$A:$AAE,COLUMN(),FALSE),OFFSET(INDIRECT(ADDRESS(ROW(), COLUMN())),0,-1))</f>
        <v>地块建筑面积*0</v>
      </c>
      <c r="V498" s="8"/>
      <c r="W498" s="45" t="str" cm="1">
        <f t="array" aca="1" ref="W498" ca="1">IF(OFFSET(INDIRECT(ADDRESS(ROW(), COLUMN())),0,-1)="",VLOOKUP($G498,$A:$AAE,COLUMN(),FALSE),OFFSET(INDIRECT(ADDRESS(ROW(), COLUMN())),0,-1))</f>
        <v>地块建筑面积*0</v>
      </c>
      <c r="X498" s="8"/>
      <c r="Y498" s="8" t="str" cm="1">
        <f t="array" aca="1" ref="Y498" ca="1">IF(OFFSET(INDIRECT(ADDRESS(ROW(), COLUMN())),0,-1)="",VLOOKUP($G498,$A:$AAE,COLUMN(),FALSE),OFFSET(INDIRECT(ADDRESS(ROW(), COLUMN())),0,-1))</f>
        <v>地块建筑面积*0</v>
      </c>
      <c r="Z498" s="8"/>
      <c r="AA498" s="8" t="str" cm="1">
        <f t="array" aca="1" ref="AA498" ca="1">IF(OFFSET(INDIRECT(ADDRESS(ROW(), COLUMN())),0,-1)="",VLOOKUP($G498,$A:$AAE,COLUMN(),FALSE),OFFSET(INDIRECT(ADDRESS(ROW(), COLUMN())),0,-1))</f>
        <v>地块建筑面积*0</v>
      </c>
      <c r="AB498" s="8"/>
      <c r="AC498" s="8" t="str" cm="1">
        <f t="array" aca="1" ref="AC498" ca="1">IF(OFFSET(INDIRECT(ADDRESS(ROW(), COLUMN())),0,-1)="",VLOOKUP($G498,$A:$AAE,COLUMN(),FALSE),OFFSET(INDIRECT(ADDRESS(ROW(), COLUMN())),0,-1))</f>
        <v>地块建筑面积*0</v>
      </c>
      <c r="AD498" s="8"/>
      <c r="AE498" s="8" t="str" cm="1">
        <f t="array" aca="1" ref="AE498" ca="1">IF(OFFSET(INDIRECT(ADDRESS(ROW(), COLUMN())),0,-1)="",VLOOKUP($G498,$A:$AAE,COLUMN(),FALSE),OFFSET(INDIRECT(ADDRESS(ROW(), COLUMN())),0,-1))</f>
        <v>面积*0</v>
      </c>
      <c r="AF498" s="8"/>
      <c r="AG498" s="8" t="str" cm="1">
        <f t="array" aca="1" ref="AG498" ca="1">IF(OFFSET(INDIRECT(ADDRESS(ROW(), COLUMN())),0,-1)="",VLOOKUP($G498,$A:$AAE,COLUMN(),FALSE),OFFSET(INDIRECT(ADDRESS(ROW(), COLUMN())),0,-1))</f>
        <v>面积*0</v>
      </c>
      <c r="AH498" s="8"/>
      <c r="AI498" s="8" t="str" cm="1">
        <f t="array" aca="1" ref="AI498" ca="1">IF(OFFSET(INDIRECT(ADDRESS(ROW(), COLUMN())),0,-1)="",VLOOKUP($G498,$A:$AAE,COLUMN(),FALSE),OFFSET(INDIRECT(ADDRESS(ROW(), COLUMN())),0,-1))</f>
        <v>100平方米/户</v>
      </c>
      <c r="AJ498" s="8"/>
      <c r="AK498" s="8" t="str" cm="1">
        <f t="array" aca="1" ref="AK498" ca="1">IF(OFFSET(INDIRECT(ADDRESS(ROW(), COLUMN())),0,-1)="",VLOOKUP($G498,$A:$AAE,COLUMN(),FALSE),OFFSET(INDIRECT(ADDRESS(ROW(), COLUMN())),0,-1))</f>
        <v>住宅建筑面积/100</v>
      </c>
      <c r="AL498" s="8"/>
      <c r="AM498" s="8" t="str" cm="1">
        <f t="array" aca="1" ref="AM498" ca="1">IF(OFFSET(INDIRECT(ADDRESS(ROW(), COLUMN())),0,-1)="",VLOOKUP($G498,$A:$AAE,COLUMN(),FALSE),OFFSET(INDIRECT(ADDRESS(ROW(), COLUMN())),0,-1))</f>
        <v>3人/户</v>
      </c>
      <c r="AN498" s="8"/>
      <c r="AO498" s="8" t="str" cm="1">
        <f t="array" aca="1" ref="AO498" ca="1">IF(OFFSET(INDIRECT(ADDRESS(ROW(), COLUMN())),0,-1)="",VLOOKUP($G498,$A:$AAE,COLUMN(),FALSE),OFFSET(INDIRECT(ADDRESS(ROW(), COLUMN())),0,-1))</f>
        <v>居住户数*3</v>
      </c>
      <c r="AP498" s="8"/>
      <c r="AQ498" s="8" t="str" cm="1">
        <f t="array" aca="1" ref="AQ498" ca="1">IF(OFFSET(INDIRECT(ADDRESS(ROW(), COLUMN())),0,-1)="",VLOOKUP($G498,$A:$AAE,COLUMN(),FALSE),OFFSET(INDIRECT(ADDRESS(ROW(), COLUMN())),0,-1))</f>
        <v>-</v>
      </c>
      <c r="AR498" s="8"/>
      <c r="AS498" s="8" cm="1">
        <f t="array" aca="1" ref="AS498" ca="1">IF(OFFSET(INDIRECT(ADDRESS(ROW(), COLUMN())),0,-1)="",VLOOKUP($G498,$A:$AAE,COLUMN(),FALSE),OFFSET(INDIRECT(ADDRESS(ROW(), COLUMN())),0,-1))</f>
        <v>0</v>
      </c>
      <c r="AT498" s="8"/>
      <c r="AU498" s="8" t="str" cm="1">
        <f t="array" aca="1" ref="AU498" ca="1">IF(OFFSET(INDIRECT(ADDRESS(ROW(), COLUMN())),0,-1)="",VLOOKUP($G498,$A:$AAE,COLUMN(),FALSE),OFFSET(INDIRECT(ADDRESS(ROW(), COLUMN())),0,-1))</f>
        <v>1.2个/户</v>
      </c>
      <c r="AV498" s="8"/>
      <c r="AW498" s="8" t="str" cm="1">
        <f t="array" aca="1" ref="AW498" ca="1">IF(OFFSET(INDIRECT(ADDRESS(ROW(), COLUMN())),0,-1)="",VLOOKUP($G498,$A:$AAE,COLUMN(),FALSE),OFFSET(INDIRECT(ADDRESS(ROW(), COLUMN())),0,-1))</f>
        <v>居住户数*1.2</v>
      </c>
      <c r="AX498" s="2"/>
      <c r="AY498" s="8" t="str" cm="1">
        <f t="array" aca="1" ref="AY498" ca="1">IF(OFFSET(INDIRECT(ADDRESS(ROW(), COLUMN())),0,-1)="",VLOOKUP($G498,$A:$AAE,COLUMN(),FALSE),OFFSET(INDIRECT(ADDRESS(ROW(), COLUMN())),0,-1))</f>
        <v>155升/日*人</v>
      </c>
      <c r="AZ498" s="2"/>
      <c r="BA498" s="8" t="str" cm="1">
        <f t="array" aca="1" ref="BA498" ca="1">IF(OFFSET(INDIRECT(ADDRESS(ROW(), COLUMN())),0,-1)="",VLOOKUP($G498,$A:$AAE,COLUMN(),FALSE),OFFSET(INDIRECT(ADDRESS(ROW(), COLUMN())),0,-1))</f>
        <v>居住人数*155/1000</v>
      </c>
      <c r="BB498" s="2"/>
      <c r="BC498" s="8" cm="1">
        <f t="array" aca="1" ref="BC498" ca="1">IF(OFFSET(INDIRECT(ADDRESS(ROW(), COLUMN())),0,-1)="",VLOOKUP($G498,$A:$AAE,COLUMN(),FALSE),OFFSET(INDIRECT(ADDRESS(ROW(), COLUMN())),0,-1))</f>
        <v>0.85</v>
      </c>
      <c r="BD498" s="2"/>
      <c r="BE498" s="8" t="str" cm="1">
        <f t="array" aca="1" ref="BE498" ca="1">IF(OFFSET(INDIRECT(ADDRESS(ROW(), COLUMN())),0,-1)="",VLOOKUP($G498,$A:$AAE,COLUMN(),FALSE),OFFSET(INDIRECT(ADDRESS(ROW(), COLUMN())),0,-1))</f>
        <v>用水量*0.85</v>
      </c>
      <c r="BF498" s="2"/>
      <c r="BG498" s="8" t="str" cm="1">
        <f t="array" aca="1" ref="BG498" ca="1">IF(OFFSET(INDIRECT(ADDRESS(ROW(), COLUMN())),0,-1)="",VLOOKUP($G498,$A:$AAE,COLUMN(),FALSE),OFFSET(INDIRECT(ADDRESS(ROW(), COLUMN())),0,-1))</f>
        <v>50瓦/平方米</v>
      </c>
      <c r="BH498" s="2"/>
      <c r="BI498" s="8" cm="1">
        <f t="array" aca="1" ref="BI498" ca="1">IF(OFFSET(INDIRECT(ADDRESS(ROW(), COLUMN())),0,-1)="",VLOOKUP($G498,$A:$AAE,COLUMN(),FALSE),OFFSET(INDIRECT(ADDRESS(ROW(), COLUMN())),0,-1))</f>
        <v>0.7</v>
      </c>
      <c r="BJ498" s="2"/>
      <c r="BK498" s="8" t="str" cm="1">
        <f t="array" aca="1" ref="BK498" ca="1">IF(OFFSET(INDIRECT(ADDRESS(ROW(), COLUMN())),0,-1)="",VLOOKUP($G498,$A:$AAE,COLUMN(),FALSE),OFFSET(INDIRECT(ADDRESS(ROW(), COLUMN())),0,-1))</f>
        <v>住宅建筑面积*50*0.7/1000</v>
      </c>
      <c r="BL498" s="2"/>
      <c r="BM498" s="8" t="str" cm="1">
        <f t="array" aca="1" ref="BM498" ca="1">IF(OFFSET(INDIRECT(ADDRESS(ROW(), COLUMN())),0,-1)="",VLOOKUP($G498,$A:$AAE,COLUMN(),FALSE),OFFSET(INDIRECT(ADDRESS(ROW(), COLUMN())),0,-1))</f>
        <v>1.2门/户</v>
      </c>
      <c r="BN498" s="2"/>
      <c r="BO498" s="8" t="str" cm="1">
        <f t="array" aca="1" ref="BO498" ca="1">IF(OFFSET(INDIRECT(ADDRESS(ROW(), COLUMN())),0,-1)="",VLOOKUP($G498,$A:$AAE,COLUMN(),FALSE),OFFSET(INDIRECT(ADDRESS(ROW(), COLUMN())),0,-1))</f>
        <v>居住户数*1.2</v>
      </c>
      <c r="BP498" s="2"/>
      <c r="BQ498" s="8" t="str" cm="1">
        <f t="array" aca="1" ref="BQ498" ca="1">IF(OFFSET(INDIRECT(ADDRESS(ROW(), COLUMN())),0,-1)="",VLOOKUP($G498,$A:$AAE,COLUMN(),FALSE),OFFSET(INDIRECT(ADDRESS(ROW(), COLUMN())),0,-1))</f>
        <v>2.0门/户</v>
      </c>
      <c r="BR498" s="2"/>
      <c r="BS498" s="8" t="str" cm="1">
        <f t="array" aca="1" ref="BS498" ca="1">IF(OFFSET(INDIRECT(ADDRESS(ROW(), COLUMN())),0,-1)="",VLOOKUP($G498,$A:$AAE,COLUMN(),FALSE),OFFSET(INDIRECT(ADDRESS(ROW(), COLUMN())),0,-1))</f>
        <v>居住户数*2.0</v>
      </c>
      <c r="BT498" s="2"/>
      <c r="BU498" s="8" t="str" cm="1">
        <f t="array" aca="1" ref="BU498" ca="1">IF(OFFSET(INDIRECT(ADDRESS(ROW(), COLUMN())),0,-1)="",VLOOKUP($G498,$A:$AAE,COLUMN(),FALSE),OFFSET(INDIRECT(ADDRESS(ROW(), COLUMN())),0,-1))</f>
        <v>34.5pcu/万平方米，26：74</v>
      </c>
      <c r="BV498" s="2"/>
      <c r="BW498" s="8" t="str" cm="1">
        <f t="array" aca="1" ref="BW498" ca="1">IF(OFFSET(INDIRECT(ADDRESS(ROW(), COLUMN())),0,-1)="",VLOOKUP($G498,$A:$AAE,COLUMN(),FALSE),OFFSET(INDIRECT(ADDRESS(ROW(), COLUMN())),0,-1))</f>
        <v>住宅建筑面积/10000*34.5*0.26</v>
      </c>
      <c r="BX498" s="2"/>
      <c r="BY498" s="8" t="str" cm="1">
        <f t="array" aca="1" ref="BY498" ca="1">IF(OFFSET(INDIRECT(ADDRESS(ROW(), COLUMN())),0,-1)="",VLOOKUP($G498,$A:$AAE,COLUMN(),FALSE),OFFSET(INDIRECT(ADDRESS(ROW(), COLUMN())),0,-1))</f>
        <v>住宅建筑面积/10000*34.5*0.74</v>
      </c>
      <c r="BZ498" s="91"/>
      <c r="CA498" s="8" t="str" cm="1">
        <f t="array" aca="1" ref="CA498" ca="1">IF(OFFSET(INDIRECT(ADDRESS(ROW(), COLUMN())),0,-1)="",VLOOKUP($G498,$A:$AAE,COLUMN(),FALSE),OFFSET(INDIRECT(ADDRESS(ROW(), COLUMN())),0,-1))</f>
        <v>住宅建筑面积*0.4</v>
      </c>
      <c r="CB498" s="8"/>
      <c r="CC498" s="8" t="str" cm="1">
        <f t="array" aca="1" ref="CC498" ca="1">IF(OFFSET(INDIRECT(ADDRESS(ROW(), COLUMN())),0,-1)="",VLOOKUP($G498,$A:$AAE,COLUMN(),FALSE),OFFSET(INDIRECT(ADDRESS(ROW(), COLUMN())),0,-1))</f>
        <v>住宅建筑面积*0.4</v>
      </c>
      <c r="CD498" s="8"/>
      <c r="CE498" s="8" t="str" cm="1">
        <f t="array" aca="1" ref="CE498" ca="1">IF(OFFSET(INDIRECT(ADDRESS(ROW(), COLUMN())),0,-1)="",VLOOKUP($G498,$A:$AAE,COLUMN(),FALSE),OFFSET(INDIRECT(ADDRESS(ROW(), COLUMN())),0,-1))</f>
        <v>住宅建筑面积*0.11</v>
      </c>
      <c r="CF498" s="8"/>
      <c r="CG498" s="8" t="str" cm="1">
        <f t="array" aca="1" ref="CG498" ca="1">IF(OFFSET(INDIRECT(ADDRESS(ROW(), COLUMN())),0,-1)="",VLOOKUP($G498,$A:$AAE,COLUMN(),FALSE),OFFSET(INDIRECT(ADDRESS(ROW(), COLUMN())),0,-1))</f>
        <v>住宅建筑面积*0.11</v>
      </c>
      <c r="CH498" s="8"/>
      <c r="CI498" s="45" t="str" cm="1">
        <f t="array" aca="1" ref="CI498" ca="1">IF(OFFSET(INDIRECT(ADDRESS(ROW(), COLUMN())),0,-1)="",VLOOKUP($G498,$A:$AAE,COLUMN(),FALSE),OFFSET(INDIRECT(ADDRESS(ROW(), COLUMN())),0,-1))</f>
        <v>城镇建设用地</v>
      </c>
      <c r="CJ498" s="75" t="s">
        <v>1962</v>
      </c>
      <c r="CK498" s="78" t="str">
        <f t="shared" si="357"/>
        <v>唯一标识:07010201#商品房#国空</v>
      </c>
      <c r="CL498" s="78" t="str">
        <f t="shared" si="358"/>
        <v>性质名称:商品房</v>
      </c>
      <c r="CM498" s="78" t="str">
        <f t="shared" si="359"/>
        <v>地块性质过滤:</v>
      </c>
      <c r="CN498" s="78" t="str">
        <f t="shared" si="360"/>
        <v>地块性质:07010201</v>
      </c>
      <c r="CO498" s="78" t="str">
        <f t="shared" si="361"/>
        <v>地类标准:国空</v>
      </c>
      <c r="CP498" s="78" t="str">
        <f t="shared" si="362"/>
        <v>地块性质别称:R2</v>
      </c>
      <c r="CQ498" s="78" t="str">
        <f t="shared" si="363"/>
        <v>属性继承:R21#住宅用地#城规</v>
      </c>
      <c r="CR498" s="78" t="str">
        <f t="shared" si="364"/>
        <v>父类:R21</v>
      </c>
      <c r="CS498" s="78" t="str">
        <f t="shared" si="365"/>
        <v>级别继承:070102#二类城镇住宅用地#国空</v>
      </c>
      <c r="CT498" s="78" t="str">
        <f t="shared" si="366"/>
        <v>级别层次:4</v>
      </c>
      <c r="CU498" s="78" t="str">
        <f t="shared" si="367"/>
        <v>级别:3070102</v>
      </c>
      <c r="CV498" s="78" t="str">
        <f t="shared" ca="1" si="368"/>
        <v>地块颜色:253,255,1</v>
      </c>
      <c r="CW498" s="78" t="str">
        <f t="shared" ca="1" si="369"/>
        <v>建筑面积公式:面积*容积率</v>
      </c>
      <c r="CX498" s="78" t="str">
        <f t="shared" ca="1" si="370"/>
        <v>住宅建筑面积公式:地块建筑面积*1.0</v>
      </c>
      <c r="CY498" s="78" t="str">
        <f t="shared" ca="1" si="371"/>
        <v>商服建筑面积公式:地块建筑面积*0</v>
      </c>
      <c r="CZ498" s="78" t="str">
        <f t="shared" ca="1" si="372"/>
        <v>商服中商业建筑面积公式:地块建筑面积*0</v>
      </c>
      <c r="DA498" s="78" t="str">
        <f t="shared" ca="1" si="373"/>
        <v>商服中办公建筑面积公式:地块建筑面积*0</v>
      </c>
      <c r="DB498" s="78" t="str">
        <f t="shared" ca="1" si="374"/>
        <v>公服建筑面积公式:地块建筑面积*0</v>
      </c>
      <c r="DC498" s="78" t="str">
        <f t="shared" ca="1" si="375"/>
        <v>工业建筑面积公式:地块建筑面积*0</v>
      </c>
      <c r="DD498" s="78" t="str">
        <f t="shared" ca="1" si="376"/>
        <v>市政建筑面积公式:地块建筑面积*0</v>
      </c>
      <c r="DE498" s="78" t="str">
        <f t="shared" ca="1" si="401"/>
        <v>绿地面积指定指标:面积*0</v>
      </c>
      <c r="DF498" s="78" t="str">
        <f t="shared" ca="1" si="402"/>
        <v>绿地面积指定公式:面积*0</v>
      </c>
      <c r="DG498" s="78" t="str">
        <f t="shared" ca="1" si="377"/>
        <v>户数指标:100平方米/户</v>
      </c>
      <c r="DH498" s="78" t="str">
        <f t="shared" ca="1" si="378"/>
        <v>户数公式:住宅建筑面积/100</v>
      </c>
      <c r="DI498" s="78" t="str">
        <f t="shared" ca="1" si="379"/>
        <v>人数指标:3人/户</v>
      </c>
      <c r="DJ498" s="78" t="str">
        <f t="shared" ca="1" si="380"/>
        <v>人数公式:居住户数*3</v>
      </c>
      <c r="DK498" s="78" t="str">
        <f t="shared" ca="1" si="381"/>
        <v>就业指标:-</v>
      </c>
      <c r="DL498" s="78" t="str">
        <f t="shared" ca="1" si="382"/>
        <v>就业公式:0</v>
      </c>
      <c r="DM498" s="78" t="str">
        <f t="shared" ca="1" si="383"/>
        <v>机动车指标:1.2个/户</v>
      </c>
      <c r="DN498" s="78" t="str">
        <f t="shared" ca="1" si="384"/>
        <v>机动车公式:居住户数*1.2</v>
      </c>
      <c r="DO498" s="78" t="str">
        <f t="shared" ca="1" si="385"/>
        <v>用水量指标:155升/日*人</v>
      </c>
      <c r="DP498" s="78" t="str">
        <f t="shared" ca="1" si="386"/>
        <v>用水量公式:居住人数*155/1000</v>
      </c>
      <c r="DQ498" s="78" t="str">
        <f t="shared" ca="1" si="387"/>
        <v>污水折算系数:0.85</v>
      </c>
      <c r="DR498" s="78" t="str">
        <f t="shared" ca="1" si="388"/>
        <v>污水量公式:用水量*0.85</v>
      </c>
      <c r="DS498" s="78" t="str">
        <f t="shared" ca="1" si="389"/>
        <v>用电负荷指标:50瓦/平方米</v>
      </c>
      <c r="DT498" s="78" t="str">
        <f t="shared" ca="1" si="390"/>
        <v>同时率:0.7</v>
      </c>
      <c r="DU498" s="78" t="str">
        <f t="shared" ca="1" si="391"/>
        <v>用电量公式:住宅建筑面积*50*0.7/1000</v>
      </c>
      <c r="DV498" s="78" t="str">
        <f t="shared" ca="1" si="392"/>
        <v>固话装机指标:1.2门/户</v>
      </c>
      <c r="DW498" s="78" t="str">
        <f t="shared" ca="1" si="393"/>
        <v>固话量公式:居住户数*1.2</v>
      </c>
      <c r="DX498" s="78" t="str">
        <f t="shared" ca="1" si="394"/>
        <v>有线电视指标:2.0门/户</v>
      </c>
      <c r="DY498" s="78" t="str">
        <f t="shared" ca="1" si="395"/>
        <v>电视量公式:居住户数*2.0</v>
      </c>
      <c r="DZ498" s="78" t="str">
        <f t="shared" ca="1" si="396"/>
        <v>高峰机动车生成量指标:34.5pcu/万平方米，26：74</v>
      </c>
      <c r="EA498" s="78" t="str">
        <f t="shared" ca="1" si="397"/>
        <v>高峰机动车吸引量公式:住宅建筑面积/10000*34.5*0.26</v>
      </c>
      <c r="EB498" s="78" t="str">
        <f t="shared" ca="1" si="398"/>
        <v>高峰机动车发生量公式:住宅建筑面积/10000*34.5*0.74</v>
      </c>
      <c r="EC498" s="78" t="str">
        <f t="shared" ca="1" si="403"/>
        <v>地下空间指标:住宅建筑面积*0.4</v>
      </c>
      <c r="ED498" s="78" t="str">
        <f t="shared" ca="1" si="399"/>
        <v>地下空间公式:住宅建筑面积*0.4</v>
      </c>
      <c r="EE498" s="78" t="str">
        <f t="shared" ca="1" si="404"/>
        <v>人防指标:住宅建筑面积*0.11</v>
      </c>
      <c r="EF498" s="78" t="str">
        <f t="shared" ca="1" si="400"/>
        <v>人防公式:住宅建筑面积*0.11</v>
      </c>
      <c r="EG498" s="78" t="str">
        <f t="shared" ca="1" si="407"/>
        <v>用地构成:城镇建设用地</v>
      </c>
      <c r="EH498" s="78" t="s">
        <v>1962</v>
      </c>
      <c r="EI498" s="79" t="str">
        <f t="shared" ca="1" si="405"/>
        <v>唯一标识:07010201#商品房#国空;性质名称:商品房;地块性质过滤:;地块性质:07010201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8" t="s">
        <v>1962</v>
      </c>
    </row>
    <row r="499" spans="1:140" ht="16.5" x14ac:dyDescent="0.2">
      <c r="A499" s="45" t="str">
        <f t="shared" si="406"/>
        <v>07010202#拆迁安置房#国空</v>
      </c>
      <c r="B499" s="45" t="s">
        <v>237</v>
      </c>
      <c r="C499" s="45"/>
      <c r="D499" s="45" t="s">
        <v>1829</v>
      </c>
      <c r="E499" s="45" t="s">
        <v>1277</v>
      </c>
      <c r="F499" s="45" t="s">
        <v>791</v>
      </c>
      <c r="G499" s="45" t="s">
        <v>60</v>
      </c>
      <c r="H499" s="45" t="s">
        <v>792</v>
      </c>
      <c r="I499" s="45" t="s">
        <v>1444</v>
      </c>
      <c r="J499" s="45">
        <f t="shared" si="409"/>
        <v>4</v>
      </c>
      <c r="K499" s="45" t="str">
        <f t="shared" si="408"/>
        <v>3070102</v>
      </c>
      <c r="L499" s="45"/>
      <c r="M499" s="45" t="str" cm="1">
        <f t="array" aca="1" ref="M499" ca="1">IF(OFFSET(INDIRECT(ADDRESS(ROW(), COLUMN())),0,-1)="",VLOOKUP($G499,$A:$AAE,COLUMN(),FALSE),OFFSET(INDIRECT(ADDRESS(ROW(), COLUMN())),0,-1))</f>
        <v>253,255,1</v>
      </c>
      <c r="N499" s="8"/>
      <c r="O499" s="45" t="str" cm="1">
        <f t="array" aca="1" ref="O499" ca="1">IF(OFFSET(INDIRECT(ADDRESS(ROW(), COLUMN())),0,-1)="",VLOOKUP($G499,$A:$AAE,COLUMN(),FALSE),OFFSET(INDIRECT(ADDRESS(ROW(), COLUMN())),0,-1))</f>
        <v>面积*容积率</v>
      </c>
      <c r="P499" s="8"/>
      <c r="Q499" s="8" t="str" cm="1">
        <f t="array" aca="1" ref="Q499" ca="1">IF(OFFSET(INDIRECT(ADDRESS(ROW(), COLUMN())),0,-1)="",VLOOKUP($G499,$A:$AAE,COLUMN(),FALSE),OFFSET(INDIRECT(ADDRESS(ROW(), COLUMN())),0,-1))</f>
        <v>地块建筑面积*1.0</v>
      </c>
      <c r="R499" s="8"/>
      <c r="S499" s="8" t="str" cm="1">
        <f t="array" aca="1" ref="S499" ca="1">IF(OFFSET(INDIRECT(ADDRESS(ROW(), COLUMN())),0,-1)="",VLOOKUP($G499,$A:$AAE,COLUMN(),FALSE),OFFSET(INDIRECT(ADDRESS(ROW(), COLUMN())),0,-1))</f>
        <v>地块建筑面积*0</v>
      </c>
      <c r="T499" s="8"/>
      <c r="U499" s="8" t="str" cm="1">
        <f t="array" aca="1" ref="U499" ca="1">IF(OFFSET(INDIRECT(ADDRESS(ROW(), COLUMN())),0,-1)="",VLOOKUP($G499,$A:$AAE,COLUMN(),FALSE),OFFSET(INDIRECT(ADDRESS(ROW(), COLUMN())),0,-1))</f>
        <v>地块建筑面积*0</v>
      </c>
      <c r="V499" s="8"/>
      <c r="W499" s="45" t="str" cm="1">
        <f t="array" aca="1" ref="W499" ca="1">IF(OFFSET(INDIRECT(ADDRESS(ROW(), COLUMN())),0,-1)="",VLOOKUP($G499,$A:$AAE,COLUMN(),FALSE),OFFSET(INDIRECT(ADDRESS(ROW(), COLUMN())),0,-1))</f>
        <v>地块建筑面积*0</v>
      </c>
      <c r="X499" s="8"/>
      <c r="Y499" s="8" t="str" cm="1">
        <f t="array" aca="1" ref="Y499" ca="1">IF(OFFSET(INDIRECT(ADDRESS(ROW(), COLUMN())),0,-1)="",VLOOKUP($G499,$A:$AAE,COLUMN(),FALSE),OFFSET(INDIRECT(ADDRESS(ROW(), COLUMN())),0,-1))</f>
        <v>地块建筑面积*0</v>
      </c>
      <c r="Z499" s="8"/>
      <c r="AA499" s="8" t="str" cm="1">
        <f t="array" aca="1" ref="AA499" ca="1">IF(OFFSET(INDIRECT(ADDRESS(ROW(), COLUMN())),0,-1)="",VLOOKUP($G499,$A:$AAE,COLUMN(),FALSE),OFFSET(INDIRECT(ADDRESS(ROW(), COLUMN())),0,-1))</f>
        <v>地块建筑面积*0</v>
      </c>
      <c r="AB499" s="8"/>
      <c r="AC499" s="8" t="str" cm="1">
        <f t="array" aca="1" ref="AC499" ca="1">IF(OFFSET(INDIRECT(ADDRESS(ROW(), COLUMN())),0,-1)="",VLOOKUP($G499,$A:$AAE,COLUMN(),FALSE),OFFSET(INDIRECT(ADDRESS(ROW(), COLUMN())),0,-1))</f>
        <v>地块建筑面积*0</v>
      </c>
      <c r="AD499" s="8"/>
      <c r="AE499" s="8" t="str" cm="1">
        <f t="array" aca="1" ref="AE499" ca="1">IF(OFFSET(INDIRECT(ADDRESS(ROW(), COLUMN())),0,-1)="",VLOOKUP($G499,$A:$AAE,COLUMN(),FALSE),OFFSET(INDIRECT(ADDRESS(ROW(), COLUMN())),0,-1))</f>
        <v>面积*0</v>
      </c>
      <c r="AF499" s="8"/>
      <c r="AG499" s="8" t="str" cm="1">
        <f t="array" aca="1" ref="AG499" ca="1">IF(OFFSET(INDIRECT(ADDRESS(ROW(), COLUMN())),0,-1)="",VLOOKUP($G499,$A:$AAE,COLUMN(),FALSE),OFFSET(INDIRECT(ADDRESS(ROW(), COLUMN())),0,-1))</f>
        <v>面积*0</v>
      </c>
      <c r="AH499" s="8"/>
      <c r="AI499" s="8" t="str" cm="1">
        <f t="array" aca="1" ref="AI499" ca="1">IF(OFFSET(INDIRECT(ADDRESS(ROW(), COLUMN())),0,-1)="",VLOOKUP($G499,$A:$AAE,COLUMN(),FALSE),OFFSET(INDIRECT(ADDRESS(ROW(), COLUMN())),0,-1))</f>
        <v>100平方米/户</v>
      </c>
      <c r="AJ499" s="8"/>
      <c r="AK499" s="8" t="str" cm="1">
        <f t="array" aca="1" ref="AK499" ca="1">IF(OFFSET(INDIRECT(ADDRESS(ROW(), COLUMN())),0,-1)="",VLOOKUP($G499,$A:$AAE,COLUMN(),FALSE),OFFSET(INDIRECT(ADDRESS(ROW(), COLUMN())),0,-1))</f>
        <v>住宅建筑面积/100</v>
      </c>
      <c r="AL499" s="8"/>
      <c r="AM499" s="8" t="str" cm="1">
        <f t="array" aca="1" ref="AM499" ca="1">IF(OFFSET(INDIRECT(ADDRESS(ROW(), COLUMN())),0,-1)="",VLOOKUP($G499,$A:$AAE,COLUMN(),FALSE),OFFSET(INDIRECT(ADDRESS(ROW(), COLUMN())),0,-1))</f>
        <v>3人/户</v>
      </c>
      <c r="AN499" s="8"/>
      <c r="AO499" s="8" t="str" cm="1">
        <f t="array" aca="1" ref="AO499" ca="1">IF(OFFSET(INDIRECT(ADDRESS(ROW(), COLUMN())),0,-1)="",VLOOKUP($G499,$A:$AAE,COLUMN(),FALSE),OFFSET(INDIRECT(ADDRESS(ROW(), COLUMN())),0,-1))</f>
        <v>居住户数*3</v>
      </c>
      <c r="AP499" s="8"/>
      <c r="AQ499" s="8" t="str" cm="1">
        <f t="array" aca="1" ref="AQ499" ca="1">IF(OFFSET(INDIRECT(ADDRESS(ROW(), COLUMN())),0,-1)="",VLOOKUP($G499,$A:$AAE,COLUMN(),FALSE),OFFSET(INDIRECT(ADDRESS(ROW(), COLUMN())),0,-1))</f>
        <v>-</v>
      </c>
      <c r="AR499" s="8"/>
      <c r="AS499" s="8" cm="1">
        <f t="array" aca="1" ref="AS499" ca="1">IF(OFFSET(INDIRECT(ADDRESS(ROW(), COLUMN())),0,-1)="",VLOOKUP($G499,$A:$AAE,COLUMN(),FALSE),OFFSET(INDIRECT(ADDRESS(ROW(), COLUMN())),0,-1))</f>
        <v>0</v>
      </c>
      <c r="AT499" s="8"/>
      <c r="AU499" s="8" t="str" cm="1">
        <f t="array" aca="1" ref="AU499" ca="1">IF(OFFSET(INDIRECT(ADDRESS(ROW(), COLUMN())),0,-1)="",VLOOKUP($G499,$A:$AAE,COLUMN(),FALSE),OFFSET(INDIRECT(ADDRESS(ROW(), COLUMN())),0,-1))</f>
        <v>1.2个/户</v>
      </c>
      <c r="AV499" s="8"/>
      <c r="AW499" s="8" t="str" cm="1">
        <f t="array" aca="1" ref="AW499" ca="1">IF(OFFSET(INDIRECT(ADDRESS(ROW(), COLUMN())),0,-1)="",VLOOKUP($G499,$A:$AAE,COLUMN(),FALSE),OFFSET(INDIRECT(ADDRESS(ROW(), COLUMN())),0,-1))</f>
        <v>居住户数*1.2</v>
      </c>
      <c r="AX499" s="2"/>
      <c r="AY499" s="8" t="str" cm="1">
        <f t="array" aca="1" ref="AY499" ca="1">IF(OFFSET(INDIRECT(ADDRESS(ROW(), COLUMN())),0,-1)="",VLOOKUP($G499,$A:$AAE,COLUMN(),FALSE),OFFSET(INDIRECT(ADDRESS(ROW(), COLUMN())),0,-1))</f>
        <v>155升/日*人</v>
      </c>
      <c r="AZ499" s="2"/>
      <c r="BA499" s="8" t="str" cm="1">
        <f t="array" aca="1" ref="BA499" ca="1">IF(OFFSET(INDIRECT(ADDRESS(ROW(), COLUMN())),0,-1)="",VLOOKUP($G499,$A:$AAE,COLUMN(),FALSE),OFFSET(INDIRECT(ADDRESS(ROW(), COLUMN())),0,-1))</f>
        <v>居住人数*155/1000</v>
      </c>
      <c r="BB499" s="2"/>
      <c r="BC499" s="8" cm="1">
        <f t="array" aca="1" ref="BC499" ca="1">IF(OFFSET(INDIRECT(ADDRESS(ROW(), COLUMN())),0,-1)="",VLOOKUP($G499,$A:$AAE,COLUMN(),FALSE),OFFSET(INDIRECT(ADDRESS(ROW(), COLUMN())),0,-1))</f>
        <v>0.85</v>
      </c>
      <c r="BD499" s="2"/>
      <c r="BE499" s="8" t="str" cm="1">
        <f t="array" aca="1" ref="BE499" ca="1">IF(OFFSET(INDIRECT(ADDRESS(ROW(), COLUMN())),0,-1)="",VLOOKUP($G499,$A:$AAE,COLUMN(),FALSE),OFFSET(INDIRECT(ADDRESS(ROW(), COLUMN())),0,-1))</f>
        <v>用水量*0.85</v>
      </c>
      <c r="BF499" s="2"/>
      <c r="BG499" s="8" t="str" cm="1">
        <f t="array" aca="1" ref="BG499" ca="1">IF(OFFSET(INDIRECT(ADDRESS(ROW(), COLUMN())),0,-1)="",VLOOKUP($G499,$A:$AAE,COLUMN(),FALSE),OFFSET(INDIRECT(ADDRESS(ROW(), COLUMN())),0,-1))</f>
        <v>50瓦/平方米</v>
      </c>
      <c r="BH499" s="2"/>
      <c r="BI499" s="8" cm="1">
        <f t="array" aca="1" ref="BI499" ca="1">IF(OFFSET(INDIRECT(ADDRESS(ROW(), COLUMN())),0,-1)="",VLOOKUP($G499,$A:$AAE,COLUMN(),FALSE),OFFSET(INDIRECT(ADDRESS(ROW(), COLUMN())),0,-1))</f>
        <v>0.7</v>
      </c>
      <c r="BJ499" s="2"/>
      <c r="BK499" s="8" t="str" cm="1">
        <f t="array" aca="1" ref="BK499" ca="1">IF(OFFSET(INDIRECT(ADDRESS(ROW(), COLUMN())),0,-1)="",VLOOKUP($G499,$A:$AAE,COLUMN(),FALSE),OFFSET(INDIRECT(ADDRESS(ROW(), COLUMN())),0,-1))</f>
        <v>住宅建筑面积*50*0.7/1000</v>
      </c>
      <c r="BL499" s="2"/>
      <c r="BM499" s="8" t="str" cm="1">
        <f t="array" aca="1" ref="BM499" ca="1">IF(OFFSET(INDIRECT(ADDRESS(ROW(), COLUMN())),0,-1)="",VLOOKUP($G499,$A:$AAE,COLUMN(),FALSE),OFFSET(INDIRECT(ADDRESS(ROW(), COLUMN())),0,-1))</f>
        <v>1.2门/户</v>
      </c>
      <c r="BN499" s="2"/>
      <c r="BO499" s="8" t="str" cm="1">
        <f t="array" aca="1" ref="BO499" ca="1">IF(OFFSET(INDIRECT(ADDRESS(ROW(), COLUMN())),0,-1)="",VLOOKUP($G499,$A:$AAE,COLUMN(),FALSE),OFFSET(INDIRECT(ADDRESS(ROW(), COLUMN())),0,-1))</f>
        <v>居住户数*1.2</v>
      </c>
      <c r="BP499" s="2"/>
      <c r="BQ499" s="8" t="str" cm="1">
        <f t="array" aca="1" ref="BQ499" ca="1">IF(OFFSET(INDIRECT(ADDRESS(ROW(), COLUMN())),0,-1)="",VLOOKUP($G499,$A:$AAE,COLUMN(),FALSE),OFFSET(INDIRECT(ADDRESS(ROW(), COLUMN())),0,-1))</f>
        <v>2.0门/户</v>
      </c>
      <c r="BR499" s="2"/>
      <c r="BS499" s="8" t="str" cm="1">
        <f t="array" aca="1" ref="BS499" ca="1">IF(OFFSET(INDIRECT(ADDRESS(ROW(), COLUMN())),0,-1)="",VLOOKUP($G499,$A:$AAE,COLUMN(),FALSE),OFFSET(INDIRECT(ADDRESS(ROW(), COLUMN())),0,-1))</f>
        <v>居住户数*2.0</v>
      </c>
      <c r="BT499" s="2"/>
      <c r="BU499" s="8" t="str" cm="1">
        <f t="array" aca="1" ref="BU499" ca="1">IF(OFFSET(INDIRECT(ADDRESS(ROW(), COLUMN())),0,-1)="",VLOOKUP($G499,$A:$AAE,COLUMN(),FALSE),OFFSET(INDIRECT(ADDRESS(ROW(), COLUMN())),0,-1))</f>
        <v>34.5pcu/万平方米，26：74</v>
      </c>
      <c r="BV499" s="2"/>
      <c r="BW499" s="8" t="str" cm="1">
        <f t="array" aca="1" ref="BW499" ca="1">IF(OFFSET(INDIRECT(ADDRESS(ROW(), COLUMN())),0,-1)="",VLOOKUP($G499,$A:$AAE,COLUMN(),FALSE),OFFSET(INDIRECT(ADDRESS(ROW(), COLUMN())),0,-1))</f>
        <v>住宅建筑面积/10000*34.5*0.26</v>
      </c>
      <c r="BX499" s="2"/>
      <c r="BY499" s="8" t="str" cm="1">
        <f t="array" aca="1" ref="BY499" ca="1">IF(OFFSET(INDIRECT(ADDRESS(ROW(), COLUMN())),0,-1)="",VLOOKUP($G499,$A:$AAE,COLUMN(),FALSE),OFFSET(INDIRECT(ADDRESS(ROW(), COLUMN())),0,-1))</f>
        <v>住宅建筑面积/10000*34.5*0.74</v>
      </c>
      <c r="BZ499" s="91"/>
      <c r="CA499" s="8" t="str" cm="1">
        <f t="array" aca="1" ref="CA499" ca="1">IF(OFFSET(INDIRECT(ADDRESS(ROW(), COLUMN())),0,-1)="",VLOOKUP($G499,$A:$AAE,COLUMN(),FALSE),OFFSET(INDIRECT(ADDRESS(ROW(), COLUMN())),0,-1))</f>
        <v>住宅建筑面积*0.4</v>
      </c>
      <c r="CB499" s="8"/>
      <c r="CC499" s="8" t="str" cm="1">
        <f t="array" aca="1" ref="CC499" ca="1">IF(OFFSET(INDIRECT(ADDRESS(ROW(), COLUMN())),0,-1)="",VLOOKUP($G499,$A:$AAE,COLUMN(),FALSE),OFFSET(INDIRECT(ADDRESS(ROW(), COLUMN())),0,-1))</f>
        <v>住宅建筑面积*0.4</v>
      </c>
      <c r="CD499" s="8"/>
      <c r="CE499" s="8" t="str" cm="1">
        <f t="array" aca="1" ref="CE499" ca="1">IF(OFFSET(INDIRECT(ADDRESS(ROW(), COLUMN())),0,-1)="",VLOOKUP($G499,$A:$AAE,COLUMN(),FALSE),OFFSET(INDIRECT(ADDRESS(ROW(), COLUMN())),0,-1))</f>
        <v>住宅建筑面积*0.11</v>
      </c>
      <c r="CF499" s="8"/>
      <c r="CG499" s="8" t="str" cm="1">
        <f t="array" aca="1" ref="CG499" ca="1">IF(OFFSET(INDIRECT(ADDRESS(ROW(), COLUMN())),0,-1)="",VLOOKUP($G499,$A:$AAE,COLUMN(),FALSE),OFFSET(INDIRECT(ADDRESS(ROW(), COLUMN())),0,-1))</f>
        <v>住宅建筑面积*0.11</v>
      </c>
      <c r="CH499" s="8"/>
      <c r="CI499" s="45" t="str" cm="1">
        <f t="array" aca="1" ref="CI499" ca="1">IF(OFFSET(INDIRECT(ADDRESS(ROW(), COLUMN())),0,-1)="",VLOOKUP($G499,$A:$AAE,COLUMN(),FALSE),OFFSET(INDIRECT(ADDRESS(ROW(), COLUMN())),0,-1))</f>
        <v>城镇建设用地</v>
      </c>
      <c r="CJ499" s="75" t="s">
        <v>1962</v>
      </c>
      <c r="CK499" s="78" t="str">
        <f t="shared" si="357"/>
        <v>唯一标识:07010202#拆迁安置房#国空</v>
      </c>
      <c r="CL499" s="78" t="str">
        <f t="shared" si="358"/>
        <v>性质名称:拆迁安置房</v>
      </c>
      <c r="CM499" s="78" t="str">
        <f t="shared" si="359"/>
        <v>地块性质过滤:</v>
      </c>
      <c r="CN499" s="78" t="str">
        <f t="shared" si="360"/>
        <v>地块性质:07010202</v>
      </c>
      <c r="CO499" s="78" t="str">
        <f t="shared" si="361"/>
        <v>地类标准:国空</v>
      </c>
      <c r="CP499" s="78" t="str">
        <f t="shared" si="362"/>
        <v>地块性质别称:R2</v>
      </c>
      <c r="CQ499" s="78" t="str">
        <f t="shared" si="363"/>
        <v>属性继承:R21#住宅用地#城规</v>
      </c>
      <c r="CR499" s="78" t="str">
        <f t="shared" si="364"/>
        <v>父类:R21</v>
      </c>
      <c r="CS499" s="78" t="str">
        <f t="shared" si="365"/>
        <v>级别继承:070102#二类城镇住宅用地#国空</v>
      </c>
      <c r="CT499" s="78" t="str">
        <f t="shared" si="366"/>
        <v>级别层次:4</v>
      </c>
      <c r="CU499" s="78" t="str">
        <f t="shared" si="367"/>
        <v>级别:3070102</v>
      </c>
      <c r="CV499" s="78" t="str">
        <f t="shared" ca="1" si="368"/>
        <v>地块颜色:253,255,1</v>
      </c>
      <c r="CW499" s="78" t="str">
        <f t="shared" ca="1" si="369"/>
        <v>建筑面积公式:面积*容积率</v>
      </c>
      <c r="CX499" s="78" t="str">
        <f t="shared" ca="1" si="370"/>
        <v>住宅建筑面积公式:地块建筑面积*1.0</v>
      </c>
      <c r="CY499" s="78" t="str">
        <f t="shared" ca="1" si="371"/>
        <v>商服建筑面积公式:地块建筑面积*0</v>
      </c>
      <c r="CZ499" s="78" t="str">
        <f t="shared" ca="1" si="372"/>
        <v>商服中商业建筑面积公式:地块建筑面积*0</v>
      </c>
      <c r="DA499" s="78" t="str">
        <f t="shared" ca="1" si="373"/>
        <v>商服中办公建筑面积公式:地块建筑面积*0</v>
      </c>
      <c r="DB499" s="78" t="str">
        <f t="shared" ca="1" si="374"/>
        <v>公服建筑面积公式:地块建筑面积*0</v>
      </c>
      <c r="DC499" s="78" t="str">
        <f t="shared" ca="1" si="375"/>
        <v>工业建筑面积公式:地块建筑面积*0</v>
      </c>
      <c r="DD499" s="78" t="str">
        <f t="shared" ca="1" si="376"/>
        <v>市政建筑面积公式:地块建筑面积*0</v>
      </c>
      <c r="DE499" s="78" t="str">
        <f t="shared" ca="1" si="401"/>
        <v>绿地面积指定指标:面积*0</v>
      </c>
      <c r="DF499" s="78" t="str">
        <f t="shared" ca="1" si="402"/>
        <v>绿地面积指定公式:面积*0</v>
      </c>
      <c r="DG499" s="78" t="str">
        <f t="shared" ca="1" si="377"/>
        <v>户数指标:100平方米/户</v>
      </c>
      <c r="DH499" s="78" t="str">
        <f t="shared" ca="1" si="378"/>
        <v>户数公式:住宅建筑面积/100</v>
      </c>
      <c r="DI499" s="78" t="str">
        <f t="shared" ca="1" si="379"/>
        <v>人数指标:3人/户</v>
      </c>
      <c r="DJ499" s="78" t="str">
        <f t="shared" ca="1" si="380"/>
        <v>人数公式:居住户数*3</v>
      </c>
      <c r="DK499" s="78" t="str">
        <f t="shared" ca="1" si="381"/>
        <v>就业指标:-</v>
      </c>
      <c r="DL499" s="78" t="str">
        <f t="shared" ca="1" si="382"/>
        <v>就业公式:0</v>
      </c>
      <c r="DM499" s="78" t="str">
        <f t="shared" ca="1" si="383"/>
        <v>机动车指标:1.2个/户</v>
      </c>
      <c r="DN499" s="78" t="str">
        <f t="shared" ca="1" si="384"/>
        <v>机动车公式:居住户数*1.2</v>
      </c>
      <c r="DO499" s="78" t="str">
        <f t="shared" ca="1" si="385"/>
        <v>用水量指标:155升/日*人</v>
      </c>
      <c r="DP499" s="78" t="str">
        <f t="shared" ca="1" si="386"/>
        <v>用水量公式:居住人数*155/1000</v>
      </c>
      <c r="DQ499" s="78" t="str">
        <f t="shared" ca="1" si="387"/>
        <v>污水折算系数:0.85</v>
      </c>
      <c r="DR499" s="78" t="str">
        <f t="shared" ca="1" si="388"/>
        <v>污水量公式:用水量*0.85</v>
      </c>
      <c r="DS499" s="78" t="str">
        <f t="shared" ca="1" si="389"/>
        <v>用电负荷指标:50瓦/平方米</v>
      </c>
      <c r="DT499" s="78" t="str">
        <f t="shared" ca="1" si="390"/>
        <v>同时率:0.7</v>
      </c>
      <c r="DU499" s="78" t="str">
        <f t="shared" ca="1" si="391"/>
        <v>用电量公式:住宅建筑面积*50*0.7/1000</v>
      </c>
      <c r="DV499" s="78" t="str">
        <f t="shared" ca="1" si="392"/>
        <v>固话装机指标:1.2门/户</v>
      </c>
      <c r="DW499" s="78" t="str">
        <f t="shared" ca="1" si="393"/>
        <v>固话量公式:居住户数*1.2</v>
      </c>
      <c r="DX499" s="78" t="str">
        <f t="shared" ca="1" si="394"/>
        <v>有线电视指标:2.0门/户</v>
      </c>
      <c r="DY499" s="78" t="str">
        <f t="shared" ca="1" si="395"/>
        <v>电视量公式:居住户数*2.0</v>
      </c>
      <c r="DZ499" s="78" t="str">
        <f t="shared" ca="1" si="396"/>
        <v>高峰机动车生成量指标:34.5pcu/万平方米，26：74</v>
      </c>
      <c r="EA499" s="78" t="str">
        <f t="shared" ca="1" si="397"/>
        <v>高峰机动车吸引量公式:住宅建筑面积/10000*34.5*0.26</v>
      </c>
      <c r="EB499" s="78" t="str">
        <f t="shared" ca="1" si="398"/>
        <v>高峰机动车发生量公式:住宅建筑面积/10000*34.5*0.74</v>
      </c>
      <c r="EC499" s="78" t="str">
        <f t="shared" ca="1" si="403"/>
        <v>地下空间指标:住宅建筑面积*0.4</v>
      </c>
      <c r="ED499" s="78" t="str">
        <f t="shared" ca="1" si="399"/>
        <v>地下空间公式:住宅建筑面积*0.4</v>
      </c>
      <c r="EE499" s="78" t="str">
        <f t="shared" ca="1" si="404"/>
        <v>人防指标:住宅建筑面积*0.11</v>
      </c>
      <c r="EF499" s="78" t="str">
        <f t="shared" ca="1" si="400"/>
        <v>人防公式:住宅建筑面积*0.11</v>
      </c>
      <c r="EG499" s="78" t="str">
        <f t="shared" ca="1" si="407"/>
        <v>用地构成:城镇建设用地</v>
      </c>
      <c r="EH499" s="78" t="s">
        <v>1962</v>
      </c>
      <c r="EI499" s="79" t="str">
        <f t="shared" ca="1" si="405"/>
        <v>唯一标识:07010202#拆迁安置房#国空;性质名称:拆迁安置房;地块性质过滤:;地块性质:07010202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9" t="s">
        <v>1962</v>
      </c>
    </row>
    <row r="500" spans="1:140" ht="16.5" x14ac:dyDescent="0.2">
      <c r="A500" s="45" t="str">
        <f t="shared" si="406"/>
        <v>07010203#公共租赁住房#国空</v>
      </c>
      <c r="B500" s="45" t="s">
        <v>238</v>
      </c>
      <c r="C500" s="45"/>
      <c r="D500" s="45" t="s">
        <v>1830</v>
      </c>
      <c r="E500" s="45" t="s">
        <v>1277</v>
      </c>
      <c r="F500" s="45" t="s">
        <v>791</v>
      </c>
      <c r="G500" s="45" t="s">
        <v>60</v>
      </c>
      <c r="H500" s="45" t="s">
        <v>792</v>
      </c>
      <c r="I500" s="45" t="s">
        <v>1444</v>
      </c>
      <c r="J500" s="45">
        <f t="shared" si="409"/>
        <v>4</v>
      </c>
      <c r="K500" s="45" t="str">
        <f t="shared" si="408"/>
        <v>3070102</v>
      </c>
      <c r="L500" s="45"/>
      <c r="M500" s="45" t="str" cm="1">
        <f t="array" aca="1" ref="M500" ca="1">IF(OFFSET(INDIRECT(ADDRESS(ROW(), COLUMN())),0,-1)="",VLOOKUP($G500,$A:$AAE,COLUMN(),FALSE),OFFSET(INDIRECT(ADDRESS(ROW(), COLUMN())),0,-1))</f>
        <v>253,255,1</v>
      </c>
      <c r="N500" s="8"/>
      <c r="O500" s="45" t="str" cm="1">
        <f t="array" aca="1" ref="O500" ca="1">IF(OFFSET(INDIRECT(ADDRESS(ROW(), COLUMN())),0,-1)="",VLOOKUP($G500,$A:$AAE,COLUMN(),FALSE),OFFSET(INDIRECT(ADDRESS(ROW(), COLUMN())),0,-1))</f>
        <v>面积*容积率</v>
      </c>
      <c r="P500" s="8"/>
      <c r="Q500" s="8" t="str" cm="1">
        <f t="array" aca="1" ref="Q500" ca="1">IF(OFFSET(INDIRECT(ADDRESS(ROW(), COLUMN())),0,-1)="",VLOOKUP($G500,$A:$AAE,COLUMN(),FALSE),OFFSET(INDIRECT(ADDRESS(ROW(), COLUMN())),0,-1))</f>
        <v>地块建筑面积*1.0</v>
      </c>
      <c r="R500" s="8"/>
      <c r="S500" s="8" t="str" cm="1">
        <f t="array" aca="1" ref="S500" ca="1">IF(OFFSET(INDIRECT(ADDRESS(ROW(), COLUMN())),0,-1)="",VLOOKUP($G500,$A:$AAE,COLUMN(),FALSE),OFFSET(INDIRECT(ADDRESS(ROW(), COLUMN())),0,-1))</f>
        <v>地块建筑面积*0</v>
      </c>
      <c r="T500" s="8"/>
      <c r="U500" s="8" t="str" cm="1">
        <f t="array" aca="1" ref="U500" ca="1">IF(OFFSET(INDIRECT(ADDRESS(ROW(), COLUMN())),0,-1)="",VLOOKUP($G500,$A:$AAE,COLUMN(),FALSE),OFFSET(INDIRECT(ADDRESS(ROW(), COLUMN())),0,-1))</f>
        <v>地块建筑面积*0</v>
      </c>
      <c r="V500" s="8"/>
      <c r="W500" s="45" t="str" cm="1">
        <f t="array" aca="1" ref="W500" ca="1">IF(OFFSET(INDIRECT(ADDRESS(ROW(), COLUMN())),0,-1)="",VLOOKUP($G500,$A:$AAE,COLUMN(),FALSE),OFFSET(INDIRECT(ADDRESS(ROW(), COLUMN())),0,-1))</f>
        <v>地块建筑面积*0</v>
      </c>
      <c r="X500" s="8"/>
      <c r="Y500" s="8" t="str" cm="1">
        <f t="array" aca="1" ref="Y500" ca="1">IF(OFFSET(INDIRECT(ADDRESS(ROW(), COLUMN())),0,-1)="",VLOOKUP($G500,$A:$AAE,COLUMN(),FALSE),OFFSET(INDIRECT(ADDRESS(ROW(), COLUMN())),0,-1))</f>
        <v>地块建筑面积*0</v>
      </c>
      <c r="Z500" s="8"/>
      <c r="AA500" s="8" t="str" cm="1">
        <f t="array" aca="1" ref="AA500" ca="1">IF(OFFSET(INDIRECT(ADDRESS(ROW(), COLUMN())),0,-1)="",VLOOKUP($G500,$A:$AAE,COLUMN(),FALSE),OFFSET(INDIRECT(ADDRESS(ROW(), COLUMN())),0,-1))</f>
        <v>地块建筑面积*0</v>
      </c>
      <c r="AB500" s="8"/>
      <c r="AC500" s="8" t="str" cm="1">
        <f t="array" aca="1" ref="AC500" ca="1">IF(OFFSET(INDIRECT(ADDRESS(ROW(), COLUMN())),0,-1)="",VLOOKUP($G500,$A:$AAE,COLUMN(),FALSE),OFFSET(INDIRECT(ADDRESS(ROW(), COLUMN())),0,-1))</f>
        <v>地块建筑面积*0</v>
      </c>
      <c r="AD500" s="8"/>
      <c r="AE500" s="8" t="str" cm="1">
        <f t="array" aca="1" ref="AE500" ca="1">IF(OFFSET(INDIRECT(ADDRESS(ROW(), COLUMN())),0,-1)="",VLOOKUP($G500,$A:$AAE,COLUMN(),FALSE),OFFSET(INDIRECT(ADDRESS(ROW(), COLUMN())),0,-1))</f>
        <v>面积*0</v>
      </c>
      <c r="AF500" s="8"/>
      <c r="AG500" s="8" t="str" cm="1">
        <f t="array" aca="1" ref="AG500" ca="1">IF(OFFSET(INDIRECT(ADDRESS(ROW(), COLUMN())),0,-1)="",VLOOKUP($G500,$A:$AAE,COLUMN(),FALSE),OFFSET(INDIRECT(ADDRESS(ROW(), COLUMN())),0,-1))</f>
        <v>面积*0</v>
      </c>
      <c r="AH500" s="8"/>
      <c r="AI500" s="8" t="str" cm="1">
        <f t="array" aca="1" ref="AI500" ca="1">IF(OFFSET(INDIRECT(ADDRESS(ROW(), COLUMN())),0,-1)="",VLOOKUP($G500,$A:$AAE,COLUMN(),FALSE),OFFSET(INDIRECT(ADDRESS(ROW(), COLUMN())),0,-1))</f>
        <v>100平方米/户</v>
      </c>
      <c r="AJ500" s="8"/>
      <c r="AK500" s="8" t="str" cm="1">
        <f t="array" aca="1" ref="AK500" ca="1">IF(OFFSET(INDIRECT(ADDRESS(ROW(), COLUMN())),0,-1)="",VLOOKUP($G500,$A:$AAE,COLUMN(),FALSE),OFFSET(INDIRECT(ADDRESS(ROW(), COLUMN())),0,-1))</f>
        <v>住宅建筑面积/100</v>
      </c>
      <c r="AL500" s="8"/>
      <c r="AM500" s="8" t="str" cm="1">
        <f t="array" aca="1" ref="AM500" ca="1">IF(OFFSET(INDIRECT(ADDRESS(ROW(), COLUMN())),0,-1)="",VLOOKUP($G500,$A:$AAE,COLUMN(),FALSE),OFFSET(INDIRECT(ADDRESS(ROW(), COLUMN())),0,-1))</f>
        <v>3人/户</v>
      </c>
      <c r="AN500" s="8"/>
      <c r="AO500" s="8" t="str" cm="1">
        <f t="array" aca="1" ref="AO500" ca="1">IF(OFFSET(INDIRECT(ADDRESS(ROW(), COLUMN())),0,-1)="",VLOOKUP($G500,$A:$AAE,COLUMN(),FALSE),OFFSET(INDIRECT(ADDRESS(ROW(), COLUMN())),0,-1))</f>
        <v>居住户数*3</v>
      </c>
      <c r="AP500" s="8"/>
      <c r="AQ500" s="8" t="str" cm="1">
        <f t="array" aca="1" ref="AQ500" ca="1">IF(OFFSET(INDIRECT(ADDRESS(ROW(), COLUMN())),0,-1)="",VLOOKUP($G500,$A:$AAE,COLUMN(),FALSE),OFFSET(INDIRECT(ADDRESS(ROW(), COLUMN())),0,-1))</f>
        <v>-</v>
      </c>
      <c r="AR500" s="8"/>
      <c r="AS500" s="8" cm="1">
        <f t="array" aca="1" ref="AS500" ca="1">IF(OFFSET(INDIRECT(ADDRESS(ROW(), COLUMN())),0,-1)="",VLOOKUP($G500,$A:$AAE,COLUMN(),FALSE),OFFSET(INDIRECT(ADDRESS(ROW(), COLUMN())),0,-1))</f>
        <v>0</v>
      </c>
      <c r="AT500" s="8"/>
      <c r="AU500" s="8" t="str" cm="1">
        <f t="array" aca="1" ref="AU500" ca="1">IF(OFFSET(INDIRECT(ADDRESS(ROW(), COLUMN())),0,-1)="",VLOOKUP($G500,$A:$AAE,COLUMN(),FALSE),OFFSET(INDIRECT(ADDRESS(ROW(), COLUMN())),0,-1))</f>
        <v>1.2个/户</v>
      </c>
      <c r="AV500" s="8"/>
      <c r="AW500" s="8" t="str" cm="1">
        <f t="array" aca="1" ref="AW500" ca="1">IF(OFFSET(INDIRECT(ADDRESS(ROW(), COLUMN())),0,-1)="",VLOOKUP($G500,$A:$AAE,COLUMN(),FALSE),OFFSET(INDIRECT(ADDRESS(ROW(), COLUMN())),0,-1))</f>
        <v>居住户数*1.2</v>
      </c>
      <c r="AX500" s="2"/>
      <c r="AY500" s="8" t="str" cm="1">
        <f t="array" aca="1" ref="AY500" ca="1">IF(OFFSET(INDIRECT(ADDRESS(ROW(), COLUMN())),0,-1)="",VLOOKUP($G500,$A:$AAE,COLUMN(),FALSE),OFFSET(INDIRECT(ADDRESS(ROW(), COLUMN())),0,-1))</f>
        <v>155升/日*人</v>
      </c>
      <c r="AZ500" s="2"/>
      <c r="BA500" s="8" t="str" cm="1">
        <f t="array" aca="1" ref="BA500" ca="1">IF(OFFSET(INDIRECT(ADDRESS(ROW(), COLUMN())),0,-1)="",VLOOKUP($G500,$A:$AAE,COLUMN(),FALSE),OFFSET(INDIRECT(ADDRESS(ROW(), COLUMN())),0,-1))</f>
        <v>居住人数*155/1000</v>
      </c>
      <c r="BB500" s="2"/>
      <c r="BC500" s="8" cm="1">
        <f t="array" aca="1" ref="BC500" ca="1">IF(OFFSET(INDIRECT(ADDRESS(ROW(), COLUMN())),0,-1)="",VLOOKUP($G500,$A:$AAE,COLUMN(),FALSE),OFFSET(INDIRECT(ADDRESS(ROW(), COLUMN())),0,-1))</f>
        <v>0.85</v>
      </c>
      <c r="BD500" s="2"/>
      <c r="BE500" s="8" t="str" cm="1">
        <f t="array" aca="1" ref="BE500" ca="1">IF(OFFSET(INDIRECT(ADDRESS(ROW(), COLUMN())),0,-1)="",VLOOKUP($G500,$A:$AAE,COLUMN(),FALSE),OFFSET(INDIRECT(ADDRESS(ROW(), COLUMN())),0,-1))</f>
        <v>用水量*0.85</v>
      </c>
      <c r="BF500" s="2"/>
      <c r="BG500" s="8" t="str" cm="1">
        <f t="array" aca="1" ref="BG500" ca="1">IF(OFFSET(INDIRECT(ADDRESS(ROW(), COLUMN())),0,-1)="",VLOOKUP($G500,$A:$AAE,COLUMN(),FALSE),OFFSET(INDIRECT(ADDRESS(ROW(), COLUMN())),0,-1))</f>
        <v>50瓦/平方米</v>
      </c>
      <c r="BH500" s="2"/>
      <c r="BI500" s="8" cm="1">
        <f t="array" aca="1" ref="BI500" ca="1">IF(OFFSET(INDIRECT(ADDRESS(ROW(), COLUMN())),0,-1)="",VLOOKUP($G500,$A:$AAE,COLUMN(),FALSE),OFFSET(INDIRECT(ADDRESS(ROW(), COLUMN())),0,-1))</f>
        <v>0.7</v>
      </c>
      <c r="BJ500" s="2"/>
      <c r="BK500" s="8" t="str" cm="1">
        <f t="array" aca="1" ref="BK500" ca="1">IF(OFFSET(INDIRECT(ADDRESS(ROW(), COLUMN())),0,-1)="",VLOOKUP($G500,$A:$AAE,COLUMN(),FALSE),OFFSET(INDIRECT(ADDRESS(ROW(), COLUMN())),0,-1))</f>
        <v>住宅建筑面积*50*0.7/1000</v>
      </c>
      <c r="BL500" s="2"/>
      <c r="BM500" s="8" t="str" cm="1">
        <f t="array" aca="1" ref="BM500" ca="1">IF(OFFSET(INDIRECT(ADDRESS(ROW(), COLUMN())),0,-1)="",VLOOKUP($G500,$A:$AAE,COLUMN(),FALSE),OFFSET(INDIRECT(ADDRESS(ROW(), COLUMN())),0,-1))</f>
        <v>1.2门/户</v>
      </c>
      <c r="BN500" s="2"/>
      <c r="BO500" s="8" t="str" cm="1">
        <f t="array" aca="1" ref="BO500" ca="1">IF(OFFSET(INDIRECT(ADDRESS(ROW(), COLUMN())),0,-1)="",VLOOKUP($G500,$A:$AAE,COLUMN(),FALSE),OFFSET(INDIRECT(ADDRESS(ROW(), COLUMN())),0,-1))</f>
        <v>居住户数*1.2</v>
      </c>
      <c r="BP500" s="2"/>
      <c r="BQ500" s="8" t="str" cm="1">
        <f t="array" aca="1" ref="BQ500" ca="1">IF(OFFSET(INDIRECT(ADDRESS(ROW(), COLUMN())),0,-1)="",VLOOKUP($G500,$A:$AAE,COLUMN(),FALSE),OFFSET(INDIRECT(ADDRESS(ROW(), COLUMN())),0,-1))</f>
        <v>2.0门/户</v>
      </c>
      <c r="BR500" s="2"/>
      <c r="BS500" s="8" t="str" cm="1">
        <f t="array" aca="1" ref="BS500" ca="1">IF(OFFSET(INDIRECT(ADDRESS(ROW(), COLUMN())),0,-1)="",VLOOKUP($G500,$A:$AAE,COLUMN(),FALSE),OFFSET(INDIRECT(ADDRESS(ROW(), COLUMN())),0,-1))</f>
        <v>居住户数*2.0</v>
      </c>
      <c r="BT500" s="2"/>
      <c r="BU500" s="8" t="str" cm="1">
        <f t="array" aca="1" ref="BU500" ca="1">IF(OFFSET(INDIRECT(ADDRESS(ROW(), COLUMN())),0,-1)="",VLOOKUP($G500,$A:$AAE,COLUMN(),FALSE),OFFSET(INDIRECT(ADDRESS(ROW(), COLUMN())),0,-1))</f>
        <v>34.5pcu/万平方米，26：74</v>
      </c>
      <c r="BV500" s="2"/>
      <c r="BW500" s="8" t="str" cm="1">
        <f t="array" aca="1" ref="BW500" ca="1">IF(OFFSET(INDIRECT(ADDRESS(ROW(), COLUMN())),0,-1)="",VLOOKUP($G500,$A:$AAE,COLUMN(),FALSE),OFFSET(INDIRECT(ADDRESS(ROW(), COLUMN())),0,-1))</f>
        <v>住宅建筑面积/10000*34.5*0.26</v>
      </c>
      <c r="BX500" s="2"/>
      <c r="BY500" s="8" t="str" cm="1">
        <f t="array" aca="1" ref="BY500" ca="1">IF(OFFSET(INDIRECT(ADDRESS(ROW(), COLUMN())),0,-1)="",VLOOKUP($G500,$A:$AAE,COLUMN(),FALSE),OFFSET(INDIRECT(ADDRESS(ROW(), COLUMN())),0,-1))</f>
        <v>住宅建筑面积/10000*34.5*0.74</v>
      </c>
      <c r="BZ500" s="91"/>
      <c r="CA500" s="8" t="str" cm="1">
        <f t="array" aca="1" ref="CA500" ca="1">IF(OFFSET(INDIRECT(ADDRESS(ROW(), COLUMN())),0,-1)="",VLOOKUP($G500,$A:$AAE,COLUMN(),FALSE),OFFSET(INDIRECT(ADDRESS(ROW(), COLUMN())),0,-1))</f>
        <v>住宅建筑面积*0.4</v>
      </c>
      <c r="CB500" s="8"/>
      <c r="CC500" s="8" t="str" cm="1">
        <f t="array" aca="1" ref="CC500" ca="1">IF(OFFSET(INDIRECT(ADDRESS(ROW(), COLUMN())),0,-1)="",VLOOKUP($G500,$A:$AAE,COLUMN(),FALSE),OFFSET(INDIRECT(ADDRESS(ROW(), COLUMN())),0,-1))</f>
        <v>住宅建筑面积*0.4</v>
      </c>
      <c r="CD500" s="8"/>
      <c r="CE500" s="8" t="str" cm="1">
        <f t="array" aca="1" ref="CE500" ca="1">IF(OFFSET(INDIRECT(ADDRESS(ROW(), COLUMN())),0,-1)="",VLOOKUP($G500,$A:$AAE,COLUMN(),FALSE),OFFSET(INDIRECT(ADDRESS(ROW(), COLUMN())),0,-1))</f>
        <v>住宅建筑面积*0.11</v>
      </c>
      <c r="CF500" s="8"/>
      <c r="CG500" s="8" t="str" cm="1">
        <f t="array" aca="1" ref="CG500" ca="1">IF(OFFSET(INDIRECT(ADDRESS(ROW(), COLUMN())),0,-1)="",VLOOKUP($G500,$A:$AAE,COLUMN(),FALSE),OFFSET(INDIRECT(ADDRESS(ROW(), COLUMN())),0,-1))</f>
        <v>住宅建筑面积*0.11</v>
      </c>
      <c r="CH500" s="8"/>
      <c r="CI500" s="45" t="str" cm="1">
        <f t="array" aca="1" ref="CI500" ca="1">IF(OFFSET(INDIRECT(ADDRESS(ROW(), COLUMN())),0,-1)="",VLOOKUP($G500,$A:$AAE,COLUMN(),FALSE),OFFSET(INDIRECT(ADDRESS(ROW(), COLUMN())),0,-1))</f>
        <v>城镇建设用地</v>
      </c>
      <c r="CJ500" s="75" t="s">
        <v>1962</v>
      </c>
      <c r="CK500" s="78" t="str">
        <f t="shared" si="357"/>
        <v>唯一标识:07010203#公共租赁住房#国空</v>
      </c>
      <c r="CL500" s="78" t="str">
        <f t="shared" si="358"/>
        <v>性质名称:公共租赁住房</v>
      </c>
      <c r="CM500" s="78" t="str">
        <f t="shared" si="359"/>
        <v>地块性质过滤:</v>
      </c>
      <c r="CN500" s="78" t="str">
        <f t="shared" si="360"/>
        <v>地块性质:07010203</v>
      </c>
      <c r="CO500" s="78" t="str">
        <f t="shared" si="361"/>
        <v>地类标准:国空</v>
      </c>
      <c r="CP500" s="78" t="str">
        <f t="shared" si="362"/>
        <v>地块性质别称:R2</v>
      </c>
      <c r="CQ500" s="78" t="str">
        <f t="shared" si="363"/>
        <v>属性继承:R21#住宅用地#城规</v>
      </c>
      <c r="CR500" s="78" t="str">
        <f t="shared" si="364"/>
        <v>父类:R21</v>
      </c>
      <c r="CS500" s="78" t="str">
        <f t="shared" si="365"/>
        <v>级别继承:070102#二类城镇住宅用地#国空</v>
      </c>
      <c r="CT500" s="78" t="str">
        <f t="shared" si="366"/>
        <v>级别层次:4</v>
      </c>
      <c r="CU500" s="78" t="str">
        <f t="shared" si="367"/>
        <v>级别:3070102</v>
      </c>
      <c r="CV500" s="78" t="str">
        <f t="shared" ca="1" si="368"/>
        <v>地块颜色:253,255,1</v>
      </c>
      <c r="CW500" s="78" t="str">
        <f t="shared" ca="1" si="369"/>
        <v>建筑面积公式:面积*容积率</v>
      </c>
      <c r="CX500" s="78" t="str">
        <f t="shared" ca="1" si="370"/>
        <v>住宅建筑面积公式:地块建筑面积*1.0</v>
      </c>
      <c r="CY500" s="78" t="str">
        <f t="shared" ca="1" si="371"/>
        <v>商服建筑面积公式:地块建筑面积*0</v>
      </c>
      <c r="CZ500" s="78" t="str">
        <f t="shared" ca="1" si="372"/>
        <v>商服中商业建筑面积公式:地块建筑面积*0</v>
      </c>
      <c r="DA500" s="78" t="str">
        <f t="shared" ca="1" si="373"/>
        <v>商服中办公建筑面积公式:地块建筑面积*0</v>
      </c>
      <c r="DB500" s="78" t="str">
        <f t="shared" ca="1" si="374"/>
        <v>公服建筑面积公式:地块建筑面积*0</v>
      </c>
      <c r="DC500" s="78" t="str">
        <f t="shared" ca="1" si="375"/>
        <v>工业建筑面积公式:地块建筑面积*0</v>
      </c>
      <c r="DD500" s="78" t="str">
        <f t="shared" ca="1" si="376"/>
        <v>市政建筑面积公式:地块建筑面积*0</v>
      </c>
      <c r="DE500" s="78" t="str">
        <f t="shared" ca="1" si="401"/>
        <v>绿地面积指定指标:面积*0</v>
      </c>
      <c r="DF500" s="78" t="str">
        <f t="shared" ca="1" si="402"/>
        <v>绿地面积指定公式:面积*0</v>
      </c>
      <c r="DG500" s="78" t="str">
        <f t="shared" ca="1" si="377"/>
        <v>户数指标:100平方米/户</v>
      </c>
      <c r="DH500" s="78" t="str">
        <f t="shared" ca="1" si="378"/>
        <v>户数公式:住宅建筑面积/100</v>
      </c>
      <c r="DI500" s="78" t="str">
        <f t="shared" ca="1" si="379"/>
        <v>人数指标:3人/户</v>
      </c>
      <c r="DJ500" s="78" t="str">
        <f t="shared" ca="1" si="380"/>
        <v>人数公式:居住户数*3</v>
      </c>
      <c r="DK500" s="78" t="str">
        <f t="shared" ca="1" si="381"/>
        <v>就业指标:-</v>
      </c>
      <c r="DL500" s="78" t="str">
        <f t="shared" ca="1" si="382"/>
        <v>就业公式:0</v>
      </c>
      <c r="DM500" s="78" t="str">
        <f t="shared" ca="1" si="383"/>
        <v>机动车指标:1.2个/户</v>
      </c>
      <c r="DN500" s="78" t="str">
        <f t="shared" ca="1" si="384"/>
        <v>机动车公式:居住户数*1.2</v>
      </c>
      <c r="DO500" s="78" t="str">
        <f t="shared" ca="1" si="385"/>
        <v>用水量指标:155升/日*人</v>
      </c>
      <c r="DP500" s="78" t="str">
        <f t="shared" ca="1" si="386"/>
        <v>用水量公式:居住人数*155/1000</v>
      </c>
      <c r="DQ500" s="78" t="str">
        <f t="shared" ca="1" si="387"/>
        <v>污水折算系数:0.85</v>
      </c>
      <c r="DR500" s="78" t="str">
        <f t="shared" ca="1" si="388"/>
        <v>污水量公式:用水量*0.85</v>
      </c>
      <c r="DS500" s="78" t="str">
        <f t="shared" ca="1" si="389"/>
        <v>用电负荷指标:50瓦/平方米</v>
      </c>
      <c r="DT500" s="78" t="str">
        <f t="shared" ca="1" si="390"/>
        <v>同时率:0.7</v>
      </c>
      <c r="DU500" s="78" t="str">
        <f t="shared" ca="1" si="391"/>
        <v>用电量公式:住宅建筑面积*50*0.7/1000</v>
      </c>
      <c r="DV500" s="78" t="str">
        <f t="shared" ca="1" si="392"/>
        <v>固话装机指标:1.2门/户</v>
      </c>
      <c r="DW500" s="78" t="str">
        <f t="shared" ca="1" si="393"/>
        <v>固话量公式:居住户数*1.2</v>
      </c>
      <c r="DX500" s="78" t="str">
        <f t="shared" ca="1" si="394"/>
        <v>有线电视指标:2.0门/户</v>
      </c>
      <c r="DY500" s="78" t="str">
        <f t="shared" ca="1" si="395"/>
        <v>电视量公式:居住户数*2.0</v>
      </c>
      <c r="DZ500" s="78" t="str">
        <f t="shared" ca="1" si="396"/>
        <v>高峰机动车生成量指标:34.5pcu/万平方米，26：74</v>
      </c>
      <c r="EA500" s="78" t="str">
        <f t="shared" ca="1" si="397"/>
        <v>高峰机动车吸引量公式:住宅建筑面积/10000*34.5*0.26</v>
      </c>
      <c r="EB500" s="78" t="str">
        <f t="shared" ca="1" si="398"/>
        <v>高峰机动车发生量公式:住宅建筑面积/10000*34.5*0.74</v>
      </c>
      <c r="EC500" s="78" t="str">
        <f t="shared" ca="1" si="403"/>
        <v>地下空间指标:住宅建筑面积*0.4</v>
      </c>
      <c r="ED500" s="78" t="str">
        <f t="shared" ca="1" si="399"/>
        <v>地下空间公式:住宅建筑面积*0.4</v>
      </c>
      <c r="EE500" s="78" t="str">
        <f t="shared" ca="1" si="404"/>
        <v>人防指标:住宅建筑面积*0.11</v>
      </c>
      <c r="EF500" s="78" t="str">
        <f t="shared" ca="1" si="400"/>
        <v>人防公式:住宅建筑面积*0.11</v>
      </c>
      <c r="EG500" s="78" t="str">
        <f t="shared" ca="1" si="407"/>
        <v>用地构成:城镇建设用地</v>
      </c>
      <c r="EH500" s="78" t="s">
        <v>1962</v>
      </c>
      <c r="EI500" s="79" t="str">
        <f t="shared" ca="1" si="405"/>
        <v>唯一标识:07010203#公共租赁住房#国空;性质名称:公共租赁住房;地块性质过滤:;地块性质:07010203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0" t="s">
        <v>1962</v>
      </c>
    </row>
    <row r="501" spans="1:140" ht="16.5" x14ac:dyDescent="0.2">
      <c r="A501" s="45" t="str">
        <f t="shared" si="406"/>
        <v>07010204#人才专项租赁住房#国空</v>
      </c>
      <c r="B501" s="45" t="s">
        <v>239</v>
      </c>
      <c r="C501" s="45"/>
      <c r="D501" s="45" t="s">
        <v>1831</v>
      </c>
      <c r="E501" s="45" t="s">
        <v>1277</v>
      </c>
      <c r="F501" s="45" t="s">
        <v>791</v>
      </c>
      <c r="G501" s="45" t="s">
        <v>60</v>
      </c>
      <c r="H501" s="45" t="s">
        <v>792</v>
      </c>
      <c r="I501" s="45" t="s">
        <v>1444</v>
      </c>
      <c r="J501" s="45">
        <f t="shared" si="409"/>
        <v>4</v>
      </c>
      <c r="K501" s="45" t="str">
        <f t="shared" si="408"/>
        <v>3070102</v>
      </c>
      <c r="L501" s="45"/>
      <c r="M501" s="45" t="str" cm="1">
        <f t="array" aca="1" ref="M501" ca="1">IF(OFFSET(INDIRECT(ADDRESS(ROW(), COLUMN())),0,-1)="",VLOOKUP($G501,$A:$AAE,COLUMN(),FALSE),OFFSET(INDIRECT(ADDRESS(ROW(), COLUMN())),0,-1))</f>
        <v>253,255,1</v>
      </c>
      <c r="N501" s="8"/>
      <c r="O501" s="45" t="str" cm="1">
        <f t="array" aca="1" ref="O501" ca="1">IF(OFFSET(INDIRECT(ADDRESS(ROW(), COLUMN())),0,-1)="",VLOOKUP($G501,$A:$AAE,COLUMN(),FALSE),OFFSET(INDIRECT(ADDRESS(ROW(), COLUMN())),0,-1))</f>
        <v>面积*容积率</v>
      </c>
      <c r="P501" s="8"/>
      <c r="Q501" s="8" t="str" cm="1">
        <f t="array" aca="1" ref="Q501" ca="1">IF(OFFSET(INDIRECT(ADDRESS(ROW(), COLUMN())),0,-1)="",VLOOKUP($G501,$A:$AAE,COLUMN(),FALSE),OFFSET(INDIRECT(ADDRESS(ROW(), COLUMN())),0,-1))</f>
        <v>地块建筑面积*1.0</v>
      </c>
      <c r="R501" s="8"/>
      <c r="S501" s="8" t="str" cm="1">
        <f t="array" aca="1" ref="S501" ca="1">IF(OFFSET(INDIRECT(ADDRESS(ROW(), COLUMN())),0,-1)="",VLOOKUP($G501,$A:$AAE,COLUMN(),FALSE),OFFSET(INDIRECT(ADDRESS(ROW(), COLUMN())),0,-1))</f>
        <v>地块建筑面积*0</v>
      </c>
      <c r="T501" s="8"/>
      <c r="U501" s="8" t="str" cm="1">
        <f t="array" aca="1" ref="U501" ca="1">IF(OFFSET(INDIRECT(ADDRESS(ROW(), COLUMN())),0,-1)="",VLOOKUP($G501,$A:$AAE,COLUMN(),FALSE),OFFSET(INDIRECT(ADDRESS(ROW(), COLUMN())),0,-1))</f>
        <v>地块建筑面积*0</v>
      </c>
      <c r="V501" s="8"/>
      <c r="W501" s="45" t="str" cm="1">
        <f t="array" aca="1" ref="W501" ca="1">IF(OFFSET(INDIRECT(ADDRESS(ROW(), COLUMN())),0,-1)="",VLOOKUP($G501,$A:$AAE,COLUMN(),FALSE),OFFSET(INDIRECT(ADDRESS(ROW(), COLUMN())),0,-1))</f>
        <v>地块建筑面积*0</v>
      </c>
      <c r="X501" s="8"/>
      <c r="Y501" s="8" t="str" cm="1">
        <f t="array" aca="1" ref="Y501" ca="1">IF(OFFSET(INDIRECT(ADDRESS(ROW(), COLUMN())),0,-1)="",VLOOKUP($G501,$A:$AAE,COLUMN(),FALSE),OFFSET(INDIRECT(ADDRESS(ROW(), COLUMN())),0,-1))</f>
        <v>地块建筑面积*0</v>
      </c>
      <c r="Z501" s="8"/>
      <c r="AA501" s="8" t="str" cm="1">
        <f t="array" aca="1" ref="AA501" ca="1">IF(OFFSET(INDIRECT(ADDRESS(ROW(), COLUMN())),0,-1)="",VLOOKUP($G501,$A:$AAE,COLUMN(),FALSE),OFFSET(INDIRECT(ADDRESS(ROW(), COLUMN())),0,-1))</f>
        <v>地块建筑面积*0</v>
      </c>
      <c r="AB501" s="8"/>
      <c r="AC501" s="8" t="str" cm="1">
        <f t="array" aca="1" ref="AC501" ca="1">IF(OFFSET(INDIRECT(ADDRESS(ROW(), COLUMN())),0,-1)="",VLOOKUP($G501,$A:$AAE,COLUMN(),FALSE),OFFSET(INDIRECT(ADDRESS(ROW(), COLUMN())),0,-1))</f>
        <v>地块建筑面积*0</v>
      </c>
      <c r="AD501" s="8"/>
      <c r="AE501" s="8" t="str" cm="1">
        <f t="array" aca="1" ref="AE501" ca="1">IF(OFFSET(INDIRECT(ADDRESS(ROW(), COLUMN())),0,-1)="",VLOOKUP($G501,$A:$AAE,COLUMN(),FALSE),OFFSET(INDIRECT(ADDRESS(ROW(), COLUMN())),0,-1))</f>
        <v>面积*0</v>
      </c>
      <c r="AF501" s="8"/>
      <c r="AG501" s="8" t="str" cm="1">
        <f t="array" aca="1" ref="AG501" ca="1">IF(OFFSET(INDIRECT(ADDRESS(ROW(), COLUMN())),0,-1)="",VLOOKUP($G501,$A:$AAE,COLUMN(),FALSE),OFFSET(INDIRECT(ADDRESS(ROW(), COLUMN())),0,-1))</f>
        <v>面积*0</v>
      </c>
      <c r="AH501" s="8"/>
      <c r="AI501" s="8" t="str" cm="1">
        <f t="array" aca="1" ref="AI501" ca="1">IF(OFFSET(INDIRECT(ADDRESS(ROW(), COLUMN())),0,-1)="",VLOOKUP($G501,$A:$AAE,COLUMN(),FALSE),OFFSET(INDIRECT(ADDRESS(ROW(), COLUMN())),0,-1))</f>
        <v>100平方米/户</v>
      </c>
      <c r="AJ501" s="8"/>
      <c r="AK501" s="8" t="str" cm="1">
        <f t="array" aca="1" ref="AK501" ca="1">IF(OFFSET(INDIRECT(ADDRESS(ROW(), COLUMN())),0,-1)="",VLOOKUP($G501,$A:$AAE,COLUMN(),FALSE),OFFSET(INDIRECT(ADDRESS(ROW(), COLUMN())),0,-1))</f>
        <v>住宅建筑面积/100</v>
      </c>
      <c r="AL501" s="8"/>
      <c r="AM501" s="8" t="str" cm="1">
        <f t="array" aca="1" ref="AM501" ca="1">IF(OFFSET(INDIRECT(ADDRESS(ROW(), COLUMN())),0,-1)="",VLOOKUP($G501,$A:$AAE,COLUMN(),FALSE),OFFSET(INDIRECT(ADDRESS(ROW(), COLUMN())),0,-1))</f>
        <v>3人/户</v>
      </c>
      <c r="AN501" s="8"/>
      <c r="AO501" s="8" t="str" cm="1">
        <f t="array" aca="1" ref="AO501" ca="1">IF(OFFSET(INDIRECT(ADDRESS(ROW(), COLUMN())),0,-1)="",VLOOKUP($G501,$A:$AAE,COLUMN(),FALSE),OFFSET(INDIRECT(ADDRESS(ROW(), COLUMN())),0,-1))</f>
        <v>居住户数*3</v>
      </c>
      <c r="AP501" s="8"/>
      <c r="AQ501" s="8" t="str" cm="1">
        <f t="array" aca="1" ref="AQ501" ca="1">IF(OFFSET(INDIRECT(ADDRESS(ROW(), COLUMN())),0,-1)="",VLOOKUP($G501,$A:$AAE,COLUMN(),FALSE),OFFSET(INDIRECT(ADDRESS(ROW(), COLUMN())),0,-1))</f>
        <v>-</v>
      </c>
      <c r="AR501" s="8"/>
      <c r="AS501" s="8" cm="1">
        <f t="array" aca="1" ref="AS501" ca="1">IF(OFFSET(INDIRECT(ADDRESS(ROW(), COLUMN())),0,-1)="",VLOOKUP($G501,$A:$AAE,COLUMN(),FALSE),OFFSET(INDIRECT(ADDRESS(ROW(), COLUMN())),0,-1))</f>
        <v>0</v>
      </c>
      <c r="AT501" s="8"/>
      <c r="AU501" s="8" t="str" cm="1">
        <f t="array" aca="1" ref="AU501" ca="1">IF(OFFSET(INDIRECT(ADDRESS(ROW(), COLUMN())),0,-1)="",VLOOKUP($G501,$A:$AAE,COLUMN(),FALSE),OFFSET(INDIRECT(ADDRESS(ROW(), COLUMN())),0,-1))</f>
        <v>1.2个/户</v>
      </c>
      <c r="AV501" s="8"/>
      <c r="AW501" s="8" t="str" cm="1">
        <f t="array" aca="1" ref="AW501" ca="1">IF(OFFSET(INDIRECT(ADDRESS(ROW(), COLUMN())),0,-1)="",VLOOKUP($G501,$A:$AAE,COLUMN(),FALSE),OFFSET(INDIRECT(ADDRESS(ROW(), COLUMN())),0,-1))</f>
        <v>居住户数*1.2</v>
      </c>
      <c r="AX501" s="2"/>
      <c r="AY501" s="8" t="str" cm="1">
        <f t="array" aca="1" ref="AY501" ca="1">IF(OFFSET(INDIRECT(ADDRESS(ROW(), COLUMN())),0,-1)="",VLOOKUP($G501,$A:$AAE,COLUMN(),FALSE),OFFSET(INDIRECT(ADDRESS(ROW(), COLUMN())),0,-1))</f>
        <v>155升/日*人</v>
      </c>
      <c r="AZ501" s="2"/>
      <c r="BA501" s="8" t="str" cm="1">
        <f t="array" aca="1" ref="BA501" ca="1">IF(OFFSET(INDIRECT(ADDRESS(ROW(), COLUMN())),0,-1)="",VLOOKUP($G501,$A:$AAE,COLUMN(),FALSE),OFFSET(INDIRECT(ADDRESS(ROW(), COLUMN())),0,-1))</f>
        <v>居住人数*155/1000</v>
      </c>
      <c r="BB501" s="2"/>
      <c r="BC501" s="8" cm="1">
        <f t="array" aca="1" ref="BC501" ca="1">IF(OFFSET(INDIRECT(ADDRESS(ROW(), COLUMN())),0,-1)="",VLOOKUP($G501,$A:$AAE,COLUMN(),FALSE),OFFSET(INDIRECT(ADDRESS(ROW(), COLUMN())),0,-1))</f>
        <v>0.85</v>
      </c>
      <c r="BD501" s="2"/>
      <c r="BE501" s="8" t="str" cm="1">
        <f t="array" aca="1" ref="BE501" ca="1">IF(OFFSET(INDIRECT(ADDRESS(ROW(), COLUMN())),0,-1)="",VLOOKUP($G501,$A:$AAE,COLUMN(),FALSE),OFFSET(INDIRECT(ADDRESS(ROW(), COLUMN())),0,-1))</f>
        <v>用水量*0.85</v>
      </c>
      <c r="BF501" s="2"/>
      <c r="BG501" s="8" t="str" cm="1">
        <f t="array" aca="1" ref="BG501" ca="1">IF(OFFSET(INDIRECT(ADDRESS(ROW(), COLUMN())),0,-1)="",VLOOKUP($G501,$A:$AAE,COLUMN(),FALSE),OFFSET(INDIRECT(ADDRESS(ROW(), COLUMN())),0,-1))</f>
        <v>50瓦/平方米</v>
      </c>
      <c r="BH501" s="2"/>
      <c r="BI501" s="8" cm="1">
        <f t="array" aca="1" ref="BI501" ca="1">IF(OFFSET(INDIRECT(ADDRESS(ROW(), COLUMN())),0,-1)="",VLOOKUP($G501,$A:$AAE,COLUMN(),FALSE),OFFSET(INDIRECT(ADDRESS(ROW(), COLUMN())),0,-1))</f>
        <v>0.7</v>
      </c>
      <c r="BJ501" s="2"/>
      <c r="BK501" s="8" t="str" cm="1">
        <f t="array" aca="1" ref="BK501" ca="1">IF(OFFSET(INDIRECT(ADDRESS(ROW(), COLUMN())),0,-1)="",VLOOKUP($G501,$A:$AAE,COLUMN(),FALSE),OFFSET(INDIRECT(ADDRESS(ROW(), COLUMN())),0,-1))</f>
        <v>住宅建筑面积*50*0.7/1000</v>
      </c>
      <c r="BL501" s="2"/>
      <c r="BM501" s="8" t="str" cm="1">
        <f t="array" aca="1" ref="BM501" ca="1">IF(OFFSET(INDIRECT(ADDRESS(ROW(), COLUMN())),0,-1)="",VLOOKUP($G501,$A:$AAE,COLUMN(),FALSE),OFFSET(INDIRECT(ADDRESS(ROW(), COLUMN())),0,-1))</f>
        <v>1.2门/户</v>
      </c>
      <c r="BN501" s="2"/>
      <c r="BO501" s="8" t="str" cm="1">
        <f t="array" aca="1" ref="BO501" ca="1">IF(OFFSET(INDIRECT(ADDRESS(ROW(), COLUMN())),0,-1)="",VLOOKUP($G501,$A:$AAE,COLUMN(),FALSE),OFFSET(INDIRECT(ADDRESS(ROW(), COLUMN())),0,-1))</f>
        <v>居住户数*1.2</v>
      </c>
      <c r="BP501" s="2"/>
      <c r="BQ501" s="8" t="str" cm="1">
        <f t="array" aca="1" ref="BQ501" ca="1">IF(OFFSET(INDIRECT(ADDRESS(ROW(), COLUMN())),0,-1)="",VLOOKUP($G501,$A:$AAE,COLUMN(),FALSE),OFFSET(INDIRECT(ADDRESS(ROW(), COLUMN())),0,-1))</f>
        <v>2.0门/户</v>
      </c>
      <c r="BR501" s="2"/>
      <c r="BS501" s="8" t="str" cm="1">
        <f t="array" aca="1" ref="BS501" ca="1">IF(OFFSET(INDIRECT(ADDRESS(ROW(), COLUMN())),0,-1)="",VLOOKUP($G501,$A:$AAE,COLUMN(),FALSE),OFFSET(INDIRECT(ADDRESS(ROW(), COLUMN())),0,-1))</f>
        <v>居住户数*2.0</v>
      </c>
      <c r="BT501" s="2"/>
      <c r="BU501" s="8" t="str" cm="1">
        <f t="array" aca="1" ref="BU501" ca="1">IF(OFFSET(INDIRECT(ADDRESS(ROW(), COLUMN())),0,-1)="",VLOOKUP($G501,$A:$AAE,COLUMN(),FALSE),OFFSET(INDIRECT(ADDRESS(ROW(), COLUMN())),0,-1))</f>
        <v>34.5pcu/万平方米，26：74</v>
      </c>
      <c r="BV501" s="2"/>
      <c r="BW501" s="8" t="str" cm="1">
        <f t="array" aca="1" ref="BW501" ca="1">IF(OFFSET(INDIRECT(ADDRESS(ROW(), COLUMN())),0,-1)="",VLOOKUP($G501,$A:$AAE,COLUMN(),FALSE),OFFSET(INDIRECT(ADDRESS(ROW(), COLUMN())),0,-1))</f>
        <v>住宅建筑面积/10000*34.5*0.26</v>
      </c>
      <c r="BX501" s="2"/>
      <c r="BY501" s="8" t="str" cm="1">
        <f t="array" aca="1" ref="BY501" ca="1">IF(OFFSET(INDIRECT(ADDRESS(ROW(), COLUMN())),0,-1)="",VLOOKUP($G501,$A:$AAE,COLUMN(),FALSE),OFFSET(INDIRECT(ADDRESS(ROW(), COLUMN())),0,-1))</f>
        <v>住宅建筑面积/10000*34.5*0.74</v>
      </c>
      <c r="BZ501" s="91"/>
      <c r="CA501" s="8" t="str" cm="1">
        <f t="array" aca="1" ref="CA501" ca="1">IF(OFFSET(INDIRECT(ADDRESS(ROW(), COLUMN())),0,-1)="",VLOOKUP($G501,$A:$AAE,COLUMN(),FALSE),OFFSET(INDIRECT(ADDRESS(ROW(), COLUMN())),0,-1))</f>
        <v>住宅建筑面积*0.4</v>
      </c>
      <c r="CB501" s="8"/>
      <c r="CC501" s="8" t="str" cm="1">
        <f t="array" aca="1" ref="CC501" ca="1">IF(OFFSET(INDIRECT(ADDRESS(ROW(), COLUMN())),0,-1)="",VLOOKUP($G501,$A:$AAE,COLUMN(),FALSE),OFFSET(INDIRECT(ADDRESS(ROW(), COLUMN())),0,-1))</f>
        <v>住宅建筑面积*0.4</v>
      </c>
      <c r="CD501" s="8"/>
      <c r="CE501" s="8" t="str" cm="1">
        <f t="array" aca="1" ref="CE501" ca="1">IF(OFFSET(INDIRECT(ADDRESS(ROW(), COLUMN())),0,-1)="",VLOOKUP($G501,$A:$AAE,COLUMN(),FALSE),OFFSET(INDIRECT(ADDRESS(ROW(), COLUMN())),0,-1))</f>
        <v>住宅建筑面积*0.11</v>
      </c>
      <c r="CF501" s="8"/>
      <c r="CG501" s="8" t="str" cm="1">
        <f t="array" aca="1" ref="CG501" ca="1">IF(OFFSET(INDIRECT(ADDRESS(ROW(), COLUMN())),0,-1)="",VLOOKUP($G501,$A:$AAE,COLUMN(),FALSE),OFFSET(INDIRECT(ADDRESS(ROW(), COLUMN())),0,-1))</f>
        <v>住宅建筑面积*0.11</v>
      </c>
      <c r="CH501" s="8"/>
      <c r="CI501" s="45" t="str" cm="1">
        <f t="array" aca="1" ref="CI501" ca="1">IF(OFFSET(INDIRECT(ADDRESS(ROW(), COLUMN())),0,-1)="",VLOOKUP($G501,$A:$AAE,COLUMN(),FALSE),OFFSET(INDIRECT(ADDRESS(ROW(), COLUMN())),0,-1))</f>
        <v>城镇建设用地</v>
      </c>
      <c r="CJ501" s="75" t="s">
        <v>1962</v>
      </c>
      <c r="CK501" s="78" t="str">
        <f t="shared" si="357"/>
        <v>唯一标识:07010204#人才专项租赁住房#国空</v>
      </c>
      <c r="CL501" s="78" t="str">
        <f t="shared" si="358"/>
        <v>性质名称:人才专项租赁住房</v>
      </c>
      <c r="CM501" s="78" t="str">
        <f t="shared" si="359"/>
        <v>地块性质过滤:</v>
      </c>
      <c r="CN501" s="78" t="str">
        <f t="shared" si="360"/>
        <v>地块性质:07010204</v>
      </c>
      <c r="CO501" s="78" t="str">
        <f t="shared" si="361"/>
        <v>地类标准:国空</v>
      </c>
      <c r="CP501" s="78" t="str">
        <f t="shared" si="362"/>
        <v>地块性质别称:R2</v>
      </c>
      <c r="CQ501" s="78" t="str">
        <f t="shared" si="363"/>
        <v>属性继承:R21#住宅用地#城规</v>
      </c>
      <c r="CR501" s="78" t="str">
        <f t="shared" si="364"/>
        <v>父类:R21</v>
      </c>
      <c r="CS501" s="78" t="str">
        <f t="shared" si="365"/>
        <v>级别继承:070102#二类城镇住宅用地#国空</v>
      </c>
      <c r="CT501" s="78" t="str">
        <f t="shared" si="366"/>
        <v>级别层次:4</v>
      </c>
      <c r="CU501" s="78" t="str">
        <f t="shared" si="367"/>
        <v>级别:3070102</v>
      </c>
      <c r="CV501" s="78" t="str">
        <f t="shared" ca="1" si="368"/>
        <v>地块颜色:253,255,1</v>
      </c>
      <c r="CW501" s="78" t="str">
        <f t="shared" ca="1" si="369"/>
        <v>建筑面积公式:面积*容积率</v>
      </c>
      <c r="CX501" s="78" t="str">
        <f t="shared" ca="1" si="370"/>
        <v>住宅建筑面积公式:地块建筑面积*1.0</v>
      </c>
      <c r="CY501" s="78" t="str">
        <f t="shared" ca="1" si="371"/>
        <v>商服建筑面积公式:地块建筑面积*0</v>
      </c>
      <c r="CZ501" s="78" t="str">
        <f t="shared" ca="1" si="372"/>
        <v>商服中商业建筑面积公式:地块建筑面积*0</v>
      </c>
      <c r="DA501" s="78" t="str">
        <f t="shared" ca="1" si="373"/>
        <v>商服中办公建筑面积公式:地块建筑面积*0</v>
      </c>
      <c r="DB501" s="78" t="str">
        <f t="shared" ca="1" si="374"/>
        <v>公服建筑面积公式:地块建筑面积*0</v>
      </c>
      <c r="DC501" s="78" t="str">
        <f t="shared" ca="1" si="375"/>
        <v>工业建筑面积公式:地块建筑面积*0</v>
      </c>
      <c r="DD501" s="78" t="str">
        <f t="shared" ca="1" si="376"/>
        <v>市政建筑面积公式:地块建筑面积*0</v>
      </c>
      <c r="DE501" s="78" t="str">
        <f t="shared" ca="1" si="401"/>
        <v>绿地面积指定指标:面积*0</v>
      </c>
      <c r="DF501" s="78" t="str">
        <f t="shared" ca="1" si="402"/>
        <v>绿地面积指定公式:面积*0</v>
      </c>
      <c r="DG501" s="78" t="str">
        <f t="shared" ca="1" si="377"/>
        <v>户数指标:100平方米/户</v>
      </c>
      <c r="DH501" s="78" t="str">
        <f t="shared" ca="1" si="378"/>
        <v>户数公式:住宅建筑面积/100</v>
      </c>
      <c r="DI501" s="78" t="str">
        <f t="shared" ca="1" si="379"/>
        <v>人数指标:3人/户</v>
      </c>
      <c r="DJ501" s="78" t="str">
        <f t="shared" ca="1" si="380"/>
        <v>人数公式:居住户数*3</v>
      </c>
      <c r="DK501" s="78" t="str">
        <f t="shared" ca="1" si="381"/>
        <v>就业指标:-</v>
      </c>
      <c r="DL501" s="78" t="str">
        <f t="shared" ca="1" si="382"/>
        <v>就业公式:0</v>
      </c>
      <c r="DM501" s="78" t="str">
        <f t="shared" ca="1" si="383"/>
        <v>机动车指标:1.2个/户</v>
      </c>
      <c r="DN501" s="78" t="str">
        <f t="shared" ca="1" si="384"/>
        <v>机动车公式:居住户数*1.2</v>
      </c>
      <c r="DO501" s="78" t="str">
        <f t="shared" ca="1" si="385"/>
        <v>用水量指标:155升/日*人</v>
      </c>
      <c r="DP501" s="78" t="str">
        <f t="shared" ca="1" si="386"/>
        <v>用水量公式:居住人数*155/1000</v>
      </c>
      <c r="DQ501" s="78" t="str">
        <f t="shared" ca="1" si="387"/>
        <v>污水折算系数:0.85</v>
      </c>
      <c r="DR501" s="78" t="str">
        <f t="shared" ca="1" si="388"/>
        <v>污水量公式:用水量*0.85</v>
      </c>
      <c r="DS501" s="78" t="str">
        <f t="shared" ca="1" si="389"/>
        <v>用电负荷指标:50瓦/平方米</v>
      </c>
      <c r="DT501" s="78" t="str">
        <f t="shared" ca="1" si="390"/>
        <v>同时率:0.7</v>
      </c>
      <c r="DU501" s="78" t="str">
        <f t="shared" ca="1" si="391"/>
        <v>用电量公式:住宅建筑面积*50*0.7/1000</v>
      </c>
      <c r="DV501" s="78" t="str">
        <f t="shared" ca="1" si="392"/>
        <v>固话装机指标:1.2门/户</v>
      </c>
      <c r="DW501" s="78" t="str">
        <f t="shared" ca="1" si="393"/>
        <v>固话量公式:居住户数*1.2</v>
      </c>
      <c r="DX501" s="78" t="str">
        <f t="shared" ca="1" si="394"/>
        <v>有线电视指标:2.0门/户</v>
      </c>
      <c r="DY501" s="78" t="str">
        <f t="shared" ca="1" si="395"/>
        <v>电视量公式:居住户数*2.0</v>
      </c>
      <c r="DZ501" s="78" t="str">
        <f t="shared" ca="1" si="396"/>
        <v>高峰机动车生成量指标:34.5pcu/万平方米，26：74</v>
      </c>
      <c r="EA501" s="78" t="str">
        <f t="shared" ca="1" si="397"/>
        <v>高峰机动车吸引量公式:住宅建筑面积/10000*34.5*0.26</v>
      </c>
      <c r="EB501" s="78" t="str">
        <f t="shared" ca="1" si="398"/>
        <v>高峰机动车发生量公式:住宅建筑面积/10000*34.5*0.74</v>
      </c>
      <c r="EC501" s="78" t="str">
        <f t="shared" ca="1" si="403"/>
        <v>地下空间指标:住宅建筑面积*0.4</v>
      </c>
      <c r="ED501" s="78" t="str">
        <f t="shared" ca="1" si="399"/>
        <v>地下空间公式:住宅建筑面积*0.4</v>
      </c>
      <c r="EE501" s="78" t="str">
        <f t="shared" ca="1" si="404"/>
        <v>人防指标:住宅建筑面积*0.11</v>
      </c>
      <c r="EF501" s="78" t="str">
        <f t="shared" ca="1" si="400"/>
        <v>人防公式:住宅建筑面积*0.11</v>
      </c>
      <c r="EG501" s="78" t="str">
        <f t="shared" ca="1" si="407"/>
        <v>用地构成:城镇建设用地</v>
      </c>
      <c r="EH501" s="78" t="s">
        <v>1962</v>
      </c>
      <c r="EI501" s="79" t="str">
        <f t="shared" ca="1" si="405"/>
        <v>唯一标识:07010204#人才专项租赁住房#国空;性质名称:人才专项租赁住房;地块性质过滤:;地块性质:07010204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1" t="s">
        <v>1962</v>
      </c>
    </row>
    <row r="502" spans="1:140" ht="16.5" x14ac:dyDescent="0.2">
      <c r="A502" s="45" t="str">
        <f t="shared" si="406"/>
        <v>07010205#廉租住房#国空</v>
      </c>
      <c r="B502" s="45" t="s">
        <v>240</v>
      </c>
      <c r="C502" s="45"/>
      <c r="D502" s="45" t="s">
        <v>1832</v>
      </c>
      <c r="E502" s="45" t="s">
        <v>1277</v>
      </c>
      <c r="F502" s="45" t="s">
        <v>791</v>
      </c>
      <c r="G502" s="45" t="s">
        <v>60</v>
      </c>
      <c r="H502" s="45" t="s">
        <v>792</v>
      </c>
      <c r="I502" s="45" t="s">
        <v>1444</v>
      </c>
      <c r="J502" s="45">
        <f t="shared" si="409"/>
        <v>4</v>
      </c>
      <c r="K502" s="45" t="str">
        <f t="shared" si="408"/>
        <v>3070102</v>
      </c>
      <c r="L502" s="45"/>
      <c r="M502" s="45" t="str" cm="1">
        <f t="array" aca="1" ref="M502" ca="1">IF(OFFSET(INDIRECT(ADDRESS(ROW(), COLUMN())),0,-1)="",VLOOKUP($G502,$A:$AAE,COLUMN(),FALSE),OFFSET(INDIRECT(ADDRESS(ROW(), COLUMN())),0,-1))</f>
        <v>253,255,1</v>
      </c>
      <c r="N502" s="8"/>
      <c r="O502" s="45" t="str" cm="1">
        <f t="array" aca="1" ref="O502" ca="1">IF(OFFSET(INDIRECT(ADDRESS(ROW(), COLUMN())),0,-1)="",VLOOKUP($G502,$A:$AAE,COLUMN(),FALSE),OFFSET(INDIRECT(ADDRESS(ROW(), COLUMN())),0,-1))</f>
        <v>面积*容积率</v>
      </c>
      <c r="P502" s="8"/>
      <c r="Q502" s="8" t="str" cm="1">
        <f t="array" aca="1" ref="Q502" ca="1">IF(OFFSET(INDIRECT(ADDRESS(ROW(), COLUMN())),0,-1)="",VLOOKUP($G502,$A:$AAE,COLUMN(),FALSE),OFFSET(INDIRECT(ADDRESS(ROW(), COLUMN())),0,-1))</f>
        <v>地块建筑面积*1.0</v>
      </c>
      <c r="R502" s="8"/>
      <c r="S502" s="8" t="str" cm="1">
        <f t="array" aca="1" ref="S502" ca="1">IF(OFFSET(INDIRECT(ADDRESS(ROW(), COLUMN())),0,-1)="",VLOOKUP($G502,$A:$AAE,COLUMN(),FALSE),OFFSET(INDIRECT(ADDRESS(ROW(), COLUMN())),0,-1))</f>
        <v>地块建筑面积*0</v>
      </c>
      <c r="T502" s="8"/>
      <c r="U502" s="8" t="str" cm="1">
        <f t="array" aca="1" ref="U502" ca="1">IF(OFFSET(INDIRECT(ADDRESS(ROW(), COLUMN())),0,-1)="",VLOOKUP($G502,$A:$AAE,COLUMN(),FALSE),OFFSET(INDIRECT(ADDRESS(ROW(), COLUMN())),0,-1))</f>
        <v>地块建筑面积*0</v>
      </c>
      <c r="V502" s="8"/>
      <c r="W502" s="45" t="str" cm="1">
        <f t="array" aca="1" ref="W502" ca="1">IF(OFFSET(INDIRECT(ADDRESS(ROW(), COLUMN())),0,-1)="",VLOOKUP($G502,$A:$AAE,COLUMN(),FALSE),OFFSET(INDIRECT(ADDRESS(ROW(), COLUMN())),0,-1))</f>
        <v>地块建筑面积*0</v>
      </c>
      <c r="X502" s="8"/>
      <c r="Y502" s="8" t="str" cm="1">
        <f t="array" aca="1" ref="Y502" ca="1">IF(OFFSET(INDIRECT(ADDRESS(ROW(), COLUMN())),0,-1)="",VLOOKUP($G502,$A:$AAE,COLUMN(),FALSE),OFFSET(INDIRECT(ADDRESS(ROW(), COLUMN())),0,-1))</f>
        <v>地块建筑面积*0</v>
      </c>
      <c r="Z502" s="8"/>
      <c r="AA502" s="8" t="str" cm="1">
        <f t="array" aca="1" ref="AA502" ca="1">IF(OFFSET(INDIRECT(ADDRESS(ROW(), COLUMN())),0,-1)="",VLOOKUP($G502,$A:$AAE,COLUMN(),FALSE),OFFSET(INDIRECT(ADDRESS(ROW(), COLUMN())),0,-1))</f>
        <v>地块建筑面积*0</v>
      </c>
      <c r="AB502" s="8"/>
      <c r="AC502" s="8" t="str" cm="1">
        <f t="array" aca="1" ref="AC502" ca="1">IF(OFFSET(INDIRECT(ADDRESS(ROW(), COLUMN())),0,-1)="",VLOOKUP($G502,$A:$AAE,COLUMN(),FALSE),OFFSET(INDIRECT(ADDRESS(ROW(), COLUMN())),0,-1))</f>
        <v>地块建筑面积*0</v>
      </c>
      <c r="AD502" s="8"/>
      <c r="AE502" s="8" t="str" cm="1">
        <f t="array" aca="1" ref="AE502" ca="1">IF(OFFSET(INDIRECT(ADDRESS(ROW(), COLUMN())),0,-1)="",VLOOKUP($G502,$A:$AAE,COLUMN(),FALSE),OFFSET(INDIRECT(ADDRESS(ROW(), COLUMN())),0,-1))</f>
        <v>面积*0</v>
      </c>
      <c r="AF502" s="8"/>
      <c r="AG502" s="8" t="str" cm="1">
        <f t="array" aca="1" ref="AG502" ca="1">IF(OFFSET(INDIRECT(ADDRESS(ROW(), COLUMN())),0,-1)="",VLOOKUP($G502,$A:$AAE,COLUMN(),FALSE),OFFSET(INDIRECT(ADDRESS(ROW(), COLUMN())),0,-1))</f>
        <v>面积*0</v>
      </c>
      <c r="AH502" s="8"/>
      <c r="AI502" s="8" t="str" cm="1">
        <f t="array" aca="1" ref="AI502" ca="1">IF(OFFSET(INDIRECT(ADDRESS(ROW(), COLUMN())),0,-1)="",VLOOKUP($G502,$A:$AAE,COLUMN(),FALSE),OFFSET(INDIRECT(ADDRESS(ROW(), COLUMN())),0,-1))</f>
        <v>100平方米/户</v>
      </c>
      <c r="AJ502" s="8"/>
      <c r="AK502" s="8" t="str" cm="1">
        <f t="array" aca="1" ref="AK502" ca="1">IF(OFFSET(INDIRECT(ADDRESS(ROW(), COLUMN())),0,-1)="",VLOOKUP($G502,$A:$AAE,COLUMN(),FALSE),OFFSET(INDIRECT(ADDRESS(ROW(), COLUMN())),0,-1))</f>
        <v>住宅建筑面积/100</v>
      </c>
      <c r="AL502" s="8"/>
      <c r="AM502" s="8" t="str" cm="1">
        <f t="array" aca="1" ref="AM502" ca="1">IF(OFFSET(INDIRECT(ADDRESS(ROW(), COLUMN())),0,-1)="",VLOOKUP($G502,$A:$AAE,COLUMN(),FALSE),OFFSET(INDIRECT(ADDRESS(ROW(), COLUMN())),0,-1))</f>
        <v>3人/户</v>
      </c>
      <c r="AN502" s="8"/>
      <c r="AO502" s="8" t="str" cm="1">
        <f t="array" aca="1" ref="AO502" ca="1">IF(OFFSET(INDIRECT(ADDRESS(ROW(), COLUMN())),0,-1)="",VLOOKUP($G502,$A:$AAE,COLUMN(),FALSE),OFFSET(INDIRECT(ADDRESS(ROW(), COLUMN())),0,-1))</f>
        <v>居住户数*3</v>
      </c>
      <c r="AP502" s="8"/>
      <c r="AQ502" s="8" t="str" cm="1">
        <f t="array" aca="1" ref="AQ502" ca="1">IF(OFFSET(INDIRECT(ADDRESS(ROW(), COLUMN())),0,-1)="",VLOOKUP($G502,$A:$AAE,COLUMN(),FALSE),OFFSET(INDIRECT(ADDRESS(ROW(), COLUMN())),0,-1))</f>
        <v>-</v>
      </c>
      <c r="AR502" s="8"/>
      <c r="AS502" s="8" cm="1">
        <f t="array" aca="1" ref="AS502" ca="1">IF(OFFSET(INDIRECT(ADDRESS(ROW(), COLUMN())),0,-1)="",VLOOKUP($G502,$A:$AAE,COLUMN(),FALSE),OFFSET(INDIRECT(ADDRESS(ROW(), COLUMN())),0,-1))</f>
        <v>0</v>
      </c>
      <c r="AT502" s="8"/>
      <c r="AU502" s="8" t="str" cm="1">
        <f t="array" aca="1" ref="AU502" ca="1">IF(OFFSET(INDIRECT(ADDRESS(ROW(), COLUMN())),0,-1)="",VLOOKUP($G502,$A:$AAE,COLUMN(),FALSE),OFFSET(INDIRECT(ADDRESS(ROW(), COLUMN())),0,-1))</f>
        <v>1.2个/户</v>
      </c>
      <c r="AV502" s="8"/>
      <c r="AW502" s="8" t="str" cm="1">
        <f t="array" aca="1" ref="AW502" ca="1">IF(OFFSET(INDIRECT(ADDRESS(ROW(), COLUMN())),0,-1)="",VLOOKUP($G502,$A:$AAE,COLUMN(),FALSE),OFFSET(INDIRECT(ADDRESS(ROW(), COLUMN())),0,-1))</f>
        <v>居住户数*1.2</v>
      </c>
      <c r="AX502" s="2"/>
      <c r="AY502" s="8" t="str" cm="1">
        <f t="array" aca="1" ref="AY502" ca="1">IF(OFFSET(INDIRECT(ADDRESS(ROW(), COLUMN())),0,-1)="",VLOOKUP($G502,$A:$AAE,COLUMN(),FALSE),OFFSET(INDIRECT(ADDRESS(ROW(), COLUMN())),0,-1))</f>
        <v>155升/日*人</v>
      </c>
      <c r="AZ502" s="2"/>
      <c r="BA502" s="8" t="str" cm="1">
        <f t="array" aca="1" ref="BA502" ca="1">IF(OFFSET(INDIRECT(ADDRESS(ROW(), COLUMN())),0,-1)="",VLOOKUP($G502,$A:$AAE,COLUMN(),FALSE),OFFSET(INDIRECT(ADDRESS(ROW(), COLUMN())),0,-1))</f>
        <v>居住人数*155/1000</v>
      </c>
      <c r="BB502" s="2"/>
      <c r="BC502" s="8" cm="1">
        <f t="array" aca="1" ref="BC502" ca="1">IF(OFFSET(INDIRECT(ADDRESS(ROW(), COLUMN())),0,-1)="",VLOOKUP($G502,$A:$AAE,COLUMN(),FALSE),OFFSET(INDIRECT(ADDRESS(ROW(), COLUMN())),0,-1))</f>
        <v>0.85</v>
      </c>
      <c r="BD502" s="2"/>
      <c r="BE502" s="8" t="str" cm="1">
        <f t="array" aca="1" ref="BE502" ca="1">IF(OFFSET(INDIRECT(ADDRESS(ROW(), COLUMN())),0,-1)="",VLOOKUP($G502,$A:$AAE,COLUMN(),FALSE),OFFSET(INDIRECT(ADDRESS(ROW(), COLUMN())),0,-1))</f>
        <v>用水量*0.85</v>
      </c>
      <c r="BF502" s="2"/>
      <c r="BG502" s="8" t="str" cm="1">
        <f t="array" aca="1" ref="BG502" ca="1">IF(OFFSET(INDIRECT(ADDRESS(ROW(), COLUMN())),0,-1)="",VLOOKUP($G502,$A:$AAE,COLUMN(),FALSE),OFFSET(INDIRECT(ADDRESS(ROW(), COLUMN())),0,-1))</f>
        <v>50瓦/平方米</v>
      </c>
      <c r="BH502" s="2"/>
      <c r="BI502" s="8" cm="1">
        <f t="array" aca="1" ref="BI502" ca="1">IF(OFFSET(INDIRECT(ADDRESS(ROW(), COLUMN())),0,-1)="",VLOOKUP($G502,$A:$AAE,COLUMN(),FALSE),OFFSET(INDIRECT(ADDRESS(ROW(), COLUMN())),0,-1))</f>
        <v>0.7</v>
      </c>
      <c r="BJ502" s="2"/>
      <c r="BK502" s="8" t="str" cm="1">
        <f t="array" aca="1" ref="BK502" ca="1">IF(OFFSET(INDIRECT(ADDRESS(ROW(), COLUMN())),0,-1)="",VLOOKUP($G502,$A:$AAE,COLUMN(),FALSE),OFFSET(INDIRECT(ADDRESS(ROW(), COLUMN())),0,-1))</f>
        <v>住宅建筑面积*50*0.7/1000</v>
      </c>
      <c r="BL502" s="2"/>
      <c r="BM502" s="8" t="str" cm="1">
        <f t="array" aca="1" ref="BM502" ca="1">IF(OFFSET(INDIRECT(ADDRESS(ROW(), COLUMN())),0,-1)="",VLOOKUP($G502,$A:$AAE,COLUMN(),FALSE),OFFSET(INDIRECT(ADDRESS(ROW(), COLUMN())),0,-1))</f>
        <v>1.2门/户</v>
      </c>
      <c r="BN502" s="2"/>
      <c r="BO502" s="8" t="str" cm="1">
        <f t="array" aca="1" ref="BO502" ca="1">IF(OFFSET(INDIRECT(ADDRESS(ROW(), COLUMN())),0,-1)="",VLOOKUP($G502,$A:$AAE,COLUMN(),FALSE),OFFSET(INDIRECT(ADDRESS(ROW(), COLUMN())),0,-1))</f>
        <v>居住户数*1.2</v>
      </c>
      <c r="BP502" s="2"/>
      <c r="BQ502" s="8" t="str" cm="1">
        <f t="array" aca="1" ref="BQ502" ca="1">IF(OFFSET(INDIRECT(ADDRESS(ROW(), COLUMN())),0,-1)="",VLOOKUP($G502,$A:$AAE,COLUMN(),FALSE),OFFSET(INDIRECT(ADDRESS(ROW(), COLUMN())),0,-1))</f>
        <v>2.0门/户</v>
      </c>
      <c r="BR502" s="2"/>
      <c r="BS502" s="8" t="str" cm="1">
        <f t="array" aca="1" ref="BS502" ca="1">IF(OFFSET(INDIRECT(ADDRESS(ROW(), COLUMN())),0,-1)="",VLOOKUP($G502,$A:$AAE,COLUMN(),FALSE),OFFSET(INDIRECT(ADDRESS(ROW(), COLUMN())),0,-1))</f>
        <v>居住户数*2.0</v>
      </c>
      <c r="BT502" s="2"/>
      <c r="BU502" s="8" t="str" cm="1">
        <f t="array" aca="1" ref="BU502" ca="1">IF(OFFSET(INDIRECT(ADDRESS(ROW(), COLUMN())),0,-1)="",VLOOKUP($G502,$A:$AAE,COLUMN(),FALSE),OFFSET(INDIRECT(ADDRESS(ROW(), COLUMN())),0,-1))</f>
        <v>34.5pcu/万平方米，26：74</v>
      </c>
      <c r="BV502" s="2"/>
      <c r="BW502" s="8" t="str" cm="1">
        <f t="array" aca="1" ref="BW502" ca="1">IF(OFFSET(INDIRECT(ADDRESS(ROW(), COLUMN())),0,-1)="",VLOOKUP($G502,$A:$AAE,COLUMN(),FALSE),OFFSET(INDIRECT(ADDRESS(ROW(), COLUMN())),0,-1))</f>
        <v>住宅建筑面积/10000*34.5*0.26</v>
      </c>
      <c r="BX502" s="2"/>
      <c r="BY502" s="8" t="str" cm="1">
        <f t="array" aca="1" ref="BY502" ca="1">IF(OFFSET(INDIRECT(ADDRESS(ROW(), COLUMN())),0,-1)="",VLOOKUP($G502,$A:$AAE,COLUMN(),FALSE),OFFSET(INDIRECT(ADDRESS(ROW(), COLUMN())),0,-1))</f>
        <v>住宅建筑面积/10000*34.5*0.74</v>
      </c>
      <c r="BZ502" s="91"/>
      <c r="CA502" s="8" t="str" cm="1">
        <f t="array" aca="1" ref="CA502" ca="1">IF(OFFSET(INDIRECT(ADDRESS(ROW(), COLUMN())),0,-1)="",VLOOKUP($G502,$A:$AAE,COLUMN(),FALSE),OFFSET(INDIRECT(ADDRESS(ROW(), COLUMN())),0,-1))</f>
        <v>住宅建筑面积*0.4</v>
      </c>
      <c r="CB502" s="8"/>
      <c r="CC502" s="8" t="str" cm="1">
        <f t="array" aca="1" ref="CC502" ca="1">IF(OFFSET(INDIRECT(ADDRESS(ROW(), COLUMN())),0,-1)="",VLOOKUP($G502,$A:$AAE,COLUMN(),FALSE),OFFSET(INDIRECT(ADDRESS(ROW(), COLUMN())),0,-1))</f>
        <v>住宅建筑面积*0.4</v>
      </c>
      <c r="CD502" s="8"/>
      <c r="CE502" s="8" t="str" cm="1">
        <f t="array" aca="1" ref="CE502" ca="1">IF(OFFSET(INDIRECT(ADDRESS(ROW(), COLUMN())),0,-1)="",VLOOKUP($G502,$A:$AAE,COLUMN(),FALSE),OFFSET(INDIRECT(ADDRESS(ROW(), COLUMN())),0,-1))</f>
        <v>住宅建筑面积*0.11</v>
      </c>
      <c r="CF502" s="8"/>
      <c r="CG502" s="8" t="str" cm="1">
        <f t="array" aca="1" ref="CG502" ca="1">IF(OFFSET(INDIRECT(ADDRESS(ROW(), COLUMN())),0,-1)="",VLOOKUP($G502,$A:$AAE,COLUMN(),FALSE),OFFSET(INDIRECT(ADDRESS(ROW(), COLUMN())),0,-1))</f>
        <v>住宅建筑面积*0.11</v>
      </c>
      <c r="CH502" s="8"/>
      <c r="CI502" s="45" t="str" cm="1">
        <f t="array" aca="1" ref="CI502" ca="1">IF(OFFSET(INDIRECT(ADDRESS(ROW(), COLUMN())),0,-1)="",VLOOKUP($G502,$A:$AAE,COLUMN(),FALSE),OFFSET(INDIRECT(ADDRESS(ROW(), COLUMN())),0,-1))</f>
        <v>城镇建设用地</v>
      </c>
      <c r="CJ502" s="75" t="s">
        <v>1962</v>
      </c>
      <c r="CK502" s="78" t="str">
        <f t="shared" si="357"/>
        <v>唯一标识:07010205#廉租住房#国空</v>
      </c>
      <c r="CL502" s="78" t="str">
        <f t="shared" si="358"/>
        <v>性质名称:廉租住房</v>
      </c>
      <c r="CM502" s="78" t="str">
        <f t="shared" si="359"/>
        <v>地块性质过滤:</v>
      </c>
      <c r="CN502" s="78" t="str">
        <f t="shared" si="360"/>
        <v>地块性质:07010205</v>
      </c>
      <c r="CO502" s="78" t="str">
        <f t="shared" si="361"/>
        <v>地类标准:国空</v>
      </c>
      <c r="CP502" s="78" t="str">
        <f t="shared" si="362"/>
        <v>地块性质别称:R2</v>
      </c>
      <c r="CQ502" s="78" t="str">
        <f t="shared" si="363"/>
        <v>属性继承:R21#住宅用地#城规</v>
      </c>
      <c r="CR502" s="78" t="str">
        <f t="shared" si="364"/>
        <v>父类:R21</v>
      </c>
      <c r="CS502" s="78" t="str">
        <f t="shared" si="365"/>
        <v>级别继承:070102#二类城镇住宅用地#国空</v>
      </c>
      <c r="CT502" s="78" t="str">
        <f t="shared" si="366"/>
        <v>级别层次:4</v>
      </c>
      <c r="CU502" s="78" t="str">
        <f t="shared" si="367"/>
        <v>级别:3070102</v>
      </c>
      <c r="CV502" s="78" t="str">
        <f t="shared" ca="1" si="368"/>
        <v>地块颜色:253,255,1</v>
      </c>
      <c r="CW502" s="78" t="str">
        <f t="shared" ca="1" si="369"/>
        <v>建筑面积公式:面积*容积率</v>
      </c>
      <c r="CX502" s="78" t="str">
        <f t="shared" ca="1" si="370"/>
        <v>住宅建筑面积公式:地块建筑面积*1.0</v>
      </c>
      <c r="CY502" s="78" t="str">
        <f t="shared" ca="1" si="371"/>
        <v>商服建筑面积公式:地块建筑面积*0</v>
      </c>
      <c r="CZ502" s="78" t="str">
        <f t="shared" ca="1" si="372"/>
        <v>商服中商业建筑面积公式:地块建筑面积*0</v>
      </c>
      <c r="DA502" s="78" t="str">
        <f t="shared" ca="1" si="373"/>
        <v>商服中办公建筑面积公式:地块建筑面积*0</v>
      </c>
      <c r="DB502" s="78" t="str">
        <f t="shared" ca="1" si="374"/>
        <v>公服建筑面积公式:地块建筑面积*0</v>
      </c>
      <c r="DC502" s="78" t="str">
        <f t="shared" ca="1" si="375"/>
        <v>工业建筑面积公式:地块建筑面积*0</v>
      </c>
      <c r="DD502" s="78" t="str">
        <f t="shared" ca="1" si="376"/>
        <v>市政建筑面积公式:地块建筑面积*0</v>
      </c>
      <c r="DE502" s="78" t="str">
        <f t="shared" ca="1" si="401"/>
        <v>绿地面积指定指标:面积*0</v>
      </c>
      <c r="DF502" s="78" t="str">
        <f t="shared" ca="1" si="402"/>
        <v>绿地面积指定公式:面积*0</v>
      </c>
      <c r="DG502" s="78" t="str">
        <f t="shared" ca="1" si="377"/>
        <v>户数指标:100平方米/户</v>
      </c>
      <c r="DH502" s="78" t="str">
        <f t="shared" ca="1" si="378"/>
        <v>户数公式:住宅建筑面积/100</v>
      </c>
      <c r="DI502" s="78" t="str">
        <f t="shared" ca="1" si="379"/>
        <v>人数指标:3人/户</v>
      </c>
      <c r="DJ502" s="78" t="str">
        <f t="shared" ca="1" si="380"/>
        <v>人数公式:居住户数*3</v>
      </c>
      <c r="DK502" s="78" t="str">
        <f t="shared" ca="1" si="381"/>
        <v>就业指标:-</v>
      </c>
      <c r="DL502" s="78" t="str">
        <f t="shared" ca="1" si="382"/>
        <v>就业公式:0</v>
      </c>
      <c r="DM502" s="78" t="str">
        <f t="shared" ca="1" si="383"/>
        <v>机动车指标:1.2个/户</v>
      </c>
      <c r="DN502" s="78" t="str">
        <f t="shared" ca="1" si="384"/>
        <v>机动车公式:居住户数*1.2</v>
      </c>
      <c r="DO502" s="78" t="str">
        <f t="shared" ca="1" si="385"/>
        <v>用水量指标:155升/日*人</v>
      </c>
      <c r="DP502" s="78" t="str">
        <f t="shared" ca="1" si="386"/>
        <v>用水量公式:居住人数*155/1000</v>
      </c>
      <c r="DQ502" s="78" t="str">
        <f t="shared" ca="1" si="387"/>
        <v>污水折算系数:0.85</v>
      </c>
      <c r="DR502" s="78" t="str">
        <f t="shared" ca="1" si="388"/>
        <v>污水量公式:用水量*0.85</v>
      </c>
      <c r="DS502" s="78" t="str">
        <f t="shared" ca="1" si="389"/>
        <v>用电负荷指标:50瓦/平方米</v>
      </c>
      <c r="DT502" s="78" t="str">
        <f t="shared" ca="1" si="390"/>
        <v>同时率:0.7</v>
      </c>
      <c r="DU502" s="78" t="str">
        <f t="shared" ca="1" si="391"/>
        <v>用电量公式:住宅建筑面积*50*0.7/1000</v>
      </c>
      <c r="DV502" s="78" t="str">
        <f t="shared" ca="1" si="392"/>
        <v>固话装机指标:1.2门/户</v>
      </c>
      <c r="DW502" s="78" t="str">
        <f t="shared" ca="1" si="393"/>
        <v>固话量公式:居住户数*1.2</v>
      </c>
      <c r="DX502" s="78" t="str">
        <f t="shared" ca="1" si="394"/>
        <v>有线电视指标:2.0门/户</v>
      </c>
      <c r="DY502" s="78" t="str">
        <f t="shared" ca="1" si="395"/>
        <v>电视量公式:居住户数*2.0</v>
      </c>
      <c r="DZ502" s="78" t="str">
        <f t="shared" ca="1" si="396"/>
        <v>高峰机动车生成量指标:34.5pcu/万平方米，26：74</v>
      </c>
      <c r="EA502" s="78" t="str">
        <f t="shared" ca="1" si="397"/>
        <v>高峰机动车吸引量公式:住宅建筑面积/10000*34.5*0.26</v>
      </c>
      <c r="EB502" s="78" t="str">
        <f t="shared" ca="1" si="398"/>
        <v>高峰机动车发生量公式:住宅建筑面积/10000*34.5*0.74</v>
      </c>
      <c r="EC502" s="78" t="str">
        <f t="shared" ca="1" si="403"/>
        <v>地下空间指标:住宅建筑面积*0.4</v>
      </c>
      <c r="ED502" s="78" t="str">
        <f t="shared" ca="1" si="399"/>
        <v>地下空间公式:住宅建筑面积*0.4</v>
      </c>
      <c r="EE502" s="78" t="str">
        <f t="shared" ca="1" si="404"/>
        <v>人防指标:住宅建筑面积*0.11</v>
      </c>
      <c r="EF502" s="78" t="str">
        <f t="shared" ca="1" si="400"/>
        <v>人防公式:住宅建筑面积*0.11</v>
      </c>
      <c r="EG502" s="78" t="str">
        <f t="shared" ca="1" si="407"/>
        <v>用地构成:城镇建设用地</v>
      </c>
      <c r="EH502" s="78" t="s">
        <v>1962</v>
      </c>
      <c r="EI502" s="79" t="str">
        <f t="shared" ca="1" si="405"/>
        <v>唯一标识:07010205#廉租住房#国空;性质名称:廉租住房;地块性质过滤:;地块性质:07010205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2" t="s">
        <v>1962</v>
      </c>
    </row>
    <row r="503" spans="1:140" ht="16.5" x14ac:dyDescent="0.2">
      <c r="A503" s="45" t="str">
        <f t="shared" si="406"/>
        <v>07010206#经济适用住房#国空</v>
      </c>
      <c r="B503" s="45" t="s">
        <v>241</v>
      </c>
      <c r="C503" s="45"/>
      <c r="D503" s="45" t="s">
        <v>1833</v>
      </c>
      <c r="E503" s="45" t="s">
        <v>1277</v>
      </c>
      <c r="F503" s="45" t="s">
        <v>791</v>
      </c>
      <c r="G503" s="45" t="s">
        <v>60</v>
      </c>
      <c r="H503" s="45" t="s">
        <v>792</v>
      </c>
      <c r="I503" s="45" t="s">
        <v>1444</v>
      </c>
      <c r="J503" s="45">
        <f t="shared" si="409"/>
        <v>4</v>
      </c>
      <c r="K503" s="45" t="str">
        <f t="shared" si="408"/>
        <v>3070102</v>
      </c>
      <c r="L503" s="45"/>
      <c r="M503" s="45" t="str" cm="1">
        <f t="array" aca="1" ref="M503" ca="1">IF(OFFSET(INDIRECT(ADDRESS(ROW(), COLUMN())),0,-1)="",VLOOKUP($G503,$A:$AAE,COLUMN(),FALSE),OFFSET(INDIRECT(ADDRESS(ROW(), COLUMN())),0,-1))</f>
        <v>253,255,1</v>
      </c>
      <c r="N503" s="8"/>
      <c r="O503" s="45" t="str" cm="1">
        <f t="array" aca="1" ref="O503" ca="1">IF(OFFSET(INDIRECT(ADDRESS(ROW(), COLUMN())),0,-1)="",VLOOKUP($G503,$A:$AAE,COLUMN(),FALSE),OFFSET(INDIRECT(ADDRESS(ROW(), COLUMN())),0,-1))</f>
        <v>面积*容积率</v>
      </c>
      <c r="P503" s="8"/>
      <c r="Q503" s="8" t="str" cm="1">
        <f t="array" aca="1" ref="Q503" ca="1">IF(OFFSET(INDIRECT(ADDRESS(ROW(), COLUMN())),0,-1)="",VLOOKUP($G503,$A:$AAE,COLUMN(),FALSE),OFFSET(INDIRECT(ADDRESS(ROW(), COLUMN())),0,-1))</f>
        <v>地块建筑面积*1.0</v>
      </c>
      <c r="R503" s="8"/>
      <c r="S503" s="8" t="str" cm="1">
        <f t="array" aca="1" ref="S503" ca="1">IF(OFFSET(INDIRECT(ADDRESS(ROW(), COLUMN())),0,-1)="",VLOOKUP($G503,$A:$AAE,COLUMN(),FALSE),OFFSET(INDIRECT(ADDRESS(ROW(), COLUMN())),0,-1))</f>
        <v>地块建筑面积*0</v>
      </c>
      <c r="T503" s="8"/>
      <c r="U503" s="8" t="str" cm="1">
        <f t="array" aca="1" ref="U503" ca="1">IF(OFFSET(INDIRECT(ADDRESS(ROW(), COLUMN())),0,-1)="",VLOOKUP($G503,$A:$AAE,COLUMN(),FALSE),OFFSET(INDIRECT(ADDRESS(ROW(), COLUMN())),0,-1))</f>
        <v>地块建筑面积*0</v>
      </c>
      <c r="V503" s="8"/>
      <c r="W503" s="45" t="str" cm="1">
        <f t="array" aca="1" ref="W503" ca="1">IF(OFFSET(INDIRECT(ADDRESS(ROW(), COLUMN())),0,-1)="",VLOOKUP($G503,$A:$AAE,COLUMN(),FALSE),OFFSET(INDIRECT(ADDRESS(ROW(), COLUMN())),0,-1))</f>
        <v>地块建筑面积*0</v>
      </c>
      <c r="X503" s="8"/>
      <c r="Y503" s="8" t="str" cm="1">
        <f t="array" aca="1" ref="Y503" ca="1">IF(OFFSET(INDIRECT(ADDRESS(ROW(), COLUMN())),0,-1)="",VLOOKUP($G503,$A:$AAE,COLUMN(),FALSE),OFFSET(INDIRECT(ADDRESS(ROW(), COLUMN())),0,-1))</f>
        <v>地块建筑面积*0</v>
      </c>
      <c r="Z503" s="8"/>
      <c r="AA503" s="8" t="str" cm="1">
        <f t="array" aca="1" ref="AA503" ca="1">IF(OFFSET(INDIRECT(ADDRESS(ROW(), COLUMN())),0,-1)="",VLOOKUP($G503,$A:$AAE,COLUMN(),FALSE),OFFSET(INDIRECT(ADDRESS(ROW(), COLUMN())),0,-1))</f>
        <v>地块建筑面积*0</v>
      </c>
      <c r="AB503" s="8"/>
      <c r="AC503" s="8" t="str" cm="1">
        <f t="array" aca="1" ref="AC503" ca="1">IF(OFFSET(INDIRECT(ADDRESS(ROW(), COLUMN())),0,-1)="",VLOOKUP($G503,$A:$AAE,COLUMN(),FALSE),OFFSET(INDIRECT(ADDRESS(ROW(), COLUMN())),0,-1))</f>
        <v>地块建筑面积*0</v>
      </c>
      <c r="AD503" s="8"/>
      <c r="AE503" s="8" t="str" cm="1">
        <f t="array" aca="1" ref="AE503" ca="1">IF(OFFSET(INDIRECT(ADDRESS(ROW(), COLUMN())),0,-1)="",VLOOKUP($G503,$A:$AAE,COLUMN(),FALSE),OFFSET(INDIRECT(ADDRESS(ROW(), COLUMN())),0,-1))</f>
        <v>面积*0</v>
      </c>
      <c r="AF503" s="8"/>
      <c r="AG503" s="8" t="str" cm="1">
        <f t="array" aca="1" ref="AG503" ca="1">IF(OFFSET(INDIRECT(ADDRESS(ROW(), COLUMN())),0,-1)="",VLOOKUP($G503,$A:$AAE,COLUMN(),FALSE),OFFSET(INDIRECT(ADDRESS(ROW(), COLUMN())),0,-1))</f>
        <v>面积*0</v>
      </c>
      <c r="AH503" s="8"/>
      <c r="AI503" s="8" t="str" cm="1">
        <f t="array" aca="1" ref="AI503" ca="1">IF(OFFSET(INDIRECT(ADDRESS(ROW(), COLUMN())),0,-1)="",VLOOKUP($G503,$A:$AAE,COLUMN(),FALSE),OFFSET(INDIRECT(ADDRESS(ROW(), COLUMN())),0,-1))</f>
        <v>100平方米/户</v>
      </c>
      <c r="AJ503" s="8"/>
      <c r="AK503" s="8" t="str" cm="1">
        <f t="array" aca="1" ref="AK503" ca="1">IF(OFFSET(INDIRECT(ADDRESS(ROW(), COLUMN())),0,-1)="",VLOOKUP($G503,$A:$AAE,COLUMN(),FALSE),OFFSET(INDIRECT(ADDRESS(ROW(), COLUMN())),0,-1))</f>
        <v>住宅建筑面积/100</v>
      </c>
      <c r="AL503" s="8"/>
      <c r="AM503" s="8" t="str" cm="1">
        <f t="array" aca="1" ref="AM503" ca="1">IF(OFFSET(INDIRECT(ADDRESS(ROW(), COLUMN())),0,-1)="",VLOOKUP($G503,$A:$AAE,COLUMN(),FALSE),OFFSET(INDIRECT(ADDRESS(ROW(), COLUMN())),0,-1))</f>
        <v>3人/户</v>
      </c>
      <c r="AN503" s="8"/>
      <c r="AO503" s="8" t="str" cm="1">
        <f t="array" aca="1" ref="AO503" ca="1">IF(OFFSET(INDIRECT(ADDRESS(ROW(), COLUMN())),0,-1)="",VLOOKUP($G503,$A:$AAE,COLUMN(),FALSE),OFFSET(INDIRECT(ADDRESS(ROW(), COLUMN())),0,-1))</f>
        <v>居住户数*3</v>
      </c>
      <c r="AP503" s="8"/>
      <c r="AQ503" s="8" t="str" cm="1">
        <f t="array" aca="1" ref="AQ503" ca="1">IF(OFFSET(INDIRECT(ADDRESS(ROW(), COLUMN())),0,-1)="",VLOOKUP($G503,$A:$AAE,COLUMN(),FALSE),OFFSET(INDIRECT(ADDRESS(ROW(), COLUMN())),0,-1))</f>
        <v>-</v>
      </c>
      <c r="AR503" s="8"/>
      <c r="AS503" s="8" cm="1">
        <f t="array" aca="1" ref="AS503" ca="1">IF(OFFSET(INDIRECT(ADDRESS(ROW(), COLUMN())),0,-1)="",VLOOKUP($G503,$A:$AAE,COLUMN(),FALSE),OFFSET(INDIRECT(ADDRESS(ROW(), COLUMN())),0,-1))</f>
        <v>0</v>
      </c>
      <c r="AT503" s="8"/>
      <c r="AU503" s="8" t="str" cm="1">
        <f t="array" aca="1" ref="AU503" ca="1">IF(OFFSET(INDIRECT(ADDRESS(ROW(), COLUMN())),0,-1)="",VLOOKUP($G503,$A:$AAE,COLUMN(),FALSE),OFFSET(INDIRECT(ADDRESS(ROW(), COLUMN())),0,-1))</f>
        <v>1.2个/户</v>
      </c>
      <c r="AV503" s="8"/>
      <c r="AW503" s="8" t="str" cm="1">
        <f t="array" aca="1" ref="AW503" ca="1">IF(OFFSET(INDIRECT(ADDRESS(ROW(), COLUMN())),0,-1)="",VLOOKUP($G503,$A:$AAE,COLUMN(),FALSE),OFFSET(INDIRECT(ADDRESS(ROW(), COLUMN())),0,-1))</f>
        <v>居住户数*1.2</v>
      </c>
      <c r="AX503" s="2"/>
      <c r="AY503" s="8" t="str" cm="1">
        <f t="array" aca="1" ref="AY503" ca="1">IF(OFFSET(INDIRECT(ADDRESS(ROW(), COLUMN())),0,-1)="",VLOOKUP($G503,$A:$AAE,COLUMN(),FALSE),OFFSET(INDIRECT(ADDRESS(ROW(), COLUMN())),0,-1))</f>
        <v>155升/日*人</v>
      </c>
      <c r="AZ503" s="2"/>
      <c r="BA503" s="8" t="str" cm="1">
        <f t="array" aca="1" ref="BA503" ca="1">IF(OFFSET(INDIRECT(ADDRESS(ROW(), COLUMN())),0,-1)="",VLOOKUP($G503,$A:$AAE,COLUMN(),FALSE),OFFSET(INDIRECT(ADDRESS(ROW(), COLUMN())),0,-1))</f>
        <v>居住人数*155/1000</v>
      </c>
      <c r="BB503" s="2"/>
      <c r="BC503" s="8" cm="1">
        <f t="array" aca="1" ref="BC503" ca="1">IF(OFFSET(INDIRECT(ADDRESS(ROW(), COLUMN())),0,-1)="",VLOOKUP($G503,$A:$AAE,COLUMN(),FALSE),OFFSET(INDIRECT(ADDRESS(ROW(), COLUMN())),0,-1))</f>
        <v>0.85</v>
      </c>
      <c r="BD503" s="2"/>
      <c r="BE503" s="8" t="str" cm="1">
        <f t="array" aca="1" ref="BE503" ca="1">IF(OFFSET(INDIRECT(ADDRESS(ROW(), COLUMN())),0,-1)="",VLOOKUP($G503,$A:$AAE,COLUMN(),FALSE),OFFSET(INDIRECT(ADDRESS(ROW(), COLUMN())),0,-1))</f>
        <v>用水量*0.85</v>
      </c>
      <c r="BF503" s="2"/>
      <c r="BG503" s="8" t="str" cm="1">
        <f t="array" aca="1" ref="BG503" ca="1">IF(OFFSET(INDIRECT(ADDRESS(ROW(), COLUMN())),0,-1)="",VLOOKUP($G503,$A:$AAE,COLUMN(),FALSE),OFFSET(INDIRECT(ADDRESS(ROW(), COLUMN())),0,-1))</f>
        <v>50瓦/平方米</v>
      </c>
      <c r="BH503" s="2"/>
      <c r="BI503" s="8" cm="1">
        <f t="array" aca="1" ref="BI503" ca="1">IF(OFFSET(INDIRECT(ADDRESS(ROW(), COLUMN())),0,-1)="",VLOOKUP($G503,$A:$AAE,COLUMN(),FALSE),OFFSET(INDIRECT(ADDRESS(ROW(), COLUMN())),0,-1))</f>
        <v>0.7</v>
      </c>
      <c r="BJ503" s="2"/>
      <c r="BK503" s="8" t="str" cm="1">
        <f t="array" aca="1" ref="BK503" ca="1">IF(OFFSET(INDIRECT(ADDRESS(ROW(), COLUMN())),0,-1)="",VLOOKUP($G503,$A:$AAE,COLUMN(),FALSE),OFFSET(INDIRECT(ADDRESS(ROW(), COLUMN())),0,-1))</f>
        <v>住宅建筑面积*50*0.7/1000</v>
      </c>
      <c r="BL503" s="2"/>
      <c r="BM503" s="8" t="str" cm="1">
        <f t="array" aca="1" ref="BM503" ca="1">IF(OFFSET(INDIRECT(ADDRESS(ROW(), COLUMN())),0,-1)="",VLOOKUP($G503,$A:$AAE,COLUMN(),FALSE),OFFSET(INDIRECT(ADDRESS(ROW(), COLUMN())),0,-1))</f>
        <v>1.2门/户</v>
      </c>
      <c r="BN503" s="2"/>
      <c r="BO503" s="8" t="str" cm="1">
        <f t="array" aca="1" ref="BO503" ca="1">IF(OFFSET(INDIRECT(ADDRESS(ROW(), COLUMN())),0,-1)="",VLOOKUP($G503,$A:$AAE,COLUMN(),FALSE),OFFSET(INDIRECT(ADDRESS(ROW(), COLUMN())),0,-1))</f>
        <v>居住户数*1.2</v>
      </c>
      <c r="BP503" s="2"/>
      <c r="BQ503" s="8" t="str" cm="1">
        <f t="array" aca="1" ref="BQ503" ca="1">IF(OFFSET(INDIRECT(ADDRESS(ROW(), COLUMN())),0,-1)="",VLOOKUP($G503,$A:$AAE,COLUMN(),FALSE),OFFSET(INDIRECT(ADDRESS(ROW(), COLUMN())),0,-1))</f>
        <v>2.0门/户</v>
      </c>
      <c r="BR503" s="2"/>
      <c r="BS503" s="8" t="str" cm="1">
        <f t="array" aca="1" ref="BS503" ca="1">IF(OFFSET(INDIRECT(ADDRESS(ROW(), COLUMN())),0,-1)="",VLOOKUP($G503,$A:$AAE,COLUMN(),FALSE),OFFSET(INDIRECT(ADDRESS(ROW(), COLUMN())),0,-1))</f>
        <v>居住户数*2.0</v>
      </c>
      <c r="BT503" s="2"/>
      <c r="BU503" s="8" t="str" cm="1">
        <f t="array" aca="1" ref="BU503" ca="1">IF(OFFSET(INDIRECT(ADDRESS(ROW(), COLUMN())),0,-1)="",VLOOKUP($G503,$A:$AAE,COLUMN(),FALSE),OFFSET(INDIRECT(ADDRESS(ROW(), COLUMN())),0,-1))</f>
        <v>34.5pcu/万平方米，26：74</v>
      </c>
      <c r="BV503" s="2"/>
      <c r="BW503" s="8" t="str" cm="1">
        <f t="array" aca="1" ref="BW503" ca="1">IF(OFFSET(INDIRECT(ADDRESS(ROW(), COLUMN())),0,-1)="",VLOOKUP($G503,$A:$AAE,COLUMN(),FALSE),OFFSET(INDIRECT(ADDRESS(ROW(), COLUMN())),0,-1))</f>
        <v>住宅建筑面积/10000*34.5*0.26</v>
      </c>
      <c r="BX503" s="2"/>
      <c r="BY503" s="8" t="str" cm="1">
        <f t="array" aca="1" ref="BY503" ca="1">IF(OFFSET(INDIRECT(ADDRESS(ROW(), COLUMN())),0,-1)="",VLOOKUP($G503,$A:$AAE,COLUMN(),FALSE),OFFSET(INDIRECT(ADDRESS(ROW(), COLUMN())),0,-1))</f>
        <v>住宅建筑面积/10000*34.5*0.74</v>
      </c>
      <c r="BZ503" s="91"/>
      <c r="CA503" s="8" t="str" cm="1">
        <f t="array" aca="1" ref="CA503" ca="1">IF(OFFSET(INDIRECT(ADDRESS(ROW(), COLUMN())),0,-1)="",VLOOKUP($G503,$A:$AAE,COLUMN(),FALSE),OFFSET(INDIRECT(ADDRESS(ROW(), COLUMN())),0,-1))</f>
        <v>住宅建筑面积*0.4</v>
      </c>
      <c r="CB503" s="8"/>
      <c r="CC503" s="8" t="str" cm="1">
        <f t="array" aca="1" ref="CC503" ca="1">IF(OFFSET(INDIRECT(ADDRESS(ROW(), COLUMN())),0,-1)="",VLOOKUP($G503,$A:$AAE,COLUMN(),FALSE),OFFSET(INDIRECT(ADDRESS(ROW(), COLUMN())),0,-1))</f>
        <v>住宅建筑面积*0.4</v>
      </c>
      <c r="CD503" s="8"/>
      <c r="CE503" s="8" t="str" cm="1">
        <f t="array" aca="1" ref="CE503" ca="1">IF(OFFSET(INDIRECT(ADDRESS(ROW(), COLUMN())),0,-1)="",VLOOKUP($G503,$A:$AAE,COLUMN(),FALSE),OFFSET(INDIRECT(ADDRESS(ROW(), COLUMN())),0,-1))</f>
        <v>住宅建筑面积*0.11</v>
      </c>
      <c r="CF503" s="8"/>
      <c r="CG503" s="8" t="str" cm="1">
        <f t="array" aca="1" ref="CG503" ca="1">IF(OFFSET(INDIRECT(ADDRESS(ROW(), COLUMN())),0,-1)="",VLOOKUP($G503,$A:$AAE,COLUMN(),FALSE),OFFSET(INDIRECT(ADDRESS(ROW(), COLUMN())),0,-1))</f>
        <v>住宅建筑面积*0.11</v>
      </c>
      <c r="CH503" s="8"/>
      <c r="CI503" s="45" t="str" cm="1">
        <f t="array" aca="1" ref="CI503" ca="1">IF(OFFSET(INDIRECT(ADDRESS(ROW(), COLUMN())),0,-1)="",VLOOKUP($G503,$A:$AAE,COLUMN(),FALSE),OFFSET(INDIRECT(ADDRESS(ROW(), COLUMN())),0,-1))</f>
        <v>城镇建设用地</v>
      </c>
      <c r="CJ503" s="75" t="s">
        <v>1962</v>
      </c>
      <c r="CK503" s="78" t="str">
        <f t="shared" si="357"/>
        <v>唯一标识:07010206#经济适用住房#国空</v>
      </c>
      <c r="CL503" s="78" t="str">
        <f t="shared" si="358"/>
        <v>性质名称:经济适用住房</v>
      </c>
      <c r="CM503" s="78" t="str">
        <f t="shared" si="359"/>
        <v>地块性质过滤:</v>
      </c>
      <c r="CN503" s="78" t="str">
        <f t="shared" si="360"/>
        <v>地块性质:07010206</v>
      </c>
      <c r="CO503" s="78" t="str">
        <f t="shared" si="361"/>
        <v>地类标准:国空</v>
      </c>
      <c r="CP503" s="78" t="str">
        <f t="shared" si="362"/>
        <v>地块性质别称:R2</v>
      </c>
      <c r="CQ503" s="78" t="str">
        <f t="shared" si="363"/>
        <v>属性继承:R21#住宅用地#城规</v>
      </c>
      <c r="CR503" s="78" t="str">
        <f t="shared" si="364"/>
        <v>父类:R21</v>
      </c>
      <c r="CS503" s="78" t="str">
        <f t="shared" si="365"/>
        <v>级别继承:070102#二类城镇住宅用地#国空</v>
      </c>
      <c r="CT503" s="78" t="str">
        <f t="shared" si="366"/>
        <v>级别层次:4</v>
      </c>
      <c r="CU503" s="78" t="str">
        <f t="shared" si="367"/>
        <v>级别:3070102</v>
      </c>
      <c r="CV503" s="78" t="str">
        <f t="shared" ca="1" si="368"/>
        <v>地块颜色:253,255,1</v>
      </c>
      <c r="CW503" s="78" t="str">
        <f t="shared" ca="1" si="369"/>
        <v>建筑面积公式:面积*容积率</v>
      </c>
      <c r="CX503" s="78" t="str">
        <f t="shared" ca="1" si="370"/>
        <v>住宅建筑面积公式:地块建筑面积*1.0</v>
      </c>
      <c r="CY503" s="78" t="str">
        <f t="shared" ca="1" si="371"/>
        <v>商服建筑面积公式:地块建筑面积*0</v>
      </c>
      <c r="CZ503" s="78" t="str">
        <f t="shared" ca="1" si="372"/>
        <v>商服中商业建筑面积公式:地块建筑面积*0</v>
      </c>
      <c r="DA503" s="78" t="str">
        <f t="shared" ca="1" si="373"/>
        <v>商服中办公建筑面积公式:地块建筑面积*0</v>
      </c>
      <c r="DB503" s="78" t="str">
        <f t="shared" ca="1" si="374"/>
        <v>公服建筑面积公式:地块建筑面积*0</v>
      </c>
      <c r="DC503" s="78" t="str">
        <f t="shared" ca="1" si="375"/>
        <v>工业建筑面积公式:地块建筑面积*0</v>
      </c>
      <c r="DD503" s="78" t="str">
        <f t="shared" ca="1" si="376"/>
        <v>市政建筑面积公式:地块建筑面积*0</v>
      </c>
      <c r="DE503" s="78" t="str">
        <f t="shared" ca="1" si="401"/>
        <v>绿地面积指定指标:面积*0</v>
      </c>
      <c r="DF503" s="78" t="str">
        <f t="shared" ca="1" si="402"/>
        <v>绿地面积指定公式:面积*0</v>
      </c>
      <c r="DG503" s="78" t="str">
        <f t="shared" ca="1" si="377"/>
        <v>户数指标:100平方米/户</v>
      </c>
      <c r="DH503" s="78" t="str">
        <f t="shared" ca="1" si="378"/>
        <v>户数公式:住宅建筑面积/100</v>
      </c>
      <c r="DI503" s="78" t="str">
        <f t="shared" ca="1" si="379"/>
        <v>人数指标:3人/户</v>
      </c>
      <c r="DJ503" s="78" t="str">
        <f t="shared" ca="1" si="380"/>
        <v>人数公式:居住户数*3</v>
      </c>
      <c r="DK503" s="78" t="str">
        <f t="shared" ca="1" si="381"/>
        <v>就业指标:-</v>
      </c>
      <c r="DL503" s="78" t="str">
        <f t="shared" ca="1" si="382"/>
        <v>就业公式:0</v>
      </c>
      <c r="DM503" s="78" t="str">
        <f t="shared" ca="1" si="383"/>
        <v>机动车指标:1.2个/户</v>
      </c>
      <c r="DN503" s="78" t="str">
        <f t="shared" ca="1" si="384"/>
        <v>机动车公式:居住户数*1.2</v>
      </c>
      <c r="DO503" s="78" t="str">
        <f t="shared" ca="1" si="385"/>
        <v>用水量指标:155升/日*人</v>
      </c>
      <c r="DP503" s="78" t="str">
        <f t="shared" ca="1" si="386"/>
        <v>用水量公式:居住人数*155/1000</v>
      </c>
      <c r="DQ503" s="78" t="str">
        <f t="shared" ca="1" si="387"/>
        <v>污水折算系数:0.85</v>
      </c>
      <c r="DR503" s="78" t="str">
        <f t="shared" ca="1" si="388"/>
        <v>污水量公式:用水量*0.85</v>
      </c>
      <c r="DS503" s="78" t="str">
        <f t="shared" ca="1" si="389"/>
        <v>用电负荷指标:50瓦/平方米</v>
      </c>
      <c r="DT503" s="78" t="str">
        <f t="shared" ca="1" si="390"/>
        <v>同时率:0.7</v>
      </c>
      <c r="DU503" s="78" t="str">
        <f t="shared" ca="1" si="391"/>
        <v>用电量公式:住宅建筑面积*50*0.7/1000</v>
      </c>
      <c r="DV503" s="78" t="str">
        <f t="shared" ca="1" si="392"/>
        <v>固话装机指标:1.2门/户</v>
      </c>
      <c r="DW503" s="78" t="str">
        <f t="shared" ca="1" si="393"/>
        <v>固话量公式:居住户数*1.2</v>
      </c>
      <c r="DX503" s="78" t="str">
        <f t="shared" ca="1" si="394"/>
        <v>有线电视指标:2.0门/户</v>
      </c>
      <c r="DY503" s="78" t="str">
        <f t="shared" ca="1" si="395"/>
        <v>电视量公式:居住户数*2.0</v>
      </c>
      <c r="DZ503" s="78" t="str">
        <f t="shared" ca="1" si="396"/>
        <v>高峰机动车生成量指标:34.5pcu/万平方米，26：74</v>
      </c>
      <c r="EA503" s="78" t="str">
        <f t="shared" ca="1" si="397"/>
        <v>高峰机动车吸引量公式:住宅建筑面积/10000*34.5*0.26</v>
      </c>
      <c r="EB503" s="78" t="str">
        <f t="shared" ca="1" si="398"/>
        <v>高峰机动车发生量公式:住宅建筑面积/10000*34.5*0.74</v>
      </c>
      <c r="EC503" s="78" t="str">
        <f t="shared" ca="1" si="403"/>
        <v>地下空间指标:住宅建筑面积*0.4</v>
      </c>
      <c r="ED503" s="78" t="str">
        <f t="shared" ca="1" si="399"/>
        <v>地下空间公式:住宅建筑面积*0.4</v>
      </c>
      <c r="EE503" s="78" t="str">
        <f t="shared" ca="1" si="404"/>
        <v>人防指标:住宅建筑面积*0.11</v>
      </c>
      <c r="EF503" s="78" t="str">
        <f t="shared" ca="1" si="400"/>
        <v>人防公式:住宅建筑面积*0.11</v>
      </c>
      <c r="EG503" s="78" t="str">
        <f t="shared" ca="1" si="407"/>
        <v>用地构成:城镇建设用地</v>
      </c>
      <c r="EH503" s="78" t="s">
        <v>1962</v>
      </c>
      <c r="EI503" s="79" t="str">
        <f t="shared" ca="1" si="405"/>
        <v>唯一标识:07010206#经济适用住房#国空;性质名称:经济适用住房;地块性质过滤:;地块性质:07010206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3" t="s">
        <v>1962</v>
      </c>
    </row>
    <row r="504" spans="1:140" ht="16.5" x14ac:dyDescent="0.2">
      <c r="A504" s="45" t="str">
        <f t="shared" si="406"/>
        <v>070103#三类城镇住宅用地#国空</v>
      </c>
      <c r="B504" s="45" t="s">
        <v>537</v>
      </c>
      <c r="C504" s="45"/>
      <c r="D504" s="45" t="s">
        <v>1834</v>
      </c>
      <c r="E504" s="45" t="s">
        <v>1277</v>
      </c>
      <c r="F504" s="45" t="s">
        <v>803</v>
      </c>
      <c r="G504" s="45" t="s">
        <v>62</v>
      </c>
      <c r="H504" s="45" t="s">
        <v>2353</v>
      </c>
      <c r="I504" s="45" t="s">
        <v>1443</v>
      </c>
      <c r="J504" s="45">
        <f t="shared" si="409"/>
        <v>3</v>
      </c>
      <c r="K504" s="45" t="str">
        <f t="shared" si="408"/>
        <v>20701</v>
      </c>
      <c r="L504" s="45"/>
      <c r="M504" s="45" t="str" cm="1">
        <f t="array" aca="1" ref="M504" ca="1">IF(OFFSET(INDIRECT(ADDRESS(ROW(), COLUMN())),0,-1)="",VLOOKUP($G504,$A:$AAE,COLUMN(),FALSE),OFFSET(INDIRECT(ADDRESS(ROW(), COLUMN())),0,-1))</f>
        <v>203,204,102</v>
      </c>
      <c r="N504" s="8"/>
      <c r="O504" s="45" t="str" cm="1">
        <f t="array" aca="1" ref="O504" ca="1">IF(OFFSET(INDIRECT(ADDRESS(ROW(), COLUMN())),0,-1)="",VLOOKUP($G504,$A:$AAE,COLUMN(),FALSE),OFFSET(INDIRECT(ADDRESS(ROW(), COLUMN())),0,-1))</f>
        <v>面积*容积率</v>
      </c>
      <c r="P504" s="8"/>
      <c r="Q504" s="8" t="str" cm="1">
        <f t="array" aca="1" ref="Q504" ca="1">IF(OFFSET(INDIRECT(ADDRESS(ROW(), COLUMN())),0,-1)="",VLOOKUP($G504,$A:$AAE,COLUMN(),FALSE),OFFSET(INDIRECT(ADDRESS(ROW(), COLUMN())),0,-1))</f>
        <v>地块建筑面积*1.0</v>
      </c>
      <c r="R504" s="8"/>
      <c r="S504" s="8" t="str" cm="1">
        <f t="array" aca="1" ref="S504" ca="1">IF(OFFSET(INDIRECT(ADDRESS(ROW(), COLUMN())),0,-1)="",VLOOKUP($G504,$A:$AAE,COLUMN(),FALSE),OFFSET(INDIRECT(ADDRESS(ROW(), COLUMN())),0,-1))</f>
        <v>地块建筑面积*0</v>
      </c>
      <c r="T504" s="8"/>
      <c r="U504" s="8" t="str" cm="1">
        <f t="array" aca="1" ref="U504" ca="1">IF(OFFSET(INDIRECT(ADDRESS(ROW(), COLUMN())),0,-1)="",VLOOKUP($G504,$A:$AAE,COLUMN(),FALSE),OFFSET(INDIRECT(ADDRESS(ROW(), COLUMN())),0,-1))</f>
        <v>地块建筑面积*0</v>
      </c>
      <c r="V504" s="8"/>
      <c r="W504" s="45" t="str" cm="1">
        <f t="array" aca="1" ref="W504" ca="1">IF(OFFSET(INDIRECT(ADDRESS(ROW(), COLUMN())),0,-1)="",VLOOKUP($G504,$A:$AAE,COLUMN(),FALSE),OFFSET(INDIRECT(ADDRESS(ROW(), COLUMN())),0,-1))</f>
        <v>地块建筑面积*0</v>
      </c>
      <c r="X504" s="8"/>
      <c r="Y504" s="8" t="str" cm="1">
        <f t="array" aca="1" ref="Y504" ca="1">IF(OFFSET(INDIRECT(ADDRESS(ROW(), COLUMN())),0,-1)="",VLOOKUP($G504,$A:$AAE,COLUMN(),FALSE),OFFSET(INDIRECT(ADDRESS(ROW(), COLUMN())),0,-1))</f>
        <v>地块建筑面积*0</v>
      </c>
      <c r="Z504" s="8"/>
      <c r="AA504" s="8" t="str" cm="1">
        <f t="array" aca="1" ref="AA504" ca="1">IF(OFFSET(INDIRECT(ADDRESS(ROW(), COLUMN())),0,-1)="",VLOOKUP($G504,$A:$AAE,COLUMN(),FALSE),OFFSET(INDIRECT(ADDRESS(ROW(), COLUMN())),0,-1))</f>
        <v>地块建筑面积*0</v>
      </c>
      <c r="AB504" s="8"/>
      <c r="AC504" s="8" t="str" cm="1">
        <f t="array" aca="1" ref="AC504" ca="1">IF(OFFSET(INDIRECT(ADDRESS(ROW(), COLUMN())),0,-1)="",VLOOKUP($G504,$A:$AAE,COLUMN(),FALSE),OFFSET(INDIRECT(ADDRESS(ROW(), COLUMN())),0,-1))</f>
        <v>地块建筑面积*0</v>
      </c>
      <c r="AD504" s="8"/>
      <c r="AE504" s="8" t="str" cm="1">
        <f t="array" aca="1" ref="AE504" ca="1">IF(OFFSET(INDIRECT(ADDRESS(ROW(), COLUMN())),0,-1)="",VLOOKUP($G504,$A:$AAE,COLUMN(),FALSE),OFFSET(INDIRECT(ADDRESS(ROW(), COLUMN())),0,-1))</f>
        <v>面积*0</v>
      </c>
      <c r="AF504" s="8"/>
      <c r="AG504" s="8" t="str" cm="1">
        <f t="array" aca="1" ref="AG504" ca="1">IF(OFFSET(INDIRECT(ADDRESS(ROW(), COLUMN())),0,-1)="",VLOOKUP($G504,$A:$AAE,COLUMN(),FALSE),OFFSET(INDIRECT(ADDRESS(ROW(), COLUMN())),0,-1))</f>
        <v>面积*0</v>
      </c>
      <c r="AH504" s="8"/>
      <c r="AI504" s="8" t="str" cm="1">
        <f t="array" aca="1" ref="AI504" ca="1">IF(OFFSET(INDIRECT(ADDRESS(ROW(), COLUMN())),0,-1)="",VLOOKUP($G504,$A:$AAE,COLUMN(),FALSE),OFFSET(INDIRECT(ADDRESS(ROW(), COLUMN())),0,-1))</f>
        <v>100平方米/户</v>
      </c>
      <c r="AJ504" s="8"/>
      <c r="AK504" s="8" t="str" cm="1">
        <f t="array" aca="1" ref="AK504" ca="1">IF(OFFSET(INDIRECT(ADDRESS(ROW(), COLUMN())),0,-1)="",VLOOKUP($G504,$A:$AAE,COLUMN(),FALSE),OFFSET(INDIRECT(ADDRESS(ROW(), COLUMN())),0,-1))</f>
        <v>住宅建筑面积/100</v>
      </c>
      <c r="AL504" s="8"/>
      <c r="AM504" s="8" t="str" cm="1">
        <f t="array" aca="1" ref="AM504" ca="1">IF(OFFSET(INDIRECT(ADDRESS(ROW(), COLUMN())),0,-1)="",VLOOKUP($G504,$A:$AAE,COLUMN(),FALSE),OFFSET(INDIRECT(ADDRESS(ROW(), COLUMN())),0,-1))</f>
        <v>3人/户</v>
      </c>
      <c r="AN504" s="8"/>
      <c r="AO504" s="8" t="str" cm="1">
        <f t="array" aca="1" ref="AO504" ca="1">IF(OFFSET(INDIRECT(ADDRESS(ROW(), COLUMN())),0,-1)="",VLOOKUP($G504,$A:$AAE,COLUMN(),FALSE),OFFSET(INDIRECT(ADDRESS(ROW(), COLUMN())),0,-1))</f>
        <v>居住户数*3</v>
      </c>
      <c r="AP504" s="8"/>
      <c r="AQ504" s="8" t="str" cm="1">
        <f t="array" aca="1" ref="AQ504" ca="1">IF(OFFSET(INDIRECT(ADDRESS(ROW(), COLUMN())),0,-1)="",VLOOKUP($G504,$A:$AAE,COLUMN(),FALSE),OFFSET(INDIRECT(ADDRESS(ROW(), COLUMN())),0,-1))</f>
        <v>-</v>
      </c>
      <c r="AR504" s="8"/>
      <c r="AS504" s="8" cm="1">
        <f t="array" aca="1" ref="AS504" ca="1">IF(OFFSET(INDIRECT(ADDRESS(ROW(), COLUMN())),0,-1)="",VLOOKUP($G504,$A:$AAE,COLUMN(),FALSE),OFFSET(INDIRECT(ADDRESS(ROW(), COLUMN())),0,-1))</f>
        <v>0</v>
      </c>
      <c r="AT504" s="8"/>
      <c r="AU504" s="8" t="str" cm="1">
        <f t="array" aca="1" ref="AU504" ca="1">IF(OFFSET(INDIRECT(ADDRESS(ROW(), COLUMN())),0,-1)="",VLOOKUP($G504,$A:$AAE,COLUMN(),FALSE),OFFSET(INDIRECT(ADDRESS(ROW(), COLUMN())),0,-1))</f>
        <v>1.2个/户</v>
      </c>
      <c r="AV504" s="8"/>
      <c r="AW504" s="8" t="str" cm="1">
        <f t="array" aca="1" ref="AW504" ca="1">IF(OFFSET(INDIRECT(ADDRESS(ROW(), COLUMN())),0,-1)="",VLOOKUP($G504,$A:$AAE,COLUMN(),FALSE),OFFSET(INDIRECT(ADDRESS(ROW(), COLUMN())),0,-1))</f>
        <v>居住户数*1.2</v>
      </c>
      <c r="AX504" s="2"/>
      <c r="AY504" s="8" t="str" cm="1">
        <f t="array" aca="1" ref="AY504" ca="1">IF(OFFSET(INDIRECT(ADDRESS(ROW(), COLUMN())),0,-1)="",VLOOKUP($G504,$A:$AAE,COLUMN(),FALSE),OFFSET(INDIRECT(ADDRESS(ROW(), COLUMN())),0,-1))</f>
        <v>155升/日*人</v>
      </c>
      <c r="AZ504" s="2"/>
      <c r="BA504" s="8" t="str" cm="1">
        <f t="array" aca="1" ref="BA504" ca="1">IF(OFFSET(INDIRECT(ADDRESS(ROW(), COLUMN())),0,-1)="",VLOOKUP($G504,$A:$AAE,COLUMN(),FALSE),OFFSET(INDIRECT(ADDRESS(ROW(), COLUMN())),0,-1))</f>
        <v>居住人数*155/1000</v>
      </c>
      <c r="BB504" s="2"/>
      <c r="BC504" s="8" cm="1">
        <f t="array" aca="1" ref="BC504" ca="1">IF(OFFSET(INDIRECT(ADDRESS(ROW(), COLUMN())),0,-1)="",VLOOKUP($G504,$A:$AAE,COLUMN(),FALSE),OFFSET(INDIRECT(ADDRESS(ROW(), COLUMN())),0,-1))</f>
        <v>0.85</v>
      </c>
      <c r="BD504" s="2"/>
      <c r="BE504" s="8" t="str" cm="1">
        <f t="array" aca="1" ref="BE504" ca="1">IF(OFFSET(INDIRECT(ADDRESS(ROW(), COLUMN())),0,-1)="",VLOOKUP($G504,$A:$AAE,COLUMN(),FALSE),OFFSET(INDIRECT(ADDRESS(ROW(), COLUMN())),0,-1))</f>
        <v>用水量*0.85</v>
      </c>
      <c r="BF504" s="2"/>
      <c r="BG504" s="8" t="str" cm="1">
        <f t="array" aca="1" ref="BG504" ca="1">IF(OFFSET(INDIRECT(ADDRESS(ROW(), COLUMN())),0,-1)="",VLOOKUP($G504,$A:$AAE,COLUMN(),FALSE),OFFSET(INDIRECT(ADDRESS(ROW(), COLUMN())),0,-1))</f>
        <v>50瓦/平方米</v>
      </c>
      <c r="BH504" s="2"/>
      <c r="BI504" s="8" cm="1">
        <f t="array" aca="1" ref="BI504" ca="1">IF(OFFSET(INDIRECT(ADDRESS(ROW(), COLUMN())),0,-1)="",VLOOKUP($G504,$A:$AAE,COLUMN(),FALSE),OFFSET(INDIRECT(ADDRESS(ROW(), COLUMN())),0,-1))</f>
        <v>0.7</v>
      </c>
      <c r="BJ504" s="2"/>
      <c r="BK504" s="8" t="str" cm="1">
        <f t="array" aca="1" ref="BK504" ca="1">IF(OFFSET(INDIRECT(ADDRESS(ROW(), COLUMN())),0,-1)="",VLOOKUP($G504,$A:$AAE,COLUMN(),FALSE),OFFSET(INDIRECT(ADDRESS(ROW(), COLUMN())),0,-1))</f>
        <v>住宅建筑面积*50*0.7/1000</v>
      </c>
      <c r="BL504" s="2"/>
      <c r="BM504" s="8" t="str" cm="1">
        <f t="array" aca="1" ref="BM504" ca="1">IF(OFFSET(INDIRECT(ADDRESS(ROW(), COLUMN())),0,-1)="",VLOOKUP($G504,$A:$AAE,COLUMN(),FALSE),OFFSET(INDIRECT(ADDRESS(ROW(), COLUMN())),0,-1))</f>
        <v>1.2门/户</v>
      </c>
      <c r="BN504" s="2"/>
      <c r="BO504" s="8" t="str" cm="1">
        <f t="array" aca="1" ref="BO504" ca="1">IF(OFFSET(INDIRECT(ADDRESS(ROW(), COLUMN())),0,-1)="",VLOOKUP($G504,$A:$AAE,COLUMN(),FALSE),OFFSET(INDIRECT(ADDRESS(ROW(), COLUMN())),0,-1))</f>
        <v>居住户数*1.2</v>
      </c>
      <c r="BP504" s="2"/>
      <c r="BQ504" s="8" t="str" cm="1">
        <f t="array" aca="1" ref="BQ504" ca="1">IF(OFFSET(INDIRECT(ADDRESS(ROW(), COLUMN())),0,-1)="",VLOOKUP($G504,$A:$AAE,COLUMN(),FALSE),OFFSET(INDIRECT(ADDRESS(ROW(), COLUMN())),0,-1))</f>
        <v>2.0门/户</v>
      </c>
      <c r="BR504" s="2"/>
      <c r="BS504" s="8" t="str" cm="1">
        <f t="array" aca="1" ref="BS504" ca="1">IF(OFFSET(INDIRECT(ADDRESS(ROW(), COLUMN())),0,-1)="",VLOOKUP($G504,$A:$AAE,COLUMN(),FALSE),OFFSET(INDIRECT(ADDRESS(ROW(), COLUMN())),0,-1))</f>
        <v>居住户数*2.0</v>
      </c>
      <c r="BT504" s="2"/>
      <c r="BU504" s="8" t="str" cm="1">
        <f t="array" aca="1" ref="BU504" ca="1">IF(OFFSET(INDIRECT(ADDRESS(ROW(), COLUMN())),0,-1)="",VLOOKUP($G504,$A:$AAE,COLUMN(),FALSE),OFFSET(INDIRECT(ADDRESS(ROW(), COLUMN())),0,-1))</f>
        <v>34.5pcu/万平方米，26：74</v>
      </c>
      <c r="BV504" s="2"/>
      <c r="BW504" s="8" t="str" cm="1">
        <f t="array" aca="1" ref="BW504" ca="1">IF(OFFSET(INDIRECT(ADDRESS(ROW(), COLUMN())),0,-1)="",VLOOKUP($G504,$A:$AAE,COLUMN(),FALSE),OFFSET(INDIRECT(ADDRESS(ROW(), COLUMN())),0,-1))</f>
        <v>住宅建筑面积/10000*34.5*0.26</v>
      </c>
      <c r="BX504" s="2"/>
      <c r="BY504" s="8" t="str" cm="1">
        <f t="array" aca="1" ref="BY504" ca="1">IF(OFFSET(INDIRECT(ADDRESS(ROW(), COLUMN())),0,-1)="",VLOOKUP($G504,$A:$AAE,COLUMN(),FALSE),OFFSET(INDIRECT(ADDRESS(ROW(), COLUMN())),0,-1))</f>
        <v>住宅建筑面积/10000*34.5*0.74</v>
      </c>
      <c r="BZ504" s="91"/>
      <c r="CA504" s="8" t="str" cm="1">
        <f t="array" aca="1" ref="CA504" ca="1">IF(OFFSET(INDIRECT(ADDRESS(ROW(), COLUMN())),0,-1)="",VLOOKUP($G504,$A:$AAE,COLUMN(),FALSE),OFFSET(INDIRECT(ADDRESS(ROW(), COLUMN())),0,-1))</f>
        <v>住宅建筑面积*0.4</v>
      </c>
      <c r="CB504" s="8"/>
      <c r="CC504" s="8" t="str" cm="1">
        <f t="array" aca="1" ref="CC504" ca="1">IF(OFFSET(INDIRECT(ADDRESS(ROW(), COLUMN())),0,-1)="",VLOOKUP($G504,$A:$AAE,COLUMN(),FALSE),OFFSET(INDIRECT(ADDRESS(ROW(), COLUMN())),0,-1))</f>
        <v>住宅建筑面积*0.4</v>
      </c>
      <c r="CD504" s="8"/>
      <c r="CE504" s="8" t="str" cm="1">
        <f t="array" aca="1" ref="CE504" ca="1">IF(OFFSET(INDIRECT(ADDRESS(ROW(), COLUMN())),0,-1)="",VLOOKUP($G504,$A:$AAE,COLUMN(),FALSE),OFFSET(INDIRECT(ADDRESS(ROW(), COLUMN())),0,-1))</f>
        <v>住宅建筑面积*0.11</v>
      </c>
      <c r="CF504" s="8"/>
      <c r="CG504" s="8" t="str" cm="1">
        <f t="array" aca="1" ref="CG504" ca="1">IF(OFFSET(INDIRECT(ADDRESS(ROW(), COLUMN())),0,-1)="",VLOOKUP($G504,$A:$AAE,COLUMN(),FALSE),OFFSET(INDIRECT(ADDRESS(ROW(), COLUMN())),0,-1))</f>
        <v>住宅建筑面积*0.11</v>
      </c>
      <c r="CH504" s="8"/>
      <c r="CI504" s="45" t="str" cm="1">
        <f t="array" aca="1" ref="CI504" ca="1">IF(OFFSET(INDIRECT(ADDRESS(ROW(), COLUMN())),0,-1)="",VLOOKUP($G504,$A:$AAE,COLUMN(),FALSE),OFFSET(INDIRECT(ADDRESS(ROW(), COLUMN())),0,-1))</f>
        <v>城镇建设用地</v>
      </c>
      <c r="CJ504" s="75" t="s">
        <v>1962</v>
      </c>
      <c r="CK504" s="78" t="str">
        <f t="shared" si="357"/>
        <v>唯一标识:070103#三类城镇住宅用地#国空</v>
      </c>
      <c r="CL504" s="78" t="str">
        <f t="shared" si="358"/>
        <v>性质名称:三类城镇住宅用地</v>
      </c>
      <c r="CM504" s="78" t="str">
        <f t="shared" si="359"/>
        <v>地块性质过滤:</v>
      </c>
      <c r="CN504" s="78" t="str">
        <f t="shared" si="360"/>
        <v>地块性质:070103</v>
      </c>
      <c r="CO504" s="78" t="str">
        <f t="shared" si="361"/>
        <v>地类标准:国空</v>
      </c>
      <c r="CP504" s="78" t="str">
        <f t="shared" si="362"/>
        <v>地块性质别称:R3</v>
      </c>
      <c r="CQ504" s="78" t="str">
        <f t="shared" si="363"/>
        <v>属性继承:R3#三类居住用地#城规</v>
      </c>
      <c r="CR504" s="78" t="str">
        <f t="shared" si="364"/>
        <v>父类:R3</v>
      </c>
      <c r="CS504" s="78" t="str">
        <f t="shared" si="365"/>
        <v>级别继承:0701#城镇住宅用地#国空</v>
      </c>
      <c r="CT504" s="78" t="str">
        <f t="shared" si="366"/>
        <v>级别层次:3</v>
      </c>
      <c r="CU504" s="78" t="str">
        <f t="shared" si="367"/>
        <v>级别:20701</v>
      </c>
      <c r="CV504" s="78" t="str">
        <f t="shared" ca="1" si="368"/>
        <v>地块颜色:203,204,102</v>
      </c>
      <c r="CW504" s="78" t="str">
        <f t="shared" ca="1" si="369"/>
        <v>建筑面积公式:面积*容积率</v>
      </c>
      <c r="CX504" s="78" t="str">
        <f t="shared" ca="1" si="370"/>
        <v>住宅建筑面积公式:地块建筑面积*1.0</v>
      </c>
      <c r="CY504" s="78" t="str">
        <f t="shared" ca="1" si="371"/>
        <v>商服建筑面积公式:地块建筑面积*0</v>
      </c>
      <c r="CZ504" s="78" t="str">
        <f t="shared" ca="1" si="372"/>
        <v>商服中商业建筑面积公式:地块建筑面积*0</v>
      </c>
      <c r="DA504" s="78" t="str">
        <f t="shared" ca="1" si="373"/>
        <v>商服中办公建筑面积公式:地块建筑面积*0</v>
      </c>
      <c r="DB504" s="78" t="str">
        <f t="shared" ca="1" si="374"/>
        <v>公服建筑面积公式:地块建筑面积*0</v>
      </c>
      <c r="DC504" s="78" t="str">
        <f t="shared" ca="1" si="375"/>
        <v>工业建筑面积公式:地块建筑面积*0</v>
      </c>
      <c r="DD504" s="78" t="str">
        <f t="shared" ca="1" si="376"/>
        <v>市政建筑面积公式:地块建筑面积*0</v>
      </c>
      <c r="DE504" s="78" t="str">
        <f t="shared" ca="1" si="401"/>
        <v>绿地面积指定指标:面积*0</v>
      </c>
      <c r="DF504" s="78" t="str">
        <f t="shared" ca="1" si="402"/>
        <v>绿地面积指定公式:面积*0</v>
      </c>
      <c r="DG504" s="78" t="str">
        <f t="shared" ca="1" si="377"/>
        <v>户数指标:100平方米/户</v>
      </c>
      <c r="DH504" s="78" t="str">
        <f t="shared" ca="1" si="378"/>
        <v>户数公式:住宅建筑面积/100</v>
      </c>
      <c r="DI504" s="78" t="str">
        <f t="shared" ca="1" si="379"/>
        <v>人数指标:3人/户</v>
      </c>
      <c r="DJ504" s="78" t="str">
        <f t="shared" ca="1" si="380"/>
        <v>人数公式:居住户数*3</v>
      </c>
      <c r="DK504" s="78" t="str">
        <f t="shared" ca="1" si="381"/>
        <v>就业指标:-</v>
      </c>
      <c r="DL504" s="78" t="str">
        <f t="shared" ca="1" si="382"/>
        <v>就业公式:0</v>
      </c>
      <c r="DM504" s="78" t="str">
        <f t="shared" ca="1" si="383"/>
        <v>机动车指标:1.2个/户</v>
      </c>
      <c r="DN504" s="78" t="str">
        <f t="shared" ca="1" si="384"/>
        <v>机动车公式:居住户数*1.2</v>
      </c>
      <c r="DO504" s="78" t="str">
        <f t="shared" ca="1" si="385"/>
        <v>用水量指标:155升/日*人</v>
      </c>
      <c r="DP504" s="78" t="str">
        <f t="shared" ca="1" si="386"/>
        <v>用水量公式:居住人数*155/1000</v>
      </c>
      <c r="DQ504" s="78" t="str">
        <f t="shared" ca="1" si="387"/>
        <v>污水折算系数:0.85</v>
      </c>
      <c r="DR504" s="78" t="str">
        <f t="shared" ca="1" si="388"/>
        <v>污水量公式:用水量*0.85</v>
      </c>
      <c r="DS504" s="78" t="str">
        <f t="shared" ca="1" si="389"/>
        <v>用电负荷指标:50瓦/平方米</v>
      </c>
      <c r="DT504" s="78" t="str">
        <f t="shared" ca="1" si="390"/>
        <v>同时率:0.7</v>
      </c>
      <c r="DU504" s="78" t="str">
        <f t="shared" ca="1" si="391"/>
        <v>用电量公式:住宅建筑面积*50*0.7/1000</v>
      </c>
      <c r="DV504" s="78" t="str">
        <f t="shared" ca="1" si="392"/>
        <v>固话装机指标:1.2门/户</v>
      </c>
      <c r="DW504" s="78" t="str">
        <f t="shared" ca="1" si="393"/>
        <v>固话量公式:居住户数*1.2</v>
      </c>
      <c r="DX504" s="78" t="str">
        <f t="shared" ca="1" si="394"/>
        <v>有线电视指标:2.0门/户</v>
      </c>
      <c r="DY504" s="78" t="str">
        <f t="shared" ca="1" si="395"/>
        <v>电视量公式:居住户数*2.0</v>
      </c>
      <c r="DZ504" s="78" t="str">
        <f t="shared" ca="1" si="396"/>
        <v>高峰机动车生成量指标:34.5pcu/万平方米，26：74</v>
      </c>
      <c r="EA504" s="78" t="str">
        <f t="shared" ca="1" si="397"/>
        <v>高峰机动车吸引量公式:住宅建筑面积/10000*34.5*0.26</v>
      </c>
      <c r="EB504" s="78" t="str">
        <f t="shared" ca="1" si="398"/>
        <v>高峰机动车发生量公式:住宅建筑面积/10000*34.5*0.74</v>
      </c>
      <c r="EC504" s="78" t="str">
        <f t="shared" ca="1" si="403"/>
        <v>地下空间指标:住宅建筑面积*0.4</v>
      </c>
      <c r="ED504" s="78" t="str">
        <f t="shared" ca="1" si="399"/>
        <v>地下空间公式:住宅建筑面积*0.4</v>
      </c>
      <c r="EE504" s="78" t="str">
        <f t="shared" ca="1" si="404"/>
        <v>人防指标:住宅建筑面积*0.11</v>
      </c>
      <c r="EF504" s="78" t="str">
        <f t="shared" ca="1" si="400"/>
        <v>人防公式:住宅建筑面积*0.11</v>
      </c>
      <c r="EG504" s="78" t="str">
        <f t="shared" ca="1" si="407"/>
        <v>用地构成:城镇建设用地</v>
      </c>
      <c r="EH504" s="78" t="s">
        <v>1962</v>
      </c>
      <c r="EI504" s="79" t="str">
        <f t="shared" ca="1" si="405"/>
        <v>唯一标识:070103#三类城镇住宅用地#国空;性质名称:三类城镇住宅用地;地块性质过滤:;地块性质:070103;地类标准:国空;地块性质别称:R3;属性继承:R3#三类居住用地#城规;父类:R3;级别继承:0701#城镇住宅用地#国空;级别层次:3;级别:20701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4" t="s">
        <v>1962</v>
      </c>
    </row>
    <row r="505" spans="1:140" ht="16.5" x14ac:dyDescent="0.2">
      <c r="A505" s="45" t="str">
        <f t="shared" si="406"/>
        <v>0702#城镇社区服务设施用地#国空</v>
      </c>
      <c r="B505" s="45" t="s">
        <v>245</v>
      </c>
      <c r="C505" s="45"/>
      <c r="D505" s="45" t="s">
        <v>1835</v>
      </c>
      <c r="E505" s="45" t="s">
        <v>1277</v>
      </c>
      <c r="F505" s="45" t="s">
        <v>1310</v>
      </c>
      <c r="G505" s="45" t="s">
        <v>1919</v>
      </c>
      <c r="H505" s="45" t="s">
        <v>787</v>
      </c>
      <c r="I505" s="45" t="s">
        <v>1442</v>
      </c>
      <c r="J505" s="45">
        <f t="shared" si="409"/>
        <v>2</v>
      </c>
      <c r="K505" s="45" t="str">
        <f t="shared" si="408"/>
        <v>107</v>
      </c>
      <c r="L505" s="45"/>
      <c r="M505" s="66" t="str" cm="1">
        <f t="array" aca="1" ref="M505" ca="1">IF(OFFSET(INDIRECT(ADDRESS(ROW(), COLUMN())),0,-1)="",VLOOKUP($G505,$A:$AAE,COLUMN(),FALSE),OFFSET(INDIRECT(ADDRESS(ROW(), COLUMN())),0,-1))</f>
        <v>240,187,129</v>
      </c>
      <c r="N505" s="29"/>
      <c r="O505" s="66" t="str" cm="1">
        <f t="array" aca="1" ref="O505" ca="1">IF(OFFSET(INDIRECT(ADDRESS(ROW(), COLUMN())),0,-1)="",VLOOKUP($G505,$A:$AAE,COLUMN(),FALSE),OFFSET(INDIRECT(ADDRESS(ROW(), COLUMN())),0,-1))</f>
        <v>面积*容积率</v>
      </c>
      <c r="P505" s="8"/>
      <c r="Q505" s="8" t="str" cm="1">
        <f t="array" aca="1" ref="Q505" ca="1">IF(OFFSET(INDIRECT(ADDRESS(ROW(), COLUMN())),0,-1)="",VLOOKUP($G505,$A:$AAE,COLUMN(),FALSE),OFFSET(INDIRECT(ADDRESS(ROW(), COLUMN())),0,-1))</f>
        <v>地块建筑面积*0</v>
      </c>
      <c r="R505" s="29"/>
      <c r="S505" s="29" t="str" cm="1">
        <f t="array" aca="1" ref="S505" ca="1">IF(OFFSET(INDIRECT(ADDRESS(ROW(), COLUMN())),0,-1)="",VLOOKUP($G505,$A:$AAE,COLUMN(),FALSE),OFFSET(INDIRECT(ADDRESS(ROW(), COLUMN())),0,-1))</f>
        <v>地块建筑面积*0</v>
      </c>
      <c r="T505" s="29"/>
      <c r="U505" s="29" t="str" cm="1">
        <f t="array" aca="1" ref="U505" ca="1">IF(OFFSET(INDIRECT(ADDRESS(ROW(), COLUMN())),0,-1)="",VLOOKUP($G505,$A:$AAE,COLUMN(),FALSE),OFFSET(INDIRECT(ADDRESS(ROW(), COLUMN())),0,-1))</f>
        <v>地块建筑面积*0</v>
      </c>
      <c r="V505" s="29"/>
      <c r="W505" s="66" t="str" cm="1">
        <f t="array" aca="1" ref="W505" ca="1">IF(OFFSET(INDIRECT(ADDRESS(ROW(), COLUMN())),0,-1)="",VLOOKUP($G505,$A:$AAE,COLUMN(),FALSE),OFFSET(INDIRECT(ADDRESS(ROW(), COLUMN())),0,-1))</f>
        <v>地块建筑面积*0</v>
      </c>
      <c r="X505" s="8"/>
      <c r="Y505" s="8" t="str" cm="1">
        <f t="array" aca="1" ref="Y505" ca="1">IF(OFFSET(INDIRECT(ADDRESS(ROW(), COLUMN())),0,-1)="",VLOOKUP($G505,$A:$AAE,COLUMN(),FALSE),OFFSET(INDIRECT(ADDRESS(ROW(), COLUMN())),0,-1))</f>
        <v>地块建筑面积*1</v>
      </c>
      <c r="Z505" s="29"/>
      <c r="AA505" s="29" t="str" cm="1">
        <f t="array" aca="1" ref="AA505" ca="1">IF(OFFSET(INDIRECT(ADDRESS(ROW(), COLUMN())),0,-1)="",VLOOKUP($G505,$A:$AAE,COLUMN(),FALSE),OFFSET(INDIRECT(ADDRESS(ROW(), COLUMN())),0,-1))</f>
        <v>地块建筑面积*0</v>
      </c>
      <c r="AB505" s="29"/>
      <c r="AC505" s="29" t="str" cm="1">
        <f t="array" aca="1" ref="AC505" ca="1">IF(OFFSET(INDIRECT(ADDRESS(ROW(), COLUMN())),0,-1)="",VLOOKUP($G505,$A:$AAE,COLUMN(),FALSE),OFFSET(INDIRECT(ADDRESS(ROW(), COLUMN())),0,-1))</f>
        <v>地块建筑面积*0</v>
      </c>
      <c r="AD505" s="29"/>
      <c r="AE505" s="29" t="str" cm="1">
        <f t="array" aca="1" ref="AE505" ca="1">IF(OFFSET(INDIRECT(ADDRESS(ROW(), COLUMN())),0,-1)="",VLOOKUP($G505,$A:$AAE,COLUMN(),FALSE),OFFSET(INDIRECT(ADDRESS(ROW(), COLUMN())),0,-1))</f>
        <v>面积*0</v>
      </c>
      <c r="AF505" s="29"/>
      <c r="AG505" s="29" t="str" cm="1">
        <f t="array" aca="1" ref="AG505" ca="1">IF(OFFSET(INDIRECT(ADDRESS(ROW(), COLUMN())),0,-1)="",VLOOKUP($G505,$A:$AAE,COLUMN(),FALSE),OFFSET(INDIRECT(ADDRESS(ROW(), COLUMN())),0,-1))</f>
        <v>面积*0</v>
      </c>
      <c r="AH505" s="8"/>
      <c r="AI505" s="29" t="str" cm="1">
        <f t="array" aca="1" ref="AI505" ca="1">IF(OFFSET(INDIRECT(ADDRESS(ROW(), COLUMN())),0,-1)="",VLOOKUP($G505,$A:$AAE,COLUMN(),FALSE),OFFSET(INDIRECT(ADDRESS(ROW(), COLUMN())),0,-1))</f>
        <v>-</v>
      </c>
      <c r="AJ505" s="8"/>
      <c r="AK505" s="29" cm="1">
        <f t="array" aca="1" ref="AK505" ca="1">IF(OFFSET(INDIRECT(ADDRESS(ROW(), COLUMN())),0,-1)="",VLOOKUP($G505,$A:$AAE,COLUMN(),FALSE),OFFSET(INDIRECT(ADDRESS(ROW(), COLUMN())),0,-1))</f>
        <v>0</v>
      </c>
      <c r="AL505" s="8"/>
      <c r="AM505" s="29" t="str" cm="1">
        <f t="array" aca="1" ref="AM505" ca="1">IF(OFFSET(INDIRECT(ADDRESS(ROW(), COLUMN())),0,-1)="",VLOOKUP($G505,$A:$AAE,COLUMN(),FALSE),OFFSET(INDIRECT(ADDRESS(ROW(), COLUMN())),0,-1))</f>
        <v>-</v>
      </c>
      <c r="AN505" s="8"/>
      <c r="AO505" s="29" cm="1">
        <f t="array" aca="1" ref="AO505" ca="1">IF(OFFSET(INDIRECT(ADDRESS(ROW(), COLUMN())),0,-1)="",VLOOKUP($G505,$A:$AAE,COLUMN(),FALSE),OFFSET(INDIRECT(ADDRESS(ROW(), COLUMN())),0,-1))</f>
        <v>0</v>
      </c>
      <c r="AP505" s="8"/>
      <c r="AQ505" s="29" t="str" cm="1">
        <f t="array" aca="1" ref="AQ505" ca="1">IF(OFFSET(INDIRECT(ADDRESS(ROW(), COLUMN())),0,-1)="",VLOOKUP($G505,$A:$AAE,COLUMN(),FALSE),OFFSET(INDIRECT(ADDRESS(ROW(), COLUMN())),0,-1))</f>
        <v>35平方米/岗位</v>
      </c>
      <c r="AR505" s="8"/>
      <c r="AS505" s="29" t="str" cm="1">
        <f t="array" aca="1" ref="AS505" ca="1">IF(OFFSET(INDIRECT(ADDRESS(ROW(), COLUMN())),0,-1)="",VLOOKUP($G505,$A:$AAE,COLUMN(),FALSE),OFFSET(INDIRECT(ADDRESS(ROW(), COLUMN())),0,-1))</f>
        <v>地块建筑面积/35</v>
      </c>
      <c r="AT505" s="8"/>
      <c r="AU505" s="29" t="str" cm="1">
        <f t="array" aca="1" ref="AU505" ca="1">IF(OFFSET(INDIRECT(ADDRESS(ROW(), COLUMN())),0,-1)="",VLOOKUP($G505,$A:$AAE,COLUMN(),FALSE),OFFSET(INDIRECT(ADDRESS(ROW(), COLUMN())),0,-1))</f>
        <v>0.4个/100平方米</v>
      </c>
      <c r="AV505" s="8"/>
      <c r="AW505" s="29" t="str" cm="1">
        <f t="array" aca="1" ref="AW505" ca="1">IF(OFFSET(INDIRECT(ADDRESS(ROW(), COLUMN())),0,-1)="",VLOOKUP($G505,$A:$AAE,COLUMN(),FALSE),OFFSET(INDIRECT(ADDRESS(ROW(), COLUMN())),0,-1))</f>
        <v>地块建筑面积*0.4/100</v>
      </c>
      <c r="AX505" s="2"/>
      <c r="AY505" s="29" t="str" cm="1">
        <f t="array" aca="1" ref="AY505" ca="1">IF(OFFSET(INDIRECT(ADDRESS(ROW(), COLUMN())),0,-1)="",VLOOKUP($G505,$A:$AAE,COLUMN(),FALSE),OFFSET(INDIRECT(ADDRESS(ROW(), COLUMN())),0,-1))</f>
        <v>65立方米/日*公顷</v>
      </c>
      <c r="AZ505" s="2"/>
      <c r="BA505" s="29" t="str" cm="1">
        <f t="array" aca="1" ref="BA505" ca="1">IF(OFFSET(INDIRECT(ADDRESS(ROW(), COLUMN())),0,-1)="",VLOOKUP($G505,$A:$AAE,COLUMN(),FALSE),OFFSET(INDIRECT(ADDRESS(ROW(), COLUMN())),0,-1))</f>
        <v>用地面积*65</v>
      </c>
      <c r="BB505" s="112"/>
      <c r="BC505" s="29" cm="1">
        <f t="array" aca="1" ref="BC505" ca="1">IF(OFFSET(INDIRECT(ADDRESS(ROW(), COLUMN())),0,-1)="",VLOOKUP($G505,$A:$AAE,COLUMN(),FALSE),OFFSET(INDIRECT(ADDRESS(ROW(), COLUMN())),0,-1))</f>
        <v>0.85</v>
      </c>
      <c r="BD505" s="112"/>
      <c r="BE505" s="29" t="str" cm="1">
        <f t="array" aca="1" ref="BE505" ca="1">IF(OFFSET(INDIRECT(ADDRESS(ROW(), COLUMN())),0,-1)="",VLOOKUP($G505,$A:$AAE,COLUMN(),FALSE),OFFSET(INDIRECT(ADDRESS(ROW(), COLUMN())),0,-1))</f>
        <v>用水量*0.85</v>
      </c>
      <c r="BF505" s="2"/>
      <c r="BG505" s="29" t="str" cm="1">
        <f t="array" aca="1" ref="BG505" ca="1">IF(OFFSET(INDIRECT(ADDRESS(ROW(), COLUMN())),0,-1)="",VLOOKUP($G505,$A:$AAE,COLUMN(),FALSE),OFFSET(INDIRECT(ADDRESS(ROW(), COLUMN())),0,-1))</f>
        <v>45瓦/平方米</v>
      </c>
      <c r="BH505" s="2"/>
      <c r="BI505" s="29" cm="1">
        <f t="array" aca="1" ref="BI505" ca="1">IF(OFFSET(INDIRECT(ADDRESS(ROW(), COLUMN())),0,-1)="",VLOOKUP($G505,$A:$AAE,COLUMN(),FALSE),OFFSET(INDIRECT(ADDRESS(ROW(), COLUMN())),0,-1))</f>
        <v>0.8</v>
      </c>
      <c r="BJ505" s="2"/>
      <c r="BK505" s="29" t="str" cm="1">
        <f t="array" aca="1" ref="BK505" ca="1">IF(OFFSET(INDIRECT(ADDRESS(ROW(), COLUMN())),0,-1)="",VLOOKUP($G505,$A:$AAE,COLUMN(),FALSE),OFFSET(INDIRECT(ADDRESS(ROW(), COLUMN())),0,-1))</f>
        <v>地块建筑面积*45*0.8/1000</v>
      </c>
      <c r="BL505" s="2"/>
      <c r="BM505" s="29" t="str" cm="1">
        <f t="array" aca="1" ref="BM505" ca="1">IF(OFFSET(INDIRECT(ADDRESS(ROW(), COLUMN())),0,-1)="",VLOOKUP($G505,$A:$AAE,COLUMN(),FALSE),OFFSET(INDIRECT(ADDRESS(ROW(), COLUMN())),0,-1))</f>
        <v>1.0门/100平方米</v>
      </c>
      <c r="BN505" s="2"/>
      <c r="BO505" s="29" t="str" cm="1">
        <f t="array" aca="1" ref="BO505" ca="1">IF(OFFSET(INDIRECT(ADDRESS(ROW(), COLUMN())),0,-1)="",VLOOKUP($G505,$A:$AAE,COLUMN(),FALSE),OFFSET(INDIRECT(ADDRESS(ROW(), COLUMN())),0,-1))</f>
        <v>地块建筑面积*1.0/100</v>
      </c>
      <c r="BP505" s="2"/>
      <c r="BQ505" s="29" t="str" cm="1">
        <f t="array" aca="1" ref="BQ505" ca="1">IF(OFFSET(INDIRECT(ADDRESS(ROW(), COLUMN())),0,-1)="",VLOOKUP($G505,$A:$AAE,COLUMN(),FALSE),OFFSET(INDIRECT(ADDRESS(ROW(), COLUMN())),0,-1))</f>
        <v>0.5门/100平方米</v>
      </c>
      <c r="BR505" s="2"/>
      <c r="BS505" s="29" t="str" cm="1">
        <f t="array" aca="1" ref="BS505" ca="1">IF(OFFSET(INDIRECT(ADDRESS(ROW(), COLUMN())),0,-1)="",VLOOKUP($G505,$A:$AAE,COLUMN(),FALSE),OFFSET(INDIRECT(ADDRESS(ROW(), COLUMN())),0,-1))</f>
        <v>地块建筑面积*0.5/100</v>
      </c>
      <c r="BT505" s="2"/>
      <c r="BU505" s="29" t="str" cm="1">
        <f t="array" aca="1" ref="BU505" ca="1">IF(OFFSET(INDIRECT(ADDRESS(ROW(), COLUMN())),0,-1)="",VLOOKUP($G505,$A:$AAE,COLUMN(),FALSE),OFFSET(INDIRECT(ADDRESS(ROW(), COLUMN())),0,-1))</f>
        <v>39.4pcu/万平方米，71：29</v>
      </c>
      <c r="BV505" s="2"/>
      <c r="BW505" s="29" t="str" cm="1">
        <f t="array" aca="1" ref="BW505" ca="1">IF(OFFSET(INDIRECT(ADDRESS(ROW(), COLUMN())),0,-1)="",VLOOKUP($G505,$A:$AAE,COLUMN(),FALSE),OFFSET(INDIRECT(ADDRESS(ROW(), COLUMN())),0,-1))</f>
        <v>地块建筑面积/10000*39.4*0.71</v>
      </c>
      <c r="BX505" s="2"/>
      <c r="BY505" s="29" t="str" cm="1">
        <f t="array" aca="1" ref="BY505" ca="1">IF(OFFSET(INDIRECT(ADDRESS(ROW(), COLUMN())),0,-1)="",VLOOKUP($G505,$A:$AAE,COLUMN(),FALSE),OFFSET(INDIRECT(ADDRESS(ROW(), COLUMN())),0,-1))</f>
        <v>地块建筑面积/10000*39.4*0.29</v>
      </c>
      <c r="BZ505" s="91"/>
      <c r="CA505" s="29" t="str" cm="1">
        <f t="array" aca="1" ref="CA505" ca="1">IF(OFFSET(INDIRECT(ADDRESS(ROW(), COLUMN())),0,-1)="",VLOOKUP($G505,$A:$AAE,COLUMN(),FALSE),OFFSET(INDIRECT(ADDRESS(ROW(), COLUMN())),0,-1))</f>
        <v>地块建筑面积*0.4</v>
      </c>
      <c r="CB505" s="8"/>
      <c r="CC505" s="29" t="str" cm="1">
        <f t="array" aca="1" ref="CC505" ca="1">IF(OFFSET(INDIRECT(ADDRESS(ROW(), COLUMN())),0,-1)="",VLOOKUP($G505,$A:$AAE,COLUMN(),FALSE),OFFSET(INDIRECT(ADDRESS(ROW(), COLUMN())),0,-1))</f>
        <v>地块建筑面积*0.4</v>
      </c>
      <c r="CD505" s="8"/>
      <c r="CE505" s="29" t="str" cm="1">
        <f t="array" aca="1" ref="CE505" ca="1">IF(OFFSET(INDIRECT(ADDRESS(ROW(), COLUMN())),0,-1)="",VLOOKUP($G505,$A:$AAE,COLUMN(),FALSE),OFFSET(INDIRECT(ADDRESS(ROW(), COLUMN())),0,-1))</f>
        <v>地块建筑面积*0.08</v>
      </c>
      <c r="CF505" s="8"/>
      <c r="CG505" s="29" t="str" cm="1">
        <f t="array" aca="1" ref="CG505" ca="1">IF(OFFSET(INDIRECT(ADDRESS(ROW(), COLUMN())),0,-1)="",VLOOKUP($G505,$A:$AAE,COLUMN(),FALSE),OFFSET(INDIRECT(ADDRESS(ROW(), COLUMN())),0,-1))</f>
        <v>地块建筑面积*0.08</v>
      </c>
      <c r="CH505" s="29"/>
      <c r="CI505" s="66" t="str" cm="1">
        <f t="array" aca="1" ref="CI505" ca="1">IF(OFFSET(INDIRECT(ADDRESS(ROW(), COLUMN())),0,-1)="",VLOOKUP($G505,$A:$AAE,COLUMN(),FALSE),OFFSET(INDIRECT(ADDRESS(ROW(), COLUMN())),0,-1))</f>
        <v>城镇建设用地</v>
      </c>
      <c r="CJ505" s="75" t="s">
        <v>1962</v>
      </c>
      <c r="CK505" s="78" t="str">
        <f t="shared" si="357"/>
        <v>唯一标识:0702#城镇社区服务设施用地#国空</v>
      </c>
      <c r="CL505" s="78" t="str">
        <f t="shared" si="358"/>
        <v>性质名称:城镇社区服务设施用地</v>
      </c>
      <c r="CM505" s="78" t="str">
        <f t="shared" si="359"/>
        <v>地块性质过滤:</v>
      </c>
      <c r="CN505" s="78" t="str">
        <f t="shared" si="360"/>
        <v>地块性质:0702</v>
      </c>
      <c r="CO505" s="78" t="str">
        <f t="shared" si="361"/>
        <v>地类标准:国空</v>
      </c>
      <c r="CP505" s="78" t="str">
        <f t="shared" si="362"/>
        <v>地块性质别称:Rcs</v>
      </c>
      <c r="CQ505" s="78" t="str">
        <f t="shared" si="363"/>
        <v>属性继承:R22#服务设施用地#城规</v>
      </c>
      <c r="CR505" s="78" t="str">
        <f t="shared" si="364"/>
        <v>父类:R</v>
      </c>
      <c r="CS505" s="78" t="str">
        <f t="shared" si="365"/>
        <v>级别继承:07#居住用地#国空</v>
      </c>
      <c r="CT505" s="78" t="str">
        <f t="shared" si="366"/>
        <v>级别层次:2</v>
      </c>
      <c r="CU505" s="78" t="str">
        <f t="shared" si="367"/>
        <v>级别:107</v>
      </c>
      <c r="CV505" s="78" t="str">
        <f t="shared" ca="1" si="368"/>
        <v>地块颜色:240,187,129</v>
      </c>
      <c r="CW505" s="78" t="str">
        <f t="shared" ca="1" si="369"/>
        <v>建筑面积公式:面积*容积率</v>
      </c>
      <c r="CX505" s="78" t="str">
        <f t="shared" ca="1" si="370"/>
        <v>住宅建筑面积公式:地块建筑面积*0</v>
      </c>
      <c r="CY505" s="78" t="str">
        <f t="shared" ca="1" si="371"/>
        <v>商服建筑面积公式:地块建筑面积*0</v>
      </c>
      <c r="CZ505" s="78" t="str">
        <f t="shared" ca="1" si="372"/>
        <v>商服中商业建筑面积公式:地块建筑面积*0</v>
      </c>
      <c r="DA505" s="78" t="str">
        <f t="shared" ca="1" si="373"/>
        <v>商服中办公建筑面积公式:地块建筑面积*0</v>
      </c>
      <c r="DB505" s="78" t="str">
        <f t="shared" ca="1" si="374"/>
        <v>公服建筑面积公式:地块建筑面积*1</v>
      </c>
      <c r="DC505" s="78" t="str">
        <f t="shared" ca="1" si="375"/>
        <v>工业建筑面积公式:地块建筑面积*0</v>
      </c>
      <c r="DD505" s="78" t="str">
        <f t="shared" ca="1" si="376"/>
        <v>市政建筑面积公式:地块建筑面积*0</v>
      </c>
      <c r="DE505" s="78" t="str">
        <f t="shared" ca="1" si="401"/>
        <v>绿地面积指定指标:面积*0</v>
      </c>
      <c r="DF505" s="78" t="str">
        <f t="shared" ca="1" si="402"/>
        <v>绿地面积指定公式:面积*0</v>
      </c>
      <c r="DG505" s="78" t="str">
        <f t="shared" ca="1" si="377"/>
        <v>户数指标:-</v>
      </c>
      <c r="DH505" s="78" t="str">
        <f t="shared" ca="1" si="378"/>
        <v>户数公式:0</v>
      </c>
      <c r="DI505" s="78" t="str">
        <f t="shared" ca="1" si="379"/>
        <v>人数指标:-</v>
      </c>
      <c r="DJ505" s="78" t="str">
        <f t="shared" ca="1" si="380"/>
        <v>人数公式:0</v>
      </c>
      <c r="DK505" s="78" t="str">
        <f t="shared" ca="1" si="381"/>
        <v>就业指标:35平方米/岗位</v>
      </c>
      <c r="DL505" s="78" t="str">
        <f t="shared" ca="1" si="382"/>
        <v>就业公式:地块建筑面积/35</v>
      </c>
      <c r="DM505" s="78" t="str">
        <f t="shared" ca="1" si="383"/>
        <v>机动车指标:0.4个/100平方米</v>
      </c>
      <c r="DN505" s="78" t="str">
        <f t="shared" ca="1" si="384"/>
        <v>机动车公式:地块建筑面积*0.4/100</v>
      </c>
      <c r="DO505" s="78" t="str">
        <f t="shared" ca="1" si="385"/>
        <v>用水量指标:65立方米/日*公顷</v>
      </c>
      <c r="DP505" s="78" t="str">
        <f t="shared" ca="1" si="386"/>
        <v>用水量公式:用地面积*65</v>
      </c>
      <c r="DQ505" s="78" t="str">
        <f t="shared" ca="1" si="387"/>
        <v>污水折算系数:0.85</v>
      </c>
      <c r="DR505" s="78" t="str">
        <f t="shared" ca="1" si="388"/>
        <v>污水量公式:用水量*0.85</v>
      </c>
      <c r="DS505" s="78" t="str">
        <f t="shared" ca="1" si="389"/>
        <v>用电负荷指标:45瓦/平方米</v>
      </c>
      <c r="DT505" s="78" t="str">
        <f t="shared" ca="1" si="390"/>
        <v>同时率:0.8</v>
      </c>
      <c r="DU505" s="78" t="str">
        <f t="shared" ca="1" si="391"/>
        <v>用电量公式:地块建筑面积*45*0.8/1000</v>
      </c>
      <c r="DV505" s="78" t="str">
        <f t="shared" ca="1" si="392"/>
        <v>固话装机指标:1.0门/100平方米</v>
      </c>
      <c r="DW505" s="78" t="str">
        <f t="shared" ca="1" si="393"/>
        <v>固话量公式:地块建筑面积*1.0/100</v>
      </c>
      <c r="DX505" s="78" t="str">
        <f t="shared" ca="1" si="394"/>
        <v>有线电视指标:0.5门/100平方米</v>
      </c>
      <c r="DY505" s="78" t="str">
        <f t="shared" ca="1" si="395"/>
        <v>电视量公式:地块建筑面积*0.5/100</v>
      </c>
      <c r="DZ505" s="78" t="str">
        <f t="shared" ca="1" si="396"/>
        <v>高峰机动车生成量指标:39.4pcu/万平方米，71：29</v>
      </c>
      <c r="EA505" s="78" t="str">
        <f t="shared" ca="1" si="397"/>
        <v>高峰机动车吸引量公式:地块建筑面积/10000*39.4*0.71</v>
      </c>
      <c r="EB505" s="78" t="str">
        <f t="shared" ca="1" si="398"/>
        <v>高峰机动车发生量公式:地块建筑面积/10000*39.4*0.29</v>
      </c>
      <c r="EC505" s="78" t="str">
        <f t="shared" ca="1" si="403"/>
        <v>地下空间指标:地块建筑面积*0.4</v>
      </c>
      <c r="ED505" s="78" t="str">
        <f t="shared" ca="1" si="399"/>
        <v>地下空间公式:地块建筑面积*0.4</v>
      </c>
      <c r="EE505" s="78" t="str">
        <f t="shared" ca="1" si="404"/>
        <v>人防指标:地块建筑面积*0.08</v>
      </c>
      <c r="EF505" s="78" t="str">
        <f t="shared" ca="1" si="400"/>
        <v>人防公式:地块建筑面积*0.08</v>
      </c>
      <c r="EG505" s="78" t="str">
        <f t="shared" ca="1" si="407"/>
        <v>用地构成:城镇建设用地</v>
      </c>
      <c r="EH505" s="78" t="s">
        <v>1962</v>
      </c>
      <c r="EI505" s="79" t="str">
        <f t="shared" ca="1" si="405"/>
        <v>唯一标识:0702#城镇社区服务设施用地#国空;性质名称:城镇社区服务设施用地;地块性质过滤:;地块性质:0702;地类标准:国空;地块性质别称:Rcs;属性继承:R22#服务设施用地#城规;父类:R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5" t="s">
        <v>1962</v>
      </c>
    </row>
    <row r="506" spans="1:140" ht="16.5" x14ac:dyDescent="0.2">
      <c r="A506" s="45" t="str">
        <f t="shared" si="406"/>
        <v>070201#农贸市场#国空</v>
      </c>
      <c r="B506" s="45" t="s">
        <v>243</v>
      </c>
      <c r="C506" s="45"/>
      <c r="D506" s="45" t="s">
        <v>1836</v>
      </c>
      <c r="E506" s="45" t="s">
        <v>1277</v>
      </c>
      <c r="F506" s="45" t="s">
        <v>1310</v>
      </c>
      <c r="G506" s="45" t="s">
        <v>1919</v>
      </c>
      <c r="H506" s="45" t="s">
        <v>798</v>
      </c>
      <c r="I506" s="45" t="s">
        <v>1445</v>
      </c>
      <c r="J506" s="45">
        <f t="shared" si="409"/>
        <v>3</v>
      </c>
      <c r="K506" s="45" t="str">
        <f t="shared" si="408"/>
        <v>20702</v>
      </c>
      <c r="L506" s="45"/>
      <c r="M506" s="45" t="str" cm="1">
        <f t="array" aca="1" ref="M506" ca="1">IF(OFFSET(INDIRECT(ADDRESS(ROW(), COLUMN())),0,-1)="",VLOOKUP($G506,$A:$AAE,COLUMN(),FALSE),OFFSET(INDIRECT(ADDRESS(ROW(), COLUMN())),0,-1))</f>
        <v>240,187,129</v>
      </c>
      <c r="N506" s="8"/>
      <c r="O506" s="45" t="str" cm="1">
        <f t="array" aca="1" ref="O506" ca="1">IF(OFFSET(INDIRECT(ADDRESS(ROW(), COLUMN())),0,-1)="",VLOOKUP($G506,$A:$AAE,COLUMN(),FALSE),OFFSET(INDIRECT(ADDRESS(ROW(), COLUMN())),0,-1))</f>
        <v>面积*容积率</v>
      </c>
      <c r="P506" s="8"/>
      <c r="Q506" s="8" t="str" cm="1">
        <f t="array" aca="1" ref="Q506" ca="1">IF(OFFSET(INDIRECT(ADDRESS(ROW(), COLUMN())),0,-1)="",VLOOKUP($G506,$A:$AAE,COLUMN(),FALSE),OFFSET(INDIRECT(ADDRESS(ROW(), COLUMN())),0,-1))</f>
        <v>地块建筑面积*0</v>
      </c>
      <c r="R506" s="8"/>
      <c r="S506" s="8" t="str" cm="1">
        <f t="array" aca="1" ref="S506" ca="1">IF(OFFSET(INDIRECT(ADDRESS(ROW(), COLUMN())),0,-1)="",VLOOKUP($G506,$A:$AAE,COLUMN(),FALSE),OFFSET(INDIRECT(ADDRESS(ROW(), COLUMN())),0,-1))</f>
        <v>地块建筑面积*0</v>
      </c>
      <c r="T506" s="8"/>
      <c r="U506" s="8" t="str" cm="1">
        <f t="array" aca="1" ref="U506" ca="1">IF(OFFSET(INDIRECT(ADDRESS(ROW(), COLUMN())),0,-1)="",VLOOKUP($G506,$A:$AAE,COLUMN(),FALSE),OFFSET(INDIRECT(ADDRESS(ROW(), COLUMN())),0,-1))</f>
        <v>地块建筑面积*0</v>
      </c>
      <c r="V506" s="8"/>
      <c r="W506" s="45" t="str" cm="1">
        <f t="array" aca="1" ref="W506" ca="1">IF(OFFSET(INDIRECT(ADDRESS(ROW(), COLUMN())),0,-1)="",VLOOKUP($G506,$A:$AAE,COLUMN(),FALSE),OFFSET(INDIRECT(ADDRESS(ROW(), COLUMN())),0,-1))</f>
        <v>地块建筑面积*0</v>
      </c>
      <c r="X506" s="8"/>
      <c r="Y506" s="8" t="str" cm="1">
        <f t="array" aca="1" ref="Y506" ca="1">IF(OFFSET(INDIRECT(ADDRESS(ROW(), COLUMN())),0,-1)="",VLOOKUP($G506,$A:$AAE,COLUMN(),FALSE),OFFSET(INDIRECT(ADDRESS(ROW(), COLUMN())),0,-1))</f>
        <v>地块建筑面积*1</v>
      </c>
      <c r="Z506" s="8"/>
      <c r="AA506" s="8" t="str" cm="1">
        <f t="array" aca="1" ref="AA506" ca="1">IF(OFFSET(INDIRECT(ADDRESS(ROW(), COLUMN())),0,-1)="",VLOOKUP($G506,$A:$AAE,COLUMN(),FALSE),OFFSET(INDIRECT(ADDRESS(ROW(), COLUMN())),0,-1))</f>
        <v>地块建筑面积*0</v>
      </c>
      <c r="AB506" s="8"/>
      <c r="AC506" s="8" t="str" cm="1">
        <f t="array" aca="1" ref="AC506" ca="1">IF(OFFSET(INDIRECT(ADDRESS(ROW(), COLUMN())),0,-1)="",VLOOKUP($G506,$A:$AAE,COLUMN(),FALSE),OFFSET(INDIRECT(ADDRESS(ROW(), COLUMN())),0,-1))</f>
        <v>地块建筑面积*0</v>
      </c>
      <c r="AD506" s="8"/>
      <c r="AE506" s="8" t="str" cm="1">
        <f t="array" aca="1" ref="AE506" ca="1">IF(OFFSET(INDIRECT(ADDRESS(ROW(), COLUMN())),0,-1)="",VLOOKUP($G506,$A:$AAE,COLUMN(),FALSE),OFFSET(INDIRECT(ADDRESS(ROW(), COLUMN())),0,-1))</f>
        <v>面积*0</v>
      </c>
      <c r="AF506" s="8"/>
      <c r="AG506" s="8" t="str" cm="1">
        <f t="array" aca="1" ref="AG506" ca="1">IF(OFFSET(INDIRECT(ADDRESS(ROW(), COLUMN())),0,-1)="",VLOOKUP($G506,$A:$AAE,COLUMN(),FALSE),OFFSET(INDIRECT(ADDRESS(ROW(), COLUMN())),0,-1))</f>
        <v>面积*0</v>
      </c>
      <c r="AH506" s="8"/>
      <c r="AI506" s="8" t="str" cm="1">
        <f t="array" aca="1" ref="AI506" ca="1">IF(OFFSET(INDIRECT(ADDRESS(ROW(), COLUMN())),0,-1)="",VLOOKUP($G506,$A:$AAE,COLUMN(),FALSE),OFFSET(INDIRECT(ADDRESS(ROW(), COLUMN())),0,-1))</f>
        <v>-</v>
      </c>
      <c r="AJ506" s="8"/>
      <c r="AK506" s="8" cm="1">
        <f t="array" aca="1" ref="AK506" ca="1">IF(OFFSET(INDIRECT(ADDRESS(ROW(), COLUMN())),0,-1)="",VLOOKUP($G506,$A:$AAE,COLUMN(),FALSE),OFFSET(INDIRECT(ADDRESS(ROW(), COLUMN())),0,-1))</f>
        <v>0</v>
      </c>
      <c r="AL506" s="8"/>
      <c r="AM506" s="8" t="str" cm="1">
        <f t="array" aca="1" ref="AM506" ca="1">IF(OFFSET(INDIRECT(ADDRESS(ROW(), COLUMN())),0,-1)="",VLOOKUP($G506,$A:$AAE,COLUMN(),FALSE),OFFSET(INDIRECT(ADDRESS(ROW(), COLUMN())),0,-1))</f>
        <v>-</v>
      </c>
      <c r="AN506" s="8"/>
      <c r="AO506" s="8" cm="1">
        <f t="array" aca="1" ref="AO506" ca="1">IF(OFFSET(INDIRECT(ADDRESS(ROW(), COLUMN())),0,-1)="",VLOOKUP($G506,$A:$AAE,COLUMN(),FALSE),OFFSET(INDIRECT(ADDRESS(ROW(), COLUMN())),0,-1))</f>
        <v>0</v>
      </c>
      <c r="AP506" s="8"/>
      <c r="AQ506" s="8" t="str" cm="1">
        <f t="array" aca="1" ref="AQ506" ca="1">IF(OFFSET(INDIRECT(ADDRESS(ROW(), COLUMN())),0,-1)="",VLOOKUP($G506,$A:$AAE,COLUMN(),FALSE),OFFSET(INDIRECT(ADDRESS(ROW(), COLUMN())),0,-1))</f>
        <v>35平方米/岗位</v>
      </c>
      <c r="AR506" s="8"/>
      <c r="AS506" s="8" t="str" cm="1">
        <f t="array" aca="1" ref="AS506" ca="1">IF(OFFSET(INDIRECT(ADDRESS(ROW(), COLUMN())),0,-1)="",VLOOKUP($G506,$A:$AAE,COLUMN(),FALSE),OFFSET(INDIRECT(ADDRESS(ROW(), COLUMN())),0,-1))</f>
        <v>地块建筑面积/35</v>
      </c>
      <c r="AT506" s="8"/>
      <c r="AU506" s="8" t="str" cm="1">
        <f t="array" aca="1" ref="AU506" ca="1">IF(OFFSET(INDIRECT(ADDRESS(ROW(), COLUMN())),0,-1)="",VLOOKUP($G506,$A:$AAE,COLUMN(),FALSE),OFFSET(INDIRECT(ADDRESS(ROW(), COLUMN())),0,-1))</f>
        <v>0.4个/100平方米</v>
      </c>
      <c r="AV506" s="8"/>
      <c r="AW506" s="8" t="str" cm="1">
        <f t="array" aca="1" ref="AW506" ca="1">IF(OFFSET(INDIRECT(ADDRESS(ROW(), COLUMN())),0,-1)="",VLOOKUP($G506,$A:$AAE,COLUMN(),FALSE),OFFSET(INDIRECT(ADDRESS(ROW(), COLUMN())),0,-1))</f>
        <v>地块建筑面积*0.4/100</v>
      </c>
      <c r="AX506" s="2"/>
      <c r="AY506" s="8" t="str" cm="1">
        <f t="array" aca="1" ref="AY506" ca="1">IF(OFFSET(INDIRECT(ADDRESS(ROW(), COLUMN())),0,-1)="",VLOOKUP($G506,$A:$AAE,COLUMN(),FALSE),OFFSET(INDIRECT(ADDRESS(ROW(), COLUMN())),0,-1))</f>
        <v>65立方米/日*公顷</v>
      </c>
      <c r="AZ506" s="2"/>
      <c r="BA506" s="8" t="str" cm="1">
        <f t="array" aca="1" ref="BA506" ca="1">IF(OFFSET(INDIRECT(ADDRESS(ROW(), COLUMN())),0,-1)="",VLOOKUP($G506,$A:$AAE,COLUMN(),FALSE),OFFSET(INDIRECT(ADDRESS(ROW(), COLUMN())),0,-1))</f>
        <v>用地面积*65</v>
      </c>
      <c r="BB506" s="2"/>
      <c r="BC506" s="8" cm="1">
        <f t="array" aca="1" ref="BC506" ca="1">IF(OFFSET(INDIRECT(ADDRESS(ROW(), COLUMN())),0,-1)="",VLOOKUP($G506,$A:$AAE,COLUMN(),FALSE),OFFSET(INDIRECT(ADDRESS(ROW(), COLUMN())),0,-1))</f>
        <v>0.85</v>
      </c>
      <c r="BD506" s="2"/>
      <c r="BE506" s="8" t="str" cm="1">
        <f t="array" aca="1" ref="BE506" ca="1">IF(OFFSET(INDIRECT(ADDRESS(ROW(), COLUMN())),0,-1)="",VLOOKUP($G506,$A:$AAE,COLUMN(),FALSE),OFFSET(INDIRECT(ADDRESS(ROW(), COLUMN())),0,-1))</f>
        <v>用水量*0.85</v>
      </c>
      <c r="BF506" s="2"/>
      <c r="BG506" s="8" t="str" cm="1">
        <f t="array" aca="1" ref="BG506" ca="1">IF(OFFSET(INDIRECT(ADDRESS(ROW(), COLUMN())),0,-1)="",VLOOKUP($G506,$A:$AAE,COLUMN(),FALSE),OFFSET(INDIRECT(ADDRESS(ROW(), COLUMN())),0,-1))</f>
        <v>45瓦/平方米</v>
      </c>
      <c r="BH506" s="2"/>
      <c r="BI506" s="8" cm="1">
        <f t="array" aca="1" ref="BI506" ca="1">IF(OFFSET(INDIRECT(ADDRESS(ROW(), COLUMN())),0,-1)="",VLOOKUP($G506,$A:$AAE,COLUMN(),FALSE),OFFSET(INDIRECT(ADDRESS(ROW(), COLUMN())),0,-1))</f>
        <v>0.8</v>
      </c>
      <c r="BJ506" s="2"/>
      <c r="BK506" s="8" t="str" cm="1">
        <f t="array" aca="1" ref="BK506" ca="1">IF(OFFSET(INDIRECT(ADDRESS(ROW(), COLUMN())),0,-1)="",VLOOKUP($G506,$A:$AAE,COLUMN(),FALSE),OFFSET(INDIRECT(ADDRESS(ROW(), COLUMN())),0,-1))</f>
        <v>地块建筑面积*45*0.8/1000</v>
      </c>
      <c r="BL506" s="2"/>
      <c r="BM506" s="8" t="str" cm="1">
        <f t="array" aca="1" ref="BM506" ca="1">IF(OFFSET(INDIRECT(ADDRESS(ROW(), COLUMN())),0,-1)="",VLOOKUP($G506,$A:$AAE,COLUMN(),FALSE),OFFSET(INDIRECT(ADDRESS(ROW(), COLUMN())),0,-1))</f>
        <v>1.0门/100平方米</v>
      </c>
      <c r="BN506" s="2"/>
      <c r="BO506" s="8" t="str" cm="1">
        <f t="array" aca="1" ref="BO506" ca="1">IF(OFFSET(INDIRECT(ADDRESS(ROW(), COLUMN())),0,-1)="",VLOOKUP($G506,$A:$AAE,COLUMN(),FALSE),OFFSET(INDIRECT(ADDRESS(ROW(), COLUMN())),0,-1))</f>
        <v>地块建筑面积*1.0/100</v>
      </c>
      <c r="BP506" s="2"/>
      <c r="BQ506" s="8" t="str" cm="1">
        <f t="array" aca="1" ref="BQ506" ca="1">IF(OFFSET(INDIRECT(ADDRESS(ROW(), COLUMN())),0,-1)="",VLOOKUP($G506,$A:$AAE,COLUMN(),FALSE),OFFSET(INDIRECT(ADDRESS(ROW(), COLUMN())),0,-1))</f>
        <v>0.5门/100平方米</v>
      </c>
      <c r="BR506" s="2"/>
      <c r="BS506" s="8" t="str" cm="1">
        <f t="array" aca="1" ref="BS506" ca="1">IF(OFFSET(INDIRECT(ADDRESS(ROW(), COLUMN())),0,-1)="",VLOOKUP($G506,$A:$AAE,COLUMN(),FALSE),OFFSET(INDIRECT(ADDRESS(ROW(), COLUMN())),0,-1))</f>
        <v>地块建筑面积*0.5/100</v>
      </c>
      <c r="BT506" s="2"/>
      <c r="BU506" s="8" t="str" cm="1">
        <f t="array" aca="1" ref="BU506" ca="1">IF(OFFSET(INDIRECT(ADDRESS(ROW(), COLUMN())),0,-1)="",VLOOKUP($G506,$A:$AAE,COLUMN(),FALSE),OFFSET(INDIRECT(ADDRESS(ROW(), COLUMN())),0,-1))</f>
        <v>39.4pcu/万平方米，71：29</v>
      </c>
      <c r="BV506" s="2"/>
      <c r="BW506" s="8" t="str" cm="1">
        <f t="array" aca="1" ref="BW506" ca="1">IF(OFFSET(INDIRECT(ADDRESS(ROW(), COLUMN())),0,-1)="",VLOOKUP($G506,$A:$AAE,COLUMN(),FALSE),OFFSET(INDIRECT(ADDRESS(ROW(), COLUMN())),0,-1))</f>
        <v>地块建筑面积/10000*39.4*0.71</v>
      </c>
      <c r="BX506" s="2"/>
      <c r="BY506" s="8" t="str" cm="1">
        <f t="array" aca="1" ref="BY506" ca="1">IF(OFFSET(INDIRECT(ADDRESS(ROW(), COLUMN())),0,-1)="",VLOOKUP($G506,$A:$AAE,COLUMN(),FALSE),OFFSET(INDIRECT(ADDRESS(ROW(), COLUMN())),0,-1))</f>
        <v>地块建筑面积/10000*39.4*0.29</v>
      </c>
      <c r="BZ506" s="91"/>
      <c r="CA506" s="8" t="str" cm="1">
        <f t="array" aca="1" ref="CA506" ca="1">IF(OFFSET(INDIRECT(ADDRESS(ROW(), COLUMN())),0,-1)="",VLOOKUP($G506,$A:$AAE,COLUMN(),FALSE),OFFSET(INDIRECT(ADDRESS(ROW(), COLUMN())),0,-1))</f>
        <v>地块建筑面积*0.4</v>
      </c>
      <c r="CB506" s="8"/>
      <c r="CC506" s="8" t="str" cm="1">
        <f t="array" aca="1" ref="CC506" ca="1">IF(OFFSET(INDIRECT(ADDRESS(ROW(), COLUMN())),0,-1)="",VLOOKUP($G506,$A:$AAE,COLUMN(),FALSE),OFFSET(INDIRECT(ADDRESS(ROW(), COLUMN())),0,-1))</f>
        <v>地块建筑面积*0.4</v>
      </c>
      <c r="CD506" s="8"/>
      <c r="CE506" s="8" t="str" cm="1">
        <f t="array" aca="1" ref="CE506" ca="1">IF(OFFSET(INDIRECT(ADDRESS(ROW(), COLUMN())),0,-1)="",VLOOKUP($G506,$A:$AAE,COLUMN(),FALSE),OFFSET(INDIRECT(ADDRESS(ROW(), COLUMN())),0,-1))</f>
        <v>地块建筑面积*0.08</v>
      </c>
      <c r="CF506" s="8"/>
      <c r="CG506" s="8" t="str" cm="1">
        <f t="array" aca="1" ref="CG506" ca="1">IF(OFFSET(INDIRECT(ADDRESS(ROW(), COLUMN())),0,-1)="",VLOOKUP($G506,$A:$AAE,COLUMN(),FALSE),OFFSET(INDIRECT(ADDRESS(ROW(), COLUMN())),0,-1))</f>
        <v>地块建筑面积*0.08</v>
      </c>
      <c r="CH506" s="8"/>
      <c r="CI506" s="45" t="str" cm="1">
        <f t="array" aca="1" ref="CI506" ca="1">IF(OFFSET(INDIRECT(ADDRESS(ROW(), COLUMN())),0,-1)="",VLOOKUP($G506,$A:$AAE,COLUMN(),FALSE),OFFSET(INDIRECT(ADDRESS(ROW(), COLUMN())),0,-1))</f>
        <v>城镇建设用地</v>
      </c>
      <c r="CJ506" s="75" t="s">
        <v>1962</v>
      </c>
      <c r="CK506" s="78" t="str">
        <f t="shared" si="357"/>
        <v>唯一标识:070201#农贸市场#国空</v>
      </c>
      <c r="CL506" s="78" t="str">
        <f t="shared" si="358"/>
        <v>性质名称:农贸市场</v>
      </c>
      <c r="CM506" s="78" t="str">
        <f t="shared" si="359"/>
        <v>地块性质过滤:</v>
      </c>
      <c r="CN506" s="78" t="str">
        <f t="shared" si="360"/>
        <v>地块性质:070201</v>
      </c>
      <c r="CO506" s="78" t="str">
        <f t="shared" si="361"/>
        <v>地类标准:国空</v>
      </c>
      <c r="CP506" s="78" t="str">
        <f t="shared" si="362"/>
        <v>地块性质别称:Rcs</v>
      </c>
      <c r="CQ506" s="78" t="str">
        <f t="shared" si="363"/>
        <v>属性继承:R22#服务设施用地#城规</v>
      </c>
      <c r="CR506" s="78" t="str">
        <f t="shared" si="364"/>
        <v>父类:R22</v>
      </c>
      <c r="CS506" s="78" t="str">
        <f t="shared" si="365"/>
        <v>级别继承:0702#城镇社区服务设施用地#国空</v>
      </c>
      <c r="CT506" s="78" t="str">
        <f t="shared" si="366"/>
        <v>级别层次:3</v>
      </c>
      <c r="CU506" s="78" t="str">
        <f t="shared" si="367"/>
        <v>级别:20702</v>
      </c>
      <c r="CV506" s="78" t="str">
        <f t="shared" ca="1" si="368"/>
        <v>地块颜色:240,187,129</v>
      </c>
      <c r="CW506" s="78" t="str">
        <f t="shared" ca="1" si="369"/>
        <v>建筑面积公式:面积*容积率</v>
      </c>
      <c r="CX506" s="78" t="str">
        <f t="shared" ca="1" si="370"/>
        <v>住宅建筑面积公式:地块建筑面积*0</v>
      </c>
      <c r="CY506" s="78" t="str">
        <f t="shared" ca="1" si="371"/>
        <v>商服建筑面积公式:地块建筑面积*0</v>
      </c>
      <c r="CZ506" s="78" t="str">
        <f t="shared" ca="1" si="372"/>
        <v>商服中商业建筑面积公式:地块建筑面积*0</v>
      </c>
      <c r="DA506" s="78" t="str">
        <f t="shared" ca="1" si="373"/>
        <v>商服中办公建筑面积公式:地块建筑面积*0</v>
      </c>
      <c r="DB506" s="78" t="str">
        <f t="shared" ca="1" si="374"/>
        <v>公服建筑面积公式:地块建筑面积*1</v>
      </c>
      <c r="DC506" s="78" t="str">
        <f t="shared" ca="1" si="375"/>
        <v>工业建筑面积公式:地块建筑面积*0</v>
      </c>
      <c r="DD506" s="78" t="str">
        <f t="shared" ca="1" si="376"/>
        <v>市政建筑面积公式:地块建筑面积*0</v>
      </c>
      <c r="DE506" s="78" t="str">
        <f t="shared" ca="1" si="401"/>
        <v>绿地面积指定指标:面积*0</v>
      </c>
      <c r="DF506" s="78" t="str">
        <f t="shared" ca="1" si="402"/>
        <v>绿地面积指定公式:面积*0</v>
      </c>
      <c r="DG506" s="78" t="str">
        <f t="shared" ca="1" si="377"/>
        <v>户数指标:-</v>
      </c>
      <c r="DH506" s="78" t="str">
        <f t="shared" ca="1" si="378"/>
        <v>户数公式:0</v>
      </c>
      <c r="DI506" s="78" t="str">
        <f t="shared" ca="1" si="379"/>
        <v>人数指标:-</v>
      </c>
      <c r="DJ506" s="78" t="str">
        <f t="shared" ca="1" si="380"/>
        <v>人数公式:0</v>
      </c>
      <c r="DK506" s="78" t="str">
        <f t="shared" ca="1" si="381"/>
        <v>就业指标:35平方米/岗位</v>
      </c>
      <c r="DL506" s="78" t="str">
        <f t="shared" ca="1" si="382"/>
        <v>就业公式:地块建筑面积/35</v>
      </c>
      <c r="DM506" s="78" t="str">
        <f t="shared" ca="1" si="383"/>
        <v>机动车指标:0.4个/100平方米</v>
      </c>
      <c r="DN506" s="78" t="str">
        <f t="shared" ca="1" si="384"/>
        <v>机动车公式:地块建筑面积*0.4/100</v>
      </c>
      <c r="DO506" s="78" t="str">
        <f t="shared" ca="1" si="385"/>
        <v>用水量指标:65立方米/日*公顷</v>
      </c>
      <c r="DP506" s="78" t="str">
        <f t="shared" ca="1" si="386"/>
        <v>用水量公式:用地面积*65</v>
      </c>
      <c r="DQ506" s="78" t="str">
        <f t="shared" ca="1" si="387"/>
        <v>污水折算系数:0.85</v>
      </c>
      <c r="DR506" s="78" t="str">
        <f t="shared" ca="1" si="388"/>
        <v>污水量公式:用水量*0.85</v>
      </c>
      <c r="DS506" s="78" t="str">
        <f t="shared" ca="1" si="389"/>
        <v>用电负荷指标:45瓦/平方米</v>
      </c>
      <c r="DT506" s="78" t="str">
        <f t="shared" ca="1" si="390"/>
        <v>同时率:0.8</v>
      </c>
      <c r="DU506" s="78" t="str">
        <f t="shared" ca="1" si="391"/>
        <v>用电量公式:地块建筑面积*45*0.8/1000</v>
      </c>
      <c r="DV506" s="78" t="str">
        <f t="shared" ca="1" si="392"/>
        <v>固话装机指标:1.0门/100平方米</v>
      </c>
      <c r="DW506" s="78" t="str">
        <f t="shared" ca="1" si="393"/>
        <v>固话量公式:地块建筑面积*1.0/100</v>
      </c>
      <c r="DX506" s="78" t="str">
        <f t="shared" ca="1" si="394"/>
        <v>有线电视指标:0.5门/100平方米</v>
      </c>
      <c r="DY506" s="78" t="str">
        <f t="shared" ca="1" si="395"/>
        <v>电视量公式:地块建筑面积*0.5/100</v>
      </c>
      <c r="DZ506" s="78" t="str">
        <f t="shared" ca="1" si="396"/>
        <v>高峰机动车生成量指标:39.4pcu/万平方米，71：29</v>
      </c>
      <c r="EA506" s="78" t="str">
        <f t="shared" ca="1" si="397"/>
        <v>高峰机动车吸引量公式:地块建筑面积/10000*39.4*0.71</v>
      </c>
      <c r="EB506" s="78" t="str">
        <f t="shared" ca="1" si="398"/>
        <v>高峰机动车发生量公式:地块建筑面积/10000*39.4*0.29</v>
      </c>
      <c r="EC506" s="78" t="str">
        <f t="shared" ca="1" si="403"/>
        <v>地下空间指标:地块建筑面积*0.4</v>
      </c>
      <c r="ED506" s="78" t="str">
        <f t="shared" ca="1" si="399"/>
        <v>地下空间公式:地块建筑面积*0.4</v>
      </c>
      <c r="EE506" s="78" t="str">
        <f t="shared" ca="1" si="404"/>
        <v>人防指标:地块建筑面积*0.08</v>
      </c>
      <c r="EF506" s="78" t="str">
        <f t="shared" ca="1" si="400"/>
        <v>人防公式:地块建筑面积*0.08</v>
      </c>
      <c r="EG506" s="78" t="str">
        <f t="shared" ca="1" si="407"/>
        <v>用地构成:城镇建设用地</v>
      </c>
      <c r="EH506" s="78" t="s">
        <v>1962</v>
      </c>
      <c r="EI506" s="79" t="str">
        <f t="shared" ca="1" si="405"/>
        <v>唯一标识:070201#农贸市场#国空;性质名称:农贸市场;地块性质过滤:;地块性质:070201;地类标准:国空;地块性质别称:Rcs;属性继承:R22#服务设施用地#城规;父类:R22;级别继承:0702#城镇社区服务设施用地#国空;级别层次:3;级别:20702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6" t="s">
        <v>1962</v>
      </c>
    </row>
    <row r="507" spans="1:140" ht="16.5" x14ac:dyDescent="0.2">
      <c r="A507" s="45" t="str">
        <f t="shared" si="406"/>
        <v>070202#邻里中心#国空</v>
      </c>
      <c r="B507" s="45" t="s">
        <v>244</v>
      </c>
      <c r="C507" s="45"/>
      <c r="D507" s="45" t="s">
        <v>1837</v>
      </c>
      <c r="E507" s="45" t="s">
        <v>1277</v>
      </c>
      <c r="F507" s="45" t="s">
        <v>1310</v>
      </c>
      <c r="G507" s="45" t="s">
        <v>58</v>
      </c>
      <c r="H507" s="45" t="s">
        <v>798</v>
      </c>
      <c r="I507" s="45" t="s">
        <v>1445</v>
      </c>
      <c r="J507" s="45">
        <f t="shared" si="409"/>
        <v>3</v>
      </c>
      <c r="K507" s="45" t="str">
        <f t="shared" si="408"/>
        <v>20702</v>
      </c>
      <c r="L507" s="45"/>
      <c r="M507" s="45" t="str" cm="1">
        <f t="array" aca="1" ref="M507" ca="1">IF(OFFSET(INDIRECT(ADDRESS(ROW(), COLUMN())),0,-1)="",VLOOKUP($G507,$A:$AAE,COLUMN(),FALSE),OFFSET(INDIRECT(ADDRESS(ROW(), COLUMN())),0,-1))</f>
        <v>240,187,129</v>
      </c>
      <c r="N507" s="8"/>
      <c r="O507" s="45" t="str" cm="1">
        <f t="array" aca="1" ref="O507" ca="1">IF(OFFSET(INDIRECT(ADDRESS(ROW(), COLUMN())),0,-1)="",VLOOKUP($G507,$A:$AAE,COLUMN(),FALSE),OFFSET(INDIRECT(ADDRESS(ROW(), COLUMN())),0,-1))</f>
        <v>面积*容积率</v>
      </c>
      <c r="P507" s="8"/>
      <c r="Q507" s="8" t="str" cm="1">
        <f t="array" aca="1" ref="Q507" ca="1">IF(OFFSET(INDIRECT(ADDRESS(ROW(), COLUMN())),0,-1)="",VLOOKUP($G507,$A:$AAE,COLUMN(),FALSE),OFFSET(INDIRECT(ADDRESS(ROW(), COLUMN())),0,-1))</f>
        <v>地块建筑面积*0</v>
      </c>
      <c r="R507" s="8"/>
      <c r="S507" s="8" t="str" cm="1">
        <f t="array" aca="1" ref="S507" ca="1">IF(OFFSET(INDIRECT(ADDRESS(ROW(), COLUMN())),0,-1)="",VLOOKUP($G507,$A:$AAE,COLUMN(),FALSE),OFFSET(INDIRECT(ADDRESS(ROW(), COLUMN())),0,-1))</f>
        <v>地块建筑面积*0</v>
      </c>
      <c r="T507" s="8"/>
      <c r="U507" s="8" t="str" cm="1">
        <f t="array" aca="1" ref="U507" ca="1">IF(OFFSET(INDIRECT(ADDRESS(ROW(), COLUMN())),0,-1)="",VLOOKUP($G507,$A:$AAE,COLUMN(),FALSE),OFFSET(INDIRECT(ADDRESS(ROW(), COLUMN())),0,-1))</f>
        <v>地块建筑面积*0</v>
      </c>
      <c r="V507" s="8"/>
      <c r="W507" s="45" t="str" cm="1">
        <f t="array" aca="1" ref="W507" ca="1">IF(OFFSET(INDIRECT(ADDRESS(ROW(), COLUMN())),0,-1)="",VLOOKUP($G507,$A:$AAE,COLUMN(),FALSE),OFFSET(INDIRECT(ADDRESS(ROW(), COLUMN())),0,-1))</f>
        <v>地块建筑面积*0</v>
      </c>
      <c r="X507" s="8"/>
      <c r="Y507" s="8" t="str" cm="1">
        <f t="array" aca="1" ref="Y507" ca="1">IF(OFFSET(INDIRECT(ADDRESS(ROW(), COLUMN())),0,-1)="",VLOOKUP($G507,$A:$AAE,COLUMN(),FALSE),OFFSET(INDIRECT(ADDRESS(ROW(), COLUMN())),0,-1))</f>
        <v>地块建筑面积*1</v>
      </c>
      <c r="Z507" s="8"/>
      <c r="AA507" s="8" t="str" cm="1">
        <f t="array" aca="1" ref="AA507" ca="1">IF(OFFSET(INDIRECT(ADDRESS(ROW(), COLUMN())),0,-1)="",VLOOKUP($G507,$A:$AAE,COLUMN(),FALSE),OFFSET(INDIRECT(ADDRESS(ROW(), COLUMN())),0,-1))</f>
        <v>地块建筑面积*0</v>
      </c>
      <c r="AB507" s="8"/>
      <c r="AC507" s="8" t="str" cm="1">
        <f t="array" aca="1" ref="AC507" ca="1">IF(OFFSET(INDIRECT(ADDRESS(ROW(), COLUMN())),0,-1)="",VLOOKUP($G507,$A:$AAE,COLUMN(),FALSE),OFFSET(INDIRECT(ADDRESS(ROW(), COLUMN())),0,-1))</f>
        <v>地块建筑面积*0</v>
      </c>
      <c r="AD507" s="8"/>
      <c r="AE507" s="8" t="str" cm="1">
        <f t="array" aca="1" ref="AE507" ca="1">IF(OFFSET(INDIRECT(ADDRESS(ROW(), COLUMN())),0,-1)="",VLOOKUP($G507,$A:$AAE,COLUMN(),FALSE),OFFSET(INDIRECT(ADDRESS(ROW(), COLUMN())),0,-1))</f>
        <v>面积*0</v>
      </c>
      <c r="AF507" s="8"/>
      <c r="AG507" s="8" t="str" cm="1">
        <f t="array" aca="1" ref="AG507" ca="1">IF(OFFSET(INDIRECT(ADDRESS(ROW(), COLUMN())),0,-1)="",VLOOKUP($G507,$A:$AAE,COLUMN(),FALSE),OFFSET(INDIRECT(ADDRESS(ROW(), COLUMN())),0,-1))</f>
        <v>面积*0</v>
      </c>
      <c r="AH507" s="8"/>
      <c r="AI507" s="8" t="str" cm="1">
        <f t="array" aca="1" ref="AI507" ca="1">IF(OFFSET(INDIRECT(ADDRESS(ROW(), COLUMN())),0,-1)="",VLOOKUP($G507,$A:$AAE,COLUMN(),FALSE),OFFSET(INDIRECT(ADDRESS(ROW(), COLUMN())),0,-1))</f>
        <v>-</v>
      </c>
      <c r="AJ507" s="8"/>
      <c r="AK507" s="8" cm="1">
        <f t="array" aca="1" ref="AK507" ca="1">IF(OFFSET(INDIRECT(ADDRESS(ROW(), COLUMN())),0,-1)="",VLOOKUP($G507,$A:$AAE,COLUMN(),FALSE),OFFSET(INDIRECT(ADDRESS(ROW(), COLUMN())),0,-1))</f>
        <v>0</v>
      </c>
      <c r="AL507" s="8"/>
      <c r="AM507" s="8" t="str" cm="1">
        <f t="array" aca="1" ref="AM507" ca="1">IF(OFFSET(INDIRECT(ADDRESS(ROW(), COLUMN())),0,-1)="",VLOOKUP($G507,$A:$AAE,COLUMN(),FALSE),OFFSET(INDIRECT(ADDRESS(ROW(), COLUMN())),0,-1))</f>
        <v>-</v>
      </c>
      <c r="AN507" s="8"/>
      <c r="AO507" s="8" cm="1">
        <f t="array" aca="1" ref="AO507" ca="1">IF(OFFSET(INDIRECT(ADDRESS(ROW(), COLUMN())),0,-1)="",VLOOKUP($G507,$A:$AAE,COLUMN(),FALSE),OFFSET(INDIRECT(ADDRESS(ROW(), COLUMN())),0,-1))</f>
        <v>0</v>
      </c>
      <c r="AP507" s="8"/>
      <c r="AQ507" s="8" t="str" cm="1">
        <f t="array" aca="1" ref="AQ507" ca="1">IF(OFFSET(INDIRECT(ADDRESS(ROW(), COLUMN())),0,-1)="",VLOOKUP($G507,$A:$AAE,COLUMN(),FALSE),OFFSET(INDIRECT(ADDRESS(ROW(), COLUMN())),0,-1))</f>
        <v>35平方米/岗位</v>
      </c>
      <c r="AR507" s="8"/>
      <c r="AS507" s="8" t="str" cm="1">
        <f t="array" aca="1" ref="AS507" ca="1">IF(OFFSET(INDIRECT(ADDRESS(ROW(), COLUMN())),0,-1)="",VLOOKUP($G507,$A:$AAE,COLUMN(),FALSE),OFFSET(INDIRECT(ADDRESS(ROW(), COLUMN())),0,-1))</f>
        <v>地块建筑面积/35</v>
      </c>
      <c r="AT507" s="8"/>
      <c r="AU507" s="8" t="str" cm="1">
        <f t="array" aca="1" ref="AU507" ca="1">IF(OFFSET(INDIRECT(ADDRESS(ROW(), COLUMN())),0,-1)="",VLOOKUP($G507,$A:$AAE,COLUMN(),FALSE),OFFSET(INDIRECT(ADDRESS(ROW(), COLUMN())),0,-1))</f>
        <v>0.4个/100平方米</v>
      </c>
      <c r="AV507" s="8"/>
      <c r="AW507" s="8" t="str" cm="1">
        <f t="array" aca="1" ref="AW507" ca="1">IF(OFFSET(INDIRECT(ADDRESS(ROW(), COLUMN())),0,-1)="",VLOOKUP($G507,$A:$AAE,COLUMN(),FALSE),OFFSET(INDIRECT(ADDRESS(ROW(), COLUMN())),0,-1))</f>
        <v>地块建筑面积*0.4/100</v>
      </c>
      <c r="AX507" s="2"/>
      <c r="AY507" s="8" t="str" cm="1">
        <f t="array" aca="1" ref="AY507" ca="1">IF(OFFSET(INDIRECT(ADDRESS(ROW(), COLUMN())),0,-1)="",VLOOKUP($G507,$A:$AAE,COLUMN(),FALSE),OFFSET(INDIRECT(ADDRESS(ROW(), COLUMN())),0,-1))</f>
        <v>65立方米/日*公顷</v>
      </c>
      <c r="AZ507" s="2"/>
      <c r="BA507" s="8" t="str" cm="1">
        <f t="array" aca="1" ref="BA507" ca="1">IF(OFFSET(INDIRECT(ADDRESS(ROW(), COLUMN())),0,-1)="",VLOOKUP($G507,$A:$AAE,COLUMN(),FALSE),OFFSET(INDIRECT(ADDRESS(ROW(), COLUMN())),0,-1))</f>
        <v>用地面积*65</v>
      </c>
      <c r="BB507" s="2"/>
      <c r="BC507" s="8" cm="1">
        <f t="array" aca="1" ref="BC507" ca="1">IF(OFFSET(INDIRECT(ADDRESS(ROW(), COLUMN())),0,-1)="",VLOOKUP($G507,$A:$AAE,COLUMN(),FALSE),OFFSET(INDIRECT(ADDRESS(ROW(), COLUMN())),0,-1))</f>
        <v>0.85</v>
      </c>
      <c r="BD507" s="2"/>
      <c r="BE507" s="8" t="str" cm="1">
        <f t="array" aca="1" ref="BE507" ca="1">IF(OFFSET(INDIRECT(ADDRESS(ROW(), COLUMN())),0,-1)="",VLOOKUP($G507,$A:$AAE,COLUMN(),FALSE),OFFSET(INDIRECT(ADDRESS(ROW(), COLUMN())),0,-1))</f>
        <v>用水量*0.85</v>
      </c>
      <c r="BF507" s="2"/>
      <c r="BG507" s="8" t="str" cm="1">
        <f t="array" aca="1" ref="BG507" ca="1">IF(OFFSET(INDIRECT(ADDRESS(ROW(), COLUMN())),0,-1)="",VLOOKUP($G507,$A:$AAE,COLUMN(),FALSE),OFFSET(INDIRECT(ADDRESS(ROW(), COLUMN())),0,-1))</f>
        <v>45瓦/平方米</v>
      </c>
      <c r="BH507" s="2"/>
      <c r="BI507" s="8" cm="1">
        <f t="array" aca="1" ref="BI507" ca="1">IF(OFFSET(INDIRECT(ADDRESS(ROW(), COLUMN())),0,-1)="",VLOOKUP($G507,$A:$AAE,COLUMN(),FALSE),OFFSET(INDIRECT(ADDRESS(ROW(), COLUMN())),0,-1))</f>
        <v>0.8</v>
      </c>
      <c r="BJ507" s="2"/>
      <c r="BK507" s="8" t="str" cm="1">
        <f t="array" aca="1" ref="BK507" ca="1">IF(OFFSET(INDIRECT(ADDRESS(ROW(), COLUMN())),0,-1)="",VLOOKUP($G507,$A:$AAE,COLUMN(),FALSE),OFFSET(INDIRECT(ADDRESS(ROW(), COLUMN())),0,-1))</f>
        <v>地块建筑面积*45*0.8/1000</v>
      </c>
      <c r="BL507" s="2"/>
      <c r="BM507" s="8" t="str" cm="1">
        <f t="array" aca="1" ref="BM507" ca="1">IF(OFFSET(INDIRECT(ADDRESS(ROW(), COLUMN())),0,-1)="",VLOOKUP($G507,$A:$AAE,COLUMN(),FALSE),OFFSET(INDIRECT(ADDRESS(ROW(), COLUMN())),0,-1))</f>
        <v>1.0门/100平方米</v>
      </c>
      <c r="BN507" s="2"/>
      <c r="BO507" s="8" t="str" cm="1">
        <f t="array" aca="1" ref="BO507" ca="1">IF(OFFSET(INDIRECT(ADDRESS(ROW(), COLUMN())),0,-1)="",VLOOKUP($G507,$A:$AAE,COLUMN(),FALSE),OFFSET(INDIRECT(ADDRESS(ROW(), COLUMN())),0,-1))</f>
        <v>地块建筑面积*1.0/100</v>
      </c>
      <c r="BP507" s="2"/>
      <c r="BQ507" s="8" t="str" cm="1">
        <f t="array" aca="1" ref="BQ507" ca="1">IF(OFFSET(INDIRECT(ADDRESS(ROW(), COLUMN())),0,-1)="",VLOOKUP($G507,$A:$AAE,COLUMN(),FALSE),OFFSET(INDIRECT(ADDRESS(ROW(), COLUMN())),0,-1))</f>
        <v>0.5门/100平方米</v>
      </c>
      <c r="BR507" s="2"/>
      <c r="BS507" s="8" t="str" cm="1">
        <f t="array" aca="1" ref="BS507" ca="1">IF(OFFSET(INDIRECT(ADDRESS(ROW(), COLUMN())),0,-1)="",VLOOKUP($G507,$A:$AAE,COLUMN(),FALSE),OFFSET(INDIRECT(ADDRESS(ROW(), COLUMN())),0,-1))</f>
        <v>地块建筑面积*0.5/100</v>
      </c>
      <c r="BT507" s="2"/>
      <c r="BU507" s="8" t="str" cm="1">
        <f t="array" aca="1" ref="BU507" ca="1">IF(OFFSET(INDIRECT(ADDRESS(ROW(), COLUMN())),0,-1)="",VLOOKUP($G507,$A:$AAE,COLUMN(),FALSE),OFFSET(INDIRECT(ADDRESS(ROW(), COLUMN())),0,-1))</f>
        <v>39.4pcu/万平方米，71：29</v>
      </c>
      <c r="BV507" s="2"/>
      <c r="BW507" s="8" t="str" cm="1">
        <f t="array" aca="1" ref="BW507" ca="1">IF(OFFSET(INDIRECT(ADDRESS(ROW(), COLUMN())),0,-1)="",VLOOKUP($G507,$A:$AAE,COLUMN(),FALSE),OFFSET(INDIRECT(ADDRESS(ROW(), COLUMN())),0,-1))</f>
        <v>地块建筑面积/10000*39.4*0.71</v>
      </c>
      <c r="BX507" s="2"/>
      <c r="BY507" s="8" t="str" cm="1">
        <f t="array" aca="1" ref="BY507" ca="1">IF(OFFSET(INDIRECT(ADDRESS(ROW(), COLUMN())),0,-1)="",VLOOKUP($G507,$A:$AAE,COLUMN(),FALSE),OFFSET(INDIRECT(ADDRESS(ROW(), COLUMN())),0,-1))</f>
        <v>地块建筑面积/10000*39.4*0.29</v>
      </c>
      <c r="BZ507" s="91"/>
      <c r="CA507" s="8" t="str" cm="1">
        <f t="array" aca="1" ref="CA507" ca="1">IF(OFFSET(INDIRECT(ADDRESS(ROW(), COLUMN())),0,-1)="",VLOOKUP($G507,$A:$AAE,COLUMN(),FALSE),OFFSET(INDIRECT(ADDRESS(ROW(), COLUMN())),0,-1))</f>
        <v>地块建筑面积*0.4</v>
      </c>
      <c r="CB507" s="8"/>
      <c r="CC507" s="8" t="str" cm="1">
        <f t="array" aca="1" ref="CC507" ca="1">IF(OFFSET(INDIRECT(ADDRESS(ROW(), COLUMN())),0,-1)="",VLOOKUP($G507,$A:$AAE,COLUMN(),FALSE),OFFSET(INDIRECT(ADDRESS(ROW(), COLUMN())),0,-1))</f>
        <v>地块建筑面积*0.4</v>
      </c>
      <c r="CD507" s="8"/>
      <c r="CE507" s="8" t="str" cm="1">
        <f t="array" aca="1" ref="CE507" ca="1">IF(OFFSET(INDIRECT(ADDRESS(ROW(), COLUMN())),0,-1)="",VLOOKUP($G507,$A:$AAE,COLUMN(),FALSE),OFFSET(INDIRECT(ADDRESS(ROW(), COLUMN())),0,-1))</f>
        <v>地块建筑面积*0.08</v>
      </c>
      <c r="CF507" s="8"/>
      <c r="CG507" s="8" t="str" cm="1">
        <f t="array" aca="1" ref="CG507" ca="1">IF(OFFSET(INDIRECT(ADDRESS(ROW(), COLUMN())),0,-1)="",VLOOKUP($G507,$A:$AAE,COLUMN(),FALSE),OFFSET(INDIRECT(ADDRESS(ROW(), COLUMN())),0,-1))</f>
        <v>地块建筑面积*0.08</v>
      </c>
      <c r="CH507" s="8"/>
      <c r="CI507" s="45" t="str" cm="1">
        <f t="array" aca="1" ref="CI507" ca="1">IF(OFFSET(INDIRECT(ADDRESS(ROW(), COLUMN())),0,-1)="",VLOOKUP($G507,$A:$AAE,COLUMN(),FALSE),OFFSET(INDIRECT(ADDRESS(ROW(), COLUMN())),0,-1))</f>
        <v>城镇建设用地</v>
      </c>
      <c r="CJ507" s="75" t="s">
        <v>1962</v>
      </c>
      <c r="CK507" s="78" t="str">
        <f t="shared" si="357"/>
        <v>唯一标识:070202#邻里中心#国空</v>
      </c>
      <c r="CL507" s="78" t="str">
        <f t="shared" si="358"/>
        <v>性质名称:邻里中心</v>
      </c>
      <c r="CM507" s="78" t="str">
        <f t="shared" si="359"/>
        <v>地块性质过滤:</v>
      </c>
      <c r="CN507" s="78" t="str">
        <f t="shared" si="360"/>
        <v>地块性质:070202</v>
      </c>
      <c r="CO507" s="78" t="str">
        <f t="shared" si="361"/>
        <v>地类标准:国空</v>
      </c>
      <c r="CP507" s="78" t="str">
        <f t="shared" si="362"/>
        <v>地块性质别称:Rcs</v>
      </c>
      <c r="CQ507" s="78" t="str">
        <f t="shared" si="363"/>
        <v>属性继承:R22#服务设施用地#城规</v>
      </c>
      <c r="CR507" s="78" t="str">
        <f t="shared" si="364"/>
        <v>父类:R22</v>
      </c>
      <c r="CS507" s="78" t="str">
        <f t="shared" si="365"/>
        <v>级别继承:0702#城镇社区服务设施用地#国空</v>
      </c>
      <c r="CT507" s="78" t="str">
        <f t="shared" si="366"/>
        <v>级别层次:3</v>
      </c>
      <c r="CU507" s="78" t="str">
        <f t="shared" si="367"/>
        <v>级别:20702</v>
      </c>
      <c r="CV507" s="78" t="str">
        <f t="shared" ca="1" si="368"/>
        <v>地块颜色:240,187,129</v>
      </c>
      <c r="CW507" s="78" t="str">
        <f t="shared" ca="1" si="369"/>
        <v>建筑面积公式:面积*容积率</v>
      </c>
      <c r="CX507" s="78" t="str">
        <f t="shared" ca="1" si="370"/>
        <v>住宅建筑面积公式:地块建筑面积*0</v>
      </c>
      <c r="CY507" s="78" t="str">
        <f t="shared" ca="1" si="371"/>
        <v>商服建筑面积公式:地块建筑面积*0</v>
      </c>
      <c r="CZ507" s="78" t="str">
        <f t="shared" ca="1" si="372"/>
        <v>商服中商业建筑面积公式:地块建筑面积*0</v>
      </c>
      <c r="DA507" s="78" t="str">
        <f t="shared" ca="1" si="373"/>
        <v>商服中办公建筑面积公式:地块建筑面积*0</v>
      </c>
      <c r="DB507" s="78" t="str">
        <f t="shared" ca="1" si="374"/>
        <v>公服建筑面积公式:地块建筑面积*1</v>
      </c>
      <c r="DC507" s="78" t="str">
        <f t="shared" ca="1" si="375"/>
        <v>工业建筑面积公式:地块建筑面积*0</v>
      </c>
      <c r="DD507" s="78" t="str">
        <f t="shared" ca="1" si="376"/>
        <v>市政建筑面积公式:地块建筑面积*0</v>
      </c>
      <c r="DE507" s="78" t="str">
        <f t="shared" ca="1" si="401"/>
        <v>绿地面积指定指标:面积*0</v>
      </c>
      <c r="DF507" s="78" t="str">
        <f t="shared" ca="1" si="402"/>
        <v>绿地面积指定公式:面积*0</v>
      </c>
      <c r="DG507" s="78" t="str">
        <f t="shared" ca="1" si="377"/>
        <v>户数指标:-</v>
      </c>
      <c r="DH507" s="78" t="str">
        <f t="shared" ca="1" si="378"/>
        <v>户数公式:0</v>
      </c>
      <c r="DI507" s="78" t="str">
        <f t="shared" ca="1" si="379"/>
        <v>人数指标:-</v>
      </c>
      <c r="DJ507" s="78" t="str">
        <f t="shared" ca="1" si="380"/>
        <v>人数公式:0</v>
      </c>
      <c r="DK507" s="78" t="str">
        <f t="shared" ca="1" si="381"/>
        <v>就业指标:35平方米/岗位</v>
      </c>
      <c r="DL507" s="78" t="str">
        <f t="shared" ca="1" si="382"/>
        <v>就业公式:地块建筑面积/35</v>
      </c>
      <c r="DM507" s="78" t="str">
        <f t="shared" ca="1" si="383"/>
        <v>机动车指标:0.4个/100平方米</v>
      </c>
      <c r="DN507" s="78" t="str">
        <f t="shared" ca="1" si="384"/>
        <v>机动车公式:地块建筑面积*0.4/100</v>
      </c>
      <c r="DO507" s="78" t="str">
        <f t="shared" ca="1" si="385"/>
        <v>用水量指标:65立方米/日*公顷</v>
      </c>
      <c r="DP507" s="78" t="str">
        <f t="shared" ca="1" si="386"/>
        <v>用水量公式:用地面积*65</v>
      </c>
      <c r="DQ507" s="78" t="str">
        <f t="shared" ca="1" si="387"/>
        <v>污水折算系数:0.85</v>
      </c>
      <c r="DR507" s="78" t="str">
        <f t="shared" ca="1" si="388"/>
        <v>污水量公式:用水量*0.85</v>
      </c>
      <c r="DS507" s="78" t="str">
        <f t="shared" ca="1" si="389"/>
        <v>用电负荷指标:45瓦/平方米</v>
      </c>
      <c r="DT507" s="78" t="str">
        <f t="shared" ca="1" si="390"/>
        <v>同时率:0.8</v>
      </c>
      <c r="DU507" s="78" t="str">
        <f t="shared" ca="1" si="391"/>
        <v>用电量公式:地块建筑面积*45*0.8/1000</v>
      </c>
      <c r="DV507" s="78" t="str">
        <f t="shared" ca="1" si="392"/>
        <v>固话装机指标:1.0门/100平方米</v>
      </c>
      <c r="DW507" s="78" t="str">
        <f t="shared" ca="1" si="393"/>
        <v>固话量公式:地块建筑面积*1.0/100</v>
      </c>
      <c r="DX507" s="78" t="str">
        <f t="shared" ca="1" si="394"/>
        <v>有线电视指标:0.5门/100平方米</v>
      </c>
      <c r="DY507" s="78" t="str">
        <f t="shared" ca="1" si="395"/>
        <v>电视量公式:地块建筑面积*0.5/100</v>
      </c>
      <c r="DZ507" s="78" t="str">
        <f t="shared" ca="1" si="396"/>
        <v>高峰机动车生成量指标:39.4pcu/万平方米，71：29</v>
      </c>
      <c r="EA507" s="78" t="str">
        <f t="shared" ca="1" si="397"/>
        <v>高峰机动车吸引量公式:地块建筑面积/10000*39.4*0.71</v>
      </c>
      <c r="EB507" s="78" t="str">
        <f t="shared" ca="1" si="398"/>
        <v>高峰机动车发生量公式:地块建筑面积/10000*39.4*0.29</v>
      </c>
      <c r="EC507" s="78" t="str">
        <f t="shared" ca="1" si="403"/>
        <v>地下空间指标:地块建筑面积*0.4</v>
      </c>
      <c r="ED507" s="78" t="str">
        <f t="shared" ca="1" si="399"/>
        <v>地下空间公式:地块建筑面积*0.4</v>
      </c>
      <c r="EE507" s="78" t="str">
        <f t="shared" ca="1" si="404"/>
        <v>人防指标:地块建筑面积*0.08</v>
      </c>
      <c r="EF507" s="78" t="str">
        <f t="shared" ca="1" si="400"/>
        <v>人防公式:地块建筑面积*0.08</v>
      </c>
      <c r="EG507" s="78" t="str">
        <f t="shared" ca="1" si="407"/>
        <v>用地构成:城镇建设用地</v>
      </c>
      <c r="EH507" s="78" t="s">
        <v>1962</v>
      </c>
      <c r="EI507" s="79" t="str">
        <f t="shared" ca="1" si="405"/>
        <v>唯一标识:070202#邻里中心#国空;性质名称:邻里中心;地块性质过滤:;地块性质:070202;地类标准:国空;地块性质别称:Rcs;属性继承:R22#服务设施用地#城规;父类:R22;级别继承:0702#城镇社区服务设施用地#国空;级别层次:3;级别:20702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7" t="s">
        <v>1962</v>
      </c>
    </row>
    <row r="508" spans="1:140" ht="16.5" x14ac:dyDescent="0.2">
      <c r="A508" s="45" t="str">
        <f t="shared" si="406"/>
        <v>0703#农村宅基地#国空</v>
      </c>
      <c r="B508" s="45" t="s">
        <v>520</v>
      </c>
      <c r="C508" s="45"/>
      <c r="D508" s="45" t="s">
        <v>1838</v>
      </c>
      <c r="E508" s="45" t="s">
        <v>1277</v>
      </c>
      <c r="F508" s="45" t="s">
        <v>2222</v>
      </c>
      <c r="G508" s="45" t="s">
        <v>116</v>
      </c>
      <c r="H508" s="45" t="s">
        <v>690</v>
      </c>
      <c r="I508" s="45" t="s">
        <v>1442</v>
      </c>
      <c r="J508" s="45">
        <f t="shared" si="409"/>
        <v>2</v>
      </c>
      <c r="K508" s="45" t="str">
        <f t="shared" si="408"/>
        <v>107</v>
      </c>
      <c r="L508" s="45"/>
      <c r="M508" s="45" t="str" cm="1">
        <f t="array" aca="1" ref="M508" ca="1">IF(OFFSET(INDIRECT(ADDRESS(ROW(), COLUMN())),0,-1)="",VLOOKUP($G508,$A:$AAE,COLUMN(),FALSE),OFFSET(INDIRECT(ADDRESS(ROW(), COLUMN())),0,-1))</f>
        <v>202,153,0</v>
      </c>
      <c r="N508" s="8"/>
      <c r="O508" s="45" t="str" cm="1">
        <f t="array" aca="1" ref="O508" ca="1">IF(OFFSET(INDIRECT(ADDRESS(ROW(), COLUMN())),0,-1)="",VLOOKUP($G508,$A:$AAE,COLUMN(),FALSE),OFFSET(INDIRECT(ADDRESS(ROW(), COLUMN())),0,-1))</f>
        <v>面积*容积率</v>
      </c>
      <c r="P508" s="8"/>
      <c r="Q508" s="8" t="str" cm="1">
        <f t="array" aca="1" ref="Q508" ca="1">IF(OFFSET(INDIRECT(ADDRESS(ROW(), COLUMN())),0,-1)="",VLOOKUP($G508,$A:$AAE,COLUMN(),FALSE),OFFSET(INDIRECT(ADDRESS(ROW(), COLUMN())),0,-1))</f>
        <v>地块建筑面积*0</v>
      </c>
      <c r="R508" s="8"/>
      <c r="S508" s="8" t="str" cm="1">
        <f t="array" aca="1" ref="S508" ca="1">IF(OFFSET(INDIRECT(ADDRESS(ROW(), COLUMN())),0,-1)="",VLOOKUP($G508,$A:$AAE,COLUMN(),FALSE),OFFSET(INDIRECT(ADDRESS(ROW(), COLUMN())),0,-1))</f>
        <v>地块建筑面积*0</v>
      </c>
      <c r="T508" s="8"/>
      <c r="U508" s="8" t="str" cm="1">
        <f t="array" aca="1" ref="U508" ca="1">IF(OFFSET(INDIRECT(ADDRESS(ROW(), COLUMN())),0,-1)="",VLOOKUP($G508,$A:$AAE,COLUMN(),FALSE),OFFSET(INDIRECT(ADDRESS(ROW(), COLUMN())),0,-1))</f>
        <v>地块建筑面积*0</v>
      </c>
      <c r="V508" s="8"/>
      <c r="W508" s="45" t="str" cm="1">
        <f t="array" aca="1" ref="W508" ca="1">IF(OFFSET(INDIRECT(ADDRESS(ROW(), COLUMN())),0,-1)="",VLOOKUP($G508,$A:$AAE,COLUMN(),FALSE),OFFSET(INDIRECT(ADDRESS(ROW(), COLUMN())),0,-1))</f>
        <v>地块建筑面积*0</v>
      </c>
      <c r="X508" s="8"/>
      <c r="Y508" s="8" t="str" cm="1">
        <f t="array" aca="1" ref="Y508" ca="1">IF(OFFSET(INDIRECT(ADDRESS(ROW(), COLUMN())),0,-1)="",VLOOKUP($G508,$A:$AAE,COLUMN(),FALSE),OFFSET(INDIRECT(ADDRESS(ROW(), COLUMN())),0,-1))</f>
        <v>地块建筑面积*0</v>
      </c>
      <c r="Z508" s="8"/>
      <c r="AA508" s="8" t="str" cm="1">
        <f t="array" aca="1" ref="AA508" ca="1">IF(OFFSET(INDIRECT(ADDRESS(ROW(), COLUMN())),0,-1)="",VLOOKUP($G508,$A:$AAE,COLUMN(),FALSE),OFFSET(INDIRECT(ADDRESS(ROW(), COLUMN())),0,-1))</f>
        <v>地块建筑面积*0</v>
      </c>
      <c r="AB508" s="8"/>
      <c r="AC508" s="8" t="str" cm="1">
        <f t="array" aca="1" ref="AC508" ca="1">IF(OFFSET(INDIRECT(ADDRESS(ROW(), COLUMN())),0,-1)="",VLOOKUP($G508,$A:$AAE,COLUMN(),FALSE),OFFSET(INDIRECT(ADDRESS(ROW(), COLUMN())),0,-1))</f>
        <v>地块建筑面积*0</v>
      </c>
      <c r="AD508" s="8"/>
      <c r="AE508" s="8" t="str" cm="1">
        <f t="array" aca="1" ref="AE508" ca="1">IF(OFFSET(INDIRECT(ADDRESS(ROW(), COLUMN())),0,-1)="",VLOOKUP($G508,$A:$AAE,COLUMN(),FALSE),OFFSET(INDIRECT(ADDRESS(ROW(), COLUMN())),0,-1))</f>
        <v>面积*0</v>
      </c>
      <c r="AF508" s="8"/>
      <c r="AG508" s="8" t="str" cm="1">
        <f t="array" aca="1" ref="AG508" ca="1">IF(OFFSET(INDIRECT(ADDRESS(ROW(), COLUMN())),0,-1)="",VLOOKUP($G508,$A:$AAE,COLUMN(),FALSE),OFFSET(INDIRECT(ADDRESS(ROW(), COLUMN())),0,-1))</f>
        <v>面积*0</v>
      </c>
      <c r="AH508" s="8"/>
      <c r="AI508" s="8" t="str" cm="1">
        <f t="array" aca="1" ref="AI508" ca="1">IF(OFFSET(INDIRECT(ADDRESS(ROW(), COLUMN())),0,-1)="",VLOOKUP($G508,$A:$AAE,COLUMN(),FALSE),OFFSET(INDIRECT(ADDRESS(ROW(), COLUMN())),0,-1))</f>
        <v>-</v>
      </c>
      <c r="AJ508" s="8"/>
      <c r="AK508" s="8" t="str" cm="1">
        <f t="array" aca="1" ref="AK508" ca="1">IF(OFFSET(INDIRECT(ADDRESS(ROW(), COLUMN())),0,-1)="",VLOOKUP($G508,$A:$AAE,COLUMN(),FALSE),OFFSET(INDIRECT(ADDRESS(ROW(), COLUMN())),0,-1))</f>
        <v>0</v>
      </c>
      <c r="AL508" s="8"/>
      <c r="AM508" s="8" t="str" cm="1">
        <f t="array" aca="1" ref="AM508" ca="1">IF(OFFSET(INDIRECT(ADDRESS(ROW(), COLUMN())),0,-1)="",VLOOKUP($G508,$A:$AAE,COLUMN(),FALSE),OFFSET(INDIRECT(ADDRESS(ROW(), COLUMN())),0,-1))</f>
        <v>-</v>
      </c>
      <c r="AN508" s="8"/>
      <c r="AO508" s="8" t="str" cm="1">
        <f t="array" aca="1" ref="AO508" ca="1">IF(OFFSET(INDIRECT(ADDRESS(ROW(), COLUMN())),0,-1)="",VLOOKUP($G508,$A:$AAE,COLUMN(),FALSE),OFFSET(INDIRECT(ADDRESS(ROW(), COLUMN())),0,-1))</f>
        <v>0</v>
      </c>
      <c r="AP508" s="8"/>
      <c r="AQ508" s="8" t="str" cm="1">
        <f t="array" aca="1" ref="AQ508" ca="1">IF(OFFSET(INDIRECT(ADDRESS(ROW(), COLUMN())),0,-1)="",VLOOKUP($G508,$A:$AAE,COLUMN(),FALSE),OFFSET(INDIRECT(ADDRESS(ROW(), COLUMN())),0,-1))</f>
        <v>-</v>
      </c>
      <c r="AR508" s="8"/>
      <c r="AS508" s="8" cm="1">
        <f t="array" aca="1" ref="AS508" ca="1">IF(OFFSET(INDIRECT(ADDRESS(ROW(), COLUMN())),0,-1)="",VLOOKUP($G508,$A:$AAE,COLUMN(),FALSE),OFFSET(INDIRECT(ADDRESS(ROW(), COLUMN())),0,-1))</f>
        <v>0</v>
      </c>
      <c r="AT508" s="8" t="s">
        <v>2038</v>
      </c>
      <c r="AU508" s="8" t="str" cm="1">
        <f t="array" aca="1" ref="AU508" ca="1">IF(OFFSET(INDIRECT(ADDRESS(ROW(), COLUMN())),0,-1)="",VLOOKUP($G508,$A:$AAE,COLUMN(),FALSE),OFFSET(INDIRECT(ADDRESS(ROW(), COLUMN())),0,-1))</f>
        <v>用地面积*10000/200*1.2</v>
      </c>
      <c r="AV508" s="8" t="s">
        <v>2038</v>
      </c>
      <c r="AW508" s="8" t="str" cm="1">
        <f t="array" aca="1" ref="AW508" ca="1">IF(OFFSET(INDIRECT(ADDRESS(ROW(), COLUMN())),0,-1)="",VLOOKUP($G508,$A:$AAE,COLUMN(),FALSE),OFFSET(INDIRECT(ADDRESS(ROW(), COLUMN())),0,-1))</f>
        <v>用地面积*10000/200*1.2</v>
      </c>
      <c r="AX508" s="2"/>
      <c r="AY508" s="8" t="str" cm="1">
        <f t="array" aca="1" ref="AY508" ca="1">IF(OFFSET(INDIRECT(ADDRESS(ROW(), COLUMN())),0,-1)="",VLOOKUP($G508,$A:$AAE,COLUMN(),FALSE),OFFSET(INDIRECT(ADDRESS(ROW(), COLUMN())),0,-1))</f>
        <v>65立方米/公顷*日</v>
      </c>
      <c r="AZ508" s="2"/>
      <c r="BA508" s="8" t="str" cm="1">
        <f t="array" aca="1" ref="BA508" ca="1">IF(OFFSET(INDIRECT(ADDRESS(ROW(), COLUMN())),0,-1)="",VLOOKUP($G508,$A:$AAE,COLUMN(),FALSE),OFFSET(INDIRECT(ADDRESS(ROW(), COLUMN())),0,-1))</f>
        <v>用地面积*65</v>
      </c>
      <c r="BB508" s="2"/>
      <c r="BC508" s="8" cm="1">
        <f t="array" aca="1" ref="BC508" ca="1">IF(OFFSET(INDIRECT(ADDRESS(ROW(), COLUMN())),0,-1)="",VLOOKUP($G508,$A:$AAE,COLUMN(),FALSE),OFFSET(INDIRECT(ADDRESS(ROW(), COLUMN())),0,-1))</f>
        <v>0.85</v>
      </c>
      <c r="BD508" s="2"/>
      <c r="BE508" s="8" t="str" cm="1">
        <f t="array" aca="1" ref="BE508" ca="1">IF(OFFSET(INDIRECT(ADDRESS(ROW(), COLUMN())),0,-1)="",VLOOKUP($G508,$A:$AAE,COLUMN(),FALSE),OFFSET(INDIRECT(ADDRESS(ROW(), COLUMN())),0,-1))</f>
        <v>用水量*0.85</v>
      </c>
      <c r="BF508" s="2"/>
      <c r="BG508" s="8" t="str" cm="1">
        <f t="array" aca="1" ref="BG508" ca="1">IF(OFFSET(INDIRECT(ADDRESS(ROW(), COLUMN())),0,-1)="",VLOOKUP($G508,$A:$AAE,COLUMN(),FALSE),OFFSET(INDIRECT(ADDRESS(ROW(), COLUMN())),0,-1))</f>
        <v>500千瓦/公顷</v>
      </c>
      <c r="BH508" s="2"/>
      <c r="BI508" s="8" cm="1">
        <f t="array" aca="1" ref="BI508" ca="1">IF(OFFSET(INDIRECT(ADDRESS(ROW(), COLUMN())),0,-1)="",VLOOKUP($G508,$A:$AAE,COLUMN(),FALSE),OFFSET(INDIRECT(ADDRESS(ROW(), COLUMN())),0,-1))</f>
        <v>0.7</v>
      </c>
      <c r="BJ508" s="2"/>
      <c r="BK508" s="8" t="str" cm="1">
        <f t="array" aca="1" ref="BK508" ca="1">IF(OFFSET(INDIRECT(ADDRESS(ROW(), COLUMN())),0,-1)="",VLOOKUP($G508,$A:$AAE,COLUMN(),FALSE),OFFSET(INDIRECT(ADDRESS(ROW(), COLUMN())),0,-1))</f>
        <v>用地面积*500*0.7</v>
      </c>
      <c r="BL508" s="2"/>
      <c r="BM508" s="8" t="str" cm="1">
        <f t="array" aca="1" ref="BM508" ca="1">IF(OFFSET(INDIRECT(ADDRESS(ROW(), COLUMN())),0,-1)="",VLOOKUP($G508,$A:$AAE,COLUMN(),FALSE),OFFSET(INDIRECT(ADDRESS(ROW(), COLUMN())),0,-1))</f>
        <v>80门/公顷</v>
      </c>
      <c r="BN508" s="2"/>
      <c r="BO508" s="8" t="str" cm="1">
        <f t="array" aca="1" ref="BO508" ca="1">IF(OFFSET(INDIRECT(ADDRESS(ROW(), COLUMN())),0,-1)="",VLOOKUP($G508,$A:$AAE,COLUMN(),FALSE),OFFSET(INDIRECT(ADDRESS(ROW(), COLUMN())),0,-1))</f>
        <v>用地面积*80</v>
      </c>
      <c r="BP508" s="2"/>
      <c r="BQ508" s="8" t="str" cm="1">
        <f t="array" aca="1" ref="BQ508" ca="1">IF(OFFSET(INDIRECT(ADDRESS(ROW(), COLUMN())),0,-1)="",VLOOKUP($G508,$A:$AAE,COLUMN(),FALSE),OFFSET(INDIRECT(ADDRESS(ROW(), COLUMN())),0,-1))</f>
        <v>30门/公顷</v>
      </c>
      <c r="BR508" s="2"/>
      <c r="BS508" s="8" t="str" cm="1">
        <f t="array" aca="1" ref="BS508" ca="1">IF(OFFSET(INDIRECT(ADDRESS(ROW(), COLUMN())),0,-1)="",VLOOKUP($G508,$A:$AAE,COLUMN(),FALSE),OFFSET(INDIRECT(ADDRESS(ROW(), COLUMN())),0,-1))</f>
        <v>用地面积*30</v>
      </c>
      <c r="BT508" s="2"/>
      <c r="BU508" s="8" t="str" cm="1">
        <f t="array" aca="1" ref="BU508" ca="1">IF(OFFSET(INDIRECT(ADDRESS(ROW(), COLUMN())),0,-1)="",VLOOKUP($G508,$A:$AAE,COLUMN(),FALSE),OFFSET(INDIRECT(ADDRESS(ROW(), COLUMN())),0,-1))</f>
        <v>12pcu/公顷，26：74</v>
      </c>
      <c r="BV508" s="2"/>
      <c r="BW508" s="8" t="str" cm="1">
        <f t="array" aca="1" ref="BW508" ca="1">IF(OFFSET(INDIRECT(ADDRESS(ROW(), COLUMN())),0,-1)="",VLOOKUP($G508,$A:$AAE,COLUMN(),FALSE),OFFSET(INDIRECT(ADDRESS(ROW(), COLUMN())),0,-1))</f>
        <v>用地面积*12*0.26</v>
      </c>
      <c r="BX508" s="2"/>
      <c r="BY508" s="8" t="str" cm="1">
        <f t="array" aca="1" ref="BY508" ca="1">IF(OFFSET(INDIRECT(ADDRESS(ROW(), COLUMN())),0,-1)="",VLOOKUP($G508,$A:$AAE,COLUMN(),FALSE),OFFSET(INDIRECT(ADDRESS(ROW(), COLUMN())),0,-1))</f>
        <v>用地面积*12*0.74</v>
      </c>
      <c r="BZ508" s="91"/>
      <c r="CA508" s="8" t="str" cm="1">
        <f t="array" aca="1" ref="CA508" ca="1">IF(OFFSET(INDIRECT(ADDRESS(ROW(), COLUMN())),0,-1)="",VLOOKUP($G508,$A:$AAE,COLUMN(),FALSE),OFFSET(INDIRECT(ADDRESS(ROW(), COLUMN())),0,-1))</f>
        <v>-</v>
      </c>
      <c r="CB508" s="8"/>
      <c r="CC508" s="8" cm="1">
        <f t="array" aca="1" ref="CC508" ca="1">IF(OFFSET(INDIRECT(ADDRESS(ROW(), COLUMN())),0,-1)="",VLOOKUP($G508,$A:$AAE,COLUMN(),FALSE),OFFSET(INDIRECT(ADDRESS(ROW(), COLUMN())),0,-1))</f>
        <v>0</v>
      </c>
      <c r="CD508" s="8"/>
      <c r="CE508" s="8" t="str" cm="1">
        <f t="array" aca="1" ref="CE508" ca="1">IF(OFFSET(INDIRECT(ADDRESS(ROW(), COLUMN())),0,-1)="",VLOOKUP($G508,$A:$AAE,COLUMN(),FALSE),OFFSET(INDIRECT(ADDRESS(ROW(), COLUMN())),0,-1))</f>
        <v>-</v>
      </c>
      <c r="CF508" s="8"/>
      <c r="CG508" s="8" cm="1">
        <f t="array" aca="1" ref="CG508" ca="1">IF(OFFSET(INDIRECT(ADDRESS(ROW(), COLUMN())),0,-1)="",VLOOKUP($G508,$A:$AAE,COLUMN(),FALSE),OFFSET(INDIRECT(ADDRESS(ROW(), COLUMN())),0,-1))</f>
        <v>0</v>
      </c>
      <c r="CH508" s="8"/>
      <c r="CI508" s="45" t="str" cm="1">
        <f t="array" aca="1" ref="CI508" ca="1">IF(OFFSET(INDIRECT(ADDRESS(ROW(), COLUMN())),0,-1)="",VLOOKUP($G508,$A:$AAE,COLUMN(),FALSE),OFFSET(INDIRECT(ADDRESS(ROW(), COLUMN())),0,-1))</f>
        <v>村庄建设用地</v>
      </c>
      <c r="CJ508" s="75" t="s">
        <v>1962</v>
      </c>
      <c r="CK508" s="78" t="str">
        <f t="shared" si="357"/>
        <v>唯一标识:0703#农村宅基地#国空</v>
      </c>
      <c r="CL508" s="78" t="str">
        <f t="shared" si="358"/>
        <v>性质名称:农村宅基地</v>
      </c>
      <c r="CM508" s="78" t="str">
        <f t="shared" si="359"/>
        <v>地块性质过滤:</v>
      </c>
      <c r="CN508" s="78" t="str">
        <f t="shared" si="360"/>
        <v>地块性质:0703</v>
      </c>
      <c r="CO508" s="78" t="str">
        <f t="shared" si="361"/>
        <v>地类标准:国空</v>
      </c>
      <c r="CP508" s="78" t="str">
        <f t="shared" si="362"/>
        <v>地块性质别称:Rv</v>
      </c>
      <c r="CQ508" s="78" t="str">
        <f t="shared" si="363"/>
        <v>属性继承:Rv#农村宅基地#城规</v>
      </c>
      <c r="CR508" s="78" t="str">
        <f t="shared" si="364"/>
        <v>父类:H14</v>
      </c>
      <c r="CS508" s="78" t="str">
        <f t="shared" si="365"/>
        <v>级别继承:07#居住用地#国空</v>
      </c>
      <c r="CT508" s="78" t="str">
        <f t="shared" si="366"/>
        <v>级别层次:2</v>
      </c>
      <c r="CU508" s="78" t="str">
        <f t="shared" si="367"/>
        <v>级别:107</v>
      </c>
      <c r="CV508" s="78" t="str">
        <f t="shared" ca="1" si="368"/>
        <v>地块颜色:202,153,0</v>
      </c>
      <c r="CW508" s="78" t="str">
        <f t="shared" ca="1" si="369"/>
        <v>建筑面积公式:面积*容积率</v>
      </c>
      <c r="CX508" s="78" t="str">
        <f t="shared" ca="1" si="370"/>
        <v>住宅建筑面积公式:地块建筑面积*0</v>
      </c>
      <c r="CY508" s="78" t="str">
        <f t="shared" ca="1" si="371"/>
        <v>商服建筑面积公式:地块建筑面积*0</v>
      </c>
      <c r="CZ508" s="78" t="str">
        <f t="shared" ca="1" si="372"/>
        <v>商服中商业建筑面积公式:地块建筑面积*0</v>
      </c>
      <c r="DA508" s="78" t="str">
        <f t="shared" ca="1" si="373"/>
        <v>商服中办公建筑面积公式:地块建筑面积*0</v>
      </c>
      <c r="DB508" s="78" t="str">
        <f t="shared" ca="1" si="374"/>
        <v>公服建筑面积公式:地块建筑面积*0</v>
      </c>
      <c r="DC508" s="78" t="str">
        <f t="shared" ca="1" si="375"/>
        <v>工业建筑面积公式:地块建筑面积*0</v>
      </c>
      <c r="DD508" s="78" t="str">
        <f t="shared" ca="1" si="376"/>
        <v>市政建筑面积公式:地块建筑面积*0</v>
      </c>
      <c r="DE508" s="78" t="str">
        <f t="shared" ca="1" si="401"/>
        <v>绿地面积指定指标:面积*0</v>
      </c>
      <c r="DF508" s="78" t="str">
        <f t="shared" ca="1" si="402"/>
        <v>绿地面积指定公式:面积*0</v>
      </c>
      <c r="DG508" s="78" t="str">
        <f t="shared" ca="1" si="377"/>
        <v>户数指标:-</v>
      </c>
      <c r="DH508" s="78" t="str">
        <f t="shared" ca="1" si="378"/>
        <v>户数公式:0</v>
      </c>
      <c r="DI508" s="78" t="str">
        <f t="shared" ca="1" si="379"/>
        <v>人数指标:-</v>
      </c>
      <c r="DJ508" s="78" t="str">
        <f t="shared" ca="1" si="380"/>
        <v>人数公式:0</v>
      </c>
      <c r="DK508" s="78" t="str">
        <f t="shared" ca="1" si="381"/>
        <v>就业指标:-</v>
      </c>
      <c r="DL508" s="78" t="str">
        <f t="shared" ca="1" si="382"/>
        <v>就业公式:0</v>
      </c>
      <c r="DM508" s="78" t="str">
        <f t="shared" ca="1" si="383"/>
        <v>机动车指标:用地面积*10000/200*1.2</v>
      </c>
      <c r="DN508" s="78" t="str">
        <f t="shared" ca="1" si="384"/>
        <v>机动车公式:用地面积*10000/200*1.2</v>
      </c>
      <c r="DO508" s="78" t="str">
        <f t="shared" ca="1" si="385"/>
        <v>用水量指标:65立方米/公顷*日</v>
      </c>
      <c r="DP508" s="78" t="str">
        <f t="shared" ca="1" si="386"/>
        <v>用水量公式:用地面积*65</v>
      </c>
      <c r="DQ508" s="78" t="str">
        <f t="shared" ca="1" si="387"/>
        <v>污水折算系数:0.85</v>
      </c>
      <c r="DR508" s="78" t="str">
        <f t="shared" ca="1" si="388"/>
        <v>污水量公式:用水量*0.85</v>
      </c>
      <c r="DS508" s="78" t="str">
        <f t="shared" ca="1" si="389"/>
        <v>用电负荷指标:500千瓦/公顷</v>
      </c>
      <c r="DT508" s="78" t="str">
        <f t="shared" ca="1" si="390"/>
        <v>同时率:0.7</v>
      </c>
      <c r="DU508" s="78" t="str">
        <f t="shared" ca="1" si="391"/>
        <v>用电量公式:用地面积*500*0.7</v>
      </c>
      <c r="DV508" s="78" t="str">
        <f t="shared" ca="1" si="392"/>
        <v>固话装机指标:80门/公顷</v>
      </c>
      <c r="DW508" s="78" t="str">
        <f t="shared" ca="1" si="393"/>
        <v>固话量公式:用地面积*80</v>
      </c>
      <c r="DX508" s="78" t="str">
        <f t="shared" ca="1" si="394"/>
        <v>有线电视指标:30门/公顷</v>
      </c>
      <c r="DY508" s="78" t="str">
        <f t="shared" ca="1" si="395"/>
        <v>电视量公式:用地面积*30</v>
      </c>
      <c r="DZ508" s="78" t="str">
        <f t="shared" ca="1" si="396"/>
        <v>高峰机动车生成量指标:12pcu/公顷，26：74</v>
      </c>
      <c r="EA508" s="78" t="str">
        <f t="shared" ca="1" si="397"/>
        <v>高峰机动车吸引量公式:用地面积*12*0.26</v>
      </c>
      <c r="EB508" s="78" t="str">
        <f t="shared" ca="1" si="398"/>
        <v>高峰机动车发生量公式:用地面积*12*0.74</v>
      </c>
      <c r="EC508" s="78" t="str">
        <f t="shared" ca="1" si="403"/>
        <v>地下空间指标:-</v>
      </c>
      <c r="ED508" s="78" t="str">
        <f t="shared" ca="1" si="399"/>
        <v>地下空间公式:0</v>
      </c>
      <c r="EE508" s="78" t="str">
        <f t="shared" ca="1" si="404"/>
        <v>人防指标:-</v>
      </c>
      <c r="EF508" s="78" t="str">
        <f t="shared" ca="1" si="400"/>
        <v>人防公式:0</v>
      </c>
      <c r="EG508" s="78" t="str">
        <f t="shared" ca="1" si="407"/>
        <v>用地构成:村庄建设用地</v>
      </c>
      <c r="EH508" s="78" t="s">
        <v>1962</v>
      </c>
      <c r="EI508" s="79" t="str">
        <f t="shared" ca="1" si="405"/>
        <v>唯一标识:0703#农村宅基地#国空;性质名称:农村宅基地;地块性质过滤:;地块性质:0703;地类标准:国空;地块性质别称:Rv;属性继承:Rv#农村宅基地#城规;父类:H14;级别继承:07#居住用地#国空;级别层次:2;级别:107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用地面积*10000/200*1.2;机动车公式:用地面积*10000/200*1.2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08" t="s">
        <v>1962</v>
      </c>
    </row>
    <row r="509" spans="1:140" ht="16.5" x14ac:dyDescent="0.2">
      <c r="A509" s="45" t="str">
        <f t="shared" si="406"/>
        <v>070301#一类农村宅基地#国空</v>
      </c>
      <c r="B509" s="45" t="s">
        <v>521</v>
      </c>
      <c r="C509" s="45"/>
      <c r="D509" s="45" t="s">
        <v>1839</v>
      </c>
      <c r="E509" s="45" t="s">
        <v>1277</v>
      </c>
      <c r="F509" s="45" t="s">
        <v>2223</v>
      </c>
      <c r="G509" s="45" t="s">
        <v>116</v>
      </c>
      <c r="H509" s="45" t="s">
        <v>1084</v>
      </c>
      <c r="I509" s="45" t="s">
        <v>1446</v>
      </c>
      <c r="J509" s="45">
        <f t="shared" si="409"/>
        <v>3</v>
      </c>
      <c r="K509" s="45" t="str">
        <f t="shared" si="408"/>
        <v>20703</v>
      </c>
      <c r="L509" s="45"/>
      <c r="M509" s="45" t="str" cm="1">
        <f t="array" aca="1" ref="M509" ca="1">IF(OFFSET(INDIRECT(ADDRESS(ROW(), COLUMN())),0,-1)="",VLOOKUP($G509,$A:$AAE,COLUMN(),FALSE),OFFSET(INDIRECT(ADDRESS(ROW(), COLUMN())),0,-1))</f>
        <v>202,153,0</v>
      </c>
      <c r="N509" s="8"/>
      <c r="O509" s="45" t="str" cm="1">
        <f t="array" aca="1" ref="O509" ca="1">IF(OFFSET(INDIRECT(ADDRESS(ROW(), COLUMN())),0,-1)="",VLOOKUP($G509,$A:$AAE,COLUMN(),FALSE),OFFSET(INDIRECT(ADDRESS(ROW(), COLUMN())),0,-1))</f>
        <v>面积*容积率</v>
      </c>
      <c r="P509" s="8"/>
      <c r="Q509" s="8" t="str" cm="1">
        <f t="array" aca="1" ref="Q509" ca="1">IF(OFFSET(INDIRECT(ADDRESS(ROW(), COLUMN())),0,-1)="",VLOOKUP($G509,$A:$AAE,COLUMN(),FALSE),OFFSET(INDIRECT(ADDRESS(ROW(), COLUMN())),0,-1))</f>
        <v>地块建筑面积*0</v>
      </c>
      <c r="R509" s="8"/>
      <c r="S509" s="8" t="str" cm="1">
        <f t="array" aca="1" ref="S509" ca="1">IF(OFFSET(INDIRECT(ADDRESS(ROW(), COLUMN())),0,-1)="",VLOOKUP($G509,$A:$AAE,COLUMN(),FALSE),OFFSET(INDIRECT(ADDRESS(ROW(), COLUMN())),0,-1))</f>
        <v>地块建筑面积*0</v>
      </c>
      <c r="T509" s="8"/>
      <c r="U509" s="8" t="str" cm="1">
        <f t="array" aca="1" ref="U509" ca="1">IF(OFFSET(INDIRECT(ADDRESS(ROW(), COLUMN())),0,-1)="",VLOOKUP($G509,$A:$AAE,COLUMN(),FALSE),OFFSET(INDIRECT(ADDRESS(ROW(), COLUMN())),0,-1))</f>
        <v>地块建筑面积*0</v>
      </c>
      <c r="V509" s="8"/>
      <c r="W509" s="45" t="str" cm="1">
        <f t="array" aca="1" ref="W509" ca="1">IF(OFFSET(INDIRECT(ADDRESS(ROW(), COLUMN())),0,-1)="",VLOOKUP($G509,$A:$AAE,COLUMN(),FALSE),OFFSET(INDIRECT(ADDRESS(ROW(), COLUMN())),0,-1))</f>
        <v>地块建筑面积*0</v>
      </c>
      <c r="X509" s="8"/>
      <c r="Y509" s="8" t="str" cm="1">
        <f t="array" aca="1" ref="Y509" ca="1">IF(OFFSET(INDIRECT(ADDRESS(ROW(), COLUMN())),0,-1)="",VLOOKUP($G509,$A:$AAE,COLUMN(),FALSE),OFFSET(INDIRECT(ADDRESS(ROW(), COLUMN())),0,-1))</f>
        <v>地块建筑面积*0</v>
      </c>
      <c r="Z509" s="8"/>
      <c r="AA509" s="8" t="str" cm="1">
        <f t="array" aca="1" ref="AA509" ca="1">IF(OFFSET(INDIRECT(ADDRESS(ROW(), COLUMN())),0,-1)="",VLOOKUP($G509,$A:$AAE,COLUMN(),FALSE),OFFSET(INDIRECT(ADDRESS(ROW(), COLUMN())),0,-1))</f>
        <v>地块建筑面积*0</v>
      </c>
      <c r="AB509" s="8"/>
      <c r="AC509" s="8" t="str" cm="1">
        <f t="array" aca="1" ref="AC509" ca="1">IF(OFFSET(INDIRECT(ADDRESS(ROW(), COLUMN())),0,-1)="",VLOOKUP($G509,$A:$AAE,COLUMN(),FALSE),OFFSET(INDIRECT(ADDRESS(ROW(), COLUMN())),0,-1))</f>
        <v>地块建筑面积*0</v>
      </c>
      <c r="AD509" s="8"/>
      <c r="AE509" s="8" t="str" cm="1">
        <f t="array" aca="1" ref="AE509" ca="1">IF(OFFSET(INDIRECT(ADDRESS(ROW(), COLUMN())),0,-1)="",VLOOKUP($G509,$A:$AAE,COLUMN(),FALSE),OFFSET(INDIRECT(ADDRESS(ROW(), COLUMN())),0,-1))</f>
        <v>面积*0</v>
      </c>
      <c r="AF509" s="8"/>
      <c r="AG509" s="8" t="str" cm="1">
        <f t="array" aca="1" ref="AG509" ca="1">IF(OFFSET(INDIRECT(ADDRESS(ROW(), COLUMN())),0,-1)="",VLOOKUP($G509,$A:$AAE,COLUMN(),FALSE),OFFSET(INDIRECT(ADDRESS(ROW(), COLUMN())),0,-1))</f>
        <v>面积*0</v>
      </c>
      <c r="AH509" s="8"/>
      <c r="AI509" s="8" t="str" cm="1">
        <f t="array" aca="1" ref="AI509" ca="1">IF(OFFSET(INDIRECT(ADDRESS(ROW(), COLUMN())),0,-1)="",VLOOKUP($G509,$A:$AAE,COLUMN(),FALSE),OFFSET(INDIRECT(ADDRESS(ROW(), COLUMN())),0,-1))</f>
        <v>-</v>
      </c>
      <c r="AJ509" s="8"/>
      <c r="AK509" s="8" t="str" cm="1">
        <f t="array" aca="1" ref="AK509" ca="1">IF(OFFSET(INDIRECT(ADDRESS(ROW(), COLUMN())),0,-1)="",VLOOKUP($G509,$A:$AAE,COLUMN(),FALSE),OFFSET(INDIRECT(ADDRESS(ROW(), COLUMN())),0,-1))</f>
        <v>0</v>
      </c>
      <c r="AL509" s="8"/>
      <c r="AM509" s="8" t="str" cm="1">
        <f t="array" aca="1" ref="AM509" ca="1">IF(OFFSET(INDIRECT(ADDRESS(ROW(), COLUMN())),0,-1)="",VLOOKUP($G509,$A:$AAE,COLUMN(),FALSE),OFFSET(INDIRECT(ADDRESS(ROW(), COLUMN())),0,-1))</f>
        <v>-</v>
      </c>
      <c r="AN509" s="8"/>
      <c r="AO509" s="8" t="str" cm="1">
        <f t="array" aca="1" ref="AO509" ca="1">IF(OFFSET(INDIRECT(ADDRESS(ROW(), COLUMN())),0,-1)="",VLOOKUP($G509,$A:$AAE,COLUMN(),FALSE),OFFSET(INDIRECT(ADDRESS(ROW(), COLUMN())),0,-1))</f>
        <v>0</v>
      </c>
      <c r="AP509" s="8"/>
      <c r="AQ509" s="8" t="str" cm="1">
        <f t="array" aca="1" ref="AQ509" ca="1">IF(OFFSET(INDIRECT(ADDRESS(ROW(), COLUMN())),0,-1)="",VLOOKUP($G509,$A:$AAE,COLUMN(),FALSE),OFFSET(INDIRECT(ADDRESS(ROW(), COLUMN())),0,-1))</f>
        <v>-</v>
      </c>
      <c r="AR509" s="8"/>
      <c r="AS509" s="8" cm="1">
        <f t="array" aca="1" ref="AS509" ca="1">IF(OFFSET(INDIRECT(ADDRESS(ROW(), COLUMN())),0,-1)="",VLOOKUP($G509,$A:$AAE,COLUMN(),FALSE),OFFSET(INDIRECT(ADDRESS(ROW(), COLUMN())),0,-1))</f>
        <v>0</v>
      </c>
      <c r="AT509" s="8"/>
      <c r="AU509" s="8" t="str" cm="1">
        <f t="array" aca="1" ref="AU509" ca="1">IF(OFFSET(INDIRECT(ADDRESS(ROW(), COLUMN())),0,-1)="",VLOOKUP($G509,$A:$AAE,COLUMN(),FALSE),OFFSET(INDIRECT(ADDRESS(ROW(), COLUMN())),0,-1))</f>
        <v>-</v>
      </c>
      <c r="AV509" s="8"/>
      <c r="AW509" s="8" cm="1">
        <f t="array" aca="1" ref="AW509" ca="1">IF(OFFSET(INDIRECT(ADDRESS(ROW(), COLUMN())),0,-1)="",VLOOKUP($G509,$A:$AAE,COLUMN(),FALSE),OFFSET(INDIRECT(ADDRESS(ROW(), COLUMN())),0,-1))</f>
        <v>0</v>
      </c>
      <c r="AX509" s="2"/>
      <c r="AY509" s="8" t="str" cm="1">
        <f t="array" aca="1" ref="AY509" ca="1">IF(OFFSET(INDIRECT(ADDRESS(ROW(), COLUMN())),0,-1)="",VLOOKUP($G509,$A:$AAE,COLUMN(),FALSE),OFFSET(INDIRECT(ADDRESS(ROW(), COLUMN())),0,-1))</f>
        <v>65立方米/公顷*日</v>
      </c>
      <c r="AZ509" s="2"/>
      <c r="BA509" s="8" t="str" cm="1">
        <f t="array" aca="1" ref="BA509" ca="1">IF(OFFSET(INDIRECT(ADDRESS(ROW(), COLUMN())),0,-1)="",VLOOKUP($G509,$A:$AAE,COLUMN(),FALSE),OFFSET(INDIRECT(ADDRESS(ROW(), COLUMN())),0,-1))</f>
        <v>用地面积*65</v>
      </c>
      <c r="BB509" s="2"/>
      <c r="BC509" s="8" cm="1">
        <f t="array" aca="1" ref="BC509" ca="1">IF(OFFSET(INDIRECT(ADDRESS(ROW(), COLUMN())),0,-1)="",VLOOKUP($G509,$A:$AAE,COLUMN(),FALSE),OFFSET(INDIRECT(ADDRESS(ROW(), COLUMN())),0,-1))</f>
        <v>0.85</v>
      </c>
      <c r="BD509" s="2"/>
      <c r="BE509" s="8" t="str" cm="1">
        <f t="array" aca="1" ref="BE509" ca="1">IF(OFFSET(INDIRECT(ADDRESS(ROW(), COLUMN())),0,-1)="",VLOOKUP($G509,$A:$AAE,COLUMN(),FALSE),OFFSET(INDIRECT(ADDRESS(ROW(), COLUMN())),0,-1))</f>
        <v>用水量*0.85</v>
      </c>
      <c r="BF509" s="2"/>
      <c r="BG509" s="8" t="str" cm="1">
        <f t="array" aca="1" ref="BG509" ca="1">IF(OFFSET(INDIRECT(ADDRESS(ROW(), COLUMN())),0,-1)="",VLOOKUP($G509,$A:$AAE,COLUMN(),FALSE),OFFSET(INDIRECT(ADDRESS(ROW(), COLUMN())),0,-1))</f>
        <v>500千瓦/公顷</v>
      </c>
      <c r="BH509" s="2"/>
      <c r="BI509" s="8" cm="1">
        <f t="array" aca="1" ref="BI509" ca="1">IF(OFFSET(INDIRECT(ADDRESS(ROW(), COLUMN())),0,-1)="",VLOOKUP($G509,$A:$AAE,COLUMN(),FALSE),OFFSET(INDIRECT(ADDRESS(ROW(), COLUMN())),0,-1))</f>
        <v>0.7</v>
      </c>
      <c r="BJ509" s="2"/>
      <c r="BK509" s="8" t="str" cm="1">
        <f t="array" aca="1" ref="BK509" ca="1">IF(OFFSET(INDIRECT(ADDRESS(ROW(), COLUMN())),0,-1)="",VLOOKUP($G509,$A:$AAE,COLUMN(),FALSE),OFFSET(INDIRECT(ADDRESS(ROW(), COLUMN())),0,-1))</f>
        <v>用地面积*500*0.7</v>
      </c>
      <c r="BL509" s="2"/>
      <c r="BM509" s="8" t="str" cm="1">
        <f t="array" aca="1" ref="BM509" ca="1">IF(OFFSET(INDIRECT(ADDRESS(ROW(), COLUMN())),0,-1)="",VLOOKUP($G509,$A:$AAE,COLUMN(),FALSE),OFFSET(INDIRECT(ADDRESS(ROW(), COLUMN())),0,-1))</f>
        <v>80门/公顷</v>
      </c>
      <c r="BN509" s="2"/>
      <c r="BO509" s="8" t="str" cm="1">
        <f t="array" aca="1" ref="BO509" ca="1">IF(OFFSET(INDIRECT(ADDRESS(ROW(), COLUMN())),0,-1)="",VLOOKUP($G509,$A:$AAE,COLUMN(),FALSE),OFFSET(INDIRECT(ADDRESS(ROW(), COLUMN())),0,-1))</f>
        <v>用地面积*80</v>
      </c>
      <c r="BP509" s="2"/>
      <c r="BQ509" s="8" t="str" cm="1">
        <f t="array" aca="1" ref="BQ509" ca="1">IF(OFFSET(INDIRECT(ADDRESS(ROW(), COLUMN())),0,-1)="",VLOOKUP($G509,$A:$AAE,COLUMN(),FALSE),OFFSET(INDIRECT(ADDRESS(ROW(), COLUMN())),0,-1))</f>
        <v>30门/公顷</v>
      </c>
      <c r="BR509" s="2"/>
      <c r="BS509" s="8" t="str" cm="1">
        <f t="array" aca="1" ref="BS509" ca="1">IF(OFFSET(INDIRECT(ADDRESS(ROW(), COLUMN())),0,-1)="",VLOOKUP($G509,$A:$AAE,COLUMN(),FALSE),OFFSET(INDIRECT(ADDRESS(ROW(), COLUMN())),0,-1))</f>
        <v>用地面积*30</v>
      </c>
      <c r="BT509" s="2"/>
      <c r="BU509" s="8" t="str" cm="1">
        <f t="array" aca="1" ref="BU509" ca="1">IF(OFFSET(INDIRECT(ADDRESS(ROW(), COLUMN())),0,-1)="",VLOOKUP($G509,$A:$AAE,COLUMN(),FALSE),OFFSET(INDIRECT(ADDRESS(ROW(), COLUMN())),0,-1))</f>
        <v>12pcu/公顷，26：74</v>
      </c>
      <c r="BV509" s="2"/>
      <c r="BW509" s="8" t="str" cm="1">
        <f t="array" aca="1" ref="BW509" ca="1">IF(OFFSET(INDIRECT(ADDRESS(ROW(), COLUMN())),0,-1)="",VLOOKUP($G509,$A:$AAE,COLUMN(),FALSE),OFFSET(INDIRECT(ADDRESS(ROW(), COLUMN())),0,-1))</f>
        <v>用地面积*12*0.26</v>
      </c>
      <c r="BX509" s="2"/>
      <c r="BY509" s="8" t="str" cm="1">
        <f t="array" aca="1" ref="BY509" ca="1">IF(OFFSET(INDIRECT(ADDRESS(ROW(), COLUMN())),0,-1)="",VLOOKUP($G509,$A:$AAE,COLUMN(),FALSE),OFFSET(INDIRECT(ADDRESS(ROW(), COLUMN())),0,-1))</f>
        <v>用地面积*12*0.74</v>
      </c>
      <c r="BZ509" s="91"/>
      <c r="CA509" s="8" t="str" cm="1">
        <f t="array" aca="1" ref="CA509" ca="1">IF(OFFSET(INDIRECT(ADDRESS(ROW(), COLUMN())),0,-1)="",VLOOKUP($G509,$A:$AAE,COLUMN(),FALSE),OFFSET(INDIRECT(ADDRESS(ROW(), COLUMN())),0,-1))</f>
        <v>-</v>
      </c>
      <c r="CB509" s="8"/>
      <c r="CC509" s="8" cm="1">
        <f t="array" aca="1" ref="CC509" ca="1">IF(OFFSET(INDIRECT(ADDRESS(ROW(), COLUMN())),0,-1)="",VLOOKUP($G509,$A:$AAE,COLUMN(),FALSE),OFFSET(INDIRECT(ADDRESS(ROW(), COLUMN())),0,-1))</f>
        <v>0</v>
      </c>
      <c r="CD509" s="8"/>
      <c r="CE509" s="8" t="str" cm="1">
        <f t="array" aca="1" ref="CE509" ca="1">IF(OFFSET(INDIRECT(ADDRESS(ROW(), COLUMN())),0,-1)="",VLOOKUP($G509,$A:$AAE,COLUMN(),FALSE),OFFSET(INDIRECT(ADDRESS(ROW(), COLUMN())),0,-1))</f>
        <v>-</v>
      </c>
      <c r="CF509" s="8"/>
      <c r="CG509" s="8" cm="1">
        <f t="array" aca="1" ref="CG509" ca="1">IF(OFFSET(INDIRECT(ADDRESS(ROW(), COLUMN())),0,-1)="",VLOOKUP($G509,$A:$AAE,COLUMN(),FALSE),OFFSET(INDIRECT(ADDRESS(ROW(), COLUMN())),0,-1))</f>
        <v>0</v>
      </c>
      <c r="CH509" s="8"/>
      <c r="CI509" s="45" t="str" cm="1">
        <f t="array" aca="1" ref="CI509" ca="1">IF(OFFSET(INDIRECT(ADDRESS(ROW(), COLUMN())),0,-1)="",VLOOKUP($G509,$A:$AAE,COLUMN(),FALSE),OFFSET(INDIRECT(ADDRESS(ROW(), COLUMN())),0,-1))</f>
        <v>村庄建设用地</v>
      </c>
      <c r="CJ509" s="75" t="s">
        <v>1962</v>
      </c>
      <c r="CK509" s="78" t="str">
        <f t="shared" si="357"/>
        <v>唯一标识:070301#一类农村宅基地#国空</v>
      </c>
      <c r="CL509" s="78" t="str">
        <f t="shared" si="358"/>
        <v>性质名称:一类农村宅基地</v>
      </c>
      <c r="CM509" s="78" t="str">
        <f t="shared" si="359"/>
        <v>地块性质过滤:</v>
      </c>
      <c r="CN509" s="78" t="str">
        <f t="shared" si="360"/>
        <v>地块性质:070301</v>
      </c>
      <c r="CO509" s="78" t="str">
        <f t="shared" si="361"/>
        <v>地类标准:国空</v>
      </c>
      <c r="CP509" s="78" t="str">
        <f t="shared" si="362"/>
        <v>地块性质别称:Rv1</v>
      </c>
      <c r="CQ509" s="78" t="str">
        <f t="shared" si="363"/>
        <v>属性继承:Rv#农村宅基地#城规</v>
      </c>
      <c r="CR509" s="78" t="str">
        <f t="shared" si="364"/>
        <v>父类:Rv</v>
      </c>
      <c r="CS509" s="78" t="str">
        <f t="shared" si="365"/>
        <v>级别继承:0703#农村宅基地#国空</v>
      </c>
      <c r="CT509" s="78" t="str">
        <f t="shared" si="366"/>
        <v>级别层次:3</v>
      </c>
      <c r="CU509" s="78" t="str">
        <f t="shared" si="367"/>
        <v>级别:20703</v>
      </c>
      <c r="CV509" s="78" t="str">
        <f t="shared" ca="1" si="368"/>
        <v>地块颜色:202,153,0</v>
      </c>
      <c r="CW509" s="78" t="str">
        <f t="shared" ca="1" si="369"/>
        <v>建筑面积公式:面积*容积率</v>
      </c>
      <c r="CX509" s="78" t="str">
        <f t="shared" ca="1" si="370"/>
        <v>住宅建筑面积公式:地块建筑面积*0</v>
      </c>
      <c r="CY509" s="78" t="str">
        <f t="shared" ca="1" si="371"/>
        <v>商服建筑面积公式:地块建筑面积*0</v>
      </c>
      <c r="CZ509" s="78" t="str">
        <f t="shared" ca="1" si="372"/>
        <v>商服中商业建筑面积公式:地块建筑面积*0</v>
      </c>
      <c r="DA509" s="78" t="str">
        <f t="shared" ca="1" si="373"/>
        <v>商服中办公建筑面积公式:地块建筑面积*0</v>
      </c>
      <c r="DB509" s="78" t="str">
        <f t="shared" ca="1" si="374"/>
        <v>公服建筑面积公式:地块建筑面积*0</v>
      </c>
      <c r="DC509" s="78" t="str">
        <f t="shared" ca="1" si="375"/>
        <v>工业建筑面积公式:地块建筑面积*0</v>
      </c>
      <c r="DD509" s="78" t="str">
        <f t="shared" ca="1" si="376"/>
        <v>市政建筑面积公式:地块建筑面积*0</v>
      </c>
      <c r="DE509" s="78" t="str">
        <f t="shared" ca="1" si="401"/>
        <v>绿地面积指定指标:面积*0</v>
      </c>
      <c r="DF509" s="78" t="str">
        <f t="shared" ca="1" si="402"/>
        <v>绿地面积指定公式:面积*0</v>
      </c>
      <c r="DG509" s="78" t="str">
        <f t="shared" ca="1" si="377"/>
        <v>户数指标:-</v>
      </c>
      <c r="DH509" s="78" t="str">
        <f t="shared" ca="1" si="378"/>
        <v>户数公式:0</v>
      </c>
      <c r="DI509" s="78" t="str">
        <f t="shared" ca="1" si="379"/>
        <v>人数指标:-</v>
      </c>
      <c r="DJ509" s="78" t="str">
        <f t="shared" ca="1" si="380"/>
        <v>人数公式:0</v>
      </c>
      <c r="DK509" s="78" t="str">
        <f t="shared" ca="1" si="381"/>
        <v>就业指标:-</v>
      </c>
      <c r="DL509" s="78" t="str">
        <f t="shared" ca="1" si="382"/>
        <v>就业公式:0</v>
      </c>
      <c r="DM509" s="78" t="str">
        <f t="shared" ca="1" si="383"/>
        <v>机动车指标:-</v>
      </c>
      <c r="DN509" s="78" t="str">
        <f t="shared" ca="1" si="384"/>
        <v>机动车公式:0</v>
      </c>
      <c r="DO509" s="78" t="str">
        <f t="shared" ca="1" si="385"/>
        <v>用水量指标:65立方米/公顷*日</v>
      </c>
      <c r="DP509" s="78" t="str">
        <f t="shared" ca="1" si="386"/>
        <v>用水量公式:用地面积*65</v>
      </c>
      <c r="DQ509" s="78" t="str">
        <f t="shared" ca="1" si="387"/>
        <v>污水折算系数:0.85</v>
      </c>
      <c r="DR509" s="78" t="str">
        <f t="shared" ca="1" si="388"/>
        <v>污水量公式:用水量*0.85</v>
      </c>
      <c r="DS509" s="78" t="str">
        <f t="shared" ca="1" si="389"/>
        <v>用电负荷指标:500千瓦/公顷</v>
      </c>
      <c r="DT509" s="78" t="str">
        <f t="shared" ca="1" si="390"/>
        <v>同时率:0.7</v>
      </c>
      <c r="DU509" s="78" t="str">
        <f t="shared" ca="1" si="391"/>
        <v>用电量公式:用地面积*500*0.7</v>
      </c>
      <c r="DV509" s="78" t="str">
        <f t="shared" ca="1" si="392"/>
        <v>固话装机指标:80门/公顷</v>
      </c>
      <c r="DW509" s="78" t="str">
        <f t="shared" ca="1" si="393"/>
        <v>固话量公式:用地面积*80</v>
      </c>
      <c r="DX509" s="78" t="str">
        <f t="shared" ca="1" si="394"/>
        <v>有线电视指标:30门/公顷</v>
      </c>
      <c r="DY509" s="78" t="str">
        <f t="shared" ca="1" si="395"/>
        <v>电视量公式:用地面积*30</v>
      </c>
      <c r="DZ509" s="78" t="str">
        <f t="shared" ca="1" si="396"/>
        <v>高峰机动车生成量指标:12pcu/公顷，26：74</v>
      </c>
      <c r="EA509" s="78" t="str">
        <f t="shared" ca="1" si="397"/>
        <v>高峰机动车吸引量公式:用地面积*12*0.26</v>
      </c>
      <c r="EB509" s="78" t="str">
        <f t="shared" ca="1" si="398"/>
        <v>高峰机动车发生量公式:用地面积*12*0.74</v>
      </c>
      <c r="EC509" s="78" t="str">
        <f t="shared" ca="1" si="403"/>
        <v>地下空间指标:-</v>
      </c>
      <c r="ED509" s="78" t="str">
        <f t="shared" ca="1" si="399"/>
        <v>地下空间公式:0</v>
      </c>
      <c r="EE509" s="78" t="str">
        <f t="shared" ca="1" si="404"/>
        <v>人防指标:-</v>
      </c>
      <c r="EF509" s="78" t="str">
        <f t="shared" ca="1" si="400"/>
        <v>人防公式:0</v>
      </c>
      <c r="EG509" s="78" t="str">
        <f t="shared" ca="1" si="407"/>
        <v>用地构成:村庄建设用地</v>
      </c>
      <c r="EH509" s="78" t="s">
        <v>1962</v>
      </c>
      <c r="EI509" s="79" t="str">
        <f t="shared" ca="1" si="405"/>
        <v>唯一标识:070301#一类农村宅基地#国空;性质名称:一类农村宅基地;地块性质过滤:;地块性质:070301;地类标准:国空;地块性质别称:Rv1;属性继承:Rv#农村宅基地#城规;父类:Rv;级别继承:0703#农村宅基地#国空;级别层次:3;级别:20703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09" t="s">
        <v>1962</v>
      </c>
    </row>
    <row r="510" spans="1:140" ht="16.5" x14ac:dyDescent="0.2">
      <c r="A510" s="45" t="str">
        <f t="shared" si="406"/>
        <v>070302#二类农村宅基地#国空</v>
      </c>
      <c r="B510" s="45" t="s">
        <v>522</v>
      </c>
      <c r="C510" s="45"/>
      <c r="D510" s="45" t="s">
        <v>1840</v>
      </c>
      <c r="E510" s="45" t="s">
        <v>1277</v>
      </c>
      <c r="F510" s="45" t="s">
        <v>2224</v>
      </c>
      <c r="G510" s="45" t="s">
        <v>116</v>
      </c>
      <c r="H510" s="45" t="s">
        <v>1084</v>
      </c>
      <c r="I510" s="45" t="s">
        <v>1446</v>
      </c>
      <c r="J510" s="45">
        <f t="shared" si="409"/>
        <v>3</v>
      </c>
      <c r="K510" s="45" t="str">
        <f t="shared" si="408"/>
        <v>20703</v>
      </c>
      <c r="L510" s="45"/>
      <c r="M510" s="45" t="str" cm="1">
        <f t="array" aca="1" ref="M510" ca="1">IF(OFFSET(INDIRECT(ADDRESS(ROW(), COLUMN())),0,-1)="",VLOOKUP($G510,$A:$AAE,COLUMN(),FALSE),OFFSET(INDIRECT(ADDRESS(ROW(), COLUMN())),0,-1))</f>
        <v>202,153,0</v>
      </c>
      <c r="N510" s="8"/>
      <c r="O510" s="45" t="str" cm="1">
        <f t="array" aca="1" ref="O510" ca="1">IF(OFFSET(INDIRECT(ADDRESS(ROW(), COLUMN())),0,-1)="",VLOOKUP($G510,$A:$AAE,COLUMN(),FALSE),OFFSET(INDIRECT(ADDRESS(ROW(), COLUMN())),0,-1))</f>
        <v>面积*容积率</v>
      </c>
      <c r="P510" s="8"/>
      <c r="Q510" s="8" t="str" cm="1">
        <f t="array" aca="1" ref="Q510" ca="1">IF(OFFSET(INDIRECT(ADDRESS(ROW(), COLUMN())),0,-1)="",VLOOKUP($G510,$A:$AAE,COLUMN(),FALSE),OFFSET(INDIRECT(ADDRESS(ROW(), COLUMN())),0,-1))</f>
        <v>地块建筑面积*0</v>
      </c>
      <c r="R510" s="8"/>
      <c r="S510" s="8" t="str" cm="1">
        <f t="array" aca="1" ref="S510" ca="1">IF(OFFSET(INDIRECT(ADDRESS(ROW(), COLUMN())),0,-1)="",VLOOKUP($G510,$A:$AAE,COLUMN(),FALSE),OFFSET(INDIRECT(ADDRESS(ROW(), COLUMN())),0,-1))</f>
        <v>地块建筑面积*0</v>
      </c>
      <c r="T510" s="8"/>
      <c r="U510" s="8" t="str" cm="1">
        <f t="array" aca="1" ref="U510" ca="1">IF(OFFSET(INDIRECT(ADDRESS(ROW(), COLUMN())),0,-1)="",VLOOKUP($G510,$A:$AAE,COLUMN(),FALSE),OFFSET(INDIRECT(ADDRESS(ROW(), COLUMN())),0,-1))</f>
        <v>地块建筑面积*0</v>
      </c>
      <c r="V510" s="8"/>
      <c r="W510" s="45" t="str" cm="1">
        <f t="array" aca="1" ref="W510" ca="1">IF(OFFSET(INDIRECT(ADDRESS(ROW(), COLUMN())),0,-1)="",VLOOKUP($G510,$A:$AAE,COLUMN(),FALSE),OFFSET(INDIRECT(ADDRESS(ROW(), COLUMN())),0,-1))</f>
        <v>地块建筑面积*0</v>
      </c>
      <c r="X510" s="8"/>
      <c r="Y510" s="8" t="str" cm="1">
        <f t="array" aca="1" ref="Y510" ca="1">IF(OFFSET(INDIRECT(ADDRESS(ROW(), COLUMN())),0,-1)="",VLOOKUP($G510,$A:$AAE,COLUMN(),FALSE),OFFSET(INDIRECT(ADDRESS(ROW(), COLUMN())),0,-1))</f>
        <v>地块建筑面积*0</v>
      </c>
      <c r="Z510" s="8"/>
      <c r="AA510" s="8" t="str" cm="1">
        <f t="array" aca="1" ref="AA510" ca="1">IF(OFFSET(INDIRECT(ADDRESS(ROW(), COLUMN())),0,-1)="",VLOOKUP($G510,$A:$AAE,COLUMN(),FALSE),OFFSET(INDIRECT(ADDRESS(ROW(), COLUMN())),0,-1))</f>
        <v>地块建筑面积*0</v>
      </c>
      <c r="AB510" s="8"/>
      <c r="AC510" s="8" t="str" cm="1">
        <f t="array" aca="1" ref="AC510" ca="1">IF(OFFSET(INDIRECT(ADDRESS(ROW(), COLUMN())),0,-1)="",VLOOKUP($G510,$A:$AAE,COLUMN(),FALSE),OFFSET(INDIRECT(ADDRESS(ROW(), COLUMN())),0,-1))</f>
        <v>地块建筑面积*0</v>
      </c>
      <c r="AD510" s="8"/>
      <c r="AE510" s="8" t="str" cm="1">
        <f t="array" aca="1" ref="AE510" ca="1">IF(OFFSET(INDIRECT(ADDRESS(ROW(), COLUMN())),0,-1)="",VLOOKUP($G510,$A:$AAE,COLUMN(),FALSE),OFFSET(INDIRECT(ADDRESS(ROW(), COLUMN())),0,-1))</f>
        <v>面积*0</v>
      </c>
      <c r="AF510" s="8"/>
      <c r="AG510" s="8" t="str" cm="1">
        <f t="array" aca="1" ref="AG510" ca="1">IF(OFFSET(INDIRECT(ADDRESS(ROW(), COLUMN())),0,-1)="",VLOOKUP($G510,$A:$AAE,COLUMN(),FALSE),OFFSET(INDIRECT(ADDRESS(ROW(), COLUMN())),0,-1))</f>
        <v>面积*0</v>
      </c>
      <c r="AH510" s="8"/>
      <c r="AI510" s="8" t="str" cm="1">
        <f t="array" aca="1" ref="AI510" ca="1">IF(OFFSET(INDIRECT(ADDRESS(ROW(), COLUMN())),0,-1)="",VLOOKUP($G510,$A:$AAE,COLUMN(),FALSE),OFFSET(INDIRECT(ADDRESS(ROW(), COLUMN())),0,-1))</f>
        <v>-</v>
      </c>
      <c r="AJ510" s="8"/>
      <c r="AK510" s="8" t="str" cm="1">
        <f t="array" aca="1" ref="AK510" ca="1">IF(OFFSET(INDIRECT(ADDRESS(ROW(), COLUMN())),0,-1)="",VLOOKUP($G510,$A:$AAE,COLUMN(),FALSE),OFFSET(INDIRECT(ADDRESS(ROW(), COLUMN())),0,-1))</f>
        <v>0</v>
      </c>
      <c r="AL510" s="8"/>
      <c r="AM510" s="8" t="str" cm="1">
        <f t="array" aca="1" ref="AM510" ca="1">IF(OFFSET(INDIRECT(ADDRESS(ROW(), COLUMN())),0,-1)="",VLOOKUP($G510,$A:$AAE,COLUMN(),FALSE),OFFSET(INDIRECT(ADDRESS(ROW(), COLUMN())),0,-1))</f>
        <v>-</v>
      </c>
      <c r="AN510" s="8"/>
      <c r="AO510" s="8" t="str" cm="1">
        <f t="array" aca="1" ref="AO510" ca="1">IF(OFFSET(INDIRECT(ADDRESS(ROW(), COLUMN())),0,-1)="",VLOOKUP($G510,$A:$AAE,COLUMN(),FALSE),OFFSET(INDIRECT(ADDRESS(ROW(), COLUMN())),0,-1))</f>
        <v>0</v>
      </c>
      <c r="AP510" s="8"/>
      <c r="AQ510" s="8" t="str" cm="1">
        <f t="array" aca="1" ref="AQ510" ca="1">IF(OFFSET(INDIRECT(ADDRESS(ROW(), COLUMN())),0,-1)="",VLOOKUP($G510,$A:$AAE,COLUMN(),FALSE),OFFSET(INDIRECT(ADDRESS(ROW(), COLUMN())),0,-1))</f>
        <v>-</v>
      </c>
      <c r="AR510" s="8"/>
      <c r="AS510" s="8" cm="1">
        <f t="array" aca="1" ref="AS510" ca="1">IF(OFFSET(INDIRECT(ADDRESS(ROW(), COLUMN())),0,-1)="",VLOOKUP($G510,$A:$AAE,COLUMN(),FALSE),OFFSET(INDIRECT(ADDRESS(ROW(), COLUMN())),0,-1))</f>
        <v>0</v>
      </c>
      <c r="AT510" s="8"/>
      <c r="AU510" s="8" t="str" cm="1">
        <f t="array" aca="1" ref="AU510" ca="1">IF(OFFSET(INDIRECT(ADDRESS(ROW(), COLUMN())),0,-1)="",VLOOKUP($G510,$A:$AAE,COLUMN(),FALSE),OFFSET(INDIRECT(ADDRESS(ROW(), COLUMN())),0,-1))</f>
        <v>-</v>
      </c>
      <c r="AV510" s="8"/>
      <c r="AW510" s="8" cm="1">
        <f t="array" aca="1" ref="AW510" ca="1">IF(OFFSET(INDIRECT(ADDRESS(ROW(), COLUMN())),0,-1)="",VLOOKUP($G510,$A:$AAE,COLUMN(),FALSE),OFFSET(INDIRECT(ADDRESS(ROW(), COLUMN())),0,-1))</f>
        <v>0</v>
      </c>
      <c r="AX510" s="2"/>
      <c r="AY510" s="8" t="str" cm="1">
        <f t="array" aca="1" ref="AY510" ca="1">IF(OFFSET(INDIRECT(ADDRESS(ROW(), COLUMN())),0,-1)="",VLOOKUP($G510,$A:$AAE,COLUMN(),FALSE),OFFSET(INDIRECT(ADDRESS(ROW(), COLUMN())),0,-1))</f>
        <v>65立方米/公顷*日</v>
      </c>
      <c r="AZ510" s="2"/>
      <c r="BA510" s="8" t="str" cm="1">
        <f t="array" aca="1" ref="BA510" ca="1">IF(OFFSET(INDIRECT(ADDRESS(ROW(), COLUMN())),0,-1)="",VLOOKUP($G510,$A:$AAE,COLUMN(),FALSE),OFFSET(INDIRECT(ADDRESS(ROW(), COLUMN())),0,-1))</f>
        <v>用地面积*65</v>
      </c>
      <c r="BB510" s="2"/>
      <c r="BC510" s="8" cm="1">
        <f t="array" aca="1" ref="BC510" ca="1">IF(OFFSET(INDIRECT(ADDRESS(ROW(), COLUMN())),0,-1)="",VLOOKUP($G510,$A:$AAE,COLUMN(),FALSE),OFFSET(INDIRECT(ADDRESS(ROW(), COLUMN())),0,-1))</f>
        <v>0.85</v>
      </c>
      <c r="BD510" s="2"/>
      <c r="BE510" s="8" t="str" cm="1">
        <f t="array" aca="1" ref="BE510" ca="1">IF(OFFSET(INDIRECT(ADDRESS(ROW(), COLUMN())),0,-1)="",VLOOKUP($G510,$A:$AAE,COLUMN(),FALSE),OFFSET(INDIRECT(ADDRESS(ROW(), COLUMN())),0,-1))</f>
        <v>用水量*0.85</v>
      </c>
      <c r="BF510" s="2"/>
      <c r="BG510" s="8" t="str" cm="1">
        <f t="array" aca="1" ref="BG510" ca="1">IF(OFFSET(INDIRECT(ADDRESS(ROW(), COLUMN())),0,-1)="",VLOOKUP($G510,$A:$AAE,COLUMN(),FALSE),OFFSET(INDIRECT(ADDRESS(ROW(), COLUMN())),0,-1))</f>
        <v>500千瓦/公顷</v>
      </c>
      <c r="BH510" s="2"/>
      <c r="BI510" s="8" cm="1">
        <f t="array" aca="1" ref="BI510" ca="1">IF(OFFSET(INDIRECT(ADDRESS(ROW(), COLUMN())),0,-1)="",VLOOKUP($G510,$A:$AAE,COLUMN(),FALSE),OFFSET(INDIRECT(ADDRESS(ROW(), COLUMN())),0,-1))</f>
        <v>0.7</v>
      </c>
      <c r="BJ510" s="2"/>
      <c r="BK510" s="8" t="str" cm="1">
        <f t="array" aca="1" ref="BK510" ca="1">IF(OFFSET(INDIRECT(ADDRESS(ROW(), COLUMN())),0,-1)="",VLOOKUP($G510,$A:$AAE,COLUMN(),FALSE),OFFSET(INDIRECT(ADDRESS(ROW(), COLUMN())),0,-1))</f>
        <v>用地面积*500*0.7</v>
      </c>
      <c r="BL510" s="2"/>
      <c r="BM510" s="8" t="str" cm="1">
        <f t="array" aca="1" ref="BM510" ca="1">IF(OFFSET(INDIRECT(ADDRESS(ROW(), COLUMN())),0,-1)="",VLOOKUP($G510,$A:$AAE,COLUMN(),FALSE),OFFSET(INDIRECT(ADDRESS(ROW(), COLUMN())),0,-1))</f>
        <v>80门/公顷</v>
      </c>
      <c r="BN510" s="2"/>
      <c r="BO510" s="8" t="str" cm="1">
        <f t="array" aca="1" ref="BO510" ca="1">IF(OFFSET(INDIRECT(ADDRESS(ROW(), COLUMN())),0,-1)="",VLOOKUP($G510,$A:$AAE,COLUMN(),FALSE),OFFSET(INDIRECT(ADDRESS(ROW(), COLUMN())),0,-1))</f>
        <v>用地面积*80</v>
      </c>
      <c r="BP510" s="2"/>
      <c r="BQ510" s="8" t="str" cm="1">
        <f t="array" aca="1" ref="BQ510" ca="1">IF(OFFSET(INDIRECT(ADDRESS(ROW(), COLUMN())),0,-1)="",VLOOKUP($G510,$A:$AAE,COLUMN(),FALSE),OFFSET(INDIRECT(ADDRESS(ROW(), COLUMN())),0,-1))</f>
        <v>30门/公顷</v>
      </c>
      <c r="BR510" s="2"/>
      <c r="BS510" s="8" t="str" cm="1">
        <f t="array" aca="1" ref="BS510" ca="1">IF(OFFSET(INDIRECT(ADDRESS(ROW(), COLUMN())),0,-1)="",VLOOKUP($G510,$A:$AAE,COLUMN(),FALSE),OFFSET(INDIRECT(ADDRESS(ROW(), COLUMN())),0,-1))</f>
        <v>用地面积*30</v>
      </c>
      <c r="BT510" s="2"/>
      <c r="BU510" s="8" t="str" cm="1">
        <f t="array" aca="1" ref="BU510" ca="1">IF(OFFSET(INDIRECT(ADDRESS(ROW(), COLUMN())),0,-1)="",VLOOKUP($G510,$A:$AAE,COLUMN(),FALSE),OFFSET(INDIRECT(ADDRESS(ROW(), COLUMN())),0,-1))</f>
        <v>12pcu/公顷，26：74</v>
      </c>
      <c r="BV510" s="2"/>
      <c r="BW510" s="8" t="str" cm="1">
        <f t="array" aca="1" ref="BW510" ca="1">IF(OFFSET(INDIRECT(ADDRESS(ROW(), COLUMN())),0,-1)="",VLOOKUP($G510,$A:$AAE,COLUMN(),FALSE),OFFSET(INDIRECT(ADDRESS(ROW(), COLUMN())),0,-1))</f>
        <v>用地面积*12*0.26</v>
      </c>
      <c r="BX510" s="2"/>
      <c r="BY510" s="8" t="str" cm="1">
        <f t="array" aca="1" ref="BY510" ca="1">IF(OFFSET(INDIRECT(ADDRESS(ROW(), COLUMN())),0,-1)="",VLOOKUP($G510,$A:$AAE,COLUMN(),FALSE),OFFSET(INDIRECT(ADDRESS(ROW(), COLUMN())),0,-1))</f>
        <v>用地面积*12*0.74</v>
      </c>
      <c r="BZ510" s="91"/>
      <c r="CA510" s="8" t="str" cm="1">
        <f t="array" aca="1" ref="CA510" ca="1">IF(OFFSET(INDIRECT(ADDRESS(ROW(), COLUMN())),0,-1)="",VLOOKUP($G510,$A:$AAE,COLUMN(),FALSE),OFFSET(INDIRECT(ADDRESS(ROW(), COLUMN())),0,-1))</f>
        <v>-</v>
      </c>
      <c r="CB510" s="8"/>
      <c r="CC510" s="8" cm="1">
        <f t="array" aca="1" ref="CC510" ca="1">IF(OFFSET(INDIRECT(ADDRESS(ROW(), COLUMN())),0,-1)="",VLOOKUP($G510,$A:$AAE,COLUMN(),FALSE),OFFSET(INDIRECT(ADDRESS(ROW(), COLUMN())),0,-1))</f>
        <v>0</v>
      </c>
      <c r="CD510" s="8"/>
      <c r="CE510" s="8" t="str" cm="1">
        <f t="array" aca="1" ref="CE510" ca="1">IF(OFFSET(INDIRECT(ADDRESS(ROW(), COLUMN())),0,-1)="",VLOOKUP($G510,$A:$AAE,COLUMN(),FALSE),OFFSET(INDIRECT(ADDRESS(ROW(), COLUMN())),0,-1))</f>
        <v>-</v>
      </c>
      <c r="CF510" s="8"/>
      <c r="CG510" s="8" cm="1">
        <f t="array" aca="1" ref="CG510" ca="1">IF(OFFSET(INDIRECT(ADDRESS(ROW(), COLUMN())),0,-1)="",VLOOKUP($G510,$A:$AAE,COLUMN(),FALSE),OFFSET(INDIRECT(ADDRESS(ROW(), COLUMN())),0,-1))</f>
        <v>0</v>
      </c>
      <c r="CH510" s="8"/>
      <c r="CI510" s="45" t="str" cm="1">
        <f t="array" aca="1" ref="CI510" ca="1">IF(OFFSET(INDIRECT(ADDRESS(ROW(), COLUMN())),0,-1)="",VLOOKUP($G510,$A:$AAE,COLUMN(),FALSE),OFFSET(INDIRECT(ADDRESS(ROW(), COLUMN())),0,-1))</f>
        <v>村庄建设用地</v>
      </c>
      <c r="CJ510" s="75" t="s">
        <v>1962</v>
      </c>
      <c r="CK510" s="78" t="str">
        <f t="shared" si="357"/>
        <v>唯一标识:070302#二类农村宅基地#国空</v>
      </c>
      <c r="CL510" s="78" t="str">
        <f t="shared" si="358"/>
        <v>性质名称:二类农村宅基地</v>
      </c>
      <c r="CM510" s="78" t="str">
        <f t="shared" si="359"/>
        <v>地块性质过滤:</v>
      </c>
      <c r="CN510" s="78" t="str">
        <f t="shared" si="360"/>
        <v>地块性质:070302</v>
      </c>
      <c r="CO510" s="78" t="str">
        <f t="shared" si="361"/>
        <v>地类标准:国空</v>
      </c>
      <c r="CP510" s="78" t="str">
        <f t="shared" si="362"/>
        <v>地块性质别称:Rv2</v>
      </c>
      <c r="CQ510" s="78" t="str">
        <f t="shared" si="363"/>
        <v>属性继承:Rv#农村宅基地#城规</v>
      </c>
      <c r="CR510" s="78" t="str">
        <f t="shared" si="364"/>
        <v>父类:Rv</v>
      </c>
      <c r="CS510" s="78" t="str">
        <f t="shared" si="365"/>
        <v>级别继承:0703#农村宅基地#国空</v>
      </c>
      <c r="CT510" s="78" t="str">
        <f t="shared" si="366"/>
        <v>级别层次:3</v>
      </c>
      <c r="CU510" s="78" t="str">
        <f t="shared" si="367"/>
        <v>级别:20703</v>
      </c>
      <c r="CV510" s="78" t="str">
        <f t="shared" ca="1" si="368"/>
        <v>地块颜色:202,153,0</v>
      </c>
      <c r="CW510" s="78" t="str">
        <f t="shared" ca="1" si="369"/>
        <v>建筑面积公式:面积*容积率</v>
      </c>
      <c r="CX510" s="78" t="str">
        <f t="shared" ca="1" si="370"/>
        <v>住宅建筑面积公式:地块建筑面积*0</v>
      </c>
      <c r="CY510" s="78" t="str">
        <f t="shared" ca="1" si="371"/>
        <v>商服建筑面积公式:地块建筑面积*0</v>
      </c>
      <c r="CZ510" s="78" t="str">
        <f t="shared" ca="1" si="372"/>
        <v>商服中商业建筑面积公式:地块建筑面积*0</v>
      </c>
      <c r="DA510" s="78" t="str">
        <f t="shared" ca="1" si="373"/>
        <v>商服中办公建筑面积公式:地块建筑面积*0</v>
      </c>
      <c r="DB510" s="78" t="str">
        <f t="shared" ca="1" si="374"/>
        <v>公服建筑面积公式:地块建筑面积*0</v>
      </c>
      <c r="DC510" s="78" t="str">
        <f t="shared" ca="1" si="375"/>
        <v>工业建筑面积公式:地块建筑面积*0</v>
      </c>
      <c r="DD510" s="78" t="str">
        <f t="shared" ca="1" si="376"/>
        <v>市政建筑面积公式:地块建筑面积*0</v>
      </c>
      <c r="DE510" s="78" t="str">
        <f t="shared" ca="1" si="401"/>
        <v>绿地面积指定指标:面积*0</v>
      </c>
      <c r="DF510" s="78" t="str">
        <f t="shared" ca="1" si="402"/>
        <v>绿地面积指定公式:面积*0</v>
      </c>
      <c r="DG510" s="78" t="str">
        <f t="shared" ca="1" si="377"/>
        <v>户数指标:-</v>
      </c>
      <c r="DH510" s="78" t="str">
        <f t="shared" ca="1" si="378"/>
        <v>户数公式:0</v>
      </c>
      <c r="DI510" s="78" t="str">
        <f t="shared" ca="1" si="379"/>
        <v>人数指标:-</v>
      </c>
      <c r="DJ510" s="78" t="str">
        <f t="shared" ca="1" si="380"/>
        <v>人数公式:0</v>
      </c>
      <c r="DK510" s="78" t="str">
        <f t="shared" ca="1" si="381"/>
        <v>就业指标:-</v>
      </c>
      <c r="DL510" s="78" t="str">
        <f t="shared" ca="1" si="382"/>
        <v>就业公式:0</v>
      </c>
      <c r="DM510" s="78" t="str">
        <f t="shared" ca="1" si="383"/>
        <v>机动车指标:-</v>
      </c>
      <c r="DN510" s="78" t="str">
        <f t="shared" ca="1" si="384"/>
        <v>机动车公式:0</v>
      </c>
      <c r="DO510" s="78" t="str">
        <f t="shared" ca="1" si="385"/>
        <v>用水量指标:65立方米/公顷*日</v>
      </c>
      <c r="DP510" s="78" t="str">
        <f t="shared" ca="1" si="386"/>
        <v>用水量公式:用地面积*65</v>
      </c>
      <c r="DQ510" s="78" t="str">
        <f t="shared" ca="1" si="387"/>
        <v>污水折算系数:0.85</v>
      </c>
      <c r="DR510" s="78" t="str">
        <f t="shared" ca="1" si="388"/>
        <v>污水量公式:用水量*0.85</v>
      </c>
      <c r="DS510" s="78" t="str">
        <f t="shared" ca="1" si="389"/>
        <v>用电负荷指标:500千瓦/公顷</v>
      </c>
      <c r="DT510" s="78" t="str">
        <f t="shared" ca="1" si="390"/>
        <v>同时率:0.7</v>
      </c>
      <c r="DU510" s="78" t="str">
        <f t="shared" ca="1" si="391"/>
        <v>用电量公式:用地面积*500*0.7</v>
      </c>
      <c r="DV510" s="78" t="str">
        <f t="shared" ca="1" si="392"/>
        <v>固话装机指标:80门/公顷</v>
      </c>
      <c r="DW510" s="78" t="str">
        <f t="shared" ca="1" si="393"/>
        <v>固话量公式:用地面积*80</v>
      </c>
      <c r="DX510" s="78" t="str">
        <f t="shared" ca="1" si="394"/>
        <v>有线电视指标:30门/公顷</v>
      </c>
      <c r="DY510" s="78" t="str">
        <f t="shared" ca="1" si="395"/>
        <v>电视量公式:用地面积*30</v>
      </c>
      <c r="DZ510" s="78" t="str">
        <f t="shared" ca="1" si="396"/>
        <v>高峰机动车生成量指标:12pcu/公顷，26：74</v>
      </c>
      <c r="EA510" s="78" t="str">
        <f t="shared" ca="1" si="397"/>
        <v>高峰机动车吸引量公式:用地面积*12*0.26</v>
      </c>
      <c r="EB510" s="78" t="str">
        <f t="shared" ca="1" si="398"/>
        <v>高峰机动车发生量公式:用地面积*12*0.74</v>
      </c>
      <c r="EC510" s="78" t="str">
        <f t="shared" ca="1" si="403"/>
        <v>地下空间指标:-</v>
      </c>
      <c r="ED510" s="78" t="str">
        <f t="shared" ca="1" si="399"/>
        <v>地下空间公式:0</v>
      </c>
      <c r="EE510" s="78" t="str">
        <f t="shared" ca="1" si="404"/>
        <v>人防指标:-</v>
      </c>
      <c r="EF510" s="78" t="str">
        <f t="shared" ca="1" si="400"/>
        <v>人防公式:0</v>
      </c>
      <c r="EG510" s="78" t="str">
        <f t="shared" ca="1" si="407"/>
        <v>用地构成:村庄建设用地</v>
      </c>
      <c r="EH510" s="78" t="s">
        <v>1962</v>
      </c>
      <c r="EI510" s="79" t="str">
        <f t="shared" ca="1" si="405"/>
        <v>唯一标识:070302#二类农村宅基地#国空;性质名称:二类农村宅基地;地块性质过滤:;地块性质:070302;地类标准:国空;地块性质别称:Rv2;属性继承:Rv#农村宅基地#城规;父类:Rv;级别继承:0703#农村宅基地#国空;级别层次:3;级别:20703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0" t="s">
        <v>1962</v>
      </c>
    </row>
    <row r="511" spans="1:140" ht="16.5" x14ac:dyDescent="0.2">
      <c r="A511" s="45" t="str">
        <f t="shared" si="406"/>
        <v>07030201#低层集中宅基地#国空</v>
      </c>
      <c r="B511" s="45" t="s">
        <v>523</v>
      </c>
      <c r="C511" s="45"/>
      <c r="D511" s="45" t="s">
        <v>1841</v>
      </c>
      <c r="E511" s="45" t="s">
        <v>1277</v>
      </c>
      <c r="F511" s="45" t="s">
        <v>2225</v>
      </c>
      <c r="G511" s="45" t="s">
        <v>117</v>
      </c>
      <c r="H511" s="45" t="s">
        <v>1086</v>
      </c>
      <c r="I511" s="45" t="s">
        <v>1447</v>
      </c>
      <c r="J511" s="45">
        <f t="shared" si="409"/>
        <v>4</v>
      </c>
      <c r="K511" s="45" t="str">
        <f t="shared" si="408"/>
        <v>3070302</v>
      </c>
      <c r="L511" s="45"/>
      <c r="M511" s="45" t="str" cm="1">
        <f t="array" aca="1" ref="M511" ca="1">IF(OFFSET(INDIRECT(ADDRESS(ROW(), COLUMN())),0,-1)="",VLOOKUP($G511,$A:$AAE,COLUMN(),FALSE),OFFSET(INDIRECT(ADDRESS(ROW(), COLUMN())),0,-1))</f>
        <v>202,153,0</v>
      </c>
      <c r="N511" s="8"/>
      <c r="O511" s="45" t="str" cm="1">
        <f t="array" aca="1" ref="O511" ca="1">IF(OFFSET(INDIRECT(ADDRESS(ROW(), COLUMN())),0,-1)="",VLOOKUP($G511,$A:$AAE,COLUMN(),FALSE),OFFSET(INDIRECT(ADDRESS(ROW(), COLUMN())),0,-1))</f>
        <v>面积*容积率</v>
      </c>
      <c r="P511" s="8"/>
      <c r="Q511" s="8" t="str" cm="1">
        <f t="array" aca="1" ref="Q511" ca="1">IF(OFFSET(INDIRECT(ADDRESS(ROW(), COLUMN())),0,-1)="",VLOOKUP($G511,$A:$AAE,COLUMN(),FALSE),OFFSET(INDIRECT(ADDRESS(ROW(), COLUMN())),0,-1))</f>
        <v>地块建筑面积*0</v>
      </c>
      <c r="R511" s="8"/>
      <c r="S511" s="8" t="str" cm="1">
        <f t="array" aca="1" ref="S511" ca="1">IF(OFFSET(INDIRECT(ADDRESS(ROW(), COLUMN())),0,-1)="",VLOOKUP($G511,$A:$AAE,COLUMN(),FALSE),OFFSET(INDIRECT(ADDRESS(ROW(), COLUMN())),0,-1))</f>
        <v>地块建筑面积*0</v>
      </c>
      <c r="T511" s="8"/>
      <c r="U511" s="8" t="str" cm="1">
        <f t="array" aca="1" ref="U511" ca="1">IF(OFFSET(INDIRECT(ADDRESS(ROW(), COLUMN())),0,-1)="",VLOOKUP($G511,$A:$AAE,COLUMN(),FALSE),OFFSET(INDIRECT(ADDRESS(ROW(), COLUMN())),0,-1))</f>
        <v>地块建筑面积*0</v>
      </c>
      <c r="V511" s="8"/>
      <c r="W511" s="45" t="str" cm="1">
        <f t="array" aca="1" ref="W511" ca="1">IF(OFFSET(INDIRECT(ADDRESS(ROW(), COLUMN())),0,-1)="",VLOOKUP($G511,$A:$AAE,COLUMN(),FALSE),OFFSET(INDIRECT(ADDRESS(ROW(), COLUMN())),0,-1))</f>
        <v>地块建筑面积*0</v>
      </c>
      <c r="X511" s="8"/>
      <c r="Y511" s="8" t="str" cm="1">
        <f t="array" aca="1" ref="Y511" ca="1">IF(OFFSET(INDIRECT(ADDRESS(ROW(), COLUMN())),0,-1)="",VLOOKUP($G511,$A:$AAE,COLUMN(),FALSE),OFFSET(INDIRECT(ADDRESS(ROW(), COLUMN())),0,-1))</f>
        <v>地块建筑面积*0</v>
      </c>
      <c r="Z511" s="8"/>
      <c r="AA511" s="8" t="str" cm="1">
        <f t="array" aca="1" ref="AA511" ca="1">IF(OFFSET(INDIRECT(ADDRESS(ROW(), COLUMN())),0,-1)="",VLOOKUP($G511,$A:$AAE,COLUMN(),FALSE),OFFSET(INDIRECT(ADDRESS(ROW(), COLUMN())),0,-1))</f>
        <v>地块建筑面积*0</v>
      </c>
      <c r="AB511" s="8"/>
      <c r="AC511" s="8" t="str" cm="1">
        <f t="array" aca="1" ref="AC511" ca="1">IF(OFFSET(INDIRECT(ADDRESS(ROW(), COLUMN())),0,-1)="",VLOOKUP($G511,$A:$AAE,COLUMN(),FALSE),OFFSET(INDIRECT(ADDRESS(ROW(), COLUMN())),0,-1))</f>
        <v>地块建筑面积*0</v>
      </c>
      <c r="AD511" s="8"/>
      <c r="AE511" s="8" t="str" cm="1">
        <f t="array" aca="1" ref="AE511" ca="1">IF(OFFSET(INDIRECT(ADDRESS(ROW(), COLUMN())),0,-1)="",VLOOKUP($G511,$A:$AAE,COLUMN(),FALSE),OFFSET(INDIRECT(ADDRESS(ROW(), COLUMN())),0,-1))</f>
        <v>面积*0</v>
      </c>
      <c r="AF511" s="8"/>
      <c r="AG511" s="8" t="str" cm="1">
        <f t="array" aca="1" ref="AG511" ca="1">IF(OFFSET(INDIRECT(ADDRESS(ROW(), COLUMN())),0,-1)="",VLOOKUP($G511,$A:$AAE,COLUMN(),FALSE),OFFSET(INDIRECT(ADDRESS(ROW(), COLUMN())),0,-1))</f>
        <v>面积*0</v>
      </c>
      <c r="AH511" s="8"/>
      <c r="AI511" s="8" t="str" cm="1">
        <f t="array" aca="1" ref="AI511" ca="1">IF(OFFSET(INDIRECT(ADDRESS(ROW(), COLUMN())),0,-1)="",VLOOKUP($G511,$A:$AAE,COLUMN(),FALSE),OFFSET(INDIRECT(ADDRESS(ROW(), COLUMN())),0,-1))</f>
        <v>-</v>
      </c>
      <c r="AJ511" s="8"/>
      <c r="AK511" s="8" t="str" cm="1">
        <f t="array" aca="1" ref="AK511" ca="1">IF(OFFSET(INDIRECT(ADDRESS(ROW(), COLUMN())),0,-1)="",VLOOKUP($G511,$A:$AAE,COLUMN(),FALSE),OFFSET(INDIRECT(ADDRESS(ROW(), COLUMN())),0,-1))</f>
        <v>0</v>
      </c>
      <c r="AL511" s="8"/>
      <c r="AM511" s="8" t="str" cm="1">
        <f t="array" aca="1" ref="AM511" ca="1">IF(OFFSET(INDIRECT(ADDRESS(ROW(), COLUMN())),0,-1)="",VLOOKUP($G511,$A:$AAE,COLUMN(),FALSE),OFFSET(INDIRECT(ADDRESS(ROW(), COLUMN())),0,-1))</f>
        <v>-</v>
      </c>
      <c r="AN511" s="8"/>
      <c r="AO511" s="8" t="str" cm="1">
        <f t="array" aca="1" ref="AO511" ca="1">IF(OFFSET(INDIRECT(ADDRESS(ROW(), COLUMN())),0,-1)="",VLOOKUP($G511,$A:$AAE,COLUMN(),FALSE),OFFSET(INDIRECT(ADDRESS(ROW(), COLUMN())),0,-1))</f>
        <v>0</v>
      </c>
      <c r="AP511" s="8"/>
      <c r="AQ511" s="8" t="str" cm="1">
        <f t="array" aca="1" ref="AQ511" ca="1">IF(OFFSET(INDIRECT(ADDRESS(ROW(), COLUMN())),0,-1)="",VLOOKUP($G511,$A:$AAE,COLUMN(),FALSE),OFFSET(INDIRECT(ADDRESS(ROW(), COLUMN())),0,-1))</f>
        <v>-</v>
      </c>
      <c r="AR511" s="8"/>
      <c r="AS511" s="8" cm="1">
        <f t="array" aca="1" ref="AS511" ca="1">IF(OFFSET(INDIRECT(ADDRESS(ROW(), COLUMN())),0,-1)="",VLOOKUP($G511,$A:$AAE,COLUMN(),FALSE),OFFSET(INDIRECT(ADDRESS(ROW(), COLUMN())),0,-1))</f>
        <v>0</v>
      </c>
      <c r="AT511" s="8"/>
      <c r="AU511" s="8" t="str" cm="1">
        <f t="array" aca="1" ref="AU511" ca="1">IF(OFFSET(INDIRECT(ADDRESS(ROW(), COLUMN())),0,-1)="",VLOOKUP($G511,$A:$AAE,COLUMN(),FALSE),OFFSET(INDIRECT(ADDRESS(ROW(), COLUMN())),0,-1))</f>
        <v>-</v>
      </c>
      <c r="AV511" s="8"/>
      <c r="AW511" s="8" cm="1">
        <f t="array" aca="1" ref="AW511" ca="1">IF(OFFSET(INDIRECT(ADDRESS(ROW(), COLUMN())),0,-1)="",VLOOKUP($G511,$A:$AAE,COLUMN(),FALSE),OFFSET(INDIRECT(ADDRESS(ROW(), COLUMN())),0,-1))</f>
        <v>0</v>
      </c>
      <c r="AX511" s="2"/>
      <c r="AY511" s="8" t="str" cm="1">
        <f t="array" aca="1" ref="AY511" ca="1">IF(OFFSET(INDIRECT(ADDRESS(ROW(), COLUMN())),0,-1)="",VLOOKUP($G511,$A:$AAE,COLUMN(),FALSE),OFFSET(INDIRECT(ADDRESS(ROW(), COLUMN())),0,-1))</f>
        <v>65立方米/公顷*日</v>
      </c>
      <c r="AZ511" s="2"/>
      <c r="BA511" s="8" t="str" cm="1">
        <f t="array" aca="1" ref="BA511" ca="1">IF(OFFSET(INDIRECT(ADDRESS(ROW(), COLUMN())),0,-1)="",VLOOKUP($G511,$A:$AAE,COLUMN(),FALSE),OFFSET(INDIRECT(ADDRESS(ROW(), COLUMN())),0,-1))</f>
        <v>用地面积*65</v>
      </c>
      <c r="BB511" s="2"/>
      <c r="BC511" s="8" cm="1">
        <f t="array" aca="1" ref="BC511" ca="1">IF(OFFSET(INDIRECT(ADDRESS(ROW(), COLUMN())),0,-1)="",VLOOKUP($G511,$A:$AAE,COLUMN(),FALSE),OFFSET(INDIRECT(ADDRESS(ROW(), COLUMN())),0,-1))</f>
        <v>0.85</v>
      </c>
      <c r="BD511" s="2"/>
      <c r="BE511" s="8" t="str" cm="1">
        <f t="array" aca="1" ref="BE511" ca="1">IF(OFFSET(INDIRECT(ADDRESS(ROW(), COLUMN())),0,-1)="",VLOOKUP($G511,$A:$AAE,COLUMN(),FALSE),OFFSET(INDIRECT(ADDRESS(ROW(), COLUMN())),0,-1))</f>
        <v>用水量*0.85</v>
      </c>
      <c r="BF511" s="2"/>
      <c r="BG511" s="8" t="str" cm="1">
        <f t="array" aca="1" ref="BG511" ca="1">IF(OFFSET(INDIRECT(ADDRESS(ROW(), COLUMN())),0,-1)="",VLOOKUP($G511,$A:$AAE,COLUMN(),FALSE),OFFSET(INDIRECT(ADDRESS(ROW(), COLUMN())),0,-1))</f>
        <v>500千瓦/公顷</v>
      </c>
      <c r="BH511" s="2"/>
      <c r="BI511" s="8" cm="1">
        <f t="array" aca="1" ref="BI511" ca="1">IF(OFFSET(INDIRECT(ADDRESS(ROW(), COLUMN())),0,-1)="",VLOOKUP($G511,$A:$AAE,COLUMN(),FALSE),OFFSET(INDIRECT(ADDRESS(ROW(), COLUMN())),0,-1))</f>
        <v>0.7</v>
      </c>
      <c r="BJ511" s="2"/>
      <c r="BK511" s="8" t="str" cm="1">
        <f t="array" aca="1" ref="BK511" ca="1">IF(OFFSET(INDIRECT(ADDRESS(ROW(), COLUMN())),0,-1)="",VLOOKUP($G511,$A:$AAE,COLUMN(),FALSE),OFFSET(INDIRECT(ADDRESS(ROW(), COLUMN())),0,-1))</f>
        <v>用地面积*500*0.7</v>
      </c>
      <c r="BL511" s="2"/>
      <c r="BM511" s="8" t="str" cm="1">
        <f t="array" aca="1" ref="BM511" ca="1">IF(OFFSET(INDIRECT(ADDRESS(ROW(), COLUMN())),0,-1)="",VLOOKUP($G511,$A:$AAE,COLUMN(),FALSE),OFFSET(INDIRECT(ADDRESS(ROW(), COLUMN())),0,-1))</f>
        <v>80门/公顷</v>
      </c>
      <c r="BN511" s="2"/>
      <c r="BO511" s="8" t="str" cm="1">
        <f t="array" aca="1" ref="BO511" ca="1">IF(OFFSET(INDIRECT(ADDRESS(ROW(), COLUMN())),0,-1)="",VLOOKUP($G511,$A:$AAE,COLUMN(),FALSE),OFFSET(INDIRECT(ADDRESS(ROW(), COLUMN())),0,-1))</f>
        <v>用地面积*80</v>
      </c>
      <c r="BP511" s="2"/>
      <c r="BQ511" s="8" t="str" cm="1">
        <f t="array" aca="1" ref="BQ511" ca="1">IF(OFFSET(INDIRECT(ADDRESS(ROW(), COLUMN())),0,-1)="",VLOOKUP($G511,$A:$AAE,COLUMN(),FALSE),OFFSET(INDIRECT(ADDRESS(ROW(), COLUMN())),0,-1))</f>
        <v>30门/公顷</v>
      </c>
      <c r="BR511" s="2"/>
      <c r="BS511" s="8" t="str" cm="1">
        <f t="array" aca="1" ref="BS511" ca="1">IF(OFFSET(INDIRECT(ADDRESS(ROW(), COLUMN())),0,-1)="",VLOOKUP($G511,$A:$AAE,COLUMN(),FALSE),OFFSET(INDIRECT(ADDRESS(ROW(), COLUMN())),0,-1))</f>
        <v>用地面积*30</v>
      </c>
      <c r="BT511" s="2"/>
      <c r="BU511" s="8" t="str" cm="1">
        <f t="array" aca="1" ref="BU511" ca="1">IF(OFFSET(INDIRECT(ADDRESS(ROW(), COLUMN())),0,-1)="",VLOOKUP($G511,$A:$AAE,COLUMN(),FALSE),OFFSET(INDIRECT(ADDRESS(ROW(), COLUMN())),0,-1))</f>
        <v>12pcu/公顷，26：74</v>
      </c>
      <c r="BV511" s="2"/>
      <c r="BW511" s="8" t="str" cm="1">
        <f t="array" aca="1" ref="BW511" ca="1">IF(OFFSET(INDIRECT(ADDRESS(ROW(), COLUMN())),0,-1)="",VLOOKUP($G511,$A:$AAE,COLUMN(),FALSE),OFFSET(INDIRECT(ADDRESS(ROW(), COLUMN())),0,-1))</f>
        <v>用地面积*12*0.26</v>
      </c>
      <c r="BX511" s="2"/>
      <c r="BY511" s="8" t="str" cm="1">
        <f t="array" aca="1" ref="BY511" ca="1">IF(OFFSET(INDIRECT(ADDRESS(ROW(), COLUMN())),0,-1)="",VLOOKUP($G511,$A:$AAE,COLUMN(),FALSE),OFFSET(INDIRECT(ADDRESS(ROW(), COLUMN())),0,-1))</f>
        <v>用地面积*12*0.74</v>
      </c>
      <c r="BZ511" s="91"/>
      <c r="CA511" s="8" t="str" cm="1">
        <f t="array" aca="1" ref="CA511" ca="1">IF(OFFSET(INDIRECT(ADDRESS(ROW(), COLUMN())),0,-1)="",VLOOKUP($G511,$A:$AAE,COLUMN(),FALSE),OFFSET(INDIRECT(ADDRESS(ROW(), COLUMN())),0,-1))</f>
        <v>-</v>
      </c>
      <c r="CB511" s="8"/>
      <c r="CC511" s="8" cm="1">
        <f t="array" aca="1" ref="CC511" ca="1">IF(OFFSET(INDIRECT(ADDRESS(ROW(), COLUMN())),0,-1)="",VLOOKUP($G511,$A:$AAE,COLUMN(),FALSE),OFFSET(INDIRECT(ADDRESS(ROW(), COLUMN())),0,-1))</f>
        <v>0</v>
      </c>
      <c r="CD511" s="8"/>
      <c r="CE511" s="8" t="str" cm="1">
        <f t="array" aca="1" ref="CE511" ca="1">IF(OFFSET(INDIRECT(ADDRESS(ROW(), COLUMN())),0,-1)="",VLOOKUP($G511,$A:$AAE,COLUMN(),FALSE),OFFSET(INDIRECT(ADDRESS(ROW(), COLUMN())),0,-1))</f>
        <v>-</v>
      </c>
      <c r="CF511" s="8"/>
      <c r="CG511" s="8" cm="1">
        <f t="array" aca="1" ref="CG511" ca="1">IF(OFFSET(INDIRECT(ADDRESS(ROW(), COLUMN())),0,-1)="",VLOOKUP($G511,$A:$AAE,COLUMN(),FALSE),OFFSET(INDIRECT(ADDRESS(ROW(), COLUMN())),0,-1))</f>
        <v>0</v>
      </c>
      <c r="CH511" s="8"/>
      <c r="CI511" s="45" t="str" cm="1">
        <f t="array" aca="1" ref="CI511" ca="1">IF(OFFSET(INDIRECT(ADDRESS(ROW(), COLUMN())),0,-1)="",VLOOKUP($G511,$A:$AAE,COLUMN(),FALSE),OFFSET(INDIRECT(ADDRESS(ROW(), COLUMN())),0,-1))</f>
        <v>村庄建设用地</v>
      </c>
      <c r="CJ511" s="75" t="s">
        <v>1962</v>
      </c>
      <c r="CK511" s="78" t="str">
        <f t="shared" si="357"/>
        <v>唯一标识:07030201#低层集中宅基地#国空</v>
      </c>
      <c r="CL511" s="78" t="str">
        <f t="shared" si="358"/>
        <v>性质名称:低层集中宅基地</v>
      </c>
      <c r="CM511" s="78" t="str">
        <f t="shared" si="359"/>
        <v>地块性质过滤:</v>
      </c>
      <c r="CN511" s="78" t="str">
        <f t="shared" si="360"/>
        <v>地块性质:07030201</v>
      </c>
      <c r="CO511" s="78" t="str">
        <f t="shared" si="361"/>
        <v>地类标准:国空</v>
      </c>
      <c r="CP511" s="78" t="str">
        <f t="shared" si="362"/>
        <v>地块性质别称:Rv21</v>
      </c>
      <c r="CQ511" s="78" t="str">
        <f t="shared" si="363"/>
        <v>属性继承:Rv2#二类农村宅基地#城规</v>
      </c>
      <c r="CR511" s="78" t="str">
        <f t="shared" si="364"/>
        <v>父类:Rv2</v>
      </c>
      <c r="CS511" s="78" t="str">
        <f t="shared" si="365"/>
        <v>级别继承:070302#二类农村宅基地#国空</v>
      </c>
      <c r="CT511" s="78" t="str">
        <f t="shared" si="366"/>
        <v>级别层次:4</v>
      </c>
      <c r="CU511" s="78" t="str">
        <f t="shared" si="367"/>
        <v>级别:3070302</v>
      </c>
      <c r="CV511" s="78" t="str">
        <f t="shared" ca="1" si="368"/>
        <v>地块颜色:202,153,0</v>
      </c>
      <c r="CW511" s="78" t="str">
        <f t="shared" ca="1" si="369"/>
        <v>建筑面积公式:面积*容积率</v>
      </c>
      <c r="CX511" s="78" t="str">
        <f t="shared" ca="1" si="370"/>
        <v>住宅建筑面积公式:地块建筑面积*0</v>
      </c>
      <c r="CY511" s="78" t="str">
        <f t="shared" ca="1" si="371"/>
        <v>商服建筑面积公式:地块建筑面积*0</v>
      </c>
      <c r="CZ511" s="78" t="str">
        <f t="shared" ca="1" si="372"/>
        <v>商服中商业建筑面积公式:地块建筑面积*0</v>
      </c>
      <c r="DA511" s="78" t="str">
        <f t="shared" ca="1" si="373"/>
        <v>商服中办公建筑面积公式:地块建筑面积*0</v>
      </c>
      <c r="DB511" s="78" t="str">
        <f t="shared" ca="1" si="374"/>
        <v>公服建筑面积公式:地块建筑面积*0</v>
      </c>
      <c r="DC511" s="78" t="str">
        <f t="shared" ca="1" si="375"/>
        <v>工业建筑面积公式:地块建筑面积*0</v>
      </c>
      <c r="DD511" s="78" t="str">
        <f t="shared" ca="1" si="376"/>
        <v>市政建筑面积公式:地块建筑面积*0</v>
      </c>
      <c r="DE511" s="78" t="str">
        <f t="shared" ca="1" si="401"/>
        <v>绿地面积指定指标:面积*0</v>
      </c>
      <c r="DF511" s="78" t="str">
        <f t="shared" ca="1" si="402"/>
        <v>绿地面积指定公式:面积*0</v>
      </c>
      <c r="DG511" s="78" t="str">
        <f t="shared" ca="1" si="377"/>
        <v>户数指标:-</v>
      </c>
      <c r="DH511" s="78" t="str">
        <f t="shared" ca="1" si="378"/>
        <v>户数公式:0</v>
      </c>
      <c r="DI511" s="78" t="str">
        <f t="shared" ca="1" si="379"/>
        <v>人数指标:-</v>
      </c>
      <c r="DJ511" s="78" t="str">
        <f t="shared" ca="1" si="380"/>
        <v>人数公式:0</v>
      </c>
      <c r="DK511" s="78" t="str">
        <f t="shared" ca="1" si="381"/>
        <v>就业指标:-</v>
      </c>
      <c r="DL511" s="78" t="str">
        <f t="shared" ca="1" si="382"/>
        <v>就业公式:0</v>
      </c>
      <c r="DM511" s="78" t="str">
        <f t="shared" ca="1" si="383"/>
        <v>机动车指标:-</v>
      </c>
      <c r="DN511" s="78" t="str">
        <f t="shared" ca="1" si="384"/>
        <v>机动车公式:0</v>
      </c>
      <c r="DO511" s="78" t="str">
        <f t="shared" ca="1" si="385"/>
        <v>用水量指标:65立方米/公顷*日</v>
      </c>
      <c r="DP511" s="78" t="str">
        <f t="shared" ca="1" si="386"/>
        <v>用水量公式:用地面积*65</v>
      </c>
      <c r="DQ511" s="78" t="str">
        <f t="shared" ca="1" si="387"/>
        <v>污水折算系数:0.85</v>
      </c>
      <c r="DR511" s="78" t="str">
        <f t="shared" ca="1" si="388"/>
        <v>污水量公式:用水量*0.85</v>
      </c>
      <c r="DS511" s="78" t="str">
        <f t="shared" ca="1" si="389"/>
        <v>用电负荷指标:500千瓦/公顷</v>
      </c>
      <c r="DT511" s="78" t="str">
        <f t="shared" ca="1" si="390"/>
        <v>同时率:0.7</v>
      </c>
      <c r="DU511" s="78" t="str">
        <f t="shared" ca="1" si="391"/>
        <v>用电量公式:用地面积*500*0.7</v>
      </c>
      <c r="DV511" s="78" t="str">
        <f t="shared" ca="1" si="392"/>
        <v>固话装机指标:80门/公顷</v>
      </c>
      <c r="DW511" s="78" t="str">
        <f t="shared" ca="1" si="393"/>
        <v>固话量公式:用地面积*80</v>
      </c>
      <c r="DX511" s="78" t="str">
        <f t="shared" ca="1" si="394"/>
        <v>有线电视指标:30门/公顷</v>
      </c>
      <c r="DY511" s="78" t="str">
        <f t="shared" ca="1" si="395"/>
        <v>电视量公式:用地面积*30</v>
      </c>
      <c r="DZ511" s="78" t="str">
        <f t="shared" ca="1" si="396"/>
        <v>高峰机动车生成量指标:12pcu/公顷，26：74</v>
      </c>
      <c r="EA511" s="78" t="str">
        <f t="shared" ca="1" si="397"/>
        <v>高峰机动车吸引量公式:用地面积*12*0.26</v>
      </c>
      <c r="EB511" s="78" t="str">
        <f t="shared" ca="1" si="398"/>
        <v>高峰机动车发生量公式:用地面积*12*0.74</v>
      </c>
      <c r="EC511" s="78" t="str">
        <f t="shared" ca="1" si="403"/>
        <v>地下空间指标:-</v>
      </c>
      <c r="ED511" s="78" t="str">
        <f t="shared" ca="1" si="399"/>
        <v>地下空间公式:0</v>
      </c>
      <c r="EE511" s="78" t="str">
        <f t="shared" ca="1" si="404"/>
        <v>人防指标:-</v>
      </c>
      <c r="EF511" s="78" t="str">
        <f t="shared" ca="1" si="400"/>
        <v>人防公式:0</v>
      </c>
      <c r="EG511" s="78" t="str">
        <f t="shared" ca="1" si="407"/>
        <v>用地构成:村庄建设用地</v>
      </c>
      <c r="EH511" s="78" t="s">
        <v>1962</v>
      </c>
      <c r="EI511" s="79" t="str">
        <f t="shared" ca="1" si="405"/>
        <v>唯一标识:07030201#低层集中宅基地#国空;性质名称:低层集中宅基地;地块性质过滤:;地块性质:07030201;地类标准:国空;地块性质别称:Rv21;属性继承:Rv2#二类农村宅基地#城规;父类:Rv2;级别继承:070302#二类农村宅基地#国空;级别层次:4;级别:3070302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1" t="s">
        <v>1962</v>
      </c>
    </row>
    <row r="512" spans="1:140" ht="16.5" x14ac:dyDescent="0.2">
      <c r="A512" s="45" t="str">
        <f t="shared" si="406"/>
        <v>07030202#中高层集中宅基地#国空</v>
      </c>
      <c r="B512" s="45" t="s">
        <v>524</v>
      </c>
      <c r="C512" s="45"/>
      <c r="D512" s="45" t="s">
        <v>1842</v>
      </c>
      <c r="E512" s="45" t="s">
        <v>1277</v>
      </c>
      <c r="F512" s="45" t="s">
        <v>2226</v>
      </c>
      <c r="G512" s="45" t="s">
        <v>117</v>
      </c>
      <c r="H512" s="45" t="s">
        <v>1086</v>
      </c>
      <c r="I512" s="45" t="s">
        <v>1447</v>
      </c>
      <c r="J512" s="45">
        <f t="shared" si="409"/>
        <v>4</v>
      </c>
      <c r="K512" s="45" t="str">
        <f t="shared" si="408"/>
        <v>3070302</v>
      </c>
      <c r="L512" s="45"/>
      <c r="M512" s="45" t="str" cm="1">
        <f t="array" aca="1" ref="M512" ca="1">IF(OFFSET(INDIRECT(ADDRESS(ROW(), COLUMN())),0,-1)="",VLOOKUP($G512,$A:$AAE,COLUMN(),FALSE),OFFSET(INDIRECT(ADDRESS(ROW(), COLUMN())),0,-1))</f>
        <v>202,153,0</v>
      </c>
      <c r="N512" s="8"/>
      <c r="O512" s="45" t="str" cm="1">
        <f t="array" aca="1" ref="O512" ca="1">IF(OFFSET(INDIRECT(ADDRESS(ROW(), COLUMN())),0,-1)="",VLOOKUP($G512,$A:$AAE,COLUMN(),FALSE),OFFSET(INDIRECT(ADDRESS(ROW(), COLUMN())),0,-1))</f>
        <v>面积*容积率</v>
      </c>
      <c r="P512" s="8"/>
      <c r="Q512" s="8" t="str" cm="1">
        <f t="array" aca="1" ref="Q512" ca="1">IF(OFFSET(INDIRECT(ADDRESS(ROW(), COLUMN())),0,-1)="",VLOOKUP($G512,$A:$AAE,COLUMN(),FALSE),OFFSET(INDIRECT(ADDRESS(ROW(), COLUMN())),0,-1))</f>
        <v>地块建筑面积*0</v>
      </c>
      <c r="R512" s="8"/>
      <c r="S512" s="8" t="str" cm="1">
        <f t="array" aca="1" ref="S512" ca="1">IF(OFFSET(INDIRECT(ADDRESS(ROW(), COLUMN())),0,-1)="",VLOOKUP($G512,$A:$AAE,COLUMN(),FALSE),OFFSET(INDIRECT(ADDRESS(ROW(), COLUMN())),0,-1))</f>
        <v>地块建筑面积*0</v>
      </c>
      <c r="T512" s="8"/>
      <c r="U512" s="8" t="str" cm="1">
        <f t="array" aca="1" ref="U512" ca="1">IF(OFFSET(INDIRECT(ADDRESS(ROW(), COLUMN())),0,-1)="",VLOOKUP($G512,$A:$AAE,COLUMN(),FALSE),OFFSET(INDIRECT(ADDRESS(ROW(), COLUMN())),0,-1))</f>
        <v>地块建筑面积*0</v>
      </c>
      <c r="V512" s="8"/>
      <c r="W512" s="45" t="str" cm="1">
        <f t="array" aca="1" ref="W512" ca="1">IF(OFFSET(INDIRECT(ADDRESS(ROW(), COLUMN())),0,-1)="",VLOOKUP($G512,$A:$AAE,COLUMN(),FALSE),OFFSET(INDIRECT(ADDRESS(ROW(), COLUMN())),0,-1))</f>
        <v>地块建筑面积*0</v>
      </c>
      <c r="X512" s="8"/>
      <c r="Y512" s="8" t="str" cm="1">
        <f t="array" aca="1" ref="Y512" ca="1">IF(OFFSET(INDIRECT(ADDRESS(ROW(), COLUMN())),0,-1)="",VLOOKUP($G512,$A:$AAE,COLUMN(),FALSE),OFFSET(INDIRECT(ADDRESS(ROW(), COLUMN())),0,-1))</f>
        <v>地块建筑面积*0</v>
      </c>
      <c r="Z512" s="8"/>
      <c r="AA512" s="8" t="str" cm="1">
        <f t="array" aca="1" ref="AA512" ca="1">IF(OFFSET(INDIRECT(ADDRESS(ROW(), COLUMN())),0,-1)="",VLOOKUP($G512,$A:$AAE,COLUMN(),FALSE),OFFSET(INDIRECT(ADDRESS(ROW(), COLUMN())),0,-1))</f>
        <v>地块建筑面积*0</v>
      </c>
      <c r="AB512" s="8"/>
      <c r="AC512" s="8" t="str" cm="1">
        <f t="array" aca="1" ref="AC512" ca="1">IF(OFFSET(INDIRECT(ADDRESS(ROW(), COLUMN())),0,-1)="",VLOOKUP($G512,$A:$AAE,COLUMN(),FALSE),OFFSET(INDIRECT(ADDRESS(ROW(), COLUMN())),0,-1))</f>
        <v>地块建筑面积*0</v>
      </c>
      <c r="AD512" s="8"/>
      <c r="AE512" s="8" t="str" cm="1">
        <f t="array" aca="1" ref="AE512" ca="1">IF(OFFSET(INDIRECT(ADDRESS(ROW(), COLUMN())),0,-1)="",VLOOKUP($G512,$A:$AAE,COLUMN(),FALSE),OFFSET(INDIRECT(ADDRESS(ROW(), COLUMN())),0,-1))</f>
        <v>面积*0</v>
      </c>
      <c r="AF512" s="8"/>
      <c r="AG512" s="8" t="str" cm="1">
        <f t="array" aca="1" ref="AG512" ca="1">IF(OFFSET(INDIRECT(ADDRESS(ROW(), COLUMN())),0,-1)="",VLOOKUP($G512,$A:$AAE,COLUMN(),FALSE),OFFSET(INDIRECT(ADDRESS(ROW(), COLUMN())),0,-1))</f>
        <v>面积*0</v>
      </c>
      <c r="AH512" s="8"/>
      <c r="AI512" s="8" t="str" cm="1">
        <f t="array" aca="1" ref="AI512" ca="1">IF(OFFSET(INDIRECT(ADDRESS(ROW(), COLUMN())),0,-1)="",VLOOKUP($G512,$A:$AAE,COLUMN(),FALSE),OFFSET(INDIRECT(ADDRESS(ROW(), COLUMN())),0,-1))</f>
        <v>-</v>
      </c>
      <c r="AJ512" s="8"/>
      <c r="AK512" s="8" t="str" cm="1">
        <f t="array" aca="1" ref="AK512" ca="1">IF(OFFSET(INDIRECT(ADDRESS(ROW(), COLUMN())),0,-1)="",VLOOKUP($G512,$A:$AAE,COLUMN(),FALSE),OFFSET(INDIRECT(ADDRESS(ROW(), COLUMN())),0,-1))</f>
        <v>0</v>
      </c>
      <c r="AL512" s="8"/>
      <c r="AM512" s="8" t="str" cm="1">
        <f t="array" aca="1" ref="AM512" ca="1">IF(OFFSET(INDIRECT(ADDRESS(ROW(), COLUMN())),0,-1)="",VLOOKUP($G512,$A:$AAE,COLUMN(),FALSE),OFFSET(INDIRECT(ADDRESS(ROW(), COLUMN())),0,-1))</f>
        <v>-</v>
      </c>
      <c r="AN512" s="8"/>
      <c r="AO512" s="8" t="str" cm="1">
        <f t="array" aca="1" ref="AO512" ca="1">IF(OFFSET(INDIRECT(ADDRESS(ROW(), COLUMN())),0,-1)="",VLOOKUP($G512,$A:$AAE,COLUMN(),FALSE),OFFSET(INDIRECT(ADDRESS(ROW(), COLUMN())),0,-1))</f>
        <v>0</v>
      </c>
      <c r="AP512" s="8"/>
      <c r="AQ512" s="8" t="str" cm="1">
        <f t="array" aca="1" ref="AQ512" ca="1">IF(OFFSET(INDIRECT(ADDRESS(ROW(), COLUMN())),0,-1)="",VLOOKUP($G512,$A:$AAE,COLUMN(),FALSE),OFFSET(INDIRECT(ADDRESS(ROW(), COLUMN())),0,-1))</f>
        <v>-</v>
      </c>
      <c r="AR512" s="8"/>
      <c r="AS512" s="8" cm="1">
        <f t="array" aca="1" ref="AS512" ca="1">IF(OFFSET(INDIRECT(ADDRESS(ROW(), COLUMN())),0,-1)="",VLOOKUP($G512,$A:$AAE,COLUMN(),FALSE),OFFSET(INDIRECT(ADDRESS(ROW(), COLUMN())),0,-1))</f>
        <v>0</v>
      </c>
      <c r="AT512" s="8"/>
      <c r="AU512" s="8" t="str" cm="1">
        <f t="array" aca="1" ref="AU512" ca="1">IF(OFFSET(INDIRECT(ADDRESS(ROW(), COLUMN())),0,-1)="",VLOOKUP($G512,$A:$AAE,COLUMN(),FALSE),OFFSET(INDIRECT(ADDRESS(ROW(), COLUMN())),0,-1))</f>
        <v>-</v>
      </c>
      <c r="AV512" s="8"/>
      <c r="AW512" s="8" cm="1">
        <f t="array" aca="1" ref="AW512" ca="1">IF(OFFSET(INDIRECT(ADDRESS(ROW(), COLUMN())),0,-1)="",VLOOKUP($G512,$A:$AAE,COLUMN(),FALSE),OFFSET(INDIRECT(ADDRESS(ROW(), COLUMN())),0,-1))</f>
        <v>0</v>
      </c>
      <c r="AX512" s="2"/>
      <c r="AY512" s="8" t="str" cm="1">
        <f t="array" aca="1" ref="AY512" ca="1">IF(OFFSET(INDIRECT(ADDRESS(ROW(), COLUMN())),0,-1)="",VLOOKUP($G512,$A:$AAE,COLUMN(),FALSE),OFFSET(INDIRECT(ADDRESS(ROW(), COLUMN())),0,-1))</f>
        <v>65立方米/公顷*日</v>
      </c>
      <c r="AZ512" s="2"/>
      <c r="BA512" s="8" t="str" cm="1">
        <f t="array" aca="1" ref="BA512" ca="1">IF(OFFSET(INDIRECT(ADDRESS(ROW(), COLUMN())),0,-1)="",VLOOKUP($G512,$A:$AAE,COLUMN(),FALSE),OFFSET(INDIRECT(ADDRESS(ROW(), COLUMN())),0,-1))</f>
        <v>用地面积*65</v>
      </c>
      <c r="BB512" s="2"/>
      <c r="BC512" s="8" cm="1">
        <f t="array" aca="1" ref="BC512" ca="1">IF(OFFSET(INDIRECT(ADDRESS(ROW(), COLUMN())),0,-1)="",VLOOKUP($G512,$A:$AAE,COLUMN(),FALSE),OFFSET(INDIRECT(ADDRESS(ROW(), COLUMN())),0,-1))</f>
        <v>0.85</v>
      </c>
      <c r="BD512" s="2"/>
      <c r="BE512" s="8" t="str" cm="1">
        <f t="array" aca="1" ref="BE512" ca="1">IF(OFFSET(INDIRECT(ADDRESS(ROW(), COLUMN())),0,-1)="",VLOOKUP($G512,$A:$AAE,COLUMN(),FALSE),OFFSET(INDIRECT(ADDRESS(ROW(), COLUMN())),0,-1))</f>
        <v>用水量*0.85</v>
      </c>
      <c r="BF512" s="2"/>
      <c r="BG512" s="8" t="str" cm="1">
        <f t="array" aca="1" ref="BG512" ca="1">IF(OFFSET(INDIRECT(ADDRESS(ROW(), COLUMN())),0,-1)="",VLOOKUP($G512,$A:$AAE,COLUMN(),FALSE),OFFSET(INDIRECT(ADDRESS(ROW(), COLUMN())),0,-1))</f>
        <v>500千瓦/公顷</v>
      </c>
      <c r="BH512" s="2"/>
      <c r="BI512" s="8" cm="1">
        <f t="array" aca="1" ref="BI512" ca="1">IF(OFFSET(INDIRECT(ADDRESS(ROW(), COLUMN())),0,-1)="",VLOOKUP($G512,$A:$AAE,COLUMN(),FALSE),OFFSET(INDIRECT(ADDRESS(ROW(), COLUMN())),0,-1))</f>
        <v>0.7</v>
      </c>
      <c r="BJ512" s="2"/>
      <c r="BK512" s="8" t="str" cm="1">
        <f t="array" aca="1" ref="BK512" ca="1">IF(OFFSET(INDIRECT(ADDRESS(ROW(), COLUMN())),0,-1)="",VLOOKUP($G512,$A:$AAE,COLUMN(),FALSE),OFFSET(INDIRECT(ADDRESS(ROW(), COLUMN())),0,-1))</f>
        <v>用地面积*500*0.7</v>
      </c>
      <c r="BL512" s="2"/>
      <c r="BM512" s="8" t="str" cm="1">
        <f t="array" aca="1" ref="BM512" ca="1">IF(OFFSET(INDIRECT(ADDRESS(ROW(), COLUMN())),0,-1)="",VLOOKUP($G512,$A:$AAE,COLUMN(),FALSE),OFFSET(INDIRECT(ADDRESS(ROW(), COLUMN())),0,-1))</f>
        <v>80门/公顷</v>
      </c>
      <c r="BN512" s="2"/>
      <c r="BO512" s="8" t="str" cm="1">
        <f t="array" aca="1" ref="BO512" ca="1">IF(OFFSET(INDIRECT(ADDRESS(ROW(), COLUMN())),0,-1)="",VLOOKUP($G512,$A:$AAE,COLUMN(),FALSE),OFFSET(INDIRECT(ADDRESS(ROW(), COLUMN())),0,-1))</f>
        <v>用地面积*80</v>
      </c>
      <c r="BP512" s="2"/>
      <c r="BQ512" s="8" t="str" cm="1">
        <f t="array" aca="1" ref="BQ512" ca="1">IF(OFFSET(INDIRECT(ADDRESS(ROW(), COLUMN())),0,-1)="",VLOOKUP($G512,$A:$AAE,COLUMN(),FALSE),OFFSET(INDIRECT(ADDRESS(ROW(), COLUMN())),0,-1))</f>
        <v>30门/公顷</v>
      </c>
      <c r="BR512" s="2"/>
      <c r="BS512" s="8" t="str" cm="1">
        <f t="array" aca="1" ref="BS512" ca="1">IF(OFFSET(INDIRECT(ADDRESS(ROW(), COLUMN())),0,-1)="",VLOOKUP($G512,$A:$AAE,COLUMN(),FALSE),OFFSET(INDIRECT(ADDRESS(ROW(), COLUMN())),0,-1))</f>
        <v>用地面积*30</v>
      </c>
      <c r="BT512" s="2"/>
      <c r="BU512" s="8" t="str" cm="1">
        <f t="array" aca="1" ref="BU512" ca="1">IF(OFFSET(INDIRECT(ADDRESS(ROW(), COLUMN())),0,-1)="",VLOOKUP($G512,$A:$AAE,COLUMN(),FALSE),OFFSET(INDIRECT(ADDRESS(ROW(), COLUMN())),0,-1))</f>
        <v>12pcu/公顷，26：74</v>
      </c>
      <c r="BV512" s="2"/>
      <c r="BW512" s="8" t="str" cm="1">
        <f t="array" aca="1" ref="BW512" ca="1">IF(OFFSET(INDIRECT(ADDRESS(ROW(), COLUMN())),0,-1)="",VLOOKUP($G512,$A:$AAE,COLUMN(),FALSE),OFFSET(INDIRECT(ADDRESS(ROW(), COLUMN())),0,-1))</f>
        <v>用地面积*12*0.26</v>
      </c>
      <c r="BX512" s="2"/>
      <c r="BY512" s="8" t="str" cm="1">
        <f t="array" aca="1" ref="BY512" ca="1">IF(OFFSET(INDIRECT(ADDRESS(ROW(), COLUMN())),0,-1)="",VLOOKUP($G512,$A:$AAE,COLUMN(),FALSE),OFFSET(INDIRECT(ADDRESS(ROW(), COLUMN())),0,-1))</f>
        <v>用地面积*12*0.74</v>
      </c>
      <c r="BZ512" s="91"/>
      <c r="CA512" s="8" t="str" cm="1">
        <f t="array" aca="1" ref="CA512" ca="1">IF(OFFSET(INDIRECT(ADDRESS(ROW(), COLUMN())),0,-1)="",VLOOKUP($G512,$A:$AAE,COLUMN(),FALSE),OFFSET(INDIRECT(ADDRESS(ROW(), COLUMN())),0,-1))</f>
        <v>-</v>
      </c>
      <c r="CB512" s="8"/>
      <c r="CC512" s="8" cm="1">
        <f t="array" aca="1" ref="CC512" ca="1">IF(OFFSET(INDIRECT(ADDRESS(ROW(), COLUMN())),0,-1)="",VLOOKUP($G512,$A:$AAE,COLUMN(),FALSE),OFFSET(INDIRECT(ADDRESS(ROW(), COLUMN())),0,-1))</f>
        <v>0</v>
      </c>
      <c r="CD512" s="8"/>
      <c r="CE512" s="8" t="str" cm="1">
        <f t="array" aca="1" ref="CE512" ca="1">IF(OFFSET(INDIRECT(ADDRESS(ROW(), COLUMN())),0,-1)="",VLOOKUP($G512,$A:$AAE,COLUMN(),FALSE),OFFSET(INDIRECT(ADDRESS(ROW(), COLUMN())),0,-1))</f>
        <v>-</v>
      </c>
      <c r="CF512" s="8"/>
      <c r="CG512" s="8" cm="1">
        <f t="array" aca="1" ref="CG512" ca="1">IF(OFFSET(INDIRECT(ADDRESS(ROW(), COLUMN())),0,-1)="",VLOOKUP($G512,$A:$AAE,COLUMN(),FALSE),OFFSET(INDIRECT(ADDRESS(ROW(), COLUMN())),0,-1))</f>
        <v>0</v>
      </c>
      <c r="CH512" s="8"/>
      <c r="CI512" s="45" t="str" cm="1">
        <f t="array" aca="1" ref="CI512" ca="1">IF(OFFSET(INDIRECT(ADDRESS(ROW(), COLUMN())),0,-1)="",VLOOKUP($G512,$A:$AAE,COLUMN(),FALSE),OFFSET(INDIRECT(ADDRESS(ROW(), COLUMN())),0,-1))</f>
        <v>村庄建设用地</v>
      </c>
      <c r="CJ512" s="75" t="s">
        <v>1962</v>
      </c>
      <c r="CK512" s="78" t="str">
        <f t="shared" si="357"/>
        <v>唯一标识:07030202#中高层集中宅基地#国空</v>
      </c>
      <c r="CL512" s="78" t="str">
        <f t="shared" si="358"/>
        <v>性质名称:中高层集中宅基地</v>
      </c>
      <c r="CM512" s="78" t="str">
        <f t="shared" si="359"/>
        <v>地块性质过滤:</v>
      </c>
      <c r="CN512" s="78" t="str">
        <f t="shared" si="360"/>
        <v>地块性质:07030202</v>
      </c>
      <c r="CO512" s="78" t="str">
        <f t="shared" si="361"/>
        <v>地类标准:国空</v>
      </c>
      <c r="CP512" s="78" t="str">
        <f t="shared" si="362"/>
        <v>地块性质别称:Rv22</v>
      </c>
      <c r="CQ512" s="78" t="str">
        <f t="shared" si="363"/>
        <v>属性继承:Rv2#二类农村宅基地#城规</v>
      </c>
      <c r="CR512" s="78" t="str">
        <f t="shared" si="364"/>
        <v>父类:Rv2</v>
      </c>
      <c r="CS512" s="78" t="str">
        <f t="shared" si="365"/>
        <v>级别继承:070302#二类农村宅基地#国空</v>
      </c>
      <c r="CT512" s="78" t="str">
        <f t="shared" si="366"/>
        <v>级别层次:4</v>
      </c>
      <c r="CU512" s="78" t="str">
        <f t="shared" si="367"/>
        <v>级别:3070302</v>
      </c>
      <c r="CV512" s="78" t="str">
        <f t="shared" ca="1" si="368"/>
        <v>地块颜色:202,153,0</v>
      </c>
      <c r="CW512" s="78" t="str">
        <f t="shared" ca="1" si="369"/>
        <v>建筑面积公式:面积*容积率</v>
      </c>
      <c r="CX512" s="78" t="str">
        <f t="shared" ca="1" si="370"/>
        <v>住宅建筑面积公式:地块建筑面积*0</v>
      </c>
      <c r="CY512" s="78" t="str">
        <f t="shared" ca="1" si="371"/>
        <v>商服建筑面积公式:地块建筑面积*0</v>
      </c>
      <c r="CZ512" s="78" t="str">
        <f t="shared" ca="1" si="372"/>
        <v>商服中商业建筑面积公式:地块建筑面积*0</v>
      </c>
      <c r="DA512" s="78" t="str">
        <f t="shared" ca="1" si="373"/>
        <v>商服中办公建筑面积公式:地块建筑面积*0</v>
      </c>
      <c r="DB512" s="78" t="str">
        <f t="shared" ca="1" si="374"/>
        <v>公服建筑面积公式:地块建筑面积*0</v>
      </c>
      <c r="DC512" s="78" t="str">
        <f t="shared" ca="1" si="375"/>
        <v>工业建筑面积公式:地块建筑面积*0</v>
      </c>
      <c r="DD512" s="78" t="str">
        <f t="shared" ca="1" si="376"/>
        <v>市政建筑面积公式:地块建筑面积*0</v>
      </c>
      <c r="DE512" s="78" t="str">
        <f t="shared" ca="1" si="401"/>
        <v>绿地面积指定指标:面积*0</v>
      </c>
      <c r="DF512" s="78" t="str">
        <f t="shared" ca="1" si="402"/>
        <v>绿地面积指定公式:面积*0</v>
      </c>
      <c r="DG512" s="78" t="str">
        <f t="shared" ca="1" si="377"/>
        <v>户数指标:-</v>
      </c>
      <c r="DH512" s="78" t="str">
        <f t="shared" ca="1" si="378"/>
        <v>户数公式:0</v>
      </c>
      <c r="DI512" s="78" t="str">
        <f t="shared" ca="1" si="379"/>
        <v>人数指标:-</v>
      </c>
      <c r="DJ512" s="78" t="str">
        <f t="shared" ca="1" si="380"/>
        <v>人数公式:0</v>
      </c>
      <c r="DK512" s="78" t="str">
        <f t="shared" ca="1" si="381"/>
        <v>就业指标:-</v>
      </c>
      <c r="DL512" s="78" t="str">
        <f t="shared" ca="1" si="382"/>
        <v>就业公式:0</v>
      </c>
      <c r="DM512" s="78" t="str">
        <f t="shared" ca="1" si="383"/>
        <v>机动车指标:-</v>
      </c>
      <c r="DN512" s="78" t="str">
        <f t="shared" ca="1" si="384"/>
        <v>机动车公式:0</v>
      </c>
      <c r="DO512" s="78" t="str">
        <f t="shared" ca="1" si="385"/>
        <v>用水量指标:65立方米/公顷*日</v>
      </c>
      <c r="DP512" s="78" t="str">
        <f t="shared" ca="1" si="386"/>
        <v>用水量公式:用地面积*65</v>
      </c>
      <c r="DQ512" s="78" t="str">
        <f t="shared" ca="1" si="387"/>
        <v>污水折算系数:0.85</v>
      </c>
      <c r="DR512" s="78" t="str">
        <f t="shared" ca="1" si="388"/>
        <v>污水量公式:用水量*0.85</v>
      </c>
      <c r="DS512" s="78" t="str">
        <f t="shared" ca="1" si="389"/>
        <v>用电负荷指标:500千瓦/公顷</v>
      </c>
      <c r="DT512" s="78" t="str">
        <f t="shared" ca="1" si="390"/>
        <v>同时率:0.7</v>
      </c>
      <c r="DU512" s="78" t="str">
        <f t="shared" ca="1" si="391"/>
        <v>用电量公式:用地面积*500*0.7</v>
      </c>
      <c r="DV512" s="78" t="str">
        <f t="shared" ca="1" si="392"/>
        <v>固话装机指标:80门/公顷</v>
      </c>
      <c r="DW512" s="78" t="str">
        <f t="shared" ca="1" si="393"/>
        <v>固话量公式:用地面积*80</v>
      </c>
      <c r="DX512" s="78" t="str">
        <f t="shared" ca="1" si="394"/>
        <v>有线电视指标:30门/公顷</v>
      </c>
      <c r="DY512" s="78" t="str">
        <f t="shared" ca="1" si="395"/>
        <v>电视量公式:用地面积*30</v>
      </c>
      <c r="DZ512" s="78" t="str">
        <f t="shared" ca="1" si="396"/>
        <v>高峰机动车生成量指标:12pcu/公顷，26：74</v>
      </c>
      <c r="EA512" s="78" t="str">
        <f t="shared" ca="1" si="397"/>
        <v>高峰机动车吸引量公式:用地面积*12*0.26</v>
      </c>
      <c r="EB512" s="78" t="str">
        <f t="shared" ca="1" si="398"/>
        <v>高峰机动车发生量公式:用地面积*12*0.74</v>
      </c>
      <c r="EC512" s="78" t="str">
        <f t="shared" ca="1" si="403"/>
        <v>地下空间指标:-</v>
      </c>
      <c r="ED512" s="78" t="str">
        <f t="shared" ca="1" si="399"/>
        <v>地下空间公式:0</v>
      </c>
      <c r="EE512" s="78" t="str">
        <f t="shared" ca="1" si="404"/>
        <v>人防指标:-</v>
      </c>
      <c r="EF512" s="78" t="str">
        <f t="shared" ca="1" si="400"/>
        <v>人防公式:0</v>
      </c>
      <c r="EG512" s="78" t="str">
        <f t="shared" ca="1" si="407"/>
        <v>用地构成:村庄建设用地</v>
      </c>
      <c r="EH512" s="78" t="s">
        <v>1962</v>
      </c>
      <c r="EI512" s="79" t="str">
        <f t="shared" ca="1" si="405"/>
        <v>唯一标识:07030202#中高层集中宅基地#国空;性质名称:中高层集中宅基地;地块性质过滤:;地块性质:07030202;地类标准:国空;地块性质别称:Rv22;属性继承:Rv2#二类农村宅基地#城规;父类:Rv2;级别继承:070302#二类农村宅基地#国空;级别层次:4;级别:3070302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2" t="s">
        <v>1962</v>
      </c>
    </row>
    <row r="513" spans="1:140" ht="16.5" x14ac:dyDescent="0.2">
      <c r="A513" s="45" t="str">
        <f t="shared" si="406"/>
        <v>0704#农村社区服务设施用地#国空</v>
      </c>
      <c r="B513" s="45" t="s">
        <v>525</v>
      </c>
      <c r="C513" s="45"/>
      <c r="D513" s="45" t="s">
        <v>1843</v>
      </c>
      <c r="E513" s="45" t="s">
        <v>1277</v>
      </c>
      <c r="F513" s="45" t="s">
        <v>2163</v>
      </c>
      <c r="G513" s="45" t="s">
        <v>58</v>
      </c>
      <c r="H513" s="45" t="s">
        <v>798</v>
      </c>
      <c r="I513" s="45" t="s">
        <v>1442</v>
      </c>
      <c r="J513" s="45">
        <f t="shared" si="409"/>
        <v>2</v>
      </c>
      <c r="K513" s="45" t="str">
        <f t="shared" si="408"/>
        <v>107</v>
      </c>
      <c r="L513" s="45"/>
      <c r="M513" s="45" t="str" cm="1">
        <f t="array" aca="1" ref="M513" ca="1">IF(OFFSET(INDIRECT(ADDRESS(ROW(), COLUMN())),0,-1)="",VLOOKUP($G513,$A:$AAE,COLUMN(),FALSE),OFFSET(INDIRECT(ADDRESS(ROW(), COLUMN())),0,-1))</f>
        <v>240,187,129</v>
      </c>
      <c r="N513" s="8"/>
      <c r="O513" s="45" t="str" cm="1">
        <f t="array" aca="1" ref="O513" ca="1">IF(OFFSET(INDIRECT(ADDRESS(ROW(), COLUMN())),0,-1)="",VLOOKUP($G513,$A:$AAE,COLUMN(),FALSE),OFFSET(INDIRECT(ADDRESS(ROW(), COLUMN())),0,-1))</f>
        <v>面积*容积率</v>
      </c>
      <c r="P513" s="8"/>
      <c r="Q513" s="8" t="str" cm="1">
        <f t="array" aca="1" ref="Q513" ca="1">IF(OFFSET(INDIRECT(ADDRESS(ROW(), COLUMN())),0,-1)="",VLOOKUP($G513,$A:$AAE,COLUMN(),FALSE),OFFSET(INDIRECT(ADDRESS(ROW(), COLUMN())),0,-1))</f>
        <v>地块建筑面积*0</v>
      </c>
      <c r="R513" s="8"/>
      <c r="S513" s="8" t="str" cm="1">
        <f t="array" aca="1" ref="S513" ca="1">IF(OFFSET(INDIRECT(ADDRESS(ROW(), COLUMN())),0,-1)="",VLOOKUP($G513,$A:$AAE,COLUMN(),FALSE),OFFSET(INDIRECT(ADDRESS(ROW(), COLUMN())),0,-1))</f>
        <v>地块建筑面积*0</v>
      </c>
      <c r="T513" s="8"/>
      <c r="U513" s="8" t="str" cm="1">
        <f t="array" aca="1" ref="U513" ca="1">IF(OFFSET(INDIRECT(ADDRESS(ROW(), COLUMN())),0,-1)="",VLOOKUP($G513,$A:$AAE,COLUMN(),FALSE),OFFSET(INDIRECT(ADDRESS(ROW(), COLUMN())),0,-1))</f>
        <v>地块建筑面积*0</v>
      </c>
      <c r="V513" s="8"/>
      <c r="W513" s="45" t="str" cm="1">
        <f t="array" aca="1" ref="W513" ca="1">IF(OFFSET(INDIRECT(ADDRESS(ROW(), COLUMN())),0,-1)="",VLOOKUP($G513,$A:$AAE,COLUMN(),FALSE),OFFSET(INDIRECT(ADDRESS(ROW(), COLUMN())),0,-1))</f>
        <v>地块建筑面积*0</v>
      </c>
      <c r="X513" s="8"/>
      <c r="Y513" s="8" t="str" cm="1">
        <f t="array" aca="1" ref="Y513" ca="1">IF(OFFSET(INDIRECT(ADDRESS(ROW(), COLUMN())),0,-1)="",VLOOKUP($G513,$A:$AAE,COLUMN(),FALSE),OFFSET(INDIRECT(ADDRESS(ROW(), COLUMN())),0,-1))</f>
        <v>地块建筑面积*1</v>
      </c>
      <c r="Z513" s="8"/>
      <c r="AA513" s="8" t="str" cm="1">
        <f t="array" aca="1" ref="AA513" ca="1">IF(OFFSET(INDIRECT(ADDRESS(ROW(), COLUMN())),0,-1)="",VLOOKUP($G513,$A:$AAE,COLUMN(),FALSE),OFFSET(INDIRECT(ADDRESS(ROW(), COLUMN())),0,-1))</f>
        <v>地块建筑面积*0</v>
      </c>
      <c r="AB513" s="8"/>
      <c r="AC513" s="8" t="str" cm="1">
        <f t="array" aca="1" ref="AC513" ca="1">IF(OFFSET(INDIRECT(ADDRESS(ROW(), COLUMN())),0,-1)="",VLOOKUP($G513,$A:$AAE,COLUMN(),FALSE),OFFSET(INDIRECT(ADDRESS(ROW(), COLUMN())),0,-1))</f>
        <v>地块建筑面积*0</v>
      </c>
      <c r="AD513" s="8"/>
      <c r="AE513" s="8" t="str" cm="1">
        <f t="array" aca="1" ref="AE513" ca="1">IF(OFFSET(INDIRECT(ADDRESS(ROW(), COLUMN())),0,-1)="",VLOOKUP($G513,$A:$AAE,COLUMN(),FALSE),OFFSET(INDIRECT(ADDRESS(ROW(), COLUMN())),0,-1))</f>
        <v>面积*0</v>
      </c>
      <c r="AF513" s="8"/>
      <c r="AG513" s="8" t="str" cm="1">
        <f t="array" aca="1" ref="AG513" ca="1">IF(OFFSET(INDIRECT(ADDRESS(ROW(), COLUMN())),0,-1)="",VLOOKUP($G513,$A:$AAE,COLUMN(),FALSE),OFFSET(INDIRECT(ADDRESS(ROW(), COLUMN())),0,-1))</f>
        <v>面积*0</v>
      </c>
      <c r="AH513" s="8"/>
      <c r="AI513" s="8" t="str" cm="1">
        <f t="array" aca="1" ref="AI513" ca="1">IF(OFFSET(INDIRECT(ADDRESS(ROW(), COLUMN())),0,-1)="",VLOOKUP($G513,$A:$AAE,COLUMN(),FALSE),OFFSET(INDIRECT(ADDRESS(ROW(), COLUMN())),0,-1))</f>
        <v>-</v>
      </c>
      <c r="AJ513" s="8"/>
      <c r="AK513" s="8" cm="1">
        <f t="array" aca="1" ref="AK513" ca="1">IF(OFFSET(INDIRECT(ADDRESS(ROW(), COLUMN())),0,-1)="",VLOOKUP($G513,$A:$AAE,COLUMN(),FALSE),OFFSET(INDIRECT(ADDRESS(ROW(), COLUMN())),0,-1))</f>
        <v>0</v>
      </c>
      <c r="AL513" s="8"/>
      <c r="AM513" s="8" t="str" cm="1">
        <f t="array" aca="1" ref="AM513" ca="1">IF(OFFSET(INDIRECT(ADDRESS(ROW(), COLUMN())),0,-1)="",VLOOKUP($G513,$A:$AAE,COLUMN(),FALSE),OFFSET(INDIRECT(ADDRESS(ROW(), COLUMN())),0,-1))</f>
        <v>-</v>
      </c>
      <c r="AN513" s="8"/>
      <c r="AO513" s="8" cm="1">
        <f t="array" aca="1" ref="AO513" ca="1">IF(OFFSET(INDIRECT(ADDRESS(ROW(), COLUMN())),0,-1)="",VLOOKUP($G513,$A:$AAE,COLUMN(),FALSE),OFFSET(INDIRECT(ADDRESS(ROW(), COLUMN())),0,-1))</f>
        <v>0</v>
      </c>
      <c r="AP513" s="8"/>
      <c r="AQ513" s="8" t="str" cm="1">
        <f t="array" aca="1" ref="AQ513" ca="1">IF(OFFSET(INDIRECT(ADDRESS(ROW(), COLUMN())),0,-1)="",VLOOKUP($G513,$A:$AAE,COLUMN(),FALSE),OFFSET(INDIRECT(ADDRESS(ROW(), COLUMN())),0,-1))</f>
        <v>35平方米/岗位</v>
      </c>
      <c r="AR513" s="8"/>
      <c r="AS513" s="8" t="str" cm="1">
        <f t="array" aca="1" ref="AS513" ca="1">IF(OFFSET(INDIRECT(ADDRESS(ROW(), COLUMN())),0,-1)="",VLOOKUP($G513,$A:$AAE,COLUMN(),FALSE),OFFSET(INDIRECT(ADDRESS(ROW(), COLUMN())),0,-1))</f>
        <v>地块建筑面积/35</v>
      </c>
      <c r="AT513" s="8"/>
      <c r="AU513" s="8" t="str" cm="1">
        <f t="array" aca="1" ref="AU513" ca="1">IF(OFFSET(INDIRECT(ADDRESS(ROW(), COLUMN())),0,-1)="",VLOOKUP($G513,$A:$AAE,COLUMN(),FALSE),OFFSET(INDIRECT(ADDRESS(ROW(), COLUMN())),0,-1))</f>
        <v>0.4个/100平方米</v>
      </c>
      <c r="AV513" s="8"/>
      <c r="AW513" s="8" t="str" cm="1">
        <f t="array" aca="1" ref="AW513" ca="1">IF(OFFSET(INDIRECT(ADDRESS(ROW(), COLUMN())),0,-1)="",VLOOKUP($G513,$A:$AAE,COLUMN(),FALSE),OFFSET(INDIRECT(ADDRESS(ROW(), COLUMN())),0,-1))</f>
        <v>地块建筑面积*0.4/100</v>
      </c>
      <c r="AX513" s="2"/>
      <c r="AY513" s="8" t="str" cm="1">
        <f t="array" aca="1" ref="AY513" ca="1">IF(OFFSET(INDIRECT(ADDRESS(ROW(), COLUMN())),0,-1)="",VLOOKUP($G513,$A:$AAE,COLUMN(),FALSE),OFFSET(INDIRECT(ADDRESS(ROW(), COLUMN())),0,-1))</f>
        <v>65立方米/日*公顷</v>
      </c>
      <c r="AZ513" s="2"/>
      <c r="BA513" s="8" t="str" cm="1">
        <f t="array" aca="1" ref="BA513" ca="1">IF(OFFSET(INDIRECT(ADDRESS(ROW(), COLUMN())),0,-1)="",VLOOKUP($G513,$A:$AAE,COLUMN(),FALSE),OFFSET(INDIRECT(ADDRESS(ROW(), COLUMN())),0,-1))</f>
        <v>用地面积*65</v>
      </c>
      <c r="BB513" s="2"/>
      <c r="BC513" s="8" cm="1">
        <f t="array" aca="1" ref="BC513" ca="1">IF(OFFSET(INDIRECT(ADDRESS(ROW(), COLUMN())),0,-1)="",VLOOKUP($G513,$A:$AAE,COLUMN(),FALSE),OFFSET(INDIRECT(ADDRESS(ROW(), COLUMN())),0,-1))</f>
        <v>0.85</v>
      </c>
      <c r="BD513" s="2"/>
      <c r="BE513" s="8" t="str" cm="1">
        <f t="array" aca="1" ref="BE513" ca="1">IF(OFFSET(INDIRECT(ADDRESS(ROW(), COLUMN())),0,-1)="",VLOOKUP($G513,$A:$AAE,COLUMN(),FALSE),OFFSET(INDIRECT(ADDRESS(ROW(), COLUMN())),0,-1))</f>
        <v>用水量*0.85</v>
      </c>
      <c r="BF513" s="2"/>
      <c r="BG513" s="8" t="str" cm="1">
        <f t="array" aca="1" ref="BG513" ca="1">IF(OFFSET(INDIRECT(ADDRESS(ROW(), COLUMN())),0,-1)="",VLOOKUP($G513,$A:$AAE,COLUMN(),FALSE),OFFSET(INDIRECT(ADDRESS(ROW(), COLUMN())),0,-1))</f>
        <v>45瓦/平方米</v>
      </c>
      <c r="BH513" s="2"/>
      <c r="BI513" s="8" cm="1">
        <f t="array" aca="1" ref="BI513" ca="1">IF(OFFSET(INDIRECT(ADDRESS(ROW(), COLUMN())),0,-1)="",VLOOKUP($G513,$A:$AAE,COLUMN(),FALSE),OFFSET(INDIRECT(ADDRESS(ROW(), COLUMN())),0,-1))</f>
        <v>0.8</v>
      </c>
      <c r="BJ513" s="2"/>
      <c r="BK513" s="8" t="str" cm="1">
        <f t="array" aca="1" ref="BK513" ca="1">IF(OFFSET(INDIRECT(ADDRESS(ROW(), COLUMN())),0,-1)="",VLOOKUP($G513,$A:$AAE,COLUMN(),FALSE),OFFSET(INDIRECT(ADDRESS(ROW(), COLUMN())),0,-1))</f>
        <v>地块建筑面积*45*0.8/1000</v>
      </c>
      <c r="BL513" s="2"/>
      <c r="BM513" s="8" t="str" cm="1">
        <f t="array" aca="1" ref="BM513" ca="1">IF(OFFSET(INDIRECT(ADDRESS(ROW(), COLUMN())),0,-1)="",VLOOKUP($G513,$A:$AAE,COLUMN(),FALSE),OFFSET(INDIRECT(ADDRESS(ROW(), COLUMN())),0,-1))</f>
        <v>1.0门/100平方米</v>
      </c>
      <c r="BN513" s="2"/>
      <c r="BO513" s="8" t="str" cm="1">
        <f t="array" aca="1" ref="BO513" ca="1">IF(OFFSET(INDIRECT(ADDRESS(ROW(), COLUMN())),0,-1)="",VLOOKUP($G513,$A:$AAE,COLUMN(),FALSE),OFFSET(INDIRECT(ADDRESS(ROW(), COLUMN())),0,-1))</f>
        <v>地块建筑面积*1.0/100</v>
      </c>
      <c r="BP513" s="2"/>
      <c r="BQ513" s="8" t="str" cm="1">
        <f t="array" aca="1" ref="BQ513" ca="1">IF(OFFSET(INDIRECT(ADDRESS(ROW(), COLUMN())),0,-1)="",VLOOKUP($G513,$A:$AAE,COLUMN(),FALSE),OFFSET(INDIRECT(ADDRESS(ROW(), COLUMN())),0,-1))</f>
        <v>0.5门/100平方米</v>
      </c>
      <c r="BR513" s="2"/>
      <c r="BS513" s="8" t="str" cm="1">
        <f t="array" aca="1" ref="BS513" ca="1">IF(OFFSET(INDIRECT(ADDRESS(ROW(), COLUMN())),0,-1)="",VLOOKUP($G513,$A:$AAE,COLUMN(),FALSE),OFFSET(INDIRECT(ADDRESS(ROW(), COLUMN())),0,-1))</f>
        <v>地块建筑面积*0.5/100</v>
      </c>
      <c r="BT513" s="2"/>
      <c r="BU513" s="8" t="str" cm="1">
        <f t="array" aca="1" ref="BU513" ca="1">IF(OFFSET(INDIRECT(ADDRESS(ROW(), COLUMN())),0,-1)="",VLOOKUP($G513,$A:$AAE,COLUMN(),FALSE),OFFSET(INDIRECT(ADDRESS(ROW(), COLUMN())),0,-1))</f>
        <v>39.4pcu/万平方米，71：29</v>
      </c>
      <c r="BV513" s="2"/>
      <c r="BW513" s="8" t="str" cm="1">
        <f t="array" aca="1" ref="BW513" ca="1">IF(OFFSET(INDIRECT(ADDRESS(ROW(), COLUMN())),0,-1)="",VLOOKUP($G513,$A:$AAE,COLUMN(),FALSE),OFFSET(INDIRECT(ADDRESS(ROW(), COLUMN())),0,-1))</f>
        <v>地块建筑面积/10000*39.4*0.71</v>
      </c>
      <c r="BX513" s="2"/>
      <c r="BY513" s="8" t="str" cm="1">
        <f t="array" aca="1" ref="BY513" ca="1">IF(OFFSET(INDIRECT(ADDRESS(ROW(), COLUMN())),0,-1)="",VLOOKUP($G513,$A:$AAE,COLUMN(),FALSE),OFFSET(INDIRECT(ADDRESS(ROW(), COLUMN())),0,-1))</f>
        <v>地块建筑面积/10000*39.4*0.29</v>
      </c>
      <c r="BZ513" s="91"/>
      <c r="CA513" s="8" t="str" cm="1">
        <f t="array" aca="1" ref="CA513" ca="1">IF(OFFSET(INDIRECT(ADDRESS(ROW(), COLUMN())),0,-1)="",VLOOKUP($G513,$A:$AAE,COLUMN(),FALSE),OFFSET(INDIRECT(ADDRESS(ROW(), COLUMN())),0,-1))</f>
        <v>地块建筑面积*0.4</v>
      </c>
      <c r="CB513" s="8"/>
      <c r="CC513" s="8" t="str" cm="1">
        <f t="array" aca="1" ref="CC513" ca="1">IF(OFFSET(INDIRECT(ADDRESS(ROW(), COLUMN())),0,-1)="",VLOOKUP($G513,$A:$AAE,COLUMN(),FALSE),OFFSET(INDIRECT(ADDRESS(ROW(), COLUMN())),0,-1))</f>
        <v>地块建筑面积*0.4</v>
      </c>
      <c r="CD513" s="8"/>
      <c r="CE513" s="8" t="str" cm="1">
        <f t="array" aca="1" ref="CE513" ca="1">IF(OFFSET(INDIRECT(ADDRESS(ROW(), COLUMN())),0,-1)="",VLOOKUP($G513,$A:$AAE,COLUMN(),FALSE),OFFSET(INDIRECT(ADDRESS(ROW(), COLUMN())),0,-1))</f>
        <v>地块建筑面积*0.08</v>
      </c>
      <c r="CF513" s="8"/>
      <c r="CG513" s="8" t="str" cm="1">
        <f t="array" aca="1" ref="CG513" ca="1">IF(OFFSET(INDIRECT(ADDRESS(ROW(), COLUMN())),0,-1)="",VLOOKUP($G513,$A:$AAE,COLUMN(),FALSE),OFFSET(INDIRECT(ADDRESS(ROW(), COLUMN())),0,-1))</f>
        <v>地块建筑面积*0.08</v>
      </c>
      <c r="CH513" s="8" t="s">
        <v>2140</v>
      </c>
      <c r="CI513" s="45" t="str" cm="1">
        <f t="array" aca="1" ref="CI513" ca="1">IF(OFFSET(INDIRECT(ADDRESS(ROW(), COLUMN())),0,-1)="",VLOOKUP($G513,$A:$AAE,COLUMN(),FALSE),OFFSET(INDIRECT(ADDRESS(ROW(), COLUMN())),0,-1))</f>
        <v>村庄建设用地</v>
      </c>
      <c r="CJ513" s="75" t="s">
        <v>1962</v>
      </c>
      <c r="CK513" s="78" t="str">
        <f t="shared" si="357"/>
        <v>唯一标识:0704#农村社区服务设施用地#国空</v>
      </c>
      <c r="CL513" s="78" t="str">
        <f t="shared" si="358"/>
        <v>性质名称:农村社区服务设施用地</v>
      </c>
      <c r="CM513" s="78" t="str">
        <f t="shared" si="359"/>
        <v>地块性质过滤:</v>
      </c>
      <c r="CN513" s="78" t="str">
        <f t="shared" si="360"/>
        <v>地块性质:0704</v>
      </c>
      <c r="CO513" s="78" t="str">
        <f t="shared" si="361"/>
        <v>地类标准:国空</v>
      </c>
      <c r="CP513" s="78" t="str">
        <f t="shared" si="362"/>
        <v>地块性质别称:Rvs</v>
      </c>
      <c r="CQ513" s="78" t="str">
        <f t="shared" si="363"/>
        <v>属性继承:R22#服务设施用地#城规</v>
      </c>
      <c r="CR513" s="78" t="str">
        <f t="shared" si="364"/>
        <v>父类:R22</v>
      </c>
      <c r="CS513" s="78" t="str">
        <f t="shared" si="365"/>
        <v>级别继承:07#居住用地#国空</v>
      </c>
      <c r="CT513" s="78" t="str">
        <f t="shared" si="366"/>
        <v>级别层次:2</v>
      </c>
      <c r="CU513" s="78" t="str">
        <f t="shared" si="367"/>
        <v>级别:107</v>
      </c>
      <c r="CV513" s="78" t="str">
        <f t="shared" ca="1" si="368"/>
        <v>地块颜色:240,187,129</v>
      </c>
      <c r="CW513" s="78" t="str">
        <f t="shared" ca="1" si="369"/>
        <v>建筑面积公式:面积*容积率</v>
      </c>
      <c r="CX513" s="78" t="str">
        <f t="shared" ca="1" si="370"/>
        <v>住宅建筑面积公式:地块建筑面积*0</v>
      </c>
      <c r="CY513" s="78" t="str">
        <f t="shared" ca="1" si="371"/>
        <v>商服建筑面积公式:地块建筑面积*0</v>
      </c>
      <c r="CZ513" s="78" t="str">
        <f t="shared" ca="1" si="372"/>
        <v>商服中商业建筑面积公式:地块建筑面积*0</v>
      </c>
      <c r="DA513" s="78" t="str">
        <f t="shared" ca="1" si="373"/>
        <v>商服中办公建筑面积公式:地块建筑面积*0</v>
      </c>
      <c r="DB513" s="78" t="str">
        <f t="shared" ca="1" si="374"/>
        <v>公服建筑面积公式:地块建筑面积*1</v>
      </c>
      <c r="DC513" s="78" t="str">
        <f t="shared" ca="1" si="375"/>
        <v>工业建筑面积公式:地块建筑面积*0</v>
      </c>
      <c r="DD513" s="78" t="str">
        <f t="shared" ca="1" si="376"/>
        <v>市政建筑面积公式:地块建筑面积*0</v>
      </c>
      <c r="DE513" s="78" t="str">
        <f t="shared" ca="1" si="401"/>
        <v>绿地面积指定指标:面积*0</v>
      </c>
      <c r="DF513" s="78" t="str">
        <f t="shared" ca="1" si="402"/>
        <v>绿地面积指定公式:面积*0</v>
      </c>
      <c r="DG513" s="78" t="str">
        <f t="shared" ca="1" si="377"/>
        <v>户数指标:-</v>
      </c>
      <c r="DH513" s="78" t="str">
        <f t="shared" ca="1" si="378"/>
        <v>户数公式:0</v>
      </c>
      <c r="DI513" s="78" t="str">
        <f t="shared" ca="1" si="379"/>
        <v>人数指标:-</v>
      </c>
      <c r="DJ513" s="78" t="str">
        <f t="shared" ca="1" si="380"/>
        <v>人数公式:0</v>
      </c>
      <c r="DK513" s="78" t="str">
        <f t="shared" ca="1" si="381"/>
        <v>就业指标:35平方米/岗位</v>
      </c>
      <c r="DL513" s="78" t="str">
        <f t="shared" ca="1" si="382"/>
        <v>就业公式:地块建筑面积/35</v>
      </c>
      <c r="DM513" s="78" t="str">
        <f t="shared" ca="1" si="383"/>
        <v>机动车指标:0.4个/100平方米</v>
      </c>
      <c r="DN513" s="78" t="str">
        <f t="shared" ca="1" si="384"/>
        <v>机动车公式:地块建筑面积*0.4/100</v>
      </c>
      <c r="DO513" s="78" t="str">
        <f t="shared" ca="1" si="385"/>
        <v>用水量指标:65立方米/日*公顷</v>
      </c>
      <c r="DP513" s="78" t="str">
        <f t="shared" ca="1" si="386"/>
        <v>用水量公式:用地面积*65</v>
      </c>
      <c r="DQ513" s="78" t="str">
        <f t="shared" ca="1" si="387"/>
        <v>污水折算系数:0.85</v>
      </c>
      <c r="DR513" s="78" t="str">
        <f t="shared" ca="1" si="388"/>
        <v>污水量公式:用水量*0.85</v>
      </c>
      <c r="DS513" s="78" t="str">
        <f t="shared" ca="1" si="389"/>
        <v>用电负荷指标:45瓦/平方米</v>
      </c>
      <c r="DT513" s="78" t="str">
        <f t="shared" ca="1" si="390"/>
        <v>同时率:0.8</v>
      </c>
      <c r="DU513" s="78" t="str">
        <f t="shared" ca="1" si="391"/>
        <v>用电量公式:地块建筑面积*45*0.8/1000</v>
      </c>
      <c r="DV513" s="78" t="str">
        <f t="shared" ca="1" si="392"/>
        <v>固话装机指标:1.0门/100平方米</v>
      </c>
      <c r="DW513" s="78" t="str">
        <f t="shared" ca="1" si="393"/>
        <v>固话量公式:地块建筑面积*1.0/100</v>
      </c>
      <c r="DX513" s="78" t="str">
        <f t="shared" ca="1" si="394"/>
        <v>有线电视指标:0.5门/100平方米</v>
      </c>
      <c r="DY513" s="78" t="str">
        <f t="shared" ca="1" si="395"/>
        <v>电视量公式:地块建筑面积*0.5/100</v>
      </c>
      <c r="DZ513" s="78" t="str">
        <f t="shared" ca="1" si="396"/>
        <v>高峰机动车生成量指标:39.4pcu/万平方米，71：29</v>
      </c>
      <c r="EA513" s="78" t="str">
        <f t="shared" ca="1" si="397"/>
        <v>高峰机动车吸引量公式:地块建筑面积/10000*39.4*0.71</v>
      </c>
      <c r="EB513" s="78" t="str">
        <f t="shared" ca="1" si="398"/>
        <v>高峰机动车发生量公式:地块建筑面积/10000*39.4*0.29</v>
      </c>
      <c r="EC513" s="78" t="str">
        <f t="shared" ca="1" si="403"/>
        <v>地下空间指标:地块建筑面积*0.4</v>
      </c>
      <c r="ED513" s="78" t="str">
        <f t="shared" ca="1" si="399"/>
        <v>地下空间公式:地块建筑面积*0.4</v>
      </c>
      <c r="EE513" s="78" t="str">
        <f t="shared" ca="1" si="404"/>
        <v>人防指标:地块建筑面积*0.08</v>
      </c>
      <c r="EF513" s="78" t="str">
        <f t="shared" ca="1" si="400"/>
        <v>人防公式:地块建筑面积*0.08</v>
      </c>
      <c r="EG513" s="78" t="str">
        <f t="shared" ca="1" si="407"/>
        <v>用地构成:村庄建设用地</v>
      </c>
      <c r="EH513" s="78" t="s">
        <v>1962</v>
      </c>
      <c r="EI513" s="79" t="str">
        <f t="shared" ca="1" si="405"/>
        <v>唯一标识:0704#农村社区服务设施用地#国空;性质名称:农村社区服务设施用地;地块性质过滤:;地块性质:0704;地类标准:国空;地块性质别称:Rvs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村庄建设用地</v>
      </c>
      <c r="EJ513" t="s">
        <v>1962</v>
      </c>
    </row>
    <row r="514" spans="1:140" ht="16.5" x14ac:dyDescent="0.2">
      <c r="A514" s="46" t="str">
        <f t="shared" si="406"/>
        <v>0701/09#商住兼容用地#国空</v>
      </c>
      <c r="B514" s="46" t="s">
        <v>247</v>
      </c>
      <c r="C514" s="46"/>
      <c r="D514" s="46" t="s">
        <v>1115</v>
      </c>
      <c r="E514" s="46" t="s">
        <v>1277</v>
      </c>
      <c r="F514" s="46" t="s">
        <v>2325</v>
      </c>
      <c r="G514" s="46" t="s">
        <v>1963</v>
      </c>
      <c r="H514" s="46" t="s">
        <v>787</v>
      </c>
      <c r="I514" s="46" t="s">
        <v>1442</v>
      </c>
      <c r="J514" s="46">
        <f t="shared" si="409"/>
        <v>2</v>
      </c>
      <c r="K514" s="46" t="str">
        <f t="shared" si="408"/>
        <v>107</v>
      </c>
      <c r="L514" s="46"/>
      <c r="M514" s="67" t="str" cm="1">
        <f t="array" aca="1" ref="M514" ca="1">IF(OFFSET(INDIRECT(ADDRESS(ROW(), COLUMN())),0,-1)="",VLOOKUP($G514,$A:$AAE,COLUMN(),FALSE),OFFSET(INDIRECT(ADDRESS(ROW(), COLUMN())),0,-1))</f>
        <v>255,192,0</v>
      </c>
      <c r="N514" s="30"/>
      <c r="O514" s="67" t="str" cm="1">
        <f t="array" aca="1" ref="O514" ca="1">IF(OFFSET(INDIRECT(ADDRESS(ROW(), COLUMN())),0,-1)="",VLOOKUP($G514,$A:$AAE,COLUMN(),FALSE),OFFSET(INDIRECT(ADDRESS(ROW(), COLUMN())),0,-1))</f>
        <v>面积*容积率</v>
      </c>
      <c r="P514" s="9"/>
      <c r="Q514" s="9" t="str" cm="1">
        <f t="array" aca="1" ref="Q514" ca="1">IF(OFFSET(INDIRECT(ADDRESS(ROW(), COLUMN())),0,-1)="",VLOOKUP($G514,$A:$AAE,COLUMN(),FALSE),OFFSET(INDIRECT(ADDRESS(ROW(), COLUMN())),0,-1))</f>
        <v>地块建筑面积*兼容比例1</v>
      </c>
      <c r="R514" s="9"/>
      <c r="S514" s="9" t="str" cm="1">
        <f t="array" aca="1" ref="S514" ca="1">IF(OFFSET(INDIRECT(ADDRESS(ROW(), COLUMN())),0,-1)="",VLOOKUP($G514,$A:$AAE,COLUMN(),FALSE),OFFSET(INDIRECT(ADDRESS(ROW(), COLUMN())),0,-1))</f>
        <v>地块建筑面积*兼容比例2</v>
      </c>
      <c r="T514" s="9"/>
      <c r="U514" s="9" t="str" cm="1">
        <f t="array" aca="1" ref="U514" ca="1">IF(OFFSET(INDIRECT(ADDRESS(ROW(), COLUMN())),0,-1)="",VLOOKUP($G514,$A:$AAE,COLUMN(),FALSE),OFFSET(INDIRECT(ADDRESS(ROW(), COLUMN())),0,-1))</f>
        <v>地块建筑面积*兼容比例2*0.35</v>
      </c>
      <c r="V514" s="9"/>
      <c r="W514" s="46" t="str" cm="1">
        <f t="array" aca="1" ref="W514" ca="1">IF(OFFSET(INDIRECT(ADDRESS(ROW(), COLUMN())),0,-1)="",VLOOKUP($G514,$A:$AAE,COLUMN(),FALSE),OFFSET(INDIRECT(ADDRESS(ROW(), COLUMN())),0,-1))</f>
        <v>地块建筑面积*兼容比例2*0.65</v>
      </c>
      <c r="X514" s="30"/>
      <c r="Y514" s="30" t="str" cm="1">
        <f t="array" aca="1" ref="Y514" ca="1">IF(OFFSET(INDIRECT(ADDRESS(ROW(), COLUMN())),0,-1)="",VLOOKUP($G514,$A:$AAE,COLUMN(),FALSE),OFFSET(INDIRECT(ADDRESS(ROW(), COLUMN())),0,-1))</f>
        <v>地块建筑面积*0</v>
      </c>
      <c r="Z514" s="30"/>
      <c r="AA514" s="30" t="str" cm="1">
        <f t="array" aca="1" ref="AA514" ca="1">IF(OFFSET(INDIRECT(ADDRESS(ROW(), COLUMN())),0,-1)="",VLOOKUP($G514,$A:$AAE,COLUMN(),FALSE),OFFSET(INDIRECT(ADDRESS(ROW(), COLUMN())),0,-1))</f>
        <v>地块建筑面积*0</v>
      </c>
      <c r="AB514" s="30"/>
      <c r="AC514" s="30" t="str" cm="1">
        <f t="array" aca="1" ref="AC514" ca="1">IF(OFFSET(INDIRECT(ADDRESS(ROW(), COLUMN())),0,-1)="",VLOOKUP($G514,$A:$AAE,COLUMN(),FALSE),OFFSET(INDIRECT(ADDRESS(ROW(), COLUMN())),0,-1))</f>
        <v>地块建筑面积*0</v>
      </c>
      <c r="AD514" s="30"/>
      <c r="AE514" s="30" t="str" cm="1">
        <f t="array" aca="1" ref="AE514" ca="1">IF(OFFSET(INDIRECT(ADDRESS(ROW(), COLUMN())),0,-1)="",VLOOKUP($G514,$A:$AAE,COLUMN(),FALSE),OFFSET(INDIRECT(ADDRESS(ROW(), COLUMN())),0,-1))</f>
        <v>面积*0</v>
      </c>
      <c r="AF514" s="30"/>
      <c r="AG514" s="30" t="str" cm="1">
        <f t="array" aca="1" ref="AG514" ca="1">IF(OFFSET(INDIRECT(ADDRESS(ROW(), COLUMN())),0,-1)="",VLOOKUP($G514,$A:$AAE,COLUMN(),FALSE),OFFSET(INDIRECT(ADDRESS(ROW(), COLUMN())),0,-1))</f>
        <v>面积*0</v>
      </c>
      <c r="AH514" s="30"/>
      <c r="AI514" s="30" t="str" cm="1">
        <f t="array" aca="1" ref="AI514" ca="1">IF(OFFSET(INDIRECT(ADDRESS(ROW(), COLUMN())),0,-1)="",VLOOKUP($G514,$A:$AAE,COLUMN(),FALSE),OFFSET(INDIRECT(ADDRESS(ROW(), COLUMN())),0,-1))</f>
        <v>100平方米/户</v>
      </c>
      <c r="AJ514" s="30"/>
      <c r="AK514" s="30" t="str" cm="1">
        <f t="array" aca="1" ref="AK514" ca="1">IF(OFFSET(INDIRECT(ADDRESS(ROW(), COLUMN())),0,-1)="",VLOOKUP($G514,$A:$AAE,COLUMN(),FALSE),OFFSET(INDIRECT(ADDRESS(ROW(), COLUMN())),0,-1))</f>
        <v>住宅建筑面积/100</v>
      </c>
      <c r="AL514" s="30"/>
      <c r="AM514" s="30" t="str" cm="1">
        <f t="array" aca="1" ref="AM514" ca="1">IF(OFFSET(INDIRECT(ADDRESS(ROW(), COLUMN())),0,-1)="",VLOOKUP($G514,$A:$AAE,COLUMN(),FALSE),OFFSET(INDIRECT(ADDRESS(ROW(), COLUMN())),0,-1))</f>
        <v>3人/户</v>
      </c>
      <c r="AN514" s="30"/>
      <c r="AO514" s="30" t="str" cm="1">
        <f t="array" aca="1" ref="AO514" ca="1">IF(OFFSET(INDIRECT(ADDRESS(ROW(), COLUMN())),0,-1)="",VLOOKUP($G514,$A:$AAE,COLUMN(),FALSE),OFFSET(INDIRECT(ADDRESS(ROW(), COLUMN())),0,-1))</f>
        <v>居住户数*3</v>
      </c>
      <c r="AP514" s="9"/>
      <c r="AQ514" s="30" t="str" cm="1">
        <f t="array" aca="1" ref="AQ514" ca="1">IF(OFFSET(INDIRECT(ADDRESS(ROW(), COLUMN())),0,-1)="",VLOOKUP($G514,$A:$AAE,COLUMN(),FALSE),OFFSET(INDIRECT(ADDRESS(ROW(), COLUMN())),0,-1))</f>
        <v>35平方米/岗位</v>
      </c>
      <c r="AR514" s="9"/>
      <c r="AS514" s="30" t="str" cm="1">
        <f t="array" aca="1" ref="AS514" ca="1">IF(OFFSET(INDIRECT(ADDRESS(ROW(), COLUMN())),0,-1)="",VLOOKUP($G514,$A:$AAE,COLUMN(),FALSE),OFFSET(INDIRECT(ADDRESS(ROW(), COLUMN())),0,-1))</f>
        <v>商服建筑面积/35</v>
      </c>
      <c r="AT514" s="9"/>
      <c r="AU514" s="30" t="str" cm="1">
        <f t="array" aca="1" ref="AU514" ca="1">IF(OFFSET(INDIRECT(ADDRESS(ROW(), COLUMN())),0,-1)="",VLOOKUP($G514,$A:$AAE,COLUMN(),FALSE),OFFSET(INDIRECT(ADDRESS(ROW(), COLUMN())),0,-1))</f>
        <v>1.2个/户，1.2个/100平方米</v>
      </c>
      <c r="AV514" s="9"/>
      <c r="AW514" s="30" t="str" cm="1">
        <f t="array" aca="1" ref="AW514" ca="1">IF(OFFSET(INDIRECT(ADDRESS(ROW(), COLUMN())),0,-1)="",VLOOKUP($G514,$A:$AAE,COLUMN(),FALSE),OFFSET(INDIRECT(ADDRESS(ROW(), COLUMN())),0,-1))</f>
        <v>居住户数*1.2+商服建筑面积*1.2/100</v>
      </c>
      <c r="AX514" s="2"/>
      <c r="AY514" s="30" t="str" cm="1">
        <f t="array" aca="1" ref="AY514" ca="1">IF(OFFSET(INDIRECT(ADDRESS(ROW(), COLUMN())),0,-1)="",VLOOKUP($G514,$A:$AAE,COLUMN(),FALSE),OFFSET(INDIRECT(ADDRESS(ROW(), COLUMN())),0,-1))</f>
        <v>155升/日*人，10升/平方米*日</v>
      </c>
      <c r="AZ514" s="2"/>
      <c r="BA514" s="30" t="str" cm="1">
        <f t="array" aca="1" ref="BA514" ca="1">IF(OFFSET(INDIRECT(ADDRESS(ROW(), COLUMN())),0,-1)="",VLOOKUP($G514,$A:$AAE,COLUMN(),FALSE),OFFSET(INDIRECT(ADDRESS(ROW(), COLUMN())),0,-1))</f>
        <v>居住人数*155/1000+商服建筑面积*10/1000</v>
      </c>
      <c r="BB514" s="112"/>
      <c r="BC514" s="30" cm="1">
        <f t="array" aca="1" ref="BC514" ca="1">IF(OFFSET(INDIRECT(ADDRESS(ROW(), COLUMN())),0,-1)="",VLOOKUP($G514,$A:$AAE,COLUMN(),FALSE),OFFSET(INDIRECT(ADDRESS(ROW(), COLUMN())),0,-1))</f>
        <v>0.85</v>
      </c>
      <c r="BD514" s="112"/>
      <c r="BE514" s="30" t="str" cm="1">
        <f t="array" aca="1" ref="BE514" ca="1">IF(OFFSET(INDIRECT(ADDRESS(ROW(), COLUMN())),0,-1)="",VLOOKUP($G514,$A:$AAE,COLUMN(),FALSE),OFFSET(INDIRECT(ADDRESS(ROW(), COLUMN())),0,-1))</f>
        <v>用水量*0.85</v>
      </c>
      <c r="BF514" s="2"/>
      <c r="BG514" s="30" t="str" cm="1">
        <f t="array" aca="1" ref="BG514" ca="1">IF(OFFSET(INDIRECT(ADDRESS(ROW(), COLUMN())),0,-1)="",VLOOKUP($G514,$A:$AAE,COLUMN(),FALSE),OFFSET(INDIRECT(ADDRESS(ROW(), COLUMN())),0,-1))</f>
        <v>50瓦/平方米，60瓦/平方米</v>
      </c>
      <c r="BH514" s="2"/>
      <c r="BI514" s="30" t="str" cm="1">
        <f t="array" aca="1" ref="BI514" ca="1">IF(OFFSET(INDIRECT(ADDRESS(ROW(), COLUMN())),0,-1)="",VLOOKUP($G514,$A:$AAE,COLUMN(),FALSE),OFFSET(INDIRECT(ADDRESS(ROW(), COLUMN())),0,-1))</f>
        <v>0.7，0.7</v>
      </c>
      <c r="BJ514" s="2"/>
      <c r="BK514" s="30" t="str" cm="1">
        <f t="array" aca="1" ref="BK514" ca="1">IF(OFFSET(INDIRECT(ADDRESS(ROW(), COLUMN())),0,-1)="",VLOOKUP($G514,$A:$AAE,COLUMN(),FALSE),OFFSET(INDIRECT(ADDRESS(ROW(), COLUMN())),0,-1))</f>
        <v>住宅建筑面积*50*0.7/1000+商服建筑面积*60*0.7/1000</v>
      </c>
      <c r="BL514" s="2"/>
      <c r="BM514" s="30" t="str" cm="1">
        <f t="array" aca="1" ref="BM514" ca="1">IF(OFFSET(INDIRECT(ADDRESS(ROW(), COLUMN())),0,-1)="",VLOOKUP($G514,$A:$AAE,COLUMN(),FALSE),OFFSET(INDIRECT(ADDRESS(ROW(), COLUMN())),0,-1))</f>
        <v>1.2门/户，1.0门/100平方米</v>
      </c>
      <c r="BN514" s="2"/>
      <c r="BO514" s="30" t="str" cm="1">
        <f t="array" aca="1" ref="BO514" ca="1">IF(OFFSET(INDIRECT(ADDRESS(ROW(), COLUMN())),0,-1)="",VLOOKUP($G514,$A:$AAE,COLUMN(),FALSE),OFFSET(INDIRECT(ADDRESS(ROW(), COLUMN())),0,-1))</f>
        <v>居住户数*1.2+商服建筑面积*1.0/100</v>
      </c>
      <c r="BP514" s="2"/>
      <c r="BQ514" s="30" t="str" cm="1">
        <f t="array" aca="1" ref="BQ514" ca="1">IF(OFFSET(INDIRECT(ADDRESS(ROW(), COLUMN())),0,-1)="",VLOOKUP($G514,$A:$AAE,COLUMN(),FALSE),OFFSET(INDIRECT(ADDRESS(ROW(), COLUMN())),0,-1))</f>
        <v>2.0门/户，0.2门/100平方米</v>
      </c>
      <c r="BR514" s="2"/>
      <c r="BS514" s="30" t="str" cm="1">
        <f t="array" aca="1" ref="BS514" ca="1">IF(OFFSET(INDIRECT(ADDRESS(ROW(), COLUMN())),0,-1)="",VLOOKUP($G514,$A:$AAE,COLUMN(),FALSE),OFFSET(INDIRECT(ADDRESS(ROW(), COLUMN())),0,-1))</f>
        <v>居住户数*2.0+商服建筑面积*0.2/100</v>
      </c>
      <c r="BT514" s="2"/>
      <c r="BU514" s="30" t="str" cm="1">
        <f t="array" aca="1" ref="BU514" ca="1">IF(OFFSET(INDIRECT(ADDRESS(ROW(), COLUMN())),0,-1)="",VLOOKUP($G514,$A:$AAE,COLUMN(),FALSE),OFFSET(INDIRECT(ADDRESS(ROW(), COLUMN())),0,-1))</f>
        <v>34.5pcu/万平方米，26：74，52.1pcu/万平方米，71：29</v>
      </c>
      <c r="BV514" s="2"/>
      <c r="BW514" s="30" t="str" cm="1">
        <f t="array" aca="1" ref="BW514" ca="1">IF(OFFSET(INDIRECT(ADDRESS(ROW(), COLUMN())),0,-1)="",VLOOKUP($G514,$A:$AAE,COLUMN(),FALSE),OFFSET(INDIRECT(ADDRESS(ROW(), COLUMN())),0,-1))</f>
        <v>住宅建筑面积/10000*34.5*0.26+商服建筑面积/10000*60*0.71</v>
      </c>
      <c r="BX514" s="2"/>
      <c r="BY514" s="30" t="str" cm="1">
        <f t="array" aca="1" ref="BY514" ca="1">IF(OFFSET(INDIRECT(ADDRESS(ROW(), COLUMN())),0,-1)="",VLOOKUP($G514,$A:$AAE,COLUMN(),FALSE),OFFSET(INDIRECT(ADDRESS(ROW(), COLUMN())),0,-1))</f>
        <v>住宅建筑面积/10000*34.5*0.74+商服建筑面积/10000*60*0.29</v>
      </c>
      <c r="BZ514" s="92"/>
      <c r="CA514" s="30" t="str" cm="1">
        <f t="array" aca="1" ref="CA514" ca="1">IF(OFFSET(INDIRECT(ADDRESS(ROW(), COLUMN())),0,-1)="",VLOOKUP($G514,$A:$AAE,COLUMN(),FALSE),OFFSET(INDIRECT(ADDRESS(ROW(), COLUMN())),0,-1))</f>
        <v>住宅建筑面积*0.4+商服建筑面积*0.4</v>
      </c>
      <c r="CB514" s="9"/>
      <c r="CC514" s="30" t="str" cm="1">
        <f t="array" aca="1" ref="CC514" ca="1">IF(OFFSET(INDIRECT(ADDRESS(ROW(), COLUMN())),0,-1)="",VLOOKUP($G514,$A:$AAE,COLUMN(),FALSE),OFFSET(INDIRECT(ADDRESS(ROW(), COLUMN())),0,-1))</f>
        <v>住宅建筑面积*0.4+商服建筑面积*0.4</v>
      </c>
      <c r="CD514" s="9"/>
      <c r="CE514" s="30" t="str" cm="1">
        <f t="array" aca="1" ref="CE514" ca="1">IF(OFFSET(INDIRECT(ADDRESS(ROW(), COLUMN())),0,-1)="",VLOOKUP($G514,$A:$AAE,COLUMN(),FALSE),OFFSET(INDIRECT(ADDRESS(ROW(), COLUMN())),0,-1))</f>
        <v>住宅建筑面积*0.11+商服建筑面积*0.08</v>
      </c>
      <c r="CF514" s="9"/>
      <c r="CG514" s="30" t="str" cm="1">
        <f t="array" aca="1" ref="CG514" ca="1">IF(OFFSET(INDIRECT(ADDRESS(ROW(), COLUMN())),0,-1)="",VLOOKUP($G514,$A:$AAE,COLUMN(),FALSE),OFFSET(INDIRECT(ADDRESS(ROW(), COLUMN())),0,-1))</f>
        <v>住宅建筑面积*0.11+商服建筑面积*0.08</v>
      </c>
      <c r="CH514" s="30"/>
      <c r="CI514" s="67" t="str" cm="1">
        <f t="array" aca="1" ref="CI514" ca="1">IF(OFFSET(INDIRECT(ADDRESS(ROW(), COLUMN())),0,-1)="",VLOOKUP($G514,$A:$AAE,COLUMN(),FALSE),OFFSET(INDIRECT(ADDRESS(ROW(), COLUMN())),0,-1))</f>
        <v>城镇建设用地</v>
      </c>
      <c r="CJ514" s="75" t="s">
        <v>1962</v>
      </c>
      <c r="CK514" s="78" t="str">
        <f t="shared" si="357"/>
        <v>唯一标识:0701/09#商住兼容用地#国空</v>
      </c>
      <c r="CL514" s="78" t="str">
        <f t="shared" si="358"/>
        <v>性质名称:商住兼容用地</v>
      </c>
      <c r="CM514" s="78" t="str">
        <f t="shared" si="359"/>
        <v>地块性质过滤:</v>
      </c>
      <c r="CN514" s="78" t="str">
        <f t="shared" si="360"/>
        <v>地块性质:0701/09</v>
      </c>
      <c r="CO514" s="78" t="str">
        <f t="shared" si="361"/>
        <v>地类标准:国空</v>
      </c>
      <c r="CP514" s="78" t="str">
        <f t="shared" si="362"/>
        <v>地块性质别称:Rc/B</v>
      </c>
      <c r="CQ514" s="78" t="str">
        <f t="shared" si="363"/>
        <v>属性继承:R/B#商住兼容用地#城规</v>
      </c>
      <c r="CR514" s="78" t="str">
        <f t="shared" si="364"/>
        <v>父类:R</v>
      </c>
      <c r="CS514" s="78" t="str">
        <f t="shared" si="365"/>
        <v>级别继承:07#居住用地#国空</v>
      </c>
      <c r="CT514" s="78" t="str">
        <f t="shared" si="366"/>
        <v>级别层次:2</v>
      </c>
      <c r="CU514" s="78" t="str">
        <f t="shared" si="367"/>
        <v>级别:107</v>
      </c>
      <c r="CV514" s="78" t="str">
        <f t="shared" ca="1" si="368"/>
        <v>地块颜色:255,192,0</v>
      </c>
      <c r="CW514" s="78" t="str">
        <f t="shared" ca="1" si="369"/>
        <v>建筑面积公式:面积*容积率</v>
      </c>
      <c r="CX514" s="78" t="str">
        <f t="shared" ca="1" si="370"/>
        <v>住宅建筑面积公式:地块建筑面积*兼容比例1</v>
      </c>
      <c r="CY514" s="78" t="str">
        <f t="shared" ca="1" si="371"/>
        <v>商服建筑面积公式:地块建筑面积*兼容比例2</v>
      </c>
      <c r="CZ514" s="78" t="str">
        <f t="shared" ca="1" si="372"/>
        <v>商服中商业建筑面积公式:地块建筑面积*兼容比例2*0.35</v>
      </c>
      <c r="DA514" s="78" t="str">
        <f t="shared" ca="1" si="373"/>
        <v>商服中办公建筑面积公式:地块建筑面积*兼容比例2*0.65</v>
      </c>
      <c r="DB514" s="78" t="str">
        <f t="shared" ca="1" si="374"/>
        <v>公服建筑面积公式:地块建筑面积*0</v>
      </c>
      <c r="DC514" s="78" t="str">
        <f t="shared" ca="1" si="375"/>
        <v>工业建筑面积公式:地块建筑面积*0</v>
      </c>
      <c r="DD514" s="78" t="str">
        <f t="shared" ca="1" si="376"/>
        <v>市政建筑面积公式:地块建筑面积*0</v>
      </c>
      <c r="DE514" s="78" t="str">
        <f t="shared" ca="1" si="401"/>
        <v>绿地面积指定指标:面积*0</v>
      </c>
      <c r="DF514" s="78" t="str">
        <f t="shared" ca="1" si="402"/>
        <v>绿地面积指定公式:面积*0</v>
      </c>
      <c r="DG514" s="78" t="str">
        <f t="shared" ca="1" si="377"/>
        <v>户数指标:100平方米/户</v>
      </c>
      <c r="DH514" s="78" t="str">
        <f t="shared" ca="1" si="378"/>
        <v>户数公式:住宅建筑面积/100</v>
      </c>
      <c r="DI514" s="78" t="str">
        <f t="shared" ca="1" si="379"/>
        <v>人数指标:3人/户</v>
      </c>
      <c r="DJ514" s="78" t="str">
        <f t="shared" ca="1" si="380"/>
        <v>人数公式:居住户数*3</v>
      </c>
      <c r="DK514" s="78" t="str">
        <f t="shared" ca="1" si="381"/>
        <v>就业指标:35平方米/岗位</v>
      </c>
      <c r="DL514" s="78" t="str">
        <f t="shared" ca="1" si="382"/>
        <v>就业公式:商服建筑面积/35</v>
      </c>
      <c r="DM514" s="78" t="str">
        <f t="shared" ca="1" si="383"/>
        <v>机动车指标:1.2个/户，1.2个/100平方米</v>
      </c>
      <c r="DN514" s="78" t="str">
        <f t="shared" ca="1" si="384"/>
        <v>机动车公式:居住户数*1.2+商服建筑面积*1.2/100</v>
      </c>
      <c r="DO514" s="78" t="str">
        <f t="shared" ca="1" si="385"/>
        <v>用水量指标:155升/日*人，10升/平方米*日</v>
      </c>
      <c r="DP514" s="78" t="str">
        <f t="shared" ca="1" si="386"/>
        <v>用水量公式:居住人数*155/1000+商服建筑面积*10/1000</v>
      </c>
      <c r="DQ514" s="78" t="str">
        <f t="shared" ca="1" si="387"/>
        <v>污水折算系数:0.85</v>
      </c>
      <c r="DR514" s="78" t="str">
        <f t="shared" ca="1" si="388"/>
        <v>污水量公式:用水量*0.85</v>
      </c>
      <c r="DS514" s="78" t="str">
        <f t="shared" ca="1" si="389"/>
        <v>用电负荷指标:50瓦/平方米，60瓦/平方米</v>
      </c>
      <c r="DT514" s="78" t="str">
        <f t="shared" ca="1" si="390"/>
        <v>同时率:0.7，0.7</v>
      </c>
      <c r="DU514" s="78" t="str">
        <f t="shared" ca="1" si="391"/>
        <v>用电量公式:住宅建筑面积*50*0.7/1000+商服建筑面积*60*0.7/1000</v>
      </c>
      <c r="DV514" s="78" t="str">
        <f t="shared" ca="1" si="392"/>
        <v>固话装机指标:1.2门/户，1.0门/100平方米</v>
      </c>
      <c r="DW514" s="78" t="str">
        <f t="shared" ca="1" si="393"/>
        <v>固话量公式:居住户数*1.2+商服建筑面积*1.0/100</v>
      </c>
      <c r="DX514" s="78" t="str">
        <f t="shared" ca="1" si="394"/>
        <v>有线电视指标:2.0门/户，0.2门/100平方米</v>
      </c>
      <c r="DY514" s="78" t="str">
        <f t="shared" ca="1" si="395"/>
        <v>电视量公式:居住户数*2.0+商服建筑面积*0.2/100</v>
      </c>
      <c r="DZ514" s="78" t="str">
        <f t="shared" ca="1" si="396"/>
        <v>高峰机动车生成量指标:34.5pcu/万平方米，26：74，52.1pcu/万平方米，71：29</v>
      </c>
      <c r="EA514" s="78" t="str">
        <f t="shared" ca="1" si="397"/>
        <v>高峰机动车吸引量公式:住宅建筑面积/10000*34.5*0.26+商服建筑面积/10000*60*0.71</v>
      </c>
      <c r="EB514" s="78" t="str">
        <f t="shared" ca="1" si="398"/>
        <v>高峰机动车发生量公式:住宅建筑面积/10000*34.5*0.74+商服建筑面积/10000*60*0.29</v>
      </c>
      <c r="EC514" s="78" t="str">
        <f t="shared" ca="1" si="403"/>
        <v>地下空间指标:住宅建筑面积*0.4+商服建筑面积*0.4</v>
      </c>
      <c r="ED514" s="78" t="str">
        <f t="shared" ca="1" si="399"/>
        <v>地下空间公式:住宅建筑面积*0.4+商服建筑面积*0.4</v>
      </c>
      <c r="EE514" s="78" t="str">
        <f t="shared" ca="1" si="404"/>
        <v>人防指标:住宅建筑面积*0.11+商服建筑面积*0.08</v>
      </c>
      <c r="EF514" s="78" t="str">
        <f t="shared" ca="1" si="400"/>
        <v>人防公式:住宅建筑面积*0.11+商服建筑面积*0.08</v>
      </c>
      <c r="EG514" s="78" t="str">
        <f t="shared" ca="1" si="407"/>
        <v>用地构成:城镇建设用地</v>
      </c>
      <c r="EH514" s="78" t="s">
        <v>1962</v>
      </c>
      <c r="EI514" s="79" t="str">
        <f t="shared" ca="1" si="405"/>
        <v>唯一标识:0701/09#商住兼容用地#国空;性质名称:商住兼容用地;地块性质过滤:;地块性质:0701/09;地类标准:国空;地块性质别称:Rc/B;属性继承:R/B#商住兼容用地#城规;父类:R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14" t="s">
        <v>1962</v>
      </c>
    </row>
    <row r="515" spans="1:140" ht="16.5" x14ac:dyDescent="0.2">
      <c r="A515" s="46" t="str">
        <f t="shared" si="406"/>
        <v>0702/09#城镇社区服务设施用地/商业服务业用地#国空</v>
      </c>
      <c r="B515" s="46" t="s">
        <v>538</v>
      </c>
      <c r="C515" s="46"/>
      <c r="D515" s="46" t="s">
        <v>1116</v>
      </c>
      <c r="E515" s="46" t="s">
        <v>1277</v>
      </c>
      <c r="F515" s="46" t="s">
        <v>1332</v>
      </c>
      <c r="G515" s="46" t="s">
        <v>64</v>
      </c>
      <c r="H515" s="46" t="s">
        <v>798</v>
      </c>
      <c r="I515" s="46" t="s">
        <v>1442</v>
      </c>
      <c r="J515" s="46">
        <f t="shared" si="409"/>
        <v>2</v>
      </c>
      <c r="K515" s="46" t="str">
        <f t="shared" si="408"/>
        <v>107</v>
      </c>
      <c r="L515" s="46"/>
      <c r="M515" s="67" t="str" cm="1">
        <f t="array" aca="1" ref="M515" ca="1">IF(OFFSET(INDIRECT(ADDRESS(ROW(), COLUMN())),0,-1)="",VLOOKUP($G515,$A:$AAE,COLUMN(),FALSE),OFFSET(INDIRECT(ADDRESS(ROW(), COLUMN())),0,-1))</f>
        <v>240,187,129</v>
      </c>
      <c r="N515" s="30"/>
      <c r="O515" s="67" t="str" cm="1">
        <f t="array" aca="1" ref="O515" ca="1">IF(OFFSET(INDIRECT(ADDRESS(ROW(), COLUMN())),0,-1)="",VLOOKUP($G515,$A:$AAE,COLUMN(),FALSE),OFFSET(INDIRECT(ADDRESS(ROW(), COLUMN())),0,-1))</f>
        <v>面积*容积率</v>
      </c>
      <c r="P515" s="30"/>
      <c r="Q515" s="30" t="str" cm="1">
        <f t="array" aca="1" ref="Q515" ca="1">IF(OFFSET(INDIRECT(ADDRESS(ROW(), COLUMN())),0,-1)="",VLOOKUP($G515,$A:$AAE,COLUMN(),FALSE),OFFSET(INDIRECT(ADDRESS(ROW(), COLUMN())),0,-1))</f>
        <v>地块建筑面积*0</v>
      </c>
      <c r="R515" s="9"/>
      <c r="S515" s="9" t="str" cm="1">
        <f t="array" aca="1" ref="S515" ca="1">IF(OFFSET(INDIRECT(ADDRESS(ROW(), COLUMN())),0,-1)="",VLOOKUP($G515,$A:$AAE,COLUMN(),FALSE),OFFSET(INDIRECT(ADDRESS(ROW(), COLUMN())),0,-1))</f>
        <v>地块建筑面积*兼容比例2</v>
      </c>
      <c r="T515" s="9"/>
      <c r="U515" s="9" t="str" cm="1">
        <f t="array" aca="1" ref="U515" ca="1">IF(OFFSET(INDIRECT(ADDRESS(ROW(), COLUMN())),0,-1)="",VLOOKUP($G515,$A:$AAE,COLUMN(),FALSE),OFFSET(INDIRECT(ADDRESS(ROW(), COLUMN())),0,-1))</f>
        <v>地块建筑面积*兼容比例2*0.35</v>
      </c>
      <c r="V515" s="9"/>
      <c r="W515" s="46" t="str" cm="1">
        <f t="array" aca="1" ref="W515" ca="1">IF(OFFSET(INDIRECT(ADDRESS(ROW(), COLUMN())),0,-1)="",VLOOKUP($G515,$A:$AAE,COLUMN(),FALSE),OFFSET(INDIRECT(ADDRESS(ROW(), COLUMN())),0,-1))</f>
        <v>地块建筑面积*兼容比例2*0.65</v>
      </c>
      <c r="X515" s="9"/>
      <c r="Y515" s="9" t="str" cm="1">
        <f t="array" aca="1" ref="Y515" ca="1">IF(OFFSET(INDIRECT(ADDRESS(ROW(), COLUMN())),0,-1)="",VLOOKUP($G515,$A:$AAE,COLUMN(),FALSE),OFFSET(INDIRECT(ADDRESS(ROW(), COLUMN())),0,-1))</f>
        <v>地块建筑面积*兼容比例1</v>
      </c>
      <c r="Z515" s="30"/>
      <c r="AA515" s="30" t="str" cm="1">
        <f t="array" aca="1" ref="AA515" ca="1">IF(OFFSET(INDIRECT(ADDRESS(ROW(), COLUMN())),0,-1)="",VLOOKUP($G515,$A:$AAE,COLUMN(),FALSE),OFFSET(INDIRECT(ADDRESS(ROW(), COLUMN())),0,-1))</f>
        <v>地块建筑面积*0</v>
      </c>
      <c r="AB515" s="30"/>
      <c r="AC515" s="30" t="str" cm="1">
        <f t="array" aca="1" ref="AC515" ca="1">IF(OFFSET(INDIRECT(ADDRESS(ROW(), COLUMN())),0,-1)="",VLOOKUP($G515,$A:$AAE,COLUMN(),FALSE),OFFSET(INDIRECT(ADDRESS(ROW(), COLUMN())),0,-1))</f>
        <v>地块建筑面积*0</v>
      </c>
      <c r="AD515" s="30"/>
      <c r="AE515" s="30" t="str" cm="1">
        <f t="array" aca="1" ref="AE515" ca="1">IF(OFFSET(INDIRECT(ADDRESS(ROW(), COLUMN())),0,-1)="",VLOOKUP($G515,$A:$AAE,COLUMN(),FALSE),OFFSET(INDIRECT(ADDRESS(ROW(), COLUMN())),0,-1))</f>
        <v>面积*0</v>
      </c>
      <c r="AF515" s="30"/>
      <c r="AG515" s="30" t="str" cm="1">
        <f t="array" aca="1" ref="AG515" ca="1">IF(OFFSET(INDIRECT(ADDRESS(ROW(), COLUMN())),0,-1)="",VLOOKUP($G515,$A:$AAE,COLUMN(),FALSE),OFFSET(INDIRECT(ADDRESS(ROW(), COLUMN())),0,-1))</f>
        <v>面积*0</v>
      </c>
      <c r="AH515" s="30"/>
      <c r="AI515" s="30" t="str" cm="1">
        <f t="array" aca="1" ref="AI515" ca="1">IF(OFFSET(INDIRECT(ADDRESS(ROW(), COLUMN())),0,-1)="",VLOOKUP($G515,$A:$AAE,COLUMN(),FALSE),OFFSET(INDIRECT(ADDRESS(ROW(), COLUMN())),0,-1))</f>
        <v>-</v>
      </c>
      <c r="AJ515" s="30"/>
      <c r="AK515" s="30" cm="1">
        <f t="array" aca="1" ref="AK515" ca="1">IF(OFFSET(INDIRECT(ADDRESS(ROW(), COLUMN())),0,-1)="",VLOOKUP($G515,$A:$AAE,COLUMN(),FALSE),OFFSET(INDIRECT(ADDRESS(ROW(), COLUMN())),0,-1))</f>
        <v>0</v>
      </c>
      <c r="AL515" s="30"/>
      <c r="AM515" s="30" t="str" cm="1">
        <f t="array" aca="1" ref="AM515" ca="1">IF(OFFSET(INDIRECT(ADDRESS(ROW(), COLUMN())),0,-1)="",VLOOKUP($G515,$A:$AAE,COLUMN(),FALSE),OFFSET(INDIRECT(ADDRESS(ROW(), COLUMN())),0,-1))</f>
        <v>-</v>
      </c>
      <c r="AN515" s="30"/>
      <c r="AO515" s="30" cm="1">
        <f t="array" aca="1" ref="AO515" ca="1">IF(OFFSET(INDIRECT(ADDRESS(ROW(), COLUMN())),0,-1)="",VLOOKUP($G515,$A:$AAE,COLUMN(),FALSE),OFFSET(INDIRECT(ADDRESS(ROW(), COLUMN())),0,-1))</f>
        <v>0</v>
      </c>
      <c r="AP515" s="30"/>
      <c r="AQ515" s="30" t="str" cm="1">
        <f t="array" aca="1" ref="AQ515" ca="1">IF(OFFSET(INDIRECT(ADDRESS(ROW(), COLUMN())),0,-1)="",VLOOKUP($G515,$A:$AAE,COLUMN(),FALSE),OFFSET(INDIRECT(ADDRESS(ROW(), COLUMN())),0,-1))</f>
        <v>35平方米/岗位</v>
      </c>
      <c r="AR515" s="30"/>
      <c r="AS515" s="30" t="str" cm="1">
        <f t="array" aca="1" ref="AS515" ca="1">IF(OFFSET(INDIRECT(ADDRESS(ROW(), COLUMN())),0,-1)="",VLOOKUP($G515,$A:$AAE,COLUMN(),FALSE),OFFSET(INDIRECT(ADDRESS(ROW(), COLUMN())),0,-1))</f>
        <v>地块建筑面积/35</v>
      </c>
      <c r="AT515" s="9"/>
      <c r="AU515" s="30" t="str" cm="1">
        <f t="array" aca="1" ref="AU515" ca="1">IF(OFFSET(INDIRECT(ADDRESS(ROW(), COLUMN())),0,-1)="",VLOOKUP($G515,$A:$AAE,COLUMN(),FALSE),OFFSET(INDIRECT(ADDRESS(ROW(), COLUMN())),0,-1))</f>
        <v>0.4个/100平方米，1.2个/100平方米</v>
      </c>
      <c r="AV515" s="9"/>
      <c r="AW515" s="30" t="str" cm="1">
        <f t="array" aca="1" ref="AW515" ca="1">IF(OFFSET(INDIRECT(ADDRESS(ROW(), COLUMN())),0,-1)="",VLOOKUP($G515,$A:$AAE,COLUMN(),FALSE),OFFSET(INDIRECT(ADDRESS(ROW(), COLUMN())),0,-1))</f>
        <v>公服建筑面积*0.4/100+商服建筑面积*1.2/100</v>
      </c>
      <c r="AX515" s="2"/>
      <c r="AY515" s="30" t="str" cm="1">
        <f t="array" aca="1" ref="AY515" ca="1">IF(OFFSET(INDIRECT(ADDRESS(ROW(), COLUMN())),0,-1)="",VLOOKUP($G515,$A:$AAE,COLUMN(),FALSE),OFFSET(INDIRECT(ADDRESS(ROW(), COLUMN())),0,-1))</f>
        <v>65立方米/日*公顷，10升/平方米*日</v>
      </c>
      <c r="AZ515" s="2"/>
      <c r="BA515" s="30" t="str" cm="1">
        <f t="array" aca="1" ref="BA515" ca="1">IF(OFFSET(INDIRECT(ADDRESS(ROW(), COLUMN())),0,-1)="",VLOOKUP($G515,$A:$AAE,COLUMN(),FALSE),OFFSET(INDIRECT(ADDRESS(ROW(), COLUMN())),0,-1))</f>
        <v>用地面积*65+商服建筑面积*10/1000</v>
      </c>
      <c r="BB515" s="112"/>
      <c r="BC515" s="30" cm="1">
        <f t="array" aca="1" ref="BC515" ca="1">IF(OFFSET(INDIRECT(ADDRESS(ROW(), COLUMN())),0,-1)="",VLOOKUP($G515,$A:$AAE,COLUMN(),FALSE),OFFSET(INDIRECT(ADDRESS(ROW(), COLUMN())),0,-1))</f>
        <v>0.85</v>
      </c>
      <c r="BD515" s="112"/>
      <c r="BE515" s="30" t="str" cm="1">
        <f t="array" aca="1" ref="BE515" ca="1">IF(OFFSET(INDIRECT(ADDRESS(ROW(), COLUMN())),0,-1)="",VLOOKUP($G515,$A:$AAE,COLUMN(),FALSE),OFFSET(INDIRECT(ADDRESS(ROW(), COLUMN())),0,-1))</f>
        <v>用水量*0.85</v>
      </c>
      <c r="BF515" s="2"/>
      <c r="BG515" s="30" t="str" cm="1">
        <f t="array" aca="1" ref="BG515" ca="1">IF(OFFSET(INDIRECT(ADDRESS(ROW(), COLUMN())),0,-1)="",VLOOKUP($G515,$A:$AAE,COLUMN(),FALSE),OFFSET(INDIRECT(ADDRESS(ROW(), COLUMN())),0,-1))</f>
        <v>45瓦/平方米，60瓦/平方米</v>
      </c>
      <c r="BH515" s="2"/>
      <c r="BI515" s="30" t="str" cm="1">
        <f t="array" aca="1" ref="BI515" ca="1">IF(OFFSET(INDIRECT(ADDRESS(ROW(), COLUMN())),0,-1)="",VLOOKUP($G515,$A:$AAE,COLUMN(),FALSE),OFFSET(INDIRECT(ADDRESS(ROW(), COLUMN())),0,-1))</f>
        <v>0.8，0.7</v>
      </c>
      <c r="BJ515" s="2"/>
      <c r="BK515" s="30" t="str" cm="1">
        <f t="array" aca="1" ref="BK515" ca="1">IF(OFFSET(INDIRECT(ADDRESS(ROW(), COLUMN())),0,-1)="",VLOOKUP($G515,$A:$AAE,COLUMN(),FALSE),OFFSET(INDIRECT(ADDRESS(ROW(), COLUMN())),0,-1))</f>
        <v>公服建筑面积*45*0.8/1000+商服建筑面积*60*0.7/1000</v>
      </c>
      <c r="BL515" s="2"/>
      <c r="BM515" s="30" t="str" cm="1">
        <f t="array" aca="1" ref="BM515" ca="1">IF(OFFSET(INDIRECT(ADDRESS(ROW(), COLUMN())),0,-1)="",VLOOKUP($G515,$A:$AAE,COLUMN(),FALSE),OFFSET(INDIRECT(ADDRESS(ROW(), COLUMN())),0,-1))</f>
        <v>1.0门/100平方米</v>
      </c>
      <c r="BN515" s="2"/>
      <c r="BO515" s="30" t="str" cm="1">
        <f t="array" aca="1" ref="BO515" ca="1">IF(OFFSET(INDIRECT(ADDRESS(ROW(), COLUMN())),0,-1)="",VLOOKUP($G515,$A:$AAE,COLUMN(),FALSE),OFFSET(INDIRECT(ADDRESS(ROW(), COLUMN())),0,-1))</f>
        <v>地块建筑面积*1.0/100</v>
      </c>
      <c r="BP515" s="2"/>
      <c r="BQ515" s="30" t="str" cm="1">
        <f t="array" aca="1" ref="BQ515" ca="1">IF(OFFSET(INDIRECT(ADDRESS(ROW(), COLUMN())),0,-1)="",VLOOKUP($G515,$A:$AAE,COLUMN(),FALSE),OFFSET(INDIRECT(ADDRESS(ROW(), COLUMN())),0,-1))</f>
        <v>0.5门/100平方米</v>
      </c>
      <c r="BR515" s="2"/>
      <c r="BS515" s="30" t="str" cm="1">
        <f t="array" aca="1" ref="BS515" ca="1">IF(OFFSET(INDIRECT(ADDRESS(ROW(), COLUMN())),0,-1)="",VLOOKUP($G515,$A:$AAE,COLUMN(),FALSE),OFFSET(INDIRECT(ADDRESS(ROW(), COLUMN())),0,-1))</f>
        <v>地块建筑面积*0.5/100</v>
      </c>
      <c r="BT515" s="2"/>
      <c r="BU515" s="30" t="str" cm="1">
        <f t="array" aca="1" ref="BU515" ca="1">IF(OFFSET(INDIRECT(ADDRESS(ROW(), COLUMN())),0,-1)="",VLOOKUP($G515,$A:$AAE,COLUMN(),FALSE),OFFSET(INDIRECT(ADDRESS(ROW(), COLUMN())),0,-1))</f>
        <v>39.4pcu/万平方米，71：29</v>
      </c>
      <c r="BV515" s="2"/>
      <c r="BW515" s="30" t="str" cm="1">
        <f t="array" aca="1" ref="BW515" ca="1">IF(OFFSET(INDIRECT(ADDRESS(ROW(), COLUMN())),0,-1)="",VLOOKUP($G515,$A:$AAE,COLUMN(),FALSE),OFFSET(INDIRECT(ADDRESS(ROW(), COLUMN())),0,-1))</f>
        <v>地块建筑面积/10000*39.4*0.71</v>
      </c>
      <c r="BX515" s="2"/>
      <c r="BY515" s="30" t="str" cm="1">
        <f t="array" aca="1" ref="BY515" ca="1">IF(OFFSET(INDIRECT(ADDRESS(ROW(), COLUMN())),0,-1)="",VLOOKUP($G515,$A:$AAE,COLUMN(),FALSE),OFFSET(INDIRECT(ADDRESS(ROW(), COLUMN())),0,-1))</f>
        <v>地块建筑面积/10000*39.4*0.29</v>
      </c>
      <c r="BZ515" s="92"/>
      <c r="CA515" s="30" t="str" cm="1">
        <f t="array" aca="1" ref="CA515" ca="1">IF(OFFSET(INDIRECT(ADDRESS(ROW(), COLUMN())),0,-1)="",VLOOKUP($G515,$A:$AAE,COLUMN(),FALSE),OFFSET(INDIRECT(ADDRESS(ROW(), COLUMN())),0,-1))</f>
        <v>地块建筑面积*0.4</v>
      </c>
      <c r="CB515" s="9"/>
      <c r="CC515" s="30" t="str" cm="1">
        <f t="array" aca="1" ref="CC515" ca="1">IF(OFFSET(INDIRECT(ADDRESS(ROW(), COLUMN())),0,-1)="",VLOOKUP($G515,$A:$AAE,COLUMN(),FALSE),OFFSET(INDIRECT(ADDRESS(ROW(), COLUMN())),0,-1))</f>
        <v>地块建筑面积*0.4</v>
      </c>
      <c r="CD515" s="9"/>
      <c r="CE515" s="30" t="str" cm="1">
        <f t="array" aca="1" ref="CE515" ca="1">IF(OFFSET(INDIRECT(ADDRESS(ROW(), COLUMN())),0,-1)="",VLOOKUP($G515,$A:$AAE,COLUMN(),FALSE),OFFSET(INDIRECT(ADDRESS(ROW(), COLUMN())),0,-1))</f>
        <v>地块建筑面积*0.08</v>
      </c>
      <c r="CF515" s="9"/>
      <c r="CG515" s="30" t="str" cm="1">
        <f t="array" aca="1" ref="CG515" ca="1">IF(OFFSET(INDIRECT(ADDRESS(ROW(), COLUMN())),0,-1)="",VLOOKUP($G515,$A:$AAE,COLUMN(),FALSE),OFFSET(INDIRECT(ADDRESS(ROW(), COLUMN())),0,-1))</f>
        <v>地块建筑面积*0.08</v>
      </c>
      <c r="CH515" s="30"/>
      <c r="CI515" s="67" t="str" cm="1">
        <f t="array" aca="1" ref="CI515" ca="1">IF(OFFSET(INDIRECT(ADDRESS(ROW(), COLUMN())),0,-1)="",VLOOKUP($G515,$A:$AAE,COLUMN(),FALSE),OFFSET(INDIRECT(ADDRESS(ROW(), COLUMN())),0,-1))</f>
        <v>城镇建设用地</v>
      </c>
      <c r="CJ515" s="75" t="s">
        <v>1962</v>
      </c>
      <c r="CK515" s="78" t="str">
        <f t="shared" si="357"/>
        <v>唯一标识:0702/09#城镇社区服务设施用地/商业服务业用地#国空</v>
      </c>
      <c r="CL515" s="78" t="str">
        <f t="shared" si="358"/>
        <v>性质名称:城镇社区服务设施用地/商业服务业用地</v>
      </c>
      <c r="CM515" s="78" t="str">
        <f t="shared" si="359"/>
        <v>地块性质过滤:</v>
      </c>
      <c r="CN515" s="78" t="str">
        <f t="shared" si="360"/>
        <v>地块性质:0702/09</v>
      </c>
      <c r="CO515" s="78" t="str">
        <f t="shared" si="361"/>
        <v>地类标准:国空</v>
      </c>
      <c r="CP515" s="78" t="str">
        <f t="shared" si="362"/>
        <v>地块性质别称:Rcs/B</v>
      </c>
      <c r="CQ515" s="78" t="str">
        <f t="shared" si="363"/>
        <v>属性继承:R22/B#服务设施用地/商业服务业设施用地#城规</v>
      </c>
      <c r="CR515" s="78" t="str">
        <f t="shared" si="364"/>
        <v>父类:R22</v>
      </c>
      <c r="CS515" s="78" t="str">
        <f t="shared" si="365"/>
        <v>级别继承:07#居住用地#国空</v>
      </c>
      <c r="CT515" s="78" t="str">
        <f t="shared" si="366"/>
        <v>级别层次:2</v>
      </c>
      <c r="CU515" s="78" t="str">
        <f t="shared" si="367"/>
        <v>级别:107</v>
      </c>
      <c r="CV515" s="78" t="str">
        <f t="shared" ca="1" si="368"/>
        <v>地块颜色:240,187,129</v>
      </c>
      <c r="CW515" s="78" t="str">
        <f t="shared" ca="1" si="369"/>
        <v>建筑面积公式:面积*容积率</v>
      </c>
      <c r="CX515" s="78" t="str">
        <f t="shared" ca="1" si="370"/>
        <v>住宅建筑面积公式:地块建筑面积*0</v>
      </c>
      <c r="CY515" s="78" t="str">
        <f t="shared" ca="1" si="371"/>
        <v>商服建筑面积公式:地块建筑面积*兼容比例2</v>
      </c>
      <c r="CZ515" s="78" t="str">
        <f t="shared" ca="1" si="372"/>
        <v>商服中商业建筑面积公式:地块建筑面积*兼容比例2*0.35</v>
      </c>
      <c r="DA515" s="78" t="str">
        <f t="shared" ca="1" si="373"/>
        <v>商服中办公建筑面积公式:地块建筑面积*兼容比例2*0.65</v>
      </c>
      <c r="DB515" s="78" t="str">
        <f t="shared" ca="1" si="374"/>
        <v>公服建筑面积公式:地块建筑面积*兼容比例1</v>
      </c>
      <c r="DC515" s="78" t="str">
        <f t="shared" ca="1" si="375"/>
        <v>工业建筑面积公式:地块建筑面积*0</v>
      </c>
      <c r="DD515" s="78" t="str">
        <f t="shared" ca="1" si="376"/>
        <v>市政建筑面积公式:地块建筑面积*0</v>
      </c>
      <c r="DE515" s="78" t="str">
        <f t="shared" ca="1" si="401"/>
        <v>绿地面积指定指标:面积*0</v>
      </c>
      <c r="DF515" s="78" t="str">
        <f t="shared" ca="1" si="402"/>
        <v>绿地面积指定公式:面积*0</v>
      </c>
      <c r="DG515" s="78" t="str">
        <f t="shared" ca="1" si="377"/>
        <v>户数指标:-</v>
      </c>
      <c r="DH515" s="78" t="str">
        <f t="shared" ca="1" si="378"/>
        <v>户数公式:0</v>
      </c>
      <c r="DI515" s="78" t="str">
        <f t="shared" ca="1" si="379"/>
        <v>人数指标:-</v>
      </c>
      <c r="DJ515" s="78" t="str">
        <f t="shared" ca="1" si="380"/>
        <v>人数公式:0</v>
      </c>
      <c r="DK515" s="78" t="str">
        <f t="shared" ca="1" si="381"/>
        <v>就业指标:35平方米/岗位</v>
      </c>
      <c r="DL515" s="78" t="str">
        <f t="shared" ca="1" si="382"/>
        <v>就业公式:地块建筑面积/35</v>
      </c>
      <c r="DM515" s="78" t="str">
        <f t="shared" ca="1" si="383"/>
        <v>机动车指标:0.4个/100平方米，1.2个/100平方米</v>
      </c>
      <c r="DN515" s="78" t="str">
        <f t="shared" ca="1" si="384"/>
        <v>机动车公式:公服建筑面积*0.4/100+商服建筑面积*1.2/100</v>
      </c>
      <c r="DO515" s="78" t="str">
        <f t="shared" ca="1" si="385"/>
        <v>用水量指标:65立方米/日*公顷，10升/平方米*日</v>
      </c>
      <c r="DP515" s="78" t="str">
        <f t="shared" ca="1" si="386"/>
        <v>用水量公式:用地面积*65+商服建筑面积*10/1000</v>
      </c>
      <c r="DQ515" s="78" t="str">
        <f t="shared" ca="1" si="387"/>
        <v>污水折算系数:0.85</v>
      </c>
      <c r="DR515" s="78" t="str">
        <f t="shared" ca="1" si="388"/>
        <v>污水量公式:用水量*0.85</v>
      </c>
      <c r="DS515" s="78" t="str">
        <f t="shared" ca="1" si="389"/>
        <v>用电负荷指标:45瓦/平方米，60瓦/平方米</v>
      </c>
      <c r="DT515" s="78" t="str">
        <f t="shared" ca="1" si="390"/>
        <v>同时率:0.8，0.7</v>
      </c>
      <c r="DU515" s="78" t="str">
        <f t="shared" ca="1" si="391"/>
        <v>用电量公式:公服建筑面积*45*0.8/1000+商服建筑面积*60*0.7/1000</v>
      </c>
      <c r="DV515" s="78" t="str">
        <f t="shared" ca="1" si="392"/>
        <v>固话装机指标:1.0门/100平方米</v>
      </c>
      <c r="DW515" s="78" t="str">
        <f t="shared" ca="1" si="393"/>
        <v>固话量公式:地块建筑面积*1.0/100</v>
      </c>
      <c r="DX515" s="78" t="str">
        <f t="shared" ca="1" si="394"/>
        <v>有线电视指标:0.5门/100平方米</v>
      </c>
      <c r="DY515" s="78" t="str">
        <f t="shared" ca="1" si="395"/>
        <v>电视量公式:地块建筑面积*0.5/100</v>
      </c>
      <c r="DZ515" s="78" t="str">
        <f t="shared" ca="1" si="396"/>
        <v>高峰机动车生成量指标:39.4pcu/万平方米，71：29</v>
      </c>
      <c r="EA515" s="78" t="str">
        <f t="shared" ca="1" si="397"/>
        <v>高峰机动车吸引量公式:地块建筑面积/10000*39.4*0.71</v>
      </c>
      <c r="EB515" s="78" t="str">
        <f t="shared" ca="1" si="398"/>
        <v>高峰机动车发生量公式:地块建筑面积/10000*39.4*0.29</v>
      </c>
      <c r="EC515" s="78" t="str">
        <f t="shared" ca="1" si="403"/>
        <v>地下空间指标:地块建筑面积*0.4</v>
      </c>
      <c r="ED515" s="78" t="str">
        <f t="shared" ca="1" si="399"/>
        <v>地下空间公式:地块建筑面积*0.4</v>
      </c>
      <c r="EE515" s="78" t="str">
        <f t="shared" ca="1" si="404"/>
        <v>人防指标:地块建筑面积*0.08</v>
      </c>
      <c r="EF515" s="78" t="str">
        <f t="shared" ca="1" si="400"/>
        <v>人防公式:地块建筑面积*0.08</v>
      </c>
      <c r="EG515" s="78" t="str">
        <f t="shared" ca="1" si="407"/>
        <v>用地构成:城镇建设用地</v>
      </c>
      <c r="EH515" s="78" t="s">
        <v>1962</v>
      </c>
      <c r="EI515" s="79" t="str">
        <f t="shared" ca="1" si="405"/>
        <v>唯一标识:0702/09#城镇社区服务设施用地/商业服务业用地#国空;性质名称:城镇社区服务设施用地/商业服务业用地;地块性质过滤:;地块性质:0702/09;地类标准:国空;地块性质别称:Rcs/B;属性继承:R22/B#服务设施用地/商业服务业设施用地#城规;父类:R22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15" t="s">
        <v>1962</v>
      </c>
    </row>
    <row r="516" spans="1:140" ht="16.5" x14ac:dyDescent="0.2">
      <c r="A516" s="46" t="str">
        <f t="shared" si="406"/>
        <v>070101/1206#一类城镇住宅用地/城市轨道交通用地#国空</v>
      </c>
      <c r="B516" s="46" t="s">
        <v>539</v>
      </c>
      <c r="C516" s="46"/>
      <c r="D516" s="46" t="s">
        <v>1117</v>
      </c>
      <c r="E516" s="46" t="s">
        <v>1277</v>
      </c>
      <c r="F516" s="46" t="s">
        <v>1333</v>
      </c>
      <c r="G516" s="46" t="s">
        <v>126</v>
      </c>
      <c r="H516" s="46" t="s">
        <v>789</v>
      </c>
      <c r="I516" s="46" t="s">
        <v>1442</v>
      </c>
      <c r="J516" s="46">
        <f t="shared" si="409"/>
        <v>2</v>
      </c>
      <c r="K516" s="46" t="str">
        <f t="shared" si="408"/>
        <v>107</v>
      </c>
      <c r="L516" s="46"/>
      <c r="M516" s="46" t="str" cm="1">
        <f t="array" aca="1" ref="M516" ca="1">IF(OFFSET(INDIRECT(ADDRESS(ROW(), COLUMN())),0,-1)="",VLOOKUP($G516,$A:$AAE,COLUMN(),FALSE),OFFSET(INDIRECT(ADDRESS(ROW(), COLUMN())),0,-1))</f>
        <v>253,255,1</v>
      </c>
      <c r="N516" s="9"/>
      <c r="O516" s="46" t="str" cm="1">
        <f t="array" aca="1" ref="O516" ca="1">IF(OFFSET(INDIRECT(ADDRESS(ROW(), COLUMN())),0,-1)="",VLOOKUP($G516,$A:$AAE,COLUMN(),FALSE),OFFSET(INDIRECT(ADDRESS(ROW(), COLUMN())),0,-1))</f>
        <v>面积*容积率</v>
      </c>
      <c r="P516" s="9"/>
      <c r="Q516" s="9" t="str" cm="1">
        <f t="array" aca="1" ref="Q516" ca="1">IF(OFFSET(INDIRECT(ADDRESS(ROW(), COLUMN())),0,-1)="",VLOOKUP($G516,$A:$AAE,COLUMN(),FALSE),OFFSET(INDIRECT(ADDRESS(ROW(), COLUMN())),0,-1))</f>
        <v>地块建筑面积*1.0</v>
      </c>
      <c r="R516" s="9"/>
      <c r="S516" s="9" t="str" cm="1">
        <f t="array" aca="1" ref="S516" ca="1">IF(OFFSET(INDIRECT(ADDRESS(ROW(), COLUMN())),0,-1)="",VLOOKUP($G516,$A:$AAE,COLUMN(),FALSE),OFFSET(INDIRECT(ADDRESS(ROW(), COLUMN())),0,-1))</f>
        <v>地块建筑面积*0</v>
      </c>
      <c r="T516" s="9"/>
      <c r="U516" s="9" t="str" cm="1">
        <f t="array" aca="1" ref="U516" ca="1">IF(OFFSET(INDIRECT(ADDRESS(ROW(), COLUMN())),0,-1)="",VLOOKUP($G516,$A:$AAE,COLUMN(),FALSE),OFFSET(INDIRECT(ADDRESS(ROW(), COLUMN())),0,-1))</f>
        <v>地块建筑面积*0</v>
      </c>
      <c r="V516" s="9"/>
      <c r="W516" s="46" t="str" cm="1">
        <f t="array" aca="1" ref="W516" ca="1">IF(OFFSET(INDIRECT(ADDRESS(ROW(), COLUMN())),0,-1)="",VLOOKUP($G516,$A:$AAE,COLUMN(),FALSE),OFFSET(INDIRECT(ADDRESS(ROW(), COLUMN())),0,-1))</f>
        <v>地块建筑面积*0</v>
      </c>
      <c r="X516" s="9"/>
      <c r="Y516" s="9" t="str" cm="1">
        <f t="array" aca="1" ref="Y516" ca="1">IF(OFFSET(INDIRECT(ADDRESS(ROW(), COLUMN())),0,-1)="",VLOOKUP($G516,$A:$AAE,COLUMN(),FALSE),OFFSET(INDIRECT(ADDRESS(ROW(), COLUMN())),0,-1))</f>
        <v>地块建筑面积*0</v>
      </c>
      <c r="Z516" s="9"/>
      <c r="AA516" s="9" t="str" cm="1">
        <f t="array" aca="1" ref="AA516" ca="1">IF(OFFSET(INDIRECT(ADDRESS(ROW(), COLUMN())),0,-1)="",VLOOKUP($G516,$A:$AAE,COLUMN(),FALSE),OFFSET(INDIRECT(ADDRESS(ROW(), COLUMN())),0,-1))</f>
        <v>地块建筑面积*0</v>
      </c>
      <c r="AB516" s="9"/>
      <c r="AC516" s="9" t="str" cm="1">
        <f t="array" aca="1" ref="AC516" ca="1">IF(OFFSET(INDIRECT(ADDRESS(ROW(), COLUMN())),0,-1)="",VLOOKUP($G516,$A:$AAE,COLUMN(),FALSE),OFFSET(INDIRECT(ADDRESS(ROW(), COLUMN())),0,-1))</f>
        <v>地块建筑面积*0</v>
      </c>
      <c r="AD516" s="9"/>
      <c r="AE516" s="9" t="str" cm="1">
        <f t="array" aca="1" ref="AE516" ca="1">IF(OFFSET(INDIRECT(ADDRESS(ROW(), COLUMN())),0,-1)="",VLOOKUP($G516,$A:$AAE,COLUMN(),FALSE),OFFSET(INDIRECT(ADDRESS(ROW(), COLUMN())),0,-1))</f>
        <v>面积*0</v>
      </c>
      <c r="AF516" s="9"/>
      <c r="AG516" s="9" t="str" cm="1">
        <f t="array" aca="1" ref="AG516" ca="1">IF(OFFSET(INDIRECT(ADDRESS(ROW(), COLUMN())),0,-1)="",VLOOKUP($G516,$A:$AAE,COLUMN(),FALSE),OFFSET(INDIRECT(ADDRESS(ROW(), COLUMN())),0,-1))</f>
        <v>面积*0</v>
      </c>
      <c r="AH516" s="9"/>
      <c r="AI516" s="9" t="str" cm="1">
        <f t="array" aca="1" ref="AI516" ca="1">IF(OFFSET(INDIRECT(ADDRESS(ROW(), COLUMN())),0,-1)="",VLOOKUP($G516,$A:$AAE,COLUMN(),FALSE),OFFSET(INDIRECT(ADDRESS(ROW(), COLUMN())),0,-1))</f>
        <v>250平方米/户</v>
      </c>
      <c r="AJ516" s="9"/>
      <c r="AK516" s="9" t="str" cm="1">
        <f t="array" aca="1" ref="AK516" ca="1">IF(OFFSET(INDIRECT(ADDRESS(ROW(), COLUMN())),0,-1)="",VLOOKUP($G516,$A:$AAE,COLUMN(),FALSE),OFFSET(INDIRECT(ADDRESS(ROW(), COLUMN())),0,-1))</f>
        <v>住宅建筑面积/250</v>
      </c>
      <c r="AL516" s="9"/>
      <c r="AM516" s="9" t="str" cm="1">
        <f t="array" aca="1" ref="AM516" ca="1">IF(OFFSET(INDIRECT(ADDRESS(ROW(), COLUMN())),0,-1)="",VLOOKUP($G516,$A:$AAE,COLUMN(),FALSE),OFFSET(INDIRECT(ADDRESS(ROW(), COLUMN())),0,-1))</f>
        <v>3人/户</v>
      </c>
      <c r="AN516" s="9"/>
      <c r="AO516" s="9" t="str" cm="1">
        <f t="array" aca="1" ref="AO516" ca="1">IF(OFFSET(INDIRECT(ADDRESS(ROW(), COLUMN())),0,-1)="",VLOOKUP($G516,$A:$AAE,COLUMN(),FALSE),OFFSET(INDIRECT(ADDRESS(ROW(), COLUMN())),0,-1))</f>
        <v>居住户数*3</v>
      </c>
      <c r="AP516" s="9"/>
      <c r="AQ516" s="9" t="str" cm="1">
        <f t="array" aca="1" ref="AQ516" ca="1">IF(OFFSET(INDIRECT(ADDRESS(ROW(), COLUMN())),0,-1)="",VLOOKUP($G516,$A:$AAE,COLUMN(),FALSE),OFFSET(INDIRECT(ADDRESS(ROW(), COLUMN())),0,-1))</f>
        <v>-</v>
      </c>
      <c r="AR516" s="9"/>
      <c r="AS516" s="9" cm="1">
        <f t="array" aca="1" ref="AS516" ca="1">IF(OFFSET(INDIRECT(ADDRESS(ROW(), COLUMN())),0,-1)="",VLOOKUP($G516,$A:$AAE,COLUMN(),FALSE),OFFSET(INDIRECT(ADDRESS(ROW(), COLUMN())),0,-1))</f>
        <v>0</v>
      </c>
      <c r="AT516" s="9"/>
      <c r="AU516" s="9" t="str" cm="1">
        <f t="array" aca="1" ref="AU516" ca="1">IF(OFFSET(INDIRECT(ADDRESS(ROW(), COLUMN())),0,-1)="",VLOOKUP($G516,$A:$AAE,COLUMN(),FALSE),OFFSET(INDIRECT(ADDRESS(ROW(), COLUMN())),0,-1))</f>
        <v>2个/户</v>
      </c>
      <c r="AV516" s="9"/>
      <c r="AW516" s="9" t="str" cm="1">
        <f t="array" aca="1" ref="AW516" ca="1">IF(OFFSET(INDIRECT(ADDRESS(ROW(), COLUMN())),0,-1)="",VLOOKUP($G516,$A:$AAE,COLUMN(),FALSE),OFFSET(INDIRECT(ADDRESS(ROW(), COLUMN())),0,-1))</f>
        <v>居住户数*2</v>
      </c>
      <c r="AX516" s="2"/>
      <c r="AY516" s="9" t="str" cm="1">
        <f t="array" aca="1" ref="AY516" ca="1">IF(OFFSET(INDIRECT(ADDRESS(ROW(), COLUMN())),0,-1)="",VLOOKUP($G516,$A:$AAE,COLUMN(),FALSE),OFFSET(INDIRECT(ADDRESS(ROW(), COLUMN())),0,-1))</f>
        <v>155升/日*人</v>
      </c>
      <c r="AZ516" s="2"/>
      <c r="BA516" s="9" t="str" cm="1">
        <f t="array" aca="1" ref="BA516" ca="1">IF(OFFSET(INDIRECT(ADDRESS(ROW(), COLUMN())),0,-1)="",VLOOKUP($G516,$A:$AAE,COLUMN(),FALSE),OFFSET(INDIRECT(ADDRESS(ROW(), COLUMN())),0,-1))</f>
        <v>居住人数*155/1000</v>
      </c>
      <c r="BB516" s="2"/>
      <c r="BC516" s="9" cm="1">
        <f t="array" aca="1" ref="BC516" ca="1">IF(OFFSET(INDIRECT(ADDRESS(ROW(), COLUMN())),0,-1)="",VLOOKUP($G516,$A:$AAE,COLUMN(),FALSE),OFFSET(INDIRECT(ADDRESS(ROW(), COLUMN())),0,-1))</f>
        <v>0.85</v>
      </c>
      <c r="BD516" s="2"/>
      <c r="BE516" s="9" t="str" cm="1">
        <f t="array" aca="1" ref="BE516" ca="1">IF(OFFSET(INDIRECT(ADDRESS(ROW(), COLUMN())),0,-1)="",VLOOKUP($G516,$A:$AAE,COLUMN(),FALSE),OFFSET(INDIRECT(ADDRESS(ROW(), COLUMN())),0,-1))</f>
        <v>用水量*0.85</v>
      </c>
      <c r="BF516" s="2"/>
      <c r="BG516" s="9" t="str" cm="1">
        <f t="array" aca="1" ref="BG516" ca="1">IF(OFFSET(INDIRECT(ADDRESS(ROW(), COLUMN())),0,-1)="",VLOOKUP($G516,$A:$AAE,COLUMN(),FALSE),OFFSET(INDIRECT(ADDRESS(ROW(), COLUMN())),0,-1))</f>
        <v>70瓦/平方米</v>
      </c>
      <c r="BH516" s="2"/>
      <c r="BI516" s="9" cm="1">
        <f t="array" aca="1" ref="BI516" ca="1">IF(OFFSET(INDIRECT(ADDRESS(ROW(), COLUMN())),0,-1)="",VLOOKUP($G516,$A:$AAE,COLUMN(),FALSE),OFFSET(INDIRECT(ADDRESS(ROW(), COLUMN())),0,-1))</f>
        <v>0.8</v>
      </c>
      <c r="BJ516" s="2"/>
      <c r="BK516" s="9" t="str" cm="1">
        <f t="array" aca="1" ref="BK516" ca="1">IF(OFFSET(INDIRECT(ADDRESS(ROW(), COLUMN())),0,-1)="",VLOOKUP($G516,$A:$AAE,COLUMN(),FALSE),OFFSET(INDIRECT(ADDRESS(ROW(), COLUMN())),0,-1))</f>
        <v>住宅建筑面积*70*0.8/1000</v>
      </c>
      <c r="BL516" s="2"/>
      <c r="BM516" s="9" t="str" cm="1">
        <f t="array" aca="1" ref="BM516" ca="1">IF(OFFSET(INDIRECT(ADDRESS(ROW(), COLUMN())),0,-1)="",VLOOKUP($G516,$A:$AAE,COLUMN(),FALSE),OFFSET(INDIRECT(ADDRESS(ROW(), COLUMN())),0,-1))</f>
        <v>1.2门/户</v>
      </c>
      <c r="BN516" s="2"/>
      <c r="BO516" s="9" t="str" cm="1">
        <f t="array" aca="1" ref="BO516" ca="1">IF(OFFSET(INDIRECT(ADDRESS(ROW(), COLUMN())),0,-1)="",VLOOKUP($G516,$A:$AAE,COLUMN(),FALSE),OFFSET(INDIRECT(ADDRESS(ROW(), COLUMN())),0,-1))</f>
        <v>居住户数*1.2</v>
      </c>
      <c r="BP516" s="2"/>
      <c r="BQ516" s="9" t="str" cm="1">
        <f t="array" aca="1" ref="BQ516" ca="1">IF(OFFSET(INDIRECT(ADDRESS(ROW(), COLUMN())),0,-1)="",VLOOKUP($G516,$A:$AAE,COLUMN(),FALSE),OFFSET(INDIRECT(ADDRESS(ROW(), COLUMN())),0,-1))</f>
        <v>2.0门/户</v>
      </c>
      <c r="BR516" s="2"/>
      <c r="BS516" s="9" t="str" cm="1">
        <f t="array" aca="1" ref="BS516" ca="1">IF(OFFSET(INDIRECT(ADDRESS(ROW(), COLUMN())),0,-1)="",VLOOKUP($G516,$A:$AAE,COLUMN(),FALSE),OFFSET(INDIRECT(ADDRESS(ROW(), COLUMN())),0,-1))</f>
        <v>居住户数*2.0</v>
      </c>
      <c r="BT516" s="2"/>
      <c r="BU516" s="9" t="str" cm="1">
        <f t="array" aca="1" ref="BU516" ca="1">IF(OFFSET(INDIRECT(ADDRESS(ROW(), COLUMN())),0,-1)="",VLOOKUP($G516,$A:$AAE,COLUMN(),FALSE),OFFSET(INDIRECT(ADDRESS(ROW(), COLUMN())),0,-1))</f>
        <v>34.5pcu/万平方米，26：74</v>
      </c>
      <c r="BV516" s="2"/>
      <c r="BW516" s="9" t="str" cm="1">
        <f t="array" aca="1" ref="BW516" ca="1">IF(OFFSET(INDIRECT(ADDRESS(ROW(), COLUMN())),0,-1)="",VLOOKUP($G516,$A:$AAE,COLUMN(),FALSE),OFFSET(INDIRECT(ADDRESS(ROW(), COLUMN())),0,-1))</f>
        <v>住宅建筑面积/10000*34.5*0.26</v>
      </c>
      <c r="BX516" s="2"/>
      <c r="BY516" s="9" t="str" cm="1">
        <f t="array" aca="1" ref="BY516" ca="1">IF(OFFSET(INDIRECT(ADDRESS(ROW(), COLUMN())),0,-1)="",VLOOKUP($G516,$A:$AAE,COLUMN(),FALSE),OFFSET(INDIRECT(ADDRESS(ROW(), COLUMN())),0,-1))</f>
        <v>住宅建筑面积/10000*34.5*0.74</v>
      </c>
      <c r="BZ516" s="92"/>
      <c r="CA516" s="9" t="str" cm="1">
        <f t="array" aca="1" ref="CA516" ca="1">IF(OFFSET(INDIRECT(ADDRESS(ROW(), COLUMN())),0,-1)="",VLOOKUP($G516,$A:$AAE,COLUMN(),FALSE),OFFSET(INDIRECT(ADDRESS(ROW(), COLUMN())),0,-1))</f>
        <v>住宅建筑面积*0.4</v>
      </c>
      <c r="CB516" s="9"/>
      <c r="CC516" s="9" t="str" cm="1">
        <f t="array" aca="1" ref="CC516" ca="1">IF(OFFSET(INDIRECT(ADDRESS(ROW(), COLUMN())),0,-1)="",VLOOKUP($G516,$A:$AAE,COLUMN(),FALSE),OFFSET(INDIRECT(ADDRESS(ROW(), COLUMN())),0,-1))</f>
        <v>住宅建筑面积*0.4</v>
      </c>
      <c r="CD516" s="9"/>
      <c r="CE516" s="9" t="str" cm="1">
        <f t="array" aca="1" ref="CE516" ca="1">IF(OFFSET(INDIRECT(ADDRESS(ROW(), COLUMN())),0,-1)="",VLOOKUP($G516,$A:$AAE,COLUMN(),FALSE),OFFSET(INDIRECT(ADDRESS(ROW(), COLUMN())),0,-1))</f>
        <v>住宅建筑面积*0.11</v>
      </c>
      <c r="CF516" s="9"/>
      <c r="CG516" s="9" t="str" cm="1">
        <f t="array" aca="1" ref="CG516" ca="1">IF(OFFSET(INDIRECT(ADDRESS(ROW(), COLUMN())),0,-1)="",VLOOKUP($G516,$A:$AAE,COLUMN(),FALSE),OFFSET(INDIRECT(ADDRESS(ROW(), COLUMN())),0,-1))</f>
        <v>住宅建筑面积*0.11</v>
      </c>
      <c r="CH516" s="9"/>
      <c r="CI516" s="46" t="str" cm="1">
        <f t="array" aca="1" ref="CI516" ca="1">IF(OFFSET(INDIRECT(ADDRESS(ROW(), COLUMN())),0,-1)="",VLOOKUP($G516,$A:$AAE,COLUMN(),FALSE),OFFSET(INDIRECT(ADDRESS(ROW(), COLUMN())),0,-1))</f>
        <v>城镇建设用地</v>
      </c>
      <c r="CJ516" s="75" t="s">
        <v>1962</v>
      </c>
      <c r="CK516" s="78" t="str">
        <f t="shared" si="357"/>
        <v>唯一标识:070101/1206#一类城镇住宅用地/城市轨道交通用地#国空</v>
      </c>
      <c r="CL516" s="78" t="str">
        <f t="shared" si="358"/>
        <v>性质名称:一类城镇住宅用地/城市轨道交通用地</v>
      </c>
      <c r="CM516" s="78" t="str">
        <f t="shared" si="359"/>
        <v>地块性质过滤:</v>
      </c>
      <c r="CN516" s="78" t="str">
        <f t="shared" si="360"/>
        <v>地块性质:070101/1206</v>
      </c>
      <c r="CO516" s="78" t="str">
        <f t="shared" si="361"/>
        <v>地类标准:国空</v>
      </c>
      <c r="CP516" s="78" t="str">
        <f t="shared" si="362"/>
        <v>地块性质别称:R1/S1</v>
      </c>
      <c r="CQ516" s="78" t="str">
        <f t="shared" si="363"/>
        <v>属性继承:R11#住宅用地#城规</v>
      </c>
      <c r="CR516" s="78" t="str">
        <f t="shared" si="364"/>
        <v>父类:R11</v>
      </c>
      <c r="CS516" s="78" t="str">
        <f t="shared" si="365"/>
        <v>级别继承:07#居住用地#国空</v>
      </c>
      <c r="CT516" s="78" t="str">
        <f t="shared" si="366"/>
        <v>级别层次:2</v>
      </c>
      <c r="CU516" s="78" t="str">
        <f t="shared" si="367"/>
        <v>级别:107</v>
      </c>
      <c r="CV516" s="78" t="str">
        <f t="shared" ca="1" si="368"/>
        <v>地块颜色:253,255,1</v>
      </c>
      <c r="CW516" s="78" t="str">
        <f t="shared" ca="1" si="369"/>
        <v>建筑面积公式:面积*容积率</v>
      </c>
      <c r="CX516" s="78" t="str">
        <f t="shared" ca="1" si="370"/>
        <v>住宅建筑面积公式:地块建筑面积*1.0</v>
      </c>
      <c r="CY516" s="78" t="str">
        <f t="shared" ca="1" si="371"/>
        <v>商服建筑面积公式:地块建筑面积*0</v>
      </c>
      <c r="CZ516" s="78" t="str">
        <f t="shared" ca="1" si="372"/>
        <v>商服中商业建筑面积公式:地块建筑面积*0</v>
      </c>
      <c r="DA516" s="78" t="str">
        <f t="shared" ca="1" si="373"/>
        <v>商服中办公建筑面积公式:地块建筑面积*0</v>
      </c>
      <c r="DB516" s="78" t="str">
        <f t="shared" ca="1" si="374"/>
        <v>公服建筑面积公式:地块建筑面积*0</v>
      </c>
      <c r="DC516" s="78" t="str">
        <f t="shared" ca="1" si="375"/>
        <v>工业建筑面积公式:地块建筑面积*0</v>
      </c>
      <c r="DD516" s="78" t="str">
        <f t="shared" ca="1" si="376"/>
        <v>市政建筑面积公式:地块建筑面积*0</v>
      </c>
      <c r="DE516" s="78" t="str">
        <f t="shared" ca="1" si="401"/>
        <v>绿地面积指定指标:面积*0</v>
      </c>
      <c r="DF516" s="78" t="str">
        <f t="shared" ca="1" si="402"/>
        <v>绿地面积指定公式:面积*0</v>
      </c>
      <c r="DG516" s="78" t="str">
        <f t="shared" ca="1" si="377"/>
        <v>户数指标:250平方米/户</v>
      </c>
      <c r="DH516" s="78" t="str">
        <f t="shared" ca="1" si="378"/>
        <v>户数公式:住宅建筑面积/250</v>
      </c>
      <c r="DI516" s="78" t="str">
        <f t="shared" ca="1" si="379"/>
        <v>人数指标:3人/户</v>
      </c>
      <c r="DJ516" s="78" t="str">
        <f t="shared" ca="1" si="380"/>
        <v>人数公式:居住户数*3</v>
      </c>
      <c r="DK516" s="78" t="str">
        <f t="shared" ca="1" si="381"/>
        <v>就业指标:-</v>
      </c>
      <c r="DL516" s="78" t="str">
        <f t="shared" ca="1" si="382"/>
        <v>就业公式:0</v>
      </c>
      <c r="DM516" s="78" t="str">
        <f t="shared" ca="1" si="383"/>
        <v>机动车指标:2个/户</v>
      </c>
      <c r="DN516" s="78" t="str">
        <f t="shared" ca="1" si="384"/>
        <v>机动车公式:居住户数*2</v>
      </c>
      <c r="DO516" s="78" t="str">
        <f t="shared" ca="1" si="385"/>
        <v>用水量指标:155升/日*人</v>
      </c>
      <c r="DP516" s="78" t="str">
        <f t="shared" ca="1" si="386"/>
        <v>用水量公式:居住人数*155/1000</v>
      </c>
      <c r="DQ516" s="78" t="str">
        <f t="shared" ca="1" si="387"/>
        <v>污水折算系数:0.85</v>
      </c>
      <c r="DR516" s="78" t="str">
        <f t="shared" ca="1" si="388"/>
        <v>污水量公式:用水量*0.85</v>
      </c>
      <c r="DS516" s="78" t="str">
        <f t="shared" ca="1" si="389"/>
        <v>用电负荷指标:70瓦/平方米</v>
      </c>
      <c r="DT516" s="78" t="str">
        <f t="shared" ca="1" si="390"/>
        <v>同时率:0.8</v>
      </c>
      <c r="DU516" s="78" t="str">
        <f t="shared" ca="1" si="391"/>
        <v>用电量公式:住宅建筑面积*70*0.8/1000</v>
      </c>
      <c r="DV516" s="78" t="str">
        <f t="shared" ca="1" si="392"/>
        <v>固话装机指标:1.2门/户</v>
      </c>
      <c r="DW516" s="78" t="str">
        <f t="shared" ca="1" si="393"/>
        <v>固话量公式:居住户数*1.2</v>
      </c>
      <c r="DX516" s="78" t="str">
        <f t="shared" ca="1" si="394"/>
        <v>有线电视指标:2.0门/户</v>
      </c>
      <c r="DY516" s="78" t="str">
        <f t="shared" ca="1" si="395"/>
        <v>电视量公式:居住户数*2.0</v>
      </c>
      <c r="DZ516" s="78" t="str">
        <f t="shared" ca="1" si="396"/>
        <v>高峰机动车生成量指标:34.5pcu/万平方米，26：74</v>
      </c>
      <c r="EA516" s="78" t="str">
        <f t="shared" ca="1" si="397"/>
        <v>高峰机动车吸引量公式:住宅建筑面积/10000*34.5*0.26</v>
      </c>
      <c r="EB516" s="78" t="str">
        <f t="shared" ca="1" si="398"/>
        <v>高峰机动车发生量公式:住宅建筑面积/10000*34.5*0.74</v>
      </c>
      <c r="EC516" s="78" t="str">
        <f t="shared" ca="1" si="403"/>
        <v>地下空间指标:住宅建筑面积*0.4</v>
      </c>
      <c r="ED516" s="78" t="str">
        <f t="shared" ca="1" si="399"/>
        <v>地下空间公式:住宅建筑面积*0.4</v>
      </c>
      <c r="EE516" s="78" t="str">
        <f t="shared" ca="1" si="404"/>
        <v>人防指标:住宅建筑面积*0.11</v>
      </c>
      <c r="EF516" s="78" t="str">
        <f t="shared" ca="1" si="400"/>
        <v>人防公式:住宅建筑面积*0.11</v>
      </c>
      <c r="EG516" s="78" t="str">
        <f t="shared" ca="1" si="407"/>
        <v>用地构成:城镇建设用地</v>
      </c>
      <c r="EH516" s="78" t="s">
        <v>1962</v>
      </c>
      <c r="EI516" s="79" t="str">
        <f t="shared" ca="1" si="405"/>
        <v>唯一标识:070101/1206#一类城镇住宅用地/城市轨道交通用地#国空;性质名称:一类城镇住宅用地/城市轨道交通用地;地块性质过滤:;地块性质:070101/1206;地类标准:国空;地块性质别称:R1/S1;属性继承:R11#住宅用地#城规;父类:R11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6" t="s">
        <v>1962</v>
      </c>
    </row>
    <row r="517" spans="1:140" ht="16.5" x14ac:dyDescent="0.2">
      <c r="A517" s="46" t="str">
        <f t="shared" si="406"/>
        <v>070102/1206#二类城镇住宅用地/城市轨道交通用地#国空</v>
      </c>
      <c r="B517" s="46" t="s">
        <v>540</v>
      </c>
      <c r="C517" s="46"/>
      <c r="D517" s="46" t="s">
        <v>1118</v>
      </c>
      <c r="E517" s="46" t="s">
        <v>1277</v>
      </c>
      <c r="F517" s="46" t="s">
        <v>1334</v>
      </c>
      <c r="G517" s="46" t="s">
        <v>60</v>
      </c>
      <c r="H517" s="46" t="s">
        <v>792</v>
      </c>
      <c r="I517" s="46" t="s">
        <v>1442</v>
      </c>
      <c r="J517" s="46">
        <f t="shared" si="409"/>
        <v>2</v>
      </c>
      <c r="K517" s="46" t="str">
        <f t="shared" si="408"/>
        <v>107</v>
      </c>
      <c r="L517" s="46"/>
      <c r="M517" s="46" t="str" cm="1">
        <f t="array" aca="1" ref="M517" ca="1">IF(OFFSET(INDIRECT(ADDRESS(ROW(), COLUMN())),0,-1)="",VLOOKUP($G517,$A:$AAE,COLUMN(),FALSE),OFFSET(INDIRECT(ADDRESS(ROW(), COLUMN())),0,-1))</f>
        <v>253,255,1</v>
      </c>
      <c r="N517" s="9"/>
      <c r="O517" s="46" t="str" cm="1">
        <f t="array" aca="1" ref="O517" ca="1">IF(OFFSET(INDIRECT(ADDRESS(ROW(), COLUMN())),0,-1)="",VLOOKUP($G517,$A:$AAE,COLUMN(),FALSE),OFFSET(INDIRECT(ADDRESS(ROW(), COLUMN())),0,-1))</f>
        <v>面积*容积率</v>
      </c>
      <c r="P517" s="9"/>
      <c r="Q517" s="9" t="str" cm="1">
        <f t="array" aca="1" ref="Q517" ca="1">IF(OFFSET(INDIRECT(ADDRESS(ROW(), COLUMN())),0,-1)="",VLOOKUP($G517,$A:$AAE,COLUMN(),FALSE),OFFSET(INDIRECT(ADDRESS(ROW(), COLUMN())),0,-1))</f>
        <v>地块建筑面积*1.0</v>
      </c>
      <c r="R517" s="9"/>
      <c r="S517" s="9" t="str" cm="1">
        <f t="array" aca="1" ref="S517" ca="1">IF(OFFSET(INDIRECT(ADDRESS(ROW(), COLUMN())),0,-1)="",VLOOKUP($G517,$A:$AAE,COLUMN(),FALSE),OFFSET(INDIRECT(ADDRESS(ROW(), COLUMN())),0,-1))</f>
        <v>地块建筑面积*0</v>
      </c>
      <c r="T517" s="9"/>
      <c r="U517" s="9" t="str" cm="1">
        <f t="array" aca="1" ref="U517" ca="1">IF(OFFSET(INDIRECT(ADDRESS(ROW(), COLUMN())),0,-1)="",VLOOKUP($G517,$A:$AAE,COLUMN(),FALSE),OFFSET(INDIRECT(ADDRESS(ROW(), COLUMN())),0,-1))</f>
        <v>地块建筑面积*0</v>
      </c>
      <c r="V517" s="9"/>
      <c r="W517" s="46" t="str" cm="1">
        <f t="array" aca="1" ref="W517" ca="1">IF(OFFSET(INDIRECT(ADDRESS(ROW(), COLUMN())),0,-1)="",VLOOKUP($G517,$A:$AAE,COLUMN(),FALSE),OFFSET(INDIRECT(ADDRESS(ROW(), COLUMN())),0,-1))</f>
        <v>地块建筑面积*0</v>
      </c>
      <c r="X517" s="9"/>
      <c r="Y517" s="9" t="str" cm="1">
        <f t="array" aca="1" ref="Y517" ca="1">IF(OFFSET(INDIRECT(ADDRESS(ROW(), COLUMN())),0,-1)="",VLOOKUP($G517,$A:$AAE,COLUMN(),FALSE),OFFSET(INDIRECT(ADDRESS(ROW(), COLUMN())),0,-1))</f>
        <v>地块建筑面积*0</v>
      </c>
      <c r="Z517" s="9"/>
      <c r="AA517" s="9" t="str" cm="1">
        <f t="array" aca="1" ref="AA517" ca="1">IF(OFFSET(INDIRECT(ADDRESS(ROW(), COLUMN())),0,-1)="",VLOOKUP($G517,$A:$AAE,COLUMN(),FALSE),OFFSET(INDIRECT(ADDRESS(ROW(), COLUMN())),0,-1))</f>
        <v>地块建筑面积*0</v>
      </c>
      <c r="AB517" s="9"/>
      <c r="AC517" s="9" t="str" cm="1">
        <f t="array" aca="1" ref="AC517" ca="1">IF(OFFSET(INDIRECT(ADDRESS(ROW(), COLUMN())),0,-1)="",VLOOKUP($G517,$A:$AAE,COLUMN(),FALSE),OFFSET(INDIRECT(ADDRESS(ROW(), COLUMN())),0,-1))</f>
        <v>地块建筑面积*0</v>
      </c>
      <c r="AD517" s="9"/>
      <c r="AE517" s="9" t="str" cm="1">
        <f t="array" aca="1" ref="AE517" ca="1">IF(OFFSET(INDIRECT(ADDRESS(ROW(), COLUMN())),0,-1)="",VLOOKUP($G517,$A:$AAE,COLUMN(),FALSE),OFFSET(INDIRECT(ADDRESS(ROW(), COLUMN())),0,-1))</f>
        <v>面积*0</v>
      </c>
      <c r="AF517" s="9"/>
      <c r="AG517" s="9" t="str" cm="1">
        <f t="array" aca="1" ref="AG517" ca="1">IF(OFFSET(INDIRECT(ADDRESS(ROW(), COLUMN())),0,-1)="",VLOOKUP($G517,$A:$AAE,COLUMN(),FALSE),OFFSET(INDIRECT(ADDRESS(ROW(), COLUMN())),0,-1))</f>
        <v>面积*0</v>
      </c>
      <c r="AH517" s="9"/>
      <c r="AI517" s="9" t="str" cm="1">
        <f t="array" aca="1" ref="AI517" ca="1">IF(OFFSET(INDIRECT(ADDRESS(ROW(), COLUMN())),0,-1)="",VLOOKUP($G517,$A:$AAE,COLUMN(),FALSE),OFFSET(INDIRECT(ADDRESS(ROW(), COLUMN())),0,-1))</f>
        <v>100平方米/户</v>
      </c>
      <c r="AJ517" s="9"/>
      <c r="AK517" s="9" t="str" cm="1">
        <f t="array" aca="1" ref="AK517" ca="1">IF(OFFSET(INDIRECT(ADDRESS(ROW(), COLUMN())),0,-1)="",VLOOKUP($G517,$A:$AAE,COLUMN(),FALSE),OFFSET(INDIRECT(ADDRESS(ROW(), COLUMN())),0,-1))</f>
        <v>住宅建筑面积/100</v>
      </c>
      <c r="AL517" s="9"/>
      <c r="AM517" s="9" t="str" cm="1">
        <f t="array" aca="1" ref="AM517" ca="1">IF(OFFSET(INDIRECT(ADDRESS(ROW(), COLUMN())),0,-1)="",VLOOKUP($G517,$A:$AAE,COLUMN(),FALSE),OFFSET(INDIRECT(ADDRESS(ROW(), COLUMN())),0,-1))</f>
        <v>3人/户</v>
      </c>
      <c r="AN517" s="9"/>
      <c r="AO517" s="9" t="str" cm="1">
        <f t="array" aca="1" ref="AO517" ca="1">IF(OFFSET(INDIRECT(ADDRESS(ROW(), COLUMN())),0,-1)="",VLOOKUP($G517,$A:$AAE,COLUMN(),FALSE),OFFSET(INDIRECT(ADDRESS(ROW(), COLUMN())),0,-1))</f>
        <v>居住户数*3</v>
      </c>
      <c r="AP517" s="9"/>
      <c r="AQ517" s="9" t="str" cm="1">
        <f t="array" aca="1" ref="AQ517" ca="1">IF(OFFSET(INDIRECT(ADDRESS(ROW(), COLUMN())),0,-1)="",VLOOKUP($G517,$A:$AAE,COLUMN(),FALSE),OFFSET(INDIRECT(ADDRESS(ROW(), COLUMN())),0,-1))</f>
        <v>-</v>
      </c>
      <c r="AR517" s="9"/>
      <c r="AS517" s="9" cm="1">
        <f t="array" aca="1" ref="AS517" ca="1">IF(OFFSET(INDIRECT(ADDRESS(ROW(), COLUMN())),0,-1)="",VLOOKUP($G517,$A:$AAE,COLUMN(),FALSE),OFFSET(INDIRECT(ADDRESS(ROW(), COLUMN())),0,-1))</f>
        <v>0</v>
      </c>
      <c r="AT517" s="9"/>
      <c r="AU517" s="9" t="str" cm="1">
        <f t="array" aca="1" ref="AU517" ca="1">IF(OFFSET(INDIRECT(ADDRESS(ROW(), COLUMN())),0,-1)="",VLOOKUP($G517,$A:$AAE,COLUMN(),FALSE),OFFSET(INDIRECT(ADDRESS(ROW(), COLUMN())),0,-1))</f>
        <v>1.2个/户</v>
      </c>
      <c r="AV517" s="9"/>
      <c r="AW517" s="9" t="str" cm="1">
        <f t="array" aca="1" ref="AW517" ca="1">IF(OFFSET(INDIRECT(ADDRESS(ROW(), COLUMN())),0,-1)="",VLOOKUP($G517,$A:$AAE,COLUMN(),FALSE),OFFSET(INDIRECT(ADDRESS(ROW(), COLUMN())),0,-1))</f>
        <v>居住户数*1.2</v>
      </c>
      <c r="AX517" s="2"/>
      <c r="AY517" s="9" t="str" cm="1">
        <f t="array" aca="1" ref="AY517" ca="1">IF(OFFSET(INDIRECT(ADDRESS(ROW(), COLUMN())),0,-1)="",VLOOKUP($G517,$A:$AAE,COLUMN(),FALSE),OFFSET(INDIRECT(ADDRESS(ROW(), COLUMN())),0,-1))</f>
        <v>155升/日*人</v>
      </c>
      <c r="AZ517" s="2"/>
      <c r="BA517" s="9" t="str" cm="1">
        <f t="array" aca="1" ref="BA517" ca="1">IF(OFFSET(INDIRECT(ADDRESS(ROW(), COLUMN())),0,-1)="",VLOOKUP($G517,$A:$AAE,COLUMN(),FALSE),OFFSET(INDIRECT(ADDRESS(ROW(), COLUMN())),0,-1))</f>
        <v>居住人数*155/1000</v>
      </c>
      <c r="BB517" s="2"/>
      <c r="BC517" s="9" cm="1">
        <f t="array" aca="1" ref="BC517" ca="1">IF(OFFSET(INDIRECT(ADDRESS(ROW(), COLUMN())),0,-1)="",VLOOKUP($G517,$A:$AAE,COLUMN(),FALSE),OFFSET(INDIRECT(ADDRESS(ROW(), COLUMN())),0,-1))</f>
        <v>0.85</v>
      </c>
      <c r="BD517" s="2"/>
      <c r="BE517" s="9" t="str" cm="1">
        <f t="array" aca="1" ref="BE517" ca="1">IF(OFFSET(INDIRECT(ADDRESS(ROW(), COLUMN())),0,-1)="",VLOOKUP($G517,$A:$AAE,COLUMN(),FALSE),OFFSET(INDIRECT(ADDRESS(ROW(), COLUMN())),0,-1))</f>
        <v>用水量*0.85</v>
      </c>
      <c r="BF517" s="2"/>
      <c r="BG517" s="9" t="str" cm="1">
        <f t="array" aca="1" ref="BG517" ca="1">IF(OFFSET(INDIRECT(ADDRESS(ROW(), COLUMN())),0,-1)="",VLOOKUP($G517,$A:$AAE,COLUMN(),FALSE),OFFSET(INDIRECT(ADDRESS(ROW(), COLUMN())),0,-1))</f>
        <v>50瓦/平方米</v>
      </c>
      <c r="BH517" s="2"/>
      <c r="BI517" s="9" cm="1">
        <f t="array" aca="1" ref="BI517" ca="1">IF(OFFSET(INDIRECT(ADDRESS(ROW(), COLUMN())),0,-1)="",VLOOKUP($G517,$A:$AAE,COLUMN(),FALSE),OFFSET(INDIRECT(ADDRESS(ROW(), COLUMN())),0,-1))</f>
        <v>0.7</v>
      </c>
      <c r="BJ517" s="2"/>
      <c r="BK517" s="9" t="str" cm="1">
        <f t="array" aca="1" ref="BK517" ca="1">IF(OFFSET(INDIRECT(ADDRESS(ROW(), COLUMN())),0,-1)="",VLOOKUP($G517,$A:$AAE,COLUMN(),FALSE),OFFSET(INDIRECT(ADDRESS(ROW(), COLUMN())),0,-1))</f>
        <v>住宅建筑面积*50*0.7/1000</v>
      </c>
      <c r="BL517" s="2"/>
      <c r="BM517" s="9" t="str" cm="1">
        <f t="array" aca="1" ref="BM517" ca="1">IF(OFFSET(INDIRECT(ADDRESS(ROW(), COLUMN())),0,-1)="",VLOOKUP($G517,$A:$AAE,COLUMN(),FALSE),OFFSET(INDIRECT(ADDRESS(ROW(), COLUMN())),0,-1))</f>
        <v>1.2门/户</v>
      </c>
      <c r="BN517" s="2"/>
      <c r="BO517" s="9" t="str" cm="1">
        <f t="array" aca="1" ref="BO517" ca="1">IF(OFFSET(INDIRECT(ADDRESS(ROW(), COLUMN())),0,-1)="",VLOOKUP($G517,$A:$AAE,COLUMN(),FALSE),OFFSET(INDIRECT(ADDRESS(ROW(), COLUMN())),0,-1))</f>
        <v>居住户数*1.2</v>
      </c>
      <c r="BP517" s="2"/>
      <c r="BQ517" s="9" t="str" cm="1">
        <f t="array" aca="1" ref="BQ517" ca="1">IF(OFFSET(INDIRECT(ADDRESS(ROW(), COLUMN())),0,-1)="",VLOOKUP($G517,$A:$AAE,COLUMN(),FALSE),OFFSET(INDIRECT(ADDRESS(ROW(), COLUMN())),0,-1))</f>
        <v>2.0门/户</v>
      </c>
      <c r="BR517" s="2"/>
      <c r="BS517" s="9" t="str" cm="1">
        <f t="array" aca="1" ref="BS517" ca="1">IF(OFFSET(INDIRECT(ADDRESS(ROW(), COLUMN())),0,-1)="",VLOOKUP($G517,$A:$AAE,COLUMN(),FALSE),OFFSET(INDIRECT(ADDRESS(ROW(), COLUMN())),0,-1))</f>
        <v>居住户数*2.0</v>
      </c>
      <c r="BT517" s="2"/>
      <c r="BU517" s="9" t="str" cm="1">
        <f t="array" aca="1" ref="BU517" ca="1">IF(OFFSET(INDIRECT(ADDRESS(ROW(), COLUMN())),0,-1)="",VLOOKUP($G517,$A:$AAE,COLUMN(),FALSE),OFFSET(INDIRECT(ADDRESS(ROW(), COLUMN())),0,-1))</f>
        <v>34.5pcu/万平方米，26：74</v>
      </c>
      <c r="BV517" s="2"/>
      <c r="BW517" s="9" t="str" cm="1">
        <f t="array" aca="1" ref="BW517" ca="1">IF(OFFSET(INDIRECT(ADDRESS(ROW(), COLUMN())),0,-1)="",VLOOKUP($G517,$A:$AAE,COLUMN(),FALSE),OFFSET(INDIRECT(ADDRESS(ROW(), COLUMN())),0,-1))</f>
        <v>住宅建筑面积/10000*34.5*0.26</v>
      </c>
      <c r="BX517" s="2"/>
      <c r="BY517" s="9" t="str" cm="1">
        <f t="array" aca="1" ref="BY517" ca="1">IF(OFFSET(INDIRECT(ADDRESS(ROW(), COLUMN())),0,-1)="",VLOOKUP($G517,$A:$AAE,COLUMN(),FALSE),OFFSET(INDIRECT(ADDRESS(ROW(), COLUMN())),0,-1))</f>
        <v>住宅建筑面积/10000*34.5*0.74</v>
      </c>
      <c r="BZ517" s="92"/>
      <c r="CA517" s="9" t="str" cm="1">
        <f t="array" aca="1" ref="CA517" ca="1">IF(OFFSET(INDIRECT(ADDRESS(ROW(), COLUMN())),0,-1)="",VLOOKUP($G517,$A:$AAE,COLUMN(),FALSE),OFFSET(INDIRECT(ADDRESS(ROW(), COLUMN())),0,-1))</f>
        <v>住宅建筑面积*0.4</v>
      </c>
      <c r="CB517" s="9"/>
      <c r="CC517" s="9" t="str" cm="1">
        <f t="array" aca="1" ref="CC517" ca="1">IF(OFFSET(INDIRECT(ADDRESS(ROW(), COLUMN())),0,-1)="",VLOOKUP($G517,$A:$AAE,COLUMN(),FALSE),OFFSET(INDIRECT(ADDRESS(ROW(), COLUMN())),0,-1))</f>
        <v>住宅建筑面积*0.4</v>
      </c>
      <c r="CD517" s="9"/>
      <c r="CE517" s="9" t="str" cm="1">
        <f t="array" aca="1" ref="CE517" ca="1">IF(OFFSET(INDIRECT(ADDRESS(ROW(), COLUMN())),0,-1)="",VLOOKUP($G517,$A:$AAE,COLUMN(),FALSE),OFFSET(INDIRECT(ADDRESS(ROW(), COLUMN())),0,-1))</f>
        <v>住宅建筑面积*0.11</v>
      </c>
      <c r="CF517" s="9"/>
      <c r="CG517" s="9" t="str" cm="1">
        <f t="array" aca="1" ref="CG517" ca="1">IF(OFFSET(INDIRECT(ADDRESS(ROW(), COLUMN())),0,-1)="",VLOOKUP($G517,$A:$AAE,COLUMN(),FALSE),OFFSET(INDIRECT(ADDRESS(ROW(), COLUMN())),0,-1))</f>
        <v>住宅建筑面积*0.11</v>
      </c>
      <c r="CH517" s="9"/>
      <c r="CI517" s="46" t="str" cm="1">
        <f t="array" aca="1" ref="CI517" ca="1">IF(OFFSET(INDIRECT(ADDRESS(ROW(), COLUMN())),0,-1)="",VLOOKUP($G517,$A:$AAE,COLUMN(),FALSE),OFFSET(INDIRECT(ADDRESS(ROW(), COLUMN())),0,-1))</f>
        <v>城镇建设用地</v>
      </c>
      <c r="CJ517" s="75" t="s">
        <v>1962</v>
      </c>
      <c r="CK517" s="78" t="str">
        <f t="shared" si="357"/>
        <v>唯一标识:070102/1206#二类城镇住宅用地/城市轨道交通用地#国空</v>
      </c>
      <c r="CL517" s="78" t="str">
        <f t="shared" si="358"/>
        <v>性质名称:二类城镇住宅用地/城市轨道交通用地</v>
      </c>
      <c r="CM517" s="78" t="str">
        <f t="shared" si="359"/>
        <v>地块性质过滤:</v>
      </c>
      <c r="CN517" s="78" t="str">
        <f t="shared" si="360"/>
        <v>地块性质:070102/1206</v>
      </c>
      <c r="CO517" s="78" t="str">
        <f t="shared" si="361"/>
        <v>地类标准:国空</v>
      </c>
      <c r="CP517" s="78" t="str">
        <f t="shared" si="362"/>
        <v>地块性质别称:R2/S1</v>
      </c>
      <c r="CQ517" s="78" t="str">
        <f t="shared" si="363"/>
        <v>属性继承:R21#住宅用地#城规</v>
      </c>
      <c r="CR517" s="78" t="str">
        <f t="shared" si="364"/>
        <v>父类:R21</v>
      </c>
      <c r="CS517" s="78" t="str">
        <f t="shared" si="365"/>
        <v>级别继承:07#居住用地#国空</v>
      </c>
      <c r="CT517" s="78" t="str">
        <f t="shared" si="366"/>
        <v>级别层次:2</v>
      </c>
      <c r="CU517" s="78" t="str">
        <f t="shared" si="367"/>
        <v>级别:107</v>
      </c>
      <c r="CV517" s="78" t="str">
        <f t="shared" ca="1" si="368"/>
        <v>地块颜色:253,255,1</v>
      </c>
      <c r="CW517" s="78" t="str">
        <f t="shared" ca="1" si="369"/>
        <v>建筑面积公式:面积*容积率</v>
      </c>
      <c r="CX517" s="78" t="str">
        <f t="shared" ca="1" si="370"/>
        <v>住宅建筑面积公式:地块建筑面积*1.0</v>
      </c>
      <c r="CY517" s="78" t="str">
        <f t="shared" ca="1" si="371"/>
        <v>商服建筑面积公式:地块建筑面积*0</v>
      </c>
      <c r="CZ517" s="78" t="str">
        <f t="shared" ca="1" si="372"/>
        <v>商服中商业建筑面积公式:地块建筑面积*0</v>
      </c>
      <c r="DA517" s="78" t="str">
        <f t="shared" ca="1" si="373"/>
        <v>商服中办公建筑面积公式:地块建筑面积*0</v>
      </c>
      <c r="DB517" s="78" t="str">
        <f t="shared" ca="1" si="374"/>
        <v>公服建筑面积公式:地块建筑面积*0</v>
      </c>
      <c r="DC517" s="78" t="str">
        <f t="shared" ca="1" si="375"/>
        <v>工业建筑面积公式:地块建筑面积*0</v>
      </c>
      <c r="DD517" s="78" t="str">
        <f t="shared" ca="1" si="376"/>
        <v>市政建筑面积公式:地块建筑面积*0</v>
      </c>
      <c r="DE517" s="78" t="str">
        <f t="shared" ca="1" si="401"/>
        <v>绿地面积指定指标:面积*0</v>
      </c>
      <c r="DF517" s="78" t="str">
        <f t="shared" ca="1" si="402"/>
        <v>绿地面积指定公式:面积*0</v>
      </c>
      <c r="DG517" s="78" t="str">
        <f t="shared" ca="1" si="377"/>
        <v>户数指标:100平方米/户</v>
      </c>
      <c r="DH517" s="78" t="str">
        <f t="shared" ca="1" si="378"/>
        <v>户数公式:住宅建筑面积/100</v>
      </c>
      <c r="DI517" s="78" t="str">
        <f t="shared" ca="1" si="379"/>
        <v>人数指标:3人/户</v>
      </c>
      <c r="DJ517" s="78" t="str">
        <f t="shared" ca="1" si="380"/>
        <v>人数公式:居住户数*3</v>
      </c>
      <c r="DK517" s="78" t="str">
        <f t="shared" ca="1" si="381"/>
        <v>就业指标:-</v>
      </c>
      <c r="DL517" s="78" t="str">
        <f t="shared" ca="1" si="382"/>
        <v>就业公式:0</v>
      </c>
      <c r="DM517" s="78" t="str">
        <f t="shared" ca="1" si="383"/>
        <v>机动车指标:1.2个/户</v>
      </c>
      <c r="DN517" s="78" t="str">
        <f t="shared" ca="1" si="384"/>
        <v>机动车公式:居住户数*1.2</v>
      </c>
      <c r="DO517" s="78" t="str">
        <f t="shared" ca="1" si="385"/>
        <v>用水量指标:155升/日*人</v>
      </c>
      <c r="DP517" s="78" t="str">
        <f t="shared" ca="1" si="386"/>
        <v>用水量公式:居住人数*155/1000</v>
      </c>
      <c r="DQ517" s="78" t="str">
        <f t="shared" ca="1" si="387"/>
        <v>污水折算系数:0.85</v>
      </c>
      <c r="DR517" s="78" t="str">
        <f t="shared" ca="1" si="388"/>
        <v>污水量公式:用水量*0.85</v>
      </c>
      <c r="DS517" s="78" t="str">
        <f t="shared" ca="1" si="389"/>
        <v>用电负荷指标:50瓦/平方米</v>
      </c>
      <c r="DT517" s="78" t="str">
        <f t="shared" ca="1" si="390"/>
        <v>同时率:0.7</v>
      </c>
      <c r="DU517" s="78" t="str">
        <f t="shared" ca="1" si="391"/>
        <v>用电量公式:住宅建筑面积*50*0.7/1000</v>
      </c>
      <c r="DV517" s="78" t="str">
        <f t="shared" ca="1" si="392"/>
        <v>固话装机指标:1.2门/户</v>
      </c>
      <c r="DW517" s="78" t="str">
        <f t="shared" ca="1" si="393"/>
        <v>固话量公式:居住户数*1.2</v>
      </c>
      <c r="DX517" s="78" t="str">
        <f t="shared" ca="1" si="394"/>
        <v>有线电视指标:2.0门/户</v>
      </c>
      <c r="DY517" s="78" t="str">
        <f t="shared" ca="1" si="395"/>
        <v>电视量公式:居住户数*2.0</v>
      </c>
      <c r="DZ517" s="78" t="str">
        <f t="shared" ca="1" si="396"/>
        <v>高峰机动车生成量指标:34.5pcu/万平方米，26：74</v>
      </c>
      <c r="EA517" s="78" t="str">
        <f t="shared" ca="1" si="397"/>
        <v>高峰机动车吸引量公式:住宅建筑面积/10000*34.5*0.26</v>
      </c>
      <c r="EB517" s="78" t="str">
        <f t="shared" ca="1" si="398"/>
        <v>高峰机动车发生量公式:住宅建筑面积/10000*34.5*0.74</v>
      </c>
      <c r="EC517" s="78" t="str">
        <f t="shared" ca="1" si="403"/>
        <v>地下空间指标:住宅建筑面积*0.4</v>
      </c>
      <c r="ED517" s="78" t="str">
        <f t="shared" ca="1" si="399"/>
        <v>地下空间公式:住宅建筑面积*0.4</v>
      </c>
      <c r="EE517" s="78" t="str">
        <f t="shared" ca="1" si="404"/>
        <v>人防指标:住宅建筑面积*0.11</v>
      </c>
      <c r="EF517" s="78" t="str">
        <f t="shared" ca="1" si="400"/>
        <v>人防公式:住宅建筑面积*0.11</v>
      </c>
      <c r="EG517" s="78" t="str">
        <f t="shared" ca="1" si="407"/>
        <v>用地构成:城镇建设用地</v>
      </c>
      <c r="EH517" s="78" t="s">
        <v>1962</v>
      </c>
      <c r="EI517" s="79" t="str">
        <f t="shared" ca="1" si="405"/>
        <v>唯一标识:070102/1206#二类城镇住宅用地/城市轨道交通用地#国空;性质名称:二类城镇住宅用地/城市轨道交通用地;地块性质过滤:;地块性质:070102/1206;地类标准:国空;地块性质别称:R2/S1;属性继承:R21#住宅用地#城规;父类:R21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7" t="s">
        <v>1962</v>
      </c>
    </row>
    <row r="518" spans="1:140" ht="16.5" x14ac:dyDescent="0.2">
      <c r="A518" s="46" t="str">
        <f t="shared" si="406"/>
        <v>070102/0702#二类城镇住宅用地/城镇社区服务设施用地#国空</v>
      </c>
      <c r="B518" s="46" t="s">
        <v>541</v>
      </c>
      <c r="C518" s="46"/>
      <c r="D518" s="46" t="s">
        <v>1119</v>
      </c>
      <c r="E518" s="46" t="s">
        <v>1277</v>
      </c>
      <c r="F518" s="46" t="s">
        <v>1335</v>
      </c>
      <c r="G518" s="46" t="s">
        <v>60</v>
      </c>
      <c r="H518" s="46" t="s">
        <v>792</v>
      </c>
      <c r="I518" s="46" t="s">
        <v>1442</v>
      </c>
      <c r="J518" s="46">
        <f t="shared" si="409"/>
        <v>2</v>
      </c>
      <c r="K518" s="46" t="str">
        <f t="shared" si="408"/>
        <v>107</v>
      </c>
      <c r="L518" s="46"/>
      <c r="M518" s="46" t="str" cm="1">
        <f t="array" aca="1" ref="M518" ca="1">IF(OFFSET(INDIRECT(ADDRESS(ROW(), COLUMN())),0,-1)="",VLOOKUP($G518,$A:$AAE,COLUMN(),FALSE),OFFSET(INDIRECT(ADDRESS(ROW(), COLUMN())),0,-1))</f>
        <v>253,255,1</v>
      </c>
      <c r="N518" s="9"/>
      <c r="O518" s="46" t="str" cm="1">
        <f t="array" aca="1" ref="O518" ca="1">IF(OFFSET(INDIRECT(ADDRESS(ROW(), COLUMN())),0,-1)="",VLOOKUP($G518,$A:$AAE,COLUMN(),FALSE),OFFSET(INDIRECT(ADDRESS(ROW(), COLUMN())),0,-1))</f>
        <v>面积*容积率</v>
      </c>
      <c r="P518" s="9"/>
      <c r="Q518" s="9" t="str" cm="1">
        <f t="array" aca="1" ref="Q518" ca="1">IF(OFFSET(INDIRECT(ADDRESS(ROW(), COLUMN())),0,-1)="",VLOOKUP($G518,$A:$AAE,COLUMN(),FALSE),OFFSET(INDIRECT(ADDRESS(ROW(), COLUMN())),0,-1))</f>
        <v>地块建筑面积*1.0</v>
      </c>
      <c r="R518" s="9"/>
      <c r="S518" s="9" t="str" cm="1">
        <f t="array" aca="1" ref="S518" ca="1">IF(OFFSET(INDIRECT(ADDRESS(ROW(), COLUMN())),0,-1)="",VLOOKUP($G518,$A:$AAE,COLUMN(),FALSE),OFFSET(INDIRECT(ADDRESS(ROW(), COLUMN())),0,-1))</f>
        <v>地块建筑面积*0</v>
      </c>
      <c r="T518" s="9"/>
      <c r="U518" s="9" t="str" cm="1">
        <f t="array" aca="1" ref="U518" ca="1">IF(OFFSET(INDIRECT(ADDRESS(ROW(), COLUMN())),0,-1)="",VLOOKUP($G518,$A:$AAE,COLUMN(),FALSE),OFFSET(INDIRECT(ADDRESS(ROW(), COLUMN())),0,-1))</f>
        <v>地块建筑面积*0</v>
      </c>
      <c r="V518" s="9"/>
      <c r="W518" s="46" t="str" cm="1">
        <f t="array" aca="1" ref="W518" ca="1">IF(OFFSET(INDIRECT(ADDRESS(ROW(), COLUMN())),0,-1)="",VLOOKUP($G518,$A:$AAE,COLUMN(),FALSE),OFFSET(INDIRECT(ADDRESS(ROW(), COLUMN())),0,-1))</f>
        <v>地块建筑面积*0</v>
      </c>
      <c r="X518" s="9"/>
      <c r="Y518" s="9" t="str" cm="1">
        <f t="array" aca="1" ref="Y518" ca="1">IF(OFFSET(INDIRECT(ADDRESS(ROW(), COLUMN())),0,-1)="",VLOOKUP($G518,$A:$AAE,COLUMN(),FALSE),OFFSET(INDIRECT(ADDRESS(ROW(), COLUMN())),0,-1))</f>
        <v>地块建筑面积*0</v>
      </c>
      <c r="Z518" s="9"/>
      <c r="AA518" s="9" t="str" cm="1">
        <f t="array" aca="1" ref="AA518" ca="1">IF(OFFSET(INDIRECT(ADDRESS(ROW(), COLUMN())),0,-1)="",VLOOKUP($G518,$A:$AAE,COLUMN(),FALSE),OFFSET(INDIRECT(ADDRESS(ROW(), COLUMN())),0,-1))</f>
        <v>地块建筑面积*0</v>
      </c>
      <c r="AB518" s="9"/>
      <c r="AC518" s="9" t="str" cm="1">
        <f t="array" aca="1" ref="AC518" ca="1">IF(OFFSET(INDIRECT(ADDRESS(ROW(), COLUMN())),0,-1)="",VLOOKUP($G518,$A:$AAE,COLUMN(),FALSE),OFFSET(INDIRECT(ADDRESS(ROW(), COLUMN())),0,-1))</f>
        <v>地块建筑面积*0</v>
      </c>
      <c r="AD518" s="9"/>
      <c r="AE518" s="9" t="str" cm="1">
        <f t="array" aca="1" ref="AE518" ca="1">IF(OFFSET(INDIRECT(ADDRESS(ROW(), COLUMN())),0,-1)="",VLOOKUP($G518,$A:$AAE,COLUMN(),FALSE),OFFSET(INDIRECT(ADDRESS(ROW(), COLUMN())),0,-1))</f>
        <v>面积*0</v>
      </c>
      <c r="AF518" s="9"/>
      <c r="AG518" s="9" t="str" cm="1">
        <f t="array" aca="1" ref="AG518" ca="1">IF(OFFSET(INDIRECT(ADDRESS(ROW(), COLUMN())),0,-1)="",VLOOKUP($G518,$A:$AAE,COLUMN(),FALSE),OFFSET(INDIRECT(ADDRESS(ROW(), COLUMN())),0,-1))</f>
        <v>面积*0</v>
      </c>
      <c r="AH518" s="9"/>
      <c r="AI518" s="9" t="str" cm="1">
        <f t="array" aca="1" ref="AI518" ca="1">IF(OFFSET(INDIRECT(ADDRESS(ROW(), COLUMN())),0,-1)="",VLOOKUP($G518,$A:$AAE,COLUMN(),FALSE),OFFSET(INDIRECT(ADDRESS(ROW(), COLUMN())),0,-1))</f>
        <v>100平方米/户</v>
      </c>
      <c r="AJ518" s="9"/>
      <c r="AK518" s="9" t="str" cm="1">
        <f t="array" aca="1" ref="AK518" ca="1">IF(OFFSET(INDIRECT(ADDRESS(ROW(), COLUMN())),0,-1)="",VLOOKUP($G518,$A:$AAE,COLUMN(),FALSE),OFFSET(INDIRECT(ADDRESS(ROW(), COLUMN())),0,-1))</f>
        <v>住宅建筑面积/100</v>
      </c>
      <c r="AL518" s="9"/>
      <c r="AM518" s="9" t="str" cm="1">
        <f t="array" aca="1" ref="AM518" ca="1">IF(OFFSET(INDIRECT(ADDRESS(ROW(), COLUMN())),0,-1)="",VLOOKUP($G518,$A:$AAE,COLUMN(),FALSE),OFFSET(INDIRECT(ADDRESS(ROW(), COLUMN())),0,-1))</f>
        <v>3人/户</v>
      </c>
      <c r="AN518" s="9"/>
      <c r="AO518" s="9" t="str" cm="1">
        <f t="array" aca="1" ref="AO518" ca="1">IF(OFFSET(INDIRECT(ADDRESS(ROW(), COLUMN())),0,-1)="",VLOOKUP($G518,$A:$AAE,COLUMN(),FALSE),OFFSET(INDIRECT(ADDRESS(ROW(), COLUMN())),0,-1))</f>
        <v>居住户数*3</v>
      </c>
      <c r="AP518" s="9"/>
      <c r="AQ518" s="9" t="str" cm="1">
        <f t="array" aca="1" ref="AQ518" ca="1">IF(OFFSET(INDIRECT(ADDRESS(ROW(), COLUMN())),0,-1)="",VLOOKUP($G518,$A:$AAE,COLUMN(),FALSE),OFFSET(INDIRECT(ADDRESS(ROW(), COLUMN())),0,-1))</f>
        <v>-</v>
      </c>
      <c r="AR518" s="9"/>
      <c r="AS518" s="9" cm="1">
        <f t="array" aca="1" ref="AS518" ca="1">IF(OFFSET(INDIRECT(ADDRESS(ROW(), COLUMN())),0,-1)="",VLOOKUP($G518,$A:$AAE,COLUMN(),FALSE),OFFSET(INDIRECT(ADDRESS(ROW(), COLUMN())),0,-1))</f>
        <v>0</v>
      </c>
      <c r="AT518" s="9"/>
      <c r="AU518" s="9" t="str" cm="1">
        <f t="array" aca="1" ref="AU518" ca="1">IF(OFFSET(INDIRECT(ADDRESS(ROW(), COLUMN())),0,-1)="",VLOOKUP($G518,$A:$AAE,COLUMN(),FALSE),OFFSET(INDIRECT(ADDRESS(ROW(), COLUMN())),0,-1))</f>
        <v>1.2个/户</v>
      </c>
      <c r="AV518" s="9"/>
      <c r="AW518" s="9" t="str" cm="1">
        <f t="array" aca="1" ref="AW518" ca="1">IF(OFFSET(INDIRECT(ADDRESS(ROW(), COLUMN())),0,-1)="",VLOOKUP($G518,$A:$AAE,COLUMN(),FALSE),OFFSET(INDIRECT(ADDRESS(ROW(), COLUMN())),0,-1))</f>
        <v>居住户数*1.2</v>
      </c>
      <c r="AX518" s="2"/>
      <c r="AY518" s="9" t="str" cm="1">
        <f t="array" aca="1" ref="AY518" ca="1">IF(OFFSET(INDIRECT(ADDRESS(ROW(), COLUMN())),0,-1)="",VLOOKUP($G518,$A:$AAE,COLUMN(),FALSE),OFFSET(INDIRECT(ADDRESS(ROW(), COLUMN())),0,-1))</f>
        <v>155升/日*人</v>
      </c>
      <c r="AZ518" s="2"/>
      <c r="BA518" s="9" t="str" cm="1">
        <f t="array" aca="1" ref="BA518" ca="1">IF(OFFSET(INDIRECT(ADDRESS(ROW(), COLUMN())),0,-1)="",VLOOKUP($G518,$A:$AAE,COLUMN(),FALSE),OFFSET(INDIRECT(ADDRESS(ROW(), COLUMN())),0,-1))</f>
        <v>居住人数*155/1000</v>
      </c>
      <c r="BB518" s="2"/>
      <c r="BC518" s="9" cm="1">
        <f t="array" aca="1" ref="BC518" ca="1">IF(OFFSET(INDIRECT(ADDRESS(ROW(), COLUMN())),0,-1)="",VLOOKUP($G518,$A:$AAE,COLUMN(),FALSE),OFFSET(INDIRECT(ADDRESS(ROW(), COLUMN())),0,-1))</f>
        <v>0.85</v>
      </c>
      <c r="BD518" s="2"/>
      <c r="BE518" s="9" t="str" cm="1">
        <f t="array" aca="1" ref="BE518" ca="1">IF(OFFSET(INDIRECT(ADDRESS(ROW(), COLUMN())),0,-1)="",VLOOKUP($G518,$A:$AAE,COLUMN(),FALSE),OFFSET(INDIRECT(ADDRESS(ROW(), COLUMN())),0,-1))</f>
        <v>用水量*0.85</v>
      </c>
      <c r="BF518" s="2"/>
      <c r="BG518" s="9" t="str" cm="1">
        <f t="array" aca="1" ref="BG518" ca="1">IF(OFFSET(INDIRECT(ADDRESS(ROW(), COLUMN())),0,-1)="",VLOOKUP($G518,$A:$AAE,COLUMN(),FALSE),OFFSET(INDIRECT(ADDRESS(ROW(), COLUMN())),0,-1))</f>
        <v>50瓦/平方米</v>
      </c>
      <c r="BH518" s="2"/>
      <c r="BI518" s="9" cm="1">
        <f t="array" aca="1" ref="BI518" ca="1">IF(OFFSET(INDIRECT(ADDRESS(ROW(), COLUMN())),0,-1)="",VLOOKUP($G518,$A:$AAE,COLUMN(),FALSE),OFFSET(INDIRECT(ADDRESS(ROW(), COLUMN())),0,-1))</f>
        <v>0.7</v>
      </c>
      <c r="BJ518" s="2"/>
      <c r="BK518" s="9" t="str" cm="1">
        <f t="array" aca="1" ref="BK518" ca="1">IF(OFFSET(INDIRECT(ADDRESS(ROW(), COLUMN())),0,-1)="",VLOOKUP($G518,$A:$AAE,COLUMN(),FALSE),OFFSET(INDIRECT(ADDRESS(ROW(), COLUMN())),0,-1))</f>
        <v>住宅建筑面积*50*0.7/1000</v>
      </c>
      <c r="BL518" s="2"/>
      <c r="BM518" s="9" t="str" cm="1">
        <f t="array" aca="1" ref="BM518" ca="1">IF(OFFSET(INDIRECT(ADDRESS(ROW(), COLUMN())),0,-1)="",VLOOKUP($G518,$A:$AAE,COLUMN(),FALSE),OFFSET(INDIRECT(ADDRESS(ROW(), COLUMN())),0,-1))</f>
        <v>1.2门/户</v>
      </c>
      <c r="BN518" s="2"/>
      <c r="BO518" s="9" t="str" cm="1">
        <f t="array" aca="1" ref="BO518" ca="1">IF(OFFSET(INDIRECT(ADDRESS(ROW(), COLUMN())),0,-1)="",VLOOKUP($G518,$A:$AAE,COLUMN(),FALSE),OFFSET(INDIRECT(ADDRESS(ROW(), COLUMN())),0,-1))</f>
        <v>居住户数*1.2</v>
      </c>
      <c r="BP518" s="2"/>
      <c r="BQ518" s="9" t="str" cm="1">
        <f t="array" aca="1" ref="BQ518" ca="1">IF(OFFSET(INDIRECT(ADDRESS(ROW(), COLUMN())),0,-1)="",VLOOKUP($G518,$A:$AAE,COLUMN(),FALSE),OFFSET(INDIRECT(ADDRESS(ROW(), COLUMN())),0,-1))</f>
        <v>2.0门/户</v>
      </c>
      <c r="BR518" s="2"/>
      <c r="BS518" s="9" t="str" cm="1">
        <f t="array" aca="1" ref="BS518" ca="1">IF(OFFSET(INDIRECT(ADDRESS(ROW(), COLUMN())),0,-1)="",VLOOKUP($G518,$A:$AAE,COLUMN(),FALSE),OFFSET(INDIRECT(ADDRESS(ROW(), COLUMN())),0,-1))</f>
        <v>居住户数*2.0</v>
      </c>
      <c r="BT518" s="2"/>
      <c r="BU518" s="9" t="str" cm="1">
        <f t="array" aca="1" ref="BU518" ca="1">IF(OFFSET(INDIRECT(ADDRESS(ROW(), COLUMN())),0,-1)="",VLOOKUP($G518,$A:$AAE,COLUMN(),FALSE),OFFSET(INDIRECT(ADDRESS(ROW(), COLUMN())),0,-1))</f>
        <v>34.5pcu/万平方米，26：74</v>
      </c>
      <c r="BV518" s="2"/>
      <c r="BW518" s="9" t="str" cm="1">
        <f t="array" aca="1" ref="BW518" ca="1">IF(OFFSET(INDIRECT(ADDRESS(ROW(), COLUMN())),0,-1)="",VLOOKUP($G518,$A:$AAE,COLUMN(),FALSE),OFFSET(INDIRECT(ADDRESS(ROW(), COLUMN())),0,-1))</f>
        <v>住宅建筑面积/10000*34.5*0.26</v>
      </c>
      <c r="BX518" s="2"/>
      <c r="BY518" s="9" t="str" cm="1">
        <f t="array" aca="1" ref="BY518" ca="1">IF(OFFSET(INDIRECT(ADDRESS(ROW(), COLUMN())),0,-1)="",VLOOKUP($G518,$A:$AAE,COLUMN(),FALSE),OFFSET(INDIRECT(ADDRESS(ROW(), COLUMN())),0,-1))</f>
        <v>住宅建筑面积/10000*34.5*0.74</v>
      </c>
      <c r="BZ518" s="92"/>
      <c r="CA518" s="9" t="str" cm="1">
        <f t="array" aca="1" ref="CA518" ca="1">IF(OFFSET(INDIRECT(ADDRESS(ROW(), COLUMN())),0,-1)="",VLOOKUP($G518,$A:$AAE,COLUMN(),FALSE),OFFSET(INDIRECT(ADDRESS(ROW(), COLUMN())),0,-1))</f>
        <v>住宅建筑面积*0.4</v>
      </c>
      <c r="CB518" s="9"/>
      <c r="CC518" s="9" t="str" cm="1">
        <f t="array" aca="1" ref="CC518" ca="1">IF(OFFSET(INDIRECT(ADDRESS(ROW(), COLUMN())),0,-1)="",VLOOKUP($G518,$A:$AAE,COLUMN(),FALSE),OFFSET(INDIRECT(ADDRESS(ROW(), COLUMN())),0,-1))</f>
        <v>住宅建筑面积*0.4</v>
      </c>
      <c r="CD518" s="9"/>
      <c r="CE518" s="9" t="str" cm="1">
        <f t="array" aca="1" ref="CE518" ca="1">IF(OFFSET(INDIRECT(ADDRESS(ROW(), COLUMN())),0,-1)="",VLOOKUP($G518,$A:$AAE,COLUMN(),FALSE),OFFSET(INDIRECT(ADDRESS(ROW(), COLUMN())),0,-1))</f>
        <v>住宅建筑面积*0.11</v>
      </c>
      <c r="CF518" s="9"/>
      <c r="CG518" s="9" t="str" cm="1">
        <f t="array" aca="1" ref="CG518" ca="1">IF(OFFSET(INDIRECT(ADDRESS(ROW(), COLUMN())),0,-1)="",VLOOKUP($G518,$A:$AAE,COLUMN(),FALSE),OFFSET(INDIRECT(ADDRESS(ROW(), COLUMN())),0,-1))</f>
        <v>住宅建筑面积*0.11</v>
      </c>
      <c r="CH518" s="9"/>
      <c r="CI518" s="46" t="str" cm="1">
        <f t="array" aca="1" ref="CI518" ca="1">IF(OFFSET(INDIRECT(ADDRESS(ROW(), COLUMN())),0,-1)="",VLOOKUP($G518,$A:$AAE,COLUMN(),FALSE),OFFSET(INDIRECT(ADDRESS(ROW(), COLUMN())),0,-1))</f>
        <v>城镇建设用地</v>
      </c>
      <c r="CJ518" s="75" t="s">
        <v>1962</v>
      </c>
      <c r="CK518" s="78" t="str">
        <f t="shared" ref="CK518:CK586" si="565">IF(A518 = "",A$1&amp;":",_xlfn.TEXTJOIN(":",TRUE,A$1,A518))</f>
        <v>唯一标识:070102/0702#二类城镇住宅用地/城镇社区服务设施用地#国空</v>
      </c>
      <c r="CL518" s="78" t="str">
        <f t="shared" ref="CL518:CL586" si="566">IF(B518 = "",B$1&amp;":",_xlfn.TEXTJOIN(":",TRUE,B$1,B518))</f>
        <v>性质名称:二类城镇住宅用地/城镇社区服务设施用地</v>
      </c>
      <c r="CM518" s="78" t="str">
        <f t="shared" ref="CM518:CM586" si="567">IF(C518 = "",C$1&amp;":",_xlfn.TEXTJOIN(":",TRUE,C$1,C518))</f>
        <v>地块性质过滤:</v>
      </c>
      <c r="CN518" s="78" t="str">
        <f t="shared" ref="CN518:CN586" si="568">IF(D518 = "",D$1&amp;":",_xlfn.TEXTJOIN(":",TRUE,D$1,D518))</f>
        <v>地块性质:070102/0702</v>
      </c>
      <c r="CO518" s="78" t="str">
        <f t="shared" ref="CO518:CO586" si="569">IF(E518 = "",E$1&amp;":",_xlfn.TEXTJOIN(":",TRUE,E$1,E518))</f>
        <v>地类标准:国空</v>
      </c>
      <c r="CP518" s="78" t="str">
        <f t="shared" ref="CP518:CP586" si="570">IF(F518 = "",F$1&amp;":",_xlfn.TEXTJOIN(":",TRUE,F$1,F518))</f>
        <v>地块性质别称:R2/Rcs</v>
      </c>
      <c r="CQ518" s="78" t="str">
        <f t="shared" ref="CQ518:CQ586" si="571">IF(G518 = "",G$1&amp;":",_xlfn.TEXTJOIN(":",TRUE,G$1,G518))</f>
        <v>属性继承:R21#住宅用地#城规</v>
      </c>
      <c r="CR518" s="78" t="str">
        <f t="shared" ref="CR518:CR586" si="572">IF(H518 = "",H$1&amp;":",_xlfn.TEXTJOIN(":",TRUE,H$1,H518))</f>
        <v>父类:R21</v>
      </c>
      <c r="CS518" s="78" t="str">
        <f t="shared" ref="CS518:CS586" si="573">IF(I518 = "",I$1&amp;":",_xlfn.TEXTJOIN(":",TRUE,I$1,I518))</f>
        <v>级别继承:07#居住用地#国空</v>
      </c>
      <c r="CT518" s="78" t="str">
        <f t="shared" ref="CT518:CT586" si="574">IF(J518 = "",J$1&amp;":",_xlfn.TEXTJOIN(":",TRUE,J$1,J518))</f>
        <v>级别层次:2</v>
      </c>
      <c r="CU518" s="78" t="str">
        <f t="shared" ref="CU518:CU586" si="575">IF(K518 = "",K$1&amp;":",_xlfn.TEXTJOIN(":",TRUE,K$1,K518))</f>
        <v>级别:107</v>
      </c>
      <c r="CV518" s="78" t="str">
        <f t="shared" ref="CV518:CV586" ca="1" si="576">IF(M518 = "",M$1&amp;":",_xlfn.TEXTJOIN(":",TRUE,M$1,M518))</f>
        <v>地块颜色:253,255,1</v>
      </c>
      <c r="CW518" s="78" t="str">
        <f t="shared" ref="CW518:CW586" ca="1" si="577">IF(O518 = "",O$1&amp;":",_xlfn.TEXTJOIN(":",TRUE,O$1,O518))</f>
        <v>建筑面积公式:面积*容积率</v>
      </c>
      <c r="CX518" s="78" t="str">
        <f t="shared" ref="CX518:CX586" ca="1" si="578">IF(Q518 = "",Q$1&amp;":",_xlfn.TEXTJOIN(":",TRUE,Q$1,Q518))</f>
        <v>住宅建筑面积公式:地块建筑面积*1.0</v>
      </c>
      <c r="CY518" s="78" t="str">
        <f t="shared" ref="CY518:CY586" ca="1" si="579">IF(S518 = "",S$1&amp;":",_xlfn.TEXTJOIN(":",TRUE,S$1,S518))</f>
        <v>商服建筑面积公式:地块建筑面积*0</v>
      </c>
      <c r="CZ518" s="78" t="str">
        <f t="shared" ref="CZ518:CZ586" ca="1" si="580">IF(U518 = "",U$1&amp;":",_xlfn.TEXTJOIN(":",TRUE,U$1,U518))</f>
        <v>商服中商业建筑面积公式:地块建筑面积*0</v>
      </c>
      <c r="DA518" s="78" t="str">
        <f t="shared" ref="DA518:DA586" ca="1" si="581">IF(W518 = "",W$1&amp;":",_xlfn.TEXTJOIN(":",TRUE,W$1,W518))</f>
        <v>商服中办公建筑面积公式:地块建筑面积*0</v>
      </c>
      <c r="DB518" s="78" t="str">
        <f t="shared" ref="DB518:DB586" ca="1" si="582">IF(Y518 = "",Y$1&amp;":",_xlfn.TEXTJOIN(":",TRUE,Y$1,Y518))</f>
        <v>公服建筑面积公式:地块建筑面积*0</v>
      </c>
      <c r="DC518" s="78" t="str">
        <f t="shared" ref="DC518:DC586" ca="1" si="583">IF(AA518 = "",AA$1&amp;":",_xlfn.TEXTJOIN(":",TRUE,AA$1,AA518))</f>
        <v>工业建筑面积公式:地块建筑面积*0</v>
      </c>
      <c r="DD518" s="78" t="str">
        <f t="shared" ref="DD518:DD586" ca="1" si="584">IF(AC518 = "",AC$1&amp;":",_xlfn.TEXTJOIN(":",TRUE,AC$1,AC518))</f>
        <v>市政建筑面积公式:地块建筑面积*0</v>
      </c>
      <c r="DE518" s="78" t="str">
        <f t="shared" ref="DE518:DE586" ca="1" si="585">IF(AE518 = "",AE$1&amp;":",_xlfn.TEXTJOIN(":",TRUE,AE$1,AE518))</f>
        <v>绿地面积指定指标:面积*0</v>
      </c>
      <c r="DF518" s="78" t="str">
        <f t="shared" ref="DF518:DF586" ca="1" si="586">IF(AG518 = "",AG$1&amp;":",_xlfn.TEXTJOIN(":",TRUE,AG$1,AG518))</f>
        <v>绿地面积指定公式:面积*0</v>
      </c>
      <c r="DG518" s="78" t="str">
        <f t="shared" ref="DG518:DG586" ca="1" si="587">IF(AI518 = "",AI$1&amp;":",_xlfn.TEXTJOIN(":",TRUE,AI$1,AI518))</f>
        <v>户数指标:100平方米/户</v>
      </c>
      <c r="DH518" s="78" t="str">
        <f t="shared" ref="DH518:DH586" ca="1" si="588">IF(AK518 = "",AK$1&amp;":",_xlfn.TEXTJOIN(":",TRUE,AK$1,AK518))</f>
        <v>户数公式:住宅建筑面积/100</v>
      </c>
      <c r="DI518" s="78" t="str">
        <f t="shared" ref="DI518:DI586" ca="1" si="589">IF(AM518 = "",AM$1&amp;":",_xlfn.TEXTJOIN(":",TRUE,AM$1,AM518))</f>
        <v>人数指标:3人/户</v>
      </c>
      <c r="DJ518" s="78" t="str">
        <f t="shared" ref="DJ518:DJ586" ca="1" si="590">IF(AO518 = "",AO$1&amp;":",_xlfn.TEXTJOIN(":",TRUE,AO$1,AO518))</f>
        <v>人数公式:居住户数*3</v>
      </c>
      <c r="DK518" s="78" t="str">
        <f t="shared" ref="DK518:DK586" ca="1" si="591">IF(AQ518 = "",AQ$1&amp;":",_xlfn.TEXTJOIN(":",TRUE,AQ$1,AQ518))</f>
        <v>就业指标:-</v>
      </c>
      <c r="DL518" s="78" t="str">
        <f t="shared" ref="DL518:DL586" ca="1" si="592">IF(AS518 = "",AS$1&amp;":",_xlfn.TEXTJOIN(":",TRUE,AS$1,AS518))</f>
        <v>就业公式:0</v>
      </c>
      <c r="DM518" s="78" t="str">
        <f t="shared" ref="DM518:DM586" ca="1" si="593">IF(AU518 = "",AU$1&amp;":",_xlfn.TEXTJOIN(":",TRUE,AU$1,AU518))</f>
        <v>机动车指标:1.2个/户</v>
      </c>
      <c r="DN518" s="78" t="str">
        <f t="shared" ref="DN518:DN586" ca="1" si="594">IF(AW518 = "",AW$1&amp;":",_xlfn.TEXTJOIN(":",TRUE,AW$1,AW518))</f>
        <v>机动车公式:居住户数*1.2</v>
      </c>
      <c r="DO518" s="78" t="str">
        <f t="shared" ref="DO518:DO586" ca="1" si="595">IF(AY518 = "",AY$1&amp;":",_xlfn.TEXTJOIN(":",TRUE,AY$1,AY518))</f>
        <v>用水量指标:155升/日*人</v>
      </c>
      <c r="DP518" s="78" t="str">
        <f t="shared" ref="DP518:DP586" ca="1" si="596">IF(BA518 = "",BA$1&amp;":",_xlfn.TEXTJOIN(":",TRUE,BA$1,BA518))</f>
        <v>用水量公式:居住人数*155/1000</v>
      </c>
      <c r="DQ518" s="78" t="str">
        <f t="shared" ref="DQ518:DQ586" ca="1" si="597">IF(BC518 = "",BC$1&amp;":",_xlfn.TEXTJOIN(":",TRUE,BC$1,BC518))</f>
        <v>污水折算系数:0.85</v>
      </c>
      <c r="DR518" s="78" t="str">
        <f t="shared" ref="DR518:DR586" ca="1" si="598">IF(BE518 = "",BE$1&amp;":",_xlfn.TEXTJOIN(":",TRUE,BE$1,BE518))</f>
        <v>污水量公式:用水量*0.85</v>
      </c>
      <c r="DS518" s="78" t="str">
        <f t="shared" ref="DS518:DS586" ca="1" si="599">IF(BG518 = "",BG$1&amp;":",_xlfn.TEXTJOIN(":",TRUE,BG$1,BG518))</f>
        <v>用电负荷指标:50瓦/平方米</v>
      </c>
      <c r="DT518" s="78" t="str">
        <f t="shared" ref="DT518:DT586" ca="1" si="600">IF(BI518 = "",BI$1&amp;":",_xlfn.TEXTJOIN(":",TRUE,BI$1,BI518))</f>
        <v>同时率:0.7</v>
      </c>
      <c r="DU518" s="78" t="str">
        <f t="shared" ref="DU518:DU586" ca="1" si="601">IF(BK518 = "",BK$1&amp;":",_xlfn.TEXTJOIN(":",TRUE,BK$1,BK518))</f>
        <v>用电量公式:住宅建筑面积*50*0.7/1000</v>
      </c>
      <c r="DV518" s="78" t="str">
        <f t="shared" ref="DV518:DV586" ca="1" si="602">IF(BM518 = "",BM$1&amp;":",_xlfn.TEXTJOIN(":",TRUE,BM$1,BM518))</f>
        <v>固话装机指标:1.2门/户</v>
      </c>
      <c r="DW518" s="78" t="str">
        <f t="shared" ref="DW518:DW586" ca="1" si="603">IF(BO518 = "",BO$1&amp;":",_xlfn.TEXTJOIN(":",TRUE,BO$1,BO518))</f>
        <v>固话量公式:居住户数*1.2</v>
      </c>
      <c r="DX518" s="78" t="str">
        <f t="shared" ref="DX518:DX586" ca="1" si="604">IF(BQ518 = "",BQ$1&amp;":",_xlfn.TEXTJOIN(":",TRUE,BQ$1,BQ518))</f>
        <v>有线电视指标:2.0门/户</v>
      </c>
      <c r="DY518" s="78" t="str">
        <f t="shared" ref="DY518:DY586" ca="1" si="605">IF(BS518 = "",BS$1&amp;":",_xlfn.TEXTJOIN(":",TRUE,BS$1,BS518))</f>
        <v>电视量公式:居住户数*2.0</v>
      </c>
      <c r="DZ518" s="78" t="str">
        <f t="shared" ref="DZ518:DZ586" ca="1" si="606">IF(BU518 = "",BU$1&amp;":",_xlfn.TEXTJOIN(":",TRUE,BU$1,BU518))</f>
        <v>高峰机动车生成量指标:34.5pcu/万平方米，26：74</v>
      </c>
      <c r="EA518" s="78" t="str">
        <f t="shared" ref="EA518:EA586" ca="1" si="607">IF(BW518 = "",BW$1&amp;":",_xlfn.TEXTJOIN(":",TRUE,BW$1,BW518))</f>
        <v>高峰机动车吸引量公式:住宅建筑面积/10000*34.5*0.26</v>
      </c>
      <c r="EB518" s="78" t="str">
        <f t="shared" ref="EB518:EB586" ca="1" si="608">IF(BY518 = "",BY$1&amp;":",_xlfn.TEXTJOIN(":",TRUE,BY$1,BY518))</f>
        <v>高峰机动车发生量公式:住宅建筑面积/10000*34.5*0.74</v>
      </c>
      <c r="EC518" s="78" t="str">
        <f t="shared" ca="1" si="403"/>
        <v>地下空间指标:住宅建筑面积*0.4</v>
      </c>
      <c r="ED518" s="78" t="str">
        <f t="shared" ref="ED518:ED586" ca="1" si="609">IF(CC518 = "",CC$1&amp;":",_xlfn.TEXTJOIN(":",TRUE,CC$1,CC518))</f>
        <v>地下空间公式:住宅建筑面积*0.4</v>
      </c>
      <c r="EE518" s="78" t="str">
        <f t="shared" ca="1" si="404"/>
        <v>人防指标:住宅建筑面积*0.11</v>
      </c>
      <c r="EF518" s="78" t="str">
        <f t="shared" ref="EF518:EF586" ca="1" si="610">IF(CG518 = "",CG$1&amp;":",_xlfn.TEXTJOIN(":",TRUE,CG$1,CG518))</f>
        <v>人防公式:住宅建筑面积*0.11</v>
      </c>
      <c r="EG518" s="78" t="str">
        <f t="shared" ca="1" si="407"/>
        <v>用地构成:城镇建设用地</v>
      </c>
      <c r="EH518" s="78" t="s">
        <v>1962</v>
      </c>
      <c r="EI518" s="79" t="str">
        <f t="shared" ref="EI518:EI586" ca="1" si="611">_xlfn.TEXTJOIN(";",TRUE,CK518:EG518)</f>
        <v>唯一标识:070102/0702#二类城镇住宅用地/城镇社区服务设施用地#国空;性质名称:二类城镇住宅用地/城镇社区服务设施用地;地块性质过滤:;地块性质:070102/0702;地类标准:国空;地块性质别称:R2/Rcs;属性继承:R21#住宅用地#城规;父类:R21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8" t="s">
        <v>1962</v>
      </c>
    </row>
    <row r="519" spans="1:140" ht="16.5" x14ac:dyDescent="0.2">
      <c r="A519" s="46" t="str">
        <f t="shared" si="406"/>
        <v>0702/0803/0805#城镇社区服务设施用地/文化用地/体育用地#国空</v>
      </c>
      <c r="B519" s="46" t="s">
        <v>542</v>
      </c>
      <c r="C519" s="46"/>
      <c r="D519" s="46" t="s">
        <v>1120</v>
      </c>
      <c r="E519" s="46" t="s">
        <v>1277</v>
      </c>
      <c r="F519" s="46" t="s">
        <v>1336</v>
      </c>
      <c r="G519" s="46" t="s">
        <v>58</v>
      </c>
      <c r="H519" s="46" t="s">
        <v>798</v>
      </c>
      <c r="I519" s="46" t="s">
        <v>1442</v>
      </c>
      <c r="J519" s="46">
        <f t="shared" si="409"/>
        <v>2</v>
      </c>
      <c r="K519" s="46" t="str">
        <f t="shared" si="408"/>
        <v>107</v>
      </c>
      <c r="L519" s="46"/>
      <c r="M519" s="46" t="str" cm="1">
        <f t="array" aca="1" ref="M519" ca="1">IF(OFFSET(INDIRECT(ADDRESS(ROW(), COLUMN())),0,-1)="",VLOOKUP($G519,$A:$AAE,COLUMN(),FALSE),OFFSET(INDIRECT(ADDRESS(ROW(), COLUMN())),0,-1))</f>
        <v>240,187,129</v>
      </c>
      <c r="N519" s="9"/>
      <c r="O519" s="46" t="str" cm="1">
        <f t="array" aca="1" ref="O519" ca="1">IF(OFFSET(INDIRECT(ADDRESS(ROW(), COLUMN())),0,-1)="",VLOOKUP($G519,$A:$AAE,COLUMN(),FALSE),OFFSET(INDIRECT(ADDRESS(ROW(), COLUMN())),0,-1))</f>
        <v>面积*容积率</v>
      </c>
      <c r="P519" s="9"/>
      <c r="Q519" s="9" t="str" cm="1">
        <f t="array" aca="1" ref="Q519" ca="1">IF(OFFSET(INDIRECT(ADDRESS(ROW(), COLUMN())),0,-1)="",VLOOKUP($G519,$A:$AAE,COLUMN(),FALSE),OFFSET(INDIRECT(ADDRESS(ROW(), COLUMN())),0,-1))</f>
        <v>地块建筑面积*0</v>
      </c>
      <c r="R519" s="9"/>
      <c r="S519" s="9" t="str" cm="1">
        <f t="array" aca="1" ref="S519" ca="1">IF(OFFSET(INDIRECT(ADDRESS(ROW(), COLUMN())),0,-1)="",VLOOKUP($G519,$A:$AAE,COLUMN(),FALSE),OFFSET(INDIRECT(ADDRESS(ROW(), COLUMN())),0,-1))</f>
        <v>地块建筑面积*0</v>
      </c>
      <c r="T519" s="9"/>
      <c r="U519" s="9" t="str" cm="1">
        <f t="array" aca="1" ref="U519" ca="1">IF(OFFSET(INDIRECT(ADDRESS(ROW(), COLUMN())),0,-1)="",VLOOKUP($G519,$A:$AAE,COLUMN(),FALSE),OFFSET(INDIRECT(ADDRESS(ROW(), COLUMN())),0,-1))</f>
        <v>地块建筑面积*0</v>
      </c>
      <c r="V519" s="9"/>
      <c r="W519" s="46" t="str" cm="1">
        <f t="array" aca="1" ref="W519" ca="1">IF(OFFSET(INDIRECT(ADDRESS(ROW(), COLUMN())),0,-1)="",VLOOKUP($G519,$A:$AAE,COLUMN(),FALSE),OFFSET(INDIRECT(ADDRESS(ROW(), COLUMN())),0,-1))</f>
        <v>地块建筑面积*0</v>
      </c>
      <c r="X519" s="9"/>
      <c r="Y519" s="9" t="str" cm="1">
        <f t="array" aca="1" ref="Y519" ca="1">IF(OFFSET(INDIRECT(ADDRESS(ROW(), COLUMN())),0,-1)="",VLOOKUP($G519,$A:$AAE,COLUMN(),FALSE),OFFSET(INDIRECT(ADDRESS(ROW(), COLUMN())),0,-1))</f>
        <v>地块建筑面积*1</v>
      </c>
      <c r="Z519" s="9"/>
      <c r="AA519" s="9" t="str" cm="1">
        <f t="array" aca="1" ref="AA519" ca="1">IF(OFFSET(INDIRECT(ADDRESS(ROW(), COLUMN())),0,-1)="",VLOOKUP($G519,$A:$AAE,COLUMN(),FALSE),OFFSET(INDIRECT(ADDRESS(ROW(), COLUMN())),0,-1))</f>
        <v>地块建筑面积*0</v>
      </c>
      <c r="AB519" s="9"/>
      <c r="AC519" s="9" t="str" cm="1">
        <f t="array" aca="1" ref="AC519" ca="1">IF(OFFSET(INDIRECT(ADDRESS(ROW(), COLUMN())),0,-1)="",VLOOKUP($G519,$A:$AAE,COLUMN(),FALSE),OFFSET(INDIRECT(ADDRESS(ROW(), COLUMN())),0,-1))</f>
        <v>地块建筑面积*0</v>
      </c>
      <c r="AD519" s="9"/>
      <c r="AE519" s="9" t="str" cm="1">
        <f t="array" aca="1" ref="AE519" ca="1">IF(OFFSET(INDIRECT(ADDRESS(ROW(), COLUMN())),0,-1)="",VLOOKUP($G519,$A:$AAE,COLUMN(),FALSE),OFFSET(INDIRECT(ADDRESS(ROW(), COLUMN())),0,-1))</f>
        <v>面积*0</v>
      </c>
      <c r="AF519" s="9"/>
      <c r="AG519" s="9" t="str" cm="1">
        <f t="array" aca="1" ref="AG519" ca="1">IF(OFFSET(INDIRECT(ADDRESS(ROW(), COLUMN())),0,-1)="",VLOOKUP($G519,$A:$AAE,COLUMN(),FALSE),OFFSET(INDIRECT(ADDRESS(ROW(), COLUMN())),0,-1))</f>
        <v>面积*0</v>
      </c>
      <c r="AH519" s="9"/>
      <c r="AI519" s="9" t="str" cm="1">
        <f t="array" aca="1" ref="AI519" ca="1">IF(OFFSET(INDIRECT(ADDRESS(ROW(), COLUMN())),0,-1)="",VLOOKUP($G519,$A:$AAE,COLUMN(),FALSE),OFFSET(INDIRECT(ADDRESS(ROW(), COLUMN())),0,-1))</f>
        <v>-</v>
      </c>
      <c r="AJ519" s="9"/>
      <c r="AK519" s="9" cm="1">
        <f t="array" aca="1" ref="AK519" ca="1">IF(OFFSET(INDIRECT(ADDRESS(ROW(), COLUMN())),0,-1)="",VLOOKUP($G519,$A:$AAE,COLUMN(),FALSE),OFFSET(INDIRECT(ADDRESS(ROW(), COLUMN())),0,-1))</f>
        <v>0</v>
      </c>
      <c r="AL519" s="9"/>
      <c r="AM519" s="9" t="str" cm="1">
        <f t="array" aca="1" ref="AM519" ca="1">IF(OFFSET(INDIRECT(ADDRESS(ROW(), COLUMN())),0,-1)="",VLOOKUP($G519,$A:$AAE,COLUMN(),FALSE),OFFSET(INDIRECT(ADDRESS(ROW(), COLUMN())),0,-1))</f>
        <v>-</v>
      </c>
      <c r="AN519" s="9"/>
      <c r="AO519" s="9" cm="1">
        <f t="array" aca="1" ref="AO519" ca="1">IF(OFFSET(INDIRECT(ADDRESS(ROW(), COLUMN())),0,-1)="",VLOOKUP($G519,$A:$AAE,COLUMN(),FALSE),OFFSET(INDIRECT(ADDRESS(ROW(), COLUMN())),0,-1))</f>
        <v>0</v>
      </c>
      <c r="AP519" s="9"/>
      <c r="AQ519" s="9" t="str" cm="1">
        <f t="array" aca="1" ref="AQ519" ca="1">IF(OFFSET(INDIRECT(ADDRESS(ROW(), COLUMN())),0,-1)="",VLOOKUP($G519,$A:$AAE,COLUMN(),FALSE),OFFSET(INDIRECT(ADDRESS(ROW(), COLUMN())),0,-1))</f>
        <v>35平方米/岗位</v>
      </c>
      <c r="AR519" s="9"/>
      <c r="AS519" s="9" t="str" cm="1">
        <f t="array" aca="1" ref="AS519" ca="1">IF(OFFSET(INDIRECT(ADDRESS(ROW(), COLUMN())),0,-1)="",VLOOKUP($G519,$A:$AAE,COLUMN(),FALSE),OFFSET(INDIRECT(ADDRESS(ROW(), COLUMN())),0,-1))</f>
        <v>地块建筑面积/35</v>
      </c>
      <c r="AT519" s="9"/>
      <c r="AU519" s="9" t="str" cm="1">
        <f t="array" aca="1" ref="AU519" ca="1">IF(OFFSET(INDIRECT(ADDRESS(ROW(), COLUMN())),0,-1)="",VLOOKUP($G519,$A:$AAE,COLUMN(),FALSE),OFFSET(INDIRECT(ADDRESS(ROW(), COLUMN())),0,-1))</f>
        <v>0.4个/100平方米</v>
      </c>
      <c r="AV519" s="9"/>
      <c r="AW519" s="9" t="str" cm="1">
        <f t="array" aca="1" ref="AW519" ca="1">IF(OFFSET(INDIRECT(ADDRESS(ROW(), COLUMN())),0,-1)="",VLOOKUP($G519,$A:$AAE,COLUMN(),FALSE),OFFSET(INDIRECT(ADDRESS(ROW(), COLUMN())),0,-1))</f>
        <v>地块建筑面积*0.4/100</v>
      </c>
      <c r="AX519" s="2"/>
      <c r="AY519" s="9" t="str" cm="1">
        <f t="array" aca="1" ref="AY519" ca="1">IF(OFFSET(INDIRECT(ADDRESS(ROW(), COLUMN())),0,-1)="",VLOOKUP($G519,$A:$AAE,COLUMN(),FALSE),OFFSET(INDIRECT(ADDRESS(ROW(), COLUMN())),0,-1))</f>
        <v>65立方米/日*公顷</v>
      </c>
      <c r="AZ519" s="2"/>
      <c r="BA519" s="9" t="str" cm="1">
        <f t="array" aca="1" ref="BA519" ca="1">IF(OFFSET(INDIRECT(ADDRESS(ROW(), COLUMN())),0,-1)="",VLOOKUP($G519,$A:$AAE,COLUMN(),FALSE),OFFSET(INDIRECT(ADDRESS(ROW(), COLUMN())),0,-1))</f>
        <v>用地面积*65</v>
      </c>
      <c r="BB519" s="2"/>
      <c r="BC519" s="9" cm="1">
        <f t="array" aca="1" ref="BC519" ca="1">IF(OFFSET(INDIRECT(ADDRESS(ROW(), COLUMN())),0,-1)="",VLOOKUP($G519,$A:$AAE,COLUMN(),FALSE),OFFSET(INDIRECT(ADDRESS(ROW(), COLUMN())),0,-1))</f>
        <v>0.85</v>
      </c>
      <c r="BD519" s="2"/>
      <c r="BE519" s="9" t="str" cm="1">
        <f t="array" aca="1" ref="BE519" ca="1">IF(OFFSET(INDIRECT(ADDRESS(ROW(), COLUMN())),0,-1)="",VLOOKUP($G519,$A:$AAE,COLUMN(),FALSE),OFFSET(INDIRECT(ADDRESS(ROW(), COLUMN())),0,-1))</f>
        <v>用水量*0.85</v>
      </c>
      <c r="BF519" s="2"/>
      <c r="BG519" s="9" t="str" cm="1">
        <f t="array" aca="1" ref="BG519" ca="1">IF(OFFSET(INDIRECT(ADDRESS(ROW(), COLUMN())),0,-1)="",VLOOKUP($G519,$A:$AAE,COLUMN(),FALSE),OFFSET(INDIRECT(ADDRESS(ROW(), COLUMN())),0,-1))</f>
        <v>45瓦/平方米</v>
      </c>
      <c r="BH519" s="2"/>
      <c r="BI519" s="9" cm="1">
        <f t="array" aca="1" ref="BI519" ca="1">IF(OFFSET(INDIRECT(ADDRESS(ROW(), COLUMN())),0,-1)="",VLOOKUP($G519,$A:$AAE,COLUMN(),FALSE),OFFSET(INDIRECT(ADDRESS(ROW(), COLUMN())),0,-1))</f>
        <v>0.8</v>
      </c>
      <c r="BJ519" s="2"/>
      <c r="BK519" s="9" t="str" cm="1">
        <f t="array" aca="1" ref="BK519" ca="1">IF(OFFSET(INDIRECT(ADDRESS(ROW(), COLUMN())),0,-1)="",VLOOKUP($G519,$A:$AAE,COLUMN(),FALSE),OFFSET(INDIRECT(ADDRESS(ROW(), COLUMN())),0,-1))</f>
        <v>地块建筑面积*45*0.8/1000</v>
      </c>
      <c r="BL519" s="2"/>
      <c r="BM519" s="9" t="str" cm="1">
        <f t="array" aca="1" ref="BM519" ca="1">IF(OFFSET(INDIRECT(ADDRESS(ROW(), COLUMN())),0,-1)="",VLOOKUP($G519,$A:$AAE,COLUMN(),FALSE),OFFSET(INDIRECT(ADDRESS(ROW(), COLUMN())),0,-1))</f>
        <v>1.0门/100平方米</v>
      </c>
      <c r="BN519" s="2"/>
      <c r="BO519" s="9" t="str" cm="1">
        <f t="array" aca="1" ref="BO519" ca="1">IF(OFFSET(INDIRECT(ADDRESS(ROW(), COLUMN())),0,-1)="",VLOOKUP($G519,$A:$AAE,COLUMN(),FALSE),OFFSET(INDIRECT(ADDRESS(ROW(), COLUMN())),0,-1))</f>
        <v>地块建筑面积*1.0/100</v>
      </c>
      <c r="BP519" s="2"/>
      <c r="BQ519" s="9" t="str" cm="1">
        <f t="array" aca="1" ref="BQ519" ca="1">IF(OFFSET(INDIRECT(ADDRESS(ROW(), COLUMN())),0,-1)="",VLOOKUP($G519,$A:$AAE,COLUMN(),FALSE),OFFSET(INDIRECT(ADDRESS(ROW(), COLUMN())),0,-1))</f>
        <v>0.5门/100平方米</v>
      </c>
      <c r="BR519" s="2"/>
      <c r="BS519" s="9" t="str" cm="1">
        <f t="array" aca="1" ref="BS519" ca="1">IF(OFFSET(INDIRECT(ADDRESS(ROW(), COLUMN())),0,-1)="",VLOOKUP($G519,$A:$AAE,COLUMN(),FALSE),OFFSET(INDIRECT(ADDRESS(ROW(), COLUMN())),0,-1))</f>
        <v>地块建筑面积*0.5/100</v>
      </c>
      <c r="BT519" s="2"/>
      <c r="BU519" s="9" t="str" cm="1">
        <f t="array" aca="1" ref="BU519" ca="1">IF(OFFSET(INDIRECT(ADDRESS(ROW(), COLUMN())),0,-1)="",VLOOKUP($G519,$A:$AAE,COLUMN(),FALSE),OFFSET(INDIRECT(ADDRESS(ROW(), COLUMN())),0,-1))</f>
        <v>39.4pcu/万平方米，71：29</v>
      </c>
      <c r="BV519" s="2"/>
      <c r="BW519" s="9" t="str" cm="1">
        <f t="array" aca="1" ref="BW519" ca="1">IF(OFFSET(INDIRECT(ADDRESS(ROW(), COLUMN())),0,-1)="",VLOOKUP($G519,$A:$AAE,COLUMN(),FALSE),OFFSET(INDIRECT(ADDRESS(ROW(), COLUMN())),0,-1))</f>
        <v>地块建筑面积/10000*39.4*0.71</v>
      </c>
      <c r="BX519" s="2"/>
      <c r="BY519" s="9" t="str" cm="1">
        <f t="array" aca="1" ref="BY519" ca="1">IF(OFFSET(INDIRECT(ADDRESS(ROW(), COLUMN())),0,-1)="",VLOOKUP($G519,$A:$AAE,COLUMN(),FALSE),OFFSET(INDIRECT(ADDRESS(ROW(), COLUMN())),0,-1))</f>
        <v>地块建筑面积/10000*39.4*0.29</v>
      </c>
      <c r="BZ519" s="92"/>
      <c r="CA519" s="9" t="str" cm="1">
        <f t="array" aca="1" ref="CA519" ca="1">IF(OFFSET(INDIRECT(ADDRESS(ROW(), COLUMN())),0,-1)="",VLOOKUP($G519,$A:$AAE,COLUMN(),FALSE),OFFSET(INDIRECT(ADDRESS(ROW(), COLUMN())),0,-1))</f>
        <v>地块建筑面积*0.4</v>
      </c>
      <c r="CB519" s="9"/>
      <c r="CC519" s="9" t="str" cm="1">
        <f t="array" aca="1" ref="CC519" ca="1">IF(OFFSET(INDIRECT(ADDRESS(ROW(), COLUMN())),0,-1)="",VLOOKUP($G519,$A:$AAE,COLUMN(),FALSE),OFFSET(INDIRECT(ADDRESS(ROW(), COLUMN())),0,-1))</f>
        <v>地块建筑面积*0.4</v>
      </c>
      <c r="CD519" s="9"/>
      <c r="CE519" s="9" t="str" cm="1">
        <f t="array" aca="1" ref="CE519" ca="1">IF(OFFSET(INDIRECT(ADDRESS(ROW(), COLUMN())),0,-1)="",VLOOKUP($G519,$A:$AAE,COLUMN(),FALSE),OFFSET(INDIRECT(ADDRESS(ROW(), COLUMN())),0,-1))</f>
        <v>地块建筑面积*0.08</v>
      </c>
      <c r="CF519" s="9"/>
      <c r="CG519" s="9" t="str" cm="1">
        <f t="array" aca="1" ref="CG519" ca="1">IF(OFFSET(INDIRECT(ADDRESS(ROW(), COLUMN())),0,-1)="",VLOOKUP($G519,$A:$AAE,COLUMN(),FALSE),OFFSET(INDIRECT(ADDRESS(ROW(), COLUMN())),0,-1))</f>
        <v>地块建筑面积*0.08</v>
      </c>
      <c r="CH519" s="9"/>
      <c r="CI519" s="46" t="str" cm="1">
        <f t="array" aca="1" ref="CI519" ca="1">IF(OFFSET(INDIRECT(ADDRESS(ROW(), COLUMN())),0,-1)="",VLOOKUP($G519,$A:$AAE,COLUMN(),FALSE),OFFSET(INDIRECT(ADDRESS(ROW(), COLUMN())),0,-1))</f>
        <v>城镇建设用地</v>
      </c>
      <c r="CJ519" s="75" t="s">
        <v>1962</v>
      </c>
      <c r="CK519" s="78" t="str">
        <f t="shared" si="565"/>
        <v>唯一标识:0702/0803/0805#城镇社区服务设施用地/文化用地/体育用地#国空</v>
      </c>
      <c r="CL519" s="78" t="str">
        <f t="shared" si="566"/>
        <v>性质名称:城镇社区服务设施用地/文化用地/体育用地</v>
      </c>
      <c r="CM519" s="78" t="str">
        <f t="shared" si="567"/>
        <v>地块性质过滤:</v>
      </c>
      <c r="CN519" s="78" t="str">
        <f t="shared" si="568"/>
        <v>地块性质:0702/0803/0805</v>
      </c>
      <c r="CO519" s="78" t="str">
        <f t="shared" si="569"/>
        <v>地类标准:国空</v>
      </c>
      <c r="CP519" s="78" t="str">
        <f t="shared" si="570"/>
        <v>地块性质别称:Rcs/A2/A4</v>
      </c>
      <c r="CQ519" s="78" t="str">
        <f t="shared" si="571"/>
        <v>属性继承:R22#服务设施用地#城规</v>
      </c>
      <c r="CR519" s="78" t="str">
        <f t="shared" si="572"/>
        <v>父类:R22</v>
      </c>
      <c r="CS519" s="78" t="str">
        <f t="shared" si="573"/>
        <v>级别继承:07#居住用地#国空</v>
      </c>
      <c r="CT519" s="78" t="str">
        <f t="shared" si="574"/>
        <v>级别层次:2</v>
      </c>
      <c r="CU519" s="78" t="str">
        <f t="shared" si="575"/>
        <v>级别:107</v>
      </c>
      <c r="CV519" s="78" t="str">
        <f t="shared" ca="1" si="576"/>
        <v>地块颜色:240,187,129</v>
      </c>
      <c r="CW519" s="78" t="str">
        <f t="shared" ca="1" si="577"/>
        <v>建筑面积公式:面积*容积率</v>
      </c>
      <c r="CX519" s="78" t="str">
        <f t="shared" ca="1" si="578"/>
        <v>住宅建筑面积公式:地块建筑面积*0</v>
      </c>
      <c r="CY519" s="78" t="str">
        <f t="shared" ca="1" si="579"/>
        <v>商服建筑面积公式:地块建筑面积*0</v>
      </c>
      <c r="CZ519" s="78" t="str">
        <f t="shared" ca="1" si="580"/>
        <v>商服中商业建筑面积公式:地块建筑面积*0</v>
      </c>
      <c r="DA519" s="78" t="str">
        <f t="shared" ca="1" si="581"/>
        <v>商服中办公建筑面积公式:地块建筑面积*0</v>
      </c>
      <c r="DB519" s="78" t="str">
        <f t="shared" ca="1" si="582"/>
        <v>公服建筑面积公式:地块建筑面积*1</v>
      </c>
      <c r="DC519" s="78" t="str">
        <f t="shared" ca="1" si="583"/>
        <v>工业建筑面积公式:地块建筑面积*0</v>
      </c>
      <c r="DD519" s="78" t="str">
        <f t="shared" ca="1" si="584"/>
        <v>市政建筑面积公式:地块建筑面积*0</v>
      </c>
      <c r="DE519" s="78" t="str">
        <f t="shared" ca="1" si="585"/>
        <v>绿地面积指定指标:面积*0</v>
      </c>
      <c r="DF519" s="78" t="str">
        <f t="shared" ca="1" si="586"/>
        <v>绿地面积指定公式:面积*0</v>
      </c>
      <c r="DG519" s="78" t="str">
        <f t="shared" ca="1" si="587"/>
        <v>户数指标:-</v>
      </c>
      <c r="DH519" s="78" t="str">
        <f t="shared" ca="1" si="588"/>
        <v>户数公式:0</v>
      </c>
      <c r="DI519" s="78" t="str">
        <f t="shared" ca="1" si="589"/>
        <v>人数指标:-</v>
      </c>
      <c r="DJ519" s="78" t="str">
        <f t="shared" ca="1" si="590"/>
        <v>人数公式:0</v>
      </c>
      <c r="DK519" s="78" t="str">
        <f t="shared" ca="1" si="591"/>
        <v>就业指标:35平方米/岗位</v>
      </c>
      <c r="DL519" s="78" t="str">
        <f t="shared" ca="1" si="592"/>
        <v>就业公式:地块建筑面积/35</v>
      </c>
      <c r="DM519" s="78" t="str">
        <f t="shared" ca="1" si="593"/>
        <v>机动车指标:0.4个/100平方米</v>
      </c>
      <c r="DN519" s="78" t="str">
        <f t="shared" ca="1" si="594"/>
        <v>机动车公式:地块建筑面积*0.4/100</v>
      </c>
      <c r="DO519" s="78" t="str">
        <f t="shared" ca="1" si="595"/>
        <v>用水量指标:65立方米/日*公顷</v>
      </c>
      <c r="DP519" s="78" t="str">
        <f t="shared" ca="1" si="596"/>
        <v>用水量公式:用地面积*65</v>
      </c>
      <c r="DQ519" s="78" t="str">
        <f t="shared" ca="1" si="597"/>
        <v>污水折算系数:0.85</v>
      </c>
      <c r="DR519" s="78" t="str">
        <f t="shared" ca="1" si="598"/>
        <v>污水量公式:用水量*0.85</v>
      </c>
      <c r="DS519" s="78" t="str">
        <f t="shared" ca="1" si="599"/>
        <v>用电负荷指标:45瓦/平方米</v>
      </c>
      <c r="DT519" s="78" t="str">
        <f t="shared" ca="1" si="600"/>
        <v>同时率:0.8</v>
      </c>
      <c r="DU519" s="78" t="str">
        <f t="shared" ca="1" si="601"/>
        <v>用电量公式:地块建筑面积*45*0.8/1000</v>
      </c>
      <c r="DV519" s="78" t="str">
        <f t="shared" ca="1" si="602"/>
        <v>固话装机指标:1.0门/100平方米</v>
      </c>
      <c r="DW519" s="78" t="str">
        <f t="shared" ca="1" si="603"/>
        <v>固话量公式:地块建筑面积*1.0/100</v>
      </c>
      <c r="DX519" s="78" t="str">
        <f t="shared" ca="1" si="604"/>
        <v>有线电视指标:0.5门/100平方米</v>
      </c>
      <c r="DY519" s="78" t="str">
        <f t="shared" ca="1" si="605"/>
        <v>电视量公式:地块建筑面积*0.5/100</v>
      </c>
      <c r="DZ519" s="78" t="str">
        <f t="shared" ca="1" si="606"/>
        <v>高峰机动车生成量指标:39.4pcu/万平方米，71：29</v>
      </c>
      <c r="EA519" s="78" t="str">
        <f t="shared" ca="1" si="607"/>
        <v>高峰机动车吸引量公式:地块建筑面积/10000*39.4*0.71</v>
      </c>
      <c r="EB519" s="78" t="str">
        <f t="shared" ca="1" si="608"/>
        <v>高峰机动车发生量公式:地块建筑面积/10000*39.4*0.29</v>
      </c>
      <c r="EC519" s="78" t="str">
        <f t="shared" ref="EC519:EC587" ca="1" si="612">IF(CA519 = "",CA$1&amp;":",_xlfn.TEXTJOIN(":",TRUE,CA$1,CA519))</f>
        <v>地下空间指标:地块建筑面积*0.4</v>
      </c>
      <c r="ED519" s="78" t="str">
        <f t="shared" ca="1" si="609"/>
        <v>地下空间公式:地块建筑面积*0.4</v>
      </c>
      <c r="EE519" s="78" t="str">
        <f t="shared" ref="EE519:EE587" ca="1" si="613">IF(CE519 = "",CE$1&amp;":",_xlfn.TEXTJOIN(":",TRUE,CE$1,CE519))</f>
        <v>人防指标:地块建筑面积*0.08</v>
      </c>
      <c r="EF519" s="78" t="str">
        <f t="shared" ca="1" si="610"/>
        <v>人防公式:地块建筑面积*0.08</v>
      </c>
      <c r="EG519" s="78" t="str">
        <f t="shared" ref="EG519:EG587" ca="1" si="614">IF(CI519 = "",CI$1&amp;":",_xlfn.TEXTJOIN(":",TRUE,CI$1,CI519))</f>
        <v>用地构成:城镇建设用地</v>
      </c>
      <c r="EH519" s="78" t="s">
        <v>1962</v>
      </c>
      <c r="EI519" s="79" t="str">
        <f t="shared" ca="1" si="611"/>
        <v>唯一标识:0702/0803/0805#城镇社区服务设施用地/文化用地/体育用地#国空;性质名称:城镇社区服务设施用地/文化用地/体育用地;地块性质过滤:;地块性质:0702/0803/0805;地类标准:国空;地块性质别称:Rcs/A2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19" t="s">
        <v>1962</v>
      </c>
    </row>
    <row r="520" spans="1:140" ht="16.5" x14ac:dyDescent="0.2">
      <c r="A520" s="47" t="str">
        <f t="shared" ref="A520:A588" si="615">IF(OR(C520="",C520="地块性质过滤:"),D520&amp;"#"&amp;B520&amp;"#"&amp;E520,D520&amp;"#"&amp;B520&amp;"&amp;"&amp;C520&amp;"#"&amp;E520)</f>
        <v>0702/0803#城镇社区服务设施用地/文化用地#国空</v>
      </c>
      <c r="B520" s="47" t="s">
        <v>543</v>
      </c>
      <c r="C520" s="47"/>
      <c r="D520" s="47" t="s">
        <v>1121</v>
      </c>
      <c r="E520" s="47" t="s">
        <v>1277</v>
      </c>
      <c r="F520" s="47" t="s">
        <v>1337</v>
      </c>
      <c r="G520" s="47" t="s">
        <v>58</v>
      </c>
      <c r="H520" s="47" t="s">
        <v>798</v>
      </c>
      <c r="I520" s="47" t="s">
        <v>1442</v>
      </c>
      <c r="J520" s="47">
        <f t="shared" si="409"/>
        <v>2</v>
      </c>
      <c r="K520" s="47" t="str">
        <f t="shared" si="408"/>
        <v>107</v>
      </c>
      <c r="L520" s="47"/>
      <c r="M520" s="47" t="str" cm="1">
        <f t="array" aca="1" ref="M520" ca="1">IF(OFFSET(INDIRECT(ADDRESS(ROW(), COLUMN())),0,-1)="",VLOOKUP($G520,$A:$AAE,COLUMN(),FALSE),OFFSET(INDIRECT(ADDRESS(ROW(), COLUMN())),0,-1))</f>
        <v>240,187,129</v>
      </c>
      <c r="N520" s="10"/>
      <c r="O520" s="47" t="str" cm="1">
        <f t="array" aca="1" ref="O520" ca="1">IF(OFFSET(INDIRECT(ADDRESS(ROW(), COLUMN())),0,-1)="",VLOOKUP($G520,$A:$AAE,COLUMN(),FALSE),OFFSET(INDIRECT(ADDRESS(ROW(), COLUMN())),0,-1))</f>
        <v>面积*容积率</v>
      </c>
      <c r="P520" s="10"/>
      <c r="Q520" s="10" t="str" cm="1">
        <f t="array" aca="1" ref="Q520" ca="1">IF(OFFSET(INDIRECT(ADDRESS(ROW(), COLUMN())),0,-1)="",VLOOKUP($G520,$A:$AAE,COLUMN(),FALSE),OFFSET(INDIRECT(ADDRESS(ROW(), COLUMN())),0,-1))</f>
        <v>地块建筑面积*0</v>
      </c>
      <c r="R520" s="10"/>
      <c r="S520" s="10" t="str" cm="1">
        <f t="array" aca="1" ref="S520" ca="1">IF(OFFSET(INDIRECT(ADDRESS(ROW(), COLUMN())),0,-1)="",VLOOKUP($G520,$A:$AAE,COLUMN(),FALSE),OFFSET(INDIRECT(ADDRESS(ROW(), COLUMN())),0,-1))</f>
        <v>地块建筑面积*0</v>
      </c>
      <c r="T520" s="10"/>
      <c r="U520" s="10" t="str" cm="1">
        <f t="array" aca="1" ref="U520" ca="1">IF(OFFSET(INDIRECT(ADDRESS(ROW(), COLUMN())),0,-1)="",VLOOKUP($G520,$A:$AAE,COLUMN(),FALSE),OFFSET(INDIRECT(ADDRESS(ROW(), COLUMN())),0,-1))</f>
        <v>地块建筑面积*0</v>
      </c>
      <c r="V520" s="10"/>
      <c r="W520" s="47" t="str" cm="1">
        <f t="array" aca="1" ref="W520" ca="1">IF(OFFSET(INDIRECT(ADDRESS(ROW(), COLUMN())),0,-1)="",VLOOKUP($G520,$A:$AAE,COLUMN(),FALSE),OFFSET(INDIRECT(ADDRESS(ROW(), COLUMN())),0,-1))</f>
        <v>地块建筑面积*0</v>
      </c>
      <c r="X520" s="10"/>
      <c r="Y520" s="10" t="str" cm="1">
        <f t="array" aca="1" ref="Y520" ca="1">IF(OFFSET(INDIRECT(ADDRESS(ROW(), COLUMN())),0,-1)="",VLOOKUP($G520,$A:$AAE,COLUMN(),FALSE),OFFSET(INDIRECT(ADDRESS(ROW(), COLUMN())),0,-1))</f>
        <v>地块建筑面积*1</v>
      </c>
      <c r="Z520" s="10"/>
      <c r="AA520" s="10" t="str" cm="1">
        <f t="array" aca="1" ref="AA520" ca="1">IF(OFFSET(INDIRECT(ADDRESS(ROW(), COLUMN())),0,-1)="",VLOOKUP($G520,$A:$AAE,COLUMN(),FALSE),OFFSET(INDIRECT(ADDRESS(ROW(), COLUMN())),0,-1))</f>
        <v>地块建筑面积*0</v>
      </c>
      <c r="AB520" s="10"/>
      <c r="AC520" s="10" t="str" cm="1">
        <f t="array" aca="1" ref="AC520" ca="1">IF(OFFSET(INDIRECT(ADDRESS(ROW(), COLUMN())),0,-1)="",VLOOKUP($G520,$A:$AAE,COLUMN(),FALSE),OFFSET(INDIRECT(ADDRESS(ROW(), COLUMN())),0,-1))</f>
        <v>地块建筑面积*0</v>
      </c>
      <c r="AD520" s="10"/>
      <c r="AE520" s="10" t="str" cm="1">
        <f t="array" aca="1" ref="AE520" ca="1">IF(OFFSET(INDIRECT(ADDRESS(ROW(), COLUMN())),0,-1)="",VLOOKUP($G520,$A:$AAE,COLUMN(),FALSE),OFFSET(INDIRECT(ADDRESS(ROW(), COLUMN())),0,-1))</f>
        <v>面积*0</v>
      </c>
      <c r="AF520" s="10"/>
      <c r="AG520" s="10" t="str" cm="1">
        <f t="array" aca="1" ref="AG520" ca="1">IF(OFFSET(INDIRECT(ADDRESS(ROW(), COLUMN())),0,-1)="",VLOOKUP($G520,$A:$AAE,COLUMN(),FALSE),OFFSET(INDIRECT(ADDRESS(ROW(), COLUMN())),0,-1))</f>
        <v>面积*0</v>
      </c>
      <c r="AH520" s="10"/>
      <c r="AI520" s="10" t="str" cm="1">
        <f t="array" aca="1" ref="AI520" ca="1">IF(OFFSET(INDIRECT(ADDRESS(ROW(), COLUMN())),0,-1)="",VLOOKUP($G520,$A:$AAE,COLUMN(),FALSE),OFFSET(INDIRECT(ADDRESS(ROW(), COLUMN())),0,-1))</f>
        <v>-</v>
      </c>
      <c r="AJ520" s="10"/>
      <c r="AK520" s="10" cm="1">
        <f t="array" aca="1" ref="AK520" ca="1">IF(OFFSET(INDIRECT(ADDRESS(ROW(), COLUMN())),0,-1)="",VLOOKUP($G520,$A:$AAE,COLUMN(),FALSE),OFFSET(INDIRECT(ADDRESS(ROW(), COLUMN())),0,-1))</f>
        <v>0</v>
      </c>
      <c r="AL520" s="10"/>
      <c r="AM520" s="10" t="str" cm="1">
        <f t="array" aca="1" ref="AM520" ca="1">IF(OFFSET(INDIRECT(ADDRESS(ROW(), COLUMN())),0,-1)="",VLOOKUP($G520,$A:$AAE,COLUMN(),FALSE),OFFSET(INDIRECT(ADDRESS(ROW(), COLUMN())),0,-1))</f>
        <v>-</v>
      </c>
      <c r="AN520" s="10"/>
      <c r="AO520" s="10" cm="1">
        <f t="array" aca="1" ref="AO520" ca="1">IF(OFFSET(INDIRECT(ADDRESS(ROW(), COLUMN())),0,-1)="",VLOOKUP($G520,$A:$AAE,COLUMN(),FALSE),OFFSET(INDIRECT(ADDRESS(ROW(), COLUMN())),0,-1))</f>
        <v>0</v>
      </c>
      <c r="AP520" s="10"/>
      <c r="AQ520" s="10" t="str" cm="1">
        <f t="array" aca="1" ref="AQ520" ca="1">IF(OFFSET(INDIRECT(ADDRESS(ROW(), COLUMN())),0,-1)="",VLOOKUP($G520,$A:$AAE,COLUMN(),FALSE),OFFSET(INDIRECT(ADDRESS(ROW(), COLUMN())),0,-1))</f>
        <v>35平方米/岗位</v>
      </c>
      <c r="AR520" s="10"/>
      <c r="AS520" s="10" t="str" cm="1">
        <f t="array" aca="1" ref="AS520" ca="1">IF(OFFSET(INDIRECT(ADDRESS(ROW(), COLUMN())),0,-1)="",VLOOKUP($G520,$A:$AAE,COLUMN(),FALSE),OFFSET(INDIRECT(ADDRESS(ROW(), COLUMN())),0,-1))</f>
        <v>地块建筑面积/35</v>
      </c>
      <c r="AT520" s="10"/>
      <c r="AU520" s="10" t="str" cm="1">
        <f t="array" aca="1" ref="AU520" ca="1">IF(OFFSET(INDIRECT(ADDRESS(ROW(), COLUMN())),0,-1)="",VLOOKUP($G520,$A:$AAE,COLUMN(),FALSE),OFFSET(INDIRECT(ADDRESS(ROW(), COLUMN())),0,-1))</f>
        <v>0.4个/100平方米</v>
      </c>
      <c r="AV520" s="10"/>
      <c r="AW520" s="10" t="str" cm="1">
        <f t="array" aca="1" ref="AW520" ca="1">IF(OFFSET(INDIRECT(ADDRESS(ROW(), COLUMN())),0,-1)="",VLOOKUP($G520,$A:$AAE,COLUMN(),FALSE),OFFSET(INDIRECT(ADDRESS(ROW(), COLUMN())),0,-1))</f>
        <v>地块建筑面积*0.4/100</v>
      </c>
      <c r="AX520" s="116"/>
      <c r="AY520" s="10" t="str" cm="1">
        <f t="array" aca="1" ref="AY520" ca="1">IF(OFFSET(INDIRECT(ADDRESS(ROW(), COLUMN())),0,-1)="",VLOOKUP($G520,$A:$AAE,COLUMN(),FALSE),OFFSET(INDIRECT(ADDRESS(ROW(), COLUMN())),0,-1))</f>
        <v>65立方米/日*公顷</v>
      </c>
      <c r="AZ520" s="116"/>
      <c r="BA520" s="10" t="str" cm="1">
        <f t="array" aca="1" ref="BA520" ca="1">IF(OFFSET(INDIRECT(ADDRESS(ROW(), COLUMN())),0,-1)="",VLOOKUP($G520,$A:$AAE,COLUMN(),FALSE),OFFSET(INDIRECT(ADDRESS(ROW(), COLUMN())),0,-1))</f>
        <v>用地面积*65</v>
      </c>
      <c r="BB520" s="116"/>
      <c r="BC520" s="10" cm="1">
        <f t="array" aca="1" ref="BC520" ca="1">IF(OFFSET(INDIRECT(ADDRESS(ROW(), COLUMN())),0,-1)="",VLOOKUP($G520,$A:$AAE,COLUMN(),FALSE),OFFSET(INDIRECT(ADDRESS(ROW(), COLUMN())),0,-1))</f>
        <v>0.85</v>
      </c>
      <c r="BD520" s="116"/>
      <c r="BE520" s="10" t="str" cm="1">
        <f t="array" aca="1" ref="BE520" ca="1">IF(OFFSET(INDIRECT(ADDRESS(ROW(), COLUMN())),0,-1)="",VLOOKUP($G520,$A:$AAE,COLUMN(),FALSE),OFFSET(INDIRECT(ADDRESS(ROW(), COLUMN())),0,-1))</f>
        <v>用水量*0.85</v>
      </c>
      <c r="BF520" s="116"/>
      <c r="BG520" s="10" t="str" cm="1">
        <f t="array" aca="1" ref="BG520" ca="1">IF(OFFSET(INDIRECT(ADDRESS(ROW(), COLUMN())),0,-1)="",VLOOKUP($G520,$A:$AAE,COLUMN(),FALSE),OFFSET(INDIRECT(ADDRESS(ROW(), COLUMN())),0,-1))</f>
        <v>45瓦/平方米</v>
      </c>
      <c r="BH520" s="116"/>
      <c r="BI520" s="10" cm="1">
        <f t="array" aca="1" ref="BI520" ca="1">IF(OFFSET(INDIRECT(ADDRESS(ROW(), COLUMN())),0,-1)="",VLOOKUP($G520,$A:$AAE,COLUMN(),FALSE),OFFSET(INDIRECT(ADDRESS(ROW(), COLUMN())),0,-1))</f>
        <v>0.8</v>
      </c>
      <c r="BJ520" s="116"/>
      <c r="BK520" s="10" t="str" cm="1">
        <f t="array" aca="1" ref="BK520" ca="1">IF(OFFSET(INDIRECT(ADDRESS(ROW(), COLUMN())),0,-1)="",VLOOKUP($G520,$A:$AAE,COLUMN(),FALSE),OFFSET(INDIRECT(ADDRESS(ROW(), COLUMN())),0,-1))</f>
        <v>地块建筑面积*45*0.8/1000</v>
      </c>
      <c r="BL520" s="116"/>
      <c r="BM520" s="10" t="str" cm="1">
        <f t="array" aca="1" ref="BM520" ca="1">IF(OFFSET(INDIRECT(ADDRESS(ROW(), COLUMN())),0,-1)="",VLOOKUP($G520,$A:$AAE,COLUMN(),FALSE),OFFSET(INDIRECT(ADDRESS(ROW(), COLUMN())),0,-1))</f>
        <v>1.0门/100平方米</v>
      </c>
      <c r="BN520" s="116"/>
      <c r="BO520" s="10" t="str" cm="1">
        <f t="array" aca="1" ref="BO520" ca="1">IF(OFFSET(INDIRECT(ADDRESS(ROW(), COLUMN())),0,-1)="",VLOOKUP($G520,$A:$AAE,COLUMN(),FALSE),OFFSET(INDIRECT(ADDRESS(ROW(), COLUMN())),0,-1))</f>
        <v>地块建筑面积*1.0/100</v>
      </c>
      <c r="BP520" s="116"/>
      <c r="BQ520" s="10" t="str" cm="1">
        <f t="array" aca="1" ref="BQ520" ca="1">IF(OFFSET(INDIRECT(ADDRESS(ROW(), COLUMN())),0,-1)="",VLOOKUP($G520,$A:$AAE,COLUMN(),FALSE),OFFSET(INDIRECT(ADDRESS(ROW(), COLUMN())),0,-1))</f>
        <v>0.5门/100平方米</v>
      </c>
      <c r="BR520" s="116"/>
      <c r="BS520" s="10" t="str" cm="1">
        <f t="array" aca="1" ref="BS520" ca="1">IF(OFFSET(INDIRECT(ADDRESS(ROW(), COLUMN())),0,-1)="",VLOOKUP($G520,$A:$AAE,COLUMN(),FALSE),OFFSET(INDIRECT(ADDRESS(ROW(), COLUMN())),0,-1))</f>
        <v>地块建筑面积*0.5/100</v>
      </c>
      <c r="BT520" s="116"/>
      <c r="BU520" s="10" t="str" cm="1">
        <f t="array" aca="1" ref="BU520" ca="1">IF(OFFSET(INDIRECT(ADDRESS(ROW(), COLUMN())),0,-1)="",VLOOKUP($G520,$A:$AAE,COLUMN(),FALSE),OFFSET(INDIRECT(ADDRESS(ROW(), COLUMN())),0,-1))</f>
        <v>39.4pcu/万平方米，71：29</v>
      </c>
      <c r="BV520" s="116"/>
      <c r="BW520" s="10" t="str" cm="1">
        <f t="array" aca="1" ref="BW520" ca="1">IF(OFFSET(INDIRECT(ADDRESS(ROW(), COLUMN())),0,-1)="",VLOOKUP($G520,$A:$AAE,COLUMN(),FALSE),OFFSET(INDIRECT(ADDRESS(ROW(), COLUMN())),0,-1))</f>
        <v>地块建筑面积/10000*39.4*0.71</v>
      </c>
      <c r="BX520" s="116"/>
      <c r="BY520" s="10" t="str" cm="1">
        <f t="array" aca="1" ref="BY520" ca="1">IF(OFFSET(INDIRECT(ADDRESS(ROW(), COLUMN())),0,-1)="",VLOOKUP($G520,$A:$AAE,COLUMN(),FALSE),OFFSET(INDIRECT(ADDRESS(ROW(), COLUMN())),0,-1))</f>
        <v>地块建筑面积/10000*39.4*0.29</v>
      </c>
      <c r="BZ520" s="93"/>
      <c r="CA520" s="10" t="str" cm="1">
        <f t="array" aca="1" ref="CA520" ca="1">IF(OFFSET(INDIRECT(ADDRESS(ROW(), COLUMN())),0,-1)="",VLOOKUP($G520,$A:$AAE,COLUMN(),FALSE),OFFSET(INDIRECT(ADDRESS(ROW(), COLUMN())),0,-1))</f>
        <v>地块建筑面积*0.4</v>
      </c>
      <c r="CB520" s="10"/>
      <c r="CC520" s="10" t="str" cm="1">
        <f t="array" aca="1" ref="CC520" ca="1">IF(OFFSET(INDIRECT(ADDRESS(ROW(), COLUMN())),0,-1)="",VLOOKUP($G520,$A:$AAE,COLUMN(),FALSE),OFFSET(INDIRECT(ADDRESS(ROW(), COLUMN())),0,-1))</f>
        <v>地块建筑面积*0.4</v>
      </c>
      <c r="CD520" s="10"/>
      <c r="CE520" s="10" t="str" cm="1">
        <f t="array" aca="1" ref="CE520" ca="1">IF(OFFSET(INDIRECT(ADDRESS(ROW(), COLUMN())),0,-1)="",VLOOKUP($G520,$A:$AAE,COLUMN(),FALSE),OFFSET(INDIRECT(ADDRESS(ROW(), COLUMN())),0,-1))</f>
        <v>地块建筑面积*0.08</v>
      </c>
      <c r="CF520" s="10"/>
      <c r="CG520" s="10" t="str" cm="1">
        <f t="array" aca="1" ref="CG520" ca="1">IF(OFFSET(INDIRECT(ADDRESS(ROW(), COLUMN())),0,-1)="",VLOOKUP($G520,$A:$AAE,COLUMN(),FALSE),OFFSET(INDIRECT(ADDRESS(ROW(), COLUMN())),0,-1))</f>
        <v>地块建筑面积*0.08</v>
      </c>
      <c r="CH520" s="10"/>
      <c r="CI520" s="47" t="str" cm="1">
        <f t="array" aca="1" ref="CI520" ca="1">IF(OFFSET(INDIRECT(ADDRESS(ROW(), COLUMN())),0,-1)="",VLOOKUP($G520,$A:$AAE,COLUMN(),FALSE),OFFSET(INDIRECT(ADDRESS(ROW(), COLUMN())),0,-1))</f>
        <v>城镇建设用地</v>
      </c>
      <c r="CJ520" s="76" t="s">
        <v>1962</v>
      </c>
      <c r="CK520" s="78" t="str">
        <f t="shared" si="565"/>
        <v>唯一标识:0702/0803#城镇社区服务设施用地/文化用地#国空</v>
      </c>
      <c r="CL520" s="78" t="str">
        <f t="shared" si="566"/>
        <v>性质名称:城镇社区服务设施用地/文化用地</v>
      </c>
      <c r="CM520" s="78" t="str">
        <f t="shared" si="567"/>
        <v>地块性质过滤:</v>
      </c>
      <c r="CN520" s="78" t="str">
        <f t="shared" si="568"/>
        <v>地块性质:0702/0803</v>
      </c>
      <c r="CO520" s="78" t="str">
        <f t="shared" si="569"/>
        <v>地类标准:国空</v>
      </c>
      <c r="CP520" s="78" t="str">
        <f t="shared" si="570"/>
        <v>地块性质别称:Rcs/A2</v>
      </c>
      <c r="CQ520" s="78" t="str">
        <f t="shared" si="571"/>
        <v>属性继承:R22#服务设施用地#城规</v>
      </c>
      <c r="CR520" s="78" t="str">
        <f t="shared" si="572"/>
        <v>父类:R22</v>
      </c>
      <c r="CS520" s="78" t="str">
        <f t="shared" si="573"/>
        <v>级别继承:07#居住用地#国空</v>
      </c>
      <c r="CT520" s="78" t="str">
        <f t="shared" si="574"/>
        <v>级别层次:2</v>
      </c>
      <c r="CU520" s="78" t="str">
        <f t="shared" si="575"/>
        <v>级别:107</v>
      </c>
      <c r="CV520" s="78" t="str">
        <f t="shared" ca="1" si="576"/>
        <v>地块颜色:240,187,129</v>
      </c>
      <c r="CW520" s="78" t="str">
        <f t="shared" ca="1" si="577"/>
        <v>建筑面积公式:面积*容积率</v>
      </c>
      <c r="CX520" s="78" t="str">
        <f t="shared" ca="1" si="578"/>
        <v>住宅建筑面积公式:地块建筑面积*0</v>
      </c>
      <c r="CY520" s="78" t="str">
        <f t="shared" ca="1" si="579"/>
        <v>商服建筑面积公式:地块建筑面积*0</v>
      </c>
      <c r="CZ520" s="78" t="str">
        <f t="shared" ca="1" si="580"/>
        <v>商服中商业建筑面积公式:地块建筑面积*0</v>
      </c>
      <c r="DA520" s="78" t="str">
        <f t="shared" ca="1" si="581"/>
        <v>商服中办公建筑面积公式:地块建筑面积*0</v>
      </c>
      <c r="DB520" s="78" t="str">
        <f t="shared" ca="1" si="582"/>
        <v>公服建筑面积公式:地块建筑面积*1</v>
      </c>
      <c r="DC520" s="78" t="str">
        <f t="shared" ca="1" si="583"/>
        <v>工业建筑面积公式:地块建筑面积*0</v>
      </c>
      <c r="DD520" s="78" t="str">
        <f t="shared" ca="1" si="584"/>
        <v>市政建筑面积公式:地块建筑面积*0</v>
      </c>
      <c r="DE520" s="78" t="str">
        <f t="shared" ca="1" si="585"/>
        <v>绿地面积指定指标:面积*0</v>
      </c>
      <c r="DF520" s="78" t="str">
        <f t="shared" ca="1" si="586"/>
        <v>绿地面积指定公式:面积*0</v>
      </c>
      <c r="DG520" s="78" t="str">
        <f t="shared" ca="1" si="587"/>
        <v>户数指标:-</v>
      </c>
      <c r="DH520" s="78" t="str">
        <f t="shared" ca="1" si="588"/>
        <v>户数公式:0</v>
      </c>
      <c r="DI520" s="78" t="str">
        <f t="shared" ca="1" si="589"/>
        <v>人数指标:-</v>
      </c>
      <c r="DJ520" s="78" t="str">
        <f t="shared" ca="1" si="590"/>
        <v>人数公式:0</v>
      </c>
      <c r="DK520" s="78" t="str">
        <f t="shared" ca="1" si="591"/>
        <v>就业指标:35平方米/岗位</v>
      </c>
      <c r="DL520" s="78" t="str">
        <f t="shared" ca="1" si="592"/>
        <v>就业公式:地块建筑面积/35</v>
      </c>
      <c r="DM520" s="78" t="str">
        <f t="shared" ca="1" si="593"/>
        <v>机动车指标:0.4个/100平方米</v>
      </c>
      <c r="DN520" s="78" t="str">
        <f t="shared" ca="1" si="594"/>
        <v>机动车公式:地块建筑面积*0.4/100</v>
      </c>
      <c r="DO520" s="78" t="str">
        <f t="shared" ca="1" si="595"/>
        <v>用水量指标:65立方米/日*公顷</v>
      </c>
      <c r="DP520" s="78" t="str">
        <f t="shared" ca="1" si="596"/>
        <v>用水量公式:用地面积*65</v>
      </c>
      <c r="DQ520" s="78" t="str">
        <f t="shared" ca="1" si="597"/>
        <v>污水折算系数:0.85</v>
      </c>
      <c r="DR520" s="78" t="str">
        <f t="shared" ca="1" si="598"/>
        <v>污水量公式:用水量*0.85</v>
      </c>
      <c r="DS520" s="78" t="str">
        <f t="shared" ca="1" si="599"/>
        <v>用电负荷指标:45瓦/平方米</v>
      </c>
      <c r="DT520" s="78" t="str">
        <f t="shared" ca="1" si="600"/>
        <v>同时率:0.8</v>
      </c>
      <c r="DU520" s="78" t="str">
        <f t="shared" ca="1" si="601"/>
        <v>用电量公式:地块建筑面积*45*0.8/1000</v>
      </c>
      <c r="DV520" s="78" t="str">
        <f t="shared" ca="1" si="602"/>
        <v>固话装机指标:1.0门/100平方米</v>
      </c>
      <c r="DW520" s="78" t="str">
        <f t="shared" ca="1" si="603"/>
        <v>固话量公式:地块建筑面积*1.0/100</v>
      </c>
      <c r="DX520" s="78" t="str">
        <f t="shared" ca="1" si="604"/>
        <v>有线电视指标:0.5门/100平方米</v>
      </c>
      <c r="DY520" s="78" t="str">
        <f t="shared" ca="1" si="605"/>
        <v>电视量公式:地块建筑面积*0.5/100</v>
      </c>
      <c r="DZ520" s="78" t="str">
        <f t="shared" ca="1" si="606"/>
        <v>高峰机动车生成量指标:39.4pcu/万平方米，71：29</v>
      </c>
      <c r="EA520" s="78" t="str">
        <f t="shared" ca="1" si="607"/>
        <v>高峰机动车吸引量公式:地块建筑面积/10000*39.4*0.71</v>
      </c>
      <c r="EB520" s="78" t="str">
        <f t="shared" ca="1" si="608"/>
        <v>高峰机动车发生量公式:地块建筑面积/10000*39.4*0.29</v>
      </c>
      <c r="EC520" s="78" t="str">
        <f t="shared" ca="1" si="612"/>
        <v>地下空间指标:地块建筑面积*0.4</v>
      </c>
      <c r="ED520" s="78" t="str">
        <f t="shared" ca="1" si="609"/>
        <v>地下空间公式:地块建筑面积*0.4</v>
      </c>
      <c r="EE520" s="78" t="str">
        <f t="shared" ca="1" si="613"/>
        <v>人防指标:地块建筑面积*0.08</v>
      </c>
      <c r="EF520" s="78" t="str">
        <f t="shared" ca="1" si="610"/>
        <v>人防公式:地块建筑面积*0.08</v>
      </c>
      <c r="EG520" s="78" t="str">
        <f t="shared" ca="1" si="614"/>
        <v>用地构成:城镇建设用地</v>
      </c>
      <c r="EH520" s="78" t="s">
        <v>1962</v>
      </c>
      <c r="EI520" s="79" t="str">
        <f t="shared" ca="1" si="611"/>
        <v>唯一标识:0702/0803#城镇社区服务设施用地/文化用地#国空;性质名称:城镇社区服务设施用地/文化用地;地块性质过滤:;地块性质:0702/0803;地类标准:国空;地块性质别称:Rcs/A2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0" t="s">
        <v>1962</v>
      </c>
    </row>
    <row r="521" spans="1:140" ht="16.5" x14ac:dyDescent="0.2">
      <c r="A521" s="47" t="str">
        <f t="shared" si="615"/>
        <v>0702/0805#城镇社区服务设施用地/体育用地#国空</v>
      </c>
      <c r="B521" s="47" t="s">
        <v>544</v>
      </c>
      <c r="C521" s="47"/>
      <c r="D521" s="47" t="s">
        <v>1122</v>
      </c>
      <c r="E521" s="47" t="s">
        <v>1277</v>
      </c>
      <c r="F521" s="47" t="s">
        <v>1338</v>
      </c>
      <c r="G521" s="47" t="s">
        <v>58</v>
      </c>
      <c r="H521" s="47" t="s">
        <v>798</v>
      </c>
      <c r="I521" s="47" t="s">
        <v>1442</v>
      </c>
      <c r="J521" s="47">
        <f t="shared" si="409"/>
        <v>2</v>
      </c>
      <c r="K521" s="47" t="str">
        <f t="shared" si="408"/>
        <v>107</v>
      </c>
      <c r="L521" s="47"/>
      <c r="M521" s="47" t="str" cm="1">
        <f t="array" aca="1" ref="M521" ca="1">IF(OFFSET(INDIRECT(ADDRESS(ROW(), COLUMN())),0,-1)="",VLOOKUP($G521,$A:$AAE,COLUMN(),FALSE),OFFSET(INDIRECT(ADDRESS(ROW(), COLUMN())),0,-1))</f>
        <v>240,187,129</v>
      </c>
      <c r="N521" s="10"/>
      <c r="O521" s="47" t="str" cm="1">
        <f t="array" aca="1" ref="O521" ca="1">IF(OFFSET(INDIRECT(ADDRESS(ROW(), COLUMN())),0,-1)="",VLOOKUP($G521,$A:$AAE,COLUMN(),FALSE),OFFSET(INDIRECT(ADDRESS(ROW(), COLUMN())),0,-1))</f>
        <v>面积*容积率</v>
      </c>
      <c r="P521" s="10"/>
      <c r="Q521" s="10" t="str" cm="1">
        <f t="array" aca="1" ref="Q521" ca="1">IF(OFFSET(INDIRECT(ADDRESS(ROW(), COLUMN())),0,-1)="",VLOOKUP($G521,$A:$AAE,COLUMN(),FALSE),OFFSET(INDIRECT(ADDRESS(ROW(), COLUMN())),0,-1))</f>
        <v>地块建筑面积*0</v>
      </c>
      <c r="R521" s="10"/>
      <c r="S521" s="10" t="str" cm="1">
        <f t="array" aca="1" ref="S521" ca="1">IF(OFFSET(INDIRECT(ADDRESS(ROW(), COLUMN())),0,-1)="",VLOOKUP($G521,$A:$AAE,COLUMN(),FALSE),OFFSET(INDIRECT(ADDRESS(ROW(), COLUMN())),0,-1))</f>
        <v>地块建筑面积*0</v>
      </c>
      <c r="T521" s="10"/>
      <c r="U521" s="10" t="str" cm="1">
        <f t="array" aca="1" ref="U521" ca="1">IF(OFFSET(INDIRECT(ADDRESS(ROW(), COLUMN())),0,-1)="",VLOOKUP($G521,$A:$AAE,COLUMN(),FALSE),OFFSET(INDIRECT(ADDRESS(ROW(), COLUMN())),0,-1))</f>
        <v>地块建筑面积*0</v>
      </c>
      <c r="V521" s="10"/>
      <c r="W521" s="47" t="str" cm="1">
        <f t="array" aca="1" ref="W521" ca="1">IF(OFFSET(INDIRECT(ADDRESS(ROW(), COLUMN())),0,-1)="",VLOOKUP($G521,$A:$AAE,COLUMN(),FALSE),OFFSET(INDIRECT(ADDRESS(ROW(), COLUMN())),0,-1))</f>
        <v>地块建筑面积*0</v>
      </c>
      <c r="X521" s="10"/>
      <c r="Y521" s="10" t="str" cm="1">
        <f t="array" aca="1" ref="Y521" ca="1">IF(OFFSET(INDIRECT(ADDRESS(ROW(), COLUMN())),0,-1)="",VLOOKUP($G521,$A:$AAE,COLUMN(),FALSE),OFFSET(INDIRECT(ADDRESS(ROW(), COLUMN())),0,-1))</f>
        <v>地块建筑面积*1</v>
      </c>
      <c r="Z521" s="10"/>
      <c r="AA521" s="10" t="str" cm="1">
        <f t="array" aca="1" ref="AA521" ca="1">IF(OFFSET(INDIRECT(ADDRESS(ROW(), COLUMN())),0,-1)="",VLOOKUP($G521,$A:$AAE,COLUMN(),FALSE),OFFSET(INDIRECT(ADDRESS(ROW(), COLUMN())),0,-1))</f>
        <v>地块建筑面积*0</v>
      </c>
      <c r="AB521" s="10"/>
      <c r="AC521" s="10" t="str" cm="1">
        <f t="array" aca="1" ref="AC521" ca="1">IF(OFFSET(INDIRECT(ADDRESS(ROW(), COLUMN())),0,-1)="",VLOOKUP($G521,$A:$AAE,COLUMN(),FALSE),OFFSET(INDIRECT(ADDRESS(ROW(), COLUMN())),0,-1))</f>
        <v>地块建筑面积*0</v>
      </c>
      <c r="AD521" s="10"/>
      <c r="AE521" s="10" t="str" cm="1">
        <f t="array" aca="1" ref="AE521" ca="1">IF(OFFSET(INDIRECT(ADDRESS(ROW(), COLUMN())),0,-1)="",VLOOKUP($G521,$A:$AAE,COLUMN(),FALSE),OFFSET(INDIRECT(ADDRESS(ROW(), COLUMN())),0,-1))</f>
        <v>面积*0</v>
      </c>
      <c r="AF521" s="10"/>
      <c r="AG521" s="10" t="str" cm="1">
        <f t="array" aca="1" ref="AG521" ca="1">IF(OFFSET(INDIRECT(ADDRESS(ROW(), COLUMN())),0,-1)="",VLOOKUP($G521,$A:$AAE,COLUMN(),FALSE),OFFSET(INDIRECT(ADDRESS(ROW(), COLUMN())),0,-1))</f>
        <v>面积*0</v>
      </c>
      <c r="AH521" s="10"/>
      <c r="AI521" s="10" t="str" cm="1">
        <f t="array" aca="1" ref="AI521" ca="1">IF(OFFSET(INDIRECT(ADDRESS(ROW(), COLUMN())),0,-1)="",VLOOKUP($G521,$A:$AAE,COLUMN(),FALSE),OFFSET(INDIRECT(ADDRESS(ROW(), COLUMN())),0,-1))</f>
        <v>-</v>
      </c>
      <c r="AJ521" s="10"/>
      <c r="AK521" s="10" cm="1">
        <f t="array" aca="1" ref="AK521" ca="1">IF(OFFSET(INDIRECT(ADDRESS(ROW(), COLUMN())),0,-1)="",VLOOKUP($G521,$A:$AAE,COLUMN(),FALSE),OFFSET(INDIRECT(ADDRESS(ROW(), COLUMN())),0,-1))</f>
        <v>0</v>
      </c>
      <c r="AL521" s="10"/>
      <c r="AM521" s="10" t="str" cm="1">
        <f t="array" aca="1" ref="AM521" ca="1">IF(OFFSET(INDIRECT(ADDRESS(ROW(), COLUMN())),0,-1)="",VLOOKUP($G521,$A:$AAE,COLUMN(),FALSE),OFFSET(INDIRECT(ADDRESS(ROW(), COLUMN())),0,-1))</f>
        <v>-</v>
      </c>
      <c r="AN521" s="10"/>
      <c r="AO521" s="10" cm="1">
        <f t="array" aca="1" ref="AO521" ca="1">IF(OFFSET(INDIRECT(ADDRESS(ROW(), COLUMN())),0,-1)="",VLOOKUP($G521,$A:$AAE,COLUMN(),FALSE),OFFSET(INDIRECT(ADDRESS(ROW(), COLUMN())),0,-1))</f>
        <v>0</v>
      </c>
      <c r="AP521" s="10"/>
      <c r="AQ521" s="10" t="str" cm="1">
        <f t="array" aca="1" ref="AQ521" ca="1">IF(OFFSET(INDIRECT(ADDRESS(ROW(), COLUMN())),0,-1)="",VLOOKUP($G521,$A:$AAE,COLUMN(),FALSE),OFFSET(INDIRECT(ADDRESS(ROW(), COLUMN())),0,-1))</f>
        <v>35平方米/岗位</v>
      </c>
      <c r="AR521" s="10"/>
      <c r="AS521" s="10" t="str" cm="1">
        <f t="array" aca="1" ref="AS521" ca="1">IF(OFFSET(INDIRECT(ADDRESS(ROW(), COLUMN())),0,-1)="",VLOOKUP($G521,$A:$AAE,COLUMN(),FALSE),OFFSET(INDIRECT(ADDRESS(ROW(), COLUMN())),0,-1))</f>
        <v>地块建筑面积/35</v>
      </c>
      <c r="AT521" s="10"/>
      <c r="AU521" s="10" t="str" cm="1">
        <f t="array" aca="1" ref="AU521" ca="1">IF(OFFSET(INDIRECT(ADDRESS(ROW(), COLUMN())),0,-1)="",VLOOKUP($G521,$A:$AAE,COLUMN(),FALSE),OFFSET(INDIRECT(ADDRESS(ROW(), COLUMN())),0,-1))</f>
        <v>0.4个/100平方米</v>
      </c>
      <c r="AV521" s="10"/>
      <c r="AW521" s="10" t="str" cm="1">
        <f t="array" aca="1" ref="AW521" ca="1">IF(OFFSET(INDIRECT(ADDRESS(ROW(), COLUMN())),0,-1)="",VLOOKUP($G521,$A:$AAE,COLUMN(),FALSE),OFFSET(INDIRECT(ADDRESS(ROW(), COLUMN())),0,-1))</f>
        <v>地块建筑面积*0.4/100</v>
      </c>
      <c r="AX521" s="116"/>
      <c r="AY521" s="10" t="str" cm="1">
        <f t="array" aca="1" ref="AY521" ca="1">IF(OFFSET(INDIRECT(ADDRESS(ROW(), COLUMN())),0,-1)="",VLOOKUP($G521,$A:$AAE,COLUMN(),FALSE),OFFSET(INDIRECT(ADDRESS(ROW(), COLUMN())),0,-1))</f>
        <v>65立方米/日*公顷</v>
      </c>
      <c r="AZ521" s="116"/>
      <c r="BA521" s="10" t="str" cm="1">
        <f t="array" aca="1" ref="BA521" ca="1">IF(OFFSET(INDIRECT(ADDRESS(ROW(), COLUMN())),0,-1)="",VLOOKUP($G521,$A:$AAE,COLUMN(),FALSE),OFFSET(INDIRECT(ADDRESS(ROW(), COLUMN())),0,-1))</f>
        <v>用地面积*65</v>
      </c>
      <c r="BB521" s="116"/>
      <c r="BC521" s="10" cm="1">
        <f t="array" aca="1" ref="BC521" ca="1">IF(OFFSET(INDIRECT(ADDRESS(ROW(), COLUMN())),0,-1)="",VLOOKUP($G521,$A:$AAE,COLUMN(),FALSE),OFFSET(INDIRECT(ADDRESS(ROW(), COLUMN())),0,-1))</f>
        <v>0.85</v>
      </c>
      <c r="BD521" s="116"/>
      <c r="BE521" s="10" t="str" cm="1">
        <f t="array" aca="1" ref="BE521" ca="1">IF(OFFSET(INDIRECT(ADDRESS(ROW(), COLUMN())),0,-1)="",VLOOKUP($G521,$A:$AAE,COLUMN(),FALSE),OFFSET(INDIRECT(ADDRESS(ROW(), COLUMN())),0,-1))</f>
        <v>用水量*0.85</v>
      </c>
      <c r="BF521" s="116"/>
      <c r="BG521" s="10" t="str" cm="1">
        <f t="array" aca="1" ref="BG521" ca="1">IF(OFFSET(INDIRECT(ADDRESS(ROW(), COLUMN())),0,-1)="",VLOOKUP($G521,$A:$AAE,COLUMN(),FALSE),OFFSET(INDIRECT(ADDRESS(ROW(), COLUMN())),0,-1))</f>
        <v>45瓦/平方米</v>
      </c>
      <c r="BH521" s="116"/>
      <c r="BI521" s="10" cm="1">
        <f t="array" aca="1" ref="BI521" ca="1">IF(OFFSET(INDIRECT(ADDRESS(ROW(), COLUMN())),0,-1)="",VLOOKUP($G521,$A:$AAE,COLUMN(),FALSE),OFFSET(INDIRECT(ADDRESS(ROW(), COLUMN())),0,-1))</f>
        <v>0.8</v>
      </c>
      <c r="BJ521" s="116"/>
      <c r="BK521" s="10" t="str" cm="1">
        <f t="array" aca="1" ref="BK521" ca="1">IF(OFFSET(INDIRECT(ADDRESS(ROW(), COLUMN())),0,-1)="",VLOOKUP($G521,$A:$AAE,COLUMN(),FALSE),OFFSET(INDIRECT(ADDRESS(ROW(), COLUMN())),0,-1))</f>
        <v>地块建筑面积*45*0.8/1000</v>
      </c>
      <c r="BL521" s="116"/>
      <c r="BM521" s="10" t="str" cm="1">
        <f t="array" aca="1" ref="BM521" ca="1">IF(OFFSET(INDIRECT(ADDRESS(ROW(), COLUMN())),0,-1)="",VLOOKUP($G521,$A:$AAE,COLUMN(),FALSE),OFFSET(INDIRECT(ADDRESS(ROW(), COLUMN())),0,-1))</f>
        <v>1.0门/100平方米</v>
      </c>
      <c r="BN521" s="116"/>
      <c r="BO521" s="10" t="str" cm="1">
        <f t="array" aca="1" ref="BO521" ca="1">IF(OFFSET(INDIRECT(ADDRESS(ROW(), COLUMN())),0,-1)="",VLOOKUP($G521,$A:$AAE,COLUMN(),FALSE),OFFSET(INDIRECT(ADDRESS(ROW(), COLUMN())),0,-1))</f>
        <v>地块建筑面积*1.0/100</v>
      </c>
      <c r="BP521" s="116"/>
      <c r="BQ521" s="10" t="str" cm="1">
        <f t="array" aca="1" ref="BQ521" ca="1">IF(OFFSET(INDIRECT(ADDRESS(ROW(), COLUMN())),0,-1)="",VLOOKUP($G521,$A:$AAE,COLUMN(),FALSE),OFFSET(INDIRECT(ADDRESS(ROW(), COLUMN())),0,-1))</f>
        <v>0.5门/100平方米</v>
      </c>
      <c r="BR521" s="116"/>
      <c r="BS521" s="10" t="str" cm="1">
        <f t="array" aca="1" ref="BS521" ca="1">IF(OFFSET(INDIRECT(ADDRESS(ROW(), COLUMN())),0,-1)="",VLOOKUP($G521,$A:$AAE,COLUMN(),FALSE),OFFSET(INDIRECT(ADDRESS(ROW(), COLUMN())),0,-1))</f>
        <v>地块建筑面积*0.5/100</v>
      </c>
      <c r="BT521" s="116"/>
      <c r="BU521" s="10" t="str" cm="1">
        <f t="array" aca="1" ref="BU521" ca="1">IF(OFFSET(INDIRECT(ADDRESS(ROW(), COLUMN())),0,-1)="",VLOOKUP($G521,$A:$AAE,COLUMN(),FALSE),OFFSET(INDIRECT(ADDRESS(ROW(), COLUMN())),0,-1))</f>
        <v>39.4pcu/万平方米，71：29</v>
      </c>
      <c r="BV521" s="116"/>
      <c r="BW521" s="10" t="str" cm="1">
        <f t="array" aca="1" ref="BW521" ca="1">IF(OFFSET(INDIRECT(ADDRESS(ROW(), COLUMN())),0,-1)="",VLOOKUP($G521,$A:$AAE,COLUMN(),FALSE),OFFSET(INDIRECT(ADDRESS(ROW(), COLUMN())),0,-1))</f>
        <v>地块建筑面积/10000*39.4*0.71</v>
      </c>
      <c r="BX521" s="116"/>
      <c r="BY521" s="10" t="str" cm="1">
        <f t="array" aca="1" ref="BY521" ca="1">IF(OFFSET(INDIRECT(ADDRESS(ROW(), COLUMN())),0,-1)="",VLOOKUP($G521,$A:$AAE,COLUMN(),FALSE),OFFSET(INDIRECT(ADDRESS(ROW(), COLUMN())),0,-1))</f>
        <v>地块建筑面积/10000*39.4*0.29</v>
      </c>
      <c r="BZ521" s="93"/>
      <c r="CA521" s="10" t="str" cm="1">
        <f t="array" aca="1" ref="CA521" ca="1">IF(OFFSET(INDIRECT(ADDRESS(ROW(), COLUMN())),0,-1)="",VLOOKUP($G521,$A:$AAE,COLUMN(),FALSE),OFFSET(INDIRECT(ADDRESS(ROW(), COLUMN())),0,-1))</f>
        <v>地块建筑面积*0.4</v>
      </c>
      <c r="CB521" s="10"/>
      <c r="CC521" s="10" t="str" cm="1">
        <f t="array" aca="1" ref="CC521" ca="1">IF(OFFSET(INDIRECT(ADDRESS(ROW(), COLUMN())),0,-1)="",VLOOKUP($G521,$A:$AAE,COLUMN(),FALSE),OFFSET(INDIRECT(ADDRESS(ROW(), COLUMN())),0,-1))</f>
        <v>地块建筑面积*0.4</v>
      </c>
      <c r="CD521" s="10"/>
      <c r="CE521" s="10" t="str" cm="1">
        <f t="array" aca="1" ref="CE521" ca="1">IF(OFFSET(INDIRECT(ADDRESS(ROW(), COLUMN())),0,-1)="",VLOOKUP($G521,$A:$AAE,COLUMN(),FALSE),OFFSET(INDIRECT(ADDRESS(ROW(), COLUMN())),0,-1))</f>
        <v>地块建筑面积*0.08</v>
      </c>
      <c r="CF521" s="10"/>
      <c r="CG521" s="10" t="str" cm="1">
        <f t="array" aca="1" ref="CG521" ca="1">IF(OFFSET(INDIRECT(ADDRESS(ROW(), COLUMN())),0,-1)="",VLOOKUP($G521,$A:$AAE,COLUMN(),FALSE),OFFSET(INDIRECT(ADDRESS(ROW(), COLUMN())),0,-1))</f>
        <v>地块建筑面积*0.08</v>
      </c>
      <c r="CH521" s="10"/>
      <c r="CI521" s="47" t="str" cm="1">
        <f t="array" aca="1" ref="CI521" ca="1">IF(OFFSET(INDIRECT(ADDRESS(ROW(), COLUMN())),0,-1)="",VLOOKUP($G521,$A:$AAE,COLUMN(),FALSE),OFFSET(INDIRECT(ADDRESS(ROW(), COLUMN())),0,-1))</f>
        <v>城镇建设用地</v>
      </c>
      <c r="CJ521" s="76" t="s">
        <v>1962</v>
      </c>
      <c r="CK521" s="78" t="str">
        <f t="shared" si="565"/>
        <v>唯一标识:0702/0805#城镇社区服务设施用地/体育用地#国空</v>
      </c>
      <c r="CL521" s="78" t="str">
        <f t="shared" si="566"/>
        <v>性质名称:城镇社区服务设施用地/体育用地</v>
      </c>
      <c r="CM521" s="78" t="str">
        <f t="shared" si="567"/>
        <v>地块性质过滤:</v>
      </c>
      <c r="CN521" s="78" t="str">
        <f t="shared" si="568"/>
        <v>地块性质:0702/0805</v>
      </c>
      <c r="CO521" s="78" t="str">
        <f t="shared" si="569"/>
        <v>地类标准:国空</v>
      </c>
      <c r="CP521" s="78" t="str">
        <f t="shared" si="570"/>
        <v>地块性质别称:Rcs/A4</v>
      </c>
      <c r="CQ521" s="78" t="str">
        <f t="shared" si="571"/>
        <v>属性继承:R22#服务设施用地#城规</v>
      </c>
      <c r="CR521" s="78" t="str">
        <f t="shared" si="572"/>
        <v>父类:R22</v>
      </c>
      <c r="CS521" s="78" t="str">
        <f t="shared" si="573"/>
        <v>级别继承:07#居住用地#国空</v>
      </c>
      <c r="CT521" s="78" t="str">
        <f t="shared" si="574"/>
        <v>级别层次:2</v>
      </c>
      <c r="CU521" s="78" t="str">
        <f t="shared" si="575"/>
        <v>级别:107</v>
      </c>
      <c r="CV521" s="78" t="str">
        <f t="shared" ca="1" si="576"/>
        <v>地块颜色:240,187,129</v>
      </c>
      <c r="CW521" s="78" t="str">
        <f t="shared" ca="1" si="577"/>
        <v>建筑面积公式:面积*容积率</v>
      </c>
      <c r="CX521" s="78" t="str">
        <f t="shared" ca="1" si="578"/>
        <v>住宅建筑面积公式:地块建筑面积*0</v>
      </c>
      <c r="CY521" s="78" t="str">
        <f t="shared" ca="1" si="579"/>
        <v>商服建筑面积公式:地块建筑面积*0</v>
      </c>
      <c r="CZ521" s="78" t="str">
        <f t="shared" ca="1" si="580"/>
        <v>商服中商业建筑面积公式:地块建筑面积*0</v>
      </c>
      <c r="DA521" s="78" t="str">
        <f t="shared" ca="1" si="581"/>
        <v>商服中办公建筑面积公式:地块建筑面积*0</v>
      </c>
      <c r="DB521" s="78" t="str">
        <f t="shared" ca="1" si="582"/>
        <v>公服建筑面积公式:地块建筑面积*1</v>
      </c>
      <c r="DC521" s="78" t="str">
        <f t="shared" ca="1" si="583"/>
        <v>工业建筑面积公式:地块建筑面积*0</v>
      </c>
      <c r="DD521" s="78" t="str">
        <f t="shared" ca="1" si="584"/>
        <v>市政建筑面积公式:地块建筑面积*0</v>
      </c>
      <c r="DE521" s="78" t="str">
        <f t="shared" ca="1" si="585"/>
        <v>绿地面积指定指标:面积*0</v>
      </c>
      <c r="DF521" s="78" t="str">
        <f t="shared" ca="1" si="586"/>
        <v>绿地面积指定公式:面积*0</v>
      </c>
      <c r="DG521" s="78" t="str">
        <f t="shared" ca="1" si="587"/>
        <v>户数指标:-</v>
      </c>
      <c r="DH521" s="78" t="str">
        <f t="shared" ca="1" si="588"/>
        <v>户数公式:0</v>
      </c>
      <c r="DI521" s="78" t="str">
        <f t="shared" ca="1" si="589"/>
        <v>人数指标:-</v>
      </c>
      <c r="DJ521" s="78" t="str">
        <f t="shared" ca="1" si="590"/>
        <v>人数公式:0</v>
      </c>
      <c r="DK521" s="78" t="str">
        <f t="shared" ca="1" si="591"/>
        <v>就业指标:35平方米/岗位</v>
      </c>
      <c r="DL521" s="78" t="str">
        <f t="shared" ca="1" si="592"/>
        <v>就业公式:地块建筑面积/35</v>
      </c>
      <c r="DM521" s="78" t="str">
        <f t="shared" ca="1" si="593"/>
        <v>机动车指标:0.4个/100平方米</v>
      </c>
      <c r="DN521" s="78" t="str">
        <f t="shared" ca="1" si="594"/>
        <v>机动车公式:地块建筑面积*0.4/100</v>
      </c>
      <c r="DO521" s="78" t="str">
        <f t="shared" ca="1" si="595"/>
        <v>用水量指标:65立方米/日*公顷</v>
      </c>
      <c r="DP521" s="78" t="str">
        <f t="shared" ca="1" si="596"/>
        <v>用水量公式:用地面积*65</v>
      </c>
      <c r="DQ521" s="78" t="str">
        <f t="shared" ca="1" si="597"/>
        <v>污水折算系数:0.85</v>
      </c>
      <c r="DR521" s="78" t="str">
        <f t="shared" ca="1" si="598"/>
        <v>污水量公式:用水量*0.85</v>
      </c>
      <c r="DS521" s="78" t="str">
        <f t="shared" ca="1" si="599"/>
        <v>用电负荷指标:45瓦/平方米</v>
      </c>
      <c r="DT521" s="78" t="str">
        <f t="shared" ca="1" si="600"/>
        <v>同时率:0.8</v>
      </c>
      <c r="DU521" s="78" t="str">
        <f t="shared" ca="1" si="601"/>
        <v>用电量公式:地块建筑面积*45*0.8/1000</v>
      </c>
      <c r="DV521" s="78" t="str">
        <f t="shared" ca="1" si="602"/>
        <v>固话装机指标:1.0门/100平方米</v>
      </c>
      <c r="DW521" s="78" t="str">
        <f t="shared" ca="1" si="603"/>
        <v>固话量公式:地块建筑面积*1.0/100</v>
      </c>
      <c r="DX521" s="78" t="str">
        <f t="shared" ca="1" si="604"/>
        <v>有线电视指标:0.5门/100平方米</v>
      </c>
      <c r="DY521" s="78" t="str">
        <f t="shared" ca="1" si="605"/>
        <v>电视量公式:地块建筑面积*0.5/100</v>
      </c>
      <c r="DZ521" s="78" t="str">
        <f t="shared" ca="1" si="606"/>
        <v>高峰机动车生成量指标:39.4pcu/万平方米，71：29</v>
      </c>
      <c r="EA521" s="78" t="str">
        <f t="shared" ca="1" si="607"/>
        <v>高峰机动车吸引量公式:地块建筑面积/10000*39.4*0.71</v>
      </c>
      <c r="EB521" s="78" t="str">
        <f t="shared" ca="1" si="608"/>
        <v>高峰机动车发生量公式:地块建筑面积/10000*39.4*0.29</v>
      </c>
      <c r="EC521" s="78" t="str">
        <f t="shared" ca="1" si="612"/>
        <v>地下空间指标:地块建筑面积*0.4</v>
      </c>
      <c r="ED521" s="78" t="str">
        <f t="shared" ca="1" si="609"/>
        <v>地下空间公式:地块建筑面积*0.4</v>
      </c>
      <c r="EE521" s="78" t="str">
        <f t="shared" ca="1" si="613"/>
        <v>人防指标:地块建筑面积*0.08</v>
      </c>
      <c r="EF521" s="78" t="str">
        <f t="shared" ca="1" si="610"/>
        <v>人防公式:地块建筑面积*0.08</v>
      </c>
      <c r="EG521" s="78" t="str">
        <f t="shared" ca="1" si="614"/>
        <v>用地构成:城镇建设用地</v>
      </c>
      <c r="EH521" s="78" t="s">
        <v>1962</v>
      </c>
      <c r="EI521" s="79" t="str">
        <f t="shared" ca="1" si="611"/>
        <v>唯一标识:0702/0805#城镇社区服务设施用地/体育用地#国空;性质名称:城镇社区服务设施用地/体育用地;地块性质过滤:;地块性质:0702/0805;地类标准:国空;地块性质别称:Rcs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1" t="s">
        <v>1962</v>
      </c>
    </row>
    <row r="522" spans="1:140" ht="16.5" x14ac:dyDescent="0.2">
      <c r="A522" s="47" t="str">
        <f t="shared" si="615"/>
        <v>0702/0801#城镇社区服务设施用地/机关团体用地#国空</v>
      </c>
      <c r="B522" s="47" t="s">
        <v>545</v>
      </c>
      <c r="C522" s="47"/>
      <c r="D522" s="47" t="s">
        <v>1123</v>
      </c>
      <c r="E522" s="47" t="s">
        <v>1277</v>
      </c>
      <c r="F522" s="47" t="s">
        <v>1339</v>
      </c>
      <c r="G522" s="47" t="s">
        <v>58</v>
      </c>
      <c r="H522" s="47" t="s">
        <v>798</v>
      </c>
      <c r="I522" s="47" t="s">
        <v>1442</v>
      </c>
      <c r="J522" s="47">
        <f t="shared" si="409"/>
        <v>2</v>
      </c>
      <c r="K522" s="47" t="str">
        <f t="shared" si="408"/>
        <v>107</v>
      </c>
      <c r="L522" s="47"/>
      <c r="M522" s="47" t="str" cm="1">
        <f t="array" aca="1" ref="M522" ca="1">IF(OFFSET(INDIRECT(ADDRESS(ROW(), COLUMN())),0,-1)="",VLOOKUP($G522,$A:$AAE,COLUMN(),FALSE),OFFSET(INDIRECT(ADDRESS(ROW(), COLUMN())),0,-1))</f>
        <v>240,187,129</v>
      </c>
      <c r="N522" s="10"/>
      <c r="O522" s="47" t="str" cm="1">
        <f t="array" aca="1" ref="O522" ca="1">IF(OFFSET(INDIRECT(ADDRESS(ROW(), COLUMN())),0,-1)="",VLOOKUP($G522,$A:$AAE,COLUMN(),FALSE),OFFSET(INDIRECT(ADDRESS(ROW(), COLUMN())),0,-1))</f>
        <v>面积*容积率</v>
      </c>
      <c r="P522" s="10"/>
      <c r="Q522" s="10" t="str" cm="1">
        <f t="array" aca="1" ref="Q522" ca="1">IF(OFFSET(INDIRECT(ADDRESS(ROW(), COLUMN())),0,-1)="",VLOOKUP($G522,$A:$AAE,COLUMN(),FALSE),OFFSET(INDIRECT(ADDRESS(ROW(), COLUMN())),0,-1))</f>
        <v>地块建筑面积*0</v>
      </c>
      <c r="R522" s="10"/>
      <c r="S522" s="10" t="str" cm="1">
        <f t="array" aca="1" ref="S522" ca="1">IF(OFFSET(INDIRECT(ADDRESS(ROW(), COLUMN())),0,-1)="",VLOOKUP($G522,$A:$AAE,COLUMN(),FALSE),OFFSET(INDIRECT(ADDRESS(ROW(), COLUMN())),0,-1))</f>
        <v>地块建筑面积*0</v>
      </c>
      <c r="T522" s="10"/>
      <c r="U522" s="10" t="str" cm="1">
        <f t="array" aca="1" ref="U522" ca="1">IF(OFFSET(INDIRECT(ADDRESS(ROW(), COLUMN())),0,-1)="",VLOOKUP($G522,$A:$AAE,COLUMN(),FALSE),OFFSET(INDIRECT(ADDRESS(ROW(), COLUMN())),0,-1))</f>
        <v>地块建筑面积*0</v>
      </c>
      <c r="V522" s="10"/>
      <c r="W522" s="47" t="str" cm="1">
        <f t="array" aca="1" ref="W522" ca="1">IF(OFFSET(INDIRECT(ADDRESS(ROW(), COLUMN())),0,-1)="",VLOOKUP($G522,$A:$AAE,COLUMN(),FALSE),OFFSET(INDIRECT(ADDRESS(ROW(), COLUMN())),0,-1))</f>
        <v>地块建筑面积*0</v>
      </c>
      <c r="X522" s="10"/>
      <c r="Y522" s="10" t="str" cm="1">
        <f t="array" aca="1" ref="Y522" ca="1">IF(OFFSET(INDIRECT(ADDRESS(ROW(), COLUMN())),0,-1)="",VLOOKUP($G522,$A:$AAE,COLUMN(),FALSE),OFFSET(INDIRECT(ADDRESS(ROW(), COLUMN())),0,-1))</f>
        <v>地块建筑面积*1</v>
      </c>
      <c r="Z522" s="10"/>
      <c r="AA522" s="10" t="str" cm="1">
        <f t="array" aca="1" ref="AA522" ca="1">IF(OFFSET(INDIRECT(ADDRESS(ROW(), COLUMN())),0,-1)="",VLOOKUP($G522,$A:$AAE,COLUMN(),FALSE),OFFSET(INDIRECT(ADDRESS(ROW(), COLUMN())),0,-1))</f>
        <v>地块建筑面积*0</v>
      </c>
      <c r="AB522" s="10"/>
      <c r="AC522" s="10" t="str" cm="1">
        <f t="array" aca="1" ref="AC522" ca="1">IF(OFFSET(INDIRECT(ADDRESS(ROW(), COLUMN())),0,-1)="",VLOOKUP($G522,$A:$AAE,COLUMN(),FALSE),OFFSET(INDIRECT(ADDRESS(ROW(), COLUMN())),0,-1))</f>
        <v>地块建筑面积*0</v>
      </c>
      <c r="AD522" s="10"/>
      <c r="AE522" s="10" t="str" cm="1">
        <f t="array" aca="1" ref="AE522" ca="1">IF(OFFSET(INDIRECT(ADDRESS(ROW(), COLUMN())),0,-1)="",VLOOKUP($G522,$A:$AAE,COLUMN(),FALSE),OFFSET(INDIRECT(ADDRESS(ROW(), COLUMN())),0,-1))</f>
        <v>面积*0</v>
      </c>
      <c r="AF522" s="10"/>
      <c r="AG522" s="10" t="str" cm="1">
        <f t="array" aca="1" ref="AG522" ca="1">IF(OFFSET(INDIRECT(ADDRESS(ROW(), COLUMN())),0,-1)="",VLOOKUP($G522,$A:$AAE,COLUMN(),FALSE),OFFSET(INDIRECT(ADDRESS(ROW(), COLUMN())),0,-1))</f>
        <v>面积*0</v>
      </c>
      <c r="AH522" s="10"/>
      <c r="AI522" s="10" t="str" cm="1">
        <f t="array" aca="1" ref="AI522" ca="1">IF(OFFSET(INDIRECT(ADDRESS(ROW(), COLUMN())),0,-1)="",VLOOKUP($G522,$A:$AAE,COLUMN(),FALSE),OFFSET(INDIRECT(ADDRESS(ROW(), COLUMN())),0,-1))</f>
        <v>-</v>
      </c>
      <c r="AJ522" s="10"/>
      <c r="AK522" s="10" cm="1">
        <f t="array" aca="1" ref="AK522" ca="1">IF(OFFSET(INDIRECT(ADDRESS(ROW(), COLUMN())),0,-1)="",VLOOKUP($G522,$A:$AAE,COLUMN(),FALSE),OFFSET(INDIRECT(ADDRESS(ROW(), COLUMN())),0,-1))</f>
        <v>0</v>
      </c>
      <c r="AL522" s="10"/>
      <c r="AM522" s="10" t="str" cm="1">
        <f t="array" aca="1" ref="AM522" ca="1">IF(OFFSET(INDIRECT(ADDRESS(ROW(), COLUMN())),0,-1)="",VLOOKUP($G522,$A:$AAE,COLUMN(),FALSE),OFFSET(INDIRECT(ADDRESS(ROW(), COLUMN())),0,-1))</f>
        <v>-</v>
      </c>
      <c r="AN522" s="10"/>
      <c r="AO522" s="10" cm="1">
        <f t="array" aca="1" ref="AO522" ca="1">IF(OFFSET(INDIRECT(ADDRESS(ROW(), COLUMN())),0,-1)="",VLOOKUP($G522,$A:$AAE,COLUMN(),FALSE),OFFSET(INDIRECT(ADDRESS(ROW(), COLUMN())),0,-1))</f>
        <v>0</v>
      </c>
      <c r="AP522" s="10"/>
      <c r="AQ522" s="10" t="str" cm="1">
        <f t="array" aca="1" ref="AQ522" ca="1">IF(OFFSET(INDIRECT(ADDRESS(ROW(), COLUMN())),0,-1)="",VLOOKUP($G522,$A:$AAE,COLUMN(),FALSE),OFFSET(INDIRECT(ADDRESS(ROW(), COLUMN())),0,-1))</f>
        <v>35平方米/岗位</v>
      </c>
      <c r="AR522" s="10"/>
      <c r="AS522" s="10" t="str" cm="1">
        <f t="array" aca="1" ref="AS522" ca="1">IF(OFFSET(INDIRECT(ADDRESS(ROW(), COLUMN())),0,-1)="",VLOOKUP($G522,$A:$AAE,COLUMN(),FALSE),OFFSET(INDIRECT(ADDRESS(ROW(), COLUMN())),0,-1))</f>
        <v>地块建筑面积/35</v>
      </c>
      <c r="AT522" s="10"/>
      <c r="AU522" s="10" t="str" cm="1">
        <f t="array" aca="1" ref="AU522" ca="1">IF(OFFSET(INDIRECT(ADDRESS(ROW(), COLUMN())),0,-1)="",VLOOKUP($G522,$A:$AAE,COLUMN(),FALSE),OFFSET(INDIRECT(ADDRESS(ROW(), COLUMN())),0,-1))</f>
        <v>0.4个/100平方米</v>
      </c>
      <c r="AV522" s="10"/>
      <c r="AW522" s="10" t="str" cm="1">
        <f t="array" aca="1" ref="AW522" ca="1">IF(OFFSET(INDIRECT(ADDRESS(ROW(), COLUMN())),0,-1)="",VLOOKUP($G522,$A:$AAE,COLUMN(),FALSE),OFFSET(INDIRECT(ADDRESS(ROW(), COLUMN())),0,-1))</f>
        <v>地块建筑面积*0.4/100</v>
      </c>
      <c r="AX522" s="116"/>
      <c r="AY522" s="10" t="str" cm="1">
        <f t="array" aca="1" ref="AY522" ca="1">IF(OFFSET(INDIRECT(ADDRESS(ROW(), COLUMN())),0,-1)="",VLOOKUP($G522,$A:$AAE,COLUMN(),FALSE),OFFSET(INDIRECT(ADDRESS(ROW(), COLUMN())),0,-1))</f>
        <v>65立方米/日*公顷</v>
      </c>
      <c r="AZ522" s="116"/>
      <c r="BA522" s="10" t="str" cm="1">
        <f t="array" aca="1" ref="BA522" ca="1">IF(OFFSET(INDIRECT(ADDRESS(ROW(), COLUMN())),0,-1)="",VLOOKUP($G522,$A:$AAE,COLUMN(),FALSE),OFFSET(INDIRECT(ADDRESS(ROW(), COLUMN())),0,-1))</f>
        <v>用地面积*65</v>
      </c>
      <c r="BB522" s="116"/>
      <c r="BC522" s="10" cm="1">
        <f t="array" aca="1" ref="BC522" ca="1">IF(OFFSET(INDIRECT(ADDRESS(ROW(), COLUMN())),0,-1)="",VLOOKUP($G522,$A:$AAE,COLUMN(),FALSE),OFFSET(INDIRECT(ADDRESS(ROW(), COLUMN())),0,-1))</f>
        <v>0.85</v>
      </c>
      <c r="BD522" s="116"/>
      <c r="BE522" s="10" t="str" cm="1">
        <f t="array" aca="1" ref="BE522" ca="1">IF(OFFSET(INDIRECT(ADDRESS(ROW(), COLUMN())),0,-1)="",VLOOKUP($G522,$A:$AAE,COLUMN(),FALSE),OFFSET(INDIRECT(ADDRESS(ROW(), COLUMN())),0,-1))</f>
        <v>用水量*0.85</v>
      </c>
      <c r="BF522" s="116"/>
      <c r="BG522" s="10" t="str" cm="1">
        <f t="array" aca="1" ref="BG522" ca="1">IF(OFFSET(INDIRECT(ADDRESS(ROW(), COLUMN())),0,-1)="",VLOOKUP($G522,$A:$AAE,COLUMN(),FALSE),OFFSET(INDIRECT(ADDRESS(ROW(), COLUMN())),0,-1))</f>
        <v>45瓦/平方米</v>
      </c>
      <c r="BH522" s="116"/>
      <c r="BI522" s="10" cm="1">
        <f t="array" aca="1" ref="BI522" ca="1">IF(OFFSET(INDIRECT(ADDRESS(ROW(), COLUMN())),0,-1)="",VLOOKUP($G522,$A:$AAE,COLUMN(),FALSE),OFFSET(INDIRECT(ADDRESS(ROW(), COLUMN())),0,-1))</f>
        <v>0.8</v>
      </c>
      <c r="BJ522" s="116"/>
      <c r="BK522" s="10" t="str" cm="1">
        <f t="array" aca="1" ref="BK522" ca="1">IF(OFFSET(INDIRECT(ADDRESS(ROW(), COLUMN())),0,-1)="",VLOOKUP($G522,$A:$AAE,COLUMN(),FALSE),OFFSET(INDIRECT(ADDRESS(ROW(), COLUMN())),0,-1))</f>
        <v>地块建筑面积*45*0.8/1000</v>
      </c>
      <c r="BL522" s="116"/>
      <c r="BM522" s="10" t="str" cm="1">
        <f t="array" aca="1" ref="BM522" ca="1">IF(OFFSET(INDIRECT(ADDRESS(ROW(), COLUMN())),0,-1)="",VLOOKUP($G522,$A:$AAE,COLUMN(),FALSE),OFFSET(INDIRECT(ADDRESS(ROW(), COLUMN())),0,-1))</f>
        <v>1.0门/100平方米</v>
      </c>
      <c r="BN522" s="116"/>
      <c r="BO522" s="10" t="str" cm="1">
        <f t="array" aca="1" ref="BO522" ca="1">IF(OFFSET(INDIRECT(ADDRESS(ROW(), COLUMN())),0,-1)="",VLOOKUP($G522,$A:$AAE,COLUMN(),FALSE),OFFSET(INDIRECT(ADDRESS(ROW(), COLUMN())),0,-1))</f>
        <v>地块建筑面积*1.0/100</v>
      </c>
      <c r="BP522" s="116"/>
      <c r="BQ522" s="10" t="str" cm="1">
        <f t="array" aca="1" ref="BQ522" ca="1">IF(OFFSET(INDIRECT(ADDRESS(ROW(), COLUMN())),0,-1)="",VLOOKUP($G522,$A:$AAE,COLUMN(),FALSE),OFFSET(INDIRECT(ADDRESS(ROW(), COLUMN())),0,-1))</f>
        <v>0.5门/100平方米</v>
      </c>
      <c r="BR522" s="116"/>
      <c r="BS522" s="10" t="str" cm="1">
        <f t="array" aca="1" ref="BS522" ca="1">IF(OFFSET(INDIRECT(ADDRESS(ROW(), COLUMN())),0,-1)="",VLOOKUP($G522,$A:$AAE,COLUMN(),FALSE),OFFSET(INDIRECT(ADDRESS(ROW(), COLUMN())),0,-1))</f>
        <v>地块建筑面积*0.5/100</v>
      </c>
      <c r="BT522" s="116"/>
      <c r="BU522" s="10" t="str" cm="1">
        <f t="array" aca="1" ref="BU522" ca="1">IF(OFFSET(INDIRECT(ADDRESS(ROW(), COLUMN())),0,-1)="",VLOOKUP($G522,$A:$AAE,COLUMN(),FALSE),OFFSET(INDIRECT(ADDRESS(ROW(), COLUMN())),0,-1))</f>
        <v>39.4pcu/万平方米，71：29</v>
      </c>
      <c r="BV522" s="116"/>
      <c r="BW522" s="10" t="str" cm="1">
        <f t="array" aca="1" ref="BW522" ca="1">IF(OFFSET(INDIRECT(ADDRESS(ROW(), COLUMN())),0,-1)="",VLOOKUP($G522,$A:$AAE,COLUMN(),FALSE),OFFSET(INDIRECT(ADDRESS(ROW(), COLUMN())),0,-1))</f>
        <v>地块建筑面积/10000*39.4*0.71</v>
      </c>
      <c r="BX522" s="116"/>
      <c r="BY522" s="10" t="str" cm="1">
        <f t="array" aca="1" ref="BY522" ca="1">IF(OFFSET(INDIRECT(ADDRESS(ROW(), COLUMN())),0,-1)="",VLOOKUP($G522,$A:$AAE,COLUMN(),FALSE),OFFSET(INDIRECT(ADDRESS(ROW(), COLUMN())),0,-1))</f>
        <v>地块建筑面积/10000*39.4*0.29</v>
      </c>
      <c r="BZ522" s="93"/>
      <c r="CA522" s="10" t="str" cm="1">
        <f t="array" aca="1" ref="CA522" ca="1">IF(OFFSET(INDIRECT(ADDRESS(ROW(), COLUMN())),0,-1)="",VLOOKUP($G522,$A:$AAE,COLUMN(),FALSE),OFFSET(INDIRECT(ADDRESS(ROW(), COLUMN())),0,-1))</f>
        <v>地块建筑面积*0.4</v>
      </c>
      <c r="CB522" s="10"/>
      <c r="CC522" s="10" t="str" cm="1">
        <f t="array" aca="1" ref="CC522" ca="1">IF(OFFSET(INDIRECT(ADDRESS(ROW(), COLUMN())),0,-1)="",VLOOKUP($G522,$A:$AAE,COLUMN(),FALSE),OFFSET(INDIRECT(ADDRESS(ROW(), COLUMN())),0,-1))</f>
        <v>地块建筑面积*0.4</v>
      </c>
      <c r="CD522" s="10"/>
      <c r="CE522" s="10" t="str" cm="1">
        <f t="array" aca="1" ref="CE522" ca="1">IF(OFFSET(INDIRECT(ADDRESS(ROW(), COLUMN())),0,-1)="",VLOOKUP($G522,$A:$AAE,COLUMN(),FALSE),OFFSET(INDIRECT(ADDRESS(ROW(), COLUMN())),0,-1))</f>
        <v>地块建筑面积*0.08</v>
      </c>
      <c r="CF522" s="10"/>
      <c r="CG522" s="10" t="str" cm="1">
        <f t="array" aca="1" ref="CG522" ca="1">IF(OFFSET(INDIRECT(ADDRESS(ROW(), COLUMN())),0,-1)="",VLOOKUP($G522,$A:$AAE,COLUMN(),FALSE),OFFSET(INDIRECT(ADDRESS(ROW(), COLUMN())),0,-1))</f>
        <v>地块建筑面积*0.08</v>
      </c>
      <c r="CH522" s="10"/>
      <c r="CI522" s="47" t="str" cm="1">
        <f t="array" aca="1" ref="CI522" ca="1">IF(OFFSET(INDIRECT(ADDRESS(ROW(), COLUMN())),0,-1)="",VLOOKUP($G522,$A:$AAE,COLUMN(),FALSE),OFFSET(INDIRECT(ADDRESS(ROW(), COLUMN())),0,-1))</f>
        <v>城镇建设用地</v>
      </c>
      <c r="CJ522" s="76" t="s">
        <v>1962</v>
      </c>
      <c r="CK522" s="78" t="str">
        <f t="shared" si="565"/>
        <v>唯一标识:0702/0801#城镇社区服务设施用地/机关团体用地#国空</v>
      </c>
      <c r="CL522" s="78" t="str">
        <f t="shared" si="566"/>
        <v>性质名称:城镇社区服务设施用地/机关团体用地</v>
      </c>
      <c r="CM522" s="78" t="str">
        <f t="shared" si="567"/>
        <v>地块性质过滤:</v>
      </c>
      <c r="CN522" s="78" t="str">
        <f t="shared" si="568"/>
        <v>地块性质:0702/0801</v>
      </c>
      <c r="CO522" s="78" t="str">
        <f t="shared" si="569"/>
        <v>地类标准:国空</v>
      </c>
      <c r="CP522" s="78" t="str">
        <f t="shared" si="570"/>
        <v>地块性质别称:Rcs/A1</v>
      </c>
      <c r="CQ522" s="78" t="str">
        <f t="shared" si="571"/>
        <v>属性继承:R22#服务设施用地#城规</v>
      </c>
      <c r="CR522" s="78" t="str">
        <f t="shared" si="572"/>
        <v>父类:R22</v>
      </c>
      <c r="CS522" s="78" t="str">
        <f t="shared" si="573"/>
        <v>级别继承:07#居住用地#国空</v>
      </c>
      <c r="CT522" s="78" t="str">
        <f t="shared" si="574"/>
        <v>级别层次:2</v>
      </c>
      <c r="CU522" s="78" t="str">
        <f t="shared" si="575"/>
        <v>级别:107</v>
      </c>
      <c r="CV522" s="78" t="str">
        <f t="shared" ca="1" si="576"/>
        <v>地块颜色:240,187,129</v>
      </c>
      <c r="CW522" s="78" t="str">
        <f t="shared" ca="1" si="577"/>
        <v>建筑面积公式:面积*容积率</v>
      </c>
      <c r="CX522" s="78" t="str">
        <f t="shared" ca="1" si="578"/>
        <v>住宅建筑面积公式:地块建筑面积*0</v>
      </c>
      <c r="CY522" s="78" t="str">
        <f t="shared" ca="1" si="579"/>
        <v>商服建筑面积公式:地块建筑面积*0</v>
      </c>
      <c r="CZ522" s="78" t="str">
        <f t="shared" ca="1" si="580"/>
        <v>商服中商业建筑面积公式:地块建筑面积*0</v>
      </c>
      <c r="DA522" s="78" t="str">
        <f t="shared" ca="1" si="581"/>
        <v>商服中办公建筑面积公式:地块建筑面积*0</v>
      </c>
      <c r="DB522" s="78" t="str">
        <f t="shared" ca="1" si="582"/>
        <v>公服建筑面积公式:地块建筑面积*1</v>
      </c>
      <c r="DC522" s="78" t="str">
        <f t="shared" ca="1" si="583"/>
        <v>工业建筑面积公式:地块建筑面积*0</v>
      </c>
      <c r="DD522" s="78" t="str">
        <f t="shared" ca="1" si="584"/>
        <v>市政建筑面积公式:地块建筑面积*0</v>
      </c>
      <c r="DE522" s="78" t="str">
        <f t="shared" ca="1" si="585"/>
        <v>绿地面积指定指标:面积*0</v>
      </c>
      <c r="DF522" s="78" t="str">
        <f t="shared" ca="1" si="586"/>
        <v>绿地面积指定公式:面积*0</v>
      </c>
      <c r="DG522" s="78" t="str">
        <f t="shared" ca="1" si="587"/>
        <v>户数指标:-</v>
      </c>
      <c r="DH522" s="78" t="str">
        <f t="shared" ca="1" si="588"/>
        <v>户数公式:0</v>
      </c>
      <c r="DI522" s="78" t="str">
        <f t="shared" ca="1" si="589"/>
        <v>人数指标:-</v>
      </c>
      <c r="DJ522" s="78" t="str">
        <f t="shared" ca="1" si="590"/>
        <v>人数公式:0</v>
      </c>
      <c r="DK522" s="78" t="str">
        <f t="shared" ca="1" si="591"/>
        <v>就业指标:35平方米/岗位</v>
      </c>
      <c r="DL522" s="78" t="str">
        <f t="shared" ca="1" si="592"/>
        <v>就业公式:地块建筑面积/35</v>
      </c>
      <c r="DM522" s="78" t="str">
        <f t="shared" ca="1" si="593"/>
        <v>机动车指标:0.4个/100平方米</v>
      </c>
      <c r="DN522" s="78" t="str">
        <f t="shared" ca="1" si="594"/>
        <v>机动车公式:地块建筑面积*0.4/100</v>
      </c>
      <c r="DO522" s="78" t="str">
        <f t="shared" ca="1" si="595"/>
        <v>用水量指标:65立方米/日*公顷</v>
      </c>
      <c r="DP522" s="78" t="str">
        <f t="shared" ca="1" si="596"/>
        <v>用水量公式:用地面积*65</v>
      </c>
      <c r="DQ522" s="78" t="str">
        <f t="shared" ca="1" si="597"/>
        <v>污水折算系数:0.85</v>
      </c>
      <c r="DR522" s="78" t="str">
        <f t="shared" ca="1" si="598"/>
        <v>污水量公式:用水量*0.85</v>
      </c>
      <c r="DS522" s="78" t="str">
        <f t="shared" ca="1" si="599"/>
        <v>用电负荷指标:45瓦/平方米</v>
      </c>
      <c r="DT522" s="78" t="str">
        <f t="shared" ca="1" si="600"/>
        <v>同时率:0.8</v>
      </c>
      <c r="DU522" s="78" t="str">
        <f t="shared" ca="1" si="601"/>
        <v>用电量公式:地块建筑面积*45*0.8/1000</v>
      </c>
      <c r="DV522" s="78" t="str">
        <f t="shared" ca="1" si="602"/>
        <v>固话装机指标:1.0门/100平方米</v>
      </c>
      <c r="DW522" s="78" t="str">
        <f t="shared" ca="1" si="603"/>
        <v>固话量公式:地块建筑面积*1.0/100</v>
      </c>
      <c r="DX522" s="78" t="str">
        <f t="shared" ca="1" si="604"/>
        <v>有线电视指标:0.5门/100平方米</v>
      </c>
      <c r="DY522" s="78" t="str">
        <f t="shared" ca="1" si="605"/>
        <v>电视量公式:地块建筑面积*0.5/100</v>
      </c>
      <c r="DZ522" s="78" t="str">
        <f t="shared" ca="1" si="606"/>
        <v>高峰机动车生成量指标:39.4pcu/万平方米，71：29</v>
      </c>
      <c r="EA522" s="78" t="str">
        <f t="shared" ca="1" si="607"/>
        <v>高峰机动车吸引量公式:地块建筑面积/10000*39.4*0.71</v>
      </c>
      <c r="EB522" s="78" t="str">
        <f t="shared" ca="1" si="608"/>
        <v>高峰机动车发生量公式:地块建筑面积/10000*39.4*0.29</v>
      </c>
      <c r="EC522" s="78" t="str">
        <f t="shared" ca="1" si="612"/>
        <v>地下空间指标:地块建筑面积*0.4</v>
      </c>
      <c r="ED522" s="78" t="str">
        <f t="shared" ca="1" si="609"/>
        <v>地下空间公式:地块建筑面积*0.4</v>
      </c>
      <c r="EE522" s="78" t="str">
        <f t="shared" ca="1" si="613"/>
        <v>人防指标:地块建筑面积*0.08</v>
      </c>
      <c r="EF522" s="78" t="str">
        <f t="shared" ca="1" si="610"/>
        <v>人防公式:地块建筑面积*0.08</v>
      </c>
      <c r="EG522" s="78" t="str">
        <f t="shared" ca="1" si="614"/>
        <v>用地构成:城镇建设用地</v>
      </c>
      <c r="EH522" s="78" t="s">
        <v>1962</v>
      </c>
      <c r="EI522" s="79" t="str">
        <f t="shared" ca="1" si="611"/>
        <v>唯一标识:0702/0801#城镇社区服务设施用地/机关团体用地#国空;性质名称:城镇社区服务设施用地/机关团体用地;地块性质过滤:;地块性质:0702/0801;地类标准:国空;地块性质别称:Rcs/A1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2" t="s">
        <v>1962</v>
      </c>
    </row>
    <row r="523" spans="1:140" ht="16.5" x14ac:dyDescent="0.2">
      <c r="A523" s="47" t="str">
        <f t="shared" si="615"/>
        <v>0702/0807#城镇社区服务设施用地/社会福利用地#国空</v>
      </c>
      <c r="B523" s="47" t="s">
        <v>546</v>
      </c>
      <c r="C523" s="47"/>
      <c r="D523" s="47" t="s">
        <v>1124</v>
      </c>
      <c r="E523" s="47" t="s">
        <v>1277</v>
      </c>
      <c r="F523" s="47" t="s">
        <v>1340</v>
      </c>
      <c r="G523" s="47" t="s">
        <v>58</v>
      </c>
      <c r="H523" s="47" t="s">
        <v>798</v>
      </c>
      <c r="I523" s="47" t="s">
        <v>1442</v>
      </c>
      <c r="J523" s="47">
        <f t="shared" si="409"/>
        <v>2</v>
      </c>
      <c r="K523" s="47" t="str">
        <f t="shared" si="408"/>
        <v>107</v>
      </c>
      <c r="L523" s="47"/>
      <c r="M523" s="47" t="str" cm="1">
        <f t="array" aca="1" ref="M523" ca="1">IF(OFFSET(INDIRECT(ADDRESS(ROW(), COLUMN())),0,-1)="",VLOOKUP($G523,$A:$AAE,COLUMN(),FALSE),OFFSET(INDIRECT(ADDRESS(ROW(), COLUMN())),0,-1))</f>
        <v>240,187,129</v>
      </c>
      <c r="N523" s="10"/>
      <c r="O523" s="47" t="str" cm="1">
        <f t="array" aca="1" ref="O523" ca="1">IF(OFFSET(INDIRECT(ADDRESS(ROW(), COLUMN())),0,-1)="",VLOOKUP($G523,$A:$AAE,COLUMN(),FALSE),OFFSET(INDIRECT(ADDRESS(ROW(), COLUMN())),0,-1))</f>
        <v>面积*容积率</v>
      </c>
      <c r="P523" s="10"/>
      <c r="Q523" s="10" t="str" cm="1">
        <f t="array" aca="1" ref="Q523" ca="1">IF(OFFSET(INDIRECT(ADDRESS(ROW(), COLUMN())),0,-1)="",VLOOKUP($G523,$A:$AAE,COLUMN(),FALSE),OFFSET(INDIRECT(ADDRESS(ROW(), COLUMN())),0,-1))</f>
        <v>地块建筑面积*0</v>
      </c>
      <c r="R523" s="10"/>
      <c r="S523" s="10" t="str" cm="1">
        <f t="array" aca="1" ref="S523" ca="1">IF(OFFSET(INDIRECT(ADDRESS(ROW(), COLUMN())),0,-1)="",VLOOKUP($G523,$A:$AAE,COLUMN(),FALSE),OFFSET(INDIRECT(ADDRESS(ROW(), COLUMN())),0,-1))</f>
        <v>地块建筑面积*0</v>
      </c>
      <c r="T523" s="10"/>
      <c r="U523" s="10" t="str" cm="1">
        <f t="array" aca="1" ref="U523" ca="1">IF(OFFSET(INDIRECT(ADDRESS(ROW(), COLUMN())),0,-1)="",VLOOKUP($G523,$A:$AAE,COLUMN(),FALSE),OFFSET(INDIRECT(ADDRESS(ROW(), COLUMN())),0,-1))</f>
        <v>地块建筑面积*0</v>
      </c>
      <c r="V523" s="10"/>
      <c r="W523" s="47" t="str" cm="1">
        <f t="array" aca="1" ref="W523" ca="1">IF(OFFSET(INDIRECT(ADDRESS(ROW(), COLUMN())),0,-1)="",VLOOKUP($G523,$A:$AAE,COLUMN(),FALSE),OFFSET(INDIRECT(ADDRESS(ROW(), COLUMN())),0,-1))</f>
        <v>地块建筑面积*0</v>
      </c>
      <c r="X523" s="10"/>
      <c r="Y523" s="10" t="str" cm="1">
        <f t="array" aca="1" ref="Y523" ca="1">IF(OFFSET(INDIRECT(ADDRESS(ROW(), COLUMN())),0,-1)="",VLOOKUP($G523,$A:$AAE,COLUMN(),FALSE),OFFSET(INDIRECT(ADDRESS(ROW(), COLUMN())),0,-1))</f>
        <v>地块建筑面积*1</v>
      </c>
      <c r="Z523" s="10"/>
      <c r="AA523" s="10" t="str" cm="1">
        <f t="array" aca="1" ref="AA523" ca="1">IF(OFFSET(INDIRECT(ADDRESS(ROW(), COLUMN())),0,-1)="",VLOOKUP($G523,$A:$AAE,COLUMN(),FALSE),OFFSET(INDIRECT(ADDRESS(ROW(), COLUMN())),0,-1))</f>
        <v>地块建筑面积*0</v>
      </c>
      <c r="AB523" s="10"/>
      <c r="AC523" s="10" t="str" cm="1">
        <f t="array" aca="1" ref="AC523" ca="1">IF(OFFSET(INDIRECT(ADDRESS(ROW(), COLUMN())),0,-1)="",VLOOKUP($G523,$A:$AAE,COLUMN(),FALSE),OFFSET(INDIRECT(ADDRESS(ROW(), COLUMN())),0,-1))</f>
        <v>地块建筑面积*0</v>
      </c>
      <c r="AD523" s="10"/>
      <c r="AE523" s="10" t="str" cm="1">
        <f t="array" aca="1" ref="AE523" ca="1">IF(OFFSET(INDIRECT(ADDRESS(ROW(), COLUMN())),0,-1)="",VLOOKUP($G523,$A:$AAE,COLUMN(),FALSE),OFFSET(INDIRECT(ADDRESS(ROW(), COLUMN())),0,-1))</f>
        <v>面积*0</v>
      </c>
      <c r="AF523" s="10"/>
      <c r="AG523" s="10" t="str" cm="1">
        <f t="array" aca="1" ref="AG523" ca="1">IF(OFFSET(INDIRECT(ADDRESS(ROW(), COLUMN())),0,-1)="",VLOOKUP($G523,$A:$AAE,COLUMN(),FALSE),OFFSET(INDIRECT(ADDRESS(ROW(), COLUMN())),0,-1))</f>
        <v>面积*0</v>
      </c>
      <c r="AH523" s="10"/>
      <c r="AI523" s="10" t="str" cm="1">
        <f t="array" aca="1" ref="AI523" ca="1">IF(OFFSET(INDIRECT(ADDRESS(ROW(), COLUMN())),0,-1)="",VLOOKUP($G523,$A:$AAE,COLUMN(),FALSE),OFFSET(INDIRECT(ADDRESS(ROW(), COLUMN())),0,-1))</f>
        <v>-</v>
      </c>
      <c r="AJ523" s="10"/>
      <c r="AK523" s="10" cm="1">
        <f t="array" aca="1" ref="AK523" ca="1">IF(OFFSET(INDIRECT(ADDRESS(ROW(), COLUMN())),0,-1)="",VLOOKUP($G523,$A:$AAE,COLUMN(),FALSE),OFFSET(INDIRECT(ADDRESS(ROW(), COLUMN())),0,-1))</f>
        <v>0</v>
      </c>
      <c r="AL523" s="10"/>
      <c r="AM523" s="10" t="str" cm="1">
        <f t="array" aca="1" ref="AM523" ca="1">IF(OFFSET(INDIRECT(ADDRESS(ROW(), COLUMN())),0,-1)="",VLOOKUP($G523,$A:$AAE,COLUMN(),FALSE),OFFSET(INDIRECT(ADDRESS(ROW(), COLUMN())),0,-1))</f>
        <v>-</v>
      </c>
      <c r="AN523" s="10"/>
      <c r="AO523" s="10" cm="1">
        <f t="array" aca="1" ref="AO523" ca="1">IF(OFFSET(INDIRECT(ADDRESS(ROW(), COLUMN())),0,-1)="",VLOOKUP($G523,$A:$AAE,COLUMN(),FALSE),OFFSET(INDIRECT(ADDRESS(ROW(), COLUMN())),0,-1))</f>
        <v>0</v>
      </c>
      <c r="AP523" s="10"/>
      <c r="AQ523" s="10" t="str" cm="1">
        <f t="array" aca="1" ref="AQ523" ca="1">IF(OFFSET(INDIRECT(ADDRESS(ROW(), COLUMN())),0,-1)="",VLOOKUP($G523,$A:$AAE,COLUMN(),FALSE),OFFSET(INDIRECT(ADDRESS(ROW(), COLUMN())),0,-1))</f>
        <v>35平方米/岗位</v>
      </c>
      <c r="AR523" s="10"/>
      <c r="AS523" s="10" t="str" cm="1">
        <f t="array" aca="1" ref="AS523" ca="1">IF(OFFSET(INDIRECT(ADDRESS(ROW(), COLUMN())),0,-1)="",VLOOKUP($G523,$A:$AAE,COLUMN(),FALSE),OFFSET(INDIRECT(ADDRESS(ROW(), COLUMN())),0,-1))</f>
        <v>地块建筑面积/35</v>
      </c>
      <c r="AT523" s="10"/>
      <c r="AU523" s="10" t="str" cm="1">
        <f t="array" aca="1" ref="AU523" ca="1">IF(OFFSET(INDIRECT(ADDRESS(ROW(), COLUMN())),0,-1)="",VLOOKUP($G523,$A:$AAE,COLUMN(),FALSE),OFFSET(INDIRECT(ADDRESS(ROW(), COLUMN())),0,-1))</f>
        <v>0.4个/100平方米</v>
      </c>
      <c r="AV523" s="10"/>
      <c r="AW523" s="10" t="str" cm="1">
        <f t="array" aca="1" ref="AW523" ca="1">IF(OFFSET(INDIRECT(ADDRESS(ROW(), COLUMN())),0,-1)="",VLOOKUP($G523,$A:$AAE,COLUMN(),FALSE),OFFSET(INDIRECT(ADDRESS(ROW(), COLUMN())),0,-1))</f>
        <v>地块建筑面积*0.4/100</v>
      </c>
      <c r="AX523" s="116"/>
      <c r="AY523" s="10" t="str" cm="1">
        <f t="array" aca="1" ref="AY523" ca="1">IF(OFFSET(INDIRECT(ADDRESS(ROW(), COLUMN())),0,-1)="",VLOOKUP($G523,$A:$AAE,COLUMN(),FALSE),OFFSET(INDIRECT(ADDRESS(ROW(), COLUMN())),0,-1))</f>
        <v>65立方米/日*公顷</v>
      </c>
      <c r="AZ523" s="116"/>
      <c r="BA523" s="10" t="str" cm="1">
        <f t="array" aca="1" ref="BA523" ca="1">IF(OFFSET(INDIRECT(ADDRESS(ROW(), COLUMN())),0,-1)="",VLOOKUP($G523,$A:$AAE,COLUMN(),FALSE),OFFSET(INDIRECT(ADDRESS(ROW(), COLUMN())),0,-1))</f>
        <v>用地面积*65</v>
      </c>
      <c r="BB523" s="116"/>
      <c r="BC523" s="10" cm="1">
        <f t="array" aca="1" ref="BC523" ca="1">IF(OFFSET(INDIRECT(ADDRESS(ROW(), COLUMN())),0,-1)="",VLOOKUP($G523,$A:$AAE,COLUMN(),FALSE),OFFSET(INDIRECT(ADDRESS(ROW(), COLUMN())),0,-1))</f>
        <v>0.85</v>
      </c>
      <c r="BD523" s="116"/>
      <c r="BE523" s="10" t="str" cm="1">
        <f t="array" aca="1" ref="BE523" ca="1">IF(OFFSET(INDIRECT(ADDRESS(ROW(), COLUMN())),0,-1)="",VLOOKUP($G523,$A:$AAE,COLUMN(),FALSE),OFFSET(INDIRECT(ADDRESS(ROW(), COLUMN())),0,-1))</f>
        <v>用水量*0.85</v>
      </c>
      <c r="BF523" s="116"/>
      <c r="BG523" s="10" t="str" cm="1">
        <f t="array" aca="1" ref="BG523" ca="1">IF(OFFSET(INDIRECT(ADDRESS(ROW(), COLUMN())),0,-1)="",VLOOKUP($G523,$A:$AAE,COLUMN(),FALSE),OFFSET(INDIRECT(ADDRESS(ROW(), COLUMN())),0,-1))</f>
        <v>45瓦/平方米</v>
      </c>
      <c r="BH523" s="116"/>
      <c r="BI523" s="10" cm="1">
        <f t="array" aca="1" ref="BI523" ca="1">IF(OFFSET(INDIRECT(ADDRESS(ROW(), COLUMN())),0,-1)="",VLOOKUP($G523,$A:$AAE,COLUMN(),FALSE),OFFSET(INDIRECT(ADDRESS(ROW(), COLUMN())),0,-1))</f>
        <v>0.8</v>
      </c>
      <c r="BJ523" s="116"/>
      <c r="BK523" s="10" t="str" cm="1">
        <f t="array" aca="1" ref="BK523" ca="1">IF(OFFSET(INDIRECT(ADDRESS(ROW(), COLUMN())),0,-1)="",VLOOKUP($G523,$A:$AAE,COLUMN(),FALSE),OFFSET(INDIRECT(ADDRESS(ROW(), COLUMN())),0,-1))</f>
        <v>地块建筑面积*45*0.8/1000</v>
      </c>
      <c r="BL523" s="116"/>
      <c r="BM523" s="10" t="str" cm="1">
        <f t="array" aca="1" ref="BM523" ca="1">IF(OFFSET(INDIRECT(ADDRESS(ROW(), COLUMN())),0,-1)="",VLOOKUP($G523,$A:$AAE,COLUMN(),FALSE),OFFSET(INDIRECT(ADDRESS(ROW(), COLUMN())),0,-1))</f>
        <v>1.0门/100平方米</v>
      </c>
      <c r="BN523" s="116"/>
      <c r="BO523" s="10" t="str" cm="1">
        <f t="array" aca="1" ref="BO523" ca="1">IF(OFFSET(INDIRECT(ADDRESS(ROW(), COLUMN())),0,-1)="",VLOOKUP($G523,$A:$AAE,COLUMN(),FALSE),OFFSET(INDIRECT(ADDRESS(ROW(), COLUMN())),0,-1))</f>
        <v>地块建筑面积*1.0/100</v>
      </c>
      <c r="BP523" s="116"/>
      <c r="BQ523" s="10" t="str" cm="1">
        <f t="array" aca="1" ref="BQ523" ca="1">IF(OFFSET(INDIRECT(ADDRESS(ROW(), COLUMN())),0,-1)="",VLOOKUP($G523,$A:$AAE,COLUMN(),FALSE),OFFSET(INDIRECT(ADDRESS(ROW(), COLUMN())),0,-1))</f>
        <v>0.5门/100平方米</v>
      </c>
      <c r="BR523" s="116"/>
      <c r="BS523" s="10" t="str" cm="1">
        <f t="array" aca="1" ref="BS523" ca="1">IF(OFFSET(INDIRECT(ADDRESS(ROW(), COLUMN())),0,-1)="",VLOOKUP($G523,$A:$AAE,COLUMN(),FALSE),OFFSET(INDIRECT(ADDRESS(ROW(), COLUMN())),0,-1))</f>
        <v>地块建筑面积*0.5/100</v>
      </c>
      <c r="BT523" s="116"/>
      <c r="BU523" s="10" t="str" cm="1">
        <f t="array" aca="1" ref="BU523" ca="1">IF(OFFSET(INDIRECT(ADDRESS(ROW(), COLUMN())),0,-1)="",VLOOKUP($G523,$A:$AAE,COLUMN(),FALSE),OFFSET(INDIRECT(ADDRESS(ROW(), COLUMN())),0,-1))</f>
        <v>39.4pcu/万平方米，71：29</v>
      </c>
      <c r="BV523" s="116"/>
      <c r="BW523" s="10" t="str" cm="1">
        <f t="array" aca="1" ref="BW523" ca="1">IF(OFFSET(INDIRECT(ADDRESS(ROW(), COLUMN())),0,-1)="",VLOOKUP($G523,$A:$AAE,COLUMN(),FALSE),OFFSET(INDIRECT(ADDRESS(ROW(), COLUMN())),0,-1))</f>
        <v>地块建筑面积/10000*39.4*0.71</v>
      </c>
      <c r="BX523" s="116"/>
      <c r="BY523" s="10" t="str" cm="1">
        <f t="array" aca="1" ref="BY523" ca="1">IF(OFFSET(INDIRECT(ADDRESS(ROW(), COLUMN())),0,-1)="",VLOOKUP($G523,$A:$AAE,COLUMN(),FALSE),OFFSET(INDIRECT(ADDRESS(ROW(), COLUMN())),0,-1))</f>
        <v>地块建筑面积/10000*39.4*0.29</v>
      </c>
      <c r="BZ523" s="93"/>
      <c r="CA523" s="10" t="str" cm="1">
        <f t="array" aca="1" ref="CA523" ca="1">IF(OFFSET(INDIRECT(ADDRESS(ROW(), COLUMN())),0,-1)="",VLOOKUP($G523,$A:$AAE,COLUMN(),FALSE),OFFSET(INDIRECT(ADDRESS(ROW(), COLUMN())),0,-1))</f>
        <v>地块建筑面积*0.4</v>
      </c>
      <c r="CB523" s="10"/>
      <c r="CC523" s="10" t="str" cm="1">
        <f t="array" aca="1" ref="CC523" ca="1">IF(OFFSET(INDIRECT(ADDRESS(ROW(), COLUMN())),0,-1)="",VLOOKUP($G523,$A:$AAE,COLUMN(),FALSE),OFFSET(INDIRECT(ADDRESS(ROW(), COLUMN())),0,-1))</f>
        <v>地块建筑面积*0.4</v>
      </c>
      <c r="CD523" s="10"/>
      <c r="CE523" s="10" t="str" cm="1">
        <f t="array" aca="1" ref="CE523" ca="1">IF(OFFSET(INDIRECT(ADDRESS(ROW(), COLUMN())),0,-1)="",VLOOKUP($G523,$A:$AAE,COLUMN(),FALSE),OFFSET(INDIRECT(ADDRESS(ROW(), COLUMN())),0,-1))</f>
        <v>地块建筑面积*0.08</v>
      </c>
      <c r="CF523" s="10"/>
      <c r="CG523" s="10" t="str" cm="1">
        <f t="array" aca="1" ref="CG523" ca="1">IF(OFFSET(INDIRECT(ADDRESS(ROW(), COLUMN())),0,-1)="",VLOOKUP($G523,$A:$AAE,COLUMN(),FALSE),OFFSET(INDIRECT(ADDRESS(ROW(), COLUMN())),0,-1))</f>
        <v>地块建筑面积*0.08</v>
      </c>
      <c r="CH523" s="10"/>
      <c r="CI523" s="47" t="str" cm="1">
        <f t="array" aca="1" ref="CI523" ca="1">IF(OFFSET(INDIRECT(ADDRESS(ROW(), COLUMN())),0,-1)="",VLOOKUP($G523,$A:$AAE,COLUMN(),FALSE),OFFSET(INDIRECT(ADDRESS(ROW(), COLUMN())),0,-1))</f>
        <v>城镇建设用地</v>
      </c>
      <c r="CJ523" s="76" t="s">
        <v>1962</v>
      </c>
      <c r="CK523" s="78" t="str">
        <f t="shared" si="565"/>
        <v>唯一标识:0702/0807#城镇社区服务设施用地/社会福利用地#国空</v>
      </c>
      <c r="CL523" s="78" t="str">
        <f t="shared" si="566"/>
        <v>性质名称:城镇社区服务设施用地/社会福利用地</v>
      </c>
      <c r="CM523" s="78" t="str">
        <f t="shared" si="567"/>
        <v>地块性质过滤:</v>
      </c>
      <c r="CN523" s="78" t="str">
        <f t="shared" si="568"/>
        <v>地块性质:0702/0807</v>
      </c>
      <c r="CO523" s="78" t="str">
        <f t="shared" si="569"/>
        <v>地类标准:国空</v>
      </c>
      <c r="CP523" s="78" t="str">
        <f t="shared" si="570"/>
        <v>地块性质别称:Rcs/A6</v>
      </c>
      <c r="CQ523" s="78" t="str">
        <f t="shared" si="571"/>
        <v>属性继承:R22#服务设施用地#城规</v>
      </c>
      <c r="CR523" s="78" t="str">
        <f t="shared" si="572"/>
        <v>父类:R22</v>
      </c>
      <c r="CS523" s="78" t="str">
        <f t="shared" si="573"/>
        <v>级别继承:07#居住用地#国空</v>
      </c>
      <c r="CT523" s="78" t="str">
        <f t="shared" si="574"/>
        <v>级别层次:2</v>
      </c>
      <c r="CU523" s="78" t="str">
        <f t="shared" si="575"/>
        <v>级别:107</v>
      </c>
      <c r="CV523" s="78" t="str">
        <f t="shared" ca="1" si="576"/>
        <v>地块颜色:240,187,129</v>
      </c>
      <c r="CW523" s="78" t="str">
        <f t="shared" ca="1" si="577"/>
        <v>建筑面积公式:面积*容积率</v>
      </c>
      <c r="CX523" s="78" t="str">
        <f t="shared" ca="1" si="578"/>
        <v>住宅建筑面积公式:地块建筑面积*0</v>
      </c>
      <c r="CY523" s="78" t="str">
        <f t="shared" ca="1" si="579"/>
        <v>商服建筑面积公式:地块建筑面积*0</v>
      </c>
      <c r="CZ523" s="78" t="str">
        <f t="shared" ca="1" si="580"/>
        <v>商服中商业建筑面积公式:地块建筑面积*0</v>
      </c>
      <c r="DA523" s="78" t="str">
        <f t="shared" ca="1" si="581"/>
        <v>商服中办公建筑面积公式:地块建筑面积*0</v>
      </c>
      <c r="DB523" s="78" t="str">
        <f t="shared" ca="1" si="582"/>
        <v>公服建筑面积公式:地块建筑面积*1</v>
      </c>
      <c r="DC523" s="78" t="str">
        <f t="shared" ca="1" si="583"/>
        <v>工业建筑面积公式:地块建筑面积*0</v>
      </c>
      <c r="DD523" s="78" t="str">
        <f t="shared" ca="1" si="584"/>
        <v>市政建筑面积公式:地块建筑面积*0</v>
      </c>
      <c r="DE523" s="78" t="str">
        <f t="shared" ca="1" si="585"/>
        <v>绿地面积指定指标:面积*0</v>
      </c>
      <c r="DF523" s="78" t="str">
        <f t="shared" ca="1" si="586"/>
        <v>绿地面积指定公式:面积*0</v>
      </c>
      <c r="DG523" s="78" t="str">
        <f t="shared" ca="1" si="587"/>
        <v>户数指标:-</v>
      </c>
      <c r="DH523" s="78" t="str">
        <f t="shared" ca="1" si="588"/>
        <v>户数公式:0</v>
      </c>
      <c r="DI523" s="78" t="str">
        <f t="shared" ca="1" si="589"/>
        <v>人数指标:-</v>
      </c>
      <c r="DJ523" s="78" t="str">
        <f t="shared" ca="1" si="590"/>
        <v>人数公式:0</v>
      </c>
      <c r="DK523" s="78" t="str">
        <f t="shared" ca="1" si="591"/>
        <v>就业指标:35平方米/岗位</v>
      </c>
      <c r="DL523" s="78" t="str">
        <f t="shared" ca="1" si="592"/>
        <v>就业公式:地块建筑面积/35</v>
      </c>
      <c r="DM523" s="78" t="str">
        <f t="shared" ca="1" si="593"/>
        <v>机动车指标:0.4个/100平方米</v>
      </c>
      <c r="DN523" s="78" t="str">
        <f t="shared" ca="1" si="594"/>
        <v>机动车公式:地块建筑面积*0.4/100</v>
      </c>
      <c r="DO523" s="78" t="str">
        <f t="shared" ca="1" si="595"/>
        <v>用水量指标:65立方米/日*公顷</v>
      </c>
      <c r="DP523" s="78" t="str">
        <f t="shared" ca="1" si="596"/>
        <v>用水量公式:用地面积*65</v>
      </c>
      <c r="DQ523" s="78" t="str">
        <f t="shared" ca="1" si="597"/>
        <v>污水折算系数:0.85</v>
      </c>
      <c r="DR523" s="78" t="str">
        <f t="shared" ca="1" si="598"/>
        <v>污水量公式:用水量*0.85</v>
      </c>
      <c r="DS523" s="78" t="str">
        <f t="shared" ca="1" si="599"/>
        <v>用电负荷指标:45瓦/平方米</v>
      </c>
      <c r="DT523" s="78" t="str">
        <f t="shared" ca="1" si="600"/>
        <v>同时率:0.8</v>
      </c>
      <c r="DU523" s="78" t="str">
        <f t="shared" ca="1" si="601"/>
        <v>用电量公式:地块建筑面积*45*0.8/1000</v>
      </c>
      <c r="DV523" s="78" t="str">
        <f t="shared" ca="1" si="602"/>
        <v>固话装机指标:1.0门/100平方米</v>
      </c>
      <c r="DW523" s="78" t="str">
        <f t="shared" ca="1" si="603"/>
        <v>固话量公式:地块建筑面积*1.0/100</v>
      </c>
      <c r="DX523" s="78" t="str">
        <f t="shared" ca="1" si="604"/>
        <v>有线电视指标:0.5门/100平方米</v>
      </c>
      <c r="DY523" s="78" t="str">
        <f t="shared" ca="1" si="605"/>
        <v>电视量公式:地块建筑面积*0.5/100</v>
      </c>
      <c r="DZ523" s="78" t="str">
        <f t="shared" ca="1" si="606"/>
        <v>高峰机动车生成量指标:39.4pcu/万平方米，71：29</v>
      </c>
      <c r="EA523" s="78" t="str">
        <f t="shared" ca="1" si="607"/>
        <v>高峰机动车吸引量公式:地块建筑面积/10000*39.4*0.71</v>
      </c>
      <c r="EB523" s="78" t="str">
        <f t="shared" ca="1" si="608"/>
        <v>高峰机动车发生量公式:地块建筑面积/10000*39.4*0.29</v>
      </c>
      <c r="EC523" s="78" t="str">
        <f t="shared" ca="1" si="612"/>
        <v>地下空间指标:地块建筑面积*0.4</v>
      </c>
      <c r="ED523" s="78" t="str">
        <f t="shared" ca="1" si="609"/>
        <v>地下空间公式:地块建筑面积*0.4</v>
      </c>
      <c r="EE523" s="78" t="str">
        <f t="shared" ca="1" si="613"/>
        <v>人防指标:地块建筑面积*0.08</v>
      </c>
      <c r="EF523" s="78" t="str">
        <f t="shared" ca="1" si="610"/>
        <v>人防公式:地块建筑面积*0.08</v>
      </c>
      <c r="EG523" s="78" t="str">
        <f t="shared" ca="1" si="614"/>
        <v>用地构成:城镇建设用地</v>
      </c>
      <c r="EH523" s="78" t="s">
        <v>1962</v>
      </c>
      <c r="EI523" s="79" t="str">
        <f t="shared" ca="1" si="611"/>
        <v>唯一标识:0702/0807#城镇社区服务设施用地/社会福利用地#国空;性质名称:城镇社区服务设施用地/社会福利用地;地块性质过滤:;地块性质:0702/0807;地类标准:国空;地块性质别称:Rcs/A6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3" t="s">
        <v>1962</v>
      </c>
    </row>
    <row r="524" spans="1:140" ht="16.5" x14ac:dyDescent="0.2">
      <c r="A524" s="47" t="str">
        <f t="shared" si="615"/>
        <v>0702/0807/0805#城镇社区服务设施用地/社会福利用地/体育用地#国空</v>
      </c>
      <c r="B524" s="47" t="s">
        <v>547</v>
      </c>
      <c r="C524" s="47"/>
      <c r="D524" s="47" t="s">
        <v>1125</v>
      </c>
      <c r="E524" s="47" t="s">
        <v>1277</v>
      </c>
      <c r="F524" s="47" t="s">
        <v>1341</v>
      </c>
      <c r="G524" s="47" t="s">
        <v>58</v>
      </c>
      <c r="H524" s="47" t="s">
        <v>798</v>
      </c>
      <c r="I524" s="47" t="s">
        <v>1442</v>
      </c>
      <c r="J524" s="47">
        <f t="shared" si="409"/>
        <v>2</v>
      </c>
      <c r="K524" s="47" t="str">
        <f t="shared" si="408"/>
        <v>107</v>
      </c>
      <c r="L524" s="47"/>
      <c r="M524" s="47" t="str" cm="1">
        <f t="array" aca="1" ref="M524" ca="1">IF(OFFSET(INDIRECT(ADDRESS(ROW(), COLUMN())),0,-1)="",VLOOKUP($G524,$A:$AAE,COLUMN(),FALSE),OFFSET(INDIRECT(ADDRESS(ROW(), COLUMN())),0,-1))</f>
        <v>240,187,129</v>
      </c>
      <c r="N524" s="10"/>
      <c r="O524" s="47" t="str" cm="1">
        <f t="array" aca="1" ref="O524" ca="1">IF(OFFSET(INDIRECT(ADDRESS(ROW(), COLUMN())),0,-1)="",VLOOKUP($G524,$A:$AAE,COLUMN(),FALSE),OFFSET(INDIRECT(ADDRESS(ROW(), COLUMN())),0,-1))</f>
        <v>面积*容积率</v>
      </c>
      <c r="P524" s="10"/>
      <c r="Q524" s="10" t="str" cm="1">
        <f t="array" aca="1" ref="Q524" ca="1">IF(OFFSET(INDIRECT(ADDRESS(ROW(), COLUMN())),0,-1)="",VLOOKUP($G524,$A:$AAE,COLUMN(),FALSE),OFFSET(INDIRECT(ADDRESS(ROW(), COLUMN())),0,-1))</f>
        <v>地块建筑面积*0</v>
      </c>
      <c r="R524" s="10"/>
      <c r="S524" s="10" t="str" cm="1">
        <f t="array" aca="1" ref="S524" ca="1">IF(OFFSET(INDIRECT(ADDRESS(ROW(), COLUMN())),0,-1)="",VLOOKUP($G524,$A:$AAE,COLUMN(),FALSE),OFFSET(INDIRECT(ADDRESS(ROW(), COLUMN())),0,-1))</f>
        <v>地块建筑面积*0</v>
      </c>
      <c r="T524" s="10"/>
      <c r="U524" s="10" t="str" cm="1">
        <f t="array" aca="1" ref="U524" ca="1">IF(OFFSET(INDIRECT(ADDRESS(ROW(), COLUMN())),0,-1)="",VLOOKUP($G524,$A:$AAE,COLUMN(),FALSE),OFFSET(INDIRECT(ADDRESS(ROW(), COLUMN())),0,-1))</f>
        <v>地块建筑面积*0</v>
      </c>
      <c r="V524" s="10"/>
      <c r="W524" s="47" t="str" cm="1">
        <f t="array" aca="1" ref="W524" ca="1">IF(OFFSET(INDIRECT(ADDRESS(ROW(), COLUMN())),0,-1)="",VLOOKUP($G524,$A:$AAE,COLUMN(),FALSE),OFFSET(INDIRECT(ADDRESS(ROW(), COLUMN())),0,-1))</f>
        <v>地块建筑面积*0</v>
      </c>
      <c r="X524" s="10"/>
      <c r="Y524" s="10" t="str" cm="1">
        <f t="array" aca="1" ref="Y524" ca="1">IF(OFFSET(INDIRECT(ADDRESS(ROW(), COLUMN())),0,-1)="",VLOOKUP($G524,$A:$AAE,COLUMN(),FALSE),OFFSET(INDIRECT(ADDRESS(ROW(), COLUMN())),0,-1))</f>
        <v>地块建筑面积*1</v>
      </c>
      <c r="Z524" s="10"/>
      <c r="AA524" s="10" t="str" cm="1">
        <f t="array" aca="1" ref="AA524" ca="1">IF(OFFSET(INDIRECT(ADDRESS(ROW(), COLUMN())),0,-1)="",VLOOKUP($G524,$A:$AAE,COLUMN(),FALSE),OFFSET(INDIRECT(ADDRESS(ROW(), COLUMN())),0,-1))</f>
        <v>地块建筑面积*0</v>
      </c>
      <c r="AB524" s="10"/>
      <c r="AC524" s="10" t="str" cm="1">
        <f t="array" aca="1" ref="AC524" ca="1">IF(OFFSET(INDIRECT(ADDRESS(ROW(), COLUMN())),0,-1)="",VLOOKUP($G524,$A:$AAE,COLUMN(),FALSE),OFFSET(INDIRECT(ADDRESS(ROW(), COLUMN())),0,-1))</f>
        <v>地块建筑面积*0</v>
      </c>
      <c r="AD524" s="10"/>
      <c r="AE524" s="10" t="str" cm="1">
        <f t="array" aca="1" ref="AE524" ca="1">IF(OFFSET(INDIRECT(ADDRESS(ROW(), COLUMN())),0,-1)="",VLOOKUP($G524,$A:$AAE,COLUMN(),FALSE),OFFSET(INDIRECT(ADDRESS(ROW(), COLUMN())),0,-1))</f>
        <v>面积*0</v>
      </c>
      <c r="AF524" s="10"/>
      <c r="AG524" s="10" t="str" cm="1">
        <f t="array" aca="1" ref="AG524" ca="1">IF(OFFSET(INDIRECT(ADDRESS(ROW(), COLUMN())),0,-1)="",VLOOKUP($G524,$A:$AAE,COLUMN(),FALSE),OFFSET(INDIRECT(ADDRESS(ROW(), COLUMN())),0,-1))</f>
        <v>面积*0</v>
      </c>
      <c r="AH524" s="10"/>
      <c r="AI524" s="10" t="str" cm="1">
        <f t="array" aca="1" ref="AI524" ca="1">IF(OFFSET(INDIRECT(ADDRESS(ROW(), COLUMN())),0,-1)="",VLOOKUP($G524,$A:$AAE,COLUMN(),FALSE),OFFSET(INDIRECT(ADDRESS(ROW(), COLUMN())),0,-1))</f>
        <v>-</v>
      </c>
      <c r="AJ524" s="10"/>
      <c r="AK524" s="10" cm="1">
        <f t="array" aca="1" ref="AK524" ca="1">IF(OFFSET(INDIRECT(ADDRESS(ROW(), COLUMN())),0,-1)="",VLOOKUP($G524,$A:$AAE,COLUMN(),FALSE),OFFSET(INDIRECT(ADDRESS(ROW(), COLUMN())),0,-1))</f>
        <v>0</v>
      </c>
      <c r="AL524" s="10"/>
      <c r="AM524" s="10" t="str" cm="1">
        <f t="array" aca="1" ref="AM524" ca="1">IF(OFFSET(INDIRECT(ADDRESS(ROW(), COLUMN())),0,-1)="",VLOOKUP($G524,$A:$AAE,COLUMN(),FALSE),OFFSET(INDIRECT(ADDRESS(ROW(), COLUMN())),0,-1))</f>
        <v>-</v>
      </c>
      <c r="AN524" s="10"/>
      <c r="AO524" s="10" cm="1">
        <f t="array" aca="1" ref="AO524" ca="1">IF(OFFSET(INDIRECT(ADDRESS(ROW(), COLUMN())),0,-1)="",VLOOKUP($G524,$A:$AAE,COLUMN(),FALSE),OFFSET(INDIRECT(ADDRESS(ROW(), COLUMN())),0,-1))</f>
        <v>0</v>
      </c>
      <c r="AP524" s="10"/>
      <c r="AQ524" s="10" t="str" cm="1">
        <f t="array" aca="1" ref="AQ524" ca="1">IF(OFFSET(INDIRECT(ADDRESS(ROW(), COLUMN())),0,-1)="",VLOOKUP($G524,$A:$AAE,COLUMN(),FALSE),OFFSET(INDIRECT(ADDRESS(ROW(), COLUMN())),0,-1))</f>
        <v>35平方米/岗位</v>
      </c>
      <c r="AR524" s="10"/>
      <c r="AS524" s="10" t="str" cm="1">
        <f t="array" aca="1" ref="AS524" ca="1">IF(OFFSET(INDIRECT(ADDRESS(ROW(), COLUMN())),0,-1)="",VLOOKUP($G524,$A:$AAE,COLUMN(),FALSE),OFFSET(INDIRECT(ADDRESS(ROW(), COLUMN())),0,-1))</f>
        <v>地块建筑面积/35</v>
      </c>
      <c r="AT524" s="10"/>
      <c r="AU524" s="10" t="str" cm="1">
        <f t="array" aca="1" ref="AU524" ca="1">IF(OFFSET(INDIRECT(ADDRESS(ROW(), COLUMN())),0,-1)="",VLOOKUP($G524,$A:$AAE,COLUMN(),FALSE),OFFSET(INDIRECT(ADDRESS(ROW(), COLUMN())),0,-1))</f>
        <v>0.4个/100平方米</v>
      </c>
      <c r="AV524" s="10"/>
      <c r="AW524" s="10" t="str" cm="1">
        <f t="array" aca="1" ref="AW524" ca="1">IF(OFFSET(INDIRECT(ADDRESS(ROW(), COLUMN())),0,-1)="",VLOOKUP($G524,$A:$AAE,COLUMN(),FALSE),OFFSET(INDIRECT(ADDRESS(ROW(), COLUMN())),0,-1))</f>
        <v>地块建筑面积*0.4/100</v>
      </c>
      <c r="AX524" s="116"/>
      <c r="AY524" s="10" t="str" cm="1">
        <f t="array" aca="1" ref="AY524" ca="1">IF(OFFSET(INDIRECT(ADDRESS(ROW(), COLUMN())),0,-1)="",VLOOKUP($G524,$A:$AAE,COLUMN(),FALSE),OFFSET(INDIRECT(ADDRESS(ROW(), COLUMN())),0,-1))</f>
        <v>65立方米/日*公顷</v>
      </c>
      <c r="AZ524" s="116"/>
      <c r="BA524" s="10" t="str" cm="1">
        <f t="array" aca="1" ref="BA524" ca="1">IF(OFFSET(INDIRECT(ADDRESS(ROW(), COLUMN())),0,-1)="",VLOOKUP($G524,$A:$AAE,COLUMN(),FALSE),OFFSET(INDIRECT(ADDRESS(ROW(), COLUMN())),0,-1))</f>
        <v>用地面积*65</v>
      </c>
      <c r="BB524" s="116"/>
      <c r="BC524" s="10" cm="1">
        <f t="array" aca="1" ref="BC524" ca="1">IF(OFFSET(INDIRECT(ADDRESS(ROW(), COLUMN())),0,-1)="",VLOOKUP($G524,$A:$AAE,COLUMN(),FALSE),OFFSET(INDIRECT(ADDRESS(ROW(), COLUMN())),0,-1))</f>
        <v>0.85</v>
      </c>
      <c r="BD524" s="116"/>
      <c r="BE524" s="10" t="str" cm="1">
        <f t="array" aca="1" ref="BE524" ca="1">IF(OFFSET(INDIRECT(ADDRESS(ROW(), COLUMN())),0,-1)="",VLOOKUP($G524,$A:$AAE,COLUMN(),FALSE),OFFSET(INDIRECT(ADDRESS(ROW(), COLUMN())),0,-1))</f>
        <v>用水量*0.85</v>
      </c>
      <c r="BF524" s="116"/>
      <c r="BG524" s="10" t="str" cm="1">
        <f t="array" aca="1" ref="BG524" ca="1">IF(OFFSET(INDIRECT(ADDRESS(ROW(), COLUMN())),0,-1)="",VLOOKUP($G524,$A:$AAE,COLUMN(),FALSE),OFFSET(INDIRECT(ADDRESS(ROW(), COLUMN())),0,-1))</f>
        <v>45瓦/平方米</v>
      </c>
      <c r="BH524" s="116"/>
      <c r="BI524" s="10" cm="1">
        <f t="array" aca="1" ref="BI524" ca="1">IF(OFFSET(INDIRECT(ADDRESS(ROW(), COLUMN())),0,-1)="",VLOOKUP($G524,$A:$AAE,COLUMN(),FALSE),OFFSET(INDIRECT(ADDRESS(ROW(), COLUMN())),0,-1))</f>
        <v>0.8</v>
      </c>
      <c r="BJ524" s="116"/>
      <c r="BK524" s="10" t="str" cm="1">
        <f t="array" aca="1" ref="BK524" ca="1">IF(OFFSET(INDIRECT(ADDRESS(ROW(), COLUMN())),0,-1)="",VLOOKUP($G524,$A:$AAE,COLUMN(),FALSE),OFFSET(INDIRECT(ADDRESS(ROW(), COLUMN())),0,-1))</f>
        <v>地块建筑面积*45*0.8/1000</v>
      </c>
      <c r="BL524" s="116"/>
      <c r="BM524" s="10" t="str" cm="1">
        <f t="array" aca="1" ref="BM524" ca="1">IF(OFFSET(INDIRECT(ADDRESS(ROW(), COLUMN())),0,-1)="",VLOOKUP($G524,$A:$AAE,COLUMN(),FALSE),OFFSET(INDIRECT(ADDRESS(ROW(), COLUMN())),0,-1))</f>
        <v>1.0门/100平方米</v>
      </c>
      <c r="BN524" s="116"/>
      <c r="BO524" s="10" t="str" cm="1">
        <f t="array" aca="1" ref="BO524" ca="1">IF(OFFSET(INDIRECT(ADDRESS(ROW(), COLUMN())),0,-1)="",VLOOKUP($G524,$A:$AAE,COLUMN(),FALSE),OFFSET(INDIRECT(ADDRESS(ROW(), COLUMN())),0,-1))</f>
        <v>地块建筑面积*1.0/100</v>
      </c>
      <c r="BP524" s="116"/>
      <c r="BQ524" s="10" t="str" cm="1">
        <f t="array" aca="1" ref="BQ524" ca="1">IF(OFFSET(INDIRECT(ADDRESS(ROW(), COLUMN())),0,-1)="",VLOOKUP($G524,$A:$AAE,COLUMN(),FALSE),OFFSET(INDIRECT(ADDRESS(ROW(), COLUMN())),0,-1))</f>
        <v>0.5门/100平方米</v>
      </c>
      <c r="BR524" s="116"/>
      <c r="BS524" s="10" t="str" cm="1">
        <f t="array" aca="1" ref="BS524" ca="1">IF(OFFSET(INDIRECT(ADDRESS(ROW(), COLUMN())),0,-1)="",VLOOKUP($G524,$A:$AAE,COLUMN(),FALSE),OFFSET(INDIRECT(ADDRESS(ROW(), COLUMN())),0,-1))</f>
        <v>地块建筑面积*0.5/100</v>
      </c>
      <c r="BT524" s="116"/>
      <c r="BU524" s="10" t="str" cm="1">
        <f t="array" aca="1" ref="BU524" ca="1">IF(OFFSET(INDIRECT(ADDRESS(ROW(), COLUMN())),0,-1)="",VLOOKUP($G524,$A:$AAE,COLUMN(),FALSE),OFFSET(INDIRECT(ADDRESS(ROW(), COLUMN())),0,-1))</f>
        <v>39.4pcu/万平方米，71：29</v>
      </c>
      <c r="BV524" s="116"/>
      <c r="BW524" s="10" t="str" cm="1">
        <f t="array" aca="1" ref="BW524" ca="1">IF(OFFSET(INDIRECT(ADDRESS(ROW(), COLUMN())),0,-1)="",VLOOKUP($G524,$A:$AAE,COLUMN(),FALSE),OFFSET(INDIRECT(ADDRESS(ROW(), COLUMN())),0,-1))</f>
        <v>地块建筑面积/10000*39.4*0.71</v>
      </c>
      <c r="BX524" s="116"/>
      <c r="BY524" s="10" t="str" cm="1">
        <f t="array" aca="1" ref="BY524" ca="1">IF(OFFSET(INDIRECT(ADDRESS(ROW(), COLUMN())),0,-1)="",VLOOKUP($G524,$A:$AAE,COLUMN(),FALSE),OFFSET(INDIRECT(ADDRESS(ROW(), COLUMN())),0,-1))</f>
        <v>地块建筑面积/10000*39.4*0.29</v>
      </c>
      <c r="BZ524" s="93"/>
      <c r="CA524" s="10" t="str" cm="1">
        <f t="array" aca="1" ref="CA524" ca="1">IF(OFFSET(INDIRECT(ADDRESS(ROW(), COLUMN())),0,-1)="",VLOOKUP($G524,$A:$AAE,COLUMN(),FALSE),OFFSET(INDIRECT(ADDRESS(ROW(), COLUMN())),0,-1))</f>
        <v>地块建筑面积*0.4</v>
      </c>
      <c r="CB524" s="10"/>
      <c r="CC524" s="10" t="str" cm="1">
        <f t="array" aca="1" ref="CC524" ca="1">IF(OFFSET(INDIRECT(ADDRESS(ROW(), COLUMN())),0,-1)="",VLOOKUP($G524,$A:$AAE,COLUMN(),FALSE),OFFSET(INDIRECT(ADDRESS(ROW(), COLUMN())),0,-1))</f>
        <v>地块建筑面积*0.4</v>
      </c>
      <c r="CD524" s="10"/>
      <c r="CE524" s="10" t="str" cm="1">
        <f t="array" aca="1" ref="CE524" ca="1">IF(OFFSET(INDIRECT(ADDRESS(ROW(), COLUMN())),0,-1)="",VLOOKUP($G524,$A:$AAE,COLUMN(),FALSE),OFFSET(INDIRECT(ADDRESS(ROW(), COLUMN())),0,-1))</f>
        <v>地块建筑面积*0.08</v>
      </c>
      <c r="CF524" s="10"/>
      <c r="CG524" s="10" t="str" cm="1">
        <f t="array" aca="1" ref="CG524" ca="1">IF(OFFSET(INDIRECT(ADDRESS(ROW(), COLUMN())),0,-1)="",VLOOKUP($G524,$A:$AAE,COLUMN(),FALSE),OFFSET(INDIRECT(ADDRESS(ROW(), COLUMN())),0,-1))</f>
        <v>地块建筑面积*0.08</v>
      </c>
      <c r="CH524" s="10"/>
      <c r="CI524" s="47" t="str" cm="1">
        <f t="array" aca="1" ref="CI524" ca="1">IF(OFFSET(INDIRECT(ADDRESS(ROW(), COLUMN())),0,-1)="",VLOOKUP($G524,$A:$AAE,COLUMN(),FALSE),OFFSET(INDIRECT(ADDRESS(ROW(), COLUMN())),0,-1))</f>
        <v>城镇建设用地</v>
      </c>
      <c r="CJ524" s="76" t="s">
        <v>1962</v>
      </c>
      <c r="CK524" s="78" t="str">
        <f t="shared" si="565"/>
        <v>唯一标识:0702/0807/0805#城镇社区服务设施用地/社会福利用地/体育用地#国空</v>
      </c>
      <c r="CL524" s="78" t="str">
        <f t="shared" si="566"/>
        <v>性质名称:城镇社区服务设施用地/社会福利用地/体育用地</v>
      </c>
      <c r="CM524" s="78" t="str">
        <f t="shared" si="567"/>
        <v>地块性质过滤:</v>
      </c>
      <c r="CN524" s="78" t="str">
        <f t="shared" si="568"/>
        <v>地块性质:0702/0807/0805</v>
      </c>
      <c r="CO524" s="78" t="str">
        <f t="shared" si="569"/>
        <v>地类标准:国空</v>
      </c>
      <c r="CP524" s="78" t="str">
        <f t="shared" si="570"/>
        <v>地块性质别称:Rcs/A6/A4</v>
      </c>
      <c r="CQ524" s="78" t="str">
        <f t="shared" si="571"/>
        <v>属性继承:R22#服务设施用地#城规</v>
      </c>
      <c r="CR524" s="78" t="str">
        <f t="shared" si="572"/>
        <v>父类:R22</v>
      </c>
      <c r="CS524" s="78" t="str">
        <f t="shared" si="573"/>
        <v>级别继承:07#居住用地#国空</v>
      </c>
      <c r="CT524" s="78" t="str">
        <f t="shared" si="574"/>
        <v>级别层次:2</v>
      </c>
      <c r="CU524" s="78" t="str">
        <f t="shared" si="575"/>
        <v>级别:107</v>
      </c>
      <c r="CV524" s="78" t="str">
        <f t="shared" ca="1" si="576"/>
        <v>地块颜色:240,187,129</v>
      </c>
      <c r="CW524" s="78" t="str">
        <f t="shared" ca="1" si="577"/>
        <v>建筑面积公式:面积*容积率</v>
      </c>
      <c r="CX524" s="78" t="str">
        <f t="shared" ca="1" si="578"/>
        <v>住宅建筑面积公式:地块建筑面积*0</v>
      </c>
      <c r="CY524" s="78" t="str">
        <f t="shared" ca="1" si="579"/>
        <v>商服建筑面积公式:地块建筑面积*0</v>
      </c>
      <c r="CZ524" s="78" t="str">
        <f t="shared" ca="1" si="580"/>
        <v>商服中商业建筑面积公式:地块建筑面积*0</v>
      </c>
      <c r="DA524" s="78" t="str">
        <f t="shared" ca="1" si="581"/>
        <v>商服中办公建筑面积公式:地块建筑面积*0</v>
      </c>
      <c r="DB524" s="78" t="str">
        <f t="shared" ca="1" si="582"/>
        <v>公服建筑面积公式:地块建筑面积*1</v>
      </c>
      <c r="DC524" s="78" t="str">
        <f t="shared" ca="1" si="583"/>
        <v>工业建筑面积公式:地块建筑面积*0</v>
      </c>
      <c r="DD524" s="78" t="str">
        <f t="shared" ca="1" si="584"/>
        <v>市政建筑面积公式:地块建筑面积*0</v>
      </c>
      <c r="DE524" s="78" t="str">
        <f t="shared" ca="1" si="585"/>
        <v>绿地面积指定指标:面积*0</v>
      </c>
      <c r="DF524" s="78" t="str">
        <f t="shared" ca="1" si="586"/>
        <v>绿地面积指定公式:面积*0</v>
      </c>
      <c r="DG524" s="78" t="str">
        <f t="shared" ca="1" si="587"/>
        <v>户数指标:-</v>
      </c>
      <c r="DH524" s="78" t="str">
        <f t="shared" ca="1" si="588"/>
        <v>户数公式:0</v>
      </c>
      <c r="DI524" s="78" t="str">
        <f t="shared" ca="1" si="589"/>
        <v>人数指标:-</v>
      </c>
      <c r="DJ524" s="78" t="str">
        <f t="shared" ca="1" si="590"/>
        <v>人数公式:0</v>
      </c>
      <c r="DK524" s="78" t="str">
        <f t="shared" ca="1" si="591"/>
        <v>就业指标:35平方米/岗位</v>
      </c>
      <c r="DL524" s="78" t="str">
        <f t="shared" ca="1" si="592"/>
        <v>就业公式:地块建筑面积/35</v>
      </c>
      <c r="DM524" s="78" t="str">
        <f t="shared" ca="1" si="593"/>
        <v>机动车指标:0.4个/100平方米</v>
      </c>
      <c r="DN524" s="78" t="str">
        <f t="shared" ca="1" si="594"/>
        <v>机动车公式:地块建筑面积*0.4/100</v>
      </c>
      <c r="DO524" s="78" t="str">
        <f t="shared" ca="1" si="595"/>
        <v>用水量指标:65立方米/日*公顷</v>
      </c>
      <c r="DP524" s="78" t="str">
        <f t="shared" ca="1" si="596"/>
        <v>用水量公式:用地面积*65</v>
      </c>
      <c r="DQ524" s="78" t="str">
        <f t="shared" ca="1" si="597"/>
        <v>污水折算系数:0.85</v>
      </c>
      <c r="DR524" s="78" t="str">
        <f t="shared" ca="1" si="598"/>
        <v>污水量公式:用水量*0.85</v>
      </c>
      <c r="DS524" s="78" t="str">
        <f t="shared" ca="1" si="599"/>
        <v>用电负荷指标:45瓦/平方米</v>
      </c>
      <c r="DT524" s="78" t="str">
        <f t="shared" ca="1" si="600"/>
        <v>同时率:0.8</v>
      </c>
      <c r="DU524" s="78" t="str">
        <f t="shared" ca="1" si="601"/>
        <v>用电量公式:地块建筑面积*45*0.8/1000</v>
      </c>
      <c r="DV524" s="78" t="str">
        <f t="shared" ca="1" si="602"/>
        <v>固话装机指标:1.0门/100平方米</v>
      </c>
      <c r="DW524" s="78" t="str">
        <f t="shared" ca="1" si="603"/>
        <v>固话量公式:地块建筑面积*1.0/100</v>
      </c>
      <c r="DX524" s="78" t="str">
        <f t="shared" ca="1" si="604"/>
        <v>有线电视指标:0.5门/100平方米</v>
      </c>
      <c r="DY524" s="78" t="str">
        <f t="shared" ca="1" si="605"/>
        <v>电视量公式:地块建筑面积*0.5/100</v>
      </c>
      <c r="DZ524" s="78" t="str">
        <f t="shared" ca="1" si="606"/>
        <v>高峰机动车生成量指标:39.4pcu/万平方米，71：29</v>
      </c>
      <c r="EA524" s="78" t="str">
        <f t="shared" ca="1" si="607"/>
        <v>高峰机动车吸引量公式:地块建筑面积/10000*39.4*0.71</v>
      </c>
      <c r="EB524" s="78" t="str">
        <f t="shared" ca="1" si="608"/>
        <v>高峰机动车发生量公式:地块建筑面积/10000*39.4*0.29</v>
      </c>
      <c r="EC524" s="78" t="str">
        <f t="shared" ca="1" si="612"/>
        <v>地下空间指标:地块建筑面积*0.4</v>
      </c>
      <c r="ED524" s="78" t="str">
        <f t="shared" ca="1" si="609"/>
        <v>地下空间公式:地块建筑面积*0.4</v>
      </c>
      <c r="EE524" s="78" t="str">
        <f t="shared" ca="1" si="613"/>
        <v>人防指标:地块建筑面积*0.08</v>
      </c>
      <c r="EF524" s="78" t="str">
        <f t="shared" ca="1" si="610"/>
        <v>人防公式:地块建筑面积*0.08</v>
      </c>
      <c r="EG524" s="78" t="str">
        <f t="shared" ca="1" si="614"/>
        <v>用地构成:城镇建设用地</v>
      </c>
      <c r="EH524" s="78" t="s">
        <v>1962</v>
      </c>
      <c r="EI524" s="79" t="str">
        <f t="shared" ca="1" si="611"/>
        <v>唯一标识:0702/0807/0805#城镇社区服务设施用地/社会福利用地/体育用地#国空;性质名称:城镇社区服务设施用地/社会福利用地/体育用地;地块性质过滤:;地块性质:0702/0807/0805;地类标准:国空;地块性质别称:Rcs/A6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4" t="s">
        <v>1962</v>
      </c>
    </row>
    <row r="525" spans="1:140" ht="16.5" x14ac:dyDescent="0.2">
      <c r="A525" s="46" t="str">
        <f t="shared" si="615"/>
        <v>0702/120802#城镇社区服务设施用地/公共交通场站用地#国空</v>
      </c>
      <c r="B525" s="46" t="s">
        <v>548</v>
      </c>
      <c r="C525" s="46"/>
      <c r="D525" s="46" t="s">
        <v>1126</v>
      </c>
      <c r="E525" s="46" t="s">
        <v>1277</v>
      </c>
      <c r="F525" s="46" t="s">
        <v>1342</v>
      </c>
      <c r="G525" s="46" t="s">
        <v>58</v>
      </c>
      <c r="H525" s="46" t="s">
        <v>798</v>
      </c>
      <c r="I525" s="46" t="s">
        <v>1442</v>
      </c>
      <c r="J525" s="46">
        <f t="shared" si="409"/>
        <v>2</v>
      </c>
      <c r="K525" s="46" t="str">
        <f t="shared" ref="K525:K593" si="616">IF((J525-1)=0,"0",(J525-1)&amp;LEFT(I525,FIND("#",I525)-1))</f>
        <v>107</v>
      </c>
      <c r="L525" s="46"/>
      <c r="M525" s="46" t="str" cm="1">
        <f t="array" aca="1" ref="M525" ca="1">IF(OFFSET(INDIRECT(ADDRESS(ROW(), COLUMN())),0,-1)="",VLOOKUP($G525,$A:$AAE,COLUMN(),FALSE),OFFSET(INDIRECT(ADDRESS(ROW(), COLUMN())),0,-1))</f>
        <v>240,187,129</v>
      </c>
      <c r="N525" s="9"/>
      <c r="O525" s="46" t="str" cm="1">
        <f t="array" aca="1" ref="O525" ca="1">IF(OFFSET(INDIRECT(ADDRESS(ROW(), COLUMN())),0,-1)="",VLOOKUP($G525,$A:$AAE,COLUMN(),FALSE),OFFSET(INDIRECT(ADDRESS(ROW(), COLUMN())),0,-1))</f>
        <v>面积*容积率</v>
      </c>
      <c r="P525" s="9"/>
      <c r="Q525" s="9" t="str" cm="1">
        <f t="array" aca="1" ref="Q525" ca="1">IF(OFFSET(INDIRECT(ADDRESS(ROW(), COLUMN())),0,-1)="",VLOOKUP($G525,$A:$AAE,COLUMN(),FALSE),OFFSET(INDIRECT(ADDRESS(ROW(), COLUMN())),0,-1))</f>
        <v>地块建筑面积*0</v>
      </c>
      <c r="R525" s="9"/>
      <c r="S525" s="9" t="str" cm="1">
        <f t="array" aca="1" ref="S525" ca="1">IF(OFFSET(INDIRECT(ADDRESS(ROW(), COLUMN())),0,-1)="",VLOOKUP($G525,$A:$AAE,COLUMN(),FALSE),OFFSET(INDIRECT(ADDRESS(ROW(), COLUMN())),0,-1))</f>
        <v>地块建筑面积*0</v>
      </c>
      <c r="T525" s="9"/>
      <c r="U525" s="9" t="str" cm="1">
        <f t="array" aca="1" ref="U525" ca="1">IF(OFFSET(INDIRECT(ADDRESS(ROW(), COLUMN())),0,-1)="",VLOOKUP($G525,$A:$AAE,COLUMN(),FALSE),OFFSET(INDIRECT(ADDRESS(ROW(), COLUMN())),0,-1))</f>
        <v>地块建筑面积*0</v>
      </c>
      <c r="V525" s="9"/>
      <c r="W525" s="46" t="str" cm="1">
        <f t="array" aca="1" ref="W525" ca="1">IF(OFFSET(INDIRECT(ADDRESS(ROW(), COLUMN())),0,-1)="",VLOOKUP($G525,$A:$AAE,COLUMN(),FALSE),OFFSET(INDIRECT(ADDRESS(ROW(), COLUMN())),0,-1))</f>
        <v>地块建筑面积*0</v>
      </c>
      <c r="X525" s="9"/>
      <c r="Y525" s="9" t="str" cm="1">
        <f t="array" aca="1" ref="Y525" ca="1">IF(OFFSET(INDIRECT(ADDRESS(ROW(), COLUMN())),0,-1)="",VLOOKUP($G525,$A:$AAE,COLUMN(),FALSE),OFFSET(INDIRECT(ADDRESS(ROW(), COLUMN())),0,-1))</f>
        <v>地块建筑面积*1</v>
      </c>
      <c r="Z525" s="9"/>
      <c r="AA525" s="9" t="str" cm="1">
        <f t="array" aca="1" ref="AA525" ca="1">IF(OFFSET(INDIRECT(ADDRESS(ROW(), COLUMN())),0,-1)="",VLOOKUP($G525,$A:$AAE,COLUMN(),FALSE),OFFSET(INDIRECT(ADDRESS(ROW(), COLUMN())),0,-1))</f>
        <v>地块建筑面积*0</v>
      </c>
      <c r="AB525" s="9"/>
      <c r="AC525" s="9" t="str" cm="1">
        <f t="array" aca="1" ref="AC525" ca="1">IF(OFFSET(INDIRECT(ADDRESS(ROW(), COLUMN())),0,-1)="",VLOOKUP($G525,$A:$AAE,COLUMN(),FALSE),OFFSET(INDIRECT(ADDRESS(ROW(), COLUMN())),0,-1))</f>
        <v>地块建筑面积*0</v>
      </c>
      <c r="AD525" s="9"/>
      <c r="AE525" s="9" t="str" cm="1">
        <f t="array" aca="1" ref="AE525" ca="1">IF(OFFSET(INDIRECT(ADDRESS(ROW(), COLUMN())),0,-1)="",VLOOKUP($G525,$A:$AAE,COLUMN(),FALSE),OFFSET(INDIRECT(ADDRESS(ROW(), COLUMN())),0,-1))</f>
        <v>面积*0</v>
      </c>
      <c r="AF525" s="9"/>
      <c r="AG525" s="9" t="str" cm="1">
        <f t="array" aca="1" ref="AG525" ca="1">IF(OFFSET(INDIRECT(ADDRESS(ROW(), COLUMN())),0,-1)="",VLOOKUP($G525,$A:$AAE,COLUMN(),FALSE),OFFSET(INDIRECT(ADDRESS(ROW(), COLUMN())),0,-1))</f>
        <v>面积*0</v>
      </c>
      <c r="AH525" s="9"/>
      <c r="AI525" s="9" t="str" cm="1">
        <f t="array" aca="1" ref="AI525" ca="1">IF(OFFSET(INDIRECT(ADDRESS(ROW(), COLUMN())),0,-1)="",VLOOKUP($G525,$A:$AAE,COLUMN(),FALSE),OFFSET(INDIRECT(ADDRESS(ROW(), COLUMN())),0,-1))</f>
        <v>-</v>
      </c>
      <c r="AJ525" s="9"/>
      <c r="AK525" s="9" cm="1">
        <f t="array" aca="1" ref="AK525" ca="1">IF(OFFSET(INDIRECT(ADDRESS(ROW(), COLUMN())),0,-1)="",VLOOKUP($G525,$A:$AAE,COLUMN(),FALSE),OFFSET(INDIRECT(ADDRESS(ROW(), COLUMN())),0,-1))</f>
        <v>0</v>
      </c>
      <c r="AL525" s="9"/>
      <c r="AM525" s="9" t="str" cm="1">
        <f t="array" aca="1" ref="AM525" ca="1">IF(OFFSET(INDIRECT(ADDRESS(ROW(), COLUMN())),0,-1)="",VLOOKUP($G525,$A:$AAE,COLUMN(),FALSE),OFFSET(INDIRECT(ADDRESS(ROW(), COLUMN())),0,-1))</f>
        <v>-</v>
      </c>
      <c r="AN525" s="9"/>
      <c r="AO525" s="9" cm="1">
        <f t="array" aca="1" ref="AO525" ca="1">IF(OFFSET(INDIRECT(ADDRESS(ROW(), COLUMN())),0,-1)="",VLOOKUP($G525,$A:$AAE,COLUMN(),FALSE),OFFSET(INDIRECT(ADDRESS(ROW(), COLUMN())),0,-1))</f>
        <v>0</v>
      </c>
      <c r="AP525" s="9"/>
      <c r="AQ525" s="9" t="str" cm="1">
        <f t="array" aca="1" ref="AQ525" ca="1">IF(OFFSET(INDIRECT(ADDRESS(ROW(), COLUMN())),0,-1)="",VLOOKUP($G525,$A:$AAE,COLUMN(),FALSE),OFFSET(INDIRECT(ADDRESS(ROW(), COLUMN())),0,-1))</f>
        <v>35平方米/岗位</v>
      </c>
      <c r="AR525" s="9"/>
      <c r="AS525" s="9" t="str" cm="1">
        <f t="array" aca="1" ref="AS525" ca="1">IF(OFFSET(INDIRECT(ADDRESS(ROW(), COLUMN())),0,-1)="",VLOOKUP($G525,$A:$AAE,COLUMN(),FALSE),OFFSET(INDIRECT(ADDRESS(ROW(), COLUMN())),0,-1))</f>
        <v>地块建筑面积/35</v>
      </c>
      <c r="AT525" s="9"/>
      <c r="AU525" s="9" t="str" cm="1">
        <f t="array" aca="1" ref="AU525" ca="1">IF(OFFSET(INDIRECT(ADDRESS(ROW(), COLUMN())),0,-1)="",VLOOKUP($G525,$A:$AAE,COLUMN(),FALSE),OFFSET(INDIRECT(ADDRESS(ROW(), COLUMN())),0,-1))</f>
        <v>0.4个/100平方米</v>
      </c>
      <c r="AV525" s="9"/>
      <c r="AW525" s="9" t="str" cm="1">
        <f t="array" aca="1" ref="AW525" ca="1">IF(OFFSET(INDIRECT(ADDRESS(ROW(), COLUMN())),0,-1)="",VLOOKUP($G525,$A:$AAE,COLUMN(),FALSE),OFFSET(INDIRECT(ADDRESS(ROW(), COLUMN())),0,-1))</f>
        <v>地块建筑面积*0.4/100</v>
      </c>
      <c r="AX525" s="2"/>
      <c r="AY525" s="9" t="str" cm="1">
        <f t="array" aca="1" ref="AY525" ca="1">IF(OFFSET(INDIRECT(ADDRESS(ROW(), COLUMN())),0,-1)="",VLOOKUP($G525,$A:$AAE,COLUMN(),FALSE),OFFSET(INDIRECT(ADDRESS(ROW(), COLUMN())),0,-1))</f>
        <v>65立方米/日*公顷</v>
      </c>
      <c r="AZ525" s="2"/>
      <c r="BA525" s="9" t="str" cm="1">
        <f t="array" aca="1" ref="BA525" ca="1">IF(OFFSET(INDIRECT(ADDRESS(ROW(), COLUMN())),0,-1)="",VLOOKUP($G525,$A:$AAE,COLUMN(),FALSE),OFFSET(INDIRECT(ADDRESS(ROW(), COLUMN())),0,-1))</f>
        <v>用地面积*65</v>
      </c>
      <c r="BB525" s="2"/>
      <c r="BC525" s="9" cm="1">
        <f t="array" aca="1" ref="BC525" ca="1">IF(OFFSET(INDIRECT(ADDRESS(ROW(), COLUMN())),0,-1)="",VLOOKUP($G525,$A:$AAE,COLUMN(),FALSE),OFFSET(INDIRECT(ADDRESS(ROW(), COLUMN())),0,-1))</f>
        <v>0.85</v>
      </c>
      <c r="BD525" s="2"/>
      <c r="BE525" s="9" t="str" cm="1">
        <f t="array" aca="1" ref="BE525" ca="1">IF(OFFSET(INDIRECT(ADDRESS(ROW(), COLUMN())),0,-1)="",VLOOKUP($G525,$A:$AAE,COLUMN(),FALSE),OFFSET(INDIRECT(ADDRESS(ROW(), COLUMN())),0,-1))</f>
        <v>用水量*0.85</v>
      </c>
      <c r="BF525" s="2"/>
      <c r="BG525" s="9" t="str" cm="1">
        <f t="array" aca="1" ref="BG525" ca="1">IF(OFFSET(INDIRECT(ADDRESS(ROW(), COLUMN())),0,-1)="",VLOOKUP($G525,$A:$AAE,COLUMN(),FALSE),OFFSET(INDIRECT(ADDRESS(ROW(), COLUMN())),0,-1))</f>
        <v>45瓦/平方米</v>
      </c>
      <c r="BH525" s="2"/>
      <c r="BI525" s="9" cm="1">
        <f t="array" aca="1" ref="BI525" ca="1">IF(OFFSET(INDIRECT(ADDRESS(ROW(), COLUMN())),0,-1)="",VLOOKUP($G525,$A:$AAE,COLUMN(),FALSE),OFFSET(INDIRECT(ADDRESS(ROW(), COLUMN())),0,-1))</f>
        <v>0.8</v>
      </c>
      <c r="BJ525" s="2"/>
      <c r="BK525" s="9" t="str" cm="1">
        <f t="array" aca="1" ref="BK525" ca="1">IF(OFFSET(INDIRECT(ADDRESS(ROW(), COLUMN())),0,-1)="",VLOOKUP($G525,$A:$AAE,COLUMN(),FALSE),OFFSET(INDIRECT(ADDRESS(ROW(), COLUMN())),0,-1))</f>
        <v>地块建筑面积*45*0.8/1000</v>
      </c>
      <c r="BL525" s="2"/>
      <c r="BM525" s="9" t="str" cm="1">
        <f t="array" aca="1" ref="BM525" ca="1">IF(OFFSET(INDIRECT(ADDRESS(ROW(), COLUMN())),0,-1)="",VLOOKUP($G525,$A:$AAE,COLUMN(),FALSE),OFFSET(INDIRECT(ADDRESS(ROW(), COLUMN())),0,-1))</f>
        <v>1.0门/100平方米</v>
      </c>
      <c r="BN525" s="2"/>
      <c r="BO525" s="9" t="str" cm="1">
        <f t="array" aca="1" ref="BO525" ca="1">IF(OFFSET(INDIRECT(ADDRESS(ROW(), COLUMN())),0,-1)="",VLOOKUP($G525,$A:$AAE,COLUMN(),FALSE),OFFSET(INDIRECT(ADDRESS(ROW(), COLUMN())),0,-1))</f>
        <v>地块建筑面积*1.0/100</v>
      </c>
      <c r="BP525" s="2"/>
      <c r="BQ525" s="9" t="str" cm="1">
        <f t="array" aca="1" ref="BQ525" ca="1">IF(OFFSET(INDIRECT(ADDRESS(ROW(), COLUMN())),0,-1)="",VLOOKUP($G525,$A:$AAE,COLUMN(),FALSE),OFFSET(INDIRECT(ADDRESS(ROW(), COLUMN())),0,-1))</f>
        <v>0.5门/100平方米</v>
      </c>
      <c r="BR525" s="2"/>
      <c r="BS525" s="9" t="str" cm="1">
        <f t="array" aca="1" ref="BS525" ca="1">IF(OFFSET(INDIRECT(ADDRESS(ROW(), COLUMN())),0,-1)="",VLOOKUP($G525,$A:$AAE,COLUMN(),FALSE),OFFSET(INDIRECT(ADDRESS(ROW(), COLUMN())),0,-1))</f>
        <v>地块建筑面积*0.5/100</v>
      </c>
      <c r="BT525" s="2"/>
      <c r="BU525" s="9" t="str" cm="1">
        <f t="array" aca="1" ref="BU525" ca="1">IF(OFFSET(INDIRECT(ADDRESS(ROW(), COLUMN())),0,-1)="",VLOOKUP($G525,$A:$AAE,COLUMN(),FALSE),OFFSET(INDIRECT(ADDRESS(ROW(), COLUMN())),0,-1))</f>
        <v>39.4pcu/万平方米，71：29</v>
      </c>
      <c r="BV525" s="2"/>
      <c r="BW525" s="9" t="str" cm="1">
        <f t="array" aca="1" ref="BW525" ca="1">IF(OFFSET(INDIRECT(ADDRESS(ROW(), COLUMN())),0,-1)="",VLOOKUP($G525,$A:$AAE,COLUMN(),FALSE),OFFSET(INDIRECT(ADDRESS(ROW(), COLUMN())),0,-1))</f>
        <v>地块建筑面积/10000*39.4*0.71</v>
      </c>
      <c r="BX525" s="2"/>
      <c r="BY525" s="9" t="str" cm="1">
        <f t="array" aca="1" ref="BY525" ca="1">IF(OFFSET(INDIRECT(ADDRESS(ROW(), COLUMN())),0,-1)="",VLOOKUP($G525,$A:$AAE,COLUMN(),FALSE),OFFSET(INDIRECT(ADDRESS(ROW(), COLUMN())),0,-1))</f>
        <v>地块建筑面积/10000*39.4*0.29</v>
      </c>
      <c r="BZ525" s="92"/>
      <c r="CA525" s="9" t="str" cm="1">
        <f t="array" aca="1" ref="CA525" ca="1">IF(OFFSET(INDIRECT(ADDRESS(ROW(), COLUMN())),0,-1)="",VLOOKUP($G525,$A:$AAE,COLUMN(),FALSE),OFFSET(INDIRECT(ADDRESS(ROW(), COLUMN())),0,-1))</f>
        <v>地块建筑面积*0.4</v>
      </c>
      <c r="CB525" s="9"/>
      <c r="CC525" s="9" t="str" cm="1">
        <f t="array" aca="1" ref="CC525" ca="1">IF(OFFSET(INDIRECT(ADDRESS(ROW(), COLUMN())),0,-1)="",VLOOKUP($G525,$A:$AAE,COLUMN(),FALSE),OFFSET(INDIRECT(ADDRESS(ROW(), COLUMN())),0,-1))</f>
        <v>地块建筑面积*0.4</v>
      </c>
      <c r="CD525" s="9"/>
      <c r="CE525" s="9" t="str" cm="1">
        <f t="array" aca="1" ref="CE525" ca="1">IF(OFFSET(INDIRECT(ADDRESS(ROW(), COLUMN())),0,-1)="",VLOOKUP($G525,$A:$AAE,COLUMN(),FALSE),OFFSET(INDIRECT(ADDRESS(ROW(), COLUMN())),0,-1))</f>
        <v>地块建筑面积*0.08</v>
      </c>
      <c r="CF525" s="9"/>
      <c r="CG525" s="9" t="str" cm="1">
        <f t="array" aca="1" ref="CG525" ca="1">IF(OFFSET(INDIRECT(ADDRESS(ROW(), COLUMN())),0,-1)="",VLOOKUP($G525,$A:$AAE,COLUMN(),FALSE),OFFSET(INDIRECT(ADDRESS(ROW(), COLUMN())),0,-1))</f>
        <v>地块建筑面积*0.08</v>
      </c>
      <c r="CH525" s="9"/>
      <c r="CI525" s="46" t="str" cm="1">
        <f t="array" aca="1" ref="CI525" ca="1">IF(OFFSET(INDIRECT(ADDRESS(ROW(), COLUMN())),0,-1)="",VLOOKUP($G525,$A:$AAE,COLUMN(),FALSE),OFFSET(INDIRECT(ADDRESS(ROW(), COLUMN())),0,-1))</f>
        <v>城镇建设用地</v>
      </c>
      <c r="CJ525" s="75" t="s">
        <v>1962</v>
      </c>
      <c r="CK525" s="78" t="str">
        <f t="shared" si="565"/>
        <v>唯一标识:0702/120802#城镇社区服务设施用地/公共交通场站用地#国空</v>
      </c>
      <c r="CL525" s="78" t="str">
        <f t="shared" si="566"/>
        <v>性质名称:城镇社区服务设施用地/公共交通场站用地</v>
      </c>
      <c r="CM525" s="78" t="str">
        <f t="shared" si="567"/>
        <v>地块性质过滤:</v>
      </c>
      <c r="CN525" s="78" t="str">
        <f t="shared" si="568"/>
        <v>地块性质:0702/120802</v>
      </c>
      <c r="CO525" s="78" t="str">
        <f t="shared" si="569"/>
        <v>地类标准:国空</v>
      </c>
      <c r="CP525" s="78" t="str">
        <f t="shared" si="570"/>
        <v>地块性质别称:Rcs/S32</v>
      </c>
      <c r="CQ525" s="78" t="str">
        <f t="shared" si="571"/>
        <v>属性继承:R22#服务设施用地#城规</v>
      </c>
      <c r="CR525" s="78" t="str">
        <f t="shared" si="572"/>
        <v>父类:R22</v>
      </c>
      <c r="CS525" s="78" t="str">
        <f t="shared" si="573"/>
        <v>级别继承:07#居住用地#国空</v>
      </c>
      <c r="CT525" s="78" t="str">
        <f t="shared" si="574"/>
        <v>级别层次:2</v>
      </c>
      <c r="CU525" s="78" t="str">
        <f t="shared" si="575"/>
        <v>级别:107</v>
      </c>
      <c r="CV525" s="78" t="str">
        <f t="shared" ca="1" si="576"/>
        <v>地块颜色:240,187,129</v>
      </c>
      <c r="CW525" s="78" t="str">
        <f t="shared" ca="1" si="577"/>
        <v>建筑面积公式:面积*容积率</v>
      </c>
      <c r="CX525" s="78" t="str">
        <f t="shared" ca="1" si="578"/>
        <v>住宅建筑面积公式:地块建筑面积*0</v>
      </c>
      <c r="CY525" s="78" t="str">
        <f t="shared" ca="1" si="579"/>
        <v>商服建筑面积公式:地块建筑面积*0</v>
      </c>
      <c r="CZ525" s="78" t="str">
        <f t="shared" ca="1" si="580"/>
        <v>商服中商业建筑面积公式:地块建筑面积*0</v>
      </c>
      <c r="DA525" s="78" t="str">
        <f t="shared" ca="1" si="581"/>
        <v>商服中办公建筑面积公式:地块建筑面积*0</v>
      </c>
      <c r="DB525" s="78" t="str">
        <f t="shared" ca="1" si="582"/>
        <v>公服建筑面积公式:地块建筑面积*1</v>
      </c>
      <c r="DC525" s="78" t="str">
        <f t="shared" ca="1" si="583"/>
        <v>工业建筑面积公式:地块建筑面积*0</v>
      </c>
      <c r="DD525" s="78" t="str">
        <f t="shared" ca="1" si="584"/>
        <v>市政建筑面积公式:地块建筑面积*0</v>
      </c>
      <c r="DE525" s="78" t="str">
        <f t="shared" ca="1" si="585"/>
        <v>绿地面积指定指标:面积*0</v>
      </c>
      <c r="DF525" s="78" t="str">
        <f t="shared" ca="1" si="586"/>
        <v>绿地面积指定公式:面积*0</v>
      </c>
      <c r="DG525" s="78" t="str">
        <f t="shared" ca="1" si="587"/>
        <v>户数指标:-</v>
      </c>
      <c r="DH525" s="78" t="str">
        <f t="shared" ca="1" si="588"/>
        <v>户数公式:0</v>
      </c>
      <c r="DI525" s="78" t="str">
        <f t="shared" ca="1" si="589"/>
        <v>人数指标:-</v>
      </c>
      <c r="DJ525" s="78" t="str">
        <f t="shared" ca="1" si="590"/>
        <v>人数公式:0</v>
      </c>
      <c r="DK525" s="78" t="str">
        <f t="shared" ca="1" si="591"/>
        <v>就业指标:35平方米/岗位</v>
      </c>
      <c r="DL525" s="78" t="str">
        <f t="shared" ca="1" si="592"/>
        <v>就业公式:地块建筑面积/35</v>
      </c>
      <c r="DM525" s="78" t="str">
        <f t="shared" ca="1" si="593"/>
        <v>机动车指标:0.4个/100平方米</v>
      </c>
      <c r="DN525" s="78" t="str">
        <f t="shared" ca="1" si="594"/>
        <v>机动车公式:地块建筑面积*0.4/100</v>
      </c>
      <c r="DO525" s="78" t="str">
        <f t="shared" ca="1" si="595"/>
        <v>用水量指标:65立方米/日*公顷</v>
      </c>
      <c r="DP525" s="78" t="str">
        <f t="shared" ca="1" si="596"/>
        <v>用水量公式:用地面积*65</v>
      </c>
      <c r="DQ525" s="78" t="str">
        <f t="shared" ca="1" si="597"/>
        <v>污水折算系数:0.85</v>
      </c>
      <c r="DR525" s="78" t="str">
        <f t="shared" ca="1" si="598"/>
        <v>污水量公式:用水量*0.85</v>
      </c>
      <c r="DS525" s="78" t="str">
        <f t="shared" ca="1" si="599"/>
        <v>用电负荷指标:45瓦/平方米</v>
      </c>
      <c r="DT525" s="78" t="str">
        <f t="shared" ca="1" si="600"/>
        <v>同时率:0.8</v>
      </c>
      <c r="DU525" s="78" t="str">
        <f t="shared" ca="1" si="601"/>
        <v>用电量公式:地块建筑面积*45*0.8/1000</v>
      </c>
      <c r="DV525" s="78" t="str">
        <f t="shared" ca="1" si="602"/>
        <v>固话装机指标:1.0门/100平方米</v>
      </c>
      <c r="DW525" s="78" t="str">
        <f t="shared" ca="1" si="603"/>
        <v>固话量公式:地块建筑面积*1.0/100</v>
      </c>
      <c r="DX525" s="78" t="str">
        <f t="shared" ca="1" si="604"/>
        <v>有线电视指标:0.5门/100平方米</v>
      </c>
      <c r="DY525" s="78" t="str">
        <f t="shared" ca="1" si="605"/>
        <v>电视量公式:地块建筑面积*0.5/100</v>
      </c>
      <c r="DZ525" s="78" t="str">
        <f t="shared" ca="1" si="606"/>
        <v>高峰机动车生成量指标:39.4pcu/万平方米，71：29</v>
      </c>
      <c r="EA525" s="78" t="str">
        <f t="shared" ca="1" si="607"/>
        <v>高峰机动车吸引量公式:地块建筑面积/10000*39.4*0.71</v>
      </c>
      <c r="EB525" s="78" t="str">
        <f t="shared" ca="1" si="608"/>
        <v>高峰机动车发生量公式:地块建筑面积/10000*39.4*0.29</v>
      </c>
      <c r="EC525" s="78" t="str">
        <f t="shared" ca="1" si="612"/>
        <v>地下空间指标:地块建筑面积*0.4</v>
      </c>
      <c r="ED525" s="78" t="str">
        <f t="shared" ca="1" si="609"/>
        <v>地下空间公式:地块建筑面积*0.4</v>
      </c>
      <c r="EE525" s="78" t="str">
        <f t="shared" ca="1" si="613"/>
        <v>人防指标:地块建筑面积*0.08</v>
      </c>
      <c r="EF525" s="78" t="str">
        <f t="shared" ca="1" si="610"/>
        <v>人防公式:地块建筑面积*0.08</v>
      </c>
      <c r="EG525" s="78" t="str">
        <f t="shared" ca="1" si="614"/>
        <v>用地构成:城镇建设用地</v>
      </c>
      <c r="EH525" s="78" t="s">
        <v>1962</v>
      </c>
      <c r="EI525" s="79" t="str">
        <f t="shared" ca="1" si="611"/>
        <v>唯一标识:0702/120802#城镇社区服务设施用地/公共交通场站用地#国空;性质名称:城镇社区服务设施用地/公共交通场站用地;地块性质过滤:;地块性质:0702/120802;地类标准:国空;地块性质别称:Rcs/S32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5" t="s">
        <v>1962</v>
      </c>
    </row>
    <row r="526" spans="1:140" ht="16.5" x14ac:dyDescent="0.2">
      <c r="A526" s="46" t="str">
        <f t="shared" si="615"/>
        <v>070102/0901#二类城镇住宅用地/商业用地#国空</v>
      </c>
      <c r="B526" s="46" t="s">
        <v>549</v>
      </c>
      <c r="C526" s="46"/>
      <c r="D526" s="46" t="s">
        <v>1127</v>
      </c>
      <c r="E526" s="46" t="s">
        <v>1277</v>
      </c>
      <c r="F526" s="46" t="s">
        <v>821</v>
      </c>
      <c r="G526" s="46" t="s">
        <v>63</v>
      </c>
      <c r="H526" s="46" t="s">
        <v>806</v>
      </c>
      <c r="I526" s="46" t="s">
        <v>1442</v>
      </c>
      <c r="J526" s="46">
        <f t="shared" ref="J526:J594" si="617">IF(ISNUMBER(FIND("/",D526)),2,IF(RIGHT(D526,1)="v",LEN(D526)/2+0.5,LEN(D526)/2))</f>
        <v>2</v>
      </c>
      <c r="K526" s="46" t="str">
        <f t="shared" si="616"/>
        <v>107</v>
      </c>
      <c r="L526" s="46"/>
      <c r="M526" s="46" t="str" cm="1">
        <f t="array" aca="1" ref="M526" ca="1">IF(OFFSET(INDIRECT(ADDRESS(ROW(), COLUMN())),0,-1)="",VLOOKUP($G526,$A:$AAE,COLUMN(),FALSE),OFFSET(INDIRECT(ADDRESS(ROW(), COLUMN())),0,-1))</f>
        <v>255,192,0</v>
      </c>
      <c r="N526" s="9"/>
      <c r="O526" s="46" t="str" cm="1">
        <f t="array" aca="1" ref="O526" ca="1">IF(OFFSET(INDIRECT(ADDRESS(ROW(), COLUMN())),0,-1)="",VLOOKUP($G526,$A:$AAE,COLUMN(),FALSE),OFFSET(INDIRECT(ADDRESS(ROW(), COLUMN())),0,-1))</f>
        <v>面积*容积率</v>
      </c>
      <c r="P526" s="9"/>
      <c r="Q526" s="9" t="str" cm="1">
        <f t="array" aca="1" ref="Q526" ca="1">IF(OFFSET(INDIRECT(ADDRESS(ROW(), COLUMN())),0,-1)="",VLOOKUP($G526,$A:$AAE,COLUMN(),FALSE),OFFSET(INDIRECT(ADDRESS(ROW(), COLUMN())),0,-1))</f>
        <v>地块建筑面积*兼容比例1</v>
      </c>
      <c r="R526" s="9"/>
      <c r="S526" s="9" t="str" cm="1">
        <f t="array" aca="1" ref="S526" ca="1">IF(OFFSET(INDIRECT(ADDRESS(ROW(), COLUMN())),0,-1)="",VLOOKUP($G526,$A:$AAE,COLUMN(),FALSE),OFFSET(INDIRECT(ADDRESS(ROW(), COLUMN())),0,-1))</f>
        <v>地块建筑面积*兼容比例2</v>
      </c>
      <c r="T526" s="9"/>
      <c r="U526" s="9" t="str" cm="1">
        <f t="array" aca="1" ref="U526" ca="1">IF(OFFSET(INDIRECT(ADDRESS(ROW(), COLUMN())),0,-1)="",VLOOKUP($G526,$A:$AAE,COLUMN(),FALSE),OFFSET(INDIRECT(ADDRESS(ROW(), COLUMN())),0,-1))</f>
        <v>地块建筑面积*兼容比例2*0.35</v>
      </c>
      <c r="V526" s="9"/>
      <c r="W526" s="46" t="str" cm="1">
        <f t="array" aca="1" ref="W526" ca="1">IF(OFFSET(INDIRECT(ADDRESS(ROW(), COLUMN())),0,-1)="",VLOOKUP($G526,$A:$AAE,COLUMN(),FALSE),OFFSET(INDIRECT(ADDRESS(ROW(), COLUMN())),0,-1))</f>
        <v>地块建筑面积*兼容比例2*0.65</v>
      </c>
      <c r="X526" s="9"/>
      <c r="Y526" s="9" t="str" cm="1">
        <f t="array" aca="1" ref="Y526" ca="1">IF(OFFSET(INDIRECT(ADDRESS(ROW(), COLUMN())),0,-1)="",VLOOKUP($G526,$A:$AAE,COLUMN(),FALSE),OFFSET(INDIRECT(ADDRESS(ROW(), COLUMN())),0,-1))</f>
        <v>地块建筑面积*0</v>
      </c>
      <c r="Z526" s="9"/>
      <c r="AA526" s="9" t="str" cm="1">
        <f t="array" aca="1" ref="AA526" ca="1">IF(OFFSET(INDIRECT(ADDRESS(ROW(), COLUMN())),0,-1)="",VLOOKUP($G526,$A:$AAE,COLUMN(),FALSE),OFFSET(INDIRECT(ADDRESS(ROW(), COLUMN())),0,-1))</f>
        <v>地块建筑面积*0</v>
      </c>
      <c r="AB526" s="9"/>
      <c r="AC526" s="9" t="str" cm="1">
        <f t="array" aca="1" ref="AC526" ca="1">IF(OFFSET(INDIRECT(ADDRESS(ROW(), COLUMN())),0,-1)="",VLOOKUP($G526,$A:$AAE,COLUMN(),FALSE),OFFSET(INDIRECT(ADDRESS(ROW(), COLUMN())),0,-1))</f>
        <v>地块建筑面积*0</v>
      </c>
      <c r="AD526" s="9"/>
      <c r="AE526" s="9" t="str" cm="1">
        <f t="array" aca="1" ref="AE526" ca="1">IF(OFFSET(INDIRECT(ADDRESS(ROW(), COLUMN())),0,-1)="",VLOOKUP($G526,$A:$AAE,COLUMN(),FALSE),OFFSET(INDIRECT(ADDRESS(ROW(), COLUMN())),0,-1))</f>
        <v>面积*0</v>
      </c>
      <c r="AF526" s="9"/>
      <c r="AG526" s="9" t="str" cm="1">
        <f t="array" aca="1" ref="AG526" ca="1">IF(OFFSET(INDIRECT(ADDRESS(ROW(), COLUMN())),0,-1)="",VLOOKUP($G526,$A:$AAE,COLUMN(),FALSE),OFFSET(INDIRECT(ADDRESS(ROW(), COLUMN())),0,-1))</f>
        <v>面积*0</v>
      </c>
      <c r="AH526" s="9"/>
      <c r="AI526" s="9" t="str" cm="1">
        <f t="array" aca="1" ref="AI526" ca="1">IF(OFFSET(INDIRECT(ADDRESS(ROW(), COLUMN())),0,-1)="",VLOOKUP($G526,$A:$AAE,COLUMN(),FALSE),OFFSET(INDIRECT(ADDRESS(ROW(), COLUMN())),0,-1))</f>
        <v>100平方米/户</v>
      </c>
      <c r="AJ526" s="9"/>
      <c r="AK526" s="9" t="str" cm="1">
        <f t="array" aca="1" ref="AK526" ca="1">IF(OFFSET(INDIRECT(ADDRESS(ROW(), COLUMN())),0,-1)="",VLOOKUP($G526,$A:$AAE,COLUMN(),FALSE),OFFSET(INDIRECT(ADDRESS(ROW(), COLUMN())),0,-1))</f>
        <v>住宅建筑面积/100</v>
      </c>
      <c r="AL526" s="9"/>
      <c r="AM526" s="9" t="str" cm="1">
        <f t="array" aca="1" ref="AM526" ca="1">IF(OFFSET(INDIRECT(ADDRESS(ROW(), COLUMN())),0,-1)="",VLOOKUP($G526,$A:$AAE,COLUMN(),FALSE),OFFSET(INDIRECT(ADDRESS(ROW(), COLUMN())),0,-1))</f>
        <v>3人/户</v>
      </c>
      <c r="AN526" s="9"/>
      <c r="AO526" s="9" t="str" cm="1">
        <f t="array" aca="1" ref="AO526" ca="1">IF(OFFSET(INDIRECT(ADDRESS(ROW(), COLUMN())),0,-1)="",VLOOKUP($G526,$A:$AAE,COLUMN(),FALSE),OFFSET(INDIRECT(ADDRESS(ROW(), COLUMN())),0,-1))</f>
        <v>居住户数*3</v>
      </c>
      <c r="AP526" s="9"/>
      <c r="AQ526" s="9" t="str" cm="1">
        <f t="array" aca="1" ref="AQ526" ca="1">IF(OFFSET(INDIRECT(ADDRESS(ROW(), COLUMN())),0,-1)="",VLOOKUP($G526,$A:$AAE,COLUMN(),FALSE),OFFSET(INDIRECT(ADDRESS(ROW(), COLUMN())),0,-1))</f>
        <v>35平方米/岗位</v>
      </c>
      <c r="AR526" s="9"/>
      <c r="AS526" s="9" t="str" cm="1">
        <f t="array" aca="1" ref="AS526" ca="1">IF(OFFSET(INDIRECT(ADDRESS(ROW(), COLUMN())),0,-1)="",VLOOKUP($G526,$A:$AAE,COLUMN(),FALSE),OFFSET(INDIRECT(ADDRESS(ROW(), COLUMN())),0,-1))</f>
        <v>商服建筑面积/35</v>
      </c>
      <c r="AT526" s="9"/>
      <c r="AU526" s="9" t="str" cm="1">
        <f t="array" aca="1" ref="AU526" ca="1">IF(OFFSET(INDIRECT(ADDRESS(ROW(), COLUMN())),0,-1)="",VLOOKUP($G526,$A:$AAE,COLUMN(),FALSE),OFFSET(INDIRECT(ADDRESS(ROW(), COLUMN())),0,-1))</f>
        <v>1.2个/户，1.2个/100平方米</v>
      </c>
      <c r="AV526" s="9"/>
      <c r="AW526" s="9" t="str" cm="1">
        <f t="array" aca="1" ref="AW526" ca="1">IF(OFFSET(INDIRECT(ADDRESS(ROW(), COLUMN())),0,-1)="",VLOOKUP($G526,$A:$AAE,COLUMN(),FALSE),OFFSET(INDIRECT(ADDRESS(ROW(), COLUMN())),0,-1))</f>
        <v>居住户数*1.2+商服建筑面积*1.2/100</v>
      </c>
      <c r="AX526" s="2"/>
      <c r="AY526" s="9" t="str" cm="1">
        <f t="array" aca="1" ref="AY526" ca="1">IF(OFFSET(INDIRECT(ADDRESS(ROW(), COLUMN())),0,-1)="",VLOOKUP($G526,$A:$AAE,COLUMN(),FALSE),OFFSET(INDIRECT(ADDRESS(ROW(), COLUMN())),0,-1))</f>
        <v>155升/日*人，10升/平方米*日</v>
      </c>
      <c r="AZ526" s="2"/>
      <c r="BA526" s="9" t="str" cm="1">
        <f t="array" aca="1" ref="BA526" ca="1">IF(OFFSET(INDIRECT(ADDRESS(ROW(), COLUMN())),0,-1)="",VLOOKUP($G526,$A:$AAE,COLUMN(),FALSE),OFFSET(INDIRECT(ADDRESS(ROW(), COLUMN())),0,-1))</f>
        <v>居住人数*155/1000+商服建筑面积*10/1000</v>
      </c>
      <c r="BB526" s="2"/>
      <c r="BC526" s="9" cm="1">
        <f t="array" aca="1" ref="BC526" ca="1">IF(OFFSET(INDIRECT(ADDRESS(ROW(), COLUMN())),0,-1)="",VLOOKUP($G526,$A:$AAE,COLUMN(),FALSE),OFFSET(INDIRECT(ADDRESS(ROW(), COLUMN())),0,-1))</f>
        <v>0.85</v>
      </c>
      <c r="BD526" s="2"/>
      <c r="BE526" s="9" t="str" cm="1">
        <f t="array" aca="1" ref="BE526" ca="1">IF(OFFSET(INDIRECT(ADDRESS(ROW(), COLUMN())),0,-1)="",VLOOKUP($G526,$A:$AAE,COLUMN(),FALSE),OFFSET(INDIRECT(ADDRESS(ROW(), COLUMN())),0,-1))</f>
        <v>用水量*0.85</v>
      </c>
      <c r="BF526" s="2"/>
      <c r="BG526" s="9" t="str" cm="1">
        <f t="array" aca="1" ref="BG526" ca="1">IF(OFFSET(INDIRECT(ADDRESS(ROW(), COLUMN())),0,-1)="",VLOOKUP($G526,$A:$AAE,COLUMN(),FALSE),OFFSET(INDIRECT(ADDRESS(ROW(), COLUMN())),0,-1))</f>
        <v>50瓦/平方米，60瓦/平方米</v>
      </c>
      <c r="BH526" s="2"/>
      <c r="BI526" s="9" t="str" cm="1">
        <f t="array" aca="1" ref="BI526" ca="1">IF(OFFSET(INDIRECT(ADDRESS(ROW(), COLUMN())),0,-1)="",VLOOKUP($G526,$A:$AAE,COLUMN(),FALSE),OFFSET(INDIRECT(ADDRESS(ROW(), COLUMN())),0,-1))</f>
        <v>0.7，0.7</v>
      </c>
      <c r="BJ526" s="2"/>
      <c r="BK526" s="9" t="str" cm="1">
        <f t="array" aca="1" ref="BK526" ca="1">IF(OFFSET(INDIRECT(ADDRESS(ROW(), COLUMN())),0,-1)="",VLOOKUP($G526,$A:$AAE,COLUMN(),FALSE),OFFSET(INDIRECT(ADDRESS(ROW(), COLUMN())),0,-1))</f>
        <v>住宅建筑面积*50*0.7/1000+商服建筑面积*60*0.7/1000</v>
      </c>
      <c r="BL526" s="2"/>
      <c r="BM526" s="9" t="str" cm="1">
        <f t="array" aca="1" ref="BM526" ca="1">IF(OFFSET(INDIRECT(ADDRESS(ROW(), COLUMN())),0,-1)="",VLOOKUP($G526,$A:$AAE,COLUMN(),FALSE),OFFSET(INDIRECT(ADDRESS(ROW(), COLUMN())),0,-1))</f>
        <v>1.2门/户，1.0门/100平方米</v>
      </c>
      <c r="BN526" s="2"/>
      <c r="BO526" s="9" t="str" cm="1">
        <f t="array" aca="1" ref="BO526" ca="1">IF(OFFSET(INDIRECT(ADDRESS(ROW(), COLUMN())),0,-1)="",VLOOKUP($G526,$A:$AAE,COLUMN(),FALSE),OFFSET(INDIRECT(ADDRESS(ROW(), COLUMN())),0,-1))</f>
        <v>居住户数*1.2+商服建筑面积*1.0/100</v>
      </c>
      <c r="BP526" s="2"/>
      <c r="BQ526" s="9" t="str" cm="1">
        <f t="array" aca="1" ref="BQ526" ca="1">IF(OFFSET(INDIRECT(ADDRESS(ROW(), COLUMN())),0,-1)="",VLOOKUP($G526,$A:$AAE,COLUMN(),FALSE),OFFSET(INDIRECT(ADDRESS(ROW(), COLUMN())),0,-1))</f>
        <v>2.0门/户，0.2门/100平方米</v>
      </c>
      <c r="BR526" s="2"/>
      <c r="BS526" s="9" t="str" cm="1">
        <f t="array" aca="1" ref="BS526" ca="1">IF(OFFSET(INDIRECT(ADDRESS(ROW(), COLUMN())),0,-1)="",VLOOKUP($G526,$A:$AAE,COLUMN(),FALSE),OFFSET(INDIRECT(ADDRESS(ROW(), COLUMN())),0,-1))</f>
        <v>居住户数*2.0+商服建筑面积*0.2/100</v>
      </c>
      <c r="BT526" s="2"/>
      <c r="BU526" s="9" t="str" cm="1">
        <f t="array" aca="1" ref="BU526" ca="1">IF(OFFSET(INDIRECT(ADDRESS(ROW(), COLUMN())),0,-1)="",VLOOKUP($G526,$A:$AAE,COLUMN(),FALSE),OFFSET(INDIRECT(ADDRESS(ROW(), COLUMN())),0,-1))</f>
        <v>34.5pcu/万平方米，26：74，52.1pcu/万平方米，71：29</v>
      </c>
      <c r="BV526" s="2"/>
      <c r="BW526" s="9" t="str" cm="1">
        <f t="array" aca="1" ref="BW526" ca="1">IF(OFFSET(INDIRECT(ADDRESS(ROW(), COLUMN())),0,-1)="",VLOOKUP($G526,$A:$AAE,COLUMN(),FALSE),OFFSET(INDIRECT(ADDRESS(ROW(), COLUMN())),0,-1))</f>
        <v>住宅建筑面积/10000*34.5*0.26+商服建筑面积/10000*60*0.71</v>
      </c>
      <c r="BX526" s="2"/>
      <c r="BY526" s="9" t="str" cm="1">
        <f t="array" aca="1" ref="BY526" ca="1">IF(OFFSET(INDIRECT(ADDRESS(ROW(), COLUMN())),0,-1)="",VLOOKUP($G526,$A:$AAE,COLUMN(),FALSE),OFFSET(INDIRECT(ADDRESS(ROW(), COLUMN())),0,-1))</f>
        <v>住宅建筑面积/10000*34.5*0.74+商服建筑面积/10000*60*0.29</v>
      </c>
      <c r="BZ526" s="92"/>
      <c r="CA526" s="9" t="str" cm="1">
        <f t="array" aca="1" ref="CA526" ca="1">IF(OFFSET(INDIRECT(ADDRESS(ROW(), COLUMN())),0,-1)="",VLOOKUP($G526,$A:$AAE,COLUMN(),FALSE),OFFSET(INDIRECT(ADDRESS(ROW(), COLUMN())),0,-1))</f>
        <v>住宅建筑面积*0.4+商服建筑面积*0.4</v>
      </c>
      <c r="CB526" s="9"/>
      <c r="CC526" s="9" t="str" cm="1">
        <f t="array" aca="1" ref="CC526" ca="1">IF(OFFSET(INDIRECT(ADDRESS(ROW(), COLUMN())),0,-1)="",VLOOKUP($G526,$A:$AAE,COLUMN(),FALSE),OFFSET(INDIRECT(ADDRESS(ROW(), COLUMN())),0,-1))</f>
        <v>住宅建筑面积*0.4+商服建筑面积*0.4</v>
      </c>
      <c r="CD526" s="9"/>
      <c r="CE526" s="9" t="str" cm="1">
        <f t="array" aca="1" ref="CE526" ca="1">IF(OFFSET(INDIRECT(ADDRESS(ROW(), COLUMN())),0,-1)="",VLOOKUP($G526,$A:$AAE,COLUMN(),FALSE),OFFSET(INDIRECT(ADDRESS(ROW(), COLUMN())),0,-1))</f>
        <v>住宅建筑面积*0.11+商服建筑面积*0.08</v>
      </c>
      <c r="CF526" s="9"/>
      <c r="CG526" s="9" t="str" cm="1">
        <f t="array" aca="1" ref="CG526" ca="1">IF(OFFSET(INDIRECT(ADDRESS(ROW(), COLUMN())),0,-1)="",VLOOKUP($G526,$A:$AAE,COLUMN(),FALSE),OFFSET(INDIRECT(ADDRESS(ROW(), COLUMN())),0,-1))</f>
        <v>住宅建筑面积*0.11+商服建筑面积*0.08</v>
      </c>
      <c r="CH526" s="9"/>
      <c r="CI526" s="46" t="str" cm="1">
        <f t="array" aca="1" ref="CI526" ca="1">IF(OFFSET(INDIRECT(ADDRESS(ROW(), COLUMN())),0,-1)="",VLOOKUP($G526,$A:$AAE,COLUMN(),FALSE),OFFSET(INDIRECT(ADDRESS(ROW(), COLUMN())),0,-1))</f>
        <v>城镇建设用地</v>
      </c>
      <c r="CJ526" s="75" t="s">
        <v>1962</v>
      </c>
      <c r="CK526" s="78" t="str">
        <f t="shared" si="565"/>
        <v>唯一标识:070102/0901#二类城镇住宅用地/商业用地#国空</v>
      </c>
      <c r="CL526" s="78" t="str">
        <f t="shared" si="566"/>
        <v>性质名称:二类城镇住宅用地/商业用地</v>
      </c>
      <c r="CM526" s="78" t="str">
        <f t="shared" si="567"/>
        <v>地块性质过滤:</v>
      </c>
      <c r="CN526" s="78" t="str">
        <f t="shared" si="568"/>
        <v>地块性质:070102/0901</v>
      </c>
      <c r="CO526" s="78" t="str">
        <f t="shared" si="569"/>
        <v>地类标准:国空</v>
      </c>
      <c r="CP526" s="78" t="str">
        <f t="shared" si="570"/>
        <v>地块性质别称:R2/B1</v>
      </c>
      <c r="CQ526" s="78" t="str">
        <f t="shared" si="571"/>
        <v>属性继承:R/B#商住兼容用地#城规</v>
      </c>
      <c r="CR526" s="78" t="str">
        <f t="shared" si="572"/>
        <v>父类:R/B</v>
      </c>
      <c r="CS526" s="78" t="str">
        <f t="shared" si="573"/>
        <v>级别继承:07#居住用地#国空</v>
      </c>
      <c r="CT526" s="78" t="str">
        <f t="shared" si="574"/>
        <v>级别层次:2</v>
      </c>
      <c r="CU526" s="78" t="str">
        <f t="shared" si="575"/>
        <v>级别:107</v>
      </c>
      <c r="CV526" s="78" t="str">
        <f t="shared" ca="1" si="576"/>
        <v>地块颜色:255,192,0</v>
      </c>
      <c r="CW526" s="78" t="str">
        <f t="shared" ca="1" si="577"/>
        <v>建筑面积公式:面积*容积率</v>
      </c>
      <c r="CX526" s="78" t="str">
        <f t="shared" ca="1" si="578"/>
        <v>住宅建筑面积公式:地块建筑面积*兼容比例1</v>
      </c>
      <c r="CY526" s="78" t="str">
        <f t="shared" ca="1" si="579"/>
        <v>商服建筑面积公式:地块建筑面积*兼容比例2</v>
      </c>
      <c r="CZ526" s="78" t="str">
        <f t="shared" ca="1" si="580"/>
        <v>商服中商业建筑面积公式:地块建筑面积*兼容比例2*0.35</v>
      </c>
      <c r="DA526" s="78" t="str">
        <f t="shared" ca="1" si="581"/>
        <v>商服中办公建筑面积公式:地块建筑面积*兼容比例2*0.65</v>
      </c>
      <c r="DB526" s="78" t="str">
        <f t="shared" ca="1" si="582"/>
        <v>公服建筑面积公式:地块建筑面积*0</v>
      </c>
      <c r="DC526" s="78" t="str">
        <f t="shared" ca="1" si="583"/>
        <v>工业建筑面积公式:地块建筑面积*0</v>
      </c>
      <c r="DD526" s="78" t="str">
        <f t="shared" ca="1" si="584"/>
        <v>市政建筑面积公式:地块建筑面积*0</v>
      </c>
      <c r="DE526" s="78" t="str">
        <f t="shared" ca="1" si="585"/>
        <v>绿地面积指定指标:面积*0</v>
      </c>
      <c r="DF526" s="78" t="str">
        <f t="shared" ca="1" si="586"/>
        <v>绿地面积指定公式:面积*0</v>
      </c>
      <c r="DG526" s="78" t="str">
        <f t="shared" ca="1" si="587"/>
        <v>户数指标:100平方米/户</v>
      </c>
      <c r="DH526" s="78" t="str">
        <f t="shared" ca="1" si="588"/>
        <v>户数公式:住宅建筑面积/100</v>
      </c>
      <c r="DI526" s="78" t="str">
        <f t="shared" ca="1" si="589"/>
        <v>人数指标:3人/户</v>
      </c>
      <c r="DJ526" s="78" t="str">
        <f t="shared" ca="1" si="590"/>
        <v>人数公式:居住户数*3</v>
      </c>
      <c r="DK526" s="78" t="str">
        <f t="shared" ca="1" si="591"/>
        <v>就业指标:35平方米/岗位</v>
      </c>
      <c r="DL526" s="78" t="str">
        <f t="shared" ca="1" si="592"/>
        <v>就业公式:商服建筑面积/35</v>
      </c>
      <c r="DM526" s="78" t="str">
        <f t="shared" ca="1" si="593"/>
        <v>机动车指标:1.2个/户，1.2个/100平方米</v>
      </c>
      <c r="DN526" s="78" t="str">
        <f t="shared" ca="1" si="594"/>
        <v>机动车公式:居住户数*1.2+商服建筑面积*1.2/100</v>
      </c>
      <c r="DO526" s="78" t="str">
        <f t="shared" ca="1" si="595"/>
        <v>用水量指标:155升/日*人，10升/平方米*日</v>
      </c>
      <c r="DP526" s="78" t="str">
        <f t="shared" ca="1" si="596"/>
        <v>用水量公式:居住人数*155/1000+商服建筑面积*10/1000</v>
      </c>
      <c r="DQ526" s="78" t="str">
        <f t="shared" ca="1" si="597"/>
        <v>污水折算系数:0.85</v>
      </c>
      <c r="DR526" s="78" t="str">
        <f t="shared" ca="1" si="598"/>
        <v>污水量公式:用水量*0.85</v>
      </c>
      <c r="DS526" s="78" t="str">
        <f t="shared" ca="1" si="599"/>
        <v>用电负荷指标:50瓦/平方米，60瓦/平方米</v>
      </c>
      <c r="DT526" s="78" t="str">
        <f t="shared" ca="1" si="600"/>
        <v>同时率:0.7，0.7</v>
      </c>
      <c r="DU526" s="78" t="str">
        <f t="shared" ca="1" si="601"/>
        <v>用电量公式:住宅建筑面积*50*0.7/1000+商服建筑面积*60*0.7/1000</v>
      </c>
      <c r="DV526" s="78" t="str">
        <f t="shared" ca="1" si="602"/>
        <v>固话装机指标:1.2门/户，1.0门/100平方米</v>
      </c>
      <c r="DW526" s="78" t="str">
        <f t="shared" ca="1" si="603"/>
        <v>固话量公式:居住户数*1.2+商服建筑面积*1.0/100</v>
      </c>
      <c r="DX526" s="78" t="str">
        <f t="shared" ca="1" si="604"/>
        <v>有线电视指标:2.0门/户，0.2门/100平方米</v>
      </c>
      <c r="DY526" s="78" t="str">
        <f t="shared" ca="1" si="605"/>
        <v>电视量公式:居住户数*2.0+商服建筑面积*0.2/100</v>
      </c>
      <c r="DZ526" s="78" t="str">
        <f t="shared" ca="1" si="606"/>
        <v>高峰机动车生成量指标:34.5pcu/万平方米，26：74，52.1pcu/万平方米，71：29</v>
      </c>
      <c r="EA526" s="78" t="str">
        <f t="shared" ca="1" si="607"/>
        <v>高峰机动车吸引量公式:住宅建筑面积/10000*34.5*0.26+商服建筑面积/10000*60*0.71</v>
      </c>
      <c r="EB526" s="78" t="str">
        <f t="shared" ca="1" si="608"/>
        <v>高峰机动车发生量公式:住宅建筑面积/10000*34.5*0.74+商服建筑面积/10000*60*0.29</v>
      </c>
      <c r="EC526" s="78" t="str">
        <f t="shared" ca="1" si="612"/>
        <v>地下空间指标:住宅建筑面积*0.4+商服建筑面积*0.4</v>
      </c>
      <c r="ED526" s="78" t="str">
        <f t="shared" ca="1" si="609"/>
        <v>地下空间公式:住宅建筑面积*0.4+商服建筑面积*0.4</v>
      </c>
      <c r="EE526" s="78" t="str">
        <f t="shared" ca="1" si="613"/>
        <v>人防指标:住宅建筑面积*0.11+商服建筑面积*0.08</v>
      </c>
      <c r="EF526" s="78" t="str">
        <f t="shared" ca="1" si="610"/>
        <v>人防公式:住宅建筑面积*0.11+商服建筑面积*0.08</v>
      </c>
      <c r="EG526" s="78" t="str">
        <f t="shared" ca="1" si="614"/>
        <v>用地构成:城镇建设用地</v>
      </c>
      <c r="EH526" s="78" t="s">
        <v>1962</v>
      </c>
      <c r="EI526" s="79" t="str">
        <f t="shared" ca="1" si="611"/>
        <v>唯一标识:070102/0901#二类城镇住宅用地/商业用地#国空;性质名称:二类城镇住宅用地/商业用地;地块性质过滤:;地块性质:070102/0901;地类标准:国空;地块性质别称:R2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6" t="s">
        <v>1962</v>
      </c>
    </row>
    <row r="527" spans="1:140" ht="16.5" x14ac:dyDescent="0.2">
      <c r="A527" s="48" t="str">
        <f t="shared" si="615"/>
        <v>070101/0901#一类城镇住宅用地/商业用地#国空</v>
      </c>
      <c r="B527" s="48" t="s">
        <v>550</v>
      </c>
      <c r="C527" s="48"/>
      <c r="D527" s="47" t="s">
        <v>1128</v>
      </c>
      <c r="E527" s="48" t="s">
        <v>1277</v>
      </c>
      <c r="F527" s="48" t="s">
        <v>818</v>
      </c>
      <c r="G527" s="48" t="s">
        <v>63</v>
      </c>
      <c r="H527" s="48" t="s">
        <v>806</v>
      </c>
      <c r="I527" s="48" t="s">
        <v>1442</v>
      </c>
      <c r="J527" s="48">
        <f t="shared" si="617"/>
        <v>2</v>
      </c>
      <c r="K527" s="48" t="str">
        <f t="shared" si="616"/>
        <v>107</v>
      </c>
      <c r="L527" s="48"/>
      <c r="M527" s="48" t="str" cm="1">
        <f t="array" aca="1" ref="M527" ca="1">IF(OFFSET(INDIRECT(ADDRESS(ROW(), COLUMN())),0,-1)="",VLOOKUP($G527,$A:$AAE,COLUMN(),FALSE),OFFSET(INDIRECT(ADDRESS(ROW(), COLUMN())),0,-1))</f>
        <v>255,192,0</v>
      </c>
      <c r="N527" s="11"/>
      <c r="O527" s="48" t="str" cm="1">
        <f t="array" aca="1" ref="O527" ca="1">IF(OFFSET(INDIRECT(ADDRESS(ROW(), COLUMN())),0,-1)="",VLOOKUP($G527,$A:$AAE,COLUMN(),FALSE),OFFSET(INDIRECT(ADDRESS(ROW(), COLUMN())),0,-1))</f>
        <v>面积*容积率</v>
      </c>
      <c r="P527" s="11"/>
      <c r="Q527" s="11" t="str" cm="1">
        <f t="array" aca="1" ref="Q527" ca="1">IF(OFFSET(INDIRECT(ADDRESS(ROW(), COLUMN())),0,-1)="",VLOOKUP($G527,$A:$AAE,COLUMN(),FALSE),OFFSET(INDIRECT(ADDRESS(ROW(), COLUMN())),0,-1))</f>
        <v>地块建筑面积*兼容比例1</v>
      </c>
      <c r="R527" s="11"/>
      <c r="S527" s="11" t="str" cm="1">
        <f t="array" aca="1" ref="S527" ca="1">IF(OFFSET(INDIRECT(ADDRESS(ROW(), COLUMN())),0,-1)="",VLOOKUP($G527,$A:$AAE,COLUMN(),FALSE),OFFSET(INDIRECT(ADDRESS(ROW(), COLUMN())),0,-1))</f>
        <v>地块建筑面积*兼容比例2</v>
      </c>
      <c r="T527" s="11"/>
      <c r="U527" s="11" t="str" cm="1">
        <f t="array" aca="1" ref="U527" ca="1">IF(OFFSET(INDIRECT(ADDRESS(ROW(), COLUMN())),0,-1)="",VLOOKUP($G527,$A:$AAE,COLUMN(),FALSE),OFFSET(INDIRECT(ADDRESS(ROW(), COLUMN())),0,-1))</f>
        <v>地块建筑面积*兼容比例2*0.35</v>
      </c>
      <c r="V527" s="11"/>
      <c r="W527" s="48" t="str" cm="1">
        <f t="array" aca="1" ref="W527" ca="1">IF(OFFSET(INDIRECT(ADDRESS(ROW(), COLUMN())),0,-1)="",VLOOKUP($G527,$A:$AAE,COLUMN(),FALSE),OFFSET(INDIRECT(ADDRESS(ROW(), COLUMN())),0,-1))</f>
        <v>地块建筑面积*兼容比例2*0.65</v>
      </c>
      <c r="X527" s="11"/>
      <c r="Y527" s="11" t="str" cm="1">
        <f t="array" aca="1" ref="Y527" ca="1">IF(OFFSET(INDIRECT(ADDRESS(ROW(), COLUMN())),0,-1)="",VLOOKUP($G527,$A:$AAE,COLUMN(),FALSE),OFFSET(INDIRECT(ADDRESS(ROW(), COLUMN())),0,-1))</f>
        <v>地块建筑面积*0</v>
      </c>
      <c r="Z527" s="11"/>
      <c r="AA527" s="11" t="str" cm="1">
        <f t="array" aca="1" ref="AA527" ca="1">IF(OFFSET(INDIRECT(ADDRESS(ROW(), COLUMN())),0,-1)="",VLOOKUP($G527,$A:$AAE,COLUMN(),FALSE),OFFSET(INDIRECT(ADDRESS(ROW(), COLUMN())),0,-1))</f>
        <v>地块建筑面积*0</v>
      </c>
      <c r="AB527" s="11"/>
      <c r="AC527" s="11" t="str" cm="1">
        <f t="array" aca="1" ref="AC527" ca="1">IF(OFFSET(INDIRECT(ADDRESS(ROW(), COLUMN())),0,-1)="",VLOOKUP($G527,$A:$AAE,COLUMN(),FALSE),OFFSET(INDIRECT(ADDRESS(ROW(), COLUMN())),0,-1))</f>
        <v>地块建筑面积*0</v>
      </c>
      <c r="AD527" s="11"/>
      <c r="AE527" s="11" t="str" cm="1">
        <f t="array" aca="1" ref="AE527" ca="1">IF(OFFSET(INDIRECT(ADDRESS(ROW(), COLUMN())),0,-1)="",VLOOKUP($G527,$A:$AAE,COLUMN(),FALSE),OFFSET(INDIRECT(ADDRESS(ROW(), COLUMN())),0,-1))</f>
        <v>面积*0</v>
      </c>
      <c r="AF527" s="11"/>
      <c r="AG527" s="11" t="str" cm="1">
        <f t="array" aca="1" ref="AG527" ca="1">IF(OFFSET(INDIRECT(ADDRESS(ROW(), COLUMN())),0,-1)="",VLOOKUP($G527,$A:$AAE,COLUMN(),FALSE),OFFSET(INDIRECT(ADDRESS(ROW(), COLUMN())),0,-1))</f>
        <v>面积*0</v>
      </c>
      <c r="AH527" s="11"/>
      <c r="AI527" s="11" t="str" cm="1">
        <f t="array" aca="1" ref="AI527" ca="1">IF(OFFSET(INDIRECT(ADDRESS(ROW(), COLUMN())),0,-1)="",VLOOKUP($G527,$A:$AAE,COLUMN(),FALSE),OFFSET(INDIRECT(ADDRESS(ROW(), COLUMN())),0,-1))</f>
        <v>100平方米/户</v>
      </c>
      <c r="AJ527" s="11"/>
      <c r="AK527" s="11" t="str" cm="1">
        <f t="array" aca="1" ref="AK527" ca="1">IF(OFFSET(INDIRECT(ADDRESS(ROW(), COLUMN())),0,-1)="",VLOOKUP($G527,$A:$AAE,COLUMN(),FALSE),OFFSET(INDIRECT(ADDRESS(ROW(), COLUMN())),0,-1))</f>
        <v>住宅建筑面积/100</v>
      </c>
      <c r="AL527" s="11"/>
      <c r="AM527" s="11" t="str" cm="1">
        <f t="array" aca="1" ref="AM527" ca="1">IF(OFFSET(INDIRECT(ADDRESS(ROW(), COLUMN())),0,-1)="",VLOOKUP($G527,$A:$AAE,COLUMN(),FALSE),OFFSET(INDIRECT(ADDRESS(ROW(), COLUMN())),0,-1))</f>
        <v>3人/户</v>
      </c>
      <c r="AN527" s="11"/>
      <c r="AO527" s="11" t="str" cm="1">
        <f t="array" aca="1" ref="AO527" ca="1">IF(OFFSET(INDIRECT(ADDRESS(ROW(), COLUMN())),0,-1)="",VLOOKUP($G527,$A:$AAE,COLUMN(),FALSE),OFFSET(INDIRECT(ADDRESS(ROW(), COLUMN())),0,-1))</f>
        <v>居住户数*3</v>
      </c>
      <c r="AP527" s="11"/>
      <c r="AQ527" s="11" t="str" cm="1">
        <f t="array" aca="1" ref="AQ527" ca="1">IF(OFFSET(INDIRECT(ADDRESS(ROW(), COLUMN())),0,-1)="",VLOOKUP($G527,$A:$AAE,COLUMN(),FALSE),OFFSET(INDIRECT(ADDRESS(ROW(), COLUMN())),0,-1))</f>
        <v>35平方米/岗位</v>
      </c>
      <c r="AR527" s="11"/>
      <c r="AS527" s="11" t="str" cm="1">
        <f t="array" aca="1" ref="AS527" ca="1">IF(OFFSET(INDIRECT(ADDRESS(ROW(), COLUMN())),0,-1)="",VLOOKUP($G527,$A:$AAE,COLUMN(),FALSE),OFFSET(INDIRECT(ADDRESS(ROW(), COLUMN())),0,-1))</f>
        <v>商服建筑面积/35</v>
      </c>
      <c r="AT527" s="11"/>
      <c r="AU527" s="11" t="str" cm="1">
        <f t="array" aca="1" ref="AU527" ca="1">IF(OFFSET(INDIRECT(ADDRESS(ROW(), COLUMN())),0,-1)="",VLOOKUP($G527,$A:$AAE,COLUMN(),FALSE),OFFSET(INDIRECT(ADDRESS(ROW(), COLUMN())),0,-1))</f>
        <v>1.2个/户，1.2个/100平方米</v>
      </c>
      <c r="AV527" s="11"/>
      <c r="AW527" s="11" t="str" cm="1">
        <f t="array" aca="1" ref="AW527" ca="1">IF(OFFSET(INDIRECT(ADDRESS(ROW(), COLUMN())),0,-1)="",VLOOKUP($G527,$A:$AAE,COLUMN(),FALSE),OFFSET(INDIRECT(ADDRESS(ROW(), COLUMN())),0,-1))</f>
        <v>居住户数*1.2+商服建筑面积*1.2/100</v>
      </c>
      <c r="AX527" s="117"/>
      <c r="AY527" s="11" t="str" cm="1">
        <f t="array" aca="1" ref="AY527" ca="1">IF(OFFSET(INDIRECT(ADDRESS(ROW(), COLUMN())),0,-1)="",VLOOKUP($G527,$A:$AAE,COLUMN(),FALSE),OFFSET(INDIRECT(ADDRESS(ROW(), COLUMN())),0,-1))</f>
        <v>155升/日*人，10升/平方米*日</v>
      </c>
      <c r="AZ527" s="117"/>
      <c r="BA527" s="11" t="str" cm="1">
        <f t="array" aca="1" ref="BA527" ca="1">IF(OFFSET(INDIRECT(ADDRESS(ROW(), COLUMN())),0,-1)="",VLOOKUP($G527,$A:$AAE,COLUMN(),FALSE),OFFSET(INDIRECT(ADDRESS(ROW(), COLUMN())),0,-1))</f>
        <v>居住人数*155/1000+商服建筑面积*10/1000</v>
      </c>
      <c r="BB527" s="117"/>
      <c r="BC527" s="11" cm="1">
        <f t="array" aca="1" ref="BC527" ca="1">IF(OFFSET(INDIRECT(ADDRESS(ROW(), COLUMN())),0,-1)="",VLOOKUP($G527,$A:$AAE,COLUMN(),FALSE),OFFSET(INDIRECT(ADDRESS(ROW(), COLUMN())),0,-1))</f>
        <v>0.85</v>
      </c>
      <c r="BD527" s="117"/>
      <c r="BE527" s="11" t="str" cm="1">
        <f t="array" aca="1" ref="BE527" ca="1">IF(OFFSET(INDIRECT(ADDRESS(ROW(), COLUMN())),0,-1)="",VLOOKUP($G527,$A:$AAE,COLUMN(),FALSE),OFFSET(INDIRECT(ADDRESS(ROW(), COLUMN())),0,-1))</f>
        <v>用水量*0.85</v>
      </c>
      <c r="BF527" s="117"/>
      <c r="BG527" s="11" t="str" cm="1">
        <f t="array" aca="1" ref="BG527" ca="1">IF(OFFSET(INDIRECT(ADDRESS(ROW(), COLUMN())),0,-1)="",VLOOKUP($G527,$A:$AAE,COLUMN(),FALSE),OFFSET(INDIRECT(ADDRESS(ROW(), COLUMN())),0,-1))</f>
        <v>50瓦/平方米，60瓦/平方米</v>
      </c>
      <c r="BH527" s="117"/>
      <c r="BI527" s="11" t="str" cm="1">
        <f t="array" aca="1" ref="BI527" ca="1">IF(OFFSET(INDIRECT(ADDRESS(ROW(), COLUMN())),0,-1)="",VLOOKUP($G527,$A:$AAE,COLUMN(),FALSE),OFFSET(INDIRECT(ADDRESS(ROW(), COLUMN())),0,-1))</f>
        <v>0.7，0.7</v>
      </c>
      <c r="BJ527" s="117"/>
      <c r="BK527" s="11" t="str" cm="1">
        <f t="array" aca="1" ref="BK527" ca="1">IF(OFFSET(INDIRECT(ADDRESS(ROW(), COLUMN())),0,-1)="",VLOOKUP($G527,$A:$AAE,COLUMN(),FALSE),OFFSET(INDIRECT(ADDRESS(ROW(), COLUMN())),0,-1))</f>
        <v>住宅建筑面积*50*0.7/1000+商服建筑面积*60*0.7/1000</v>
      </c>
      <c r="BL527" s="117"/>
      <c r="BM527" s="11" t="str" cm="1">
        <f t="array" aca="1" ref="BM527" ca="1">IF(OFFSET(INDIRECT(ADDRESS(ROW(), COLUMN())),0,-1)="",VLOOKUP($G527,$A:$AAE,COLUMN(),FALSE),OFFSET(INDIRECT(ADDRESS(ROW(), COLUMN())),0,-1))</f>
        <v>1.2门/户，1.0门/100平方米</v>
      </c>
      <c r="BN527" s="117"/>
      <c r="BO527" s="11" t="str" cm="1">
        <f t="array" aca="1" ref="BO527" ca="1">IF(OFFSET(INDIRECT(ADDRESS(ROW(), COLUMN())),0,-1)="",VLOOKUP($G527,$A:$AAE,COLUMN(),FALSE),OFFSET(INDIRECT(ADDRESS(ROW(), COLUMN())),0,-1))</f>
        <v>居住户数*1.2+商服建筑面积*1.0/100</v>
      </c>
      <c r="BP527" s="117"/>
      <c r="BQ527" s="11" t="str" cm="1">
        <f t="array" aca="1" ref="BQ527" ca="1">IF(OFFSET(INDIRECT(ADDRESS(ROW(), COLUMN())),0,-1)="",VLOOKUP($G527,$A:$AAE,COLUMN(),FALSE),OFFSET(INDIRECT(ADDRESS(ROW(), COLUMN())),0,-1))</f>
        <v>2.0门/户，0.2门/100平方米</v>
      </c>
      <c r="BR527" s="117"/>
      <c r="BS527" s="11" t="str" cm="1">
        <f t="array" aca="1" ref="BS527" ca="1">IF(OFFSET(INDIRECT(ADDRESS(ROW(), COLUMN())),0,-1)="",VLOOKUP($G527,$A:$AAE,COLUMN(),FALSE),OFFSET(INDIRECT(ADDRESS(ROW(), COLUMN())),0,-1))</f>
        <v>居住户数*2.0+商服建筑面积*0.2/100</v>
      </c>
      <c r="BT527" s="117"/>
      <c r="BU527" s="11" t="str" cm="1">
        <f t="array" aca="1" ref="BU527" ca="1">IF(OFFSET(INDIRECT(ADDRESS(ROW(), COLUMN())),0,-1)="",VLOOKUP($G527,$A:$AAE,COLUMN(),FALSE),OFFSET(INDIRECT(ADDRESS(ROW(), COLUMN())),0,-1))</f>
        <v>34.5pcu/万平方米，26：74，52.1pcu/万平方米，71：29</v>
      </c>
      <c r="BV527" s="117"/>
      <c r="BW527" s="11" t="str" cm="1">
        <f t="array" aca="1" ref="BW527" ca="1">IF(OFFSET(INDIRECT(ADDRESS(ROW(), COLUMN())),0,-1)="",VLOOKUP($G527,$A:$AAE,COLUMN(),FALSE),OFFSET(INDIRECT(ADDRESS(ROW(), COLUMN())),0,-1))</f>
        <v>住宅建筑面积/10000*34.5*0.26+商服建筑面积/10000*60*0.71</v>
      </c>
      <c r="BX527" s="117"/>
      <c r="BY527" s="11" t="str" cm="1">
        <f t="array" aca="1" ref="BY527" ca="1">IF(OFFSET(INDIRECT(ADDRESS(ROW(), COLUMN())),0,-1)="",VLOOKUP($G527,$A:$AAE,COLUMN(),FALSE),OFFSET(INDIRECT(ADDRESS(ROW(), COLUMN())),0,-1))</f>
        <v>住宅建筑面积/10000*34.5*0.74+商服建筑面积/10000*60*0.29</v>
      </c>
      <c r="BZ527" s="94"/>
      <c r="CA527" s="11" t="str" cm="1">
        <f t="array" aca="1" ref="CA527" ca="1">IF(OFFSET(INDIRECT(ADDRESS(ROW(), COLUMN())),0,-1)="",VLOOKUP($G527,$A:$AAE,COLUMN(),FALSE),OFFSET(INDIRECT(ADDRESS(ROW(), COLUMN())),0,-1))</f>
        <v>住宅建筑面积*0.4+商服建筑面积*0.4</v>
      </c>
      <c r="CB527" s="11"/>
      <c r="CC527" s="11" t="str" cm="1">
        <f t="array" aca="1" ref="CC527" ca="1">IF(OFFSET(INDIRECT(ADDRESS(ROW(), COLUMN())),0,-1)="",VLOOKUP($G527,$A:$AAE,COLUMN(),FALSE),OFFSET(INDIRECT(ADDRESS(ROW(), COLUMN())),0,-1))</f>
        <v>住宅建筑面积*0.4+商服建筑面积*0.4</v>
      </c>
      <c r="CD527" s="11"/>
      <c r="CE527" s="11" t="str" cm="1">
        <f t="array" aca="1" ref="CE527" ca="1">IF(OFFSET(INDIRECT(ADDRESS(ROW(), COLUMN())),0,-1)="",VLOOKUP($G527,$A:$AAE,COLUMN(),FALSE),OFFSET(INDIRECT(ADDRESS(ROW(), COLUMN())),0,-1))</f>
        <v>住宅建筑面积*0.11+商服建筑面积*0.08</v>
      </c>
      <c r="CF527" s="11"/>
      <c r="CG527" s="11" t="str" cm="1">
        <f t="array" aca="1" ref="CG527" ca="1">IF(OFFSET(INDIRECT(ADDRESS(ROW(), COLUMN())),0,-1)="",VLOOKUP($G527,$A:$AAE,COLUMN(),FALSE),OFFSET(INDIRECT(ADDRESS(ROW(), COLUMN())),0,-1))</f>
        <v>住宅建筑面积*0.11+商服建筑面积*0.08</v>
      </c>
      <c r="CH527" s="11"/>
      <c r="CI527" s="48" t="str" cm="1">
        <f t="array" aca="1" ref="CI527" ca="1">IF(OFFSET(INDIRECT(ADDRESS(ROW(), COLUMN())),0,-1)="",VLOOKUP($G527,$A:$AAE,COLUMN(),FALSE),OFFSET(INDIRECT(ADDRESS(ROW(), COLUMN())),0,-1))</f>
        <v>城镇建设用地</v>
      </c>
      <c r="CJ527" s="77" t="s">
        <v>1962</v>
      </c>
      <c r="CK527" s="78" t="str">
        <f t="shared" si="565"/>
        <v>唯一标识:070101/0901#一类城镇住宅用地/商业用地#国空</v>
      </c>
      <c r="CL527" s="78" t="str">
        <f t="shared" si="566"/>
        <v>性质名称:一类城镇住宅用地/商业用地</v>
      </c>
      <c r="CM527" s="78" t="str">
        <f t="shared" si="567"/>
        <v>地块性质过滤:</v>
      </c>
      <c r="CN527" s="78" t="str">
        <f t="shared" si="568"/>
        <v>地块性质:070101/0901</v>
      </c>
      <c r="CO527" s="78" t="str">
        <f t="shared" si="569"/>
        <v>地类标准:国空</v>
      </c>
      <c r="CP527" s="78" t="str">
        <f t="shared" si="570"/>
        <v>地块性质别称:R1/B1</v>
      </c>
      <c r="CQ527" s="78" t="str">
        <f t="shared" si="571"/>
        <v>属性继承:R/B#商住兼容用地#城规</v>
      </c>
      <c r="CR527" s="78" t="str">
        <f t="shared" si="572"/>
        <v>父类:R/B</v>
      </c>
      <c r="CS527" s="78" t="str">
        <f t="shared" si="573"/>
        <v>级别继承:07#居住用地#国空</v>
      </c>
      <c r="CT527" s="78" t="str">
        <f t="shared" si="574"/>
        <v>级别层次:2</v>
      </c>
      <c r="CU527" s="78" t="str">
        <f t="shared" si="575"/>
        <v>级别:107</v>
      </c>
      <c r="CV527" s="78" t="str">
        <f t="shared" ca="1" si="576"/>
        <v>地块颜色:255,192,0</v>
      </c>
      <c r="CW527" s="78" t="str">
        <f t="shared" ca="1" si="577"/>
        <v>建筑面积公式:面积*容积率</v>
      </c>
      <c r="CX527" s="78" t="str">
        <f t="shared" ca="1" si="578"/>
        <v>住宅建筑面积公式:地块建筑面积*兼容比例1</v>
      </c>
      <c r="CY527" s="78" t="str">
        <f t="shared" ca="1" si="579"/>
        <v>商服建筑面积公式:地块建筑面积*兼容比例2</v>
      </c>
      <c r="CZ527" s="78" t="str">
        <f t="shared" ca="1" si="580"/>
        <v>商服中商业建筑面积公式:地块建筑面积*兼容比例2*0.35</v>
      </c>
      <c r="DA527" s="78" t="str">
        <f t="shared" ca="1" si="581"/>
        <v>商服中办公建筑面积公式:地块建筑面积*兼容比例2*0.65</v>
      </c>
      <c r="DB527" s="78" t="str">
        <f t="shared" ca="1" si="582"/>
        <v>公服建筑面积公式:地块建筑面积*0</v>
      </c>
      <c r="DC527" s="78" t="str">
        <f t="shared" ca="1" si="583"/>
        <v>工业建筑面积公式:地块建筑面积*0</v>
      </c>
      <c r="DD527" s="78" t="str">
        <f t="shared" ca="1" si="584"/>
        <v>市政建筑面积公式:地块建筑面积*0</v>
      </c>
      <c r="DE527" s="78" t="str">
        <f t="shared" ca="1" si="585"/>
        <v>绿地面积指定指标:面积*0</v>
      </c>
      <c r="DF527" s="78" t="str">
        <f t="shared" ca="1" si="586"/>
        <v>绿地面积指定公式:面积*0</v>
      </c>
      <c r="DG527" s="78" t="str">
        <f t="shared" ca="1" si="587"/>
        <v>户数指标:100平方米/户</v>
      </c>
      <c r="DH527" s="78" t="str">
        <f t="shared" ca="1" si="588"/>
        <v>户数公式:住宅建筑面积/100</v>
      </c>
      <c r="DI527" s="78" t="str">
        <f t="shared" ca="1" si="589"/>
        <v>人数指标:3人/户</v>
      </c>
      <c r="DJ527" s="78" t="str">
        <f t="shared" ca="1" si="590"/>
        <v>人数公式:居住户数*3</v>
      </c>
      <c r="DK527" s="78" t="str">
        <f t="shared" ca="1" si="591"/>
        <v>就业指标:35平方米/岗位</v>
      </c>
      <c r="DL527" s="78" t="str">
        <f t="shared" ca="1" si="592"/>
        <v>就业公式:商服建筑面积/35</v>
      </c>
      <c r="DM527" s="78" t="str">
        <f t="shared" ca="1" si="593"/>
        <v>机动车指标:1.2个/户，1.2个/100平方米</v>
      </c>
      <c r="DN527" s="78" t="str">
        <f t="shared" ca="1" si="594"/>
        <v>机动车公式:居住户数*1.2+商服建筑面积*1.2/100</v>
      </c>
      <c r="DO527" s="78" t="str">
        <f t="shared" ca="1" si="595"/>
        <v>用水量指标:155升/日*人，10升/平方米*日</v>
      </c>
      <c r="DP527" s="78" t="str">
        <f t="shared" ca="1" si="596"/>
        <v>用水量公式:居住人数*155/1000+商服建筑面积*10/1000</v>
      </c>
      <c r="DQ527" s="78" t="str">
        <f t="shared" ca="1" si="597"/>
        <v>污水折算系数:0.85</v>
      </c>
      <c r="DR527" s="78" t="str">
        <f t="shared" ca="1" si="598"/>
        <v>污水量公式:用水量*0.85</v>
      </c>
      <c r="DS527" s="78" t="str">
        <f t="shared" ca="1" si="599"/>
        <v>用电负荷指标:50瓦/平方米，60瓦/平方米</v>
      </c>
      <c r="DT527" s="78" t="str">
        <f t="shared" ca="1" si="600"/>
        <v>同时率:0.7，0.7</v>
      </c>
      <c r="DU527" s="78" t="str">
        <f t="shared" ca="1" si="601"/>
        <v>用电量公式:住宅建筑面积*50*0.7/1000+商服建筑面积*60*0.7/1000</v>
      </c>
      <c r="DV527" s="78" t="str">
        <f t="shared" ca="1" si="602"/>
        <v>固话装机指标:1.2门/户，1.0门/100平方米</v>
      </c>
      <c r="DW527" s="78" t="str">
        <f t="shared" ca="1" si="603"/>
        <v>固话量公式:居住户数*1.2+商服建筑面积*1.0/100</v>
      </c>
      <c r="DX527" s="78" t="str">
        <f t="shared" ca="1" si="604"/>
        <v>有线电视指标:2.0门/户，0.2门/100平方米</v>
      </c>
      <c r="DY527" s="78" t="str">
        <f t="shared" ca="1" si="605"/>
        <v>电视量公式:居住户数*2.0+商服建筑面积*0.2/100</v>
      </c>
      <c r="DZ527" s="78" t="str">
        <f t="shared" ca="1" si="606"/>
        <v>高峰机动车生成量指标:34.5pcu/万平方米，26：74，52.1pcu/万平方米，71：29</v>
      </c>
      <c r="EA527" s="78" t="str">
        <f t="shared" ca="1" si="607"/>
        <v>高峰机动车吸引量公式:住宅建筑面积/10000*34.5*0.26+商服建筑面积/10000*60*0.71</v>
      </c>
      <c r="EB527" s="78" t="str">
        <f t="shared" ca="1" si="608"/>
        <v>高峰机动车发生量公式:住宅建筑面积/10000*34.5*0.74+商服建筑面积/10000*60*0.29</v>
      </c>
      <c r="EC527" s="78" t="str">
        <f t="shared" ca="1" si="612"/>
        <v>地下空间指标:住宅建筑面积*0.4+商服建筑面积*0.4</v>
      </c>
      <c r="ED527" s="78" t="str">
        <f t="shared" ca="1" si="609"/>
        <v>地下空间公式:住宅建筑面积*0.4+商服建筑面积*0.4</v>
      </c>
      <c r="EE527" s="78" t="str">
        <f t="shared" ca="1" si="613"/>
        <v>人防指标:住宅建筑面积*0.11+商服建筑面积*0.08</v>
      </c>
      <c r="EF527" s="78" t="str">
        <f t="shared" ca="1" si="610"/>
        <v>人防公式:住宅建筑面积*0.11+商服建筑面积*0.08</v>
      </c>
      <c r="EG527" s="78" t="str">
        <f t="shared" ca="1" si="614"/>
        <v>用地构成:城镇建设用地</v>
      </c>
      <c r="EH527" s="78" t="s">
        <v>1962</v>
      </c>
      <c r="EI527" s="79" t="str">
        <f t="shared" ca="1" si="611"/>
        <v>唯一标识:070101/0901#一类城镇住宅用地/商业用地#国空;性质名称:一类城镇住宅用地/商业用地;地块性质过滤:;地块性质:070101/0901;地类标准:国空;地块性质别称:R1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7" t="s">
        <v>1962</v>
      </c>
    </row>
    <row r="528" spans="1:140" ht="16.5" x14ac:dyDescent="0.2">
      <c r="A528" s="48" t="str">
        <f t="shared" si="615"/>
        <v>070102/09#二类城镇住宅用地/商业服务业用地#国空</v>
      </c>
      <c r="B528" s="48" t="s">
        <v>551</v>
      </c>
      <c r="C528" s="48"/>
      <c r="D528" s="47" t="s">
        <v>1129</v>
      </c>
      <c r="E528" s="48" t="s">
        <v>1277</v>
      </c>
      <c r="F528" s="48" t="s">
        <v>819</v>
      </c>
      <c r="G528" s="48" t="s">
        <v>63</v>
      </c>
      <c r="H528" s="48" t="s">
        <v>806</v>
      </c>
      <c r="I528" s="48" t="s">
        <v>1442</v>
      </c>
      <c r="J528" s="48">
        <f t="shared" si="617"/>
        <v>2</v>
      </c>
      <c r="K528" s="48" t="str">
        <f t="shared" si="616"/>
        <v>107</v>
      </c>
      <c r="L528" s="48"/>
      <c r="M528" s="48" t="str" cm="1">
        <f t="array" aca="1" ref="M528" ca="1">IF(OFFSET(INDIRECT(ADDRESS(ROW(), COLUMN())),0,-1)="",VLOOKUP($G528,$A:$AAE,COLUMN(),FALSE),OFFSET(INDIRECT(ADDRESS(ROW(), COLUMN())),0,-1))</f>
        <v>255,192,0</v>
      </c>
      <c r="N528" s="11"/>
      <c r="O528" s="48" t="str" cm="1">
        <f t="array" aca="1" ref="O528" ca="1">IF(OFFSET(INDIRECT(ADDRESS(ROW(), COLUMN())),0,-1)="",VLOOKUP($G528,$A:$AAE,COLUMN(),FALSE),OFFSET(INDIRECT(ADDRESS(ROW(), COLUMN())),0,-1))</f>
        <v>面积*容积率</v>
      </c>
      <c r="P528" s="11"/>
      <c r="Q528" s="11" t="str" cm="1">
        <f t="array" aca="1" ref="Q528" ca="1">IF(OFFSET(INDIRECT(ADDRESS(ROW(), COLUMN())),0,-1)="",VLOOKUP($G528,$A:$AAE,COLUMN(),FALSE),OFFSET(INDIRECT(ADDRESS(ROW(), COLUMN())),0,-1))</f>
        <v>地块建筑面积*兼容比例1</v>
      </c>
      <c r="R528" s="11"/>
      <c r="S528" s="11" t="str" cm="1">
        <f t="array" aca="1" ref="S528" ca="1">IF(OFFSET(INDIRECT(ADDRESS(ROW(), COLUMN())),0,-1)="",VLOOKUP($G528,$A:$AAE,COLUMN(),FALSE),OFFSET(INDIRECT(ADDRESS(ROW(), COLUMN())),0,-1))</f>
        <v>地块建筑面积*兼容比例2</v>
      </c>
      <c r="T528" s="11"/>
      <c r="U528" s="11" t="str" cm="1">
        <f t="array" aca="1" ref="U528" ca="1">IF(OFFSET(INDIRECT(ADDRESS(ROW(), COLUMN())),0,-1)="",VLOOKUP($G528,$A:$AAE,COLUMN(),FALSE),OFFSET(INDIRECT(ADDRESS(ROW(), COLUMN())),0,-1))</f>
        <v>地块建筑面积*兼容比例2*0.35</v>
      </c>
      <c r="V528" s="11"/>
      <c r="W528" s="48" t="str" cm="1">
        <f t="array" aca="1" ref="W528" ca="1">IF(OFFSET(INDIRECT(ADDRESS(ROW(), COLUMN())),0,-1)="",VLOOKUP($G528,$A:$AAE,COLUMN(),FALSE),OFFSET(INDIRECT(ADDRESS(ROW(), COLUMN())),0,-1))</f>
        <v>地块建筑面积*兼容比例2*0.65</v>
      </c>
      <c r="X528" s="11"/>
      <c r="Y528" s="11" t="str" cm="1">
        <f t="array" aca="1" ref="Y528" ca="1">IF(OFFSET(INDIRECT(ADDRESS(ROW(), COLUMN())),0,-1)="",VLOOKUP($G528,$A:$AAE,COLUMN(),FALSE),OFFSET(INDIRECT(ADDRESS(ROW(), COLUMN())),0,-1))</f>
        <v>地块建筑面积*0</v>
      </c>
      <c r="Z528" s="11"/>
      <c r="AA528" s="11" t="str" cm="1">
        <f t="array" aca="1" ref="AA528" ca="1">IF(OFFSET(INDIRECT(ADDRESS(ROW(), COLUMN())),0,-1)="",VLOOKUP($G528,$A:$AAE,COLUMN(),FALSE),OFFSET(INDIRECT(ADDRESS(ROW(), COLUMN())),0,-1))</f>
        <v>地块建筑面积*0</v>
      </c>
      <c r="AB528" s="11"/>
      <c r="AC528" s="11" t="str" cm="1">
        <f t="array" aca="1" ref="AC528" ca="1">IF(OFFSET(INDIRECT(ADDRESS(ROW(), COLUMN())),0,-1)="",VLOOKUP($G528,$A:$AAE,COLUMN(),FALSE),OFFSET(INDIRECT(ADDRESS(ROW(), COLUMN())),0,-1))</f>
        <v>地块建筑面积*0</v>
      </c>
      <c r="AD528" s="11"/>
      <c r="AE528" s="11" t="str" cm="1">
        <f t="array" aca="1" ref="AE528" ca="1">IF(OFFSET(INDIRECT(ADDRESS(ROW(), COLUMN())),0,-1)="",VLOOKUP($G528,$A:$AAE,COLUMN(),FALSE),OFFSET(INDIRECT(ADDRESS(ROW(), COLUMN())),0,-1))</f>
        <v>面积*0</v>
      </c>
      <c r="AF528" s="11"/>
      <c r="AG528" s="11" t="str" cm="1">
        <f t="array" aca="1" ref="AG528" ca="1">IF(OFFSET(INDIRECT(ADDRESS(ROW(), COLUMN())),0,-1)="",VLOOKUP($G528,$A:$AAE,COLUMN(),FALSE),OFFSET(INDIRECT(ADDRESS(ROW(), COLUMN())),0,-1))</f>
        <v>面积*0</v>
      </c>
      <c r="AH528" s="11"/>
      <c r="AI528" s="11" t="str" cm="1">
        <f t="array" aca="1" ref="AI528" ca="1">IF(OFFSET(INDIRECT(ADDRESS(ROW(), COLUMN())),0,-1)="",VLOOKUP($G528,$A:$AAE,COLUMN(),FALSE),OFFSET(INDIRECT(ADDRESS(ROW(), COLUMN())),0,-1))</f>
        <v>100平方米/户</v>
      </c>
      <c r="AJ528" s="11"/>
      <c r="AK528" s="11" t="str" cm="1">
        <f t="array" aca="1" ref="AK528" ca="1">IF(OFFSET(INDIRECT(ADDRESS(ROW(), COLUMN())),0,-1)="",VLOOKUP($G528,$A:$AAE,COLUMN(),FALSE),OFFSET(INDIRECT(ADDRESS(ROW(), COLUMN())),0,-1))</f>
        <v>住宅建筑面积/100</v>
      </c>
      <c r="AL528" s="11"/>
      <c r="AM528" s="11" t="str" cm="1">
        <f t="array" aca="1" ref="AM528" ca="1">IF(OFFSET(INDIRECT(ADDRESS(ROW(), COLUMN())),0,-1)="",VLOOKUP($G528,$A:$AAE,COLUMN(),FALSE),OFFSET(INDIRECT(ADDRESS(ROW(), COLUMN())),0,-1))</f>
        <v>3人/户</v>
      </c>
      <c r="AN528" s="11"/>
      <c r="AO528" s="11" t="str" cm="1">
        <f t="array" aca="1" ref="AO528" ca="1">IF(OFFSET(INDIRECT(ADDRESS(ROW(), COLUMN())),0,-1)="",VLOOKUP($G528,$A:$AAE,COLUMN(),FALSE),OFFSET(INDIRECT(ADDRESS(ROW(), COLUMN())),0,-1))</f>
        <v>居住户数*3</v>
      </c>
      <c r="AP528" s="11"/>
      <c r="AQ528" s="11" t="str" cm="1">
        <f t="array" aca="1" ref="AQ528" ca="1">IF(OFFSET(INDIRECT(ADDRESS(ROW(), COLUMN())),0,-1)="",VLOOKUP($G528,$A:$AAE,COLUMN(),FALSE),OFFSET(INDIRECT(ADDRESS(ROW(), COLUMN())),0,-1))</f>
        <v>35平方米/岗位</v>
      </c>
      <c r="AR528" s="11"/>
      <c r="AS528" s="11" t="str" cm="1">
        <f t="array" aca="1" ref="AS528" ca="1">IF(OFFSET(INDIRECT(ADDRESS(ROW(), COLUMN())),0,-1)="",VLOOKUP($G528,$A:$AAE,COLUMN(),FALSE),OFFSET(INDIRECT(ADDRESS(ROW(), COLUMN())),0,-1))</f>
        <v>商服建筑面积/35</v>
      </c>
      <c r="AT528" s="11"/>
      <c r="AU528" s="11" t="str" cm="1">
        <f t="array" aca="1" ref="AU528" ca="1">IF(OFFSET(INDIRECT(ADDRESS(ROW(), COLUMN())),0,-1)="",VLOOKUP($G528,$A:$AAE,COLUMN(),FALSE),OFFSET(INDIRECT(ADDRESS(ROW(), COLUMN())),0,-1))</f>
        <v>1.2个/户，1.2个/100平方米</v>
      </c>
      <c r="AV528" s="11"/>
      <c r="AW528" s="11" t="str" cm="1">
        <f t="array" aca="1" ref="AW528" ca="1">IF(OFFSET(INDIRECT(ADDRESS(ROW(), COLUMN())),0,-1)="",VLOOKUP($G528,$A:$AAE,COLUMN(),FALSE),OFFSET(INDIRECT(ADDRESS(ROW(), COLUMN())),0,-1))</f>
        <v>居住户数*1.2+商服建筑面积*1.2/100</v>
      </c>
      <c r="AX528" s="117"/>
      <c r="AY528" s="11" t="str" cm="1">
        <f t="array" aca="1" ref="AY528" ca="1">IF(OFFSET(INDIRECT(ADDRESS(ROW(), COLUMN())),0,-1)="",VLOOKUP($G528,$A:$AAE,COLUMN(),FALSE),OFFSET(INDIRECT(ADDRESS(ROW(), COLUMN())),0,-1))</f>
        <v>155升/日*人，10升/平方米*日</v>
      </c>
      <c r="AZ528" s="117"/>
      <c r="BA528" s="11" t="str" cm="1">
        <f t="array" aca="1" ref="BA528" ca="1">IF(OFFSET(INDIRECT(ADDRESS(ROW(), COLUMN())),0,-1)="",VLOOKUP($G528,$A:$AAE,COLUMN(),FALSE),OFFSET(INDIRECT(ADDRESS(ROW(), COLUMN())),0,-1))</f>
        <v>居住人数*155/1000+商服建筑面积*10/1000</v>
      </c>
      <c r="BB528" s="117"/>
      <c r="BC528" s="11" cm="1">
        <f t="array" aca="1" ref="BC528" ca="1">IF(OFFSET(INDIRECT(ADDRESS(ROW(), COLUMN())),0,-1)="",VLOOKUP($G528,$A:$AAE,COLUMN(),FALSE),OFFSET(INDIRECT(ADDRESS(ROW(), COLUMN())),0,-1))</f>
        <v>0.85</v>
      </c>
      <c r="BD528" s="117"/>
      <c r="BE528" s="11" t="str" cm="1">
        <f t="array" aca="1" ref="BE528" ca="1">IF(OFFSET(INDIRECT(ADDRESS(ROW(), COLUMN())),0,-1)="",VLOOKUP($G528,$A:$AAE,COLUMN(),FALSE),OFFSET(INDIRECT(ADDRESS(ROW(), COLUMN())),0,-1))</f>
        <v>用水量*0.85</v>
      </c>
      <c r="BF528" s="117"/>
      <c r="BG528" s="11" t="str" cm="1">
        <f t="array" aca="1" ref="BG528" ca="1">IF(OFFSET(INDIRECT(ADDRESS(ROW(), COLUMN())),0,-1)="",VLOOKUP($G528,$A:$AAE,COLUMN(),FALSE),OFFSET(INDIRECT(ADDRESS(ROW(), COLUMN())),0,-1))</f>
        <v>50瓦/平方米，60瓦/平方米</v>
      </c>
      <c r="BH528" s="117"/>
      <c r="BI528" s="11" t="str" cm="1">
        <f t="array" aca="1" ref="BI528" ca="1">IF(OFFSET(INDIRECT(ADDRESS(ROW(), COLUMN())),0,-1)="",VLOOKUP($G528,$A:$AAE,COLUMN(),FALSE),OFFSET(INDIRECT(ADDRESS(ROW(), COLUMN())),0,-1))</f>
        <v>0.7，0.7</v>
      </c>
      <c r="BJ528" s="117"/>
      <c r="BK528" s="11" t="str" cm="1">
        <f t="array" aca="1" ref="BK528" ca="1">IF(OFFSET(INDIRECT(ADDRESS(ROW(), COLUMN())),0,-1)="",VLOOKUP($G528,$A:$AAE,COLUMN(),FALSE),OFFSET(INDIRECT(ADDRESS(ROW(), COLUMN())),0,-1))</f>
        <v>住宅建筑面积*50*0.7/1000+商服建筑面积*60*0.7/1000</v>
      </c>
      <c r="BL528" s="117"/>
      <c r="BM528" s="11" t="str" cm="1">
        <f t="array" aca="1" ref="BM528" ca="1">IF(OFFSET(INDIRECT(ADDRESS(ROW(), COLUMN())),0,-1)="",VLOOKUP($G528,$A:$AAE,COLUMN(),FALSE),OFFSET(INDIRECT(ADDRESS(ROW(), COLUMN())),0,-1))</f>
        <v>1.2门/户，1.0门/100平方米</v>
      </c>
      <c r="BN528" s="117"/>
      <c r="BO528" s="11" t="str" cm="1">
        <f t="array" aca="1" ref="BO528" ca="1">IF(OFFSET(INDIRECT(ADDRESS(ROW(), COLUMN())),0,-1)="",VLOOKUP($G528,$A:$AAE,COLUMN(),FALSE),OFFSET(INDIRECT(ADDRESS(ROW(), COLUMN())),0,-1))</f>
        <v>居住户数*1.2+商服建筑面积*1.0/100</v>
      </c>
      <c r="BP528" s="117"/>
      <c r="BQ528" s="11" t="str" cm="1">
        <f t="array" aca="1" ref="BQ528" ca="1">IF(OFFSET(INDIRECT(ADDRESS(ROW(), COLUMN())),0,-1)="",VLOOKUP($G528,$A:$AAE,COLUMN(),FALSE),OFFSET(INDIRECT(ADDRESS(ROW(), COLUMN())),0,-1))</f>
        <v>2.0门/户，0.2门/100平方米</v>
      </c>
      <c r="BR528" s="117"/>
      <c r="BS528" s="11" t="str" cm="1">
        <f t="array" aca="1" ref="BS528" ca="1">IF(OFFSET(INDIRECT(ADDRESS(ROW(), COLUMN())),0,-1)="",VLOOKUP($G528,$A:$AAE,COLUMN(),FALSE),OFFSET(INDIRECT(ADDRESS(ROW(), COLUMN())),0,-1))</f>
        <v>居住户数*2.0+商服建筑面积*0.2/100</v>
      </c>
      <c r="BT528" s="117"/>
      <c r="BU528" s="11" t="str" cm="1">
        <f t="array" aca="1" ref="BU528" ca="1">IF(OFFSET(INDIRECT(ADDRESS(ROW(), COLUMN())),0,-1)="",VLOOKUP($G528,$A:$AAE,COLUMN(),FALSE),OFFSET(INDIRECT(ADDRESS(ROW(), COLUMN())),0,-1))</f>
        <v>34.5pcu/万平方米，26：74，52.1pcu/万平方米，71：29</v>
      </c>
      <c r="BV528" s="117"/>
      <c r="BW528" s="11" t="str" cm="1">
        <f t="array" aca="1" ref="BW528" ca="1">IF(OFFSET(INDIRECT(ADDRESS(ROW(), COLUMN())),0,-1)="",VLOOKUP($G528,$A:$AAE,COLUMN(),FALSE),OFFSET(INDIRECT(ADDRESS(ROW(), COLUMN())),0,-1))</f>
        <v>住宅建筑面积/10000*34.5*0.26+商服建筑面积/10000*60*0.71</v>
      </c>
      <c r="BX528" s="117"/>
      <c r="BY528" s="11" t="str" cm="1">
        <f t="array" aca="1" ref="BY528" ca="1">IF(OFFSET(INDIRECT(ADDRESS(ROW(), COLUMN())),0,-1)="",VLOOKUP($G528,$A:$AAE,COLUMN(),FALSE),OFFSET(INDIRECT(ADDRESS(ROW(), COLUMN())),0,-1))</f>
        <v>住宅建筑面积/10000*34.5*0.74+商服建筑面积/10000*60*0.29</v>
      </c>
      <c r="BZ528" s="94"/>
      <c r="CA528" s="11" t="str" cm="1">
        <f t="array" aca="1" ref="CA528" ca="1">IF(OFFSET(INDIRECT(ADDRESS(ROW(), COLUMN())),0,-1)="",VLOOKUP($G528,$A:$AAE,COLUMN(),FALSE),OFFSET(INDIRECT(ADDRESS(ROW(), COLUMN())),0,-1))</f>
        <v>住宅建筑面积*0.4+商服建筑面积*0.4</v>
      </c>
      <c r="CB528" s="11"/>
      <c r="CC528" s="11" t="str" cm="1">
        <f t="array" aca="1" ref="CC528" ca="1">IF(OFFSET(INDIRECT(ADDRESS(ROW(), COLUMN())),0,-1)="",VLOOKUP($G528,$A:$AAE,COLUMN(),FALSE),OFFSET(INDIRECT(ADDRESS(ROW(), COLUMN())),0,-1))</f>
        <v>住宅建筑面积*0.4+商服建筑面积*0.4</v>
      </c>
      <c r="CD528" s="11"/>
      <c r="CE528" s="11" t="str" cm="1">
        <f t="array" aca="1" ref="CE528" ca="1">IF(OFFSET(INDIRECT(ADDRESS(ROW(), COLUMN())),0,-1)="",VLOOKUP($G528,$A:$AAE,COLUMN(),FALSE),OFFSET(INDIRECT(ADDRESS(ROW(), COLUMN())),0,-1))</f>
        <v>住宅建筑面积*0.11+商服建筑面积*0.08</v>
      </c>
      <c r="CF528" s="11"/>
      <c r="CG528" s="11" t="str" cm="1">
        <f t="array" aca="1" ref="CG528" ca="1">IF(OFFSET(INDIRECT(ADDRESS(ROW(), COLUMN())),0,-1)="",VLOOKUP($G528,$A:$AAE,COLUMN(),FALSE),OFFSET(INDIRECT(ADDRESS(ROW(), COLUMN())),0,-1))</f>
        <v>住宅建筑面积*0.11+商服建筑面积*0.08</v>
      </c>
      <c r="CH528" s="11"/>
      <c r="CI528" s="48" t="str" cm="1">
        <f t="array" aca="1" ref="CI528" ca="1">IF(OFFSET(INDIRECT(ADDRESS(ROW(), COLUMN())),0,-1)="",VLOOKUP($G528,$A:$AAE,COLUMN(),FALSE),OFFSET(INDIRECT(ADDRESS(ROW(), COLUMN())),0,-1))</f>
        <v>城镇建设用地</v>
      </c>
      <c r="CJ528" s="77" t="s">
        <v>1962</v>
      </c>
      <c r="CK528" s="78" t="str">
        <f t="shared" si="565"/>
        <v>唯一标识:070102/09#二类城镇住宅用地/商业服务业用地#国空</v>
      </c>
      <c r="CL528" s="78" t="str">
        <f t="shared" si="566"/>
        <v>性质名称:二类城镇住宅用地/商业服务业用地</v>
      </c>
      <c r="CM528" s="78" t="str">
        <f t="shared" si="567"/>
        <v>地块性质过滤:</v>
      </c>
      <c r="CN528" s="78" t="str">
        <f t="shared" si="568"/>
        <v>地块性质:070102/09</v>
      </c>
      <c r="CO528" s="78" t="str">
        <f t="shared" si="569"/>
        <v>地类标准:国空</v>
      </c>
      <c r="CP528" s="78" t="str">
        <f t="shared" si="570"/>
        <v>地块性质别称:R2/B</v>
      </c>
      <c r="CQ528" s="78" t="str">
        <f t="shared" si="571"/>
        <v>属性继承:R/B#商住兼容用地#城规</v>
      </c>
      <c r="CR528" s="78" t="str">
        <f t="shared" si="572"/>
        <v>父类:R/B</v>
      </c>
      <c r="CS528" s="78" t="str">
        <f t="shared" si="573"/>
        <v>级别继承:07#居住用地#国空</v>
      </c>
      <c r="CT528" s="78" t="str">
        <f t="shared" si="574"/>
        <v>级别层次:2</v>
      </c>
      <c r="CU528" s="78" t="str">
        <f t="shared" si="575"/>
        <v>级别:107</v>
      </c>
      <c r="CV528" s="78" t="str">
        <f t="shared" ca="1" si="576"/>
        <v>地块颜色:255,192,0</v>
      </c>
      <c r="CW528" s="78" t="str">
        <f t="shared" ca="1" si="577"/>
        <v>建筑面积公式:面积*容积率</v>
      </c>
      <c r="CX528" s="78" t="str">
        <f t="shared" ca="1" si="578"/>
        <v>住宅建筑面积公式:地块建筑面积*兼容比例1</v>
      </c>
      <c r="CY528" s="78" t="str">
        <f t="shared" ca="1" si="579"/>
        <v>商服建筑面积公式:地块建筑面积*兼容比例2</v>
      </c>
      <c r="CZ528" s="78" t="str">
        <f t="shared" ca="1" si="580"/>
        <v>商服中商业建筑面积公式:地块建筑面积*兼容比例2*0.35</v>
      </c>
      <c r="DA528" s="78" t="str">
        <f t="shared" ca="1" si="581"/>
        <v>商服中办公建筑面积公式:地块建筑面积*兼容比例2*0.65</v>
      </c>
      <c r="DB528" s="78" t="str">
        <f t="shared" ca="1" si="582"/>
        <v>公服建筑面积公式:地块建筑面积*0</v>
      </c>
      <c r="DC528" s="78" t="str">
        <f t="shared" ca="1" si="583"/>
        <v>工业建筑面积公式:地块建筑面积*0</v>
      </c>
      <c r="DD528" s="78" t="str">
        <f t="shared" ca="1" si="584"/>
        <v>市政建筑面积公式:地块建筑面积*0</v>
      </c>
      <c r="DE528" s="78" t="str">
        <f t="shared" ca="1" si="585"/>
        <v>绿地面积指定指标:面积*0</v>
      </c>
      <c r="DF528" s="78" t="str">
        <f t="shared" ca="1" si="586"/>
        <v>绿地面积指定公式:面积*0</v>
      </c>
      <c r="DG528" s="78" t="str">
        <f t="shared" ca="1" si="587"/>
        <v>户数指标:100平方米/户</v>
      </c>
      <c r="DH528" s="78" t="str">
        <f t="shared" ca="1" si="588"/>
        <v>户数公式:住宅建筑面积/100</v>
      </c>
      <c r="DI528" s="78" t="str">
        <f t="shared" ca="1" si="589"/>
        <v>人数指标:3人/户</v>
      </c>
      <c r="DJ528" s="78" t="str">
        <f t="shared" ca="1" si="590"/>
        <v>人数公式:居住户数*3</v>
      </c>
      <c r="DK528" s="78" t="str">
        <f t="shared" ca="1" si="591"/>
        <v>就业指标:35平方米/岗位</v>
      </c>
      <c r="DL528" s="78" t="str">
        <f t="shared" ca="1" si="592"/>
        <v>就业公式:商服建筑面积/35</v>
      </c>
      <c r="DM528" s="78" t="str">
        <f t="shared" ca="1" si="593"/>
        <v>机动车指标:1.2个/户，1.2个/100平方米</v>
      </c>
      <c r="DN528" s="78" t="str">
        <f t="shared" ca="1" si="594"/>
        <v>机动车公式:居住户数*1.2+商服建筑面积*1.2/100</v>
      </c>
      <c r="DO528" s="78" t="str">
        <f t="shared" ca="1" si="595"/>
        <v>用水量指标:155升/日*人，10升/平方米*日</v>
      </c>
      <c r="DP528" s="78" t="str">
        <f t="shared" ca="1" si="596"/>
        <v>用水量公式:居住人数*155/1000+商服建筑面积*10/1000</v>
      </c>
      <c r="DQ528" s="78" t="str">
        <f t="shared" ca="1" si="597"/>
        <v>污水折算系数:0.85</v>
      </c>
      <c r="DR528" s="78" t="str">
        <f t="shared" ca="1" si="598"/>
        <v>污水量公式:用水量*0.85</v>
      </c>
      <c r="DS528" s="78" t="str">
        <f t="shared" ca="1" si="599"/>
        <v>用电负荷指标:50瓦/平方米，60瓦/平方米</v>
      </c>
      <c r="DT528" s="78" t="str">
        <f t="shared" ca="1" si="600"/>
        <v>同时率:0.7，0.7</v>
      </c>
      <c r="DU528" s="78" t="str">
        <f t="shared" ca="1" si="601"/>
        <v>用电量公式:住宅建筑面积*50*0.7/1000+商服建筑面积*60*0.7/1000</v>
      </c>
      <c r="DV528" s="78" t="str">
        <f t="shared" ca="1" si="602"/>
        <v>固话装机指标:1.2门/户，1.0门/100平方米</v>
      </c>
      <c r="DW528" s="78" t="str">
        <f t="shared" ca="1" si="603"/>
        <v>固话量公式:居住户数*1.2+商服建筑面积*1.0/100</v>
      </c>
      <c r="DX528" s="78" t="str">
        <f t="shared" ca="1" si="604"/>
        <v>有线电视指标:2.0门/户，0.2门/100平方米</v>
      </c>
      <c r="DY528" s="78" t="str">
        <f t="shared" ca="1" si="605"/>
        <v>电视量公式:居住户数*2.0+商服建筑面积*0.2/100</v>
      </c>
      <c r="DZ528" s="78" t="str">
        <f t="shared" ca="1" si="606"/>
        <v>高峰机动车生成量指标:34.5pcu/万平方米，26：74，52.1pcu/万平方米，71：29</v>
      </c>
      <c r="EA528" s="78" t="str">
        <f t="shared" ca="1" si="607"/>
        <v>高峰机动车吸引量公式:住宅建筑面积/10000*34.5*0.26+商服建筑面积/10000*60*0.71</v>
      </c>
      <c r="EB528" s="78" t="str">
        <f t="shared" ca="1" si="608"/>
        <v>高峰机动车发生量公式:住宅建筑面积/10000*34.5*0.74+商服建筑面积/10000*60*0.29</v>
      </c>
      <c r="EC528" s="78" t="str">
        <f t="shared" ca="1" si="612"/>
        <v>地下空间指标:住宅建筑面积*0.4+商服建筑面积*0.4</v>
      </c>
      <c r="ED528" s="78" t="str">
        <f t="shared" ca="1" si="609"/>
        <v>地下空间公式:住宅建筑面积*0.4+商服建筑面积*0.4</v>
      </c>
      <c r="EE528" s="78" t="str">
        <f t="shared" ca="1" si="613"/>
        <v>人防指标:住宅建筑面积*0.11+商服建筑面积*0.08</v>
      </c>
      <c r="EF528" s="78" t="str">
        <f t="shared" ca="1" si="610"/>
        <v>人防公式:住宅建筑面积*0.11+商服建筑面积*0.08</v>
      </c>
      <c r="EG528" s="78" t="str">
        <f t="shared" ca="1" si="614"/>
        <v>用地构成:城镇建设用地</v>
      </c>
      <c r="EH528" s="78" t="s">
        <v>1962</v>
      </c>
      <c r="EI528" s="79" t="str">
        <f t="shared" ca="1" si="611"/>
        <v>唯一标识:070102/09#二类城镇住宅用地/商业服务业用地#国空;性质名称:二类城镇住宅用地/商业服务业用地;地块性质过滤:;地块性质:070102/09;地类标准:国空;地块性质别称:R2/B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8" t="s">
        <v>1962</v>
      </c>
    </row>
    <row r="529" spans="1:140" ht="16.5" x14ac:dyDescent="0.2">
      <c r="A529" s="48" t="str">
        <f t="shared" si="615"/>
        <v>070102/0901/0902#二类城镇住宅用地/商业用地/商务金融用地#国空</v>
      </c>
      <c r="B529" s="48" t="s">
        <v>552</v>
      </c>
      <c r="C529" s="48"/>
      <c r="D529" s="47" t="s">
        <v>1130</v>
      </c>
      <c r="E529" s="48" t="s">
        <v>1277</v>
      </c>
      <c r="F529" s="48" t="s">
        <v>824</v>
      </c>
      <c r="G529" s="48" t="s">
        <v>63</v>
      </c>
      <c r="H529" s="48" t="s">
        <v>806</v>
      </c>
      <c r="I529" s="48" t="s">
        <v>1442</v>
      </c>
      <c r="J529" s="48">
        <f t="shared" si="617"/>
        <v>2</v>
      </c>
      <c r="K529" s="48" t="str">
        <f t="shared" si="616"/>
        <v>107</v>
      </c>
      <c r="L529" s="48"/>
      <c r="M529" s="48" t="str" cm="1">
        <f t="array" aca="1" ref="M529" ca="1">IF(OFFSET(INDIRECT(ADDRESS(ROW(), COLUMN())),0,-1)="",VLOOKUP($G529,$A:$AAE,COLUMN(),FALSE),OFFSET(INDIRECT(ADDRESS(ROW(), COLUMN())),0,-1))</f>
        <v>255,192,0</v>
      </c>
      <c r="N529" s="11"/>
      <c r="O529" s="48" t="str" cm="1">
        <f t="array" aca="1" ref="O529" ca="1">IF(OFFSET(INDIRECT(ADDRESS(ROW(), COLUMN())),0,-1)="",VLOOKUP($G529,$A:$AAE,COLUMN(),FALSE),OFFSET(INDIRECT(ADDRESS(ROW(), COLUMN())),0,-1))</f>
        <v>面积*容积率</v>
      </c>
      <c r="P529" s="11"/>
      <c r="Q529" s="11" t="str" cm="1">
        <f t="array" aca="1" ref="Q529" ca="1">IF(OFFSET(INDIRECT(ADDRESS(ROW(), COLUMN())),0,-1)="",VLOOKUP($G529,$A:$AAE,COLUMN(),FALSE),OFFSET(INDIRECT(ADDRESS(ROW(), COLUMN())),0,-1))</f>
        <v>地块建筑面积*兼容比例1</v>
      </c>
      <c r="R529" s="11"/>
      <c r="S529" s="11" t="str" cm="1">
        <f t="array" aca="1" ref="S529" ca="1">IF(OFFSET(INDIRECT(ADDRESS(ROW(), COLUMN())),0,-1)="",VLOOKUP($G529,$A:$AAE,COLUMN(),FALSE),OFFSET(INDIRECT(ADDRESS(ROW(), COLUMN())),0,-1))</f>
        <v>地块建筑面积*兼容比例2</v>
      </c>
      <c r="T529" s="11"/>
      <c r="U529" s="11" t="str" cm="1">
        <f t="array" aca="1" ref="U529" ca="1">IF(OFFSET(INDIRECT(ADDRESS(ROW(), COLUMN())),0,-1)="",VLOOKUP($G529,$A:$AAE,COLUMN(),FALSE),OFFSET(INDIRECT(ADDRESS(ROW(), COLUMN())),0,-1))</f>
        <v>地块建筑面积*兼容比例2*0.35</v>
      </c>
      <c r="V529" s="11"/>
      <c r="W529" s="48" t="str" cm="1">
        <f t="array" aca="1" ref="W529" ca="1">IF(OFFSET(INDIRECT(ADDRESS(ROW(), COLUMN())),0,-1)="",VLOOKUP($G529,$A:$AAE,COLUMN(),FALSE),OFFSET(INDIRECT(ADDRESS(ROW(), COLUMN())),0,-1))</f>
        <v>地块建筑面积*兼容比例2*0.65</v>
      </c>
      <c r="X529" s="11"/>
      <c r="Y529" s="11" t="str" cm="1">
        <f t="array" aca="1" ref="Y529" ca="1">IF(OFFSET(INDIRECT(ADDRESS(ROW(), COLUMN())),0,-1)="",VLOOKUP($G529,$A:$AAE,COLUMN(),FALSE),OFFSET(INDIRECT(ADDRESS(ROW(), COLUMN())),0,-1))</f>
        <v>地块建筑面积*0</v>
      </c>
      <c r="Z529" s="11"/>
      <c r="AA529" s="11" t="str" cm="1">
        <f t="array" aca="1" ref="AA529" ca="1">IF(OFFSET(INDIRECT(ADDRESS(ROW(), COLUMN())),0,-1)="",VLOOKUP($G529,$A:$AAE,COLUMN(),FALSE),OFFSET(INDIRECT(ADDRESS(ROW(), COLUMN())),0,-1))</f>
        <v>地块建筑面积*0</v>
      </c>
      <c r="AB529" s="11"/>
      <c r="AC529" s="11" t="str" cm="1">
        <f t="array" aca="1" ref="AC529" ca="1">IF(OFFSET(INDIRECT(ADDRESS(ROW(), COLUMN())),0,-1)="",VLOOKUP($G529,$A:$AAE,COLUMN(),FALSE),OFFSET(INDIRECT(ADDRESS(ROW(), COLUMN())),0,-1))</f>
        <v>地块建筑面积*0</v>
      </c>
      <c r="AD529" s="11"/>
      <c r="AE529" s="11" t="str" cm="1">
        <f t="array" aca="1" ref="AE529" ca="1">IF(OFFSET(INDIRECT(ADDRESS(ROW(), COLUMN())),0,-1)="",VLOOKUP($G529,$A:$AAE,COLUMN(),FALSE),OFFSET(INDIRECT(ADDRESS(ROW(), COLUMN())),0,-1))</f>
        <v>面积*0</v>
      </c>
      <c r="AF529" s="11"/>
      <c r="AG529" s="11" t="str" cm="1">
        <f t="array" aca="1" ref="AG529" ca="1">IF(OFFSET(INDIRECT(ADDRESS(ROW(), COLUMN())),0,-1)="",VLOOKUP($G529,$A:$AAE,COLUMN(),FALSE),OFFSET(INDIRECT(ADDRESS(ROW(), COLUMN())),0,-1))</f>
        <v>面积*0</v>
      </c>
      <c r="AH529" s="11"/>
      <c r="AI529" s="11" t="str" cm="1">
        <f t="array" aca="1" ref="AI529" ca="1">IF(OFFSET(INDIRECT(ADDRESS(ROW(), COLUMN())),0,-1)="",VLOOKUP($G529,$A:$AAE,COLUMN(),FALSE),OFFSET(INDIRECT(ADDRESS(ROW(), COLUMN())),0,-1))</f>
        <v>100平方米/户</v>
      </c>
      <c r="AJ529" s="11"/>
      <c r="AK529" s="11" t="str" cm="1">
        <f t="array" aca="1" ref="AK529" ca="1">IF(OFFSET(INDIRECT(ADDRESS(ROW(), COLUMN())),0,-1)="",VLOOKUP($G529,$A:$AAE,COLUMN(),FALSE),OFFSET(INDIRECT(ADDRESS(ROW(), COLUMN())),0,-1))</f>
        <v>住宅建筑面积/100</v>
      </c>
      <c r="AL529" s="11"/>
      <c r="AM529" s="11" t="str" cm="1">
        <f t="array" aca="1" ref="AM529" ca="1">IF(OFFSET(INDIRECT(ADDRESS(ROW(), COLUMN())),0,-1)="",VLOOKUP($G529,$A:$AAE,COLUMN(),FALSE),OFFSET(INDIRECT(ADDRESS(ROW(), COLUMN())),0,-1))</f>
        <v>3人/户</v>
      </c>
      <c r="AN529" s="11"/>
      <c r="AO529" s="11" t="str" cm="1">
        <f t="array" aca="1" ref="AO529" ca="1">IF(OFFSET(INDIRECT(ADDRESS(ROW(), COLUMN())),0,-1)="",VLOOKUP($G529,$A:$AAE,COLUMN(),FALSE),OFFSET(INDIRECT(ADDRESS(ROW(), COLUMN())),0,-1))</f>
        <v>居住户数*3</v>
      </c>
      <c r="AP529" s="11"/>
      <c r="AQ529" s="11" t="str" cm="1">
        <f t="array" aca="1" ref="AQ529" ca="1">IF(OFFSET(INDIRECT(ADDRESS(ROW(), COLUMN())),0,-1)="",VLOOKUP($G529,$A:$AAE,COLUMN(),FALSE),OFFSET(INDIRECT(ADDRESS(ROW(), COLUMN())),0,-1))</f>
        <v>35平方米/岗位</v>
      </c>
      <c r="AR529" s="11"/>
      <c r="AS529" s="11" t="str" cm="1">
        <f t="array" aca="1" ref="AS529" ca="1">IF(OFFSET(INDIRECT(ADDRESS(ROW(), COLUMN())),0,-1)="",VLOOKUP($G529,$A:$AAE,COLUMN(),FALSE),OFFSET(INDIRECT(ADDRESS(ROW(), COLUMN())),0,-1))</f>
        <v>商服建筑面积/35</v>
      </c>
      <c r="AT529" s="11"/>
      <c r="AU529" s="11" t="str" cm="1">
        <f t="array" aca="1" ref="AU529" ca="1">IF(OFFSET(INDIRECT(ADDRESS(ROW(), COLUMN())),0,-1)="",VLOOKUP($G529,$A:$AAE,COLUMN(),FALSE),OFFSET(INDIRECT(ADDRESS(ROW(), COLUMN())),0,-1))</f>
        <v>1.2个/户，1.2个/100平方米</v>
      </c>
      <c r="AV529" s="11"/>
      <c r="AW529" s="11" t="str" cm="1">
        <f t="array" aca="1" ref="AW529" ca="1">IF(OFFSET(INDIRECT(ADDRESS(ROW(), COLUMN())),0,-1)="",VLOOKUP($G529,$A:$AAE,COLUMN(),FALSE),OFFSET(INDIRECT(ADDRESS(ROW(), COLUMN())),0,-1))</f>
        <v>居住户数*1.2+商服建筑面积*1.2/100</v>
      </c>
      <c r="AX529" s="117"/>
      <c r="AY529" s="11" t="str" cm="1">
        <f t="array" aca="1" ref="AY529" ca="1">IF(OFFSET(INDIRECT(ADDRESS(ROW(), COLUMN())),0,-1)="",VLOOKUP($G529,$A:$AAE,COLUMN(),FALSE),OFFSET(INDIRECT(ADDRESS(ROW(), COLUMN())),0,-1))</f>
        <v>155升/日*人，10升/平方米*日</v>
      </c>
      <c r="AZ529" s="117"/>
      <c r="BA529" s="11" t="str" cm="1">
        <f t="array" aca="1" ref="BA529" ca="1">IF(OFFSET(INDIRECT(ADDRESS(ROW(), COLUMN())),0,-1)="",VLOOKUP($G529,$A:$AAE,COLUMN(),FALSE),OFFSET(INDIRECT(ADDRESS(ROW(), COLUMN())),0,-1))</f>
        <v>居住人数*155/1000+商服建筑面积*10/1000</v>
      </c>
      <c r="BB529" s="117"/>
      <c r="BC529" s="11" cm="1">
        <f t="array" aca="1" ref="BC529" ca="1">IF(OFFSET(INDIRECT(ADDRESS(ROW(), COLUMN())),0,-1)="",VLOOKUP($G529,$A:$AAE,COLUMN(),FALSE),OFFSET(INDIRECT(ADDRESS(ROW(), COLUMN())),0,-1))</f>
        <v>0.85</v>
      </c>
      <c r="BD529" s="117"/>
      <c r="BE529" s="11" t="str" cm="1">
        <f t="array" aca="1" ref="BE529" ca="1">IF(OFFSET(INDIRECT(ADDRESS(ROW(), COLUMN())),0,-1)="",VLOOKUP($G529,$A:$AAE,COLUMN(),FALSE),OFFSET(INDIRECT(ADDRESS(ROW(), COLUMN())),0,-1))</f>
        <v>用水量*0.85</v>
      </c>
      <c r="BF529" s="117"/>
      <c r="BG529" s="11" t="str" cm="1">
        <f t="array" aca="1" ref="BG529" ca="1">IF(OFFSET(INDIRECT(ADDRESS(ROW(), COLUMN())),0,-1)="",VLOOKUP($G529,$A:$AAE,COLUMN(),FALSE),OFFSET(INDIRECT(ADDRESS(ROW(), COLUMN())),0,-1))</f>
        <v>50瓦/平方米，60瓦/平方米</v>
      </c>
      <c r="BH529" s="117"/>
      <c r="BI529" s="11" t="str" cm="1">
        <f t="array" aca="1" ref="BI529" ca="1">IF(OFFSET(INDIRECT(ADDRESS(ROW(), COLUMN())),0,-1)="",VLOOKUP($G529,$A:$AAE,COLUMN(),FALSE),OFFSET(INDIRECT(ADDRESS(ROW(), COLUMN())),0,-1))</f>
        <v>0.7，0.7</v>
      </c>
      <c r="BJ529" s="117"/>
      <c r="BK529" s="11" t="str" cm="1">
        <f t="array" aca="1" ref="BK529" ca="1">IF(OFFSET(INDIRECT(ADDRESS(ROW(), COLUMN())),0,-1)="",VLOOKUP($G529,$A:$AAE,COLUMN(),FALSE),OFFSET(INDIRECT(ADDRESS(ROW(), COLUMN())),0,-1))</f>
        <v>住宅建筑面积*50*0.7/1000+商服建筑面积*60*0.7/1000</v>
      </c>
      <c r="BL529" s="117"/>
      <c r="BM529" s="11" t="str" cm="1">
        <f t="array" aca="1" ref="BM529" ca="1">IF(OFFSET(INDIRECT(ADDRESS(ROW(), COLUMN())),0,-1)="",VLOOKUP($G529,$A:$AAE,COLUMN(),FALSE),OFFSET(INDIRECT(ADDRESS(ROW(), COLUMN())),0,-1))</f>
        <v>1.2门/户，1.0门/100平方米</v>
      </c>
      <c r="BN529" s="117"/>
      <c r="BO529" s="11" t="str" cm="1">
        <f t="array" aca="1" ref="BO529" ca="1">IF(OFFSET(INDIRECT(ADDRESS(ROW(), COLUMN())),0,-1)="",VLOOKUP($G529,$A:$AAE,COLUMN(),FALSE),OFFSET(INDIRECT(ADDRESS(ROW(), COLUMN())),0,-1))</f>
        <v>居住户数*1.2+商服建筑面积*1.0/100</v>
      </c>
      <c r="BP529" s="117"/>
      <c r="BQ529" s="11" t="str" cm="1">
        <f t="array" aca="1" ref="BQ529" ca="1">IF(OFFSET(INDIRECT(ADDRESS(ROW(), COLUMN())),0,-1)="",VLOOKUP($G529,$A:$AAE,COLUMN(),FALSE),OFFSET(INDIRECT(ADDRESS(ROW(), COLUMN())),0,-1))</f>
        <v>2.0门/户，0.2门/100平方米</v>
      </c>
      <c r="BR529" s="117"/>
      <c r="BS529" s="11" t="str" cm="1">
        <f t="array" aca="1" ref="BS529" ca="1">IF(OFFSET(INDIRECT(ADDRESS(ROW(), COLUMN())),0,-1)="",VLOOKUP($G529,$A:$AAE,COLUMN(),FALSE),OFFSET(INDIRECT(ADDRESS(ROW(), COLUMN())),0,-1))</f>
        <v>居住户数*2.0+商服建筑面积*0.2/100</v>
      </c>
      <c r="BT529" s="117"/>
      <c r="BU529" s="11" t="str" cm="1">
        <f t="array" aca="1" ref="BU529" ca="1">IF(OFFSET(INDIRECT(ADDRESS(ROW(), COLUMN())),0,-1)="",VLOOKUP($G529,$A:$AAE,COLUMN(),FALSE),OFFSET(INDIRECT(ADDRESS(ROW(), COLUMN())),0,-1))</f>
        <v>34.5pcu/万平方米，26：74，52.1pcu/万平方米，71：29</v>
      </c>
      <c r="BV529" s="117"/>
      <c r="BW529" s="11" t="str" cm="1">
        <f t="array" aca="1" ref="BW529" ca="1">IF(OFFSET(INDIRECT(ADDRESS(ROW(), COLUMN())),0,-1)="",VLOOKUP($G529,$A:$AAE,COLUMN(),FALSE),OFFSET(INDIRECT(ADDRESS(ROW(), COLUMN())),0,-1))</f>
        <v>住宅建筑面积/10000*34.5*0.26+商服建筑面积/10000*60*0.71</v>
      </c>
      <c r="BX529" s="117"/>
      <c r="BY529" s="11" t="str" cm="1">
        <f t="array" aca="1" ref="BY529" ca="1">IF(OFFSET(INDIRECT(ADDRESS(ROW(), COLUMN())),0,-1)="",VLOOKUP($G529,$A:$AAE,COLUMN(),FALSE),OFFSET(INDIRECT(ADDRESS(ROW(), COLUMN())),0,-1))</f>
        <v>住宅建筑面积/10000*34.5*0.74+商服建筑面积/10000*60*0.29</v>
      </c>
      <c r="BZ529" s="94"/>
      <c r="CA529" s="11" t="str" cm="1">
        <f t="array" aca="1" ref="CA529" ca="1">IF(OFFSET(INDIRECT(ADDRESS(ROW(), COLUMN())),0,-1)="",VLOOKUP($G529,$A:$AAE,COLUMN(),FALSE),OFFSET(INDIRECT(ADDRESS(ROW(), COLUMN())),0,-1))</f>
        <v>住宅建筑面积*0.4+商服建筑面积*0.4</v>
      </c>
      <c r="CB529" s="11"/>
      <c r="CC529" s="11" t="str" cm="1">
        <f t="array" aca="1" ref="CC529" ca="1">IF(OFFSET(INDIRECT(ADDRESS(ROW(), COLUMN())),0,-1)="",VLOOKUP($G529,$A:$AAE,COLUMN(),FALSE),OFFSET(INDIRECT(ADDRESS(ROW(), COLUMN())),0,-1))</f>
        <v>住宅建筑面积*0.4+商服建筑面积*0.4</v>
      </c>
      <c r="CD529" s="11"/>
      <c r="CE529" s="11" t="str" cm="1">
        <f t="array" aca="1" ref="CE529" ca="1">IF(OFFSET(INDIRECT(ADDRESS(ROW(), COLUMN())),0,-1)="",VLOOKUP($G529,$A:$AAE,COLUMN(),FALSE),OFFSET(INDIRECT(ADDRESS(ROW(), COLUMN())),0,-1))</f>
        <v>住宅建筑面积*0.11+商服建筑面积*0.08</v>
      </c>
      <c r="CF529" s="11"/>
      <c r="CG529" s="11" t="str" cm="1">
        <f t="array" aca="1" ref="CG529" ca="1">IF(OFFSET(INDIRECT(ADDRESS(ROW(), COLUMN())),0,-1)="",VLOOKUP($G529,$A:$AAE,COLUMN(),FALSE),OFFSET(INDIRECT(ADDRESS(ROW(), COLUMN())),0,-1))</f>
        <v>住宅建筑面积*0.11+商服建筑面积*0.08</v>
      </c>
      <c r="CH529" s="11"/>
      <c r="CI529" s="48" t="str" cm="1">
        <f t="array" aca="1" ref="CI529" ca="1">IF(OFFSET(INDIRECT(ADDRESS(ROW(), COLUMN())),0,-1)="",VLOOKUP($G529,$A:$AAE,COLUMN(),FALSE),OFFSET(INDIRECT(ADDRESS(ROW(), COLUMN())),0,-1))</f>
        <v>城镇建设用地</v>
      </c>
      <c r="CJ529" s="77" t="s">
        <v>1962</v>
      </c>
      <c r="CK529" s="78" t="str">
        <f t="shared" si="565"/>
        <v>唯一标识:070102/0901/0902#二类城镇住宅用地/商业用地/商务金融用地#国空</v>
      </c>
      <c r="CL529" s="78" t="str">
        <f t="shared" si="566"/>
        <v>性质名称:二类城镇住宅用地/商业用地/商务金融用地</v>
      </c>
      <c r="CM529" s="78" t="str">
        <f t="shared" si="567"/>
        <v>地块性质过滤:</v>
      </c>
      <c r="CN529" s="78" t="str">
        <f t="shared" si="568"/>
        <v>地块性质:070102/0901/0902</v>
      </c>
      <c r="CO529" s="78" t="str">
        <f t="shared" si="569"/>
        <v>地类标准:国空</v>
      </c>
      <c r="CP529" s="78" t="str">
        <f t="shared" si="570"/>
        <v>地块性质别称:R2/B1/B2</v>
      </c>
      <c r="CQ529" s="78" t="str">
        <f t="shared" si="571"/>
        <v>属性继承:R/B#商住兼容用地#城规</v>
      </c>
      <c r="CR529" s="78" t="str">
        <f t="shared" si="572"/>
        <v>父类:R/B</v>
      </c>
      <c r="CS529" s="78" t="str">
        <f t="shared" si="573"/>
        <v>级别继承:07#居住用地#国空</v>
      </c>
      <c r="CT529" s="78" t="str">
        <f t="shared" si="574"/>
        <v>级别层次:2</v>
      </c>
      <c r="CU529" s="78" t="str">
        <f t="shared" si="575"/>
        <v>级别:107</v>
      </c>
      <c r="CV529" s="78" t="str">
        <f t="shared" ca="1" si="576"/>
        <v>地块颜色:255,192,0</v>
      </c>
      <c r="CW529" s="78" t="str">
        <f t="shared" ca="1" si="577"/>
        <v>建筑面积公式:面积*容积率</v>
      </c>
      <c r="CX529" s="78" t="str">
        <f t="shared" ca="1" si="578"/>
        <v>住宅建筑面积公式:地块建筑面积*兼容比例1</v>
      </c>
      <c r="CY529" s="78" t="str">
        <f t="shared" ca="1" si="579"/>
        <v>商服建筑面积公式:地块建筑面积*兼容比例2</v>
      </c>
      <c r="CZ529" s="78" t="str">
        <f t="shared" ca="1" si="580"/>
        <v>商服中商业建筑面积公式:地块建筑面积*兼容比例2*0.35</v>
      </c>
      <c r="DA529" s="78" t="str">
        <f t="shared" ca="1" si="581"/>
        <v>商服中办公建筑面积公式:地块建筑面积*兼容比例2*0.65</v>
      </c>
      <c r="DB529" s="78" t="str">
        <f t="shared" ca="1" si="582"/>
        <v>公服建筑面积公式:地块建筑面积*0</v>
      </c>
      <c r="DC529" s="78" t="str">
        <f t="shared" ca="1" si="583"/>
        <v>工业建筑面积公式:地块建筑面积*0</v>
      </c>
      <c r="DD529" s="78" t="str">
        <f t="shared" ca="1" si="584"/>
        <v>市政建筑面积公式:地块建筑面积*0</v>
      </c>
      <c r="DE529" s="78" t="str">
        <f t="shared" ca="1" si="585"/>
        <v>绿地面积指定指标:面积*0</v>
      </c>
      <c r="DF529" s="78" t="str">
        <f t="shared" ca="1" si="586"/>
        <v>绿地面积指定公式:面积*0</v>
      </c>
      <c r="DG529" s="78" t="str">
        <f t="shared" ca="1" si="587"/>
        <v>户数指标:100平方米/户</v>
      </c>
      <c r="DH529" s="78" t="str">
        <f t="shared" ca="1" si="588"/>
        <v>户数公式:住宅建筑面积/100</v>
      </c>
      <c r="DI529" s="78" t="str">
        <f t="shared" ca="1" si="589"/>
        <v>人数指标:3人/户</v>
      </c>
      <c r="DJ529" s="78" t="str">
        <f t="shared" ca="1" si="590"/>
        <v>人数公式:居住户数*3</v>
      </c>
      <c r="DK529" s="78" t="str">
        <f t="shared" ca="1" si="591"/>
        <v>就业指标:35平方米/岗位</v>
      </c>
      <c r="DL529" s="78" t="str">
        <f t="shared" ca="1" si="592"/>
        <v>就业公式:商服建筑面积/35</v>
      </c>
      <c r="DM529" s="78" t="str">
        <f t="shared" ca="1" si="593"/>
        <v>机动车指标:1.2个/户，1.2个/100平方米</v>
      </c>
      <c r="DN529" s="78" t="str">
        <f t="shared" ca="1" si="594"/>
        <v>机动车公式:居住户数*1.2+商服建筑面积*1.2/100</v>
      </c>
      <c r="DO529" s="78" t="str">
        <f t="shared" ca="1" si="595"/>
        <v>用水量指标:155升/日*人，10升/平方米*日</v>
      </c>
      <c r="DP529" s="78" t="str">
        <f t="shared" ca="1" si="596"/>
        <v>用水量公式:居住人数*155/1000+商服建筑面积*10/1000</v>
      </c>
      <c r="DQ529" s="78" t="str">
        <f t="shared" ca="1" si="597"/>
        <v>污水折算系数:0.85</v>
      </c>
      <c r="DR529" s="78" t="str">
        <f t="shared" ca="1" si="598"/>
        <v>污水量公式:用水量*0.85</v>
      </c>
      <c r="DS529" s="78" t="str">
        <f t="shared" ca="1" si="599"/>
        <v>用电负荷指标:50瓦/平方米，60瓦/平方米</v>
      </c>
      <c r="DT529" s="78" t="str">
        <f t="shared" ca="1" si="600"/>
        <v>同时率:0.7，0.7</v>
      </c>
      <c r="DU529" s="78" t="str">
        <f t="shared" ca="1" si="601"/>
        <v>用电量公式:住宅建筑面积*50*0.7/1000+商服建筑面积*60*0.7/1000</v>
      </c>
      <c r="DV529" s="78" t="str">
        <f t="shared" ca="1" si="602"/>
        <v>固话装机指标:1.2门/户，1.0门/100平方米</v>
      </c>
      <c r="DW529" s="78" t="str">
        <f t="shared" ca="1" si="603"/>
        <v>固话量公式:居住户数*1.2+商服建筑面积*1.0/100</v>
      </c>
      <c r="DX529" s="78" t="str">
        <f t="shared" ca="1" si="604"/>
        <v>有线电视指标:2.0门/户，0.2门/100平方米</v>
      </c>
      <c r="DY529" s="78" t="str">
        <f t="shared" ca="1" si="605"/>
        <v>电视量公式:居住户数*2.0+商服建筑面积*0.2/100</v>
      </c>
      <c r="DZ529" s="78" t="str">
        <f t="shared" ca="1" si="606"/>
        <v>高峰机动车生成量指标:34.5pcu/万平方米，26：74，52.1pcu/万平方米，71：29</v>
      </c>
      <c r="EA529" s="78" t="str">
        <f t="shared" ca="1" si="607"/>
        <v>高峰机动车吸引量公式:住宅建筑面积/10000*34.5*0.26+商服建筑面积/10000*60*0.71</v>
      </c>
      <c r="EB529" s="78" t="str">
        <f t="shared" ca="1" si="608"/>
        <v>高峰机动车发生量公式:住宅建筑面积/10000*34.5*0.74+商服建筑面积/10000*60*0.29</v>
      </c>
      <c r="EC529" s="78" t="str">
        <f t="shared" ca="1" si="612"/>
        <v>地下空间指标:住宅建筑面积*0.4+商服建筑面积*0.4</v>
      </c>
      <c r="ED529" s="78" t="str">
        <f t="shared" ca="1" si="609"/>
        <v>地下空间公式:住宅建筑面积*0.4+商服建筑面积*0.4</v>
      </c>
      <c r="EE529" s="78" t="str">
        <f t="shared" ca="1" si="613"/>
        <v>人防指标:住宅建筑面积*0.11+商服建筑面积*0.08</v>
      </c>
      <c r="EF529" s="78" t="str">
        <f t="shared" ca="1" si="610"/>
        <v>人防公式:住宅建筑面积*0.11+商服建筑面积*0.08</v>
      </c>
      <c r="EG529" s="78" t="str">
        <f t="shared" ca="1" si="614"/>
        <v>用地构成:城镇建设用地</v>
      </c>
      <c r="EH529" s="78" t="s">
        <v>1962</v>
      </c>
      <c r="EI529" s="79" t="str">
        <f t="shared" ca="1" si="611"/>
        <v>唯一标识:070102/0901/0902#二类城镇住宅用地/商业用地/商务金融用地#国空;性质名称:二类城镇住宅用地/商业用地/商务金融用地;地块性质过滤:;地块性质:070102/0901/0902;地类标准:国空;地块性质别称:R2/B1/B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9" t="s">
        <v>1962</v>
      </c>
    </row>
    <row r="530" spans="1:140" ht="16.5" x14ac:dyDescent="0.2">
      <c r="A530" s="48" t="str">
        <f t="shared" si="615"/>
        <v>070102/0901#二类城镇住宅用地/商业用地#国空</v>
      </c>
      <c r="B530" s="48" t="s">
        <v>549</v>
      </c>
      <c r="C530" s="48"/>
      <c r="D530" s="47" t="s">
        <v>1127</v>
      </c>
      <c r="E530" s="48" t="s">
        <v>1277</v>
      </c>
      <c r="F530" s="48" t="s">
        <v>821</v>
      </c>
      <c r="G530" s="48" t="s">
        <v>63</v>
      </c>
      <c r="H530" s="48" t="s">
        <v>806</v>
      </c>
      <c r="I530" s="48" t="s">
        <v>1442</v>
      </c>
      <c r="J530" s="48">
        <f t="shared" si="617"/>
        <v>2</v>
      </c>
      <c r="K530" s="48" t="str">
        <f t="shared" si="616"/>
        <v>107</v>
      </c>
      <c r="L530" s="48"/>
      <c r="M530" s="48" t="str" cm="1">
        <f t="array" aca="1" ref="M530" ca="1">IF(OFFSET(INDIRECT(ADDRESS(ROW(), COLUMN())),0,-1)="",VLOOKUP($G530,$A:$AAE,COLUMN(),FALSE),OFFSET(INDIRECT(ADDRESS(ROW(), COLUMN())),0,-1))</f>
        <v>255,192,0</v>
      </c>
      <c r="N530" s="11"/>
      <c r="O530" s="48" t="str" cm="1">
        <f t="array" aca="1" ref="O530" ca="1">IF(OFFSET(INDIRECT(ADDRESS(ROW(), COLUMN())),0,-1)="",VLOOKUP($G530,$A:$AAE,COLUMN(),FALSE),OFFSET(INDIRECT(ADDRESS(ROW(), COLUMN())),0,-1))</f>
        <v>面积*容积率</v>
      </c>
      <c r="P530" s="11"/>
      <c r="Q530" s="11" t="str" cm="1">
        <f t="array" aca="1" ref="Q530" ca="1">IF(OFFSET(INDIRECT(ADDRESS(ROW(), COLUMN())),0,-1)="",VLOOKUP($G530,$A:$AAE,COLUMN(),FALSE),OFFSET(INDIRECT(ADDRESS(ROW(), COLUMN())),0,-1))</f>
        <v>地块建筑面积*兼容比例1</v>
      </c>
      <c r="R530" s="11"/>
      <c r="S530" s="11" t="str" cm="1">
        <f t="array" aca="1" ref="S530" ca="1">IF(OFFSET(INDIRECT(ADDRESS(ROW(), COLUMN())),0,-1)="",VLOOKUP($G530,$A:$AAE,COLUMN(),FALSE),OFFSET(INDIRECT(ADDRESS(ROW(), COLUMN())),0,-1))</f>
        <v>地块建筑面积*兼容比例2</v>
      </c>
      <c r="T530" s="11"/>
      <c r="U530" s="11" t="str" cm="1">
        <f t="array" aca="1" ref="U530" ca="1">IF(OFFSET(INDIRECT(ADDRESS(ROW(), COLUMN())),0,-1)="",VLOOKUP($G530,$A:$AAE,COLUMN(),FALSE),OFFSET(INDIRECT(ADDRESS(ROW(), COLUMN())),0,-1))</f>
        <v>地块建筑面积*兼容比例2*0.35</v>
      </c>
      <c r="V530" s="11"/>
      <c r="W530" s="48" t="str" cm="1">
        <f t="array" aca="1" ref="W530" ca="1">IF(OFFSET(INDIRECT(ADDRESS(ROW(), COLUMN())),0,-1)="",VLOOKUP($G530,$A:$AAE,COLUMN(),FALSE),OFFSET(INDIRECT(ADDRESS(ROW(), COLUMN())),0,-1))</f>
        <v>地块建筑面积*兼容比例2*0.65</v>
      </c>
      <c r="X530" s="11"/>
      <c r="Y530" s="11" t="str" cm="1">
        <f t="array" aca="1" ref="Y530" ca="1">IF(OFFSET(INDIRECT(ADDRESS(ROW(), COLUMN())),0,-1)="",VLOOKUP($G530,$A:$AAE,COLUMN(),FALSE),OFFSET(INDIRECT(ADDRESS(ROW(), COLUMN())),0,-1))</f>
        <v>地块建筑面积*0</v>
      </c>
      <c r="Z530" s="11"/>
      <c r="AA530" s="11" t="str" cm="1">
        <f t="array" aca="1" ref="AA530" ca="1">IF(OFFSET(INDIRECT(ADDRESS(ROW(), COLUMN())),0,-1)="",VLOOKUP($G530,$A:$AAE,COLUMN(),FALSE),OFFSET(INDIRECT(ADDRESS(ROW(), COLUMN())),0,-1))</f>
        <v>地块建筑面积*0</v>
      </c>
      <c r="AB530" s="11"/>
      <c r="AC530" s="11" t="str" cm="1">
        <f t="array" aca="1" ref="AC530" ca="1">IF(OFFSET(INDIRECT(ADDRESS(ROW(), COLUMN())),0,-1)="",VLOOKUP($G530,$A:$AAE,COLUMN(),FALSE),OFFSET(INDIRECT(ADDRESS(ROW(), COLUMN())),0,-1))</f>
        <v>地块建筑面积*0</v>
      </c>
      <c r="AD530" s="11"/>
      <c r="AE530" s="11" t="str" cm="1">
        <f t="array" aca="1" ref="AE530" ca="1">IF(OFFSET(INDIRECT(ADDRESS(ROW(), COLUMN())),0,-1)="",VLOOKUP($G530,$A:$AAE,COLUMN(),FALSE),OFFSET(INDIRECT(ADDRESS(ROW(), COLUMN())),0,-1))</f>
        <v>面积*0</v>
      </c>
      <c r="AF530" s="11"/>
      <c r="AG530" s="11" t="str" cm="1">
        <f t="array" aca="1" ref="AG530" ca="1">IF(OFFSET(INDIRECT(ADDRESS(ROW(), COLUMN())),0,-1)="",VLOOKUP($G530,$A:$AAE,COLUMN(),FALSE),OFFSET(INDIRECT(ADDRESS(ROW(), COLUMN())),0,-1))</f>
        <v>面积*0</v>
      </c>
      <c r="AH530" s="11"/>
      <c r="AI530" s="11" t="str" cm="1">
        <f t="array" aca="1" ref="AI530" ca="1">IF(OFFSET(INDIRECT(ADDRESS(ROW(), COLUMN())),0,-1)="",VLOOKUP($G530,$A:$AAE,COLUMN(),FALSE),OFFSET(INDIRECT(ADDRESS(ROW(), COLUMN())),0,-1))</f>
        <v>100平方米/户</v>
      </c>
      <c r="AJ530" s="11"/>
      <c r="AK530" s="11" t="str" cm="1">
        <f t="array" aca="1" ref="AK530" ca="1">IF(OFFSET(INDIRECT(ADDRESS(ROW(), COLUMN())),0,-1)="",VLOOKUP($G530,$A:$AAE,COLUMN(),FALSE),OFFSET(INDIRECT(ADDRESS(ROW(), COLUMN())),0,-1))</f>
        <v>住宅建筑面积/100</v>
      </c>
      <c r="AL530" s="11"/>
      <c r="AM530" s="11" t="str" cm="1">
        <f t="array" aca="1" ref="AM530" ca="1">IF(OFFSET(INDIRECT(ADDRESS(ROW(), COLUMN())),0,-1)="",VLOOKUP($G530,$A:$AAE,COLUMN(),FALSE),OFFSET(INDIRECT(ADDRESS(ROW(), COLUMN())),0,-1))</f>
        <v>3人/户</v>
      </c>
      <c r="AN530" s="11"/>
      <c r="AO530" s="11" t="str" cm="1">
        <f t="array" aca="1" ref="AO530" ca="1">IF(OFFSET(INDIRECT(ADDRESS(ROW(), COLUMN())),0,-1)="",VLOOKUP($G530,$A:$AAE,COLUMN(),FALSE),OFFSET(INDIRECT(ADDRESS(ROW(), COLUMN())),0,-1))</f>
        <v>居住户数*3</v>
      </c>
      <c r="AP530" s="11"/>
      <c r="AQ530" s="11" t="str" cm="1">
        <f t="array" aca="1" ref="AQ530" ca="1">IF(OFFSET(INDIRECT(ADDRESS(ROW(), COLUMN())),0,-1)="",VLOOKUP($G530,$A:$AAE,COLUMN(),FALSE),OFFSET(INDIRECT(ADDRESS(ROW(), COLUMN())),0,-1))</f>
        <v>35平方米/岗位</v>
      </c>
      <c r="AR530" s="11"/>
      <c r="AS530" s="11" t="str" cm="1">
        <f t="array" aca="1" ref="AS530" ca="1">IF(OFFSET(INDIRECT(ADDRESS(ROW(), COLUMN())),0,-1)="",VLOOKUP($G530,$A:$AAE,COLUMN(),FALSE),OFFSET(INDIRECT(ADDRESS(ROW(), COLUMN())),0,-1))</f>
        <v>商服建筑面积/35</v>
      </c>
      <c r="AT530" s="11"/>
      <c r="AU530" s="11" t="str" cm="1">
        <f t="array" aca="1" ref="AU530" ca="1">IF(OFFSET(INDIRECT(ADDRESS(ROW(), COLUMN())),0,-1)="",VLOOKUP($G530,$A:$AAE,COLUMN(),FALSE),OFFSET(INDIRECT(ADDRESS(ROW(), COLUMN())),0,-1))</f>
        <v>1.2个/户，1.2个/100平方米</v>
      </c>
      <c r="AV530" s="11"/>
      <c r="AW530" s="11" t="str" cm="1">
        <f t="array" aca="1" ref="AW530" ca="1">IF(OFFSET(INDIRECT(ADDRESS(ROW(), COLUMN())),0,-1)="",VLOOKUP($G530,$A:$AAE,COLUMN(),FALSE),OFFSET(INDIRECT(ADDRESS(ROW(), COLUMN())),0,-1))</f>
        <v>居住户数*1.2+商服建筑面积*1.2/100</v>
      </c>
      <c r="AX530" s="117"/>
      <c r="AY530" s="11" t="str" cm="1">
        <f t="array" aca="1" ref="AY530" ca="1">IF(OFFSET(INDIRECT(ADDRESS(ROW(), COLUMN())),0,-1)="",VLOOKUP($G530,$A:$AAE,COLUMN(),FALSE),OFFSET(INDIRECT(ADDRESS(ROW(), COLUMN())),0,-1))</f>
        <v>155升/日*人，10升/平方米*日</v>
      </c>
      <c r="AZ530" s="117"/>
      <c r="BA530" s="11" t="str" cm="1">
        <f t="array" aca="1" ref="BA530" ca="1">IF(OFFSET(INDIRECT(ADDRESS(ROW(), COLUMN())),0,-1)="",VLOOKUP($G530,$A:$AAE,COLUMN(),FALSE),OFFSET(INDIRECT(ADDRESS(ROW(), COLUMN())),0,-1))</f>
        <v>居住人数*155/1000+商服建筑面积*10/1000</v>
      </c>
      <c r="BB530" s="117"/>
      <c r="BC530" s="11" cm="1">
        <f t="array" aca="1" ref="BC530" ca="1">IF(OFFSET(INDIRECT(ADDRESS(ROW(), COLUMN())),0,-1)="",VLOOKUP($G530,$A:$AAE,COLUMN(),FALSE),OFFSET(INDIRECT(ADDRESS(ROW(), COLUMN())),0,-1))</f>
        <v>0.85</v>
      </c>
      <c r="BD530" s="117"/>
      <c r="BE530" s="11" t="str" cm="1">
        <f t="array" aca="1" ref="BE530" ca="1">IF(OFFSET(INDIRECT(ADDRESS(ROW(), COLUMN())),0,-1)="",VLOOKUP($G530,$A:$AAE,COLUMN(),FALSE),OFFSET(INDIRECT(ADDRESS(ROW(), COLUMN())),0,-1))</f>
        <v>用水量*0.85</v>
      </c>
      <c r="BF530" s="117"/>
      <c r="BG530" s="11" t="str" cm="1">
        <f t="array" aca="1" ref="BG530" ca="1">IF(OFFSET(INDIRECT(ADDRESS(ROW(), COLUMN())),0,-1)="",VLOOKUP($G530,$A:$AAE,COLUMN(),FALSE),OFFSET(INDIRECT(ADDRESS(ROW(), COLUMN())),0,-1))</f>
        <v>50瓦/平方米，60瓦/平方米</v>
      </c>
      <c r="BH530" s="117"/>
      <c r="BI530" s="11" t="str" cm="1">
        <f t="array" aca="1" ref="BI530" ca="1">IF(OFFSET(INDIRECT(ADDRESS(ROW(), COLUMN())),0,-1)="",VLOOKUP($G530,$A:$AAE,COLUMN(),FALSE),OFFSET(INDIRECT(ADDRESS(ROW(), COLUMN())),0,-1))</f>
        <v>0.7，0.7</v>
      </c>
      <c r="BJ530" s="117"/>
      <c r="BK530" s="11" t="str" cm="1">
        <f t="array" aca="1" ref="BK530" ca="1">IF(OFFSET(INDIRECT(ADDRESS(ROW(), COLUMN())),0,-1)="",VLOOKUP($G530,$A:$AAE,COLUMN(),FALSE),OFFSET(INDIRECT(ADDRESS(ROW(), COLUMN())),0,-1))</f>
        <v>住宅建筑面积*50*0.7/1000+商服建筑面积*60*0.7/1000</v>
      </c>
      <c r="BL530" s="117"/>
      <c r="BM530" s="11" t="str" cm="1">
        <f t="array" aca="1" ref="BM530" ca="1">IF(OFFSET(INDIRECT(ADDRESS(ROW(), COLUMN())),0,-1)="",VLOOKUP($G530,$A:$AAE,COLUMN(),FALSE),OFFSET(INDIRECT(ADDRESS(ROW(), COLUMN())),0,-1))</f>
        <v>1.2门/户，1.0门/100平方米</v>
      </c>
      <c r="BN530" s="117"/>
      <c r="BO530" s="11" t="str" cm="1">
        <f t="array" aca="1" ref="BO530" ca="1">IF(OFFSET(INDIRECT(ADDRESS(ROW(), COLUMN())),0,-1)="",VLOOKUP($G530,$A:$AAE,COLUMN(),FALSE),OFFSET(INDIRECT(ADDRESS(ROW(), COLUMN())),0,-1))</f>
        <v>居住户数*1.2+商服建筑面积*1.0/100</v>
      </c>
      <c r="BP530" s="117"/>
      <c r="BQ530" s="11" t="str" cm="1">
        <f t="array" aca="1" ref="BQ530" ca="1">IF(OFFSET(INDIRECT(ADDRESS(ROW(), COLUMN())),0,-1)="",VLOOKUP($G530,$A:$AAE,COLUMN(),FALSE),OFFSET(INDIRECT(ADDRESS(ROW(), COLUMN())),0,-1))</f>
        <v>2.0门/户，0.2门/100平方米</v>
      </c>
      <c r="BR530" s="117"/>
      <c r="BS530" s="11" t="str" cm="1">
        <f t="array" aca="1" ref="BS530" ca="1">IF(OFFSET(INDIRECT(ADDRESS(ROW(), COLUMN())),0,-1)="",VLOOKUP($G530,$A:$AAE,COLUMN(),FALSE),OFFSET(INDIRECT(ADDRESS(ROW(), COLUMN())),0,-1))</f>
        <v>居住户数*2.0+商服建筑面积*0.2/100</v>
      </c>
      <c r="BT530" s="117"/>
      <c r="BU530" s="11" t="str" cm="1">
        <f t="array" aca="1" ref="BU530" ca="1">IF(OFFSET(INDIRECT(ADDRESS(ROW(), COLUMN())),0,-1)="",VLOOKUP($G530,$A:$AAE,COLUMN(),FALSE),OFFSET(INDIRECT(ADDRESS(ROW(), COLUMN())),0,-1))</f>
        <v>34.5pcu/万平方米，26：74，52.1pcu/万平方米，71：29</v>
      </c>
      <c r="BV530" s="117"/>
      <c r="BW530" s="11" t="str" cm="1">
        <f t="array" aca="1" ref="BW530" ca="1">IF(OFFSET(INDIRECT(ADDRESS(ROW(), COLUMN())),0,-1)="",VLOOKUP($G530,$A:$AAE,COLUMN(),FALSE),OFFSET(INDIRECT(ADDRESS(ROW(), COLUMN())),0,-1))</f>
        <v>住宅建筑面积/10000*34.5*0.26+商服建筑面积/10000*60*0.71</v>
      </c>
      <c r="BX530" s="117"/>
      <c r="BY530" s="11" t="str" cm="1">
        <f t="array" aca="1" ref="BY530" ca="1">IF(OFFSET(INDIRECT(ADDRESS(ROW(), COLUMN())),0,-1)="",VLOOKUP($G530,$A:$AAE,COLUMN(),FALSE),OFFSET(INDIRECT(ADDRESS(ROW(), COLUMN())),0,-1))</f>
        <v>住宅建筑面积/10000*34.5*0.74+商服建筑面积/10000*60*0.29</v>
      </c>
      <c r="BZ530" s="94"/>
      <c r="CA530" s="11" t="str" cm="1">
        <f t="array" aca="1" ref="CA530" ca="1">IF(OFFSET(INDIRECT(ADDRESS(ROW(), COLUMN())),0,-1)="",VLOOKUP($G530,$A:$AAE,COLUMN(),FALSE),OFFSET(INDIRECT(ADDRESS(ROW(), COLUMN())),0,-1))</f>
        <v>住宅建筑面积*0.4+商服建筑面积*0.4</v>
      </c>
      <c r="CB530" s="11"/>
      <c r="CC530" s="11" t="str" cm="1">
        <f t="array" aca="1" ref="CC530" ca="1">IF(OFFSET(INDIRECT(ADDRESS(ROW(), COLUMN())),0,-1)="",VLOOKUP($G530,$A:$AAE,COLUMN(),FALSE),OFFSET(INDIRECT(ADDRESS(ROW(), COLUMN())),0,-1))</f>
        <v>住宅建筑面积*0.4+商服建筑面积*0.4</v>
      </c>
      <c r="CD530" s="11"/>
      <c r="CE530" s="11" t="str" cm="1">
        <f t="array" aca="1" ref="CE530" ca="1">IF(OFFSET(INDIRECT(ADDRESS(ROW(), COLUMN())),0,-1)="",VLOOKUP($G530,$A:$AAE,COLUMN(),FALSE),OFFSET(INDIRECT(ADDRESS(ROW(), COLUMN())),0,-1))</f>
        <v>住宅建筑面积*0.11+商服建筑面积*0.08</v>
      </c>
      <c r="CF530" s="11"/>
      <c r="CG530" s="11" t="str" cm="1">
        <f t="array" aca="1" ref="CG530" ca="1">IF(OFFSET(INDIRECT(ADDRESS(ROW(), COLUMN())),0,-1)="",VLOOKUP($G530,$A:$AAE,COLUMN(),FALSE),OFFSET(INDIRECT(ADDRESS(ROW(), COLUMN())),0,-1))</f>
        <v>住宅建筑面积*0.11+商服建筑面积*0.08</v>
      </c>
      <c r="CH530" s="11"/>
      <c r="CI530" s="48" t="str" cm="1">
        <f t="array" aca="1" ref="CI530" ca="1">IF(OFFSET(INDIRECT(ADDRESS(ROW(), COLUMN())),0,-1)="",VLOOKUP($G530,$A:$AAE,COLUMN(),FALSE),OFFSET(INDIRECT(ADDRESS(ROW(), COLUMN())),0,-1))</f>
        <v>城镇建设用地</v>
      </c>
      <c r="CJ530" s="77" t="s">
        <v>1962</v>
      </c>
      <c r="CK530" s="78" t="str">
        <f t="shared" si="565"/>
        <v>唯一标识:070102/0901#二类城镇住宅用地/商业用地#国空</v>
      </c>
      <c r="CL530" s="78" t="str">
        <f t="shared" si="566"/>
        <v>性质名称:二类城镇住宅用地/商业用地</v>
      </c>
      <c r="CM530" s="78" t="str">
        <f t="shared" si="567"/>
        <v>地块性质过滤:</v>
      </c>
      <c r="CN530" s="78" t="str">
        <f t="shared" si="568"/>
        <v>地块性质:070102/0901</v>
      </c>
      <c r="CO530" s="78" t="str">
        <f t="shared" si="569"/>
        <v>地类标准:国空</v>
      </c>
      <c r="CP530" s="78" t="str">
        <f t="shared" si="570"/>
        <v>地块性质别称:R2/B1</v>
      </c>
      <c r="CQ530" s="78" t="str">
        <f t="shared" si="571"/>
        <v>属性继承:R/B#商住兼容用地#城规</v>
      </c>
      <c r="CR530" s="78" t="str">
        <f t="shared" si="572"/>
        <v>父类:R/B</v>
      </c>
      <c r="CS530" s="78" t="str">
        <f t="shared" si="573"/>
        <v>级别继承:07#居住用地#国空</v>
      </c>
      <c r="CT530" s="78" t="str">
        <f t="shared" si="574"/>
        <v>级别层次:2</v>
      </c>
      <c r="CU530" s="78" t="str">
        <f t="shared" si="575"/>
        <v>级别:107</v>
      </c>
      <c r="CV530" s="78" t="str">
        <f t="shared" ca="1" si="576"/>
        <v>地块颜色:255,192,0</v>
      </c>
      <c r="CW530" s="78" t="str">
        <f t="shared" ca="1" si="577"/>
        <v>建筑面积公式:面积*容积率</v>
      </c>
      <c r="CX530" s="78" t="str">
        <f t="shared" ca="1" si="578"/>
        <v>住宅建筑面积公式:地块建筑面积*兼容比例1</v>
      </c>
      <c r="CY530" s="78" t="str">
        <f t="shared" ca="1" si="579"/>
        <v>商服建筑面积公式:地块建筑面积*兼容比例2</v>
      </c>
      <c r="CZ530" s="78" t="str">
        <f t="shared" ca="1" si="580"/>
        <v>商服中商业建筑面积公式:地块建筑面积*兼容比例2*0.35</v>
      </c>
      <c r="DA530" s="78" t="str">
        <f t="shared" ca="1" si="581"/>
        <v>商服中办公建筑面积公式:地块建筑面积*兼容比例2*0.65</v>
      </c>
      <c r="DB530" s="78" t="str">
        <f t="shared" ca="1" si="582"/>
        <v>公服建筑面积公式:地块建筑面积*0</v>
      </c>
      <c r="DC530" s="78" t="str">
        <f t="shared" ca="1" si="583"/>
        <v>工业建筑面积公式:地块建筑面积*0</v>
      </c>
      <c r="DD530" s="78" t="str">
        <f t="shared" ca="1" si="584"/>
        <v>市政建筑面积公式:地块建筑面积*0</v>
      </c>
      <c r="DE530" s="78" t="str">
        <f t="shared" ca="1" si="585"/>
        <v>绿地面积指定指标:面积*0</v>
      </c>
      <c r="DF530" s="78" t="str">
        <f t="shared" ca="1" si="586"/>
        <v>绿地面积指定公式:面积*0</v>
      </c>
      <c r="DG530" s="78" t="str">
        <f t="shared" ca="1" si="587"/>
        <v>户数指标:100平方米/户</v>
      </c>
      <c r="DH530" s="78" t="str">
        <f t="shared" ca="1" si="588"/>
        <v>户数公式:住宅建筑面积/100</v>
      </c>
      <c r="DI530" s="78" t="str">
        <f t="shared" ca="1" si="589"/>
        <v>人数指标:3人/户</v>
      </c>
      <c r="DJ530" s="78" t="str">
        <f t="shared" ca="1" si="590"/>
        <v>人数公式:居住户数*3</v>
      </c>
      <c r="DK530" s="78" t="str">
        <f t="shared" ca="1" si="591"/>
        <v>就业指标:35平方米/岗位</v>
      </c>
      <c r="DL530" s="78" t="str">
        <f t="shared" ca="1" si="592"/>
        <v>就业公式:商服建筑面积/35</v>
      </c>
      <c r="DM530" s="78" t="str">
        <f t="shared" ca="1" si="593"/>
        <v>机动车指标:1.2个/户，1.2个/100平方米</v>
      </c>
      <c r="DN530" s="78" t="str">
        <f t="shared" ca="1" si="594"/>
        <v>机动车公式:居住户数*1.2+商服建筑面积*1.2/100</v>
      </c>
      <c r="DO530" s="78" t="str">
        <f t="shared" ca="1" si="595"/>
        <v>用水量指标:155升/日*人，10升/平方米*日</v>
      </c>
      <c r="DP530" s="78" t="str">
        <f t="shared" ca="1" si="596"/>
        <v>用水量公式:居住人数*155/1000+商服建筑面积*10/1000</v>
      </c>
      <c r="DQ530" s="78" t="str">
        <f t="shared" ca="1" si="597"/>
        <v>污水折算系数:0.85</v>
      </c>
      <c r="DR530" s="78" t="str">
        <f t="shared" ca="1" si="598"/>
        <v>污水量公式:用水量*0.85</v>
      </c>
      <c r="DS530" s="78" t="str">
        <f t="shared" ca="1" si="599"/>
        <v>用电负荷指标:50瓦/平方米，60瓦/平方米</v>
      </c>
      <c r="DT530" s="78" t="str">
        <f t="shared" ca="1" si="600"/>
        <v>同时率:0.7，0.7</v>
      </c>
      <c r="DU530" s="78" t="str">
        <f t="shared" ca="1" si="601"/>
        <v>用电量公式:住宅建筑面积*50*0.7/1000+商服建筑面积*60*0.7/1000</v>
      </c>
      <c r="DV530" s="78" t="str">
        <f t="shared" ca="1" si="602"/>
        <v>固话装机指标:1.2门/户，1.0门/100平方米</v>
      </c>
      <c r="DW530" s="78" t="str">
        <f t="shared" ca="1" si="603"/>
        <v>固话量公式:居住户数*1.2+商服建筑面积*1.0/100</v>
      </c>
      <c r="DX530" s="78" t="str">
        <f t="shared" ca="1" si="604"/>
        <v>有线电视指标:2.0门/户，0.2门/100平方米</v>
      </c>
      <c r="DY530" s="78" t="str">
        <f t="shared" ca="1" si="605"/>
        <v>电视量公式:居住户数*2.0+商服建筑面积*0.2/100</v>
      </c>
      <c r="DZ530" s="78" t="str">
        <f t="shared" ca="1" si="606"/>
        <v>高峰机动车生成量指标:34.5pcu/万平方米，26：74，52.1pcu/万平方米，71：29</v>
      </c>
      <c r="EA530" s="78" t="str">
        <f t="shared" ca="1" si="607"/>
        <v>高峰机动车吸引量公式:住宅建筑面积/10000*34.5*0.26+商服建筑面积/10000*60*0.71</v>
      </c>
      <c r="EB530" s="78" t="str">
        <f t="shared" ca="1" si="608"/>
        <v>高峰机动车发生量公式:住宅建筑面积/10000*34.5*0.74+商服建筑面积/10000*60*0.29</v>
      </c>
      <c r="EC530" s="78" t="str">
        <f t="shared" ca="1" si="612"/>
        <v>地下空间指标:住宅建筑面积*0.4+商服建筑面积*0.4</v>
      </c>
      <c r="ED530" s="78" t="str">
        <f t="shared" ca="1" si="609"/>
        <v>地下空间公式:住宅建筑面积*0.4+商服建筑面积*0.4</v>
      </c>
      <c r="EE530" s="78" t="str">
        <f t="shared" ca="1" si="613"/>
        <v>人防指标:住宅建筑面积*0.11+商服建筑面积*0.08</v>
      </c>
      <c r="EF530" s="78" t="str">
        <f t="shared" ca="1" si="610"/>
        <v>人防公式:住宅建筑面积*0.11+商服建筑面积*0.08</v>
      </c>
      <c r="EG530" s="78" t="str">
        <f t="shared" ca="1" si="614"/>
        <v>用地构成:城镇建设用地</v>
      </c>
      <c r="EH530" s="78" t="s">
        <v>1962</v>
      </c>
      <c r="EI530" s="79" t="str">
        <f t="shared" ca="1" si="611"/>
        <v>唯一标识:070102/0901#二类城镇住宅用地/商业用地#国空;性质名称:二类城镇住宅用地/商业用地;地块性质过滤:;地块性质:070102/0901;地类标准:国空;地块性质别称:R2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0" t="s">
        <v>1962</v>
      </c>
    </row>
    <row r="531" spans="1:140" ht="16.5" x14ac:dyDescent="0.2">
      <c r="A531" s="48" t="str">
        <f t="shared" si="615"/>
        <v>070102/0901/0902/120802#二类城镇住宅用地/商业用地/商务金融用地/公共交通场站用地#国空</v>
      </c>
      <c r="B531" s="48" t="s">
        <v>553</v>
      </c>
      <c r="C531" s="48"/>
      <c r="D531" s="47" t="s">
        <v>1131</v>
      </c>
      <c r="E531" s="48" t="s">
        <v>1277</v>
      </c>
      <c r="F531" s="48" t="s">
        <v>1343</v>
      </c>
      <c r="G531" s="48" t="s">
        <v>63</v>
      </c>
      <c r="H531" s="48" t="s">
        <v>806</v>
      </c>
      <c r="I531" s="48" t="s">
        <v>1442</v>
      </c>
      <c r="J531" s="48">
        <f t="shared" si="617"/>
        <v>2</v>
      </c>
      <c r="K531" s="48" t="str">
        <f t="shared" si="616"/>
        <v>107</v>
      </c>
      <c r="L531" s="48"/>
      <c r="M531" s="48" t="str" cm="1">
        <f t="array" aca="1" ref="M531" ca="1">IF(OFFSET(INDIRECT(ADDRESS(ROW(), COLUMN())),0,-1)="",VLOOKUP($G531,$A:$AAE,COLUMN(),FALSE),OFFSET(INDIRECT(ADDRESS(ROW(), COLUMN())),0,-1))</f>
        <v>255,192,0</v>
      </c>
      <c r="N531" s="11"/>
      <c r="O531" s="48" t="str" cm="1">
        <f t="array" aca="1" ref="O531" ca="1">IF(OFFSET(INDIRECT(ADDRESS(ROW(), COLUMN())),0,-1)="",VLOOKUP($G531,$A:$AAE,COLUMN(),FALSE),OFFSET(INDIRECT(ADDRESS(ROW(), COLUMN())),0,-1))</f>
        <v>面积*容积率</v>
      </c>
      <c r="P531" s="11"/>
      <c r="Q531" s="11" t="str" cm="1">
        <f t="array" aca="1" ref="Q531" ca="1">IF(OFFSET(INDIRECT(ADDRESS(ROW(), COLUMN())),0,-1)="",VLOOKUP($G531,$A:$AAE,COLUMN(),FALSE),OFFSET(INDIRECT(ADDRESS(ROW(), COLUMN())),0,-1))</f>
        <v>地块建筑面积*兼容比例1</v>
      </c>
      <c r="R531" s="11"/>
      <c r="S531" s="11" t="str" cm="1">
        <f t="array" aca="1" ref="S531" ca="1">IF(OFFSET(INDIRECT(ADDRESS(ROW(), COLUMN())),0,-1)="",VLOOKUP($G531,$A:$AAE,COLUMN(),FALSE),OFFSET(INDIRECT(ADDRESS(ROW(), COLUMN())),0,-1))</f>
        <v>地块建筑面积*兼容比例2</v>
      </c>
      <c r="T531" s="11"/>
      <c r="U531" s="11" t="str" cm="1">
        <f t="array" aca="1" ref="U531" ca="1">IF(OFFSET(INDIRECT(ADDRESS(ROW(), COLUMN())),0,-1)="",VLOOKUP($G531,$A:$AAE,COLUMN(),FALSE),OFFSET(INDIRECT(ADDRESS(ROW(), COLUMN())),0,-1))</f>
        <v>地块建筑面积*兼容比例2*0.35</v>
      </c>
      <c r="V531" s="11"/>
      <c r="W531" s="48" t="str" cm="1">
        <f t="array" aca="1" ref="W531" ca="1">IF(OFFSET(INDIRECT(ADDRESS(ROW(), COLUMN())),0,-1)="",VLOOKUP($G531,$A:$AAE,COLUMN(),FALSE),OFFSET(INDIRECT(ADDRESS(ROW(), COLUMN())),0,-1))</f>
        <v>地块建筑面积*兼容比例2*0.65</v>
      </c>
      <c r="X531" s="11"/>
      <c r="Y531" s="11" t="str" cm="1">
        <f t="array" aca="1" ref="Y531" ca="1">IF(OFFSET(INDIRECT(ADDRESS(ROW(), COLUMN())),0,-1)="",VLOOKUP($G531,$A:$AAE,COLUMN(),FALSE),OFFSET(INDIRECT(ADDRESS(ROW(), COLUMN())),0,-1))</f>
        <v>地块建筑面积*0</v>
      </c>
      <c r="Z531" s="11"/>
      <c r="AA531" s="11" t="str" cm="1">
        <f t="array" aca="1" ref="AA531" ca="1">IF(OFFSET(INDIRECT(ADDRESS(ROW(), COLUMN())),0,-1)="",VLOOKUP($G531,$A:$AAE,COLUMN(),FALSE),OFFSET(INDIRECT(ADDRESS(ROW(), COLUMN())),0,-1))</f>
        <v>地块建筑面积*0</v>
      </c>
      <c r="AB531" s="11"/>
      <c r="AC531" s="11" t="str" cm="1">
        <f t="array" aca="1" ref="AC531" ca="1">IF(OFFSET(INDIRECT(ADDRESS(ROW(), COLUMN())),0,-1)="",VLOOKUP($G531,$A:$AAE,COLUMN(),FALSE),OFFSET(INDIRECT(ADDRESS(ROW(), COLUMN())),0,-1))</f>
        <v>地块建筑面积*0</v>
      </c>
      <c r="AD531" s="11"/>
      <c r="AE531" s="11" t="str" cm="1">
        <f t="array" aca="1" ref="AE531" ca="1">IF(OFFSET(INDIRECT(ADDRESS(ROW(), COLUMN())),0,-1)="",VLOOKUP($G531,$A:$AAE,COLUMN(),FALSE),OFFSET(INDIRECT(ADDRESS(ROW(), COLUMN())),0,-1))</f>
        <v>面积*0</v>
      </c>
      <c r="AF531" s="11"/>
      <c r="AG531" s="11" t="str" cm="1">
        <f t="array" aca="1" ref="AG531" ca="1">IF(OFFSET(INDIRECT(ADDRESS(ROW(), COLUMN())),0,-1)="",VLOOKUP($G531,$A:$AAE,COLUMN(),FALSE),OFFSET(INDIRECT(ADDRESS(ROW(), COLUMN())),0,-1))</f>
        <v>面积*0</v>
      </c>
      <c r="AH531" s="11"/>
      <c r="AI531" s="11" t="str" cm="1">
        <f t="array" aca="1" ref="AI531" ca="1">IF(OFFSET(INDIRECT(ADDRESS(ROW(), COLUMN())),0,-1)="",VLOOKUP($G531,$A:$AAE,COLUMN(),FALSE),OFFSET(INDIRECT(ADDRESS(ROW(), COLUMN())),0,-1))</f>
        <v>100平方米/户</v>
      </c>
      <c r="AJ531" s="11"/>
      <c r="AK531" s="11" t="str" cm="1">
        <f t="array" aca="1" ref="AK531" ca="1">IF(OFFSET(INDIRECT(ADDRESS(ROW(), COLUMN())),0,-1)="",VLOOKUP($G531,$A:$AAE,COLUMN(),FALSE),OFFSET(INDIRECT(ADDRESS(ROW(), COLUMN())),0,-1))</f>
        <v>住宅建筑面积/100</v>
      </c>
      <c r="AL531" s="11"/>
      <c r="AM531" s="11" t="str" cm="1">
        <f t="array" aca="1" ref="AM531" ca="1">IF(OFFSET(INDIRECT(ADDRESS(ROW(), COLUMN())),0,-1)="",VLOOKUP($G531,$A:$AAE,COLUMN(),FALSE),OFFSET(INDIRECT(ADDRESS(ROW(), COLUMN())),0,-1))</f>
        <v>3人/户</v>
      </c>
      <c r="AN531" s="11"/>
      <c r="AO531" s="11" t="str" cm="1">
        <f t="array" aca="1" ref="AO531" ca="1">IF(OFFSET(INDIRECT(ADDRESS(ROW(), COLUMN())),0,-1)="",VLOOKUP($G531,$A:$AAE,COLUMN(),FALSE),OFFSET(INDIRECT(ADDRESS(ROW(), COLUMN())),0,-1))</f>
        <v>居住户数*3</v>
      </c>
      <c r="AP531" s="11"/>
      <c r="AQ531" s="11" t="str" cm="1">
        <f t="array" aca="1" ref="AQ531" ca="1">IF(OFFSET(INDIRECT(ADDRESS(ROW(), COLUMN())),0,-1)="",VLOOKUP($G531,$A:$AAE,COLUMN(),FALSE),OFFSET(INDIRECT(ADDRESS(ROW(), COLUMN())),0,-1))</f>
        <v>35平方米/岗位</v>
      </c>
      <c r="AR531" s="11"/>
      <c r="AS531" s="11" t="str" cm="1">
        <f t="array" aca="1" ref="AS531" ca="1">IF(OFFSET(INDIRECT(ADDRESS(ROW(), COLUMN())),0,-1)="",VLOOKUP($G531,$A:$AAE,COLUMN(),FALSE),OFFSET(INDIRECT(ADDRESS(ROW(), COLUMN())),0,-1))</f>
        <v>商服建筑面积/35</v>
      </c>
      <c r="AT531" s="11"/>
      <c r="AU531" s="11" t="str" cm="1">
        <f t="array" aca="1" ref="AU531" ca="1">IF(OFFSET(INDIRECT(ADDRESS(ROW(), COLUMN())),0,-1)="",VLOOKUP($G531,$A:$AAE,COLUMN(),FALSE),OFFSET(INDIRECT(ADDRESS(ROW(), COLUMN())),0,-1))</f>
        <v>1.2个/户，1.2个/100平方米</v>
      </c>
      <c r="AV531" s="11"/>
      <c r="AW531" s="11" t="str" cm="1">
        <f t="array" aca="1" ref="AW531" ca="1">IF(OFFSET(INDIRECT(ADDRESS(ROW(), COLUMN())),0,-1)="",VLOOKUP($G531,$A:$AAE,COLUMN(),FALSE),OFFSET(INDIRECT(ADDRESS(ROW(), COLUMN())),0,-1))</f>
        <v>居住户数*1.2+商服建筑面积*1.2/100</v>
      </c>
      <c r="AX531" s="117"/>
      <c r="AY531" s="11" t="str" cm="1">
        <f t="array" aca="1" ref="AY531" ca="1">IF(OFFSET(INDIRECT(ADDRESS(ROW(), COLUMN())),0,-1)="",VLOOKUP($G531,$A:$AAE,COLUMN(),FALSE),OFFSET(INDIRECT(ADDRESS(ROW(), COLUMN())),0,-1))</f>
        <v>155升/日*人，10升/平方米*日</v>
      </c>
      <c r="AZ531" s="117"/>
      <c r="BA531" s="11" t="str" cm="1">
        <f t="array" aca="1" ref="BA531" ca="1">IF(OFFSET(INDIRECT(ADDRESS(ROW(), COLUMN())),0,-1)="",VLOOKUP($G531,$A:$AAE,COLUMN(),FALSE),OFFSET(INDIRECT(ADDRESS(ROW(), COLUMN())),0,-1))</f>
        <v>居住人数*155/1000+商服建筑面积*10/1000</v>
      </c>
      <c r="BB531" s="117"/>
      <c r="BC531" s="11" cm="1">
        <f t="array" aca="1" ref="BC531" ca="1">IF(OFFSET(INDIRECT(ADDRESS(ROW(), COLUMN())),0,-1)="",VLOOKUP($G531,$A:$AAE,COLUMN(),FALSE),OFFSET(INDIRECT(ADDRESS(ROW(), COLUMN())),0,-1))</f>
        <v>0.85</v>
      </c>
      <c r="BD531" s="117"/>
      <c r="BE531" s="11" t="str" cm="1">
        <f t="array" aca="1" ref="BE531" ca="1">IF(OFFSET(INDIRECT(ADDRESS(ROW(), COLUMN())),0,-1)="",VLOOKUP($G531,$A:$AAE,COLUMN(),FALSE),OFFSET(INDIRECT(ADDRESS(ROW(), COLUMN())),0,-1))</f>
        <v>用水量*0.85</v>
      </c>
      <c r="BF531" s="117"/>
      <c r="BG531" s="11" t="str" cm="1">
        <f t="array" aca="1" ref="BG531" ca="1">IF(OFFSET(INDIRECT(ADDRESS(ROW(), COLUMN())),0,-1)="",VLOOKUP($G531,$A:$AAE,COLUMN(),FALSE),OFFSET(INDIRECT(ADDRESS(ROW(), COLUMN())),0,-1))</f>
        <v>50瓦/平方米，60瓦/平方米</v>
      </c>
      <c r="BH531" s="117"/>
      <c r="BI531" s="11" t="str" cm="1">
        <f t="array" aca="1" ref="BI531" ca="1">IF(OFFSET(INDIRECT(ADDRESS(ROW(), COLUMN())),0,-1)="",VLOOKUP($G531,$A:$AAE,COLUMN(),FALSE),OFFSET(INDIRECT(ADDRESS(ROW(), COLUMN())),0,-1))</f>
        <v>0.7，0.7</v>
      </c>
      <c r="BJ531" s="117"/>
      <c r="BK531" s="11" t="str" cm="1">
        <f t="array" aca="1" ref="BK531" ca="1">IF(OFFSET(INDIRECT(ADDRESS(ROW(), COLUMN())),0,-1)="",VLOOKUP($G531,$A:$AAE,COLUMN(),FALSE),OFFSET(INDIRECT(ADDRESS(ROW(), COLUMN())),0,-1))</f>
        <v>住宅建筑面积*50*0.7/1000+商服建筑面积*60*0.7/1000</v>
      </c>
      <c r="BL531" s="117"/>
      <c r="BM531" s="11" t="str" cm="1">
        <f t="array" aca="1" ref="BM531" ca="1">IF(OFFSET(INDIRECT(ADDRESS(ROW(), COLUMN())),0,-1)="",VLOOKUP($G531,$A:$AAE,COLUMN(),FALSE),OFFSET(INDIRECT(ADDRESS(ROW(), COLUMN())),0,-1))</f>
        <v>1.2门/户，1.0门/100平方米</v>
      </c>
      <c r="BN531" s="117"/>
      <c r="BO531" s="11" t="str" cm="1">
        <f t="array" aca="1" ref="BO531" ca="1">IF(OFFSET(INDIRECT(ADDRESS(ROW(), COLUMN())),0,-1)="",VLOOKUP($G531,$A:$AAE,COLUMN(),FALSE),OFFSET(INDIRECT(ADDRESS(ROW(), COLUMN())),0,-1))</f>
        <v>居住户数*1.2+商服建筑面积*1.0/100</v>
      </c>
      <c r="BP531" s="117"/>
      <c r="BQ531" s="11" t="str" cm="1">
        <f t="array" aca="1" ref="BQ531" ca="1">IF(OFFSET(INDIRECT(ADDRESS(ROW(), COLUMN())),0,-1)="",VLOOKUP($G531,$A:$AAE,COLUMN(),FALSE),OFFSET(INDIRECT(ADDRESS(ROW(), COLUMN())),0,-1))</f>
        <v>2.0门/户，0.2门/100平方米</v>
      </c>
      <c r="BR531" s="117"/>
      <c r="BS531" s="11" t="str" cm="1">
        <f t="array" aca="1" ref="BS531" ca="1">IF(OFFSET(INDIRECT(ADDRESS(ROW(), COLUMN())),0,-1)="",VLOOKUP($G531,$A:$AAE,COLUMN(),FALSE),OFFSET(INDIRECT(ADDRESS(ROW(), COLUMN())),0,-1))</f>
        <v>居住户数*2.0+商服建筑面积*0.2/100</v>
      </c>
      <c r="BT531" s="117"/>
      <c r="BU531" s="11" t="str" cm="1">
        <f t="array" aca="1" ref="BU531" ca="1">IF(OFFSET(INDIRECT(ADDRESS(ROW(), COLUMN())),0,-1)="",VLOOKUP($G531,$A:$AAE,COLUMN(),FALSE),OFFSET(INDIRECT(ADDRESS(ROW(), COLUMN())),0,-1))</f>
        <v>34.5pcu/万平方米，26：74，52.1pcu/万平方米，71：29</v>
      </c>
      <c r="BV531" s="117"/>
      <c r="BW531" s="11" t="str" cm="1">
        <f t="array" aca="1" ref="BW531" ca="1">IF(OFFSET(INDIRECT(ADDRESS(ROW(), COLUMN())),0,-1)="",VLOOKUP($G531,$A:$AAE,COLUMN(),FALSE),OFFSET(INDIRECT(ADDRESS(ROW(), COLUMN())),0,-1))</f>
        <v>住宅建筑面积/10000*34.5*0.26+商服建筑面积/10000*60*0.71</v>
      </c>
      <c r="BX531" s="117"/>
      <c r="BY531" s="11" t="str" cm="1">
        <f t="array" aca="1" ref="BY531" ca="1">IF(OFFSET(INDIRECT(ADDRESS(ROW(), COLUMN())),0,-1)="",VLOOKUP($G531,$A:$AAE,COLUMN(),FALSE),OFFSET(INDIRECT(ADDRESS(ROW(), COLUMN())),0,-1))</f>
        <v>住宅建筑面积/10000*34.5*0.74+商服建筑面积/10000*60*0.29</v>
      </c>
      <c r="BZ531" s="94"/>
      <c r="CA531" s="11" t="str" cm="1">
        <f t="array" aca="1" ref="CA531" ca="1">IF(OFFSET(INDIRECT(ADDRESS(ROW(), COLUMN())),0,-1)="",VLOOKUP($G531,$A:$AAE,COLUMN(),FALSE),OFFSET(INDIRECT(ADDRESS(ROW(), COLUMN())),0,-1))</f>
        <v>住宅建筑面积*0.4+商服建筑面积*0.4</v>
      </c>
      <c r="CB531" s="11"/>
      <c r="CC531" s="11" t="str" cm="1">
        <f t="array" aca="1" ref="CC531" ca="1">IF(OFFSET(INDIRECT(ADDRESS(ROW(), COLUMN())),0,-1)="",VLOOKUP($G531,$A:$AAE,COLUMN(),FALSE),OFFSET(INDIRECT(ADDRESS(ROW(), COLUMN())),0,-1))</f>
        <v>住宅建筑面积*0.4+商服建筑面积*0.4</v>
      </c>
      <c r="CD531" s="11"/>
      <c r="CE531" s="11" t="str" cm="1">
        <f t="array" aca="1" ref="CE531" ca="1">IF(OFFSET(INDIRECT(ADDRESS(ROW(), COLUMN())),0,-1)="",VLOOKUP($G531,$A:$AAE,COLUMN(),FALSE),OFFSET(INDIRECT(ADDRESS(ROW(), COLUMN())),0,-1))</f>
        <v>住宅建筑面积*0.11+商服建筑面积*0.08</v>
      </c>
      <c r="CF531" s="11"/>
      <c r="CG531" s="11" t="str" cm="1">
        <f t="array" aca="1" ref="CG531" ca="1">IF(OFFSET(INDIRECT(ADDRESS(ROW(), COLUMN())),0,-1)="",VLOOKUP($G531,$A:$AAE,COLUMN(),FALSE),OFFSET(INDIRECT(ADDRESS(ROW(), COLUMN())),0,-1))</f>
        <v>住宅建筑面积*0.11+商服建筑面积*0.08</v>
      </c>
      <c r="CH531" s="11"/>
      <c r="CI531" s="48" t="str" cm="1">
        <f t="array" aca="1" ref="CI531" ca="1">IF(OFFSET(INDIRECT(ADDRESS(ROW(), COLUMN())),0,-1)="",VLOOKUP($G531,$A:$AAE,COLUMN(),FALSE),OFFSET(INDIRECT(ADDRESS(ROW(), COLUMN())),0,-1))</f>
        <v>城镇建设用地</v>
      </c>
      <c r="CJ531" s="77" t="s">
        <v>1962</v>
      </c>
      <c r="CK531" s="78" t="str">
        <f t="shared" si="565"/>
        <v>唯一标识:070102/0901/0902/120802#二类城镇住宅用地/商业用地/商务金融用地/公共交通场站用地#国空</v>
      </c>
      <c r="CL531" s="78" t="str">
        <f t="shared" si="566"/>
        <v>性质名称:二类城镇住宅用地/商业用地/商务金融用地/公共交通场站用地</v>
      </c>
      <c r="CM531" s="78" t="str">
        <f t="shared" si="567"/>
        <v>地块性质过滤:</v>
      </c>
      <c r="CN531" s="78" t="str">
        <f t="shared" si="568"/>
        <v>地块性质:070102/0901/0902/120802</v>
      </c>
      <c r="CO531" s="78" t="str">
        <f t="shared" si="569"/>
        <v>地类标准:国空</v>
      </c>
      <c r="CP531" s="78" t="str">
        <f t="shared" si="570"/>
        <v>地块性质别称:R2/B1/B2/S32</v>
      </c>
      <c r="CQ531" s="78" t="str">
        <f t="shared" si="571"/>
        <v>属性继承:R/B#商住兼容用地#城规</v>
      </c>
      <c r="CR531" s="78" t="str">
        <f t="shared" si="572"/>
        <v>父类:R/B</v>
      </c>
      <c r="CS531" s="78" t="str">
        <f t="shared" si="573"/>
        <v>级别继承:07#居住用地#国空</v>
      </c>
      <c r="CT531" s="78" t="str">
        <f t="shared" si="574"/>
        <v>级别层次:2</v>
      </c>
      <c r="CU531" s="78" t="str">
        <f t="shared" si="575"/>
        <v>级别:107</v>
      </c>
      <c r="CV531" s="78" t="str">
        <f t="shared" ca="1" si="576"/>
        <v>地块颜色:255,192,0</v>
      </c>
      <c r="CW531" s="78" t="str">
        <f t="shared" ca="1" si="577"/>
        <v>建筑面积公式:面积*容积率</v>
      </c>
      <c r="CX531" s="78" t="str">
        <f t="shared" ca="1" si="578"/>
        <v>住宅建筑面积公式:地块建筑面积*兼容比例1</v>
      </c>
      <c r="CY531" s="78" t="str">
        <f t="shared" ca="1" si="579"/>
        <v>商服建筑面积公式:地块建筑面积*兼容比例2</v>
      </c>
      <c r="CZ531" s="78" t="str">
        <f t="shared" ca="1" si="580"/>
        <v>商服中商业建筑面积公式:地块建筑面积*兼容比例2*0.35</v>
      </c>
      <c r="DA531" s="78" t="str">
        <f t="shared" ca="1" si="581"/>
        <v>商服中办公建筑面积公式:地块建筑面积*兼容比例2*0.65</v>
      </c>
      <c r="DB531" s="78" t="str">
        <f t="shared" ca="1" si="582"/>
        <v>公服建筑面积公式:地块建筑面积*0</v>
      </c>
      <c r="DC531" s="78" t="str">
        <f t="shared" ca="1" si="583"/>
        <v>工业建筑面积公式:地块建筑面积*0</v>
      </c>
      <c r="DD531" s="78" t="str">
        <f t="shared" ca="1" si="584"/>
        <v>市政建筑面积公式:地块建筑面积*0</v>
      </c>
      <c r="DE531" s="78" t="str">
        <f t="shared" ca="1" si="585"/>
        <v>绿地面积指定指标:面积*0</v>
      </c>
      <c r="DF531" s="78" t="str">
        <f t="shared" ca="1" si="586"/>
        <v>绿地面积指定公式:面积*0</v>
      </c>
      <c r="DG531" s="78" t="str">
        <f t="shared" ca="1" si="587"/>
        <v>户数指标:100平方米/户</v>
      </c>
      <c r="DH531" s="78" t="str">
        <f t="shared" ca="1" si="588"/>
        <v>户数公式:住宅建筑面积/100</v>
      </c>
      <c r="DI531" s="78" t="str">
        <f t="shared" ca="1" si="589"/>
        <v>人数指标:3人/户</v>
      </c>
      <c r="DJ531" s="78" t="str">
        <f t="shared" ca="1" si="590"/>
        <v>人数公式:居住户数*3</v>
      </c>
      <c r="DK531" s="78" t="str">
        <f t="shared" ca="1" si="591"/>
        <v>就业指标:35平方米/岗位</v>
      </c>
      <c r="DL531" s="78" t="str">
        <f t="shared" ca="1" si="592"/>
        <v>就业公式:商服建筑面积/35</v>
      </c>
      <c r="DM531" s="78" t="str">
        <f t="shared" ca="1" si="593"/>
        <v>机动车指标:1.2个/户，1.2个/100平方米</v>
      </c>
      <c r="DN531" s="78" t="str">
        <f t="shared" ca="1" si="594"/>
        <v>机动车公式:居住户数*1.2+商服建筑面积*1.2/100</v>
      </c>
      <c r="DO531" s="78" t="str">
        <f t="shared" ca="1" si="595"/>
        <v>用水量指标:155升/日*人，10升/平方米*日</v>
      </c>
      <c r="DP531" s="78" t="str">
        <f t="shared" ca="1" si="596"/>
        <v>用水量公式:居住人数*155/1000+商服建筑面积*10/1000</v>
      </c>
      <c r="DQ531" s="78" t="str">
        <f t="shared" ca="1" si="597"/>
        <v>污水折算系数:0.85</v>
      </c>
      <c r="DR531" s="78" t="str">
        <f t="shared" ca="1" si="598"/>
        <v>污水量公式:用水量*0.85</v>
      </c>
      <c r="DS531" s="78" t="str">
        <f t="shared" ca="1" si="599"/>
        <v>用电负荷指标:50瓦/平方米，60瓦/平方米</v>
      </c>
      <c r="DT531" s="78" t="str">
        <f t="shared" ca="1" si="600"/>
        <v>同时率:0.7，0.7</v>
      </c>
      <c r="DU531" s="78" t="str">
        <f t="shared" ca="1" si="601"/>
        <v>用电量公式:住宅建筑面积*50*0.7/1000+商服建筑面积*60*0.7/1000</v>
      </c>
      <c r="DV531" s="78" t="str">
        <f t="shared" ca="1" si="602"/>
        <v>固话装机指标:1.2门/户，1.0门/100平方米</v>
      </c>
      <c r="DW531" s="78" t="str">
        <f t="shared" ca="1" si="603"/>
        <v>固话量公式:居住户数*1.2+商服建筑面积*1.0/100</v>
      </c>
      <c r="DX531" s="78" t="str">
        <f t="shared" ca="1" si="604"/>
        <v>有线电视指标:2.0门/户，0.2门/100平方米</v>
      </c>
      <c r="DY531" s="78" t="str">
        <f t="shared" ca="1" si="605"/>
        <v>电视量公式:居住户数*2.0+商服建筑面积*0.2/100</v>
      </c>
      <c r="DZ531" s="78" t="str">
        <f t="shared" ca="1" si="606"/>
        <v>高峰机动车生成量指标:34.5pcu/万平方米，26：74，52.1pcu/万平方米，71：29</v>
      </c>
      <c r="EA531" s="78" t="str">
        <f t="shared" ca="1" si="607"/>
        <v>高峰机动车吸引量公式:住宅建筑面积/10000*34.5*0.26+商服建筑面积/10000*60*0.71</v>
      </c>
      <c r="EB531" s="78" t="str">
        <f t="shared" ca="1" si="608"/>
        <v>高峰机动车发生量公式:住宅建筑面积/10000*34.5*0.74+商服建筑面积/10000*60*0.29</v>
      </c>
      <c r="EC531" s="78" t="str">
        <f t="shared" ca="1" si="612"/>
        <v>地下空间指标:住宅建筑面积*0.4+商服建筑面积*0.4</v>
      </c>
      <c r="ED531" s="78" t="str">
        <f t="shared" ca="1" si="609"/>
        <v>地下空间公式:住宅建筑面积*0.4+商服建筑面积*0.4</v>
      </c>
      <c r="EE531" s="78" t="str">
        <f t="shared" ca="1" si="613"/>
        <v>人防指标:住宅建筑面积*0.11+商服建筑面积*0.08</v>
      </c>
      <c r="EF531" s="78" t="str">
        <f t="shared" ca="1" si="610"/>
        <v>人防公式:住宅建筑面积*0.11+商服建筑面积*0.08</v>
      </c>
      <c r="EG531" s="78" t="str">
        <f t="shared" ca="1" si="614"/>
        <v>用地构成:城镇建设用地</v>
      </c>
      <c r="EH531" s="78" t="s">
        <v>1962</v>
      </c>
      <c r="EI531" s="79" t="str">
        <f t="shared" ca="1" si="611"/>
        <v>唯一标识:070102/0901/0902/120802#二类城镇住宅用地/商业用地/商务金融用地/公共交通场站用地#国空;性质名称:二类城镇住宅用地/商业用地/商务金融用地/公共交通场站用地;地块性质过滤:;地块性质:070102/0901/0902/120802;地类标准:国空;地块性质别称:R2/B1/B2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1" t="s">
        <v>1962</v>
      </c>
    </row>
    <row r="532" spans="1:140" ht="16.5" x14ac:dyDescent="0.2">
      <c r="A532" s="48" t="str">
        <f t="shared" si="615"/>
        <v>070102/0901/0902/120803#二类城镇住宅用地/商业用地/商务金融用地/社会停车场用地#国空</v>
      </c>
      <c r="B532" s="48" t="s">
        <v>554</v>
      </c>
      <c r="C532" s="48"/>
      <c r="D532" s="47" t="s">
        <v>1132</v>
      </c>
      <c r="E532" s="48" t="s">
        <v>1277</v>
      </c>
      <c r="F532" s="48" t="s">
        <v>1344</v>
      </c>
      <c r="G532" s="48" t="s">
        <v>63</v>
      </c>
      <c r="H532" s="48" t="s">
        <v>806</v>
      </c>
      <c r="I532" s="48" t="s">
        <v>1442</v>
      </c>
      <c r="J532" s="48">
        <f t="shared" si="617"/>
        <v>2</v>
      </c>
      <c r="K532" s="48" t="str">
        <f t="shared" si="616"/>
        <v>107</v>
      </c>
      <c r="L532" s="48"/>
      <c r="M532" s="48" t="str" cm="1">
        <f t="array" aca="1" ref="M532" ca="1">IF(OFFSET(INDIRECT(ADDRESS(ROW(), COLUMN())),0,-1)="",VLOOKUP($G532,$A:$AAE,COLUMN(),FALSE),OFFSET(INDIRECT(ADDRESS(ROW(), COLUMN())),0,-1))</f>
        <v>255,192,0</v>
      </c>
      <c r="N532" s="11"/>
      <c r="O532" s="48" t="str" cm="1">
        <f t="array" aca="1" ref="O532" ca="1">IF(OFFSET(INDIRECT(ADDRESS(ROW(), COLUMN())),0,-1)="",VLOOKUP($G532,$A:$AAE,COLUMN(),FALSE),OFFSET(INDIRECT(ADDRESS(ROW(), COLUMN())),0,-1))</f>
        <v>面积*容积率</v>
      </c>
      <c r="P532" s="11"/>
      <c r="Q532" s="11" t="str" cm="1">
        <f t="array" aca="1" ref="Q532" ca="1">IF(OFFSET(INDIRECT(ADDRESS(ROW(), COLUMN())),0,-1)="",VLOOKUP($G532,$A:$AAE,COLUMN(),FALSE),OFFSET(INDIRECT(ADDRESS(ROW(), COLUMN())),0,-1))</f>
        <v>地块建筑面积*兼容比例1</v>
      </c>
      <c r="R532" s="11"/>
      <c r="S532" s="11" t="str" cm="1">
        <f t="array" aca="1" ref="S532" ca="1">IF(OFFSET(INDIRECT(ADDRESS(ROW(), COLUMN())),0,-1)="",VLOOKUP($G532,$A:$AAE,COLUMN(),FALSE),OFFSET(INDIRECT(ADDRESS(ROW(), COLUMN())),0,-1))</f>
        <v>地块建筑面积*兼容比例2</v>
      </c>
      <c r="T532" s="11"/>
      <c r="U532" s="11" t="str" cm="1">
        <f t="array" aca="1" ref="U532" ca="1">IF(OFFSET(INDIRECT(ADDRESS(ROW(), COLUMN())),0,-1)="",VLOOKUP($G532,$A:$AAE,COLUMN(),FALSE),OFFSET(INDIRECT(ADDRESS(ROW(), COLUMN())),0,-1))</f>
        <v>地块建筑面积*兼容比例2*0.35</v>
      </c>
      <c r="V532" s="11"/>
      <c r="W532" s="48" t="str" cm="1">
        <f t="array" aca="1" ref="W532" ca="1">IF(OFFSET(INDIRECT(ADDRESS(ROW(), COLUMN())),0,-1)="",VLOOKUP($G532,$A:$AAE,COLUMN(),FALSE),OFFSET(INDIRECT(ADDRESS(ROW(), COLUMN())),0,-1))</f>
        <v>地块建筑面积*兼容比例2*0.65</v>
      </c>
      <c r="X532" s="11"/>
      <c r="Y532" s="11" t="str" cm="1">
        <f t="array" aca="1" ref="Y532" ca="1">IF(OFFSET(INDIRECT(ADDRESS(ROW(), COLUMN())),0,-1)="",VLOOKUP($G532,$A:$AAE,COLUMN(),FALSE),OFFSET(INDIRECT(ADDRESS(ROW(), COLUMN())),0,-1))</f>
        <v>地块建筑面积*0</v>
      </c>
      <c r="Z532" s="11"/>
      <c r="AA532" s="11" t="str" cm="1">
        <f t="array" aca="1" ref="AA532" ca="1">IF(OFFSET(INDIRECT(ADDRESS(ROW(), COLUMN())),0,-1)="",VLOOKUP($G532,$A:$AAE,COLUMN(),FALSE),OFFSET(INDIRECT(ADDRESS(ROW(), COLUMN())),0,-1))</f>
        <v>地块建筑面积*0</v>
      </c>
      <c r="AB532" s="11"/>
      <c r="AC532" s="11" t="str" cm="1">
        <f t="array" aca="1" ref="AC532" ca="1">IF(OFFSET(INDIRECT(ADDRESS(ROW(), COLUMN())),0,-1)="",VLOOKUP($G532,$A:$AAE,COLUMN(),FALSE),OFFSET(INDIRECT(ADDRESS(ROW(), COLUMN())),0,-1))</f>
        <v>地块建筑面积*0</v>
      </c>
      <c r="AD532" s="11"/>
      <c r="AE532" s="11" t="str" cm="1">
        <f t="array" aca="1" ref="AE532" ca="1">IF(OFFSET(INDIRECT(ADDRESS(ROW(), COLUMN())),0,-1)="",VLOOKUP($G532,$A:$AAE,COLUMN(),FALSE),OFFSET(INDIRECT(ADDRESS(ROW(), COLUMN())),0,-1))</f>
        <v>面积*0</v>
      </c>
      <c r="AF532" s="11"/>
      <c r="AG532" s="11" t="str" cm="1">
        <f t="array" aca="1" ref="AG532" ca="1">IF(OFFSET(INDIRECT(ADDRESS(ROW(), COLUMN())),0,-1)="",VLOOKUP($G532,$A:$AAE,COLUMN(),FALSE),OFFSET(INDIRECT(ADDRESS(ROW(), COLUMN())),0,-1))</f>
        <v>面积*0</v>
      </c>
      <c r="AH532" s="11"/>
      <c r="AI532" s="11" t="str" cm="1">
        <f t="array" aca="1" ref="AI532" ca="1">IF(OFFSET(INDIRECT(ADDRESS(ROW(), COLUMN())),0,-1)="",VLOOKUP($G532,$A:$AAE,COLUMN(),FALSE),OFFSET(INDIRECT(ADDRESS(ROW(), COLUMN())),0,-1))</f>
        <v>100平方米/户</v>
      </c>
      <c r="AJ532" s="11"/>
      <c r="AK532" s="11" t="str" cm="1">
        <f t="array" aca="1" ref="AK532" ca="1">IF(OFFSET(INDIRECT(ADDRESS(ROW(), COLUMN())),0,-1)="",VLOOKUP($G532,$A:$AAE,COLUMN(),FALSE),OFFSET(INDIRECT(ADDRESS(ROW(), COLUMN())),0,-1))</f>
        <v>住宅建筑面积/100</v>
      </c>
      <c r="AL532" s="11"/>
      <c r="AM532" s="11" t="str" cm="1">
        <f t="array" aca="1" ref="AM532" ca="1">IF(OFFSET(INDIRECT(ADDRESS(ROW(), COLUMN())),0,-1)="",VLOOKUP($G532,$A:$AAE,COLUMN(),FALSE),OFFSET(INDIRECT(ADDRESS(ROW(), COLUMN())),0,-1))</f>
        <v>3人/户</v>
      </c>
      <c r="AN532" s="11"/>
      <c r="AO532" s="11" t="str" cm="1">
        <f t="array" aca="1" ref="AO532" ca="1">IF(OFFSET(INDIRECT(ADDRESS(ROW(), COLUMN())),0,-1)="",VLOOKUP($G532,$A:$AAE,COLUMN(),FALSE),OFFSET(INDIRECT(ADDRESS(ROW(), COLUMN())),0,-1))</f>
        <v>居住户数*3</v>
      </c>
      <c r="AP532" s="11"/>
      <c r="AQ532" s="11" t="str" cm="1">
        <f t="array" aca="1" ref="AQ532" ca="1">IF(OFFSET(INDIRECT(ADDRESS(ROW(), COLUMN())),0,-1)="",VLOOKUP($G532,$A:$AAE,COLUMN(),FALSE),OFFSET(INDIRECT(ADDRESS(ROW(), COLUMN())),0,-1))</f>
        <v>35平方米/岗位</v>
      </c>
      <c r="AR532" s="11"/>
      <c r="AS532" s="11" t="str" cm="1">
        <f t="array" aca="1" ref="AS532" ca="1">IF(OFFSET(INDIRECT(ADDRESS(ROW(), COLUMN())),0,-1)="",VLOOKUP($G532,$A:$AAE,COLUMN(),FALSE),OFFSET(INDIRECT(ADDRESS(ROW(), COLUMN())),0,-1))</f>
        <v>商服建筑面积/35</v>
      </c>
      <c r="AT532" s="11"/>
      <c r="AU532" s="11" t="str" cm="1">
        <f t="array" aca="1" ref="AU532" ca="1">IF(OFFSET(INDIRECT(ADDRESS(ROW(), COLUMN())),0,-1)="",VLOOKUP($G532,$A:$AAE,COLUMN(),FALSE),OFFSET(INDIRECT(ADDRESS(ROW(), COLUMN())),0,-1))</f>
        <v>1.2个/户，1.2个/100平方米</v>
      </c>
      <c r="AV532" s="11"/>
      <c r="AW532" s="11" t="str" cm="1">
        <f t="array" aca="1" ref="AW532" ca="1">IF(OFFSET(INDIRECT(ADDRESS(ROW(), COLUMN())),0,-1)="",VLOOKUP($G532,$A:$AAE,COLUMN(),FALSE),OFFSET(INDIRECT(ADDRESS(ROW(), COLUMN())),0,-1))</f>
        <v>居住户数*1.2+商服建筑面积*1.2/100</v>
      </c>
      <c r="AX532" s="117"/>
      <c r="AY532" s="11" t="str" cm="1">
        <f t="array" aca="1" ref="AY532" ca="1">IF(OFFSET(INDIRECT(ADDRESS(ROW(), COLUMN())),0,-1)="",VLOOKUP($G532,$A:$AAE,COLUMN(),FALSE),OFFSET(INDIRECT(ADDRESS(ROW(), COLUMN())),0,-1))</f>
        <v>155升/日*人，10升/平方米*日</v>
      </c>
      <c r="AZ532" s="117"/>
      <c r="BA532" s="11" t="str" cm="1">
        <f t="array" aca="1" ref="BA532" ca="1">IF(OFFSET(INDIRECT(ADDRESS(ROW(), COLUMN())),0,-1)="",VLOOKUP($G532,$A:$AAE,COLUMN(),FALSE),OFFSET(INDIRECT(ADDRESS(ROW(), COLUMN())),0,-1))</f>
        <v>居住人数*155/1000+商服建筑面积*10/1000</v>
      </c>
      <c r="BB532" s="117"/>
      <c r="BC532" s="11" cm="1">
        <f t="array" aca="1" ref="BC532" ca="1">IF(OFFSET(INDIRECT(ADDRESS(ROW(), COLUMN())),0,-1)="",VLOOKUP($G532,$A:$AAE,COLUMN(),FALSE),OFFSET(INDIRECT(ADDRESS(ROW(), COLUMN())),0,-1))</f>
        <v>0.85</v>
      </c>
      <c r="BD532" s="117"/>
      <c r="BE532" s="11" t="str" cm="1">
        <f t="array" aca="1" ref="BE532" ca="1">IF(OFFSET(INDIRECT(ADDRESS(ROW(), COLUMN())),0,-1)="",VLOOKUP($G532,$A:$AAE,COLUMN(),FALSE),OFFSET(INDIRECT(ADDRESS(ROW(), COLUMN())),0,-1))</f>
        <v>用水量*0.85</v>
      </c>
      <c r="BF532" s="117"/>
      <c r="BG532" s="11" t="str" cm="1">
        <f t="array" aca="1" ref="BG532" ca="1">IF(OFFSET(INDIRECT(ADDRESS(ROW(), COLUMN())),0,-1)="",VLOOKUP($G532,$A:$AAE,COLUMN(),FALSE),OFFSET(INDIRECT(ADDRESS(ROW(), COLUMN())),0,-1))</f>
        <v>50瓦/平方米，60瓦/平方米</v>
      </c>
      <c r="BH532" s="117"/>
      <c r="BI532" s="11" t="str" cm="1">
        <f t="array" aca="1" ref="BI532" ca="1">IF(OFFSET(INDIRECT(ADDRESS(ROW(), COLUMN())),0,-1)="",VLOOKUP($G532,$A:$AAE,COLUMN(),FALSE),OFFSET(INDIRECT(ADDRESS(ROW(), COLUMN())),0,-1))</f>
        <v>0.7，0.7</v>
      </c>
      <c r="BJ532" s="117"/>
      <c r="BK532" s="11" t="str" cm="1">
        <f t="array" aca="1" ref="BK532" ca="1">IF(OFFSET(INDIRECT(ADDRESS(ROW(), COLUMN())),0,-1)="",VLOOKUP($G532,$A:$AAE,COLUMN(),FALSE),OFFSET(INDIRECT(ADDRESS(ROW(), COLUMN())),0,-1))</f>
        <v>住宅建筑面积*50*0.7/1000+商服建筑面积*60*0.7/1000</v>
      </c>
      <c r="BL532" s="117"/>
      <c r="BM532" s="11" t="str" cm="1">
        <f t="array" aca="1" ref="BM532" ca="1">IF(OFFSET(INDIRECT(ADDRESS(ROW(), COLUMN())),0,-1)="",VLOOKUP($G532,$A:$AAE,COLUMN(),FALSE),OFFSET(INDIRECT(ADDRESS(ROW(), COLUMN())),0,-1))</f>
        <v>1.2门/户，1.0门/100平方米</v>
      </c>
      <c r="BN532" s="117"/>
      <c r="BO532" s="11" t="str" cm="1">
        <f t="array" aca="1" ref="BO532" ca="1">IF(OFFSET(INDIRECT(ADDRESS(ROW(), COLUMN())),0,-1)="",VLOOKUP($G532,$A:$AAE,COLUMN(),FALSE),OFFSET(INDIRECT(ADDRESS(ROW(), COLUMN())),0,-1))</f>
        <v>居住户数*1.2+商服建筑面积*1.0/100</v>
      </c>
      <c r="BP532" s="117"/>
      <c r="BQ532" s="11" t="str" cm="1">
        <f t="array" aca="1" ref="BQ532" ca="1">IF(OFFSET(INDIRECT(ADDRESS(ROW(), COLUMN())),0,-1)="",VLOOKUP($G532,$A:$AAE,COLUMN(),FALSE),OFFSET(INDIRECT(ADDRESS(ROW(), COLUMN())),0,-1))</f>
        <v>2.0门/户，0.2门/100平方米</v>
      </c>
      <c r="BR532" s="117"/>
      <c r="BS532" s="11" t="str" cm="1">
        <f t="array" aca="1" ref="BS532" ca="1">IF(OFFSET(INDIRECT(ADDRESS(ROW(), COLUMN())),0,-1)="",VLOOKUP($G532,$A:$AAE,COLUMN(),FALSE),OFFSET(INDIRECT(ADDRESS(ROW(), COLUMN())),0,-1))</f>
        <v>居住户数*2.0+商服建筑面积*0.2/100</v>
      </c>
      <c r="BT532" s="117"/>
      <c r="BU532" s="11" t="str" cm="1">
        <f t="array" aca="1" ref="BU532" ca="1">IF(OFFSET(INDIRECT(ADDRESS(ROW(), COLUMN())),0,-1)="",VLOOKUP($G532,$A:$AAE,COLUMN(),FALSE),OFFSET(INDIRECT(ADDRESS(ROW(), COLUMN())),0,-1))</f>
        <v>34.5pcu/万平方米，26：74，52.1pcu/万平方米，71：29</v>
      </c>
      <c r="BV532" s="117"/>
      <c r="BW532" s="11" t="str" cm="1">
        <f t="array" aca="1" ref="BW532" ca="1">IF(OFFSET(INDIRECT(ADDRESS(ROW(), COLUMN())),0,-1)="",VLOOKUP($G532,$A:$AAE,COLUMN(),FALSE),OFFSET(INDIRECT(ADDRESS(ROW(), COLUMN())),0,-1))</f>
        <v>住宅建筑面积/10000*34.5*0.26+商服建筑面积/10000*60*0.71</v>
      </c>
      <c r="BX532" s="117"/>
      <c r="BY532" s="11" t="str" cm="1">
        <f t="array" aca="1" ref="BY532" ca="1">IF(OFFSET(INDIRECT(ADDRESS(ROW(), COLUMN())),0,-1)="",VLOOKUP($G532,$A:$AAE,COLUMN(),FALSE),OFFSET(INDIRECT(ADDRESS(ROW(), COLUMN())),0,-1))</f>
        <v>住宅建筑面积/10000*34.5*0.74+商服建筑面积/10000*60*0.29</v>
      </c>
      <c r="BZ532" s="94"/>
      <c r="CA532" s="11" t="str" cm="1">
        <f t="array" aca="1" ref="CA532" ca="1">IF(OFFSET(INDIRECT(ADDRESS(ROW(), COLUMN())),0,-1)="",VLOOKUP($G532,$A:$AAE,COLUMN(),FALSE),OFFSET(INDIRECT(ADDRESS(ROW(), COLUMN())),0,-1))</f>
        <v>住宅建筑面积*0.4+商服建筑面积*0.4</v>
      </c>
      <c r="CB532" s="11"/>
      <c r="CC532" s="11" t="str" cm="1">
        <f t="array" aca="1" ref="CC532" ca="1">IF(OFFSET(INDIRECT(ADDRESS(ROW(), COLUMN())),0,-1)="",VLOOKUP($G532,$A:$AAE,COLUMN(),FALSE),OFFSET(INDIRECT(ADDRESS(ROW(), COLUMN())),0,-1))</f>
        <v>住宅建筑面积*0.4+商服建筑面积*0.4</v>
      </c>
      <c r="CD532" s="11"/>
      <c r="CE532" s="11" t="str" cm="1">
        <f t="array" aca="1" ref="CE532" ca="1">IF(OFFSET(INDIRECT(ADDRESS(ROW(), COLUMN())),0,-1)="",VLOOKUP($G532,$A:$AAE,COLUMN(),FALSE),OFFSET(INDIRECT(ADDRESS(ROW(), COLUMN())),0,-1))</f>
        <v>住宅建筑面积*0.11+商服建筑面积*0.08</v>
      </c>
      <c r="CF532" s="11"/>
      <c r="CG532" s="11" t="str" cm="1">
        <f t="array" aca="1" ref="CG532" ca="1">IF(OFFSET(INDIRECT(ADDRESS(ROW(), COLUMN())),0,-1)="",VLOOKUP($G532,$A:$AAE,COLUMN(),FALSE),OFFSET(INDIRECT(ADDRESS(ROW(), COLUMN())),0,-1))</f>
        <v>住宅建筑面积*0.11+商服建筑面积*0.08</v>
      </c>
      <c r="CH532" s="11"/>
      <c r="CI532" s="48" t="str" cm="1">
        <f t="array" aca="1" ref="CI532" ca="1">IF(OFFSET(INDIRECT(ADDRESS(ROW(), COLUMN())),0,-1)="",VLOOKUP($G532,$A:$AAE,COLUMN(),FALSE),OFFSET(INDIRECT(ADDRESS(ROW(), COLUMN())),0,-1))</f>
        <v>城镇建设用地</v>
      </c>
      <c r="CJ532" s="77" t="s">
        <v>1962</v>
      </c>
      <c r="CK532" s="78" t="str">
        <f t="shared" si="565"/>
        <v>唯一标识:070102/0901/0902/120803#二类城镇住宅用地/商业用地/商务金融用地/社会停车场用地#国空</v>
      </c>
      <c r="CL532" s="78" t="str">
        <f t="shared" si="566"/>
        <v>性质名称:二类城镇住宅用地/商业用地/商务金融用地/社会停车场用地</v>
      </c>
      <c r="CM532" s="78" t="str">
        <f t="shared" si="567"/>
        <v>地块性质过滤:</v>
      </c>
      <c r="CN532" s="78" t="str">
        <f t="shared" si="568"/>
        <v>地块性质:070102/0901/0902/120803</v>
      </c>
      <c r="CO532" s="78" t="str">
        <f t="shared" si="569"/>
        <v>地类标准:国空</v>
      </c>
      <c r="CP532" s="78" t="str">
        <f t="shared" si="570"/>
        <v>地块性质别称:R2/B1/B2/S33</v>
      </c>
      <c r="CQ532" s="78" t="str">
        <f t="shared" si="571"/>
        <v>属性继承:R/B#商住兼容用地#城规</v>
      </c>
      <c r="CR532" s="78" t="str">
        <f t="shared" si="572"/>
        <v>父类:R/B</v>
      </c>
      <c r="CS532" s="78" t="str">
        <f t="shared" si="573"/>
        <v>级别继承:07#居住用地#国空</v>
      </c>
      <c r="CT532" s="78" t="str">
        <f t="shared" si="574"/>
        <v>级别层次:2</v>
      </c>
      <c r="CU532" s="78" t="str">
        <f t="shared" si="575"/>
        <v>级别:107</v>
      </c>
      <c r="CV532" s="78" t="str">
        <f t="shared" ca="1" si="576"/>
        <v>地块颜色:255,192,0</v>
      </c>
      <c r="CW532" s="78" t="str">
        <f t="shared" ca="1" si="577"/>
        <v>建筑面积公式:面积*容积率</v>
      </c>
      <c r="CX532" s="78" t="str">
        <f t="shared" ca="1" si="578"/>
        <v>住宅建筑面积公式:地块建筑面积*兼容比例1</v>
      </c>
      <c r="CY532" s="78" t="str">
        <f t="shared" ca="1" si="579"/>
        <v>商服建筑面积公式:地块建筑面积*兼容比例2</v>
      </c>
      <c r="CZ532" s="78" t="str">
        <f t="shared" ca="1" si="580"/>
        <v>商服中商业建筑面积公式:地块建筑面积*兼容比例2*0.35</v>
      </c>
      <c r="DA532" s="78" t="str">
        <f t="shared" ca="1" si="581"/>
        <v>商服中办公建筑面积公式:地块建筑面积*兼容比例2*0.65</v>
      </c>
      <c r="DB532" s="78" t="str">
        <f t="shared" ca="1" si="582"/>
        <v>公服建筑面积公式:地块建筑面积*0</v>
      </c>
      <c r="DC532" s="78" t="str">
        <f t="shared" ca="1" si="583"/>
        <v>工业建筑面积公式:地块建筑面积*0</v>
      </c>
      <c r="DD532" s="78" t="str">
        <f t="shared" ca="1" si="584"/>
        <v>市政建筑面积公式:地块建筑面积*0</v>
      </c>
      <c r="DE532" s="78" t="str">
        <f t="shared" ca="1" si="585"/>
        <v>绿地面积指定指标:面积*0</v>
      </c>
      <c r="DF532" s="78" t="str">
        <f t="shared" ca="1" si="586"/>
        <v>绿地面积指定公式:面积*0</v>
      </c>
      <c r="DG532" s="78" t="str">
        <f t="shared" ca="1" si="587"/>
        <v>户数指标:100平方米/户</v>
      </c>
      <c r="DH532" s="78" t="str">
        <f t="shared" ca="1" si="588"/>
        <v>户数公式:住宅建筑面积/100</v>
      </c>
      <c r="DI532" s="78" t="str">
        <f t="shared" ca="1" si="589"/>
        <v>人数指标:3人/户</v>
      </c>
      <c r="DJ532" s="78" t="str">
        <f t="shared" ca="1" si="590"/>
        <v>人数公式:居住户数*3</v>
      </c>
      <c r="DK532" s="78" t="str">
        <f t="shared" ca="1" si="591"/>
        <v>就业指标:35平方米/岗位</v>
      </c>
      <c r="DL532" s="78" t="str">
        <f t="shared" ca="1" si="592"/>
        <v>就业公式:商服建筑面积/35</v>
      </c>
      <c r="DM532" s="78" t="str">
        <f t="shared" ca="1" si="593"/>
        <v>机动车指标:1.2个/户，1.2个/100平方米</v>
      </c>
      <c r="DN532" s="78" t="str">
        <f t="shared" ca="1" si="594"/>
        <v>机动车公式:居住户数*1.2+商服建筑面积*1.2/100</v>
      </c>
      <c r="DO532" s="78" t="str">
        <f t="shared" ca="1" si="595"/>
        <v>用水量指标:155升/日*人，10升/平方米*日</v>
      </c>
      <c r="DP532" s="78" t="str">
        <f t="shared" ca="1" si="596"/>
        <v>用水量公式:居住人数*155/1000+商服建筑面积*10/1000</v>
      </c>
      <c r="DQ532" s="78" t="str">
        <f t="shared" ca="1" si="597"/>
        <v>污水折算系数:0.85</v>
      </c>
      <c r="DR532" s="78" t="str">
        <f t="shared" ca="1" si="598"/>
        <v>污水量公式:用水量*0.85</v>
      </c>
      <c r="DS532" s="78" t="str">
        <f t="shared" ca="1" si="599"/>
        <v>用电负荷指标:50瓦/平方米，60瓦/平方米</v>
      </c>
      <c r="DT532" s="78" t="str">
        <f t="shared" ca="1" si="600"/>
        <v>同时率:0.7，0.7</v>
      </c>
      <c r="DU532" s="78" t="str">
        <f t="shared" ca="1" si="601"/>
        <v>用电量公式:住宅建筑面积*50*0.7/1000+商服建筑面积*60*0.7/1000</v>
      </c>
      <c r="DV532" s="78" t="str">
        <f t="shared" ca="1" si="602"/>
        <v>固话装机指标:1.2门/户，1.0门/100平方米</v>
      </c>
      <c r="DW532" s="78" t="str">
        <f t="shared" ca="1" si="603"/>
        <v>固话量公式:居住户数*1.2+商服建筑面积*1.0/100</v>
      </c>
      <c r="DX532" s="78" t="str">
        <f t="shared" ca="1" si="604"/>
        <v>有线电视指标:2.0门/户，0.2门/100平方米</v>
      </c>
      <c r="DY532" s="78" t="str">
        <f t="shared" ca="1" si="605"/>
        <v>电视量公式:居住户数*2.0+商服建筑面积*0.2/100</v>
      </c>
      <c r="DZ532" s="78" t="str">
        <f t="shared" ca="1" si="606"/>
        <v>高峰机动车生成量指标:34.5pcu/万平方米，26：74，52.1pcu/万平方米，71：29</v>
      </c>
      <c r="EA532" s="78" t="str">
        <f t="shared" ca="1" si="607"/>
        <v>高峰机动车吸引量公式:住宅建筑面积/10000*34.5*0.26+商服建筑面积/10000*60*0.71</v>
      </c>
      <c r="EB532" s="78" t="str">
        <f t="shared" ca="1" si="608"/>
        <v>高峰机动车发生量公式:住宅建筑面积/10000*34.5*0.74+商服建筑面积/10000*60*0.29</v>
      </c>
      <c r="EC532" s="78" t="str">
        <f t="shared" ca="1" si="612"/>
        <v>地下空间指标:住宅建筑面积*0.4+商服建筑面积*0.4</v>
      </c>
      <c r="ED532" s="78" t="str">
        <f t="shared" ca="1" si="609"/>
        <v>地下空间公式:住宅建筑面积*0.4+商服建筑面积*0.4</v>
      </c>
      <c r="EE532" s="78" t="str">
        <f t="shared" ca="1" si="613"/>
        <v>人防指标:住宅建筑面积*0.11+商服建筑面积*0.08</v>
      </c>
      <c r="EF532" s="78" t="str">
        <f t="shared" ca="1" si="610"/>
        <v>人防公式:住宅建筑面积*0.11+商服建筑面积*0.08</v>
      </c>
      <c r="EG532" s="78" t="str">
        <f t="shared" ca="1" si="614"/>
        <v>用地构成:城镇建设用地</v>
      </c>
      <c r="EH532" s="78" t="s">
        <v>1962</v>
      </c>
      <c r="EI532" s="79" t="str">
        <f t="shared" ca="1" si="611"/>
        <v>唯一标识:070102/0901/0902/120803#二类城镇住宅用地/商业用地/商务金融用地/社会停车场用地#国空;性质名称:二类城镇住宅用地/商业用地/商务金融用地/社会停车场用地;地块性质过滤:;地块性质:070102/0901/0902/120803;地类标准:国空;地块性质别称:R2/B1/B2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2" t="s">
        <v>1962</v>
      </c>
    </row>
    <row r="533" spans="1:140" ht="16.5" x14ac:dyDescent="0.2">
      <c r="A533" s="48" t="str">
        <f t="shared" si="615"/>
        <v>070102/0901/0903#二类城镇住宅用地/商业用地/娱乐用地#国空</v>
      </c>
      <c r="B533" s="48" t="s">
        <v>2385</v>
      </c>
      <c r="C533" s="48"/>
      <c r="D533" s="47" t="s">
        <v>1133</v>
      </c>
      <c r="E533" s="48" t="s">
        <v>1277</v>
      </c>
      <c r="F533" s="48" t="s">
        <v>1345</v>
      </c>
      <c r="G533" s="48" t="s">
        <v>63</v>
      </c>
      <c r="H533" s="48" t="s">
        <v>806</v>
      </c>
      <c r="I533" s="48" t="s">
        <v>1442</v>
      </c>
      <c r="J533" s="48">
        <f t="shared" si="617"/>
        <v>2</v>
      </c>
      <c r="K533" s="48" t="str">
        <f t="shared" si="616"/>
        <v>107</v>
      </c>
      <c r="L533" s="48"/>
      <c r="M533" s="48" t="str" cm="1">
        <f t="array" aca="1" ref="M533" ca="1">IF(OFFSET(INDIRECT(ADDRESS(ROW(), COLUMN())),0,-1)="",VLOOKUP($G533,$A:$AAE,COLUMN(),FALSE),OFFSET(INDIRECT(ADDRESS(ROW(), COLUMN())),0,-1))</f>
        <v>255,192,0</v>
      </c>
      <c r="N533" s="11"/>
      <c r="O533" s="48" t="str" cm="1">
        <f t="array" aca="1" ref="O533" ca="1">IF(OFFSET(INDIRECT(ADDRESS(ROW(), COLUMN())),0,-1)="",VLOOKUP($G533,$A:$AAE,COLUMN(),FALSE),OFFSET(INDIRECT(ADDRESS(ROW(), COLUMN())),0,-1))</f>
        <v>面积*容积率</v>
      </c>
      <c r="P533" s="11"/>
      <c r="Q533" s="11" t="str" cm="1">
        <f t="array" aca="1" ref="Q533" ca="1">IF(OFFSET(INDIRECT(ADDRESS(ROW(), COLUMN())),0,-1)="",VLOOKUP($G533,$A:$AAE,COLUMN(),FALSE),OFFSET(INDIRECT(ADDRESS(ROW(), COLUMN())),0,-1))</f>
        <v>地块建筑面积*兼容比例1</v>
      </c>
      <c r="R533" s="11"/>
      <c r="S533" s="11" t="str" cm="1">
        <f t="array" aca="1" ref="S533" ca="1">IF(OFFSET(INDIRECT(ADDRESS(ROW(), COLUMN())),0,-1)="",VLOOKUP($G533,$A:$AAE,COLUMN(),FALSE),OFFSET(INDIRECT(ADDRESS(ROW(), COLUMN())),0,-1))</f>
        <v>地块建筑面积*兼容比例2</v>
      </c>
      <c r="T533" s="11"/>
      <c r="U533" s="11" t="str" cm="1">
        <f t="array" aca="1" ref="U533" ca="1">IF(OFFSET(INDIRECT(ADDRESS(ROW(), COLUMN())),0,-1)="",VLOOKUP($G533,$A:$AAE,COLUMN(),FALSE),OFFSET(INDIRECT(ADDRESS(ROW(), COLUMN())),0,-1))</f>
        <v>地块建筑面积*兼容比例2*0.35</v>
      </c>
      <c r="V533" s="11"/>
      <c r="W533" s="48" t="str" cm="1">
        <f t="array" aca="1" ref="W533" ca="1">IF(OFFSET(INDIRECT(ADDRESS(ROW(), COLUMN())),0,-1)="",VLOOKUP($G533,$A:$AAE,COLUMN(),FALSE),OFFSET(INDIRECT(ADDRESS(ROW(), COLUMN())),0,-1))</f>
        <v>地块建筑面积*兼容比例2*0.65</v>
      </c>
      <c r="X533" s="11"/>
      <c r="Y533" s="11" t="str" cm="1">
        <f t="array" aca="1" ref="Y533" ca="1">IF(OFFSET(INDIRECT(ADDRESS(ROW(), COLUMN())),0,-1)="",VLOOKUP($G533,$A:$AAE,COLUMN(),FALSE),OFFSET(INDIRECT(ADDRESS(ROW(), COLUMN())),0,-1))</f>
        <v>地块建筑面积*0</v>
      </c>
      <c r="Z533" s="11"/>
      <c r="AA533" s="11" t="str" cm="1">
        <f t="array" aca="1" ref="AA533" ca="1">IF(OFFSET(INDIRECT(ADDRESS(ROW(), COLUMN())),0,-1)="",VLOOKUP($G533,$A:$AAE,COLUMN(),FALSE),OFFSET(INDIRECT(ADDRESS(ROW(), COLUMN())),0,-1))</f>
        <v>地块建筑面积*0</v>
      </c>
      <c r="AB533" s="11"/>
      <c r="AC533" s="11" t="str" cm="1">
        <f t="array" aca="1" ref="AC533" ca="1">IF(OFFSET(INDIRECT(ADDRESS(ROW(), COLUMN())),0,-1)="",VLOOKUP($G533,$A:$AAE,COLUMN(),FALSE),OFFSET(INDIRECT(ADDRESS(ROW(), COLUMN())),0,-1))</f>
        <v>地块建筑面积*0</v>
      </c>
      <c r="AD533" s="11"/>
      <c r="AE533" s="11" t="str" cm="1">
        <f t="array" aca="1" ref="AE533" ca="1">IF(OFFSET(INDIRECT(ADDRESS(ROW(), COLUMN())),0,-1)="",VLOOKUP($G533,$A:$AAE,COLUMN(),FALSE),OFFSET(INDIRECT(ADDRESS(ROW(), COLUMN())),0,-1))</f>
        <v>面积*0</v>
      </c>
      <c r="AF533" s="11"/>
      <c r="AG533" s="11" t="str" cm="1">
        <f t="array" aca="1" ref="AG533" ca="1">IF(OFFSET(INDIRECT(ADDRESS(ROW(), COLUMN())),0,-1)="",VLOOKUP($G533,$A:$AAE,COLUMN(),FALSE),OFFSET(INDIRECT(ADDRESS(ROW(), COLUMN())),0,-1))</f>
        <v>面积*0</v>
      </c>
      <c r="AH533" s="11"/>
      <c r="AI533" s="11" t="str" cm="1">
        <f t="array" aca="1" ref="AI533" ca="1">IF(OFFSET(INDIRECT(ADDRESS(ROW(), COLUMN())),0,-1)="",VLOOKUP($G533,$A:$AAE,COLUMN(),FALSE),OFFSET(INDIRECT(ADDRESS(ROW(), COLUMN())),0,-1))</f>
        <v>100平方米/户</v>
      </c>
      <c r="AJ533" s="11"/>
      <c r="AK533" s="11" t="str" cm="1">
        <f t="array" aca="1" ref="AK533" ca="1">IF(OFFSET(INDIRECT(ADDRESS(ROW(), COLUMN())),0,-1)="",VLOOKUP($G533,$A:$AAE,COLUMN(),FALSE),OFFSET(INDIRECT(ADDRESS(ROW(), COLUMN())),0,-1))</f>
        <v>住宅建筑面积/100</v>
      </c>
      <c r="AL533" s="11"/>
      <c r="AM533" s="11" t="str" cm="1">
        <f t="array" aca="1" ref="AM533" ca="1">IF(OFFSET(INDIRECT(ADDRESS(ROW(), COLUMN())),0,-1)="",VLOOKUP($G533,$A:$AAE,COLUMN(),FALSE),OFFSET(INDIRECT(ADDRESS(ROW(), COLUMN())),0,-1))</f>
        <v>3人/户</v>
      </c>
      <c r="AN533" s="11"/>
      <c r="AO533" s="11" t="str" cm="1">
        <f t="array" aca="1" ref="AO533" ca="1">IF(OFFSET(INDIRECT(ADDRESS(ROW(), COLUMN())),0,-1)="",VLOOKUP($G533,$A:$AAE,COLUMN(),FALSE),OFFSET(INDIRECT(ADDRESS(ROW(), COLUMN())),0,-1))</f>
        <v>居住户数*3</v>
      </c>
      <c r="AP533" s="11"/>
      <c r="AQ533" s="11" t="str" cm="1">
        <f t="array" aca="1" ref="AQ533" ca="1">IF(OFFSET(INDIRECT(ADDRESS(ROW(), COLUMN())),0,-1)="",VLOOKUP($G533,$A:$AAE,COLUMN(),FALSE),OFFSET(INDIRECT(ADDRESS(ROW(), COLUMN())),0,-1))</f>
        <v>35平方米/岗位</v>
      </c>
      <c r="AR533" s="11"/>
      <c r="AS533" s="11" t="str" cm="1">
        <f t="array" aca="1" ref="AS533" ca="1">IF(OFFSET(INDIRECT(ADDRESS(ROW(), COLUMN())),0,-1)="",VLOOKUP($G533,$A:$AAE,COLUMN(),FALSE),OFFSET(INDIRECT(ADDRESS(ROW(), COLUMN())),0,-1))</f>
        <v>商服建筑面积/35</v>
      </c>
      <c r="AT533" s="11"/>
      <c r="AU533" s="11" t="str" cm="1">
        <f t="array" aca="1" ref="AU533" ca="1">IF(OFFSET(INDIRECT(ADDRESS(ROW(), COLUMN())),0,-1)="",VLOOKUP($G533,$A:$AAE,COLUMN(),FALSE),OFFSET(INDIRECT(ADDRESS(ROW(), COLUMN())),0,-1))</f>
        <v>1.2个/户，1.2个/100平方米</v>
      </c>
      <c r="AV533" s="11"/>
      <c r="AW533" s="11" t="str" cm="1">
        <f t="array" aca="1" ref="AW533" ca="1">IF(OFFSET(INDIRECT(ADDRESS(ROW(), COLUMN())),0,-1)="",VLOOKUP($G533,$A:$AAE,COLUMN(),FALSE),OFFSET(INDIRECT(ADDRESS(ROW(), COLUMN())),0,-1))</f>
        <v>居住户数*1.2+商服建筑面积*1.2/100</v>
      </c>
      <c r="AX533" s="117"/>
      <c r="AY533" s="11" t="str" cm="1">
        <f t="array" aca="1" ref="AY533" ca="1">IF(OFFSET(INDIRECT(ADDRESS(ROW(), COLUMN())),0,-1)="",VLOOKUP($G533,$A:$AAE,COLUMN(),FALSE),OFFSET(INDIRECT(ADDRESS(ROW(), COLUMN())),0,-1))</f>
        <v>155升/日*人，10升/平方米*日</v>
      </c>
      <c r="AZ533" s="117"/>
      <c r="BA533" s="11" t="str" cm="1">
        <f t="array" aca="1" ref="BA533" ca="1">IF(OFFSET(INDIRECT(ADDRESS(ROW(), COLUMN())),0,-1)="",VLOOKUP($G533,$A:$AAE,COLUMN(),FALSE),OFFSET(INDIRECT(ADDRESS(ROW(), COLUMN())),0,-1))</f>
        <v>居住人数*155/1000+商服建筑面积*10/1000</v>
      </c>
      <c r="BB533" s="117"/>
      <c r="BC533" s="11" cm="1">
        <f t="array" aca="1" ref="BC533" ca="1">IF(OFFSET(INDIRECT(ADDRESS(ROW(), COLUMN())),0,-1)="",VLOOKUP($G533,$A:$AAE,COLUMN(),FALSE),OFFSET(INDIRECT(ADDRESS(ROW(), COLUMN())),0,-1))</f>
        <v>0.85</v>
      </c>
      <c r="BD533" s="117"/>
      <c r="BE533" s="11" t="str" cm="1">
        <f t="array" aca="1" ref="BE533" ca="1">IF(OFFSET(INDIRECT(ADDRESS(ROW(), COLUMN())),0,-1)="",VLOOKUP($G533,$A:$AAE,COLUMN(),FALSE),OFFSET(INDIRECT(ADDRESS(ROW(), COLUMN())),0,-1))</f>
        <v>用水量*0.85</v>
      </c>
      <c r="BF533" s="117"/>
      <c r="BG533" s="11" t="str" cm="1">
        <f t="array" aca="1" ref="BG533" ca="1">IF(OFFSET(INDIRECT(ADDRESS(ROW(), COLUMN())),0,-1)="",VLOOKUP($G533,$A:$AAE,COLUMN(),FALSE),OFFSET(INDIRECT(ADDRESS(ROW(), COLUMN())),0,-1))</f>
        <v>50瓦/平方米，60瓦/平方米</v>
      </c>
      <c r="BH533" s="117"/>
      <c r="BI533" s="11" t="str" cm="1">
        <f t="array" aca="1" ref="BI533" ca="1">IF(OFFSET(INDIRECT(ADDRESS(ROW(), COLUMN())),0,-1)="",VLOOKUP($G533,$A:$AAE,COLUMN(),FALSE),OFFSET(INDIRECT(ADDRESS(ROW(), COLUMN())),0,-1))</f>
        <v>0.7，0.7</v>
      </c>
      <c r="BJ533" s="117"/>
      <c r="BK533" s="11" t="str" cm="1">
        <f t="array" aca="1" ref="BK533" ca="1">IF(OFFSET(INDIRECT(ADDRESS(ROW(), COLUMN())),0,-1)="",VLOOKUP($G533,$A:$AAE,COLUMN(),FALSE),OFFSET(INDIRECT(ADDRESS(ROW(), COLUMN())),0,-1))</f>
        <v>住宅建筑面积*50*0.7/1000+商服建筑面积*60*0.7/1000</v>
      </c>
      <c r="BL533" s="117"/>
      <c r="BM533" s="11" t="str" cm="1">
        <f t="array" aca="1" ref="BM533" ca="1">IF(OFFSET(INDIRECT(ADDRESS(ROW(), COLUMN())),0,-1)="",VLOOKUP($G533,$A:$AAE,COLUMN(),FALSE),OFFSET(INDIRECT(ADDRESS(ROW(), COLUMN())),0,-1))</f>
        <v>1.2门/户，1.0门/100平方米</v>
      </c>
      <c r="BN533" s="117"/>
      <c r="BO533" s="11" t="str" cm="1">
        <f t="array" aca="1" ref="BO533" ca="1">IF(OFFSET(INDIRECT(ADDRESS(ROW(), COLUMN())),0,-1)="",VLOOKUP($G533,$A:$AAE,COLUMN(),FALSE),OFFSET(INDIRECT(ADDRESS(ROW(), COLUMN())),0,-1))</f>
        <v>居住户数*1.2+商服建筑面积*1.0/100</v>
      </c>
      <c r="BP533" s="117"/>
      <c r="BQ533" s="11" t="str" cm="1">
        <f t="array" aca="1" ref="BQ533" ca="1">IF(OFFSET(INDIRECT(ADDRESS(ROW(), COLUMN())),0,-1)="",VLOOKUP($G533,$A:$AAE,COLUMN(),FALSE),OFFSET(INDIRECT(ADDRESS(ROW(), COLUMN())),0,-1))</f>
        <v>2.0门/户，0.2门/100平方米</v>
      </c>
      <c r="BR533" s="117"/>
      <c r="BS533" s="11" t="str" cm="1">
        <f t="array" aca="1" ref="BS533" ca="1">IF(OFFSET(INDIRECT(ADDRESS(ROW(), COLUMN())),0,-1)="",VLOOKUP($G533,$A:$AAE,COLUMN(),FALSE),OFFSET(INDIRECT(ADDRESS(ROW(), COLUMN())),0,-1))</f>
        <v>居住户数*2.0+商服建筑面积*0.2/100</v>
      </c>
      <c r="BT533" s="117"/>
      <c r="BU533" s="11" t="str" cm="1">
        <f t="array" aca="1" ref="BU533" ca="1">IF(OFFSET(INDIRECT(ADDRESS(ROW(), COLUMN())),0,-1)="",VLOOKUP($G533,$A:$AAE,COLUMN(),FALSE),OFFSET(INDIRECT(ADDRESS(ROW(), COLUMN())),0,-1))</f>
        <v>34.5pcu/万平方米，26：74，52.1pcu/万平方米，71：29</v>
      </c>
      <c r="BV533" s="117"/>
      <c r="BW533" s="11" t="str" cm="1">
        <f t="array" aca="1" ref="BW533" ca="1">IF(OFFSET(INDIRECT(ADDRESS(ROW(), COLUMN())),0,-1)="",VLOOKUP($G533,$A:$AAE,COLUMN(),FALSE),OFFSET(INDIRECT(ADDRESS(ROW(), COLUMN())),0,-1))</f>
        <v>住宅建筑面积/10000*34.5*0.26+商服建筑面积/10000*60*0.71</v>
      </c>
      <c r="BX533" s="117"/>
      <c r="BY533" s="11" t="str" cm="1">
        <f t="array" aca="1" ref="BY533" ca="1">IF(OFFSET(INDIRECT(ADDRESS(ROW(), COLUMN())),0,-1)="",VLOOKUP($G533,$A:$AAE,COLUMN(),FALSE),OFFSET(INDIRECT(ADDRESS(ROW(), COLUMN())),0,-1))</f>
        <v>住宅建筑面积/10000*34.5*0.74+商服建筑面积/10000*60*0.29</v>
      </c>
      <c r="BZ533" s="94"/>
      <c r="CA533" s="11" t="str" cm="1">
        <f t="array" aca="1" ref="CA533" ca="1">IF(OFFSET(INDIRECT(ADDRESS(ROW(), COLUMN())),0,-1)="",VLOOKUP($G533,$A:$AAE,COLUMN(),FALSE),OFFSET(INDIRECT(ADDRESS(ROW(), COLUMN())),0,-1))</f>
        <v>住宅建筑面积*0.4+商服建筑面积*0.4</v>
      </c>
      <c r="CB533" s="11"/>
      <c r="CC533" s="11" t="str" cm="1">
        <f t="array" aca="1" ref="CC533" ca="1">IF(OFFSET(INDIRECT(ADDRESS(ROW(), COLUMN())),0,-1)="",VLOOKUP($G533,$A:$AAE,COLUMN(),FALSE),OFFSET(INDIRECT(ADDRESS(ROW(), COLUMN())),0,-1))</f>
        <v>住宅建筑面积*0.4+商服建筑面积*0.4</v>
      </c>
      <c r="CD533" s="11"/>
      <c r="CE533" s="11" t="str" cm="1">
        <f t="array" aca="1" ref="CE533" ca="1">IF(OFFSET(INDIRECT(ADDRESS(ROW(), COLUMN())),0,-1)="",VLOOKUP($G533,$A:$AAE,COLUMN(),FALSE),OFFSET(INDIRECT(ADDRESS(ROW(), COLUMN())),0,-1))</f>
        <v>住宅建筑面积*0.11+商服建筑面积*0.08</v>
      </c>
      <c r="CF533" s="11"/>
      <c r="CG533" s="11" t="str" cm="1">
        <f t="array" aca="1" ref="CG533" ca="1">IF(OFFSET(INDIRECT(ADDRESS(ROW(), COLUMN())),0,-1)="",VLOOKUP($G533,$A:$AAE,COLUMN(),FALSE),OFFSET(INDIRECT(ADDRESS(ROW(), COLUMN())),0,-1))</f>
        <v>住宅建筑面积*0.11+商服建筑面积*0.08</v>
      </c>
      <c r="CH533" s="11"/>
      <c r="CI533" s="48" t="str" cm="1">
        <f t="array" aca="1" ref="CI533" ca="1">IF(OFFSET(INDIRECT(ADDRESS(ROW(), COLUMN())),0,-1)="",VLOOKUP($G533,$A:$AAE,COLUMN(),FALSE),OFFSET(INDIRECT(ADDRESS(ROW(), COLUMN())),0,-1))</f>
        <v>城镇建设用地</v>
      </c>
      <c r="CJ533" s="77" t="s">
        <v>1962</v>
      </c>
      <c r="CK533" s="78" t="str">
        <f t="shared" si="565"/>
        <v>唯一标识:070102/0901/0903#二类城镇住宅用地/商业用地/娱乐用地#国空</v>
      </c>
      <c r="CL533" s="78" t="str">
        <f t="shared" si="566"/>
        <v>性质名称:二类城镇住宅用地/商业用地/娱乐用地</v>
      </c>
      <c r="CM533" s="78" t="str">
        <f t="shared" si="567"/>
        <v>地块性质过滤:</v>
      </c>
      <c r="CN533" s="78" t="str">
        <f t="shared" si="568"/>
        <v>地块性质:070102/0901/0903</v>
      </c>
      <c r="CO533" s="78" t="str">
        <f t="shared" si="569"/>
        <v>地类标准:国空</v>
      </c>
      <c r="CP533" s="78" t="str">
        <f t="shared" si="570"/>
        <v>地块性质别称:R2/B1/B3</v>
      </c>
      <c r="CQ533" s="78" t="str">
        <f t="shared" si="571"/>
        <v>属性继承:R/B#商住兼容用地#城规</v>
      </c>
      <c r="CR533" s="78" t="str">
        <f t="shared" si="572"/>
        <v>父类:R/B</v>
      </c>
      <c r="CS533" s="78" t="str">
        <f t="shared" si="573"/>
        <v>级别继承:07#居住用地#国空</v>
      </c>
      <c r="CT533" s="78" t="str">
        <f t="shared" si="574"/>
        <v>级别层次:2</v>
      </c>
      <c r="CU533" s="78" t="str">
        <f t="shared" si="575"/>
        <v>级别:107</v>
      </c>
      <c r="CV533" s="78" t="str">
        <f t="shared" ca="1" si="576"/>
        <v>地块颜色:255,192,0</v>
      </c>
      <c r="CW533" s="78" t="str">
        <f t="shared" ca="1" si="577"/>
        <v>建筑面积公式:面积*容积率</v>
      </c>
      <c r="CX533" s="78" t="str">
        <f t="shared" ca="1" si="578"/>
        <v>住宅建筑面积公式:地块建筑面积*兼容比例1</v>
      </c>
      <c r="CY533" s="78" t="str">
        <f t="shared" ca="1" si="579"/>
        <v>商服建筑面积公式:地块建筑面积*兼容比例2</v>
      </c>
      <c r="CZ533" s="78" t="str">
        <f t="shared" ca="1" si="580"/>
        <v>商服中商业建筑面积公式:地块建筑面积*兼容比例2*0.35</v>
      </c>
      <c r="DA533" s="78" t="str">
        <f t="shared" ca="1" si="581"/>
        <v>商服中办公建筑面积公式:地块建筑面积*兼容比例2*0.65</v>
      </c>
      <c r="DB533" s="78" t="str">
        <f t="shared" ca="1" si="582"/>
        <v>公服建筑面积公式:地块建筑面积*0</v>
      </c>
      <c r="DC533" s="78" t="str">
        <f t="shared" ca="1" si="583"/>
        <v>工业建筑面积公式:地块建筑面积*0</v>
      </c>
      <c r="DD533" s="78" t="str">
        <f t="shared" ca="1" si="584"/>
        <v>市政建筑面积公式:地块建筑面积*0</v>
      </c>
      <c r="DE533" s="78" t="str">
        <f t="shared" ca="1" si="585"/>
        <v>绿地面积指定指标:面积*0</v>
      </c>
      <c r="DF533" s="78" t="str">
        <f t="shared" ca="1" si="586"/>
        <v>绿地面积指定公式:面积*0</v>
      </c>
      <c r="DG533" s="78" t="str">
        <f t="shared" ca="1" si="587"/>
        <v>户数指标:100平方米/户</v>
      </c>
      <c r="DH533" s="78" t="str">
        <f t="shared" ca="1" si="588"/>
        <v>户数公式:住宅建筑面积/100</v>
      </c>
      <c r="DI533" s="78" t="str">
        <f t="shared" ca="1" si="589"/>
        <v>人数指标:3人/户</v>
      </c>
      <c r="DJ533" s="78" t="str">
        <f t="shared" ca="1" si="590"/>
        <v>人数公式:居住户数*3</v>
      </c>
      <c r="DK533" s="78" t="str">
        <f t="shared" ca="1" si="591"/>
        <v>就业指标:35平方米/岗位</v>
      </c>
      <c r="DL533" s="78" t="str">
        <f t="shared" ca="1" si="592"/>
        <v>就业公式:商服建筑面积/35</v>
      </c>
      <c r="DM533" s="78" t="str">
        <f t="shared" ca="1" si="593"/>
        <v>机动车指标:1.2个/户，1.2个/100平方米</v>
      </c>
      <c r="DN533" s="78" t="str">
        <f t="shared" ca="1" si="594"/>
        <v>机动车公式:居住户数*1.2+商服建筑面积*1.2/100</v>
      </c>
      <c r="DO533" s="78" t="str">
        <f t="shared" ca="1" si="595"/>
        <v>用水量指标:155升/日*人，10升/平方米*日</v>
      </c>
      <c r="DP533" s="78" t="str">
        <f t="shared" ca="1" si="596"/>
        <v>用水量公式:居住人数*155/1000+商服建筑面积*10/1000</v>
      </c>
      <c r="DQ533" s="78" t="str">
        <f t="shared" ca="1" si="597"/>
        <v>污水折算系数:0.85</v>
      </c>
      <c r="DR533" s="78" t="str">
        <f t="shared" ca="1" si="598"/>
        <v>污水量公式:用水量*0.85</v>
      </c>
      <c r="DS533" s="78" t="str">
        <f t="shared" ca="1" si="599"/>
        <v>用电负荷指标:50瓦/平方米，60瓦/平方米</v>
      </c>
      <c r="DT533" s="78" t="str">
        <f t="shared" ca="1" si="600"/>
        <v>同时率:0.7，0.7</v>
      </c>
      <c r="DU533" s="78" t="str">
        <f t="shared" ca="1" si="601"/>
        <v>用电量公式:住宅建筑面积*50*0.7/1000+商服建筑面积*60*0.7/1000</v>
      </c>
      <c r="DV533" s="78" t="str">
        <f t="shared" ca="1" si="602"/>
        <v>固话装机指标:1.2门/户，1.0门/100平方米</v>
      </c>
      <c r="DW533" s="78" t="str">
        <f t="shared" ca="1" si="603"/>
        <v>固话量公式:居住户数*1.2+商服建筑面积*1.0/100</v>
      </c>
      <c r="DX533" s="78" t="str">
        <f t="shared" ca="1" si="604"/>
        <v>有线电视指标:2.0门/户，0.2门/100平方米</v>
      </c>
      <c r="DY533" s="78" t="str">
        <f t="shared" ca="1" si="605"/>
        <v>电视量公式:居住户数*2.0+商服建筑面积*0.2/100</v>
      </c>
      <c r="DZ533" s="78" t="str">
        <f t="shared" ca="1" si="606"/>
        <v>高峰机动车生成量指标:34.5pcu/万平方米，26：74，52.1pcu/万平方米，71：29</v>
      </c>
      <c r="EA533" s="78" t="str">
        <f t="shared" ca="1" si="607"/>
        <v>高峰机动车吸引量公式:住宅建筑面积/10000*34.5*0.26+商服建筑面积/10000*60*0.71</v>
      </c>
      <c r="EB533" s="78" t="str">
        <f t="shared" ca="1" si="608"/>
        <v>高峰机动车发生量公式:住宅建筑面积/10000*34.5*0.74+商服建筑面积/10000*60*0.29</v>
      </c>
      <c r="EC533" s="78" t="str">
        <f t="shared" ca="1" si="612"/>
        <v>地下空间指标:住宅建筑面积*0.4+商服建筑面积*0.4</v>
      </c>
      <c r="ED533" s="78" t="str">
        <f t="shared" ca="1" si="609"/>
        <v>地下空间公式:住宅建筑面积*0.4+商服建筑面积*0.4</v>
      </c>
      <c r="EE533" s="78" t="str">
        <f t="shared" ca="1" si="613"/>
        <v>人防指标:住宅建筑面积*0.11+商服建筑面积*0.08</v>
      </c>
      <c r="EF533" s="78" t="str">
        <f t="shared" ca="1" si="610"/>
        <v>人防公式:住宅建筑面积*0.11+商服建筑面积*0.08</v>
      </c>
      <c r="EG533" s="78" t="str">
        <f t="shared" ca="1" si="614"/>
        <v>用地构成:城镇建设用地</v>
      </c>
      <c r="EH533" s="78" t="s">
        <v>1962</v>
      </c>
      <c r="EI533" s="79" t="str">
        <f t="shared" ca="1" si="611"/>
        <v>唯一标识:070102/0901/0903#二类城镇住宅用地/商业用地/娱乐用地#国空;性质名称:二类城镇住宅用地/商业用地/娱乐用地;地块性质过滤:;地块性质:070102/0901/0903;地类标准:国空;地块性质别称:R2/B1/B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3" t="s">
        <v>1962</v>
      </c>
    </row>
    <row r="534" spans="1:140" ht="16.5" x14ac:dyDescent="0.2">
      <c r="A534" s="48" t="str">
        <f t="shared" si="615"/>
        <v>070102/0901/1206#二类城镇住宅用地/商业用地/城市轨道交通用地#国空</v>
      </c>
      <c r="B534" s="48" t="s">
        <v>555</v>
      </c>
      <c r="C534" s="48"/>
      <c r="D534" s="47" t="s">
        <v>1134</v>
      </c>
      <c r="E534" s="48" t="s">
        <v>1277</v>
      </c>
      <c r="F534" s="48" t="s">
        <v>1346</v>
      </c>
      <c r="G534" s="48" t="s">
        <v>63</v>
      </c>
      <c r="H534" s="48" t="s">
        <v>806</v>
      </c>
      <c r="I534" s="48" t="s">
        <v>1442</v>
      </c>
      <c r="J534" s="48">
        <f t="shared" si="617"/>
        <v>2</v>
      </c>
      <c r="K534" s="48" t="str">
        <f t="shared" si="616"/>
        <v>107</v>
      </c>
      <c r="L534" s="48"/>
      <c r="M534" s="48" t="str" cm="1">
        <f t="array" aca="1" ref="M534" ca="1">IF(OFFSET(INDIRECT(ADDRESS(ROW(), COLUMN())),0,-1)="",VLOOKUP($G534,$A:$AAE,COLUMN(),FALSE),OFFSET(INDIRECT(ADDRESS(ROW(), COLUMN())),0,-1))</f>
        <v>255,192,0</v>
      </c>
      <c r="N534" s="11"/>
      <c r="O534" s="48" t="str" cm="1">
        <f t="array" aca="1" ref="O534" ca="1">IF(OFFSET(INDIRECT(ADDRESS(ROW(), COLUMN())),0,-1)="",VLOOKUP($G534,$A:$AAE,COLUMN(),FALSE),OFFSET(INDIRECT(ADDRESS(ROW(), COLUMN())),0,-1))</f>
        <v>面积*容积率</v>
      </c>
      <c r="P534" s="11"/>
      <c r="Q534" s="11" t="str" cm="1">
        <f t="array" aca="1" ref="Q534" ca="1">IF(OFFSET(INDIRECT(ADDRESS(ROW(), COLUMN())),0,-1)="",VLOOKUP($G534,$A:$AAE,COLUMN(),FALSE),OFFSET(INDIRECT(ADDRESS(ROW(), COLUMN())),0,-1))</f>
        <v>地块建筑面积*兼容比例1</v>
      </c>
      <c r="R534" s="11"/>
      <c r="S534" s="11" t="str" cm="1">
        <f t="array" aca="1" ref="S534" ca="1">IF(OFFSET(INDIRECT(ADDRESS(ROW(), COLUMN())),0,-1)="",VLOOKUP($G534,$A:$AAE,COLUMN(),FALSE),OFFSET(INDIRECT(ADDRESS(ROW(), COLUMN())),0,-1))</f>
        <v>地块建筑面积*兼容比例2</v>
      </c>
      <c r="T534" s="11"/>
      <c r="U534" s="11" t="str" cm="1">
        <f t="array" aca="1" ref="U534" ca="1">IF(OFFSET(INDIRECT(ADDRESS(ROW(), COLUMN())),0,-1)="",VLOOKUP($G534,$A:$AAE,COLUMN(),FALSE),OFFSET(INDIRECT(ADDRESS(ROW(), COLUMN())),0,-1))</f>
        <v>地块建筑面积*兼容比例2*0.35</v>
      </c>
      <c r="V534" s="11"/>
      <c r="W534" s="48" t="str" cm="1">
        <f t="array" aca="1" ref="W534" ca="1">IF(OFFSET(INDIRECT(ADDRESS(ROW(), COLUMN())),0,-1)="",VLOOKUP($G534,$A:$AAE,COLUMN(),FALSE),OFFSET(INDIRECT(ADDRESS(ROW(), COLUMN())),0,-1))</f>
        <v>地块建筑面积*兼容比例2*0.65</v>
      </c>
      <c r="X534" s="11"/>
      <c r="Y534" s="11" t="str" cm="1">
        <f t="array" aca="1" ref="Y534" ca="1">IF(OFFSET(INDIRECT(ADDRESS(ROW(), COLUMN())),0,-1)="",VLOOKUP($G534,$A:$AAE,COLUMN(),FALSE),OFFSET(INDIRECT(ADDRESS(ROW(), COLUMN())),0,-1))</f>
        <v>地块建筑面积*0</v>
      </c>
      <c r="Z534" s="11"/>
      <c r="AA534" s="11" t="str" cm="1">
        <f t="array" aca="1" ref="AA534" ca="1">IF(OFFSET(INDIRECT(ADDRESS(ROW(), COLUMN())),0,-1)="",VLOOKUP($G534,$A:$AAE,COLUMN(),FALSE),OFFSET(INDIRECT(ADDRESS(ROW(), COLUMN())),0,-1))</f>
        <v>地块建筑面积*0</v>
      </c>
      <c r="AB534" s="11"/>
      <c r="AC534" s="11" t="str" cm="1">
        <f t="array" aca="1" ref="AC534" ca="1">IF(OFFSET(INDIRECT(ADDRESS(ROW(), COLUMN())),0,-1)="",VLOOKUP($G534,$A:$AAE,COLUMN(),FALSE),OFFSET(INDIRECT(ADDRESS(ROW(), COLUMN())),0,-1))</f>
        <v>地块建筑面积*0</v>
      </c>
      <c r="AD534" s="11"/>
      <c r="AE534" s="11" t="str" cm="1">
        <f t="array" aca="1" ref="AE534" ca="1">IF(OFFSET(INDIRECT(ADDRESS(ROW(), COLUMN())),0,-1)="",VLOOKUP($G534,$A:$AAE,COLUMN(),FALSE),OFFSET(INDIRECT(ADDRESS(ROW(), COLUMN())),0,-1))</f>
        <v>面积*0</v>
      </c>
      <c r="AF534" s="11"/>
      <c r="AG534" s="11" t="str" cm="1">
        <f t="array" aca="1" ref="AG534" ca="1">IF(OFFSET(INDIRECT(ADDRESS(ROW(), COLUMN())),0,-1)="",VLOOKUP($G534,$A:$AAE,COLUMN(),FALSE),OFFSET(INDIRECT(ADDRESS(ROW(), COLUMN())),0,-1))</f>
        <v>面积*0</v>
      </c>
      <c r="AH534" s="11"/>
      <c r="AI534" s="11" t="str" cm="1">
        <f t="array" aca="1" ref="AI534" ca="1">IF(OFFSET(INDIRECT(ADDRESS(ROW(), COLUMN())),0,-1)="",VLOOKUP($G534,$A:$AAE,COLUMN(),FALSE),OFFSET(INDIRECT(ADDRESS(ROW(), COLUMN())),0,-1))</f>
        <v>100平方米/户</v>
      </c>
      <c r="AJ534" s="11"/>
      <c r="AK534" s="11" t="str" cm="1">
        <f t="array" aca="1" ref="AK534" ca="1">IF(OFFSET(INDIRECT(ADDRESS(ROW(), COLUMN())),0,-1)="",VLOOKUP($G534,$A:$AAE,COLUMN(),FALSE),OFFSET(INDIRECT(ADDRESS(ROW(), COLUMN())),0,-1))</f>
        <v>住宅建筑面积/100</v>
      </c>
      <c r="AL534" s="11"/>
      <c r="AM534" s="11" t="str" cm="1">
        <f t="array" aca="1" ref="AM534" ca="1">IF(OFFSET(INDIRECT(ADDRESS(ROW(), COLUMN())),0,-1)="",VLOOKUP($G534,$A:$AAE,COLUMN(),FALSE),OFFSET(INDIRECT(ADDRESS(ROW(), COLUMN())),0,-1))</f>
        <v>3人/户</v>
      </c>
      <c r="AN534" s="11"/>
      <c r="AO534" s="11" t="str" cm="1">
        <f t="array" aca="1" ref="AO534" ca="1">IF(OFFSET(INDIRECT(ADDRESS(ROW(), COLUMN())),0,-1)="",VLOOKUP($G534,$A:$AAE,COLUMN(),FALSE),OFFSET(INDIRECT(ADDRESS(ROW(), COLUMN())),0,-1))</f>
        <v>居住户数*3</v>
      </c>
      <c r="AP534" s="11"/>
      <c r="AQ534" s="11" t="str" cm="1">
        <f t="array" aca="1" ref="AQ534" ca="1">IF(OFFSET(INDIRECT(ADDRESS(ROW(), COLUMN())),0,-1)="",VLOOKUP($G534,$A:$AAE,COLUMN(),FALSE),OFFSET(INDIRECT(ADDRESS(ROW(), COLUMN())),0,-1))</f>
        <v>35平方米/岗位</v>
      </c>
      <c r="AR534" s="11"/>
      <c r="AS534" s="11" t="str" cm="1">
        <f t="array" aca="1" ref="AS534" ca="1">IF(OFFSET(INDIRECT(ADDRESS(ROW(), COLUMN())),0,-1)="",VLOOKUP($G534,$A:$AAE,COLUMN(),FALSE),OFFSET(INDIRECT(ADDRESS(ROW(), COLUMN())),0,-1))</f>
        <v>商服建筑面积/35</v>
      </c>
      <c r="AT534" s="11"/>
      <c r="AU534" s="11" t="str" cm="1">
        <f t="array" aca="1" ref="AU534" ca="1">IF(OFFSET(INDIRECT(ADDRESS(ROW(), COLUMN())),0,-1)="",VLOOKUP($G534,$A:$AAE,COLUMN(),FALSE),OFFSET(INDIRECT(ADDRESS(ROW(), COLUMN())),0,-1))</f>
        <v>1.2个/户，1.2个/100平方米</v>
      </c>
      <c r="AV534" s="11"/>
      <c r="AW534" s="11" t="str" cm="1">
        <f t="array" aca="1" ref="AW534" ca="1">IF(OFFSET(INDIRECT(ADDRESS(ROW(), COLUMN())),0,-1)="",VLOOKUP($G534,$A:$AAE,COLUMN(),FALSE),OFFSET(INDIRECT(ADDRESS(ROW(), COLUMN())),0,-1))</f>
        <v>居住户数*1.2+商服建筑面积*1.2/100</v>
      </c>
      <c r="AX534" s="117"/>
      <c r="AY534" s="11" t="str" cm="1">
        <f t="array" aca="1" ref="AY534" ca="1">IF(OFFSET(INDIRECT(ADDRESS(ROW(), COLUMN())),0,-1)="",VLOOKUP($G534,$A:$AAE,COLUMN(),FALSE),OFFSET(INDIRECT(ADDRESS(ROW(), COLUMN())),0,-1))</f>
        <v>155升/日*人，10升/平方米*日</v>
      </c>
      <c r="AZ534" s="117"/>
      <c r="BA534" s="11" t="str" cm="1">
        <f t="array" aca="1" ref="BA534" ca="1">IF(OFFSET(INDIRECT(ADDRESS(ROW(), COLUMN())),0,-1)="",VLOOKUP($G534,$A:$AAE,COLUMN(),FALSE),OFFSET(INDIRECT(ADDRESS(ROW(), COLUMN())),0,-1))</f>
        <v>居住人数*155/1000+商服建筑面积*10/1000</v>
      </c>
      <c r="BB534" s="117"/>
      <c r="BC534" s="11" cm="1">
        <f t="array" aca="1" ref="BC534" ca="1">IF(OFFSET(INDIRECT(ADDRESS(ROW(), COLUMN())),0,-1)="",VLOOKUP($G534,$A:$AAE,COLUMN(),FALSE),OFFSET(INDIRECT(ADDRESS(ROW(), COLUMN())),0,-1))</f>
        <v>0.85</v>
      </c>
      <c r="BD534" s="117"/>
      <c r="BE534" s="11" t="str" cm="1">
        <f t="array" aca="1" ref="BE534" ca="1">IF(OFFSET(INDIRECT(ADDRESS(ROW(), COLUMN())),0,-1)="",VLOOKUP($G534,$A:$AAE,COLUMN(),FALSE),OFFSET(INDIRECT(ADDRESS(ROW(), COLUMN())),0,-1))</f>
        <v>用水量*0.85</v>
      </c>
      <c r="BF534" s="117"/>
      <c r="BG534" s="11" t="str" cm="1">
        <f t="array" aca="1" ref="BG534" ca="1">IF(OFFSET(INDIRECT(ADDRESS(ROW(), COLUMN())),0,-1)="",VLOOKUP($G534,$A:$AAE,COLUMN(),FALSE),OFFSET(INDIRECT(ADDRESS(ROW(), COLUMN())),0,-1))</f>
        <v>50瓦/平方米，60瓦/平方米</v>
      </c>
      <c r="BH534" s="117"/>
      <c r="BI534" s="11" t="str" cm="1">
        <f t="array" aca="1" ref="BI534" ca="1">IF(OFFSET(INDIRECT(ADDRESS(ROW(), COLUMN())),0,-1)="",VLOOKUP($G534,$A:$AAE,COLUMN(),FALSE),OFFSET(INDIRECT(ADDRESS(ROW(), COLUMN())),0,-1))</f>
        <v>0.7，0.7</v>
      </c>
      <c r="BJ534" s="117"/>
      <c r="BK534" s="11" t="str" cm="1">
        <f t="array" aca="1" ref="BK534" ca="1">IF(OFFSET(INDIRECT(ADDRESS(ROW(), COLUMN())),0,-1)="",VLOOKUP($G534,$A:$AAE,COLUMN(),FALSE),OFFSET(INDIRECT(ADDRESS(ROW(), COLUMN())),0,-1))</f>
        <v>住宅建筑面积*50*0.7/1000+商服建筑面积*60*0.7/1000</v>
      </c>
      <c r="BL534" s="117"/>
      <c r="BM534" s="11" t="str" cm="1">
        <f t="array" aca="1" ref="BM534" ca="1">IF(OFFSET(INDIRECT(ADDRESS(ROW(), COLUMN())),0,-1)="",VLOOKUP($G534,$A:$AAE,COLUMN(),FALSE),OFFSET(INDIRECT(ADDRESS(ROW(), COLUMN())),0,-1))</f>
        <v>1.2门/户，1.0门/100平方米</v>
      </c>
      <c r="BN534" s="117"/>
      <c r="BO534" s="11" t="str" cm="1">
        <f t="array" aca="1" ref="BO534" ca="1">IF(OFFSET(INDIRECT(ADDRESS(ROW(), COLUMN())),0,-1)="",VLOOKUP($G534,$A:$AAE,COLUMN(),FALSE),OFFSET(INDIRECT(ADDRESS(ROW(), COLUMN())),0,-1))</f>
        <v>居住户数*1.2+商服建筑面积*1.0/100</v>
      </c>
      <c r="BP534" s="117"/>
      <c r="BQ534" s="11" t="str" cm="1">
        <f t="array" aca="1" ref="BQ534" ca="1">IF(OFFSET(INDIRECT(ADDRESS(ROW(), COLUMN())),0,-1)="",VLOOKUP($G534,$A:$AAE,COLUMN(),FALSE),OFFSET(INDIRECT(ADDRESS(ROW(), COLUMN())),0,-1))</f>
        <v>2.0门/户，0.2门/100平方米</v>
      </c>
      <c r="BR534" s="117"/>
      <c r="BS534" s="11" t="str" cm="1">
        <f t="array" aca="1" ref="BS534" ca="1">IF(OFFSET(INDIRECT(ADDRESS(ROW(), COLUMN())),0,-1)="",VLOOKUP($G534,$A:$AAE,COLUMN(),FALSE),OFFSET(INDIRECT(ADDRESS(ROW(), COLUMN())),0,-1))</f>
        <v>居住户数*2.0+商服建筑面积*0.2/100</v>
      </c>
      <c r="BT534" s="117"/>
      <c r="BU534" s="11" t="str" cm="1">
        <f t="array" aca="1" ref="BU534" ca="1">IF(OFFSET(INDIRECT(ADDRESS(ROW(), COLUMN())),0,-1)="",VLOOKUP($G534,$A:$AAE,COLUMN(),FALSE),OFFSET(INDIRECT(ADDRESS(ROW(), COLUMN())),0,-1))</f>
        <v>34.5pcu/万平方米，26：74，52.1pcu/万平方米，71：29</v>
      </c>
      <c r="BV534" s="117"/>
      <c r="BW534" s="11" t="str" cm="1">
        <f t="array" aca="1" ref="BW534" ca="1">IF(OFFSET(INDIRECT(ADDRESS(ROW(), COLUMN())),0,-1)="",VLOOKUP($G534,$A:$AAE,COLUMN(),FALSE),OFFSET(INDIRECT(ADDRESS(ROW(), COLUMN())),0,-1))</f>
        <v>住宅建筑面积/10000*34.5*0.26+商服建筑面积/10000*60*0.71</v>
      </c>
      <c r="BX534" s="117"/>
      <c r="BY534" s="11" t="str" cm="1">
        <f t="array" aca="1" ref="BY534" ca="1">IF(OFFSET(INDIRECT(ADDRESS(ROW(), COLUMN())),0,-1)="",VLOOKUP($G534,$A:$AAE,COLUMN(),FALSE),OFFSET(INDIRECT(ADDRESS(ROW(), COLUMN())),0,-1))</f>
        <v>住宅建筑面积/10000*34.5*0.74+商服建筑面积/10000*60*0.29</v>
      </c>
      <c r="BZ534" s="94"/>
      <c r="CA534" s="11" t="str" cm="1">
        <f t="array" aca="1" ref="CA534" ca="1">IF(OFFSET(INDIRECT(ADDRESS(ROW(), COLUMN())),0,-1)="",VLOOKUP($G534,$A:$AAE,COLUMN(),FALSE),OFFSET(INDIRECT(ADDRESS(ROW(), COLUMN())),0,-1))</f>
        <v>住宅建筑面积*0.4+商服建筑面积*0.4</v>
      </c>
      <c r="CB534" s="11"/>
      <c r="CC534" s="11" t="str" cm="1">
        <f t="array" aca="1" ref="CC534" ca="1">IF(OFFSET(INDIRECT(ADDRESS(ROW(), COLUMN())),0,-1)="",VLOOKUP($G534,$A:$AAE,COLUMN(),FALSE),OFFSET(INDIRECT(ADDRESS(ROW(), COLUMN())),0,-1))</f>
        <v>住宅建筑面积*0.4+商服建筑面积*0.4</v>
      </c>
      <c r="CD534" s="11"/>
      <c r="CE534" s="11" t="str" cm="1">
        <f t="array" aca="1" ref="CE534" ca="1">IF(OFFSET(INDIRECT(ADDRESS(ROW(), COLUMN())),0,-1)="",VLOOKUP($G534,$A:$AAE,COLUMN(),FALSE),OFFSET(INDIRECT(ADDRESS(ROW(), COLUMN())),0,-1))</f>
        <v>住宅建筑面积*0.11+商服建筑面积*0.08</v>
      </c>
      <c r="CF534" s="11"/>
      <c r="CG534" s="11" t="str" cm="1">
        <f t="array" aca="1" ref="CG534" ca="1">IF(OFFSET(INDIRECT(ADDRESS(ROW(), COLUMN())),0,-1)="",VLOOKUP($G534,$A:$AAE,COLUMN(),FALSE),OFFSET(INDIRECT(ADDRESS(ROW(), COLUMN())),0,-1))</f>
        <v>住宅建筑面积*0.11+商服建筑面积*0.08</v>
      </c>
      <c r="CH534" s="11"/>
      <c r="CI534" s="48" t="str" cm="1">
        <f t="array" aca="1" ref="CI534" ca="1">IF(OFFSET(INDIRECT(ADDRESS(ROW(), COLUMN())),0,-1)="",VLOOKUP($G534,$A:$AAE,COLUMN(),FALSE),OFFSET(INDIRECT(ADDRESS(ROW(), COLUMN())),0,-1))</f>
        <v>城镇建设用地</v>
      </c>
      <c r="CJ534" s="77" t="s">
        <v>1962</v>
      </c>
      <c r="CK534" s="78" t="str">
        <f t="shared" si="565"/>
        <v>唯一标识:070102/0901/1206#二类城镇住宅用地/商业用地/城市轨道交通用地#国空</v>
      </c>
      <c r="CL534" s="78" t="str">
        <f t="shared" si="566"/>
        <v>性质名称:二类城镇住宅用地/商业用地/城市轨道交通用地</v>
      </c>
      <c r="CM534" s="78" t="str">
        <f t="shared" si="567"/>
        <v>地块性质过滤:</v>
      </c>
      <c r="CN534" s="78" t="str">
        <f t="shared" si="568"/>
        <v>地块性质:070102/0901/1206</v>
      </c>
      <c r="CO534" s="78" t="str">
        <f t="shared" si="569"/>
        <v>地类标准:国空</v>
      </c>
      <c r="CP534" s="78" t="str">
        <f t="shared" si="570"/>
        <v>地块性质别称:R2/B1/S1</v>
      </c>
      <c r="CQ534" s="78" t="str">
        <f t="shared" si="571"/>
        <v>属性继承:R/B#商住兼容用地#城规</v>
      </c>
      <c r="CR534" s="78" t="str">
        <f t="shared" si="572"/>
        <v>父类:R/B</v>
      </c>
      <c r="CS534" s="78" t="str">
        <f t="shared" si="573"/>
        <v>级别继承:07#居住用地#国空</v>
      </c>
      <c r="CT534" s="78" t="str">
        <f t="shared" si="574"/>
        <v>级别层次:2</v>
      </c>
      <c r="CU534" s="78" t="str">
        <f t="shared" si="575"/>
        <v>级别:107</v>
      </c>
      <c r="CV534" s="78" t="str">
        <f t="shared" ca="1" si="576"/>
        <v>地块颜色:255,192,0</v>
      </c>
      <c r="CW534" s="78" t="str">
        <f t="shared" ca="1" si="577"/>
        <v>建筑面积公式:面积*容积率</v>
      </c>
      <c r="CX534" s="78" t="str">
        <f t="shared" ca="1" si="578"/>
        <v>住宅建筑面积公式:地块建筑面积*兼容比例1</v>
      </c>
      <c r="CY534" s="78" t="str">
        <f t="shared" ca="1" si="579"/>
        <v>商服建筑面积公式:地块建筑面积*兼容比例2</v>
      </c>
      <c r="CZ534" s="78" t="str">
        <f t="shared" ca="1" si="580"/>
        <v>商服中商业建筑面积公式:地块建筑面积*兼容比例2*0.35</v>
      </c>
      <c r="DA534" s="78" t="str">
        <f t="shared" ca="1" si="581"/>
        <v>商服中办公建筑面积公式:地块建筑面积*兼容比例2*0.65</v>
      </c>
      <c r="DB534" s="78" t="str">
        <f t="shared" ca="1" si="582"/>
        <v>公服建筑面积公式:地块建筑面积*0</v>
      </c>
      <c r="DC534" s="78" t="str">
        <f t="shared" ca="1" si="583"/>
        <v>工业建筑面积公式:地块建筑面积*0</v>
      </c>
      <c r="DD534" s="78" t="str">
        <f t="shared" ca="1" si="584"/>
        <v>市政建筑面积公式:地块建筑面积*0</v>
      </c>
      <c r="DE534" s="78" t="str">
        <f t="shared" ca="1" si="585"/>
        <v>绿地面积指定指标:面积*0</v>
      </c>
      <c r="DF534" s="78" t="str">
        <f t="shared" ca="1" si="586"/>
        <v>绿地面积指定公式:面积*0</v>
      </c>
      <c r="DG534" s="78" t="str">
        <f t="shared" ca="1" si="587"/>
        <v>户数指标:100平方米/户</v>
      </c>
      <c r="DH534" s="78" t="str">
        <f t="shared" ca="1" si="588"/>
        <v>户数公式:住宅建筑面积/100</v>
      </c>
      <c r="DI534" s="78" t="str">
        <f t="shared" ca="1" si="589"/>
        <v>人数指标:3人/户</v>
      </c>
      <c r="DJ534" s="78" t="str">
        <f t="shared" ca="1" si="590"/>
        <v>人数公式:居住户数*3</v>
      </c>
      <c r="DK534" s="78" t="str">
        <f t="shared" ca="1" si="591"/>
        <v>就业指标:35平方米/岗位</v>
      </c>
      <c r="DL534" s="78" t="str">
        <f t="shared" ca="1" si="592"/>
        <v>就业公式:商服建筑面积/35</v>
      </c>
      <c r="DM534" s="78" t="str">
        <f t="shared" ca="1" si="593"/>
        <v>机动车指标:1.2个/户，1.2个/100平方米</v>
      </c>
      <c r="DN534" s="78" t="str">
        <f t="shared" ca="1" si="594"/>
        <v>机动车公式:居住户数*1.2+商服建筑面积*1.2/100</v>
      </c>
      <c r="DO534" s="78" t="str">
        <f t="shared" ca="1" si="595"/>
        <v>用水量指标:155升/日*人，10升/平方米*日</v>
      </c>
      <c r="DP534" s="78" t="str">
        <f t="shared" ca="1" si="596"/>
        <v>用水量公式:居住人数*155/1000+商服建筑面积*10/1000</v>
      </c>
      <c r="DQ534" s="78" t="str">
        <f t="shared" ca="1" si="597"/>
        <v>污水折算系数:0.85</v>
      </c>
      <c r="DR534" s="78" t="str">
        <f t="shared" ca="1" si="598"/>
        <v>污水量公式:用水量*0.85</v>
      </c>
      <c r="DS534" s="78" t="str">
        <f t="shared" ca="1" si="599"/>
        <v>用电负荷指标:50瓦/平方米，60瓦/平方米</v>
      </c>
      <c r="DT534" s="78" t="str">
        <f t="shared" ca="1" si="600"/>
        <v>同时率:0.7，0.7</v>
      </c>
      <c r="DU534" s="78" t="str">
        <f t="shared" ca="1" si="601"/>
        <v>用电量公式:住宅建筑面积*50*0.7/1000+商服建筑面积*60*0.7/1000</v>
      </c>
      <c r="DV534" s="78" t="str">
        <f t="shared" ca="1" si="602"/>
        <v>固话装机指标:1.2门/户，1.0门/100平方米</v>
      </c>
      <c r="DW534" s="78" t="str">
        <f t="shared" ca="1" si="603"/>
        <v>固话量公式:居住户数*1.2+商服建筑面积*1.0/100</v>
      </c>
      <c r="DX534" s="78" t="str">
        <f t="shared" ca="1" si="604"/>
        <v>有线电视指标:2.0门/户，0.2门/100平方米</v>
      </c>
      <c r="DY534" s="78" t="str">
        <f t="shared" ca="1" si="605"/>
        <v>电视量公式:居住户数*2.0+商服建筑面积*0.2/100</v>
      </c>
      <c r="DZ534" s="78" t="str">
        <f t="shared" ca="1" si="606"/>
        <v>高峰机动车生成量指标:34.5pcu/万平方米，26：74，52.1pcu/万平方米，71：29</v>
      </c>
      <c r="EA534" s="78" t="str">
        <f t="shared" ca="1" si="607"/>
        <v>高峰机动车吸引量公式:住宅建筑面积/10000*34.5*0.26+商服建筑面积/10000*60*0.71</v>
      </c>
      <c r="EB534" s="78" t="str">
        <f t="shared" ca="1" si="608"/>
        <v>高峰机动车发生量公式:住宅建筑面积/10000*34.5*0.74+商服建筑面积/10000*60*0.29</v>
      </c>
      <c r="EC534" s="78" t="str">
        <f t="shared" ca="1" si="612"/>
        <v>地下空间指标:住宅建筑面积*0.4+商服建筑面积*0.4</v>
      </c>
      <c r="ED534" s="78" t="str">
        <f t="shared" ca="1" si="609"/>
        <v>地下空间公式:住宅建筑面积*0.4+商服建筑面积*0.4</v>
      </c>
      <c r="EE534" s="78" t="str">
        <f t="shared" ca="1" si="613"/>
        <v>人防指标:住宅建筑面积*0.11+商服建筑面积*0.08</v>
      </c>
      <c r="EF534" s="78" t="str">
        <f t="shared" ca="1" si="610"/>
        <v>人防公式:住宅建筑面积*0.11+商服建筑面积*0.08</v>
      </c>
      <c r="EG534" s="78" t="str">
        <f t="shared" ca="1" si="614"/>
        <v>用地构成:城镇建设用地</v>
      </c>
      <c r="EH534" s="78" t="s">
        <v>1962</v>
      </c>
      <c r="EI534" s="79" t="str">
        <f t="shared" ca="1" si="611"/>
        <v>唯一标识:070102/0901/1206#二类城镇住宅用地/商业用地/城市轨道交通用地#国空;性质名称:二类城镇住宅用地/商业用地/城市轨道交通用地;地块性质过滤:;地块性质:070102/0901/1206;地类标准:国空;地块性质别称:R2/B1/S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4" t="s">
        <v>1962</v>
      </c>
    </row>
    <row r="535" spans="1:140" ht="16.5" x14ac:dyDescent="0.2">
      <c r="A535" s="48" t="str">
        <f t="shared" si="615"/>
        <v>0701/09/1403#城镇住宅用地/商业服务业用地/广场用地#国空</v>
      </c>
      <c r="B535" s="48" t="s">
        <v>556</v>
      </c>
      <c r="C535" s="48"/>
      <c r="D535" s="47" t="s">
        <v>1135</v>
      </c>
      <c r="E535" s="48" t="s">
        <v>1277</v>
      </c>
      <c r="F535" s="48" t="s">
        <v>2228</v>
      </c>
      <c r="G535" s="48" t="s">
        <v>63</v>
      </c>
      <c r="H535" s="48" t="s">
        <v>806</v>
      </c>
      <c r="I535" s="48" t="s">
        <v>1442</v>
      </c>
      <c r="J535" s="48">
        <f t="shared" si="617"/>
        <v>2</v>
      </c>
      <c r="K535" s="48" t="str">
        <f t="shared" si="616"/>
        <v>107</v>
      </c>
      <c r="L535" s="48"/>
      <c r="M535" s="48" t="str" cm="1">
        <f t="array" aca="1" ref="M535" ca="1">IF(OFFSET(INDIRECT(ADDRESS(ROW(), COLUMN())),0,-1)="",VLOOKUP($G535,$A:$AAE,COLUMN(),FALSE),OFFSET(INDIRECT(ADDRESS(ROW(), COLUMN())),0,-1))</f>
        <v>255,192,0</v>
      </c>
      <c r="N535" s="11"/>
      <c r="O535" s="48" t="str" cm="1">
        <f t="array" aca="1" ref="O535" ca="1">IF(OFFSET(INDIRECT(ADDRESS(ROW(), COLUMN())),0,-1)="",VLOOKUP($G535,$A:$AAE,COLUMN(),FALSE),OFFSET(INDIRECT(ADDRESS(ROW(), COLUMN())),0,-1))</f>
        <v>面积*容积率</v>
      </c>
      <c r="P535" s="11"/>
      <c r="Q535" s="11" t="str" cm="1">
        <f t="array" aca="1" ref="Q535" ca="1">IF(OFFSET(INDIRECT(ADDRESS(ROW(), COLUMN())),0,-1)="",VLOOKUP($G535,$A:$AAE,COLUMN(),FALSE),OFFSET(INDIRECT(ADDRESS(ROW(), COLUMN())),0,-1))</f>
        <v>地块建筑面积*兼容比例1</v>
      </c>
      <c r="R535" s="11"/>
      <c r="S535" s="11" t="str" cm="1">
        <f t="array" aca="1" ref="S535" ca="1">IF(OFFSET(INDIRECT(ADDRESS(ROW(), COLUMN())),0,-1)="",VLOOKUP($G535,$A:$AAE,COLUMN(),FALSE),OFFSET(INDIRECT(ADDRESS(ROW(), COLUMN())),0,-1))</f>
        <v>地块建筑面积*兼容比例2</v>
      </c>
      <c r="T535" s="11"/>
      <c r="U535" s="11" t="str" cm="1">
        <f t="array" aca="1" ref="U535" ca="1">IF(OFFSET(INDIRECT(ADDRESS(ROW(), COLUMN())),0,-1)="",VLOOKUP($G535,$A:$AAE,COLUMN(),FALSE),OFFSET(INDIRECT(ADDRESS(ROW(), COLUMN())),0,-1))</f>
        <v>地块建筑面积*兼容比例2*0.35</v>
      </c>
      <c r="V535" s="11"/>
      <c r="W535" s="48" t="str" cm="1">
        <f t="array" aca="1" ref="W535" ca="1">IF(OFFSET(INDIRECT(ADDRESS(ROW(), COLUMN())),0,-1)="",VLOOKUP($G535,$A:$AAE,COLUMN(),FALSE),OFFSET(INDIRECT(ADDRESS(ROW(), COLUMN())),0,-1))</f>
        <v>地块建筑面积*兼容比例2*0.65</v>
      </c>
      <c r="X535" s="11"/>
      <c r="Y535" s="11" t="str" cm="1">
        <f t="array" aca="1" ref="Y535" ca="1">IF(OFFSET(INDIRECT(ADDRESS(ROW(), COLUMN())),0,-1)="",VLOOKUP($G535,$A:$AAE,COLUMN(),FALSE),OFFSET(INDIRECT(ADDRESS(ROW(), COLUMN())),0,-1))</f>
        <v>地块建筑面积*0</v>
      </c>
      <c r="Z535" s="11"/>
      <c r="AA535" s="11" t="str" cm="1">
        <f t="array" aca="1" ref="AA535" ca="1">IF(OFFSET(INDIRECT(ADDRESS(ROW(), COLUMN())),0,-1)="",VLOOKUP($G535,$A:$AAE,COLUMN(),FALSE),OFFSET(INDIRECT(ADDRESS(ROW(), COLUMN())),0,-1))</f>
        <v>地块建筑面积*0</v>
      </c>
      <c r="AB535" s="11"/>
      <c r="AC535" s="11" t="str" cm="1">
        <f t="array" aca="1" ref="AC535" ca="1">IF(OFFSET(INDIRECT(ADDRESS(ROW(), COLUMN())),0,-1)="",VLOOKUP($G535,$A:$AAE,COLUMN(),FALSE),OFFSET(INDIRECT(ADDRESS(ROW(), COLUMN())),0,-1))</f>
        <v>地块建筑面积*0</v>
      </c>
      <c r="AD535" s="11"/>
      <c r="AE535" s="11" t="str" cm="1">
        <f t="array" aca="1" ref="AE535" ca="1">IF(OFFSET(INDIRECT(ADDRESS(ROW(), COLUMN())),0,-1)="",VLOOKUP($G535,$A:$AAE,COLUMN(),FALSE),OFFSET(INDIRECT(ADDRESS(ROW(), COLUMN())),0,-1))</f>
        <v>面积*0</v>
      </c>
      <c r="AF535" s="11"/>
      <c r="AG535" s="11" t="str" cm="1">
        <f t="array" aca="1" ref="AG535" ca="1">IF(OFFSET(INDIRECT(ADDRESS(ROW(), COLUMN())),0,-1)="",VLOOKUP($G535,$A:$AAE,COLUMN(),FALSE),OFFSET(INDIRECT(ADDRESS(ROW(), COLUMN())),0,-1))</f>
        <v>面积*0</v>
      </c>
      <c r="AH535" s="11"/>
      <c r="AI535" s="11" t="str" cm="1">
        <f t="array" aca="1" ref="AI535" ca="1">IF(OFFSET(INDIRECT(ADDRESS(ROW(), COLUMN())),0,-1)="",VLOOKUP($G535,$A:$AAE,COLUMN(),FALSE),OFFSET(INDIRECT(ADDRESS(ROW(), COLUMN())),0,-1))</f>
        <v>100平方米/户</v>
      </c>
      <c r="AJ535" s="11"/>
      <c r="AK535" s="11" t="str" cm="1">
        <f t="array" aca="1" ref="AK535" ca="1">IF(OFFSET(INDIRECT(ADDRESS(ROW(), COLUMN())),0,-1)="",VLOOKUP($G535,$A:$AAE,COLUMN(),FALSE),OFFSET(INDIRECT(ADDRESS(ROW(), COLUMN())),0,-1))</f>
        <v>住宅建筑面积/100</v>
      </c>
      <c r="AL535" s="11"/>
      <c r="AM535" s="11" t="str" cm="1">
        <f t="array" aca="1" ref="AM535" ca="1">IF(OFFSET(INDIRECT(ADDRESS(ROW(), COLUMN())),0,-1)="",VLOOKUP($G535,$A:$AAE,COLUMN(),FALSE),OFFSET(INDIRECT(ADDRESS(ROW(), COLUMN())),0,-1))</f>
        <v>3人/户</v>
      </c>
      <c r="AN535" s="11"/>
      <c r="AO535" s="11" t="str" cm="1">
        <f t="array" aca="1" ref="AO535" ca="1">IF(OFFSET(INDIRECT(ADDRESS(ROW(), COLUMN())),0,-1)="",VLOOKUP($G535,$A:$AAE,COLUMN(),FALSE),OFFSET(INDIRECT(ADDRESS(ROW(), COLUMN())),0,-1))</f>
        <v>居住户数*3</v>
      </c>
      <c r="AP535" s="11"/>
      <c r="AQ535" s="11" t="str" cm="1">
        <f t="array" aca="1" ref="AQ535" ca="1">IF(OFFSET(INDIRECT(ADDRESS(ROW(), COLUMN())),0,-1)="",VLOOKUP($G535,$A:$AAE,COLUMN(),FALSE),OFFSET(INDIRECT(ADDRESS(ROW(), COLUMN())),0,-1))</f>
        <v>35平方米/岗位</v>
      </c>
      <c r="AR535" s="11"/>
      <c r="AS535" s="11" t="str" cm="1">
        <f t="array" aca="1" ref="AS535" ca="1">IF(OFFSET(INDIRECT(ADDRESS(ROW(), COLUMN())),0,-1)="",VLOOKUP($G535,$A:$AAE,COLUMN(),FALSE),OFFSET(INDIRECT(ADDRESS(ROW(), COLUMN())),0,-1))</f>
        <v>商服建筑面积/35</v>
      </c>
      <c r="AT535" s="11"/>
      <c r="AU535" s="11" t="str" cm="1">
        <f t="array" aca="1" ref="AU535" ca="1">IF(OFFSET(INDIRECT(ADDRESS(ROW(), COLUMN())),0,-1)="",VLOOKUP($G535,$A:$AAE,COLUMN(),FALSE),OFFSET(INDIRECT(ADDRESS(ROW(), COLUMN())),0,-1))</f>
        <v>1.2个/户，1.2个/100平方米</v>
      </c>
      <c r="AV535" s="11"/>
      <c r="AW535" s="11" t="str" cm="1">
        <f t="array" aca="1" ref="AW535" ca="1">IF(OFFSET(INDIRECT(ADDRESS(ROW(), COLUMN())),0,-1)="",VLOOKUP($G535,$A:$AAE,COLUMN(),FALSE),OFFSET(INDIRECT(ADDRESS(ROW(), COLUMN())),0,-1))</f>
        <v>居住户数*1.2+商服建筑面积*1.2/100</v>
      </c>
      <c r="AX535" s="117"/>
      <c r="AY535" s="11" t="str" cm="1">
        <f t="array" aca="1" ref="AY535" ca="1">IF(OFFSET(INDIRECT(ADDRESS(ROW(), COLUMN())),0,-1)="",VLOOKUP($G535,$A:$AAE,COLUMN(),FALSE),OFFSET(INDIRECT(ADDRESS(ROW(), COLUMN())),0,-1))</f>
        <v>155升/日*人，10升/平方米*日</v>
      </c>
      <c r="AZ535" s="117"/>
      <c r="BA535" s="11" t="str" cm="1">
        <f t="array" aca="1" ref="BA535" ca="1">IF(OFFSET(INDIRECT(ADDRESS(ROW(), COLUMN())),0,-1)="",VLOOKUP($G535,$A:$AAE,COLUMN(),FALSE),OFFSET(INDIRECT(ADDRESS(ROW(), COLUMN())),0,-1))</f>
        <v>居住人数*155/1000+商服建筑面积*10/1000</v>
      </c>
      <c r="BB535" s="117"/>
      <c r="BC535" s="11" cm="1">
        <f t="array" aca="1" ref="BC535" ca="1">IF(OFFSET(INDIRECT(ADDRESS(ROW(), COLUMN())),0,-1)="",VLOOKUP($G535,$A:$AAE,COLUMN(),FALSE),OFFSET(INDIRECT(ADDRESS(ROW(), COLUMN())),0,-1))</f>
        <v>0.85</v>
      </c>
      <c r="BD535" s="117"/>
      <c r="BE535" s="11" t="str" cm="1">
        <f t="array" aca="1" ref="BE535" ca="1">IF(OFFSET(INDIRECT(ADDRESS(ROW(), COLUMN())),0,-1)="",VLOOKUP($G535,$A:$AAE,COLUMN(),FALSE),OFFSET(INDIRECT(ADDRESS(ROW(), COLUMN())),0,-1))</f>
        <v>用水量*0.85</v>
      </c>
      <c r="BF535" s="117"/>
      <c r="BG535" s="11" t="str" cm="1">
        <f t="array" aca="1" ref="BG535" ca="1">IF(OFFSET(INDIRECT(ADDRESS(ROW(), COLUMN())),0,-1)="",VLOOKUP($G535,$A:$AAE,COLUMN(),FALSE),OFFSET(INDIRECT(ADDRESS(ROW(), COLUMN())),0,-1))</f>
        <v>50瓦/平方米，60瓦/平方米</v>
      </c>
      <c r="BH535" s="117"/>
      <c r="BI535" s="11" t="str" cm="1">
        <f t="array" aca="1" ref="BI535" ca="1">IF(OFFSET(INDIRECT(ADDRESS(ROW(), COLUMN())),0,-1)="",VLOOKUP($G535,$A:$AAE,COLUMN(),FALSE),OFFSET(INDIRECT(ADDRESS(ROW(), COLUMN())),0,-1))</f>
        <v>0.7，0.7</v>
      </c>
      <c r="BJ535" s="117"/>
      <c r="BK535" s="11" t="str" cm="1">
        <f t="array" aca="1" ref="BK535" ca="1">IF(OFFSET(INDIRECT(ADDRESS(ROW(), COLUMN())),0,-1)="",VLOOKUP($G535,$A:$AAE,COLUMN(),FALSE),OFFSET(INDIRECT(ADDRESS(ROW(), COLUMN())),0,-1))</f>
        <v>住宅建筑面积*50*0.7/1000+商服建筑面积*60*0.7/1000</v>
      </c>
      <c r="BL535" s="117"/>
      <c r="BM535" s="11" t="str" cm="1">
        <f t="array" aca="1" ref="BM535" ca="1">IF(OFFSET(INDIRECT(ADDRESS(ROW(), COLUMN())),0,-1)="",VLOOKUP($G535,$A:$AAE,COLUMN(),FALSE),OFFSET(INDIRECT(ADDRESS(ROW(), COLUMN())),0,-1))</f>
        <v>1.2门/户，1.0门/100平方米</v>
      </c>
      <c r="BN535" s="117"/>
      <c r="BO535" s="11" t="str" cm="1">
        <f t="array" aca="1" ref="BO535" ca="1">IF(OFFSET(INDIRECT(ADDRESS(ROW(), COLUMN())),0,-1)="",VLOOKUP($G535,$A:$AAE,COLUMN(),FALSE),OFFSET(INDIRECT(ADDRESS(ROW(), COLUMN())),0,-1))</f>
        <v>居住户数*1.2+商服建筑面积*1.0/100</v>
      </c>
      <c r="BP535" s="117"/>
      <c r="BQ535" s="11" t="str" cm="1">
        <f t="array" aca="1" ref="BQ535" ca="1">IF(OFFSET(INDIRECT(ADDRESS(ROW(), COLUMN())),0,-1)="",VLOOKUP($G535,$A:$AAE,COLUMN(),FALSE),OFFSET(INDIRECT(ADDRESS(ROW(), COLUMN())),0,-1))</f>
        <v>2.0门/户，0.2门/100平方米</v>
      </c>
      <c r="BR535" s="117"/>
      <c r="BS535" s="11" t="str" cm="1">
        <f t="array" aca="1" ref="BS535" ca="1">IF(OFFSET(INDIRECT(ADDRESS(ROW(), COLUMN())),0,-1)="",VLOOKUP($G535,$A:$AAE,COLUMN(),FALSE),OFFSET(INDIRECT(ADDRESS(ROW(), COLUMN())),0,-1))</f>
        <v>居住户数*2.0+商服建筑面积*0.2/100</v>
      </c>
      <c r="BT535" s="117"/>
      <c r="BU535" s="11" t="str" cm="1">
        <f t="array" aca="1" ref="BU535" ca="1">IF(OFFSET(INDIRECT(ADDRESS(ROW(), COLUMN())),0,-1)="",VLOOKUP($G535,$A:$AAE,COLUMN(),FALSE),OFFSET(INDIRECT(ADDRESS(ROW(), COLUMN())),0,-1))</f>
        <v>34.5pcu/万平方米，26：74，52.1pcu/万平方米，71：29</v>
      </c>
      <c r="BV535" s="117"/>
      <c r="BW535" s="11" t="str" cm="1">
        <f t="array" aca="1" ref="BW535" ca="1">IF(OFFSET(INDIRECT(ADDRESS(ROW(), COLUMN())),0,-1)="",VLOOKUP($G535,$A:$AAE,COLUMN(),FALSE),OFFSET(INDIRECT(ADDRESS(ROW(), COLUMN())),0,-1))</f>
        <v>住宅建筑面积/10000*34.5*0.26+商服建筑面积/10000*60*0.71</v>
      </c>
      <c r="BX535" s="117"/>
      <c r="BY535" s="11" t="str" cm="1">
        <f t="array" aca="1" ref="BY535" ca="1">IF(OFFSET(INDIRECT(ADDRESS(ROW(), COLUMN())),0,-1)="",VLOOKUP($G535,$A:$AAE,COLUMN(),FALSE),OFFSET(INDIRECT(ADDRESS(ROW(), COLUMN())),0,-1))</f>
        <v>住宅建筑面积/10000*34.5*0.74+商服建筑面积/10000*60*0.29</v>
      </c>
      <c r="BZ535" s="94"/>
      <c r="CA535" s="11" t="str" cm="1">
        <f t="array" aca="1" ref="CA535" ca="1">IF(OFFSET(INDIRECT(ADDRESS(ROW(), COLUMN())),0,-1)="",VLOOKUP($G535,$A:$AAE,COLUMN(),FALSE),OFFSET(INDIRECT(ADDRESS(ROW(), COLUMN())),0,-1))</f>
        <v>住宅建筑面积*0.4+商服建筑面积*0.4</v>
      </c>
      <c r="CB535" s="11"/>
      <c r="CC535" s="11" t="str" cm="1">
        <f t="array" aca="1" ref="CC535" ca="1">IF(OFFSET(INDIRECT(ADDRESS(ROW(), COLUMN())),0,-1)="",VLOOKUP($G535,$A:$AAE,COLUMN(),FALSE),OFFSET(INDIRECT(ADDRESS(ROW(), COLUMN())),0,-1))</f>
        <v>住宅建筑面积*0.4+商服建筑面积*0.4</v>
      </c>
      <c r="CD535" s="11"/>
      <c r="CE535" s="11" t="str" cm="1">
        <f t="array" aca="1" ref="CE535" ca="1">IF(OFFSET(INDIRECT(ADDRESS(ROW(), COLUMN())),0,-1)="",VLOOKUP($G535,$A:$AAE,COLUMN(),FALSE),OFFSET(INDIRECT(ADDRESS(ROW(), COLUMN())),0,-1))</f>
        <v>住宅建筑面积*0.11+商服建筑面积*0.08</v>
      </c>
      <c r="CF535" s="11"/>
      <c r="CG535" s="11" t="str" cm="1">
        <f t="array" aca="1" ref="CG535" ca="1">IF(OFFSET(INDIRECT(ADDRESS(ROW(), COLUMN())),0,-1)="",VLOOKUP($G535,$A:$AAE,COLUMN(),FALSE),OFFSET(INDIRECT(ADDRESS(ROW(), COLUMN())),0,-1))</f>
        <v>住宅建筑面积*0.11+商服建筑面积*0.08</v>
      </c>
      <c r="CH535" s="11"/>
      <c r="CI535" s="48" t="str" cm="1">
        <f t="array" aca="1" ref="CI535" ca="1">IF(OFFSET(INDIRECT(ADDRESS(ROW(), COLUMN())),0,-1)="",VLOOKUP($G535,$A:$AAE,COLUMN(),FALSE),OFFSET(INDIRECT(ADDRESS(ROW(), COLUMN())),0,-1))</f>
        <v>城镇建设用地</v>
      </c>
      <c r="CJ535" s="77" t="s">
        <v>1962</v>
      </c>
      <c r="CK535" s="78" t="str">
        <f t="shared" si="565"/>
        <v>唯一标识:0701/09/1403#城镇住宅用地/商业服务业用地/广场用地#国空</v>
      </c>
      <c r="CL535" s="78" t="str">
        <f t="shared" si="566"/>
        <v>性质名称:城镇住宅用地/商业服务业用地/广场用地</v>
      </c>
      <c r="CM535" s="78" t="str">
        <f t="shared" si="567"/>
        <v>地块性质过滤:</v>
      </c>
      <c r="CN535" s="78" t="str">
        <f t="shared" si="568"/>
        <v>地块性质:0701/09/1403</v>
      </c>
      <c r="CO535" s="78" t="str">
        <f t="shared" si="569"/>
        <v>地类标准:国空</v>
      </c>
      <c r="CP535" s="78" t="str">
        <f t="shared" si="570"/>
        <v>地块性质别称:Rc/B/G3</v>
      </c>
      <c r="CQ535" s="78" t="str">
        <f t="shared" si="571"/>
        <v>属性继承:R/B#商住兼容用地#城规</v>
      </c>
      <c r="CR535" s="78" t="str">
        <f t="shared" si="572"/>
        <v>父类:R/B</v>
      </c>
      <c r="CS535" s="78" t="str">
        <f t="shared" si="573"/>
        <v>级别继承:07#居住用地#国空</v>
      </c>
      <c r="CT535" s="78" t="str">
        <f t="shared" si="574"/>
        <v>级别层次:2</v>
      </c>
      <c r="CU535" s="78" t="str">
        <f t="shared" si="575"/>
        <v>级别:107</v>
      </c>
      <c r="CV535" s="78" t="str">
        <f t="shared" ca="1" si="576"/>
        <v>地块颜色:255,192,0</v>
      </c>
      <c r="CW535" s="78" t="str">
        <f t="shared" ca="1" si="577"/>
        <v>建筑面积公式:面积*容积率</v>
      </c>
      <c r="CX535" s="78" t="str">
        <f t="shared" ca="1" si="578"/>
        <v>住宅建筑面积公式:地块建筑面积*兼容比例1</v>
      </c>
      <c r="CY535" s="78" t="str">
        <f t="shared" ca="1" si="579"/>
        <v>商服建筑面积公式:地块建筑面积*兼容比例2</v>
      </c>
      <c r="CZ535" s="78" t="str">
        <f t="shared" ca="1" si="580"/>
        <v>商服中商业建筑面积公式:地块建筑面积*兼容比例2*0.35</v>
      </c>
      <c r="DA535" s="78" t="str">
        <f t="shared" ca="1" si="581"/>
        <v>商服中办公建筑面积公式:地块建筑面积*兼容比例2*0.65</v>
      </c>
      <c r="DB535" s="78" t="str">
        <f t="shared" ca="1" si="582"/>
        <v>公服建筑面积公式:地块建筑面积*0</v>
      </c>
      <c r="DC535" s="78" t="str">
        <f t="shared" ca="1" si="583"/>
        <v>工业建筑面积公式:地块建筑面积*0</v>
      </c>
      <c r="DD535" s="78" t="str">
        <f t="shared" ca="1" si="584"/>
        <v>市政建筑面积公式:地块建筑面积*0</v>
      </c>
      <c r="DE535" s="78" t="str">
        <f t="shared" ca="1" si="585"/>
        <v>绿地面积指定指标:面积*0</v>
      </c>
      <c r="DF535" s="78" t="str">
        <f t="shared" ca="1" si="586"/>
        <v>绿地面积指定公式:面积*0</v>
      </c>
      <c r="DG535" s="78" t="str">
        <f t="shared" ca="1" si="587"/>
        <v>户数指标:100平方米/户</v>
      </c>
      <c r="DH535" s="78" t="str">
        <f t="shared" ca="1" si="588"/>
        <v>户数公式:住宅建筑面积/100</v>
      </c>
      <c r="DI535" s="78" t="str">
        <f t="shared" ca="1" si="589"/>
        <v>人数指标:3人/户</v>
      </c>
      <c r="DJ535" s="78" t="str">
        <f t="shared" ca="1" si="590"/>
        <v>人数公式:居住户数*3</v>
      </c>
      <c r="DK535" s="78" t="str">
        <f t="shared" ca="1" si="591"/>
        <v>就业指标:35平方米/岗位</v>
      </c>
      <c r="DL535" s="78" t="str">
        <f t="shared" ca="1" si="592"/>
        <v>就业公式:商服建筑面积/35</v>
      </c>
      <c r="DM535" s="78" t="str">
        <f t="shared" ca="1" si="593"/>
        <v>机动车指标:1.2个/户，1.2个/100平方米</v>
      </c>
      <c r="DN535" s="78" t="str">
        <f t="shared" ca="1" si="594"/>
        <v>机动车公式:居住户数*1.2+商服建筑面积*1.2/100</v>
      </c>
      <c r="DO535" s="78" t="str">
        <f t="shared" ca="1" si="595"/>
        <v>用水量指标:155升/日*人，10升/平方米*日</v>
      </c>
      <c r="DP535" s="78" t="str">
        <f t="shared" ca="1" si="596"/>
        <v>用水量公式:居住人数*155/1000+商服建筑面积*10/1000</v>
      </c>
      <c r="DQ535" s="78" t="str">
        <f t="shared" ca="1" si="597"/>
        <v>污水折算系数:0.85</v>
      </c>
      <c r="DR535" s="78" t="str">
        <f t="shared" ca="1" si="598"/>
        <v>污水量公式:用水量*0.85</v>
      </c>
      <c r="DS535" s="78" t="str">
        <f t="shared" ca="1" si="599"/>
        <v>用电负荷指标:50瓦/平方米，60瓦/平方米</v>
      </c>
      <c r="DT535" s="78" t="str">
        <f t="shared" ca="1" si="600"/>
        <v>同时率:0.7，0.7</v>
      </c>
      <c r="DU535" s="78" t="str">
        <f t="shared" ca="1" si="601"/>
        <v>用电量公式:住宅建筑面积*50*0.7/1000+商服建筑面积*60*0.7/1000</v>
      </c>
      <c r="DV535" s="78" t="str">
        <f t="shared" ca="1" si="602"/>
        <v>固话装机指标:1.2门/户，1.0门/100平方米</v>
      </c>
      <c r="DW535" s="78" t="str">
        <f t="shared" ca="1" si="603"/>
        <v>固话量公式:居住户数*1.2+商服建筑面积*1.0/100</v>
      </c>
      <c r="DX535" s="78" t="str">
        <f t="shared" ca="1" si="604"/>
        <v>有线电视指标:2.0门/户，0.2门/100平方米</v>
      </c>
      <c r="DY535" s="78" t="str">
        <f t="shared" ca="1" si="605"/>
        <v>电视量公式:居住户数*2.0+商服建筑面积*0.2/100</v>
      </c>
      <c r="DZ535" s="78" t="str">
        <f t="shared" ca="1" si="606"/>
        <v>高峰机动车生成量指标:34.5pcu/万平方米，26：74，52.1pcu/万平方米，71：29</v>
      </c>
      <c r="EA535" s="78" t="str">
        <f t="shared" ca="1" si="607"/>
        <v>高峰机动车吸引量公式:住宅建筑面积/10000*34.5*0.26+商服建筑面积/10000*60*0.71</v>
      </c>
      <c r="EB535" s="78" t="str">
        <f t="shared" ca="1" si="608"/>
        <v>高峰机动车发生量公式:住宅建筑面积/10000*34.5*0.74+商服建筑面积/10000*60*0.29</v>
      </c>
      <c r="EC535" s="78" t="str">
        <f t="shared" ca="1" si="612"/>
        <v>地下空间指标:住宅建筑面积*0.4+商服建筑面积*0.4</v>
      </c>
      <c r="ED535" s="78" t="str">
        <f t="shared" ca="1" si="609"/>
        <v>地下空间公式:住宅建筑面积*0.4+商服建筑面积*0.4</v>
      </c>
      <c r="EE535" s="78" t="str">
        <f t="shared" ca="1" si="613"/>
        <v>人防指标:住宅建筑面积*0.11+商服建筑面积*0.08</v>
      </c>
      <c r="EF535" s="78" t="str">
        <f t="shared" ca="1" si="610"/>
        <v>人防公式:住宅建筑面积*0.11+商服建筑面积*0.08</v>
      </c>
      <c r="EG535" s="78" t="str">
        <f t="shared" ca="1" si="614"/>
        <v>用地构成:城镇建设用地</v>
      </c>
      <c r="EH535" s="78" t="s">
        <v>1962</v>
      </c>
      <c r="EI535" s="79" t="str">
        <f t="shared" ca="1" si="611"/>
        <v>唯一标识:0701/09/1403#城镇住宅用地/商业服务业用地/广场用地#国空;性质名称:城镇住宅用地/商业服务业用地/广场用地;地块性质过滤:;地块性质:0701/09/1403;地类标准:国空;地块性质别称:Rc/B/G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5" t="s">
        <v>1962</v>
      </c>
    </row>
    <row r="536" spans="1:140" ht="16.5" x14ac:dyDescent="0.2">
      <c r="A536" s="48" t="str">
        <f t="shared" si="615"/>
        <v>0701/09/1403/120802#城镇住宅用地/商业服务业用地/广场用地/公共交通场站用地#国空</v>
      </c>
      <c r="B536" s="48" t="s">
        <v>557</v>
      </c>
      <c r="C536" s="48"/>
      <c r="D536" s="47" t="s">
        <v>1136</v>
      </c>
      <c r="E536" s="48" t="s">
        <v>1277</v>
      </c>
      <c r="F536" s="48" t="s">
        <v>2229</v>
      </c>
      <c r="G536" s="48" t="s">
        <v>63</v>
      </c>
      <c r="H536" s="48" t="s">
        <v>806</v>
      </c>
      <c r="I536" s="48" t="s">
        <v>1442</v>
      </c>
      <c r="J536" s="48">
        <f t="shared" si="617"/>
        <v>2</v>
      </c>
      <c r="K536" s="48" t="str">
        <f t="shared" si="616"/>
        <v>107</v>
      </c>
      <c r="L536" s="48"/>
      <c r="M536" s="48" t="str" cm="1">
        <f t="array" aca="1" ref="M536" ca="1">IF(OFFSET(INDIRECT(ADDRESS(ROW(), COLUMN())),0,-1)="",VLOOKUP($G536,$A:$AAE,COLUMN(),FALSE),OFFSET(INDIRECT(ADDRESS(ROW(), COLUMN())),0,-1))</f>
        <v>255,192,0</v>
      </c>
      <c r="N536" s="11"/>
      <c r="O536" s="48" t="str" cm="1">
        <f t="array" aca="1" ref="O536" ca="1">IF(OFFSET(INDIRECT(ADDRESS(ROW(), COLUMN())),0,-1)="",VLOOKUP($G536,$A:$AAE,COLUMN(),FALSE),OFFSET(INDIRECT(ADDRESS(ROW(), COLUMN())),0,-1))</f>
        <v>面积*容积率</v>
      </c>
      <c r="P536" s="11"/>
      <c r="Q536" s="11" t="str" cm="1">
        <f t="array" aca="1" ref="Q536" ca="1">IF(OFFSET(INDIRECT(ADDRESS(ROW(), COLUMN())),0,-1)="",VLOOKUP($G536,$A:$AAE,COLUMN(),FALSE),OFFSET(INDIRECT(ADDRESS(ROW(), COLUMN())),0,-1))</f>
        <v>地块建筑面积*兼容比例1</v>
      </c>
      <c r="R536" s="11"/>
      <c r="S536" s="11" t="str" cm="1">
        <f t="array" aca="1" ref="S536" ca="1">IF(OFFSET(INDIRECT(ADDRESS(ROW(), COLUMN())),0,-1)="",VLOOKUP($G536,$A:$AAE,COLUMN(),FALSE),OFFSET(INDIRECT(ADDRESS(ROW(), COLUMN())),0,-1))</f>
        <v>地块建筑面积*兼容比例2</v>
      </c>
      <c r="T536" s="11"/>
      <c r="U536" s="11" t="str" cm="1">
        <f t="array" aca="1" ref="U536" ca="1">IF(OFFSET(INDIRECT(ADDRESS(ROW(), COLUMN())),0,-1)="",VLOOKUP($G536,$A:$AAE,COLUMN(),FALSE),OFFSET(INDIRECT(ADDRESS(ROW(), COLUMN())),0,-1))</f>
        <v>地块建筑面积*兼容比例2*0.35</v>
      </c>
      <c r="V536" s="11"/>
      <c r="W536" s="48" t="str" cm="1">
        <f t="array" aca="1" ref="W536" ca="1">IF(OFFSET(INDIRECT(ADDRESS(ROW(), COLUMN())),0,-1)="",VLOOKUP($G536,$A:$AAE,COLUMN(),FALSE),OFFSET(INDIRECT(ADDRESS(ROW(), COLUMN())),0,-1))</f>
        <v>地块建筑面积*兼容比例2*0.65</v>
      </c>
      <c r="X536" s="11"/>
      <c r="Y536" s="11" t="str" cm="1">
        <f t="array" aca="1" ref="Y536" ca="1">IF(OFFSET(INDIRECT(ADDRESS(ROW(), COLUMN())),0,-1)="",VLOOKUP($G536,$A:$AAE,COLUMN(),FALSE),OFFSET(INDIRECT(ADDRESS(ROW(), COLUMN())),0,-1))</f>
        <v>地块建筑面积*0</v>
      </c>
      <c r="Z536" s="11"/>
      <c r="AA536" s="11" t="str" cm="1">
        <f t="array" aca="1" ref="AA536" ca="1">IF(OFFSET(INDIRECT(ADDRESS(ROW(), COLUMN())),0,-1)="",VLOOKUP($G536,$A:$AAE,COLUMN(),FALSE),OFFSET(INDIRECT(ADDRESS(ROW(), COLUMN())),0,-1))</f>
        <v>地块建筑面积*0</v>
      </c>
      <c r="AB536" s="11"/>
      <c r="AC536" s="11" t="str" cm="1">
        <f t="array" aca="1" ref="AC536" ca="1">IF(OFFSET(INDIRECT(ADDRESS(ROW(), COLUMN())),0,-1)="",VLOOKUP($G536,$A:$AAE,COLUMN(),FALSE),OFFSET(INDIRECT(ADDRESS(ROW(), COLUMN())),0,-1))</f>
        <v>地块建筑面积*0</v>
      </c>
      <c r="AD536" s="11"/>
      <c r="AE536" s="11" t="str" cm="1">
        <f t="array" aca="1" ref="AE536" ca="1">IF(OFFSET(INDIRECT(ADDRESS(ROW(), COLUMN())),0,-1)="",VLOOKUP($G536,$A:$AAE,COLUMN(),FALSE),OFFSET(INDIRECT(ADDRESS(ROW(), COLUMN())),0,-1))</f>
        <v>面积*0</v>
      </c>
      <c r="AF536" s="11"/>
      <c r="AG536" s="11" t="str" cm="1">
        <f t="array" aca="1" ref="AG536" ca="1">IF(OFFSET(INDIRECT(ADDRESS(ROW(), COLUMN())),0,-1)="",VLOOKUP($G536,$A:$AAE,COLUMN(),FALSE),OFFSET(INDIRECT(ADDRESS(ROW(), COLUMN())),0,-1))</f>
        <v>面积*0</v>
      </c>
      <c r="AH536" s="11"/>
      <c r="AI536" s="11" t="str" cm="1">
        <f t="array" aca="1" ref="AI536" ca="1">IF(OFFSET(INDIRECT(ADDRESS(ROW(), COLUMN())),0,-1)="",VLOOKUP($G536,$A:$AAE,COLUMN(),FALSE),OFFSET(INDIRECT(ADDRESS(ROW(), COLUMN())),0,-1))</f>
        <v>100平方米/户</v>
      </c>
      <c r="AJ536" s="11"/>
      <c r="AK536" s="11" t="str" cm="1">
        <f t="array" aca="1" ref="AK536" ca="1">IF(OFFSET(INDIRECT(ADDRESS(ROW(), COLUMN())),0,-1)="",VLOOKUP($G536,$A:$AAE,COLUMN(),FALSE),OFFSET(INDIRECT(ADDRESS(ROW(), COLUMN())),0,-1))</f>
        <v>住宅建筑面积/100</v>
      </c>
      <c r="AL536" s="11"/>
      <c r="AM536" s="11" t="str" cm="1">
        <f t="array" aca="1" ref="AM536" ca="1">IF(OFFSET(INDIRECT(ADDRESS(ROW(), COLUMN())),0,-1)="",VLOOKUP($G536,$A:$AAE,COLUMN(),FALSE),OFFSET(INDIRECT(ADDRESS(ROW(), COLUMN())),0,-1))</f>
        <v>3人/户</v>
      </c>
      <c r="AN536" s="11"/>
      <c r="AO536" s="11" t="str" cm="1">
        <f t="array" aca="1" ref="AO536" ca="1">IF(OFFSET(INDIRECT(ADDRESS(ROW(), COLUMN())),0,-1)="",VLOOKUP($G536,$A:$AAE,COLUMN(),FALSE),OFFSET(INDIRECT(ADDRESS(ROW(), COLUMN())),0,-1))</f>
        <v>居住户数*3</v>
      </c>
      <c r="AP536" s="11"/>
      <c r="AQ536" s="11" t="str" cm="1">
        <f t="array" aca="1" ref="AQ536" ca="1">IF(OFFSET(INDIRECT(ADDRESS(ROW(), COLUMN())),0,-1)="",VLOOKUP($G536,$A:$AAE,COLUMN(),FALSE),OFFSET(INDIRECT(ADDRESS(ROW(), COLUMN())),0,-1))</f>
        <v>35平方米/岗位</v>
      </c>
      <c r="AR536" s="11"/>
      <c r="AS536" s="11" t="str" cm="1">
        <f t="array" aca="1" ref="AS536" ca="1">IF(OFFSET(INDIRECT(ADDRESS(ROW(), COLUMN())),0,-1)="",VLOOKUP($G536,$A:$AAE,COLUMN(),FALSE),OFFSET(INDIRECT(ADDRESS(ROW(), COLUMN())),0,-1))</f>
        <v>商服建筑面积/35</v>
      </c>
      <c r="AT536" s="11"/>
      <c r="AU536" s="11" t="str" cm="1">
        <f t="array" aca="1" ref="AU536" ca="1">IF(OFFSET(INDIRECT(ADDRESS(ROW(), COLUMN())),0,-1)="",VLOOKUP($G536,$A:$AAE,COLUMN(),FALSE),OFFSET(INDIRECT(ADDRESS(ROW(), COLUMN())),0,-1))</f>
        <v>1.2个/户，1.2个/100平方米</v>
      </c>
      <c r="AV536" s="11"/>
      <c r="AW536" s="11" t="str" cm="1">
        <f t="array" aca="1" ref="AW536" ca="1">IF(OFFSET(INDIRECT(ADDRESS(ROW(), COLUMN())),0,-1)="",VLOOKUP($G536,$A:$AAE,COLUMN(),FALSE),OFFSET(INDIRECT(ADDRESS(ROW(), COLUMN())),0,-1))</f>
        <v>居住户数*1.2+商服建筑面积*1.2/100</v>
      </c>
      <c r="AX536" s="117"/>
      <c r="AY536" s="11" t="str" cm="1">
        <f t="array" aca="1" ref="AY536" ca="1">IF(OFFSET(INDIRECT(ADDRESS(ROW(), COLUMN())),0,-1)="",VLOOKUP($G536,$A:$AAE,COLUMN(),FALSE),OFFSET(INDIRECT(ADDRESS(ROW(), COLUMN())),0,-1))</f>
        <v>155升/日*人，10升/平方米*日</v>
      </c>
      <c r="AZ536" s="117"/>
      <c r="BA536" s="11" t="str" cm="1">
        <f t="array" aca="1" ref="BA536" ca="1">IF(OFFSET(INDIRECT(ADDRESS(ROW(), COLUMN())),0,-1)="",VLOOKUP($G536,$A:$AAE,COLUMN(),FALSE),OFFSET(INDIRECT(ADDRESS(ROW(), COLUMN())),0,-1))</f>
        <v>居住人数*155/1000+商服建筑面积*10/1000</v>
      </c>
      <c r="BB536" s="117"/>
      <c r="BC536" s="11" cm="1">
        <f t="array" aca="1" ref="BC536" ca="1">IF(OFFSET(INDIRECT(ADDRESS(ROW(), COLUMN())),0,-1)="",VLOOKUP($G536,$A:$AAE,COLUMN(),FALSE),OFFSET(INDIRECT(ADDRESS(ROW(), COLUMN())),0,-1))</f>
        <v>0.85</v>
      </c>
      <c r="BD536" s="117"/>
      <c r="BE536" s="11" t="str" cm="1">
        <f t="array" aca="1" ref="BE536" ca="1">IF(OFFSET(INDIRECT(ADDRESS(ROW(), COLUMN())),0,-1)="",VLOOKUP($G536,$A:$AAE,COLUMN(),FALSE),OFFSET(INDIRECT(ADDRESS(ROW(), COLUMN())),0,-1))</f>
        <v>用水量*0.85</v>
      </c>
      <c r="BF536" s="117"/>
      <c r="BG536" s="11" t="str" cm="1">
        <f t="array" aca="1" ref="BG536" ca="1">IF(OFFSET(INDIRECT(ADDRESS(ROW(), COLUMN())),0,-1)="",VLOOKUP($G536,$A:$AAE,COLUMN(),FALSE),OFFSET(INDIRECT(ADDRESS(ROW(), COLUMN())),0,-1))</f>
        <v>50瓦/平方米，60瓦/平方米</v>
      </c>
      <c r="BH536" s="117"/>
      <c r="BI536" s="11" t="str" cm="1">
        <f t="array" aca="1" ref="BI536" ca="1">IF(OFFSET(INDIRECT(ADDRESS(ROW(), COLUMN())),0,-1)="",VLOOKUP($G536,$A:$AAE,COLUMN(),FALSE),OFFSET(INDIRECT(ADDRESS(ROW(), COLUMN())),0,-1))</f>
        <v>0.7，0.7</v>
      </c>
      <c r="BJ536" s="117"/>
      <c r="BK536" s="11" t="str" cm="1">
        <f t="array" aca="1" ref="BK536" ca="1">IF(OFFSET(INDIRECT(ADDRESS(ROW(), COLUMN())),0,-1)="",VLOOKUP($G536,$A:$AAE,COLUMN(),FALSE),OFFSET(INDIRECT(ADDRESS(ROW(), COLUMN())),0,-1))</f>
        <v>住宅建筑面积*50*0.7/1000+商服建筑面积*60*0.7/1000</v>
      </c>
      <c r="BL536" s="117"/>
      <c r="BM536" s="11" t="str" cm="1">
        <f t="array" aca="1" ref="BM536" ca="1">IF(OFFSET(INDIRECT(ADDRESS(ROW(), COLUMN())),0,-1)="",VLOOKUP($G536,$A:$AAE,COLUMN(),FALSE),OFFSET(INDIRECT(ADDRESS(ROW(), COLUMN())),0,-1))</f>
        <v>1.2门/户，1.0门/100平方米</v>
      </c>
      <c r="BN536" s="117"/>
      <c r="BO536" s="11" t="str" cm="1">
        <f t="array" aca="1" ref="BO536" ca="1">IF(OFFSET(INDIRECT(ADDRESS(ROW(), COLUMN())),0,-1)="",VLOOKUP($G536,$A:$AAE,COLUMN(),FALSE),OFFSET(INDIRECT(ADDRESS(ROW(), COLUMN())),0,-1))</f>
        <v>居住户数*1.2+商服建筑面积*1.0/100</v>
      </c>
      <c r="BP536" s="117"/>
      <c r="BQ536" s="11" t="str" cm="1">
        <f t="array" aca="1" ref="BQ536" ca="1">IF(OFFSET(INDIRECT(ADDRESS(ROW(), COLUMN())),0,-1)="",VLOOKUP($G536,$A:$AAE,COLUMN(),FALSE),OFFSET(INDIRECT(ADDRESS(ROW(), COLUMN())),0,-1))</f>
        <v>2.0门/户，0.2门/100平方米</v>
      </c>
      <c r="BR536" s="117"/>
      <c r="BS536" s="11" t="str" cm="1">
        <f t="array" aca="1" ref="BS536" ca="1">IF(OFFSET(INDIRECT(ADDRESS(ROW(), COLUMN())),0,-1)="",VLOOKUP($G536,$A:$AAE,COLUMN(),FALSE),OFFSET(INDIRECT(ADDRESS(ROW(), COLUMN())),0,-1))</f>
        <v>居住户数*2.0+商服建筑面积*0.2/100</v>
      </c>
      <c r="BT536" s="117"/>
      <c r="BU536" s="11" t="str" cm="1">
        <f t="array" aca="1" ref="BU536" ca="1">IF(OFFSET(INDIRECT(ADDRESS(ROW(), COLUMN())),0,-1)="",VLOOKUP($G536,$A:$AAE,COLUMN(),FALSE),OFFSET(INDIRECT(ADDRESS(ROW(), COLUMN())),0,-1))</f>
        <v>34.5pcu/万平方米，26：74，52.1pcu/万平方米，71：29</v>
      </c>
      <c r="BV536" s="117"/>
      <c r="BW536" s="11" t="str" cm="1">
        <f t="array" aca="1" ref="BW536" ca="1">IF(OFFSET(INDIRECT(ADDRESS(ROW(), COLUMN())),0,-1)="",VLOOKUP($G536,$A:$AAE,COLUMN(),FALSE),OFFSET(INDIRECT(ADDRESS(ROW(), COLUMN())),0,-1))</f>
        <v>住宅建筑面积/10000*34.5*0.26+商服建筑面积/10000*60*0.71</v>
      </c>
      <c r="BX536" s="117"/>
      <c r="BY536" s="11" t="str" cm="1">
        <f t="array" aca="1" ref="BY536" ca="1">IF(OFFSET(INDIRECT(ADDRESS(ROW(), COLUMN())),0,-1)="",VLOOKUP($G536,$A:$AAE,COLUMN(),FALSE),OFFSET(INDIRECT(ADDRESS(ROW(), COLUMN())),0,-1))</f>
        <v>住宅建筑面积/10000*34.5*0.74+商服建筑面积/10000*60*0.29</v>
      </c>
      <c r="BZ536" s="94"/>
      <c r="CA536" s="11" t="str" cm="1">
        <f t="array" aca="1" ref="CA536" ca="1">IF(OFFSET(INDIRECT(ADDRESS(ROW(), COLUMN())),0,-1)="",VLOOKUP($G536,$A:$AAE,COLUMN(),FALSE),OFFSET(INDIRECT(ADDRESS(ROW(), COLUMN())),0,-1))</f>
        <v>住宅建筑面积*0.4+商服建筑面积*0.4</v>
      </c>
      <c r="CB536" s="11"/>
      <c r="CC536" s="11" t="str" cm="1">
        <f t="array" aca="1" ref="CC536" ca="1">IF(OFFSET(INDIRECT(ADDRESS(ROW(), COLUMN())),0,-1)="",VLOOKUP($G536,$A:$AAE,COLUMN(),FALSE),OFFSET(INDIRECT(ADDRESS(ROW(), COLUMN())),0,-1))</f>
        <v>住宅建筑面积*0.4+商服建筑面积*0.4</v>
      </c>
      <c r="CD536" s="11"/>
      <c r="CE536" s="11" t="str" cm="1">
        <f t="array" aca="1" ref="CE536" ca="1">IF(OFFSET(INDIRECT(ADDRESS(ROW(), COLUMN())),0,-1)="",VLOOKUP($G536,$A:$AAE,COLUMN(),FALSE),OFFSET(INDIRECT(ADDRESS(ROW(), COLUMN())),0,-1))</f>
        <v>住宅建筑面积*0.11+商服建筑面积*0.08</v>
      </c>
      <c r="CF536" s="11"/>
      <c r="CG536" s="11" t="str" cm="1">
        <f t="array" aca="1" ref="CG536" ca="1">IF(OFFSET(INDIRECT(ADDRESS(ROW(), COLUMN())),0,-1)="",VLOOKUP($G536,$A:$AAE,COLUMN(),FALSE),OFFSET(INDIRECT(ADDRESS(ROW(), COLUMN())),0,-1))</f>
        <v>住宅建筑面积*0.11+商服建筑面积*0.08</v>
      </c>
      <c r="CH536" s="11"/>
      <c r="CI536" s="48" t="str" cm="1">
        <f t="array" aca="1" ref="CI536" ca="1">IF(OFFSET(INDIRECT(ADDRESS(ROW(), COLUMN())),0,-1)="",VLOOKUP($G536,$A:$AAE,COLUMN(),FALSE),OFFSET(INDIRECT(ADDRESS(ROW(), COLUMN())),0,-1))</f>
        <v>城镇建设用地</v>
      </c>
      <c r="CJ536" s="77" t="s">
        <v>1962</v>
      </c>
      <c r="CK536" s="78" t="str">
        <f t="shared" si="565"/>
        <v>唯一标识:0701/09/1403/120802#城镇住宅用地/商业服务业用地/广场用地/公共交通场站用地#国空</v>
      </c>
      <c r="CL536" s="78" t="str">
        <f t="shared" si="566"/>
        <v>性质名称:城镇住宅用地/商业服务业用地/广场用地/公共交通场站用地</v>
      </c>
      <c r="CM536" s="78" t="str">
        <f t="shared" si="567"/>
        <v>地块性质过滤:</v>
      </c>
      <c r="CN536" s="78" t="str">
        <f t="shared" si="568"/>
        <v>地块性质:0701/09/1403/120802</v>
      </c>
      <c r="CO536" s="78" t="str">
        <f t="shared" si="569"/>
        <v>地类标准:国空</v>
      </c>
      <c r="CP536" s="78" t="str">
        <f t="shared" si="570"/>
        <v>地块性质别称:Rc/B/G3/S32</v>
      </c>
      <c r="CQ536" s="78" t="str">
        <f t="shared" si="571"/>
        <v>属性继承:R/B#商住兼容用地#城规</v>
      </c>
      <c r="CR536" s="78" t="str">
        <f t="shared" si="572"/>
        <v>父类:R/B</v>
      </c>
      <c r="CS536" s="78" t="str">
        <f t="shared" si="573"/>
        <v>级别继承:07#居住用地#国空</v>
      </c>
      <c r="CT536" s="78" t="str">
        <f t="shared" si="574"/>
        <v>级别层次:2</v>
      </c>
      <c r="CU536" s="78" t="str">
        <f t="shared" si="575"/>
        <v>级别:107</v>
      </c>
      <c r="CV536" s="78" t="str">
        <f t="shared" ca="1" si="576"/>
        <v>地块颜色:255,192,0</v>
      </c>
      <c r="CW536" s="78" t="str">
        <f t="shared" ca="1" si="577"/>
        <v>建筑面积公式:面积*容积率</v>
      </c>
      <c r="CX536" s="78" t="str">
        <f t="shared" ca="1" si="578"/>
        <v>住宅建筑面积公式:地块建筑面积*兼容比例1</v>
      </c>
      <c r="CY536" s="78" t="str">
        <f t="shared" ca="1" si="579"/>
        <v>商服建筑面积公式:地块建筑面积*兼容比例2</v>
      </c>
      <c r="CZ536" s="78" t="str">
        <f t="shared" ca="1" si="580"/>
        <v>商服中商业建筑面积公式:地块建筑面积*兼容比例2*0.35</v>
      </c>
      <c r="DA536" s="78" t="str">
        <f t="shared" ca="1" si="581"/>
        <v>商服中办公建筑面积公式:地块建筑面积*兼容比例2*0.65</v>
      </c>
      <c r="DB536" s="78" t="str">
        <f t="shared" ca="1" si="582"/>
        <v>公服建筑面积公式:地块建筑面积*0</v>
      </c>
      <c r="DC536" s="78" t="str">
        <f t="shared" ca="1" si="583"/>
        <v>工业建筑面积公式:地块建筑面积*0</v>
      </c>
      <c r="DD536" s="78" t="str">
        <f t="shared" ca="1" si="584"/>
        <v>市政建筑面积公式:地块建筑面积*0</v>
      </c>
      <c r="DE536" s="78" t="str">
        <f t="shared" ca="1" si="585"/>
        <v>绿地面积指定指标:面积*0</v>
      </c>
      <c r="DF536" s="78" t="str">
        <f t="shared" ca="1" si="586"/>
        <v>绿地面积指定公式:面积*0</v>
      </c>
      <c r="DG536" s="78" t="str">
        <f t="shared" ca="1" si="587"/>
        <v>户数指标:100平方米/户</v>
      </c>
      <c r="DH536" s="78" t="str">
        <f t="shared" ca="1" si="588"/>
        <v>户数公式:住宅建筑面积/100</v>
      </c>
      <c r="DI536" s="78" t="str">
        <f t="shared" ca="1" si="589"/>
        <v>人数指标:3人/户</v>
      </c>
      <c r="DJ536" s="78" t="str">
        <f t="shared" ca="1" si="590"/>
        <v>人数公式:居住户数*3</v>
      </c>
      <c r="DK536" s="78" t="str">
        <f t="shared" ca="1" si="591"/>
        <v>就业指标:35平方米/岗位</v>
      </c>
      <c r="DL536" s="78" t="str">
        <f t="shared" ca="1" si="592"/>
        <v>就业公式:商服建筑面积/35</v>
      </c>
      <c r="DM536" s="78" t="str">
        <f t="shared" ca="1" si="593"/>
        <v>机动车指标:1.2个/户，1.2个/100平方米</v>
      </c>
      <c r="DN536" s="78" t="str">
        <f t="shared" ca="1" si="594"/>
        <v>机动车公式:居住户数*1.2+商服建筑面积*1.2/100</v>
      </c>
      <c r="DO536" s="78" t="str">
        <f t="shared" ca="1" si="595"/>
        <v>用水量指标:155升/日*人，10升/平方米*日</v>
      </c>
      <c r="DP536" s="78" t="str">
        <f t="shared" ca="1" si="596"/>
        <v>用水量公式:居住人数*155/1000+商服建筑面积*10/1000</v>
      </c>
      <c r="DQ536" s="78" t="str">
        <f t="shared" ca="1" si="597"/>
        <v>污水折算系数:0.85</v>
      </c>
      <c r="DR536" s="78" t="str">
        <f t="shared" ca="1" si="598"/>
        <v>污水量公式:用水量*0.85</v>
      </c>
      <c r="DS536" s="78" t="str">
        <f t="shared" ca="1" si="599"/>
        <v>用电负荷指标:50瓦/平方米，60瓦/平方米</v>
      </c>
      <c r="DT536" s="78" t="str">
        <f t="shared" ca="1" si="600"/>
        <v>同时率:0.7，0.7</v>
      </c>
      <c r="DU536" s="78" t="str">
        <f t="shared" ca="1" si="601"/>
        <v>用电量公式:住宅建筑面积*50*0.7/1000+商服建筑面积*60*0.7/1000</v>
      </c>
      <c r="DV536" s="78" t="str">
        <f t="shared" ca="1" si="602"/>
        <v>固话装机指标:1.2门/户，1.0门/100平方米</v>
      </c>
      <c r="DW536" s="78" t="str">
        <f t="shared" ca="1" si="603"/>
        <v>固话量公式:居住户数*1.2+商服建筑面积*1.0/100</v>
      </c>
      <c r="DX536" s="78" t="str">
        <f t="shared" ca="1" si="604"/>
        <v>有线电视指标:2.0门/户，0.2门/100平方米</v>
      </c>
      <c r="DY536" s="78" t="str">
        <f t="shared" ca="1" si="605"/>
        <v>电视量公式:居住户数*2.0+商服建筑面积*0.2/100</v>
      </c>
      <c r="DZ536" s="78" t="str">
        <f t="shared" ca="1" si="606"/>
        <v>高峰机动车生成量指标:34.5pcu/万平方米，26：74，52.1pcu/万平方米，71：29</v>
      </c>
      <c r="EA536" s="78" t="str">
        <f t="shared" ca="1" si="607"/>
        <v>高峰机动车吸引量公式:住宅建筑面积/10000*34.5*0.26+商服建筑面积/10000*60*0.71</v>
      </c>
      <c r="EB536" s="78" t="str">
        <f t="shared" ca="1" si="608"/>
        <v>高峰机动车发生量公式:住宅建筑面积/10000*34.5*0.74+商服建筑面积/10000*60*0.29</v>
      </c>
      <c r="EC536" s="78" t="str">
        <f t="shared" ca="1" si="612"/>
        <v>地下空间指标:住宅建筑面积*0.4+商服建筑面积*0.4</v>
      </c>
      <c r="ED536" s="78" t="str">
        <f t="shared" ca="1" si="609"/>
        <v>地下空间公式:住宅建筑面积*0.4+商服建筑面积*0.4</v>
      </c>
      <c r="EE536" s="78" t="str">
        <f t="shared" ca="1" si="613"/>
        <v>人防指标:住宅建筑面积*0.11+商服建筑面积*0.08</v>
      </c>
      <c r="EF536" s="78" t="str">
        <f t="shared" ca="1" si="610"/>
        <v>人防公式:住宅建筑面积*0.11+商服建筑面积*0.08</v>
      </c>
      <c r="EG536" s="78" t="str">
        <f t="shared" ca="1" si="614"/>
        <v>用地构成:城镇建设用地</v>
      </c>
      <c r="EH536" s="78" t="s">
        <v>1962</v>
      </c>
      <c r="EI536" s="79" t="str">
        <f t="shared" ca="1" si="611"/>
        <v>唯一标识:0701/09/1403/120802#城镇住宅用地/商业服务业用地/广场用地/公共交通场站用地#国空;性质名称:城镇住宅用地/商业服务业用地/广场用地/公共交通场站用地;地块性质过滤:;地块性质:0701/09/1403/120802;地类标准:国空;地块性质别称:Rc/B/G3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6" t="s">
        <v>1962</v>
      </c>
    </row>
    <row r="537" spans="1:140" ht="16.5" x14ac:dyDescent="0.2">
      <c r="A537" s="48" t="str">
        <f t="shared" si="615"/>
        <v>0701/09/120802#城镇住宅用地/商业服务业用地/公共交通场站用地#国空</v>
      </c>
      <c r="B537" s="48" t="s">
        <v>558</v>
      </c>
      <c r="C537" s="48"/>
      <c r="D537" s="47" t="s">
        <v>1137</v>
      </c>
      <c r="E537" s="48" t="s">
        <v>1277</v>
      </c>
      <c r="F537" s="48" t="s">
        <v>2230</v>
      </c>
      <c r="G537" s="48" t="s">
        <v>63</v>
      </c>
      <c r="H537" s="48" t="s">
        <v>806</v>
      </c>
      <c r="I537" s="48" t="s">
        <v>1442</v>
      </c>
      <c r="J537" s="48">
        <f t="shared" si="617"/>
        <v>2</v>
      </c>
      <c r="K537" s="48" t="str">
        <f t="shared" si="616"/>
        <v>107</v>
      </c>
      <c r="L537" s="48"/>
      <c r="M537" s="48" t="str" cm="1">
        <f t="array" aca="1" ref="M537" ca="1">IF(OFFSET(INDIRECT(ADDRESS(ROW(), COLUMN())),0,-1)="",VLOOKUP($G537,$A:$AAE,COLUMN(),FALSE),OFFSET(INDIRECT(ADDRESS(ROW(), COLUMN())),0,-1))</f>
        <v>255,192,0</v>
      </c>
      <c r="N537" s="11"/>
      <c r="O537" s="48" t="str" cm="1">
        <f t="array" aca="1" ref="O537" ca="1">IF(OFFSET(INDIRECT(ADDRESS(ROW(), COLUMN())),0,-1)="",VLOOKUP($G537,$A:$AAE,COLUMN(),FALSE),OFFSET(INDIRECT(ADDRESS(ROW(), COLUMN())),0,-1))</f>
        <v>面积*容积率</v>
      </c>
      <c r="P537" s="11"/>
      <c r="Q537" s="11" t="str" cm="1">
        <f t="array" aca="1" ref="Q537" ca="1">IF(OFFSET(INDIRECT(ADDRESS(ROW(), COLUMN())),0,-1)="",VLOOKUP($G537,$A:$AAE,COLUMN(),FALSE),OFFSET(INDIRECT(ADDRESS(ROW(), COLUMN())),0,-1))</f>
        <v>地块建筑面积*兼容比例1</v>
      </c>
      <c r="R537" s="11"/>
      <c r="S537" s="11" t="str" cm="1">
        <f t="array" aca="1" ref="S537" ca="1">IF(OFFSET(INDIRECT(ADDRESS(ROW(), COLUMN())),0,-1)="",VLOOKUP($G537,$A:$AAE,COLUMN(),FALSE),OFFSET(INDIRECT(ADDRESS(ROW(), COLUMN())),0,-1))</f>
        <v>地块建筑面积*兼容比例2</v>
      </c>
      <c r="T537" s="11"/>
      <c r="U537" s="11" t="str" cm="1">
        <f t="array" aca="1" ref="U537" ca="1">IF(OFFSET(INDIRECT(ADDRESS(ROW(), COLUMN())),0,-1)="",VLOOKUP($G537,$A:$AAE,COLUMN(),FALSE),OFFSET(INDIRECT(ADDRESS(ROW(), COLUMN())),0,-1))</f>
        <v>地块建筑面积*兼容比例2*0.35</v>
      </c>
      <c r="V537" s="11"/>
      <c r="W537" s="48" t="str" cm="1">
        <f t="array" aca="1" ref="W537" ca="1">IF(OFFSET(INDIRECT(ADDRESS(ROW(), COLUMN())),0,-1)="",VLOOKUP($G537,$A:$AAE,COLUMN(),FALSE),OFFSET(INDIRECT(ADDRESS(ROW(), COLUMN())),0,-1))</f>
        <v>地块建筑面积*兼容比例2*0.65</v>
      </c>
      <c r="X537" s="11"/>
      <c r="Y537" s="11" t="str" cm="1">
        <f t="array" aca="1" ref="Y537" ca="1">IF(OFFSET(INDIRECT(ADDRESS(ROW(), COLUMN())),0,-1)="",VLOOKUP($G537,$A:$AAE,COLUMN(),FALSE),OFFSET(INDIRECT(ADDRESS(ROW(), COLUMN())),0,-1))</f>
        <v>地块建筑面积*0</v>
      </c>
      <c r="Z537" s="11"/>
      <c r="AA537" s="11" t="str" cm="1">
        <f t="array" aca="1" ref="AA537" ca="1">IF(OFFSET(INDIRECT(ADDRESS(ROW(), COLUMN())),0,-1)="",VLOOKUP($G537,$A:$AAE,COLUMN(),FALSE),OFFSET(INDIRECT(ADDRESS(ROW(), COLUMN())),0,-1))</f>
        <v>地块建筑面积*0</v>
      </c>
      <c r="AB537" s="11"/>
      <c r="AC537" s="11" t="str" cm="1">
        <f t="array" aca="1" ref="AC537" ca="1">IF(OFFSET(INDIRECT(ADDRESS(ROW(), COLUMN())),0,-1)="",VLOOKUP($G537,$A:$AAE,COLUMN(),FALSE),OFFSET(INDIRECT(ADDRESS(ROW(), COLUMN())),0,-1))</f>
        <v>地块建筑面积*0</v>
      </c>
      <c r="AD537" s="11"/>
      <c r="AE537" s="11" t="str" cm="1">
        <f t="array" aca="1" ref="AE537" ca="1">IF(OFFSET(INDIRECT(ADDRESS(ROW(), COLUMN())),0,-1)="",VLOOKUP($G537,$A:$AAE,COLUMN(),FALSE),OFFSET(INDIRECT(ADDRESS(ROW(), COLUMN())),0,-1))</f>
        <v>面积*0</v>
      </c>
      <c r="AF537" s="11"/>
      <c r="AG537" s="11" t="str" cm="1">
        <f t="array" aca="1" ref="AG537" ca="1">IF(OFFSET(INDIRECT(ADDRESS(ROW(), COLUMN())),0,-1)="",VLOOKUP($G537,$A:$AAE,COLUMN(),FALSE),OFFSET(INDIRECT(ADDRESS(ROW(), COLUMN())),0,-1))</f>
        <v>面积*0</v>
      </c>
      <c r="AH537" s="11"/>
      <c r="AI537" s="11" t="str" cm="1">
        <f t="array" aca="1" ref="AI537" ca="1">IF(OFFSET(INDIRECT(ADDRESS(ROW(), COLUMN())),0,-1)="",VLOOKUP($G537,$A:$AAE,COLUMN(),FALSE),OFFSET(INDIRECT(ADDRESS(ROW(), COLUMN())),0,-1))</f>
        <v>100平方米/户</v>
      </c>
      <c r="AJ537" s="11"/>
      <c r="AK537" s="11" t="str" cm="1">
        <f t="array" aca="1" ref="AK537" ca="1">IF(OFFSET(INDIRECT(ADDRESS(ROW(), COLUMN())),0,-1)="",VLOOKUP($G537,$A:$AAE,COLUMN(),FALSE),OFFSET(INDIRECT(ADDRESS(ROW(), COLUMN())),0,-1))</f>
        <v>住宅建筑面积/100</v>
      </c>
      <c r="AL537" s="11"/>
      <c r="AM537" s="11" t="str" cm="1">
        <f t="array" aca="1" ref="AM537" ca="1">IF(OFFSET(INDIRECT(ADDRESS(ROW(), COLUMN())),0,-1)="",VLOOKUP($G537,$A:$AAE,COLUMN(),FALSE),OFFSET(INDIRECT(ADDRESS(ROW(), COLUMN())),0,-1))</f>
        <v>3人/户</v>
      </c>
      <c r="AN537" s="11"/>
      <c r="AO537" s="11" t="str" cm="1">
        <f t="array" aca="1" ref="AO537" ca="1">IF(OFFSET(INDIRECT(ADDRESS(ROW(), COLUMN())),0,-1)="",VLOOKUP($G537,$A:$AAE,COLUMN(),FALSE),OFFSET(INDIRECT(ADDRESS(ROW(), COLUMN())),0,-1))</f>
        <v>居住户数*3</v>
      </c>
      <c r="AP537" s="11"/>
      <c r="AQ537" s="11" t="str" cm="1">
        <f t="array" aca="1" ref="AQ537" ca="1">IF(OFFSET(INDIRECT(ADDRESS(ROW(), COLUMN())),0,-1)="",VLOOKUP($G537,$A:$AAE,COLUMN(),FALSE),OFFSET(INDIRECT(ADDRESS(ROW(), COLUMN())),0,-1))</f>
        <v>35平方米/岗位</v>
      </c>
      <c r="AR537" s="11"/>
      <c r="AS537" s="11" t="str" cm="1">
        <f t="array" aca="1" ref="AS537" ca="1">IF(OFFSET(INDIRECT(ADDRESS(ROW(), COLUMN())),0,-1)="",VLOOKUP($G537,$A:$AAE,COLUMN(),FALSE),OFFSET(INDIRECT(ADDRESS(ROW(), COLUMN())),0,-1))</f>
        <v>商服建筑面积/35</v>
      </c>
      <c r="AT537" s="11"/>
      <c r="AU537" s="11" t="str" cm="1">
        <f t="array" aca="1" ref="AU537" ca="1">IF(OFFSET(INDIRECT(ADDRESS(ROW(), COLUMN())),0,-1)="",VLOOKUP($G537,$A:$AAE,COLUMN(),FALSE),OFFSET(INDIRECT(ADDRESS(ROW(), COLUMN())),0,-1))</f>
        <v>1.2个/户，1.2个/100平方米</v>
      </c>
      <c r="AV537" s="11"/>
      <c r="AW537" s="11" t="str" cm="1">
        <f t="array" aca="1" ref="AW537" ca="1">IF(OFFSET(INDIRECT(ADDRESS(ROW(), COLUMN())),0,-1)="",VLOOKUP($G537,$A:$AAE,COLUMN(),FALSE),OFFSET(INDIRECT(ADDRESS(ROW(), COLUMN())),0,-1))</f>
        <v>居住户数*1.2+商服建筑面积*1.2/100</v>
      </c>
      <c r="AX537" s="117"/>
      <c r="AY537" s="11" t="str" cm="1">
        <f t="array" aca="1" ref="AY537" ca="1">IF(OFFSET(INDIRECT(ADDRESS(ROW(), COLUMN())),0,-1)="",VLOOKUP($G537,$A:$AAE,COLUMN(),FALSE),OFFSET(INDIRECT(ADDRESS(ROW(), COLUMN())),0,-1))</f>
        <v>155升/日*人，10升/平方米*日</v>
      </c>
      <c r="AZ537" s="117"/>
      <c r="BA537" s="11" t="str" cm="1">
        <f t="array" aca="1" ref="BA537" ca="1">IF(OFFSET(INDIRECT(ADDRESS(ROW(), COLUMN())),0,-1)="",VLOOKUP($G537,$A:$AAE,COLUMN(),FALSE),OFFSET(INDIRECT(ADDRESS(ROW(), COLUMN())),0,-1))</f>
        <v>居住人数*155/1000+商服建筑面积*10/1000</v>
      </c>
      <c r="BB537" s="117"/>
      <c r="BC537" s="11" cm="1">
        <f t="array" aca="1" ref="BC537" ca="1">IF(OFFSET(INDIRECT(ADDRESS(ROW(), COLUMN())),0,-1)="",VLOOKUP($G537,$A:$AAE,COLUMN(),FALSE),OFFSET(INDIRECT(ADDRESS(ROW(), COLUMN())),0,-1))</f>
        <v>0.85</v>
      </c>
      <c r="BD537" s="117"/>
      <c r="BE537" s="11" t="str" cm="1">
        <f t="array" aca="1" ref="BE537" ca="1">IF(OFFSET(INDIRECT(ADDRESS(ROW(), COLUMN())),0,-1)="",VLOOKUP($G537,$A:$AAE,COLUMN(),FALSE),OFFSET(INDIRECT(ADDRESS(ROW(), COLUMN())),0,-1))</f>
        <v>用水量*0.85</v>
      </c>
      <c r="BF537" s="117"/>
      <c r="BG537" s="11" t="str" cm="1">
        <f t="array" aca="1" ref="BG537" ca="1">IF(OFFSET(INDIRECT(ADDRESS(ROW(), COLUMN())),0,-1)="",VLOOKUP($G537,$A:$AAE,COLUMN(),FALSE),OFFSET(INDIRECT(ADDRESS(ROW(), COLUMN())),0,-1))</f>
        <v>50瓦/平方米，60瓦/平方米</v>
      </c>
      <c r="BH537" s="117"/>
      <c r="BI537" s="11" t="str" cm="1">
        <f t="array" aca="1" ref="BI537" ca="1">IF(OFFSET(INDIRECT(ADDRESS(ROW(), COLUMN())),0,-1)="",VLOOKUP($G537,$A:$AAE,COLUMN(),FALSE),OFFSET(INDIRECT(ADDRESS(ROW(), COLUMN())),0,-1))</f>
        <v>0.7，0.7</v>
      </c>
      <c r="BJ537" s="117"/>
      <c r="BK537" s="11" t="str" cm="1">
        <f t="array" aca="1" ref="BK537" ca="1">IF(OFFSET(INDIRECT(ADDRESS(ROW(), COLUMN())),0,-1)="",VLOOKUP($G537,$A:$AAE,COLUMN(),FALSE),OFFSET(INDIRECT(ADDRESS(ROW(), COLUMN())),0,-1))</f>
        <v>住宅建筑面积*50*0.7/1000+商服建筑面积*60*0.7/1000</v>
      </c>
      <c r="BL537" s="117"/>
      <c r="BM537" s="11" t="str" cm="1">
        <f t="array" aca="1" ref="BM537" ca="1">IF(OFFSET(INDIRECT(ADDRESS(ROW(), COLUMN())),0,-1)="",VLOOKUP($G537,$A:$AAE,COLUMN(),FALSE),OFFSET(INDIRECT(ADDRESS(ROW(), COLUMN())),0,-1))</f>
        <v>1.2门/户，1.0门/100平方米</v>
      </c>
      <c r="BN537" s="117"/>
      <c r="BO537" s="11" t="str" cm="1">
        <f t="array" aca="1" ref="BO537" ca="1">IF(OFFSET(INDIRECT(ADDRESS(ROW(), COLUMN())),0,-1)="",VLOOKUP($G537,$A:$AAE,COLUMN(),FALSE),OFFSET(INDIRECT(ADDRESS(ROW(), COLUMN())),0,-1))</f>
        <v>居住户数*1.2+商服建筑面积*1.0/100</v>
      </c>
      <c r="BP537" s="117"/>
      <c r="BQ537" s="11" t="str" cm="1">
        <f t="array" aca="1" ref="BQ537" ca="1">IF(OFFSET(INDIRECT(ADDRESS(ROW(), COLUMN())),0,-1)="",VLOOKUP($G537,$A:$AAE,COLUMN(),FALSE),OFFSET(INDIRECT(ADDRESS(ROW(), COLUMN())),0,-1))</f>
        <v>2.0门/户，0.2门/100平方米</v>
      </c>
      <c r="BR537" s="117"/>
      <c r="BS537" s="11" t="str" cm="1">
        <f t="array" aca="1" ref="BS537" ca="1">IF(OFFSET(INDIRECT(ADDRESS(ROW(), COLUMN())),0,-1)="",VLOOKUP($G537,$A:$AAE,COLUMN(),FALSE),OFFSET(INDIRECT(ADDRESS(ROW(), COLUMN())),0,-1))</f>
        <v>居住户数*2.0+商服建筑面积*0.2/100</v>
      </c>
      <c r="BT537" s="117"/>
      <c r="BU537" s="11" t="str" cm="1">
        <f t="array" aca="1" ref="BU537" ca="1">IF(OFFSET(INDIRECT(ADDRESS(ROW(), COLUMN())),0,-1)="",VLOOKUP($G537,$A:$AAE,COLUMN(),FALSE),OFFSET(INDIRECT(ADDRESS(ROW(), COLUMN())),0,-1))</f>
        <v>34.5pcu/万平方米，26：74，52.1pcu/万平方米，71：29</v>
      </c>
      <c r="BV537" s="117"/>
      <c r="BW537" s="11" t="str" cm="1">
        <f t="array" aca="1" ref="BW537" ca="1">IF(OFFSET(INDIRECT(ADDRESS(ROW(), COLUMN())),0,-1)="",VLOOKUP($G537,$A:$AAE,COLUMN(),FALSE),OFFSET(INDIRECT(ADDRESS(ROW(), COLUMN())),0,-1))</f>
        <v>住宅建筑面积/10000*34.5*0.26+商服建筑面积/10000*60*0.71</v>
      </c>
      <c r="BX537" s="117"/>
      <c r="BY537" s="11" t="str" cm="1">
        <f t="array" aca="1" ref="BY537" ca="1">IF(OFFSET(INDIRECT(ADDRESS(ROW(), COLUMN())),0,-1)="",VLOOKUP($G537,$A:$AAE,COLUMN(),FALSE),OFFSET(INDIRECT(ADDRESS(ROW(), COLUMN())),0,-1))</f>
        <v>住宅建筑面积/10000*34.5*0.74+商服建筑面积/10000*60*0.29</v>
      </c>
      <c r="BZ537" s="94"/>
      <c r="CA537" s="11" t="str" cm="1">
        <f t="array" aca="1" ref="CA537" ca="1">IF(OFFSET(INDIRECT(ADDRESS(ROW(), COLUMN())),0,-1)="",VLOOKUP($G537,$A:$AAE,COLUMN(),FALSE),OFFSET(INDIRECT(ADDRESS(ROW(), COLUMN())),0,-1))</f>
        <v>住宅建筑面积*0.4+商服建筑面积*0.4</v>
      </c>
      <c r="CB537" s="11"/>
      <c r="CC537" s="11" t="str" cm="1">
        <f t="array" aca="1" ref="CC537" ca="1">IF(OFFSET(INDIRECT(ADDRESS(ROW(), COLUMN())),0,-1)="",VLOOKUP($G537,$A:$AAE,COLUMN(),FALSE),OFFSET(INDIRECT(ADDRESS(ROW(), COLUMN())),0,-1))</f>
        <v>住宅建筑面积*0.4+商服建筑面积*0.4</v>
      </c>
      <c r="CD537" s="11"/>
      <c r="CE537" s="11" t="str" cm="1">
        <f t="array" aca="1" ref="CE537" ca="1">IF(OFFSET(INDIRECT(ADDRESS(ROW(), COLUMN())),0,-1)="",VLOOKUP($G537,$A:$AAE,COLUMN(),FALSE),OFFSET(INDIRECT(ADDRESS(ROW(), COLUMN())),0,-1))</f>
        <v>住宅建筑面积*0.11+商服建筑面积*0.08</v>
      </c>
      <c r="CF537" s="11"/>
      <c r="CG537" s="11" t="str" cm="1">
        <f t="array" aca="1" ref="CG537" ca="1">IF(OFFSET(INDIRECT(ADDRESS(ROW(), COLUMN())),0,-1)="",VLOOKUP($G537,$A:$AAE,COLUMN(),FALSE),OFFSET(INDIRECT(ADDRESS(ROW(), COLUMN())),0,-1))</f>
        <v>住宅建筑面积*0.11+商服建筑面积*0.08</v>
      </c>
      <c r="CH537" s="11"/>
      <c r="CI537" s="48" t="str" cm="1">
        <f t="array" aca="1" ref="CI537" ca="1">IF(OFFSET(INDIRECT(ADDRESS(ROW(), COLUMN())),0,-1)="",VLOOKUP($G537,$A:$AAE,COLUMN(),FALSE),OFFSET(INDIRECT(ADDRESS(ROW(), COLUMN())),0,-1))</f>
        <v>城镇建设用地</v>
      </c>
      <c r="CJ537" s="77" t="s">
        <v>1962</v>
      </c>
      <c r="CK537" s="78" t="str">
        <f t="shared" si="565"/>
        <v>唯一标识:0701/09/120802#城镇住宅用地/商业服务业用地/公共交通场站用地#国空</v>
      </c>
      <c r="CL537" s="78" t="str">
        <f t="shared" si="566"/>
        <v>性质名称:城镇住宅用地/商业服务业用地/公共交通场站用地</v>
      </c>
      <c r="CM537" s="78" t="str">
        <f t="shared" si="567"/>
        <v>地块性质过滤:</v>
      </c>
      <c r="CN537" s="78" t="str">
        <f t="shared" si="568"/>
        <v>地块性质:0701/09/120802</v>
      </c>
      <c r="CO537" s="78" t="str">
        <f t="shared" si="569"/>
        <v>地类标准:国空</v>
      </c>
      <c r="CP537" s="78" t="str">
        <f t="shared" si="570"/>
        <v>地块性质别称:Rc/B/S32</v>
      </c>
      <c r="CQ537" s="78" t="str">
        <f t="shared" si="571"/>
        <v>属性继承:R/B#商住兼容用地#城规</v>
      </c>
      <c r="CR537" s="78" t="str">
        <f t="shared" si="572"/>
        <v>父类:R/B</v>
      </c>
      <c r="CS537" s="78" t="str">
        <f t="shared" si="573"/>
        <v>级别继承:07#居住用地#国空</v>
      </c>
      <c r="CT537" s="78" t="str">
        <f t="shared" si="574"/>
        <v>级别层次:2</v>
      </c>
      <c r="CU537" s="78" t="str">
        <f t="shared" si="575"/>
        <v>级别:107</v>
      </c>
      <c r="CV537" s="78" t="str">
        <f t="shared" ca="1" si="576"/>
        <v>地块颜色:255,192,0</v>
      </c>
      <c r="CW537" s="78" t="str">
        <f t="shared" ca="1" si="577"/>
        <v>建筑面积公式:面积*容积率</v>
      </c>
      <c r="CX537" s="78" t="str">
        <f t="shared" ca="1" si="578"/>
        <v>住宅建筑面积公式:地块建筑面积*兼容比例1</v>
      </c>
      <c r="CY537" s="78" t="str">
        <f t="shared" ca="1" si="579"/>
        <v>商服建筑面积公式:地块建筑面积*兼容比例2</v>
      </c>
      <c r="CZ537" s="78" t="str">
        <f t="shared" ca="1" si="580"/>
        <v>商服中商业建筑面积公式:地块建筑面积*兼容比例2*0.35</v>
      </c>
      <c r="DA537" s="78" t="str">
        <f t="shared" ca="1" si="581"/>
        <v>商服中办公建筑面积公式:地块建筑面积*兼容比例2*0.65</v>
      </c>
      <c r="DB537" s="78" t="str">
        <f t="shared" ca="1" si="582"/>
        <v>公服建筑面积公式:地块建筑面积*0</v>
      </c>
      <c r="DC537" s="78" t="str">
        <f t="shared" ca="1" si="583"/>
        <v>工业建筑面积公式:地块建筑面积*0</v>
      </c>
      <c r="DD537" s="78" t="str">
        <f t="shared" ca="1" si="584"/>
        <v>市政建筑面积公式:地块建筑面积*0</v>
      </c>
      <c r="DE537" s="78" t="str">
        <f t="shared" ca="1" si="585"/>
        <v>绿地面积指定指标:面积*0</v>
      </c>
      <c r="DF537" s="78" t="str">
        <f t="shared" ca="1" si="586"/>
        <v>绿地面积指定公式:面积*0</v>
      </c>
      <c r="DG537" s="78" t="str">
        <f t="shared" ca="1" si="587"/>
        <v>户数指标:100平方米/户</v>
      </c>
      <c r="DH537" s="78" t="str">
        <f t="shared" ca="1" si="588"/>
        <v>户数公式:住宅建筑面积/100</v>
      </c>
      <c r="DI537" s="78" t="str">
        <f t="shared" ca="1" si="589"/>
        <v>人数指标:3人/户</v>
      </c>
      <c r="DJ537" s="78" t="str">
        <f t="shared" ca="1" si="590"/>
        <v>人数公式:居住户数*3</v>
      </c>
      <c r="DK537" s="78" t="str">
        <f t="shared" ca="1" si="591"/>
        <v>就业指标:35平方米/岗位</v>
      </c>
      <c r="DL537" s="78" t="str">
        <f t="shared" ca="1" si="592"/>
        <v>就业公式:商服建筑面积/35</v>
      </c>
      <c r="DM537" s="78" t="str">
        <f t="shared" ca="1" si="593"/>
        <v>机动车指标:1.2个/户，1.2个/100平方米</v>
      </c>
      <c r="DN537" s="78" t="str">
        <f t="shared" ca="1" si="594"/>
        <v>机动车公式:居住户数*1.2+商服建筑面积*1.2/100</v>
      </c>
      <c r="DO537" s="78" t="str">
        <f t="shared" ca="1" si="595"/>
        <v>用水量指标:155升/日*人，10升/平方米*日</v>
      </c>
      <c r="DP537" s="78" t="str">
        <f t="shared" ca="1" si="596"/>
        <v>用水量公式:居住人数*155/1000+商服建筑面积*10/1000</v>
      </c>
      <c r="DQ537" s="78" t="str">
        <f t="shared" ca="1" si="597"/>
        <v>污水折算系数:0.85</v>
      </c>
      <c r="DR537" s="78" t="str">
        <f t="shared" ca="1" si="598"/>
        <v>污水量公式:用水量*0.85</v>
      </c>
      <c r="DS537" s="78" t="str">
        <f t="shared" ca="1" si="599"/>
        <v>用电负荷指标:50瓦/平方米，60瓦/平方米</v>
      </c>
      <c r="DT537" s="78" t="str">
        <f t="shared" ca="1" si="600"/>
        <v>同时率:0.7，0.7</v>
      </c>
      <c r="DU537" s="78" t="str">
        <f t="shared" ca="1" si="601"/>
        <v>用电量公式:住宅建筑面积*50*0.7/1000+商服建筑面积*60*0.7/1000</v>
      </c>
      <c r="DV537" s="78" t="str">
        <f t="shared" ca="1" si="602"/>
        <v>固话装机指标:1.2门/户，1.0门/100平方米</v>
      </c>
      <c r="DW537" s="78" t="str">
        <f t="shared" ca="1" si="603"/>
        <v>固话量公式:居住户数*1.2+商服建筑面积*1.0/100</v>
      </c>
      <c r="DX537" s="78" t="str">
        <f t="shared" ca="1" si="604"/>
        <v>有线电视指标:2.0门/户，0.2门/100平方米</v>
      </c>
      <c r="DY537" s="78" t="str">
        <f t="shared" ca="1" si="605"/>
        <v>电视量公式:居住户数*2.0+商服建筑面积*0.2/100</v>
      </c>
      <c r="DZ537" s="78" t="str">
        <f t="shared" ca="1" si="606"/>
        <v>高峰机动车生成量指标:34.5pcu/万平方米，26：74，52.1pcu/万平方米，71：29</v>
      </c>
      <c r="EA537" s="78" t="str">
        <f t="shared" ca="1" si="607"/>
        <v>高峰机动车吸引量公式:住宅建筑面积/10000*34.5*0.26+商服建筑面积/10000*60*0.71</v>
      </c>
      <c r="EB537" s="78" t="str">
        <f t="shared" ca="1" si="608"/>
        <v>高峰机动车发生量公式:住宅建筑面积/10000*34.5*0.74+商服建筑面积/10000*60*0.29</v>
      </c>
      <c r="EC537" s="78" t="str">
        <f t="shared" ca="1" si="612"/>
        <v>地下空间指标:住宅建筑面积*0.4+商服建筑面积*0.4</v>
      </c>
      <c r="ED537" s="78" t="str">
        <f t="shared" ca="1" si="609"/>
        <v>地下空间公式:住宅建筑面积*0.4+商服建筑面积*0.4</v>
      </c>
      <c r="EE537" s="78" t="str">
        <f t="shared" ca="1" si="613"/>
        <v>人防指标:住宅建筑面积*0.11+商服建筑面积*0.08</v>
      </c>
      <c r="EF537" s="78" t="str">
        <f t="shared" ca="1" si="610"/>
        <v>人防公式:住宅建筑面积*0.11+商服建筑面积*0.08</v>
      </c>
      <c r="EG537" s="78" t="str">
        <f t="shared" ca="1" si="614"/>
        <v>用地构成:城镇建设用地</v>
      </c>
      <c r="EH537" s="78" t="s">
        <v>1962</v>
      </c>
      <c r="EI537" s="79" t="str">
        <f t="shared" ca="1" si="611"/>
        <v>唯一标识:0701/09/120802#城镇住宅用地/商业服务业用地/公共交通场站用地#国空;性质名称:城镇住宅用地/商业服务业用地/公共交通场站用地;地块性质过滤:;地块性质:0701/09/120802;地类标准:国空;地块性质别称:Rc/B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7" t="s">
        <v>1962</v>
      </c>
    </row>
    <row r="538" spans="1:140" ht="16.5" x14ac:dyDescent="0.2">
      <c r="A538" s="48" t="str">
        <f t="shared" si="615"/>
        <v>0701/09/120803#城镇住宅用地/商业服务业用地/社会停车场用地#国空</v>
      </c>
      <c r="B538" s="48" t="s">
        <v>559</v>
      </c>
      <c r="C538" s="48"/>
      <c r="D538" s="47" t="s">
        <v>1138</v>
      </c>
      <c r="E538" s="48" t="s">
        <v>1277</v>
      </c>
      <c r="F538" s="48" t="s">
        <v>2231</v>
      </c>
      <c r="G538" s="48" t="s">
        <v>63</v>
      </c>
      <c r="H538" s="48" t="s">
        <v>806</v>
      </c>
      <c r="I538" s="48" t="s">
        <v>1442</v>
      </c>
      <c r="J538" s="48">
        <f t="shared" si="617"/>
        <v>2</v>
      </c>
      <c r="K538" s="48" t="str">
        <f t="shared" si="616"/>
        <v>107</v>
      </c>
      <c r="L538" s="48"/>
      <c r="M538" s="48" t="str" cm="1">
        <f t="array" aca="1" ref="M538" ca="1">IF(OFFSET(INDIRECT(ADDRESS(ROW(), COLUMN())),0,-1)="",VLOOKUP($G538,$A:$AAE,COLUMN(),FALSE),OFFSET(INDIRECT(ADDRESS(ROW(), COLUMN())),0,-1))</f>
        <v>255,192,0</v>
      </c>
      <c r="N538" s="11"/>
      <c r="O538" s="48" t="str" cm="1">
        <f t="array" aca="1" ref="O538" ca="1">IF(OFFSET(INDIRECT(ADDRESS(ROW(), COLUMN())),0,-1)="",VLOOKUP($G538,$A:$AAE,COLUMN(),FALSE),OFFSET(INDIRECT(ADDRESS(ROW(), COLUMN())),0,-1))</f>
        <v>面积*容积率</v>
      </c>
      <c r="P538" s="11"/>
      <c r="Q538" s="11" t="str" cm="1">
        <f t="array" aca="1" ref="Q538" ca="1">IF(OFFSET(INDIRECT(ADDRESS(ROW(), COLUMN())),0,-1)="",VLOOKUP($G538,$A:$AAE,COLUMN(),FALSE),OFFSET(INDIRECT(ADDRESS(ROW(), COLUMN())),0,-1))</f>
        <v>地块建筑面积*兼容比例1</v>
      </c>
      <c r="R538" s="11"/>
      <c r="S538" s="11" t="str" cm="1">
        <f t="array" aca="1" ref="S538" ca="1">IF(OFFSET(INDIRECT(ADDRESS(ROW(), COLUMN())),0,-1)="",VLOOKUP($G538,$A:$AAE,COLUMN(),FALSE),OFFSET(INDIRECT(ADDRESS(ROW(), COLUMN())),0,-1))</f>
        <v>地块建筑面积*兼容比例2</v>
      </c>
      <c r="T538" s="11"/>
      <c r="U538" s="11" t="str" cm="1">
        <f t="array" aca="1" ref="U538" ca="1">IF(OFFSET(INDIRECT(ADDRESS(ROW(), COLUMN())),0,-1)="",VLOOKUP($G538,$A:$AAE,COLUMN(),FALSE),OFFSET(INDIRECT(ADDRESS(ROW(), COLUMN())),0,-1))</f>
        <v>地块建筑面积*兼容比例2*0.35</v>
      </c>
      <c r="V538" s="11"/>
      <c r="W538" s="48" t="str" cm="1">
        <f t="array" aca="1" ref="W538" ca="1">IF(OFFSET(INDIRECT(ADDRESS(ROW(), COLUMN())),0,-1)="",VLOOKUP($G538,$A:$AAE,COLUMN(),FALSE),OFFSET(INDIRECT(ADDRESS(ROW(), COLUMN())),0,-1))</f>
        <v>地块建筑面积*兼容比例2*0.65</v>
      </c>
      <c r="X538" s="11"/>
      <c r="Y538" s="11" t="str" cm="1">
        <f t="array" aca="1" ref="Y538" ca="1">IF(OFFSET(INDIRECT(ADDRESS(ROW(), COLUMN())),0,-1)="",VLOOKUP($G538,$A:$AAE,COLUMN(),FALSE),OFFSET(INDIRECT(ADDRESS(ROW(), COLUMN())),0,-1))</f>
        <v>地块建筑面积*0</v>
      </c>
      <c r="Z538" s="11"/>
      <c r="AA538" s="11" t="str" cm="1">
        <f t="array" aca="1" ref="AA538" ca="1">IF(OFFSET(INDIRECT(ADDRESS(ROW(), COLUMN())),0,-1)="",VLOOKUP($G538,$A:$AAE,COLUMN(),FALSE),OFFSET(INDIRECT(ADDRESS(ROW(), COLUMN())),0,-1))</f>
        <v>地块建筑面积*0</v>
      </c>
      <c r="AB538" s="11"/>
      <c r="AC538" s="11" t="str" cm="1">
        <f t="array" aca="1" ref="AC538" ca="1">IF(OFFSET(INDIRECT(ADDRESS(ROW(), COLUMN())),0,-1)="",VLOOKUP($G538,$A:$AAE,COLUMN(),FALSE),OFFSET(INDIRECT(ADDRESS(ROW(), COLUMN())),0,-1))</f>
        <v>地块建筑面积*0</v>
      </c>
      <c r="AD538" s="11"/>
      <c r="AE538" s="11" t="str" cm="1">
        <f t="array" aca="1" ref="AE538" ca="1">IF(OFFSET(INDIRECT(ADDRESS(ROW(), COLUMN())),0,-1)="",VLOOKUP($G538,$A:$AAE,COLUMN(),FALSE),OFFSET(INDIRECT(ADDRESS(ROW(), COLUMN())),0,-1))</f>
        <v>面积*0</v>
      </c>
      <c r="AF538" s="11"/>
      <c r="AG538" s="11" t="str" cm="1">
        <f t="array" aca="1" ref="AG538" ca="1">IF(OFFSET(INDIRECT(ADDRESS(ROW(), COLUMN())),0,-1)="",VLOOKUP($G538,$A:$AAE,COLUMN(),FALSE),OFFSET(INDIRECT(ADDRESS(ROW(), COLUMN())),0,-1))</f>
        <v>面积*0</v>
      </c>
      <c r="AH538" s="11"/>
      <c r="AI538" s="11" t="str" cm="1">
        <f t="array" aca="1" ref="AI538" ca="1">IF(OFFSET(INDIRECT(ADDRESS(ROW(), COLUMN())),0,-1)="",VLOOKUP($G538,$A:$AAE,COLUMN(),FALSE),OFFSET(INDIRECT(ADDRESS(ROW(), COLUMN())),0,-1))</f>
        <v>100平方米/户</v>
      </c>
      <c r="AJ538" s="11"/>
      <c r="AK538" s="11" t="str" cm="1">
        <f t="array" aca="1" ref="AK538" ca="1">IF(OFFSET(INDIRECT(ADDRESS(ROW(), COLUMN())),0,-1)="",VLOOKUP($G538,$A:$AAE,COLUMN(),FALSE),OFFSET(INDIRECT(ADDRESS(ROW(), COLUMN())),0,-1))</f>
        <v>住宅建筑面积/100</v>
      </c>
      <c r="AL538" s="11"/>
      <c r="AM538" s="11" t="str" cm="1">
        <f t="array" aca="1" ref="AM538" ca="1">IF(OFFSET(INDIRECT(ADDRESS(ROW(), COLUMN())),0,-1)="",VLOOKUP($G538,$A:$AAE,COLUMN(),FALSE),OFFSET(INDIRECT(ADDRESS(ROW(), COLUMN())),0,-1))</f>
        <v>3人/户</v>
      </c>
      <c r="AN538" s="11"/>
      <c r="AO538" s="11" t="str" cm="1">
        <f t="array" aca="1" ref="AO538" ca="1">IF(OFFSET(INDIRECT(ADDRESS(ROW(), COLUMN())),0,-1)="",VLOOKUP($G538,$A:$AAE,COLUMN(),FALSE),OFFSET(INDIRECT(ADDRESS(ROW(), COLUMN())),0,-1))</f>
        <v>居住户数*3</v>
      </c>
      <c r="AP538" s="11"/>
      <c r="AQ538" s="11" t="str" cm="1">
        <f t="array" aca="1" ref="AQ538" ca="1">IF(OFFSET(INDIRECT(ADDRESS(ROW(), COLUMN())),0,-1)="",VLOOKUP($G538,$A:$AAE,COLUMN(),FALSE),OFFSET(INDIRECT(ADDRESS(ROW(), COLUMN())),0,-1))</f>
        <v>35平方米/岗位</v>
      </c>
      <c r="AR538" s="11"/>
      <c r="AS538" s="11" t="str" cm="1">
        <f t="array" aca="1" ref="AS538" ca="1">IF(OFFSET(INDIRECT(ADDRESS(ROW(), COLUMN())),0,-1)="",VLOOKUP($G538,$A:$AAE,COLUMN(),FALSE),OFFSET(INDIRECT(ADDRESS(ROW(), COLUMN())),0,-1))</f>
        <v>商服建筑面积/35</v>
      </c>
      <c r="AT538" s="11"/>
      <c r="AU538" s="11" t="str" cm="1">
        <f t="array" aca="1" ref="AU538" ca="1">IF(OFFSET(INDIRECT(ADDRESS(ROW(), COLUMN())),0,-1)="",VLOOKUP($G538,$A:$AAE,COLUMN(),FALSE),OFFSET(INDIRECT(ADDRESS(ROW(), COLUMN())),0,-1))</f>
        <v>1.2个/户，1.2个/100平方米</v>
      </c>
      <c r="AV538" s="11"/>
      <c r="AW538" s="11" t="str" cm="1">
        <f t="array" aca="1" ref="AW538" ca="1">IF(OFFSET(INDIRECT(ADDRESS(ROW(), COLUMN())),0,-1)="",VLOOKUP($G538,$A:$AAE,COLUMN(),FALSE),OFFSET(INDIRECT(ADDRESS(ROW(), COLUMN())),0,-1))</f>
        <v>居住户数*1.2+商服建筑面积*1.2/100</v>
      </c>
      <c r="AX538" s="117"/>
      <c r="AY538" s="11" t="str" cm="1">
        <f t="array" aca="1" ref="AY538" ca="1">IF(OFFSET(INDIRECT(ADDRESS(ROW(), COLUMN())),0,-1)="",VLOOKUP($G538,$A:$AAE,COLUMN(),FALSE),OFFSET(INDIRECT(ADDRESS(ROW(), COLUMN())),0,-1))</f>
        <v>155升/日*人，10升/平方米*日</v>
      </c>
      <c r="AZ538" s="117"/>
      <c r="BA538" s="11" t="str" cm="1">
        <f t="array" aca="1" ref="BA538" ca="1">IF(OFFSET(INDIRECT(ADDRESS(ROW(), COLUMN())),0,-1)="",VLOOKUP($G538,$A:$AAE,COLUMN(),FALSE),OFFSET(INDIRECT(ADDRESS(ROW(), COLUMN())),0,-1))</f>
        <v>居住人数*155/1000+商服建筑面积*10/1000</v>
      </c>
      <c r="BB538" s="117"/>
      <c r="BC538" s="11" cm="1">
        <f t="array" aca="1" ref="BC538" ca="1">IF(OFFSET(INDIRECT(ADDRESS(ROW(), COLUMN())),0,-1)="",VLOOKUP($G538,$A:$AAE,COLUMN(),FALSE),OFFSET(INDIRECT(ADDRESS(ROW(), COLUMN())),0,-1))</f>
        <v>0.85</v>
      </c>
      <c r="BD538" s="117"/>
      <c r="BE538" s="11" t="str" cm="1">
        <f t="array" aca="1" ref="BE538" ca="1">IF(OFFSET(INDIRECT(ADDRESS(ROW(), COLUMN())),0,-1)="",VLOOKUP($G538,$A:$AAE,COLUMN(),FALSE),OFFSET(INDIRECT(ADDRESS(ROW(), COLUMN())),0,-1))</f>
        <v>用水量*0.85</v>
      </c>
      <c r="BF538" s="117"/>
      <c r="BG538" s="11" t="str" cm="1">
        <f t="array" aca="1" ref="BG538" ca="1">IF(OFFSET(INDIRECT(ADDRESS(ROW(), COLUMN())),0,-1)="",VLOOKUP($G538,$A:$AAE,COLUMN(),FALSE),OFFSET(INDIRECT(ADDRESS(ROW(), COLUMN())),0,-1))</f>
        <v>50瓦/平方米，60瓦/平方米</v>
      </c>
      <c r="BH538" s="117"/>
      <c r="BI538" s="11" t="str" cm="1">
        <f t="array" aca="1" ref="BI538" ca="1">IF(OFFSET(INDIRECT(ADDRESS(ROW(), COLUMN())),0,-1)="",VLOOKUP($G538,$A:$AAE,COLUMN(),FALSE),OFFSET(INDIRECT(ADDRESS(ROW(), COLUMN())),0,-1))</f>
        <v>0.7，0.7</v>
      </c>
      <c r="BJ538" s="117"/>
      <c r="BK538" s="11" t="str" cm="1">
        <f t="array" aca="1" ref="BK538" ca="1">IF(OFFSET(INDIRECT(ADDRESS(ROW(), COLUMN())),0,-1)="",VLOOKUP($G538,$A:$AAE,COLUMN(),FALSE),OFFSET(INDIRECT(ADDRESS(ROW(), COLUMN())),0,-1))</f>
        <v>住宅建筑面积*50*0.7/1000+商服建筑面积*60*0.7/1000</v>
      </c>
      <c r="BL538" s="117"/>
      <c r="BM538" s="11" t="str" cm="1">
        <f t="array" aca="1" ref="BM538" ca="1">IF(OFFSET(INDIRECT(ADDRESS(ROW(), COLUMN())),0,-1)="",VLOOKUP($G538,$A:$AAE,COLUMN(),FALSE),OFFSET(INDIRECT(ADDRESS(ROW(), COLUMN())),0,-1))</f>
        <v>1.2门/户，1.0门/100平方米</v>
      </c>
      <c r="BN538" s="117"/>
      <c r="BO538" s="11" t="str" cm="1">
        <f t="array" aca="1" ref="BO538" ca="1">IF(OFFSET(INDIRECT(ADDRESS(ROW(), COLUMN())),0,-1)="",VLOOKUP($G538,$A:$AAE,COLUMN(),FALSE),OFFSET(INDIRECT(ADDRESS(ROW(), COLUMN())),0,-1))</f>
        <v>居住户数*1.2+商服建筑面积*1.0/100</v>
      </c>
      <c r="BP538" s="117"/>
      <c r="BQ538" s="11" t="str" cm="1">
        <f t="array" aca="1" ref="BQ538" ca="1">IF(OFFSET(INDIRECT(ADDRESS(ROW(), COLUMN())),0,-1)="",VLOOKUP($G538,$A:$AAE,COLUMN(),FALSE),OFFSET(INDIRECT(ADDRESS(ROW(), COLUMN())),0,-1))</f>
        <v>2.0门/户，0.2门/100平方米</v>
      </c>
      <c r="BR538" s="117"/>
      <c r="BS538" s="11" t="str" cm="1">
        <f t="array" aca="1" ref="BS538" ca="1">IF(OFFSET(INDIRECT(ADDRESS(ROW(), COLUMN())),0,-1)="",VLOOKUP($G538,$A:$AAE,COLUMN(),FALSE),OFFSET(INDIRECT(ADDRESS(ROW(), COLUMN())),0,-1))</f>
        <v>居住户数*2.0+商服建筑面积*0.2/100</v>
      </c>
      <c r="BT538" s="117"/>
      <c r="BU538" s="11" t="str" cm="1">
        <f t="array" aca="1" ref="BU538" ca="1">IF(OFFSET(INDIRECT(ADDRESS(ROW(), COLUMN())),0,-1)="",VLOOKUP($G538,$A:$AAE,COLUMN(),FALSE),OFFSET(INDIRECT(ADDRESS(ROW(), COLUMN())),0,-1))</f>
        <v>34.5pcu/万平方米，26：74，52.1pcu/万平方米，71：29</v>
      </c>
      <c r="BV538" s="117"/>
      <c r="BW538" s="11" t="str" cm="1">
        <f t="array" aca="1" ref="BW538" ca="1">IF(OFFSET(INDIRECT(ADDRESS(ROW(), COLUMN())),0,-1)="",VLOOKUP($G538,$A:$AAE,COLUMN(),FALSE),OFFSET(INDIRECT(ADDRESS(ROW(), COLUMN())),0,-1))</f>
        <v>住宅建筑面积/10000*34.5*0.26+商服建筑面积/10000*60*0.71</v>
      </c>
      <c r="BX538" s="117"/>
      <c r="BY538" s="11" t="str" cm="1">
        <f t="array" aca="1" ref="BY538" ca="1">IF(OFFSET(INDIRECT(ADDRESS(ROW(), COLUMN())),0,-1)="",VLOOKUP($G538,$A:$AAE,COLUMN(),FALSE),OFFSET(INDIRECT(ADDRESS(ROW(), COLUMN())),0,-1))</f>
        <v>住宅建筑面积/10000*34.5*0.74+商服建筑面积/10000*60*0.29</v>
      </c>
      <c r="BZ538" s="94"/>
      <c r="CA538" s="11" t="str" cm="1">
        <f t="array" aca="1" ref="CA538" ca="1">IF(OFFSET(INDIRECT(ADDRESS(ROW(), COLUMN())),0,-1)="",VLOOKUP($G538,$A:$AAE,COLUMN(),FALSE),OFFSET(INDIRECT(ADDRESS(ROW(), COLUMN())),0,-1))</f>
        <v>住宅建筑面积*0.4+商服建筑面积*0.4</v>
      </c>
      <c r="CB538" s="11"/>
      <c r="CC538" s="11" t="str" cm="1">
        <f t="array" aca="1" ref="CC538" ca="1">IF(OFFSET(INDIRECT(ADDRESS(ROW(), COLUMN())),0,-1)="",VLOOKUP($G538,$A:$AAE,COLUMN(),FALSE),OFFSET(INDIRECT(ADDRESS(ROW(), COLUMN())),0,-1))</f>
        <v>住宅建筑面积*0.4+商服建筑面积*0.4</v>
      </c>
      <c r="CD538" s="11"/>
      <c r="CE538" s="11" t="str" cm="1">
        <f t="array" aca="1" ref="CE538" ca="1">IF(OFFSET(INDIRECT(ADDRESS(ROW(), COLUMN())),0,-1)="",VLOOKUP($G538,$A:$AAE,COLUMN(),FALSE),OFFSET(INDIRECT(ADDRESS(ROW(), COLUMN())),0,-1))</f>
        <v>住宅建筑面积*0.11+商服建筑面积*0.08</v>
      </c>
      <c r="CF538" s="11"/>
      <c r="CG538" s="11" t="str" cm="1">
        <f t="array" aca="1" ref="CG538" ca="1">IF(OFFSET(INDIRECT(ADDRESS(ROW(), COLUMN())),0,-1)="",VLOOKUP($G538,$A:$AAE,COLUMN(),FALSE),OFFSET(INDIRECT(ADDRESS(ROW(), COLUMN())),0,-1))</f>
        <v>住宅建筑面积*0.11+商服建筑面积*0.08</v>
      </c>
      <c r="CH538" s="11"/>
      <c r="CI538" s="48" t="str" cm="1">
        <f t="array" aca="1" ref="CI538" ca="1">IF(OFFSET(INDIRECT(ADDRESS(ROW(), COLUMN())),0,-1)="",VLOOKUP($G538,$A:$AAE,COLUMN(),FALSE),OFFSET(INDIRECT(ADDRESS(ROW(), COLUMN())),0,-1))</f>
        <v>城镇建设用地</v>
      </c>
      <c r="CJ538" s="77" t="s">
        <v>1962</v>
      </c>
      <c r="CK538" s="78" t="str">
        <f t="shared" si="565"/>
        <v>唯一标识:0701/09/120803#城镇住宅用地/商业服务业用地/社会停车场用地#国空</v>
      </c>
      <c r="CL538" s="78" t="str">
        <f t="shared" si="566"/>
        <v>性质名称:城镇住宅用地/商业服务业用地/社会停车场用地</v>
      </c>
      <c r="CM538" s="78" t="str">
        <f t="shared" si="567"/>
        <v>地块性质过滤:</v>
      </c>
      <c r="CN538" s="78" t="str">
        <f t="shared" si="568"/>
        <v>地块性质:0701/09/120803</v>
      </c>
      <c r="CO538" s="78" t="str">
        <f t="shared" si="569"/>
        <v>地类标准:国空</v>
      </c>
      <c r="CP538" s="78" t="str">
        <f t="shared" si="570"/>
        <v>地块性质别称:Rc/B/S33</v>
      </c>
      <c r="CQ538" s="78" t="str">
        <f t="shared" si="571"/>
        <v>属性继承:R/B#商住兼容用地#城规</v>
      </c>
      <c r="CR538" s="78" t="str">
        <f t="shared" si="572"/>
        <v>父类:R/B</v>
      </c>
      <c r="CS538" s="78" t="str">
        <f t="shared" si="573"/>
        <v>级别继承:07#居住用地#国空</v>
      </c>
      <c r="CT538" s="78" t="str">
        <f t="shared" si="574"/>
        <v>级别层次:2</v>
      </c>
      <c r="CU538" s="78" t="str">
        <f t="shared" si="575"/>
        <v>级别:107</v>
      </c>
      <c r="CV538" s="78" t="str">
        <f t="shared" ca="1" si="576"/>
        <v>地块颜色:255,192,0</v>
      </c>
      <c r="CW538" s="78" t="str">
        <f t="shared" ca="1" si="577"/>
        <v>建筑面积公式:面积*容积率</v>
      </c>
      <c r="CX538" s="78" t="str">
        <f t="shared" ca="1" si="578"/>
        <v>住宅建筑面积公式:地块建筑面积*兼容比例1</v>
      </c>
      <c r="CY538" s="78" t="str">
        <f t="shared" ca="1" si="579"/>
        <v>商服建筑面积公式:地块建筑面积*兼容比例2</v>
      </c>
      <c r="CZ538" s="78" t="str">
        <f t="shared" ca="1" si="580"/>
        <v>商服中商业建筑面积公式:地块建筑面积*兼容比例2*0.35</v>
      </c>
      <c r="DA538" s="78" t="str">
        <f t="shared" ca="1" si="581"/>
        <v>商服中办公建筑面积公式:地块建筑面积*兼容比例2*0.65</v>
      </c>
      <c r="DB538" s="78" t="str">
        <f t="shared" ca="1" si="582"/>
        <v>公服建筑面积公式:地块建筑面积*0</v>
      </c>
      <c r="DC538" s="78" t="str">
        <f t="shared" ca="1" si="583"/>
        <v>工业建筑面积公式:地块建筑面积*0</v>
      </c>
      <c r="DD538" s="78" t="str">
        <f t="shared" ca="1" si="584"/>
        <v>市政建筑面积公式:地块建筑面积*0</v>
      </c>
      <c r="DE538" s="78" t="str">
        <f t="shared" ca="1" si="585"/>
        <v>绿地面积指定指标:面积*0</v>
      </c>
      <c r="DF538" s="78" t="str">
        <f t="shared" ca="1" si="586"/>
        <v>绿地面积指定公式:面积*0</v>
      </c>
      <c r="DG538" s="78" t="str">
        <f t="shared" ca="1" si="587"/>
        <v>户数指标:100平方米/户</v>
      </c>
      <c r="DH538" s="78" t="str">
        <f t="shared" ca="1" si="588"/>
        <v>户数公式:住宅建筑面积/100</v>
      </c>
      <c r="DI538" s="78" t="str">
        <f t="shared" ca="1" si="589"/>
        <v>人数指标:3人/户</v>
      </c>
      <c r="DJ538" s="78" t="str">
        <f t="shared" ca="1" si="590"/>
        <v>人数公式:居住户数*3</v>
      </c>
      <c r="DK538" s="78" t="str">
        <f t="shared" ca="1" si="591"/>
        <v>就业指标:35平方米/岗位</v>
      </c>
      <c r="DL538" s="78" t="str">
        <f t="shared" ca="1" si="592"/>
        <v>就业公式:商服建筑面积/35</v>
      </c>
      <c r="DM538" s="78" t="str">
        <f t="shared" ca="1" si="593"/>
        <v>机动车指标:1.2个/户，1.2个/100平方米</v>
      </c>
      <c r="DN538" s="78" t="str">
        <f t="shared" ca="1" si="594"/>
        <v>机动车公式:居住户数*1.2+商服建筑面积*1.2/100</v>
      </c>
      <c r="DO538" s="78" t="str">
        <f t="shared" ca="1" si="595"/>
        <v>用水量指标:155升/日*人，10升/平方米*日</v>
      </c>
      <c r="DP538" s="78" t="str">
        <f t="shared" ca="1" si="596"/>
        <v>用水量公式:居住人数*155/1000+商服建筑面积*10/1000</v>
      </c>
      <c r="DQ538" s="78" t="str">
        <f t="shared" ca="1" si="597"/>
        <v>污水折算系数:0.85</v>
      </c>
      <c r="DR538" s="78" t="str">
        <f t="shared" ca="1" si="598"/>
        <v>污水量公式:用水量*0.85</v>
      </c>
      <c r="DS538" s="78" t="str">
        <f t="shared" ca="1" si="599"/>
        <v>用电负荷指标:50瓦/平方米，60瓦/平方米</v>
      </c>
      <c r="DT538" s="78" t="str">
        <f t="shared" ca="1" si="600"/>
        <v>同时率:0.7，0.7</v>
      </c>
      <c r="DU538" s="78" t="str">
        <f t="shared" ca="1" si="601"/>
        <v>用电量公式:住宅建筑面积*50*0.7/1000+商服建筑面积*60*0.7/1000</v>
      </c>
      <c r="DV538" s="78" t="str">
        <f t="shared" ca="1" si="602"/>
        <v>固话装机指标:1.2门/户，1.0门/100平方米</v>
      </c>
      <c r="DW538" s="78" t="str">
        <f t="shared" ca="1" si="603"/>
        <v>固话量公式:居住户数*1.2+商服建筑面积*1.0/100</v>
      </c>
      <c r="DX538" s="78" t="str">
        <f t="shared" ca="1" si="604"/>
        <v>有线电视指标:2.0门/户，0.2门/100平方米</v>
      </c>
      <c r="DY538" s="78" t="str">
        <f t="shared" ca="1" si="605"/>
        <v>电视量公式:居住户数*2.0+商服建筑面积*0.2/100</v>
      </c>
      <c r="DZ538" s="78" t="str">
        <f t="shared" ca="1" si="606"/>
        <v>高峰机动车生成量指标:34.5pcu/万平方米，26：74，52.1pcu/万平方米，71：29</v>
      </c>
      <c r="EA538" s="78" t="str">
        <f t="shared" ca="1" si="607"/>
        <v>高峰机动车吸引量公式:住宅建筑面积/10000*34.5*0.26+商服建筑面积/10000*60*0.71</v>
      </c>
      <c r="EB538" s="78" t="str">
        <f t="shared" ca="1" si="608"/>
        <v>高峰机动车发生量公式:住宅建筑面积/10000*34.5*0.74+商服建筑面积/10000*60*0.29</v>
      </c>
      <c r="EC538" s="78" t="str">
        <f t="shared" ca="1" si="612"/>
        <v>地下空间指标:住宅建筑面积*0.4+商服建筑面积*0.4</v>
      </c>
      <c r="ED538" s="78" t="str">
        <f t="shared" ca="1" si="609"/>
        <v>地下空间公式:住宅建筑面积*0.4+商服建筑面积*0.4</v>
      </c>
      <c r="EE538" s="78" t="str">
        <f t="shared" ca="1" si="613"/>
        <v>人防指标:住宅建筑面积*0.11+商服建筑面积*0.08</v>
      </c>
      <c r="EF538" s="78" t="str">
        <f t="shared" ca="1" si="610"/>
        <v>人防公式:住宅建筑面积*0.11+商服建筑面积*0.08</v>
      </c>
      <c r="EG538" s="78" t="str">
        <f t="shared" ca="1" si="614"/>
        <v>用地构成:城镇建设用地</v>
      </c>
      <c r="EH538" s="78" t="s">
        <v>1962</v>
      </c>
      <c r="EI538" s="79" t="str">
        <f t="shared" ca="1" si="611"/>
        <v>唯一标识:0701/09/120803#城镇住宅用地/商业服务业用地/社会停车场用地#国空;性质名称:城镇住宅用地/商业服务业用地/社会停车场用地;地块性质过滤:;地块性质:0701/09/120803;地类标准:国空;地块性质别称:Rc/B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8" t="s">
        <v>1962</v>
      </c>
    </row>
    <row r="539" spans="1:140" ht="16.5" x14ac:dyDescent="0.2">
      <c r="A539" s="48" t="str">
        <f t="shared" si="615"/>
        <v>0701/09/1206#城镇住宅用地/商业服务业用地/城市轨道交通用地#国空</v>
      </c>
      <c r="B539" s="48" t="s">
        <v>560</v>
      </c>
      <c r="C539" s="48"/>
      <c r="D539" s="47" t="s">
        <v>1139</v>
      </c>
      <c r="E539" s="48" t="s">
        <v>1277</v>
      </c>
      <c r="F539" s="48" t="s">
        <v>2232</v>
      </c>
      <c r="G539" s="48" t="s">
        <v>63</v>
      </c>
      <c r="H539" s="48" t="s">
        <v>806</v>
      </c>
      <c r="I539" s="48" t="s">
        <v>1442</v>
      </c>
      <c r="J539" s="48">
        <f t="shared" si="617"/>
        <v>2</v>
      </c>
      <c r="K539" s="48" t="str">
        <f t="shared" si="616"/>
        <v>107</v>
      </c>
      <c r="L539" s="48"/>
      <c r="M539" s="48" t="str" cm="1">
        <f t="array" aca="1" ref="M539" ca="1">IF(OFFSET(INDIRECT(ADDRESS(ROW(), COLUMN())),0,-1)="",VLOOKUP($G539,$A:$AAE,COLUMN(),FALSE),OFFSET(INDIRECT(ADDRESS(ROW(), COLUMN())),0,-1))</f>
        <v>255,192,0</v>
      </c>
      <c r="N539" s="11"/>
      <c r="O539" s="48" t="str" cm="1">
        <f t="array" aca="1" ref="O539" ca="1">IF(OFFSET(INDIRECT(ADDRESS(ROW(), COLUMN())),0,-1)="",VLOOKUP($G539,$A:$AAE,COLUMN(),FALSE),OFFSET(INDIRECT(ADDRESS(ROW(), COLUMN())),0,-1))</f>
        <v>面积*容积率</v>
      </c>
      <c r="P539" s="11"/>
      <c r="Q539" s="11" t="str" cm="1">
        <f t="array" aca="1" ref="Q539" ca="1">IF(OFFSET(INDIRECT(ADDRESS(ROW(), COLUMN())),0,-1)="",VLOOKUP($G539,$A:$AAE,COLUMN(),FALSE),OFFSET(INDIRECT(ADDRESS(ROW(), COLUMN())),0,-1))</f>
        <v>地块建筑面积*兼容比例1</v>
      </c>
      <c r="R539" s="11"/>
      <c r="S539" s="11" t="str" cm="1">
        <f t="array" aca="1" ref="S539" ca="1">IF(OFFSET(INDIRECT(ADDRESS(ROW(), COLUMN())),0,-1)="",VLOOKUP($G539,$A:$AAE,COLUMN(),FALSE),OFFSET(INDIRECT(ADDRESS(ROW(), COLUMN())),0,-1))</f>
        <v>地块建筑面积*兼容比例2</v>
      </c>
      <c r="T539" s="11"/>
      <c r="U539" s="11" t="str" cm="1">
        <f t="array" aca="1" ref="U539" ca="1">IF(OFFSET(INDIRECT(ADDRESS(ROW(), COLUMN())),0,-1)="",VLOOKUP($G539,$A:$AAE,COLUMN(),FALSE),OFFSET(INDIRECT(ADDRESS(ROW(), COLUMN())),0,-1))</f>
        <v>地块建筑面积*兼容比例2*0.35</v>
      </c>
      <c r="V539" s="11"/>
      <c r="W539" s="48" t="str" cm="1">
        <f t="array" aca="1" ref="W539" ca="1">IF(OFFSET(INDIRECT(ADDRESS(ROW(), COLUMN())),0,-1)="",VLOOKUP($G539,$A:$AAE,COLUMN(),FALSE),OFFSET(INDIRECT(ADDRESS(ROW(), COLUMN())),0,-1))</f>
        <v>地块建筑面积*兼容比例2*0.65</v>
      </c>
      <c r="X539" s="11"/>
      <c r="Y539" s="11" t="str" cm="1">
        <f t="array" aca="1" ref="Y539" ca="1">IF(OFFSET(INDIRECT(ADDRESS(ROW(), COLUMN())),0,-1)="",VLOOKUP($G539,$A:$AAE,COLUMN(),FALSE),OFFSET(INDIRECT(ADDRESS(ROW(), COLUMN())),0,-1))</f>
        <v>地块建筑面积*0</v>
      </c>
      <c r="Z539" s="11"/>
      <c r="AA539" s="11" t="str" cm="1">
        <f t="array" aca="1" ref="AA539" ca="1">IF(OFFSET(INDIRECT(ADDRESS(ROW(), COLUMN())),0,-1)="",VLOOKUP($G539,$A:$AAE,COLUMN(),FALSE),OFFSET(INDIRECT(ADDRESS(ROW(), COLUMN())),0,-1))</f>
        <v>地块建筑面积*0</v>
      </c>
      <c r="AB539" s="11"/>
      <c r="AC539" s="11" t="str" cm="1">
        <f t="array" aca="1" ref="AC539" ca="1">IF(OFFSET(INDIRECT(ADDRESS(ROW(), COLUMN())),0,-1)="",VLOOKUP($G539,$A:$AAE,COLUMN(),FALSE),OFFSET(INDIRECT(ADDRESS(ROW(), COLUMN())),0,-1))</f>
        <v>地块建筑面积*0</v>
      </c>
      <c r="AD539" s="11"/>
      <c r="AE539" s="11" t="str" cm="1">
        <f t="array" aca="1" ref="AE539" ca="1">IF(OFFSET(INDIRECT(ADDRESS(ROW(), COLUMN())),0,-1)="",VLOOKUP($G539,$A:$AAE,COLUMN(),FALSE),OFFSET(INDIRECT(ADDRESS(ROW(), COLUMN())),0,-1))</f>
        <v>面积*0</v>
      </c>
      <c r="AF539" s="11"/>
      <c r="AG539" s="11" t="str" cm="1">
        <f t="array" aca="1" ref="AG539" ca="1">IF(OFFSET(INDIRECT(ADDRESS(ROW(), COLUMN())),0,-1)="",VLOOKUP($G539,$A:$AAE,COLUMN(),FALSE),OFFSET(INDIRECT(ADDRESS(ROW(), COLUMN())),0,-1))</f>
        <v>面积*0</v>
      </c>
      <c r="AH539" s="11"/>
      <c r="AI539" s="11" t="str" cm="1">
        <f t="array" aca="1" ref="AI539" ca="1">IF(OFFSET(INDIRECT(ADDRESS(ROW(), COLUMN())),0,-1)="",VLOOKUP($G539,$A:$AAE,COLUMN(),FALSE),OFFSET(INDIRECT(ADDRESS(ROW(), COLUMN())),0,-1))</f>
        <v>100平方米/户</v>
      </c>
      <c r="AJ539" s="11"/>
      <c r="AK539" s="11" t="str" cm="1">
        <f t="array" aca="1" ref="AK539" ca="1">IF(OFFSET(INDIRECT(ADDRESS(ROW(), COLUMN())),0,-1)="",VLOOKUP($G539,$A:$AAE,COLUMN(),FALSE),OFFSET(INDIRECT(ADDRESS(ROW(), COLUMN())),0,-1))</f>
        <v>住宅建筑面积/100</v>
      </c>
      <c r="AL539" s="11"/>
      <c r="AM539" s="11" t="str" cm="1">
        <f t="array" aca="1" ref="AM539" ca="1">IF(OFFSET(INDIRECT(ADDRESS(ROW(), COLUMN())),0,-1)="",VLOOKUP($G539,$A:$AAE,COLUMN(),FALSE),OFFSET(INDIRECT(ADDRESS(ROW(), COLUMN())),0,-1))</f>
        <v>3人/户</v>
      </c>
      <c r="AN539" s="11"/>
      <c r="AO539" s="11" t="str" cm="1">
        <f t="array" aca="1" ref="AO539" ca="1">IF(OFFSET(INDIRECT(ADDRESS(ROW(), COLUMN())),0,-1)="",VLOOKUP($G539,$A:$AAE,COLUMN(),FALSE),OFFSET(INDIRECT(ADDRESS(ROW(), COLUMN())),0,-1))</f>
        <v>居住户数*3</v>
      </c>
      <c r="AP539" s="11"/>
      <c r="AQ539" s="11" t="str" cm="1">
        <f t="array" aca="1" ref="AQ539" ca="1">IF(OFFSET(INDIRECT(ADDRESS(ROW(), COLUMN())),0,-1)="",VLOOKUP($G539,$A:$AAE,COLUMN(),FALSE),OFFSET(INDIRECT(ADDRESS(ROW(), COLUMN())),0,-1))</f>
        <v>35平方米/岗位</v>
      </c>
      <c r="AR539" s="11"/>
      <c r="AS539" s="11" t="str" cm="1">
        <f t="array" aca="1" ref="AS539" ca="1">IF(OFFSET(INDIRECT(ADDRESS(ROW(), COLUMN())),0,-1)="",VLOOKUP($G539,$A:$AAE,COLUMN(),FALSE),OFFSET(INDIRECT(ADDRESS(ROW(), COLUMN())),0,-1))</f>
        <v>商服建筑面积/35</v>
      </c>
      <c r="AT539" s="11"/>
      <c r="AU539" s="11" t="str" cm="1">
        <f t="array" aca="1" ref="AU539" ca="1">IF(OFFSET(INDIRECT(ADDRESS(ROW(), COLUMN())),0,-1)="",VLOOKUP($G539,$A:$AAE,COLUMN(),FALSE),OFFSET(INDIRECT(ADDRESS(ROW(), COLUMN())),0,-1))</f>
        <v>1.2个/户，1.2个/100平方米</v>
      </c>
      <c r="AV539" s="11"/>
      <c r="AW539" s="11" t="str" cm="1">
        <f t="array" aca="1" ref="AW539" ca="1">IF(OFFSET(INDIRECT(ADDRESS(ROW(), COLUMN())),0,-1)="",VLOOKUP($G539,$A:$AAE,COLUMN(),FALSE),OFFSET(INDIRECT(ADDRESS(ROW(), COLUMN())),0,-1))</f>
        <v>居住户数*1.2+商服建筑面积*1.2/100</v>
      </c>
      <c r="AX539" s="117"/>
      <c r="AY539" s="11" t="str" cm="1">
        <f t="array" aca="1" ref="AY539" ca="1">IF(OFFSET(INDIRECT(ADDRESS(ROW(), COLUMN())),0,-1)="",VLOOKUP($G539,$A:$AAE,COLUMN(),FALSE),OFFSET(INDIRECT(ADDRESS(ROW(), COLUMN())),0,-1))</f>
        <v>155升/日*人，10升/平方米*日</v>
      </c>
      <c r="AZ539" s="117"/>
      <c r="BA539" s="11" t="str" cm="1">
        <f t="array" aca="1" ref="BA539" ca="1">IF(OFFSET(INDIRECT(ADDRESS(ROW(), COLUMN())),0,-1)="",VLOOKUP($G539,$A:$AAE,COLUMN(),FALSE),OFFSET(INDIRECT(ADDRESS(ROW(), COLUMN())),0,-1))</f>
        <v>居住人数*155/1000+商服建筑面积*10/1000</v>
      </c>
      <c r="BB539" s="117"/>
      <c r="BC539" s="11" cm="1">
        <f t="array" aca="1" ref="BC539" ca="1">IF(OFFSET(INDIRECT(ADDRESS(ROW(), COLUMN())),0,-1)="",VLOOKUP($G539,$A:$AAE,COLUMN(),FALSE),OFFSET(INDIRECT(ADDRESS(ROW(), COLUMN())),0,-1))</f>
        <v>0.85</v>
      </c>
      <c r="BD539" s="117"/>
      <c r="BE539" s="11" t="str" cm="1">
        <f t="array" aca="1" ref="BE539" ca="1">IF(OFFSET(INDIRECT(ADDRESS(ROW(), COLUMN())),0,-1)="",VLOOKUP($G539,$A:$AAE,COLUMN(),FALSE),OFFSET(INDIRECT(ADDRESS(ROW(), COLUMN())),0,-1))</f>
        <v>用水量*0.85</v>
      </c>
      <c r="BF539" s="117"/>
      <c r="BG539" s="11" t="str" cm="1">
        <f t="array" aca="1" ref="BG539" ca="1">IF(OFFSET(INDIRECT(ADDRESS(ROW(), COLUMN())),0,-1)="",VLOOKUP($G539,$A:$AAE,COLUMN(),FALSE),OFFSET(INDIRECT(ADDRESS(ROW(), COLUMN())),0,-1))</f>
        <v>50瓦/平方米，60瓦/平方米</v>
      </c>
      <c r="BH539" s="117"/>
      <c r="BI539" s="11" t="str" cm="1">
        <f t="array" aca="1" ref="BI539" ca="1">IF(OFFSET(INDIRECT(ADDRESS(ROW(), COLUMN())),0,-1)="",VLOOKUP($G539,$A:$AAE,COLUMN(),FALSE),OFFSET(INDIRECT(ADDRESS(ROW(), COLUMN())),0,-1))</f>
        <v>0.7，0.7</v>
      </c>
      <c r="BJ539" s="117"/>
      <c r="BK539" s="11" t="str" cm="1">
        <f t="array" aca="1" ref="BK539" ca="1">IF(OFFSET(INDIRECT(ADDRESS(ROW(), COLUMN())),0,-1)="",VLOOKUP($G539,$A:$AAE,COLUMN(),FALSE),OFFSET(INDIRECT(ADDRESS(ROW(), COLUMN())),0,-1))</f>
        <v>住宅建筑面积*50*0.7/1000+商服建筑面积*60*0.7/1000</v>
      </c>
      <c r="BL539" s="117"/>
      <c r="BM539" s="11" t="str" cm="1">
        <f t="array" aca="1" ref="BM539" ca="1">IF(OFFSET(INDIRECT(ADDRESS(ROW(), COLUMN())),0,-1)="",VLOOKUP($G539,$A:$AAE,COLUMN(),FALSE),OFFSET(INDIRECT(ADDRESS(ROW(), COLUMN())),0,-1))</f>
        <v>1.2门/户，1.0门/100平方米</v>
      </c>
      <c r="BN539" s="117"/>
      <c r="BO539" s="11" t="str" cm="1">
        <f t="array" aca="1" ref="BO539" ca="1">IF(OFFSET(INDIRECT(ADDRESS(ROW(), COLUMN())),0,-1)="",VLOOKUP($G539,$A:$AAE,COLUMN(),FALSE),OFFSET(INDIRECT(ADDRESS(ROW(), COLUMN())),0,-1))</f>
        <v>居住户数*1.2+商服建筑面积*1.0/100</v>
      </c>
      <c r="BP539" s="117"/>
      <c r="BQ539" s="11" t="str" cm="1">
        <f t="array" aca="1" ref="BQ539" ca="1">IF(OFFSET(INDIRECT(ADDRESS(ROW(), COLUMN())),0,-1)="",VLOOKUP($G539,$A:$AAE,COLUMN(),FALSE),OFFSET(INDIRECT(ADDRESS(ROW(), COLUMN())),0,-1))</f>
        <v>2.0门/户，0.2门/100平方米</v>
      </c>
      <c r="BR539" s="117"/>
      <c r="BS539" s="11" t="str" cm="1">
        <f t="array" aca="1" ref="BS539" ca="1">IF(OFFSET(INDIRECT(ADDRESS(ROW(), COLUMN())),0,-1)="",VLOOKUP($G539,$A:$AAE,COLUMN(),FALSE),OFFSET(INDIRECT(ADDRESS(ROW(), COLUMN())),0,-1))</f>
        <v>居住户数*2.0+商服建筑面积*0.2/100</v>
      </c>
      <c r="BT539" s="117"/>
      <c r="BU539" s="11" t="str" cm="1">
        <f t="array" aca="1" ref="BU539" ca="1">IF(OFFSET(INDIRECT(ADDRESS(ROW(), COLUMN())),0,-1)="",VLOOKUP($G539,$A:$AAE,COLUMN(),FALSE),OFFSET(INDIRECT(ADDRESS(ROW(), COLUMN())),0,-1))</f>
        <v>34.5pcu/万平方米，26：74，52.1pcu/万平方米，71：29</v>
      </c>
      <c r="BV539" s="117"/>
      <c r="BW539" s="11" t="str" cm="1">
        <f t="array" aca="1" ref="BW539" ca="1">IF(OFFSET(INDIRECT(ADDRESS(ROW(), COLUMN())),0,-1)="",VLOOKUP($G539,$A:$AAE,COLUMN(),FALSE),OFFSET(INDIRECT(ADDRESS(ROW(), COLUMN())),0,-1))</f>
        <v>住宅建筑面积/10000*34.5*0.26+商服建筑面积/10000*60*0.71</v>
      </c>
      <c r="BX539" s="117"/>
      <c r="BY539" s="11" t="str" cm="1">
        <f t="array" aca="1" ref="BY539" ca="1">IF(OFFSET(INDIRECT(ADDRESS(ROW(), COLUMN())),0,-1)="",VLOOKUP($G539,$A:$AAE,COLUMN(),FALSE),OFFSET(INDIRECT(ADDRESS(ROW(), COLUMN())),0,-1))</f>
        <v>住宅建筑面积/10000*34.5*0.74+商服建筑面积/10000*60*0.29</v>
      </c>
      <c r="BZ539" s="94"/>
      <c r="CA539" s="11" t="str" cm="1">
        <f t="array" aca="1" ref="CA539" ca="1">IF(OFFSET(INDIRECT(ADDRESS(ROW(), COLUMN())),0,-1)="",VLOOKUP($G539,$A:$AAE,COLUMN(),FALSE),OFFSET(INDIRECT(ADDRESS(ROW(), COLUMN())),0,-1))</f>
        <v>住宅建筑面积*0.4+商服建筑面积*0.4</v>
      </c>
      <c r="CB539" s="11"/>
      <c r="CC539" s="11" t="str" cm="1">
        <f t="array" aca="1" ref="CC539" ca="1">IF(OFFSET(INDIRECT(ADDRESS(ROW(), COLUMN())),0,-1)="",VLOOKUP($G539,$A:$AAE,COLUMN(),FALSE),OFFSET(INDIRECT(ADDRESS(ROW(), COLUMN())),0,-1))</f>
        <v>住宅建筑面积*0.4+商服建筑面积*0.4</v>
      </c>
      <c r="CD539" s="11"/>
      <c r="CE539" s="11" t="str" cm="1">
        <f t="array" aca="1" ref="CE539" ca="1">IF(OFFSET(INDIRECT(ADDRESS(ROW(), COLUMN())),0,-1)="",VLOOKUP($G539,$A:$AAE,COLUMN(),FALSE),OFFSET(INDIRECT(ADDRESS(ROW(), COLUMN())),0,-1))</f>
        <v>住宅建筑面积*0.11+商服建筑面积*0.08</v>
      </c>
      <c r="CF539" s="11"/>
      <c r="CG539" s="11" t="str" cm="1">
        <f t="array" aca="1" ref="CG539" ca="1">IF(OFFSET(INDIRECT(ADDRESS(ROW(), COLUMN())),0,-1)="",VLOOKUP($G539,$A:$AAE,COLUMN(),FALSE),OFFSET(INDIRECT(ADDRESS(ROW(), COLUMN())),0,-1))</f>
        <v>住宅建筑面积*0.11+商服建筑面积*0.08</v>
      </c>
      <c r="CH539" s="11"/>
      <c r="CI539" s="48" t="str" cm="1">
        <f t="array" aca="1" ref="CI539" ca="1">IF(OFFSET(INDIRECT(ADDRESS(ROW(), COLUMN())),0,-1)="",VLOOKUP($G539,$A:$AAE,COLUMN(),FALSE),OFFSET(INDIRECT(ADDRESS(ROW(), COLUMN())),0,-1))</f>
        <v>城镇建设用地</v>
      </c>
      <c r="CJ539" s="77" t="s">
        <v>1962</v>
      </c>
      <c r="CK539" s="78" t="str">
        <f t="shared" si="565"/>
        <v>唯一标识:0701/09/1206#城镇住宅用地/商业服务业用地/城市轨道交通用地#国空</v>
      </c>
      <c r="CL539" s="78" t="str">
        <f t="shared" si="566"/>
        <v>性质名称:城镇住宅用地/商业服务业用地/城市轨道交通用地</v>
      </c>
      <c r="CM539" s="78" t="str">
        <f t="shared" si="567"/>
        <v>地块性质过滤:</v>
      </c>
      <c r="CN539" s="78" t="str">
        <f t="shared" si="568"/>
        <v>地块性质:0701/09/1206</v>
      </c>
      <c r="CO539" s="78" t="str">
        <f t="shared" si="569"/>
        <v>地类标准:国空</v>
      </c>
      <c r="CP539" s="78" t="str">
        <f t="shared" si="570"/>
        <v>地块性质别称:Rc/B/S1</v>
      </c>
      <c r="CQ539" s="78" t="str">
        <f t="shared" si="571"/>
        <v>属性继承:R/B#商住兼容用地#城规</v>
      </c>
      <c r="CR539" s="78" t="str">
        <f t="shared" si="572"/>
        <v>父类:R/B</v>
      </c>
      <c r="CS539" s="78" t="str">
        <f t="shared" si="573"/>
        <v>级别继承:07#居住用地#国空</v>
      </c>
      <c r="CT539" s="78" t="str">
        <f t="shared" si="574"/>
        <v>级别层次:2</v>
      </c>
      <c r="CU539" s="78" t="str">
        <f t="shared" si="575"/>
        <v>级别:107</v>
      </c>
      <c r="CV539" s="78" t="str">
        <f t="shared" ca="1" si="576"/>
        <v>地块颜色:255,192,0</v>
      </c>
      <c r="CW539" s="78" t="str">
        <f t="shared" ca="1" si="577"/>
        <v>建筑面积公式:面积*容积率</v>
      </c>
      <c r="CX539" s="78" t="str">
        <f t="shared" ca="1" si="578"/>
        <v>住宅建筑面积公式:地块建筑面积*兼容比例1</v>
      </c>
      <c r="CY539" s="78" t="str">
        <f t="shared" ca="1" si="579"/>
        <v>商服建筑面积公式:地块建筑面积*兼容比例2</v>
      </c>
      <c r="CZ539" s="78" t="str">
        <f t="shared" ca="1" si="580"/>
        <v>商服中商业建筑面积公式:地块建筑面积*兼容比例2*0.35</v>
      </c>
      <c r="DA539" s="78" t="str">
        <f t="shared" ca="1" si="581"/>
        <v>商服中办公建筑面积公式:地块建筑面积*兼容比例2*0.65</v>
      </c>
      <c r="DB539" s="78" t="str">
        <f t="shared" ca="1" si="582"/>
        <v>公服建筑面积公式:地块建筑面积*0</v>
      </c>
      <c r="DC539" s="78" t="str">
        <f t="shared" ca="1" si="583"/>
        <v>工业建筑面积公式:地块建筑面积*0</v>
      </c>
      <c r="DD539" s="78" t="str">
        <f t="shared" ca="1" si="584"/>
        <v>市政建筑面积公式:地块建筑面积*0</v>
      </c>
      <c r="DE539" s="78" t="str">
        <f t="shared" ca="1" si="585"/>
        <v>绿地面积指定指标:面积*0</v>
      </c>
      <c r="DF539" s="78" t="str">
        <f t="shared" ca="1" si="586"/>
        <v>绿地面积指定公式:面积*0</v>
      </c>
      <c r="DG539" s="78" t="str">
        <f t="shared" ca="1" si="587"/>
        <v>户数指标:100平方米/户</v>
      </c>
      <c r="DH539" s="78" t="str">
        <f t="shared" ca="1" si="588"/>
        <v>户数公式:住宅建筑面积/100</v>
      </c>
      <c r="DI539" s="78" t="str">
        <f t="shared" ca="1" si="589"/>
        <v>人数指标:3人/户</v>
      </c>
      <c r="DJ539" s="78" t="str">
        <f t="shared" ca="1" si="590"/>
        <v>人数公式:居住户数*3</v>
      </c>
      <c r="DK539" s="78" t="str">
        <f t="shared" ca="1" si="591"/>
        <v>就业指标:35平方米/岗位</v>
      </c>
      <c r="DL539" s="78" t="str">
        <f t="shared" ca="1" si="592"/>
        <v>就业公式:商服建筑面积/35</v>
      </c>
      <c r="DM539" s="78" t="str">
        <f t="shared" ca="1" si="593"/>
        <v>机动车指标:1.2个/户，1.2个/100平方米</v>
      </c>
      <c r="DN539" s="78" t="str">
        <f t="shared" ca="1" si="594"/>
        <v>机动车公式:居住户数*1.2+商服建筑面积*1.2/100</v>
      </c>
      <c r="DO539" s="78" t="str">
        <f t="shared" ca="1" si="595"/>
        <v>用水量指标:155升/日*人，10升/平方米*日</v>
      </c>
      <c r="DP539" s="78" t="str">
        <f t="shared" ca="1" si="596"/>
        <v>用水量公式:居住人数*155/1000+商服建筑面积*10/1000</v>
      </c>
      <c r="DQ539" s="78" t="str">
        <f t="shared" ca="1" si="597"/>
        <v>污水折算系数:0.85</v>
      </c>
      <c r="DR539" s="78" t="str">
        <f t="shared" ca="1" si="598"/>
        <v>污水量公式:用水量*0.85</v>
      </c>
      <c r="DS539" s="78" t="str">
        <f t="shared" ca="1" si="599"/>
        <v>用电负荷指标:50瓦/平方米，60瓦/平方米</v>
      </c>
      <c r="DT539" s="78" t="str">
        <f t="shared" ca="1" si="600"/>
        <v>同时率:0.7，0.7</v>
      </c>
      <c r="DU539" s="78" t="str">
        <f t="shared" ca="1" si="601"/>
        <v>用电量公式:住宅建筑面积*50*0.7/1000+商服建筑面积*60*0.7/1000</v>
      </c>
      <c r="DV539" s="78" t="str">
        <f t="shared" ca="1" si="602"/>
        <v>固话装机指标:1.2门/户，1.0门/100平方米</v>
      </c>
      <c r="DW539" s="78" t="str">
        <f t="shared" ca="1" si="603"/>
        <v>固话量公式:居住户数*1.2+商服建筑面积*1.0/100</v>
      </c>
      <c r="DX539" s="78" t="str">
        <f t="shared" ca="1" si="604"/>
        <v>有线电视指标:2.0门/户，0.2门/100平方米</v>
      </c>
      <c r="DY539" s="78" t="str">
        <f t="shared" ca="1" si="605"/>
        <v>电视量公式:居住户数*2.0+商服建筑面积*0.2/100</v>
      </c>
      <c r="DZ539" s="78" t="str">
        <f t="shared" ca="1" si="606"/>
        <v>高峰机动车生成量指标:34.5pcu/万平方米，26：74，52.1pcu/万平方米，71：29</v>
      </c>
      <c r="EA539" s="78" t="str">
        <f t="shared" ca="1" si="607"/>
        <v>高峰机动车吸引量公式:住宅建筑面积/10000*34.5*0.26+商服建筑面积/10000*60*0.71</v>
      </c>
      <c r="EB539" s="78" t="str">
        <f t="shared" ca="1" si="608"/>
        <v>高峰机动车发生量公式:住宅建筑面积/10000*34.5*0.74+商服建筑面积/10000*60*0.29</v>
      </c>
      <c r="EC539" s="78" t="str">
        <f t="shared" ca="1" si="612"/>
        <v>地下空间指标:住宅建筑面积*0.4+商服建筑面积*0.4</v>
      </c>
      <c r="ED539" s="78" t="str">
        <f t="shared" ca="1" si="609"/>
        <v>地下空间公式:住宅建筑面积*0.4+商服建筑面积*0.4</v>
      </c>
      <c r="EE539" s="78" t="str">
        <f t="shared" ca="1" si="613"/>
        <v>人防指标:住宅建筑面积*0.11+商服建筑面积*0.08</v>
      </c>
      <c r="EF539" s="78" t="str">
        <f t="shared" ca="1" si="610"/>
        <v>人防公式:住宅建筑面积*0.11+商服建筑面积*0.08</v>
      </c>
      <c r="EG539" s="78" t="str">
        <f t="shared" ca="1" si="614"/>
        <v>用地构成:城镇建设用地</v>
      </c>
      <c r="EH539" s="78" t="s">
        <v>1962</v>
      </c>
      <c r="EI539" s="79" t="str">
        <f t="shared" ca="1" si="611"/>
        <v>唯一标识:0701/09/1206#城镇住宅用地/商业服务业用地/城市轨道交通用地#国空;性质名称:城镇住宅用地/商业服务业用地/城市轨道交通用地;地块性质过滤:;地块性质:0701/09/1206;地类标准:国空;地块性质别称:Rc/B/S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9" t="s">
        <v>1962</v>
      </c>
    </row>
    <row r="540" spans="1:140" ht="16.5" x14ac:dyDescent="0.2">
      <c r="A540" s="48" t="str">
        <f t="shared" si="615"/>
        <v>0701/09/1206/120803#城镇住宅用地/商业服务业用地/城市轨道交通用地/社会停车场用地#国空</v>
      </c>
      <c r="B540" s="48" t="s">
        <v>561</v>
      </c>
      <c r="C540" s="48"/>
      <c r="D540" s="47" t="s">
        <v>1140</v>
      </c>
      <c r="E540" s="48" t="s">
        <v>1277</v>
      </c>
      <c r="F540" s="48" t="s">
        <v>2233</v>
      </c>
      <c r="G540" s="48" t="s">
        <v>63</v>
      </c>
      <c r="H540" s="48" t="s">
        <v>806</v>
      </c>
      <c r="I540" s="48" t="s">
        <v>1442</v>
      </c>
      <c r="J540" s="48">
        <f t="shared" si="617"/>
        <v>2</v>
      </c>
      <c r="K540" s="48" t="str">
        <f t="shared" si="616"/>
        <v>107</v>
      </c>
      <c r="L540" s="48"/>
      <c r="M540" s="48" t="str" cm="1">
        <f t="array" aca="1" ref="M540" ca="1">IF(OFFSET(INDIRECT(ADDRESS(ROW(), COLUMN())),0,-1)="",VLOOKUP($G540,$A:$AAE,COLUMN(),FALSE),OFFSET(INDIRECT(ADDRESS(ROW(), COLUMN())),0,-1))</f>
        <v>255,192,0</v>
      </c>
      <c r="N540" s="11"/>
      <c r="O540" s="48" t="str" cm="1">
        <f t="array" aca="1" ref="O540" ca="1">IF(OFFSET(INDIRECT(ADDRESS(ROW(), COLUMN())),0,-1)="",VLOOKUP($G540,$A:$AAE,COLUMN(),FALSE),OFFSET(INDIRECT(ADDRESS(ROW(), COLUMN())),0,-1))</f>
        <v>面积*容积率</v>
      </c>
      <c r="P540" s="11"/>
      <c r="Q540" s="11" t="str" cm="1">
        <f t="array" aca="1" ref="Q540" ca="1">IF(OFFSET(INDIRECT(ADDRESS(ROW(), COLUMN())),0,-1)="",VLOOKUP($G540,$A:$AAE,COLUMN(),FALSE),OFFSET(INDIRECT(ADDRESS(ROW(), COLUMN())),0,-1))</f>
        <v>地块建筑面积*兼容比例1</v>
      </c>
      <c r="R540" s="11"/>
      <c r="S540" s="11" t="str" cm="1">
        <f t="array" aca="1" ref="S540" ca="1">IF(OFFSET(INDIRECT(ADDRESS(ROW(), COLUMN())),0,-1)="",VLOOKUP($G540,$A:$AAE,COLUMN(),FALSE),OFFSET(INDIRECT(ADDRESS(ROW(), COLUMN())),0,-1))</f>
        <v>地块建筑面积*兼容比例2</v>
      </c>
      <c r="T540" s="11"/>
      <c r="U540" s="11" t="str" cm="1">
        <f t="array" aca="1" ref="U540" ca="1">IF(OFFSET(INDIRECT(ADDRESS(ROW(), COLUMN())),0,-1)="",VLOOKUP($G540,$A:$AAE,COLUMN(),FALSE),OFFSET(INDIRECT(ADDRESS(ROW(), COLUMN())),0,-1))</f>
        <v>地块建筑面积*兼容比例2*0.35</v>
      </c>
      <c r="V540" s="11"/>
      <c r="W540" s="48" t="str" cm="1">
        <f t="array" aca="1" ref="W540" ca="1">IF(OFFSET(INDIRECT(ADDRESS(ROW(), COLUMN())),0,-1)="",VLOOKUP($G540,$A:$AAE,COLUMN(),FALSE),OFFSET(INDIRECT(ADDRESS(ROW(), COLUMN())),0,-1))</f>
        <v>地块建筑面积*兼容比例2*0.65</v>
      </c>
      <c r="X540" s="11"/>
      <c r="Y540" s="11" t="str" cm="1">
        <f t="array" aca="1" ref="Y540" ca="1">IF(OFFSET(INDIRECT(ADDRESS(ROW(), COLUMN())),0,-1)="",VLOOKUP($G540,$A:$AAE,COLUMN(),FALSE),OFFSET(INDIRECT(ADDRESS(ROW(), COLUMN())),0,-1))</f>
        <v>地块建筑面积*0</v>
      </c>
      <c r="Z540" s="11"/>
      <c r="AA540" s="11" t="str" cm="1">
        <f t="array" aca="1" ref="AA540" ca="1">IF(OFFSET(INDIRECT(ADDRESS(ROW(), COLUMN())),0,-1)="",VLOOKUP($G540,$A:$AAE,COLUMN(),FALSE),OFFSET(INDIRECT(ADDRESS(ROW(), COLUMN())),0,-1))</f>
        <v>地块建筑面积*0</v>
      </c>
      <c r="AB540" s="11"/>
      <c r="AC540" s="11" t="str" cm="1">
        <f t="array" aca="1" ref="AC540" ca="1">IF(OFFSET(INDIRECT(ADDRESS(ROW(), COLUMN())),0,-1)="",VLOOKUP($G540,$A:$AAE,COLUMN(),FALSE),OFFSET(INDIRECT(ADDRESS(ROW(), COLUMN())),0,-1))</f>
        <v>地块建筑面积*0</v>
      </c>
      <c r="AD540" s="11"/>
      <c r="AE540" s="11" t="str" cm="1">
        <f t="array" aca="1" ref="AE540" ca="1">IF(OFFSET(INDIRECT(ADDRESS(ROW(), COLUMN())),0,-1)="",VLOOKUP($G540,$A:$AAE,COLUMN(),FALSE),OFFSET(INDIRECT(ADDRESS(ROW(), COLUMN())),0,-1))</f>
        <v>面积*0</v>
      </c>
      <c r="AF540" s="11"/>
      <c r="AG540" s="11" t="str" cm="1">
        <f t="array" aca="1" ref="AG540" ca="1">IF(OFFSET(INDIRECT(ADDRESS(ROW(), COLUMN())),0,-1)="",VLOOKUP($G540,$A:$AAE,COLUMN(),FALSE),OFFSET(INDIRECT(ADDRESS(ROW(), COLUMN())),0,-1))</f>
        <v>面积*0</v>
      </c>
      <c r="AH540" s="11"/>
      <c r="AI540" s="11" t="str" cm="1">
        <f t="array" aca="1" ref="AI540" ca="1">IF(OFFSET(INDIRECT(ADDRESS(ROW(), COLUMN())),0,-1)="",VLOOKUP($G540,$A:$AAE,COLUMN(),FALSE),OFFSET(INDIRECT(ADDRESS(ROW(), COLUMN())),0,-1))</f>
        <v>100平方米/户</v>
      </c>
      <c r="AJ540" s="11"/>
      <c r="AK540" s="11" t="str" cm="1">
        <f t="array" aca="1" ref="AK540" ca="1">IF(OFFSET(INDIRECT(ADDRESS(ROW(), COLUMN())),0,-1)="",VLOOKUP($G540,$A:$AAE,COLUMN(),FALSE),OFFSET(INDIRECT(ADDRESS(ROW(), COLUMN())),0,-1))</f>
        <v>住宅建筑面积/100</v>
      </c>
      <c r="AL540" s="11"/>
      <c r="AM540" s="11" t="str" cm="1">
        <f t="array" aca="1" ref="AM540" ca="1">IF(OFFSET(INDIRECT(ADDRESS(ROW(), COLUMN())),0,-1)="",VLOOKUP($G540,$A:$AAE,COLUMN(),FALSE),OFFSET(INDIRECT(ADDRESS(ROW(), COLUMN())),0,-1))</f>
        <v>3人/户</v>
      </c>
      <c r="AN540" s="11"/>
      <c r="AO540" s="11" t="str" cm="1">
        <f t="array" aca="1" ref="AO540" ca="1">IF(OFFSET(INDIRECT(ADDRESS(ROW(), COLUMN())),0,-1)="",VLOOKUP($G540,$A:$AAE,COLUMN(),FALSE),OFFSET(INDIRECT(ADDRESS(ROW(), COLUMN())),0,-1))</f>
        <v>居住户数*3</v>
      </c>
      <c r="AP540" s="11"/>
      <c r="AQ540" s="11" t="str" cm="1">
        <f t="array" aca="1" ref="AQ540" ca="1">IF(OFFSET(INDIRECT(ADDRESS(ROW(), COLUMN())),0,-1)="",VLOOKUP($G540,$A:$AAE,COLUMN(),FALSE),OFFSET(INDIRECT(ADDRESS(ROW(), COLUMN())),0,-1))</f>
        <v>35平方米/岗位</v>
      </c>
      <c r="AR540" s="11"/>
      <c r="AS540" s="11" t="str" cm="1">
        <f t="array" aca="1" ref="AS540" ca="1">IF(OFFSET(INDIRECT(ADDRESS(ROW(), COLUMN())),0,-1)="",VLOOKUP($G540,$A:$AAE,COLUMN(),FALSE),OFFSET(INDIRECT(ADDRESS(ROW(), COLUMN())),0,-1))</f>
        <v>商服建筑面积/35</v>
      </c>
      <c r="AT540" s="11"/>
      <c r="AU540" s="11" t="str" cm="1">
        <f t="array" aca="1" ref="AU540" ca="1">IF(OFFSET(INDIRECT(ADDRESS(ROW(), COLUMN())),0,-1)="",VLOOKUP($G540,$A:$AAE,COLUMN(),FALSE),OFFSET(INDIRECT(ADDRESS(ROW(), COLUMN())),0,-1))</f>
        <v>1.2个/户，1.2个/100平方米</v>
      </c>
      <c r="AV540" s="11"/>
      <c r="AW540" s="11" t="str" cm="1">
        <f t="array" aca="1" ref="AW540" ca="1">IF(OFFSET(INDIRECT(ADDRESS(ROW(), COLUMN())),0,-1)="",VLOOKUP($G540,$A:$AAE,COLUMN(),FALSE),OFFSET(INDIRECT(ADDRESS(ROW(), COLUMN())),0,-1))</f>
        <v>居住户数*1.2+商服建筑面积*1.2/100</v>
      </c>
      <c r="AX540" s="117"/>
      <c r="AY540" s="11" t="str" cm="1">
        <f t="array" aca="1" ref="AY540" ca="1">IF(OFFSET(INDIRECT(ADDRESS(ROW(), COLUMN())),0,-1)="",VLOOKUP($G540,$A:$AAE,COLUMN(),FALSE),OFFSET(INDIRECT(ADDRESS(ROW(), COLUMN())),0,-1))</f>
        <v>155升/日*人，10升/平方米*日</v>
      </c>
      <c r="AZ540" s="117"/>
      <c r="BA540" s="11" t="str" cm="1">
        <f t="array" aca="1" ref="BA540" ca="1">IF(OFFSET(INDIRECT(ADDRESS(ROW(), COLUMN())),0,-1)="",VLOOKUP($G540,$A:$AAE,COLUMN(),FALSE),OFFSET(INDIRECT(ADDRESS(ROW(), COLUMN())),0,-1))</f>
        <v>居住人数*155/1000+商服建筑面积*10/1000</v>
      </c>
      <c r="BB540" s="117"/>
      <c r="BC540" s="11" cm="1">
        <f t="array" aca="1" ref="BC540" ca="1">IF(OFFSET(INDIRECT(ADDRESS(ROW(), COLUMN())),0,-1)="",VLOOKUP($G540,$A:$AAE,COLUMN(),FALSE),OFFSET(INDIRECT(ADDRESS(ROW(), COLUMN())),0,-1))</f>
        <v>0.85</v>
      </c>
      <c r="BD540" s="117"/>
      <c r="BE540" s="11" t="str" cm="1">
        <f t="array" aca="1" ref="BE540" ca="1">IF(OFFSET(INDIRECT(ADDRESS(ROW(), COLUMN())),0,-1)="",VLOOKUP($G540,$A:$AAE,COLUMN(),FALSE),OFFSET(INDIRECT(ADDRESS(ROW(), COLUMN())),0,-1))</f>
        <v>用水量*0.85</v>
      </c>
      <c r="BF540" s="117"/>
      <c r="BG540" s="11" t="str" cm="1">
        <f t="array" aca="1" ref="BG540" ca="1">IF(OFFSET(INDIRECT(ADDRESS(ROW(), COLUMN())),0,-1)="",VLOOKUP($G540,$A:$AAE,COLUMN(),FALSE),OFFSET(INDIRECT(ADDRESS(ROW(), COLUMN())),0,-1))</f>
        <v>50瓦/平方米，60瓦/平方米</v>
      </c>
      <c r="BH540" s="117"/>
      <c r="BI540" s="11" t="str" cm="1">
        <f t="array" aca="1" ref="BI540" ca="1">IF(OFFSET(INDIRECT(ADDRESS(ROW(), COLUMN())),0,-1)="",VLOOKUP($G540,$A:$AAE,COLUMN(),FALSE),OFFSET(INDIRECT(ADDRESS(ROW(), COLUMN())),0,-1))</f>
        <v>0.7，0.7</v>
      </c>
      <c r="BJ540" s="117"/>
      <c r="BK540" s="11" t="str" cm="1">
        <f t="array" aca="1" ref="BK540" ca="1">IF(OFFSET(INDIRECT(ADDRESS(ROW(), COLUMN())),0,-1)="",VLOOKUP($G540,$A:$AAE,COLUMN(),FALSE),OFFSET(INDIRECT(ADDRESS(ROW(), COLUMN())),0,-1))</f>
        <v>住宅建筑面积*50*0.7/1000+商服建筑面积*60*0.7/1000</v>
      </c>
      <c r="BL540" s="117"/>
      <c r="BM540" s="11" t="str" cm="1">
        <f t="array" aca="1" ref="BM540" ca="1">IF(OFFSET(INDIRECT(ADDRESS(ROW(), COLUMN())),0,-1)="",VLOOKUP($G540,$A:$AAE,COLUMN(),FALSE),OFFSET(INDIRECT(ADDRESS(ROW(), COLUMN())),0,-1))</f>
        <v>1.2门/户，1.0门/100平方米</v>
      </c>
      <c r="BN540" s="117"/>
      <c r="BO540" s="11" t="str" cm="1">
        <f t="array" aca="1" ref="BO540" ca="1">IF(OFFSET(INDIRECT(ADDRESS(ROW(), COLUMN())),0,-1)="",VLOOKUP($G540,$A:$AAE,COLUMN(),FALSE),OFFSET(INDIRECT(ADDRESS(ROW(), COLUMN())),0,-1))</f>
        <v>居住户数*1.2+商服建筑面积*1.0/100</v>
      </c>
      <c r="BP540" s="117"/>
      <c r="BQ540" s="11" t="str" cm="1">
        <f t="array" aca="1" ref="BQ540" ca="1">IF(OFFSET(INDIRECT(ADDRESS(ROW(), COLUMN())),0,-1)="",VLOOKUP($G540,$A:$AAE,COLUMN(),FALSE),OFFSET(INDIRECT(ADDRESS(ROW(), COLUMN())),0,-1))</f>
        <v>2.0门/户，0.2门/100平方米</v>
      </c>
      <c r="BR540" s="117"/>
      <c r="BS540" s="11" t="str" cm="1">
        <f t="array" aca="1" ref="BS540" ca="1">IF(OFFSET(INDIRECT(ADDRESS(ROW(), COLUMN())),0,-1)="",VLOOKUP($G540,$A:$AAE,COLUMN(),FALSE),OFFSET(INDIRECT(ADDRESS(ROW(), COLUMN())),0,-1))</f>
        <v>居住户数*2.0+商服建筑面积*0.2/100</v>
      </c>
      <c r="BT540" s="117"/>
      <c r="BU540" s="11" t="str" cm="1">
        <f t="array" aca="1" ref="BU540" ca="1">IF(OFFSET(INDIRECT(ADDRESS(ROW(), COLUMN())),0,-1)="",VLOOKUP($G540,$A:$AAE,COLUMN(),FALSE),OFFSET(INDIRECT(ADDRESS(ROW(), COLUMN())),0,-1))</f>
        <v>34.5pcu/万平方米，26：74，52.1pcu/万平方米，71：29</v>
      </c>
      <c r="BV540" s="117"/>
      <c r="BW540" s="11" t="str" cm="1">
        <f t="array" aca="1" ref="BW540" ca="1">IF(OFFSET(INDIRECT(ADDRESS(ROW(), COLUMN())),0,-1)="",VLOOKUP($G540,$A:$AAE,COLUMN(),FALSE),OFFSET(INDIRECT(ADDRESS(ROW(), COLUMN())),0,-1))</f>
        <v>住宅建筑面积/10000*34.5*0.26+商服建筑面积/10000*60*0.71</v>
      </c>
      <c r="BX540" s="117"/>
      <c r="BY540" s="11" t="str" cm="1">
        <f t="array" aca="1" ref="BY540" ca="1">IF(OFFSET(INDIRECT(ADDRESS(ROW(), COLUMN())),0,-1)="",VLOOKUP($G540,$A:$AAE,COLUMN(),FALSE),OFFSET(INDIRECT(ADDRESS(ROW(), COLUMN())),0,-1))</f>
        <v>住宅建筑面积/10000*34.5*0.74+商服建筑面积/10000*60*0.29</v>
      </c>
      <c r="BZ540" s="94"/>
      <c r="CA540" s="11" t="str" cm="1">
        <f t="array" aca="1" ref="CA540" ca="1">IF(OFFSET(INDIRECT(ADDRESS(ROW(), COLUMN())),0,-1)="",VLOOKUP($G540,$A:$AAE,COLUMN(),FALSE),OFFSET(INDIRECT(ADDRESS(ROW(), COLUMN())),0,-1))</f>
        <v>住宅建筑面积*0.4+商服建筑面积*0.4</v>
      </c>
      <c r="CB540" s="11"/>
      <c r="CC540" s="11" t="str" cm="1">
        <f t="array" aca="1" ref="CC540" ca="1">IF(OFFSET(INDIRECT(ADDRESS(ROW(), COLUMN())),0,-1)="",VLOOKUP($G540,$A:$AAE,COLUMN(),FALSE),OFFSET(INDIRECT(ADDRESS(ROW(), COLUMN())),0,-1))</f>
        <v>住宅建筑面积*0.4+商服建筑面积*0.4</v>
      </c>
      <c r="CD540" s="11"/>
      <c r="CE540" s="11" t="str" cm="1">
        <f t="array" aca="1" ref="CE540" ca="1">IF(OFFSET(INDIRECT(ADDRESS(ROW(), COLUMN())),0,-1)="",VLOOKUP($G540,$A:$AAE,COLUMN(),FALSE),OFFSET(INDIRECT(ADDRESS(ROW(), COLUMN())),0,-1))</f>
        <v>住宅建筑面积*0.11+商服建筑面积*0.08</v>
      </c>
      <c r="CF540" s="11"/>
      <c r="CG540" s="11" t="str" cm="1">
        <f t="array" aca="1" ref="CG540" ca="1">IF(OFFSET(INDIRECT(ADDRESS(ROW(), COLUMN())),0,-1)="",VLOOKUP($G540,$A:$AAE,COLUMN(),FALSE),OFFSET(INDIRECT(ADDRESS(ROW(), COLUMN())),0,-1))</f>
        <v>住宅建筑面积*0.11+商服建筑面积*0.08</v>
      </c>
      <c r="CH540" s="11"/>
      <c r="CI540" s="48" t="str" cm="1">
        <f t="array" aca="1" ref="CI540" ca="1">IF(OFFSET(INDIRECT(ADDRESS(ROW(), COLUMN())),0,-1)="",VLOOKUP($G540,$A:$AAE,COLUMN(),FALSE),OFFSET(INDIRECT(ADDRESS(ROW(), COLUMN())),0,-1))</f>
        <v>城镇建设用地</v>
      </c>
      <c r="CJ540" s="77" t="s">
        <v>1962</v>
      </c>
      <c r="CK540" s="78" t="str">
        <f t="shared" si="565"/>
        <v>唯一标识:0701/09/1206/120803#城镇住宅用地/商业服务业用地/城市轨道交通用地/社会停车场用地#国空</v>
      </c>
      <c r="CL540" s="78" t="str">
        <f t="shared" si="566"/>
        <v>性质名称:城镇住宅用地/商业服务业用地/城市轨道交通用地/社会停车场用地</v>
      </c>
      <c r="CM540" s="78" t="str">
        <f t="shared" si="567"/>
        <v>地块性质过滤:</v>
      </c>
      <c r="CN540" s="78" t="str">
        <f t="shared" si="568"/>
        <v>地块性质:0701/09/1206/120803</v>
      </c>
      <c r="CO540" s="78" t="str">
        <f t="shared" si="569"/>
        <v>地类标准:国空</v>
      </c>
      <c r="CP540" s="78" t="str">
        <f t="shared" si="570"/>
        <v>地块性质别称:Rc/B/S1/S33</v>
      </c>
      <c r="CQ540" s="78" t="str">
        <f t="shared" si="571"/>
        <v>属性继承:R/B#商住兼容用地#城规</v>
      </c>
      <c r="CR540" s="78" t="str">
        <f t="shared" si="572"/>
        <v>父类:R/B</v>
      </c>
      <c r="CS540" s="78" t="str">
        <f t="shared" si="573"/>
        <v>级别继承:07#居住用地#国空</v>
      </c>
      <c r="CT540" s="78" t="str">
        <f t="shared" si="574"/>
        <v>级别层次:2</v>
      </c>
      <c r="CU540" s="78" t="str">
        <f t="shared" si="575"/>
        <v>级别:107</v>
      </c>
      <c r="CV540" s="78" t="str">
        <f t="shared" ca="1" si="576"/>
        <v>地块颜色:255,192,0</v>
      </c>
      <c r="CW540" s="78" t="str">
        <f t="shared" ca="1" si="577"/>
        <v>建筑面积公式:面积*容积率</v>
      </c>
      <c r="CX540" s="78" t="str">
        <f t="shared" ca="1" si="578"/>
        <v>住宅建筑面积公式:地块建筑面积*兼容比例1</v>
      </c>
      <c r="CY540" s="78" t="str">
        <f t="shared" ca="1" si="579"/>
        <v>商服建筑面积公式:地块建筑面积*兼容比例2</v>
      </c>
      <c r="CZ540" s="78" t="str">
        <f t="shared" ca="1" si="580"/>
        <v>商服中商业建筑面积公式:地块建筑面积*兼容比例2*0.35</v>
      </c>
      <c r="DA540" s="78" t="str">
        <f t="shared" ca="1" si="581"/>
        <v>商服中办公建筑面积公式:地块建筑面积*兼容比例2*0.65</v>
      </c>
      <c r="DB540" s="78" t="str">
        <f t="shared" ca="1" si="582"/>
        <v>公服建筑面积公式:地块建筑面积*0</v>
      </c>
      <c r="DC540" s="78" t="str">
        <f t="shared" ca="1" si="583"/>
        <v>工业建筑面积公式:地块建筑面积*0</v>
      </c>
      <c r="DD540" s="78" t="str">
        <f t="shared" ca="1" si="584"/>
        <v>市政建筑面积公式:地块建筑面积*0</v>
      </c>
      <c r="DE540" s="78" t="str">
        <f t="shared" ca="1" si="585"/>
        <v>绿地面积指定指标:面积*0</v>
      </c>
      <c r="DF540" s="78" t="str">
        <f t="shared" ca="1" si="586"/>
        <v>绿地面积指定公式:面积*0</v>
      </c>
      <c r="DG540" s="78" t="str">
        <f t="shared" ca="1" si="587"/>
        <v>户数指标:100平方米/户</v>
      </c>
      <c r="DH540" s="78" t="str">
        <f t="shared" ca="1" si="588"/>
        <v>户数公式:住宅建筑面积/100</v>
      </c>
      <c r="DI540" s="78" t="str">
        <f t="shared" ca="1" si="589"/>
        <v>人数指标:3人/户</v>
      </c>
      <c r="DJ540" s="78" t="str">
        <f t="shared" ca="1" si="590"/>
        <v>人数公式:居住户数*3</v>
      </c>
      <c r="DK540" s="78" t="str">
        <f t="shared" ca="1" si="591"/>
        <v>就业指标:35平方米/岗位</v>
      </c>
      <c r="DL540" s="78" t="str">
        <f t="shared" ca="1" si="592"/>
        <v>就业公式:商服建筑面积/35</v>
      </c>
      <c r="DM540" s="78" t="str">
        <f t="shared" ca="1" si="593"/>
        <v>机动车指标:1.2个/户，1.2个/100平方米</v>
      </c>
      <c r="DN540" s="78" t="str">
        <f t="shared" ca="1" si="594"/>
        <v>机动车公式:居住户数*1.2+商服建筑面积*1.2/100</v>
      </c>
      <c r="DO540" s="78" t="str">
        <f t="shared" ca="1" si="595"/>
        <v>用水量指标:155升/日*人，10升/平方米*日</v>
      </c>
      <c r="DP540" s="78" t="str">
        <f t="shared" ca="1" si="596"/>
        <v>用水量公式:居住人数*155/1000+商服建筑面积*10/1000</v>
      </c>
      <c r="DQ540" s="78" t="str">
        <f t="shared" ca="1" si="597"/>
        <v>污水折算系数:0.85</v>
      </c>
      <c r="DR540" s="78" t="str">
        <f t="shared" ca="1" si="598"/>
        <v>污水量公式:用水量*0.85</v>
      </c>
      <c r="DS540" s="78" t="str">
        <f t="shared" ca="1" si="599"/>
        <v>用电负荷指标:50瓦/平方米，60瓦/平方米</v>
      </c>
      <c r="DT540" s="78" t="str">
        <f t="shared" ca="1" si="600"/>
        <v>同时率:0.7，0.7</v>
      </c>
      <c r="DU540" s="78" t="str">
        <f t="shared" ca="1" si="601"/>
        <v>用电量公式:住宅建筑面积*50*0.7/1000+商服建筑面积*60*0.7/1000</v>
      </c>
      <c r="DV540" s="78" t="str">
        <f t="shared" ca="1" si="602"/>
        <v>固话装机指标:1.2门/户，1.0门/100平方米</v>
      </c>
      <c r="DW540" s="78" t="str">
        <f t="shared" ca="1" si="603"/>
        <v>固话量公式:居住户数*1.2+商服建筑面积*1.0/100</v>
      </c>
      <c r="DX540" s="78" t="str">
        <f t="shared" ca="1" si="604"/>
        <v>有线电视指标:2.0门/户，0.2门/100平方米</v>
      </c>
      <c r="DY540" s="78" t="str">
        <f t="shared" ca="1" si="605"/>
        <v>电视量公式:居住户数*2.0+商服建筑面积*0.2/100</v>
      </c>
      <c r="DZ540" s="78" t="str">
        <f t="shared" ca="1" si="606"/>
        <v>高峰机动车生成量指标:34.5pcu/万平方米，26：74，52.1pcu/万平方米，71：29</v>
      </c>
      <c r="EA540" s="78" t="str">
        <f t="shared" ca="1" si="607"/>
        <v>高峰机动车吸引量公式:住宅建筑面积/10000*34.5*0.26+商服建筑面积/10000*60*0.71</v>
      </c>
      <c r="EB540" s="78" t="str">
        <f t="shared" ca="1" si="608"/>
        <v>高峰机动车发生量公式:住宅建筑面积/10000*34.5*0.74+商服建筑面积/10000*60*0.29</v>
      </c>
      <c r="EC540" s="78" t="str">
        <f t="shared" ca="1" si="612"/>
        <v>地下空间指标:住宅建筑面积*0.4+商服建筑面积*0.4</v>
      </c>
      <c r="ED540" s="78" t="str">
        <f t="shared" ca="1" si="609"/>
        <v>地下空间公式:住宅建筑面积*0.4+商服建筑面积*0.4</v>
      </c>
      <c r="EE540" s="78" t="str">
        <f t="shared" ca="1" si="613"/>
        <v>人防指标:住宅建筑面积*0.11+商服建筑面积*0.08</v>
      </c>
      <c r="EF540" s="78" t="str">
        <f t="shared" ca="1" si="610"/>
        <v>人防公式:住宅建筑面积*0.11+商服建筑面积*0.08</v>
      </c>
      <c r="EG540" s="78" t="str">
        <f t="shared" ca="1" si="614"/>
        <v>用地构成:城镇建设用地</v>
      </c>
      <c r="EH540" s="78" t="s">
        <v>1962</v>
      </c>
      <c r="EI540" s="79" t="str">
        <f t="shared" ca="1" si="611"/>
        <v>唯一标识:0701/09/1206/120803#城镇住宅用地/商业服务业用地/城市轨道交通用地/社会停车场用地#国空;性质名称:城镇住宅用地/商业服务业用地/城市轨道交通用地/社会停车场用地;地块性质过滤:;地块性质:0701/09/1206/120803;地类标准:国空;地块性质别称:Rc/B/S1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0" t="s">
        <v>1962</v>
      </c>
    </row>
    <row r="541" spans="1:140" ht="16.5" x14ac:dyDescent="0.2">
      <c r="A541" s="48" t="str">
        <f t="shared" si="615"/>
        <v>0701/09/1401/1201#城镇住宅用地/商业服务业用地/公园绿地/铁路用地#国空</v>
      </c>
      <c r="B541" s="48" t="s">
        <v>562</v>
      </c>
      <c r="C541" s="48"/>
      <c r="D541" s="47" t="s">
        <v>1141</v>
      </c>
      <c r="E541" s="48" t="s">
        <v>1277</v>
      </c>
      <c r="F541" s="48" t="s">
        <v>2227</v>
      </c>
      <c r="G541" s="48" t="s">
        <v>63</v>
      </c>
      <c r="H541" s="48" t="s">
        <v>806</v>
      </c>
      <c r="I541" s="48" t="s">
        <v>1442</v>
      </c>
      <c r="J541" s="48">
        <f t="shared" si="617"/>
        <v>2</v>
      </c>
      <c r="K541" s="48" t="str">
        <f t="shared" si="616"/>
        <v>107</v>
      </c>
      <c r="L541" s="48"/>
      <c r="M541" s="48" t="str" cm="1">
        <f t="array" aca="1" ref="M541" ca="1">IF(OFFSET(INDIRECT(ADDRESS(ROW(), COLUMN())),0,-1)="",VLOOKUP($G541,$A:$AAE,COLUMN(),FALSE),OFFSET(INDIRECT(ADDRESS(ROW(), COLUMN())),0,-1))</f>
        <v>255,192,0</v>
      </c>
      <c r="N541" s="11"/>
      <c r="O541" s="48" t="str" cm="1">
        <f t="array" aca="1" ref="O541" ca="1">IF(OFFSET(INDIRECT(ADDRESS(ROW(), COLUMN())),0,-1)="",VLOOKUP($G541,$A:$AAE,COLUMN(),FALSE),OFFSET(INDIRECT(ADDRESS(ROW(), COLUMN())),0,-1))</f>
        <v>面积*容积率</v>
      </c>
      <c r="P541" s="11"/>
      <c r="Q541" s="11" t="str" cm="1">
        <f t="array" aca="1" ref="Q541" ca="1">IF(OFFSET(INDIRECT(ADDRESS(ROW(), COLUMN())),0,-1)="",VLOOKUP($G541,$A:$AAE,COLUMN(),FALSE),OFFSET(INDIRECT(ADDRESS(ROW(), COLUMN())),0,-1))</f>
        <v>地块建筑面积*兼容比例1</v>
      </c>
      <c r="R541" s="11"/>
      <c r="S541" s="11" t="str" cm="1">
        <f t="array" aca="1" ref="S541" ca="1">IF(OFFSET(INDIRECT(ADDRESS(ROW(), COLUMN())),0,-1)="",VLOOKUP($G541,$A:$AAE,COLUMN(),FALSE),OFFSET(INDIRECT(ADDRESS(ROW(), COLUMN())),0,-1))</f>
        <v>地块建筑面积*兼容比例2</v>
      </c>
      <c r="T541" s="11"/>
      <c r="U541" s="11" t="str" cm="1">
        <f t="array" aca="1" ref="U541" ca="1">IF(OFFSET(INDIRECT(ADDRESS(ROW(), COLUMN())),0,-1)="",VLOOKUP($G541,$A:$AAE,COLUMN(),FALSE),OFFSET(INDIRECT(ADDRESS(ROW(), COLUMN())),0,-1))</f>
        <v>地块建筑面积*兼容比例2*0.35</v>
      </c>
      <c r="V541" s="11"/>
      <c r="W541" s="48" t="str" cm="1">
        <f t="array" aca="1" ref="W541" ca="1">IF(OFFSET(INDIRECT(ADDRESS(ROW(), COLUMN())),0,-1)="",VLOOKUP($G541,$A:$AAE,COLUMN(),FALSE),OFFSET(INDIRECT(ADDRESS(ROW(), COLUMN())),0,-1))</f>
        <v>地块建筑面积*兼容比例2*0.65</v>
      </c>
      <c r="X541" s="11"/>
      <c r="Y541" s="11" t="str" cm="1">
        <f t="array" aca="1" ref="Y541" ca="1">IF(OFFSET(INDIRECT(ADDRESS(ROW(), COLUMN())),0,-1)="",VLOOKUP($G541,$A:$AAE,COLUMN(),FALSE),OFFSET(INDIRECT(ADDRESS(ROW(), COLUMN())),0,-1))</f>
        <v>地块建筑面积*0</v>
      </c>
      <c r="Z541" s="11"/>
      <c r="AA541" s="11" t="str" cm="1">
        <f t="array" aca="1" ref="AA541" ca="1">IF(OFFSET(INDIRECT(ADDRESS(ROW(), COLUMN())),0,-1)="",VLOOKUP($G541,$A:$AAE,COLUMN(),FALSE),OFFSET(INDIRECT(ADDRESS(ROW(), COLUMN())),0,-1))</f>
        <v>地块建筑面积*0</v>
      </c>
      <c r="AB541" s="11"/>
      <c r="AC541" s="11" t="str" cm="1">
        <f t="array" aca="1" ref="AC541" ca="1">IF(OFFSET(INDIRECT(ADDRESS(ROW(), COLUMN())),0,-1)="",VLOOKUP($G541,$A:$AAE,COLUMN(),FALSE),OFFSET(INDIRECT(ADDRESS(ROW(), COLUMN())),0,-1))</f>
        <v>地块建筑面积*0</v>
      </c>
      <c r="AD541" s="11"/>
      <c r="AE541" s="11" t="str" cm="1">
        <f t="array" aca="1" ref="AE541" ca="1">IF(OFFSET(INDIRECT(ADDRESS(ROW(), COLUMN())),0,-1)="",VLOOKUP($G541,$A:$AAE,COLUMN(),FALSE),OFFSET(INDIRECT(ADDRESS(ROW(), COLUMN())),0,-1))</f>
        <v>面积*0</v>
      </c>
      <c r="AF541" s="11"/>
      <c r="AG541" s="11" t="str" cm="1">
        <f t="array" aca="1" ref="AG541" ca="1">IF(OFFSET(INDIRECT(ADDRESS(ROW(), COLUMN())),0,-1)="",VLOOKUP($G541,$A:$AAE,COLUMN(),FALSE),OFFSET(INDIRECT(ADDRESS(ROW(), COLUMN())),0,-1))</f>
        <v>面积*0</v>
      </c>
      <c r="AH541" s="11"/>
      <c r="AI541" s="11" t="str" cm="1">
        <f t="array" aca="1" ref="AI541" ca="1">IF(OFFSET(INDIRECT(ADDRESS(ROW(), COLUMN())),0,-1)="",VLOOKUP($G541,$A:$AAE,COLUMN(),FALSE),OFFSET(INDIRECT(ADDRESS(ROW(), COLUMN())),0,-1))</f>
        <v>100平方米/户</v>
      </c>
      <c r="AJ541" s="11"/>
      <c r="AK541" s="11" t="str" cm="1">
        <f t="array" aca="1" ref="AK541" ca="1">IF(OFFSET(INDIRECT(ADDRESS(ROW(), COLUMN())),0,-1)="",VLOOKUP($G541,$A:$AAE,COLUMN(),FALSE),OFFSET(INDIRECT(ADDRESS(ROW(), COLUMN())),0,-1))</f>
        <v>住宅建筑面积/100</v>
      </c>
      <c r="AL541" s="11"/>
      <c r="AM541" s="11" t="str" cm="1">
        <f t="array" aca="1" ref="AM541" ca="1">IF(OFFSET(INDIRECT(ADDRESS(ROW(), COLUMN())),0,-1)="",VLOOKUP($G541,$A:$AAE,COLUMN(),FALSE),OFFSET(INDIRECT(ADDRESS(ROW(), COLUMN())),0,-1))</f>
        <v>3人/户</v>
      </c>
      <c r="AN541" s="11"/>
      <c r="AO541" s="11" t="str" cm="1">
        <f t="array" aca="1" ref="AO541" ca="1">IF(OFFSET(INDIRECT(ADDRESS(ROW(), COLUMN())),0,-1)="",VLOOKUP($G541,$A:$AAE,COLUMN(),FALSE),OFFSET(INDIRECT(ADDRESS(ROW(), COLUMN())),0,-1))</f>
        <v>居住户数*3</v>
      </c>
      <c r="AP541" s="11"/>
      <c r="AQ541" s="11" t="str" cm="1">
        <f t="array" aca="1" ref="AQ541" ca="1">IF(OFFSET(INDIRECT(ADDRESS(ROW(), COLUMN())),0,-1)="",VLOOKUP($G541,$A:$AAE,COLUMN(),FALSE),OFFSET(INDIRECT(ADDRESS(ROW(), COLUMN())),0,-1))</f>
        <v>35平方米/岗位</v>
      </c>
      <c r="AR541" s="11"/>
      <c r="AS541" s="11" t="str" cm="1">
        <f t="array" aca="1" ref="AS541" ca="1">IF(OFFSET(INDIRECT(ADDRESS(ROW(), COLUMN())),0,-1)="",VLOOKUP($G541,$A:$AAE,COLUMN(),FALSE),OFFSET(INDIRECT(ADDRESS(ROW(), COLUMN())),0,-1))</f>
        <v>商服建筑面积/35</v>
      </c>
      <c r="AT541" s="11"/>
      <c r="AU541" s="11" t="str" cm="1">
        <f t="array" aca="1" ref="AU541" ca="1">IF(OFFSET(INDIRECT(ADDRESS(ROW(), COLUMN())),0,-1)="",VLOOKUP($G541,$A:$AAE,COLUMN(),FALSE),OFFSET(INDIRECT(ADDRESS(ROW(), COLUMN())),0,-1))</f>
        <v>1.2个/户，1.2个/100平方米</v>
      </c>
      <c r="AV541" s="11"/>
      <c r="AW541" s="11" t="str" cm="1">
        <f t="array" aca="1" ref="AW541" ca="1">IF(OFFSET(INDIRECT(ADDRESS(ROW(), COLUMN())),0,-1)="",VLOOKUP($G541,$A:$AAE,COLUMN(),FALSE),OFFSET(INDIRECT(ADDRESS(ROW(), COLUMN())),0,-1))</f>
        <v>居住户数*1.2+商服建筑面积*1.2/100</v>
      </c>
      <c r="AX541" s="117"/>
      <c r="AY541" s="11" t="str" cm="1">
        <f t="array" aca="1" ref="AY541" ca="1">IF(OFFSET(INDIRECT(ADDRESS(ROW(), COLUMN())),0,-1)="",VLOOKUP($G541,$A:$AAE,COLUMN(),FALSE),OFFSET(INDIRECT(ADDRESS(ROW(), COLUMN())),0,-1))</f>
        <v>155升/日*人，10升/平方米*日</v>
      </c>
      <c r="AZ541" s="117"/>
      <c r="BA541" s="11" t="str" cm="1">
        <f t="array" aca="1" ref="BA541" ca="1">IF(OFFSET(INDIRECT(ADDRESS(ROW(), COLUMN())),0,-1)="",VLOOKUP($G541,$A:$AAE,COLUMN(),FALSE),OFFSET(INDIRECT(ADDRESS(ROW(), COLUMN())),0,-1))</f>
        <v>居住人数*155/1000+商服建筑面积*10/1000</v>
      </c>
      <c r="BB541" s="117"/>
      <c r="BC541" s="11" cm="1">
        <f t="array" aca="1" ref="BC541" ca="1">IF(OFFSET(INDIRECT(ADDRESS(ROW(), COLUMN())),0,-1)="",VLOOKUP($G541,$A:$AAE,COLUMN(),FALSE),OFFSET(INDIRECT(ADDRESS(ROW(), COLUMN())),0,-1))</f>
        <v>0.85</v>
      </c>
      <c r="BD541" s="117"/>
      <c r="BE541" s="11" t="str" cm="1">
        <f t="array" aca="1" ref="BE541" ca="1">IF(OFFSET(INDIRECT(ADDRESS(ROW(), COLUMN())),0,-1)="",VLOOKUP($G541,$A:$AAE,COLUMN(),FALSE),OFFSET(INDIRECT(ADDRESS(ROW(), COLUMN())),0,-1))</f>
        <v>用水量*0.85</v>
      </c>
      <c r="BF541" s="117"/>
      <c r="BG541" s="11" t="str" cm="1">
        <f t="array" aca="1" ref="BG541" ca="1">IF(OFFSET(INDIRECT(ADDRESS(ROW(), COLUMN())),0,-1)="",VLOOKUP($G541,$A:$AAE,COLUMN(),FALSE),OFFSET(INDIRECT(ADDRESS(ROW(), COLUMN())),0,-1))</f>
        <v>50瓦/平方米，60瓦/平方米</v>
      </c>
      <c r="BH541" s="117"/>
      <c r="BI541" s="11" t="str" cm="1">
        <f t="array" aca="1" ref="BI541" ca="1">IF(OFFSET(INDIRECT(ADDRESS(ROW(), COLUMN())),0,-1)="",VLOOKUP($G541,$A:$AAE,COLUMN(),FALSE),OFFSET(INDIRECT(ADDRESS(ROW(), COLUMN())),0,-1))</f>
        <v>0.7，0.7</v>
      </c>
      <c r="BJ541" s="117"/>
      <c r="BK541" s="11" t="str" cm="1">
        <f t="array" aca="1" ref="BK541" ca="1">IF(OFFSET(INDIRECT(ADDRESS(ROW(), COLUMN())),0,-1)="",VLOOKUP($G541,$A:$AAE,COLUMN(),FALSE),OFFSET(INDIRECT(ADDRESS(ROW(), COLUMN())),0,-1))</f>
        <v>住宅建筑面积*50*0.7/1000+商服建筑面积*60*0.7/1000</v>
      </c>
      <c r="BL541" s="117"/>
      <c r="BM541" s="11" t="str" cm="1">
        <f t="array" aca="1" ref="BM541" ca="1">IF(OFFSET(INDIRECT(ADDRESS(ROW(), COLUMN())),0,-1)="",VLOOKUP($G541,$A:$AAE,COLUMN(),FALSE),OFFSET(INDIRECT(ADDRESS(ROW(), COLUMN())),0,-1))</f>
        <v>1.2门/户，1.0门/100平方米</v>
      </c>
      <c r="BN541" s="117"/>
      <c r="BO541" s="11" t="str" cm="1">
        <f t="array" aca="1" ref="BO541" ca="1">IF(OFFSET(INDIRECT(ADDRESS(ROW(), COLUMN())),0,-1)="",VLOOKUP($G541,$A:$AAE,COLUMN(),FALSE),OFFSET(INDIRECT(ADDRESS(ROW(), COLUMN())),0,-1))</f>
        <v>居住户数*1.2+商服建筑面积*1.0/100</v>
      </c>
      <c r="BP541" s="117"/>
      <c r="BQ541" s="11" t="str" cm="1">
        <f t="array" aca="1" ref="BQ541" ca="1">IF(OFFSET(INDIRECT(ADDRESS(ROW(), COLUMN())),0,-1)="",VLOOKUP($G541,$A:$AAE,COLUMN(),FALSE),OFFSET(INDIRECT(ADDRESS(ROW(), COLUMN())),0,-1))</f>
        <v>2.0门/户，0.2门/100平方米</v>
      </c>
      <c r="BR541" s="117"/>
      <c r="BS541" s="11" t="str" cm="1">
        <f t="array" aca="1" ref="BS541" ca="1">IF(OFFSET(INDIRECT(ADDRESS(ROW(), COLUMN())),0,-1)="",VLOOKUP($G541,$A:$AAE,COLUMN(),FALSE),OFFSET(INDIRECT(ADDRESS(ROW(), COLUMN())),0,-1))</f>
        <v>居住户数*2.0+商服建筑面积*0.2/100</v>
      </c>
      <c r="BT541" s="117"/>
      <c r="BU541" s="11" t="str" cm="1">
        <f t="array" aca="1" ref="BU541" ca="1">IF(OFFSET(INDIRECT(ADDRESS(ROW(), COLUMN())),0,-1)="",VLOOKUP($G541,$A:$AAE,COLUMN(),FALSE),OFFSET(INDIRECT(ADDRESS(ROW(), COLUMN())),0,-1))</f>
        <v>34.5pcu/万平方米，26：74，52.1pcu/万平方米，71：29</v>
      </c>
      <c r="BV541" s="117"/>
      <c r="BW541" s="11" t="str" cm="1">
        <f t="array" aca="1" ref="BW541" ca="1">IF(OFFSET(INDIRECT(ADDRESS(ROW(), COLUMN())),0,-1)="",VLOOKUP($G541,$A:$AAE,COLUMN(),FALSE),OFFSET(INDIRECT(ADDRESS(ROW(), COLUMN())),0,-1))</f>
        <v>住宅建筑面积/10000*34.5*0.26+商服建筑面积/10000*60*0.71</v>
      </c>
      <c r="BX541" s="117"/>
      <c r="BY541" s="11" t="str" cm="1">
        <f t="array" aca="1" ref="BY541" ca="1">IF(OFFSET(INDIRECT(ADDRESS(ROW(), COLUMN())),0,-1)="",VLOOKUP($G541,$A:$AAE,COLUMN(),FALSE),OFFSET(INDIRECT(ADDRESS(ROW(), COLUMN())),0,-1))</f>
        <v>住宅建筑面积/10000*34.5*0.74+商服建筑面积/10000*60*0.29</v>
      </c>
      <c r="BZ541" s="94"/>
      <c r="CA541" s="11" t="str" cm="1">
        <f t="array" aca="1" ref="CA541" ca="1">IF(OFFSET(INDIRECT(ADDRESS(ROW(), COLUMN())),0,-1)="",VLOOKUP($G541,$A:$AAE,COLUMN(),FALSE),OFFSET(INDIRECT(ADDRESS(ROW(), COLUMN())),0,-1))</f>
        <v>住宅建筑面积*0.4+商服建筑面积*0.4</v>
      </c>
      <c r="CB541" s="11"/>
      <c r="CC541" s="11" t="str" cm="1">
        <f t="array" aca="1" ref="CC541" ca="1">IF(OFFSET(INDIRECT(ADDRESS(ROW(), COLUMN())),0,-1)="",VLOOKUP($G541,$A:$AAE,COLUMN(),FALSE),OFFSET(INDIRECT(ADDRESS(ROW(), COLUMN())),0,-1))</f>
        <v>住宅建筑面积*0.4+商服建筑面积*0.4</v>
      </c>
      <c r="CD541" s="11"/>
      <c r="CE541" s="11" t="str" cm="1">
        <f t="array" aca="1" ref="CE541" ca="1">IF(OFFSET(INDIRECT(ADDRESS(ROW(), COLUMN())),0,-1)="",VLOOKUP($G541,$A:$AAE,COLUMN(),FALSE),OFFSET(INDIRECT(ADDRESS(ROW(), COLUMN())),0,-1))</f>
        <v>住宅建筑面积*0.11+商服建筑面积*0.08</v>
      </c>
      <c r="CF541" s="11"/>
      <c r="CG541" s="11" t="str" cm="1">
        <f t="array" aca="1" ref="CG541" ca="1">IF(OFFSET(INDIRECT(ADDRESS(ROW(), COLUMN())),0,-1)="",VLOOKUP($G541,$A:$AAE,COLUMN(),FALSE),OFFSET(INDIRECT(ADDRESS(ROW(), COLUMN())),0,-1))</f>
        <v>住宅建筑面积*0.11+商服建筑面积*0.08</v>
      </c>
      <c r="CH541" s="11"/>
      <c r="CI541" s="48" t="str" cm="1">
        <f t="array" aca="1" ref="CI541" ca="1">IF(OFFSET(INDIRECT(ADDRESS(ROW(), COLUMN())),0,-1)="",VLOOKUP($G541,$A:$AAE,COLUMN(),FALSE),OFFSET(INDIRECT(ADDRESS(ROW(), COLUMN())),0,-1))</f>
        <v>城镇建设用地</v>
      </c>
      <c r="CJ541" s="77" t="s">
        <v>1962</v>
      </c>
      <c r="CK541" s="78" t="str">
        <f t="shared" si="565"/>
        <v>唯一标识:0701/09/1401/1201#城镇住宅用地/商业服务业用地/公园绿地/铁路用地#国空</v>
      </c>
      <c r="CL541" s="78" t="str">
        <f t="shared" si="566"/>
        <v>性质名称:城镇住宅用地/商业服务业用地/公园绿地/铁路用地</v>
      </c>
      <c r="CM541" s="78" t="str">
        <f t="shared" si="567"/>
        <v>地块性质过滤:</v>
      </c>
      <c r="CN541" s="78" t="str">
        <f t="shared" si="568"/>
        <v>地块性质:0701/09/1401/1201</v>
      </c>
      <c r="CO541" s="78" t="str">
        <f t="shared" si="569"/>
        <v>地类标准:国空</v>
      </c>
      <c r="CP541" s="78" t="str">
        <f t="shared" si="570"/>
        <v>地块性质别称:Rc/B/G1/1201</v>
      </c>
      <c r="CQ541" s="78" t="str">
        <f t="shared" si="571"/>
        <v>属性继承:R/B#商住兼容用地#城规</v>
      </c>
      <c r="CR541" s="78" t="str">
        <f t="shared" si="572"/>
        <v>父类:R/B</v>
      </c>
      <c r="CS541" s="78" t="str">
        <f t="shared" si="573"/>
        <v>级别继承:07#居住用地#国空</v>
      </c>
      <c r="CT541" s="78" t="str">
        <f t="shared" si="574"/>
        <v>级别层次:2</v>
      </c>
      <c r="CU541" s="78" t="str">
        <f t="shared" si="575"/>
        <v>级别:107</v>
      </c>
      <c r="CV541" s="78" t="str">
        <f t="shared" ca="1" si="576"/>
        <v>地块颜色:255,192,0</v>
      </c>
      <c r="CW541" s="78" t="str">
        <f t="shared" ca="1" si="577"/>
        <v>建筑面积公式:面积*容积率</v>
      </c>
      <c r="CX541" s="78" t="str">
        <f t="shared" ca="1" si="578"/>
        <v>住宅建筑面积公式:地块建筑面积*兼容比例1</v>
      </c>
      <c r="CY541" s="78" t="str">
        <f t="shared" ca="1" si="579"/>
        <v>商服建筑面积公式:地块建筑面积*兼容比例2</v>
      </c>
      <c r="CZ541" s="78" t="str">
        <f t="shared" ca="1" si="580"/>
        <v>商服中商业建筑面积公式:地块建筑面积*兼容比例2*0.35</v>
      </c>
      <c r="DA541" s="78" t="str">
        <f t="shared" ca="1" si="581"/>
        <v>商服中办公建筑面积公式:地块建筑面积*兼容比例2*0.65</v>
      </c>
      <c r="DB541" s="78" t="str">
        <f t="shared" ca="1" si="582"/>
        <v>公服建筑面积公式:地块建筑面积*0</v>
      </c>
      <c r="DC541" s="78" t="str">
        <f t="shared" ca="1" si="583"/>
        <v>工业建筑面积公式:地块建筑面积*0</v>
      </c>
      <c r="DD541" s="78" t="str">
        <f t="shared" ca="1" si="584"/>
        <v>市政建筑面积公式:地块建筑面积*0</v>
      </c>
      <c r="DE541" s="78" t="str">
        <f t="shared" ca="1" si="585"/>
        <v>绿地面积指定指标:面积*0</v>
      </c>
      <c r="DF541" s="78" t="str">
        <f t="shared" ca="1" si="586"/>
        <v>绿地面积指定公式:面积*0</v>
      </c>
      <c r="DG541" s="78" t="str">
        <f t="shared" ca="1" si="587"/>
        <v>户数指标:100平方米/户</v>
      </c>
      <c r="DH541" s="78" t="str">
        <f t="shared" ca="1" si="588"/>
        <v>户数公式:住宅建筑面积/100</v>
      </c>
      <c r="DI541" s="78" t="str">
        <f t="shared" ca="1" si="589"/>
        <v>人数指标:3人/户</v>
      </c>
      <c r="DJ541" s="78" t="str">
        <f t="shared" ca="1" si="590"/>
        <v>人数公式:居住户数*3</v>
      </c>
      <c r="DK541" s="78" t="str">
        <f t="shared" ca="1" si="591"/>
        <v>就业指标:35平方米/岗位</v>
      </c>
      <c r="DL541" s="78" t="str">
        <f t="shared" ca="1" si="592"/>
        <v>就业公式:商服建筑面积/35</v>
      </c>
      <c r="DM541" s="78" t="str">
        <f t="shared" ca="1" si="593"/>
        <v>机动车指标:1.2个/户，1.2个/100平方米</v>
      </c>
      <c r="DN541" s="78" t="str">
        <f t="shared" ca="1" si="594"/>
        <v>机动车公式:居住户数*1.2+商服建筑面积*1.2/100</v>
      </c>
      <c r="DO541" s="78" t="str">
        <f t="shared" ca="1" si="595"/>
        <v>用水量指标:155升/日*人，10升/平方米*日</v>
      </c>
      <c r="DP541" s="78" t="str">
        <f t="shared" ca="1" si="596"/>
        <v>用水量公式:居住人数*155/1000+商服建筑面积*10/1000</v>
      </c>
      <c r="DQ541" s="78" t="str">
        <f t="shared" ca="1" si="597"/>
        <v>污水折算系数:0.85</v>
      </c>
      <c r="DR541" s="78" t="str">
        <f t="shared" ca="1" si="598"/>
        <v>污水量公式:用水量*0.85</v>
      </c>
      <c r="DS541" s="78" t="str">
        <f t="shared" ca="1" si="599"/>
        <v>用电负荷指标:50瓦/平方米，60瓦/平方米</v>
      </c>
      <c r="DT541" s="78" t="str">
        <f t="shared" ca="1" si="600"/>
        <v>同时率:0.7，0.7</v>
      </c>
      <c r="DU541" s="78" t="str">
        <f t="shared" ca="1" si="601"/>
        <v>用电量公式:住宅建筑面积*50*0.7/1000+商服建筑面积*60*0.7/1000</v>
      </c>
      <c r="DV541" s="78" t="str">
        <f t="shared" ca="1" si="602"/>
        <v>固话装机指标:1.2门/户，1.0门/100平方米</v>
      </c>
      <c r="DW541" s="78" t="str">
        <f t="shared" ca="1" si="603"/>
        <v>固话量公式:居住户数*1.2+商服建筑面积*1.0/100</v>
      </c>
      <c r="DX541" s="78" t="str">
        <f t="shared" ca="1" si="604"/>
        <v>有线电视指标:2.0门/户，0.2门/100平方米</v>
      </c>
      <c r="DY541" s="78" t="str">
        <f t="shared" ca="1" si="605"/>
        <v>电视量公式:居住户数*2.0+商服建筑面积*0.2/100</v>
      </c>
      <c r="DZ541" s="78" t="str">
        <f t="shared" ca="1" si="606"/>
        <v>高峰机动车生成量指标:34.5pcu/万平方米，26：74，52.1pcu/万平方米，71：29</v>
      </c>
      <c r="EA541" s="78" t="str">
        <f t="shared" ca="1" si="607"/>
        <v>高峰机动车吸引量公式:住宅建筑面积/10000*34.5*0.26+商服建筑面积/10000*60*0.71</v>
      </c>
      <c r="EB541" s="78" t="str">
        <f t="shared" ca="1" si="608"/>
        <v>高峰机动车发生量公式:住宅建筑面积/10000*34.5*0.74+商服建筑面积/10000*60*0.29</v>
      </c>
      <c r="EC541" s="78" t="str">
        <f t="shared" ca="1" si="612"/>
        <v>地下空间指标:住宅建筑面积*0.4+商服建筑面积*0.4</v>
      </c>
      <c r="ED541" s="78" t="str">
        <f t="shared" ca="1" si="609"/>
        <v>地下空间公式:住宅建筑面积*0.4+商服建筑面积*0.4</v>
      </c>
      <c r="EE541" s="78" t="str">
        <f t="shared" ca="1" si="613"/>
        <v>人防指标:住宅建筑面积*0.11+商服建筑面积*0.08</v>
      </c>
      <c r="EF541" s="78" t="str">
        <f t="shared" ca="1" si="610"/>
        <v>人防公式:住宅建筑面积*0.11+商服建筑面积*0.08</v>
      </c>
      <c r="EG541" s="78" t="str">
        <f t="shared" ca="1" si="614"/>
        <v>用地构成:城镇建设用地</v>
      </c>
      <c r="EH541" s="78" t="s">
        <v>1962</v>
      </c>
      <c r="EI541" s="79" t="str">
        <f t="shared" ca="1" si="611"/>
        <v>唯一标识:0701/09/1401/1201#城镇住宅用地/商业服务业用地/公园绿地/铁路用地#国空;性质名称:城镇住宅用地/商业服务业用地/公园绿地/铁路用地;地块性质过滤:;地块性质:0701/09/1401/1201;地类标准:国空;地块性质别称:Rc/B/G1/1201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1" t="s">
        <v>1962</v>
      </c>
    </row>
    <row r="542" spans="1:140" ht="16.5" x14ac:dyDescent="0.2">
      <c r="A542" s="48" t="str">
        <f t="shared" si="615"/>
        <v>0701/09/080403/1401/1201#城镇住宅用地/商业服务业用地/中小学用地/公园绿地/铁路用地#国空</v>
      </c>
      <c r="B542" s="48" t="s">
        <v>563</v>
      </c>
      <c r="C542" s="48"/>
      <c r="D542" s="47" t="s">
        <v>1142</v>
      </c>
      <c r="E542" s="48" t="s">
        <v>1277</v>
      </c>
      <c r="F542" s="48" t="s">
        <v>2234</v>
      </c>
      <c r="G542" s="48" t="s">
        <v>63</v>
      </c>
      <c r="H542" s="48" t="s">
        <v>806</v>
      </c>
      <c r="I542" s="48" t="s">
        <v>1442</v>
      </c>
      <c r="J542" s="48">
        <f t="shared" si="617"/>
        <v>2</v>
      </c>
      <c r="K542" s="48" t="str">
        <f t="shared" si="616"/>
        <v>107</v>
      </c>
      <c r="L542" s="48"/>
      <c r="M542" s="48" t="str" cm="1">
        <f t="array" aca="1" ref="M542" ca="1">IF(OFFSET(INDIRECT(ADDRESS(ROW(), COLUMN())),0,-1)="",VLOOKUP($G542,$A:$AAE,COLUMN(),FALSE),OFFSET(INDIRECT(ADDRESS(ROW(), COLUMN())),0,-1))</f>
        <v>255,192,0</v>
      </c>
      <c r="N542" s="11"/>
      <c r="O542" s="48" t="str" cm="1">
        <f t="array" aca="1" ref="O542" ca="1">IF(OFFSET(INDIRECT(ADDRESS(ROW(), COLUMN())),0,-1)="",VLOOKUP($G542,$A:$AAE,COLUMN(),FALSE),OFFSET(INDIRECT(ADDRESS(ROW(), COLUMN())),0,-1))</f>
        <v>面积*容积率</v>
      </c>
      <c r="P542" s="11"/>
      <c r="Q542" s="11" t="str" cm="1">
        <f t="array" aca="1" ref="Q542" ca="1">IF(OFFSET(INDIRECT(ADDRESS(ROW(), COLUMN())),0,-1)="",VLOOKUP($G542,$A:$AAE,COLUMN(),FALSE),OFFSET(INDIRECT(ADDRESS(ROW(), COLUMN())),0,-1))</f>
        <v>地块建筑面积*兼容比例1</v>
      </c>
      <c r="R542" s="11"/>
      <c r="S542" s="11" t="str" cm="1">
        <f t="array" aca="1" ref="S542" ca="1">IF(OFFSET(INDIRECT(ADDRESS(ROW(), COLUMN())),0,-1)="",VLOOKUP($G542,$A:$AAE,COLUMN(),FALSE),OFFSET(INDIRECT(ADDRESS(ROW(), COLUMN())),0,-1))</f>
        <v>地块建筑面积*兼容比例2</v>
      </c>
      <c r="T542" s="11"/>
      <c r="U542" s="11" t="str" cm="1">
        <f t="array" aca="1" ref="U542" ca="1">IF(OFFSET(INDIRECT(ADDRESS(ROW(), COLUMN())),0,-1)="",VLOOKUP($G542,$A:$AAE,COLUMN(),FALSE),OFFSET(INDIRECT(ADDRESS(ROW(), COLUMN())),0,-1))</f>
        <v>地块建筑面积*兼容比例2*0.35</v>
      </c>
      <c r="V542" s="11"/>
      <c r="W542" s="48" t="str" cm="1">
        <f t="array" aca="1" ref="W542" ca="1">IF(OFFSET(INDIRECT(ADDRESS(ROW(), COLUMN())),0,-1)="",VLOOKUP($G542,$A:$AAE,COLUMN(),FALSE),OFFSET(INDIRECT(ADDRESS(ROW(), COLUMN())),0,-1))</f>
        <v>地块建筑面积*兼容比例2*0.65</v>
      </c>
      <c r="X542" s="11"/>
      <c r="Y542" s="11" t="str" cm="1">
        <f t="array" aca="1" ref="Y542" ca="1">IF(OFFSET(INDIRECT(ADDRESS(ROW(), COLUMN())),0,-1)="",VLOOKUP($G542,$A:$AAE,COLUMN(),FALSE),OFFSET(INDIRECT(ADDRESS(ROW(), COLUMN())),0,-1))</f>
        <v>地块建筑面积*0</v>
      </c>
      <c r="Z542" s="11"/>
      <c r="AA542" s="11" t="str" cm="1">
        <f t="array" aca="1" ref="AA542" ca="1">IF(OFFSET(INDIRECT(ADDRESS(ROW(), COLUMN())),0,-1)="",VLOOKUP($G542,$A:$AAE,COLUMN(),FALSE),OFFSET(INDIRECT(ADDRESS(ROW(), COLUMN())),0,-1))</f>
        <v>地块建筑面积*0</v>
      </c>
      <c r="AB542" s="11"/>
      <c r="AC542" s="11" t="str" cm="1">
        <f t="array" aca="1" ref="AC542" ca="1">IF(OFFSET(INDIRECT(ADDRESS(ROW(), COLUMN())),0,-1)="",VLOOKUP($G542,$A:$AAE,COLUMN(),FALSE),OFFSET(INDIRECT(ADDRESS(ROW(), COLUMN())),0,-1))</f>
        <v>地块建筑面积*0</v>
      </c>
      <c r="AD542" s="11"/>
      <c r="AE542" s="11" t="str" cm="1">
        <f t="array" aca="1" ref="AE542" ca="1">IF(OFFSET(INDIRECT(ADDRESS(ROW(), COLUMN())),0,-1)="",VLOOKUP($G542,$A:$AAE,COLUMN(),FALSE),OFFSET(INDIRECT(ADDRESS(ROW(), COLUMN())),0,-1))</f>
        <v>面积*0</v>
      </c>
      <c r="AF542" s="11"/>
      <c r="AG542" s="11" t="str" cm="1">
        <f t="array" aca="1" ref="AG542" ca="1">IF(OFFSET(INDIRECT(ADDRESS(ROW(), COLUMN())),0,-1)="",VLOOKUP($G542,$A:$AAE,COLUMN(),FALSE),OFFSET(INDIRECT(ADDRESS(ROW(), COLUMN())),0,-1))</f>
        <v>面积*0</v>
      </c>
      <c r="AH542" s="11"/>
      <c r="AI542" s="11" t="str" cm="1">
        <f t="array" aca="1" ref="AI542" ca="1">IF(OFFSET(INDIRECT(ADDRESS(ROW(), COLUMN())),0,-1)="",VLOOKUP($G542,$A:$AAE,COLUMN(),FALSE),OFFSET(INDIRECT(ADDRESS(ROW(), COLUMN())),0,-1))</f>
        <v>100平方米/户</v>
      </c>
      <c r="AJ542" s="11"/>
      <c r="AK542" s="11" t="str" cm="1">
        <f t="array" aca="1" ref="AK542" ca="1">IF(OFFSET(INDIRECT(ADDRESS(ROW(), COLUMN())),0,-1)="",VLOOKUP($G542,$A:$AAE,COLUMN(),FALSE),OFFSET(INDIRECT(ADDRESS(ROW(), COLUMN())),0,-1))</f>
        <v>住宅建筑面积/100</v>
      </c>
      <c r="AL542" s="11"/>
      <c r="AM542" s="11" t="str" cm="1">
        <f t="array" aca="1" ref="AM542" ca="1">IF(OFFSET(INDIRECT(ADDRESS(ROW(), COLUMN())),0,-1)="",VLOOKUP($G542,$A:$AAE,COLUMN(),FALSE),OFFSET(INDIRECT(ADDRESS(ROW(), COLUMN())),0,-1))</f>
        <v>3人/户</v>
      </c>
      <c r="AN542" s="11"/>
      <c r="AO542" s="11" t="str" cm="1">
        <f t="array" aca="1" ref="AO542" ca="1">IF(OFFSET(INDIRECT(ADDRESS(ROW(), COLUMN())),0,-1)="",VLOOKUP($G542,$A:$AAE,COLUMN(),FALSE),OFFSET(INDIRECT(ADDRESS(ROW(), COLUMN())),0,-1))</f>
        <v>居住户数*3</v>
      </c>
      <c r="AP542" s="11"/>
      <c r="AQ542" s="11" t="str" cm="1">
        <f t="array" aca="1" ref="AQ542" ca="1">IF(OFFSET(INDIRECT(ADDRESS(ROW(), COLUMN())),0,-1)="",VLOOKUP($G542,$A:$AAE,COLUMN(),FALSE),OFFSET(INDIRECT(ADDRESS(ROW(), COLUMN())),0,-1))</f>
        <v>35平方米/岗位</v>
      </c>
      <c r="AR542" s="11"/>
      <c r="AS542" s="11" t="str" cm="1">
        <f t="array" aca="1" ref="AS542" ca="1">IF(OFFSET(INDIRECT(ADDRESS(ROW(), COLUMN())),0,-1)="",VLOOKUP($G542,$A:$AAE,COLUMN(),FALSE),OFFSET(INDIRECT(ADDRESS(ROW(), COLUMN())),0,-1))</f>
        <v>商服建筑面积/35</v>
      </c>
      <c r="AT542" s="11"/>
      <c r="AU542" s="11" t="str" cm="1">
        <f t="array" aca="1" ref="AU542" ca="1">IF(OFFSET(INDIRECT(ADDRESS(ROW(), COLUMN())),0,-1)="",VLOOKUP($G542,$A:$AAE,COLUMN(),FALSE),OFFSET(INDIRECT(ADDRESS(ROW(), COLUMN())),0,-1))</f>
        <v>1.2个/户，1.2个/100平方米</v>
      </c>
      <c r="AV542" s="11"/>
      <c r="AW542" s="11" t="str" cm="1">
        <f t="array" aca="1" ref="AW542" ca="1">IF(OFFSET(INDIRECT(ADDRESS(ROW(), COLUMN())),0,-1)="",VLOOKUP($G542,$A:$AAE,COLUMN(),FALSE),OFFSET(INDIRECT(ADDRESS(ROW(), COLUMN())),0,-1))</f>
        <v>居住户数*1.2+商服建筑面积*1.2/100</v>
      </c>
      <c r="AX542" s="117"/>
      <c r="AY542" s="11" t="str" cm="1">
        <f t="array" aca="1" ref="AY542" ca="1">IF(OFFSET(INDIRECT(ADDRESS(ROW(), COLUMN())),0,-1)="",VLOOKUP($G542,$A:$AAE,COLUMN(),FALSE),OFFSET(INDIRECT(ADDRESS(ROW(), COLUMN())),0,-1))</f>
        <v>155升/日*人，10升/平方米*日</v>
      </c>
      <c r="AZ542" s="117"/>
      <c r="BA542" s="11" t="str" cm="1">
        <f t="array" aca="1" ref="BA542" ca="1">IF(OFFSET(INDIRECT(ADDRESS(ROW(), COLUMN())),0,-1)="",VLOOKUP($G542,$A:$AAE,COLUMN(),FALSE),OFFSET(INDIRECT(ADDRESS(ROW(), COLUMN())),0,-1))</f>
        <v>居住人数*155/1000+商服建筑面积*10/1000</v>
      </c>
      <c r="BB542" s="117"/>
      <c r="BC542" s="11" cm="1">
        <f t="array" aca="1" ref="BC542" ca="1">IF(OFFSET(INDIRECT(ADDRESS(ROW(), COLUMN())),0,-1)="",VLOOKUP($G542,$A:$AAE,COLUMN(),FALSE),OFFSET(INDIRECT(ADDRESS(ROW(), COLUMN())),0,-1))</f>
        <v>0.85</v>
      </c>
      <c r="BD542" s="117"/>
      <c r="BE542" s="11" t="str" cm="1">
        <f t="array" aca="1" ref="BE542" ca="1">IF(OFFSET(INDIRECT(ADDRESS(ROW(), COLUMN())),0,-1)="",VLOOKUP($G542,$A:$AAE,COLUMN(),FALSE),OFFSET(INDIRECT(ADDRESS(ROW(), COLUMN())),0,-1))</f>
        <v>用水量*0.85</v>
      </c>
      <c r="BF542" s="117"/>
      <c r="BG542" s="11" t="str" cm="1">
        <f t="array" aca="1" ref="BG542" ca="1">IF(OFFSET(INDIRECT(ADDRESS(ROW(), COLUMN())),0,-1)="",VLOOKUP($G542,$A:$AAE,COLUMN(),FALSE),OFFSET(INDIRECT(ADDRESS(ROW(), COLUMN())),0,-1))</f>
        <v>50瓦/平方米，60瓦/平方米</v>
      </c>
      <c r="BH542" s="117"/>
      <c r="BI542" s="11" t="str" cm="1">
        <f t="array" aca="1" ref="BI542" ca="1">IF(OFFSET(INDIRECT(ADDRESS(ROW(), COLUMN())),0,-1)="",VLOOKUP($G542,$A:$AAE,COLUMN(),FALSE),OFFSET(INDIRECT(ADDRESS(ROW(), COLUMN())),0,-1))</f>
        <v>0.7，0.7</v>
      </c>
      <c r="BJ542" s="117"/>
      <c r="BK542" s="11" t="str" cm="1">
        <f t="array" aca="1" ref="BK542" ca="1">IF(OFFSET(INDIRECT(ADDRESS(ROW(), COLUMN())),0,-1)="",VLOOKUP($G542,$A:$AAE,COLUMN(),FALSE),OFFSET(INDIRECT(ADDRESS(ROW(), COLUMN())),0,-1))</f>
        <v>住宅建筑面积*50*0.7/1000+商服建筑面积*60*0.7/1000</v>
      </c>
      <c r="BL542" s="117"/>
      <c r="BM542" s="11" t="str" cm="1">
        <f t="array" aca="1" ref="BM542" ca="1">IF(OFFSET(INDIRECT(ADDRESS(ROW(), COLUMN())),0,-1)="",VLOOKUP($G542,$A:$AAE,COLUMN(),FALSE),OFFSET(INDIRECT(ADDRESS(ROW(), COLUMN())),0,-1))</f>
        <v>1.2门/户，1.0门/100平方米</v>
      </c>
      <c r="BN542" s="117"/>
      <c r="BO542" s="11" t="str" cm="1">
        <f t="array" aca="1" ref="BO542" ca="1">IF(OFFSET(INDIRECT(ADDRESS(ROW(), COLUMN())),0,-1)="",VLOOKUP($G542,$A:$AAE,COLUMN(),FALSE),OFFSET(INDIRECT(ADDRESS(ROW(), COLUMN())),0,-1))</f>
        <v>居住户数*1.2+商服建筑面积*1.0/100</v>
      </c>
      <c r="BP542" s="117"/>
      <c r="BQ542" s="11" t="str" cm="1">
        <f t="array" aca="1" ref="BQ542" ca="1">IF(OFFSET(INDIRECT(ADDRESS(ROW(), COLUMN())),0,-1)="",VLOOKUP($G542,$A:$AAE,COLUMN(),FALSE),OFFSET(INDIRECT(ADDRESS(ROW(), COLUMN())),0,-1))</f>
        <v>2.0门/户，0.2门/100平方米</v>
      </c>
      <c r="BR542" s="117"/>
      <c r="BS542" s="11" t="str" cm="1">
        <f t="array" aca="1" ref="BS542" ca="1">IF(OFFSET(INDIRECT(ADDRESS(ROW(), COLUMN())),0,-1)="",VLOOKUP($G542,$A:$AAE,COLUMN(),FALSE),OFFSET(INDIRECT(ADDRESS(ROW(), COLUMN())),0,-1))</f>
        <v>居住户数*2.0+商服建筑面积*0.2/100</v>
      </c>
      <c r="BT542" s="117"/>
      <c r="BU542" s="11" t="str" cm="1">
        <f t="array" aca="1" ref="BU542" ca="1">IF(OFFSET(INDIRECT(ADDRESS(ROW(), COLUMN())),0,-1)="",VLOOKUP($G542,$A:$AAE,COLUMN(),FALSE),OFFSET(INDIRECT(ADDRESS(ROW(), COLUMN())),0,-1))</f>
        <v>34.5pcu/万平方米，26：74，52.1pcu/万平方米，71：29</v>
      </c>
      <c r="BV542" s="117"/>
      <c r="BW542" s="11" t="str" cm="1">
        <f t="array" aca="1" ref="BW542" ca="1">IF(OFFSET(INDIRECT(ADDRESS(ROW(), COLUMN())),0,-1)="",VLOOKUP($G542,$A:$AAE,COLUMN(),FALSE),OFFSET(INDIRECT(ADDRESS(ROW(), COLUMN())),0,-1))</f>
        <v>住宅建筑面积/10000*34.5*0.26+商服建筑面积/10000*60*0.71</v>
      </c>
      <c r="BX542" s="117"/>
      <c r="BY542" s="11" t="str" cm="1">
        <f t="array" aca="1" ref="BY542" ca="1">IF(OFFSET(INDIRECT(ADDRESS(ROW(), COLUMN())),0,-1)="",VLOOKUP($G542,$A:$AAE,COLUMN(),FALSE),OFFSET(INDIRECT(ADDRESS(ROW(), COLUMN())),0,-1))</f>
        <v>住宅建筑面积/10000*34.5*0.74+商服建筑面积/10000*60*0.29</v>
      </c>
      <c r="BZ542" s="94"/>
      <c r="CA542" s="11" t="str" cm="1">
        <f t="array" aca="1" ref="CA542" ca="1">IF(OFFSET(INDIRECT(ADDRESS(ROW(), COLUMN())),0,-1)="",VLOOKUP($G542,$A:$AAE,COLUMN(),FALSE),OFFSET(INDIRECT(ADDRESS(ROW(), COLUMN())),0,-1))</f>
        <v>住宅建筑面积*0.4+商服建筑面积*0.4</v>
      </c>
      <c r="CB542" s="11"/>
      <c r="CC542" s="11" t="str" cm="1">
        <f t="array" aca="1" ref="CC542" ca="1">IF(OFFSET(INDIRECT(ADDRESS(ROW(), COLUMN())),0,-1)="",VLOOKUP($G542,$A:$AAE,COLUMN(),FALSE),OFFSET(INDIRECT(ADDRESS(ROW(), COLUMN())),0,-1))</f>
        <v>住宅建筑面积*0.4+商服建筑面积*0.4</v>
      </c>
      <c r="CD542" s="11"/>
      <c r="CE542" s="11" t="str" cm="1">
        <f t="array" aca="1" ref="CE542" ca="1">IF(OFFSET(INDIRECT(ADDRESS(ROW(), COLUMN())),0,-1)="",VLOOKUP($G542,$A:$AAE,COLUMN(),FALSE),OFFSET(INDIRECT(ADDRESS(ROW(), COLUMN())),0,-1))</f>
        <v>住宅建筑面积*0.11+商服建筑面积*0.08</v>
      </c>
      <c r="CF542" s="11"/>
      <c r="CG542" s="11" t="str" cm="1">
        <f t="array" aca="1" ref="CG542" ca="1">IF(OFFSET(INDIRECT(ADDRESS(ROW(), COLUMN())),0,-1)="",VLOOKUP($G542,$A:$AAE,COLUMN(),FALSE),OFFSET(INDIRECT(ADDRESS(ROW(), COLUMN())),0,-1))</f>
        <v>住宅建筑面积*0.11+商服建筑面积*0.08</v>
      </c>
      <c r="CH542" s="11"/>
      <c r="CI542" s="48" t="str" cm="1">
        <f t="array" aca="1" ref="CI542" ca="1">IF(OFFSET(INDIRECT(ADDRESS(ROW(), COLUMN())),0,-1)="",VLOOKUP($G542,$A:$AAE,COLUMN(),FALSE),OFFSET(INDIRECT(ADDRESS(ROW(), COLUMN())),0,-1))</f>
        <v>城镇建设用地</v>
      </c>
      <c r="CJ542" s="77" t="s">
        <v>1962</v>
      </c>
      <c r="CK542" s="78" t="str">
        <f t="shared" si="565"/>
        <v>唯一标识:0701/09/080403/1401/1201#城镇住宅用地/商业服务业用地/中小学用地/公园绿地/铁路用地#国空</v>
      </c>
      <c r="CL542" s="78" t="str">
        <f t="shared" si="566"/>
        <v>性质名称:城镇住宅用地/商业服务业用地/中小学用地/公园绿地/铁路用地</v>
      </c>
      <c r="CM542" s="78" t="str">
        <f t="shared" si="567"/>
        <v>地块性质过滤:</v>
      </c>
      <c r="CN542" s="78" t="str">
        <f t="shared" si="568"/>
        <v>地块性质:0701/09/080403/1401/1201</v>
      </c>
      <c r="CO542" s="78" t="str">
        <f t="shared" si="569"/>
        <v>地类标准:国空</v>
      </c>
      <c r="CP542" s="78" t="str">
        <f t="shared" si="570"/>
        <v>地块性质别称:Rc/B/S33/G1/1201</v>
      </c>
      <c r="CQ542" s="78" t="str">
        <f t="shared" si="571"/>
        <v>属性继承:R/B#商住兼容用地#城规</v>
      </c>
      <c r="CR542" s="78" t="str">
        <f t="shared" si="572"/>
        <v>父类:R/B</v>
      </c>
      <c r="CS542" s="78" t="str">
        <f t="shared" si="573"/>
        <v>级别继承:07#居住用地#国空</v>
      </c>
      <c r="CT542" s="78" t="str">
        <f t="shared" si="574"/>
        <v>级别层次:2</v>
      </c>
      <c r="CU542" s="78" t="str">
        <f t="shared" si="575"/>
        <v>级别:107</v>
      </c>
      <c r="CV542" s="78" t="str">
        <f t="shared" ca="1" si="576"/>
        <v>地块颜色:255,192,0</v>
      </c>
      <c r="CW542" s="78" t="str">
        <f t="shared" ca="1" si="577"/>
        <v>建筑面积公式:面积*容积率</v>
      </c>
      <c r="CX542" s="78" t="str">
        <f t="shared" ca="1" si="578"/>
        <v>住宅建筑面积公式:地块建筑面积*兼容比例1</v>
      </c>
      <c r="CY542" s="78" t="str">
        <f t="shared" ca="1" si="579"/>
        <v>商服建筑面积公式:地块建筑面积*兼容比例2</v>
      </c>
      <c r="CZ542" s="78" t="str">
        <f t="shared" ca="1" si="580"/>
        <v>商服中商业建筑面积公式:地块建筑面积*兼容比例2*0.35</v>
      </c>
      <c r="DA542" s="78" t="str">
        <f t="shared" ca="1" si="581"/>
        <v>商服中办公建筑面积公式:地块建筑面积*兼容比例2*0.65</v>
      </c>
      <c r="DB542" s="78" t="str">
        <f t="shared" ca="1" si="582"/>
        <v>公服建筑面积公式:地块建筑面积*0</v>
      </c>
      <c r="DC542" s="78" t="str">
        <f t="shared" ca="1" si="583"/>
        <v>工业建筑面积公式:地块建筑面积*0</v>
      </c>
      <c r="DD542" s="78" t="str">
        <f t="shared" ca="1" si="584"/>
        <v>市政建筑面积公式:地块建筑面积*0</v>
      </c>
      <c r="DE542" s="78" t="str">
        <f t="shared" ca="1" si="585"/>
        <v>绿地面积指定指标:面积*0</v>
      </c>
      <c r="DF542" s="78" t="str">
        <f t="shared" ca="1" si="586"/>
        <v>绿地面积指定公式:面积*0</v>
      </c>
      <c r="DG542" s="78" t="str">
        <f t="shared" ca="1" si="587"/>
        <v>户数指标:100平方米/户</v>
      </c>
      <c r="DH542" s="78" t="str">
        <f t="shared" ca="1" si="588"/>
        <v>户数公式:住宅建筑面积/100</v>
      </c>
      <c r="DI542" s="78" t="str">
        <f t="shared" ca="1" si="589"/>
        <v>人数指标:3人/户</v>
      </c>
      <c r="DJ542" s="78" t="str">
        <f t="shared" ca="1" si="590"/>
        <v>人数公式:居住户数*3</v>
      </c>
      <c r="DK542" s="78" t="str">
        <f t="shared" ca="1" si="591"/>
        <v>就业指标:35平方米/岗位</v>
      </c>
      <c r="DL542" s="78" t="str">
        <f t="shared" ca="1" si="592"/>
        <v>就业公式:商服建筑面积/35</v>
      </c>
      <c r="DM542" s="78" t="str">
        <f t="shared" ca="1" si="593"/>
        <v>机动车指标:1.2个/户，1.2个/100平方米</v>
      </c>
      <c r="DN542" s="78" t="str">
        <f t="shared" ca="1" si="594"/>
        <v>机动车公式:居住户数*1.2+商服建筑面积*1.2/100</v>
      </c>
      <c r="DO542" s="78" t="str">
        <f t="shared" ca="1" si="595"/>
        <v>用水量指标:155升/日*人，10升/平方米*日</v>
      </c>
      <c r="DP542" s="78" t="str">
        <f t="shared" ca="1" si="596"/>
        <v>用水量公式:居住人数*155/1000+商服建筑面积*10/1000</v>
      </c>
      <c r="DQ542" s="78" t="str">
        <f t="shared" ca="1" si="597"/>
        <v>污水折算系数:0.85</v>
      </c>
      <c r="DR542" s="78" t="str">
        <f t="shared" ca="1" si="598"/>
        <v>污水量公式:用水量*0.85</v>
      </c>
      <c r="DS542" s="78" t="str">
        <f t="shared" ca="1" si="599"/>
        <v>用电负荷指标:50瓦/平方米，60瓦/平方米</v>
      </c>
      <c r="DT542" s="78" t="str">
        <f t="shared" ca="1" si="600"/>
        <v>同时率:0.7，0.7</v>
      </c>
      <c r="DU542" s="78" t="str">
        <f t="shared" ca="1" si="601"/>
        <v>用电量公式:住宅建筑面积*50*0.7/1000+商服建筑面积*60*0.7/1000</v>
      </c>
      <c r="DV542" s="78" t="str">
        <f t="shared" ca="1" si="602"/>
        <v>固话装机指标:1.2门/户，1.0门/100平方米</v>
      </c>
      <c r="DW542" s="78" t="str">
        <f t="shared" ca="1" si="603"/>
        <v>固话量公式:居住户数*1.2+商服建筑面积*1.0/100</v>
      </c>
      <c r="DX542" s="78" t="str">
        <f t="shared" ca="1" si="604"/>
        <v>有线电视指标:2.0门/户，0.2门/100平方米</v>
      </c>
      <c r="DY542" s="78" t="str">
        <f t="shared" ca="1" si="605"/>
        <v>电视量公式:居住户数*2.0+商服建筑面积*0.2/100</v>
      </c>
      <c r="DZ542" s="78" t="str">
        <f t="shared" ca="1" si="606"/>
        <v>高峰机动车生成量指标:34.5pcu/万平方米，26：74，52.1pcu/万平方米，71：29</v>
      </c>
      <c r="EA542" s="78" t="str">
        <f t="shared" ca="1" si="607"/>
        <v>高峰机动车吸引量公式:住宅建筑面积/10000*34.5*0.26+商服建筑面积/10000*60*0.71</v>
      </c>
      <c r="EB542" s="78" t="str">
        <f t="shared" ca="1" si="608"/>
        <v>高峰机动车发生量公式:住宅建筑面积/10000*34.5*0.74+商服建筑面积/10000*60*0.29</v>
      </c>
      <c r="EC542" s="78" t="str">
        <f t="shared" ca="1" si="612"/>
        <v>地下空间指标:住宅建筑面积*0.4+商服建筑面积*0.4</v>
      </c>
      <c r="ED542" s="78" t="str">
        <f t="shared" ca="1" si="609"/>
        <v>地下空间公式:住宅建筑面积*0.4+商服建筑面积*0.4</v>
      </c>
      <c r="EE542" s="78" t="str">
        <f t="shared" ca="1" si="613"/>
        <v>人防指标:住宅建筑面积*0.11+商服建筑面积*0.08</v>
      </c>
      <c r="EF542" s="78" t="str">
        <f t="shared" ca="1" si="610"/>
        <v>人防公式:住宅建筑面积*0.11+商服建筑面积*0.08</v>
      </c>
      <c r="EG542" s="78" t="str">
        <f t="shared" ca="1" si="614"/>
        <v>用地构成:城镇建设用地</v>
      </c>
      <c r="EH542" s="78" t="s">
        <v>1962</v>
      </c>
      <c r="EI542" s="79" t="str">
        <f t="shared" ca="1" si="611"/>
        <v>唯一标识:0701/09/080403/1401/1201#城镇住宅用地/商业服务业用地/中小学用地/公园绿地/铁路用地#国空;性质名称:城镇住宅用地/商业服务业用地/中小学用地/公园绿地/铁路用地;地块性质过滤:;地块性质:0701/09/080403/1401/1201;地类标准:国空;地块性质别称:Rc/B/S33/G1/1201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2" t="s">
        <v>1962</v>
      </c>
    </row>
    <row r="543" spans="1:140" ht="16.5" x14ac:dyDescent="0.2">
      <c r="A543" s="46" t="str">
        <f t="shared" si="615"/>
        <v>0702/0901/120802#城镇社区服务设施用地/商业用地/公共交通场站用地#国空</v>
      </c>
      <c r="B543" s="46" t="s">
        <v>564</v>
      </c>
      <c r="C543" s="46"/>
      <c r="D543" s="46" t="s">
        <v>1143</v>
      </c>
      <c r="E543" s="46" t="s">
        <v>1277</v>
      </c>
      <c r="F543" s="46" t="s">
        <v>1347</v>
      </c>
      <c r="G543" s="46" t="s">
        <v>64</v>
      </c>
      <c r="H543" s="46" t="s">
        <v>807</v>
      </c>
      <c r="I543" s="46" t="s">
        <v>1442</v>
      </c>
      <c r="J543" s="46">
        <f t="shared" si="617"/>
        <v>2</v>
      </c>
      <c r="K543" s="46" t="str">
        <f t="shared" si="616"/>
        <v>107</v>
      </c>
      <c r="L543" s="46"/>
      <c r="M543" s="46" t="str" cm="1">
        <f t="array" aca="1" ref="M543" ca="1">IF(OFFSET(INDIRECT(ADDRESS(ROW(), COLUMN())),0,-1)="",VLOOKUP($G543,$A:$AAE,COLUMN(),FALSE),OFFSET(INDIRECT(ADDRESS(ROW(), COLUMN())),0,-1))</f>
        <v>240,187,129</v>
      </c>
      <c r="N543" s="9"/>
      <c r="O543" s="46" t="str" cm="1">
        <f t="array" aca="1" ref="O543" ca="1">IF(OFFSET(INDIRECT(ADDRESS(ROW(), COLUMN())),0,-1)="",VLOOKUP($G543,$A:$AAE,COLUMN(),FALSE),OFFSET(INDIRECT(ADDRESS(ROW(), COLUMN())),0,-1))</f>
        <v>面积*容积率</v>
      </c>
      <c r="P543" s="9"/>
      <c r="Q543" s="9" t="str" cm="1">
        <f t="array" aca="1" ref="Q543" ca="1">IF(OFFSET(INDIRECT(ADDRESS(ROW(), COLUMN())),0,-1)="",VLOOKUP($G543,$A:$AAE,COLUMN(),FALSE),OFFSET(INDIRECT(ADDRESS(ROW(), COLUMN())),0,-1))</f>
        <v>地块建筑面积*0</v>
      </c>
      <c r="R543" s="9"/>
      <c r="S543" s="9" t="str" cm="1">
        <f t="array" aca="1" ref="S543" ca="1">IF(OFFSET(INDIRECT(ADDRESS(ROW(), COLUMN())),0,-1)="",VLOOKUP($G543,$A:$AAE,COLUMN(),FALSE),OFFSET(INDIRECT(ADDRESS(ROW(), COLUMN())),0,-1))</f>
        <v>地块建筑面积*兼容比例2</v>
      </c>
      <c r="T543" s="9"/>
      <c r="U543" s="9" t="str" cm="1">
        <f t="array" aca="1" ref="U543" ca="1">IF(OFFSET(INDIRECT(ADDRESS(ROW(), COLUMN())),0,-1)="",VLOOKUP($G543,$A:$AAE,COLUMN(),FALSE),OFFSET(INDIRECT(ADDRESS(ROW(), COLUMN())),0,-1))</f>
        <v>地块建筑面积*兼容比例2*0.35</v>
      </c>
      <c r="V543" s="9"/>
      <c r="W543" s="46" t="str" cm="1">
        <f t="array" aca="1" ref="W543" ca="1">IF(OFFSET(INDIRECT(ADDRESS(ROW(), COLUMN())),0,-1)="",VLOOKUP($G543,$A:$AAE,COLUMN(),FALSE),OFFSET(INDIRECT(ADDRESS(ROW(), COLUMN())),0,-1))</f>
        <v>地块建筑面积*兼容比例2*0.65</v>
      </c>
      <c r="X543" s="9"/>
      <c r="Y543" s="9" t="str" cm="1">
        <f t="array" aca="1" ref="Y543" ca="1">IF(OFFSET(INDIRECT(ADDRESS(ROW(), COLUMN())),0,-1)="",VLOOKUP($G543,$A:$AAE,COLUMN(),FALSE),OFFSET(INDIRECT(ADDRESS(ROW(), COLUMN())),0,-1))</f>
        <v>地块建筑面积*兼容比例1</v>
      </c>
      <c r="Z543" s="9"/>
      <c r="AA543" s="9" t="str" cm="1">
        <f t="array" aca="1" ref="AA543" ca="1">IF(OFFSET(INDIRECT(ADDRESS(ROW(), COLUMN())),0,-1)="",VLOOKUP($G543,$A:$AAE,COLUMN(),FALSE),OFFSET(INDIRECT(ADDRESS(ROW(), COLUMN())),0,-1))</f>
        <v>地块建筑面积*0</v>
      </c>
      <c r="AB543" s="9"/>
      <c r="AC543" s="9" t="str" cm="1">
        <f t="array" aca="1" ref="AC543" ca="1">IF(OFFSET(INDIRECT(ADDRESS(ROW(), COLUMN())),0,-1)="",VLOOKUP($G543,$A:$AAE,COLUMN(),FALSE),OFFSET(INDIRECT(ADDRESS(ROW(), COLUMN())),0,-1))</f>
        <v>地块建筑面积*0</v>
      </c>
      <c r="AD543" s="9"/>
      <c r="AE543" s="9" t="str" cm="1">
        <f t="array" aca="1" ref="AE543" ca="1">IF(OFFSET(INDIRECT(ADDRESS(ROW(), COLUMN())),0,-1)="",VLOOKUP($G543,$A:$AAE,COLUMN(),FALSE),OFFSET(INDIRECT(ADDRESS(ROW(), COLUMN())),0,-1))</f>
        <v>面积*0</v>
      </c>
      <c r="AF543" s="9"/>
      <c r="AG543" s="9" t="str" cm="1">
        <f t="array" aca="1" ref="AG543" ca="1">IF(OFFSET(INDIRECT(ADDRESS(ROW(), COLUMN())),0,-1)="",VLOOKUP($G543,$A:$AAE,COLUMN(),FALSE),OFFSET(INDIRECT(ADDRESS(ROW(), COLUMN())),0,-1))</f>
        <v>面积*0</v>
      </c>
      <c r="AH543" s="9"/>
      <c r="AI543" s="9" t="str" cm="1">
        <f t="array" aca="1" ref="AI543" ca="1">IF(OFFSET(INDIRECT(ADDRESS(ROW(), COLUMN())),0,-1)="",VLOOKUP($G543,$A:$AAE,COLUMN(),FALSE),OFFSET(INDIRECT(ADDRESS(ROW(), COLUMN())),0,-1))</f>
        <v>-</v>
      </c>
      <c r="AJ543" s="9"/>
      <c r="AK543" s="9" cm="1">
        <f t="array" aca="1" ref="AK543" ca="1">IF(OFFSET(INDIRECT(ADDRESS(ROW(), COLUMN())),0,-1)="",VLOOKUP($G543,$A:$AAE,COLUMN(),FALSE),OFFSET(INDIRECT(ADDRESS(ROW(), COLUMN())),0,-1))</f>
        <v>0</v>
      </c>
      <c r="AL543" s="9"/>
      <c r="AM543" s="9" t="str" cm="1">
        <f t="array" aca="1" ref="AM543" ca="1">IF(OFFSET(INDIRECT(ADDRESS(ROW(), COLUMN())),0,-1)="",VLOOKUP($G543,$A:$AAE,COLUMN(),FALSE),OFFSET(INDIRECT(ADDRESS(ROW(), COLUMN())),0,-1))</f>
        <v>-</v>
      </c>
      <c r="AN543" s="9"/>
      <c r="AO543" s="9" cm="1">
        <f t="array" aca="1" ref="AO543" ca="1">IF(OFFSET(INDIRECT(ADDRESS(ROW(), COLUMN())),0,-1)="",VLOOKUP($G543,$A:$AAE,COLUMN(),FALSE),OFFSET(INDIRECT(ADDRESS(ROW(), COLUMN())),0,-1))</f>
        <v>0</v>
      </c>
      <c r="AP543" s="9"/>
      <c r="AQ543" s="9" t="str" cm="1">
        <f t="array" aca="1" ref="AQ543" ca="1">IF(OFFSET(INDIRECT(ADDRESS(ROW(), COLUMN())),0,-1)="",VLOOKUP($G543,$A:$AAE,COLUMN(),FALSE),OFFSET(INDIRECT(ADDRESS(ROW(), COLUMN())),0,-1))</f>
        <v>35平方米/岗位</v>
      </c>
      <c r="AR543" s="9"/>
      <c r="AS543" s="9" t="str" cm="1">
        <f t="array" aca="1" ref="AS543" ca="1">IF(OFFSET(INDIRECT(ADDRESS(ROW(), COLUMN())),0,-1)="",VLOOKUP($G543,$A:$AAE,COLUMN(),FALSE),OFFSET(INDIRECT(ADDRESS(ROW(), COLUMN())),0,-1))</f>
        <v>地块建筑面积/35</v>
      </c>
      <c r="AT543" s="9"/>
      <c r="AU543" s="9" t="str" cm="1">
        <f t="array" aca="1" ref="AU543" ca="1">IF(OFFSET(INDIRECT(ADDRESS(ROW(), COLUMN())),0,-1)="",VLOOKUP($G543,$A:$AAE,COLUMN(),FALSE),OFFSET(INDIRECT(ADDRESS(ROW(), COLUMN())),0,-1))</f>
        <v>0.4个/100平方米，1.2个/100平方米</v>
      </c>
      <c r="AV543" s="9"/>
      <c r="AW543" s="9" t="str" cm="1">
        <f t="array" aca="1" ref="AW543" ca="1">IF(OFFSET(INDIRECT(ADDRESS(ROW(), COLUMN())),0,-1)="",VLOOKUP($G543,$A:$AAE,COLUMN(),FALSE),OFFSET(INDIRECT(ADDRESS(ROW(), COLUMN())),0,-1))</f>
        <v>公服建筑面积*0.4/100+商服建筑面积*1.2/100</v>
      </c>
      <c r="AX543" s="2"/>
      <c r="AY543" s="9" t="str" cm="1">
        <f t="array" aca="1" ref="AY543" ca="1">IF(OFFSET(INDIRECT(ADDRESS(ROW(), COLUMN())),0,-1)="",VLOOKUP($G543,$A:$AAE,COLUMN(),FALSE),OFFSET(INDIRECT(ADDRESS(ROW(), COLUMN())),0,-1))</f>
        <v>65立方米/日*公顷，10升/平方米*日</v>
      </c>
      <c r="AZ543" s="2"/>
      <c r="BA543" s="9" t="str" cm="1">
        <f t="array" aca="1" ref="BA543" ca="1">IF(OFFSET(INDIRECT(ADDRESS(ROW(), COLUMN())),0,-1)="",VLOOKUP($G543,$A:$AAE,COLUMN(),FALSE),OFFSET(INDIRECT(ADDRESS(ROW(), COLUMN())),0,-1))</f>
        <v>用地面积*65+商服建筑面积*10/1000</v>
      </c>
      <c r="BB543" s="2"/>
      <c r="BC543" s="9" cm="1">
        <f t="array" aca="1" ref="BC543" ca="1">IF(OFFSET(INDIRECT(ADDRESS(ROW(), COLUMN())),0,-1)="",VLOOKUP($G543,$A:$AAE,COLUMN(),FALSE),OFFSET(INDIRECT(ADDRESS(ROW(), COLUMN())),0,-1))</f>
        <v>0.85</v>
      </c>
      <c r="BD543" s="2"/>
      <c r="BE543" s="9" t="str" cm="1">
        <f t="array" aca="1" ref="BE543" ca="1">IF(OFFSET(INDIRECT(ADDRESS(ROW(), COLUMN())),0,-1)="",VLOOKUP($G543,$A:$AAE,COLUMN(),FALSE),OFFSET(INDIRECT(ADDRESS(ROW(), COLUMN())),0,-1))</f>
        <v>用水量*0.85</v>
      </c>
      <c r="BF543" s="2"/>
      <c r="BG543" s="9" t="str" cm="1">
        <f t="array" aca="1" ref="BG543" ca="1">IF(OFFSET(INDIRECT(ADDRESS(ROW(), COLUMN())),0,-1)="",VLOOKUP($G543,$A:$AAE,COLUMN(),FALSE),OFFSET(INDIRECT(ADDRESS(ROW(), COLUMN())),0,-1))</f>
        <v>45瓦/平方米，60瓦/平方米</v>
      </c>
      <c r="BH543" s="2"/>
      <c r="BI543" s="9" t="str" cm="1">
        <f t="array" aca="1" ref="BI543" ca="1">IF(OFFSET(INDIRECT(ADDRESS(ROW(), COLUMN())),0,-1)="",VLOOKUP($G543,$A:$AAE,COLUMN(),FALSE),OFFSET(INDIRECT(ADDRESS(ROW(), COLUMN())),0,-1))</f>
        <v>0.8，0.7</v>
      </c>
      <c r="BJ543" s="2"/>
      <c r="BK543" s="9" t="str" cm="1">
        <f t="array" aca="1" ref="BK543" ca="1">IF(OFFSET(INDIRECT(ADDRESS(ROW(), COLUMN())),0,-1)="",VLOOKUP($G543,$A:$AAE,COLUMN(),FALSE),OFFSET(INDIRECT(ADDRESS(ROW(), COLUMN())),0,-1))</f>
        <v>公服建筑面积*45*0.8/1000+商服建筑面积*60*0.7/1000</v>
      </c>
      <c r="BL543" s="2"/>
      <c r="BM543" s="9" t="str" cm="1">
        <f t="array" aca="1" ref="BM543" ca="1">IF(OFFSET(INDIRECT(ADDRESS(ROW(), COLUMN())),0,-1)="",VLOOKUP($G543,$A:$AAE,COLUMN(),FALSE),OFFSET(INDIRECT(ADDRESS(ROW(), COLUMN())),0,-1))</f>
        <v>1.0门/100平方米</v>
      </c>
      <c r="BN543" s="2"/>
      <c r="BO543" s="9" t="str" cm="1">
        <f t="array" aca="1" ref="BO543" ca="1">IF(OFFSET(INDIRECT(ADDRESS(ROW(), COLUMN())),0,-1)="",VLOOKUP($G543,$A:$AAE,COLUMN(),FALSE),OFFSET(INDIRECT(ADDRESS(ROW(), COLUMN())),0,-1))</f>
        <v>地块建筑面积*1.0/100</v>
      </c>
      <c r="BP543" s="2"/>
      <c r="BQ543" s="9" t="str" cm="1">
        <f t="array" aca="1" ref="BQ543" ca="1">IF(OFFSET(INDIRECT(ADDRESS(ROW(), COLUMN())),0,-1)="",VLOOKUP($G543,$A:$AAE,COLUMN(),FALSE),OFFSET(INDIRECT(ADDRESS(ROW(), COLUMN())),0,-1))</f>
        <v>0.5门/100平方米</v>
      </c>
      <c r="BR543" s="2"/>
      <c r="BS543" s="9" t="str" cm="1">
        <f t="array" aca="1" ref="BS543" ca="1">IF(OFFSET(INDIRECT(ADDRESS(ROW(), COLUMN())),0,-1)="",VLOOKUP($G543,$A:$AAE,COLUMN(),FALSE),OFFSET(INDIRECT(ADDRESS(ROW(), COLUMN())),0,-1))</f>
        <v>地块建筑面积*0.5/100</v>
      </c>
      <c r="BT543" s="2"/>
      <c r="BU543" s="9" t="str" cm="1">
        <f t="array" aca="1" ref="BU543" ca="1">IF(OFFSET(INDIRECT(ADDRESS(ROW(), COLUMN())),0,-1)="",VLOOKUP($G543,$A:$AAE,COLUMN(),FALSE),OFFSET(INDIRECT(ADDRESS(ROW(), COLUMN())),0,-1))</f>
        <v>39.4pcu/万平方米，71：29</v>
      </c>
      <c r="BV543" s="2"/>
      <c r="BW543" s="9" t="str" cm="1">
        <f t="array" aca="1" ref="BW543" ca="1">IF(OFFSET(INDIRECT(ADDRESS(ROW(), COLUMN())),0,-1)="",VLOOKUP($G543,$A:$AAE,COLUMN(),FALSE),OFFSET(INDIRECT(ADDRESS(ROW(), COLUMN())),0,-1))</f>
        <v>地块建筑面积/10000*39.4*0.71</v>
      </c>
      <c r="BX543" s="2"/>
      <c r="BY543" s="9" t="str" cm="1">
        <f t="array" aca="1" ref="BY543" ca="1">IF(OFFSET(INDIRECT(ADDRESS(ROW(), COLUMN())),0,-1)="",VLOOKUP($G543,$A:$AAE,COLUMN(),FALSE),OFFSET(INDIRECT(ADDRESS(ROW(), COLUMN())),0,-1))</f>
        <v>地块建筑面积/10000*39.4*0.29</v>
      </c>
      <c r="BZ543" s="92"/>
      <c r="CA543" s="9" t="str" cm="1">
        <f t="array" aca="1" ref="CA543" ca="1">IF(OFFSET(INDIRECT(ADDRESS(ROW(), COLUMN())),0,-1)="",VLOOKUP($G543,$A:$AAE,COLUMN(),FALSE),OFFSET(INDIRECT(ADDRESS(ROW(), COLUMN())),0,-1))</f>
        <v>地块建筑面积*0.4</v>
      </c>
      <c r="CB543" s="9"/>
      <c r="CC543" s="9" t="str" cm="1">
        <f t="array" aca="1" ref="CC543" ca="1">IF(OFFSET(INDIRECT(ADDRESS(ROW(), COLUMN())),0,-1)="",VLOOKUP($G543,$A:$AAE,COLUMN(),FALSE),OFFSET(INDIRECT(ADDRESS(ROW(), COLUMN())),0,-1))</f>
        <v>地块建筑面积*0.4</v>
      </c>
      <c r="CD543" s="9"/>
      <c r="CE543" s="9" t="str" cm="1">
        <f t="array" aca="1" ref="CE543" ca="1">IF(OFFSET(INDIRECT(ADDRESS(ROW(), COLUMN())),0,-1)="",VLOOKUP($G543,$A:$AAE,COLUMN(),FALSE),OFFSET(INDIRECT(ADDRESS(ROW(), COLUMN())),0,-1))</f>
        <v>地块建筑面积*0.08</v>
      </c>
      <c r="CF543" s="9"/>
      <c r="CG543" s="9" t="str" cm="1">
        <f t="array" aca="1" ref="CG543" ca="1">IF(OFFSET(INDIRECT(ADDRESS(ROW(), COLUMN())),0,-1)="",VLOOKUP($G543,$A:$AAE,COLUMN(),FALSE),OFFSET(INDIRECT(ADDRESS(ROW(), COLUMN())),0,-1))</f>
        <v>地块建筑面积*0.08</v>
      </c>
      <c r="CH543" s="9"/>
      <c r="CI543" s="46" t="str" cm="1">
        <f t="array" aca="1" ref="CI543" ca="1">IF(OFFSET(INDIRECT(ADDRESS(ROW(), COLUMN())),0,-1)="",VLOOKUP($G543,$A:$AAE,COLUMN(),FALSE),OFFSET(INDIRECT(ADDRESS(ROW(), COLUMN())),0,-1))</f>
        <v>城镇建设用地</v>
      </c>
      <c r="CJ543" s="75" t="s">
        <v>1962</v>
      </c>
      <c r="CK543" s="78" t="str">
        <f t="shared" si="565"/>
        <v>唯一标识:0702/0901/120802#城镇社区服务设施用地/商业用地/公共交通场站用地#国空</v>
      </c>
      <c r="CL543" s="78" t="str">
        <f t="shared" si="566"/>
        <v>性质名称:城镇社区服务设施用地/商业用地/公共交通场站用地</v>
      </c>
      <c r="CM543" s="78" t="str">
        <f t="shared" si="567"/>
        <v>地块性质过滤:</v>
      </c>
      <c r="CN543" s="78" t="str">
        <f t="shared" si="568"/>
        <v>地块性质:0702/0901/120802</v>
      </c>
      <c r="CO543" s="78" t="str">
        <f t="shared" si="569"/>
        <v>地类标准:国空</v>
      </c>
      <c r="CP543" s="78" t="str">
        <f t="shared" si="570"/>
        <v>地块性质别称:Rcs/B1/S32</v>
      </c>
      <c r="CQ543" s="78" t="str">
        <f t="shared" si="571"/>
        <v>属性继承:R22/B#服务设施用地/商业服务业设施用地#城规</v>
      </c>
      <c r="CR543" s="78" t="str">
        <f t="shared" si="572"/>
        <v>父类:R22/B</v>
      </c>
      <c r="CS543" s="78" t="str">
        <f t="shared" si="573"/>
        <v>级别继承:07#居住用地#国空</v>
      </c>
      <c r="CT543" s="78" t="str">
        <f t="shared" si="574"/>
        <v>级别层次:2</v>
      </c>
      <c r="CU543" s="78" t="str">
        <f t="shared" si="575"/>
        <v>级别:107</v>
      </c>
      <c r="CV543" s="78" t="str">
        <f t="shared" ca="1" si="576"/>
        <v>地块颜色:240,187,129</v>
      </c>
      <c r="CW543" s="78" t="str">
        <f t="shared" ca="1" si="577"/>
        <v>建筑面积公式:面积*容积率</v>
      </c>
      <c r="CX543" s="78" t="str">
        <f t="shared" ca="1" si="578"/>
        <v>住宅建筑面积公式:地块建筑面积*0</v>
      </c>
      <c r="CY543" s="78" t="str">
        <f t="shared" ca="1" si="579"/>
        <v>商服建筑面积公式:地块建筑面积*兼容比例2</v>
      </c>
      <c r="CZ543" s="78" t="str">
        <f t="shared" ca="1" si="580"/>
        <v>商服中商业建筑面积公式:地块建筑面积*兼容比例2*0.35</v>
      </c>
      <c r="DA543" s="78" t="str">
        <f t="shared" ca="1" si="581"/>
        <v>商服中办公建筑面积公式:地块建筑面积*兼容比例2*0.65</v>
      </c>
      <c r="DB543" s="78" t="str">
        <f t="shared" ca="1" si="582"/>
        <v>公服建筑面积公式:地块建筑面积*兼容比例1</v>
      </c>
      <c r="DC543" s="78" t="str">
        <f t="shared" ca="1" si="583"/>
        <v>工业建筑面积公式:地块建筑面积*0</v>
      </c>
      <c r="DD543" s="78" t="str">
        <f t="shared" ca="1" si="584"/>
        <v>市政建筑面积公式:地块建筑面积*0</v>
      </c>
      <c r="DE543" s="78" t="str">
        <f t="shared" ca="1" si="585"/>
        <v>绿地面积指定指标:面积*0</v>
      </c>
      <c r="DF543" s="78" t="str">
        <f t="shared" ca="1" si="586"/>
        <v>绿地面积指定公式:面积*0</v>
      </c>
      <c r="DG543" s="78" t="str">
        <f t="shared" ca="1" si="587"/>
        <v>户数指标:-</v>
      </c>
      <c r="DH543" s="78" t="str">
        <f t="shared" ca="1" si="588"/>
        <v>户数公式:0</v>
      </c>
      <c r="DI543" s="78" t="str">
        <f t="shared" ca="1" si="589"/>
        <v>人数指标:-</v>
      </c>
      <c r="DJ543" s="78" t="str">
        <f t="shared" ca="1" si="590"/>
        <v>人数公式:0</v>
      </c>
      <c r="DK543" s="78" t="str">
        <f t="shared" ca="1" si="591"/>
        <v>就业指标:35平方米/岗位</v>
      </c>
      <c r="DL543" s="78" t="str">
        <f t="shared" ca="1" si="592"/>
        <v>就业公式:地块建筑面积/35</v>
      </c>
      <c r="DM543" s="78" t="str">
        <f t="shared" ca="1" si="593"/>
        <v>机动车指标:0.4个/100平方米，1.2个/100平方米</v>
      </c>
      <c r="DN543" s="78" t="str">
        <f t="shared" ca="1" si="594"/>
        <v>机动车公式:公服建筑面积*0.4/100+商服建筑面积*1.2/100</v>
      </c>
      <c r="DO543" s="78" t="str">
        <f t="shared" ca="1" si="595"/>
        <v>用水量指标:65立方米/日*公顷，10升/平方米*日</v>
      </c>
      <c r="DP543" s="78" t="str">
        <f t="shared" ca="1" si="596"/>
        <v>用水量公式:用地面积*65+商服建筑面积*10/1000</v>
      </c>
      <c r="DQ543" s="78" t="str">
        <f t="shared" ca="1" si="597"/>
        <v>污水折算系数:0.85</v>
      </c>
      <c r="DR543" s="78" t="str">
        <f t="shared" ca="1" si="598"/>
        <v>污水量公式:用水量*0.85</v>
      </c>
      <c r="DS543" s="78" t="str">
        <f t="shared" ca="1" si="599"/>
        <v>用电负荷指标:45瓦/平方米，60瓦/平方米</v>
      </c>
      <c r="DT543" s="78" t="str">
        <f t="shared" ca="1" si="600"/>
        <v>同时率:0.8，0.7</v>
      </c>
      <c r="DU543" s="78" t="str">
        <f t="shared" ca="1" si="601"/>
        <v>用电量公式:公服建筑面积*45*0.8/1000+商服建筑面积*60*0.7/1000</v>
      </c>
      <c r="DV543" s="78" t="str">
        <f t="shared" ca="1" si="602"/>
        <v>固话装机指标:1.0门/100平方米</v>
      </c>
      <c r="DW543" s="78" t="str">
        <f t="shared" ca="1" si="603"/>
        <v>固话量公式:地块建筑面积*1.0/100</v>
      </c>
      <c r="DX543" s="78" t="str">
        <f t="shared" ca="1" si="604"/>
        <v>有线电视指标:0.5门/100平方米</v>
      </c>
      <c r="DY543" s="78" t="str">
        <f t="shared" ca="1" si="605"/>
        <v>电视量公式:地块建筑面积*0.5/100</v>
      </c>
      <c r="DZ543" s="78" t="str">
        <f t="shared" ca="1" si="606"/>
        <v>高峰机动车生成量指标:39.4pcu/万平方米，71：29</v>
      </c>
      <c r="EA543" s="78" t="str">
        <f t="shared" ca="1" si="607"/>
        <v>高峰机动车吸引量公式:地块建筑面积/10000*39.4*0.71</v>
      </c>
      <c r="EB543" s="78" t="str">
        <f t="shared" ca="1" si="608"/>
        <v>高峰机动车发生量公式:地块建筑面积/10000*39.4*0.29</v>
      </c>
      <c r="EC543" s="78" t="str">
        <f t="shared" ca="1" si="612"/>
        <v>地下空间指标:地块建筑面积*0.4</v>
      </c>
      <c r="ED543" s="78" t="str">
        <f t="shared" ca="1" si="609"/>
        <v>地下空间公式:地块建筑面积*0.4</v>
      </c>
      <c r="EE543" s="78" t="str">
        <f t="shared" ca="1" si="613"/>
        <v>人防指标:地块建筑面积*0.08</v>
      </c>
      <c r="EF543" s="78" t="str">
        <f t="shared" ca="1" si="610"/>
        <v>人防公式:地块建筑面积*0.08</v>
      </c>
      <c r="EG543" s="78" t="str">
        <f t="shared" ca="1" si="614"/>
        <v>用地构成:城镇建设用地</v>
      </c>
      <c r="EH543" s="78" t="s">
        <v>1962</v>
      </c>
      <c r="EI543" s="79" t="str">
        <f t="shared" ca="1" si="611"/>
        <v>唯一标识:0702/0901/120802#城镇社区服务设施用地/商业用地/公共交通场站用地#国空;性质名称:城镇社区服务设施用地/商业用地/公共交通场站用地;地块性质过滤:;地块性质:0702/0901/120802;地类标准:国空;地块性质别称:Rcs/B1/S32;属性继承:R22/B#服务设施用地/商业服务业设施用地#城规;父类:R22/B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43" t="s">
        <v>1962</v>
      </c>
    </row>
    <row r="544" spans="1:140" ht="16.5" x14ac:dyDescent="0.2">
      <c r="A544" s="48" t="str">
        <f t="shared" si="615"/>
        <v>0702/0901#城镇社区服务设施用地/商业用地#国空</v>
      </c>
      <c r="B544" s="48" t="s">
        <v>565</v>
      </c>
      <c r="C544" s="48"/>
      <c r="D544" s="47" t="s">
        <v>1144</v>
      </c>
      <c r="E544" s="48" t="s">
        <v>1277</v>
      </c>
      <c r="F544" s="48" t="s">
        <v>1348</v>
      </c>
      <c r="G544" s="48" t="s">
        <v>64</v>
      </c>
      <c r="H544" s="48" t="s">
        <v>807</v>
      </c>
      <c r="I544" s="48" t="s">
        <v>1442</v>
      </c>
      <c r="J544" s="48">
        <f t="shared" si="617"/>
        <v>2</v>
      </c>
      <c r="K544" s="48" t="str">
        <f t="shared" si="616"/>
        <v>107</v>
      </c>
      <c r="L544" s="48"/>
      <c r="M544" s="48" t="str" cm="1">
        <f t="array" aca="1" ref="M544" ca="1">IF(OFFSET(INDIRECT(ADDRESS(ROW(), COLUMN())),0,-1)="",VLOOKUP($G544,$A:$AAE,COLUMN(),FALSE),OFFSET(INDIRECT(ADDRESS(ROW(), COLUMN())),0,-1))</f>
        <v>240,187,129</v>
      </c>
      <c r="N544" s="11"/>
      <c r="O544" s="48" t="str" cm="1">
        <f t="array" aca="1" ref="O544" ca="1">IF(OFFSET(INDIRECT(ADDRESS(ROW(), COLUMN())),0,-1)="",VLOOKUP($G544,$A:$AAE,COLUMN(),FALSE),OFFSET(INDIRECT(ADDRESS(ROW(), COLUMN())),0,-1))</f>
        <v>面积*容积率</v>
      </c>
      <c r="P544" s="11"/>
      <c r="Q544" s="11" t="str" cm="1">
        <f t="array" aca="1" ref="Q544" ca="1">IF(OFFSET(INDIRECT(ADDRESS(ROW(), COLUMN())),0,-1)="",VLOOKUP($G544,$A:$AAE,COLUMN(),FALSE),OFFSET(INDIRECT(ADDRESS(ROW(), COLUMN())),0,-1))</f>
        <v>地块建筑面积*0</v>
      </c>
      <c r="R544" s="11"/>
      <c r="S544" s="11" t="str" cm="1">
        <f t="array" aca="1" ref="S544" ca="1">IF(OFFSET(INDIRECT(ADDRESS(ROW(), COLUMN())),0,-1)="",VLOOKUP($G544,$A:$AAE,COLUMN(),FALSE),OFFSET(INDIRECT(ADDRESS(ROW(), COLUMN())),0,-1))</f>
        <v>地块建筑面积*兼容比例2</v>
      </c>
      <c r="T544" s="11"/>
      <c r="U544" s="11" t="str" cm="1">
        <f t="array" aca="1" ref="U544" ca="1">IF(OFFSET(INDIRECT(ADDRESS(ROW(), COLUMN())),0,-1)="",VLOOKUP($G544,$A:$AAE,COLUMN(),FALSE),OFFSET(INDIRECT(ADDRESS(ROW(), COLUMN())),0,-1))</f>
        <v>地块建筑面积*兼容比例2*0.35</v>
      </c>
      <c r="V544" s="11"/>
      <c r="W544" s="48" t="str" cm="1">
        <f t="array" aca="1" ref="W544" ca="1">IF(OFFSET(INDIRECT(ADDRESS(ROW(), COLUMN())),0,-1)="",VLOOKUP($G544,$A:$AAE,COLUMN(),FALSE),OFFSET(INDIRECT(ADDRESS(ROW(), COLUMN())),0,-1))</f>
        <v>地块建筑面积*兼容比例2*0.65</v>
      </c>
      <c r="X544" s="11"/>
      <c r="Y544" s="11" t="str" cm="1">
        <f t="array" aca="1" ref="Y544" ca="1">IF(OFFSET(INDIRECT(ADDRESS(ROW(), COLUMN())),0,-1)="",VLOOKUP($G544,$A:$AAE,COLUMN(),FALSE),OFFSET(INDIRECT(ADDRESS(ROW(), COLUMN())),0,-1))</f>
        <v>地块建筑面积*兼容比例1</v>
      </c>
      <c r="Z544" s="11"/>
      <c r="AA544" s="11" t="str" cm="1">
        <f t="array" aca="1" ref="AA544" ca="1">IF(OFFSET(INDIRECT(ADDRESS(ROW(), COLUMN())),0,-1)="",VLOOKUP($G544,$A:$AAE,COLUMN(),FALSE),OFFSET(INDIRECT(ADDRESS(ROW(), COLUMN())),0,-1))</f>
        <v>地块建筑面积*0</v>
      </c>
      <c r="AB544" s="11"/>
      <c r="AC544" s="11" t="str" cm="1">
        <f t="array" aca="1" ref="AC544" ca="1">IF(OFFSET(INDIRECT(ADDRESS(ROW(), COLUMN())),0,-1)="",VLOOKUP($G544,$A:$AAE,COLUMN(),FALSE),OFFSET(INDIRECT(ADDRESS(ROW(), COLUMN())),0,-1))</f>
        <v>地块建筑面积*0</v>
      </c>
      <c r="AD544" s="11"/>
      <c r="AE544" s="11" t="str" cm="1">
        <f t="array" aca="1" ref="AE544" ca="1">IF(OFFSET(INDIRECT(ADDRESS(ROW(), COLUMN())),0,-1)="",VLOOKUP($G544,$A:$AAE,COLUMN(),FALSE),OFFSET(INDIRECT(ADDRESS(ROW(), COLUMN())),0,-1))</f>
        <v>面积*0</v>
      </c>
      <c r="AF544" s="11"/>
      <c r="AG544" s="11" t="str" cm="1">
        <f t="array" aca="1" ref="AG544" ca="1">IF(OFFSET(INDIRECT(ADDRESS(ROW(), COLUMN())),0,-1)="",VLOOKUP($G544,$A:$AAE,COLUMN(),FALSE),OFFSET(INDIRECT(ADDRESS(ROW(), COLUMN())),0,-1))</f>
        <v>面积*0</v>
      </c>
      <c r="AH544" s="11"/>
      <c r="AI544" s="11" t="str" cm="1">
        <f t="array" aca="1" ref="AI544" ca="1">IF(OFFSET(INDIRECT(ADDRESS(ROW(), COLUMN())),0,-1)="",VLOOKUP($G544,$A:$AAE,COLUMN(),FALSE),OFFSET(INDIRECT(ADDRESS(ROW(), COLUMN())),0,-1))</f>
        <v>-</v>
      </c>
      <c r="AJ544" s="11"/>
      <c r="AK544" s="11" cm="1">
        <f t="array" aca="1" ref="AK544" ca="1">IF(OFFSET(INDIRECT(ADDRESS(ROW(), COLUMN())),0,-1)="",VLOOKUP($G544,$A:$AAE,COLUMN(),FALSE),OFFSET(INDIRECT(ADDRESS(ROW(), COLUMN())),0,-1))</f>
        <v>0</v>
      </c>
      <c r="AL544" s="11"/>
      <c r="AM544" s="11" t="str" cm="1">
        <f t="array" aca="1" ref="AM544" ca="1">IF(OFFSET(INDIRECT(ADDRESS(ROW(), COLUMN())),0,-1)="",VLOOKUP($G544,$A:$AAE,COLUMN(),FALSE),OFFSET(INDIRECT(ADDRESS(ROW(), COLUMN())),0,-1))</f>
        <v>-</v>
      </c>
      <c r="AN544" s="11"/>
      <c r="AO544" s="11" cm="1">
        <f t="array" aca="1" ref="AO544" ca="1">IF(OFFSET(INDIRECT(ADDRESS(ROW(), COLUMN())),0,-1)="",VLOOKUP($G544,$A:$AAE,COLUMN(),FALSE),OFFSET(INDIRECT(ADDRESS(ROW(), COLUMN())),0,-1))</f>
        <v>0</v>
      </c>
      <c r="AP544" s="11"/>
      <c r="AQ544" s="11" t="str" cm="1">
        <f t="array" aca="1" ref="AQ544" ca="1">IF(OFFSET(INDIRECT(ADDRESS(ROW(), COLUMN())),0,-1)="",VLOOKUP($G544,$A:$AAE,COLUMN(),FALSE),OFFSET(INDIRECT(ADDRESS(ROW(), COLUMN())),0,-1))</f>
        <v>35平方米/岗位</v>
      </c>
      <c r="AR544" s="11"/>
      <c r="AS544" s="11" t="str" cm="1">
        <f t="array" aca="1" ref="AS544" ca="1">IF(OFFSET(INDIRECT(ADDRESS(ROW(), COLUMN())),0,-1)="",VLOOKUP($G544,$A:$AAE,COLUMN(),FALSE),OFFSET(INDIRECT(ADDRESS(ROW(), COLUMN())),0,-1))</f>
        <v>地块建筑面积/35</v>
      </c>
      <c r="AT544" s="11"/>
      <c r="AU544" s="11" t="str" cm="1">
        <f t="array" aca="1" ref="AU544" ca="1">IF(OFFSET(INDIRECT(ADDRESS(ROW(), COLUMN())),0,-1)="",VLOOKUP($G544,$A:$AAE,COLUMN(),FALSE),OFFSET(INDIRECT(ADDRESS(ROW(), COLUMN())),0,-1))</f>
        <v>0.4个/100平方米，1.2个/100平方米</v>
      </c>
      <c r="AV544" s="11"/>
      <c r="AW544" s="11" t="str" cm="1">
        <f t="array" aca="1" ref="AW544" ca="1">IF(OFFSET(INDIRECT(ADDRESS(ROW(), COLUMN())),0,-1)="",VLOOKUP($G544,$A:$AAE,COLUMN(),FALSE),OFFSET(INDIRECT(ADDRESS(ROW(), COLUMN())),0,-1))</f>
        <v>公服建筑面积*0.4/100+商服建筑面积*1.2/100</v>
      </c>
      <c r="AX544" s="117"/>
      <c r="AY544" s="11" t="str" cm="1">
        <f t="array" aca="1" ref="AY544" ca="1">IF(OFFSET(INDIRECT(ADDRESS(ROW(), COLUMN())),0,-1)="",VLOOKUP($G544,$A:$AAE,COLUMN(),FALSE),OFFSET(INDIRECT(ADDRESS(ROW(), COLUMN())),0,-1))</f>
        <v>65立方米/日*公顷，10升/平方米*日</v>
      </c>
      <c r="AZ544" s="117"/>
      <c r="BA544" s="11" t="str" cm="1">
        <f t="array" aca="1" ref="BA544" ca="1">IF(OFFSET(INDIRECT(ADDRESS(ROW(), COLUMN())),0,-1)="",VLOOKUP($G544,$A:$AAE,COLUMN(),FALSE),OFFSET(INDIRECT(ADDRESS(ROW(), COLUMN())),0,-1))</f>
        <v>用地面积*65+商服建筑面积*10/1000</v>
      </c>
      <c r="BB544" s="117"/>
      <c r="BC544" s="11" cm="1">
        <f t="array" aca="1" ref="BC544" ca="1">IF(OFFSET(INDIRECT(ADDRESS(ROW(), COLUMN())),0,-1)="",VLOOKUP($G544,$A:$AAE,COLUMN(),FALSE),OFFSET(INDIRECT(ADDRESS(ROW(), COLUMN())),0,-1))</f>
        <v>0.85</v>
      </c>
      <c r="BD544" s="117"/>
      <c r="BE544" s="11" t="str" cm="1">
        <f t="array" aca="1" ref="BE544" ca="1">IF(OFFSET(INDIRECT(ADDRESS(ROW(), COLUMN())),0,-1)="",VLOOKUP($G544,$A:$AAE,COLUMN(),FALSE),OFFSET(INDIRECT(ADDRESS(ROW(), COLUMN())),0,-1))</f>
        <v>用水量*0.85</v>
      </c>
      <c r="BF544" s="117"/>
      <c r="BG544" s="11" t="str" cm="1">
        <f t="array" aca="1" ref="BG544" ca="1">IF(OFFSET(INDIRECT(ADDRESS(ROW(), COLUMN())),0,-1)="",VLOOKUP($G544,$A:$AAE,COLUMN(),FALSE),OFFSET(INDIRECT(ADDRESS(ROW(), COLUMN())),0,-1))</f>
        <v>45瓦/平方米，60瓦/平方米</v>
      </c>
      <c r="BH544" s="117"/>
      <c r="BI544" s="11" t="str" cm="1">
        <f t="array" aca="1" ref="BI544" ca="1">IF(OFFSET(INDIRECT(ADDRESS(ROW(), COLUMN())),0,-1)="",VLOOKUP($G544,$A:$AAE,COLUMN(),FALSE),OFFSET(INDIRECT(ADDRESS(ROW(), COLUMN())),0,-1))</f>
        <v>0.8，0.7</v>
      </c>
      <c r="BJ544" s="117"/>
      <c r="BK544" s="11" t="str" cm="1">
        <f t="array" aca="1" ref="BK544" ca="1">IF(OFFSET(INDIRECT(ADDRESS(ROW(), COLUMN())),0,-1)="",VLOOKUP($G544,$A:$AAE,COLUMN(),FALSE),OFFSET(INDIRECT(ADDRESS(ROW(), COLUMN())),0,-1))</f>
        <v>公服建筑面积*45*0.8/1000+商服建筑面积*60*0.7/1000</v>
      </c>
      <c r="BL544" s="117"/>
      <c r="BM544" s="11" t="str" cm="1">
        <f t="array" aca="1" ref="BM544" ca="1">IF(OFFSET(INDIRECT(ADDRESS(ROW(), COLUMN())),0,-1)="",VLOOKUP($G544,$A:$AAE,COLUMN(),FALSE),OFFSET(INDIRECT(ADDRESS(ROW(), COLUMN())),0,-1))</f>
        <v>1.0门/100平方米</v>
      </c>
      <c r="BN544" s="117"/>
      <c r="BO544" s="11" t="str" cm="1">
        <f t="array" aca="1" ref="BO544" ca="1">IF(OFFSET(INDIRECT(ADDRESS(ROW(), COLUMN())),0,-1)="",VLOOKUP($G544,$A:$AAE,COLUMN(),FALSE),OFFSET(INDIRECT(ADDRESS(ROW(), COLUMN())),0,-1))</f>
        <v>地块建筑面积*1.0/100</v>
      </c>
      <c r="BP544" s="117"/>
      <c r="BQ544" s="11" t="str" cm="1">
        <f t="array" aca="1" ref="BQ544" ca="1">IF(OFFSET(INDIRECT(ADDRESS(ROW(), COLUMN())),0,-1)="",VLOOKUP($G544,$A:$AAE,COLUMN(),FALSE),OFFSET(INDIRECT(ADDRESS(ROW(), COLUMN())),0,-1))</f>
        <v>0.5门/100平方米</v>
      </c>
      <c r="BR544" s="117"/>
      <c r="BS544" s="11" t="str" cm="1">
        <f t="array" aca="1" ref="BS544" ca="1">IF(OFFSET(INDIRECT(ADDRESS(ROW(), COLUMN())),0,-1)="",VLOOKUP($G544,$A:$AAE,COLUMN(),FALSE),OFFSET(INDIRECT(ADDRESS(ROW(), COLUMN())),0,-1))</f>
        <v>地块建筑面积*0.5/100</v>
      </c>
      <c r="BT544" s="117"/>
      <c r="BU544" s="11" t="str" cm="1">
        <f t="array" aca="1" ref="BU544" ca="1">IF(OFFSET(INDIRECT(ADDRESS(ROW(), COLUMN())),0,-1)="",VLOOKUP($G544,$A:$AAE,COLUMN(),FALSE),OFFSET(INDIRECT(ADDRESS(ROW(), COLUMN())),0,-1))</f>
        <v>39.4pcu/万平方米，71：29</v>
      </c>
      <c r="BV544" s="117"/>
      <c r="BW544" s="11" t="str" cm="1">
        <f t="array" aca="1" ref="BW544" ca="1">IF(OFFSET(INDIRECT(ADDRESS(ROW(), COLUMN())),0,-1)="",VLOOKUP($G544,$A:$AAE,COLUMN(),FALSE),OFFSET(INDIRECT(ADDRESS(ROW(), COLUMN())),0,-1))</f>
        <v>地块建筑面积/10000*39.4*0.71</v>
      </c>
      <c r="BX544" s="117"/>
      <c r="BY544" s="11" t="str" cm="1">
        <f t="array" aca="1" ref="BY544" ca="1">IF(OFFSET(INDIRECT(ADDRESS(ROW(), COLUMN())),0,-1)="",VLOOKUP($G544,$A:$AAE,COLUMN(),FALSE),OFFSET(INDIRECT(ADDRESS(ROW(), COLUMN())),0,-1))</f>
        <v>地块建筑面积/10000*39.4*0.29</v>
      </c>
      <c r="BZ544" s="94"/>
      <c r="CA544" s="11" t="str" cm="1">
        <f t="array" aca="1" ref="CA544" ca="1">IF(OFFSET(INDIRECT(ADDRESS(ROW(), COLUMN())),0,-1)="",VLOOKUP($G544,$A:$AAE,COLUMN(),FALSE),OFFSET(INDIRECT(ADDRESS(ROW(), COLUMN())),0,-1))</f>
        <v>地块建筑面积*0.4</v>
      </c>
      <c r="CB544" s="11"/>
      <c r="CC544" s="11" t="str" cm="1">
        <f t="array" aca="1" ref="CC544" ca="1">IF(OFFSET(INDIRECT(ADDRESS(ROW(), COLUMN())),0,-1)="",VLOOKUP($G544,$A:$AAE,COLUMN(),FALSE),OFFSET(INDIRECT(ADDRESS(ROW(), COLUMN())),0,-1))</f>
        <v>地块建筑面积*0.4</v>
      </c>
      <c r="CD544" s="11"/>
      <c r="CE544" s="11" t="str" cm="1">
        <f t="array" aca="1" ref="CE544" ca="1">IF(OFFSET(INDIRECT(ADDRESS(ROW(), COLUMN())),0,-1)="",VLOOKUP($G544,$A:$AAE,COLUMN(),FALSE),OFFSET(INDIRECT(ADDRESS(ROW(), COLUMN())),0,-1))</f>
        <v>地块建筑面积*0.08</v>
      </c>
      <c r="CF544" s="11"/>
      <c r="CG544" s="11" t="str" cm="1">
        <f t="array" aca="1" ref="CG544" ca="1">IF(OFFSET(INDIRECT(ADDRESS(ROW(), COLUMN())),0,-1)="",VLOOKUP($G544,$A:$AAE,COLUMN(),FALSE),OFFSET(INDIRECT(ADDRESS(ROW(), COLUMN())),0,-1))</f>
        <v>地块建筑面积*0.08</v>
      </c>
      <c r="CH544" s="11"/>
      <c r="CI544" s="48" t="str" cm="1">
        <f t="array" aca="1" ref="CI544" ca="1">IF(OFFSET(INDIRECT(ADDRESS(ROW(), COLUMN())),0,-1)="",VLOOKUP($G544,$A:$AAE,COLUMN(),FALSE),OFFSET(INDIRECT(ADDRESS(ROW(), COLUMN())),0,-1))</f>
        <v>城镇建设用地</v>
      </c>
      <c r="CJ544" s="77" t="s">
        <v>1962</v>
      </c>
      <c r="CK544" s="78" t="str">
        <f t="shared" si="565"/>
        <v>唯一标识:0702/0901#城镇社区服务设施用地/商业用地#国空</v>
      </c>
      <c r="CL544" s="78" t="str">
        <f t="shared" si="566"/>
        <v>性质名称:城镇社区服务设施用地/商业用地</v>
      </c>
      <c r="CM544" s="78" t="str">
        <f t="shared" si="567"/>
        <v>地块性质过滤:</v>
      </c>
      <c r="CN544" s="78" t="str">
        <f t="shared" si="568"/>
        <v>地块性质:0702/0901</v>
      </c>
      <c r="CO544" s="78" t="str">
        <f t="shared" si="569"/>
        <v>地类标准:国空</v>
      </c>
      <c r="CP544" s="78" t="str">
        <f t="shared" si="570"/>
        <v>地块性质别称:Rcs/B1</v>
      </c>
      <c r="CQ544" s="78" t="str">
        <f t="shared" si="571"/>
        <v>属性继承:R22/B#服务设施用地/商业服务业设施用地#城规</v>
      </c>
      <c r="CR544" s="78" t="str">
        <f t="shared" si="572"/>
        <v>父类:R22/B</v>
      </c>
      <c r="CS544" s="78" t="str">
        <f t="shared" si="573"/>
        <v>级别继承:07#居住用地#国空</v>
      </c>
      <c r="CT544" s="78" t="str">
        <f t="shared" si="574"/>
        <v>级别层次:2</v>
      </c>
      <c r="CU544" s="78" t="str">
        <f t="shared" si="575"/>
        <v>级别:107</v>
      </c>
      <c r="CV544" s="78" t="str">
        <f t="shared" ca="1" si="576"/>
        <v>地块颜色:240,187,129</v>
      </c>
      <c r="CW544" s="78" t="str">
        <f t="shared" ca="1" si="577"/>
        <v>建筑面积公式:面积*容积率</v>
      </c>
      <c r="CX544" s="78" t="str">
        <f t="shared" ca="1" si="578"/>
        <v>住宅建筑面积公式:地块建筑面积*0</v>
      </c>
      <c r="CY544" s="78" t="str">
        <f t="shared" ca="1" si="579"/>
        <v>商服建筑面积公式:地块建筑面积*兼容比例2</v>
      </c>
      <c r="CZ544" s="78" t="str">
        <f t="shared" ca="1" si="580"/>
        <v>商服中商业建筑面积公式:地块建筑面积*兼容比例2*0.35</v>
      </c>
      <c r="DA544" s="78" t="str">
        <f t="shared" ca="1" si="581"/>
        <v>商服中办公建筑面积公式:地块建筑面积*兼容比例2*0.65</v>
      </c>
      <c r="DB544" s="78" t="str">
        <f t="shared" ca="1" si="582"/>
        <v>公服建筑面积公式:地块建筑面积*兼容比例1</v>
      </c>
      <c r="DC544" s="78" t="str">
        <f t="shared" ca="1" si="583"/>
        <v>工业建筑面积公式:地块建筑面积*0</v>
      </c>
      <c r="DD544" s="78" t="str">
        <f t="shared" ca="1" si="584"/>
        <v>市政建筑面积公式:地块建筑面积*0</v>
      </c>
      <c r="DE544" s="78" t="str">
        <f t="shared" ca="1" si="585"/>
        <v>绿地面积指定指标:面积*0</v>
      </c>
      <c r="DF544" s="78" t="str">
        <f t="shared" ca="1" si="586"/>
        <v>绿地面积指定公式:面积*0</v>
      </c>
      <c r="DG544" s="78" t="str">
        <f t="shared" ca="1" si="587"/>
        <v>户数指标:-</v>
      </c>
      <c r="DH544" s="78" t="str">
        <f t="shared" ca="1" si="588"/>
        <v>户数公式:0</v>
      </c>
      <c r="DI544" s="78" t="str">
        <f t="shared" ca="1" si="589"/>
        <v>人数指标:-</v>
      </c>
      <c r="DJ544" s="78" t="str">
        <f t="shared" ca="1" si="590"/>
        <v>人数公式:0</v>
      </c>
      <c r="DK544" s="78" t="str">
        <f t="shared" ca="1" si="591"/>
        <v>就业指标:35平方米/岗位</v>
      </c>
      <c r="DL544" s="78" t="str">
        <f t="shared" ca="1" si="592"/>
        <v>就业公式:地块建筑面积/35</v>
      </c>
      <c r="DM544" s="78" t="str">
        <f t="shared" ca="1" si="593"/>
        <v>机动车指标:0.4个/100平方米，1.2个/100平方米</v>
      </c>
      <c r="DN544" s="78" t="str">
        <f t="shared" ca="1" si="594"/>
        <v>机动车公式:公服建筑面积*0.4/100+商服建筑面积*1.2/100</v>
      </c>
      <c r="DO544" s="78" t="str">
        <f t="shared" ca="1" si="595"/>
        <v>用水量指标:65立方米/日*公顷，10升/平方米*日</v>
      </c>
      <c r="DP544" s="78" t="str">
        <f t="shared" ca="1" si="596"/>
        <v>用水量公式:用地面积*65+商服建筑面积*10/1000</v>
      </c>
      <c r="DQ544" s="78" t="str">
        <f t="shared" ca="1" si="597"/>
        <v>污水折算系数:0.85</v>
      </c>
      <c r="DR544" s="78" t="str">
        <f t="shared" ca="1" si="598"/>
        <v>污水量公式:用水量*0.85</v>
      </c>
      <c r="DS544" s="78" t="str">
        <f t="shared" ca="1" si="599"/>
        <v>用电负荷指标:45瓦/平方米，60瓦/平方米</v>
      </c>
      <c r="DT544" s="78" t="str">
        <f t="shared" ca="1" si="600"/>
        <v>同时率:0.8，0.7</v>
      </c>
      <c r="DU544" s="78" t="str">
        <f t="shared" ca="1" si="601"/>
        <v>用电量公式:公服建筑面积*45*0.8/1000+商服建筑面积*60*0.7/1000</v>
      </c>
      <c r="DV544" s="78" t="str">
        <f t="shared" ca="1" si="602"/>
        <v>固话装机指标:1.0门/100平方米</v>
      </c>
      <c r="DW544" s="78" t="str">
        <f t="shared" ca="1" si="603"/>
        <v>固话量公式:地块建筑面积*1.0/100</v>
      </c>
      <c r="DX544" s="78" t="str">
        <f t="shared" ca="1" si="604"/>
        <v>有线电视指标:0.5门/100平方米</v>
      </c>
      <c r="DY544" s="78" t="str">
        <f t="shared" ca="1" si="605"/>
        <v>电视量公式:地块建筑面积*0.5/100</v>
      </c>
      <c r="DZ544" s="78" t="str">
        <f t="shared" ca="1" si="606"/>
        <v>高峰机动车生成量指标:39.4pcu/万平方米，71：29</v>
      </c>
      <c r="EA544" s="78" t="str">
        <f t="shared" ca="1" si="607"/>
        <v>高峰机动车吸引量公式:地块建筑面积/10000*39.4*0.71</v>
      </c>
      <c r="EB544" s="78" t="str">
        <f t="shared" ca="1" si="608"/>
        <v>高峰机动车发生量公式:地块建筑面积/10000*39.4*0.29</v>
      </c>
      <c r="EC544" s="78" t="str">
        <f t="shared" ca="1" si="612"/>
        <v>地下空间指标:地块建筑面积*0.4</v>
      </c>
      <c r="ED544" s="78" t="str">
        <f t="shared" ca="1" si="609"/>
        <v>地下空间公式:地块建筑面积*0.4</v>
      </c>
      <c r="EE544" s="78" t="str">
        <f t="shared" ca="1" si="613"/>
        <v>人防指标:地块建筑面积*0.08</v>
      </c>
      <c r="EF544" s="78" t="str">
        <f t="shared" ca="1" si="610"/>
        <v>人防公式:地块建筑面积*0.08</v>
      </c>
      <c r="EG544" s="78" t="str">
        <f t="shared" ca="1" si="614"/>
        <v>用地构成:城镇建设用地</v>
      </c>
      <c r="EH544" s="78" t="s">
        <v>1962</v>
      </c>
      <c r="EI544" s="79" t="str">
        <f t="shared" ca="1" si="611"/>
        <v>唯一标识:0702/0901#城镇社区服务设施用地/商业用地#国空;性质名称:城镇社区服务设施用地/商业用地;地块性质过滤:;地块性质:0702/0901;地类标准:国空;地块性质别称:Rcs/B1;属性继承:R22/B#服务设施用地/商业服务业设施用地#城规;父类:R22/B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44" t="s">
        <v>1962</v>
      </c>
    </row>
    <row r="545" spans="1:140" ht="16.5" x14ac:dyDescent="0.2">
      <c r="A545" s="49" t="str">
        <f t="shared" si="615"/>
        <v>08#公共管理与公共服务用地#国空</v>
      </c>
      <c r="B545" s="49" t="s">
        <v>566</v>
      </c>
      <c r="C545" s="49"/>
      <c r="D545" s="49" t="s">
        <v>1844</v>
      </c>
      <c r="E545" s="49" t="s">
        <v>1277</v>
      </c>
      <c r="F545" s="49" t="s">
        <v>839</v>
      </c>
      <c r="G545" s="49" t="s">
        <v>65</v>
      </c>
      <c r="H545" s="49" t="s">
        <v>687</v>
      </c>
      <c r="I545" s="49" t="s">
        <v>1435</v>
      </c>
      <c r="J545" s="49">
        <f t="shared" si="617"/>
        <v>1</v>
      </c>
      <c r="K545" s="49" t="str">
        <f t="shared" si="616"/>
        <v>0</v>
      </c>
      <c r="L545" s="49"/>
      <c r="M545" s="68" t="str" cm="1">
        <f t="array" aca="1" ref="M545" ca="1">IF(OFFSET(INDIRECT(ADDRESS(ROW(), COLUMN())),0,-1)="",VLOOKUP($G545,$A:$AAE,COLUMN(),FALSE),OFFSET(INDIRECT(ADDRESS(ROW(), COLUMN())),0,-1))</f>
        <v>255,0,255</v>
      </c>
      <c r="N545" s="31"/>
      <c r="O545" s="68" t="str" cm="1">
        <f t="array" aca="1" ref="O545" ca="1">IF(OFFSET(INDIRECT(ADDRESS(ROW(), COLUMN())),0,-1)="",VLOOKUP($G545,$A:$AAE,COLUMN(),FALSE),OFFSET(INDIRECT(ADDRESS(ROW(), COLUMN())),0,-1))</f>
        <v>面积*容积率</v>
      </c>
      <c r="P545" s="31"/>
      <c r="Q545" s="31" t="str" cm="1">
        <f t="array" aca="1" ref="Q545" ca="1">IF(OFFSET(INDIRECT(ADDRESS(ROW(), COLUMN())),0,-1)="",VLOOKUP($G545,$A:$AAE,COLUMN(),FALSE),OFFSET(INDIRECT(ADDRESS(ROW(), COLUMN())),0,-1))</f>
        <v>地块建筑面积*0</v>
      </c>
      <c r="R545" s="31"/>
      <c r="S545" s="31" t="str" cm="1">
        <f t="array" aca="1" ref="S545" ca="1">IF(OFFSET(INDIRECT(ADDRESS(ROW(), COLUMN())),0,-1)="",VLOOKUP($G545,$A:$AAE,COLUMN(),FALSE),OFFSET(INDIRECT(ADDRESS(ROW(), COLUMN())),0,-1))</f>
        <v>地块建筑面积*0</v>
      </c>
      <c r="T545" s="31"/>
      <c r="U545" s="31" t="str" cm="1">
        <f t="array" aca="1" ref="U545" ca="1">IF(OFFSET(INDIRECT(ADDRESS(ROW(), COLUMN())),0,-1)="",VLOOKUP($G545,$A:$AAE,COLUMN(),FALSE),OFFSET(INDIRECT(ADDRESS(ROW(), COLUMN())),0,-1))</f>
        <v>地块建筑面积*0</v>
      </c>
      <c r="V545" s="31"/>
      <c r="W545" s="68" t="str" cm="1">
        <f t="array" aca="1" ref="W545" ca="1">IF(OFFSET(INDIRECT(ADDRESS(ROW(), COLUMN())),0,-1)="",VLOOKUP($G545,$A:$AAE,COLUMN(),FALSE),OFFSET(INDIRECT(ADDRESS(ROW(), COLUMN())),0,-1))</f>
        <v>地块建筑面积*0</v>
      </c>
      <c r="X545" s="12"/>
      <c r="Y545" s="12" t="str" cm="1">
        <f t="array" aca="1" ref="Y545" ca="1">IF(OFFSET(INDIRECT(ADDRESS(ROW(), COLUMN())),0,-1)="",VLOOKUP($G545,$A:$AAE,COLUMN(),FALSE),OFFSET(INDIRECT(ADDRESS(ROW(), COLUMN())),0,-1))</f>
        <v>地块建筑面积*1</v>
      </c>
      <c r="Z545" s="31"/>
      <c r="AA545" s="31" t="str" cm="1">
        <f t="array" aca="1" ref="AA545" ca="1">IF(OFFSET(INDIRECT(ADDRESS(ROW(), COLUMN())),0,-1)="",VLOOKUP($G545,$A:$AAE,COLUMN(),FALSE),OFFSET(INDIRECT(ADDRESS(ROW(), COLUMN())),0,-1))</f>
        <v>地块建筑面积*0</v>
      </c>
      <c r="AB545" s="31"/>
      <c r="AC545" s="31" t="str" cm="1">
        <f t="array" aca="1" ref="AC545" ca="1">IF(OFFSET(INDIRECT(ADDRESS(ROW(), COLUMN())),0,-1)="",VLOOKUP($G545,$A:$AAE,COLUMN(),FALSE),OFFSET(INDIRECT(ADDRESS(ROW(), COLUMN())),0,-1))</f>
        <v>地块建筑面积*0</v>
      </c>
      <c r="AD545" s="31"/>
      <c r="AE545" s="31" t="str" cm="1">
        <f t="array" aca="1" ref="AE545" ca="1">IF(OFFSET(INDIRECT(ADDRESS(ROW(), COLUMN())),0,-1)="",VLOOKUP($G545,$A:$AAE,COLUMN(),FALSE),OFFSET(INDIRECT(ADDRESS(ROW(), COLUMN())),0,-1))</f>
        <v>面积*0</v>
      </c>
      <c r="AF545" s="31"/>
      <c r="AG545" s="31" t="str" cm="1">
        <f t="array" aca="1" ref="AG545" ca="1">IF(OFFSET(INDIRECT(ADDRESS(ROW(), COLUMN())),0,-1)="",VLOOKUP($G545,$A:$AAE,COLUMN(),FALSE),OFFSET(INDIRECT(ADDRESS(ROW(), COLUMN())),0,-1))</f>
        <v>面积*0</v>
      </c>
      <c r="AH545" s="31"/>
      <c r="AI545" s="31" t="str" cm="1">
        <f t="array" aca="1" ref="AI545" ca="1">IF(OFFSET(INDIRECT(ADDRESS(ROW(), COLUMN())),0,-1)="",VLOOKUP($G545,$A:$AAE,COLUMN(),FALSE),OFFSET(INDIRECT(ADDRESS(ROW(), COLUMN())),0,-1))</f>
        <v>-</v>
      </c>
      <c r="AJ545" s="31"/>
      <c r="AK545" s="31" cm="1">
        <f t="array" aca="1" ref="AK545" ca="1">IF(OFFSET(INDIRECT(ADDRESS(ROW(), COLUMN())),0,-1)="",VLOOKUP($G545,$A:$AAE,COLUMN(),FALSE),OFFSET(INDIRECT(ADDRESS(ROW(), COLUMN())),0,-1))</f>
        <v>0</v>
      </c>
      <c r="AL545" s="31"/>
      <c r="AM545" s="31" t="str" cm="1">
        <f t="array" aca="1" ref="AM545" ca="1">IF(OFFSET(INDIRECT(ADDRESS(ROW(), COLUMN())),0,-1)="",VLOOKUP($G545,$A:$AAE,COLUMN(),FALSE),OFFSET(INDIRECT(ADDRESS(ROW(), COLUMN())),0,-1))</f>
        <v>-</v>
      </c>
      <c r="AN545" s="31"/>
      <c r="AO545" s="31" cm="1">
        <f t="array" aca="1" ref="AO545" ca="1">IF(OFFSET(INDIRECT(ADDRESS(ROW(), COLUMN())),0,-1)="",VLOOKUP($G545,$A:$AAE,COLUMN(),FALSE),OFFSET(INDIRECT(ADDRESS(ROW(), COLUMN())),0,-1))</f>
        <v>0</v>
      </c>
      <c r="AP545" s="12"/>
      <c r="AQ545" s="31" t="str" cm="1">
        <f t="array" aca="1" ref="AQ545" ca="1">IF(OFFSET(INDIRECT(ADDRESS(ROW(), COLUMN())),0,-1)="",VLOOKUP($G545,$A:$AAE,COLUMN(),FALSE),OFFSET(INDIRECT(ADDRESS(ROW(), COLUMN())),0,-1))</f>
        <v>35平方米/岗位</v>
      </c>
      <c r="AR545" s="12"/>
      <c r="AS545" s="31" t="str" cm="1">
        <f t="array" aca="1" ref="AS545" ca="1">IF(OFFSET(INDIRECT(ADDRESS(ROW(), COLUMN())),0,-1)="",VLOOKUP($G545,$A:$AAE,COLUMN(),FALSE),OFFSET(INDIRECT(ADDRESS(ROW(), COLUMN())),0,-1))</f>
        <v>公服建筑面积/35</v>
      </c>
      <c r="AT545" s="12"/>
      <c r="AU545" s="31" t="str" cm="1">
        <f t="array" aca="1" ref="AU545" ca="1">IF(OFFSET(INDIRECT(ADDRESS(ROW(), COLUMN())),0,-1)="",VLOOKUP($G545,$A:$AAE,COLUMN(),FALSE),OFFSET(INDIRECT(ADDRESS(ROW(), COLUMN())),0,-1))</f>
        <v>1.2个/100平方米</v>
      </c>
      <c r="AV545" s="12"/>
      <c r="AW545" s="31" t="str" cm="1">
        <f t="array" aca="1" ref="AW545" ca="1">IF(OFFSET(INDIRECT(ADDRESS(ROW(), COLUMN())),0,-1)="",VLOOKUP($G545,$A:$AAE,COLUMN(),FALSE),OFFSET(INDIRECT(ADDRESS(ROW(), COLUMN())),0,-1))</f>
        <v>地块建筑面积*1.2/100</v>
      </c>
      <c r="AX545" s="2"/>
      <c r="AY545" s="31" t="str" cm="1">
        <f t="array" aca="1" ref="AY545" ca="1">IF(OFFSET(INDIRECT(ADDRESS(ROW(), COLUMN())),0,-1)="",VLOOKUP($G545,$A:$AAE,COLUMN(),FALSE),OFFSET(INDIRECT(ADDRESS(ROW(), COLUMN())),0,-1))</f>
        <v>7.0升/平方米*日</v>
      </c>
      <c r="AZ545" s="2"/>
      <c r="BA545" s="31" t="str" cm="1">
        <f t="array" aca="1" ref="BA545" ca="1">IF(OFFSET(INDIRECT(ADDRESS(ROW(), COLUMN())),0,-1)="",VLOOKUP($G545,$A:$AAE,COLUMN(),FALSE),OFFSET(INDIRECT(ADDRESS(ROW(), COLUMN())),0,-1))</f>
        <v>地块建筑面积*7.0/1000</v>
      </c>
      <c r="BB545" s="2"/>
      <c r="BC545" s="31" cm="1">
        <f t="array" aca="1" ref="BC545" ca="1">IF(OFFSET(INDIRECT(ADDRESS(ROW(), COLUMN())),0,-1)="",VLOOKUP($G545,$A:$AAE,COLUMN(),FALSE),OFFSET(INDIRECT(ADDRESS(ROW(), COLUMN())),0,-1))</f>
        <v>0.85</v>
      </c>
      <c r="BD545" s="2"/>
      <c r="BE545" s="31" t="str" cm="1">
        <f t="array" aca="1" ref="BE545" ca="1">IF(OFFSET(INDIRECT(ADDRESS(ROW(), COLUMN())),0,-1)="",VLOOKUP($G545,$A:$AAE,COLUMN(),FALSE),OFFSET(INDIRECT(ADDRESS(ROW(), COLUMN())),0,-1))</f>
        <v>用水量*0.85</v>
      </c>
      <c r="BF545" s="2"/>
      <c r="BG545" s="31" t="str" cm="1">
        <f t="array" aca="1" ref="BG545" ca="1">IF(OFFSET(INDIRECT(ADDRESS(ROW(), COLUMN())),0,-1)="",VLOOKUP($G545,$A:$AAE,COLUMN(),FALSE),OFFSET(INDIRECT(ADDRESS(ROW(), COLUMN())),0,-1))</f>
        <v>50瓦/平方米</v>
      </c>
      <c r="BH545" s="2"/>
      <c r="BI545" s="31" cm="1">
        <f t="array" aca="1" ref="BI545" ca="1">IF(OFFSET(INDIRECT(ADDRESS(ROW(), COLUMN())),0,-1)="",VLOOKUP($G545,$A:$AAE,COLUMN(),FALSE),OFFSET(INDIRECT(ADDRESS(ROW(), COLUMN())),0,-1))</f>
        <v>0.8</v>
      </c>
      <c r="BJ545" s="2"/>
      <c r="BK545" s="31" t="str" cm="1">
        <f t="array" aca="1" ref="BK545" ca="1">IF(OFFSET(INDIRECT(ADDRESS(ROW(), COLUMN())),0,-1)="",VLOOKUP($G545,$A:$AAE,COLUMN(),FALSE),OFFSET(INDIRECT(ADDRESS(ROW(), COLUMN())),0,-1))</f>
        <v>地块建筑面积*50*0.8/1000</v>
      </c>
      <c r="BL545" s="2"/>
      <c r="BM545" s="31" t="str" cm="1">
        <f t="array" aca="1" ref="BM545" ca="1">IF(OFFSET(INDIRECT(ADDRESS(ROW(), COLUMN())),0,-1)="",VLOOKUP($G545,$A:$AAE,COLUMN(),FALSE),OFFSET(INDIRECT(ADDRESS(ROW(), COLUMN())),0,-1))</f>
        <v>1.0门/100平方米</v>
      </c>
      <c r="BN545" s="2"/>
      <c r="BO545" s="31" t="str" cm="1">
        <f t="array" aca="1" ref="BO545" ca="1">IF(OFFSET(INDIRECT(ADDRESS(ROW(), COLUMN())),0,-1)="",VLOOKUP($G545,$A:$AAE,COLUMN(),FALSE),OFFSET(INDIRECT(ADDRESS(ROW(), COLUMN())),0,-1))</f>
        <v>地块建筑面积*1.0/100</v>
      </c>
      <c r="BP545" s="2"/>
      <c r="BQ545" s="31" t="str" cm="1">
        <f t="array" aca="1" ref="BQ545" ca="1">IF(OFFSET(INDIRECT(ADDRESS(ROW(), COLUMN())),0,-1)="",VLOOKUP($G545,$A:$AAE,COLUMN(),FALSE),OFFSET(INDIRECT(ADDRESS(ROW(), COLUMN())),0,-1))</f>
        <v>0.3门/100平方米</v>
      </c>
      <c r="BR545" s="2"/>
      <c r="BS545" s="31" t="str" cm="1">
        <f t="array" aca="1" ref="BS545" ca="1">IF(OFFSET(INDIRECT(ADDRESS(ROW(), COLUMN())),0,-1)="",VLOOKUP($G545,$A:$AAE,COLUMN(),FALSE),OFFSET(INDIRECT(ADDRESS(ROW(), COLUMN())),0,-1))</f>
        <v>地块建筑面积*0.3/100</v>
      </c>
      <c r="BT545" s="2"/>
      <c r="BU545" s="31" t="str" cm="1">
        <f t="array" aca="1" ref="BU545" ca="1">IF(OFFSET(INDIRECT(ADDRESS(ROW(), COLUMN())),0,-1)="",VLOOKUP($G545,$A:$AAE,COLUMN(),FALSE),OFFSET(INDIRECT(ADDRESS(ROW(), COLUMN())),0,-1))</f>
        <v>23.3pcu/万平方米，68：32</v>
      </c>
      <c r="BV545" s="2"/>
      <c r="BW545" s="31" t="str" cm="1">
        <f t="array" aca="1" ref="BW545" ca="1">IF(OFFSET(INDIRECT(ADDRESS(ROW(), COLUMN())),0,-1)="",VLOOKUP($G545,$A:$AAE,COLUMN(),FALSE),OFFSET(INDIRECT(ADDRESS(ROW(), COLUMN())),0,-1))</f>
        <v>地块建筑面积/10000*23.3*0.68</v>
      </c>
      <c r="BX545" s="2"/>
      <c r="BY545" s="31" t="str" cm="1">
        <f t="array" aca="1" ref="BY545" ca="1">IF(OFFSET(INDIRECT(ADDRESS(ROW(), COLUMN())),0,-1)="",VLOOKUP($G545,$A:$AAE,COLUMN(),FALSE),OFFSET(INDIRECT(ADDRESS(ROW(), COLUMN())),0,-1))</f>
        <v>地块建筑面积/10000*23.3*0.32</v>
      </c>
      <c r="BZ545" s="95"/>
      <c r="CA545" s="31" t="str" cm="1">
        <f t="array" aca="1" ref="CA545" ca="1">IF(OFFSET(INDIRECT(ADDRESS(ROW(), COLUMN())),0,-1)="",VLOOKUP($G545,$A:$AAE,COLUMN(),FALSE),OFFSET(INDIRECT(ADDRESS(ROW(), COLUMN())),0,-1))</f>
        <v>地块建筑面积*0.4</v>
      </c>
      <c r="CB545" s="12"/>
      <c r="CC545" s="31" t="str" cm="1">
        <f t="array" aca="1" ref="CC545" ca="1">IF(OFFSET(INDIRECT(ADDRESS(ROW(), COLUMN())),0,-1)="",VLOOKUP($G545,$A:$AAE,COLUMN(),FALSE),OFFSET(INDIRECT(ADDRESS(ROW(), COLUMN())),0,-1))</f>
        <v>地块建筑面积*0.4</v>
      </c>
      <c r="CD545" s="12"/>
      <c r="CE545" s="31" t="str" cm="1">
        <f t="array" aca="1" ref="CE545" ca="1">IF(OFFSET(INDIRECT(ADDRESS(ROW(), COLUMN())),0,-1)="",VLOOKUP($G545,$A:$AAE,COLUMN(),FALSE),OFFSET(INDIRECT(ADDRESS(ROW(), COLUMN())),0,-1))</f>
        <v>地块建筑面积*0.08</v>
      </c>
      <c r="CF545" s="12"/>
      <c r="CG545" s="31" t="str" cm="1">
        <f t="array" aca="1" ref="CG545" ca="1">IF(OFFSET(INDIRECT(ADDRESS(ROW(), COLUMN())),0,-1)="",VLOOKUP($G545,$A:$AAE,COLUMN(),FALSE),OFFSET(INDIRECT(ADDRESS(ROW(), COLUMN())),0,-1))</f>
        <v>地块建筑面积*0.08</v>
      </c>
      <c r="CH545" s="31"/>
      <c r="CI545" s="68" t="str" cm="1">
        <f t="array" aca="1" ref="CI545" ca="1">IF(OFFSET(INDIRECT(ADDRESS(ROW(), COLUMN())),0,-1)="",VLOOKUP($G545,$A:$AAE,COLUMN(),FALSE),OFFSET(INDIRECT(ADDRESS(ROW(), COLUMN())),0,-1))</f>
        <v>城镇建设用地</v>
      </c>
      <c r="CJ545" s="75" t="s">
        <v>1962</v>
      </c>
      <c r="CK545" s="78" t="str">
        <f t="shared" si="565"/>
        <v>唯一标识:08#公共管理与公共服务用地#国空</v>
      </c>
      <c r="CL545" s="78" t="str">
        <f t="shared" si="566"/>
        <v>性质名称:公共管理与公共服务用地</v>
      </c>
      <c r="CM545" s="78" t="str">
        <f t="shared" si="567"/>
        <v>地块性质过滤:</v>
      </c>
      <c r="CN545" s="78" t="str">
        <f t="shared" si="568"/>
        <v>地块性质:08</v>
      </c>
      <c r="CO545" s="78" t="str">
        <f t="shared" si="569"/>
        <v>地类标准:国空</v>
      </c>
      <c r="CP545" s="78" t="str">
        <f t="shared" si="570"/>
        <v>地块性质别称:A</v>
      </c>
      <c r="CQ545" s="78" t="str">
        <f t="shared" si="571"/>
        <v>属性继承:A#公共管理与公共服务设施用地#城规</v>
      </c>
      <c r="CR545" s="78" t="str">
        <f t="shared" si="572"/>
        <v>父类:H11</v>
      </c>
      <c r="CS545" s="78" t="str">
        <f t="shared" si="573"/>
        <v>级别继承:ROOT#国土空间地类#国空</v>
      </c>
      <c r="CT545" s="78" t="str">
        <f t="shared" si="574"/>
        <v>级别层次:1</v>
      </c>
      <c r="CU545" s="78" t="str">
        <f t="shared" si="575"/>
        <v>级别:0</v>
      </c>
      <c r="CV545" s="78" t="str">
        <f t="shared" ca="1" si="576"/>
        <v>地块颜色:255,0,255</v>
      </c>
      <c r="CW545" s="78" t="str">
        <f t="shared" ca="1" si="577"/>
        <v>建筑面积公式:面积*容积率</v>
      </c>
      <c r="CX545" s="78" t="str">
        <f t="shared" ca="1" si="578"/>
        <v>住宅建筑面积公式:地块建筑面积*0</v>
      </c>
      <c r="CY545" s="78" t="str">
        <f t="shared" ca="1" si="579"/>
        <v>商服建筑面积公式:地块建筑面积*0</v>
      </c>
      <c r="CZ545" s="78" t="str">
        <f t="shared" ca="1" si="580"/>
        <v>商服中商业建筑面积公式:地块建筑面积*0</v>
      </c>
      <c r="DA545" s="78" t="str">
        <f t="shared" ca="1" si="581"/>
        <v>商服中办公建筑面积公式:地块建筑面积*0</v>
      </c>
      <c r="DB545" s="78" t="str">
        <f t="shared" ca="1" si="582"/>
        <v>公服建筑面积公式:地块建筑面积*1</v>
      </c>
      <c r="DC545" s="78" t="str">
        <f t="shared" ca="1" si="583"/>
        <v>工业建筑面积公式:地块建筑面积*0</v>
      </c>
      <c r="DD545" s="78" t="str">
        <f t="shared" ca="1" si="584"/>
        <v>市政建筑面积公式:地块建筑面积*0</v>
      </c>
      <c r="DE545" s="78" t="str">
        <f t="shared" ca="1" si="585"/>
        <v>绿地面积指定指标:面积*0</v>
      </c>
      <c r="DF545" s="78" t="str">
        <f t="shared" ca="1" si="586"/>
        <v>绿地面积指定公式:面积*0</v>
      </c>
      <c r="DG545" s="78" t="str">
        <f t="shared" ca="1" si="587"/>
        <v>户数指标:-</v>
      </c>
      <c r="DH545" s="78" t="str">
        <f t="shared" ca="1" si="588"/>
        <v>户数公式:0</v>
      </c>
      <c r="DI545" s="78" t="str">
        <f t="shared" ca="1" si="589"/>
        <v>人数指标:-</v>
      </c>
      <c r="DJ545" s="78" t="str">
        <f t="shared" ca="1" si="590"/>
        <v>人数公式:0</v>
      </c>
      <c r="DK545" s="78" t="str">
        <f t="shared" ca="1" si="591"/>
        <v>就业指标:35平方米/岗位</v>
      </c>
      <c r="DL545" s="78" t="str">
        <f t="shared" ca="1" si="592"/>
        <v>就业公式:公服建筑面积/35</v>
      </c>
      <c r="DM545" s="78" t="str">
        <f t="shared" ca="1" si="593"/>
        <v>机动车指标:1.2个/100平方米</v>
      </c>
      <c r="DN545" s="78" t="str">
        <f t="shared" ca="1" si="594"/>
        <v>机动车公式:地块建筑面积*1.2/100</v>
      </c>
      <c r="DO545" s="78" t="str">
        <f t="shared" ca="1" si="595"/>
        <v>用水量指标:7.0升/平方米*日</v>
      </c>
      <c r="DP545" s="78" t="str">
        <f t="shared" ca="1" si="596"/>
        <v>用水量公式:地块建筑面积*7.0/1000</v>
      </c>
      <c r="DQ545" s="78" t="str">
        <f t="shared" ca="1" si="597"/>
        <v>污水折算系数:0.85</v>
      </c>
      <c r="DR545" s="78" t="str">
        <f t="shared" ca="1" si="598"/>
        <v>污水量公式:用水量*0.85</v>
      </c>
      <c r="DS545" s="78" t="str">
        <f t="shared" ca="1" si="599"/>
        <v>用电负荷指标:50瓦/平方米</v>
      </c>
      <c r="DT545" s="78" t="str">
        <f t="shared" ca="1" si="600"/>
        <v>同时率:0.8</v>
      </c>
      <c r="DU545" s="78" t="str">
        <f t="shared" ca="1" si="601"/>
        <v>用电量公式:地块建筑面积*50*0.8/1000</v>
      </c>
      <c r="DV545" s="78" t="str">
        <f t="shared" ca="1" si="602"/>
        <v>固话装机指标:1.0门/100平方米</v>
      </c>
      <c r="DW545" s="78" t="str">
        <f t="shared" ca="1" si="603"/>
        <v>固话量公式:地块建筑面积*1.0/100</v>
      </c>
      <c r="DX545" s="78" t="str">
        <f t="shared" ca="1" si="604"/>
        <v>有线电视指标:0.3门/100平方米</v>
      </c>
      <c r="DY545" s="78" t="str">
        <f t="shared" ca="1" si="605"/>
        <v>电视量公式:地块建筑面积*0.3/100</v>
      </c>
      <c r="DZ545" s="78" t="str">
        <f t="shared" ca="1" si="606"/>
        <v>高峰机动车生成量指标:23.3pcu/万平方米，68：32</v>
      </c>
      <c r="EA545" s="78" t="str">
        <f t="shared" ca="1" si="607"/>
        <v>高峰机动车吸引量公式:地块建筑面积/10000*23.3*0.68</v>
      </c>
      <c r="EB545" s="78" t="str">
        <f t="shared" ca="1" si="608"/>
        <v>高峰机动车发生量公式:地块建筑面积/10000*23.3*0.32</v>
      </c>
      <c r="EC545" s="78" t="str">
        <f t="shared" ca="1" si="612"/>
        <v>地下空间指标:地块建筑面积*0.4</v>
      </c>
      <c r="ED545" s="78" t="str">
        <f t="shared" ca="1" si="609"/>
        <v>地下空间公式:地块建筑面积*0.4</v>
      </c>
      <c r="EE545" s="78" t="str">
        <f t="shared" ca="1" si="613"/>
        <v>人防指标:地块建筑面积*0.08</v>
      </c>
      <c r="EF545" s="78" t="str">
        <f t="shared" ca="1" si="610"/>
        <v>人防公式:地块建筑面积*0.08</v>
      </c>
      <c r="EG545" s="78" t="str">
        <f t="shared" ca="1" si="614"/>
        <v>用地构成:城镇建设用地</v>
      </c>
      <c r="EH545" s="78" t="s">
        <v>1962</v>
      </c>
      <c r="EI545" s="79" t="str">
        <f t="shared" ca="1" si="611"/>
        <v>唯一标识:08#公共管理与公共服务用地#国空;性质名称:公共管理与公共服务用地;地块性质过滤:;地块性质:08;地类标准:国空;地块性质别称:A;属性继承:A#公共管理与公共服务设施用地#城规;父类:H11;级别继承:ROOT#国土空间地类#国空;级别层次:1;级别:0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45" t="s">
        <v>1962</v>
      </c>
    </row>
    <row r="546" spans="1:140" ht="16.5" x14ac:dyDescent="0.2">
      <c r="A546" s="49" t="str">
        <f t="shared" ref="A546" si="618">IF(OR(C546="",C546="地块性质过滤:"),D546&amp;"#"&amp;B546&amp;"#"&amp;E546,D546&amp;"#"&amp;B546&amp;"&amp;"&amp;C546&amp;"#"&amp;E546)</f>
        <v>08v#公共管理与公共服务用地#国空</v>
      </c>
      <c r="B546" s="49" t="s">
        <v>2281</v>
      </c>
      <c r="C546" s="49"/>
      <c r="D546" s="49" t="s">
        <v>2176</v>
      </c>
      <c r="E546" s="49" t="s">
        <v>1277</v>
      </c>
      <c r="F546" s="49" t="s">
        <v>839</v>
      </c>
      <c r="G546" s="49" t="s">
        <v>2326</v>
      </c>
      <c r="H546" s="49" t="s">
        <v>2162</v>
      </c>
      <c r="I546" s="49" t="s">
        <v>1448</v>
      </c>
      <c r="J546" s="49">
        <f t="shared" ref="J546" si="619">IF(ISNUMBER(FIND("/",D546)),2,IF(RIGHT(D546,1)="v",LEN(D546)/2+0.5,LEN(D546)/2))</f>
        <v>2</v>
      </c>
      <c r="K546" s="49" t="str">
        <f t="shared" ref="K546" si="620">IF((J546-1)=0,"0",(J546-1)&amp;LEFT(I546,FIND("#",I546)-1))</f>
        <v>108</v>
      </c>
      <c r="L546" s="49"/>
      <c r="M546" s="68" t="str" cm="1">
        <f t="array" aca="1" ref="M546" ca="1">IF(OFFSET(INDIRECT(ADDRESS(ROW(), COLUMN())),0,-1)="",VLOOKUP($G546,$A:$AAE,COLUMN(),FALSE),OFFSET(INDIRECT(ADDRESS(ROW(), COLUMN())),0,-1))</f>
        <v>255,0,255</v>
      </c>
      <c r="N546" s="31"/>
      <c r="O546" s="68" t="str" cm="1">
        <f t="array" aca="1" ref="O546" ca="1">IF(OFFSET(INDIRECT(ADDRESS(ROW(), COLUMN())),0,-1)="",VLOOKUP($G546,$A:$AAE,COLUMN(),FALSE),OFFSET(INDIRECT(ADDRESS(ROW(), COLUMN())),0,-1))</f>
        <v>面积*容积率</v>
      </c>
      <c r="P546" s="31"/>
      <c r="Q546" s="31" t="str" cm="1">
        <f t="array" aca="1" ref="Q546" ca="1">IF(OFFSET(INDIRECT(ADDRESS(ROW(), COLUMN())),0,-1)="",VLOOKUP($G546,$A:$AAE,COLUMN(),FALSE),OFFSET(INDIRECT(ADDRESS(ROW(), COLUMN())),0,-1))</f>
        <v>地块建筑面积*0</v>
      </c>
      <c r="R546" s="31"/>
      <c r="S546" s="31" t="str" cm="1">
        <f t="array" aca="1" ref="S546" ca="1">IF(OFFSET(INDIRECT(ADDRESS(ROW(), COLUMN())),0,-1)="",VLOOKUP($G546,$A:$AAE,COLUMN(),FALSE),OFFSET(INDIRECT(ADDRESS(ROW(), COLUMN())),0,-1))</f>
        <v>地块建筑面积*0</v>
      </c>
      <c r="T546" s="31"/>
      <c r="U546" s="31" t="str" cm="1">
        <f t="array" aca="1" ref="U546" ca="1">IF(OFFSET(INDIRECT(ADDRESS(ROW(), COLUMN())),0,-1)="",VLOOKUP($G546,$A:$AAE,COLUMN(),FALSE),OFFSET(INDIRECT(ADDRESS(ROW(), COLUMN())),0,-1))</f>
        <v>地块建筑面积*0</v>
      </c>
      <c r="V546" s="31"/>
      <c r="W546" s="68" t="str" cm="1">
        <f t="array" aca="1" ref="W546" ca="1">IF(OFFSET(INDIRECT(ADDRESS(ROW(), COLUMN())),0,-1)="",VLOOKUP($G546,$A:$AAE,COLUMN(),FALSE),OFFSET(INDIRECT(ADDRESS(ROW(), COLUMN())),0,-1))</f>
        <v>地块建筑面积*0</v>
      </c>
      <c r="X546" s="12"/>
      <c r="Y546" s="12" t="str" cm="1">
        <f t="array" aca="1" ref="Y546" ca="1">IF(OFFSET(INDIRECT(ADDRESS(ROW(), COLUMN())),0,-1)="",VLOOKUP($G546,$A:$AAE,COLUMN(),FALSE),OFFSET(INDIRECT(ADDRESS(ROW(), COLUMN())),0,-1))</f>
        <v>地块建筑面积*1</v>
      </c>
      <c r="Z546" s="31"/>
      <c r="AA546" s="31" t="str" cm="1">
        <f t="array" aca="1" ref="AA546" ca="1">IF(OFFSET(INDIRECT(ADDRESS(ROW(), COLUMN())),0,-1)="",VLOOKUP($G546,$A:$AAE,COLUMN(),FALSE),OFFSET(INDIRECT(ADDRESS(ROW(), COLUMN())),0,-1))</f>
        <v>地块建筑面积*0</v>
      </c>
      <c r="AB546" s="31"/>
      <c r="AC546" s="31" t="str" cm="1">
        <f t="array" aca="1" ref="AC546" ca="1">IF(OFFSET(INDIRECT(ADDRESS(ROW(), COLUMN())),0,-1)="",VLOOKUP($G546,$A:$AAE,COLUMN(),FALSE),OFFSET(INDIRECT(ADDRESS(ROW(), COLUMN())),0,-1))</f>
        <v>地块建筑面积*0</v>
      </c>
      <c r="AD546" s="31"/>
      <c r="AE546" s="31" t="str" cm="1">
        <f t="array" aca="1" ref="AE546" ca="1">IF(OFFSET(INDIRECT(ADDRESS(ROW(), COLUMN())),0,-1)="",VLOOKUP($G546,$A:$AAE,COLUMN(),FALSE),OFFSET(INDIRECT(ADDRESS(ROW(), COLUMN())),0,-1))</f>
        <v>面积*0</v>
      </c>
      <c r="AF546" s="31"/>
      <c r="AG546" s="31" t="str" cm="1">
        <f t="array" aca="1" ref="AG546" ca="1">IF(OFFSET(INDIRECT(ADDRESS(ROW(), COLUMN())),0,-1)="",VLOOKUP($G546,$A:$AAE,COLUMN(),FALSE),OFFSET(INDIRECT(ADDRESS(ROW(), COLUMN())),0,-1))</f>
        <v>面积*0</v>
      </c>
      <c r="AH546" s="31"/>
      <c r="AI546" s="31" t="str" cm="1">
        <f t="array" aca="1" ref="AI546" ca="1">IF(OFFSET(INDIRECT(ADDRESS(ROW(), COLUMN())),0,-1)="",VLOOKUP($G546,$A:$AAE,COLUMN(),FALSE),OFFSET(INDIRECT(ADDRESS(ROW(), COLUMN())),0,-1))</f>
        <v>-</v>
      </c>
      <c r="AJ546" s="31"/>
      <c r="AK546" s="31" cm="1">
        <f t="array" aca="1" ref="AK546" ca="1">IF(OFFSET(INDIRECT(ADDRESS(ROW(), COLUMN())),0,-1)="",VLOOKUP($G546,$A:$AAE,COLUMN(),FALSE),OFFSET(INDIRECT(ADDRESS(ROW(), COLUMN())),0,-1))</f>
        <v>0</v>
      </c>
      <c r="AL546" s="31"/>
      <c r="AM546" s="31" t="str" cm="1">
        <f t="array" aca="1" ref="AM546" ca="1">IF(OFFSET(INDIRECT(ADDRESS(ROW(), COLUMN())),0,-1)="",VLOOKUP($G546,$A:$AAE,COLUMN(),FALSE),OFFSET(INDIRECT(ADDRESS(ROW(), COLUMN())),0,-1))</f>
        <v>-</v>
      </c>
      <c r="AN546" s="31"/>
      <c r="AO546" s="31" cm="1">
        <f t="array" aca="1" ref="AO546" ca="1">IF(OFFSET(INDIRECT(ADDRESS(ROW(), COLUMN())),0,-1)="",VLOOKUP($G546,$A:$AAE,COLUMN(),FALSE),OFFSET(INDIRECT(ADDRESS(ROW(), COLUMN())),0,-1))</f>
        <v>0</v>
      </c>
      <c r="AP546" s="12"/>
      <c r="AQ546" s="31" t="str" cm="1">
        <f t="array" aca="1" ref="AQ546" ca="1">IF(OFFSET(INDIRECT(ADDRESS(ROW(), COLUMN())),0,-1)="",VLOOKUP($G546,$A:$AAE,COLUMN(),FALSE),OFFSET(INDIRECT(ADDRESS(ROW(), COLUMN())),0,-1))</f>
        <v>35平方米/岗位</v>
      </c>
      <c r="AR546" s="12"/>
      <c r="AS546" s="31" t="str" cm="1">
        <f t="array" aca="1" ref="AS546" ca="1">IF(OFFSET(INDIRECT(ADDRESS(ROW(), COLUMN())),0,-1)="",VLOOKUP($G546,$A:$AAE,COLUMN(),FALSE),OFFSET(INDIRECT(ADDRESS(ROW(), COLUMN())),0,-1))</f>
        <v>公服建筑面积/35</v>
      </c>
      <c r="AT546" s="12"/>
      <c r="AU546" s="31" t="str" cm="1">
        <f t="array" aca="1" ref="AU546" ca="1">IF(OFFSET(INDIRECT(ADDRESS(ROW(), COLUMN())),0,-1)="",VLOOKUP($G546,$A:$AAE,COLUMN(),FALSE),OFFSET(INDIRECT(ADDRESS(ROW(), COLUMN())),0,-1))</f>
        <v>1.2个/100平方米</v>
      </c>
      <c r="AV546" s="12"/>
      <c r="AW546" s="31" t="str" cm="1">
        <f t="array" aca="1" ref="AW546" ca="1">IF(OFFSET(INDIRECT(ADDRESS(ROW(), COLUMN())),0,-1)="",VLOOKUP($G546,$A:$AAE,COLUMN(),FALSE),OFFSET(INDIRECT(ADDRESS(ROW(), COLUMN())),0,-1))</f>
        <v>地块建筑面积*1.2/100</v>
      </c>
      <c r="AX546" s="2"/>
      <c r="AY546" s="31" t="str" cm="1">
        <f t="array" aca="1" ref="AY546" ca="1">IF(OFFSET(INDIRECT(ADDRESS(ROW(), COLUMN())),0,-1)="",VLOOKUP($G546,$A:$AAE,COLUMN(),FALSE),OFFSET(INDIRECT(ADDRESS(ROW(), COLUMN())),0,-1))</f>
        <v>7.0升/平方米*日</v>
      </c>
      <c r="AZ546" s="2"/>
      <c r="BA546" s="31" t="str" cm="1">
        <f t="array" aca="1" ref="BA546" ca="1">IF(OFFSET(INDIRECT(ADDRESS(ROW(), COLUMN())),0,-1)="",VLOOKUP($G546,$A:$AAE,COLUMN(),FALSE),OFFSET(INDIRECT(ADDRESS(ROW(), COLUMN())),0,-1))</f>
        <v>地块建筑面积*7.0/1000</v>
      </c>
      <c r="BB546" s="2"/>
      <c r="BC546" s="31" cm="1">
        <f t="array" aca="1" ref="BC546" ca="1">IF(OFFSET(INDIRECT(ADDRESS(ROW(), COLUMN())),0,-1)="",VLOOKUP($G546,$A:$AAE,COLUMN(),FALSE),OFFSET(INDIRECT(ADDRESS(ROW(), COLUMN())),0,-1))</f>
        <v>0.85</v>
      </c>
      <c r="BD546" s="2"/>
      <c r="BE546" s="31" t="str" cm="1">
        <f t="array" aca="1" ref="BE546" ca="1">IF(OFFSET(INDIRECT(ADDRESS(ROW(), COLUMN())),0,-1)="",VLOOKUP($G546,$A:$AAE,COLUMN(),FALSE),OFFSET(INDIRECT(ADDRESS(ROW(), COLUMN())),0,-1))</f>
        <v>用水量*0.85</v>
      </c>
      <c r="BF546" s="2"/>
      <c r="BG546" s="31" t="str" cm="1">
        <f t="array" aca="1" ref="BG546" ca="1">IF(OFFSET(INDIRECT(ADDRESS(ROW(), COLUMN())),0,-1)="",VLOOKUP($G546,$A:$AAE,COLUMN(),FALSE),OFFSET(INDIRECT(ADDRESS(ROW(), COLUMN())),0,-1))</f>
        <v>50瓦/平方米</v>
      </c>
      <c r="BH546" s="2"/>
      <c r="BI546" s="31" cm="1">
        <f t="array" aca="1" ref="BI546" ca="1">IF(OFFSET(INDIRECT(ADDRESS(ROW(), COLUMN())),0,-1)="",VLOOKUP($G546,$A:$AAE,COLUMN(),FALSE),OFFSET(INDIRECT(ADDRESS(ROW(), COLUMN())),0,-1))</f>
        <v>0.8</v>
      </c>
      <c r="BJ546" s="2"/>
      <c r="BK546" s="31" t="str" cm="1">
        <f t="array" aca="1" ref="BK546" ca="1">IF(OFFSET(INDIRECT(ADDRESS(ROW(), COLUMN())),0,-1)="",VLOOKUP($G546,$A:$AAE,COLUMN(),FALSE),OFFSET(INDIRECT(ADDRESS(ROW(), COLUMN())),0,-1))</f>
        <v>地块建筑面积*50*0.8/1000</v>
      </c>
      <c r="BL546" s="2"/>
      <c r="BM546" s="31" t="str" cm="1">
        <f t="array" aca="1" ref="BM546" ca="1">IF(OFFSET(INDIRECT(ADDRESS(ROW(), COLUMN())),0,-1)="",VLOOKUP($G546,$A:$AAE,COLUMN(),FALSE),OFFSET(INDIRECT(ADDRESS(ROW(), COLUMN())),0,-1))</f>
        <v>1.0门/100平方米</v>
      </c>
      <c r="BN546" s="2"/>
      <c r="BO546" s="31" t="str" cm="1">
        <f t="array" aca="1" ref="BO546" ca="1">IF(OFFSET(INDIRECT(ADDRESS(ROW(), COLUMN())),0,-1)="",VLOOKUP($G546,$A:$AAE,COLUMN(),FALSE),OFFSET(INDIRECT(ADDRESS(ROW(), COLUMN())),0,-1))</f>
        <v>地块建筑面积*1.0/100</v>
      </c>
      <c r="BP546" s="2"/>
      <c r="BQ546" s="31" t="str" cm="1">
        <f t="array" aca="1" ref="BQ546" ca="1">IF(OFFSET(INDIRECT(ADDRESS(ROW(), COLUMN())),0,-1)="",VLOOKUP($G546,$A:$AAE,COLUMN(),FALSE),OFFSET(INDIRECT(ADDRESS(ROW(), COLUMN())),0,-1))</f>
        <v>0.3门/100平方米</v>
      </c>
      <c r="BR546" s="2"/>
      <c r="BS546" s="31" t="str" cm="1">
        <f t="array" aca="1" ref="BS546" ca="1">IF(OFFSET(INDIRECT(ADDRESS(ROW(), COLUMN())),0,-1)="",VLOOKUP($G546,$A:$AAE,COLUMN(),FALSE),OFFSET(INDIRECT(ADDRESS(ROW(), COLUMN())),0,-1))</f>
        <v>地块建筑面积*0.3/100</v>
      </c>
      <c r="BT546" s="2"/>
      <c r="BU546" s="31" t="str" cm="1">
        <f t="array" aca="1" ref="BU546" ca="1">IF(OFFSET(INDIRECT(ADDRESS(ROW(), COLUMN())),0,-1)="",VLOOKUP($G546,$A:$AAE,COLUMN(),FALSE),OFFSET(INDIRECT(ADDRESS(ROW(), COLUMN())),0,-1))</f>
        <v>23.3pcu/万平方米，68：32</v>
      </c>
      <c r="BV546" s="2"/>
      <c r="BW546" s="31" t="str" cm="1">
        <f t="array" aca="1" ref="BW546" ca="1">IF(OFFSET(INDIRECT(ADDRESS(ROW(), COLUMN())),0,-1)="",VLOOKUP($G546,$A:$AAE,COLUMN(),FALSE),OFFSET(INDIRECT(ADDRESS(ROW(), COLUMN())),0,-1))</f>
        <v>地块建筑面积/10000*23.3*0.68</v>
      </c>
      <c r="BX546" s="2"/>
      <c r="BY546" s="31" t="str" cm="1">
        <f t="array" aca="1" ref="BY546" ca="1">IF(OFFSET(INDIRECT(ADDRESS(ROW(), COLUMN())),0,-1)="",VLOOKUP($G546,$A:$AAE,COLUMN(),FALSE),OFFSET(INDIRECT(ADDRESS(ROW(), COLUMN())),0,-1))</f>
        <v>地块建筑面积/10000*23.3*0.32</v>
      </c>
      <c r="BZ546" s="95"/>
      <c r="CA546" s="31" t="str" cm="1">
        <f t="array" aca="1" ref="CA546" ca="1">IF(OFFSET(INDIRECT(ADDRESS(ROW(), COLUMN())),0,-1)="",VLOOKUP($G546,$A:$AAE,COLUMN(),FALSE),OFFSET(INDIRECT(ADDRESS(ROW(), COLUMN())),0,-1))</f>
        <v>地块建筑面积*0.4</v>
      </c>
      <c r="CB546" s="12"/>
      <c r="CC546" s="31" t="str" cm="1">
        <f t="array" aca="1" ref="CC546" ca="1">IF(OFFSET(INDIRECT(ADDRESS(ROW(), COLUMN())),0,-1)="",VLOOKUP($G546,$A:$AAE,COLUMN(),FALSE),OFFSET(INDIRECT(ADDRESS(ROW(), COLUMN())),0,-1))</f>
        <v>地块建筑面积*0.4</v>
      </c>
      <c r="CD546" s="12"/>
      <c r="CE546" s="31" t="str" cm="1">
        <f t="array" aca="1" ref="CE546" ca="1">IF(OFFSET(INDIRECT(ADDRESS(ROW(), COLUMN())),0,-1)="",VLOOKUP($G546,$A:$AAE,COLUMN(),FALSE),OFFSET(INDIRECT(ADDRESS(ROW(), COLUMN())),0,-1))</f>
        <v>地块建筑面积*0.08</v>
      </c>
      <c r="CF546" s="12"/>
      <c r="CG546" s="31" t="str" cm="1">
        <f t="array" aca="1" ref="CG546" ca="1">IF(OFFSET(INDIRECT(ADDRESS(ROW(), COLUMN())),0,-1)="",VLOOKUP($G546,$A:$AAE,COLUMN(),FALSE),OFFSET(INDIRECT(ADDRESS(ROW(), COLUMN())),0,-1))</f>
        <v>地块建筑面积*0.08</v>
      </c>
      <c r="CH546" s="31"/>
      <c r="CI546" s="68" t="str" cm="1">
        <f t="array" aca="1" ref="CI546" ca="1">IF(OFFSET(INDIRECT(ADDRESS(ROW(), COLUMN())),0,-1)="",VLOOKUP($G546,$A:$AAE,COLUMN(),FALSE),OFFSET(INDIRECT(ADDRESS(ROW(), COLUMN())),0,-1))</f>
        <v>村庄建设用地</v>
      </c>
      <c r="CJ546" s="75" t="s">
        <v>1962</v>
      </c>
      <c r="CK546" s="78" t="str">
        <f t="shared" ref="CK546" si="621">IF(A546 = "",A$1&amp;":",_xlfn.TEXTJOIN(":",TRUE,A$1,A546))</f>
        <v>唯一标识:08v#公共管理与公共服务用地#国空</v>
      </c>
      <c r="CL546" s="78" t="str">
        <f t="shared" ref="CL546" si="622">IF(B546 = "",B$1&amp;":",_xlfn.TEXTJOIN(":",TRUE,B$1,B546))</f>
        <v>性质名称:公共管理与公共服务用地</v>
      </c>
      <c r="CM546" s="78" t="str">
        <f t="shared" ref="CM546" si="623">IF(C546 = "",C$1&amp;":",_xlfn.TEXTJOIN(":",TRUE,C$1,C546))</f>
        <v>地块性质过滤:</v>
      </c>
      <c r="CN546" s="78" t="str">
        <f t="shared" ref="CN546" si="624">IF(D546 = "",D$1&amp;":",_xlfn.TEXTJOIN(":",TRUE,D$1,D546))</f>
        <v>地块性质:08v</v>
      </c>
      <c r="CO546" s="78" t="str">
        <f t="shared" ref="CO546" si="625">IF(E546 = "",E$1&amp;":",_xlfn.TEXTJOIN(":",TRUE,E$1,E546))</f>
        <v>地类标准:国空</v>
      </c>
      <c r="CP546" s="78" t="str">
        <f t="shared" ref="CP546" si="626">IF(F546 = "",F$1&amp;":",_xlfn.TEXTJOIN(":",TRUE,F$1,F546))</f>
        <v>地块性质别称:A</v>
      </c>
      <c r="CQ546" s="78" t="str">
        <f t="shared" ref="CQ546" si="627">IF(G546 = "",G$1&amp;":",_xlfn.TEXTJOIN(":",TRUE,G$1,G546))</f>
        <v>属性继承:Av#公共管理与公共服务用地#城规</v>
      </c>
      <c r="CR546" s="78" t="str">
        <f t="shared" ref="CR546" si="628">IF(H546 = "",H$1&amp;":",_xlfn.TEXTJOIN(":",TRUE,H$1,H546))</f>
        <v>父类:A</v>
      </c>
      <c r="CS546" s="78" t="str">
        <f t="shared" ref="CS546" si="629">IF(I546 = "",I$1&amp;":",_xlfn.TEXTJOIN(":",TRUE,I$1,I546))</f>
        <v>级别继承:08#公共管理与公共服务用地#国空</v>
      </c>
      <c r="CT546" s="78" t="str">
        <f t="shared" ref="CT546" si="630">IF(J546 = "",J$1&amp;":",_xlfn.TEXTJOIN(":",TRUE,J$1,J546))</f>
        <v>级别层次:2</v>
      </c>
      <c r="CU546" s="78" t="str">
        <f t="shared" ref="CU546" si="631">IF(K546 = "",K$1&amp;":",_xlfn.TEXTJOIN(":",TRUE,K$1,K546))</f>
        <v>级别:108</v>
      </c>
      <c r="CV546" s="78" t="str">
        <f t="shared" ref="CV546" ca="1" si="632">IF(M546 = "",M$1&amp;":",_xlfn.TEXTJOIN(":",TRUE,M$1,M546))</f>
        <v>地块颜色:255,0,255</v>
      </c>
      <c r="CW546" s="78" t="str">
        <f t="shared" ref="CW546" ca="1" si="633">IF(O546 = "",O$1&amp;":",_xlfn.TEXTJOIN(":",TRUE,O$1,O546))</f>
        <v>建筑面积公式:面积*容积率</v>
      </c>
      <c r="CX546" s="78" t="str">
        <f t="shared" ref="CX546" ca="1" si="634">IF(Q546 = "",Q$1&amp;":",_xlfn.TEXTJOIN(":",TRUE,Q$1,Q546))</f>
        <v>住宅建筑面积公式:地块建筑面积*0</v>
      </c>
      <c r="CY546" s="78" t="str">
        <f t="shared" ref="CY546" ca="1" si="635">IF(S546 = "",S$1&amp;":",_xlfn.TEXTJOIN(":",TRUE,S$1,S546))</f>
        <v>商服建筑面积公式:地块建筑面积*0</v>
      </c>
      <c r="CZ546" s="78" t="str">
        <f t="shared" ref="CZ546" ca="1" si="636">IF(U546 = "",U$1&amp;":",_xlfn.TEXTJOIN(":",TRUE,U$1,U546))</f>
        <v>商服中商业建筑面积公式:地块建筑面积*0</v>
      </c>
      <c r="DA546" s="78" t="str">
        <f t="shared" ref="DA546" ca="1" si="637">IF(W546 = "",W$1&amp;":",_xlfn.TEXTJOIN(":",TRUE,W$1,W546))</f>
        <v>商服中办公建筑面积公式:地块建筑面积*0</v>
      </c>
      <c r="DB546" s="78" t="str">
        <f t="shared" ref="DB546" ca="1" si="638">IF(Y546 = "",Y$1&amp;":",_xlfn.TEXTJOIN(":",TRUE,Y$1,Y546))</f>
        <v>公服建筑面积公式:地块建筑面积*1</v>
      </c>
      <c r="DC546" s="78" t="str">
        <f t="shared" ref="DC546" ca="1" si="639">IF(AA546 = "",AA$1&amp;":",_xlfn.TEXTJOIN(":",TRUE,AA$1,AA546))</f>
        <v>工业建筑面积公式:地块建筑面积*0</v>
      </c>
      <c r="DD546" s="78" t="str">
        <f t="shared" ref="DD546" ca="1" si="640">IF(AC546 = "",AC$1&amp;":",_xlfn.TEXTJOIN(":",TRUE,AC$1,AC546))</f>
        <v>市政建筑面积公式:地块建筑面积*0</v>
      </c>
      <c r="DE546" s="78" t="str">
        <f t="shared" ref="DE546" ca="1" si="641">IF(AE546 = "",AE$1&amp;":",_xlfn.TEXTJOIN(":",TRUE,AE$1,AE546))</f>
        <v>绿地面积指定指标:面积*0</v>
      </c>
      <c r="DF546" s="78" t="str">
        <f t="shared" ref="DF546" ca="1" si="642">IF(AG546 = "",AG$1&amp;":",_xlfn.TEXTJOIN(":",TRUE,AG$1,AG546))</f>
        <v>绿地面积指定公式:面积*0</v>
      </c>
      <c r="DG546" s="78" t="str">
        <f t="shared" ref="DG546" ca="1" si="643">IF(AI546 = "",AI$1&amp;":",_xlfn.TEXTJOIN(":",TRUE,AI$1,AI546))</f>
        <v>户数指标:-</v>
      </c>
      <c r="DH546" s="78" t="str">
        <f t="shared" ref="DH546" ca="1" si="644">IF(AK546 = "",AK$1&amp;":",_xlfn.TEXTJOIN(":",TRUE,AK$1,AK546))</f>
        <v>户数公式:0</v>
      </c>
      <c r="DI546" s="78" t="str">
        <f t="shared" ref="DI546" ca="1" si="645">IF(AM546 = "",AM$1&amp;":",_xlfn.TEXTJOIN(":",TRUE,AM$1,AM546))</f>
        <v>人数指标:-</v>
      </c>
      <c r="DJ546" s="78" t="str">
        <f t="shared" ref="DJ546" ca="1" si="646">IF(AO546 = "",AO$1&amp;":",_xlfn.TEXTJOIN(":",TRUE,AO$1,AO546))</f>
        <v>人数公式:0</v>
      </c>
      <c r="DK546" s="78" t="str">
        <f t="shared" ref="DK546" ca="1" si="647">IF(AQ546 = "",AQ$1&amp;":",_xlfn.TEXTJOIN(":",TRUE,AQ$1,AQ546))</f>
        <v>就业指标:35平方米/岗位</v>
      </c>
      <c r="DL546" s="78" t="str">
        <f t="shared" ref="DL546" ca="1" si="648">IF(AS546 = "",AS$1&amp;":",_xlfn.TEXTJOIN(":",TRUE,AS$1,AS546))</f>
        <v>就业公式:公服建筑面积/35</v>
      </c>
      <c r="DM546" s="78" t="str">
        <f t="shared" ref="DM546" ca="1" si="649">IF(AU546 = "",AU$1&amp;":",_xlfn.TEXTJOIN(":",TRUE,AU$1,AU546))</f>
        <v>机动车指标:1.2个/100平方米</v>
      </c>
      <c r="DN546" s="78" t="str">
        <f t="shared" ref="DN546" ca="1" si="650">IF(AW546 = "",AW$1&amp;":",_xlfn.TEXTJOIN(":",TRUE,AW$1,AW546))</f>
        <v>机动车公式:地块建筑面积*1.2/100</v>
      </c>
      <c r="DO546" s="78" t="str">
        <f t="shared" ref="DO546" ca="1" si="651">IF(AY546 = "",AY$1&amp;":",_xlfn.TEXTJOIN(":",TRUE,AY$1,AY546))</f>
        <v>用水量指标:7.0升/平方米*日</v>
      </c>
      <c r="DP546" s="78" t="str">
        <f t="shared" ref="DP546" ca="1" si="652">IF(BA546 = "",BA$1&amp;":",_xlfn.TEXTJOIN(":",TRUE,BA$1,BA546))</f>
        <v>用水量公式:地块建筑面积*7.0/1000</v>
      </c>
      <c r="DQ546" s="78" t="str">
        <f t="shared" ref="DQ546" ca="1" si="653">IF(BC546 = "",BC$1&amp;":",_xlfn.TEXTJOIN(":",TRUE,BC$1,BC546))</f>
        <v>污水折算系数:0.85</v>
      </c>
      <c r="DR546" s="78" t="str">
        <f t="shared" ref="DR546" ca="1" si="654">IF(BE546 = "",BE$1&amp;":",_xlfn.TEXTJOIN(":",TRUE,BE$1,BE546))</f>
        <v>污水量公式:用水量*0.85</v>
      </c>
      <c r="DS546" s="78" t="str">
        <f t="shared" ref="DS546" ca="1" si="655">IF(BG546 = "",BG$1&amp;":",_xlfn.TEXTJOIN(":",TRUE,BG$1,BG546))</f>
        <v>用电负荷指标:50瓦/平方米</v>
      </c>
      <c r="DT546" s="78" t="str">
        <f t="shared" ref="DT546" ca="1" si="656">IF(BI546 = "",BI$1&amp;":",_xlfn.TEXTJOIN(":",TRUE,BI$1,BI546))</f>
        <v>同时率:0.8</v>
      </c>
      <c r="DU546" s="78" t="str">
        <f t="shared" ref="DU546" ca="1" si="657">IF(BK546 = "",BK$1&amp;":",_xlfn.TEXTJOIN(":",TRUE,BK$1,BK546))</f>
        <v>用电量公式:地块建筑面积*50*0.8/1000</v>
      </c>
      <c r="DV546" s="78" t="str">
        <f t="shared" ref="DV546" ca="1" si="658">IF(BM546 = "",BM$1&amp;":",_xlfn.TEXTJOIN(":",TRUE,BM$1,BM546))</f>
        <v>固话装机指标:1.0门/100平方米</v>
      </c>
      <c r="DW546" s="78" t="str">
        <f t="shared" ref="DW546" ca="1" si="659">IF(BO546 = "",BO$1&amp;":",_xlfn.TEXTJOIN(":",TRUE,BO$1,BO546))</f>
        <v>固话量公式:地块建筑面积*1.0/100</v>
      </c>
      <c r="DX546" s="78" t="str">
        <f t="shared" ref="DX546" ca="1" si="660">IF(BQ546 = "",BQ$1&amp;":",_xlfn.TEXTJOIN(":",TRUE,BQ$1,BQ546))</f>
        <v>有线电视指标:0.3门/100平方米</v>
      </c>
      <c r="DY546" s="78" t="str">
        <f t="shared" ref="DY546" ca="1" si="661">IF(BS546 = "",BS$1&amp;":",_xlfn.TEXTJOIN(":",TRUE,BS$1,BS546))</f>
        <v>电视量公式:地块建筑面积*0.3/100</v>
      </c>
      <c r="DZ546" s="78" t="str">
        <f t="shared" ref="DZ546" ca="1" si="662">IF(BU546 = "",BU$1&amp;":",_xlfn.TEXTJOIN(":",TRUE,BU$1,BU546))</f>
        <v>高峰机动车生成量指标:23.3pcu/万平方米，68：32</v>
      </c>
      <c r="EA546" s="78" t="str">
        <f t="shared" ref="EA546" ca="1" si="663">IF(BW546 = "",BW$1&amp;":",_xlfn.TEXTJOIN(":",TRUE,BW$1,BW546))</f>
        <v>高峰机动车吸引量公式:地块建筑面积/10000*23.3*0.68</v>
      </c>
      <c r="EB546" s="78" t="str">
        <f t="shared" ref="EB546" ca="1" si="664">IF(BY546 = "",BY$1&amp;":",_xlfn.TEXTJOIN(":",TRUE,BY$1,BY546))</f>
        <v>高峰机动车发生量公式:地块建筑面积/10000*23.3*0.32</v>
      </c>
      <c r="EC546" s="78" t="str">
        <f t="shared" ref="EC546" ca="1" si="665">IF(CA546 = "",CA$1&amp;":",_xlfn.TEXTJOIN(":",TRUE,CA$1,CA546))</f>
        <v>地下空间指标:地块建筑面积*0.4</v>
      </c>
      <c r="ED546" s="78" t="str">
        <f t="shared" ref="ED546" ca="1" si="666">IF(CC546 = "",CC$1&amp;":",_xlfn.TEXTJOIN(":",TRUE,CC$1,CC546))</f>
        <v>地下空间公式:地块建筑面积*0.4</v>
      </c>
      <c r="EE546" s="78" t="str">
        <f t="shared" ref="EE546" ca="1" si="667">IF(CE546 = "",CE$1&amp;":",_xlfn.TEXTJOIN(":",TRUE,CE$1,CE546))</f>
        <v>人防指标:地块建筑面积*0.08</v>
      </c>
      <c r="EF546" s="78" t="str">
        <f t="shared" ref="EF546" ca="1" si="668">IF(CG546 = "",CG$1&amp;":",_xlfn.TEXTJOIN(":",TRUE,CG$1,CG546))</f>
        <v>人防公式:地块建筑面积*0.08</v>
      </c>
      <c r="EG546" s="78" t="str">
        <f t="shared" ref="EG546" ca="1" si="669">IF(CI546 = "",CI$1&amp;":",_xlfn.TEXTJOIN(":",TRUE,CI$1,CI546))</f>
        <v>用地构成:村庄建设用地</v>
      </c>
      <c r="EH546" s="78" t="s">
        <v>1962</v>
      </c>
      <c r="EI546" s="79" t="str">
        <f t="shared" ref="EI546" ca="1" si="670">_xlfn.TEXTJOIN(";",TRUE,CK546:EG546)</f>
        <v>唯一标识:08v#公共管理与公共服务用地#国空;性质名称:公共管理与公共服务用地;地块性质过滤:;地块性质:08v;地类标准:国空;地块性质别称:A;属性继承:Av#公共管理与公共服务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46" t="s">
        <v>1962</v>
      </c>
    </row>
    <row r="547" spans="1:140" ht="16.5" x14ac:dyDescent="0.2">
      <c r="A547" s="49" t="str">
        <f t="shared" si="615"/>
        <v>0801#机关团体用地#国空</v>
      </c>
      <c r="B547" s="49" t="s">
        <v>567</v>
      </c>
      <c r="C547" s="49"/>
      <c r="D547" s="49" t="s">
        <v>1845</v>
      </c>
      <c r="E547" s="49" t="s">
        <v>1277</v>
      </c>
      <c r="F547" s="49" t="s">
        <v>840</v>
      </c>
      <c r="G547" s="49" t="s">
        <v>65</v>
      </c>
      <c r="H547" s="49" t="s">
        <v>839</v>
      </c>
      <c r="I547" s="49" t="s">
        <v>1448</v>
      </c>
      <c r="J547" s="49">
        <f t="shared" si="617"/>
        <v>2</v>
      </c>
      <c r="K547" s="49" t="str">
        <f t="shared" si="616"/>
        <v>108</v>
      </c>
      <c r="L547" s="49"/>
      <c r="M547" s="49" t="str" cm="1">
        <f t="array" aca="1" ref="M547" ca="1">IF(OFFSET(INDIRECT(ADDRESS(ROW(), COLUMN())),0,-1)="",VLOOKUP($G547,$A:$AAE,COLUMN(),FALSE),OFFSET(INDIRECT(ADDRESS(ROW(), COLUMN())),0,-1))</f>
        <v>255,0,255</v>
      </c>
      <c r="N547" s="12"/>
      <c r="O547" s="49" t="str" cm="1">
        <f t="array" aca="1" ref="O547" ca="1">IF(OFFSET(INDIRECT(ADDRESS(ROW(), COLUMN())),0,-1)="",VLOOKUP($G547,$A:$AAE,COLUMN(),FALSE),OFFSET(INDIRECT(ADDRESS(ROW(), COLUMN())),0,-1))</f>
        <v>面积*容积率</v>
      </c>
      <c r="P547" s="12"/>
      <c r="Q547" s="12" t="str" cm="1">
        <f t="array" aca="1" ref="Q547" ca="1">IF(OFFSET(INDIRECT(ADDRESS(ROW(), COLUMN())),0,-1)="",VLOOKUP($G547,$A:$AAE,COLUMN(),FALSE),OFFSET(INDIRECT(ADDRESS(ROW(), COLUMN())),0,-1))</f>
        <v>地块建筑面积*0</v>
      </c>
      <c r="R547" s="12"/>
      <c r="S547" s="12" t="str" cm="1">
        <f t="array" aca="1" ref="S547" ca="1">IF(OFFSET(INDIRECT(ADDRESS(ROW(), COLUMN())),0,-1)="",VLOOKUP($G547,$A:$AAE,COLUMN(),FALSE),OFFSET(INDIRECT(ADDRESS(ROW(), COLUMN())),0,-1))</f>
        <v>地块建筑面积*0</v>
      </c>
      <c r="T547" s="12"/>
      <c r="U547" s="12" t="str" cm="1">
        <f t="array" aca="1" ref="U547" ca="1">IF(OFFSET(INDIRECT(ADDRESS(ROW(), COLUMN())),0,-1)="",VLOOKUP($G547,$A:$AAE,COLUMN(),FALSE),OFFSET(INDIRECT(ADDRESS(ROW(), COLUMN())),0,-1))</f>
        <v>地块建筑面积*0</v>
      </c>
      <c r="V547" s="12"/>
      <c r="W547" s="49" t="str" cm="1">
        <f t="array" aca="1" ref="W547" ca="1">IF(OFFSET(INDIRECT(ADDRESS(ROW(), COLUMN())),0,-1)="",VLOOKUP($G547,$A:$AAE,COLUMN(),FALSE),OFFSET(INDIRECT(ADDRESS(ROW(), COLUMN())),0,-1))</f>
        <v>地块建筑面积*0</v>
      </c>
      <c r="X547" s="12"/>
      <c r="Y547" s="12" t="str" cm="1">
        <f t="array" aca="1" ref="Y547" ca="1">IF(OFFSET(INDIRECT(ADDRESS(ROW(), COLUMN())),0,-1)="",VLOOKUP($G547,$A:$AAE,COLUMN(),FALSE),OFFSET(INDIRECT(ADDRESS(ROW(), COLUMN())),0,-1))</f>
        <v>地块建筑面积*1</v>
      </c>
      <c r="Z547" s="12"/>
      <c r="AA547" s="12" t="str" cm="1">
        <f t="array" aca="1" ref="AA547" ca="1">IF(OFFSET(INDIRECT(ADDRESS(ROW(), COLUMN())),0,-1)="",VLOOKUP($G547,$A:$AAE,COLUMN(),FALSE),OFFSET(INDIRECT(ADDRESS(ROW(), COLUMN())),0,-1))</f>
        <v>地块建筑面积*0</v>
      </c>
      <c r="AB547" s="12"/>
      <c r="AC547" s="12" t="str" cm="1">
        <f t="array" aca="1" ref="AC547" ca="1">IF(OFFSET(INDIRECT(ADDRESS(ROW(), COLUMN())),0,-1)="",VLOOKUP($G547,$A:$AAE,COLUMN(),FALSE),OFFSET(INDIRECT(ADDRESS(ROW(), COLUMN())),0,-1))</f>
        <v>地块建筑面积*0</v>
      </c>
      <c r="AD547" s="12"/>
      <c r="AE547" s="12" t="str" cm="1">
        <f t="array" aca="1" ref="AE547" ca="1">IF(OFFSET(INDIRECT(ADDRESS(ROW(), COLUMN())),0,-1)="",VLOOKUP($G547,$A:$AAE,COLUMN(),FALSE),OFFSET(INDIRECT(ADDRESS(ROW(), COLUMN())),0,-1))</f>
        <v>面积*0</v>
      </c>
      <c r="AF547" s="12"/>
      <c r="AG547" s="12" t="str" cm="1">
        <f t="array" aca="1" ref="AG547" ca="1">IF(OFFSET(INDIRECT(ADDRESS(ROW(), COLUMN())),0,-1)="",VLOOKUP($G547,$A:$AAE,COLUMN(),FALSE),OFFSET(INDIRECT(ADDRESS(ROW(), COLUMN())),0,-1))</f>
        <v>面积*0</v>
      </c>
      <c r="AH547" s="12"/>
      <c r="AI547" s="12" t="str" cm="1">
        <f t="array" aca="1" ref="AI547" ca="1">IF(OFFSET(INDIRECT(ADDRESS(ROW(), COLUMN())),0,-1)="",VLOOKUP($G547,$A:$AAE,COLUMN(),FALSE),OFFSET(INDIRECT(ADDRESS(ROW(), COLUMN())),0,-1))</f>
        <v>-</v>
      </c>
      <c r="AJ547" s="12"/>
      <c r="AK547" s="12" cm="1">
        <f t="array" aca="1" ref="AK547" ca="1">IF(OFFSET(INDIRECT(ADDRESS(ROW(), COLUMN())),0,-1)="",VLOOKUP($G547,$A:$AAE,COLUMN(),FALSE),OFFSET(INDIRECT(ADDRESS(ROW(), COLUMN())),0,-1))</f>
        <v>0</v>
      </c>
      <c r="AL547" s="12"/>
      <c r="AM547" s="12" t="str" cm="1">
        <f t="array" aca="1" ref="AM547" ca="1">IF(OFFSET(INDIRECT(ADDRESS(ROW(), COLUMN())),0,-1)="",VLOOKUP($G547,$A:$AAE,COLUMN(),FALSE),OFFSET(INDIRECT(ADDRESS(ROW(), COLUMN())),0,-1))</f>
        <v>-</v>
      </c>
      <c r="AN547" s="12"/>
      <c r="AO547" s="12" cm="1">
        <f t="array" aca="1" ref="AO547" ca="1">IF(OFFSET(INDIRECT(ADDRESS(ROW(), COLUMN())),0,-1)="",VLOOKUP($G547,$A:$AAE,COLUMN(),FALSE),OFFSET(INDIRECT(ADDRESS(ROW(), COLUMN())),0,-1))</f>
        <v>0</v>
      </c>
      <c r="AP547" s="12"/>
      <c r="AQ547" s="12" t="str" cm="1">
        <f t="array" aca="1" ref="AQ547" ca="1">IF(OFFSET(INDIRECT(ADDRESS(ROW(), COLUMN())),0,-1)="",VLOOKUP($G547,$A:$AAE,COLUMN(),FALSE),OFFSET(INDIRECT(ADDRESS(ROW(), COLUMN())),0,-1))</f>
        <v>35平方米/岗位</v>
      </c>
      <c r="AR547" s="12"/>
      <c r="AS547" s="12" t="str" cm="1">
        <f t="array" aca="1" ref="AS547" ca="1">IF(OFFSET(INDIRECT(ADDRESS(ROW(), COLUMN())),0,-1)="",VLOOKUP($G547,$A:$AAE,COLUMN(),FALSE),OFFSET(INDIRECT(ADDRESS(ROW(), COLUMN())),0,-1))</f>
        <v>公服建筑面积/35</v>
      </c>
      <c r="AT547" s="12"/>
      <c r="AU547" s="12" t="str" cm="1">
        <f t="array" aca="1" ref="AU547" ca="1">IF(OFFSET(INDIRECT(ADDRESS(ROW(), COLUMN())),0,-1)="",VLOOKUP($G547,$A:$AAE,COLUMN(),FALSE),OFFSET(INDIRECT(ADDRESS(ROW(), COLUMN())),0,-1))</f>
        <v>1.2个/100平方米</v>
      </c>
      <c r="AV547" s="12"/>
      <c r="AW547" s="12" t="str" cm="1">
        <f t="array" aca="1" ref="AW547" ca="1">IF(OFFSET(INDIRECT(ADDRESS(ROW(), COLUMN())),0,-1)="",VLOOKUP($G547,$A:$AAE,COLUMN(),FALSE),OFFSET(INDIRECT(ADDRESS(ROW(), COLUMN())),0,-1))</f>
        <v>地块建筑面积*1.2/100</v>
      </c>
      <c r="AX547" s="2"/>
      <c r="AY547" s="12" t="str" cm="1">
        <f t="array" aca="1" ref="AY547" ca="1">IF(OFFSET(INDIRECT(ADDRESS(ROW(), COLUMN())),0,-1)="",VLOOKUP($G547,$A:$AAE,COLUMN(),FALSE),OFFSET(INDIRECT(ADDRESS(ROW(), COLUMN())),0,-1))</f>
        <v>7.0升/平方米*日</v>
      </c>
      <c r="AZ547" s="2"/>
      <c r="BA547" s="12" t="str" cm="1">
        <f t="array" aca="1" ref="BA547" ca="1">IF(OFFSET(INDIRECT(ADDRESS(ROW(), COLUMN())),0,-1)="",VLOOKUP($G547,$A:$AAE,COLUMN(),FALSE),OFFSET(INDIRECT(ADDRESS(ROW(), COLUMN())),0,-1))</f>
        <v>地块建筑面积*7.0/1000</v>
      </c>
      <c r="BB547" s="2"/>
      <c r="BC547" s="12" cm="1">
        <f t="array" aca="1" ref="BC547" ca="1">IF(OFFSET(INDIRECT(ADDRESS(ROW(), COLUMN())),0,-1)="",VLOOKUP($G547,$A:$AAE,COLUMN(),FALSE),OFFSET(INDIRECT(ADDRESS(ROW(), COLUMN())),0,-1))</f>
        <v>0.85</v>
      </c>
      <c r="BD547" s="2"/>
      <c r="BE547" s="12" t="str" cm="1">
        <f t="array" aca="1" ref="BE547" ca="1">IF(OFFSET(INDIRECT(ADDRESS(ROW(), COLUMN())),0,-1)="",VLOOKUP($G547,$A:$AAE,COLUMN(),FALSE),OFFSET(INDIRECT(ADDRESS(ROW(), COLUMN())),0,-1))</f>
        <v>用水量*0.85</v>
      </c>
      <c r="BF547" s="2"/>
      <c r="BG547" s="12" t="str" cm="1">
        <f t="array" aca="1" ref="BG547" ca="1">IF(OFFSET(INDIRECT(ADDRESS(ROW(), COLUMN())),0,-1)="",VLOOKUP($G547,$A:$AAE,COLUMN(),FALSE),OFFSET(INDIRECT(ADDRESS(ROW(), COLUMN())),0,-1))</f>
        <v>50瓦/平方米</v>
      </c>
      <c r="BH547" s="2"/>
      <c r="BI547" s="12" cm="1">
        <f t="array" aca="1" ref="BI547" ca="1">IF(OFFSET(INDIRECT(ADDRESS(ROW(), COLUMN())),0,-1)="",VLOOKUP($G547,$A:$AAE,COLUMN(),FALSE),OFFSET(INDIRECT(ADDRESS(ROW(), COLUMN())),0,-1))</f>
        <v>0.8</v>
      </c>
      <c r="BJ547" s="2"/>
      <c r="BK547" s="12" t="str" cm="1">
        <f t="array" aca="1" ref="BK547" ca="1">IF(OFFSET(INDIRECT(ADDRESS(ROW(), COLUMN())),0,-1)="",VLOOKUP($G547,$A:$AAE,COLUMN(),FALSE),OFFSET(INDIRECT(ADDRESS(ROW(), COLUMN())),0,-1))</f>
        <v>地块建筑面积*50*0.8/1000</v>
      </c>
      <c r="BL547" s="2"/>
      <c r="BM547" s="12" t="str" cm="1">
        <f t="array" aca="1" ref="BM547" ca="1">IF(OFFSET(INDIRECT(ADDRESS(ROW(), COLUMN())),0,-1)="",VLOOKUP($G547,$A:$AAE,COLUMN(),FALSE),OFFSET(INDIRECT(ADDRESS(ROW(), COLUMN())),0,-1))</f>
        <v>1.0门/100平方米</v>
      </c>
      <c r="BN547" s="2"/>
      <c r="BO547" s="12" t="str" cm="1">
        <f t="array" aca="1" ref="BO547" ca="1">IF(OFFSET(INDIRECT(ADDRESS(ROW(), COLUMN())),0,-1)="",VLOOKUP($G547,$A:$AAE,COLUMN(),FALSE),OFFSET(INDIRECT(ADDRESS(ROW(), COLUMN())),0,-1))</f>
        <v>地块建筑面积*1.0/100</v>
      </c>
      <c r="BP547" s="2"/>
      <c r="BQ547" s="12" t="str" cm="1">
        <f t="array" aca="1" ref="BQ547" ca="1">IF(OFFSET(INDIRECT(ADDRESS(ROW(), COLUMN())),0,-1)="",VLOOKUP($G547,$A:$AAE,COLUMN(),FALSE),OFFSET(INDIRECT(ADDRESS(ROW(), COLUMN())),0,-1))</f>
        <v>0.3门/100平方米</v>
      </c>
      <c r="BR547" s="2"/>
      <c r="BS547" s="12" t="str" cm="1">
        <f t="array" aca="1" ref="BS547" ca="1">IF(OFFSET(INDIRECT(ADDRESS(ROW(), COLUMN())),0,-1)="",VLOOKUP($G547,$A:$AAE,COLUMN(),FALSE),OFFSET(INDIRECT(ADDRESS(ROW(), COLUMN())),0,-1))</f>
        <v>地块建筑面积*0.3/100</v>
      </c>
      <c r="BT547" s="2"/>
      <c r="BU547" s="12" t="str" cm="1">
        <f t="array" aca="1" ref="BU547" ca="1">IF(OFFSET(INDIRECT(ADDRESS(ROW(), COLUMN())),0,-1)="",VLOOKUP($G547,$A:$AAE,COLUMN(),FALSE),OFFSET(INDIRECT(ADDRESS(ROW(), COLUMN())),0,-1))</f>
        <v>23.3pcu/万平方米，68：32</v>
      </c>
      <c r="BV547" s="2"/>
      <c r="BW547" s="12" t="str" cm="1">
        <f t="array" aca="1" ref="BW547" ca="1">IF(OFFSET(INDIRECT(ADDRESS(ROW(), COLUMN())),0,-1)="",VLOOKUP($G547,$A:$AAE,COLUMN(),FALSE),OFFSET(INDIRECT(ADDRESS(ROW(), COLUMN())),0,-1))</f>
        <v>地块建筑面积/10000*23.3*0.68</v>
      </c>
      <c r="BX547" s="2"/>
      <c r="BY547" s="12" t="str" cm="1">
        <f t="array" aca="1" ref="BY547" ca="1">IF(OFFSET(INDIRECT(ADDRESS(ROW(), COLUMN())),0,-1)="",VLOOKUP($G547,$A:$AAE,COLUMN(),FALSE),OFFSET(INDIRECT(ADDRESS(ROW(), COLUMN())),0,-1))</f>
        <v>地块建筑面积/10000*23.3*0.32</v>
      </c>
      <c r="BZ547" s="95"/>
      <c r="CA547" s="12" t="str" cm="1">
        <f t="array" aca="1" ref="CA547" ca="1">IF(OFFSET(INDIRECT(ADDRESS(ROW(), COLUMN())),0,-1)="",VLOOKUP($G547,$A:$AAE,COLUMN(),FALSE),OFFSET(INDIRECT(ADDRESS(ROW(), COLUMN())),0,-1))</f>
        <v>地块建筑面积*0.4</v>
      </c>
      <c r="CB547" s="12"/>
      <c r="CC547" s="12" t="str" cm="1">
        <f t="array" aca="1" ref="CC547" ca="1">IF(OFFSET(INDIRECT(ADDRESS(ROW(), COLUMN())),0,-1)="",VLOOKUP($G547,$A:$AAE,COLUMN(),FALSE),OFFSET(INDIRECT(ADDRESS(ROW(), COLUMN())),0,-1))</f>
        <v>地块建筑面积*0.4</v>
      </c>
      <c r="CD547" s="12"/>
      <c r="CE547" s="12" t="str" cm="1">
        <f t="array" aca="1" ref="CE547" ca="1">IF(OFFSET(INDIRECT(ADDRESS(ROW(), COLUMN())),0,-1)="",VLOOKUP($G547,$A:$AAE,COLUMN(),FALSE),OFFSET(INDIRECT(ADDRESS(ROW(), COLUMN())),0,-1))</f>
        <v>地块建筑面积*0.08</v>
      </c>
      <c r="CF547" s="12"/>
      <c r="CG547" s="12" t="str" cm="1">
        <f t="array" aca="1" ref="CG547" ca="1">IF(OFFSET(INDIRECT(ADDRESS(ROW(), COLUMN())),0,-1)="",VLOOKUP($G547,$A:$AAE,COLUMN(),FALSE),OFFSET(INDIRECT(ADDRESS(ROW(), COLUMN())),0,-1))</f>
        <v>地块建筑面积*0.08</v>
      </c>
      <c r="CH547" s="12"/>
      <c r="CI547" s="49" t="str" cm="1">
        <f t="array" aca="1" ref="CI547" ca="1">IF(OFFSET(INDIRECT(ADDRESS(ROW(), COLUMN())),0,-1)="",VLOOKUP($G547,$A:$AAE,COLUMN(),FALSE),OFFSET(INDIRECT(ADDRESS(ROW(), COLUMN())),0,-1))</f>
        <v>城镇建设用地</v>
      </c>
      <c r="CJ547" s="75" t="s">
        <v>1962</v>
      </c>
      <c r="CK547" s="78" t="str">
        <f t="shared" si="565"/>
        <v>唯一标识:0801#机关团体用地#国空</v>
      </c>
      <c r="CL547" s="78" t="str">
        <f t="shared" si="566"/>
        <v>性质名称:机关团体用地</v>
      </c>
      <c r="CM547" s="78" t="str">
        <f t="shared" si="567"/>
        <v>地块性质过滤:</v>
      </c>
      <c r="CN547" s="78" t="str">
        <f t="shared" si="568"/>
        <v>地块性质:0801</v>
      </c>
      <c r="CO547" s="78" t="str">
        <f t="shared" si="569"/>
        <v>地类标准:国空</v>
      </c>
      <c r="CP547" s="78" t="str">
        <f t="shared" si="570"/>
        <v>地块性质别称:A1</v>
      </c>
      <c r="CQ547" s="78" t="str">
        <f t="shared" si="571"/>
        <v>属性继承:A#公共管理与公共服务设施用地#城规</v>
      </c>
      <c r="CR547" s="78" t="str">
        <f t="shared" si="572"/>
        <v>父类:A</v>
      </c>
      <c r="CS547" s="78" t="str">
        <f t="shared" si="573"/>
        <v>级别继承:08#公共管理与公共服务用地#国空</v>
      </c>
      <c r="CT547" s="78" t="str">
        <f t="shared" si="574"/>
        <v>级别层次:2</v>
      </c>
      <c r="CU547" s="78" t="str">
        <f t="shared" si="575"/>
        <v>级别:108</v>
      </c>
      <c r="CV547" s="78" t="str">
        <f t="shared" ca="1" si="576"/>
        <v>地块颜色:255,0,255</v>
      </c>
      <c r="CW547" s="78" t="str">
        <f t="shared" ca="1" si="577"/>
        <v>建筑面积公式:面积*容积率</v>
      </c>
      <c r="CX547" s="78" t="str">
        <f t="shared" ca="1" si="578"/>
        <v>住宅建筑面积公式:地块建筑面积*0</v>
      </c>
      <c r="CY547" s="78" t="str">
        <f t="shared" ca="1" si="579"/>
        <v>商服建筑面积公式:地块建筑面积*0</v>
      </c>
      <c r="CZ547" s="78" t="str">
        <f t="shared" ca="1" si="580"/>
        <v>商服中商业建筑面积公式:地块建筑面积*0</v>
      </c>
      <c r="DA547" s="78" t="str">
        <f t="shared" ca="1" si="581"/>
        <v>商服中办公建筑面积公式:地块建筑面积*0</v>
      </c>
      <c r="DB547" s="78" t="str">
        <f t="shared" ca="1" si="582"/>
        <v>公服建筑面积公式:地块建筑面积*1</v>
      </c>
      <c r="DC547" s="78" t="str">
        <f t="shared" ca="1" si="583"/>
        <v>工业建筑面积公式:地块建筑面积*0</v>
      </c>
      <c r="DD547" s="78" t="str">
        <f t="shared" ca="1" si="584"/>
        <v>市政建筑面积公式:地块建筑面积*0</v>
      </c>
      <c r="DE547" s="78" t="str">
        <f t="shared" ca="1" si="585"/>
        <v>绿地面积指定指标:面积*0</v>
      </c>
      <c r="DF547" s="78" t="str">
        <f t="shared" ca="1" si="586"/>
        <v>绿地面积指定公式:面积*0</v>
      </c>
      <c r="DG547" s="78" t="str">
        <f t="shared" ca="1" si="587"/>
        <v>户数指标:-</v>
      </c>
      <c r="DH547" s="78" t="str">
        <f t="shared" ca="1" si="588"/>
        <v>户数公式:0</v>
      </c>
      <c r="DI547" s="78" t="str">
        <f t="shared" ca="1" si="589"/>
        <v>人数指标:-</v>
      </c>
      <c r="DJ547" s="78" t="str">
        <f t="shared" ca="1" si="590"/>
        <v>人数公式:0</v>
      </c>
      <c r="DK547" s="78" t="str">
        <f t="shared" ca="1" si="591"/>
        <v>就业指标:35平方米/岗位</v>
      </c>
      <c r="DL547" s="78" t="str">
        <f t="shared" ca="1" si="592"/>
        <v>就业公式:公服建筑面积/35</v>
      </c>
      <c r="DM547" s="78" t="str">
        <f t="shared" ca="1" si="593"/>
        <v>机动车指标:1.2个/100平方米</v>
      </c>
      <c r="DN547" s="78" t="str">
        <f t="shared" ca="1" si="594"/>
        <v>机动车公式:地块建筑面积*1.2/100</v>
      </c>
      <c r="DO547" s="78" t="str">
        <f t="shared" ca="1" si="595"/>
        <v>用水量指标:7.0升/平方米*日</v>
      </c>
      <c r="DP547" s="78" t="str">
        <f t="shared" ca="1" si="596"/>
        <v>用水量公式:地块建筑面积*7.0/1000</v>
      </c>
      <c r="DQ547" s="78" t="str">
        <f t="shared" ca="1" si="597"/>
        <v>污水折算系数:0.85</v>
      </c>
      <c r="DR547" s="78" t="str">
        <f t="shared" ca="1" si="598"/>
        <v>污水量公式:用水量*0.85</v>
      </c>
      <c r="DS547" s="78" t="str">
        <f t="shared" ca="1" si="599"/>
        <v>用电负荷指标:50瓦/平方米</v>
      </c>
      <c r="DT547" s="78" t="str">
        <f t="shared" ca="1" si="600"/>
        <v>同时率:0.8</v>
      </c>
      <c r="DU547" s="78" t="str">
        <f t="shared" ca="1" si="601"/>
        <v>用电量公式:地块建筑面积*50*0.8/1000</v>
      </c>
      <c r="DV547" s="78" t="str">
        <f t="shared" ca="1" si="602"/>
        <v>固话装机指标:1.0门/100平方米</v>
      </c>
      <c r="DW547" s="78" t="str">
        <f t="shared" ca="1" si="603"/>
        <v>固话量公式:地块建筑面积*1.0/100</v>
      </c>
      <c r="DX547" s="78" t="str">
        <f t="shared" ca="1" si="604"/>
        <v>有线电视指标:0.3门/100平方米</v>
      </c>
      <c r="DY547" s="78" t="str">
        <f t="shared" ca="1" si="605"/>
        <v>电视量公式:地块建筑面积*0.3/100</v>
      </c>
      <c r="DZ547" s="78" t="str">
        <f t="shared" ca="1" si="606"/>
        <v>高峰机动车生成量指标:23.3pcu/万平方米，68：32</v>
      </c>
      <c r="EA547" s="78" t="str">
        <f t="shared" ca="1" si="607"/>
        <v>高峰机动车吸引量公式:地块建筑面积/10000*23.3*0.68</v>
      </c>
      <c r="EB547" s="78" t="str">
        <f t="shared" ca="1" si="608"/>
        <v>高峰机动车发生量公式:地块建筑面积/10000*23.3*0.32</v>
      </c>
      <c r="EC547" s="78" t="str">
        <f t="shared" ca="1" si="612"/>
        <v>地下空间指标:地块建筑面积*0.4</v>
      </c>
      <c r="ED547" s="78" t="str">
        <f t="shared" ca="1" si="609"/>
        <v>地下空间公式:地块建筑面积*0.4</v>
      </c>
      <c r="EE547" s="78" t="str">
        <f t="shared" ca="1" si="613"/>
        <v>人防指标:地块建筑面积*0.08</v>
      </c>
      <c r="EF547" s="78" t="str">
        <f t="shared" ca="1" si="610"/>
        <v>人防公式:地块建筑面积*0.08</v>
      </c>
      <c r="EG547" s="78" t="str">
        <f t="shared" ca="1" si="614"/>
        <v>用地构成:城镇建设用地</v>
      </c>
      <c r="EH547" s="78" t="s">
        <v>1962</v>
      </c>
      <c r="EI547" s="79" t="str">
        <f t="shared" ca="1" si="611"/>
        <v>唯一标识:0801#机关团体用地#国空;性质名称:机关团体用地;地块性质过滤:;地块性质:0801;地类标准:国空;地块性质别称:A1;属性继承:A#公共管理与公共服务设施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47" t="s">
        <v>1962</v>
      </c>
    </row>
    <row r="548" spans="1:140" ht="16.5" x14ac:dyDescent="0.2">
      <c r="A548" s="49" t="str">
        <f t="shared" si="615"/>
        <v>0802#科研用地#国空</v>
      </c>
      <c r="B548" s="49" t="s">
        <v>298</v>
      </c>
      <c r="C548" s="49"/>
      <c r="D548" s="49" t="s">
        <v>1846</v>
      </c>
      <c r="E548" s="49" t="s">
        <v>1277</v>
      </c>
      <c r="F548" s="49" t="s">
        <v>1349</v>
      </c>
      <c r="G548" s="49" t="s">
        <v>2025</v>
      </c>
      <c r="H548" s="49" t="s">
        <v>844</v>
      </c>
      <c r="I548" s="49" t="s">
        <v>1448</v>
      </c>
      <c r="J548" s="49">
        <f t="shared" si="617"/>
        <v>2</v>
      </c>
      <c r="K548" s="49" t="str">
        <f t="shared" si="616"/>
        <v>108</v>
      </c>
      <c r="L548" s="49"/>
      <c r="M548" s="68" t="str" cm="1">
        <f t="array" aca="1" ref="M548" ca="1">IF(OFFSET(INDIRECT(ADDRESS(ROW(), COLUMN())),0,-1)="",VLOOKUP($G548,$A:$AAE,COLUMN(),FALSE),OFFSET(INDIRECT(ADDRESS(ROW(), COLUMN())),0,-1))</f>
        <v>230,0,92</v>
      </c>
      <c r="N548" s="31"/>
      <c r="O548" s="68" t="str" cm="1">
        <f t="array" aca="1" ref="O548" ca="1">IF(OFFSET(INDIRECT(ADDRESS(ROW(), COLUMN())),0,-1)="",VLOOKUP($G548,$A:$AAE,COLUMN(),FALSE),OFFSET(INDIRECT(ADDRESS(ROW(), COLUMN())),0,-1))</f>
        <v>面积*容积率</v>
      </c>
      <c r="P548" s="31"/>
      <c r="Q548" s="31" t="str" cm="1">
        <f t="array" aca="1" ref="Q548" ca="1">IF(OFFSET(INDIRECT(ADDRESS(ROW(), COLUMN())),0,-1)="",VLOOKUP($G548,$A:$AAE,COLUMN(),FALSE),OFFSET(INDIRECT(ADDRESS(ROW(), COLUMN())),0,-1))</f>
        <v>地块建筑面积*0</v>
      </c>
      <c r="R548" s="31"/>
      <c r="S548" s="31" t="str" cm="1">
        <f t="array" aca="1" ref="S548" ca="1">IF(OFFSET(INDIRECT(ADDRESS(ROW(), COLUMN())),0,-1)="",VLOOKUP($G548,$A:$AAE,COLUMN(),FALSE),OFFSET(INDIRECT(ADDRESS(ROW(), COLUMN())),0,-1))</f>
        <v>地块建筑面积*0</v>
      </c>
      <c r="T548" s="31"/>
      <c r="U548" s="31" t="str" cm="1">
        <f t="array" aca="1" ref="U548" ca="1">IF(OFFSET(INDIRECT(ADDRESS(ROW(), COLUMN())),0,-1)="",VLOOKUP($G548,$A:$AAE,COLUMN(),FALSE),OFFSET(INDIRECT(ADDRESS(ROW(), COLUMN())),0,-1))</f>
        <v>地块建筑面积*0</v>
      </c>
      <c r="V548" s="31"/>
      <c r="W548" s="68" t="str" cm="1">
        <f t="array" aca="1" ref="W548" ca="1">IF(OFFSET(INDIRECT(ADDRESS(ROW(), COLUMN())),0,-1)="",VLOOKUP($G548,$A:$AAE,COLUMN(),FALSE),OFFSET(INDIRECT(ADDRESS(ROW(), COLUMN())),0,-1))</f>
        <v>地块建筑面积*0</v>
      </c>
      <c r="X548" s="31"/>
      <c r="Y548" s="31" t="str" cm="1">
        <f t="array" aca="1" ref="Y548" ca="1">IF(OFFSET(INDIRECT(ADDRESS(ROW(), COLUMN())),0,-1)="",VLOOKUP($G548,$A:$AAE,COLUMN(),FALSE),OFFSET(INDIRECT(ADDRESS(ROW(), COLUMN())),0,-1))</f>
        <v>地块建筑面积*1</v>
      </c>
      <c r="Z548" s="31"/>
      <c r="AA548" s="31" t="str" cm="1">
        <f t="array" aca="1" ref="AA548" ca="1">IF(OFFSET(INDIRECT(ADDRESS(ROW(), COLUMN())),0,-1)="",VLOOKUP($G548,$A:$AAE,COLUMN(),FALSE),OFFSET(INDIRECT(ADDRESS(ROW(), COLUMN())),0,-1))</f>
        <v>地块建筑面积*0</v>
      </c>
      <c r="AB548" s="31"/>
      <c r="AC548" s="31" t="str" cm="1">
        <f t="array" aca="1" ref="AC548" ca="1">IF(OFFSET(INDIRECT(ADDRESS(ROW(), COLUMN())),0,-1)="",VLOOKUP($G548,$A:$AAE,COLUMN(),FALSE),OFFSET(INDIRECT(ADDRESS(ROW(), COLUMN())),0,-1))</f>
        <v>地块建筑面积*0</v>
      </c>
      <c r="AD548" s="31"/>
      <c r="AE548" s="31" t="str" cm="1">
        <f t="array" aca="1" ref="AE548" ca="1">IF(OFFSET(INDIRECT(ADDRESS(ROW(), COLUMN())),0,-1)="",VLOOKUP($G548,$A:$AAE,COLUMN(),FALSE),OFFSET(INDIRECT(ADDRESS(ROW(), COLUMN())),0,-1))</f>
        <v>面积*0</v>
      </c>
      <c r="AF548" s="31"/>
      <c r="AG548" s="31" t="str" cm="1">
        <f t="array" aca="1" ref="AG548" ca="1">IF(OFFSET(INDIRECT(ADDRESS(ROW(), COLUMN())),0,-1)="",VLOOKUP($G548,$A:$AAE,COLUMN(),FALSE),OFFSET(INDIRECT(ADDRESS(ROW(), COLUMN())),0,-1))</f>
        <v>面积*0</v>
      </c>
      <c r="AH548" s="31"/>
      <c r="AI548" s="31" t="str" cm="1">
        <f t="array" aca="1" ref="AI548" ca="1">IF(OFFSET(INDIRECT(ADDRESS(ROW(), COLUMN())),0,-1)="",VLOOKUP($G548,$A:$AAE,COLUMN(),FALSE),OFFSET(INDIRECT(ADDRESS(ROW(), COLUMN())),0,-1))</f>
        <v>-</v>
      </c>
      <c r="AJ548" s="31"/>
      <c r="AK548" s="31" cm="1">
        <f t="array" aca="1" ref="AK548" ca="1">IF(OFFSET(INDIRECT(ADDRESS(ROW(), COLUMN())),0,-1)="",VLOOKUP($G548,$A:$AAE,COLUMN(),FALSE),OFFSET(INDIRECT(ADDRESS(ROW(), COLUMN())),0,-1))</f>
        <v>0</v>
      </c>
      <c r="AL548" s="31"/>
      <c r="AM548" s="31" t="str" cm="1">
        <f t="array" aca="1" ref="AM548" ca="1">IF(OFFSET(INDIRECT(ADDRESS(ROW(), COLUMN())),0,-1)="",VLOOKUP($G548,$A:$AAE,COLUMN(),FALSE),OFFSET(INDIRECT(ADDRESS(ROW(), COLUMN())),0,-1))</f>
        <v>-</v>
      </c>
      <c r="AN548" s="31"/>
      <c r="AO548" s="31" cm="1">
        <f t="array" aca="1" ref="AO548" ca="1">IF(OFFSET(INDIRECT(ADDRESS(ROW(), COLUMN())),0,-1)="",VLOOKUP($G548,$A:$AAE,COLUMN(),FALSE),OFFSET(INDIRECT(ADDRESS(ROW(), COLUMN())),0,-1))</f>
        <v>0</v>
      </c>
      <c r="AP548" s="31"/>
      <c r="AQ548" s="31" t="str" cm="1">
        <f t="array" aca="1" ref="AQ548" ca="1">IF(OFFSET(INDIRECT(ADDRESS(ROW(), COLUMN())),0,-1)="",VLOOKUP($G548,$A:$AAE,COLUMN(),FALSE),OFFSET(INDIRECT(ADDRESS(ROW(), COLUMN())),0,-1))</f>
        <v>35平方米/岗位</v>
      </c>
      <c r="AR548" s="31"/>
      <c r="AS548" s="31" t="str" cm="1">
        <f t="array" aca="1" ref="AS548" ca="1">IF(OFFSET(INDIRECT(ADDRESS(ROW(), COLUMN())),0,-1)="",VLOOKUP($G548,$A:$AAE,COLUMN(),FALSE),OFFSET(INDIRECT(ADDRESS(ROW(), COLUMN())),0,-1))</f>
        <v>公服建筑面积/35</v>
      </c>
      <c r="AT548" s="12"/>
      <c r="AU548" s="31" t="str" cm="1">
        <f t="array" aca="1" ref="AU548" ca="1">IF(OFFSET(INDIRECT(ADDRESS(ROW(), COLUMN())),0,-1)="",VLOOKUP($G548,$A:$AAE,COLUMN(),FALSE),OFFSET(INDIRECT(ADDRESS(ROW(), COLUMN())),0,-1))</f>
        <v>0.8个/100平方米</v>
      </c>
      <c r="AV548" s="12"/>
      <c r="AW548" s="31" t="str" cm="1">
        <f t="array" aca="1" ref="AW548" ca="1">IF(OFFSET(INDIRECT(ADDRESS(ROW(), COLUMN())),0,-1)="",VLOOKUP($G548,$A:$AAE,COLUMN(),FALSE),OFFSET(INDIRECT(ADDRESS(ROW(), COLUMN())),0,-1))</f>
        <v>地块建筑面积*1.5/100</v>
      </c>
      <c r="AX548" s="2"/>
      <c r="AY548" s="31" t="str" cm="1">
        <f t="array" aca="1" ref="AY548" ca="1">IF(OFFSET(INDIRECT(ADDRESS(ROW(), COLUMN())),0,-1)="",VLOOKUP($G548,$A:$AAE,COLUMN(),FALSE),OFFSET(INDIRECT(ADDRESS(ROW(), COLUMN())),0,-1))</f>
        <v>7升/平方米*日</v>
      </c>
      <c r="AZ548" s="2"/>
      <c r="BA548" s="31" t="str" cm="1">
        <f t="array" aca="1" ref="BA548" ca="1">IF(OFFSET(INDIRECT(ADDRESS(ROW(), COLUMN())),0,-1)="",VLOOKUP($G548,$A:$AAE,COLUMN(),FALSE),OFFSET(INDIRECT(ADDRESS(ROW(), COLUMN())),0,-1))</f>
        <v>地块建筑面积*7/1000</v>
      </c>
      <c r="BB548" s="2"/>
      <c r="BC548" s="31" cm="1">
        <f t="array" aca="1" ref="BC548" ca="1">IF(OFFSET(INDIRECT(ADDRESS(ROW(), COLUMN())),0,-1)="",VLOOKUP($G548,$A:$AAE,COLUMN(),FALSE),OFFSET(INDIRECT(ADDRESS(ROW(), COLUMN())),0,-1))</f>
        <v>0.85</v>
      </c>
      <c r="BD548" s="2"/>
      <c r="BE548" s="31" t="str" cm="1">
        <f t="array" aca="1" ref="BE548" ca="1">IF(OFFSET(INDIRECT(ADDRESS(ROW(), COLUMN())),0,-1)="",VLOOKUP($G548,$A:$AAE,COLUMN(),FALSE),OFFSET(INDIRECT(ADDRESS(ROW(), COLUMN())),0,-1))</f>
        <v>用水量*0.85</v>
      </c>
      <c r="BF548" s="112"/>
      <c r="BG548" s="31" t="str" cm="1">
        <f t="array" aca="1" ref="BG548" ca="1">IF(OFFSET(INDIRECT(ADDRESS(ROW(), COLUMN())),0,-1)="",VLOOKUP($G548,$A:$AAE,COLUMN(),FALSE),OFFSET(INDIRECT(ADDRESS(ROW(), COLUMN())),0,-1))</f>
        <v>50瓦/平方米</v>
      </c>
      <c r="BH548" s="112"/>
      <c r="BI548" s="31" cm="1">
        <f t="array" aca="1" ref="BI548" ca="1">IF(OFFSET(INDIRECT(ADDRESS(ROW(), COLUMN())),0,-1)="",VLOOKUP($G548,$A:$AAE,COLUMN(),FALSE),OFFSET(INDIRECT(ADDRESS(ROW(), COLUMN())),0,-1))</f>
        <v>0.7</v>
      </c>
      <c r="BJ548" s="112"/>
      <c r="BK548" s="31" t="str" cm="1">
        <f t="array" aca="1" ref="BK548" ca="1">IF(OFFSET(INDIRECT(ADDRESS(ROW(), COLUMN())),0,-1)="",VLOOKUP($G548,$A:$AAE,COLUMN(),FALSE),OFFSET(INDIRECT(ADDRESS(ROW(), COLUMN())),0,-1))</f>
        <v>地块建筑面积*50*0.7/1000</v>
      </c>
      <c r="BL548" s="112"/>
      <c r="BM548" s="31" t="str" cm="1">
        <f t="array" aca="1" ref="BM548" ca="1">IF(OFFSET(INDIRECT(ADDRESS(ROW(), COLUMN())),0,-1)="",VLOOKUP($G548,$A:$AAE,COLUMN(),FALSE),OFFSET(INDIRECT(ADDRESS(ROW(), COLUMN())),0,-1))</f>
        <v>1.0门/100平方米</v>
      </c>
      <c r="BN548" s="2"/>
      <c r="BO548" s="31" t="str" cm="1">
        <f t="array" aca="1" ref="BO548" ca="1">IF(OFFSET(INDIRECT(ADDRESS(ROW(), COLUMN())),0,-1)="",VLOOKUP($G548,$A:$AAE,COLUMN(),FALSE),OFFSET(INDIRECT(ADDRESS(ROW(), COLUMN())),0,-1))</f>
        <v>地块建筑面积*1.0/100</v>
      </c>
      <c r="BP548" s="2"/>
      <c r="BQ548" s="31" t="str" cm="1">
        <f t="array" aca="1" ref="BQ548" ca="1">IF(OFFSET(INDIRECT(ADDRESS(ROW(), COLUMN())),0,-1)="",VLOOKUP($G548,$A:$AAE,COLUMN(),FALSE),OFFSET(INDIRECT(ADDRESS(ROW(), COLUMN())),0,-1))</f>
        <v>0.3门/100平方米</v>
      </c>
      <c r="BR548" s="2"/>
      <c r="BS548" s="31" t="str" cm="1">
        <f t="array" aca="1" ref="BS548" ca="1">IF(OFFSET(INDIRECT(ADDRESS(ROW(), COLUMN())),0,-1)="",VLOOKUP($G548,$A:$AAE,COLUMN(),FALSE),OFFSET(INDIRECT(ADDRESS(ROW(), COLUMN())),0,-1))</f>
        <v>地块建筑面积*0.3/100</v>
      </c>
      <c r="BT548" s="2"/>
      <c r="BU548" s="31" t="str" cm="1">
        <f t="array" aca="1" ref="BU548" ca="1">IF(OFFSET(INDIRECT(ADDRESS(ROW(), COLUMN())),0,-1)="",VLOOKUP($G548,$A:$AAE,COLUMN(),FALSE),OFFSET(INDIRECT(ADDRESS(ROW(), COLUMN())),0,-1))</f>
        <v>52.7pcu/万平方米，66：34</v>
      </c>
      <c r="BV548" s="2"/>
      <c r="BW548" s="31" t="str" cm="1">
        <f t="array" aca="1" ref="BW548" ca="1">IF(OFFSET(INDIRECT(ADDRESS(ROW(), COLUMN())),0,-1)="",VLOOKUP($G548,$A:$AAE,COLUMN(),FALSE),OFFSET(INDIRECT(ADDRESS(ROW(), COLUMN())),0,-1))</f>
        <v>地块建筑面积/10000*52.7*0.66</v>
      </c>
      <c r="BX548" s="2"/>
      <c r="BY548" s="31" t="str" cm="1">
        <f t="array" aca="1" ref="BY548" ca="1">IF(OFFSET(INDIRECT(ADDRESS(ROW(), COLUMN())),0,-1)="",VLOOKUP($G548,$A:$AAE,COLUMN(),FALSE),OFFSET(INDIRECT(ADDRESS(ROW(), COLUMN())),0,-1))</f>
        <v>地块建筑面积/10000*52.7*0.34</v>
      </c>
      <c r="BZ548" s="95"/>
      <c r="CA548" s="31" t="str" cm="1">
        <f t="array" aca="1" ref="CA548" ca="1">IF(OFFSET(INDIRECT(ADDRESS(ROW(), COLUMN())),0,-1)="",VLOOKUP($G548,$A:$AAE,COLUMN(),FALSE),OFFSET(INDIRECT(ADDRESS(ROW(), COLUMN())),0,-1))</f>
        <v>地块建筑面积*0.4</v>
      </c>
      <c r="CB548" s="12"/>
      <c r="CC548" s="31" t="str" cm="1">
        <f t="array" aca="1" ref="CC548" ca="1">IF(OFFSET(INDIRECT(ADDRESS(ROW(), COLUMN())),0,-1)="",VLOOKUP($G548,$A:$AAE,COLUMN(),FALSE),OFFSET(INDIRECT(ADDRESS(ROW(), COLUMN())),0,-1))</f>
        <v>地块建筑面积*0.4</v>
      </c>
      <c r="CD548" s="12"/>
      <c r="CE548" s="31" t="str" cm="1">
        <f t="array" aca="1" ref="CE548" ca="1">IF(OFFSET(INDIRECT(ADDRESS(ROW(), COLUMN())),0,-1)="",VLOOKUP($G548,$A:$AAE,COLUMN(),FALSE),OFFSET(INDIRECT(ADDRESS(ROW(), COLUMN())),0,-1))</f>
        <v>地块建筑面积*0.08</v>
      </c>
      <c r="CF548" s="12"/>
      <c r="CG548" s="31" t="str" cm="1">
        <f t="array" aca="1" ref="CG548" ca="1">IF(OFFSET(INDIRECT(ADDRESS(ROW(), COLUMN())),0,-1)="",VLOOKUP($G548,$A:$AAE,COLUMN(),FALSE),OFFSET(INDIRECT(ADDRESS(ROW(), COLUMN())),0,-1))</f>
        <v>地块建筑面积*0.08</v>
      </c>
      <c r="CH548" s="31"/>
      <c r="CI548" s="68" t="str" cm="1">
        <f t="array" aca="1" ref="CI548" ca="1">IF(OFFSET(INDIRECT(ADDRESS(ROW(), COLUMN())),0,-1)="",VLOOKUP($G548,$A:$AAE,COLUMN(),FALSE),OFFSET(INDIRECT(ADDRESS(ROW(), COLUMN())),0,-1))</f>
        <v>城镇建设用地</v>
      </c>
      <c r="CJ548" s="75" t="s">
        <v>1962</v>
      </c>
      <c r="CK548" s="78" t="str">
        <f t="shared" si="565"/>
        <v>唯一标识:0802#科研用地#国空</v>
      </c>
      <c r="CL548" s="78" t="str">
        <f t="shared" si="566"/>
        <v>性质名称:科研用地</v>
      </c>
      <c r="CM548" s="78" t="str">
        <f t="shared" si="567"/>
        <v>地块性质过滤:</v>
      </c>
      <c r="CN548" s="78" t="str">
        <f t="shared" si="568"/>
        <v>地块性质:0802</v>
      </c>
      <c r="CO548" s="78" t="str">
        <f t="shared" si="569"/>
        <v>地类标准:国空</v>
      </c>
      <c r="CP548" s="78" t="str">
        <f t="shared" si="570"/>
        <v>地块性质别称:A0</v>
      </c>
      <c r="CQ548" s="78" t="str">
        <f t="shared" si="571"/>
        <v>属性继承:A35#科研用地#城规</v>
      </c>
      <c r="CR548" s="78" t="str">
        <f t="shared" si="572"/>
        <v>父类:A3</v>
      </c>
      <c r="CS548" s="78" t="str">
        <f t="shared" si="573"/>
        <v>级别继承:08#公共管理与公共服务用地#国空</v>
      </c>
      <c r="CT548" s="78" t="str">
        <f t="shared" si="574"/>
        <v>级别层次:2</v>
      </c>
      <c r="CU548" s="78" t="str">
        <f t="shared" si="575"/>
        <v>级别:108</v>
      </c>
      <c r="CV548" s="78" t="str">
        <f t="shared" ca="1" si="576"/>
        <v>地块颜色:230,0,92</v>
      </c>
      <c r="CW548" s="78" t="str">
        <f t="shared" ca="1" si="577"/>
        <v>建筑面积公式:面积*容积率</v>
      </c>
      <c r="CX548" s="78" t="str">
        <f t="shared" ca="1" si="578"/>
        <v>住宅建筑面积公式:地块建筑面积*0</v>
      </c>
      <c r="CY548" s="78" t="str">
        <f t="shared" ca="1" si="579"/>
        <v>商服建筑面积公式:地块建筑面积*0</v>
      </c>
      <c r="CZ548" s="78" t="str">
        <f t="shared" ca="1" si="580"/>
        <v>商服中商业建筑面积公式:地块建筑面积*0</v>
      </c>
      <c r="DA548" s="78" t="str">
        <f t="shared" ca="1" si="581"/>
        <v>商服中办公建筑面积公式:地块建筑面积*0</v>
      </c>
      <c r="DB548" s="78" t="str">
        <f t="shared" ca="1" si="582"/>
        <v>公服建筑面积公式:地块建筑面积*1</v>
      </c>
      <c r="DC548" s="78" t="str">
        <f t="shared" ca="1" si="583"/>
        <v>工业建筑面积公式:地块建筑面积*0</v>
      </c>
      <c r="DD548" s="78" t="str">
        <f t="shared" ca="1" si="584"/>
        <v>市政建筑面积公式:地块建筑面积*0</v>
      </c>
      <c r="DE548" s="78" t="str">
        <f t="shared" ca="1" si="585"/>
        <v>绿地面积指定指标:面积*0</v>
      </c>
      <c r="DF548" s="78" t="str">
        <f t="shared" ca="1" si="586"/>
        <v>绿地面积指定公式:面积*0</v>
      </c>
      <c r="DG548" s="78" t="str">
        <f t="shared" ca="1" si="587"/>
        <v>户数指标:-</v>
      </c>
      <c r="DH548" s="78" t="str">
        <f t="shared" ca="1" si="588"/>
        <v>户数公式:0</v>
      </c>
      <c r="DI548" s="78" t="str">
        <f t="shared" ca="1" si="589"/>
        <v>人数指标:-</v>
      </c>
      <c r="DJ548" s="78" t="str">
        <f t="shared" ca="1" si="590"/>
        <v>人数公式:0</v>
      </c>
      <c r="DK548" s="78" t="str">
        <f t="shared" ca="1" si="591"/>
        <v>就业指标:35平方米/岗位</v>
      </c>
      <c r="DL548" s="78" t="str">
        <f t="shared" ca="1" si="592"/>
        <v>就业公式:公服建筑面积/35</v>
      </c>
      <c r="DM548" s="78" t="str">
        <f t="shared" ca="1" si="593"/>
        <v>机动车指标:0.8个/100平方米</v>
      </c>
      <c r="DN548" s="78" t="str">
        <f t="shared" ca="1" si="594"/>
        <v>机动车公式:地块建筑面积*1.5/100</v>
      </c>
      <c r="DO548" s="78" t="str">
        <f t="shared" ca="1" si="595"/>
        <v>用水量指标:7升/平方米*日</v>
      </c>
      <c r="DP548" s="78" t="str">
        <f t="shared" ca="1" si="596"/>
        <v>用水量公式:地块建筑面积*7/1000</v>
      </c>
      <c r="DQ548" s="78" t="str">
        <f t="shared" ca="1" si="597"/>
        <v>污水折算系数:0.85</v>
      </c>
      <c r="DR548" s="78" t="str">
        <f t="shared" ca="1" si="598"/>
        <v>污水量公式:用水量*0.85</v>
      </c>
      <c r="DS548" s="78" t="str">
        <f t="shared" ca="1" si="599"/>
        <v>用电负荷指标:50瓦/平方米</v>
      </c>
      <c r="DT548" s="78" t="str">
        <f t="shared" ca="1" si="600"/>
        <v>同时率:0.7</v>
      </c>
      <c r="DU548" s="78" t="str">
        <f t="shared" ca="1" si="601"/>
        <v>用电量公式:地块建筑面积*50*0.7/1000</v>
      </c>
      <c r="DV548" s="78" t="str">
        <f t="shared" ca="1" si="602"/>
        <v>固话装机指标:1.0门/100平方米</v>
      </c>
      <c r="DW548" s="78" t="str">
        <f t="shared" ca="1" si="603"/>
        <v>固话量公式:地块建筑面积*1.0/100</v>
      </c>
      <c r="DX548" s="78" t="str">
        <f t="shared" ca="1" si="604"/>
        <v>有线电视指标:0.3门/100平方米</v>
      </c>
      <c r="DY548" s="78" t="str">
        <f t="shared" ca="1" si="605"/>
        <v>电视量公式:地块建筑面积*0.3/100</v>
      </c>
      <c r="DZ548" s="78" t="str">
        <f t="shared" ca="1" si="606"/>
        <v>高峰机动车生成量指标:52.7pcu/万平方米，66：34</v>
      </c>
      <c r="EA548" s="78" t="str">
        <f t="shared" ca="1" si="607"/>
        <v>高峰机动车吸引量公式:地块建筑面积/10000*52.7*0.66</v>
      </c>
      <c r="EB548" s="78" t="str">
        <f t="shared" ca="1" si="608"/>
        <v>高峰机动车发生量公式:地块建筑面积/10000*52.7*0.34</v>
      </c>
      <c r="EC548" s="78" t="str">
        <f t="shared" ca="1" si="612"/>
        <v>地下空间指标:地块建筑面积*0.4</v>
      </c>
      <c r="ED548" s="78" t="str">
        <f t="shared" ca="1" si="609"/>
        <v>地下空间公式:地块建筑面积*0.4</v>
      </c>
      <c r="EE548" s="78" t="str">
        <f t="shared" ca="1" si="613"/>
        <v>人防指标:地块建筑面积*0.08</v>
      </c>
      <c r="EF548" s="78" t="str">
        <f t="shared" ca="1" si="610"/>
        <v>人防公式:地块建筑面积*0.08</v>
      </c>
      <c r="EG548" s="78" t="str">
        <f t="shared" ca="1" si="614"/>
        <v>用地构成:城镇建设用地</v>
      </c>
      <c r="EH548" s="78" t="s">
        <v>1962</v>
      </c>
      <c r="EI548" s="79" t="str">
        <f t="shared" ca="1" si="611"/>
        <v>唯一标识:0802#科研用地#国空;性质名称:科研用地;地块性质过滤:;地块性质:0802;地类标准:国空;地块性质别称:A0;属性继承:A35#科研用地#城规;父类:A3;级别继承:08#公共管理与公共服务用地#国空;级别层次:2;级别:108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城镇建设用地</v>
      </c>
      <c r="EJ548" t="s">
        <v>1962</v>
      </c>
    </row>
    <row r="549" spans="1:140" ht="16.5" x14ac:dyDescent="0.2">
      <c r="A549" s="49" t="str">
        <f t="shared" ref="A549" si="671">IF(OR(C549="",C549="地块性质过滤:"),D549&amp;"#"&amp;B549&amp;"#"&amp;E549,D549&amp;"#"&amp;B549&amp;"&amp;"&amp;C549&amp;"#"&amp;E549)</f>
        <v>0802v#科研用地#国空</v>
      </c>
      <c r="B549" s="49" t="s">
        <v>2301</v>
      </c>
      <c r="C549" s="49"/>
      <c r="D549" s="49" t="s">
        <v>2202</v>
      </c>
      <c r="E549" s="49" t="s">
        <v>1277</v>
      </c>
      <c r="F549" s="49" t="s">
        <v>1349</v>
      </c>
      <c r="G549" s="49" t="s">
        <v>2025</v>
      </c>
      <c r="H549" s="49" t="s">
        <v>844</v>
      </c>
      <c r="I549" s="49" t="s">
        <v>2203</v>
      </c>
      <c r="J549" s="49">
        <f t="shared" ref="J549" si="672">IF(ISNUMBER(FIND("/",D549)),2,IF(RIGHT(D549,1)="v",LEN(D549)/2+0.5,LEN(D549)/2))</f>
        <v>3</v>
      </c>
      <c r="K549" s="49" t="str">
        <f t="shared" ref="K549" si="673">IF((J549-1)=0,"0",(J549-1)&amp;LEFT(I549,FIND("#",I549)-1))</f>
        <v>20802</v>
      </c>
      <c r="L549" s="49"/>
      <c r="M549" s="68" t="str" cm="1">
        <f t="array" aca="1" ref="M549" ca="1">IF(OFFSET(INDIRECT(ADDRESS(ROW(), COLUMN())),0,-1)="",VLOOKUP($G549,$A:$AAE,COLUMN(),FALSE),OFFSET(INDIRECT(ADDRESS(ROW(), COLUMN())),0,-1))</f>
        <v>230,0,92</v>
      </c>
      <c r="N549" s="31"/>
      <c r="O549" s="68" t="str" cm="1">
        <f t="array" aca="1" ref="O549" ca="1">IF(OFFSET(INDIRECT(ADDRESS(ROW(), COLUMN())),0,-1)="",VLOOKUP($G549,$A:$AAE,COLUMN(),FALSE),OFFSET(INDIRECT(ADDRESS(ROW(), COLUMN())),0,-1))</f>
        <v>面积*容积率</v>
      </c>
      <c r="P549" s="31"/>
      <c r="Q549" s="31" t="str" cm="1">
        <f t="array" aca="1" ref="Q549" ca="1">IF(OFFSET(INDIRECT(ADDRESS(ROW(), COLUMN())),0,-1)="",VLOOKUP($G549,$A:$AAE,COLUMN(),FALSE),OFFSET(INDIRECT(ADDRESS(ROW(), COLUMN())),0,-1))</f>
        <v>地块建筑面积*0</v>
      </c>
      <c r="R549" s="31"/>
      <c r="S549" s="31" t="str" cm="1">
        <f t="array" aca="1" ref="S549" ca="1">IF(OFFSET(INDIRECT(ADDRESS(ROW(), COLUMN())),0,-1)="",VLOOKUP($G549,$A:$AAE,COLUMN(),FALSE),OFFSET(INDIRECT(ADDRESS(ROW(), COLUMN())),0,-1))</f>
        <v>地块建筑面积*0</v>
      </c>
      <c r="T549" s="31"/>
      <c r="U549" s="31" t="str" cm="1">
        <f t="array" aca="1" ref="U549" ca="1">IF(OFFSET(INDIRECT(ADDRESS(ROW(), COLUMN())),0,-1)="",VLOOKUP($G549,$A:$AAE,COLUMN(),FALSE),OFFSET(INDIRECT(ADDRESS(ROW(), COLUMN())),0,-1))</f>
        <v>地块建筑面积*0</v>
      </c>
      <c r="V549" s="31"/>
      <c r="W549" s="68" t="str" cm="1">
        <f t="array" aca="1" ref="W549" ca="1">IF(OFFSET(INDIRECT(ADDRESS(ROW(), COLUMN())),0,-1)="",VLOOKUP($G549,$A:$AAE,COLUMN(),FALSE),OFFSET(INDIRECT(ADDRESS(ROW(), COLUMN())),0,-1))</f>
        <v>地块建筑面积*0</v>
      </c>
      <c r="X549" s="31"/>
      <c r="Y549" s="31" t="str" cm="1">
        <f t="array" aca="1" ref="Y549" ca="1">IF(OFFSET(INDIRECT(ADDRESS(ROW(), COLUMN())),0,-1)="",VLOOKUP($G549,$A:$AAE,COLUMN(),FALSE),OFFSET(INDIRECT(ADDRESS(ROW(), COLUMN())),0,-1))</f>
        <v>地块建筑面积*1</v>
      </c>
      <c r="Z549" s="31"/>
      <c r="AA549" s="31" t="str" cm="1">
        <f t="array" aca="1" ref="AA549" ca="1">IF(OFFSET(INDIRECT(ADDRESS(ROW(), COLUMN())),0,-1)="",VLOOKUP($G549,$A:$AAE,COLUMN(),FALSE),OFFSET(INDIRECT(ADDRESS(ROW(), COLUMN())),0,-1))</f>
        <v>地块建筑面积*0</v>
      </c>
      <c r="AB549" s="31"/>
      <c r="AC549" s="31" t="str" cm="1">
        <f t="array" aca="1" ref="AC549" ca="1">IF(OFFSET(INDIRECT(ADDRESS(ROW(), COLUMN())),0,-1)="",VLOOKUP($G549,$A:$AAE,COLUMN(),FALSE),OFFSET(INDIRECT(ADDRESS(ROW(), COLUMN())),0,-1))</f>
        <v>地块建筑面积*0</v>
      </c>
      <c r="AD549" s="31"/>
      <c r="AE549" s="31" t="str" cm="1">
        <f t="array" aca="1" ref="AE549" ca="1">IF(OFFSET(INDIRECT(ADDRESS(ROW(), COLUMN())),0,-1)="",VLOOKUP($G549,$A:$AAE,COLUMN(),FALSE),OFFSET(INDIRECT(ADDRESS(ROW(), COLUMN())),0,-1))</f>
        <v>面积*0</v>
      </c>
      <c r="AF549" s="31"/>
      <c r="AG549" s="31" t="str" cm="1">
        <f t="array" aca="1" ref="AG549" ca="1">IF(OFFSET(INDIRECT(ADDRESS(ROW(), COLUMN())),0,-1)="",VLOOKUP($G549,$A:$AAE,COLUMN(),FALSE),OFFSET(INDIRECT(ADDRESS(ROW(), COLUMN())),0,-1))</f>
        <v>面积*0</v>
      </c>
      <c r="AH549" s="31"/>
      <c r="AI549" s="31" t="str" cm="1">
        <f t="array" aca="1" ref="AI549" ca="1">IF(OFFSET(INDIRECT(ADDRESS(ROW(), COLUMN())),0,-1)="",VLOOKUP($G549,$A:$AAE,COLUMN(),FALSE),OFFSET(INDIRECT(ADDRESS(ROW(), COLUMN())),0,-1))</f>
        <v>-</v>
      </c>
      <c r="AJ549" s="31"/>
      <c r="AK549" s="31" cm="1">
        <f t="array" aca="1" ref="AK549" ca="1">IF(OFFSET(INDIRECT(ADDRESS(ROW(), COLUMN())),0,-1)="",VLOOKUP($G549,$A:$AAE,COLUMN(),FALSE),OFFSET(INDIRECT(ADDRESS(ROW(), COLUMN())),0,-1))</f>
        <v>0</v>
      </c>
      <c r="AL549" s="31"/>
      <c r="AM549" s="31" t="str" cm="1">
        <f t="array" aca="1" ref="AM549" ca="1">IF(OFFSET(INDIRECT(ADDRESS(ROW(), COLUMN())),0,-1)="",VLOOKUP($G549,$A:$AAE,COLUMN(),FALSE),OFFSET(INDIRECT(ADDRESS(ROW(), COLUMN())),0,-1))</f>
        <v>-</v>
      </c>
      <c r="AN549" s="31"/>
      <c r="AO549" s="31" cm="1">
        <f t="array" aca="1" ref="AO549" ca="1">IF(OFFSET(INDIRECT(ADDRESS(ROW(), COLUMN())),0,-1)="",VLOOKUP($G549,$A:$AAE,COLUMN(),FALSE),OFFSET(INDIRECT(ADDRESS(ROW(), COLUMN())),0,-1))</f>
        <v>0</v>
      </c>
      <c r="AP549" s="31"/>
      <c r="AQ549" s="31" t="str" cm="1">
        <f t="array" aca="1" ref="AQ549" ca="1">IF(OFFSET(INDIRECT(ADDRESS(ROW(), COLUMN())),0,-1)="",VLOOKUP($G549,$A:$AAE,COLUMN(),FALSE),OFFSET(INDIRECT(ADDRESS(ROW(), COLUMN())),0,-1))</f>
        <v>35平方米/岗位</v>
      </c>
      <c r="AR549" s="31"/>
      <c r="AS549" s="31" t="str" cm="1">
        <f t="array" aca="1" ref="AS549" ca="1">IF(OFFSET(INDIRECT(ADDRESS(ROW(), COLUMN())),0,-1)="",VLOOKUP($G549,$A:$AAE,COLUMN(),FALSE),OFFSET(INDIRECT(ADDRESS(ROW(), COLUMN())),0,-1))</f>
        <v>公服建筑面积/35</v>
      </c>
      <c r="AT549" s="12"/>
      <c r="AU549" s="31" t="str" cm="1">
        <f t="array" aca="1" ref="AU549" ca="1">IF(OFFSET(INDIRECT(ADDRESS(ROW(), COLUMN())),0,-1)="",VLOOKUP($G549,$A:$AAE,COLUMN(),FALSE),OFFSET(INDIRECT(ADDRESS(ROW(), COLUMN())),0,-1))</f>
        <v>0.8个/100平方米</v>
      </c>
      <c r="AV549" s="12"/>
      <c r="AW549" s="31" t="str" cm="1">
        <f t="array" aca="1" ref="AW549" ca="1">IF(OFFSET(INDIRECT(ADDRESS(ROW(), COLUMN())),0,-1)="",VLOOKUP($G549,$A:$AAE,COLUMN(),FALSE),OFFSET(INDIRECT(ADDRESS(ROW(), COLUMN())),0,-1))</f>
        <v>地块建筑面积*1.5/100</v>
      </c>
      <c r="AX549" s="2"/>
      <c r="AY549" s="31" t="str" cm="1">
        <f t="array" aca="1" ref="AY549" ca="1">IF(OFFSET(INDIRECT(ADDRESS(ROW(), COLUMN())),0,-1)="",VLOOKUP($G549,$A:$AAE,COLUMN(),FALSE),OFFSET(INDIRECT(ADDRESS(ROW(), COLUMN())),0,-1))</f>
        <v>7升/平方米*日</v>
      </c>
      <c r="AZ549" s="2"/>
      <c r="BA549" s="31" t="str" cm="1">
        <f t="array" aca="1" ref="BA549" ca="1">IF(OFFSET(INDIRECT(ADDRESS(ROW(), COLUMN())),0,-1)="",VLOOKUP($G549,$A:$AAE,COLUMN(),FALSE),OFFSET(INDIRECT(ADDRESS(ROW(), COLUMN())),0,-1))</f>
        <v>地块建筑面积*7/1000</v>
      </c>
      <c r="BB549" s="2"/>
      <c r="BC549" s="31" cm="1">
        <f t="array" aca="1" ref="BC549" ca="1">IF(OFFSET(INDIRECT(ADDRESS(ROW(), COLUMN())),0,-1)="",VLOOKUP($G549,$A:$AAE,COLUMN(),FALSE),OFFSET(INDIRECT(ADDRESS(ROW(), COLUMN())),0,-1))</f>
        <v>0.85</v>
      </c>
      <c r="BD549" s="2"/>
      <c r="BE549" s="31" t="str" cm="1">
        <f t="array" aca="1" ref="BE549" ca="1">IF(OFFSET(INDIRECT(ADDRESS(ROW(), COLUMN())),0,-1)="",VLOOKUP($G549,$A:$AAE,COLUMN(),FALSE),OFFSET(INDIRECT(ADDRESS(ROW(), COLUMN())),0,-1))</f>
        <v>用水量*0.85</v>
      </c>
      <c r="BF549" s="112"/>
      <c r="BG549" s="31" t="str" cm="1">
        <f t="array" aca="1" ref="BG549" ca="1">IF(OFFSET(INDIRECT(ADDRESS(ROW(), COLUMN())),0,-1)="",VLOOKUP($G549,$A:$AAE,COLUMN(),FALSE),OFFSET(INDIRECT(ADDRESS(ROW(), COLUMN())),0,-1))</f>
        <v>50瓦/平方米</v>
      </c>
      <c r="BH549" s="112"/>
      <c r="BI549" s="31" cm="1">
        <f t="array" aca="1" ref="BI549" ca="1">IF(OFFSET(INDIRECT(ADDRESS(ROW(), COLUMN())),0,-1)="",VLOOKUP($G549,$A:$AAE,COLUMN(),FALSE),OFFSET(INDIRECT(ADDRESS(ROW(), COLUMN())),0,-1))</f>
        <v>0.7</v>
      </c>
      <c r="BJ549" s="112"/>
      <c r="BK549" s="31" t="str" cm="1">
        <f t="array" aca="1" ref="BK549" ca="1">IF(OFFSET(INDIRECT(ADDRESS(ROW(), COLUMN())),0,-1)="",VLOOKUP($G549,$A:$AAE,COLUMN(),FALSE),OFFSET(INDIRECT(ADDRESS(ROW(), COLUMN())),0,-1))</f>
        <v>地块建筑面积*50*0.7/1000</v>
      </c>
      <c r="BL549" s="112"/>
      <c r="BM549" s="31" t="str" cm="1">
        <f t="array" aca="1" ref="BM549" ca="1">IF(OFFSET(INDIRECT(ADDRESS(ROW(), COLUMN())),0,-1)="",VLOOKUP($G549,$A:$AAE,COLUMN(),FALSE),OFFSET(INDIRECT(ADDRESS(ROW(), COLUMN())),0,-1))</f>
        <v>1.0门/100平方米</v>
      </c>
      <c r="BN549" s="2"/>
      <c r="BO549" s="31" t="str" cm="1">
        <f t="array" aca="1" ref="BO549" ca="1">IF(OFFSET(INDIRECT(ADDRESS(ROW(), COLUMN())),0,-1)="",VLOOKUP($G549,$A:$AAE,COLUMN(),FALSE),OFFSET(INDIRECT(ADDRESS(ROW(), COLUMN())),0,-1))</f>
        <v>地块建筑面积*1.0/100</v>
      </c>
      <c r="BP549" s="2"/>
      <c r="BQ549" s="31" t="str" cm="1">
        <f t="array" aca="1" ref="BQ549" ca="1">IF(OFFSET(INDIRECT(ADDRESS(ROW(), COLUMN())),0,-1)="",VLOOKUP($G549,$A:$AAE,COLUMN(),FALSE),OFFSET(INDIRECT(ADDRESS(ROW(), COLUMN())),0,-1))</f>
        <v>0.3门/100平方米</v>
      </c>
      <c r="BR549" s="2"/>
      <c r="BS549" s="31" t="str" cm="1">
        <f t="array" aca="1" ref="BS549" ca="1">IF(OFFSET(INDIRECT(ADDRESS(ROW(), COLUMN())),0,-1)="",VLOOKUP($G549,$A:$AAE,COLUMN(),FALSE),OFFSET(INDIRECT(ADDRESS(ROW(), COLUMN())),0,-1))</f>
        <v>地块建筑面积*0.3/100</v>
      </c>
      <c r="BT549" s="2"/>
      <c r="BU549" s="31" t="str" cm="1">
        <f t="array" aca="1" ref="BU549" ca="1">IF(OFFSET(INDIRECT(ADDRESS(ROW(), COLUMN())),0,-1)="",VLOOKUP($G549,$A:$AAE,COLUMN(),FALSE),OFFSET(INDIRECT(ADDRESS(ROW(), COLUMN())),0,-1))</f>
        <v>52.7pcu/万平方米，66：34</v>
      </c>
      <c r="BV549" s="2"/>
      <c r="BW549" s="31" t="str" cm="1">
        <f t="array" aca="1" ref="BW549" ca="1">IF(OFFSET(INDIRECT(ADDRESS(ROW(), COLUMN())),0,-1)="",VLOOKUP($G549,$A:$AAE,COLUMN(),FALSE),OFFSET(INDIRECT(ADDRESS(ROW(), COLUMN())),0,-1))</f>
        <v>地块建筑面积/10000*52.7*0.66</v>
      </c>
      <c r="BX549" s="2"/>
      <c r="BY549" s="31" t="str" cm="1">
        <f t="array" aca="1" ref="BY549" ca="1">IF(OFFSET(INDIRECT(ADDRESS(ROW(), COLUMN())),0,-1)="",VLOOKUP($G549,$A:$AAE,COLUMN(),FALSE),OFFSET(INDIRECT(ADDRESS(ROW(), COLUMN())),0,-1))</f>
        <v>地块建筑面积/10000*52.7*0.34</v>
      </c>
      <c r="BZ549" s="95"/>
      <c r="CA549" s="31" t="str" cm="1">
        <f t="array" aca="1" ref="CA549" ca="1">IF(OFFSET(INDIRECT(ADDRESS(ROW(), COLUMN())),0,-1)="",VLOOKUP($G549,$A:$AAE,COLUMN(),FALSE),OFFSET(INDIRECT(ADDRESS(ROW(), COLUMN())),0,-1))</f>
        <v>地块建筑面积*0.4</v>
      </c>
      <c r="CB549" s="12"/>
      <c r="CC549" s="31" t="str" cm="1">
        <f t="array" aca="1" ref="CC549" ca="1">IF(OFFSET(INDIRECT(ADDRESS(ROW(), COLUMN())),0,-1)="",VLOOKUP($G549,$A:$AAE,COLUMN(),FALSE),OFFSET(INDIRECT(ADDRESS(ROW(), COLUMN())),0,-1))</f>
        <v>地块建筑面积*0.4</v>
      </c>
      <c r="CD549" s="12"/>
      <c r="CE549" s="31" t="str" cm="1">
        <f t="array" aca="1" ref="CE549" ca="1">IF(OFFSET(INDIRECT(ADDRESS(ROW(), COLUMN())),0,-1)="",VLOOKUP($G549,$A:$AAE,COLUMN(),FALSE),OFFSET(INDIRECT(ADDRESS(ROW(), COLUMN())),0,-1))</f>
        <v>地块建筑面积*0.08</v>
      </c>
      <c r="CF549" s="12"/>
      <c r="CG549" s="31" t="str" cm="1">
        <f t="array" aca="1" ref="CG549" ca="1">IF(OFFSET(INDIRECT(ADDRESS(ROW(), COLUMN())),0,-1)="",VLOOKUP($G549,$A:$AAE,COLUMN(),FALSE),OFFSET(INDIRECT(ADDRESS(ROW(), COLUMN())),0,-1))</f>
        <v>地块建筑面积*0.08</v>
      </c>
      <c r="CH549" s="31" t="s">
        <v>2140</v>
      </c>
      <c r="CI549" s="68" t="str" cm="1">
        <f t="array" aca="1" ref="CI549" ca="1">IF(OFFSET(INDIRECT(ADDRESS(ROW(), COLUMN())),0,-1)="",VLOOKUP($G549,$A:$AAE,COLUMN(),FALSE),OFFSET(INDIRECT(ADDRESS(ROW(), COLUMN())),0,-1))</f>
        <v>村庄建设用地</v>
      </c>
      <c r="CJ549" s="75" t="s">
        <v>1962</v>
      </c>
      <c r="CK549" s="78" t="str">
        <f t="shared" ref="CK549" si="674">IF(A549 = "",A$1&amp;":",_xlfn.TEXTJOIN(":",TRUE,A$1,A549))</f>
        <v>唯一标识:0802v#科研用地#国空</v>
      </c>
      <c r="CL549" s="78" t="str">
        <f t="shared" ref="CL549" si="675">IF(B549 = "",B$1&amp;":",_xlfn.TEXTJOIN(":",TRUE,B$1,B549))</f>
        <v>性质名称:科研用地</v>
      </c>
      <c r="CM549" s="78" t="str">
        <f t="shared" ref="CM549" si="676">IF(C549 = "",C$1&amp;":",_xlfn.TEXTJOIN(":",TRUE,C$1,C549))</f>
        <v>地块性质过滤:</v>
      </c>
      <c r="CN549" s="78" t="str">
        <f t="shared" ref="CN549" si="677">IF(D549 = "",D$1&amp;":",_xlfn.TEXTJOIN(":",TRUE,D$1,D549))</f>
        <v>地块性质:0802v</v>
      </c>
      <c r="CO549" s="78" t="str">
        <f t="shared" ref="CO549" si="678">IF(E549 = "",E$1&amp;":",_xlfn.TEXTJOIN(":",TRUE,E$1,E549))</f>
        <v>地类标准:国空</v>
      </c>
      <c r="CP549" s="78" t="str">
        <f t="shared" ref="CP549" si="679">IF(F549 = "",F$1&amp;":",_xlfn.TEXTJOIN(":",TRUE,F$1,F549))</f>
        <v>地块性质别称:A0</v>
      </c>
      <c r="CQ549" s="78" t="str">
        <f t="shared" ref="CQ549" si="680">IF(G549 = "",G$1&amp;":",_xlfn.TEXTJOIN(":",TRUE,G$1,G549))</f>
        <v>属性继承:A35#科研用地#城规</v>
      </c>
      <c r="CR549" s="78" t="str">
        <f t="shared" ref="CR549" si="681">IF(H549 = "",H$1&amp;":",_xlfn.TEXTJOIN(":",TRUE,H$1,H549))</f>
        <v>父类:A3</v>
      </c>
      <c r="CS549" s="78" t="str">
        <f t="shared" ref="CS549" si="682">IF(I549 = "",I$1&amp;":",_xlfn.TEXTJOIN(":",TRUE,I$1,I549))</f>
        <v>级别继承:0802#科研用地#国空</v>
      </c>
      <c r="CT549" s="78" t="str">
        <f t="shared" ref="CT549" si="683">IF(J549 = "",J$1&amp;":",_xlfn.TEXTJOIN(":",TRUE,J$1,J549))</f>
        <v>级别层次:3</v>
      </c>
      <c r="CU549" s="78" t="str">
        <f t="shared" ref="CU549" si="684">IF(K549 = "",K$1&amp;":",_xlfn.TEXTJOIN(":",TRUE,K$1,K549))</f>
        <v>级别:20802</v>
      </c>
      <c r="CV549" s="78" t="str">
        <f t="shared" ref="CV549" ca="1" si="685">IF(M549 = "",M$1&amp;":",_xlfn.TEXTJOIN(":",TRUE,M$1,M549))</f>
        <v>地块颜色:230,0,92</v>
      </c>
      <c r="CW549" s="78" t="str">
        <f t="shared" ref="CW549" ca="1" si="686">IF(O549 = "",O$1&amp;":",_xlfn.TEXTJOIN(":",TRUE,O$1,O549))</f>
        <v>建筑面积公式:面积*容积率</v>
      </c>
      <c r="CX549" s="78" t="str">
        <f t="shared" ref="CX549" ca="1" si="687">IF(Q549 = "",Q$1&amp;":",_xlfn.TEXTJOIN(":",TRUE,Q$1,Q549))</f>
        <v>住宅建筑面积公式:地块建筑面积*0</v>
      </c>
      <c r="CY549" s="78" t="str">
        <f t="shared" ref="CY549" ca="1" si="688">IF(S549 = "",S$1&amp;":",_xlfn.TEXTJOIN(":",TRUE,S$1,S549))</f>
        <v>商服建筑面积公式:地块建筑面积*0</v>
      </c>
      <c r="CZ549" s="78" t="str">
        <f t="shared" ref="CZ549" ca="1" si="689">IF(U549 = "",U$1&amp;":",_xlfn.TEXTJOIN(":",TRUE,U$1,U549))</f>
        <v>商服中商业建筑面积公式:地块建筑面积*0</v>
      </c>
      <c r="DA549" s="78" t="str">
        <f t="shared" ref="DA549" ca="1" si="690">IF(W549 = "",W$1&amp;":",_xlfn.TEXTJOIN(":",TRUE,W$1,W549))</f>
        <v>商服中办公建筑面积公式:地块建筑面积*0</v>
      </c>
      <c r="DB549" s="78" t="str">
        <f t="shared" ref="DB549" ca="1" si="691">IF(Y549 = "",Y$1&amp;":",_xlfn.TEXTJOIN(":",TRUE,Y$1,Y549))</f>
        <v>公服建筑面积公式:地块建筑面积*1</v>
      </c>
      <c r="DC549" s="78" t="str">
        <f t="shared" ref="DC549" ca="1" si="692">IF(AA549 = "",AA$1&amp;":",_xlfn.TEXTJOIN(":",TRUE,AA$1,AA549))</f>
        <v>工业建筑面积公式:地块建筑面积*0</v>
      </c>
      <c r="DD549" s="78" t="str">
        <f t="shared" ref="DD549" ca="1" si="693">IF(AC549 = "",AC$1&amp;":",_xlfn.TEXTJOIN(":",TRUE,AC$1,AC549))</f>
        <v>市政建筑面积公式:地块建筑面积*0</v>
      </c>
      <c r="DE549" s="78" t="str">
        <f t="shared" ref="DE549" ca="1" si="694">IF(AE549 = "",AE$1&amp;":",_xlfn.TEXTJOIN(":",TRUE,AE$1,AE549))</f>
        <v>绿地面积指定指标:面积*0</v>
      </c>
      <c r="DF549" s="78" t="str">
        <f t="shared" ref="DF549" ca="1" si="695">IF(AG549 = "",AG$1&amp;":",_xlfn.TEXTJOIN(":",TRUE,AG$1,AG549))</f>
        <v>绿地面积指定公式:面积*0</v>
      </c>
      <c r="DG549" s="78" t="str">
        <f t="shared" ref="DG549" ca="1" si="696">IF(AI549 = "",AI$1&amp;":",_xlfn.TEXTJOIN(":",TRUE,AI$1,AI549))</f>
        <v>户数指标:-</v>
      </c>
      <c r="DH549" s="78" t="str">
        <f t="shared" ref="DH549" ca="1" si="697">IF(AK549 = "",AK$1&amp;":",_xlfn.TEXTJOIN(":",TRUE,AK$1,AK549))</f>
        <v>户数公式:0</v>
      </c>
      <c r="DI549" s="78" t="str">
        <f t="shared" ref="DI549" ca="1" si="698">IF(AM549 = "",AM$1&amp;":",_xlfn.TEXTJOIN(":",TRUE,AM$1,AM549))</f>
        <v>人数指标:-</v>
      </c>
      <c r="DJ549" s="78" t="str">
        <f t="shared" ref="DJ549" ca="1" si="699">IF(AO549 = "",AO$1&amp;":",_xlfn.TEXTJOIN(":",TRUE,AO$1,AO549))</f>
        <v>人数公式:0</v>
      </c>
      <c r="DK549" s="78" t="str">
        <f t="shared" ref="DK549" ca="1" si="700">IF(AQ549 = "",AQ$1&amp;":",_xlfn.TEXTJOIN(":",TRUE,AQ$1,AQ549))</f>
        <v>就业指标:35平方米/岗位</v>
      </c>
      <c r="DL549" s="78" t="str">
        <f t="shared" ref="DL549" ca="1" si="701">IF(AS549 = "",AS$1&amp;":",_xlfn.TEXTJOIN(":",TRUE,AS$1,AS549))</f>
        <v>就业公式:公服建筑面积/35</v>
      </c>
      <c r="DM549" s="78" t="str">
        <f t="shared" ref="DM549" ca="1" si="702">IF(AU549 = "",AU$1&amp;":",_xlfn.TEXTJOIN(":",TRUE,AU$1,AU549))</f>
        <v>机动车指标:0.8个/100平方米</v>
      </c>
      <c r="DN549" s="78" t="str">
        <f t="shared" ref="DN549" ca="1" si="703">IF(AW549 = "",AW$1&amp;":",_xlfn.TEXTJOIN(":",TRUE,AW$1,AW549))</f>
        <v>机动车公式:地块建筑面积*1.5/100</v>
      </c>
      <c r="DO549" s="78" t="str">
        <f t="shared" ref="DO549" ca="1" si="704">IF(AY549 = "",AY$1&amp;":",_xlfn.TEXTJOIN(":",TRUE,AY$1,AY549))</f>
        <v>用水量指标:7升/平方米*日</v>
      </c>
      <c r="DP549" s="78" t="str">
        <f t="shared" ref="DP549" ca="1" si="705">IF(BA549 = "",BA$1&amp;":",_xlfn.TEXTJOIN(":",TRUE,BA$1,BA549))</f>
        <v>用水量公式:地块建筑面积*7/1000</v>
      </c>
      <c r="DQ549" s="78" t="str">
        <f t="shared" ref="DQ549" ca="1" si="706">IF(BC549 = "",BC$1&amp;":",_xlfn.TEXTJOIN(":",TRUE,BC$1,BC549))</f>
        <v>污水折算系数:0.85</v>
      </c>
      <c r="DR549" s="78" t="str">
        <f t="shared" ref="DR549" ca="1" si="707">IF(BE549 = "",BE$1&amp;":",_xlfn.TEXTJOIN(":",TRUE,BE$1,BE549))</f>
        <v>污水量公式:用水量*0.85</v>
      </c>
      <c r="DS549" s="78" t="str">
        <f t="shared" ref="DS549" ca="1" si="708">IF(BG549 = "",BG$1&amp;":",_xlfn.TEXTJOIN(":",TRUE,BG$1,BG549))</f>
        <v>用电负荷指标:50瓦/平方米</v>
      </c>
      <c r="DT549" s="78" t="str">
        <f t="shared" ref="DT549" ca="1" si="709">IF(BI549 = "",BI$1&amp;":",_xlfn.TEXTJOIN(":",TRUE,BI$1,BI549))</f>
        <v>同时率:0.7</v>
      </c>
      <c r="DU549" s="78" t="str">
        <f t="shared" ref="DU549" ca="1" si="710">IF(BK549 = "",BK$1&amp;":",_xlfn.TEXTJOIN(":",TRUE,BK$1,BK549))</f>
        <v>用电量公式:地块建筑面积*50*0.7/1000</v>
      </c>
      <c r="DV549" s="78" t="str">
        <f t="shared" ref="DV549" ca="1" si="711">IF(BM549 = "",BM$1&amp;":",_xlfn.TEXTJOIN(":",TRUE,BM$1,BM549))</f>
        <v>固话装机指标:1.0门/100平方米</v>
      </c>
      <c r="DW549" s="78" t="str">
        <f t="shared" ref="DW549" ca="1" si="712">IF(BO549 = "",BO$1&amp;":",_xlfn.TEXTJOIN(":",TRUE,BO$1,BO549))</f>
        <v>固话量公式:地块建筑面积*1.0/100</v>
      </c>
      <c r="DX549" s="78" t="str">
        <f t="shared" ref="DX549" ca="1" si="713">IF(BQ549 = "",BQ$1&amp;":",_xlfn.TEXTJOIN(":",TRUE,BQ$1,BQ549))</f>
        <v>有线电视指标:0.3门/100平方米</v>
      </c>
      <c r="DY549" s="78" t="str">
        <f t="shared" ref="DY549" ca="1" si="714">IF(BS549 = "",BS$1&amp;":",_xlfn.TEXTJOIN(":",TRUE,BS$1,BS549))</f>
        <v>电视量公式:地块建筑面积*0.3/100</v>
      </c>
      <c r="DZ549" s="78" t="str">
        <f t="shared" ref="DZ549" ca="1" si="715">IF(BU549 = "",BU$1&amp;":",_xlfn.TEXTJOIN(":",TRUE,BU$1,BU549))</f>
        <v>高峰机动车生成量指标:52.7pcu/万平方米，66：34</v>
      </c>
      <c r="EA549" s="78" t="str">
        <f t="shared" ref="EA549" ca="1" si="716">IF(BW549 = "",BW$1&amp;":",_xlfn.TEXTJOIN(":",TRUE,BW$1,BW549))</f>
        <v>高峰机动车吸引量公式:地块建筑面积/10000*52.7*0.66</v>
      </c>
      <c r="EB549" s="78" t="str">
        <f t="shared" ref="EB549" ca="1" si="717">IF(BY549 = "",BY$1&amp;":",_xlfn.TEXTJOIN(":",TRUE,BY$1,BY549))</f>
        <v>高峰机动车发生量公式:地块建筑面积/10000*52.7*0.34</v>
      </c>
      <c r="EC549" s="78" t="str">
        <f t="shared" ref="EC549" ca="1" si="718">IF(CA549 = "",CA$1&amp;":",_xlfn.TEXTJOIN(":",TRUE,CA$1,CA549))</f>
        <v>地下空间指标:地块建筑面积*0.4</v>
      </c>
      <c r="ED549" s="78" t="str">
        <f t="shared" ref="ED549" ca="1" si="719">IF(CC549 = "",CC$1&amp;":",_xlfn.TEXTJOIN(":",TRUE,CC$1,CC549))</f>
        <v>地下空间公式:地块建筑面积*0.4</v>
      </c>
      <c r="EE549" s="78" t="str">
        <f t="shared" ref="EE549" ca="1" si="720">IF(CE549 = "",CE$1&amp;":",_xlfn.TEXTJOIN(":",TRUE,CE$1,CE549))</f>
        <v>人防指标:地块建筑面积*0.08</v>
      </c>
      <c r="EF549" s="78" t="str">
        <f t="shared" ref="EF549" ca="1" si="721">IF(CG549 = "",CG$1&amp;":",_xlfn.TEXTJOIN(":",TRUE,CG$1,CG549))</f>
        <v>人防公式:地块建筑面积*0.08</v>
      </c>
      <c r="EG549" s="78" t="str">
        <f t="shared" ref="EG549" ca="1" si="722">IF(CI549 = "",CI$1&amp;":",_xlfn.TEXTJOIN(":",TRUE,CI$1,CI549))</f>
        <v>用地构成:村庄建设用地</v>
      </c>
      <c r="EH549" s="78" t="s">
        <v>1962</v>
      </c>
      <c r="EI549" s="79" t="str">
        <f t="shared" ref="EI549" ca="1" si="723">_xlfn.TEXTJOIN(";",TRUE,CK549:EG549)</f>
        <v>唯一标识:0802v#科研用地#国空;性质名称:科研用地;地块性质过滤:;地块性质:0802v;地类标准:国空;地块性质别称:A0;属性继承:A35#科研用地#城规;父类:A3;级别继承:0802#科研用地#国空;级别层次:3;级别:20802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村庄建设用地</v>
      </c>
      <c r="EJ549" t="s">
        <v>1962</v>
      </c>
    </row>
    <row r="550" spans="1:140" ht="16.5" x14ac:dyDescent="0.2">
      <c r="A550" s="49" t="str">
        <f t="shared" si="615"/>
        <v>0803#文化用地#国空</v>
      </c>
      <c r="B550" s="49" t="s">
        <v>568</v>
      </c>
      <c r="C550" s="49"/>
      <c r="D550" s="49" t="s">
        <v>1847</v>
      </c>
      <c r="E550" s="49" t="s">
        <v>1277</v>
      </c>
      <c r="F550" s="49" t="s">
        <v>841</v>
      </c>
      <c r="G550" s="49" t="s">
        <v>66</v>
      </c>
      <c r="H550" s="49" t="s">
        <v>839</v>
      </c>
      <c r="I550" s="49" t="s">
        <v>1448</v>
      </c>
      <c r="J550" s="49">
        <f t="shared" si="617"/>
        <v>2</v>
      </c>
      <c r="K550" s="49" t="str">
        <f t="shared" si="616"/>
        <v>108</v>
      </c>
      <c r="L550" s="49"/>
      <c r="M550" s="68" t="str" cm="1">
        <f t="array" aca="1" ref="M550" ca="1">IF(OFFSET(INDIRECT(ADDRESS(ROW(), COLUMN())),0,-1)="",VLOOKUP($G550,$A:$AAE,COLUMN(),FALSE),OFFSET(INDIRECT(ADDRESS(ROW(), COLUMN())),0,-1))</f>
        <v>221,50,215</v>
      </c>
      <c r="N550" s="31"/>
      <c r="O550" s="68" t="str" cm="1">
        <f t="array" aca="1" ref="O550" ca="1">IF(OFFSET(INDIRECT(ADDRESS(ROW(), COLUMN())),0,-1)="",VLOOKUP($G550,$A:$AAE,COLUMN(),FALSE),OFFSET(INDIRECT(ADDRESS(ROW(), COLUMN())),0,-1))</f>
        <v>面积*容积率</v>
      </c>
      <c r="P550" s="31"/>
      <c r="Q550" s="31" t="str" cm="1">
        <f t="array" aca="1" ref="Q550" ca="1">IF(OFFSET(INDIRECT(ADDRESS(ROW(), COLUMN())),0,-1)="",VLOOKUP($G550,$A:$AAE,COLUMN(),FALSE),OFFSET(INDIRECT(ADDRESS(ROW(), COLUMN())),0,-1))</f>
        <v>地块建筑面积*0</v>
      </c>
      <c r="R550" s="31"/>
      <c r="S550" s="31" t="str" cm="1">
        <f t="array" aca="1" ref="S550" ca="1">IF(OFFSET(INDIRECT(ADDRESS(ROW(), COLUMN())),0,-1)="",VLOOKUP($G550,$A:$AAE,COLUMN(),FALSE),OFFSET(INDIRECT(ADDRESS(ROW(), COLUMN())),0,-1))</f>
        <v>地块建筑面积*0</v>
      </c>
      <c r="T550" s="31"/>
      <c r="U550" s="31" t="str" cm="1">
        <f t="array" aca="1" ref="U550" ca="1">IF(OFFSET(INDIRECT(ADDRESS(ROW(), COLUMN())),0,-1)="",VLOOKUP($G550,$A:$AAE,COLUMN(),FALSE),OFFSET(INDIRECT(ADDRESS(ROW(), COLUMN())),0,-1))</f>
        <v>地块建筑面积*0</v>
      </c>
      <c r="V550" s="31"/>
      <c r="W550" s="68" t="str" cm="1">
        <f t="array" aca="1" ref="W550" ca="1">IF(OFFSET(INDIRECT(ADDRESS(ROW(), COLUMN())),0,-1)="",VLOOKUP($G550,$A:$AAE,COLUMN(),FALSE),OFFSET(INDIRECT(ADDRESS(ROW(), COLUMN())),0,-1))</f>
        <v>地块建筑面积*0</v>
      </c>
      <c r="X550" s="31"/>
      <c r="Y550" s="31" t="str" cm="1">
        <f t="array" aca="1" ref="Y550" ca="1">IF(OFFSET(INDIRECT(ADDRESS(ROW(), COLUMN())),0,-1)="",VLOOKUP($G550,$A:$AAE,COLUMN(),FALSE),OFFSET(INDIRECT(ADDRESS(ROW(), COLUMN())),0,-1))</f>
        <v>地块建筑面积*1</v>
      </c>
      <c r="Z550" s="31"/>
      <c r="AA550" s="31" t="str" cm="1">
        <f t="array" aca="1" ref="AA550" ca="1">IF(OFFSET(INDIRECT(ADDRESS(ROW(), COLUMN())),0,-1)="",VLOOKUP($G550,$A:$AAE,COLUMN(),FALSE),OFFSET(INDIRECT(ADDRESS(ROW(), COLUMN())),0,-1))</f>
        <v>地块建筑面积*0</v>
      </c>
      <c r="AB550" s="31"/>
      <c r="AC550" s="31" t="str" cm="1">
        <f t="array" aca="1" ref="AC550" ca="1">IF(OFFSET(INDIRECT(ADDRESS(ROW(), COLUMN())),0,-1)="",VLOOKUP($G550,$A:$AAE,COLUMN(),FALSE),OFFSET(INDIRECT(ADDRESS(ROW(), COLUMN())),0,-1))</f>
        <v>地块建筑面积*0</v>
      </c>
      <c r="AD550" s="31"/>
      <c r="AE550" s="31" t="str" cm="1">
        <f t="array" aca="1" ref="AE550" ca="1">IF(OFFSET(INDIRECT(ADDRESS(ROW(), COLUMN())),0,-1)="",VLOOKUP($G550,$A:$AAE,COLUMN(),FALSE),OFFSET(INDIRECT(ADDRESS(ROW(), COLUMN())),0,-1))</f>
        <v>面积*0</v>
      </c>
      <c r="AF550" s="31"/>
      <c r="AG550" s="31" t="str" cm="1">
        <f t="array" aca="1" ref="AG550" ca="1">IF(OFFSET(INDIRECT(ADDRESS(ROW(), COLUMN())),0,-1)="",VLOOKUP($G550,$A:$AAE,COLUMN(),FALSE),OFFSET(INDIRECT(ADDRESS(ROW(), COLUMN())),0,-1))</f>
        <v>面积*0</v>
      </c>
      <c r="AH550" s="31"/>
      <c r="AI550" s="31" t="str" cm="1">
        <f t="array" aca="1" ref="AI550" ca="1">IF(OFFSET(INDIRECT(ADDRESS(ROW(), COLUMN())),0,-1)="",VLOOKUP($G550,$A:$AAE,COLUMN(),FALSE),OFFSET(INDIRECT(ADDRESS(ROW(), COLUMN())),0,-1))</f>
        <v>-</v>
      </c>
      <c r="AJ550" s="31"/>
      <c r="AK550" s="31" cm="1">
        <f t="array" aca="1" ref="AK550" ca="1">IF(OFFSET(INDIRECT(ADDRESS(ROW(), COLUMN())),0,-1)="",VLOOKUP($G550,$A:$AAE,COLUMN(),FALSE),OFFSET(INDIRECT(ADDRESS(ROW(), COLUMN())),0,-1))</f>
        <v>0</v>
      </c>
      <c r="AL550" s="31"/>
      <c r="AM550" s="31" t="str" cm="1">
        <f t="array" aca="1" ref="AM550" ca="1">IF(OFFSET(INDIRECT(ADDRESS(ROW(), COLUMN())),0,-1)="",VLOOKUP($G550,$A:$AAE,COLUMN(),FALSE),OFFSET(INDIRECT(ADDRESS(ROW(), COLUMN())),0,-1))</f>
        <v>-</v>
      </c>
      <c r="AN550" s="12"/>
      <c r="AO550" s="31" cm="1">
        <f t="array" aca="1" ref="AO550" ca="1">IF(OFFSET(INDIRECT(ADDRESS(ROW(), COLUMN())),0,-1)="",VLOOKUP($G550,$A:$AAE,COLUMN(),FALSE),OFFSET(INDIRECT(ADDRESS(ROW(), COLUMN())),0,-1))</f>
        <v>0</v>
      </c>
      <c r="AP550" s="12"/>
      <c r="AQ550" s="31" t="str" cm="1">
        <f t="array" aca="1" ref="AQ550" ca="1">IF(OFFSET(INDIRECT(ADDRESS(ROW(), COLUMN())),0,-1)="",VLOOKUP($G550,$A:$AAE,COLUMN(),FALSE),OFFSET(INDIRECT(ADDRESS(ROW(), COLUMN())),0,-1))</f>
        <v>35平方米/岗位</v>
      </c>
      <c r="AR550" s="12"/>
      <c r="AS550" s="31" t="str" cm="1">
        <f t="array" aca="1" ref="AS550" ca="1">IF(OFFSET(INDIRECT(ADDRESS(ROW(), COLUMN())),0,-1)="",VLOOKUP($G550,$A:$AAE,COLUMN(),FALSE),OFFSET(INDIRECT(ADDRESS(ROW(), COLUMN())),0,-1))</f>
        <v>公服建筑面积/35</v>
      </c>
      <c r="AT550" s="12"/>
      <c r="AU550" s="31" t="str" cm="1">
        <f t="array" aca="1" ref="AU550" ca="1">IF(OFFSET(INDIRECT(ADDRESS(ROW(), COLUMN())),0,-1)="",VLOOKUP($G550,$A:$AAE,COLUMN(),FALSE),OFFSET(INDIRECT(ADDRESS(ROW(), COLUMN())),0,-1))</f>
        <v>1.2个/100平方米</v>
      </c>
      <c r="AV550" s="12"/>
      <c r="AW550" s="31" t="str" cm="1">
        <f t="array" aca="1" ref="AW550" ca="1">IF(OFFSET(INDIRECT(ADDRESS(ROW(), COLUMN())),0,-1)="",VLOOKUP($G550,$A:$AAE,COLUMN(),FALSE),OFFSET(INDIRECT(ADDRESS(ROW(), COLUMN())),0,-1))</f>
        <v>地块建筑面积*1.2/100</v>
      </c>
      <c r="AX550" s="2"/>
      <c r="AY550" s="31" t="str" cm="1">
        <f t="array" aca="1" ref="AY550" ca="1">IF(OFFSET(INDIRECT(ADDRESS(ROW(), COLUMN())),0,-1)="",VLOOKUP($G550,$A:$AAE,COLUMN(),FALSE),OFFSET(INDIRECT(ADDRESS(ROW(), COLUMN())),0,-1))</f>
        <v>4.0升/平方米*日</v>
      </c>
      <c r="AZ550" s="2"/>
      <c r="BA550" s="31" t="str" cm="1">
        <f t="array" aca="1" ref="BA550" ca="1">IF(OFFSET(INDIRECT(ADDRESS(ROW(), COLUMN())),0,-1)="",VLOOKUP($G550,$A:$AAE,COLUMN(),FALSE),OFFSET(INDIRECT(ADDRESS(ROW(), COLUMN())),0,-1))</f>
        <v>地块建筑面积*4.0/1000</v>
      </c>
      <c r="BB550" s="112"/>
      <c r="BC550" s="31" cm="1">
        <f t="array" aca="1" ref="BC550" ca="1">IF(OFFSET(INDIRECT(ADDRESS(ROW(), COLUMN())),0,-1)="",VLOOKUP($G550,$A:$AAE,COLUMN(),FALSE),OFFSET(INDIRECT(ADDRESS(ROW(), COLUMN())),0,-1))</f>
        <v>0.85</v>
      </c>
      <c r="BD550" s="112"/>
      <c r="BE550" s="31" t="str" cm="1">
        <f t="array" aca="1" ref="BE550" ca="1">IF(OFFSET(INDIRECT(ADDRESS(ROW(), COLUMN())),0,-1)="",VLOOKUP($G550,$A:$AAE,COLUMN(),FALSE),OFFSET(INDIRECT(ADDRESS(ROW(), COLUMN())),0,-1))</f>
        <v>用水量*0.85</v>
      </c>
      <c r="BF550" s="2"/>
      <c r="BG550" s="31" t="str" cm="1">
        <f t="array" aca="1" ref="BG550" ca="1">IF(OFFSET(INDIRECT(ADDRESS(ROW(), COLUMN())),0,-1)="",VLOOKUP($G550,$A:$AAE,COLUMN(),FALSE),OFFSET(INDIRECT(ADDRESS(ROW(), COLUMN())),0,-1))</f>
        <v>40瓦/平方米</v>
      </c>
      <c r="BH550" s="2"/>
      <c r="BI550" s="31" cm="1">
        <f t="array" aca="1" ref="BI550" ca="1">IF(OFFSET(INDIRECT(ADDRESS(ROW(), COLUMN())),0,-1)="",VLOOKUP($G550,$A:$AAE,COLUMN(),FALSE),OFFSET(INDIRECT(ADDRESS(ROW(), COLUMN())),0,-1))</f>
        <v>0.7</v>
      </c>
      <c r="BJ550" s="2"/>
      <c r="BK550" s="31" t="str" cm="1">
        <f t="array" aca="1" ref="BK550" ca="1">IF(OFFSET(INDIRECT(ADDRESS(ROW(), COLUMN())),0,-1)="",VLOOKUP($G550,$A:$AAE,COLUMN(),FALSE),OFFSET(INDIRECT(ADDRESS(ROW(), COLUMN())),0,-1))</f>
        <v>地块建筑面积*40*0.7/1000</v>
      </c>
      <c r="BL550" s="112"/>
      <c r="BM550" s="31" t="str" cm="1">
        <f t="array" aca="1" ref="BM550" ca="1">IF(OFFSET(INDIRECT(ADDRESS(ROW(), COLUMN())),0,-1)="",VLOOKUP($G550,$A:$AAE,COLUMN(),FALSE),OFFSET(INDIRECT(ADDRESS(ROW(), COLUMN())),0,-1))</f>
        <v>1.0门/100平方米</v>
      </c>
      <c r="BN550" s="112"/>
      <c r="BO550" s="31" t="str" cm="1">
        <f t="array" aca="1" ref="BO550" ca="1">IF(OFFSET(INDIRECT(ADDRESS(ROW(), COLUMN())),0,-1)="",VLOOKUP($G550,$A:$AAE,COLUMN(),FALSE),OFFSET(INDIRECT(ADDRESS(ROW(), COLUMN())),0,-1))</f>
        <v>地块建筑面积*1.0/100</v>
      </c>
      <c r="BP550" s="112"/>
      <c r="BQ550" s="31" t="str" cm="1">
        <f t="array" aca="1" ref="BQ550" ca="1">IF(OFFSET(INDIRECT(ADDRESS(ROW(), COLUMN())),0,-1)="",VLOOKUP($G550,$A:$AAE,COLUMN(),FALSE),OFFSET(INDIRECT(ADDRESS(ROW(), COLUMN())),0,-1))</f>
        <v>0.3门/100平方米</v>
      </c>
      <c r="BR550" s="2"/>
      <c r="BS550" s="31" t="str" cm="1">
        <f t="array" aca="1" ref="BS550" ca="1">IF(OFFSET(INDIRECT(ADDRESS(ROW(), COLUMN())),0,-1)="",VLOOKUP($G550,$A:$AAE,COLUMN(),FALSE),OFFSET(INDIRECT(ADDRESS(ROW(), COLUMN())),0,-1))</f>
        <v>地块建筑面积*0.3/100</v>
      </c>
      <c r="BT550" s="2"/>
      <c r="BU550" s="31" t="str" cm="1">
        <f t="array" aca="1" ref="BU550" ca="1">IF(OFFSET(INDIRECT(ADDRESS(ROW(), COLUMN())),0,-1)="",VLOOKUP($G550,$A:$AAE,COLUMN(),FALSE),OFFSET(INDIRECT(ADDRESS(ROW(), COLUMN())),0,-1))</f>
        <v>27.4pcu/万平方米，72：28</v>
      </c>
      <c r="BV550" s="2"/>
      <c r="BW550" s="31" t="str" cm="1">
        <f t="array" aca="1" ref="BW550" ca="1">IF(OFFSET(INDIRECT(ADDRESS(ROW(), COLUMN())),0,-1)="",VLOOKUP($G550,$A:$AAE,COLUMN(),FALSE),OFFSET(INDIRECT(ADDRESS(ROW(), COLUMN())),0,-1))</f>
        <v>地块建筑面积/10000*27.4*0.72</v>
      </c>
      <c r="BX550" s="2"/>
      <c r="BY550" s="31" t="str" cm="1">
        <f t="array" aca="1" ref="BY550" ca="1">IF(OFFSET(INDIRECT(ADDRESS(ROW(), COLUMN())),0,-1)="",VLOOKUP($G550,$A:$AAE,COLUMN(),FALSE),OFFSET(INDIRECT(ADDRESS(ROW(), COLUMN())),0,-1))</f>
        <v>地块建筑面积/10000*27.4*0.28</v>
      </c>
      <c r="BZ550" s="95"/>
      <c r="CA550" s="31" t="str" cm="1">
        <f t="array" aca="1" ref="CA550" ca="1">IF(OFFSET(INDIRECT(ADDRESS(ROW(), COLUMN())),0,-1)="",VLOOKUP($G550,$A:$AAE,COLUMN(),FALSE),OFFSET(INDIRECT(ADDRESS(ROW(), COLUMN())),0,-1))</f>
        <v>地块建筑面积*0.4</v>
      </c>
      <c r="CB550" s="12"/>
      <c r="CC550" s="31" t="str" cm="1">
        <f t="array" aca="1" ref="CC550" ca="1">IF(OFFSET(INDIRECT(ADDRESS(ROW(), COLUMN())),0,-1)="",VLOOKUP($G550,$A:$AAE,COLUMN(),FALSE),OFFSET(INDIRECT(ADDRESS(ROW(), COLUMN())),0,-1))</f>
        <v>地块建筑面积*0.4</v>
      </c>
      <c r="CD550" s="12"/>
      <c r="CE550" s="31" t="str" cm="1">
        <f t="array" aca="1" ref="CE550" ca="1">IF(OFFSET(INDIRECT(ADDRESS(ROW(), COLUMN())),0,-1)="",VLOOKUP($G550,$A:$AAE,COLUMN(),FALSE),OFFSET(INDIRECT(ADDRESS(ROW(), COLUMN())),0,-1))</f>
        <v>地块建筑面积*0.08</v>
      </c>
      <c r="CF550" s="12"/>
      <c r="CG550" s="31" t="str" cm="1">
        <f t="array" aca="1" ref="CG550" ca="1">IF(OFFSET(INDIRECT(ADDRESS(ROW(), COLUMN())),0,-1)="",VLOOKUP($G550,$A:$AAE,COLUMN(),FALSE),OFFSET(INDIRECT(ADDRESS(ROW(), COLUMN())),0,-1))</f>
        <v>地块建筑面积*0.08</v>
      </c>
      <c r="CH550" s="31"/>
      <c r="CI550" s="68" t="str" cm="1">
        <f t="array" aca="1" ref="CI550" ca="1">IF(OFFSET(INDIRECT(ADDRESS(ROW(), COLUMN())),0,-1)="",VLOOKUP($G550,$A:$AAE,COLUMN(),FALSE),OFFSET(INDIRECT(ADDRESS(ROW(), COLUMN())),0,-1))</f>
        <v>城镇建设用地</v>
      </c>
      <c r="CJ550" s="75" t="s">
        <v>1962</v>
      </c>
      <c r="CK550" s="78" t="str">
        <f t="shared" si="565"/>
        <v>唯一标识:0803#文化用地#国空</v>
      </c>
      <c r="CL550" s="78" t="str">
        <f t="shared" si="566"/>
        <v>性质名称:文化用地</v>
      </c>
      <c r="CM550" s="78" t="str">
        <f t="shared" si="567"/>
        <v>地块性质过滤:</v>
      </c>
      <c r="CN550" s="78" t="str">
        <f t="shared" si="568"/>
        <v>地块性质:0803</v>
      </c>
      <c r="CO550" s="78" t="str">
        <f t="shared" si="569"/>
        <v>地类标准:国空</v>
      </c>
      <c r="CP550" s="78" t="str">
        <f t="shared" si="570"/>
        <v>地块性质别称:A2</v>
      </c>
      <c r="CQ550" s="78" t="str">
        <f t="shared" si="571"/>
        <v>属性继承:A2#文化设施用地#城规</v>
      </c>
      <c r="CR550" s="78" t="str">
        <f t="shared" si="572"/>
        <v>父类:A</v>
      </c>
      <c r="CS550" s="78" t="str">
        <f t="shared" si="573"/>
        <v>级别继承:08#公共管理与公共服务用地#国空</v>
      </c>
      <c r="CT550" s="78" t="str">
        <f t="shared" si="574"/>
        <v>级别层次:2</v>
      </c>
      <c r="CU550" s="78" t="str">
        <f t="shared" si="575"/>
        <v>级别:108</v>
      </c>
      <c r="CV550" s="78" t="str">
        <f t="shared" ca="1" si="576"/>
        <v>地块颜色:221,50,215</v>
      </c>
      <c r="CW550" s="78" t="str">
        <f t="shared" ca="1" si="577"/>
        <v>建筑面积公式:面积*容积率</v>
      </c>
      <c r="CX550" s="78" t="str">
        <f t="shared" ca="1" si="578"/>
        <v>住宅建筑面积公式:地块建筑面积*0</v>
      </c>
      <c r="CY550" s="78" t="str">
        <f t="shared" ca="1" si="579"/>
        <v>商服建筑面积公式:地块建筑面积*0</v>
      </c>
      <c r="CZ550" s="78" t="str">
        <f t="shared" ca="1" si="580"/>
        <v>商服中商业建筑面积公式:地块建筑面积*0</v>
      </c>
      <c r="DA550" s="78" t="str">
        <f t="shared" ca="1" si="581"/>
        <v>商服中办公建筑面积公式:地块建筑面积*0</v>
      </c>
      <c r="DB550" s="78" t="str">
        <f t="shared" ca="1" si="582"/>
        <v>公服建筑面积公式:地块建筑面积*1</v>
      </c>
      <c r="DC550" s="78" t="str">
        <f t="shared" ca="1" si="583"/>
        <v>工业建筑面积公式:地块建筑面积*0</v>
      </c>
      <c r="DD550" s="78" t="str">
        <f t="shared" ca="1" si="584"/>
        <v>市政建筑面积公式:地块建筑面积*0</v>
      </c>
      <c r="DE550" s="78" t="str">
        <f t="shared" ca="1" si="585"/>
        <v>绿地面积指定指标:面积*0</v>
      </c>
      <c r="DF550" s="78" t="str">
        <f t="shared" ca="1" si="586"/>
        <v>绿地面积指定公式:面积*0</v>
      </c>
      <c r="DG550" s="78" t="str">
        <f t="shared" ca="1" si="587"/>
        <v>户数指标:-</v>
      </c>
      <c r="DH550" s="78" t="str">
        <f t="shared" ca="1" si="588"/>
        <v>户数公式:0</v>
      </c>
      <c r="DI550" s="78" t="str">
        <f t="shared" ca="1" si="589"/>
        <v>人数指标:-</v>
      </c>
      <c r="DJ550" s="78" t="str">
        <f t="shared" ca="1" si="590"/>
        <v>人数公式:0</v>
      </c>
      <c r="DK550" s="78" t="str">
        <f t="shared" ca="1" si="591"/>
        <v>就业指标:35平方米/岗位</v>
      </c>
      <c r="DL550" s="78" t="str">
        <f t="shared" ca="1" si="592"/>
        <v>就业公式:公服建筑面积/35</v>
      </c>
      <c r="DM550" s="78" t="str">
        <f t="shared" ca="1" si="593"/>
        <v>机动车指标:1.2个/100平方米</v>
      </c>
      <c r="DN550" s="78" t="str">
        <f t="shared" ca="1" si="594"/>
        <v>机动车公式:地块建筑面积*1.2/100</v>
      </c>
      <c r="DO550" s="78" t="str">
        <f t="shared" ca="1" si="595"/>
        <v>用水量指标:4.0升/平方米*日</v>
      </c>
      <c r="DP550" s="78" t="str">
        <f t="shared" ca="1" si="596"/>
        <v>用水量公式:地块建筑面积*4.0/1000</v>
      </c>
      <c r="DQ550" s="78" t="str">
        <f t="shared" ca="1" si="597"/>
        <v>污水折算系数:0.85</v>
      </c>
      <c r="DR550" s="78" t="str">
        <f t="shared" ca="1" si="598"/>
        <v>污水量公式:用水量*0.85</v>
      </c>
      <c r="DS550" s="78" t="str">
        <f t="shared" ca="1" si="599"/>
        <v>用电负荷指标:40瓦/平方米</v>
      </c>
      <c r="DT550" s="78" t="str">
        <f t="shared" ca="1" si="600"/>
        <v>同时率:0.7</v>
      </c>
      <c r="DU550" s="78" t="str">
        <f t="shared" ca="1" si="601"/>
        <v>用电量公式:地块建筑面积*40*0.7/1000</v>
      </c>
      <c r="DV550" s="78" t="str">
        <f t="shared" ca="1" si="602"/>
        <v>固话装机指标:1.0门/100平方米</v>
      </c>
      <c r="DW550" s="78" t="str">
        <f t="shared" ca="1" si="603"/>
        <v>固话量公式:地块建筑面积*1.0/100</v>
      </c>
      <c r="DX550" s="78" t="str">
        <f t="shared" ca="1" si="604"/>
        <v>有线电视指标:0.3门/100平方米</v>
      </c>
      <c r="DY550" s="78" t="str">
        <f t="shared" ca="1" si="605"/>
        <v>电视量公式:地块建筑面积*0.3/100</v>
      </c>
      <c r="DZ550" s="78" t="str">
        <f t="shared" ca="1" si="606"/>
        <v>高峰机动车生成量指标:27.4pcu/万平方米，72：28</v>
      </c>
      <c r="EA550" s="78" t="str">
        <f t="shared" ca="1" si="607"/>
        <v>高峰机动车吸引量公式:地块建筑面积/10000*27.4*0.72</v>
      </c>
      <c r="EB550" s="78" t="str">
        <f t="shared" ca="1" si="608"/>
        <v>高峰机动车发生量公式:地块建筑面积/10000*27.4*0.28</v>
      </c>
      <c r="EC550" s="78" t="str">
        <f t="shared" ca="1" si="612"/>
        <v>地下空间指标:地块建筑面积*0.4</v>
      </c>
      <c r="ED550" s="78" t="str">
        <f t="shared" ca="1" si="609"/>
        <v>地下空间公式:地块建筑面积*0.4</v>
      </c>
      <c r="EE550" s="78" t="str">
        <f t="shared" ca="1" si="613"/>
        <v>人防指标:地块建筑面积*0.08</v>
      </c>
      <c r="EF550" s="78" t="str">
        <f t="shared" ca="1" si="610"/>
        <v>人防公式:地块建筑面积*0.08</v>
      </c>
      <c r="EG550" s="78" t="str">
        <f t="shared" ca="1" si="614"/>
        <v>用地构成:城镇建设用地</v>
      </c>
      <c r="EH550" s="78" t="s">
        <v>1962</v>
      </c>
      <c r="EI550" s="79" t="str">
        <f t="shared" ca="1" si="611"/>
        <v>唯一标识:0803#文化用地#国空;性质名称:文化用地;地块性质过滤:;地块性质:0803;地类标准:国空;地块性质别称:A2;属性继承:A2#文化设施用地#城规;父类:A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0" t="s">
        <v>1962</v>
      </c>
    </row>
    <row r="551" spans="1:140" ht="16.5" x14ac:dyDescent="0.2">
      <c r="A551" s="49" t="str">
        <f t="shared" ref="A551" si="724">IF(OR(C551="",C551="地块性质过滤:"),D551&amp;"#"&amp;B551&amp;"#"&amp;E551,D551&amp;"#"&amp;B551&amp;"&amp;"&amp;C551&amp;"#"&amp;E551)</f>
        <v>0803v#文化用地#国空</v>
      </c>
      <c r="B551" s="49" t="s">
        <v>2302</v>
      </c>
      <c r="C551" s="49"/>
      <c r="D551" s="49" t="s">
        <v>2214</v>
      </c>
      <c r="E551" s="49" t="s">
        <v>1277</v>
      </c>
      <c r="F551" s="49" t="s">
        <v>841</v>
      </c>
      <c r="G551" s="49" t="s">
        <v>66</v>
      </c>
      <c r="H551" s="49" t="s">
        <v>839</v>
      </c>
      <c r="I551" s="49" t="s">
        <v>1449</v>
      </c>
      <c r="J551" s="49">
        <f t="shared" ref="J551" si="725">IF(ISNUMBER(FIND("/",D551)),2,IF(RIGHT(D551,1)="v",LEN(D551)/2+0.5,LEN(D551)/2))</f>
        <v>3</v>
      </c>
      <c r="K551" s="49" t="str">
        <f t="shared" ref="K551" si="726">IF((J551-1)=0,"0",(J551-1)&amp;LEFT(I551,FIND("#",I551)-1))</f>
        <v>20803</v>
      </c>
      <c r="L551" s="49"/>
      <c r="M551" s="68" t="str" cm="1">
        <f t="array" aca="1" ref="M551" ca="1">IF(OFFSET(INDIRECT(ADDRESS(ROW(), COLUMN())),0,-1)="",VLOOKUP($G551,$A:$AAE,COLUMN(),FALSE),OFFSET(INDIRECT(ADDRESS(ROW(), COLUMN())),0,-1))</f>
        <v>221,50,215</v>
      </c>
      <c r="N551" s="31"/>
      <c r="O551" s="68" t="str" cm="1">
        <f t="array" aca="1" ref="O551" ca="1">IF(OFFSET(INDIRECT(ADDRESS(ROW(), COLUMN())),0,-1)="",VLOOKUP($G551,$A:$AAE,COLUMN(),FALSE),OFFSET(INDIRECT(ADDRESS(ROW(), COLUMN())),0,-1))</f>
        <v>面积*容积率</v>
      </c>
      <c r="P551" s="31"/>
      <c r="Q551" s="31" t="str" cm="1">
        <f t="array" aca="1" ref="Q551" ca="1">IF(OFFSET(INDIRECT(ADDRESS(ROW(), COLUMN())),0,-1)="",VLOOKUP($G551,$A:$AAE,COLUMN(),FALSE),OFFSET(INDIRECT(ADDRESS(ROW(), COLUMN())),0,-1))</f>
        <v>地块建筑面积*0</v>
      </c>
      <c r="R551" s="31"/>
      <c r="S551" s="31" t="str" cm="1">
        <f t="array" aca="1" ref="S551" ca="1">IF(OFFSET(INDIRECT(ADDRESS(ROW(), COLUMN())),0,-1)="",VLOOKUP($G551,$A:$AAE,COLUMN(),FALSE),OFFSET(INDIRECT(ADDRESS(ROW(), COLUMN())),0,-1))</f>
        <v>地块建筑面积*0</v>
      </c>
      <c r="T551" s="31"/>
      <c r="U551" s="31" t="str" cm="1">
        <f t="array" aca="1" ref="U551" ca="1">IF(OFFSET(INDIRECT(ADDRESS(ROW(), COLUMN())),0,-1)="",VLOOKUP($G551,$A:$AAE,COLUMN(),FALSE),OFFSET(INDIRECT(ADDRESS(ROW(), COLUMN())),0,-1))</f>
        <v>地块建筑面积*0</v>
      </c>
      <c r="V551" s="31"/>
      <c r="W551" s="68" t="str" cm="1">
        <f t="array" aca="1" ref="W551" ca="1">IF(OFFSET(INDIRECT(ADDRESS(ROW(), COLUMN())),0,-1)="",VLOOKUP($G551,$A:$AAE,COLUMN(),FALSE),OFFSET(INDIRECT(ADDRESS(ROW(), COLUMN())),0,-1))</f>
        <v>地块建筑面积*0</v>
      </c>
      <c r="X551" s="31"/>
      <c r="Y551" s="31" t="str" cm="1">
        <f t="array" aca="1" ref="Y551" ca="1">IF(OFFSET(INDIRECT(ADDRESS(ROW(), COLUMN())),0,-1)="",VLOOKUP($G551,$A:$AAE,COLUMN(),FALSE),OFFSET(INDIRECT(ADDRESS(ROW(), COLUMN())),0,-1))</f>
        <v>地块建筑面积*1</v>
      </c>
      <c r="Z551" s="31"/>
      <c r="AA551" s="31" t="str" cm="1">
        <f t="array" aca="1" ref="AA551" ca="1">IF(OFFSET(INDIRECT(ADDRESS(ROW(), COLUMN())),0,-1)="",VLOOKUP($G551,$A:$AAE,COLUMN(),FALSE),OFFSET(INDIRECT(ADDRESS(ROW(), COLUMN())),0,-1))</f>
        <v>地块建筑面积*0</v>
      </c>
      <c r="AB551" s="31"/>
      <c r="AC551" s="31" t="str" cm="1">
        <f t="array" aca="1" ref="AC551" ca="1">IF(OFFSET(INDIRECT(ADDRESS(ROW(), COLUMN())),0,-1)="",VLOOKUP($G551,$A:$AAE,COLUMN(),FALSE),OFFSET(INDIRECT(ADDRESS(ROW(), COLUMN())),0,-1))</f>
        <v>地块建筑面积*0</v>
      </c>
      <c r="AD551" s="31"/>
      <c r="AE551" s="31" t="str" cm="1">
        <f t="array" aca="1" ref="AE551" ca="1">IF(OFFSET(INDIRECT(ADDRESS(ROW(), COLUMN())),0,-1)="",VLOOKUP($G551,$A:$AAE,COLUMN(),FALSE),OFFSET(INDIRECT(ADDRESS(ROW(), COLUMN())),0,-1))</f>
        <v>面积*0</v>
      </c>
      <c r="AF551" s="31"/>
      <c r="AG551" s="31" t="str" cm="1">
        <f t="array" aca="1" ref="AG551" ca="1">IF(OFFSET(INDIRECT(ADDRESS(ROW(), COLUMN())),0,-1)="",VLOOKUP($G551,$A:$AAE,COLUMN(),FALSE),OFFSET(INDIRECT(ADDRESS(ROW(), COLUMN())),0,-1))</f>
        <v>面积*0</v>
      </c>
      <c r="AH551" s="31"/>
      <c r="AI551" s="31" t="str" cm="1">
        <f t="array" aca="1" ref="AI551" ca="1">IF(OFFSET(INDIRECT(ADDRESS(ROW(), COLUMN())),0,-1)="",VLOOKUP($G551,$A:$AAE,COLUMN(),FALSE),OFFSET(INDIRECT(ADDRESS(ROW(), COLUMN())),0,-1))</f>
        <v>-</v>
      </c>
      <c r="AJ551" s="31"/>
      <c r="AK551" s="31" cm="1">
        <f t="array" aca="1" ref="AK551" ca="1">IF(OFFSET(INDIRECT(ADDRESS(ROW(), COLUMN())),0,-1)="",VLOOKUP($G551,$A:$AAE,COLUMN(),FALSE),OFFSET(INDIRECT(ADDRESS(ROW(), COLUMN())),0,-1))</f>
        <v>0</v>
      </c>
      <c r="AL551" s="31"/>
      <c r="AM551" s="31" t="str" cm="1">
        <f t="array" aca="1" ref="AM551" ca="1">IF(OFFSET(INDIRECT(ADDRESS(ROW(), COLUMN())),0,-1)="",VLOOKUP($G551,$A:$AAE,COLUMN(),FALSE),OFFSET(INDIRECT(ADDRESS(ROW(), COLUMN())),0,-1))</f>
        <v>-</v>
      </c>
      <c r="AN551" s="12"/>
      <c r="AO551" s="31" cm="1">
        <f t="array" aca="1" ref="AO551" ca="1">IF(OFFSET(INDIRECT(ADDRESS(ROW(), COLUMN())),0,-1)="",VLOOKUP($G551,$A:$AAE,COLUMN(),FALSE),OFFSET(INDIRECT(ADDRESS(ROW(), COLUMN())),0,-1))</f>
        <v>0</v>
      </c>
      <c r="AP551" s="12"/>
      <c r="AQ551" s="31" t="str" cm="1">
        <f t="array" aca="1" ref="AQ551" ca="1">IF(OFFSET(INDIRECT(ADDRESS(ROW(), COLUMN())),0,-1)="",VLOOKUP($G551,$A:$AAE,COLUMN(),FALSE),OFFSET(INDIRECT(ADDRESS(ROW(), COLUMN())),0,-1))</f>
        <v>35平方米/岗位</v>
      </c>
      <c r="AR551" s="12"/>
      <c r="AS551" s="31" t="str" cm="1">
        <f t="array" aca="1" ref="AS551" ca="1">IF(OFFSET(INDIRECT(ADDRESS(ROW(), COLUMN())),0,-1)="",VLOOKUP($G551,$A:$AAE,COLUMN(),FALSE),OFFSET(INDIRECT(ADDRESS(ROW(), COLUMN())),0,-1))</f>
        <v>公服建筑面积/35</v>
      </c>
      <c r="AT551" s="12"/>
      <c r="AU551" s="31" t="str" cm="1">
        <f t="array" aca="1" ref="AU551" ca="1">IF(OFFSET(INDIRECT(ADDRESS(ROW(), COLUMN())),0,-1)="",VLOOKUP($G551,$A:$AAE,COLUMN(),FALSE),OFFSET(INDIRECT(ADDRESS(ROW(), COLUMN())),0,-1))</f>
        <v>1.2个/100平方米</v>
      </c>
      <c r="AV551" s="12"/>
      <c r="AW551" s="31" t="str" cm="1">
        <f t="array" aca="1" ref="AW551" ca="1">IF(OFFSET(INDIRECT(ADDRESS(ROW(), COLUMN())),0,-1)="",VLOOKUP($G551,$A:$AAE,COLUMN(),FALSE),OFFSET(INDIRECT(ADDRESS(ROW(), COLUMN())),0,-1))</f>
        <v>地块建筑面积*1.2/100</v>
      </c>
      <c r="AX551" s="2"/>
      <c r="AY551" s="31" t="str" cm="1">
        <f t="array" aca="1" ref="AY551" ca="1">IF(OFFSET(INDIRECT(ADDRESS(ROW(), COLUMN())),0,-1)="",VLOOKUP($G551,$A:$AAE,COLUMN(),FALSE),OFFSET(INDIRECT(ADDRESS(ROW(), COLUMN())),0,-1))</f>
        <v>4.0升/平方米*日</v>
      </c>
      <c r="AZ551" s="2"/>
      <c r="BA551" s="31" t="str" cm="1">
        <f t="array" aca="1" ref="BA551" ca="1">IF(OFFSET(INDIRECT(ADDRESS(ROW(), COLUMN())),0,-1)="",VLOOKUP($G551,$A:$AAE,COLUMN(),FALSE),OFFSET(INDIRECT(ADDRESS(ROW(), COLUMN())),0,-1))</f>
        <v>地块建筑面积*4.0/1000</v>
      </c>
      <c r="BB551" s="112"/>
      <c r="BC551" s="31" cm="1">
        <f t="array" aca="1" ref="BC551" ca="1">IF(OFFSET(INDIRECT(ADDRESS(ROW(), COLUMN())),0,-1)="",VLOOKUP($G551,$A:$AAE,COLUMN(),FALSE),OFFSET(INDIRECT(ADDRESS(ROW(), COLUMN())),0,-1))</f>
        <v>0.85</v>
      </c>
      <c r="BD551" s="112"/>
      <c r="BE551" s="31" t="str" cm="1">
        <f t="array" aca="1" ref="BE551" ca="1">IF(OFFSET(INDIRECT(ADDRESS(ROW(), COLUMN())),0,-1)="",VLOOKUP($G551,$A:$AAE,COLUMN(),FALSE),OFFSET(INDIRECT(ADDRESS(ROW(), COLUMN())),0,-1))</f>
        <v>用水量*0.85</v>
      </c>
      <c r="BF551" s="2"/>
      <c r="BG551" s="31" t="str" cm="1">
        <f t="array" aca="1" ref="BG551" ca="1">IF(OFFSET(INDIRECT(ADDRESS(ROW(), COLUMN())),0,-1)="",VLOOKUP($G551,$A:$AAE,COLUMN(),FALSE),OFFSET(INDIRECT(ADDRESS(ROW(), COLUMN())),0,-1))</f>
        <v>40瓦/平方米</v>
      </c>
      <c r="BH551" s="2"/>
      <c r="BI551" s="31" cm="1">
        <f t="array" aca="1" ref="BI551" ca="1">IF(OFFSET(INDIRECT(ADDRESS(ROW(), COLUMN())),0,-1)="",VLOOKUP($G551,$A:$AAE,COLUMN(),FALSE),OFFSET(INDIRECT(ADDRESS(ROW(), COLUMN())),0,-1))</f>
        <v>0.7</v>
      </c>
      <c r="BJ551" s="2"/>
      <c r="BK551" s="31" t="str" cm="1">
        <f t="array" aca="1" ref="BK551" ca="1">IF(OFFSET(INDIRECT(ADDRESS(ROW(), COLUMN())),0,-1)="",VLOOKUP($G551,$A:$AAE,COLUMN(),FALSE),OFFSET(INDIRECT(ADDRESS(ROW(), COLUMN())),0,-1))</f>
        <v>地块建筑面积*40*0.7/1000</v>
      </c>
      <c r="BL551" s="112"/>
      <c r="BM551" s="31" t="str" cm="1">
        <f t="array" aca="1" ref="BM551" ca="1">IF(OFFSET(INDIRECT(ADDRESS(ROW(), COLUMN())),0,-1)="",VLOOKUP($G551,$A:$AAE,COLUMN(),FALSE),OFFSET(INDIRECT(ADDRESS(ROW(), COLUMN())),0,-1))</f>
        <v>1.0门/100平方米</v>
      </c>
      <c r="BN551" s="112"/>
      <c r="BO551" s="31" t="str" cm="1">
        <f t="array" aca="1" ref="BO551" ca="1">IF(OFFSET(INDIRECT(ADDRESS(ROW(), COLUMN())),0,-1)="",VLOOKUP($G551,$A:$AAE,COLUMN(),FALSE),OFFSET(INDIRECT(ADDRESS(ROW(), COLUMN())),0,-1))</f>
        <v>地块建筑面积*1.0/100</v>
      </c>
      <c r="BP551" s="112"/>
      <c r="BQ551" s="31" t="str" cm="1">
        <f t="array" aca="1" ref="BQ551" ca="1">IF(OFFSET(INDIRECT(ADDRESS(ROW(), COLUMN())),0,-1)="",VLOOKUP($G551,$A:$AAE,COLUMN(),FALSE),OFFSET(INDIRECT(ADDRESS(ROW(), COLUMN())),0,-1))</f>
        <v>0.3门/100平方米</v>
      </c>
      <c r="BR551" s="2"/>
      <c r="BS551" s="31" t="str" cm="1">
        <f t="array" aca="1" ref="BS551" ca="1">IF(OFFSET(INDIRECT(ADDRESS(ROW(), COLUMN())),0,-1)="",VLOOKUP($G551,$A:$AAE,COLUMN(),FALSE),OFFSET(INDIRECT(ADDRESS(ROW(), COLUMN())),0,-1))</f>
        <v>地块建筑面积*0.3/100</v>
      </c>
      <c r="BT551" s="2"/>
      <c r="BU551" s="31" t="str" cm="1">
        <f t="array" aca="1" ref="BU551" ca="1">IF(OFFSET(INDIRECT(ADDRESS(ROW(), COLUMN())),0,-1)="",VLOOKUP($G551,$A:$AAE,COLUMN(),FALSE),OFFSET(INDIRECT(ADDRESS(ROW(), COLUMN())),0,-1))</f>
        <v>27.4pcu/万平方米，72：28</v>
      </c>
      <c r="BV551" s="2"/>
      <c r="BW551" s="31" t="str" cm="1">
        <f t="array" aca="1" ref="BW551" ca="1">IF(OFFSET(INDIRECT(ADDRESS(ROW(), COLUMN())),0,-1)="",VLOOKUP($G551,$A:$AAE,COLUMN(),FALSE),OFFSET(INDIRECT(ADDRESS(ROW(), COLUMN())),0,-1))</f>
        <v>地块建筑面积/10000*27.4*0.72</v>
      </c>
      <c r="BX551" s="2"/>
      <c r="BY551" s="31" t="str" cm="1">
        <f t="array" aca="1" ref="BY551" ca="1">IF(OFFSET(INDIRECT(ADDRESS(ROW(), COLUMN())),0,-1)="",VLOOKUP($G551,$A:$AAE,COLUMN(),FALSE),OFFSET(INDIRECT(ADDRESS(ROW(), COLUMN())),0,-1))</f>
        <v>地块建筑面积/10000*27.4*0.28</v>
      </c>
      <c r="BZ551" s="95"/>
      <c r="CA551" s="31" t="str" cm="1">
        <f t="array" aca="1" ref="CA551" ca="1">IF(OFFSET(INDIRECT(ADDRESS(ROW(), COLUMN())),0,-1)="",VLOOKUP($G551,$A:$AAE,COLUMN(),FALSE),OFFSET(INDIRECT(ADDRESS(ROW(), COLUMN())),0,-1))</f>
        <v>地块建筑面积*0.4</v>
      </c>
      <c r="CB551" s="12"/>
      <c r="CC551" s="31" t="str" cm="1">
        <f t="array" aca="1" ref="CC551" ca="1">IF(OFFSET(INDIRECT(ADDRESS(ROW(), COLUMN())),0,-1)="",VLOOKUP($G551,$A:$AAE,COLUMN(),FALSE),OFFSET(INDIRECT(ADDRESS(ROW(), COLUMN())),0,-1))</f>
        <v>地块建筑面积*0.4</v>
      </c>
      <c r="CD551" s="12"/>
      <c r="CE551" s="31" t="str" cm="1">
        <f t="array" aca="1" ref="CE551" ca="1">IF(OFFSET(INDIRECT(ADDRESS(ROW(), COLUMN())),0,-1)="",VLOOKUP($G551,$A:$AAE,COLUMN(),FALSE),OFFSET(INDIRECT(ADDRESS(ROW(), COLUMN())),0,-1))</f>
        <v>地块建筑面积*0.08</v>
      </c>
      <c r="CF551" s="12"/>
      <c r="CG551" s="31" t="str" cm="1">
        <f t="array" aca="1" ref="CG551" ca="1">IF(OFFSET(INDIRECT(ADDRESS(ROW(), COLUMN())),0,-1)="",VLOOKUP($G551,$A:$AAE,COLUMN(),FALSE),OFFSET(INDIRECT(ADDRESS(ROW(), COLUMN())),0,-1))</f>
        <v>地块建筑面积*0.08</v>
      </c>
      <c r="CH551" s="31" t="s">
        <v>2140</v>
      </c>
      <c r="CI551" s="68" t="str" cm="1">
        <f t="array" aca="1" ref="CI551" ca="1">IF(OFFSET(INDIRECT(ADDRESS(ROW(), COLUMN())),0,-1)="",VLOOKUP($G551,$A:$AAE,COLUMN(),FALSE),OFFSET(INDIRECT(ADDRESS(ROW(), COLUMN())),0,-1))</f>
        <v>村庄建设用地</v>
      </c>
      <c r="CJ551" s="75" t="s">
        <v>1962</v>
      </c>
      <c r="CK551" s="78" t="str">
        <f t="shared" ref="CK551" si="727">IF(A551 = "",A$1&amp;":",_xlfn.TEXTJOIN(":",TRUE,A$1,A551))</f>
        <v>唯一标识:0803v#文化用地#国空</v>
      </c>
      <c r="CL551" s="78" t="str">
        <f t="shared" ref="CL551" si="728">IF(B551 = "",B$1&amp;":",_xlfn.TEXTJOIN(":",TRUE,B$1,B551))</f>
        <v>性质名称:文化用地</v>
      </c>
      <c r="CM551" s="78" t="str">
        <f t="shared" ref="CM551" si="729">IF(C551 = "",C$1&amp;":",_xlfn.TEXTJOIN(":",TRUE,C$1,C551))</f>
        <v>地块性质过滤:</v>
      </c>
      <c r="CN551" s="78" t="str">
        <f t="shared" ref="CN551" si="730">IF(D551 = "",D$1&amp;":",_xlfn.TEXTJOIN(":",TRUE,D$1,D551))</f>
        <v>地块性质:0803v</v>
      </c>
      <c r="CO551" s="78" t="str">
        <f t="shared" ref="CO551" si="731">IF(E551 = "",E$1&amp;":",_xlfn.TEXTJOIN(":",TRUE,E$1,E551))</f>
        <v>地类标准:国空</v>
      </c>
      <c r="CP551" s="78" t="str">
        <f t="shared" ref="CP551" si="732">IF(F551 = "",F$1&amp;":",_xlfn.TEXTJOIN(":",TRUE,F$1,F551))</f>
        <v>地块性质别称:A2</v>
      </c>
      <c r="CQ551" s="78" t="str">
        <f t="shared" ref="CQ551" si="733">IF(G551 = "",G$1&amp;":",_xlfn.TEXTJOIN(":",TRUE,G$1,G551))</f>
        <v>属性继承:A2#文化设施用地#城规</v>
      </c>
      <c r="CR551" s="78" t="str">
        <f t="shared" ref="CR551" si="734">IF(H551 = "",H$1&amp;":",_xlfn.TEXTJOIN(":",TRUE,H$1,H551))</f>
        <v>父类:A</v>
      </c>
      <c r="CS551" s="78" t="str">
        <f t="shared" ref="CS551" si="735">IF(I551 = "",I$1&amp;":",_xlfn.TEXTJOIN(":",TRUE,I$1,I551))</f>
        <v>级别继承:0803#文化用地#国空</v>
      </c>
      <c r="CT551" s="78" t="str">
        <f t="shared" ref="CT551" si="736">IF(J551 = "",J$1&amp;":",_xlfn.TEXTJOIN(":",TRUE,J$1,J551))</f>
        <v>级别层次:3</v>
      </c>
      <c r="CU551" s="78" t="str">
        <f t="shared" ref="CU551" si="737">IF(K551 = "",K$1&amp;":",_xlfn.TEXTJOIN(":",TRUE,K$1,K551))</f>
        <v>级别:20803</v>
      </c>
      <c r="CV551" s="78" t="str">
        <f t="shared" ref="CV551" ca="1" si="738">IF(M551 = "",M$1&amp;":",_xlfn.TEXTJOIN(":",TRUE,M$1,M551))</f>
        <v>地块颜色:221,50,215</v>
      </c>
      <c r="CW551" s="78" t="str">
        <f t="shared" ref="CW551" ca="1" si="739">IF(O551 = "",O$1&amp;":",_xlfn.TEXTJOIN(":",TRUE,O$1,O551))</f>
        <v>建筑面积公式:面积*容积率</v>
      </c>
      <c r="CX551" s="78" t="str">
        <f t="shared" ref="CX551" ca="1" si="740">IF(Q551 = "",Q$1&amp;":",_xlfn.TEXTJOIN(":",TRUE,Q$1,Q551))</f>
        <v>住宅建筑面积公式:地块建筑面积*0</v>
      </c>
      <c r="CY551" s="78" t="str">
        <f t="shared" ref="CY551" ca="1" si="741">IF(S551 = "",S$1&amp;":",_xlfn.TEXTJOIN(":",TRUE,S$1,S551))</f>
        <v>商服建筑面积公式:地块建筑面积*0</v>
      </c>
      <c r="CZ551" s="78" t="str">
        <f t="shared" ref="CZ551" ca="1" si="742">IF(U551 = "",U$1&amp;":",_xlfn.TEXTJOIN(":",TRUE,U$1,U551))</f>
        <v>商服中商业建筑面积公式:地块建筑面积*0</v>
      </c>
      <c r="DA551" s="78" t="str">
        <f t="shared" ref="DA551" ca="1" si="743">IF(W551 = "",W$1&amp;":",_xlfn.TEXTJOIN(":",TRUE,W$1,W551))</f>
        <v>商服中办公建筑面积公式:地块建筑面积*0</v>
      </c>
      <c r="DB551" s="78" t="str">
        <f t="shared" ref="DB551" ca="1" si="744">IF(Y551 = "",Y$1&amp;":",_xlfn.TEXTJOIN(":",TRUE,Y$1,Y551))</f>
        <v>公服建筑面积公式:地块建筑面积*1</v>
      </c>
      <c r="DC551" s="78" t="str">
        <f t="shared" ref="DC551" ca="1" si="745">IF(AA551 = "",AA$1&amp;":",_xlfn.TEXTJOIN(":",TRUE,AA$1,AA551))</f>
        <v>工业建筑面积公式:地块建筑面积*0</v>
      </c>
      <c r="DD551" s="78" t="str">
        <f t="shared" ref="DD551" ca="1" si="746">IF(AC551 = "",AC$1&amp;":",_xlfn.TEXTJOIN(":",TRUE,AC$1,AC551))</f>
        <v>市政建筑面积公式:地块建筑面积*0</v>
      </c>
      <c r="DE551" s="78" t="str">
        <f t="shared" ref="DE551" ca="1" si="747">IF(AE551 = "",AE$1&amp;":",_xlfn.TEXTJOIN(":",TRUE,AE$1,AE551))</f>
        <v>绿地面积指定指标:面积*0</v>
      </c>
      <c r="DF551" s="78" t="str">
        <f t="shared" ref="DF551" ca="1" si="748">IF(AG551 = "",AG$1&amp;":",_xlfn.TEXTJOIN(":",TRUE,AG$1,AG551))</f>
        <v>绿地面积指定公式:面积*0</v>
      </c>
      <c r="DG551" s="78" t="str">
        <f t="shared" ref="DG551" ca="1" si="749">IF(AI551 = "",AI$1&amp;":",_xlfn.TEXTJOIN(":",TRUE,AI$1,AI551))</f>
        <v>户数指标:-</v>
      </c>
      <c r="DH551" s="78" t="str">
        <f t="shared" ref="DH551" ca="1" si="750">IF(AK551 = "",AK$1&amp;":",_xlfn.TEXTJOIN(":",TRUE,AK$1,AK551))</f>
        <v>户数公式:0</v>
      </c>
      <c r="DI551" s="78" t="str">
        <f t="shared" ref="DI551" ca="1" si="751">IF(AM551 = "",AM$1&amp;":",_xlfn.TEXTJOIN(":",TRUE,AM$1,AM551))</f>
        <v>人数指标:-</v>
      </c>
      <c r="DJ551" s="78" t="str">
        <f t="shared" ref="DJ551" ca="1" si="752">IF(AO551 = "",AO$1&amp;":",_xlfn.TEXTJOIN(":",TRUE,AO$1,AO551))</f>
        <v>人数公式:0</v>
      </c>
      <c r="DK551" s="78" t="str">
        <f t="shared" ref="DK551" ca="1" si="753">IF(AQ551 = "",AQ$1&amp;":",_xlfn.TEXTJOIN(":",TRUE,AQ$1,AQ551))</f>
        <v>就业指标:35平方米/岗位</v>
      </c>
      <c r="DL551" s="78" t="str">
        <f t="shared" ref="DL551" ca="1" si="754">IF(AS551 = "",AS$1&amp;":",_xlfn.TEXTJOIN(":",TRUE,AS$1,AS551))</f>
        <v>就业公式:公服建筑面积/35</v>
      </c>
      <c r="DM551" s="78" t="str">
        <f t="shared" ref="DM551" ca="1" si="755">IF(AU551 = "",AU$1&amp;":",_xlfn.TEXTJOIN(":",TRUE,AU$1,AU551))</f>
        <v>机动车指标:1.2个/100平方米</v>
      </c>
      <c r="DN551" s="78" t="str">
        <f t="shared" ref="DN551" ca="1" si="756">IF(AW551 = "",AW$1&amp;":",_xlfn.TEXTJOIN(":",TRUE,AW$1,AW551))</f>
        <v>机动车公式:地块建筑面积*1.2/100</v>
      </c>
      <c r="DO551" s="78" t="str">
        <f t="shared" ref="DO551" ca="1" si="757">IF(AY551 = "",AY$1&amp;":",_xlfn.TEXTJOIN(":",TRUE,AY$1,AY551))</f>
        <v>用水量指标:4.0升/平方米*日</v>
      </c>
      <c r="DP551" s="78" t="str">
        <f t="shared" ref="DP551" ca="1" si="758">IF(BA551 = "",BA$1&amp;":",_xlfn.TEXTJOIN(":",TRUE,BA$1,BA551))</f>
        <v>用水量公式:地块建筑面积*4.0/1000</v>
      </c>
      <c r="DQ551" s="78" t="str">
        <f t="shared" ref="DQ551" ca="1" si="759">IF(BC551 = "",BC$1&amp;":",_xlfn.TEXTJOIN(":",TRUE,BC$1,BC551))</f>
        <v>污水折算系数:0.85</v>
      </c>
      <c r="DR551" s="78" t="str">
        <f t="shared" ref="DR551" ca="1" si="760">IF(BE551 = "",BE$1&amp;":",_xlfn.TEXTJOIN(":",TRUE,BE$1,BE551))</f>
        <v>污水量公式:用水量*0.85</v>
      </c>
      <c r="DS551" s="78" t="str">
        <f t="shared" ref="DS551" ca="1" si="761">IF(BG551 = "",BG$1&amp;":",_xlfn.TEXTJOIN(":",TRUE,BG$1,BG551))</f>
        <v>用电负荷指标:40瓦/平方米</v>
      </c>
      <c r="DT551" s="78" t="str">
        <f t="shared" ref="DT551" ca="1" si="762">IF(BI551 = "",BI$1&amp;":",_xlfn.TEXTJOIN(":",TRUE,BI$1,BI551))</f>
        <v>同时率:0.7</v>
      </c>
      <c r="DU551" s="78" t="str">
        <f t="shared" ref="DU551" ca="1" si="763">IF(BK551 = "",BK$1&amp;":",_xlfn.TEXTJOIN(":",TRUE,BK$1,BK551))</f>
        <v>用电量公式:地块建筑面积*40*0.7/1000</v>
      </c>
      <c r="DV551" s="78" t="str">
        <f t="shared" ref="DV551" ca="1" si="764">IF(BM551 = "",BM$1&amp;":",_xlfn.TEXTJOIN(":",TRUE,BM$1,BM551))</f>
        <v>固话装机指标:1.0门/100平方米</v>
      </c>
      <c r="DW551" s="78" t="str">
        <f t="shared" ref="DW551" ca="1" si="765">IF(BO551 = "",BO$1&amp;":",_xlfn.TEXTJOIN(":",TRUE,BO$1,BO551))</f>
        <v>固话量公式:地块建筑面积*1.0/100</v>
      </c>
      <c r="DX551" s="78" t="str">
        <f t="shared" ref="DX551" ca="1" si="766">IF(BQ551 = "",BQ$1&amp;":",_xlfn.TEXTJOIN(":",TRUE,BQ$1,BQ551))</f>
        <v>有线电视指标:0.3门/100平方米</v>
      </c>
      <c r="DY551" s="78" t="str">
        <f t="shared" ref="DY551" ca="1" si="767">IF(BS551 = "",BS$1&amp;":",_xlfn.TEXTJOIN(":",TRUE,BS$1,BS551))</f>
        <v>电视量公式:地块建筑面积*0.3/100</v>
      </c>
      <c r="DZ551" s="78" t="str">
        <f t="shared" ref="DZ551" ca="1" si="768">IF(BU551 = "",BU$1&amp;":",_xlfn.TEXTJOIN(":",TRUE,BU$1,BU551))</f>
        <v>高峰机动车生成量指标:27.4pcu/万平方米，72：28</v>
      </c>
      <c r="EA551" s="78" t="str">
        <f t="shared" ref="EA551" ca="1" si="769">IF(BW551 = "",BW$1&amp;":",_xlfn.TEXTJOIN(":",TRUE,BW$1,BW551))</f>
        <v>高峰机动车吸引量公式:地块建筑面积/10000*27.4*0.72</v>
      </c>
      <c r="EB551" s="78" t="str">
        <f t="shared" ref="EB551" ca="1" si="770">IF(BY551 = "",BY$1&amp;":",_xlfn.TEXTJOIN(":",TRUE,BY$1,BY551))</f>
        <v>高峰机动车发生量公式:地块建筑面积/10000*27.4*0.28</v>
      </c>
      <c r="EC551" s="78" t="str">
        <f t="shared" ref="EC551" ca="1" si="771">IF(CA551 = "",CA$1&amp;":",_xlfn.TEXTJOIN(":",TRUE,CA$1,CA551))</f>
        <v>地下空间指标:地块建筑面积*0.4</v>
      </c>
      <c r="ED551" s="78" t="str">
        <f t="shared" ref="ED551" ca="1" si="772">IF(CC551 = "",CC$1&amp;":",_xlfn.TEXTJOIN(":",TRUE,CC$1,CC551))</f>
        <v>地下空间公式:地块建筑面积*0.4</v>
      </c>
      <c r="EE551" s="78" t="str">
        <f t="shared" ref="EE551" ca="1" si="773">IF(CE551 = "",CE$1&amp;":",_xlfn.TEXTJOIN(":",TRUE,CE$1,CE551))</f>
        <v>人防指标:地块建筑面积*0.08</v>
      </c>
      <c r="EF551" s="78" t="str">
        <f t="shared" ref="EF551" ca="1" si="774">IF(CG551 = "",CG$1&amp;":",_xlfn.TEXTJOIN(":",TRUE,CG$1,CG551))</f>
        <v>人防公式:地块建筑面积*0.08</v>
      </c>
      <c r="EG551" s="78" t="str">
        <f t="shared" ref="EG551" ca="1" si="775">IF(CI551 = "",CI$1&amp;":",_xlfn.TEXTJOIN(":",TRUE,CI$1,CI551))</f>
        <v>用地构成:村庄建设用地</v>
      </c>
      <c r="EH551" s="78" t="s">
        <v>1962</v>
      </c>
      <c r="EI551" s="79" t="str">
        <f t="shared" ref="EI551" ca="1" si="776">_xlfn.TEXTJOIN(";",TRUE,CK551:EG551)</f>
        <v>唯一标识:0803v#文化用地#国空;性质名称:文化用地;地块性质过滤:;地块性质:0803v;地类标准:国空;地块性质别称:A2;属性继承:A2#文化设施用地#城规;父类:A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村庄建设用地</v>
      </c>
      <c r="EJ551" t="s">
        <v>1962</v>
      </c>
    </row>
    <row r="552" spans="1:140" ht="16.5" x14ac:dyDescent="0.2">
      <c r="A552" s="49" t="str">
        <f t="shared" si="615"/>
        <v>080301#图书与展览用地#国空</v>
      </c>
      <c r="B552" s="49" t="s">
        <v>569</v>
      </c>
      <c r="C552" s="49"/>
      <c r="D552" s="49" t="s">
        <v>1848</v>
      </c>
      <c r="E552" s="49" t="s">
        <v>1277</v>
      </c>
      <c r="F552" s="49" t="s">
        <v>842</v>
      </c>
      <c r="G552" s="49" t="s">
        <v>66</v>
      </c>
      <c r="H552" s="49" t="s">
        <v>841</v>
      </c>
      <c r="I552" s="49" t="s">
        <v>1449</v>
      </c>
      <c r="J552" s="49">
        <f t="shared" si="617"/>
        <v>3</v>
      </c>
      <c r="K552" s="49" t="str">
        <f t="shared" si="616"/>
        <v>20803</v>
      </c>
      <c r="L552" s="49"/>
      <c r="M552" s="49" t="str" cm="1">
        <f t="array" aca="1" ref="M552" ca="1">IF(OFFSET(INDIRECT(ADDRESS(ROW(), COLUMN())),0,-1)="",VLOOKUP($G552,$A:$AAE,COLUMN(),FALSE),OFFSET(INDIRECT(ADDRESS(ROW(), COLUMN())),0,-1))</f>
        <v>221,50,215</v>
      </c>
      <c r="N552" s="12"/>
      <c r="O552" s="49" t="str" cm="1">
        <f t="array" aca="1" ref="O552" ca="1">IF(OFFSET(INDIRECT(ADDRESS(ROW(), COLUMN())),0,-1)="",VLOOKUP($G552,$A:$AAE,COLUMN(),FALSE),OFFSET(INDIRECT(ADDRESS(ROW(), COLUMN())),0,-1))</f>
        <v>面积*容积率</v>
      </c>
      <c r="P552" s="12"/>
      <c r="Q552" s="12" t="str" cm="1">
        <f t="array" aca="1" ref="Q552" ca="1">IF(OFFSET(INDIRECT(ADDRESS(ROW(), COLUMN())),0,-1)="",VLOOKUP($G552,$A:$AAE,COLUMN(),FALSE),OFFSET(INDIRECT(ADDRESS(ROW(), COLUMN())),0,-1))</f>
        <v>地块建筑面积*0</v>
      </c>
      <c r="R552" s="12"/>
      <c r="S552" s="12" t="str" cm="1">
        <f t="array" aca="1" ref="S552" ca="1">IF(OFFSET(INDIRECT(ADDRESS(ROW(), COLUMN())),0,-1)="",VLOOKUP($G552,$A:$AAE,COLUMN(),FALSE),OFFSET(INDIRECT(ADDRESS(ROW(), COLUMN())),0,-1))</f>
        <v>地块建筑面积*0</v>
      </c>
      <c r="T552" s="12"/>
      <c r="U552" s="12" t="str" cm="1">
        <f t="array" aca="1" ref="U552" ca="1">IF(OFFSET(INDIRECT(ADDRESS(ROW(), COLUMN())),0,-1)="",VLOOKUP($G552,$A:$AAE,COLUMN(),FALSE),OFFSET(INDIRECT(ADDRESS(ROW(), COLUMN())),0,-1))</f>
        <v>地块建筑面积*0</v>
      </c>
      <c r="V552" s="12"/>
      <c r="W552" s="49" t="str" cm="1">
        <f t="array" aca="1" ref="W552" ca="1">IF(OFFSET(INDIRECT(ADDRESS(ROW(), COLUMN())),0,-1)="",VLOOKUP($G552,$A:$AAE,COLUMN(),FALSE),OFFSET(INDIRECT(ADDRESS(ROW(), COLUMN())),0,-1))</f>
        <v>地块建筑面积*0</v>
      </c>
      <c r="X552" s="12"/>
      <c r="Y552" s="12" t="str" cm="1">
        <f t="array" aca="1" ref="Y552" ca="1">IF(OFFSET(INDIRECT(ADDRESS(ROW(), COLUMN())),0,-1)="",VLOOKUP($G552,$A:$AAE,COLUMN(),FALSE),OFFSET(INDIRECT(ADDRESS(ROW(), COLUMN())),0,-1))</f>
        <v>地块建筑面积*1</v>
      </c>
      <c r="Z552" s="12"/>
      <c r="AA552" s="12" t="str" cm="1">
        <f t="array" aca="1" ref="AA552" ca="1">IF(OFFSET(INDIRECT(ADDRESS(ROW(), COLUMN())),0,-1)="",VLOOKUP($G552,$A:$AAE,COLUMN(),FALSE),OFFSET(INDIRECT(ADDRESS(ROW(), COLUMN())),0,-1))</f>
        <v>地块建筑面积*0</v>
      </c>
      <c r="AB552" s="12"/>
      <c r="AC552" s="12" t="str" cm="1">
        <f t="array" aca="1" ref="AC552" ca="1">IF(OFFSET(INDIRECT(ADDRESS(ROW(), COLUMN())),0,-1)="",VLOOKUP($G552,$A:$AAE,COLUMN(),FALSE),OFFSET(INDIRECT(ADDRESS(ROW(), COLUMN())),0,-1))</f>
        <v>地块建筑面积*0</v>
      </c>
      <c r="AD552" s="12"/>
      <c r="AE552" s="12" t="str" cm="1">
        <f t="array" aca="1" ref="AE552" ca="1">IF(OFFSET(INDIRECT(ADDRESS(ROW(), COLUMN())),0,-1)="",VLOOKUP($G552,$A:$AAE,COLUMN(),FALSE),OFFSET(INDIRECT(ADDRESS(ROW(), COLUMN())),0,-1))</f>
        <v>面积*0</v>
      </c>
      <c r="AF552" s="12"/>
      <c r="AG552" s="12" t="str" cm="1">
        <f t="array" aca="1" ref="AG552" ca="1">IF(OFFSET(INDIRECT(ADDRESS(ROW(), COLUMN())),0,-1)="",VLOOKUP($G552,$A:$AAE,COLUMN(),FALSE),OFFSET(INDIRECT(ADDRESS(ROW(), COLUMN())),0,-1))</f>
        <v>面积*0</v>
      </c>
      <c r="AH552" s="12"/>
      <c r="AI552" s="12" t="str" cm="1">
        <f t="array" aca="1" ref="AI552" ca="1">IF(OFFSET(INDIRECT(ADDRESS(ROW(), COLUMN())),0,-1)="",VLOOKUP($G552,$A:$AAE,COLUMN(),FALSE),OFFSET(INDIRECT(ADDRESS(ROW(), COLUMN())),0,-1))</f>
        <v>-</v>
      </c>
      <c r="AJ552" s="12"/>
      <c r="AK552" s="12" cm="1">
        <f t="array" aca="1" ref="AK552" ca="1">IF(OFFSET(INDIRECT(ADDRESS(ROW(), COLUMN())),0,-1)="",VLOOKUP($G552,$A:$AAE,COLUMN(),FALSE),OFFSET(INDIRECT(ADDRESS(ROW(), COLUMN())),0,-1))</f>
        <v>0</v>
      </c>
      <c r="AL552" s="12"/>
      <c r="AM552" s="12" t="str" cm="1">
        <f t="array" aca="1" ref="AM552" ca="1">IF(OFFSET(INDIRECT(ADDRESS(ROW(), COLUMN())),0,-1)="",VLOOKUP($G552,$A:$AAE,COLUMN(),FALSE),OFFSET(INDIRECT(ADDRESS(ROW(), COLUMN())),0,-1))</f>
        <v>-</v>
      </c>
      <c r="AN552" s="12"/>
      <c r="AO552" s="12" cm="1">
        <f t="array" aca="1" ref="AO552" ca="1">IF(OFFSET(INDIRECT(ADDRESS(ROW(), COLUMN())),0,-1)="",VLOOKUP($G552,$A:$AAE,COLUMN(),FALSE),OFFSET(INDIRECT(ADDRESS(ROW(), COLUMN())),0,-1))</f>
        <v>0</v>
      </c>
      <c r="AP552" s="12"/>
      <c r="AQ552" s="12" t="str" cm="1">
        <f t="array" aca="1" ref="AQ552" ca="1">IF(OFFSET(INDIRECT(ADDRESS(ROW(), COLUMN())),0,-1)="",VLOOKUP($G552,$A:$AAE,COLUMN(),FALSE),OFFSET(INDIRECT(ADDRESS(ROW(), COLUMN())),0,-1))</f>
        <v>35平方米/岗位</v>
      </c>
      <c r="AR552" s="12"/>
      <c r="AS552" s="12" t="str" cm="1">
        <f t="array" aca="1" ref="AS552" ca="1">IF(OFFSET(INDIRECT(ADDRESS(ROW(), COLUMN())),0,-1)="",VLOOKUP($G552,$A:$AAE,COLUMN(),FALSE),OFFSET(INDIRECT(ADDRESS(ROW(), COLUMN())),0,-1))</f>
        <v>公服建筑面积/35</v>
      </c>
      <c r="AT552" s="12"/>
      <c r="AU552" s="12" t="str" cm="1">
        <f t="array" aca="1" ref="AU552" ca="1">IF(OFFSET(INDIRECT(ADDRESS(ROW(), COLUMN())),0,-1)="",VLOOKUP($G552,$A:$AAE,COLUMN(),FALSE),OFFSET(INDIRECT(ADDRESS(ROW(), COLUMN())),0,-1))</f>
        <v>1.2个/100平方米</v>
      </c>
      <c r="AV552" s="12"/>
      <c r="AW552" s="12" t="str" cm="1">
        <f t="array" aca="1" ref="AW552" ca="1">IF(OFFSET(INDIRECT(ADDRESS(ROW(), COLUMN())),0,-1)="",VLOOKUP($G552,$A:$AAE,COLUMN(),FALSE),OFFSET(INDIRECT(ADDRESS(ROW(), COLUMN())),0,-1))</f>
        <v>地块建筑面积*1.2/100</v>
      </c>
      <c r="AX552" s="2"/>
      <c r="AY552" s="12" t="str" cm="1">
        <f t="array" aca="1" ref="AY552" ca="1">IF(OFFSET(INDIRECT(ADDRESS(ROW(), COLUMN())),0,-1)="",VLOOKUP($G552,$A:$AAE,COLUMN(),FALSE),OFFSET(INDIRECT(ADDRESS(ROW(), COLUMN())),0,-1))</f>
        <v>4.0升/平方米*日</v>
      </c>
      <c r="AZ552" s="2"/>
      <c r="BA552" s="12" t="str" cm="1">
        <f t="array" aca="1" ref="BA552" ca="1">IF(OFFSET(INDIRECT(ADDRESS(ROW(), COLUMN())),0,-1)="",VLOOKUP($G552,$A:$AAE,COLUMN(),FALSE),OFFSET(INDIRECT(ADDRESS(ROW(), COLUMN())),0,-1))</f>
        <v>地块建筑面积*4.0/1000</v>
      </c>
      <c r="BB552" s="2"/>
      <c r="BC552" s="12" cm="1">
        <f t="array" aca="1" ref="BC552" ca="1">IF(OFFSET(INDIRECT(ADDRESS(ROW(), COLUMN())),0,-1)="",VLOOKUP($G552,$A:$AAE,COLUMN(),FALSE),OFFSET(INDIRECT(ADDRESS(ROW(), COLUMN())),0,-1))</f>
        <v>0.85</v>
      </c>
      <c r="BD552" s="2"/>
      <c r="BE552" s="12" t="str" cm="1">
        <f t="array" aca="1" ref="BE552" ca="1">IF(OFFSET(INDIRECT(ADDRESS(ROW(), COLUMN())),0,-1)="",VLOOKUP($G552,$A:$AAE,COLUMN(),FALSE),OFFSET(INDIRECT(ADDRESS(ROW(), COLUMN())),0,-1))</f>
        <v>用水量*0.85</v>
      </c>
      <c r="BF552" s="2"/>
      <c r="BG552" s="12" t="str" cm="1">
        <f t="array" aca="1" ref="BG552" ca="1">IF(OFFSET(INDIRECT(ADDRESS(ROW(), COLUMN())),0,-1)="",VLOOKUP($G552,$A:$AAE,COLUMN(),FALSE),OFFSET(INDIRECT(ADDRESS(ROW(), COLUMN())),0,-1))</f>
        <v>40瓦/平方米</v>
      </c>
      <c r="BH552" s="2"/>
      <c r="BI552" s="12" cm="1">
        <f t="array" aca="1" ref="BI552" ca="1">IF(OFFSET(INDIRECT(ADDRESS(ROW(), COLUMN())),0,-1)="",VLOOKUP($G552,$A:$AAE,COLUMN(),FALSE),OFFSET(INDIRECT(ADDRESS(ROW(), COLUMN())),0,-1))</f>
        <v>0.7</v>
      </c>
      <c r="BJ552" s="2"/>
      <c r="BK552" s="12" t="str" cm="1">
        <f t="array" aca="1" ref="BK552" ca="1">IF(OFFSET(INDIRECT(ADDRESS(ROW(), COLUMN())),0,-1)="",VLOOKUP($G552,$A:$AAE,COLUMN(),FALSE),OFFSET(INDIRECT(ADDRESS(ROW(), COLUMN())),0,-1))</f>
        <v>地块建筑面积*40*0.7/1000</v>
      </c>
      <c r="BL552" s="2"/>
      <c r="BM552" s="12" t="str" cm="1">
        <f t="array" aca="1" ref="BM552" ca="1">IF(OFFSET(INDIRECT(ADDRESS(ROW(), COLUMN())),0,-1)="",VLOOKUP($G552,$A:$AAE,COLUMN(),FALSE),OFFSET(INDIRECT(ADDRESS(ROW(), COLUMN())),0,-1))</f>
        <v>1.0门/100平方米</v>
      </c>
      <c r="BN552" s="2"/>
      <c r="BO552" s="12" t="str" cm="1">
        <f t="array" aca="1" ref="BO552" ca="1">IF(OFFSET(INDIRECT(ADDRESS(ROW(), COLUMN())),0,-1)="",VLOOKUP($G552,$A:$AAE,COLUMN(),FALSE),OFFSET(INDIRECT(ADDRESS(ROW(), COLUMN())),0,-1))</f>
        <v>地块建筑面积*1.0/100</v>
      </c>
      <c r="BP552" s="2"/>
      <c r="BQ552" s="12" t="str" cm="1">
        <f t="array" aca="1" ref="BQ552" ca="1">IF(OFFSET(INDIRECT(ADDRESS(ROW(), COLUMN())),0,-1)="",VLOOKUP($G552,$A:$AAE,COLUMN(),FALSE),OFFSET(INDIRECT(ADDRESS(ROW(), COLUMN())),0,-1))</f>
        <v>0.3门/100平方米</v>
      </c>
      <c r="BR552" s="2"/>
      <c r="BS552" s="12" t="str" cm="1">
        <f t="array" aca="1" ref="BS552" ca="1">IF(OFFSET(INDIRECT(ADDRESS(ROW(), COLUMN())),0,-1)="",VLOOKUP($G552,$A:$AAE,COLUMN(),FALSE),OFFSET(INDIRECT(ADDRESS(ROW(), COLUMN())),0,-1))</f>
        <v>地块建筑面积*0.3/100</v>
      </c>
      <c r="BT552" s="2"/>
      <c r="BU552" s="12" t="str" cm="1">
        <f t="array" aca="1" ref="BU552" ca="1">IF(OFFSET(INDIRECT(ADDRESS(ROW(), COLUMN())),0,-1)="",VLOOKUP($G552,$A:$AAE,COLUMN(),FALSE),OFFSET(INDIRECT(ADDRESS(ROW(), COLUMN())),0,-1))</f>
        <v>27.4pcu/万平方米，72：28</v>
      </c>
      <c r="BV552" s="2"/>
      <c r="BW552" s="12" t="str" cm="1">
        <f t="array" aca="1" ref="BW552" ca="1">IF(OFFSET(INDIRECT(ADDRESS(ROW(), COLUMN())),0,-1)="",VLOOKUP($G552,$A:$AAE,COLUMN(),FALSE),OFFSET(INDIRECT(ADDRESS(ROW(), COLUMN())),0,-1))</f>
        <v>地块建筑面积/10000*27.4*0.72</v>
      </c>
      <c r="BX552" s="2"/>
      <c r="BY552" s="12" t="str" cm="1">
        <f t="array" aca="1" ref="BY552" ca="1">IF(OFFSET(INDIRECT(ADDRESS(ROW(), COLUMN())),0,-1)="",VLOOKUP($G552,$A:$AAE,COLUMN(),FALSE),OFFSET(INDIRECT(ADDRESS(ROW(), COLUMN())),0,-1))</f>
        <v>地块建筑面积/10000*27.4*0.28</v>
      </c>
      <c r="BZ552" s="95"/>
      <c r="CA552" s="12" t="str" cm="1">
        <f t="array" aca="1" ref="CA552" ca="1">IF(OFFSET(INDIRECT(ADDRESS(ROW(), COLUMN())),0,-1)="",VLOOKUP($G552,$A:$AAE,COLUMN(),FALSE),OFFSET(INDIRECT(ADDRESS(ROW(), COLUMN())),0,-1))</f>
        <v>地块建筑面积*0.4</v>
      </c>
      <c r="CB552" s="12"/>
      <c r="CC552" s="12" t="str" cm="1">
        <f t="array" aca="1" ref="CC552" ca="1">IF(OFFSET(INDIRECT(ADDRESS(ROW(), COLUMN())),0,-1)="",VLOOKUP($G552,$A:$AAE,COLUMN(),FALSE),OFFSET(INDIRECT(ADDRESS(ROW(), COLUMN())),0,-1))</f>
        <v>地块建筑面积*0.4</v>
      </c>
      <c r="CD552" s="12"/>
      <c r="CE552" s="12" t="str" cm="1">
        <f t="array" aca="1" ref="CE552" ca="1">IF(OFFSET(INDIRECT(ADDRESS(ROW(), COLUMN())),0,-1)="",VLOOKUP($G552,$A:$AAE,COLUMN(),FALSE),OFFSET(INDIRECT(ADDRESS(ROW(), COLUMN())),0,-1))</f>
        <v>地块建筑面积*0.08</v>
      </c>
      <c r="CF552" s="12"/>
      <c r="CG552" s="12" t="str" cm="1">
        <f t="array" aca="1" ref="CG552" ca="1">IF(OFFSET(INDIRECT(ADDRESS(ROW(), COLUMN())),0,-1)="",VLOOKUP($G552,$A:$AAE,COLUMN(),FALSE),OFFSET(INDIRECT(ADDRESS(ROW(), COLUMN())),0,-1))</f>
        <v>地块建筑面积*0.08</v>
      </c>
      <c r="CH552" s="12"/>
      <c r="CI552" s="49" t="str" cm="1">
        <f t="array" aca="1" ref="CI552" ca="1">IF(OFFSET(INDIRECT(ADDRESS(ROW(), COLUMN())),0,-1)="",VLOOKUP($G552,$A:$AAE,COLUMN(),FALSE),OFFSET(INDIRECT(ADDRESS(ROW(), COLUMN())),0,-1))</f>
        <v>城镇建设用地</v>
      </c>
      <c r="CJ552" s="75" t="s">
        <v>1962</v>
      </c>
      <c r="CK552" s="78" t="str">
        <f t="shared" si="565"/>
        <v>唯一标识:080301#图书与展览用地#国空</v>
      </c>
      <c r="CL552" s="78" t="str">
        <f t="shared" si="566"/>
        <v>性质名称:图书与展览用地</v>
      </c>
      <c r="CM552" s="78" t="str">
        <f t="shared" si="567"/>
        <v>地块性质过滤:</v>
      </c>
      <c r="CN552" s="78" t="str">
        <f t="shared" si="568"/>
        <v>地块性质:080301</v>
      </c>
      <c r="CO552" s="78" t="str">
        <f t="shared" si="569"/>
        <v>地类标准:国空</v>
      </c>
      <c r="CP552" s="78" t="str">
        <f t="shared" si="570"/>
        <v>地块性质别称:A21</v>
      </c>
      <c r="CQ552" s="78" t="str">
        <f t="shared" si="571"/>
        <v>属性继承:A2#文化设施用地#城规</v>
      </c>
      <c r="CR552" s="78" t="str">
        <f t="shared" si="572"/>
        <v>父类:A2</v>
      </c>
      <c r="CS552" s="78" t="str">
        <f t="shared" si="573"/>
        <v>级别继承:0803#文化用地#国空</v>
      </c>
      <c r="CT552" s="78" t="str">
        <f t="shared" si="574"/>
        <v>级别层次:3</v>
      </c>
      <c r="CU552" s="78" t="str">
        <f t="shared" si="575"/>
        <v>级别:20803</v>
      </c>
      <c r="CV552" s="78" t="str">
        <f t="shared" ca="1" si="576"/>
        <v>地块颜色:221,50,215</v>
      </c>
      <c r="CW552" s="78" t="str">
        <f t="shared" ca="1" si="577"/>
        <v>建筑面积公式:面积*容积率</v>
      </c>
      <c r="CX552" s="78" t="str">
        <f t="shared" ca="1" si="578"/>
        <v>住宅建筑面积公式:地块建筑面积*0</v>
      </c>
      <c r="CY552" s="78" t="str">
        <f t="shared" ca="1" si="579"/>
        <v>商服建筑面积公式:地块建筑面积*0</v>
      </c>
      <c r="CZ552" s="78" t="str">
        <f t="shared" ca="1" si="580"/>
        <v>商服中商业建筑面积公式:地块建筑面积*0</v>
      </c>
      <c r="DA552" s="78" t="str">
        <f t="shared" ca="1" si="581"/>
        <v>商服中办公建筑面积公式:地块建筑面积*0</v>
      </c>
      <c r="DB552" s="78" t="str">
        <f t="shared" ca="1" si="582"/>
        <v>公服建筑面积公式:地块建筑面积*1</v>
      </c>
      <c r="DC552" s="78" t="str">
        <f t="shared" ca="1" si="583"/>
        <v>工业建筑面积公式:地块建筑面积*0</v>
      </c>
      <c r="DD552" s="78" t="str">
        <f t="shared" ca="1" si="584"/>
        <v>市政建筑面积公式:地块建筑面积*0</v>
      </c>
      <c r="DE552" s="78" t="str">
        <f t="shared" ca="1" si="585"/>
        <v>绿地面积指定指标:面积*0</v>
      </c>
      <c r="DF552" s="78" t="str">
        <f t="shared" ca="1" si="586"/>
        <v>绿地面积指定公式:面积*0</v>
      </c>
      <c r="DG552" s="78" t="str">
        <f t="shared" ca="1" si="587"/>
        <v>户数指标:-</v>
      </c>
      <c r="DH552" s="78" t="str">
        <f t="shared" ca="1" si="588"/>
        <v>户数公式:0</v>
      </c>
      <c r="DI552" s="78" t="str">
        <f t="shared" ca="1" si="589"/>
        <v>人数指标:-</v>
      </c>
      <c r="DJ552" s="78" t="str">
        <f t="shared" ca="1" si="590"/>
        <v>人数公式:0</v>
      </c>
      <c r="DK552" s="78" t="str">
        <f t="shared" ca="1" si="591"/>
        <v>就业指标:35平方米/岗位</v>
      </c>
      <c r="DL552" s="78" t="str">
        <f t="shared" ca="1" si="592"/>
        <v>就业公式:公服建筑面积/35</v>
      </c>
      <c r="DM552" s="78" t="str">
        <f t="shared" ca="1" si="593"/>
        <v>机动车指标:1.2个/100平方米</v>
      </c>
      <c r="DN552" s="78" t="str">
        <f t="shared" ca="1" si="594"/>
        <v>机动车公式:地块建筑面积*1.2/100</v>
      </c>
      <c r="DO552" s="78" t="str">
        <f t="shared" ca="1" si="595"/>
        <v>用水量指标:4.0升/平方米*日</v>
      </c>
      <c r="DP552" s="78" t="str">
        <f t="shared" ca="1" si="596"/>
        <v>用水量公式:地块建筑面积*4.0/1000</v>
      </c>
      <c r="DQ552" s="78" t="str">
        <f t="shared" ca="1" si="597"/>
        <v>污水折算系数:0.85</v>
      </c>
      <c r="DR552" s="78" t="str">
        <f t="shared" ca="1" si="598"/>
        <v>污水量公式:用水量*0.85</v>
      </c>
      <c r="DS552" s="78" t="str">
        <f t="shared" ca="1" si="599"/>
        <v>用电负荷指标:40瓦/平方米</v>
      </c>
      <c r="DT552" s="78" t="str">
        <f t="shared" ca="1" si="600"/>
        <v>同时率:0.7</v>
      </c>
      <c r="DU552" s="78" t="str">
        <f t="shared" ca="1" si="601"/>
        <v>用电量公式:地块建筑面积*40*0.7/1000</v>
      </c>
      <c r="DV552" s="78" t="str">
        <f t="shared" ca="1" si="602"/>
        <v>固话装机指标:1.0门/100平方米</v>
      </c>
      <c r="DW552" s="78" t="str">
        <f t="shared" ca="1" si="603"/>
        <v>固话量公式:地块建筑面积*1.0/100</v>
      </c>
      <c r="DX552" s="78" t="str">
        <f t="shared" ca="1" si="604"/>
        <v>有线电视指标:0.3门/100平方米</v>
      </c>
      <c r="DY552" s="78" t="str">
        <f t="shared" ca="1" si="605"/>
        <v>电视量公式:地块建筑面积*0.3/100</v>
      </c>
      <c r="DZ552" s="78" t="str">
        <f t="shared" ca="1" si="606"/>
        <v>高峰机动车生成量指标:27.4pcu/万平方米，72：28</v>
      </c>
      <c r="EA552" s="78" t="str">
        <f t="shared" ca="1" si="607"/>
        <v>高峰机动车吸引量公式:地块建筑面积/10000*27.4*0.72</v>
      </c>
      <c r="EB552" s="78" t="str">
        <f t="shared" ca="1" si="608"/>
        <v>高峰机动车发生量公式:地块建筑面积/10000*27.4*0.28</v>
      </c>
      <c r="EC552" s="78" t="str">
        <f t="shared" ca="1" si="612"/>
        <v>地下空间指标:地块建筑面积*0.4</v>
      </c>
      <c r="ED552" s="78" t="str">
        <f t="shared" ca="1" si="609"/>
        <v>地下空间公式:地块建筑面积*0.4</v>
      </c>
      <c r="EE552" s="78" t="str">
        <f t="shared" ca="1" si="613"/>
        <v>人防指标:地块建筑面积*0.08</v>
      </c>
      <c r="EF552" s="78" t="str">
        <f t="shared" ca="1" si="610"/>
        <v>人防公式:地块建筑面积*0.08</v>
      </c>
      <c r="EG552" s="78" t="str">
        <f t="shared" ca="1" si="614"/>
        <v>用地构成:城镇建设用地</v>
      </c>
      <c r="EH552" s="78" t="s">
        <v>1962</v>
      </c>
      <c r="EI552" s="79" t="str">
        <f t="shared" ca="1" si="611"/>
        <v>唯一标识:080301#图书与展览用地#国空;性质名称:图书与展览用地;地块性质过滤:;地块性质:080301;地类标准:国空;地块性质别称:A21;属性继承:A2#文化设施用地#城规;父类:A2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2" t="s">
        <v>1962</v>
      </c>
    </row>
    <row r="553" spans="1:140" ht="16.5" x14ac:dyDescent="0.2">
      <c r="A553" s="49" t="str">
        <f t="shared" si="615"/>
        <v>080302#文化活动用地#国空</v>
      </c>
      <c r="B553" s="49" t="s">
        <v>284</v>
      </c>
      <c r="C553" s="49"/>
      <c r="D553" s="49" t="s">
        <v>1849</v>
      </c>
      <c r="E553" s="49" t="s">
        <v>1277</v>
      </c>
      <c r="F553" s="49" t="s">
        <v>843</v>
      </c>
      <c r="G553" s="49" t="s">
        <v>66</v>
      </c>
      <c r="H553" s="49" t="s">
        <v>841</v>
      </c>
      <c r="I553" s="49" t="s">
        <v>1449</v>
      </c>
      <c r="J553" s="49">
        <f t="shared" si="617"/>
        <v>3</v>
      </c>
      <c r="K553" s="49" t="str">
        <f t="shared" si="616"/>
        <v>20803</v>
      </c>
      <c r="L553" s="49"/>
      <c r="M553" s="49" t="str" cm="1">
        <f t="array" aca="1" ref="M553" ca="1">IF(OFFSET(INDIRECT(ADDRESS(ROW(), COLUMN())),0,-1)="",VLOOKUP($G553,$A:$AAE,COLUMN(),FALSE),OFFSET(INDIRECT(ADDRESS(ROW(), COLUMN())),0,-1))</f>
        <v>221,50,215</v>
      </c>
      <c r="N553" s="12"/>
      <c r="O553" s="49" t="str" cm="1">
        <f t="array" aca="1" ref="O553" ca="1">IF(OFFSET(INDIRECT(ADDRESS(ROW(), COLUMN())),0,-1)="",VLOOKUP($G553,$A:$AAE,COLUMN(),FALSE),OFFSET(INDIRECT(ADDRESS(ROW(), COLUMN())),0,-1))</f>
        <v>面积*容积率</v>
      </c>
      <c r="P553" s="12"/>
      <c r="Q553" s="12" t="str" cm="1">
        <f t="array" aca="1" ref="Q553" ca="1">IF(OFFSET(INDIRECT(ADDRESS(ROW(), COLUMN())),0,-1)="",VLOOKUP($G553,$A:$AAE,COLUMN(),FALSE),OFFSET(INDIRECT(ADDRESS(ROW(), COLUMN())),0,-1))</f>
        <v>地块建筑面积*0</v>
      </c>
      <c r="R553" s="12"/>
      <c r="S553" s="12" t="str" cm="1">
        <f t="array" aca="1" ref="S553" ca="1">IF(OFFSET(INDIRECT(ADDRESS(ROW(), COLUMN())),0,-1)="",VLOOKUP($G553,$A:$AAE,COLUMN(),FALSE),OFFSET(INDIRECT(ADDRESS(ROW(), COLUMN())),0,-1))</f>
        <v>地块建筑面积*0</v>
      </c>
      <c r="T553" s="12"/>
      <c r="U553" s="12" t="str" cm="1">
        <f t="array" aca="1" ref="U553" ca="1">IF(OFFSET(INDIRECT(ADDRESS(ROW(), COLUMN())),0,-1)="",VLOOKUP($G553,$A:$AAE,COLUMN(),FALSE),OFFSET(INDIRECT(ADDRESS(ROW(), COLUMN())),0,-1))</f>
        <v>地块建筑面积*0</v>
      </c>
      <c r="V553" s="12"/>
      <c r="W553" s="49" t="str" cm="1">
        <f t="array" aca="1" ref="W553" ca="1">IF(OFFSET(INDIRECT(ADDRESS(ROW(), COLUMN())),0,-1)="",VLOOKUP($G553,$A:$AAE,COLUMN(),FALSE),OFFSET(INDIRECT(ADDRESS(ROW(), COLUMN())),0,-1))</f>
        <v>地块建筑面积*0</v>
      </c>
      <c r="X553" s="12"/>
      <c r="Y553" s="12" t="str" cm="1">
        <f t="array" aca="1" ref="Y553" ca="1">IF(OFFSET(INDIRECT(ADDRESS(ROW(), COLUMN())),0,-1)="",VLOOKUP($G553,$A:$AAE,COLUMN(),FALSE),OFFSET(INDIRECT(ADDRESS(ROW(), COLUMN())),0,-1))</f>
        <v>地块建筑面积*1</v>
      </c>
      <c r="Z553" s="12"/>
      <c r="AA553" s="12" t="str" cm="1">
        <f t="array" aca="1" ref="AA553" ca="1">IF(OFFSET(INDIRECT(ADDRESS(ROW(), COLUMN())),0,-1)="",VLOOKUP($G553,$A:$AAE,COLUMN(),FALSE),OFFSET(INDIRECT(ADDRESS(ROW(), COLUMN())),0,-1))</f>
        <v>地块建筑面积*0</v>
      </c>
      <c r="AB553" s="12"/>
      <c r="AC553" s="12" t="str" cm="1">
        <f t="array" aca="1" ref="AC553" ca="1">IF(OFFSET(INDIRECT(ADDRESS(ROW(), COLUMN())),0,-1)="",VLOOKUP($G553,$A:$AAE,COLUMN(),FALSE),OFFSET(INDIRECT(ADDRESS(ROW(), COLUMN())),0,-1))</f>
        <v>地块建筑面积*0</v>
      </c>
      <c r="AD553" s="12"/>
      <c r="AE553" s="12" t="str" cm="1">
        <f t="array" aca="1" ref="AE553" ca="1">IF(OFFSET(INDIRECT(ADDRESS(ROW(), COLUMN())),0,-1)="",VLOOKUP($G553,$A:$AAE,COLUMN(),FALSE),OFFSET(INDIRECT(ADDRESS(ROW(), COLUMN())),0,-1))</f>
        <v>面积*0</v>
      </c>
      <c r="AF553" s="12"/>
      <c r="AG553" s="12" t="str" cm="1">
        <f t="array" aca="1" ref="AG553" ca="1">IF(OFFSET(INDIRECT(ADDRESS(ROW(), COLUMN())),0,-1)="",VLOOKUP($G553,$A:$AAE,COLUMN(),FALSE),OFFSET(INDIRECT(ADDRESS(ROW(), COLUMN())),0,-1))</f>
        <v>面积*0</v>
      </c>
      <c r="AH553" s="12"/>
      <c r="AI553" s="12" t="str" cm="1">
        <f t="array" aca="1" ref="AI553" ca="1">IF(OFFSET(INDIRECT(ADDRESS(ROW(), COLUMN())),0,-1)="",VLOOKUP($G553,$A:$AAE,COLUMN(),FALSE),OFFSET(INDIRECT(ADDRESS(ROW(), COLUMN())),0,-1))</f>
        <v>-</v>
      </c>
      <c r="AJ553" s="12"/>
      <c r="AK553" s="12" cm="1">
        <f t="array" aca="1" ref="AK553" ca="1">IF(OFFSET(INDIRECT(ADDRESS(ROW(), COLUMN())),0,-1)="",VLOOKUP($G553,$A:$AAE,COLUMN(),FALSE),OFFSET(INDIRECT(ADDRESS(ROW(), COLUMN())),0,-1))</f>
        <v>0</v>
      </c>
      <c r="AL553" s="12"/>
      <c r="AM553" s="12" t="str" cm="1">
        <f t="array" aca="1" ref="AM553" ca="1">IF(OFFSET(INDIRECT(ADDRESS(ROW(), COLUMN())),0,-1)="",VLOOKUP($G553,$A:$AAE,COLUMN(),FALSE),OFFSET(INDIRECT(ADDRESS(ROW(), COLUMN())),0,-1))</f>
        <v>-</v>
      </c>
      <c r="AN553" s="12"/>
      <c r="AO553" s="12" cm="1">
        <f t="array" aca="1" ref="AO553" ca="1">IF(OFFSET(INDIRECT(ADDRESS(ROW(), COLUMN())),0,-1)="",VLOOKUP($G553,$A:$AAE,COLUMN(),FALSE),OFFSET(INDIRECT(ADDRESS(ROW(), COLUMN())),0,-1))</f>
        <v>0</v>
      </c>
      <c r="AP553" s="12"/>
      <c r="AQ553" s="12" t="str" cm="1">
        <f t="array" aca="1" ref="AQ553" ca="1">IF(OFFSET(INDIRECT(ADDRESS(ROW(), COLUMN())),0,-1)="",VLOOKUP($G553,$A:$AAE,COLUMN(),FALSE),OFFSET(INDIRECT(ADDRESS(ROW(), COLUMN())),0,-1))</f>
        <v>35平方米/岗位</v>
      </c>
      <c r="AR553" s="12"/>
      <c r="AS553" s="12" t="str" cm="1">
        <f t="array" aca="1" ref="AS553" ca="1">IF(OFFSET(INDIRECT(ADDRESS(ROW(), COLUMN())),0,-1)="",VLOOKUP($G553,$A:$AAE,COLUMN(),FALSE),OFFSET(INDIRECT(ADDRESS(ROW(), COLUMN())),0,-1))</f>
        <v>公服建筑面积/35</v>
      </c>
      <c r="AT553" s="12"/>
      <c r="AU553" s="12" t="str" cm="1">
        <f t="array" aca="1" ref="AU553" ca="1">IF(OFFSET(INDIRECT(ADDRESS(ROW(), COLUMN())),0,-1)="",VLOOKUP($G553,$A:$AAE,COLUMN(),FALSE),OFFSET(INDIRECT(ADDRESS(ROW(), COLUMN())),0,-1))</f>
        <v>1.2个/100平方米</v>
      </c>
      <c r="AV553" s="12"/>
      <c r="AW553" s="12" t="str" cm="1">
        <f t="array" aca="1" ref="AW553" ca="1">IF(OFFSET(INDIRECT(ADDRESS(ROW(), COLUMN())),0,-1)="",VLOOKUP($G553,$A:$AAE,COLUMN(),FALSE),OFFSET(INDIRECT(ADDRESS(ROW(), COLUMN())),0,-1))</f>
        <v>地块建筑面积*1.2/100</v>
      </c>
      <c r="AX553" s="2"/>
      <c r="AY553" s="12" t="str" cm="1">
        <f t="array" aca="1" ref="AY553" ca="1">IF(OFFSET(INDIRECT(ADDRESS(ROW(), COLUMN())),0,-1)="",VLOOKUP($G553,$A:$AAE,COLUMN(),FALSE),OFFSET(INDIRECT(ADDRESS(ROW(), COLUMN())),0,-1))</f>
        <v>4.0升/平方米*日</v>
      </c>
      <c r="AZ553" s="2"/>
      <c r="BA553" s="12" t="str" cm="1">
        <f t="array" aca="1" ref="BA553" ca="1">IF(OFFSET(INDIRECT(ADDRESS(ROW(), COLUMN())),0,-1)="",VLOOKUP($G553,$A:$AAE,COLUMN(),FALSE),OFFSET(INDIRECT(ADDRESS(ROW(), COLUMN())),0,-1))</f>
        <v>地块建筑面积*4.0/1000</v>
      </c>
      <c r="BB553" s="2"/>
      <c r="BC553" s="12" cm="1">
        <f t="array" aca="1" ref="BC553" ca="1">IF(OFFSET(INDIRECT(ADDRESS(ROW(), COLUMN())),0,-1)="",VLOOKUP($G553,$A:$AAE,COLUMN(),FALSE),OFFSET(INDIRECT(ADDRESS(ROW(), COLUMN())),0,-1))</f>
        <v>0.85</v>
      </c>
      <c r="BD553" s="2"/>
      <c r="BE553" s="12" t="str" cm="1">
        <f t="array" aca="1" ref="BE553" ca="1">IF(OFFSET(INDIRECT(ADDRESS(ROW(), COLUMN())),0,-1)="",VLOOKUP($G553,$A:$AAE,COLUMN(),FALSE),OFFSET(INDIRECT(ADDRESS(ROW(), COLUMN())),0,-1))</f>
        <v>用水量*0.85</v>
      </c>
      <c r="BF553" s="2"/>
      <c r="BG553" s="12" t="str" cm="1">
        <f t="array" aca="1" ref="BG553" ca="1">IF(OFFSET(INDIRECT(ADDRESS(ROW(), COLUMN())),0,-1)="",VLOOKUP($G553,$A:$AAE,COLUMN(),FALSE),OFFSET(INDIRECT(ADDRESS(ROW(), COLUMN())),0,-1))</f>
        <v>40瓦/平方米</v>
      </c>
      <c r="BH553" s="2"/>
      <c r="BI553" s="12" cm="1">
        <f t="array" aca="1" ref="BI553" ca="1">IF(OFFSET(INDIRECT(ADDRESS(ROW(), COLUMN())),0,-1)="",VLOOKUP($G553,$A:$AAE,COLUMN(),FALSE),OFFSET(INDIRECT(ADDRESS(ROW(), COLUMN())),0,-1))</f>
        <v>0.7</v>
      </c>
      <c r="BJ553" s="2"/>
      <c r="BK553" s="12" t="str" cm="1">
        <f t="array" aca="1" ref="BK553" ca="1">IF(OFFSET(INDIRECT(ADDRESS(ROW(), COLUMN())),0,-1)="",VLOOKUP($G553,$A:$AAE,COLUMN(),FALSE),OFFSET(INDIRECT(ADDRESS(ROW(), COLUMN())),0,-1))</f>
        <v>地块建筑面积*40*0.7/1000</v>
      </c>
      <c r="BL553" s="2"/>
      <c r="BM553" s="12" t="str" cm="1">
        <f t="array" aca="1" ref="BM553" ca="1">IF(OFFSET(INDIRECT(ADDRESS(ROW(), COLUMN())),0,-1)="",VLOOKUP($G553,$A:$AAE,COLUMN(),FALSE),OFFSET(INDIRECT(ADDRESS(ROW(), COLUMN())),0,-1))</f>
        <v>1.0门/100平方米</v>
      </c>
      <c r="BN553" s="2"/>
      <c r="BO553" s="12" t="str" cm="1">
        <f t="array" aca="1" ref="BO553" ca="1">IF(OFFSET(INDIRECT(ADDRESS(ROW(), COLUMN())),0,-1)="",VLOOKUP($G553,$A:$AAE,COLUMN(),FALSE),OFFSET(INDIRECT(ADDRESS(ROW(), COLUMN())),0,-1))</f>
        <v>地块建筑面积*1.0/100</v>
      </c>
      <c r="BP553" s="2"/>
      <c r="BQ553" s="12" t="str" cm="1">
        <f t="array" aca="1" ref="BQ553" ca="1">IF(OFFSET(INDIRECT(ADDRESS(ROW(), COLUMN())),0,-1)="",VLOOKUP($G553,$A:$AAE,COLUMN(),FALSE),OFFSET(INDIRECT(ADDRESS(ROW(), COLUMN())),0,-1))</f>
        <v>0.3门/100平方米</v>
      </c>
      <c r="BR553" s="2"/>
      <c r="BS553" s="12" t="str" cm="1">
        <f t="array" aca="1" ref="BS553" ca="1">IF(OFFSET(INDIRECT(ADDRESS(ROW(), COLUMN())),0,-1)="",VLOOKUP($G553,$A:$AAE,COLUMN(),FALSE),OFFSET(INDIRECT(ADDRESS(ROW(), COLUMN())),0,-1))</f>
        <v>地块建筑面积*0.3/100</v>
      </c>
      <c r="BT553" s="2"/>
      <c r="BU553" s="12" t="str" cm="1">
        <f t="array" aca="1" ref="BU553" ca="1">IF(OFFSET(INDIRECT(ADDRESS(ROW(), COLUMN())),0,-1)="",VLOOKUP($G553,$A:$AAE,COLUMN(),FALSE),OFFSET(INDIRECT(ADDRESS(ROW(), COLUMN())),0,-1))</f>
        <v>27.4pcu/万平方米，72：28</v>
      </c>
      <c r="BV553" s="2"/>
      <c r="BW553" s="12" t="str" cm="1">
        <f t="array" aca="1" ref="BW553" ca="1">IF(OFFSET(INDIRECT(ADDRESS(ROW(), COLUMN())),0,-1)="",VLOOKUP($G553,$A:$AAE,COLUMN(),FALSE),OFFSET(INDIRECT(ADDRESS(ROW(), COLUMN())),0,-1))</f>
        <v>地块建筑面积/10000*27.4*0.72</v>
      </c>
      <c r="BX553" s="2"/>
      <c r="BY553" s="12" t="str" cm="1">
        <f t="array" aca="1" ref="BY553" ca="1">IF(OFFSET(INDIRECT(ADDRESS(ROW(), COLUMN())),0,-1)="",VLOOKUP($G553,$A:$AAE,COLUMN(),FALSE),OFFSET(INDIRECT(ADDRESS(ROW(), COLUMN())),0,-1))</f>
        <v>地块建筑面积/10000*27.4*0.28</v>
      </c>
      <c r="BZ553" s="95"/>
      <c r="CA553" s="12" t="str" cm="1">
        <f t="array" aca="1" ref="CA553" ca="1">IF(OFFSET(INDIRECT(ADDRESS(ROW(), COLUMN())),0,-1)="",VLOOKUP($G553,$A:$AAE,COLUMN(),FALSE),OFFSET(INDIRECT(ADDRESS(ROW(), COLUMN())),0,-1))</f>
        <v>地块建筑面积*0.4</v>
      </c>
      <c r="CB553" s="12"/>
      <c r="CC553" s="12" t="str" cm="1">
        <f t="array" aca="1" ref="CC553" ca="1">IF(OFFSET(INDIRECT(ADDRESS(ROW(), COLUMN())),0,-1)="",VLOOKUP($G553,$A:$AAE,COLUMN(),FALSE),OFFSET(INDIRECT(ADDRESS(ROW(), COLUMN())),0,-1))</f>
        <v>地块建筑面积*0.4</v>
      </c>
      <c r="CD553" s="12"/>
      <c r="CE553" s="12" t="str" cm="1">
        <f t="array" aca="1" ref="CE553" ca="1">IF(OFFSET(INDIRECT(ADDRESS(ROW(), COLUMN())),0,-1)="",VLOOKUP($G553,$A:$AAE,COLUMN(),FALSE),OFFSET(INDIRECT(ADDRESS(ROW(), COLUMN())),0,-1))</f>
        <v>地块建筑面积*0.08</v>
      </c>
      <c r="CF553" s="12"/>
      <c r="CG553" s="12" t="str" cm="1">
        <f t="array" aca="1" ref="CG553" ca="1">IF(OFFSET(INDIRECT(ADDRESS(ROW(), COLUMN())),0,-1)="",VLOOKUP($G553,$A:$AAE,COLUMN(),FALSE),OFFSET(INDIRECT(ADDRESS(ROW(), COLUMN())),0,-1))</f>
        <v>地块建筑面积*0.08</v>
      </c>
      <c r="CH553" s="12"/>
      <c r="CI553" s="49" t="str" cm="1">
        <f t="array" aca="1" ref="CI553" ca="1">IF(OFFSET(INDIRECT(ADDRESS(ROW(), COLUMN())),0,-1)="",VLOOKUP($G553,$A:$AAE,COLUMN(),FALSE),OFFSET(INDIRECT(ADDRESS(ROW(), COLUMN())),0,-1))</f>
        <v>城镇建设用地</v>
      </c>
      <c r="CJ553" s="75" t="s">
        <v>1962</v>
      </c>
      <c r="CK553" s="78" t="str">
        <f t="shared" si="565"/>
        <v>唯一标识:080302#文化活动用地#国空</v>
      </c>
      <c r="CL553" s="78" t="str">
        <f t="shared" si="566"/>
        <v>性质名称:文化活动用地</v>
      </c>
      <c r="CM553" s="78" t="str">
        <f t="shared" si="567"/>
        <v>地块性质过滤:</v>
      </c>
      <c r="CN553" s="78" t="str">
        <f t="shared" si="568"/>
        <v>地块性质:080302</v>
      </c>
      <c r="CO553" s="78" t="str">
        <f t="shared" si="569"/>
        <v>地类标准:国空</v>
      </c>
      <c r="CP553" s="78" t="str">
        <f t="shared" si="570"/>
        <v>地块性质别称:A22</v>
      </c>
      <c r="CQ553" s="78" t="str">
        <f t="shared" si="571"/>
        <v>属性继承:A2#文化设施用地#城规</v>
      </c>
      <c r="CR553" s="78" t="str">
        <f t="shared" si="572"/>
        <v>父类:A2</v>
      </c>
      <c r="CS553" s="78" t="str">
        <f t="shared" si="573"/>
        <v>级别继承:0803#文化用地#国空</v>
      </c>
      <c r="CT553" s="78" t="str">
        <f t="shared" si="574"/>
        <v>级别层次:3</v>
      </c>
      <c r="CU553" s="78" t="str">
        <f t="shared" si="575"/>
        <v>级别:20803</v>
      </c>
      <c r="CV553" s="78" t="str">
        <f t="shared" ca="1" si="576"/>
        <v>地块颜色:221,50,215</v>
      </c>
      <c r="CW553" s="78" t="str">
        <f t="shared" ca="1" si="577"/>
        <v>建筑面积公式:面积*容积率</v>
      </c>
      <c r="CX553" s="78" t="str">
        <f t="shared" ca="1" si="578"/>
        <v>住宅建筑面积公式:地块建筑面积*0</v>
      </c>
      <c r="CY553" s="78" t="str">
        <f t="shared" ca="1" si="579"/>
        <v>商服建筑面积公式:地块建筑面积*0</v>
      </c>
      <c r="CZ553" s="78" t="str">
        <f t="shared" ca="1" si="580"/>
        <v>商服中商业建筑面积公式:地块建筑面积*0</v>
      </c>
      <c r="DA553" s="78" t="str">
        <f t="shared" ca="1" si="581"/>
        <v>商服中办公建筑面积公式:地块建筑面积*0</v>
      </c>
      <c r="DB553" s="78" t="str">
        <f t="shared" ca="1" si="582"/>
        <v>公服建筑面积公式:地块建筑面积*1</v>
      </c>
      <c r="DC553" s="78" t="str">
        <f t="shared" ca="1" si="583"/>
        <v>工业建筑面积公式:地块建筑面积*0</v>
      </c>
      <c r="DD553" s="78" t="str">
        <f t="shared" ca="1" si="584"/>
        <v>市政建筑面积公式:地块建筑面积*0</v>
      </c>
      <c r="DE553" s="78" t="str">
        <f t="shared" ca="1" si="585"/>
        <v>绿地面积指定指标:面积*0</v>
      </c>
      <c r="DF553" s="78" t="str">
        <f t="shared" ca="1" si="586"/>
        <v>绿地面积指定公式:面积*0</v>
      </c>
      <c r="DG553" s="78" t="str">
        <f t="shared" ca="1" si="587"/>
        <v>户数指标:-</v>
      </c>
      <c r="DH553" s="78" t="str">
        <f t="shared" ca="1" si="588"/>
        <v>户数公式:0</v>
      </c>
      <c r="DI553" s="78" t="str">
        <f t="shared" ca="1" si="589"/>
        <v>人数指标:-</v>
      </c>
      <c r="DJ553" s="78" t="str">
        <f t="shared" ca="1" si="590"/>
        <v>人数公式:0</v>
      </c>
      <c r="DK553" s="78" t="str">
        <f t="shared" ca="1" si="591"/>
        <v>就业指标:35平方米/岗位</v>
      </c>
      <c r="DL553" s="78" t="str">
        <f t="shared" ca="1" si="592"/>
        <v>就业公式:公服建筑面积/35</v>
      </c>
      <c r="DM553" s="78" t="str">
        <f t="shared" ca="1" si="593"/>
        <v>机动车指标:1.2个/100平方米</v>
      </c>
      <c r="DN553" s="78" t="str">
        <f t="shared" ca="1" si="594"/>
        <v>机动车公式:地块建筑面积*1.2/100</v>
      </c>
      <c r="DO553" s="78" t="str">
        <f t="shared" ca="1" si="595"/>
        <v>用水量指标:4.0升/平方米*日</v>
      </c>
      <c r="DP553" s="78" t="str">
        <f t="shared" ca="1" si="596"/>
        <v>用水量公式:地块建筑面积*4.0/1000</v>
      </c>
      <c r="DQ553" s="78" t="str">
        <f t="shared" ca="1" si="597"/>
        <v>污水折算系数:0.85</v>
      </c>
      <c r="DR553" s="78" t="str">
        <f t="shared" ca="1" si="598"/>
        <v>污水量公式:用水量*0.85</v>
      </c>
      <c r="DS553" s="78" t="str">
        <f t="shared" ca="1" si="599"/>
        <v>用电负荷指标:40瓦/平方米</v>
      </c>
      <c r="DT553" s="78" t="str">
        <f t="shared" ca="1" si="600"/>
        <v>同时率:0.7</v>
      </c>
      <c r="DU553" s="78" t="str">
        <f t="shared" ca="1" si="601"/>
        <v>用电量公式:地块建筑面积*40*0.7/1000</v>
      </c>
      <c r="DV553" s="78" t="str">
        <f t="shared" ca="1" si="602"/>
        <v>固话装机指标:1.0门/100平方米</v>
      </c>
      <c r="DW553" s="78" t="str">
        <f t="shared" ca="1" si="603"/>
        <v>固话量公式:地块建筑面积*1.0/100</v>
      </c>
      <c r="DX553" s="78" t="str">
        <f t="shared" ca="1" si="604"/>
        <v>有线电视指标:0.3门/100平方米</v>
      </c>
      <c r="DY553" s="78" t="str">
        <f t="shared" ca="1" si="605"/>
        <v>电视量公式:地块建筑面积*0.3/100</v>
      </c>
      <c r="DZ553" s="78" t="str">
        <f t="shared" ca="1" si="606"/>
        <v>高峰机动车生成量指标:27.4pcu/万平方米，72：28</v>
      </c>
      <c r="EA553" s="78" t="str">
        <f t="shared" ca="1" si="607"/>
        <v>高峰机动车吸引量公式:地块建筑面积/10000*27.4*0.72</v>
      </c>
      <c r="EB553" s="78" t="str">
        <f t="shared" ca="1" si="608"/>
        <v>高峰机动车发生量公式:地块建筑面积/10000*27.4*0.28</v>
      </c>
      <c r="EC553" s="78" t="str">
        <f t="shared" ca="1" si="612"/>
        <v>地下空间指标:地块建筑面积*0.4</v>
      </c>
      <c r="ED553" s="78" t="str">
        <f t="shared" ca="1" si="609"/>
        <v>地下空间公式:地块建筑面积*0.4</v>
      </c>
      <c r="EE553" s="78" t="str">
        <f t="shared" ca="1" si="613"/>
        <v>人防指标:地块建筑面积*0.08</v>
      </c>
      <c r="EF553" s="78" t="str">
        <f t="shared" ca="1" si="610"/>
        <v>人防公式:地块建筑面积*0.08</v>
      </c>
      <c r="EG553" s="78" t="str">
        <f t="shared" ca="1" si="614"/>
        <v>用地构成:城镇建设用地</v>
      </c>
      <c r="EH553" s="78" t="s">
        <v>1962</v>
      </c>
      <c r="EI553" s="79" t="str">
        <f t="shared" ca="1" si="611"/>
        <v>唯一标识:080302#文化活动用地#国空;性质名称:文化活动用地;地块性质过滤:;地块性质:080302;地类标准:国空;地块性质别称:A22;属性继承:A2#文化设施用地#城规;父类:A2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3" t="s">
        <v>1962</v>
      </c>
    </row>
    <row r="554" spans="1:140" ht="16.5" x14ac:dyDescent="0.2">
      <c r="A554" s="49" t="str">
        <f t="shared" ref="A554" si="777">IF(OR(C554="",C554="地块性质过滤:"),D554&amp;"#"&amp;B554&amp;"#"&amp;E554,D554&amp;"#"&amp;B554&amp;"&amp;"&amp;C554&amp;"#"&amp;E554)</f>
        <v>080302v#文化活动用地#国空</v>
      </c>
      <c r="B554" s="49" t="s">
        <v>2303</v>
      </c>
      <c r="C554" s="49"/>
      <c r="D554" s="49" t="s">
        <v>2198</v>
      </c>
      <c r="E554" s="49" t="s">
        <v>1277</v>
      </c>
      <c r="F554" s="49" t="s">
        <v>843</v>
      </c>
      <c r="G554" s="49" t="s">
        <v>66</v>
      </c>
      <c r="H554" s="49" t="s">
        <v>841</v>
      </c>
      <c r="I554" s="49" t="s">
        <v>2199</v>
      </c>
      <c r="J554" s="49">
        <f t="shared" ref="J554" si="778">IF(ISNUMBER(FIND("/",D554)),2,IF(RIGHT(D554,1)="v",LEN(D554)/2+0.5,LEN(D554)/2))</f>
        <v>4</v>
      </c>
      <c r="K554" s="49" t="str">
        <f t="shared" ref="K554" si="779">IF((J554-1)=0,"0",(J554-1)&amp;LEFT(I554,FIND("#",I554)-1))</f>
        <v>3080302</v>
      </c>
      <c r="L554" s="49"/>
      <c r="M554" s="49" t="str" cm="1">
        <f t="array" aca="1" ref="M554" ca="1">IF(OFFSET(INDIRECT(ADDRESS(ROW(), COLUMN())),0,-1)="",VLOOKUP($G554,$A:$AAE,COLUMN(),FALSE),OFFSET(INDIRECT(ADDRESS(ROW(), COLUMN())),0,-1))</f>
        <v>221,50,215</v>
      </c>
      <c r="N554" s="12"/>
      <c r="O554" s="49" t="str" cm="1">
        <f t="array" aca="1" ref="O554" ca="1">IF(OFFSET(INDIRECT(ADDRESS(ROW(), COLUMN())),0,-1)="",VLOOKUP($G554,$A:$AAE,COLUMN(),FALSE),OFFSET(INDIRECT(ADDRESS(ROW(), COLUMN())),0,-1))</f>
        <v>面积*容积率</v>
      </c>
      <c r="P554" s="12"/>
      <c r="Q554" s="12" t="str" cm="1">
        <f t="array" aca="1" ref="Q554" ca="1">IF(OFFSET(INDIRECT(ADDRESS(ROW(), COLUMN())),0,-1)="",VLOOKUP($G554,$A:$AAE,COLUMN(),FALSE),OFFSET(INDIRECT(ADDRESS(ROW(), COLUMN())),0,-1))</f>
        <v>地块建筑面积*0</v>
      </c>
      <c r="R554" s="12"/>
      <c r="S554" s="12" t="str" cm="1">
        <f t="array" aca="1" ref="S554" ca="1">IF(OFFSET(INDIRECT(ADDRESS(ROW(), COLUMN())),0,-1)="",VLOOKUP($G554,$A:$AAE,COLUMN(),FALSE),OFFSET(INDIRECT(ADDRESS(ROW(), COLUMN())),0,-1))</f>
        <v>地块建筑面积*0</v>
      </c>
      <c r="T554" s="12"/>
      <c r="U554" s="12" t="str" cm="1">
        <f t="array" aca="1" ref="U554" ca="1">IF(OFFSET(INDIRECT(ADDRESS(ROW(), COLUMN())),0,-1)="",VLOOKUP($G554,$A:$AAE,COLUMN(),FALSE),OFFSET(INDIRECT(ADDRESS(ROW(), COLUMN())),0,-1))</f>
        <v>地块建筑面积*0</v>
      </c>
      <c r="V554" s="12"/>
      <c r="W554" s="49" t="str" cm="1">
        <f t="array" aca="1" ref="W554" ca="1">IF(OFFSET(INDIRECT(ADDRESS(ROW(), COLUMN())),0,-1)="",VLOOKUP($G554,$A:$AAE,COLUMN(),FALSE),OFFSET(INDIRECT(ADDRESS(ROW(), COLUMN())),0,-1))</f>
        <v>地块建筑面积*0</v>
      </c>
      <c r="X554" s="12"/>
      <c r="Y554" s="12" t="str" cm="1">
        <f t="array" aca="1" ref="Y554" ca="1">IF(OFFSET(INDIRECT(ADDRESS(ROW(), COLUMN())),0,-1)="",VLOOKUP($G554,$A:$AAE,COLUMN(),FALSE),OFFSET(INDIRECT(ADDRESS(ROW(), COLUMN())),0,-1))</f>
        <v>地块建筑面积*1</v>
      </c>
      <c r="Z554" s="12"/>
      <c r="AA554" s="12" t="str" cm="1">
        <f t="array" aca="1" ref="AA554" ca="1">IF(OFFSET(INDIRECT(ADDRESS(ROW(), COLUMN())),0,-1)="",VLOOKUP($G554,$A:$AAE,COLUMN(),FALSE),OFFSET(INDIRECT(ADDRESS(ROW(), COLUMN())),0,-1))</f>
        <v>地块建筑面积*0</v>
      </c>
      <c r="AB554" s="12"/>
      <c r="AC554" s="12" t="str" cm="1">
        <f t="array" aca="1" ref="AC554" ca="1">IF(OFFSET(INDIRECT(ADDRESS(ROW(), COLUMN())),0,-1)="",VLOOKUP($G554,$A:$AAE,COLUMN(),FALSE),OFFSET(INDIRECT(ADDRESS(ROW(), COLUMN())),0,-1))</f>
        <v>地块建筑面积*0</v>
      </c>
      <c r="AD554" s="12"/>
      <c r="AE554" s="12" t="str" cm="1">
        <f t="array" aca="1" ref="AE554" ca="1">IF(OFFSET(INDIRECT(ADDRESS(ROW(), COLUMN())),0,-1)="",VLOOKUP($G554,$A:$AAE,COLUMN(),FALSE),OFFSET(INDIRECT(ADDRESS(ROW(), COLUMN())),0,-1))</f>
        <v>面积*0</v>
      </c>
      <c r="AF554" s="12"/>
      <c r="AG554" s="12" t="str" cm="1">
        <f t="array" aca="1" ref="AG554" ca="1">IF(OFFSET(INDIRECT(ADDRESS(ROW(), COLUMN())),0,-1)="",VLOOKUP($G554,$A:$AAE,COLUMN(),FALSE),OFFSET(INDIRECT(ADDRESS(ROW(), COLUMN())),0,-1))</f>
        <v>面积*0</v>
      </c>
      <c r="AH554" s="12"/>
      <c r="AI554" s="12" t="str" cm="1">
        <f t="array" aca="1" ref="AI554" ca="1">IF(OFFSET(INDIRECT(ADDRESS(ROW(), COLUMN())),0,-1)="",VLOOKUP($G554,$A:$AAE,COLUMN(),FALSE),OFFSET(INDIRECT(ADDRESS(ROW(), COLUMN())),0,-1))</f>
        <v>-</v>
      </c>
      <c r="AJ554" s="12"/>
      <c r="AK554" s="12" cm="1">
        <f t="array" aca="1" ref="AK554" ca="1">IF(OFFSET(INDIRECT(ADDRESS(ROW(), COLUMN())),0,-1)="",VLOOKUP($G554,$A:$AAE,COLUMN(),FALSE),OFFSET(INDIRECT(ADDRESS(ROW(), COLUMN())),0,-1))</f>
        <v>0</v>
      </c>
      <c r="AL554" s="12"/>
      <c r="AM554" s="12" t="str" cm="1">
        <f t="array" aca="1" ref="AM554" ca="1">IF(OFFSET(INDIRECT(ADDRESS(ROW(), COLUMN())),0,-1)="",VLOOKUP($G554,$A:$AAE,COLUMN(),FALSE),OFFSET(INDIRECT(ADDRESS(ROW(), COLUMN())),0,-1))</f>
        <v>-</v>
      </c>
      <c r="AN554" s="12"/>
      <c r="AO554" s="12" cm="1">
        <f t="array" aca="1" ref="AO554" ca="1">IF(OFFSET(INDIRECT(ADDRESS(ROW(), COLUMN())),0,-1)="",VLOOKUP($G554,$A:$AAE,COLUMN(),FALSE),OFFSET(INDIRECT(ADDRESS(ROW(), COLUMN())),0,-1))</f>
        <v>0</v>
      </c>
      <c r="AP554" s="12"/>
      <c r="AQ554" s="12" t="str" cm="1">
        <f t="array" aca="1" ref="AQ554" ca="1">IF(OFFSET(INDIRECT(ADDRESS(ROW(), COLUMN())),0,-1)="",VLOOKUP($G554,$A:$AAE,COLUMN(),FALSE),OFFSET(INDIRECT(ADDRESS(ROW(), COLUMN())),0,-1))</f>
        <v>35平方米/岗位</v>
      </c>
      <c r="AR554" s="12"/>
      <c r="AS554" s="12" t="str" cm="1">
        <f t="array" aca="1" ref="AS554" ca="1">IF(OFFSET(INDIRECT(ADDRESS(ROW(), COLUMN())),0,-1)="",VLOOKUP($G554,$A:$AAE,COLUMN(),FALSE),OFFSET(INDIRECT(ADDRESS(ROW(), COLUMN())),0,-1))</f>
        <v>公服建筑面积/35</v>
      </c>
      <c r="AT554" s="12"/>
      <c r="AU554" s="12" t="str" cm="1">
        <f t="array" aca="1" ref="AU554" ca="1">IF(OFFSET(INDIRECT(ADDRESS(ROW(), COLUMN())),0,-1)="",VLOOKUP($G554,$A:$AAE,COLUMN(),FALSE),OFFSET(INDIRECT(ADDRESS(ROW(), COLUMN())),0,-1))</f>
        <v>1.2个/100平方米</v>
      </c>
      <c r="AV554" s="12"/>
      <c r="AW554" s="12" t="str" cm="1">
        <f t="array" aca="1" ref="AW554" ca="1">IF(OFFSET(INDIRECT(ADDRESS(ROW(), COLUMN())),0,-1)="",VLOOKUP($G554,$A:$AAE,COLUMN(),FALSE),OFFSET(INDIRECT(ADDRESS(ROW(), COLUMN())),0,-1))</f>
        <v>地块建筑面积*1.2/100</v>
      </c>
      <c r="AX554" s="2"/>
      <c r="AY554" s="12" t="str" cm="1">
        <f t="array" aca="1" ref="AY554" ca="1">IF(OFFSET(INDIRECT(ADDRESS(ROW(), COLUMN())),0,-1)="",VLOOKUP($G554,$A:$AAE,COLUMN(),FALSE),OFFSET(INDIRECT(ADDRESS(ROW(), COLUMN())),0,-1))</f>
        <v>4.0升/平方米*日</v>
      </c>
      <c r="AZ554" s="2"/>
      <c r="BA554" s="12" t="str" cm="1">
        <f t="array" aca="1" ref="BA554" ca="1">IF(OFFSET(INDIRECT(ADDRESS(ROW(), COLUMN())),0,-1)="",VLOOKUP($G554,$A:$AAE,COLUMN(),FALSE),OFFSET(INDIRECT(ADDRESS(ROW(), COLUMN())),0,-1))</f>
        <v>地块建筑面积*4.0/1000</v>
      </c>
      <c r="BB554" s="2"/>
      <c r="BC554" s="12" cm="1">
        <f t="array" aca="1" ref="BC554" ca="1">IF(OFFSET(INDIRECT(ADDRESS(ROW(), COLUMN())),0,-1)="",VLOOKUP($G554,$A:$AAE,COLUMN(),FALSE),OFFSET(INDIRECT(ADDRESS(ROW(), COLUMN())),0,-1))</f>
        <v>0.85</v>
      </c>
      <c r="BD554" s="2"/>
      <c r="BE554" s="12" t="str" cm="1">
        <f t="array" aca="1" ref="BE554" ca="1">IF(OFFSET(INDIRECT(ADDRESS(ROW(), COLUMN())),0,-1)="",VLOOKUP($G554,$A:$AAE,COLUMN(),FALSE),OFFSET(INDIRECT(ADDRESS(ROW(), COLUMN())),0,-1))</f>
        <v>用水量*0.85</v>
      </c>
      <c r="BF554" s="2"/>
      <c r="BG554" s="12" t="str" cm="1">
        <f t="array" aca="1" ref="BG554" ca="1">IF(OFFSET(INDIRECT(ADDRESS(ROW(), COLUMN())),0,-1)="",VLOOKUP($G554,$A:$AAE,COLUMN(),FALSE),OFFSET(INDIRECT(ADDRESS(ROW(), COLUMN())),0,-1))</f>
        <v>40瓦/平方米</v>
      </c>
      <c r="BH554" s="2"/>
      <c r="BI554" s="12" cm="1">
        <f t="array" aca="1" ref="BI554" ca="1">IF(OFFSET(INDIRECT(ADDRESS(ROW(), COLUMN())),0,-1)="",VLOOKUP($G554,$A:$AAE,COLUMN(),FALSE),OFFSET(INDIRECT(ADDRESS(ROW(), COLUMN())),0,-1))</f>
        <v>0.7</v>
      </c>
      <c r="BJ554" s="2"/>
      <c r="BK554" s="12" t="str" cm="1">
        <f t="array" aca="1" ref="BK554" ca="1">IF(OFFSET(INDIRECT(ADDRESS(ROW(), COLUMN())),0,-1)="",VLOOKUP($G554,$A:$AAE,COLUMN(),FALSE),OFFSET(INDIRECT(ADDRESS(ROW(), COLUMN())),0,-1))</f>
        <v>地块建筑面积*40*0.7/1000</v>
      </c>
      <c r="BL554" s="2"/>
      <c r="BM554" s="12" t="str" cm="1">
        <f t="array" aca="1" ref="BM554" ca="1">IF(OFFSET(INDIRECT(ADDRESS(ROW(), COLUMN())),0,-1)="",VLOOKUP($G554,$A:$AAE,COLUMN(),FALSE),OFFSET(INDIRECT(ADDRESS(ROW(), COLUMN())),0,-1))</f>
        <v>1.0门/100平方米</v>
      </c>
      <c r="BN554" s="2"/>
      <c r="BO554" s="12" t="str" cm="1">
        <f t="array" aca="1" ref="BO554" ca="1">IF(OFFSET(INDIRECT(ADDRESS(ROW(), COLUMN())),0,-1)="",VLOOKUP($G554,$A:$AAE,COLUMN(),FALSE),OFFSET(INDIRECT(ADDRESS(ROW(), COLUMN())),0,-1))</f>
        <v>地块建筑面积*1.0/100</v>
      </c>
      <c r="BP554" s="2"/>
      <c r="BQ554" s="12" t="str" cm="1">
        <f t="array" aca="1" ref="BQ554" ca="1">IF(OFFSET(INDIRECT(ADDRESS(ROW(), COLUMN())),0,-1)="",VLOOKUP($G554,$A:$AAE,COLUMN(),FALSE),OFFSET(INDIRECT(ADDRESS(ROW(), COLUMN())),0,-1))</f>
        <v>0.3门/100平方米</v>
      </c>
      <c r="BR554" s="2"/>
      <c r="BS554" s="12" t="str" cm="1">
        <f t="array" aca="1" ref="BS554" ca="1">IF(OFFSET(INDIRECT(ADDRESS(ROW(), COLUMN())),0,-1)="",VLOOKUP($G554,$A:$AAE,COLUMN(),FALSE),OFFSET(INDIRECT(ADDRESS(ROW(), COLUMN())),0,-1))</f>
        <v>地块建筑面积*0.3/100</v>
      </c>
      <c r="BT554" s="2"/>
      <c r="BU554" s="12" t="str" cm="1">
        <f t="array" aca="1" ref="BU554" ca="1">IF(OFFSET(INDIRECT(ADDRESS(ROW(), COLUMN())),0,-1)="",VLOOKUP($G554,$A:$AAE,COLUMN(),FALSE),OFFSET(INDIRECT(ADDRESS(ROW(), COLUMN())),0,-1))</f>
        <v>27.4pcu/万平方米，72：28</v>
      </c>
      <c r="BV554" s="2"/>
      <c r="BW554" s="12" t="str" cm="1">
        <f t="array" aca="1" ref="BW554" ca="1">IF(OFFSET(INDIRECT(ADDRESS(ROW(), COLUMN())),0,-1)="",VLOOKUP($G554,$A:$AAE,COLUMN(),FALSE),OFFSET(INDIRECT(ADDRESS(ROW(), COLUMN())),0,-1))</f>
        <v>地块建筑面积/10000*27.4*0.72</v>
      </c>
      <c r="BX554" s="2"/>
      <c r="BY554" s="12" t="str" cm="1">
        <f t="array" aca="1" ref="BY554" ca="1">IF(OFFSET(INDIRECT(ADDRESS(ROW(), COLUMN())),0,-1)="",VLOOKUP($G554,$A:$AAE,COLUMN(),FALSE),OFFSET(INDIRECT(ADDRESS(ROW(), COLUMN())),0,-1))</f>
        <v>地块建筑面积/10000*27.4*0.28</v>
      </c>
      <c r="BZ554" s="95"/>
      <c r="CA554" s="12" t="str" cm="1">
        <f t="array" aca="1" ref="CA554" ca="1">IF(OFFSET(INDIRECT(ADDRESS(ROW(), COLUMN())),0,-1)="",VLOOKUP($G554,$A:$AAE,COLUMN(),FALSE),OFFSET(INDIRECT(ADDRESS(ROW(), COLUMN())),0,-1))</f>
        <v>地块建筑面积*0.4</v>
      </c>
      <c r="CB554" s="12"/>
      <c r="CC554" s="12" t="str" cm="1">
        <f t="array" aca="1" ref="CC554" ca="1">IF(OFFSET(INDIRECT(ADDRESS(ROW(), COLUMN())),0,-1)="",VLOOKUP($G554,$A:$AAE,COLUMN(),FALSE),OFFSET(INDIRECT(ADDRESS(ROW(), COLUMN())),0,-1))</f>
        <v>地块建筑面积*0.4</v>
      </c>
      <c r="CD554" s="12"/>
      <c r="CE554" s="12" t="str" cm="1">
        <f t="array" aca="1" ref="CE554" ca="1">IF(OFFSET(INDIRECT(ADDRESS(ROW(), COLUMN())),0,-1)="",VLOOKUP($G554,$A:$AAE,COLUMN(),FALSE),OFFSET(INDIRECT(ADDRESS(ROW(), COLUMN())),0,-1))</f>
        <v>地块建筑面积*0.08</v>
      </c>
      <c r="CF554" s="12"/>
      <c r="CG554" s="12" t="str" cm="1">
        <f t="array" aca="1" ref="CG554" ca="1">IF(OFFSET(INDIRECT(ADDRESS(ROW(), COLUMN())),0,-1)="",VLOOKUP($G554,$A:$AAE,COLUMN(),FALSE),OFFSET(INDIRECT(ADDRESS(ROW(), COLUMN())),0,-1))</f>
        <v>地块建筑面积*0.08</v>
      </c>
      <c r="CH554" s="12"/>
      <c r="CI554" s="49" t="str" cm="1">
        <f t="array" aca="1" ref="CI554" ca="1">IF(OFFSET(INDIRECT(ADDRESS(ROW(), COLUMN())),0,-1)="",VLOOKUP($G554,$A:$AAE,COLUMN(),FALSE),OFFSET(INDIRECT(ADDRESS(ROW(), COLUMN())),0,-1))</f>
        <v>城镇建设用地</v>
      </c>
      <c r="CJ554" s="75" t="s">
        <v>1962</v>
      </c>
      <c r="CK554" s="78" t="str">
        <f t="shared" ref="CK554" si="780">IF(A554 = "",A$1&amp;":",_xlfn.TEXTJOIN(":",TRUE,A$1,A554))</f>
        <v>唯一标识:080302v#文化活动用地#国空</v>
      </c>
      <c r="CL554" s="78" t="str">
        <f t="shared" ref="CL554" si="781">IF(B554 = "",B$1&amp;":",_xlfn.TEXTJOIN(":",TRUE,B$1,B554))</f>
        <v>性质名称:文化活动用地</v>
      </c>
      <c r="CM554" s="78" t="str">
        <f t="shared" ref="CM554" si="782">IF(C554 = "",C$1&amp;":",_xlfn.TEXTJOIN(":",TRUE,C$1,C554))</f>
        <v>地块性质过滤:</v>
      </c>
      <c r="CN554" s="78" t="str">
        <f t="shared" ref="CN554" si="783">IF(D554 = "",D$1&amp;":",_xlfn.TEXTJOIN(":",TRUE,D$1,D554))</f>
        <v>地块性质:080302v</v>
      </c>
      <c r="CO554" s="78" t="str">
        <f t="shared" ref="CO554" si="784">IF(E554 = "",E$1&amp;":",_xlfn.TEXTJOIN(":",TRUE,E$1,E554))</f>
        <v>地类标准:国空</v>
      </c>
      <c r="CP554" s="78" t="str">
        <f t="shared" ref="CP554" si="785">IF(F554 = "",F$1&amp;":",_xlfn.TEXTJOIN(":",TRUE,F$1,F554))</f>
        <v>地块性质别称:A22</v>
      </c>
      <c r="CQ554" s="78" t="str">
        <f t="shared" ref="CQ554" si="786">IF(G554 = "",G$1&amp;":",_xlfn.TEXTJOIN(":",TRUE,G$1,G554))</f>
        <v>属性继承:A2#文化设施用地#城规</v>
      </c>
      <c r="CR554" s="78" t="str">
        <f t="shared" ref="CR554" si="787">IF(H554 = "",H$1&amp;":",_xlfn.TEXTJOIN(":",TRUE,H$1,H554))</f>
        <v>父类:A2</v>
      </c>
      <c r="CS554" s="78" t="str">
        <f t="shared" ref="CS554" si="788">IF(I554 = "",I$1&amp;":",_xlfn.TEXTJOIN(":",TRUE,I$1,I554))</f>
        <v>级别继承:080302#文化活动用地#国空</v>
      </c>
      <c r="CT554" s="78" t="str">
        <f t="shared" ref="CT554" si="789">IF(J554 = "",J$1&amp;":",_xlfn.TEXTJOIN(":",TRUE,J$1,J554))</f>
        <v>级别层次:4</v>
      </c>
      <c r="CU554" s="78" t="str">
        <f t="shared" ref="CU554" si="790">IF(K554 = "",K$1&amp;":",_xlfn.TEXTJOIN(":",TRUE,K$1,K554))</f>
        <v>级别:3080302</v>
      </c>
      <c r="CV554" s="78" t="str">
        <f t="shared" ref="CV554" ca="1" si="791">IF(M554 = "",M$1&amp;":",_xlfn.TEXTJOIN(":",TRUE,M$1,M554))</f>
        <v>地块颜色:221,50,215</v>
      </c>
      <c r="CW554" s="78" t="str">
        <f t="shared" ref="CW554" ca="1" si="792">IF(O554 = "",O$1&amp;":",_xlfn.TEXTJOIN(":",TRUE,O$1,O554))</f>
        <v>建筑面积公式:面积*容积率</v>
      </c>
      <c r="CX554" s="78" t="str">
        <f t="shared" ref="CX554" ca="1" si="793">IF(Q554 = "",Q$1&amp;":",_xlfn.TEXTJOIN(":",TRUE,Q$1,Q554))</f>
        <v>住宅建筑面积公式:地块建筑面积*0</v>
      </c>
      <c r="CY554" s="78" t="str">
        <f t="shared" ref="CY554" ca="1" si="794">IF(S554 = "",S$1&amp;":",_xlfn.TEXTJOIN(":",TRUE,S$1,S554))</f>
        <v>商服建筑面积公式:地块建筑面积*0</v>
      </c>
      <c r="CZ554" s="78" t="str">
        <f t="shared" ref="CZ554" ca="1" si="795">IF(U554 = "",U$1&amp;":",_xlfn.TEXTJOIN(":",TRUE,U$1,U554))</f>
        <v>商服中商业建筑面积公式:地块建筑面积*0</v>
      </c>
      <c r="DA554" s="78" t="str">
        <f t="shared" ref="DA554" ca="1" si="796">IF(W554 = "",W$1&amp;":",_xlfn.TEXTJOIN(":",TRUE,W$1,W554))</f>
        <v>商服中办公建筑面积公式:地块建筑面积*0</v>
      </c>
      <c r="DB554" s="78" t="str">
        <f t="shared" ref="DB554" ca="1" si="797">IF(Y554 = "",Y$1&amp;":",_xlfn.TEXTJOIN(":",TRUE,Y$1,Y554))</f>
        <v>公服建筑面积公式:地块建筑面积*1</v>
      </c>
      <c r="DC554" s="78" t="str">
        <f t="shared" ref="DC554" ca="1" si="798">IF(AA554 = "",AA$1&amp;":",_xlfn.TEXTJOIN(":",TRUE,AA$1,AA554))</f>
        <v>工业建筑面积公式:地块建筑面积*0</v>
      </c>
      <c r="DD554" s="78" t="str">
        <f t="shared" ref="DD554" ca="1" si="799">IF(AC554 = "",AC$1&amp;":",_xlfn.TEXTJOIN(":",TRUE,AC$1,AC554))</f>
        <v>市政建筑面积公式:地块建筑面积*0</v>
      </c>
      <c r="DE554" s="78" t="str">
        <f t="shared" ref="DE554" ca="1" si="800">IF(AE554 = "",AE$1&amp;":",_xlfn.TEXTJOIN(":",TRUE,AE$1,AE554))</f>
        <v>绿地面积指定指标:面积*0</v>
      </c>
      <c r="DF554" s="78" t="str">
        <f t="shared" ref="DF554" ca="1" si="801">IF(AG554 = "",AG$1&amp;":",_xlfn.TEXTJOIN(":",TRUE,AG$1,AG554))</f>
        <v>绿地面积指定公式:面积*0</v>
      </c>
      <c r="DG554" s="78" t="str">
        <f t="shared" ref="DG554" ca="1" si="802">IF(AI554 = "",AI$1&amp;":",_xlfn.TEXTJOIN(":",TRUE,AI$1,AI554))</f>
        <v>户数指标:-</v>
      </c>
      <c r="DH554" s="78" t="str">
        <f t="shared" ref="DH554" ca="1" si="803">IF(AK554 = "",AK$1&amp;":",_xlfn.TEXTJOIN(":",TRUE,AK$1,AK554))</f>
        <v>户数公式:0</v>
      </c>
      <c r="DI554" s="78" t="str">
        <f t="shared" ref="DI554" ca="1" si="804">IF(AM554 = "",AM$1&amp;":",_xlfn.TEXTJOIN(":",TRUE,AM$1,AM554))</f>
        <v>人数指标:-</v>
      </c>
      <c r="DJ554" s="78" t="str">
        <f t="shared" ref="DJ554" ca="1" si="805">IF(AO554 = "",AO$1&amp;":",_xlfn.TEXTJOIN(":",TRUE,AO$1,AO554))</f>
        <v>人数公式:0</v>
      </c>
      <c r="DK554" s="78" t="str">
        <f t="shared" ref="DK554" ca="1" si="806">IF(AQ554 = "",AQ$1&amp;":",_xlfn.TEXTJOIN(":",TRUE,AQ$1,AQ554))</f>
        <v>就业指标:35平方米/岗位</v>
      </c>
      <c r="DL554" s="78" t="str">
        <f t="shared" ref="DL554" ca="1" si="807">IF(AS554 = "",AS$1&amp;":",_xlfn.TEXTJOIN(":",TRUE,AS$1,AS554))</f>
        <v>就业公式:公服建筑面积/35</v>
      </c>
      <c r="DM554" s="78" t="str">
        <f t="shared" ref="DM554" ca="1" si="808">IF(AU554 = "",AU$1&amp;":",_xlfn.TEXTJOIN(":",TRUE,AU$1,AU554))</f>
        <v>机动车指标:1.2个/100平方米</v>
      </c>
      <c r="DN554" s="78" t="str">
        <f t="shared" ref="DN554" ca="1" si="809">IF(AW554 = "",AW$1&amp;":",_xlfn.TEXTJOIN(":",TRUE,AW$1,AW554))</f>
        <v>机动车公式:地块建筑面积*1.2/100</v>
      </c>
      <c r="DO554" s="78" t="str">
        <f t="shared" ref="DO554" ca="1" si="810">IF(AY554 = "",AY$1&amp;":",_xlfn.TEXTJOIN(":",TRUE,AY$1,AY554))</f>
        <v>用水量指标:4.0升/平方米*日</v>
      </c>
      <c r="DP554" s="78" t="str">
        <f t="shared" ref="DP554" ca="1" si="811">IF(BA554 = "",BA$1&amp;":",_xlfn.TEXTJOIN(":",TRUE,BA$1,BA554))</f>
        <v>用水量公式:地块建筑面积*4.0/1000</v>
      </c>
      <c r="DQ554" s="78" t="str">
        <f t="shared" ref="DQ554" ca="1" si="812">IF(BC554 = "",BC$1&amp;":",_xlfn.TEXTJOIN(":",TRUE,BC$1,BC554))</f>
        <v>污水折算系数:0.85</v>
      </c>
      <c r="DR554" s="78" t="str">
        <f t="shared" ref="DR554" ca="1" si="813">IF(BE554 = "",BE$1&amp;":",_xlfn.TEXTJOIN(":",TRUE,BE$1,BE554))</f>
        <v>污水量公式:用水量*0.85</v>
      </c>
      <c r="DS554" s="78" t="str">
        <f t="shared" ref="DS554" ca="1" si="814">IF(BG554 = "",BG$1&amp;":",_xlfn.TEXTJOIN(":",TRUE,BG$1,BG554))</f>
        <v>用电负荷指标:40瓦/平方米</v>
      </c>
      <c r="DT554" s="78" t="str">
        <f t="shared" ref="DT554" ca="1" si="815">IF(BI554 = "",BI$1&amp;":",_xlfn.TEXTJOIN(":",TRUE,BI$1,BI554))</f>
        <v>同时率:0.7</v>
      </c>
      <c r="DU554" s="78" t="str">
        <f t="shared" ref="DU554" ca="1" si="816">IF(BK554 = "",BK$1&amp;":",_xlfn.TEXTJOIN(":",TRUE,BK$1,BK554))</f>
        <v>用电量公式:地块建筑面积*40*0.7/1000</v>
      </c>
      <c r="DV554" s="78" t="str">
        <f t="shared" ref="DV554" ca="1" si="817">IF(BM554 = "",BM$1&amp;":",_xlfn.TEXTJOIN(":",TRUE,BM$1,BM554))</f>
        <v>固话装机指标:1.0门/100平方米</v>
      </c>
      <c r="DW554" s="78" t="str">
        <f t="shared" ref="DW554" ca="1" si="818">IF(BO554 = "",BO$1&amp;":",_xlfn.TEXTJOIN(":",TRUE,BO$1,BO554))</f>
        <v>固话量公式:地块建筑面积*1.0/100</v>
      </c>
      <c r="DX554" s="78" t="str">
        <f t="shared" ref="DX554" ca="1" si="819">IF(BQ554 = "",BQ$1&amp;":",_xlfn.TEXTJOIN(":",TRUE,BQ$1,BQ554))</f>
        <v>有线电视指标:0.3门/100平方米</v>
      </c>
      <c r="DY554" s="78" t="str">
        <f t="shared" ref="DY554" ca="1" si="820">IF(BS554 = "",BS$1&amp;":",_xlfn.TEXTJOIN(":",TRUE,BS$1,BS554))</f>
        <v>电视量公式:地块建筑面积*0.3/100</v>
      </c>
      <c r="DZ554" s="78" t="str">
        <f t="shared" ref="DZ554" ca="1" si="821">IF(BU554 = "",BU$1&amp;":",_xlfn.TEXTJOIN(":",TRUE,BU$1,BU554))</f>
        <v>高峰机动车生成量指标:27.4pcu/万平方米，72：28</v>
      </c>
      <c r="EA554" s="78" t="str">
        <f t="shared" ref="EA554" ca="1" si="822">IF(BW554 = "",BW$1&amp;":",_xlfn.TEXTJOIN(":",TRUE,BW$1,BW554))</f>
        <v>高峰机动车吸引量公式:地块建筑面积/10000*27.4*0.72</v>
      </c>
      <c r="EB554" s="78" t="str">
        <f t="shared" ref="EB554" ca="1" si="823">IF(BY554 = "",BY$1&amp;":",_xlfn.TEXTJOIN(":",TRUE,BY$1,BY554))</f>
        <v>高峰机动车发生量公式:地块建筑面积/10000*27.4*0.28</v>
      </c>
      <c r="EC554" s="78" t="str">
        <f t="shared" ref="EC554" ca="1" si="824">IF(CA554 = "",CA$1&amp;":",_xlfn.TEXTJOIN(":",TRUE,CA$1,CA554))</f>
        <v>地下空间指标:地块建筑面积*0.4</v>
      </c>
      <c r="ED554" s="78" t="str">
        <f t="shared" ref="ED554" ca="1" si="825">IF(CC554 = "",CC$1&amp;":",_xlfn.TEXTJOIN(":",TRUE,CC$1,CC554))</f>
        <v>地下空间公式:地块建筑面积*0.4</v>
      </c>
      <c r="EE554" s="78" t="str">
        <f t="shared" ref="EE554" ca="1" si="826">IF(CE554 = "",CE$1&amp;":",_xlfn.TEXTJOIN(":",TRUE,CE$1,CE554))</f>
        <v>人防指标:地块建筑面积*0.08</v>
      </c>
      <c r="EF554" s="78" t="str">
        <f t="shared" ref="EF554" ca="1" si="827">IF(CG554 = "",CG$1&amp;":",_xlfn.TEXTJOIN(":",TRUE,CG$1,CG554))</f>
        <v>人防公式:地块建筑面积*0.08</v>
      </c>
      <c r="EG554" s="78" t="str">
        <f t="shared" ref="EG554" ca="1" si="828">IF(CI554 = "",CI$1&amp;":",_xlfn.TEXTJOIN(":",TRUE,CI$1,CI554))</f>
        <v>用地构成:城镇建设用地</v>
      </c>
      <c r="EH554" s="78" t="s">
        <v>1962</v>
      </c>
      <c r="EI554" s="79" t="str">
        <f t="shared" ref="EI554" ca="1" si="829">_xlfn.TEXTJOIN(";",TRUE,CK554:EG554)</f>
        <v>唯一标识:080302v#文化活动用地#国空;性质名称:文化活动用地;地块性质过滤:;地块性质:080302v;地类标准:国空;地块性质别称:A22;属性继承:A2#文化设施用地#城规;父类:A2;级别继承:080302#文化活动用地#国空;级别层次:4;级别:3080302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4" t="s">
        <v>1962</v>
      </c>
    </row>
    <row r="555" spans="1:140" ht="16.5" x14ac:dyDescent="0.2">
      <c r="A555" s="49" t="str">
        <f t="shared" si="615"/>
        <v>0804#教育用地#国空</v>
      </c>
      <c r="B555" s="49" t="s">
        <v>570</v>
      </c>
      <c r="C555" s="49"/>
      <c r="D555" s="49" t="s">
        <v>1850</v>
      </c>
      <c r="E555" s="49" t="s">
        <v>1277</v>
      </c>
      <c r="F555" s="49" t="s">
        <v>844</v>
      </c>
      <c r="G555" s="49" t="s">
        <v>67</v>
      </c>
      <c r="H555" s="49" t="s">
        <v>839</v>
      </c>
      <c r="I555" s="49" t="s">
        <v>1448</v>
      </c>
      <c r="J555" s="49">
        <f t="shared" si="617"/>
        <v>2</v>
      </c>
      <c r="K555" s="49" t="str">
        <f t="shared" si="616"/>
        <v>108</v>
      </c>
      <c r="L555" s="49"/>
      <c r="M555" s="68" t="str" cm="1">
        <f t="array" aca="1" ref="M555" ca="1">IF(OFFSET(INDIRECT(ADDRESS(ROW(), COLUMN())),0,-1)="",VLOOKUP($G555,$A:$AAE,COLUMN(),FALSE),OFFSET(INDIRECT(ADDRESS(ROW(), COLUMN())),0,-1))</f>
        <v>255,100,224</v>
      </c>
      <c r="N555" s="31"/>
      <c r="O555" s="68" t="str" cm="1">
        <f t="array" aca="1" ref="O555" ca="1">IF(OFFSET(INDIRECT(ADDRESS(ROW(), COLUMN())),0,-1)="",VLOOKUP($G555,$A:$AAE,COLUMN(),FALSE),OFFSET(INDIRECT(ADDRESS(ROW(), COLUMN())),0,-1))</f>
        <v>面积*容积率</v>
      </c>
      <c r="P555" s="31"/>
      <c r="Q555" s="31" t="str" cm="1">
        <f t="array" aca="1" ref="Q555" ca="1">IF(OFFSET(INDIRECT(ADDRESS(ROW(), COLUMN())),0,-1)="",VLOOKUP($G555,$A:$AAE,COLUMN(),FALSE),OFFSET(INDIRECT(ADDRESS(ROW(), COLUMN())),0,-1))</f>
        <v>地块建筑面积*0</v>
      </c>
      <c r="R555" s="31"/>
      <c r="S555" s="31" t="str" cm="1">
        <f t="array" aca="1" ref="S555" ca="1">IF(OFFSET(INDIRECT(ADDRESS(ROW(), COLUMN())),0,-1)="",VLOOKUP($G555,$A:$AAE,COLUMN(),FALSE),OFFSET(INDIRECT(ADDRESS(ROW(), COLUMN())),0,-1))</f>
        <v>地块建筑面积*0</v>
      </c>
      <c r="T555" s="31"/>
      <c r="U555" s="31" t="str" cm="1">
        <f t="array" aca="1" ref="U555" ca="1">IF(OFFSET(INDIRECT(ADDRESS(ROW(), COLUMN())),0,-1)="",VLOOKUP($G555,$A:$AAE,COLUMN(),FALSE),OFFSET(INDIRECT(ADDRESS(ROW(), COLUMN())),0,-1))</f>
        <v>地块建筑面积*0</v>
      </c>
      <c r="V555" s="31"/>
      <c r="W555" s="68" t="str" cm="1">
        <f t="array" aca="1" ref="W555" ca="1">IF(OFFSET(INDIRECT(ADDRESS(ROW(), COLUMN())),0,-1)="",VLOOKUP($G555,$A:$AAE,COLUMN(),FALSE),OFFSET(INDIRECT(ADDRESS(ROW(), COLUMN())),0,-1))</f>
        <v>地块建筑面积*0</v>
      </c>
      <c r="X555" s="31"/>
      <c r="Y555" s="31" t="str" cm="1">
        <f t="array" aca="1" ref="Y555" ca="1">IF(OFFSET(INDIRECT(ADDRESS(ROW(), COLUMN())),0,-1)="",VLOOKUP($G555,$A:$AAE,COLUMN(),FALSE),OFFSET(INDIRECT(ADDRESS(ROW(), COLUMN())),0,-1))</f>
        <v>地块建筑面积*1</v>
      </c>
      <c r="Z555" s="31"/>
      <c r="AA555" s="31" t="str" cm="1">
        <f t="array" aca="1" ref="AA555" ca="1">IF(OFFSET(INDIRECT(ADDRESS(ROW(), COLUMN())),0,-1)="",VLOOKUP($G555,$A:$AAE,COLUMN(),FALSE),OFFSET(INDIRECT(ADDRESS(ROW(), COLUMN())),0,-1))</f>
        <v>地块建筑面积*0</v>
      </c>
      <c r="AB555" s="31"/>
      <c r="AC555" s="31" t="str" cm="1">
        <f t="array" aca="1" ref="AC555" ca="1">IF(OFFSET(INDIRECT(ADDRESS(ROW(), COLUMN())),0,-1)="",VLOOKUP($G555,$A:$AAE,COLUMN(),FALSE),OFFSET(INDIRECT(ADDRESS(ROW(), COLUMN())),0,-1))</f>
        <v>地块建筑面积*0</v>
      </c>
      <c r="AD555" s="31"/>
      <c r="AE555" s="31" t="str" cm="1">
        <f t="array" aca="1" ref="AE555" ca="1">IF(OFFSET(INDIRECT(ADDRESS(ROW(), COLUMN())),0,-1)="",VLOOKUP($G555,$A:$AAE,COLUMN(),FALSE),OFFSET(INDIRECT(ADDRESS(ROW(), COLUMN())),0,-1))</f>
        <v>面积*0</v>
      </c>
      <c r="AF555" s="31"/>
      <c r="AG555" s="31" t="str" cm="1">
        <f t="array" aca="1" ref="AG555" ca="1">IF(OFFSET(INDIRECT(ADDRESS(ROW(), COLUMN())),0,-1)="",VLOOKUP($G555,$A:$AAE,COLUMN(),FALSE),OFFSET(INDIRECT(ADDRESS(ROW(), COLUMN())),0,-1))</f>
        <v>面积*0</v>
      </c>
      <c r="AH555" s="31"/>
      <c r="AI555" s="31" t="str" cm="1">
        <f t="array" aca="1" ref="AI555" ca="1">IF(OFFSET(INDIRECT(ADDRESS(ROW(), COLUMN())),0,-1)="",VLOOKUP($G555,$A:$AAE,COLUMN(),FALSE),OFFSET(INDIRECT(ADDRESS(ROW(), COLUMN())),0,-1))</f>
        <v>-</v>
      </c>
      <c r="AJ555" s="31"/>
      <c r="AK555" s="31" cm="1">
        <f t="array" aca="1" ref="AK555" ca="1">IF(OFFSET(INDIRECT(ADDRESS(ROW(), COLUMN())),0,-1)="",VLOOKUP($G555,$A:$AAE,COLUMN(),FALSE),OFFSET(INDIRECT(ADDRESS(ROW(), COLUMN())),0,-1))</f>
        <v>0</v>
      </c>
      <c r="AL555" s="31"/>
      <c r="AM555" s="31" t="str" cm="1">
        <f t="array" aca="1" ref="AM555" ca="1">IF(OFFSET(INDIRECT(ADDRESS(ROW(), COLUMN())),0,-1)="",VLOOKUP($G555,$A:$AAE,COLUMN(),FALSE),OFFSET(INDIRECT(ADDRESS(ROW(), COLUMN())),0,-1))</f>
        <v>-</v>
      </c>
      <c r="AN555" s="31"/>
      <c r="AO555" s="31" cm="1">
        <f t="array" aca="1" ref="AO555" ca="1">IF(OFFSET(INDIRECT(ADDRESS(ROW(), COLUMN())),0,-1)="",VLOOKUP($G555,$A:$AAE,COLUMN(),FALSE),OFFSET(INDIRECT(ADDRESS(ROW(), COLUMN())),0,-1))</f>
        <v>0</v>
      </c>
      <c r="AP555" s="31"/>
      <c r="AQ555" s="31" t="str" cm="1">
        <f t="array" aca="1" ref="AQ555" ca="1">IF(OFFSET(INDIRECT(ADDRESS(ROW(), COLUMN())),0,-1)="",VLOOKUP($G555,$A:$AAE,COLUMN(),FALSE),OFFSET(INDIRECT(ADDRESS(ROW(), COLUMN())),0,-1))</f>
        <v>35平方米/岗位</v>
      </c>
      <c r="AR555" s="12"/>
      <c r="AS555" s="31" t="str" cm="1">
        <f t="array" aca="1" ref="AS555" ca="1">IF(OFFSET(INDIRECT(ADDRESS(ROW(), COLUMN())),0,-1)="",VLOOKUP($G555,$A:$AAE,COLUMN(),FALSE),OFFSET(INDIRECT(ADDRESS(ROW(), COLUMN())),0,-1))</f>
        <v>公服建筑面积/35</v>
      </c>
      <c r="AT555" s="12" t="s">
        <v>1593</v>
      </c>
      <c r="AU555" s="31" t="str" cm="1">
        <f t="array" aca="1" ref="AU555" ca="1">IF(OFFSET(INDIRECT(ADDRESS(ROW(), COLUMN())),0,-1)="",VLOOKUP($G555,$A:$AAE,COLUMN(),FALSE),OFFSET(INDIRECT(ADDRESS(ROW(), COLUMN())),0,-1))</f>
        <v>0.3个/100平方米</v>
      </c>
      <c r="AV555" s="12" t="s">
        <v>1607</v>
      </c>
      <c r="AW555" s="31" t="str" cm="1">
        <f t="array" aca="1" ref="AW555" ca="1">IF(OFFSET(INDIRECT(ADDRESS(ROW(), COLUMN())),0,-1)="",VLOOKUP($G555,$A:$AAE,COLUMN(),FALSE),OFFSET(INDIRECT(ADDRESS(ROW(), COLUMN())),0,-1))</f>
        <v>地块建筑面积*0.3/100</v>
      </c>
      <c r="AX555" s="2"/>
      <c r="AY555" s="31" t="str" cm="1">
        <f t="array" aca="1" ref="AY555" ca="1">IF(OFFSET(INDIRECT(ADDRESS(ROW(), COLUMN())),0,-1)="",VLOOKUP($G555,$A:$AAE,COLUMN(),FALSE),OFFSET(INDIRECT(ADDRESS(ROW(), COLUMN())),0,-1))</f>
        <v>65立方米/公顷*日</v>
      </c>
      <c r="AZ555" s="2"/>
      <c r="BA555" s="31" t="str" cm="1">
        <f t="array" aca="1" ref="BA555" ca="1">IF(OFFSET(INDIRECT(ADDRESS(ROW(), COLUMN())),0,-1)="",VLOOKUP($G555,$A:$AAE,COLUMN(),FALSE),OFFSET(INDIRECT(ADDRESS(ROW(), COLUMN())),0,-1))</f>
        <v>用地面积*65</v>
      </c>
      <c r="BB555" s="112"/>
      <c r="BC555" s="31" cm="1">
        <f t="array" aca="1" ref="BC555" ca="1">IF(OFFSET(INDIRECT(ADDRESS(ROW(), COLUMN())),0,-1)="",VLOOKUP($G555,$A:$AAE,COLUMN(),FALSE),OFFSET(INDIRECT(ADDRESS(ROW(), COLUMN())),0,-1))</f>
        <v>0.85</v>
      </c>
      <c r="BD555" s="112"/>
      <c r="BE555" s="31" t="str" cm="1">
        <f t="array" aca="1" ref="BE555" ca="1">IF(OFFSET(INDIRECT(ADDRESS(ROW(), COLUMN())),0,-1)="",VLOOKUP($G555,$A:$AAE,COLUMN(),FALSE),OFFSET(INDIRECT(ADDRESS(ROW(), COLUMN())),0,-1))</f>
        <v>用水量*0.85</v>
      </c>
      <c r="BF555" s="2"/>
      <c r="BG555" s="31" t="str" cm="1">
        <f t="array" aca="1" ref="BG555" ca="1">IF(OFFSET(INDIRECT(ADDRESS(ROW(), COLUMN())),0,-1)="",VLOOKUP($G555,$A:$AAE,COLUMN(),FALSE),OFFSET(INDIRECT(ADDRESS(ROW(), COLUMN())),0,-1))</f>
        <v>50瓦/平方米</v>
      </c>
      <c r="BH555" s="2"/>
      <c r="BI555" s="31" cm="1">
        <f t="array" aca="1" ref="BI555" ca="1">IF(OFFSET(INDIRECT(ADDRESS(ROW(), COLUMN())),0,-1)="",VLOOKUP($G555,$A:$AAE,COLUMN(),FALSE),OFFSET(INDIRECT(ADDRESS(ROW(), COLUMN())),0,-1))</f>
        <v>0.7</v>
      </c>
      <c r="BJ555" s="2"/>
      <c r="BK555" s="31" t="str" cm="1">
        <f t="array" aca="1" ref="BK555" ca="1">IF(OFFSET(INDIRECT(ADDRESS(ROW(), COLUMN())),0,-1)="",VLOOKUP($G555,$A:$AAE,COLUMN(),FALSE),OFFSET(INDIRECT(ADDRESS(ROW(), COLUMN())),0,-1))</f>
        <v>地块建筑面积*50*0.7/1000</v>
      </c>
      <c r="BL555" s="112"/>
      <c r="BM555" s="31" t="str" cm="1">
        <f t="array" aca="1" ref="BM555" ca="1">IF(OFFSET(INDIRECT(ADDRESS(ROW(), COLUMN())),0,-1)="",VLOOKUP($G555,$A:$AAE,COLUMN(),FALSE),OFFSET(INDIRECT(ADDRESS(ROW(), COLUMN())),0,-1))</f>
        <v>1.0门/100平方米</v>
      </c>
      <c r="BN555" s="112"/>
      <c r="BO555" s="31" t="str" cm="1">
        <f t="array" aca="1" ref="BO555" ca="1">IF(OFFSET(INDIRECT(ADDRESS(ROW(), COLUMN())),0,-1)="",VLOOKUP($G555,$A:$AAE,COLUMN(),FALSE),OFFSET(INDIRECT(ADDRESS(ROW(), COLUMN())),0,-1))</f>
        <v>地块建筑面积*1.0/100</v>
      </c>
      <c r="BP555" s="112"/>
      <c r="BQ555" s="31" t="str" cm="1">
        <f t="array" aca="1" ref="BQ555" ca="1">IF(OFFSET(INDIRECT(ADDRESS(ROW(), COLUMN())),0,-1)="",VLOOKUP($G555,$A:$AAE,COLUMN(),FALSE),OFFSET(INDIRECT(ADDRESS(ROW(), COLUMN())),0,-1))</f>
        <v>0.3门/100平方米</v>
      </c>
      <c r="BR555" s="2"/>
      <c r="BS555" s="31" t="str" cm="1">
        <f t="array" aca="1" ref="BS555" ca="1">IF(OFFSET(INDIRECT(ADDRESS(ROW(), COLUMN())),0,-1)="",VLOOKUP($G555,$A:$AAE,COLUMN(),FALSE),OFFSET(INDIRECT(ADDRESS(ROW(), COLUMN())),0,-1))</f>
        <v>地块建筑面积*0.3/100</v>
      </c>
      <c r="BT555" s="2"/>
      <c r="BU555" s="31" t="str" cm="1">
        <f t="array" aca="1" ref="BU555" ca="1">IF(OFFSET(INDIRECT(ADDRESS(ROW(), COLUMN())),0,-1)="",VLOOKUP($G555,$A:$AAE,COLUMN(),FALSE),OFFSET(INDIRECT(ADDRESS(ROW(), COLUMN())),0,-1))</f>
        <v>10.8pcu/万平方米，56：44</v>
      </c>
      <c r="BV555" s="2"/>
      <c r="BW555" s="31" t="str" cm="1">
        <f t="array" aca="1" ref="BW555" ca="1">IF(OFFSET(INDIRECT(ADDRESS(ROW(), COLUMN())),0,-1)="",VLOOKUP($G555,$A:$AAE,COLUMN(),FALSE),OFFSET(INDIRECT(ADDRESS(ROW(), COLUMN())),0,-1))</f>
        <v>地块建筑面积/10000*10.8*0.56</v>
      </c>
      <c r="BX555" s="2"/>
      <c r="BY555" s="31" t="str" cm="1">
        <f t="array" aca="1" ref="BY555" ca="1">IF(OFFSET(INDIRECT(ADDRESS(ROW(), COLUMN())),0,-1)="",VLOOKUP($G555,$A:$AAE,COLUMN(),FALSE),OFFSET(INDIRECT(ADDRESS(ROW(), COLUMN())),0,-1))</f>
        <v>地块建筑面积/10000*10.8*0.44</v>
      </c>
      <c r="BZ555" s="95"/>
      <c r="CA555" s="31" t="str" cm="1">
        <f t="array" aca="1" ref="CA555" ca="1">IF(OFFSET(INDIRECT(ADDRESS(ROW(), COLUMN())),0,-1)="",VLOOKUP($G555,$A:$AAE,COLUMN(),FALSE),OFFSET(INDIRECT(ADDRESS(ROW(), COLUMN())),0,-1))</f>
        <v>地块建筑面积*0.4</v>
      </c>
      <c r="CB555" s="12"/>
      <c r="CC555" s="31" t="str" cm="1">
        <f t="array" aca="1" ref="CC555" ca="1">IF(OFFSET(INDIRECT(ADDRESS(ROW(), COLUMN())),0,-1)="",VLOOKUP($G555,$A:$AAE,COLUMN(),FALSE),OFFSET(INDIRECT(ADDRESS(ROW(), COLUMN())),0,-1))</f>
        <v>地块建筑面积*0.4</v>
      </c>
      <c r="CD555" s="12"/>
      <c r="CE555" s="31" t="str" cm="1">
        <f t="array" aca="1" ref="CE555" ca="1">IF(OFFSET(INDIRECT(ADDRESS(ROW(), COLUMN())),0,-1)="",VLOOKUP($G555,$A:$AAE,COLUMN(),FALSE),OFFSET(INDIRECT(ADDRESS(ROW(), COLUMN())),0,-1))</f>
        <v>地块建筑面积*0.08</v>
      </c>
      <c r="CF555" s="12"/>
      <c r="CG555" s="31" t="str" cm="1">
        <f t="array" aca="1" ref="CG555" ca="1">IF(OFFSET(INDIRECT(ADDRESS(ROW(), COLUMN())),0,-1)="",VLOOKUP($G555,$A:$AAE,COLUMN(),FALSE),OFFSET(INDIRECT(ADDRESS(ROW(), COLUMN())),0,-1))</f>
        <v>地块建筑面积*0.08</v>
      </c>
      <c r="CH555" s="31"/>
      <c r="CI555" s="68" t="str" cm="1">
        <f t="array" aca="1" ref="CI555" ca="1">IF(OFFSET(INDIRECT(ADDRESS(ROW(), COLUMN())),0,-1)="",VLOOKUP($G555,$A:$AAE,COLUMN(),FALSE),OFFSET(INDIRECT(ADDRESS(ROW(), COLUMN())),0,-1))</f>
        <v>城镇建设用地</v>
      </c>
      <c r="CJ555" s="75" t="s">
        <v>1962</v>
      </c>
      <c r="CK555" s="78" t="str">
        <f t="shared" si="565"/>
        <v>唯一标识:0804#教育用地#国空</v>
      </c>
      <c r="CL555" s="78" t="str">
        <f t="shared" si="566"/>
        <v>性质名称:教育用地</v>
      </c>
      <c r="CM555" s="78" t="str">
        <f t="shared" si="567"/>
        <v>地块性质过滤:</v>
      </c>
      <c r="CN555" s="78" t="str">
        <f t="shared" si="568"/>
        <v>地块性质:0804</v>
      </c>
      <c r="CO555" s="78" t="str">
        <f t="shared" si="569"/>
        <v>地类标准:国空</v>
      </c>
      <c r="CP555" s="78" t="str">
        <f t="shared" si="570"/>
        <v>地块性质别称:A3</v>
      </c>
      <c r="CQ555" s="78" t="str">
        <f t="shared" si="571"/>
        <v>属性继承:A3#教育科研用地#城规</v>
      </c>
      <c r="CR555" s="78" t="str">
        <f t="shared" si="572"/>
        <v>父类:A</v>
      </c>
      <c r="CS555" s="78" t="str">
        <f t="shared" si="573"/>
        <v>级别继承:08#公共管理与公共服务用地#国空</v>
      </c>
      <c r="CT555" s="78" t="str">
        <f t="shared" si="574"/>
        <v>级别层次:2</v>
      </c>
      <c r="CU555" s="78" t="str">
        <f t="shared" si="575"/>
        <v>级别:108</v>
      </c>
      <c r="CV555" s="78" t="str">
        <f t="shared" ca="1" si="576"/>
        <v>地块颜色:255,100,224</v>
      </c>
      <c r="CW555" s="78" t="str">
        <f t="shared" ca="1" si="577"/>
        <v>建筑面积公式:面积*容积率</v>
      </c>
      <c r="CX555" s="78" t="str">
        <f t="shared" ca="1" si="578"/>
        <v>住宅建筑面积公式:地块建筑面积*0</v>
      </c>
      <c r="CY555" s="78" t="str">
        <f t="shared" ca="1" si="579"/>
        <v>商服建筑面积公式:地块建筑面积*0</v>
      </c>
      <c r="CZ555" s="78" t="str">
        <f t="shared" ca="1" si="580"/>
        <v>商服中商业建筑面积公式:地块建筑面积*0</v>
      </c>
      <c r="DA555" s="78" t="str">
        <f t="shared" ca="1" si="581"/>
        <v>商服中办公建筑面积公式:地块建筑面积*0</v>
      </c>
      <c r="DB555" s="78" t="str">
        <f t="shared" ca="1" si="582"/>
        <v>公服建筑面积公式:地块建筑面积*1</v>
      </c>
      <c r="DC555" s="78" t="str">
        <f t="shared" ca="1" si="583"/>
        <v>工业建筑面积公式:地块建筑面积*0</v>
      </c>
      <c r="DD555" s="78" t="str">
        <f t="shared" ca="1" si="584"/>
        <v>市政建筑面积公式:地块建筑面积*0</v>
      </c>
      <c r="DE555" s="78" t="str">
        <f t="shared" ca="1" si="585"/>
        <v>绿地面积指定指标:面积*0</v>
      </c>
      <c r="DF555" s="78" t="str">
        <f t="shared" ca="1" si="586"/>
        <v>绿地面积指定公式:面积*0</v>
      </c>
      <c r="DG555" s="78" t="str">
        <f t="shared" ca="1" si="587"/>
        <v>户数指标:-</v>
      </c>
      <c r="DH555" s="78" t="str">
        <f t="shared" ca="1" si="588"/>
        <v>户数公式:0</v>
      </c>
      <c r="DI555" s="78" t="str">
        <f t="shared" ca="1" si="589"/>
        <v>人数指标:-</v>
      </c>
      <c r="DJ555" s="78" t="str">
        <f t="shared" ca="1" si="590"/>
        <v>人数公式:0</v>
      </c>
      <c r="DK555" s="78" t="str">
        <f t="shared" ca="1" si="591"/>
        <v>就业指标:35平方米/岗位</v>
      </c>
      <c r="DL555" s="78" t="str">
        <f t="shared" ca="1" si="592"/>
        <v>就业公式:公服建筑面积/35</v>
      </c>
      <c r="DM555" s="78" t="str">
        <f t="shared" ca="1" si="593"/>
        <v>机动车指标:0.3个/100平方米</v>
      </c>
      <c r="DN555" s="78" t="str">
        <f t="shared" ca="1" si="594"/>
        <v>机动车公式:地块建筑面积*0.3/100</v>
      </c>
      <c r="DO555" s="78" t="str">
        <f t="shared" ca="1" si="595"/>
        <v>用水量指标:65立方米/公顷*日</v>
      </c>
      <c r="DP555" s="78" t="str">
        <f t="shared" ca="1" si="596"/>
        <v>用水量公式:用地面积*65</v>
      </c>
      <c r="DQ555" s="78" t="str">
        <f t="shared" ca="1" si="597"/>
        <v>污水折算系数:0.85</v>
      </c>
      <c r="DR555" s="78" t="str">
        <f t="shared" ca="1" si="598"/>
        <v>污水量公式:用水量*0.85</v>
      </c>
      <c r="DS555" s="78" t="str">
        <f t="shared" ca="1" si="599"/>
        <v>用电负荷指标:50瓦/平方米</v>
      </c>
      <c r="DT555" s="78" t="str">
        <f t="shared" ca="1" si="600"/>
        <v>同时率:0.7</v>
      </c>
      <c r="DU555" s="78" t="str">
        <f t="shared" ca="1" si="601"/>
        <v>用电量公式:地块建筑面积*50*0.7/1000</v>
      </c>
      <c r="DV555" s="78" t="str">
        <f t="shared" ca="1" si="602"/>
        <v>固话装机指标:1.0门/100平方米</v>
      </c>
      <c r="DW555" s="78" t="str">
        <f t="shared" ca="1" si="603"/>
        <v>固话量公式:地块建筑面积*1.0/100</v>
      </c>
      <c r="DX555" s="78" t="str">
        <f t="shared" ca="1" si="604"/>
        <v>有线电视指标:0.3门/100平方米</v>
      </c>
      <c r="DY555" s="78" t="str">
        <f t="shared" ca="1" si="605"/>
        <v>电视量公式:地块建筑面积*0.3/100</v>
      </c>
      <c r="DZ555" s="78" t="str">
        <f t="shared" ca="1" si="606"/>
        <v>高峰机动车生成量指标:10.8pcu/万平方米，56：44</v>
      </c>
      <c r="EA555" s="78" t="str">
        <f t="shared" ca="1" si="607"/>
        <v>高峰机动车吸引量公式:地块建筑面积/10000*10.8*0.56</v>
      </c>
      <c r="EB555" s="78" t="str">
        <f t="shared" ca="1" si="608"/>
        <v>高峰机动车发生量公式:地块建筑面积/10000*10.8*0.44</v>
      </c>
      <c r="EC555" s="78" t="str">
        <f t="shared" ca="1" si="612"/>
        <v>地下空间指标:地块建筑面积*0.4</v>
      </c>
      <c r="ED555" s="78" t="str">
        <f t="shared" ca="1" si="609"/>
        <v>地下空间公式:地块建筑面积*0.4</v>
      </c>
      <c r="EE555" s="78" t="str">
        <f t="shared" ca="1" si="613"/>
        <v>人防指标:地块建筑面积*0.08</v>
      </c>
      <c r="EF555" s="78" t="str">
        <f t="shared" ca="1" si="610"/>
        <v>人防公式:地块建筑面积*0.08</v>
      </c>
      <c r="EG555" s="78" t="str">
        <f t="shared" ca="1" si="614"/>
        <v>用地构成:城镇建设用地</v>
      </c>
      <c r="EH555" s="78" t="s">
        <v>1962</v>
      </c>
      <c r="EI555" s="79" t="str">
        <f t="shared" ca="1" si="611"/>
        <v>唯一标识:0804#教育用地#国空;性质名称:教育用地;地块性质过滤:;地块性质:0804;地类标准:国空;地块性质别称:A3;属性继承:A3#教育科研用地#城规;父类:A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5" t="s">
        <v>1962</v>
      </c>
    </row>
    <row r="556" spans="1:140" ht="16.5" x14ac:dyDescent="0.2">
      <c r="A556" s="49" t="str">
        <f t="shared" si="615"/>
        <v>080401#高等教育用地#国空</v>
      </c>
      <c r="B556" s="49" t="s">
        <v>571</v>
      </c>
      <c r="C556" s="49"/>
      <c r="D556" s="49" t="s">
        <v>1851</v>
      </c>
      <c r="E556" s="49" t="s">
        <v>1277</v>
      </c>
      <c r="F556" s="49" t="s">
        <v>845</v>
      </c>
      <c r="G556" s="49" t="s">
        <v>67</v>
      </c>
      <c r="H556" s="49" t="s">
        <v>844</v>
      </c>
      <c r="I556" s="49" t="s">
        <v>1450</v>
      </c>
      <c r="J556" s="49">
        <f t="shared" si="617"/>
        <v>3</v>
      </c>
      <c r="K556" s="49" t="str">
        <f t="shared" si="616"/>
        <v>20804</v>
      </c>
      <c r="L556" s="49"/>
      <c r="M556" s="49" t="str" cm="1">
        <f t="array" aca="1" ref="M556" ca="1">IF(OFFSET(INDIRECT(ADDRESS(ROW(), COLUMN())),0,-1)="",VLOOKUP($G556,$A:$AAE,COLUMN(),FALSE),OFFSET(INDIRECT(ADDRESS(ROW(), COLUMN())),0,-1))</f>
        <v>255,100,224</v>
      </c>
      <c r="N556" s="12"/>
      <c r="O556" s="49" t="str" cm="1">
        <f t="array" aca="1" ref="O556" ca="1">IF(OFFSET(INDIRECT(ADDRESS(ROW(), COLUMN())),0,-1)="",VLOOKUP($G556,$A:$AAE,COLUMN(),FALSE),OFFSET(INDIRECT(ADDRESS(ROW(), COLUMN())),0,-1))</f>
        <v>面积*容积率</v>
      </c>
      <c r="P556" s="12"/>
      <c r="Q556" s="12" t="str" cm="1">
        <f t="array" aca="1" ref="Q556" ca="1">IF(OFFSET(INDIRECT(ADDRESS(ROW(), COLUMN())),0,-1)="",VLOOKUP($G556,$A:$AAE,COLUMN(),FALSE),OFFSET(INDIRECT(ADDRESS(ROW(), COLUMN())),0,-1))</f>
        <v>地块建筑面积*0</v>
      </c>
      <c r="R556" s="12"/>
      <c r="S556" s="12" t="str" cm="1">
        <f t="array" aca="1" ref="S556" ca="1">IF(OFFSET(INDIRECT(ADDRESS(ROW(), COLUMN())),0,-1)="",VLOOKUP($G556,$A:$AAE,COLUMN(),FALSE),OFFSET(INDIRECT(ADDRESS(ROW(), COLUMN())),0,-1))</f>
        <v>地块建筑面积*0</v>
      </c>
      <c r="T556" s="12"/>
      <c r="U556" s="12" t="str" cm="1">
        <f t="array" aca="1" ref="U556" ca="1">IF(OFFSET(INDIRECT(ADDRESS(ROW(), COLUMN())),0,-1)="",VLOOKUP($G556,$A:$AAE,COLUMN(),FALSE),OFFSET(INDIRECT(ADDRESS(ROW(), COLUMN())),0,-1))</f>
        <v>地块建筑面积*0</v>
      </c>
      <c r="V556" s="12"/>
      <c r="W556" s="49" t="str" cm="1">
        <f t="array" aca="1" ref="W556" ca="1">IF(OFFSET(INDIRECT(ADDRESS(ROW(), COLUMN())),0,-1)="",VLOOKUP($G556,$A:$AAE,COLUMN(),FALSE),OFFSET(INDIRECT(ADDRESS(ROW(), COLUMN())),0,-1))</f>
        <v>地块建筑面积*0</v>
      </c>
      <c r="X556" s="12"/>
      <c r="Y556" s="12" t="str" cm="1">
        <f t="array" aca="1" ref="Y556" ca="1">IF(OFFSET(INDIRECT(ADDRESS(ROW(), COLUMN())),0,-1)="",VLOOKUP($G556,$A:$AAE,COLUMN(),FALSE),OFFSET(INDIRECT(ADDRESS(ROW(), COLUMN())),0,-1))</f>
        <v>地块建筑面积*1</v>
      </c>
      <c r="Z556" s="12"/>
      <c r="AA556" s="12" t="str" cm="1">
        <f t="array" aca="1" ref="AA556" ca="1">IF(OFFSET(INDIRECT(ADDRESS(ROW(), COLUMN())),0,-1)="",VLOOKUP($G556,$A:$AAE,COLUMN(),FALSE),OFFSET(INDIRECT(ADDRESS(ROW(), COLUMN())),0,-1))</f>
        <v>地块建筑面积*0</v>
      </c>
      <c r="AB556" s="12"/>
      <c r="AC556" s="12" t="str" cm="1">
        <f t="array" aca="1" ref="AC556" ca="1">IF(OFFSET(INDIRECT(ADDRESS(ROW(), COLUMN())),0,-1)="",VLOOKUP($G556,$A:$AAE,COLUMN(),FALSE),OFFSET(INDIRECT(ADDRESS(ROW(), COLUMN())),0,-1))</f>
        <v>地块建筑面积*0</v>
      </c>
      <c r="AD556" s="12"/>
      <c r="AE556" s="12" t="str" cm="1">
        <f t="array" aca="1" ref="AE556" ca="1">IF(OFFSET(INDIRECT(ADDRESS(ROW(), COLUMN())),0,-1)="",VLOOKUP($G556,$A:$AAE,COLUMN(),FALSE),OFFSET(INDIRECT(ADDRESS(ROW(), COLUMN())),0,-1))</f>
        <v>面积*0</v>
      </c>
      <c r="AF556" s="12"/>
      <c r="AG556" s="12" t="str" cm="1">
        <f t="array" aca="1" ref="AG556" ca="1">IF(OFFSET(INDIRECT(ADDRESS(ROW(), COLUMN())),0,-1)="",VLOOKUP($G556,$A:$AAE,COLUMN(),FALSE),OFFSET(INDIRECT(ADDRESS(ROW(), COLUMN())),0,-1))</f>
        <v>面积*0</v>
      </c>
      <c r="AH556" s="12"/>
      <c r="AI556" s="12" t="str" cm="1">
        <f t="array" aca="1" ref="AI556" ca="1">IF(OFFSET(INDIRECT(ADDRESS(ROW(), COLUMN())),0,-1)="",VLOOKUP($G556,$A:$AAE,COLUMN(),FALSE),OFFSET(INDIRECT(ADDRESS(ROW(), COLUMN())),0,-1))</f>
        <v>-</v>
      </c>
      <c r="AJ556" s="12"/>
      <c r="AK556" s="12" cm="1">
        <f t="array" aca="1" ref="AK556" ca="1">IF(OFFSET(INDIRECT(ADDRESS(ROW(), COLUMN())),0,-1)="",VLOOKUP($G556,$A:$AAE,COLUMN(),FALSE),OFFSET(INDIRECT(ADDRESS(ROW(), COLUMN())),0,-1))</f>
        <v>0</v>
      </c>
      <c r="AL556" s="12"/>
      <c r="AM556" s="12" t="str" cm="1">
        <f t="array" aca="1" ref="AM556" ca="1">IF(OFFSET(INDIRECT(ADDRESS(ROW(), COLUMN())),0,-1)="",VLOOKUP($G556,$A:$AAE,COLUMN(),FALSE),OFFSET(INDIRECT(ADDRESS(ROW(), COLUMN())),0,-1))</f>
        <v>-</v>
      </c>
      <c r="AN556" s="12"/>
      <c r="AO556" s="12" cm="1">
        <f t="array" aca="1" ref="AO556" ca="1">IF(OFFSET(INDIRECT(ADDRESS(ROW(), COLUMN())),0,-1)="",VLOOKUP($G556,$A:$AAE,COLUMN(),FALSE),OFFSET(INDIRECT(ADDRESS(ROW(), COLUMN())),0,-1))</f>
        <v>0</v>
      </c>
      <c r="AP556" s="12"/>
      <c r="AQ556" s="12" t="str" cm="1">
        <f t="array" aca="1" ref="AQ556" ca="1">IF(OFFSET(INDIRECT(ADDRESS(ROW(), COLUMN())),0,-1)="",VLOOKUP($G556,$A:$AAE,COLUMN(),FALSE),OFFSET(INDIRECT(ADDRESS(ROW(), COLUMN())),0,-1))</f>
        <v>35平方米/岗位</v>
      </c>
      <c r="AR556" s="12"/>
      <c r="AS556" s="12" t="str" cm="1">
        <f t="array" aca="1" ref="AS556" ca="1">IF(OFFSET(INDIRECT(ADDRESS(ROW(), COLUMN())),0,-1)="",VLOOKUP($G556,$A:$AAE,COLUMN(),FALSE),OFFSET(INDIRECT(ADDRESS(ROW(), COLUMN())),0,-1))</f>
        <v>公服建筑面积/35</v>
      </c>
      <c r="AT556" s="12"/>
      <c r="AU556" s="12" t="str" cm="1">
        <f t="array" aca="1" ref="AU556" ca="1">IF(OFFSET(INDIRECT(ADDRESS(ROW(), COLUMN())),0,-1)="",VLOOKUP($G556,$A:$AAE,COLUMN(),FALSE),OFFSET(INDIRECT(ADDRESS(ROW(), COLUMN())),0,-1))</f>
        <v>0.3个/100平方米</v>
      </c>
      <c r="AV556" s="12"/>
      <c r="AW556" s="12" t="str" cm="1">
        <f t="array" aca="1" ref="AW556" ca="1">IF(OFFSET(INDIRECT(ADDRESS(ROW(), COLUMN())),0,-1)="",VLOOKUP($G556,$A:$AAE,COLUMN(),FALSE),OFFSET(INDIRECT(ADDRESS(ROW(), COLUMN())),0,-1))</f>
        <v>地块建筑面积*0.3/100</v>
      </c>
      <c r="AX556" s="2"/>
      <c r="AY556" s="12" t="str" cm="1">
        <f t="array" aca="1" ref="AY556" ca="1">IF(OFFSET(INDIRECT(ADDRESS(ROW(), COLUMN())),0,-1)="",VLOOKUP($G556,$A:$AAE,COLUMN(),FALSE),OFFSET(INDIRECT(ADDRESS(ROW(), COLUMN())),0,-1))</f>
        <v>65立方米/公顷*日</v>
      </c>
      <c r="AZ556" s="2"/>
      <c r="BA556" s="12" t="str" cm="1">
        <f t="array" aca="1" ref="BA556" ca="1">IF(OFFSET(INDIRECT(ADDRESS(ROW(), COLUMN())),0,-1)="",VLOOKUP($G556,$A:$AAE,COLUMN(),FALSE),OFFSET(INDIRECT(ADDRESS(ROW(), COLUMN())),0,-1))</f>
        <v>用地面积*65</v>
      </c>
      <c r="BB556" s="2"/>
      <c r="BC556" s="12" cm="1">
        <f t="array" aca="1" ref="BC556" ca="1">IF(OFFSET(INDIRECT(ADDRESS(ROW(), COLUMN())),0,-1)="",VLOOKUP($G556,$A:$AAE,COLUMN(),FALSE),OFFSET(INDIRECT(ADDRESS(ROW(), COLUMN())),0,-1))</f>
        <v>0.85</v>
      </c>
      <c r="BD556" s="2"/>
      <c r="BE556" s="12" t="str" cm="1">
        <f t="array" aca="1" ref="BE556" ca="1">IF(OFFSET(INDIRECT(ADDRESS(ROW(), COLUMN())),0,-1)="",VLOOKUP($G556,$A:$AAE,COLUMN(),FALSE),OFFSET(INDIRECT(ADDRESS(ROW(), COLUMN())),0,-1))</f>
        <v>用水量*0.85</v>
      </c>
      <c r="BF556" s="2"/>
      <c r="BG556" s="12" t="str" cm="1">
        <f t="array" aca="1" ref="BG556" ca="1">IF(OFFSET(INDIRECT(ADDRESS(ROW(), COLUMN())),0,-1)="",VLOOKUP($G556,$A:$AAE,COLUMN(),FALSE),OFFSET(INDIRECT(ADDRESS(ROW(), COLUMN())),0,-1))</f>
        <v>50瓦/平方米</v>
      </c>
      <c r="BH556" s="2"/>
      <c r="BI556" s="12" cm="1">
        <f t="array" aca="1" ref="BI556" ca="1">IF(OFFSET(INDIRECT(ADDRESS(ROW(), COLUMN())),0,-1)="",VLOOKUP($G556,$A:$AAE,COLUMN(),FALSE),OFFSET(INDIRECT(ADDRESS(ROW(), COLUMN())),0,-1))</f>
        <v>0.7</v>
      </c>
      <c r="BJ556" s="2"/>
      <c r="BK556" s="12" t="str" cm="1">
        <f t="array" aca="1" ref="BK556" ca="1">IF(OFFSET(INDIRECT(ADDRESS(ROW(), COLUMN())),0,-1)="",VLOOKUP($G556,$A:$AAE,COLUMN(),FALSE),OFFSET(INDIRECT(ADDRESS(ROW(), COLUMN())),0,-1))</f>
        <v>地块建筑面积*50*0.7/1000</v>
      </c>
      <c r="BL556" s="2"/>
      <c r="BM556" s="12" t="str" cm="1">
        <f t="array" aca="1" ref="BM556" ca="1">IF(OFFSET(INDIRECT(ADDRESS(ROW(), COLUMN())),0,-1)="",VLOOKUP($G556,$A:$AAE,COLUMN(),FALSE),OFFSET(INDIRECT(ADDRESS(ROW(), COLUMN())),0,-1))</f>
        <v>1.0门/100平方米</v>
      </c>
      <c r="BN556" s="2"/>
      <c r="BO556" s="12" t="str" cm="1">
        <f t="array" aca="1" ref="BO556" ca="1">IF(OFFSET(INDIRECT(ADDRESS(ROW(), COLUMN())),0,-1)="",VLOOKUP($G556,$A:$AAE,COLUMN(),FALSE),OFFSET(INDIRECT(ADDRESS(ROW(), COLUMN())),0,-1))</f>
        <v>地块建筑面积*1.0/100</v>
      </c>
      <c r="BP556" s="2"/>
      <c r="BQ556" s="12" t="str" cm="1">
        <f t="array" aca="1" ref="BQ556" ca="1">IF(OFFSET(INDIRECT(ADDRESS(ROW(), COLUMN())),0,-1)="",VLOOKUP($G556,$A:$AAE,COLUMN(),FALSE),OFFSET(INDIRECT(ADDRESS(ROW(), COLUMN())),0,-1))</f>
        <v>0.3门/100平方米</v>
      </c>
      <c r="BR556" s="2"/>
      <c r="BS556" s="12" t="str" cm="1">
        <f t="array" aca="1" ref="BS556" ca="1">IF(OFFSET(INDIRECT(ADDRESS(ROW(), COLUMN())),0,-1)="",VLOOKUP($G556,$A:$AAE,COLUMN(),FALSE),OFFSET(INDIRECT(ADDRESS(ROW(), COLUMN())),0,-1))</f>
        <v>地块建筑面积*0.3/100</v>
      </c>
      <c r="BT556" s="2"/>
      <c r="BU556" s="12" t="str" cm="1">
        <f t="array" aca="1" ref="BU556" ca="1">IF(OFFSET(INDIRECT(ADDRESS(ROW(), COLUMN())),0,-1)="",VLOOKUP($G556,$A:$AAE,COLUMN(),FALSE),OFFSET(INDIRECT(ADDRESS(ROW(), COLUMN())),0,-1))</f>
        <v>10.8pcu/万平方米，56：44</v>
      </c>
      <c r="BV556" s="2"/>
      <c r="BW556" s="12" t="str" cm="1">
        <f t="array" aca="1" ref="BW556" ca="1">IF(OFFSET(INDIRECT(ADDRESS(ROW(), COLUMN())),0,-1)="",VLOOKUP($G556,$A:$AAE,COLUMN(),FALSE),OFFSET(INDIRECT(ADDRESS(ROW(), COLUMN())),0,-1))</f>
        <v>地块建筑面积/10000*10.8*0.56</v>
      </c>
      <c r="BX556" s="2"/>
      <c r="BY556" s="12" t="str" cm="1">
        <f t="array" aca="1" ref="BY556" ca="1">IF(OFFSET(INDIRECT(ADDRESS(ROW(), COLUMN())),0,-1)="",VLOOKUP($G556,$A:$AAE,COLUMN(),FALSE),OFFSET(INDIRECT(ADDRESS(ROW(), COLUMN())),0,-1))</f>
        <v>地块建筑面积/10000*10.8*0.44</v>
      </c>
      <c r="BZ556" s="95"/>
      <c r="CA556" s="12" t="str" cm="1">
        <f t="array" aca="1" ref="CA556" ca="1">IF(OFFSET(INDIRECT(ADDRESS(ROW(), COLUMN())),0,-1)="",VLOOKUP($G556,$A:$AAE,COLUMN(),FALSE),OFFSET(INDIRECT(ADDRESS(ROW(), COLUMN())),0,-1))</f>
        <v>地块建筑面积*0.4</v>
      </c>
      <c r="CB556" s="12"/>
      <c r="CC556" s="12" t="str" cm="1">
        <f t="array" aca="1" ref="CC556" ca="1">IF(OFFSET(INDIRECT(ADDRESS(ROW(), COLUMN())),0,-1)="",VLOOKUP($G556,$A:$AAE,COLUMN(),FALSE),OFFSET(INDIRECT(ADDRESS(ROW(), COLUMN())),0,-1))</f>
        <v>地块建筑面积*0.4</v>
      </c>
      <c r="CD556" s="12"/>
      <c r="CE556" s="12" t="str" cm="1">
        <f t="array" aca="1" ref="CE556" ca="1">IF(OFFSET(INDIRECT(ADDRESS(ROW(), COLUMN())),0,-1)="",VLOOKUP($G556,$A:$AAE,COLUMN(),FALSE),OFFSET(INDIRECT(ADDRESS(ROW(), COLUMN())),0,-1))</f>
        <v>地块建筑面积*0.08</v>
      </c>
      <c r="CF556" s="12"/>
      <c r="CG556" s="12" t="str" cm="1">
        <f t="array" aca="1" ref="CG556" ca="1">IF(OFFSET(INDIRECT(ADDRESS(ROW(), COLUMN())),0,-1)="",VLOOKUP($G556,$A:$AAE,COLUMN(),FALSE),OFFSET(INDIRECT(ADDRESS(ROW(), COLUMN())),0,-1))</f>
        <v>地块建筑面积*0.08</v>
      </c>
      <c r="CH556" s="12"/>
      <c r="CI556" s="49" t="str" cm="1">
        <f t="array" aca="1" ref="CI556" ca="1">IF(OFFSET(INDIRECT(ADDRESS(ROW(), COLUMN())),0,-1)="",VLOOKUP($G556,$A:$AAE,COLUMN(),FALSE),OFFSET(INDIRECT(ADDRESS(ROW(), COLUMN())),0,-1))</f>
        <v>城镇建设用地</v>
      </c>
      <c r="CJ556" s="75" t="s">
        <v>1962</v>
      </c>
      <c r="CK556" s="78" t="str">
        <f t="shared" si="565"/>
        <v>唯一标识:080401#高等教育用地#国空</v>
      </c>
      <c r="CL556" s="78" t="str">
        <f t="shared" si="566"/>
        <v>性质名称:高等教育用地</v>
      </c>
      <c r="CM556" s="78" t="str">
        <f t="shared" si="567"/>
        <v>地块性质过滤:</v>
      </c>
      <c r="CN556" s="78" t="str">
        <f t="shared" si="568"/>
        <v>地块性质:080401</v>
      </c>
      <c r="CO556" s="78" t="str">
        <f t="shared" si="569"/>
        <v>地类标准:国空</v>
      </c>
      <c r="CP556" s="78" t="str">
        <f t="shared" si="570"/>
        <v>地块性质别称:A31</v>
      </c>
      <c r="CQ556" s="78" t="str">
        <f t="shared" si="571"/>
        <v>属性继承:A3#教育科研用地#城规</v>
      </c>
      <c r="CR556" s="78" t="str">
        <f t="shared" si="572"/>
        <v>父类:A3</v>
      </c>
      <c r="CS556" s="78" t="str">
        <f t="shared" si="573"/>
        <v>级别继承:0804#教育用地#国空</v>
      </c>
      <c r="CT556" s="78" t="str">
        <f t="shared" si="574"/>
        <v>级别层次:3</v>
      </c>
      <c r="CU556" s="78" t="str">
        <f t="shared" si="575"/>
        <v>级别:20804</v>
      </c>
      <c r="CV556" s="78" t="str">
        <f t="shared" ca="1" si="576"/>
        <v>地块颜色:255,100,224</v>
      </c>
      <c r="CW556" s="78" t="str">
        <f t="shared" ca="1" si="577"/>
        <v>建筑面积公式:面积*容积率</v>
      </c>
      <c r="CX556" s="78" t="str">
        <f t="shared" ca="1" si="578"/>
        <v>住宅建筑面积公式:地块建筑面积*0</v>
      </c>
      <c r="CY556" s="78" t="str">
        <f t="shared" ca="1" si="579"/>
        <v>商服建筑面积公式:地块建筑面积*0</v>
      </c>
      <c r="CZ556" s="78" t="str">
        <f t="shared" ca="1" si="580"/>
        <v>商服中商业建筑面积公式:地块建筑面积*0</v>
      </c>
      <c r="DA556" s="78" t="str">
        <f t="shared" ca="1" si="581"/>
        <v>商服中办公建筑面积公式:地块建筑面积*0</v>
      </c>
      <c r="DB556" s="78" t="str">
        <f t="shared" ca="1" si="582"/>
        <v>公服建筑面积公式:地块建筑面积*1</v>
      </c>
      <c r="DC556" s="78" t="str">
        <f t="shared" ca="1" si="583"/>
        <v>工业建筑面积公式:地块建筑面积*0</v>
      </c>
      <c r="DD556" s="78" t="str">
        <f t="shared" ca="1" si="584"/>
        <v>市政建筑面积公式:地块建筑面积*0</v>
      </c>
      <c r="DE556" s="78" t="str">
        <f t="shared" ca="1" si="585"/>
        <v>绿地面积指定指标:面积*0</v>
      </c>
      <c r="DF556" s="78" t="str">
        <f t="shared" ca="1" si="586"/>
        <v>绿地面积指定公式:面积*0</v>
      </c>
      <c r="DG556" s="78" t="str">
        <f t="shared" ca="1" si="587"/>
        <v>户数指标:-</v>
      </c>
      <c r="DH556" s="78" t="str">
        <f t="shared" ca="1" si="588"/>
        <v>户数公式:0</v>
      </c>
      <c r="DI556" s="78" t="str">
        <f t="shared" ca="1" si="589"/>
        <v>人数指标:-</v>
      </c>
      <c r="DJ556" s="78" t="str">
        <f t="shared" ca="1" si="590"/>
        <v>人数公式:0</v>
      </c>
      <c r="DK556" s="78" t="str">
        <f t="shared" ca="1" si="591"/>
        <v>就业指标:35平方米/岗位</v>
      </c>
      <c r="DL556" s="78" t="str">
        <f t="shared" ca="1" si="592"/>
        <v>就业公式:公服建筑面积/35</v>
      </c>
      <c r="DM556" s="78" t="str">
        <f t="shared" ca="1" si="593"/>
        <v>机动车指标:0.3个/100平方米</v>
      </c>
      <c r="DN556" s="78" t="str">
        <f t="shared" ca="1" si="594"/>
        <v>机动车公式:地块建筑面积*0.3/100</v>
      </c>
      <c r="DO556" s="78" t="str">
        <f t="shared" ca="1" si="595"/>
        <v>用水量指标:65立方米/公顷*日</v>
      </c>
      <c r="DP556" s="78" t="str">
        <f t="shared" ca="1" si="596"/>
        <v>用水量公式:用地面积*65</v>
      </c>
      <c r="DQ556" s="78" t="str">
        <f t="shared" ca="1" si="597"/>
        <v>污水折算系数:0.85</v>
      </c>
      <c r="DR556" s="78" t="str">
        <f t="shared" ca="1" si="598"/>
        <v>污水量公式:用水量*0.85</v>
      </c>
      <c r="DS556" s="78" t="str">
        <f t="shared" ca="1" si="599"/>
        <v>用电负荷指标:50瓦/平方米</v>
      </c>
      <c r="DT556" s="78" t="str">
        <f t="shared" ca="1" si="600"/>
        <v>同时率:0.7</v>
      </c>
      <c r="DU556" s="78" t="str">
        <f t="shared" ca="1" si="601"/>
        <v>用电量公式:地块建筑面积*50*0.7/1000</v>
      </c>
      <c r="DV556" s="78" t="str">
        <f t="shared" ca="1" si="602"/>
        <v>固话装机指标:1.0门/100平方米</v>
      </c>
      <c r="DW556" s="78" t="str">
        <f t="shared" ca="1" si="603"/>
        <v>固话量公式:地块建筑面积*1.0/100</v>
      </c>
      <c r="DX556" s="78" t="str">
        <f t="shared" ca="1" si="604"/>
        <v>有线电视指标:0.3门/100平方米</v>
      </c>
      <c r="DY556" s="78" t="str">
        <f t="shared" ca="1" si="605"/>
        <v>电视量公式:地块建筑面积*0.3/100</v>
      </c>
      <c r="DZ556" s="78" t="str">
        <f t="shared" ca="1" si="606"/>
        <v>高峰机动车生成量指标:10.8pcu/万平方米，56：44</v>
      </c>
      <c r="EA556" s="78" t="str">
        <f t="shared" ca="1" si="607"/>
        <v>高峰机动车吸引量公式:地块建筑面积/10000*10.8*0.56</v>
      </c>
      <c r="EB556" s="78" t="str">
        <f t="shared" ca="1" si="608"/>
        <v>高峰机动车发生量公式:地块建筑面积/10000*10.8*0.44</v>
      </c>
      <c r="EC556" s="78" t="str">
        <f t="shared" ca="1" si="612"/>
        <v>地下空间指标:地块建筑面积*0.4</v>
      </c>
      <c r="ED556" s="78" t="str">
        <f t="shared" ca="1" si="609"/>
        <v>地下空间公式:地块建筑面积*0.4</v>
      </c>
      <c r="EE556" s="78" t="str">
        <f t="shared" ca="1" si="613"/>
        <v>人防指标:地块建筑面积*0.08</v>
      </c>
      <c r="EF556" s="78" t="str">
        <f t="shared" ca="1" si="610"/>
        <v>人防公式:地块建筑面积*0.08</v>
      </c>
      <c r="EG556" s="78" t="str">
        <f t="shared" ca="1" si="614"/>
        <v>用地构成:城镇建设用地</v>
      </c>
      <c r="EH556" s="78" t="s">
        <v>1962</v>
      </c>
      <c r="EI556" s="79" t="str">
        <f t="shared" ca="1" si="611"/>
        <v>唯一标识:080401#高等教育用地#国空;性质名称:高等教育用地;地块性质过滤:;地块性质:080401;地类标准:国空;地块性质别称:A31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6" t="s">
        <v>1962</v>
      </c>
    </row>
    <row r="557" spans="1:140" ht="16.5" x14ac:dyDescent="0.2">
      <c r="A557" s="49" t="str">
        <f t="shared" si="615"/>
        <v>080402#中等职业教育用地#国空</v>
      </c>
      <c r="B557" s="49" t="s">
        <v>572</v>
      </c>
      <c r="C557" s="49"/>
      <c r="D557" s="49" t="s">
        <v>1852</v>
      </c>
      <c r="E557" s="49" t="s">
        <v>1277</v>
      </c>
      <c r="F557" s="49" t="s">
        <v>846</v>
      </c>
      <c r="G557" s="49" t="s">
        <v>67</v>
      </c>
      <c r="H557" s="49" t="s">
        <v>844</v>
      </c>
      <c r="I557" s="49" t="s">
        <v>1450</v>
      </c>
      <c r="J557" s="49">
        <f t="shared" si="617"/>
        <v>3</v>
      </c>
      <c r="K557" s="49" t="str">
        <f t="shared" si="616"/>
        <v>20804</v>
      </c>
      <c r="L557" s="49"/>
      <c r="M557" s="49" t="str" cm="1">
        <f t="array" aca="1" ref="M557" ca="1">IF(OFFSET(INDIRECT(ADDRESS(ROW(), COLUMN())),0,-1)="",VLOOKUP($G557,$A:$AAE,COLUMN(),FALSE),OFFSET(INDIRECT(ADDRESS(ROW(), COLUMN())),0,-1))</f>
        <v>255,100,224</v>
      </c>
      <c r="N557" s="12"/>
      <c r="O557" s="49" t="str" cm="1">
        <f t="array" aca="1" ref="O557" ca="1">IF(OFFSET(INDIRECT(ADDRESS(ROW(), COLUMN())),0,-1)="",VLOOKUP($G557,$A:$AAE,COLUMN(),FALSE),OFFSET(INDIRECT(ADDRESS(ROW(), COLUMN())),0,-1))</f>
        <v>面积*容积率</v>
      </c>
      <c r="P557" s="12"/>
      <c r="Q557" s="12" t="str" cm="1">
        <f t="array" aca="1" ref="Q557" ca="1">IF(OFFSET(INDIRECT(ADDRESS(ROW(), COLUMN())),0,-1)="",VLOOKUP($G557,$A:$AAE,COLUMN(),FALSE),OFFSET(INDIRECT(ADDRESS(ROW(), COLUMN())),0,-1))</f>
        <v>地块建筑面积*0</v>
      </c>
      <c r="R557" s="12"/>
      <c r="S557" s="12" t="str" cm="1">
        <f t="array" aca="1" ref="S557" ca="1">IF(OFFSET(INDIRECT(ADDRESS(ROW(), COLUMN())),0,-1)="",VLOOKUP($G557,$A:$AAE,COLUMN(),FALSE),OFFSET(INDIRECT(ADDRESS(ROW(), COLUMN())),0,-1))</f>
        <v>地块建筑面积*0</v>
      </c>
      <c r="T557" s="12"/>
      <c r="U557" s="12" t="str" cm="1">
        <f t="array" aca="1" ref="U557" ca="1">IF(OFFSET(INDIRECT(ADDRESS(ROW(), COLUMN())),0,-1)="",VLOOKUP($G557,$A:$AAE,COLUMN(),FALSE),OFFSET(INDIRECT(ADDRESS(ROW(), COLUMN())),0,-1))</f>
        <v>地块建筑面积*0</v>
      </c>
      <c r="V557" s="12"/>
      <c r="W557" s="49" t="str" cm="1">
        <f t="array" aca="1" ref="W557" ca="1">IF(OFFSET(INDIRECT(ADDRESS(ROW(), COLUMN())),0,-1)="",VLOOKUP($G557,$A:$AAE,COLUMN(),FALSE),OFFSET(INDIRECT(ADDRESS(ROW(), COLUMN())),0,-1))</f>
        <v>地块建筑面积*0</v>
      </c>
      <c r="X557" s="12"/>
      <c r="Y557" s="12" t="str" cm="1">
        <f t="array" aca="1" ref="Y557" ca="1">IF(OFFSET(INDIRECT(ADDRESS(ROW(), COLUMN())),0,-1)="",VLOOKUP($G557,$A:$AAE,COLUMN(),FALSE),OFFSET(INDIRECT(ADDRESS(ROW(), COLUMN())),0,-1))</f>
        <v>地块建筑面积*1</v>
      </c>
      <c r="Z557" s="12"/>
      <c r="AA557" s="12" t="str" cm="1">
        <f t="array" aca="1" ref="AA557" ca="1">IF(OFFSET(INDIRECT(ADDRESS(ROW(), COLUMN())),0,-1)="",VLOOKUP($G557,$A:$AAE,COLUMN(),FALSE),OFFSET(INDIRECT(ADDRESS(ROW(), COLUMN())),0,-1))</f>
        <v>地块建筑面积*0</v>
      </c>
      <c r="AB557" s="12"/>
      <c r="AC557" s="12" t="str" cm="1">
        <f t="array" aca="1" ref="AC557" ca="1">IF(OFFSET(INDIRECT(ADDRESS(ROW(), COLUMN())),0,-1)="",VLOOKUP($G557,$A:$AAE,COLUMN(),FALSE),OFFSET(INDIRECT(ADDRESS(ROW(), COLUMN())),0,-1))</f>
        <v>地块建筑面积*0</v>
      </c>
      <c r="AD557" s="12"/>
      <c r="AE557" s="12" t="str" cm="1">
        <f t="array" aca="1" ref="AE557" ca="1">IF(OFFSET(INDIRECT(ADDRESS(ROW(), COLUMN())),0,-1)="",VLOOKUP($G557,$A:$AAE,COLUMN(),FALSE),OFFSET(INDIRECT(ADDRESS(ROW(), COLUMN())),0,-1))</f>
        <v>面积*0</v>
      </c>
      <c r="AF557" s="12"/>
      <c r="AG557" s="12" t="str" cm="1">
        <f t="array" aca="1" ref="AG557" ca="1">IF(OFFSET(INDIRECT(ADDRESS(ROW(), COLUMN())),0,-1)="",VLOOKUP($G557,$A:$AAE,COLUMN(),FALSE),OFFSET(INDIRECT(ADDRESS(ROW(), COLUMN())),0,-1))</f>
        <v>面积*0</v>
      </c>
      <c r="AH557" s="12"/>
      <c r="AI557" s="12" t="str" cm="1">
        <f t="array" aca="1" ref="AI557" ca="1">IF(OFFSET(INDIRECT(ADDRESS(ROW(), COLUMN())),0,-1)="",VLOOKUP($G557,$A:$AAE,COLUMN(),FALSE),OFFSET(INDIRECT(ADDRESS(ROW(), COLUMN())),0,-1))</f>
        <v>-</v>
      </c>
      <c r="AJ557" s="12"/>
      <c r="AK557" s="12" cm="1">
        <f t="array" aca="1" ref="AK557" ca="1">IF(OFFSET(INDIRECT(ADDRESS(ROW(), COLUMN())),0,-1)="",VLOOKUP($G557,$A:$AAE,COLUMN(),FALSE),OFFSET(INDIRECT(ADDRESS(ROW(), COLUMN())),0,-1))</f>
        <v>0</v>
      </c>
      <c r="AL557" s="12"/>
      <c r="AM557" s="12" t="str" cm="1">
        <f t="array" aca="1" ref="AM557" ca="1">IF(OFFSET(INDIRECT(ADDRESS(ROW(), COLUMN())),0,-1)="",VLOOKUP($G557,$A:$AAE,COLUMN(),FALSE),OFFSET(INDIRECT(ADDRESS(ROW(), COLUMN())),0,-1))</f>
        <v>-</v>
      </c>
      <c r="AN557" s="12"/>
      <c r="AO557" s="12" cm="1">
        <f t="array" aca="1" ref="AO557" ca="1">IF(OFFSET(INDIRECT(ADDRESS(ROW(), COLUMN())),0,-1)="",VLOOKUP($G557,$A:$AAE,COLUMN(),FALSE),OFFSET(INDIRECT(ADDRESS(ROW(), COLUMN())),0,-1))</f>
        <v>0</v>
      </c>
      <c r="AP557" s="12"/>
      <c r="AQ557" s="12" t="str" cm="1">
        <f t="array" aca="1" ref="AQ557" ca="1">IF(OFFSET(INDIRECT(ADDRESS(ROW(), COLUMN())),0,-1)="",VLOOKUP($G557,$A:$AAE,COLUMN(),FALSE),OFFSET(INDIRECT(ADDRESS(ROW(), COLUMN())),0,-1))</f>
        <v>35平方米/岗位</v>
      </c>
      <c r="AR557" s="12"/>
      <c r="AS557" s="12" t="str" cm="1">
        <f t="array" aca="1" ref="AS557" ca="1">IF(OFFSET(INDIRECT(ADDRESS(ROW(), COLUMN())),0,-1)="",VLOOKUP($G557,$A:$AAE,COLUMN(),FALSE),OFFSET(INDIRECT(ADDRESS(ROW(), COLUMN())),0,-1))</f>
        <v>公服建筑面积/35</v>
      </c>
      <c r="AT557" s="12"/>
      <c r="AU557" s="12" t="str" cm="1">
        <f t="array" aca="1" ref="AU557" ca="1">IF(OFFSET(INDIRECT(ADDRESS(ROW(), COLUMN())),0,-1)="",VLOOKUP($G557,$A:$AAE,COLUMN(),FALSE),OFFSET(INDIRECT(ADDRESS(ROW(), COLUMN())),0,-1))</f>
        <v>0.3个/100平方米</v>
      </c>
      <c r="AV557" s="12"/>
      <c r="AW557" s="12" t="str" cm="1">
        <f t="array" aca="1" ref="AW557" ca="1">IF(OFFSET(INDIRECT(ADDRESS(ROW(), COLUMN())),0,-1)="",VLOOKUP($G557,$A:$AAE,COLUMN(),FALSE),OFFSET(INDIRECT(ADDRESS(ROW(), COLUMN())),0,-1))</f>
        <v>地块建筑面积*0.3/100</v>
      </c>
      <c r="AX557" s="2"/>
      <c r="AY557" s="12" t="str" cm="1">
        <f t="array" aca="1" ref="AY557" ca="1">IF(OFFSET(INDIRECT(ADDRESS(ROW(), COLUMN())),0,-1)="",VLOOKUP($G557,$A:$AAE,COLUMN(),FALSE),OFFSET(INDIRECT(ADDRESS(ROW(), COLUMN())),0,-1))</f>
        <v>65立方米/公顷*日</v>
      </c>
      <c r="AZ557" s="2"/>
      <c r="BA557" s="12" t="str" cm="1">
        <f t="array" aca="1" ref="BA557" ca="1">IF(OFFSET(INDIRECT(ADDRESS(ROW(), COLUMN())),0,-1)="",VLOOKUP($G557,$A:$AAE,COLUMN(),FALSE),OFFSET(INDIRECT(ADDRESS(ROW(), COLUMN())),0,-1))</f>
        <v>用地面积*65</v>
      </c>
      <c r="BB557" s="2"/>
      <c r="BC557" s="12" cm="1">
        <f t="array" aca="1" ref="BC557" ca="1">IF(OFFSET(INDIRECT(ADDRESS(ROW(), COLUMN())),0,-1)="",VLOOKUP($G557,$A:$AAE,COLUMN(),FALSE),OFFSET(INDIRECT(ADDRESS(ROW(), COLUMN())),0,-1))</f>
        <v>0.85</v>
      </c>
      <c r="BD557" s="2"/>
      <c r="BE557" s="12" t="str" cm="1">
        <f t="array" aca="1" ref="BE557" ca="1">IF(OFFSET(INDIRECT(ADDRESS(ROW(), COLUMN())),0,-1)="",VLOOKUP($G557,$A:$AAE,COLUMN(),FALSE),OFFSET(INDIRECT(ADDRESS(ROW(), COLUMN())),0,-1))</f>
        <v>用水量*0.85</v>
      </c>
      <c r="BF557" s="2"/>
      <c r="BG557" s="12" t="str" cm="1">
        <f t="array" aca="1" ref="BG557" ca="1">IF(OFFSET(INDIRECT(ADDRESS(ROW(), COLUMN())),0,-1)="",VLOOKUP($G557,$A:$AAE,COLUMN(),FALSE),OFFSET(INDIRECT(ADDRESS(ROW(), COLUMN())),0,-1))</f>
        <v>50瓦/平方米</v>
      </c>
      <c r="BH557" s="2"/>
      <c r="BI557" s="12" cm="1">
        <f t="array" aca="1" ref="BI557" ca="1">IF(OFFSET(INDIRECT(ADDRESS(ROW(), COLUMN())),0,-1)="",VLOOKUP($G557,$A:$AAE,COLUMN(),FALSE),OFFSET(INDIRECT(ADDRESS(ROW(), COLUMN())),0,-1))</f>
        <v>0.7</v>
      </c>
      <c r="BJ557" s="2"/>
      <c r="BK557" s="12" t="str" cm="1">
        <f t="array" aca="1" ref="BK557" ca="1">IF(OFFSET(INDIRECT(ADDRESS(ROW(), COLUMN())),0,-1)="",VLOOKUP($G557,$A:$AAE,COLUMN(),FALSE),OFFSET(INDIRECT(ADDRESS(ROW(), COLUMN())),0,-1))</f>
        <v>地块建筑面积*50*0.7/1000</v>
      </c>
      <c r="BL557" s="2"/>
      <c r="BM557" s="12" t="str" cm="1">
        <f t="array" aca="1" ref="BM557" ca="1">IF(OFFSET(INDIRECT(ADDRESS(ROW(), COLUMN())),0,-1)="",VLOOKUP($G557,$A:$AAE,COLUMN(),FALSE),OFFSET(INDIRECT(ADDRESS(ROW(), COLUMN())),0,-1))</f>
        <v>1.0门/100平方米</v>
      </c>
      <c r="BN557" s="2"/>
      <c r="BO557" s="12" t="str" cm="1">
        <f t="array" aca="1" ref="BO557" ca="1">IF(OFFSET(INDIRECT(ADDRESS(ROW(), COLUMN())),0,-1)="",VLOOKUP($G557,$A:$AAE,COLUMN(),FALSE),OFFSET(INDIRECT(ADDRESS(ROW(), COLUMN())),0,-1))</f>
        <v>地块建筑面积*1.0/100</v>
      </c>
      <c r="BP557" s="2"/>
      <c r="BQ557" s="12" t="str" cm="1">
        <f t="array" aca="1" ref="BQ557" ca="1">IF(OFFSET(INDIRECT(ADDRESS(ROW(), COLUMN())),0,-1)="",VLOOKUP($G557,$A:$AAE,COLUMN(),FALSE),OFFSET(INDIRECT(ADDRESS(ROW(), COLUMN())),0,-1))</f>
        <v>0.3门/100平方米</v>
      </c>
      <c r="BR557" s="2"/>
      <c r="BS557" s="12" t="str" cm="1">
        <f t="array" aca="1" ref="BS557" ca="1">IF(OFFSET(INDIRECT(ADDRESS(ROW(), COLUMN())),0,-1)="",VLOOKUP($G557,$A:$AAE,COLUMN(),FALSE),OFFSET(INDIRECT(ADDRESS(ROW(), COLUMN())),0,-1))</f>
        <v>地块建筑面积*0.3/100</v>
      </c>
      <c r="BT557" s="2"/>
      <c r="BU557" s="12" t="str" cm="1">
        <f t="array" aca="1" ref="BU557" ca="1">IF(OFFSET(INDIRECT(ADDRESS(ROW(), COLUMN())),0,-1)="",VLOOKUP($G557,$A:$AAE,COLUMN(),FALSE),OFFSET(INDIRECT(ADDRESS(ROW(), COLUMN())),0,-1))</f>
        <v>10.8pcu/万平方米，56：44</v>
      </c>
      <c r="BV557" s="2"/>
      <c r="BW557" s="12" t="str" cm="1">
        <f t="array" aca="1" ref="BW557" ca="1">IF(OFFSET(INDIRECT(ADDRESS(ROW(), COLUMN())),0,-1)="",VLOOKUP($G557,$A:$AAE,COLUMN(),FALSE),OFFSET(INDIRECT(ADDRESS(ROW(), COLUMN())),0,-1))</f>
        <v>地块建筑面积/10000*10.8*0.56</v>
      </c>
      <c r="BX557" s="2"/>
      <c r="BY557" s="12" t="str" cm="1">
        <f t="array" aca="1" ref="BY557" ca="1">IF(OFFSET(INDIRECT(ADDRESS(ROW(), COLUMN())),0,-1)="",VLOOKUP($G557,$A:$AAE,COLUMN(),FALSE),OFFSET(INDIRECT(ADDRESS(ROW(), COLUMN())),0,-1))</f>
        <v>地块建筑面积/10000*10.8*0.44</v>
      </c>
      <c r="BZ557" s="95"/>
      <c r="CA557" s="12" t="str" cm="1">
        <f t="array" aca="1" ref="CA557" ca="1">IF(OFFSET(INDIRECT(ADDRESS(ROW(), COLUMN())),0,-1)="",VLOOKUP($G557,$A:$AAE,COLUMN(),FALSE),OFFSET(INDIRECT(ADDRESS(ROW(), COLUMN())),0,-1))</f>
        <v>地块建筑面积*0.4</v>
      </c>
      <c r="CB557" s="12"/>
      <c r="CC557" s="12" t="str" cm="1">
        <f t="array" aca="1" ref="CC557" ca="1">IF(OFFSET(INDIRECT(ADDRESS(ROW(), COLUMN())),0,-1)="",VLOOKUP($G557,$A:$AAE,COLUMN(),FALSE),OFFSET(INDIRECT(ADDRESS(ROW(), COLUMN())),0,-1))</f>
        <v>地块建筑面积*0.4</v>
      </c>
      <c r="CD557" s="12"/>
      <c r="CE557" s="12" t="str" cm="1">
        <f t="array" aca="1" ref="CE557" ca="1">IF(OFFSET(INDIRECT(ADDRESS(ROW(), COLUMN())),0,-1)="",VLOOKUP($G557,$A:$AAE,COLUMN(),FALSE),OFFSET(INDIRECT(ADDRESS(ROW(), COLUMN())),0,-1))</f>
        <v>地块建筑面积*0.08</v>
      </c>
      <c r="CF557" s="12"/>
      <c r="CG557" s="12" t="str" cm="1">
        <f t="array" aca="1" ref="CG557" ca="1">IF(OFFSET(INDIRECT(ADDRESS(ROW(), COLUMN())),0,-1)="",VLOOKUP($G557,$A:$AAE,COLUMN(),FALSE),OFFSET(INDIRECT(ADDRESS(ROW(), COLUMN())),0,-1))</f>
        <v>地块建筑面积*0.08</v>
      </c>
      <c r="CH557" s="12"/>
      <c r="CI557" s="49" t="str" cm="1">
        <f t="array" aca="1" ref="CI557" ca="1">IF(OFFSET(INDIRECT(ADDRESS(ROW(), COLUMN())),0,-1)="",VLOOKUP($G557,$A:$AAE,COLUMN(),FALSE),OFFSET(INDIRECT(ADDRESS(ROW(), COLUMN())),0,-1))</f>
        <v>城镇建设用地</v>
      </c>
      <c r="CJ557" s="75" t="s">
        <v>1962</v>
      </c>
      <c r="CK557" s="78" t="str">
        <f t="shared" si="565"/>
        <v>唯一标识:080402#中等职业教育用地#国空</v>
      </c>
      <c r="CL557" s="78" t="str">
        <f t="shared" si="566"/>
        <v>性质名称:中等职业教育用地</v>
      </c>
      <c r="CM557" s="78" t="str">
        <f t="shared" si="567"/>
        <v>地块性质过滤:</v>
      </c>
      <c r="CN557" s="78" t="str">
        <f t="shared" si="568"/>
        <v>地块性质:080402</v>
      </c>
      <c r="CO557" s="78" t="str">
        <f t="shared" si="569"/>
        <v>地类标准:国空</v>
      </c>
      <c r="CP557" s="78" t="str">
        <f t="shared" si="570"/>
        <v>地块性质别称:A32</v>
      </c>
      <c r="CQ557" s="78" t="str">
        <f t="shared" si="571"/>
        <v>属性继承:A3#教育科研用地#城规</v>
      </c>
      <c r="CR557" s="78" t="str">
        <f t="shared" si="572"/>
        <v>父类:A3</v>
      </c>
      <c r="CS557" s="78" t="str">
        <f t="shared" si="573"/>
        <v>级别继承:0804#教育用地#国空</v>
      </c>
      <c r="CT557" s="78" t="str">
        <f t="shared" si="574"/>
        <v>级别层次:3</v>
      </c>
      <c r="CU557" s="78" t="str">
        <f t="shared" si="575"/>
        <v>级别:20804</v>
      </c>
      <c r="CV557" s="78" t="str">
        <f t="shared" ca="1" si="576"/>
        <v>地块颜色:255,100,224</v>
      </c>
      <c r="CW557" s="78" t="str">
        <f t="shared" ca="1" si="577"/>
        <v>建筑面积公式:面积*容积率</v>
      </c>
      <c r="CX557" s="78" t="str">
        <f t="shared" ca="1" si="578"/>
        <v>住宅建筑面积公式:地块建筑面积*0</v>
      </c>
      <c r="CY557" s="78" t="str">
        <f t="shared" ca="1" si="579"/>
        <v>商服建筑面积公式:地块建筑面积*0</v>
      </c>
      <c r="CZ557" s="78" t="str">
        <f t="shared" ca="1" si="580"/>
        <v>商服中商业建筑面积公式:地块建筑面积*0</v>
      </c>
      <c r="DA557" s="78" t="str">
        <f t="shared" ca="1" si="581"/>
        <v>商服中办公建筑面积公式:地块建筑面积*0</v>
      </c>
      <c r="DB557" s="78" t="str">
        <f t="shared" ca="1" si="582"/>
        <v>公服建筑面积公式:地块建筑面积*1</v>
      </c>
      <c r="DC557" s="78" t="str">
        <f t="shared" ca="1" si="583"/>
        <v>工业建筑面积公式:地块建筑面积*0</v>
      </c>
      <c r="DD557" s="78" t="str">
        <f t="shared" ca="1" si="584"/>
        <v>市政建筑面积公式:地块建筑面积*0</v>
      </c>
      <c r="DE557" s="78" t="str">
        <f t="shared" ca="1" si="585"/>
        <v>绿地面积指定指标:面积*0</v>
      </c>
      <c r="DF557" s="78" t="str">
        <f t="shared" ca="1" si="586"/>
        <v>绿地面积指定公式:面积*0</v>
      </c>
      <c r="DG557" s="78" t="str">
        <f t="shared" ca="1" si="587"/>
        <v>户数指标:-</v>
      </c>
      <c r="DH557" s="78" t="str">
        <f t="shared" ca="1" si="588"/>
        <v>户数公式:0</v>
      </c>
      <c r="DI557" s="78" t="str">
        <f t="shared" ca="1" si="589"/>
        <v>人数指标:-</v>
      </c>
      <c r="DJ557" s="78" t="str">
        <f t="shared" ca="1" si="590"/>
        <v>人数公式:0</v>
      </c>
      <c r="DK557" s="78" t="str">
        <f t="shared" ca="1" si="591"/>
        <v>就业指标:35平方米/岗位</v>
      </c>
      <c r="DL557" s="78" t="str">
        <f t="shared" ca="1" si="592"/>
        <v>就业公式:公服建筑面积/35</v>
      </c>
      <c r="DM557" s="78" t="str">
        <f t="shared" ca="1" si="593"/>
        <v>机动车指标:0.3个/100平方米</v>
      </c>
      <c r="DN557" s="78" t="str">
        <f t="shared" ca="1" si="594"/>
        <v>机动车公式:地块建筑面积*0.3/100</v>
      </c>
      <c r="DO557" s="78" t="str">
        <f t="shared" ca="1" si="595"/>
        <v>用水量指标:65立方米/公顷*日</v>
      </c>
      <c r="DP557" s="78" t="str">
        <f t="shared" ca="1" si="596"/>
        <v>用水量公式:用地面积*65</v>
      </c>
      <c r="DQ557" s="78" t="str">
        <f t="shared" ca="1" si="597"/>
        <v>污水折算系数:0.85</v>
      </c>
      <c r="DR557" s="78" t="str">
        <f t="shared" ca="1" si="598"/>
        <v>污水量公式:用水量*0.85</v>
      </c>
      <c r="DS557" s="78" t="str">
        <f t="shared" ca="1" si="599"/>
        <v>用电负荷指标:50瓦/平方米</v>
      </c>
      <c r="DT557" s="78" t="str">
        <f t="shared" ca="1" si="600"/>
        <v>同时率:0.7</v>
      </c>
      <c r="DU557" s="78" t="str">
        <f t="shared" ca="1" si="601"/>
        <v>用电量公式:地块建筑面积*50*0.7/1000</v>
      </c>
      <c r="DV557" s="78" t="str">
        <f t="shared" ca="1" si="602"/>
        <v>固话装机指标:1.0门/100平方米</v>
      </c>
      <c r="DW557" s="78" t="str">
        <f t="shared" ca="1" si="603"/>
        <v>固话量公式:地块建筑面积*1.0/100</v>
      </c>
      <c r="DX557" s="78" t="str">
        <f t="shared" ca="1" si="604"/>
        <v>有线电视指标:0.3门/100平方米</v>
      </c>
      <c r="DY557" s="78" t="str">
        <f t="shared" ca="1" si="605"/>
        <v>电视量公式:地块建筑面积*0.3/100</v>
      </c>
      <c r="DZ557" s="78" t="str">
        <f t="shared" ca="1" si="606"/>
        <v>高峰机动车生成量指标:10.8pcu/万平方米，56：44</v>
      </c>
      <c r="EA557" s="78" t="str">
        <f t="shared" ca="1" si="607"/>
        <v>高峰机动车吸引量公式:地块建筑面积/10000*10.8*0.56</v>
      </c>
      <c r="EB557" s="78" t="str">
        <f t="shared" ca="1" si="608"/>
        <v>高峰机动车发生量公式:地块建筑面积/10000*10.8*0.44</v>
      </c>
      <c r="EC557" s="78" t="str">
        <f t="shared" ca="1" si="612"/>
        <v>地下空间指标:地块建筑面积*0.4</v>
      </c>
      <c r="ED557" s="78" t="str">
        <f t="shared" ca="1" si="609"/>
        <v>地下空间公式:地块建筑面积*0.4</v>
      </c>
      <c r="EE557" s="78" t="str">
        <f t="shared" ca="1" si="613"/>
        <v>人防指标:地块建筑面积*0.08</v>
      </c>
      <c r="EF557" s="78" t="str">
        <f t="shared" ca="1" si="610"/>
        <v>人防公式:地块建筑面积*0.08</v>
      </c>
      <c r="EG557" s="78" t="str">
        <f t="shared" ca="1" si="614"/>
        <v>用地构成:城镇建设用地</v>
      </c>
      <c r="EH557" s="78" t="s">
        <v>1962</v>
      </c>
      <c r="EI557" s="79" t="str">
        <f t="shared" ca="1" si="611"/>
        <v>唯一标识:080402#中等职业教育用地#国空;性质名称:中等职业教育用地;地块性质过滤:;地块性质:080402;地类标准:国空;地块性质别称:A32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7" t="s">
        <v>1962</v>
      </c>
    </row>
    <row r="558" spans="1:140" ht="16.5" x14ac:dyDescent="0.2">
      <c r="A558" s="49" t="str">
        <f t="shared" si="615"/>
        <v>080403#中小学用地#国空</v>
      </c>
      <c r="B558" s="49" t="s">
        <v>288</v>
      </c>
      <c r="C558" s="49"/>
      <c r="D558" s="49" t="s">
        <v>1853</v>
      </c>
      <c r="E558" s="49" t="s">
        <v>1277</v>
      </c>
      <c r="F558" s="49" t="s">
        <v>847</v>
      </c>
      <c r="G558" s="49" t="s">
        <v>75</v>
      </c>
      <c r="H558" s="49" t="s">
        <v>844</v>
      </c>
      <c r="I558" s="49" t="s">
        <v>1450</v>
      </c>
      <c r="J558" s="49">
        <f t="shared" si="617"/>
        <v>3</v>
      </c>
      <c r="K558" s="49" t="str">
        <f t="shared" si="616"/>
        <v>20804</v>
      </c>
      <c r="L558" s="49"/>
      <c r="M558" s="68" t="str" cm="1">
        <f t="array" aca="1" ref="M558" ca="1">IF(OFFSET(INDIRECT(ADDRESS(ROW(), COLUMN())),0,-1)="",VLOOKUP($G558,$A:$AAE,COLUMN(),FALSE),OFFSET(INDIRECT(ADDRESS(ROW(), COLUMN())),0,-1))</f>
        <v>255,100,224</v>
      </c>
      <c r="N558" s="31"/>
      <c r="O558" s="68" t="str" cm="1">
        <f t="array" aca="1" ref="O558" ca="1">IF(OFFSET(INDIRECT(ADDRESS(ROW(), COLUMN())),0,-1)="",VLOOKUP($G558,$A:$AAE,COLUMN(),FALSE),OFFSET(INDIRECT(ADDRESS(ROW(), COLUMN())),0,-1))</f>
        <v>面积*容积率</v>
      </c>
      <c r="P558" s="31"/>
      <c r="Q558" s="31" t="str" cm="1">
        <f t="array" aca="1" ref="Q558" ca="1">IF(OFFSET(INDIRECT(ADDRESS(ROW(), COLUMN())),0,-1)="",VLOOKUP($G558,$A:$AAE,COLUMN(),FALSE),OFFSET(INDIRECT(ADDRESS(ROW(), COLUMN())),0,-1))</f>
        <v>地块建筑面积*0</v>
      </c>
      <c r="R558" s="31"/>
      <c r="S558" s="31" t="str" cm="1">
        <f t="array" aca="1" ref="S558" ca="1">IF(OFFSET(INDIRECT(ADDRESS(ROW(), COLUMN())),0,-1)="",VLOOKUP($G558,$A:$AAE,COLUMN(),FALSE),OFFSET(INDIRECT(ADDRESS(ROW(), COLUMN())),0,-1))</f>
        <v>地块建筑面积*0</v>
      </c>
      <c r="T558" s="31"/>
      <c r="U558" s="31" t="str" cm="1">
        <f t="array" aca="1" ref="U558" ca="1">IF(OFFSET(INDIRECT(ADDRESS(ROW(), COLUMN())),0,-1)="",VLOOKUP($G558,$A:$AAE,COLUMN(),FALSE),OFFSET(INDIRECT(ADDRESS(ROW(), COLUMN())),0,-1))</f>
        <v>地块建筑面积*0</v>
      </c>
      <c r="V558" s="31"/>
      <c r="W558" s="68" t="str" cm="1">
        <f t="array" aca="1" ref="W558" ca="1">IF(OFFSET(INDIRECT(ADDRESS(ROW(), COLUMN())),0,-1)="",VLOOKUP($G558,$A:$AAE,COLUMN(),FALSE),OFFSET(INDIRECT(ADDRESS(ROW(), COLUMN())),0,-1))</f>
        <v>地块建筑面积*0</v>
      </c>
      <c r="X558" s="31"/>
      <c r="Y558" s="31" t="str" cm="1">
        <f t="array" aca="1" ref="Y558" ca="1">IF(OFFSET(INDIRECT(ADDRESS(ROW(), COLUMN())),0,-1)="",VLOOKUP($G558,$A:$AAE,COLUMN(),FALSE),OFFSET(INDIRECT(ADDRESS(ROW(), COLUMN())),0,-1))</f>
        <v>地块建筑面积*1</v>
      </c>
      <c r="Z558" s="31"/>
      <c r="AA558" s="31" t="str" cm="1">
        <f t="array" aca="1" ref="AA558" ca="1">IF(OFFSET(INDIRECT(ADDRESS(ROW(), COLUMN())),0,-1)="",VLOOKUP($G558,$A:$AAE,COLUMN(),FALSE),OFFSET(INDIRECT(ADDRESS(ROW(), COLUMN())),0,-1))</f>
        <v>地块建筑面积*0</v>
      </c>
      <c r="AB558" s="31"/>
      <c r="AC558" s="31" t="str" cm="1">
        <f t="array" aca="1" ref="AC558" ca="1">IF(OFFSET(INDIRECT(ADDRESS(ROW(), COLUMN())),0,-1)="",VLOOKUP($G558,$A:$AAE,COLUMN(),FALSE),OFFSET(INDIRECT(ADDRESS(ROW(), COLUMN())),0,-1))</f>
        <v>地块建筑面积*0</v>
      </c>
      <c r="AD558" s="31"/>
      <c r="AE558" s="31" t="str" cm="1">
        <f t="array" aca="1" ref="AE558" ca="1">IF(OFFSET(INDIRECT(ADDRESS(ROW(), COLUMN())),0,-1)="",VLOOKUP($G558,$A:$AAE,COLUMN(),FALSE),OFFSET(INDIRECT(ADDRESS(ROW(), COLUMN())),0,-1))</f>
        <v>面积*0</v>
      </c>
      <c r="AF558" s="31"/>
      <c r="AG558" s="31" t="str" cm="1">
        <f t="array" aca="1" ref="AG558" ca="1">IF(OFFSET(INDIRECT(ADDRESS(ROW(), COLUMN())),0,-1)="",VLOOKUP($G558,$A:$AAE,COLUMN(),FALSE),OFFSET(INDIRECT(ADDRESS(ROW(), COLUMN())),0,-1))</f>
        <v>面积*0</v>
      </c>
      <c r="AH558" s="12"/>
      <c r="AI558" s="31" t="str" cm="1">
        <f t="array" aca="1" ref="AI558" ca="1">IF(OFFSET(INDIRECT(ADDRESS(ROW(), COLUMN())),0,-1)="",VLOOKUP($G558,$A:$AAE,COLUMN(),FALSE),OFFSET(INDIRECT(ADDRESS(ROW(), COLUMN())),0,-1))</f>
        <v>-</v>
      </c>
      <c r="AJ558" s="12"/>
      <c r="AK558" s="31" cm="1">
        <f t="array" aca="1" ref="AK558" ca="1">IF(OFFSET(INDIRECT(ADDRESS(ROW(), COLUMN())),0,-1)="",VLOOKUP($G558,$A:$AAE,COLUMN(),FALSE),OFFSET(INDIRECT(ADDRESS(ROW(), COLUMN())),0,-1))</f>
        <v>0</v>
      </c>
      <c r="AL558" s="12"/>
      <c r="AM558" s="31" t="str" cm="1">
        <f t="array" aca="1" ref="AM558" ca="1">IF(OFFSET(INDIRECT(ADDRESS(ROW(), COLUMN())),0,-1)="",VLOOKUP($G558,$A:$AAE,COLUMN(),FALSE),OFFSET(INDIRECT(ADDRESS(ROW(), COLUMN())),0,-1))</f>
        <v>-</v>
      </c>
      <c r="AN558" s="12"/>
      <c r="AO558" s="31" cm="1">
        <f t="array" aca="1" ref="AO558" ca="1">IF(OFFSET(INDIRECT(ADDRESS(ROW(), COLUMN())),0,-1)="",VLOOKUP($G558,$A:$AAE,COLUMN(),FALSE),OFFSET(INDIRECT(ADDRESS(ROW(), COLUMN())),0,-1))</f>
        <v>0</v>
      </c>
      <c r="AP558" s="12"/>
      <c r="AQ558" s="31" t="str" cm="1">
        <f t="array" aca="1" ref="AQ558" ca="1">IF(OFFSET(INDIRECT(ADDRESS(ROW(), COLUMN())),0,-1)="",VLOOKUP($G558,$A:$AAE,COLUMN(),FALSE),OFFSET(INDIRECT(ADDRESS(ROW(), COLUMN())),0,-1))</f>
        <v>35平方米/岗位</v>
      </c>
      <c r="AR558" s="12"/>
      <c r="AS558" s="31" t="str" cm="1">
        <f t="array" aca="1" ref="AS558" ca="1">IF(OFFSET(INDIRECT(ADDRESS(ROW(), COLUMN())),0,-1)="",VLOOKUP($G558,$A:$AAE,COLUMN(),FALSE),OFFSET(INDIRECT(ADDRESS(ROW(), COLUMN())),0,-1))</f>
        <v>公服建筑面积/35</v>
      </c>
      <c r="AT558" s="12"/>
      <c r="AU558" s="31" t="str" cm="1">
        <f t="array" aca="1" ref="AU558" ca="1">IF(OFFSET(INDIRECT(ADDRESS(ROW(), COLUMN())),0,-1)="",VLOOKUP($G558,$A:$AAE,COLUMN(),FALSE),OFFSET(INDIRECT(ADDRESS(ROW(), COLUMN())),0,-1))</f>
        <v>0.3个/100平方米</v>
      </c>
      <c r="AV558" s="12"/>
      <c r="AW558" s="31" t="str" cm="1">
        <f t="array" aca="1" ref="AW558" ca="1">IF(OFFSET(INDIRECT(ADDRESS(ROW(), COLUMN())),0,-1)="",VLOOKUP($G558,$A:$AAE,COLUMN(),FALSE),OFFSET(INDIRECT(ADDRESS(ROW(), COLUMN())),0,-1))</f>
        <v>地块建筑面积*0.3/100</v>
      </c>
      <c r="AX558" s="2"/>
      <c r="AY558" s="31" t="str" cm="1">
        <f t="array" aca="1" ref="AY558" ca="1">IF(OFFSET(INDIRECT(ADDRESS(ROW(), COLUMN())),0,-1)="",VLOOKUP($G558,$A:$AAE,COLUMN(),FALSE),OFFSET(INDIRECT(ADDRESS(ROW(), COLUMN())),0,-1))</f>
        <v>65立方米/公顷*日</v>
      </c>
      <c r="AZ558" s="2"/>
      <c r="BA558" s="31" t="str" cm="1">
        <f t="array" aca="1" ref="BA558" ca="1">IF(OFFSET(INDIRECT(ADDRESS(ROW(), COLUMN())),0,-1)="",VLOOKUP($G558,$A:$AAE,COLUMN(),FALSE),OFFSET(INDIRECT(ADDRESS(ROW(), COLUMN())),0,-1))</f>
        <v>用地面积*65</v>
      </c>
      <c r="BB558" s="112"/>
      <c r="BC558" s="31" cm="1">
        <f t="array" aca="1" ref="BC558" ca="1">IF(OFFSET(INDIRECT(ADDRESS(ROW(), COLUMN())),0,-1)="",VLOOKUP($G558,$A:$AAE,COLUMN(),FALSE),OFFSET(INDIRECT(ADDRESS(ROW(), COLUMN())),0,-1))</f>
        <v>0.85</v>
      </c>
      <c r="BD558" s="112"/>
      <c r="BE558" s="31" t="str" cm="1">
        <f t="array" aca="1" ref="BE558" ca="1">IF(OFFSET(INDIRECT(ADDRESS(ROW(), COLUMN())),0,-1)="",VLOOKUP($G558,$A:$AAE,COLUMN(),FALSE),OFFSET(INDIRECT(ADDRESS(ROW(), COLUMN())),0,-1))</f>
        <v>用水量*0.85</v>
      </c>
      <c r="BF558" s="2"/>
      <c r="BG558" s="31" t="str" cm="1">
        <f t="array" aca="1" ref="BG558" ca="1">IF(OFFSET(INDIRECT(ADDRESS(ROW(), COLUMN())),0,-1)="",VLOOKUP($G558,$A:$AAE,COLUMN(),FALSE),OFFSET(INDIRECT(ADDRESS(ROW(), COLUMN())),0,-1))</f>
        <v>50瓦/平方米</v>
      </c>
      <c r="BH558" s="2"/>
      <c r="BI558" s="31" cm="1">
        <f t="array" aca="1" ref="BI558" ca="1">IF(OFFSET(INDIRECT(ADDRESS(ROW(), COLUMN())),0,-1)="",VLOOKUP($G558,$A:$AAE,COLUMN(),FALSE),OFFSET(INDIRECT(ADDRESS(ROW(), COLUMN())),0,-1))</f>
        <v>0.7</v>
      </c>
      <c r="BJ558" s="2"/>
      <c r="BK558" s="31" t="str" cm="1">
        <f t="array" aca="1" ref="BK558" ca="1">IF(OFFSET(INDIRECT(ADDRESS(ROW(), COLUMN())),0,-1)="",VLOOKUP($G558,$A:$AAE,COLUMN(),FALSE),OFFSET(INDIRECT(ADDRESS(ROW(), COLUMN())),0,-1))</f>
        <v>地块建筑面积*50*0.7/1000</v>
      </c>
      <c r="BL558" s="2"/>
      <c r="BM558" s="31" t="str" cm="1">
        <f t="array" aca="1" ref="BM558" ca="1">IF(OFFSET(INDIRECT(ADDRESS(ROW(), COLUMN())),0,-1)="",VLOOKUP($G558,$A:$AAE,COLUMN(),FALSE),OFFSET(INDIRECT(ADDRESS(ROW(), COLUMN())),0,-1))</f>
        <v>1.0门/100平方米</v>
      </c>
      <c r="BN558" s="2"/>
      <c r="BO558" s="31" t="str" cm="1">
        <f t="array" aca="1" ref="BO558" ca="1">IF(OFFSET(INDIRECT(ADDRESS(ROW(), COLUMN())),0,-1)="",VLOOKUP($G558,$A:$AAE,COLUMN(),FALSE),OFFSET(INDIRECT(ADDRESS(ROW(), COLUMN())),0,-1))</f>
        <v>地块建筑面积*1.0/100</v>
      </c>
      <c r="BP558" s="2"/>
      <c r="BQ558" s="31" t="str" cm="1">
        <f t="array" aca="1" ref="BQ558" ca="1">IF(OFFSET(INDIRECT(ADDRESS(ROW(), COLUMN())),0,-1)="",VLOOKUP($G558,$A:$AAE,COLUMN(),FALSE),OFFSET(INDIRECT(ADDRESS(ROW(), COLUMN())),0,-1))</f>
        <v>0.3门/100平方米</v>
      </c>
      <c r="BR558" s="2"/>
      <c r="BS558" s="31" t="str" cm="1">
        <f t="array" aca="1" ref="BS558" ca="1">IF(OFFSET(INDIRECT(ADDRESS(ROW(), COLUMN())),0,-1)="",VLOOKUP($G558,$A:$AAE,COLUMN(),FALSE),OFFSET(INDIRECT(ADDRESS(ROW(), COLUMN())),0,-1))</f>
        <v>地块建筑面积*0.3/100</v>
      </c>
      <c r="BT558" s="2"/>
      <c r="BU558" s="31" t="str" cm="1">
        <f t="array" aca="1" ref="BU558" ca="1">IF(OFFSET(INDIRECT(ADDRESS(ROW(), COLUMN())),0,-1)="",VLOOKUP($G558,$A:$AAE,COLUMN(),FALSE),OFFSET(INDIRECT(ADDRESS(ROW(), COLUMN())),0,-1))</f>
        <v>10.8pcu/万平方米，56：44</v>
      </c>
      <c r="BV558" s="2"/>
      <c r="BW558" s="31" t="str" cm="1">
        <f t="array" aca="1" ref="BW558" ca="1">IF(OFFSET(INDIRECT(ADDRESS(ROW(), COLUMN())),0,-1)="",VLOOKUP($G558,$A:$AAE,COLUMN(),FALSE),OFFSET(INDIRECT(ADDRESS(ROW(), COLUMN())),0,-1))</f>
        <v>地块建筑面积/10000*10.8*0.56</v>
      </c>
      <c r="BX558" s="2"/>
      <c r="BY558" s="31" t="str" cm="1">
        <f t="array" aca="1" ref="BY558" ca="1">IF(OFFSET(INDIRECT(ADDRESS(ROW(), COLUMN())),0,-1)="",VLOOKUP($G558,$A:$AAE,COLUMN(),FALSE),OFFSET(INDIRECT(ADDRESS(ROW(), COLUMN())),0,-1))</f>
        <v>地块建筑面积/10000*10.8*0.44</v>
      </c>
      <c r="BZ558" s="95"/>
      <c r="CA558" s="31" t="str" cm="1">
        <f t="array" aca="1" ref="CA558" ca="1">IF(OFFSET(INDIRECT(ADDRESS(ROW(), COLUMN())),0,-1)="",VLOOKUP($G558,$A:$AAE,COLUMN(),FALSE),OFFSET(INDIRECT(ADDRESS(ROW(), COLUMN())),0,-1))</f>
        <v>地块建筑面积*0.4</v>
      </c>
      <c r="CB558" s="12"/>
      <c r="CC558" s="31" t="str" cm="1">
        <f t="array" aca="1" ref="CC558" ca="1">IF(OFFSET(INDIRECT(ADDRESS(ROW(), COLUMN())),0,-1)="",VLOOKUP($G558,$A:$AAE,COLUMN(),FALSE),OFFSET(INDIRECT(ADDRESS(ROW(), COLUMN())),0,-1))</f>
        <v>地块建筑面积*0.4</v>
      </c>
      <c r="CD558" s="12"/>
      <c r="CE558" s="31" t="str" cm="1">
        <f t="array" aca="1" ref="CE558" ca="1">IF(OFFSET(INDIRECT(ADDRESS(ROW(), COLUMN())),0,-1)="",VLOOKUP($G558,$A:$AAE,COLUMN(),FALSE),OFFSET(INDIRECT(ADDRESS(ROW(), COLUMN())),0,-1))</f>
        <v>地块建筑面积*0.08</v>
      </c>
      <c r="CF558" s="12"/>
      <c r="CG558" s="31" t="str" cm="1">
        <f t="array" aca="1" ref="CG558" ca="1">IF(OFFSET(INDIRECT(ADDRESS(ROW(), COLUMN())),0,-1)="",VLOOKUP($G558,$A:$AAE,COLUMN(),FALSE),OFFSET(INDIRECT(ADDRESS(ROW(), COLUMN())),0,-1))</f>
        <v>地块建筑面积*0.08</v>
      </c>
      <c r="CH558" s="31"/>
      <c r="CI558" s="68" t="str" cm="1">
        <f t="array" aca="1" ref="CI558" ca="1">IF(OFFSET(INDIRECT(ADDRESS(ROW(), COLUMN())),0,-1)="",VLOOKUP($G558,$A:$AAE,COLUMN(),FALSE),OFFSET(INDIRECT(ADDRESS(ROW(), COLUMN())),0,-1))</f>
        <v>城镇建设用地</v>
      </c>
      <c r="CJ558" s="75" t="s">
        <v>1962</v>
      </c>
      <c r="CK558" s="78" t="str">
        <f t="shared" si="565"/>
        <v>唯一标识:080403#中小学用地#国空</v>
      </c>
      <c r="CL558" s="78" t="str">
        <f t="shared" si="566"/>
        <v>性质名称:中小学用地</v>
      </c>
      <c r="CM558" s="78" t="str">
        <f t="shared" si="567"/>
        <v>地块性质过滤:</v>
      </c>
      <c r="CN558" s="78" t="str">
        <f t="shared" si="568"/>
        <v>地块性质:080403</v>
      </c>
      <c r="CO558" s="78" t="str">
        <f t="shared" si="569"/>
        <v>地类标准:国空</v>
      </c>
      <c r="CP558" s="78" t="str">
        <f t="shared" si="570"/>
        <v>地块性质别称:A33</v>
      </c>
      <c r="CQ558" s="78" t="str">
        <f t="shared" si="571"/>
        <v>属性继承:A33#中小学用地#城规</v>
      </c>
      <c r="CR558" s="78" t="str">
        <f t="shared" si="572"/>
        <v>父类:A3</v>
      </c>
      <c r="CS558" s="78" t="str">
        <f t="shared" si="573"/>
        <v>级别继承:0804#教育用地#国空</v>
      </c>
      <c r="CT558" s="78" t="str">
        <f t="shared" si="574"/>
        <v>级别层次:3</v>
      </c>
      <c r="CU558" s="78" t="str">
        <f t="shared" si="575"/>
        <v>级别:20804</v>
      </c>
      <c r="CV558" s="78" t="str">
        <f t="shared" ca="1" si="576"/>
        <v>地块颜色:255,100,224</v>
      </c>
      <c r="CW558" s="78" t="str">
        <f t="shared" ca="1" si="577"/>
        <v>建筑面积公式:面积*容积率</v>
      </c>
      <c r="CX558" s="78" t="str">
        <f t="shared" ca="1" si="578"/>
        <v>住宅建筑面积公式:地块建筑面积*0</v>
      </c>
      <c r="CY558" s="78" t="str">
        <f t="shared" ca="1" si="579"/>
        <v>商服建筑面积公式:地块建筑面积*0</v>
      </c>
      <c r="CZ558" s="78" t="str">
        <f t="shared" ca="1" si="580"/>
        <v>商服中商业建筑面积公式:地块建筑面积*0</v>
      </c>
      <c r="DA558" s="78" t="str">
        <f t="shared" ca="1" si="581"/>
        <v>商服中办公建筑面积公式:地块建筑面积*0</v>
      </c>
      <c r="DB558" s="78" t="str">
        <f t="shared" ca="1" si="582"/>
        <v>公服建筑面积公式:地块建筑面积*1</v>
      </c>
      <c r="DC558" s="78" t="str">
        <f t="shared" ca="1" si="583"/>
        <v>工业建筑面积公式:地块建筑面积*0</v>
      </c>
      <c r="DD558" s="78" t="str">
        <f t="shared" ca="1" si="584"/>
        <v>市政建筑面积公式:地块建筑面积*0</v>
      </c>
      <c r="DE558" s="78" t="str">
        <f t="shared" ca="1" si="585"/>
        <v>绿地面积指定指标:面积*0</v>
      </c>
      <c r="DF558" s="78" t="str">
        <f t="shared" ca="1" si="586"/>
        <v>绿地面积指定公式:面积*0</v>
      </c>
      <c r="DG558" s="78" t="str">
        <f t="shared" ca="1" si="587"/>
        <v>户数指标:-</v>
      </c>
      <c r="DH558" s="78" t="str">
        <f t="shared" ca="1" si="588"/>
        <v>户数公式:0</v>
      </c>
      <c r="DI558" s="78" t="str">
        <f t="shared" ca="1" si="589"/>
        <v>人数指标:-</v>
      </c>
      <c r="DJ558" s="78" t="str">
        <f t="shared" ca="1" si="590"/>
        <v>人数公式:0</v>
      </c>
      <c r="DK558" s="78" t="str">
        <f t="shared" ca="1" si="591"/>
        <v>就业指标:35平方米/岗位</v>
      </c>
      <c r="DL558" s="78" t="str">
        <f t="shared" ca="1" si="592"/>
        <v>就业公式:公服建筑面积/35</v>
      </c>
      <c r="DM558" s="78" t="str">
        <f t="shared" ca="1" si="593"/>
        <v>机动车指标:0.3个/100平方米</v>
      </c>
      <c r="DN558" s="78" t="str">
        <f t="shared" ca="1" si="594"/>
        <v>机动车公式:地块建筑面积*0.3/100</v>
      </c>
      <c r="DO558" s="78" t="str">
        <f t="shared" ca="1" si="595"/>
        <v>用水量指标:65立方米/公顷*日</v>
      </c>
      <c r="DP558" s="78" t="str">
        <f t="shared" ca="1" si="596"/>
        <v>用水量公式:用地面积*65</v>
      </c>
      <c r="DQ558" s="78" t="str">
        <f t="shared" ca="1" si="597"/>
        <v>污水折算系数:0.85</v>
      </c>
      <c r="DR558" s="78" t="str">
        <f t="shared" ca="1" si="598"/>
        <v>污水量公式:用水量*0.85</v>
      </c>
      <c r="DS558" s="78" t="str">
        <f t="shared" ca="1" si="599"/>
        <v>用电负荷指标:50瓦/平方米</v>
      </c>
      <c r="DT558" s="78" t="str">
        <f t="shared" ca="1" si="600"/>
        <v>同时率:0.7</v>
      </c>
      <c r="DU558" s="78" t="str">
        <f t="shared" ca="1" si="601"/>
        <v>用电量公式:地块建筑面积*50*0.7/1000</v>
      </c>
      <c r="DV558" s="78" t="str">
        <f t="shared" ca="1" si="602"/>
        <v>固话装机指标:1.0门/100平方米</v>
      </c>
      <c r="DW558" s="78" t="str">
        <f t="shared" ca="1" si="603"/>
        <v>固话量公式:地块建筑面积*1.0/100</v>
      </c>
      <c r="DX558" s="78" t="str">
        <f t="shared" ca="1" si="604"/>
        <v>有线电视指标:0.3门/100平方米</v>
      </c>
      <c r="DY558" s="78" t="str">
        <f t="shared" ca="1" si="605"/>
        <v>电视量公式:地块建筑面积*0.3/100</v>
      </c>
      <c r="DZ558" s="78" t="str">
        <f t="shared" ca="1" si="606"/>
        <v>高峰机动车生成量指标:10.8pcu/万平方米，56：44</v>
      </c>
      <c r="EA558" s="78" t="str">
        <f t="shared" ca="1" si="607"/>
        <v>高峰机动车吸引量公式:地块建筑面积/10000*10.8*0.56</v>
      </c>
      <c r="EB558" s="78" t="str">
        <f t="shared" ca="1" si="608"/>
        <v>高峰机动车发生量公式:地块建筑面积/10000*10.8*0.44</v>
      </c>
      <c r="EC558" s="78" t="str">
        <f t="shared" ca="1" si="612"/>
        <v>地下空间指标:地块建筑面积*0.4</v>
      </c>
      <c r="ED558" s="78" t="str">
        <f t="shared" ca="1" si="609"/>
        <v>地下空间公式:地块建筑面积*0.4</v>
      </c>
      <c r="EE558" s="78" t="str">
        <f t="shared" ca="1" si="613"/>
        <v>人防指标:地块建筑面积*0.08</v>
      </c>
      <c r="EF558" s="78" t="str">
        <f t="shared" ca="1" si="610"/>
        <v>人防公式:地块建筑面积*0.08</v>
      </c>
      <c r="EG558" s="78" t="str">
        <f t="shared" ca="1" si="614"/>
        <v>用地构成:城镇建设用地</v>
      </c>
      <c r="EH558" s="78" t="s">
        <v>1962</v>
      </c>
      <c r="EI558" s="79" t="str">
        <f t="shared" ca="1" si="611"/>
        <v>唯一标识:080403#中小学用地#国空;性质名称:中小学用地;地块性质过滤:;地块性质:080403;地类标准:国空;地块性质别称:A33;属性继承:A33#中小学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8" t="s">
        <v>1962</v>
      </c>
    </row>
    <row r="559" spans="1:140" ht="16.5" x14ac:dyDescent="0.2">
      <c r="A559" s="49" t="str">
        <f t="shared" si="615"/>
        <v>08040301#小学#国空</v>
      </c>
      <c r="B559" s="49" t="s">
        <v>290</v>
      </c>
      <c r="C559" s="49"/>
      <c r="D559" s="49" t="s">
        <v>1854</v>
      </c>
      <c r="E559" s="49" t="s">
        <v>1277</v>
      </c>
      <c r="F559" s="49" t="s">
        <v>849</v>
      </c>
      <c r="G559" s="49" t="s">
        <v>2054</v>
      </c>
      <c r="H559" s="49" t="s">
        <v>847</v>
      </c>
      <c r="I559" s="49" t="s">
        <v>1451</v>
      </c>
      <c r="J559" s="49">
        <f t="shared" si="617"/>
        <v>4</v>
      </c>
      <c r="K559" s="49" t="str">
        <f t="shared" si="616"/>
        <v>3080403</v>
      </c>
      <c r="L559" s="49"/>
      <c r="M559" s="68" t="str" cm="1">
        <f t="array" aca="1" ref="M559" ca="1">IF(OFFSET(INDIRECT(ADDRESS(ROW(), COLUMN())),0,-1)="",VLOOKUP($G559,$A:$AAE,COLUMN(),FALSE),OFFSET(INDIRECT(ADDRESS(ROW(), COLUMN())),0,-1))</f>
        <v>255,100,224</v>
      </c>
      <c r="N559" s="31"/>
      <c r="O559" s="68" t="str" cm="1">
        <f t="array" aca="1" ref="O559" ca="1">IF(OFFSET(INDIRECT(ADDRESS(ROW(), COLUMN())),0,-1)="",VLOOKUP($G559,$A:$AAE,COLUMN(),FALSE),OFFSET(INDIRECT(ADDRESS(ROW(), COLUMN())),0,-1))</f>
        <v>面积*容积率</v>
      </c>
      <c r="P559" s="31"/>
      <c r="Q559" s="31" t="str" cm="1">
        <f t="array" aca="1" ref="Q559" ca="1">IF(OFFSET(INDIRECT(ADDRESS(ROW(), COLUMN())),0,-1)="",VLOOKUP($G559,$A:$AAE,COLUMN(),FALSE),OFFSET(INDIRECT(ADDRESS(ROW(), COLUMN())),0,-1))</f>
        <v>地块建筑面积*0</v>
      </c>
      <c r="R559" s="31"/>
      <c r="S559" s="31" t="str" cm="1">
        <f t="array" aca="1" ref="S559" ca="1">IF(OFFSET(INDIRECT(ADDRESS(ROW(), COLUMN())),0,-1)="",VLOOKUP($G559,$A:$AAE,COLUMN(),FALSE),OFFSET(INDIRECT(ADDRESS(ROW(), COLUMN())),0,-1))</f>
        <v>地块建筑面积*0</v>
      </c>
      <c r="T559" s="31"/>
      <c r="U559" s="31" t="str" cm="1">
        <f t="array" aca="1" ref="U559" ca="1">IF(OFFSET(INDIRECT(ADDRESS(ROW(), COLUMN())),0,-1)="",VLOOKUP($G559,$A:$AAE,COLUMN(),FALSE),OFFSET(INDIRECT(ADDRESS(ROW(), COLUMN())),0,-1))</f>
        <v>地块建筑面积*0</v>
      </c>
      <c r="V559" s="31"/>
      <c r="W559" s="68" t="str" cm="1">
        <f t="array" aca="1" ref="W559" ca="1">IF(OFFSET(INDIRECT(ADDRESS(ROW(), COLUMN())),0,-1)="",VLOOKUP($G559,$A:$AAE,COLUMN(),FALSE),OFFSET(INDIRECT(ADDRESS(ROW(), COLUMN())),0,-1))</f>
        <v>地块建筑面积*0</v>
      </c>
      <c r="X559" s="31"/>
      <c r="Y559" s="31" t="str" cm="1">
        <f t="array" aca="1" ref="Y559" ca="1">IF(OFFSET(INDIRECT(ADDRESS(ROW(), COLUMN())),0,-1)="",VLOOKUP($G559,$A:$AAE,COLUMN(),FALSE),OFFSET(INDIRECT(ADDRESS(ROW(), COLUMN())),0,-1))</f>
        <v>地块建筑面积*1</v>
      </c>
      <c r="Z559" s="31"/>
      <c r="AA559" s="31" t="str" cm="1">
        <f t="array" aca="1" ref="AA559" ca="1">IF(OFFSET(INDIRECT(ADDRESS(ROW(), COLUMN())),0,-1)="",VLOOKUP($G559,$A:$AAE,COLUMN(),FALSE),OFFSET(INDIRECT(ADDRESS(ROW(), COLUMN())),0,-1))</f>
        <v>地块建筑面积*0</v>
      </c>
      <c r="AB559" s="31"/>
      <c r="AC559" s="31" t="str" cm="1">
        <f t="array" aca="1" ref="AC559" ca="1">IF(OFFSET(INDIRECT(ADDRESS(ROW(), COLUMN())),0,-1)="",VLOOKUP($G559,$A:$AAE,COLUMN(),FALSE),OFFSET(INDIRECT(ADDRESS(ROW(), COLUMN())),0,-1))</f>
        <v>地块建筑面积*0</v>
      </c>
      <c r="AD559" s="31"/>
      <c r="AE559" s="31" t="str" cm="1">
        <f t="array" aca="1" ref="AE559" ca="1">IF(OFFSET(INDIRECT(ADDRESS(ROW(), COLUMN())),0,-1)="",VLOOKUP($G559,$A:$AAE,COLUMN(),FALSE),OFFSET(INDIRECT(ADDRESS(ROW(), COLUMN())),0,-1))</f>
        <v>面积*0</v>
      </c>
      <c r="AF559" s="31"/>
      <c r="AG559" s="31" t="str" cm="1">
        <f t="array" aca="1" ref="AG559" ca="1">IF(OFFSET(INDIRECT(ADDRESS(ROW(), COLUMN())),0,-1)="",VLOOKUP($G559,$A:$AAE,COLUMN(),FALSE),OFFSET(INDIRECT(ADDRESS(ROW(), COLUMN())),0,-1))</f>
        <v>面积*0</v>
      </c>
      <c r="AH559" s="12"/>
      <c r="AI559" s="31" t="str" cm="1">
        <f t="array" aca="1" ref="AI559" ca="1">IF(OFFSET(INDIRECT(ADDRESS(ROW(), COLUMN())),0,-1)="",VLOOKUP($G559,$A:$AAE,COLUMN(),FALSE),OFFSET(INDIRECT(ADDRESS(ROW(), COLUMN())),0,-1))</f>
        <v>-</v>
      </c>
      <c r="AJ559" s="12"/>
      <c r="AK559" s="31" cm="1">
        <f t="array" aca="1" ref="AK559" ca="1">IF(OFFSET(INDIRECT(ADDRESS(ROW(), COLUMN())),0,-1)="",VLOOKUP($G559,$A:$AAE,COLUMN(),FALSE),OFFSET(INDIRECT(ADDRESS(ROW(), COLUMN())),0,-1))</f>
        <v>0</v>
      </c>
      <c r="AL559" s="12"/>
      <c r="AM559" s="31" t="str" cm="1">
        <f t="array" aca="1" ref="AM559" ca="1">IF(OFFSET(INDIRECT(ADDRESS(ROW(), COLUMN())),0,-1)="",VLOOKUP($G559,$A:$AAE,COLUMN(),FALSE),OFFSET(INDIRECT(ADDRESS(ROW(), COLUMN())),0,-1))</f>
        <v>-</v>
      </c>
      <c r="AN559" s="12"/>
      <c r="AO559" s="31" cm="1">
        <f t="array" aca="1" ref="AO559" ca="1">IF(OFFSET(INDIRECT(ADDRESS(ROW(), COLUMN())),0,-1)="",VLOOKUP($G559,$A:$AAE,COLUMN(),FALSE),OFFSET(INDIRECT(ADDRESS(ROW(), COLUMN())),0,-1))</f>
        <v>0</v>
      </c>
      <c r="AP559" s="12"/>
      <c r="AQ559" s="31" t="str" cm="1">
        <f t="array" aca="1" ref="AQ559" ca="1">IF(OFFSET(INDIRECT(ADDRESS(ROW(), COLUMN())),0,-1)="",VLOOKUP($G559,$A:$AAE,COLUMN(),FALSE),OFFSET(INDIRECT(ADDRESS(ROW(), COLUMN())),0,-1))</f>
        <v>35平方米/岗位</v>
      </c>
      <c r="AR559" s="12"/>
      <c r="AS559" s="31" t="str" cm="1">
        <f t="array" aca="1" ref="AS559" ca="1">IF(OFFSET(INDIRECT(ADDRESS(ROW(), COLUMN())),0,-1)="",VLOOKUP($G559,$A:$AAE,COLUMN(),FALSE),OFFSET(INDIRECT(ADDRESS(ROW(), COLUMN())),0,-1))</f>
        <v>公服建筑面积/35</v>
      </c>
      <c r="AT559" s="12" t="s">
        <v>1589</v>
      </c>
      <c r="AU559" s="31" t="str" cm="1">
        <f t="array" aca="1" ref="AU559" ca="1">IF(OFFSET(INDIRECT(ADDRESS(ROW(), COLUMN())),0,-1)="",VLOOKUP($G559,$A:$AAE,COLUMN(),FALSE),OFFSET(INDIRECT(ADDRESS(ROW(), COLUMN())),0,-1))</f>
        <v>幼1.2个/班，小1.5个/班，初高1.0个/班，18个/100教工</v>
      </c>
      <c r="AV559" s="12" t="s">
        <v>1603</v>
      </c>
      <c r="AW559" s="31" t="str" cm="1">
        <f t="array" aca="1" ref="AW559" ca="1">IF(OFFSET(INDIRECT(ADDRESS(ROW(), COLUMN())),0,-1)="",VLOOKUP($G559,$A:$AAE,COLUMN(),FALSE),OFFSET(INDIRECT(ADDRESS(ROW(), COLUMN())),0,-1))</f>
        <v>班数幼*1.2+18*班数幼*5/100+班数小*1.5+18*班数小*2.5/100+班数初*1.0+18*班数初*4/100+班数高*1.0+18*班数高*5/100</v>
      </c>
      <c r="AX559" s="112"/>
      <c r="AY559" s="31" t="str" cm="1">
        <f t="array" aca="1" ref="AY559" ca="1">IF(OFFSET(INDIRECT(ADDRESS(ROW(), COLUMN())),0,-1)="",VLOOKUP($G559,$A:$AAE,COLUMN(),FALSE),OFFSET(INDIRECT(ADDRESS(ROW(), COLUMN())),0,-1))</f>
        <v>65立方米/公顷*日</v>
      </c>
      <c r="AZ559" s="112"/>
      <c r="BA559" s="31" t="str" cm="1">
        <f t="array" aca="1" ref="BA559" ca="1">IF(OFFSET(INDIRECT(ADDRESS(ROW(), COLUMN())),0,-1)="",VLOOKUP($G559,$A:$AAE,COLUMN(),FALSE),OFFSET(INDIRECT(ADDRESS(ROW(), COLUMN())),0,-1))</f>
        <v>用地面积*65</v>
      </c>
      <c r="BB559" s="112"/>
      <c r="BC559" s="31" cm="1">
        <f t="array" aca="1" ref="BC559" ca="1">IF(OFFSET(INDIRECT(ADDRESS(ROW(), COLUMN())),0,-1)="",VLOOKUP($G559,$A:$AAE,COLUMN(),FALSE),OFFSET(INDIRECT(ADDRESS(ROW(), COLUMN())),0,-1))</f>
        <v>0.85</v>
      </c>
      <c r="BD559" s="2"/>
      <c r="BE559" s="31" t="str" cm="1">
        <f t="array" aca="1" ref="BE559" ca="1">IF(OFFSET(INDIRECT(ADDRESS(ROW(), COLUMN())),0,-1)="",VLOOKUP($G559,$A:$AAE,COLUMN(),FALSE),OFFSET(INDIRECT(ADDRESS(ROW(), COLUMN())),0,-1))</f>
        <v>用水量*0.85</v>
      </c>
      <c r="BF559" s="2"/>
      <c r="BG559" s="31" t="str" cm="1">
        <f t="array" aca="1" ref="BG559" ca="1">IF(OFFSET(INDIRECT(ADDRESS(ROW(), COLUMN())),0,-1)="",VLOOKUP($G559,$A:$AAE,COLUMN(),FALSE),OFFSET(INDIRECT(ADDRESS(ROW(), COLUMN())),0,-1))</f>
        <v>50瓦/平方米</v>
      </c>
      <c r="BH559" s="2"/>
      <c r="BI559" s="31" cm="1">
        <f t="array" aca="1" ref="BI559" ca="1">IF(OFFSET(INDIRECT(ADDRESS(ROW(), COLUMN())),0,-1)="",VLOOKUP($G559,$A:$AAE,COLUMN(),FALSE),OFFSET(INDIRECT(ADDRESS(ROW(), COLUMN())),0,-1))</f>
        <v>0.7</v>
      </c>
      <c r="BJ559" s="2"/>
      <c r="BK559" s="31" t="str" cm="1">
        <f t="array" aca="1" ref="BK559" ca="1">IF(OFFSET(INDIRECT(ADDRESS(ROW(), COLUMN())),0,-1)="",VLOOKUP($G559,$A:$AAE,COLUMN(),FALSE),OFFSET(INDIRECT(ADDRESS(ROW(), COLUMN())),0,-1))</f>
        <v>地块建筑面积*50*0.7/1000</v>
      </c>
      <c r="BL559" s="2"/>
      <c r="BM559" s="31" t="str" cm="1">
        <f t="array" aca="1" ref="BM559" ca="1">IF(OFFSET(INDIRECT(ADDRESS(ROW(), COLUMN())),0,-1)="",VLOOKUP($G559,$A:$AAE,COLUMN(),FALSE),OFFSET(INDIRECT(ADDRESS(ROW(), COLUMN())),0,-1))</f>
        <v>1.0门/100平方米</v>
      </c>
      <c r="BN559" s="2"/>
      <c r="BO559" s="31" t="str" cm="1">
        <f t="array" aca="1" ref="BO559" ca="1">IF(OFFSET(INDIRECT(ADDRESS(ROW(), COLUMN())),0,-1)="",VLOOKUP($G559,$A:$AAE,COLUMN(),FALSE),OFFSET(INDIRECT(ADDRESS(ROW(), COLUMN())),0,-1))</f>
        <v>地块建筑面积*1.0/100</v>
      </c>
      <c r="BP559" s="2"/>
      <c r="BQ559" s="31" t="str" cm="1">
        <f t="array" aca="1" ref="BQ559" ca="1">IF(OFFSET(INDIRECT(ADDRESS(ROW(), COLUMN())),0,-1)="",VLOOKUP($G559,$A:$AAE,COLUMN(),FALSE),OFFSET(INDIRECT(ADDRESS(ROW(), COLUMN())),0,-1))</f>
        <v>0.3门/100平方米</v>
      </c>
      <c r="BR559" s="2"/>
      <c r="BS559" s="31" t="str" cm="1">
        <f t="array" aca="1" ref="BS559" ca="1">IF(OFFSET(INDIRECT(ADDRESS(ROW(), COLUMN())),0,-1)="",VLOOKUP($G559,$A:$AAE,COLUMN(),FALSE),OFFSET(INDIRECT(ADDRESS(ROW(), COLUMN())),0,-1))</f>
        <v>地块建筑面积*0.3/100</v>
      </c>
      <c r="BT559" s="2"/>
      <c r="BU559" s="31" t="str" cm="1">
        <f t="array" aca="1" ref="BU559" ca="1">IF(OFFSET(INDIRECT(ADDRESS(ROW(), COLUMN())),0,-1)="",VLOOKUP($G559,$A:$AAE,COLUMN(),FALSE),OFFSET(INDIRECT(ADDRESS(ROW(), COLUMN())),0,-1))</f>
        <v>幼2.5次/生，小初0.9次/生，高0.6次/生，0.3分担率，幼63：37，小初95：5，高86：14</v>
      </c>
      <c r="BV559" s="2"/>
      <c r="BW559" s="31" t="str" cm="1">
        <f t="array" aca="1" ref="BW559" ca="1">IF(OFFSET(INDIRECT(ADDRESS(ROW(), COLUMN())),0,-1)="",VLOOKUP($G559,$A:$AAE,COLUMN(),FALSE),OFFSET(INDIRECT(ADDRESS(ROW(), COLUMN())),0,-1))</f>
        <v>班数幼*30*2.5*0.3*0.63+班数小*45*0.9*0.3*0.95+班数初*50*0.9*0.3*0.95+班数高*50*0.6*0.3*0.86</v>
      </c>
      <c r="BX559" s="2"/>
      <c r="BY559" s="31" t="str" cm="1">
        <f t="array" aca="1" ref="BY559" ca="1">IF(OFFSET(INDIRECT(ADDRESS(ROW(), COLUMN())),0,-1)="",VLOOKUP($G559,$A:$AAE,COLUMN(),FALSE),OFFSET(INDIRECT(ADDRESS(ROW(), COLUMN())),0,-1))</f>
        <v>班数幼*30*2.5*0.3*0.37+班数小*45*0.9*0.3*0.05+班数初*50*0.9*0.3*0.05+班数高*50*0.6*0.3*0.14</v>
      </c>
      <c r="BZ559" s="95"/>
      <c r="CA559" s="31" t="str" cm="1">
        <f t="array" aca="1" ref="CA559" ca="1">IF(OFFSET(INDIRECT(ADDRESS(ROW(), COLUMN())),0,-1)="",VLOOKUP($G559,$A:$AAE,COLUMN(),FALSE),OFFSET(INDIRECT(ADDRESS(ROW(), COLUMN())),0,-1))</f>
        <v>地块建筑面积*0.4</v>
      </c>
      <c r="CB559" s="12"/>
      <c r="CC559" s="31" t="str" cm="1">
        <f t="array" aca="1" ref="CC559" ca="1">IF(OFFSET(INDIRECT(ADDRESS(ROW(), COLUMN())),0,-1)="",VLOOKUP($G559,$A:$AAE,COLUMN(),FALSE),OFFSET(INDIRECT(ADDRESS(ROW(), COLUMN())),0,-1))</f>
        <v>地块建筑面积*0.4</v>
      </c>
      <c r="CD559" s="12"/>
      <c r="CE559" s="31" t="str" cm="1">
        <f t="array" aca="1" ref="CE559" ca="1">IF(OFFSET(INDIRECT(ADDRESS(ROW(), COLUMN())),0,-1)="",VLOOKUP($G559,$A:$AAE,COLUMN(),FALSE),OFFSET(INDIRECT(ADDRESS(ROW(), COLUMN())),0,-1))</f>
        <v>地块建筑面积*0.08</v>
      </c>
      <c r="CF559" s="12"/>
      <c r="CG559" s="31" t="str" cm="1">
        <f t="array" aca="1" ref="CG559" ca="1">IF(OFFSET(INDIRECT(ADDRESS(ROW(), COLUMN())),0,-1)="",VLOOKUP($G559,$A:$AAE,COLUMN(),FALSE),OFFSET(INDIRECT(ADDRESS(ROW(), COLUMN())),0,-1))</f>
        <v>地块建筑面积*0.08</v>
      </c>
      <c r="CH559" s="31"/>
      <c r="CI559" s="68" t="str" cm="1">
        <f t="array" aca="1" ref="CI559" ca="1">IF(OFFSET(INDIRECT(ADDRESS(ROW(), COLUMN())),0,-1)="",VLOOKUP($G559,$A:$AAE,COLUMN(),FALSE),OFFSET(INDIRECT(ADDRESS(ROW(), COLUMN())),0,-1))</f>
        <v>城镇建设用地</v>
      </c>
      <c r="CJ559" s="75" t="s">
        <v>1962</v>
      </c>
      <c r="CK559" s="78" t="str">
        <f t="shared" si="565"/>
        <v>唯一标识:08040301#小学#国空</v>
      </c>
      <c r="CL559" s="78" t="str">
        <f t="shared" si="566"/>
        <v>性质名称:小学</v>
      </c>
      <c r="CM559" s="78" t="str">
        <f t="shared" si="567"/>
        <v>地块性质过滤:</v>
      </c>
      <c r="CN559" s="78" t="str">
        <f t="shared" si="568"/>
        <v>地块性质:08040301</v>
      </c>
      <c r="CO559" s="78" t="str">
        <f t="shared" si="569"/>
        <v>地类标准:国空</v>
      </c>
      <c r="CP559" s="78" t="str">
        <f t="shared" si="570"/>
        <v>地块性质别称:A331</v>
      </c>
      <c r="CQ559" s="78" t="str">
        <f t="shared" si="571"/>
        <v>属性继承:A33#中小学用地&amp;小学#城规</v>
      </c>
      <c r="CR559" s="78" t="str">
        <f t="shared" si="572"/>
        <v>父类:A33</v>
      </c>
      <c r="CS559" s="78" t="str">
        <f t="shared" si="573"/>
        <v>级别继承:080403#中小学用地#国空</v>
      </c>
      <c r="CT559" s="78" t="str">
        <f t="shared" si="574"/>
        <v>级别层次:4</v>
      </c>
      <c r="CU559" s="78" t="str">
        <f t="shared" si="575"/>
        <v>级别:3080403</v>
      </c>
      <c r="CV559" s="78" t="str">
        <f t="shared" ca="1" si="576"/>
        <v>地块颜色:255,100,224</v>
      </c>
      <c r="CW559" s="78" t="str">
        <f t="shared" ca="1" si="577"/>
        <v>建筑面积公式:面积*容积率</v>
      </c>
      <c r="CX559" s="78" t="str">
        <f t="shared" ca="1" si="578"/>
        <v>住宅建筑面积公式:地块建筑面积*0</v>
      </c>
      <c r="CY559" s="78" t="str">
        <f t="shared" ca="1" si="579"/>
        <v>商服建筑面积公式:地块建筑面积*0</v>
      </c>
      <c r="CZ559" s="78" t="str">
        <f t="shared" ca="1" si="580"/>
        <v>商服中商业建筑面积公式:地块建筑面积*0</v>
      </c>
      <c r="DA559" s="78" t="str">
        <f t="shared" ca="1" si="581"/>
        <v>商服中办公建筑面积公式:地块建筑面积*0</v>
      </c>
      <c r="DB559" s="78" t="str">
        <f t="shared" ca="1" si="582"/>
        <v>公服建筑面积公式:地块建筑面积*1</v>
      </c>
      <c r="DC559" s="78" t="str">
        <f t="shared" ca="1" si="583"/>
        <v>工业建筑面积公式:地块建筑面积*0</v>
      </c>
      <c r="DD559" s="78" t="str">
        <f t="shared" ca="1" si="584"/>
        <v>市政建筑面积公式:地块建筑面积*0</v>
      </c>
      <c r="DE559" s="78" t="str">
        <f t="shared" ca="1" si="585"/>
        <v>绿地面积指定指标:面积*0</v>
      </c>
      <c r="DF559" s="78" t="str">
        <f t="shared" ca="1" si="586"/>
        <v>绿地面积指定公式:面积*0</v>
      </c>
      <c r="DG559" s="78" t="str">
        <f t="shared" ca="1" si="587"/>
        <v>户数指标:-</v>
      </c>
      <c r="DH559" s="78" t="str">
        <f t="shared" ca="1" si="588"/>
        <v>户数公式:0</v>
      </c>
      <c r="DI559" s="78" t="str">
        <f t="shared" ca="1" si="589"/>
        <v>人数指标:-</v>
      </c>
      <c r="DJ559" s="78" t="str">
        <f t="shared" ca="1" si="590"/>
        <v>人数公式:0</v>
      </c>
      <c r="DK559" s="78" t="str">
        <f t="shared" ca="1" si="591"/>
        <v>就业指标:35平方米/岗位</v>
      </c>
      <c r="DL559" s="78" t="str">
        <f t="shared" ca="1" si="592"/>
        <v>就业公式:公服建筑面积/35</v>
      </c>
      <c r="DM559" s="78" t="str">
        <f t="shared" ca="1" si="593"/>
        <v>机动车指标:幼1.2个/班，小1.5个/班，初高1.0个/班，18个/100教工</v>
      </c>
      <c r="DN559" s="78" t="str">
        <f t="shared" ca="1" si="594"/>
        <v>机动车公式:班数幼*1.2+18*班数幼*5/100+班数小*1.5+18*班数小*2.5/100+班数初*1.0+18*班数初*4/100+班数高*1.0+18*班数高*5/100</v>
      </c>
      <c r="DO559" s="78" t="str">
        <f t="shared" ca="1" si="595"/>
        <v>用水量指标:65立方米/公顷*日</v>
      </c>
      <c r="DP559" s="78" t="str">
        <f t="shared" ca="1" si="596"/>
        <v>用水量公式:用地面积*65</v>
      </c>
      <c r="DQ559" s="78" t="str">
        <f t="shared" ca="1" si="597"/>
        <v>污水折算系数:0.85</v>
      </c>
      <c r="DR559" s="78" t="str">
        <f t="shared" ca="1" si="598"/>
        <v>污水量公式:用水量*0.85</v>
      </c>
      <c r="DS559" s="78" t="str">
        <f t="shared" ca="1" si="599"/>
        <v>用电负荷指标:50瓦/平方米</v>
      </c>
      <c r="DT559" s="78" t="str">
        <f t="shared" ca="1" si="600"/>
        <v>同时率:0.7</v>
      </c>
      <c r="DU559" s="78" t="str">
        <f t="shared" ca="1" si="601"/>
        <v>用电量公式:地块建筑面积*50*0.7/1000</v>
      </c>
      <c r="DV559" s="78" t="str">
        <f t="shared" ca="1" si="602"/>
        <v>固话装机指标:1.0门/100平方米</v>
      </c>
      <c r="DW559" s="78" t="str">
        <f t="shared" ca="1" si="603"/>
        <v>固话量公式:地块建筑面积*1.0/100</v>
      </c>
      <c r="DX559" s="78" t="str">
        <f t="shared" ca="1" si="604"/>
        <v>有线电视指标:0.3门/100平方米</v>
      </c>
      <c r="DY559" s="78" t="str">
        <f t="shared" ca="1" si="605"/>
        <v>电视量公式:地块建筑面积*0.3/100</v>
      </c>
      <c r="DZ559" s="78" t="str">
        <f t="shared" ca="1" si="606"/>
        <v>高峰机动车生成量指标:幼2.5次/生，小初0.9次/生，高0.6次/生，0.3分担率，幼63：37，小初95：5，高86：14</v>
      </c>
      <c r="EA559" s="78" t="str">
        <f t="shared" ca="1" si="607"/>
        <v>高峰机动车吸引量公式:班数幼*30*2.5*0.3*0.63+班数小*45*0.9*0.3*0.95+班数初*50*0.9*0.3*0.95+班数高*50*0.6*0.3*0.86</v>
      </c>
      <c r="EB559" s="78" t="str">
        <f t="shared" ca="1" si="608"/>
        <v>高峰机动车发生量公式:班数幼*30*2.5*0.3*0.37+班数小*45*0.9*0.3*0.05+班数初*50*0.9*0.3*0.05+班数高*50*0.6*0.3*0.14</v>
      </c>
      <c r="EC559" s="78" t="str">
        <f t="shared" ca="1" si="612"/>
        <v>地下空间指标:地块建筑面积*0.4</v>
      </c>
      <c r="ED559" s="78" t="str">
        <f t="shared" ca="1" si="609"/>
        <v>地下空间公式:地块建筑面积*0.4</v>
      </c>
      <c r="EE559" s="78" t="str">
        <f t="shared" ca="1" si="613"/>
        <v>人防指标:地块建筑面积*0.08</v>
      </c>
      <c r="EF559" s="78" t="str">
        <f t="shared" ca="1" si="610"/>
        <v>人防公式:地块建筑面积*0.08</v>
      </c>
      <c r="EG559" s="78" t="str">
        <f t="shared" ca="1" si="614"/>
        <v>用地构成:城镇建设用地</v>
      </c>
      <c r="EH559" s="78" t="s">
        <v>1962</v>
      </c>
      <c r="EI559" s="79" t="str">
        <f t="shared" ca="1" si="611"/>
        <v>唯一标识:08040301#小学#国空;性质名称:小学;地块性质过滤:;地块性质:08040301;地类标准:国空;地块性质别称:A331;属性继承:A33#中小学用地&amp;小学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59" t="s">
        <v>1962</v>
      </c>
    </row>
    <row r="560" spans="1:140" ht="16.5" x14ac:dyDescent="0.2">
      <c r="A560" s="49" t="str">
        <f t="shared" si="615"/>
        <v>08040302#初级中学#国空</v>
      </c>
      <c r="B560" s="49" t="s">
        <v>291</v>
      </c>
      <c r="C560" s="49"/>
      <c r="D560" s="49" t="s">
        <v>1855</v>
      </c>
      <c r="E560" s="49" t="s">
        <v>1277</v>
      </c>
      <c r="F560" s="49" t="s">
        <v>850</v>
      </c>
      <c r="G560" s="49" t="s">
        <v>2055</v>
      </c>
      <c r="H560" s="49" t="s">
        <v>847</v>
      </c>
      <c r="I560" s="49" t="s">
        <v>1451</v>
      </c>
      <c r="J560" s="49">
        <f t="shared" si="617"/>
        <v>4</v>
      </c>
      <c r="K560" s="49" t="str">
        <f t="shared" si="616"/>
        <v>3080403</v>
      </c>
      <c r="L560" s="49"/>
      <c r="M560" s="68" t="str" cm="1">
        <f t="array" aca="1" ref="M560" ca="1">IF(OFFSET(INDIRECT(ADDRESS(ROW(), COLUMN())),0,-1)="",VLOOKUP($G560,$A:$AAE,COLUMN(),FALSE),OFFSET(INDIRECT(ADDRESS(ROW(), COLUMN())),0,-1))</f>
        <v>255,100,224</v>
      </c>
      <c r="N560" s="31"/>
      <c r="O560" s="68" t="str" cm="1">
        <f t="array" aca="1" ref="O560" ca="1">IF(OFFSET(INDIRECT(ADDRESS(ROW(), COLUMN())),0,-1)="",VLOOKUP($G560,$A:$AAE,COLUMN(),FALSE),OFFSET(INDIRECT(ADDRESS(ROW(), COLUMN())),0,-1))</f>
        <v>面积*容积率</v>
      </c>
      <c r="P560" s="31"/>
      <c r="Q560" s="31" t="str" cm="1">
        <f t="array" aca="1" ref="Q560" ca="1">IF(OFFSET(INDIRECT(ADDRESS(ROW(), COLUMN())),0,-1)="",VLOOKUP($G560,$A:$AAE,COLUMN(),FALSE),OFFSET(INDIRECT(ADDRESS(ROW(), COLUMN())),0,-1))</f>
        <v>地块建筑面积*0</v>
      </c>
      <c r="R560" s="31"/>
      <c r="S560" s="31" t="str" cm="1">
        <f t="array" aca="1" ref="S560" ca="1">IF(OFFSET(INDIRECT(ADDRESS(ROW(), COLUMN())),0,-1)="",VLOOKUP($G560,$A:$AAE,COLUMN(),FALSE),OFFSET(INDIRECT(ADDRESS(ROW(), COLUMN())),0,-1))</f>
        <v>地块建筑面积*0</v>
      </c>
      <c r="T560" s="31"/>
      <c r="U560" s="31" t="str" cm="1">
        <f t="array" aca="1" ref="U560" ca="1">IF(OFFSET(INDIRECT(ADDRESS(ROW(), COLUMN())),0,-1)="",VLOOKUP($G560,$A:$AAE,COLUMN(),FALSE),OFFSET(INDIRECT(ADDRESS(ROW(), COLUMN())),0,-1))</f>
        <v>地块建筑面积*0</v>
      </c>
      <c r="V560" s="31"/>
      <c r="W560" s="68" t="str" cm="1">
        <f t="array" aca="1" ref="W560" ca="1">IF(OFFSET(INDIRECT(ADDRESS(ROW(), COLUMN())),0,-1)="",VLOOKUP($G560,$A:$AAE,COLUMN(),FALSE),OFFSET(INDIRECT(ADDRESS(ROW(), COLUMN())),0,-1))</f>
        <v>地块建筑面积*0</v>
      </c>
      <c r="X560" s="31"/>
      <c r="Y560" s="31" t="str" cm="1">
        <f t="array" aca="1" ref="Y560" ca="1">IF(OFFSET(INDIRECT(ADDRESS(ROW(), COLUMN())),0,-1)="",VLOOKUP($G560,$A:$AAE,COLUMN(),FALSE),OFFSET(INDIRECT(ADDRESS(ROW(), COLUMN())),0,-1))</f>
        <v>地块建筑面积*1</v>
      </c>
      <c r="Z560" s="31"/>
      <c r="AA560" s="31" t="str" cm="1">
        <f t="array" aca="1" ref="AA560" ca="1">IF(OFFSET(INDIRECT(ADDRESS(ROW(), COLUMN())),0,-1)="",VLOOKUP($G560,$A:$AAE,COLUMN(),FALSE),OFFSET(INDIRECT(ADDRESS(ROW(), COLUMN())),0,-1))</f>
        <v>地块建筑面积*0</v>
      </c>
      <c r="AB560" s="31"/>
      <c r="AC560" s="31" t="str" cm="1">
        <f t="array" aca="1" ref="AC560" ca="1">IF(OFFSET(INDIRECT(ADDRESS(ROW(), COLUMN())),0,-1)="",VLOOKUP($G560,$A:$AAE,COLUMN(),FALSE),OFFSET(INDIRECT(ADDRESS(ROW(), COLUMN())),0,-1))</f>
        <v>地块建筑面积*0</v>
      </c>
      <c r="AD560" s="31"/>
      <c r="AE560" s="31" t="str" cm="1">
        <f t="array" aca="1" ref="AE560" ca="1">IF(OFFSET(INDIRECT(ADDRESS(ROW(), COLUMN())),0,-1)="",VLOOKUP($G560,$A:$AAE,COLUMN(),FALSE),OFFSET(INDIRECT(ADDRESS(ROW(), COLUMN())),0,-1))</f>
        <v>面积*0</v>
      </c>
      <c r="AF560" s="31"/>
      <c r="AG560" s="31" t="str" cm="1">
        <f t="array" aca="1" ref="AG560" ca="1">IF(OFFSET(INDIRECT(ADDRESS(ROW(), COLUMN())),0,-1)="",VLOOKUP($G560,$A:$AAE,COLUMN(),FALSE),OFFSET(INDIRECT(ADDRESS(ROW(), COLUMN())),0,-1))</f>
        <v>面积*0</v>
      </c>
      <c r="AH560" s="12"/>
      <c r="AI560" s="31" t="str" cm="1">
        <f t="array" aca="1" ref="AI560" ca="1">IF(OFFSET(INDIRECT(ADDRESS(ROW(), COLUMN())),0,-1)="",VLOOKUP($G560,$A:$AAE,COLUMN(),FALSE),OFFSET(INDIRECT(ADDRESS(ROW(), COLUMN())),0,-1))</f>
        <v>-</v>
      </c>
      <c r="AJ560" s="12"/>
      <c r="AK560" s="31" cm="1">
        <f t="array" aca="1" ref="AK560" ca="1">IF(OFFSET(INDIRECT(ADDRESS(ROW(), COLUMN())),0,-1)="",VLOOKUP($G560,$A:$AAE,COLUMN(),FALSE),OFFSET(INDIRECT(ADDRESS(ROW(), COLUMN())),0,-1))</f>
        <v>0</v>
      </c>
      <c r="AL560" s="12"/>
      <c r="AM560" s="31" t="str" cm="1">
        <f t="array" aca="1" ref="AM560" ca="1">IF(OFFSET(INDIRECT(ADDRESS(ROW(), COLUMN())),0,-1)="",VLOOKUP($G560,$A:$AAE,COLUMN(),FALSE),OFFSET(INDIRECT(ADDRESS(ROW(), COLUMN())),0,-1))</f>
        <v>-</v>
      </c>
      <c r="AN560" s="12"/>
      <c r="AO560" s="31" cm="1">
        <f t="array" aca="1" ref="AO560" ca="1">IF(OFFSET(INDIRECT(ADDRESS(ROW(), COLUMN())),0,-1)="",VLOOKUP($G560,$A:$AAE,COLUMN(),FALSE),OFFSET(INDIRECT(ADDRESS(ROW(), COLUMN())),0,-1))</f>
        <v>0</v>
      </c>
      <c r="AP560" s="12"/>
      <c r="AQ560" s="31" t="str" cm="1">
        <f t="array" aca="1" ref="AQ560" ca="1">IF(OFFSET(INDIRECT(ADDRESS(ROW(), COLUMN())),0,-1)="",VLOOKUP($G560,$A:$AAE,COLUMN(),FALSE),OFFSET(INDIRECT(ADDRESS(ROW(), COLUMN())),0,-1))</f>
        <v>35平方米/岗位</v>
      </c>
      <c r="AR560" s="12"/>
      <c r="AS560" s="31" t="str" cm="1">
        <f t="array" aca="1" ref="AS560" ca="1">IF(OFFSET(INDIRECT(ADDRESS(ROW(), COLUMN())),0,-1)="",VLOOKUP($G560,$A:$AAE,COLUMN(),FALSE),OFFSET(INDIRECT(ADDRESS(ROW(), COLUMN())),0,-1))</f>
        <v>公服建筑面积/35</v>
      </c>
      <c r="AT560" s="12" t="s">
        <v>1589</v>
      </c>
      <c r="AU560" s="31" t="str" cm="1">
        <f t="array" aca="1" ref="AU560" ca="1">IF(OFFSET(INDIRECT(ADDRESS(ROW(), COLUMN())),0,-1)="",VLOOKUP($G560,$A:$AAE,COLUMN(),FALSE),OFFSET(INDIRECT(ADDRESS(ROW(), COLUMN())),0,-1))</f>
        <v>幼1.2个/班，小1.5个/班，初高1.0个/班，18个/100教工</v>
      </c>
      <c r="AV560" s="12" t="s">
        <v>1603</v>
      </c>
      <c r="AW560" s="31" t="str" cm="1">
        <f t="array" aca="1" ref="AW560" ca="1">IF(OFFSET(INDIRECT(ADDRESS(ROW(), COLUMN())),0,-1)="",VLOOKUP($G560,$A:$AAE,COLUMN(),FALSE),OFFSET(INDIRECT(ADDRESS(ROW(), COLUMN())),0,-1))</f>
        <v>班数幼*1.2+18*班数幼*5/100+班数小*1.5+18*班数小*2.5/100+班数初*1.0+18*班数初*4/100+班数高*1.0+18*班数高*5/100</v>
      </c>
      <c r="AX560" s="112"/>
      <c r="AY560" s="31" t="str" cm="1">
        <f t="array" aca="1" ref="AY560" ca="1">IF(OFFSET(INDIRECT(ADDRESS(ROW(), COLUMN())),0,-1)="",VLOOKUP($G560,$A:$AAE,COLUMN(),FALSE),OFFSET(INDIRECT(ADDRESS(ROW(), COLUMN())),0,-1))</f>
        <v>65立方米/公顷*日</v>
      </c>
      <c r="AZ560" s="112"/>
      <c r="BA560" s="31" t="str" cm="1">
        <f t="array" aca="1" ref="BA560" ca="1">IF(OFFSET(INDIRECT(ADDRESS(ROW(), COLUMN())),0,-1)="",VLOOKUP($G560,$A:$AAE,COLUMN(),FALSE),OFFSET(INDIRECT(ADDRESS(ROW(), COLUMN())),0,-1))</f>
        <v>用地面积*65</v>
      </c>
      <c r="BB560" s="112"/>
      <c r="BC560" s="31" cm="1">
        <f t="array" aca="1" ref="BC560" ca="1">IF(OFFSET(INDIRECT(ADDRESS(ROW(), COLUMN())),0,-1)="",VLOOKUP($G560,$A:$AAE,COLUMN(),FALSE),OFFSET(INDIRECT(ADDRESS(ROW(), COLUMN())),0,-1))</f>
        <v>0.85</v>
      </c>
      <c r="BD560" s="2"/>
      <c r="BE560" s="31" t="str" cm="1">
        <f t="array" aca="1" ref="BE560" ca="1">IF(OFFSET(INDIRECT(ADDRESS(ROW(), COLUMN())),0,-1)="",VLOOKUP($G560,$A:$AAE,COLUMN(),FALSE),OFFSET(INDIRECT(ADDRESS(ROW(), COLUMN())),0,-1))</f>
        <v>用水量*0.85</v>
      </c>
      <c r="BF560" s="2"/>
      <c r="BG560" s="31" t="str" cm="1">
        <f t="array" aca="1" ref="BG560" ca="1">IF(OFFSET(INDIRECT(ADDRESS(ROW(), COLUMN())),0,-1)="",VLOOKUP($G560,$A:$AAE,COLUMN(),FALSE),OFFSET(INDIRECT(ADDRESS(ROW(), COLUMN())),0,-1))</f>
        <v>50瓦/平方米</v>
      </c>
      <c r="BH560" s="2"/>
      <c r="BI560" s="31" cm="1">
        <f t="array" aca="1" ref="BI560" ca="1">IF(OFFSET(INDIRECT(ADDRESS(ROW(), COLUMN())),0,-1)="",VLOOKUP($G560,$A:$AAE,COLUMN(),FALSE),OFFSET(INDIRECT(ADDRESS(ROW(), COLUMN())),0,-1))</f>
        <v>0.7</v>
      </c>
      <c r="BJ560" s="2"/>
      <c r="BK560" s="31" t="str" cm="1">
        <f t="array" aca="1" ref="BK560" ca="1">IF(OFFSET(INDIRECT(ADDRESS(ROW(), COLUMN())),0,-1)="",VLOOKUP($G560,$A:$AAE,COLUMN(),FALSE),OFFSET(INDIRECT(ADDRESS(ROW(), COLUMN())),0,-1))</f>
        <v>地块建筑面积*50*0.7/1000</v>
      </c>
      <c r="BL560" s="2"/>
      <c r="BM560" s="31" t="str" cm="1">
        <f t="array" aca="1" ref="BM560" ca="1">IF(OFFSET(INDIRECT(ADDRESS(ROW(), COLUMN())),0,-1)="",VLOOKUP($G560,$A:$AAE,COLUMN(),FALSE),OFFSET(INDIRECT(ADDRESS(ROW(), COLUMN())),0,-1))</f>
        <v>1.0门/100平方米</v>
      </c>
      <c r="BN560" s="2"/>
      <c r="BO560" s="31" t="str" cm="1">
        <f t="array" aca="1" ref="BO560" ca="1">IF(OFFSET(INDIRECT(ADDRESS(ROW(), COLUMN())),0,-1)="",VLOOKUP($G560,$A:$AAE,COLUMN(),FALSE),OFFSET(INDIRECT(ADDRESS(ROW(), COLUMN())),0,-1))</f>
        <v>地块建筑面积*1.0/100</v>
      </c>
      <c r="BP560" s="2"/>
      <c r="BQ560" s="31" t="str" cm="1">
        <f t="array" aca="1" ref="BQ560" ca="1">IF(OFFSET(INDIRECT(ADDRESS(ROW(), COLUMN())),0,-1)="",VLOOKUP($G560,$A:$AAE,COLUMN(),FALSE),OFFSET(INDIRECT(ADDRESS(ROW(), COLUMN())),0,-1))</f>
        <v>0.3门/100平方米</v>
      </c>
      <c r="BR560" s="2"/>
      <c r="BS560" s="31" t="str" cm="1">
        <f t="array" aca="1" ref="BS560" ca="1">IF(OFFSET(INDIRECT(ADDRESS(ROW(), COLUMN())),0,-1)="",VLOOKUP($G560,$A:$AAE,COLUMN(),FALSE),OFFSET(INDIRECT(ADDRESS(ROW(), COLUMN())),0,-1))</f>
        <v>地块建筑面积*0.3/100</v>
      </c>
      <c r="BT560" s="2"/>
      <c r="BU560" s="31" t="str" cm="1">
        <f t="array" aca="1" ref="BU560" ca="1">IF(OFFSET(INDIRECT(ADDRESS(ROW(), COLUMN())),0,-1)="",VLOOKUP($G560,$A:$AAE,COLUMN(),FALSE),OFFSET(INDIRECT(ADDRESS(ROW(), COLUMN())),0,-1))</f>
        <v>幼2.5次/生，小初0.9次/生，高0.6次/生，0.3分担率，幼63：37，小初95：5，高86：14</v>
      </c>
      <c r="BV560" s="2"/>
      <c r="BW560" s="31" t="str" cm="1">
        <f t="array" aca="1" ref="BW560" ca="1">IF(OFFSET(INDIRECT(ADDRESS(ROW(), COLUMN())),0,-1)="",VLOOKUP($G560,$A:$AAE,COLUMN(),FALSE),OFFSET(INDIRECT(ADDRESS(ROW(), COLUMN())),0,-1))</f>
        <v>班数幼*30*2.5*0.3*0.63+班数小*45*0.9*0.3*0.95+班数初*50*0.9*0.3*0.95+班数高*50*0.6*0.3*0.86</v>
      </c>
      <c r="BX560" s="2"/>
      <c r="BY560" s="31" t="str" cm="1">
        <f t="array" aca="1" ref="BY560" ca="1">IF(OFFSET(INDIRECT(ADDRESS(ROW(), COLUMN())),0,-1)="",VLOOKUP($G560,$A:$AAE,COLUMN(),FALSE),OFFSET(INDIRECT(ADDRESS(ROW(), COLUMN())),0,-1))</f>
        <v>班数幼*30*2.5*0.3*0.37+班数小*45*0.9*0.3*0.05+班数初*50*0.9*0.3*0.05+班数高*50*0.6*0.3*0.14</v>
      </c>
      <c r="BZ560" s="95"/>
      <c r="CA560" s="31" t="str" cm="1">
        <f t="array" aca="1" ref="CA560" ca="1">IF(OFFSET(INDIRECT(ADDRESS(ROW(), COLUMN())),0,-1)="",VLOOKUP($G560,$A:$AAE,COLUMN(),FALSE),OFFSET(INDIRECT(ADDRESS(ROW(), COLUMN())),0,-1))</f>
        <v>地块建筑面积*0.4</v>
      </c>
      <c r="CB560" s="12"/>
      <c r="CC560" s="31" t="str" cm="1">
        <f t="array" aca="1" ref="CC560" ca="1">IF(OFFSET(INDIRECT(ADDRESS(ROW(), COLUMN())),0,-1)="",VLOOKUP($G560,$A:$AAE,COLUMN(),FALSE),OFFSET(INDIRECT(ADDRESS(ROW(), COLUMN())),0,-1))</f>
        <v>地块建筑面积*0.4</v>
      </c>
      <c r="CD560" s="12"/>
      <c r="CE560" s="31" t="str" cm="1">
        <f t="array" aca="1" ref="CE560" ca="1">IF(OFFSET(INDIRECT(ADDRESS(ROW(), COLUMN())),0,-1)="",VLOOKUP($G560,$A:$AAE,COLUMN(),FALSE),OFFSET(INDIRECT(ADDRESS(ROW(), COLUMN())),0,-1))</f>
        <v>地块建筑面积*0.08</v>
      </c>
      <c r="CF560" s="12"/>
      <c r="CG560" s="31" t="str" cm="1">
        <f t="array" aca="1" ref="CG560" ca="1">IF(OFFSET(INDIRECT(ADDRESS(ROW(), COLUMN())),0,-1)="",VLOOKUP($G560,$A:$AAE,COLUMN(),FALSE),OFFSET(INDIRECT(ADDRESS(ROW(), COLUMN())),0,-1))</f>
        <v>地块建筑面积*0.08</v>
      </c>
      <c r="CH560" s="31"/>
      <c r="CI560" s="68" t="str" cm="1">
        <f t="array" aca="1" ref="CI560" ca="1">IF(OFFSET(INDIRECT(ADDRESS(ROW(), COLUMN())),0,-1)="",VLOOKUP($G560,$A:$AAE,COLUMN(),FALSE),OFFSET(INDIRECT(ADDRESS(ROW(), COLUMN())),0,-1))</f>
        <v>城镇建设用地</v>
      </c>
      <c r="CJ560" s="75" t="s">
        <v>1962</v>
      </c>
      <c r="CK560" s="78" t="str">
        <f t="shared" si="565"/>
        <v>唯一标识:08040302#初级中学#国空</v>
      </c>
      <c r="CL560" s="78" t="str">
        <f t="shared" si="566"/>
        <v>性质名称:初级中学</v>
      </c>
      <c r="CM560" s="78" t="str">
        <f t="shared" si="567"/>
        <v>地块性质过滤:</v>
      </c>
      <c r="CN560" s="78" t="str">
        <f t="shared" si="568"/>
        <v>地块性质:08040302</v>
      </c>
      <c r="CO560" s="78" t="str">
        <f t="shared" si="569"/>
        <v>地类标准:国空</v>
      </c>
      <c r="CP560" s="78" t="str">
        <f t="shared" si="570"/>
        <v>地块性质别称:A332</v>
      </c>
      <c r="CQ560" s="78" t="str">
        <f t="shared" si="571"/>
        <v>属性继承:A33#中小学用地&amp;初级中学#城规</v>
      </c>
      <c r="CR560" s="78" t="str">
        <f t="shared" si="572"/>
        <v>父类:A33</v>
      </c>
      <c r="CS560" s="78" t="str">
        <f t="shared" si="573"/>
        <v>级别继承:080403#中小学用地#国空</v>
      </c>
      <c r="CT560" s="78" t="str">
        <f t="shared" si="574"/>
        <v>级别层次:4</v>
      </c>
      <c r="CU560" s="78" t="str">
        <f t="shared" si="575"/>
        <v>级别:3080403</v>
      </c>
      <c r="CV560" s="78" t="str">
        <f t="shared" ca="1" si="576"/>
        <v>地块颜色:255,100,224</v>
      </c>
      <c r="CW560" s="78" t="str">
        <f t="shared" ca="1" si="577"/>
        <v>建筑面积公式:面积*容积率</v>
      </c>
      <c r="CX560" s="78" t="str">
        <f t="shared" ca="1" si="578"/>
        <v>住宅建筑面积公式:地块建筑面积*0</v>
      </c>
      <c r="CY560" s="78" t="str">
        <f t="shared" ca="1" si="579"/>
        <v>商服建筑面积公式:地块建筑面积*0</v>
      </c>
      <c r="CZ560" s="78" t="str">
        <f t="shared" ca="1" si="580"/>
        <v>商服中商业建筑面积公式:地块建筑面积*0</v>
      </c>
      <c r="DA560" s="78" t="str">
        <f t="shared" ca="1" si="581"/>
        <v>商服中办公建筑面积公式:地块建筑面积*0</v>
      </c>
      <c r="DB560" s="78" t="str">
        <f t="shared" ca="1" si="582"/>
        <v>公服建筑面积公式:地块建筑面积*1</v>
      </c>
      <c r="DC560" s="78" t="str">
        <f t="shared" ca="1" si="583"/>
        <v>工业建筑面积公式:地块建筑面积*0</v>
      </c>
      <c r="DD560" s="78" t="str">
        <f t="shared" ca="1" si="584"/>
        <v>市政建筑面积公式:地块建筑面积*0</v>
      </c>
      <c r="DE560" s="78" t="str">
        <f t="shared" ca="1" si="585"/>
        <v>绿地面积指定指标:面积*0</v>
      </c>
      <c r="DF560" s="78" t="str">
        <f t="shared" ca="1" si="586"/>
        <v>绿地面积指定公式:面积*0</v>
      </c>
      <c r="DG560" s="78" t="str">
        <f t="shared" ca="1" si="587"/>
        <v>户数指标:-</v>
      </c>
      <c r="DH560" s="78" t="str">
        <f t="shared" ca="1" si="588"/>
        <v>户数公式:0</v>
      </c>
      <c r="DI560" s="78" t="str">
        <f t="shared" ca="1" si="589"/>
        <v>人数指标:-</v>
      </c>
      <c r="DJ560" s="78" t="str">
        <f t="shared" ca="1" si="590"/>
        <v>人数公式:0</v>
      </c>
      <c r="DK560" s="78" t="str">
        <f t="shared" ca="1" si="591"/>
        <v>就业指标:35平方米/岗位</v>
      </c>
      <c r="DL560" s="78" t="str">
        <f t="shared" ca="1" si="592"/>
        <v>就业公式:公服建筑面积/35</v>
      </c>
      <c r="DM560" s="78" t="str">
        <f t="shared" ca="1" si="593"/>
        <v>机动车指标:幼1.2个/班，小1.5个/班，初高1.0个/班，18个/100教工</v>
      </c>
      <c r="DN560" s="78" t="str">
        <f t="shared" ca="1" si="594"/>
        <v>机动车公式:班数幼*1.2+18*班数幼*5/100+班数小*1.5+18*班数小*2.5/100+班数初*1.0+18*班数初*4/100+班数高*1.0+18*班数高*5/100</v>
      </c>
      <c r="DO560" s="78" t="str">
        <f t="shared" ca="1" si="595"/>
        <v>用水量指标:65立方米/公顷*日</v>
      </c>
      <c r="DP560" s="78" t="str">
        <f t="shared" ca="1" si="596"/>
        <v>用水量公式:用地面积*65</v>
      </c>
      <c r="DQ560" s="78" t="str">
        <f t="shared" ca="1" si="597"/>
        <v>污水折算系数:0.85</v>
      </c>
      <c r="DR560" s="78" t="str">
        <f t="shared" ca="1" si="598"/>
        <v>污水量公式:用水量*0.85</v>
      </c>
      <c r="DS560" s="78" t="str">
        <f t="shared" ca="1" si="599"/>
        <v>用电负荷指标:50瓦/平方米</v>
      </c>
      <c r="DT560" s="78" t="str">
        <f t="shared" ca="1" si="600"/>
        <v>同时率:0.7</v>
      </c>
      <c r="DU560" s="78" t="str">
        <f t="shared" ca="1" si="601"/>
        <v>用电量公式:地块建筑面积*50*0.7/1000</v>
      </c>
      <c r="DV560" s="78" t="str">
        <f t="shared" ca="1" si="602"/>
        <v>固话装机指标:1.0门/100平方米</v>
      </c>
      <c r="DW560" s="78" t="str">
        <f t="shared" ca="1" si="603"/>
        <v>固话量公式:地块建筑面积*1.0/100</v>
      </c>
      <c r="DX560" s="78" t="str">
        <f t="shared" ca="1" si="604"/>
        <v>有线电视指标:0.3门/100平方米</v>
      </c>
      <c r="DY560" s="78" t="str">
        <f t="shared" ca="1" si="605"/>
        <v>电视量公式:地块建筑面积*0.3/100</v>
      </c>
      <c r="DZ560" s="78" t="str">
        <f t="shared" ca="1" si="606"/>
        <v>高峰机动车生成量指标:幼2.5次/生，小初0.9次/生，高0.6次/生，0.3分担率，幼63：37，小初95：5，高86：14</v>
      </c>
      <c r="EA560" s="78" t="str">
        <f t="shared" ca="1" si="607"/>
        <v>高峰机动车吸引量公式:班数幼*30*2.5*0.3*0.63+班数小*45*0.9*0.3*0.95+班数初*50*0.9*0.3*0.95+班数高*50*0.6*0.3*0.86</v>
      </c>
      <c r="EB560" s="78" t="str">
        <f t="shared" ca="1" si="608"/>
        <v>高峰机动车发生量公式:班数幼*30*2.5*0.3*0.37+班数小*45*0.9*0.3*0.05+班数初*50*0.9*0.3*0.05+班数高*50*0.6*0.3*0.14</v>
      </c>
      <c r="EC560" s="78" t="str">
        <f t="shared" ca="1" si="612"/>
        <v>地下空间指标:地块建筑面积*0.4</v>
      </c>
      <c r="ED560" s="78" t="str">
        <f t="shared" ca="1" si="609"/>
        <v>地下空间公式:地块建筑面积*0.4</v>
      </c>
      <c r="EE560" s="78" t="str">
        <f t="shared" ca="1" si="613"/>
        <v>人防指标:地块建筑面积*0.08</v>
      </c>
      <c r="EF560" s="78" t="str">
        <f t="shared" ca="1" si="610"/>
        <v>人防公式:地块建筑面积*0.08</v>
      </c>
      <c r="EG560" s="78" t="str">
        <f t="shared" ca="1" si="614"/>
        <v>用地构成:城镇建设用地</v>
      </c>
      <c r="EH560" s="78" t="s">
        <v>1962</v>
      </c>
      <c r="EI560" s="79" t="str">
        <f t="shared" ca="1" si="611"/>
        <v>唯一标识:08040302#初级中学#国空;性质名称:初级中学;地块性质过滤:;地块性质:08040302;地类标准:国空;地块性质别称:A332;属性继承:A33#中小学用地&amp;初级中学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0" t="s">
        <v>1962</v>
      </c>
    </row>
    <row r="561" spans="1:140" ht="16.5" x14ac:dyDescent="0.2">
      <c r="A561" s="49" t="str">
        <f t="shared" si="615"/>
        <v>08040303#九年一贯制学校#国空</v>
      </c>
      <c r="B561" s="49" t="s">
        <v>292</v>
      </c>
      <c r="C561" s="49"/>
      <c r="D561" s="49" t="s">
        <v>1856</v>
      </c>
      <c r="E561" s="49" t="s">
        <v>1277</v>
      </c>
      <c r="F561" s="49" t="s">
        <v>851</v>
      </c>
      <c r="G561" s="49" t="s">
        <v>2056</v>
      </c>
      <c r="H561" s="49" t="s">
        <v>847</v>
      </c>
      <c r="I561" s="49" t="s">
        <v>1451</v>
      </c>
      <c r="J561" s="49">
        <f t="shared" si="617"/>
        <v>4</v>
      </c>
      <c r="K561" s="49" t="str">
        <f t="shared" si="616"/>
        <v>3080403</v>
      </c>
      <c r="L561" s="49"/>
      <c r="M561" s="68" t="str" cm="1">
        <f t="array" aca="1" ref="M561" ca="1">IF(OFFSET(INDIRECT(ADDRESS(ROW(), COLUMN())),0,-1)="",VLOOKUP($G561,$A:$AAE,COLUMN(),FALSE),OFFSET(INDIRECT(ADDRESS(ROW(), COLUMN())),0,-1))</f>
        <v>255,100,224</v>
      </c>
      <c r="N561" s="31"/>
      <c r="O561" s="68" t="str" cm="1">
        <f t="array" aca="1" ref="O561" ca="1">IF(OFFSET(INDIRECT(ADDRESS(ROW(), COLUMN())),0,-1)="",VLOOKUP($G561,$A:$AAE,COLUMN(),FALSE),OFFSET(INDIRECT(ADDRESS(ROW(), COLUMN())),0,-1))</f>
        <v>面积*容积率</v>
      </c>
      <c r="P561" s="31"/>
      <c r="Q561" s="31" t="str" cm="1">
        <f t="array" aca="1" ref="Q561" ca="1">IF(OFFSET(INDIRECT(ADDRESS(ROW(), COLUMN())),0,-1)="",VLOOKUP($G561,$A:$AAE,COLUMN(),FALSE),OFFSET(INDIRECT(ADDRESS(ROW(), COLUMN())),0,-1))</f>
        <v>地块建筑面积*0</v>
      </c>
      <c r="R561" s="31"/>
      <c r="S561" s="31" t="str" cm="1">
        <f t="array" aca="1" ref="S561" ca="1">IF(OFFSET(INDIRECT(ADDRESS(ROW(), COLUMN())),0,-1)="",VLOOKUP($G561,$A:$AAE,COLUMN(),FALSE),OFFSET(INDIRECT(ADDRESS(ROW(), COLUMN())),0,-1))</f>
        <v>地块建筑面积*0</v>
      </c>
      <c r="T561" s="31"/>
      <c r="U561" s="31" t="str" cm="1">
        <f t="array" aca="1" ref="U561" ca="1">IF(OFFSET(INDIRECT(ADDRESS(ROW(), COLUMN())),0,-1)="",VLOOKUP($G561,$A:$AAE,COLUMN(),FALSE),OFFSET(INDIRECT(ADDRESS(ROW(), COLUMN())),0,-1))</f>
        <v>地块建筑面积*0</v>
      </c>
      <c r="V561" s="31"/>
      <c r="W561" s="68" t="str" cm="1">
        <f t="array" aca="1" ref="W561" ca="1">IF(OFFSET(INDIRECT(ADDRESS(ROW(), COLUMN())),0,-1)="",VLOOKUP($G561,$A:$AAE,COLUMN(),FALSE),OFFSET(INDIRECT(ADDRESS(ROW(), COLUMN())),0,-1))</f>
        <v>地块建筑面积*0</v>
      </c>
      <c r="X561" s="31"/>
      <c r="Y561" s="31" t="str" cm="1">
        <f t="array" aca="1" ref="Y561" ca="1">IF(OFFSET(INDIRECT(ADDRESS(ROW(), COLUMN())),0,-1)="",VLOOKUP($G561,$A:$AAE,COLUMN(),FALSE),OFFSET(INDIRECT(ADDRESS(ROW(), COLUMN())),0,-1))</f>
        <v>地块建筑面积*1</v>
      </c>
      <c r="Z561" s="31"/>
      <c r="AA561" s="31" t="str" cm="1">
        <f t="array" aca="1" ref="AA561" ca="1">IF(OFFSET(INDIRECT(ADDRESS(ROW(), COLUMN())),0,-1)="",VLOOKUP($G561,$A:$AAE,COLUMN(),FALSE),OFFSET(INDIRECT(ADDRESS(ROW(), COLUMN())),0,-1))</f>
        <v>地块建筑面积*0</v>
      </c>
      <c r="AB561" s="31"/>
      <c r="AC561" s="31" t="str" cm="1">
        <f t="array" aca="1" ref="AC561" ca="1">IF(OFFSET(INDIRECT(ADDRESS(ROW(), COLUMN())),0,-1)="",VLOOKUP($G561,$A:$AAE,COLUMN(),FALSE),OFFSET(INDIRECT(ADDRESS(ROW(), COLUMN())),0,-1))</f>
        <v>地块建筑面积*0</v>
      </c>
      <c r="AD561" s="31"/>
      <c r="AE561" s="31" t="str" cm="1">
        <f t="array" aca="1" ref="AE561" ca="1">IF(OFFSET(INDIRECT(ADDRESS(ROW(), COLUMN())),0,-1)="",VLOOKUP($G561,$A:$AAE,COLUMN(),FALSE),OFFSET(INDIRECT(ADDRESS(ROW(), COLUMN())),0,-1))</f>
        <v>面积*0</v>
      </c>
      <c r="AF561" s="31"/>
      <c r="AG561" s="31" t="str" cm="1">
        <f t="array" aca="1" ref="AG561" ca="1">IF(OFFSET(INDIRECT(ADDRESS(ROW(), COLUMN())),0,-1)="",VLOOKUP($G561,$A:$AAE,COLUMN(),FALSE),OFFSET(INDIRECT(ADDRESS(ROW(), COLUMN())),0,-1))</f>
        <v>面积*0</v>
      </c>
      <c r="AH561" s="12"/>
      <c r="AI561" s="31" t="str" cm="1">
        <f t="array" aca="1" ref="AI561" ca="1">IF(OFFSET(INDIRECT(ADDRESS(ROW(), COLUMN())),0,-1)="",VLOOKUP($G561,$A:$AAE,COLUMN(),FALSE),OFFSET(INDIRECT(ADDRESS(ROW(), COLUMN())),0,-1))</f>
        <v>-</v>
      </c>
      <c r="AJ561" s="12"/>
      <c r="AK561" s="31" cm="1">
        <f t="array" aca="1" ref="AK561" ca="1">IF(OFFSET(INDIRECT(ADDRESS(ROW(), COLUMN())),0,-1)="",VLOOKUP($G561,$A:$AAE,COLUMN(),FALSE),OFFSET(INDIRECT(ADDRESS(ROW(), COLUMN())),0,-1))</f>
        <v>0</v>
      </c>
      <c r="AL561" s="12"/>
      <c r="AM561" s="31" t="str" cm="1">
        <f t="array" aca="1" ref="AM561" ca="1">IF(OFFSET(INDIRECT(ADDRESS(ROW(), COLUMN())),0,-1)="",VLOOKUP($G561,$A:$AAE,COLUMN(),FALSE),OFFSET(INDIRECT(ADDRESS(ROW(), COLUMN())),0,-1))</f>
        <v>-</v>
      </c>
      <c r="AN561" s="12"/>
      <c r="AO561" s="31" cm="1">
        <f t="array" aca="1" ref="AO561" ca="1">IF(OFFSET(INDIRECT(ADDRESS(ROW(), COLUMN())),0,-1)="",VLOOKUP($G561,$A:$AAE,COLUMN(),FALSE),OFFSET(INDIRECT(ADDRESS(ROW(), COLUMN())),0,-1))</f>
        <v>0</v>
      </c>
      <c r="AP561" s="12"/>
      <c r="AQ561" s="31" t="str" cm="1">
        <f t="array" aca="1" ref="AQ561" ca="1">IF(OFFSET(INDIRECT(ADDRESS(ROW(), COLUMN())),0,-1)="",VLOOKUP($G561,$A:$AAE,COLUMN(),FALSE),OFFSET(INDIRECT(ADDRESS(ROW(), COLUMN())),0,-1))</f>
        <v>35平方米/岗位</v>
      </c>
      <c r="AR561" s="12"/>
      <c r="AS561" s="31" t="str" cm="1">
        <f t="array" aca="1" ref="AS561" ca="1">IF(OFFSET(INDIRECT(ADDRESS(ROW(), COLUMN())),0,-1)="",VLOOKUP($G561,$A:$AAE,COLUMN(),FALSE),OFFSET(INDIRECT(ADDRESS(ROW(), COLUMN())),0,-1))</f>
        <v>公服建筑面积/35</v>
      </c>
      <c r="AT561" s="12" t="s">
        <v>1589</v>
      </c>
      <c r="AU561" s="31" t="str" cm="1">
        <f t="array" aca="1" ref="AU561" ca="1">IF(OFFSET(INDIRECT(ADDRESS(ROW(), COLUMN())),0,-1)="",VLOOKUP($G561,$A:$AAE,COLUMN(),FALSE),OFFSET(INDIRECT(ADDRESS(ROW(), COLUMN())),0,-1))</f>
        <v>幼1.2个/班，小1.5个/班，初高1.0个/班，18个/100教工</v>
      </c>
      <c r="AV561" s="12" t="s">
        <v>1603</v>
      </c>
      <c r="AW561" s="31" t="str" cm="1">
        <f t="array" aca="1" ref="AW561" ca="1">IF(OFFSET(INDIRECT(ADDRESS(ROW(), COLUMN())),0,-1)="",VLOOKUP($G561,$A:$AAE,COLUMN(),FALSE),OFFSET(INDIRECT(ADDRESS(ROW(), COLUMN())),0,-1))</f>
        <v>班数幼*1.2+18*班数幼*5/100+班数小*1.5+18*班数小*2.5/100+班数初*1.0+18*班数初*4/100+班数高*1.0+18*班数高*5/100</v>
      </c>
      <c r="AX561" s="112"/>
      <c r="AY561" s="31" t="str" cm="1">
        <f t="array" aca="1" ref="AY561" ca="1">IF(OFFSET(INDIRECT(ADDRESS(ROW(), COLUMN())),0,-1)="",VLOOKUP($G561,$A:$AAE,COLUMN(),FALSE),OFFSET(INDIRECT(ADDRESS(ROW(), COLUMN())),0,-1))</f>
        <v>65立方米/公顷*日</v>
      </c>
      <c r="AZ561" s="112"/>
      <c r="BA561" s="31" t="str" cm="1">
        <f t="array" aca="1" ref="BA561" ca="1">IF(OFFSET(INDIRECT(ADDRESS(ROW(), COLUMN())),0,-1)="",VLOOKUP($G561,$A:$AAE,COLUMN(),FALSE),OFFSET(INDIRECT(ADDRESS(ROW(), COLUMN())),0,-1))</f>
        <v>用地面积*65</v>
      </c>
      <c r="BB561" s="112"/>
      <c r="BC561" s="31" cm="1">
        <f t="array" aca="1" ref="BC561" ca="1">IF(OFFSET(INDIRECT(ADDRESS(ROW(), COLUMN())),0,-1)="",VLOOKUP($G561,$A:$AAE,COLUMN(),FALSE),OFFSET(INDIRECT(ADDRESS(ROW(), COLUMN())),0,-1))</f>
        <v>0.85</v>
      </c>
      <c r="BD561" s="2"/>
      <c r="BE561" s="31" t="str" cm="1">
        <f t="array" aca="1" ref="BE561" ca="1">IF(OFFSET(INDIRECT(ADDRESS(ROW(), COLUMN())),0,-1)="",VLOOKUP($G561,$A:$AAE,COLUMN(),FALSE),OFFSET(INDIRECT(ADDRESS(ROW(), COLUMN())),0,-1))</f>
        <v>用水量*0.85</v>
      </c>
      <c r="BF561" s="2"/>
      <c r="BG561" s="31" t="str" cm="1">
        <f t="array" aca="1" ref="BG561" ca="1">IF(OFFSET(INDIRECT(ADDRESS(ROW(), COLUMN())),0,-1)="",VLOOKUP($G561,$A:$AAE,COLUMN(),FALSE),OFFSET(INDIRECT(ADDRESS(ROW(), COLUMN())),0,-1))</f>
        <v>50瓦/平方米</v>
      </c>
      <c r="BH561" s="2"/>
      <c r="BI561" s="31" cm="1">
        <f t="array" aca="1" ref="BI561" ca="1">IF(OFFSET(INDIRECT(ADDRESS(ROW(), COLUMN())),0,-1)="",VLOOKUP($G561,$A:$AAE,COLUMN(),FALSE),OFFSET(INDIRECT(ADDRESS(ROW(), COLUMN())),0,-1))</f>
        <v>0.7</v>
      </c>
      <c r="BJ561" s="2"/>
      <c r="BK561" s="31" t="str" cm="1">
        <f t="array" aca="1" ref="BK561" ca="1">IF(OFFSET(INDIRECT(ADDRESS(ROW(), COLUMN())),0,-1)="",VLOOKUP($G561,$A:$AAE,COLUMN(),FALSE),OFFSET(INDIRECT(ADDRESS(ROW(), COLUMN())),0,-1))</f>
        <v>地块建筑面积*50*0.7/1000</v>
      </c>
      <c r="BL561" s="2"/>
      <c r="BM561" s="31" t="str" cm="1">
        <f t="array" aca="1" ref="BM561" ca="1">IF(OFFSET(INDIRECT(ADDRESS(ROW(), COLUMN())),0,-1)="",VLOOKUP($G561,$A:$AAE,COLUMN(),FALSE),OFFSET(INDIRECT(ADDRESS(ROW(), COLUMN())),0,-1))</f>
        <v>1.0门/100平方米</v>
      </c>
      <c r="BN561" s="2"/>
      <c r="BO561" s="31" t="str" cm="1">
        <f t="array" aca="1" ref="BO561" ca="1">IF(OFFSET(INDIRECT(ADDRESS(ROW(), COLUMN())),0,-1)="",VLOOKUP($G561,$A:$AAE,COLUMN(),FALSE),OFFSET(INDIRECT(ADDRESS(ROW(), COLUMN())),0,-1))</f>
        <v>地块建筑面积*1.0/100</v>
      </c>
      <c r="BP561" s="2"/>
      <c r="BQ561" s="31" t="str" cm="1">
        <f t="array" aca="1" ref="BQ561" ca="1">IF(OFFSET(INDIRECT(ADDRESS(ROW(), COLUMN())),0,-1)="",VLOOKUP($G561,$A:$AAE,COLUMN(),FALSE),OFFSET(INDIRECT(ADDRESS(ROW(), COLUMN())),0,-1))</f>
        <v>0.3门/100平方米</v>
      </c>
      <c r="BR561" s="2"/>
      <c r="BS561" s="31" t="str" cm="1">
        <f t="array" aca="1" ref="BS561" ca="1">IF(OFFSET(INDIRECT(ADDRESS(ROW(), COLUMN())),0,-1)="",VLOOKUP($G561,$A:$AAE,COLUMN(),FALSE),OFFSET(INDIRECT(ADDRESS(ROW(), COLUMN())),0,-1))</f>
        <v>地块建筑面积*0.3/100</v>
      </c>
      <c r="BT561" s="2"/>
      <c r="BU561" s="31" t="str" cm="1">
        <f t="array" aca="1" ref="BU561" ca="1">IF(OFFSET(INDIRECT(ADDRESS(ROW(), COLUMN())),0,-1)="",VLOOKUP($G561,$A:$AAE,COLUMN(),FALSE),OFFSET(INDIRECT(ADDRESS(ROW(), COLUMN())),0,-1))</f>
        <v>幼2.5次/生，小初0.9次/生，高0.6次/生，0.3分担率，幼63：37，小初95：5，高86：14</v>
      </c>
      <c r="BV561" s="2"/>
      <c r="BW561" s="31" t="str" cm="1">
        <f t="array" aca="1" ref="BW561" ca="1">IF(OFFSET(INDIRECT(ADDRESS(ROW(), COLUMN())),0,-1)="",VLOOKUP($G561,$A:$AAE,COLUMN(),FALSE),OFFSET(INDIRECT(ADDRESS(ROW(), COLUMN())),0,-1))</f>
        <v>班数幼*30*2.5*0.3*0.63+班数小*45*0.9*0.3*0.95+班数初*50*0.9*0.3*0.95+班数高*50*0.6*0.3*0.86</v>
      </c>
      <c r="BX561" s="2"/>
      <c r="BY561" s="31" t="str" cm="1">
        <f t="array" aca="1" ref="BY561" ca="1">IF(OFFSET(INDIRECT(ADDRESS(ROW(), COLUMN())),0,-1)="",VLOOKUP($G561,$A:$AAE,COLUMN(),FALSE),OFFSET(INDIRECT(ADDRESS(ROW(), COLUMN())),0,-1))</f>
        <v>班数幼*30*2.5*0.3*0.37+班数小*45*0.9*0.3*0.05+班数初*50*0.9*0.3*0.05+班数高*50*0.6*0.3*0.14</v>
      </c>
      <c r="BZ561" s="95"/>
      <c r="CA561" s="31" t="str" cm="1">
        <f t="array" aca="1" ref="CA561" ca="1">IF(OFFSET(INDIRECT(ADDRESS(ROW(), COLUMN())),0,-1)="",VLOOKUP($G561,$A:$AAE,COLUMN(),FALSE),OFFSET(INDIRECT(ADDRESS(ROW(), COLUMN())),0,-1))</f>
        <v>地块建筑面积*0.4</v>
      </c>
      <c r="CB561" s="12"/>
      <c r="CC561" s="31" t="str" cm="1">
        <f t="array" aca="1" ref="CC561" ca="1">IF(OFFSET(INDIRECT(ADDRESS(ROW(), COLUMN())),0,-1)="",VLOOKUP($G561,$A:$AAE,COLUMN(),FALSE),OFFSET(INDIRECT(ADDRESS(ROW(), COLUMN())),0,-1))</f>
        <v>地块建筑面积*0.4</v>
      </c>
      <c r="CD561" s="12"/>
      <c r="CE561" s="31" t="str" cm="1">
        <f t="array" aca="1" ref="CE561" ca="1">IF(OFFSET(INDIRECT(ADDRESS(ROW(), COLUMN())),0,-1)="",VLOOKUP($G561,$A:$AAE,COLUMN(),FALSE),OFFSET(INDIRECT(ADDRESS(ROW(), COLUMN())),0,-1))</f>
        <v>地块建筑面积*0.08</v>
      </c>
      <c r="CF561" s="12"/>
      <c r="CG561" s="31" t="str" cm="1">
        <f t="array" aca="1" ref="CG561" ca="1">IF(OFFSET(INDIRECT(ADDRESS(ROW(), COLUMN())),0,-1)="",VLOOKUP($G561,$A:$AAE,COLUMN(),FALSE),OFFSET(INDIRECT(ADDRESS(ROW(), COLUMN())),0,-1))</f>
        <v>地块建筑面积*0.08</v>
      </c>
      <c r="CH561" s="31"/>
      <c r="CI561" s="68" t="str" cm="1">
        <f t="array" aca="1" ref="CI561" ca="1">IF(OFFSET(INDIRECT(ADDRESS(ROW(), COLUMN())),0,-1)="",VLOOKUP($G561,$A:$AAE,COLUMN(),FALSE),OFFSET(INDIRECT(ADDRESS(ROW(), COLUMN())),0,-1))</f>
        <v>城镇建设用地</v>
      </c>
      <c r="CJ561" s="75" t="s">
        <v>1962</v>
      </c>
      <c r="CK561" s="78" t="str">
        <f t="shared" si="565"/>
        <v>唯一标识:08040303#九年一贯制学校#国空</v>
      </c>
      <c r="CL561" s="78" t="str">
        <f t="shared" si="566"/>
        <v>性质名称:九年一贯制学校</v>
      </c>
      <c r="CM561" s="78" t="str">
        <f t="shared" si="567"/>
        <v>地块性质过滤:</v>
      </c>
      <c r="CN561" s="78" t="str">
        <f t="shared" si="568"/>
        <v>地块性质:08040303</v>
      </c>
      <c r="CO561" s="78" t="str">
        <f t="shared" si="569"/>
        <v>地类标准:国空</v>
      </c>
      <c r="CP561" s="78" t="str">
        <f t="shared" si="570"/>
        <v>地块性质别称:A333</v>
      </c>
      <c r="CQ561" s="78" t="str">
        <f t="shared" si="571"/>
        <v>属性继承:A33#中小学用地&amp;九年一贯制学校#城规</v>
      </c>
      <c r="CR561" s="78" t="str">
        <f t="shared" si="572"/>
        <v>父类:A33</v>
      </c>
      <c r="CS561" s="78" t="str">
        <f t="shared" si="573"/>
        <v>级别继承:080403#中小学用地#国空</v>
      </c>
      <c r="CT561" s="78" t="str">
        <f t="shared" si="574"/>
        <v>级别层次:4</v>
      </c>
      <c r="CU561" s="78" t="str">
        <f t="shared" si="575"/>
        <v>级别:3080403</v>
      </c>
      <c r="CV561" s="78" t="str">
        <f t="shared" ca="1" si="576"/>
        <v>地块颜色:255,100,224</v>
      </c>
      <c r="CW561" s="78" t="str">
        <f t="shared" ca="1" si="577"/>
        <v>建筑面积公式:面积*容积率</v>
      </c>
      <c r="CX561" s="78" t="str">
        <f t="shared" ca="1" si="578"/>
        <v>住宅建筑面积公式:地块建筑面积*0</v>
      </c>
      <c r="CY561" s="78" t="str">
        <f t="shared" ca="1" si="579"/>
        <v>商服建筑面积公式:地块建筑面积*0</v>
      </c>
      <c r="CZ561" s="78" t="str">
        <f t="shared" ca="1" si="580"/>
        <v>商服中商业建筑面积公式:地块建筑面积*0</v>
      </c>
      <c r="DA561" s="78" t="str">
        <f t="shared" ca="1" si="581"/>
        <v>商服中办公建筑面积公式:地块建筑面积*0</v>
      </c>
      <c r="DB561" s="78" t="str">
        <f t="shared" ca="1" si="582"/>
        <v>公服建筑面积公式:地块建筑面积*1</v>
      </c>
      <c r="DC561" s="78" t="str">
        <f t="shared" ca="1" si="583"/>
        <v>工业建筑面积公式:地块建筑面积*0</v>
      </c>
      <c r="DD561" s="78" t="str">
        <f t="shared" ca="1" si="584"/>
        <v>市政建筑面积公式:地块建筑面积*0</v>
      </c>
      <c r="DE561" s="78" t="str">
        <f t="shared" ca="1" si="585"/>
        <v>绿地面积指定指标:面积*0</v>
      </c>
      <c r="DF561" s="78" t="str">
        <f t="shared" ca="1" si="586"/>
        <v>绿地面积指定公式:面积*0</v>
      </c>
      <c r="DG561" s="78" t="str">
        <f t="shared" ca="1" si="587"/>
        <v>户数指标:-</v>
      </c>
      <c r="DH561" s="78" t="str">
        <f t="shared" ca="1" si="588"/>
        <v>户数公式:0</v>
      </c>
      <c r="DI561" s="78" t="str">
        <f t="shared" ca="1" si="589"/>
        <v>人数指标:-</v>
      </c>
      <c r="DJ561" s="78" t="str">
        <f t="shared" ca="1" si="590"/>
        <v>人数公式:0</v>
      </c>
      <c r="DK561" s="78" t="str">
        <f t="shared" ca="1" si="591"/>
        <v>就业指标:35平方米/岗位</v>
      </c>
      <c r="DL561" s="78" t="str">
        <f t="shared" ca="1" si="592"/>
        <v>就业公式:公服建筑面积/35</v>
      </c>
      <c r="DM561" s="78" t="str">
        <f t="shared" ca="1" si="593"/>
        <v>机动车指标:幼1.2个/班，小1.5个/班，初高1.0个/班，18个/100教工</v>
      </c>
      <c r="DN561" s="78" t="str">
        <f t="shared" ca="1" si="594"/>
        <v>机动车公式:班数幼*1.2+18*班数幼*5/100+班数小*1.5+18*班数小*2.5/100+班数初*1.0+18*班数初*4/100+班数高*1.0+18*班数高*5/100</v>
      </c>
      <c r="DO561" s="78" t="str">
        <f t="shared" ca="1" si="595"/>
        <v>用水量指标:65立方米/公顷*日</v>
      </c>
      <c r="DP561" s="78" t="str">
        <f t="shared" ca="1" si="596"/>
        <v>用水量公式:用地面积*65</v>
      </c>
      <c r="DQ561" s="78" t="str">
        <f t="shared" ca="1" si="597"/>
        <v>污水折算系数:0.85</v>
      </c>
      <c r="DR561" s="78" t="str">
        <f t="shared" ca="1" si="598"/>
        <v>污水量公式:用水量*0.85</v>
      </c>
      <c r="DS561" s="78" t="str">
        <f t="shared" ca="1" si="599"/>
        <v>用电负荷指标:50瓦/平方米</v>
      </c>
      <c r="DT561" s="78" t="str">
        <f t="shared" ca="1" si="600"/>
        <v>同时率:0.7</v>
      </c>
      <c r="DU561" s="78" t="str">
        <f t="shared" ca="1" si="601"/>
        <v>用电量公式:地块建筑面积*50*0.7/1000</v>
      </c>
      <c r="DV561" s="78" t="str">
        <f t="shared" ca="1" si="602"/>
        <v>固话装机指标:1.0门/100平方米</v>
      </c>
      <c r="DW561" s="78" t="str">
        <f t="shared" ca="1" si="603"/>
        <v>固话量公式:地块建筑面积*1.0/100</v>
      </c>
      <c r="DX561" s="78" t="str">
        <f t="shared" ca="1" si="604"/>
        <v>有线电视指标:0.3门/100平方米</v>
      </c>
      <c r="DY561" s="78" t="str">
        <f t="shared" ca="1" si="605"/>
        <v>电视量公式:地块建筑面积*0.3/100</v>
      </c>
      <c r="DZ561" s="78" t="str">
        <f t="shared" ca="1" si="606"/>
        <v>高峰机动车生成量指标:幼2.5次/生，小初0.9次/生，高0.6次/生，0.3分担率，幼63：37，小初95：5，高86：14</v>
      </c>
      <c r="EA561" s="78" t="str">
        <f t="shared" ca="1" si="607"/>
        <v>高峰机动车吸引量公式:班数幼*30*2.5*0.3*0.63+班数小*45*0.9*0.3*0.95+班数初*50*0.9*0.3*0.95+班数高*50*0.6*0.3*0.86</v>
      </c>
      <c r="EB561" s="78" t="str">
        <f t="shared" ca="1" si="608"/>
        <v>高峰机动车发生量公式:班数幼*30*2.5*0.3*0.37+班数小*45*0.9*0.3*0.05+班数初*50*0.9*0.3*0.05+班数高*50*0.6*0.3*0.14</v>
      </c>
      <c r="EC561" s="78" t="str">
        <f t="shared" ca="1" si="612"/>
        <v>地下空间指标:地块建筑面积*0.4</v>
      </c>
      <c r="ED561" s="78" t="str">
        <f t="shared" ca="1" si="609"/>
        <v>地下空间公式:地块建筑面积*0.4</v>
      </c>
      <c r="EE561" s="78" t="str">
        <f t="shared" ca="1" si="613"/>
        <v>人防指标:地块建筑面积*0.08</v>
      </c>
      <c r="EF561" s="78" t="str">
        <f t="shared" ca="1" si="610"/>
        <v>人防公式:地块建筑面积*0.08</v>
      </c>
      <c r="EG561" s="78" t="str">
        <f t="shared" ca="1" si="614"/>
        <v>用地构成:城镇建设用地</v>
      </c>
      <c r="EH561" s="78" t="s">
        <v>1962</v>
      </c>
      <c r="EI561" s="79" t="str">
        <f t="shared" ca="1" si="611"/>
        <v>唯一标识:08040303#九年一贯制学校#国空;性质名称:九年一贯制学校;地块性质过滤:;地块性质:08040303;地类标准:国空;地块性质别称:A333;属性继承:A33#中小学用地&amp;九年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1" t="s">
        <v>1962</v>
      </c>
    </row>
    <row r="562" spans="1:140" ht="16.5" x14ac:dyDescent="0.2">
      <c r="A562" s="49" t="str">
        <f t="shared" si="615"/>
        <v>08040304#寄宿制普通高中#国空</v>
      </c>
      <c r="B562" s="49" t="s">
        <v>293</v>
      </c>
      <c r="C562" s="49"/>
      <c r="D562" s="49" t="s">
        <v>1857</v>
      </c>
      <c r="E562" s="49" t="s">
        <v>1277</v>
      </c>
      <c r="F562" s="49" t="s">
        <v>852</v>
      </c>
      <c r="G562" s="49" t="s">
        <v>2057</v>
      </c>
      <c r="H562" s="49" t="s">
        <v>847</v>
      </c>
      <c r="I562" s="49" t="s">
        <v>1451</v>
      </c>
      <c r="J562" s="49">
        <f t="shared" si="617"/>
        <v>4</v>
      </c>
      <c r="K562" s="49" t="str">
        <f t="shared" si="616"/>
        <v>3080403</v>
      </c>
      <c r="L562" s="49"/>
      <c r="M562" s="68" t="str" cm="1">
        <f t="array" aca="1" ref="M562" ca="1">IF(OFFSET(INDIRECT(ADDRESS(ROW(), COLUMN())),0,-1)="",VLOOKUP($G562,$A:$AAE,COLUMN(),FALSE),OFFSET(INDIRECT(ADDRESS(ROW(), COLUMN())),0,-1))</f>
        <v>255,100,224</v>
      </c>
      <c r="N562" s="31"/>
      <c r="O562" s="68" t="str" cm="1">
        <f t="array" aca="1" ref="O562" ca="1">IF(OFFSET(INDIRECT(ADDRESS(ROW(), COLUMN())),0,-1)="",VLOOKUP($G562,$A:$AAE,COLUMN(),FALSE),OFFSET(INDIRECT(ADDRESS(ROW(), COLUMN())),0,-1))</f>
        <v>面积*容积率</v>
      </c>
      <c r="P562" s="31"/>
      <c r="Q562" s="31" t="str" cm="1">
        <f t="array" aca="1" ref="Q562" ca="1">IF(OFFSET(INDIRECT(ADDRESS(ROW(), COLUMN())),0,-1)="",VLOOKUP($G562,$A:$AAE,COLUMN(),FALSE),OFFSET(INDIRECT(ADDRESS(ROW(), COLUMN())),0,-1))</f>
        <v>地块建筑面积*0</v>
      </c>
      <c r="R562" s="31"/>
      <c r="S562" s="31" t="str" cm="1">
        <f t="array" aca="1" ref="S562" ca="1">IF(OFFSET(INDIRECT(ADDRESS(ROW(), COLUMN())),0,-1)="",VLOOKUP($G562,$A:$AAE,COLUMN(),FALSE),OFFSET(INDIRECT(ADDRESS(ROW(), COLUMN())),0,-1))</f>
        <v>地块建筑面积*0</v>
      </c>
      <c r="T562" s="31"/>
      <c r="U562" s="31" t="str" cm="1">
        <f t="array" aca="1" ref="U562" ca="1">IF(OFFSET(INDIRECT(ADDRESS(ROW(), COLUMN())),0,-1)="",VLOOKUP($G562,$A:$AAE,COLUMN(),FALSE),OFFSET(INDIRECT(ADDRESS(ROW(), COLUMN())),0,-1))</f>
        <v>地块建筑面积*0</v>
      </c>
      <c r="V562" s="31"/>
      <c r="W562" s="68" t="str" cm="1">
        <f t="array" aca="1" ref="W562" ca="1">IF(OFFSET(INDIRECT(ADDRESS(ROW(), COLUMN())),0,-1)="",VLOOKUP($G562,$A:$AAE,COLUMN(),FALSE),OFFSET(INDIRECT(ADDRESS(ROW(), COLUMN())),0,-1))</f>
        <v>地块建筑面积*0</v>
      </c>
      <c r="X562" s="31"/>
      <c r="Y562" s="31" t="str" cm="1">
        <f t="array" aca="1" ref="Y562" ca="1">IF(OFFSET(INDIRECT(ADDRESS(ROW(), COLUMN())),0,-1)="",VLOOKUP($G562,$A:$AAE,COLUMN(),FALSE),OFFSET(INDIRECT(ADDRESS(ROW(), COLUMN())),0,-1))</f>
        <v>地块建筑面积*1</v>
      </c>
      <c r="Z562" s="31"/>
      <c r="AA562" s="31" t="str" cm="1">
        <f t="array" aca="1" ref="AA562" ca="1">IF(OFFSET(INDIRECT(ADDRESS(ROW(), COLUMN())),0,-1)="",VLOOKUP($G562,$A:$AAE,COLUMN(),FALSE),OFFSET(INDIRECT(ADDRESS(ROW(), COLUMN())),0,-1))</f>
        <v>地块建筑面积*0</v>
      </c>
      <c r="AB562" s="31"/>
      <c r="AC562" s="31" t="str" cm="1">
        <f t="array" aca="1" ref="AC562" ca="1">IF(OFFSET(INDIRECT(ADDRESS(ROW(), COLUMN())),0,-1)="",VLOOKUP($G562,$A:$AAE,COLUMN(),FALSE),OFFSET(INDIRECT(ADDRESS(ROW(), COLUMN())),0,-1))</f>
        <v>地块建筑面积*0</v>
      </c>
      <c r="AD562" s="31"/>
      <c r="AE562" s="31" t="str" cm="1">
        <f t="array" aca="1" ref="AE562" ca="1">IF(OFFSET(INDIRECT(ADDRESS(ROW(), COLUMN())),0,-1)="",VLOOKUP($G562,$A:$AAE,COLUMN(),FALSE),OFFSET(INDIRECT(ADDRESS(ROW(), COLUMN())),0,-1))</f>
        <v>面积*0</v>
      </c>
      <c r="AF562" s="31"/>
      <c r="AG562" s="31" t="str" cm="1">
        <f t="array" aca="1" ref="AG562" ca="1">IF(OFFSET(INDIRECT(ADDRESS(ROW(), COLUMN())),0,-1)="",VLOOKUP($G562,$A:$AAE,COLUMN(),FALSE),OFFSET(INDIRECT(ADDRESS(ROW(), COLUMN())),0,-1))</f>
        <v>面积*0</v>
      </c>
      <c r="AH562" s="12"/>
      <c r="AI562" s="31" t="str" cm="1">
        <f t="array" aca="1" ref="AI562" ca="1">IF(OFFSET(INDIRECT(ADDRESS(ROW(), COLUMN())),0,-1)="",VLOOKUP($G562,$A:$AAE,COLUMN(),FALSE),OFFSET(INDIRECT(ADDRESS(ROW(), COLUMN())),0,-1))</f>
        <v>-</v>
      </c>
      <c r="AJ562" s="12"/>
      <c r="AK562" s="31" cm="1">
        <f t="array" aca="1" ref="AK562" ca="1">IF(OFFSET(INDIRECT(ADDRESS(ROW(), COLUMN())),0,-1)="",VLOOKUP($G562,$A:$AAE,COLUMN(),FALSE),OFFSET(INDIRECT(ADDRESS(ROW(), COLUMN())),0,-1))</f>
        <v>0</v>
      </c>
      <c r="AL562" s="12"/>
      <c r="AM562" s="31" t="str" cm="1">
        <f t="array" aca="1" ref="AM562" ca="1">IF(OFFSET(INDIRECT(ADDRESS(ROW(), COLUMN())),0,-1)="",VLOOKUP($G562,$A:$AAE,COLUMN(),FALSE),OFFSET(INDIRECT(ADDRESS(ROW(), COLUMN())),0,-1))</f>
        <v>-</v>
      </c>
      <c r="AN562" s="12"/>
      <c r="AO562" s="31" cm="1">
        <f t="array" aca="1" ref="AO562" ca="1">IF(OFFSET(INDIRECT(ADDRESS(ROW(), COLUMN())),0,-1)="",VLOOKUP($G562,$A:$AAE,COLUMN(),FALSE),OFFSET(INDIRECT(ADDRESS(ROW(), COLUMN())),0,-1))</f>
        <v>0</v>
      </c>
      <c r="AP562" s="12"/>
      <c r="AQ562" s="31" t="str" cm="1">
        <f t="array" aca="1" ref="AQ562" ca="1">IF(OFFSET(INDIRECT(ADDRESS(ROW(), COLUMN())),0,-1)="",VLOOKUP($G562,$A:$AAE,COLUMN(),FALSE),OFFSET(INDIRECT(ADDRESS(ROW(), COLUMN())),0,-1))</f>
        <v>35平方米/岗位</v>
      </c>
      <c r="AR562" s="12"/>
      <c r="AS562" s="31" t="str" cm="1">
        <f t="array" aca="1" ref="AS562" ca="1">IF(OFFSET(INDIRECT(ADDRESS(ROW(), COLUMN())),0,-1)="",VLOOKUP($G562,$A:$AAE,COLUMN(),FALSE),OFFSET(INDIRECT(ADDRESS(ROW(), COLUMN())),0,-1))</f>
        <v>公服建筑面积/35</v>
      </c>
      <c r="AT562" s="12" t="s">
        <v>1589</v>
      </c>
      <c r="AU562" s="31" t="str" cm="1">
        <f t="array" aca="1" ref="AU562" ca="1">IF(OFFSET(INDIRECT(ADDRESS(ROW(), COLUMN())),0,-1)="",VLOOKUP($G562,$A:$AAE,COLUMN(),FALSE),OFFSET(INDIRECT(ADDRESS(ROW(), COLUMN())),0,-1))</f>
        <v>幼1.2个/班，小1.5个/班，初高1.0个/班，18个/100教工</v>
      </c>
      <c r="AV562" s="12" t="s">
        <v>1603</v>
      </c>
      <c r="AW562" s="31" t="str" cm="1">
        <f t="array" aca="1" ref="AW562" ca="1">IF(OFFSET(INDIRECT(ADDRESS(ROW(), COLUMN())),0,-1)="",VLOOKUP($G562,$A:$AAE,COLUMN(),FALSE),OFFSET(INDIRECT(ADDRESS(ROW(), COLUMN())),0,-1))</f>
        <v>班数幼*1.2+18*班数幼*5/100+班数小*1.5+18*班数小*2.5/100+班数初*1.0+18*班数初*4/100+班数高*1.0+18*班数高*5/100</v>
      </c>
      <c r="AX562" s="112"/>
      <c r="AY562" s="31" t="str" cm="1">
        <f t="array" aca="1" ref="AY562" ca="1">IF(OFFSET(INDIRECT(ADDRESS(ROW(), COLUMN())),0,-1)="",VLOOKUP($G562,$A:$AAE,COLUMN(),FALSE),OFFSET(INDIRECT(ADDRESS(ROW(), COLUMN())),0,-1))</f>
        <v>65立方米/公顷*日</v>
      </c>
      <c r="AZ562" s="112"/>
      <c r="BA562" s="31" t="str" cm="1">
        <f t="array" aca="1" ref="BA562" ca="1">IF(OFFSET(INDIRECT(ADDRESS(ROW(), COLUMN())),0,-1)="",VLOOKUP($G562,$A:$AAE,COLUMN(),FALSE),OFFSET(INDIRECT(ADDRESS(ROW(), COLUMN())),0,-1))</f>
        <v>用地面积*65</v>
      </c>
      <c r="BB562" s="112"/>
      <c r="BC562" s="31" cm="1">
        <f t="array" aca="1" ref="BC562" ca="1">IF(OFFSET(INDIRECT(ADDRESS(ROW(), COLUMN())),0,-1)="",VLOOKUP($G562,$A:$AAE,COLUMN(),FALSE),OFFSET(INDIRECT(ADDRESS(ROW(), COLUMN())),0,-1))</f>
        <v>0.85</v>
      </c>
      <c r="BD562" s="2"/>
      <c r="BE562" s="31" t="str" cm="1">
        <f t="array" aca="1" ref="BE562" ca="1">IF(OFFSET(INDIRECT(ADDRESS(ROW(), COLUMN())),0,-1)="",VLOOKUP($G562,$A:$AAE,COLUMN(),FALSE),OFFSET(INDIRECT(ADDRESS(ROW(), COLUMN())),0,-1))</f>
        <v>用水量*0.85</v>
      </c>
      <c r="BF562" s="2"/>
      <c r="BG562" s="31" t="str" cm="1">
        <f t="array" aca="1" ref="BG562" ca="1">IF(OFFSET(INDIRECT(ADDRESS(ROW(), COLUMN())),0,-1)="",VLOOKUP($G562,$A:$AAE,COLUMN(),FALSE),OFFSET(INDIRECT(ADDRESS(ROW(), COLUMN())),0,-1))</f>
        <v>50瓦/平方米</v>
      </c>
      <c r="BH562" s="2"/>
      <c r="BI562" s="31" cm="1">
        <f t="array" aca="1" ref="BI562" ca="1">IF(OFFSET(INDIRECT(ADDRESS(ROW(), COLUMN())),0,-1)="",VLOOKUP($G562,$A:$AAE,COLUMN(),FALSE),OFFSET(INDIRECT(ADDRESS(ROW(), COLUMN())),0,-1))</f>
        <v>0.7</v>
      </c>
      <c r="BJ562" s="2"/>
      <c r="BK562" s="31" t="str" cm="1">
        <f t="array" aca="1" ref="BK562" ca="1">IF(OFFSET(INDIRECT(ADDRESS(ROW(), COLUMN())),0,-1)="",VLOOKUP($G562,$A:$AAE,COLUMN(),FALSE),OFFSET(INDIRECT(ADDRESS(ROW(), COLUMN())),0,-1))</f>
        <v>地块建筑面积*50*0.7/1000</v>
      </c>
      <c r="BL562" s="2"/>
      <c r="BM562" s="31" t="str" cm="1">
        <f t="array" aca="1" ref="BM562" ca="1">IF(OFFSET(INDIRECT(ADDRESS(ROW(), COLUMN())),0,-1)="",VLOOKUP($G562,$A:$AAE,COLUMN(),FALSE),OFFSET(INDIRECT(ADDRESS(ROW(), COLUMN())),0,-1))</f>
        <v>1.0门/100平方米</v>
      </c>
      <c r="BN562" s="2"/>
      <c r="BO562" s="31" t="str" cm="1">
        <f t="array" aca="1" ref="BO562" ca="1">IF(OFFSET(INDIRECT(ADDRESS(ROW(), COLUMN())),0,-1)="",VLOOKUP($G562,$A:$AAE,COLUMN(),FALSE),OFFSET(INDIRECT(ADDRESS(ROW(), COLUMN())),0,-1))</f>
        <v>地块建筑面积*1.0/100</v>
      </c>
      <c r="BP562" s="2"/>
      <c r="BQ562" s="31" t="str" cm="1">
        <f t="array" aca="1" ref="BQ562" ca="1">IF(OFFSET(INDIRECT(ADDRESS(ROW(), COLUMN())),0,-1)="",VLOOKUP($G562,$A:$AAE,COLUMN(),FALSE),OFFSET(INDIRECT(ADDRESS(ROW(), COLUMN())),0,-1))</f>
        <v>0.3门/100平方米</v>
      </c>
      <c r="BR562" s="2"/>
      <c r="BS562" s="31" t="str" cm="1">
        <f t="array" aca="1" ref="BS562" ca="1">IF(OFFSET(INDIRECT(ADDRESS(ROW(), COLUMN())),0,-1)="",VLOOKUP($G562,$A:$AAE,COLUMN(),FALSE),OFFSET(INDIRECT(ADDRESS(ROW(), COLUMN())),0,-1))</f>
        <v>地块建筑面积*0.3/100</v>
      </c>
      <c r="BT562" s="2"/>
      <c r="BU562" s="31" t="str" cm="1">
        <f t="array" aca="1" ref="BU562" ca="1">IF(OFFSET(INDIRECT(ADDRESS(ROW(), COLUMN())),0,-1)="",VLOOKUP($G562,$A:$AAE,COLUMN(),FALSE),OFFSET(INDIRECT(ADDRESS(ROW(), COLUMN())),0,-1))</f>
        <v>幼2.5次/生，小初0.9次/生，高0.6次/生，0.3分担率，幼63：37，小初95：5，高86：14</v>
      </c>
      <c r="BV562" s="2"/>
      <c r="BW562" s="31" t="str" cm="1">
        <f t="array" aca="1" ref="BW562" ca="1">IF(OFFSET(INDIRECT(ADDRESS(ROW(), COLUMN())),0,-1)="",VLOOKUP($G562,$A:$AAE,COLUMN(),FALSE),OFFSET(INDIRECT(ADDRESS(ROW(), COLUMN())),0,-1))</f>
        <v>班数幼*30*2.5*0.3*0.63+班数小*45*0.9*0.3*0.95+班数初*50*0.9*0.3*0.95+班数高*50*0.6*0.3*0.86</v>
      </c>
      <c r="BX562" s="2"/>
      <c r="BY562" s="31" t="str" cm="1">
        <f t="array" aca="1" ref="BY562" ca="1">IF(OFFSET(INDIRECT(ADDRESS(ROW(), COLUMN())),0,-1)="",VLOOKUP($G562,$A:$AAE,COLUMN(),FALSE),OFFSET(INDIRECT(ADDRESS(ROW(), COLUMN())),0,-1))</f>
        <v>班数幼*30*2.5*0.3*0.37+班数小*45*0.9*0.3*0.05+班数初*50*0.9*0.3*0.05+班数高*50*0.6*0.3*0.14</v>
      </c>
      <c r="BZ562" s="95"/>
      <c r="CA562" s="31" t="str" cm="1">
        <f t="array" aca="1" ref="CA562" ca="1">IF(OFFSET(INDIRECT(ADDRESS(ROW(), COLUMN())),0,-1)="",VLOOKUP($G562,$A:$AAE,COLUMN(),FALSE),OFFSET(INDIRECT(ADDRESS(ROW(), COLUMN())),0,-1))</f>
        <v>地块建筑面积*0.4</v>
      </c>
      <c r="CB562" s="12"/>
      <c r="CC562" s="31" t="str" cm="1">
        <f t="array" aca="1" ref="CC562" ca="1">IF(OFFSET(INDIRECT(ADDRESS(ROW(), COLUMN())),0,-1)="",VLOOKUP($G562,$A:$AAE,COLUMN(),FALSE),OFFSET(INDIRECT(ADDRESS(ROW(), COLUMN())),0,-1))</f>
        <v>地块建筑面积*0.4</v>
      </c>
      <c r="CD562" s="12"/>
      <c r="CE562" s="31" t="str" cm="1">
        <f t="array" aca="1" ref="CE562" ca="1">IF(OFFSET(INDIRECT(ADDRESS(ROW(), COLUMN())),0,-1)="",VLOOKUP($G562,$A:$AAE,COLUMN(),FALSE),OFFSET(INDIRECT(ADDRESS(ROW(), COLUMN())),0,-1))</f>
        <v>地块建筑面积*0.08</v>
      </c>
      <c r="CF562" s="12"/>
      <c r="CG562" s="31" t="str" cm="1">
        <f t="array" aca="1" ref="CG562" ca="1">IF(OFFSET(INDIRECT(ADDRESS(ROW(), COLUMN())),0,-1)="",VLOOKUP($G562,$A:$AAE,COLUMN(),FALSE),OFFSET(INDIRECT(ADDRESS(ROW(), COLUMN())),0,-1))</f>
        <v>地块建筑面积*0.08</v>
      </c>
      <c r="CH562" s="31"/>
      <c r="CI562" s="68" t="str" cm="1">
        <f t="array" aca="1" ref="CI562" ca="1">IF(OFFSET(INDIRECT(ADDRESS(ROW(), COLUMN())),0,-1)="",VLOOKUP($G562,$A:$AAE,COLUMN(),FALSE),OFFSET(INDIRECT(ADDRESS(ROW(), COLUMN())),0,-1))</f>
        <v>城镇建设用地</v>
      </c>
      <c r="CJ562" s="75" t="s">
        <v>1962</v>
      </c>
      <c r="CK562" s="78" t="str">
        <f t="shared" si="565"/>
        <v>唯一标识:08040304#寄宿制普通高中#国空</v>
      </c>
      <c r="CL562" s="78" t="str">
        <f t="shared" si="566"/>
        <v>性质名称:寄宿制普通高中</v>
      </c>
      <c r="CM562" s="78" t="str">
        <f t="shared" si="567"/>
        <v>地块性质过滤:</v>
      </c>
      <c r="CN562" s="78" t="str">
        <f t="shared" si="568"/>
        <v>地块性质:08040304</v>
      </c>
      <c r="CO562" s="78" t="str">
        <f t="shared" si="569"/>
        <v>地类标准:国空</v>
      </c>
      <c r="CP562" s="78" t="str">
        <f t="shared" si="570"/>
        <v>地块性质别称:A334</v>
      </c>
      <c r="CQ562" s="78" t="str">
        <f t="shared" si="571"/>
        <v>属性继承:A33#中小学用地&amp;寄宿制普通高中#城规</v>
      </c>
      <c r="CR562" s="78" t="str">
        <f t="shared" si="572"/>
        <v>父类:A33</v>
      </c>
      <c r="CS562" s="78" t="str">
        <f t="shared" si="573"/>
        <v>级别继承:080403#中小学用地#国空</v>
      </c>
      <c r="CT562" s="78" t="str">
        <f t="shared" si="574"/>
        <v>级别层次:4</v>
      </c>
      <c r="CU562" s="78" t="str">
        <f t="shared" si="575"/>
        <v>级别:3080403</v>
      </c>
      <c r="CV562" s="78" t="str">
        <f t="shared" ca="1" si="576"/>
        <v>地块颜色:255,100,224</v>
      </c>
      <c r="CW562" s="78" t="str">
        <f t="shared" ca="1" si="577"/>
        <v>建筑面积公式:面积*容积率</v>
      </c>
      <c r="CX562" s="78" t="str">
        <f t="shared" ca="1" si="578"/>
        <v>住宅建筑面积公式:地块建筑面积*0</v>
      </c>
      <c r="CY562" s="78" t="str">
        <f t="shared" ca="1" si="579"/>
        <v>商服建筑面积公式:地块建筑面积*0</v>
      </c>
      <c r="CZ562" s="78" t="str">
        <f t="shared" ca="1" si="580"/>
        <v>商服中商业建筑面积公式:地块建筑面积*0</v>
      </c>
      <c r="DA562" s="78" t="str">
        <f t="shared" ca="1" si="581"/>
        <v>商服中办公建筑面积公式:地块建筑面积*0</v>
      </c>
      <c r="DB562" s="78" t="str">
        <f t="shared" ca="1" si="582"/>
        <v>公服建筑面积公式:地块建筑面积*1</v>
      </c>
      <c r="DC562" s="78" t="str">
        <f t="shared" ca="1" si="583"/>
        <v>工业建筑面积公式:地块建筑面积*0</v>
      </c>
      <c r="DD562" s="78" t="str">
        <f t="shared" ca="1" si="584"/>
        <v>市政建筑面积公式:地块建筑面积*0</v>
      </c>
      <c r="DE562" s="78" t="str">
        <f t="shared" ca="1" si="585"/>
        <v>绿地面积指定指标:面积*0</v>
      </c>
      <c r="DF562" s="78" t="str">
        <f t="shared" ca="1" si="586"/>
        <v>绿地面积指定公式:面积*0</v>
      </c>
      <c r="DG562" s="78" t="str">
        <f t="shared" ca="1" si="587"/>
        <v>户数指标:-</v>
      </c>
      <c r="DH562" s="78" t="str">
        <f t="shared" ca="1" si="588"/>
        <v>户数公式:0</v>
      </c>
      <c r="DI562" s="78" t="str">
        <f t="shared" ca="1" si="589"/>
        <v>人数指标:-</v>
      </c>
      <c r="DJ562" s="78" t="str">
        <f t="shared" ca="1" si="590"/>
        <v>人数公式:0</v>
      </c>
      <c r="DK562" s="78" t="str">
        <f t="shared" ca="1" si="591"/>
        <v>就业指标:35平方米/岗位</v>
      </c>
      <c r="DL562" s="78" t="str">
        <f t="shared" ca="1" si="592"/>
        <v>就业公式:公服建筑面积/35</v>
      </c>
      <c r="DM562" s="78" t="str">
        <f t="shared" ca="1" si="593"/>
        <v>机动车指标:幼1.2个/班，小1.5个/班，初高1.0个/班，18个/100教工</v>
      </c>
      <c r="DN562" s="78" t="str">
        <f t="shared" ca="1" si="594"/>
        <v>机动车公式:班数幼*1.2+18*班数幼*5/100+班数小*1.5+18*班数小*2.5/100+班数初*1.0+18*班数初*4/100+班数高*1.0+18*班数高*5/100</v>
      </c>
      <c r="DO562" s="78" t="str">
        <f t="shared" ca="1" si="595"/>
        <v>用水量指标:65立方米/公顷*日</v>
      </c>
      <c r="DP562" s="78" t="str">
        <f t="shared" ca="1" si="596"/>
        <v>用水量公式:用地面积*65</v>
      </c>
      <c r="DQ562" s="78" t="str">
        <f t="shared" ca="1" si="597"/>
        <v>污水折算系数:0.85</v>
      </c>
      <c r="DR562" s="78" t="str">
        <f t="shared" ca="1" si="598"/>
        <v>污水量公式:用水量*0.85</v>
      </c>
      <c r="DS562" s="78" t="str">
        <f t="shared" ca="1" si="599"/>
        <v>用电负荷指标:50瓦/平方米</v>
      </c>
      <c r="DT562" s="78" t="str">
        <f t="shared" ca="1" si="600"/>
        <v>同时率:0.7</v>
      </c>
      <c r="DU562" s="78" t="str">
        <f t="shared" ca="1" si="601"/>
        <v>用电量公式:地块建筑面积*50*0.7/1000</v>
      </c>
      <c r="DV562" s="78" t="str">
        <f t="shared" ca="1" si="602"/>
        <v>固话装机指标:1.0门/100平方米</v>
      </c>
      <c r="DW562" s="78" t="str">
        <f t="shared" ca="1" si="603"/>
        <v>固话量公式:地块建筑面积*1.0/100</v>
      </c>
      <c r="DX562" s="78" t="str">
        <f t="shared" ca="1" si="604"/>
        <v>有线电视指标:0.3门/100平方米</v>
      </c>
      <c r="DY562" s="78" t="str">
        <f t="shared" ca="1" si="605"/>
        <v>电视量公式:地块建筑面积*0.3/100</v>
      </c>
      <c r="DZ562" s="78" t="str">
        <f t="shared" ca="1" si="606"/>
        <v>高峰机动车生成量指标:幼2.5次/生，小初0.9次/生，高0.6次/生，0.3分担率，幼63：37，小初95：5，高86：14</v>
      </c>
      <c r="EA562" s="78" t="str">
        <f t="shared" ca="1" si="607"/>
        <v>高峰机动车吸引量公式:班数幼*30*2.5*0.3*0.63+班数小*45*0.9*0.3*0.95+班数初*50*0.9*0.3*0.95+班数高*50*0.6*0.3*0.86</v>
      </c>
      <c r="EB562" s="78" t="str">
        <f t="shared" ca="1" si="608"/>
        <v>高峰机动车发生量公式:班数幼*30*2.5*0.3*0.37+班数小*45*0.9*0.3*0.05+班数初*50*0.9*0.3*0.05+班数高*50*0.6*0.3*0.14</v>
      </c>
      <c r="EC562" s="78" t="str">
        <f t="shared" ca="1" si="612"/>
        <v>地下空间指标:地块建筑面积*0.4</v>
      </c>
      <c r="ED562" s="78" t="str">
        <f t="shared" ca="1" si="609"/>
        <v>地下空间公式:地块建筑面积*0.4</v>
      </c>
      <c r="EE562" s="78" t="str">
        <f t="shared" ca="1" si="613"/>
        <v>人防指标:地块建筑面积*0.08</v>
      </c>
      <c r="EF562" s="78" t="str">
        <f t="shared" ca="1" si="610"/>
        <v>人防公式:地块建筑面积*0.08</v>
      </c>
      <c r="EG562" s="78" t="str">
        <f t="shared" ca="1" si="614"/>
        <v>用地构成:城镇建设用地</v>
      </c>
      <c r="EH562" s="78" t="s">
        <v>1962</v>
      </c>
      <c r="EI562" s="79" t="str">
        <f t="shared" ca="1" si="611"/>
        <v>唯一标识:08040304#寄宿制普通高中#国空;性质名称:寄宿制普通高中;地块性质过滤:;地块性质:08040304;地类标准:国空;地块性质别称:A334;属性继承:A33#中小学用地&amp;寄宿制普通高中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2" t="s">
        <v>1962</v>
      </c>
    </row>
    <row r="563" spans="1:140" ht="16.5" x14ac:dyDescent="0.2">
      <c r="A563" s="49" t="str">
        <f t="shared" si="615"/>
        <v>08040305#幼初一贯制学校#国空</v>
      </c>
      <c r="B563" s="49" t="s">
        <v>294</v>
      </c>
      <c r="C563" s="49"/>
      <c r="D563" s="49" t="s">
        <v>1858</v>
      </c>
      <c r="E563" s="49" t="s">
        <v>1277</v>
      </c>
      <c r="F563" s="49" t="s">
        <v>853</v>
      </c>
      <c r="G563" s="49" t="s">
        <v>2058</v>
      </c>
      <c r="H563" s="49" t="s">
        <v>847</v>
      </c>
      <c r="I563" s="49" t="s">
        <v>1451</v>
      </c>
      <c r="J563" s="49">
        <f t="shared" si="617"/>
        <v>4</v>
      </c>
      <c r="K563" s="49" t="str">
        <f t="shared" si="616"/>
        <v>3080403</v>
      </c>
      <c r="L563" s="49"/>
      <c r="M563" s="68" t="str" cm="1">
        <f t="array" aca="1" ref="M563" ca="1">IF(OFFSET(INDIRECT(ADDRESS(ROW(), COLUMN())),0,-1)="",VLOOKUP($G563,$A:$AAE,COLUMN(),FALSE),OFFSET(INDIRECT(ADDRESS(ROW(), COLUMN())),0,-1))</f>
        <v>255,100,224</v>
      </c>
      <c r="N563" s="31"/>
      <c r="O563" s="68" t="str" cm="1">
        <f t="array" aca="1" ref="O563" ca="1">IF(OFFSET(INDIRECT(ADDRESS(ROW(), COLUMN())),0,-1)="",VLOOKUP($G563,$A:$AAE,COLUMN(),FALSE),OFFSET(INDIRECT(ADDRESS(ROW(), COLUMN())),0,-1))</f>
        <v>面积*容积率</v>
      </c>
      <c r="P563" s="31"/>
      <c r="Q563" s="31" t="str" cm="1">
        <f t="array" aca="1" ref="Q563" ca="1">IF(OFFSET(INDIRECT(ADDRESS(ROW(), COLUMN())),0,-1)="",VLOOKUP($G563,$A:$AAE,COLUMN(),FALSE),OFFSET(INDIRECT(ADDRESS(ROW(), COLUMN())),0,-1))</f>
        <v>地块建筑面积*0</v>
      </c>
      <c r="R563" s="31"/>
      <c r="S563" s="31" t="str" cm="1">
        <f t="array" aca="1" ref="S563" ca="1">IF(OFFSET(INDIRECT(ADDRESS(ROW(), COLUMN())),0,-1)="",VLOOKUP($G563,$A:$AAE,COLUMN(),FALSE),OFFSET(INDIRECT(ADDRESS(ROW(), COLUMN())),0,-1))</f>
        <v>地块建筑面积*0</v>
      </c>
      <c r="T563" s="31"/>
      <c r="U563" s="31" t="str" cm="1">
        <f t="array" aca="1" ref="U563" ca="1">IF(OFFSET(INDIRECT(ADDRESS(ROW(), COLUMN())),0,-1)="",VLOOKUP($G563,$A:$AAE,COLUMN(),FALSE),OFFSET(INDIRECT(ADDRESS(ROW(), COLUMN())),0,-1))</f>
        <v>地块建筑面积*0</v>
      </c>
      <c r="V563" s="31"/>
      <c r="W563" s="68" t="str" cm="1">
        <f t="array" aca="1" ref="W563" ca="1">IF(OFFSET(INDIRECT(ADDRESS(ROW(), COLUMN())),0,-1)="",VLOOKUP($G563,$A:$AAE,COLUMN(),FALSE),OFFSET(INDIRECT(ADDRESS(ROW(), COLUMN())),0,-1))</f>
        <v>地块建筑面积*0</v>
      </c>
      <c r="X563" s="31"/>
      <c r="Y563" s="31" t="str" cm="1">
        <f t="array" aca="1" ref="Y563" ca="1">IF(OFFSET(INDIRECT(ADDRESS(ROW(), COLUMN())),0,-1)="",VLOOKUP($G563,$A:$AAE,COLUMN(),FALSE),OFFSET(INDIRECT(ADDRESS(ROW(), COLUMN())),0,-1))</f>
        <v>地块建筑面积*1</v>
      </c>
      <c r="Z563" s="31"/>
      <c r="AA563" s="31" t="str" cm="1">
        <f t="array" aca="1" ref="AA563" ca="1">IF(OFFSET(INDIRECT(ADDRESS(ROW(), COLUMN())),0,-1)="",VLOOKUP($G563,$A:$AAE,COLUMN(),FALSE),OFFSET(INDIRECT(ADDRESS(ROW(), COLUMN())),0,-1))</f>
        <v>地块建筑面积*0</v>
      </c>
      <c r="AB563" s="31"/>
      <c r="AC563" s="31" t="str" cm="1">
        <f t="array" aca="1" ref="AC563" ca="1">IF(OFFSET(INDIRECT(ADDRESS(ROW(), COLUMN())),0,-1)="",VLOOKUP($G563,$A:$AAE,COLUMN(),FALSE),OFFSET(INDIRECT(ADDRESS(ROW(), COLUMN())),0,-1))</f>
        <v>地块建筑面积*0</v>
      </c>
      <c r="AD563" s="31"/>
      <c r="AE563" s="31" t="str" cm="1">
        <f t="array" aca="1" ref="AE563" ca="1">IF(OFFSET(INDIRECT(ADDRESS(ROW(), COLUMN())),0,-1)="",VLOOKUP($G563,$A:$AAE,COLUMN(),FALSE),OFFSET(INDIRECT(ADDRESS(ROW(), COLUMN())),0,-1))</f>
        <v>面积*0</v>
      </c>
      <c r="AF563" s="31"/>
      <c r="AG563" s="31" t="str" cm="1">
        <f t="array" aca="1" ref="AG563" ca="1">IF(OFFSET(INDIRECT(ADDRESS(ROW(), COLUMN())),0,-1)="",VLOOKUP($G563,$A:$AAE,COLUMN(),FALSE),OFFSET(INDIRECT(ADDRESS(ROW(), COLUMN())),0,-1))</f>
        <v>面积*0</v>
      </c>
      <c r="AH563" s="12"/>
      <c r="AI563" s="31" t="str" cm="1">
        <f t="array" aca="1" ref="AI563" ca="1">IF(OFFSET(INDIRECT(ADDRESS(ROW(), COLUMN())),0,-1)="",VLOOKUP($G563,$A:$AAE,COLUMN(),FALSE),OFFSET(INDIRECT(ADDRESS(ROW(), COLUMN())),0,-1))</f>
        <v>-</v>
      </c>
      <c r="AJ563" s="12"/>
      <c r="AK563" s="31" cm="1">
        <f t="array" aca="1" ref="AK563" ca="1">IF(OFFSET(INDIRECT(ADDRESS(ROW(), COLUMN())),0,-1)="",VLOOKUP($G563,$A:$AAE,COLUMN(),FALSE),OFFSET(INDIRECT(ADDRESS(ROW(), COLUMN())),0,-1))</f>
        <v>0</v>
      </c>
      <c r="AL563" s="12"/>
      <c r="AM563" s="31" t="str" cm="1">
        <f t="array" aca="1" ref="AM563" ca="1">IF(OFFSET(INDIRECT(ADDRESS(ROW(), COLUMN())),0,-1)="",VLOOKUP($G563,$A:$AAE,COLUMN(),FALSE),OFFSET(INDIRECT(ADDRESS(ROW(), COLUMN())),0,-1))</f>
        <v>-</v>
      </c>
      <c r="AN563" s="12"/>
      <c r="AO563" s="31" cm="1">
        <f t="array" aca="1" ref="AO563" ca="1">IF(OFFSET(INDIRECT(ADDRESS(ROW(), COLUMN())),0,-1)="",VLOOKUP($G563,$A:$AAE,COLUMN(),FALSE),OFFSET(INDIRECT(ADDRESS(ROW(), COLUMN())),0,-1))</f>
        <v>0</v>
      </c>
      <c r="AP563" s="12"/>
      <c r="AQ563" s="31" t="str" cm="1">
        <f t="array" aca="1" ref="AQ563" ca="1">IF(OFFSET(INDIRECT(ADDRESS(ROW(), COLUMN())),0,-1)="",VLOOKUP($G563,$A:$AAE,COLUMN(),FALSE),OFFSET(INDIRECT(ADDRESS(ROW(), COLUMN())),0,-1))</f>
        <v>35平方米/岗位</v>
      </c>
      <c r="AR563" s="12"/>
      <c r="AS563" s="31" t="str" cm="1">
        <f t="array" aca="1" ref="AS563" ca="1">IF(OFFSET(INDIRECT(ADDRESS(ROW(), COLUMN())),0,-1)="",VLOOKUP($G563,$A:$AAE,COLUMN(),FALSE),OFFSET(INDIRECT(ADDRESS(ROW(), COLUMN())),0,-1))</f>
        <v>公服建筑面积/35</v>
      </c>
      <c r="AT563" s="12" t="s">
        <v>1589</v>
      </c>
      <c r="AU563" s="31" t="str" cm="1">
        <f t="array" aca="1" ref="AU563" ca="1">IF(OFFSET(INDIRECT(ADDRESS(ROW(), COLUMN())),0,-1)="",VLOOKUP($G563,$A:$AAE,COLUMN(),FALSE),OFFSET(INDIRECT(ADDRESS(ROW(), COLUMN())),0,-1))</f>
        <v>幼1.2个/班，小1.5个/班，初高1.0个/班，18个/100教工</v>
      </c>
      <c r="AV563" s="12" t="s">
        <v>1603</v>
      </c>
      <c r="AW563" s="31" t="str" cm="1">
        <f t="array" aca="1" ref="AW563" ca="1">IF(OFFSET(INDIRECT(ADDRESS(ROW(), COLUMN())),0,-1)="",VLOOKUP($G563,$A:$AAE,COLUMN(),FALSE),OFFSET(INDIRECT(ADDRESS(ROW(), COLUMN())),0,-1))</f>
        <v>班数幼*1.2+18*班数幼*5/100+班数小*1.5+18*班数小*2.5/100+班数初*1.0+18*班数初*4/100+班数高*1.0+18*班数高*5/100</v>
      </c>
      <c r="AX563" s="112"/>
      <c r="AY563" s="31" t="str" cm="1">
        <f t="array" aca="1" ref="AY563" ca="1">IF(OFFSET(INDIRECT(ADDRESS(ROW(), COLUMN())),0,-1)="",VLOOKUP($G563,$A:$AAE,COLUMN(),FALSE),OFFSET(INDIRECT(ADDRESS(ROW(), COLUMN())),0,-1))</f>
        <v>65立方米/公顷*日</v>
      </c>
      <c r="AZ563" s="112"/>
      <c r="BA563" s="31" t="str" cm="1">
        <f t="array" aca="1" ref="BA563" ca="1">IF(OFFSET(INDIRECT(ADDRESS(ROW(), COLUMN())),0,-1)="",VLOOKUP($G563,$A:$AAE,COLUMN(),FALSE),OFFSET(INDIRECT(ADDRESS(ROW(), COLUMN())),0,-1))</f>
        <v>用地面积*65</v>
      </c>
      <c r="BB563" s="112"/>
      <c r="BC563" s="31" cm="1">
        <f t="array" aca="1" ref="BC563" ca="1">IF(OFFSET(INDIRECT(ADDRESS(ROW(), COLUMN())),0,-1)="",VLOOKUP($G563,$A:$AAE,COLUMN(),FALSE),OFFSET(INDIRECT(ADDRESS(ROW(), COLUMN())),0,-1))</f>
        <v>0.85</v>
      </c>
      <c r="BD563" s="2"/>
      <c r="BE563" s="31" t="str" cm="1">
        <f t="array" aca="1" ref="BE563" ca="1">IF(OFFSET(INDIRECT(ADDRESS(ROW(), COLUMN())),0,-1)="",VLOOKUP($G563,$A:$AAE,COLUMN(),FALSE),OFFSET(INDIRECT(ADDRESS(ROW(), COLUMN())),0,-1))</f>
        <v>用水量*0.85</v>
      </c>
      <c r="BF563" s="2"/>
      <c r="BG563" s="31" t="str" cm="1">
        <f t="array" aca="1" ref="BG563" ca="1">IF(OFFSET(INDIRECT(ADDRESS(ROW(), COLUMN())),0,-1)="",VLOOKUP($G563,$A:$AAE,COLUMN(),FALSE),OFFSET(INDIRECT(ADDRESS(ROW(), COLUMN())),0,-1))</f>
        <v>50瓦/平方米</v>
      </c>
      <c r="BH563" s="2"/>
      <c r="BI563" s="31" cm="1">
        <f t="array" aca="1" ref="BI563" ca="1">IF(OFFSET(INDIRECT(ADDRESS(ROW(), COLUMN())),0,-1)="",VLOOKUP($G563,$A:$AAE,COLUMN(),FALSE),OFFSET(INDIRECT(ADDRESS(ROW(), COLUMN())),0,-1))</f>
        <v>0.7</v>
      </c>
      <c r="BJ563" s="2"/>
      <c r="BK563" s="31" t="str" cm="1">
        <f t="array" aca="1" ref="BK563" ca="1">IF(OFFSET(INDIRECT(ADDRESS(ROW(), COLUMN())),0,-1)="",VLOOKUP($G563,$A:$AAE,COLUMN(),FALSE),OFFSET(INDIRECT(ADDRESS(ROW(), COLUMN())),0,-1))</f>
        <v>地块建筑面积*50*0.7/1000</v>
      </c>
      <c r="BL563" s="2"/>
      <c r="BM563" s="31" t="str" cm="1">
        <f t="array" aca="1" ref="BM563" ca="1">IF(OFFSET(INDIRECT(ADDRESS(ROW(), COLUMN())),0,-1)="",VLOOKUP($G563,$A:$AAE,COLUMN(),FALSE),OFFSET(INDIRECT(ADDRESS(ROW(), COLUMN())),0,-1))</f>
        <v>1.0门/100平方米</v>
      </c>
      <c r="BN563" s="2"/>
      <c r="BO563" s="31" t="str" cm="1">
        <f t="array" aca="1" ref="BO563" ca="1">IF(OFFSET(INDIRECT(ADDRESS(ROW(), COLUMN())),0,-1)="",VLOOKUP($G563,$A:$AAE,COLUMN(),FALSE),OFFSET(INDIRECT(ADDRESS(ROW(), COLUMN())),0,-1))</f>
        <v>地块建筑面积*1.0/100</v>
      </c>
      <c r="BP563" s="2"/>
      <c r="BQ563" s="31" t="str" cm="1">
        <f t="array" aca="1" ref="BQ563" ca="1">IF(OFFSET(INDIRECT(ADDRESS(ROW(), COLUMN())),0,-1)="",VLOOKUP($G563,$A:$AAE,COLUMN(),FALSE),OFFSET(INDIRECT(ADDRESS(ROW(), COLUMN())),0,-1))</f>
        <v>0.3门/100平方米</v>
      </c>
      <c r="BR563" s="2"/>
      <c r="BS563" s="31" t="str" cm="1">
        <f t="array" aca="1" ref="BS563" ca="1">IF(OFFSET(INDIRECT(ADDRESS(ROW(), COLUMN())),0,-1)="",VLOOKUP($G563,$A:$AAE,COLUMN(),FALSE),OFFSET(INDIRECT(ADDRESS(ROW(), COLUMN())),0,-1))</f>
        <v>地块建筑面积*0.3/100</v>
      </c>
      <c r="BT563" s="2"/>
      <c r="BU563" s="31" t="str" cm="1">
        <f t="array" aca="1" ref="BU563" ca="1">IF(OFFSET(INDIRECT(ADDRESS(ROW(), COLUMN())),0,-1)="",VLOOKUP($G563,$A:$AAE,COLUMN(),FALSE),OFFSET(INDIRECT(ADDRESS(ROW(), COLUMN())),0,-1))</f>
        <v>幼2.5次/生，小初0.9次/生，高0.6次/生，0.3分担率，幼63：37，小初95：5，高86：14</v>
      </c>
      <c r="BV563" s="2"/>
      <c r="BW563" s="31" t="str" cm="1">
        <f t="array" aca="1" ref="BW563" ca="1">IF(OFFSET(INDIRECT(ADDRESS(ROW(), COLUMN())),0,-1)="",VLOOKUP($G563,$A:$AAE,COLUMN(),FALSE),OFFSET(INDIRECT(ADDRESS(ROW(), COLUMN())),0,-1))</f>
        <v>班数幼*30*2.5*0.3*0.63+班数小*45*0.9*0.3*0.95+班数初*50*0.9*0.3*0.95+班数高*50*0.6*0.3*0.86</v>
      </c>
      <c r="BX563" s="2"/>
      <c r="BY563" s="31" t="str" cm="1">
        <f t="array" aca="1" ref="BY563" ca="1">IF(OFFSET(INDIRECT(ADDRESS(ROW(), COLUMN())),0,-1)="",VLOOKUP($G563,$A:$AAE,COLUMN(),FALSE),OFFSET(INDIRECT(ADDRESS(ROW(), COLUMN())),0,-1))</f>
        <v>班数幼*30*2.5*0.3*0.37+班数小*45*0.9*0.3*0.05+班数初*50*0.9*0.3*0.05+班数高*50*0.6*0.3*0.14</v>
      </c>
      <c r="BZ563" s="95"/>
      <c r="CA563" s="31" t="str" cm="1">
        <f t="array" aca="1" ref="CA563" ca="1">IF(OFFSET(INDIRECT(ADDRESS(ROW(), COLUMN())),0,-1)="",VLOOKUP($G563,$A:$AAE,COLUMN(),FALSE),OFFSET(INDIRECT(ADDRESS(ROW(), COLUMN())),0,-1))</f>
        <v>地块建筑面积*0.4</v>
      </c>
      <c r="CB563" s="12"/>
      <c r="CC563" s="31" t="str" cm="1">
        <f t="array" aca="1" ref="CC563" ca="1">IF(OFFSET(INDIRECT(ADDRESS(ROW(), COLUMN())),0,-1)="",VLOOKUP($G563,$A:$AAE,COLUMN(),FALSE),OFFSET(INDIRECT(ADDRESS(ROW(), COLUMN())),0,-1))</f>
        <v>地块建筑面积*0.4</v>
      </c>
      <c r="CD563" s="12"/>
      <c r="CE563" s="31" t="str" cm="1">
        <f t="array" aca="1" ref="CE563" ca="1">IF(OFFSET(INDIRECT(ADDRESS(ROW(), COLUMN())),0,-1)="",VLOOKUP($G563,$A:$AAE,COLUMN(),FALSE),OFFSET(INDIRECT(ADDRESS(ROW(), COLUMN())),0,-1))</f>
        <v>地块建筑面积*0.08</v>
      </c>
      <c r="CF563" s="12"/>
      <c r="CG563" s="31" t="str" cm="1">
        <f t="array" aca="1" ref="CG563" ca="1">IF(OFFSET(INDIRECT(ADDRESS(ROW(), COLUMN())),0,-1)="",VLOOKUP($G563,$A:$AAE,COLUMN(),FALSE),OFFSET(INDIRECT(ADDRESS(ROW(), COLUMN())),0,-1))</f>
        <v>地块建筑面积*0.08</v>
      </c>
      <c r="CH563" s="31"/>
      <c r="CI563" s="68" t="str" cm="1">
        <f t="array" aca="1" ref="CI563" ca="1">IF(OFFSET(INDIRECT(ADDRESS(ROW(), COLUMN())),0,-1)="",VLOOKUP($G563,$A:$AAE,COLUMN(),FALSE),OFFSET(INDIRECT(ADDRESS(ROW(), COLUMN())),0,-1))</f>
        <v>城镇建设用地</v>
      </c>
      <c r="CJ563" s="75" t="s">
        <v>1962</v>
      </c>
      <c r="CK563" s="78" t="str">
        <f t="shared" si="565"/>
        <v>唯一标识:08040305#幼初一贯制学校#国空</v>
      </c>
      <c r="CL563" s="78" t="str">
        <f t="shared" si="566"/>
        <v>性质名称:幼初一贯制学校</v>
      </c>
      <c r="CM563" s="78" t="str">
        <f t="shared" si="567"/>
        <v>地块性质过滤:</v>
      </c>
      <c r="CN563" s="78" t="str">
        <f t="shared" si="568"/>
        <v>地块性质:08040305</v>
      </c>
      <c r="CO563" s="78" t="str">
        <f t="shared" si="569"/>
        <v>地类标准:国空</v>
      </c>
      <c r="CP563" s="78" t="str">
        <f t="shared" si="570"/>
        <v>地块性质别称:A335</v>
      </c>
      <c r="CQ563" s="78" t="str">
        <f t="shared" si="571"/>
        <v>属性继承:A33#中小学用地&amp;幼初一贯制学校#城规</v>
      </c>
      <c r="CR563" s="78" t="str">
        <f t="shared" si="572"/>
        <v>父类:A33</v>
      </c>
      <c r="CS563" s="78" t="str">
        <f t="shared" si="573"/>
        <v>级别继承:080403#中小学用地#国空</v>
      </c>
      <c r="CT563" s="78" t="str">
        <f t="shared" si="574"/>
        <v>级别层次:4</v>
      </c>
      <c r="CU563" s="78" t="str">
        <f t="shared" si="575"/>
        <v>级别:3080403</v>
      </c>
      <c r="CV563" s="78" t="str">
        <f t="shared" ca="1" si="576"/>
        <v>地块颜色:255,100,224</v>
      </c>
      <c r="CW563" s="78" t="str">
        <f t="shared" ca="1" si="577"/>
        <v>建筑面积公式:面积*容积率</v>
      </c>
      <c r="CX563" s="78" t="str">
        <f t="shared" ca="1" si="578"/>
        <v>住宅建筑面积公式:地块建筑面积*0</v>
      </c>
      <c r="CY563" s="78" t="str">
        <f t="shared" ca="1" si="579"/>
        <v>商服建筑面积公式:地块建筑面积*0</v>
      </c>
      <c r="CZ563" s="78" t="str">
        <f t="shared" ca="1" si="580"/>
        <v>商服中商业建筑面积公式:地块建筑面积*0</v>
      </c>
      <c r="DA563" s="78" t="str">
        <f t="shared" ca="1" si="581"/>
        <v>商服中办公建筑面积公式:地块建筑面积*0</v>
      </c>
      <c r="DB563" s="78" t="str">
        <f t="shared" ca="1" si="582"/>
        <v>公服建筑面积公式:地块建筑面积*1</v>
      </c>
      <c r="DC563" s="78" t="str">
        <f t="shared" ca="1" si="583"/>
        <v>工业建筑面积公式:地块建筑面积*0</v>
      </c>
      <c r="DD563" s="78" t="str">
        <f t="shared" ca="1" si="584"/>
        <v>市政建筑面积公式:地块建筑面积*0</v>
      </c>
      <c r="DE563" s="78" t="str">
        <f t="shared" ca="1" si="585"/>
        <v>绿地面积指定指标:面积*0</v>
      </c>
      <c r="DF563" s="78" t="str">
        <f t="shared" ca="1" si="586"/>
        <v>绿地面积指定公式:面积*0</v>
      </c>
      <c r="DG563" s="78" t="str">
        <f t="shared" ca="1" si="587"/>
        <v>户数指标:-</v>
      </c>
      <c r="DH563" s="78" t="str">
        <f t="shared" ca="1" si="588"/>
        <v>户数公式:0</v>
      </c>
      <c r="DI563" s="78" t="str">
        <f t="shared" ca="1" si="589"/>
        <v>人数指标:-</v>
      </c>
      <c r="DJ563" s="78" t="str">
        <f t="shared" ca="1" si="590"/>
        <v>人数公式:0</v>
      </c>
      <c r="DK563" s="78" t="str">
        <f t="shared" ca="1" si="591"/>
        <v>就业指标:35平方米/岗位</v>
      </c>
      <c r="DL563" s="78" t="str">
        <f t="shared" ca="1" si="592"/>
        <v>就业公式:公服建筑面积/35</v>
      </c>
      <c r="DM563" s="78" t="str">
        <f t="shared" ca="1" si="593"/>
        <v>机动车指标:幼1.2个/班，小1.5个/班，初高1.0个/班，18个/100教工</v>
      </c>
      <c r="DN563" s="78" t="str">
        <f t="shared" ca="1" si="594"/>
        <v>机动车公式:班数幼*1.2+18*班数幼*5/100+班数小*1.5+18*班数小*2.5/100+班数初*1.0+18*班数初*4/100+班数高*1.0+18*班数高*5/100</v>
      </c>
      <c r="DO563" s="78" t="str">
        <f t="shared" ca="1" si="595"/>
        <v>用水量指标:65立方米/公顷*日</v>
      </c>
      <c r="DP563" s="78" t="str">
        <f t="shared" ca="1" si="596"/>
        <v>用水量公式:用地面积*65</v>
      </c>
      <c r="DQ563" s="78" t="str">
        <f t="shared" ca="1" si="597"/>
        <v>污水折算系数:0.85</v>
      </c>
      <c r="DR563" s="78" t="str">
        <f t="shared" ca="1" si="598"/>
        <v>污水量公式:用水量*0.85</v>
      </c>
      <c r="DS563" s="78" t="str">
        <f t="shared" ca="1" si="599"/>
        <v>用电负荷指标:50瓦/平方米</v>
      </c>
      <c r="DT563" s="78" t="str">
        <f t="shared" ca="1" si="600"/>
        <v>同时率:0.7</v>
      </c>
      <c r="DU563" s="78" t="str">
        <f t="shared" ca="1" si="601"/>
        <v>用电量公式:地块建筑面积*50*0.7/1000</v>
      </c>
      <c r="DV563" s="78" t="str">
        <f t="shared" ca="1" si="602"/>
        <v>固话装机指标:1.0门/100平方米</v>
      </c>
      <c r="DW563" s="78" t="str">
        <f t="shared" ca="1" si="603"/>
        <v>固话量公式:地块建筑面积*1.0/100</v>
      </c>
      <c r="DX563" s="78" t="str">
        <f t="shared" ca="1" si="604"/>
        <v>有线电视指标:0.3门/100平方米</v>
      </c>
      <c r="DY563" s="78" t="str">
        <f t="shared" ca="1" si="605"/>
        <v>电视量公式:地块建筑面积*0.3/100</v>
      </c>
      <c r="DZ563" s="78" t="str">
        <f t="shared" ca="1" si="606"/>
        <v>高峰机动车生成量指标:幼2.5次/生，小初0.9次/生，高0.6次/生，0.3分担率，幼63：37，小初95：5，高86：14</v>
      </c>
      <c r="EA563" s="78" t="str">
        <f t="shared" ca="1" si="607"/>
        <v>高峰机动车吸引量公式:班数幼*30*2.5*0.3*0.63+班数小*45*0.9*0.3*0.95+班数初*50*0.9*0.3*0.95+班数高*50*0.6*0.3*0.86</v>
      </c>
      <c r="EB563" s="78" t="str">
        <f t="shared" ca="1" si="608"/>
        <v>高峰机动车发生量公式:班数幼*30*2.5*0.3*0.37+班数小*45*0.9*0.3*0.05+班数初*50*0.9*0.3*0.05+班数高*50*0.6*0.3*0.14</v>
      </c>
      <c r="EC563" s="78" t="str">
        <f t="shared" ca="1" si="612"/>
        <v>地下空间指标:地块建筑面积*0.4</v>
      </c>
      <c r="ED563" s="78" t="str">
        <f t="shared" ca="1" si="609"/>
        <v>地下空间公式:地块建筑面积*0.4</v>
      </c>
      <c r="EE563" s="78" t="str">
        <f t="shared" ca="1" si="613"/>
        <v>人防指标:地块建筑面积*0.08</v>
      </c>
      <c r="EF563" s="78" t="str">
        <f t="shared" ca="1" si="610"/>
        <v>人防公式:地块建筑面积*0.08</v>
      </c>
      <c r="EG563" s="78" t="str">
        <f t="shared" ca="1" si="614"/>
        <v>用地构成:城镇建设用地</v>
      </c>
      <c r="EH563" s="78" t="s">
        <v>1962</v>
      </c>
      <c r="EI563" s="79" t="str">
        <f t="shared" ca="1" si="611"/>
        <v>唯一标识:08040305#幼初一贯制学校#国空;性质名称:幼初一贯制学校;地块性质过滤:;地块性质:08040305;地类标准:国空;地块性质别称:A335;属性继承:A33#中小学用地&amp;幼初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3" t="s">
        <v>1962</v>
      </c>
    </row>
    <row r="564" spans="1:140" ht="16.5" x14ac:dyDescent="0.2">
      <c r="A564" s="49" t="str">
        <f t="shared" si="615"/>
        <v>08040306#小高一贯制学校#国空</v>
      </c>
      <c r="B564" s="49" t="s">
        <v>295</v>
      </c>
      <c r="C564" s="49"/>
      <c r="D564" s="49" t="s">
        <v>1859</v>
      </c>
      <c r="E564" s="49" t="s">
        <v>1277</v>
      </c>
      <c r="F564" s="49" t="s">
        <v>854</v>
      </c>
      <c r="G564" s="49" t="s">
        <v>2059</v>
      </c>
      <c r="H564" s="49" t="s">
        <v>847</v>
      </c>
      <c r="I564" s="49" t="s">
        <v>1451</v>
      </c>
      <c r="J564" s="49">
        <f t="shared" si="617"/>
        <v>4</v>
      </c>
      <c r="K564" s="49" t="str">
        <f t="shared" si="616"/>
        <v>3080403</v>
      </c>
      <c r="L564" s="49"/>
      <c r="M564" s="68" t="str" cm="1">
        <f t="array" aca="1" ref="M564" ca="1">IF(OFFSET(INDIRECT(ADDRESS(ROW(), COLUMN())),0,-1)="",VLOOKUP($G564,$A:$AAE,COLUMN(),FALSE),OFFSET(INDIRECT(ADDRESS(ROW(), COLUMN())),0,-1))</f>
        <v>255,100,224</v>
      </c>
      <c r="N564" s="31"/>
      <c r="O564" s="68" t="str" cm="1">
        <f t="array" aca="1" ref="O564" ca="1">IF(OFFSET(INDIRECT(ADDRESS(ROW(), COLUMN())),0,-1)="",VLOOKUP($G564,$A:$AAE,COLUMN(),FALSE),OFFSET(INDIRECT(ADDRESS(ROW(), COLUMN())),0,-1))</f>
        <v>面积*容积率</v>
      </c>
      <c r="P564" s="31"/>
      <c r="Q564" s="31" t="str" cm="1">
        <f t="array" aca="1" ref="Q564" ca="1">IF(OFFSET(INDIRECT(ADDRESS(ROW(), COLUMN())),0,-1)="",VLOOKUP($G564,$A:$AAE,COLUMN(),FALSE),OFFSET(INDIRECT(ADDRESS(ROW(), COLUMN())),0,-1))</f>
        <v>地块建筑面积*0</v>
      </c>
      <c r="R564" s="31"/>
      <c r="S564" s="31" t="str" cm="1">
        <f t="array" aca="1" ref="S564" ca="1">IF(OFFSET(INDIRECT(ADDRESS(ROW(), COLUMN())),0,-1)="",VLOOKUP($G564,$A:$AAE,COLUMN(),FALSE),OFFSET(INDIRECT(ADDRESS(ROW(), COLUMN())),0,-1))</f>
        <v>地块建筑面积*0</v>
      </c>
      <c r="T564" s="31"/>
      <c r="U564" s="31" t="str" cm="1">
        <f t="array" aca="1" ref="U564" ca="1">IF(OFFSET(INDIRECT(ADDRESS(ROW(), COLUMN())),0,-1)="",VLOOKUP($G564,$A:$AAE,COLUMN(),FALSE),OFFSET(INDIRECT(ADDRESS(ROW(), COLUMN())),0,-1))</f>
        <v>地块建筑面积*0</v>
      </c>
      <c r="V564" s="31"/>
      <c r="W564" s="68" t="str" cm="1">
        <f t="array" aca="1" ref="W564" ca="1">IF(OFFSET(INDIRECT(ADDRESS(ROW(), COLUMN())),0,-1)="",VLOOKUP($G564,$A:$AAE,COLUMN(),FALSE),OFFSET(INDIRECT(ADDRESS(ROW(), COLUMN())),0,-1))</f>
        <v>地块建筑面积*0</v>
      </c>
      <c r="X564" s="31"/>
      <c r="Y564" s="31" t="str" cm="1">
        <f t="array" aca="1" ref="Y564" ca="1">IF(OFFSET(INDIRECT(ADDRESS(ROW(), COLUMN())),0,-1)="",VLOOKUP($G564,$A:$AAE,COLUMN(),FALSE),OFFSET(INDIRECT(ADDRESS(ROW(), COLUMN())),0,-1))</f>
        <v>地块建筑面积*1</v>
      </c>
      <c r="Z564" s="31"/>
      <c r="AA564" s="31" t="str" cm="1">
        <f t="array" aca="1" ref="AA564" ca="1">IF(OFFSET(INDIRECT(ADDRESS(ROW(), COLUMN())),0,-1)="",VLOOKUP($G564,$A:$AAE,COLUMN(),FALSE),OFFSET(INDIRECT(ADDRESS(ROW(), COLUMN())),0,-1))</f>
        <v>地块建筑面积*0</v>
      </c>
      <c r="AB564" s="31"/>
      <c r="AC564" s="31" t="str" cm="1">
        <f t="array" aca="1" ref="AC564" ca="1">IF(OFFSET(INDIRECT(ADDRESS(ROW(), COLUMN())),0,-1)="",VLOOKUP($G564,$A:$AAE,COLUMN(),FALSE),OFFSET(INDIRECT(ADDRESS(ROW(), COLUMN())),0,-1))</f>
        <v>地块建筑面积*0</v>
      </c>
      <c r="AD564" s="31"/>
      <c r="AE564" s="31" t="str" cm="1">
        <f t="array" aca="1" ref="AE564" ca="1">IF(OFFSET(INDIRECT(ADDRESS(ROW(), COLUMN())),0,-1)="",VLOOKUP($G564,$A:$AAE,COLUMN(),FALSE),OFFSET(INDIRECT(ADDRESS(ROW(), COLUMN())),0,-1))</f>
        <v>面积*0</v>
      </c>
      <c r="AF564" s="31"/>
      <c r="AG564" s="31" t="str" cm="1">
        <f t="array" aca="1" ref="AG564" ca="1">IF(OFFSET(INDIRECT(ADDRESS(ROW(), COLUMN())),0,-1)="",VLOOKUP($G564,$A:$AAE,COLUMN(),FALSE),OFFSET(INDIRECT(ADDRESS(ROW(), COLUMN())),0,-1))</f>
        <v>面积*0</v>
      </c>
      <c r="AH564" s="12"/>
      <c r="AI564" s="31" t="str" cm="1">
        <f t="array" aca="1" ref="AI564" ca="1">IF(OFFSET(INDIRECT(ADDRESS(ROW(), COLUMN())),0,-1)="",VLOOKUP($G564,$A:$AAE,COLUMN(),FALSE),OFFSET(INDIRECT(ADDRESS(ROW(), COLUMN())),0,-1))</f>
        <v>-</v>
      </c>
      <c r="AJ564" s="12"/>
      <c r="AK564" s="31" cm="1">
        <f t="array" aca="1" ref="AK564" ca="1">IF(OFFSET(INDIRECT(ADDRESS(ROW(), COLUMN())),0,-1)="",VLOOKUP($G564,$A:$AAE,COLUMN(),FALSE),OFFSET(INDIRECT(ADDRESS(ROW(), COLUMN())),0,-1))</f>
        <v>0</v>
      </c>
      <c r="AL564" s="12"/>
      <c r="AM564" s="31" t="str" cm="1">
        <f t="array" aca="1" ref="AM564" ca="1">IF(OFFSET(INDIRECT(ADDRESS(ROW(), COLUMN())),0,-1)="",VLOOKUP($G564,$A:$AAE,COLUMN(),FALSE),OFFSET(INDIRECT(ADDRESS(ROW(), COLUMN())),0,-1))</f>
        <v>-</v>
      </c>
      <c r="AN564" s="12"/>
      <c r="AO564" s="31" cm="1">
        <f t="array" aca="1" ref="AO564" ca="1">IF(OFFSET(INDIRECT(ADDRESS(ROW(), COLUMN())),0,-1)="",VLOOKUP($G564,$A:$AAE,COLUMN(),FALSE),OFFSET(INDIRECT(ADDRESS(ROW(), COLUMN())),0,-1))</f>
        <v>0</v>
      </c>
      <c r="AP564" s="12"/>
      <c r="AQ564" s="31" t="str" cm="1">
        <f t="array" aca="1" ref="AQ564" ca="1">IF(OFFSET(INDIRECT(ADDRESS(ROW(), COLUMN())),0,-1)="",VLOOKUP($G564,$A:$AAE,COLUMN(),FALSE),OFFSET(INDIRECT(ADDRESS(ROW(), COLUMN())),0,-1))</f>
        <v>35平方米/岗位</v>
      </c>
      <c r="AR564" s="12"/>
      <c r="AS564" s="31" t="str" cm="1">
        <f t="array" aca="1" ref="AS564" ca="1">IF(OFFSET(INDIRECT(ADDRESS(ROW(), COLUMN())),0,-1)="",VLOOKUP($G564,$A:$AAE,COLUMN(),FALSE),OFFSET(INDIRECT(ADDRESS(ROW(), COLUMN())),0,-1))</f>
        <v>公服建筑面积/35</v>
      </c>
      <c r="AT564" s="12" t="s">
        <v>1589</v>
      </c>
      <c r="AU564" s="31" t="str" cm="1">
        <f t="array" aca="1" ref="AU564" ca="1">IF(OFFSET(INDIRECT(ADDRESS(ROW(), COLUMN())),0,-1)="",VLOOKUP($G564,$A:$AAE,COLUMN(),FALSE),OFFSET(INDIRECT(ADDRESS(ROW(), COLUMN())),0,-1))</f>
        <v>幼1.2个/班，小1.5个/班，初高1.0个/班，18个/100教工</v>
      </c>
      <c r="AV564" s="12" t="s">
        <v>1603</v>
      </c>
      <c r="AW564" s="31" t="str" cm="1">
        <f t="array" aca="1" ref="AW564" ca="1">IF(OFFSET(INDIRECT(ADDRESS(ROW(), COLUMN())),0,-1)="",VLOOKUP($G564,$A:$AAE,COLUMN(),FALSE),OFFSET(INDIRECT(ADDRESS(ROW(), COLUMN())),0,-1))</f>
        <v>班数幼*1.2+18*班数幼*5/100+班数小*1.5+18*班数小*2.5/100+班数初*1.0+18*班数初*4/100+班数高*1.0+18*班数高*5/100</v>
      </c>
      <c r="AX564" s="112"/>
      <c r="AY564" s="31" t="str" cm="1">
        <f t="array" aca="1" ref="AY564" ca="1">IF(OFFSET(INDIRECT(ADDRESS(ROW(), COLUMN())),0,-1)="",VLOOKUP($G564,$A:$AAE,COLUMN(),FALSE),OFFSET(INDIRECT(ADDRESS(ROW(), COLUMN())),0,-1))</f>
        <v>65立方米/公顷*日</v>
      </c>
      <c r="AZ564" s="112"/>
      <c r="BA564" s="31" t="str" cm="1">
        <f t="array" aca="1" ref="BA564" ca="1">IF(OFFSET(INDIRECT(ADDRESS(ROW(), COLUMN())),0,-1)="",VLOOKUP($G564,$A:$AAE,COLUMN(),FALSE),OFFSET(INDIRECT(ADDRESS(ROW(), COLUMN())),0,-1))</f>
        <v>用地面积*65</v>
      </c>
      <c r="BB564" s="112"/>
      <c r="BC564" s="31" cm="1">
        <f t="array" aca="1" ref="BC564" ca="1">IF(OFFSET(INDIRECT(ADDRESS(ROW(), COLUMN())),0,-1)="",VLOOKUP($G564,$A:$AAE,COLUMN(),FALSE),OFFSET(INDIRECT(ADDRESS(ROW(), COLUMN())),0,-1))</f>
        <v>0.85</v>
      </c>
      <c r="BD564" s="2"/>
      <c r="BE564" s="31" t="str" cm="1">
        <f t="array" aca="1" ref="BE564" ca="1">IF(OFFSET(INDIRECT(ADDRESS(ROW(), COLUMN())),0,-1)="",VLOOKUP($G564,$A:$AAE,COLUMN(),FALSE),OFFSET(INDIRECT(ADDRESS(ROW(), COLUMN())),0,-1))</f>
        <v>用水量*0.85</v>
      </c>
      <c r="BF564" s="2"/>
      <c r="BG564" s="31" t="str" cm="1">
        <f t="array" aca="1" ref="BG564" ca="1">IF(OFFSET(INDIRECT(ADDRESS(ROW(), COLUMN())),0,-1)="",VLOOKUP($G564,$A:$AAE,COLUMN(),FALSE),OFFSET(INDIRECT(ADDRESS(ROW(), COLUMN())),0,-1))</f>
        <v>50瓦/平方米</v>
      </c>
      <c r="BH564" s="2"/>
      <c r="BI564" s="31" cm="1">
        <f t="array" aca="1" ref="BI564" ca="1">IF(OFFSET(INDIRECT(ADDRESS(ROW(), COLUMN())),0,-1)="",VLOOKUP($G564,$A:$AAE,COLUMN(),FALSE),OFFSET(INDIRECT(ADDRESS(ROW(), COLUMN())),0,-1))</f>
        <v>0.7</v>
      </c>
      <c r="BJ564" s="2"/>
      <c r="BK564" s="31" t="str" cm="1">
        <f t="array" aca="1" ref="BK564" ca="1">IF(OFFSET(INDIRECT(ADDRESS(ROW(), COLUMN())),0,-1)="",VLOOKUP($G564,$A:$AAE,COLUMN(),FALSE),OFFSET(INDIRECT(ADDRESS(ROW(), COLUMN())),0,-1))</f>
        <v>地块建筑面积*50*0.7/1000</v>
      </c>
      <c r="BL564" s="2"/>
      <c r="BM564" s="31" t="str" cm="1">
        <f t="array" aca="1" ref="BM564" ca="1">IF(OFFSET(INDIRECT(ADDRESS(ROW(), COLUMN())),0,-1)="",VLOOKUP($G564,$A:$AAE,COLUMN(),FALSE),OFFSET(INDIRECT(ADDRESS(ROW(), COLUMN())),0,-1))</f>
        <v>1.0门/100平方米</v>
      </c>
      <c r="BN564" s="2"/>
      <c r="BO564" s="31" t="str" cm="1">
        <f t="array" aca="1" ref="BO564" ca="1">IF(OFFSET(INDIRECT(ADDRESS(ROW(), COLUMN())),0,-1)="",VLOOKUP($G564,$A:$AAE,COLUMN(),FALSE),OFFSET(INDIRECT(ADDRESS(ROW(), COLUMN())),0,-1))</f>
        <v>地块建筑面积*1.0/100</v>
      </c>
      <c r="BP564" s="2"/>
      <c r="BQ564" s="31" t="str" cm="1">
        <f t="array" aca="1" ref="BQ564" ca="1">IF(OFFSET(INDIRECT(ADDRESS(ROW(), COLUMN())),0,-1)="",VLOOKUP($G564,$A:$AAE,COLUMN(),FALSE),OFFSET(INDIRECT(ADDRESS(ROW(), COLUMN())),0,-1))</f>
        <v>0.3门/100平方米</v>
      </c>
      <c r="BR564" s="2"/>
      <c r="BS564" s="31" t="str" cm="1">
        <f t="array" aca="1" ref="BS564" ca="1">IF(OFFSET(INDIRECT(ADDRESS(ROW(), COLUMN())),0,-1)="",VLOOKUP($G564,$A:$AAE,COLUMN(),FALSE),OFFSET(INDIRECT(ADDRESS(ROW(), COLUMN())),0,-1))</f>
        <v>地块建筑面积*0.3/100</v>
      </c>
      <c r="BT564" s="2"/>
      <c r="BU564" s="31" t="str" cm="1">
        <f t="array" aca="1" ref="BU564" ca="1">IF(OFFSET(INDIRECT(ADDRESS(ROW(), COLUMN())),0,-1)="",VLOOKUP($G564,$A:$AAE,COLUMN(),FALSE),OFFSET(INDIRECT(ADDRESS(ROW(), COLUMN())),0,-1))</f>
        <v>幼2.5次/生，小初0.9次/生，高0.6次/生，0.3分担率，幼63：37，小初95：5，高86：14</v>
      </c>
      <c r="BV564" s="2"/>
      <c r="BW564" s="31" t="str" cm="1">
        <f t="array" aca="1" ref="BW564" ca="1">IF(OFFSET(INDIRECT(ADDRESS(ROW(), COLUMN())),0,-1)="",VLOOKUP($G564,$A:$AAE,COLUMN(),FALSE),OFFSET(INDIRECT(ADDRESS(ROW(), COLUMN())),0,-1))</f>
        <v>班数幼*30*2.5*0.3*0.63+班数小*45*0.9*0.3*0.95+班数初*50*0.9*0.3*0.95+班数高*50*0.6*0.3*0.86</v>
      </c>
      <c r="BX564" s="2"/>
      <c r="BY564" s="31" t="str" cm="1">
        <f t="array" aca="1" ref="BY564" ca="1">IF(OFFSET(INDIRECT(ADDRESS(ROW(), COLUMN())),0,-1)="",VLOOKUP($G564,$A:$AAE,COLUMN(),FALSE),OFFSET(INDIRECT(ADDRESS(ROW(), COLUMN())),0,-1))</f>
        <v>班数幼*30*2.5*0.3*0.37+班数小*45*0.9*0.3*0.05+班数初*50*0.9*0.3*0.05+班数高*50*0.6*0.3*0.14</v>
      </c>
      <c r="BZ564" s="95"/>
      <c r="CA564" s="31" t="str" cm="1">
        <f t="array" aca="1" ref="CA564" ca="1">IF(OFFSET(INDIRECT(ADDRESS(ROW(), COLUMN())),0,-1)="",VLOOKUP($G564,$A:$AAE,COLUMN(),FALSE),OFFSET(INDIRECT(ADDRESS(ROW(), COLUMN())),0,-1))</f>
        <v>地块建筑面积*0.4</v>
      </c>
      <c r="CB564" s="12"/>
      <c r="CC564" s="31" t="str" cm="1">
        <f t="array" aca="1" ref="CC564" ca="1">IF(OFFSET(INDIRECT(ADDRESS(ROW(), COLUMN())),0,-1)="",VLOOKUP($G564,$A:$AAE,COLUMN(),FALSE),OFFSET(INDIRECT(ADDRESS(ROW(), COLUMN())),0,-1))</f>
        <v>地块建筑面积*0.4</v>
      </c>
      <c r="CD564" s="12"/>
      <c r="CE564" s="31" t="str" cm="1">
        <f t="array" aca="1" ref="CE564" ca="1">IF(OFFSET(INDIRECT(ADDRESS(ROW(), COLUMN())),0,-1)="",VLOOKUP($G564,$A:$AAE,COLUMN(),FALSE),OFFSET(INDIRECT(ADDRESS(ROW(), COLUMN())),0,-1))</f>
        <v>地块建筑面积*0.08</v>
      </c>
      <c r="CF564" s="12"/>
      <c r="CG564" s="31" t="str" cm="1">
        <f t="array" aca="1" ref="CG564" ca="1">IF(OFFSET(INDIRECT(ADDRESS(ROW(), COLUMN())),0,-1)="",VLOOKUP($G564,$A:$AAE,COLUMN(),FALSE),OFFSET(INDIRECT(ADDRESS(ROW(), COLUMN())),0,-1))</f>
        <v>地块建筑面积*0.08</v>
      </c>
      <c r="CH564" s="31"/>
      <c r="CI564" s="68" t="str" cm="1">
        <f t="array" aca="1" ref="CI564" ca="1">IF(OFFSET(INDIRECT(ADDRESS(ROW(), COLUMN())),0,-1)="",VLOOKUP($G564,$A:$AAE,COLUMN(),FALSE),OFFSET(INDIRECT(ADDRESS(ROW(), COLUMN())),0,-1))</f>
        <v>城镇建设用地</v>
      </c>
      <c r="CJ564" s="75" t="s">
        <v>1962</v>
      </c>
      <c r="CK564" s="78" t="str">
        <f t="shared" si="565"/>
        <v>唯一标识:08040306#小高一贯制学校#国空</v>
      </c>
      <c r="CL564" s="78" t="str">
        <f t="shared" si="566"/>
        <v>性质名称:小高一贯制学校</v>
      </c>
      <c r="CM564" s="78" t="str">
        <f t="shared" si="567"/>
        <v>地块性质过滤:</v>
      </c>
      <c r="CN564" s="78" t="str">
        <f t="shared" si="568"/>
        <v>地块性质:08040306</v>
      </c>
      <c r="CO564" s="78" t="str">
        <f t="shared" si="569"/>
        <v>地类标准:国空</v>
      </c>
      <c r="CP564" s="78" t="str">
        <f t="shared" si="570"/>
        <v>地块性质别称:A336</v>
      </c>
      <c r="CQ564" s="78" t="str">
        <f t="shared" si="571"/>
        <v>属性继承:A33#中小学用地&amp;小高一贯制学校#城规</v>
      </c>
      <c r="CR564" s="78" t="str">
        <f t="shared" si="572"/>
        <v>父类:A33</v>
      </c>
      <c r="CS564" s="78" t="str">
        <f t="shared" si="573"/>
        <v>级别继承:080403#中小学用地#国空</v>
      </c>
      <c r="CT564" s="78" t="str">
        <f t="shared" si="574"/>
        <v>级别层次:4</v>
      </c>
      <c r="CU564" s="78" t="str">
        <f t="shared" si="575"/>
        <v>级别:3080403</v>
      </c>
      <c r="CV564" s="78" t="str">
        <f t="shared" ca="1" si="576"/>
        <v>地块颜色:255,100,224</v>
      </c>
      <c r="CW564" s="78" t="str">
        <f t="shared" ca="1" si="577"/>
        <v>建筑面积公式:面积*容积率</v>
      </c>
      <c r="CX564" s="78" t="str">
        <f t="shared" ca="1" si="578"/>
        <v>住宅建筑面积公式:地块建筑面积*0</v>
      </c>
      <c r="CY564" s="78" t="str">
        <f t="shared" ca="1" si="579"/>
        <v>商服建筑面积公式:地块建筑面积*0</v>
      </c>
      <c r="CZ564" s="78" t="str">
        <f t="shared" ca="1" si="580"/>
        <v>商服中商业建筑面积公式:地块建筑面积*0</v>
      </c>
      <c r="DA564" s="78" t="str">
        <f t="shared" ca="1" si="581"/>
        <v>商服中办公建筑面积公式:地块建筑面积*0</v>
      </c>
      <c r="DB564" s="78" t="str">
        <f t="shared" ca="1" si="582"/>
        <v>公服建筑面积公式:地块建筑面积*1</v>
      </c>
      <c r="DC564" s="78" t="str">
        <f t="shared" ca="1" si="583"/>
        <v>工业建筑面积公式:地块建筑面积*0</v>
      </c>
      <c r="DD564" s="78" t="str">
        <f t="shared" ca="1" si="584"/>
        <v>市政建筑面积公式:地块建筑面积*0</v>
      </c>
      <c r="DE564" s="78" t="str">
        <f t="shared" ca="1" si="585"/>
        <v>绿地面积指定指标:面积*0</v>
      </c>
      <c r="DF564" s="78" t="str">
        <f t="shared" ca="1" si="586"/>
        <v>绿地面积指定公式:面积*0</v>
      </c>
      <c r="DG564" s="78" t="str">
        <f t="shared" ca="1" si="587"/>
        <v>户数指标:-</v>
      </c>
      <c r="DH564" s="78" t="str">
        <f t="shared" ca="1" si="588"/>
        <v>户数公式:0</v>
      </c>
      <c r="DI564" s="78" t="str">
        <f t="shared" ca="1" si="589"/>
        <v>人数指标:-</v>
      </c>
      <c r="DJ564" s="78" t="str">
        <f t="shared" ca="1" si="590"/>
        <v>人数公式:0</v>
      </c>
      <c r="DK564" s="78" t="str">
        <f t="shared" ca="1" si="591"/>
        <v>就业指标:35平方米/岗位</v>
      </c>
      <c r="DL564" s="78" t="str">
        <f t="shared" ca="1" si="592"/>
        <v>就业公式:公服建筑面积/35</v>
      </c>
      <c r="DM564" s="78" t="str">
        <f t="shared" ca="1" si="593"/>
        <v>机动车指标:幼1.2个/班，小1.5个/班，初高1.0个/班，18个/100教工</v>
      </c>
      <c r="DN564" s="78" t="str">
        <f t="shared" ca="1" si="594"/>
        <v>机动车公式:班数幼*1.2+18*班数幼*5/100+班数小*1.5+18*班数小*2.5/100+班数初*1.0+18*班数初*4/100+班数高*1.0+18*班数高*5/100</v>
      </c>
      <c r="DO564" s="78" t="str">
        <f t="shared" ca="1" si="595"/>
        <v>用水量指标:65立方米/公顷*日</v>
      </c>
      <c r="DP564" s="78" t="str">
        <f t="shared" ca="1" si="596"/>
        <v>用水量公式:用地面积*65</v>
      </c>
      <c r="DQ564" s="78" t="str">
        <f t="shared" ca="1" si="597"/>
        <v>污水折算系数:0.85</v>
      </c>
      <c r="DR564" s="78" t="str">
        <f t="shared" ca="1" si="598"/>
        <v>污水量公式:用水量*0.85</v>
      </c>
      <c r="DS564" s="78" t="str">
        <f t="shared" ca="1" si="599"/>
        <v>用电负荷指标:50瓦/平方米</v>
      </c>
      <c r="DT564" s="78" t="str">
        <f t="shared" ca="1" si="600"/>
        <v>同时率:0.7</v>
      </c>
      <c r="DU564" s="78" t="str">
        <f t="shared" ca="1" si="601"/>
        <v>用电量公式:地块建筑面积*50*0.7/1000</v>
      </c>
      <c r="DV564" s="78" t="str">
        <f t="shared" ca="1" si="602"/>
        <v>固话装机指标:1.0门/100平方米</v>
      </c>
      <c r="DW564" s="78" t="str">
        <f t="shared" ca="1" si="603"/>
        <v>固话量公式:地块建筑面积*1.0/100</v>
      </c>
      <c r="DX564" s="78" t="str">
        <f t="shared" ca="1" si="604"/>
        <v>有线电视指标:0.3门/100平方米</v>
      </c>
      <c r="DY564" s="78" t="str">
        <f t="shared" ca="1" si="605"/>
        <v>电视量公式:地块建筑面积*0.3/100</v>
      </c>
      <c r="DZ564" s="78" t="str">
        <f t="shared" ca="1" si="606"/>
        <v>高峰机动车生成量指标:幼2.5次/生，小初0.9次/生，高0.6次/生，0.3分担率，幼63：37，小初95：5，高86：14</v>
      </c>
      <c r="EA564" s="78" t="str">
        <f t="shared" ca="1" si="607"/>
        <v>高峰机动车吸引量公式:班数幼*30*2.5*0.3*0.63+班数小*45*0.9*0.3*0.95+班数初*50*0.9*0.3*0.95+班数高*50*0.6*0.3*0.86</v>
      </c>
      <c r="EB564" s="78" t="str">
        <f t="shared" ca="1" si="608"/>
        <v>高峰机动车发生量公式:班数幼*30*2.5*0.3*0.37+班数小*45*0.9*0.3*0.05+班数初*50*0.9*0.3*0.05+班数高*50*0.6*0.3*0.14</v>
      </c>
      <c r="EC564" s="78" t="str">
        <f t="shared" ca="1" si="612"/>
        <v>地下空间指标:地块建筑面积*0.4</v>
      </c>
      <c r="ED564" s="78" t="str">
        <f t="shared" ca="1" si="609"/>
        <v>地下空间公式:地块建筑面积*0.4</v>
      </c>
      <c r="EE564" s="78" t="str">
        <f t="shared" ca="1" si="613"/>
        <v>人防指标:地块建筑面积*0.08</v>
      </c>
      <c r="EF564" s="78" t="str">
        <f t="shared" ca="1" si="610"/>
        <v>人防公式:地块建筑面积*0.08</v>
      </c>
      <c r="EG564" s="78" t="str">
        <f t="shared" ca="1" si="614"/>
        <v>用地构成:城镇建设用地</v>
      </c>
      <c r="EH564" s="78" t="s">
        <v>1962</v>
      </c>
      <c r="EI564" s="79" t="str">
        <f t="shared" ca="1" si="611"/>
        <v>唯一标识:08040306#小高一贯制学校#国空;性质名称:小高一贯制学校;地块性质过滤:;地块性质:08040306;地类标准:国空;地块性质别称:A336;属性继承:A33#中小学用地&amp;小高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4" t="s">
        <v>1962</v>
      </c>
    </row>
    <row r="565" spans="1:140" ht="16.5" x14ac:dyDescent="0.2">
      <c r="A565" s="49" t="str">
        <f t="shared" si="615"/>
        <v>08040307#幼高一贯制学校#国空</v>
      </c>
      <c r="B565" s="49" t="s">
        <v>296</v>
      </c>
      <c r="C565" s="49"/>
      <c r="D565" s="49" t="s">
        <v>1860</v>
      </c>
      <c r="E565" s="49" t="s">
        <v>1277</v>
      </c>
      <c r="F565" s="49" t="s">
        <v>855</v>
      </c>
      <c r="G565" s="49" t="s">
        <v>2060</v>
      </c>
      <c r="H565" s="49" t="s">
        <v>847</v>
      </c>
      <c r="I565" s="49" t="s">
        <v>1451</v>
      </c>
      <c r="J565" s="49">
        <f t="shared" si="617"/>
        <v>4</v>
      </c>
      <c r="K565" s="49" t="str">
        <f t="shared" si="616"/>
        <v>3080403</v>
      </c>
      <c r="L565" s="49"/>
      <c r="M565" s="68" t="str" cm="1">
        <f t="array" aca="1" ref="M565" ca="1">IF(OFFSET(INDIRECT(ADDRESS(ROW(), COLUMN())),0,-1)="",VLOOKUP($G565,$A:$AAE,COLUMN(),FALSE),OFFSET(INDIRECT(ADDRESS(ROW(), COLUMN())),0,-1))</f>
        <v>255,100,224</v>
      </c>
      <c r="N565" s="31"/>
      <c r="O565" s="68" t="str" cm="1">
        <f t="array" aca="1" ref="O565" ca="1">IF(OFFSET(INDIRECT(ADDRESS(ROW(), COLUMN())),0,-1)="",VLOOKUP($G565,$A:$AAE,COLUMN(),FALSE),OFFSET(INDIRECT(ADDRESS(ROW(), COLUMN())),0,-1))</f>
        <v>面积*容积率</v>
      </c>
      <c r="P565" s="31"/>
      <c r="Q565" s="31" t="str" cm="1">
        <f t="array" aca="1" ref="Q565" ca="1">IF(OFFSET(INDIRECT(ADDRESS(ROW(), COLUMN())),0,-1)="",VLOOKUP($G565,$A:$AAE,COLUMN(),FALSE),OFFSET(INDIRECT(ADDRESS(ROW(), COLUMN())),0,-1))</f>
        <v>地块建筑面积*0</v>
      </c>
      <c r="R565" s="31"/>
      <c r="S565" s="31" t="str" cm="1">
        <f t="array" aca="1" ref="S565" ca="1">IF(OFFSET(INDIRECT(ADDRESS(ROW(), COLUMN())),0,-1)="",VLOOKUP($G565,$A:$AAE,COLUMN(),FALSE),OFFSET(INDIRECT(ADDRESS(ROW(), COLUMN())),0,-1))</f>
        <v>地块建筑面积*0</v>
      </c>
      <c r="T565" s="31"/>
      <c r="U565" s="31" t="str" cm="1">
        <f t="array" aca="1" ref="U565" ca="1">IF(OFFSET(INDIRECT(ADDRESS(ROW(), COLUMN())),0,-1)="",VLOOKUP($G565,$A:$AAE,COLUMN(),FALSE),OFFSET(INDIRECT(ADDRESS(ROW(), COLUMN())),0,-1))</f>
        <v>地块建筑面积*0</v>
      </c>
      <c r="V565" s="31"/>
      <c r="W565" s="68" t="str" cm="1">
        <f t="array" aca="1" ref="W565" ca="1">IF(OFFSET(INDIRECT(ADDRESS(ROW(), COLUMN())),0,-1)="",VLOOKUP($G565,$A:$AAE,COLUMN(),FALSE),OFFSET(INDIRECT(ADDRESS(ROW(), COLUMN())),0,-1))</f>
        <v>地块建筑面积*0</v>
      </c>
      <c r="X565" s="31"/>
      <c r="Y565" s="31" t="str" cm="1">
        <f t="array" aca="1" ref="Y565" ca="1">IF(OFFSET(INDIRECT(ADDRESS(ROW(), COLUMN())),0,-1)="",VLOOKUP($G565,$A:$AAE,COLUMN(),FALSE),OFFSET(INDIRECT(ADDRESS(ROW(), COLUMN())),0,-1))</f>
        <v>地块建筑面积*1</v>
      </c>
      <c r="Z565" s="31"/>
      <c r="AA565" s="31" t="str" cm="1">
        <f t="array" aca="1" ref="AA565" ca="1">IF(OFFSET(INDIRECT(ADDRESS(ROW(), COLUMN())),0,-1)="",VLOOKUP($G565,$A:$AAE,COLUMN(),FALSE),OFFSET(INDIRECT(ADDRESS(ROW(), COLUMN())),0,-1))</f>
        <v>地块建筑面积*0</v>
      </c>
      <c r="AB565" s="31"/>
      <c r="AC565" s="31" t="str" cm="1">
        <f t="array" aca="1" ref="AC565" ca="1">IF(OFFSET(INDIRECT(ADDRESS(ROW(), COLUMN())),0,-1)="",VLOOKUP($G565,$A:$AAE,COLUMN(),FALSE),OFFSET(INDIRECT(ADDRESS(ROW(), COLUMN())),0,-1))</f>
        <v>地块建筑面积*0</v>
      </c>
      <c r="AD565" s="31"/>
      <c r="AE565" s="31" t="str" cm="1">
        <f t="array" aca="1" ref="AE565" ca="1">IF(OFFSET(INDIRECT(ADDRESS(ROW(), COLUMN())),0,-1)="",VLOOKUP($G565,$A:$AAE,COLUMN(),FALSE),OFFSET(INDIRECT(ADDRESS(ROW(), COLUMN())),0,-1))</f>
        <v>面积*0</v>
      </c>
      <c r="AF565" s="31"/>
      <c r="AG565" s="31" t="str" cm="1">
        <f t="array" aca="1" ref="AG565" ca="1">IF(OFFSET(INDIRECT(ADDRESS(ROW(), COLUMN())),0,-1)="",VLOOKUP($G565,$A:$AAE,COLUMN(),FALSE),OFFSET(INDIRECT(ADDRESS(ROW(), COLUMN())),0,-1))</f>
        <v>面积*0</v>
      </c>
      <c r="AH565" s="12"/>
      <c r="AI565" s="31" t="str" cm="1">
        <f t="array" aca="1" ref="AI565" ca="1">IF(OFFSET(INDIRECT(ADDRESS(ROW(), COLUMN())),0,-1)="",VLOOKUP($G565,$A:$AAE,COLUMN(),FALSE),OFFSET(INDIRECT(ADDRESS(ROW(), COLUMN())),0,-1))</f>
        <v>-</v>
      </c>
      <c r="AJ565" s="12"/>
      <c r="AK565" s="31" cm="1">
        <f t="array" aca="1" ref="AK565" ca="1">IF(OFFSET(INDIRECT(ADDRESS(ROW(), COLUMN())),0,-1)="",VLOOKUP($G565,$A:$AAE,COLUMN(),FALSE),OFFSET(INDIRECT(ADDRESS(ROW(), COLUMN())),0,-1))</f>
        <v>0</v>
      </c>
      <c r="AL565" s="12"/>
      <c r="AM565" s="31" t="str" cm="1">
        <f t="array" aca="1" ref="AM565" ca="1">IF(OFFSET(INDIRECT(ADDRESS(ROW(), COLUMN())),0,-1)="",VLOOKUP($G565,$A:$AAE,COLUMN(),FALSE),OFFSET(INDIRECT(ADDRESS(ROW(), COLUMN())),0,-1))</f>
        <v>-</v>
      </c>
      <c r="AN565" s="12"/>
      <c r="AO565" s="31" cm="1">
        <f t="array" aca="1" ref="AO565" ca="1">IF(OFFSET(INDIRECT(ADDRESS(ROW(), COLUMN())),0,-1)="",VLOOKUP($G565,$A:$AAE,COLUMN(),FALSE),OFFSET(INDIRECT(ADDRESS(ROW(), COLUMN())),0,-1))</f>
        <v>0</v>
      </c>
      <c r="AP565" s="12"/>
      <c r="AQ565" s="31" t="str" cm="1">
        <f t="array" aca="1" ref="AQ565" ca="1">IF(OFFSET(INDIRECT(ADDRESS(ROW(), COLUMN())),0,-1)="",VLOOKUP($G565,$A:$AAE,COLUMN(),FALSE),OFFSET(INDIRECT(ADDRESS(ROW(), COLUMN())),0,-1))</f>
        <v>35平方米/岗位</v>
      </c>
      <c r="AR565" s="12"/>
      <c r="AS565" s="31" t="str" cm="1">
        <f t="array" aca="1" ref="AS565" ca="1">IF(OFFSET(INDIRECT(ADDRESS(ROW(), COLUMN())),0,-1)="",VLOOKUP($G565,$A:$AAE,COLUMN(),FALSE),OFFSET(INDIRECT(ADDRESS(ROW(), COLUMN())),0,-1))</f>
        <v>公服建筑面积/35</v>
      </c>
      <c r="AT565" s="12" t="s">
        <v>1589</v>
      </c>
      <c r="AU565" s="31" t="str" cm="1">
        <f t="array" aca="1" ref="AU565" ca="1">IF(OFFSET(INDIRECT(ADDRESS(ROW(), COLUMN())),0,-1)="",VLOOKUP($G565,$A:$AAE,COLUMN(),FALSE),OFFSET(INDIRECT(ADDRESS(ROW(), COLUMN())),0,-1))</f>
        <v>幼1.2个/班，小1.5个/班，初高1.0个/班，18个/100教工</v>
      </c>
      <c r="AV565" s="12" t="s">
        <v>1603</v>
      </c>
      <c r="AW565" s="31" t="str" cm="1">
        <f t="array" aca="1" ref="AW565" ca="1">IF(OFFSET(INDIRECT(ADDRESS(ROW(), COLUMN())),0,-1)="",VLOOKUP($G565,$A:$AAE,COLUMN(),FALSE),OFFSET(INDIRECT(ADDRESS(ROW(), COLUMN())),0,-1))</f>
        <v>班数幼*1.2+18*班数幼*5/100+班数小*1.5+18*班数小*2.5/100+班数初*1.0+18*班数初*4/100+班数高*1.0+18*班数高*5/100</v>
      </c>
      <c r="AX565" s="112"/>
      <c r="AY565" s="31" t="str" cm="1">
        <f t="array" aca="1" ref="AY565" ca="1">IF(OFFSET(INDIRECT(ADDRESS(ROW(), COLUMN())),0,-1)="",VLOOKUP($G565,$A:$AAE,COLUMN(),FALSE),OFFSET(INDIRECT(ADDRESS(ROW(), COLUMN())),0,-1))</f>
        <v>65立方米/公顷*日</v>
      </c>
      <c r="AZ565" s="112"/>
      <c r="BA565" s="31" t="str" cm="1">
        <f t="array" aca="1" ref="BA565" ca="1">IF(OFFSET(INDIRECT(ADDRESS(ROW(), COLUMN())),0,-1)="",VLOOKUP($G565,$A:$AAE,COLUMN(),FALSE),OFFSET(INDIRECT(ADDRESS(ROW(), COLUMN())),0,-1))</f>
        <v>用地面积*65</v>
      </c>
      <c r="BB565" s="112"/>
      <c r="BC565" s="31" cm="1">
        <f t="array" aca="1" ref="BC565" ca="1">IF(OFFSET(INDIRECT(ADDRESS(ROW(), COLUMN())),0,-1)="",VLOOKUP($G565,$A:$AAE,COLUMN(),FALSE),OFFSET(INDIRECT(ADDRESS(ROW(), COLUMN())),0,-1))</f>
        <v>0.85</v>
      </c>
      <c r="BD565" s="2"/>
      <c r="BE565" s="31" t="str" cm="1">
        <f t="array" aca="1" ref="BE565" ca="1">IF(OFFSET(INDIRECT(ADDRESS(ROW(), COLUMN())),0,-1)="",VLOOKUP($G565,$A:$AAE,COLUMN(),FALSE),OFFSET(INDIRECT(ADDRESS(ROW(), COLUMN())),0,-1))</f>
        <v>用水量*0.85</v>
      </c>
      <c r="BF565" s="2"/>
      <c r="BG565" s="31" t="str" cm="1">
        <f t="array" aca="1" ref="BG565" ca="1">IF(OFFSET(INDIRECT(ADDRESS(ROW(), COLUMN())),0,-1)="",VLOOKUP($G565,$A:$AAE,COLUMN(),FALSE),OFFSET(INDIRECT(ADDRESS(ROW(), COLUMN())),0,-1))</f>
        <v>50瓦/平方米</v>
      </c>
      <c r="BH565" s="2"/>
      <c r="BI565" s="31" cm="1">
        <f t="array" aca="1" ref="BI565" ca="1">IF(OFFSET(INDIRECT(ADDRESS(ROW(), COLUMN())),0,-1)="",VLOOKUP($G565,$A:$AAE,COLUMN(),FALSE),OFFSET(INDIRECT(ADDRESS(ROW(), COLUMN())),0,-1))</f>
        <v>0.7</v>
      </c>
      <c r="BJ565" s="2"/>
      <c r="BK565" s="31" t="str" cm="1">
        <f t="array" aca="1" ref="BK565" ca="1">IF(OFFSET(INDIRECT(ADDRESS(ROW(), COLUMN())),0,-1)="",VLOOKUP($G565,$A:$AAE,COLUMN(),FALSE),OFFSET(INDIRECT(ADDRESS(ROW(), COLUMN())),0,-1))</f>
        <v>地块建筑面积*50*0.7/1000</v>
      </c>
      <c r="BL565" s="2"/>
      <c r="BM565" s="31" t="str" cm="1">
        <f t="array" aca="1" ref="BM565" ca="1">IF(OFFSET(INDIRECT(ADDRESS(ROW(), COLUMN())),0,-1)="",VLOOKUP($G565,$A:$AAE,COLUMN(),FALSE),OFFSET(INDIRECT(ADDRESS(ROW(), COLUMN())),0,-1))</f>
        <v>1.0门/100平方米</v>
      </c>
      <c r="BN565" s="2"/>
      <c r="BO565" s="31" t="str" cm="1">
        <f t="array" aca="1" ref="BO565" ca="1">IF(OFFSET(INDIRECT(ADDRESS(ROW(), COLUMN())),0,-1)="",VLOOKUP($G565,$A:$AAE,COLUMN(),FALSE),OFFSET(INDIRECT(ADDRESS(ROW(), COLUMN())),0,-1))</f>
        <v>地块建筑面积*1.0/100</v>
      </c>
      <c r="BP565" s="2"/>
      <c r="BQ565" s="31" t="str" cm="1">
        <f t="array" aca="1" ref="BQ565" ca="1">IF(OFFSET(INDIRECT(ADDRESS(ROW(), COLUMN())),0,-1)="",VLOOKUP($G565,$A:$AAE,COLUMN(),FALSE),OFFSET(INDIRECT(ADDRESS(ROW(), COLUMN())),0,-1))</f>
        <v>0.3门/100平方米</v>
      </c>
      <c r="BR565" s="2"/>
      <c r="BS565" s="31" t="str" cm="1">
        <f t="array" aca="1" ref="BS565" ca="1">IF(OFFSET(INDIRECT(ADDRESS(ROW(), COLUMN())),0,-1)="",VLOOKUP($G565,$A:$AAE,COLUMN(),FALSE),OFFSET(INDIRECT(ADDRESS(ROW(), COLUMN())),0,-1))</f>
        <v>地块建筑面积*0.3/100</v>
      </c>
      <c r="BT565" s="2"/>
      <c r="BU565" s="31" t="str" cm="1">
        <f t="array" aca="1" ref="BU565" ca="1">IF(OFFSET(INDIRECT(ADDRESS(ROW(), COLUMN())),0,-1)="",VLOOKUP($G565,$A:$AAE,COLUMN(),FALSE),OFFSET(INDIRECT(ADDRESS(ROW(), COLUMN())),0,-1))</f>
        <v>幼2.5次/生，小初0.9次/生，高0.6次/生，0.3分担率，幼63：37，小初95：5，高86：14</v>
      </c>
      <c r="BV565" s="2"/>
      <c r="BW565" s="31" t="str" cm="1">
        <f t="array" aca="1" ref="BW565" ca="1">IF(OFFSET(INDIRECT(ADDRESS(ROW(), COLUMN())),0,-1)="",VLOOKUP($G565,$A:$AAE,COLUMN(),FALSE),OFFSET(INDIRECT(ADDRESS(ROW(), COLUMN())),0,-1))</f>
        <v>班数幼*30*2.5*0.3*0.63+班数小*45*0.9*0.3*0.95+班数初*50*0.9*0.3*0.95+班数高*50*0.6*0.3*0.86</v>
      </c>
      <c r="BX565" s="2"/>
      <c r="BY565" s="31" t="str" cm="1">
        <f t="array" aca="1" ref="BY565" ca="1">IF(OFFSET(INDIRECT(ADDRESS(ROW(), COLUMN())),0,-1)="",VLOOKUP($G565,$A:$AAE,COLUMN(),FALSE),OFFSET(INDIRECT(ADDRESS(ROW(), COLUMN())),0,-1))</f>
        <v>班数幼*30*2.5*0.3*0.37+班数小*45*0.9*0.3*0.05+班数初*50*0.9*0.3*0.05+班数高*50*0.6*0.3*0.14</v>
      </c>
      <c r="BZ565" s="95"/>
      <c r="CA565" s="31" t="str" cm="1">
        <f t="array" aca="1" ref="CA565" ca="1">IF(OFFSET(INDIRECT(ADDRESS(ROW(), COLUMN())),0,-1)="",VLOOKUP($G565,$A:$AAE,COLUMN(),FALSE),OFFSET(INDIRECT(ADDRESS(ROW(), COLUMN())),0,-1))</f>
        <v>地块建筑面积*0.4</v>
      </c>
      <c r="CB565" s="12"/>
      <c r="CC565" s="31" t="str" cm="1">
        <f t="array" aca="1" ref="CC565" ca="1">IF(OFFSET(INDIRECT(ADDRESS(ROW(), COLUMN())),0,-1)="",VLOOKUP($G565,$A:$AAE,COLUMN(),FALSE),OFFSET(INDIRECT(ADDRESS(ROW(), COLUMN())),0,-1))</f>
        <v>地块建筑面积*0.4</v>
      </c>
      <c r="CD565" s="12"/>
      <c r="CE565" s="31" t="str" cm="1">
        <f t="array" aca="1" ref="CE565" ca="1">IF(OFFSET(INDIRECT(ADDRESS(ROW(), COLUMN())),0,-1)="",VLOOKUP($G565,$A:$AAE,COLUMN(),FALSE),OFFSET(INDIRECT(ADDRESS(ROW(), COLUMN())),0,-1))</f>
        <v>地块建筑面积*0.08</v>
      </c>
      <c r="CF565" s="12"/>
      <c r="CG565" s="31" t="str" cm="1">
        <f t="array" aca="1" ref="CG565" ca="1">IF(OFFSET(INDIRECT(ADDRESS(ROW(), COLUMN())),0,-1)="",VLOOKUP($G565,$A:$AAE,COLUMN(),FALSE),OFFSET(INDIRECT(ADDRESS(ROW(), COLUMN())),0,-1))</f>
        <v>地块建筑面积*0.08</v>
      </c>
      <c r="CH565" s="31"/>
      <c r="CI565" s="68" t="str" cm="1">
        <f t="array" aca="1" ref="CI565" ca="1">IF(OFFSET(INDIRECT(ADDRESS(ROW(), COLUMN())),0,-1)="",VLOOKUP($G565,$A:$AAE,COLUMN(),FALSE),OFFSET(INDIRECT(ADDRESS(ROW(), COLUMN())),0,-1))</f>
        <v>城镇建设用地</v>
      </c>
      <c r="CJ565" s="75" t="s">
        <v>1962</v>
      </c>
      <c r="CK565" s="78" t="str">
        <f t="shared" si="565"/>
        <v>唯一标识:08040307#幼高一贯制学校#国空</v>
      </c>
      <c r="CL565" s="78" t="str">
        <f t="shared" si="566"/>
        <v>性质名称:幼高一贯制学校</v>
      </c>
      <c r="CM565" s="78" t="str">
        <f t="shared" si="567"/>
        <v>地块性质过滤:</v>
      </c>
      <c r="CN565" s="78" t="str">
        <f t="shared" si="568"/>
        <v>地块性质:08040307</v>
      </c>
      <c r="CO565" s="78" t="str">
        <f t="shared" si="569"/>
        <v>地类标准:国空</v>
      </c>
      <c r="CP565" s="78" t="str">
        <f t="shared" si="570"/>
        <v>地块性质别称:A337</v>
      </c>
      <c r="CQ565" s="78" t="str">
        <f t="shared" si="571"/>
        <v>属性继承:A33#中小学用地&amp;幼高一贯制学校#城规</v>
      </c>
      <c r="CR565" s="78" t="str">
        <f t="shared" si="572"/>
        <v>父类:A33</v>
      </c>
      <c r="CS565" s="78" t="str">
        <f t="shared" si="573"/>
        <v>级别继承:080403#中小学用地#国空</v>
      </c>
      <c r="CT565" s="78" t="str">
        <f t="shared" si="574"/>
        <v>级别层次:4</v>
      </c>
      <c r="CU565" s="78" t="str">
        <f t="shared" si="575"/>
        <v>级别:3080403</v>
      </c>
      <c r="CV565" s="78" t="str">
        <f t="shared" ca="1" si="576"/>
        <v>地块颜色:255,100,224</v>
      </c>
      <c r="CW565" s="78" t="str">
        <f t="shared" ca="1" si="577"/>
        <v>建筑面积公式:面积*容积率</v>
      </c>
      <c r="CX565" s="78" t="str">
        <f t="shared" ca="1" si="578"/>
        <v>住宅建筑面积公式:地块建筑面积*0</v>
      </c>
      <c r="CY565" s="78" t="str">
        <f t="shared" ca="1" si="579"/>
        <v>商服建筑面积公式:地块建筑面积*0</v>
      </c>
      <c r="CZ565" s="78" t="str">
        <f t="shared" ca="1" si="580"/>
        <v>商服中商业建筑面积公式:地块建筑面积*0</v>
      </c>
      <c r="DA565" s="78" t="str">
        <f t="shared" ca="1" si="581"/>
        <v>商服中办公建筑面积公式:地块建筑面积*0</v>
      </c>
      <c r="DB565" s="78" t="str">
        <f t="shared" ca="1" si="582"/>
        <v>公服建筑面积公式:地块建筑面积*1</v>
      </c>
      <c r="DC565" s="78" t="str">
        <f t="shared" ca="1" si="583"/>
        <v>工业建筑面积公式:地块建筑面积*0</v>
      </c>
      <c r="DD565" s="78" t="str">
        <f t="shared" ca="1" si="584"/>
        <v>市政建筑面积公式:地块建筑面积*0</v>
      </c>
      <c r="DE565" s="78" t="str">
        <f t="shared" ca="1" si="585"/>
        <v>绿地面积指定指标:面积*0</v>
      </c>
      <c r="DF565" s="78" t="str">
        <f t="shared" ca="1" si="586"/>
        <v>绿地面积指定公式:面积*0</v>
      </c>
      <c r="DG565" s="78" t="str">
        <f t="shared" ca="1" si="587"/>
        <v>户数指标:-</v>
      </c>
      <c r="DH565" s="78" t="str">
        <f t="shared" ca="1" si="588"/>
        <v>户数公式:0</v>
      </c>
      <c r="DI565" s="78" t="str">
        <f t="shared" ca="1" si="589"/>
        <v>人数指标:-</v>
      </c>
      <c r="DJ565" s="78" t="str">
        <f t="shared" ca="1" si="590"/>
        <v>人数公式:0</v>
      </c>
      <c r="DK565" s="78" t="str">
        <f t="shared" ca="1" si="591"/>
        <v>就业指标:35平方米/岗位</v>
      </c>
      <c r="DL565" s="78" t="str">
        <f t="shared" ca="1" si="592"/>
        <v>就业公式:公服建筑面积/35</v>
      </c>
      <c r="DM565" s="78" t="str">
        <f t="shared" ca="1" si="593"/>
        <v>机动车指标:幼1.2个/班，小1.5个/班，初高1.0个/班，18个/100教工</v>
      </c>
      <c r="DN565" s="78" t="str">
        <f t="shared" ca="1" si="594"/>
        <v>机动车公式:班数幼*1.2+18*班数幼*5/100+班数小*1.5+18*班数小*2.5/100+班数初*1.0+18*班数初*4/100+班数高*1.0+18*班数高*5/100</v>
      </c>
      <c r="DO565" s="78" t="str">
        <f t="shared" ca="1" si="595"/>
        <v>用水量指标:65立方米/公顷*日</v>
      </c>
      <c r="DP565" s="78" t="str">
        <f t="shared" ca="1" si="596"/>
        <v>用水量公式:用地面积*65</v>
      </c>
      <c r="DQ565" s="78" t="str">
        <f t="shared" ca="1" si="597"/>
        <v>污水折算系数:0.85</v>
      </c>
      <c r="DR565" s="78" t="str">
        <f t="shared" ca="1" si="598"/>
        <v>污水量公式:用水量*0.85</v>
      </c>
      <c r="DS565" s="78" t="str">
        <f t="shared" ca="1" si="599"/>
        <v>用电负荷指标:50瓦/平方米</v>
      </c>
      <c r="DT565" s="78" t="str">
        <f t="shared" ca="1" si="600"/>
        <v>同时率:0.7</v>
      </c>
      <c r="DU565" s="78" t="str">
        <f t="shared" ca="1" si="601"/>
        <v>用电量公式:地块建筑面积*50*0.7/1000</v>
      </c>
      <c r="DV565" s="78" t="str">
        <f t="shared" ca="1" si="602"/>
        <v>固话装机指标:1.0门/100平方米</v>
      </c>
      <c r="DW565" s="78" t="str">
        <f t="shared" ca="1" si="603"/>
        <v>固话量公式:地块建筑面积*1.0/100</v>
      </c>
      <c r="DX565" s="78" t="str">
        <f t="shared" ca="1" si="604"/>
        <v>有线电视指标:0.3门/100平方米</v>
      </c>
      <c r="DY565" s="78" t="str">
        <f t="shared" ca="1" si="605"/>
        <v>电视量公式:地块建筑面积*0.3/100</v>
      </c>
      <c r="DZ565" s="78" t="str">
        <f t="shared" ca="1" si="606"/>
        <v>高峰机动车生成量指标:幼2.5次/生，小初0.9次/生，高0.6次/生，0.3分担率，幼63：37，小初95：5，高86：14</v>
      </c>
      <c r="EA565" s="78" t="str">
        <f t="shared" ca="1" si="607"/>
        <v>高峰机动车吸引量公式:班数幼*30*2.5*0.3*0.63+班数小*45*0.9*0.3*0.95+班数初*50*0.9*0.3*0.95+班数高*50*0.6*0.3*0.86</v>
      </c>
      <c r="EB565" s="78" t="str">
        <f t="shared" ca="1" si="608"/>
        <v>高峰机动车发生量公式:班数幼*30*2.5*0.3*0.37+班数小*45*0.9*0.3*0.05+班数初*50*0.9*0.3*0.05+班数高*50*0.6*0.3*0.14</v>
      </c>
      <c r="EC565" s="78" t="str">
        <f t="shared" ca="1" si="612"/>
        <v>地下空间指标:地块建筑面积*0.4</v>
      </c>
      <c r="ED565" s="78" t="str">
        <f t="shared" ca="1" si="609"/>
        <v>地下空间公式:地块建筑面积*0.4</v>
      </c>
      <c r="EE565" s="78" t="str">
        <f t="shared" ca="1" si="613"/>
        <v>人防指标:地块建筑面积*0.08</v>
      </c>
      <c r="EF565" s="78" t="str">
        <f t="shared" ca="1" si="610"/>
        <v>人防公式:地块建筑面积*0.08</v>
      </c>
      <c r="EG565" s="78" t="str">
        <f t="shared" ca="1" si="614"/>
        <v>用地构成:城镇建设用地</v>
      </c>
      <c r="EH565" s="78" t="s">
        <v>1962</v>
      </c>
      <c r="EI565" s="79" t="str">
        <f t="shared" ca="1" si="611"/>
        <v>唯一标识:08040307#幼高一贯制学校#国空;性质名称:幼高一贯制学校;地块性质过滤:;地块性质:08040307;地类标准:国空;地块性质别称:A337;属性继承:A33#中小学用地&amp;幼高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5" t="s">
        <v>1962</v>
      </c>
    </row>
    <row r="566" spans="1:140" ht="16.5" x14ac:dyDescent="0.2">
      <c r="A566" s="49" t="str">
        <f t="shared" si="615"/>
        <v>080404#幼儿园用地#国空</v>
      </c>
      <c r="B566" s="49" t="s">
        <v>242</v>
      </c>
      <c r="C566" s="49"/>
      <c r="D566" s="49" t="s">
        <v>1861</v>
      </c>
      <c r="E566" s="49" t="s">
        <v>1277</v>
      </c>
      <c r="F566" s="49" t="s">
        <v>856</v>
      </c>
      <c r="G566" s="49" t="s">
        <v>2355</v>
      </c>
      <c r="H566" s="49" t="s">
        <v>798</v>
      </c>
      <c r="I566" s="49" t="s">
        <v>1450</v>
      </c>
      <c r="J566" s="49">
        <f t="shared" si="617"/>
        <v>3</v>
      </c>
      <c r="K566" s="49" t="str">
        <f t="shared" si="616"/>
        <v>20804</v>
      </c>
      <c r="L566" s="127"/>
      <c r="M566" s="49" t="str" cm="1">
        <f t="array" aca="1" ref="M566" ca="1">IF(OFFSET(INDIRECT(ADDRESS(ROW(), COLUMN())),0,-1)="",VLOOKUP($G566,$A:$AAE,COLUMN(),FALSE),OFFSET(INDIRECT(ADDRESS(ROW(), COLUMN())),0,-1))</f>
        <v>255,100,224</v>
      </c>
      <c r="N566" s="12"/>
      <c r="O566" s="49" t="str" cm="1">
        <f t="array" aca="1" ref="O566" ca="1">IF(OFFSET(INDIRECT(ADDRESS(ROW(), COLUMN())),0,-1)="",VLOOKUP($G566,$A:$AAE,COLUMN(),FALSE),OFFSET(INDIRECT(ADDRESS(ROW(), COLUMN())),0,-1))</f>
        <v>面积*容积率</v>
      </c>
      <c r="P566" s="12"/>
      <c r="Q566" s="12" t="str" cm="1">
        <f t="array" aca="1" ref="Q566" ca="1">IF(OFFSET(INDIRECT(ADDRESS(ROW(), COLUMN())),0,-1)="",VLOOKUP($G566,$A:$AAE,COLUMN(),FALSE),OFFSET(INDIRECT(ADDRESS(ROW(), COLUMN())),0,-1))</f>
        <v>地块建筑面积*0</v>
      </c>
      <c r="R566" s="12"/>
      <c r="S566" s="12" t="str" cm="1">
        <f t="array" aca="1" ref="S566" ca="1">IF(OFFSET(INDIRECT(ADDRESS(ROW(), COLUMN())),0,-1)="",VLOOKUP($G566,$A:$AAE,COLUMN(),FALSE),OFFSET(INDIRECT(ADDRESS(ROW(), COLUMN())),0,-1))</f>
        <v>地块建筑面积*0</v>
      </c>
      <c r="T566" s="12"/>
      <c r="U566" s="12" t="str" cm="1">
        <f t="array" aca="1" ref="U566" ca="1">IF(OFFSET(INDIRECT(ADDRESS(ROW(), COLUMN())),0,-1)="",VLOOKUP($G566,$A:$AAE,COLUMN(),FALSE),OFFSET(INDIRECT(ADDRESS(ROW(), COLUMN())),0,-1))</f>
        <v>地块建筑面积*0</v>
      </c>
      <c r="V566" s="12"/>
      <c r="W566" s="49" t="str" cm="1">
        <f t="array" aca="1" ref="W566" ca="1">IF(OFFSET(INDIRECT(ADDRESS(ROW(), COLUMN())),0,-1)="",VLOOKUP($G566,$A:$AAE,COLUMN(),FALSE),OFFSET(INDIRECT(ADDRESS(ROW(), COLUMN())),0,-1))</f>
        <v>地块建筑面积*0</v>
      </c>
      <c r="X566" s="12"/>
      <c r="Y566" s="12" t="str" cm="1">
        <f t="array" aca="1" ref="Y566" ca="1">IF(OFFSET(INDIRECT(ADDRESS(ROW(), COLUMN())),0,-1)="",VLOOKUP($G566,$A:$AAE,COLUMN(),FALSE),OFFSET(INDIRECT(ADDRESS(ROW(), COLUMN())),0,-1))</f>
        <v>地块建筑面积*1</v>
      </c>
      <c r="Z566" s="12"/>
      <c r="AA566" s="12" t="str" cm="1">
        <f t="array" aca="1" ref="AA566" ca="1">IF(OFFSET(INDIRECT(ADDRESS(ROW(), COLUMN())),0,-1)="",VLOOKUP($G566,$A:$AAE,COLUMN(),FALSE),OFFSET(INDIRECT(ADDRESS(ROW(), COLUMN())),0,-1))</f>
        <v>地块建筑面积*0</v>
      </c>
      <c r="AB566" s="12"/>
      <c r="AC566" s="12" t="str" cm="1">
        <f t="array" aca="1" ref="AC566" ca="1">IF(OFFSET(INDIRECT(ADDRESS(ROW(), COLUMN())),0,-1)="",VLOOKUP($G566,$A:$AAE,COLUMN(),FALSE),OFFSET(INDIRECT(ADDRESS(ROW(), COLUMN())),0,-1))</f>
        <v>地块建筑面积*0</v>
      </c>
      <c r="AD566" s="12"/>
      <c r="AE566" s="12" t="str" cm="1">
        <f t="array" aca="1" ref="AE566" ca="1">IF(OFFSET(INDIRECT(ADDRESS(ROW(), COLUMN())),0,-1)="",VLOOKUP($G566,$A:$AAE,COLUMN(),FALSE),OFFSET(INDIRECT(ADDRESS(ROW(), COLUMN())),0,-1))</f>
        <v>面积*0</v>
      </c>
      <c r="AF566" s="12"/>
      <c r="AG566" s="12" t="str" cm="1">
        <f t="array" aca="1" ref="AG566" ca="1">IF(OFFSET(INDIRECT(ADDRESS(ROW(), COLUMN())),0,-1)="",VLOOKUP($G566,$A:$AAE,COLUMN(),FALSE),OFFSET(INDIRECT(ADDRESS(ROW(), COLUMN())),0,-1))</f>
        <v>面积*0</v>
      </c>
      <c r="AH566" s="12"/>
      <c r="AI566" s="12" t="str" cm="1">
        <f t="array" aca="1" ref="AI566" ca="1">IF(OFFSET(INDIRECT(ADDRESS(ROW(), COLUMN())),0,-1)="",VLOOKUP($G566,$A:$AAE,COLUMN(),FALSE),OFFSET(INDIRECT(ADDRESS(ROW(), COLUMN())),0,-1))</f>
        <v>-</v>
      </c>
      <c r="AJ566" s="12"/>
      <c r="AK566" s="12" cm="1">
        <f t="array" aca="1" ref="AK566" ca="1">IF(OFFSET(INDIRECT(ADDRESS(ROW(), COLUMN())),0,-1)="",VLOOKUP($G566,$A:$AAE,COLUMN(),FALSE),OFFSET(INDIRECT(ADDRESS(ROW(), COLUMN())),0,-1))</f>
        <v>0</v>
      </c>
      <c r="AL566" s="12"/>
      <c r="AM566" s="12" t="str" cm="1">
        <f t="array" aca="1" ref="AM566" ca="1">IF(OFFSET(INDIRECT(ADDRESS(ROW(), COLUMN())),0,-1)="",VLOOKUP($G566,$A:$AAE,COLUMN(),FALSE),OFFSET(INDIRECT(ADDRESS(ROW(), COLUMN())),0,-1))</f>
        <v>-</v>
      </c>
      <c r="AN566" s="12"/>
      <c r="AO566" s="12" cm="1">
        <f t="array" aca="1" ref="AO566" ca="1">IF(OFFSET(INDIRECT(ADDRESS(ROW(), COLUMN())),0,-1)="",VLOOKUP($G566,$A:$AAE,COLUMN(),FALSE),OFFSET(INDIRECT(ADDRESS(ROW(), COLUMN())),0,-1))</f>
        <v>0</v>
      </c>
      <c r="AP566" s="12"/>
      <c r="AQ566" s="12" t="str" cm="1">
        <f t="array" aca="1" ref="AQ566" ca="1">IF(OFFSET(INDIRECT(ADDRESS(ROW(), COLUMN())),0,-1)="",VLOOKUP($G566,$A:$AAE,COLUMN(),FALSE),OFFSET(INDIRECT(ADDRESS(ROW(), COLUMN())),0,-1))</f>
        <v>35平方米/岗位</v>
      </c>
      <c r="AR566" s="12"/>
      <c r="AS566" s="12" t="str" cm="1">
        <f t="array" aca="1" ref="AS566" ca="1">IF(OFFSET(INDIRECT(ADDRESS(ROW(), COLUMN())),0,-1)="",VLOOKUP($G566,$A:$AAE,COLUMN(),FALSE),OFFSET(INDIRECT(ADDRESS(ROW(), COLUMN())),0,-1))</f>
        <v>地块建筑面积/35</v>
      </c>
      <c r="AT566" s="12" t="s">
        <v>1589</v>
      </c>
      <c r="AU566" s="12" t="str" cm="1">
        <f t="array" aca="1" ref="AU566" ca="1">IF(OFFSET(INDIRECT(ADDRESS(ROW(), COLUMN())),0,-1)="",VLOOKUP($G566,$A:$AAE,COLUMN(),FALSE),OFFSET(INDIRECT(ADDRESS(ROW(), COLUMN())),0,-1))</f>
        <v>幼1.2个/班，小1.5个/班，初高1.0个/班，18个/100教工</v>
      </c>
      <c r="AV566" s="12" t="s">
        <v>1603</v>
      </c>
      <c r="AW566" s="12" t="str" cm="1">
        <f t="array" aca="1" ref="AW566" ca="1">IF(OFFSET(INDIRECT(ADDRESS(ROW(), COLUMN())),0,-1)="",VLOOKUP($G566,$A:$AAE,COLUMN(),FALSE),OFFSET(INDIRECT(ADDRESS(ROW(), COLUMN())),0,-1))</f>
        <v>班数幼*1.2+18*班数幼*5/100+班数小*1.5+18*班数小*2.5/100+班数初*1.0+18*班数初*4/100+班数高*1.0+18*班数高*5/100</v>
      </c>
      <c r="AX566" s="2"/>
      <c r="AY566" s="12" t="str" cm="1">
        <f t="array" aca="1" ref="AY566" ca="1">IF(OFFSET(INDIRECT(ADDRESS(ROW(), COLUMN())),0,-1)="",VLOOKUP($G566,$A:$AAE,COLUMN(),FALSE),OFFSET(INDIRECT(ADDRESS(ROW(), COLUMN())),0,-1))</f>
        <v>65立方米/日*公顷</v>
      </c>
      <c r="AZ566" s="2"/>
      <c r="BA566" s="12" t="str" cm="1">
        <f t="array" aca="1" ref="BA566" ca="1">IF(OFFSET(INDIRECT(ADDRESS(ROW(), COLUMN())),0,-1)="",VLOOKUP($G566,$A:$AAE,COLUMN(),FALSE),OFFSET(INDIRECT(ADDRESS(ROW(), COLUMN())),0,-1))</f>
        <v>用地面积*65</v>
      </c>
      <c r="BB566" s="2"/>
      <c r="BC566" s="12" cm="1">
        <f t="array" aca="1" ref="BC566" ca="1">IF(OFFSET(INDIRECT(ADDRESS(ROW(), COLUMN())),0,-1)="",VLOOKUP($G566,$A:$AAE,COLUMN(),FALSE),OFFSET(INDIRECT(ADDRESS(ROW(), COLUMN())),0,-1))</f>
        <v>0.85</v>
      </c>
      <c r="BD566" s="2"/>
      <c r="BE566" s="12" t="str" cm="1">
        <f t="array" aca="1" ref="BE566" ca="1">IF(OFFSET(INDIRECT(ADDRESS(ROW(), COLUMN())),0,-1)="",VLOOKUP($G566,$A:$AAE,COLUMN(),FALSE),OFFSET(INDIRECT(ADDRESS(ROW(), COLUMN())),0,-1))</f>
        <v>用水量*0.85</v>
      </c>
      <c r="BF566" s="2"/>
      <c r="BG566" s="12" t="str" cm="1">
        <f t="array" aca="1" ref="BG566" ca="1">IF(OFFSET(INDIRECT(ADDRESS(ROW(), COLUMN())),0,-1)="",VLOOKUP($G566,$A:$AAE,COLUMN(),FALSE),OFFSET(INDIRECT(ADDRESS(ROW(), COLUMN())),0,-1))</f>
        <v>45瓦/平方米</v>
      </c>
      <c r="BH566" s="2"/>
      <c r="BI566" s="12" cm="1">
        <f t="array" aca="1" ref="BI566" ca="1">IF(OFFSET(INDIRECT(ADDRESS(ROW(), COLUMN())),0,-1)="",VLOOKUP($G566,$A:$AAE,COLUMN(),FALSE),OFFSET(INDIRECT(ADDRESS(ROW(), COLUMN())),0,-1))</f>
        <v>0.8</v>
      </c>
      <c r="BJ566" s="2"/>
      <c r="BK566" s="12" t="str" cm="1">
        <f t="array" aca="1" ref="BK566" ca="1">IF(OFFSET(INDIRECT(ADDRESS(ROW(), COLUMN())),0,-1)="",VLOOKUP($G566,$A:$AAE,COLUMN(),FALSE),OFFSET(INDIRECT(ADDRESS(ROW(), COLUMN())),0,-1))</f>
        <v>地块建筑面积*45*0.8/1000</v>
      </c>
      <c r="BL566" s="2"/>
      <c r="BM566" s="12" t="str" cm="1">
        <f t="array" aca="1" ref="BM566" ca="1">IF(OFFSET(INDIRECT(ADDRESS(ROW(), COLUMN())),0,-1)="",VLOOKUP($G566,$A:$AAE,COLUMN(),FALSE),OFFSET(INDIRECT(ADDRESS(ROW(), COLUMN())),0,-1))</f>
        <v>1.0门/100平方米</v>
      </c>
      <c r="BN566" s="2"/>
      <c r="BO566" s="12" t="str" cm="1">
        <f t="array" aca="1" ref="BO566" ca="1">IF(OFFSET(INDIRECT(ADDRESS(ROW(), COLUMN())),0,-1)="",VLOOKUP($G566,$A:$AAE,COLUMN(),FALSE),OFFSET(INDIRECT(ADDRESS(ROW(), COLUMN())),0,-1))</f>
        <v>地块建筑面积*1.0/100</v>
      </c>
      <c r="BP566" s="2"/>
      <c r="BQ566" s="12" t="str" cm="1">
        <f t="array" aca="1" ref="BQ566" ca="1">IF(OFFSET(INDIRECT(ADDRESS(ROW(), COLUMN())),0,-1)="",VLOOKUP($G566,$A:$AAE,COLUMN(),FALSE),OFFSET(INDIRECT(ADDRESS(ROW(), COLUMN())),0,-1))</f>
        <v>0.5门/100平方米</v>
      </c>
      <c r="BR566" s="2"/>
      <c r="BS566" s="12" t="str" cm="1">
        <f t="array" aca="1" ref="BS566" ca="1">IF(OFFSET(INDIRECT(ADDRESS(ROW(), COLUMN())),0,-1)="",VLOOKUP($G566,$A:$AAE,COLUMN(),FALSE),OFFSET(INDIRECT(ADDRESS(ROW(), COLUMN())),0,-1))</f>
        <v>地块建筑面积*0.5/100</v>
      </c>
      <c r="BT566" s="2"/>
      <c r="BU566" s="12" t="str" cm="1">
        <f t="array" aca="1" ref="BU566" ca="1">IF(OFFSET(INDIRECT(ADDRESS(ROW(), COLUMN())),0,-1)="",VLOOKUP($G566,$A:$AAE,COLUMN(),FALSE),OFFSET(INDIRECT(ADDRESS(ROW(), COLUMN())),0,-1))</f>
        <v>39.4pcu/万平方米，71：29</v>
      </c>
      <c r="BV566" s="2"/>
      <c r="BW566" s="12" t="str" cm="1">
        <f t="array" aca="1" ref="BW566" ca="1">IF(OFFSET(INDIRECT(ADDRESS(ROW(), COLUMN())),0,-1)="",VLOOKUP($G566,$A:$AAE,COLUMN(),FALSE),OFFSET(INDIRECT(ADDRESS(ROW(), COLUMN())),0,-1))</f>
        <v>地块建筑面积/10000*39.4*0.71</v>
      </c>
      <c r="BX566" s="2"/>
      <c r="BY566" s="12" t="str" cm="1">
        <f t="array" aca="1" ref="BY566" ca="1">IF(OFFSET(INDIRECT(ADDRESS(ROW(), COLUMN())),0,-1)="",VLOOKUP($G566,$A:$AAE,COLUMN(),FALSE),OFFSET(INDIRECT(ADDRESS(ROW(), COLUMN())),0,-1))</f>
        <v>地块建筑面积/10000*39.4*0.29</v>
      </c>
      <c r="BZ566" s="95"/>
      <c r="CA566" s="12" t="str" cm="1">
        <f t="array" aca="1" ref="CA566" ca="1">IF(OFFSET(INDIRECT(ADDRESS(ROW(), COLUMN())),0,-1)="",VLOOKUP($G566,$A:$AAE,COLUMN(),FALSE),OFFSET(INDIRECT(ADDRESS(ROW(), COLUMN())),0,-1))</f>
        <v>地块建筑面积*0.4</v>
      </c>
      <c r="CB566" s="12"/>
      <c r="CC566" s="12" t="str" cm="1">
        <f t="array" aca="1" ref="CC566" ca="1">IF(OFFSET(INDIRECT(ADDRESS(ROW(), COLUMN())),0,-1)="",VLOOKUP($G566,$A:$AAE,COLUMN(),FALSE),OFFSET(INDIRECT(ADDRESS(ROW(), COLUMN())),0,-1))</f>
        <v>地块建筑面积*0.4</v>
      </c>
      <c r="CD566" s="12"/>
      <c r="CE566" s="12" t="str" cm="1">
        <f t="array" aca="1" ref="CE566" ca="1">IF(OFFSET(INDIRECT(ADDRESS(ROW(), COLUMN())),0,-1)="",VLOOKUP($G566,$A:$AAE,COLUMN(),FALSE),OFFSET(INDIRECT(ADDRESS(ROW(), COLUMN())),0,-1))</f>
        <v>地块建筑面积*0.08</v>
      </c>
      <c r="CF566" s="12"/>
      <c r="CG566" s="12" t="str" cm="1">
        <f t="array" aca="1" ref="CG566" ca="1">IF(OFFSET(INDIRECT(ADDRESS(ROW(), COLUMN())),0,-1)="",VLOOKUP($G566,$A:$AAE,COLUMN(),FALSE),OFFSET(INDIRECT(ADDRESS(ROW(), COLUMN())),0,-1))</f>
        <v>地块建筑面积*0.08</v>
      </c>
      <c r="CH566" s="12"/>
      <c r="CI566" s="49" t="str" cm="1">
        <f t="array" aca="1" ref="CI566" ca="1">IF(OFFSET(INDIRECT(ADDRESS(ROW(), COLUMN())),0,-1)="",VLOOKUP($G566,$A:$AAE,COLUMN(),FALSE),OFFSET(INDIRECT(ADDRESS(ROW(), COLUMN())),0,-1))</f>
        <v>城镇建设用地</v>
      </c>
      <c r="CJ566" s="110" t="s">
        <v>1962</v>
      </c>
      <c r="CK566" s="78" t="str">
        <f t="shared" si="565"/>
        <v>唯一标识:080404#幼儿园用地#国空</v>
      </c>
      <c r="CL566" s="78" t="str">
        <f t="shared" si="566"/>
        <v>性质名称:幼儿园用地</v>
      </c>
      <c r="CM566" s="78" t="str">
        <f t="shared" si="567"/>
        <v>地块性质过滤:</v>
      </c>
      <c r="CN566" s="78" t="str">
        <f t="shared" si="568"/>
        <v>地块性质:080404</v>
      </c>
      <c r="CO566" s="78" t="str">
        <f t="shared" si="569"/>
        <v>地类标准:国空</v>
      </c>
      <c r="CP566" s="78" t="str">
        <f t="shared" si="570"/>
        <v>地块性质别称:A34</v>
      </c>
      <c r="CQ566" s="78" t="str">
        <f t="shared" si="571"/>
        <v>属性继承:A36#幼儿园用地#城规</v>
      </c>
      <c r="CR566" s="78" t="str">
        <f t="shared" si="572"/>
        <v>父类:R22</v>
      </c>
      <c r="CS566" s="78" t="str">
        <f t="shared" si="573"/>
        <v>级别继承:0804#教育用地#国空</v>
      </c>
      <c r="CT566" s="78" t="str">
        <f t="shared" si="574"/>
        <v>级别层次:3</v>
      </c>
      <c r="CU566" s="78" t="str">
        <f t="shared" si="575"/>
        <v>级别:20804</v>
      </c>
      <c r="CV566" s="78" t="str">
        <f t="shared" ca="1" si="576"/>
        <v>地块颜色:255,100,224</v>
      </c>
      <c r="CW566" s="78" t="str">
        <f t="shared" ca="1" si="577"/>
        <v>建筑面积公式:面积*容积率</v>
      </c>
      <c r="CX566" s="78" t="str">
        <f t="shared" ca="1" si="578"/>
        <v>住宅建筑面积公式:地块建筑面积*0</v>
      </c>
      <c r="CY566" s="78" t="str">
        <f t="shared" ca="1" si="579"/>
        <v>商服建筑面积公式:地块建筑面积*0</v>
      </c>
      <c r="CZ566" s="78" t="str">
        <f t="shared" ca="1" si="580"/>
        <v>商服中商业建筑面积公式:地块建筑面积*0</v>
      </c>
      <c r="DA566" s="78" t="str">
        <f t="shared" ca="1" si="581"/>
        <v>商服中办公建筑面积公式:地块建筑面积*0</v>
      </c>
      <c r="DB566" s="78" t="str">
        <f t="shared" ca="1" si="582"/>
        <v>公服建筑面积公式:地块建筑面积*1</v>
      </c>
      <c r="DC566" s="78" t="str">
        <f t="shared" ca="1" si="583"/>
        <v>工业建筑面积公式:地块建筑面积*0</v>
      </c>
      <c r="DD566" s="78" t="str">
        <f t="shared" ca="1" si="584"/>
        <v>市政建筑面积公式:地块建筑面积*0</v>
      </c>
      <c r="DE566" s="78" t="str">
        <f t="shared" ca="1" si="585"/>
        <v>绿地面积指定指标:面积*0</v>
      </c>
      <c r="DF566" s="78" t="str">
        <f t="shared" ca="1" si="586"/>
        <v>绿地面积指定公式:面积*0</v>
      </c>
      <c r="DG566" s="78" t="str">
        <f t="shared" ca="1" si="587"/>
        <v>户数指标:-</v>
      </c>
      <c r="DH566" s="78" t="str">
        <f t="shared" ca="1" si="588"/>
        <v>户数公式:0</v>
      </c>
      <c r="DI566" s="78" t="str">
        <f t="shared" ca="1" si="589"/>
        <v>人数指标:-</v>
      </c>
      <c r="DJ566" s="78" t="str">
        <f t="shared" ca="1" si="590"/>
        <v>人数公式:0</v>
      </c>
      <c r="DK566" s="78" t="str">
        <f t="shared" ca="1" si="591"/>
        <v>就业指标:35平方米/岗位</v>
      </c>
      <c r="DL566" s="78" t="str">
        <f t="shared" ca="1" si="592"/>
        <v>就业公式:地块建筑面积/35</v>
      </c>
      <c r="DM566" s="78" t="str">
        <f t="shared" ca="1" si="593"/>
        <v>机动车指标:幼1.2个/班，小1.5个/班，初高1.0个/班，18个/100教工</v>
      </c>
      <c r="DN566" s="78" t="str">
        <f t="shared" ca="1" si="594"/>
        <v>机动车公式:班数幼*1.2+18*班数幼*5/100+班数小*1.5+18*班数小*2.5/100+班数初*1.0+18*班数初*4/100+班数高*1.0+18*班数高*5/100</v>
      </c>
      <c r="DO566" s="78" t="str">
        <f t="shared" ca="1" si="595"/>
        <v>用水量指标:65立方米/日*公顷</v>
      </c>
      <c r="DP566" s="78" t="str">
        <f t="shared" ca="1" si="596"/>
        <v>用水量公式:用地面积*65</v>
      </c>
      <c r="DQ566" s="78" t="str">
        <f t="shared" ca="1" si="597"/>
        <v>污水折算系数:0.85</v>
      </c>
      <c r="DR566" s="78" t="str">
        <f t="shared" ca="1" si="598"/>
        <v>污水量公式:用水量*0.85</v>
      </c>
      <c r="DS566" s="78" t="str">
        <f t="shared" ca="1" si="599"/>
        <v>用电负荷指标:45瓦/平方米</v>
      </c>
      <c r="DT566" s="78" t="str">
        <f t="shared" ca="1" si="600"/>
        <v>同时率:0.8</v>
      </c>
      <c r="DU566" s="78" t="str">
        <f t="shared" ca="1" si="601"/>
        <v>用电量公式:地块建筑面积*45*0.8/1000</v>
      </c>
      <c r="DV566" s="78" t="str">
        <f t="shared" ca="1" si="602"/>
        <v>固话装机指标:1.0门/100平方米</v>
      </c>
      <c r="DW566" s="78" t="str">
        <f t="shared" ca="1" si="603"/>
        <v>固话量公式:地块建筑面积*1.0/100</v>
      </c>
      <c r="DX566" s="78" t="str">
        <f t="shared" ca="1" si="604"/>
        <v>有线电视指标:0.5门/100平方米</v>
      </c>
      <c r="DY566" s="78" t="str">
        <f t="shared" ca="1" si="605"/>
        <v>电视量公式:地块建筑面积*0.5/100</v>
      </c>
      <c r="DZ566" s="78" t="str">
        <f t="shared" ca="1" si="606"/>
        <v>高峰机动车生成量指标:39.4pcu/万平方米，71：29</v>
      </c>
      <c r="EA566" s="78" t="str">
        <f t="shared" ca="1" si="607"/>
        <v>高峰机动车吸引量公式:地块建筑面积/10000*39.4*0.71</v>
      </c>
      <c r="EB566" s="78" t="str">
        <f t="shared" ca="1" si="608"/>
        <v>高峰机动车发生量公式:地块建筑面积/10000*39.4*0.29</v>
      </c>
      <c r="EC566" s="78" t="str">
        <f t="shared" ca="1" si="612"/>
        <v>地下空间指标:地块建筑面积*0.4</v>
      </c>
      <c r="ED566" s="78" t="str">
        <f t="shared" ca="1" si="609"/>
        <v>地下空间公式:地块建筑面积*0.4</v>
      </c>
      <c r="EE566" s="78" t="str">
        <f t="shared" ca="1" si="613"/>
        <v>人防指标:地块建筑面积*0.08</v>
      </c>
      <c r="EF566" s="78" t="str">
        <f t="shared" ca="1" si="610"/>
        <v>人防公式:地块建筑面积*0.08</v>
      </c>
      <c r="EG566" s="78" t="str">
        <f t="shared" ca="1" si="614"/>
        <v>用地构成:城镇建设用地</v>
      </c>
      <c r="EH566" s="78" t="s">
        <v>1962</v>
      </c>
      <c r="EI566" s="79" t="str">
        <f t="shared" ca="1" si="611"/>
        <v>唯一标识:080404#幼儿园用地#国空;性质名称:幼儿园用地;地块性质过滤:;地块性质:080404;地类标准:国空;地块性质别称:A34;属性继承:A36#幼儿园用地#城规;父类:R22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66" t="s">
        <v>1962</v>
      </c>
    </row>
    <row r="567" spans="1:140" ht="16.5" x14ac:dyDescent="0.2">
      <c r="A567" s="49" t="str">
        <f t="shared" si="615"/>
        <v>080405#其他教育用地#国空</v>
      </c>
      <c r="B567" s="49" t="s">
        <v>299</v>
      </c>
      <c r="C567" s="49"/>
      <c r="D567" s="49" t="s">
        <v>1862</v>
      </c>
      <c r="E567" s="49" t="s">
        <v>1277</v>
      </c>
      <c r="F567" s="49" t="s">
        <v>2235</v>
      </c>
      <c r="G567" s="49" t="s">
        <v>67</v>
      </c>
      <c r="H567" s="49" t="s">
        <v>844</v>
      </c>
      <c r="I567" s="49" t="s">
        <v>1450</v>
      </c>
      <c r="J567" s="49">
        <f t="shared" si="617"/>
        <v>3</v>
      </c>
      <c r="K567" s="49" t="str">
        <f t="shared" si="616"/>
        <v>20804</v>
      </c>
      <c r="L567" s="49"/>
      <c r="M567" s="68" t="str" cm="1">
        <f t="array" aca="1" ref="M567" ca="1">IF(OFFSET(INDIRECT(ADDRESS(ROW(), COLUMN())),0,-1)="",VLOOKUP($G567,$A:$AAE,COLUMN(),FALSE),OFFSET(INDIRECT(ADDRESS(ROW(), COLUMN())),0,-1))</f>
        <v>255,100,224</v>
      </c>
      <c r="N567" s="31"/>
      <c r="O567" s="68" t="str" cm="1">
        <f t="array" aca="1" ref="O567" ca="1">IF(OFFSET(INDIRECT(ADDRESS(ROW(), COLUMN())),0,-1)="",VLOOKUP($G567,$A:$AAE,COLUMN(),FALSE),OFFSET(INDIRECT(ADDRESS(ROW(), COLUMN())),0,-1))</f>
        <v>面积*容积率</v>
      </c>
      <c r="P567" s="31"/>
      <c r="Q567" s="31" t="str" cm="1">
        <f t="array" aca="1" ref="Q567" ca="1">IF(OFFSET(INDIRECT(ADDRESS(ROW(), COLUMN())),0,-1)="",VLOOKUP($G567,$A:$AAE,COLUMN(),FALSE),OFFSET(INDIRECT(ADDRESS(ROW(), COLUMN())),0,-1))</f>
        <v>地块建筑面积*0</v>
      </c>
      <c r="R567" s="31"/>
      <c r="S567" s="31" t="str" cm="1">
        <f t="array" aca="1" ref="S567" ca="1">IF(OFFSET(INDIRECT(ADDRESS(ROW(), COLUMN())),0,-1)="",VLOOKUP($G567,$A:$AAE,COLUMN(),FALSE),OFFSET(INDIRECT(ADDRESS(ROW(), COLUMN())),0,-1))</f>
        <v>地块建筑面积*0</v>
      </c>
      <c r="T567" s="31"/>
      <c r="U567" s="31" t="str" cm="1">
        <f t="array" aca="1" ref="U567" ca="1">IF(OFFSET(INDIRECT(ADDRESS(ROW(), COLUMN())),0,-1)="",VLOOKUP($G567,$A:$AAE,COLUMN(),FALSE),OFFSET(INDIRECT(ADDRESS(ROW(), COLUMN())),0,-1))</f>
        <v>地块建筑面积*0</v>
      </c>
      <c r="V567" s="31"/>
      <c r="W567" s="68" t="str" cm="1">
        <f t="array" aca="1" ref="W567" ca="1">IF(OFFSET(INDIRECT(ADDRESS(ROW(), COLUMN())),0,-1)="",VLOOKUP($G567,$A:$AAE,COLUMN(),FALSE),OFFSET(INDIRECT(ADDRESS(ROW(), COLUMN())),0,-1))</f>
        <v>地块建筑面积*0</v>
      </c>
      <c r="X567" s="31"/>
      <c r="Y567" s="31" t="str" cm="1">
        <f t="array" aca="1" ref="Y567" ca="1">IF(OFFSET(INDIRECT(ADDRESS(ROW(), COLUMN())),0,-1)="",VLOOKUP($G567,$A:$AAE,COLUMN(),FALSE),OFFSET(INDIRECT(ADDRESS(ROW(), COLUMN())),0,-1))</f>
        <v>地块建筑面积*1</v>
      </c>
      <c r="Z567" s="31"/>
      <c r="AA567" s="31" t="str" cm="1">
        <f t="array" aca="1" ref="AA567" ca="1">IF(OFFSET(INDIRECT(ADDRESS(ROW(), COLUMN())),0,-1)="",VLOOKUP($G567,$A:$AAE,COLUMN(),FALSE),OFFSET(INDIRECT(ADDRESS(ROW(), COLUMN())),0,-1))</f>
        <v>地块建筑面积*0</v>
      </c>
      <c r="AB567" s="31"/>
      <c r="AC567" s="31" t="str" cm="1">
        <f t="array" aca="1" ref="AC567" ca="1">IF(OFFSET(INDIRECT(ADDRESS(ROW(), COLUMN())),0,-1)="",VLOOKUP($G567,$A:$AAE,COLUMN(),FALSE),OFFSET(INDIRECT(ADDRESS(ROW(), COLUMN())),0,-1))</f>
        <v>地块建筑面积*0</v>
      </c>
      <c r="AD567" s="31"/>
      <c r="AE567" s="31" t="str" cm="1">
        <f t="array" aca="1" ref="AE567" ca="1">IF(OFFSET(INDIRECT(ADDRESS(ROW(), COLUMN())),0,-1)="",VLOOKUP($G567,$A:$AAE,COLUMN(),FALSE),OFFSET(INDIRECT(ADDRESS(ROW(), COLUMN())),0,-1))</f>
        <v>面积*0</v>
      </c>
      <c r="AF567" s="31"/>
      <c r="AG567" s="31" t="str" cm="1">
        <f t="array" aca="1" ref="AG567" ca="1">IF(OFFSET(INDIRECT(ADDRESS(ROW(), COLUMN())),0,-1)="",VLOOKUP($G567,$A:$AAE,COLUMN(),FALSE),OFFSET(INDIRECT(ADDRESS(ROW(), COLUMN())),0,-1))</f>
        <v>面积*0</v>
      </c>
      <c r="AH567" s="31"/>
      <c r="AI567" s="31" t="str" cm="1">
        <f t="array" aca="1" ref="AI567" ca="1">IF(OFFSET(INDIRECT(ADDRESS(ROW(), COLUMN())),0,-1)="",VLOOKUP($G567,$A:$AAE,COLUMN(),FALSE),OFFSET(INDIRECT(ADDRESS(ROW(), COLUMN())),0,-1))</f>
        <v>-</v>
      </c>
      <c r="AJ567" s="31"/>
      <c r="AK567" s="31" cm="1">
        <f t="array" aca="1" ref="AK567" ca="1">IF(OFFSET(INDIRECT(ADDRESS(ROW(), COLUMN())),0,-1)="",VLOOKUP($G567,$A:$AAE,COLUMN(),FALSE),OFFSET(INDIRECT(ADDRESS(ROW(), COLUMN())),0,-1))</f>
        <v>0</v>
      </c>
      <c r="AL567" s="31"/>
      <c r="AM567" s="31" t="str" cm="1">
        <f t="array" aca="1" ref="AM567" ca="1">IF(OFFSET(INDIRECT(ADDRESS(ROW(), COLUMN())),0,-1)="",VLOOKUP($G567,$A:$AAE,COLUMN(),FALSE),OFFSET(INDIRECT(ADDRESS(ROW(), COLUMN())),0,-1))</f>
        <v>-</v>
      </c>
      <c r="AN567" s="31"/>
      <c r="AO567" s="31" cm="1">
        <f t="array" aca="1" ref="AO567" ca="1">IF(OFFSET(INDIRECT(ADDRESS(ROW(), COLUMN())),0,-1)="",VLOOKUP($G567,$A:$AAE,COLUMN(),FALSE),OFFSET(INDIRECT(ADDRESS(ROW(), COLUMN())),0,-1))</f>
        <v>0</v>
      </c>
      <c r="AP567" s="31"/>
      <c r="AQ567" s="31" t="str" cm="1">
        <f t="array" aca="1" ref="AQ567" ca="1">IF(OFFSET(INDIRECT(ADDRESS(ROW(), COLUMN())),0,-1)="",VLOOKUP($G567,$A:$AAE,COLUMN(),FALSE),OFFSET(INDIRECT(ADDRESS(ROW(), COLUMN())),0,-1))</f>
        <v>35平方米/岗位</v>
      </c>
      <c r="AR567" s="31"/>
      <c r="AS567" s="31" t="str" cm="1">
        <f t="array" aca="1" ref="AS567" ca="1">IF(OFFSET(INDIRECT(ADDRESS(ROW(), COLUMN())),0,-1)="",VLOOKUP($G567,$A:$AAE,COLUMN(),FALSE),OFFSET(INDIRECT(ADDRESS(ROW(), COLUMN())),0,-1))</f>
        <v>公服建筑面积/35</v>
      </c>
      <c r="AT567" s="12"/>
      <c r="AU567" s="31" t="str" cm="1">
        <f t="array" aca="1" ref="AU567" ca="1">IF(OFFSET(INDIRECT(ADDRESS(ROW(), COLUMN())),0,-1)="",VLOOKUP($G567,$A:$AAE,COLUMN(),FALSE),OFFSET(INDIRECT(ADDRESS(ROW(), COLUMN())),0,-1))</f>
        <v>0.3个/100平方米</v>
      </c>
      <c r="AV567" s="12"/>
      <c r="AW567" s="31" t="str" cm="1">
        <f t="array" aca="1" ref="AW567" ca="1">IF(OFFSET(INDIRECT(ADDRESS(ROW(), COLUMN())),0,-1)="",VLOOKUP($G567,$A:$AAE,COLUMN(),FALSE),OFFSET(INDIRECT(ADDRESS(ROW(), COLUMN())),0,-1))</f>
        <v>地块建筑面积*0.3/100</v>
      </c>
      <c r="AX567" s="2"/>
      <c r="AY567" s="31" t="str" cm="1">
        <f t="array" aca="1" ref="AY567" ca="1">IF(OFFSET(INDIRECT(ADDRESS(ROW(), COLUMN())),0,-1)="",VLOOKUP($G567,$A:$AAE,COLUMN(),FALSE),OFFSET(INDIRECT(ADDRESS(ROW(), COLUMN())),0,-1))</f>
        <v>65立方米/公顷*日</v>
      </c>
      <c r="AZ567" s="2"/>
      <c r="BA567" s="31" t="str" cm="1">
        <f t="array" aca="1" ref="BA567" ca="1">IF(OFFSET(INDIRECT(ADDRESS(ROW(), COLUMN())),0,-1)="",VLOOKUP($G567,$A:$AAE,COLUMN(),FALSE),OFFSET(INDIRECT(ADDRESS(ROW(), COLUMN())),0,-1))</f>
        <v>用地面积*65</v>
      </c>
      <c r="BB567" s="2"/>
      <c r="BC567" s="31" cm="1">
        <f t="array" aca="1" ref="BC567" ca="1">IF(OFFSET(INDIRECT(ADDRESS(ROW(), COLUMN())),0,-1)="",VLOOKUP($G567,$A:$AAE,COLUMN(),FALSE),OFFSET(INDIRECT(ADDRESS(ROW(), COLUMN())),0,-1))</f>
        <v>0.85</v>
      </c>
      <c r="BD567" s="2"/>
      <c r="BE567" s="31" t="str" cm="1">
        <f t="array" aca="1" ref="BE567" ca="1">IF(OFFSET(INDIRECT(ADDRESS(ROW(), COLUMN())),0,-1)="",VLOOKUP($G567,$A:$AAE,COLUMN(),FALSE),OFFSET(INDIRECT(ADDRESS(ROW(), COLUMN())),0,-1))</f>
        <v>用水量*0.85</v>
      </c>
      <c r="BF567" s="112"/>
      <c r="BG567" s="31" t="str" cm="1">
        <f t="array" aca="1" ref="BG567" ca="1">IF(OFFSET(INDIRECT(ADDRESS(ROW(), COLUMN())),0,-1)="",VLOOKUP($G567,$A:$AAE,COLUMN(),FALSE),OFFSET(INDIRECT(ADDRESS(ROW(), COLUMN())),0,-1))</f>
        <v>50瓦/平方米</v>
      </c>
      <c r="BH567" s="112"/>
      <c r="BI567" s="31" cm="1">
        <f t="array" aca="1" ref="BI567" ca="1">IF(OFFSET(INDIRECT(ADDRESS(ROW(), COLUMN())),0,-1)="",VLOOKUP($G567,$A:$AAE,COLUMN(),FALSE),OFFSET(INDIRECT(ADDRESS(ROW(), COLUMN())),0,-1))</f>
        <v>0.7</v>
      </c>
      <c r="BJ567" s="112"/>
      <c r="BK567" s="31" t="str" cm="1">
        <f t="array" aca="1" ref="BK567" ca="1">IF(OFFSET(INDIRECT(ADDRESS(ROW(), COLUMN())),0,-1)="",VLOOKUP($G567,$A:$AAE,COLUMN(),FALSE),OFFSET(INDIRECT(ADDRESS(ROW(), COLUMN())),0,-1))</f>
        <v>地块建筑面积*50*0.7/1000</v>
      </c>
      <c r="BL567" s="112"/>
      <c r="BM567" s="31" t="str" cm="1">
        <f t="array" aca="1" ref="BM567" ca="1">IF(OFFSET(INDIRECT(ADDRESS(ROW(), COLUMN())),0,-1)="",VLOOKUP($G567,$A:$AAE,COLUMN(),FALSE),OFFSET(INDIRECT(ADDRESS(ROW(), COLUMN())),0,-1))</f>
        <v>1.0门/100平方米</v>
      </c>
      <c r="BN567" s="2"/>
      <c r="BO567" s="31" t="str" cm="1">
        <f t="array" aca="1" ref="BO567" ca="1">IF(OFFSET(INDIRECT(ADDRESS(ROW(), COLUMN())),0,-1)="",VLOOKUP($G567,$A:$AAE,COLUMN(),FALSE),OFFSET(INDIRECT(ADDRESS(ROW(), COLUMN())),0,-1))</f>
        <v>地块建筑面积*1.0/100</v>
      </c>
      <c r="BP567" s="2"/>
      <c r="BQ567" s="31" t="str" cm="1">
        <f t="array" aca="1" ref="BQ567" ca="1">IF(OFFSET(INDIRECT(ADDRESS(ROW(), COLUMN())),0,-1)="",VLOOKUP($G567,$A:$AAE,COLUMN(),FALSE),OFFSET(INDIRECT(ADDRESS(ROW(), COLUMN())),0,-1))</f>
        <v>0.3门/100平方米</v>
      </c>
      <c r="BR567" s="2"/>
      <c r="BS567" s="31" t="str" cm="1">
        <f t="array" aca="1" ref="BS567" ca="1">IF(OFFSET(INDIRECT(ADDRESS(ROW(), COLUMN())),0,-1)="",VLOOKUP($G567,$A:$AAE,COLUMN(),FALSE),OFFSET(INDIRECT(ADDRESS(ROW(), COLUMN())),0,-1))</f>
        <v>地块建筑面积*0.3/100</v>
      </c>
      <c r="BT567" s="2"/>
      <c r="BU567" s="31" t="str" cm="1">
        <f t="array" aca="1" ref="BU567" ca="1">IF(OFFSET(INDIRECT(ADDRESS(ROW(), COLUMN())),0,-1)="",VLOOKUP($G567,$A:$AAE,COLUMN(),FALSE),OFFSET(INDIRECT(ADDRESS(ROW(), COLUMN())),0,-1))</f>
        <v>10.8pcu/万平方米，56：44</v>
      </c>
      <c r="BV567" s="2"/>
      <c r="BW567" s="31" t="str" cm="1">
        <f t="array" aca="1" ref="BW567" ca="1">IF(OFFSET(INDIRECT(ADDRESS(ROW(), COLUMN())),0,-1)="",VLOOKUP($G567,$A:$AAE,COLUMN(),FALSE),OFFSET(INDIRECT(ADDRESS(ROW(), COLUMN())),0,-1))</f>
        <v>地块建筑面积/10000*10.8*0.56</v>
      </c>
      <c r="BX567" s="2"/>
      <c r="BY567" s="31" t="str" cm="1">
        <f t="array" aca="1" ref="BY567" ca="1">IF(OFFSET(INDIRECT(ADDRESS(ROW(), COLUMN())),0,-1)="",VLOOKUP($G567,$A:$AAE,COLUMN(),FALSE),OFFSET(INDIRECT(ADDRESS(ROW(), COLUMN())),0,-1))</f>
        <v>地块建筑面积/10000*10.8*0.44</v>
      </c>
      <c r="BZ567" s="95"/>
      <c r="CA567" s="31" t="str" cm="1">
        <f t="array" aca="1" ref="CA567" ca="1">IF(OFFSET(INDIRECT(ADDRESS(ROW(), COLUMN())),0,-1)="",VLOOKUP($G567,$A:$AAE,COLUMN(),FALSE),OFFSET(INDIRECT(ADDRESS(ROW(), COLUMN())),0,-1))</f>
        <v>地块建筑面积*0.4</v>
      </c>
      <c r="CB567" s="12"/>
      <c r="CC567" s="31" t="str" cm="1">
        <f t="array" aca="1" ref="CC567" ca="1">IF(OFFSET(INDIRECT(ADDRESS(ROW(), COLUMN())),0,-1)="",VLOOKUP($G567,$A:$AAE,COLUMN(),FALSE),OFFSET(INDIRECT(ADDRESS(ROW(), COLUMN())),0,-1))</f>
        <v>地块建筑面积*0.4</v>
      </c>
      <c r="CD567" s="12"/>
      <c r="CE567" s="31" t="str" cm="1">
        <f t="array" aca="1" ref="CE567" ca="1">IF(OFFSET(INDIRECT(ADDRESS(ROW(), COLUMN())),0,-1)="",VLOOKUP($G567,$A:$AAE,COLUMN(),FALSE),OFFSET(INDIRECT(ADDRESS(ROW(), COLUMN())),0,-1))</f>
        <v>地块建筑面积*0.08</v>
      </c>
      <c r="CF567" s="12"/>
      <c r="CG567" s="31" t="str" cm="1">
        <f t="array" aca="1" ref="CG567" ca="1">IF(OFFSET(INDIRECT(ADDRESS(ROW(), COLUMN())),0,-1)="",VLOOKUP($G567,$A:$AAE,COLUMN(),FALSE),OFFSET(INDIRECT(ADDRESS(ROW(), COLUMN())),0,-1))</f>
        <v>地块建筑面积*0.08</v>
      </c>
      <c r="CH567" s="31"/>
      <c r="CI567" s="68" t="str" cm="1">
        <f t="array" aca="1" ref="CI567" ca="1">IF(OFFSET(INDIRECT(ADDRESS(ROW(), COLUMN())),0,-1)="",VLOOKUP($G567,$A:$AAE,COLUMN(),FALSE),OFFSET(INDIRECT(ADDRESS(ROW(), COLUMN())),0,-1))</f>
        <v>城镇建设用地</v>
      </c>
      <c r="CJ567" s="75" t="s">
        <v>1962</v>
      </c>
      <c r="CK567" s="78" t="str">
        <f t="shared" si="565"/>
        <v>唯一标识:080405#其他教育用地#国空</v>
      </c>
      <c r="CL567" s="78" t="str">
        <f t="shared" si="566"/>
        <v>性质名称:其他教育用地</v>
      </c>
      <c r="CM567" s="78" t="str">
        <f t="shared" si="567"/>
        <v>地块性质过滤:</v>
      </c>
      <c r="CN567" s="78" t="str">
        <f t="shared" si="568"/>
        <v>地块性质:080405</v>
      </c>
      <c r="CO567" s="78" t="str">
        <f t="shared" si="569"/>
        <v>地类标准:国空</v>
      </c>
      <c r="CP567" s="78" t="str">
        <f t="shared" si="570"/>
        <v>地块性质别称:A39</v>
      </c>
      <c r="CQ567" s="78" t="str">
        <f t="shared" si="571"/>
        <v>属性继承:A3#教育科研用地#城规</v>
      </c>
      <c r="CR567" s="78" t="str">
        <f t="shared" si="572"/>
        <v>父类:A3</v>
      </c>
      <c r="CS567" s="78" t="str">
        <f t="shared" si="573"/>
        <v>级别继承:0804#教育用地#国空</v>
      </c>
      <c r="CT567" s="78" t="str">
        <f t="shared" si="574"/>
        <v>级别层次:3</v>
      </c>
      <c r="CU567" s="78" t="str">
        <f t="shared" si="575"/>
        <v>级别:20804</v>
      </c>
      <c r="CV567" s="78" t="str">
        <f t="shared" ca="1" si="576"/>
        <v>地块颜色:255,100,224</v>
      </c>
      <c r="CW567" s="78" t="str">
        <f t="shared" ca="1" si="577"/>
        <v>建筑面积公式:面积*容积率</v>
      </c>
      <c r="CX567" s="78" t="str">
        <f t="shared" ca="1" si="578"/>
        <v>住宅建筑面积公式:地块建筑面积*0</v>
      </c>
      <c r="CY567" s="78" t="str">
        <f t="shared" ca="1" si="579"/>
        <v>商服建筑面积公式:地块建筑面积*0</v>
      </c>
      <c r="CZ567" s="78" t="str">
        <f t="shared" ca="1" si="580"/>
        <v>商服中商业建筑面积公式:地块建筑面积*0</v>
      </c>
      <c r="DA567" s="78" t="str">
        <f t="shared" ca="1" si="581"/>
        <v>商服中办公建筑面积公式:地块建筑面积*0</v>
      </c>
      <c r="DB567" s="78" t="str">
        <f t="shared" ca="1" si="582"/>
        <v>公服建筑面积公式:地块建筑面积*1</v>
      </c>
      <c r="DC567" s="78" t="str">
        <f t="shared" ca="1" si="583"/>
        <v>工业建筑面积公式:地块建筑面积*0</v>
      </c>
      <c r="DD567" s="78" t="str">
        <f t="shared" ca="1" si="584"/>
        <v>市政建筑面积公式:地块建筑面积*0</v>
      </c>
      <c r="DE567" s="78" t="str">
        <f t="shared" ca="1" si="585"/>
        <v>绿地面积指定指标:面积*0</v>
      </c>
      <c r="DF567" s="78" t="str">
        <f t="shared" ca="1" si="586"/>
        <v>绿地面积指定公式:面积*0</v>
      </c>
      <c r="DG567" s="78" t="str">
        <f t="shared" ca="1" si="587"/>
        <v>户数指标:-</v>
      </c>
      <c r="DH567" s="78" t="str">
        <f t="shared" ca="1" si="588"/>
        <v>户数公式:0</v>
      </c>
      <c r="DI567" s="78" t="str">
        <f t="shared" ca="1" si="589"/>
        <v>人数指标:-</v>
      </c>
      <c r="DJ567" s="78" t="str">
        <f t="shared" ca="1" si="590"/>
        <v>人数公式:0</v>
      </c>
      <c r="DK567" s="78" t="str">
        <f t="shared" ca="1" si="591"/>
        <v>就业指标:35平方米/岗位</v>
      </c>
      <c r="DL567" s="78" t="str">
        <f t="shared" ca="1" si="592"/>
        <v>就业公式:公服建筑面积/35</v>
      </c>
      <c r="DM567" s="78" t="str">
        <f t="shared" ca="1" si="593"/>
        <v>机动车指标:0.3个/100平方米</v>
      </c>
      <c r="DN567" s="78" t="str">
        <f t="shared" ca="1" si="594"/>
        <v>机动车公式:地块建筑面积*0.3/100</v>
      </c>
      <c r="DO567" s="78" t="str">
        <f t="shared" ca="1" si="595"/>
        <v>用水量指标:65立方米/公顷*日</v>
      </c>
      <c r="DP567" s="78" t="str">
        <f t="shared" ca="1" si="596"/>
        <v>用水量公式:用地面积*65</v>
      </c>
      <c r="DQ567" s="78" t="str">
        <f t="shared" ca="1" si="597"/>
        <v>污水折算系数:0.85</v>
      </c>
      <c r="DR567" s="78" t="str">
        <f t="shared" ca="1" si="598"/>
        <v>污水量公式:用水量*0.85</v>
      </c>
      <c r="DS567" s="78" t="str">
        <f t="shared" ca="1" si="599"/>
        <v>用电负荷指标:50瓦/平方米</v>
      </c>
      <c r="DT567" s="78" t="str">
        <f t="shared" ca="1" si="600"/>
        <v>同时率:0.7</v>
      </c>
      <c r="DU567" s="78" t="str">
        <f t="shared" ca="1" si="601"/>
        <v>用电量公式:地块建筑面积*50*0.7/1000</v>
      </c>
      <c r="DV567" s="78" t="str">
        <f t="shared" ca="1" si="602"/>
        <v>固话装机指标:1.0门/100平方米</v>
      </c>
      <c r="DW567" s="78" t="str">
        <f t="shared" ca="1" si="603"/>
        <v>固话量公式:地块建筑面积*1.0/100</v>
      </c>
      <c r="DX567" s="78" t="str">
        <f t="shared" ca="1" si="604"/>
        <v>有线电视指标:0.3门/100平方米</v>
      </c>
      <c r="DY567" s="78" t="str">
        <f t="shared" ca="1" si="605"/>
        <v>电视量公式:地块建筑面积*0.3/100</v>
      </c>
      <c r="DZ567" s="78" t="str">
        <f t="shared" ca="1" si="606"/>
        <v>高峰机动车生成量指标:10.8pcu/万平方米，56：44</v>
      </c>
      <c r="EA567" s="78" t="str">
        <f t="shared" ca="1" si="607"/>
        <v>高峰机动车吸引量公式:地块建筑面积/10000*10.8*0.56</v>
      </c>
      <c r="EB567" s="78" t="str">
        <f t="shared" ca="1" si="608"/>
        <v>高峰机动车发生量公式:地块建筑面积/10000*10.8*0.44</v>
      </c>
      <c r="EC567" s="78" t="str">
        <f t="shared" ca="1" si="612"/>
        <v>地下空间指标:地块建筑面积*0.4</v>
      </c>
      <c r="ED567" s="78" t="str">
        <f t="shared" ca="1" si="609"/>
        <v>地下空间公式:地块建筑面积*0.4</v>
      </c>
      <c r="EE567" s="78" t="str">
        <f t="shared" ca="1" si="613"/>
        <v>人防指标:地块建筑面积*0.08</v>
      </c>
      <c r="EF567" s="78" t="str">
        <f t="shared" ca="1" si="610"/>
        <v>人防公式:地块建筑面积*0.08</v>
      </c>
      <c r="EG567" s="78" t="str">
        <f t="shared" ca="1" si="614"/>
        <v>用地构成:城镇建设用地</v>
      </c>
      <c r="EH567" s="78" t="s">
        <v>1962</v>
      </c>
      <c r="EI567" s="79" t="str">
        <f t="shared" ca="1" si="611"/>
        <v>唯一标识:080405#其他教育用地#国空;性质名称:其他教育用地;地块性质过滤:;地块性质:080405;地类标准:国空;地块性质别称:A39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67" t="s">
        <v>1962</v>
      </c>
    </row>
    <row r="568" spans="1:140" ht="16.5" x14ac:dyDescent="0.2">
      <c r="A568" s="49" t="str">
        <f t="shared" si="615"/>
        <v>08040501#特殊教育用地#国空</v>
      </c>
      <c r="B568" s="49" t="s">
        <v>297</v>
      </c>
      <c r="C568" s="49"/>
      <c r="D568" s="49" t="s">
        <v>1863</v>
      </c>
      <c r="E568" s="49" t="s">
        <v>1277</v>
      </c>
      <c r="F568" s="49" t="s">
        <v>2236</v>
      </c>
      <c r="G568" s="49" t="s">
        <v>67</v>
      </c>
      <c r="H568" s="49" t="s">
        <v>844</v>
      </c>
      <c r="I568" s="49" t="s">
        <v>1452</v>
      </c>
      <c r="J568" s="49">
        <f t="shared" si="617"/>
        <v>4</v>
      </c>
      <c r="K568" s="49" t="str">
        <f t="shared" si="616"/>
        <v>3080405</v>
      </c>
      <c r="L568" s="49"/>
      <c r="M568" s="49" t="str" cm="1">
        <f t="array" aca="1" ref="M568" ca="1">IF(OFFSET(INDIRECT(ADDRESS(ROW(), COLUMN())),0,-1)="",VLOOKUP($G568,$A:$AAE,COLUMN(),FALSE),OFFSET(INDIRECT(ADDRESS(ROW(), COLUMN())),0,-1))</f>
        <v>255,100,224</v>
      </c>
      <c r="N568" s="12"/>
      <c r="O568" s="49" t="str" cm="1">
        <f t="array" aca="1" ref="O568" ca="1">IF(OFFSET(INDIRECT(ADDRESS(ROW(), COLUMN())),0,-1)="",VLOOKUP($G568,$A:$AAE,COLUMN(),FALSE),OFFSET(INDIRECT(ADDRESS(ROW(), COLUMN())),0,-1))</f>
        <v>面积*容积率</v>
      </c>
      <c r="P568" s="12"/>
      <c r="Q568" s="12" t="str" cm="1">
        <f t="array" aca="1" ref="Q568" ca="1">IF(OFFSET(INDIRECT(ADDRESS(ROW(), COLUMN())),0,-1)="",VLOOKUP($G568,$A:$AAE,COLUMN(),FALSE),OFFSET(INDIRECT(ADDRESS(ROW(), COLUMN())),0,-1))</f>
        <v>地块建筑面积*0</v>
      </c>
      <c r="R568" s="12"/>
      <c r="S568" s="12" t="str" cm="1">
        <f t="array" aca="1" ref="S568" ca="1">IF(OFFSET(INDIRECT(ADDRESS(ROW(), COLUMN())),0,-1)="",VLOOKUP($G568,$A:$AAE,COLUMN(),FALSE),OFFSET(INDIRECT(ADDRESS(ROW(), COLUMN())),0,-1))</f>
        <v>地块建筑面积*0</v>
      </c>
      <c r="T568" s="12"/>
      <c r="U568" s="12" t="str" cm="1">
        <f t="array" aca="1" ref="U568" ca="1">IF(OFFSET(INDIRECT(ADDRESS(ROW(), COLUMN())),0,-1)="",VLOOKUP($G568,$A:$AAE,COLUMN(),FALSE),OFFSET(INDIRECT(ADDRESS(ROW(), COLUMN())),0,-1))</f>
        <v>地块建筑面积*0</v>
      </c>
      <c r="V568" s="12"/>
      <c r="W568" s="49" t="str" cm="1">
        <f t="array" aca="1" ref="W568" ca="1">IF(OFFSET(INDIRECT(ADDRESS(ROW(), COLUMN())),0,-1)="",VLOOKUP($G568,$A:$AAE,COLUMN(),FALSE),OFFSET(INDIRECT(ADDRESS(ROW(), COLUMN())),0,-1))</f>
        <v>地块建筑面积*0</v>
      </c>
      <c r="X568" s="12"/>
      <c r="Y568" s="12" t="str" cm="1">
        <f t="array" aca="1" ref="Y568" ca="1">IF(OFFSET(INDIRECT(ADDRESS(ROW(), COLUMN())),0,-1)="",VLOOKUP($G568,$A:$AAE,COLUMN(),FALSE),OFFSET(INDIRECT(ADDRESS(ROW(), COLUMN())),0,-1))</f>
        <v>地块建筑面积*1</v>
      </c>
      <c r="Z568" s="12"/>
      <c r="AA568" s="12" t="str" cm="1">
        <f t="array" aca="1" ref="AA568" ca="1">IF(OFFSET(INDIRECT(ADDRESS(ROW(), COLUMN())),0,-1)="",VLOOKUP($G568,$A:$AAE,COLUMN(),FALSE),OFFSET(INDIRECT(ADDRESS(ROW(), COLUMN())),0,-1))</f>
        <v>地块建筑面积*0</v>
      </c>
      <c r="AB568" s="12"/>
      <c r="AC568" s="12" t="str" cm="1">
        <f t="array" aca="1" ref="AC568" ca="1">IF(OFFSET(INDIRECT(ADDRESS(ROW(), COLUMN())),0,-1)="",VLOOKUP($G568,$A:$AAE,COLUMN(),FALSE),OFFSET(INDIRECT(ADDRESS(ROW(), COLUMN())),0,-1))</f>
        <v>地块建筑面积*0</v>
      </c>
      <c r="AD568" s="12"/>
      <c r="AE568" s="12" t="str" cm="1">
        <f t="array" aca="1" ref="AE568" ca="1">IF(OFFSET(INDIRECT(ADDRESS(ROW(), COLUMN())),0,-1)="",VLOOKUP($G568,$A:$AAE,COLUMN(),FALSE),OFFSET(INDIRECT(ADDRESS(ROW(), COLUMN())),0,-1))</f>
        <v>面积*0</v>
      </c>
      <c r="AF568" s="12"/>
      <c r="AG568" s="12" t="str" cm="1">
        <f t="array" aca="1" ref="AG568" ca="1">IF(OFFSET(INDIRECT(ADDRESS(ROW(), COLUMN())),0,-1)="",VLOOKUP($G568,$A:$AAE,COLUMN(),FALSE),OFFSET(INDIRECT(ADDRESS(ROW(), COLUMN())),0,-1))</f>
        <v>面积*0</v>
      </c>
      <c r="AH568" s="12"/>
      <c r="AI568" s="12" t="str" cm="1">
        <f t="array" aca="1" ref="AI568" ca="1">IF(OFFSET(INDIRECT(ADDRESS(ROW(), COLUMN())),0,-1)="",VLOOKUP($G568,$A:$AAE,COLUMN(),FALSE),OFFSET(INDIRECT(ADDRESS(ROW(), COLUMN())),0,-1))</f>
        <v>-</v>
      </c>
      <c r="AJ568" s="12"/>
      <c r="AK568" s="12" cm="1">
        <f t="array" aca="1" ref="AK568" ca="1">IF(OFFSET(INDIRECT(ADDRESS(ROW(), COLUMN())),0,-1)="",VLOOKUP($G568,$A:$AAE,COLUMN(),FALSE),OFFSET(INDIRECT(ADDRESS(ROW(), COLUMN())),0,-1))</f>
        <v>0</v>
      </c>
      <c r="AL568" s="12"/>
      <c r="AM568" s="12" t="str" cm="1">
        <f t="array" aca="1" ref="AM568" ca="1">IF(OFFSET(INDIRECT(ADDRESS(ROW(), COLUMN())),0,-1)="",VLOOKUP($G568,$A:$AAE,COLUMN(),FALSE),OFFSET(INDIRECT(ADDRESS(ROW(), COLUMN())),0,-1))</f>
        <v>-</v>
      </c>
      <c r="AN568" s="12"/>
      <c r="AO568" s="12" cm="1">
        <f t="array" aca="1" ref="AO568" ca="1">IF(OFFSET(INDIRECT(ADDRESS(ROW(), COLUMN())),0,-1)="",VLOOKUP($G568,$A:$AAE,COLUMN(),FALSE),OFFSET(INDIRECT(ADDRESS(ROW(), COLUMN())),0,-1))</f>
        <v>0</v>
      </c>
      <c r="AP568" s="12"/>
      <c r="AQ568" s="12" t="str" cm="1">
        <f t="array" aca="1" ref="AQ568" ca="1">IF(OFFSET(INDIRECT(ADDRESS(ROW(), COLUMN())),0,-1)="",VLOOKUP($G568,$A:$AAE,COLUMN(),FALSE),OFFSET(INDIRECT(ADDRESS(ROW(), COLUMN())),0,-1))</f>
        <v>35平方米/岗位</v>
      </c>
      <c r="AR568" s="12"/>
      <c r="AS568" s="12" t="str" cm="1">
        <f t="array" aca="1" ref="AS568" ca="1">IF(OFFSET(INDIRECT(ADDRESS(ROW(), COLUMN())),0,-1)="",VLOOKUP($G568,$A:$AAE,COLUMN(),FALSE),OFFSET(INDIRECT(ADDRESS(ROW(), COLUMN())),0,-1))</f>
        <v>公服建筑面积/35</v>
      </c>
      <c r="AT568" s="12"/>
      <c r="AU568" s="12" t="str" cm="1">
        <f t="array" aca="1" ref="AU568" ca="1">IF(OFFSET(INDIRECT(ADDRESS(ROW(), COLUMN())),0,-1)="",VLOOKUP($G568,$A:$AAE,COLUMN(),FALSE),OFFSET(INDIRECT(ADDRESS(ROW(), COLUMN())),0,-1))</f>
        <v>0.3个/100平方米</v>
      </c>
      <c r="AV568" s="12"/>
      <c r="AW568" s="12" t="str" cm="1">
        <f t="array" aca="1" ref="AW568" ca="1">IF(OFFSET(INDIRECT(ADDRESS(ROW(), COLUMN())),0,-1)="",VLOOKUP($G568,$A:$AAE,COLUMN(),FALSE),OFFSET(INDIRECT(ADDRESS(ROW(), COLUMN())),0,-1))</f>
        <v>地块建筑面积*0.3/100</v>
      </c>
      <c r="AX568" s="2"/>
      <c r="AY568" s="12" t="str" cm="1">
        <f t="array" aca="1" ref="AY568" ca="1">IF(OFFSET(INDIRECT(ADDRESS(ROW(), COLUMN())),0,-1)="",VLOOKUP($G568,$A:$AAE,COLUMN(),FALSE),OFFSET(INDIRECT(ADDRESS(ROW(), COLUMN())),0,-1))</f>
        <v>65立方米/公顷*日</v>
      </c>
      <c r="AZ568" s="2"/>
      <c r="BA568" s="12" t="str" cm="1">
        <f t="array" aca="1" ref="BA568" ca="1">IF(OFFSET(INDIRECT(ADDRESS(ROW(), COLUMN())),0,-1)="",VLOOKUP($G568,$A:$AAE,COLUMN(),FALSE),OFFSET(INDIRECT(ADDRESS(ROW(), COLUMN())),0,-1))</f>
        <v>用地面积*65</v>
      </c>
      <c r="BB568" s="2"/>
      <c r="BC568" s="12" cm="1">
        <f t="array" aca="1" ref="BC568" ca="1">IF(OFFSET(INDIRECT(ADDRESS(ROW(), COLUMN())),0,-1)="",VLOOKUP($G568,$A:$AAE,COLUMN(),FALSE),OFFSET(INDIRECT(ADDRESS(ROW(), COLUMN())),0,-1))</f>
        <v>0.85</v>
      </c>
      <c r="BD568" s="2"/>
      <c r="BE568" s="12" t="str" cm="1">
        <f t="array" aca="1" ref="BE568" ca="1">IF(OFFSET(INDIRECT(ADDRESS(ROW(), COLUMN())),0,-1)="",VLOOKUP($G568,$A:$AAE,COLUMN(),FALSE),OFFSET(INDIRECT(ADDRESS(ROW(), COLUMN())),0,-1))</f>
        <v>用水量*0.85</v>
      </c>
      <c r="BF568" s="2"/>
      <c r="BG568" s="12" t="str" cm="1">
        <f t="array" aca="1" ref="BG568" ca="1">IF(OFFSET(INDIRECT(ADDRESS(ROW(), COLUMN())),0,-1)="",VLOOKUP($G568,$A:$AAE,COLUMN(),FALSE),OFFSET(INDIRECT(ADDRESS(ROW(), COLUMN())),0,-1))</f>
        <v>50瓦/平方米</v>
      </c>
      <c r="BH568" s="2"/>
      <c r="BI568" s="12" cm="1">
        <f t="array" aca="1" ref="BI568" ca="1">IF(OFFSET(INDIRECT(ADDRESS(ROW(), COLUMN())),0,-1)="",VLOOKUP($G568,$A:$AAE,COLUMN(),FALSE),OFFSET(INDIRECT(ADDRESS(ROW(), COLUMN())),0,-1))</f>
        <v>0.7</v>
      </c>
      <c r="BJ568" s="2"/>
      <c r="BK568" s="12" t="str" cm="1">
        <f t="array" aca="1" ref="BK568" ca="1">IF(OFFSET(INDIRECT(ADDRESS(ROW(), COLUMN())),0,-1)="",VLOOKUP($G568,$A:$AAE,COLUMN(),FALSE),OFFSET(INDIRECT(ADDRESS(ROW(), COLUMN())),0,-1))</f>
        <v>地块建筑面积*50*0.7/1000</v>
      </c>
      <c r="BL568" s="2"/>
      <c r="BM568" s="12" t="str" cm="1">
        <f t="array" aca="1" ref="BM568" ca="1">IF(OFFSET(INDIRECT(ADDRESS(ROW(), COLUMN())),0,-1)="",VLOOKUP($G568,$A:$AAE,COLUMN(),FALSE),OFFSET(INDIRECT(ADDRESS(ROW(), COLUMN())),0,-1))</f>
        <v>1.0门/100平方米</v>
      </c>
      <c r="BN568" s="2"/>
      <c r="BO568" s="12" t="str" cm="1">
        <f t="array" aca="1" ref="BO568" ca="1">IF(OFFSET(INDIRECT(ADDRESS(ROW(), COLUMN())),0,-1)="",VLOOKUP($G568,$A:$AAE,COLUMN(),FALSE),OFFSET(INDIRECT(ADDRESS(ROW(), COLUMN())),0,-1))</f>
        <v>地块建筑面积*1.0/100</v>
      </c>
      <c r="BP568" s="2"/>
      <c r="BQ568" s="12" t="str" cm="1">
        <f t="array" aca="1" ref="BQ568" ca="1">IF(OFFSET(INDIRECT(ADDRESS(ROW(), COLUMN())),0,-1)="",VLOOKUP($G568,$A:$AAE,COLUMN(),FALSE),OFFSET(INDIRECT(ADDRESS(ROW(), COLUMN())),0,-1))</f>
        <v>0.3门/100平方米</v>
      </c>
      <c r="BR568" s="2"/>
      <c r="BS568" s="12" t="str" cm="1">
        <f t="array" aca="1" ref="BS568" ca="1">IF(OFFSET(INDIRECT(ADDRESS(ROW(), COLUMN())),0,-1)="",VLOOKUP($G568,$A:$AAE,COLUMN(),FALSE),OFFSET(INDIRECT(ADDRESS(ROW(), COLUMN())),0,-1))</f>
        <v>地块建筑面积*0.3/100</v>
      </c>
      <c r="BT568" s="2"/>
      <c r="BU568" s="12" t="str" cm="1">
        <f t="array" aca="1" ref="BU568" ca="1">IF(OFFSET(INDIRECT(ADDRESS(ROW(), COLUMN())),0,-1)="",VLOOKUP($G568,$A:$AAE,COLUMN(),FALSE),OFFSET(INDIRECT(ADDRESS(ROW(), COLUMN())),0,-1))</f>
        <v>10.8pcu/万平方米，56：44</v>
      </c>
      <c r="BV568" s="2"/>
      <c r="BW568" s="12" t="str" cm="1">
        <f t="array" aca="1" ref="BW568" ca="1">IF(OFFSET(INDIRECT(ADDRESS(ROW(), COLUMN())),0,-1)="",VLOOKUP($G568,$A:$AAE,COLUMN(),FALSE),OFFSET(INDIRECT(ADDRESS(ROW(), COLUMN())),0,-1))</f>
        <v>地块建筑面积/10000*10.8*0.56</v>
      </c>
      <c r="BX568" s="2"/>
      <c r="BY568" s="12" t="str" cm="1">
        <f t="array" aca="1" ref="BY568" ca="1">IF(OFFSET(INDIRECT(ADDRESS(ROW(), COLUMN())),0,-1)="",VLOOKUP($G568,$A:$AAE,COLUMN(),FALSE),OFFSET(INDIRECT(ADDRESS(ROW(), COLUMN())),0,-1))</f>
        <v>地块建筑面积/10000*10.8*0.44</v>
      </c>
      <c r="BZ568" s="95"/>
      <c r="CA568" s="12" t="str" cm="1">
        <f t="array" aca="1" ref="CA568" ca="1">IF(OFFSET(INDIRECT(ADDRESS(ROW(), COLUMN())),0,-1)="",VLOOKUP($G568,$A:$AAE,COLUMN(),FALSE),OFFSET(INDIRECT(ADDRESS(ROW(), COLUMN())),0,-1))</f>
        <v>地块建筑面积*0.4</v>
      </c>
      <c r="CB568" s="12"/>
      <c r="CC568" s="12" t="str" cm="1">
        <f t="array" aca="1" ref="CC568" ca="1">IF(OFFSET(INDIRECT(ADDRESS(ROW(), COLUMN())),0,-1)="",VLOOKUP($G568,$A:$AAE,COLUMN(),FALSE),OFFSET(INDIRECT(ADDRESS(ROW(), COLUMN())),0,-1))</f>
        <v>地块建筑面积*0.4</v>
      </c>
      <c r="CD568" s="12"/>
      <c r="CE568" s="12" t="str" cm="1">
        <f t="array" aca="1" ref="CE568" ca="1">IF(OFFSET(INDIRECT(ADDRESS(ROW(), COLUMN())),0,-1)="",VLOOKUP($G568,$A:$AAE,COLUMN(),FALSE),OFFSET(INDIRECT(ADDRESS(ROW(), COLUMN())),0,-1))</f>
        <v>地块建筑面积*0.08</v>
      </c>
      <c r="CF568" s="12"/>
      <c r="CG568" s="12" t="str" cm="1">
        <f t="array" aca="1" ref="CG568" ca="1">IF(OFFSET(INDIRECT(ADDRESS(ROW(), COLUMN())),0,-1)="",VLOOKUP($G568,$A:$AAE,COLUMN(),FALSE),OFFSET(INDIRECT(ADDRESS(ROW(), COLUMN())),0,-1))</f>
        <v>地块建筑面积*0.08</v>
      </c>
      <c r="CH568" s="12"/>
      <c r="CI568" s="49" t="str" cm="1">
        <f t="array" aca="1" ref="CI568" ca="1">IF(OFFSET(INDIRECT(ADDRESS(ROW(), COLUMN())),0,-1)="",VLOOKUP($G568,$A:$AAE,COLUMN(),FALSE),OFFSET(INDIRECT(ADDRESS(ROW(), COLUMN())),0,-1))</f>
        <v>城镇建设用地</v>
      </c>
      <c r="CJ568" s="75" t="s">
        <v>1962</v>
      </c>
      <c r="CK568" s="78" t="str">
        <f t="shared" si="565"/>
        <v>唯一标识:08040501#特殊教育用地#国空</v>
      </c>
      <c r="CL568" s="78" t="str">
        <f t="shared" si="566"/>
        <v>性质名称:特殊教育用地</v>
      </c>
      <c r="CM568" s="78" t="str">
        <f t="shared" si="567"/>
        <v>地块性质过滤:</v>
      </c>
      <c r="CN568" s="78" t="str">
        <f t="shared" si="568"/>
        <v>地块性质:08040501</v>
      </c>
      <c r="CO568" s="78" t="str">
        <f t="shared" si="569"/>
        <v>地类标准:国空</v>
      </c>
      <c r="CP568" s="78" t="str">
        <f t="shared" si="570"/>
        <v>地块性质别称:A391</v>
      </c>
      <c r="CQ568" s="78" t="str">
        <f t="shared" si="571"/>
        <v>属性继承:A3#教育科研用地#城规</v>
      </c>
      <c r="CR568" s="78" t="str">
        <f t="shared" si="572"/>
        <v>父类:A3</v>
      </c>
      <c r="CS568" s="78" t="str">
        <f t="shared" si="573"/>
        <v>级别继承:080405#其他教育用地#国空</v>
      </c>
      <c r="CT568" s="78" t="str">
        <f t="shared" si="574"/>
        <v>级别层次:4</v>
      </c>
      <c r="CU568" s="78" t="str">
        <f t="shared" si="575"/>
        <v>级别:3080405</v>
      </c>
      <c r="CV568" s="78" t="str">
        <f t="shared" ca="1" si="576"/>
        <v>地块颜色:255,100,224</v>
      </c>
      <c r="CW568" s="78" t="str">
        <f t="shared" ca="1" si="577"/>
        <v>建筑面积公式:面积*容积率</v>
      </c>
      <c r="CX568" s="78" t="str">
        <f t="shared" ca="1" si="578"/>
        <v>住宅建筑面积公式:地块建筑面积*0</v>
      </c>
      <c r="CY568" s="78" t="str">
        <f t="shared" ca="1" si="579"/>
        <v>商服建筑面积公式:地块建筑面积*0</v>
      </c>
      <c r="CZ568" s="78" t="str">
        <f t="shared" ca="1" si="580"/>
        <v>商服中商业建筑面积公式:地块建筑面积*0</v>
      </c>
      <c r="DA568" s="78" t="str">
        <f t="shared" ca="1" si="581"/>
        <v>商服中办公建筑面积公式:地块建筑面积*0</v>
      </c>
      <c r="DB568" s="78" t="str">
        <f t="shared" ca="1" si="582"/>
        <v>公服建筑面积公式:地块建筑面积*1</v>
      </c>
      <c r="DC568" s="78" t="str">
        <f t="shared" ca="1" si="583"/>
        <v>工业建筑面积公式:地块建筑面积*0</v>
      </c>
      <c r="DD568" s="78" t="str">
        <f t="shared" ca="1" si="584"/>
        <v>市政建筑面积公式:地块建筑面积*0</v>
      </c>
      <c r="DE568" s="78" t="str">
        <f t="shared" ca="1" si="585"/>
        <v>绿地面积指定指标:面积*0</v>
      </c>
      <c r="DF568" s="78" t="str">
        <f t="shared" ca="1" si="586"/>
        <v>绿地面积指定公式:面积*0</v>
      </c>
      <c r="DG568" s="78" t="str">
        <f t="shared" ca="1" si="587"/>
        <v>户数指标:-</v>
      </c>
      <c r="DH568" s="78" t="str">
        <f t="shared" ca="1" si="588"/>
        <v>户数公式:0</v>
      </c>
      <c r="DI568" s="78" t="str">
        <f t="shared" ca="1" si="589"/>
        <v>人数指标:-</v>
      </c>
      <c r="DJ568" s="78" t="str">
        <f t="shared" ca="1" si="590"/>
        <v>人数公式:0</v>
      </c>
      <c r="DK568" s="78" t="str">
        <f t="shared" ca="1" si="591"/>
        <v>就业指标:35平方米/岗位</v>
      </c>
      <c r="DL568" s="78" t="str">
        <f t="shared" ca="1" si="592"/>
        <v>就业公式:公服建筑面积/35</v>
      </c>
      <c r="DM568" s="78" t="str">
        <f t="shared" ca="1" si="593"/>
        <v>机动车指标:0.3个/100平方米</v>
      </c>
      <c r="DN568" s="78" t="str">
        <f t="shared" ca="1" si="594"/>
        <v>机动车公式:地块建筑面积*0.3/100</v>
      </c>
      <c r="DO568" s="78" t="str">
        <f t="shared" ca="1" si="595"/>
        <v>用水量指标:65立方米/公顷*日</v>
      </c>
      <c r="DP568" s="78" t="str">
        <f t="shared" ca="1" si="596"/>
        <v>用水量公式:用地面积*65</v>
      </c>
      <c r="DQ568" s="78" t="str">
        <f t="shared" ca="1" si="597"/>
        <v>污水折算系数:0.85</v>
      </c>
      <c r="DR568" s="78" t="str">
        <f t="shared" ca="1" si="598"/>
        <v>污水量公式:用水量*0.85</v>
      </c>
      <c r="DS568" s="78" t="str">
        <f t="shared" ca="1" si="599"/>
        <v>用电负荷指标:50瓦/平方米</v>
      </c>
      <c r="DT568" s="78" t="str">
        <f t="shared" ca="1" si="600"/>
        <v>同时率:0.7</v>
      </c>
      <c r="DU568" s="78" t="str">
        <f t="shared" ca="1" si="601"/>
        <v>用电量公式:地块建筑面积*50*0.7/1000</v>
      </c>
      <c r="DV568" s="78" t="str">
        <f t="shared" ca="1" si="602"/>
        <v>固话装机指标:1.0门/100平方米</v>
      </c>
      <c r="DW568" s="78" t="str">
        <f t="shared" ca="1" si="603"/>
        <v>固话量公式:地块建筑面积*1.0/100</v>
      </c>
      <c r="DX568" s="78" t="str">
        <f t="shared" ca="1" si="604"/>
        <v>有线电视指标:0.3门/100平方米</v>
      </c>
      <c r="DY568" s="78" t="str">
        <f t="shared" ca="1" si="605"/>
        <v>电视量公式:地块建筑面积*0.3/100</v>
      </c>
      <c r="DZ568" s="78" t="str">
        <f t="shared" ca="1" si="606"/>
        <v>高峰机动车生成量指标:10.8pcu/万平方米，56：44</v>
      </c>
      <c r="EA568" s="78" t="str">
        <f t="shared" ca="1" si="607"/>
        <v>高峰机动车吸引量公式:地块建筑面积/10000*10.8*0.56</v>
      </c>
      <c r="EB568" s="78" t="str">
        <f t="shared" ca="1" si="608"/>
        <v>高峰机动车发生量公式:地块建筑面积/10000*10.8*0.44</v>
      </c>
      <c r="EC568" s="78" t="str">
        <f t="shared" ca="1" si="612"/>
        <v>地下空间指标:地块建筑面积*0.4</v>
      </c>
      <c r="ED568" s="78" t="str">
        <f t="shared" ca="1" si="609"/>
        <v>地下空间公式:地块建筑面积*0.4</v>
      </c>
      <c r="EE568" s="78" t="str">
        <f t="shared" ca="1" si="613"/>
        <v>人防指标:地块建筑面积*0.08</v>
      </c>
      <c r="EF568" s="78" t="str">
        <f t="shared" ca="1" si="610"/>
        <v>人防公式:地块建筑面积*0.08</v>
      </c>
      <c r="EG568" s="78" t="str">
        <f t="shared" ca="1" si="614"/>
        <v>用地构成:城镇建设用地</v>
      </c>
      <c r="EH568" s="78" t="s">
        <v>1962</v>
      </c>
      <c r="EI568" s="79" t="str">
        <f t="shared" ca="1" si="611"/>
        <v>唯一标识:08040501#特殊教育用地#国空;性质名称:特殊教育用地;地块性质过滤:;地块性质:08040501;地类标准:国空;地块性质别称:A391;属性继承:A3#教育科研用地#城规;父类:A3;级别继承:080405#其他教育用地#国空;级别层次:4;级别:3080405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68" t="s">
        <v>1962</v>
      </c>
    </row>
    <row r="569" spans="1:140" ht="16.5" x14ac:dyDescent="0.2">
      <c r="A569" s="49" t="str">
        <f t="shared" si="615"/>
        <v>0805#体育用地#国空</v>
      </c>
      <c r="B569" s="49" t="s">
        <v>300</v>
      </c>
      <c r="C569" s="49"/>
      <c r="D569" s="49" t="s">
        <v>1864</v>
      </c>
      <c r="E569" s="49" t="s">
        <v>1277</v>
      </c>
      <c r="F569" s="49" t="s">
        <v>860</v>
      </c>
      <c r="G569" s="49" t="s">
        <v>76</v>
      </c>
      <c r="H569" s="49" t="s">
        <v>839</v>
      </c>
      <c r="I569" s="49" t="s">
        <v>1448</v>
      </c>
      <c r="J569" s="49">
        <f t="shared" si="617"/>
        <v>2</v>
      </c>
      <c r="K569" s="49" t="str">
        <f t="shared" si="616"/>
        <v>108</v>
      </c>
      <c r="L569" s="49"/>
      <c r="M569" s="68" t="str" cm="1">
        <f t="array" aca="1" ref="M569" ca="1">IF(OFFSET(INDIRECT(ADDRESS(ROW(), COLUMN())),0,-1)="",VLOOKUP($G569,$A:$AAE,COLUMN(),FALSE),OFFSET(INDIRECT(ADDRESS(ROW(), COLUMN())),0,-1))</f>
        <v>255,127,192</v>
      </c>
      <c r="N569" s="31"/>
      <c r="O569" s="68" t="str" cm="1">
        <f t="array" aca="1" ref="O569" ca="1">IF(OFFSET(INDIRECT(ADDRESS(ROW(), COLUMN())),0,-1)="",VLOOKUP($G569,$A:$AAE,COLUMN(),FALSE),OFFSET(INDIRECT(ADDRESS(ROW(), COLUMN())),0,-1))</f>
        <v>面积*容积率</v>
      </c>
      <c r="P569" s="31"/>
      <c r="Q569" s="31" t="str" cm="1">
        <f t="array" aca="1" ref="Q569" ca="1">IF(OFFSET(INDIRECT(ADDRESS(ROW(), COLUMN())),0,-1)="",VLOOKUP($G569,$A:$AAE,COLUMN(),FALSE),OFFSET(INDIRECT(ADDRESS(ROW(), COLUMN())),0,-1))</f>
        <v>地块建筑面积*0</v>
      </c>
      <c r="R569" s="31"/>
      <c r="S569" s="31" t="str" cm="1">
        <f t="array" aca="1" ref="S569" ca="1">IF(OFFSET(INDIRECT(ADDRESS(ROW(), COLUMN())),0,-1)="",VLOOKUP($G569,$A:$AAE,COLUMN(),FALSE),OFFSET(INDIRECT(ADDRESS(ROW(), COLUMN())),0,-1))</f>
        <v>地块建筑面积*0</v>
      </c>
      <c r="T569" s="31"/>
      <c r="U569" s="31" t="str" cm="1">
        <f t="array" aca="1" ref="U569" ca="1">IF(OFFSET(INDIRECT(ADDRESS(ROW(), COLUMN())),0,-1)="",VLOOKUP($G569,$A:$AAE,COLUMN(),FALSE),OFFSET(INDIRECT(ADDRESS(ROW(), COLUMN())),0,-1))</f>
        <v>地块建筑面积*0</v>
      </c>
      <c r="V569" s="31"/>
      <c r="W569" s="68" t="str" cm="1">
        <f t="array" aca="1" ref="W569" ca="1">IF(OFFSET(INDIRECT(ADDRESS(ROW(), COLUMN())),0,-1)="",VLOOKUP($G569,$A:$AAE,COLUMN(),FALSE),OFFSET(INDIRECT(ADDRESS(ROW(), COLUMN())),0,-1))</f>
        <v>地块建筑面积*0</v>
      </c>
      <c r="X569" s="31"/>
      <c r="Y569" s="31" t="str" cm="1">
        <f t="array" aca="1" ref="Y569" ca="1">IF(OFFSET(INDIRECT(ADDRESS(ROW(), COLUMN())),0,-1)="",VLOOKUP($G569,$A:$AAE,COLUMN(),FALSE),OFFSET(INDIRECT(ADDRESS(ROW(), COLUMN())),0,-1))</f>
        <v>地块建筑面积*1</v>
      </c>
      <c r="Z569" s="31"/>
      <c r="AA569" s="31" t="str" cm="1">
        <f t="array" aca="1" ref="AA569" ca="1">IF(OFFSET(INDIRECT(ADDRESS(ROW(), COLUMN())),0,-1)="",VLOOKUP($G569,$A:$AAE,COLUMN(),FALSE),OFFSET(INDIRECT(ADDRESS(ROW(), COLUMN())),0,-1))</f>
        <v>地块建筑面积*0</v>
      </c>
      <c r="AB569" s="31"/>
      <c r="AC569" s="31" t="str" cm="1">
        <f t="array" aca="1" ref="AC569" ca="1">IF(OFFSET(INDIRECT(ADDRESS(ROW(), COLUMN())),0,-1)="",VLOOKUP($G569,$A:$AAE,COLUMN(),FALSE),OFFSET(INDIRECT(ADDRESS(ROW(), COLUMN())),0,-1))</f>
        <v>地块建筑面积*0</v>
      </c>
      <c r="AD569" s="31"/>
      <c r="AE569" s="31" t="str" cm="1">
        <f t="array" aca="1" ref="AE569" ca="1">IF(OFFSET(INDIRECT(ADDRESS(ROW(), COLUMN())),0,-1)="",VLOOKUP($G569,$A:$AAE,COLUMN(),FALSE),OFFSET(INDIRECT(ADDRESS(ROW(), COLUMN())),0,-1))</f>
        <v>面积*0</v>
      </c>
      <c r="AF569" s="31"/>
      <c r="AG569" s="31" t="str" cm="1">
        <f t="array" aca="1" ref="AG569" ca="1">IF(OFFSET(INDIRECT(ADDRESS(ROW(), COLUMN())),0,-1)="",VLOOKUP($G569,$A:$AAE,COLUMN(),FALSE),OFFSET(INDIRECT(ADDRESS(ROW(), COLUMN())),0,-1))</f>
        <v>面积*0</v>
      </c>
      <c r="AH569" s="31"/>
      <c r="AI569" s="31" t="str" cm="1">
        <f t="array" aca="1" ref="AI569" ca="1">IF(OFFSET(INDIRECT(ADDRESS(ROW(), COLUMN())),0,-1)="",VLOOKUP($G569,$A:$AAE,COLUMN(),FALSE),OFFSET(INDIRECT(ADDRESS(ROW(), COLUMN())),0,-1))</f>
        <v>-</v>
      </c>
      <c r="AJ569" s="31"/>
      <c r="AK569" s="31" cm="1">
        <f t="array" aca="1" ref="AK569" ca="1">IF(OFFSET(INDIRECT(ADDRESS(ROW(), COLUMN())),0,-1)="",VLOOKUP($G569,$A:$AAE,COLUMN(),FALSE),OFFSET(INDIRECT(ADDRESS(ROW(), COLUMN())),0,-1))</f>
        <v>0</v>
      </c>
      <c r="AL569" s="31"/>
      <c r="AM569" s="31" t="str" cm="1">
        <f t="array" aca="1" ref="AM569" ca="1">IF(OFFSET(INDIRECT(ADDRESS(ROW(), COLUMN())),0,-1)="",VLOOKUP($G569,$A:$AAE,COLUMN(),FALSE),OFFSET(INDIRECT(ADDRESS(ROW(), COLUMN())),0,-1))</f>
        <v>-</v>
      </c>
      <c r="AN569" s="31"/>
      <c r="AO569" s="31" cm="1">
        <f t="array" aca="1" ref="AO569" ca="1">IF(OFFSET(INDIRECT(ADDRESS(ROW(), COLUMN())),0,-1)="",VLOOKUP($G569,$A:$AAE,COLUMN(),FALSE),OFFSET(INDIRECT(ADDRESS(ROW(), COLUMN())),0,-1))</f>
        <v>0</v>
      </c>
      <c r="AP569" s="31"/>
      <c r="AQ569" s="31" t="str" cm="1">
        <f t="array" aca="1" ref="AQ569" ca="1">IF(OFFSET(INDIRECT(ADDRESS(ROW(), COLUMN())),0,-1)="",VLOOKUP($G569,$A:$AAE,COLUMN(),FALSE),OFFSET(INDIRECT(ADDRESS(ROW(), COLUMN())),0,-1))</f>
        <v>35平方米/岗位</v>
      </c>
      <c r="AR569" s="31"/>
      <c r="AS569" s="31" t="str" cm="1">
        <f t="array" aca="1" ref="AS569" ca="1">IF(OFFSET(INDIRECT(ADDRESS(ROW(), COLUMN())),0,-1)="",VLOOKUP($G569,$A:$AAE,COLUMN(),FALSE),OFFSET(INDIRECT(ADDRESS(ROW(), COLUMN())),0,-1))</f>
        <v>公服建筑面积/35</v>
      </c>
      <c r="AT569" s="31"/>
      <c r="AU569" s="31" t="str" cm="1">
        <f t="array" aca="1" ref="AU569" ca="1">IF(OFFSET(INDIRECT(ADDRESS(ROW(), COLUMN())),0,-1)="",VLOOKUP($G569,$A:$AAE,COLUMN(),FALSE),OFFSET(INDIRECT(ADDRESS(ROW(), COLUMN())),0,-1))</f>
        <v>1.2个/100平方米</v>
      </c>
      <c r="AV569" s="12"/>
      <c r="AW569" s="31" t="str" cm="1">
        <f t="array" aca="1" ref="AW569" ca="1">IF(OFFSET(INDIRECT(ADDRESS(ROW(), COLUMN())),0,-1)="",VLOOKUP($G569,$A:$AAE,COLUMN(),FALSE),OFFSET(INDIRECT(ADDRESS(ROW(), COLUMN())),0,-1))</f>
        <v>地块建筑面积*1.2/100</v>
      </c>
      <c r="AX569" s="2"/>
      <c r="AY569" s="31" t="str" cm="1">
        <f t="array" aca="1" ref="AY569" ca="1">IF(OFFSET(INDIRECT(ADDRESS(ROW(), COLUMN())),0,-1)="",VLOOKUP($G569,$A:$AAE,COLUMN(),FALSE),OFFSET(INDIRECT(ADDRESS(ROW(), COLUMN())),0,-1))</f>
        <v>4.0升/平方米*日</v>
      </c>
      <c r="AZ569" s="2"/>
      <c r="BA569" s="31" t="str" cm="1">
        <f t="array" aca="1" ref="BA569" ca="1">IF(OFFSET(INDIRECT(ADDRESS(ROW(), COLUMN())),0,-1)="",VLOOKUP($G569,$A:$AAE,COLUMN(),FALSE),OFFSET(INDIRECT(ADDRESS(ROW(), COLUMN())),0,-1))</f>
        <v>地块建筑面积*4.0/1000</v>
      </c>
      <c r="BB569" s="112"/>
      <c r="BC569" s="31" cm="1">
        <f t="array" aca="1" ref="BC569" ca="1">IF(OFFSET(INDIRECT(ADDRESS(ROW(), COLUMN())),0,-1)="",VLOOKUP($G569,$A:$AAE,COLUMN(),FALSE),OFFSET(INDIRECT(ADDRESS(ROW(), COLUMN())),0,-1))</f>
        <v>0.85</v>
      </c>
      <c r="BD569" s="112"/>
      <c r="BE569" s="31" t="str" cm="1">
        <f t="array" aca="1" ref="BE569" ca="1">IF(OFFSET(INDIRECT(ADDRESS(ROW(), COLUMN())),0,-1)="",VLOOKUP($G569,$A:$AAE,COLUMN(),FALSE),OFFSET(INDIRECT(ADDRESS(ROW(), COLUMN())),0,-1))</f>
        <v>用水量*0.85</v>
      </c>
      <c r="BF569" s="2"/>
      <c r="BG569" s="31" t="str" cm="1">
        <f t="array" aca="1" ref="BG569" ca="1">IF(OFFSET(INDIRECT(ADDRESS(ROW(), COLUMN())),0,-1)="",VLOOKUP($G569,$A:$AAE,COLUMN(),FALSE),OFFSET(INDIRECT(ADDRESS(ROW(), COLUMN())),0,-1))</f>
        <v>40瓦/平方米</v>
      </c>
      <c r="BH569" s="2"/>
      <c r="BI569" s="31" cm="1">
        <f t="array" aca="1" ref="BI569" ca="1">IF(OFFSET(INDIRECT(ADDRESS(ROW(), COLUMN())),0,-1)="",VLOOKUP($G569,$A:$AAE,COLUMN(),FALSE),OFFSET(INDIRECT(ADDRESS(ROW(), COLUMN())),0,-1))</f>
        <v>0.8</v>
      </c>
      <c r="BJ569" s="2"/>
      <c r="BK569" s="31" t="str" cm="1">
        <f t="array" aca="1" ref="BK569" ca="1">IF(OFFSET(INDIRECT(ADDRESS(ROW(), COLUMN())),0,-1)="",VLOOKUP($G569,$A:$AAE,COLUMN(),FALSE),OFFSET(INDIRECT(ADDRESS(ROW(), COLUMN())),0,-1))</f>
        <v>地块建筑面积*40*0.8/1000</v>
      </c>
      <c r="BL569" s="112"/>
      <c r="BM569" s="31" t="str" cm="1">
        <f t="array" aca="1" ref="BM569" ca="1">IF(OFFSET(INDIRECT(ADDRESS(ROW(), COLUMN())),0,-1)="",VLOOKUP($G569,$A:$AAE,COLUMN(),FALSE),OFFSET(INDIRECT(ADDRESS(ROW(), COLUMN())),0,-1))</f>
        <v>1.0门/100平方米</v>
      </c>
      <c r="BN569" s="112"/>
      <c r="BO569" s="31" t="str" cm="1">
        <f t="array" aca="1" ref="BO569" ca="1">IF(OFFSET(INDIRECT(ADDRESS(ROW(), COLUMN())),0,-1)="",VLOOKUP($G569,$A:$AAE,COLUMN(),FALSE),OFFSET(INDIRECT(ADDRESS(ROW(), COLUMN())),0,-1))</f>
        <v>地块建筑面积*1.0/100</v>
      </c>
      <c r="BP569" s="112"/>
      <c r="BQ569" s="31" t="str" cm="1">
        <f t="array" aca="1" ref="BQ569" ca="1">IF(OFFSET(INDIRECT(ADDRESS(ROW(), COLUMN())),0,-1)="",VLOOKUP($G569,$A:$AAE,COLUMN(),FALSE),OFFSET(INDIRECT(ADDRESS(ROW(), COLUMN())),0,-1))</f>
        <v>0.3门/100平方米</v>
      </c>
      <c r="BR569" s="2"/>
      <c r="BS569" s="31" t="str" cm="1">
        <f t="array" aca="1" ref="BS569" ca="1">IF(OFFSET(INDIRECT(ADDRESS(ROW(), COLUMN())),0,-1)="",VLOOKUP($G569,$A:$AAE,COLUMN(),FALSE),OFFSET(INDIRECT(ADDRESS(ROW(), COLUMN())),0,-1))</f>
        <v>地块建筑面积*0.3/100</v>
      </c>
      <c r="BT569" s="2"/>
      <c r="BU569" s="31" t="str" cm="1">
        <f t="array" aca="1" ref="BU569" ca="1">IF(OFFSET(INDIRECT(ADDRESS(ROW(), COLUMN())),0,-1)="",VLOOKUP($G569,$A:$AAE,COLUMN(),FALSE),OFFSET(INDIRECT(ADDRESS(ROW(), COLUMN())),0,-1))</f>
        <v>299.6pcu/万平方米，59：41</v>
      </c>
      <c r="BV569" s="2"/>
      <c r="BW569" s="31" t="str" cm="1">
        <f t="array" aca="1" ref="BW569" ca="1">IF(OFFSET(INDIRECT(ADDRESS(ROW(), COLUMN())),0,-1)="",VLOOKUP($G569,$A:$AAE,COLUMN(),FALSE),OFFSET(INDIRECT(ADDRESS(ROW(), COLUMN())),0,-1))</f>
        <v>地块建筑面积/10000*299.6*0.59</v>
      </c>
      <c r="BX569" s="2"/>
      <c r="BY569" s="31" t="str" cm="1">
        <f t="array" aca="1" ref="BY569" ca="1">IF(OFFSET(INDIRECT(ADDRESS(ROW(), COLUMN())),0,-1)="",VLOOKUP($G569,$A:$AAE,COLUMN(),FALSE),OFFSET(INDIRECT(ADDRESS(ROW(), COLUMN())),0,-1))</f>
        <v>地块建筑面积/10000*299.6*0.41</v>
      </c>
      <c r="BZ569" s="95"/>
      <c r="CA569" s="31" t="str" cm="1">
        <f t="array" aca="1" ref="CA569" ca="1">IF(OFFSET(INDIRECT(ADDRESS(ROW(), COLUMN())),0,-1)="",VLOOKUP($G569,$A:$AAE,COLUMN(),FALSE),OFFSET(INDIRECT(ADDRESS(ROW(), COLUMN())),0,-1))</f>
        <v>地块建筑面积*0.4</v>
      </c>
      <c r="CB569" s="12"/>
      <c r="CC569" s="31" t="str" cm="1">
        <f t="array" aca="1" ref="CC569" ca="1">IF(OFFSET(INDIRECT(ADDRESS(ROW(), COLUMN())),0,-1)="",VLOOKUP($G569,$A:$AAE,COLUMN(),FALSE),OFFSET(INDIRECT(ADDRESS(ROW(), COLUMN())),0,-1))</f>
        <v>地块建筑面积*0.4</v>
      </c>
      <c r="CD569" s="12"/>
      <c r="CE569" s="31" t="str" cm="1">
        <f t="array" aca="1" ref="CE569" ca="1">IF(OFFSET(INDIRECT(ADDRESS(ROW(), COLUMN())),0,-1)="",VLOOKUP($G569,$A:$AAE,COLUMN(),FALSE),OFFSET(INDIRECT(ADDRESS(ROW(), COLUMN())),0,-1))</f>
        <v>地块建筑面积*0.08</v>
      </c>
      <c r="CF569" s="12"/>
      <c r="CG569" s="31" t="str" cm="1">
        <f t="array" aca="1" ref="CG569" ca="1">IF(OFFSET(INDIRECT(ADDRESS(ROW(), COLUMN())),0,-1)="",VLOOKUP($G569,$A:$AAE,COLUMN(),FALSE),OFFSET(INDIRECT(ADDRESS(ROW(), COLUMN())),0,-1))</f>
        <v>地块建筑面积*0.08</v>
      </c>
      <c r="CH569" s="31"/>
      <c r="CI569" s="68" t="str" cm="1">
        <f t="array" aca="1" ref="CI569" ca="1">IF(OFFSET(INDIRECT(ADDRESS(ROW(), COLUMN())),0,-1)="",VLOOKUP($G569,$A:$AAE,COLUMN(),FALSE),OFFSET(INDIRECT(ADDRESS(ROW(), COLUMN())),0,-1))</f>
        <v>城镇建设用地</v>
      </c>
      <c r="CJ569" s="75" t="s">
        <v>1962</v>
      </c>
      <c r="CK569" s="78" t="str">
        <f t="shared" si="565"/>
        <v>唯一标识:0805#体育用地#国空</v>
      </c>
      <c r="CL569" s="78" t="str">
        <f t="shared" si="566"/>
        <v>性质名称:体育用地</v>
      </c>
      <c r="CM569" s="78" t="str">
        <f t="shared" si="567"/>
        <v>地块性质过滤:</v>
      </c>
      <c r="CN569" s="78" t="str">
        <f t="shared" si="568"/>
        <v>地块性质:0805</v>
      </c>
      <c r="CO569" s="78" t="str">
        <f t="shared" si="569"/>
        <v>地类标准:国空</v>
      </c>
      <c r="CP569" s="78" t="str">
        <f t="shared" si="570"/>
        <v>地块性质别称:A4</v>
      </c>
      <c r="CQ569" s="78" t="str">
        <f t="shared" si="571"/>
        <v>属性继承:A4#体育用地#城规</v>
      </c>
      <c r="CR569" s="78" t="str">
        <f t="shared" si="572"/>
        <v>父类:A</v>
      </c>
      <c r="CS569" s="78" t="str">
        <f t="shared" si="573"/>
        <v>级别继承:08#公共管理与公共服务用地#国空</v>
      </c>
      <c r="CT569" s="78" t="str">
        <f t="shared" si="574"/>
        <v>级别层次:2</v>
      </c>
      <c r="CU569" s="78" t="str">
        <f t="shared" si="575"/>
        <v>级别:108</v>
      </c>
      <c r="CV569" s="78" t="str">
        <f t="shared" ca="1" si="576"/>
        <v>地块颜色:255,127,192</v>
      </c>
      <c r="CW569" s="78" t="str">
        <f t="shared" ca="1" si="577"/>
        <v>建筑面积公式:面积*容积率</v>
      </c>
      <c r="CX569" s="78" t="str">
        <f t="shared" ca="1" si="578"/>
        <v>住宅建筑面积公式:地块建筑面积*0</v>
      </c>
      <c r="CY569" s="78" t="str">
        <f t="shared" ca="1" si="579"/>
        <v>商服建筑面积公式:地块建筑面积*0</v>
      </c>
      <c r="CZ569" s="78" t="str">
        <f t="shared" ca="1" si="580"/>
        <v>商服中商业建筑面积公式:地块建筑面积*0</v>
      </c>
      <c r="DA569" s="78" t="str">
        <f t="shared" ca="1" si="581"/>
        <v>商服中办公建筑面积公式:地块建筑面积*0</v>
      </c>
      <c r="DB569" s="78" t="str">
        <f t="shared" ca="1" si="582"/>
        <v>公服建筑面积公式:地块建筑面积*1</v>
      </c>
      <c r="DC569" s="78" t="str">
        <f t="shared" ca="1" si="583"/>
        <v>工业建筑面积公式:地块建筑面积*0</v>
      </c>
      <c r="DD569" s="78" t="str">
        <f t="shared" ca="1" si="584"/>
        <v>市政建筑面积公式:地块建筑面积*0</v>
      </c>
      <c r="DE569" s="78" t="str">
        <f t="shared" ca="1" si="585"/>
        <v>绿地面积指定指标:面积*0</v>
      </c>
      <c r="DF569" s="78" t="str">
        <f t="shared" ca="1" si="586"/>
        <v>绿地面积指定公式:面积*0</v>
      </c>
      <c r="DG569" s="78" t="str">
        <f t="shared" ca="1" si="587"/>
        <v>户数指标:-</v>
      </c>
      <c r="DH569" s="78" t="str">
        <f t="shared" ca="1" si="588"/>
        <v>户数公式:0</v>
      </c>
      <c r="DI569" s="78" t="str">
        <f t="shared" ca="1" si="589"/>
        <v>人数指标:-</v>
      </c>
      <c r="DJ569" s="78" t="str">
        <f t="shared" ca="1" si="590"/>
        <v>人数公式:0</v>
      </c>
      <c r="DK569" s="78" t="str">
        <f t="shared" ca="1" si="591"/>
        <v>就业指标:35平方米/岗位</v>
      </c>
      <c r="DL569" s="78" t="str">
        <f t="shared" ca="1" si="592"/>
        <v>就业公式:公服建筑面积/35</v>
      </c>
      <c r="DM569" s="78" t="str">
        <f t="shared" ca="1" si="593"/>
        <v>机动车指标:1.2个/100平方米</v>
      </c>
      <c r="DN569" s="78" t="str">
        <f t="shared" ca="1" si="594"/>
        <v>机动车公式:地块建筑面积*1.2/100</v>
      </c>
      <c r="DO569" s="78" t="str">
        <f t="shared" ca="1" si="595"/>
        <v>用水量指标:4.0升/平方米*日</v>
      </c>
      <c r="DP569" s="78" t="str">
        <f t="shared" ca="1" si="596"/>
        <v>用水量公式:地块建筑面积*4.0/1000</v>
      </c>
      <c r="DQ569" s="78" t="str">
        <f t="shared" ca="1" si="597"/>
        <v>污水折算系数:0.85</v>
      </c>
      <c r="DR569" s="78" t="str">
        <f t="shared" ca="1" si="598"/>
        <v>污水量公式:用水量*0.85</v>
      </c>
      <c r="DS569" s="78" t="str">
        <f t="shared" ca="1" si="599"/>
        <v>用电负荷指标:40瓦/平方米</v>
      </c>
      <c r="DT569" s="78" t="str">
        <f t="shared" ca="1" si="600"/>
        <v>同时率:0.8</v>
      </c>
      <c r="DU569" s="78" t="str">
        <f t="shared" ca="1" si="601"/>
        <v>用电量公式:地块建筑面积*40*0.8/1000</v>
      </c>
      <c r="DV569" s="78" t="str">
        <f t="shared" ca="1" si="602"/>
        <v>固话装机指标:1.0门/100平方米</v>
      </c>
      <c r="DW569" s="78" t="str">
        <f t="shared" ca="1" si="603"/>
        <v>固话量公式:地块建筑面积*1.0/100</v>
      </c>
      <c r="DX569" s="78" t="str">
        <f t="shared" ca="1" si="604"/>
        <v>有线电视指标:0.3门/100平方米</v>
      </c>
      <c r="DY569" s="78" t="str">
        <f t="shared" ca="1" si="605"/>
        <v>电视量公式:地块建筑面积*0.3/100</v>
      </c>
      <c r="DZ569" s="78" t="str">
        <f t="shared" ca="1" si="606"/>
        <v>高峰机动车生成量指标:299.6pcu/万平方米，59：41</v>
      </c>
      <c r="EA569" s="78" t="str">
        <f t="shared" ca="1" si="607"/>
        <v>高峰机动车吸引量公式:地块建筑面积/10000*299.6*0.59</v>
      </c>
      <c r="EB569" s="78" t="str">
        <f t="shared" ca="1" si="608"/>
        <v>高峰机动车发生量公式:地块建筑面积/10000*299.6*0.41</v>
      </c>
      <c r="EC569" s="78" t="str">
        <f t="shared" ca="1" si="612"/>
        <v>地下空间指标:地块建筑面积*0.4</v>
      </c>
      <c r="ED569" s="78" t="str">
        <f t="shared" ca="1" si="609"/>
        <v>地下空间公式:地块建筑面积*0.4</v>
      </c>
      <c r="EE569" s="78" t="str">
        <f t="shared" ca="1" si="613"/>
        <v>人防指标:地块建筑面积*0.08</v>
      </c>
      <c r="EF569" s="78" t="str">
        <f t="shared" ca="1" si="610"/>
        <v>人防公式:地块建筑面积*0.08</v>
      </c>
      <c r="EG569" s="78" t="str">
        <f t="shared" ca="1" si="614"/>
        <v>用地构成:城镇建设用地</v>
      </c>
      <c r="EH569" s="78" t="s">
        <v>1962</v>
      </c>
      <c r="EI569" s="79" t="str">
        <f t="shared" ca="1" si="611"/>
        <v>唯一标识:0805#体育用地#国空;性质名称:体育用地;地块性质过滤:;地块性质:0805;地类标准:国空;地块性质别称:A4;属性继承:A4#体育用地#城规;父类:A;级别继承:08#公共管理与公共服务用地#国空;级别层次:2;级别:108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69" t="s">
        <v>1962</v>
      </c>
    </row>
    <row r="570" spans="1:140" ht="16.5" x14ac:dyDescent="0.2">
      <c r="A570" s="49" t="str">
        <f t="shared" si="615"/>
        <v>080501#体育场馆用地#国空</v>
      </c>
      <c r="B570" s="49" t="s">
        <v>301</v>
      </c>
      <c r="C570" s="49"/>
      <c r="D570" s="49" t="s">
        <v>1865</v>
      </c>
      <c r="E570" s="49" t="s">
        <v>1277</v>
      </c>
      <c r="F570" s="49" t="s">
        <v>861</v>
      </c>
      <c r="G570" s="49" t="s">
        <v>76</v>
      </c>
      <c r="H570" s="49" t="s">
        <v>860</v>
      </c>
      <c r="I570" s="49" t="s">
        <v>1453</v>
      </c>
      <c r="J570" s="49">
        <f t="shared" si="617"/>
        <v>3</v>
      </c>
      <c r="K570" s="49" t="str">
        <f t="shared" si="616"/>
        <v>20805</v>
      </c>
      <c r="L570" s="49"/>
      <c r="M570" s="68" t="str" cm="1">
        <f t="array" aca="1" ref="M570" ca="1">IF(OFFSET(INDIRECT(ADDRESS(ROW(), COLUMN())),0,-1)="",VLOOKUP($G570,$A:$AAE,COLUMN(),FALSE),OFFSET(INDIRECT(ADDRESS(ROW(), COLUMN())),0,-1))</f>
        <v>255,127,192</v>
      </c>
      <c r="N570" s="31"/>
      <c r="O570" s="68" t="str" cm="1">
        <f t="array" aca="1" ref="O570" ca="1">IF(OFFSET(INDIRECT(ADDRESS(ROW(), COLUMN())),0,-1)="",VLOOKUP($G570,$A:$AAE,COLUMN(),FALSE),OFFSET(INDIRECT(ADDRESS(ROW(), COLUMN())),0,-1))</f>
        <v>面积*容积率</v>
      </c>
      <c r="P570" s="31"/>
      <c r="Q570" s="31" t="str" cm="1">
        <f t="array" aca="1" ref="Q570" ca="1">IF(OFFSET(INDIRECT(ADDRESS(ROW(), COLUMN())),0,-1)="",VLOOKUP($G570,$A:$AAE,COLUMN(),FALSE),OFFSET(INDIRECT(ADDRESS(ROW(), COLUMN())),0,-1))</f>
        <v>地块建筑面积*0</v>
      </c>
      <c r="R570" s="31"/>
      <c r="S570" s="31" t="str" cm="1">
        <f t="array" aca="1" ref="S570" ca="1">IF(OFFSET(INDIRECT(ADDRESS(ROW(), COLUMN())),0,-1)="",VLOOKUP($G570,$A:$AAE,COLUMN(),FALSE),OFFSET(INDIRECT(ADDRESS(ROW(), COLUMN())),0,-1))</f>
        <v>地块建筑面积*0</v>
      </c>
      <c r="T570" s="31"/>
      <c r="U570" s="31" t="str" cm="1">
        <f t="array" aca="1" ref="U570" ca="1">IF(OFFSET(INDIRECT(ADDRESS(ROW(), COLUMN())),0,-1)="",VLOOKUP($G570,$A:$AAE,COLUMN(),FALSE),OFFSET(INDIRECT(ADDRESS(ROW(), COLUMN())),0,-1))</f>
        <v>地块建筑面积*0</v>
      </c>
      <c r="V570" s="31"/>
      <c r="W570" s="68" t="str" cm="1">
        <f t="array" aca="1" ref="W570" ca="1">IF(OFFSET(INDIRECT(ADDRESS(ROW(), COLUMN())),0,-1)="",VLOOKUP($G570,$A:$AAE,COLUMN(),FALSE),OFFSET(INDIRECT(ADDRESS(ROW(), COLUMN())),0,-1))</f>
        <v>地块建筑面积*0</v>
      </c>
      <c r="X570" s="31"/>
      <c r="Y570" s="31" t="str" cm="1">
        <f t="array" aca="1" ref="Y570" ca="1">IF(OFFSET(INDIRECT(ADDRESS(ROW(), COLUMN())),0,-1)="",VLOOKUP($G570,$A:$AAE,COLUMN(),FALSE),OFFSET(INDIRECT(ADDRESS(ROW(), COLUMN())),0,-1))</f>
        <v>地块建筑面积*1</v>
      </c>
      <c r="Z570" s="31"/>
      <c r="AA570" s="31" t="str" cm="1">
        <f t="array" aca="1" ref="AA570" ca="1">IF(OFFSET(INDIRECT(ADDRESS(ROW(), COLUMN())),0,-1)="",VLOOKUP($G570,$A:$AAE,COLUMN(),FALSE),OFFSET(INDIRECT(ADDRESS(ROW(), COLUMN())),0,-1))</f>
        <v>地块建筑面积*0</v>
      </c>
      <c r="AB570" s="31"/>
      <c r="AC570" s="31" t="str" cm="1">
        <f t="array" aca="1" ref="AC570" ca="1">IF(OFFSET(INDIRECT(ADDRESS(ROW(), COLUMN())),0,-1)="",VLOOKUP($G570,$A:$AAE,COLUMN(),FALSE),OFFSET(INDIRECT(ADDRESS(ROW(), COLUMN())),0,-1))</f>
        <v>地块建筑面积*0</v>
      </c>
      <c r="AD570" s="31"/>
      <c r="AE570" s="31" t="str" cm="1">
        <f t="array" aca="1" ref="AE570" ca="1">IF(OFFSET(INDIRECT(ADDRESS(ROW(), COLUMN())),0,-1)="",VLOOKUP($G570,$A:$AAE,COLUMN(),FALSE),OFFSET(INDIRECT(ADDRESS(ROW(), COLUMN())),0,-1))</f>
        <v>面积*0</v>
      </c>
      <c r="AF570" s="31"/>
      <c r="AG570" s="31" t="str" cm="1">
        <f t="array" aca="1" ref="AG570" ca="1">IF(OFFSET(INDIRECT(ADDRESS(ROW(), COLUMN())),0,-1)="",VLOOKUP($G570,$A:$AAE,COLUMN(),FALSE),OFFSET(INDIRECT(ADDRESS(ROW(), COLUMN())),0,-1))</f>
        <v>面积*0</v>
      </c>
      <c r="AH570" s="31"/>
      <c r="AI570" s="31" t="str" cm="1">
        <f t="array" aca="1" ref="AI570" ca="1">IF(OFFSET(INDIRECT(ADDRESS(ROW(), COLUMN())),0,-1)="",VLOOKUP($G570,$A:$AAE,COLUMN(),FALSE),OFFSET(INDIRECT(ADDRESS(ROW(), COLUMN())),0,-1))</f>
        <v>-</v>
      </c>
      <c r="AJ570" s="31"/>
      <c r="AK570" s="31" cm="1">
        <f t="array" aca="1" ref="AK570" ca="1">IF(OFFSET(INDIRECT(ADDRESS(ROW(), COLUMN())),0,-1)="",VLOOKUP($G570,$A:$AAE,COLUMN(),FALSE),OFFSET(INDIRECT(ADDRESS(ROW(), COLUMN())),0,-1))</f>
        <v>0</v>
      </c>
      <c r="AL570" s="31"/>
      <c r="AM570" s="31" t="str" cm="1">
        <f t="array" aca="1" ref="AM570" ca="1">IF(OFFSET(INDIRECT(ADDRESS(ROW(), COLUMN())),0,-1)="",VLOOKUP($G570,$A:$AAE,COLUMN(),FALSE),OFFSET(INDIRECT(ADDRESS(ROW(), COLUMN())),0,-1))</f>
        <v>-</v>
      </c>
      <c r="AN570" s="31"/>
      <c r="AO570" s="31" cm="1">
        <f t="array" aca="1" ref="AO570" ca="1">IF(OFFSET(INDIRECT(ADDRESS(ROW(), COLUMN())),0,-1)="",VLOOKUP($G570,$A:$AAE,COLUMN(),FALSE),OFFSET(INDIRECT(ADDRESS(ROW(), COLUMN())),0,-1))</f>
        <v>0</v>
      </c>
      <c r="AP570" s="31"/>
      <c r="AQ570" s="31" t="str" cm="1">
        <f t="array" aca="1" ref="AQ570" ca="1">IF(OFFSET(INDIRECT(ADDRESS(ROW(), COLUMN())),0,-1)="",VLOOKUP($G570,$A:$AAE,COLUMN(),FALSE),OFFSET(INDIRECT(ADDRESS(ROW(), COLUMN())),0,-1))</f>
        <v>35平方米/岗位</v>
      </c>
      <c r="AR570" s="31"/>
      <c r="AS570" s="31" t="str" cm="1">
        <f t="array" aca="1" ref="AS570" ca="1">IF(OFFSET(INDIRECT(ADDRESS(ROW(), COLUMN())),0,-1)="",VLOOKUP($G570,$A:$AAE,COLUMN(),FALSE),OFFSET(INDIRECT(ADDRESS(ROW(), COLUMN())),0,-1))</f>
        <v>公服建筑面积/35</v>
      </c>
      <c r="AT570" s="31"/>
      <c r="AU570" s="31" t="str" cm="1">
        <f t="array" aca="1" ref="AU570" ca="1">IF(OFFSET(INDIRECT(ADDRESS(ROW(), COLUMN())),0,-1)="",VLOOKUP($G570,$A:$AAE,COLUMN(),FALSE),OFFSET(INDIRECT(ADDRESS(ROW(), COLUMN())),0,-1))</f>
        <v>1.2个/100平方米</v>
      </c>
      <c r="AV570" s="12"/>
      <c r="AW570" s="31" t="str" cm="1">
        <f t="array" aca="1" ref="AW570" ca="1">IF(OFFSET(INDIRECT(ADDRESS(ROW(), COLUMN())),0,-1)="",VLOOKUP($G570,$A:$AAE,COLUMN(),FALSE),OFFSET(INDIRECT(ADDRESS(ROW(), COLUMN())),0,-1))</f>
        <v>地块建筑面积*1.2/100</v>
      </c>
      <c r="AX570" s="2"/>
      <c r="AY570" s="31" t="str" cm="1">
        <f t="array" aca="1" ref="AY570" ca="1">IF(OFFSET(INDIRECT(ADDRESS(ROW(), COLUMN())),0,-1)="",VLOOKUP($G570,$A:$AAE,COLUMN(),FALSE),OFFSET(INDIRECT(ADDRESS(ROW(), COLUMN())),0,-1))</f>
        <v>4.0升/平方米*日</v>
      </c>
      <c r="AZ570" s="2"/>
      <c r="BA570" s="31" t="str" cm="1">
        <f t="array" aca="1" ref="BA570" ca="1">IF(OFFSET(INDIRECT(ADDRESS(ROW(), COLUMN())),0,-1)="",VLOOKUP($G570,$A:$AAE,COLUMN(),FALSE),OFFSET(INDIRECT(ADDRESS(ROW(), COLUMN())),0,-1))</f>
        <v>地块建筑面积*4.0/1000</v>
      </c>
      <c r="BB570" s="112"/>
      <c r="BC570" s="31" cm="1">
        <f t="array" aca="1" ref="BC570" ca="1">IF(OFFSET(INDIRECT(ADDRESS(ROW(), COLUMN())),0,-1)="",VLOOKUP($G570,$A:$AAE,COLUMN(),FALSE),OFFSET(INDIRECT(ADDRESS(ROW(), COLUMN())),0,-1))</f>
        <v>0.85</v>
      </c>
      <c r="BD570" s="112"/>
      <c r="BE570" s="31" t="str" cm="1">
        <f t="array" aca="1" ref="BE570" ca="1">IF(OFFSET(INDIRECT(ADDRESS(ROW(), COLUMN())),0,-1)="",VLOOKUP($G570,$A:$AAE,COLUMN(),FALSE),OFFSET(INDIRECT(ADDRESS(ROW(), COLUMN())),0,-1))</f>
        <v>用水量*0.85</v>
      </c>
      <c r="BF570" s="2"/>
      <c r="BG570" s="31" t="str" cm="1">
        <f t="array" aca="1" ref="BG570" ca="1">IF(OFFSET(INDIRECT(ADDRESS(ROW(), COLUMN())),0,-1)="",VLOOKUP($G570,$A:$AAE,COLUMN(),FALSE),OFFSET(INDIRECT(ADDRESS(ROW(), COLUMN())),0,-1))</f>
        <v>40瓦/平方米</v>
      </c>
      <c r="BH570" s="2"/>
      <c r="BI570" s="31" cm="1">
        <f t="array" aca="1" ref="BI570" ca="1">IF(OFFSET(INDIRECT(ADDRESS(ROW(), COLUMN())),0,-1)="",VLOOKUP($G570,$A:$AAE,COLUMN(),FALSE),OFFSET(INDIRECT(ADDRESS(ROW(), COLUMN())),0,-1))</f>
        <v>0.8</v>
      </c>
      <c r="BJ570" s="2"/>
      <c r="BK570" s="31" t="str" cm="1">
        <f t="array" aca="1" ref="BK570" ca="1">IF(OFFSET(INDIRECT(ADDRESS(ROW(), COLUMN())),0,-1)="",VLOOKUP($G570,$A:$AAE,COLUMN(),FALSE),OFFSET(INDIRECT(ADDRESS(ROW(), COLUMN())),0,-1))</f>
        <v>地块建筑面积*40*0.8/1000</v>
      </c>
      <c r="BL570" s="112"/>
      <c r="BM570" s="31" t="str" cm="1">
        <f t="array" aca="1" ref="BM570" ca="1">IF(OFFSET(INDIRECT(ADDRESS(ROW(), COLUMN())),0,-1)="",VLOOKUP($G570,$A:$AAE,COLUMN(),FALSE),OFFSET(INDIRECT(ADDRESS(ROW(), COLUMN())),0,-1))</f>
        <v>1.0门/100平方米</v>
      </c>
      <c r="BN570" s="112"/>
      <c r="BO570" s="31" t="str" cm="1">
        <f t="array" aca="1" ref="BO570" ca="1">IF(OFFSET(INDIRECT(ADDRESS(ROW(), COLUMN())),0,-1)="",VLOOKUP($G570,$A:$AAE,COLUMN(),FALSE),OFFSET(INDIRECT(ADDRESS(ROW(), COLUMN())),0,-1))</f>
        <v>地块建筑面积*1.0/100</v>
      </c>
      <c r="BP570" s="112"/>
      <c r="BQ570" s="31" t="str" cm="1">
        <f t="array" aca="1" ref="BQ570" ca="1">IF(OFFSET(INDIRECT(ADDRESS(ROW(), COLUMN())),0,-1)="",VLOOKUP($G570,$A:$AAE,COLUMN(),FALSE),OFFSET(INDIRECT(ADDRESS(ROW(), COLUMN())),0,-1))</f>
        <v>0.3门/100平方米</v>
      </c>
      <c r="BR570" s="2"/>
      <c r="BS570" s="31" t="str" cm="1">
        <f t="array" aca="1" ref="BS570" ca="1">IF(OFFSET(INDIRECT(ADDRESS(ROW(), COLUMN())),0,-1)="",VLOOKUP($G570,$A:$AAE,COLUMN(),FALSE),OFFSET(INDIRECT(ADDRESS(ROW(), COLUMN())),0,-1))</f>
        <v>地块建筑面积*0.3/100</v>
      </c>
      <c r="BT570" s="2"/>
      <c r="BU570" s="31" t="str" cm="1">
        <f t="array" aca="1" ref="BU570" ca="1">IF(OFFSET(INDIRECT(ADDRESS(ROW(), COLUMN())),0,-1)="",VLOOKUP($G570,$A:$AAE,COLUMN(),FALSE),OFFSET(INDIRECT(ADDRESS(ROW(), COLUMN())),0,-1))</f>
        <v>299.6pcu/万平方米，59：41</v>
      </c>
      <c r="BV570" s="2"/>
      <c r="BW570" s="31" t="str" cm="1">
        <f t="array" aca="1" ref="BW570" ca="1">IF(OFFSET(INDIRECT(ADDRESS(ROW(), COLUMN())),0,-1)="",VLOOKUP($G570,$A:$AAE,COLUMN(),FALSE),OFFSET(INDIRECT(ADDRESS(ROW(), COLUMN())),0,-1))</f>
        <v>地块建筑面积/10000*299.6*0.59</v>
      </c>
      <c r="BX570" s="2"/>
      <c r="BY570" s="31" t="str" cm="1">
        <f t="array" aca="1" ref="BY570" ca="1">IF(OFFSET(INDIRECT(ADDRESS(ROW(), COLUMN())),0,-1)="",VLOOKUP($G570,$A:$AAE,COLUMN(),FALSE),OFFSET(INDIRECT(ADDRESS(ROW(), COLUMN())),0,-1))</f>
        <v>地块建筑面积/10000*299.6*0.41</v>
      </c>
      <c r="BZ570" s="95"/>
      <c r="CA570" s="31" t="str" cm="1">
        <f t="array" aca="1" ref="CA570" ca="1">IF(OFFSET(INDIRECT(ADDRESS(ROW(), COLUMN())),0,-1)="",VLOOKUP($G570,$A:$AAE,COLUMN(),FALSE),OFFSET(INDIRECT(ADDRESS(ROW(), COLUMN())),0,-1))</f>
        <v>地块建筑面积*0.4</v>
      </c>
      <c r="CB570" s="12"/>
      <c r="CC570" s="31" t="str" cm="1">
        <f t="array" aca="1" ref="CC570" ca="1">IF(OFFSET(INDIRECT(ADDRESS(ROW(), COLUMN())),0,-1)="",VLOOKUP($G570,$A:$AAE,COLUMN(),FALSE),OFFSET(INDIRECT(ADDRESS(ROW(), COLUMN())),0,-1))</f>
        <v>地块建筑面积*0.4</v>
      </c>
      <c r="CD570" s="12"/>
      <c r="CE570" s="31" t="str" cm="1">
        <f t="array" aca="1" ref="CE570" ca="1">IF(OFFSET(INDIRECT(ADDRESS(ROW(), COLUMN())),0,-1)="",VLOOKUP($G570,$A:$AAE,COLUMN(),FALSE),OFFSET(INDIRECT(ADDRESS(ROW(), COLUMN())),0,-1))</f>
        <v>地块建筑面积*0.08</v>
      </c>
      <c r="CF570" s="12"/>
      <c r="CG570" s="31" t="str" cm="1">
        <f t="array" aca="1" ref="CG570" ca="1">IF(OFFSET(INDIRECT(ADDRESS(ROW(), COLUMN())),0,-1)="",VLOOKUP($G570,$A:$AAE,COLUMN(),FALSE),OFFSET(INDIRECT(ADDRESS(ROW(), COLUMN())),0,-1))</f>
        <v>地块建筑面积*0.08</v>
      </c>
      <c r="CH570" s="31"/>
      <c r="CI570" s="68" t="str" cm="1">
        <f t="array" aca="1" ref="CI570" ca="1">IF(OFFSET(INDIRECT(ADDRESS(ROW(), COLUMN())),0,-1)="",VLOOKUP($G570,$A:$AAE,COLUMN(),FALSE),OFFSET(INDIRECT(ADDRESS(ROW(), COLUMN())),0,-1))</f>
        <v>城镇建设用地</v>
      </c>
      <c r="CJ570" s="75" t="s">
        <v>1962</v>
      </c>
      <c r="CK570" s="78" t="str">
        <f t="shared" si="565"/>
        <v>唯一标识:080501#体育场馆用地#国空</v>
      </c>
      <c r="CL570" s="78" t="str">
        <f t="shared" si="566"/>
        <v>性质名称:体育场馆用地</v>
      </c>
      <c r="CM570" s="78" t="str">
        <f t="shared" si="567"/>
        <v>地块性质过滤:</v>
      </c>
      <c r="CN570" s="78" t="str">
        <f t="shared" si="568"/>
        <v>地块性质:080501</v>
      </c>
      <c r="CO570" s="78" t="str">
        <f t="shared" si="569"/>
        <v>地类标准:国空</v>
      </c>
      <c r="CP570" s="78" t="str">
        <f t="shared" si="570"/>
        <v>地块性质别称:A41</v>
      </c>
      <c r="CQ570" s="78" t="str">
        <f t="shared" si="571"/>
        <v>属性继承:A4#体育用地#城规</v>
      </c>
      <c r="CR570" s="78" t="str">
        <f t="shared" si="572"/>
        <v>父类:A4</v>
      </c>
      <c r="CS570" s="78" t="str">
        <f t="shared" si="573"/>
        <v>级别继承:0805#体育用地#国空</v>
      </c>
      <c r="CT570" s="78" t="str">
        <f t="shared" si="574"/>
        <v>级别层次:3</v>
      </c>
      <c r="CU570" s="78" t="str">
        <f t="shared" si="575"/>
        <v>级别:20805</v>
      </c>
      <c r="CV570" s="78" t="str">
        <f t="shared" ca="1" si="576"/>
        <v>地块颜色:255,127,192</v>
      </c>
      <c r="CW570" s="78" t="str">
        <f t="shared" ca="1" si="577"/>
        <v>建筑面积公式:面积*容积率</v>
      </c>
      <c r="CX570" s="78" t="str">
        <f t="shared" ca="1" si="578"/>
        <v>住宅建筑面积公式:地块建筑面积*0</v>
      </c>
      <c r="CY570" s="78" t="str">
        <f t="shared" ca="1" si="579"/>
        <v>商服建筑面积公式:地块建筑面积*0</v>
      </c>
      <c r="CZ570" s="78" t="str">
        <f t="shared" ca="1" si="580"/>
        <v>商服中商业建筑面积公式:地块建筑面积*0</v>
      </c>
      <c r="DA570" s="78" t="str">
        <f t="shared" ca="1" si="581"/>
        <v>商服中办公建筑面积公式:地块建筑面积*0</v>
      </c>
      <c r="DB570" s="78" t="str">
        <f t="shared" ca="1" si="582"/>
        <v>公服建筑面积公式:地块建筑面积*1</v>
      </c>
      <c r="DC570" s="78" t="str">
        <f t="shared" ca="1" si="583"/>
        <v>工业建筑面积公式:地块建筑面积*0</v>
      </c>
      <c r="DD570" s="78" t="str">
        <f t="shared" ca="1" si="584"/>
        <v>市政建筑面积公式:地块建筑面积*0</v>
      </c>
      <c r="DE570" s="78" t="str">
        <f t="shared" ca="1" si="585"/>
        <v>绿地面积指定指标:面积*0</v>
      </c>
      <c r="DF570" s="78" t="str">
        <f t="shared" ca="1" si="586"/>
        <v>绿地面积指定公式:面积*0</v>
      </c>
      <c r="DG570" s="78" t="str">
        <f t="shared" ca="1" si="587"/>
        <v>户数指标:-</v>
      </c>
      <c r="DH570" s="78" t="str">
        <f t="shared" ca="1" si="588"/>
        <v>户数公式:0</v>
      </c>
      <c r="DI570" s="78" t="str">
        <f t="shared" ca="1" si="589"/>
        <v>人数指标:-</v>
      </c>
      <c r="DJ570" s="78" t="str">
        <f t="shared" ca="1" si="590"/>
        <v>人数公式:0</v>
      </c>
      <c r="DK570" s="78" t="str">
        <f t="shared" ca="1" si="591"/>
        <v>就业指标:35平方米/岗位</v>
      </c>
      <c r="DL570" s="78" t="str">
        <f t="shared" ca="1" si="592"/>
        <v>就业公式:公服建筑面积/35</v>
      </c>
      <c r="DM570" s="78" t="str">
        <f t="shared" ca="1" si="593"/>
        <v>机动车指标:1.2个/100平方米</v>
      </c>
      <c r="DN570" s="78" t="str">
        <f t="shared" ca="1" si="594"/>
        <v>机动车公式:地块建筑面积*1.2/100</v>
      </c>
      <c r="DO570" s="78" t="str">
        <f t="shared" ca="1" si="595"/>
        <v>用水量指标:4.0升/平方米*日</v>
      </c>
      <c r="DP570" s="78" t="str">
        <f t="shared" ca="1" si="596"/>
        <v>用水量公式:地块建筑面积*4.0/1000</v>
      </c>
      <c r="DQ570" s="78" t="str">
        <f t="shared" ca="1" si="597"/>
        <v>污水折算系数:0.85</v>
      </c>
      <c r="DR570" s="78" t="str">
        <f t="shared" ca="1" si="598"/>
        <v>污水量公式:用水量*0.85</v>
      </c>
      <c r="DS570" s="78" t="str">
        <f t="shared" ca="1" si="599"/>
        <v>用电负荷指标:40瓦/平方米</v>
      </c>
      <c r="DT570" s="78" t="str">
        <f t="shared" ca="1" si="600"/>
        <v>同时率:0.8</v>
      </c>
      <c r="DU570" s="78" t="str">
        <f t="shared" ca="1" si="601"/>
        <v>用电量公式:地块建筑面积*40*0.8/1000</v>
      </c>
      <c r="DV570" s="78" t="str">
        <f t="shared" ca="1" si="602"/>
        <v>固话装机指标:1.0门/100平方米</v>
      </c>
      <c r="DW570" s="78" t="str">
        <f t="shared" ca="1" si="603"/>
        <v>固话量公式:地块建筑面积*1.0/100</v>
      </c>
      <c r="DX570" s="78" t="str">
        <f t="shared" ca="1" si="604"/>
        <v>有线电视指标:0.3门/100平方米</v>
      </c>
      <c r="DY570" s="78" t="str">
        <f t="shared" ca="1" si="605"/>
        <v>电视量公式:地块建筑面积*0.3/100</v>
      </c>
      <c r="DZ570" s="78" t="str">
        <f t="shared" ca="1" si="606"/>
        <v>高峰机动车生成量指标:299.6pcu/万平方米，59：41</v>
      </c>
      <c r="EA570" s="78" t="str">
        <f t="shared" ca="1" si="607"/>
        <v>高峰机动车吸引量公式:地块建筑面积/10000*299.6*0.59</v>
      </c>
      <c r="EB570" s="78" t="str">
        <f t="shared" ca="1" si="608"/>
        <v>高峰机动车发生量公式:地块建筑面积/10000*299.6*0.41</v>
      </c>
      <c r="EC570" s="78" t="str">
        <f t="shared" ca="1" si="612"/>
        <v>地下空间指标:地块建筑面积*0.4</v>
      </c>
      <c r="ED570" s="78" t="str">
        <f t="shared" ca="1" si="609"/>
        <v>地下空间公式:地块建筑面积*0.4</v>
      </c>
      <c r="EE570" s="78" t="str">
        <f t="shared" ca="1" si="613"/>
        <v>人防指标:地块建筑面积*0.08</v>
      </c>
      <c r="EF570" s="78" t="str">
        <f t="shared" ca="1" si="610"/>
        <v>人防公式:地块建筑面积*0.08</v>
      </c>
      <c r="EG570" s="78" t="str">
        <f t="shared" ca="1" si="614"/>
        <v>用地构成:城镇建设用地</v>
      </c>
      <c r="EH570" s="78" t="s">
        <v>1962</v>
      </c>
      <c r="EI570" s="79" t="str">
        <f t="shared" ca="1" si="611"/>
        <v>唯一标识:080501#体育场馆用地#国空;性质名称:体育场馆用地;地块性质过滤:;地块性质:080501;地类标准:国空;地块性质别称:A41;属性继承:A4#体育用地#城规;父类:A4;级别继承:0805#体育用地#国空;级别层次:3;级别:20805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70" t="s">
        <v>1962</v>
      </c>
    </row>
    <row r="571" spans="1:140" ht="16.5" x14ac:dyDescent="0.2">
      <c r="A571" s="49" t="str">
        <f t="shared" si="615"/>
        <v>080502#体育训练用地#国空</v>
      </c>
      <c r="B571" s="49" t="s">
        <v>302</v>
      </c>
      <c r="C571" s="49"/>
      <c r="D571" s="49" t="s">
        <v>1866</v>
      </c>
      <c r="E571" s="49" t="s">
        <v>1277</v>
      </c>
      <c r="F571" s="49" t="s">
        <v>862</v>
      </c>
      <c r="G571" s="49" t="s">
        <v>76</v>
      </c>
      <c r="H571" s="49" t="s">
        <v>860</v>
      </c>
      <c r="I571" s="49" t="s">
        <v>1453</v>
      </c>
      <c r="J571" s="49">
        <f t="shared" si="617"/>
        <v>3</v>
      </c>
      <c r="K571" s="49" t="str">
        <f t="shared" si="616"/>
        <v>20805</v>
      </c>
      <c r="L571" s="49"/>
      <c r="M571" s="68" t="str" cm="1">
        <f t="array" aca="1" ref="M571" ca="1">IF(OFFSET(INDIRECT(ADDRESS(ROW(), COLUMN())),0,-1)="",VLOOKUP($G571,$A:$AAE,COLUMN(),FALSE),OFFSET(INDIRECT(ADDRESS(ROW(), COLUMN())),0,-1))</f>
        <v>255,127,192</v>
      </c>
      <c r="N571" s="31"/>
      <c r="O571" s="68" t="str" cm="1">
        <f t="array" aca="1" ref="O571" ca="1">IF(OFFSET(INDIRECT(ADDRESS(ROW(), COLUMN())),0,-1)="",VLOOKUP($G571,$A:$AAE,COLUMN(),FALSE),OFFSET(INDIRECT(ADDRESS(ROW(), COLUMN())),0,-1))</f>
        <v>面积*容积率</v>
      </c>
      <c r="P571" s="31"/>
      <c r="Q571" s="31" t="str" cm="1">
        <f t="array" aca="1" ref="Q571" ca="1">IF(OFFSET(INDIRECT(ADDRESS(ROW(), COLUMN())),0,-1)="",VLOOKUP($G571,$A:$AAE,COLUMN(),FALSE),OFFSET(INDIRECT(ADDRESS(ROW(), COLUMN())),0,-1))</f>
        <v>地块建筑面积*0</v>
      </c>
      <c r="R571" s="31"/>
      <c r="S571" s="31" t="str" cm="1">
        <f t="array" aca="1" ref="S571" ca="1">IF(OFFSET(INDIRECT(ADDRESS(ROW(), COLUMN())),0,-1)="",VLOOKUP($G571,$A:$AAE,COLUMN(),FALSE),OFFSET(INDIRECT(ADDRESS(ROW(), COLUMN())),0,-1))</f>
        <v>地块建筑面积*0</v>
      </c>
      <c r="T571" s="31"/>
      <c r="U571" s="31" t="str" cm="1">
        <f t="array" aca="1" ref="U571" ca="1">IF(OFFSET(INDIRECT(ADDRESS(ROW(), COLUMN())),0,-1)="",VLOOKUP($G571,$A:$AAE,COLUMN(),FALSE),OFFSET(INDIRECT(ADDRESS(ROW(), COLUMN())),0,-1))</f>
        <v>地块建筑面积*0</v>
      </c>
      <c r="V571" s="31"/>
      <c r="W571" s="68" t="str" cm="1">
        <f t="array" aca="1" ref="W571" ca="1">IF(OFFSET(INDIRECT(ADDRESS(ROW(), COLUMN())),0,-1)="",VLOOKUP($G571,$A:$AAE,COLUMN(),FALSE),OFFSET(INDIRECT(ADDRESS(ROW(), COLUMN())),0,-1))</f>
        <v>地块建筑面积*0</v>
      </c>
      <c r="X571" s="31"/>
      <c r="Y571" s="31" t="str" cm="1">
        <f t="array" aca="1" ref="Y571" ca="1">IF(OFFSET(INDIRECT(ADDRESS(ROW(), COLUMN())),0,-1)="",VLOOKUP($G571,$A:$AAE,COLUMN(),FALSE),OFFSET(INDIRECT(ADDRESS(ROW(), COLUMN())),0,-1))</f>
        <v>地块建筑面积*1</v>
      </c>
      <c r="Z571" s="31"/>
      <c r="AA571" s="31" t="str" cm="1">
        <f t="array" aca="1" ref="AA571" ca="1">IF(OFFSET(INDIRECT(ADDRESS(ROW(), COLUMN())),0,-1)="",VLOOKUP($G571,$A:$AAE,COLUMN(),FALSE),OFFSET(INDIRECT(ADDRESS(ROW(), COLUMN())),0,-1))</f>
        <v>地块建筑面积*0</v>
      </c>
      <c r="AB571" s="31"/>
      <c r="AC571" s="31" t="str" cm="1">
        <f t="array" aca="1" ref="AC571" ca="1">IF(OFFSET(INDIRECT(ADDRESS(ROW(), COLUMN())),0,-1)="",VLOOKUP($G571,$A:$AAE,COLUMN(),FALSE),OFFSET(INDIRECT(ADDRESS(ROW(), COLUMN())),0,-1))</f>
        <v>地块建筑面积*0</v>
      </c>
      <c r="AD571" s="31"/>
      <c r="AE571" s="31" t="str" cm="1">
        <f t="array" aca="1" ref="AE571" ca="1">IF(OFFSET(INDIRECT(ADDRESS(ROW(), COLUMN())),0,-1)="",VLOOKUP($G571,$A:$AAE,COLUMN(),FALSE),OFFSET(INDIRECT(ADDRESS(ROW(), COLUMN())),0,-1))</f>
        <v>面积*0</v>
      </c>
      <c r="AF571" s="31"/>
      <c r="AG571" s="31" t="str" cm="1">
        <f t="array" aca="1" ref="AG571" ca="1">IF(OFFSET(INDIRECT(ADDRESS(ROW(), COLUMN())),0,-1)="",VLOOKUP($G571,$A:$AAE,COLUMN(),FALSE),OFFSET(INDIRECT(ADDRESS(ROW(), COLUMN())),0,-1))</f>
        <v>面积*0</v>
      </c>
      <c r="AH571" s="31"/>
      <c r="AI571" s="31" t="str" cm="1">
        <f t="array" aca="1" ref="AI571" ca="1">IF(OFFSET(INDIRECT(ADDRESS(ROW(), COLUMN())),0,-1)="",VLOOKUP($G571,$A:$AAE,COLUMN(),FALSE),OFFSET(INDIRECT(ADDRESS(ROW(), COLUMN())),0,-1))</f>
        <v>-</v>
      </c>
      <c r="AJ571" s="31"/>
      <c r="AK571" s="31" cm="1">
        <f t="array" aca="1" ref="AK571" ca="1">IF(OFFSET(INDIRECT(ADDRESS(ROW(), COLUMN())),0,-1)="",VLOOKUP($G571,$A:$AAE,COLUMN(),FALSE),OFFSET(INDIRECT(ADDRESS(ROW(), COLUMN())),0,-1))</f>
        <v>0</v>
      </c>
      <c r="AL571" s="31"/>
      <c r="AM571" s="31" t="str" cm="1">
        <f t="array" aca="1" ref="AM571" ca="1">IF(OFFSET(INDIRECT(ADDRESS(ROW(), COLUMN())),0,-1)="",VLOOKUP($G571,$A:$AAE,COLUMN(),FALSE),OFFSET(INDIRECT(ADDRESS(ROW(), COLUMN())),0,-1))</f>
        <v>-</v>
      </c>
      <c r="AN571" s="31"/>
      <c r="AO571" s="31" cm="1">
        <f t="array" aca="1" ref="AO571" ca="1">IF(OFFSET(INDIRECT(ADDRESS(ROW(), COLUMN())),0,-1)="",VLOOKUP($G571,$A:$AAE,COLUMN(),FALSE),OFFSET(INDIRECT(ADDRESS(ROW(), COLUMN())),0,-1))</f>
        <v>0</v>
      </c>
      <c r="AP571" s="31"/>
      <c r="AQ571" s="31" t="str" cm="1">
        <f t="array" aca="1" ref="AQ571" ca="1">IF(OFFSET(INDIRECT(ADDRESS(ROW(), COLUMN())),0,-1)="",VLOOKUP($G571,$A:$AAE,COLUMN(),FALSE),OFFSET(INDIRECT(ADDRESS(ROW(), COLUMN())),0,-1))</f>
        <v>35平方米/岗位</v>
      </c>
      <c r="AR571" s="31"/>
      <c r="AS571" s="31" t="str" cm="1">
        <f t="array" aca="1" ref="AS571" ca="1">IF(OFFSET(INDIRECT(ADDRESS(ROW(), COLUMN())),0,-1)="",VLOOKUP($G571,$A:$AAE,COLUMN(),FALSE),OFFSET(INDIRECT(ADDRESS(ROW(), COLUMN())),0,-1))</f>
        <v>公服建筑面积/35</v>
      </c>
      <c r="AT571" s="31"/>
      <c r="AU571" s="31" t="str" cm="1">
        <f t="array" aca="1" ref="AU571" ca="1">IF(OFFSET(INDIRECT(ADDRESS(ROW(), COLUMN())),0,-1)="",VLOOKUP($G571,$A:$AAE,COLUMN(),FALSE),OFFSET(INDIRECT(ADDRESS(ROW(), COLUMN())),0,-1))</f>
        <v>1.2个/100平方米</v>
      </c>
      <c r="AV571" s="12"/>
      <c r="AW571" s="31" t="str" cm="1">
        <f t="array" aca="1" ref="AW571" ca="1">IF(OFFSET(INDIRECT(ADDRESS(ROW(), COLUMN())),0,-1)="",VLOOKUP($G571,$A:$AAE,COLUMN(),FALSE),OFFSET(INDIRECT(ADDRESS(ROW(), COLUMN())),0,-1))</f>
        <v>地块建筑面积*1.2/100</v>
      </c>
      <c r="AX571" s="2"/>
      <c r="AY571" s="31" t="str" cm="1">
        <f t="array" aca="1" ref="AY571" ca="1">IF(OFFSET(INDIRECT(ADDRESS(ROW(), COLUMN())),0,-1)="",VLOOKUP($G571,$A:$AAE,COLUMN(),FALSE),OFFSET(INDIRECT(ADDRESS(ROW(), COLUMN())),0,-1))</f>
        <v>4.0升/平方米*日</v>
      </c>
      <c r="AZ571" s="2"/>
      <c r="BA571" s="31" t="str" cm="1">
        <f t="array" aca="1" ref="BA571" ca="1">IF(OFFSET(INDIRECT(ADDRESS(ROW(), COLUMN())),0,-1)="",VLOOKUP($G571,$A:$AAE,COLUMN(),FALSE),OFFSET(INDIRECT(ADDRESS(ROW(), COLUMN())),0,-1))</f>
        <v>地块建筑面积*4.0/1000</v>
      </c>
      <c r="BB571" s="112"/>
      <c r="BC571" s="31" cm="1">
        <f t="array" aca="1" ref="BC571" ca="1">IF(OFFSET(INDIRECT(ADDRESS(ROW(), COLUMN())),0,-1)="",VLOOKUP($G571,$A:$AAE,COLUMN(),FALSE),OFFSET(INDIRECT(ADDRESS(ROW(), COLUMN())),0,-1))</f>
        <v>0.85</v>
      </c>
      <c r="BD571" s="112"/>
      <c r="BE571" s="31" t="str" cm="1">
        <f t="array" aca="1" ref="BE571" ca="1">IF(OFFSET(INDIRECT(ADDRESS(ROW(), COLUMN())),0,-1)="",VLOOKUP($G571,$A:$AAE,COLUMN(),FALSE),OFFSET(INDIRECT(ADDRESS(ROW(), COLUMN())),0,-1))</f>
        <v>用水量*0.85</v>
      </c>
      <c r="BF571" s="2"/>
      <c r="BG571" s="31" t="str" cm="1">
        <f t="array" aca="1" ref="BG571" ca="1">IF(OFFSET(INDIRECT(ADDRESS(ROW(), COLUMN())),0,-1)="",VLOOKUP($G571,$A:$AAE,COLUMN(),FALSE),OFFSET(INDIRECT(ADDRESS(ROW(), COLUMN())),0,-1))</f>
        <v>40瓦/平方米</v>
      </c>
      <c r="BH571" s="2"/>
      <c r="BI571" s="31" cm="1">
        <f t="array" aca="1" ref="BI571" ca="1">IF(OFFSET(INDIRECT(ADDRESS(ROW(), COLUMN())),0,-1)="",VLOOKUP($G571,$A:$AAE,COLUMN(),FALSE),OFFSET(INDIRECT(ADDRESS(ROW(), COLUMN())),0,-1))</f>
        <v>0.8</v>
      </c>
      <c r="BJ571" s="2"/>
      <c r="BK571" s="31" t="str" cm="1">
        <f t="array" aca="1" ref="BK571" ca="1">IF(OFFSET(INDIRECT(ADDRESS(ROW(), COLUMN())),0,-1)="",VLOOKUP($G571,$A:$AAE,COLUMN(),FALSE),OFFSET(INDIRECT(ADDRESS(ROW(), COLUMN())),0,-1))</f>
        <v>地块建筑面积*40*0.8/1000</v>
      </c>
      <c r="BL571" s="112"/>
      <c r="BM571" s="31" t="str" cm="1">
        <f t="array" aca="1" ref="BM571" ca="1">IF(OFFSET(INDIRECT(ADDRESS(ROW(), COLUMN())),0,-1)="",VLOOKUP($G571,$A:$AAE,COLUMN(),FALSE),OFFSET(INDIRECT(ADDRESS(ROW(), COLUMN())),0,-1))</f>
        <v>1.0门/100平方米</v>
      </c>
      <c r="BN571" s="112"/>
      <c r="BO571" s="31" t="str" cm="1">
        <f t="array" aca="1" ref="BO571" ca="1">IF(OFFSET(INDIRECT(ADDRESS(ROW(), COLUMN())),0,-1)="",VLOOKUP($G571,$A:$AAE,COLUMN(),FALSE),OFFSET(INDIRECT(ADDRESS(ROW(), COLUMN())),0,-1))</f>
        <v>地块建筑面积*1.0/100</v>
      </c>
      <c r="BP571" s="112"/>
      <c r="BQ571" s="31" t="str" cm="1">
        <f t="array" aca="1" ref="BQ571" ca="1">IF(OFFSET(INDIRECT(ADDRESS(ROW(), COLUMN())),0,-1)="",VLOOKUP($G571,$A:$AAE,COLUMN(),FALSE),OFFSET(INDIRECT(ADDRESS(ROW(), COLUMN())),0,-1))</f>
        <v>0.3门/100平方米</v>
      </c>
      <c r="BR571" s="2"/>
      <c r="BS571" s="31" t="str" cm="1">
        <f t="array" aca="1" ref="BS571" ca="1">IF(OFFSET(INDIRECT(ADDRESS(ROW(), COLUMN())),0,-1)="",VLOOKUP($G571,$A:$AAE,COLUMN(),FALSE),OFFSET(INDIRECT(ADDRESS(ROW(), COLUMN())),0,-1))</f>
        <v>地块建筑面积*0.3/100</v>
      </c>
      <c r="BT571" s="2"/>
      <c r="BU571" s="31" t="str" cm="1">
        <f t="array" aca="1" ref="BU571" ca="1">IF(OFFSET(INDIRECT(ADDRESS(ROW(), COLUMN())),0,-1)="",VLOOKUP($G571,$A:$AAE,COLUMN(),FALSE),OFFSET(INDIRECT(ADDRESS(ROW(), COLUMN())),0,-1))</f>
        <v>299.6pcu/万平方米，59：41</v>
      </c>
      <c r="BV571" s="2"/>
      <c r="BW571" s="31" t="str" cm="1">
        <f t="array" aca="1" ref="BW571" ca="1">IF(OFFSET(INDIRECT(ADDRESS(ROW(), COLUMN())),0,-1)="",VLOOKUP($G571,$A:$AAE,COLUMN(),FALSE),OFFSET(INDIRECT(ADDRESS(ROW(), COLUMN())),0,-1))</f>
        <v>地块建筑面积/10000*299.6*0.59</v>
      </c>
      <c r="BX571" s="2"/>
      <c r="BY571" s="31" t="str" cm="1">
        <f t="array" aca="1" ref="BY571" ca="1">IF(OFFSET(INDIRECT(ADDRESS(ROW(), COLUMN())),0,-1)="",VLOOKUP($G571,$A:$AAE,COLUMN(),FALSE),OFFSET(INDIRECT(ADDRESS(ROW(), COLUMN())),0,-1))</f>
        <v>地块建筑面积/10000*299.6*0.41</v>
      </c>
      <c r="BZ571" s="95"/>
      <c r="CA571" s="31" t="str" cm="1">
        <f t="array" aca="1" ref="CA571" ca="1">IF(OFFSET(INDIRECT(ADDRESS(ROW(), COLUMN())),0,-1)="",VLOOKUP($G571,$A:$AAE,COLUMN(),FALSE),OFFSET(INDIRECT(ADDRESS(ROW(), COLUMN())),0,-1))</f>
        <v>地块建筑面积*0.4</v>
      </c>
      <c r="CB571" s="12"/>
      <c r="CC571" s="31" t="str" cm="1">
        <f t="array" aca="1" ref="CC571" ca="1">IF(OFFSET(INDIRECT(ADDRESS(ROW(), COLUMN())),0,-1)="",VLOOKUP($G571,$A:$AAE,COLUMN(),FALSE),OFFSET(INDIRECT(ADDRESS(ROW(), COLUMN())),0,-1))</f>
        <v>地块建筑面积*0.4</v>
      </c>
      <c r="CD571" s="12"/>
      <c r="CE571" s="31" t="str" cm="1">
        <f t="array" aca="1" ref="CE571" ca="1">IF(OFFSET(INDIRECT(ADDRESS(ROW(), COLUMN())),0,-1)="",VLOOKUP($G571,$A:$AAE,COLUMN(),FALSE),OFFSET(INDIRECT(ADDRESS(ROW(), COLUMN())),0,-1))</f>
        <v>地块建筑面积*0.08</v>
      </c>
      <c r="CF571" s="12"/>
      <c r="CG571" s="31" t="str" cm="1">
        <f t="array" aca="1" ref="CG571" ca="1">IF(OFFSET(INDIRECT(ADDRESS(ROW(), COLUMN())),0,-1)="",VLOOKUP($G571,$A:$AAE,COLUMN(),FALSE),OFFSET(INDIRECT(ADDRESS(ROW(), COLUMN())),0,-1))</f>
        <v>地块建筑面积*0.08</v>
      </c>
      <c r="CH571" s="31"/>
      <c r="CI571" s="68" t="str" cm="1">
        <f t="array" aca="1" ref="CI571" ca="1">IF(OFFSET(INDIRECT(ADDRESS(ROW(), COLUMN())),0,-1)="",VLOOKUP($G571,$A:$AAE,COLUMN(),FALSE),OFFSET(INDIRECT(ADDRESS(ROW(), COLUMN())),0,-1))</f>
        <v>城镇建设用地</v>
      </c>
      <c r="CJ571" s="75" t="s">
        <v>1962</v>
      </c>
      <c r="CK571" s="78" t="str">
        <f t="shared" si="565"/>
        <v>唯一标识:080502#体育训练用地#国空</v>
      </c>
      <c r="CL571" s="78" t="str">
        <f t="shared" si="566"/>
        <v>性质名称:体育训练用地</v>
      </c>
      <c r="CM571" s="78" t="str">
        <f t="shared" si="567"/>
        <v>地块性质过滤:</v>
      </c>
      <c r="CN571" s="78" t="str">
        <f t="shared" si="568"/>
        <v>地块性质:080502</v>
      </c>
      <c r="CO571" s="78" t="str">
        <f t="shared" si="569"/>
        <v>地类标准:国空</v>
      </c>
      <c r="CP571" s="78" t="str">
        <f t="shared" si="570"/>
        <v>地块性质别称:A42</v>
      </c>
      <c r="CQ571" s="78" t="str">
        <f t="shared" si="571"/>
        <v>属性继承:A4#体育用地#城规</v>
      </c>
      <c r="CR571" s="78" t="str">
        <f t="shared" si="572"/>
        <v>父类:A4</v>
      </c>
      <c r="CS571" s="78" t="str">
        <f t="shared" si="573"/>
        <v>级别继承:0805#体育用地#国空</v>
      </c>
      <c r="CT571" s="78" t="str">
        <f t="shared" si="574"/>
        <v>级别层次:3</v>
      </c>
      <c r="CU571" s="78" t="str">
        <f t="shared" si="575"/>
        <v>级别:20805</v>
      </c>
      <c r="CV571" s="78" t="str">
        <f t="shared" ca="1" si="576"/>
        <v>地块颜色:255,127,192</v>
      </c>
      <c r="CW571" s="78" t="str">
        <f t="shared" ca="1" si="577"/>
        <v>建筑面积公式:面积*容积率</v>
      </c>
      <c r="CX571" s="78" t="str">
        <f t="shared" ca="1" si="578"/>
        <v>住宅建筑面积公式:地块建筑面积*0</v>
      </c>
      <c r="CY571" s="78" t="str">
        <f t="shared" ca="1" si="579"/>
        <v>商服建筑面积公式:地块建筑面积*0</v>
      </c>
      <c r="CZ571" s="78" t="str">
        <f t="shared" ca="1" si="580"/>
        <v>商服中商业建筑面积公式:地块建筑面积*0</v>
      </c>
      <c r="DA571" s="78" t="str">
        <f t="shared" ca="1" si="581"/>
        <v>商服中办公建筑面积公式:地块建筑面积*0</v>
      </c>
      <c r="DB571" s="78" t="str">
        <f t="shared" ca="1" si="582"/>
        <v>公服建筑面积公式:地块建筑面积*1</v>
      </c>
      <c r="DC571" s="78" t="str">
        <f t="shared" ca="1" si="583"/>
        <v>工业建筑面积公式:地块建筑面积*0</v>
      </c>
      <c r="DD571" s="78" t="str">
        <f t="shared" ca="1" si="584"/>
        <v>市政建筑面积公式:地块建筑面积*0</v>
      </c>
      <c r="DE571" s="78" t="str">
        <f t="shared" ca="1" si="585"/>
        <v>绿地面积指定指标:面积*0</v>
      </c>
      <c r="DF571" s="78" t="str">
        <f t="shared" ca="1" si="586"/>
        <v>绿地面积指定公式:面积*0</v>
      </c>
      <c r="DG571" s="78" t="str">
        <f t="shared" ca="1" si="587"/>
        <v>户数指标:-</v>
      </c>
      <c r="DH571" s="78" t="str">
        <f t="shared" ca="1" si="588"/>
        <v>户数公式:0</v>
      </c>
      <c r="DI571" s="78" t="str">
        <f t="shared" ca="1" si="589"/>
        <v>人数指标:-</v>
      </c>
      <c r="DJ571" s="78" t="str">
        <f t="shared" ca="1" si="590"/>
        <v>人数公式:0</v>
      </c>
      <c r="DK571" s="78" t="str">
        <f t="shared" ca="1" si="591"/>
        <v>就业指标:35平方米/岗位</v>
      </c>
      <c r="DL571" s="78" t="str">
        <f t="shared" ca="1" si="592"/>
        <v>就业公式:公服建筑面积/35</v>
      </c>
      <c r="DM571" s="78" t="str">
        <f t="shared" ca="1" si="593"/>
        <v>机动车指标:1.2个/100平方米</v>
      </c>
      <c r="DN571" s="78" t="str">
        <f t="shared" ca="1" si="594"/>
        <v>机动车公式:地块建筑面积*1.2/100</v>
      </c>
      <c r="DO571" s="78" t="str">
        <f t="shared" ca="1" si="595"/>
        <v>用水量指标:4.0升/平方米*日</v>
      </c>
      <c r="DP571" s="78" t="str">
        <f t="shared" ca="1" si="596"/>
        <v>用水量公式:地块建筑面积*4.0/1000</v>
      </c>
      <c r="DQ571" s="78" t="str">
        <f t="shared" ca="1" si="597"/>
        <v>污水折算系数:0.85</v>
      </c>
      <c r="DR571" s="78" t="str">
        <f t="shared" ca="1" si="598"/>
        <v>污水量公式:用水量*0.85</v>
      </c>
      <c r="DS571" s="78" t="str">
        <f t="shared" ca="1" si="599"/>
        <v>用电负荷指标:40瓦/平方米</v>
      </c>
      <c r="DT571" s="78" t="str">
        <f t="shared" ca="1" si="600"/>
        <v>同时率:0.8</v>
      </c>
      <c r="DU571" s="78" t="str">
        <f t="shared" ca="1" si="601"/>
        <v>用电量公式:地块建筑面积*40*0.8/1000</v>
      </c>
      <c r="DV571" s="78" t="str">
        <f t="shared" ca="1" si="602"/>
        <v>固话装机指标:1.0门/100平方米</v>
      </c>
      <c r="DW571" s="78" t="str">
        <f t="shared" ca="1" si="603"/>
        <v>固话量公式:地块建筑面积*1.0/100</v>
      </c>
      <c r="DX571" s="78" t="str">
        <f t="shared" ca="1" si="604"/>
        <v>有线电视指标:0.3门/100平方米</v>
      </c>
      <c r="DY571" s="78" t="str">
        <f t="shared" ca="1" si="605"/>
        <v>电视量公式:地块建筑面积*0.3/100</v>
      </c>
      <c r="DZ571" s="78" t="str">
        <f t="shared" ca="1" si="606"/>
        <v>高峰机动车生成量指标:299.6pcu/万平方米，59：41</v>
      </c>
      <c r="EA571" s="78" t="str">
        <f t="shared" ca="1" si="607"/>
        <v>高峰机动车吸引量公式:地块建筑面积/10000*299.6*0.59</v>
      </c>
      <c r="EB571" s="78" t="str">
        <f t="shared" ca="1" si="608"/>
        <v>高峰机动车发生量公式:地块建筑面积/10000*299.6*0.41</v>
      </c>
      <c r="EC571" s="78" t="str">
        <f t="shared" ca="1" si="612"/>
        <v>地下空间指标:地块建筑面积*0.4</v>
      </c>
      <c r="ED571" s="78" t="str">
        <f t="shared" ca="1" si="609"/>
        <v>地下空间公式:地块建筑面积*0.4</v>
      </c>
      <c r="EE571" s="78" t="str">
        <f t="shared" ca="1" si="613"/>
        <v>人防指标:地块建筑面积*0.08</v>
      </c>
      <c r="EF571" s="78" t="str">
        <f t="shared" ca="1" si="610"/>
        <v>人防公式:地块建筑面积*0.08</v>
      </c>
      <c r="EG571" s="78" t="str">
        <f t="shared" ca="1" si="614"/>
        <v>用地构成:城镇建设用地</v>
      </c>
      <c r="EH571" s="78" t="s">
        <v>1962</v>
      </c>
      <c r="EI571" s="79" t="str">
        <f t="shared" ca="1" si="611"/>
        <v>唯一标识:080502#体育训练用地#国空;性质名称:体育训练用地;地块性质过滤:;地块性质:080502;地类标准:国空;地块性质别称:A42;属性继承:A4#体育用地#城规;父类:A4;级别继承:0805#体育用地#国空;级别层次:3;级别:20805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71" t="s">
        <v>1962</v>
      </c>
    </row>
    <row r="572" spans="1:140" ht="16.5" x14ac:dyDescent="0.2">
      <c r="A572" s="49" t="str">
        <f t="shared" si="615"/>
        <v>0806#医疗卫生用地#国空</v>
      </c>
      <c r="B572" s="49" t="s">
        <v>303</v>
      </c>
      <c r="C572" s="49"/>
      <c r="D572" s="49" t="s">
        <v>1867</v>
      </c>
      <c r="E572" s="49" t="s">
        <v>1277</v>
      </c>
      <c r="F572" s="49" t="s">
        <v>863</v>
      </c>
      <c r="G572" s="49" t="s">
        <v>77</v>
      </c>
      <c r="H572" s="49" t="s">
        <v>839</v>
      </c>
      <c r="I572" s="49" t="s">
        <v>1448</v>
      </c>
      <c r="J572" s="49">
        <f t="shared" si="617"/>
        <v>2</v>
      </c>
      <c r="K572" s="49" t="str">
        <f t="shared" si="616"/>
        <v>108</v>
      </c>
      <c r="L572" s="49"/>
      <c r="M572" s="68" t="str" cm="1">
        <f t="array" aca="1" ref="M572" ca="1">IF(OFFSET(INDIRECT(ADDRESS(ROW(), COLUMN())),0,-1)="",VLOOKUP($G572,$A:$AAE,COLUMN(),FALSE),OFFSET(INDIRECT(ADDRESS(ROW(), COLUMN())),0,-1))</f>
        <v>255,126,130</v>
      </c>
      <c r="N572" s="31"/>
      <c r="O572" s="68" t="str" cm="1">
        <f t="array" aca="1" ref="O572" ca="1">IF(OFFSET(INDIRECT(ADDRESS(ROW(), COLUMN())),0,-1)="",VLOOKUP($G572,$A:$AAE,COLUMN(),FALSE),OFFSET(INDIRECT(ADDRESS(ROW(), COLUMN())),0,-1))</f>
        <v>面积*容积率</v>
      </c>
      <c r="P572" s="31"/>
      <c r="Q572" s="31" t="str" cm="1">
        <f t="array" aca="1" ref="Q572" ca="1">IF(OFFSET(INDIRECT(ADDRESS(ROW(), COLUMN())),0,-1)="",VLOOKUP($G572,$A:$AAE,COLUMN(),FALSE),OFFSET(INDIRECT(ADDRESS(ROW(), COLUMN())),0,-1))</f>
        <v>地块建筑面积*0</v>
      </c>
      <c r="R572" s="31"/>
      <c r="S572" s="31" t="str" cm="1">
        <f t="array" aca="1" ref="S572" ca="1">IF(OFFSET(INDIRECT(ADDRESS(ROW(), COLUMN())),0,-1)="",VLOOKUP($G572,$A:$AAE,COLUMN(),FALSE),OFFSET(INDIRECT(ADDRESS(ROW(), COLUMN())),0,-1))</f>
        <v>地块建筑面积*0</v>
      </c>
      <c r="T572" s="31"/>
      <c r="U572" s="31" t="str" cm="1">
        <f t="array" aca="1" ref="U572" ca="1">IF(OFFSET(INDIRECT(ADDRESS(ROW(), COLUMN())),0,-1)="",VLOOKUP($G572,$A:$AAE,COLUMN(),FALSE),OFFSET(INDIRECT(ADDRESS(ROW(), COLUMN())),0,-1))</f>
        <v>地块建筑面积*0</v>
      </c>
      <c r="V572" s="31"/>
      <c r="W572" s="68" t="str" cm="1">
        <f t="array" aca="1" ref="W572" ca="1">IF(OFFSET(INDIRECT(ADDRESS(ROW(), COLUMN())),0,-1)="",VLOOKUP($G572,$A:$AAE,COLUMN(),FALSE),OFFSET(INDIRECT(ADDRESS(ROW(), COLUMN())),0,-1))</f>
        <v>地块建筑面积*0</v>
      </c>
      <c r="X572" s="31"/>
      <c r="Y572" s="31" t="str" cm="1">
        <f t="array" aca="1" ref="Y572" ca="1">IF(OFFSET(INDIRECT(ADDRESS(ROW(), COLUMN())),0,-1)="",VLOOKUP($G572,$A:$AAE,COLUMN(),FALSE),OFFSET(INDIRECT(ADDRESS(ROW(), COLUMN())),0,-1))</f>
        <v>地块建筑面积*1</v>
      </c>
      <c r="Z572" s="31"/>
      <c r="AA572" s="31" t="str" cm="1">
        <f t="array" aca="1" ref="AA572" ca="1">IF(OFFSET(INDIRECT(ADDRESS(ROW(), COLUMN())),0,-1)="",VLOOKUP($G572,$A:$AAE,COLUMN(),FALSE),OFFSET(INDIRECT(ADDRESS(ROW(), COLUMN())),0,-1))</f>
        <v>地块建筑面积*0</v>
      </c>
      <c r="AB572" s="31"/>
      <c r="AC572" s="31" t="str" cm="1">
        <f t="array" aca="1" ref="AC572" ca="1">IF(OFFSET(INDIRECT(ADDRESS(ROW(), COLUMN())),0,-1)="",VLOOKUP($G572,$A:$AAE,COLUMN(),FALSE),OFFSET(INDIRECT(ADDRESS(ROW(), COLUMN())),0,-1))</f>
        <v>地块建筑面积*0</v>
      </c>
      <c r="AD572" s="31"/>
      <c r="AE572" s="31" t="str" cm="1">
        <f t="array" aca="1" ref="AE572" ca="1">IF(OFFSET(INDIRECT(ADDRESS(ROW(), COLUMN())),0,-1)="",VLOOKUP($G572,$A:$AAE,COLUMN(),FALSE),OFFSET(INDIRECT(ADDRESS(ROW(), COLUMN())),0,-1))</f>
        <v>面积*0</v>
      </c>
      <c r="AF572" s="31"/>
      <c r="AG572" s="31" t="str" cm="1">
        <f t="array" aca="1" ref="AG572" ca="1">IF(OFFSET(INDIRECT(ADDRESS(ROW(), COLUMN())),0,-1)="",VLOOKUP($G572,$A:$AAE,COLUMN(),FALSE),OFFSET(INDIRECT(ADDRESS(ROW(), COLUMN())),0,-1))</f>
        <v>面积*0</v>
      </c>
      <c r="AH572" s="31"/>
      <c r="AI572" s="31" t="str" cm="1">
        <f t="array" aca="1" ref="AI572" ca="1">IF(OFFSET(INDIRECT(ADDRESS(ROW(), COLUMN())),0,-1)="",VLOOKUP($G572,$A:$AAE,COLUMN(),FALSE),OFFSET(INDIRECT(ADDRESS(ROW(), COLUMN())),0,-1))</f>
        <v>-</v>
      </c>
      <c r="AJ572" s="31"/>
      <c r="AK572" s="31" cm="1">
        <f t="array" aca="1" ref="AK572" ca="1">IF(OFFSET(INDIRECT(ADDRESS(ROW(), COLUMN())),0,-1)="",VLOOKUP($G572,$A:$AAE,COLUMN(),FALSE),OFFSET(INDIRECT(ADDRESS(ROW(), COLUMN())),0,-1))</f>
        <v>0</v>
      </c>
      <c r="AL572" s="31"/>
      <c r="AM572" s="31" t="str" cm="1">
        <f t="array" aca="1" ref="AM572" ca="1">IF(OFFSET(INDIRECT(ADDRESS(ROW(), COLUMN())),0,-1)="",VLOOKUP($G572,$A:$AAE,COLUMN(),FALSE),OFFSET(INDIRECT(ADDRESS(ROW(), COLUMN())),0,-1))</f>
        <v>-</v>
      </c>
      <c r="AN572" s="31"/>
      <c r="AO572" s="31" cm="1">
        <f t="array" aca="1" ref="AO572" ca="1">IF(OFFSET(INDIRECT(ADDRESS(ROW(), COLUMN())),0,-1)="",VLOOKUP($G572,$A:$AAE,COLUMN(),FALSE),OFFSET(INDIRECT(ADDRESS(ROW(), COLUMN())),0,-1))</f>
        <v>0</v>
      </c>
      <c r="AP572" s="31"/>
      <c r="AQ572" s="31" t="str" cm="1">
        <f t="array" aca="1" ref="AQ572" ca="1">IF(OFFSET(INDIRECT(ADDRESS(ROW(), COLUMN())),0,-1)="",VLOOKUP($G572,$A:$AAE,COLUMN(),FALSE),OFFSET(INDIRECT(ADDRESS(ROW(), COLUMN())),0,-1))</f>
        <v>35平方米/岗位</v>
      </c>
      <c r="AR572" s="31"/>
      <c r="AS572" s="31" t="str" cm="1">
        <f t="array" aca="1" ref="AS572" ca="1">IF(OFFSET(INDIRECT(ADDRESS(ROW(), COLUMN())),0,-1)="",VLOOKUP($G572,$A:$AAE,COLUMN(),FALSE),OFFSET(INDIRECT(ADDRESS(ROW(), COLUMN())),0,-1))</f>
        <v>公服建筑面积/35</v>
      </c>
      <c r="AT572" s="31"/>
      <c r="AU572" s="31" t="str" cm="1">
        <f t="array" aca="1" ref="AU572" ca="1">IF(OFFSET(INDIRECT(ADDRESS(ROW(), COLUMN())),0,-1)="",VLOOKUP($G572,$A:$AAE,COLUMN(),FALSE),OFFSET(INDIRECT(ADDRESS(ROW(), COLUMN())),0,-1))</f>
        <v>1.2个/100平方米</v>
      </c>
      <c r="AV572" s="12"/>
      <c r="AW572" s="31" t="str" cm="1">
        <f t="array" aca="1" ref="AW572" ca="1">IF(OFFSET(INDIRECT(ADDRESS(ROW(), COLUMN())),0,-1)="",VLOOKUP($G572,$A:$AAE,COLUMN(),FALSE),OFFSET(INDIRECT(ADDRESS(ROW(), COLUMN())),0,-1))</f>
        <v>地块建筑面积*1.2/100</v>
      </c>
      <c r="AX572" s="2"/>
      <c r="AY572" s="31" t="str" cm="1">
        <f t="array" aca="1" ref="AY572" ca="1">IF(OFFSET(INDIRECT(ADDRESS(ROW(), COLUMN())),0,-1)="",VLOOKUP($G572,$A:$AAE,COLUMN(),FALSE),OFFSET(INDIRECT(ADDRESS(ROW(), COLUMN())),0,-1))</f>
        <v>12升/平方米*日</v>
      </c>
      <c r="AZ572" s="2"/>
      <c r="BA572" s="31" t="str" cm="1">
        <f t="array" aca="1" ref="BA572" ca="1">IF(OFFSET(INDIRECT(ADDRESS(ROW(), COLUMN())),0,-1)="",VLOOKUP($G572,$A:$AAE,COLUMN(),FALSE),OFFSET(INDIRECT(ADDRESS(ROW(), COLUMN())),0,-1))</f>
        <v>地块建筑面积*12/1000</v>
      </c>
      <c r="BB572" s="112"/>
      <c r="BC572" s="31" cm="1">
        <f t="array" aca="1" ref="BC572" ca="1">IF(OFFSET(INDIRECT(ADDRESS(ROW(), COLUMN())),0,-1)="",VLOOKUP($G572,$A:$AAE,COLUMN(),FALSE),OFFSET(INDIRECT(ADDRESS(ROW(), COLUMN())),0,-1))</f>
        <v>0.85</v>
      </c>
      <c r="BD572" s="112"/>
      <c r="BE572" s="31" t="str" cm="1">
        <f t="array" aca="1" ref="BE572" ca="1">IF(OFFSET(INDIRECT(ADDRESS(ROW(), COLUMN())),0,-1)="",VLOOKUP($G572,$A:$AAE,COLUMN(),FALSE),OFFSET(INDIRECT(ADDRESS(ROW(), COLUMN())),0,-1))</f>
        <v>用水量*0.85</v>
      </c>
      <c r="BF572" s="112"/>
      <c r="BG572" s="31" t="str" cm="1">
        <f t="array" aca="1" ref="BG572" ca="1">IF(OFFSET(INDIRECT(ADDRESS(ROW(), COLUMN())),0,-1)="",VLOOKUP($G572,$A:$AAE,COLUMN(),FALSE),OFFSET(INDIRECT(ADDRESS(ROW(), COLUMN())),0,-1))</f>
        <v>50瓦/平方米</v>
      </c>
      <c r="BH572" s="112"/>
      <c r="BI572" s="31" cm="1">
        <f t="array" aca="1" ref="BI572" ca="1">IF(OFFSET(INDIRECT(ADDRESS(ROW(), COLUMN())),0,-1)="",VLOOKUP($G572,$A:$AAE,COLUMN(),FALSE),OFFSET(INDIRECT(ADDRESS(ROW(), COLUMN())),0,-1))</f>
        <v>0.8</v>
      </c>
      <c r="BJ572" s="112"/>
      <c r="BK572" s="31" t="str" cm="1">
        <f t="array" aca="1" ref="BK572" ca="1">IF(OFFSET(INDIRECT(ADDRESS(ROW(), COLUMN())),0,-1)="",VLOOKUP($G572,$A:$AAE,COLUMN(),FALSE),OFFSET(INDIRECT(ADDRESS(ROW(), COLUMN())),0,-1))</f>
        <v>地块建筑面积*50*0.8/1000</v>
      </c>
      <c r="BL572" s="112"/>
      <c r="BM572" s="31" t="str" cm="1">
        <f t="array" aca="1" ref="BM572" ca="1">IF(OFFSET(INDIRECT(ADDRESS(ROW(), COLUMN())),0,-1)="",VLOOKUP($G572,$A:$AAE,COLUMN(),FALSE),OFFSET(INDIRECT(ADDRESS(ROW(), COLUMN())),0,-1))</f>
        <v>1.0门/100平方米</v>
      </c>
      <c r="BN572" s="112"/>
      <c r="BO572" s="31" t="str" cm="1">
        <f t="array" aca="1" ref="BO572" ca="1">IF(OFFSET(INDIRECT(ADDRESS(ROW(), COLUMN())),0,-1)="",VLOOKUP($G572,$A:$AAE,COLUMN(),FALSE),OFFSET(INDIRECT(ADDRESS(ROW(), COLUMN())),0,-1))</f>
        <v>地块建筑面积*1.0/100</v>
      </c>
      <c r="BP572" s="112"/>
      <c r="BQ572" s="31" t="str" cm="1">
        <f t="array" aca="1" ref="BQ572" ca="1">IF(OFFSET(INDIRECT(ADDRESS(ROW(), COLUMN())),0,-1)="",VLOOKUP($G572,$A:$AAE,COLUMN(),FALSE),OFFSET(INDIRECT(ADDRESS(ROW(), COLUMN())),0,-1))</f>
        <v>0.3门/100平方米</v>
      </c>
      <c r="BR572" s="2"/>
      <c r="BS572" s="31" t="str" cm="1">
        <f t="array" aca="1" ref="BS572" ca="1">IF(OFFSET(INDIRECT(ADDRESS(ROW(), COLUMN())),0,-1)="",VLOOKUP($G572,$A:$AAE,COLUMN(),FALSE),OFFSET(INDIRECT(ADDRESS(ROW(), COLUMN())),0,-1))</f>
        <v>地块建筑面积*0.3/100</v>
      </c>
      <c r="BT572" s="2"/>
      <c r="BU572" s="31" t="str" cm="1">
        <f t="array" aca="1" ref="BU572" ca="1">IF(OFFSET(INDIRECT(ADDRESS(ROW(), COLUMN())),0,-1)="",VLOOKUP($G572,$A:$AAE,COLUMN(),FALSE),OFFSET(INDIRECT(ADDRESS(ROW(), COLUMN())),0,-1))</f>
        <v>43.7pcu/万平方米，63：37</v>
      </c>
      <c r="BV572" s="2"/>
      <c r="BW572" s="31" t="str" cm="1">
        <f t="array" aca="1" ref="BW572" ca="1">IF(OFFSET(INDIRECT(ADDRESS(ROW(), COLUMN())),0,-1)="",VLOOKUP($G572,$A:$AAE,COLUMN(),FALSE),OFFSET(INDIRECT(ADDRESS(ROW(), COLUMN())),0,-1))</f>
        <v>地块建筑面积/10000*43.7*0.63</v>
      </c>
      <c r="BX572" s="2"/>
      <c r="BY572" s="31" t="str" cm="1">
        <f t="array" aca="1" ref="BY572" ca="1">IF(OFFSET(INDIRECT(ADDRESS(ROW(), COLUMN())),0,-1)="",VLOOKUP($G572,$A:$AAE,COLUMN(),FALSE),OFFSET(INDIRECT(ADDRESS(ROW(), COLUMN())),0,-1))</f>
        <v>地块建筑面积/10000*43.7*0.37</v>
      </c>
      <c r="BZ572" s="95"/>
      <c r="CA572" s="31" t="str" cm="1">
        <f t="array" aca="1" ref="CA572" ca="1">IF(OFFSET(INDIRECT(ADDRESS(ROW(), COLUMN())),0,-1)="",VLOOKUP($G572,$A:$AAE,COLUMN(),FALSE),OFFSET(INDIRECT(ADDRESS(ROW(), COLUMN())),0,-1))</f>
        <v>地块建筑面积*0.4</v>
      </c>
      <c r="CB572" s="12"/>
      <c r="CC572" s="31" t="str" cm="1">
        <f t="array" aca="1" ref="CC572" ca="1">IF(OFFSET(INDIRECT(ADDRESS(ROW(), COLUMN())),0,-1)="",VLOOKUP($G572,$A:$AAE,COLUMN(),FALSE),OFFSET(INDIRECT(ADDRESS(ROW(), COLUMN())),0,-1))</f>
        <v>地块建筑面积*0.4</v>
      </c>
      <c r="CD572" s="12"/>
      <c r="CE572" s="31" t="str" cm="1">
        <f t="array" aca="1" ref="CE572" ca="1">IF(OFFSET(INDIRECT(ADDRESS(ROW(), COLUMN())),0,-1)="",VLOOKUP($G572,$A:$AAE,COLUMN(),FALSE),OFFSET(INDIRECT(ADDRESS(ROW(), COLUMN())),0,-1))</f>
        <v>地块建筑面积*0.08</v>
      </c>
      <c r="CF572" s="12"/>
      <c r="CG572" s="31" t="str" cm="1">
        <f t="array" aca="1" ref="CG572" ca="1">IF(OFFSET(INDIRECT(ADDRESS(ROW(), COLUMN())),0,-1)="",VLOOKUP($G572,$A:$AAE,COLUMN(),FALSE),OFFSET(INDIRECT(ADDRESS(ROW(), COLUMN())),0,-1))</f>
        <v>地块建筑面积*0.08</v>
      </c>
      <c r="CH572" s="31"/>
      <c r="CI572" s="68" t="str" cm="1">
        <f t="array" aca="1" ref="CI572" ca="1">IF(OFFSET(INDIRECT(ADDRESS(ROW(), COLUMN())),0,-1)="",VLOOKUP($G572,$A:$AAE,COLUMN(),FALSE),OFFSET(INDIRECT(ADDRESS(ROW(), COLUMN())),0,-1))</f>
        <v>城镇建设用地</v>
      </c>
      <c r="CJ572" s="75" t="s">
        <v>1962</v>
      </c>
      <c r="CK572" s="78" t="str">
        <f t="shared" si="565"/>
        <v>唯一标识:0806#医疗卫生用地#国空</v>
      </c>
      <c r="CL572" s="78" t="str">
        <f t="shared" si="566"/>
        <v>性质名称:医疗卫生用地</v>
      </c>
      <c r="CM572" s="78" t="str">
        <f t="shared" si="567"/>
        <v>地块性质过滤:</v>
      </c>
      <c r="CN572" s="78" t="str">
        <f t="shared" si="568"/>
        <v>地块性质:0806</v>
      </c>
      <c r="CO572" s="78" t="str">
        <f t="shared" si="569"/>
        <v>地类标准:国空</v>
      </c>
      <c r="CP572" s="78" t="str">
        <f t="shared" si="570"/>
        <v>地块性质别称:A5</v>
      </c>
      <c r="CQ572" s="78" t="str">
        <f t="shared" si="571"/>
        <v>属性继承:A5#医疗卫生用地#城规</v>
      </c>
      <c r="CR572" s="78" t="str">
        <f t="shared" si="572"/>
        <v>父类:A</v>
      </c>
      <c r="CS572" s="78" t="str">
        <f t="shared" si="573"/>
        <v>级别继承:08#公共管理与公共服务用地#国空</v>
      </c>
      <c r="CT572" s="78" t="str">
        <f t="shared" si="574"/>
        <v>级别层次:2</v>
      </c>
      <c r="CU572" s="78" t="str">
        <f t="shared" si="575"/>
        <v>级别:108</v>
      </c>
      <c r="CV572" s="78" t="str">
        <f t="shared" ca="1" si="576"/>
        <v>地块颜色:255,126,130</v>
      </c>
      <c r="CW572" s="78" t="str">
        <f t="shared" ca="1" si="577"/>
        <v>建筑面积公式:面积*容积率</v>
      </c>
      <c r="CX572" s="78" t="str">
        <f t="shared" ca="1" si="578"/>
        <v>住宅建筑面积公式:地块建筑面积*0</v>
      </c>
      <c r="CY572" s="78" t="str">
        <f t="shared" ca="1" si="579"/>
        <v>商服建筑面积公式:地块建筑面积*0</v>
      </c>
      <c r="CZ572" s="78" t="str">
        <f t="shared" ca="1" si="580"/>
        <v>商服中商业建筑面积公式:地块建筑面积*0</v>
      </c>
      <c r="DA572" s="78" t="str">
        <f t="shared" ca="1" si="581"/>
        <v>商服中办公建筑面积公式:地块建筑面积*0</v>
      </c>
      <c r="DB572" s="78" t="str">
        <f t="shared" ca="1" si="582"/>
        <v>公服建筑面积公式:地块建筑面积*1</v>
      </c>
      <c r="DC572" s="78" t="str">
        <f t="shared" ca="1" si="583"/>
        <v>工业建筑面积公式:地块建筑面积*0</v>
      </c>
      <c r="DD572" s="78" t="str">
        <f t="shared" ca="1" si="584"/>
        <v>市政建筑面积公式:地块建筑面积*0</v>
      </c>
      <c r="DE572" s="78" t="str">
        <f t="shared" ca="1" si="585"/>
        <v>绿地面积指定指标:面积*0</v>
      </c>
      <c r="DF572" s="78" t="str">
        <f t="shared" ca="1" si="586"/>
        <v>绿地面积指定公式:面积*0</v>
      </c>
      <c r="DG572" s="78" t="str">
        <f t="shared" ca="1" si="587"/>
        <v>户数指标:-</v>
      </c>
      <c r="DH572" s="78" t="str">
        <f t="shared" ca="1" si="588"/>
        <v>户数公式:0</v>
      </c>
      <c r="DI572" s="78" t="str">
        <f t="shared" ca="1" si="589"/>
        <v>人数指标:-</v>
      </c>
      <c r="DJ572" s="78" t="str">
        <f t="shared" ca="1" si="590"/>
        <v>人数公式:0</v>
      </c>
      <c r="DK572" s="78" t="str">
        <f t="shared" ca="1" si="591"/>
        <v>就业指标:35平方米/岗位</v>
      </c>
      <c r="DL572" s="78" t="str">
        <f t="shared" ca="1" si="592"/>
        <v>就业公式:公服建筑面积/35</v>
      </c>
      <c r="DM572" s="78" t="str">
        <f t="shared" ca="1" si="593"/>
        <v>机动车指标:1.2个/100平方米</v>
      </c>
      <c r="DN572" s="78" t="str">
        <f t="shared" ca="1" si="594"/>
        <v>机动车公式:地块建筑面积*1.2/100</v>
      </c>
      <c r="DO572" s="78" t="str">
        <f t="shared" ca="1" si="595"/>
        <v>用水量指标:12升/平方米*日</v>
      </c>
      <c r="DP572" s="78" t="str">
        <f t="shared" ca="1" si="596"/>
        <v>用水量公式:地块建筑面积*12/1000</v>
      </c>
      <c r="DQ572" s="78" t="str">
        <f t="shared" ca="1" si="597"/>
        <v>污水折算系数:0.85</v>
      </c>
      <c r="DR572" s="78" t="str">
        <f t="shared" ca="1" si="598"/>
        <v>污水量公式:用水量*0.85</v>
      </c>
      <c r="DS572" s="78" t="str">
        <f t="shared" ca="1" si="599"/>
        <v>用电负荷指标:50瓦/平方米</v>
      </c>
      <c r="DT572" s="78" t="str">
        <f t="shared" ca="1" si="600"/>
        <v>同时率:0.8</v>
      </c>
      <c r="DU572" s="78" t="str">
        <f t="shared" ca="1" si="601"/>
        <v>用电量公式:地块建筑面积*50*0.8/1000</v>
      </c>
      <c r="DV572" s="78" t="str">
        <f t="shared" ca="1" si="602"/>
        <v>固话装机指标:1.0门/100平方米</v>
      </c>
      <c r="DW572" s="78" t="str">
        <f t="shared" ca="1" si="603"/>
        <v>固话量公式:地块建筑面积*1.0/100</v>
      </c>
      <c r="DX572" s="78" t="str">
        <f t="shared" ca="1" si="604"/>
        <v>有线电视指标:0.3门/100平方米</v>
      </c>
      <c r="DY572" s="78" t="str">
        <f t="shared" ca="1" si="605"/>
        <v>电视量公式:地块建筑面积*0.3/100</v>
      </c>
      <c r="DZ572" s="78" t="str">
        <f t="shared" ca="1" si="606"/>
        <v>高峰机动车生成量指标:43.7pcu/万平方米，63：37</v>
      </c>
      <c r="EA572" s="78" t="str">
        <f t="shared" ca="1" si="607"/>
        <v>高峰机动车吸引量公式:地块建筑面积/10000*43.7*0.63</v>
      </c>
      <c r="EB572" s="78" t="str">
        <f t="shared" ca="1" si="608"/>
        <v>高峰机动车发生量公式:地块建筑面积/10000*43.7*0.37</v>
      </c>
      <c r="EC572" s="78" t="str">
        <f t="shared" ca="1" si="612"/>
        <v>地下空间指标:地块建筑面积*0.4</v>
      </c>
      <c r="ED572" s="78" t="str">
        <f t="shared" ca="1" si="609"/>
        <v>地下空间公式:地块建筑面积*0.4</v>
      </c>
      <c r="EE572" s="78" t="str">
        <f t="shared" ca="1" si="613"/>
        <v>人防指标:地块建筑面积*0.08</v>
      </c>
      <c r="EF572" s="78" t="str">
        <f t="shared" ca="1" si="610"/>
        <v>人防公式:地块建筑面积*0.08</v>
      </c>
      <c r="EG572" s="78" t="str">
        <f t="shared" ca="1" si="614"/>
        <v>用地构成:城镇建设用地</v>
      </c>
      <c r="EH572" s="78" t="s">
        <v>1962</v>
      </c>
      <c r="EI572" s="79" t="str">
        <f t="shared" ca="1" si="611"/>
        <v>唯一标识:0806#医疗卫生用地#国空;性质名称:医疗卫生用地;地块性质过滤:;地块性质:0806;地类标准:国空;地块性质别称:A5;属性继承:A5#医疗卫生用地#城规;父类:A;级别继承:08#公共管理与公共服务用地#国空;级别层次:2;级别:108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2" t="s">
        <v>1962</v>
      </c>
    </row>
    <row r="573" spans="1:140" ht="16.5" x14ac:dyDescent="0.2">
      <c r="A573" s="49" t="str">
        <f t="shared" si="615"/>
        <v>080601#医院用地#国空</v>
      </c>
      <c r="B573" s="49" t="s">
        <v>304</v>
      </c>
      <c r="C573" s="49"/>
      <c r="D573" s="49" t="s">
        <v>1868</v>
      </c>
      <c r="E573" s="49" t="s">
        <v>1277</v>
      </c>
      <c r="F573" s="49" t="s">
        <v>864</v>
      </c>
      <c r="G573" s="49" t="s">
        <v>77</v>
      </c>
      <c r="H573" s="49" t="s">
        <v>863</v>
      </c>
      <c r="I573" s="49" t="s">
        <v>1454</v>
      </c>
      <c r="J573" s="49">
        <f t="shared" si="617"/>
        <v>3</v>
      </c>
      <c r="K573" s="49" t="str">
        <f t="shared" si="616"/>
        <v>20806</v>
      </c>
      <c r="L573" s="49"/>
      <c r="M573" s="68" t="str" cm="1">
        <f t="array" aca="1" ref="M573" ca="1">IF(OFFSET(INDIRECT(ADDRESS(ROW(), COLUMN())),0,-1)="",VLOOKUP($G573,$A:$AAE,COLUMN(),FALSE),OFFSET(INDIRECT(ADDRESS(ROW(), COLUMN())),0,-1))</f>
        <v>255,126,130</v>
      </c>
      <c r="N573" s="31"/>
      <c r="O573" s="68" t="str" cm="1">
        <f t="array" aca="1" ref="O573" ca="1">IF(OFFSET(INDIRECT(ADDRESS(ROW(), COLUMN())),0,-1)="",VLOOKUP($G573,$A:$AAE,COLUMN(),FALSE),OFFSET(INDIRECT(ADDRESS(ROW(), COLUMN())),0,-1))</f>
        <v>面积*容积率</v>
      </c>
      <c r="P573" s="31"/>
      <c r="Q573" s="31" t="str" cm="1">
        <f t="array" aca="1" ref="Q573" ca="1">IF(OFFSET(INDIRECT(ADDRESS(ROW(), COLUMN())),0,-1)="",VLOOKUP($G573,$A:$AAE,COLUMN(),FALSE),OFFSET(INDIRECT(ADDRESS(ROW(), COLUMN())),0,-1))</f>
        <v>地块建筑面积*0</v>
      </c>
      <c r="R573" s="31"/>
      <c r="S573" s="31" t="str" cm="1">
        <f t="array" aca="1" ref="S573" ca="1">IF(OFFSET(INDIRECT(ADDRESS(ROW(), COLUMN())),0,-1)="",VLOOKUP($G573,$A:$AAE,COLUMN(),FALSE),OFFSET(INDIRECT(ADDRESS(ROW(), COLUMN())),0,-1))</f>
        <v>地块建筑面积*0</v>
      </c>
      <c r="T573" s="31"/>
      <c r="U573" s="31" t="str" cm="1">
        <f t="array" aca="1" ref="U573" ca="1">IF(OFFSET(INDIRECT(ADDRESS(ROW(), COLUMN())),0,-1)="",VLOOKUP($G573,$A:$AAE,COLUMN(),FALSE),OFFSET(INDIRECT(ADDRESS(ROW(), COLUMN())),0,-1))</f>
        <v>地块建筑面积*0</v>
      </c>
      <c r="V573" s="31"/>
      <c r="W573" s="68" t="str" cm="1">
        <f t="array" aca="1" ref="W573" ca="1">IF(OFFSET(INDIRECT(ADDRESS(ROW(), COLUMN())),0,-1)="",VLOOKUP($G573,$A:$AAE,COLUMN(),FALSE),OFFSET(INDIRECT(ADDRESS(ROW(), COLUMN())),0,-1))</f>
        <v>地块建筑面积*0</v>
      </c>
      <c r="X573" s="31"/>
      <c r="Y573" s="31" t="str" cm="1">
        <f t="array" aca="1" ref="Y573" ca="1">IF(OFFSET(INDIRECT(ADDRESS(ROW(), COLUMN())),0,-1)="",VLOOKUP($G573,$A:$AAE,COLUMN(),FALSE),OFFSET(INDIRECT(ADDRESS(ROW(), COLUMN())),0,-1))</f>
        <v>地块建筑面积*1</v>
      </c>
      <c r="Z573" s="31"/>
      <c r="AA573" s="31" t="str" cm="1">
        <f t="array" aca="1" ref="AA573" ca="1">IF(OFFSET(INDIRECT(ADDRESS(ROW(), COLUMN())),0,-1)="",VLOOKUP($G573,$A:$AAE,COLUMN(),FALSE),OFFSET(INDIRECT(ADDRESS(ROW(), COLUMN())),0,-1))</f>
        <v>地块建筑面积*0</v>
      </c>
      <c r="AB573" s="31"/>
      <c r="AC573" s="31" t="str" cm="1">
        <f t="array" aca="1" ref="AC573" ca="1">IF(OFFSET(INDIRECT(ADDRESS(ROW(), COLUMN())),0,-1)="",VLOOKUP($G573,$A:$AAE,COLUMN(),FALSE),OFFSET(INDIRECT(ADDRESS(ROW(), COLUMN())),0,-1))</f>
        <v>地块建筑面积*0</v>
      </c>
      <c r="AD573" s="31"/>
      <c r="AE573" s="31" t="str" cm="1">
        <f t="array" aca="1" ref="AE573" ca="1">IF(OFFSET(INDIRECT(ADDRESS(ROW(), COLUMN())),0,-1)="",VLOOKUP($G573,$A:$AAE,COLUMN(),FALSE),OFFSET(INDIRECT(ADDRESS(ROW(), COLUMN())),0,-1))</f>
        <v>面积*0</v>
      </c>
      <c r="AF573" s="31"/>
      <c r="AG573" s="31" t="str" cm="1">
        <f t="array" aca="1" ref="AG573" ca="1">IF(OFFSET(INDIRECT(ADDRESS(ROW(), COLUMN())),0,-1)="",VLOOKUP($G573,$A:$AAE,COLUMN(),FALSE),OFFSET(INDIRECT(ADDRESS(ROW(), COLUMN())),0,-1))</f>
        <v>面积*0</v>
      </c>
      <c r="AH573" s="31"/>
      <c r="AI573" s="31" t="str" cm="1">
        <f t="array" aca="1" ref="AI573" ca="1">IF(OFFSET(INDIRECT(ADDRESS(ROW(), COLUMN())),0,-1)="",VLOOKUP($G573,$A:$AAE,COLUMN(),FALSE),OFFSET(INDIRECT(ADDRESS(ROW(), COLUMN())),0,-1))</f>
        <v>-</v>
      </c>
      <c r="AJ573" s="31"/>
      <c r="AK573" s="31" cm="1">
        <f t="array" aca="1" ref="AK573" ca="1">IF(OFFSET(INDIRECT(ADDRESS(ROW(), COLUMN())),0,-1)="",VLOOKUP($G573,$A:$AAE,COLUMN(),FALSE),OFFSET(INDIRECT(ADDRESS(ROW(), COLUMN())),0,-1))</f>
        <v>0</v>
      </c>
      <c r="AL573" s="31"/>
      <c r="AM573" s="31" t="str" cm="1">
        <f t="array" aca="1" ref="AM573" ca="1">IF(OFFSET(INDIRECT(ADDRESS(ROW(), COLUMN())),0,-1)="",VLOOKUP($G573,$A:$AAE,COLUMN(),FALSE),OFFSET(INDIRECT(ADDRESS(ROW(), COLUMN())),0,-1))</f>
        <v>-</v>
      </c>
      <c r="AN573" s="31"/>
      <c r="AO573" s="31" cm="1">
        <f t="array" aca="1" ref="AO573" ca="1">IF(OFFSET(INDIRECT(ADDRESS(ROW(), COLUMN())),0,-1)="",VLOOKUP($G573,$A:$AAE,COLUMN(),FALSE),OFFSET(INDIRECT(ADDRESS(ROW(), COLUMN())),0,-1))</f>
        <v>0</v>
      </c>
      <c r="AP573" s="31"/>
      <c r="AQ573" s="31" t="str" cm="1">
        <f t="array" aca="1" ref="AQ573" ca="1">IF(OFFSET(INDIRECT(ADDRESS(ROW(), COLUMN())),0,-1)="",VLOOKUP($G573,$A:$AAE,COLUMN(),FALSE),OFFSET(INDIRECT(ADDRESS(ROW(), COLUMN())),0,-1))</f>
        <v>35平方米/岗位</v>
      </c>
      <c r="AR573" s="31"/>
      <c r="AS573" s="31" t="str" cm="1">
        <f t="array" aca="1" ref="AS573" ca="1">IF(OFFSET(INDIRECT(ADDRESS(ROW(), COLUMN())),0,-1)="",VLOOKUP($G573,$A:$AAE,COLUMN(),FALSE),OFFSET(INDIRECT(ADDRESS(ROW(), COLUMN())),0,-1))</f>
        <v>公服建筑面积/35</v>
      </c>
      <c r="AT573" s="31"/>
      <c r="AU573" s="31" t="str" cm="1">
        <f t="array" aca="1" ref="AU573" ca="1">IF(OFFSET(INDIRECT(ADDRESS(ROW(), COLUMN())),0,-1)="",VLOOKUP($G573,$A:$AAE,COLUMN(),FALSE),OFFSET(INDIRECT(ADDRESS(ROW(), COLUMN())),0,-1))</f>
        <v>1.2个/100平方米</v>
      </c>
      <c r="AV573" s="12"/>
      <c r="AW573" s="31" t="str" cm="1">
        <f t="array" aca="1" ref="AW573" ca="1">IF(OFFSET(INDIRECT(ADDRESS(ROW(), COLUMN())),0,-1)="",VLOOKUP($G573,$A:$AAE,COLUMN(),FALSE),OFFSET(INDIRECT(ADDRESS(ROW(), COLUMN())),0,-1))</f>
        <v>地块建筑面积*1.2/100</v>
      </c>
      <c r="AX573" s="2"/>
      <c r="AY573" s="31" t="str" cm="1">
        <f t="array" aca="1" ref="AY573" ca="1">IF(OFFSET(INDIRECT(ADDRESS(ROW(), COLUMN())),0,-1)="",VLOOKUP($G573,$A:$AAE,COLUMN(),FALSE),OFFSET(INDIRECT(ADDRESS(ROW(), COLUMN())),0,-1))</f>
        <v>12升/平方米*日</v>
      </c>
      <c r="AZ573" s="2"/>
      <c r="BA573" s="31" t="str" cm="1">
        <f t="array" aca="1" ref="BA573" ca="1">IF(OFFSET(INDIRECT(ADDRESS(ROW(), COLUMN())),0,-1)="",VLOOKUP($G573,$A:$AAE,COLUMN(),FALSE),OFFSET(INDIRECT(ADDRESS(ROW(), COLUMN())),0,-1))</f>
        <v>地块建筑面积*12/1000</v>
      </c>
      <c r="BB573" s="112"/>
      <c r="BC573" s="31" cm="1">
        <f t="array" aca="1" ref="BC573" ca="1">IF(OFFSET(INDIRECT(ADDRESS(ROW(), COLUMN())),0,-1)="",VLOOKUP($G573,$A:$AAE,COLUMN(),FALSE),OFFSET(INDIRECT(ADDRESS(ROW(), COLUMN())),0,-1))</f>
        <v>0.85</v>
      </c>
      <c r="BD573" s="112"/>
      <c r="BE573" s="31" t="str" cm="1">
        <f t="array" aca="1" ref="BE573" ca="1">IF(OFFSET(INDIRECT(ADDRESS(ROW(), COLUMN())),0,-1)="",VLOOKUP($G573,$A:$AAE,COLUMN(),FALSE),OFFSET(INDIRECT(ADDRESS(ROW(), COLUMN())),0,-1))</f>
        <v>用水量*0.85</v>
      </c>
      <c r="BF573" s="2"/>
      <c r="BG573" s="31" t="str" cm="1">
        <f t="array" aca="1" ref="BG573" ca="1">IF(OFFSET(INDIRECT(ADDRESS(ROW(), COLUMN())),0,-1)="",VLOOKUP($G573,$A:$AAE,COLUMN(),FALSE),OFFSET(INDIRECT(ADDRESS(ROW(), COLUMN())),0,-1))</f>
        <v>50瓦/平方米</v>
      </c>
      <c r="BH573" s="2"/>
      <c r="BI573" s="31" cm="1">
        <f t="array" aca="1" ref="BI573" ca="1">IF(OFFSET(INDIRECT(ADDRESS(ROW(), COLUMN())),0,-1)="",VLOOKUP($G573,$A:$AAE,COLUMN(),FALSE),OFFSET(INDIRECT(ADDRESS(ROW(), COLUMN())),0,-1))</f>
        <v>0.8</v>
      </c>
      <c r="BJ573" s="2"/>
      <c r="BK573" s="31" t="str" cm="1">
        <f t="array" aca="1" ref="BK573" ca="1">IF(OFFSET(INDIRECT(ADDRESS(ROW(), COLUMN())),0,-1)="",VLOOKUP($G573,$A:$AAE,COLUMN(),FALSE),OFFSET(INDIRECT(ADDRESS(ROW(), COLUMN())),0,-1))</f>
        <v>地块建筑面积*50*0.8/1000</v>
      </c>
      <c r="BL573" s="112"/>
      <c r="BM573" s="31" t="str" cm="1">
        <f t="array" aca="1" ref="BM573" ca="1">IF(OFFSET(INDIRECT(ADDRESS(ROW(), COLUMN())),0,-1)="",VLOOKUP($G573,$A:$AAE,COLUMN(),FALSE),OFFSET(INDIRECT(ADDRESS(ROW(), COLUMN())),0,-1))</f>
        <v>1.0门/100平方米</v>
      </c>
      <c r="BN573" s="112"/>
      <c r="BO573" s="31" t="str" cm="1">
        <f t="array" aca="1" ref="BO573" ca="1">IF(OFFSET(INDIRECT(ADDRESS(ROW(), COLUMN())),0,-1)="",VLOOKUP($G573,$A:$AAE,COLUMN(),FALSE),OFFSET(INDIRECT(ADDRESS(ROW(), COLUMN())),0,-1))</f>
        <v>地块建筑面积*1.0/100</v>
      </c>
      <c r="BP573" s="112"/>
      <c r="BQ573" s="31" t="str" cm="1">
        <f t="array" aca="1" ref="BQ573" ca="1">IF(OFFSET(INDIRECT(ADDRESS(ROW(), COLUMN())),0,-1)="",VLOOKUP($G573,$A:$AAE,COLUMN(),FALSE),OFFSET(INDIRECT(ADDRESS(ROW(), COLUMN())),0,-1))</f>
        <v>0.3门/100平方米</v>
      </c>
      <c r="BR573" s="2"/>
      <c r="BS573" s="31" t="str" cm="1">
        <f t="array" aca="1" ref="BS573" ca="1">IF(OFFSET(INDIRECT(ADDRESS(ROW(), COLUMN())),0,-1)="",VLOOKUP($G573,$A:$AAE,COLUMN(),FALSE),OFFSET(INDIRECT(ADDRESS(ROW(), COLUMN())),0,-1))</f>
        <v>地块建筑面积*0.3/100</v>
      </c>
      <c r="BT573" s="2"/>
      <c r="BU573" s="31" t="str" cm="1">
        <f t="array" aca="1" ref="BU573" ca="1">IF(OFFSET(INDIRECT(ADDRESS(ROW(), COLUMN())),0,-1)="",VLOOKUP($G573,$A:$AAE,COLUMN(),FALSE),OFFSET(INDIRECT(ADDRESS(ROW(), COLUMN())),0,-1))</f>
        <v>43.7pcu/万平方米，63：37</v>
      </c>
      <c r="BV573" s="2"/>
      <c r="BW573" s="31" t="str" cm="1">
        <f t="array" aca="1" ref="BW573" ca="1">IF(OFFSET(INDIRECT(ADDRESS(ROW(), COLUMN())),0,-1)="",VLOOKUP($G573,$A:$AAE,COLUMN(),FALSE),OFFSET(INDIRECT(ADDRESS(ROW(), COLUMN())),0,-1))</f>
        <v>地块建筑面积/10000*43.7*0.63</v>
      </c>
      <c r="BX573" s="2"/>
      <c r="BY573" s="31" t="str" cm="1">
        <f t="array" aca="1" ref="BY573" ca="1">IF(OFFSET(INDIRECT(ADDRESS(ROW(), COLUMN())),0,-1)="",VLOOKUP($G573,$A:$AAE,COLUMN(),FALSE),OFFSET(INDIRECT(ADDRESS(ROW(), COLUMN())),0,-1))</f>
        <v>地块建筑面积/10000*43.7*0.37</v>
      </c>
      <c r="BZ573" s="95"/>
      <c r="CA573" s="31" t="str" cm="1">
        <f t="array" aca="1" ref="CA573" ca="1">IF(OFFSET(INDIRECT(ADDRESS(ROW(), COLUMN())),0,-1)="",VLOOKUP($G573,$A:$AAE,COLUMN(),FALSE),OFFSET(INDIRECT(ADDRESS(ROW(), COLUMN())),0,-1))</f>
        <v>地块建筑面积*0.4</v>
      </c>
      <c r="CB573" s="12"/>
      <c r="CC573" s="31" t="str" cm="1">
        <f t="array" aca="1" ref="CC573" ca="1">IF(OFFSET(INDIRECT(ADDRESS(ROW(), COLUMN())),0,-1)="",VLOOKUP($G573,$A:$AAE,COLUMN(),FALSE),OFFSET(INDIRECT(ADDRESS(ROW(), COLUMN())),0,-1))</f>
        <v>地块建筑面积*0.4</v>
      </c>
      <c r="CD573" s="12"/>
      <c r="CE573" s="31" t="str" cm="1">
        <f t="array" aca="1" ref="CE573" ca="1">IF(OFFSET(INDIRECT(ADDRESS(ROW(), COLUMN())),0,-1)="",VLOOKUP($G573,$A:$AAE,COLUMN(),FALSE),OFFSET(INDIRECT(ADDRESS(ROW(), COLUMN())),0,-1))</f>
        <v>地块建筑面积*0.08</v>
      </c>
      <c r="CF573" s="12"/>
      <c r="CG573" s="31" t="str" cm="1">
        <f t="array" aca="1" ref="CG573" ca="1">IF(OFFSET(INDIRECT(ADDRESS(ROW(), COLUMN())),0,-1)="",VLOOKUP($G573,$A:$AAE,COLUMN(),FALSE),OFFSET(INDIRECT(ADDRESS(ROW(), COLUMN())),0,-1))</f>
        <v>地块建筑面积*0.08</v>
      </c>
      <c r="CH573" s="31"/>
      <c r="CI573" s="68" t="str" cm="1">
        <f t="array" aca="1" ref="CI573" ca="1">IF(OFFSET(INDIRECT(ADDRESS(ROW(), COLUMN())),0,-1)="",VLOOKUP($G573,$A:$AAE,COLUMN(),FALSE),OFFSET(INDIRECT(ADDRESS(ROW(), COLUMN())),0,-1))</f>
        <v>城镇建设用地</v>
      </c>
      <c r="CJ573" s="75" t="s">
        <v>1962</v>
      </c>
      <c r="CK573" s="78" t="str">
        <f t="shared" si="565"/>
        <v>唯一标识:080601#医院用地#国空</v>
      </c>
      <c r="CL573" s="78" t="str">
        <f t="shared" si="566"/>
        <v>性质名称:医院用地</v>
      </c>
      <c r="CM573" s="78" t="str">
        <f t="shared" si="567"/>
        <v>地块性质过滤:</v>
      </c>
      <c r="CN573" s="78" t="str">
        <f t="shared" si="568"/>
        <v>地块性质:080601</v>
      </c>
      <c r="CO573" s="78" t="str">
        <f t="shared" si="569"/>
        <v>地类标准:国空</v>
      </c>
      <c r="CP573" s="78" t="str">
        <f t="shared" si="570"/>
        <v>地块性质别称:A51</v>
      </c>
      <c r="CQ573" s="78" t="str">
        <f t="shared" si="571"/>
        <v>属性继承:A5#医疗卫生用地#城规</v>
      </c>
      <c r="CR573" s="78" t="str">
        <f t="shared" si="572"/>
        <v>父类:A5</v>
      </c>
      <c r="CS573" s="78" t="str">
        <f t="shared" si="573"/>
        <v>级别继承:0806#医疗卫生用地#国空</v>
      </c>
      <c r="CT573" s="78" t="str">
        <f t="shared" si="574"/>
        <v>级别层次:3</v>
      </c>
      <c r="CU573" s="78" t="str">
        <f t="shared" si="575"/>
        <v>级别:20806</v>
      </c>
      <c r="CV573" s="78" t="str">
        <f t="shared" ca="1" si="576"/>
        <v>地块颜色:255,126,130</v>
      </c>
      <c r="CW573" s="78" t="str">
        <f t="shared" ca="1" si="577"/>
        <v>建筑面积公式:面积*容积率</v>
      </c>
      <c r="CX573" s="78" t="str">
        <f t="shared" ca="1" si="578"/>
        <v>住宅建筑面积公式:地块建筑面积*0</v>
      </c>
      <c r="CY573" s="78" t="str">
        <f t="shared" ca="1" si="579"/>
        <v>商服建筑面积公式:地块建筑面积*0</v>
      </c>
      <c r="CZ573" s="78" t="str">
        <f t="shared" ca="1" si="580"/>
        <v>商服中商业建筑面积公式:地块建筑面积*0</v>
      </c>
      <c r="DA573" s="78" t="str">
        <f t="shared" ca="1" si="581"/>
        <v>商服中办公建筑面积公式:地块建筑面积*0</v>
      </c>
      <c r="DB573" s="78" t="str">
        <f t="shared" ca="1" si="582"/>
        <v>公服建筑面积公式:地块建筑面积*1</v>
      </c>
      <c r="DC573" s="78" t="str">
        <f t="shared" ca="1" si="583"/>
        <v>工业建筑面积公式:地块建筑面积*0</v>
      </c>
      <c r="DD573" s="78" t="str">
        <f t="shared" ca="1" si="584"/>
        <v>市政建筑面积公式:地块建筑面积*0</v>
      </c>
      <c r="DE573" s="78" t="str">
        <f t="shared" ca="1" si="585"/>
        <v>绿地面积指定指标:面积*0</v>
      </c>
      <c r="DF573" s="78" t="str">
        <f t="shared" ca="1" si="586"/>
        <v>绿地面积指定公式:面积*0</v>
      </c>
      <c r="DG573" s="78" t="str">
        <f t="shared" ca="1" si="587"/>
        <v>户数指标:-</v>
      </c>
      <c r="DH573" s="78" t="str">
        <f t="shared" ca="1" si="588"/>
        <v>户数公式:0</v>
      </c>
      <c r="DI573" s="78" t="str">
        <f t="shared" ca="1" si="589"/>
        <v>人数指标:-</v>
      </c>
      <c r="DJ573" s="78" t="str">
        <f t="shared" ca="1" si="590"/>
        <v>人数公式:0</v>
      </c>
      <c r="DK573" s="78" t="str">
        <f t="shared" ca="1" si="591"/>
        <v>就业指标:35平方米/岗位</v>
      </c>
      <c r="DL573" s="78" t="str">
        <f t="shared" ca="1" si="592"/>
        <v>就业公式:公服建筑面积/35</v>
      </c>
      <c r="DM573" s="78" t="str">
        <f t="shared" ca="1" si="593"/>
        <v>机动车指标:1.2个/100平方米</v>
      </c>
      <c r="DN573" s="78" t="str">
        <f t="shared" ca="1" si="594"/>
        <v>机动车公式:地块建筑面积*1.2/100</v>
      </c>
      <c r="DO573" s="78" t="str">
        <f t="shared" ca="1" si="595"/>
        <v>用水量指标:12升/平方米*日</v>
      </c>
      <c r="DP573" s="78" t="str">
        <f t="shared" ca="1" si="596"/>
        <v>用水量公式:地块建筑面积*12/1000</v>
      </c>
      <c r="DQ573" s="78" t="str">
        <f t="shared" ca="1" si="597"/>
        <v>污水折算系数:0.85</v>
      </c>
      <c r="DR573" s="78" t="str">
        <f t="shared" ca="1" si="598"/>
        <v>污水量公式:用水量*0.85</v>
      </c>
      <c r="DS573" s="78" t="str">
        <f t="shared" ca="1" si="599"/>
        <v>用电负荷指标:50瓦/平方米</v>
      </c>
      <c r="DT573" s="78" t="str">
        <f t="shared" ca="1" si="600"/>
        <v>同时率:0.8</v>
      </c>
      <c r="DU573" s="78" t="str">
        <f t="shared" ca="1" si="601"/>
        <v>用电量公式:地块建筑面积*50*0.8/1000</v>
      </c>
      <c r="DV573" s="78" t="str">
        <f t="shared" ca="1" si="602"/>
        <v>固话装机指标:1.0门/100平方米</v>
      </c>
      <c r="DW573" s="78" t="str">
        <f t="shared" ca="1" si="603"/>
        <v>固话量公式:地块建筑面积*1.0/100</v>
      </c>
      <c r="DX573" s="78" t="str">
        <f t="shared" ca="1" si="604"/>
        <v>有线电视指标:0.3门/100平方米</v>
      </c>
      <c r="DY573" s="78" t="str">
        <f t="shared" ca="1" si="605"/>
        <v>电视量公式:地块建筑面积*0.3/100</v>
      </c>
      <c r="DZ573" s="78" t="str">
        <f t="shared" ca="1" si="606"/>
        <v>高峰机动车生成量指标:43.7pcu/万平方米，63：37</v>
      </c>
      <c r="EA573" s="78" t="str">
        <f t="shared" ca="1" si="607"/>
        <v>高峰机动车吸引量公式:地块建筑面积/10000*43.7*0.63</v>
      </c>
      <c r="EB573" s="78" t="str">
        <f t="shared" ca="1" si="608"/>
        <v>高峰机动车发生量公式:地块建筑面积/10000*43.7*0.37</v>
      </c>
      <c r="EC573" s="78" t="str">
        <f t="shared" ca="1" si="612"/>
        <v>地下空间指标:地块建筑面积*0.4</v>
      </c>
      <c r="ED573" s="78" t="str">
        <f t="shared" ca="1" si="609"/>
        <v>地下空间公式:地块建筑面积*0.4</v>
      </c>
      <c r="EE573" s="78" t="str">
        <f t="shared" ca="1" si="613"/>
        <v>人防指标:地块建筑面积*0.08</v>
      </c>
      <c r="EF573" s="78" t="str">
        <f t="shared" ca="1" si="610"/>
        <v>人防公式:地块建筑面积*0.08</v>
      </c>
      <c r="EG573" s="78" t="str">
        <f t="shared" ca="1" si="614"/>
        <v>用地构成:城镇建设用地</v>
      </c>
      <c r="EH573" s="78" t="s">
        <v>1962</v>
      </c>
      <c r="EI573" s="79" t="str">
        <f t="shared" ca="1" si="611"/>
        <v>唯一标识:080601#医院用地#国空;性质名称:医院用地;地块性质过滤:;地块性质:080601;地类标准:国空;地块性质别称:A51;属性继承:A5#医疗卫生用地#城规;父类:A5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3" t="s">
        <v>1962</v>
      </c>
    </row>
    <row r="574" spans="1:140" ht="16.5" x14ac:dyDescent="0.2">
      <c r="A574" s="49" t="str">
        <f t="shared" si="615"/>
        <v>08060101#综合医院用地#国空</v>
      </c>
      <c r="B574" s="49" t="s">
        <v>305</v>
      </c>
      <c r="C574" s="49"/>
      <c r="D574" s="49" t="s">
        <v>1869</v>
      </c>
      <c r="E574" s="49" t="s">
        <v>1277</v>
      </c>
      <c r="F574" s="49" t="s">
        <v>2237</v>
      </c>
      <c r="G574" s="49" t="s">
        <v>78</v>
      </c>
      <c r="H574" s="49" t="s">
        <v>864</v>
      </c>
      <c r="I574" s="49" t="s">
        <v>1455</v>
      </c>
      <c r="J574" s="49">
        <f t="shared" si="617"/>
        <v>4</v>
      </c>
      <c r="K574" s="49" t="str">
        <f t="shared" si="616"/>
        <v>3080601</v>
      </c>
      <c r="L574" s="49"/>
      <c r="M574" s="68" t="str" cm="1">
        <f t="array" aca="1" ref="M574" ca="1">IF(OFFSET(INDIRECT(ADDRESS(ROW(), COLUMN())),0,-1)="",VLOOKUP($G574,$A:$AAE,COLUMN(),FALSE),OFFSET(INDIRECT(ADDRESS(ROW(), COLUMN())),0,-1))</f>
        <v>255,126,130</v>
      </c>
      <c r="N574" s="31"/>
      <c r="O574" s="68" t="str" cm="1">
        <f t="array" aca="1" ref="O574" ca="1">IF(OFFSET(INDIRECT(ADDRESS(ROW(), COLUMN())),0,-1)="",VLOOKUP($G574,$A:$AAE,COLUMN(),FALSE),OFFSET(INDIRECT(ADDRESS(ROW(), COLUMN())),0,-1))</f>
        <v>面积*容积率</v>
      </c>
      <c r="P574" s="31"/>
      <c r="Q574" s="31" t="str" cm="1">
        <f t="array" aca="1" ref="Q574" ca="1">IF(OFFSET(INDIRECT(ADDRESS(ROW(), COLUMN())),0,-1)="",VLOOKUP($G574,$A:$AAE,COLUMN(),FALSE),OFFSET(INDIRECT(ADDRESS(ROW(), COLUMN())),0,-1))</f>
        <v>地块建筑面积*0</v>
      </c>
      <c r="R574" s="31"/>
      <c r="S574" s="31" t="str" cm="1">
        <f t="array" aca="1" ref="S574" ca="1">IF(OFFSET(INDIRECT(ADDRESS(ROW(), COLUMN())),0,-1)="",VLOOKUP($G574,$A:$AAE,COLUMN(),FALSE),OFFSET(INDIRECT(ADDRESS(ROW(), COLUMN())),0,-1))</f>
        <v>地块建筑面积*0</v>
      </c>
      <c r="T574" s="31"/>
      <c r="U574" s="31" t="str" cm="1">
        <f t="array" aca="1" ref="U574" ca="1">IF(OFFSET(INDIRECT(ADDRESS(ROW(), COLUMN())),0,-1)="",VLOOKUP($G574,$A:$AAE,COLUMN(),FALSE),OFFSET(INDIRECT(ADDRESS(ROW(), COLUMN())),0,-1))</f>
        <v>地块建筑面积*0</v>
      </c>
      <c r="V574" s="31"/>
      <c r="W574" s="68" t="str" cm="1">
        <f t="array" aca="1" ref="W574" ca="1">IF(OFFSET(INDIRECT(ADDRESS(ROW(), COLUMN())),0,-1)="",VLOOKUP($G574,$A:$AAE,COLUMN(),FALSE),OFFSET(INDIRECT(ADDRESS(ROW(), COLUMN())),0,-1))</f>
        <v>地块建筑面积*0</v>
      </c>
      <c r="X574" s="31"/>
      <c r="Y574" s="31" t="str" cm="1">
        <f t="array" aca="1" ref="Y574" ca="1">IF(OFFSET(INDIRECT(ADDRESS(ROW(), COLUMN())),0,-1)="",VLOOKUP($G574,$A:$AAE,COLUMN(),FALSE),OFFSET(INDIRECT(ADDRESS(ROW(), COLUMN())),0,-1))</f>
        <v>地块建筑面积*1</v>
      </c>
      <c r="Z574" s="31"/>
      <c r="AA574" s="31" t="str" cm="1">
        <f t="array" aca="1" ref="AA574" ca="1">IF(OFFSET(INDIRECT(ADDRESS(ROW(), COLUMN())),0,-1)="",VLOOKUP($G574,$A:$AAE,COLUMN(),FALSE),OFFSET(INDIRECT(ADDRESS(ROW(), COLUMN())),0,-1))</f>
        <v>地块建筑面积*0</v>
      </c>
      <c r="AB574" s="31"/>
      <c r="AC574" s="31" t="str" cm="1">
        <f t="array" aca="1" ref="AC574" ca="1">IF(OFFSET(INDIRECT(ADDRESS(ROW(), COLUMN())),0,-1)="",VLOOKUP($G574,$A:$AAE,COLUMN(),FALSE),OFFSET(INDIRECT(ADDRESS(ROW(), COLUMN())),0,-1))</f>
        <v>地块建筑面积*0</v>
      </c>
      <c r="AD574" s="31"/>
      <c r="AE574" s="31" t="str" cm="1">
        <f t="array" aca="1" ref="AE574" ca="1">IF(OFFSET(INDIRECT(ADDRESS(ROW(), COLUMN())),0,-1)="",VLOOKUP($G574,$A:$AAE,COLUMN(),FALSE),OFFSET(INDIRECT(ADDRESS(ROW(), COLUMN())),0,-1))</f>
        <v>面积*0</v>
      </c>
      <c r="AF574" s="31"/>
      <c r="AG574" s="31" t="str" cm="1">
        <f t="array" aca="1" ref="AG574" ca="1">IF(OFFSET(INDIRECT(ADDRESS(ROW(), COLUMN())),0,-1)="",VLOOKUP($G574,$A:$AAE,COLUMN(),FALSE),OFFSET(INDIRECT(ADDRESS(ROW(), COLUMN())),0,-1))</f>
        <v>面积*0</v>
      </c>
      <c r="AH574" s="31"/>
      <c r="AI574" s="31" t="str" cm="1">
        <f t="array" aca="1" ref="AI574" ca="1">IF(OFFSET(INDIRECT(ADDRESS(ROW(), COLUMN())),0,-1)="",VLOOKUP($G574,$A:$AAE,COLUMN(),FALSE),OFFSET(INDIRECT(ADDRESS(ROW(), COLUMN())),0,-1))</f>
        <v>-</v>
      </c>
      <c r="AJ574" s="31"/>
      <c r="AK574" s="31" cm="1">
        <f t="array" aca="1" ref="AK574" ca="1">IF(OFFSET(INDIRECT(ADDRESS(ROW(), COLUMN())),0,-1)="",VLOOKUP($G574,$A:$AAE,COLUMN(),FALSE),OFFSET(INDIRECT(ADDRESS(ROW(), COLUMN())),0,-1))</f>
        <v>0</v>
      </c>
      <c r="AL574" s="31"/>
      <c r="AM574" s="31" t="str" cm="1">
        <f t="array" aca="1" ref="AM574" ca="1">IF(OFFSET(INDIRECT(ADDRESS(ROW(), COLUMN())),0,-1)="",VLOOKUP($G574,$A:$AAE,COLUMN(),FALSE),OFFSET(INDIRECT(ADDRESS(ROW(), COLUMN())),0,-1))</f>
        <v>-</v>
      </c>
      <c r="AN574" s="31"/>
      <c r="AO574" s="31" cm="1">
        <f t="array" aca="1" ref="AO574" ca="1">IF(OFFSET(INDIRECT(ADDRESS(ROW(), COLUMN())),0,-1)="",VLOOKUP($G574,$A:$AAE,COLUMN(),FALSE),OFFSET(INDIRECT(ADDRESS(ROW(), COLUMN())),0,-1))</f>
        <v>0</v>
      </c>
      <c r="AP574" s="31"/>
      <c r="AQ574" s="31" t="str" cm="1">
        <f t="array" aca="1" ref="AQ574" ca="1">IF(OFFSET(INDIRECT(ADDRESS(ROW(), COLUMN())),0,-1)="",VLOOKUP($G574,$A:$AAE,COLUMN(),FALSE),OFFSET(INDIRECT(ADDRESS(ROW(), COLUMN())),0,-1))</f>
        <v>35平方米/岗位</v>
      </c>
      <c r="AR574" s="31"/>
      <c r="AS574" s="31" t="str" cm="1">
        <f t="array" aca="1" ref="AS574" ca="1">IF(OFFSET(INDIRECT(ADDRESS(ROW(), COLUMN())),0,-1)="",VLOOKUP($G574,$A:$AAE,COLUMN(),FALSE),OFFSET(INDIRECT(ADDRESS(ROW(), COLUMN())),0,-1))</f>
        <v>公服建筑面积/35</v>
      </c>
      <c r="AT574" s="31"/>
      <c r="AU574" s="31" t="str" cm="1">
        <f t="array" aca="1" ref="AU574" ca="1">IF(OFFSET(INDIRECT(ADDRESS(ROW(), COLUMN())),0,-1)="",VLOOKUP($G574,$A:$AAE,COLUMN(),FALSE),OFFSET(INDIRECT(ADDRESS(ROW(), COLUMN())),0,-1))</f>
        <v>1.2个/100平方米</v>
      </c>
      <c r="AV574" s="12"/>
      <c r="AW574" s="31" t="str" cm="1">
        <f t="array" aca="1" ref="AW574" ca="1">IF(OFFSET(INDIRECT(ADDRESS(ROW(), COLUMN())),0,-1)="",VLOOKUP($G574,$A:$AAE,COLUMN(),FALSE),OFFSET(INDIRECT(ADDRESS(ROW(), COLUMN())),0,-1))</f>
        <v>地块建筑面积*1.2/100</v>
      </c>
      <c r="AX574" s="2"/>
      <c r="AY574" s="31" t="str" cm="1">
        <f t="array" aca="1" ref="AY574" ca="1">IF(OFFSET(INDIRECT(ADDRESS(ROW(), COLUMN())),0,-1)="",VLOOKUP($G574,$A:$AAE,COLUMN(),FALSE),OFFSET(INDIRECT(ADDRESS(ROW(), COLUMN())),0,-1))</f>
        <v>12升/平方米*日</v>
      </c>
      <c r="AZ574" s="2"/>
      <c r="BA574" s="31" t="str" cm="1">
        <f t="array" aca="1" ref="BA574" ca="1">IF(OFFSET(INDIRECT(ADDRESS(ROW(), COLUMN())),0,-1)="",VLOOKUP($G574,$A:$AAE,COLUMN(),FALSE),OFFSET(INDIRECT(ADDRESS(ROW(), COLUMN())),0,-1))</f>
        <v>地块建筑面积*12/1000</v>
      </c>
      <c r="BB574" s="112"/>
      <c r="BC574" s="31" cm="1">
        <f t="array" aca="1" ref="BC574" ca="1">IF(OFFSET(INDIRECT(ADDRESS(ROW(), COLUMN())),0,-1)="",VLOOKUP($G574,$A:$AAE,COLUMN(),FALSE),OFFSET(INDIRECT(ADDRESS(ROW(), COLUMN())),0,-1))</f>
        <v>0.85</v>
      </c>
      <c r="BD574" s="112"/>
      <c r="BE574" s="31" t="str" cm="1">
        <f t="array" aca="1" ref="BE574" ca="1">IF(OFFSET(INDIRECT(ADDRESS(ROW(), COLUMN())),0,-1)="",VLOOKUP($G574,$A:$AAE,COLUMN(),FALSE),OFFSET(INDIRECT(ADDRESS(ROW(), COLUMN())),0,-1))</f>
        <v>用水量*0.85</v>
      </c>
      <c r="BF574" s="2"/>
      <c r="BG574" s="31" t="str" cm="1">
        <f t="array" aca="1" ref="BG574" ca="1">IF(OFFSET(INDIRECT(ADDRESS(ROW(), COLUMN())),0,-1)="",VLOOKUP($G574,$A:$AAE,COLUMN(),FALSE),OFFSET(INDIRECT(ADDRESS(ROW(), COLUMN())),0,-1))</f>
        <v>50瓦/平方米</v>
      </c>
      <c r="BH574" s="2"/>
      <c r="BI574" s="31" cm="1">
        <f t="array" aca="1" ref="BI574" ca="1">IF(OFFSET(INDIRECT(ADDRESS(ROW(), COLUMN())),0,-1)="",VLOOKUP($G574,$A:$AAE,COLUMN(),FALSE),OFFSET(INDIRECT(ADDRESS(ROW(), COLUMN())),0,-1))</f>
        <v>0.8</v>
      </c>
      <c r="BJ574" s="2"/>
      <c r="BK574" s="31" t="str" cm="1">
        <f t="array" aca="1" ref="BK574" ca="1">IF(OFFSET(INDIRECT(ADDRESS(ROW(), COLUMN())),0,-1)="",VLOOKUP($G574,$A:$AAE,COLUMN(),FALSE),OFFSET(INDIRECT(ADDRESS(ROW(), COLUMN())),0,-1))</f>
        <v>地块建筑面积*50*0.8/1000</v>
      </c>
      <c r="BL574" s="112"/>
      <c r="BM574" s="31" t="str" cm="1">
        <f t="array" aca="1" ref="BM574" ca="1">IF(OFFSET(INDIRECT(ADDRESS(ROW(), COLUMN())),0,-1)="",VLOOKUP($G574,$A:$AAE,COLUMN(),FALSE),OFFSET(INDIRECT(ADDRESS(ROW(), COLUMN())),0,-1))</f>
        <v>1.0门/100平方米</v>
      </c>
      <c r="BN574" s="112"/>
      <c r="BO574" s="31" t="str" cm="1">
        <f t="array" aca="1" ref="BO574" ca="1">IF(OFFSET(INDIRECT(ADDRESS(ROW(), COLUMN())),0,-1)="",VLOOKUP($G574,$A:$AAE,COLUMN(),FALSE),OFFSET(INDIRECT(ADDRESS(ROW(), COLUMN())),0,-1))</f>
        <v>地块建筑面积*1.0/100</v>
      </c>
      <c r="BP574" s="112"/>
      <c r="BQ574" s="31" t="str" cm="1">
        <f t="array" aca="1" ref="BQ574" ca="1">IF(OFFSET(INDIRECT(ADDRESS(ROW(), COLUMN())),0,-1)="",VLOOKUP($G574,$A:$AAE,COLUMN(),FALSE),OFFSET(INDIRECT(ADDRESS(ROW(), COLUMN())),0,-1))</f>
        <v>0.3门/100平方米</v>
      </c>
      <c r="BR574" s="2"/>
      <c r="BS574" s="31" t="str" cm="1">
        <f t="array" aca="1" ref="BS574" ca="1">IF(OFFSET(INDIRECT(ADDRESS(ROW(), COLUMN())),0,-1)="",VLOOKUP($G574,$A:$AAE,COLUMN(),FALSE),OFFSET(INDIRECT(ADDRESS(ROW(), COLUMN())),0,-1))</f>
        <v>地块建筑面积*0.3/100</v>
      </c>
      <c r="BT574" s="2"/>
      <c r="BU574" s="31" t="str" cm="1">
        <f t="array" aca="1" ref="BU574" ca="1">IF(OFFSET(INDIRECT(ADDRESS(ROW(), COLUMN())),0,-1)="",VLOOKUP($G574,$A:$AAE,COLUMN(),FALSE),OFFSET(INDIRECT(ADDRESS(ROW(), COLUMN())),0,-1))</f>
        <v>43.7pcu/万平方米，63：37</v>
      </c>
      <c r="BV574" s="2"/>
      <c r="BW574" s="31" t="str" cm="1">
        <f t="array" aca="1" ref="BW574" ca="1">IF(OFFSET(INDIRECT(ADDRESS(ROW(), COLUMN())),0,-1)="",VLOOKUP($G574,$A:$AAE,COLUMN(),FALSE),OFFSET(INDIRECT(ADDRESS(ROW(), COLUMN())),0,-1))</f>
        <v>地块建筑面积/10000*43.7*0.63</v>
      </c>
      <c r="BX574" s="2"/>
      <c r="BY574" s="31" t="str" cm="1">
        <f t="array" aca="1" ref="BY574" ca="1">IF(OFFSET(INDIRECT(ADDRESS(ROW(), COLUMN())),0,-1)="",VLOOKUP($G574,$A:$AAE,COLUMN(),FALSE),OFFSET(INDIRECT(ADDRESS(ROW(), COLUMN())),0,-1))</f>
        <v>地块建筑面积/10000*43.7*0.37</v>
      </c>
      <c r="BZ574" s="95"/>
      <c r="CA574" s="31" t="str" cm="1">
        <f t="array" aca="1" ref="CA574" ca="1">IF(OFFSET(INDIRECT(ADDRESS(ROW(), COLUMN())),0,-1)="",VLOOKUP($G574,$A:$AAE,COLUMN(),FALSE),OFFSET(INDIRECT(ADDRESS(ROW(), COLUMN())),0,-1))</f>
        <v>地块建筑面积*0.4</v>
      </c>
      <c r="CB574" s="12"/>
      <c r="CC574" s="31" t="str" cm="1">
        <f t="array" aca="1" ref="CC574" ca="1">IF(OFFSET(INDIRECT(ADDRESS(ROW(), COLUMN())),0,-1)="",VLOOKUP($G574,$A:$AAE,COLUMN(),FALSE),OFFSET(INDIRECT(ADDRESS(ROW(), COLUMN())),0,-1))</f>
        <v>地块建筑面积*0.4</v>
      </c>
      <c r="CD574" s="12"/>
      <c r="CE574" s="31" t="str" cm="1">
        <f t="array" aca="1" ref="CE574" ca="1">IF(OFFSET(INDIRECT(ADDRESS(ROW(), COLUMN())),0,-1)="",VLOOKUP($G574,$A:$AAE,COLUMN(),FALSE),OFFSET(INDIRECT(ADDRESS(ROW(), COLUMN())),0,-1))</f>
        <v>地块建筑面积*0.08</v>
      </c>
      <c r="CF574" s="12"/>
      <c r="CG574" s="31" t="str" cm="1">
        <f t="array" aca="1" ref="CG574" ca="1">IF(OFFSET(INDIRECT(ADDRESS(ROW(), COLUMN())),0,-1)="",VLOOKUP($G574,$A:$AAE,COLUMN(),FALSE),OFFSET(INDIRECT(ADDRESS(ROW(), COLUMN())),0,-1))</f>
        <v>地块建筑面积*0.08</v>
      </c>
      <c r="CH574" s="31"/>
      <c r="CI574" s="68" t="str" cm="1">
        <f t="array" aca="1" ref="CI574" ca="1">IF(OFFSET(INDIRECT(ADDRESS(ROW(), COLUMN())),0,-1)="",VLOOKUP($G574,$A:$AAE,COLUMN(),FALSE),OFFSET(INDIRECT(ADDRESS(ROW(), COLUMN())),0,-1))</f>
        <v>城镇建设用地</v>
      </c>
      <c r="CJ574" s="75" t="s">
        <v>1962</v>
      </c>
      <c r="CK574" s="78" t="str">
        <f t="shared" si="565"/>
        <v>唯一标识:08060101#综合医院用地#国空</v>
      </c>
      <c r="CL574" s="78" t="str">
        <f t="shared" si="566"/>
        <v>性质名称:综合医院用地</v>
      </c>
      <c r="CM574" s="78" t="str">
        <f t="shared" si="567"/>
        <v>地块性质过滤:</v>
      </c>
      <c r="CN574" s="78" t="str">
        <f t="shared" si="568"/>
        <v>地块性质:08060101</v>
      </c>
      <c r="CO574" s="78" t="str">
        <f t="shared" si="569"/>
        <v>地类标准:国空</v>
      </c>
      <c r="CP574" s="78" t="str">
        <f t="shared" si="570"/>
        <v>地块性质别称:A511</v>
      </c>
      <c r="CQ574" s="78" t="str">
        <f t="shared" si="571"/>
        <v>属性继承:A51#医院用地#城规</v>
      </c>
      <c r="CR574" s="78" t="str">
        <f t="shared" si="572"/>
        <v>父类:A51</v>
      </c>
      <c r="CS574" s="78" t="str">
        <f t="shared" si="573"/>
        <v>级别继承:080601#医院用地#国空</v>
      </c>
      <c r="CT574" s="78" t="str">
        <f t="shared" si="574"/>
        <v>级别层次:4</v>
      </c>
      <c r="CU574" s="78" t="str">
        <f t="shared" si="575"/>
        <v>级别:3080601</v>
      </c>
      <c r="CV574" s="78" t="str">
        <f t="shared" ca="1" si="576"/>
        <v>地块颜色:255,126,130</v>
      </c>
      <c r="CW574" s="78" t="str">
        <f t="shared" ca="1" si="577"/>
        <v>建筑面积公式:面积*容积率</v>
      </c>
      <c r="CX574" s="78" t="str">
        <f t="shared" ca="1" si="578"/>
        <v>住宅建筑面积公式:地块建筑面积*0</v>
      </c>
      <c r="CY574" s="78" t="str">
        <f t="shared" ca="1" si="579"/>
        <v>商服建筑面积公式:地块建筑面积*0</v>
      </c>
      <c r="CZ574" s="78" t="str">
        <f t="shared" ca="1" si="580"/>
        <v>商服中商业建筑面积公式:地块建筑面积*0</v>
      </c>
      <c r="DA574" s="78" t="str">
        <f t="shared" ca="1" si="581"/>
        <v>商服中办公建筑面积公式:地块建筑面积*0</v>
      </c>
      <c r="DB574" s="78" t="str">
        <f t="shared" ca="1" si="582"/>
        <v>公服建筑面积公式:地块建筑面积*1</v>
      </c>
      <c r="DC574" s="78" t="str">
        <f t="shared" ca="1" si="583"/>
        <v>工业建筑面积公式:地块建筑面积*0</v>
      </c>
      <c r="DD574" s="78" t="str">
        <f t="shared" ca="1" si="584"/>
        <v>市政建筑面积公式:地块建筑面积*0</v>
      </c>
      <c r="DE574" s="78" t="str">
        <f t="shared" ca="1" si="585"/>
        <v>绿地面积指定指标:面积*0</v>
      </c>
      <c r="DF574" s="78" t="str">
        <f t="shared" ca="1" si="586"/>
        <v>绿地面积指定公式:面积*0</v>
      </c>
      <c r="DG574" s="78" t="str">
        <f t="shared" ca="1" si="587"/>
        <v>户数指标:-</v>
      </c>
      <c r="DH574" s="78" t="str">
        <f t="shared" ca="1" si="588"/>
        <v>户数公式:0</v>
      </c>
      <c r="DI574" s="78" t="str">
        <f t="shared" ca="1" si="589"/>
        <v>人数指标:-</v>
      </c>
      <c r="DJ574" s="78" t="str">
        <f t="shared" ca="1" si="590"/>
        <v>人数公式:0</v>
      </c>
      <c r="DK574" s="78" t="str">
        <f t="shared" ca="1" si="591"/>
        <v>就业指标:35平方米/岗位</v>
      </c>
      <c r="DL574" s="78" t="str">
        <f t="shared" ca="1" si="592"/>
        <v>就业公式:公服建筑面积/35</v>
      </c>
      <c r="DM574" s="78" t="str">
        <f t="shared" ca="1" si="593"/>
        <v>机动车指标:1.2个/100平方米</v>
      </c>
      <c r="DN574" s="78" t="str">
        <f t="shared" ca="1" si="594"/>
        <v>机动车公式:地块建筑面积*1.2/100</v>
      </c>
      <c r="DO574" s="78" t="str">
        <f t="shared" ca="1" si="595"/>
        <v>用水量指标:12升/平方米*日</v>
      </c>
      <c r="DP574" s="78" t="str">
        <f t="shared" ca="1" si="596"/>
        <v>用水量公式:地块建筑面积*12/1000</v>
      </c>
      <c r="DQ574" s="78" t="str">
        <f t="shared" ca="1" si="597"/>
        <v>污水折算系数:0.85</v>
      </c>
      <c r="DR574" s="78" t="str">
        <f t="shared" ca="1" si="598"/>
        <v>污水量公式:用水量*0.85</v>
      </c>
      <c r="DS574" s="78" t="str">
        <f t="shared" ca="1" si="599"/>
        <v>用电负荷指标:50瓦/平方米</v>
      </c>
      <c r="DT574" s="78" t="str">
        <f t="shared" ca="1" si="600"/>
        <v>同时率:0.8</v>
      </c>
      <c r="DU574" s="78" t="str">
        <f t="shared" ca="1" si="601"/>
        <v>用电量公式:地块建筑面积*50*0.8/1000</v>
      </c>
      <c r="DV574" s="78" t="str">
        <f t="shared" ca="1" si="602"/>
        <v>固话装机指标:1.0门/100平方米</v>
      </c>
      <c r="DW574" s="78" t="str">
        <f t="shared" ca="1" si="603"/>
        <v>固话量公式:地块建筑面积*1.0/100</v>
      </c>
      <c r="DX574" s="78" t="str">
        <f t="shared" ca="1" si="604"/>
        <v>有线电视指标:0.3门/100平方米</v>
      </c>
      <c r="DY574" s="78" t="str">
        <f t="shared" ca="1" si="605"/>
        <v>电视量公式:地块建筑面积*0.3/100</v>
      </c>
      <c r="DZ574" s="78" t="str">
        <f t="shared" ca="1" si="606"/>
        <v>高峰机动车生成量指标:43.7pcu/万平方米，63：37</v>
      </c>
      <c r="EA574" s="78" t="str">
        <f t="shared" ca="1" si="607"/>
        <v>高峰机动车吸引量公式:地块建筑面积/10000*43.7*0.63</v>
      </c>
      <c r="EB574" s="78" t="str">
        <f t="shared" ca="1" si="608"/>
        <v>高峰机动车发生量公式:地块建筑面积/10000*43.7*0.37</v>
      </c>
      <c r="EC574" s="78" t="str">
        <f t="shared" ca="1" si="612"/>
        <v>地下空间指标:地块建筑面积*0.4</v>
      </c>
      <c r="ED574" s="78" t="str">
        <f t="shared" ca="1" si="609"/>
        <v>地下空间公式:地块建筑面积*0.4</v>
      </c>
      <c r="EE574" s="78" t="str">
        <f t="shared" ca="1" si="613"/>
        <v>人防指标:地块建筑面积*0.08</v>
      </c>
      <c r="EF574" s="78" t="str">
        <f t="shared" ca="1" si="610"/>
        <v>人防公式:地块建筑面积*0.08</v>
      </c>
      <c r="EG574" s="78" t="str">
        <f t="shared" ca="1" si="614"/>
        <v>用地构成:城镇建设用地</v>
      </c>
      <c r="EH574" s="78" t="s">
        <v>1962</v>
      </c>
      <c r="EI574" s="79" t="str">
        <f t="shared" ca="1" si="611"/>
        <v>唯一标识:08060101#综合医院用地#国空;性质名称:综合医院用地;地块性质过滤:;地块性质:08060101;地类标准:国空;地块性质别称:A511;属性继承:A51#医院用地#城规;父类:A51;级别继承:080601#医院用地#国空;级别层次:4;级别:3080601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4" t="s">
        <v>1962</v>
      </c>
    </row>
    <row r="575" spans="1:140" ht="16.5" x14ac:dyDescent="0.2">
      <c r="A575" s="49" t="str">
        <f t="shared" si="615"/>
        <v>08060102#特殊医疗用地#国空</v>
      </c>
      <c r="B575" s="49" t="s">
        <v>308</v>
      </c>
      <c r="C575" s="49"/>
      <c r="D575" s="49" t="s">
        <v>1870</v>
      </c>
      <c r="E575" s="49" t="s">
        <v>1277</v>
      </c>
      <c r="F575" s="49" t="s">
        <v>2238</v>
      </c>
      <c r="G575" s="49" t="s">
        <v>77</v>
      </c>
      <c r="H575" s="49" t="s">
        <v>863</v>
      </c>
      <c r="I575" s="49" t="s">
        <v>1455</v>
      </c>
      <c r="J575" s="49">
        <f t="shared" si="617"/>
        <v>4</v>
      </c>
      <c r="K575" s="49" t="str">
        <f t="shared" si="616"/>
        <v>3080601</v>
      </c>
      <c r="L575" s="49"/>
      <c r="M575" s="68" t="str" cm="1">
        <f t="array" aca="1" ref="M575" ca="1">IF(OFFSET(INDIRECT(ADDRESS(ROW(), COLUMN())),0,-1)="",VLOOKUP($G575,$A:$AAE,COLUMN(),FALSE),OFFSET(INDIRECT(ADDRESS(ROW(), COLUMN())),0,-1))</f>
        <v>255,126,130</v>
      </c>
      <c r="N575" s="31"/>
      <c r="O575" s="68" t="str" cm="1">
        <f t="array" aca="1" ref="O575" ca="1">IF(OFFSET(INDIRECT(ADDRESS(ROW(), COLUMN())),0,-1)="",VLOOKUP($G575,$A:$AAE,COLUMN(),FALSE),OFFSET(INDIRECT(ADDRESS(ROW(), COLUMN())),0,-1))</f>
        <v>面积*容积率</v>
      </c>
      <c r="P575" s="31"/>
      <c r="Q575" s="31" t="str" cm="1">
        <f t="array" aca="1" ref="Q575" ca="1">IF(OFFSET(INDIRECT(ADDRESS(ROW(), COLUMN())),0,-1)="",VLOOKUP($G575,$A:$AAE,COLUMN(),FALSE),OFFSET(INDIRECT(ADDRESS(ROW(), COLUMN())),0,-1))</f>
        <v>地块建筑面积*0</v>
      </c>
      <c r="R575" s="31"/>
      <c r="S575" s="31" t="str" cm="1">
        <f t="array" aca="1" ref="S575" ca="1">IF(OFFSET(INDIRECT(ADDRESS(ROW(), COLUMN())),0,-1)="",VLOOKUP($G575,$A:$AAE,COLUMN(),FALSE),OFFSET(INDIRECT(ADDRESS(ROW(), COLUMN())),0,-1))</f>
        <v>地块建筑面积*0</v>
      </c>
      <c r="T575" s="31"/>
      <c r="U575" s="31" t="str" cm="1">
        <f t="array" aca="1" ref="U575" ca="1">IF(OFFSET(INDIRECT(ADDRESS(ROW(), COLUMN())),0,-1)="",VLOOKUP($G575,$A:$AAE,COLUMN(),FALSE),OFFSET(INDIRECT(ADDRESS(ROW(), COLUMN())),0,-1))</f>
        <v>地块建筑面积*0</v>
      </c>
      <c r="V575" s="31"/>
      <c r="W575" s="68" t="str" cm="1">
        <f t="array" aca="1" ref="W575" ca="1">IF(OFFSET(INDIRECT(ADDRESS(ROW(), COLUMN())),0,-1)="",VLOOKUP($G575,$A:$AAE,COLUMN(),FALSE),OFFSET(INDIRECT(ADDRESS(ROW(), COLUMN())),0,-1))</f>
        <v>地块建筑面积*0</v>
      </c>
      <c r="X575" s="31"/>
      <c r="Y575" s="31" t="str" cm="1">
        <f t="array" aca="1" ref="Y575" ca="1">IF(OFFSET(INDIRECT(ADDRESS(ROW(), COLUMN())),0,-1)="",VLOOKUP($G575,$A:$AAE,COLUMN(),FALSE),OFFSET(INDIRECT(ADDRESS(ROW(), COLUMN())),0,-1))</f>
        <v>地块建筑面积*1</v>
      </c>
      <c r="Z575" s="31"/>
      <c r="AA575" s="31" t="str" cm="1">
        <f t="array" aca="1" ref="AA575" ca="1">IF(OFFSET(INDIRECT(ADDRESS(ROW(), COLUMN())),0,-1)="",VLOOKUP($G575,$A:$AAE,COLUMN(),FALSE),OFFSET(INDIRECT(ADDRESS(ROW(), COLUMN())),0,-1))</f>
        <v>地块建筑面积*0</v>
      </c>
      <c r="AB575" s="31"/>
      <c r="AC575" s="31" t="str" cm="1">
        <f t="array" aca="1" ref="AC575" ca="1">IF(OFFSET(INDIRECT(ADDRESS(ROW(), COLUMN())),0,-1)="",VLOOKUP($G575,$A:$AAE,COLUMN(),FALSE),OFFSET(INDIRECT(ADDRESS(ROW(), COLUMN())),0,-1))</f>
        <v>地块建筑面积*0</v>
      </c>
      <c r="AD575" s="31"/>
      <c r="AE575" s="31" t="str" cm="1">
        <f t="array" aca="1" ref="AE575" ca="1">IF(OFFSET(INDIRECT(ADDRESS(ROW(), COLUMN())),0,-1)="",VLOOKUP($G575,$A:$AAE,COLUMN(),FALSE),OFFSET(INDIRECT(ADDRESS(ROW(), COLUMN())),0,-1))</f>
        <v>面积*0</v>
      </c>
      <c r="AF575" s="31"/>
      <c r="AG575" s="31" t="str" cm="1">
        <f t="array" aca="1" ref="AG575" ca="1">IF(OFFSET(INDIRECT(ADDRESS(ROW(), COLUMN())),0,-1)="",VLOOKUP($G575,$A:$AAE,COLUMN(),FALSE),OFFSET(INDIRECT(ADDRESS(ROW(), COLUMN())),0,-1))</f>
        <v>面积*0</v>
      </c>
      <c r="AH575" s="31"/>
      <c r="AI575" s="31" t="str" cm="1">
        <f t="array" aca="1" ref="AI575" ca="1">IF(OFFSET(INDIRECT(ADDRESS(ROW(), COLUMN())),0,-1)="",VLOOKUP($G575,$A:$AAE,COLUMN(),FALSE),OFFSET(INDIRECT(ADDRESS(ROW(), COLUMN())),0,-1))</f>
        <v>-</v>
      </c>
      <c r="AJ575" s="31"/>
      <c r="AK575" s="31" cm="1">
        <f t="array" aca="1" ref="AK575" ca="1">IF(OFFSET(INDIRECT(ADDRESS(ROW(), COLUMN())),0,-1)="",VLOOKUP($G575,$A:$AAE,COLUMN(),FALSE),OFFSET(INDIRECT(ADDRESS(ROW(), COLUMN())),0,-1))</f>
        <v>0</v>
      </c>
      <c r="AL575" s="31"/>
      <c r="AM575" s="31" t="str" cm="1">
        <f t="array" aca="1" ref="AM575" ca="1">IF(OFFSET(INDIRECT(ADDRESS(ROW(), COLUMN())),0,-1)="",VLOOKUP($G575,$A:$AAE,COLUMN(),FALSE),OFFSET(INDIRECT(ADDRESS(ROW(), COLUMN())),0,-1))</f>
        <v>-</v>
      </c>
      <c r="AN575" s="31"/>
      <c r="AO575" s="31" cm="1">
        <f t="array" aca="1" ref="AO575" ca="1">IF(OFFSET(INDIRECT(ADDRESS(ROW(), COLUMN())),0,-1)="",VLOOKUP($G575,$A:$AAE,COLUMN(),FALSE),OFFSET(INDIRECT(ADDRESS(ROW(), COLUMN())),0,-1))</f>
        <v>0</v>
      </c>
      <c r="AP575" s="31"/>
      <c r="AQ575" s="31" t="str" cm="1">
        <f t="array" aca="1" ref="AQ575" ca="1">IF(OFFSET(INDIRECT(ADDRESS(ROW(), COLUMN())),0,-1)="",VLOOKUP($G575,$A:$AAE,COLUMN(),FALSE),OFFSET(INDIRECT(ADDRESS(ROW(), COLUMN())),0,-1))</f>
        <v>35平方米/岗位</v>
      </c>
      <c r="AR575" s="31"/>
      <c r="AS575" s="31" t="str" cm="1">
        <f t="array" aca="1" ref="AS575" ca="1">IF(OFFSET(INDIRECT(ADDRESS(ROW(), COLUMN())),0,-1)="",VLOOKUP($G575,$A:$AAE,COLUMN(),FALSE),OFFSET(INDIRECT(ADDRESS(ROW(), COLUMN())),0,-1))</f>
        <v>公服建筑面积/35</v>
      </c>
      <c r="AT575" s="31"/>
      <c r="AU575" s="31" t="str" cm="1">
        <f t="array" aca="1" ref="AU575" ca="1">IF(OFFSET(INDIRECT(ADDRESS(ROW(), COLUMN())),0,-1)="",VLOOKUP($G575,$A:$AAE,COLUMN(),FALSE),OFFSET(INDIRECT(ADDRESS(ROW(), COLUMN())),0,-1))</f>
        <v>1.2个/100平方米</v>
      </c>
      <c r="AV575" s="12"/>
      <c r="AW575" s="31" t="str" cm="1">
        <f t="array" aca="1" ref="AW575" ca="1">IF(OFFSET(INDIRECT(ADDRESS(ROW(), COLUMN())),0,-1)="",VLOOKUP($G575,$A:$AAE,COLUMN(),FALSE),OFFSET(INDIRECT(ADDRESS(ROW(), COLUMN())),0,-1))</f>
        <v>地块建筑面积*1.2/100</v>
      </c>
      <c r="AX575" s="2"/>
      <c r="AY575" s="31" t="str" cm="1">
        <f t="array" aca="1" ref="AY575" ca="1">IF(OFFSET(INDIRECT(ADDRESS(ROW(), COLUMN())),0,-1)="",VLOOKUP($G575,$A:$AAE,COLUMN(),FALSE),OFFSET(INDIRECT(ADDRESS(ROW(), COLUMN())),0,-1))</f>
        <v>12升/平方米*日</v>
      </c>
      <c r="AZ575" s="2"/>
      <c r="BA575" s="31" t="str" cm="1">
        <f t="array" aca="1" ref="BA575" ca="1">IF(OFFSET(INDIRECT(ADDRESS(ROW(), COLUMN())),0,-1)="",VLOOKUP($G575,$A:$AAE,COLUMN(),FALSE),OFFSET(INDIRECT(ADDRESS(ROW(), COLUMN())),0,-1))</f>
        <v>地块建筑面积*12/1000</v>
      </c>
      <c r="BB575" s="112"/>
      <c r="BC575" s="31" cm="1">
        <f t="array" aca="1" ref="BC575" ca="1">IF(OFFSET(INDIRECT(ADDRESS(ROW(), COLUMN())),0,-1)="",VLOOKUP($G575,$A:$AAE,COLUMN(),FALSE),OFFSET(INDIRECT(ADDRESS(ROW(), COLUMN())),0,-1))</f>
        <v>0.85</v>
      </c>
      <c r="BD575" s="112"/>
      <c r="BE575" s="31" t="str" cm="1">
        <f t="array" aca="1" ref="BE575" ca="1">IF(OFFSET(INDIRECT(ADDRESS(ROW(), COLUMN())),0,-1)="",VLOOKUP($G575,$A:$AAE,COLUMN(),FALSE),OFFSET(INDIRECT(ADDRESS(ROW(), COLUMN())),0,-1))</f>
        <v>用水量*0.85</v>
      </c>
      <c r="BF575" s="2"/>
      <c r="BG575" s="31" t="str" cm="1">
        <f t="array" aca="1" ref="BG575" ca="1">IF(OFFSET(INDIRECT(ADDRESS(ROW(), COLUMN())),0,-1)="",VLOOKUP($G575,$A:$AAE,COLUMN(),FALSE),OFFSET(INDIRECT(ADDRESS(ROW(), COLUMN())),0,-1))</f>
        <v>50瓦/平方米</v>
      </c>
      <c r="BH575" s="2"/>
      <c r="BI575" s="31" cm="1">
        <f t="array" aca="1" ref="BI575" ca="1">IF(OFFSET(INDIRECT(ADDRESS(ROW(), COLUMN())),0,-1)="",VLOOKUP($G575,$A:$AAE,COLUMN(),FALSE),OFFSET(INDIRECT(ADDRESS(ROW(), COLUMN())),0,-1))</f>
        <v>0.8</v>
      </c>
      <c r="BJ575" s="2"/>
      <c r="BK575" s="31" t="str" cm="1">
        <f t="array" aca="1" ref="BK575" ca="1">IF(OFFSET(INDIRECT(ADDRESS(ROW(), COLUMN())),0,-1)="",VLOOKUP($G575,$A:$AAE,COLUMN(),FALSE),OFFSET(INDIRECT(ADDRESS(ROW(), COLUMN())),0,-1))</f>
        <v>地块建筑面积*50*0.8/1000</v>
      </c>
      <c r="BL575" s="112"/>
      <c r="BM575" s="31" t="str" cm="1">
        <f t="array" aca="1" ref="BM575" ca="1">IF(OFFSET(INDIRECT(ADDRESS(ROW(), COLUMN())),0,-1)="",VLOOKUP($G575,$A:$AAE,COLUMN(),FALSE),OFFSET(INDIRECT(ADDRESS(ROW(), COLUMN())),0,-1))</f>
        <v>1.0门/100平方米</v>
      </c>
      <c r="BN575" s="112"/>
      <c r="BO575" s="31" t="str" cm="1">
        <f t="array" aca="1" ref="BO575" ca="1">IF(OFFSET(INDIRECT(ADDRESS(ROW(), COLUMN())),0,-1)="",VLOOKUP($G575,$A:$AAE,COLUMN(),FALSE),OFFSET(INDIRECT(ADDRESS(ROW(), COLUMN())),0,-1))</f>
        <v>地块建筑面积*1.0/100</v>
      </c>
      <c r="BP575" s="112"/>
      <c r="BQ575" s="31" t="str" cm="1">
        <f t="array" aca="1" ref="BQ575" ca="1">IF(OFFSET(INDIRECT(ADDRESS(ROW(), COLUMN())),0,-1)="",VLOOKUP($G575,$A:$AAE,COLUMN(),FALSE),OFFSET(INDIRECT(ADDRESS(ROW(), COLUMN())),0,-1))</f>
        <v>0.3门/100平方米</v>
      </c>
      <c r="BR575" s="2"/>
      <c r="BS575" s="31" t="str" cm="1">
        <f t="array" aca="1" ref="BS575" ca="1">IF(OFFSET(INDIRECT(ADDRESS(ROW(), COLUMN())),0,-1)="",VLOOKUP($G575,$A:$AAE,COLUMN(),FALSE),OFFSET(INDIRECT(ADDRESS(ROW(), COLUMN())),0,-1))</f>
        <v>地块建筑面积*0.3/100</v>
      </c>
      <c r="BT575" s="2"/>
      <c r="BU575" s="31" t="str" cm="1">
        <f t="array" aca="1" ref="BU575" ca="1">IF(OFFSET(INDIRECT(ADDRESS(ROW(), COLUMN())),0,-1)="",VLOOKUP($G575,$A:$AAE,COLUMN(),FALSE),OFFSET(INDIRECT(ADDRESS(ROW(), COLUMN())),0,-1))</f>
        <v>43.7pcu/万平方米，63：37</v>
      </c>
      <c r="BV575" s="2"/>
      <c r="BW575" s="31" t="str" cm="1">
        <f t="array" aca="1" ref="BW575" ca="1">IF(OFFSET(INDIRECT(ADDRESS(ROW(), COLUMN())),0,-1)="",VLOOKUP($G575,$A:$AAE,COLUMN(),FALSE),OFFSET(INDIRECT(ADDRESS(ROW(), COLUMN())),0,-1))</f>
        <v>地块建筑面积/10000*43.7*0.63</v>
      </c>
      <c r="BX575" s="2"/>
      <c r="BY575" s="31" t="str" cm="1">
        <f t="array" aca="1" ref="BY575" ca="1">IF(OFFSET(INDIRECT(ADDRESS(ROW(), COLUMN())),0,-1)="",VLOOKUP($G575,$A:$AAE,COLUMN(),FALSE),OFFSET(INDIRECT(ADDRESS(ROW(), COLUMN())),0,-1))</f>
        <v>地块建筑面积/10000*43.7*0.37</v>
      </c>
      <c r="BZ575" s="95"/>
      <c r="CA575" s="31" t="str" cm="1">
        <f t="array" aca="1" ref="CA575" ca="1">IF(OFFSET(INDIRECT(ADDRESS(ROW(), COLUMN())),0,-1)="",VLOOKUP($G575,$A:$AAE,COLUMN(),FALSE),OFFSET(INDIRECT(ADDRESS(ROW(), COLUMN())),0,-1))</f>
        <v>地块建筑面积*0.4</v>
      </c>
      <c r="CB575" s="12"/>
      <c r="CC575" s="31" t="str" cm="1">
        <f t="array" aca="1" ref="CC575" ca="1">IF(OFFSET(INDIRECT(ADDRESS(ROW(), COLUMN())),0,-1)="",VLOOKUP($G575,$A:$AAE,COLUMN(),FALSE),OFFSET(INDIRECT(ADDRESS(ROW(), COLUMN())),0,-1))</f>
        <v>地块建筑面积*0.4</v>
      </c>
      <c r="CD575" s="12"/>
      <c r="CE575" s="31" t="str" cm="1">
        <f t="array" aca="1" ref="CE575" ca="1">IF(OFFSET(INDIRECT(ADDRESS(ROW(), COLUMN())),0,-1)="",VLOOKUP($G575,$A:$AAE,COLUMN(),FALSE),OFFSET(INDIRECT(ADDRESS(ROW(), COLUMN())),0,-1))</f>
        <v>地块建筑面积*0.08</v>
      </c>
      <c r="CF575" s="12"/>
      <c r="CG575" s="31" t="str" cm="1">
        <f t="array" aca="1" ref="CG575" ca="1">IF(OFFSET(INDIRECT(ADDRESS(ROW(), COLUMN())),0,-1)="",VLOOKUP($G575,$A:$AAE,COLUMN(),FALSE),OFFSET(INDIRECT(ADDRESS(ROW(), COLUMN())),0,-1))</f>
        <v>地块建筑面积*0.08</v>
      </c>
      <c r="CH575" s="31"/>
      <c r="CI575" s="68" t="str" cm="1">
        <f t="array" aca="1" ref="CI575" ca="1">IF(OFFSET(INDIRECT(ADDRESS(ROW(), COLUMN())),0,-1)="",VLOOKUP($G575,$A:$AAE,COLUMN(),FALSE),OFFSET(INDIRECT(ADDRESS(ROW(), COLUMN())),0,-1))</f>
        <v>城镇建设用地</v>
      </c>
      <c r="CJ575" s="75" t="s">
        <v>1962</v>
      </c>
      <c r="CK575" s="78" t="str">
        <f t="shared" si="565"/>
        <v>唯一标识:08060102#特殊医疗用地#国空</v>
      </c>
      <c r="CL575" s="78" t="str">
        <f t="shared" si="566"/>
        <v>性质名称:特殊医疗用地</v>
      </c>
      <c r="CM575" s="78" t="str">
        <f t="shared" si="567"/>
        <v>地块性质过滤:</v>
      </c>
      <c r="CN575" s="78" t="str">
        <f t="shared" si="568"/>
        <v>地块性质:08060102</v>
      </c>
      <c r="CO575" s="78" t="str">
        <f t="shared" si="569"/>
        <v>地类标准:国空</v>
      </c>
      <c r="CP575" s="78" t="str">
        <f t="shared" si="570"/>
        <v>地块性质别称:A512</v>
      </c>
      <c r="CQ575" s="78" t="str">
        <f t="shared" si="571"/>
        <v>属性继承:A5#医疗卫生用地#城规</v>
      </c>
      <c r="CR575" s="78" t="str">
        <f t="shared" si="572"/>
        <v>父类:A5</v>
      </c>
      <c r="CS575" s="78" t="str">
        <f t="shared" si="573"/>
        <v>级别继承:080601#医院用地#国空</v>
      </c>
      <c r="CT575" s="78" t="str">
        <f t="shared" si="574"/>
        <v>级别层次:4</v>
      </c>
      <c r="CU575" s="78" t="str">
        <f t="shared" si="575"/>
        <v>级别:3080601</v>
      </c>
      <c r="CV575" s="78" t="str">
        <f t="shared" ca="1" si="576"/>
        <v>地块颜色:255,126,130</v>
      </c>
      <c r="CW575" s="78" t="str">
        <f t="shared" ca="1" si="577"/>
        <v>建筑面积公式:面积*容积率</v>
      </c>
      <c r="CX575" s="78" t="str">
        <f t="shared" ca="1" si="578"/>
        <v>住宅建筑面积公式:地块建筑面积*0</v>
      </c>
      <c r="CY575" s="78" t="str">
        <f t="shared" ca="1" si="579"/>
        <v>商服建筑面积公式:地块建筑面积*0</v>
      </c>
      <c r="CZ575" s="78" t="str">
        <f t="shared" ca="1" si="580"/>
        <v>商服中商业建筑面积公式:地块建筑面积*0</v>
      </c>
      <c r="DA575" s="78" t="str">
        <f t="shared" ca="1" si="581"/>
        <v>商服中办公建筑面积公式:地块建筑面积*0</v>
      </c>
      <c r="DB575" s="78" t="str">
        <f t="shared" ca="1" si="582"/>
        <v>公服建筑面积公式:地块建筑面积*1</v>
      </c>
      <c r="DC575" s="78" t="str">
        <f t="shared" ca="1" si="583"/>
        <v>工业建筑面积公式:地块建筑面积*0</v>
      </c>
      <c r="DD575" s="78" t="str">
        <f t="shared" ca="1" si="584"/>
        <v>市政建筑面积公式:地块建筑面积*0</v>
      </c>
      <c r="DE575" s="78" t="str">
        <f t="shared" ca="1" si="585"/>
        <v>绿地面积指定指标:面积*0</v>
      </c>
      <c r="DF575" s="78" t="str">
        <f t="shared" ca="1" si="586"/>
        <v>绿地面积指定公式:面积*0</v>
      </c>
      <c r="DG575" s="78" t="str">
        <f t="shared" ca="1" si="587"/>
        <v>户数指标:-</v>
      </c>
      <c r="DH575" s="78" t="str">
        <f t="shared" ca="1" si="588"/>
        <v>户数公式:0</v>
      </c>
      <c r="DI575" s="78" t="str">
        <f t="shared" ca="1" si="589"/>
        <v>人数指标:-</v>
      </c>
      <c r="DJ575" s="78" t="str">
        <f t="shared" ca="1" si="590"/>
        <v>人数公式:0</v>
      </c>
      <c r="DK575" s="78" t="str">
        <f t="shared" ca="1" si="591"/>
        <v>就业指标:35平方米/岗位</v>
      </c>
      <c r="DL575" s="78" t="str">
        <f t="shared" ca="1" si="592"/>
        <v>就业公式:公服建筑面积/35</v>
      </c>
      <c r="DM575" s="78" t="str">
        <f t="shared" ca="1" si="593"/>
        <v>机动车指标:1.2个/100平方米</v>
      </c>
      <c r="DN575" s="78" t="str">
        <f t="shared" ca="1" si="594"/>
        <v>机动车公式:地块建筑面积*1.2/100</v>
      </c>
      <c r="DO575" s="78" t="str">
        <f t="shared" ca="1" si="595"/>
        <v>用水量指标:12升/平方米*日</v>
      </c>
      <c r="DP575" s="78" t="str">
        <f t="shared" ca="1" si="596"/>
        <v>用水量公式:地块建筑面积*12/1000</v>
      </c>
      <c r="DQ575" s="78" t="str">
        <f t="shared" ca="1" si="597"/>
        <v>污水折算系数:0.85</v>
      </c>
      <c r="DR575" s="78" t="str">
        <f t="shared" ca="1" si="598"/>
        <v>污水量公式:用水量*0.85</v>
      </c>
      <c r="DS575" s="78" t="str">
        <f t="shared" ca="1" si="599"/>
        <v>用电负荷指标:50瓦/平方米</v>
      </c>
      <c r="DT575" s="78" t="str">
        <f t="shared" ca="1" si="600"/>
        <v>同时率:0.8</v>
      </c>
      <c r="DU575" s="78" t="str">
        <f t="shared" ca="1" si="601"/>
        <v>用电量公式:地块建筑面积*50*0.8/1000</v>
      </c>
      <c r="DV575" s="78" t="str">
        <f t="shared" ca="1" si="602"/>
        <v>固话装机指标:1.0门/100平方米</v>
      </c>
      <c r="DW575" s="78" t="str">
        <f t="shared" ca="1" si="603"/>
        <v>固话量公式:地块建筑面积*1.0/100</v>
      </c>
      <c r="DX575" s="78" t="str">
        <f t="shared" ca="1" si="604"/>
        <v>有线电视指标:0.3门/100平方米</v>
      </c>
      <c r="DY575" s="78" t="str">
        <f t="shared" ca="1" si="605"/>
        <v>电视量公式:地块建筑面积*0.3/100</v>
      </c>
      <c r="DZ575" s="78" t="str">
        <f t="shared" ca="1" si="606"/>
        <v>高峰机动车生成量指标:43.7pcu/万平方米，63：37</v>
      </c>
      <c r="EA575" s="78" t="str">
        <f t="shared" ca="1" si="607"/>
        <v>高峰机动车吸引量公式:地块建筑面积/10000*43.7*0.63</v>
      </c>
      <c r="EB575" s="78" t="str">
        <f t="shared" ca="1" si="608"/>
        <v>高峰机动车发生量公式:地块建筑面积/10000*43.7*0.37</v>
      </c>
      <c r="EC575" s="78" t="str">
        <f t="shared" ca="1" si="612"/>
        <v>地下空间指标:地块建筑面积*0.4</v>
      </c>
      <c r="ED575" s="78" t="str">
        <f t="shared" ca="1" si="609"/>
        <v>地下空间公式:地块建筑面积*0.4</v>
      </c>
      <c r="EE575" s="78" t="str">
        <f t="shared" ca="1" si="613"/>
        <v>人防指标:地块建筑面积*0.08</v>
      </c>
      <c r="EF575" s="78" t="str">
        <f t="shared" ca="1" si="610"/>
        <v>人防公式:地块建筑面积*0.08</v>
      </c>
      <c r="EG575" s="78" t="str">
        <f t="shared" ca="1" si="614"/>
        <v>用地构成:城镇建设用地</v>
      </c>
      <c r="EH575" s="78" t="s">
        <v>1962</v>
      </c>
      <c r="EI575" s="79" t="str">
        <f t="shared" ca="1" si="611"/>
        <v>唯一标识:08060102#特殊医疗用地#国空;性质名称:特殊医疗用地;地块性质过滤:;地块性质:08060102;地类标准:国空;地块性质别称:A512;属性继承:A5#医疗卫生用地#城规;父类:A5;级别继承:080601#医院用地#国空;级别层次:4;级别:3080601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5" t="s">
        <v>1962</v>
      </c>
    </row>
    <row r="576" spans="1:140" ht="16.5" x14ac:dyDescent="0.2">
      <c r="A576" s="49" t="str">
        <f t="shared" si="615"/>
        <v>080602#基层医疗卫生设施用地#国空</v>
      </c>
      <c r="B576" s="49" t="s">
        <v>306</v>
      </c>
      <c r="C576" s="49"/>
      <c r="D576" s="49" t="s">
        <v>1871</v>
      </c>
      <c r="E576" s="49" t="s">
        <v>1277</v>
      </c>
      <c r="F576" s="49" t="s">
        <v>867</v>
      </c>
      <c r="G576" s="49" t="s">
        <v>78</v>
      </c>
      <c r="H576" s="49" t="s">
        <v>864</v>
      </c>
      <c r="I576" s="49" t="s">
        <v>1454</v>
      </c>
      <c r="J576" s="49">
        <f t="shared" si="617"/>
        <v>3</v>
      </c>
      <c r="K576" s="49" t="str">
        <f t="shared" si="616"/>
        <v>20806</v>
      </c>
      <c r="L576" s="49"/>
      <c r="M576" s="68" t="str" cm="1">
        <f t="array" aca="1" ref="M576" ca="1">IF(OFFSET(INDIRECT(ADDRESS(ROW(), COLUMN())),0,-1)="",VLOOKUP($G576,$A:$AAE,COLUMN(),FALSE),OFFSET(INDIRECT(ADDRESS(ROW(), COLUMN())),0,-1))</f>
        <v>255,126,130</v>
      </c>
      <c r="N576" s="31"/>
      <c r="O576" s="68" t="str" cm="1">
        <f t="array" aca="1" ref="O576" ca="1">IF(OFFSET(INDIRECT(ADDRESS(ROW(), COLUMN())),0,-1)="",VLOOKUP($G576,$A:$AAE,COLUMN(),FALSE),OFFSET(INDIRECT(ADDRESS(ROW(), COLUMN())),0,-1))</f>
        <v>面积*容积率</v>
      </c>
      <c r="P576" s="31"/>
      <c r="Q576" s="31" t="str" cm="1">
        <f t="array" aca="1" ref="Q576" ca="1">IF(OFFSET(INDIRECT(ADDRESS(ROW(), COLUMN())),0,-1)="",VLOOKUP($G576,$A:$AAE,COLUMN(),FALSE),OFFSET(INDIRECT(ADDRESS(ROW(), COLUMN())),0,-1))</f>
        <v>地块建筑面积*0</v>
      </c>
      <c r="R576" s="31"/>
      <c r="S576" s="31" t="str" cm="1">
        <f t="array" aca="1" ref="S576" ca="1">IF(OFFSET(INDIRECT(ADDRESS(ROW(), COLUMN())),0,-1)="",VLOOKUP($G576,$A:$AAE,COLUMN(),FALSE),OFFSET(INDIRECT(ADDRESS(ROW(), COLUMN())),0,-1))</f>
        <v>地块建筑面积*0</v>
      </c>
      <c r="T576" s="31"/>
      <c r="U576" s="31" t="str" cm="1">
        <f t="array" aca="1" ref="U576" ca="1">IF(OFFSET(INDIRECT(ADDRESS(ROW(), COLUMN())),0,-1)="",VLOOKUP($G576,$A:$AAE,COLUMN(),FALSE),OFFSET(INDIRECT(ADDRESS(ROW(), COLUMN())),0,-1))</f>
        <v>地块建筑面积*0</v>
      </c>
      <c r="V576" s="31"/>
      <c r="W576" s="68" t="str" cm="1">
        <f t="array" aca="1" ref="W576" ca="1">IF(OFFSET(INDIRECT(ADDRESS(ROW(), COLUMN())),0,-1)="",VLOOKUP($G576,$A:$AAE,COLUMN(),FALSE),OFFSET(INDIRECT(ADDRESS(ROW(), COLUMN())),0,-1))</f>
        <v>地块建筑面积*0</v>
      </c>
      <c r="X576" s="31"/>
      <c r="Y576" s="31" t="str" cm="1">
        <f t="array" aca="1" ref="Y576" ca="1">IF(OFFSET(INDIRECT(ADDRESS(ROW(), COLUMN())),0,-1)="",VLOOKUP($G576,$A:$AAE,COLUMN(),FALSE),OFFSET(INDIRECT(ADDRESS(ROW(), COLUMN())),0,-1))</f>
        <v>地块建筑面积*1</v>
      </c>
      <c r="Z576" s="31"/>
      <c r="AA576" s="31" t="str" cm="1">
        <f t="array" aca="1" ref="AA576" ca="1">IF(OFFSET(INDIRECT(ADDRESS(ROW(), COLUMN())),0,-1)="",VLOOKUP($G576,$A:$AAE,COLUMN(),FALSE),OFFSET(INDIRECT(ADDRESS(ROW(), COLUMN())),0,-1))</f>
        <v>地块建筑面积*0</v>
      </c>
      <c r="AB576" s="31"/>
      <c r="AC576" s="31" t="str" cm="1">
        <f t="array" aca="1" ref="AC576" ca="1">IF(OFFSET(INDIRECT(ADDRESS(ROW(), COLUMN())),0,-1)="",VLOOKUP($G576,$A:$AAE,COLUMN(),FALSE),OFFSET(INDIRECT(ADDRESS(ROW(), COLUMN())),0,-1))</f>
        <v>地块建筑面积*0</v>
      </c>
      <c r="AD576" s="31"/>
      <c r="AE576" s="31" t="str" cm="1">
        <f t="array" aca="1" ref="AE576" ca="1">IF(OFFSET(INDIRECT(ADDRESS(ROW(), COLUMN())),0,-1)="",VLOOKUP($G576,$A:$AAE,COLUMN(),FALSE),OFFSET(INDIRECT(ADDRESS(ROW(), COLUMN())),0,-1))</f>
        <v>面积*0</v>
      </c>
      <c r="AF576" s="31"/>
      <c r="AG576" s="31" t="str" cm="1">
        <f t="array" aca="1" ref="AG576" ca="1">IF(OFFSET(INDIRECT(ADDRESS(ROW(), COLUMN())),0,-1)="",VLOOKUP($G576,$A:$AAE,COLUMN(),FALSE),OFFSET(INDIRECT(ADDRESS(ROW(), COLUMN())),0,-1))</f>
        <v>面积*0</v>
      </c>
      <c r="AH576" s="31"/>
      <c r="AI576" s="31" t="str" cm="1">
        <f t="array" aca="1" ref="AI576" ca="1">IF(OFFSET(INDIRECT(ADDRESS(ROW(), COLUMN())),0,-1)="",VLOOKUP($G576,$A:$AAE,COLUMN(),FALSE),OFFSET(INDIRECT(ADDRESS(ROW(), COLUMN())),0,-1))</f>
        <v>-</v>
      </c>
      <c r="AJ576" s="31"/>
      <c r="AK576" s="31" cm="1">
        <f t="array" aca="1" ref="AK576" ca="1">IF(OFFSET(INDIRECT(ADDRESS(ROW(), COLUMN())),0,-1)="",VLOOKUP($G576,$A:$AAE,COLUMN(),FALSE),OFFSET(INDIRECT(ADDRESS(ROW(), COLUMN())),0,-1))</f>
        <v>0</v>
      </c>
      <c r="AL576" s="31"/>
      <c r="AM576" s="31" t="str" cm="1">
        <f t="array" aca="1" ref="AM576" ca="1">IF(OFFSET(INDIRECT(ADDRESS(ROW(), COLUMN())),0,-1)="",VLOOKUP($G576,$A:$AAE,COLUMN(),FALSE),OFFSET(INDIRECT(ADDRESS(ROW(), COLUMN())),0,-1))</f>
        <v>-</v>
      </c>
      <c r="AN576" s="31"/>
      <c r="AO576" s="31" cm="1">
        <f t="array" aca="1" ref="AO576" ca="1">IF(OFFSET(INDIRECT(ADDRESS(ROW(), COLUMN())),0,-1)="",VLOOKUP($G576,$A:$AAE,COLUMN(),FALSE),OFFSET(INDIRECT(ADDRESS(ROW(), COLUMN())),0,-1))</f>
        <v>0</v>
      </c>
      <c r="AP576" s="31"/>
      <c r="AQ576" s="31" t="str" cm="1">
        <f t="array" aca="1" ref="AQ576" ca="1">IF(OFFSET(INDIRECT(ADDRESS(ROW(), COLUMN())),0,-1)="",VLOOKUP($G576,$A:$AAE,COLUMN(),FALSE),OFFSET(INDIRECT(ADDRESS(ROW(), COLUMN())),0,-1))</f>
        <v>35平方米/岗位</v>
      </c>
      <c r="AR576" s="31"/>
      <c r="AS576" s="31" t="str" cm="1">
        <f t="array" aca="1" ref="AS576" ca="1">IF(OFFSET(INDIRECT(ADDRESS(ROW(), COLUMN())),0,-1)="",VLOOKUP($G576,$A:$AAE,COLUMN(),FALSE),OFFSET(INDIRECT(ADDRESS(ROW(), COLUMN())),0,-1))</f>
        <v>公服建筑面积/35</v>
      </c>
      <c r="AT576" s="31"/>
      <c r="AU576" s="31" t="str" cm="1">
        <f t="array" aca="1" ref="AU576" ca="1">IF(OFFSET(INDIRECT(ADDRESS(ROW(), COLUMN())),0,-1)="",VLOOKUP($G576,$A:$AAE,COLUMN(),FALSE),OFFSET(INDIRECT(ADDRESS(ROW(), COLUMN())),0,-1))</f>
        <v>1.2个/100平方米</v>
      </c>
      <c r="AV576" s="12"/>
      <c r="AW576" s="31" t="str" cm="1">
        <f t="array" aca="1" ref="AW576" ca="1">IF(OFFSET(INDIRECT(ADDRESS(ROW(), COLUMN())),0,-1)="",VLOOKUP($G576,$A:$AAE,COLUMN(),FALSE),OFFSET(INDIRECT(ADDRESS(ROW(), COLUMN())),0,-1))</f>
        <v>地块建筑面积*1.2/100</v>
      </c>
      <c r="AX576" s="2"/>
      <c r="AY576" s="31" t="str" cm="1">
        <f t="array" aca="1" ref="AY576" ca="1">IF(OFFSET(INDIRECT(ADDRESS(ROW(), COLUMN())),0,-1)="",VLOOKUP($G576,$A:$AAE,COLUMN(),FALSE),OFFSET(INDIRECT(ADDRESS(ROW(), COLUMN())),0,-1))</f>
        <v>12升/平方米*日</v>
      </c>
      <c r="AZ576" s="2"/>
      <c r="BA576" s="31" t="str" cm="1">
        <f t="array" aca="1" ref="BA576" ca="1">IF(OFFSET(INDIRECT(ADDRESS(ROW(), COLUMN())),0,-1)="",VLOOKUP($G576,$A:$AAE,COLUMN(),FALSE),OFFSET(INDIRECT(ADDRESS(ROW(), COLUMN())),0,-1))</f>
        <v>地块建筑面积*12/1000</v>
      </c>
      <c r="BB576" s="112"/>
      <c r="BC576" s="31" cm="1">
        <f t="array" aca="1" ref="BC576" ca="1">IF(OFFSET(INDIRECT(ADDRESS(ROW(), COLUMN())),0,-1)="",VLOOKUP($G576,$A:$AAE,COLUMN(),FALSE),OFFSET(INDIRECT(ADDRESS(ROW(), COLUMN())),0,-1))</f>
        <v>0.85</v>
      </c>
      <c r="BD576" s="112"/>
      <c r="BE576" s="31" t="str" cm="1">
        <f t="array" aca="1" ref="BE576" ca="1">IF(OFFSET(INDIRECT(ADDRESS(ROW(), COLUMN())),0,-1)="",VLOOKUP($G576,$A:$AAE,COLUMN(),FALSE),OFFSET(INDIRECT(ADDRESS(ROW(), COLUMN())),0,-1))</f>
        <v>用水量*0.85</v>
      </c>
      <c r="BF576" s="2"/>
      <c r="BG576" s="31" t="str" cm="1">
        <f t="array" aca="1" ref="BG576" ca="1">IF(OFFSET(INDIRECT(ADDRESS(ROW(), COLUMN())),0,-1)="",VLOOKUP($G576,$A:$AAE,COLUMN(),FALSE),OFFSET(INDIRECT(ADDRESS(ROW(), COLUMN())),0,-1))</f>
        <v>50瓦/平方米</v>
      </c>
      <c r="BH576" s="2"/>
      <c r="BI576" s="31" cm="1">
        <f t="array" aca="1" ref="BI576" ca="1">IF(OFFSET(INDIRECT(ADDRESS(ROW(), COLUMN())),0,-1)="",VLOOKUP($G576,$A:$AAE,COLUMN(),FALSE),OFFSET(INDIRECT(ADDRESS(ROW(), COLUMN())),0,-1))</f>
        <v>0.8</v>
      </c>
      <c r="BJ576" s="2"/>
      <c r="BK576" s="31" t="str" cm="1">
        <f t="array" aca="1" ref="BK576" ca="1">IF(OFFSET(INDIRECT(ADDRESS(ROW(), COLUMN())),0,-1)="",VLOOKUP($G576,$A:$AAE,COLUMN(),FALSE),OFFSET(INDIRECT(ADDRESS(ROW(), COLUMN())),0,-1))</f>
        <v>地块建筑面积*50*0.8/1000</v>
      </c>
      <c r="BL576" s="112"/>
      <c r="BM576" s="31" t="str" cm="1">
        <f t="array" aca="1" ref="BM576" ca="1">IF(OFFSET(INDIRECT(ADDRESS(ROW(), COLUMN())),0,-1)="",VLOOKUP($G576,$A:$AAE,COLUMN(),FALSE),OFFSET(INDIRECT(ADDRESS(ROW(), COLUMN())),0,-1))</f>
        <v>1.0门/100平方米</v>
      </c>
      <c r="BN576" s="112"/>
      <c r="BO576" s="31" t="str" cm="1">
        <f t="array" aca="1" ref="BO576" ca="1">IF(OFFSET(INDIRECT(ADDRESS(ROW(), COLUMN())),0,-1)="",VLOOKUP($G576,$A:$AAE,COLUMN(),FALSE),OFFSET(INDIRECT(ADDRESS(ROW(), COLUMN())),0,-1))</f>
        <v>地块建筑面积*1.0/100</v>
      </c>
      <c r="BP576" s="112"/>
      <c r="BQ576" s="31" t="str" cm="1">
        <f t="array" aca="1" ref="BQ576" ca="1">IF(OFFSET(INDIRECT(ADDRESS(ROW(), COLUMN())),0,-1)="",VLOOKUP($G576,$A:$AAE,COLUMN(),FALSE),OFFSET(INDIRECT(ADDRESS(ROW(), COLUMN())),0,-1))</f>
        <v>0.3门/100平方米</v>
      </c>
      <c r="BR576" s="2"/>
      <c r="BS576" s="31" t="str" cm="1">
        <f t="array" aca="1" ref="BS576" ca="1">IF(OFFSET(INDIRECT(ADDRESS(ROW(), COLUMN())),0,-1)="",VLOOKUP($G576,$A:$AAE,COLUMN(),FALSE),OFFSET(INDIRECT(ADDRESS(ROW(), COLUMN())),0,-1))</f>
        <v>地块建筑面积*0.3/100</v>
      </c>
      <c r="BT576" s="2"/>
      <c r="BU576" s="31" t="str" cm="1">
        <f t="array" aca="1" ref="BU576" ca="1">IF(OFFSET(INDIRECT(ADDRESS(ROW(), COLUMN())),0,-1)="",VLOOKUP($G576,$A:$AAE,COLUMN(),FALSE),OFFSET(INDIRECT(ADDRESS(ROW(), COLUMN())),0,-1))</f>
        <v>43.7pcu/万平方米，63：37</v>
      </c>
      <c r="BV576" s="2"/>
      <c r="BW576" s="31" t="str" cm="1">
        <f t="array" aca="1" ref="BW576" ca="1">IF(OFFSET(INDIRECT(ADDRESS(ROW(), COLUMN())),0,-1)="",VLOOKUP($G576,$A:$AAE,COLUMN(),FALSE),OFFSET(INDIRECT(ADDRESS(ROW(), COLUMN())),0,-1))</f>
        <v>地块建筑面积/10000*43.7*0.63</v>
      </c>
      <c r="BX576" s="2"/>
      <c r="BY576" s="31" t="str" cm="1">
        <f t="array" aca="1" ref="BY576" ca="1">IF(OFFSET(INDIRECT(ADDRESS(ROW(), COLUMN())),0,-1)="",VLOOKUP($G576,$A:$AAE,COLUMN(),FALSE),OFFSET(INDIRECT(ADDRESS(ROW(), COLUMN())),0,-1))</f>
        <v>地块建筑面积/10000*43.7*0.37</v>
      </c>
      <c r="BZ576" s="95"/>
      <c r="CA576" s="31" t="str" cm="1">
        <f t="array" aca="1" ref="CA576" ca="1">IF(OFFSET(INDIRECT(ADDRESS(ROW(), COLUMN())),0,-1)="",VLOOKUP($G576,$A:$AAE,COLUMN(),FALSE),OFFSET(INDIRECT(ADDRESS(ROW(), COLUMN())),0,-1))</f>
        <v>地块建筑面积*0.4</v>
      </c>
      <c r="CB576" s="12"/>
      <c r="CC576" s="31" t="str" cm="1">
        <f t="array" aca="1" ref="CC576" ca="1">IF(OFFSET(INDIRECT(ADDRESS(ROW(), COLUMN())),0,-1)="",VLOOKUP($G576,$A:$AAE,COLUMN(),FALSE),OFFSET(INDIRECT(ADDRESS(ROW(), COLUMN())),0,-1))</f>
        <v>地块建筑面积*0.4</v>
      </c>
      <c r="CD576" s="12"/>
      <c r="CE576" s="31" t="str" cm="1">
        <f t="array" aca="1" ref="CE576" ca="1">IF(OFFSET(INDIRECT(ADDRESS(ROW(), COLUMN())),0,-1)="",VLOOKUP($G576,$A:$AAE,COLUMN(),FALSE),OFFSET(INDIRECT(ADDRESS(ROW(), COLUMN())),0,-1))</f>
        <v>地块建筑面积*0.08</v>
      </c>
      <c r="CF576" s="12"/>
      <c r="CG576" s="31" t="str" cm="1">
        <f t="array" aca="1" ref="CG576" ca="1">IF(OFFSET(INDIRECT(ADDRESS(ROW(), COLUMN())),0,-1)="",VLOOKUP($G576,$A:$AAE,COLUMN(),FALSE),OFFSET(INDIRECT(ADDRESS(ROW(), COLUMN())),0,-1))</f>
        <v>地块建筑面积*0.08</v>
      </c>
      <c r="CH576" s="31"/>
      <c r="CI576" s="68" t="str" cm="1">
        <f t="array" aca="1" ref="CI576" ca="1">IF(OFFSET(INDIRECT(ADDRESS(ROW(), COLUMN())),0,-1)="",VLOOKUP($G576,$A:$AAE,COLUMN(),FALSE),OFFSET(INDIRECT(ADDRESS(ROW(), COLUMN())),0,-1))</f>
        <v>城镇建设用地</v>
      </c>
      <c r="CJ576" s="75" t="s">
        <v>1962</v>
      </c>
      <c r="CK576" s="78" t="str">
        <f t="shared" si="565"/>
        <v>唯一标识:080602#基层医疗卫生设施用地#国空</v>
      </c>
      <c r="CL576" s="78" t="str">
        <f t="shared" si="566"/>
        <v>性质名称:基层医疗卫生设施用地</v>
      </c>
      <c r="CM576" s="78" t="str">
        <f t="shared" si="567"/>
        <v>地块性质过滤:</v>
      </c>
      <c r="CN576" s="78" t="str">
        <f t="shared" si="568"/>
        <v>地块性质:080602</v>
      </c>
      <c r="CO576" s="78" t="str">
        <f t="shared" si="569"/>
        <v>地类标准:国空</v>
      </c>
      <c r="CP576" s="78" t="str">
        <f t="shared" si="570"/>
        <v>地块性质别称:A52</v>
      </c>
      <c r="CQ576" s="78" t="str">
        <f t="shared" si="571"/>
        <v>属性继承:A51#医院用地#城规</v>
      </c>
      <c r="CR576" s="78" t="str">
        <f t="shared" si="572"/>
        <v>父类:A51</v>
      </c>
      <c r="CS576" s="78" t="str">
        <f t="shared" si="573"/>
        <v>级别继承:0806#医疗卫生用地#国空</v>
      </c>
      <c r="CT576" s="78" t="str">
        <f t="shared" si="574"/>
        <v>级别层次:3</v>
      </c>
      <c r="CU576" s="78" t="str">
        <f t="shared" si="575"/>
        <v>级别:20806</v>
      </c>
      <c r="CV576" s="78" t="str">
        <f t="shared" ca="1" si="576"/>
        <v>地块颜色:255,126,130</v>
      </c>
      <c r="CW576" s="78" t="str">
        <f t="shared" ca="1" si="577"/>
        <v>建筑面积公式:面积*容积率</v>
      </c>
      <c r="CX576" s="78" t="str">
        <f t="shared" ca="1" si="578"/>
        <v>住宅建筑面积公式:地块建筑面积*0</v>
      </c>
      <c r="CY576" s="78" t="str">
        <f t="shared" ca="1" si="579"/>
        <v>商服建筑面积公式:地块建筑面积*0</v>
      </c>
      <c r="CZ576" s="78" t="str">
        <f t="shared" ca="1" si="580"/>
        <v>商服中商业建筑面积公式:地块建筑面积*0</v>
      </c>
      <c r="DA576" s="78" t="str">
        <f t="shared" ca="1" si="581"/>
        <v>商服中办公建筑面积公式:地块建筑面积*0</v>
      </c>
      <c r="DB576" s="78" t="str">
        <f t="shared" ca="1" si="582"/>
        <v>公服建筑面积公式:地块建筑面积*1</v>
      </c>
      <c r="DC576" s="78" t="str">
        <f t="shared" ca="1" si="583"/>
        <v>工业建筑面积公式:地块建筑面积*0</v>
      </c>
      <c r="DD576" s="78" t="str">
        <f t="shared" ca="1" si="584"/>
        <v>市政建筑面积公式:地块建筑面积*0</v>
      </c>
      <c r="DE576" s="78" t="str">
        <f t="shared" ca="1" si="585"/>
        <v>绿地面积指定指标:面积*0</v>
      </c>
      <c r="DF576" s="78" t="str">
        <f t="shared" ca="1" si="586"/>
        <v>绿地面积指定公式:面积*0</v>
      </c>
      <c r="DG576" s="78" t="str">
        <f t="shared" ca="1" si="587"/>
        <v>户数指标:-</v>
      </c>
      <c r="DH576" s="78" t="str">
        <f t="shared" ca="1" si="588"/>
        <v>户数公式:0</v>
      </c>
      <c r="DI576" s="78" t="str">
        <f t="shared" ca="1" si="589"/>
        <v>人数指标:-</v>
      </c>
      <c r="DJ576" s="78" t="str">
        <f t="shared" ca="1" si="590"/>
        <v>人数公式:0</v>
      </c>
      <c r="DK576" s="78" t="str">
        <f t="shared" ca="1" si="591"/>
        <v>就业指标:35平方米/岗位</v>
      </c>
      <c r="DL576" s="78" t="str">
        <f t="shared" ca="1" si="592"/>
        <v>就业公式:公服建筑面积/35</v>
      </c>
      <c r="DM576" s="78" t="str">
        <f t="shared" ca="1" si="593"/>
        <v>机动车指标:1.2个/100平方米</v>
      </c>
      <c r="DN576" s="78" t="str">
        <f t="shared" ca="1" si="594"/>
        <v>机动车公式:地块建筑面积*1.2/100</v>
      </c>
      <c r="DO576" s="78" t="str">
        <f t="shared" ca="1" si="595"/>
        <v>用水量指标:12升/平方米*日</v>
      </c>
      <c r="DP576" s="78" t="str">
        <f t="shared" ca="1" si="596"/>
        <v>用水量公式:地块建筑面积*12/1000</v>
      </c>
      <c r="DQ576" s="78" t="str">
        <f t="shared" ca="1" si="597"/>
        <v>污水折算系数:0.85</v>
      </c>
      <c r="DR576" s="78" t="str">
        <f t="shared" ca="1" si="598"/>
        <v>污水量公式:用水量*0.85</v>
      </c>
      <c r="DS576" s="78" t="str">
        <f t="shared" ca="1" si="599"/>
        <v>用电负荷指标:50瓦/平方米</v>
      </c>
      <c r="DT576" s="78" t="str">
        <f t="shared" ca="1" si="600"/>
        <v>同时率:0.8</v>
      </c>
      <c r="DU576" s="78" t="str">
        <f t="shared" ca="1" si="601"/>
        <v>用电量公式:地块建筑面积*50*0.8/1000</v>
      </c>
      <c r="DV576" s="78" t="str">
        <f t="shared" ca="1" si="602"/>
        <v>固话装机指标:1.0门/100平方米</v>
      </c>
      <c r="DW576" s="78" t="str">
        <f t="shared" ca="1" si="603"/>
        <v>固话量公式:地块建筑面积*1.0/100</v>
      </c>
      <c r="DX576" s="78" t="str">
        <f t="shared" ca="1" si="604"/>
        <v>有线电视指标:0.3门/100平方米</v>
      </c>
      <c r="DY576" s="78" t="str">
        <f t="shared" ca="1" si="605"/>
        <v>电视量公式:地块建筑面积*0.3/100</v>
      </c>
      <c r="DZ576" s="78" t="str">
        <f t="shared" ca="1" si="606"/>
        <v>高峰机动车生成量指标:43.7pcu/万平方米，63：37</v>
      </c>
      <c r="EA576" s="78" t="str">
        <f t="shared" ca="1" si="607"/>
        <v>高峰机动车吸引量公式:地块建筑面积/10000*43.7*0.63</v>
      </c>
      <c r="EB576" s="78" t="str">
        <f t="shared" ca="1" si="608"/>
        <v>高峰机动车发生量公式:地块建筑面积/10000*43.7*0.37</v>
      </c>
      <c r="EC576" s="78" t="str">
        <f t="shared" ca="1" si="612"/>
        <v>地下空间指标:地块建筑面积*0.4</v>
      </c>
      <c r="ED576" s="78" t="str">
        <f t="shared" ca="1" si="609"/>
        <v>地下空间公式:地块建筑面积*0.4</v>
      </c>
      <c r="EE576" s="78" t="str">
        <f t="shared" ca="1" si="613"/>
        <v>人防指标:地块建筑面积*0.08</v>
      </c>
      <c r="EF576" s="78" t="str">
        <f t="shared" ca="1" si="610"/>
        <v>人防公式:地块建筑面积*0.08</v>
      </c>
      <c r="EG576" s="78" t="str">
        <f t="shared" ca="1" si="614"/>
        <v>用地构成:城镇建设用地</v>
      </c>
      <c r="EH576" s="78" t="s">
        <v>1962</v>
      </c>
      <c r="EI576" s="79" t="str">
        <f t="shared" ca="1" si="611"/>
        <v>唯一标识:080602#基层医疗卫生设施用地#国空;性质名称:基层医疗卫生设施用地;地块性质过滤:;地块性质:080602;地类标准:国空;地块性质别称:A52;属性继承:A51#医院用地#城规;父类:A51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6" t="s">
        <v>1962</v>
      </c>
    </row>
    <row r="577" spans="1:140" ht="16.5" x14ac:dyDescent="0.2">
      <c r="A577" s="49" t="str">
        <f t="shared" si="615"/>
        <v>080603#公共卫生用地#国空</v>
      </c>
      <c r="B577" s="49" t="s">
        <v>309</v>
      </c>
      <c r="C577" s="49"/>
      <c r="D577" s="49" t="s">
        <v>1872</v>
      </c>
      <c r="E577" s="49" t="s">
        <v>1277</v>
      </c>
      <c r="F577" s="49" t="s">
        <v>2239</v>
      </c>
      <c r="G577" s="49" t="s">
        <v>77</v>
      </c>
      <c r="H577" s="49" t="s">
        <v>863</v>
      </c>
      <c r="I577" s="49" t="s">
        <v>1454</v>
      </c>
      <c r="J577" s="49">
        <f t="shared" si="617"/>
        <v>3</v>
      </c>
      <c r="K577" s="49" t="str">
        <f t="shared" si="616"/>
        <v>20806</v>
      </c>
      <c r="L577" s="49"/>
      <c r="M577" s="68" t="str" cm="1">
        <f t="array" aca="1" ref="M577" ca="1">IF(OFFSET(INDIRECT(ADDRESS(ROW(), COLUMN())),0,-1)="",VLOOKUP($G577,$A:$AAE,COLUMN(),FALSE),OFFSET(INDIRECT(ADDRESS(ROW(), COLUMN())),0,-1))</f>
        <v>255,126,130</v>
      </c>
      <c r="N577" s="31"/>
      <c r="O577" s="68" t="str" cm="1">
        <f t="array" aca="1" ref="O577" ca="1">IF(OFFSET(INDIRECT(ADDRESS(ROW(), COLUMN())),0,-1)="",VLOOKUP($G577,$A:$AAE,COLUMN(),FALSE),OFFSET(INDIRECT(ADDRESS(ROW(), COLUMN())),0,-1))</f>
        <v>面积*容积率</v>
      </c>
      <c r="P577" s="31"/>
      <c r="Q577" s="31" t="str" cm="1">
        <f t="array" aca="1" ref="Q577" ca="1">IF(OFFSET(INDIRECT(ADDRESS(ROW(), COLUMN())),0,-1)="",VLOOKUP($G577,$A:$AAE,COLUMN(),FALSE),OFFSET(INDIRECT(ADDRESS(ROW(), COLUMN())),0,-1))</f>
        <v>地块建筑面积*0</v>
      </c>
      <c r="R577" s="31"/>
      <c r="S577" s="31" t="str" cm="1">
        <f t="array" aca="1" ref="S577" ca="1">IF(OFFSET(INDIRECT(ADDRESS(ROW(), COLUMN())),0,-1)="",VLOOKUP($G577,$A:$AAE,COLUMN(),FALSE),OFFSET(INDIRECT(ADDRESS(ROW(), COLUMN())),0,-1))</f>
        <v>地块建筑面积*0</v>
      </c>
      <c r="T577" s="31"/>
      <c r="U577" s="31" t="str" cm="1">
        <f t="array" aca="1" ref="U577" ca="1">IF(OFFSET(INDIRECT(ADDRESS(ROW(), COLUMN())),0,-1)="",VLOOKUP($G577,$A:$AAE,COLUMN(),FALSE),OFFSET(INDIRECT(ADDRESS(ROW(), COLUMN())),0,-1))</f>
        <v>地块建筑面积*0</v>
      </c>
      <c r="V577" s="31"/>
      <c r="W577" s="68" t="str" cm="1">
        <f t="array" aca="1" ref="W577" ca="1">IF(OFFSET(INDIRECT(ADDRESS(ROW(), COLUMN())),0,-1)="",VLOOKUP($G577,$A:$AAE,COLUMN(),FALSE),OFFSET(INDIRECT(ADDRESS(ROW(), COLUMN())),0,-1))</f>
        <v>地块建筑面积*0</v>
      </c>
      <c r="X577" s="31"/>
      <c r="Y577" s="31" t="str" cm="1">
        <f t="array" aca="1" ref="Y577" ca="1">IF(OFFSET(INDIRECT(ADDRESS(ROW(), COLUMN())),0,-1)="",VLOOKUP($G577,$A:$AAE,COLUMN(),FALSE),OFFSET(INDIRECT(ADDRESS(ROW(), COLUMN())),0,-1))</f>
        <v>地块建筑面积*1</v>
      </c>
      <c r="Z577" s="31"/>
      <c r="AA577" s="31" t="str" cm="1">
        <f t="array" aca="1" ref="AA577" ca="1">IF(OFFSET(INDIRECT(ADDRESS(ROW(), COLUMN())),0,-1)="",VLOOKUP($G577,$A:$AAE,COLUMN(),FALSE),OFFSET(INDIRECT(ADDRESS(ROW(), COLUMN())),0,-1))</f>
        <v>地块建筑面积*0</v>
      </c>
      <c r="AB577" s="31"/>
      <c r="AC577" s="31" t="str" cm="1">
        <f t="array" aca="1" ref="AC577" ca="1">IF(OFFSET(INDIRECT(ADDRESS(ROW(), COLUMN())),0,-1)="",VLOOKUP($G577,$A:$AAE,COLUMN(),FALSE),OFFSET(INDIRECT(ADDRESS(ROW(), COLUMN())),0,-1))</f>
        <v>地块建筑面积*0</v>
      </c>
      <c r="AD577" s="31"/>
      <c r="AE577" s="31" t="str" cm="1">
        <f t="array" aca="1" ref="AE577" ca="1">IF(OFFSET(INDIRECT(ADDRESS(ROW(), COLUMN())),0,-1)="",VLOOKUP($G577,$A:$AAE,COLUMN(),FALSE),OFFSET(INDIRECT(ADDRESS(ROW(), COLUMN())),0,-1))</f>
        <v>面积*0</v>
      </c>
      <c r="AF577" s="31"/>
      <c r="AG577" s="31" t="str" cm="1">
        <f t="array" aca="1" ref="AG577" ca="1">IF(OFFSET(INDIRECT(ADDRESS(ROW(), COLUMN())),0,-1)="",VLOOKUP($G577,$A:$AAE,COLUMN(),FALSE),OFFSET(INDIRECT(ADDRESS(ROW(), COLUMN())),0,-1))</f>
        <v>面积*0</v>
      </c>
      <c r="AH577" s="31"/>
      <c r="AI577" s="31" t="str" cm="1">
        <f t="array" aca="1" ref="AI577" ca="1">IF(OFFSET(INDIRECT(ADDRESS(ROW(), COLUMN())),0,-1)="",VLOOKUP($G577,$A:$AAE,COLUMN(),FALSE),OFFSET(INDIRECT(ADDRESS(ROW(), COLUMN())),0,-1))</f>
        <v>-</v>
      </c>
      <c r="AJ577" s="31"/>
      <c r="AK577" s="31" cm="1">
        <f t="array" aca="1" ref="AK577" ca="1">IF(OFFSET(INDIRECT(ADDRESS(ROW(), COLUMN())),0,-1)="",VLOOKUP($G577,$A:$AAE,COLUMN(),FALSE),OFFSET(INDIRECT(ADDRESS(ROW(), COLUMN())),0,-1))</f>
        <v>0</v>
      </c>
      <c r="AL577" s="31"/>
      <c r="AM577" s="31" t="str" cm="1">
        <f t="array" aca="1" ref="AM577" ca="1">IF(OFFSET(INDIRECT(ADDRESS(ROW(), COLUMN())),0,-1)="",VLOOKUP($G577,$A:$AAE,COLUMN(),FALSE),OFFSET(INDIRECT(ADDRESS(ROW(), COLUMN())),0,-1))</f>
        <v>-</v>
      </c>
      <c r="AN577" s="31"/>
      <c r="AO577" s="31" cm="1">
        <f t="array" aca="1" ref="AO577" ca="1">IF(OFFSET(INDIRECT(ADDRESS(ROW(), COLUMN())),0,-1)="",VLOOKUP($G577,$A:$AAE,COLUMN(),FALSE),OFFSET(INDIRECT(ADDRESS(ROW(), COLUMN())),0,-1))</f>
        <v>0</v>
      </c>
      <c r="AP577" s="31"/>
      <c r="AQ577" s="31" t="str" cm="1">
        <f t="array" aca="1" ref="AQ577" ca="1">IF(OFFSET(INDIRECT(ADDRESS(ROW(), COLUMN())),0,-1)="",VLOOKUP($G577,$A:$AAE,COLUMN(),FALSE),OFFSET(INDIRECT(ADDRESS(ROW(), COLUMN())),0,-1))</f>
        <v>35平方米/岗位</v>
      </c>
      <c r="AR577" s="31"/>
      <c r="AS577" s="31" t="str" cm="1">
        <f t="array" aca="1" ref="AS577" ca="1">IF(OFFSET(INDIRECT(ADDRESS(ROW(), COLUMN())),0,-1)="",VLOOKUP($G577,$A:$AAE,COLUMN(),FALSE),OFFSET(INDIRECT(ADDRESS(ROW(), COLUMN())),0,-1))</f>
        <v>公服建筑面积/35</v>
      </c>
      <c r="AT577" s="31"/>
      <c r="AU577" s="31" t="str" cm="1">
        <f t="array" aca="1" ref="AU577" ca="1">IF(OFFSET(INDIRECT(ADDRESS(ROW(), COLUMN())),0,-1)="",VLOOKUP($G577,$A:$AAE,COLUMN(),FALSE),OFFSET(INDIRECT(ADDRESS(ROW(), COLUMN())),0,-1))</f>
        <v>1.2个/100平方米</v>
      </c>
      <c r="AV577" s="12"/>
      <c r="AW577" s="31" t="str" cm="1">
        <f t="array" aca="1" ref="AW577" ca="1">IF(OFFSET(INDIRECT(ADDRESS(ROW(), COLUMN())),0,-1)="",VLOOKUP($G577,$A:$AAE,COLUMN(),FALSE),OFFSET(INDIRECT(ADDRESS(ROW(), COLUMN())),0,-1))</f>
        <v>地块建筑面积*1.2/100</v>
      </c>
      <c r="AX577" s="2"/>
      <c r="AY577" s="31" t="str" cm="1">
        <f t="array" aca="1" ref="AY577" ca="1">IF(OFFSET(INDIRECT(ADDRESS(ROW(), COLUMN())),0,-1)="",VLOOKUP($G577,$A:$AAE,COLUMN(),FALSE),OFFSET(INDIRECT(ADDRESS(ROW(), COLUMN())),0,-1))</f>
        <v>12升/平方米*日</v>
      </c>
      <c r="AZ577" s="2"/>
      <c r="BA577" s="31" t="str" cm="1">
        <f t="array" aca="1" ref="BA577" ca="1">IF(OFFSET(INDIRECT(ADDRESS(ROW(), COLUMN())),0,-1)="",VLOOKUP($G577,$A:$AAE,COLUMN(),FALSE),OFFSET(INDIRECT(ADDRESS(ROW(), COLUMN())),0,-1))</f>
        <v>地块建筑面积*12/1000</v>
      </c>
      <c r="BB577" s="112"/>
      <c r="BC577" s="31" cm="1">
        <f t="array" aca="1" ref="BC577" ca="1">IF(OFFSET(INDIRECT(ADDRESS(ROW(), COLUMN())),0,-1)="",VLOOKUP($G577,$A:$AAE,COLUMN(),FALSE),OFFSET(INDIRECT(ADDRESS(ROW(), COLUMN())),0,-1))</f>
        <v>0.85</v>
      </c>
      <c r="BD577" s="112"/>
      <c r="BE577" s="31" t="str" cm="1">
        <f t="array" aca="1" ref="BE577" ca="1">IF(OFFSET(INDIRECT(ADDRESS(ROW(), COLUMN())),0,-1)="",VLOOKUP($G577,$A:$AAE,COLUMN(),FALSE),OFFSET(INDIRECT(ADDRESS(ROW(), COLUMN())),0,-1))</f>
        <v>用水量*0.85</v>
      </c>
      <c r="BF577" s="2"/>
      <c r="BG577" s="31" t="str" cm="1">
        <f t="array" aca="1" ref="BG577" ca="1">IF(OFFSET(INDIRECT(ADDRESS(ROW(), COLUMN())),0,-1)="",VLOOKUP($G577,$A:$AAE,COLUMN(),FALSE),OFFSET(INDIRECT(ADDRESS(ROW(), COLUMN())),0,-1))</f>
        <v>50瓦/平方米</v>
      </c>
      <c r="BH577" s="2"/>
      <c r="BI577" s="31" cm="1">
        <f t="array" aca="1" ref="BI577" ca="1">IF(OFFSET(INDIRECT(ADDRESS(ROW(), COLUMN())),0,-1)="",VLOOKUP($G577,$A:$AAE,COLUMN(),FALSE),OFFSET(INDIRECT(ADDRESS(ROW(), COLUMN())),0,-1))</f>
        <v>0.8</v>
      </c>
      <c r="BJ577" s="2"/>
      <c r="BK577" s="31" t="str" cm="1">
        <f t="array" aca="1" ref="BK577" ca="1">IF(OFFSET(INDIRECT(ADDRESS(ROW(), COLUMN())),0,-1)="",VLOOKUP($G577,$A:$AAE,COLUMN(),FALSE),OFFSET(INDIRECT(ADDRESS(ROW(), COLUMN())),0,-1))</f>
        <v>地块建筑面积*50*0.8/1000</v>
      </c>
      <c r="BL577" s="112"/>
      <c r="BM577" s="31" t="str" cm="1">
        <f t="array" aca="1" ref="BM577" ca="1">IF(OFFSET(INDIRECT(ADDRESS(ROW(), COLUMN())),0,-1)="",VLOOKUP($G577,$A:$AAE,COLUMN(),FALSE),OFFSET(INDIRECT(ADDRESS(ROW(), COLUMN())),0,-1))</f>
        <v>1.0门/100平方米</v>
      </c>
      <c r="BN577" s="112"/>
      <c r="BO577" s="31" t="str" cm="1">
        <f t="array" aca="1" ref="BO577" ca="1">IF(OFFSET(INDIRECT(ADDRESS(ROW(), COLUMN())),0,-1)="",VLOOKUP($G577,$A:$AAE,COLUMN(),FALSE),OFFSET(INDIRECT(ADDRESS(ROW(), COLUMN())),0,-1))</f>
        <v>地块建筑面积*1.0/100</v>
      </c>
      <c r="BP577" s="112"/>
      <c r="BQ577" s="31" t="str" cm="1">
        <f t="array" aca="1" ref="BQ577" ca="1">IF(OFFSET(INDIRECT(ADDRESS(ROW(), COLUMN())),0,-1)="",VLOOKUP($G577,$A:$AAE,COLUMN(),FALSE),OFFSET(INDIRECT(ADDRESS(ROW(), COLUMN())),0,-1))</f>
        <v>0.3门/100平方米</v>
      </c>
      <c r="BR577" s="2"/>
      <c r="BS577" s="31" t="str" cm="1">
        <f t="array" aca="1" ref="BS577" ca="1">IF(OFFSET(INDIRECT(ADDRESS(ROW(), COLUMN())),0,-1)="",VLOOKUP($G577,$A:$AAE,COLUMN(),FALSE),OFFSET(INDIRECT(ADDRESS(ROW(), COLUMN())),0,-1))</f>
        <v>地块建筑面积*0.3/100</v>
      </c>
      <c r="BT577" s="2"/>
      <c r="BU577" s="31" t="str" cm="1">
        <f t="array" aca="1" ref="BU577" ca="1">IF(OFFSET(INDIRECT(ADDRESS(ROW(), COLUMN())),0,-1)="",VLOOKUP($G577,$A:$AAE,COLUMN(),FALSE),OFFSET(INDIRECT(ADDRESS(ROW(), COLUMN())),0,-1))</f>
        <v>43.7pcu/万平方米，63：37</v>
      </c>
      <c r="BV577" s="2"/>
      <c r="BW577" s="31" t="str" cm="1">
        <f t="array" aca="1" ref="BW577" ca="1">IF(OFFSET(INDIRECT(ADDRESS(ROW(), COLUMN())),0,-1)="",VLOOKUP($G577,$A:$AAE,COLUMN(),FALSE),OFFSET(INDIRECT(ADDRESS(ROW(), COLUMN())),0,-1))</f>
        <v>地块建筑面积/10000*43.7*0.63</v>
      </c>
      <c r="BX577" s="2"/>
      <c r="BY577" s="31" t="str" cm="1">
        <f t="array" aca="1" ref="BY577" ca="1">IF(OFFSET(INDIRECT(ADDRESS(ROW(), COLUMN())),0,-1)="",VLOOKUP($G577,$A:$AAE,COLUMN(),FALSE),OFFSET(INDIRECT(ADDRESS(ROW(), COLUMN())),0,-1))</f>
        <v>地块建筑面积/10000*43.7*0.37</v>
      </c>
      <c r="BZ577" s="95"/>
      <c r="CA577" s="31" t="str" cm="1">
        <f t="array" aca="1" ref="CA577" ca="1">IF(OFFSET(INDIRECT(ADDRESS(ROW(), COLUMN())),0,-1)="",VLOOKUP($G577,$A:$AAE,COLUMN(),FALSE),OFFSET(INDIRECT(ADDRESS(ROW(), COLUMN())),0,-1))</f>
        <v>地块建筑面积*0.4</v>
      </c>
      <c r="CB577" s="12"/>
      <c r="CC577" s="31" t="str" cm="1">
        <f t="array" aca="1" ref="CC577" ca="1">IF(OFFSET(INDIRECT(ADDRESS(ROW(), COLUMN())),0,-1)="",VLOOKUP($G577,$A:$AAE,COLUMN(),FALSE),OFFSET(INDIRECT(ADDRESS(ROW(), COLUMN())),0,-1))</f>
        <v>地块建筑面积*0.4</v>
      </c>
      <c r="CD577" s="12"/>
      <c r="CE577" s="31" t="str" cm="1">
        <f t="array" aca="1" ref="CE577" ca="1">IF(OFFSET(INDIRECT(ADDRESS(ROW(), COLUMN())),0,-1)="",VLOOKUP($G577,$A:$AAE,COLUMN(),FALSE),OFFSET(INDIRECT(ADDRESS(ROW(), COLUMN())),0,-1))</f>
        <v>地块建筑面积*0.08</v>
      </c>
      <c r="CF577" s="12"/>
      <c r="CG577" s="31" t="str" cm="1">
        <f t="array" aca="1" ref="CG577" ca="1">IF(OFFSET(INDIRECT(ADDRESS(ROW(), COLUMN())),0,-1)="",VLOOKUP($G577,$A:$AAE,COLUMN(),FALSE),OFFSET(INDIRECT(ADDRESS(ROW(), COLUMN())),0,-1))</f>
        <v>地块建筑面积*0.08</v>
      </c>
      <c r="CH577" s="31"/>
      <c r="CI577" s="68" t="str" cm="1">
        <f t="array" aca="1" ref="CI577" ca="1">IF(OFFSET(INDIRECT(ADDRESS(ROW(), COLUMN())),0,-1)="",VLOOKUP($G577,$A:$AAE,COLUMN(),FALSE),OFFSET(INDIRECT(ADDRESS(ROW(), COLUMN())),0,-1))</f>
        <v>城镇建设用地</v>
      </c>
      <c r="CJ577" s="75" t="s">
        <v>1962</v>
      </c>
      <c r="CK577" s="78" t="str">
        <f t="shared" si="565"/>
        <v>唯一标识:080603#公共卫生用地#国空</v>
      </c>
      <c r="CL577" s="78" t="str">
        <f t="shared" si="566"/>
        <v>性质名称:公共卫生用地</v>
      </c>
      <c r="CM577" s="78" t="str">
        <f t="shared" si="567"/>
        <v>地块性质过滤:</v>
      </c>
      <c r="CN577" s="78" t="str">
        <f t="shared" si="568"/>
        <v>地块性质:080603</v>
      </c>
      <c r="CO577" s="78" t="str">
        <f t="shared" si="569"/>
        <v>地类标准:国空</v>
      </c>
      <c r="CP577" s="78" t="str">
        <f t="shared" si="570"/>
        <v>地块性质别称:A53</v>
      </c>
      <c r="CQ577" s="78" t="str">
        <f t="shared" si="571"/>
        <v>属性继承:A5#医疗卫生用地#城规</v>
      </c>
      <c r="CR577" s="78" t="str">
        <f t="shared" si="572"/>
        <v>父类:A5</v>
      </c>
      <c r="CS577" s="78" t="str">
        <f t="shared" si="573"/>
        <v>级别继承:0806#医疗卫生用地#国空</v>
      </c>
      <c r="CT577" s="78" t="str">
        <f t="shared" si="574"/>
        <v>级别层次:3</v>
      </c>
      <c r="CU577" s="78" t="str">
        <f t="shared" si="575"/>
        <v>级别:20806</v>
      </c>
      <c r="CV577" s="78" t="str">
        <f t="shared" ca="1" si="576"/>
        <v>地块颜色:255,126,130</v>
      </c>
      <c r="CW577" s="78" t="str">
        <f t="shared" ca="1" si="577"/>
        <v>建筑面积公式:面积*容积率</v>
      </c>
      <c r="CX577" s="78" t="str">
        <f t="shared" ca="1" si="578"/>
        <v>住宅建筑面积公式:地块建筑面积*0</v>
      </c>
      <c r="CY577" s="78" t="str">
        <f t="shared" ca="1" si="579"/>
        <v>商服建筑面积公式:地块建筑面积*0</v>
      </c>
      <c r="CZ577" s="78" t="str">
        <f t="shared" ca="1" si="580"/>
        <v>商服中商业建筑面积公式:地块建筑面积*0</v>
      </c>
      <c r="DA577" s="78" t="str">
        <f t="shared" ca="1" si="581"/>
        <v>商服中办公建筑面积公式:地块建筑面积*0</v>
      </c>
      <c r="DB577" s="78" t="str">
        <f t="shared" ca="1" si="582"/>
        <v>公服建筑面积公式:地块建筑面积*1</v>
      </c>
      <c r="DC577" s="78" t="str">
        <f t="shared" ca="1" si="583"/>
        <v>工业建筑面积公式:地块建筑面积*0</v>
      </c>
      <c r="DD577" s="78" t="str">
        <f t="shared" ca="1" si="584"/>
        <v>市政建筑面积公式:地块建筑面积*0</v>
      </c>
      <c r="DE577" s="78" t="str">
        <f t="shared" ca="1" si="585"/>
        <v>绿地面积指定指标:面积*0</v>
      </c>
      <c r="DF577" s="78" t="str">
        <f t="shared" ca="1" si="586"/>
        <v>绿地面积指定公式:面积*0</v>
      </c>
      <c r="DG577" s="78" t="str">
        <f t="shared" ca="1" si="587"/>
        <v>户数指标:-</v>
      </c>
      <c r="DH577" s="78" t="str">
        <f t="shared" ca="1" si="588"/>
        <v>户数公式:0</v>
      </c>
      <c r="DI577" s="78" t="str">
        <f t="shared" ca="1" si="589"/>
        <v>人数指标:-</v>
      </c>
      <c r="DJ577" s="78" t="str">
        <f t="shared" ca="1" si="590"/>
        <v>人数公式:0</v>
      </c>
      <c r="DK577" s="78" t="str">
        <f t="shared" ca="1" si="591"/>
        <v>就业指标:35平方米/岗位</v>
      </c>
      <c r="DL577" s="78" t="str">
        <f t="shared" ca="1" si="592"/>
        <v>就业公式:公服建筑面积/35</v>
      </c>
      <c r="DM577" s="78" t="str">
        <f t="shared" ca="1" si="593"/>
        <v>机动车指标:1.2个/100平方米</v>
      </c>
      <c r="DN577" s="78" t="str">
        <f t="shared" ca="1" si="594"/>
        <v>机动车公式:地块建筑面积*1.2/100</v>
      </c>
      <c r="DO577" s="78" t="str">
        <f t="shared" ca="1" si="595"/>
        <v>用水量指标:12升/平方米*日</v>
      </c>
      <c r="DP577" s="78" t="str">
        <f t="shared" ca="1" si="596"/>
        <v>用水量公式:地块建筑面积*12/1000</v>
      </c>
      <c r="DQ577" s="78" t="str">
        <f t="shared" ca="1" si="597"/>
        <v>污水折算系数:0.85</v>
      </c>
      <c r="DR577" s="78" t="str">
        <f t="shared" ca="1" si="598"/>
        <v>污水量公式:用水量*0.85</v>
      </c>
      <c r="DS577" s="78" t="str">
        <f t="shared" ca="1" si="599"/>
        <v>用电负荷指标:50瓦/平方米</v>
      </c>
      <c r="DT577" s="78" t="str">
        <f t="shared" ca="1" si="600"/>
        <v>同时率:0.8</v>
      </c>
      <c r="DU577" s="78" t="str">
        <f t="shared" ca="1" si="601"/>
        <v>用电量公式:地块建筑面积*50*0.8/1000</v>
      </c>
      <c r="DV577" s="78" t="str">
        <f t="shared" ca="1" si="602"/>
        <v>固话装机指标:1.0门/100平方米</v>
      </c>
      <c r="DW577" s="78" t="str">
        <f t="shared" ca="1" si="603"/>
        <v>固话量公式:地块建筑面积*1.0/100</v>
      </c>
      <c r="DX577" s="78" t="str">
        <f t="shared" ca="1" si="604"/>
        <v>有线电视指标:0.3门/100平方米</v>
      </c>
      <c r="DY577" s="78" t="str">
        <f t="shared" ca="1" si="605"/>
        <v>电视量公式:地块建筑面积*0.3/100</v>
      </c>
      <c r="DZ577" s="78" t="str">
        <f t="shared" ca="1" si="606"/>
        <v>高峰机动车生成量指标:43.7pcu/万平方米，63：37</v>
      </c>
      <c r="EA577" s="78" t="str">
        <f t="shared" ca="1" si="607"/>
        <v>高峰机动车吸引量公式:地块建筑面积/10000*43.7*0.63</v>
      </c>
      <c r="EB577" s="78" t="str">
        <f t="shared" ca="1" si="608"/>
        <v>高峰机动车发生量公式:地块建筑面积/10000*43.7*0.37</v>
      </c>
      <c r="EC577" s="78" t="str">
        <f t="shared" ca="1" si="612"/>
        <v>地下空间指标:地块建筑面积*0.4</v>
      </c>
      <c r="ED577" s="78" t="str">
        <f t="shared" ca="1" si="609"/>
        <v>地下空间公式:地块建筑面积*0.4</v>
      </c>
      <c r="EE577" s="78" t="str">
        <f t="shared" ca="1" si="613"/>
        <v>人防指标:地块建筑面积*0.08</v>
      </c>
      <c r="EF577" s="78" t="str">
        <f t="shared" ca="1" si="610"/>
        <v>人防公式:地块建筑面积*0.08</v>
      </c>
      <c r="EG577" s="78" t="str">
        <f t="shared" ca="1" si="614"/>
        <v>用地构成:城镇建设用地</v>
      </c>
      <c r="EH577" s="78" t="s">
        <v>1962</v>
      </c>
      <c r="EI577" s="79" t="str">
        <f t="shared" ca="1" si="611"/>
        <v>唯一标识:080603#公共卫生用地#国空;性质名称:公共卫生用地;地块性质过滤:;地块性质:080603;地类标准:国空;地块性质别称:A53;属性继承:A5#医疗卫生用地#城规;父类:A5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7" t="s">
        <v>1962</v>
      </c>
    </row>
    <row r="578" spans="1:140" ht="16.5" x14ac:dyDescent="0.2">
      <c r="A578" s="49" t="str">
        <f t="shared" si="615"/>
        <v>08060301#卫生防疫用地#国空</v>
      </c>
      <c r="B578" s="49" t="s">
        <v>307</v>
      </c>
      <c r="C578" s="49"/>
      <c r="D578" s="49" t="s">
        <v>1873</v>
      </c>
      <c r="E578" s="49" t="s">
        <v>1277</v>
      </c>
      <c r="F578" s="49" t="s">
        <v>2240</v>
      </c>
      <c r="G578" s="49" t="s">
        <v>77</v>
      </c>
      <c r="H578" s="49" t="s">
        <v>863</v>
      </c>
      <c r="I578" s="49" t="s">
        <v>1456</v>
      </c>
      <c r="J578" s="49">
        <f t="shared" si="617"/>
        <v>4</v>
      </c>
      <c r="K578" s="49" t="str">
        <f t="shared" si="616"/>
        <v>3080603</v>
      </c>
      <c r="L578" s="49"/>
      <c r="M578" s="68" t="str" cm="1">
        <f t="array" aca="1" ref="M578" ca="1">IF(OFFSET(INDIRECT(ADDRESS(ROW(), COLUMN())),0,-1)="",VLOOKUP($G578,$A:$AAE,COLUMN(),FALSE),OFFSET(INDIRECT(ADDRESS(ROW(), COLUMN())),0,-1))</f>
        <v>255,126,130</v>
      </c>
      <c r="N578" s="31"/>
      <c r="O578" s="68" t="str" cm="1">
        <f t="array" aca="1" ref="O578" ca="1">IF(OFFSET(INDIRECT(ADDRESS(ROW(), COLUMN())),0,-1)="",VLOOKUP($G578,$A:$AAE,COLUMN(),FALSE),OFFSET(INDIRECT(ADDRESS(ROW(), COLUMN())),0,-1))</f>
        <v>面积*容积率</v>
      </c>
      <c r="P578" s="31"/>
      <c r="Q578" s="31" t="str" cm="1">
        <f t="array" aca="1" ref="Q578" ca="1">IF(OFFSET(INDIRECT(ADDRESS(ROW(), COLUMN())),0,-1)="",VLOOKUP($G578,$A:$AAE,COLUMN(),FALSE),OFFSET(INDIRECT(ADDRESS(ROW(), COLUMN())),0,-1))</f>
        <v>地块建筑面积*0</v>
      </c>
      <c r="R578" s="31"/>
      <c r="S578" s="31" t="str" cm="1">
        <f t="array" aca="1" ref="S578" ca="1">IF(OFFSET(INDIRECT(ADDRESS(ROW(), COLUMN())),0,-1)="",VLOOKUP($G578,$A:$AAE,COLUMN(),FALSE),OFFSET(INDIRECT(ADDRESS(ROW(), COLUMN())),0,-1))</f>
        <v>地块建筑面积*0</v>
      </c>
      <c r="T578" s="31"/>
      <c r="U578" s="31" t="str" cm="1">
        <f t="array" aca="1" ref="U578" ca="1">IF(OFFSET(INDIRECT(ADDRESS(ROW(), COLUMN())),0,-1)="",VLOOKUP($G578,$A:$AAE,COLUMN(),FALSE),OFFSET(INDIRECT(ADDRESS(ROW(), COLUMN())),0,-1))</f>
        <v>地块建筑面积*0</v>
      </c>
      <c r="V578" s="31"/>
      <c r="W578" s="68" t="str" cm="1">
        <f t="array" aca="1" ref="W578" ca="1">IF(OFFSET(INDIRECT(ADDRESS(ROW(), COLUMN())),0,-1)="",VLOOKUP($G578,$A:$AAE,COLUMN(),FALSE),OFFSET(INDIRECT(ADDRESS(ROW(), COLUMN())),0,-1))</f>
        <v>地块建筑面积*0</v>
      </c>
      <c r="X578" s="31"/>
      <c r="Y578" s="31" t="str" cm="1">
        <f t="array" aca="1" ref="Y578" ca="1">IF(OFFSET(INDIRECT(ADDRESS(ROW(), COLUMN())),0,-1)="",VLOOKUP($G578,$A:$AAE,COLUMN(),FALSE),OFFSET(INDIRECT(ADDRESS(ROW(), COLUMN())),0,-1))</f>
        <v>地块建筑面积*1</v>
      </c>
      <c r="Z578" s="31"/>
      <c r="AA578" s="31" t="str" cm="1">
        <f t="array" aca="1" ref="AA578" ca="1">IF(OFFSET(INDIRECT(ADDRESS(ROW(), COLUMN())),0,-1)="",VLOOKUP($G578,$A:$AAE,COLUMN(),FALSE),OFFSET(INDIRECT(ADDRESS(ROW(), COLUMN())),0,-1))</f>
        <v>地块建筑面积*0</v>
      </c>
      <c r="AB578" s="31"/>
      <c r="AC578" s="31" t="str" cm="1">
        <f t="array" aca="1" ref="AC578" ca="1">IF(OFFSET(INDIRECT(ADDRESS(ROW(), COLUMN())),0,-1)="",VLOOKUP($G578,$A:$AAE,COLUMN(),FALSE),OFFSET(INDIRECT(ADDRESS(ROW(), COLUMN())),0,-1))</f>
        <v>地块建筑面积*0</v>
      </c>
      <c r="AD578" s="31"/>
      <c r="AE578" s="31" t="str" cm="1">
        <f t="array" aca="1" ref="AE578" ca="1">IF(OFFSET(INDIRECT(ADDRESS(ROW(), COLUMN())),0,-1)="",VLOOKUP($G578,$A:$AAE,COLUMN(),FALSE),OFFSET(INDIRECT(ADDRESS(ROW(), COLUMN())),0,-1))</f>
        <v>面积*0</v>
      </c>
      <c r="AF578" s="31"/>
      <c r="AG578" s="31" t="str" cm="1">
        <f t="array" aca="1" ref="AG578" ca="1">IF(OFFSET(INDIRECT(ADDRESS(ROW(), COLUMN())),0,-1)="",VLOOKUP($G578,$A:$AAE,COLUMN(),FALSE),OFFSET(INDIRECT(ADDRESS(ROW(), COLUMN())),0,-1))</f>
        <v>面积*0</v>
      </c>
      <c r="AH578" s="31"/>
      <c r="AI578" s="31" t="str" cm="1">
        <f t="array" aca="1" ref="AI578" ca="1">IF(OFFSET(INDIRECT(ADDRESS(ROW(), COLUMN())),0,-1)="",VLOOKUP($G578,$A:$AAE,COLUMN(),FALSE),OFFSET(INDIRECT(ADDRESS(ROW(), COLUMN())),0,-1))</f>
        <v>-</v>
      </c>
      <c r="AJ578" s="31"/>
      <c r="AK578" s="31" cm="1">
        <f t="array" aca="1" ref="AK578" ca="1">IF(OFFSET(INDIRECT(ADDRESS(ROW(), COLUMN())),0,-1)="",VLOOKUP($G578,$A:$AAE,COLUMN(),FALSE),OFFSET(INDIRECT(ADDRESS(ROW(), COLUMN())),0,-1))</f>
        <v>0</v>
      </c>
      <c r="AL578" s="31"/>
      <c r="AM578" s="31" t="str" cm="1">
        <f t="array" aca="1" ref="AM578" ca="1">IF(OFFSET(INDIRECT(ADDRESS(ROW(), COLUMN())),0,-1)="",VLOOKUP($G578,$A:$AAE,COLUMN(),FALSE),OFFSET(INDIRECT(ADDRESS(ROW(), COLUMN())),0,-1))</f>
        <v>-</v>
      </c>
      <c r="AN578" s="31"/>
      <c r="AO578" s="31" cm="1">
        <f t="array" aca="1" ref="AO578" ca="1">IF(OFFSET(INDIRECT(ADDRESS(ROW(), COLUMN())),0,-1)="",VLOOKUP($G578,$A:$AAE,COLUMN(),FALSE),OFFSET(INDIRECT(ADDRESS(ROW(), COLUMN())),0,-1))</f>
        <v>0</v>
      </c>
      <c r="AP578" s="31"/>
      <c r="AQ578" s="31" t="str" cm="1">
        <f t="array" aca="1" ref="AQ578" ca="1">IF(OFFSET(INDIRECT(ADDRESS(ROW(), COLUMN())),0,-1)="",VLOOKUP($G578,$A:$AAE,COLUMN(),FALSE),OFFSET(INDIRECT(ADDRESS(ROW(), COLUMN())),0,-1))</f>
        <v>35平方米/岗位</v>
      </c>
      <c r="AR578" s="31"/>
      <c r="AS578" s="31" t="str" cm="1">
        <f t="array" aca="1" ref="AS578" ca="1">IF(OFFSET(INDIRECT(ADDRESS(ROW(), COLUMN())),0,-1)="",VLOOKUP($G578,$A:$AAE,COLUMN(),FALSE),OFFSET(INDIRECT(ADDRESS(ROW(), COLUMN())),0,-1))</f>
        <v>公服建筑面积/35</v>
      </c>
      <c r="AT578" s="31"/>
      <c r="AU578" s="31" t="str" cm="1">
        <f t="array" aca="1" ref="AU578" ca="1">IF(OFFSET(INDIRECT(ADDRESS(ROW(), COLUMN())),0,-1)="",VLOOKUP($G578,$A:$AAE,COLUMN(),FALSE),OFFSET(INDIRECT(ADDRESS(ROW(), COLUMN())),0,-1))</f>
        <v>1.2个/100平方米</v>
      </c>
      <c r="AV578" s="12"/>
      <c r="AW578" s="31" t="str" cm="1">
        <f t="array" aca="1" ref="AW578" ca="1">IF(OFFSET(INDIRECT(ADDRESS(ROW(), COLUMN())),0,-1)="",VLOOKUP($G578,$A:$AAE,COLUMN(),FALSE),OFFSET(INDIRECT(ADDRESS(ROW(), COLUMN())),0,-1))</f>
        <v>地块建筑面积*1.2/100</v>
      </c>
      <c r="AX578" s="2"/>
      <c r="AY578" s="31" t="str" cm="1">
        <f t="array" aca="1" ref="AY578" ca="1">IF(OFFSET(INDIRECT(ADDRESS(ROW(), COLUMN())),0,-1)="",VLOOKUP($G578,$A:$AAE,COLUMN(),FALSE),OFFSET(INDIRECT(ADDRESS(ROW(), COLUMN())),0,-1))</f>
        <v>12升/平方米*日</v>
      </c>
      <c r="AZ578" s="2"/>
      <c r="BA578" s="31" t="str" cm="1">
        <f t="array" aca="1" ref="BA578" ca="1">IF(OFFSET(INDIRECT(ADDRESS(ROW(), COLUMN())),0,-1)="",VLOOKUP($G578,$A:$AAE,COLUMN(),FALSE),OFFSET(INDIRECT(ADDRESS(ROW(), COLUMN())),0,-1))</f>
        <v>地块建筑面积*12/1000</v>
      </c>
      <c r="BB578" s="112"/>
      <c r="BC578" s="31" cm="1">
        <f t="array" aca="1" ref="BC578" ca="1">IF(OFFSET(INDIRECT(ADDRESS(ROW(), COLUMN())),0,-1)="",VLOOKUP($G578,$A:$AAE,COLUMN(),FALSE),OFFSET(INDIRECT(ADDRESS(ROW(), COLUMN())),0,-1))</f>
        <v>0.85</v>
      </c>
      <c r="BD578" s="112"/>
      <c r="BE578" s="31" t="str" cm="1">
        <f t="array" aca="1" ref="BE578" ca="1">IF(OFFSET(INDIRECT(ADDRESS(ROW(), COLUMN())),0,-1)="",VLOOKUP($G578,$A:$AAE,COLUMN(),FALSE),OFFSET(INDIRECT(ADDRESS(ROW(), COLUMN())),0,-1))</f>
        <v>用水量*0.85</v>
      </c>
      <c r="BF578" s="2"/>
      <c r="BG578" s="31" t="str" cm="1">
        <f t="array" aca="1" ref="BG578" ca="1">IF(OFFSET(INDIRECT(ADDRESS(ROW(), COLUMN())),0,-1)="",VLOOKUP($G578,$A:$AAE,COLUMN(),FALSE),OFFSET(INDIRECT(ADDRESS(ROW(), COLUMN())),0,-1))</f>
        <v>50瓦/平方米</v>
      </c>
      <c r="BH578" s="2"/>
      <c r="BI578" s="31" cm="1">
        <f t="array" aca="1" ref="BI578" ca="1">IF(OFFSET(INDIRECT(ADDRESS(ROW(), COLUMN())),0,-1)="",VLOOKUP($G578,$A:$AAE,COLUMN(),FALSE),OFFSET(INDIRECT(ADDRESS(ROW(), COLUMN())),0,-1))</f>
        <v>0.8</v>
      </c>
      <c r="BJ578" s="2"/>
      <c r="BK578" s="31" t="str" cm="1">
        <f t="array" aca="1" ref="BK578" ca="1">IF(OFFSET(INDIRECT(ADDRESS(ROW(), COLUMN())),0,-1)="",VLOOKUP($G578,$A:$AAE,COLUMN(),FALSE),OFFSET(INDIRECT(ADDRESS(ROW(), COLUMN())),0,-1))</f>
        <v>地块建筑面积*50*0.8/1000</v>
      </c>
      <c r="BL578" s="112"/>
      <c r="BM578" s="31" t="str" cm="1">
        <f t="array" aca="1" ref="BM578" ca="1">IF(OFFSET(INDIRECT(ADDRESS(ROW(), COLUMN())),0,-1)="",VLOOKUP($G578,$A:$AAE,COLUMN(),FALSE),OFFSET(INDIRECT(ADDRESS(ROW(), COLUMN())),0,-1))</f>
        <v>1.0门/100平方米</v>
      </c>
      <c r="BN578" s="112"/>
      <c r="BO578" s="31" t="str" cm="1">
        <f t="array" aca="1" ref="BO578" ca="1">IF(OFFSET(INDIRECT(ADDRESS(ROW(), COLUMN())),0,-1)="",VLOOKUP($G578,$A:$AAE,COLUMN(),FALSE),OFFSET(INDIRECT(ADDRESS(ROW(), COLUMN())),0,-1))</f>
        <v>地块建筑面积*1.0/100</v>
      </c>
      <c r="BP578" s="112"/>
      <c r="BQ578" s="31" t="str" cm="1">
        <f t="array" aca="1" ref="BQ578" ca="1">IF(OFFSET(INDIRECT(ADDRESS(ROW(), COLUMN())),0,-1)="",VLOOKUP($G578,$A:$AAE,COLUMN(),FALSE),OFFSET(INDIRECT(ADDRESS(ROW(), COLUMN())),0,-1))</f>
        <v>0.3门/100平方米</v>
      </c>
      <c r="BR578" s="2"/>
      <c r="BS578" s="31" t="str" cm="1">
        <f t="array" aca="1" ref="BS578" ca="1">IF(OFFSET(INDIRECT(ADDRESS(ROW(), COLUMN())),0,-1)="",VLOOKUP($G578,$A:$AAE,COLUMN(),FALSE),OFFSET(INDIRECT(ADDRESS(ROW(), COLUMN())),0,-1))</f>
        <v>地块建筑面积*0.3/100</v>
      </c>
      <c r="BT578" s="2"/>
      <c r="BU578" s="31" t="str" cm="1">
        <f t="array" aca="1" ref="BU578" ca="1">IF(OFFSET(INDIRECT(ADDRESS(ROW(), COLUMN())),0,-1)="",VLOOKUP($G578,$A:$AAE,COLUMN(),FALSE),OFFSET(INDIRECT(ADDRESS(ROW(), COLUMN())),0,-1))</f>
        <v>43.7pcu/万平方米，63：37</v>
      </c>
      <c r="BV578" s="2"/>
      <c r="BW578" s="31" t="str" cm="1">
        <f t="array" aca="1" ref="BW578" ca="1">IF(OFFSET(INDIRECT(ADDRESS(ROW(), COLUMN())),0,-1)="",VLOOKUP($G578,$A:$AAE,COLUMN(),FALSE),OFFSET(INDIRECT(ADDRESS(ROW(), COLUMN())),0,-1))</f>
        <v>地块建筑面积/10000*43.7*0.63</v>
      </c>
      <c r="BX578" s="2"/>
      <c r="BY578" s="31" t="str" cm="1">
        <f t="array" aca="1" ref="BY578" ca="1">IF(OFFSET(INDIRECT(ADDRESS(ROW(), COLUMN())),0,-1)="",VLOOKUP($G578,$A:$AAE,COLUMN(),FALSE),OFFSET(INDIRECT(ADDRESS(ROW(), COLUMN())),0,-1))</f>
        <v>地块建筑面积/10000*43.7*0.37</v>
      </c>
      <c r="BZ578" s="95"/>
      <c r="CA578" s="31" t="str" cm="1">
        <f t="array" aca="1" ref="CA578" ca="1">IF(OFFSET(INDIRECT(ADDRESS(ROW(), COLUMN())),0,-1)="",VLOOKUP($G578,$A:$AAE,COLUMN(),FALSE),OFFSET(INDIRECT(ADDRESS(ROW(), COLUMN())),0,-1))</f>
        <v>地块建筑面积*0.4</v>
      </c>
      <c r="CB578" s="12"/>
      <c r="CC578" s="31" t="str" cm="1">
        <f t="array" aca="1" ref="CC578" ca="1">IF(OFFSET(INDIRECT(ADDRESS(ROW(), COLUMN())),0,-1)="",VLOOKUP($G578,$A:$AAE,COLUMN(),FALSE),OFFSET(INDIRECT(ADDRESS(ROW(), COLUMN())),0,-1))</f>
        <v>地块建筑面积*0.4</v>
      </c>
      <c r="CD578" s="12"/>
      <c r="CE578" s="31" t="str" cm="1">
        <f t="array" aca="1" ref="CE578" ca="1">IF(OFFSET(INDIRECT(ADDRESS(ROW(), COLUMN())),0,-1)="",VLOOKUP($G578,$A:$AAE,COLUMN(),FALSE),OFFSET(INDIRECT(ADDRESS(ROW(), COLUMN())),0,-1))</f>
        <v>地块建筑面积*0.08</v>
      </c>
      <c r="CF578" s="12"/>
      <c r="CG578" s="31" t="str" cm="1">
        <f t="array" aca="1" ref="CG578" ca="1">IF(OFFSET(INDIRECT(ADDRESS(ROW(), COLUMN())),0,-1)="",VLOOKUP($G578,$A:$AAE,COLUMN(),FALSE),OFFSET(INDIRECT(ADDRESS(ROW(), COLUMN())),0,-1))</f>
        <v>地块建筑面积*0.08</v>
      </c>
      <c r="CH578" s="31"/>
      <c r="CI578" s="68" t="str" cm="1">
        <f t="array" aca="1" ref="CI578" ca="1">IF(OFFSET(INDIRECT(ADDRESS(ROW(), COLUMN())),0,-1)="",VLOOKUP($G578,$A:$AAE,COLUMN(),FALSE),OFFSET(INDIRECT(ADDRESS(ROW(), COLUMN())),0,-1))</f>
        <v>城镇建设用地</v>
      </c>
      <c r="CJ578" s="75" t="s">
        <v>1962</v>
      </c>
      <c r="CK578" s="78" t="str">
        <f t="shared" si="565"/>
        <v>唯一标识:08060301#卫生防疫用地#国空</v>
      </c>
      <c r="CL578" s="78" t="str">
        <f t="shared" si="566"/>
        <v>性质名称:卫生防疫用地</v>
      </c>
      <c r="CM578" s="78" t="str">
        <f t="shared" si="567"/>
        <v>地块性质过滤:</v>
      </c>
      <c r="CN578" s="78" t="str">
        <f t="shared" si="568"/>
        <v>地块性质:08060301</v>
      </c>
      <c r="CO578" s="78" t="str">
        <f t="shared" si="569"/>
        <v>地类标准:国空</v>
      </c>
      <c r="CP578" s="78" t="str">
        <f t="shared" si="570"/>
        <v>地块性质别称:A531</v>
      </c>
      <c r="CQ578" s="78" t="str">
        <f t="shared" si="571"/>
        <v>属性继承:A5#医疗卫生用地#城规</v>
      </c>
      <c r="CR578" s="78" t="str">
        <f t="shared" si="572"/>
        <v>父类:A5</v>
      </c>
      <c r="CS578" s="78" t="str">
        <f t="shared" si="573"/>
        <v>级别继承:080603#公共卫生用地#国空</v>
      </c>
      <c r="CT578" s="78" t="str">
        <f t="shared" si="574"/>
        <v>级别层次:4</v>
      </c>
      <c r="CU578" s="78" t="str">
        <f t="shared" si="575"/>
        <v>级别:3080603</v>
      </c>
      <c r="CV578" s="78" t="str">
        <f t="shared" ca="1" si="576"/>
        <v>地块颜色:255,126,130</v>
      </c>
      <c r="CW578" s="78" t="str">
        <f t="shared" ca="1" si="577"/>
        <v>建筑面积公式:面积*容积率</v>
      </c>
      <c r="CX578" s="78" t="str">
        <f t="shared" ca="1" si="578"/>
        <v>住宅建筑面积公式:地块建筑面积*0</v>
      </c>
      <c r="CY578" s="78" t="str">
        <f t="shared" ca="1" si="579"/>
        <v>商服建筑面积公式:地块建筑面积*0</v>
      </c>
      <c r="CZ578" s="78" t="str">
        <f t="shared" ca="1" si="580"/>
        <v>商服中商业建筑面积公式:地块建筑面积*0</v>
      </c>
      <c r="DA578" s="78" t="str">
        <f t="shared" ca="1" si="581"/>
        <v>商服中办公建筑面积公式:地块建筑面积*0</v>
      </c>
      <c r="DB578" s="78" t="str">
        <f t="shared" ca="1" si="582"/>
        <v>公服建筑面积公式:地块建筑面积*1</v>
      </c>
      <c r="DC578" s="78" t="str">
        <f t="shared" ca="1" si="583"/>
        <v>工业建筑面积公式:地块建筑面积*0</v>
      </c>
      <c r="DD578" s="78" t="str">
        <f t="shared" ca="1" si="584"/>
        <v>市政建筑面积公式:地块建筑面积*0</v>
      </c>
      <c r="DE578" s="78" t="str">
        <f t="shared" ca="1" si="585"/>
        <v>绿地面积指定指标:面积*0</v>
      </c>
      <c r="DF578" s="78" t="str">
        <f t="shared" ca="1" si="586"/>
        <v>绿地面积指定公式:面积*0</v>
      </c>
      <c r="DG578" s="78" t="str">
        <f t="shared" ca="1" si="587"/>
        <v>户数指标:-</v>
      </c>
      <c r="DH578" s="78" t="str">
        <f t="shared" ca="1" si="588"/>
        <v>户数公式:0</v>
      </c>
      <c r="DI578" s="78" t="str">
        <f t="shared" ca="1" si="589"/>
        <v>人数指标:-</v>
      </c>
      <c r="DJ578" s="78" t="str">
        <f t="shared" ca="1" si="590"/>
        <v>人数公式:0</v>
      </c>
      <c r="DK578" s="78" t="str">
        <f t="shared" ca="1" si="591"/>
        <v>就业指标:35平方米/岗位</v>
      </c>
      <c r="DL578" s="78" t="str">
        <f t="shared" ca="1" si="592"/>
        <v>就业公式:公服建筑面积/35</v>
      </c>
      <c r="DM578" s="78" t="str">
        <f t="shared" ca="1" si="593"/>
        <v>机动车指标:1.2个/100平方米</v>
      </c>
      <c r="DN578" s="78" t="str">
        <f t="shared" ca="1" si="594"/>
        <v>机动车公式:地块建筑面积*1.2/100</v>
      </c>
      <c r="DO578" s="78" t="str">
        <f t="shared" ca="1" si="595"/>
        <v>用水量指标:12升/平方米*日</v>
      </c>
      <c r="DP578" s="78" t="str">
        <f t="shared" ca="1" si="596"/>
        <v>用水量公式:地块建筑面积*12/1000</v>
      </c>
      <c r="DQ578" s="78" t="str">
        <f t="shared" ca="1" si="597"/>
        <v>污水折算系数:0.85</v>
      </c>
      <c r="DR578" s="78" t="str">
        <f t="shared" ca="1" si="598"/>
        <v>污水量公式:用水量*0.85</v>
      </c>
      <c r="DS578" s="78" t="str">
        <f t="shared" ca="1" si="599"/>
        <v>用电负荷指标:50瓦/平方米</v>
      </c>
      <c r="DT578" s="78" t="str">
        <f t="shared" ca="1" si="600"/>
        <v>同时率:0.8</v>
      </c>
      <c r="DU578" s="78" t="str">
        <f t="shared" ca="1" si="601"/>
        <v>用电量公式:地块建筑面积*50*0.8/1000</v>
      </c>
      <c r="DV578" s="78" t="str">
        <f t="shared" ca="1" si="602"/>
        <v>固话装机指标:1.0门/100平方米</v>
      </c>
      <c r="DW578" s="78" t="str">
        <f t="shared" ca="1" si="603"/>
        <v>固话量公式:地块建筑面积*1.0/100</v>
      </c>
      <c r="DX578" s="78" t="str">
        <f t="shared" ca="1" si="604"/>
        <v>有线电视指标:0.3门/100平方米</v>
      </c>
      <c r="DY578" s="78" t="str">
        <f t="shared" ca="1" si="605"/>
        <v>电视量公式:地块建筑面积*0.3/100</v>
      </c>
      <c r="DZ578" s="78" t="str">
        <f t="shared" ca="1" si="606"/>
        <v>高峰机动车生成量指标:43.7pcu/万平方米，63：37</v>
      </c>
      <c r="EA578" s="78" t="str">
        <f t="shared" ca="1" si="607"/>
        <v>高峰机动车吸引量公式:地块建筑面积/10000*43.7*0.63</v>
      </c>
      <c r="EB578" s="78" t="str">
        <f t="shared" ca="1" si="608"/>
        <v>高峰机动车发生量公式:地块建筑面积/10000*43.7*0.37</v>
      </c>
      <c r="EC578" s="78" t="str">
        <f t="shared" ca="1" si="612"/>
        <v>地下空间指标:地块建筑面积*0.4</v>
      </c>
      <c r="ED578" s="78" t="str">
        <f t="shared" ca="1" si="609"/>
        <v>地下空间公式:地块建筑面积*0.4</v>
      </c>
      <c r="EE578" s="78" t="str">
        <f t="shared" ca="1" si="613"/>
        <v>人防指标:地块建筑面积*0.08</v>
      </c>
      <c r="EF578" s="78" t="str">
        <f t="shared" ca="1" si="610"/>
        <v>人防公式:地块建筑面积*0.08</v>
      </c>
      <c r="EG578" s="78" t="str">
        <f t="shared" ca="1" si="614"/>
        <v>用地构成:城镇建设用地</v>
      </c>
      <c r="EH578" s="78" t="s">
        <v>1962</v>
      </c>
      <c r="EI578" s="79" t="str">
        <f t="shared" ca="1" si="611"/>
        <v>唯一标识:08060301#卫生防疫用地#国空;性质名称:卫生防疫用地;地块性质过滤:;地块性质:08060301;地类标准:国空;地块性质别称:A531;属性继承:A5#医疗卫生用地#城规;父类:A5;级别继承:080603#公共卫生用地#国空;级别层次:4;级别:3080603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8" t="s">
        <v>1962</v>
      </c>
    </row>
    <row r="579" spans="1:140" ht="16.5" x14ac:dyDescent="0.2">
      <c r="A579" s="49" t="str">
        <f t="shared" si="615"/>
        <v>08060302#其他医疗卫生用地#国空</v>
      </c>
      <c r="B579" s="49" t="s">
        <v>310</v>
      </c>
      <c r="C579" s="49"/>
      <c r="D579" s="49" t="s">
        <v>1874</v>
      </c>
      <c r="E579" s="49" t="s">
        <v>1277</v>
      </c>
      <c r="F579" s="49" t="s">
        <v>2241</v>
      </c>
      <c r="G579" s="49" t="s">
        <v>77</v>
      </c>
      <c r="H579" s="49" t="s">
        <v>863</v>
      </c>
      <c r="I579" s="49" t="s">
        <v>1456</v>
      </c>
      <c r="J579" s="49">
        <f t="shared" si="617"/>
        <v>4</v>
      </c>
      <c r="K579" s="49" t="str">
        <f t="shared" si="616"/>
        <v>3080603</v>
      </c>
      <c r="L579" s="49"/>
      <c r="M579" s="68" t="str" cm="1">
        <f t="array" aca="1" ref="M579" ca="1">IF(OFFSET(INDIRECT(ADDRESS(ROW(), COLUMN())),0,-1)="",VLOOKUP($G579,$A:$AAE,COLUMN(),FALSE),OFFSET(INDIRECT(ADDRESS(ROW(), COLUMN())),0,-1))</f>
        <v>255,126,130</v>
      </c>
      <c r="N579" s="31"/>
      <c r="O579" s="68" t="str" cm="1">
        <f t="array" aca="1" ref="O579" ca="1">IF(OFFSET(INDIRECT(ADDRESS(ROW(), COLUMN())),0,-1)="",VLOOKUP($G579,$A:$AAE,COLUMN(),FALSE),OFFSET(INDIRECT(ADDRESS(ROW(), COLUMN())),0,-1))</f>
        <v>面积*容积率</v>
      </c>
      <c r="P579" s="31"/>
      <c r="Q579" s="31" t="str" cm="1">
        <f t="array" aca="1" ref="Q579" ca="1">IF(OFFSET(INDIRECT(ADDRESS(ROW(), COLUMN())),0,-1)="",VLOOKUP($G579,$A:$AAE,COLUMN(),FALSE),OFFSET(INDIRECT(ADDRESS(ROW(), COLUMN())),0,-1))</f>
        <v>地块建筑面积*0</v>
      </c>
      <c r="R579" s="31"/>
      <c r="S579" s="31" t="str" cm="1">
        <f t="array" aca="1" ref="S579" ca="1">IF(OFFSET(INDIRECT(ADDRESS(ROW(), COLUMN())),0,-1)="",VLOOKUP($G579,$A:$AAE,COLUMN(),FALSE),OFFSET(INDIRECT(ADDRESS(ROW(), COLUMN())),0,-1))</f>
        <v>地块建筑面积*0</v>
      </c>
      <c r="T579" s="31"/>
      <c r="U579" s="31" t="str" cm="1">
        <f t="array" aca="1" ref="U579" ca="1">IF(OFFSET(INDIRECT(ADDRESS(ROW(), COLUMN())),0,-1)="",VLOOKUP($G579,$A:$AAE,COLUMN(),FALSE),OFFSET(INDIRECT(ADDRESS(ROW(), COLUMN())),0,-1))</f>
        <v>地块建筑面积*0</v>
      </c>
      <c r="V579" s="31"/>
      <c r="W579" s="68" t="str" cm="1">
        <f t="array" aca="1" ref="W579" ca="1">IF(OFFSET(INDIRECT(ADDRESS(ROW(), COLUMN())),0,-1)="",VLOOKUP($G579,$A:$AAE,COLUMN(),FALSE),OFFSET(INDIRECT(ADDRESS(ROW(), COLUMN())),0,-1))</f>
        <v>地块建筑面积*0</v>
      </c>
      <c r="X579" s="31"/>
      <c r="Y579" s="31" t="str" cm="1">
        <f t="array" aca="1" ref="Y579" ca="1">IF(OFFSET(INDIRECT(ADDRESS(ROW(), COLUMN())),0,-1)="",VLOOKUP($G579,$A:$AAE,COLUMN(),FALSE),OFFSET(INDIRECT(ADDRESS(ROW(), COLUMN())),0,-1))</f>
        <v>地块建筑面积*1</v>
      </c>
      <c r="Z579" s="31"/>
      <c r="AA579" s="31" t="str" cm="1">
        <f t="array" aca="1" ref="AA579" ca="1">IF(OFFSET(INDIRECT(ADDRESS(ROW(), COLUMN())),0,-1)="",VLOOKUP($G579,$A:$AAE,COLUMN(),FALSE),OFFSET(INDIRECT(ADDRESS(ROW(), COLUMN())),0,-1))</f>
        <v>地块建筑面积*0</v>
      </c>
      <c r="AB579" s="31"/>
      <c r="AC579" s="31" t="str" cm="1">
        <f t="array" aca="1" ref="AC579" ca="1">IF(OFFSET(INDIRECT(ADDRESS(ROW(), COLUMN())),0,-1)="",VLOOKUP($G579,$A:$AAE,COLUMN(),FALSE),OFFSET(INDIRECT(ADDRESS(ROW(), COLUMN())),0,-1))</f>
        <v>地块建筑面积*0</v>
      </c>
      <c r="AD579" s="31"/>
      <c r="AE579" s="31" t="str" cm="1">
        <f t="array" aca="1" ref="AE579" ca="1">IF(OFFSET(INDIRECT(ADDRESS(ROW(), COLUMN())),0,-1)="",VLOOKUP($G579,$A:$AAE,COLUMN(),FALSE),OFFSET(INDIRECT(ADDRESS(ROW(), COLUMN())),0,-1))</f>
        <v>面积*0</v>
      </c>
      <c r="AF579" s="31"/>
      <c r="AG579" s="31" t="str" cm="1">
        <f t="array" aca="1" ref="AG579" ca="1">IF(OFFSET(INDIRECT(ADDRESS(ROW(), COLUMN())),0,-1)="",VLOOKUP($G579,$A:$AAE,COLUMN(),FALSE),OFFSET(INDIRECT(ADDRESS(ROW(), COLUMN())),0,-1))</f>
        <v>面积*0</v>
      </c>
      <c r="AH579" s="31"/>
      <c r="AI579" s="31" t="str" cm="1">
        <f t="array" aca="1" ref="AI579" ca="1">IF(OFFSET(INDIRECT(ADDRESS(ROW(), COLUMN())),0,-1)="",VLOOKUP($G579,$A:$AAE,COLUMN(),FALSE),OFFSET(INDIRECT(ADDRESS(ROW(), COLUMN())),0,-1))</f>
        <v>-</v>
      </c>
      <c r="AJ579" s="31"/>
      <c r="AK579" s="31" cm="1">
        <f t="array" aca="1" ref="AK579" ca="1">IF(OFFSET(INDIRECT(ADDRESS(ROW(), COLUMN())),0,-1)="",VLOOKUP($G579,$A:$AAE,COLUMN(),FALSE),OFFSET(INDIRECT(ADDRESS(ROW(), COLUMN())),0,-1))</f>
        <v>0</v>
      </c>
      <c r="AL579" s="31"/>
      <c r="AM579" s="31" t="str" cm="1">
        <f t="array" aca="1" ref="AM579" ca="1">IF(OFFSET(INDIRECT(ADDRESS(ROW(), COLUMN())),0,-1)="",VLOOKUP($G579,$A:$AAE,COLUMN(),FALSE),OFFSET(INDIRECT(ADDRESS(ROW(), COLUMN())),0,-1))</f>
        <v>-</v>
      </c>
      <c r="AN579" s="31"/>
      <c r="AO579" s="31" cm="1">
        <f t="array" aca="1" ref="AO579" ca="1">IF(OFFSET(INDIRECT(ADDRESS(ROW(), COLUMN())),0,-1)="",VLOOKUP($G579,$A:$AAE,COLUMN(),FALSE),OFFSET(INDIRECT(ADDRESS(ROW(), COLUMN())),0,-1))</f>
        <v>0</v>
      </c>
      <c r="AP579" s="31"/>
      <c r="AQ579" s="31" t="str" cm="1">
        <f t="array" aca="1" ref="AQ579" ca="1">IF(OFFSET(INDIRECT(ADDRESS(ROW(), COLUMN())),0,-1)="",VLOOKUP($G579,$A:$AAE,COLUMN(),FALSE),OFFSET(INDIRECT(ADDRESS(ROW(), COLUMN())),0,-1))</f>
        <v>35平方米/岗位</v>
      </c>
      <c r="AR579" s="31"/>
      <c r="AS579" s="31" t="str" cm="1">
        <f t="array" aca="1" ref="AS579" ca="1">IF(OFFSET(INDIRECT(ADDRESS(ROW(), COLUMN())),0,-1)="",VLOOKUP($G579,$A:$AAE,COLUMN(),FALSE),OFFSET(INDIRECT(ADDRESS(ROW(), COLUMN())),0,-1))</f>
        <v>公服建筑面积/35</v>
      </c>
      <c r="AT579" s="31"/>
      <c r="AU579" s="31" t="str" cm="1">
        <f t="array" aca="1" ref="AU579" ca="1">IF(OFFSET(INDIRECT(ADDRESS(ROW(), COLUMN())),0,-1)="",VLOOKUP($G579,$A:$AAE,COLUMN(),FALSE),OFFSET(INDIRECT(ADDRESS(ROW(), COLUMN())),0,-1))</f>
        <v>1.2个/100平方米</v>
      </c>
      <c r="AV579" s="12"/>
      <c r="AW579" s="31" t="str" cm="1">
        <f t="array" aca="1" ref="AW579" ca="1">IF(OFFSET(INDIRECT(ADDRESS(ROW(), COLUMN())),0,-1)="",VLOOKUP($G579,$A:$AAE,COLUMN(),FALSE),OFFSET(INDIRECT(ADDRESS(ROW(), COLUMN())),0,-1))</f>
        <v>地块建筑面积*1.2/100</v>
      </c>
      <c r="AX579" s="2"/>
      <c r="AY579" s="31" t="str" cm="1">
        <f t="array" aca="1" ref="AY579" ca="1">IF(OFFSET(INDIRECT(ADDRESS(ROW(), COLUMN())),0,-1)="",VLOOKUP($G579,$A:$AAE,COLUMN(),FALSE),OFFSET(INDIRECT(ADDRESS(ROW(), COLUMN())),0,-1))</f>
        <v>12升/平方米*日</v>
      </c>
      <c r="AZ579" s="2"/>
      <c r="BA579" s="31" t="str" cm="1">
        <f t="array" aca="1" ref="BA579" ca="1">IF(OFFSET(INDIRECT(ADDRESS(ROW(), COLUMN())),0,-1)="",VLOOKUP($G579,$A:$AAE,COLUMN(),FALSE),OFFSET(INDIRECT(ADDRESS(ROW(), COLUMN())),0,-1))</f>
        <v>地块建筑面积*12/1000</v>
      </c>
      <c r="BB579" s="112"/>
      <c r="BC579" s="31" cm="1">
        <f t="array" aca="1" ref="BC579" ca="1">IF(OFFSET(INDIRECT(ADDRESS(ROW(), COLUMN())),0,-1)="",VLOOKUP($G579,$A:$AAE,COLUMN(),FALSE),OFFSET(INDIRECT(ADDRESS(ROW(), COLUMN())),0,-1))</f>
        <v>0.85</v>
      </c>
      <c r="BD579" s="112"/>
      <c r="BE579" s="31" t="str" cm="1">
        <f t="array" aca="1" ref="BE579" ca="1">IF(OFFSET(INDIRECT(ADDRESS(ROW(), COLUMN())),0,-1)="",VLOOKUP($G579,$A:$AAE,COLUMN(),FALSE),OFFSET(INDIRECT(ADDRESS(ROW(), COLUMN())),0,-1))</f>
        <v>用水量*0.85</v>
      </c>
      <c r="BF579" s="2"/>
      <c r="BG579" s="31" t="str" cm="1">
        <f t="array" aca="1" ref="BG579" ca="1">IF(OFFSET(INDIRECT(ADDRESS(ROW(), COLUMN())),0,-1)="",VLOOKUP($G579,$A:$AAE,COLUMN(),FALSE),OFFSET(INDIRECT(ADDRESS(ROW(), COLUMN())),0,-1))</f>
        <v>50瓦/平方米</v>
      </c>
      <c r="BH579" s="2"/>
      <c r="BI579" s="31" cm="1">
        <f t="array" aca="1" ref="BI579" ca="1">IF(OFFSET(INDIRECT(ADDRESS(ROW(), COLUMN())),0,-1)="",VLOOKUP($G579,$A:$AAE,COLUMN(),FALSE),OFFSET(INDIRECT(ADDRESS(ROW(), COLUMN())),0,-1))</f>
        <v>0.8</v>
      </c>
      <c r="BJ579" s="2"/>
      <c r="BK579" s="31" t="str" cm="1">
        <f t="array" aca="1" ref="BK579" ca="1">IF(OFFSET(INDIRECT(ADDRESS(ROW(), COLUMN())),0,-1)="",VLOOKUP($G579,$A:$AAE,COLUMN(),FALSE),OFFSET(INDIRECT(ADDRESS(ROW(), COLUMN())),0,-1))</f>
        <v>地块建筑面积*50*0.8/1000</v>
      </c>
      <c r="BL579" s="112"/>
      <c r="BM579" s="31" t="str" cm="1">
        <f t="array" aca="1" ref="BM579" ca="1">IF(OFFSET(INDIRECT(ADDRESS(ROW(), COLUMN())),0,-1)="",VLOOKUP($G579,$A:$AAE,COLUMN(),FALSE),OFFSET(INDIRECT(ADDRESS(ROW(), COLUMN())),0,-1))</f>
        <v>1.0门/100平方米</v>
      </c>
      <c r="BN579" s="112"/>
      <c r="BO579" s="31" t="str" cm="1">
        <f t="array" aca="1" ref="BO579" ca="1">IF(OFFSET(INDIRECT(ADDRESS(ROW(), COLUMN())),0,-1)="",VLOOKUP($G579,$A:$AAE,COLUMN(),FALSE),OFFSET(INDIRECT(ADDRESS(ROW(), COLUMN())),0,-1))</f>
        <v>地块建筑面积*1.0/100</v>
      </c>
      <c r="BP579" s="112"/>
      <c r="BQ579" s="31" t="str" cm="1">
        <f t="array" aca="1" ref="BQ579" ca="1">IF(OFFSET(INDIRECT(ADDRESS(ROW(), COLUMN())),0,-1)="",VLOOKUP($G579,$A:$AAE,COLUMN(),FALSE),OFFSET(INDIRECT(ADDRESS(ROW(), COLUMN())),0,-1))</f>
        <v>0.3门/100平方米</v>
      </c>
      <c r="BR579" s="2"/>
      <c r="BS579" s="31" t="str" cm="1">
        <f t="array" aca="1" ref="BS579" ca="1">IF(OFFSET(INDIRECT(ADDRESS(ROW(), COLUMN())),0,-1)="",VLOOKUP($G579,$A:$AAE,COLUMN(),FALSE),OFFSET(INDIRECT(ADDRESS(ROW(), COLUMN())),0,-1))</f>
        <v>地块建筑面积*0.3/100</v>
      </c>
      <c r="BT579" s="2"/>
      <c r="BU579" s="31" t="str" cm="1">
        <f t="array" aca="1" ref="BU579" ca="1">IF(OFFSET(INDIRECT(ADDRESS(ROW(), COLUMN())),0,-1)="",VLOOKUP($G579,$A:$AAE,COLUMN(),FALSE),OFFSET(INDIRECT(ADDRESS(ROW(), COLUMN())),0,-1))</f>
        <v>43.7pcu/万平方米，63：37</v>
      </c>
      <c r="BV579" s="2"/>
      <c r="BW579" s="31" t="str" cm="1">
        <f t="array" aca="1" ref="BW579" ca="1">IF(OFFSET(INDIRECT(ADDRESS(ROW(), COLUMN())),0,-1)="",VLOOKUP($G579,$A:$AAE,COLUMN(),FALSE),OFFSET(INDIRECT(ADDRESS(ROW(), COLUMN())),0,-1))</f>
        <v>地块建筑面积/10000*43.7*0.63</v>
      </c>
      <c r="BX579" s="2"/>
      <c r="BY579" s="31" t="str" cm="1">
        <f t="array" aca="1" ref="BY579" ca="1">IF(OFFSET(INDIRECT(ADDRESS(ROW(), COLUMN())),0,-1)="",VLOOKUP($G579,$A:$AAE,COLUMN(),FALSE),OFFSET(INDIRECT(ADDRESS(ROW(), COLUMN())),0,-1))</f>
        <v>地块建筑面积/10000*43.7*0.37</v>
      </c>
      <c r="BZ579" s="95"/>
      <c r="CA579" s="31" t="str" cm="1">
        <f t="array" aca="1" ref="CA579" ca="1">IF(OFFSET(INDIRECT(ADDRESS(ROW(), COLUMN())),0,-1)="",VLOOKUP($G579,$A:$AAE,COLUMN(),FALSE),OFFSET(INDIRECT(ADDRESS(ROW(), COLUMN())),0,-1))</f>
        <v>地块建筑面积*0.4</v>
      </c>
      <c r="CB579" s="12"/>
      <c r="CC579" s="31" t="str" cm="1">
        <f t="array" aca="1" ref="CC579" ca="1">IF(OFFSET(INDIRECT(ADDRESS(ROW(), COLUMN())),0,-1)="",VLOOKUP($G579,$A:$AAE,COLUMN(),FALSE),OFFSET(INDIRECT(ADDRESS(ROW(), COLUMN())),0,-1))</f>
        <v>地块建筑面积*0.4</v>
      </c>
      <c r="CD579" s="12"/>
      <c r="CE579" s="31" t="str" cm="1">
        <f t="array" aca="1" ref="CE579" ca="1">IF(OFFSET(INDIRECT(ADDRESS(ROW(), COLUMN())),0,-1)="",VLOOKUP($G579,$A:$AAE,COLUMN(),FALSE),OFFSET(INDIRECT(ADDRESS(ROW(), COLUMN())),0,-1))</f>
        <v>地块建筑面积*0.08</v>
      </c>
      <c r="CF579" s="12"/>
      <c r="CG579" s="31" t="str" cm="1">
        <f t="array" aca="1" ref="CG579" ca="1">IF(OFFSET(INDIRECT(ADDRESS(ROW(), COLUMN())),0,-1)="",VLOOKUP($G579,$A:$AAE,COLUMN(),FALSE),OFFSET(INDIRECT(ADDRESS(ROW(), COLUMN())),0,-1))</f>
        <v>地块建筑面积*0.08</v>
      </c>
      <c r="CH579" s="31"/>
      <c r="CI579" s="68" t="str" cm="1">
        <f t="array" aca="1" ref="CI579" ca="1">IF(OFFSET(INDIRECT(ADDRESS(ROW(), COLUMN())),0,-1)="",VLOOKUP($G579,$A:$AAE,COLUMN(),FALSE),OFFSET(INDIRECT(ADDRESS(ROW(), COLUMN())),0,-1))</f>
        <v>城镇建设用地</v>
      </c>
      <c r="CJ579" s="75" t="s">
        <v>1962</v>
      </c>
      <c r="CK579" s="78" t="str">
        <f t="shared" si="565"/>
        <v>唯一标识:08060302#其他医疗卫生用地#国空</v>
      </c>
      <c r="CL579" s="78" t="str">
        <f t="shared" si="566"/>
        <v>性质名称:其他医疗卫生用地</v>
      </c>
      <c r="CM579" s="78" t="str">
        <f t="shared" si="567"/>
        <v>地块性质过滤:</v>
      </c>
      <c r="CN579" s="78" t="str">
        <f t="shared" si="568"/>
        <v>地块性质:08060302</v>
      </c>
      <c r="CO579" s="78" t="str">
        <f t="shared" si="569"/>
        <v>地类标准:国空</v>
      </c>
      <c r="CP579" s="78" t="str">
        <f t="shared" si="570"/>
        <v>地块性质别称:A532</v>
      </c>
      <c r="CQ579" s="78" t="str">
        <f t="shared" si="571"/>
        <v>属性继承:A5#医疗卫生用地#城规</v>
      </c>
      <c r="CR579" s="78" t="str">
        <f t="shared" si="572"/>
        <v>父类:A5</v>
      </c>
      <c r="CS579" s="78" t="str">
        <f t="shared" si="573"/>
        <v>级别继承:080603#公共卫生用地#国空</v>
      </c>
      <c r="CT579" s="78" t="str">
        <f t="shared" si="574"/>
        <v>级别层次:4</v>
      </c>
      <c r="CU579" s="78" t="str">
        <f t="shared" si="575"/>
        <v>级别:3080603</v>
      </c>
      <c r="CV579" s="78" t="str">
        <f t="shared" ca="1" si="576"/>
        <v>地块颜色:255,126,130</v>
      </c>
      <c r="CW579" s="78" t="str">
        <f t="shared" ca="1" si="577"/>
        <v>建筑面积公式:面积*容积率</v>
      </c>
      <c r="CX579" s="78" t="str">
        <f t="shared" ca="1" si="578"/>
        <v>住宅建筑面积公式:地块建筑面积*0</v>
      </c>
      <c r="CY579" s="78" t="str">
        <f t="shared" ca="1" si="579"/>
        <v>商服建筑面积公式:地块建筑面积*0</v>
      </c>
      <c r="CZ579" s="78" t="str">
        <f t="shared" ca="1" si="580"/>
        <v>商服中商业建筑面积公式:地块建筑面积*0</v>
      </c>
      <c r="DA579" s="78" t="str">
        <f t="shared" ca="1" si="581"/>
        <v>商服中办公建筑面积公式:地块建筑面积*0</v>
      </c>
      <c r="DB579" s="78" t="str">
        <f t="shared" ca="1" si="582"/>
        <v>公服建筑面积公式:地块建筑面积*1</v>
      </c>
      <c r="DC579" s="78" t="str">
        <f t="shared" ca="1" si="583"/>
        <v>工业建筑面积公式:地块建筑面积*0</v>
      </c>
      <c r="DD579" s="78" t="str">
        <f t="shared" ca="1" si="584"/>
        <v>市政建筑面积公式:地块建筑面积*0</v>
      </c>
      <c r="DE579" s="78" t="str">
        <f t="shared" ca="1" si="585"/>
        <v>绿地面积指定指标:面积*0</v>
      </c>
      <c r="DF579" s="78" t="str">
        <f t="shared" ca="1" si="586"/>
        <v>绿地面积指定公式:面积*0</v>
      </c>
      <c r="DG579" s="78" t="str">
        <f t="shared" ca="1" si="587"/>
        <v>户数指标:-</v>
      </c>
      <c r="DH579" s="78" t="str">
        <f t="shared" ca="1" si="588"/>
        <v>户数公式:0</v>
      </c>
      <c r="DI579" s="78" t="str">
        <f t="shared" ca="1" si="589"/>
        <v>人数指标:-</v>
      </c>
      <c r="DJ579" s="78" t="str">
        <f t="shared" ca="1" si="590"/>
        <v>人数公式:0</v>
      </c>
      <c r="DK579" s="78" t="str">
        <f t="shared" ca="1" si="591"/>
        <v>就业指标:35平方米/岗位</v>
      </c>
      <c r="DL579" s="78" t="str">
        <f t="shared" ca="1" si="592"/>
        <v>就业公式:公服建筑面积/35</v>
      </c>
      <c r="DM579" s="78" t="str">
        <f t="shared" ca="1" si="593"/>
        <v>机动车指标:1.2个/100平方米</v>
      </c>
      <c r="DN579" s="78" t="str">
        <f t="shared" ca="1" si="594"/>
        <v>机动车公式:地块建筑面积*1.2/100</v>
      </c>
      <c r="DO579" s="78" t="str">
        <f t="shared" ca="1" si="595"/>
        <v>用水量指标:12升/平方米*日</v>
      </c>
      <c r="DP579" s="78" t="str">
        <f t="shared" ca="1" si="596"/>
        <v>用水量公式:地块建筑面积*12/1000</v>
      </c>
      <c r="DQ579" s="78" t="str">
        <f t="shared" ca="1" si="597"/>
        <v>污水折算系数:0.85</v>
      </c>
      <c r="DR579" s="78" t="str">
        <f t="shared" ca="1" si="598"/>
        <v>污水量公式:用水量*0.85</v>
      </c>
      <c r="DS579" s="78" t="str">
        <f t="shared" ca="1" si="599"/>
        <v>用电负荷指标:50瓦/平方米</v>
      </c>
      <c r="DT579" s="78" t="str">
        <f t="shared" ca="1" si="600"/>
        <v>同时率:0.8</v>
      </c>
      <c r="DU579" s="78" t="str">
        <f t="shared" ca="1" si="601"/>
        <v>用电量公式:地块建筑面积*50*0.8/1000</v>
      </c>
      <c r="DV579" s="78" t="str">
        <f t="shared" ca="1" si="602"/>
        <v>固话装机指标:1.0门/100平方米</v>
      </c>
      <c r="DW579" s="78" t="str">
        <f t="shared" ca="1" si="603"/>
        <v>固话量公式:地块建筑面积*1.0/100</v>
      </c>
      <c r="DX579" s="78" t="str">
        <f t="shared" ca="1" si="604"/>
        <v>有线电视指标:0.3门/100平方米</v>
      </c>
      <c r="DY579" s="78" t="str">
        <f t="shared" ca="1" si="605"/>
        <v>电视量公式:地块建筑面积*0.3/100</v>
      </c>
      <c r="DZ579" s="78" t="str">
        <f t="shared" ca="1" si="606"/>
        <v>高峰机动车生成量指标:43.7pcu/万平方米，63：37</v>
      </c>
      <c r="EA579" s="78" t="str">
        <f t="shared" ca="1" si="607"/>
        <v>高峰机动车吸引量公式:地块建筑面积/10000*43.7*0.63</v>
      </c>
      <c r="EB579" s="78" t="str">
        <f t="shared" ca="1" si="608"/>
        <v>高峰机动车发生量公式:地块建筑面积/10000*43.7*0.37</v>
      </c>
      <c r="EC579" s="78" t="str">
        <f t="shared" ca="1" si="612"/>
        <v>地下空间指标:地块建筑面积*0.4</v>
      </c>
      <c r="ED579" s="78" t="str">
        <f t="shared" ca="1" si="609"/>
        <v>地下空间公式:地块建筑面积*0.4</v>
      </c>
      <c r="EE579" s="78" t="str">
        <f t="shared" ca="1" si="613"/>
        <v>人防指标:地块建筑面积*0.08</v>
      </c>
      <c r="EF579" s="78" t="str">
        <f t="shared" ca="1" si="610"/>
        <v>人防公式:地块建筑面积*0.08</v>
      </c>
      <c r="EG579" s="78" t="str">
        <f t="shared" ca="1" si="614"/>
        <v>用地构成:城镇建设用地</v>
      </c>
      <c r="EH579" s="78" t="s">
        <v>1962</v>
      </c>
      <c r="EI579" s="79" t="str">
        <f t="shared" ca="1" si="611"/>
        <v>唯一标识:08060302#其他医疗卫生用地#国空;性质名称:其他医疗卫生用地;地块性质过滤:;地块性质:08060302;地类标准:国空;地块性质别称:A532;属性继承:A5#医疗卫生用地#城规;父类:A5;级别继承:080603#公共卫生用地#国空;级别层次:4;级别:3080603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9" t="s">
        <v>1962</v>
      </c>
    </row>
    <row r="580" spans="1:140" ht="16.5" x14ac:dyDescent="0.2">
      <c r="A580" s="49" t="str">
        <f t="shared" si="615"/>
        <v>0807#社会福利用地#国空</v>
      </c>
      <c r="B580" s="49" t="s">
        <v>311</v>
      </c>
      <c r="C580" s="49"/>
      <c r="D580" s="49" t="s">
        <v>1875</v>
      </c>
      <c r="E580" s="49" t="s">
        <v>1277</v>
      </c>
      <c r="F580" s="49" t="s">
        <v>871</v>
      </c>
      <c r="G580" s="49" t="s">
        <v>79</v>
      </c>
      <c r="H580" s="49" t="s">
        <v>839</v>
      </c>
      <c r="I580" s="49" t="s">
        <v>1448</v>
      </c>
      <c r="J580" s="49">
        <f t="shared" si="617"/>
        <v>2</v>
      </c>
      <c r="K580" s="49" t="str">
        <f t="shared" si="616"/>
        <v>108</v>
      </c>
      <c r="L580" s="49"/>
      <c r="M580" s="68" t="str" cm="1">
        <f t="array" aca="1" ref="M580" ca="1">IF(OFFSET(INDIRECT(ADDRESS(ROW(), COLUMN())),0,-1)="",VLOOKUP($G580,$A:$AAE,COLUMN(),FALSE),OFFSET(INDIRECT(ADDRESS(ROW(), COLUMN())),0,-1))</f>
        <v>203,103,127</v>
      </c>
      <c r="N580" s="31"/>
      <c r="O580" s="68" t="str" cm="1">
        <f t="array" aca="1" ref="O580" ca="1">IF(OFFSET(INDIRECT(ADDRESS(ROW(), COLUMN())),0,-1)="",VLOOKUP($G580,$A:$AAE,COLUMN(),FALSE),OFFSET(INDIRECT(ADDRESS(ROW(), COLUMN())),0,-1))</f>
        <v>面积*容积率</v>
      </c>
      <c r="P580" s="31"/>
      <c r="Q580" s="31" t="str" cm="1">
        <f t="array" aca="1" ref="Q580" ca="1">IF(OFFSET(INDIRECT(ADDRESS(ROW(), COLUMN())),0,-1)="",VLOOKUP($G580,$A:$AAE,COLUMN(),FALSE),OFFSET(INDIRECT(ADDRESS(ROW(), COLUMN())),0,-1))</f>
        <v>地块建筑面积*0</v>
      </c>
      <c r="R580" s="31"/>
      <c r="S580" s="31" t="str" cm="1">
        <f t="array" aca="1" ref="S580" ca="1">IF(OFFSET(INDIRECT(ADDRESS(ROW(), COLUMN())),0,-1)="",VLOOKUP($G580,$A:$AAE,COLUMN(),FALSE),OFFSET(INDIRECT(ADDRESS(ROW(), COLUMN())),0,-1))</f>
        <v>地块建筑面积*0</v>
      </c>
      <c r="T580" s="31"/>
      <c r="U580" s="31" t="str" cm="1">
        <f t="array" aca="1" ref="U580" ca="1">IF(OFFSET(INDIRECT(ADDRESS(ROW(), COLUMN())),0,-1)="",VLOOKUP($G580,$A:$AAE,COLUMN(),FALSE),OFFSET(INDIRECT(ADDRESS(ROW(), COLUMN())),0,-1))</f>
        <v>地块建筑面积*0</v>
      </c>
      <c r="V580" s="31"/>
      <c r="W580" s="68" t="str" cm="1">
        <f t="array" aca="1" ref="W580" ca="1">IF(OFFSET(INDIRECT(ADDRESS(ROW(), COLUMN())),0,-1)="",VLOOKUP($G580,$A:$AAE,COLUMN(),FALSE),OFFSET(INDIRECT(ADDRESS(ROW(), COLUMN())),0,-1))</f>
        <v>地块建筑面积*0</v>
      </c>
      <c r="X580" s="31"/>
      <c r="Y580" s="31" t="str" cm="1">
        <f t="array" aca="1" ref="Y580" ca="1">IF(OFFSET(INDIRECT(ADDRESS(ROW(), COLUMN())),0,-1)="",VLOOKUP($G580,$A:$AAE,COLUMN(),FALSE),OFFSET(INDIRECT(ADDRESS(ROW(), COLUMN())),0,-1))</f>
        <v>地块建筑面积*1</v>
      </c>
      <c r="Z580" s="31"/>
      <c r="AA580" s="31" t="str" cm="1">
        <f t="array" aca="1" ref="AA580" ca="1">IF(OFFSET(INDIRECT(ADDRESS(ROW(), COLUMN())),0,-1)="",VLOOKUP($G580,$A:$AAE,COLUMN(),FALSE),OFFSET(INDIRECT(ADDRESS(ROW(), COLUMN())),0,-1))</f>
        <v>地块建筑面积*0</v>
      </c>
      <c r="AB580" s="31"/>
      <c r="AC580" s="31" t="str" cm="1">
        <f t="array" aca="1" ref="AC580" ca="1">IF(OFFSET(INDIRECT(ADDRESS(ROW(), COLUMN())),0,-1)="",VLOOKUP($G580,$A:$AAE,COLUMN(),FALSE),OFFSET(INDIRECT(ADDRESS(ROW(), COLUMN())),0,-1))</f>
        <v>地块建筑面积*0</v>
      </c>
      <c r="AD580" s="31"/>
      <c r="AE580" s="31" t="str" cm="1">
        <f t="array" aca="1" ref="AE580" ca="1">IF(OFFSET(INDIRECT(ADDRESS(ROW(), COLUMN())),0,-1)="",VLOOKUP($G580,$A:$AAE,COLUMN(),FALSE),OFFSET(INDIRECT(ADDRESS(ROW(), COLUMN())),0,-1))</f>
        <v>面积*0</v>
      </c>
      <c r="AF580" s="31"/>
      <c r="AG580" s="31" t="str" cm="1">
        <f t="array" aca="1" ref="AG580" ca="1">IF(OFFSET(INDIRECT(ADDRESS(ROW(), COLUMN())),0,-1)="",VLOOKUP($G580,$A:$AAE,COLUMN(),FALSE),OFFSET(INDIRECT(ADDRESS(ROW(), COLUMN())),0,-1))</f>
        <v>面积*0</v>
      </c>
      <c r="AH580" s="31"/>
      <c r="AI580" s="31" t="str" cm="1">
        <f t="array" aca="1" ref="AI580" ca="1">IF(OFFSET(INDIRECT(ADDRESS(ROW(), COLUMN())),0,-1)="",VLOOKUP($G580,$A:$AAE,COLUMN(),FALSE),OFFSET(INDIRECT(ADDRESS(ROW(), COLUMN())),0,-1))</f>
        <v>-</v>
      </c>
      <c r="AJ580" s="31"/>
      <c r="AK580" s="31" cm="1">
        <f t="array" aca="1" ref="AK580" ca="1">IF(OFFSET(INDIRECT(ADDRESS(ROW(), COLUMN())),0,-1)="",VLOOKUP($G580,$A:$AAE,COLUMN(),FALSE),OFFSET(INDIRECT(ADDRESS(ROW(), COLUMN())),0,-1))</f>
        <v>0</v>
      </c>
      <c r="AL580" s="31"/>
      <c r="AM580" s="31" t="str" cm="1">
        <f t="array" aca="1" ref="AM580" ca="1">IF(OFFSET(INDIRECT(ADDRESS(ROW(), COLUMN())),0,-1)="",VLOOKUP($G580,$A:$AAE,COLUMN(),FALSE),OFFSET(INDIRECT(ADDRESS(ROW(), COLUMN())),0,-1))</f>
        <v>-</v>
      </c>
      <c r="AN580" s="31"/>
      <c r="AO580" s="31" cm="1">
        <f t="array" aca="1" ref="AO580" ca="1">IF(OFFSET(INDIRECT(ADDRESS(ROW(), COLUMN())),0,-1)="",VLOOKUP($G580,$A:$AAE,COLUMN(),FALSE),OFFSET(INDIRECT(ADDRESS(ROW(), COLUMN())),0,-1))</f>
        <v>0</v>
      </c>
      <c r="AP580" s="31"/>
      <c r="AQ580" s="31" t="str" cm="1">
        <f t="array" aca="1" ref="AQ580" ca="1">IF(OFFSET(INDIRECT(ADDRESS(ROW(), COLUMN())),0,-1)="",VLOOKUP($G580,$A:$AAE,COLUMN(),FALSE),OFFSET(INDIRECT(ADDRESS(ROW(), COLUMN())),0,-1))</f>
        <v>35平方米/岗位</v>
      </c>
      <c r="AR580" s="31"/>
      <c r="AS580" s="31" t="str" cm="1">
        <f t="array" aca="1" ref="AS580" ca="1">IF(OFFSET(INDIRECT(ADDRESS(ROW(), COLUMN())),0,-1)="",VLOOKUP($G580,$A:$AAE,COLUMN(),FALSE),OFFSET(INDIRECT(ADDRESS(ROW(), COLUMN())),0,-1))</f>
        <v>公服建筑面积/35</v>
      </c>
      <c r="AT580" s="31"/>
      <c r="AU580" s="31" t="str" cm="1">
        <f t="array" aca="1" ref="AU580" ca="1">IF(OFFSET(INDIRECT(ADDRESS(ROW(), COLUMN())),0,-1)="",VLOOKUP($G580,$A:$AAE,COLUMN(),FALSE),OFFSET(INDIRECT(ADDRESS(ROW(), COLUMN())),0,-1))</f>
        <v>1.2个/100平方米</v>
      </c>
      <c r="AV580" s="12"/>
      <c r="AW580" s="31" t="str" cm="1">
        <f t="array" aca="1" ref="AW580" ca="1">IF(OFFSET(INDIRECT(ADDRESS(ROW(), COLUMN())),0,-1)="",VLOOKUP($G580,$A:$AAE,COLUMN(),FALSE),OFFSET(INDIRECT(ADDRESS(ROW(), COLUMN())),0,-1))</f>
        <v>地块建筑面积*1.2/100</v>
      </c>
      <c r="AX580" s="2"/>
      <c r="AY580" s="31" t="str" cm="1">
        <f t="array" aca="1" ref="AY580" ca="1">IF(OFFSET(INDIRECT(ADDRESS(ROW(), COLUMN())),0,-1)="",VLOOKUP($G580,$A:$AAE,COLUMN(),FALSE),OFFSET(INDIRECT(ADDRESS(ROW(), COLUMN())),0,-1))</f>
        <v>65立方米/公顷*日</v>
      </c>
      <c r="AZ580" s="2"/>
      <c r="BA580" s="31" t="str" cm="1">
        <f t="array" aca="1" ref="BA580" ca="1">IF(OFFSET(INDIRECT(ADDRESS(ROW(), COLUMN())),0,-1)="",VLOOKUP($G580,$A:$AAE,COLUMN(),FALSE),OFFSET(INDIRECT(ADDRESS(ROW(), COLUMN())),0,-1))</f>
        <v>用地面积*65</v>
      </c>
      <c r="BB580" s="112"/>
      <c r="BC580" s="31" cm="1">
        <f t="array" aca="1" ref="BC580" ca="1">IF(OFFSET(INDIRECT(ADDRESS(ROW(), COLUMN())),0,-1)="",VLOOKUP($G580,$A:$AAE,COLUMN(),FALSE),OFFSET(INDIRECT(ADDRESS(ROW(), COLUMN())),0,-1))</f>
        <v>0.85</v>
      </c>
      <c r="BD580" s="112"/>
      <c r="BE580" s="31" t="str" cm="1">
        <f t="array" aca="1" ref="BE580" ca="1">IF(OFFSET(INDIRECT(ADDRESS(ROW(), COLUMN())),0,-1)="",VLOOKUP($G580,$A:$AAE,COLUMN(),FALSE),OFFSET(INDIRECT(ADDRESS(ROW(), COLUMN())),0,-1))</f>
        <v>用水量*0.85</v>
      </c>
      <c r="BF580" s="2"/>
      <c r="BG580" s="31" t="str" cm="1">
        <f t="array" aca="1" ref="BG580" ca="1">IF(OFFSET(INDIRECT(ADDRESS(ROW(), COLUMN())),0,-1)="",VLOOKUP($G580,$A:$AAE,COLUMN(),FALSE),OFFSET(INDIRECT(ADDRESS(ROW(), COLUMN())),0,-1))</f>
        <v>40瓦/平方米</v>
      </c>
      <c r="BH580" s="2"/>
      <c r="BI580" s="31" cm="1">
        <f t="array" aca="1" ref="BI580" ca="1">IF(OFFSET(INDIRECT(ADDRESS(ROW(), COLUMN())),0,-1)="",VLOOKUP($G580,$A:$AAE,COLUMN(),FALSE),OFFSET(INDIRECT(ADDRESS(ROW(), COLUMN())),0,-1))</f>
        <v>0.8</v>
      </c>
      <c r="BJ580" s="2"/>
      <c r="BK580" s="31" t="str" cm="1">
        <f t="array" aca="1" ref="BK580" ca="1">IF(OFFSET(INDIRECT(ADDRESS(ROW(), COLUMN())),0,-1)="",VLOOKUP($G580,$A:$AAE,COLUMN(),FALSE),OFFSET(INDIRECT(ADDRESS(ROW(), COLUMN())),0,-1))</f>
        <v>地块建筑面积*40*0.8/1000</v>
      </c>
      <c r="BL580" s="112"/>
      <c r="BM580" s="31" t="str" cm="1">
        <f t="array" aca="1" ref="BM580" ca="1">IF(OFFSET(INDIRECT(ADDRESS(ROW(), COLUMN())),0,-1)="",VLOOKUP($G580,$A:$AAE,COLUMN(),FALSE),OFFSET(INDIRECT(ADDRESS(ROW(), COLUMN())),0,-1))</f>
        <v>1.0门/100平方米</v>
      </c>
      <c r="BN580" s="112"/>
      <c r="BO580" s="31" t="str" cm="1">
        <f t="array" aca="1" ref="BO580" ca="1">IF(OFFSET(INDIRECT(ADDRESS(ROW(), COLUMN())),0,-1)="",VLOOKUP($G580,$A:$AAE,COLUMN(),FALSE),OFFSET(INDIRECT(ADDRESS(ROW(), COLUMN())),0,-1))</f>
        <v>地块建筑面积*1.0/100</v>
      </c>
      <c r="BP580" s="112"/>
      <c r="BQ580" s="31" t="str" cm="1">
        <f t="array" aca="1" ref="BQ580" ca="1">IF(OFFSET(INDIRECT(ADDRESS(ROW(), COLUMN())),0,-1)="",VLOOKUP($G580,$A:$AAE,COLUMN(),FALSE),OFFSET(INDIRECT(ADDRESS(ROW(), COLUMN())),0,-1))</f>
        <v>0.3门/100平方米</v>
      </c>
      <c r="BR580" s="2"/>
      <c r="BS580" s="31" t="str" cm="1">
        <f t="array" aca="1" ref="BS580" ca="1">IF(OFFSET(INDIRECT(ADDRESS(ROW(), COLUMN())),0,-1)="",VLOOKUP($G580,$A:$AAE,COLUMN(),FALSE),OFFSET(INDIRECT(ADDRESS(ROW(), COLUMN())),0,-1))</f>
        <v>地块建筑面积*0.3/100</v>
      </c>
      <c r="BT580" s="2"/>
      <c r="BU580" s="31" t="str" cm="1">
        <f t="array" aca="1" ref="BU580" ca="1">IF(OFFSET(INDIRECT(ADDRESS(ROW(), COLUMN())),0,-1)="",VLOOKUP($G580,$A:$AAE,COLUMN(),FALSE),OFFSET(INDIRECT(ADDRESS(ROW(), COLUMN())),0,-1))</f>
        <v>43.7pcu/万平方米，63：37</v>
      </c>
      <c r="BV580" s="2"/>
      <c r="BW580" s="31" t="str" cm="1">
        <f t="array" aca="1" ref="BW580" ca="1">IF(OFFSET(INDIRECT(ADDRESS(ROW(), COLUMN())),0,-1)="",VLOOKUP($G580,$A:$AAE,COLUMN(),FALSE),OFFSET(INDIRECT(ADDRESS(ROW(), COLUMN())),0,-1))</f>
        <v>地块建筑面积/10000*43.7*0.63</v>
      </c>
      <c r="BX580" s="2"/>
      <c r="BY580" s="31" t="str" cm="1">
        <f t="array" aca="1" ref="BY580" ca="1">IF(OFFSET(INDIRECT(ADDRESS(ROW(), COLUMN())),0,-1)="",VLOOKUP($G580,$A:$AAE,COLUMN(),FALSE),OFFSET(INDIRECT(ADDRESS(ROW(), COLUMN())),0,-1))</f>
        <v>地块建筑面积/10000*43.7*0.37</v>
      </c>
      <c r="BZ580" s="95"/>
      <c r="CA580" s="31" t="str" cm="1">
        <f t="array" aca="1" ref="CA580" ca="1">IF(OFFSET(INDIRECT(ADDRESS(ROW(), COLUMN())),0,-1)="",VLOOKUP($G580,$A:$AAE,COLUMN(),FALSE),OFFSET(INDIRECT(ADDRESS(ROW(), COLUMN())),0,-1))</f>
        <v>地块建筑面积*0.4</v>
      </c>
      <c r="CB580" s="12"/>
      <c r="CC580" s="31" t="str" cm="1">
        <f t="array" aca="1" ref="CC580" ca="1">IF(OFFSET(INDIRECT(ADDRESS(ROW(), COLUMN())),0,-1)="",VLOOKUP($G580,$A:$AAE,COLUMN(),FALSE),OFFSET(INDIRECT(ADDRESS(ROW(), COLUMN())),0,-1))</f>
        <v>地块建筑面积*0.4</v>
      </c>
      <c r="CD580" s="12"/>
      <c r="CE580" s="31" t="str" cm="1">
        <f t="array" aca="1" ref="CE580" ca="1">IF(OFFSET(INDIRECT(ADDRESS(ROW(), COLUMN())),0,-1)="",VLOOKUP($G580,$A:$AAE,COLUMN(),FALSE),OFFSET(INDIRECT(ADDRESS(ROW(), COLUMN())),0,-1))</f>
        <v>地块建筑面积*0.08</v>
      </c>
      <c r="CF580" s="12"/>
      <c r="CG580" s="31" t="str" cm="1">
        <f t="array" aca="1" ref="CG580" ca="1">IF(OFFSET(INDIRECT(ADDRESS(ROW(), COLUMN())),0,-1)="",VLOOKUP($G580,$A:$AAE,COLUMN(),FALSE),OFFSET(INDIRECT(ADDRESS(ROW(), COLUMN())),0,-1))</f>
        <v>地块建筑面积*0.08</v>
      </c>
      <c r="CH580" s="31"/>
      <c r="CI580" s="68" t="str" cm="1">
        <f t="array" aca="1" ref="CI580" ca="1">IF(OFFSET(INDIRECT(ADDRESS(ROW(), COLUMN())),0,-1)="",VLOOKUP($G580,$A:$AAE,COLUMN(),FALSE),OFFSET(INDIRECT(ADDRESS(ROW(), COLUMN())),0,-1))</f>
        <v>城镇建设用地</v>
      </c>
      <c r="CJ580" s="75" t="s">
        <v>1962</v>
      </c>
      <c r="CK580" s="78" t="str">
        <f t="shared" si="565"/>
        <v>唯一标识:0807#社会福利用地#国空</v>
      </c>
      <c r="CL580" s="78" t="str">
        <f t="shared" si="566"/>
        <v>性质名称:社会福利用地</v>
      </c>
      <c r="CM580" s="78" t="str">
        <f t="shared" si="567"/>
        <v>地块性质过滤:</v>
      </c>
      <c r="CN580" s="78" t="str">
        <f t="shared" si="568"/>
        <v>地块性质:0807</v>
      </c>
      <c r="CO580" s="78" t="str">
        <f t="shared" si="569"/>
        <v>地类标准:国空</v>
      </c>
      <c r="CP580" s="78" t="str">
        <f t="shared" si="570"/>
        <v>地块性质别称:A6</v>
      </c>
      <c r="CQ580" s="78" t="str">
        <f t="shared" si="571"/>
        <v>属性继承:A6#社会福利用地#城规</v>
      </c>
      <c r="CR580" s="78" t="str">
        <f t="shared" si="572"/>
        <v>父类:A</v>
      </c>
      <c r="CS580" s="78" t="str">
        <f t="shared" si="573"/>
        <v>级别继承:08#公共管理与公共服务用地#国空</v>
      </c>
      <c r="CT580" s="78" t="str">
        <f t="shared" si="574"/>
        <v>级别层次:2</v>
      </c>
      <c r="CU580" s="78" t="str">
        <f t="shared" si="575"/>
        <v>级别:108</v>
      </c>
      <c r="CV580" s="78" t="str">
        <f t="shared" ca="1" si="576"/>
        <v>地块颜色:203,103,127</v>
      </c>
      <c r="CW580" s="78" t="str">
        <f t="shared" ca="1" si="577"/>
        <v>建筑面积公式:面积*容积率</v>
      </c>
      <c r="CX580" s="78" t="str">
        <f t="shared" ca="1" si="578"/>
        <v>住宅建筑面积公式:地块建筑面积*0</v>
      </c>
      <c r="CY580" s="78" t="str">
        <f t="shared" ca="1" si="579"/>
        <v>商服建筑面积公式:地块建筑面积*0</v>
      </c>
      <c r="CZ580" s="78" t="str">
        <f t="shared" ca="1" si="580"/>
        <v>商服中商业建筑面积公式:地块建筑面积*0</v>
      </c>
      <c r="DA580" s="78" t="str">
        <f t="shared" ca="1" si="581"/>
        <v>商服中办公建筑面积公式:地块建筑面积*0</v>
      </c>
      <c r="DB580" s="78" t="str">
        <f t="shared" ca="1" si="582"/>
        <v>公服建筑面积公式:地块建筑面积*1</v>
      </c>
      <c r="DC580" s="78" t="str">
        <f t="shared" ca="1" si="583"/>
        <v>工业建筑面积公式:地块建筑面积*0</v>
      </c>
      <c r="DD580" s="78" t="str">
        <f t="shared" ca="1" si="584"/>
        <v>市政建筑面积公式:地块建筑面积*0</v>
      </c>
      <c r="DE580" s="78" t="str">
        <f t="shared" ca="1" si="585"/>
        <v>绿地面积指定指标:面积*0</v>
      </c>
      <c r="DF580" s="78" t="str">
        <f t="shared" ca="1" si="586"/>
        <v>绿地面积指定公式:面积*0</v>
      </c>
      <c r="DG580" s="78" t="str">
        <f t="shared" ca="1" si="587"/>
        <v>户数指标:-</v>
      </c>
      <c r="DH580" s="78" t="str">
        <f t="shared" ca="1" si="588"/>
        <v>户数公式:0</v>
      </c>
      <c r="DI580" s="78" t="str">
        <f t="shared" ca="1" si="589"/>
        <v>人数指标:-</v>
      </c>
      <c r="DJ580" s="78" t="str">
        <f t="shared" ca="1" si="590"/>
        <v>人数公式:0</v>
      </c>
      <c r="DK580" s="78" t="str">
        <f t="shared" ca="1" si="591"/>
        <v>就业指标:35平方米/岗位</v>
      </c>
      <c r="DL580" s="78" t="str">
        <f t="shared" ca="1" si="592"/>
        <v>就业公式:公服建筑面积/35</v>
      </c>
      <c r="DM580" s="78" t="str">
        <f t="shared" ca="1" si="593"/>
        <v>机动车指标:1.2个/100平方米</v>
      </c>
      <c r="DN580" s="78" t="str">
        <f t="shared" ca="1" si="594"/>
        <v>机动车公式:地块建筑面积*1.2/100</v>
      </c>
      <c r="DO580" s="78" t="str">
        <f t="shared" ca="1" si="595"/>
        <v>用水量指标:65立方米/公顷*日</v>
      </c>
      <c r="DP580" s="78" t="str">
        <f t="shared" ca="1" si="596"/>
        <v>用水量公式:用地面积*65</v>
      </c>
      <c r="DQ580" s="78" t="str">
        <f t="shared" ca="1" si="597"/>
        <v>污水折算系数:0.85</v>
      </c>
      <c r="DR580" s="78" t="str">
        <f t="shared" ca="1" si="598"/>
        <v>污水量公式:用水量*0.85</v>
      </c>
      <c r="DS580" s="78" t="str">
        <f t="shared" ca="1" si="599"/>
        <v>用电负荷指标:40瓦/平方米</v>
      </c>
      <c r="DT580" s="78" t="str">
        <f t="shared" ca="1" si="600"/>
        <v>同时率:0.8</v>
      </c>
      <c r="DU580" s="78" t="str">
        <f t="shared" ca="1" si="601"/>
        <v>用电量公式:地块建筑面积*40*0.8/1000</v>
      </c>
      <c r="DV580" s="78" t="str">
        <f t="shared" ca="1" si="602"/>
        <v>固话装机指标:1.0门/100平方米</v>
      </c>
      <c r="DW580" s="78" t="str">
        <f t="shared" ca="1" si="603"/>
        <v>固话量公式:地块建筑面积*1.0/100</v>
      </c>
      <c r="DX580" s="78" t="str">
        <f t="shared" ca="1" si="604"/>
        <v>有线电视指标:0.3门/100平方米</v>
      </c>
      <c r="DY580" s="78" t="str">
        <f t="shared" ca="1" si="605"/>
        <v>电视量公式:地块建筑面积*0.3/100</v>
      </c>
      <c r="DZ580" s="78" t="str">
        <f t="shared" ca="1" si="606"/>
        <v>高峰机动车生成量指标:43.7pcu/万平方米，63：37</v>
      </c>
      <c r="EA580" s="78" t="str">
        <f t="shared" ca="1" si="607"/>
        <v>高峰机动车吸引量公式:地块建筑面积/10000*43.7*0.63</v>
      </c>
      <c r="EB580" s="78" t="str">
        <f t="shared" ca="1" si="608"/>
        <v>高峰机动车发生量公式:地块建筑面积/10000*43.7*0.37</v>
      </c>
      <c r="EC580" s="78" t="str">
        <f t="shared" ca="1" si="612"/>
        <v>地下空间指标:地块建筑面积*0.4</v>
      </c>
      <c r="ED580" s="78" t="str">
        <f t="shared" ca="1" si="609"/>
        <v>地下空间公式:地块建筑面积*0.4</v>
      </c>
      <c r="EE580" s="78" t="str">
        <f t="shared" ca="1" si="613"/>
        <v>人防指标:地块建筑面积*0.08</v>
      </c>
      <c r="EF580" s="78" t="str">
        <f t="shared" ca="1" si="610"/>
        <v>人防公式:地块建筑面积*0.08</v>
      </c>
      <c r="EG580" s="78" t="str">
        <f t="shared" ca="1" si="614"/>
        <v>用地构成:城镇建设用地</v>
      </c>
      <c r="EH580" s="78" t="s">
        <v>1962</v>
      </c>
      <c r="EI580" s="79" t="str">
        <f t="shared" ca="1" si="611"/>
        <v>唯一标识:0807#社会福利用地#国空;性质名称:社会福利用地;地块性质过滤:;地块性质:0807;地类标准:国空;地块性质别称:A6;属性继承:A6#社会福利用地#城规;父类:A;级别继承:08#公共管理与公共服务用地#国空;级别层次:2;级别:108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0" t="s">
        <v>1962</v>
      </c>
    </row>
    <row r="581" spans="1:140" ht="16.5" x14ac:dyDescent="0.2">
      <c r="A581" s="49" t="str">
        <f t="shared" si="615"/>
        <v>080701#老年人社会福利用地#国空</v>
      </c>
      <c r="B581" s="49" t="s">
        <v>312</v>
      </c>
      <c r="C581" s="49"/>
      <c r="D581" s="49" t="s">
        <v>1876</v>
      </c>
      <c r="E581" s="49" t="s">
        <v>1277</v>
      </c>
      <c r="F581" s="49" t="s">
        <v>872</v>
      </c>
      <c r="G581" s="49" t="s">
        <v>79</v>
      </c>
      <c r="H581" s="49" t="s">
        <v>871</v>
      </c>
      <c r="I581" s="49" t="s">
        <v>1457</v>
      </c>
      <c r="J581" s="49">
        <f t="shared" si="617"/>
        <v>3</v>
      </c>
      <c r="K581" s="49" t="str">
        <f t="shared" si="616"/>
        <v>20807</v>
      </c>
      <c r="L581" s="49"/>
      <c r="M581" s="68" t="str" cm="1">
        <f t="array" aca="1" ref="M581" ca="1">IF(OFFSET(INDIRECT(ADDRESS(ROW(), COLUMN())),0,-1)="",VLOOKUP($G581,$A:$AAE,COLUMN(),FALSE),OFFSET(INDIRECT(ADDRESS(ROW(), COLUMN())),0,-1))</f>
        <v>203,103,127</v>
      </c>
      <c r="N581" s="31"/>
      <c r="O581" s="68" t="str" cm="1">
        <f t="array" aca="1" ref="O581" ca="1">IF(OFFSET(INDIRECT(ADDRESS(ROW(), COLUMN())),0,-1)="",VLOOKUP($G581,$A:$AAE,COLUMN(),FALSE),OFFSET(INDIRECT(ADDRESS(ROW(), COLUMN())),0,-1))</f>
        <v>面积*容积率</v>
      </c>
      <c r="P581" s="31"/>
      <c r="Q581" s="31" t="str" cm="1">
        <f t="array" aca="1" ref="Q581" ca="1">IF(OFFSET(INDIRECT(ADDRESS(ROW(), COLUMN())),0,-1)="",VLOOKUP($G581,$A:$AAE,COLUMN(),FALSE),OFFSET(INDIRECT(ADDRESS(ROW(), COLUMN())),0,-1))</f>
        <v>地块建筑面积*0</v>
      </c>
      <c r="R581" s="31"/>
      <c r="S581" s="31" t="str" cm="1">
        <f t="array" aca="1" ref="S581" ca="1">IF(OFFSET(INDIRECT(ADDRESS(ROW(), COLUMN())),0,-1)="",VLOOKUP($G581,$A:$AAE,COLUMN(),FALSE),OFFSET(INDIRECT(ADDRESS(ROW(), COLUMN())),0,-1))</f>
        <v>地块建筑面积*0</v>
      </c>
      <c r="T581" s="31"/>
      <c r="U581" s="31" t="str" cm="1">
        <f t="array" aca="1" ref="U581" ca="1">IF(OFFSET(INDIRECT(ADDRESS(ROW(), COLUMN())),0,-1)="",VLOOKUP($G581,$A:$AAE,COLUMN(),FALSE),OFFSET(INDIRECT(ADDRESS(ROW(), COLUMN())),0,-1))</f>
        <v>地块建筑面积*0</v>
      </c>
      <c r="V581" s="31"/>
      <c r="W581" s="68" t="str" cm="1">
        <f t="array" aca="1" ref="W581" ca="1">IF(OFFSET(INDIRECT(ADDRESS(ROW(), COLUMN())),0,-1)="",VLOOKUP($G581,$A:$AAE,COLUMN(),FALSE),OFFSET(INDIRECT(ADDRESS(ROW(), COLUMN())),0,-1))</f>
        <v>地块建筑面积*0</v>
      </c>
      <c r="X581" s="31"/>
      <c r="Y581" s="31" t="str" cm="1">
        <f t="array" aca="1" ref="Y581" ca="1">IF(OFFSET(INDIRECT(ADDRESS(ROW(), COLUMN())),0,-1)="",VLOOKUP($G581,$A:$AAE,COLUMN(),FALSE),OFFSET(INDIRECT(ADDRESS(ROW(), COLUMN())),0,-1))</f>
        <v>地块建筑面积*1</v>
      </c>
      <c r="Z581" s="31"/>
      <c r="AA581" s="31" t="str" cm="1">
        <f t="array" aca="1" ref="AA581" ca="1">IF(OFFSET(INDIRECT(ADDRESS(ROW(), COLUMN())),0,-1)="",VLOOKUP($G581,$A:$AAE,COLUMN(),FALSE),OFFSET(INDIRECT(ADDRESS(ROW(), COLUMN())),0,-1))</f>
        <v>地块建筑面积*0</v>
      </c>
      <c r="AB581" s="31"/>
      <c r="AC581" s="31" t="str" cm="1">
        <f t="array" aca="1" ref="AC581" ca="1">IF(OFFSET(INDIRECT(ADDRESS(ROW(), COLUMN())),0,-1)="",VLOOKUP($G581,$A:$AAE,COLUMN(),FALSE),OFFSET(INDIRECT(ADDRESS(ROW(), COLUMN())),0,-1))</f>
        <v>地块建筑面积*0</v>
      </c>
      <c r="AD581" s="31"/>
      <c r="AE581" s="31" t="str" cm="1">
        <f t="array" aca="1" ref="AE581" ca="1">IF(OFFSET(INDIRECT(ADDRESS(ROW(), COLUMN())),0,-1)="",VLOOKUP($G581,$A:$AAE,COLUMN(),FALSE),OFFSET(INDIRECT(ADDRESS(ROW(), COLUMN())),0,-1))</f>
        <v>面积*0</v>
      </c>
      <c r="AF581" s="31"/>
      <c r="AG581" s="31" t="str" cm="1">
        <f t="array" aca="1" ref="AG581" ca="1">IF(OFFSET(INDIRECT(ADDRESS(ROW(), COLUMN())),0,-1)="",VLOOKUP($G581,$A:$AAE,COLUMN(),FALSE),OFFSET(INDIRECT(ADDRESS(ROW(), COLUMN())),0,-1))</f>
        <v>面积*0</v>
      </c>
      <c r="AH581" s="31"/>
      <c r="AI581" s="31" t="str" cm="1">
        <f t="array" aca="1" ref="AI581" ca="1">IF(OFFSET(INDIRECT(ADDRESS(ROW(), COLUMN())),0,-1)="",VLOOKUP($G581,$A:$AAE,COLUMN(),FALSE),OFFSET(INDIRECT(ADDRESS(ROW(), COLUMN())),0,-1))</f>
        <v>-</v>
      </c>
      <c r="AJ581" s="31"/>
      <c r="AK581" s="31" cm="1">
        <f t="array" aca="1" ref="AK581" ca="1">IF(OFFSET(INDIRECT(ADDRESS(ROW(), COLUMN())),0,-1)="",VLOOKUP($G581,$A:$AAE,COLUMN(),FALSE),OFFSET(INDIRECT(ADDRESS(ROW(), COLUMN())),0,-1))</f>
        <v>0</v>
      </c>
      <c r="AL581" s="31"/>
      <c r="AM581" s="31" t="str" cm="1">
        <f t="array" aca="1" ref="AM581" ca="1">IF(OFFSET(INDIRECT(ADDRESS(ROW(), COLUMN())),0,-1)="",VLOOKUP($G581,$A:$AAE,COLUMN(),FALSE),OFFSET(INDIRECT(ADDRESS(ROW(), COLUMN())),0,-1))</f>
        <v>-</v>
      </c>
      <c r="AN581" s="31"/>
      <c r="AO581" s="31" cm="1">
        <f t="array" aca="1" ref="AO581" ca="1">IF(OFFSET(INDIRECT(ADDRESS(ROW(), COLUMN())),0,-1)="",VLOOKUP($G581,$A:$AAE,COLUMN(),FALSE),OFFSET(INDIRECT(ADDRESS(ROW(), COLUMN())),0,-1))</f>
        <v>0</v>
      </c>
      <c r="AP581" s="31"/>
      <c r="AQ581" s="31" t="str" cm="1">
        <f t="array" aca="1" ref="AQ581" ca="1">IF(OFFSET(INDIRECT(ADDRESS(ROW(), COLUMN())),0,-1)="",VLOOKUP($G581,$A:$AAE,COLUMN(),FALSE),OFFSET(INDIRECT(ADDRESS(ROW(), COLUMN())),0,-1))</f>
        <v>35平方米/岗位</v>
      </c>
      <c r="AR581" s="31"/>
      <c r="AS581" s="31" t="str" cm="1">
        <f t="array" aca="1" ref="AS581" ca="1">IF(OFFSET(INDIRECT(ADDRESS(ROW(), COLUMN())),0,-1)="",VLOOKUP($G581,$A:$AAE,COLUMN(),FALSE),OFFSET(INDIRECT(ADDRESS(ROW(), COLUMN())),0,-1))</f>
        <v>公服建筑面积/35</v>
      </c>
      <c r="AT581" s="31"/>
      <c r="AU581" s="31" t="str" cm="1">
        <f t="array" aca="1" ref="AU581" ca="1">IF(OFFSET(INDIRECT(ADDRESS(ROW(), COLUMN())),0,-1)="",VLOOKUP($G581,$A:$AAE,COLUMN(),FALSE),OFFSET(INDIRECT(ADDRESS(ROW(), COLUMN())),0,-1))</f>
        <v>1.2个/100平方米</v>
      </c>
      <c r="AV581" s="12"/>
      <c r="AW581" s="31" t="str" cm="1">
        <f t="array" aca="1" ref="AW581" ca="1">IF(OFFSET(INDIRECT(ADDRESS(ROW(), COLUMN())),0,-1)="",VLOOKUP($G581,$A:$AAE,COLUMN(),FALSE),OFFSET(INDIRECT(ADDRESS(ROW(), COLUMN())),0,-1))</f>
        <v>地块建筑面积*1.2/100</v>
      </c>
      <c r="AX581" s="2"/>
      <c r="AY581" s="31" t="str" cm="1">
        <f t="array" aca="1" ref="AY581" ca="1">IF(OFFSET(INDIRECT(ADDRESS(ROW(), COLUMN())),0,-1)="",VLOOKUP($G581,$A:$AAE,COLUMN(),FALSE),OFFSET(INDIRECT(ADDRESS(ROW(), COLUMN())),0,-1))</f>
        <v>65立方米/公顷*日</v>
      </c>
      <c r="AZ581" s="2"/>
      <c r="BA581" s="31" t="str" cm="1">
        <f t="array" aca="1" ref="BA581" ca="1">IF(OFFSET(INDIRECT(ADDRESS(ROW(), COLUMN())),0,-1)="",VLOOKUP($G581,$A:$AAE,COLUMN(),FALSE),OFFSET(INDIRECT(ADDRESS(ROW(), COLUMN())),0,-1))</f>
        <v>用地面积*65</v>
      </c>
      <c r="BB581" s="112"/>
      <c r="BC581" s="31" cm="1">
        <f t="array" aca="1" ref="BC581" ca="1">IF(OFFSET(INDIRECT(ADDRESS(ROW(), COLUMN())),0,-1)="",VLOOKUP($G581,$A:$AAE,COLUMN(),FALSE),OFFSET(INDIRECT(ADDRESS(ROW(), COLUMN())),0,-1))</f>
        <v>0.85</v>
      </c>
      <c r="BD581" s="112"/>
      <c r="BE581" s="31" t="str" cm="1">
        <f t="array" aca="1" ref="BE581" ca="1">IF(OFFSET(INDIRECT(ADDRESS(ROW(), COLUMN())),0,-1)="",VLOOKUP($G581,$A:$AAE,COLUMN(),FALSE),OFFSET(INDIRECT(ADDRESS(ROW(), COLUMN())),0,-1))</f>
        <v>用水量*0.85</v>
      </c>
      <c r="BF581" s="2"/>
      <c r="BG581" s="31" t="str" cm="1">
        <f t="array" aca="1" ref="BG581" ca="1">IF(OFFSET(INDIRECT(ADDRESS(ROW(), COLUMN())),0,-1)="",VLOOKUP($G581,$A:$AAE,COLUMN(),FALSE),OFFSET(INDIRECT(ADDRESS(ROW(), COLUMN())),0,-1))</f>
        <v>40瓦/平方米</v>
      </c>
      <c r="BH581" s="2"/>
      <c r="BI581" s="31" cm="1">
        <f t="array" aca="1" ref="BI581" ca="1">IF(OFFSET(INDIRECT(ADDRESS(ROW(), COLUMN())),0,-1)="",VLOOKUP($G581,$A:$AAE,COLUMN(),FALSE),OFFSET(INDIRECT(ADDRESS(ROW(), COLUMN())),0,-1))</f>
        <v>0.8</v>
      </c>
      <c r="BJ581" s="2"/>
      <c r="BK581" s="31" t="str" cm="1">
        <f t="array" aca="1" ref="BK581" ca="1">IF(OFFSET(INDIRECT(ADDRESS(ROW(), COLUMN())),0,-1)="",VLOOKUP($G581,$A:$AAE,COLUMN(),FALSE),OFFSET(INDIRECT(ADDRESS(ROW(), COLUMN())),0,-1))</f>
        <v>地块建筑面积*40*0.8/1000</v>
      </c>
      <c r="BL581" s="112"/>
      <c r="BM581" s="31" t="str" cm="1">
        <f t="array" aca="1" ref="BM581" ca="1">IF(OFFSET(INDIRECT(ADDRESS(ROW(), COLUMN())),0,-1)="",VLOOKUP($G581,$A:$AAE,COLUMN(),FALSE),OFFSET(INDIRECT(ADDRESS(ROW(), COLUMN())),0,-1))</f>
        <v>1.0门/100平方米</v>
      </c>
      <c r="BN581" s="112"/>
      <c r="BO581" s="31" t="str" cm="1">
        <f t="array" aca="1" ref="BO581" ca="1">IF(OFFSET(INDIRECT(ADDRESS(ROW(), COLUMN())),0,-1)="",VLOOKUP($G581,$A:$AAE,COLUMN(),FALSE),OFFSET(INDIRECT(ADDRESS(ROW(), COLUMN())),0,-1))</f>
        <v>地块建筑面积*1.0/100</v>
      </c>
      <c r="BP581" s="112"/>
      <c r="BQ581" s="31" t="str" cm="1">
        <f t="array" aca="1" ref="BQ581" ca="1">IF(OFFSET(INDIRECT(ADDRESS(ROW(), COLUMN())),0,-1)="",VLOOKUP($G581,$A:$AAE,COLUMN(),FALSE),OFFSET(INDIRECT(ADDRESS(ROW(), COLUMN())),0,-1))</f>
        <v>0.3门/100平方米</v>
      </c>
      <c r="BR581" s="2"/>
      <c r="BS581" s="31" t="str" cm="1">
        <f t="array" aca="1" ref="BS581" ca="1">IF(OFFSET(INDIRECT(ADDRESS(ROW(), COLUMN())),0,-1)="",VLOOKUP($G581,$A:$AAE,COLUMN(),FALSE),OFFSET(INDIRECT(ADDRESS(ROW(), COLUMN())),0,-1))</f>
        <v>地块建筑面积*0.3/100</v>
      </c>
      <c r="BT581" s="2"/>
      <c r="BU581" s="31" t="str" cm="1">
        <f t="array" aca="1" ref="BU581" ca="1">IF(OFFSET(INDIRECT(ADDRESS(ROW(), COLUMN())),0,-1)="",VLOOKUP($G581,$A:$AAE,COLUMN(),FALSE),OFFSET(INDIRECT(ADDRESS(ROW(), COLUMN())),0,-1))</f>
        <v>43.7pcu/万平方米，63：37</v>
      </c>
      <c r="BV581" s="2"/>
      <c r="BW581" s="31" t="str" cm="1">
        <f t="array" aca="1" ref="BW581" ca="1">IF(OFFSET(INDIRECT(ADDRESS(ROW(), COLUMN())),0,-1)="",VLOOKUP($G581,$A:$AAE,COLUMN(),FALSE),OFFSET(INDIRECT(ADDRESS(ROW(), COLUMN())),0,-1))</f>
        <v>地块建筑面积/10000*43.7*0.63</v>
      </c>
      <c r="BX581" s="2"/>
      <c r="BY581" s="31" t="str" cm="1">
        <f t="array" aca="1" ref="BY581" ca="1">IF(OFFSET(INDIRECT(ADDRESS(ROW(), COLUMN())),0,-1)="",VLOOKUP($G581,$A:$AAE,COLUMN(),FALSE),OFFSET(INDIRECT(ADDRESS(ROW(), COLUMN())),0,-1))</f>
        <v>地块建筑面积/10000*43.7*0.37</v>
      </c>
      <c r="BZ581" s="95"/>
      <c r="CA581" s="31" t="str" cm="1">
        <f t="array" aca="1" ref="CA581" ca="1">IF(OFFSET(INDIRECT(ADDRESS(ROW(), COLUMN())),0,-1)="",VLOOKUP($G581,$A:$AAE,COLUMN(),FALSE),OFFSET(INDIRECT(ADDRESS(ROW(), COLUMN())),0,-1))</f>
        <v>地块建筑面积*0.4</v>
      </c>
      <c r="CB581" s="12"/>
      <c r="CC581" s="31" t="str" cm="1">
        <f t="array" aca="1" ref="CC581" ca="1">IF(OFFSET(INDIRECT(ADDRESS(ROW(), COLUMN())),0,-1)="",VLOOKUP($G581,$A:$AAE,COLUMN(),FALSE),OFFSET(INDIRECT(ADDRESS(ROW(), COLUMN())),0,-1))</f>
        <v>地块建筑面积*0.4</v>
      </c>
      <c r="CD581" s="12"/>
      <c r="CE581" s="31" t="str" cm="1">
        <f t="array" aca="1" ref="CE581" ca="1">IF(OFFSET(INDIRECT(ADDRESS(ROW(), COLUMN())),0,-1)="",VLOOKUP($G581,$A:$AAE,COLUMN(),FALSE),OFFSET(INDIRECT(ADDRESS(ROW(), COLUMN())),0,-1))</f>
        <v>地块建筑面积*0.08</v>
      </c>
      <c r="CF581" s="12"/>
      <c r="CG581" s="31" t="str" cm="1">
        <f t="array" aca="1" ref="CG581" ca="1">IF(OFFSET(INDIRECT(ADDRESS(ROW(), COLUMN())),0,-1)="",VLOOKUP($G581,$A:$AAE,COLUMN(),FALSE),OFFSET(INDIRECT(ADDRESS(ROW(), COLUMN())),0,-1))</f>
        <v>地块建筑面积*0.08</v>
      </c>
      <c r="CH581" s="31"/>
      <c r="CI581" s="68" t="str" cm="1">
        <f t="array" aca="1" ref="CI581" ca="1">IF(OFFSET(INDIRECT(ADDRESS(ROW(), COLUMN())),0,-1)="",VLOOKUP($G581,$A:$AAE,COLUMN(),FALSE),OFFSET(INDIRECT(ADDRESS(ROW(), COLUMN())),0,-1))</f>
        <v>城镇建设用地</v>
      </c>
      <c r="CJ581" s="75" t="s">
        <v>1962</v>
      </c>
      <c r="CK581" s="78" t="str">
        <f t="shared" si="565"/>
        <v>唯一标识:080701#老年人社会福利用地#国空</v>
      </c>
      <c r="CL581" s="78" t="str">
        <f t="shared" si="566"/>
        <v>性质名称:老年人社会福利用地</v>
      </c>
      <c r="CM581" s="78" t="str">
        <f t="shared" si="567"/>
        <v>地块性质过滤:</v>
      </c>
      <c r="CN581" s="78" t="str">
        <f t="shared" si="568"/>
        <v>地块性质:080701</v>
      </c>
      <c r="CO581" s="78" t="str">
        <f t="shared" si="569"/>
        <v>地类标准:国空</v>
      </c>
      <c r="CP581" s="78" t="str">
        <f t="shared" si="570"/>
        <v>地块性质别称:A61</v>
      </c>
      <c r="CQ581" s="78" t="str">
        <f t="shared" si="571"/>
        <v>属性继承:A6#社会福利用地#城规</v>
      </c>
      <c r="CR581" s="78" t="str">
        <f t="shared" si="572"/>
        <v>父类:A6</v>
      </c>
      <c r="CS581" s="78" t="str">
        <f t="shared" si="573"/>
        <v>级别继承:0807#社会福利用地#国空</v>
      </c>
      <c r="CT581" s="78" t="str">
        <f t="shared" si="574"/>
        <v>级别层次:3</v>
      </c>
      <c r="CU581" s="78" t="str">
        <f t="shared" si="575"/>
        <v>级别:20807</v>
      </c>
      <c r="CV581" s="78" t="str">
        <f t="shared" ca="1" si="576"/>
        <v>地块颜色:203,103,127</v>
      </c>
      <c r="CW581" s="78" t="str">
        <f t="shared" ca="1" si="577"/>
        <v>建筑面积公式:面积*容积率</v>
      </c>
      <c r="CX581" s="78" t="str">
        <f t="shared" ca="1" si="578"/>
        <v>住宅建筑面积公式:地块建筑面积*0</v>
      </c>
      <c r="CY581" s="78" t="str">
        <f t="shared" ca="1" si="579"/>
        <v>商服建筑面积公式:地块建筑面积*0</v>
      </c>
      <c r="CZ581" s="78" t="str">
        <f t="shared" ca="1" si="580"/>
        <v>商服中商业建筑面积公式:地块建筑面积*0</v>
      </c>
      <c r="DA581" s="78" t="str">
        <f t="shared" ca="1" si="581"/>
        <v>商服中办公建筑面积公式:地块建筑面积*0</v>
      </c>
      <c r="DB581" s="78" t="str">
        <f t="shared" ca="1" si="582"/>
        <v>公服建筑面积公式:地块建筑面积*1</v>
      </c>
      <c r="DC581" s="78" t="str">
        <f t="shared" ca="1" si="583"/>
        <v>工业建筑面积公式:地块建筑面积*0</v>
      </c>
      <c r="DD581" s="78" t="str">
        <f t="shared" ca="1" si="584"/>
        <v>市政建筑面积公式:地块建筑面积*0</v>
      </c>
      <c r="DE581" s="78" t="str">
        <f t="shared" ca="1" si="585"/>
        <v>绿地面积指定指标:面积*0</v>
      </c>
      <c r="DF581" s="78" t="str">
        <f t="shared" ca="1" si="586"/>
        <v>绿地面积指定公式:面积*0</v>
      </c>
      <c r="DG581" s="78" t="str">
        <f t="shared" ca="1" si="587"/>
        <v>户数指标:-</v>
      </c>
      <c r="DH581" s="78" t="str">
        <f t="shared" ca="1" si="588"/>
        <v>户数公式:0</v>
      </c>
      <c r="DI581" s="78" t="str">
        <f t="shared" ca="1" si="589"/>
        <v>人数指标:-</v>
      </c>
      <c r="DJ581" s="78" t="str">
        <f t="shared" ca="1" si="590"/>
        <v>人数公式:0</v>
      </c>
      <c r="DK581" s="78" t="str">
        <f t="shared" ca="1" si="591"/>
        <v>就业指标:35平方米/岗位</v>
      </c>
      <c r="DL581" s="78" t="str">
        <f t="shared" ca="1" si="592"/>
        <v>就业公式:公服建筑面积/35</v>
      </c>
      <c r="DM581" s="78" t="str">
        <f t="shared" ca="1" si="593"/>
        <v>机动车指标:1.2个/100平方米</v>
      </c>
      <c r="DN581" s="78" t="str">
        <f t="shared" ca="1" si="594"/>
        <v>机动车公式:地块建筑面积*1.2/100</v>
      </c>
      <c r="DO581" s="78" t="str">
        <f t="shared" ca="1" si="595"/>
        <v>用水量指标:65立方米/公顷*日</v>
      </c>
      <c r="DP581" s="78" t="str">
        <f t="shared" ca="1" si="596"/>
        <v>用水量公式:用地面积*65</v>
      </c>
      <c r="DQ581" s="78" t="str">
        <f t="shared" ca="1" si="597"/>
        <v>污水折算系数:0.85</v>
      </c>
      <c r="DR581" s="78" t="str">
        <f t="shared" ca="1" si="598"/>
        <v>污水量公式:用水量*0.85</v>
      </c>
      <c r="DS581" s="78" t="str">
        <f t="shared" ca="1" si="599"/>
        <v>用电负荷指标:40瓦/平方米</v>
      </c>
      <c r="DT581" s="78" t="str">
        <f t="shared" ca="1" si="600"/>
        <v>同时率:0.8</v>
      </c>
      <c r="DU581" s="78" t="str">
        <f t="shared" ca="1" si="601"/>
        <v>用电量公式:地块建筑面积*40*0.8/1000</v>
      </c>
      <c r="DV581" s="78" t="str">
        <f t="shared" ca="1" si="602"/>
        <v>固话装机指标:1.0门/100平方米</v>
      </c>
      <c r="DW581" s="78" t="str">
        <f t="shared" ca="1" si="603"/>
        <v>固话量公式:地块建筑面积*1.0/100</v>
      </c>
      <c r="DX581" s="78" t="str">
        <f t="shared" ca="1" si="604"/>
        <v>有线电视指标:0.3门/100平方米</v>
      </c>
      <c r="DY581" s="78" t="str">
        <f t="shared" ca="1" si="605"/>
        <v>电视量公式:地块建筑面积*0.3/100</v>
      </c>
      <c r="DZ581" s="78" t="str">
        <f t="shared" ca="1" si="606"/>
        <v>高峰机动车生成量指标:43.7pcu/万平方米，63：37</v>
      </c>
      <c r="EA581" s="78" t="str">
        <f t="shared" ca="1" si="607"/>
        <v>高峰机动车吸引量公式:地块建筑面积/10000*43.7*0.63</v>
      </c>
      <c r="EB581" s="78" t="str">
        <f t="shared" ca="1" si="608"/>
        <v>高峰机动车发生量公式:地块建筑面积/10000*43.7*0.37</v>
      </c>
      <c r="EC581" s="78" t="str">
        <f t="shared" ca="1" si="612"/>
        <v>地下空间指标:地块建筑面积*0.4</v>
      </c>
      <c r="ED581" s="78" t="str">
        <f t="shared" ca="1" si="609"/>
        <v>地下空间公式:地块建筑面积*0.4</v>
      </c>
      <c r="EE581" s="78" t="str">
        <f t="shared" ca="1" si="613"/>
        <v>人防指标:地块建筑面积*0.08</v>
      </c>
      <c r="EF581" s="78" t="str">
        <f t="shared" ca="1" si="610"/>
        <v>人防公式:地块建筑面积*0.08</v>
      </c>
      <c r="EG581" s="78" t="str">
        <f t="shared" ca="1" si="614"/>
        <v>用地构成:城镇建设用地</v>
      </c>
      <c r="EH581" s="78" t="s">
        <v>1962</v>
      </c>
      <c r="EI581" s="79" t="str">
        <f t="shared" ca="1" si="611"/>
        <v>唯一标识:080701#老年人社会福利用地#国空;性质名称:老年人社会福利用地;地块性质过滤:;地块性质:080701;地类标准:国空;地块性质别称:A61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1" t="s">
        <v>1962</v>
      </c>
    </row>
    <row r="582" spans="1:140" ht="16.5" x14ac:dyDescent="0.2">
      <c r="A582" s="49" t="str">
        <f t="shared" si="615"/>
        <v>080702#儿童社会福利用地#国空</v>
      </c>
      <c r="B582" s="49" t="s">
        <v>313</v>
      </c>
      <c r="C582" s="49"/>
      <c r="D582" s="49" t="s">
        <v>1877</v>
      </c>
      <c r="E582" s="49" t="s">
        <v>1277</v>
      </c>
      <c r="F582" s="49" t="s">
        <v>873</v>
      </c>
      <c r="G582" s="49" t="s">
        <v>79</v>
      </c>
      <c r="H582" s="49" t="s">
        <v>871</v>
      </c>
      <c r="I582" s="49" t="s">
        <v>1457</v>
      </c>
      <c r="J582" s="49">
        <f t="shared" si="617"/>
        <v>3</v>
      </c>
      <c r="K582" s="49" t="str">
        <f t="shared" si="616"/>
        <v>20807</v>
      </c>
      <c r="L582" s="49"/>
      <c r="M582" s="68" t="str" cm="1">
        <f t="array" aca="1" ref="M582" ca="1">IF(OFFSET(INDIRECT(ADDRESS(ROW(), COLUMN())),0,-1)="",VLOOKUP($G582,$A:$AAE,COLUMN(),FALSE),OFFSET(INDIRECT(ADDRESS(ROW(), COLUMN())),0,-1))</f>
        <v>203,103,127</v>
      </c>
      <c r="N582" s="31"/>
      <c r="O582" s="68" t="str" cm="1">
        <f t="array" aca="1" ref="O582" ca="1">IF(OFFSET(INDIRECT(ADDRESS(ROW(), COLUMN())),0,-1)="",VLOOKUP($G582,$A:$AAE,COLUMN(),FALSE),OFFSET(INDIRECT(ADDRESS(ROW(), COLUMN())),0,-1))</f>
        <v>面积*容积率</v>
      </c>
      <c r="P582" s="31"/>
      <c r="Q582" s="31" t="str" cm="1">
        <f t="array" aca="1" ref="Q582" ca="1">IF(OFFSET(INDIRECT(ADDRESS(ROW(), COLUMN())),0,-1)="",VLOOKUP($G582,$A:$AAE,COLUMN(),FALSE),OFFSET(INDIRECT(ADDRESS(ROW(), COLUMN())),0,-1))</f>
        <v>地块建筑面积*0</v>
      </c>
      <c r="R582" s="31"/>
      <c r="S582" s="31" t="str" cm="1">
        <f t="array" aca="1" ref="S582" ca="1">IF(OFFSET(INDIRECT(ADDRESS(ROW(), COLUMN())),0,-1)="",VLOOKUP($G582,$A:$AAE,COLUMN(),FALSE),OFFSET(INDIRECT(ADDRESS(ROW(), COLUMN())),0,-1))</f>
        <v>地块建筑面积*0</v>
      </c>
      <c r="T582" s="31"/>
      <c r="U582" s="31" t="str" cm="1">
        <f t="array" aca="1" ref="U582" ca="1">IF(OFFSET(INDIRECT(ADDRESS(ROW(), COLUMN())),0,-1)="",VLOOKUP($G582,$A:$AAE,COLUMN(),FALSE),OFFSET(INDIRECT(ADDRESS(ROW(), COLUMN())),0,-1))</f>
        <v>地块建筑面积*0</v>
      </c>
      <c r="V582" s="31"/>
      <c r="W582" s="68" t="str" cm="1">
        <f t="array" aca="1" ref="W582" ca="1">IF(OFFSET(INDIRECT(ADDRESS(ROW(), COLUMN())),0,-1)="",VLOOKUP($G582,$A:$AAE,COLUMN(),FALSE),OFFSET(INDIRECT(ADDRESS(ROW(), COLUMN())),0,-1))</f>
        <v>地块建筑面积*0</v>
      </c>
      <c r="X582" s="31"/>
      <c r="Y582" s="31" t="str" cm="1">
        <f t="array" aca="1" ref="Y582" ca="1">IF(OFFSET(INDIRECT(ADDRESS(ROW(), COLUMN())),0,-1)="",VLOOKUP($G582,$A:$AAE,COLUMN(),FALSE),OFFSET(INDIRECT(ADDRESS(ROW(), COLUMN())),0,-1))</f>
        <v>地块建筑面积*1</v>
      </c>
      <c r="Z582" s="31"/>
      <c r="AA582" s="31" t="str" cm="1">
        <f t="array" aca="1" ref="AA582" ca="1">IF(OFFSET(INDIRECT(ADDRESS(ROW(), COLUMN())),0,-1)="",VLOOKUP($G582,$A:$AAE,COLUMN(),FALSE),OFFSET(INDIRECT(ADDRESS(ROW(), COLUMN())),0,-1))</f>
        <v>地块建筑面积*0</v>
      </c>
      <c r="AB582" s="31"/>
      <c r="AC582" s="31" t="str" cm="1">
        <f t="array" aca="1" ref="AC582" ca="1">IF(OFFSET(INDIRECT(ADDRESS(ROW(), COLUMN())),0,-1)="",VLOOKUP($G582,$A:$AAE,COLUMN(),FALSE),OFFSET(INDIRECT(ADDRESS(ROW(), COLUMN())),0,-1))</f>
        <v>地块建筑面积*0</v>
      </c>
      <c r="AD582" s="31"/>
      <c r="AE582" s="31" t="str" cm="1">
        <f t="array" aca="1" ref="AE582" ca="1">IF(OFFSET(INDIRECT(ADDRESS(ROW(), COLUMN())),0,-1)="",VLOOKUP($G582,$A:$AAE,COLUMN(),FALSE),OFFSET(INDIRECT(ADDRESS(ROW(), COLUMN())),0,-1))</f>
        <v>面积*0</v>
      </c>
      <c r="AF582" s="31"/>
      <c r="AG582" s="31" t="str" cm="1">
        <f t="array" aca="1" ref="AG582" ca="1">IF(OFFSET(INDIRECT(ADDRESS(ROW(), COLUMN())),0,-1)="",VLOOKUP($G582,$A:$AAE,COLUMN(),FALSE),OFFSET(INDIRECT(ADDRESS(ROW(), COLUMN())),0,-1))</f>
        <v>面积*0</v>
      </c>
      <c r="AH582" s="31"/>
      <c r="AI582" s="31" t="str" cm="1">
        <f t="array" aca="1" ref="AI582" ca="1">IF(OFFSET(INDIRECT(ADDRESS(ROW(), COLUMN())),0,-1)="",VLOOKUP($G582,$A:$AAE,COLUMN(),FALSE),OFFSET(INDIRECT(ADDRESS(ROW(), COLUMN())),0,-1))</f>
        <v>-</v>
      </c>
      <c r="AJ582" s="31"/>
      <c r="AK582" s="31" cm="1">
        <f t="array" aca="1" ref="AK582" ca="1">IF(OFFSET(INDIRECT(ADDRESS(ROW(), COLUMN())),0,-1)="",VLOOKUP($G582,$A:$AAE,COLUMN(),FALSE),OFFSET(INDIRECT(ADDRESS(ROW(), COLUMN())),0,-1))</f>
        <v>0</v>
      </c>
      <c r="AL582" s="31"/>
      <c r="AM582" s="31" t="str" cm="1">
        <f t="array" aca="1" ref="AM582" ca="1">IF(OFFSET(INDIRECT(ADDRESS(ROW(), COLUMN())),0,-1)="",VLOOKUP($G582,$A:$AAE,COLUMN(),FALSE),OFFSET(INDIRECT(ADDRESS(ROW(), COLUMN())),0,-1))</f>
        <v>-</v>
      </c>
      <c r="AN582" s="31"/>
      <c r="AO582" s="31" cm="1">
        <f t="array" aca="1" ref="AO582" ca="1">IF(OFFSET(INDIRECT(ADDRESS(ROW(), COLUMN())),0,-1)="",VLOOKUP($G582,$A:$AAE,COLUMN(),FALSE),OFFSET(INDIRECT(ADDRESS(ROW(), COLUMN())),0,-1))</f>
        <v>0</v>
      </c>
      <c r="AP582" s="31"/>
      <c r="AQ582" s="31" t="str" cm="1">
        <f t="array" aca="1" ref="AQ582" ca="1">IF(OFFSET(INDIRECT(ADDRESS(ROW(), COLUMN())),0,-1)="",VLOOKUP($G582,$A:$AAE,COLUMN(),FALSE),OFFSET(INDIRECT(ADDRESS(ROW(), COLUMN())),0,-1))</f>
        <v>35平方米/岗位</v>
      </c>
      <c r="AR582" s="31"/>
      <c r="AS582" s="31" t="str" cm="1">
        <f t="array" aca="1" ref="AS582" ca="1">IF(OFFSET(INDIRECT(ADDRESS(ROW(), COLUMN())),0,-1)="",VLOOKUP($G582,$A:$AAE,COLUMN(),FALSE),OFFSET(INDIRECT(ADDRESS(ROW(), COLUMN())),0,-1))</f>
        <v>公服建筑面积/35</v>
      </c>
      <c r="AT582" s="31"/>
      <c r="AU582" s="31" t="str" cm="1">
        <f t="array" aca="1" ref="AU582" ca="1">IF(OFFSET(INDIRECT(ADDRESS(ROW(), COLUMN())),0,-1)="",VLOOKUP($G582,$A:$AAE,COLUMN(),FALSE),OFFSET(INDIRECT(ADDRESS(ROW(), COLUMN())),0,-1))</f>
        <v>1.2个/100平方米</v>
      </c>
      <c r="AV582" s="12"/>
      <c r="AW582" s="31" t="str" cm="1">
        <f t="array" aca="1" ref="AW582" ca="1">IF(OFFSET(INDIRECT(ADDRESS(ROW(), COLUMN())),0,-1)="",VLOOKUP($G582,$A:$AAE,COLUMN(),FALSE),OFFSET(INDIRECT(ADDRESS(ROW(), COLUMN())),0,-1))</f>
        <v>地块建筑面积*1.2/100</v>
      </c>
      <c r="AX582" s="2"/>
      <c r="AY582" s="31" t="str" cm="1">
        <f t="array" aca="1" ref="AY582" ca="1">IF(OFFSET(INDIRECT(ADDRESS(ROW(), COLUMN())),0,-1)="",VLOOKUP($G582,$A:$AAE,COLUMN(),FALSE),OFFSET(INDIRECT(ADDRESS(ROW(), COLUMN())),0,-1))</f>
        <v>65立方米/公顷*日</v>
      </c>
      <c r="AZ582" s="2"/>
      <c r="BA582" s="31" t="str" cm="1">
        <f t="array" aca="1" ref="BA582" ca="1">IF(OFFSET(INDIRECT(ADDRESS(ROW(), COLUMN())),0,-1)="",VLOOKUP($G582,$A:$AAE,COLUMN(),FALSE),OFFSET(INDIRECT(ADDRESS(ROW(), COLUMN())),0,-1))</f>
        <v>用地面积*65</v>
      </c>
      <c r="BB582" s="112"/>
      <c r="BC582" s="31" cm="1">
        <f t="array" aca="1" ref="BC582" ca="1">IF(OFFSET(INDIRECT(ADDRESS(ROW(), COLUMN())),0,-1)="",VLOOKUP($G582,$A:$AAE,COLUMN(),FALSE),OFFSET(INDIRECT(ADDRESS(ROW(), COLUMN())),0,-1))</f>
        <v>0.85</v>
      </c>
      <c r="BD582" s="112"/>
      <c r="BE582" s="31" t="str" cm="1">
        <f t="array" aca="1" ref="BE582" ca="1">IF(OFFSET(INDIRECT(ADDRESS(ROW(), COLUMN())),0,-1)="",VLOOKUP($G582,$A:$AAE,COLUMN(),FALSE),OFFSET(INDIRECT(ADDRESS(ROW(), COLUMN())),0,-1))</f>
        <v>用水量*0.85</v>
      </c>
      <c r="BF582" s="2"/>
      <c r="BG582" s="31" t="str" cm="1">
        <f t="array" aca="1" ref="BG582" ca="1">IF(OFFSET(INDIRECT(ADDRESS(ROW(), COLUMN())),0,-1)="",VLOOKUP($G582,$A:$AAE,COLUMN(),FALSE),OFFSET(INDIRECT(ADDRESS(ROW(), COLUMN())),0,-1))</f>
        <v>40瓦/平方米</v>
      </c>
      <c r="BH582" s="2"/>
      <c r="BI582" s="31" cm="1">
        <f t="array" aca="1" ref="BI582" ca="1">IF(OFFSET(INDIRECT(ADDRESS(ROW(), COLUMN())),0,-1)="",VLOOKUP($G582,$A:$AAE,COLUMN(),FALSE),OFFSET(INDIRECT(ADDRESS(ROW(), COLUMN())),0,-1))</f>
        <v>0.8</v>
      </c>
      <c r="BJ582" s="2"/>
      <c r="BK582" s="31" t="str" cm="1">
        <f t="array" aca="1" ref="BK582" ca="1">IF(OFFSET(INDIRECT(ADDRESS(ROW(), COLUMN())),0,-1)="",VLOOKUP($G582,$A:$AAE,COLUMN(),FALSE),OFFSET(INDIRECT(ADDRESS(ROW(), COLUMN())),0,-1))</f>
        <v>地块建筑面积*40*0.8/1000</v>
      </c>
      <c r="BL582" s="112"/>
      <c r="BM582" s="31" t="str" cm="1">
        <f t="array" aca="1" ref="BM582" ca="1">IF(OFFSET(INDIRECT(ADDRESS(ROW(), COLUMN())),0,-1)="",VLOOKUP($G582,$A:$AAE,COLUMN(),FALSE),OFFSET(INDIRECT(ADDRESS(ROW(), COLUMN())),0,-1))</f>
        <v>1.0门/100平方米</v>
      </c>
      <c r="BN582" s="112"/>
      <c r="BO582" s="31" t="str" cm="1">
        <f t="array" aca="1" ref="BO582" ca="1">IF(OFFSET(INDIRECT(ADDRESS(ROW(), COLUMN())),0,-1)="",VLOOKUP($G582,$A:$AAE,COLUMN(),FALSE),OFFSET(INDIRECT(ADDRESS(ROW(), COLUMN())),0,-1))</f>
        <v>地块建筑面积*1.0/100</v>
      </c>
      <c r="BP582" s="112"/>
      <c r="BQ582" s="31" t="str" cm="1">
        <f t="array" aca="1" ref="BQ582" ca="1">IF(OFFSET(INDIRECT(ADDRESS(ROW(), COLUMN())),0,-1)="",VLOOKUP($G582,$A:$AAE,COLUMN(),FALSE),OFFSET(INDIRECT(ADDRESS(ROW(), COLUMN())),0,-1))</f>
        <v>0.3门/100平方米</v>
      </c>
      <c r="BR582" s="2"/>
      <c r="BS582" s="31" t="str" cm="1">
        <f t="array" aca="1" ref="BS582" ca="1">IF(OFFSET(INDIRECT(ADDRESS(ROW(), COLUMN())),0,-1)="",VLOOKUP($G582,$A:$AAE,COLUMN(),FALSE),OFFSET(INDIRECT(ADDRESS(ROW(), COLUMN())),0,-1))</f>
        <v>地块建筑面积*0.3/100</v>
      </c>
      <c r="BT582" s="2"/>
      <c r="BU582" s="31" t="str" cm="1">
        <f t="array" aca="1" ref="BU582" ca="1">IF(OFFSET(INDIRECT(ADDRESS(ROW(), COLUMN())),0,-1)="",VLOOKUP($G582,$A:$AAE,COLUMN(),FALSE),OFFSET(INDIRECT(ADDRESS(ROW(), COLUMN())),0,-1))</f>
        <v>43.7pcu/万平方米，63：37</v>
      </c>
      <c r="BV582" s="2"/>
      <c r="BW582" s="31" t="str" cm="1">
        <f t="array" aca="1" ref="BW582" ca="1">IF(OFFSET(INDIRECT(ADDRESS(ROW(), COLUMN())),0,-1)="",VLOOKUP($G582,$A:$AAE,COLUMN(),FALSE),OFFSET(INDIRECT(ADDRESS(ROW(), COLUMN())),0,-1))</f>
        <v>地块建筑面积/10000*43.7*0.63</v>
      </c>
      <c r="BX582" s="2"/>
      <c r="BY582" s="31" t="str" cm="1">
        <f t="array" aca="1" ref="BY582" ca="1">IF(OFFSET(INDIRECT(ADDRESS(ROW(), COLUMN())),0,-1)="",VLOOKUP($G582,$A:$AAE,COLUMN(),FALSE),OFFSET(INDIRECT(ADDRESS(ROW(), COLUMN())),0,-1))</f>
        <v>地块建筑面积/10000*43.7*0.37</v>
      </c>
      <c r="BZ582" s="95"/>
      <c r="CA582" s="31" t="str" cm="1">
        <f t="array" aca="1" ref="CA582" ca="1">IF(OFFSET(INDIRECT(ADDRESS(ROW(), COLUMN())),0,-1)="",VLOOKUP($G582,$A:$AAE,COLUMN(),FALSE),OFFSET(INDIRECT(ADDRESS(ROW(), COLUMN())),0,-1))</f>
        <v>地块建筑面积*0.4</v>
      </c>
      <c r="CB582" s="12"/>
      <c r="CC582" s="31" t="str" cm="1">
        <f t="array" aca="1" ref="CC582" ca="1">IF(OFFSET(INDIRECT(ADDRESS(ROW(), COLUMN())),0,-1)="",VLOOKUP($G582,$A:$AAE,COLUMN(),FALSE),OFFSET(INDIRECT(ADDRESS(ROW(), COLUMN())),0,-1))</f>
        <v>地块建筑面积*0.4</v>
      </c>
      <c r="CD582" s="12"/>
      <c r="CE582" s="31" t="str" cm="1">
        <f t="array" aca="1" ref="CE582" ca="1">IF(OFFSET(INDIRECT(ADDRESS(ROW(), COLUMN())),0,-1)="",VLOOKUP($G582,$A:$AAE,COLUMN(),FALSE),OFFSET(INDIRECT(ADDRESS(ROW(), COLUMN())),0,-1))</f>
        <v>地块建筑面积*0.08</v>
      </c>
      <c r="CF582" s="12"/>
      <c r="CG582" s="31" t="str" cm="1">
        <f t="array" aca="1" ref="CG582" ca="1">IF(OFFSET(INDIRECT(ADDRESS(ROW(), COLUMN())),0,-1)="",VLOOKUP($G582,$A:$AAE,COLUMN(),FALSE),OFFSET(INDIRECT(ADDRESS(ROW(), COLUMN())),0,-1))</f>
        <v>地块建筑面积*0.08</v>
      </c>
      <c r="CH582" s="31"/>
      <c r="CI582" s="68" t="str" cm="1">
        <f t="array" aca="1" ref="CI582" ca="1">IF(OFFSET(INDIRECT(ADDRESS(ROW(), COLUMN())),0,-1)="",VLOOKUP($G582,$A:$AAE,COLUMN(),FALSE),OFFSET(INDIRECT(ADDRESS(ROW(), COLUMN())),0,-1))</f>
        <v>城镇建设用地</v>
      </c>
      <c r="CJ582" s="75" t="s">
        <v>1962</v>
      </c>
      <c r="CK582" s="78" t="str">
        <f t="shared" si="565"/>
        <v>唯一标识:080702#儿童社会福利用地#国空</v>
      </c>
      <c r="CL582" s="78" t="str">
        <f t="shared" si="566"/>
        <v>性质名称:儿童社会福利用地</v>
      </c>
      <c r="CM582" s="78" t="str">
        <f t="shared" si="567"/>
        <v>地块性质过滤:</v>
      </c>
      <c r="CN582" s="78" t="str">
        <f t="shared" si="568"/>
        <v>地块性质:080702</v>
      </c>
      <c r="CO582" s="78" t="str">
        <f t="shared" si="569"/>
        <v>地类标准:国空</v>
      </c>
      <c r="CP582" s="78" t="str">
        <f t="shared" si="570"/>
        <v>地块性质别称:A62</v>
      </c>
      <c r="CQ582" s="78" t="str">
        <f t="shared" si="571"/>
        <v>属性继承:A6#社会福利用地#城规</v>
      </c>
      <c r="CR582" s="78" t="str">
        <f t="shared" si="572"/>
        <v>父类:A6</v>
      </c>
      <c r="CS582" s="78" t="str">
        <f t="shared" si="573"/>
        <v>级别继承:0807#社会福利用地#国空</v>
      </c>
      <c r="CT582" s="78" t="str">
        <f t="shared" si="574"/>
        <v>级别层次:3</v>
      </c>
      <c r="CU582" s="78" t="str">
        <f t="shared" si="575"/>
        <v>级别:20807</v>
      </c>
      <c r="CV582" s="78" t="str">
        <f t="shared" ca="1" si="576"/>
        <v>地块颜色:203,103,127</v>
      </c>
      <c r="CW582" s="78" t="str">
        <f t="shared" ca="1" si="577"/>
        <v>建筑面积公式:面积*容积率</v>
      </c>
      <c r="CX582" s="78" t="str">
        <f t="shared" ca="1" si="578"/>
        <v>住宅建筑面积公式:地块建筑面积*0</v>
      </c>
      <c r="CY582" s="78" t="str">
        <f t="shared" ca="1" si="579"/>
        <v>商服建筑面积公式:地块建筑面积*0</v>
      </c>
      <c r="CZ582" s="78" t="str">
        <f t="shared" ca="1" si="580"/>
        <v>商服中商业建筑面积公式:地块建筑面积*0</v>
      </c>
      <c r="DA582" s="78" t="str">
        <f t="shared" ca="1" si="581"/>
        <v>商服中办公建筑面积公式:地块建筑面积*0</v>
      </c>
      <c r="DB582" s="78" t="str">
        <f t="shared" ca="1" si="582"/>
        <v>公服建筑面积公式:地块建筑面积*1</v>
      </c>
      <c r="DC582" s="78" t="str">
        <f t="shared" ca="1" si="583"/>
        <v>工业建筑面积公式:地块建筑面积*0</v>
      </c>
      <c r="DD582" s="78" t="str">
        <f t="shared" ca="1" si="584"/>
        <v>市政建筑面积公式:地块建筑面积*0</v>
      </c>
      <c r="DE582" s="78" t="str">
        <f t="shared" ca="1" si="585"/>
        <v>绿地面积指定指标:面积*0</v>
      </c>
      <c r="DF582" s="78" t="str">
        <f t="shared" ca="1" si="586"/>
        <v>绿地面积指定公式:面积*0</v>
      </c>
      <c r="DG582" s="78" t="str">
        <f t="shared" ca="1" si="587"/>
        <v>户数指标:-</v>
      </c>
      <c r="DH582" s="78" t="str">
        <f t="shared" ca="1" si="588"/>
        <v>户数公式:0</v>
      </c>
      <c r="DI582" s="78" t="str">
        <f t="shared" ca="1" si="589"/>
        <v>人数指标:-</v>
      </c>
      <c r="DJ582" s="78" t="str">
        <f t="shared" ca="1" si="590"/>
        <v>人数公式:0</v>
      </c>
      <c r="DK582" s="78" t="str">
        <f t="shared" ca="1" si="591"/>
        <v>就业指标:35平方米/岗位</v>
      </c>
      <c r="DL582" s="78" t="str">
        <f t="shared" ca="1" si="592"/>
        <v>就业公式:公服建筑面积/35</v>
      </c>
      <c r="DM582" s="78" t="str">
        <f t="shared" ca="1" si="593"/>
        <v>机动车指标:1.2个/100平方米</v>
      </c>
      <c r="DN582" s="78" t="str">
        <f t="shared" ca="1" si="594"/>
        <v>机动车公式:地块建筑面积*1.2/100</v>
      </c>
      <c r="DO582" s="78" t="str">
        <f t="shared" ca="1" si="595"/>
        <v>用水量指标:65立方米/公顷*日</v>
      </c>
      <c r="DP582" s="78" t="str">
        <f t="shared" ca="1" si="596"/>
        <v>用水量公式:用地面积*65</v>
      </c>
      <c r="DQ582" s="78" t="str">
        <f t="shared" ca="1" si="597"/>
        <v>污水折算系数:0.85</v>
      </c>
      <c r="DR582" s="78" t="str">
        <f t="shared" ca="1" si="598"/>
        <v>污水量公式:用水量*0.85</v>
      </c>
      <c r="DS582" s="78" t="str">
        <f t="shared" ca="1" si="599"/>
        <v>用电负荷指标:40瓦/平方米</v>
      </c>
      <c r="DT582" s="78" t="str">
        <f t="shared" ca="1" si="600"/>
        <v>同时率:0.8</v>
      </c>
      <c r="DU582" s="78" t="str">
        <f t="shared" ca="1" si="601"/>
        <v>用电量公式:地块建筑面积*40*0.8/1000</v>
      </c>
      <c r="DV582" s="78" t="str">
        <f t="shared" ca="1" si="602"/>
        <v>固话装机指标:1.0门/100平方米</v>
      </c>
      <c r="DW582" s="78" t="str">
        <f t="shared" ca="1" si="603"/>
        <v>固话量公式:地块建筑面积*1.0/100</v>
      </c>
      <c r="DX582" s="78" t="str">
        <f t="shared" ca="1" si="604"/>
        <v>有线电视指标:0.3门/100平方米</v>
      </c>
      <c r="DY582" s="78" t="str">
        <f t="shared" ca="1" si="605"/>
        <v>电视量公式:地块建筑面积*0.3/100</v>
      </c>
      <c r="DZ582" s="78" t="str">
        <f t="shared" ca="1" si="606"/>
        <v>高峰机动车生成量指标:43.7pcu/万平方米，63：37</v>
      </c>
      <c r="EA582" s="78" t="str">
        <f t="shared" ca="1" si="607"/>
        <v>高峰机动车吸引量公式:地块建筑面积/10000*43.7*0.63</v>
      </c>
      <c r="EB582" s="78" t="str">
        <f t="shared" ca="1" si="608"/>
        <v>高峰机动车发生量公式:地块建筑面积/10000*43.7*0.37</v>
      </c>
      <c r="EC582" s="78" t="str">
        <f t="shared" ca="1" si="612"/>
        <v>地下空间指标:地块建筑面积*0.4</v>
      </c>
      <c r="ED582" s="78" t="str">
        <f t="shared" ca="1" si="609"/>
        <v>地下空间公式:地块建筑面积*0.4</v>
      </c>
      <c r="EE582" s="78" t="str">
        <f t="shared" ca="1" si="613"/>
        <v>人防指标:地块建筑面积*0.08</v>
      </c>
      <c r="EF582" s="78" t="str">
        <f t="shared" ca="1" si="610"/>
        <v>人防公式:地块建筑面积*0.08</v>
      </c>
      <c r="EG582" s="78" t="str">
        <f t="shared" ca="1" si="614"/>
        <v>用地构成:城镇建设用地</v>
      </c>
      <c r="EH582" s="78" t="s">
        <v>1962</v>
      </c>
      <c r="EI582" s="79" t="str">
        <f t="shared" ca="1" si="611"/>
        <v>唯一标识:080702#儿童社会福利用地#国空;性质名称:儿童社会福利用地;地块性质过滤:;地块性质:080702;地类标准:国空;地块性质别称:A62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2" t="s">
        <v>1962</v>
      </c>
    </row>
    <row r="583" spans="1:140" ht="16.5" x14ac:dyDescent="0.2">
      <c r="A583" s="49" t="str">
        <f t="shared" si="615"/>
        <v>080703#残疾人社会福利用地#国空</v>
      </c>
      <c r="B583" s="49" t="s">
        <v>314</v>
      </c>
      <c r="C583" s="49"/>
      <c r="D583" s="49" t="s">
        <v>1878</v>
      </c>
      <c r="E583" s="49" t="s">
        <v>1277</v>
      </c>
      <c r="F583" s="49" t="s">
        <v>874</v>
      </c>
      <c r="G583" s="49" t="s">
        <v>79</v>
      </c>
      <c r="H583" s="49" t="s">
        <v>871</v>
      </c>
      <c r="I583" s="49" t="s">
        <v>1457</v>
      </c>
      <c r="J583" s="49">
        <f t="shared" si="617"/>
        <v>3</v>
      </c>
      <c r="K583" s="49" t="str">
        <f t="shared" si="616"/>
        <v>20807</v>
      </c>
      <c r="L583" s="49"/>
      <c r="M583" s="68" t="str" cm="1">
        <f t="array" aca="1" ref="M583" ca="1">IF(OFFSET(INDIRECT(ADDRESS(ROW(), COLUMN())),0,-1)="",VLOOKUP($G583,$A:$AAE,COLUMN(),FALSE),OFFSET(INDIRECT(ADDRESS(ROW(), COLUMN())),0,-1))</f>
        <v>203,103,127</v>
      </c>
      <c r="N583" s="31"/>
      <c r="O583" s="68" t="str" cm="1">
        <f t="array" aca="1" ref="O583" ca="1">IF(OFFSET(INDIRECT(ADDRESS(ROW(), COLUMN())),0,-1)="",VLOOKUP($G583,$A:$AAE,COLUMN(),FALSE),OFFSET(INDIRECT(ADDRESS(ROW(), COLUMN())),0,-1))</f>
        <v>面积*容积率</v>
      </c>
      <c r="P583" s="31"/>
      <c r="Q583" s="31" t="str" cm="1">
        <f t="array" aca="1" ref="Q583" ca="1">IF(OFFSET(INDIRECT(ADDRESS(ROW(), COLUMN())),0,-1)="",VLOOKUP($G583,$A:$AAE,COLUMN(),FALSE),OFFSET(INDIRECT(ADDRESS(ROW(), COLUMN())),0,-1))</f>
        <v>地块建筑面积*0</v>
      </c>
      <c r="R583" s="31"/>
      <c r="S583" s="31" t="str" cm="1">
        <f t="array" aca="1" ref="S583" ca="1">IF(OFFSET(INDIRECT(ADDRESS(ROW(), COLUMN())),0,-1)="",VLOOKUP($G583,$A:$AAE,COLUMN(),FALSE),OFFSET(INDIRECT(ADDRESS(ROW(), COLUMN())),0,-1))</f>
        <v>地块建筑面积*0</v>
      </c>
      <c r="T583" s="31"/>
      <c r="U583" s="31" t="str" cm="1">
        <f t="array" aca="1" ref="U583" ca="1">IF(OFFSET(INDIRECT(ADDRESS(ROW(), COLUMN())),0,-1)="",VLOOKUP($G583,$A:$AAE,COLUMN(),FALSE),OFFSET(INDIRECT(ADDRESS(ROW(), COLUMN())),0,-1))</f>
        <v>地块建筑面积*0</v>
      </c>
      <c r="V583" s="31"/>
      <c r="W583" s="68" t="str" cm="1">
        <f t="array" aca="1" ref="W583" ca="1">IF(OFFSET(INDIRECT(ADDRESS(ROW(), COLUMN())),0,-1)="",VLOOKUP($G583,$A:$AAE,COLUMN(),FALSE),OFFSET(INDIRECT(ADDRESS(ROW(), COLUMN())),0,-1))</f>
        <v>地块建筑面积*0</v>
      </c>
      <c r="X583" s="31"/>
      <c r="Y583" s="31" t="str" cm="1">
        <f t="array" aca="1" ref="Y583" ca="1">IF(OFFSET(INDIRECT(ADDRESS(ROW(), COLUMN())),0,-1)="",VLOOKUP($G583,$A:$AAE,COLUMN(),FALSE),OFFSET(INDIRECT(ADDRESS(ROW(), COLUMN())),0,-1))</f>
        <v>地块建筑面积*1</v>
      </c>
      <c r="Z583" s="31"/>
      <c r="AA583" s="31" t="str" cm="1">
        <f t="array" aca="1" ref="AA583" ca="1">IF(OFFSET(INDIRECT(ADDRESS(ROW(), COLUMN())),0,-1)="",VLOOKUP($G583,$A:$AAE,COLUMN(),FALSE),OFFSET(INDIRECT(ADDRESS(ROW(), COLUMN())),0,-1))</f>
        <v>地块建筑面积*0</v>
      </c>
      <c r="AB583" s="31"/>
      <c r="AC583" s="31" t="str" cm="1">
        <f t="array" aca="1" ref="AC583" ca="1">IF(OFFSET(INDIRECT(ADDRESS(ROW(), COLUMN())),0,-1)="",VLOOKUP($G583,$A:$AAE,COLUMN(),FALSE),OFFSET(INDIRECT(ADDRESS(ROW(), COLUMN())),0,-1))</f>
        <v>地块建筑面积*0</v>
      </c>
      <c r="AD583" s="31"/>
      <c r="AE583" s="31" t="str" cm="1">
        <f t="array" aca="1" ref="AE583" ca="1">IF(OFFSET(INDIRECT(ADDRESS(ROW(), COLUMN())),0,-1)="",VLOOKUP($G583,$A:$AAE,COLUMN(),FALSE),OFFSET(INDIRECT(ADDRESS(ROW(), COLUMN())),0,-1))</f>
        <v>面积*0</v>
      </c>
      <c r="AF583" s="31"/>
      <c r="AG583" s="31" t="str" cm="1">
        <f t="array" aca="1" ref="AG583" ca="1">IF(OFFSET(INDIRECT(ADDRESS(ROW(), COLUMN())),0,-1)="",VLOOKUP($G583,$A:$AAE,COLUMN(),FALSE),OFFSET(INDIRECT(ADDRESS(ROW(), COLUMN())),0,-1))</f>
        <v>面积*0</v>
      </c>
      <c r="AH583" s="31"/>
      <c r="AI583" s="31" t="str" cm="1">
        <f t="array" aca="1" ref="AI583" ca="1">IF(OFFSET(INDIRECT(ADDRESS(ROW(), COLUMN())),0,-1)="",VLOOKUP($G583,$A:$AAE,COLUMN(),FALSE),OFFSET(INDIRECT(ADDRESS(ROW(), COLUMN())),0,-1))</f>
        <v>-</v>
      </c>
      <c r="AJ583" s="31"/>
      <c r="AK583" s="31" cm="1">
        <f t="array" aca="1" ref="AK583" ca="1">IF(OFFSET(INDIRECT(ADDRESS(ROW(), COLUMN())),0,-1)="",VLOOKUP($G583,$A:$AAE,COLUMN(),FALSE),OFFSET(INDIRECT(ADDRESS(ROW(), COLUMN())),0,-1))</f>
        <v>0</v>
      </c>
      <c r="AL583" s="31"/>
      <c r="AM583" s="31" t="str" cm="1">
        <f t="array" aca="1" ref="AM583" ca="1">IF(OFFSET(INDIRECT(ADDRESS(ROW(), COLUMN())),0,-1)="",VLOOKUP($G583,$A:$AAE,COLUMN(),FALSE),OFFSET(INDIRECT(ADDRESS(ROW(), COLUMN())),0,-1))</f>
        <v>-</v>
      </c>
      <c r="AN583" s="31"/>
      <c r="AO583" s="31" cm="1">
        <f t="array" aca="1" ref="AO583" ca="1">IF(OFFSET(INDIRECT(ADDRESS(ROW(), COLUMN())),0,-1)="",VLOOKUP($G583,$A:$AAE,COLUMN(),FALSE),OFFSET(INDIRECT(ADDRESS(ROW(), COLUMN())),0,-1))</f>
        <v>0</v>
      </c>
      <c r="AP583" s="31"/>
      <c r="AQ583" s="31" t="str" cm="1">
        <f t="array" aca="1" ref="AQ583" ca="1">IF(OFFSET(INDIRECT(ADDRESS(ROW(), COLUMN())),0,-1)="",VLOOKUP($G583,$A:$AAE,COLUMN(),FALSE),OFFSET(INDIRECT(ADDRESS(ROW(), COLUMN())),0,-1))</f>
        <v>35平方米/岗位</v>
      </c>
      <c r="AR583" s="31"/>
      <c r="AS583" s="31" t="str" cm="1">
        <f t="array" aca="1" ref="AS583" ca="1">IF(OFFSET(INDIRECT(ADDRESS(ROW(), COLUMN())),0,-1)="",VLOOKUP($G583,$A:$AAE,COLUMN(),FALSE),OFFSET(INDIRECT(ADDRESS(ROW(), COLUMN())),0,-1))</f>
        <v>公服建筑面积/35</v>
      </c>
      <c r="AT583" s="31"/>
      <c r="AU583" s="31" t="str" cm="1">
        <f t="array" aca="1" ref="AU583" ca="1">IF(OFFSET(INDIRECT(ADDRESS(ROW(), COLUMN())),0,-1)="",VLOOKUP($G583,$A:$AAE,COLUMN(),FALSE),OFFSET(INDIRECT(ADDRESS(ROW(), COLUMN())),0,-1))</f>
        <v>1.2个/100平方米</v>
      </c>
      <c r="AV583" s="12"/>
      <c r="AW583" s="31" t="str" cm="1">
        <f t="array" aca="1" ref="AW583" ca="1">IF(OFFSET(INDIRECT(ADDRESS(ROW(), COLUMN())),0,-1)="",VLOOKUP($G583,$A:$AAE,COLUMN(),FALSE),OFFSET(INDIRECT(ADDRESS(ROW(), COLUMN())),0,-1))</f>
        <v>地块建筑面积*1.2/100</v>
      </c>
      <c r="AX583" s="2"/>
      <c r="AY583" s="31" t="str" cm="1">
        <f t="array" aca="1" ref="AY583" ca="1">IF(OFFSET(INDIRECT(ADDRESS(ROW(), COLUMN())),0,-1)="",VLOOKUP($G583,$A:$AAE,COLUMN(),FALSE),OFFSET(INDIRECT(ADDRESS(ROW(), COLUMN())),0,-1))</f>
        <v>65立方米/公顷*日</v>
      </c>
      <c r="AZ583" s="2"/>
      <c r="BA583" s="31" t="str" cm="1">
        <f t="array" aca="1" ref="BA583" ca="1">IF(OFFSET(INDIRECT(ADDRESS(ROW(), COLUMN())),0,-1)="",VLOOKUP($G583,$A:$AAE,COLUMN(),FALSE),OFFSET(INDIRECT(ADDRESS(ROW(), COLUMN())),0,-1))</f>
        <v>用地面积*65</v>
      </c>
      <c r="BB583" s="112"/>
      <c r="BC583" s="31" cm="1">
        <f t="array" aca="1" ref="BC583" ca="1">IF(OFFSET(INDIRECT(ADDRESS(ROW(), COLUMN())),0,-1)="",VLOOKUP($G583,$A:$AAE,COLUMN(),FALSE),OFFSET(INDIRECT(ADDRESS(ROW(), COLUMN())),0,-1))</f>
        <v>0.85</v>
      </c>
      <c r="BD583" s="112"/>
      <c r="BE583" s="31" t="str" cm="1">
        <f t="array" aca="1" ref="BE583" ca="1">IF(OFFSET(INDIRECT(ADDRESS(ROW(), COLUMN())),0,-1)="",VLOOKUP($G583,$A:$AAE,COLUMN(),FALSE),OFFSET(INDIRECT(ADDRESS(ROW(), COLUMN())),0,-1))</f>
        <v>用水量*0.85</v>
      </c>
      <c r="BF583" s="2"/>
      <c r="BG583" s="31" t="str" cm="1">
        <f t="array" aca="1" ref="BG583" ca="1">IF(OFFSET(INDIRECT(ADDRESS(ROW(), COLUMN())),0,-1)="",VLOOKUP($G583,$A:$AAE,COLUMN(),FALSE),OFFSET(INDIRECT(ADDRESS(ROW(), COLUMN())),0,-1))</f>
        <v>40瓦/平方米</v>
      </c>
      <c r="BH583" s="2"/>
      <c r="BI583" s="31" cm="1">
        <f t="array" aca="1" ref="BI583" ca="1">IF(OFFSET(INDIRECT(ADDRESS(ROW(), COLUMN())),0,-1)="",VLOOKUP($G583,$A:$AAE,COLUMN(),FALSE),OFFSET(INDIRECT(ADDRESS(ROW(), COLUMN())),0,-1))</f>
        <v>0.8</v>
      </c>
      <c r="BJ583" s="2"/>
      <c r="BK583" s="31" t="str" cm="1">
        <f t="array" aca="1" ref="BK583" ca="1">IF(OFFSET(INDIRECT(ADDRESS(ROW(), COLUMN())),0,-1)="",VLOOKUP($G583,$A:$AAE,COLUMN(),FALSE),OFFSET(INDIRECT(ADDRESS(ROW(), COLUMN())),0,-1))</f>
        <v>地块建筑面积*40*0.8/1000</v>
      </c>
      <c r="BL583" s="112"/>
      <c r="BM583" s="31" t="str" cm="1">
        <f t="array" aca="1" ref="BM583" ca="1">IF(OFFSET(INDIRECT(ADDRESS(ROW(), COLUMN())),0,-1)="",VLOOKUP($G583,$A:$AAE,COLUMN(),FALSE),OFFSET(INDIRECT(ADDRESS(ROW(), COLUMN())),0,-1))</f>
        <v>1.0门/100平方米</v>
      </c>
      <c r="BN583" s="112"/>
      <c r="BO583" s="31" t="str" cm="1">
        <f t="array" aca="1" ref="BO583" ca="1">IF(OFFSET(INDIRECT(ADDRESS(ROW(), COLUMN())),0,-1)="",VLOOKUP($G583,$A:$AAE,COLUMN(),FALSE),OFFSET(INDIRECT(ADDRESS(ROW(), COLUMN())),0,-1))</f>
        <v>地块建筑面积*1.0/100</v>
      </c>
      <c r="BP583" s="112"/>
      <c r="BQ583" s="31" t="str" cm="1">
        <f t="array" aca="1" ref="BQ583" ca="1">IF(OFFSET(INDIRECT(ADDRESS(ROW(), COLUMN())),0,-1)="",VLOOKUP($G583,$A:$AAE,COLUMN(),FALSE),OFFSET(INDIRECT(ADDRESS(ROW(), COLUMN())),0,-1))</f>
        <v>0.3门/100平方米</v>
      </c>
      <c r="BR583" s="2"/>
      <c r="BS583" s="31" t="str" cm="1">
        <f t="array" aca="1" ref="BS583" ca="1">IF(OFFSET(INDIRECT(ADDRESS(ROW(), COLUMN())),0,-1)="",VLOOKUP($G583,$A:$AAE,COLUMN(),FALSE),OFFSET(INDIRECT(ADDRESS(ROW(), COLUMN())),0,-1))</f>
        <v>地块建筑面积*0.3/100</v>
      </c>
      <c r="BT583" s="2"/>
      <c r="BU583" s="31" t="str" cm="1">
        <f t="array" aca="1" ref="BU583" ca="1">IF(OFFSET(INDIRECT(ADDRESS(ROW(), COLUMN())),0,-1)="",VLOOKUP($G583,$A:$AAE,COLUMN(),FALSE),OFFSET(INDIRECT(ADDRESS(ROW(), COLUMN())),0,-1))</f>
        <v>43.7pcu/万平方米，63：37</v>
      </c>
      <c r="BV583" s="2"/>
      <c r="BW583" s="31" t="str" cm="1">
        <f t="array" aca="1" ref="BW583" ca="1">IF(OFFSET(INDIRECT(ADDRESS(ROW(), COLUMN())),0,-1)="",VLOOKUP($G583,$A:$AAE,COLUMN(),FALSE),OFFSET(INDIRECT(ADDRESS(ROW(), COLUMN())),0,-1))</f>
        <v>地块建筑面积/10000*43.7*0.63</v>
      </c>
      <c r="BX583" s="2"/>
      <c r="BY583" s="31" t="str" cm="1">
        <f t="array" aca="1" ref="BY583" ca="1">IF(OFFSET(INDIRECT(ADDRESS(ROW(), COLUMN())),0,-1)="",VLOOKUP($G583,$A:$AAE,COLUMN(),FALSE),OFFSET(INDIRECT(ADDRESS(ROW(), COLUMN())),0,-1))</f>
        <v>地块建筑面积/10000*43.7*0.37</v>
      </c>
      <c r="BZ583" s="95"/>
      <c r="CA583" s="31" t="str" cm="1">
        <f t="array" aca="1" ref="CA583" ca="1">IF(OFFSET(INDIRECT(ADDRESS(ROW(), COLUMN())),0,-1)="",VLOOKUP($G583,$A:$AAE,COLUMN(),FALSE),OFFSET(INDIRECT(ADDRESS(ROW(), COLUMN())),0,-1))</f>
        <v>地块建筑面积*0.4</v>
      </c>
      <c r="CB583" s="12"/>
      <c r="CC583" s="31" t="str" cm="1">
        <f t="array" aca="1" ref="CC583" ca="1">IF(OFFSET(INDIRECT(ADDRESS(ROW(), COLUMN())),0,-1)="",VLOOKUP($G583,$A:$AAE,COLUMN(),FALSE),OFFSET(INDIRECT(ADDRESS(ROW(), COLUMN())),0,-1))</f>
        <v>地块建筑面积*0.4</v>
      </c>
      <c r="CD583" s="12"/>
      <c r="CE583" s="31" t="str" cm="1">
        <f t="array" aca="1" ref="CE583" ca="1">IF(OFFSET(INDIRECT(ADDRESS(ROW(), COLUMN())),0,-1)="",VLOOKUP($G583,$A:$AAE,COLUMN(),FALSE),OFFSET(INDIRECT(ADDRESS(ROW(), COLUMN())),0,-1))</f>
        <v>地块建筑面积*0.08</v>
      </c>
      <c r="CF583" s="12"/>
      <c r="CG583" s="31" t="str" cm="1">
        <f t="array" aca="1" ref="CG583" ca="1">IF(OFFSET(INDIRECT(ADDRESS(ROW(), COLUMN())),0,-1)="",VLOOKUP($G583,$A:$AAE,COLUMN(),FALSE),OFFSET(INDIRECT(ADDRESS(ROW(), COLUMN())),0,-1))</f>
        <v>地块建筑面积*0.08</v>
      </c>
      <c r="CH583" s="31"/>
      <c r="CI583" s="68" t="str" cm="1">
        <f t="array" aca="1" ref="CI583" ca="1">IF(OFFSET(INDIRECT(ADDRESS(ROW(), COLUMN())),0,-1)="",VLOOKUP($G583,$A:$AAE,COLUMN(),FALSE),OFFSET(INDIRECT(ADDRESS(ROW(), COLUMN())),0,-1))</f>
        <v>城镇建设用地</v>
      </c>
      <c r="CJ583" s="75" t="s">
        <v>1962</v>
      </c>
      <c r="CK583" s="78" t="str">
        <f t="shared" si="565"/>
        <v>唯一标识:080703#残疾人社会福利用地#国空</v>
      </c>
      <c r="CL583" s="78" t="str">
        <f t="shared" si="566"/>
        <v>性质名称:残疾人社会福利用地</v>
      </c>
      <c r="CM583" s="78" t="str">
        <f t="shared" si="567"/>
        <v>地块性质过滤:</v>
      </c>
      <c r="CN583" s="78" t="str">
        <f t="shared" si="568"/>
        <v>地块性质:080703</v>
      </c>
      <c r="CO583" s="78" t="str">
        <f t="shared" si="569"/>
        <v>地类标准:国空</v>
      </c>
      <c r="CP583" s="78" t="str">
        <f t="shared" si="570"/>
        <v>地块性质别称:A63</v>
      </c>
      <c r="CQ583" s="78" t="str">
        <f t="shared" si="571"/>
        <v>属性继承:A6#社会福利用地#城规</v>
      </c>
      <c r="CR583" s="78" t="str">
        <f t="shared" si="572"/>
        <v>父类:A6</v>
      </c>
      <c r="CS583" s="78" t="str">
        <f t="shared" si="573"/>
        <v>级别继承:0807#社会福利用地#国空</v>
      </c>
      <c r="CT583" s="78" t="str">
        <f t="shared" si="574"/>
        <v>级别层次:3</v>
      </c>
      <c r="CU583" s="78" t="str">
        <f t="shared" si="575"/>
        <v>级别:20807</v>
      </c>
      <c r="CV583" s="78" t="str">
        <f t="shared" ca="1" si="576"/>
        <v>地块颜色:203,103,127</v>
      </c>
      <c r="CW583" s="78" t="str">
        <f t="shared" ca="1" si="577"/>
        <v>建筑面积公式:面积*容积率</v>
      </c>
      <c r="CX583" s="78" t="str">
        <f t="shared" ca="1" si="578"/>
        <v>住宅建筑面积公式:地块建筑面积*0</v>
      </c>
      <c r="CY583" s="78" t="str">
        <f t="shared" ca="1" si="579"/>
        <v>商服建筑面积公式:地块建筑面积*0</v>
      </c>
      <c r="CZ583" s="78" t="str">
        <f t="shared" ca="1" si="580"/>
        <v>商服中商业建筑面积公式:地块建筑面积*0</v>
      </c>
      <c r="DA583" s="78" t="str">
        <f t="shared" ca="1" si="581"/>
        <v>商服中办公建筑面积公式:地块建筑面积*0</v>
      </c>
      <c r="DB583" s="78" t="str">
        <f t="shared" ca="1" si="582"/>
        <v>公服建筑面积公式:地块建筑面积*1</v>
      </c>
      <c r="DC583" s="78" t="str">
        <f t="shared" ca="1" si="583"/>
        <v>工业建筑面积公式:地块建筑面积*0</v>
      </c>
      <c r="DD583" s="78" t="str">
        <f t="shared" ca="1" si="584"/>
        <v>市政建筑面积公式:地块建筑面积*0</v>
      </c>
      <c r="DE583" s="78" t="str">
        <f t="shared" ca="1" si="585"/>
        <v>绿地面积指定指标:面积*0</v>
      </c>
      <c r="DF583" s="78" t="str">
        <f t="shared" ca="1" si="586"/>
        <v>绿地面积指定公式:面积*0</v>
      </c>
      <c r="DG583" s="78" t="str">
        <f t="shared" ca="1" si="587"/>
        <v>户数指标:-</v>
      </c>
      <c r="DH583" s="78" t="str">
        <f t="shared" ca="1" si="588"/>
        <v>户数公式:0</v>
      </c>
      <c r="DI583" s="78" t="str">
        <f t="shared" ca="1" si="589"/>
        <v>人数指标:-</v>
      </c>
      <c r="DJ583" s="78" t="str">
        <f t="shared" ca="1" si="590"/>
        <v>人数公式:0</v>
      </c>
      <c r="DK583" s="78" t="str">
        <f t="shared" ca="1" si="591"/>
        <v>就业指标:35平方米/岗位</v>
      </c>
      <c r="DL583" s="78" t="str">
        <f t="shared" ca="1" si="592"/>
        <v>就业公式:公服建筑面积/35</v>
      </c>
      <c r="DM583" s="78" t="str">
        <f t="shared" ca="1" si="593"/>
        <v>机动车指标:1.2个/100平方米</v>
      </c>
      <c r="DN583" s="78" t="str">
        <f t="shared" ca="1" si="594"/>
        <v>机动车公式:地块建筑面积*1.2/100</v>
      </c>
      <c r="DO583" s="78" t="str">
        <f t="shared" ca="1" si="595"/>
        <v>用水量指标:65立方米/公顷*日</v>
      </c>
      <c r="DP583" s="78" t="str">
        <f t="shared" ca="1" si="596"/>
        <v>用水量公式:用地面积*65</v>
      </c>
      <c r="DQ583" s="78" t="str">
        <f t="shared" ca="1" si="597"/>
        <v>污水折算系数:0.85</v>
      </c>
      <c r="DR583" s="78" t="str">
        <f t="shared" ca="1" si="598"/>
        <v>污水量公式:用水量*0.85</v>
      </c>
      <c r="DS583" s="78" t="str">
        <f t="shared" ca="1" si="599"/>
        <v>用电负荷指标:40瓦/平方米</v>
      </c>
      <c r="DT583" s="78" t="str">
        <f t="shared" ca="1" si="600"/>
        <v>同时率:0.8</v>
      </c>
      <c r="DU583" s="78" t="str">
        <f t="shared" ca="1" si="601"/>
        <v>用电量公式:地块建筑面积*40*0.8/1000</v>
      </c>
      <c r="DV583" s="78" t="str">
        <f t="shared" ca="1" si="602"/>
        <v>固话装机指标:1.0门/100平方米</v>
      </c>
      <c r="DW583" s="78" t="str">
        <f t="shared" ca="1" si="603"/>
        <v>固话量公式:地块建筑面积*1.0/100</v>
      </c>
      <c r="DX583" s="78" t="str">
        <f t="shared" ca="1" si="604"/>
        <v>有线电视指标:0.3门/100平方米</v>
      </c>
      <c r="DY583" s="78" t="str">
        <f t="shared" ca="1" si="605"/>
        <v>电视量公式:地块建筑面积*0.3/100</v>
      </c>
      <c r="DZ583" s="78" t="str">
        <f t="shared" ca="1" si="606"/>
        <v>高峰机动车生成量指标:43.7pcu/万平方米，63：37</v>
      </c>
      <c r="EA583" s="78" t="str">
        <f t="shared" ca="1" si="607"/>
        <v>高峰机动车吸引量公式:地块建筑面积/10000*43.7*0.63</v>
      </c>
      <c r="EB583" s="78" t="str">
        <f t="shared" ca="1" si="608"/>
        <v>高峰机动车发生量公式:地块建筑面积/10000*43.7*0.37</v>
      </c>
      <c r="EC583" s="78" t="str">
        <f t="shared" ca="1" si="612"/>
        <v>地下空间指标:地块建筑面积*0.4</v>
      </c>
      <c r="ED583" s="78" t="str">
        <f t="shared" ca="1" si="609"/>
        <v>地下空间公式:地块建筑面积*0.4</v>
      </c>
      <c r="EE583" s="78" t="str">
        <f t="shared" ca="1" si="613"/>
        <v>人防指标:地块建筑面积*0.08</v>
      </c>
      <c r="EF583" s="78" t="str">
        <f t="shared" ca="1" si="610"/>
        <v>人防公式:地块建筑面积*0.08</v>
      </c>
      <c r="EG583" s="78" t="str">
        <f t="shared" ca="1" si="614"/>
        <v>用地构成:城镇建设用地</v>
      </c>
      <c r="EH583" s="78" t="s">
        <v>1962</v>
      </c>
      <c r="EI583" s="79" t="str">
        <f t="shared" ca="1" si="611"/>
        <v>唯一标识:080703#残疾人社会福利用地#国空;性质名称:残疾人社会福利用地;地块性质过滤:;地块性质:080703;地类标准:国空;地块性质别称:A63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3" t="s">
        <v>1962</v>
      </c>
    </row>
    <row r="584" spans="1:140" ht="16.5" x14ac:dyDescent="0.2">
      <c r="A584" s="49" t="str">
        <f t="shared" si="615"/>
        <v>080704#其他社会福利用地#国空</v>
      </c>
      <c r="B584" s="49" t="s">
        <v>315</v>
      </c>
      <c r="C584" s="49"/>
      <c r="D584" s="49" t="s">
        <v>1879</v>
      </c>
      <c r="E584" s="49" t="s">
        <v>1277</v>
      </c>
      <c r="F584" s="49" t="s">
        <v>1350</v>
      </c>
      <c r="G584" s="49" t="s">
        <v>79</v>
      </c>
      <c r="H584" s="49" t="s">
        <v>871</v>
      </c>
      <c r="I584" s="49" t="s">
        <v>1457</v>
      </c>
      <c r="J584" s="49">
        <f t="shared" si="617"/>
        <v>3</v>
      </c>
      <c r="K584" s="49" t="str">
        <f t="shared" si="616"/>
        <v>20807</v>
      </c>
      <c r="L584" s="49"/>
      <c r="M584" s="68" t="str" cm="1">
        <f t="array" aca="1" ref="M584" ca="1">IF(OFFSET(INDIRECT(ADDRESS(ROW(), COLUMN())),0,-1)="",VLOOKUP($G584,$A:$AAE,COLUMN(),FALSE),OFFSET(INDIRECT(ADDRESS(ROW(), COLUMN())),0,-1))</f>
        <v>203,103,127</v>
      </c>
      <c r="N584" s="31"/>
      <c r="O584" s="68" t="str" cm="1">
        <f t="array" aca="1" ref="O584" ca="1">IF(OFFSET(INDIRECT(ADDRESS(ROW(), COLUMN())),0,-1)="",VLOOKUP($G584,$A:$AAE,COLUMN(),FALSE),OFFSET(INDIRECT(ADDRESS(ROW(), COLUMN())),0,-1))</f>
        <v>面积*容积率</v>
      </c>
      <c r="P584" s="31"/>
      <c r="Q584" s="31" t="str" cm="1">
        <f t="array" aca="1" ref="Q584" ca="1">IF(OFFSET(INDIRECT(ADDRESS(ROW(), COLUMN())),0,-1)="",VLOOKUP($G584,$A:$AAE,COLUMN(),FALSE),OFFSET(INDIRECT(ADDRESS(ROW(), COLUMN())),0,-1))</f>
        <v>地块建筑面积*0</v>
      </c>
      <c r="R584" s="31"/>
      <c r="S584" s="31" t="str" cm="1">
        <f t="array" aca="1" ref="S584" ca="1">IF(OFFSET(INDIRECT(ADDRESS(ROW(), COLUMN())),0,-1)="",VLOOKUP($G584,$A:$AAE,COLUMN(),FALSE),OFFSET(INDIRECT(ADDRESS(ROW(), COLUMN())),0,-1))</f>
        <v>地块建筑面积*0</v>
      </c>
      <c r="T584" s="31"/>
      <c r="U584" s="31" t="str" cm="1">
        <f t="array" aca="1" ref="U584" ca="1">IF(OFFSET(INDIRECT(ADDRESS(ROW(), COLUMN())),0,-1)="",VLOOKUP($G584,$A:$AAE,COLUMN(),FALSE),OFFSET(INDIRECT(ADDRESS(ROW(), COLUMN())),0,-1))</f>
        <v>地块建筑面积*0</v>
      </c>
      <c r="V584" s="31"/>
      <c r="W584" s="68" t="str" cm="1">
        <f t="array" aca="1" ref="W584" ca="1">IF(OFFSET(INDIRECT(ADDRESS(ROW(), COLUMN())),0,-1)="",VLOOKUP($G584,$A:$AAE,COLUMN(),FALSE),OFFSET(INDIRECT(ADDRESS(ROW(), COLUMN())),0,-1))</f>
        <v>地块建筑面积*0</v>
      </c>
      <c r="X584" s="31"/>
      <c r="Y584" s="31" t="str" cm="1">
        <f t="array" aca="1" ref="Y584" ca="1">IF(OFFSET(INDIRECT(ADDRESS(ROW(), COLUMN())),0,-1)="",VLOOKUP($G584,$A:$AAE,COLUMN(),FALSE),OFFSET(INDIRECT(ADDRESS(ROW(), COLUMN())),0,-1))</f>
        <v>地块建筑面积*1</v>
      </c>
      <c r="Z584" s="31"/>
      <c r="AA584" s="31" t="str" cm="1">
        <f t="array" aca="1" ref="AA584" ca="1">IF(OFFSET(INDIRECT(ADDRESS(ROW(), COLUMN())),0,-1)="",VLOOKUP($G584,$A:$AAE,COLUMN(),FALSE),OFFSET(INDIRECT(ADDRESS(ROW(), COLUMN())),0,-1))</f>
        <v>地块建筑面积*0</v>
      </c>
      <c r="AB584" s="31"/>
      <c r="AC584" s="31" t="str" cm="1">
        <f t="array" aca="1" ref="AC584" ca="1">IF(OFFSET(INDIRECT(ADDRESS(ROW(), COLUMN())),0,-1)="",VLOOKUP($G584,$A:$AAE,COLUMN(),FALSE),OFFSET(INDIRECT(ADDRESS(ROW(), COLUMN())),0,-1))</f>
        <v>地块建筑面积*0</v>
      </c>
      <c r="AD584" s="31"/>
      <c r="AE584" s="31" t="str" cm="1">
        <f t="array" aca="1" ref="AE584" ca="1">IF(OFFSET(INDIRECT(ADDRESS(ROW(), COLUMN())),0,-1)="",VLOOKUP($G584,$A:$AAE,COLUMN(),FALSE),OFFSET(INDIRECT(ADDRESS(ROW(), COLUMN())),0,-1))</f>
        <v>面积*0</v>
      </c>
      <c r="AF584" s="31"/>
      <c r="AG584" s="31" t="str" cm="1">
        <f t="array" aca="1" ref="AG584" ca="1">IF(OFFSET(INDIRECT(ADDRESS(ROW(), COLUMN())),0,-1)="",VLOOKUP($G584,$A:$AAE,COLUMN(),FALSE),OFFSET(INDIRECT(ADDRESS(ROW(), COLUMN())),0,-1))</f>
        <v>面积*0</v>
      </c>
      <c r="AH584" s="31"/>
      <c r="AI584" s="31" t="str" cm="1">
        <f t="array" aca="1" ref="AI584" ca="1">IF(OFFSET(INDIRECT(ADDRESS(ROW(), COLUMN())),0,-1)="",VLOOKUP($G584,$A:$AAE,COLUMN(),FALSE),OFFSET(INDIRECT(ADDRESS(ROW(), COLUMN())),0,-1))</f>
        <v>-</v>
      </c>
      <c r="AJ584" s="31"/>
      <c r="AK584" s="31" cm="1">
        <f t="array" aca="1" ref="AK584" ca="1">IF(OFFSET(INDIRECT(ADDRESS(ROW(), COLUMN())),0,-1)="",VLOOKUP($G584,$A:$AAE,COLUMN(),FALSE),OFFSET(INDIRECT(ADDRESS(ROW(), COLUMN())),0,-1))</f>
        <v>0</v>
      </c>
      <c r="AL584" s="31"/>
      <c r="AM584" s="31" t="str" cm="1">
        <f t="array" aca="1" ref="AM584" ca="1">IF(OFFSET(INDIRECT(ADDRESS(ROW(), COLUMN())),0,-1)="",VLOOKUP($G584,$A:$AAE,COLUMN(),FALSE),OFFSET(INDIRECT(ADDRESS(ROW(), COLUMN())),0,-1))</f>
        <v>-</v>
      </c>
      <c r="AN584" s="31"/>
      <c r="AO584" s="31" cm="1">
        <f t="array" aca="1" ref="AO584" ca="1">IF(OFFSET(INDIRECT(ADDRESS(ROW(), COLUMN())),0,-1)="",VLOOKUP($G584,$A:$AAE,COLUMN(),FALSE),OFFSET(INDIRECT(ADDRESS(ROW(), COLUMN())),0,-1))</f>
        <v>0</v>
      </c>
      <c r="AP584" s="31"/>
      <c r="AQ584" s="31" t="str" cm="1">
        <f t="array" aca="1" ref="AQ584" ca="1">IF(OFFSET(INDIRECT(ADDRESS(ROW(), COLUMN())),0,-1)="",VLOOKUP($G584,$A:$AAE,COLUMN(),FALSE),OFFSET(INDIRECT(ADDRESS(ROW(), COLUMN())),0,-1))</f>
        <v>35平方米/岗位</v>
      </c>
      <c r="AR584" s="31"/>
      <c r="AS584" s="31" t="str" cm="1">
        <f t="array" aca="1" ref="AS584" ca="1">IF(OFFSET(INDIRECT(ADDRESS(ROW(), COLUMN())),0,-1)="",VLOOKUP($G584,$A:$AAE,COLUMN(),FALSE),OFFSET(INDIRECT(ADDRESS(ROW(), COLUMN())),0,-1))</f>
        <v>公服建筑面积/35</v>
      </c>
      <c r="AT584" s="31"/>
      <c r="AU584" s="31" t="str" cm="1">
        <f t="array" aca="1" ref="AU584" ca="1">IF(OFFSET(INDIRECT(ADDRESS(ROW(), COLUMN())),0,-1)="",VLOOKUP($G584,$A:$AAE,COLUMN(),FALSE),OFFSET(INDIRECT(ADDRESS(ROW(), COLUMN())),0,-1))</f>
        <v>1.2个/100平方米</v>
      </c>
      <c r="AV584" s="12"/>
      <c r="AW584" s="31" t="str" cm="1">
        <f t="array" aca="1" ref="AW584" ca="1">IF(OFFSET(INDIRECT(ADDRESS(ROW(), COLUMN())),0,-1)="",VLOOKUP($G584,$A:$AAE,COLUMN(),FALSE),OFFSET(INDIRECT(ADDRESS(ROW(), COLUMN())),0,-1))</f>
        <v>地块建筑面积*1.2/100</v>
      </c>
      <c r="AX584" s="2"/>
      <c r="AY584" s="31" t="str" cm="1">
        <f t="array" aca="1" ref="AY584" ca="1">IF(OFFSET(INDIRECT(ADDRESS(ROW(), COLUMN())),0,-1)="",VLOOKUP($G584,$A:$AAE,COLUMN(),FALSE),OFFSET(INDIRECT(ADDRESS(ROW(), COLUMN())),0,-1))</f>
        <v>65立方米/公顷*日</v>
      </c>
      <c r="AZ584" s="2"/>
      <c r="BA584" s="31" t="str" cm="1">
        <f t="array" aca="1" ref="BA584" ca="1">IF(OFFSET(INDIRECT(ADDRESS(ROW(), COLUMN())),0,-1)="",VLOOKUP($G584,$A:$AAE,COLUMN(),FALSE),OFFSET(INDIRECT(ADDRESS(ROW(), COLUMN())),0,-1))</f>
        <v>用地面积*65</v>
      </c>
      <c r="BB584" s="112"/>
      <c r="BC584" s="31" cm="1">
        <f t="array" aca="1" ref="BC584" ca="1">IF(OFFSET(INDIRECT(ADDRESS(ROW(), COLUMN())),0,-1)="",VLOOKUP($G584,$A:$AAE,COLUMN(),FALSE),OFFSET(INDIRECT(ADDRESS(ROW(), COLUMN())),0,-1))</f>
        <v>0.85</v>
      </c>
      <c r="BD584" s="112"/>
      <c r="BE584" s="31" t="str" cm="1">
        <f t="array" aca="1" ref="BE584" ca="1">IF(OFFSET(INDIRECT(ADDRESS(ROW(), COLUMN())),0,-1)="",VLOOKUP($G584,$A:$AAE,COLUMN(),FALSE),OFFSET(INDIRECT(ADDRESS(ROW(), COLUMN())),0,-1))</f>
        <v>用水量*0.85</v>
      </c>
      <c r="BF584" s="2"/>
      <c r="BG584" s="31" t="str" cm="1">
        <f t="array" aca="1" ref="BG584" ca="1">IF(OFFSET(INDIRECT(ADDRESS(ROW(), COLUMN())),0,-1)="",VLOOKUP($G584,$A:$AAE,COLUMN(),FALSE),OFFSET(INDIRECT(ADDRESS(ROW(), COLUMN())),0,-1))</f>
        <v>40瓦/平方米</v>
      </c>
      <c r="BH584" s="2"/>
      <c r="BI584" s="31" cm="1">
        <f t="array" aca="1" ref="BI584" ca="1">IF(OFFSET(INDIRECT(ADDRESS(ROW(), COLUMN())),0,-1)="",VLOOKUP($G584,$A:$AAE,COLUMN(),FALSE),OFFSET(INDIRECT(ADDRESS(ROW(), COLUMN())),0,-1))</f>
        <v>0.8</v>
      </c>
      <c r="BJ584" s="2"/>
      <c r="BK584" s="31" t="str" cm="1">
        <f t="array" aca="1" ref="BK584" ca="1">IF(OFFSET(INDIRECT(ADDRESS(ROW(), COLUMN())),0,-1)="",VLOOKUP($G584,$A:$AAE,COLUMN(),FALSE),OFFSET(INDIRECT(ADDRESS(ROW(), COLUMN())),0,-1))</f>
        <v>地块建筑面积*40*0.8/1000</v>
      </c>
      <c r="BL584" s="112"/>
      <c r="BM584" s="31" t="str" cm="1">
        <f t="array" aca="1" ref="BM584" ca="1">IF(OFFSET(INDIRECT(ADDRESS(ROW(), COLUMN())),0,-1)="",VLOOKUP($G584,$A:$AAE,COLUMN(),FALSE),OFFSET(INDIRECT(ADDRESS(ROW(), COLUMN())),0,-1))</f>
        <v>1.0门/100平方米</v>
      </c>
      <c r="BN584" s="112"/>
      <c r="BO584" s="31" t="str" cm="1">
        <f t="array" aca="1" ref="BO584" ca="1">IF(OFFSET(INDIRECT(ADDRESS(ROW(), COLUMN())),0,-1)="",VLOOKUP($G584,$A:$AAE,COLUMN(),FALSE),OFFSET(INDIRECT(ADDRESS(ROW(), COLUMN())),0,-1))</f>
        <v>地块建筑面积*1.0/100</v>
      </c>
      <c r="BP584" s="112"/>
      <c r="BQ584" s="31" t="str" cm="1">
        <f t="array" aca="1" ref="BQ584" ca="1">IF(OFFSET(INDIRECT(ADDRESS(ROW(), COLUMN())),0,-1)="",VLOOKUP($G584,$A:$AAE,COLUMN(),FALSE),OFFSET(INDIRECT(ADDRESS(ROW(), COLUMN())),0,-1))</f>
        <v>0.3门/100平方米</v>
      </c>
      <c r="BR584" s="2"/>
      <c r="BS584" s="31" t="str" cm="1">
        <f t="array" aca="1" ref="BS584" ca="1">IF(OFFSET(INDIRECT(ADDRESS(ROW(), COLUMN())),0,-1)="",VLOOKUP($G584,$A:$AAE,COLUMN(),FALSE),OFFSET(INDIRECT(ADDRESS(ROW(), COLUMN())),0,-1))</f>
        <v>地块建筑面积*0.3/100</v>
      </c>
      <c r="BT584" s="2"/>
      <c r="BU584" s="31" t="str" cm="1">
        <f t="array" aca="1" ref="BU584" ca="1">IF(OFFSET(INDIRECT(ADDRESS(ROW(), COLUMN())),0,-1)="",VLOOKUP($G584,$A:$AAE,COLUMN(),FALSE),OFFSET(INDIRECT(ADDRESS(ROW(), COLUMN())),0,-1))</f>
        <v>43.7pcu/万平方米，63：37</v>
      </c>
      <c r="BV584" s="2"/>
      <c r="BW584" s="31" t="str" cm="1">
        <f t="array" aca="1" ref="BW584" ca="1">IF(OFFSET(INDIRECT(ADDRESS(ROW(), COLUMN())),0,-1)="",VLOOKUP($G584,$A:$AAE,COLUMN(),FALSE),OFFSET(INDIRECT(ADDRESS(ROW(), COLUMN())),0,-1))</f>
        <v>地块建筑面积/10000*43.7*0.63</v>
      </c>
      <c r="BX584" s="2"/>
      <c r="BY584" s="31" t="str" cm="1">
        <f t="array" aca="1" ref="BY584" ca="1">IF(OFFSET(INDIRECT(ADDRESS(ROW(), COLUMN())),0,-1)="",VLOOKUP($G584,$A:$AAE,COLUMN(),FALSE),OFFSET(INDIRECT(ADDRESS(ROW(), COLUMN())),0,-1))</f>
        <v>地块建筑面积/10000*43.7*0.37</v>
      </c>
      <c r="BZ584" s="95"/>
      <c r="CA584" s="31" t="str" cm="1">
        <f t="array" aca="1" ref="CA584" ca="1">IF(OFFSET(INDIRECT(ADDRESS(ROW(), COLUMN())),0,-1)="",VLOOKUP($G584,$A:$AAE,COLUMN(),FALSE),OFFSET(INDIRECT(ADDRESS(ROW(), COLUMN())),0,-1))</f>
        <v>地块建筑面积*0.4</v>
      </c>
      <c r="CB584" s="12"/>
      <c r="CC584" s="31" t="str" cm="1">
        <f t="array" aca="1" ref="CC584" ca="1">IF(OFFSET(INDIRECT(ADDRESS(ROW(), COLUMN())),0,-1)="",VLOOKUP($G584,$A:$AAE,COLUMN(),FALSE),OFFSET(INDIRECT(ADDRESS(ROW(), COLUMN())),0,-1))</f>
        <v>地块建筑面积*0.4</v>
      </c>
      <c r="CD584" s="12"/>
      <c r="CE584" s="31" t="str" cm="1">
        <f t="array" aca="1" ref="CE584" ca="1">IF(OFFSET(INDIRECT(ADDRESS(ROW(), COLUMN())),0,-1)="",VLOOKUP($G584,$A:$AAE,COLUMN(),FALSE),OFFSET(INDIRECT(ADDRESS(ROW(), COLUMN())),0,-1))</f>
        <v>地块建筑面积*0.08</v>
      </c>
      <c r="CF584" s="12"/>
      <c r="CG584" s="31" t="str" cm="1">
        <f t="array" aca="1" ref="CG584" ca="1">IF(OFFSET(INDIRECT(ADDRESS(ROW(), COLUMN())),0,-1)="",VLOOKUP($G584,$A:$AAE,COLUMN(),FALSE),OFFSET(INDIRECT(ADDRESS(ROW(), COLUMN())),0,-1))</f>
        <v>地块建筑面积*0.08</v>
      </c>
      <c r="CH584" s="31"/>
      <c r="CI584" s="68" t="str" cm="1">
        <f t="array" aca="1" ref="CI584" ca="1">IF(OFFSET(INDIRECT(ADDRESS(ROW(), COLUMN())),0,-1)="",VLOOKUP($G584,$A:$AAE,COLUMN(),FALSE),OFFSET(INDIRECT(ADDRESS(ROW(), COLUMN())),0,-1))</f>
        <v>城镇建设用地</v>
      </c>
      <c r="CJ584" s="75" t="s">
        <v>1962</v>
      </c>
      <c r="CK584" s="78" t="str">
        <f t="shared" si="565"/>
        <v>唯一标识:080704#其他社会福利用地#国空</v>
      </c>
      <c r="CL584" s="78" t="str">
        <f t="shared" si="566"/>
        <v>性质名称:其他社会福利用地</v>
      </c>
      <c r="CM584" s="78" t="str">
        <f t="shared" si="567"/>
        <v>地块性质过滤:</v>
      </c>
      <c r="CN584" s="78" t="str">
        <f t="shared" si="568"/>
        <v>地块性质:080704</v>
      </c>
      <c r="CO584" s="78" t="str">
        <f t="shared" si="569"/>
        <v>地类标准:国空</v>
      </c>
      <c r="CP584" s="78" t="str">
        <f t="shared" si="570"/>
        <v>地块性质别称:A69</v>
      </c>
      <c r="CQ584" s="78" t="str">
        <f t="shared" si="571"/>
        <v>属性继承:A6#社会福利用地#城规</v>
      </c>
      <c r="CR584" s="78" t="str">
        <f t="shared" si="572"/>
        <v>父类:A6</v>
      </c>
      <c r="CS584" s="78" t="str">
        <f t="shared" si="573"/>
        <v>级别继承:0807#社会福利用地#国空</v>
      </c>
      <c r="CT584" s="78" t="str">
        <f t="shared" si="574"/>
        <v>级别层次:3</v>
      </c>
      <c r="CU584" s="78" t="str">
        <f t="shared" si="575"/>
        <v>级别:20807</v>
      </c>
      <c r="CV584" s="78" t="str">
        <f t="shared" ca="1" si="576"/>
        <v>地块颜色:203,103,127</v>
      </c>
      <c r="CW584" s="78" t="str">
        <f t="shared" ca="1" si="577"/>
        <v>建筑面积公式:面积*容积率</v>
      </c>
      <c r="CX584" s="78" t="str">
        <f t="shared" ca="1" si="578"/>
        <v>住宅建筑面积公式:地块建筑面积*0</v>
      </c>
      <c r="CY584" s="78" t="str">
        <f t="shared" ca="1" si="579"/>
        <v>商服建筑面积公式:地块建筑面积*0</v>
      </c>
      <c r="CZ584" s="78" t="str">
        <f t="shared" ca="1" si="580"/>
        <v>商服中商业建筑面积公式:地块建筑面积*0</v>
      </c>
      <c r="DA584" s="78" t="str">
        <f t="shared" ca="1" si="581"/>
        <v>商服中办公建筑面积公式:地块建筑面积*0</v>
      </c>
      <c r="DB584" s="78" t="str">
        <f t="shared" ca="1" si="582"/>
        <v>公服建筑面积公式:地块建筑面积*1</v>
      </c>
      <c r="DC584" s="78" t="str">
        <f t="shared" ca="1" si="583"/>
        <v>工业建筑面积公式:地块建筑面积*0</v>
      </c>
      <c r="DD584" s="78" t="str">
        <f t="shared" ca="1" si="584"/>
        <v>市政建筑面积公式:地块建筑面积*0</v>
      </c>
      <c r="DE584" s="78" t="str">
        <f t="shared" ca="1" si="585"/>
        <v>绿地面积指定指标:面积*0</v>
      </c>
      <c r="DF584" s="78" t="str">
        <f t="shared" ca="1" si="586"/>
        <v>绿地面积指定公式:面积*0</v>
      </c>
      <c r="DG584" s="78" t="str">
        <f t="shared" ca="1" si="587"/>
        <v>户数指标:-</v>
      </c>
      <c r="DH584" s="78" t="str">
        <f t="shared" ca="1" si="588"/>
        <v>户数公式:0</v>
      </c>
      <c r="DI584" s="78" t="str">
        <f t="shared" ca="1" si="589"/>
        <v>人数指标:-</v>
      </c>
      <c r="DJ584" s="78" t="str">
        <f t="shared" ca="1" si="590"/>
        <v>人数公式:0</v>
      </c>
      <c r="DK584" s="78" t="str">
        <f t="shared" ca="1" si="591"/>
        <v>就业指标:35平方米/岗位</v>
      </c>
      <c r="DL584" s="78" t="str">
        <f t="shared" ca="1" si="592"/>
        <v>就业公式:公服建筑面积/35</v>
      </c>
      <c r="DM584" s="78" t="str">
        <f t="shared" ca="1" si="593"/>
        <v>机动车指标:1.2个/100平方米</v>
      </c>
      <c r="DN584" s="78" t="str">
        <f t="shared" ca="1" si="594"/>
        <v>机动车公式:地块建筑面积*1.2/100</v>
      </c>
      <c r="DO584" s="78" t="str">
        <f t="shared" ca="1" si="595"/>
        <v>用水量指标:65立方米/公顷*日</v>
      </c>
      <c r="DP584" s="78" t="str">
        <f t="shared" ca="1" si="596"/>
        <v>用水量公式:用地面积*65</v>
      </c>
      <c r="DQ584" s="78" t="str">
        <f t="shared" ca="1" si="597"/>
        <v>污水折算系数:0.85</v>
      </c>
      <c r="DR584" s="78" t="str">
        <f t="shared" ca="1" si="598"/>
        <v>污水量公式:用水量*0.85</v>
      </c>
      <c r="DS584" s="78" t="str">
        <f t="shared" ca="1" si="599"/>
        <v>用电负荷指标:40瓦/平方米</v>
      </c>
      <c r="DT584" s="78" t="str">
        <f t="shared" ca="1" si="600"/>
        <v>同时率:0.8</v>
      </c>
      <c r="DU584" s="78" t="str">
        <f t="shared" ca="1" si="601"/>
        <v>用电量公式:地块建筑面积*40*0.8/1000</v>
      </c>
      <c r="DV584" s="78" t="str">
        <f t="shared" ca="1" si="602"/>
        <v>固话装机指标:1.0门/100平方米</v>
      </c>
      <c r="DW584" s="78" t="str">
        <f t="shared" ca="1" si="603"/>
        <v>固话量公式:地块建筑面积*1.0/100</v>
      </c>
      <c r="DX584" s="78" t="str">
        <f t="shared" ca="1" si="604"/>
        <v>有线电视指标:0.3门/100平方米</v>
      </c>
      <c r="DY584" s="78" t="str">
        <f t="shared" ca="1" si="605"/>
        <v>电视量公式:地块建筑面积*0.3/100</v>
      </c>
      <c r="DZ584" s="78" t="str">
        <f t="shared" ca="1" si="606"/>
        <v>高峰机动车生成量指标:43.7pcu/万平方米，63：37</v>
      </c>
      <c r="EA584" s="78" t="str">
        <f t="shared" ca="1" si="607"/>
        <v>高峰机动车吸引量公式:地块建筑面积/10000*43.7*0.63</v>
      </c>
      <c r="EB584" s="78" t="str">
        <f t="shared" ca="1" si="608"/>
        <v>高峰机动车发生量公式:地块建筑面积/10000*43.7*0.37</v>
      </c>
      <c r="EC584" s="78" t="str">
        <f t="shared" ca="1" si="612"/>
        <v>地下空间指标:地块建筑面积*0.4</v>
      </c>
      <c r="ED584" s="78" t="str">
        <f t="shared" ca="1" si="609"/>
        <v>地下空间公式:地块建筑面积*0.4</v>
      </c>
      <c r="EE584" s="78" t="str">
        <f t="shared" ca="1" si="613"/>
        <v>人防指标:地块建筑面积*0.08</v>
      </c>
      <c r="EF584" s="78" t="str">
        <f t="shared" ca="1" si="610"/>
        <v>人防公式:地块建筑面积*0.08</v>
      </c>
      <c r="EG584" s="78" t="str">
        <f t="shared" ca="1" si="614"/>
        <v>用地构成:城镇建设用地</v>
      </c>
      <c r="EH584" s="78" t="s">
        <v>1962</v>
      </c>
      <c r="EI584" s="79" t="str">
        <f t="shared" ca="1" si="611"/>
        <v>唯一标识:080704#其他社会福利用地#国空;性质名称:其他社会福利用地;地块性质过滤:;地块性质:080704;地类标准:国空;地块性质别称:A69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4" t="s">
        <v>1962</v>
      </c>
    </row>
    <row r="585" spans="1:140" ht="16.5" x14ac:dyDescent="0.2">
      <c r="A585" s="49" t="str">
        <f t="shared" ref="A585" si="830">IF(OR(C585="",C585="地块性质过滤:"),D585&amp;"#"&amp;B585&amp;"#"&amp;E585,D585&amp;"#"&amp;B585&amp;"&amp;"&amp;C585&amp;"#"&amp;E585)</f>
        <v>080704v#其他社会福利用地#国空</v>
      </c>
      <c r="B585" s="49" t="s">
        <v>2304</v>
      </c>
      <c r="C585" s="49"/>
      <c r="D585" s="49" t="s">
        <v>2210</v>
      </c>
      <c r="E585" s="49" t="s">
        <v>1277</v>
      </c>
      <c r="F585" s="49" t="s">
        <v>1350</v>
      </c>
      <c r="G585" s="49" t="s">
        <v>79</v>
      </c>
      <c r="H585" s="49" t="s">
        <v>871</v>
      </c>
      <c r="I585" s="49" t="s">
        <v>2211</v>
      </c>
      <c r="J585" s="49">
        <f t="shared" ref="J585" si="831">IF(ISNUMBER(FIND("/",D585)),2,IF(RIGHT(D585,1)="v",LEN(D585)/2+0.5,LEN(D585)/2))</f>
        <v>4</v>
      </c>
      <c r="K585" s="49" t="str">
        <f t="shared" ref="K585" si="832">IF((J585-1)=0,"0",(J585-1)&amp;LEFT(I585,FIND("#",I585)-1))</f>
        <v>3080704</v>
      </c>
      <c r="L585" s="49"/>
      <c r="M585" s="68" t="str" cm="1">
        <f t="array" aca="1" ref="M585" ca="1">IF(OFFSET(INDIRECT(ADDRESS(ROW(), COLUMN())),0,-1)="",VLOOKUP($G585,$A:$AAE,COLUMN(),FALSE),OFFSET(INDIRECT(ADDRESS(ROW(), COLUMN())),0,-1))</f>
        <v>203,103,127</v>
      </c>
      <c r="N585" s="31"/>
      <c r="O585" s="68" t="str" cm="1">
        <f t="array" aca="1" ref="O585" ca="1">IF(OFFSET(INDIRECT(ADDRESS(ROW(), COLUMN())),0,-1)="",VLOOKUP($G585,$A:$AAE,COLUMN(),FALSE),OFFSET(INDIRECT(ADDRESS(ROW(), COLUMN())),0,-1))</f>
        <v>面积*容积率</v>
      </c>
      <c r="P585" s="31"/>
      <c r="Q585" s="31" t="str" cm="1">
        <f t="array" aca="1" ref="Q585" ca="1">IF(OFFSET(INDIRECT(ADDRESS(ROW(), COLUMN())),0,-1)="",VLOOKUP($G585,$A:$AAE,COLUMN(),FALSE),OFFSET(INDIRECT(ADDRESS(ROW(), COLUMN())),0,-1))</f>
        <v>地块建筑面积*0</v>
      </c>
      <c r="R585" s="31"/>
      <c r="S585" s="31" t="str" cm="1">
        <f t="array" aca="1" ref="S585" ca="1">IF(OFFSET(INDIRECT(ADDRESS(ROW(), COLUMN())),0,-1)="",VLOOKUP($G585,$A:$AAE,COLUMN(),FALSE),OFFSET(INDIRECT(ADDRESS(ROW(), COLUMN())),0,-1))</f>
        <v>地块建筑面积*0</v>
      </c>
      <c r="T585" s="31"/>
      <c r="U585" s="31" t="str" cm="1">
        <f t="array" aca="1" ref="U585" ca="1">IF(OFFSET(INDIRECT(ADDRESS(ROW(), COLUMN())),0,-1)="",VLOOKUP($G585,$A:$AAE,COLUMN(),FALSE),OFFSET(INDIRECT(ADDRESS(ROW(), COLUMN())),0,-1))</f>
        <v>地块建筑面积*0</v>
      </c>
      <c r="V585" s="31"/>
      <c r="W585" s="68" t="str" cm="1">
        <f t="array" aca="1" ref="W585" ca="1">IF(OFFSET(INDIRECT(ADDRESS(ROW(), COLUMN())),0,-1)="",VLOOKUP($G585,$A:$AAE,COLUMN(),FALSE),OFFSET(INDIRECT(ADDRESS(ROW(), COLUMN())),0,-1))</f>
        <v>地块建筑面积*0</v>
      </c>
      <c r="X585" s="31"/>
      <c r="Y585" s="31" t="str" cm="1">
        <f t="array" aca="1" ref="Y585" ca="1">IF(OFFSET(INDIRECT(ADDRESS(ROW(), COLUMN())),0,-1)="",VLOOKUP($G585,$A:$AAE,COLUMN(),FALSE),OFFSET(INDIRECT(ADDRESS(ROW(), COLUMN())),0,-1))</f>
        <v>地块建筑面积*1</v>
      </c>
      <c r="Z585" s="31"/>
      <c r="AA585" s="31" t="str" cm="1">
        <f t="array" aca="1" ref="AA585" ca="1">IF(OFFSET(INDIRECT(ADDRESS(ROW(), COLUMN())),0,-1)="",VLOOKUP($G585,$A:$AAE,COLUMN(),FALSE),OFFSET(INDIRECT(ADDRESS(ROW(), COLUMN())),0,-1))</f>
        <v>地块建筑面积*0</v>
      </c>
      <c r="AB585" s="31"/>
      <c r="AC585" s="31" t="str" cm="1">
        <f t="array" aca="1" ref="AC585" ca="1">IF(OFFSET(INDIRECT(ADDRESS(ROW(), COLUMN())),0,-1)="",VLOOKUP($G585,$A:$AAE,COLUMN(),FALSE),OFFSET(INDIRECT(ADDRESS(ROW(), COLUMN())),0,-1))</f>
        <v>地块建筑面积*0</v>
      </c>
      <c r="AD585" s="31"/>
      <c r="AE585" s="31" t="str" cm="1">
        <f t="array" aca="1" ref="AE585" ca="1">IF(OFFSET(INDIRECT(ADDRESS(ROW(), COLUMN())),0,-1)="",VLOOKUP($G585,$A:$AAE,COLUMN(),FALSE),OFFSET(INDIRECT(ADDRESS(ROW(), COLUMN())),0,-1))</f>
        <v>面积*0</v>
      </c>
      <c r="AF585" s="31"/>
      <c r="AG585" s="31" t="str" cm="1">
        <f t="array" aca="1" ref="AG585" ca="1">IF(OFFSET(INDIRECT(ADDRESS(ROW(), COLUMN())),0,-1)="",VLOOKUP($G585,$A:$AAE,COLUMN(),FALSE),OFFSET(INDIRECT(ADDRESS(ROW(), COLUMN())),0,-1))</f>
        <v>面积*0</v>
      </c>
      <c r="AH585" s="31"/>
      <c r="AI585" s="31" t="str" cm="1">
        <f t="array" aca="1" ref="AI585" ca="1">IF(OFFSET(INDIRECT(ADDRESS(ROW(), COLUMN())),0,-1)="",VLOOKUP($G585,$A:$AAE,COLUMN(),FALSE),OFFSET(INDIRECT(ADDRESS(ROW(), COLUMN())),0,-1))</f>
        <v>-</v>
      </c>
      <c r="AJ585" s="31"/>
      <c r="AK585" s="31" cm="1">
        <f t="array" aca="1" ref="AK585" ca="1">IF(OFFSET(INDIRECT(ADDRESS(ROW(), COLUMN())),0,-1)="",VLOOKUP($G585,$A:$AAE,COLUMN(),FALSE),OFFSET(INDIRECT(ADDRESS(ROW(), COLUMN())),0,-1))</f>
        <v>0</v>
      </c>
      <c r="AL585" s="31"/>
      <c r="AM585" s="31" t="str" cm="1">
        <f t="array" aca="1" ref="AM585" ca="1">IF(OFFSET(INDIRECT(ADDRESS(ROW(), COLUMN())),0,-1)="",VLOOKUP($G585,$A:$AAE,COLUMN(),FALSE),OFFSET(INDIRECT(ADDRESS(ROW(), COLUMN())),0,-1))</f>
        <v>-</v>
      </c>
      <c r="AN585" s="31"/>
      <c r="AO585" s="31" cm="1">
        <f t="array" aca="1" ref="AO585" ca="1">IF(OFFSET(INDIRECT(ADDRESS(ROW(), COLUMN())),0,-1)="",VLOOKUP($G585,$A:$AAE,COLUMN(),FALSE),OFFSET(INDIRECT(ADDRESS(ROW(), COLUMN())),0,-1))</f>
        <v>0</v>
      </c>
      <c r="AP585" s="31"/>
      <c r="AQ585" s="31" t="str" cm="1">
        <f t="array" aca="1" ref="AQ585" ca="1">IF(OFFSET(INDIRECT(ADDRESS(ROW(), COLUMN())),0,-1)="",VLOOKUP($G585,$A:$AAE,COLUMN(),FALSE),OFFSET(INDIRECT(ADDRESS(ROW(), COLUMN())),0,-1))</f>
        <v>35平方米/岗位</v>
      </c>
      <c r="AR585" s="31"/>
      <c r="AS585" s="31" t="str" cm="1">
        <f t="array" aca="1" ref="AS585" ca="1">IF(OFFSET(INDIRECT(ADDRESS(ROW(), COLUMN())),0,-1)="",VLOOKUP($G585,$A:$AAE,COLUMN(),FALSE),OFFSET(INDIRECT(ADDRESS(ROW(), COLUMN())),0,-1))</f>
        <v>公服建筑面积/35</v>
      </c>
      <c r="AT585" s="31"/>
      <c r="AU585" s="31" t="str" cm="1">
        <f t="array" aca="1" ref="AU585" ca="1">IF(OFFSET(INDIRECT(ADDRESS(ROW(), COLUMN())),0,-1)="",VLOOKUP($G585,$A:$AAE,COLUMN(),FALSE),OFFSET(INDIRECT(ADDRESS(ROW(), COLUMN())),0,-1))</f>
        <v>1.2个/100平方米</v>
      </c>
      <c r="AV585" s="12"/>
      <c r="AW585" s="31" t="str" cm="1">
        <f t="array" aca="1" ref="AW585" ca="1">IF(OFFSET(INDIRECT(ADDRESS(ROW(), COLUMN())),0,-1)="",VLOOKUP($G585,$A:$AAE,COLUMN(),FALSE),OFFSET(INDIRECT(ADDRESS(ROW(), COLUMN())),0,-1))</f>
        <v>地块建筑面积*1.2/100</v>
      </c>
      <c r="AX585" s="2"/>
      <c r="AY585" s="31" t="str" cm="1">
        <f t="array" aca="1" ref="AY585" ca="1">IF(OFFSET(INDIRECT(ADDRESS(ROW(), COLUMN())),0,-1)="",VLOOKUP($G585,$A:$AAE,COLUMN(),FALSE),OFFSET(INDIRECT(ADDRESS(ROW(), COLUMN())),0,-1))</f>
        <v>65立方米/公顷*日</v>
      </c>
      <c r="AZ585" s="2"/>
      <c r="BA585" s="31" t="str" cm="1">
        <f t="array" aca="1" ref="BA585" ca="1">IF(OFFSET(INDIRECT(ADDRESS(ROW(), COLUMN())),0,-1)="",VLOOKUP($G585,$A:$AAE,COLUMN(),FALSE),OFFSET(INDIRECT(ADDRESS(ROW(), COLUMN())),0,-1))</f>
        <v>用地面积*65</v>
      </c>
      <c r="BB585" s="112"/>
      <c r="BC585" s="31" cm="1">
        <f t="array" aca="1" ref="BC585" ca="1">IF(OFFSET(INDIRECT(ADDRESS(ROW(), COLUMN())),0,-1)="",VLOOKUP($G585,$A:$AAE,COLUMN(),FALSE),OFFSET(INDIRECT(ADDRESS(ROW(), COLUMN())),0,-1))</f>
        <v>0.85</v>
      </c>
      <c r="BD585" s="112"/>
      <c r="BE585" s="31" t="str" cm="1">
        <f t="array" aca="1" ref="BE585" ca="1">IF(OFFSET(INDIRECT(ADDRESS(ROW(), COLUMN())),0,-1)="",VLOOKUP($G585,$A:$AAE,COLUMN(),FALSE),OFFSET(INDIRECT(ADDRESS(ROW(), COLUMN())),0,-1))</f>
        <v>用水量*0.85</v>
      </c>
      <c r="BF585" s="2"/>
      <c r="BG585" s="31" t="str" cm="1">
        <f t="array" aca="1" ref="BG585" ca="1">IF(OFFSET(INDIRECT(ADDRESS(ROW(), COLUMN())),0,-1)="",VLOOKUP($G585,$A:$AAE,COLUMN(),FALSE),OFFSET(INDIRECT(ADDRESS(ROW(), COLUMN())),0,-1))</f>
        <v>40瓦/平方米</v>
      </c>
      <c r="BH585" s="2"/>
      <c r="BI585" s="31" cm="1">
        <f t="array" aca="1" ref="BI585" ca="1">IF(OFFSET(INDIRECT(ADDRESS(ROW(), COLUMN())),0,-1)="",VLOOKUP($G585,$A:$AAE,COLUMN(),FALSE),OFFSET(INDIRECT(ADDRESS(ROW(), COLUMN())),0,-1))</f>
        <v>0.8</v>
      </c>
      <c r="BJ585" s="2"/>
      <c r="BK585" s="31" t="str" cm="1">
        <f t="array" aca="1" ref="BK585" ca="1">IF(OFFSET(INDIRECT(ADDRESS(ROW(), COLUMN())),0,-1)="",VLOOKUP($G585,$A:$AAE,COLUMN(),FALSE),OFFSET(INDIRECT(ADDRESS(ROW(), COLUMN())),0,-1))</f>
        <v>地块建筑面积*40*0.8/1000</v>
      </c>
      <c r="BL585" s="112"/>
      <c r="BM585" s="31" t="str" cm="1">
        <f t="array" aca="1" ref="BM585" ca="1">IF(OFFSET(INDIRECT(ADDRESS(ROW(), COLUMN())),0,-1)="",VLOOKUP($G585,$A:$AAE,COLUMN(),FALSE),OFFSET(INDIRECT(ADDRESS(ROW(), COLUMN())),0,-1))</f>
        <v>1.0门/100平方米</v>
      </c>
      <c r="BN585" s="112"/>
      <c r="BO585" s="31" t="str" cm="1">
        <f t="array" aca="1" ref="BO585" ca="1">IF(OFFSET(INDIRECT(ADDRESS(ROW(), COLUMN())),0,-1)="",VLOOKUP($G585,$A:$AAE,COLUMN(),FALSE),OFFSET(INDIRECT(ADDRESS(ROW(), COLUMN())),0,-1))</f>
        <v>地块建筑面积*1.0/100</v>
      </c>
      <c r="BP585" s="112"/>
      <c r="BQ585" s="31" t="str" cm="1">
        <f t="array" aca="1" ref="BQ585" ca="1">IF(OFFSET(INDIRECT(ADDRESS(ROW(), COLUMN())),0,-1)="",VLOOKUP($G585,$A:$AAE,COLUMN(),FALSE),OFFSET(INDIRECT(ADDRESS(ROW(), COLUMN())),0,-1))</f>
        <v>0.3门/100平方米</v>
      </c>
      <c r="BR585" s="2"/>
      <c r="BS585" s="31" t="str" cm="1">
        <f t="array" aca="1" ref="BS585" ca="1">IF(OFFSET(INDIRECT(ADDRESS(ROW(), COLUMN())),0,-1)="",VLOOKUP($G585,$A:$AAE,COLUMN(),FALSE),OFFSET(INDIRECT(ADDRESS(ROW(), COLUMN())),0,-1))</f>
        <v>地块建筑面积*0.3/100</v>
      </c>
      <c r="BT585" s="2"/>
      <c r="BU585" s="31" t="str" cm="1">
        <f t="array" aca="1" ref="BU585" ca="1">IF(OFFSET(INDIRECT(ADDRESS(ROW(), COLUMN())),0,-1)="",VLOOKUP($G585,$A:$AAE,COLUMN(),FALSE),OFFSET(INDIRECT(ADDRESS(ROW(), COLUMN())),0,-1))</f>
        <v>43.7pcu/万平方米，63：37</v>
      </c>
      <c r="BV585" s="2"/>
      <c r="BW585" s="31" t="str" cm="1">
        <f t="array" aca="1" ref="BW585" ca="1">IF(OFFSET(INDIRECT(ADDRESS(ROW(), COLUMN())),0,-1)="",VLOOKUP($G585,$A:$AAE,COLUMN(),FALSE),OFFSET(INDIRECT(ADDRESS(ROW(), COLUMN())),0,-1))</f>
        <v>地块建筑面积/10000*43.7*0.63</v>
      </c>
      <c r="BX585" s="2"/>
      <c r="BY585" s="31" t="str" cm="1">
        <f t="array" aca="1" ref="BY585" ca="1">IF(OFFSET(INDIRECT(ADDRESS(ROW(), COLUMN())),0,-1)="",VLOOKUP($G585,$A:$AAE,COLUMN(),FALSE),OFFSET(INDIRECT(ADDRESS(ROW(), COLUMN())),0,-1))</f>
        <v>地块建筑面积/10000*43.7*0.37</v>
      </c>
      <c r="BZ585" s="95"/>
      <c r="CA585" s="31" t="str" cm="1">
        <f t="array" aca="1" ref="CA585" ca="1">IF(OFFSET(INDIRECT(ADDRESS(ROW(), COLUMN())),0,-1)="",VLOOKUP($G585,$A:$AAE,COLUMN(),FALSE),OFFSET(INDIRECT(ADDRESS(ROW(), COLUMN())),0,-1))</f>
        <v>地块建筑面积*0.4</v>
      </c>
      <c r="CB585" s="12"/>
      <c r="CC585" s="31" t="str" cm="1">
        <f t="array" aca="1" ref="CC585" ca="1">IF(OFFSET(INDIRECT(ADDRESS(ROW(), COLUMN())),0,-1)="",VLOOKUP($G585,$A:$AAE,COLUMN(),FALSE),OFFSET(INDIRECT(ADDRESS(ROW(), COLUMN())),0,-1))</f>
        <v>地块建筑面积*0.4</v>
      </c>
      <c r="CD585" s="12"/>
      <c r="CE585" s="31" t="str" cm="1">
        <f t="array" aca="1" ref="CE585" ca="1">IF(OFFSET(INDIRECT(ADDRESS(ROW(), COLUMN())),0,-1)="",VLOOKUP($G585,$A:$AAE,COLUMN(),FALSE),OFFSET(INDIRECT(ADDRESS(ROW(), COLUMN())),0,-1))</f>
        <v>地块建筑面积*0.08</v>
      </c>
      <c r="CF585" s="12"/>
      <c r="CG585" s="31" t="str" cm="1">
        <f t="array" aca="1" ref="CG585" ca="1">IF(OFFSET(INDIRECT(ADDRESS(ROW(), COLUMN())),0,-1)="",VLOOKUP($G585,$A:$AAE,COLUMN(),FALSE),OFFSET(INDIRECT(ADDRESS(ROW(), COLUMN())),0,-1))</f>
        <v>地块建筑面积*0.08</v>
      </c>
      <c r="CH585" s="31" t="s">
        <v>2140</v>
      </c>
      <c r="CI585" s="68" t="str" cm="1">
        <f t="array" aca="1" ref="CI585" ca="1">IF(OFFSET(INDIRECT(ADDRESS(ROW(), COLUMN())),0,-1)="",VLOOKUP($G585,$A:$AAE,COLUMN(),FALSE),OFFSET(INDIRECT(ADDRESS(ROW(), COLUMN())),0,-1))</f>
        <v>村庄建设用地</v>
      </c>
      <c r="CJ585" s="75" t="s">
        <v>1962</v>
      </c>
      <c r="CK585" s="78" t="str">
        <f t="shared" ref="CK585" si="833">IF(A585 = "",A$1&amp;":",_xlfn.TEXTJOIN(":",TRUE,A$1,A585))</f>
        <v>唯一标识:080704v#其他社会福利用地#国空</v>
      </c>
      <c r="CL585" s="78" t="str">
        <f t="shared" ref="CL585" si="834">IF(B585 = "",B$1&amp;":",_xlfn.TEXTJOIN(":",TRUE,B$1,B585))</f>
        <v>性质名称:其他社会福利用地</v>
      </c>
      <c r="CM585" s="78" t="str">
        <f t="shared" ref="CM585" si="835">IF(C585 = "",C$1&amp;":",_xlfn.TEXTJOIN(":",TRUE,C$1,C585))</f>
        <v>地块性质过滤:</v>
      </c>
      <c r="CN585" s="78" t="str">
        <f t="shared" ref="CN585" si="836">IF(D585 = "",D$1&amp;":",_xlfn.TEXTJOIN(":",TRUE,D$1,D585))</f>
        <v>地块性质:080704v</v>
      </c>
      <c r="CO585" s="78" t="str">
        <f t="shared" ref="CO585" si="837">IF(E585 = "",E$1&amp;":",_xlfn.TEXTJOIN(":",TRUE,E$1,E585))</f>
        <v>地类标准:国空</v>
      </c>
      <c r="CP585" s="78" t="str">
        <f t="shared" ref="CP585" si="838">IF(F585 = "",F$1&amp;":",_xlfn.TEXTJOIN(":",TRUE,F$1,F585))</f>
        <v>地块性质别称:A69</v>
      </c>
      <c r="CQ585" s="78" t="str">
        <f t="shared" ref="CQ585" si="839">IF(G585 = "",G$1&amp;":",_xlfn.TEXTJOIN(":",TRUE,G$1,G585))</f>
        <v>属性继承:A6#社会福利用地#城规</v>
      </c>
      <c r="CR585" s="78" t="str">
        <f t="shared" ref="CR585" si="840">IF(H585 = "",H$1&amp;":",_xlfn.TEXTJOIN(":",TRUE,H$1,H585))</f>
        <v>父类:A6</v>
      </c>
      <c r="CS585" s="78" t="str">
        <f t="shared" ref="CS585" si="841">IF(I585 = "",I$1&amp;":",_xlfn.TEXTJOIN(":",TRUE,I$1,I585))</f>
        <v>级别继承:080704#其他社会福利用地#国空</v>
      </c>
      <c r="CT585" s="78" t="str">
        <f t="shared" ref="CT585" si="842">IF(J585 = "",J$1&amp;":",_xlfn.TEXTJOIN(":",TRUE,J$1,J585))</f>
        <v>级别层次:4</v>
      </c>
      <c r="CU585" s="78" t="str">
        <f t="shared" ref="CU585" si="843">IF(K585 = "",K$1&amp;":",_xlfn.TEXTJOIN(":",TRUE,K$1,K585))</f>
        <v>级别:3080704</v>
      </c>
      <c r="CV585" s="78" t="str">
        <f t="shared" ref="CV585" ca="1" si="844">IF(M585 = "",M$1&amp;":",_xlfn.TEXTJOIN(":",TRUE,M$1,M585))</f>
        <v>地块颜色:203,103,127</v>
      </c>
      <c r="CW585" s="78" t="str">
        <f t="shared" ref="CW585" ca="1" si="845">IF(O585 = "",O$1&amp;":",_xlfn.TEXTJOIN(":",TRUE,O$1,O585))</f>
        <v>建筑面积公式:面积*容积率</v>
      </c>
      <c r="CX585" s="78" t="str">
        <f t="shared" ref="CX585" ca="1" si="846">IF(Q585 = "",Q$1&amp;":",_xlfn.TEXTJOIN(":",TRUE,Q$1,Q585))</f>
        <v>住宅建筑面积公式:地块建筑面积*0</v>
      </c>
      <c r="CY585" s="78" t="str">
        <f t="shared" ref="CY585" ca="1" si="847">IF(S585 = "",S$1&amp;":",_xlfn.TEXTJOIN(":",TRUE,S$1,S585))</f>
        <v>商服建筑面积公式:地块建筑面积*0</v>
      </c>
      <c r="CZ585" s="78" t="str">
        <f t="shared" ref="CZ585" ca="1" si="848">IF(U585 = "",U$1&amp;":",_xlfn.TEXTJOIN(":",TRUE,U$1,U585))</f>
        <v>商服中商业建筑面积公式:地块建筑面积*0</v>
      </c>
      <c r="DA585" s="78" t="str">
        <f t="shared" ref="DA585" ca="1" si="849">IF(W585 = "",W$1&amp;":",_xlfn.TEXTJOIN(":",TRUE,W$1,W585))</f>
        <v>商服中办公建筑面积公式:地块建筑面积*0</v>
      </c>
      <c r="DB585" s="78" t="str">
        <f t="shared" ref="DB585" ca="1" si="850">IF(Y585 = "",Y$1&amp;":",_xlfn.TEXTJOIN(":",TRUE,Y$1,Y585))</f>
        <v>公服建筑面积公式:地块建筑面积*1</v>
      </c>
      <c r="DC585" s="78" t="str">
        <f t="shared" ref="DC585" ca="1" si="851">IF(AA585 = "",AA$1&amp;":",_xlfn.TEXTJOIN(":",TRUE,AA$1,AA585))</f>
        <v>工业建筑面积公式:地块建筑面积*0</v>
      </c>
      <c r="DD585" s="78" t="str">
        <f t="shared" ref="DD585" ca="1" si="852">IF(AC585 = "",AC$1&amp;":",_xlfn.TEXTJOIN(":",TRUE,AC$1,AC585))</f>
        <v>市政建筑面积公式:地块建筑面积*0</v>
      </c>
      <c r="DE585" s="78" t="str">
        <f t="shared" ref="DE585" ca="1" si="853">IF(AE585 = "",AE$1&amp;":",_xlfn.TEXTJOIN(":",TRUE,AE$1,AE585))</f>
        <v>绿地面积指定指标:面积*0</v>
      </c>
      <c r="DF585" s="78" t="str">
        <f t="shared" ref="DF585" ca="1" si="854">IF(AG585 = "",AG$1&amp;":",_xlfn.TEXTJOIN(":",TRUE,AG$1,AG585))</f>
        <v>绿地面积指定公式:面积*0</v>
      </c>
      <c r="DG585" s="78" t="str">
        <f t="shared" ref="DG585" ca="1" si="855">IF(AI585 = "",AI$1&amp;":",_xlfn.TEXTJOIN(":",TRUE,AI$1,AI585))</f>
        <v>户数指标:-</v>
      </c>
      <c r="DH585" s="78" t="str">
        <f t="shared" ref="DH585" ca="1" si="856">IF(AK585 = "",AK$1&amp;":",_xlfn.TEXTJOIN(":",TRUE,AK$1,AK585))</f>
        <v>户数公式:0</v>
      </c>
      <c r="DI585" s="78" t="str">
        <f t="shared" ref="DI585" ca="1" si="857">IF(AM585 = "",AM$1&amp;":",_xlfn.TEXTJOIN(":",TRUE,AM$1,AM585))</f>
        <v>人数指标:-</v>
      </c>
      <c r="DJ585" s="78" t="str">
        <f t="shared" ref="DJ585" ca="1" si="858">IF(AO585 = "",AO$1&amp;":",_xlfn.TEXTJOIN(":",TRUE,AO$1,AO585))</f>
        <v>人数公式:0</v>
      </c>
      <c r="DK585" s="78" t="str">
        <f t="shared" ref="DK585" ca="1" si="859">IF(AQ585 = "",AQ$1&amp;":",_xlfn.TEXTJOIN(":",TRUE,AQ$1,AQ585))</f>
        <v>就业指标:35平方米/岗位</v>
      </c>
      <c r="DL585" s="78" t="str">
        <f t="shared" ref="DL585" ca="1" si="860">IF(AS585 = "",AS$1&amp;":",_xlfn.TEXTJOIN(":",TRUE,AS$1,AS585))</f>
        <v>就业公式:公服建筑面积/35</v>
      </c>
      <c r="DM585" s="78" t="str">
        <f t="shared" ref="DM585" ca="1" si="861">IF(AU585 = "",AU$1&amp;":",_xlfn.TEXTJOIN(":",TRUE,AU$1,AU585))</f>
        <v>机动车指标:1.2个/100平方米</v>
      </c>
      <c r="DN585" s="78" t="str">
        <f t="shared" ref="DN585" ca="1" si="862">IF(AW585 = "",AW$1&amp;":",_xlfn.TEXTJOIN(":",TRUE,AW$1,AW585))</f>
        <v>机动车公式:地块建筑面积*1.2/100</v>
      </c>
      <c r="DO585" s="78" t="str">
        <f t="shared" ref="DO585" ca="1" si="863">IF(AY585 = "",AY$1&amp;":",_xlfn.TEXTJOIN(":",TRUE,AY$1,AY585))</f>
        <v>用水量指标:65立方米/公顷*日</v>
      </c>
      <c r="DP585" s="78" t="str">
        <f t="shared" ref="DP585" ca="1" si="864">IF(BA585 = "",BA$1&amp;":",_xlfn.TEXTJOIN(":",TRUE,BA$1,BA585))</f>
        <v>用水量公式:用地面积*65</v>
      </c>
      <c r="DQ585" s="78" t="str">
        <f t="shared" ref="DQ585" ca="1" si="865">IF(BC585 = "",BC$1&amp;":",_xlfn.TEXTJOIN(":",TRUE,BC$1,BC585))</f>
        <v>污水折算系数:0.85</v>
      </c>
      <c r="DR585" s="78" t="str">
        <f t="shared" ref="DR585" ca="1" si="866">IF(BE585 = "",BE$1&amp;":",_xlfn.TEXTJOIN(":",TRUE,BE$1,BE585))</f>
        <v>污水量公式:用水量*0.85</v>
      </c>
      <c r="DS585" s="78" t="str">
        <f t="shared" ref="DS585" ca="1" si="867">IF(BG585 = "",BG$1&amp;":",_xlfn.TEXTJOIN(":",TRUE,BG$1,BG585))</f>
        <v>用电负荷指标:40瓦/平方米</v>
      </c>
      <c r="DT585" s="78" t="str">
        <f t="shared" ref="DT585" ca="1" si="868">IF(BI585 = "",BI$1&amp;":",_xlfn.TEXTJOIN(":",TRUE,BI$1,BI585))</f>
        <v>同时率:0.8</v>
      </c>
      <c r="DU585" s="78" t="str">
        <f t="shared" ref="DU585" ca="1" si="869">IF(BK585 = "",BK$1&amp;":",_xlfn.TEXTJOIN(":",TRUE,BK$1,BK585))</f>
        <v>用电量公式:地块建筑面积*40*0.8/1000</v>
      </c>
      <c r="DV585" s="78" t="str">
        <f t="shared" ref="DV585" ca="1" si="870">IF(BM585 = "",BM$1&amp;":",_xlfn.TEXTJOIN(":",TRUE,BM$1,BM585))</f>
        <v>固话装机指标:1.0门/100平方米</v>
      </c>
      <c r="DW585" s="78" t="str">
        <f t="shared" ref="DW585" ca="1" si="871">IF(BO585 = "",BO$1&amp;":",_xlfn.TEXTJOIN(":",TRUE,BO$1,BO585))</f>
        <v>固话量公式:地块建筑面积*1.0/100</v>
      </c>
      <c r="DX585" s="78" t="str">
        <f t="shared" ref="DX585" ca="1" si="872">IF(BQ585 = "",BQ$1&amp;":",_xlfn.TEXTJOIN(":",TRUE,BQ$1,BQ585))</f>
        <v>有线电视指标:0.3门/100平方米</v>
      </c>
      <c r="DY585" s="78" t="str">
        <f t="shared" ref="DY585" ca="1" si="873">IF(BS585 = "",BS$1&amp;":",_xlfn.TEXTJOIN(":",TRUE,BS$1,BS585))</f>
        <v>电视量公式:地块建筑面积*0.3/100</v>
      </c>
      <c r="DZ585" s="78" t="str">
        <f t="shared" ref="DZ585" ca="1" si="874">IF(BU585 = "",BU$1&amp;":",_xlfn.TEXTJOIN(":",TRUE,BU$1,BU585))</f>
        <v>高峰机动车生成量指标:43.7pcu/万平方米，63：37</v>
      </c>
      <c r="EA585" s="78" t="str">
        <f t="shared" ref="EA585" ca="1" si="875">IF(BW585 = "",BW$1&amp;":",_xlfn.TEXTJOIN(":",TRUE,BW$1,BW585))</f>
        <v>高峰机动车吸引量公式:地块建筑面积/10000*43.7*0.63</v>
      </c>
      <c r="EB585" s="78" t="str">
        <f t="shared" ref="EB585" ca="1" si="876">IF(BY585 = "",BY$1&amp;":",_xlfn.TEXTJOIN(":",TRUE,BY$1,BY585))</f>
        <v>高峰机动车发生量公式:地块建筑面积/10000*43.7*0.37</v>
      </c>
      <c r="EC585" s="78" t="str">
        <f t="shared" ref="EC585" ca="1" si="877">IF(CA585 = "",CA$1&amp;":",_xlfn.TEXTJOIN(":",TRUE,CA$1,CA585))</f>
        <v>地下空间指标:地块建筑面积*0.4</v>
      </c>
      <c r="ED585" s="78" t="str">
        <f t="shared" ref="ED585" ca="1" si="878">IF(CC585 = "",CC$1&amp;":",_xlfn.TEXTJOIN(":",TRUE,CC$1,CC585))</f>
        <v>地下空间公式:地块建筑面积*0.4</v>
      </c>
      <c r="EE585" s="78" t="str">
        <f t="shared" ref="EE585" ca="1" si="879">IF(CE585 = "",CE$1&amp;":",_xlfn.TEXTJOIN(":",TRUE,CE$1,CE585))</f>
        <v>人防指标:地块建筑面积*0.08</v>
      </c>
      <c r="EF585" s="78" t="str">
        <f t="shared" ref="EF585" ca="1" si="880">IF(CG585 = "",CG$1&amp;":",_xlfn.TEXTJOIN(":",TRUE,CG$1,CG585))</f>
        <v>人防公式:地块建筑面积*0.08</v>
      </c>
      <c r="EG585" s="78" t="str">
        <f t="shared" ref="EG585" ca="1" si="881">IF(CI585 = "",CI$1&amp;":",_xlfn.TEXTJOIN(":",TRUE,CI$1,CI585))</f>
        <v>用地构成:村庄建设用地</v>
      </c>
      <c r="EH585" s="78" t="s">
        <v>1962</v>
      </c>
      <c r="EI585" s="79" t="str">
        <f t="shared" ref="EI585" ca="1" si="882">_xlfn.TEXTJOIN(";",TRUE,CK585:EG585)</f>
        <v>唯一标识:080704v#其他社会福利用地#国空;性质名称:其他社会福利用地;地块性质过滤:;地块性质:080704v;地类标准:国空;地块性质别称:A69;属性继承:A6#社会福利用地#城规;父类:A6;级别继承:080704#其他社会福利用地#国空;级别层次:4;级别:3080704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村庄建设用地</v>
      </c>
      <c r="EJ585" t="s">
        <v>1962</v>
      </c>
    </row>
    <row r="586" spans="1:140" ht="16.5" x14ac:dyDescent="0.2">
      <c r="A586" s="49" t="str">
        <f t="shared" si="615"/>
        <v>0808#公共管理与公共服务用地#国空</v>
      </c>
      <c r="B586" s="49" t="s">
        <v>2281</v>
      </c>
      <c r="C586" s="49"/>
      <c r="D586" s="49" t="s">
        <v>1880</v>
      </c>
      <c r="E586" s="49" t="s">
        <v>1277</v>
      </c>
      <c r="F586" s="49" t="s">
        <v>2162</v>
      </c>
      <c r="G586" s="49" t="s">
        <v>65</v>
      </c>
      <c r="H586" s="49" t="s">
        <v>839</v>
      </c>
      <c r="I586" s="49" t="s">
        <v>1448</v>
      </c>
      <c r="J586" s="49">
        <f t="shared" si="617"/>
        <v>2</v>
      </c>
      <c r="K586" s="49" t="str">
        <f t="shared" si="616"/>
        <v>108</v>
      </c>
      <c r="L586" s="49"/>
      <c r="M586" s="49" t="str" cm="1">
        <f t="array" aca="1" ref="M586" ca="1">IF(OFFSET(INDIRECT(ADDRESS(ROW(), COLUMN())),0,-1)="",VLOOKUP($G586,$A:$AAE,COLUMN(),FALSE),OFFSET(INDIRECT(ADDRESS(ROW(), COLUMN())),0,-1))</f>
        <v>255,0,255</v>
      </c>
      <c r="N586" s="12"/>
      <c r="O586" s="49" t="str" cm="1">
        <f t="array" aca="1" ref="O586" ca="1">IF(OFFSET(INDIRECT(ADDRESS(ROW(), COLUMN())),0,-1)="",VLOOKUP($G586,$A:$AAE,COLUMN(),FALSE),OFFSET(INDIRECT(ADDRESS(ROW(), COLUMN())),0,-1))</f>
        <v>面积*容积率</v>
      </c>
      <c r="P586" s="12"/>
      <c r="Q586" s="12" t="str" cm="1">
        <f t="array" aca="1" ref="Q586" ca="1">IF(OFFSET(INDIRECT(ADDRESS(ROW(), COLUMN())),0,-1)="",VLOOKUP($G586,$A:$AAE,COLUMN(),FALSE),OFFSET(INDIRECT(ADDRESS(ROW(), COLUMN())),0,-1))</f>
        <v>地块建筑面积*0</v>
      </c>
      <c r="R586" s="12"/>
      <c r="S586" s="12" t="str" cm="1">
        <f t="array" aca="1" ref="S586" ca="1">IF(OFFSET(INDIRECT(ADDRESS(ROW(), COLUMN())),0,-1)="",VLOOKUP($G586,$A:$AAE,COLUMN(),FALSE),OFFSET(INDIRECT(ADDRESS(ROW(), COLUMN())),0,-1))</f>
        <v>地块建筑面积*0</v>
      </c>
      <c r="T586" s="12"/>
      <c r="U586" s="12" t="str" cm="1">
        <f t="array" aca="1" ref="U586" ca="1">IF(OFFSET(INDIRECT(ADDRESS(ROW(), COLUMN())),0,-1)="",VLOOKUP($G586,$A:$AAE,COLUMN(),FALSE),OFFSET(INDIRECT(ADDRESS(ROW(), COLUMN())),0,-1))</f>
        <v>地块建筑面积*0</v>
      </c>
      <c r="V586" s="12"/>
      <c r="W586" s="49" t="str" cm="1">
        <f t="array" aca="1" ref="W586" ca="1">IF(OFFSET(INDIRECT(ADDRESS(ROW(), COLUMN())),0,-1)="",VLOOKUP($G586,$A:$AAE,COLUMN(),FALSE),OFFSET(INDIRECT(ADDRESS(ROW(), COLUMN())),0,-1))</f>
        <v>地块建筑面积*0</v>
      </c>
      <c r="X586" s="12"/>
      <c r="Y586" s="12" t="str" cm="1">
        <f t="array" aca="1" ref="Y586" ca="1">IF(OFFSET(INDIRECT(ADDRESS(ROW(), COLUMN())),0,-1)="",VLOOKUP($G586,$A:$AAE,COLUMN(),FALSE),OFFSET(INDIRECT(ADDRESS(ROW(), COLUMN())),0,-1))</f>
        <v>地块建筑面积*1</v>
      </c>
      <c r="Z586" s="12"/>
      <c r="AA586" s="12" t="str" cm="1">
        <f t="array" aca="1" ref="AA586" ca="1">IF(OFFSET(INDIRECT(ADDRESS(ROW(), COLUMN())),0,-1)="",VLOOKUP($G586,$A:$AAE,COLUMN(),FALSE),OFFSET(INDIRECT(ADDRESS(ROW(), COLUMN())),0,-1))</f>
        <v>地块建筑面积*0</v>
      </c>
      <c r="AB586" s="12"/>
      <c r="AC586" s="12" t="str" cm="1">
        <f t="array" aca="1" ref="AC586" ca="1">IF(OFFSET(INDIRECT(ADDRESS(ROW(), COLUMN())),0,-1)="",VLOOKUP($G586,$A:$AAE,COLUMN(),FALSE),OFFSET(INDIRECT(ADDRESS(ROW(), COLUMN())),0,-1))</f>
        <v>地块建筑面积*0</v>
      </c>
      <c r="AD586" s="12"/>
      <c r="AE586" s="12" t="str" cm="1">
        <f t="array" aca="1" ref="AE586" ca="1">IF(OFFSET(INDIRECT(ADDRESS(ROW(), COLUMN())),0,-1)="",VLOOKUP($G586,$A:$AAE,COLUMN(),FALSE),OFFSET(INDIRECT(ADDRESS(ROW(), COLUMN())),0,-1))</f>
        <v>面积*0</v>
      </c>
      <c r="AF586" s="12"/>
      <c r="AG586" s="12" t="str" cm="1">
        <f t="array" aca="1" ref="AG586" ca="1">IF(OFFSET(INDIRECT(ADDRESS(ROW(), COLUMN())),0,-1)="",VLOOKUP($G586,$A:$AAE,COLUMN(),FALSE),OFFSET(INDIRECT(ADDRESS(ROW(), COLUMN())),0,-1))</f>
        <v>面积*0</v>
      </c>
      <c r="AH586" s="12"/>
      <c r="AI586" s="12" t="str" cm="1">
        <f t="array" aca="1" ref="AI586" ca="1">IF(OFFSET(INDIRECT(ADDRESS(ROW(), COLUMN())),0,-1)="",VLOOKUP($G586,$A:$AAE,COLUMN(),FALSE),OFFSET(INDIRECT(ADDRESS(ROW(), COLUMN())),0,-1))</f>
        <v>-</v>
      </c>
      <c r="AJ586" s="12"/>
      <c r="AK586" s="12" cm="1">
        <f t="array" aca="1" ref="AK586" ca="1">IF(OFFSET(INDIRECT(ADDRESS(ROW(), COLUMN())),0,-1)="",VLOOKUP($G586,$A:$AAE,COLUMN(),FALSE),OFFSET(INDIRECT(ADDRESS(ROW(), COLUMN())),0,-1))</f>
        <v>0</v>
      </c>
      <c r="AL586" s="12"/>
      <c r="AM586" s="12" t="str" cm="1">
        <f t="array" aca="1" ref="AM586" ca="1">IF(OFFSET(INDIRECT(ADDRESS(ROW(), COLUMN())),0,-1)="",VLOOKUP($G586,$A:$AAE,COLUMN(),FALSE),OFFSET(INDIRECT(ADDRESS(ROW(), COLUMN())),0,-1))</f>
        <v>-</v>
      </c>
      <c r="AN586" s="12"/>
      <c r="AO586" s="12" cm="1">
        <f t="array" aca="1" ref="AO586" ca="1">IF(OFFSET(INDIRECT(ADDRESS(ROW(), COLUMN())),0,-1)="",VLOOKUP($G586,$A:$AAE,COLUMN(),FALSE),OFFSET(INDIRECT(ADDRESS(ROW(), COLUMN())),0,-1))</f>
        <v>0</v>
      </c>
      <c r="AP586" s="12"/>
      <c r="AQ586" s="12" t="str" cm="1">
        <f t="array" aca="1" ref="AQ586" ca="1">IF(OFFSET(INDIRECT(ADDRESS(ROW(), COLUMN())),0,-1)="",VLOOKUP($G586,$A:$AAE,COLUMN(),FALSE),OFFSET(INDIRECT(ADDRESS(ROW(), COLUMN())),0,-1))</f>
        <v>35平方米/岗位</v>
      </c>
      <c r="AR586" s="12"/>
      <c r="AS586" s="12" t="str" cm="1">
        <f t="array" aca="1" ref="AS586" ca="1">IF(OFFSET(INDIRECT(ADDRESS(ROW(), COLUMN())),0,-1)="",VLOOKUP($G586,$A:$AAE,COLUMN(),FALSE),OFFSET(INDIRECT(ADDRESS(ROW(), COLUMN())),0,-1))</f>
        <v>公服建筑面积/35</v>
      </c>
      <c r="AT586" s="12"/>
      <c r="AU586" s="12" t="str" cm="1">
        <f t="array" aca="1" ref="AU586" ca="1">IF(OFFSET(INDIRECT(ADDRESS(ROW(), COLUMN())),0,-1)="",VLOOKUP($G586,$A:$AAE,COLUMN(),FALSE),OFFSET(INDIRECT(ADDRESS(ROW(), COLUMN())),0,-1))</f>
        <v>1.2个/100平方米</v>
      </c>
      <c r="AV586" s="12"/>
      <c r="AW586" s="12" t="str" cm="1">
        <f t="array" aca="1" ref="AW586" ca="1">IF(OFFSET(INDIRECT(ADDRESS(ROW(), COLUMN())),0,-1)="",VLOOKUP($G586,$A:$AAE,COLUMN(),FALSE),OFFSET(INDIRECT(ADDRESS(ROW(), COLUMN())),0,-1))</f>
        <v>地块建筑面积*1.2/100</v>
      </c>
      <c r="AX586" s="2"/>
      <c r="AY586" s="12" t="str" cm="1">
        <f t="array" aca="1" ref="AY586" ca="1">IF(OFFSET(INDIRECT(ADDRESS(ROW(), COLUMN())),0,-1)="",VLOOKUP($G586,$A:$AAE,COLUMN(),FALSE),OFFSET(INDIRECT(ADDRESS(ROW(), COLUMN())),0,-1))</f>
        <v>7.0升/平方米*日</v>
      </c>
      <c r="AZ586" s="2"/>
      <c r="BA586" s="12" t="str" cm="1">
        <f t="array" aca="1" ref="BA586" ca="1">IF(OFFSET(INDIRECT(ADDRESS(ROW(), COLUMN())),0,-1)="",VLOOKUP($G586,$A:$AAE,COLUMN(),FALSE),OFFSET(INDIRECT(ADDRESS(ROW(), COLUMN())),0,-1))</f>
        <v>地块建筑面积*7.0/1000</v>
      </c>
      <c r="BB586" s="2"/>
      <c r="BC586" s="12" cm="1">
        <f t="array" aca="1" ref="BC586" ca="1">IF(OFFSET(INDIRECT(ADDRESS(ROW(), COLUMN())),0,-1)="",VLOOKUP($G586,$A:$AAE,COLUMN(),FALSE),OFFSET(INDIRECT(ADDRESS(ROW(), COLUMN())),0,-1))</f>
        <v>0.85</v>
      </c>
      <c r="BD586" s="2"/>
      <c r="BE586" s="12" t="str" cm="1">
        <f t="array" aca="1" ref="BE586" ca="1">IF(OFFSET(INDIRECT(ADDRESS(ROW(), COLUMN())),0,-1)="",VLOOKUP($G586,$A:$AAE,COLUMN(),FALSE),OFFSET(INDIRECT(ADDRESS(ROW(), COLUMN())),0,-1))</f>
        <v>用水量*0.85</v>
      </c>
      <c r="BF586" s="2"/>
      <c r="BG586" s="12" t="str" cm="1">
        <f t="array" aca="1" ref="BG586" ca="1">IF(OFFSET(INDIRECT(ADDRESS(ROW(), COLUMN())),0,-1)="",VLOOKUP($G586,$A:$AAE,COLUMN(),FALSE),OFFSET(INDIRECT(ADDRESS(ROW(), COLUMN())),0,-1))</f>
        <v>50瓦/平方米</v>
      </c>
      <c r="BH586" s="2"/>
      <c r="BI586" s="12" cm="1">
        <f t="array" aca="1" ref="BI586" ca="1">IF(OFFSET(INDIRECT(ADDRESS(ROW(), COLUMN())),0,-1)="",VLOOKUP($G586,$A:$AAE,COLUMN(),FALSE),OFFSET(INDIRECT(ADDRESS(ROW(), COLUMN())),0,-1))</f>
        <v>0.8</v>
      </c>
      <c r="BJ586" s="2"/>
      <c r="BK586" s="12" t="str" cm="1">
        <f t="array" aca="1" ref="BK586" ca="1">IF(OFFSET(INDIRECT(ADDRESS(ROW(), COLUMN())),0,-1)="",VLOOKUP($G586,$A:$AAE,COLUMN(),FALSE),OFFSET(INDIRECT(ADDRESS(ROW(), COLUMN())),0,-1))</f>
        <v>地块建筑面积*50*0.8/1000</v>
      </c>
      <c r="BL586" s="2"/>
      <c r="BM586" s="12" t="str" cm="1">
        <f t="array" aca="1" ref="BM586" ca="1">IF(OFFSET(INDIRECT(ADDRESS(ROW(), COLUMN())),0,-1)="",VLOOKUP($G586,$A:$AAE,COLUMN(),FALSE),OFFSET(INDIRECT(ADDRESS(ROW(), COLUMN())),0,-1))</f>
        <v>1.0门/100平方米</v>
      </c>
      <c r="BN586" s="2"/>
      <c r="BO586" s="12" t="str" cm="1">
        <f t="array" aca="1" ref="BO586" ca="1">IF(OFFSET(INDIRECT(ADDRESS(ROW(), COLUMN())),0,-1)="",VLOOKUP($G586,$A:$AAE,COLUMN(),FALSE),OFFSET(INDIRECT(ADDRESS(ROW(), COLUMN())),0,-1))</f>
        <v>地块建筑面积*1.0/100</v>
      </c>
      <c r="BP586" s="2"/>
      <c r="BQ586" s="12" t="str" cm="1">
        <f t="array" aca="1" ref="BQ586" ca="1">IF(OFFSET(INDIRECT(ADDRESS(ROW(), COLUMN())),0,-1)="",VLOOKUP($G586,$A:$AAE,COLUMN(),FALSE),OFFSET(INDIRECT(ADDRESS(ROW(), COLUMN())),0,-1))</f>
        <v>0.3门/100平方米</v>
      </c>
      <c r="BR586" s="2"/>
      <c r="BS586" s="12" t="str" cm="1">
        <f t="array" aca="1" ref="BS586" ca="1">IF(OFFSET(INDIRECT(ADDRESS(ROW(), COLUMN())),0,-1)="",VLOOKUP($G586,$A:$AAE,COLUMN(),FALSE),OFFSET(INDIRECT(ADDRESS(ROW(), COLUMN())),0,-1))</f>
        <v>地块建筑面积*0.3/100</v>
      </c>
      <c r="BT586" s="2"/>
      <c r="BU586" s="12" t="str" cm="1">
        <f t="array" aca="1" ref="BU586" ca="1">IF(OFFSET(INDIRECT(ADDRESS(ROW(), COLUMN())),0,-1)="",VLOOKUP($G586,$A:$AAE,COLUMN(),FALSE),OFFSET(INDIRECT(ADDRESS(ROW(), COLUMN())),0,-1))</f>
        <v>23.3pcu/万平方米，68：32</v>
      </c>
      <c r="BV586" s="2"/>
      <c r="BW586" s="12" t="str" cm="1">
        <f t="array" aca="1" ref="BW586" ca="1">IF(OFFSET(INDIRECT(ADDRESS(ROW(), COLUMN())),0,-1)="",VLOOKUP($G586,$A:$AAE,COLUMN(),FALSE),OFFSET(INDIRECT(ADDRESS(ROW(), COLUMN())),0,-1))</f>
        <v>地块建筑面积/10000*23.3*0.68</v>
      </c>
      <c r="BX586" s="2"/>
      <c r="BY586" s="12" t="str" cm="1">
        <f t="array" aca="1" ref="BY586" ca="1">IF(OFFSET(INDIRECT(ADDRESS(ROW(), COLUMN())),0,-1)="",VLOOKUP($G586,$A:$AAE,COLUMN(),FALSE),OFFSET(INDIRECT(ADDRESS(ROW(), COLUMN())),0,-1))</f>
        <v>地块建筑面积/10000*23.3*0.32</v>
      </c>
      <c r="BZ586" s="95"/>
      <c r="CA586" s="12" t="str" cm="1">
        <f t="array" aca="1" ref="CA586" ca="1">IF(OFFSET(INDIRECT(ADDRESS(ROW(), COLUMN())),0,-1)="",VLOOKUP($G586,$A:$AAE,COLUMN(),FALSE),OFFSET(INDIRECT(ADDRESS(ROW(), COLUMN())),0,-1))</f>
        <v>地块建筑面积*0.4</v>
      </c>
      <c r="CB586" s="12"/>
      <c r="CC586" s="12" t="str" cm="1">
        <f t="array" aca="1" ref="CC586" ca="1">IF(OFFSET(INDIRECT(ADDRESS(ROW(), COLUMN())),0,-1)="",VLOOKUP($G586,$A:$AAE,COLUMN(),FALSE),OFFSET(INDIRECT(ADDRESS(ROW(), COLUMN())),0,-1))</f>
        <v>地块建筑面积*0.4</v>
      </c>
      <c r="CD586" s="12"/>
      <c r="CE586" s="12" t="str" cm="1">
        <f t="array" aca="1" ref="CE586" ca="1">IF(OFFSET(INDIRECT(ADDRESS(ROW(), COLUMN())),0,-1)="",VLOOKUP($G586,$A:$AAE,COLUMN(),FALSE),OFFSET(INDIRECT(ADDRESS(ROW(), COLUMN())),0,-1))</f>
        <v>地块建筑面积*0.08</v>
      </c>
      <c r="CF586" s="12"/>
      <c r="CG586" s="12" t="str" cm="1">
        <f t="array" aca="1" ref="CG586" ca="1">IF(OFFSET(INDIRECT(ADDRESS(ROW(), COLUMN())),0,-1)="",VLOOKUP($G586,$A:$AAE,COLUMN(),FALSE),OFFSET(INDIRECT(ADDRESS(ROW(), COLUMN())),0,-1))</f>
        <v>地块建筑面积*0.08</v>
      </c>
      <c r="CH586" s="12"/>
      <c r="CI586" s="49" t="str" cm="1">
        <f t="array" aca="1" ref="CI586" ca="1">IF(OFFSET(INDIRECT(ADDRESS(ROW(), COLUMN())),0,-1)="",VLOOKUP($G586,$A:$AAE,COLUMN(),FALSE),OFFSET(INDIRECT(ADDRESS(ROW(), COLUMN())),0,-1))</f>
        <v>城镇建设用地</v>
      </c>
      <c r="CJ586" s="75" t="s">
        <v>1962</v>
      </c>
      <c r="CK586" s="78" t="str">
        <f t="shared" si="565"/>
        <v>唯一标识:0808#公共管理与公共服务用地#国空</v>
      </c>
      <c r="CL586" s="78" t="str">
        <f t="shared" si="566"/>
        <v>性质名称:公共管理与公共服务用地</v>
      </c>
      <c r="CM586" s="78" t="str">
        <f t="shared" si="567"/>
        <v>地块性质过滤:</v>
      </c>
      <c r="CN586" s="78" t="str">
        <f t="shared" si="568"/>
        <v>地块性质:0808</v>
      </c>
      <c r="CO586" s="78" t="str">
        <f t="shared" si="569"/>
        <v>地类标准:国空</v>
      </c>
      <c r="CP586" s="78" t="str">
        <f t="shared" si="570"/>
        <v>地块性质别称:A</v>
      </c>
      <c r="CQ586" s="78" t="str">
        <f t="shared" si="571"/>
        <v>属性继承:A#公共管理与公共服务设施用地#城规</v>
      </c>
      <c r="CR586" s="78" t="str">
        <f t="shared" si="572"/>
        <v>父类:A</v>
      </c>
      <c r="CS586" s="78" t="str">
        <f t="shared" si="573"/>
        <v>级别继承:08#公共管理与公共服务用地#国空</v>
      </c>
      <c r="CT586" s="78" t="str">
        <f t="shared" si="574"/>
        <v>级别层次:2</v>
      </c>
      <c r="CU586" s="78" t="str">
        <f t="shared" si="575"/>
        <v>级别:108</v>
      </c>
      <c r="CV586" s="78" t="str">
        <f t="shared" ca="1" si="576"/>
        <v>地块颜色:255,0,255</v>
      </c>
      <c r="CW586" s="78" t="str">
        <f t="shared" ca="1" si="577"/>
        <v>建筑面积公式:面积*容积率</v>
      </c>
      <c r="CX586" s="78" t="str">
        <f t="shared" ca="1" si="578"/>
        <v>住宅建筑面积公式:地块建筑面积*0</v>
      </c>
      <c r="CY586" s="78" t="str">
        <f t="shared" ca="1" si="579"/>
        <v>商服建筑面积公式:地块建筑面积*0</v>
      </c>
      <c r="CZ586" s="78" t="str">
        <f t="shared" ca="1" si="580"/>
        <v>商服中商业建筑面积公式:地块建筑面积*0</v>
      </c>
      <c r="DA586" s="78" t="str">
        <f t="shared" ca="1" si="581"/>
        <v>商服中办公建筑面积公式:地块建筑面积*0</v>
      </c>
      <c r="DB586" s="78" t="str">
        <f t="shared" ca="1" si="582"/>
        <v>公服建筑面积公式:地块建筑面积*1</v>
      </c>
      <c r="DC586" s="78" t="str">
        <f t="shared" ca="1" si="583"/>
        <v>工业建筑面积公式:地块建筑面积*0</v>
      </c>
      <c r="DD586" s="78" t="str">
        <f t="shared" ca="1" si="584"/>
        <v>市政建筑面积公式:地块建筑面积*0</v>
      </c>
      <c r="DE586" s="78" t="str">
        <f t="shared" ca="1" si="585"/>
        <v>绿地面积指定指标:面积*0</v>
      </c>
      <c r="DF586" s="78" t="str">
        <f t="shared" ca="1" si="586"/>
        <v>绿地面积指定公式:面积*0</v>
      </c>
      <c r="DG586" s="78" t="str">
        <f t="shared" ca="1" si="587"/>
        <v>户数指标:-</v>
      </c>
      <c r="DH586" s="78" t="str">
        <f t="shared" ca="1" si="588"/>
        <v>户数公式:0</v>
      </c>
      <c r="DI586" s="78" t="str">
        <f t="shared" ca="1" si="589"/>
        <v>人数指标:-</v>
      </c>
      <c r="DJ586" s="78" t="str">
        <f t="shared" ca="1" si="590"/>
        <v>人数公式:0</v>
      </c>
      <c r="DK586" s="78" t="str">
        <f t="shared" ca="1" si="591"/>
        <v>就业指标:35平方米/岗位</v>
      </c>
      <c r="DL586" s="78" t="str">
        <f t="shared" ca="1" si="592"/>
        <v>就业公式:公服建筑面积/35</v>
      </c>
      <c r="DM586" s="78" t="str">
        <f t="shared" ca="1" si="593"/>
        <v>机动车指标:1.2个/100平方米</v>
      </c>
      <c r="DN586" s="78" t="str">
        <f t="shared" ca="1" si="594"/>
        <v>机动车公式:地块建筑面积*1.2/100</v>
      </c>
      <c r="DO586" s="78" t="str">
        <f t="shared" ca="1" si="595"/>
        <v>用水量指标:7.0升/平方米*日</v>
      </c>
      <c r="DP586" s="78" t="str">
        <f t="shared" ca="1" si="596"/>
        <v>用水量公式:地块建筑面积*7.0/1000</v>
      </c>
      <c r="DQ586" s="78" t="str">
        <f t="shared" ca="1" si="597"/>
        <v>污水折算系数:0.85</v>
      </c>
      <c r="DR586" s="78" t="str">
        <f t="shared" ca="1" si="598"/>
        <v>污水量公式:用水量*0.85</v>
      </c>
      <c r="DS586" s="78" t="str">
        <f t="shared" ca="1" si="599"/>
        <v>用电负荷指标:50瓦/平方米</v>
      </c>
      <c r="DT586" s="78" t="str">
        <f t="shared" ca="1" si="600"/>
        <v>同时率:0.8</v>
      </c>
      <c r="DU586" s="78" t="str">
        <f t="shared" ca="1" si="601"/>
        <v>用电量公式:地块建筑面积*50*0.8/1000</v>
      </c>
      <c r="DV586" s="78" t="str">
        <f t="shared" ca="1" si="602"/>
        <v>固话装机指标:1.0门/100平方米</v>
      </c>
      <c r="DW586" s="78" t="str">
        <f t="shared" ca="1" si="603"/>
        <v>固话量公式:地块建筑面积*1.0/100</v>
      </c>
      <c r="DX586" s="78" t="str">
        <f t="shared" ca="1" si="604"/>
        <v>有线电视指标:0.3门/100平方米</v>
      </c>
      <c r="DY586" s="78" t="str">
        <f t="shared" ca="1" si="605"/>
        <v>电视量公式:地块建筑面积*0.3/100</v>
      </c>
      <c r="DZ586" s="78" t="str">
        <f t="shared" ca="1" si="606"/>
        <v>高峰机动车生成量指标:23.3pcu/万平方米，68：32</v>
      </c>
      <c r="EA586" s="78" t="str">
        <f t="shared" ca="1" si="607"/>
        <v>高峰机动车吸引量公式:地块建筑面积/10000*23.3*0.68</v>
      </c>
      <c r="EB586" s="78" t="str">
        <f t="shared" ca="1" si="608"/>
        <v>高峰机动车发生量公式:地块建筑面积/10000*23.3*0.32</v>
      </c>
      <c r="EC586" s="78" t="str">
        <f t="shared" ca="1" si="612"/>
        <v>地下空间指标:地块建筑面积*0.4</v>
      </c>
      <c r="ED586" s="78" t="str">
        <f t="shared" ca="1" si="609"/>
        <v>地下空间公式:地块建筑面积*0.4</v>
      </c>
      <c r="EE586" s="78" t="str">
        <f t="shared" ca="1" si="613"/>
        <v>人防指标:地块建筑面积*0.08</v>
      </c>
      <c r="EF586" s="78" t="str">
        <f t="shared" ca="1" si="610"/>
        <v>人防公式:地块建筑面积*0.08</v>
      </c>
      <c r="EG586" s="78" t="str">
        <f t="shared" ca="1" si="614"/>
        <v>用地构成:城镇建设用地</v>
      </c>
      <c r="EH586" s="78" t="s">
        <v>1962</v>
      </c>
      <c r="EI586" s="79" t="str">
        <f t="shared" ca="1" si="611"/>
        <v>唯一标识:0808#公共管理与公共服务用地#国空;性质名称:公共管理与公共服务用地;地块性质过滤:;地块性质:0808;地类标准:国空;地块性质别称:A;属性继承:A#公共管理与公共服务设施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86" t="s">
        <v>1962</v>
      </c>
    </row>
    <row r="587" spans="1:140" ht="16.5" x14ac:dyDescent="0.2">
      <c r="A587" s="49" t="str">
        <f t="shared" si="615"/>
        <v>080801#机关团体用地#国空</v>
      </c>
      <c r="B587" s="49" t="s">
        <v>2282</v>
      </c>
      <c r="C587" s="49"/>
      <c r="D587" s="49" t="s">
        <v>1881</v>
      </c>
      <c r="E587" s="49" t="s">
        <v>1277</v>
      </c>
      <c r="F587" s="49" t="s">
        <v>2161</v>
      </c>
      <c r="G587" s="49" t="s">
        <v>2326</v>
      </c>
      <c r="H587" s="49" t="s">
        <v>1090</v>
      </c>
      <c r="I587" s="49" t="s">
        <v>1458</v>
      </c>
      <c r="J587" s="49">
        <f t="shared" si="617"/>
        <v>3</v>
      </c>
      <c r="K587" s="49" t="str">
        <f t="shared" si="616"/>
        <v>20808</v>
      </c>
      <c r="L587" s="49"/>
      <c r="M587" s="49" t="str" cm="1">
        <f t="array" aca="1" ref="M587" ca="1">IF(OFFSET(INDIRECT(ADDRESS(ROW(), COLUMN())),0,-1)="",VLOOKUP($G587,$A:$AAE,COLUMN(),FALSE),OFFSET(INDIRECT(ADDRESS(ROW(), COLUMN())),0,-1))</f>
        <v>255,0,255</v>
      </c>
      <c r="N587" s="12"/>
      <c r="O587" s="49" t="str" cm="1">
        <f t="array" aca="1" ref="O587" ca="1">IF(OFFSET(INDIRECT(ADDRESS(ROW(), COLUMN())),0,-1)="",VLOOKUP($G587,$A:$AAE,COLUMN(),FALSE),OFFSET(INDIRECT(ADDRESS(ROW(), COLUMN())),0,-1))</f>
        <v>面积*容积率</v>
      </c>
      <c r="P587" s="12"/>
      <c r="Q587" s="12" t="str" cm="1">
        <f t="array" aca="1" ref="Q587" ca="1">IF(OFFSET(INDIRECT(ADDRESS(ROW(), COLUMN())),0,-1)="",VLOOKUP($G587,$A:$AAE,COLUMN(),FALSE),OFFSET(INDIRECT(ADDRESS(ROW(), COLUMN())),0,-1))</f>
        <v>地块建筑面积*0</v>
      </c>
      <c r="R587" s="12"/>
      <c r="S587" s="12" t="str" cm="1">
        <f t="array" aca="1" ref="S587" ca="1">IF(OFFSET(INDIRECT(ADDRESS(ROW(), COLUMN())),0,-1)="",VLOOKUP($G587,$A:$AAE,COLUMN(),FALSE),OFFSET(INDIRECT(ADDRESS(ROW(), COLUMN())),0,-1))</f>
        <v>地块建筑面积*0</v>
      </c>
      <c r="T587" s="12"/>
      <c r="U587" s="12" t="str" cm="1">
        <f t="array" aca="1" ref="U587" ca="1">IF(OFFSET(INDIRECT(ADDRESS(ROW(), COLUMN())),0,-1)="",VLOOKUP($G587,$A:$AAE,COLUMN(),FALSE),OFFSET(INDIRECT(ADDRESS(ROW(), COLUMN())),0,-1))</f>
        <v>地块建筑面积*0</v>
      </c>
      <c r="V587" s="12"/>
      <c r="W587" s="49" t="str" cm="1">
        <f t="array" aca="1" ref="W587" ca="1">IF(OFFSET(INDIRECT(ADDRESS(ROW(), COLUMN())),0,-1)="",VLOOKUP($G587,$A:$AAE,COLUMN(),FALSE),OFFSET(INDIRECT(ADDRESS(ROW(), COLUMN())),0,-1))</f>
        <v>地块建筑面积*0</v>
      </c>
      <c r="X587" s="12"/>
      <c r="Y587" s="12" t="str" cm="1">
        <f t="array" aca="1" ref="Y587" ca="1">IF(OFFSET(INDIRECT(ADDRESS(ROW(), COLUMN())),0,-1)="",VLOOKUP($G587,$A:$AAE,COLUMN(),FALSE),OFFSET(INDIRECT(ADDRESS(ROW(), COLUMN())),0,-1))</f>
        <v>地块建筑面积*1</v>
      </c>
      <c r="Z587" s="12"/>
      <c r="AA587" s="12" t="str" cm="1">
        <f t="array" aca="1" ref="AA587" ca="1">IF(OFFSET(INDIRECT(ADDRESS(ROW(), COLUMN())),0,-1)="",VLOOKUP($G587,$A:$AAE,COLUMN(),FALSE),OFFSET(INDIRECT(ADDRESS(ROW(), COLUMN())),0,-1))</f>
        <v>地块建筑面积*0</v>
      </c>
      <c r="AB587" s="12"/>
      <c r="AC587" s="12" t="str" cm="1">
        <f t="array" aca="1" ref="AC587" ca="1">IF(OFFSET(INDIRECT(ADDRESS(ROW(), COLUMN())),0,-1)="",VLOOKUP($G587,$A:$AAE,COLUMN(),FALSE),OFFSET(INDIRECT(ADDRESS(ROW(), COLUMN())),0,-1))</f>
        <v>地块建筑面积*0</v>
      </c>
      <c r="AD587" s="12"/>
      <c r="AE587" s="12" t="str" cm="1">
        <f t="array" aca="1" ref="AE587" ca="1">IF(OFFSET(INDIRECT(ADDRESS(ROW(), COLUMN())),0,-1)="",VLOOKUP($G587,$A:$AAE,COLUMN(),FALSE),OFFSET(INDIRECT(ADDRESS(ROW(), COLUMN())),0,-1))</f>
        <v>面积*0</v>
      </c>
      <c r="AF587" s="12"/>
      <c r="AG587" s="12" t="str" cm="1">
        <f t="array" aca="1" ref="AG587" ca="1">IF(OFFSET(INDIRECT(ADDRESS(ROW(), COLUMN())),0,-1)="",VLOOKUP($G587,$A:$AAE,COLUMN(),FALSE),OFFSET(INDIRECT(ADDRESS(ROW(), COLUMN())),0,-1))</f>
        <v>面积*0</v>
      </c>
      <c r="AH587" s="12"/>
      <c r="AI587" s="12" t="str" cm="1">
        <f t="array" aca="1" ref="AI587" ca="1">IF(OFFSET(INDIRECT(ADDRESS(ROW(), COLUMN())),0,-1)="",VLOOKUP($G587,$A:$AAE,COLUMN(),FALSE),OFFSET(INDIRECT(ADDRESS(ROW(), COLUMN())),0,-1))</f>
        <v>-</v>
      </c>
      <c r="AJ587" s="12"/>
      <c r="AK587" s="12" cm="1">
        <f t="array" aca="1" ref="AK587" ca="1">IF(OFFSET(INDIRECT(ADDRESS(ROW(), COLUMN())),0,-1)="",VLOOKUP($G587,$A:$AAE,COLUMN(),FALSE),OFFSET(INDIRECT(ADDRESS(ROW(), COLUMN())),0,-1))</f>
        <v>0</v>
      </c>
      <c r="AL587" s="12"/>
      <c r="AM587" s="12" t="str" cm="1">
        <f t="array" aca="1" ref="AM587" ca="1">IF(OFFSET(INDIRECT(ADDRESS(ROW(), COLUMN())),0,-1)="",VLOOKUP($G587,$A:$AAE,COLUMN(),FALSE),OFFSET(INDIRECT(ADDRESS(ROW(), COLUMN())),0,-1))</f>
        <v>-</v>
      </c>
      <c r="AN587" s="12"/>
      <c r="AO587" s="12" cm="1">
        <f t="array" aca="1" ref="AO587" ca="1">IF(OFFSET(INDIRECT(ADDRESS(ROW(), COLUMN())),0,-1)="",VLOOKUP($G587,$A:$AAE,COLUMN(),FALSE),OFFSET(INDIRECT(ADDRESS(ROW(), COLUMN())),0,-1))</f>
        <v>0</v>
      </c>
      <c r="AP587" s="12"/>
      <c r="AQ587" s="12" t="str" cm="1">
        <f t="array" aca="1" ref="AQ587" ca="1">IF(OFFSET(INDIRECT(ADDRESS(ROW(), COLUMN())),0,-1)="",VLOOKUP($G587,$A:$AAE,COLUMN(),FALSE),OFFSET(INDIRECT(ADDRESS(ROW(), COLUMN())),0,-1))</f>
        <v>35平方米/岗位</v>
      </c>
      <c r="AR587" s="12"/>
      <c r="AS587" s="12" t="str" cm="1">
        <f t="array" aca="1" ref="AS587" ca="1">IF(OFFSET(INDIRECT(ADDRESS(ROW(), COLUMN())),0,-1)="",VLOOKUP($G587,$A:$AAE,COLUMN(),FALSE),OFFSET(INDIRECT(ADDRESS(ROW(), COLUMN())),0,-1))</f>
        <v>公服建筑面积/35</v>
      </c>
      <c r="AT587" s="12"/>
      <c r="AU587" s="12" t="str" cm="1">
        <f t="array" aca="1" ref="AU587" ca="1">IF(OFFSET(INDIRECT(ADDRESS(ROW(), COLUMN())),0,-1)="",VLOOKUP($G587,$A:$AAE,COLUMN(),FALSE),OFFSET(INDIRECT(ADDRESS(ROW(), COLUMN())),0,-1))</f>
        <v>1.2个/100平方米</v>
      </c>
      <c r="AV587" s="12"/>
      <c r="AW587" s="12" t="str" cm="1">
        <f t="array" aca="1" ref="AW587" ca="1">IF(OFFSET(INDIRECT(ADDRESS(ROW(), COLUMN())),0,-1)="",VLOOKUP($G587,$A:$AAE,COLUMN(),FALSE),OFFSET(INDIRECT(ADDRESS(ROW(), COLUMN())),0,-1))</f>
        <v>地块建筑面积*1.2/100</v>
      </c>
      <c r="AX587" s="2"/>
      <c r="AY587" s="12" t="str" cm="1">
        <f t="array" aca="1" ref="AY587" ca="1">IF(OFFSET(INDIRECT(ADDRESS(ROW(), COLUMN())),0,-1)="",VLOOKUP($G587,$A:$AAE,COLUMN(),FALSE),OFFSET(INDIRECT(ADDRESS(ROW(), COLUMN())),0,-1))</f>
        <v>7.0升/平方米*日</v>
      </c>
      <c r="AZ587" s="2"/>
      <c r="BA587" s="12" t="str" cm="1">
        <f t="array" aca="1" ref="BA587" ca="1">IF(OFFSET(INDIRECT(ADDRESS(ROW(), COLUMN())),0,-1)="",VLOOKUP($G587,$A:$AAE,COLUMN(),FALSE),OFFSET(INDIRECT(ADDRESS(ROW(), COLUMN())),0,-1))</f>
        <v>地块建筑面积*7.0/1000</v>
      </c>
      <c r="BB587" s="2"/>
      <c r="BC587" s="12" cm="1">
        <f t="array" aca="1" ref="BC587" ca="1">IF(OFFSET(INDIRECT(ADDRESS(ROW(), COLUMN())),0,-1)="",VLOOKUP($G587,$A:$AAE,COLUMN(),FALSE),OFFSET(INDIRECT(ADDRESS(ROW(), COLUMN())),0,-1))</f>
        <v>0.85</v>
      </c>
      <c r="BD587" s="2"/>
      <c r="BE587" s="12" t="str" cm="1">
        <f t="array" aca="1" ref="BE587" ca="1">IF(OFFSET(INDIRECT(ADDRESS(ROW(), COLUMN())),0,-1)="",VLOOKUP($G587,$A:$AAE,COLUMN(),FALSE),OFFSET(INDIRECT(ADDRESS(ROW(), COLUMN())),0,-1))</f>
        <v>用水量*0.85</v>
      </c>
      <c r="BF587" s="2"/>
      <c r="BG587" s="12" t="str" cm="1">
        <f t="array" aca="1" ref="BG587" ca="1">IF(OFFSET(INDIRECT(ADDRESS(ROW(), COLUMN())),0,-1)="",VLOOKUP($G587,$A:$AAE,COLUMN(),FALSE),OFFSET(INDIRECT(ADDRESS(ROW(), COLUMN())),0,-1))</f>
        <v>50瓦/平方米</v>
      </c>
      <c r="BH587" s="2"/>
      <c r="BI587" s="12" cm="1">
        <f t="array" aca="1" ref="BI587" ca="1">IF(OFFSET(INDIRECT(ADDRESS(ROW(), COLUMN())),0,-1)="",VLOOKUP($G587,$A:$AAE,COLUMN(),FALSE),OFFSET(INDIRECT(ADDRESS(ROW(), COLUMN())),0,-1))</f>
        <v>0.8</v>
      </c>
      <c r="BJ587" s="2"/>
      <c r="BK587" s="12" t="str" cm="1">
        <f t="array" aca="1" ref="BK587" ca="1">IF(OFFSET(INDIRECT(ADDRESS(ROW(), COLUMN())),0,-1)="",VLOOKUP($G587,$A:$AAE,COLUMN(),FALSE),OFFSET(INDIRECT(ADDRESS(ROW(), COLUMN())),0,-1))</f>
        <v>地块建筑面积*50*0.8/1000</v>
      </c>
      <c r="BL587" s="2"/>
      <c r="BM587" s="12" t="str" cm="1">
        <f t="array" aca="1" ref="BM587" ca="1">IF(OFFSET(INDIRECT(ADDRESS(ROW(), COLUMN())),0,-1)="",VLOOKUP($G587,$A:$AAE,COLUMN(),FALSE),OFFSET(INDIRECT(ADDRESS(ROW(), COLUMN())),0,-1))</f>
        <v>1.0门/100平方米</v>
      </c>
      <c r="BN587" s="2"/>
      <c r="BO587" s="12" t="str" cm="1">
        <f t="array" aca="1" ref="BO587" ca="1">IF(OFFSET(INDIRECT(ADDRESS(ROW(), COLUMN())),0,-1)="",VLOOKUP($G587,$A:$AAE,COLUMN(),FALSE),OFFSET(INDIRECT(ADDRESS(ROW(), COLUMN())),0,-1))</f>
        <v>地块建筑面积*1.0/100</v>
      </c>
      <c r="BP587" s="2"/>
      <c r="BQ587" s="12" t="str" cm="1">
        <f t="array" aca="1" ref="BQ587" ca="1">IF(OFFSET(INDIRECT(ADDRESS(ROW(), COLUMN())),0,-1)="",VLOOKUP($G587,$A:$AAE,COLUMN(),FALSE),OFFSET(INDIRECT(ADDRESS(ROW(), COLUMN())),0,-1))</f>
        <v>0.3门/100平方米</v>
      </c>
      <c r="BR587" s="2"/>
      <c r="BS587" s="12" t="str" cm="1">
        <f t="array" aca="1" ref="BS587" ca="1">IF(OFFSET(INDIRECT(ADDRESS(ROW(), COLUMN())),0,-1)="",VLOOKUP($G587,$A:$AAE,COLUMN(),FALSE),OFFSET(INDIRECT(ADDRESS(ROW(), COLUMN())),0,-1))</f>
        <v>地块建筑面积*0.3/100</v>
      </c>
      <c r="BT587" s="2"/>
      <c r="BU587" s="12" t="str" cm="1">
        <f t="array" aca="1" ref="BU587" ca="1">IF(OFFSET(INDIRECT(ADDRESS(ROW(), COLUMN())),0,-1)="",VLOOKUP($G587,$A:$AAE,COLUMN(),FALSE),OFFSET(INDIRECT(ADDRESS(ROW(), COLUMN())),0,-1))</f>
        <v>23.3pcu/万平方米，68：32</v>
      </c>
      <c r="BV587" s="2"/>
      <c r="BW587" s="12" t="str" cm="1">
        <f t="array" aca="1" ref="BW587" ca="1">IF(OFFSET(INDIRECT(ADDRESS(ROW(), COLUMN())),0,-1)="",VLOOKUP($G587,$A:$AAE,COLUMN(),FALSE),OFFSET(INDIRECT(ADDRESS(ROW(), COLUMN())),0,-1))</f>
        <v>地块建筑面积/10000*23.3*0.68</v>
      </c>
      <c r="BX587" s="2"/>
      <c r="BY587" s="12" t="str" cm="1">
        <f t="array" aca="1" ref="BY587" ca="1">IF(OFFSET(INDIRECT(ADDRESS(ROW(), COLUMN())),0,-1)="",VLOOKUP($G587,$A:$AAE,COLUMN(),FALSE),OFFSET(INDIRECT(ADDRESS(ROW(), COLUMN())),0,-1))</f>
        <v>地块建筑面积/10000*23.3*0.32</v>
      </c>
      <c r="BZ587" s="95"/>
      <c r="CA587" s="12" t="str" cm="1">
        <f t="array" aca="1" ref="CA587" ca="1">IF(OFFSET(INDIRECT(ADDRESS(ROW(), COLUMN())),0,-1)="",VLOOKUP($G587,$A:$AAE,COLUMN(),FALSE),OFFSET(INDIRECT(ADDRESS(ROW(), COLUMN())),0,-1))</f>
        <v>地块建筑面积*0.4</v>
      </c>
      <c r="CB587" s="12"/>
      <c r="CC587" s="12" t="str" cm="1">
        <f t="array" aca="1" ref="CC587" ca="1">IF(OFFSET(INDIRECT(ADDRESS(ROW(), COLUMN())),0,-1)="",VLOOKUP($G587,$A:$AAE,COLUMN(),FALSE),OFFSET(INDIRECT(ADDRESS(ROW(), COLUMN())),0,-1))</f>
        <v>地块建筑面积*0.4</v>
      </c>
      <c r="CD587" s="12"/>
      <c r="CE587" s="12" t="str" cm="1">
        <f t="array" aca="1" ref="CE587" ca="1">IF(OFFSET(INDIRECT(ADDRESS(ROW(), COLUMN())),0,-1)="",VLOOKUP($G587,$A:$AAE,COLUMN(),FALSE),OFFSET(INDIRECT(ADDRESS(ROW(), COLUMN())),0,-1))</f>
        <v>地块建筑面积*0.08</v>
      </c>
      <c r="CF587" s="12"/>
      <c r="CG587" s="12" t="str" cm="1">
        <f t="array" aca="1" ref="CG587" ca="1">IF(OFFSET(INDIRECT(ADDRESS(ROW(), COLUMN())),0,-1)="",VLOOKUP($G587,$A:$AAE,COLUMN(),FALSE),OFFSET(INDIRECT(ADDRESS(ROW(), COLUMN())),0,-1))</f>
        <v>地块建筑面积*0.08</v>
      </c>
      <c r="CH587" s="12"/>
      <c r="CI587" s="49" t="str" cm="1">
        <f t="array" aca="1" ref="CI587" ca="1">IF(OFFSET(INDIRECT(ADDRESS(ROW(), COLUMN())),0,-1)="",VLOOKUP($G587,$A:$AAE,COLUMN(),FALSE),OFFSET(INDIRECT(ADDRESS(ROW(), COLUMN())),0,-1))</f>
        <v>村庄建设用地</v>
      </c>
      <c r="CJ587" s="75" t="s">
        <v>1962</v>
      </c>
      <c r="CK587" s="78" t="str">
        <f t="shared" ref="CK587:CK660" si="883">IF(A587 = "",A$1&amp;":",_xlfn.TEXTJOIN(":",TRUE,A$1,A587))</f>
        <v>唯一标识:080801#机关团体用地#国空</v>
      </c>
      <c r="CL587" s="78" t="str">
        <f t="shared" ref="CL587:CL660" si="884">IF(B587 = "",B$1&amp;":",_xlfn.TEXTJOIN(":",TRUE,B$1,B587))</f>
        <v>性质名称:机关团体用地</v>
      </c>
      <c r="CM587" s="78" t="str">
        <f t="shared" ref="CM587:CM660" si="885">IF(C587 = "",C$1&amp;":",_xlfn.TEXTJOIN(":",TRUE,C$1,C587))</f>
        <v>地块性质过滤:</v>
      </c>
      <c r="CN587" s="78" t="str">
        <f t="shared" ref="CN587:CN660" si="886">IF(D587 = "",D$1&amp;":",_xlfn.TEXTJOIN(":",TRUE,D$1,D587))</f>
        <v>地块性质:080801</v>
      </c>
      <c r="CO587" s="78" t="str">
        <f t="shared" ref="CO587:CO660" si="887">IF(E587 = "",E$1&amp;":",_xlfn.TEXTJOIN(":",TRUE,E$1,E587))</f>
        <v>地类标准:国空</v>
      </c>
      <c r="CP587" s="78" t="str">
        <f t="shared" ref="CP587:CP660" si="888">IF(F587 = "",F$1&amp;":",_xlfn.TEXTJOIN(":",TRUE,F$1,F587))</f>
        <v>地块性质别称:A1</v>
      </c>
      <c r="CQ587" s="78" t="str">
        <f t="shared" ref="CQ587:CQ660" si="889">IF(G587 = "",G$1&amp;":",_xlfn.TEXTJOIN(":",TRUE,G$1,G587))</f>
        <v>属性继承:Av#公共管理与公共服务用地#城规</v>
      </c>
      <c r="CR587" s="78" t="str">
        <f t="shared" ref="CR587:CR660" si="890">IF(H587 = "",H$1&amp;":",_xlfn.TEXTJOIN(":",TRUE,H$1,H587))</f>
        <v>父类:Av</v>
      </c>
      <c r="CS587" s="78" t="str">
        <f t="shared" ref="CS587:CS660" si="891">IF(I587 = "",I$1&amp;":",_xlfn.TEXTJOIN(":",TRUE,I$1,I587))</f>
        <v>级别继承:0808#农村公共管理与公共服务用地#国空</v>
      </c>
      <c r="CT587" s="78" t="str">
        <f t="shared" ref="CT587:CT660" si="892">IF(J587 = "",J$1&amp;":",_xlfn.TEXTJOIN(":",TRUE,J$1,J587))</f>
        <v>级别层次:3</v>
      </c>
      <c r="CU587" s="78" t="str">
        <f t="shared" ref="CU587:CU660" si="893">IF(K587 = "",K$1&amp;":",_xlfn.TEXTJOIN(":",TRUE,K$1,K587))</f>
        <v>级别:20808</v>
      </c>
      <c r="CV587" s="78" t="str">
        <f t="shared" ref="CV587:CV660" ca="1" si="894">IF(M587 = "",M$1&amp;":",_xlfn.TEXTJOIN(":",TRUE,M$1,M587))</f>
        <v>地块颜色:255,0,255</v>
      </c>
      <c r="CW587" s="78" t="str">
        <f t="shared" ref="CW587:CW660" ca="1" si="895">IF(O587 = "",O$1&amp;":",_xlfn.TEXTJOIN(":",TRUE,O$1,O587))</f>
        <v>建筑面积公式:面积*容积率</v>
      </c>
      <c r="CX587" s="78" t="str">
        <f t="shared" ref="CX587:CX660" ca="1" si="896">IF(Q587 = "",Q$1&amp;":",_xlfn.TEXTJOIN(":",TRUE,Q$1,Q587))</f>
        <v>住宅建筑面积公式:地块建筑面积*0</v>
      </c>
      <c r="CY587" s="78" t="str">
        <f t="shared" ref="CY587:CY660" ca="1" si="897">IF(S587 = "",S$1&amp;":",_xlfn.TEXTJOIN(":",TRUE,S$1,S587))</f>
        <v>商服建筑面积公式:地块建筑面积*0</v>
      </c>
      <c r="CZ587" s="78" t="str">
        <f t="shared" ref="CZ587:CZ660" ca="1" si="898">IF(U587 = "",U$1&amp;":",_xlfn.TEXTJOIN(":",TRUE,U$1,U587))</f>
        <v>商服中商业建筑面积公式:地块建筑面积*0</v>
      </c>
      <c r="DA587" s="78" t="str">
        <f t="shared" ref="DA587:DA660" ca="1" si="899">IF(W587 = "",W$1&amp;":",_xlfn.TEXTJOIN(":",TRUE,W$1,W587))</f>
        <v>商服中办公建筑面积公式:地块建筑面积*0</v>
      </c>
      <c r="DB587" s="78" t="str">
        <f t="shared" ref="DB587:DB660" ca="1" si="900">IF(Y587 = "",Y$1&amp;":",_xlfn.TEXTJOIN(":",TRUE,Y$1,Y587))</f>
        <v>公服建筑面积公式:地块建筑面积*1</v>
      </c>
      <c r="DC587" s="78" t="str">
        <f t="shared" ref="DC587:DC660" ca="1" si="901">IF(AA587 = "",AA$1&amp;":",_xlfn.TEXTJOIN(":",TRUE,AA$1,AA587))</f>
        <v>工业建筑面积公式:地块建筑面积*0</v>
      </c>
      <c r="DD587" s="78" t="str">
        <f t="shared" ref="DD587:DD660" ca="1" si="902">IF(AC587 = "",AC$1&amp;":",_xlfn.TEXTJOIN(":",TRUE,AC$1,AC587))</f>
        <v>市政建筑面积公式:地块建筑面积*0</v>
      </c>
      <c r="DE587" s="78" t="str">
        <f t="shared" ref="DE587:DE659" ca="1" si="903">IF(AE587 = "",AE$1&amp;":",_xlfn.TEXTJOIN(":",TRUE,AE$1,AE587))</f>
        <v>绿地面积指定指标:面积*0</v>
      </c>
      <c r="DF587" s="78" t="str">
        <f t="shared" ref="DF587:DF659" ca="1" si="904">IF(AG587 = "",AG$1&amp;":",_xlfn.TEXTJOIN(":",TRUE,AG$1,AG587))</f>
        <v>绿地面积指定公式:面积*0</v>
      </c>
      <c r="DG587" s="78" t="str">
        <f t="shared" ref="DG587:DG660" ca="1" si="905">IF(AI587 = "",AI$1&amp;":",_xlfn.TEXTJOIN(":",TRUE,AI$1,AI587))</f>
        <v>户数指标:-</v>
      </c>
      <c r="DH587" s="78" t="str">
        <f t="shared" ref="DH587:DH660" ca="1" si="906">IF(AK587 = "",AK$1&amp;":",_xlfn.TEXTJOIN(":",TRUE,AK$1,AK587))</f>
        <v>户数公式:0</v>
      </c>
      <c r="DI587" s="78" t="str">
        <f t="shared" ref="DI587:DI660" ca="1" si="907">IF(AM587 = "",AM$1&amp;":",_xlfn.TEXTJOIN(":",TRUE,AM$1,AM587))</f>
        <v>人数指标:-</v>
      </c>
      <c r="DJ587" s="78" t="str">
        <f t="shared" ref="DJ587:DJ660" ca="1" si="908">IF(AO587 = "",AO$1&amp;":",_xlfn.TEXTJOIN(":",TRUE,AO$1,AO587))</f>
        <v>人数公式:0</v>
      </c>
      <c r="DK587" s="78" t="str">
        <f t="shared" ref="DK587:DK660" ca="1" si="909">IF(AQ587 = "",AQ$1&amp;":",_xlfn.TEXTJOIN(":",TRUE,AQ$1,AQ587))</f>
        <v>就业指标:35平方米/岗位</v>
      </c>
      <c r="DL587" s="78" t="str">
        <f t="shared" ref="DL587:DL660" ca="1" si="910">IF(AS587 = "",AS$1&amp;":",_xlfn.TEXTJOIN(":",TRUE,AS$1,AS587))</f>
        <v>就业公式:公服建筑面积/35</v>
      </c>
      <c r="DM587" s="78" t="str">
        <f t="shared" ref="DM587:DM660" ca="1" si="911">IF(AU587 = "",AU$1&amp;":",_xlfn.TEXTJOIN(":",TRUE,AU$1,AU587))</f>
        <v>机动车指标:1.2个/100平方米</v>
      </c>
      <c r="DN587" s="78" t="str">
        <f t="shared" ref="DN587:DN660" ca="1" si="912">IF(AW587 = "",AW$1&amp;":",_xlfn.TEXTJOIN(":",TRUE,AW$1,AW587))</f>
        <v>机动车公式:地块建筑面积*1.2/100</v>
      </c>
      <c r="DO587" s="78" t="str">
        <f t="shared" ref="DO587:DO660" ca="1" si="913">IF(AY587 = "",AY$1&amp;":",_xlfn.TEXTJOIN(":",TRUE,AY$1,AY587))</f>
        <v>用水量指标:7.0升/平方米*日</v>
      </c>
      <c r="DP587" s="78" t="str">
        <f t="shared" ref="DP587:DP660" ca="1" si="914">IF(BA587 = "",BA$1&amp;":",_xlfn.TEXTJOIN(":",TRUE,BA$1,BA587))</f>
        <v>用水量公式:地块建筑面积*7.0/1000</v>
      </c>
      <c r="DQ587" s="78" t="str">
        <f t="shared" ref="DQ587:DQ660" ca="1" si="915">IF(BC587 = "",BC$1&amp;":",_xlfn.TEXTJOIN(":",TRUE,BC$1,BC587))</f>
        <v>污水折算系数:0.85</v>
      </c>
      <c r="DR587" s="78" t="str">
        <f t="shared" ref="DR587:DR660" ca="1" si="916">IF(BE587 = "",BE$1&amp;":",_xlfn.TEXTJOIN(":",TRUE,BE$1,BE587))</f>
        <v>污水量公式:用水量*0.85</v>
      </c>
      <c r="DS587" s="78" t="str">
        <f t="shared" ref="DS587:DS660" ca="1" si="917">IF(BG587 = "",BG$1&amp;":",_xlfn.TEXTJOIN(":",TRUE,BG$1,BG587))</f>
        <v>用电负荷指标:50瓦/平方米</v>
      </c>
      <c r="DT587" s="78" t="str">
        <f t="shared" ref="DT587:DT660" ca="1" si="918">IF(BI587 = "",BI$1&amp;":",_xlfn.TEXTJOIN(":",TRUE,BI$1,BI587))</f>
        <v>同时率:0.8</v>
      </c>
      <c r="DU587" s="78" t="str">
        <f t="shared" ref="DU587:DU660" ca="1" si="919">IF(BK587 = "",BK$1&amp;":",_xlfn.TEXTJOIN(":",TRUE,BK$1,BK587))</f>
        <v>用电量公式:地块建筑面积*50*0.8/1000</v>
      </c>
      <c r="DV587" s="78" t="str">
        <f t="shared" ref="DV587:DV660" ca="1" si="920">IF(BM587 = "",BM$1&amp;":",_xlfn.TEXTJOIN(":",TRUE,BM$1,BM587))</f>
        <v>固话装机指标:1.0门/100平方米</v>
      </c>
      <c r="DW587" s="78" t="str">
        <f t="shared" ref="DW587:DW660" ca="1" si="921">IF(BO587 = "",BO$1&amp;":",_xlfn.TEXTJOIN(":",TRUE,BO$1,BO587))</f>
        <v>固话量公式:地块建筑面积*1.0/100</v>
      </c>
      <c r="DX587" s="78" t="str">
        <f t="shared" ref="DX587:DX660" ca="1" si="922">IF(BQ587 = "",BQ$1&amp;":",_xlfn.TEXTJOIN(":",TRUE,BQ$1,BQ587))</f>
        <v>有线电视指标:0.3门/100平方米</v>
      </c>
      <c r="DY587" s="78" t="str">
        <f t="shared" ref="DY587:DY660" ca="1" si="923">IF(BS587 = "",BS$1&amp;":",_xlfn.TEXTJOIN(":",TRUE,BS$1,BS587))</f>
        <v>电视量公式:地块建筑面积*0.3/100</v>
      </c>
      <c r="DZ587" s="78" t="str">
        <f t="shared" ref="DZ587:DZ660" ca="1" si="924">IF(BU587 = "",BU$1&amp;":",_xlfn.TEXTJOIN(":",TRUE,BU$1,BU587))</f>
        <v>高峰机动车生成量指标:23.3pcu/万平方米，68：32</v>
      </c>
      <c r="EA587" s="78" t="str">
        <f t="shared" ref="EA587:EA660" ca="1" si="925">IF(BW587 = "",BW$1&amp;":",_xlfn.TEXTJOIN(":",TRUE,BW$1,BW587))</f>
        <v>高峰机动车吸引量公式:地块建筑面积/10000*23.3*0.68</v>
      </c>
      <c r="EB587" s="78" t="str">
        <f t="shared" ref="EB587:EB660" ca="1" si="926">IF(BY587 = "",BY$1&amp;":",_xlfn.TEXTJOIN(":",TRUE,BY$1,BY587))</f>
        <v>高峰机动车发生量公式:地块建筑面积/10000*23.3*0.32</v>
      </c>
      <c r="EC587" s="78" t="str">
        <f t="shared" ca="1" si="612"/>
        <v>地下空间指标:地块建筑面积*0.4</v>
      </c>
      <c r="ED587" s="78" t="str">
        <f t="shared" ref="ED587:ED660" ca="1" si="927">IF(CC587 = "",CC$1&amp;":",_xlfn.TEXTJOIN(":",TRUE,CC$1,CC587))</f>
        <v>地下空间公式:地块建筑面积*0.4</v>
      </c>
      <c r="EE587" s="78" t="str">
        <f t="shared" ca="1" si="613"/>
        <v>人防指标:地块建筑面积*0.08</v>
      </c>
      <c r="EF587" s="78" t="str">
        <f t="shared" ref="EF587:EF660" ca="1" si="928">IF(CG587 = "",CG$1&amp;":",_xlfn.TEXTJOIN(":",TRUE,CG$1,CG587))</f>
        <v>人防公式:地块建筑面积*0.08</v>
      </c>
      <c r="EG587" s="78" t="str">
        <f t="shared" ca="1" si="614"/>
        <v>用地构成:村庄建设用地</v>
      </c>
      <c r="EH587" s="78" t="s">
        <v>1962</v>
      </c>
      <c r="EI587" s="79" t="str">
        <f t="shared" ref="EI587:EI658" ca="1" si="929">_xlfn.TEXTJOIN(";",TRUE,CK587:EG587)</f>
        <v>唯一标识:080801#机关团体用地#国空;性质名称:机关团体用地;地块性质过滤:;地块性质:080801;地类标准:国空;地块性质别称:A1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87" t="s">
        <v>1962</v>
      </c>
    </row>
    <row r="588" spans="1:140" ht="16.5" x14ac:dyDescent="0.2">
      <c r="A588" s="49" t="str">
        <f t="shared" si="615"/>
        <v>080802#中小学用地#国空</v>
      </c>
      <c r="B588" s="49" t="s">
        <v>2283</v>
      </c>
      <c r="C588" s="49"/>
      <c r="D588" s="49" t="s">
        <v>1882</v>
      </c>
      <c r="E588" s="49" t="s">
        <v>1277</v>
      </c>
      <c r="F588" s="49" t="s">
        <v>2160</v>
      </c>
      <c r="G588" s="49" t="s">
        <v>2326</v>
      </c>
      <c r="H588" s="49" t="s">
        <v>1090</v>
      </c>
      <c r="I588" s="49" t="s">
        <v>1458</v>
      </c>
      <c r="J588" s="49">
        <f t="shared" si="617"/>
        <v>3</v>
      </c>
      <c r="K588" s="49" t="str">
        <f t="shared" si="616"/>
        <v>20808</v>
      </c>
      <c r="L588" s="49"/>
      <c r="M588" s="49" t="str" cm="1">
        <f t="array" aca="1" ref="M588" ca="1">IF(OFFSET(INDIRECT(ADDRESS(ROW(), COLUMN())),0,-1)="",VLOOKUP($G588,$A:$AAE,COLUMN(),FALSE),OFFSET(INDIRECT(ADDRESS(ROW(), COLUMN())),0,-1))</f>
        <v>255,0,255</v>
      </c>
      <c r="N588" s="12"/>
      <c r="O588" s="49" t="str" cm="1">
        <f t="array" aca="1" ref="O588" ca="1">IF(OFFSET(INDIRECT(ADDRESS(ROW(), COLUMN())),0,-1)="",VLOOKUP($G588,$A:$AAE,COLUMN(),FALSE),OFFSET(INDIRECT(ADDRESS(ROW(), COLUMN())),0,-1))</f>
        <v>面积*容积率</v>
      </c>
      <c r="P588" s="12"/>
      <c r="Q588" s="12" t="str" cm="1">
        <f t="array" aca="1" ref="Q588" ca="1">IF(OFFSET(INDIRECT(ADDRESS(ROW(), COLUMN())),0,-1)="",VLOOKUP($G588,$A:$AAE,COLUMN(),FALSE),OFFSET(INDIRECT(ADDRESS(ROW(), COLUMN())),0,-1))</f>
        <v>地块建筑面积*0</v>
      </c>
      <c r="R588" s="12"/>
      <c r="S588" s="12" t="str" cm="1">
        <f t="array" aca="1" ref="S588" ca="1">IF(OFFSET(INDIRECT(ADDRESS(ROW(), COLUMN())),0,-1)="",VLOOKUP($G588,$A:$AAE,COLUMN(),FALSE),OFFSET(INDIRECT(ADDRESS(ROW(), COLUMN())),0,-1))</f>
        <v>地块建筑面积*0</v>
      </c>
      <c r="T588" s="12"/>
      <c r="U588" s="12" t="str" cm="1">
        <f t="array" aca="1" ref="U588" ca="1">IF(OFFSET(INDIRECT(ADDRESS(ROW(), COLUMN())),0,-1)="",VLOOKUP($G588,$A:$AAE,COLUMN(),FALSE),OFFSET(INDIRECT(ADDRESS(ROW(), COLUMN())),0,-1))</f>
        <v>地块建筑面积*0</v>
      </c>
      <c r="V588" s="12"/>
      <c r="W588" s="49" t="str" cm="1">
        <f t="array" aca="1" ref="W588" ca="1">IF(OFFSET(INDIRECT(ADDRESS(ROW(), COLUMN())),0,-1)="",VLOOKUP($G588,$A:$AAE,COLUMN(),FALSE),OFFSET(INDIRECT(ADDRESS(ROW(), COLUMN())),0,-1))</f>
        <v>地块建筑面积*0</v>
      </c>
      <c r="X588" s="12"/>
      <c r="Y588" s="12" t="str" cm="1">
        <f t="array" aca="1" ref="Y588" ca="1">IF(OFFSET(INDIRECT(ADDRESS(ROW(), COLUMN())),0,-1)="",VLOOKUP($G588,$A:$AAE,COLUMN(),FALSE),OFFSET(INDIRECT(ADDRESS(ROW(), COLUMN())),0,-1))</f>
        <v>地块建筑面积*1</v>
      </c>
      <c r="Z588" s="12"/>
      <c r="AA588" s="12" t="str" cm="1">
        <f t="array" aca="1" ref="AA588" ca="1">IF(OFFSET(INDIRECT(ADDRESS(ROW(), COLUMN())),0,-1)="",VLOOKUP($G588,$A:$AAE,COLUMN(),FALSE),OFFSET(INDIRECT(ADDRESS(ROW(), COLUMN())),0,-1))</f>
        <v>地块建筑面积*0</v>
      </c>
      <c r="AB588" s="12"/>
      <c r="AC588" s="12" t="str" cm="1">
        <f t="array" aca="1" ref="AC588" ca="1">IF(OFFSET(INDIRECT(ADDRESS(ROW(), COLUMN())),0,-1)="",VLOOKUP($G588,$A:$AAE,COLUMN(),FALSE),OFFSET(INDIRECT(ADDRESS(ROW(), COLUMN())),0,-1))</f>
        <v>地块建筑面积*0</v>
      </c>
      <c r="AD588" s="12"/>
      <c r="AE588" s="12" t="str" cm="1">
        <f t="array" aca="1" ref="AE588" ca="1">IF(OFFSET(INDIRECT(ADDRESS(ROW(), COLUMN())),0,-1)="",VLOOKUP($G588,$A:$AAE,COLUMN(),FALSE),OFFSET(INDIRECT(ADDRESS(ROW(), COLUMN())),0,-1))</f>
        <v>面积*0</v>
      </c>
      <c r="AF588" s="12"/>
      <c r="AG588" s="12" t="str" cm="1">
        <f t="array" aca="1" ref="AG588" ca="1">IF(OFFSET(INDIRECT(ADDRESS(ROW(), COLUMN())),0,-1)="",VLOOKUP($G588,$A:$AAE,COLUMN(),FALSE),OFFSET(INDIRECT(ADDRESS(ROW(), COLUMN())),0,-1))</f>
        <v>面积*0</v>
      </c>
      <c r="AH588" s="12"/>
      <c r="AI588" s="12" t="str" cm="1">
        <f t="array" aca="1" ref="AI588" ca="1">IF(OFFSET(INDIRECT(ADDRESS(ROW(), COLUMN())),0,-1)="",VLOOKUP($G588,$A:$AAE,COLUMN(),FALSE),OFFSET(INDIRECT(ADDRESS(ROW(), COLUMN())),0,-1))</f>
        <v>-</v>
      </c>
      <c r="AJ588" s="12"/>
      <c r="AK588" s="12" cm="1">
        <f t="array" aca="1" ref="AK588" ca="1">IF(OFFSET(INDIRECT(ADDRESS(ROW(), COLUMN())),0,-1)="",VLOOKUP($G588,$A:$AAE,COLUMN(),FALSE),OFFSET(INDIRECT(ADDRESS(ROW(), COLUMN())),0,-1))</f>
        <v>0</v>
      </c>
      <c r="AL588" s="12"/>
      <c r="AM588" s="12" t="str" cm="1">
        <f t="array" aca="1" ref="AM588" ca="1">IF(OFFSET(INDIRECT(ADDRESS(ROW(), COLUMN())),0,-1)="",VLOOKUP($G588,$A:$AAE,COLUMN(),FALSE),OFFSET(INDIRECT(ADDRESS(ROW(), COLUMN())),0,-1))</f>
        <v>-</v>
      </c>
      <c r="AN588" s="12"/>
      <c r="AO588" s="12" cm="1">
        <f t="array" aca="1" ref="AO588" ca="1">IF(OFFSET(INDIRECT(ADDRESS(ROW(), COLUMN())),0,-1)="",VLOOKUP($G588,$A:$AAE,COLUMN(),FALSE),OFFSET(INDIRECT(ADDRESS(ROW(), COLUMN())),0,-1))</f>
        <v>0</v>
      </c>
      <c r="AP588" s="12"/>
      <c r="AQ588" s="12" t="str" cm="1">
        <f t="array" aca="1" ref="AQ588" ca="1">IF(OFFSET(INDIRECT(ADDRESS(ROW(), COLUMN())),0,-1)="",VLOOKUP($G588,$A:$AAE,COLUMN(),FALSE),OFFSET(INDIRECT(ADDRESS(ROW(), COLUMN())),0,-1))</f>
        <v>35平方米/岗位</v>
      </c>
      <c r="AR588" s="12"/>
      <c r="AS588" s="12" t="str" cm="1">
        <f t="array" aca="1" ref="AS588" ca="1">IF(OFFSET(INDIRECT(ADDRESS(ROW(), COLUMN())),0,-1)="",VLOOKUP($G588,$A:$AAE,COLUMN(),FALSE),OFFSET(INDIRECT(ADDRESS(ROW(), COLUMN())),0,-1))</f>
        <v>公服建筑面积/35</v>
      </c>
      <c r="AT588" s="12"/>
      <c r="AU588" s="12" t="str" cm="1">
        <f t="array" aca="1" ref="AU588" ca="1">IF(OFFSET(INDIRECT(ADDRESS(ROW(), COLUMN())),0,-1)="",VLOOKUP($G588,$A:$AAE,COLUMN(),FALSE),OFFSET(INDIRECT(ADDRESS(ROW(), COLUMN())),0,-1))</f>
        <v>1.2个/100平方米</v>
      </c>
      <c r="AV588" s="12"/>
      <c r="AW588" s="12" t="str" cm="1">
        <f t="array" aca="1" ref="AW588" ca="1">IF(OFFSET(INDIRECT(ADDRESS(ROW(), COLUMN())),0,-1)="",VLOOKUP($G588,$A:$AAE,COLUMN(),FALSE),OFFSET(INDIRECT(ADDRESS(ROW(), COLUMN())),0,-1))</f>
        <v>地块建筑面积*1.2/100</v>
      </c>
      <c r="AX588" s="2"/>
      <c r="AY588" s="12" t="str" cm="1">
        <f t="array" aca="1" ref="AY588" ca="1">IF(OFFSET(INDIRECT(ADDRESS(ROW(), COLUMN())),0,-1)="",VLOOKUP($G588,$A:$AAE,COLUMN(),FALSE),OFFSET(INDIRECT(ADDRESS(ROW(), COLUMN())),0,-1))</f>
        <v>7.0升/平方米*日</v>
      </c>
      <c r="AZ588" s="2"/>
      <c r="BA588" s="12" t="str" cm="1">
        <f t="array" aca="1" ref="BA588" ca="1">IF(OFFSET(INDIRECT(ADDRESS(ROW(), COLUMN())),0,-1)="",VLOOKUP($G588,$A:$AAE,COLUMN(),FALSE),OFFSET(INDIRECT(ADDRESS(ROW(), COLUMN())),0,-1))</f>
        <v>地块建筑面积*7.0/1000</v>
      </c>
      <c r="BB588" s="2"/>
      <c r="BC588" s="12" cm="1">
        <f t="array" aca="1" ref="BC588" ca="1">IF(OFFSET(INDIRECT(ADDRESS(ROW(), COLUMN())),0,-1)="",VLOOKUP($G588,$A:$AAE,COLUMN(),FALSE),OFFSET(INDIRECT(ADDRESS(ROW(), COLUMN())),0,-1))</f>
        <v>0.85</v>
      </c>
      <c r="BD588" s="2"/>
      <c r="BE588" s="12" t="str" cm="1">
        <f t="array" aca="1" ref="BE588" ca="1">IF(OFFSET(INDIRECT(ADDRESS(ROW(), COLUMN())),0,-1)="",VLOOKUP($G588,$A:$AAE,COLUMN(),FALSE),OFFSET(INDIRECT(ADDRESS(ROW(), COLUMN())),0,-1))</f>
        <v>用水量*0.85</v>
      </c>
      <c r="BF588" s="2"/>
      <c r="BG588" s="12" t="str" cm="1">
        <f t="array" aca="1" ref="BG588" ca="1">IF(OFFSET(INDIRECT(ADDRESS(ROW(), COLUMN())),0,-1)="",VLOOKUP($G588,$A:$AAE,COLUMN(),FALSE),OFFSET(INDIRECT(ADDRESS(ROW(), COLUMN())),0,-1))</f>
        <v>50瓦/平方米</v>
      </c>
      <c r="BH588" s="2"/>
      <c r="BI588" s="12" cm="1">
        <f t="array" aca="1" ref="BI588" ca="1">IF(OFFSET(INDIRECT(ADDRESS(ROW(), COLUMN())),0,-1)="",VLOOKUP($G588,$A:$AAE,COLUMN(),FALSE),OFFSET(INDIRECT(ADDRESS(ROW(), COLUMN())),0,-1))</f>
        <v>0.8</v>
      </c>
      <c r="BJ588" s="2"/>
      <c r="BK588" s="12" t="str" cm="1">
        <f t="array" aca="1" ref="BK588" ca="1">IF(OFFSET(INDIRECT(ADDRESS(ROW(), COLUMN())),0,-1)="",VLOOKUP($G588,$A:$AAE,COLUMN(),FALSE),OFFSET(INDIRECT(ADDRESS(ROW(), COLUMN())),0,-1))</f>
        <v>地块建筑面积*50*0.8/1000</v>
      </c>
      <c r="BL588" s="2"/>
      <c r="BM588" s="12" t="str" cm="1">
        <f t="array" aca="1" ref="BM588" ca="1">IF(OFFSET(INDIRECT(ADDRESS(ROW(), COLUMN())),0,-1)="",VLOOKUP($G588,$A:$AAE,COLUMN(),FALSE),OFFSET(INDIRECT(ADDRESS(ROW(), COLUMN())),0,-1))</f>
        <v>1.0门/100平方米</v>
      </c>
      <c r="BN588" s="2"/>
      <c r="BO588" s="12" t="str" cm="1">
        <f t="array" aca="1" ref="BO588" ca="1">IF(OFFSET(INDIRECT(ADDRESS(ROW(), COLUMN())),0,-1)="",VLOOKUP($G588,$A:$AAE,COLUMN(),FALSE),OFFSET(INDIRECT(ADDRESS(ROW(), COLUMN())),0,-1))</f>
        <v>地块建筑面积*1.0/100</v>
      </c>
      <c r="BP588" s="2"/>
      <c r="BQ588" s="12" t="str" cm="1">
        <f t="array" aca="1" ref="BQ588" ca="1">IF(OFFSET(INDIRECT(ADDRESS(ROW(), COLUMN())),0,-1)="",VLOOKUP($G588,$A:$AAE,COLUMN(),FALSE),OFFSET(INDIRECT(ADDRESS(ROW(), COLUMN())),0,-1))</f>
        <v>0.3门/100平方米</v>
      </c>
      <c r="BR588" s="2"/>
      <c r="BS588" s="12" t="str" cm="1">
        <f t="array" aca="1" ref="BS588" ca="1">IF(OFFSET(INDIRECT(ADDRESS(ROW(), COLUMN())),0,-1)="",VLOOKUP($G588,$A:$AAE,COLUMN(),FALSE),OFFSET(INDIRECT(ADDRESS(ROW(), COLUMN())),0,-1))</f>
        <v>地块建筑面积*0.3/100</v>
      </c>
      <c r="BT588" s="2"/>
      <c r="BU588" s="12" t="str" cm="1">
        <f t="array" aca="1" ref="BU588" ca="1">IF(OFFSET(INDIRECT(ADDRESS(ROW(), COLUMN())),0,-1)="",VLOOKUP($G588,$A:$AAE,COLUMN(),FALSE),OFFSET(INDIRECT(ADDRESS(ROW(), COLUMN())),0,-1))</f>
        <v>23.3pcu/万平方米，68：32</v>
      </c>
      <c r="BV588" s="2"/>
      <c r="BW588" s="12" t="str" cm="1">
        <f t="array" aca="1" ref="BW588" ca="1">IF(OFFSET(INDIRECT(ADDRESS(ROW(), COLUMN())),0,-1)="",VLOOKUP($G588,$A:$AAE,COLUMN(),FALSE),OFFSET(INDIRECT(ADDRESS(ROW(), COLUMN())),0,-1))</f>
        <v>地块建筑面积/10000*23.3*0.68</v>
      </c>
      <c r="BX588" s="2"/>
      <c r="BY588" s="12" t="str" cm="1">
        <f t="array" aca="1" ref="BY588" ca="1">IF(OFFSET(INDIRECT(ADDRESS(ROW(), COLUMN())),0,-1)="",VLOOKUP($G588,$A:$AAE,COLUMN(),FALSE),OFFSET(INDIRECT(ADDRESS(ROW(), COLUMN())),0,-1))</f>
        <v>地块建筑面积/10000*23.3*0.32</v>
      </c>
      <c r="BZ588" s="95"/>
      <c r="CA588" s="12" t="str" cm="1">
        <f t="array" aca="1" ref="CA588" ca="1">IF(OFFSET(INDIRECT(ADDRESS(ROW(), COLUMN())),0,-1)="",VLOOKUP($G588,$A:$AAE,COLUMN(),FALSE),OFFSET(INDIRECT(ADDRESS(ROW(), COLUMN())),0,-1))</f>
        <v>地块建筑面积*0.4</v>
      </c>
      <c r="CB588" s="12"/>
      <c r="CC588" s="12" t="str" cm="1">
        <f t="array" aca="1" ref="CC588" ca="1">IF(OFFSET(INDIRECT(ADDRESS(ROW(), COLUMN())),0,-1)="",VLOOKUP($G588,$A:$AAE,COLUMN(),FALSE),OFFSET(INDIRECT(ADDRESS(ROW(), COLUMN())),0,-1))</f>
        <v>地块建筑面积*0.4</v>
      </c>
      <c r="CD588" s="12"/>
      <c r="CE588" s="12" t="str" cm="1">
        <f t="array" aca="1" ref="CE588" ca="1">IF(OFFSET(INDIRECT(ADDRESS(ROW(), COLUMN())),0,-1)="",VLOOKUP($G588,$A:$AAE,COLUMN(),FALSE),OFFSET(INDIRECT(ADDRESS(ROW(), COLUMN())),0,-1))</f>
        <v>地块建筑面积*0.08</v>
      </c>
      <c r="CF588" s="12"/>
      <c r="CG588" s="12" t="str" cm="1">
        <f t="array" aca="1" ref="CG588" ca="1">IF(OFFSET(INDIRECT(ADDRESS(ROW(), COLUMN())),0,-1)="",VLOOKUP($G588,$A:$AAE,COLUMN(),FALSE),OFFSET(INDIRECT(ADDRESS(ROW(), COLUMN())),0,-1))</f>
        <v>地块建筑面积*0.08</v>
      </c>
      <c r="CH588" s="12"/>
      <c r="CI588" s="49" t="str" cm="1">
        <f t="array" aca="1" ref="CI588" ca="1">IF(OFFSET(INDIRECT(ADDRESS(ROW(), COLUMN())),0,-1)="",VLOOKUP($G588,$A:$AAE,COLUMN(),FALSE),OFFSET(INDIRECT(ADDRESS(ROW(), COLUMN())),0,-1))</f>
        <v>村庄建设用地</v>
      </c>
      <c r="CJ588" s="75" t="s">
        <v>1962</v>
      </c>
      <c r="CK588" s="78" t="str">
        <f t="shared" si="883"/>
        <v>唯一标识:080802#中小学用地#国空</v>
      </c>
      <c r="CL588" s="78" t="str">
        <f t="shared" si="884"/>
        <v>性质名称:中小学用地</v>
      </c>
      <c r="CM588" s="78" t="str">
        <f t="shared" si="885"/>
        <v>地块性质过滤:</v>
      </c>
      <c r="CN588" s="78" t="str">
        <f t="shared" si="886"/>
        <v>地块性质:080802</v>
      </c>
      <c r="CO588" s="78" t="str">
        <f t="shared" si="887"/>
        <v>地类标准:国空</v>
      </c>
      <c r="CP588" s="78" t="str">
        <f t="shared" si="888"/>
        <v>地块性质别称:A33</v>
      </c>
      <c r="CQ588" s="78" t="str">
        <f t="shared" si="889"/>
        <v>属性继承:Av#公共管理与公共服务用地#城规</v>
      </c>
      <c r="CR588" s="78" t="str">
        <f t="shared" si="890"/>
        <v>父类:Av</v>
      </c>
      <c r="CS588" s="78" t="str">
        <f t="shared" si="891"/>
        <v>级别继承:0808#农村公共管理与公共服务用地#国空</v>
      </c>
      <c r="CT588" s="78" t="str">
        <f t="shared" si="892"/>
        <v>级别层次:3</v>
      </c>
      <c r="CU588" s="78" t="str">
        <f t="shared" si="893"/>
        <v>级别:20808</v>
      </c>
      <c r="CV588" s="78" t="str">
        <f t="shared" ca="1" si="894"/>
        <v>地块颜色:255,0,255</v>
      </c>
      <c r="CW588" s="78" t="str">
        <f t="shared" ca="1" si="895"/>
        <v>建筑面积公式:面积*容积率</v>
      </c>
      <c r="CX588" s="78" t="str">
        <f t="shared" ca="1" si="896"/>
        <v>住宅建筑面积公式:地块建筑面积*0</v>
      </c>
      <c r="CY588" s="78" t="str">
        <f t="shared" ca="1" si="897"/>
        <v>商服建筑面积公式:地块建筑面积*0</v>
      </c>
      <c r="CZ588" s="78" t="str">
        <f t="shared" ca="1" si="898"/>
        <v>商服中商业建筑面积公式:地块建筑面积*0</v>
      </c>
      <c r="DA588" s="78" t="str">
        <f t="shared" ca="1" si="899"/>
        <v>商服中办公建筑面积公式:地块建筑面积*0</v>
      </c>
      <c r="DB588" s="78" t="str">
        <f t="shared" ca="1" si="900"/>
        <v>公服建筑面积公式:地块建筑面积*1</v>
      </c>
      <c r="DC588" s="78" t="str">
        <f t="shared" ca="1" si="901"/>
        <v>工业建筑面积公式:地块建筑面积*0</v>
      </c>
      <c r="DD588" s="78" t="str">
        <f t="shared" ca="1" si="902"/>
        <v>市政建筑面积公式:地块建筑面积*0</v>
      </c>
      <c r="DE588" s="78" t="str">
        <f t="shared" ca="1" si="903"/>
        <v>绿地面积指定指标:面积*0</v>
      </c>
      <c r="DF588" s="78" t="str">
        <f t="shared" ca="1" si="904"/>
        <v>绿地面积指定公式:面积*0</v>
      </c>
      <c r="DG588" s="78" t="str">
        <f t="shared" ca="1" si="905"/>
        <v>户数指标:-</v>
      </c>
      <c r="DH588" s="78" t="str">
        <f t="shared" ca="1" si="906"/>
        <v>户数公式:0</v>
      </c>
      <c r="DI588" s="78" t="str">
        <f t="shared" ca="1" si="907"/>
        <v>人数指标:-</v>
      </c>
      <c r="DJ588" s="78" t="str">
        <f t="shared" ca="1" si="908"/>
        <v>人数公式:0</v>
      </c>
      <c r="DK588" s="78" t="str">
        <f t="shared" ca="1" si="909"/>
        <v>就业指标:35平方米/岗位</v>
      </c>
      <c r="DL588" s="78" t="str">
        <f t="shared" ca="1" si="910"/>
        <v>就业公式:公服建筑面积/35</v>
      </c>
      <c r="DM588" s="78" t="str">
        <f t="shared" ca="1" si="911"/>
        <v>机动车指标:1.2个/100平方米</v>
      </c>
      <c r="DN588" s="78" t="str">
        <f t="shared" ca="1" si="912"/>
        <v>机动车公式:地块建筑面积*1.2/100</v>
      </c>
      <c r="DO588" s="78" t="str">
        <f t="shared" ca="1" si="913"/>
        <v>用水量指标:7.0升/平方米*日</v>
      </c>
      <c r="DP588" s="78" t="str">
        <f t="shared" ca="1" si="914"/>
        <v>用水量公式:地块建筑面积*7.0/1000</v>
      </c>
      <c r="DQ588" s="78" t="str">
        <f t="shared" ca="1" si="915"/>
        <v>污水折算系数:0.85</v>
      </c>
      <c r="DR588" s="78" t="str">
        <f t="shared" ca="1" si="916"/>
        <v>污水量公式:用水量*0.85</v>
      </c>
      <c r="DS588" s="78" t="str">
        <f t="shared" ca="1" si="917"/>
        <v>用电负荷指标:50瓦/平方米</v>
      </c>
      <c r="DT588" s="78" t="str">
        <f t="shared" ca="1" si="918"/>
        <v>同时率:0.8</v>
      </c>
      <c r="DU588" s="78" t="str">
        <f t="shared" ca="1" si="919"/>
        <v>用电量公式:地块建筑面积*50*0.8/1000</v>
      </c>
      <c r="DV588" s="78" t="str">
        <f t="shared" ca="1" si="920"/>
        <v>固话装机指标:1.0门/100平方米</v>
      </c>
      <c r="DW588" s="78" t="str">
        <f t="shared" ca="1" si="921"/>
        <v>固话量公式:地块建筑面积*1.0/100</v>
      </c>
      <c r="DX588" s="78" t="str">
        <f t="shared" ca="1" si="922"/>
        <v>有线电视指标:0.3门/100平方米</v>
      </c>
      <c r="DY588" s="78" t="str">
        <f t="shared" ca="1" si="923"/>
        <v>电视量公式:地块建筑面积*0.3/100</v>
      </c>
      <c r="DZ588" s="78" t="str">
        <f t="shared" ca="1" si="924"/>
        <v>高峰机动车生成量指标:23.3pcu/万平方米，68：32</v>
      </c>
      <c r="EA588" s="78" t="str">
        <f t="shared" ca="1" si="925"/>
        <v>高峰机动车吸引量公式:地块建筑面积/10000*23.3*0.68</v>
      </c>
      <c r="EB588" s="78" t="str">
        <f t="shared" ca="1" si="926"/>
        <v>高峰机动车发生量公式:地块建筑面积/10000*23.3*0.32</v>
      </c>
      <c r="EC588" s="78" t="str">
        <f t="shared" ref="EC588:EC661" ca="1" si="930">IF(CA588 = "",CA$1&amp;":",_xlfn.TEXTJOIN(":",TRUE,CA$1,CA588))</f>
        <v>地下空间指标:地块建筑面积*0.4</v>
      </c>
      <c r="ED588" s="78" t="str">
        <f t="shared" ca="1" si="927"/>
        <v>地下空间公式:地块建筑面积*0.4</v>
      </c>
      <c r="EE588" s="78" t="str">
        <f t="shared" ref="EE588:EE661" ca="1" si="931">IF(CE588 = "",CE$1&amp;":",_xlfn.TEXTJOIN(":",TRUE,CE$1,CE588))</f>
        <v>人防指标:地块建筑面积*0.08</v>
      </c>
      <c r="EF588" s="78" t="str">
        <f t="shared" ca="1" si="928"/>
        <v>人防公式:地块建筑面积*0.08</v>
      </c>
      <c r="EG588" s="78" t="str">
        <f t="shared" ref="EG588:EG659" ca="1" si="932">IF(CI588 = "",CI$1&amp;":",_xlfn.TEXTJOIN(":",TRUE,CI$1,CI588))</f>
        <v>用地构成:村庄建设用地</v>
      </c>
      <c r="EH588" s="78" t="s">
        <v>1962</v>
      </c>
      <c r="EI588" s="79" t="str">
        <f t="shared" ca="1" si="929"/>
        <v>唯一标识:080802#中小学用地#国空;性质名称:中小学用地;地块性质过滤:;地块性质:080802;地类标准:国空;地块性质别称:A33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88" t="s">
        <v>1962</v>
      </c>
    </row>
    <row r="589" spans="1:140" ht="16.5" x14ac:dyDescent="0.2">
      <c r="A589" s="49" t="str">
        <f t="shared" ref="A589:A662" si="933">IF(OR(C589="",C589="地块性质过滤:"),D589&amp;"#"&amp;B589&amp;"#"&amp;E589,D589&amp;"#"&amp;B589&amp;"&amp;"&amp;C589&amp;"#"&amp;E589)</f>
        <v>080803#幼儿园用地#国空</v>
      </c>
      <c r="B589" s="49" t="s">
        <v>2284</v>
      </c>
      <c r="C589" s="49"/>
      <c r="D589" s="49" t="s">
        <v>1883</v>
      </c>
      <c r="E589" s="49" t="s">
        <v>1277</v>
      </c>
      <c r="F589" s="49" t="s">
        <v>2159</v>
      </c>
      <c r="G589" s="49" t="s">
        <v>2326</v>
      </c>
      <c r="H589" s="49" t="s">
        <v>1090</v>
      </c>
      <c r="I589" s="49" t="s">
        <v>1458</v>
      </c>
      <c r="J589" s="49">
        <f t="shared" si="617"/>
        <v>3</v>
      </c>
      <c r="K589" s="49" t="str">
        <f t="shared" si="616"/>
        <v>20808</v>
      </c>
      <c r="L589" s="49"/>
      <c r="M589" s="49" t="str" cm="1">
        <f t="array" aca="1" ref="M589" ca="1">IF(OFFSET(INDIRECT(ADDRESS(ROW(), COLUMN())),0,-1)="",VLOOKUP($G589,$A:$AAE,COLUMN(),FALSE),OFFSET(INDIRECT(ADDRESS(ROW(), COLUMN())),0,-1))</f>
        <v>255,0,255</v>
      </c>
      <c r="N589" s="12"/>
      <c r="O589" s="49" t="str" cm="1">
        <f t="array" aca="1" ref="O589" ca="1">IF(OFFSET(INDIRECT(ADDRESS(ROW(), COLUMN())),0,-1)="",VLOOKUP($G589,$A:$AAE,COLUMN(),FALSE),OFFSET(INDIRECT(ADDRESS(ROW(), COLUMN())),0,-1))</f>
        <v>面积*容积率</v>
      </c>
      <c r="P589" s="12"/>
      <c r="Q589" s="12" t="str" cm="1">
        <f t="array" aca="1" ref="Q589" ca="1">IF(OFFSET(INDIRECT(ADDRESS(ROW(), COLUMN())),0,-1)="",VLOOKUP($G589,$A:$AAE,COLUMN(),FALSE),OFFSET(INDIRECT(ADDRESS(ROW(), COLUMN())),0,-1))</f>
        <v>地块建筑面积*0</v>
      </c>
      <c r="R589" s="12"/>
      <c r="S589" s="12" t="str" cm="1">
        <f t="array" aca="1" ref="S589" ca="1">IF(OFFSET(INDIRECT(ADDRESS(ROW(), COLUMN())),0,-1)="",VLOOKUP($G589,$A:$AAE,COLUMN(),FALSE),OFFSET(INDIRECT(ADDRESS(ROW(), COLUMN())),0,-1))</f>
        <v>地块建筑面积*0</v>
      </c>
      <c r="T589" s="12"/>
      <c r="U589" s="12" t="str" cm="1">
        <f t="array" aca="1" ref="U589" ca="1">IF(OFFSET(INDIRECT(ADDRESS(ROW(), COLUMN())),0,-1)="",VLOOKUP($G589,$A:$AAE,COLUMN(),FALSE),OFFSET(INDIRECT(ADDRESS(ROW(), COLUMN())),0,-1))</f>
        <v>地块建筑面积*0</v>
      </c>
      <c r="V589" s="12"/>
      <c r="W589" s="49" t="str" cm="1">
        <f t="array" aca="1" ref="W589" ca="1">IF(OFFSET(INDIRECT(ADDRESS(ROW(), COLUMN())),0,-1)="",VLOOKUP($G589,$A:$AAE,COLUMN(),FALSE),OFFSET(INDIRECT(ADDRESS(ROW(), COLUMN())),0,-1))</f>
        <v>地块建筑面积*0</v>
      </c>
      <c r="X589" s="12"/>
      <c r="Y589" s="12" t="str" cm="1">
        <f t="array" aca="1" ref="Y589" ca="1">IF(OFFSET(INDIRECT(ADDRESS(ROW(), COLUMN())),0,-1)="",VLOOKUP($G589,$A:$AAE,COLUMN(),FALSE),OFFSET(INDIRECT(ADDRESS(ROW(), COLUMN())),0,-1))</f>
        <v>地块建筑面积*1</v>
      </c>
      <c r="Z589" s="12"/>
      <c r="AA589" s="12" t="str" cm="1">
        <f t="array" aca="1" ref="AA589" ca="1">IF(OFFSET(INDIRECT(ADDRESS(ROW(), COLUMN())),0,-1)="",VLOOKUP($G589,$A:$AAE,COLUMN(),FALSE),OFFSET(INDIRECT(ADDRESS(ROW(), COLUMN())),0,-1))</f>
        <v>地块建筑面积*0</v>
      </c>
      <c r="AB589" s="12"/>
      <c r="AC589" s="12" t="str" cm="1">
        <f t="array" aca="1" ref="AC589" ca="1">IF(OFFSET(INDIRECT(ADDRESS(ROW(), COLUMN())),0,-1)="",VLOOKUP($G589,$A:$AAE,COLUMN(),FALSE),OFFSET(INDIRECT(ADDRESS(ROW(), COLUMN())),0,-1))</f>
        <v>地块建筑面积*0</v>
      </c>
      <c r="AD589" s="12"/>
      <c r="AE589" s="12" t="str" cm="1">
        <f t="array" aca="1" ref="AE589" ca="1">IF(OFFSET(INDIRECT(ADDRESS(ROW(), COLUMN())),0,-1)="",VLOOKUP($G589,$A:$AAE,COLUMN(),FALSE),OFFSET(INDIRECT(ADDRESS(ROW(), COLUMN())),0,-1))</f>
        <v>面积*0</v>
      </c>
      <c r="AF589" s="12"/>
      <c r="AG589" s="12" t="str" cm="1">
        <f t="array" aca="1" ref="AG589" ca="1">IF(OFFSET(INDIRECT(ADDRESS(ROW(), COLUMN())),0,-1)="",VLOOKUP($G589,$A:$AAE,COLUMN(),FALSE),OFFSET(INDIRECT(ADDRESS(ROW(), COLUMN())),0,-1))</f>
        <v>面积*0</v>
      </c>
      <c r="AH589" s="12"/>
      <c r="AI589" s="12" t="str" cm="1">
        <f t="array" aca="1" ref="AI589" ca="1">IF(OFFSET(INDIRECT(ADDRESS(ROW(), COLUMN())),0,-1)="",VLOOKUP($G589,$A:$AAE,COLUMN(),FALSE),OFFSET(INDIRECT(ADDRESS(ROW(), COLUMN())),0,-1))</f>
        <v>-</v>
      </c>
      <c r="AJ589" s="12"/>
      <c r="AK589" s="12" cm="1">
        <f t="array" aca="1" ref="AK589" ca="1">IF(OFFSET(INDIRECT(ADDRESS(ROW(), COLUMN())),0,-1)="",VLOOKUP($G589,$A:$AAE,COLUMN(),FALSE),OFFSET(INDIRECT(ADDRESS(ROW(), COLUMN())),0,-1))</f>
        <v>0</v>
      </c>
      <c r="AL589" s="12"/>
      <c r="AM589" s="12" t="str" cm="1">
        <f t="array" aca="1" ref="AM589" ca="1">IF(OFFSET(INDIRECT(ADDRESS(ROW(), COLUMN())),0,-1)="",VLOOKUP($G589,$A:$AAE,COLUMN(),FALSE),OFFSET(INDIRECT(ADDRESS(ROW(), COLUMN())),0,-1))</f>
        <v>-</v>
      </c>
      <c r="AN589" s="12"/>
      <c r="AO589" s="12" cm="1">
        <f t="array" aca="1" ref="AO589" ca="1">IF(OFFSET(INDIRECT(ADDRESS(ROW(), COLUMN())),0,-1)="",VLOOKUP($G589,$A:$AAE,COLUMN(),FALSE),OFFSET(INDIRECT(ADDRESS(ROW(), COLUMN())),0,-1))</f>
        <v>0</v>
      </c>
      <c r="AP589" s="12"/>
      <c r="AQ589" s="12" t="str" cm="1">
        <f t="array" aca="1" ref="AQ589" ca="1">IF(OFFSET(INDIRECT(ADDRESS(ROW(), COLUMN())),0,-1)="",VLOOKUP($G589,$A:$AAE,COLUMN(),FALSE),OFFSET(INDIRECT(ADDRESS(ROW(), COLUMN())),0,-1))</f>
        <v>35平方米/岗位</v>
      </c>
      <c r="AR589" s="12"/>
      <c r="AS589" s="12" t="str" cm="1">
        <f t="array" aca="1" ref="AS589" ca="1">IF(OFFSET(INDIRECT(ADDRESS(ROW(), COLUMN())),0,-1)="",VLOOKUP($G589,$A:$AAE,COLUMN(),FALSE),OFFSET(INDIRECT(ADDRESS(ROW(), COLUMN())),0,-1))</f>
        <v>公服建筑面积/35</v>
      </c>
      <c r="AT589" s="12"/>
      <c r="AU589" s="12" t="str" cm="1">
        <f t="array" aca="1" ref="AU589" ca="1">IF(OFFSET(INDIRECT(ADDRESS(ROW(), COLUMN())),0,-1)="",VLOOKUP($G589,$A:$AAE,COLUMN(),FALSE),OFFSET(INDIRECT(ADDRESS(ROW(), COLUMN())),0,-1))</f>
        <v>1.2个/100平方米</v>
      </c>
      <c r="AV589" s="12"/>
      <c r="AW589" s="12" t="str" cm="1">
        <f t="array" aca="1" ref="AW589" ca="1">IF(OFFSET(INDIRECT(ADDRESS(ROW(), COLUMN())),0,-1)="",VLOOKUP($G589,$A:$AAE,COLUMN(),FALSE),OFFSET(INDIRECT(ADDRESS(ROW(), COLUMN())),0,-1))</f>
        <v>地块建筑面积*1.2/100</v>
      </c>
      <c r="AX589" s="2"/>
      <c r="AY589" s="12" t="str" cm="1">
        <f t="array" aca="1" ref="AY589" ca="1">IF(OFFSET(INDIRECT(ADDRESS(ROW(), COLUMN())),0,-1)="",VLOOKUP($G589,$A:$AAE,COLUMN(),FALSE),OFFSET(INDIRECT(ADDRESS(ROW(), COLUMN())),0,-1))</f>
        <v>7.0升/平方米*日</v>
      </c>
      <c r="AZ589" s="2"/>
      <c r="BA589" s="12" t="str" cm="1">
        <f t="array" aca="1" ref="BA589" ca="1">IF(OFFSET(INDIRECT(ADDRESS(ROW(), COLUMN())),0,-1)="",VLOOKUP($G589,$A:$AAE,COLUMN(),FALSE),OFFSET(INDIRECT(ADDRESS(ROW(), COLUMN())),0,-1))</f>
        <v>地块建筑面积*7.0/1000</v>
      </c>
      <c r="BB589" s="2"/>
      <c r="BC589" s="12" cm="1">
        <f t="array" aca="1" ref="BC589" ca="1">IF(OFFSET(INDIRECT(ADDRESS(ROW(), COLUMN())),0,-1)="",VLOOKUP($G589,$A:$AAE,COLUMN(),FALSE),OFFSET(INDIRECT(ADDRESS(ROW(), COLUMN())),0,-1))</f>
        <v>0.85</v>
      </c>
      <c r="BD589" s="2"/>
      <c r="BE589" s="12" t="str" cm="1">
        <f t="array" aca="1" ref="BE589" ca="1">IF(OFFSET(INDIRECT(ADDRESS(ROW(), COLUMN())),0,-1)="",VLOOKUP($G589,$A:$AAE,COLUMN(),FALSE),OFFSET(INDIRECT(ADDRESS(ROW(), COLUMN())),0,-1))</f>
        <v>用水量*0.85</v>
      </c>
      <c r="BF589" s="2"/>
      <c r="BG589" s="12" t="str" cm="1">
        <f t="array" aca="1" ref="BG589" ca="1">IF(OFFSET(INDIRECT(ADDRESS(ROW(), COLUMN())),0,-1)="",VLOOKUP($G589,$A:$AAE,COLUMN(),FALSE),OFFSET(INDIRECT(ADDRESS(ROW(), COLUMN())),0,-1))</f>
        <v>50瓦/平方米</v>
      </c>
      <c r="BH589" s="2"/>
      <c r="BI589" s="12" cm="1">
        <f t="array" aca="1" ref="BI589" ca="1">IF(OFFSET(INDIRECT(ADDRESS(ROW(), COLUMN())),0,-1)="",VLOOKUP($G589,$A:$AAE,COLUMN(),FALSE),OFFSET(INDIRECT(ADDRESS(ROW(), COLUMN())),0,-1))</f>
        <v>0.8</v>
      </c>
      <c r="BJ589" s="2"/>
      <c r="BK589" s="12" t="str" cm="1">
        <f t="array" aca="1" ref="BK589" ca="1">IF(OFFSET(INDIRECT(ADDRESS(ROW(), COLUMN())),0,-1)="",VLOOKUP($G589,$A:$AAE,COLUMN(),FALSE),OFFSET(INDIRECT(ADDRESS(ROW(), COLUMN())),0,-1))</f>
        <v>地块建筑面积*50*0.8/1000</v>
      </c>
      <c r="BL589" s="2"/>
      <c r="BM589" s="12" t="str" cm="1">
        <f t="array" aca="1" ref="BM589" ca="1">IF(OFFSET(INDIRECT(ADDRESS(ROW(), COLUMN())),0,-1)="",VLOOKUP($G589,$A:$AAE,COLUMN(),FALSE),OFFSET(INDIRECT(ADDRESS(ROW(), COLUMN())),0,-1))</f>
        <v>1.0门/100平方米</v>
      </c>
      <c r="BN589" s="2"/>
      <c r="BO589" s="12" t="str" cm="1">
        <f t="array" aca="1" ref="BO589" ca="1">IF(OFFSET(INDIRECT(ADDRESS(ROW(), COLUMN())),0,-1)="",VLOOKUP($G589,$A:$AAE,COLUMN(),FALSE),OFFSET(INDIRECT(ADDRESS(ROW(), COLUMN())),0,-1))</f>
        <v>地块建筑面积*1.0/100</v>
      </c>
      <c r="BP589" s="2"/>
      <c r="BQ589" s="12" t="str" cm="1">
        <f t="array" aca="1" ref="BQ589" ca="1">IF(OFFSET(INDIRECT(ADDRESS(ROW(), COLUMN())),0,-1)="",VLOOKUP($G589,$A:$AAE,COLUMN(),FALSE),OFFSET(INDIRECT(ADDRESS(ROW(), COLUMN())),0,-1))</f>
        <v>0.3门/100平方米</v>
      </c>
      <c r="BR589" s="2"/>
      <c r="BS589" s="12" t="str" cm="1">
        <f t="array" aca="1" ref="BS589" ca="1">IF(OFFSET(INDIRECT(ADDRESS(ROW(), COLUMN())),0,-1)="",VLOOKUP($G589,$A:$AAE,COLUMN(),FALSE),OFFSET(INDIRECT(ADDRESS(ROW(), COLUMN())),0,-1))</f>
        <v>地块建筑面积*0.3/100</v>
      </c>
      <c r="BT589" s="2"/>
      <c r="BU589" s="12" t="str" cm="1">
        <f t="array" aca="1" ref="BU589" ca="1">IF(OFFSET(INDIRECT(ADDRESS(ROW(), COLUMN())),0,-1)="",VLOOKUP($G589,$A:$AAE,COLUMN(),FALSE),OFFSET(INDIRECT(ADDRESS(ROW(), COLUMN())),0,-1))</f>
        <v>23.3pcu/万平方米，68：32</v>
      </c>
      <c r="BV589" s="2"/>
      <c r="BW589" s="12" t="str" cm="1">
        <f t="array" aca="1" ref="BW589" ca="1">IF(OFFSET(INDIRECT(ADDRESS(ROW(), COLUMN())),0,-1)="",VLOOKUP($G589,$A:$AAE,COLUMN(),FALSE),OFFSET(INDIRECT(ADDRESS(ROW(), COLUMN())),0,-1))</f>
        <v>地块建筑面积/10000*23.3*0.68</v>
      </c>
      <c r="BX589" s="2"/>
      <c r="BY589" s="12" t="str" cm="1">
        <f t="array" aca="1" ref="BY589" ca="1">IF(OFFSET(INDIRECT(ADDRESS(ROW(), COLUMN())),0,-1)="",VLOOKUP($G589,$A:$AAE,COLUMN(),FALSE),OFFSET(INDIRECT(ADDRESS(ROW(), COLUMN())),0,-1))</f>
        <v>地块建筑面积/10000*23.3*0.32</v>
      </c>
      <c r="BZ589" s="95"/>
      <c r="CA589" s="12" t="str" cm="1">
        <f t="array" aca="1" ref="CA589" ca="1">IF(OFFSET(INDIRECT(ADDRESS(ROW(), COLUMN())),0,-1)="",VLOOKUP($G589,$A:$AAE,COLUMN(),FALSE),OFFSET(INDIRECT(ADDRESS(ROW(), COLUMN())),0,-1))</f>
        <v>地块建筑面积*0.4</v>
      </c>
      <c r="CB589" s="12"/>
      <c r="CC589" s="12" t="str" cm="1">
        <f t="array" aca="1" ref="CC589" ca="1">IF(OFFSET(INDIRECT(ADDRESS(ROW(), COLUMN())),0,-1)="",VLOOKUP($G589,$A:$AAE,COLUMN(),FALSE),OFFSET(INDIRECT(ADDRESS(ROW(), COLUMN())),0,-1))</f>
        <v>地块建筑面积*0.4</v>
      </c>
      <c r="CD589" s="12"/>
      <c r="CE589" s="12" t="str" cm="1">
        <f t="array" aca="1" ref="CE589" ca="1">IF(OFFSET(INDIRECT(ADDRESS(ROW(), COLUMN())),0,-1)="",VLOOKUP($G589,$A:$AAE,COLUMN(),FALSE),OFFSET(INDIRECT(ADDRESS(ROW(), COLUMN())),0,-1))</f>
        <v>地块建筑面积*0.08</v>
      </c>
      <c r="CF589" s="12"/>
      <c r="CG589" s="12" t="str" cm="1">
        <f t="array" aca="1" ref="CG589" ca="1">IF(OFFSET(INDIRECT(ADDRESS(ROW(), COLUMN())),0,-1)="",VLOOKUP($G589,$A:$AAE,COLUMN(),FALSE),OFFSET(INDIRECT(ADDRESS(ROW(), COLUMN())),0,-1))</f>
        <v>地块建筑面积*0.08</v>
      </c>
      <c r="CH589" s="12"/>
      <c r="CI589" s="49" t="str" cm="1">
        <f t="array" aca="1" ref="CI589" ca="1">IF(OFFSET(INDIRECT(ADDRESS(ROW(), COLUMN())),0,-1)="",VLOOKUP($G589,$A:$AAE,COLUMN(),FALSE),OFFSET(INDIRECT(ADDRESS(ROW(), COLUMN())),0,-1))</f>
        <v>村庄建设用地</v>
      </c>
      <c r="CJ589" s="75" t="s">
        <v>1962</v>
      </c>
      <c r="CK589" s="78" t="str">
        <f t="shared" si="883"/>
        <v>唯一标识:080803#幼儿园用地#国空</v>
      </c>
      <c r="CL589" s="78" t="str">
        <f t="shared" si="884"/>
        <v>性质名称:幼儿园用地</v>
      </c>
      <c r="CM589" s="78" t="str">
        <f t="shared" si="885"/>
        <v>地块性质过滤:</v>
      </c>
      <c r="CN589" s="78" t="str">
        <f t="shared" si="886"/>
        <v>地块性质:080803</v>
      </c>
      <c r="CO589" s="78" t="str">
        <f t="shared" si="887"/>
        <v>地类标准:国空</v>
      </c>
      <c r="CP589" s="78" t="str">
        <f t="shared" si="888"/>
        <v>地块性质别称:A34</v>
      </c>
      <c r="CQ589" s="78" t="str">
        <f t="shared" si="889"/>
        <v>属性继承:Av#公共管理与公共服务用地#城规</v>
      </c>
      <c r="CR589" s="78" t="str">
        <f t="shared" si="890"/>
        <v>父类:Av</v>
      </c>
      <c r="CS589" s="78" t="str">
        <f t="shared" si="891"/>
        <v>级别继承:0808#农村公共管理与公共服务用地#国空</v>
      </c>
      <c r="CT589" s="78" t="str">
        <f t="shared" si="892"/>
        <v>级别层次:3</v>
      </c>
      <c r="CU589" s="78" t="str">
        <f t="shared" si="893"/>
        <v>级别:20808</v>
      </c>
      <c r="CV589" s="78" t="str">
        <f t="shared" ca="1" si="894"/>
        <v>地块颜色:255,0,255</v>
      </c>
      <c r="CW589" s="78" t="str">
        <f t="shared" ca="1" si="895"/>
        <v>建筑面积公式:面积*容积率</v>
      </c>
      <c r="CX589" s="78" t="str">
        <f t="shared" ca="1" si="896"/>
        <v>住宅建筑面积公式:地块建筑面积*0</v>
      </c>
      <c r="CY589" s="78" t="str">
        <f t="shared" ca="1" si="897"/>
        <v>商服建筑面积公式:地块建筑面积*0</v>
      </c>
      <c r="CZ589" s="78" t="str">
        <f t="shared" ca="1" si="898"/>
        <v>商服中商业建筑面积公式:地块建筑面积*0</v>
      </c>
      <c r="DA589" s="78" t="str">
        <f t="shared" ca="1" si="899"/>
        <v>商服中办公建筑面积公式:地块建筑面积*0</v>
      </c>
      <c r="DB589" s="78" t="str">
        <f t="shared" ca="1" si="900"/>
        <v>公服建筑面积公式:地块建筑面积*1</v>
      </c>
      <c r="DC589" s="78" t="str">
        <f t="shared" ca="1" si="901"/>
        <v>工业建筑面积公式:地块建筑面积*0</v>
      </c>
      <c r="DD589" s="78" t="str">
        <f t="shared" ca="1" si="902"/>
        <v>市政建筑面积公式:地块建筑面积*0</v>
      </c>
      <c r="DE589" s="78" t="str">
        <f t="shared" ca="1" si="903"/>
        <v>绿地面积指定指标:面积*0</v>
      </c>
      <c r="DF589" s="78" t="str">
        <f t="shared" ca="1" si="904"/>
        <v>绿地面积指定公式:面积*0</v>
      </c>
      <c r="DG589" s="78" t="str">
        <f t="shared" ca="1" si="905"/>
        <v>户数指标:-</v>
      </c>
      <c r="DH589" s="78" t="str">
        <f t="shared" ca="1" si="906"/>
        <v>户数公式:0</v>
      </c>
      <c r="DI589" s="78" t="str">
        <f t="shared" ca="1" si="907"/>
        <v>人数指标:-</v>
      </c>
      <c r="DJ589" s="78" t="str">
        <f t="shared" ca="1" si="908"/>
        <v>人数公式:0</v>
      </c>
      <c r="DK589" s="78" t="str">
        <f t="shared" ca="1" si="909"/>
        <v>就业指标:35平方米/岗位</v>
      </c>
      <c r="DL589" s="78" t="str">
        <f t="shared" ca="1" si="910"/>
        <v>就业公式:公服建筑面积/35</v>
      </c>
      <c r="DM589" s="78" t="str">
        <f t="shared" ca="1" si="911"/>
        <v>机动车指标:1.2个/100平方米</v>
      </c>
      <c r="DN589" s="78" t="str">
        <f t="shared" ca="1" si="912"/>
        <v>机动车公式:地块建筑面积*1.2/100</v>
      </c>
      <c r="DO589" s="78" t="str">
        <f t="shared" ca="1" si="913"/>
        <v>用水量指标:7.0升/平方米*日</v>
      </c>
      <c r="DP589" s="78" t="str">
        <f t="shared" ca="1" si="914"/>
        <v>用水量公式:地块建筑面积*7.0/1000</v>
      </c>
      <c r="DQ589" s="78" t="str">
        <f t="shared" ca="1" si="915"/>
        <v>污水折算系数:0.85</v>
      </c>
      <c r="DR589" s="78" t="str">
        <f t="shared" ca="1" si="916"/>
        <v>污水量公式:用水量*0.85</v>
      </c>
      <c r="DS589" s="78" t="str">
        <f t="shared" ca="1" si="917"/>
        <v>用电负荷指标:50瓦/平方米</v>
      </c>
      <c r="DT589" s="78" t="str">
        <f t="shared" ca="1" si="918"/>
        <v>同时率:0.8</v>
      </c>
      <c r="DU589" s="78" t="str">
        <f t="shared" ca="1" si="919"/>
        <v>用电量公式:地块建筑面积*50*0.8/1000</v>
      </c>
      <c r="DV589" s="78" t="str">
        <f t="shared" ca="1" si="920"/>
        <v>固话装机指标:1.0门/100平方米</v>
      </c>
      <c r="DW589" s="78" t="str">
        <f t="shared" ca="1" si="921"/>
        <v>固话量公式:地块建筑面积*1.0/100</v>
      </c>
      <c r="DX589" s="78" t="str">
        <f t="shared" ca="1" si="922"/>
        <v>有线电视指标:0.3门/100平方米</v>
      </c>
      <c r="DY589" s="78" t="str">
        <f t="shared" ca="1" si="923"/>
        <v>电视量公式:地块建筑面积*0.3/100</v>
      </c>
      <c r="DZ589" s="78" t="str">
        <f t="shared" ca="1" si="924"/>
        <v>高峰机动车生成量指标:23.3pcu/万平方米，68：32</v>
      </c>
      <c r="EA589" s="78" t="str">
        <f t="shared" ca="1" si="925"/>
        <v>高峰机动车吸引量公式:地块建筑面积/10000*23.3*0.68</v>
      </c>
      <c r="EB589" s="78" t="str">
        <f t="shared" ca="1" si="926"/>
        <v>高峰机动车发生量公式:地块建筑面积/10000*23.3*0.32</v>
      </c>
      <c r="EC589" s="78" t="str">
        <f t="shared" ca="1" si="930"/>
        <v>地下空间指标:地块建筑面积*0.4</v>
      </c>
      <c r="ED589" s="78" t="str">
        <f t="shared" ca="1" si="927"/>
        <v>地下空间公式:地块建筑面积*0.4</v>
      </c>
      <c r="EE589" s="78" t="str">
        <f t="shared" ca="1" si="931"/>
        <v>人防指标:地块建筑面积*0.08</v>
      </c>
      <c r="EF589" s="78" t="str">
        <f t="shared" ca="1" si="928"/>
        <v>人防公式:地块建筑面积*0.08</v>
      </c>
      <c r="EG589" s="78" t="str">
        <f t="shared" ca="1" si="932"/>
        <v>用地构成:村庄建设用地</v>
      </c>
      <c r="EH589" s="78" t="s">
        <v>1962</v>
      </c>
      <c r="EI589" s="79" t="str">
        <f t="shared" ca="1" si="929"/>
        <v>唯一标识:080803#幼儿园用地#国空;性质名称:幼儿园用地;地块性质过滤:;地块性质:080803;地类标准:国空;地块性质别称:A34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89" t="s">
        <v>1962</v>
      </c>
    </row>
    <row r="590" spans="1:140" ht="16.5" x14ac:dyDescent="0.2">
      <c r="A590" s="49" t="str">
        <f t="shared" si="933"/>
        <v>080804#其他公共管理与公共服务用地#国空</v>
      </c>
      <c r="B590" s="49" t="s">
        <v>2285</v>
      </c>
      <c r="C590" s="49"/>
      <c r="D590" s="49" t="s">
        <v>1884</v>
      </c>
      <c r="E590" s="49" t="s">
        <v>1277</v>
      </c>
      <c r="F590" s="49" t="s">
        <v>2158</v>
      </c>
      <c r="G590" s="49" t="s">
        <v>2326</v>
      </c>
      <c r="H590" s="49" t="s">
        <v>1090</v>
      </c>
      <c r="I590" s="49" t="s">
        <v>1458</v>
      </c>
      <c r="J590" s="49">
        <f t="shared" si="617"/>
        <v>3</v>
      </c>
      <c r="K590" s="49" t="str">
        <f t="shared" si="616"/>
        <v>20808</v>
      </c>
      <c r="L590" s="49"/>
      <c r="M590" s="49" t="str" cm="1">
        <f t="array" aca="1" ref="M590" ca="1">IF(OFFSET(INDIRECT(ADDRESS(ROW(), COLUMN())),0,-1)="",VLOOKUP($G590,$A:$AAE,COLUMN(),FALSE),OFFSET(INDIRECT(ADDRESS(ROW(), COLUMN())),0,-1))</f>
        <v>255,0,255</v>
      </c>
      <c r="N590" s="12"/>
      <c r="O590" s="49" t="str" cm="1">
        <f t="array" aca="1" ref="O590" ca="1">IF(OFFSET(INDIRECT(ADDRESS(ROW(), COLUMN())),0,-1)="",VLOOKUP($G590,$A:$AAE,COLUMN(),FALSE),OFFSET(INDIRECT(ADDRESS(ROW(), COLUMN())),0,-1))</f>
        <v>面积*容积率</v>
      </c>
      <c r="P590" s="12"/>
      <c r="Q590" s="12" t="str" cm="1">
        <f t="array" aca="1" ref="Q590" ca="1">IF(OFFSET(INDIRECT(ADDRESS(ROW(), COLUMN())),0,-1)="",VLOOKUP($G590,$A:$AAE,COLUMN(),FALSE),OFFSET(INDIRECT(ADDRESS(ROW(), COLUMN())),0,-1))</f>
        <v>地块建筑面积*0</v>
      </c>
      <c r="R590" s="12"/>
      <c r="S590" s="12" t="str" cm="1">
        <f t="array" aca="1" ref="S590" ca="1">IF(OFFSET(INDIRECT(ADDRESS(ROW(), COLUMN())),0,-1)="",VLOOKUP($G590,$A:$AAE,COLUMN(),FALSE),OFFSET(INDIRECT(ADDRESS(ROW(), COLUMN())),0,-1))</f>
        <v>地块建筑面积*0</v>
      </c>
      <c r="T590" s="12"/>
      <c r="U590" s="12" t="str" cm="1">
        <f t="array" aca="1" ref="U590" ca="1">IF(OFFSET(INDIRECT(ADDRESS(ROW(), COLUMN())),0,-1)="",VLOOKUP($G590,$A:$AAE,COLUMN(),FALSE),OFFSET(INDIRECT(ADDRESS(ROW(), COLUMN())),0,-1))</f>
        <v>地块建筑面积*0</v>
      </c>
      <c r="V590" s="12"/>
      <c r="W590" s="49" t="str" cm="1">
        <f t="array" aca="1" ref="W590" ca="1">IF(OFFSET(INDIRECT(ADDRESS(ROW(), COLUMN())),0,-1)="",VLOOKUP($G590,$A:$AAE,COLUMN(),FALSE),OFFSET(INDIRECT(ADDRESS(ROW(), COLUMN())),0,-1))</f>
        <v>地块建筑面积*0</v>
      </c>
      <c r="X590" s="12"/>
      <c r="Y590" s="12" t="str" cm="1">
        <f t="array" aca="1" ref="Y590" ca="1">IF(OFFSET(INDIRECT(ADDRESS(ROW(), COLUMN())),0,-1)="",VLOOKUP($G590,$A:$AAE,COLUMN(),FALSE),OFFSET(INDIRECT(ADDRESS(ROW(), COLUMN())),0,-1))</f>
        <v>地块建筑面积*1</v>
      </c>
      <c r="Z590" s="12"/>
      <c r="AA590" s="12" t="str" cm="1">
        <f t="array" aca="1" ref="AA590" ca="1">IF(OFFSET(INDIRECT(ADDRESS(ROW(), COLUMN())),0,-1)="",VLOOKUP($G590,$A:$AAE,COLUMN(),FALSE),OFFSET(INDIRECT(ADDRESS(ROW(), COLUMN())),0,-1))</f>
        <v>地块建筑面积*0</v>
      </c>
      <c r="AB590" s="12"/>
      <c r="AC590" s="12" t="str" cm="1">
        <f t="array" aca="1" ref="AC590" ca="1">IF(OFFSET(INDIRECT(ADDRESS(ROW(), COLUMN())),0,-1)="",VLOOKUP($G590,$A:$AAE,COLUMN(),FALSE),OFFSET(INDIRECT(ADDRESS(ROW(), COLUMN())),0,-1))</f>
        <v>地块建筑面积*0</v>
      </c>
      <c r="AD590" s="12"/>
      <c r="AE590" s="12" t="str" cm="1">
        <f t="array" aca="1" ref="AE590" ca="1">IF(OFFSET(INDIRECT(ADDRESS(ROW(), COLUMN())),0,-1)="",VLOOKUP($G590,$A:$AAE,COLUMN(),FALSE),OFFSET(INDIRECT(ADDRESS(ROW(), COLUMN())),0,-1))</f>
        <v>面积*0</v>
      </c>
      <c r="AF590" s="12"/>
      <c r="AG590" s="12" t="str" cm="1">
        <f t="array" aca="1" ref="AG590" ca="1">IF(OFFSET(INDIRECT(ADDRESS(ROW(), COLUMN())),0,-1)="",VLOOKUP($G590,$A:$AAE,COLUMN(),FALSE),OFFSET(INDIRECT(ADDRESS(ROW(), COLUMN())),0,-1))</f>
        <v>面积*0</v>
      </c>
      <c r="AH590" s="12"/>
      <c r="AI590" s="12" t="str" cm="1">
        <f t="array" aca="1" ref="AI590" ca="1">IF(OFFSET(INDIRECT(ADDRESS(ROW(), COLUMN())),0,-1)="",VLOOKUP($G590,$A:$AAE,COLUMN(),FALSE),OFFSET(INDIRECT(ADDRESS(ROW(), COLUMN())),0,-1))</f>
        <v>-</v>
      </c>
      <c r="AJ590" s="12"/>
      <c r="AK590" s="12" cm="1">
        <f t="array" aca="1" ref="AK590" ca="1">IF(OFFSET(INDIRECT(ADDRESS(ROW(), COLUMN())),0,-1)="",VLOOKUP($G590,$A:$AAE,COLUMN(),FALSE),OFFSET(INDIRECT(ADDRESS(ROW(), COLUMN())),0,-1))</f>
        <v>0</v>
      </c>
      <c r="AL590" s="12"/>
      <c r="AM590" s="12" t="str" cm="1">
        <f t="array" aca="1" ref="AM590" ca="1">IF(OFFSET(INDIRECT(ADDRESS(ROW(), COLUMN())),0,-1)="",VLOOKUP($G590,$A:$AAE,COLUMN(),FALSE),OFFSET(INDIRECT(ADDRESS(ROW(), COLUMN())),0,-1))</f>
        <v>-</v>
      </c>
      <c r="AN590" s="12"/>
      <c r="AO590" s="12" cm="1">
        <f t="array" aca="1" ref="AO590" ca="1">IF(OFFSET(INDIRECT(ADDRESS(ROW(), COLUMN())),0,-1)="",VLOOKUP($G590,$A:$AAE,COLUMN(),FALSE),OFFSET(INDIRECT(ADDRESS(ROW(), COLUMN())),0,-1))</f>
        <v>0</v>
      </c>
      <c r="AP590" s="12"/>
      <c r="AQ590" s="12" t="str" cm="1">
        <f t="array" aca="1" ref="AQ590" ca="1">IF(OFFSET(INDIRECT(ADDRESS(ROW(), COLUMN())),0,-1)="",VLOOKUP($G590,$A:$AAE,COLUMN(),FALSE),OFFSET(INDIRECT(ADDRESS(ROW(), COLUMN())),0,-1))</f>
        <v>35平方米/岗位</v>
      </c>
      <c r="AR590" s="12"/>
      <c r="AS590" s="12" t="str" cm="1">
        <f t="array" aca="1" ref="AS590" ca="1">IF(OFFSET(INDIRECT(ADDRESS(ROW(), COLUMN())),0,-1)="",VLOOKUP($G590,$A:$AAE,COLUMN(),FALSE),OFFSET(INDIRECT(ADDRESS(ROW(), COLUMN())),0,-1))</f>
        <v>公服建筑面积/35</v>
      </c>
      <c r="AT590" s="12"/>
      <c r="AU590" s="12" t="str" cm="1">
        <f t="array" aca="1" ref="AU590" ca="1">IF(OFFSET(INDIRECT(ADDRESS(ROW(), COLUMN())),0,-1)="",VLOOKUP($G590,$A:$AAE,COLUMN(),FALSE),OFFSET(INDIRECT(ADDRESS(ROW(), COLUMN())),0,-1))</f>
        <v>1.2个/100平方米</v>
      </c>
      <c r="AV590" s="12"/>
      <c r="AW590" s="12" t="str" cm="1">
        <f t="array" aca="1" ref="AW590" ca="1">IF(OFFSET(INDIRECT(ADDRESS(ROW(), COLUMN())),0,-1)="",VLOOKUP($G590,$A:$AAE,COLUMN(),FALSE),OFFSET(INDIRECT(ADDRESS(ROW(), COLUMN())),0,-1))</f>
        <v>地块建筑面积*1.2/100</v>
      </c>
      <c r="AX590" s="2"/>
      <c r="AY590" s="12" t="str" cm="1">
        <f t="array" aca="1" ref="AY590" ca="1">IF(OFFSET(INDIRECT(ADDRESS(ROW(), COLUMN())),0,-1)="",VLOOKUP($G590,$A:$AAE,COLUMN(),FALSE),OFFSET(INDIRECT(ADDRESS(ROW(), COLUMN())),0,-1))</f>
        <v>7.0升/平方米*日</v>
      </c>
      <c r="AZ590" s="2"/>
      <c r="BA590" s="12" t="str" cm="1">
        <f t="array" aca="1" ref="BA590" ca="1">IF(OFFSET(INDIRECT(ADDRESS(ROW(), COLUMN())),0,-1)="",VLOOKUP($G590,$A:$AAE,COLUMN(),FALSE),OFFSET(INDIRECT(ADDRESS(ROW(), COLUMN())),0,-1))</f>
        <v>地块建筑面积*7.0/1000</v>
      </c>
      <c r="BB590" s="2"/>
      <c r="BC590" s="12" cm="1">
        <f t="array" aca="1" ref="BC590" ca="1">IF(OFFSET(INDIRECT(ADDRESS(ROW(), COLUMN())),0,-1)="",VLOOKUP($G590,$A:$AAE,COLUMN(),FALSE),OFFSET(INDIRECT(ADDRESS(ROW(), COLUMN())),0,-1))</f>
        <v>0.85</v>
      </c>
      <c r="BD590" s="2"/>
      <c r="BE590" s="12" t="str" cm="1">
        <f t="array" aca="1" ref="BE590" ca="1">IF(OFFSET(INDIRECT(ADDRESS(ROW(), COLUMN())),0,-1)="",VLOOKUP($G590,$A:$AAE,COLUMN(),FALSE),OFFSET(INDIRECT(ADDRESS(ROW(), COLUMN())),0,-1))</f>
        <v>用水量*0.85</v>
      </c>
      <c r="BF590" s="2"/>
      <c r="BG590" s="12" t="str" cm="1">
        <f t="array" aca="1" ref="BG590" ca="1">IF(OFFSET(INDIRECT(ADDRESS(ROW(), COLUMN())),0,-1)="",VLOOKUP($G590,$A:$AAE,COLUMN(),FALSE),OFFSET(INDIRECT(ADDRESS(ROW(), COLUMN())),0,-1))</f>
        <v>50瓦/平方米</v>
      </c>
      <c r="BH590" s="2"/>
      <c r="BI590" s="12" cm="1">
        <f t="array" aca="1" ref="BI590" ca="1">IF(OFFSET(INDIRECT(ADDRESS(ROW(), COLUMN())),0,-1)="",VLOOKUP($G590,$A:$AAE,COLUMN(),FALSE),OFFSET(INDIRECT(ADDRESS(ROW(), COLUMN())),0,-1))</f>
        <v>0.8</v>
      </c>
      <c r="BJ590" s="2"/>
      <c r="BK590" s="12" t="str" cm="1">
        <f t="array" aca="1" ref="BK590" ca="1">IF(OFFSET(INDIRECT(ADDRESS(ROW(), COLUMN())),0,-1)="",VLOOKUP($G590,$A:$AAE,COLUMN(),FALSE),OFFSET(INDIRECT(ADDRESS(ROW(), COLUMN())),0,-1))</f>
        <v>地块建筑面积*50*0.8/1000</v>
      </c>
      <c r="BL590" s="2"/>
      <c r="BM590" s="12" t="str" cm="1">
        <f t="array" aca="1" ref="BM590" ca="1">IF(OFFSET(INDIRECT(ADDRESS(ROW(), COLUMN())),0,-1)="",VLOOKUP($G590,$A:$AAE,COLUMN(),FALSE),OFFSET(INDIRECT(ADDRESS(ROW(), COLUMN())),0,-1))</f>
        <v>1.0门/100平方米</v>
      </c>
      <c r="BN590" s="2"/>
      <c r="BO590" s="12" t="str" cm="1">
        <f t="array" aca="1" ref="BO590" ca="1">IF(OFFSET(INDIRECT(ADDRESS(ROW(), COLUMN())),0,-1)="",VLOOKUP($G590,$A:$AAE,COLUMN(),FALSE),OFFSET(INDIRECT(ADDRESS(ROW(), COLUMN())),0,-1))</f>
        <v>地块建筑面积*1.0/100</v>
      </c>
      <c r="BP590" s="2"/>
      <c r="BQ590" s="12" t="str" cm="1">
        <f t="array" aca="1" ref="BQ590" ca="1">IF(OFFSET(INDIRECT(ADDRESS(ROW(), COLUMN())),0,-1)="",VLOOKUP($G590,$A:$AAE,COLUMN(),FALSE),OFFSET(INDIRECT(ADDRESS(ROW(), COLUMN())),0,-1))</f>
        <v>0.3门/100平方米</v>
      </c>
      <c r="BR590" s="2"/>
      <c r="BS590" s="12" t="str" cm="1">
        <f t="array" aca="1" ref="BS590" ca="1">IF(OFFSET(INDIRECT(ADDRESS(ROW(), COLUMN())),0,-1)="",VLOOKUP($G590,$A:$AAE,COLUMN(),FALSE),OFFSET(INDIRECT(ADDRESS(ROW(), COLUMN())),0,-1))</f>
        <v>地块建筑面积*0.3/100</v>
      </c>
      <c r="BT590" s="2"/>
      <c r="BU590" s="12" t="str" cm="1">
        <f t="array" aca="1" ref="BU590" ca="1">IF(OFFSET(INDIRECT(ADDRESS(ROW(), COLUMN())),0,-1)="",VLOOKUP($G590,$A:$AAE,COLUMN(),FALSE),OFFSET(INDIRECT(ADDRESS(ROW(), COLUMN())),0,-1))</f>
        <v>23.3pcu/万平方米，68：32</v>
      </c>
      <c r="BV590" s="2"/>
      <c r="BW590" s="12" t="str" cm="1">
        <f t="array" aca="1" ref="BW590" ca="1">IF(OFFSET(INDIRECT(ADDRESS(ROW(), COLUMN())),0,-1)="",VLOOKUP($G590,$A:$AAE,COLUMN(),FALSE),OFFSET(INDIRECT(ADDRESS(ROW(), COLUMN())),0,-1))</f>
        <v>地块建筑面积/10000*23.3*0.68</v>
      </c>
      <c r="BX590" s="2"/>
      <c r="BY590" s="12" t="str" cm="1">
        <f t="array" aca="1" ref="BY590" ca="1">IF(OFFSET(INDIRECT(ADDRESS(ROW(), COLUMN())),0,-1)="",VLOOKUP($G590,$A:$AAE,COLUMN(),FALSE),OFFSET(INDIRECT(ADDRESS(ROW(), COLUMN())),0,-1))</f>
        <v>地块建筑面积/10000*23.3*0.32</v>
      </c>
      <c r="BZ590" s="95"/>
      <c r="CA590" s="12" t="str" cm="1">
        <f t="array" aca="1" ref="CA590" ca="1">IF(OFFSET(INDIRECT(ADDRESS(ROW(), COLUMN())),0,-1)="",VLOOKUP($G590,$A:$AAE,COLUMN(),FALSE),OFFSET(INDIRECT(ADDRESS(ROW(), COLUMN())),0,-1))</f>
        <v>地块建筑面积*0.4</v>
      </c>
      <c r="CB590" s="12"/>
      <c r="CC590" s="12" t="str" cm="1">
        <f t="array" aca="1" ref="CC590" ca="1">IF(OFFSET(INDIRECT(ADDRESS(ROW(), COLUMN())),0,-1)="",VLOOKUP($G590,$A:$AAE,COLUMN(),FALSE),OFFSET(INDIRECT(ADDRESS(ROW(), COLUMN())),0,-1))</f>
        <v>地块建筑面积*0.4</v>
      </c>
      <c r="CD590" s="12"/>
      <c r="CE590" s="12" t="str" cm="1">
        <f t="array" aca="1" ref="CE590" ca="1">IF(OFFSET(INDIRECT(ADDRESS(ROW(), COLUMN())),0,-1)="",VLOOKUP($G590,$A:$AAE,COLUMN(),FALSE),OFFSET(INDIRECT(ADDRESS(ROW(), COLUMN())),0,-1))</f>
        <v>地块建筑面积*0.08</v>
      </c>
      <c r="CF590" s="12"/>
      <c r="CG590" s="12" t="str" cm="1">
        <f t="array" aca="1" ref="CG590" ca="1">IF(OFFSET(INDIRECT(ADDRESS(ROW(), COLUMN())),0,-1)="",VLOOKUP($G590,$A:$AAE,COLUMN(),FALSE),OFFSET(INDIRECT(ADDRESS(ROW(), COLUMN())),0,-1))</f>
        <v>地块建筑面积*0.08</v>
      </c>
      <c r="CH590" s="12"/>
      <c r="CI590" s="49" t="str" cm="1">
        <f t="array" aca="1" ref="CI590" ca="1">IF(OFFSET(INDIRECT(ADDRESS(ROW(), COLUMN())),0,-1)="",VLOOKUP($G590,$A:$AAE,COLUMN(),FALSE),OFFSET(INDIRECT(ADDRESS(ROW(), COLUMN())),0,-1))</f>
        <v>村庄建设用地</v>
      </c>
      <c r="CJ590" s="75" t="s">
        <v>1962</v>
      </c>
      <c r="CK590" s="78" t="str">
        <f t="shared" si="883"/>
        <v>唯一标识:080804#其他公共管理与公共服务用地#国空</v>
      </c>
      <c r="CL590" s="78" t="str">
        <f t="shared" si="884"/>
        <v>性质名称:其他公共管理与公共服务用地</v>
      </c>
      <c r="CM590" s="78" t="str">
        <f t="shared" si="885"/>
        <v>地块性质过滤:</v>
      </c>
      <c r="CN590" s="78" t="str">
        <f t="shared" si="886"/>
        <v>地块性质:080804</v>
      </c>
      <c r="CO590" s="78" t="str">
        <f t="shared" si="887"/>
        <v>地类标准:国空</v>
      </c>
      <c r="CP590" s="78" t="str">
        <f t="shared" si="888"/>
        <v>地块性质别称:A9</v>
      </c>
      <c r="CQ590" s="78" t="str">
        <f t="shared" si="889"/>
        <v>属性继承:Av#公共管理与公共服务用地#城规</v>
      </c>
      <c r="CR590" s="78" t="str">
        <f t="shared" si="890"/>
        <v>父类:Av</v>
      </c>
      <c r="CS590" s="78" t="str">
        <f t="shared" si="891"/>
        <v>级别继承:0808#农村公共管理与公共服务用地#国空</v>
      </c>
      <c r="CT590" s="78" t="str">
        <f t="shared" si="892"/>
        <v>级别层次:3</v>
      </c>
      <c r="CU590" s="78" t="str">
        <f t="shared" si="893"/>
        <v>级别:20808</v>
      </c>
      <c r="CV590" s="78" t="str">
        <f t="shared" ca="1" si="894"/>
        <v>地块颜色:255,0,255</v>
      </c>
      <c r="CW590" s="78" t="str">
        <f t="shared" ca="1" si="895"/>
        <v>建筑面积公式:面积*容积率</v>
      </c>
      <c r="CX590" s="78" t="str">
        <f t="shared" ca="1" si="896"/>
        <v>住宅建筑面积公式:地块建筑面积*0</v>
      </c>
      <c r="CY590" s="78" t="str">
        <f t="shared" ca="1" si="897"/>
        <v>商服建筑面积公式:地块建筑面积*0</v>
      </c>
      <c r="CZ590" s="78" t="str">
        <f t="shared" ca="1" si="898"/>
        <v>商服中商业建筑面积公式:地块建筑面积*0</v>
      </c>
      <c r="DA590" s="78" t="str">
        <f t="shared" ca="1" si="899"/>
        <v>商服中办公建筑面积公式:地块建筑面积*0</v>
      </c>
      <c r="DB590" s="78" t="str">
        <f t="shared" ca="1" si="900"/>
        <v>公服建筑面积公式:地块建筑面积*1</v>
      </c>
      <c r="DC590" s="78" t="str">
        <f t="shared" ca="1" si="901"/>
        <v>工业建筑面积公式:地块建筑面积*0</v>
      </c>
      <c r="DD590" s="78" t="str">
        <f t="shared" ca="1" si="902"/>
        <v>市政建筑面积公式:地块建筑面积*0</v>
      </c>
      <c r="DE590" s="78" t="str">
        <f t="shared" ca="1" si="903"/>
        <v>绿地面积指定指标:面积*0</v>
      </c>
      <c r="DF590" s="78" t="str">
        <f t="shared" ca="1" si="904"/>
        <v>绿地面积指定公式:面积*0</v>
      </c>
      <c r="DG590" s="78" t="str">
        <f t="shared" ca="1" si="905"/>
        <v>户数指标:-</v>
      </c>
      <c r="DH590" s="78" t="str">
        <f t="shared" ca="1" si="906"/>
        <v>户数公式:0</v>
      </c>
      <c r="DI590" s="78" t="str">
        <f t="shared" ca="1" si="907"/>
        <v>人数指标:-</v>
      </c>
      <c r="DJ590" s="78" t="str">
        <f t="shared" ca="1" si="908"/>
        <v>人数公式:0</v>
      </c>
      <c r="DK590" s="78" t="str">
        <f t="shared" ca="1" si="909"/>
        <v>就业指标:35平方米/岗位</v>
      </c>
      <c r="DL590" s="78" t="str">
        <f t="shared" ca="1" si="910"/>
        <v>就业公式:公服建筑面积/35</v>
      </c>
      <c r="DM590" s="78" t="str">
        <f t="shared" ca="1" si="911"/>
        <v>机动车指标:1.2个/100平方米</v>
      </c>
      <c r="DN590" s="78" t="str">
        <f t="shared" ca="1" si="912"/>
        <v>机动车公式:地块建筑面积*1.2/100</v>
      </c>
      <c r="DO590" s="78" t="str">
        <f t="shared" ca="1" si="913"/>
        <v>用水量指标:7.0升/平方米*日</v>
      </c>
      <c r="DP590" s="78" t="str">
        <f t="shared" ca="1" si="914"/>
        <v>用水量公式:地块建筑面积*7.0/1000</v>
      </c>
      <c r="DQ590" s="78" t="str">
        <f t="shared" ca="1" si="915"/>
        <v>污水折算系数:0.85</v>
      </c>
      <c r="DR590" s="78" t="str">
        <f t="shared" ca="1" si="916"/>
        <v>污水量公式:用水量*0.85</v>
      </c>
      <c r="DS590" s="78" t="str">
        <f t="shared" ca="1" si="917"/>
        <v>用电负荷指标:50瓦/平方米</v>
      </c>
      <c r="DT590" s="78" t="str">
        <f t="shared" ca="1" si="918"/>
        <v>同时率:0.8</v>
      </c>
      <c r="DU590" s="78" t="str">
        <f t="shared" ca="1" si="919"/>
        <v>用电量公式:地块建筑面积*50*0.8/1000</v>
      </c>
      <c r="DV590" s="78" t="str">
        <f t="shared" ca="1" si="920"/>
        <v>固话装机指标:1.0门/100平方米</v>
      </c>
      <c r="DW590" s="78" t="str">
        <f t="shared" ca="1" si="921"/>
        <v>固话量公式:地块建筑面积*1.0/100</v>
      </c>
      <c r="DX590" s="78" t="str">
        <f t="shared" ca="1" si="922"/>
        <v>有线电视指标:0.3门/100平方米</v>
      </c>
      <c r="DY590" s="78" t="str">
        <f t="shared" ca="1" si="923"/>
        <v>电视量公式:地块建筑面积*0.3/100</v>
      </c>
      <c r="DZ590" s="78" t="str">
        <f t="shared" ca="1" si="924"/>
        <v>高峰机动车生成量指标:23.3pcu/万平方米，68：32</v>
      </c>
      <c r="EA590" s="78" t="str">
        <f t="shared" ca="1" si="925"/>
        <v>高峰机动车吸引量公式:地块建筑面积/10000*23.3*0.68</v>
      </c>
      <c r="EB590" s="78" t="str">
        <f t="shared" ca="1" si="926"/>
        <v>高峰机动车发生量公式:地块建筑面积/10000*23.3*0.32</v>
      </c>
      <c r="EC590" s="78" t="str">
        <f t="shared" ca="1" si="930"/>
        <v>地下空间指标:地块建筑面积*0.4</v>
      </c>
      <c r="ED590" s="78" t="str">
        <f t="shared" ca="1" si="927"/>
        <v>地下空间公式:地块建筑面积*0.4</v>
      </c>
      <c r="EE590" s="78" t="str">
        <f t="shared" ca="1" si="931"/>
        <v>人防指标:地块建筑面积*0.08</v>
      </c>
      <c r="EF590" s="78" t="str">
        <f t="shared" ca="1" si="928"/>
        <v>人防公式:地块建筑面积*0.08</v>
      </c>
      <c r="EG590" s="78" t="str">
        <f t="shared" ca="1" si="932"/>
        <v>用地构成:村庄建设用地</v>
      </c>
      <c r="EH590" s="78" t="s">
        <v>1962</v>
      </c>
      <c r="EI590" s="79" t="str">
        <f t="shared" ca="1" si="929"/>
        <v>唯一标识:080804#其他公共管理与公共服务用地#国空;性质名称:其他公共管理与公共服务用地;地块性质过滤:;地块性质:080804;地类标准:国空;地块性质别称:A9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90" t="s">
        <v>1962</v>
      </c>
    </row>
    <row r="591" spans="1:140" ht="16.5" x14ac:dyDescent="0.2">
      <c r="A591" s="49" t="str">
        <f t="shared" si="933"/>
        <v>080403/1206#中小学用地/城市轨道交通用地#国空</v>
      </c>
      <c r="B591" s="49" t="s">
        <v>573</v>
      </c>
      <c r="C591" s="49"/>
      <c r="D591" s="49" t="s">
        <v>1145</v>
      </c>
      <c r="E591" s="49" t="s">
        <v>1277</v>
      </c>
      <c r="F591" s="49" t="s">
        <v>1351</v>
      </c>
      <c r="G591" s="49" t="s">
        <v>75</v>
      </c>
      <c r="H591" s="49" t="s">
        <v>844</v>
      </c>
      <c r="I591" s="49" t="s">
        <v>1450</v>
      </c>
      <c r="J591" s="49">
        <f t="shared" si="617"/>
        <v>2</v>
      </c>
      <c r="K591" s="49" t="str">
        <f t="shared" si="616"/>
        <v>10804</v>
      </c>
      <c r="L591" s="49"/>
      <c r="M591" s="49" t="str" cm="1">
        <f t="array" aca="1" ref="M591" ca="1">IF(OFFSET(INDIRECT(ADDRESS(ROW(), COLUMN())),0,-1)="",VLOOKUP($G591,$A:$AAE,COLUMN(),FALSE),OFFSET(INDIRECT(ADDRESS(ROW(), COLUMN())),0,-1))</f>
        <v>255,100,224</v>
      </c>
      <c r="N591" s="12"/>
      <c r="O591" s="49" t="str" cm="1">
        <f t="array" aca="1" ref="O591" ca="1">IF(OFFSET(INDIRECT(ADDRESS(ROW(), COLUMN())),0,-1)="",VLOOKUP($G591,$A:$AAE,COLUMN(),FALSE),OFFSET(INDIRECT(ADDRESS(ROW(), COLUMN())),0,-1))</f>
        <v>面积*容积率</v>
      </c>
      <c r="P591" s="12"/>
      <c r="Q591" s="12" t="str" cm="1">
        <f t="array" aca="1" ref="Q591" ca="1">IF(OFFSET(INDIRECT(ADDRESS(ROW(), COLUMN())),0,-1)="",VLOOKUP($G591,$A:$AAE,COLUMN(),FALSE),OFFSET(INDIRECT(ADDRESS(ROW(), COLUMN())),0,-1))</f>
        <v>地块建筑面积*0</v>
      </c>
      <c r="R591" s="12"/>
      <c r="S591" s="12" t="str" cm="1">
        <f t="array" aca="1" ref="S591" ca="1">IF(OFFSET(INDIRECT(ADDRESS(ROW(), COLUMN())),0,-1)="",VLOOKUP($G591,$A:$AAE,COLUMN(),FALSE),OFFSET(INDIRECT(ADDRESS(ROW(), COLUMN())),0,-1))</f>
        <v>地块建筑面积*0</v>
      </c>
      <c r="T591" s="12"/>
      <c r="U591" s="12" t="str" cm="1">
        <f t="array" aca="1" ref="U591" ca="1">IF(OFFSET(INDIRECT(ADDRESS(ROW(), COLUMN())),0,-1)="",VLOOKUP($G591,$A:$AAE,COLUMN(),FALSE),OFFSET(INDIRECT(ADDRESS(ROW(), COLUMN())),0,-1))</f>
        <v>地块建筑面积*0</v>
      </c>
      <c r="V591" s="12"/>
      <c r="W591" s="49" t="str" cm="1">
        <f t="array" aca="1" ref="W591" ca="1">IF(OFFSET(INDIRECT(ADDRESS(ROW(), COLUMN())),0,-1)="",VLOOKUP($G591,$A:$AAE,COLUMN(),FALSE),OFFSET(INDIRECT(ADDRESS(ROW(), COLUMN())),0,-1))</f>
        <v>地块建筑面积*0</v>
      </c>
      <c r="X591" s="12"/>
      <c r="Y591" s="12" t="str" cm="1">
        <f t="array" aca="1" ref="Y591" ca="1">IF(OFFSET(INDIRECT(ADDRESS(ROW(), COLUMN())),0,-1)="",VLOOKUP($G591,$A:$AAE,COLUMN(),FALSE),OFFSET(INDIRECT(ADDRESS(ROW(), COLUMN())),0,-1))</f>
        <v>地块建筑面积*1</v>
      </c>
      <c r="Z591" s="12"/>
      <c r="AA591" s="12" t="str" cm="1">
        <f t="array" aca="1" ref="AA591" ca="1">IF(OFFSET(INDIRECT(ADDRESS(ROW(), COLUMN())),0,-1)="",VLOOKUP($G591,$A:$AAE,COLUMN(),FALSE),OFFSET(INDIRECT(ADDRESS(ROW(), COLUMN())),0,-1))</f>
        <v>地块建筑面积*0</v>
      </c>
      <c r="AB591" s="12"/>
      <c r="AC591" s="12" t="str" cm="1">
        <f t="array" aca="1" ref="AC591" ca="1">IF(OFFSET(INDIRECT(ADDRESS(ROW(), COLUMN())),0,-1)="",VLOOKUP($G591,$A:$AAE,COLUMN(),FALSE),OFFSET(INDIRECT(ADDRESS(ROW(), COLUMN())),0,-1))</f>
        <v>地块建筑面积*0</v>
      </c>
      <c r="AD591" s="12"/>
      <c r="AE591" s="12" t="str" cm="1">
        <f t="array" aca="1" ref="AE591" ca="1">IF(OFFSET(INDIRECT(ADDRESS(ROW(), COLUMN())),0,-1)="",VLOOKUP($G591,$A:$AAE,COLUMN(),FALSE),OFFSET(INDIRECT(ADDRESS(ROW(), COLUMN())),0,-1))</f>
        <v>面积*0</v>
      </c>
      <c r="AF591" s="12"/>
      <c r="AG591" s="12" t="str" cm="1">
        <f t="array" aca="1" ref="AG591" ca="1">IF(OFFSET(INDIRECT(ADDRESS(ROW(), COLUMN())),0,-1)="",VLOOKUP($G591,$A:$AAE,COLUMN(),FALSE),OFFSET(INDIRECT(ADDRESS(ROW(), COLUMN())),0,-1))</f>
        <v>面积*0</v>
      </c>
      <c r="AH591" s="12"/>
      <c r="AI591" s="12" t="str" cm="1">
        <f t="array" aca="1" ref="AI591" ca="1">IF(OFFSET(INDIRECT(ADDRESS(ROW(), COLUMN())),0,-1)="",VLOOKUP($G591,$A:$AAE,COLUMN(),FALSE),OFFSET(INDIRECT(ADDRESS(ROW(), COLUMN())),0,-1))</f>
        <v>-</v>
      </c>
      <c r="AJ591" s="12"/>
      <c r="AK591" s="12" cm="1">
        <f t="array" aca="1" ref="AK591" ca="1">IF(OFFSET(INDIRECT(ADDRESS(ROW(), COLUMN())),0,-1)="",VLOOKUP($G591,$A:$AAE,COLUMN(),FALSE),OFFSET(INDIRECT(ADDRESS(ROW(), COLUMN())),0,-1))</f>
        <v>0</v>
      </c>
      <c r="AL591" s="12"/>
      <c r="AM591" s="12" t="str" cm="1">
        <f t="array" aca="1" ref="AM591" ca="1">IF(OFFSET(INDIRECT(ADDRESS(ROW(), COLUMN())),0,-1)="",VLOOKUP($G591,$A:$AAE,COLUMN(),FALSE),OFFSET(INDIRECT(ADDRESS(ROW(), COLUMN())),0,-1))</f>
        <v>-</v>
      </c>
      <c r="AN591" s="12"/>
      <c r="AO591" s="12" cm="1">
        <f t="array" aca="1" ref="AO591" ca="1">IF(OFFSET(INDIRECT(ADDRESS(ROW(), COLUMN())),0,-1)="",VLOOKUP($G591,$A:$AAE,COLUMN(),FALSE),OFFSET(INDIRECT(ADDRESS(ROW(), COLUMN())),0,-1))</f>
        <v>0</v>
      </c>
      <c r="AP591" s="12"/>
      <c r="AQ591" s="12" t="str" cm="1">
        <f t="array" aca="1" ref="AQ591" ca="1">IF(OFFSET(INDIRECT(ADDRESS(ROW(), COLUMN())),0,-1)="",VLOOKUP($G591,$A:$AAE,COLUMN(),FALSE),OFFSET(INDIRECT(ADDRESS(ROW(), COLUMN())),0,-1))</f>
        <v>35平方米/岗位</v>
      </c>
      <c r="AR591" s="12"/>
      <c r="AS591" s="12" t="str" cm="1">
        <f t="array" aca="1" ref="AS591" ca="1">IF(OFFSET(INDIRECT(ADDRESS(ROW(), COLUMN())),0,-1)="",VLOOKUP($G591,$A:$AAE,COLUMN(),FALSE),OFFSET(INDIRECT(ADDRESS(ROW(), COLUMN())),0,-1))</f>
        <v>公服建筑面积/35</v>
      </c>
      <c r="AT591" s="12"/>
      <c r="AU591" s="12" t="str" cm="1">
        <f t="array" aca="1" ref="AU591" ca="1">IF(OFFSET(INDIRECT(ADDRESS(ROW(), COLUMN())),0,-1)="",VLOOKUP($G591,$A:$AAE,COLUMN(),FALSE),OFFSET(INDIRECT(ADDRESS(ROW(), COLUMN())),0,-1))</f>
        <v>0.3个/100平方米</v>
      </c>
      <c r="AV591" s="12"/>
      <c r="AW591" s="12" t="str" cm="1">
        <f t="array" aca="1" ref="AW591" ca="1">IF(OFFSET(INDIRECT(ADDRESS(ROW(), COLUMN())),0,-1)="",VLOOKUP($G591,$A:$AAE,COLUMN(),FALSE),OFFSET(INDIRECT(ADDRESS(ROW(), COLUMN())),0,-1))</f>
        <v>地块建筑面积*0.3/100</v>
      </c>
      <c r="AX591" s="2"/>
      <c r="AY591" s="12" t="str" cm="1">
        <f t="array" aca="1" ref="AY591" ca="1">IF(OFFSET(INDIRECT(ADDRESS(ROW(), COLUMN())),0,-1)="",VLOOKUP($G591,$A:$AAE,COLUMN(),FALSE),OFFSET(INDIRECT(ADDRESS(ROW(), COLUMN())),0,-1))</f>
        <v>65立方米/公顷*日</v>
      </c>
      <c r="AZ591" s="2"/>
      <c r="BA591" s="12" t="str" cm="1">
        <f t="array" aca="1" ref="BA591" ca="1">IF(OFFSET(INDIRECT(ADDRESS(ROW(), COLUMN())),0,-1)="",VLOOKUP($G591,$A:$AAE,COLUMN(),FALSE),OFFSET(INDIRECT(ADDRESS(ROW(), COLUMN())),0,-1))</f>
        <v>用地面积*65</v>
      </c>
      <c r="BB591" s="2"/>
      <c r="BC591" s="12" cm="1">
        <f t="array" aca="1" ref="BC591" ca="1">IF(OFFSET(INDIRECT(ADDRESS(ROW(), COLUMN())),0,-1)="",VLOOKUP($G591,$A:$AAE,COLUMN(),FALSE),OFFSET(INDIRECT(ADDRESS(ROW(), COLUMN())),0,-1))</f>
        <v>0.85</v>
      </c>
      <c r="BD591" s="2"/>
      <c r="BE591" s="12" t="str" cm="1">
        <f t="array" aca="1" ref="BE591" ca="1">IF(OFFSET(INDIRECT(ADDRESS(ROW(), COLUMN())),0,-1)="",VLOOKUP($G591,$A:$AAE,COLUMN(),FALSE),OFFSET(INDIRECT(ADDRESS(ROW(), COLUMN())),0,-1))</f>
        <v>用水量*0.85</v>
      </c>
      <c r="BF591" s="2"/>
      <c r="BG591" s="12" t="str" cm="1">
        <f t="array" aca="1" ref="BG591" ca="1">IF(OFFSET(INDIRECT(ADDRESS(ROW(), COLUMN())),0,-1)="",VLOOKUP($G591,$A:$AAE,COLUMN(),FALSE),OFFSET(INDIRECT(ADDRESS(ROW(), COLUMN())),0,-1))</f>
        <v>50瓦/平方米</v>
      </c>
      <c r="BH591" s="2"/>
      <c r="BI591" s="12" cm="1">
        <f t="array" aca="1" ref="BI591" ca="1">IF(OFFSET(INDIRECT(ADDRESS(ROW(), COLUMN())),0,-1)="",VLOOKUP($G591,$A:$AAE,COLUMN(),FALSE),OFFSET(INDIRECT(ADDRESS(ROW(), COLUMN())),0,-1))</f>
        <v>0.7</v>
      </c>
      <c r="BJ591" s="2"/>
      <c r="BK591" s="12" t="str" cm="1">
        <f t="array" aca="1" ref="BK591" ca="1">IF(OFFSET(INDIRECT(ADDRESS(ROW(), COLUMN())),0,-1)="",VLOOKUP($G591,$A:$AAE,COLUMN(),FALSE),OFFSET(INDIRECT(ADDRESS(ROW(), COLUMN())),0,-1))</f>
        <v>地块建筑面积*50*0.7/1000</v>
      </c>
      <c r="BL591" s="2"/>
      <c r="BM591" s="12" t="str" cm="1">
        <f t="array" aca="1" ref="BM591" ca="1">IF(OFFSET(INDIRECT(ADDRESS(ROW(), COLUMN())),0,-1)="",VLOOKUP($G591,$A:$AAE,COLUMN(),FALSE),OFFSET(INDIRECT(ADDRESS(ROW(), COLUMN())),0,-1))</f>
        <v>1.0门/100平方米</v>
      </c>
      <c r="BN591" s="2"/>
      <c r="BO591" s="12" t="str" cm="1">
        <f t="array" aca="1" ref="BO591" ca="1">IF(OFFSET(INDIRECT(ADDRESS(ROW(), COLUMN())),0,-1)="",VLOOKUP($G591,$A:$AAE,COLUMN(),FALSE),OFFSET(INDIRECT(ADDRESS(ROW(), COLUMN())),0,-1))</f>
        <v>地块建筑面积*1.0/100</v>
      </c>
      <c r="BP591" s="2"/>
      <c r="BQ591" s="12" t="str" cm="1">
        <f t="array" aca="1" ref="BQ591" ca="1">IF(OFFSET(INDIRECT(ADDRESS(ROW(), COLUMN())),0,-1)="",VLOOKUP($G591,$A:$AAE,COLUMN(),FALSE),OFFSET(INDIRECT(ADDRESS(ROW(), COLUMN())),0,-1))</f>
        <v>0.3门/100平方米</v>
      </c>
      <c r="BR591" s="2"/>
      <c r="BS591" s="12" t="str" cm="1">
        <f t="array" aca="1" ref="BS591" ca="1">IF(OFFSET(INDIRECT(ADDRESS(ROW(), COLUMN())),0,-1)="",VLOOKUP($G591,$A:$AAE,COLUMN(),FALSE),OFFSET(INDIRECT(ADDRESS(ROW(), COLUMN())),0,-1))</f>
        <v>地块建筑面积*0.3/100</v>
      </c>
      <c r="BT591" s="2"/>
      <c r="BU591" s="12" t="str" cm="1">
        <f t="array" aca="1" ref="BU591" ca="1">IF(OFFSET(INDIRECT(ADDRESS(ROW(), COLUMN())),0,-1)="",VLOOKUP($G591,$A:$AAE,COLUMN(),FALSE),OFFSET(INDIRECT(ADDRESS(ROW(), COLUMN())),0,-1))</f>
        <v>10.8pcu/万平方米，56：44</v>
      </c>
      <c r="BV591" s="2"/>
      <c r="BW591" s="12" t="str" cm="1">
        <f t="array" aca="1" ref="BW591" ca="1">IF(OFFSET(INDIRECT(ADDRESS(ROW(), COLUMN())),0,-1)="",VLOOKUP($G591,$A:$AAE,COLUMN(),FALSE),OFFSET(INDIRECT(ADDRESS(ROW(), COLUMN())),0,-1))</f>
        <v>地块建筑面积/10000*10.8*0.56</v>
      </c>
      <c r="BX591" s="2"/>
      <c r="BY591" s="12" t="str" cm="1">
        <f t="array" aca="1" ref="BY591" ca="1">IF(OFFSET(INDIRECT(ADDRESS(ROW(), COLUMN())),0,-1)="",VLOOKUP($G591,$A:$AAE,COLUMN(),FALSE),OFFSET(INDIRECT(ADDRESS(ROW(), COLUMN())),0,-1))</f>
        <v>地块建筑面积/10000*10.8*0.44</v>
      </c>
      <c r="BZ591" s="95"/>
      <c r="CA591" s="12" t="str" cm="1">
        <f t="array" aca="1" ref="CA591" ca="1">IF(OFFSET(INDIRECT(ADDRESS(ROW(), COLUMN())),0,-1)="",VLOOKUP($G591,$A:$AAE,COLUMN(),FALSE),OFFSET(INDIRECT(ADDRESS(ROW(), COLUMN())),0,-1))</f>
        <v>地块建筑面积*0.4</v>
      </c>
      <c r="CB591" s="12"/>
      <c r="CC591" s="12" t="str" cm="1">
        <f t="array" aca="1" ref="CC591" ca="1">IF(OFFSET(INDIRECT(ADDRESS(ROW(), COLUMN())),0,-1)="",VLOOKUP($G591,$A:$AAE,COLUMN(),FALSE),OFFSET(INDIRECT(ADDRESS(ROW(), COLUMN())),0,-1))</f>
        <v>地块建筑面积*0.4</v>
      </c>
      <c r="CD591" s="12"/>
      <c r="CE591" s="12" t="str" cm="1">
        <f t="array" aca="1" ref="CE591" ca="1">IF(OFFSET(INDIRECT(ADDRESS(ROW(), COLUMN())),0,-1)="",VLOOKUP($G591,$A:$AAE,COLUMN(),FALSE),OFFSET(INDIRECT(ADDRESS(ROW(), COLUMN())),0,-1))</f>
        <v>地块建筑面积*0.08</v>
      </c>
      <c r="CF591" s="12"/>
      <c r="CG591" s="12" t="str" cm="1">
        <f t="array" aca="1" ref="CG591" ca="1">IF(OFFSET(INDIRECT(ADDRESS(ROW(), COLUMN())),0,-1)="",VLOOKUP($G591,$A:$AAE,COLUMN(),FALSE),OFFSET(INDIRECT(ADDRESS(ROW(), COLUMN())),0,-1))</f>
        <v>地块建筑面积*0.08</v>
      </c>
      <c r="CH591" s="12"/>
      <c r="CI591" s="49" t="str" cm="1">
        <f t="array" aca="1" ref="CI591" ca="1">IF(OFFSET(INDIRECT(ADDRESS(ROW(), COLUMN())),0,-1)="",VLOOKUP($G591,$A:$AAE,COLUMN(),FALSE),OFFSET(INDIRECT(ADDRESS(ROW(), COLUMN())),0,-1))</f>
        <v>城镇建设用地</v>
      </c>
      <c r="CJ591" s="110" t="s">
        <v>1962</v>
      </c>
      <c r="CK591" s="78" t="str">
        <f t="shared" si="883"/>
        <v>唯一标识:080403/1206#中小学用地/城市轨道交通用地#国空</v>
      </c>
      <c r="CL591" s="78" t="str">
        <f t="shared" si="884"/>
        <v>性质名称:中小学用地/城市轨道交通用地</v>
      </c>
      <c r="CM591" s="78" t="str">
        <f t="shared" si="885"/>
        <v>地块性质过滤:</v>
      </c>
      <c r="CN591" s="78" t="str">
        <f t="shared" si="886"/>
        <v>地块性质:080403/1206</v>
      </c>
      <c r="CO591" s="78" t="str">
        <f t="shared" si="887"/>
        <v>地类标准:国空</v>
      </c>
      <c r="CP591" s="78" t="str">
        <f t="shared" si="888"/>
        <v>地块性质别称:A33/S1</v>
      </c>
      <c r="CQ591" s="78" t="str">
        <f t="shared" si="889"/>
        <v>属性继承:A33#中小学用地#城规</v>
      </c>
      <c r="CR591" s="78" t="str">
        <f t="shared" si="890"/>
        <v>父类:A3</v>
      </c>
      <c r="CS591" s="78" t="str">
        <f t="shared" si="891"/>
        <v>级别继承:0804#教育用地#国空</v>
      </c>
      <c r="CT591" s="78" t="str">
        <f t="shared" si="892"/>
        <v>级别层次:2</v>
      </c>
      <c r="CU591" s="78" t="str">
        <f t="shared" si="893"/>
        <v>级别:10804</v>
      </c>
      <c r="CV591" s="78" t="str">
        <f t="shared" ca="1" si="894"/>
        <v>地块颜色:255,100,224</v>
      </c>
      <c r="CW591" s="78" t="str">
        <f t="shared" ca="1" si="895"/>
        <v>建筑面积公式:面积*容积率</v>
      </c>
      <c r="CX591" s="78" t="str">
        <f t="shared" ca="1" si="896"/>
        <v>住宅建筑面积公式:地块建筑面积*0</v>
      </c>
      <c r="CY591" s="78" t="str">
        <f t="shared" ca="1" si="897"/>
        <v>商服建筑面积公式:地块建筑面积*0</v>
      </c>
      <c r="CZ591" s="78" t="str">
        <f t="shared" ca="1" si="898"/>
        <v>商服中商业建筑面积公式:地块建筑面积*0</v>
      </c>
      <c r="DA591" s="78" t="str">
        <f t="shared" ca="1" si="899"/>
        <v>商服中办公建筑面积公式:地块建筑面积*0</v>
      </c>
      <c r="DB591" s="78" t="str">
        <f t="shared" ca="1" si="900"/>
        <v>公服建筑面积公式:地块建筑面积*1</v>
      </c>
      <c r="DC591" s="78" t="str">
        <f t="shared" ca="1" si="901"/>
        <v>工业建筑面积公式:地块建筑面积*0</v>
      </c>
      <c r="DD591" s="78" t="str">
        <f t="shared" ca="1" si="902"/>
        <v>市政建筑面积公式:地块建筑面积*0</v>
      </c>
      <c r="DE591" s="78" t="str">
        <f t="shared" ca="1" si="903"/>
        <v>绿地面积指定指标:面积*0</v>
      </c>
      <c r="DF591" s="78" t="str">
        <f t="shared" ca="1" si="904"/>
        <v>绿地面积指定公式:面积*0</v>
      </c>
      <c r="DG591" s="78" t="str">
        <f t="shared" ca="1" si="905"/>
        <v>户数指标:-</v>
      </c>
      <c r="DH591" s="78" t="str">
        <f t="shared" ca="1" si="906"/>
        <v>户数公式:0</v>
      </c>
      <c r="DI591" s="78" t="str">
        <f t="shared" ca="1" si="907"/>
        <v>人数指标:-</v>
      </c>
      <c r="DJ591" s="78" t="str">
        <f t="shared" ca="1" si="908"/>
        <v>人数公式:0</v>
      </c>
      <c r="DK591" s="78" t="str">
        <f t="shared" ca="1" si="909"/>
        <v>就业指标:35平方米/岗位</v>
      </c>
      <c r="DL591" s="78" t="str">
        <f t="shared" ca="1" si="910"/>
        <v>就业公式:公服建筑面积/35</v>
      </c>
      <c r="DM591" s="78" t="str">
        <f t="shared" ca="1" si="911"/>
        <v>机动车指标:0.3个/100平方米</v>
      </c>
      <c r="DN591" s="78" t="str">
        <f t="shared" ca="1" si="912"/>
        <v>机动车公式:地块建筑面积*0.3/100</v>
      </c>
      <c r="DO591" s="78" t="str">
        <f t="shared" ca="1" si="913"/>
        <v>用水量指标:65立方米/公顷*日</v>
      </c>
      <c r="DP591" s="78" t="str">
        <f t="shared" ca="1" si="914"/>
        <v>用水量公式:用地面积*65</v>
      </c>
      <c r="DQ591" s="78" t="str">
        <f t="shared" ca="1" si="915"/>
        <v>污水折算系数:0.85</v>
      </c>
      <c r="DR591" s="78" t="str">
        <f t="shared" ca="1" si="916"/>
        <v>污水量公式:用水量*0.85</v>
      </c>
      <c r="DS591" s="78" t="str">
        <f t="shared" ca="1" si="917"/>
        <v>用电负荷指标:50瓦/平方米</v>
      </c>
      <c r="DT591" s="78" t="str">
        <f t="shared" ca="1" si="918"/>
        <v>同时率:0.7</v>
      </c>
      <c r="DU591" s="78" t="str">
        <f t="shared" ca="1" si="919"/>
        <v>用电量公式:地块建筑面积*50*0.7/1000</v>
      </c>
      <c r="DV591" s="78" t="str">
        <f t="shared" ca="1" si="920"/>
        <v>固话装机指标:1.0门/100平方米</v>
      </c>
      <c r="DW591" s="78" t="str">
        <f t="shared" ca="1" si="921"/>
        <v>固话量公式:地块建筑面积*1.0/100</v>
      </c>
      <c r="DX591" s="78" t="str">
        <f t="shared" ca="1" si="922"/>
        <v>有线电视指标:0.3门/100平方米</v>
      </c>
      <c r="DY591" s="78" t="str">
        <f t="shared" ca="1" si="923"/>
        <v>电视量公式:地块建筑面积*0.3/100</v>
      </c>
      <c r="DZ591" s="78" t="str">
        <f t="shared" ca="1" si="924"/>
        <v>高峰机动车生成量指标:10.8pcu/万平方米，56：44</v>
      </c>
      <c r="EA591" s="78" t="str">
        <f t="shared" ca="1" si="925"/>
        <v>高峰机动车吸引量公式:地块建筑面积/10000*10.8*0.56</v>
      </c>
      <c r="EB591" s="78" t="str">
        <f t="shared" ca="1" si="926"/>
        <v>高峰机动车发生量公式:地块建筑面积/10000*10.8*0.44</v>
      </c>
      <c r="EC591" s="78" t="str">
        <f t="shared" ca="1" si="930"/>
        <v>地下空间指标:地块建筑面积*0.4</v>
      </c>
      <c r="ED591" s="78" t="str">
        <f t="shared" ca="1" si="927"/>
        <v>地下空间公式:地块建筑面积*0.4</v>
      </c>
      <c r="EE591" s="78" t="str">
        <f t="shared" ca="1" si="931"/>
        <v>人防指标:地块建筑面积*0.08</v>
      </c>
      <c r="EF591" s="78" t="str">
        <f t="shared" ca="1" si="928"/>
        <v>人防公式:地块建筑面积*0.08</v>
      </c>
      <c r="EG591" s="78" t="str">
        <f t="shared" ca="1" si="932"/>
        <v>用地构成:城镇建设用地</v>
      </c>
      <c r="EH591" s="78" t="s">
        <v>1962</v>
      </c>
      <c r="EI591" s="79" t="str">
        <f t="shared" ca="1" si="929"/>
        <v>唯一标识:080403/1206#中小学用地/城市轨道交通用地#国空;性质名称:中小学用地/城市轨道交通用地;地块性质过滤:;地块性质:080403/1206;地类标准:国空;地块性质别称:A33/S1;属性继承:A33#中小学用地#城规;父类:A3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91" t="s">
        <v>1962</v>
      </c>
    </row>
    <row r="592" spans="1:140" ht="16.5" x14ac:dyDescent="0.2">
      <c r="A592" s="49" t="str">
        <f t="shared" si="933"/>
        <v>080403#中小学用地&amp;小学#国空</v>
      </c>
      <c r="B592" s="49" t="s">
        <v>288</v>
      </c>
      <c r="C592" s="49" t="s">
        <v>290</v>
      </c>
      <c r="D592" s="49" t="s">
        <v>1853</v>
      </c>
      <c r="E592" s="49" t="s">
        <v>1277</v>
      </c>
      <c r="F592" s="49" t="s">
        <v>847</v>
      </c>
      <c r="G592" s="49" t="s">
        <v>68</v>
      </c>
      <c r="H592" s="49" t="s">
        <v>849</v>
      </c>
      <c r="I592" s="49" t="s">
        <v>1450</v>
      </c>
      <c r="J592" s="49">
        <f t="shared" si="617"/>
        <v>3</v>
      </c>
      <c r="K592" s="49" t="str">
        <f t="shared" si="616"/>
        <v>20804</v>
      </c>
      <c r="L592" s="49"/>
      <c r="M592" s="49" t="str" cm="1">
        <f t="array" aca="1" ref="M592" ca="1">IF(OFFSET(INDIRECT(ADDRESS(ROW(), COLUMN())),0,-1)="",VLOOKUP($G592,$A:$AAE,COLUMN(),FALSE),OFFSET(INDIRECT(ADDRESS(ROW(), COLUMN())),0,-1))</f>
        <v>255,100,224</v>
      </c>
      <c r="N592" s="12"/>
      <c r="O592" s="49" t="str" cm="1">
        <f t="array" aca="1" ref="O592" ca="1">IF(OFFSET(INDIRECT(ADDRESS(ROW(), COLUMN())),0,-1)="",VLOOKUP($G592,$A:$AAE,COLUMN(),FALSE),OFFSET(INDIRECT(ADDRESS(ROW(), COLUMN())),0,-1))</f>
        <v>面积*容积率</v>
      </c>
      <c r="P592" s="12"/>
      <c r="Q592" s="12" t="str" cm="1">
        <f t="array" aca="1" ref="Q592" ca="1">IF(OFFSET(INDIRECT(ADDRESS(ROW(), COLUMN())),0,-1)="",VLOOKUP($G592,$A:$AAE,COLUMN(),FALSE),OFFSET(INDIRECT(ADDRESS(ROW(), COLUMN())),0,-1))</f>
        <v>地块建筑面积*0</v>
      </c>
      <c r="R592" s="12"/>
      <c r="S592" s="12" t="str" cm="1">
        <f t="array" aca="1" ref="S592" ca="1">IF(OFFSET(INDIRECT(ADDRESS(ROW(), COLUMN())),0,-1)="",VLOOKUP($G592,$A:$AAE,COLUMN(),FALSE),OFFSET(INDIRECT(ADDRESS(ROW(), COLUMN())),0,-1))</f>
        <v>地块建筑面积*0</v>
      </c>
      <c r="T592" s="12"/>
      <c r="U592" s="12" t="str" cm="1">
        <f t="array" aca="1" ref="U592" ca="1">IF(OFFSET(INDIRECT(ADDRESS(ROW(), COLUMN())),0,-1)="",VLOOKUP($G592,$A:$AAE,COLUMN(),FALSE),OFFSET(INDIRECT(ADDRESS(ROW(), COLUMN())),0,-1))</f>
        <v>地块建筑面积*0</v>
      </c>
      <c r="V592" s="12"/>
      <c r="W592" s="49" t="str" cm="1">
        <f t="array" aca="1" ref="W592" ca="1">IF(OFFSET(INDIRECT(ADDRESS(ROW(), COLUMN())),0,-1)="",VLOOKUP($G592,$A:$AAE,COLUMN(),FALSE),OFFSET(INDIRECT(ADDRESS(ROW(), COLUMN())),0,-1))</f>
        <v>地块建筑面积*0</v>
      </c>
      <c r="X592" s="12"/>
      <c r="Y592" s="12" t="str" cm="1">
        <f t="array" aca="1" ref="Y592" ca="1">IF(OFFSET(INDIRECT(ADDRESS(ROW(), COLUMN())),0,-1)="",VLOOKUP($G592,$A:$AAE,COLUMN(),FALSE),OFFSET(INDIRECT(ADDRESS(ROW(), COLUMN())),0,-1))</f>
        <v>地块建筑面积*1</v>
      </c>
      <c r="Z592" s="12"/>
      <c r="AA592" s="12" t="str" cm="1">
        <f t="array" aca="1" ref="AA592" ca="1">IF(OFFSET(INDIRECT(ADDRESS(ROW(), COLUMN())),0,-1)="",VLOOKUP($G592,$A:$AAE,COLUMN(),FALSE),OFFSET(INDIRECT(ADDRESS(ROW(), COLUMN())),0,-1))</f>
        <v>地块建筑面积*0</v>
      </c>
      <c r="AB592" s="12"/>
      <c r="AC592" s="12" t="str" cm="1">
        <f t="array" aca="1" ref="AC592" ca="1">IF(OFFSET(INDIRECT(ADDRESS(ROW(), COLUMN())),0,-1)="",VLOOKUP($G592,$A:$AAE,COLUMN(),FALSE),OFFSET(INDIRECT(ADDRESS(ROW(), COLUMN())),0,-1))</f>
        <v>地块建筑面积*0</v>
      </c>
      <c r="AD592" s="12"/>
      <c r="AE592" s="12" t="str" cm="1">
        <f t="array" aca="1" ref="AE592" ca="1">IF(OFFSET(INDIRECT(ADDRESS(ROW(), COLUMN())),0,-1)="",VLOOKUP($G592,$A:$AAE,COLUMN(),FALSE),OFFSET(INDIRECT(ADDRESS(ROW(), COLUMN())),0,-1))</f>
        <v>面积*0</v>
      </c>
      <c r="AF592" s="12"/>
      <c r="AG592" s="12" t="str" cm="1">
        <f t="array" aca="1" ref="AG592" ca="1">IF(OFFSET(INDIRECT(ADDRESS(ROW(), COLUMN())),0,-1)="",VLOOKUP($G592,$A:$AAE,COLUMN(),FALSE),OFFSET(INDIRECT(ADDRESS(ROW(), COLUMN())),0,-1))</f>
        <v>面积*0</v>
      </c>
      <c r="AH592" s="12"/>
      <c r="AI592" s="12" t="str" cm="1">
        <f t="array" aca="1" ref="AI592" ca="1">IF(OFFSET(INDIRECT(ADDRESS(ROW(), COLUMN())),0,-1)="",VLOOKUP($G592,$A:$AAE,COLUMN(),FALSE),OFFSET(INDIRECT(ADDRESS(ROW(), COLUMN())),0,-1))</f>
        <v>-</v>
      </c>
      <c r="AJ592" s="12"/>
      <c r="AK592" s="12" cm="1">
        <f t="array" aca="1" ref="AK592" ca="1">IF(OFFSET(INDIRECT(ADDRESS(ROW(), COLUMN())),0,-1)="",VLOOKUP($G592,$A:$AAE,COLUMN(),FALSE),OFFSET(INDIRECT(ADDRESS(ROW(), COLUMN())),0,-1))</f>
        <v>0</v>
      </c>
      <c r="AL592" s="12"/>
      <c r="AM592" s="12" t="str" cm="1">
        <f t="array" aca="1" ref="AM592" ca="1">IF(OFFSET(INDIRECT(ADDRESS(ROW(), COLUMN())),0,-1)="",VLOOKUP($G592,$A:$AAE,COLUMN(),FALSE),OFFSET(INDIRECT(ADDRESS(ROW(), COLUMN())),0,-1))</f>
        <v>-</v>
      </c>
      <c r="AN592" s="12"/>
      <c r="AO592" s="12" cm="1">
        <f t="array" aca="1" ref="AO592" ca="1">IF(OFFSET(INDIRECT(ADDRESS(ROW(), COLUMN())),0,-1)="",VLOOKUP($G592,$A:$AAE,COLUMN(),FALSE),OFFSET(INDIRECT(ADDRESS(ROW(), COLUMN())),0,-1))</f>
        <v>0</v>
      </c>
      <c r="AP592" s="12"/>
      <c r="AQ592" s="12" t="str" cm="1">
        <f t="array" aca="1" ref="AQ592" ca="1">IF(OFFSET(INDIRECT(ADDRESS(ROW(), COLUMN())),0,-1)="",VLOOKUP($G592,$A:$AAE,COLUMN(),FALSE),OFFSET(INDIRECT(ADDRESS(ROW(), COLUMN())),0,-1))</f>
        <v>35平方米/岗位</v>
      </c>
      <c r="AR592" s="12"/>
      <c r="AS592" s="12" t="str" cm="1">
        <f t="array" aca="1" ref="AS592" ca="1">IF(OFFSET(INDIRECT(ADDRESS(ROW(), COLUMN())),0,-1)="",VLOOKUP($G592,$A:$AAE,COLUMN(),FALSE),OFFSET(INDIRECT(ADDRESS(ROW(), COLUMN())),0,-1))</f>
        <v>公服建筑面积/35</v>
      </c>
      <c r="AT592" s="12"/>
      <c r="AU592" s="12" t="str" cm="1">
        <f t="array" aca="1" ref="AU592" ca="1">IF(OFFSET(INDIRECT(ADDRESS(ROW(), COLUMN())),0,-1)="",VLOOKUP($G592,$A:$AAE,COLUMN(),FALSE),OFFSET(INDIRECT(ADDRESS(ROW(), COLUMN())),0,-1))</f>
        <v>幼1.2个/班，小1.5个/班，初高1.0个/班，18个/100教工</v>
      </c>
      <c r="AV592" s="12"/>
      <c r="AW592" s="12" t="str" cm="1">
        <f t="array" aca="1" ref="AW592" ca="1">IF(OFFSET(INDIRECT(ADDRESS(ROW(), COLUMN())),0,-1)="",VLOOKUP($G592,$A:$AAE,COLUMN(),FALSE),OFFSET(INDIRECT(ADDRESS(ROW(), COLUMN())),0,-1))</f>
        <v>班数幼*1.2+18*班数幼*5/100+班数小*1.5+18*班数小*2.5/100+班数初*1.0+18*班数初*4/100+班数高*1.0+18*班数高*5/100</v>
      </c>
      <c r="AX592" s="2"/>
      <c r="AY592" s="12" t="str" cm="1">
        <f t="array" aca="1" ref="AY592" ca="1">IF(OFFSET(INDIRECT(ADDRESS(ROW(), COLUMN())),0,-1)="",VLOOKUP($G592,$A:$AAE,COLUMN(),FALSE),OFFSET(INDIRECT(ADDRESS(ROW(), COLUMN())),0,-1))</f>
        <v>65立方米/公顷*日</v>
      </c>
      <c r="AZ592" s="2"/>
      <c r="BA592" s="12" t="str" cm="1">
        <f t="array" aca="1" ref="BA592" ca="1">IF(OFFSET(INDIRECT(ADDRESS(ROW(), COLUMN())),0,-1)="",VLOOKUP($G592,$A:$AAE,COLUMN(),FALSE),OFFSET(INDIRECT(ADDRESS(ROW(), COLUMN())),0,-1))</f>
        <v>用地面积*65</v>
      </c>
      <c r="BB592" s="2"/>
      <c r="BC592" s="12" cm="1">
        <f t="array" aca="1" ref="BC592" ca="1">IF(OFFSET(INDIRECT(ADDRESS(ROW(), COLUMN())),0,-1)="",VLOOKUP($G592,$A:$AAE,COLUMN(),FALSE),OFFSET(INDIRECT(ADDRESS(ROW(), COLUMN())),0,-1))</f>
        <v>0.85</v>
      </c>
      <c r="BD592" s="2"/>
      <c r="BE592" s="12" t="str" cm="1">
        <f t="array" aca="1" ref="BE592" ca="1">IF(OFFSET(INDIRECT(ADDRESS(ROW(), COLUMN())),0,-1)="",VLOOKUP($G592,$A:$AAE,COLUMN(),FALSE),OFFSET(INDIRECT(ADDRESS(ROW(), COLUMN())),0,-1))</f>
        <v>用水量*0.85</v>
      </c>
      <c r="BF592" s="2"/>
      <c r="BG592" s="12" t="str" cm="1">
        <f t="array" aca="1" ref="BG592" ca="1">IF(OFFSET(INDIRECT(ADDRESS(ROW(), COLUMN())),0,-1)="",VLOOKUP($G592,$A:$AAE,COLUMN(),FALSE),OFFSET(INDIRECT(ADDRESS(ROW(), COLUMN())),0,-1))</f>
        <v>50瓦/平方米</v>
      </c>
      <c r="BH592" s="2"/>
      <c r="BI592" s="12" cm="1">
        <f t="array" aca="1" ref="BI592" ca="1">IF(OFFSET(INDIRECT(ADDRESS(ROW(), COLUMN())),0,-1)="",VLOOKUP($G592,$A:$AAE,COLUMN(),FALSE),OFFSET(INDIRECT(ADDRESS(ROW(), COLUMN())),0,-1))</f>
        <v>0.7</v>
      </c>
      <c r="BJ592" s="2"/>
      <c r="BK592" s="12" t="str" cm="1">
        <f t="array" aca="1" ref="BK592" ca="1">IF(OFFSET(INDIRECT(ADDRESS(ROW(), COLUMN())),0,-1)="",VLOOKUP($G592,$A:$AAE,COLUMN(),FALSE),OFFSET(INDIRECT(ADDRESS(ROW(), COLUMN())),0,-1))</f>
        <v>地块建筑面积*50*0.7/1000</v>
      </c>
      <c r="BL592" s="2"/>
      <c r="BM592" s="12" t="str" cm="1">
        <f t="array" aca="1" ref="BM592" ca="1">IF(OFFSET(INDIRECT(ADDRESS(ROW(), COLUMN())),0,-1)="",VLOOKUP($G592,$A:$AAE,COLUMN(),FALSE),OFFSET(INDIRECT(ADDRESS(ROW(), COLUMN())),0,-1))</f>
        <v>1.0门/100平方米</v>
      </c>
      <c r="BN592" s="2"/>
      <c r="BO592" s="12" t="str" cm="1">
        <f t="array" aca="1" ref="BO592" ca="1">IF(OFFSET(INDIRECT(ADDRESS(ROW(), COLUMN())),0,-1)="",VLOOKUP($G592,$A:$AAE,COLUMN(),FALSE),OFFSET(INDIRECT(ADDRESS(ROW(), COLUMN())),0,-1))</f>
        <v>地块建筑面积*1.0/100</v>
      </c>
      <c r="BP592" s="2"/>
      <c r="BQ592" s="12" t="str" cm="1">
        <f t="array" aca="1" ref="BQ592" ca="1">IF(OFFSET(INDIRECT(ADDRESS(ROW(), COLUMN())),0,-1)="",VLOOKUP($G592,$A:$AAE,COLUMN(),FALSE),OFFSET(INDIRECT(ADDRESS(ROW(), COLUMN())),0,-1))</f>
        <v>0.3门/100平方米</v>
      </c>
      <c r="BR592" s="2"/>
      <c r="BS592" s="12" t="str" cm="1">
        <f t="array" aca="1" ref="BS592" ca="1">IF(OFFSET(INDIRECT(ADDRESS(ROW(), COLUMN())),0,-1)="",VLOOKUP($G592,$A:$AAE,COLUMN(),FALSE),OFFSET(INDIRECT(ADDRESS(ROW(), COLUMN())),0,-1))</f>
        <v>地块建筑面积*0.3/100</v>
      </c>
      <c r="BT592" s="2"/>
      <c r="BU592" s="12" t="str" cm="1">
        <f t="array" aca="1" ref="BU592" ca="1">IF(OFFSET(INDIRECT(ADDRESS(ROW(), COLUMN())),0,-1)="",VLOOKUP($G592,$A:$AAE,COLUMN(),FALSE),OFFSET(INDIRECT(ADDRESS(ROW(), COLUMN())),0,-1))</f>
        <v>幼2.5次/生，小初0.9次/生，高0.6次/生，0.3分担率，幼63：37，小初95：5，高86：14</v>
      </c>
      <c r="BV592" s="2"/>
      <c r="BW592" s="12" t="str" cm="1">
        <f t="array" aca="1" ref="BW592" ca="1">IF(OFFSET(INDIRECT(ADDRESS(ROW(), COLUMN())),0,-1)="",VLOOKUP($G592,$A:$AAE,COLUMN(),FALSE),OFFSET(INDIRECT(ADDRESS(ROW(), COLUMN())),0,-1))</f>
        <v>班数幼*30*2.5*0.3*0.63+班数小*45*0.9*0.3*0.95+班数初*50*0.9*0.3*0.95+班数高*50*0.6*0.3*0.86</v>
      </c>
      <c r="BX592" s="2"/>
      <c r="BY592" s="12" t="str" cm="1">
        <f t="array" aca="1" ref="BY592" ca="1">IF(OFFSET(INDIRECT(ADDRESS(ROW(), COLUMN())),0,-1)="",VLOOKUP($G592,$A:$AAE,COLUMN(),FALSE),OFFSET(INDIRECT(ADDRESS(ROW(), COLUMN())),0,-1))</f>
        <v>班数幼*30*2.5*0.3*0.37+班数小*45*0.9*0.3*0.05+班数初*50*0.9*0.3*0.05+班数高*50*0.6*0.3*0.14</v>
      </c>
      <c r="BZ592" s="95"/>
      <c r="CA592" s="12" t="str" cm="1">
        <f t="array" aca="1" ref="CA592" ca="1">IF(OFFSET(INDIRECT(ADDRESS(ROW(), COLUMN())),0,-1)="",VLOOKUP($G592,$A:$AAE,COLUMN(),FALSE),OFFSET(INDIRECT(ADDRESS(ROW(), COLUMN())),0,-1))</f>
        <v>地块建筑面积*0.4</v>
      </c>
      <c r="CB592" s="12"/>
      <c r="CC592" s="12" t="str" cm="1">
        <f t="array" aca="1" ref="CC592" ca="1">IF(OFFSET(INDIRECT(ADDRESS(ROW(), COLUMN())),0,-1)="",VLOOKUP($G592,$A:$AAE,COLUMN(),FALSE),OFFSET(INDIRECT(ADDRESS(ROW(), COLUMN())),0,-1))</f>
        <v>地块建筑面积*0.4</v>
      </c>
      <c r="CD592" s="12"/>
      <c r="CE592" s="12" t="str" cm="1">
        <f t="array" aca="1" ref="CE592" ca="1">IF(OFFSET(INDIRECT(ADDRESS(ROW(), COLUMN())),0,-1)="",VLOOKUP($G592,$A:$AAE,COLUMN(),FALSE),OFFSET(INDIRECT(ADDRESS(ROW(), COLUMN())),0,-1))</f>
        <v>地块建筑面积*0.08</v>
      </c>
      <c r="CF592" s="12"/>
      <c r="CG592" s="12" t="str" cm="1">
        <f t="array" aca="1" ref="CG592" ca="1">IF(OFFSET(INDIRECT(ADDRESS(ROW(), COLUMN())),0,-1)="",VLOOKUP($G592,$A:$AAE,COLUMN(),FALSE),OFFSET(INDIRECT(ADDRESS(ROW(), COLUMN())),0,-1))</f>
        <v>地块建筑面积*0.08</v>
      </c>
      <c r="CH592" s="12"/>
      <c r="CI592" s="49" t="str" cm="1">
        <f t="array" aca="1" ref="CI592" ca="1">IF(OFFSET(INDIRECT(ADDRESS(ROW(), COLUMN())),0,-1)="",VLOOKUP($G592,$A:$AAE,COLUMN(),FALSE),OFFSET(INDIRECT(ADDRESS(ROW(), COLUMN())),0,-1))</f>
        <v>城镇建设用地</v>
      </c>
      <c r="CJ592" s="75" t="s">
        <v>1962</v>
      </c>
      <c r="CK592" s="78" t="str">
        <f t="shared" si="883"/>
        <v>唯一标识:080403#中小学用地&amp;小学#国空</v>
      </c>
      <c r="CL592" s="78" t="str">
        <f t="shared" si="884"/>
        <v>性质名称:中小学用地</v>
      </c>
      <c r="CM592" s="78" t="str">
        <f t="shared" si="885"/>
        <v>地块性质过滤:小学</v>
      </c>
      <c r="CN592" s="78" t="str">
        <f t="shared" si="886"/>
        <v>地块性质:080403</v>
      </c>
      <c r="CO592" s="78" t="str">
        <f t="shared" si="887"/>
        <v>地类标准:国空</v>
      </c>
      <c r="CP592" s="78" t="str">
        <f t="shared" si="888"/>
        <v>地块性质别称:A33</v>
      </c>
      <c r="CQ592" s="78" t="str">
        <f t="shared" si="889"/>
        <v>属性继承:A331#小学#城规</v>
      </c>
      <c r="CR592" s="78" t="str">
        <f t="shared" si="890"/>
        <v>父类:A331</v>
      </c>
      <c r="CS592" s="78" t="str">
        <f t="shared" si="891"/>
        <v>级别继承:0804#教育用地#国空</v>
      </c>
      <c r="CT592" s="78" t="str">
        <f t="shared" si="892"/>
        <v>级别层次:3</v>
      </c>
      <c r="CU592" s="78" t="str">
        <f t="shared" si="893"/>
        <v>级别:20804</v>
      </c>
      <c r="CV592" s="78" t="str">
        <f t="shared" ca="1" si="894"/>
        <v>地块颜色:255,100,224</v>
      </c>
      <c r="CW592" s="78" t="str">
        <f t="shared" ca="1" si="895"/>
        <v>建筑面积公式:面积*容积率</v>
      </c>
      <c r="CX592" s="78" t="str">
        <f t="shared" ca="1" si="896"/>
        <v>住宅建筑面积公式:地块建筑面积*0</v>
      </c>
      <c r="CY592" s="78" t="str">
        <f t="shared" ca="1" si="897"/>
        <v>商服建筑面积公式:地块建筑面积*0</v>
      </c>
      <c r="CZ592" s="78" t="str">
        <f t="shared" ca="1" si="898"/>
        <v>商服中商业建筑面积公式:地块建筑面积*0</v>
      </c>
      <c r="DA592" s="78" t="str">
        <f t="shared" ca="1" si="899"/>
        <v>商服中办公建筑面积公式:地块建筑面积*0</v>
      </c>
      <c r="DB592" s="78" t="str">
        <f t="shared" ca="1" si="900"/>
        <v>公服建筑面积公式:地块建筑面积*1</v>
      </c>
      <c r="DC592" s="78" t="str">
        <f t="shared" ca="1" si="901"/>
        <v>工业建筑面积公式:地块建筑面积*0</v>
      </c>
      <c r="DD592" s="78" t="str">
        <f t="shared" ca="1" si="902"/>
        <v>市政建筑面积公式:地块建筑面积*0</v>
      </c>
      <c r="DE592" s="78" t="str">
        <f t="shared" ca="1" si="903"/>
        <v>绿地面积指定指标:面积*0</v>
      </c>
      <c r="DF592" s="78" t="str">
        <f t="shared" ca="1" si="904"/>
        <v>绿地面积指定公式:面积*0</v>
      </c>
      <c r="DG592" s="78" t="str">
        <f t="shared" ca="1" si="905"/>
        <v>户数指标:-</v>
      </c>
      <c r="DH592" s="78" t="str">
        <f t="shared" ca="1" si="906"/>
        <v>户数公式:0</v>
      </c>
      <c r="DI592" s="78" t="str">
        <f t="shared" ca="1" si="907"/>
        <v>人数指标:-</v>
      </c>
      <c r="DJ592" s="78" t="str">
        <f t="shared" ca="1" si="908"/>
        <v>人数公式:0</v>
      </c>
      <c r="DK592" s="78" t="str">
        <f t="shared" ca="1" si="909"/>
        <v>就业指标:35平方米/岗位</v>
      </c>
      <c r="DL592" s="78" t="str">
        <f t="shared" ca="1" si="910"/>
        <v>就业公式:公服建筑面积/35</v>
      </c>
      <c r="DM592" s="78" t="str">
        <f t="shared" ca="1" si="911"/>
        <v>机动车指标:幼1.2个/班，小1.5个/班，初高1.0个/班，18个/100教工</v>
      </c>
      <c r="DN592" s="78" t="str">
        <f t="shared" ca="1" si="912"/>
        <v>机动车公式:班数幼*1.2+18*班数幼*5/100+班数小*1.5+18*班数小*2.5/100+班数初*1.0+18*班数初*4/100+班数高*1.0+18*班数高*5/100</v>
      </c>
      <c r="DO592" s="78" t="str">
        <f t="shared" ca="1" si="913"/>
        <v>用水量指标:65立方米/公顷*日</v>
      </c>
      <c r="DP592" s="78" t="str">
        <f t="shared" ca="1" si="914"/>
        <v>用水量公式:用地面积*65</v>
      </c>
      <c r="DQ592" s="78" t="str">
        <f t="shared" ca="1" si="915"/>
        <v>污水折算系数:0.85</v>
      </c>
      <c r="DR592" s="78" t="str">
        <f t="shared" ca="1" si="916"/>
        <v>污水量公式:用水量*0.85</v>
      </c>
      <c r="DS592" s="78" t="str">
        <f t="shared" ca="1" si="917"/>
        <v>用电负荷指标:50瓦/平方米</v>
      </c>
      <c r="DT592" s="78" t="str">
        <f t="shared" ca="1" si="918"/>
        <v>同时率:0.7</v>
      </c>
      <c r="DU592" s="78" t="str">
        <f t="shared" ca="1" si="919"/>
        <v>用电量公式:地块建筑面积*50*0.7/1000</v>
      </c>
      <c r="DV592" s="78" t="str">
        <f t="shared" ca="1" si="920"/>
        <v>固话装机指标:1.0门/100平方米</v>
      </c>
      <c r="DW592" s="78" t="str">
        <f t="shared" ca="1" si="921"/>
        <v>固话量公式:地块建筑面积*1.0/100</v>
      </c>
      <c r="DX592" s="78" t="str">
        <f t="shared" ca="1" si="922"/>
        <v>有线电视指标:0.3门/100平方米</v>
      </c>
      <c r="DY592" s="78" t="str">
        <f t="shared" ca="1" si="923"/>
        <v>电视量公式:地块建筑面积*0.3/100</v>
      </c>
      <c r="DZ592" s="78" t="str">
        <f t="shared" ca="1" si="924"/>
        <v>高峰机动车生成量指标:幼2.5次/生，小初0.9次/生，高0.6次/生，0.3分担率，幼63：37，小初95：5，高86：14</v>
      </c>
      <c r="EA592" s="78" t="str">
        <f t="shared" ca="1" si="925"/>
        <v>高峰机动车吸引量公式:班数幼*30*2.5*0.3*0.63+班数小*45*0.9*0.3*0.95+班数初*50*0.9*0.3*0.95+班数高*50*0.6*0.3*0.86</v>
      </c>
      <c r="EB592" s="78" t="str">
        <f t="shared" ca="1" si="926"/>
        <v>高峰机动车发生量公式:班数幼*30*2.5*0.3*0.37+班数小*45*0.9*0.3*0.05+班数初*50*0.9*0.3*0.05+班数高*50*0.6*0.3*0.14</v>
      </c>
      <c r="EC592" s="78" t="str">
        <f t="shared" ca="1" si="930"/>
        <v>地下空间指标:地块建筑面积*0.4</v>
      </c>
      <c r="ED592" s="78" t="str">
        <f t="shared" ca="1" si="927"/>
        <v>地下空间公式:地块建筑面积*0.4</v>
      </c>
      <c r="EE592" s="78" t="str">
        <f t="shared" ca="1" si="931"/>
        <v>人防指标:地块建筑面积*0.08</v>
      </c>
      <c r="EF592" s="78" t="str">
        <f t="shared" ca="1" si="928"/>
        <v>人防公式:地块建筑面积*0.08</v>
      </c>
      <c r="EG592" s="78" t="str">
        <f t="shared" ca="1" si="932"/>
        <v>用地构成:城镇建设用地</v>
      </c>
      <c r="EH592" s="78" t="s">
        <v>1962</v>
      </c>
      <c r="EI592" s="79" t="str">
        <f t="shared" ca="1" si="929"/>
        <v>唯一标识:080403#中小学用地&amp;小学#国空;性质名称:中小学用地;地块性质过滤:小学;地块性质:080403;地类标准:国空;地块性质别称:A33;属性继承:A331#小学#城规;父类:A331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2" t="s">
        <v>1962</v>
      </c>
    </row>
    <row r="593" spans="1:140" ht="16.5" x14ac:dyDescent="0.2">
      <c r="A593" s="50" t="str">
        <f t="shared" si="933"/>
        <v>080403/120803#中小学用地/社会停车场用地&amp;小学#国空</v>
      </c>
      <c r="B593" s="50" t="s">
        <v>289</v>
      </c>
      <c r="C593" s="50" t="s">
        <v>290</v>
      </c>
      <c r="D593" s="50" t="s">
        <v>1146</v>
      </c>
      <c r="E593" s="50" t="s">
        <v>1277</v>
      </c>
      <c r="F593" s="50" t="s">
        <v>2242</v>
      </c>
      <c r="G593" s="50" t="s">
        <v>68</v>
      </c>
      <c r="H593" s="50" t="s">
        <v>849</v>
      </c>
      <c r="I593" s="49" t="s">
        <v>1450</v>
      </c>
      <c r="J593" s="50">
        <f t="shared" si="617"/>
        <v>2</v>
      </c>
      <c r="K593" s="50" t="str">
        <f t="shared" si="616"/>
        <v>10804</v>
      </c>
      <c r="L593" s="50"/>
      <c r="M593" s="50" t="str" cm="1">
        <f t="array" aca="1" ref="M593" ca="1">IF(OFFSET(INDIRECT(ADDRESS(ROW(), COLUMN())),0,-1)="",VLOOKUP($G593,$A:$AAE,COLUMN(),FALSE),OFFSET(INDIRECT(ADDRESS(ROW(), COLUMN())),0,-1))</f>
        <v>255,100,224</v>
      </c>
      <c r="N593" s="13"/>
      <c r="O593" s="50" t="str" cm="1">
        <f t="array" aca="1" ref="O593" ca="1">IF(OFFSET(INDIRECT(ADDRESS(ROW(), COLUMN())),0,-1)="",VLOOKUP($G593,$A:$AAE,COLUMN(),FALSE),OFFSET(INDIRECT(ADDRESS(ROW(), COLUMN())),0,-1))</f>
        <v>面积*容积率</v>
      </c>
      <c r="P593" s="13"/>
      <c r="Q593" s="13" t="str" cm="1">
        <f t="array" aca="1" ref="Q593" ca="1">IF(OFFSET(INDIRECT(ADDRESS(ROW(), COLUMN())),0,-1)="",VLOOKUP($G593,$A:$AAE,COLUMN(),FALSE),OFFSET(INDIRECT(ADDRESS(ROW(), COLUMN())),0,-1))</f>
        <v>地块建筑面积*0</v>
      </c>
      <c r="R593" s="13"/>
      <c r="S593" s="13" t="str" cm="1">
        <f t="array" aca="1" ref="S593" ca="1">IF(OFFSET(INDIRECT(ADDRESS(ROW(), COLUMN())),0,-1)="",VLOOKUP($G593,$A:$AAE,COLUMN(),FALSE),OFFSET(INDIRECT(ADDRESS(ROW(), COLUMN())),0,-1))</f>
        <v>地块建筑面积*0</v>
      </c>
      <c r="T593" s="13"/>
      <c r="U593" s="13" t="str" cm="1">
        <f t="array" aca="1" ref="U593" ca="1">IF(OFFSET(INDIRECT(ADDRESS(ROW(), COLUMN())),0,-1)="",VLOOKUP($G593,$A:$AAE,COLUMN(),FALSE),OFFSET(INDIRECT(ADDRESS(ROW(), COLUMN())),0,-1))</f>
        <v>地块建筑面积*0</v>
      </c>
      <c r="V593" s="13"/>
      <c r="W593" s="50" t="str" cm="1">
        <f t="array" aca="1" ref="W593" ca="1">IF(OFFSET(INDIRECT(ADDRESS(ROW(), COLUMN())),0,-1)="",VLOOKUP($G593,$A:$AAE,COLUMN(),FALSE),OFFSET(INDIRECT(ADDRESS(ROW(), COLUMN())),0,-1))</f>
        <v>地块建筑面积*0</v>
      </c>
      <c r="X593" s="13"/>
      <c r="Y593" s="13" t="str" cm="1">
        <f t="array" aca="1" ref="Y593" ca="1">IF(OFFSET(INDIRECT(ADDRESS(ROW(), COLUMN())),0,-1)="",VLOOKUP($G593,$A:$AAE,COLUMN(),FALSE),OFFSET(INDIRECT(ADDRESS(ROW(), COLUMN())),0,-1))</f>
        <v>地块建筑面积*1</v>
      </c>
      <c r="Z593" s="13"/>
      <c r="AA593" s="13" t="str" cm="1">
        <f t="array" aca="1" ref="AA593" ca="1">IF(OFFSET(INDIRECT(ADDRESS(ROW(), COLUMN())),0,-1)="",VLOOKUP($G593,$A:$AAE,COLUMN(),FALSE),OFFSET(INDIRECT(ADDRESS(ROW(), COLUMN())),0,-1))</f>
        <v>地块建筑面积*0</v>
      </c>
      <c r="AB593" s="13"/>
      <c r="AC593" s="13" t="str" cm="1">
        <f t="array" aca="1" ref="AC593" ca="1">IF(OFFSET(INDIRECT(ADDRESS(ROW(), COLUMN())),0,-1)="",VLOOKUP($G593,$A:$AAE,COLUMN(),FALSE),OFFSET(INDIRECT(ADDRESS(ROW(), COLUMN())),0,-1))</f>
        <v>地块建筑面积*0</v>
      </c>
      <c r="AD593" s="13"/>
      <c r="AE593" s="13" t="str" cm="1">
        <f t="array" aca="1" ref="AE593" ca="1">IF(OFFSET(INDIRECT(ADDRESS(ROW(), COLUMN())),0,-1)="",VLOOKUP($G593,$A:$AAE,COLUMN(),FALSE),OFFSET(INDIRECT(ADDRESS(ROW(), COLUMN())),0,-1))</f>
        <v>面积*0</v>
      </c>
      <c r="AF593" s="13"/>
      <c r="AG593" s="13" t="str" cm="1">
        <f t="array" aca="1" ref="AG593" ca="1">IF(OFFSET(INDIRECT(ADDRESS(ROW(), COLUMN())),0,-1)="",VLOOKUP($G593,$A:$AAE,COLUMN(),FALSE),OFFSET(INDIRECT(ADDRESS(ROW(), COLUMN())),0,-1))</f>
        <v>面积*0</v>
      </c>
      <c r="AH593" s="13"/>
      <c r="AI593" s="13" t="str" cm="1">
        <f t="array" aca="1" ref="AI593" ca="1">IF(OFFSET(INDIRECT(ADDRESS(ROW(), COLUMN())),0,-1)="",VLOOKUP($G593,$A:$AAE,COLUMN(),FALSE),OFFSET(INDIRECT(ADDRESS(ROW(), COLUMN())),0,-1))</f>
        <v>-</v>
      </c>
      <c r="AJ593" s="13"/>
      <c r="AK593" s="13" cm="1">
        <f t="array" aca="1" ref="AK593" ca="1">IF(OFFSET(INDIRECT(ADDRESS(ROW(), COLUMN())),0,-1)="",VLOOKUP($G593,$A:$AAE,COLUMN(),FALSE),OFFSET(INDIRECT(ADDRESS(ROW(), COLUMN())),0,-1))</f>
        <v>0</v>
      </c>
      <c r="AL593" s="13"/>
      <c r="AM593" s="13" t="str" cm="1">
        <f t="array" aca="1" ref="AM593" ca="1">IF(OFFSET(INDIRECT(ADDRESS(ROW(), COLUMN())),0,-1)="",VLOOKUP($G593,$A:$AAE,COLUMN(),FALSE),OFFSET(INDIRECT(ADDRESS(ROW(), COLUMN())),0,-1))</f>
        <v>-</v>
      </c>
      <c r="AN593" s="13"/>
      <c r="AO593" s="13" cm="1">
        <f t="array" aca="1" ref="AO593" ca="1">IF(OFFSET(INDIRECT(ADDRESS(ROW(), COLUMN())),0,-1)="",VLOOKUP($G593,$A:$AAE,COLUMN(),FALSE),OFFSET(INDIRECT(ADDRESS(ROW(), COLUMN())),0,-1))</f>
        <v>0</v>
      </c>
      <c r="AP593" s="13"/>
      <c r="AQ593" s="13" t="str" cm="1">
        <f t="array" aca="1" ref="AQ593" ca="1">IF(OFFSET(INDIRECT(ADDRESS(ROW(), COLUMN())),0,-1)="",VLOOKUP($G593,$A:$AAE,COLUMN(),FALSE),OFFSET(INDIRECT(ADDRESS(ROW(), COLUMN())),0,-1))</f>
        <v>35平方米/岗位</v>
      </c>
      <c r="AR593" s="13"/>
      <c r="AS593" s="13" t="str" cm="1">
        <f t="array" aca="1" ref="AS593" ca="1">IF(OFFSET(INDIRECT(ADDRESS(ROW(), COLUMN())),0,-1)="",VLOOKUP($G593,$A:$AAE,COLUMN(),FALSE),OFFSET(INDIRECT(ADDRESS(ROW(), COLUMN())),0,-1))</f>
        <v>公服建筑面积/35</v>
      </c>
      <c r="AT593" s="13"/>
      <c r="AU593" s="13" t="str" cm="1">
        <f t="array" aca="1" ref="AU593" ca="1">IF(OFFSET(INDIRECT(ADDRESS(ROW(), COLUMN())),0,-1)="",VLOOKUP($G593,$A:$AAE,COLUMN(),FALSE),OFFSET(INDIRECT(ADDRESS(ROW(), COLUMN())),0,-1))</f>
        <v>幼1.2个/班，小1.5个/班，初高1.0个/班，18个/100教工</v>
      </c>
      <c r="AV593" s="13"/>
      <c r="AW593" s="13" t="str" cm="1">
        <f t="array" aca="1" ref="AW593" ca="1">IF(OFFSET(INDIRECT(ADDRESS(ROW(), COLUMN())),0,-1)="",VLOOKUP($G593,$A:$AAE,COLUMN(),FALSE),OFFSET(INDIRECT(ADDRESS(ROW(), COLUMN())),0,-1))</f>
        <v>班数幼*1.2+18*班数幼*5/100+班数小*1.5+18*班数小*2.5/100+班数初*1.0+18*班数初*4/100+班数高*1.0+18*班数高*5/100</v>
      </c>
      <c r="AX593" s="117"/>
      <c r="AY593" s="13" t="str" cm="1">
        <f t="array" aca="1" ref="AY593" ca="1">IF(OFFSET(INDIRECT(ADDRESS(ROW(), COLUMN())),0,-1)="",VLOOKUP($G593,$A:$AAE,COLUMN(),FALSE),OFFSET(INDIRECT(ADDRESS(ROW(), COLUMN())),0,-1))</f>
        <v>65立方米/公顷*日</v>
      </c>
      <c r="AZ593" s="117"/>
      <c r="BA593" s="13" t="str" cm="1">
        <f t="array" aca="1" ref="BA593" ca="1">IF(OFFSET(INDIRECT(ADDRESS(ROW(), COLUMN())),0,-1)="",VLOOKUP($G593,$A:$AAE,COLUMN(),FALSE),OFFSET(INDIRECT(ADDRESS(ROW(), COLUMN())),0,-1))</f>
        <v>用地面积*65</v>
      </c>
      <c r="BB593" s="117"/>
      <c r="BC593" s="13" cm="1">
        <f t="array" aca="1" ref="BC593" ca="1">IF(OFFSET(INDIRECT(ADDRESS(ROW(), COLUMN())),0,-1)="",VLOOKUP($G593,$A:$AAE,COLUMN(),FALSE),OFFSET(INDIRECT(ADDRESS(ROW(), COLUMN())),0,-1))</f>
        <v>0.85</v>
      </c>
      <c r="BD593" s="117"/>
      <c r="BE593" s="13" t="str" cm="1">
        <f t="array" aca="1" ref="BE593" ca="1">IF(OFFSET(INDIRECT(ADDRESS(ROW(), COLUMN())),0,-1)="",VLOOKUP($G593,$A:$AAE,COLUMN(),FALSE),OFFSET(INDIRECT(ADDRESS(ROW(), COLUMN())),0,-1))</f>
        <v>用水量*0.85</v>
      </c>
      <c r="BF593" s="117"/>
      <c r="BG593" s="13" t="str" cm="1">
        <f t="array" aca="1" ref="BG593" ca="1">IF(OFFSET(INDIRECT(ADDRESS(ROW(), COLUMN())),0,-1)="",VLOOKUP($G593,$A:$AAE,COLUMN(),FALSE),OFFSET(INDIRECT(ADDRESS(ROW(), COLUMN())),0,-1))</f>
        <v>50瓦/平方米</v>
      </c>
      <c r="BH593" s="117"/>
      <c r="BI593" s="13" cm="1">
        <f t="array" aca="1" ref="BI593" ca="1">IF(OFFSET(INDIRECT(ADDRESS(ROW(), COLUMN())),0,-1)="",VLOOKUP($G593,$A:$AAE,COLUMN(),FALSE),OFFSET(INDIRECT(ADDRESS(ROW(), COLUMN())),0,-1))</f>
        <v>0.7</v>
      </c>
      <c r="BJ593" s="117"/>
      <c r="BK593" s="13" t="str" cm="1">
        <f t="array" aca="1" ref="BK593" ca="1">IF(OFFSET(INDIRECT(ADDRESS(ROW(), COLUMN())),0,-1)="",VLOOKUP($G593,$A:$AAE,COLUMN(),FALSE),OFFSET(INDIRECT(ADDRESS(ROW(), COLUMN())),0,-1))</f>
        <v>地块建筑面积*50*0.7/1000</v>
      </c>
      <c r="BL593" s="117"/>
      <c r="BM593" s="13" t="str" cm="1">
        <f t="array" aca="1" ref="BM593" ca="1">IF(OFFSET(INDIRECT(ADDRESS(ROW(), COLUMN())),0,-1)="",VLOOKUP($G593,$A:$AAE,COLUMN(),FALSE),OFFSET(INDIRECT(ADDRESS(ROW(), COLUMN())),0,-1))</f>
        <v>1.0门/100平方米</v>
      </c>
      <c r="BN593" s="117"/>
      <c r="BO593" s="13" t="str" cm="1">
        <f t="array" aca="1" ref="BO593" ca="1">IF(OFFSET(INDIRECT(ADDRESS(ROW(), COLUMN())),0,-1)="",VLOOKUP($G593,$A:$AAE,COLUMN(),FALSE),OFFSET(INDIRECT(ADDRESS(ROW(), COLUMN())),0,-1))</f>
        <v>地块建筑面积*1.0/100</v>
      </c>
      <c r="BP593" s="117"/>
      <c r="BQ593" s="13" t="str" cm="1">
        <f t="array" aca="1" ref="BQ593" ca="1">IF(OFFSET(INDIRECT(ADDRESS(ROW(), COLUMN())),0,-1)="",VLOOKUP($G593,$A:$AAE,COLUMN(),FALSE),OFFSET(INDIRECT(ADDRESS(ROW(), COLUMN())),0,-1))</f>
        <v>0.3门/100平方米</v>
      </c>
      <c r="BR593" s="117"/>
      <c r="BS593" s="13" t="str" cm="1">
        <f t="array" aca="1" ref="BS593" ca="1">IF(OFFSET(INDIRECT(ADDRESS(ROW(), COLUMN())),0,-1)="",VLOOKUP($G593,$A:$AAE,COLUMN(),FALSE),OFFSET(INDIRECT(ADDRESS(ROW(), COLUMN())),0,-1))</f>
        <v>地块建筑面积*0.3/100</v>
      </c>
      <c r="BT593" s="117"/>
      <c r="BU593" s="13" t="str" cm="1">
        <f t="array" aca="1" ref="BU593" ca="1">IF(OFFSET(INDIRECT(ADDRESS(ROW(), COLUMN())),0,-1)="",VLOOKUP($G593,$A:$AAE,COLUMN(),FALSE),OFFSET(INDIRECT(ADDRESS(ROW(), COLUMN())),0,-1))</f>
        <v>幼2.5次/生，小初0.9次/生，高0.6次/生，0.3分担率，幼63：37，小初95：5，高86：14</v>
      </c>
      <c r="BV593" s="117"/>
      <c r="BW593" s="13" t="str" cm="1">
        <f t="array" aca="1" ref="BW593" ca="1">IF(OFFSET(INDIRECT(ADDRESS(ROW(), COLUMN())),0,-1)="",VLOOKUP($G593,$A:$AAE,COLUMN(),FALSE),OFFSET(INDIRECT(ADDRESS(ROW(), COLUMN())),0,-1))</f>
        <v>班数幼*30*2.5*0.3*0.63+班数小*45*0.9*0.3*0.95+班数初*50*0.9*0.3*0.95+班数高*50*0.6*0.3*0.86</v>
      </c>
      <c r="BX593" s="117"/>
      <c r="BY593" s="13" t="str" cm="1">
        <f t="array" aca="1" ref="BY593" ca="1">IF(OFFSET(INDIRECT(ADDRESS(ROW(), COLUMN())),0,-1)="",VLOOKUP($G593,$A:$AAE,COLUMN(),FALSE),OFFSET(INDIRECT(ADDRESS(ROW(), COLUMN())),0,-1))</f>
        <v>班数幼*30*2.5*0.3*0.37+班数小*45*0.9*0.3*0.05+班数初*50*0.9*0.3*0.05+班数高*50*0.6*0.3*0.14</v>
      </c>
      <c r="BZ593" s="96"/>
      <c r="CA593" s="13" t="str" cm="1">
        <f t="array" aca="1" ref="CA593" ca="1">IF(OFFSET(INDIRECT(ADDRESS(ROW(), COLUMN())),0,-1)="",VLOOKUP($G593,$A:$AAE,COLUMN(),FALSE),OFFSET(INDIRECT(ADDRESS(ROW(), COLUMN())),0,-1))</f>
        <v>地块建筑面积*0.4</v>
      </c>
      <c r="CB593" s="13"/>
      <c r="CC593" s="13" t="str" cm="1">
        <f t="array" aca="1" ref="CC593" ca="1">IF(OFFSET(INDIRECT(ADDRESS(ROW(), COLUMN())),0,-1)="",VLOOKUP($G593,$A:$AAE,COLUMN(),FALSE),OFFSET(INDIRECT(ADDRESS(ROW(), COLUMN())),0,-1))</f>
        <v>地块建筑面积*0.4</v>
      </c>
      <c r="CD593" s="13"/>
      <c r="CE593" s="13" t="str" cm="1">
        <f t="array" aca="1" ref="CE593" ca="1">IF(OFFSET(INDIRECT(ADDRESS(ROW(), COLUMN())),0,-1)="",VLOOKUP($G593,$A:$AAE,COLUMN(),FALSE),OFFSET(INDIRECT(ADDRESS(ROW(), COLUMN())),0,-1))</f>
        <v>地块建筑面积*0.08</v>
      </c>
      <c r="CF593" s="13"/>
      <c r="CG593" s="13" t="str" cm="1">
        <f t="array" aca="1" ref="CG593" ca="1">IF(OFFSET(INDIRECT(ADDRESS(ROW(), COLUMN())),0,-1)="",VLOOKUP($G593,$A:$AAE,COLUMN(),FALSE),OFFSET(INDIRECT(ADDRESS(ROW(), COLUMN())),0,-1))</f>
        <v>地块建筑面积*0.08</v>
      </c>
      <c r="CH593" s="13"/>
      <c r="CI593" s="50" t="str" cm="1">
        <f t="array" aca="1" ref="CI593" ca="1">IF(OFFSET(INDIRECT(ADDRESS(ROW(), COLUMN())),0,-1)="",VLOOKUP($G593,$A:$AAE,COLUMN(),FALSE),OFFSET(INDIRECT(ADDRESS(ROW(), COLUMN())),0,-1))</f>
        <v>城镇建设用地</v>
      </c>
      <c r="CJ593" s="77" t="s">
        <v>1962</v>
      </c>
      <c r="CK593" s="78" t="str">
        <f t="shared" si="883"/>
        <v>唯一标识:080403/120803#中小学用地/社会停车场用地&amp;小学#国空</v>
      </c>
      <c r="CL593" s="78" t="str">
        <f t="shared" si="884"/>
        <v>性质名称:中小学用地/社会停车场用地</v>
      </c>
      <c r="CM593" s="78" t="str">
        <f t="shared" si="885"/>
        <v>地块性质过滤:小学</v>
      </c>
      <c r="CN593" s="78" t="str">
        <f t="shared" si="886"/>
        <v>地块性质:080403/120803</v>
      </c>
      <c r="CO593" s="78" t="str">
        <f t="shared" si="887"/>
        <v>地类标准:国空</v>
      </c>
      <c r="CP593" s="78" t="str">
        <f t="shared" si="888"/>
        <v>地块性质别称:A33/S33</v>
      </c>
      <c r="CQ593" s="78" t="str">
        <f t="shared" si="889"/>
        <v>属性继承:A331#小学#城规</v>
      </c>
      <c r="CR593" s="78" t="str">
        <f t="shared" si="890"/>
        <v>父类:A331</v>
      </c>
      <c r="CS593" s="78" t="str">
        <f t="shared" si="891"/>
        <v>级别继承:0804#教育用地#国空</v>
      </c>
      <c r="CT593" s="78" t="str">
        <f t="shared" si="892"/>
        <v>级别层次:2</v>
      </c>
      <c r="CU593" s="78" t="str">
        <f t="shared" si="893"/>
        <v>级别:10804</v>
      </c>
      <c r="CV593" s="78" t="str">
        <f t="shared" ca="1" si="894"/>
        <v>地块颜色:255,100,224</v>
      </c>
      <c r="CW593" s="78" t="str">
        <f t="shared" ca="1" si="895"/>
        <v>建筑面积公式:面积*容积率</v>
      </c>
      <c r="CX593" s="78" t="str">
        <f t="shared" ca="1" si="896"/>
        <v>住宅建筑面积公式:地块建筑面积*0</v>
      </c>
      <c r="CY593" s="78" t="str">
        <f t="shared" ca="1" si="897"/>
        <v>商服建筑面积公式:地块建筑面积*0</v>
      </c>
      <c r="CZ593" s="78" t="str">
        <f t="shared" ca="1" si="898"/>
        <v>商服中商业建筑面积公式:地块建筑面积*0</v>
      </c>
      <c r="DA593" s="78" t="str">
        <f t="shared" ca="1" si="899"/>
        <v>商服中办公建筑面积公式:地块建筑面积*0</v>
      </c>
      <c r="DB593" s="78" t="str">
        <f t="shared" ca="1" si="900"/>
        <v>公服建筑面积公式:地块建筑面积*1</v>
      </c>
      <c r="DC593" s="78" t="str">
        <f t="shared" ca="1" si="901"/>
        <v>工业建筑面积公式:地块建筑面积*0</v>
      </c>
      <c r="DD593" s="78" t="str">
        <f t="shared" ca="1" si="902"/>
        <v>市政建筑面积公式:地块建筑面积*0</v>
      </c>
      <c r="DE593" s="78" t="str">
        <f t="shared" ca="1" si="903"/>
        <v>绿地面积指定指标:面积*0</v>
      </c>
      <c r="DF593" s="78" t="str">
        <f t="shared" ca="1" si="904"/>
        <v>绿地面积指定公式:面积*0</v>
      </c>
      <c r="DG593" s="78" t="str">
        <f t="shared" ca="1" si="905"/>
        <v>户数指标:-</v>
      </c>
      <c r="DH593" s="78" t="str">
        <f t="shared" ca="1" si="906"/>
        <v>户数公式:0</v>
      </c>
      <c r="DI593" s="78" t="str">
        <f t="shared" ca="1" si="907"/>
        <v>人数指标:-</v>
      </c>
      <c r="DJ593" s="78" t="str">
        <f t="shared" ca="1" si="908"/>
        <v>人数公式:0</v>
      </c>
      <c r="DK593" s="78" t="str">
        <f t="shared" ca="1" si="909"/>
        <v>就业指标:35平方米/岗位</v>
      </c>
      <c r="DL593" s="78" t="str">
        <f t="shared" ca="1" si="910"/>
        <v>就业公式:公服建筑面积/35</v>
      </c>
      <c r="DM593" s="78" t="str">
        <f t="shared" ca="1" si="911"/>
        <v>机动车指标:幼1.2个/班，小1.5个/班，初高1.0个/班，18个/100教工</v>
      </c>
      <c r="DN593" s="78" t="str">
        <f t="shared" ca="1" si="912"/>
        <v>机动车公式:班数幼*1.2+18*班数幼*5/100+班数小*1.5+18*班数小*2.5/100+班数初*1.0+18*班数初*4/100+班数高*1.0+18*班数高*5/100</v>
      </c>
      <c r="DO593" s="78" t="str">
        <f t="shared" ca="1" si="913"/>
        <v>用水量指标:65立方米/公顷*日</v>
      </c>
      <c r="DP593" s="78" t="str">
        <f t="shared" ca="1" si="914"/>
        <v>用水量公式:用地面积*65</v>
      </c>
      <c r="DQ593" s="78" t="str">
        <f t="shared" ca="1" si="915"/>
        <v>污水折算系数:0.85</v>
      </c>
      <c r="DR593" s="78" t="str">
        <f t="shared" ca="1" si="916"/>
        <v>污水量公式:用水量*0.85</v>
      </c>
      <c r="DS593" s="78" t="str">
        <f t="shared" ca="1" si="917"/>
        <v>用电负荷指标:50瓦/平方米</v>
      </c>
      <c r="DT593" s="78" t="str">
        <f t="shared" ca="1" si="918"/>
        <v>同时率:0.7</v>
      </c>
      <c r="DU593" s="78" t="str">
        <f t="shared" ca="1" si="919"/>
        <v>用电量公式:地块建筑面积*50*0.7/1000</v>
      </c>
      <c r="DV593" s="78" t="str">
        <f t="shared" ca="1" si="920"/>
        <v>固话装机指标:1.0门/100平方米</v>
      </c>
      <c r="DW593" s="78" t="str">
        <f t="shared" ca="1" si="921"/>
        <v>固话量公式:地块建筑面积*1.0/100</v>
      </c>
      <c r="DX593" s="78" t="str">
        <f t="shared" ca="1" si="922"/>
        <v>有线电视指标:0.3门/100平方米</v>
      </c>
      <c r="DY593" s="78" t="str">
        <f t="shared" ca="1" si="923"/>
        <v>电视量公式:地块建筑面积*0.3/100</v>
      </c>
      <c r="DZ593" s="78" t="str">
        <f t="shared" ca="1" si="924"/>
        <v>高峰机动车生成量指标:幼2.5次/生，小初0.9次/生，高0.6次/生，0.3分担率，幼63：37，小初95：5，高86：14</v>
      </c>
      <c r="EA593" s="78" t="str">
        <f t="shared" ca="1" si="925"/>
        <v>高峰机动车吸引量公式:班数幼*30*2.5*0.3*0.63+班数小*45*0.9*0.3*0.95+班数初*50*0.9*0.3*0.95+班数高*50*0.6*0.3*0.86</v>
      </c>
      <c r="EB593" s="78" t="str">
        <f t="shared" ca="1" si="926"/>
        <v>高峰机动车发生量公式:班数幼*30*2.5*0.3*0.37+班数小*45*0.9*0.3*0.05+班数初*50*0.9*0.3*0.05+班数高*50*0.6*0.3*0.14</v>
      </c>
      <c r="EC593" s="78" t="str">
        <f t="shared" ca="1" si="930"/>
        <v>地下空间指标:地块建筑面积*0.4</v>
      </c>
      <c r="ED593" s="78" t="str">
        <f t="shared" ca="1" si="927"/>
        <v>地下空间公式:地块建筑面积*0.4</v>
      </c>
      <c r="EE593" s="78" t="str">
        <f t="shared" ca="1" si="931"/>
        <v>人防指标:地块建筑面积*0.08</v>
      </c>
      <c r="EF593" s="78" t="str">
        <f t="shared" ca="1" si="928"/>
        <v>人防公式:地块建筑面积*0.08</v>
      </c>
      <c r="EG593" s="78" t="str">
        <f t="shared" ca="1" si="932"/>
        <v>用地构成:城镇建设用地</v>
      </c>
      <c r="EH593" s="78" t="s">
        <v>1962</v>
      </c>
      <c r="EI593" s="79" t="str">
        <f t="shared" ca="1" si="929"/>
        <v>唯一标识:080403/120803#中小学用地/社会停车场用地&amp;小学#国空;性质名称:中小学用地/社会停车场用地;地块性质过滤:小学;地块性质:080403/120803;地类标准:国空;地块性质别称:A33/S33;属性继承:A331#小学#城规;父类:A331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3" t="s">
        <v>1962</v>
      </c>
    </row>
    <row r="594" spans="1:140" ht="16.5" x14ac:dyDescent="0.2">
      <c r="A594" s="49" t="str">
        <f t="shared" si="933"/>
        <v>080403#中小学用地&amp;初级中学#国空</v>
      </c>
      <c r="B594" s="49" t="s">
        <v>288</v>
      </c>
      <c r="C594" s="49" t="s">
        <v>291</v>
      </c>
      <c r="D594" s="49" t="s">
        <v>1853</v>
      </c>
      <c r="E594" s="49" t="s">
        <v>1277</v>
      </c>
      <c r="F594" s="49" t="s">
        <v>847</v>
      </c>
      <c r="G594" s="49" t="s">
        <v>69</v>
      </c>
      <c r="H594" s="49" t="s">
        <v>850</v>
      </c>
      <c r="I594" s="49" t="s">
        <v>1450</v>
      </c>
      <c r="J594" s="49">
        <f t="shared" si="617"/>
        <v>3</v>
      </c>
      <c r="K594" s="49" t="str">
        <f t="shared" ref="K594:K667" si="934">IF((J594-1)=0,"0",(J594-1)&amp;LEFT(I594,FIND("#",I594)-1))</f>
        <v>20804</v>
      </c>
      <c r="L594" s="49"/>
      <c r="M594" s="49" t="str" cm="1">
        <f t="array" aca="1" ref="M594" ca="1">IF(OFFSET(INDIRECT(ADDRESS(ROW(), COLUMN())),0,-1)="",VLOOKUP($G594,$A:$AAE,COLUMN(),FALSE),OFFSET(INDIRECT(ADDRESS(ROW(), COLUMN())),0,-1))</f>
        <v>255,100,224</v>
      </c>
      <c r="N594" s="12"/>
      <c r="O594" s="49" t="str" cm="1">
        <f t="array" aca="1" ref="O594" ca="1">IF(OFFSET(INDIRECT(ADDRESS(ROW(), COLUMN())),0,-1)="",VLOOKUP($G594,$A:$AAE,COLUMN(),FALSE),OFFSET(INDIRECT(ADDRESS(ROW(), COLUMN())),0,-1))</f>
        <v>面积*容积率</v>
      </c>
      <c r="P594" s="12"/>
      <c r="Q594" s="12" t="str" cm="1">
        <f t="array" aca="1" ref="Q594" ca="1">IF(OFFSET(INDIRECT(ADDRESS(ROW(), COLUMN())),0,-1)="",VLOOKUP($G594,$A:$AAE,COLUMN(),FALSE),OFFSET(INDIRECT(ADDRESS(ROW(), COLUMN())),0,-1))</f>
        <v>地块建筑面积*0</v>
      </c>
      <c r="R594" s="12"/>
      <c r="S594" s="12" t="str" cm="1">
        <f t="array" aca="1" ref="S594" ca="1">IF(OFFSET(INDIRECT(ADDRESS(ROW(), COLUMN())),0,-1)="",VLOOKUP($G594,$A:$AAE,COLUMN(),FALSE),OFFSET(INDIRECT(ADDRESS(ROW(), COLUMN())),0,-1))</f>
        <v>地块建筑面积*0</v>
      </c>
      <c r="T594" s="12"/>
      <c r="U594" s="12" t="str" cm="1">
        <f t="array" aca="1" ref="U594" ca="1">IF(OFFSET(INDIRECT(ADDRESS(ROW(), COLUMN())),0,-1)="",VLOOKUP($G594,$A:$AAE,COLUMN(),FALSE),OFFSET(INDIRECT(ADDRESS(ROW(), COLUMN())),0,-1))</f>
        <v>地块建筑面积*0</v>
      </c>
      <c r="V594" s="12"/>
      <c r="W594" s="49" t="str" cm="1">
        <f t="array" aca="1" ref="W594" ca="1">IF(OFFSET(INDIRECT(ADDRESS(ROW(), COLUMN())),0,-1)="",VLOOKUP($G594,$A:$AAE,COLUMN(),FALSE),OFFSET(INDIRECT(ADDRESS(ROW(), COLUMN())),0,-1))</f>
        <v>地块建筑面积*0</v>
      </c>
      <c r="X594" s="12"/>
      <c r="Y594" s="12" t="str" cm="1">
        <f t="array" aca="1" ref="Y594" ca="1">IF(OFFSET(INDIRECT(ADDRESS(ROW(), COLUMN())),0,-1)="",VLOOKUP($G594,$A:$AAE,COLUMN(),FALSE),OFFSET(INDIRECT(ADDRESS(ROW(), COLUMN())),0,-1))</f>
        <v>地块建筑面积*1</v>
      </c>
      <c r="Z594" s="12"/>
      <c r="AA594" s="12" t="str" cm="1">
        <f t="array" aca="1" ref="AA594" ca="1">IF(OFFSET(INDIRECT(ADDRESS(ROW(), COLUMN())),0,-1)="",VLOOKUP($G594,$A:$AAE,COLUMN(),FALSE),OFFSET(INDIRECT(ADDRESS(ROW(), COLUMN())),0,-1))</f>
        <v>地块建筑面积*0</v>
      </c>
      <c r="AB594" s="12"/>
      <c r="AC594" s="12" t="str" cm="1">
        <f t="array" aca="1" ref="AC594" ca="1">IF(OFFSET(INDIRECT(ADDRESS(ROW(), COLUMN())),0,-1)="",VLOOKUP($G594,$A:$AAE,COLUMN(),FALSE),OFFSET(INDIRECT(ADDRESS(ROW(), COLUMN())),0,-1))</f>
        <v>地块建筑面积*0</v>
      </c>
      <c r="AD594" s="12"/>
      <c r="AE594" s="12" t="str" cm="1">
        <f t="array" aca="1" ref="AE594" ca="1">IF(OFFSET(INDIRECT(ADDRESS(ROW(), COLUMN())),0,-1)="",VLOOKUP($G594,$A:$AAE,COLUMN(),FALSE),OFFSET(INDIRECT(ADDRESS(ROW(), COLUMN())),0,-1))</f>
        <v>面积*0</v>
      </c>
      <c r="AF594" s="12"/>
      <c r="AG594" s="12" t="str" cm="1">
        <f t="array" aca="1" ref="AG594" ca="1">IF(OFFSET(INDIRECT(ADDRESS(ROW(), COLUMN())),0,-1)="",VLOOKUP($G594,$A:$AAE,COLUMN(),FALSE),OFFSET(INDIRECT(ADDRESS(ROW(), COLUMN())),0,-1))</f>
        <v>面积*0</v>
      </c>
      <c r="AH594" s="12"/>
      <c r="AI594" s="12" t="str" cm="1">
        <f t="array" aca="1" ref="AI594" ca="1">IF(OFFSET(INDIRECT(ADDRESS(ROW(), COLUMN())),0,-1)="",VLOOKUP($G594,$A:$AAE,COLUMN(),FALSE),OFFSET(INDIRECT(ADDRESS(ROW(), COLUMN())),0,-1))</f>
        <v>-</v>
      </c>
      <c r="AJ594" s="12"/>
      <c r="AK594" s="12" cm="1">
        <f t="array" aca="1" ref="AK594" ca="1">IF(OFFSET(INDIRECT(ADDRESS(ROW(), COLUMN())),0,-1)="",VLOOKUP($G594,$A:$AAE,COLUMN(),FALSE),OFFSET(INDIRECT(ADDRESS(ROW(), COLUMN())),0,-1))</f>
        <v>0</v>
      </c>
      <c r="AL594" s="12"/>
      <c r="AM594" s="12" t="str" cm="1">
        <f t="array" aca="1" ref="AM594" ca="1">IF(OFFSET(INDIRECT(ADDRESS(ROW(), COLUMN())),0,-1)="",VLOOKUP($G594,$A:$AAE,COLUMN(),FALSE),OFFSET(INDIRECT(ADDRESS(ROW(), COLUMN())),0,-1))</f>
        <v>-</v>
      </c>
      <c r="AN594" s="12"/>
      <c r="AO594" s="12" cm="1">
        <f t="array" aca="1" ref="AO594" ca="1">IF(OFFSET(INDIRECT(ADDRESS(ROW(), COLUMN())),0,-1)="",VLOOKUP($G594,$A:$AAE,COLUMN(),FALSE),OFFSET(INDIRECT(ADDRESS(ROW(), COLUMN())),0,-1))</f>
        <v>0</v>
      </c>
      <c r="AP594" s="12"/>
      <c r="AQ594" s="12" t="str" cm="1">
        <f t="array" aca="1" ref="AQ594" ca="1">IF(OFFSET(INDIRECT(ADDRESS(ROW(), COLUMN())),0,-1)="",VLOOKUP($G594,$A:$AAE,COLUMN(),FALSE),OFFSET(INDIRECT(ADDRESS(ROW(), COLUMN())),0,-1))</f>
        <v>35平方米/岗位</v>
      </c>
      <c r="AR594" s="12"/>
      <c r="AS594" s="12" t="str" cm="1">
        <f t="array" aca="1" ref="AS594" ca="1">IF(OFFSET(INDIRECT(ADDRESS(ROW(), COLUMN())),0,-1)="",VLOOKUP($G594,$A:$AAE,COLUMN(),FALSE),OFFSET(INDIRECT(ADDRESS(ROW(), COLUMN())),0,-1))</f>
        <v>公服建筑面积/35</v>
      </c>
      <c r="AT594" s="12"/>
      <c r="AU594" s="12" t="str" cm="1">
        <f t="array" aca="1" ref="AU594" ca="1">IF(OFFSET(INDIRECT(ADDRESS(ROW(), COLUMN())),0,-1)="",VLOOKUP($G594,$A:$AAE,COLUMN(),FALSE),OFFSET(INDIRECT(ADDRESS(ROW(), COLUMN())),0,-1))</f>
        <v>幼1.2个/班，小1.5个/班，初高1.0个/班，18个/100教工</v>
      </c>
      <c r="AV594" s="12"/>
      <c r="AW594" s="12" t="str" cm="1">
        <f t="array" aca="1" ref="AW594" ca="1">IF(OFFSET(INDIRECT(ADDRESS(ROW(), COLUMN())),0,-1)="",VLOOKUP($G594,$A:$AAE,COLUMN(),FALSE),OFFSET(INDIRECT(ADDRESS(ROW(), COLUMN())),0,-1))</f>
        <v>班数幼*1.2+18*班数幼*5/100+班数小*1.5+18*班数小*2.5/100+班数初*1.0+18*班数初*4/100+班数高*1.0+18*班数高*5/100</v>
      </c>
      <c r="AX594" s="2"/>
      <c r="AY594" s="12" t="str" cm="1">
        <f t="array" aca="1" ref="AY594" ca="1">IF(OFFSET(INDIRECT(ADDRESS(ROW(), COLUMN())),0,-1)="",VLOOKUP($G594,$A:$AAE,COLUMN(),FALSE),OFFSET(INDIRECT(ADDRESS(ROW(), COLUMN())),0,-1))</f>
        <v>65立方米/公顷*日</v>
      </c>
      <c r="AZ594" s="2"/>
      <c r="BA594" s="12" t="str" cm="1">
        <f t="array" aca="1" ref="BA594" ca="1">IF(OFFSET(INDIRECT(ADDRESS(ROW(), COLUMN())),0,-1)="",VLOOKUP($G594,$A:$AAE,COLUMN(),FALSE),OFFSET(INDIRECT(ADDRESS(ROW(), COLUMN())),0,-1))</f>
        <v>用地面积*65</v>
      </c>
      <c r="BB594" s="2"/>
      <c r="BC594" s="12" cm="1">
        <f t="array" aca="1" ref="BC594" ca="1">IF(OFFSET(INDIRECT(ADDRESS(ROW(), COLUMN())),0,-1)="",VLOOKUP($G594,$A:$AAE,COLUMN(),FALSE),OFFSET(INDIRECT(ADDRESS(ROW(), COLUMN())),0,-1))</f>
        <v>0.85</v>
      </c>
      <c r="BD594" s="2"/>
      <c r="BE594" s="12" t="str" cm="1">
        <f t="array" aca="1" ref="BE594" ca="1">IF(OFFSET(INDIRECT(ADDRESS(ROW(), COLUMN())),0,-1)="",VLOOKUP($G594,$A:$AAE,COLUMN(),FALSE),OFFSET(INDIRECT(ADDRESS(ROW(), COLUMN())),0,-1))</f>
        <v>用水量*0.85</v>
      </c>
      <c r="BF594" s="2"/>
      <c r="BG594" s="12" t="str" cm="1">
        <f t="array" aca="1" ref="BG594" ca="1">IF(OFFSET(INDIRECT(ADDRESS(ROW(), COLUMN())),0,-1)="",VLOOKUP($G594,$A:$AAE,COLUMN(),FALSE),OFFSET(INDIRECT(ADDRESS(ROW(), COLUMN())),0,-1))</f>
        <v>50瓦/平方米</v>
      </c>
      <c r="BH594" s="2"/>
      <c r="BI594" s="12" cm="1">
        <f t="array" aca="1" ref="BI594" ca="1">IF(OFFSET(INDIRECT(ADDRESS(ROW(), COLUMN())),0,-1)="",VLOOKUP($G594,$A:$AAE,COLUMN(),FALSE),OFFSET(INDIRECT(ADDRESS(ROW(), COLUMN())),0,-1))</f>
        <v>0.7</v>
      </c>
      <c r="BJ594" s="2"/>
      <c r="BK594" s="12" t="str" cm="1">
        <f t="array" aca="1" ref="BK594" ca="1">IF(OFFSET(INDIRECT(ADDRESS(ROW(), COLUMN())),0,-1)="",VLOOKUP($G594,$A:$AAE,COLUMN(),FALSE),OFFSET(INDIRECT(ADDRESS(ROW(), COLUMN())),0,-1))</f>
        <v>地块建筑面积*50*0.7/1000</v>
      </c>
      <c r="BL594" s="2"/>
      <c r="BM594" s="12" t="str" cm="1">
        <f t="array" aca="1" ref="BM594" ca="1">IF(OFFSET(INDIRECT(ADDRESS(ROW(), COLUMN())),0,-1)="",VLOOKUP($G594,$A:$AAE,COLUMN(),FALSE),OFFSET(INDIRECT(ADDRESS(ROW(), COLUMN())),0,-1))</f>
        <v>1.0门/100平方米</v>
      </c>
      <c r="BN594" s="2"/>
      <c r="BO594" s="12" t="str" cm="1">
        <f t="array" aca="1" ref="BO594" ca="1">IF(OFFSET(INDIRECT(ADDRESS(ROW(), COLUMN())),0,-1)="",VLOOKUP($G594,$A:$AAE,COLUMN(),FALSE),OFFSET(INDIRECT(ADDRESS(ROW(), COLUMN())),0,-1))</f>
        <v>地块建筑面积*1.0/100</v>
      </c>
      <c r="BP594" s="2"/>
      <c r="BQ594" s="12" t="str" cm="1">
        <f t="array" aca="1" ref="BQ594" ca="1">IF(OFFSET(INDIRECT(ADDRESS(ROW(), COLUMN())),0,-1)="",VLOOKUP($G594,$A:$AAE,COLUMN(),FALSE),OFFSET(INDIRECT(ADDRESS(ROW(), COLUMN())),0,-1))</f>
        <v>0.3门/100平方米</v>
      </c>
      <c r="BR594" s="2"/>
      <c r="BS594" s="12" t="str" cm="1">
        <f t="array" aca="1" ref="BS594" ca="1">IF(OFFSET(INDIRECT(ADDRESS(ROW(), COLUMN())),0,-1)="",VLOOKUP($G594,$A:$AAE,COLUMN(),FALSE),OFFSET(INDIRECT(ADDRESS(ROW(), COLUMN())),0,-1))</f>
        <v>地块建筑面积*0.3/100</v>
      </c>
      <c r="BT594" s="2"/>
      <c r="BU594" s="12" t="str" cm="1">
        <f t="array" aca="1" ref="BU594" ca="1">IF(OFFSET(INDIRECT(ADDRESS(ROW(), COLUMN())),0,-1)="",VLOOKUP($G594,$A:$AAE,COLUMN(),FALSE),OFFSET(INDIRECT(ADDRESS(ROW(), COLUMN())),0,-1))</f>
        <v>幼2.5次/生，小初0.9次/生，高0.6次/生，0.3分担率，幼63：37，小初95：5，高86：14</v>
      </c>
      <c r="BV594" s="2"/>
      <c r="BW594" s="12" t="str" cm="1">
        <f t="array" aca="1" ref="BW594" ca="1">IF(OFFSET(INDIRECT(ADDRESS(ROW(), COLUMN())),0,-1)="",VLOOKUP($G594,$A:$AAE,COLUMN(),FALSE),OFFSET(INDIRECT(ADDRESS(ROW(), COLUMN())),0,-1))</f>
        <v>班数幼*30*2.5*0.3*0.63+班数小*45*0.9*0.3*0.95+班数初*50*0.9*0.3*0.95+班数高*50*0.6*0.3*0.86</v>
      </c>
      <c r="BX594" s="2"/>
      <c r="BY594" s="12" t="str" cm="1">
        <f t="array" aca="1" ref="BY594" ca="1">IF(OFFSET(INDIRECT(ADDRESS(ROW(), COLUMN())),0,-1)="",VLOOKUP($G594,$A:$AAE,COLUMN(),FALSE),OFFSET(INDIRECT(ADDRESS(ROW(), COLUMN())),0,-1))</f>
        <v>班数幼*30*2.5*0.3*0.37+班数小*45*0.9*0.3*0.05+班数初*50*0.9*0.3*0.05+班数高*50*0.6*0.3*0.14</v>
      </c>
      <c r="BZ594" s="95"/>
      <c r="CA594" s="12" t="str" cm="1">
        <f t="array" aca="1" ref="CA594" ca="1">IF(OFFSET(INDIRECT(ADDRESS(ROW(), COLUMN())),0,-1)="",VLOOKUP($G594,$A:$AAE,COLUMN(),FALSE),OFFSET(INDIRECT(ADDRESS(ROW(), COLUMN())),0,-1))</f>
        <v>地块建筑面积*0.4</v>
      </c>
      <c r="CB594" s="12"/>
      <c r="CC594" s="12" t="str" cm="1">
        <f t="array" aca="1" ref="CC594" ca="1">IF(OFFSET(INDIRECT(ADDRESS(ROW(), COLUMN())),0,-1)="",VLOOKUP($G594,$A:$AAE,COLUMN(),FALSE),OFFSET(INDIRECT(ADDRESS(ROW(), COLUMN())),0,-1))</f>
        <v>地块建筑面积*0.4</v>
      </c>
      <c r="CD594" s="12"/>
      <c r="CE594" s="12" t="str" cm="1">
        <f t="array" aca="1" ref="CE594" ca="1">IF(OFFSET(INDIRECT(ADDRESS(ROW(), COLUMN())),0,-1)="",VLOOKUP($G594,$A:$AAE,COLUMN(),FALSE),OFFSET(INDIRECT(ADDRESS(ROW(), COLUMN())),0,-1))</f>
        <v>地块建筑面积*0.08</v>
      </c>
      <c r="CF594" s="12"/>
      <c r="CG594" s="12" t="str" cm="1">
        <f t="array" aca="1" ref="CG594" ca="1">IF(OFFSET(INDIRECT(ADDRESS(ROW(), COLUMN())),0,-1)="",VLOOKUP($G594,$A:$AAE,COLUMN(),FALSE),OFFSET(INDIRECT(ADDRESS(ROW(), COLUMN())),0,-1))</f>
        <v>地块建筑面积*0.08</v>
      </c>
      <c r="CH594" s="12"/>
      <c r="CI594" s="49" t="str" cm="1">
        <f t="array" aca="1" ref="CI594" ca="1">IF(OFFSET(INDIRECT(ADDRESS(ROW(), COLUMN())),0,-1)="",VLOOKUP($G594,$A:$AAE,COLUMN(),FALSE),OFFSET(INDIRECT(ADDRESS(ROW(), COLUMN())),0,-1))</f>
        <v>城镇建设用地</v>
      </c>
      <c r="CJ594" s="75" t="s">
        <v>1962</v>
      </c>
      <c r="CK594" s="78" t="str">
        <f t="shared" si="883"/>
        <v>唯一标识:080403#中小学用地&amp;初级中学#国空</v>
      </c>
      <c r="CL594" s="78" t="str">
        <f t="shared" si="884"/>
        <v>性质名称:中小学用地</v>
      </c>
      <c r="CM594" s="78" t="str">
        <f t="shared" si="885"/>
        <v>地块性质过滤:初级中学</v>
      </c>
      <c r="CN594" s="78" t="str">
        <f t="shared" si="886"/>
        <v>地块性质:080403</v>
      </c>
      <c r="CO594" s="78" t="str">
        <f t="shared" si="887"/>
        <v>地类标准:国空</v>
      </c>
      <c r="CP594" s="78" t="str">
        <f t="shared" si="888"/>
        <v>地块性质别称:A33</v>
      </c>
      <c r="CQ594" s="78" t="str">
        <f t="shared" si="889"/>
        <v>属性继承:A332#初级中学#城规</v>
      </c>
      <c r="CR594" s="78" t="str">
        <f t="shared" si="890"/>
        <v>父类:A332</v>
      </c>
      <c r="CS594" s="78" t="str">
        <f t="shared" si="891"/>
        <v>级别继承:0804#教育用地#国空</v>
      </c>
      <c r="CT594" s="78" t="str">
        <f t="shared" si="892"/>
        <v>级别层次:3</v>
      </c>
      <c r="CU594" s="78" t="str">
        <f t="shared" si="893"/>
        <v>级别:20804</v>
      </c>
      <c r="CV594" s="78" t="str">
        <f t="shared" ca="1" si="894"/>
        <v>地块颜色:255,100,224</v>
      </c>
      <c r="CW594" s="78" t="str">
        <f t="shared" ca="1" si="895"/>
        <v>建筑面积公式:面积*容积率</v>
      </c>
      <c r="CX594" s="78" t="str">
        <f t="shared" ca="1" si="896"/>
        <v>住宅建筑面积公式:地块建筑面积*0</v>
      </c>
      <c r="CY594" s="78" t="str">
        <f t="shared" ca="1" si="897"/>
        <v>商服建筑面积公式:地块建筑面积*0</v>
      </c>
      <c r="CZ594" s="78" t="str">
        <f t="shared" ca="1" si="898"/>
        <v>商服中商业建筑面积公式:地块建筑面积*0</v>
      </c>
      <c r="DA594" s="78" t="str">
        <f t="shared" ca="1" si="899"/>
        <v>商服中办公建筑面积公式:地块建筑面积*0</v>
      </c>
      <c r="DB594" s="78" t="str">
        <f t="shared" ca="1" si="900"/>
        <v>公服建筑面积公式:地块建筑面积*1</v>
      </c>
      <c r="DC594" s="78" t="str">
        <f t="shared" ca="1" si="901"/>
        <v>工业建筑面积公式:地块建筑面积*0</v>
      </c>
      <c r="DD594" s="78" t="str">
        <f t="shared" ca="1" si="902"/>
        <v>市政建筑面积公式:地块建筑面积*0</v>
      </c>
      <c r="DE594" s="78" t="str">
        <f t="shared" ca="1" si="903"/>
        <v>绿地面积指定指标:面积*0</v>
      </c>
      <c r="DF594" s="78" t="str">
        <f t="shared" ca="1" si="904"/>
        <v>绿地面积指定公式:面积*0</v>
      </c>
      <c r="DG594" s="78" t="str">
        <f t="shared" ca="1" si="905"/>
        <v>户数指标:-</v>
      </c>
      <c r="DH594" s="78" t="str">
        <f t="shared" ca="1" si="906"/>
        <v>户数公式:0</v>
      </c>
      <c r="DI594" s="78" t="str">
        <f t="shared" ca="1" si="907"/>
        <v>人数指标:-</v>
      </c>
      <c r="DJ594" s="78" t="str">
        <f t="shared" ca="1" si="908"/>
        <v>人数公式:0</v>
      </c>
      <c r="DK594" s="78" t="str">
        <f t="shared" ca="1" si="909"/>
        <v>就业指标:35平方米/岗位</v>
      </c>
      <c r="DL594" s="78" t="str">
        <f t="shared" ca="1" si="910"/>
        <v>就业公式:公服建筑面积/35</v>
      </c>
      <c r="DM594" s="78" t="str">
        <f t="shared" ca="1" si="911"/>
        <v>机动车指标:幼1.2个/班，小1.5个/班，初高1.0个/班，18个/100教工</v>
      </c>
      <c r="DN594" s="78" t="str">
        <f t="shared" ca="1" si="912"/>
        <v>机动车公式:班数幼*1.2+18*班数幼*5/100+班数小*1.5+18*班数小*2.5/100+班数初*1.0+18*班数初*4/100+班数高*1.0+18*班数高*5/100</v>
      </c>
      <c r="DO594" s="78" t="str">
        <f t="shared" ca="1" si="913"/>
        <v>用水量指标:65立方米/公顷*日</v>
      </c>
      <c r="DP594" s="78" t="str">
        <f t="shared" ca="1" si="914"/>
        <v>用水量公式:用地面积*65</v>
      </c>
      <c r="DQ594" s="78" t="str">
        <f t="shared" ca="1" si="915"/>
        <v>污水折算系数:0.85</v>
      </c>
      <c r="DR594" s="78" t="str">
        <f t="shared" ca="1" si="916"/>
        <v>污水量公式:用水量*0.85</v>
      </c>
      <c r="DS594" s="78" t="str">
        <f t="shared" ca="1" si="917"/>
        <v>用电负荷指标:50瓦/平方米</v>
      </c>
      <c r="DT594" s="78" t="str">
        <f t="shared" ca="1" si="918"/>
        <v>同时率:0.7</v>
      </c>
      <c r="DU594" s="78" t="str">
        <f t="shared" ca="1" si="919"/>
        <v>用电量公式:地块建筑面积*50*0.7/1000</v>
      </c>
      <c r="DV594" s="78" t="str">
        <f t="shared" ca="1" si="920"/>
        <v>固话装机指标:1.0门/100平方米</v>
      </c>
      <c r="DW594" s="78" t="str">
        <f t="shared" ca="1" si="921"/>
        <v>固话量公式:地块建筑面积*1.0/100</v>
      </c>
      <c r="DX594" s="78" t="str">
        <f t="shared" ca="1" si="922"/>
        <v>有线电视指标:0.3门/100平方米</v>
      </c>
      <c r="DY594" s="78" t="str">
        <f t="shared" ca="1" si="923"/>
        <v>电视量公式:地块建筑面积*0.3/100</v>
      </c>
      <c r="DZ594" s="78" t="str">
        <f t="shared" ca="1" si="924"/>
        <v>高峰机动车生成量指标:幼2.5次/生，小初0.9次/生，高0.6次/生，0.3分担率，幼63：37，小初95：5，高86：14</v>
      </c>
      <c r="EA594" s="78" t="str">
        <f t="shared" ca="1" si="925"/>
        <v>高峰机动车吸引量公式:班数幼*30*2.5*0.3*0.63+班数小*45*0.9*0.3*0.95+班数初*50*0.9*0.3*0.95+班数高*50*0.6*0.3*0.86</v>
      </c>
      <c r="EB594" s="78" t="str">
        <f t="shared" ca="1" si="926"/>
        <v>高峰机动车发生量公式:班数幼*30*2.5*0.3*0.37+班数小*45*0.9*0.3*0.05+班数初*50*0.9*0.3*0.05+班数高*50*0.6*0.3*0.14</v>
      </c>
      <c r="EC594" s="78" t="str">
        <f t="shared" ca="1" si="930"/>
        <v>地下空间指标:地块建筑面积*0.4</v>
      </c>
      <c r="ED594" s="78" t="str">
        <f t="shared" ca="1" si="927"/>
        <v>地下空间公式:地块建筑面积*0.4</v>
      </c>
      <c r="EE594" s="78" t="str">
        <f t="shared" ca="1" si="931"/>
        <v>人防指标:地块建筑面积*0.08</v>
      </c>
      <c r="EF594" s="78" t="str">
        <f t="shared" ca="1" si="928"/>
        <v>人防公式:地块建筑面积*0.08</v>
      </c>
      <c r="EG594" s="78" t="str">
        <f t="shared" ca="1" si="932"/>
        <v>用地构成:城镇建设用地</v>
      </c>
      <c r="EH594" s="78" t="s">
        <v>1962</v>
      </c>
      <c r="EI594" s="79" t="str">
        <f t="shared" ca="1" si="929"/>
        <v>唯一标识:080403#中小学用地&amp;初级中学#国空;性质名称:中小学用地;地块性质过滤:初级中学;地块性质:080403;地类标准:国空;地块性质别称:A33;属性继承:A332#初级中学#城规;父类:A332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4" t="s">
        <v>1962</v>
      </c>
    </row>
    <row r="595" spans="1:140" ht="16.5" x14ac:dyDescent="0.2">
      <c r="A595" s="51" t="str">
        <f t="shared" si="933"/>
        <v>080403/120803#中小学用地/社会停车场用地&amp;初级中学#国空</v>
      </c>
      <c r="B595" s="51" t="s">
        <v>289</v>
      </c>
      <c r="C595" s="51" t="s">
        <v>291</v>
      </c>
      <c r="D595" s="50" t="s">
        <v>1146</v>
      </c>
      <c r="E595" s="51" t="s">
        <v>1277</v>
      </c>
      <c r="F595" s="51" t="s">
        <v>2242</v>
      </c>
      <c r="G595" s="51" t="s">
        <v>69</v>
      </c>
      <c r="H595" s="51" t="s">
        <v>850</v>
      </c>
      <c r="I595" s="49" t="s">
        <v>1450</v>
      </c>
      <c r="J595" s="51">
        <f t="shared" ref="J595:J668" si="935">IF(ISNUMBER(FIND("/",D595)),2,IF(RIGHT(D595,1)="v",LEN(D595)/2+0.5,LEN(D595)/2))</f>
        <v>2</v>
      </c>
      <c r="K595" s="51" t="str">
        <f t="shared" si="934"/>
        <v>10804</v>
      </c>
      <c r="L595" s="51"/>
      <c r="M595" s="51" t="str" cm="1">
        <f t="array" aca="1" ref="M595" ca="1">IF(OFFSET(INDIRECT(ADDRESS(ROW(), COLUMN())),0,-1)="",VLOOKUP($G595,$A:$AAE,COLUMN(),FALSE),OFFSET(INDIRECT(ADDRESS(ROW(), COLUMN())),0,-1))</f>
        <v>255,100,224</v>
      </c>
      <c r="N595" s="14"/>
      <c r="O595" s="51" t="str" cm="1">
        <f t="array" aca="1" ref="O595" ca="1">IF(OFFSET(INDIRECT(ADDRESS(ROW(), COLUMN())),0,-1)="",VLOOKUP($G595,$A:$AAE,COLUMN(),FALSE),OFFSET(INDIRECT(ADDRESS(ROW(), COLUMN())),0,-1))</f>
        <v>面积*容积率</v>
      </c>
      <c r="P595" s="14"/>
      <c r="Q595" s="14" t="str" cm="1">
        <f t="array" aca="1" ref="Q595" ca="1">IF(OFFSET(INDIRECT(ADDRESS(ROW(), COLUMN())),0,-1)="",VLOOKUP($G595,$A:$AAE,COLUMN(),FALSE),OFFSET(INDIRECT(ADDRESS(ROW(), COLUMN())),0,-1))</f>
        <v>地块建筑面积*0</v>
      </c>
      <c r="R595" s="14"/>
      <c r="S595" s="14" t="str" cm="1">
        <f t="array" aca="1" ref="S595" ca="1">IF(OFFSET(INDIRECT(ADDRESS(ROW(), COLUMN())),0,-1)="",VLOOKUP($G595,$A:$AAE,COLUMN(),FALSE),OFFSET(INDIRECT(ADDRESS(ROW(), COLUMN())),0,-1))</f>
        <v>地块建筑面积*0</v>
      </c>
      <c r="T595" s="14"/>
      <c r="U595" s="14" t="str" cm="1">
        <f t="array" aca="1" ref="U595" ca="1">IF(OFFSET(INDIRECT(ADDRESS(ROW(), COLUMN())),0,-1)="",VLOOKUP($G595,$A:$AAE,COLUMN(),FALSE),OFFSET(INDIRECT(ADDRESS(ROW(), COLUMN())),0,-1))</f>
        <v>地块建筑面积*0</v>
      </c>
      <c r="V595" s="14"/>
      <c r="W595" s="51" t="str" cm="1">
        <f t="array" aca="1" ref="W595" ca="1">IF(OFFSET(INDIRECT(ADDRESS(ROW(), COLUMN())),0,-1)="",VLOOKUP($G595,$A:$AAE,COLUMN(),FALSE),OFFSET(INDIRECT(ADDRESS(ROW(), COLUMN())),0,-1))</f>
        <v>地块建筑面积*0</v>
      </c>
      <c r="X595" s="14"/>
      <c r="Y595" s="14" t="str" cm="1">
        <f t="array" aca="1" ref="Y595" ca="1">IF(OFFSET(INDIRECT(ADDRESS(ROW(), COLUMN())),0,-1)="",VLOOKUP($G595,$A:$AAE,COLUMN(),FALSE),OFFSET(INDIRECT(ADDRESS(ROW(), COLUMN())),0,-1))</f>
        <v>地块建筑面积*1</v>
      </c>
      <c r="Z595" s="14"/>
      <c r="AA595" s="14" t="str" cm="1">
        <f t="array" aca="1" ref="AA595" ca="1">IF(OFFSET(INDIRECT(ADDRESS(ROW(), COLUMN())),0,-1)="",VLOOKUP($G595,$A:$AAE,COLUMN(),FALSE),OFFSET(INDIRECT(ADDRESS(ROW(), COLUMN())),0,-1))</f>
        <v>地块建筑面积*0</v>
      </c>
      <c r="AB595" s="14"/>
      <c r="AC595" s="14" t="str" cm="1">
        <f t="array" aca="1" ref="AC595" ca="1">IF(OFFSET(INDIRECT(ADDRESS(ROW(), COLUMN())),0,-1)="",VLOOKUP($G595,$A:$AAE,COLUMN(),FALSE),OFFSET(INDIRECT(ADDRESS(ROW(), COLUMN())),0,-1))</f>
        <v>地块建筑面积*0</v>
      </c>
      <c r="AD595" s="14"/>
      <c r="AE595" s="14" t="str" cm="1">
        <f t="array" aca="1" ref="AE595" ca="1">IF(OFFSET(INDIRECT(ADDRESS(ROW(), COLUMN())),0,-1)="",VLOOKUP($G595,$A:$AAE,COLUMN(),FALSE),OFFSET(INDIRECT(ADDRESS(ROW(), COLUMN())),0,-1))</f>
        <v>面积*0</v>
      </c>
      <c r="AF595" s="14"/>
      <c r="AG595" s="14" t="str" cm="1">
        <f t="array" aca="1" ref="AG595" ca="1">IF(OFFSET(INDIRECT(ADDRESS(ROW(), COLUMN())),0,-1)="",VLOOKUP($G595,$A:$AAE,COLUMN(),FALSE),OFFSET(INDIRECT(ADDRESS(ROW(), COLUMN())),0,-1))</f>
        <v>面积*0</v>
      </c>
      <c r="AH595" s="14"/>
      <c r="AI595" s="14" t="str" cm="1">
        <f t="array" aca="1" ref="AI595" ca="1">IF(OFFSET(INDIRECT(ADDRESS(ROW(), COLUMN())),0,-1)="",VLOOKUP($G595,$A:$AAE,COLUMN(),FALSE),OFFSET(INDIRECT(ADDRESS(ROW(), COLUMN())),0,-1))</f>
        <v>-</v>
      </c>
      <c r="AJ595" s="14"/>
      <c r="AK595" s="14" cm="1">
        <f t="array" aca="1" ref="AK595" ca="1">IF(OFFSET(INDIRECT(ADDRESS(ROW(), COLUMN())),0,-1)="",VLOOKUP($G595,$A:$AAE,COLUMN(),FALSE),OFFSET(INDIRECT(ADDRESS(ROW(), COLUMN())),0,-1))</f>
        <v>0</v>
      </c>
      <c r="AL595" s="14"/>
      <c r="AM595" s="14" t="str" cm="1">
        <f t="array" aca="1" ref="AM595" ca="1">IF(OFFSET(INDIRECT(ADDRESS(ROW(), COLUMN())),0,-1)="",VLOOKUP($G595,$A:$AAE,COLUMN(),FALSE),OFFSET(INDIRECT(ADDRESS(ROW(), COLUMN())),0,-1))</f>
        <v>-</v>
      </c>
      <c r="AN595" s="14"/>
      <c r="AO595" s="14" cm="1">
        <f t="array" aca="1" ref="AO595" ca="1">IF(OFFSET(INDIRECT(ADDRESS(ROW(), COLUMN())),0,-1)="",VLOOKUP($G595,$A:$AAE,COLUMN(),FALSE),OFFSET(INDIRECT(ADDRESS(ROW(), COLUMN())),0,-1))</f>
        <v>0</v>
      </c>
      <c r="AP595" s="14"/>
      <c r="AQ595" s="14" t="str" cm="1">
        <f t="array" aca="1" ref="AQ595" ca="1">IF(OFFSET(INDIRECT(ADDRESS(ROW(), COLUMN())),0,-1)="",VLOOKUP($G595,$A:$AAE,COLUMN(),FALSE),OFFSET(INDIRECT(ADDRESS(ROW(), COLUMN())),0,-1))</f>
        <v>35平方米/岗位</v>
      </c>
      <c r="AR595" s="14"/>
      <c r="AS595" s="14" t="str" cm="1">
        <f t="array" aca="1" ref="AS595" ca="1">IF(OFFSET(INDIRECT(ADDRESS(ROW(), COLUMN())),0,-1)="",VLOOKUP($G595,$A:$AAE,COLUMN(),FALSE),OFFSET(INDIRECT(ADDRESS(ROW(), COLUMN())),0,-1))</f>
        <v>公服建筑面积/35</v>
      </c>
      <c r="AT595" s="14"/>
      <c r="AU595" s="14" t="str" cm="1">
        <f t="array" aca="1" ref="AU595" ca="1">IF(OFFSET(INDIRECT(ADDRESS(ROW(), COLUMN())),0,-1)="",VLOOKUP($G595,$A:$AAE,COLUMN(),FALSE),OFFSET(INDIRECT(ADDRESS(ROW(), COLUMN())),0,-1))</f>
        <v>幼1.2个/班，小1.5个/班，初高1.0个/班，18个/100教工</v>
      </c>
      <c r="AV595" s="14"/>
      <c r="AW595" s="14" t="str" cm="1">
        <f t="array" aca="1" ref="AW595" ca="1">IF(OFFSET(INDIRECT(ADDRESS(ROW(), COLUMN())),0,-1)="",VLOOKUP($G595,$A:$AAE,COLUMN(),FALSE),OFFSET(INDIRECT(ADDRESS(ROW(), COLUMN())),0,-1))</f>
        <v>班数幼*1.2+18*班数幼*5/100+班数小*1.5+18*班数小*2.5/100+班数初*1.0+18*班数初*4/100+班数高*1.0+18*班数高*5/100</v>
      </c>
      <c r="AX595" s="116"/>
      <c r="AY595" s="14" t="str" cm="1">
        <f t="array" aca="1" ref="AY595" ca="1">IF(OFFSET(INDIRECT(ADDRESS(ROW(), COLUMN())),0,-1)="",VLOOKUP($G595,$A:$AAE,COLUMN(),FALSE),OFFSET(INDIRECT(ADDRESS(ROW(), COLUMN())),0,-1))</f>
        <v>65立方米/公顷*日</v>
      </c>
      <c r="AZ595" s="116"/>
      <c r="BA595" s="14" t="str" cm="1">
        <f t="array" aca="1" ref="BA595" ca="1">IF(OFFSET(INDIRECT(ADDRESS(ROW(), COLUMN())),0,-1)="",VLOOKUP($G595,$A:$AAE,COLUMN(),FALSE),OFFSET(INDIRECT(ADDRESS(ROW(), COLUMN())),0,-1))</f>
        <v>用地面积*65</v>
      </c>
      <c r="BB595" s="116"/>
      <c r="BC595" s="14" cm="1">
        <f t="array" aca="1" ref="BC595" ca="1">IF(OFFSET(INDIRECT(ADDRESS(ROW(), COLUMN())),0,-1)="",VLOOKUP($G595,$A:$AAE,COLUMN(),FALSE),OFFSET(INDIRECT(ADDRESS(ROW(), COLUMN())),0,-1))</f>
        <v>0.85</v>
      </c>
      <c r="BD595" s="116"/>
      <c r="BE595" s="14" t="str" cm="1">
        <f t="array" aca="1" ref="BE595" ca="1">IF(OFFSET(INDIRECT(ADDRESS(ROW(), COLUMN())),0,-1)="",VLOOKUP($G595,$A:$AAE,COLUMN(),FALSE),OFFSET(INDIRECT(ADDRESS(ROW(), COLUMN())),0,-1))</f>
        <v>用水量*0.85</v>
      </c>
      <c r="BF595" s="116"/>
      <c r="BG595" s="14" t="str" cm="1">
        <f t="array" aca="1" ref="BG595" ca="1">IF(OFFSET(INDIRECT(ADDRESS(ROW(), COLUMN())),0,-1)="",VLOOKUP($G595,$A:$AAE,COLUMN(),FALSE),OFFSET(INDIRECT(ADDRESS(ROW(), COLUMN())),0,-1))</f>
        <v>50瓦/平方米</v>
      </c>
      <c r="BH595" s="116"/>
      <c r="BI595" s="14" cm="1">
        <f t="array" aca="1" ref="BI595" ca="1">IF(OFFSET(INDIRECT(ADDRESS(ROW(), COLUMN())),0,-1)="",VLOOKUP($G595,$A:$AAE,COLUMN(),FALSE),OFFSET(INDIRECT(ADDRESS(ROW(), COLUMN())),0,-1))</f>
        <v>0.7</v>
      </c>
      <c r="BJ595" s="116"/>
      <c r="BK595" s="14" t="str" cm="1">
        <f t="array" aca="1" ref="BK595" ca="1">IF(OFFSET(INDIRECT(ADDRESS(ROW(), COLUMN())),0,-1)="",VLOOKUP($G595,$A:$AAE,COLUMN(),FALSE),OFFSET(INDIRECT(ADDRESS(ROW(), COLUMN())),0,-1))</f>
        <v>地块建筑面积*50*0.7/1000</v>
      </c>
      <c r="BL595" s="116"/>
      <c r="BM595" s="14" t="str" cm="1">
        <f t="array" aca="1" ref="BM595" ca="1">IF(OFFSET(INDIRECT(ADDRESS(ROW(), COLUMN())),0,-1)="",VLOOKUP($G595,$A:$AAE,COLUMN(),FALSE),OFFSET(INDIRECT(ADDRESS(ROW(), COLUMN())),0,-1))</f>
        <v>1.0门/100平方米</v>
      </c>
      <c r="BN595" s="116"/>
      <c r="BO595" s="14" t="str" cm="1">
        <f t="array" aca="1" ref="BO595" ca="1">IF(OFFSET(INDIRECT(ADDRESS(ROW(), COLUMN())),0,-1)="",VLOOKUP($G595,$A:$AAE,COLUMN(),FALSE),OFFSET(INDIRECT(ADDRESS(ROW(), COLUMN())),0,-1))</f>
        <v>地块建筑面积*1.0/100</v>
      </c>
      <c r="BP595" s="116"/>
      <c r="BQ595" s="14" t="str" cm="1">
        <f t="array" aca="1" ref="BQ595" ca="1">IF(OFFSET(INDIRECT(ADDRESS(ROW(), COLUMN())),0,-1)="",VLOOKUP($G595,$A:$AAE,COLUMN(),FALSE),OFFSET(INDIRECT(ADDRESS(ROW(), COLUMN())),0,-1))</f>
        <v>0.3门/100平方米</v>
      </c>
      <c r="BR595" s="116"/>
      <c r="BS595" s="14" t="str" cm="1">
        <f t="array" aca="1" ref="BS595" ca="1">IF(OFFSET(INDIRECT(ADDRESS(ROW(), COLUMN())),0,-1)="",VLOOKUP($G595,$A:$AAE,COLUMN(),FALSE),OFFSET(INDIRECT(ADDRESS(ROW(), COLUMN())),0,-1))</f>
        <v>地块建筑面积*0.3/100</v>
      </c>
      <c r="BT595" s="116"/>
      <c r="BU595" s="14" t="str" cm="1">
        <f t="array" aca="1" ref="BU595" ca="1">IF(OFFSET(INDIRECT(ADDRESS(ROW(), COLUMN())),0,-1)="",VLOOKUP($G595,$A:$AAE,COLUMN(),FALSE),OFFSET(INDIRECT(ADDRESS(ROW(), COLUMN())),0,-1))</f>
        <v>幼2.5次/生，小初0.9次/生，高0.6次/生，0.3分担率，幼63：37，小初95：5，高86：14</v>
      </c>
      <c r="BV595" s="116"/>
      <c r="BW595" s="14" t="str" cm="1">
        <f t="array" aca="1" ref="BW595" ca="1">IF(OFFSET(INDIRECT(ADDRESS(ROW(), COLUMN())),0,-1)="",VLOOKUP($G595,$A:$AAE,COLUMN(),FALSE),OFFSET(INDIRECT(ADDRESS(ROW(), COLUMN())),0,-1))</f>
        <v>班数幼*30*2.5*0.3*0.63+班数小*45*0.9*0.3*0.95+班数初*50*0.9*0.3*0.95+班数高*50*0.6*0.3*0.86</v>
      </c>
      <c r="BX595" s="116"/>
      <c r="BY595" s="14" t="str" cm="1">
        <f t="array" aca="1" ref="BY595" ca="1">IF(OFFSET(INDIRECT(ADDRESS(ROW(), COLUMN())),0,-1)="",VLOOKUP($G595,$A:$AAE,COLUMN(),FALSE),OFFSET(INDIRECT(ADDRESS(ROW(), COLUMN())),0,-1))</f>
        <v>班数幼*30*2.5*0.3*0.37+班数小*45*0.9*0.3*0.05+班数初*50*0.9*0.3*0.05+班数高*50*0.6*0.3*0.14</v>
      </c>
      <c r="BZ595" s="97"/>
      <c r="CA595" s="14" t="str" cm="1">
        <f t="array" aca="1" ref="CA595" ca="1">IF(OFFSET(INDIRECT(ADDRESS(ROW(), COLUMN())),0,-1)="",VLOOKUP($G595,$A:$AAE,COLUMN(),FALSE),OFFSET(INDIRECT(ADDRESS(ROW(), COLUMN())),0,-1))</f>
        <v>地块建筑面积*0.4</v>
      </c>
      <c r="CB595" s="14"/>
      <c r="CC595" s="14" t="str" cm="1">
        <f t="array" aca="1" ref="CC595" ca="1">IF(OFFSET(INDIRECT(ADDRESS(ROW(), COLUMN())),0,-1)="",VLOOKUP($G595,$A:$AAE,COLUMN(),FALSE),OFFSET(INDIRECT(ADDRESS(ROW(), COLUMN())),0,-1))</f>
        <v>地块建筑面积*0.4</v>
      </c>
      <c r="CD595" s="14"/>
      <c r="CE595" s="14" t="str" cm="1">
        <f t="array" aca="1" ref="CE595" ca="1">IF(OFFSET(INDIRECT(ADDRESS(ROW(), COLUMN())),0,-1)="",VLOOKUP($G595,$A:$AAE,COLUMN(),FALSE),OFFSET(INDIRECT(ADDRESS(ROW(), COLUMN())),0,-1))</f>
        <v>地块建筑面积*0.08</v>
      </c>
      <c r="CF595" s="14"/>
      <c r="CG595" s="14" t="str" cm="1">
        <f t="array" aca="1" ref="CG595" ca="1">IF(OFFSET(INDIRECT(ADDRESS(ROW(), COLUMN())),0,-1)="",VLOOKUP($G595,$A:$AAE,COLUMN(),FALSE),OFFSET(INDIRECT(ADDRESS(ROW(), COLUMN())),0,-1))</f>
        <v>地块建筑面积*0.08</v>
      </c>
      <c r="CH595" s="14"/>
      <c r="CI595" s="51" t="str" cm="1">
        <f t="array" aca="1" ref="CI595" ca="1">IF(OFFSET(INDIRECT(ADDRESS(ROW(), COLUMN())),0,-1)="",VLOOKUP($G595,$A:$AAE,COLUMN(),FALSE),OFFSET(INDIRECT(ADDRESS(ROW(), COLUMN())),0,-1))</f>
        <v>城镇建设用地</v>
      </c>
      <c r="CJ595" s="76" t="s">
        <v>1962</v>
      </c>
      <c r="CK595" s="78" t="str">
        <f t="shared" si="883"/>
        <v>唯一标识:080403/120803#中小学用地/社会停车场用地&amp;初级中学#国空</v>
      </c>
      <c r="CL595" s="78" t="str">
        <f t="shared" si="884"/>
        <v>性质名称:中小学用地/社会停车场用地</v>
      </c>
      <c r="CM595" s="78" t="str">
        <f t="shared" si="885"/>
        <v>地块性质过滤:初级中学</v>
      </c>
      <c r="CN595" s="78" t="str">
        <f t="shared" si="886"/>
        <v>地块性质:080403/120803</v>
      </c>
      <c r="CO595" s="78" t="str">
        <f t="shared" si="887"/>
        <v>地类标准:国空</v>
      </c>
      <c r="CP595" s="78" t="str">
        <f t="shared" si="888"/>
        <v>地块性质别称:A33/S33</v>
      </c>
      <c r="CQ595" s="78" t="str">
        <f t="shared" si="889"/>
        <v>属性继承:A332#初级中学#城规</v>
      </c>
      <c r="CR595" s="78" t="str">
        <f t="shared" si="890"/>
        <v>父类:A332</v>
      </c>
      <c r="CS595" s="78" t="str">
        <f t="shared" si="891"/>
        <v>级别继承:0804#教育用地#国空</v>
      </c>
      <c r="CT595" s="78" t="str">
        <f t="shared" si="892"/>
        <v>级别层次:2</v>
      </c>
      <c r="CU595" s="78" t="str">
        <f t="shared" si="893"/>
        <v>级别:10804</v>
      </c>
      <c r="CV595" s="78" t="str">
        <f t="shared" ca="1" si="894"/>
        <v>地块颜色:255,100,224</v>
      </c>
      <c r="CW595" s="78" t="str">
        <f t="shared" ca="1" si="895"/>
        <v>建筑面积公式:面积*容积率</v>
      </c>
      <c r="CX595" s="78" t="str">
        <f t="shared" ca="1" si="896"/>
        <v>住宅建筑面积公式:地块建筑面积*0</v>
      </c>
      <c r="CY595" s="78" t="str">
        <f t="shared" ca="1" si="897"/>
        <v>商服建筑面积公式:地块建筑面积*0</v>
      </c>
      <c r="CZ595" s="78" t="str">
        <f t="shared" ca="1" si="898"/>
        <v>商服中商业建筑面积公式:地块建筑面积*0</v>
      </c>
      <c r="DA595" s="78" t="str">
        <f t="shared" ca="1" si="899"/>
        <v>商服中办公建筑面积公式:地块建筑面积*0</v>
      </c>
      <c r="DB595" s="78" t="str">
        <f t="shared" ca="1" si="900"/>
        <v>公服建筑面积公式:地块建筑面积*1</v>
      </c>
      <c r="DC595" s="78" t="str">
        <f t="shared" ca="1" si="901"/>
        <v>工业建筑面积公式:地块建筑面积*0</v>
      </c>
      <c r="DD595" s="78" t="str">
        <f t="shared" ca="1" si="902"/>
        <v>市政建筑面积公式:地块建筑面积*0</v>
      </c>
      <c r="DE595" s="78" t="str">
        <f t="shared" ca="1" si="903"/>
        <v>绿地面积指定指标:面积*0</v>
      </c>
      <c r="DF595" s="78" t="str">
        <f t="shared" ca="1" si="904"/>
        <v>绿地面积指定公式:面积*0</v>
      </c>
      <c r="DG595" s="78" t="str">
        <f t="shared" ca="1" si="905"/>
        <v>户数指标:-</v>
      </c>
      <c r="DH595" s="78" t="str">
        <f t="shared" ca="1" si="906"/>
        <v>户数公式:0</v>
      </c>
      <c r="DI595" s="78" t="str">
        <f t="shared" ca="1" si="907"/>
        <v>人数指标:-</v>
      </c>
      <c r="DJ595" s="78" t="str">
        <f t="shared" ca="1" si="908"/>
        <v>人数公式:0</v>
      </c>
      <c r="DK595" s="78" t="str">
        <f t="shared" ca="1" si="909"/>
        <v>就业指标:35平方米/岗位</v>
      </c>
      <c r="DL595" s="78" t="str">
        <f t="shared" ca="1" si="910"/>
        <v>就业公式:公服建筑面积/35</v>
      </c>
      <c r="DM595" s="78" t="str">
        <f t="shared" ca="1" si="911"/>
        <v>机动车指标:幼1.2个/班，小1.5个/班，初高1.0个/班，18个/100教工</v>
      </c>
      <c r="DN595" s="78" t="str">
        <f t="shared" ca="1" si="912"/>
        <v>机动车公式:班数幼*1.2+18*班数幼*5/100+班数小*1.5+18*班数小*2.5/100+班数初*1.0+18*班数初*4/100+班数高*1.0+18*班数高*5/100</v>
      </c>
      <c r="DO595" s="78" t="str">
        <f t="shared" ca="1" si="913"/>
        <v>用水量指标:65立方米/公顷*日</v>
      </c>
      <c r="DP595" s="78" t="str">
        <f t="shared" ca="1" si="914"/>
        <v>用水量公式:用地面积*65</v>
      </c>
      <c r="DQ595" s="78" t="str">
        <f t="shared" ca="1" si="915"/>
        <v>污水折算系数:0.85</v>
      </c>
      <c r="DR595" s="78" t="str">
        <f t="shared" ca="1" si="916"/>
        <v>污水量公式:用水量*0.85</v>
      </c>
      <c r="DS595" s="78" t="str">
        <f t="shared" ca="1" si="917"/>
        <v>用电负荷指标:50瓦/平方米</v>
      </c>
      <c r="DT595" s="78" t="str">
        <f t="shared" ca="1" si="918"/>
        <v>同时率:0.7</v>
      </c>
      <c r="DU595" s="78" t="str">
        <f t="shared" ca="1" si="919"/>
        <v>用电量公式:地块建筑面积*50*0.7/1000</v>
      </c>
      <c r="DV595" s="78" t="str">
        <f t="shared" ca="1" si="920"/>
        <v>固话装机指标:1.0门/100平方米</v>
      </c>
      <c r="DW595" s="78" t="str">
        <f t="shared" ca="1" si="921"/>
        <v>固话量公式:地块建筑面积*1.0/100</v>
      </c>
      <c r="DX595" s="78" t="str">
        <f t="shared" ca="1" si="922"/>
        <v>有线电视指标:0.3门/100平方米</v>
      </c>
      <c r="DY595" s="78" t="str">
        <f t="shared" ca="1" si="923"/>
        <v>电视量公式:地块建筑面积*0.3/100</v>
      </c>
      <c r="DZ595" s="78" t="str">
        <f t="shared" ca="1" si="924"/>
        <v>高峰机动车生成量指标:幼2.5次/生，小初0.9次/生，高0.6次/生，0.3分担率，幼63：37，小初95：5，高86：14</v>
      </c>
      <c r="EA595" s="78" t="str">
        <f t="shared" ca="1" si="925"/>
        <v>高峰机动车吸引量公式:班数幼*30*2.5*0.3*0.63+班数小*45*0.9*0.3*0.95+班数初*50*0.9*0.3*0.95+班数高*50*0.6*0.3*0.86</v>
      </c>
      <c r="EB595" s="78" t="str">
        <f t="shared" ca="1" si="926"/>
        <v>高峰机动车发生量公式:班数幼*30*2.5*0.3*0.37+班数小*45*0.9*0.3*0.05+班数初*50*0.9*0.3*0.05+班数高*50*0.6*0.3*0.14</v>
      </c>
      <c r="EC595" s="78" t="str">
        <f t="shared" ca="1" si="930"/>
        <v>地下空间指标:地块建筑面积*0.4</v>
      </c>
      <c r="ED595" s="78" t="str">
        <f t="shared" ca="1" si="927"/>
        <v>地下空间公式:地块建筑面积*0.4</v>
      </c>
      <c r="EE595" s="78" t="str">
        <f t="shared" ca="1" si="931"/>
        <v>人防指标:地块建筑面积*0.08</v>
      </c>
      <c r="EF595" s="78" t="str">
        <f t="shared" ca="1" si="928"/>
        <v>人防公式:地块建筑面积*0.08</v>
      </c>
      <c r="EG595" s="78" t="str">
        <f t="shared" ca="1" si="932"/>
        <v>用地构成:城镇建设用地</v>
      </c>
      <c r="EH595" s="78" t="s">
        <v>1962</v>
      </c>
      <c r="EI595" s="79" t="str">
        <f t="shared" ca="1" si="929"/>
        <v>唯一标识:080403/120803#中小学用地/社会停车场用地&amp;初级中学#国空;性质名称:中小学用地/社会停车场用地;地块性质过滤:初级中学;地块性质:080403/120803;地类标准:国空;地块性质别称:A33/S33;属性继承:A332#初级中学#城规;父类:A332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5" t="s">
        <v>1962</v>
      </c>
    </row>
    <row r="596" spans="1:140" ht="16.5" x14ac:dyDescent="0.2">
      <c r="A596" s="51" t="str">
        <f t="shared" si="933"/>
        <v>080403/1206#中小学用地/城市轨道交通用地&amp;初级中学#国空</v>
      </c>
      <c r="B596" s="51" t="s">
        <v>573</v>
      </c>
      <c r="C596" s="51" t="s">
        <v>291</v>
      </c>
      <c r="D596" s="50" t="s">
        <v>1145</v>
      </c>
      <c r="E596" s="51" t="s">
        <v>1277</v>
      </c>
      <c r="F596" s="51" t="s">
        <v>1351</v>
      </c>
      <c r="G596" s="51" t="s">
        <v>69</v>
      </c>
      <c r="H596" s="51" t="s">
        <v>850</v>
      </c>
      <c r="I596" s="49" t="s">
        <v>1450</v>
      </c>
      <c r="J596" s="51">
        <f t="shared" si="935"/>
        <v>2</v>
      </c>
      <c r="K596" s="51" t="str">
        <f t="shared" si="934"/>
        <v>10804</v>
      </c>
      <c r="L596" s="51"/>
      <c r="M596" s="51" t="str" cm="1">
        <f t="array" aca="1" ref="M596" ca="1">IF(OFFSET(INDIRECT(ADDRESS(ROW(), COLUMN())),0,-1)="",VLOOKUP($G596,$A:$AAE,COLUMN(),FALSE),OFFSET(INDIRECT(ADDRESS(ROW(), COLUMN())),0,-1))</f>
        <v>255,100,224</v>
      </c>
      <c r="N596" s="14"/>
      <c r="O596" s="51" t="str" cm="1">
        <f t="array" aca="1" ref="O596" ca="1">IF(OFFSET(INDIRECT(ADDRESS(ROW(), COLUMN())),0,-1)="",VLOOKUP($G596,$A:$AAE,COLUMN(),FALSE),OFFSET(INDIRECT(ADDRESS(ROW(), COLUMN())),0,-1))</f>
        <v>面积*容积率</v>
      </c>
      <c r="P596" s="14"/>
      <c r="Q596" s="14" t="str" cm="1">
        <f t="array" aca="1" ref="Q596" ca="1">IF(OFFSET(INDIRECT(ADDRESS(ROW(), COLUMN())),0,-1)="",VLOOKUP($G596,$A:$AAE,COLUMN(),FALSE),OFFSET(INDIRECT(ADDRESS(ROW(), COLUMN())),0,-1))</f>
        <v>地块建筑面积*0</v>
      </c>
      <c r="R596" s="14"/>
      <c r="S596" s="14" t="str" cm="1">
        <f t="array" aca="1" ref="S596" ca="1">IF(OFFSET(INDIRECT(ADDRESS(ROW(), COLUMN())),0,-1)="",VLOOKUP($G596,$A:$AAE,COLUMN(),FALSE),OFFSET(INDIRECT(ADDRESS(ROW(), COLUMN())),0,-1))</f>
        <v>地块建筑面积*0</v>
      </c>
      <c r="T596" s="14"/>
      <c r="U596" s="14" t="str" cm="1">
        <f t="array" aca="1" ref="U596" ca="1">IF(OFFSET(INDIRECT(ADDRESS(ROW(), COLUMN())),0,-1)="",VLOOKUP($G596,$A:$AAE,COLUMN(),FALSE),OFFSET(INDIRECT(ADDRESS(ROW(), COLUMN())),0,-1))</f>
        <v>地块建筑面积*0</v>
      </c>
      <c r="V596" s="14"/>
      <c r="W596" s="51" t="str" cm="1">
        <f t="array" aca="1" ref="W596" ca="1">IF(OFFSET(INDIRECT(ADDRESS(ROW(), COLUMN())),0,-1)="",VLOOKUP($G596,$A:$AAE,COLUMN(),FALSE),OFFSET(INDIRECT(ADDRESS(ROW(), COLUMN())),0,-1))</f>
        <v>地块建筑面积*0</v>
      </c>
      <c r="X596" s="14"/>
      <c r="Y596" s="14" t="str" cm="1">
        <f t="array" aca="1" ref="Y596" ca="1">IF(OFFSET(INDIRECT(ADDRESS(ROW(), COLUMN())),0,-1)="",VLOOKUP($G596,$A:$AAE,COLUMN(),FALSE),OFFSET(INDIRECT(ADDRESS(ROW(), COLUMN())),0,-1))</f>
        <v>地块建筑面积*1</v>
      </c>
      <c r="Z596" s="14"/>
      <c r="AA596" s="14" t="str" cm="1">
        <f t="array" aca="1" ref="AA596" ca="1">IF(OFFSET(INDIRECT(ADDRESS(ROW(), COLUMN())),0,-1)="",VLOOKUP($G596,$A:$AAE,COLUMN(),FALSE),OFFSET(INDIRECT(ADDRESS(ROW(), COLUMN())),0,-1))</f>
        <v>地块建筑面积*0</v>
      </c>
      <c r="AB596" s="14"/>
      <c r="AC596" s="14" t="str" cm="1">
        <f t="array" aca="1" ref="AC596" ca="1">IF(OFFSET(INDIRECT(ADDRESS(ROW(), COLUMN())),0,-1)="",VLOOKUP($G596,$A:$AAE,COLUMN(),FALSE),OFFSET(INDIRECT(ADDRESS(ROW(), COLUMN())),0,-1))</f>
        <v>地块建筑面积*0</v>
      </c>
      <c r="AD596" s="14"/>
      <c r="AE596" s="14" t="str" cm="1">
        <f t="array" aca="1" ref="AE596" ca="1">IF(OFFSET(INDIRECT(ADDRESS(ROW(), COLUMN())),0,-1)="",VLOOKUP($G596,$A:$AAE,COLUMN(),FALSE),OFFSET(INDIRECT(ADDRESS(ROW(), COLUMN())),0,-1))</f>
        <v>面积*0</v>
      </c>
      <c r="AF596" s="14"/>
      <c r="AG596" s="14" t="str" cm="1">
        <f t="array" aca="1" ref="AG596" ca="1">IF(OFFSET(INDIRECT(ADDRESS(ROW(), COLUMN())),0,-1)="",VLOOKUP($G596,$A:$AAE,COLUMN(),FALSE),OFFSET(INDIRECT(ADDRESS(ROW(), COLUMN())),0,-1))</f>
        <v>面积*0</v>
      </c>
      <c r="AH596" s="14"/>
      <c r="AI596" s="14" t="str" cm="1">
        <f t="array" aca="1" ref="AI596" ca="1">IF(OFFSET(INDIRECT(ADDRESS(ROW(), COLUMN())),0,-1)="",VLOOKUP($G596,$A:$AAE,COLUMN(),FALSE),OFFSET(INDIRECT(ADDRESS(ROW(), COLUMN())),0,-1))</f>
        <v>-</v>
      </c>
      <c r="AJ596" s="14"/>
      <c r="AK596" s="14" cm="1">
        <f t="array" aca="1" ref="AK596" ca="1">IF(OFFSET(INDIRECT(ADDRESS(ROW(), COLUMN())),0,-1)="",VLOOKUP($G596,$A:$AAE,COLUMN(),FALSE),OFFSET(INDIRECT(ADDRESS(ROW(), COLUMN())),0,-1))</f>
        <v>0</v>
      </c>
      <c r="AL596" s="14"/>
      <c r="AM596" s="14" t="str" cm="1">
        <f t="array" aca="1" ref="AM596" ca="1">IF(OFFSET(INDIRECT(ADDRESS(ROW(), COLUMN())),0,-1)="",VLOOKUP($G596,$A:$AAE,COLUMN(),FALSE),OFFSET(INDIRECT(ADDRESS(ROW(), COLUMN())),0,-1))</f>
        <v>-</v>
      </c>
      <c r="AN596" s="14"/>
      <c r="AO596" s="14" cm="1">
        <f t="array" aca="1" ref="AO596" ca="1">IF(OFFSET(INDIRECT(ADDRESS(ROW(), COLUMN())),0,-1)="",VLOOKUP($G596,$A:$AAE,COLUMN(),FALSE),OFFSET(INDIRECT(ADDRESS(ROW(), COLUMN())),0,-1))</f>
        <v>0</v>
      </c>
      <c r="AP596" s="14"/>
      <c r="AQ596" s="14" t="str" cm="1">
        <f t="array" aca="1" ref="AQ596" ca="1">IF(OFFSET(INDIRECT(ADDRESS(ROW(), COLUMN())),0,-1)="",VLOOKUP($G596,$A:$AAE,COLUMN(),FALSE),OFFSET(INDIRECT(ADDRESS(ROW(), COLUMN())),0,-1))</f>
        <v>35平方米/岗位</v>
      </c>
      <c r="AR596" s="14"/>
      <c r="AS596" s="14" t="str" cm="1">
        <f t="array" aca="1" ref="AS596" ca="1">IF(OFFSET(INDIRECT(ADDRESS(ROW(), COLUMN())),0,-1)="",VLOOKUP($G596,$A:$AAE,COLUMN(),FALSE),OFFSET(INDIRECT(ADDRESS(ROW(), COLUMN())),0,-1))</f>
        <v>公服建筑面积/35</v>
      </c>
      <c r="AT596" s="14"/>
      <c r="AU596" s="14" t="str" cm="1">
        <f t="array" aca="1" ref="AU596" ca="1">IF(OFFSET(INDIRECT(ADDRESS(ROW(), COLUMN())),0,-1)="",VLOOKUP($G596,$A:$AAE,COLUMN(),FALSE),OFFSET(INDIRECT(ADDRESS(ROW(), COLUMN())),0,-1))</f>
        <v>幼1.2个/班，小1.5个/班，初高1.0个/班，18个/100教工</v>
      </c>
      <c r="AV596" s="14"/>
      <c r="AW596" s="14" t="str" cm="1">
        <f t="array" aca="1" ref="AW596" ca="1">IF(OFFSET(INDIRECT(ADDRESS(ROW(), COLUMN())),0,-1)="",VLOOKUP($G596,$A:$AAE,COLUMN(),FALSE),OFFSET(INDIRECT(ADDRESS(ROW(), COLUMN())),0,-1))</f>
        <v>班数幼*1.2+18*班数幼*5/100+班数小*1.5+18*班数小*2.5/100+班数初*1.0+18*班数初*4/100+班数高*1.0+18*班数高*5/100</v>
      </c>
      <c r="AX596" s="116"/>
      <c r="AY596" s="14" t="str" cm="1">
        <f t="array" aca="1" ref="AY596" ca="1">IF(OFFSET(INDIRECT(ADDRESS(ROW(), COLUMN())),0,-1)="",VLOOKUP($G596,$A:$AAE,COLUMN(),FALSE),OFFSET(INDIRECT(ADDRESS(ROW(), COLUMN())),0,-1))</f>
        <v>65立方米/公顷*日</v>
      </c>
      <c r="AZ596" s="116"/>
      <c r="BA596" s="14" t="str" cm="1">
        <f t="array" aca="1" ref="BA596" ca="1">IF(OFFSET(INDIRECT(ADDRESS(ROW(), COLUMN())),0,-1)="",VLOOKUP($G596,$A:$AAE,COLUMN(),FALSE),OFFSET(INDIRECT(ADDRESS(ROW(), COLUMN())),0,-1))</f>
        <v>用地面积*65</v>
      </c>
      <c r="BB596" s="116"/>
      <c r="BC596" s="14" cm="1">
        <f t="array" aca="1" ref="BC596" ca="1">IF(OFFSET(INDIRECT(ADDRESS(ROW(), COLUMN())),0,-1)="",VLOOKUP($G596,$A:$AAE,COLUMN(),FALSE),OFFSET(INDIRECT(ADDRESS(ROW(), COLUMN())),0,-1))</f>
        <v>0.85</v>
      </c>
      <c r="BD596" s="116"/>
      <c r="BE596" s="14" t="str" cm="1">
        <f t="array" aca="1" ref="BE596" ca="1">IF(OFFSET(INDIRECT(ADDRESS(ROW(), COLUMN())),0,-1)="",VLOOKUP($G596,$A:$AAE,COLUMN(),FALSE),OFFSET(INDIRECT(ADDRESS(ROW(), COLUMN())),0,-1))</f>
        <v>用水量*0.85</v>
      </c>
      <c r="BF596" s="116"/>
      <c r="BG596" s="14" t="str" cm="1">
        <f t="array" aca="1" ref="BG596" ca="1">IF(OFFSET(INDIRECT(ADDRESS(ROW(), COLUMN())),0,-1)="",VLOOKUP($G596,$A:$AAE,COLUMN(),FALSE),OFFSET(INDIRECT(ADDRESS(ROW(), COLUMN())),0,-1))</f>
        <v>50瓦/平方米</v>
      </c>
      <c r="BH596" s="116"/>
      <c r="BI596" s="14" cm="1">
        <f t="array" aca="1" ref="BI596" ca="1">IF(OFFSET(INDIRECT(ADDRESS(ROW(), COLUMN())),0,-1)="",VLOOKUP($G596,$A:$AAE,COLUMN(),FALSE),OFFSET(INDIRECT(ADDRESS(ROW(), COLUMN())),0,-1))</f>
        <v>0.7</v>
      </c>
      <c r="BJ596" s="116"/>
      <c r="BK596" s="14" t="str" cm="1">
        <f t="array" aca="1" ref="BK596" ca="1">IF(OFFSET(INDIRECT(ADDRESS(ROW(), COLUMN())),0,-1)="",VLOOKUP($G596,$A:$AAE,COLUMN(),FALSE),OFFSET(INDIRECT(ADDRESS(ROW(), COLUMN())),0,-1))</f>
        <v>地块建筑面积*50*0.7/1000</v>
      </c>
      <c r="BL596" s="116"/>
      <c r="BM596" s="14" t="str" cm="1">
        <f t="array" aca="1" ref="BM596" ca="1">IF(OFFSET(INDIRECT(ADDRESS(ROW(), COLUMN())),0,-1)="",VLOOKUP($G596,$A:$AAE,COLUMN(),FALSE),OFFSET(INDIRECT(ADDRESS(ROW(), COLUMN())),0,-1))</f>
        <v>1.0门/100平方米</v>
      </c>
      <c r="BN596" s="116"/>
      <c r="BO596" s="14" t="str" cm="1">
        <f t="array" aca="1" ref="BO596" ca="1">IF(OFFSET(INDIRECT(ADDRESS(ROW(), COLUMN())),0,-1)="",VLOOKUP($G596,$A:$AAE,COLUMN(),FALSE),OFFSET(INDIRECT(ADDRESS(ROW(), COLUMN())),0,-1))</f>
        <v>地块建筑面积*1.0/100</v>
      </c>
      <c r="BP596" s="116"/>
      <c r="BQ596" s="14" t="str" cm="1">
        <f t="array" aca="1" ref="BQ596" ca="1">IF(OFFSET(INDIRECT(ADDRESS(ROW(), COLUMN())),0,-1)="",VLOOKUP($G596,$A:$AAE,COLUMN(),FALSE),OFFSET(INDIRECT(ADDRESS(ROW(), COLUMN())),0,-1))</f>
        <v>0.3门/100平方米</v>
      </c>
      <c r="BR596" s="116"/>
      <c r="BS596" s="14" t="str" cm="1">
        <f t="array" aca="1" ref="BS596" ca="1">IF(OFFSET(INDIRECT(ADDRESS(ROW(), COLUMN())),0,-1)="",VLOOKUP($G596,$A:$AAE,COLUMN(),FALSE),OFFSET(INDIRECT(ADDRESS(ROW(), COLUMN())),0,-1))</f>
        <v>地块建筑面积*0.3/100</v>
      </c>
      <c r="BT596" s="116"/>
      <c r="BU596" s="14" t="str" cm="1">
        <f t="array" aca="1" ref="BU596" ca="1">IF(OFFSET(INDIRECT(ADDRESS(ROW(), COLUMN())),0,-1)="",VLOOKUP($G596,$A:$AAE,COLUMN(),FALSE),OFFSET(INDIRECT(ADDRESS(ROW(), COLUMN())),0,-1))</f>
        <v>幼2.5次/生，小初0.9次/生，高0.6次/生，0.3分担率，幼63：37，小初95：5，高86：14</v>
      </c>
      <c r="BV596" s="116"/>
      <c r="BW596" s="14" t="str" cm="1">
        <f t="array" aca="1" ref="BW596" ca="1">IF(OFFSET(INDIRECT(ADDRESS(ROW(), COLUMN())),0,-1)="",VLOOKUP($G596,$A:$AAE,COLUMN(),FALSE),OFFSET(INDIRECT(ADDRESS(ROW(), COLUMN())),0,-1))</f>
        <v>班数幼*30*2.5*0.3*0.63+班数小*45*0.9*0.3*0.95+班数初*50*0.9*0.3*0.95+班数高*50*0.6*0.3*0.86</v>
      </c>
      <c r="BX596" s="116"/>
      <c r="BY596" s="14" t="str" cm="1">
        <f t="array" aca="1" ref="BY596" ca="1">IF(OFFSET(INDIRECT(ADDRESS(ROW(), COLUMN())),0,-1)="",VLOOKUP($G596,$A:$AAE,COLUMN(),FALSE),OFFSET(INDIRECT(ADDRESS(ROW(), COLUMN())),0,-1))</f>
        <v>班数幼*30*2.5*0.3*0.37+班数小*45*0.9*0.3*0.05+班数初*50*0.9*0.3*0.05+班数高*50*0.6*0.3*0.14</v>
      </c>
      <c r="BZ596" s="97"/>
      <c r="CA596" s="14" t="str" cm="1">
        <f t="array" aca="1" ref="CA596" ca="1">IF(OFFSET(INDIRECT(ADDRESS(ROW(), COLUMN())),0,-1)="",VLOOKUP($G596,$A:$AAE,COLUMN(),FALSE),OFFSET(INDIRECT(ADDRESS(ROW(), COLUMN())),0,-1))</f>
        <v>地块建筑面积*0.4</v>
      </c>
      <c r="CB596" s="14"/>
      <c r="CC596" s="14" t="str" cm="1">
        <f t="array" aca="1" ref="CC596" ca="1">IF(OFFSET(INDIRECT(ADDRESS(ROW(), COLUMN())),0,-1)="",VLOOKUP($G596,$A:$AAE,COLUMN(),FALSE),OFFSET(INDIRECT(ADDRESS(ROW(), COLUMN())),0,-1))</f>
        <v>地块建筑面积*0.4</v>
      </c>
      <c r="CD596" s="14"/>
      <c r="CE596" s="14" t="str" cm="1">
        <f t="array" aca="1" ref="CE596" ca="1">IF(OFFSET(INDIRECT(ADDRESS(ROW(), COLUMN())),0,-1)="",VLOOKUP($G596,$A:$AAE,COLUMN(),FALSE),OFFSET(INDIRECT(ADDRESS(ROW(), COLUMN())),0,-1))</f>
        <v>地块建筑面积*0.08</v>
      </c>
      <c r="CF596" s="14"/>
      <c r="CG596" s="14" t="str" cm="1">
        <f t="array" aca="1" ref="CG596" ca="1">IF(OFFSET(INDIRECT(ADDRESS(ROW(), COLUMN())),0,-1)="",VLOOKUP($G596,$A:$AAE,COLUMN(),FALSE),OFFSET(INDIRECT(ADDRESS(ROW(), COLUMN())),0,-1))</f>
        <v>地块建筑面积*0.08</v>
      </c>
      <c r="CH596" s="14"/>
      <c r="CI596" s="51" t="str" cm="1">
        <f t="array" aca="1" ref="CI596" ca="1">IF(OFFSET(INDIRECT(ADDRESS(ROW(), COLUMN())),0,-1)="",VLOOKUP($G596,$A:$AAE,COLUMN(),FALSE),OFFSET(INDIRECT(ADDRESS(ROW(), COLUMN())),0,-1))</f>
        <v>城镇建设用地</v>
      </c>
      <c r="CJ596" s="76" t="s">
        <v>1962</v>
      </c>
      <c r="CK596" s="78" t="str">
        <f t="shared" si="883"/>
        <v>唯一标识:080403/1206#中小学用地/城市轨道交通用地&amp;初级中学#国空</v>
      </c>
      <c r="CL596" s="78" t="str">
        <f t="shared" si="884"/>
        <v>性质名称:中小学用地/城市轨道交通用地</v>
      </c>
      <c r="CM596" s="78" t="str">
        <f t="shared" si="885"/>
        <v>地块性质过滤:初级中学</v>
      </c>
      <c r="CN596" s="78" t="str">
        <f t="shared" si="886"/>
        <v>地块性质:080403/1206</v>
      </c>
      <c r="CO596" s="78" t="str">
        <f t="shared" si="887"/>
        <v>地类标准:国空</v>
      </c>
      <c r="CP596" s="78" t="str">
        <f t="shared" si="888"/>
        <v>地块性质别称:A33/S1</v>
      </c>
      <c r="CQ596" s="78" t="str">
        <f t="shared" si="889"/>
        <v>属性继承:A332#初级中学#城规</v>
      </c>
      <c r="CR596" s="78" t="str">
        <f t="shared" si="890"/>
        <v>父类:A332</v>
      </c>
      <c r="CS596" s="78" t="str">
        <f t="shared" si="891"/>
        <v>级别继承:0804#教育用地#国空</v>
      </c>
      <c r="CT596" s="78" t="str">
        <f t="shared" si="892"/>
        <v>级别层次:2</v>
      </c>
      <c r="CU596" s="78" t="str">
        <f t="shared" si="893"/>
        <v>级别:10804</v>
      </c>
      <c r="CV596" s="78" t="str">
        <f t="shared" ca="1" si="894"/>
        <v>地块颜色:255,100,224</v>
      </c>
      <c r="CW596" s="78" t="str">
        <f t="shared" ca="1" si="895"/>
        <v>建筑面积公式:面积*容积率</v>
      </c>
      <c r="CX596" s="78" t="str">
        <f t="shared" ca="1" si="896"/>
        <v>住宅建筑面积公式:地块建筑面积*0</v>
      </c>
      <c r="CY596" s="78" t="str">
        <f t="shared" ca="1" si="897"/>
        <v>商服建筑面积公式:地块建筑面积*0</v>
      </c>
      <c r="CZ596" s="78" t="str">
        <f t="shared" ca="1" si="898"/>
        <v>商服中商业建筑面积公式:地块建筑面积*0</v>
      </c>
      <c r="DA596" s="78" t="str">
        <f t="shared" ca="1" si="899"/>
        <v>商服中办公建筑面积公式:地块建筑面积*0</v>
      </c>
      <c r="DB596" s="78" t="str">
        <f t="shared" ca="1" si="900"/>
        <v>公服建筑面积公式:地块建筑面积*1</v>
      </c>
      <c r="DC596" s="78" t="str">
        <f t="shared" ca="1" si="901"/>
        <v>工业建筑面积公式:地块建筑面积*0</v>
      </c>
      <c r="DD596" s="78" t="str">
        <f t="shared" ca="1" si="902"/>
        <v>市政建筑面积公式:地块建筑面积*0</v>
      </c>
      <c r="DE596" s="78" t="str">
        <f t="shared" ca="1" si="903"/>
        <v>绿地面积指定指标:面积*0</v>
      </c>
      <c r="DF596" s="78" t="str">
        <f t="shared" ca="1" si="904"/>
        <v>绿地面积指定公式:面积*0</v>
      </c>
      <c r="DG596" s="78" t="str">
        <f t="shared" ca="1" si="905"/>
        <v>户数指标:-</v>
      </c>
      <c r="DH596" s="78" t="str">
        <f t="shared" ca="1" si="906"/>
        <v>户数公式:0</v>
      </c>
      <c r="DI596" s="78" t="str">
        <f t="shared" ca="1" si="907"/>
        <v>人数指标:-</v>
      </c>
      <c r="DJ596" s="78" t="str">
        <f t="shared" ca="1" si="908"/>
        <v>人数公式:0</v>
      </c>
      <c r="DK596" s="78" t="str">
        <f t="shared" ca="1" si="909"/>
        <v>就业指标:35平方米/岗位</v>
      </c>
      <c r="DL596" s="78" t="str">
        <f t="shared" ca="1" si="910"/>
        <v>就业公式:公服建筑面积/35</v>
      </c>
      <c r="DM596" s="78" t="str">
        <f t="shared" ca="1" si="911"/>
        <v>机动车指标:幼1.2个/班，小1.5个/班，初高1.0个/班，18个/100教工</v>
      </c>
      <c r="DN596" s="78" t="str">
        <f t="shared" ca="1" si="912"/>
        <v>机动车公式:班数幼*1.2+18*班数幼*5/100+班数小*1.5+18*班数小*2.5/100+班数初*1.0+18*班数初*4/100+班数高*1.0+18*班数高*5/100</v>
      </c>
      <c r="DO596" s="78" t="str">
        <f t="shared" ca="1" si="913"/>
        <v>用水量指标:65立方米/公顷*日</v>
      </c>
      <c r="DP596" s="78" t="str">
        <f t="shared" ca="1" si="914"/>
        <v>用水量公式:用地面积*65</v>
      </c>
      <c r="DQ596" s="78" t="str">
        <f t="shared" ca="1" si="915"/>
        <v>污水折算系数:0.85</v>
      </c>
      <c r="DR596" s="78" t="str">
        <f t="shared" ca="1" si="916"/>
        <v>污水量公式:用水量*0.85</v>
      </c>
      <c r="DS596" s="78" t="str">
        <f t="shared" ca="1" si="917"/>
        <v>用电负荷指标:50瓦/平方米</v>
      </c>
      <c r="DT596" s="78" t="str">
        <f t="shared" ca="1" si="918"/>
        <v>同时率:0.7</v>
      </c>
      <c r="DU596" s="78" t="str">
        <f t="shared" ca="1" si="919"/>
        <v>用电量公式:地块建筑面积*50*0.7/1000</v>
      </c>
      <c r="DV596" s="78" t="str">
        <f t="shared" ca="1" si="920"/>
        <v>固话装机指标:1.0门/100平方米</v>
      </c>
      <c r="DW596" s="78" t="str">
        <f t="shared" ca="1" si="921"/>
        <v>固话量公式:地块建筑面积*1.0/100</v>
      </c>
      <c r="DX596" s="78" t="str">
        <f t="shared" ca="1" si="922"/>
        <v>有线电视指标:0.3门/100平方米</v>
      </c>
      <c r="DY596" s="78" t="str">
        <f t="shared" ca="1" si="923"/>
        <v>电视量公式:地块建筑面积*0.3/100</v>
      </c>
      <c r="DZ596" s="78" t="str">
        <f t="shared" ca="1" si="924"/>
        <v>高峰机动车生成量指标:幼2.5次/生，小初0.9次/生，高0.6次/生，0.3分担率，幼63：37，小初95：5，高86：14</v>
      </c>
      <c r="EA596" s="78" t="str">
        <f t="shared" ca="1" si="925"/>
        <v>高峰机动车吸引量公式:班数幼*30*2.5*0.3*0.63+班数小*45*0.9*0.3*0.95+班数初*50*0.9*0.3*0.95+班数高*50*0.6*0.3*0.86</v>
      </c>
      <c r="EB596" s="78" t="str">
        <f t="shared" ca="1" si="926"/>
        <v>高峰机动车发生量公式:班数幼*30*2.5*0.3*0.37+班数小*45*0.9*0.3*0.05+班数初*50*0.9*0.3*0.05+班数高*50*0.6*0.3*0.14</v>
      </c>
      <c r="EC596" s="78" t="str">
        <f t="shared" ca="1" si="930"/>
        <v>地下空间指标:地块建筑面积*0.4</v>
      </c>
      <c r="ED596" s="78" t="str">
        <f t="shared" ca="1" si="927"/>
        <v>地下空间公式:地块建筑面积*0.4</v>
      </c>
      <c r="EE596" s="78" t="str">
        <f t="shared" ca="1" si="931"/>
        <v>人防指标:地块建筑面积*0.08</v>
      </c>
      <c r="EF596" s="78" t="str">
        <f t="shared" ca="1" si="928"/>
        <v>人防公式:地块建筑面积*0.08</v>
      </c>
      <c r="EG596" s="78" t="str">
        <f t="shared" ca="1" si="932"/>
        <v>用地构成:城镇建设用地</v>
      </c>
      <c r="EH596" s="78" t="s">
        <v>1962</v>
      </c>
      <c r="EI596" s="79" t="str">
        <f t="shared" ca="1" si="929"/>
        <v>唯一标识:080403/1206#中小学用地/城市轨道交通用地&amp;初级中学#国空;性质名称:中小学用地/城市轨道交通用地;地块性质过滤:初级中学;地块性质:080403/1206;地类标准:国空;地块性质别称:A33/S1;属性继承:A332#初级中学#城规;父类:A332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6" t="s">
        <v>1962</v>
      </c>
    </row>
    <row r="597" spans="1:140" ht="16.5" x14ac:dyDescent="0.2">
      <c r="A597" s="49" t="str">
        <f t="shared" si="933"/>
        <v>080403#中小学用地&amp;九年一贯制学校#国空</v>
      </c>
      <c r="B597" s="49" t="s">
        <v>288</v>
      </c>
      <c r="C597" s="49" t="s">
        <v>292</v>
      </c>
      <c r="D597" s="49" t="s">
        <v>1853</v>
      </c>
      <c r="E597" s="49" t="s">
        <v>1277</v>
      </c>
      <c r="F597" s="49" t="s">
        <v>847</v>
      </c>
      <c r="G597" s="49" t="s">
        <v>70</v>
      </c>
      <c r="H597" s="49" t="s">
        <v>851</v>
      </c>
      <c r="I597" s="49" t="s">
        <v>1450</v>
      </c>
      <c r="J597" s="49">
        <f t="shared" si="935"/>
        <v>3</v>
      </c>
      <c r="K597" s="49" t="str">
        <f t="shared" si="934"/>
        <v>20804</v>
      </c>
      <c r="L597" s="49"/>
      <c r="M597" s="49" t="str" cm="1">
        <f t="array" aca="1" ref="M597" ca="1">IF(OFFSET(INDIRECT(ADDRESS(ROW(), COLUMN())),0,-1)="",VLOOKUP($G597,$A:$AAE,COLUMN(),FALSE),OFFSET(INDIRECT(ADDRESS(ROW(), COLUMN())),0,-1))</f>
        <v>255,100,224</v>
      </c>
      <c r="N597" s="12"/>
      <c r="O597" s="49" t="str" cm="1">
        <f t="array" aca="1" ref="O597" ca="1">IF(OFFSET(INDIRECT(ADDRESS(ROW(), COLUMN())),0,-1)="",VLOOKUP($G597,$A:$AAE,COLUMN(),FALSE),OFFSET(INDIRECT(ADDRESS(ROW(), COLUMN())),0,-1))</f>
        <v>面积*容积率</v>
      </c>
      <c r="P597" s="12"/>
      <c r="Q597" s="12" t="str" cm="1">
        <f t="array" aca="1" ref="Q597" ca="1">IF(OFFSET(INDIRECT(ADDRESS(ROW(), COLUMN())),0,-1)="",VLOOKUP($G597,$A:$AAE,COLUMN(),FALSE),OFFSET(INDIRECT(ADDRESS(ROW(), COLUMN())),0,-1))</f>
        <v>地块建筑面积*0</v>
      </c>
      <c r="R597" s="12"/>
      <c r="S597" s="12" t="str" cm="1">
        <f t="array" aca="1" ref="S597" ca="1">IF(OFFSET(INDIRECT(ADDRESS(ROW(), COLUMN())),0,-1)="",VLOOKUP($G597,$A:$AAE,COLUMN(),FALSE),OFFSET(INDIRECT(ADDRESS(ROW(), COLUMN())),0,-1))</f>
        <v>地块建筑面积*0</v>
      </c>
      <c r="T597" s="12"/>
      <c r="U597" s="12" t="str" cm="1">
        <f t="array" aca="1" ref="U597" ca="1">IF(OFFSET(INDIRECT(ADDRESS(ROW(), COLUMN())),0,-1)="",VLOOKUP($G597,$A:$AAE,COLUMN(),FALSE),OFFSET(INDIRECT(ADDRESS(ROW(), COLUMN())),0,-1))</f>
        <v>地块建筑面积*0</v>
      </c>
      <c r="V597" s="12"/>
      <c r="W597" s="49" t="str" cm="1">
        <f t="array" aca="1" ref="W597" ca="1">IF(OFFSET(INDIRECT(ADDRESS(ROW(), COLUMN())),0,-1)="",VLOOKUP($G597,$A:$AAE,COLUMN(),FALSE),OFFSET(INDIRECT(ADDRESS(ROW(), COLUMN())),0,-1))</f>
        <v>地块建筑面积*0</v>
      </c>
      <c r="X597" s="12"/>
      <c r="Y597" s="12" t="str" cm="1">
        <f t="array" aca="1" ref="Y597" ca="1">IF(OFFSET(INDIRECT(ADDRESS(ROW(), COLUMN())),0,-1)="",VLOOKUP($G597,$A:$AAE,COLUMN(),FALSE),OFFSET(INDIRECT(ADDRESS(ROW(), COLUMN())),0,-1))</f>
        <v>地块建筑面积*1</v>
      </c>
      <c r="Z597" s="12"/>
      <c r="AA597" s="12" t="str" cm="1">
        <f t="array" aca="1" ref="AA597" ca="1">IF(OFFSET(INDIRECT(ADDRESS(ROW(), COLUMN())),0,-1)="",VLOOKUP($G597,$A:$AAE,COLUMN(),FALSE),OFFSET(INDIRECT(ADDRESS(ROW(), COLUMN())),0,-1))</f>
        <v>地块建筑面积*0</v>
      </c>
      <c r="AB597" s="12"/>
      <c r="AC597" s="12" t="str" cm="1">
        <f t="array" aca="1" ref="AC597" ca="1">IF(OFFSET(INDIRECT(ADDRESS(ROW(), COLUMN())),0,-1)="",VLOOKUP($G597,$A:$AAE,COLUMN(),FALSE),OFFSET(INDIRECT(ADDRESS(ROW(), COLUMN())),0,-1))</f>
        <v>地块建筑面积*0</v>
      </c>
      <c r="AD597" s="12"/>
      <c r="AE597" s="12" t="str" cm="1">
        <f t="array" aca="1" ref="AE597" ca="1">IF(OFFSET(INDIRECT(ADDRESS(ROW(), COLUMN())),0,-1)="",VLOOKUP($G597,$A:$AAE,COLUMN(),FALSE),OFFSET(INDIRECT(ADDRESS(ROW(), COLUMN())),0,-1))</f>
        <v>面积*0</v>
      </c>
      <c r="AF597" s="12"/>
      <c r="AG597" s="12" t="str" cm="1">
        <f t="array" aca="1" ref="AG597" ca="1">IF(OFFSET(INDIRECT(ADDRESS(ROW(), COLUMN())),0,-1)="",VLOOKUP($G597,$A:$AAE,COLUMN(),FALSE),OFFSET(INDIRECT(ADDRESS(ROW(), COLUMN())),0,-1))</f>
        <v>面积*0</v>
      </c>
      <c r="AH597" s="12"/>
      <c r="AI597" s="12" t="str" cm="1">
        <f t="array" aca="1" ref="AI597" ca="1">IF(OFFSET(INDIRECT(ADDRESS(ROW(), COLUMN())),0,-1)="",VLOOKUP($G597,$A:$AAE,COLUMN(),FALSE),OFFSET(INDIRECT(ADDRESS(ROW(), COLUMN())),0,-1))</f>
        <v>-</v>
      </c>
      <c r="AJ597" s="12"/>
      <c r="AK597" s="12" cm="1">
        <f t="array" aca="1" ref="AK597" ca="1">IF(OFFSET(INDIRECT(ADDRESS(ROW(), COLUMN())),0,-1)="",VLOOKUP($G597,$A:$AAE,COLUMN(),FALSE),OFFSET(INDIRECT(ADDRESS(ROW(), COLUMN())),0,-1))</f>
        <v>0</v>
      </c>
      <c r="AL597" s="12"/>
      <c r="AM597" s="12" t="str" cm="1">
        <f t="array" aca="1" ref="AM597" ca="1">IF(OFFSET(INDIRECT(ADDRESS(ROW(), COLUMN())),0,-1)="",VLOOKUP($G597,$A:$AAE,COLUMN(),FALSE),OFFSET(INDIRECT(ADDRESS(ROW(), COLUMN())),0,-1))</f>
        <v>-</v>
      </c>
      <c r="AN597" s="12"/>
      <c r="AO597" s="12" cm="1">
        <f t="array" aca="1" ref="AO597" ca="1">IF(OFFSET(INDIRECT(ADDRESS(ROW(), COLUMN())),0,-1)="",VLOOKUP($G597,$A:$AAE,COLUMN(),FALSE),OFFSET(INDIRECT(ADDRESS(ROW(), COLUMN())),0,-1))</f>
        <v>0</v>
      </c>
      <c r="AP597" s="12"/>
      <c r="AQ597" s="12" t="str" cm="1">
        <f t="array" aca="1" ref="AQ597" ca="1">IF(OFFSET(INDIRECT(ADDRESS(ROW(), COLUMN())),0,-1)="",VLOOKUP($G597,$A:$AAE,COLUMN(),FALSE),OFFSET(INDIRECT(ADDRESS(ROW(), COLUMN())),0,-1))</f>
        <v>35平方米/岗位</v>
      </c>
      <c r="AR597" s="12"/>
      <c r="AS597" s="12" t="str" cm="1">
        <f t="array" aca="1" ref="AS597" ca="1">IF(OFFSET(INDIRECT(ADDRESS(ROW(), COLUMN())),0,-1)="",VLOOKUP($G597,$A:$AAE,COLUMN(),FALSE),OFFSET(INDIRECT(ADDRESS(ROW(), COLUMN())),0,-1))</f>
        <v>公服建筑面积/35</v>
      </c>
      <c r="AT597" s="12"/>
      <c r="AU597" s="12" t="str" cm="1">
        <f t="array" aca="1" ref="AU597" ca="1">IF(OFFSET(INDIRECT(ADDRESS(ROW(), COLUMN())),0,-1)="",VLOOKUP($G597,$A:$AAE,COLUMN(),FALSE),OFFSET(INDIRECT(ADDRESS(ROW(), COLUMN())),0,-1))</f>
        <v>幼1.2个/班，小1.5个/班，初高1.0个/班，18个/100教工</v>
      </c>
      <c r="AV597" s="12"/>
      <c r="AW597" s="12" t="str" cm="1">
        <f t="array" aca="1" ref="AW597" ca="1">IF(OFFSET(INDIRECT(ADDRESS(ROW(), COLUMN())),0,-1)="",VLOOKUP($G597,$A:$AAE,COLUMN(),FALSE),OFFSET(INDIRECT(ADDRESS(ROW(), COLUMN())),0,-1))</f>
        <v>班数幼*1.2+18*班数幼*5/100+班数小*1.5+18*班数小*2.5/100+班数初*1.0+18*班数初*4/100+班数高*1.0+18*班数高*5/100</v>
      </c>
      <c r="AX597" s="2"/>
      <c r="AY597" s="12" t="str" cm="1">
        <f t="array" aca="1" ref="AY597" ca="1">IF(OFFSET(INDIRECT(ADDRESS(ROW(), COLUMN())),0,-1)="",VLOOKUP($G597,$A:$AAE,COLUMN(),FALSE),OFFSET(INDIRECT(ADDRESS(ROW(), COLUMN())),0,-1))</f>
        <v>65立方米/公顷*日</v>
      </c>
      <c r="AZ597" s="2"/>
      <c r="BA597" s="12" t="str" cm="1">
        <f t="array" aca="1" ref="BA597" ca="1">IF(OFFSET(INDIRECT(ADDRESS(ROW(), COLUMN())),0,-1)="",VLOOKUP($G597,$A:$AAE,COLUMN(),FALSE),OFFSET(INDIRECT(ADDRESS(ROW(), COLUMN())),0,-1))</f>
        <v>用地面积*65</v>
      </c>
      <c r="BB597" s="2"/>
      <c r="BC597" s="12" cm="1">
        <f t="array" aca="1" ref="BC597" ca="1">IF(OFFSET(INDIRECT(ADDRESS(ROW(), COLUMN())),0,-1)="",VLOOKUP($G597,$A:$AAE,COLUMN(),FALSE),OFFSET(INDIRECT(ADDRESS(ROW(), COLUMN())),0,-1))</f>
        <v>0.85</v>
      </c>
      <c r="BD597" s="2"/>
      <c r="BE597" s="12" t="str" cm="1">
        <f t="array" aca="1" ref="BE597" ca="1">IF(OFFSET(INDIRECT(ADDRESS(ROW(), COLUMN())),0,-1)="",VLOOKUP($G597,$A:$AAE,COLUMN(),FALSE),OFFSET(INDIRECT(ADDRESS(ROW(), COLUMN())),0,-1))</f>
        <v>用水量*0.85</v>
      </c>
      <c r="BF597" s="2"/>
      <c r="BG597" s="12" t="str" cm="1">
        <f t="array" aca="1" ref="BG597" ca="1">IF(OFFSET(INDIRECT(ADDRESS(ROW(), COLUMN())),0,-1)="",VLOOKUP($G597,$A:$AAE,COLUMN(),FALSE),OFFSET(INDIRECT(ADDRESS(ROW(), COLUMN())),0,-1))</f>
        <v>50瓦/平方米</v>
      </c>
      <c r="BH597" s="2"/>
      <c r="BI597" s="12" cm="1">
        <f t="array" aca="1" ref="BI597" ca="1">IF(OFFSET(INDIRECT(ADDRESS(ROW(), COLUMN())),0,-1)="",VLOOKUP($G597,$A:$AAE,COLUMN(),FALSE),OFFSET(INDIRECT(ADDRESS(ROW(), COLUMN())),0,-1))</f>
        <v>0.7</v>
      </c>
      <c r="BJ597" s="2"/>
      <c r="BK597" s="12" t="str" cm="1">
        <f t="array" aca="1" ref="BK597" ca="1">IF(OFFSET(INDIRECT(ADDRESS(ROW(), COLUMN())),0,-1)="",VLOOKUP($G597,$A:$AAE,COLUMN(),FALSE),OFFSET(INDIRECT(ADDRESS(ROW(), COLUMN())),0,-1))</f>
        <v>地块建筑面积*50*0.7/1000</v>
      </c>
      <c r="BL597" s="2"/>
      <c r="BM597" s="12" t="str" cm="1">
        <f t="array" aca="1" ref="BM597" ca="1">IF(OFFSET(INDIRECT(ADDRESS(ROW(), COLUMN())),0,-1)="",VLOOKUP($G597,$A:$AAE,COLUMN(),FALSE),OFFSET(INDIRECT(ADDRESS(ROW(), COLUMN())),0,-1))</f>
        <v>1.0门/100平方米</v>
      </c>
      <c r="BN597" s="2"/>
      <c r="BO597" s="12" t="str" cm="1">
        <f t="array" aca="1" ref="BO597" ca="1">IF(OFFSET(INDIRECT(ADDRESS(ROW(), COLUMN())),0,-1)="",VLOOKUP($G597,$A:$AAE,COLUMN(),FALSE),OFFSET(INDIRECT(ADDRESS(ROW(), COLUMN())),0,-1))</f>
        <v>地块建筑面积*1.0/100</v>
      </c>
      <c r="BP597" s="2"/>
      <c r="BQ597" s="12" t="str" cm="1">
        <f t="array" aca="1" ref="BQ597" ca="1">IF(OFFSET(INDIRECT(ADDRESS(ROW(), COLUMN())),0,-1)="",VLOOKUP($G597,$A:$AAE,COLUMN(),FALSE),OFFSET(INDIRECT(ADDRESS(ROW(), COLUMN())),0,-1))</f>
        <v>0.3门/100平方米</v>
      </c>
      <c r="BR597" s="2"/>
      <c r="BS597" s="12" t="str" cm="1">
        <f t="array" aca="1" ref="BS597" ca="1">IF(OFFSET(INDIRECT(ADDRESS(ROW(), COLUMN())),0,-1)="",VLOOKUP($G597,$A:$AAE,COLUMN(),FALSE),OFFSET(INDIRECT(ADDRESS(ROW(), COLUMN())),0,-1))</f>
        <v>地块建筑面积*0.3/100</v>
      </c>
      <c r="BT597" s="2"/>
      <c r="BU597" s="12" t="str" cm="1">
        <f t="array" aca="1" ref="BU597" ca="1">IF(OFFSET(INDIRECT(ADDRESS(ROW(), COLUMN())),0,-1)="",VLOOKUP($G597,$A:$AAE,COLUMN(),FALSE),OFFSET(INDIRECT(ADDRESS(ROW(), COLUMN())),0,-1))</f>
        <v>幼2.5次/生，小初0.9次/生，高0.6次/生，0.3分担率，幼63：37，小初95：5，高86：14</v>
      </c>
      <c r="BV597" s="2"/>
      <c r="BW597" s="12" t="str" cm="1">
        <f t="array" aca="1" ref="BW597" ca="1">IF(OFFSET(INDIRECT(ADDRESS(ROW(), COLUMN())),0,-1)="",VLOOKUP($G597,$A:$AAE,COLUMN(),FALSE),OFFSET(INDIRECT(ADDRESS(ROW(), COLUMN())),0,-1))</f>
        <v>班数幼*30*2.5*0.3*0.63+班数小*45*0.9*0.3*0.95+班数初*50*0.9*0.3*0.95+班数高*50*0.6*0.3*0.86</v>
      </c>
      <c r="BX597" s="2"/>
      <c r="BY597" s="12" t="str" cm="1">
        <f t="array" aca="1" ref="BY597" ca="1">IF(OFFSET(INDIRECT(ADDRESS(ROW(), COLUMN())),0,-1)="",VLOOKUP($G597,$A:$AAE,COLUMN(),FALSE),OFFSET(INDIRECT(ADDRESS(ROW(), COLUMN())),0,-1))</f>
        <v>班数幼*30*2.5*0.3*0.37+班数小*45*0.9*0.3*0.05+班数初*50*0.9*0.3*0.05+班数高*50*0.6*0.3*0.14</v>
      </c>
      <c r="BZ597" s="95"/>
      <c r="CA597" s="12" t="str" cm="1">
        <f t="array" aca="1" ref="CA597" ca="1">IF(OFFSET(INDIRECT(ADDRESS(ROW(), COLUMN())),0,-1)="",VLOOKUP($G597,$A:$AAE,COLUMN(),FALSE),OFFSET(INDIRECT(ADDRESS(ROW(), COLUMN())),0,-1))</f>
        <v>地块建筑面积*0.4</v>
      </c>
      <c r="CB597" s="12"/>
      <c r="CC597" s="12" t="str" cm="1">
        <f t="array" aca="1" ref="CC597" ca="1">IF(OFFSET(INDIRECT(ADDRESS(ROW(), COLUMN())),0,-1)="",VLOOKUP($G597,$A:$AAE,COLUMN(),FALSE),OFFSET(INDIRECT(ADDRESS(ROW(), COLUMN())),0,-1))</f>
        <v>地块建筑面积*0.4</v>
      </c>
      <c r="CD597" s="12"/>
      <c r="CE597" s="12" t="str" cm="1">
        <f t="array" aca="1" ref="CE597" ca="1">IF(OFFSET(INDIRECT(ADDRESS(ROW(), COLUMN())),0,-1)="",VLOOKUP($G597,$A:$AAE,COLUMN(),FALSE),OFFSET(INDIRECT(ADDRESS(ROW(), COLUMN())),0,-1))</f>
        <v>地块建筑面积*0.08</v>
      </c>
      <c r="CF597" s="12"/>
      <c r="CG597" s="12" t="str" cm="1">
        <f t="array" aca="1" ref="CG597" ca="1">IF(OFFSET(INDIRECT(ADDRESS(ROW(), COLUMN())),0,-1)="",VLOOKUP($G597,$A:$AAE,COLUMN(),FALSE),OFFSET(INDIRECT(ADDRESS(ROW(), COLUMN())),0,-1))</f>
        <v>地块建筑面积*0.08</v>
      </c>
      <c r="CH597" s="12"/>
      <c r="CI597" s="49" t="str" cm="1">
        <f t="array" aca="1" ref="CI597" ca="1">IF(OFFSET(INDIRECT(ADDRESS(ROW(), COLUMN())),0,-1)="",VLOOKUP($G597,$A:$AAE,COLUMN(),FALSE),OFFSET(INDIRECT(ADDRESS(ROW(), COLUMN())),0,-1))</f>
        <v>城镇建设用地</v>
      </c>
      <c r="CJ597" s="75" t="s">
        <v>1962</v>
      </c>
      <c r="CK597" s="78" t="str">
        <f t="shared" si="883"/>
        <v>唯一标识:080403#中小学用地&amp;九年一贯制学校#国空</v>
      </c>
      <c r="CL597" s="78" t="str">
        <f t="shared" si="884"/>
        <v>性质名称:中小学用地</v>
      </c>
      <c r="CM597" s="78" t="str">
        <f t="shared" si="885"/>
        <v>地块性质过滤:九年一贯制学校</v>
      </c>
      <c r="CN597" s="78" t="str">
        <f t="shared" si="886"/>
        <v>地块性质:080403</v>
      </c>
      <c r="CO597" s="78" t="str">
        <f t="shared" si="887"/>
        <v>地类标准:国空</v>
      </c>
      <c r="CP597" s="78" t="str">
        <f t="shared" si="888"/>
        <v>地块性质别称:A33</v>
      </c>
      <c r="CQ597" s="78" t="str">
        <f t="shared" si="889"/>
        <v>属性继承:A333#九年一贯制学校#城规</v>
      </c>
      <c r="CR597" s="78" t="str">
        <f t="shared" si="890"/>
        <v>父类:A333</v>
      </c>
      <c r="CS597" s="78" t="str">
        <f t="shared" si="891"/>
        <v>级别继承:0804#教育用地#国空</v>
      </c>
      <c r="CT597" s="78" t="str">
        <f t="shared" si="892"/>
        <v>级别层次:3</v>
      </c>
      <c r="CU597" s="78" t="str">
        <f t="shared" si="893"/>
        <v>级别:20804</v>
      </c>
      <c r="CV597" s="78" t="str">
        <f t="shared" ca="1" si="894"/>
        <v>地块颜色:255,100,224</v>
      </c>
      <c r="CW597" s="78" t="str">
        <f t="shared" ca="1" si="895"/>
        <v>建筑面积公式:面积*容积率</v>
      </c>
      <c r="CX597" s="78" t="str">
        <f t="shared" ca="1" si="896"/>
        <v>住宅建筑面积公式:地块建筑面积*0</v>
      </c>
      <c r="CY597" s="78" t="str">
        <f t="shared" ca="1" si="897"/>
        <v>商服建筑面积公式:地块建筑面积*0</v>
      </c>
      <c r="CZ597" s="78" t="str">
        <f t="shared" ca="1" si="898"/>
        <v>商服中商业建筑面积公式:地块建筑面积*0</v>
      </c>
      <c r="DA597" s="78" t="str">
        <f t="shared" ca="1" si="899"/>
        <v>商服中办公建筑面积公式:地块建筑面积*0</v>
      </c>
      <c r="DB597" s="78" t="str">
        <f t="shared" ca="1" si="900"/>
        <v>公服建筑面积公式:地块建筑面积*1</v>
      </c>
      <c r="DC597" s="78" t="str">
        <f t="shared" ca="1" si="901"/>
        <v>工业建筑面积公式:地块建筑面积*0</v>
      </c>
      <c r="DD597" s="78" t="str">
        <f t="shared" ca="1" si="902"/>
        <v>市政建筑面积公式:地块建筑面积*0</v>
      </c>
      <c r="DE597" s="78" t="str">
        <f t="shared" ca="1" si="903"/>
        <v>绿地面积指定指标:面积*0</v>
      </c>
      <c r="DF597" s="78" t="str">
        <f t="shared" ca="1" si="904"/>
        <v>绿地面积指定公式:面积*0</v>
      </c>
      <c r="DG597" s="78" t="str">
        <f t="shared" ca="1" si="905"/>
        <v>户数指标:-</v>
      </c>
      <c r="DH597" s="78" t="str">
        <f t="shared" ca="1" si="906"/>
        <v>户数公式:0</v>
      </c>
      <c r="DI597" s="78" t="str">
        <f t="shared" ca="1" si="907"/>
        <v>人数指标:-</v>
      </c>
      <c r="DJ597" s="78" t="str">
        <f t="shared" ca="1" si="908"/>
        <v>人数公式:0</v>
      </c>
      <c r="DK597" s="78" t="str">
        <f t="shared" ca="1" si="909"/>
        <v>就业指标:35平方米/岗位</v>
      </c>
      <c r="DL597" s="78" t="str">
        <f t="shared" ca="1" si="910"/>
        <v>就业公式:公服建筑面积/35</v>
      </c>
      <c r="DM597" s="78" t="str">
        <f t="shared" ca="1" si="911"/>
        <v>机动车指标:幼1.2个/班，小1.5个/班，初高1.0个/班，18个/100教工</v>
      </c>
      <c r="DN597" s="78" t="str">
        <f t="shared" ca="1" si="912"/>
        <v>机动车公式:班数幼*1.2+18*班数幼*5/100+班数小*1.5+18*班数小*2.5/100+班数初*1.0+18*班数初*4/100+班数高*1.0+18*班数高*5/100</v>
      </c>
      <c r="DO597" s="78" t="str">
        <f t="shared" ca="1" si="913"/>
        <v>用水量指标:65立方米/公顷*日</v>
      </c>
      <c r="DP597" s="78" t="str">
        <f t="shared" ca="1" si="914"/>
        <v>用水量公式:用地面积*65</v>
      </c>
      <c r="DQ597" s="78" t="str">
        <f t="shared" ca="1" si="915"/>
        <v>污水折算系数:0.85</v>
      </c>
      <c r="DR597" s="78" t="str">
        <f t="shared" ca="1" si="916"/>
        <v>污水量公式:用水量*0.85</v>
      </c>
      <c r="DS597" s="78" t="str">
        <f t="shared" ca="1" si="917"/>
        <v>用电负荷指标:50瓦/平方米</v>
      </c>
      <c r="DT597" s="78" t="str">
        <f t="shared" ca="1" si="918"/>
        <v>同时率:0.7</v>
      </c>
      <c r="DU597" s="78" t="str">
        <f t="shared" ca="1" si="919"/>
        <v>用电量公式:地块建筑面积*50*0.7/1000</v>
      </c>
      <c r="DV597" s="78" t="str">
        <f t="shared" ca="1" si="920"/>
        <v>固话装机指标:1.0门/100平方米</v>
      </c>
      <c r="DW597" s="78" t="str">
        <f t="shared" ca="1" si="921"/>
        <v>固话量公式:地块建筑面积*1.0/100</v>
      </c>
      <c r="DX597" s="78" t="str">
        <f t="shared" ca="1" si="922"/>
        <v>有线电视指标:0.3门/100平方米</v>
      </c>
      <c r="DY597" s="78" t="str">
        <f t="shared" ca="1" si="923"/>
        <v>电视量公式:地块建筑面积*0.3/100</v>
      </c>
      <c r="DZ597" s="78" t="str">
        <f t="shared" ca="1" si="924"/>
        <v>高峰机动车生成量指标:幼2.5次/生，小初0.9次/生，高0.6次/生，0.3分担率，幼63：37，小初95：5，高86：14</v>
      </c>
      <c r="EA597" s="78" t="str">
        <f t="shared" ca="1" si="925"/>
        <v>高峰机动车吸引量公式:班数幼*30*2.5*0.3*0.63+班数小*45*0.9*0.3*0.95+班数初*50*0.9*0.3*0.95+班数高*50*0.6*0.3*0.86</v>
      </c>
      <c r="EB597" s="78" t="str">
        <f t="shared" ca="1" si="926"/>
        <v>高峰机动车发生量公式:班数幼*30*2.5*0.3*0.37+班数小*45*0.9*0.3*0.05+班数初*50*0.9*0.3*0.05+班数高*50*0.6*0.3*0.14</v>
      </c>
      <c r="EC597" s="78" t="str">
        <f t="shared" ca="1" si="930"/>
        <v>地下空间指标:地块建筑面积*0.4</v>
      </c>
      <c r="ED597" s="78" t="str">
        <f t="shared" ca="1" si="927"/>
        <v>地下空间公式:地块建筑面积*0.4</v>
      </c>
      <c r="EE597" s="78" t="str">
        <f t="shared" ca="1" si="931"/>
        <v>人防指标:地块建筑面积*0.08</v>
      </c>
      <c r="EF597" s="78" t="str">
        <f t="shared" ca="1" si="928"/>
        <v>人防公式:地块建筑面积*0.08</v>
      </c>
      <c r="EG597" s="78" t="str">
        <f t="shared" ca="1" si="932"/>
        <v>用地构成:城镇建设用地</v>
      </c>
      <c r="EH597" s="78" t="s">
        <v>1962</v>
      </c>
      <c r="EI597" s="79" t="str">
        <f t="shared" ca="1" si="929"/>
        <v>唯一标识:080403#中小学用地&amp;九年一贯制学校#国空;性质名称:中小学用地;地块性质过滤:九年一贯制学校;地块性质:080403;地类标准:国空;地块性质别称:A33;属性继承:A333#九年一贯制学校#城规;父类:A333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7" t="s">
        <v>1962</v>
      </c>
    </row>
    <row r="598" spans="1:140" ht="16.5" x14ac:dyDescent="0.2">
      <c r="A598" s="51" t="str">
        <f t="shared" si="933"/>
        <v>080403/120803#中小学用地/社会停车场用地&amp;九年一贯制学校#国空</v>
      </c>
      <c r="B598" s="51" t="s">
        <v>289</v>
      </c>
      <c r="C598" s="51" t="s">
        <v>292</v>
      </c>
      <c r="D598" s="50" t="s">
        <v>1146</v>
      </c>
      <c r="E598" s="51" t="s">
        <v>1277</v>
      </c>
      <c r="F598" s="51" t="s">
        <v>2242</v>
      </c>
      <c r="G598" s="51" t="s">
        <v>70</v>
      </c>
      <c r="H598" s="51" t="s">
        <v>851</v>
      </c>
      <c r="I598" s="49" t="s">
        <v>1450</v>
      </c>
      <c r="J598" s="51">
        <f t="shared" si="935"/>
        <v>2</v>
      </c>
      <c r="K598" s="51" t="str">
        <f t="shared" si="934"/>
        <v>10804</v>
      </c>
      <c r="L598" s="51"/>
      <c r="M598" s="51" t="str" cm="1">
        <f t="array" aca="1" ref="M598" ca="1">IF(OFFSET(INDIRECT(ADDRESS(ROW(), COLUMN())),0,-1)="",VLOOKUP($G598,$A:$AAE,COLUMN(),FALSE),OFFSET(INDIRECT(ADDRESS(ROW(), COLUMN())),0,-1))</f>
        <v>255,100,224</v>
      </c>
      <c r="N598" s="14"/>
      <c r="O598" s="51" t="str" cm="1">
        <f t="array" aca="1" ref="O598" ca="1">IF(OFFSET(INDIRECT(ADDRESS(ROW(), COLUMN())),0,-1)="",VLOOKUP($G598,$A:$AAE,COLUMN(),FALSE),OFFSET(INDIRECT(ADDRESS(ROW(), COLUMN())),0,-1))</f>
        <v>面积*容积率</v>
      </c>
      <c r="P598" s="14"/>
      <c r="Q598" s="14" t="str" cm="1">
        <f t="array" aca="1" ref="Q598" ca="1">IF(OFFSET(INDIRECT(ADDRESS(ROW(), COLUMN())),0,-1)="",VLOOKUP($G598,$A:$AAE,COLUMN(),FALSE),OFFSET(INDIRECT(ADDRESS(ROW(), COLUMN())),0,-1))</f>
        <v>地块建筑面积*0</v>
      </c>
      <c r="R598" s="14"/>
      <c r="S598" s="14" t="str" cm="1">
        <f t="array" aca="1" ref="S598" ca="1">IF(OFFSET(INDIRECT(ADDRESS(ROW(), COLUMN())),0,-1)="",VLOOKUP($G598,$A:$AAE,COLUMN(),FALSE),OFFSET(INDIRECT(ADDRESS(ROW(), COLUMN())),0,-1))</f>
        <v>地块建筑面积*0</v>
      </c>
      <c r="T598" s="14"/>
      <c r="U598" s="14" t="str" cm="1">
        <f t="array" aca="1" ref="U598" ca="1">IF(OFFSET(INDIRECT(ADDRESS(ROW(), COLUMN())),0,-1)="",VLOOKUP($G598,$A:$AAE,COLUMN(),FALSE),OFFSET(INDIRECT(ADDRESS(ROW(), COLUMN())),0,-1))</f>
        <v>地块建筑面积*0</v>
      </c>
      <c r="V598" s="14"/>
      <c r="W598" s="51" t="str" cm="1">
        <f t="array" aca="1" ref="W598" ca="1">IF(OFFSET(INDIRECT(ADDRESS(ROW(), COLUMN())),0,-1)="",VLOOKUP($G598,$A:$AAE,COLUMN(),FALSE),OFFSET(INDIRECT(ADDRESS(ROW(), COLUMN())),0,-1))</f>
        <v>地块建筑面积*0</v>
      </c>
      <c r="X598" s="14"/>
      <c r="Y598" s="14" t="str" cm="1">
        <f t="array" aca="1" ref="Y598" ca="1">IF(OFFSET(INDIRECT(ADDRESS(ROW(), COLUMN())),0,-1)="",VLOOKUP($G598,$A:$AAE,COLUMN(),FALSE),OFFSET(INDIRECT(ADDRESS(ROW(), COLUMN())),0,-1))</f>
        <v>地块建筑面积*1</v>
      </c>
      <c r="Z598" s="14"/>
      <c r="AA598" s="14" t="str" cm="1">
        <f t="array" aca="1" ref="AA598" ca="1">IF(OFFSET(INDIRECT(ADDRESS(ROW(), COLUMN())),0,-1)="",VLOOKUP($G598,$A:$AAE,COLUMN(),FALSE),OFFSET(INDIRECT(ADDRESS(ROW(), COLUMN())),0,-1))</f>
        <v>地块建筑面积*0</v>
      </c>
      <c r="AB598" s="14"/>
      <c r="AC598" s="14" t="str" cm="1">
        <f t="array" aca="1" ref="AC598" ca="1">IF(OFFSET(INDIRECT(ADDRESS(ROW(), COLUMN())),0,-1)="",VLOOKUP($G598,$A:$AAE,COLUMN(),FALSE),OFFSET(INDIRECT(ADDRESS(ROW(), COLUMN())),0,-1))</f>
        <v>地块建筑面积*0</v>
      </c>
      <c r="AD598" s="14"/>
      <c r="AE598" s="14" t="str" cm="1">
        <f t="array" aca="1" ref="AE598" ca="1">IF(OFFSET(INDIRECT(ADDRESS(ROW(), COLUMN())),0,-1)="",VLOOKUP($G598,$A:$AAE,COLUMN(),FALSE),OFFSET(INDIRECT(ADDRESS(ROW(), COLUMN())),0,-1))</f>
        <v>面积*0</v>
      </c>
      <c r="AF598" s="14"/>
      <c r="AG598" s="14" t="str" cm="1">
        <f t="array" aca="1" ref="AG598" ca="1">IF(OFFSET(INDIRECT(ADDRESS(ROW(), COLUMN())),0,-1)="",VLOOKUP($G598,$A:$AAE,COLUMN(),FALSE),OFFSET(INDIRECT(ADDRESS(ROW(), COLUMN())),0,-1))</f>
        <v>面积*0</v>
      </c>
      <c r="AH598" s="14"/>
      <c r="AI598" s="14" t="str" cm="1">
        <f t="array" aca="1" ref="AI598" ca="1">IF(OFFSET(INDIRECT(ADDRESS(ROW(), COLUMN())),0,-1)="",VLOOKUP($G598,$A:$AAE,COLUMN(),FALSE),OFFSET(INDIRECT(ADDRESS(ROW(), COLUMN())),0,-1))</f>
        <v>-</v>
      </c>
      <c r="AJ598" s="14"/>
      <c r="AK598" s="14" cm="1">
        <f t="array" aca="1" ref="AK598" ca="1">IF(OFFSET(INDIRECT(ADDRESS(ROW(), COLUMN())),0,-1)="",VLOOKUP($G598,$A:$AAE,COLUMN(),FALSE),OFFSET(INDIRECT(ADDRESS(ROW(), COLUMN())),0,-1))</f>
        <v>0</v>
      </c>
      <c r="AL598" s="14"/>
      <c r="AM598" s="14" t="str" cm="1">
        <f t="array" aca="1" ref="AM598" ca="1">IF(OFFSET(INDIRECT(ADDRESS(ROW(), COLUMN())),0,-1)="",VLOOKUP($G598,$A:$AAE,COLUMN(),FALSE),OFFSET(INDIRECT(ADDRESS(ROW(), COLUMN())),0,-1))</f>
        <v>-</v>
      </c>
      <c r="AN598" s="14"/>
      <c r="AO598" s="14" cm="1">
        <f t="array" aca="1" ref="AO598" ca="1">IF(OFFSET(INDIRECT(ADDRESS(ROW(), COLUMN())),0,-1)="",VLOOKUP($G598,$A:$AAE,COLUMN(),FALSE),OFFSET(INDIRECT(ADDRESS(ROW(), COLUMN())),0,-1))</f>
        <v>0</v>
      </c>
      <c r="AP598" s="14"/>
      <c r="AQ598" s="14" t="str" cm="1">
        <f t="array" aca="1" ref="AQ598" ca="1">IF(OFFSET(INDIRECT(ADDRESS(ROW(), COLUMN())),0,-1)="",VLOOKUP($G598,$A:$AAE,COLUMN(),FALSE),OFFSET(INDIRECT(ADDRESS(ROW(), COLUMN())),0,-1))</f>
        <v>35平方米/岗位</v>
      </c>
      <c r="AR598" s="14"/>
      <c r="AS598" s="14" t="str" cm="1">
        <f t="array" aca="1" ref="AS598" ca="1">IF(OFFSET(INDIRECT(ADDRESS(ROW(), COLUMN())),0,-1)="",VLOOKUP($G598,$A:$AAE,COLUMN(),FALSE),OFFSET(INDIRECT(ADDRESS(ROW(), COLUMN())),0,-1))</f>
        <v>公服建筑面积/35</v>
      </c>
      <c r="AT598" s="14"/>
      <c r="AU598" s="14" t="str" cm="1">
        <f t="array" aca="1" ref="AU598" ca="1">IF(OFFSET(INDIRECT(ADDRESS(ROW(), COLUMN())),0,-1)="",VLOOKUP($G598,$A:$AAE,COLUMN(),FALSE),OFFSET(INDIRECT(ADDRESS(ROW(), COLUMN())),0,-1))</f>
        <v>幼1.2个/班，小1.5个/班，初高1.0个/班，18个/100教工</v>
      </c>
      <c r="AV598" s="14"/>
      <c r="AW598" s="14" t="str" cm="1">
        <f t="array" aca="1" ref="AW598" ca="1">IF(OFFSET(INDIRECT(ADDRESS(ROW(), COLUMN())),0,-1)="",VLOOKUP($G598,$A:$AAE,COLUMN(),FALSE),OFFSET(INDIRECT(ADDRESS(ROW(), COLUMN())),0,-1))</f>
        <v>班数幼*1.2+18*班数幼*5/100+班数小*1.5+18*班数小*2.5/100+班数初*1.0+18*班数初*4/100+班数高*1.0+18*班数高*5/100</v>
      </c>
      <c r="AX598" s="116"/>
      <c r="AY598" s="14" t="str" cm="1">
        <f t="array" aca="1" ref="AY598" ca="1">IF(OFFSET(INDIRECT(ADDRESS(ROW(), COLUMN())),0,-1)="",VLOOKUP($G598,$A:$AAE,COLUMN(),FALSE),OFFSET(INDIRECT(ADDRESS(ROW(), COLUMN())),0,-1))</f>
        <v>65立方米/公顷*日</v>
      </c>
      <c r="AZ598" s="116"/>
      <c r="BA598" s="14" t="str" cm="1">
        <f t="array" aca="1" ref="BA598" ca="1">IF(OFFSET(INDIRECT(ADDRESS(ROW(), COLUMN())),0,-1)="",VLOOKUP($G598,$A:$AAE,COLUMN(),FALSE),OFFSET(INDIRECT(ADDRESS(ROW(), COLUMN())),0,-1))</f>
        <v>用地面积*65</v>
      </c>
      <c r="BB598" s="116"/>
      <c r="BC598" s="14" cm="1">
        <f t="array" aca="1" ref="BC598" ca="1">IF(OFFSET(INDIRECT(ADDRESS(ROW(), COLUMN())),0,-1)="",VLOOKUP($G598,$A:$AAE,COLUMN(),FALSE),OFFSET(INDIRECT(ADDRESS(ROW(), COLUMN())),0,-1))</f>
        <v>0.85</v>
      </c>
      <c r="BD598" s="116"/>
      <c r="BE598" s="14" t="str" cm="1">
        <f t="array" aca="1" ref="BE598" ca="1">IF(OFFSET(INDIRECT(ADDRESS(ROW(), COLUMN())),0,-1)="",VLOOKUP($G598,$A:$AAE,COLUMN(),FALSE),OFFSET(INDIRECT(ADDRESS(ROW(), COLUMN())),0,-1))</f>
        <v>用水量*0.85</v>
      </c>
      <c r="BF598" s="116"/>
      <c r="BG598" s="14" t="str" cm="1">
        <f t="array" aca="1" ref="BG598" ca="1">IF(OFFSET(INDIRECT(ADDRESS(ROW(), COLUMN())),0,-1)="",VLOOKUP($G598,$A:$AAE,COLUMN(),FALSE),OFFSET(INDIRECT(ADDRESS(ROW(), COLUMN())),0,-1))</f>
        <v>50瓦/平方米</v>
      </c>
      <c r="BH598" s="116"/>
      <c r="BI598" s="14" cm="1">
        <f t="array" aca="1" ref="BI598" ca="1">IF(OFFSET(INDIRECT(ADDRESS(ROW(), COLUMN())),0,-1)="",VLOOKUP($G598,$A:$AAE,COLUMN(),FALSE),OFFSET(INDIRECT(ADDRESS(ROW(), COLUMN())),0,-1))</f>
        <v>0.7</v>
      </c>
      <c r="BJ598" s="116"/>
      <c r="BK598" s="14" t="str" cm="1">
        <f t="array" aca="1" ref="BK598" ca="1">IF(OFFSET(INDIRECT(ADDRESS(ROW(), COLUMN())),0,-1)="",VLOOKUP($G598,$A:$AAE,COLUMN(),FALSE),OFFSET(INDIRECT(ADDRESS(ROW(), COLUMN())),0,-1))</f>
        <v>地块建筑面积*50*0.7/1000</v>
      </c>
      <c r="BL598" s="116"/>
      <c r="BM598" s="14" t="str" cm="1">
        <f t="array" aca="1" ref="BM598" ca="1">IF(OFFSET(INDIRECT(ADDRESS(ROW(), COLUMN())),0,-1)="",VLOOKUP($G598,$A:$AAE,COLUMN(),FALSE),OFFSET(INDIRECT(ADDRESS(ROW(), COLUMN())),0,-1))</f>
        <v>1.0门/100平方米</v>
      </c>
      <c r="BN598" s="116"/>
      <c r="BO598" s="14" t="str" cm="1">
        <f t="array" aca="1" ref="BO598" ca="1">IF(OFFSET(INDIRECT(ADDRESS(ROW(), COLUMN())),0,-1)="",VLOOKUP($G598,$A:$AAE,COLUMN(),FALSE),OFFSET(INDIRECT(ADDRESS(ROW(), COLUMN())),0,-1))</f>
        <v>地块建筑面积*1.0/100</v>
      </c>
      <c r="BP598" s="116"/>
      <c r="BQ598" s="14" t="str" cm="1">
        <f t="array" aca="1" ref="BQ598" ca="1">IF(OFFSET(INDIRECT(ADDRESS(ROW(), COLUMN())),0,-1)="",VLOOKUP($G598,$A:$AAE,COLUMN(),FALSE),OFFSET(INDIRECT(ADDRESS(ROW(), COLUMN())),0,-1))</f>
        <v>0.3门/100平方米</v>
      </c>
      <c r="BR598" s="116"/>
      <c r="BS598" s="14" t="str" cm="1">
        <f t="array" aca="1" ref="BS598" ca="1">IF(OFFSET(INDIRECT(ADDRESS(ROW(), COLUMN())),0,-1)="",VLOOKUP($G598,$A:$AAE,COLUMN(),FALSE),OFFSET(INDIRECT(ADDRESS(ROW(), COLUMN())),0,-1))</f>
        <v>地块建筑面积*0.3/100</v>
      </c>
      <c r="BT598" s="116"/>
      <c r="BU598" s="14" t="str" cm="1">
        <f t="array" aca="1" ref="BU598" ca="1">IF(OFFSET(INDIRECT(ADDRESS(ROW(), COLUMN())),0,-1)="",VLOOKUP($G598,$A:$AAE,COLUMN(),FALSE),OFFSET(INDIRECT(ADDRESS(ROW(), COLUMN())),0,-1))</f>
        <v>幼2.5次/生，小初0.9次/生，高0.6次/生，0.3分担率，幼63：37，小初95：5，高86：14</v>
      </c>
      <c r="BV598" s="116"/>
      <c r="BW598" s="14" t="str" cm="1">
        <f t="array" aca="1" ref="BW598" ca="1">IF(OFFSET(INDIRECT(ADDRESS(ROW(), COLUMN())),0,-1)="",VLOOKUP($G598,$A:$AAE,COLUMN(),FALSE),OFFSET(INDIRECT(ADDRESS(ROW(), COLUMN())),0,-1))</f>
        <v>班数幼*30*2.5*0.3*0.63+班数小*45*0.9*0.3*0.95+班数初*50*0.9*0.3*0.95+班数高*50*0.6*0.3*0.86</v>
      </c>
      <c r="BX598" s="116"/>
      <c r="BY598" s="14" t="str" cm="1">
        <f t="array" aca="1" ref="BY598" ca="1">IF(OFFSET(INDIRECT(ADDRESS(ROW(), COLUMN())),0,-1)="",VLOOKUP($G598,$A:$AAE,COLUMN(),FALSE),OFFSET(INDIRECT(ADDRESS(ROW(), COLUMN())),0,-1))</f>
        <v>班数幼*30*2.5*0.3*0.37+班数小*45*0.9*0.3*0.05+班数初*50*0.9*0.3*0.05+班数高*50*0.6*0.3*0.14</v>
      </c>
      <c r="BZ598" s="97"/>
      <c r="CA598" s="14" t="str" cm="1">
        <f t="array" aca="1" ref="CA598" ca="1">IF(OFFSET(INDIRECT(ADDRESS(ROW(), COLUMN())),0,-1)="",VLOOKUP($G598,$A:$AAE,COLUMN(),FALSE),OFFSET(INDIRECT(ADDRESS(ROW(), COLUMN())),0,-1))</f>
        <v>地块建筑面积*0.4</v>
      </c>
      <c r="CB598" s="14"/>
      <c r="CC598" s="14" t="str" cm="1">
        <f t="array" aca="1" ref="CC598" ca="1">IF(OFFSET(INDIRECT(ADDRESS(ROW(), COLUMN())),0,-1)="",VLOOKUP($G598,$A:$AAE,COLUMN(),FALSE),OFFSET(INDIRECT(ADDRESS(ROW(), COLUMN())),0,-1))</f>
        <v>地块建筑面积*0.4</v>
      </c>
      <c r="CD598" s="14"/>
      <c r="CE598" s="14" t="str" cm="1">
        <f t="array" aca="1" ref="CE598" ca="1">IF(OFFSET(INDIRECT(ADDRESS(ROW(), COLUMN())),0,-1)="",VLOOKUP($G598,$A:$AAE,COLUMN(),FALSE),OFFSET(INDIRECT(ADDRESS(ROW(), COLUMN())),0,-1))</f>
        <v>地块建筑面积*0.08</v>
      </c>
      <c r="CF598" s="14"/>
      <c r="CG598" s="14" t="str" cm="1">
        <f t="array" aca="1" ref="CG598" ca="1">IF(OFFSET(INDIRECT(ADDRESS(ROW(), COLUMN())),0,-1)="",VLOOKUP($G598,$A:$AAE,COLUMN(),FALSE),OFFSET(INDIRECT(ADDRESS(ROW(), COLUMN())),0,-1))</f>
        <v>地块建筑面积*0.08</v>
      </c>
      <c r="CH598" s="14"/>
      <c r="CI598" s="51" t="str" cm="1">
        <f t="array" aca="1" ref="CI598" ca="1">IF(OFFSET(INDIRECT(ADDRESS(ROW(), COLUMN())),0,-1)="",VLOOKUP($G598,$A:$AAE,COLUMN(),FALSE),OFFSET(INDIRECT(ADDRESS(ROW(), COLUMN())),0,-1))</f>
        <v>城镇建设用地</v>
      </c>
      <c r="CJ598" s="76" t="s">
        <v>1962</v>
      </c>
      <c r="CK598" s="78" t="str">
        <f t="shared" si="883"/>
        <v>唯一标识:080403/120803#中小学用地/社会停车场用地&amp;九年一贯制学校#国空</v>
      </c>
      <c r="CL598" s="78" t="str">
        <f t="shared" si="884"/>
        <v>性质名称:中小学用地/社会停车场用地</v>
      </c>
      <c r="CM598" s="78" t="str">
        <f t="shared" si="885"/>
        <v>地块性质过滤:九年一贯制学校</v>
      </c>
      <c r="CN598" s="78" t="str">
        <f t="shared" si="886"/>
        <v>地块性质:080403/120803</v>
      </c>
      <c r="CO598" s="78" t="str">
        <f t="shared" si="887"/>
        <v>地类标准:国空</v>
      </c>
      <c r="CP598" s="78" t="str">
        <f t="shared" si="888"/>
        <v>地块性质别称:A33/S33</v>
      </c>
      <c r="CQ598" s="78" t="str">
        <f t="shared" si="889"/>
        <v>属性继承:A333#九年一贯制学校#城规</v>
      </c>
      <c r="CR598" s="78" t="str">
        <f t="shared" si="890"/>
        <v>父类:A333</v>
      </c>
      <c r="CS598" s="78" t="str">
        <f t="shared" si="891"/>
        <v>级别继承:0804#教育用地#国空</v>
      </c>
      <c r="CT598" s="78" t="str">
        <f t="shared" si="892"/>
        <v>级别层次:2</v>
      </c>
      <c r="CU598" s="78" t="str">
        <f t="shared" si="893"/>
        <v>级别:10804</v>
      </c>
      <c r="CV598" s="78" t="str">
        <f t="shared" ca="1" si="894"/>
        <v>地块颜色:255,100,224</v>
      </c>
      <c r="CW598" s="78" t="str">
        <f t="shared" ca="1" si="895"/>
        <v>建筑面积公式:面积*容积率</v>
      </c>
      <c r="CX598" s="78" t="str">
        <f t="shared" ca="1" si="896"/>
        <v>住宅建筑面积公式:地块建筑面积*0</v>
      </c>
      <c r="CY598" s="78" t="str">
        <f t="shared" ca="1" si="897"/>
        <v>商服建筑面积公式:地块建筑面积*0</v>
      </c>
      <c r="CZ598" s="78" t="str">
        <f t="shared" ca="1" si="898"/>
        <v>商服中商业建筑面积公式:地块建筑面积*0</v>
      </c>
      <c r="DA598" s="78" t="str">
        <f t="shared" ca="1" si="899"/>
        <v>商服中办公建筑面积公式:地块建筑面积*0</v>
      </c>
      <c r="DB598" s="78" t="str">
        <f t="shared" ca="1" si="900"/>
        <v>公服建筑面积公式:地块建筑面积*1</v>
      </c>
      <c r="DC598" s="78" t="str">
        <f t="shared" ca="1" si="901"/>
        <v>工业建筑面积公式:地块建筑面积*0</v>
      </c>
      <c r="DD598" s="78" t="str">
        <f t="shared" ca="1" si="902"/>
        <v>市政建筑面积公式:地块建筑面积*0</v>
      </c>
      <c r="DE598" s="78" t="str">
        <f t="shared" ca="1" si="903"/>
        <v>绿地面积指定指标:面积*0</v>
      </c>
      <c r="DF598" s="78" t="str">
        <f t="shared" ca="1" si="904"/>
        <v>绿地面积指定公式:面积*0</v>
      </c>
      <c r="DG598" s="78" t="str">
        <f t="shared" ca="1" si="905"/>
        <v>户数指标:-</v>
      </c>
      <c r="DH598" s="78" t="str">
        <f t="shared" ca="1" si="906"/>
        <v>户数公式:0</v>
      </c>
      <c r="DI598" s="78" t="str">
        <f t="shared" ca="1" si="907"/>
        <v>人数指标:-</v>
      </c>
      <c r="DJ598" s="78" t="str">
        <f t="shared" ca="1" si="908"/>
        <v>人数公式:0</v>
      </c>
      <c r="DK598" s="78" t="str">
        <f t="shared" ca="1" si="909"/>
        <v>就业指标:35平方米/岗位</v>
      </c>
      <c r="DL598" s="78" t="str">
        <f t="shared" ca="1" si="910"/>
        <v>就业公式:公服建筑面积/35</v>
      </c>
      <c r="DM598" s="78" t="str">
        <f t="shared" ca="1" si="911"/>
        <v>机动车指标:幼1.2个/班，小1.5个/班，初高1.0个/班，18个/100教工</v>
      </c>
      <c r="DN598" s="78" t="str">
        <f t="shared" ca="1" si="912"/>
        <v>机动车公式:班数幼*1.2+18*班数幼*5/100+班数小*1.5+18*班数小*2.5/100+班数初*1.0+18*班数初*4/100+班数高*1.0+18*班数高*5/100</v>
      </c>
      <c r="DO598" s="78" t="str">
        <f t="shared" ca="1" si="913"/>
        <v>用水量指标:65立方米/公顷*日</v>
      </c>
      <c r="DP598" s="78" t="str">
        <f t="shared" ca="1" si="914"/>
        <v>用水量公式:用地面积*65</v>
      </c>
      <c r="DQ598" s="78" t="str">
        <f t="shared" ca="1" si="915"/>
        <v>污水折算系数:0.85</v>
      </c>
      <c r="DR598" s="78" t="str">
        <f t="shared" ca="1" si="916"/>
        <v>污水量公式:用水量*0.85</v>
      </c>
      <c r="DS598" s="78" t="str">
        <f t="shared" ca="1" si="917"/>
        <v>用电负荷指标:50瓦/平方米</v>
      </c>
      <c r="DT598" s="78" t="str">
        <f t="shared" ca="1" si="918"/>
        <v>同时率:0.7</v>
      </c>
      <c r="DU598" s="78" t="str">
        <f t="shared" ca="1" si="919"/>
        <v>用电量公式:地块建筑面积*50*0.7/1000</v>
      </c>
      <c r="DV598" s="78" t="str">
        <f t="shared" ca="1" si="920"/>
        <v>固话装机指标:1.0门/100平方米</v>
      </c>
      <c r="DW598" s="78" t="str">
        <f t="shared" ca="1" si="921"/>
        <v>固话量公式:地块建筑面积*1.0/100</v>
      </c>
      <c r="DX598" s="78" t="str">
        <f t="shared" ca="1" si="922"/>
        <v>有线电视指标:0.3门/100平方米</v>
      </c>
      <c r="DY598" s="78" t="str">
        <f t="shared" ca="1" si="923"/>
        <v>电视量公式:地块建筑面积*0.3/100</v>
      </c>
      <c r="DZ598" s="78" t="str">
        <f t="shared" ca="1" si="924"/>
        <v>高峰机动车生成量指标:幼2.5次/生，小初0.9次/生，高0.6次/生，0.3分担率，幼63：37，小初95：5，高86：14</v>
      </c>
      <c r="EA598" s="78" t="str">
        <f t="shared" ca="1" si="925"/>
        <v>高峰机动车吸引量公式:班数幼*30*2.5*0.3*0.63+班数小*45*0.9*0.3*0.95+班数初*50*0.9*0.3*0.95+班数高*50*0.6*0.3*0.86</v>
      </c>
      <c r="EB598" s="78" t="str">
        <f t="shared" ca="1" si="926"/>
        <v>高峰机动车发生量公式:班数幼*30*2.5*0.3*0.37+班数小*45*0.9*0.3*0.05+班数初*50*0.9*0.3*0.05+班数高*50*0.6*0.3*0.14</v>
      </c>
      <c r="EC598" s="78" t="str">
        <f t="shared" ca="1" si="930"/>
        <v>地下空间指标:地块建筑面积*0.4</v>
      </c>
      <c r="ED598" s="78" t="str">
        <f t="shared" ca="1" si="927"/>
        <v>地下空间公式:地块建筑面积*0.4</v>
      </c>
      <c r="EE598" s="78" t="str">
        <f t="shared" ca="1" si="931"/>
        <v>人防指标:地块建筑面积*0.08</v>
      </c>
      <c r="EF598" s="78" t="str">
        <f t="shared" ca="1" si="928"/>
        <v>人防公式:地块建筑面积*0.08</v>
      </c>
      <c r="EG598" s="78" t="str">
        <f t="shared" ca="1" si="932"/>
        <v>用地构成:城镇建设用地</v>
      </c>
      <c r="EH598" s="78" t="s">
        <v>1962</v>
      </c>
      <c r="EI598" s="79" t="str">
        <f t="shared" ca="1" si="929"/>
        <v>唯一标识:080403/120803#中小学用地/社会停车场用地&amp;九年一贯制学校#国空;性质名称:中小学用地/社会停车场用地;地块性质过滤:九年一贯制学校;地块性质:080403/120803;地类标准:国空;地块性质别称:A33/S33;属性继承:A333#九年一贯制学校#城规;父类:A333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8" t="s">
        <v>1962</v>
      </c>
    </row>
    <row r="599" spans="1:140" ht="16.5" x14ac:dyDescent="0.2">
      <c r="A599" s="49" t="str">
        <f t="shared" si="933"/>
        <v>080403#中小学用地&amp;寄宿制普通高中#国空</v>
      </c>
      <c r="B599" s="49" t="s">
        <v>288</v>
      </c>
      <c r="C599" s="49" t="s">
        <v>293</v>
      </c>
      <c r="D599" s="49" t="s">
        <v>1853</v>
      </c>
      <c r="E599" s="49" t="s">
        <v>1277</v>
      </c>
      <c r="F599" s="49" t="s">
        <v>847</v>
      </c>
      <c r="G599" s="49" t="s">
        <v>71</v>
      </c>
      <c r="H599" s="49" t="s">
        <v>852</v>
      </c>
      <c r="I599" s="49" t="s">
        <v>1450</v>
      </c>
      <c r="J599" s="49">
        <f t="shared" si="935"/>
        <v>3</v>
      </c>
      <c r="K599" s="49" t="str">
        <f t="shared" si="934"/>
        <v>20804</v>
      </c>
      <c r="L599" s="49"/>
      <c r="M599" s="49" t="str" cm="1">
        <f t="array" aca="1" ref="M599" ca="1">IF(OFFSET(INDIRECT(ADDRESS(ROW(), COLUMN())),0,-1)="",VLOOKUP($G599,$A:$AAE,COLUMN(),FALSE),OFFSET(INDIRECT(ADDRESS(ROW(), COLUMN())),0,-1))</f>
        <v>255,100,224</v>
      </c>
      <c r="N599" s="12"/>
      <c r="O599" s="49" t="str" cm="1">
        <f t="array" aca="1" ref="O599" ca="1">IF(OFFSET(INDIRECT(ADDRESS(ROW(), COLUMN())),0,-1)="",VLOOKUP($G599,$A:$AAE,COLUMN(),FALSE),OFFSET(INDIRECT(ADDRESS(ROW(), COLUMN())),0,-1))</f>
        <v>面积*容积率</v>
      </c>
      <c r="P599" s="12"/>
      <c r="Q599" s="12" t="str" cm="1">
        <f t="array" aca="1" ref="Q599" ca="1">IF(OFFSET(INDIRECT(ADDRESS(ROW(), COLUMN())),0,-1)="",VLOOKUP($G599,$A:$AAE,COLUMN(),FALSE),OFFSET(INDIRECT(ADDRESS(ROW(), COLUMN())),0,-1))</f>
        <v>地块建筑面积*0</v>
      </c>
      <c r="R599" s="12"/>
      <c r="S599" s="12" t="str" cm="1">
        <f t="array" aca="1" ref="S599" ca="1">IF(OFFSET(INDIRECT(ADDRESS(ROW(), COLUMN())),0,-1)="",VLOOKUP($G599,$A:$AAE,COLUMN(),FALSE),OFFSET(INDIRECT(ADDRESS(ROW(), COLUMN())),0,-1))</f>
        <v>地块建筑面积*0</v>
      </c>
      <c r="T599" s="12"/>
      <c r="U599" s="12" t="str" cm="1">
        <f t="array" aca="1" ref="U599" ca="1">IF(OFFSET(INDIRECT(ADDRESS(ROW(), COLUMN())),0,-1)="",VLOOKUP($G599,$A:$AAE,COLUMN(),FALSE),OFFSET(INDIRECT(ADDRESS(ROW(), COLUMN())),0,-1))</f>
        <v>地块建筑面积*0</v>
      </c>
      <c r="V599" s="12"/>
      <c r="W599" s="49" t="str" cm="1">
        <f t="array" aca="1" ref="W599" ca="1">IF(OFFSET(INDIRECT(ADDRESS(ROW(), COLUMN())),0,-1)="",VLOOKUP($G599,$A:$AAE,COLUMN(),FALSE),OFFSET(INDIRECT(ADDRESS(ROW(), COLUMN())),0,-1))</f>
        <v>地块建筑面积*0</v>
      </c>
      <c r="X599" s="12"/>
      <c r="Y599" s="12" t="str" cm="1">
        <f t="array" aca="1" ref="Y599" ca="1">IF(OFFSET(INDIRECT(ADDRESS(ROW(), COLUMN())),0,-1)="",VLOOKUP($G599,$A:$AAE,COLUMN(),FALSE),OFFSET(INDIRECT(ADDRESS(ROW(), COLUMN())),0,-1))</f>
        <v>地块建筑面积*1</v>
      </c>
      <c r="Z599" s="12"/>
      <c r="AA599" s="12" t="str" cm="1">
        <f t="array" aca="1" ref="AA599" ca="1">IF(OFFSET(INDIRECT(ADDRESS(ROW(), COLUMN())),0,-1)="",VLOOKUP($G599,$A:$AAE,COLUMN(),FALSE),OFFSET(INDIRECT(ADDRESS(ROW(), COLUMN())),0,-1))</f>
        <v>地块建筑面积*0</v>
      </c>
      <c r="AB599" s="12"/>
      <c r="AC599" s="12" t="str" cm="1">
        <f t="array" aca="1" ref="AC599" ca="1">IF(OFFSET(INDIRECT(ADDRESS(ROW(), COLUMN())),0,-1)="",VLOOKUP($G599,$A:$AAE,COLUMN(),FALSE),OFFSET(INDIRECT(ADDRESS(ROW(), COLUMN())),0,-1))</f>
        <v>地块建筑面积*0</v>
      </c>
      <c r="AD599" s="12"/>
      <c r="AE599" s="12" t="str" cm="1">
        <f t="array" aca="1" ref="AE599" ca="1">IF(OFFSET(INDIRECT(ADDRESS(ROW(), COLUMN())),0,-1)="",VLOOKUP($G599,$A:$AAE,COLUMN(),FALSE),OFFSET(INDIRECT(ADDRESS(ROW(), COLUMN())),0,-1))</f>
        <v>面积*0</v>
      </c>
      <c r="AF599" s="12"/>
      <c r="AG599" s="12" t="str" cm="1">
        <f t="array" aca="1" ref="AG599" ca="1">IF(OFFSET(INDIRECT(ADDRESS(ROW(), COLUMN())),0,-1)="",VLOOKUP($G599,$A:$AAE,COLUMN(),FALSE),OFFSET(INDIRECT(ADDRESS(ROW(), COLUMN())),0,-1))</f>
        <v>面积*0</v>
      </c>
      <c r="AH599" s="12"/>
      <c r="AI599" s="12" t="str" cm="1">
        <f t="array" aca="1" ref="AI599" ca="1">IF(OFFSET(INDIRECT(ADDRESS(ROW(), COLUMN())),0,-1)="",VLOOKUP($G599,$A:$AAE,COLUMN(),FALSE),OFFSET(INDIRECT(ADDRESS(ROW(), COLUMN())),0,-1))</f>
        <v>-</v>
      </c>
      <c r="AJ599" s="12"/>
      <c r="AK599" s="12" cm="1">
        <f t="array" aca="1" ref="AK599" ca="1">IF(OFFSET(INDIRECT(ADDRESS(ROW(), COLUMN())),0,-1)="",VLOOKUP($G599,$A:$AAE,COLUMN(),FALSE),OFFSET(INDIRECT(ADDRESS(ROW(), COLUMN())),0,-1))</f>
        <v>0</v>
      </c>
      <c r="AL599" s="12"/>
      <c r="AM599" s="12" t="str" cm="1">
        <f t="array" aca="1" ref="AM599" ca="1">IF(OFFSET(INDIRECT(ADDRESS(ROW(), COLUMN())),0,-1)="",VLOOKUP($G599,$A:$AAE,COLUMN(),FALSE),OFFSET(INDIRECT(ADDRESS(ROW(), COLUMN())),0,-1))</f>
        <v>-</v>
      </c>
      <c r="AN599" s="12"/>
      <c r="AO599" s="12" cm="1">
        <f t="array" aca="1" ref="AO599" ca="1">IF(OFFSET(INDIRECT(ADDRESS(ROW(), COLUMN())),0,-1)="",VLOOKUP($G599,$A:$AAE,COLUMN(),FALSE),OFFSET(INDIRECT(ADDRESS(ROW(), COLUMN())),0,-1))</f>
        <v>0</v>
      </c>
      <c r="AP599" s="12"/>
      <c r="AQ599" s="12" t="str" cm="1">
        <f t="array" aca="1" ref="AQ599" ca="1">IF(OFFSET(INDIRECT(ADDRESS(ROW(), COLUMN())),0,-1)="",VLOOKUP($G599,$A:$AAE,COLUMN(),FALSE),OFFSET(INDIRECT(ADDRESS(ROW(), COLUMN())),0,-1))</f>
        <v>35平方米/岗位</v>
      </c>
      <c r="AR599" s="12"/>
      <c r="AS599" s="12" t="str" cm="1">
        <f t="array" aca="1" ref="AS599" ca="1">IF(OFFSET(INDIRECT(ADDRESS(ROW(), COLUMN())),0,-1)="",VLOOKUP($G599,$A:$AAE,COLUMN(),FALSE),OFFSET(INDIRECT(ADDRESS(ROW(), COLUMN())),0,-1))</f>
        <v>公服建筑面积/35</v>
      </c>
      <c r="AT599" s="12"/>
      <c r="AU599" s="12" t="str" cm="1">
        <f t="array" aca="1" ref="AU599" ca="1">IF(OFFSET(INDIRECT(ADDRESS(ROW(), COLUMN())),0,-1)="",VLOOKUP($G599,$A:$AAE,COLUMN(),FALSE),OFFSET(INDIRECT(ADDRESS(ROW(), COLUMN())),0,-1))</f>
        <v>幼1.2个/班，小1.5个/班，初高1.0个/班，18个/100教工</v>
      </c>
      <c r="AV599" s="12"/>
      <c r="AW599" s="12" t="str" cm="1">
        <f t="array" aca="1" ref="AW599" ca="1">IF(OFFSET(INDIRECT(ADDRESS(ROW(), COLUMN())),0,-1)="",VLOOKUP($G599,$A:$AAE,COLUMN(),FALSE),OFFSET(INDIRECT(ADDRESS(ROW(), COLUMN())),0,-1))</f>
        <v>班数幼*1.2+18*班数幼*5/100+班数小*1.5+18*班数小*2.5/100+班数初*1.0+18*班数初*4/100+班数高*1.0+18*班数高*5/100</v>
      </c>
      <c r="AX599" s="2"/>
      <c r="AY599" s="12" t="str" cm="1">
        <f t="array" aca="1" ref="AY599" ca="1">IF(OFFSET(INDIRECT(ADDRESS(ROW(), COLUMN())),0,-1)="",VLOOKUP($G599,$A:$AAE,COLUMN(),FALSE),OFFSET(INDIRECT(ADDRESS(ROW(), COLUMN())),0,-1))</f>
        <v>65立方米/公顷*日</v>
      </c>
      <c r="AZ599" s="2"/>
      <c r="BA599" s="12" t="str" cm="1">
        <f t="array" aca="1" ref="BA599" ca="1">IF(OFFSET(INDIRECT(ADDRESS(ROW(), COLUMN())),0,-1)="",VLOOKUP($G599,$A:$AAE,COLUMN(),FALSE),OFFSET(INDIRECT(ADDRESS(ROW(), COLUMN())),0,-1))</f>
        <v>用地面积*65</v>
      </c>
      <c r="BB599" s="2"/>
      <c r="BC599" s="12" cm="1">
        <f t="array" aca="1" ref="BC599" ca="1">IF(OFFSET(INDIRECT(ADDRESS(ROW(), COLUMN())),0,-1)="",VLOOKUP($G599,$A:$AAE,COLUMN(),FALSE),OFFSET(INDIRECT(ADDRESS(ROW(), COLUMN())),0,-1))</f>
        <v>0.85</v>
      </c>
      <c r="BD599" s="2"/>
      <c r="BE599" s="12" t="str" cm="1">
        <f t="array" aca="1" ref="BE599" ca="1">IF(OFFSET(INDIRECT(ADDRESS(ROW(), COLUMN())),0,-1)="",VLOOKUP($G599,$A:$AAE,COLUMN(),FALSE),OFFSET(INDIRECT(ADDRESS(ROW(), COLUMN())),0,-1))</f>
        <v>用水量*0.85</v>
      </c>
      <c r="BF599" s="2"/>
      <c r="BG599" s="12" t="str" cm="1">
        <f t="array" aca="1" ref="BG599" ca="1">IF(OFFSET(INDIRECT(ADDRESS(ROW(), COLUMN())),0,-1)="",VLOOKUP($G599,$A:$AAE,COLUMN(),FALSE),OFFSET(INDIRECT(ADDRESS(ROW(), COLUMN())),0,-1))</f>
        <v>50瓦/平方米</v>
      </c>
      <c r="BH599" s="2"/>
      <c r="BI599" s="12" cm="1">
        <f t="array" aca="1" ref="BI599" ca="1">IF(OFFSET(INDIRECT(ADDRESS(ROW(), COLUMN())),0,-1)="",VLOOKUP($G599,$A:$AAE,COLUMN(),FALSE),OFFSET(INDIRECT(ADDRESS(ROW(), COLUMN())),0,-1))</f>
        <v>0.7</v>
      </c>
      <c r="BJ599" s="2"/>
      <c r="BK599" s="12" t="str" cm="1">
        <f t="array" aca="1" ref="BK599" ca="1">IF(OFFSET(INDIRECT(ADDRESS(ROW(), COLUMN())),0,-1)="",VLOOKUP($G599,$A:$AAE,COLUMN(),FALSE),OFFSET(INDIRECT(ADDRESS(ROW(), COLUMN())),0,-1))</f>
        <v>地块建筑面积*50*0.7/1000</v>
      </c>
      <c r="BL599" s="2"/>
      <c r="BM599" s="12" t="str" cm="1">
        <f t="array" aca="1" ref="BM599" ca="1">IF(OFFSET(INDIRECT(ADDRESS(ROW(), COLUMN())),0,-1)="",VLOOKUP($G599,$A:$AAE,COLUMN(),FALSE),OFFSET(INDIRECT(ADDRESS(ROW(), COLUMN())),0,-1))</f>
        <v>1.0门/100平方米</v>
      </c>
      <c r="BN599" s="2"/>
      <c r="BO599" s="12" t="str" cm="1">
        <f t="array" aca="1" ref="BO599" ca="1">IF(OFFSET(INDIRECT(ADDRESS(ROW(), COLUMN())),0,-1)="",VLOOKUP($G599,$A:$AAE,COLUMN(),FALSE),OFFSET(INDIRECT(ADDRESS(ROW(), COLUMN())),0,-1))</f>
        <v>地块建筑面积*1.0/100</v>
      </c>
      <c r="BP599" s="2"/>
      <c r="BQ599" s="12" t="str" cm="1">
        <f t="array" aca="1" ref="BQ599" ca="1">IF(OFFSET(INDIRECT(ADDRESS(ROW(), COLUMN())),0,-1)="",VLOOKUP($G599,$A:$AAE,COLUMN(),FALSE),OFFSET(INDIRECT(ADDRESS(ROW(), COLUMN())),0,-1))</f>
        <v>0.3门/100平方米</v>
      </c>
      <c r="BR599" s="2"/>
      <c r="BS599" s="12" t="str" cm="1">
        <f t="array" aca="1" ref="BS599" ca="1">IF(OFFSET(INDIRECT(ADDRESS(ROW(), COLUMN())),0,-1)="",VLOOKUP($G599,$A:$AAE,COLUMN(),FALSE),OFFSET(INDIRECT(ADDRESS(ROW(), COLUMN())),0,-1))</f>
        <v>地块建筑面积*0.3/100</v>
      </c>
      <c r="BT599" s="2"/>
      <c r="BU599" s="12" t="str" cm="1">
        <f t="array" aca="1" ref="BU599" ca="1">IF(OFFSET(INDIRECT(ADDRESS(ROW(), COLUMN())),0,-1)="",VLOOKUP($G599,$A:$AAE,COLUMN(),FALSE),OFFSET(INDIRECT(ADDRESS(ROW(), COLUMN())),0,-1))</f>
        <v>幼2.5次/生，小初0.9次/生，高0.6次/生，0.3分担率，幼63：37，小初95：5，高86：14</v>
      </c>
      <c r="BV599" s="2"/>
      <c r="BW599" s="12" t="str" cm="1">
        <f t="array" aca="1" ref="BW599" ca="1">IF(OFFSET(INDIRECT(ADDRESS(ROW(), COLUMN())),0,-1)="",VLOOKUP($G599,$A:$AAE,COLUMN(),FALSE),OFFSET(INDIRECT(ADDRESS(ROW(), COLUMN())),0,-1))</f>
        <v>班数幼*30*2.5*0.3*0.63+班数小*45*0.9*0.3*0.95+班数初*50*0.9*0.3*0.95+班数高*50*0.6*0.3*0.86</v>
      </c>
      <c r="BX599" s="2"/>
      <c r="BY599" s="12" t="str" cm="1">
        <f t="array" aca="1" ref="BY599" ca="1">IF(OFFSET(INDIRECT(ADDRESS(ROW(), COLUMN())),0,-1)="",VLOOKUP($G599,$A:$AAE,COLUMN(),FALSE),OFFSET(INDIRECT(ADDRESS(ROW(), COLUMN())),0,-1))</f>
        <v>班数幼*30*2.5*0.3*0.37+班数小*45*0.9*0.3*0.05+班数初*50*0.9*0.3*0.05+班数高*50*0.6*0.3*0.14</v>
      </c>
      <c r="BZ599" s="95"/>
      <c r="CA599" s="12" t="str" cm="1">
        <f t="array" aca="1" ref="CA599" ca="1">IF(OFFSET(INDIRECT(ADDRESS(ROW(), COLUMN())),0,-1)="",VLOOKUP($G599,$A:$AAE,COLUMN(),FALSE),OFFSET(INDIRECT(ADDRESS(ROW(), COLUMN())),0,-1))</f>
        <v>地块建筑面积*0.4</v>
      </c>
      <c r="CB599" s="12"/>
      <c r="CC599" s="12" t="str" cm="1">
        <f t="array" aca="1" ref="CC599" ca="1">IF(OFFSET(INDIRECT(ADDRESS(ROW(), COLUMN())),0,-1)="",VLOOKUP($G599,$A:$AAE,COLUMN(),FALSE),OFFSET(INDIRECT(ADDRESS(ROW(), COLUMN())),0,-1))</f>
        <v>地块建筑面积*0.4</v>
      </c>
      <c r="CD599" s="12"/>
      <c r="CE599" s="12" t="str" cm="1">
        <f t="array" aca="1" ref="CE599" ca="1">IF(OFFSET(INDIRECT(ADDRESS(ROW(), COLUMN())),0,-1)="",VLOOKUP($G599,$A:$AAE,COLUMN(),FALSE),OFFSET(INDIRECT(ADDRESS(ROW(), COLUMN())),0,-1))</f>
        <v>地块建筑面积*0.08</v>
      </c>
      <c r="CF599" s="12"/>
      <c r="CG599" s="12" t="str" cm="1">
        <f t="array" aca="1" ref="CG599" ca="1">IF(OFFSET(INDIRECT(ADDRESS(ROW(), COLUMN())),0,-1)="",VLOOKUP($G599,$A:$AAE,COLUMN(),FALSE),OFFSET(INDIRECT(ADDRESS(ROW(), COLUMN())),0,-1))</f>
        <v>地块建筑面积*0.08</v>
      </c>
      <c r="CH599" s="12"/>
      <c r="CI599" s="49" t="str" cm="1">
        <f t="array" aca="1" ref="CI599" ca="1">IF(OFFSET(INDIRECT(ADDRESS(ROW(), COLUMN())),0,-1)="",VLOOKUP($G599,$A:$AAE,COLUMN(),FALSE),OFFSET(INDIRECT(ADDRESS(ROW(), COLUMN())),0,-1))</f>
        <v>城镇建设用地</v>
      </c>
      <c r="CJ599" s="75" t="s">
        <v>1962</v>
      </c>
      <c r="CK599" s="78" t="str">
        <f t="shared" si="883"/>
        <v>唯一标识:080403#中小学用地&amp;寄宿制普通高中#国空</v>
      </c>
      <c r="CL599" s="78" t="str">
        <f t="shared" si="884"/>
        <v>性质名称:中小学用地</v>
      </c>
      <c r="CM599" s="78" t="str">
        <f t="shared" si="885"/>
        <v>地块性质过滤:寄宿制普通高中</v>
      </c>
      <c r="CN599" s="78" t="str">
        <f t="shared" si="886"/>
        <v>地块性质:080403</v>
      </c>
      <c r="CO599" s="78" t="str">
        <f t="shared" si="887"/>
        <v>地类标准:国空</v>
      </c>
      <c r="CP599" s="78" t="str">
        <f t="shared" si="888"/>
        <v>地块性质别称:A33</v>
      </c>
      <c r="CQ599" s="78" t="str">
        <f t="shared" si="889"/>
        <v>属性继承:A334#寄宿制普通高中#城规</v>
      </c>
      <c r="CR599" s="78" t="str">
        <f t="shared" si="890"/>
        <v>父类:A334</v>
      </c>
      <c r="CS599" s="78" t="str">
        <f t="shared" si="891"/>
        <v>级别继承:0804#教育用地#国空</v>
      </c>
      <c r="CT599" s="78" t="str">
        <f t="shared" si="892"/>
        <v>级别层次:3</v>
      </c>
      <c r="CU599" s="78" t="str">
        <f t="shared" si="893"/>
        <v>级别:20804</v>
      </c>
      <c r="CV599" s="78" t="str">
        <f t="shared" ca="1" si="894"/>
        <v>地块颜色:255,100,224</v>
      </c>
      <c r="CW599" s="78" t="str">
        <f t="shared" ca="1" si="895"/>
        <v>建筑面积公式:面积*容积率</v>
      </c>
      <c r="CX599" s="78" t="str">
        <f t="shared" ca="1" si="896"/>
        <v>住宅建筑面积公式:地块建筑面积*0</v>
      </c>
      <c r="CY599" s="78" t="str">
        <f t="shared" ca="1" si="897"/>
        <v>商服建筑面积公式:地块建筑面积*0</v>
      </c>
      <c r="CZ599" s="78" t="str">
        <f t="shared" ca="1" si="898"/>
        <v>商服中商业建筑面积公式:地块建筑面积*0</v>
      </c>
      <c r="DA599" s="78" t="str">
        <f t="shared" ca="1" si="899"/>
        <v>商服中办公建筑面积公式:地块建筑面积*0</v>
      </c>
      <c r="DB599" s="78" t="str">
        <f t="shared" ca="1" si="900"/>
        <v>公服建筑面积公式:地块建筑面积*1</v>
      </c>
      <c r="DC599" s="78" t="str">
        <f t="shared" ca="1" si="901"/>
        <v>工业建筑面积公式:地块建筑面积*0</v>
      </c>
      <c r="DD599" s="78" t="str">
        <f t="shared" ca="1" si="902"/>
        <v>市政建筑面积公式:地块建筑面积*0</v>
      </c>
      <c r="DE599" s="78" t="str">
        <f t="shared" ca="1" si="903"/>
        <v>绿地面积指定指标:面积*0</v>
      </c>
      <c r="DF599" s="78" t="str">
        <f t="shared" ca="1" si="904"/>
        <v>绿地面积指定公式:面积*0</v>
      </c>
      <c r="DG599" s="78" t="str">
        <f t="shared" ca="1" si="905"/>
        <v>户数指标:-</v>
      </c>
      <c r="DH599" s="78" t="str">
        <f t="shared" ca="1" si="906"/>
        <v>户数公式:0</v>
      </c>
      <c r="DI599" s="78" t="str">
        <f t="shared" ca="1" si="907"/>
        <v>人数指标:-</v>
      </c>
      <c r="DJ599" s="78" t="str">
        <f t="shared" ca="1" si="908"/>
        <v>人数公式:0</v>
      </c>
      <c r="DK599" s="78" t="str">
        <f t="shared" ca="1" si="909"/>
        <v>就业指标:35平方米/岗位</v>
      </c>
      <c r="DL599" s="78" t="str">
        <f t="shared" ca="1" si="910"/>
        <v>就业公式:公服建筑面积/35</v>
      </c>
      <c r="DM599" s="78" t="str">
        <f t="shared" ca="1" si="911"/>
        <v>机动车指标:幼1.2个/班，小1.5个/班，初高1.0个/班，18个/100教工</v>
      </c>
      <c r="DN599" s="78" t="str">
        <f t="shared" ca="1" si="912"/>
        <v>机动车公式:班数幼*1.2+18*班数幼*5/100+班数小*1.5+18*班数小*2.5/100+班数初*1.0+18*班数初*4/100+班数高*1.0+18*班数高*5/100</v>
      </c>
      <c r="DO599" s="78" t="str">
        <f t="shared" ca="1" si="913"/>
        <v>用水量指标:65立方米/公顷*日</v>
      </c>
      <c r="DP599" s="78" t="str">
        <f t="shared" ca="1" si="914"/>
        <v>用水量公式:用地面积*65</v>
      </c>
      <c r="DQ599" s="78" t="str">
        <f t="shared" ca="1" si="915"/>
        <v>污水折算系数:0.85</v>
      </c>
      <c r="DR599" s="78" t="str">
        <f t="shared" ca="1" si="916"/>
        <v>污水量公式:用水量*0.85</v>
      </c>
      <c r="DS599" s="78" t="str">
        <f t="shared" ca="1" si="917"/>
        <v>用电负荷指标:50瓦/平方米</v>
      </c>
      <c r="DT599" s="78" t="str">
        <f t="shared" ca="1" si="918"/>
        <v>同时率:0.7</v>
      </c>
      <c r="DU599" s="78" t="str">
        <f t="shared" ca="1" si="919"/>
        <v>用电量公式:地块建筑面积*50*0.7/1000</v>
      </c>
      <c r="DV599" s="78" t="str">
        <f t="shared" ca="1" si="920"/>
        <v>固话装机指标:1.0门/100平方米</v>
      </c>
      <c r="DW599" s="78" t="str">
        <f t="shared" ca="1" si="921"/>
        <v>固话量公式:地块建筑面积*1.0/100</v>
      </c>
      <c r="DX599" s="78" t="str">
        <f t="shared" ca="1" si="922"/>
        <v>有线电视指标:0.3门/100平方米</v>
      </c>
      <c r="DY599" s="78" t="str">
        <f t="shared" ca="1" si="923"/>
        <v>电视量公式:地块建筑面积*0.3/100</v>
      </c>
      <c r="DZ599" s="78" t="str">
        <f t="shared" ca="1" si="924"/>
        <v>高峰机动车生成量指标:幼2.5次/生，小初0.9次/生，高0.6次/生，0.3分担率，幼63：37，小初95：5，高86：14</v>
      </c>
      <c r="EA599" s="78" t="str">
        <f t="shared" ca="1" si="925"/>
        <v>高峰机动车吸引量公式:班数幼*30*2.5*0.3*0.63+班数小*45*0.9*0.3*0.95+班数初*50*0.9*0.3*0.95+班数高*50*0.6*0.3*0.86</v>
      </c>
      <c r="EB599" s="78" t="str">
        <f t="shared" ca="1" si="926"/>
        <v>高峰机动车发生量公式:班数幼*30*2.5*0.3*0.37+班数小*45*0.9*0.3*0.05+班数初*50*0.9*0.3*0.05+班数高*50*0.6*0.3*0.14</v>
      </c>
      <c r="EC599" s="78" t="str">
        <f t="shared" ca="1" si="930"/>
        <v>地下空间指标:地块建筑面积*0.4</v>
      </c>
      <c r="ED599" s="78" t="str">
        <f t="shared" ca="1" si="927"/>
        <v>地下空间公式:地块建筑面积*0.4</v>
      </c>
      <c r="EE599" s="78" t="str">
        <f t="shared" ca="1" si="931"/>
        <v>人防指标:地块建筑面积*0.08</v>
      </c>
      <c r="EF599" s="78" t="str">
        <f t="shared" ca="1" si="928"/>
        <v>人防公式:地块建筑面积*0.08</v>
      </c>
      <c r="EG599" s="78" t="str">
        <f t="shared" ca="1" si="932"/>
        <v>用地构成:城镇建设用地</v>
      </c>
      <c r="EH599" s="78" t="s">
        <v>1962</v>
      </c>
      <c r="EI599" s="79" t="str">
        <f t="shared" ca="1" si="929"/>
        <v>唯一标识:080403#中小学用地&amp;寄宿制普通高中#国空;性质名称:中小学用地;地块性质过滤:寄宿制普通高中;地块性质:080403;地类标准:国空;地块性质别称:A33;属性继承:A334#寄宿制普通高中#城规;父类:A334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9" t="s">
        <v>1962</v>
      </c>
    </row>
    <row r="600" spans="1:140" ht="16.5" x14ac:dyDescent="0.2">
      <c r="A600" s="51" t="str">
        <f t="shared" si="933"/>
        <v>080403/120803#中小学用地/社会停车场用地&amp;寄宿制普通高中#国空</v>
      </c>
      <c r="B600" s="51" t="s">
        <v>289</v>
      </c>
      <c r="C600" s="51" t="s">
        <v>293</v>
      </c>
      <c r="D600" s="50" t="s">
        <v>1146</v>
      </c>
      <c r="E600" s="51" t="s">
        <v>1277</v>
      </c>
      <c r="F600" s="51" t="s">
        <v>2242</v>
      </c>
      <c r="G600" s="51" t="s">
        <v>71</v>
      </c>
      <c r="H600" s="51" t="s">
        <v>852</v>
      </c>
      <c r="I600" s="49" t="s">
        <v>1450</v>
      </c>
      <c r="J600" s="51">
        <f t="shared" si="935"/>
        <v>2</v>
      </c>
      <c r="K600" s="51" t="str">
        <f t="shared" si="934"/>
        <v>10804</v>
      </c>
      <c r="L600" s="51"/>
      <c r="M600" s="51" t="str" cm="1">
        <f t="array" aca="1" ref="M600" ca="1">IF(OFFSET(INDIRECT(ADDRESS(ROW(), COLUMN())),0,-1)="",VLOOKUP($G600,$A:$AAE,COLUMN(),FALSE),OFFSET(INDIRECT(ADDRESS(ROW(), COLUMN())),0,-1))</f>
        <v>255,100,224</v>
      </c>
      <c r="N600" s="14"/>
      <c r="O600" s="51" t="str" cm="1">
        <f t="array" aca="1" ref="O600" ca="1">IF(OFFSET(INDIRECT(ADDRESS(ROW(), COLUMN())),0,-1)="",VLOOKUP($G600,$A:$AAE,COLUMN(),FALSE),OFFSET(INDIRECT(ADDRESS(ROW(), COLUMN())),0,-1))</f>
        <v>面积*容积率</v>
      </c>
      <c r="P600" s="14"/>
      <c r="Q600" s="14" t="str" cm="1">
        <f t="array" aca="1" ref="Q600" ca="1">IF(OFFSET(INDIRECT(ADDRESS(ROW(), COLUMN())),0,-1)="",VLOOKUP($G600,$A:$AAE,COLUMN(),FALSE),OFFSET(INDIRECT(ADDRESS(ROW(), COLUMN())),0,-1))</f>
        <v>地块建筑面积*0</v>
      </c>
      <c r="R600" s="14"/>
      <c r="S600" s="14" t="str" cm="1">
        <f t="array" aca="1" ref="S600" ca="1">IF(OFFSET(INDIRECT(ADDRESS(ROW(), COLUMN())),0,-1)="",VLOOKUP($G600,$A:$AAE,COLUMN(),FALSE),OFFSET(INDIRECT(ADDRESS(ROW(), COLUMN())),0,-1))</f>
        <v>地块建筑面积*0</v>
      </c>
      <c r="T600" s="14"/>
      <c r="U600" s="14" t="str" cm="1">
        <f t="array" aca="1" ref="U600" ca="1">IF(OFFSET(INDIRECT(ADDRESS(ROW(), COLUMN())),0,-1)="",VLOOKUP($G600,$A:$AAE,COLUMN(),FALSE),OFFSET(INDIRECT(ADDRESS(ROW(), COLUMN())),0,-1))</f>
        <v>地块建筑面积*0</v>
      </c>
      <c r="V600" s="14"/>
      <c r="W600" s="51" t="str" cm="1">
        <f t="array" aca="1" ref="W600" ca="1">IF(OFFSET(INDIRECT(ADDRESS(ROW(), COLUMN())),0,-1)="",VLOOKUP($G600,$A:$AAE,COLUMN(),FALSE),OFFSET(INDIRECT(ADDRESS(ROW(), COLUMN())),0,-1))</f>
        <v>地块建筑面积*0</v>
      </c>
      <c r="X600" s="14"/>
      <c r="Y600" s="14" t="str" cm="1">
        <f t="array" aca="1" ref="Y600" ca="1">IF(OFFSET(INDIRECT(ADDRESS(ROW(), COLUMN())),0,-1)="",VLOOKUP($G600,$A:$AAE,COLUMN(),FALSE),OFFSET(INDIRECT(ADDRESS(ROW(), COLUMN())),0,-1))</f>
        <v>地块建筑面积*1</v>
      </c>
      <c r="Z600" s="14"/>
      <c r="AA600" s="14" t="str" cm="1">
        <f t="array" aca="1" ref="AA600" ca="1">IF(OFFSET(INDIRECT(ADDRESS(ROW(), COLUMN())),0,-1)="",VLOOKUP($G600,$A:$AAE,COLUMN(),FALSE),OFFSET(INDIRECT(ADDRESS(ROW(), COLUMN())),0,-1))</f>
        <v>地块建筑面积*0</v>
      </c>
      <c r="AB600" s="14"/>
      <c r="AC600" s="14" t="str" cm="1">
        <f t="array" aca="1" ref="AC600" ca="1">IF(OFFSET(INDIRECT(ADDRESS(ROW(), COLUMN())),0,-1)="",VLOOKUP($G600,$A:$AAE,COLUMN(),FALSE),OFFSET(INDIRECT(ADDRESS(ROW(), COLUMN())),0,-1))</f>
        <v>地块建筑面积*0</v>
      </c>
      <c r="AD600" s="14"/>
      <c r="AE600" s="14" t="str" cm="1">
        <f t="array" aca="1" ref="AE600" ca="1">IF(OFFSET(INDIRECT(ADDRESS(ROW(), COLUMN())),0,-1)="",VLOOKUP($G600,$A:$AAE,COLUMN(),FALSE),OFFSET(INDIRECT(ADDRESS(ROW(), COLUMN())),0,-1))</f>
        <v>面积*0</v>
      </c>
      <c r="AF600" s="14"/>
      <c r="AG600" s="14" t="str" cm="1">
        <f t="array" aca="1" ref="AG600" ca="1">IF(OFFSET(INDIRECT(ADDRESS(ROW(), COLUMN())),0,-1)="",VLOOKUP($G600,$A:$AAE,COLUMN(),FALSE),OFFSET(INDIRECT(ADDRESS(ROW(), COLUMN())),0,-1))</f>
        <v>面积*0</v>
      </c>
      <c r="AH600" s="14"/>
      <c r="AI600" s="14" t="str" cm="1">
        <f t="array" aca="1" ref="AI600" ca="1">IF(OFFSET(INDIRECT(ADDRESS(ROW(), COLUMN())),0,-1)="",VLOOKUP($G600,$A:$AAE,COLUMN(),FALSE),OFFSET(INDIRECT(ADDRESS(ROW(), COLUMN())),0,-1))</f>
        <v>-</v>
      </c>
      <c r="AJ600" s="14"/>
      <c r="AK600" s="14" cm="1">
        <f t="array" aca="1" ref="AK600" ca="1">IF(OFFSET(INDIRECT(ADDRESS(ROW(), COLUMN())),0,-1)="",VLOOKUP($G600,$A:$AAE,COLUMN(),FALSE),OFFSET(INDIRECT(ADDRESS(ROW(), COLUMN())),0,-1))</f>
        <v>0</v>
      </c>
      <c r="AL600" s="14"/>
      <c r="AM600" s="14" t="str" cm="1">
        <f t="array" aca="1" ref="AM600" ca="1">IF(OFFSET(INDIRECT(ADDRESS(ROW(), COLUMN())),0,-1)="",VLOOKUP($G600,$A:$AAE,COLUMN(),FALSE),OFFSET(INDIRECT(ADDRESS(ROW(), COLUMN())),0,-1))</f>
        <v>-</v>
      </c>
      <c r="AN600" s="14"/>
      <c r="AO600" s="14" cm="1">
        <f t="array" aca="1" ref="AO600" ca="1">IF(OFFSET(INDIRECT(ADDRESS(ROW(), COLUMN())),0,-1)="",VLOOKUP($G600,$A:$AAE,COLUMN(),FALSE),OFFSET(INDIRECT(ADDRESS(ROW(), COLUMN())),0,-1))</f>
        <v>0</v>
      </c>
      <c r="AP600" s="14"/>
      <c r="AQ600" s="14" t="str" cm="1">
        <f t="array" aca="1" ref="AQ600" ca="1">IF(OFFSET(INDIRECT(ADDRESS(ROW(), COLUMN())),0,-1)="",VLOOKUP($G600,$A:$AAE,COLUMN(),FALSE),OFFSET(INDIRECT(ADDRESS(ROW(), COLUMN())),0,-1))</f>
        <v>35平方米/岗位</v>
      </c>
      <c r="AR600" s="14"/>
      <c r="AS600" s="14" t="str" cm="1">
        <f t="array" aca="1" ref="AS600" ca="1">IF(OFFSET(INDIRECT(ADDRESS(ROW(), COLUMN())),0,-1)="",VLOOKUP($G600,$A:$AAE,COLUMN(),FALSE),OFFSET(INDIRECT(ADDRESS(ROW(), COLUMN())),0,-1))</f>
        <v>公服建筑面积/35</v>
      </c>
      <c r="AT600" s="14"/>
      <c r="AU600" s="14" t="str" cm="1">
        <f t="array" aca="1" ref="AU600" ca="1">IF(OFFSET(INDIRECT(ADDRESS(ROW(), COLUMN())),0,-1)="",VLOOKUP($G600,$A:$AAE,COLUMN(),FALSE),OFFSET(INDIRECT(ADDRESS(ROW(), COLUMN())),0,-1))</f>
        <v>幼1.2个/班，小1.5个/班，初高1.0个/班，18个/100教工</v>
      </c>
      <c r="AV600" s="14"/>
      <c r="AW600" s="14" t="str" cm="1">
        <f t="array" aca="1" ref="AW600" ca="1">IF(OFFSET(INDIRECT(ADDRESS(ROW(), COLUMN())),0,-1)="",VLOOKUP($G600,$A:$AAE,COLUMN(),FALSE),OFFSET(INDIRECT(ADDRESS(ROW(), COLUMN())),0,-1))</f>
        <v>班数幼*1.2+18*班数幼*5/100+班数小*1.5+18*班数小*2.5/100+班数初*1.0+18*班数初*4/100+班数高*1.0+18*班数高*5/100</v>
      </c>
      <c r="AX600" s="116"/>
      <c r="AY600" s="14" t="str" cm="1">
        <f t="array" aca="1" ref="AY600" ca="1">IF(OFFSET(INDIRECT(ADDRESS(ROW(), COLUMN())),0,-1)="",VLOOKUP($G600,$A:$AAE,COLUMN(),FALSE),OFFSET(INDIRECT(ADDRESS(ROW(), COLUMN())),0,-1))</f>
        <v>65立方米/公顷*日</v>
      </c>
      <c r="AZ600" s="116"/>
      <c r="BA600" s="14" t="str" cm="1">
        <f t="array" aca="1" ref="BA600" ca="1">IF(OFFSET(INDIRECT(ADDRESS(ROW(), COLUMN())),0,-1)="",VLOOKUP($G600,$A:$AAE,COLUMN(),FALSE),OFFSET(INDIRECT(ADDRESS(ROW(), COLUMN())),0,-1))</f>
        <v>用地面积*65</v>
      </c>
      <c r="BB600" s="116"/>
      <c r="BC600" s="14" cm="1">
        <f t="array" aca="1" ref="BC600" ca="1">IF(OFFSET(INDIRECT(ADDRESS(ROW(), COLUMN())),0,-1)="",VLOOKUP($G600,$A:$AAE,COLUMN(),FALSE),OFFSET(INDIRECT(ADDRESS(ROW(), COLUMN())),0,-1))</f>
        <v>0.85</v>
      </c>
      <c r="BD600" s="116"/>
      <c r="BE600" s="14" t="str" cm="1">
        <f t="array" aca="1" ref="BE600" ca="1">IF(OFFSET(INDIRECT(ADDRESS(ROW(), COLUMN())),0,-1)="",VLOOKUP($G600,$A:$AAE,COLUMN(),FALSE),OFFSET(INDIRECT(ADDRESS(ROW(), COLUMN())),0,-1))</f>
        <v>用水量*0.85</v>
      </c>
      <c r="BF600" s="116"/>
      <c r="BG600" s="14" t="str" cm="1">
        <f t="array" aca="1" ref="BG600" ca="1">IF(OFFSET(INDIRECT(ADDRESS(ROW(), COLUMN())),0,-1)="",VLOOKUP($G600,$A:$AAE,COLUMN(),FALSE),OFFSET(INDIRECT(ADDRESS(ROW(), COLUMN())),0,-1))</f>
        <v>50瓦/平方米</v>
      </c>
      <c r="BH600" s="116"/>
      <c r="BI600" s="14" cm="1">
        <f t="array" aca="1" ref="BI600" ca="1">IF(OFFSET(INDIRECT(ADDRESS(ROW(), COLUMN())),0,-1)="",VLOOKUP($G600,$A:$AAE,COLUMN(),FALSE),OFFSET(INDIRECT(ADDRESS(ROW(), COLUMN())),0,-1))</f>
        <v>0.7</v>
      </c>
      <c r="BJ600" s="116"/>
      <c r="BK600" s="14" t="str" cm="1">
        <f t="array" aca="1" ref="BK600" ca="1">IF(OFFSET(INDIRECT(ADDRESS(ROW(), COLUMN())),0,-1)="",VLOOKUP($G600,$A:$AAE,COLUMN(),FALSE),OFFSET(INDIRECT(ADDRESS(ROW(), COLUMN())),0,-1))</f>
        <v>地块建筑面积*50*0.7/1000</v>
      </c>
      <c r="BL600" s="116"/>
      <c r="BM600" s="14" t="str" cm="1">
        <f t="array" aca="1" ref="BM600" ca="1">IF(OFFSET(INDIRECT(ADDRESS(ROW(), COLUMN())),0,-1)="",VLOOKUP($G600,$A:$AAE,COLUMN(),FALSE),OFFSET(INDIRECT(ADDRESS(ROW(), COLUMN())),0,-1))</f>
        <v>1.0门/100平方米</v>
      </c>
      <c r="BN600" s="116"/>
      <c r="BO600" s="14" t="str" cm="1">
        <f t="array" aca="1" ref="BO600" ca="1">IF(OFFSET(INDIRECT(ADDRESS(ROW(), COLUMN())),0,-1)="",VLOOKUP($G600,$A:$AAE,COLUMN(),FALSE),OFFSET(INDIRECT(ADDRESS(ROW(), COLUMN())),0,-1))</f>
        <v>地块建筑面积*1.0/100</v>
      </c>
      <c r="BP600" s="116"/>
      <c r="BQ600" s="14" t="str" cm="1">
        <f t="array" aca="1" ref="BQ600" ca="1">IF(OFFSET(INDIRECT(ADDRESS(ROW(), COLUMN())),0,-1)="",VLOOKUP($G600,$A:$AAE,COLUMN(),FALSE),OFFSET(INDIRECT(ADDRESS(ROW(), COLUMN())),0,-1))</f>
        <v>0.3门/100平方米</v>
      </c>
      <c r="BR600" s="116"/>
      <c r="BS600" s="14" t="str" cm="1">
        <f t="array" aca="1" ref="BS600" ca="1">IF(OFFSET(INDIRECT(ADDRESS(ROW(), COLUMN())),0,-1)="",VLOOKUP($G600,$A:$AAE,COLUMN(),FALSE),OFFSET(INDIRECT(ADDRESS(ROW(), COLUMN())),0,-1))</f>
        <v>地块建筑面积*0.3/100</v>
      </c>
      <c r="BT600" s="116"/>
      <c r="BU600" s="14" t="str" cm="1">
        <f t="array" aca="1" ref="BU600" ca="1">IF(OFFSET(INDIRECT(ADDRESS(ROW(), COLUMN())),0,-1)="",VLOOKUP($G600,$A:$AAE,COLUMN(),FALSE),OFFSET(INDIRECT(ADDRESS(ROW(), COLUMN())),0,-1))</f>
        <v>幼2.5次/生，小初0.9次/生，高0.6次/生，0.3分担率，幼63：37，小初95：5，高86：14</v>
      </c>
      <c r="BV600" s="116"/>
      <c r="BW600" s="14" t="str" cm="1">
        <f t="array" aca="1" ref="BW600" ca="1">IF(OFFSET(INDIRECT(ADDRESS(ROW(), COLUMN())),0,-1)="",VLOOKUP($G600,$A:$AAE,COLUMN(),FALSE),OFFSET(INDIRECT(ADDRESS(ROW(), COLUMN())),0,-1))</f>
        <v>班数幼*30*2.5*0.3*0.63+班数小*45*0.9*0.3*0.95+班数初*50*0.9*0.3*0.95+班数高*50*0.6*0.3*0.86</v>
      </c>
      <c r="BX600" s="116"/>
      <c r="BY600" s="14" t="str" cm="1">
        <f t="array" aca="1" ref="BY600" ca="1">IF(OFFSET(INDIRECT(ADDRESS(ROW(), COLUMN())),0,-1)="",VLOOKUP($G600,$A:$AAE,COLUMN(),FALSE),OFFSET(INDIRECT(ADDRESS(ROW(), COLUMN())),0,-1))</f>
        <v>班数幼*30*2.5*0.3*0.37+班数小*45*0.9*0.3*0.05+班数初*50*0.9*0.3*0.05+班数高*50*0.6*0.3*0.14</v>
      </c>
      <c r="BZ600" s="97"/>
      <c r="CA600" s="14" t="str" cm="1">
        <f t="array" aca="1" ref="CA600" ca="1">IF(OFFSET(INDIRECT(ADDRESS(ROW(), COLUMN())),0,-1)="",VLOOKUP($G600,$A:$AAE,COLUMN(),FALSE),OFFSET(INDIRECT(ADDRESS(ROW(), COLUMN())),0,-1))</f>
        <v>地块建筑面积*0.4</v>
      </c>
      <c r="CB600" s="14"/>
      <c r="CC600" s="14" t="str" cm="1">
        <f t="array" aca="1" ref="CC600" ca="1">IF(OFFSET(INDIRECT(ADDRESS(ROW(), COLUMN())),0,-1)="",VLOOKUP($G600,$A:$AAE,COLUMN(),FALSE),OFFSET(INDIRECT(ADDRESS(ROW(), COLUMN())),0,-1))</f>
        <v>地块建筑面积*0.4</v>
      </c>
      <c r="CD600" s="14"/>
      <c r="CE600" s="14" t="str" cm="1">
        <f t="array" aca="1" ref="CE600" ca="1">IF(OFFSET(INDIRECT(ADDRESS(ROW(), COLUMN())),0,-1)="",VLOOKUP($G600,$A:$AAE,COLUMN(),FALSE),OFFSET(INDIRECT(ADDRESS(ROW(), COLUMN())),0,-1))</f>
        <v>地块建筑面积*0.08</v>
      </c>
      <c r="CF600" s="14"/>
      <c r="CG600" s="14" t="str" cm="1">
        <f t="array" aca="1" ref="CG600" ca="1">IF(OFFSET(INDIRECT(ADDRESS(ROW(), COLUMN())),0,-1)="",VLOOKUP($G600,$A:$AAE,COLUMN(),FALSE),OFFSET(INDIRECT(ADDRESS(ROW(), COLUMN())),0,-1))</f>
        <v>地块建筑面积*0.08</v>
      </c>
      <c r="CH600" s="14"/>
      <c r="CI600" s="51" t="str" cm="1">
        <f t="array" aca="1" ref="CI600" ca="1">IF(OFFSET(INDIRECT(ADDRESS(ROW(), COLUMN())),0,-1)="",VLOOKUP($G600,$A:$AAE,COLUMN(),FALSE),OFFSET(INDIRECT(ADDRESS(ROW(), COLUMN())),0,-1))</f>
        <v>城镇建设用地</v>
      </c>
      <c r="CJ600" s="76" t="s">
        <v>1962</v>
      </c>
      <c r="CK600" s="78" t="str">
        <f t="shared" si="883"/>
        <v>唯一标识:080403/120803#中小学用地/社会停车场用地&amp;寄宿制普通高中#国空</v>
      </c>
      <c r="CL600" s="78" t="str">
        <f t="shared" si="884"/>
        <v>性质名称:中小学用地/社会停车场用地</v>
      </c>
      <c r="CM600" s="78" t="str">
        <f t="shared" si="885"/>
        <v>地块性质过滤:寄宿制普通高中</v>
      </c>
      <c r="CN600" s="78" t="str">
        <f t="shared" si="886"/>
        <v>地块性质:080403/120803</v>
      </c>
      <c r="CO600" s="78" t="str">
        <f t="shared" si="887"/>
        <v>地类标准:国空</v>
      </c>
      <c r="CP600" s="78" t="str">
        <f t="shared" si="888"/>
        <v>地块性质别称:A33/S33</v>
      </c>
      <c r="CQ600" s="78" t="str">
        <f t="shared" si="889"/>
        <v>属性继承:A334#寄宿制普通高中#城规</v>
      </c>
      <c r="CR600" s="78" t="str">
        <f t="shared" si="890"/>
        <v>父类:A334</v>
      </c>
      <c r="CS600" s="78" t="str">
        <f t="shared" si="891"/>
        <v>级别继承:0804#教育用地#国空</v>
      </c>
      <c r="CT600" s="78" t="str">
        <f t="shared" si="892"/>
        <v>级别层次:2</v>
      </c>
      <c r="CU600" s="78" t="str">
        <f t="shared" si="893"/>
        <v>级别:10804</v>
      </c>
      <c r="CV600" s="78" t="str">
        <f t="shared" ca="1" si="894"/>
        <v>地块颜色:255,100,224</v>
      </c>
      <c r="CW600" s="78" t="str">
        <f t="shared" ca="1" si="895"/>
        <v>建筑面积公式:面积*容积率</v>
      </c>
      <c r="CX600" s="78" t="str">
        <f t="shared" ca="1" si="896"/>
        <v>住宅建筑面积公式:地块建筑面积*0</v>
      </c>
      <c r="CY600" s="78" t="str">
        <f t="shared" ca="1" si="897"/>
        <v>商服建筑面积公式:地块建筑面积*0</v>
      </c>
      <c r="CZ600" s="78" t="str">
        <f t="shared" ca="1" si="898"/>
        <v>商服中商业建筑面积公式:地块建筑面积*0</v>
      </c>
      <c r="DA600" s="78" t="str">
        <f t="shared" ca="1" si="899"/>
        <v>商服中办公建筑面积公式:地块建筑面积*0</v>
      </c>
      <c r="DB600" s="78" t="str">
        <f t="shared" ca="1" si="900"/>
        <v>公服建筑面积公式:地块建筑面积*1</v>
      </c>
      <c r="DC600" s="78" t="str">
        <f t="shared" ca="1" si="901"/>
        <v>工业建筑面积公式:地块建筑面积*0</v>
      </c>
      <c r="DD600" s="78" t="str">
        <f t="shared" ca="1" si="902"/>
        <v>市政建筑面积公式:地块建筑面积*0</v>
      </c>
      <c r="DE600" s="78" t="str">
        <f t="shared" ca="1" si="903"/>
        <v>绿地面积指定指标:面积*0</v>
      </c>
      <c r="DF600" s="78" t="str">
        <f t="shared" ca="1" si="904"/>
        <v>绿地面积指定公式:面积*0</v>
      </c>
      <c r="DG600" s="78" t="str">
        <f t="shared" ca="1" si="905"/>
        <v>户数指标:-</v>
      </c>
      <c r="DH600" s="78" t="str">
        <f t="shared" ca="1" si="906"/>
        <v>户数公式:0</v>
      </c>
      <c r="DI600" s="78" t="str">
        <f t="shared" ca="1" si="907"/>
        <v>人数指标:-</v>
      </c>
      <c r="DJ600" s="78" t="str">
        <f t="shared" ca="1" si="908"/>
        <v>人数公式:0</v>
      </c>
      <c r="DK600" s="78" t="str">
        <f t="shared" ca="1" si="909"/>
        <v>就业指标:35平方米/岗位</v>
      </c>
      <c r="DL600" s="78" t="str">
        <f t="shared" ca="1" si="910"/>
        <v>就业公式:公服建筑面积/35</v>
      </c>
      <c r="DM600" s="78" t="str">
        <f t="shared" ca="1" si="911"/>
        <v>机动车指标:幼1.2个/班，小1.5个/班，初高1.0个/班，18个/100教工</v>
      </c>
      <c r="DN600" s="78" t="str">
        <f t="shared" ca="1" si="912"/>
        <v>机动车公式:班数幼*1.2+18*班数幼*5/100+班数小*1.5+18*班数小*2.5/100+班数初*1.0+18*班数初*4/100+班数高*1.0+18*班数高*5/100</v>
      </c>
      <c r="DO600" s="78" t="str">
        <f t="shared" ca="1" si="913"/>
        <v>用水量指标:65立方米/公顷*日</v>
      </c>
      <c r="DP600" s="78" t="str">
        <f t="shared" ca="1" si="914"/>
        <v>用水量公式:用地面积*65</v>
      </c>
      <c r="DQ600" s="78" t="str">
        <f t="shared" ca="1" si="915"/>
        <v>污水折算系数:0.85</v>
      </c>
      <c r="DR600" s="78" t="str">
        <f t="shared" ca="1" si="916"/>
        <v>污水量公式:用水量*0.85</v>
      </c>
      <c r="DS600" s="78" t="str">
        <f t="shared" ca="1" si="917"/>
        <v>用电负荷指标:50瓦/平方米</v>
      </c>
      <c r="DT600" s="78" t="str">
        <f t="shared" ca="1" si="918"/>
        <v>同时率:0.7</v>
      </c>
      <c r="DU600" s="78" t="str">
        <f t="shared" ca="1" si="919"/>
        <v>用电量公式:地块建筑面积*50*0.7/1000</v>
      </c>
      <c r="DV600" s="78" t="str">
        <f t="shared" ca="1" si="920"/>
        <v>固话装机指标:1.0门/100平方米</v>
      </c>
      <c r="DW600" s="78" t="str">
        <f t="shared" ca="1" si="921"/>
        <v>固话量公式:地块建筑面积*1.0/100</v>
      </c>
      <c r="DX600" s="78" t="str">
        <f t="shared" ca="1" si="922"/>
        <v>有线电视指标:0.3门/100平方米</v>
      </c>
      <c r="DY600" s="78" t="str">
        <f t="shared" ca="1" si="923"/>
        <v>电视量公式:地块建筑面积*0.3/100</v>
      </c>
      <c r="DZ600" s="78" t="str">
        <f t="shared" ca="1" si="924"/>
        <v>高峰机动车生成量指标:幼2.5次/生，小初0.9次/生，高0.6次/生，0.3分担率，幼63：37，小初95：5，高86：14</v>
      </c>
      <c r="EA600" s="78" t="str">
        <f t="shared" ca="1" si="925"/>
        <v>高峰机动车吸引量公式:班数幼*30*2.5*0.3*0.63+班数小*45*0.9*0.3*0.95+班数初*50*0.9*0.3*0.95+班数高*50*0.6*0.3*0.86</v>
      </c>
      <c r="EB600" s="78" t="str">
        <f t="shared" ca="1" si="926"/>
        <v>高峰机动车发生量公式:班数幼*30*2.5*0.3*0.37+班数小*45*0.9*0.3*0.05+班数初*50*0.9*0.3*0.05+班数高*50*0.6*0.3*0.14</v>
      </c>
      <c r="EC600" s="78" t="str">
        <f t="shared" ca="1" si="930"/>
        <v>地下空间指标:地块建筑面积*0.4</v>
      </c>
      <c r="ED600" s="78" t="str">
        <f t="shared" ca="1" si="927"/>
        <v>地下空间公式:地块建筑面积*0.4</v>
      </c>
      <c r="EE600" s="78" t="str">
        <f t="shared" ca="1" si="931"/>
        <v>人防指标:地块建筑面积*0.08</v>
      </c>
      <c r="EF600" s="78" t="str">
        <f t="shared" ca="1" si="928"/>
        <v>人防公式:地块建筑面积*0.08</v>
      </c>
      <c r="EG600" s="78" t="str">
        <f t="shared" ca="1" si="932"/>
        <v>用地构成:城镇建设用地</v>
      </c>
      <c r="EH600" s="78" t="s">
        <v>1962</v>
      </c>
      <c r="EI600" s="79" t="str">
        <f t="shared" ca="1" si="929"/>
        <v>唯一标识:080403/120803#中小学用地/社会停车场用地&amp;寄宿制普通高中#国空;性质名称:中小学用地/社会停车场用地;地块性质过滤:寄宿制普通高中;地块性质:080403/120803;地类标准:国空;地块性质别称:A33/S33;属性继承:A334#寄宿制普通高中#城规;父类:A334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0" t="s">
        <v>1962</v>
      </c>
    </row>
    <row r="601" spans="1:140" ht="16.5" x14ac:dyDescent="0.2">
      <c r="A601" s="49" t="str">
        <f t="shared" si="933"/>
        <v>080403#中小学用地&amp;幼初一贯制学校#国空</v>
      </c>
      <c r="B601" s="49" t="s">
        <v>288</v>
      </c>
      <c r="C601" s="49" t="s">
        <v>294</v>
      </c>
      <c r="D601" s="49" t="s">
        <v>1853</v>
      </c>
      <c r="E601" s="49" t="s">
        <v>1277</v>
      </c>
      <c r="F601" s="49" t="s">
        <v>847</v>
      </c>
      <c r="G601" s="49" t="s">
        <v>72</v>
      </c>
      <c r="H601" s="49" t="s">
        <v>853</v>
      </c>
      <c r="I601" s="49" t="s">
        <v>1450</v>
      </c>
      <c r="J601" s="49">
        <f t="shared" si="935"/>
        <v>3</v>
      </c>
      <c r="K601" s="49" t="str">
        <f t="shared" si="934"/>
        <v>20804</v>
      </c>
      <c r="L601" s="49"/>
      <c r="M601" s="49" t="str" cm="1">
        <f t="array" aca="1" ref="M601" ca="1">IF(OFFSET(INDIRECT(ADDRESS(ROW(), COLUMN())),0,-1)="",VLOOKUP($G601,$A:$AAE,COLUMN(),FALSE),OFFSET(INDIRECT(ADDRESS(ROW(), COLUMN())),0,-1))</f>
        <v>255,100,224</v>
      </c>
      <c r="N601" s="12"/>
      <c r="O601" s="49" t="str" cm="1">
        <f t="array" aca="1" ref="O601" ca="1">IF(OFFSET(INDIRECT(ADDRESS(ROW(), COLUMN())),0,-1)="",VLOOKUP($G601,$A:$AAE,COLUMN(),FALSE),OFFSET(INDIRECT(ADDRESS(ROW(), COLUMN())),0,-1))</f>
        <v>面积*容积率</v>
      </c>
      <c r="P601" s="12"/>
      <c r="Q601" s="12" t="str" cm="1">
        <f t="array" aca="1" ref="Q601" ca="1">IF(OFFSET(INDIRECT(ADDRESS(ROW(), COLUMN())),0,-1)="",VLOOKUP($G601,$A:$AAE,COLUMN(),FALSE),OFFSET(INDIRECT(ADDRESS(ROW(), COLUMN())),0,-1))</f>
        <v>地块建筑面积*0</v>
      </c>
      <c r="R601" s="12"/>
      <c r="S601" s="12" t="str" cm="1">
        <f t="array" aca="1" ref="S601" ca="1">IF(OFFSET(INDIRECT(ADDRESS(ROW(), COLUMN())),0,-1)="",VLOOKUP($G601,$A:$AAE,COLUMN(),FALSE),OFFSET(INDIRECT(ADDRESS(ROW(), COLUMN())),0,-1))</f>
        <v>地块建筑面积*0</v>
      </c>
      <c r="T601" s="12"/>
      <c r="U601" s="12" t="str" cm="1">
        <f t="array" aca="1" ref="U601" ca="1">IF(OFFSET(INDIRECT(ADDRESS(ROW(), COLUMN())),0,-1)="",VLOOKUP($G601,$A:$AAE,COLUMN(),FALSE),OFFSET(INDIRECT(ADDRESS(ROW(), COLUMN())),0,-1))</f>
        <v>地块建筑面积*0</v>
      </c>
      <c r="V601" s="12"/>
      <c r="W601" s="49" t="str" cm="1">
        <f t="array" aca="1" ref="W601" ca="1">IF(OFFSET(INDIRECT(ADDRESS(ROW(), COLUMN())),0,-1)="",VLOOKUP($G601,$A:$AAE,COLUMN(),FALSE),OFFSET(INDIRECT(ADDRESS(ROW(), COLUMN())),0,-1))</f>
        <v>地块建筑面积*0</v>
      </c>
      <c r="X601" s="12"/>
      <c r="Y601" s="12" t="str" cm="1">
        <f t="array" aca="1" ref="Y601" ca="1">IF(OFFSET(INDIRECT(ADDRESS(ROW(), COLUMN())),0,-1)="",VLOOKUP($G601,$A:$AAE,COLUMN(),FALSE),OFFSET(INDIRECT(ADDRESS(ROW(), COLUMN())),0,-1))</f>
        <v>地块建筑面积*1</v>
      </c>
      <c r="Z601" s="12"/>
      <c r="AA601" s="12" t="str" cm="1">
        <f t="array" aca="1" ref="AA601" ca="1">IF(OFFSET(INDIRECT(ADDRESS(ROW(), COLUMN())),0,-1)="",VLOOKUP($G601,$A:$AAE,COLUMN(),FALSE),OFFSET(INDIRECT(ADDRESS(ROW(), COLUMN())),0,-1))</f>
        <v>地块建筑面积*0</v>
      </c>
      <c r="AB601" s="12"/>
      <c r="AC601" s="12" t="str" cm="1">
        <f t="array" aca="1" ref="AC601" ca="1">IF(OFFSET(INDIRECT(ADDRESS(ROW(), COLUMN())),0,-1)="",VLOOKUP($G601,$A:$AAE,COLUMN(),FALSE),OFFSET(INDIRECT(ADDRESS(ROW(), COLUMN())),0,-1))</f>
        <v>地块建筑面积*0</v>
      </c>
      <c r="AD601" s="12"/>
      <c r="AE601" s="12" t="str" cm="1">
        <f t="array" aca="1" ref="AE601" ca="1">IF(OFFSET(INDIRECT(ADDRESS(ROW(), COLUMN())),0,-1)="",VLOOKUP($G601,$A:$AAE,COLUMN(),FALSE),OFFSET(INDIRECT(ADDRESS(ROW(), COLUMN())),0,-1))</f>
        <v>面积*0</v>
      </c>
      <c r="AF601" s="12"/>
      <c r="AG601" s="12" t="str" cm="1">
        <f t="array" aca="1" ref="AG601" ca="1">IF(OFFSET(INDIRECT(ADDRESS(ROW(), COLUMN())),0,-1)="",VLOOKUP($G601,$A:$AAE,COLUMN(),FALSE),OFFSET(INDIRECT(ADDRESS(ROW(), COLUMN())),0,-1))</f>
        <v>面积*0</v>
      </c>
      <c r="AH601" s="12"/>
      <c r="AI601" s="12" t="str" cm="1">
        <f t="array" aca="1" ref="AI601" ca="1">IF(OFFSET(INDIRECT(ADDRESS(ROW(), COLUMN())),0,-1)="",VLOOKUP($G601,$A:$AAE,COLUMN(),FALSE),OFFSET(INDIRECT(ADDRESS(ROW(), COLUMN())),0,-1))</f>
        <v>-</v>
      </c>
      <c r="AJ601" s="12"/>
      <c r="AK601" s="12" cm="1">
        <f t="array" aca="1" ref="AK601" ca="1">IF(OFFSET(INDIRECT(ADDRESS(ROW(), COLUMN())),0,-1)="",VLOOKUP($G601,$A:$AAE,COLUMN(),FALSE),OFFSET(INDIRECT(ADDRESS(ROW(), COLUMN())),0,-1))</f>
        <v>0</v>
      </c>
      <c r="AL601" s="12"/>
      <c r="AM601" s="12" t="str" cm="1">
        <f t="array" aca="1" ref="AM601" ca="1">IF(OFFSET(INDIRECT(ADDRESS(ROW(), COLUMN())),0,-1)="",VLOOKUP($G601,$A:$AAE,COLUMN(),FALSE),OFFSET(INDIRECT(ADDRESS(ROW(), COLUMN())),0,-1))</f>
        <v>-</v>
      </c>
      <c r="AN601" s="12"/>
      <c r="AO601" s="12" cm="1">
        <f t="array" aca="1" ref="AO601" ca="1">IF(OFFSET(INDIRECT(ADDRESS(ROW(), COLUMN())),0,-1)="",VLOOKUP($G601,$A:$AAE,COLUMN(),FALSE),OFFSET(INDIRECT(ADDRESS(ROW(), COLUMN())),0,-1))</f>
        <v>0</v>
      </c>
      <c r="AP601" s="12"/>
      <c r="AQ601" s="12" t="str" cm="1">
        <f t="array" aca="1" ref="AQ601" ca="1">IF(OFFSET(INDIRECT(ADDRESS(ROW(), COLUMN())),0,-1)="",VLOOKUP($G601,$A:$AAE,COLUMN(),FALSE),OFFSET(INDIRECT(ADDRESS(ROW(), COLUMN())),0,-1))</f>
        <v>35平方米/岗位</v>
      </c>
      <c r="AR601" s="12"/>
      <c r="AS601" s="12" t="str" cm="1">
        <f t="array" aca="1" ref="AS601" ca="1">IF(OFFSET(INDIRECT(ADDRESS(ROW(), COLUMN())),0,-1)="",VLOOKUP($G601,$A:$AAE,COLUMN(),FALSE),OFFSET(INDIRECT(ADDRESS(ROW(), COLUMN())),0,-1))</f>
        <v>公服建筑面积/35</v>
      </c>
      <c r="AT601" s="12"/>
      <c r="AU601" s="12" t="str" cm="1">
        <f t="array" aca="1" ref="AU601" ca="1">IF(OFFSET(INDIRECT(ADDRESS(ROW(), COLUMN())),0,-1)="",VLOOKUP($G601,$A:$AAE,COLUMN(),FALSE),OFFSET(INDIRECT(ADDRESS(ROW(), COLUMN())),0,-1))</f>
        <v>幼1.2个/班，小1.5个/班，初高1.0个/班，18个/100教工</v>
      </c>
      <c r="AV601" s="12"/>
      <c r="AW601" s="12" t="str" cm="1">
        <f t="array" aca="1" ref="AW601" ca="1">IF(OFFSET(INDIRECT(ADDRESS(ROW(), COLUMN())),0,-1)="",VLOOKUP($G601,$A:$AAE,COLUMN(),FALSE),OFFSET(INDIRECT(ADDRESS(ROW(), COLUMN())),0,-1))</f>
        <v>班数幼*1.2+18*班数幼*5/100+班数小*1.5+18*班数小*2.5/100+班数初*1.0+18*班数初*4/100+班数高*1.0+18*班数高*5/100</v>
      </c>
      <c r="AX601" s="2"/>
      <c r="AY601" s="12" t="str" cm="1">
        <f t="array" aca="1" ref="AY601" ca="1">IF(OFFSET(INDIRECT(ADDRESS(ROW(), COLUMN())),0,-1)="",VLOOKUP($G601,$A:$AAE,COLUMN(),FALSE),OFFSET(INDIRECT(ADDRESS(ROW(), COLUMN())),0,-1))</f>
        <v>65立方米/公顷*日</v>
      </c>
      <c r="AZ601" s="2"/>
      <c r="BA601" s="12" t="str" cm="1">
        <f t="array" aca="1" ref="BA601" ca="1">IF(OFFSET(INDIRECT(ADDRESS(ROW(), COLUMN())),0,-1)="",VLOOKUP($G601,$A:$AAE,COLUMN(),FALSE),OFFSET(INDIRECT(ADDRESS(ROW(), COLUMN())),0,-1))</f>
        <v>用地面积*65</v>
      </c>
      <c r="BB601" s="2"/>
      <c r="BC601" s="12" cm="1">
        <f t="array" aca="1" ref="BC601" ca="1">IF(OFFSET(INDIRECT(ADDRESS(ROW(), COLUMN())),0,-1)="",VLOOKUP($G601,$A:$AAE,COLUMN(),FALSE),OFFSET(INDIRECT(ADDRESS(ROW(), COLUMN())),0,-1))</f>
        <v>0.85</v>
      </c>
      <c r="BD601" s="2"/>
      <c r="BE601" s="12" t="str" cm="1">
        <f t="array" aca="1" ref="BE601" ca="1">IF(OFFSET(INDIRECT(ADDRESS(ROW(), COLUMN())),0,-1)="",VLOOKUP($G601,$A:$AAE,COLUMN(),FALSE),OFFSET(INDIRECT(ADDRESS(ROW(), COLUMN())),0,-1))</f>
        <v>用水量*0.85</v>
      </c>
      <c r="BF601" s="2"/>
      <c r="BG601" s="12" t="str" cm="1">
        <f t="array" aca="1" ref="BG601" ca="1">IF(OFFSET(INDIRECT(ADDRESS(ROW(), COLUMN())),0,-1)="",VLOOKUP($G601,$A:$AAE,COLUMN(),FALSE),OFFSET(INDIRECT(ADDRESS(ROW(), COLUMN())),0,-1))</f>
        <v>50瓦/平方米</v>
      </c>
      <c r="BH601" s="2"/>
      <c r="BI601" s="12" cm="1">
        <f t="array" aca="1" ref="BI601" ca="1">IF(OFFSET(INDIRECT(ADDRESS(ROW(), COLUMN())),0,-1)="",VLOOKUP($G601,$A:$AAE,COLUMN(),FALSE),OFFSET(INDIRECT(ADDRESS(ROW(), COLUMN())),0,-1))</f>
        <v>0.7</v>
      </c>
      <c r="BJ601" s="2"/>
      <c r="BK601" s="12" t="str" cm="1">
        <f t="array" aca="1" ref="BK601" ca="1">IF(OFFSET(INDIRECT(ADDRESS(ROW(), COLUMN())),0,-1)="",VLOOKUP($G601,$A:$AAE,COLUMN(),FALSE),OFFSET(INDIRECT(ADDRESS(ROW(), COLUMN())),0,-1))</f>
        <v>地块建筑面积*50*0.7/1000</v>
      </c>
      <c r="BL601" s="2"/>
      <c r="BM601" s="12" t="str" cm="1">
        <f t="array" aca="1" ref="BM601" ca="1">IF(OFFSET(INDIRECT(ADDRESS(ROW(), COLUMN())),0,-1)="",VLOOKUP($G601,$A:$AAE,COLUMN(),FALSE),OFFSET(INDIRECT(ADDRESS(ROW(), COLUMN())),0,-1))</f>
        <v>1.0门/100平方米</v>
      </c>
      <c r="BN601" s="2"/>
      <c r="BO601" s="12" t="str" cm="1">
        <f t="array" aca="1" ref="BO601" ca="1">IF(OFFSET(INDIRECT(ADDRESS(ROW(), COLUMN())),0,-1)="",VLOOKUP($G601,$A:$AAE,COLUMN(),FALSE),OFFSET(INDIRECT(ADDRESS(ROW(), COLUMN())),0,-1))</f>
        <v>地块建筑面积*1.0/100</v>
      </c>
      <c r="BP601" s="2"/>
      <c r="BQ601" s="12" t="str" cm="1">
        <f t="array" aca="1" ref="BQ601" ca="1">IF(OFFSET(INDIRECT(ADDRESS(ROW(), COLUMN())),0,-1)="",VLOOKUP($G601,$A:$AAE,COLUMN(),FALSE),OFFSET(INDIRECT(ADDRESS(ROW(), COLUMN())),0,-1))</f>
        <v>0.3门/100平方米</v>
      </c>
      <c r="BR601" s="2"/>
      <c r="BS601" s="12" t="str" cm="1">
        <f t="array" aca="1" ref="BS601" ca="1">IF(OFFSET(INDIRECT(ADDRESS(ROW(), COLUMN())),0,-1)="",VLOOKUP($G601,$A:$AAE,COLUMN(),FALSE),OFFSET(INDIRECT(ADDRESS(ROW(), COLUMN())),0,-1))</f>
        <v>地块建筑面积*0.3/100</v>
      </c>
      <c r="BT601" s="2"/>
      <c r="BU601" s="12" t="str" cm="1">
        <f t="array" aca="1" ref="BU601" ca="1">IF(OFFSET(INDIRECT(ADDRESS(ROW(), COLUMN())),0,-1)="",VLOOKUP($G601,$A:$AAE,COLUMN(),FALSE),OFFSET(INDIRECT(ADDRESS(ROW(), COLUMN())),0,-1))</f>
        <v>幼2.5次/生，小初0.9次/生，高0.6次/生，0.3分担率，幼63：37，小初95：5，高86：14</v>
      </c>
      <c r="BV601" s="2"/>
      <c r="BW601" s="12" t="str" cm="1">
        <f t="array" aca="1" ref="BW601" ca="1">IF(OFFSET(INDIRECT(ADDRESS(ROW(), COLUMN())),0,-1)="",VLOOKUP($G601,$A:$AAE,COLUMN(),FALSE),OFFSET(INDIRECT(ADDRESS(ROW(), COLUMN())),0,-1))</f>
        <v>班数幼*30*2.5*0.3*0.63+班数小*45*0.9*0.3*0.95+班数初*50*0.9*0.3*0.95+班数高*50*0.6*0.3*0.86</v>
      </c>
      <c r="BX601" s="2"/>
      <c r="BY601" s="12" t="str" cm="1">
        <f t="array" aca="1" ref="BY601" ca="1">IF(OFFSET(INDIRECT(ADDRESS(ROW(), COLUMN())),0,-1)="",VLOOKUP($G601,$A:$AAE,COLUMN(),FALSE),OFFSET(INDIRECT(ADDRESS(ROW(), COLUMN())),0,-1))</f>
        <v>班数幼*30*2.5*0.3*0.37+班数小*45*0.9*0.3*0.05+班数初*50*0.9*0.3*0.05+班数高*50*0.6*0.3*0.14</v>
      </c>
      <c r="BZ601" s="95"/>
      <c r="CA601" s="12" t="str" cm="1">
        <f t="array" aca="1" ref="CA601" ca="1">IF(OFFSET(INDIRECT(ADDRESS(ROW(), COLUMN())),0,-1)="",VLOOKUP($G601,$A:$AAE,COLUMN(),FALSE),OFFSET(INDIRECT(ADDRESS(ROW(), COLUMN())),0,-1))</f>
        <v>地块建筑面积*0.4</v>
      </c>
      <c r="CB601" s="12"/>
      <c r="CC601" s="12" t="str" cm="1">
        <f t="array" aca="1" ref="CC601" ca="1">IF(OFFSET(INDIRECT(ADDRESS(ROW(), COLUMN())),0,-1)="",VLOOKUP($G601,$A:$AAE,COLUMN(),FALSE),OFFSET(INDIRECT(ADDRESS(ROW(), COLUMN())),0,-1))</f>
        <v>地块建筑面积*0.4</v>
      </c>
      <c r="CD601" s="12"/>
      <c r="CE601" s="12" t="str" cm="1">
        <f t="array" aca="1" ref="CE601" ca="1">IF(OFFSET(INDIRECT(ADDRESS(ROW(), COLUMN())),0,-1)="",VLOOKUP($G601,$A:$AAE,COLUMN(),FALSE),OFFSET(INDIRECT(ADDRESS(ROW(), COLUMN())),0,-1))</f>
        <v>地块建筑面积*0.08</v>
      </c>
      <c r="CF601" s="12"/>
      <c r="CG601" s="12" t="str" cm="1">
        <f t="array" aca="1" ref="CG601" ca="1">IF(OFFSET(INDIRECT(ADDRESS(ROW(), COLUMN())),0,-1)="",VLOOKUP($G601,$A:$AAE,COLUMN(),FALSE),OFFSET(INDIRECT(ADDRESS(ROW(), COLUMN())),0,-1))</f>
        <v>地块建筑面积*0.08</v>
      </c>
      <c r="CH601" s="12"/>
      <c r="CI601" s="49" t="str" cm="1">
        <f t="array" aca="1" ref="CI601" ca="1">IF(OFFSET(INDIRECT(ADDRESS(ROW(), COLUMN())),0,-1)="",VLOOKUP($G601,$A:$AAE,COLUMN(),FALSE),OFFSET(INDIRECT(ADDRESS(ROW(), COLUMN())),0,-1))</f>
        <v>城镇建设用地</v>
      </c>
      <c r="CJ601" s="75" t="s">
        <v>1962</v>
      </c>
      <c r="CK601" s="78" t="str">
        <f t="shared" si="883"/>
        <v>唯一标识:080403#中小学用地&amp;幼初一贯制学校#国空</v>
      </c>
      <c r="CL601" s="78" t="str">
        <f t="shared" si="884"/>
        <v>性质名称:中小学用地</v>
      </c>
      <c r="CM601" s="78" t="str">
        <f t="shared" si="885"/>
        <v>地块性质过滤:幼初一贯制学校</v>
      </c>
      <c r="CN601" s="78" t="str">
        <f t="shared" si="886"/>
        <v>地块性质:080403</v>
      </c>
      <c r="CO601" s="78" t="str">
        <f t="shared" si="887"/>
        <v>地类标准:国空</v>
      </c>
      <c r="CP601" s="78" t="str">
        <f t="shared" si="888"/>
        <v>地块性质别称:A33</v>
      </c>
      <c r="CQ601" s="78" t="str">
        <f t="shared" si="889"/>
        <v>属性继承:A335#幼初一贯制学校#城规</v>
      </c>
      <c r="CR601" s="78" t="str">
        <f t="shared" si="890"/>
        <v>父类:A335</v>
      </c>
      <c r="CS601" s="78" t="str">
        <f t="shared" si="891"/>
        <v>级别继承:0804#教育用地#国空</v>
      </c>
      <c r="CT601" s="78" t="str">
        <f t="shared" si="892"/>
        <v>级别层次:3</v>
      </c>
      <c r="CU601" s="78" t="str">
        <f t="shared" si="893"/>
        <v>级别:20804</v>
      </c>
      <c r="CV601" s="78" t="str">
        <f t="shared" ca="1" si="894"/>
        <v>地块颜色:255,100,224</v>
      </c>
      <c r="CW601" s="78" t="str">
        <f t="shared" ca="1" si="895"/>
        <v>建筑面积公式:面积*容积率</v>
      </c>
      <c r="CX601" s="78" t="str">
        <f t="shared" ca="1" si="896"/>
        <v>住宅建筑面积公式:地块建筑面积*0</v>
      </c>
      <c r="CY601" s="78" t="str">
        <f t="shared" ca="1" si="897"/>
        <v>商服建筑面积公式:地块建筑面积*0</v>
      </c>
      <c r="CZ601" s="78" t="str">
        <f t="shared" ca="1" si="898"/>
        <v>商服中商业建筑面积公式:地块建筑面积*0</v>
      </c>
      <c r="DA601" s="78" t="str">
        <f t="shared" ca="1" si="899"/>
        <v>商服中办公建筑面积公式:地块建筑面积*0</v>
      </c>
      <c r="DB601" s="78" t="str">
        <f t="shared" ca="1" si="900"/>
        <v>公服建筑面积公式:地块建筑面积*1</v>
      </c>
      <c r="DC601" s="78" t="str">
        <f t="shared" ca="1" si="901"/>
        <v>工业建筑面积公式:地块建筑面积*0</v>
      </c>
      <c r="DD601" s="78" t="str">
        <f t="shared" ca="1" si="902"/>
        <v>市政建筑面积公式:地块建筑面积*0</v>
      </c>
      <c r="DE601" s="78" t="str">
        <f t="shared" ca="1" si="903"/>
        <v>绿地面积指定指标:面积*0</v>
      </c>
      <c r="DF601" s="78" t="str">
        <f t="shared" ca="1" si="904"/>
        <v>绿地面积指定公式:面积*0</v>
      </c>
      <c r="DG601" s="78" t="str">
        <f t="shared" ca="1" si="905"/>
        <v>户数指标:-</v>
      </c>
      <c r="DH601" s="78" t="str">
        <f t="shared" ca="1" si="906"/>
        <v>户数公式:0</v>
      </c>
      <c r="DI601" s="78" t="str">
        <f t="shared" ca="1" si="907"/>
        <v>人数指标:-</v>
      </c>
      <c r="DJ601" s="78" t="str">
        <f t="shared" ca="1" si="908"/>
        <v>人数公式:0</v>
      </c>
      <c r="DK601" s="78" t="str">
        <f t="shared" ca="1" si="909"/>
        <v>就业指标:35平方米/岗位</v>
      </c>
      <c r="DL601" s="78" t="str">
        <f t="shared" ca="1" si="910"/>
        <v>就业公式:公服建筑面积/35</v>
      </c>
      <c r="DM601" s="78" t="str">
        <f t="shared" ca="1" si="911"/>
        <v>机动车指标:幼1.2个/班，小1.5个/班，初高1.0个/班，18个/100教工</v>
      </c>
      <c r="DN601" s="78" t="str">
        <f t="shared" ca="1" si="912"/>
        <v>机动车公式:班数幼*1.2+18*班数幼*5/100+班数小*1.5+18*班数小*2.5/100+班数初*1.0+18*班数初*4/100+班数高*1.0+18*班数高*5/100</v>
      </c>
      <c r="DO601" s="78" t="str">
        <f t="shared" ca="1" si="913"/>
        <v>用水量指标:65立方米/公顷*日</v>
      </c>
      <c r="DP601" s="78" t="str">
        <f t="shared" ca="1" si="914"/>
        <v>用水量公式:用地面积*65</v>
      </c>
      <c r="DQ601" s="78" t="str">
        <f t="shared" ca="1" si="915"/>
        <v>污水折算系数:0.85</v>
      </c>
      <c r="DR601" s="78" t="str">
        <f t="shared" ca="1" si="916"/>
        <v>污水量公式:用水量*0.85</v>
      </c>
      <c r="DS601" s="78" t="str">
        <f t="shared" ca="1" si="917"/>
        <v>用电负荷指标:50瓦/平方米</v>
      </c>
      <c r="DT601" s="78" t="str">
        <f t="shared" ca="1" si="918"/>
        <v>同时率:0.7</v>
      </c>
      <c r="DU601" s="78" t="str">
        <f t="shared" ca="1" si="919"/>
        <v>用电量公式:地块建筑面积*50*0.7/1000</v>
      </c>
      <c r="DV601" s="78" t="str">
        <f t="shared" ca="1" si="920"/>
        <v>固话装机指标:1.0门/100平方米</v>
      </c>
      <c r="DW601" s="78" t="str">
        <f t="shared" ca="1" si="921"/>
        <v>固话量公式:地块建筑面积*1.0/100</v>
      </c>
      <c r="DX601" s="78" t="str">
        <f t="shared" ca="1" si="922"/>
        <v>有线电视指标:0.3门/100平方米</v>
      </c>
      <c r="DY601" s="78" t="str">
        <f t="shared" ca="1" si="923"/>
        <v>电视量公式:地块建筑面积*0.3/100</v>
      </c>
      <c r="DZ601" s="78" t="str">
        <f t="shared" ca="1" si="924"/>
        <v>高峰机动车生成量指标:幼2.5次/生，小初0.9次/生，高0.6次/生，0.3分担率，幼63：37，小初95：5，高86：14</v>
      </c>
      <c r="EA601" s="78" t="str">
        <f t="shared" ca="1" si="925"/>
        <v>高峰机动车吸引量公式:班数幼*30*2.5*0.3*0.63+班数小*45*0.9*0.3*0.95+班数初*50*0.9*0.3*0.95+班数高*50*0.6*0.3*0.86</v>
      </c>
      <c r="EB601" s="78" t="str">
        <f t="shared" ca="1" si="926"/>
        <v>高峰机动车发生量公式:班数幼*30*2.5*0.3*0.37+班数小*45*0.9*0.3*0.05+班数初*50*0.9*0.3*0.05+班数高*50*0.6*0.3*0.14</v>
      </c>
      <c r="EC601" s="78" t="str">
        <f t="shared" ca="1" si="930"/>
        <v>地下空间指标:地块建筑面积*0.4</v>
      </c>
      <c r="ED601" s="78" t="str">
        <f t="shared" ca="1" si="927"/>
        <v>地下空间公式:地块建筑面积*0.4</v>
      </c>
      <c r="EE601" s="78" t="str">
        <f t="shared" ca="1" si="931"/>
        <v>人防指标:地块建筑面积*0.08</v>
      </c>
      <c r="EF601" s="78" t="str">
        <f t="shared" ca="1" si="928"/>
        <v>人防公式:地块建筑面积*0.08</v>
      </c>
      <c r="EG601" s="78" t="str">
        <f t="shared" ca="1" si="932"/>
        <v>用地构成:城镇建设用地</v>
      </c>
      <c r="EH601" s="78" t="s">
        <v>1962</v>
      </c>
      <c r="EI601" s="79" t="str">
        <f t="shared" ca="1" si="929"/>
        <v>唯一标识:080403#中小学用地&amp;幼初一贯制学校#国空;性质名称:中小学用地;地块性质过滤:幼初一贯制学校;地块性质:080403;地类标准:国空;地块性质别称:A33;属性继承:A335#幼初一贯制学校#城规;父类:A335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1" t="s">
        <v>1962</v>
      </c>
    </row>
    <row r="602" spans="1:140" ht="16.5" x14ac:dyDescent="0.2">
      <c r="A602" s="51" t="str">
        <f t="shared" si="933"/>
        <v>080403/120803#中小学用地/社会停车场用地&amp;幼初一贯制学校#国空</v>
      </c>
      <c r="B602" s="51" t="s">
        <v>289</v>
      </c>
      <c r="C602" s="51" t="s">
        <v>294</v>
      </c>
      <c r="D602" s="50" t="s">
        <v>1146</v>
      </c>
      <c r="E602" s="51" t="s">
        <v>1277</v>
      </c>
      <c r="F602" s="51" t="s">
        <v>2242</v>
      </c>
      <c r="G602" s="51" t="s">
        <v>72</v>
      </c>
      <c r="H602" s="51" t="s">
        <v>853</v>
      </c>
      <c r="I602" s="49" t="s">
        <v>1450</v>
      </c>
      <c r="J602" s="51">
        <f t="shared" si="935"/>
        <v>2</v>
      </c>
      <c r="K602" s="51" t="str">
        <f t="shared" si="934"/>
        <v>10804</v>
      </c>
      <c r="L602" s="51"/>
      <c r="M602" s="51" t="str" cm="1">
        <f t="array" aca="1" ref="M602" ca="1">IF(OFFSET(INDIRECT(ADDRESS(ROW(), COLUMN())),0,-1)="",VLOOKUP($G602,$A:$AAE,COLUMN(),FALSE),OFFSET(INDIRECT(ADDRESS(ROW(), COLUMN())),0,-1))</f>
        <v>255,100,224</v>
      </c>
      <c r="N602" s="14"/>
      <c r="O602" s="51" t="str" cm="1">
        <f t="array" aca="1" ref="O602" ca="1">IF(OFFSET(INDIRECT(ADDRESS(ROW(), COLUMN())),0,-1)="",VLOOKUP($G602,$A:$AAE,COLUMN(),FALSE),OFFSET(INDIRECT(ADDRESS(ROW(), COLUMN())),0,-1))</f>
        <v>面积*容积率</v>
      </c>
      <c r="P602" s="14"/>
      <c r="Q602" s="14" t="str" cm="1">
        <f t="array" aca="1" ref="Q602" ca="1">IF(OFFSET(INDIRECT(ADDRESS(ROW(), COLUMN())),0,-1)="",VLOOKUP($G602,$A:$AAE,COLUMN(),FALSE),OFFSET(INDIRECT(ADDRESS(ROW(), COLUMN())),0,-1))</f>
        <v>地块建筑面积*0</v>
      </c>
      <c r="R602" s="14"/>
      <c r="S602" s="14" t="str" cm="1">
        <f t="array" aca="1" ref="S602" ca="1">IF(OFFSET(INDIRECT(ADDRESS(ROW(), COLUMN())),0,-1)="",VLOOKUP($G602,$A:$AAE,COLUMN(),FALSE),OFFSET(INDIRECT(ADDRESS(ROW(), COLUMN())),0,-1))</f>
        <v>地块建筑面积*0</v>
      </c>
      <c r="T602" s="14"/>
      <c r="U602" s="14" t="str" cm="1">
        <f t="array" aca="1" ref="U602" ca="1">IF(OFFSET(INDIRECT(ADDRESS(ROW(), COLUMN())),0,-1)="",VLOOKUP($G602,$A:$AAE,COLUMN(),FALSE),OFFSET(INDIRECT(ADDRESS(ROW(), COLUMN())),0,-1))</f>
        <v>地块建筑面积*0</v>
      </c>
      <c r="V602" s="14"/>
      <c r="W602" s="51" t="str" cm="1">
        <f t="array" aca="1" ref="W602" ca="1">IF(OFFSET(INDIRECT(ADDRESS(ROW(), COLUMN())),0,-1)="",VLOOKUP($G602,$A:$AAE,COLUMN(),FALSE),OFFSET(INDIRECT(ADDRESS(ROW(), COLUMN())),0,-1))</f>
        <v>地块建筑面积*0</v>
      </c>
      <c r="X602" s="14"/>
      <c r="Y602" s="14" t="str" cm="1">
        <f t="array" aca="1" ref="Y602" ca="1">IF(OFFSET(INDIRECT(ADDRESS(ROW(), COLUMN())),0,-1)="",VLOOKUP($G602,$A:$AAE,COLUMN(),FALSE),OFFSET(INDIRECT(ADDRESS(ROW(), COLUMN())),0,-1))</f>
        <v>地块建筑面积*1</v>
      </c>
      <c r="Z602" s="14"/>
      <c r="AA602" s="14" t="str" cm="1">
        <f t="array" aca="1" ref="AA602" ca="1">IF(OFFSET(INDIRECT(ADDRESS(ROW(), COLUMN())),0,-1)="",VLOOKUP($G602,$A:$AAE,COLUMN(),FALSE),OFFSET(INDIRECT(ADDRESS(ROW(), COLUMN())),0,-1))</f>
        <v>地块建筑面积*0</v>
      </c>
      <c r="AB602" s="14"/>
      <c r="AC602" s="14" t="str" cm="1">
        <f t="array" aca="1" ref="AC602" ca="1">IF(OFFSET(INDIRECT(ADDRESS(ROW(), COLUMN())),0,-1)="",VLOOKUP($G602,$A:$AAE,COLUMN(),FALSE),OFFSET(INDIRECT(ADDRESS(ROW(), COLUMN())),0,-1))</f>
        <v>地块建筑面积*0</v>
      </c>
      <c r="AD602" s="14"/>
      <c r="AE602" s="14" t="str" cm="1">
        <f t="array" aca="1" ref="AE602" ca="1">IF(OFFSET(INDIRECT(ADDRESS(ROW(), COLUMN())),0,-1)="",VLOOKUP($G602,$A:$AAE,COLUMN(),FALSE),OFFSET(INDIRECT(ADDRESS(ROW(), COLUMN())),0,-1))</f>
        <v>面积*0</v>
      </c>
      <c r="AF602" s="14"/>
      <c r="AG602" s="14" t="str" cm="1">
        <f t="array" aca="1" ref="AG602" ca="1">IF(OFFSET(INDIRECT(ADDRESS(ROW(), COLUMN())),0,-1)="",VLOOKUP($G602,$A:$AAE,COLUMN(),FALSE),OFFSET(INDIRECT(ADDRESS(ROW(), COLUMN())),0,-1))</f>
        <v>面积*0</v>
      </c>
      <c r="AH602" s="14"/>
      <c r="AI602" s="14" t="str" cm="1">
        <f t="array" aca="1" ref="AI602" ca="1">IF(OFFSET(INDIRECT(ADDRESS(ROW(), COLUMN())),0,-1)="",VLOOKUP($G602,$A:$AAE,COLUMN(),FALSE),OFFSET(INDIRECT(ADDRESS(ROW(), COLUMN())),0,-1))</f>
        <v>-</v>
      </c>
      <c r="AJ602" s="14"/>
      <c r="AK602" s="14" cm="1">
        <f t="array" aca="1" ref="AK602" ca="1">IF(OFFSET(INDIRECT(ADDRESS(ROW(), COLUMN())),0,-1)="",VLOOKUP($G602,$A:$AAE,COLUMN(),FALSE),OFFSET(INDIRECT(ADDRESS(ROW(), COLUMN())),0,-1))</f>
        <v>0</v>
      </c>
      <c r="AL602" s="14"/>
      <c r="AM602" s="14" t="str" cm="1">
        <f t="array" aca="1" ref="AM602" ca="1">IF(OFFSET(INDIRECT(ADDRESS(ROW(), COLUMN())),0,-1)="",VLOOKUP($G602,$A:$AAE,COLUMN(),FALSE),OFFSET(INDIRECT(ADDRESS(ROW(), COLUMN())),0,-1))</f>
        <v>-</v>
      </c>
      <c r="AN602" s="14"/>
      <c r="AO602" s="14" cm="1">
        <f t="array" aca="1" ref="AO602" ca="1">IF(OFFSET(INDIRECT(ADDRESS(ROW(), COLUMN())),0,-1)="",VLOOKUP($G602,$A:$AAE,COLUMN(),FALSE),OFFSET(INDIRECT(ADDRESS(ROW(), COLUMN())),0,-1))</f>
        <v>0</v>
      </c>
      <c r="AP602" s="14"/>
      <c r="AQ602" s="14" t="str" cm="1">
        <f t="array" aca="1" ref="AQ602" ca="1">IF(OFFSET(INDIRECT(ADDRESS(ROW(), COLUMN())),0,-1)="",VLOOKUP($G602,$A:$AAE,COLUMN(),FALSE),OFFSET(INDIRECT(ADDRESS(ROW(), COLUMN())),0,-1))</f>
        <v>35平方米/岗位</v>
      </c>
      <c r="AR602" s="14"/>
      <c r="AS602" s="14" t="str" cm="1">
        <f t="array" aca="1" ref="AS602" ca="1">IF(OFFSET(INDIRECT(ADDRESS(ROW(), COLUMN())),0,-1)="",VLOOKUP($G602,$A:$AAE,COLUMN(),FALSE),OFFSET(INDIRECT(ADDRESS(ROW(), COLUMN())),0,-1))</f>
        <v>公服建筑面积/35</v>
      </c>
      <c r="AT602" s="14"/>
      <c r="AU602" s="14" t="str" cm="1">
        <f t="array" aca="1" ref="AU602" ca="1">IF(OFFSET(INDIRECT(ADDRESS(ROW(), COLUMN())),0,-1)="",VLOOKUP($G602,$A:$AAE,COLUMN(),FALSE),OFFSET(INDIRECT(ADDRESS(ROW(), COLUMN())),0,-1))</f>
        <v>幼1.2个/班，小1.5个/班，初高1.0个/班，18个/100教工</v>
      </c>
      <c r="AV602" s="14"/>
      <c r="AW602" s="14" t="str" cm="1">
        <f t="array" aca="1" ref="AW602" ca="1">IF(OFFSET(INDIRECT(ADDRESS(ROW(), COLUMN())),0,-1)="",VLOOKUP($G602,$A:$AAE,COLUMN(),FALSE),OFFSET(INDIRECT(ADDRESS(ROW(), COLUMN())),0,-1))</f>
        <v>班数幼*1.2+18*班数幼*5/100+班数小*1.5+18*班数小*2.5/100+班数初*1.0+18*班数初*4/100+班数高*1.0+18*班数高*5/100</v>
      </c>
      <c r="AX602" s="116"/>
      <c r="AY602" s="14" t="str" cm="1">
        <f t="array" aca="1" ref="AY602" ca="1">IF(OFFSET(INDIRECT(ADDRESS(ROW(), COLUMN())),0,-1)="",VLOOKUP($G602,$A:$AAE,COLUMN(),FALSE),OFFSET(INDIRECT(ADDRESS(ROW(), COLUMN())),0,-1))</f>
        <v>65立方米/公顷*日</v>
      </c>
      <c r="AZ602" s="116"/>
      <c r="BA602" s="14" t="str" cm="1">
        <f t="array" aca="1" ref="BA602" ca="1">IF(OFFSET(INDIRECT(ADDRESS(ROW(), COLUMN())),0,-1)="",VLOOKUP($G602,$A:$AAE,COLUMN(),FALSE),OFFSET(INDIRECT(ADDRESS(ROW(), COLUMN())),0,-1))</f>
        <v>用地面积*65</v>
      </c>
      <c r="BB602" s="116"/>
      <c r="BC602" s="14" cm="1">
        <f t="array" aca="1" ref="BC602" ca="1">IF(OFFSET(INDIRECT(ADDRESS(ROW(), COLUMN())),0,-1)="",VLOOKUP($G602,$A:$AAE,COLUMN(),FALSE),OFFSET(INDIRECT(ADDRESS(ROW(), COLUMN())),0,-1))</f>
        <v>0.85</v>
      </c>
      <c r="BD602" s="116"/>
      <c r="BE602" s="14" t="str" cm="1">
        <f t="array" aca="1" ref="BE602" ca="1">IF(OFFSET(INDIRECT(ADDRESS(ROW(), COLUMN())),0,-1)="",VLOOKUP($G602,$A:$AAE,COLUMN(),FALSE),OFFSET(INDIRECT(ADDRESS(ROW(), COLUMN())),0,-1))</f>
        <v>用水量*0.85</v>
      </c>
      <c r="BF602" s="116"/>
      <c r="BG602" s="14" t="str" cm="1">
        <f t="array" aca="1" ref="BG602" ca="1">IF(OFFSET(INDIRECT(ADDRESS(ROW(), COLUMN())),0,-1)="",VLOOKUP($G602,$A:$AAE,COLUMN(),FALSE),OFFSET(INDIRECT(ADDRESS(ROW(), COLUMN())),0,-1))</f>
        <v>50瓦/平方米</v>
      </c>
      <c r="BH602" s="116"/>
      <c r="BI602" s="14" cm="1">
        <f t="array" aca="1" ref="BI602" ca="1">IF(OFFSET(INDIRECT(ADDRESS(ROW(), COLUMN())),0,-1)="",VLOOKUP($G602,$A:$AAE,COLUMN(),FALSE),OFFSET(INDIRECT(ADDRESS(ROW(), COLUMN())),0,-1))</f>
        <v>0.7</v>
      </c>
      <c r="BJ602" s="116"/>
      <c r="BK602" s="14" t="str" cm="1">
        <f t="array" aca="1" ref="BK602" ca="1">IF(OFFSET(INDIRECT(ADDRESS(ROW(), COLUMN())),0,-1)="",VLOOKUP($G602,$A:$AAE,COLUMN(),FALSE),OFFSET(INDIRECT(ADDRESS(ROW(), COLUMN())),0,-1))</f>
        <v>地块建筑面积*50*0.7/1000</v>
      </c>
      <c r="BL602" s="116"/>
      <c r="BM602" s="14" t="str" cm="1">
        <f t="array" aca="1" ref="BM602" ca="1">IF(OFFSET(INDIRECT(ADDRESS(ROW(), COLUMN())),0,-1)="",VLOOKUP($G602,$A:$AAE,COLUMN(),FALSE),OFFSET(INDIRECT(ADDRESS(ROW(), COLUMN())),0,-1))</f>
        <v>1.0门/100平方米</v>
      </c>
      <c r="BN602" s="116"/>
      <c r="BO602" s="14" t="str" cm="1">
        <f t="array" aca="1" ref="BO602" ca="1">IF(OFFSET(INDIRECT(ADDRESS(ROW(), COLUMN())),0,-1)="",VLOOKUP($G602,$A:$AAE,COLUMN(),FALSE),OFFSET(INDIRECT(ADDRESS(ROW(), COLUMN())),0,-1))</f>
        <v>地块建筑面积*1.0/100</v>
      </c>
      <c r="BP602" s="116"/>
      <c r="BQ602" s="14" t="str" cm="1">
        <f t="array" aca="1" ref="BQ602" ca="1">IF(OFFSET(INDIRECT(ADDRESS(ROW(), COLUMN())),0,-1)="",VLOOKUP($G602,$A:$AAE,COLUMN(),FALSE),OFFSET(INDIRECT(ADDRESS(ROW(), COLUMN())),0,-1))</f>
        <v>0.3门/100平方米</v>
      </c>
      <c r="BR602" s="116"/>
      <c r="BS602" s="14" t="str" cm="1">
        <f t="array" aca="1" ref="BS602" ca="1">IF(OFFSET(INDIRECT(ADDRESS(ROW(), COLUMN())),0,-1)="",VLOOKUP($G602,$A:$AAE,COLUMN(),FALSE),OFFSET(INDIRECT(ADDRESS(ROW(), COLUMN())),0,-1))</f>
        <v>地块建筑面积*0.3/100</v>
      </c>
      <c r="BT602" s="116"/>
      <c r="BU602" s="14" t="str" cm="1">
        <f t="array" aca="1" ref="BU602" ca="1">IF(OFFSET(INDIRECT(ADDRESS(ROW(), COLUMN())),0,-1)="",VLOOKUP($G602,$A:$AAE,COLUMN(),FALSE),OFFSET(INDIRECT(ADDRESS(ROW(), COLUMN())),0,-1))</f>
        <v>幼2.5次/生，小初0.9次/生，高0.6次/生，0.3分担率，幼63：37，小初95：5，高86：14</v>
      </c>
      <c r="BV602" s="116"/>
      <c r="BW602" s="14" t="str" cm="1">
        <f t="array" aca="1" ref="BW602" ca="1">IF(OFFSET(INDIRECT(ADDRESS(ROW(), COLUMN())),0,-1)="",VLOOKUP($G602,$A:$AAE,COLUMN(),FALSE),OFFSET(INDIRECT(ADDRESS(ROW(), COLUMN())),0,-1))</f>
        <v>班数幼*30*2.5*0.3*0.63+班数小*45*0.9*0.3*0.95+班数初*50*0.9*0.3*0.95+班数高*50*0.6*0.3*0.86</v>
      </c>
      <c r="BX602" s="116"/>
      <c r="BY602" s="14" t="str" cm="1">
        <f t="array" aca="1" ref="BY602" ca="1">IF(OFFSET(INDIRECT(ADDRESS(ROW(), COLUMN())),0,-1)="",VLOOKUP($G602,$A:$AAE,COLUMN(),FALSE),OFFSET(INDIRECT(ADDRESS(ROW(), COLUMN())),0,-1))</f>
        <v>班数幼*30*2.5*0.3*0.37+班数小*45*0.9*0.3*0.05+班数初*50*0.9*0.3*0.05+班数高*50*0.6*0.3*0.14</v>
      </c>
      <c r="BZ602" s="97"/>
      <c r="CA602" s="14" t="str" cm="1">
        <f t="array" aca="1" ref="CA602" ca="1">IF(OFFSET(INDIRECT(ADDRESS(ROW(), COLUMN())),0,-1)="",VLOOKUP($G602,$A:$AAE,COLUMN(),FALSE),OFFSET(INDIRECT(ADDRESS(ROW(), COLUMN())),0,-1))</f>
        <v>地块建筑面积*0.4</v>
      </c>
      <c r="CB602" s="14"/>
      <c r="CC602" s="14" t="str" cm="1">
        <f t="array" aca="1" ref="CC602" ca="1">IF(OFFSET(INDIRECT(ADDRESS(ROW(), COLUMN())),0,-1)="",VLOOKUP($G602,$A:$AAE,COLUMN(),FALSE),OFFSET(INDIRECT(ADDRESS(ROW(), COLUMN())),0,-1))</f>
        <v>地块建筑面积*0.4</v>
      </c>
      <c r="CD602" s="14"/>
      <c r="CE602" s="14" t="str" cm="1">
        <f t="array" aca="1" ref="CE602" ca="1">IF(OFFSET(INDIRECT(ADDRESS(ROW(), COLUMN())),0,-1)="",VLOOKUP($G602,$A:$AAE,COLUMN(),FALSE),OFFSET(INDIRECT(ADDRESS(ROW(), COLUMN())),0,-1))</f>
        <v>地块建筑面积*0.08</v>
      </c>
      <c r="CF602" s="14"/>
      <c r="CG602" s="14" t="str" cm="1">
        <f t="array" aca="1" ref="CG602" ca="1">IF(OFFSET(INDIRECT(ADDRESS(ROW(), COLUMN())),0,-1)="",VLOOKUP($G602,$A:$AAE,COLUMN(),FALSE),OFFSET(INDIRECT(ADDRESS(ROW(), COLUMN())),0,-1))</f>
        <v>地块建筑面积*0.08</v>
      </c>
      <c r="CH602" s="14"/>
      <c r="CI602" s="51" t="str" cm="1">
        <f t="array" aca="1" ref="CI602" ca="1">IF(OFFSET(INDIRECT(ADDRESS(ROW(), COLUMN())),0,-1)="",VLOOKUP($G602,$A:$AAE,COLUMN(),FALSE),OFFSET(INDIRECT(ADDRESS(ROW(), COLUMN())),0,-1))</f>
        <v>城镇建设用地</v>
      </c>
      <c r="CJ602" s="76" t="s">
        <v>1962</v>
      </c>
      <c r="CK602" s="78" t="str">
        <f t="shared" si="883"/>
        <v>唯一标识:080403/120803#中小学用地/社会停车场用地&amp;幼初一贯制学校#国空</v>
      </c>
      <c r="CL602" s="78" t="str">
        <f t="shared" si="884"/>
        <v>性质名称:中小学用地/社会停车场用地</v>
      </c>
      <c r="CM602" s="78" t="str">
        <f t="shared" si="885"/>
        <v>地块性质过滤:幼初一贯制学校</v>
      </c>
      <c r="CN602" s="78" t="str">
        <f t="shared" si="886"/>
        <v>地块性质:080403/120803</v>
      </c>
      <c r="CO602" s="78" t="str">
        <f t="shared" si="887"/>
        <v>地类标准:国空</v>
      </c>
      <c r="CP602" s="78" t="str">
        <f t="shared" si="888"/>
        <v>地块性质别称:A33/S33</v>
      </c>
      <c r="CQ602" s="78" t="str">
        <f t="shared" si="889"/>
        <v>属性继承:A335#幼初一贯制学校#城规</v>
      </c>
      <c r="CR602" s="78" t="str">
        <f t="shared" si="890"/>
        <v>父类:A335</v>
      </c>
      <c r="CS602" s="78" t="str">
        <f t="shared" si="891"/>
        <v>级别继承:0804#教育用地#国空</v>
      </c>
      <c r="CT602" s="78" t="str">
        <f t="shared" si="892"/>
        <v>级别层次:2</v>
      </c>
      <c r="CU602" s="78" t="str">
        <f t="shared" si="893"/>
        <v>级别:10804</v>
      </c>
      <c r="CV602" s="78" t="str">
        <f t="shared" ca="1" si="894"/>
        <v>地块颜色:255,100,224</v>
      </c>
      <c r="CW602" s="78" t="str">
        <f t="shared" ca="1" si="895"/>
        <v>建筑面积公式:面积*容积率</v>
      </c>
      <c r="CX602" s="78" t="str">
        <f t="shared" ca="1" si="896"/>
        <v>住宅建筑面积公式:地块建筑面积*0</v>
      </c>
      <c r="CY602" s="78" t="str">
        <f t="shared" ca="1" si="897"/>
        <v>商服建筑面积公式:地块建筑面积*0</v>
      </c>
      <c r="CZ602" s="78" t="str">
        <f t="shared" ca="1" si="898"/>
        <v>商服中商业建筑面积公式:地块建筑面积*0</v>
      </c>
      <c r="DA602" s="78" t="str">
        <f t="shared" ca="1" si="899"/>
        <v>商服中办公建筑面积公式:地块建筑面积*0</v>
      </c>
      <c r="DB602" s="78" t="str">
        <f t="shared" ca="1" si="900"/>
        <v>公服建筑面积公式:地块建筑面积*1</v>
      </c>
      <c r="DC602" s="78" t="str">
        <f t="shared" ca="1" si="901"/>
        <v>工业建筑面积公式:地块建筑面积*0</v>
      </c>
      <c r="DD602" s="78" t="str">
        <f t="shared" ca="1" si="902"/>
        <v>市政建筑面积公式:地块建筑面积*0</v>
      </c>
      <c r="DE602" s="78" t="str">
        <f t="shared" ca="1" si="903"/>
        <v>绿地面积指定指标:面积*0</v>
      </c>
      <c r="DF602" s="78" t="str">
        <f t="shared" ca="1" si="904"/>
        <v>绿地面积指定公式:面积*0</v>
      </c>
      <c r="DG602" s="78" t="str">
        <f t="shared" ca="1" si="905"/>
        <v>户数指标:-</v>
      </c>
      <c r="DH602" s="78" t="str">
        <f t="shared" ca="1" si="906"/>
        <v>户数公式:0</v>
      </c>
      <c r="DI602" s="78" t="str">
        <f t="shared" ca="1" si="907"/>
        <v>人数指标:-</v>
      </c>
      <c r="DJ602" s="78" t="str">
        <f t="shared" ca="1" si="908"/>
        <v>人数公式:0</v>
      </c>
      <c r="DK602" s="78" t="str">
        <f t="shared" ca="1" si="909"/>
        <v>就业指标:35平方米/岗位</v>
      </c>
      <c r="DL602" s="78" t="str">
        <f t="shared" ca="1" si="910"/>
        <v>就业公式:公服建筑面积/35</v>
      </c>
      <c r="DM602" s="78" t="str">
        <f t="shared" ca="1" si="911"/>
        <v>机动车指标:幼1.2个/班，小1.5个/班，初高1.0个/班，18个/100教工</v>
      </c>
      <c r="DN602" s="78" t="str">
        <f t="shared" ca="1" si="912"/>
        <v>机动车公式:班数幼*1.2+18*班数幼*5/100+班数小*1.5+18*班数小*2.5/100+班数初*1.0+18*班数初*4/100+班数高*1.0+18*班数高*5/100</v>
      </c>
      <c r="DO602" s="78" t="str">
        <f t="shared" ca="1" si="913"/>
        <v>用水量指标:65立方米/公顷*日</v>
      </c>
      <c r="DP602" s="78" t="str">
        <f t="shared" ca="1" si="914"/>
        <v>用水量公式:用地面积*65</v>
      </c>
      <c r="DQ602" s="78" t="str">
        <f t="shared" ca="1" si="915"/>
        <v>污水折算系数:0.85</v>
      </c>
      <c r="DR602" s="78" t="str">
        <f t="shared" ca="1" si="916"/>
        <v>污水量公式:用水量*0.85</v>
      </c>
      <c r="DS602" s="78" t="str">
        <f t="shared" ca="1" si="917"/>
        <v>用电负荷指标:50瓦/平方米</v>
      </c>
      <c r="DT602" s="78" t="str">
        <f t="shared" ca="1" si="918"/>
        <v>同时率:0.7</v>
      </c>
      <c r="DU602" s="78" t="str">
        <f t="shared" ca="1" si="919"/>
        <v>用电量公式:地块建筑面积*50*0.7/1000</v>
      </c>
      <c r="DV602" s="78" t="str">
        <f t="shared" ca="1" si="920"/>
        <v>固话装机指标:1.0门/100平方米</v>
      </c>
      <c r="DW602" s="78" t="str">
        <f t="shared" ca="1" si="921"/>
        <v>固话量公式:地块建筑面积*1.0/100</v>
      </c>
      <c r="DX602" s="78" t="str">
        <f t="shared" ca="1" si="922"/>
        <v>有线电视指标:0.3门/100平方米</v>
      </c>
      <c r="DY602" s="78" t="str">
        <f t="shared" ca="1" si="923"/>
        <v>电视量公式:地块建筑面积*0.3/100</v>
      </c>
      <c r="DZ602" s="78" t="str">
        <f t="shared" ca="1" si="924"/>
        <v>高峰机动车生成量指标:幼2.5次/生，小初0.9次/生，高0.6次/生，0.3分担率，幼63：37，小初95：5，高86：14</v>
      </c>
      <c r="EA602" s="78" t="str">
        <f t="shared" ca="1" si="925"/>
        <v>高峰机动车吸引量公式:班数幼*30*2.5*0.3*0.63+班数小*45*0.9*0.3*0.95+班数初*50*0.9*0.3*0.95+班数高*50*0.6*0.3*0.86</v>
      </c>
      <c r="EB602" s="78" t="str">
        <f t="shared" ca="1" si="926"/>
        <v>高峰机动车发生量公式:班数幼*30*2.5*0.3*0.37+班数小*45*0.9*0.3*0.05+班数初*50*0.9*0.3*0.05+班数高*50*0.6*0.3*0.14</v>
      </c>
      <c r="EC602" s="78" t="str">
        <f t="shared" ca="1" si="930"/>
        <v>地下空间指标:地块建筑面积*0.4</v>
      </c>
      <c r="ED602" s="78" t="str">
        <f t="shared" ca="1" si="927"/>
        <v>地下空间公式:地块建筑面积*0.4</v>
      </c>
      <c r="EE602" s="78" t="str">
        <f t="shared" ca="1" si="931"/>
        <v>人防指标:地块建筑面积*0.08</v>
      </c>
      <c r="EF602" s="78" t="str">
        <f t="shared" ca="1" si="928"/>
        <v>人防公式:地块建筑面积*0.08</v>
      </c>
      <c r="EG602" s="78" t="str">
        <f t="shared" ca="1" si="932"/>
        <v>用地构成:城镇建设用地</v>
      </c>
      <c r="EH602" s="78" t="s">
        <v>1962</v>
      </c>
      <c r="EI602" s="79" t="str">
        <f t="shared" ca="1" si="929"/>
        <v>唯一标识:080403/120803#中小学用地/社会停车场用地&amp;幼初一贯制学校#国空;性质名称:中小学用地/社会停车场用地;地块性质过滤:幼初一贯制学校;地块性质:080403/120803;地类标准:国空;地块性质别称:A33/S33;属性继承:A335#幼初一贯制学校#城规;父类:A335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2" t="s">
        <v>1962</v>
      </c>
    </row>
    <row r="603" spans="1:140" ht="16.5" x14ac:dyDescent="0.2">
      <c r="A603" s="49" t="str">
        <f t="shared" si="933"/>
        <v>080403#中小学用地&amp;小高一贯制学校#国空</v>
      </c>
      <c r="B603" s="49" t="s">
        <v>288</v>
      </c>
      <c r="C603" s="49" t="s">
        <v>295</v>
      </c>
      <c r="D603" s="49" t="s">
        <v>1853</v>
      </c>
      <c r="E603" s="49" t="s">
        <v>1277</v>
      </c>
      <c r="F603" s="49" t="s">
        <v>847</v>
      </c>
      <c r="G603" s="49" t="s">
        <v>73</v>
      </c>
      <c r="H603" s="49" t="s">
        <v>854</v>
      </c>
      <c r="I603" s="49" t="s">
        <v>1450</v>
      </c>
      <c r="J603" s="49">
        <f t="shared" si="935"/>
        <v>3</v>
      </c>
      <c r="K603" s="49" t="str">
        <f t="shared" si="934"/>
        <v>20804</v>
      </c>
      <c r="L603" s="49"/>
      <c r="M603" s="49" t="str" cm="1">
        <f t="array" aca="1" ref="M603" ca="1">IF(OFFSET(INDIRECT(ADDRESS(ROW(), COLUMN())),0,-1)="",VLOOKUP($G603,$A:$AAE,COLUMN(),FALSE),OFFSET(INDIRECT(ADDRESS(ROW(), COLUMN())),0,-1))</f>
        <v>255,100,224</v>
      </c>
      <c r="N603" s="12"/>
      <c r="O603" s="49" t="str" cm="1">
        <f t="array" aca="1" ref="O603" ca="1">IF(OFFSET(INDIRECT(ADDRESS(ROW(), COLUMN())),0,-1)="",VLOOKUP($G603,$A:$AAE,COLUMN(),FALSE),OFFSET(INDIRECT(ADDRESS(ROW(), COLUMN())),0,-1))</f>
        <v>面积*容积率</v>
      </c>
      <c r="P603" s="12"/>
      <c r="Q603" s="12" t="str" cm="1">
        <f t="array" aca="1" ref="Q603" ca="1">IF(OFFSET(INDIRECT(ADDRESS(ROW(), COLUMN())),0,-1)="",VLOOKUP($G603,$A:$AAE,COLUMN(),FALSE),OFFSET(INDIRECT(ADDRESS(ROW(), COLUMN())),0,-1))</f>
        <v>地块建筑面积*0</v>
      </c>
      <c r="R603" s="12"/>
      <c r="S603" s="12" t="str" cm="1">
        <f t="array" aca="1" ref="S603" ca="1">IF(OFFSET(INDIRECT(ADDRESS(ROW(), COLUMN())),0,-1)="",VLOOKUP($G603,$A:$AAE,COLUMN(),FALSE),OFFSET(INDIRECT(ADDRESS(ROW(), COLUMN())),0,-1))</f>
        <v>地块建筑面积*0</v>
      </c>
      <c r="T603" s="12"/>
      <c r="U603" s="12" t="str" cm="1">
        <f t="array" aca="1" ref="U603" ca="1">IF(OFFSET(INDIRECT(ADDRESS(ROW(), COLUMN())),0,-1)="",VLOOKUP($G603,$A:$AAE,COLUMN(),FALSE),OFFSET(INDIRECT(ADDRESS(ROW(), COLUMN())),0,-1))</f>
        <v>地块建筑面积*0</v>
      </c>
      <c r="V603" s="12"/>
      <c r="W603" s="49" t="str" cm="1">
        <f t="array" aca="1" ref="W603" ca="1">IF(OFFSET(INDIRECT(ADDRESS(ROW(), COLUMN())),0,-1)="",VLOOKUP($G603,$A:$AAE,COLUMN(),FALSE),OFFSET(INDIRECT(ADDRESS(ROW(), COLUMN())),0,-1))</f>
        <v>地块建筑面积*0</v>
      </c>
      <c r="X603" s="12"/>
      <c r="Y603" s="12" t="str" cm="1">
        <f t="array" aca="1" ref="Y603" ca="1">IF(OFFSET(INDIRECT(ADDRESS(ROW(), COLUMN())),0,-1)="",VLOOKUP($G603,$A:$AAE,COLUMN(),FALSE),OFFSET(INDIRECT(ADDRESS(ROW(), COLUMN())),0,-1))</f>
        <v>地块建筑面积*1</v>
      </c>
      <c r="Z603" s="12"/>
      <c r="AA603" s="12" t="str" cm="1">
        <f t="array" aca="1" ref="AA603" ca="1">IF(OFFSET(INDIRECT(ADDRESS(ROW(), COLUMN())),0,-1)="",VLOOKUP($G603,$A:$AAE,COLUMN(),FALSE),OFFSET(INDIRECT(ADDRESS(ROW(), COLUMN())),0,-1))</f>
        <v>地块建筑面积*0</v>
      </c>
      <c r="AB603" s="12"/>
      <c r="AC603" s="12" t="str" cm="1">
        <f t="array" aca="1" ref="AC603" ca="1">IF(OFFSET(INDIRECT(ADDRESS(ROW(), COLUMN())),0,-1)="",VLOOKUP($G603,$A:$AAE,COLUMN(),FALSE),OFFSET(INDIRECT(ADDRESS(ROW(), COLUMN())),0,-1))</f>
        <v>地块建筑面积*0</v>
      </c>
      <c r="AD603" s="12"/>
      <c r="AE603" s="12" t="str" cm="1">
        <f t="array" aca="1" ref="AE603" ca="1">IF(OFFSET(INDIRECT(ADDRESS(ROW(), COLUMN())),0,-1)="",VLOOKUP($G603,$A:$AAE,COLUMN(),FALSE),OFFSET(INDIRECT(ADDRESS(ROW(), COLUMN())),0,-1))</f>
        <v>面积*0</v>
      </c>
      <c r="AF603" s="12"/>
      <c r="AG603" s="12" t="str" cm="1">
        <f t="array" aca="1" ref="AG603" ca="1">IF(OFFSET(INDIRECT(ADDRESS(ROW(), COLUMN())),0,-1)="",VLOOKUP($G603,$A:$AAE,COLUMN(),FALSE),OFFSET(INDIRECT(ADDRESS(ROW(), COLUMN())),0,-1))</f>
        <v>面积*0</v>
      </c>
      <c r="AH603" s="12"/>
      <c r="AI603" s="12" t="str" cm="1">
        <f t="array" aca="1" ref="AI603" ca="1">IF(OFFSET(INDIRECT(ADDRESS(ROW(), COLUMN())),0,-1)="",VLOOKUP($G603,$A:$AAE,COLUMN(),FALSE),OFFSET(INDIRECT(ADDRESS(ROW(), COLUMN())),0,-1))</f>
        <v>-</v>
      </c>
      <c r="AJ603" s="12"/>
      <c r="AK603" s="12" cm="1">
        <f t="array" aca="1" ref="AK603" ca="1">IF(OFFSET(INDIRECT(ADDRESS(ROW(), COLUMN())),0,-1)="",VLOOKUP($G603,$A:$AAE,COLUMN(),FALSE),OFFSET(INDIRECT(ADDRESS(ROW(), COLUMN())),0,-1))</f>
        <v>0</v>
      </c>
      <c r="AL603" s="12"/>
      <c r="AM603" s="12" t="str" cm="1">
        <f t="array" aca="1" ref="AM603" ca="1">IF(OFFSET(INDIRECT(ADDRESS(ROW(), COLUMN())),0,-1)="",VLOOKUP($G603,$A:$AAE,COLUMN(),FALSE),OFFSET(INDIRECT(ADDRESS(ROW(), COLUMN())),0,-1))</f>
        <v>-</v>
      </c>
      <c r="AN603" s="12"/>
      <c r="AO603" s="12" cm="1">
        <f t="array" aca="1" ref="AO603" ca="1">IF(OFFSET(INDIRECT(ADDRESS(ROW(), COLUMN())),0,-1)="",VLOOKUP($G603,$A:$AAE,COLUMN(),FALSE),OFFSET(INDIRECT(ADDRESS(ROW(), COLUMN())),0,-1))</f>
        <v>0</v>
      </c>
      <c r="AP603" s="12"/>
      <c r="AQ603" s="12" t="str" cm="1">
        <f t="array" aca="1" ref="AQ603" ca="1">IF(OFFSET(INDIRECT(ADDRESS(ROW(), COLUMN())),0,-1)="",VLOOKUP($G603,$A:$AAE,COLUMN(),FALSE),OFFSET(INDIRECT(ADDRESS(ROW(), COLUMN())),0,-1))</f>
        <v>35平方米/岗位</v>
      </c>
      <c r="AR603" s="12"/>
      <c r="AS603" s="12" t="str" cm="1">
        <f t="array" aca="1" ref="AS603" ca="1">IF(OFFSET(INDIRECT(ADDRESS(ROW(), COLUMN())),0,-1)="",VLOOKUP($G603,$A:$AAE,COLUMN(),FALSE),OFFSET(INDIRECT(ADDRESS(ROW(), COLUMN())),0,-1))</f>
        <v>公服建筑面积/35</v>
      </c>
      <c r="AT603" s="12"/>
      <c r="AU603" s="12" t="str" cm="1">
        <f t="array" aca="1" ref="AU603" ca="1">IF(OFFSET(INDIRECT(ADDRESS(ROW(), COLUMN())),0,-1)="",VLOOKUP($G603,$A:$AAE,COLUMN(),FALSE),OFFSET(INDIRECT(ADDRESS(ROW(), COLUMN())),0,-1))</f>
        <v>幼1.2个/班，小1.5个/班，初高1.0个/班，18个/100教工</v>
      </c>
      <c r="AV603" s="12"/>
      <c r="AW603" s="12" t="str" cm="1">
        <f t="array" aca="1" ref="AW603" ca="1">IF(OFFSET(INDIRECT(ADDRESS(ROW(), COLUMN())),0,-1)="",VLOOKUP($G603,$A:$AAE,COLUMN(),FALSE),OFFSET(INDIRECT(ADDRESS(ROW(), COLUMN())),0,-1))</f>
        <v>班数幼*1.2+18*班数幼*5/100+班数小*1.5+18*班数小*2.5/100+班数初*1.0+18*班数初*4/100+班数高*1.0+18*班数高*5/100</v>
      </c>
      <c r="AX603" s="2"/>
      <c r="AY603" s="12" t="str" cm="1">
        <f t="array" aca="1" ref="AY603" ca="1">IF(OFFSET(INDIRECT(ADDRESS(ROW(), COLUMN())),0,-1)="",VLOOKUP($G603,$A:$AAE,COLUMN(),FALSE),OFFSET(INDIRECT(ADDRESS(ROW(), COLUMN())),0,-1))</f>
        <v>65立方米/公顷*日</v>
      </c>
      <c r="AZ603" s="2"/>
      <c r="BA603" s="12" t="str" cm="1">
        <f t="array" aca="1" ref="BA603" ca="1">IF(OFFSET(INDIRECT(ADDRESS(ROW(), COLUMN())),0,-1)="",VLOOKUP($G603,$A:$AAE,COLUMN(),FALSE),OFFSET(INDIRECT(ADDRESS(ROW(), COLUMN())),0,-1))</f>
        <v>用地面积*65</v>
      </c>
      <c r="BB603" s="2"/>
      <c r="BC603" s="12" cm="1">
        <f t="array" aca="1" ref="BC603" ca="1">IF(OFFSET(INDIRECT(ADDRESS(ROW(), COLUMN())),0,-1)="",VLOOKUP($G603,$A:$AAE,COLUMN(),FALSE),OFFSET(INDIRECT(ADDRESS(ROW(), COLUMN())),0,-1))</f>
        <v>0.85</v>
      </c>
      <c r="BD603" s="2"/>
      <c r="BE603" s="12" t="str" cm="1">
        <f t="array" aca="1" ref="BE603" ca="1">IF(OFFSET(INDIRECT(ADDRESS(ROW(), COLUMN())),0,-1)="",VLOOKUP($G603,$A:$AAE,COLUMN(),FALSE),OFFSET(INDIRECT(ADDRESS(ROW(), COLUMN())),0,-1))</f>
        <v>用水量*0.85</v>
      </c>
      <c r="BF603" s="2"/>
      <c r="BG603" s="12" t="str" cm="1">
        <f t="array" aca="1" ref="BG603" ca="1">IF(OFFSET(INDIRECT(ADDRESS(ROW(), COLUMN())),0,-1)="",VLOOKUP($G603,$A:$AAE,COLUMN(),FALSE),OFFSET(INDIRECT(ADDRESS(ROW(), COLUMN())),0,-1))</f>
        <v>50瓦/平方米</v>
      </c>
      <c r="BH603" s="2"/>
      <c r="BI603" s="12" cm="1">
        <f t="array" aca="1" ref="BI603" ca="1">IF(OFFSET(INDIRECT(ADDRESS(ROW(), COLUMN())),0,-1)="",VLOOKUP($G603,$A:$AAE,COLUMN(),FALSE),OFFSET(INDIRECT(ADDRESS(ROW(), COLUMN())),0,-1))</f>
        <v>0.7</v>
      </c>
      <c r="BJ603" s="2"/>
      <c r="BK603" s="12" t="str" cm="1">
        <f t="array" aca="1" ref="BK603" ca="1">IF(OFFSET(INDIRECT(ADDRESS(ROW(), COLUMN())),0,-1)="",VLOOKUP($G603,$A:$AAE,COLUMN(),FALSE),OFFSET(INDIRECT(ADDRESS(ROW(), COLUMN())),0,-1))</f>
        <v>地块建筑面积*50*0.7/1000</v>
      </c>
      <c r="BL603" s="2"/>
      <c r="BM603" s="12" t="str" cm="1">
        <f t="array" aca="1" ref="BM603" ca="1">IF(OFFSET(INDIRECT(ADDRESS(ROW(), COLUMN())),0,-1)="",VLOOKUP($G603,$A:$AAE,COLUMN(),FALSE),OFFSET(INDIRECT(ADDRESS(ROW(), COLUMN())),0,-1))</f>
        <v>1.0门/100平方米</v>
      </c>
      <c r="BN603" s="2"/>
      <c r="BO603" s="12" t="str" cm="1">
        <f t="array" aca="1" ref="BO603" ca="1">IF(OFFSET(INDIRECT(ADDRESS(ROW(), COLUMN())),0,-1)="",VLOOKUP($G603,$A:$AAE,COLUMN(),FALSE),OFFSET(INDIRECT(ADDRESS(ROW(), COLUMN())),0,-1))</f>
        <v>地块建筑面积*1.0/100</v>
      </c>
      <c r="BP603" s="2"/>
      <c r="BQ603" s="12" t="str" cm="1">
        <f t="array" aca="1" ref="BQ603" ca="1">IF(OFFSET(INDIRECT(ADDRESS(ROW(), COLUMN())),0,-1)="",VLOOKUP($G603,$A:$AAE,COLUMN(),FALSE),OFFSET(INDIRECT(ADDRESS(ROW(), COLUMN())),0,-1))</f>
        <v>0.3门/100平方米</v>
      </c>
      <c r="BR603" s="2"/>
      <c r="BS603" s="12" t="str" cm="1">
        <f t="array" aca="1" ref="BS603" ca="1">IF(OFFSET(INDIRECT(ADDRESS(ROW(), COLUMN())),0,-1)="",VLOOKUP($G603,$A:$AAE,COLUMN(),FALSE),OFFSET(INDIRECT(ADDRESS(ROW(), COLUMN())),0,-1))</f>
        <v>地块建筑面积*0.3/100</v>
      </c>
      <c r="BT603" s="2"/>
      <c r="BU603" s="12" t="str" cm="1">
        <f t="array" aca="1" ref="BU603" ca="1">IF(OFFSET(INDIRECT(ADDRESS(ROW(), COLUMN())),0,-1)="",VLOOKUP($G603,$A:$AAE,COLUMN(),FALSE),OFFSET(INDIRECT(ADDRESS(ROW(), COLUMN())),0,-1))</f>
        <v>幼2.5次/生，小初0.9次/生，高0.6次/生，0.3分担率，幼63：37，小初95：5，高86：14</v>
      </c>
      <c r="BV603" s="2"/>
      <c r="BW603" s="12" t="str" cm="1">
        <f t="array" aca="1" ref="BW603" ca="1">IF(OFFSET(INDIRECT(ADDRESS(ROW(), COLUMN())),0,-1)="",VLOOKUP($G603,$A:$AAE,COLUMN(),FALSE),OFFSET(INDIRECT(ADDRESS(ROW(), COLUMN())),0,-1))</f>
        <v>班数幼*30*2.5*0.3*0.63+班数小*45*0.9*0.3*0.95+班数初*50*0.9*0.3*0.95+班数高*50*0.6*0.3*0.86</v>
      </c>
      <c r="BX603" s="2"/>
      <c r="BY603" s="12" t="str" cm="1">
        <f t="array" aca="1" ref="BY603" ca="1">IF(OFFSET(INDIRECT(ADDRESS(ROW(), COLUMN())),0,-1)="",VLOOKUP($G603,$A:$AAE,COLUMN(),FALSE),OFFSET(INDIRECT(ADDRESS(ROW(), COLUMN())),0,-1))</f>
        <v>班数幼*30*2.5*0.3*0.37+班数小*45*0.9*0.3*0.05+班数初*50*0.9*0.3*0.05+班数高*50*0.6*0.3*0.14</v>
      </c>
      <c r="BZ603" s="95"/>
      <c r="CA603" s="12" t="str" cm="1">
        <f t="array" aca="1" ref="CA603" ca="1">IF(OFFSET(INDIRECT(ADDRESS(ROW(), COLUMN())),0,-1)="",VLOOKUP($G603,$A:$AAE,COLUMN(),FALSE),OFFSET(INDIRECT(ADDRESS(ROW(), COLUMN())),0,-1))</f>
        <v>地块建筑面积*0.4</v>
      </c>
      <c r="CB603" s="12"/>
      <c r="CC603" s="12" t="str" cm="1">
        <f t="array" aca="1" ref="CC603" ca="1">IF(OFFSET(INDIRECT(ADDRESS(ROW(), COLUMN())),0,-1)="",VLOOKUP($G603,$A:$AAE,COLUMN(),FALSE),OFFSET(INDIRECT(ADDRESS(ROW(), COLUMN())),0,-1))</f>
        <v>地块建筑面积*0.4</v>
      </c>
      <c r="CD603" s="12"/>
      <c r="CE603" s="12" t="str" cm="1">
        <f t="array" aca="1" ref="CE603" ca="1">IF(OFFSET(INDIRECT(ADDRESS(ROW(), COLUMN())),0,-1)="",VLOOKUP($G603,$A:$AAE,COLUMN(),FALSE),OFFSET(INDIRECT(ADDRESS(ROW(), COLUMN())),0,-1))</f>
        <v>地块建筑面积*0.08</v>
      </c>
      <c r="CF603" s="12"/>
      <c r="CG603" s="12" t="str" cm="1">
        <f t="array" aca="1" ref="CG603" ca="1">IF(OFFSET(INDIRECT(ADDRESS(ROW(), COLUMN())),0,-1)="",VLOOKUP($G603,$A:$AAE,COLUMN(),FALSE),OFFSET(INDIRECT(ADDRESS(ROW(), COLUMN())),0,-1))</f>
        <v>地块建筑面积*0.08</v>
      </c>
      <c r="CH603" s="12"/>
      <c r="CI603" s="49" t="str" cm="1">
        <f t="array" aca="1" ref="CI603" ca="1">IF(OFFSET(INDIRECT(ADDRESS(ROW(), COLUMN())),0,-1)="",VLOOKUP($G603,$A:$AAE,COLUMN(),FALSE),OFFSET(INDIRECT(ADDRESS(ROW(), COLUMN())),0,-1))</f>
        <v>城镇建设用地</v>
      </c>
      <c r="CJ603" s="75" t="s">
        <v>1962</v>
      </c>
      <c r="CK603" s="78" t="str">
        <f t="shared" si="883"/>
        <v>唯一标识:080403#中小学用地&amp;小高一贯制学校#国空</v>
      </c>
      <c r="CL603" s="78" t="str">
        <f t="shared" si="884"/>
        <v>性质名称:中小学用地</v>
      </c>
      <c r="CM603" s="78" t="str">
        <f t="shared" si="885"/>
        <v>地块性质过滤:小高一贯制学校</v>
      </c>
      <c r="CN603" s="78" t="str">
        <f t="shared" si="886"/>
        <v>地块性质:080403</v>
      </c>
      <c r="CO603" s="78" t="str">
        <f t="shared" si="887"/>
        <v>地类标准:国空</v>
      </c>
      <c r="CP603" s="78" t="str">
        <f t="shared" si="888"/>
        <v>地块性质别称:A33</v>
      </c>
      <c r="CQ603" s="78" t="str">
        <f t="shared" si="889"/>
        <v>属性继承:A336#小高一贯制学校#城规</v>
      </c>
      <c r="CR603" s="78" t="str">
        <f t="shared" si="890"/>
        <v>父类:A336</v>
      </c>
      <c r="CS603" s="78" t="str">
        <f t="shared" si="891"/>
        <v>级别继承:0804#教育用地#国空</v>
      </c>
      <c r="CT603" s="78" t="str">
        <f t="shared" si="892"/>
        <v>级别层次:3</v>
      </c>
      <c r="CU603" s="78" t="str">
        <f t="shared" si="893"/>
        <v>级别:20804</v>
      </c>
      <c r="CV603" s="78" t="str">
        <f t="shared" ca="1" si="894"/>
        <v>地块颜色:255,100,224</v>
      </c>
      <c r="CW603" s="78" t="str">
        <f t="shared" ca="1" si="895"/>
        <v>建筑面积公式:面积*容积率</v>
      </c>
      <c r="CX603" s="78" t="str">
        <f t="shared" ca="1" si="896"/>
        <v>住宅建筑面积公式:地块建筑面积*0</v>
      </c>
      <c r="CY603" s="78" t="str">
        <f t="shared" ca="1" si="897"/>
        <v>商服建筑面积公式:地块建筑面积*0</v>
      </c>
      <c r="CZ603" s="78" t="str">
        <f t="shared" ca="1" si="898"/>
        <v>商服中商业建筑面积公式:地块建筑面积*0</v>
      </c>
      <c r="DA603" s="78" t="str">
        <f t="shared" ca="1" si="899"/>
        <v>商服中办公建筑面积公式:地块建筑面积*0</v>
      </c>
      <c r="DB603" s="78" t="str">
        <f t="shared" ca="1" si="900"/>
        <v>公服建筑面积公式:地块建筑面积*1</v>
      </c>
      <c r="DC603" s="78" t="str">
        <f t="shared" ca="1" si="901"/>
        <v>工业建筑面积公式:地块建筑面积*0</v>
      </c>
      <c r="DD603" s="78" t="str">
        <f t="shared" ca="1" si="902"/>
        <v>市政建筑面积公式:地块建筑面积*0</v>
      </c>
      <c r="DE603" s="78" t="str">
        <f t="shared" ca="1" si="903"/>
        <v>绿地面积指定指标:面积*0</v>
      </c>
      <c r="DF603" s="78" t="str">
        <f t="shared" ca="1" si="904"/>
        <v>绿地面积指定公式:面积*0</v>
      </c>
      <c r="DG603" s="78" t="str">
        <f t="shared" ca="1" si="905"/>
        <v>户数指标:-</v>
      </c>
      <c r="DH603" s="78" t="str">
        <f t="shared" ca="1" si="906"/>
        <v>户数公式:0</v>
      </c>
      <c r="DI603" s="78" t="str">
        <f t="shared" ca="1" si="907"/>
        <v>人数指标:-</v>
      </c>
      <c r="DJ603" s="78" t="str">
        <f t="shared" ca="1" si="908"/>
        <v>人数公式:0</v>
      </c>
      <c r="DK603" s="78" t="str">
        <f t="shared" ca="1" si="909"/>
        <v>就业指标:35平方米/岗位</v>
      </c>
      <c r="DL603" s="78" t="str">
        <f t="shared" ca="1" si="910"/>
        <v>就业公式:公服建筑面积/35</v>
      </c>
      <c r="DM603" s="78" t="str">
        <f t="shared" ca="1" si="911"/>
        <v>机动车指标:幼1.2个/班，小1.5个/班，初高1.0个/班，18个/100教工</v>
      </c>
      <c r="DN603" s="78" t="str">
        <f t="shared" ca="1" si="912"/>
        <v>机动车公式:班数幼*1.2+18*班数幼*5/100+班数小*1.5+18*班数小*2.5/100+班数初*1.0+18*班数初*4/100+班数高*1.0+18*班数高*5/100</v>
      </c>
      <c r="DO603" s="78" t="str">
        <f t="shared" ca="1" si="913"/>
        <v>用水量指标:65立方米/公顷*日</v>
      </c>
      <c r="DP603" s="78" t="str">
        <f t="shared" ca="1" si="914"/>
        <v>用水量公式:用地面积*65</v>
      </c>
      <c r="DQ603" s="78" t="str">
        <f t="shared" ca="1" si="915"/>
        <v>污水折算系数:0.85</v>
      </c>
      <c r="DR603" s="78" t="str">
        <f t="shared" ca="1" si="916"/>
        <v>污水量公式:用水量*0.85</v>
      </c>
      <c r="DS603" s="78" t="str">
        <f t="shared" ca="1" si="917"/>
        <v>用电负荷指标:50瓦/平方米</v>
      </c>
      <c r="DT603" s="78" t="str">
        <f t="shared" ca="1" si="918"/>
        <v>同时率:0.7</v>
      </c>
      <c r="DU603" s="78" t="str">
        <f t="shared" ca="1" si="919"/>
        <v>用电量公式:地块建筑面积*50*0.7/1000</v>
      </c>
      <c r="DV603" s="78" t="str">
        <f t="shared" ca="1" si="920"/>
        <v>固话装机指标:1.0门/100平方米</v>
      </c>
      <c r="DW603" s="78" t="str">
        <f t="shared" ca="1" si="921"/>
        <v>固话量公式:地块建筑面积*1.0/100</v>
      </c>
      <c r="DX603" s="78" t="str">
        <f t="shared" ca="1" si="922"/>
        <v>有线电视指标:0.3门/100平方米</v>
      </c>
      <c r="DY603" s="78" t="str">
        <f t="shared" ca="1" si="923"/>
        <v>电视量公式:地块建筑面积*0.3/100</v>
      </c>
      <c r="DZ603" s="78" t="str">
        <f t="shared" ca="1" si="924"/>
        <v>高峰机动车生成量指标:幼2.5次/生，小初0.9次/生，高0.6次/生，0.3分担率，幼63：37，小初95：5，高86：14</v>
      </c>
      <c r="EA603" s="78" t="str">
        <f t="shared" ca="1" si="925"/>
        <v>高峰机动车吸引量公式:班数幼*30*2.5*0.3*0.63+班数小*45*0.9*0.3*0.95+班数初*50*0.9*0.3*0.95+班数高*50*0.6*0.3*0.86</v>
      </c>
      <c r="EB603" s="78" t="str">
        <f t="shared" ca="1" si="926"/>
        <v>高峰机动车发生量公式:班数幼*30*2.5*0.3*0.37+班数小*45*0.9*0.3*0.05+班数初*50*0.9*0.3*0.05+班数高*50*0.6*0.3*0.14</v>
      </c>
      <c r="EC603" s="78" t="str">
        <f t="shared" ca="1" si="930"/>
        <v>地下空间指标:地块建筑面积*0.4</v>
      </c>
      <c r="ED603" s="78" t="str">
        <f t="shared" ca="1" si="927"/>
        <v>地下空间公式:地块建筑面积*0.4</v>
      </c>
      <c r="EE603" s="78" t="str">
        <f t="shared" ca="1" si="931"/>
        <v>人防指标:地块建筑面积*0.08</v>
      </c>
      <c r="EF603" s="78" t="str">
        <f t="shared" ca="1" si="928"/>
        <v>人防公式:地块建筑面积*0.08</v>
      </c>
      <c r="EG603" s="78" t="str">
        <f t="shared" ca="1" si="932"/>
        <v>用地构成:城镇建设用地</v>
      </c>
      <c r="EH603" s="78" t="s">
        <v>1962</v>
      </c>
      <c r="EI603" s="79" t="str">
        <f t="shared" ca="1" si="929"/>
        <v>唯一标识:080403#中小学用地&amp;小高一贯制学校#国空;性质名称:中小学用地;地块性质过滤:小高一贯制学校;地块性质:080403;地类标准:国空;地块性质别称:A33;属性继承:A336#小高一贯制学校#城规;父类:A336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3" t="s">
        <v>1962</v>
      </c>
    </row>
    <row r="604" spans="1:140" ht="16.5" x14ac:dyDescent="0.2">
      <c r="A604" s="51" t="str">
        <f t="shared" si="933"/>
        <v>080403/120803#中小学用地/社会停车场用地&amp;小高一贯制学校#国空</v>
      </c>
      <c r="B604" s="51" t="s">
        <v>289</v>
      </c>
      <c r="C604" s="51" t="s">
        <v>295</v>
      </c>
      <c r="D604" s="50" t="s">
        <v>1146</v>
      </c>
      <c r="E604" s="51" t="s">
        <v>1277</v>
      </c>
      <c r="F604" s="51" t="s">
        <v>2242</v>
      </c>
      <c r="G604" s="51" t="s">
        <v>73</v>
      </c>
      <c r="H604" s="51" t="s">
        <v>854</v>
      </c>
      <c r="I604" s="49" t="s">
        <v>1450</v>
      </c>
      <c r="J604" s="51">
        <f t="shared" si="935"/>
        <v>2</v>
      </c>
      <c r="K604" s="51" t="str">
        <f t="shared" si="934"/>
        <v>10804</v>
      </c>
      <c r="L604" s="51"/>
      <c r="M604" s="51" t="str" cm="1">
        <f t="array" aca="1" ref="M604" ca="1">IF(OFFSET(INDIRECT(ADDRESS(ROW(), COLUMN())),0,-1)="",VLOOKUP($G604,$A:$AAE,COLUMN(),FALSE),OFFSET(INDIRECT(ADDRESS(ROW(), COLUMN())),0,-1))</f>
        <v>255,100,224</v>
      </c>
      <c r="N604" s="14"/>
      <c r="O604" s="51" t="str" cm="1">
        <f t="array" aca="1" ref="O604" ca="1">IF(OFFSET(INDIRECT(ADDRESS(ROW(), COLUMN())),0,-1)="",VLOOKUP($G604,$A:$AAE,COLUMN(),FALSE),OFFSET(INDIRECT(ADDRESS(ROW(), COLUMN())),0,-1))</f>
        <v>面积*容积率</v>
      </c>
      <c r="P604" s="14"/>
      <c r="Q604" s="14" t="str" cm="1">
        <f t="array" aca="1" ref="Q604" ca="1">IF(OFFSET(INDIRECT(ADDRESS(ROW(), COLUMN())),0,-1)="",VLOOKUP($G604,$A:$AAE,COLUMN(),FALSE),OFFSET(INDIRECT(ADDRESS(ROW(), COLUMN())),0,-1))</f>
        <v>地块建筑面积*0</v>
      </c>
      <c r="R604" s="14"/>
      <c r="S604" s="14" t="str" cm="1">
        <f t="array" aca="1" ref="S604" ca="1">IF(OFFSET(INDIRECT(ADDRESS(ROW(), COLUMN())),0,-1)="",VLOOKUP($G604,$A:$AAE,COLUMN(),FALSE),OFFSET(INDIRECT(ADDRESS(ROW(), COLUMN())),0,-1))</f>
        <v>地块建筑面积*0</v>
      </c>
      <c r="T604" s="14"/>
      <c r="U604" s="14" t="str" cm="1">
        <f t="array" aca="1" ref="U604" ca="1">IF(OFFSET(INDIRECT(ADDRESS(ROW(), COLUMN())),0,-1)="",VLOOKUP($G604,$A:$AAE,COLUMN(),FALSE),OFFSET(INDIRECT(ADDRESS(ROW(), COLUMN())),0,-1))</f>
        <v>地块建筑面积*0</v>
      </c>
      <c r="V604" s="14"/>
      <c r="W604" s="51" t="str" cm="1">
        <f t="array" aca="1" ref="W604" ca="1">IF(OFFSET(INDIRECT(ADDRESS(ROW(), COLUMN())),0,-1)="",VLOOKUP($G604,$A:$AAE,COLUMN(),FALSE),OFFSET(INDIRECT(ADDRESS(ROW(), COLUMN())),0,-1))</f>
        <v>地块建筑面积*0</v>
      </c>
      <c r="X604" s="14"/>
      <c r="Y604" s="14" t="str" cm="1">
        <f t="array" aca="1" ref="Y604" ca="1">IF(OFFSET(INDIRECT(ADDRESS(ROW(), COLUMN())),0,-1)="",VLOOKUP($G604,$A:$AAE,COLUMN(),FALSE),OFFSET(INDIRECT(ADDRESS(ROW(), COLUMN())),0,-1))</f>
        <v>地块建筑面积*1</v>
      </c>
      <c r="Z604" s="14"/>
      <c r="AA604" s="14" t="str" cm="1">
        <f t="array" aca="1" ref="AA604" ca="1">IF(OFFSET(INDIRECT(ADDRESS(ROW(), COLUMN())),0,-1)="",VLOOKUP($G604,$A:$AAE,COLUMN(),FALSE),OFFSET(INDIRECT(ADDRESS(ROW(), COLUMN())),0,-1))</f>
        <v>地块建筑面积*0</v>
      </c>
      <c r="AB604" s="14"/>
      <c r="AC604" s="14" t="str" cm="1">
        <f t="array" aca="1" ref="AC604" ca="1">IF(OFFSET(INDIRECT(ADDRESS(ROW(), COLUMN())),0,-1)="",VLOOKUP($G604,$A:$AAE,COLUMN(),FALSE),OFFSET(INDIRECT(ADDRESS(ROW(), COLUMN())),0,-1))</f>
        <v>地块建筑面积*0</v>
      </c>
      <c r="AD604" s="14"/>
      <c r="AE604" s="14" t="str" cm="1">
        <f t="array" aca="1" ref="AE604" ca="1">IF(OFFSET(INDIRECT(ADDRESS(ROW(), COLUMN())),0,-1)="",VLOOKUP($G604,$A:$AAE,COLUMN(),FALSE),OFFSET(INDIRECT(ADDRESS(ROW(), COLUMN())),0,-1))</f>
        <v>面积*0</v>
      </c>
      <c r="AF604" s="14"/>
      <c r="AG604" s="14" t="str" cm="1">
        <f t="array" aca="1" ref="AG604" ca="1">IF(OFFSET(INDIRECT(ADDRESS(ROW(), COLUMN())),0,-1)="",VLOOKUP($G604,$A:$AAE,COLUMN(),FALSE),OFFSET(INDIRECT(ADDRESS(ROW(), COLUMN())),0,-1))</f>
        <v>面积*0</v>
      </c>
      <c r="AH604" s="14"/>
      <c r="AI604" s="14" t="str" cm="1">
        <f t="array" aca="1" ref="AI604" ca="1">IF(OFFSET(INDIRECT(ADDRESS(ROW(), COLUMN())),0,-1)="",VLOOKUP($G604,$A:$AAE,COLUMN(),FALSE),OFFSET(INDIRECT(ADDRESS(ROW(), COLUMN())),0,-1))</f>
        <v>-</v>
      </c>
      <c r="AJ604" s="14"/>
      <c r="AK604" s="14" cm="1">
        <f t="array" aca="1" ref="AK604" ca="1">IF(OFFSET(INDIRECT(ADDRESS(ROW(), COLUMN())),0,-1)="",VLOOKUP($G604,$A:$AAE,COLUMN(),FALSE),OFFSET(INDIRECT(ADDRESS(ROW(), COLUMN())),0,-1))</f>
        <v>0</v>
      </c>
      <c r="AL604" s="14"/>
      <c r="AM604" s="14" t="str" cm="1">
        <f t="array" aca="1" ref="AM604" ca="1">IF(OFFSET(INDIRECT(ADDRESS(ROW(), COLUMN())),0,-1)="",VLOOKUP($G604,$A:$AAE,COLUMN(),FALSE),OFFSET(INDIRECT(ADDRESS(ROW(), COLUMN())),0,-1))</f>
        <v>-</v>
      </c>
      <c r="AN604" s="14"/>
      <c r="AO604" s="14" cm="1">
        <f t="array" aca="1" ref="AO604" ca="1">IF(OFFSET(INDIRECT(ADDRESS(ROW(), COLUMN())),0,-1)="",VLOOKUP($G604,$A:$AAE,COLUMN(),FALSE),OFFSET(INDIRECT(ADDRESS(ROW(), COLUMN())),0,-1))</f>
        <v>0</v>
      </c>
      <c r="AP604" s="14"/>
      <c r="AQ604" s="14" t="str" cm="1">
        <f t="array" aca="1" ref="AQ604" ca="1">IF(OFFSET(INDIRECT(ADDRESS(ROW(), COLUMN())),0,-1)="",VLOOKUP($G604,$A:$AAE,COLUMN(),FALSE),OFFSET(INDIRECT(ADDRESS(ROW(), COLUMN())),0,-1))</f>
        <v>35平方米/岗位</v>
      </c>
      <c r="AR604" s="14"/>
      <c r="AS604" s="14" t="str" cm="1">
        <f t="array" aca="1" ref="AS604" ca="1">IF(OFFSET(INDIRECT(ADDRESS(ROW(), COLUMN())),0,-1)="",VLOOKUP($G604,$A:$AAE,COLUMN(),FALSE),OFFSET(INDIRECT(ADDRESS(ROW(), COLUMN())),0,-1))</f>
        <v>公服建筑面积/35</v>
      </c>
      <c r="AT604" s="14"/>
      <c r="AU604" s="14" t="str" cm="1">
        <f t="array" aca="1" ref="AU604" ca="1">IF(OFFSET(INDIRECT(ADDRESS(ROW(), COLUMN())),0,-1)="",VLOOKUP($G604,$A:$AAE,COLUMN(),FALSE),OFFSET(INDIRECT(ADDRESS(ROW(), COLUMN())),0,-1))</f>
        <v>幼1.2个/班，小1.5个/班，初高1.0个/班，18个/100教工</v>
      </c>
      <c r="AV604" s="14"/>
      <c r="AW604" s="14" t="str" cm="1">
        <f t="array" aca="1" ref="AW604" ca="1">IF(OFFSET(INDIRECT(ADDRESS(ROW(), COLUMN())),0,-1)="",VLOOKUP($G604,$A:$AAE,COLUMN(),FALSE),OFFSET(INDIRECT(ADDRESS(ROW(), COLUMN())),0,-1))</f>
        <v>班数幼*1.2+18*班数幼*5/100+班数小*1.5+18*班数小*2.5/100+班数初*1.0+18*班数初*4/100+班数高*1.0+18*班数高*5/100</v>
      </c>
      <c r="AX604" s="116"/>
      <c r="AY604" s="14" t="str" cm="1">
        <f t="array" aca="1" ref="AY604" ca="1">IF(OFFSET(INDIRECT(ADDRESS(ROW(), COLUMN())),0,-1)="",VLOOKUP($G604,$A:$AAE,COLUMN(),FALSE),OFFSET(INDIRECT(ADDRESS(ROW(), COLUMN())),0,-1))</f>
        <v>65立方米/公顷*日</v>
      </c>
      <c r="AZ604" s="116"/>
      <c r="BA604" s="14" t="str" cm="1">
        <f t="array" aca="1" ref="BA604" ca="1">IF(OFFSET(INDIRECT(ADDRESS(ROW(), COLUMN())),0,-1)="",VLOOKUP($G604,$A:$AAE,COLUMN(),FALSE),OFFSET(INDIRECT(ADDRESS(ROW(), COLUMN())),0,-1))</f>
        <v>用地面积*65</v>
      </c>
      <c r="BB604" s="116"/>
      <c r="BC604" s="14" cm="1">
        <f t="array" aca="1" ref="BC604" ca="1">IF(OFFSET(INDIRECT(ADDRESS(ROW(), COLUMN())),0,-1)="",VLOOKUP($G604,$A:$AAE,COLUMN(),FALSE),OFFSET(INDIRECT(ADDRESS(ROW(), COLUMN())),0,-1))</f>
        <v>0.85</v>
      </c>
      <c r="BD604" s="116"/>
      <c r="BE604" s="14" t="str" cm="1">
        <f t="array" aca="1" ref="BE604" ca="1">IF(OFFSET(INDIRECT(ADDRESS(ROW(), COLUMN())),0,-1)="",VLOOKUP($G604,$A:$AAE,COLUMN(),FALSE),OFFSET(INDIRECT(ADDRESS(ROW(), COLUMN())),0,-1))</f>
        <v>用水量*0.85</v>
      </c>
      <c r="BF604" s="116"/>
      <c r="BG604" s="14" t="str" cm="1">
        <f t="array" aca="1" ref="BG604" ca="1">IF(OFFSET(INDIRECT(ADDRESS(ROW(), COLUMN())),0,-1)="",VLOOKUP($G604,$A:$AAE,COLUMN(),FALSE),OFFSET(INDIRECT(ADDRESS(ROW(), COLUMN())),0,-1))</f>
        <v>50瓦/平方米</v>
      </c>
      <c r="BH604" s="116"/>
      <c r="BI604" s="14" cm="1">
        <f t="array" aca="1" ref="BI604" ca="1">IF(OFFSET(INDIRECT(ADDRESS(ROW(), COLUMN())),0,-1)="",VLOOKUP($G604,$A:$AAE,COLUMN(),FALSE),OFFSET(INDIRECT(ADDRESS(ROW(), COLUMN())),0,-1))</f>
        <v>0.7</v>
      </c>
      <c r="BJ604" s="116"/>
      <c r="BK604" s="14" t="str" cm="1">
        <f t="array" aca="1" ref="BK604" ca="1">IF(OFFSET(INDIRECT(ADDRESS(ROW(), COLUMN())),0,-1)="",VLOOKUP($G604,$A:$AAE,COLUMN(),FALSE),OFFSET(INDIRECT(ADDRESS(ROW(), COLUMN())),0,-1))</f>
        <v>地块建筑面积*50*0.7/1000</v>
      </c>
      <c r="BL604" s="116"/>
      <c r="BM604" s="14" t="str" cm="1">
        <f t="array" aca="1" ref="BM604" ca="1">IF(OFFSET(INDIRECT(ADDRESS(ROW(), COLUMN())),0,-1)="",VLOOKUP($G604,$A:$AAE,COLUMN(),FALSE),OFFSET(INDIRECT(ADDRESS(ROW(), COLUMN())),0,-1))</f>
        <v>1.0门/100平方米</v>
      </c>
      <c r="BN604" s="116"/>
      <c r="BO604" s="14" t="str" cm="1">
        <f t="array" aca="1" ref="BO604" ca="1">IF(OFFSET(INDIRECT(ADDRESS(ROW(), COLUMN())),0,-1)="",VLOOKUP($G604,$A:$AAE,COLUMN(),FALSE),OFFSET(INDIRECT(ADDRESS(ROW(), COLUMN())),0,-1))</f>
        <v>地块建筑面积*1.0/100</v>
      </c>
      <c r="BP604" s="116"/>
      <c r="BQ604" s="14" t="str" cm="1">
        <f t="array" aca="1" ref="BQ604" ca="1">IF(OFFSET(INDIRECT(ADDRESS(ROW(), COLUMN())),0,-1)="",VLOOKUP($G604,$A:$AAE,COLUMN(),FALSE),OFFSET(INDIRECT(ADDRESS(ROW(), COLUMN())),0,-1))</f>
        <v>0.3门/100平方米</v>
      </c>
      <c r="BR604" s="116"/>
      <c r="BS604" s="14" t="str" cm="1">
        <f t="array" aca="1" ref="BS604" ca="1">IF(OFFSET(INDIRECT(ADDRESS(ROW(), COLUMN())),0,-1)="",VLOOKUP($G604,$A:$AAE,COLUMN(),FALSE),OFFSET(INDIRECT(ADDRESS(ROW(), COLUMN())),0,-1))</f>
        <v>地块建筑面积*0.3/100</v>
      </c>
      <c r="BT604" s="116"/>
      <c r="BU604" s="14" t="str" cm="1">
        <f t="array" aca="1" ref="BU604" ca="1">IF(OFFSET(INDIRECT(ADDRESS(ROW(), COLUMN())),0,-1)="",VLOOKUP($G604,$A:$AAE,COLUMN(),FALSE),OFFSET(INDIRECT(ADDRESS(ROW(), COLUMN())),0,-1))</f>
        <v>幼2.5次/生，小初0.9次/生，高0.6次/生，0.3分担率，幼63：37，小初95：5，高86：14</v>
      </c>
      <c r="BV604" s="116"/>
      <c r="BW604" s="14" t="str" cm="1">
        <f t="array" aca="1" ref="BW604" ca="1">IF(OFFSET(INDIRECT(ADDRESS(ROW(), COLUMN())),0,-1)="",VLOOKUP($G604,$A:$AAE,COLUMN(),FALSE),OFFSET(INDIRECT(ADDRESS(ROW(), COLUMN())),0,-1))</f>
        <v>班数幼*30*2.5*0.3*0.63+班数小*45*0.9*0.3*0.95+班数初*50*0.9*0.3*0.95+班数高*50*0.6*0.3*0.86</v>
      </c>
      <c r="BX604" s="116"/>
      <c r="BY604" s="14" t="str" cm="1">
        <f t="array" aca="1" ref="BY604" ca="1">IF(OFFSET(INDIRECT(ADDRESS(ROW(), COLUMN())),0,-1)="",VLOOKUP($G604,$A:$AAE,COLUMN(),FALSE),OFFSET(INDIRECT(ADDRESS(ROW(), COLUMN())),0,-1))</f>
        <v>班数幼*30*2.5*0.3*0.37+班数小*45*0.9*0.3*0.05+班数初*50*0.9*0.3*0.05+班数高*50*0.6*0.3*0.14</v>
      </c>
      <c r="BZ604" s="97"/>
      <c r="CA604" s="14" t="str" cm="1">
        <f t="array" aca="1" ref="CA604" ca="1">IF(OFFSET(INDIRECT(ADDRESS(ROW(), COLUMN())),0,-1)="",VLOOKUP($G604,$A:$AAE,COLUMN(),FALSE),OFFSET(INDIRECT(ADDRESS(ROW(), COLUMN())),0,-1))</f>
        <v>地块建筑面积*0.4</v>
      </c>
      <c r="CB604" s="14"/>
      <c r="CC604" s="14" t="str" cm="1">
        <f t="array" aca="1" ref="CC604" ca="1">IF(OFFSET(INDIRECT(ADDRESS(ROW(), COLUMN())),0,-1)="",VLOOKUP($G604,$A:$AAE,COLUMN(),FALSE),OFFSET(INDIRECT(ADDRESS(ROW(), COLUMN())),0,-1))</f>
        <v>地块建筑面积*0.4</v>
      </c>
      <c r="CD604" s="14"/>
      <c r="CE604" s="14" t="str" cm="1">
        <f t="array" aca="1" ref="CE604" ca="1">IF(OFFSET(INDIRECT(ADDRESS(ROW(), COLUMN())),0,-1)="",VLOOKUP($G604,$A:$AAE,COLUMN(),FALSE),OFFSET(INDIRECT(ADDRESS(ROW(), COLUMN())),0,-1))</f>
        <v>地块建筑面积*0.08</v>
      </c>
      <c r="CF604" s="14"/>
      <c r="CG604" s="14" t="str" cm="1">
        <f t="array" aca="1" ref="CG604" ca="1">IF(OFFSET(INDIRECT(ADDRESS(ROW(), COLUMN())),0,-1)="",VLOOKUP($G604,$A:$AAE,COLUMN(),FALSE),OFFSET(INDIRECT(ADDRESS(ROW(), COLUMN())),0,-1))</f>
        <v>地块建筑面积*0.08</v>
      </c>
      <c r="CH604" s="14"/>
      <c r="CI604" s="51" t="str" cm="1">
        <f t="array" aca="1" ref="CI604" ca="1">IF(OFFSET(INDIRECT(ADDRESS(ROW(), COLUMN())),0,-1)="",VLOOKUP($G604,$A:$AAE,COLUMN(),FALSE),OFFSET(INDIRECT(ADDRESS(ROW(), COLUMN())),0,-1))</f>
        <v>城镇建设用地</v>
      </c>
      <c r="CJ604" s="76" t="s">
        <v>1962</v>
      </c>
      <c r="CK604" s="78" t="str">
        <f t="shared" si="883"/>
        <v>唯一标识:080403/120803#中小学用地/社会停车场用地&amp;小高一贯制学校#国空</v>
      </c>
      <c r="CL604" s="78" t="str">
        <f t="shared" si="884"/>
        <v>性质名称:中小学用地/社会停车场用地</v>
      </c>
      <c r="CM604" s="78" t="str">
        <f t="shared" si="885"/>
        <v>地块性质过滤:小高一贯制学校</v>
      </c>
      <c r="CN604" s="78" t="str">
        <f t="shared" si="886"/>
        <v>地块性质:080403/120803</v>
      </c>
      <c r="CO604" s="78" t="str">
        <f t="shared" si="887"/>
        <v>地类标准:国空</v>
      </c>
      <c r="CP604" s="78" t="str">
        <f t="shared" si="888"/>
        <v>地块性质别称:A33/S33</v>
      </c>
      <c r="CQ604" s="78" t="str">
        <f t="shared" si="889"/>
        <v>属性继承:A336#小高一贯制学校#城规</v>
      </c>
      <c r="CR604" s="78" t="str">
        <f t="shared" si="890"/>
        <v>父类:A336</v>
      </c>
      <c r="CS604" s="78" t="str">
        <f t="shared" si="891"/>
        <v>级别继承:0804#教育用地#国空</v>
      </c>
      <c r="CT604" s="78" t="str">
        <f t="shared" si="892"/>
        <v>级别层次:2</v>
      </c>
      <c r="CU604" s="78" t="str">
        <f t="shared" si="893"/>
        <v>级别:10804</v>
      </c>
      <c r="CV604" s="78" t="str">
        <f t="shared" ca="1" si="894"/>
        <v>地块颜色:255,100,224</v>
      </c>
      <c r="CW604" s="78" t="str">
        <f t="shared" ca="1" si="895"/>
        <v>建筑面积公式:面积*容积率</v>
      </c>
      <c r="CX604" s="78" t="str">
        <f t="shared" ca="1" si="896"/>
        <v>住宅建筑面积公式:地块建筑面积*0</v>
      </c>
      <c r="CY604" s="78" t="str">
        <f t="shared" ca="1" si="897"/>
        <v>商服建筑面积公式:地块建筑面积*0</v>
      </c>
      <c r="CZ604" s="78" t="str">
        <f t="shared" ca="1" si="898"/>
        <v>商服中商业建筑面积公式:地块建筑面积*0</v>
      </c>
      <c r="DA604" s="78" t="str">
        <f t="shared" ca="1" si="899"/>
        <v>商服中办公建筑面积公式:地块建筑面积*0</v>
      </c>
      <c r="DB604" s="78" t="str">
        <f t="shared" ca="1" si="900"/>
        <v>公服建筑面积公式:地块建筑面积*1</v>
      </c>
      <c r="DC604" s="78" t="str">
        <f t="shared" ca="1" si="901"/>
        <v>工业建筑面积公式:地块建筑面积*0</v>
      </c>
      <c r="DD604" s="78" t="str">
        <f t="shared" ca="1" si="902"/>
        <v>市政建筑面积公式:地块建筑面积*0</v>
      </c>
      <c r="DE604" s="78" t="str">
        <f t="shared" ca="1" si="903"/>
        <v>绿地面积指定指标:面积*0</v>
      </c>
      <c r="DF604" s="78" t="str">
        <f t="shared" ca="1" si="904"/>
        <v>绿地面积指定公式:面积*0</v>
      </c>
      <c r="DG604" s="78" t="str">
        <f t="shared" ca="1" si="905"/>
        <v>户数指标:-</v>
      </c>
      <c r="DH604" s="78" t="str">
        <f t="shared" ca="1" si="906"/>
        <v>户数公式:0</v>
      </c>
      <c r="DI604" s="78" t="str">
        <f t="shared" ca="1" si="907"/>
        <v>人数指标:-</v>
      </c>
      <c r="DJ604" s="78" t="str">
        <f t="shared" ca="1" si="908"/>
        <v>人数公式:0</v>
      </c>
      <c r="DK604" s="78" t="str">
        <f t="shared" ca="1" si="909"/>
        <v>就业指标:35平方米/岗位</v>
      </c>
      <c r="DL604" s="78" t="str">
        <f t="shared" ca="1" si="910"/>
        <v>就业公式:公服建筑面积/35</v>
      </c>
      <c r="DM604" s="78" t="str">
        <f t="shared" ca="1" si="911"/>
        <v>机动车指标:幼1.2个/班，小1.5个/班，初高1.0个/班，18个/100教工</v>
      </c>
      <c r="DN604" s="78" t="str">
        <f t="shared" ca="1" si="912"/>
        <v>机动车公式:班数幼*1.2+18*班数幼*5/100+班数小*1.5+18*班数小*2.5/100+班数初*1.0+18*班数初*4/100+班数高*1.0+18*班数高*5/100</v>
      </c>
      <c r="DO604" s="78" t="str">
        <f t="shared" ca="1" si="913"/>
        <v>用水量指标:65立方米/公顷*日</v>
      </c>
      <c r="DP604" s="78" t="str">
        <f t="shared" ca="1" si="914"/>
        <v>用水量公式:用地面积*65</v>
      </c>
      <c r="DQ604" s="78" t="str">
        <f t="shared" ca="1" si="915"/>
        <v>污水折算系数:0.85</v>
      </c>
      <c r="DR604" s="78" t="str">
        <f t="shared" ca="1" si="916"/>
        <v>污水量公式:用水量*0.85</v>
      </c>
      <c r="DS604" s="78" t="str">
        <f t="shared" ca="1" si="917"/>
        <v>用电负荷指标:50瓦/平方米</v>
      </c>
      <c r="DT604" s="78" t="str">
        <f t="shared" ca="1" si="918"/>
        <v>同时率:0.7</v>
      </c>
      <c r="DU604" s="78" t="str">
        <f t="shared" ca="1" si="919"/>
        <v>用电量公式:地块建筑面积*50*0.7/1000</v>
      </c>
      <c r="DV604" s="78" t="str">
        <f t="shared" ca="1" si="920"/>
        <v>固话装机指标:1.0门/100平方米</v>
      </c>
      <c r="DW604" s="78" t="str">
        <f t="shared" ca="1" si="921"/>
        <v>固话量公式:地块建筑面积*1.0/100</v>
      </c>
      <c r="DX604" s="78" t="str">
        <f t="shared" ca="1" si="922"/>
        <v>有线电视指标:0.3门/100平方米</v>
      </c>
      <c r="DY604" s="78" t="str">
        <f t="shared" ca="1" si="923"/>
        <v>电视量公式:地块建筑面积*0.3/100</v>
      </c>
      <c r="DZ604" s="78" t="str">
        <f t="shared" ca="1" si="924"/>
        <v>高峰机动车生成量指标:幼2.5次/生，小初0.9次/生，高0.6次/生，0.3分担率，幼63：37，小初95：5，高86：14</v>
      </c>
      <c r="EA604" s="78" t="str">
        <f t="shared" ca="1" si="925"/>
        <v>高峰机动车吸引量公式:班数幼*30*2.5*0.3*0.63+班数小*45*0.9*0.3*0.95+班数初*50*0.9*0.3*0.95+班数高*50*0.6*0.3*0.86</v>
      </c>
      <c r="EB604" s="78" t="str">
        <f t="shared" ca="1" si="926"/>
        <v>高峰机动车发生量公式:班数幼*30*2.5*0.3*0.37+班数小*45*0.9*0.3*0.05+班数初*50*0.9*0.3*0.05+班数高*50*0.6*0.3*0.14</v>
      </c>
      <c r="EC604" s="78" t="str">
        <f t="shared" ca="1" si="930"/>
        <v>地下空间指标:地块建筑面积*0.4</v>
      </c>
      <c r="ED604" s="78" t="str">
        <f t="shared" ca="1" si="927"/>
        <v>地下空间公式:地块建筑面积*0.4</v>
      </c>
      <c r="EE604" s="78" t="str">
        <f t="shared" ca="1" si="931"/>
        <v>人防指标:地块建筑面积*0.08</v>
      </c>
      <c r="EF604" s="78" t="str">
        <f t="shared" ca="1" si="928"/>
        <v>人防公式:地块建筑面积*0.08</v>
      </c>
      <c r="EG604" s="78" t="str">
        <f t="shared" ca="1" si="932"/>
        <v>用地构成:城镇建设用地</v>
      </c>
      <c r="EH604" s="78" t="s">
        <v>1962</v>
      </c>
      <c r="EI604" s="79" t="str">
        <f t="shared" ca="1" si="929"/>
        <v>唯一标识:080403/120803#中小学用地/社会停车场用地&amp;小高一贯制学校#国空;性质名称:中小学用地/社会停车场用地;地块性质过滤:小高一贯制学校;地块性质:080403/120803;地类标准:国空;地块性质别称:A33/S33;属性继承:A336#小高一贯制学校#城规;父类:A336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4" t="s">
        <v>1962</v>
      </c>
    </row>
    <row r="605" spans="1:140" ht="16.5" x14ac:dyDescent="0.2">
      <c r="A605" s="49" t="str">
        <f t="shared" si="933"/>
        <v>080403#中小学用地&amp;幼高一贯制学校#国空</v>
      </c>
      <c r="B605" s="49" t="s">
        <v>288</v>
      </c>
      <c r="C605" s="49" t="s">
        <v>296</v>
      </c>
      <c r="D605" s="49" t="s">
        <v>1853</v>
      </c>
      <c r="E605" s="49" t="s">
        <v>1277</v>
      </c>
      <c r="F605" s="49" t="s">
        <v>847</v>
      </c>
      <c r="G605" s="49" t="s">
        <v>74</v>
      </c>
      <c r="H605" s="49" t="s">
        <v>855</v>
      </c>
      <c r="I605" s="49" t="s">
        <v>1450</v>
      </c>
      <c r="J605" s="49">
        <f t="shared" si="935"/>
        <v>3</v>
      </c>
      <c r="K605" s="49" t="str">
        <f t="shared" si="934"/>
        <v>20804</v>
      </c>
      <c r="L605" s="49"/>
      <c r="M605" s="49" t="str" cm="1">
        <f t="array" aca="1" ref="M605" ca="1">IF(OFFSET(INDIRECT(ADDRESS(ROW(), COLUMN())),0,-1)="",VLOOKUP($G605,$A:$AAE,COLUMN(),FALSE),OFFSET(INDIRECT(ADDRESS(ROW(), COLUMN())),0,-1))</f>
        <v>255,100,224</v>
      </c>
      <c r="N605" s="12"/>
      <c r="O605" s="49" t="str" cm="1">
        <f t="array" aca="1" ref="O605" ca="1">IF(OFFSET(INDIRECT(ADDRESS(ROW(), COLUMN())),0,-1)="",VLOOKUP($G605,$A:$AAE,COLUMN(),FALSE),OFFSET(INDIRECT(ADDRESS(ROW(), COLUMN())),0,-1))</f>
        <v>面积*容积率</v>
      </c>
      <c r="P605" s="12"/>
      <c r="Q605" s="12" t="str" cm="1">
        <f t="array" aca="1" ref="Q605" ca="1">IF(OFFSET(INDIRECT(ADDRESS(ROW(), COLUMN())),0,-1)="",VLOOKUP($G605,$A:$AAE,COLUMN(),FALSE),OFFSET(INDIRECT(ADDRESS(ROW(), COLUMN())),0,-1))</f>
        <v>地块建筑面积*0</v>
      </c>
      <c r="R605" s="12"/>
      <c r="S605" s="12" t="str" cm="1">
        <f t="array" aca="1" ref="S605" ca="1">IF(OFFSET(INDIRECT(ADDRESS(ROW(), COLUMN())),0,-1)="",VLOOKUP($G605,$A:$AAE,COLUMN(),FALSE),OFFSET(INDIRECT(ADDRESS(ROW(), COLUMN())),0,-1))</f>
        <v>地块建筑面积*0</v>
      </c>
      <c r="T605" s="12"/>
      <c r="U605" s="12" t="str" cm="1">
        <f t="array" aca="1" ref="U605" ca="1">IF(OFFSET(INDIRECT(ADDRESS(ROW(), COLUMN())),0,-1)="",VLOOKUP($G605,$A:$AAE,COLUMN(),FALSE),OFFSET(INDIRECT(ADDRESS(ROW(), COLUMN())),0,-1))</f>
        <v>地块建筑面积*0</v>
      </c>
      <c r="V605" s="12"/>
      <c r="W605" s="49" t="str" cm="1">
        <f t="array" aca="1" ref="W605" ca="1">IF(OFFSET(INDIRECT(ADDRESS(ROW(), COLUMN())),0,-1)="",VLOOKUP($G605,$A:$AAE,COLUMN(),FALSE),OFFSET(INDIRECT(ADDRESS(ROW(), COLUMN())),0,-1))</f>
        <v>地块建筑面积*0</v>
      </c>
      <c r="X605" s="12"/>
      <c r="Y605" s="12" t="str" cm="1">
        <f t="array" aca="1" ref="Y605" ca="1">IF(OFFSET(INDIRECT(ADDRESS(ROW(), COLUMN())),0,-1)="",VLOOKUP($G605,$A:$AAE,COLUMN(),FALSE),OFFSET(INDIRECT(ADDRESS(ROW(), COLUMN())),0,-1))</f>
        <v>地块建筑面积*1</v>
      </c>
      <c r="Z605" s="12"/>
      <c r="AA605" s="12" t="str" cm="1">
        <f t="array" aca="1" ref="AA605" ca="1">IF(OFFSET(INDIRECT(ADDRESS(ROW(), COLUMN())),0,-1)="",VLOOKUP($G605,$A:$AAE,COLUMN(),FALSE),OFFSET(INDIRECT(ADDRESS(ROW(), COLUMN())),0,-1))</f>
        <v>地块建筑面积*0</v>
      </c>
      <c r="AB605" s="12"/>
      <c r="AC605" s="12" t="str" cm="1">
        <f t="array" aca="1" ref="AC605" ca="1">IF(OFFSET(INDIRECT(ADDRESS(ROW(), COLUMN())),0,-1)="",VLOOKUP($G605,$A:$AAE,COLUMN(),FALSE),OFFSET(INDIRECT(ADDRESS(ROW(), COLUMN())),0,-1))</f>
        <v>地块建筑面积*0</v>
      </c>
      <c r="AD605" s="12"/>
      <c r="AE605" s="12" t="str" cm="1">
        <f t="array" aca="1" ref="AE605" ca="1">IF(OFFSET(INDIRECT(ADDRESS(ROW(), COLUMN())),0,-1)="",VLOOKUP($G605,$A:$AAE,COLUMN(),FALSE),OFFSET(INDIRECT(ADDRESS(ROW(), COLUMN())),0,-1))</f>
        <v>面积*0</v>
      </c>
      <c r="AF605" s="12"/>
      <c r="AG605" s="12" t="str" cm="1">
        <f t="array" aca="1" ref="AG605" ca="1">IF(OFFSET(INDIRECT(ADDRESS(ROW(), COLUMN())),0,-1)="",VLOOKUP($G605,$A:$AAE,COLUMN(),FALSE),OFFSET(INDIRECT(ADDRESS(ROW(), COLUMN())),0,-1))</f>
        <v>面积*0</v>
      </c>
      <c r="AH605" s="12"/>
      <c r="AI605" s="12" t="str" cm="1">
        <f t="array" aca="1" ref="AI605" ca="1">IF(OFFSET(INDIRECT(ADDRESS(ROW(), COLUMN())),0,-1)="",VLOOKUP($G605,$A:$AAE,COLUMN(),FALSE),OFFSET(INDIRECT(ADDRESS(ROW(), COLUMN())),0,-1))</f>
        <v>-</v>
      </c>
      <c r="AJ605" s="12"/>
      <c r="AK605" s="12" cm="1">
        <f t="array" aca="1" ref="AK605" ca="1">IF(OFFSET(INDIRECT(ADDRESS(ROW(), COLUMN())),0,-1)="",VLOOKUP($G605,$A:$AAE,COLUMN(),FALSE),OFFSET(INDIRECT(ADDRESS(ROW(), COLUMN())),0,-1))</f>
        <v>0</v>
      </c>
      <c r="AL605" s="12"/>
      <c r="AM605" s="12" t="str" cm="1">
        <f t="array" aca="1" ref="AM605" ca="1">IF(OFFSET(INDIRECT(ADDRESS(ROW(), COLUMN())),0,-1)="",VLOOKUP($G605,$A:$AAE,COLUMN(),FALSE),OFFSET(INDIRECT(ADDRESS(ROW(), COLUMN())),0,-1))</f>
        <v>-</v>
      </c>
      <c r="AN605" s="12"/>
      <c r="AO605" s="12" cm="1">
        <f t="array" aca="1" ref="AO605" ca="1">IF(OFFSET(INDIRECT(ADDRESS(ROW(), COLUMN())),0,-1)="",VLOOKUP($G605,$A:$AAE,COLUMN(),FALSE),OFFSET(INDIRECT(ADDRESS(ROW(), COLUMN())),0,-1))</f>
        <v>0</v>
      </c>
      <c r="AP605" s="12"/>
      <c r="AQ605" s="12" t="str" cm="1">
        <f t="array" aca="1" ref="AQ605" ca="1">IF(OFFSET(INDIRECT(ADDRESS(ROW(), COLUMN())),0,-1)="",VLOOKUP($G605,$A:$AAE,COLUMN(),FALSE),OFFSET(INDIRECT(ADDRESS(ROW(), COLUMN())),0,-1))</f>
        <v>35平方米/岗位</v>
      </c>
      <c r="AR605" s="12"/>
      <c r="AS605" s="12" t="str" cm="1">
        <f t="array" aca="1" ref="AS605" ca="1">IF(OFFSET(INDIRECT(ADDRESS(ROW(), COLUMN())),0,-1)="",VLOOKUP($G605,$A:$AAE,COLUMN(),FALSE),OFFSET(INDIRECT(ADDRESS(ROW(), COLUMN())),0,-1))</f>
        <v>公服建筑面积/35</v>
      </c>
      <c r="AT605" s="12"/>
      <c r="AU605" s="12" t="str" cm="1">
        <f t="array" aca="1" ref="AU605" ca="1">IF(OFFSET(INDIRECT(ADDRESS(ROW(), COLUMN())),0,-1)="",VLOOKUP($G605,$A:$AAE,COLUMN(),FALSE),OFFSET(INDIRECT(ADDRESS(ROW(), COLUMN())),0,-1))</f>
        <v>幼1.2个/班，小1.5个/班，初高1.0个/班，18个/100教工</v>
      </c>
      <c r="AV605" s="12"/>
      <c r="AW605" s="12" t="str" cm="1">
        <f t="array" aca="1" ref="AW605" ca="1">IF(OFFSET(INDIRECT(ADDRESS(ROW(), COLUMN())),0,-1)="",VLOOKUP($G605,$A:$AAE,COLUMN(),FALSE),OFFSET(INDIRECT(ADDRESS(ROW(), COLUMN())),0,-1))</f>
        <v>班数幼*1.2+18*班数幼*5/100+班数小*1.5+18*班数小*2.5/100+班数初*1.0+18*班数初*4/100+班数高*1.0+18*班数高*5/100</v>
      </c>
      <c r="AX605" s="2"/>
      <c r="AY605" s="12" t="str" cm="1">
        <f t="array" aca="1" ref="AY605" ca="1">IF(OFFSET(INDIRECT(ADDRESS(ROW(), COLUMN())),0,-1)="",VLOOKUP($G605,$A:$AAE,COLUMN(),FALSE),OFFSET(INDIRECT(ADDRESS(ROW(), COLUMN())),0,-1))</f>
        <v>65立方米/公顷*日</v>
      </c>
      <c r="AZ605" s="2"/>
      <c r="BA605" s="12" t="str" cm="1">
        <f t="array" aca="1" ref="BA605" ca="1">IF(OFFSET(INDIRECT(ADDRESS(ROW(), COLUMN())),0,-1)="",VLOOKUP($G605,$A:$AAE,COLUMN(),FALSE),OFFSET(INDIRECT(ADDRESS(ROW(), COLUMN())),0,-1))</f>
        <v>用地面积*65</v>
      </c>
      <c r="BB605" s="2"/>
      <c r="BC605" s="12" cm="1">
        <f t="array" aca="1" ref="BC605" ca="1">IF(OFFSET(INDIRECT(ADDRESS(ROW(), COLUMN())),0,-1)="",VLOOKUP($G605,$A:$AAE,COLUMN(),FALSE),OFFSET(INDIRECT(ADDRESS(ROW(), COLUMN())),0,-1))</f>
        <v>0.85</v>
      </c>
      <c r="BD605" s="2"/>
      <c r="BE605" s="12" t="str" cm="1">
        <f t="array" aca="1" ref="BE605" ca="1">IF(OFFSET(INDIRECT(ADDRESS(ROW(), COLUMN())),0,-1)="",VLOOKUP($G605,$A:$AAE,COLUMN(),FALSE),OFFSET(INDIRECT(ADDRESS(ROW(), COLUMN())),0,-1))</f>
        <v>用水量*0.85</v>
      </c>
      <c r="BF605" s="2"/>
      <c r="BG605" s="12" t="str" cm="1">
        <f t="array" aca="1" ref="BG605" ca="1">IF(OFFSET(INDIRECT(ADDRESS(ROW(), COLUMN())),0,-1)="",VLOOKUP($G605,$A:$AAE,COLUMN(),FALSE),OFFSET(INDIRECT(ADDRESS(ROW(), COLUMN())),0,-1))</f>
        <v>50瓦/平方米</v>
      </c>
      <c r="BH605" s="2"/>
      <c r="BI605" s="12" cm="1">
        <f t="array" aca="1" ref="BI605" ca="1">IF(OFFSET(INDIRECT(ADDRESS(ROW(), COLUMN())),0,-1)="",VLOOKUP($G605,$A:$AAE,COLUMN(),FALSE),OFFSET(INDIRECT(ADDRESS(ROW(), COLUMN())),0,-1))</f>
        <v>0.7</v>
      </c>
      <c r="BJ605" s="2"/>
      <c r="BK605" s="12" t="str" cm="1">
        <f t="array" aca="1" ref="BK605" ca="1">IF(OFFSET(INDIRECT(ADDRESS(ROW(), COLUMN())),0,-1)="",VLOOKUP($G605,$A:$AAE,COLUMN(),FALSE),OFFSET(INDIRECT(ADDRESS(ROW(), COLUMN())),0,-1))</f>
        <v>地块建筑面积*50*0.7/1000</v>
      </c>
      <c r="BL605" s="2"/>
      <c r="BM605" s="12" t="str" cm="1">
        <f t="array" aca="1" ref="BM605" ca="1">IF(OFFSET(INDIRECT(ADDRESS(ROW(), COLUMN())),0,-1)="",VLOOKUP($G605,$A:$AAE,COLUMN(),FALSE),OFFSET(INDIRECT(ADDRESS(ROW(), COLUMN())),0,-1))</f>
        <v>1.0门/100平方米</v>
      </c>
      <c r="BN605" s="2"/>
      <c r="BO605" s="12" t="str" cm="1">
        <f t="array" aca="1" ref="BO605" ca="1">IF(OFFSET(INDIRECT(ADDRESS(ROW(), COLUMN())),0,-1)="",VLOOKUP($G605,$A:$AAE,COLUMN(),FALSE),OFFSET(INDIRECT(ADDRESS(ROW(), COLUMN())),0,-1))</f>
        <v>地块建筑面积*1.0/100</v>
      </c>
      <c r="BP605" s="2"/>
      <c r="BQ605" s="12" t="str" cm="1">
        <f t="array" aca="1" ref="BQ605" ca="1">IF(OFFSET(INDIRECT(ADDRESS(ROW(), COLUMN())),0,-1)="",VLOOKUP($G605,$A:$AAE,COLUMN(),FALSE),OFFSET(INDIRECT(ADDRESS(ROW(), COLUMN())),0,-1))</f>
        <v>0.3门/100平方米</v>
      </c>
      <c r="BR605" s="2"/>
      <c r="BS605" s="12" t="str" cm="1">
        <f t="array" aca="1" ref="BS605" ca="1">IF(OFFSET(INDIRECT(ADDRESS(ROW(), COLUMN())),0,-1)="",VLOOKUP($G605,$A:$AAE,COLUMN(),FALSE),OFFSET(INDIRECT(ADDRESS(ROW(), COLUMN())),0,-1))</f>
        <v>地块建筑面积*0.3/100</v>
      </c>
      <c r="BT605" s="2"/>
      <c r="BU605" s="12" t="str" cm="1">
        <f t="array" aca="1" ref="BU605" ca="1">IF(OFFSET(INDIRECT(ADDRESS(ROW(), COLUMN())),0,-1)="",VLOOKUP($G605,$A:$AAE,COLUMN(),FALSE),OFFSET(INDIRECT(ADDRESS(ROW(), COLUMN())),0,-1))</f>
        <v>幼2.5次/生，小初0.9次/生，高0.6次/生，0.3分担率，幼63：37，小初95：5，高86：14</v>
      </c>
      <c r="BV605" s="2"/>
      <c r="BW605" s="12" t="str" cm="1">
        <f t="array" aca="1" ref="BW605" ca="1">IF(OFFSET(INDIRECT(ADDRESS(ROW(), COLUMN())),0,-1)="",VLOOKUP($G605,$A:$AAE,COLUMN(),FALSE),OFFSET(INDIRECT(ADDRESS(ROW(), COLUMN())),0,-1))</f>
        <v>班数幼*30*2.5*0.3*0.63+班数小*45*0.9*0.3*0.95+班数初*50*0.9*0.3*0.95+班数高*50*0.6*0.3*0.86</v>
      </c>
      <c r="BX605" s="2"/>
      <c r="BY605" s="12" t="str" cm="1">
        <f t="array" aca="1" ref="BY605" ca="1">IF(OFFSET(INDIRECT(ADDRESS(ROW(), COLUMN())),0,-1)="",VLOOKUP($G605,$A:$AAE,COLUMN(),FALSE),OFFSET(INDIRECT(ADDRESS(ROW(), COLUMN())),0,-1))</f>
        <v>班数幼*30*2.5*0.3*0.37+班数小*45*0.9*0.3*0.05+班数初*50*0.9*0.3*0.05+班数高*50*0.6*0.3*0.14</v>
      </c>
      <c r="BZ605" s="95"/>
      <c r="CA605" s="12" t="str" cm="1">
        <f t="array" aca="1" ref="CA605" ca="1">IF(OFFSET(INDIRECT(ADDRESS(ROW(), COLUMN())),0,-1)="",VLOOKUP($G605,$A:$AAE,COLUMN(),FALSE),OFFSET(INDIRECT(ADDRESS(ROW(), COLUMN())),0,-1))</f>
        <v>地块建筑面积*0.4</v>
      </c>
      <c r="CB605" s="12"/>
      <c r="CC605" s="12" t="str" cm="1">
        <f t="array" aca="1" ref="CC605" ca="1">IF(OFFSET(INDIRECT(ADDRESS(ROW(), COLUMN())),0,-1)="",VLOOKUP($G605,$A:$AAE,COLUMN(),FALSE),OFFSET(INDIRECT(ADDRESS(ROW(), COLUMN())),0,-1))</f>
        <v>地块建筑面积*0.4</v>
      </c>
      <c r="CD605" s="12"/>
      <c r="CE605" s="12" t="str" cm="1">
        <f t="array" aca="1" ref="CE605" ca="1">IF(OFFSET(INDIRECT(ADDRESS(ROW(), COLUMN())),0,-1)="",VLOOKUP($G605,$A:$AAE,COLUMN(),FALSE),OFFSET(INDIRECT(ADDRESS(ROW(), COLUMN())),0,-1))</f>
        <v>地块建筑面积*0.08</v>
      </c>
      <c r="CF605" s="12"/>
      <c r="CG605" s="12" t="str" cm="1">
        <f t="array" aca="1" ref="CG605" ca="1">IF(OFFSET(INDIRECT(ADDRESS(ROW(), COLUMN())),0,-1)="",VLOOKUP($G605,$A:$AAE,COLUMN(),FALSE),OFFSET(INDIRECT(ADDRESS(ROW(), COLUMN())),0,-1))</f>
        <v>地块建筑面积*0.08</v>
      </c>
      <c r="CH605" s="12"/>
      <c r="CI605" s="49" t="str" cm="1">
        <f t="array" aca="1" ref="CI605" ca="1">IF(OFFSET(INDIRECT(ADDRESS(ROW(), COLUMN())),0,-1)="",VLOOKUP($G605,$A:$AAE,COLUMN(),FALSE),OFFSET(INDIRECT(ADDRESS(ROW(), COLUMN())),0,-1))</f>
        <v>城镇建设用地</v>
      </c>
      <c r="CJ605" s="75" t="s">
        <v>1962</v>
      </c>
      <c r="CK605" s="78" t="str">
        <f t="shared" si="883"/>
        <v>唯一标识:080403#中小学用地&amp;幼高一贯制学校#国空</v>
      </c>
      <c r="CL605" s="78" t="str">
        <f t="shared" si="884"/>
        <v>性质名称:中小学用地</v>
      </c>
      <c r="CM605" s="78" t="str">
        <f t="shared" si="885"/>
        <v>地块性质过滤:幼高一贯制学校</v>
      </c>
      <c r="CN605" s="78" t="str">
        <f t="shared" si="886"/>
        <v>地块性质:080403</v>
      </c>
      <c r="CO605" s="78" t="str">
        <f t="shared" si="887"/>
        <v>地类标准:国空</v>
      </c>
      <c r="CP605" s="78" t="str">
        <f t="shared" si="888"/>
        <v>地块性质别称:A33</v>
      </c>
      <c r="CQ605" s="78" t="str">
        <f t="shared" si="889"/>
        <v>属性继承:A337#幼高一贯制学校#城规</v>
      </c>
      <c r="CR605" s="78" t="str">
        <f t="shared" si="890"/>
        <v>父类:A337</v>
      </c>
      <c r="CS605" s="78" t="str">
        <f t="shared" si="891"/>
        <v>级别继承:0804#教育用地#国空</v>
      </c>
      <c r="CT605" s="78" t="str">
        <f t="shared" si="892"/>
        <v>级别层次:3</v>
      </c>
      <c r="CU605" s="78" t="str">
        <f t="shared" si="893"/>
        <v>级别:20804</v>
      </c>
      <c r="CV605" s="78" t="str">
        <f t="shared" ca="1" si="894"/>
        <v>地块颜色:255,100,224</v>
      </c>
      <c r="CW605" s="78" t="str">
        <f t="shared" ca="1" si="895"/>
        <v>建筑面积公式:面积*容积率</v>
      </c>
      <c r="CX605" s="78" t="str">
        <f t="shared" ca="1" si="896"/>
        <v>住宅建筑面积公式:地块建筑面积*0</v>
      </c>
      <c r="CY605" s="78" t="str">
        <f t="shared" ca="1" si="897"/>
        <v>商服建筑面积公式:地块建筑面积*0</v>
      </c>
      <c r="CZ605" s="78" t="str">
        <f t="shared" ca="1" si="898"/>
        <v>商服中商业建筑面积公式:地块建筑面积*0</v>
      </c>
      <c r="DA605" s="78" t="str">
        <f t="shared" ca="1" si="899"/>
        <v>商服中办公建筑面积公式:地块建筑面积*0</v>
      </c>
      <c r="DB605" s="78" t="str">
        <f t="shared" ca="1" si="900"/>
        <v>公服建筑面积公式:地块建筑面积*1</v>
      </c>
      <c r="DC605" s="78" t="str">
        <f t="shared" ca="1" si="901"/>
        <v>工业建筑面积公式:地块建筑面积*0</v>
      </c>
      <c r="DD605" s="78" t="str">
        <f t="shared" ca="1" si="902"/>
        <v>市政建筑面积公式:地块建筑面积*0</v>
      </c>
      <c r="DE605" s="78" t="str">
        <f t="shared" ca="1" si="903"/>
        <v>绿地面积指定指标:面积*0</v>
      </c>
      <c r="DF605" s="78" t="str">
        <f t="shared" ca="1" si="904"/>
        <v>绿地面积指定公式:面积*0</v>
      </c>
      <c r="DG605" s="78" t="str">
        <f t="shared" ca="1" si="905"/>
        <v>户数指标:-</v>
      </c>
      <c r="DH605" s="78" t="str">
        <f t="shared" ca="1" si="906"/>
        <v>户数公式:0</v>
      </c>
      <c r="DI605" s="78" t="str">
        <f t="shared" ca="1" si="907"/>
        <v>人数指标:-</v>
      </c>
      <c r="DJ605" s="78" t="str">
        <f t="shared" ca="1" si="908"/>
        <v>人数公式:0</v>
      </c>
      <c r="DK605" s="78" t="str">
        <f t="shared" ca="1" si="909"/>
        <v>就业指标:35平方米/岗位</v>
      </c>
      <c r="DL605" s="78" t="str">
        <f t="shared" ca="1" si="910"/>
        <v>就业公式:公服建筑面积/35</v>
      </c>
      <c r="DM605" s="78" t="str">
        <f t="shared" ca="1" si="911"/>
        <v>机动车指标:幼1.2个/班，小1.5个/班，初高1.0个/班，18个/100教工</v>
      </c>
      <c r="DN605" s="78" t="str">
        <f t="shared" ca="1" si="912"/>
        <v>机动车公式:班数幼*1.2+18*班数幼*5/100+班数小*1.5+18*班数小*2.5/100+班数初*1.0+18*班数初*4/100+班数高*1.0+18*班数高*5/100</v>
      </c>
      <c r="DO605" s="78" t="str">
        <f t="shared" ca="1" si="913"/>
        <v>用水量指标:65立方米/公顷*日</v>
      </c>
      <c r="DP605" s="78" t="str">
        <f t="shared" ca="1" si="914"/>
        <v>用水量公式:用地面积*65</v>
      </c>
      <c r="DQ605" s="78" t="str">
        <f t="shared" ca="1" si="915"/>
        <v>污水折算系数:0.85</v>
      </c>
      <c r="DR605" s="78" t="str">
        <f t="shared" ca="1" si="916"/>
        <v>污水量公式:用水量*0.85</v>
      </c>
      <c r="DS605" s="78" t="str">
        <f t="shared" ca="1" si="917"/>
        <v>用电负荷指标:50瓦/平方米</v>
      </c>
      <c r="DT605" s="78" t="str">
        <f t="shared" ca="1" si="918"/>
        <v>同时率:0.7</v>
      </c>
      <c r="DU605" s="78" t="str">
        <f t="shared" ca="1" si="919"/>
        <v>用电量公式:地块建筑面积*50*0.7/1000</v>
      </c>
      <c r="DV605" s="78" t="str">
        <f t="shared" ca="1" si="920"/>
        <v>固话装机指标:1.0门/100平方米</v>
      </c>
      <c r="DW605" s="78" t="str">
        <f t="shared" ca="1" si="921"/>
        <v>固话量公式:地块建筑面积*1.0/100</v>
      </c>
      <c r="DX605" s="78" t="str">
        <f t="shared" ca="1" si="922"/>
        <v>有线电视指标:0.3门/100平方米</v>
      </c>
      <c r="DY605" s="78" t="str">
        <f t="shared" ca="1" si="923"/>
        <v>电视量公式:地块建筑面积*0.3/100</v>
      </c>
      <c r="DZ605" s="78" t="str">
        <f t="shared" ca="1" si="924"/>
        <v>高峰机动车生成量指标:幼2.5次/生，小初0.9次/生，高0.6次/生，0.3分担率，幼63：37，小初95：5，高86：14</v>
      </c>
      <c r="EA605" s="78" t="str">
        <f t="shared" ca="1" si="925"/>
        <v>高峰机动车吸引量公式:班数幼*30*2.5*0.3*0.63+班数小*45*0.9*0.3*0.95+班数初*50*0.9*0.3*0.95+班数高*50*0.6*0.3*0.86</v>
      </c>
      <c r="EB605" s="78" t="str">
        <f t="shared" ca="1" si="926"/>
        <v>高峰机动车发生量公式:班数幼*30*2.5*0.3*0.37+班数小*45*0.9*0.3*0.05+班数初*50*0.9*0.3*0.05+班数高*50*0.6*0.3*0.14</v>
      </c>
      <c r="EC605" s="78" t="str">
        <f t="shared" ca="1" si="930"/>
        <v>地下空间指标:地块建筑面积*0.4</v>
      </c>
      <c r="ED605" s="78" t="str">
        <f t="shared" ca="1" si="927"/>
        <v>地下空间公式:地块建筑面积*0.4</v>
      </c>
      <c r="EE605" s="78" t="str">
        <f t="shared" ca="1" si="931"/>
        <v>人防指标:地块建筑面积*0.08</v>
      </c>
      <c r="EF605" s="78" t="str">
        <f t="shared" ca="1" si="928"/>
        <v>人防公式:地块建筑面积*0.08</v>
      </c>
      <c r="EG605" s="78" t="str">
        <f t="shared" ca="1" si="932"/>
        <v>用地构成:城镇建设用地</v>
      </c>
      <c r="EH605" s="78" t="s">
        <v>1962</v>
      </c>
      <c r="EI605" s="79" t="str">
        <f t="shared" ca="1" si="929"/>
        <v>唯一标识:080403#中小学用地&amp;幼高一贯制学校#国空;性质名称:中小学用地;地块性质过滤:幼高一贯制学校;地块性质:080403;地类标准:国空;地块性质别称:A33;属性继承:A337#幼高一贯制学校#城规;父类:A337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5" t="s">
        <v>1962</v>
      </c>
    </row>
    <row r="606" spans="1:140" ht="16.5" x14ac:dyDescent="0.2">
      <c r="A606" s="51" t="str">
        <f t="shared" si="933"/>
        <v>080403/120803#中小学用地/社会停车场用地&amp;幼高一贯制学校#国空</v>
      </c>
      <c r="B606" s="51" t="s">
        <v>289</v>
      </c>
      <c r="C606" s="51" t="s">
        <v>296</v>
      </c>
      <c r="D606" s="50" t="s">
        <v>1146</v>
      </c>
      <c r="E606" s="51" t="s">
        <v>1277</v>
      </c>
      <c r="F606" s="51" t="s">
        <v>2242</v>
      </c>
      <c r="G606" s="51" t="s">
        <v>74</v>
      </c>
      <c r="H606" s="51" t="s">
        <v>855</v>
      </c>
      <c r="I606" s="49" t="s">
        <v>1450</v>
      </c>
      <c r="J606" s="51">
        <f t="shared" si="935"/>
        <v>2</v>
      </c>
      <c r="K606" s="51" t="str">
        <f t="shared" si="934"/>
        <v>10804</v>
      </c>
      <c r="L606" s="51"/>
      <c r="M606" s="51" t="str" cm="1">
        <f t="array" aca="1" ref="M606" ca="1">IF(OFFSET(INDIRECT(ADDRESS(ROW(), COLUMN())),0,-1)="",VLOOKUP($G606,$A:$AAE,COLUMN(),FALSE),OFFSET(INDIRECT(ADDRESS(ROW(), COLUMN())),0,-1))</f>
        <v>255,100,224</v>
      </c>
      <c r="N606" s="14"/>
      <c r="O606" s="51" t="str" cm="1">
        <f t="array" aca="1" ref="O606" ca="1">IF(OFFSET(INDIRECT(ADDRESS(ROW(), COLUMN())),0,-1)="",VLOOKUP($G606,$A:$AAE,COLUMN(),FALSE),OFFSET(INDIRECT(ADDRESS(ROW(), COLUMN())),0,-1))</f>
        <v>面积*容积率</v>
      </c>
      <c r="P606" s="14"/>
      <c r="Q606" s="14" t="str" cm="1">
        <f t="array" aca="1" ref="Q606" ca="1">IF(OFFSET(INDIRECT(ADDRESS(ROW(), COLUMN())),0,-1)="",VLOOKUP($G606,$A:$AAE,COLUMN(),FALSE),OFFSET(INDIRECT(ADDRESS(ROW(), COLUMN())),0,-1))</f>
        <v>地块建筑面积*0</v>
      </c>
      <c r="R606" s="14"/>
      <c r="S606" s="14" t="str" cm="1">
        <f t="array" aca="1" ref="S606" ca="1">IF(OFFSET(INDIRECT(ADDRESS(ROW(), COLUMN())),0,-1)="",VLOOKUP($G606,$A:$AAE,COLUMN(),FALSE),OFFSET(INDIRECT(ADDRESS(ROW(), COLUMN())),0,-1))</f>
        <v>地块建筑面积*0</v>
      </c>
      <c r="T606" s="14"/>
      <c r="U606" s="14" t="str" cm="1">
        <f t="array" aca="1" ref="U606" ca="1">IF(OFFSET(INDIRECT(ADDRESS(ROW(), COLUMN())),0,-1)="",VLOOKUP($G606,$A:$AAE,COLUMN(),FALSE),OFFSET(INDIRECT(ADDRESS(ROW(), COLUMN())),0,-1))</f>
        <v>地块建筑面积*0</v>
      </c>
      <c r="V606" s="14"/>
      <c r="W606" s="51" t="str" cm="1">
        <f t="array" aca="1" ref="W606" ca="1">IF(OFFSET(INDIRECT(ADDRESS(ROW(), COLUMN())),0,-1)="",VLOOKUP($G606,$A:$AAE,COLUMN(),FALSE),OFFSET(INDIRECT(ADDRESS(ROW(), COLUMN())),0,-1))</f>
        <v>地块建筑面积*0</v>
      </c>
      <c r="X606" s="14"/>
      <c r="Y606" s="14" t="str" cm="1">
        <f t="array" aca="1" ref="Y606" ca="1">IF(OFFSET(INDIRECT(ADDRESS(ROW(), COLUMN())),0,-1)="",VLOOKUP($G606,$A:$AAE,COLUMN(),FALSE),OFFSET(INDIRECT(ADDRESS(ROW(), COLUMN())),0,-1))</f>
        <v>地块建筑面积*1</v>
      </c>
      <c r="Z606" s="14"/>
      <c r="AA606" s="14" t="str" cm="1">
        <f t="array" aca="1" ref="AA606" ca="1">IF(OFFSET(INDIRECT(ADDRESS(ROW(), COLUMN())),0,-1)="",VLOOKUP($G606,$A:$AAE,COLUMN(),FALSE),OFFSET(INDIRECT(ADDRESS(ROW(), COLUMN())),0,-1))</f>
        <v>地块建筑面积*0</v>
      </c>
      <c r="AB606" s="14"/>
      <c r="AC606" s="14" t="str" cm="1">
        <f t="array" aca="1" ref="AC606" ca="1">IF(OFFSET(INDIRECT(ADDRESS(ROW(), COLUMN())),0,-1)="",VLOOKUP($G606,$A:$AAE,COLUMN(),FALSE),OFFSET(INDIRECT(ADDRESS(ROW(), COLUMN())),0,-1))</f>
        <v>地块建筑面积*0</v>
      </c>
      <c r="AD606" s="14"/>
      <c r="AE606" s="14" t="str" cm="1">
        <f t="array" aca="1" ref="AE606" ca="1">IF(OFFSET(INDIRECT(ADDRESS(ROW(), COLUMN())),0,-1)="",VLOOKUP($G606,$A:$AAE,COLUMN(),FALSE),OFFSET(INDIRECT(ADDRESS(ROW(), COLUMN())),0,-1))</f>
        <v>面积*0</v>
      </c>
      <c r="AF606" s="14"/>
      <c r="AG606" s="14" t="str" cm="1">
        <f t="array" aca="1" ref="AG606" ca="1">IF(OFFSET(INDIRECT(ADDRESS(ROW(), COLUMN())),0,-1)="",VLOOKUP($G606,$A:$AAE,COLUMN(),FALSE),OFFSET(INDIRECT(ADDRESS(ROW(), COLUMN())),0,-1))</f>
        <v>面积*0</v>
      </c>
      <c r="AH606" s="14"/>
      <c r="AI606" s="14" t="str" cm="1">
        <f t="array" aca="1" ref="AI606" ca="1">IF(OFFSET(INDIRECT(ADDRESS(ROW(), COLUMN())),0,-1)="",VLOOKUP($G606,$A:$AAE,COLUMN(),FALSE),OFFSET(INDIRECT(ADDRESS(ROW(), COLUMN())),0,-1))</f>
        <v>-</v>
      </c>
      <c r="AJ606" s="14"/>
      <c r="AK606" s="14" cm="1">
        <f t="array" aca="1" ref="AK606" ca="1">IF(OFFSET(INDIRECT(ADDRESS(ROW(), COLUMN())),0,-1)="",VLOOKUP($G606,$A:$AAE,COLUMN(),FALSE),OFFSET(INDIRECT(ADDRESS(ROW(), COLUMN())),0,-1))</f>
        <v>0</v>
      </c>
      <c r="AL606" s="14"/>
      <c r="AM606" s="14" t="str" cm="1">
        <f t="array" aca="1" ref="AM606" ca="1">IF(OFFSET(INDIRECT(ADDRESS(ROW(), COLUMN())),0,-1)="",VLOOKUP($G606,$A:$AAE,COLUMN(),FALSE),OFFSET(INDIRECT(ADDRESS(ROW(), COLUMN())),0,-1))</f>
        <v>-</v>
      </c>
      <c r="AN606" s="14"/>
      <c r="AO606" s="14" cm="1">
        <f t="array" aca="1" ref="AO606" ca="1">IF(OFFSET(INDIRECT(ADDRESS(ROW(), COLUMN())),0,-1)="",VLOOKUP($G606,$A:$AAE,COLUMN(),FALSE),OFFSET(INDIRECT(ADDRESS(ROW(), COLUMN())),0,-1))</f>
        <v>0</v>
      </c>
      <c r="AP606" s="14"/>
      <c r="AQ606" s="14" t="str" cm="1">
        <f t="array" aca="1" ref="AQ606" ca="1">IF(OFFSET(INDIRECT(ADDRESS(ROW(), COLUMN())),0,-1)="",VLOOKUP($G606,$A:$AAE,COLUMN(),FALSE),OFFSET(INDIRECT(ADDRESS(ROW(), COLUMN())),0,-1))</f>
        <v>35平方米/岗位</v>
      </c>
      <c r="AR606" s="14"/>
      <c r="AS606" s="14" t="str" cm="1">
        <f t="array" aca="1" ref="AS606" ca="1">IF(OFFSET(INDIRECT(ADDRESS(ROW(), COLUMN())),0,-1)="",VLOOKUP($G606,$A:$AAE,COLUMN(),FALSE),OFFSET(INDIRECT(ADDRESS(ROW(), COLUMN())),0,-1))</f>
        <v>公服建筑面积/35</v>
      </c>
      <c r="AT606" s="14"/>
      <c r="AU606" s="14" t="str" cm="1">
        <f t="array" aca="1" ref="AU606" ca="1">IF(OFFSET(INDIRECT(ADDRESS(ROW(), COLUMN())),0,-1)="",VLOOKUP($G606,$A:$AAE,COLUMN(),FALSE),OFFSET(INDIRECT(ADDRESS(ROW(), COLUMN())),0,-1))</f>
        <v>幼1.2个/班，小1.5个/班，初高1.0个/班，18个/100教工</v>
      </c>
      <c r="AV606" s="14"/>
      <c r="AW606" s="14" t="str" cm="1">
        <f t="array" aca="1" ref="AW606" ca="1">IF(OFFSET(INDIRECT(ADDRESS(ROW(), COLUMN())),0,-1)="",VLOOKUP($G606,$A:$AAE,COLUMN(),FALSE),OFFSET(INDIRECT(ADDRESS(ROW(), COLUMN())),0,-1))</f>
        <v>班数幼*1.2+18*班数幼*5/100+班数小*1.5+18*班数小*2.5/100+班数初*1.0+18*班数初*4/100+班数高*1.0+18*班数高*5/100</v>
      </c>
      <c r="AX606" s="116"/>
      <c r="AY606" s="14" t="str" cm="1">
        <f t="array" aca="1" ref="AY606" ca="1">IF(OFFSET(INDIRECT(ADDRESS(ROW(), COLUMN())),0,-1)="",VLOOKUP($G606,$A:$AAE,COLUMN(),FALSE),OFFSET(INDIRECT(ADDRESS(ROW(), COLUMN())),0,-1))</f>
        <v>65立方米/公顷*日</v>
      </c>
      <c r="AZ606" s="116"/>
      <c r="BA606" s="14" t="str" cm="1">
        <f t="array" aca="1" ref="BA606" ca="1">IF(OFFSET(INDIRECT(ADDRESS(ROW(), COLUMN())),0,-1)="",VLOOKUP($G606,$A:$AAE,COLUMN(),FALSE),OFFSET(INDIRECT(ADDRESS(ROW(), COLUMN())),0,-1))</f>
        <v>用地面积*65</v>
      </c>
      <c r="BB606" s="116"/>
      <c r="BC606" s="14" cm="1">
        <f t="array" aca="1" ref="BC606" ca="1">IF(OFFSET(INDIRECT(ADDRESS(ROW(), COLUMN())),0,-1)="",VLOOKUP($G606,$A:$AAE,COLUMN(),FALSE),OFFSET(INDIRECT(ADDRESS(ROW(), COLUMN())),0,-1))</f>
        <v>0.85</v>
      </c>
      <c r="BD606" s="116"/>
      <c r="BE606" s="14" t="str" cm="1">
        <f t="array" aca="1" ref="BE606" ca="1">IF(OFFSET(INDIRECT(ADDRESS(ROW(), COLUMN())),0,-1)="",VLOOKUP($G606,$A:$AAE,COLUMN(),FALSE),OFFSET(INDIRECT(ADDRESS(ROW(), COLUMN())),0,-1))</f>
        <v>用水量*0.85</v>
      </c>
      <c r="BF606" s="116"/>
      <c r="BG606" s="14" t="str" cm="1">
        <f t="array" aca="1" ref="BG606" ca="1">IF(OFFSET(INDIRECT(ADDRESS(ROW(), COLUMN())),0,-1)="",VLOOKUP($G606,$A:$AAE,COLUMN(),FALSE),OFFSET(INDIRECT(ADDRESS(ROW(), COLUMN())),0,-1))</f>
        <v>50瓦/平方米</v>
      </c>
      <c r="BH606" s="116"/>
      <c r="BI606" s="14" cm="1">
        <f t="array" aca="1" ref="BI606" ca="1">IF(OFFSET(INDIRECT(ADDRESS(ROW(), COLUMN())),0,-1)="",VLOOKUP($G606,$A:$AAE,COLUMN(),FALSE),OFFSET(INDIRECT(ADDRESS(ROW(), COLUMN())),0,-1))</f>
        <v>0.7</v>
      </c>
      <c r="BJ606" s="116"/>
      <c r="BK606" s="14" t="str" cm="1">
        <f t="array" aca="1" ref="BK606" ca="1">IF(OFFSET(INDIRECT(ADDRESS(ROW(), COLUMN())),0,-1)="",VLOOKUP($G606,$A:$AAE,COLUMN(),FALSE),OFFSET(INDIRECT(ADDRESS(ROW(), COLUMN())),0,-1))</f>
        <v>地块建筑面积*50*0.7/1000</v>
      </c>
      <c r="BL606" s="116"/>
      <c r="BM606" s="14" t="str" cm="1">
        <f t="array" aca="1" ref="BM606" ca="1">IF(OFFSET(INDIRECT(ADDRESS(ROW(), COLUMN())),0,-1)="",VLOOKUP($G606,$A:$AAE,COLUMN(),FALSE),OFFSET(INDIRECT(ADDRESS(ROW(), COLUMN())),0,-1))</f>
        <v>1.0门/100平方米</v>
      </c>
      <c r="BN606" s="116"/>
      <c r="BO606" s="14" t="str" cm="1">
        <f t="array" aca="1" ref="BO606" ca="1">IF(OFFSET(INDIRECT(ADDRESS(ROW(), COLUMN())),0,-1)="",VLOOKUP($G606,$A:$AAE,COLUMN(),FALSE),OFFSET(INDIRECT(ADDRESS(ROW(), COLUMN())),0,-1))</f>
        <v>地块建筑面积*1.0/100</v>
      </c>
      <c r="BP606" s="116"/>
      <c r="BQ606" s="14" t="str" cm="1">
        <f t="array" aca="1" ref="BQ606" ca="1">IF(OFFSET(INDIRECT(ADDRESS(ROW(), COLUMN())),0,-1)="",VLOOKUP($G606,$A:$AAE,COLUMN(),FALSE),OFFSET(INDIRECT(ADDRESS(ROW(), COLUMN())),0,-1))</f>
        <v>0.3门/100平方米</v>
      </c>
      <c r="BR606" s="116"/>
      <c r="BS606" s="14" t="str" cm="1">
        <f t="array" aca="1" ref="BS606" ca="1">IF(OFFSET(INDIRECT(ADDRESS(ROW(), COLUMN())),0,-1)="",VLOOKUP($G606,$A:$AAE,COLUMN(),FALSE),OFFSET(INDIRECT(ADDRESS(ROW(), COLUMN())),0,-1))</f>
        <v>地块建筑面积*0.3/100</v>
      </c>
      <c r="BT606" s="116"/>
      <c r="BU606" s="14" t="str" cm="1">
        <f t="array" aca="1" ref="BU606" ca="1">IF(OFFSET(INDIRECT(ADDRESS(ROW(), COLUMN())),0,-1)="",VLOOKUP($G606,$A:$AAE,COLUMN(),FALSE),OFFSET(INDIRECT(ADDRESS(ROW(), COLUMN())),0,-1))</f>
        <v>幼2.5次/生，小初0.9次/生，高0.6次/生，0.3分担率，幼63：37，小初95：5，高86：14</v>
      </c>
      <c r="BV606" s="116"/>
      <c r="BW606" s="14" t="str" cm="1">
        <f t="array" aca="1" ref="BW606" ca="1">IF(OFFSET(INDIRECT(ADDRESS(ROW(), COLUMN())),0,-1)="",VLOOKUP($G606,$A:$AAE,COLUMN(),FALSE),OFFSET(INDIRECT(ADDRESS(ROW(), COLUMN())),0,-1))</f>
        <v>班数幼*30*2.5*0.3*0.63+班数小*45*0.9*0.3*0.95+班数初*50*0.9*0.3*0.95+班数高*50*0.6*0.3*0.86</v>
      </c>
      <c r="BX606" s="116"/>
      <c r="BY606" s="14" t="str" cm="1">
        <f t="array" aca="1" ref="BY606" ca="1">IF(OFFSET(INDIRECT(ADDRESS(ROW(), COLUMN())),0,-1)="",VLOOKUP($G606,$A:$AAE,COLUMN(),FALSE),OFFSET(INDIRECT(ADDRESS(ROW(), COLUMN())),0,-1))</f>
        <v>班数幼*30*2.5*0.3*0.37+班数小*45*0.9*0.3*0.05+班数初*50*0.9*0.3*0.05+班数高*50*0.6*0.3*0.14</v>
      </c>
      <c r="BZ606" s="97"/>
      <c r="CA606" s="14" t="str" cm="1">
        <f t="array" aca="1" ref="CA606" ca="1">IF(OFFSET(INDIRECT(ADDRESS(ROW(), COLUMN())),0,-1)="",VLOOKUP($G606,$A:$AAE,COLUMN(),FALSE),OFFSET(INDIRECT(ADDRESS(ROW(), COLUMN())),0,-1))</f>
        <v>地块建筑面积*0.4</v>
      </c>
      <c r="CB606" s="14"/>
      <c r="CC606" s="14" t="str" cm="1">
        <f t="array" aca="1" ref="CC606" ca="1">IF(OFFSET(INDIRECT(ADDRESS(ROW(), COLUMN())),0,-1)="",VLOOKUP($G606,$A:$AAE,COLUMN(),FALSE),OFFSET(INDIRECT(ADDRESS(ROW(), COLUMN())),0,-1))</f>
        <v>地块建筑面积*0.4</v>
      </c>
      <c r="CD606" s="14"/>
      <c r="CE606" s="14" t="str" cm="1">
        <f t="array" aca="1" ref="CE606" ca="1">IF(OFFSET(INDIRECT(ADDRESS(ROW(), COLUMN())),0,-1)="",VLOOKUP($G606,$A:$AAE,COLUMN(),FALSE),OFFSET(INDIRECT(ADDRESS(ROW(), COLUMN())),0,-1))</f>
        <v>地块建筑面积*0.08</v>
      </c>
      <c r="CF606" s="14"/>
      <c r="CG606" s="14" t="str" cm="1">
        <f t="array" aca="1" ref="CG606" ca="1">IF(OFFSET(INDIRECT(ADDRESS(ROW(), COLUMN())),0,-1)="",VLOOKUP($G606,$A:$AAE,COLUMN(),FALSE),OFFSET(INDIRECT(ADDRESS(ROW(), COLUMN())),0,-1))</f>
        <v>地块建筑面积*0.08</v>
      </c>
      <c r="CH606" s="14"/>
      <c r="CI606" s="51" t="str" cm="1">
        <f t="array" aca="1" ref="CI606" ca="1">IF(OFFSET(INDIRECT(ADDRESS(ROW(), COLUMN())),0,-1)="",VLOOKUP($G606,$A:$AAE,COLUMN(),FALSE),OFFSET(INDIRECT(ADDRESS(ROW(), COLUMN())),0,-1))</f>
        <v>城镇建设用地</v>
      </c>
      <c r="CJ606" s="76" t="s">
        <v>1962</v>
      </c>
      <c r="CK606" s="78" t="str">
        <f t="shared" si="883"/>
        <v>唯一标识:080403/120803#中小学用地/社会停车场用地&amp;幼高一贯制学校#国空</v>
      </c>
      <c r="CL606" s="78" t="str">
        <f t="shared" si="884"/>
        <v>性质名称:中小学用地/社会停车场用地</v>
      </c>
      <c r="CM606" s="78" t="str">
        <f t="shared" si="885"/>
        <v>地块性质过滤:幼高一贯制学校</v>
      </c>
      <c r="CN606" s="78" t="str">
        <f t="shared" si="886"/>
        <v>地块性质:080403/120803</v>
      </c>
      <c r="CO606" s="78" t="str">
        <f t="shared" si="887"/>
        <v>地类标准:国空</v>
      </c>
      <c r="CP606" s="78" t="str">
        <f t="shared" si="888"/>
        <v>地块性质别称:A33/S33</v>
      </c>
      <c r="CQ606" s="78" t="str">
        <f t="shared" si="889"/>
        <v>属性继承:A337#幼高一贯制学校#城规</v>
      </c>
      <c r="CR606" s="78" t="str">
        <f t="shared" si="890"/>
        <v>父类:A337</v>
      </c>
      <c r="CS606" s="78" t="str">
        <f t="shared" si="891"/>
        <v>级别继承:0804#教育用地#国空</v>
      </c>
      <c r="CT606" s="78" t="str">
        <f t="shared" si="892"/>
        <v>级别层次:2</v>
      </c>
      <c r="CU606" s="78" t="str">
        <f t="shared" si="893"/>
        <v>级别:10804</v>
      </c>
      <c r="CV606" s="78" t="str">
        <f t="shared" ca="1" si="894"/>
        <v>地块颜色:255,100,224</v>
      </c>
      <c r="CW606" s="78" t="str">
        <f t="shared" ca="1" si="895"/>
        <v>建筑面积公式:面积*容积率</v>
      </c>
      <c r="CX606" s="78" t="str">
        <f t="shared" ca="1" si="896"/>
        <v>住宅建筑面积公式:地块建筑面积*0</v>
      </c>
      <c r="CY606" s="78" t="str">
        <f t="shared" ca="1" si="897"/>
        <v>商服建筑面积公式:地块建筑面积*0</v>
      </c>
      <c r="CZ606" s="78" t="str">
        <f t="shared" ca="1" si="898"/>
        <v>商服中商业建筑面积公式:地块建筑面积*0</v>
      </c>
      <c r="DA606" s="78" t="str">
        <f t="shared" ca="1" si="899"/>
        <v>商服中办公建筑面积公式:地块建筑面积*0</v>
      </c>
      <c r="DB606" s="78" t="str">
        <f t="shared" ca="1" si="900"/>
        <v>公服建筑面积公式:地块建筑面积*1</v>
      </c>
      <c r="DC606" s="78" t="str">
        <f t="shared" ca="1" si="901"/>
        <v>工业建筑面积公式:地块建筑面积*0</v>
      </c>
      <c r="DD606" s="78" t="str">
        <f t="shared" ca="1" si="902"/>
        <v>市政建筑面积公式:地块建筑面积*0</v>
      </c>
      <c r="DE606" s="78" t="str">
        <f t="shared" ca="1" si="903"/>
        <v>绿地面积指定指标:面积*0</v>
      </c>
      <c r="DF606" s="78" t="str">
        <f t="shared" ca="1" si="904"/>
        <v>绿地面积指定公式:面积*0</v>
      </c>
      <c r="DG606" s="78" t="str">
        <f t="shared" ca="1" si="905"/>
        <v>户数指标:-</v>
      </c>
      <c r="DH606" s="78" t="str">
        <f t="shared" ca="1" si="906"/>
        <v>户数公式:0</v>
      </c>
      <c r="DI606" s="78" t="str">
        <f t="shared" ca="1" si="907"/>
        <v>人数指标:-</v>
      </c>
      <c r="DJ606" s="78" t="str">
        <f t="shared" ca="1" si="908"/>
        <v>人数公式:0</v>
      </c>
      <c r="DK606" s="78" t="str">
        <f t="shared" ca="1" si="909"/>
        <v>就业指标:35平方米/岗位</v>
      </c>
      <c r="DL606" s="78" t="str">
        <f t="shared" ca="1" si="910"/>
        <v>就业公式:公服建筑面积/35</v>
      </c>
      <c r="DM606" s="78" t="str">
        <f t="shared" ca="1" si="911"/>
        <v>机动车指标:幼1.2个/班，小1.5个/班，初高1.0个/班，18个/100教工</v>
      </c>
      <c r="DN606" s="78" t="str">
        <f t="shared" ca="1" si="912"/>
        <v>机动车公式:班数幼*1.2+18*班数幼*5/100+班数小*1.5+18*班数小*2.5/100+班数初*1.0+18*班数初*4/100+班数高*1.0+18*班数高*5/100</v>
      </c>
      <c r="DO606" s="78" t="str">
        <f t="shared" ca="1" si="913"/>
        <v>用水量指标:65立方米/公顷*日</v>
      </c>
      <c r="DP606" s="78" t="str">
        <f t="shared" ca="1" si="914"/>
        <v>用水量公式:用地面积*65</v>
      </c>
      <c r="DQ606" s="78" t="str">
        <f t="shared" ca="1" si="915"/>
        <v>污水折算系数:0.85</v>
      </c>
      <c r="DR606" s="78" t="str">
        <f t="shared" ca="1" si="916"/>
        <v>污水量公式:用水量*0.85</v>
      </c>
      <c r="DS606" s="78" t="str">
        <f t="shared" ca="1" si="917"/>
        <v>用电负荷指标:50瓦/平方米</v>
      </c>
      <c r="DT606" s="78" t="str">
        <f t="shared" ca="1" si="918"/>
        <v>同时率:0.7</v>
      </c>
      <c r="DU606" s="78" t="str">
        <f t="shared" ca="1" si="919"/>
        <v>用电量公式:地块建筑面积*50*0.7/1000</v>
      </c>
      <c r="DV606" s="78" t="str">
        <f t="shared" ca="1" si="920"/>
        <v>固话装机指标:1.0门/100平方米</v>
      </c>
      <c r="DW606" s="78" t="str">
        <f t="shared" ca="1" si="921"/>
        <v>固话量公式:地块建筑面积*1.0/100</v>
      </c>
      <c r="DX606" s="78" t="str">
        <f t="shared" ca="1" si="922"/>
        <v>有线电视指标:0.3门/100平方米</v>
      </c>
      <c r="DY606" s="78" t="str">
        <f t="shared" ca="1" si="923"/>
        <v>电视量公式:地块建筑面积*0.3/100</v>
      </c>
      <c r="DZ606" s="78" t="str">
        <f t="shared" ca="1" si="924"/>
        <v>高峰机动车生成量指标:幼2.5次/生，小初0.9次/生，高0.6次/生，0.3分担率，幼63：37，小初95：5，高86：14</v>
      </c>
      <c r="EA606" s="78" t="str">
        <f t="shared" ca="1" si="925"/>
        <v>高峰机动车吸引量公式:班数幼*30*2.5*0.3*0.63+班数小*45*0.9*0.3*0.95+班数初*50*0.9*0.3*0.95+班数高*50*0.6*0.3*0.86</v>
      </c>
      <c r="EB606" s="78" t="str">
        <f t="shared" ca="1" si="926"/>
        <v>高峰机动车发生量公式:班数幼*30*2.5*0.3*0.37+班数小*45*0.9*0.3*0.05+班数初*50*0.9*0.3*0.05+班数高*50*0.6*0.3*0.14</v>
      </c>
      <c r="EC606" s="78" t="str">
        <f t="shared" ca="1" si="930"/>
        <v>地下空间指标:地块建筑面积*0.4</v>
      </c>
      <c r="ED606" s="78" t="str">
        <f t="shared" ca="1" si="927"/>
        <v>地下空间公式:地块建筑面积*0.4</v>
      </c>
      <c r="EE606" s="78" t="str">
        <f t="shared" ca="1" si="931"/>
        <v>人防指标:地块建筑面积*0.08</v>
      </c>
      <c r="EF606" s="78" t="str">
        <f t="shared" ca="1" si="928"/>
        <v>人防公式:地块建筑面积*0.08</v>
      </c>
      <c r="EG606" s="78" t="str">
        <f t="shared" ca="1" si="932"/>
        <v>用地构成:城镇建设用地</v>
      </c>
      <c r="EH606" s="78" t="s">
        <v>1962</v>
      </c>
      <c r="EI606" s="79" t="str">
        <f t="shared" ca="1" si="929"/>
        <v>唯一标识:080403/120803#中小学用地/社会停车场用地&amp;幼高一贯制学校#国空;性质名称:中小学用地/社会停车场用地;地块性质过滤:幼高一贯制学校;地块性质:080403/120803;地类标准:国空;地块性质别称:A33/S33;属性继承:A337#幼高一贯制学校#城规;父类:A337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6" t="s">
        <v>1962</v>
      </c>
    </row>
    <row r="607" spans="1:140" ht="16.5" x14ac:dyDescent="0.2">
      <c r="A607" s="49" t="str">
        <f t="shared" si="933"/>
        <v>080404/1206#幼儿园用地/城市轨道交通用地#国空</v>
      </c>
      <c r="B607" s="49" t="s">
        <v>574</v>
      </c>
      <c r="C607" s="49"/>
      <c r="D607" s="49" t="s">
        <v>1147</v>
      </c>
      <c r="E607" s="49" t="s">
        <v>1277</v>
      </c>
      <c r="F607" s="49" t="s">
        <v>1352</v>
      </c>
      <c r="G607" s="49" t="s">
        <v>2061</v>
      </c>
      <c r="H607" s="49" t="s">
        <v>798</v>
      </c>
      <c r="I607" s="49" t="s">
        <v>1450</v>
      </c>
      <c r="J607" s="49">
        <f t="shared" si="935"/>
        <v>2</v>
      </c>
      <c r="K607" s="49" t="str">
        <f t="shared" si="934"/>
        <v>10804</v>
      </c>
      <c r="L607" s="49"/>
      <c r="M607" s="49" t="str" cm="1">
        <f t="array" aca="1" ref="M607" ca="1">IF(OFFSET(INDIRECT(ADDRESS(ROW(), COLUMN())),0,-1)="",VLOOKUP($G607,$A:$AAE,COLUMN(),FALSE),OFFSET(INDIRECT(ADDRESS(ROW(), COLUMN())),0,-1))</f>
        <v>240,187,129</v>
      </c>
      <c r="N607" s="12"/>
      <c r="O607" s="49" t="str" cm="1">
        <f t="array" aca="1" ref="O607" ca="1">IF(OFFSET(INDIRECT(ADDRESS(ROW(), COLUMN())),0,-1)="",VLOOKUP($G607,$A:$AAE,COLUMN(),FALSE),OFFSET(INDIRECT(ADDRESS(ROW(), COLUMN())),0,-1))</f>
        <v>面积*容积率</v>
      </c>
      <c r="P607" s="12"/>
      <c r="Q607" s="12" t="str" cm="1">
        <f t="array" aca="1" ref="Q607" ca="1">IF(OFFSET(INDIRECT(ADDRESS(ROW(), COLUMN())),0,-1)="",VLOOKUP($G607,$A:$AAE,COLUMN(),FALSE),OFFSET(INDIRECT(ADDRESS(ROW(), COLUMN())),0,-1))</f>
        <v>地块建筑面积*0</v>
      </c>
      <c r="R607" s="12"/>
      <c r="S607" s="12" t="str" cm="1">
        <f t="array" aca="1" ref="S607" ca="1">IF(OFFSET(INDIRECT(ADDRESS(ROW(), COLUMN())),0,-1)="",VLOOKUP($G607,$A:$AAE,COLUMN(),FALSE),OFFSET(INDIRECT(ADDRESS(ROW(), COLUMN())),0,-1))</f>
        <v>地块建筑面积*0</v>
      </c>
      <c r="T607" s="12"/>
      <c r="U607" s="12" t="str" cm="1">
        <f t="array" aca="1" ref="U607" ca="1">IF(OFFSET(INDIRECT(ADDRESS(ROW(), COLUMN())),0,-1)="",VLOOKUP($G607,$A:$AAE,COLUMN(),FALSE),OFFSET(INDIRECT(ADDRESS(ROW(), COLUMN())),0,-1))</f>
        <v>地块建筑面积*0</v>
      </c>
      <c r="V607" s="12"/>
      <c r="W607" s="49" t="str" cm="1">
        <f t="array" aca="1" ref="W607" ca="1">IF(OFFSET(INDIRECT(ADDRESS(ROW(), COLUMN())),0,-1)="",VLOOKUP($G607,$A:$AAE,COLUMN(),FALSE),OFFSET(INDIRECT(ADDRESS(ROW(), COLUMN())),0,-1))</f>
        <v>地块建筑面积*0</v>
      </c>
      <c r="X607" s="12"/>
      <c r="Y607" s="12" t="str" cm="1">
        <f t="array" aca="1" ref="Y607" ca="1">IF(OFFSET(INDIRECT(ADDRESS(ROW(), COLUMN())),0,-1)="",VLOOKUP($G607,$A:$AAE,COLUMN(),FALSE),OFFSET(INDIRECT(ADDRESS(ROW(), COLUMN())),0,-1))</f>
        <v>地块建筑面积*1</v>
      </c>
      <c r="Z607" s="12"/>
      <c r="AA607" s="12" t="str" cm="1">
        <f t="array" aca="1" ref="AA607" ca="1">IF(OFFSET(INDIRECT(ADDRESS(ROW(), COLUMN())),0,-1)="",VLOOKUP($G607,$A:$AAE,COLUMN(),FALSE),OFFSET(INDIRECT(ADDRESS(ROW(), COLUMN())),0,-1))</f>
        <v>地块建筑面积*0</v>
      </c>
      <c r="AB607" s="12"/>
      <c r="AC607" s="12" t="str" cm="1">
        <f t="array" aca="1" ref="AC607" ca="1">IF(OFFSET(INDIRECT(ADDRESS(ROW(), COLUMN())),0,-1)="",VLOOKUP($G607,$A:$AAE,COLUMN(),FALSE),OFFSET(INDIRECT(ADDRESS(ROW(), COLUMN())),0,-1))</f>
        <v>地块建筑面积*0</v>
      </c>
      <c r="AD607" s="12"/>
      <c r="AE607" s="12" t="str" cm="1">
        <f t="array" aca="1" ref="AE607" ca="1">IF(OFFSET(INDIRECT(ADDRESS(ROW(), COLUMN())),0,-1)="",VLOOKUP($G607,$A:$AAE,COLUMN(),FALSE),OFFSET(INDIRECT(ADDRESS(ROW(), COLUMN())),0,-1))</f>
        <v>面积*0</v>
      </c>
      <c r="AF607" s="12"/>
      <c r="AG607" s="12" t="str" cm="1">
        <f t="array" aca="1" ref="AG607" ca="1">IF(OFFSET(INDIRECT(ADDRESS(ROW(), COLUMN())),0,-1)="",VLOOKUP($G607,$A:$AAE,COLUMN(),FALSE),OFFSET(INDIRECT(ADDRESS(ROW(), COLUMN())),0,-1))</f>
        <v>面积*0</v>
      </c>
      <c r="AH607" s="12"/>
      <c r="AI607" s="12" t="str" cm="1">
        <f t="array" aca="1" ref="AI607" ca="1">IF(OFFSET(INDIRECT(ADDRESS(ROW(), COLUMN())),0,-1)="",VLOOKUP($G607,$A:$AAE,COLUMN(),FALSE),OFFSET(INDIRECT(ADDRESS(ROW(), COLUMN())),0,-1))</f>
        <v>-</v>
      </c>
      <c r="AJ607" s="12"/>
      <c r="AK607" s="12" cm="1">
        <f t="array" aca="1" ref="AK607" ca="1">IF(OFFSET(INDIRECT(ADDRESS(ROW(), COLUMN())),0,-1)="",VLOOKUP($G607,$A:$AAE,COLUMN(),FALSE),OFFSET(INDIRECT(ADDRESS(ROW(), COLUMN())),0,-1))</f>
        <v>0</v>
      </c>
      <c r="AL607" s="12"/>
      <c r="AM607" s="12" t="str" cm="1">
        <f t="array" aca="1" ref="AM607" ca="1">IF(OFFSET(INDIRECT(ADDRESS(ROW(), COLUMN())),0,-1)="",VLOOKUP($G607,$A:$AAE,COLUMN(),FALSE),OFFSET(INDIRECT(ADDRESS(ROW(), COLUMN())),0,-1))</f>
        <v>-</v>
      </c>
      <c r="AN607" s="12"/>
      <c r="AO607" s="12" cm="1">
        <f t="array" aca="1" ref="AO607" ca="1">IF(OFFSET(INDIRECT(ADDRESS(ROW(), COLUMN())),0,-1)="",VLOOKUP($G607,$A:$AAE,COLUMN(),FALSE),OFFSET(INDIRECT(ADDRESS(ROW(), COLUMN())),0,-1))</f>
        <v>0</v>
      </c>
      <c r="AP607" s="12"/>
      <c r="AQ607" s="12" t="str" cm="1">
        <f t="array" aca="1" ref="AQ607" ca="1">IF(OFFSET(INDIRECT(ADDRESS(ROW(), COLUMN())),0,-1)="",VLOOKUP($G607,$A:$AAE,COLUMN(),FALSE),OFFSET(INDIRECT(ADDRESS(ROW(), COLUMN())),0,-1))</f>
        <v>35平方米/岗位</v>
      </c>
      <c r="AR607" s="12"/>
      <c r="AS607" s="12" t="str" cm="1">
        <f t="array" aca="1" ref="AS607" ca="1">IF(OFFSET(INDIRECT(ADDRESS(ROW(), COLUMN())),0,-1)="",VLOOKUP($G607,$A:$AAE,COLUMN(),FALSE),OFFSET(INDIRECT(ADDRESS(ROW(), COLUMN())),0,-1))</f>
        <v>地块建筑面积/35</v>
      </c>
      <c r="AT607" s="12" t="s">
        <v>1589</v>
      </c>
      <c r="AU607" s="12" t="str" cm="1">
        <f t="array" aca="1" ref="AU607" ca="1">IF(OFFSET(INDIRECT(ADDRESS(ROW(), COLUMN())),0,-1)="",VLOOKUP($G607,$A:$AAE,COLUMN(),FALSE),OFFSET(INDIRECT(ADDRESS(ROW(), COLUMN())),0,-1))</f>
        <v>幼1.2个/班，小1.5个/班，初高1.0个/班，18个/100教工</v>
      </c>
      <c r="AV607" s="12" t="s">
        <v>1603</v>
      </c>
      <c r="AW607" s="12" t="str" cm="1">
        <f t="array" aca="1" ref="AW607" ca="1">IF(OFFSET(INDIRECT(ADDRESS(ROW(), COLUMN())),0,-1)="",VLOOKUP($G607,$A:$AAE,COLUMN(),FALSE),OFFSET(INDIRECT(ADDRESS(ROW(), COLUMN())),0,-1))</f>
        <v>班数幼*1.2+18*班数幼*5/100+班数小*1.5+18*班数小*2.5/100+班数初*1.0+18*班数初*4/100+班数高*1.0+18*班数高*5/100</v>
      </c>
      <c r="AX607" s="2"/>
      <c r="AY607" s="12" t="str" cm="1">
        <f t="array" aca="1" ref="AY607" ca="1">IF(OFFSET(INDIRECT(ADDRESS(ROW(), COLUMN())),0,-1)="",VLOOKUP($G607,$A:$AAE,COLUMN(),FALSE),OFFSET(INDIRECT(ADDRESS(ROW(), COLUMN())),0,-1))</f>
        <v>65立方米/日*公顷</v>
      </c>
      <c r="AZ607" s="2"/>
      <c r="BA607" s="12" t="str" cm="1">
        <f t="array" aca="1" ref="BA607" ca="1">IF(OFFSET(INDIRECT(ADDRESS(ROW(), COLUMN())),0,-1)="",VLOOKUP($G607,$A:$AAE,COLUMN(),FALSE),OFFSET(INDIRECT(ADDRESS(ROW(), COLUMN())),0,-1))</f>
        <v>用地面积*65</v>
      </c>
      <c r="BB607" s="2"/>
      <c r="BC607" s="12" cm="1">
        <f t="array" aca="1" ref="BC607" ca="1">IF(OFFSET(INDIRECT(ADDRESS(ROW(), COLUMN())),0,-1)="",VLOOKUP($G607,$A:$AAE,COLUMN(),FALSE),OFFSET(INDIRECT(ADDRESS(ROW(), COLUMN())),0,-1))</f>
        <v>0.85</v>
      </c>
      <c r="BD607" s="2"/>
      <c r="BE607" s="12" t="str" cm="1">
        <f t="array" aca="1" ref="BE607" ca="1">IF(OFFSET(INDIRECT(ADDRESS(ROW(), COLUMN())),0,-1)="",VLOOKUP($G607,$A:$AAE,COLUMN(),FALSE),OFFSET(INDIRECT(ADDRESS(ROW(), COLUMN())),0,-1))</f>
        <v>用水量*0.85</v>
      </c>
      <c r="BF607" s="2"/>
      <c r="BG607" s="12" t="str" cm="1">
        <f t="array" aca="1" ref="BG607" ca="1">IF(OFFSET(INDIRECT(ADDRESS(ROW(), COLUMN())),0,-1)="",VLOOKUP($G607,$A:$AAE,COLUMN(),FALSE),OFFSET(INDIRECT(ADDRESS(ROW(), COLUMN())),0,-1))</f>
        <v>45瓦/平方米</v>
      </c>
      <c r="BH607" s="2"/>
      <c r="BI607" s="12" cm="1">
        <f t="array" aca="1" ref="BI607" ca="1">IF(OFFSET(INDIRECT(ADDRESS(ROW(), COLUMN())),0,-1)="",VLOOKUP($G607,$A:$AAE,COLUMN(),FALSE),OFFSET(INDIRECT(ADDRESS(ROW(), COLUMN())),0,-1))</f>
        <v>0.8</v>
      </c>
      <c r="BJ607" s="2"/>
      <c r="BK607" s="12" t="str" cm="1">
        <f t="array" aca="1" ref="BK607" ca="1">IF(OFFSET(INDIRECT(ADDRESS(ROW(), COLUMN())),0,-1)="",VLOOKUP($G607,$A:$AAE,COLUMN(),FALSE),OFFSET(INDIRECT(ADDRESS(ROW(), COLUMN())),0,-1))</f>
        <v>地块建筑面积*45*0.8/1000</v>
      </c>
      <c r="BL607" s="2"/>
      <c r="BM607" s="12" t="str" cm="1">
        <f t="array" aca="1" ref="BM607" ca="1">IF(OFFSET(INDIRECT(ADDRESS(ROW(), COLUMN())),0,-1)="",VLOOKUP($G607,$A:$AAE,COLUMN(),FALSE),OFFSET(INDIRECT(ADDRESS(ROW(), COLUMN())),0,-1))</f>
        <v>1.0门/100平方米</v>
      </c>
      <c r="BN607" s="2"/>
      <c r="BO607" s="12" t="str" cm="1">
        <f t="array" aca="1" ref="BO607" ca="1">IF(OFFSET(INDIRECT(ADDRESS(ROW(), COLUMN())),0,-1)="",VLOOKUP($G607,$A:$AAE,COLUMN(),FALSE),OFFSET(INDIRECT(ADDRESS(ROW(), COLUMN())),0,-1))</f>
        <v>地块建筑面积*1.0/100</v>
      </c>
      <c r="BP607" s="2"/>
      <c r="BQ607" s="12" t="str" cm="1">
        <f t="array" aca="1" ref="BQ607" ca="1">IF(OFFSET(INDIRECT(ADDRESS(ROW(), COLUMN())),0,-1)="",VLOOKUP($G607,$A:$AAE,COLUMN(),FALSE),OFFSET(INDIRECT(ADDRESS(ROW(), COLUMN())),0,-1))</f>
        <v>0.5门/100平方米</v>
      </c>
      <c r="BR607" s="2"/>
      <c r="BS607" s="12" t="str" cm="1">
        <f t="array" aca="1" ref="BS607" ca="1">IF(OFFSET(INDIRECT(ADDRESS(ROW(), COLUMN())),0,-1)="",VLOOKUP($G607,$A:$AAE,COLUMN(),FALSE),OFFSET(INDIRECT(ADDRESS(ROW(), COLUMN())),0,-1))</f>
        <v>地块建筑面积*0.5/100</v>
      </c>
      <c r="BT607" s="2"/>
      <c r="BU607" s="12" t="str" cm="1">
        <f t="array" aca="1" ref="BU607" ca="1">IF(OFFSET(INDIRECT(ADDRESS(ROW(), COLUMN())),0,-1)="",VLOOKUP($G607,$A:$AAE,COLUMN(),FALSE),OFFSET(INDIRECT(ADDRESS(ROW(), COLUMN())),0,-1))</f>
        <v>幼2.5次/生，小初0.9次/生，高0.6次/生，0.3分担率，幼63：37，小初95：5，高86：14</v>
      </c>
      <c r="BV607" s="2"/>
      <c r="BW607" s="12" t="str" cm="1">
        <f t="array" aca="1" ref="BW607" ca="1">IF(OFFSET(INDIRECT(ADDRESS(ROW(), COLUMN())),0,-1)="",VLOOKUP($G607,$A:$AAE,COLUMN(),FALSE),OFFSET(INDIRECT(ADDRESS(ROW(), COLUMN())),0,-1))</f>
        <v>班数幼*30*2.5*0.3*0.63+班数小*45*0.9*0.3*0.95+班数初*50*0.9*0.3*0.95+班数高*50*0.6*0.3*0.86</v>
      </c>
      <c r="BX607" s="2"/>
      <c r="BY607" s="12" t="str" cm="1">
        <f t="array" aca="1" ref="BY607" ca="1">IF(OFFSET(INDIRECT(ADDRESS(ROW(), COLUMN())),0,-1)="",VLOOKUP($G607,$A:$AAE,COLUMN(),FALSE),OFFSET(INDIRECT(ADDRESS(ROW(), COLUMN())),0,-1))</f>
        <v>班数幼*30*2.5*0.3*0.37+班数小*45*0.9*0.3*0.05+班数初*50*0.9*0.3*0.05+班数高*50*0.6*0.3*0.14</v>
      </c>
      <c r="BZ607" s="95"/>
      <c r="CA607" s="12" t="str" cm="1">
        <f t="array" aca="1" ref="CA607" ca="1">IF(OFFSET(INDIRECT(ADDRESS(ROW(), COLUMN())),0,-1)="",VLOOKUP($G607,$A:$AAE,COLUMN(),FALSE),OFFSET(INDIRECT(ADDRESS(ROW(), COLUMN())),0,-1))</f>
        <v>地块建筑面积*0.4</v>
      </c>
      <c r="CB607" s="12"/>
      <c r="CC607" s="12" t="str" cm="1">
        <f t="array" aca="1" ref="CC607" ca="1">IF(OFFSET(INDIRECT(ADDRESS(ROW(), COLUMN())),0,-1)="",VLOOKUP($G607,$A:$AAE,COLUMN(),FALSE),OFFSET(INDIRECT(ADDRESS(ROW(), COLUMN())),0,-1))</f>
        <v>地块建筑面积*0.4</v>
      </c>
      <c r="CD607" s="12"/>
      <c r="CE607" s="12" t="str" cm="1">
        <f t="array" aca="1" ref="CE607" ca="1">IF(OFFSET(INDIRECT(ADDRESS(ROW(), COLUMN())),0,-1)="",VLOOKUP($G607,$A:$AAE,COLUMN(),FALSE),OFFSET(INDIRECT(ADDRESS(ROW(), COLUMN())),0,-1))</f>
        <v>地块建筑面积*0.08</v>
      </c>
      <c r="CF607" s="12"/>
      <c r="CG607" s="12" t="str" cm="1">
        <f t="array" aca="1" ref="CG607" ca="1">IF(OFFSET(INDIRECT(ADDRESS(ROW(), COLUMN())),0,-1)="",VLOOKUP($G607,$A:$AAE,COLUMN(),FALSE),OFFSET(INDIRECT(ADDRESS(ROW(), COLUMN())),0,-1))</f>
        <v>地块建筑面积*0.08</v>
      </c>
      <c r="CH607" s="12"/>
      <c r="CI607" s="49" t="str" cm="1">
        <f t="array" aca="1" ref="CI607" ca="1">IF(OFFSET(INDIRECT(ADDRESS(ROW(), COLUMN())),0,-1)="",VLOOKUP($G607,$A:$AAE,COLUMN(),FALSE),OFFSET(INDIRECT(ADDRESS(ROW(), COLUMN())),0,-1))</f>
        <v>城镇建设用地</v>
      </c>
      <c r="CJ607" s="110" t="s">
        <v>1962</v>
      </c>
      <c r="CK607" s="78" t="str">
        <f t="shared" si="883"/>
        <v>唯一标识:080404/1206#幼儿园用地/城市轨道交通用地#国空</v>
      </c>
      <c r="CL607" s="78" t="str">
        <f t="shared" si="884"/>
        <v>性质名称:幼儿园用地/城市轨道交通用地</v>
      </c>
      <c r="CM607" s="78" t="str">
        <f t="shared" si="885"/>
        <v>地块性质过滤:</v>
      </c>
      <c r="CN607" s="78" t="str">
        <f t="shared" si="886"/>
        <v>地块性质:080404/1206</v>
      </c>
      <c r="CO607" s="78" t="str">
        <f t="shared" si="887"/>
        <v>地类标准:国空</v>
      </c>
      <c r="CP607" s="78" t="str">
        <f t="shared" si="888"/>
        <v>地块性质别称:A34/S1</v>
      </c>
      <c r="CQ607" s="78" t="str">
        <f t="shared" si="889"/>
        <v>属性继承:R22#服务设施用地&amp;幼儿园#城规</v>
      </c>
      <c r="CR607" s="78" t="str">
        <f t="shared" si="890"/>
        <v>父类:R22</v>
      </c>
      <c r="CS607" s="78" t="str">
        <f t="shared" si="891"/>
        <v>级别继承:0804#教育用地#国空</v>
      </c>
      <c r="CT607" s="78" t="str">
        <f t="shared" si="892"/>
        <v>级别层次:2</v>
      </c>
      <c r="CU607" s="78" t="str">
        <f t="shared" si="893"/>
        <v>级别:10804</v>
      </c>
      <c r="CV607" s="78" t="str">
        <f t="shared" ca="1" si="894"/>
        <v>地块颜色:240,187,129</v>
      </c>
      <c r="CW607" s="78" t="str">
        <f t="shared" ca="1" si="895"/>
        <v>建筑面积公式:面积*容积率</v>
      </c>
      <c r="CX607" s="78" t="str">
        <f t="shared" ca="1" si="896"/>
        <v>住宅建筑面积公式:地块建筑面积*0</v>
      </c>
      <c r="CY607" s="78" t="str">
        <f t="shared" ca="1" si="897"/>
        <v>商服建筑面积公式:地块建筑面积*0</v>
      </c>
      <c r="CZ607" s="78" t="str">
        <f t="shared" ca="1" si="898"/>
        <v>商服中商业建筑面积公式:地块建筑面积*0</v>
      </c>
      <c r="DA607" s="78" t="str">
        <f t="shared" ca="1" si="899"/>
        <v>商服中办公建筑面积公式:地块建筑面积*0</v>
      </c>
      <c r="DB607" s="78" t="str">
        <f t="shared" ca="1" si="900"/>
        <v>公服建筑面积公式:地块建筑面积*1</v>
      </c>
      <c r="DC607" s="78" t="str">
        <f t="shared" ca="1" si="901"/>
        <v>工业建筑面积公式:地块建筑面积*0</v>
      </c>
      <c r="DD607" s="78" t="str">
        <f t="shared" ca="1" si="902"/>
        <v>市政建筑面积公式:地块建筑面积*0</v>
      </c>
      <c r="DE607" s="78" t="str">
        <f t="shared" ca="1" si="903"/>
        <v>绿地面积指定指标:面积*0</v>
      </c>
      <c r="DF607" s="78" t="str">
        <f t="shared" ca="1" si="904"/>
        <v>绿地面积指定公式:面积*0</v>
      </c>
      <c r="DG607" s="78" t="str">
        <f t="shared" ca="1" si="905"/>
        <v>户数指标:-</v>
      </c>
      <c r="DH607" s="78" t="str">
        <f t="shared" ca="1" si="906"/>
        <v>户数公式:0</v>
      </c>
      <c r="DI607" s="78" t="str">
        <f t="shared" ca="1" si="907"/>
        <v>人数指标:-</v>
      </c>
      <c r="DJ607" s="78" t="str">
        <f t="shared" ca="1" si="908"/>
        <v>人数公式:0</v>
      </c>
      <c r="DK607" s="78" t="str">
        <f t="shared" ca="1" si="909"/>
        <v>就业指标:35平方米/岗位</v>
      </c>
      <c r="DL607" s="78" t="str">
        <f t="shared" ca="1" si="910"/>
        <v>就业公式:地块建筑面积/35</v>
      </c>
      <c r="DM607" s="78" t="str">
        <f t="shared" ca="1" si="911"/>
        <v>机动车指标:幼1.2个/班，小1.5个/班，初高1.0个/班，18个/100教工</v>
      </c>
      <c r="DN607" s="78" t="str">
        <f t="shared" ca="1" si="912"/>
        <v>机动车公式:班数幼*1.2+18*班数幼*5/100+班数小*1.5+18*班数小*2.5/100+班数初*1.0+18*班数初*4/100+班数高*1.0+18*班数高*5/100</v>
      </c>
      <c r="DO607" s="78" t="str">
        <f t="shared" ca="1" si="913"/>
        <v>用水量指标:65立方米/日*公顷</v>
      </c>
      <c r="DP607" s="78" t="str">
        <f t="shared" ca="1" si="914"/>
        <v>用水量公式:用地面积*65</v>
      </c>
      <c r="DQ607" s="78" t="str">
        <f t="shared" ca="1" si="915"/>
        <v>污水折算系数:0.85</v>
      </c>
      <c r="DR607" s="78" t="str">
        <f t="shared" ca="1" si="916"/>
        <v>污水量公式:用水量*0.85</v>
      </c>
      <c r="DS607" s="78" t="str">
        <f t="shared" ca="1" si="917"/>
        <v>用电负荷指标:45瓦/平方米</v>
      </c>
      <c r="DT607" s="78" t="str">
        <f t="shared" ca="1" si="918"/>
        <v>同时率:0.8</v>
      </c>
      <c r="DU607" s="78" t="str">
        <f t="shared" ca="1" si="919"/>
        <v>用电量公式:地块建筑面积*45*0.8/1000</v>
      </c>
      <c r="DV607" s="78" t="str">
        <f t="shared" ca="1" si="920"/>
        <v>固话装机指标:1.0门/100平方米</v>
      </c>
      <c r="DW607" s="78" t="str">
        <f t="shared" ca="1" si="921"/>
        <v>固话量公式:地块建筑面积*1.0/100</v>
      </c>
      <c r="DX607" s="78" t="str">
        <f t="shared" ca="1" si="922"/>
        <v>有线电视指标:0.5门/100平方米</v>
      </c>
      <c r="DY607" s="78" t="str">
        <f t="shared" ca="1" si="923"/>
        <v>电视量公式:地块建筑面积*0.5/100</v>
      </c>
      <c r="DZ607" s="78" t="str">
        <f t="shared" ca="1" si="924"/>
        <v>高峰机动车生成量指标:幼2.5次/生，小初0.9次/生，高0.6次/生，0.3分担率，幼63：37，小初95：5，高86：14</v>
      </c>
      <c r="EA607" s="78" t="str">
        <f t="shared" ca="1" si="925"/>
        <v>高峰机动车吸引量公式:班数幼*30*2.5*0.3*0.63+班数小*45*0.9*0.3*0.95+班数初*50*0.9*0.3*0.95+班数高*50*0.6*0.3*0.86</v>
      </c>
      <c r="EB607" s="78" t="str">
        <f t="shared" ca="1" si="926"/>
        <v>高峰机动车发生量公式:班数幼*30*2.5*0.3*0.37+班数小*45*0.9*0.3*0.05+班数初*50*0.9*0.3*0.05+班数高*50*0.6*0.3*0.14</v>
      </c>
      <c r="EC607" s="78" t="str">
        <f t="shared" ca="1" si="930"/>
        <v>地下空间指标:地块建筑面积*0.4</v>
      </c>
      <c r="ED607" s="78" t="str">
        <f t="shared" ca="1" si="927"/>
        <v>地下空间公式:地块建筑面积*0.4</v>
      </c>
      <c r="EE607" s="78" t="str">
        <f t="shared" ca="1" si="931"/>
        <v>人防指标:地块建筑面积*0.08</v>
      </c>
      <c r="EF607" s="78" t="str">
        <f t="shared" ca="1" si="928"/>
        <v>人防公式:地块建筑面积*0.08</v>
      </c>
      <c r="EG607" s="78" t="str">
        <f t="shared" ca="1" si="932"/>
        <v>用地构成:城镇建设用地</v>
      </c>
      <c r="EH607" s="78" t="s">
        <v>1962</v>
      </c>
      <c r="EI607" s="79" t="str">
        <f t="shared" ca="1" si="929"/>
        <v>唯一标识:080404/1206#幼儿园用地/城市轨道交通用地#国空;性质名称:幼儿园用地/城市轨道交通用地;地块性质过滤:;地块性质:080404/1206;地类标准:国空;地块性质别称:A34/S1;属性继承:R22#服务设施用地&amp;幼儿园#城规;父类:R22;级别继承:0804#教育用地#国空;级别层次:2;级别:10804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7" t="s">
        <v>1962</v>
      </c>
    </row>
    <row r="608" spans="1:140" ht="16.5" x14ac:dyDescent="0.2">
      <c r="A608" s="49" t="str">
        <f t="shared" si="933"/>
        <v>0801/0901#机关团体用地/商业用地#国空</v>
      </c>
      <c r="B608" s="49" t="s">
        <v>575</v>
      </c>
      <c r="C608" s="49"/>
      <c r="D608" s="49" t="s">
        <v>1148</v>
      </c>
      <c r="E608" s="49" t="s">
        <v>1277</v>
      </c>
      <c r="F608" s="49" t="s">
        <v>879</v>
      </c>
      <c r="G608" s="49" t="s">
        <v>80</v>
      </c>
      <c r="H608" s="49" t="s">
        <v>840</v>
      </c>
      <c r="I608" s="49" t="s">
        <v>1448</v>
      </c>
      <c r="J608" s="49">
        <f t="shared" si="935"/>
        <v>2</v>
      </c>
      <c r="K608" s="49" t="str">
        <f t="shared" si="934"/>
        <v>108</v>
      </c>
      <c r="L608" s="49"/>
      <c r="M608" s="49" t="str" cm="1">
        <f t="array" aca="1" ref="M608" ca="1">IF(OFFSET(INDIRECT(ADDRESS(ROW(), COLUMN())),0,-1)="",VLOOKUP($G608,$A:$AAE,COLUMN(),FALSE),OFFSET(INDIRECT(ADDRESS(ROW(), COLUMN())),0,-1))</f>
        <v>255,0,255</v>
      </c>
      <c r="N608" s="12"/>
      <c r="O608" s="49" t="str" cm="1">
        <f t="array" aca="1" ref="O608" ca="1">IF(OFFSET(INDIRECT(ADDRESS(ROW(), COLUMN())),0,-1)="",VLOOKUP($G608,$A:$AAE,COLUMN(),FALSE),OFFSET(INDIRECT(ADDRESS(ROW(), COLUMN())),0,-1))</f>
        <v>面积*容积率</v>
      </c>
      <c r="P608" s="12"/>
      <c r="Q608" s="12" t="str" cm="1">
        <f t="array" aca="1" ref="Q608" ca="1">IF(OFFSET(INDIRECT(ADDRESS(ROW(), COLUMN())),0,-1)="",VLOOKUP($G608,$A:$AAE,COLUMN(),FALSE),OFFSET(INDIRECT(ADDRESS(ROW(), COLUMN())),0,-1))</f>
        <v>地块建筑面积*0</v>
      </c>
      <c r="R608" s="12"/>
      <c r="S608" s="12" t="str" cm="1">
        <f t="array" aca="1" ref="S608" ca="1">IF(OFFSET(INDIRECT(ADDRESS(ROW(), COLUMN())),0,-1)="",VLOOKUP($G608,$A:$AAE,COLUMN(),FALSE),OFFSET(INDIRECT(ADDRESS(ROW(), COLUMN())),0,-1))</f>
        <v>地块建筑面积*0</v>
      </c>
      <c r="T608" s="12"/>
      <c r="U608" s="12" t="str" cm="1">
        <f t="array" aca="1" ref="U608" ca="1">IF(OFFSET(INDIRECT(ADDRESS(ROW(), COLUMN())),0,-1)="",VLOOKUP($G608,$A:$AAE,COLUMN(),FALSE),OFFSET(INDIRECT(ADDRESS(ROW(), COLUMN())),0,-1))</f>
        <v>地块建筑面积*0</v>
      </c>
      <c r="V608" s="12"/>
      <c r="W608" s="49" t="str" cm="1">
        <f t="array" aca="1" ref="W608" ca="1">IF(OFFSET(INDIRECT(ADDRESS(ROW(), COLUMN())),0,-1)="",VLOOKUP($G608,$A:$AAE,COLUMN(),FALSE),OFFSET(INDIRECT(ADDRESS(ROW(), COLUMN())),0,-1))</f>
        <v>地块建筑面积*0</v>
      </c>
      <c r="X608" s="12"/>
      <c r="Y608" s="12" t="str" cm="1">
        <f t="array" aca="1" ref="Y608" ca="1">IF(OFFSET(INDIRECT(ADDRESS(ROW(), COLUMN())),0,-1)="",VLOOKUP($G608,$A:$AAE,COLUMN(),FALSE),OFFSET(INDIRECT(ADDRESS(ROW(), COLUMN())),0,-1))</f>
        <v>地块建筑面积*1</v>
      </c>
      <c r="Z608" s="12"/>
      <c r="AA608" s="12" t="str" cm="1">
        <f t="array" aca="1" ref="AA608" ca="1">IF(OFFSET(INDIRECT(ADDRESS(ROW(), COLUMN())),0,-1)="",VLOOKUP($G608,$A:$AAE,COLUMN(),FALSE),OFFSET(INDIRECT(ADDRESS(ROW(), COLUMN())),0,-1))</f>
        <v>地块建筑面积*0</v>
      </c>
      <c r="AB608" s="12"/>
      <c r="AC608" s="12" t="str" cm="1">
        <f t="array" aca="1" ref="AC608" ca="1">IF(OFFSET(INDIRECT(ADDRESS(ROW(), COLUMN())),0,-1)="",VLOOKUP($G608,$A:$AAE,COLUMN(),FALSE),OFFSET(INDIRECT(ADDRESS(ROW(), COLUMN())),0,-1))</f>
        <v>地块建筑面积*0</v>
      </c>
      <c r="AD608" s="12"/>
      <c r="AE608" s="12" t="str" cm="1">
        <f t="array" aca="1" ref="AE608" ca="1">IF(OFFSET(INDIRECT(ADDRESS(ROW(), COLUMN())),0,-1)="",VLOOKUP($G608,$A:$AAE,COLUMN(),FALSE),OFFSET(INDIRECT(ADDRESS(ROW(), COLUMN())),0,-1))</f>
        <v>面积*0</v>
      </c>
      <c r="AF608" s="12"/>
      <c r="AG608" s="12" t="str" cm="1">
        <f t="array" aca="1" ref="AG608" ca="1">IF(OFFSET(INDIRECT(ADDRESS(ROW(), COLUMN())),0,-1)="",VLOOKUP($G608,$A:$AAE,COLUMN(),FALSE),OFFSET(INDIRECT(ADDRESS(ROW(), COLUMN())),0,-1))</f>
        <v>面积*0</v>
      </c>
      <c r="AH608" s="12"/>
      <c r="AI608" s="12" t="str" cm="1">
        <f t="array" aca="1" ref="AI608" ca="1">IF(OFFSET(INDIRECT(ADDRESS(ROW(), COLUMN())),0,-1)="",VLOOKUP($G608,$A:$AAE,COLUMN(),FALSE),OFFSET(INDIRECT(ADDRESS(ROW(), COLUMN())),0,-1))</f>
        <v>-</v>
      </c>
      <c r="AJ608" s="12"/>
      <c r="AK608" s="12" cm="1">
        <f t="array" aca="1" ref="AK608" ca="1">IF(OFFSET(INDIRECT(ADDRESS(ROW(), COLUMN())),0,-1)="",VLOOKUP($G608,$A:$AAE,COLUMN(),FALSE),OFFSET(INDIRECT(ADDRESS(ROW(), COLUMN())),0,-1))</f>
        <v>0</v>
      </c>
      <c r="AL608" s="12"/>
      <c r="AM608" s="12" t="str" cm="1">
        <f t="array" aca="1" ref="AM608" ca="1">IF(OFFSET(INDIRECT(ADDRESS(ROW(), COLUMN())),0,-1)="",VLOOKUP($G608,$A:$AAE,COLUMN(),FALSE),OFFSET(INDIRECT(ADDRESS(ROW(), COLUMN())),0,-1))</f>
        <v>-</v>
      </c>
      <c r="AN608" s="12"/>
      <c r="AO608" s="12" cm="1">
        <f t="array" aca="1" ref="AO608" ca="1">IF(OFFSET(INDIRECT(ADDRESS(ROW(), COLUMN())),0,-1)="",VLOOKUP($G608,$A:$AAE,COLUMN(),FALSE),OFFSET(INDIRECT(ADDRESS(ROW(), COLUMN())),0,-1))</f>
        <v>0</v>
      </c>
      <c r="AP608" s="12"/>
      <c r="AQ608" s="12" t="str" cm="1">
        <f t="array" aca="1" ref="AQ608" ca="1">IF(OFFSET(INDIRECT(ADDRESS(ROW(), COLUMN())),0,-1)="",VLOOKUP($G608,$A:$AAE,COLUMN(),FALSE),OFFSET(INDIRECT(ADDRESS(ROW(), COLUMN())),0,-1))</f>
        <v>35平方米/岗位</v>
      </c>
      <c r="AR608" s="12"/>
      <c r="AS608" s="12" t="str" cm="1">
        <f t="array" aca="1" ref="AS608" ca="1">IF(OFFSET(INDIRECT(ADDRESS(ROW(), COLUMN())),0,-1)="",VLOOKUP($G608,$A:$AAE,COLUMN(),FALSE),OFFSET(INDIRECT(ADDRESS(ROW(), COLUMN())),0,-1))</f>
        <v>公服建筑面积/35</v>
      </c>
      <c r="AT608" s="12"/>
      <c r="AU608" s="12" t="str" cm="1">
        <f t="array" aca="1" ref="AU608" ca="1">IF(OFFSET(INDIRECT(ADDRESS(ROW(), COLUMN())),0,-1)="",VLOOKUP($G608,$A:$AAE,COLUMN(),FALSE),OFFSET(INDIRECT(ADDRESS(ROW(), COLUMN())),0,-1))</f>
        <v>1.2个/100平方米</v>
      </c>
      <c r="AV608" s="12"/>
      <c r="AW608" s="12" t="str" cm="1">
        <f t="array" aca="1" ref="AW608" ca="1">IF(OFFSET(INDIRECT(ADDRESS(ROW(), COLUMN())),0,-1)="",VLOOKUP($G608,$A:$AAE,COLUMN(),FALSE),OFFSET(INDIRECT(ADDRESS(ROW(), COLUMN())),0,-1))</f>
        <v>地块建筑面积*1.2/100</v>
      </c>
      <c r="AX608" s="2"/>
      <c r="AY608" s="12" t="str" cm="1">
        <f t="array" aca="1" ref="AY608" ca="1">IF(OFFSET(INDIRECT(ADDRESS(ROW(), COLUMN())),0,-1)="",VLOOKUP($G608,$A:$AAE,COLUMN(),FALSE),OFFSET(INDIRECT(ADDRESS(ROW(), COLUMN())),0,-1))</f>
        <v>7.0升/平方米*日</v>
      </c>
      <c r="AZ608" s="2"/>
      <c r="BA608" s="12" t="str" cm="1">
        <f t="array" aca="1" ref="BA608" ca="1">IF(OFFSET(INDIRECT(ADDRESS(ROW(), COLUMN())),0,-1)="",VLOOKUP($G608,$A:$AAE,COLUMN(),FALSE),OFFSET(INDIRECT(ADDRESS(ROW(), COLUMN())),0,-1))</f>
        <v>地块建筑面积*7.0/1000</v>
      </c>
      <c r="BB608" s="2"/>
      <c r="BC608" s="12" cm="1">
        <f t="array" aca="1" ref="BC608" ca="1">IF(OFFSET(INDIRECT(ADDRESS(ROW(), COLUMN())),0,-1)="",VLOOKUP($G608,$A:$AAE,COLUMN(),FALSE),OFFSET(INDIRECT(ADDRESS(ROW(), COLUMN())),0,-1))</f>
        <v>0.85</v>
      </c>
      <c r="BD608" s="2"/>
      <c r="BE608" s="12" t="str" cm="1">
        <f t="array" aca="1" ref="BE608" ca="1">IF(OFFSET(INDIRECT(ADDRESS(ROW(), COLUMN())),0,-1)="",VLOOKUP($G608,$A:$AAE,COLUMN(),FALSE),OFFSET(INDIRECT(ADDRESS(ROW(), COLUMN())),0,-1))</f>
        <v>用水量*0.85</v>
      </c>
      <c r="BF608" s="2"/>
      <c r="BG608" s="12" t="str" cm="1">
        <f t="array" aca="1" ref="BG608" ca="1">IF(OFFSET(INDIRECT(ADDRESS(ROW(), COLUMN())),0,-1)="",VLOOKUP($G608,$A:$AAE,COLUMN(),FALSE),OFFSET(INDIRECT(ADDRESS(ROW(), COLUMN())),0,-1))</f>
        <v>50瓦/平方米</v>
      </c>
      <c r="BH608" s="2"/>
      <c r="BI608" s="12" cm="1">
        <f t="array" aca="1" ref="BI608" ca="1">IF(OFFSET(INDIRECT(ADDRESS(ROW(), COLUMN())),0,-1)="",VLOOKUP($G608,$A:$AAE,COLUMN(),FALSE),OFFSET(INDIRECT(ADDRESS(ROW(), COLUMN())),0,-1))</f>
        <v>0.8</v>
      </c>
      <c r="BJ608" s="2"/>
      <c r="BK608" s="12" t="str" cm="1">
        <f t="array" aca="1" ref="BK608" ca="1">IF(OFFSET(INDIRECT(ADDRESS(ROW(), COLUMN())),0,-1)="",VLOOKUP($G608,$A:$AAE,COLUMN(),FALSE),OFFSET(INDIRECT(ADDRESS(ROW(), COLUMN())),0,-1))</f>
        <v>地块建筑面积*50*0.8/1000</v>
      </c>
      <c r="BL608" s="2"/>
      <c r="BM608" s="12" t="str" cm="1">
        <f t="array" aca="1" ref="BM608" ca="1">IF(OFFSET(INDIRECT(ADDRESS(ROW(), COLUMN())),0,-1)="",VLOOKUP($G608,$A:$AAE,COLUMN(),FALSE),OFFSET(INDIRECT(ADDRESS(ROW(), COLUMN())),0,-1))</f>
        <v>1.0门/100平方米</v>
      </c>
      <c r="BN608" s="2"/>
      <c r="BO608" s="12" t="str" cm="1">
        <f t="array" aca="1" ref="BO608" ca="1">IF(OFFSET(INDIRECT(ADDRESS(ROW(), COLUMN())),0,-1)="",VLOOKUP($G608,$A:$AAE,COLUMN(),FALSE),OFFSET(INDIRECT(ADDRESS(ROW(), COLUMN())),0,-1))</f>
        <v>地块建筑面积*1.0/100</v>
      </c>
      <c r="BP608" s="2"/>
      <c r="BQ608" s="12" t="str" cm="1">
        <f t="array" aca="1" ref="BQ608" ca="1">IF(OFFSET(INDIRECT(ADDRESS(ROW(), COLUMN())),0,-1)="",VLOOKUP($G608,$A:$AAE,COLUMN(),FALSE),OFFSET(INDIRECT(ADDRESS(ROW(), COLUMN())),0,-1))</f>
        <v>0.3门/100平方米</v>
      </c>
      <c r="BR608" s="2"/>
      <c r="BS608" s="12" t="str" cm="1">
        <f t="array" aca="1" ref="BS608" ca="1">IF(OFFSET(INDIRECT(ADDRESS(ROW(), COLUMN())),0,-1)="",VLOOKUP($G608,$A:$AAE,COLUMN(),FALSE),OFFSET(INDIRECT(ADDRESS(ROW(), COLUMN())),0,-1))</f>
        <v>地块建筑面积*0.3/100</v>
      </c>
      <c r="BT608" s="2"/>
      <c r="BU608" s="12" t="str" cm="1">
        <f t="array" aca="1" ref="BU608" ca="1">IF(OFFSET(INDIRECT(ADDRESS(ROW(), COLUMN())),0,-1)="",VLOOKUP($G608,$A:$AAE,COLUMN(),FALSE),OFFSET(INDIRECT(ADDRESS(ROW(), COLUMN())),0,-1))</f>
        <v>23.3pcu/万平方米，68：32</v>
      </c>
      <c r="BV608" s="2"/>
      <c r="BW608" s="12" t="str" cm="1">
        <f t="array" aca="1" ref="BW608" ca="1">IF(OFFSET(INDIRECT(ADDRESS(ROW(), COLUMN())),0,-1)="",VLOOKUP($G608,$A:$AAE,COLUMN(),FALSE),OFFSET(INDIRECT(ADDRESS(ROW(), COLUMN())),0,-1))</f>
        <v>地块建筑面积/10000*23.3*0.68</v>
      </c>
      <c r="BX608" s="2"/>
      <c r="BY608" s="12" t="str" cm="1">
        <f t="array" aca="1" ref="BY608" ca="1">IF(OFFSET(INDIRECT(ADDRESS(ROW(), COLUMN())),0,-1)="",VLOOKUP($G608,$A:$AAE,COLUMN(),FALSE),OFFSET(INDIRECT(ADDRESS(ROW(), COLUMN())),0,-1))</f>
        <v>地块建筑面积/10000*23.3*0.32</v>
      </c>
      <c r="BZ608" s="95"/>
      <c r="CA608" s="12" t="str" cm="1">
        <f t="array" aca="1" ref="CA608" ca="1">IF(OFFSET(INDIRECT(ADDRESS(ROW(), COLUMN())),0,-1)="",VLOOKUP($G608,$A:$AAE,COLUMN(),FALSE),OFFSET(INDIRECT(ADDRESS(ROW(), COLUMN())),0,-1))</f>
        <v>地块建筑面积*0.4</v>
      </c>
      <c r="CB608" s="12"/>
      <c r="CC608" s="12" t="str" cm="1">
        <f t="array" aca="1" ref="CC608" ca="1">IF(OFFSET(INDIRECT(ADDRESS(ROW(), COLUMN())),0,-1)="",VLOOKUP($G608,$A:$AAE,COLUMN(),FALSE),OFFSET(INDIRECT(ADDRESS(ROW(), COLUMN())),0,-1))</f>
        <v>地块建筑面积*0.4</v>
      </c>
      <c r="CD608" s="12"/>
      <c r="CE608" s="12" t="str" cm="1">
        <f t="array" aca="1" ref="CE608" ca="1">IF(OFFSET(INDIRECT(ADDRESS(ROW(), COLUMN())),0,-1)="",VLOOKUP($G608,$A:$AAE,COLUMN(),FALSE),OFFSET(INDIRECT(ADDRESS(ROW(), COLUMN())),0,-1))</f>
        <v>地块建筑面积*0.08</v>
      </c>
      <c r="CF608" s="12"/>
      <c r="CG608" s="12" t="str" cm="1">
        <f t="array" aca="1" ref="CG608" ca="1">IF(OFFSET(INDIRECT(ADDRESS(ROW(), COLUMN())),0,-1)="",VLOOKUP($G608,$A:$AAE,COLUMN(),FALSE),OFFSET(INDIRECT(ADDRESS(ROW(), COLUMN())),0,-1))</f>
        <v>地块建筑面积*0.08</v>
      </c>
      <c r="CH608" s="12"/>
      <c r="CI608" s="49" t="str" cm="1">
        <f t="array" aca="1" ref="CI608" ca="1">IF(OFFSET(INDIRECT(ADDRESS(ROW(), COLUMN())),0,-1)="",VLOOKUP($G608,$A:$AAE,COLUMN(),FALSE),OFFSET(INDIRECT(ADDRESS(ROW(), COLUMN())),0,-1))</f>
        <v>城镇建设用地</v>
      </c>
      <c r="CJ608" s="75" t="s">
        <v>1962</v>
      </c>
      <c r="CK608" s="78" t="str">
        <f t="shared" si="883"/>
        <v>唯一标识:0801/0901#机关团体用地/商业用地#国空</v>
      </c>
      <c r="CL608" s="78" t="str">
        <f t="shared" si="884"/>
        <v>性质名称:机关团体用地/商业用地</v>
      </c>
      <c r="CM608" s="78" t="str">
        <f t="shared" si="885"/>
        <v>地块性质过滤:</v>
      </c>
      <c r="CN608" s="78" t="str">
        <f t="shared" si="886"/>
        <v>地块性质:0801/0901</v>
      </c>
      <c r="CO608" s="78" t="str">
        <f t="shared" si="887"/>
        <v>地类标准:国空</v>
      </c>
      <c r="CP608" s="78" t="str">
        <f t="shared" si="888"/>
        <v>地块性质别称:A1/B1</v>
      </c>
      <c r="CQ608" s="78" t="str">
        <f t="shared" si="889"/>
        <v>属性继承:A1#行政办公用地#城规</v>
      </c>
      <c r="CR608" s="78" t="str">
        <f t="shared" si="890"/>
        <v>父类:A1</v>
      </c>
      <c r="CS608" s="78" t="str">
        <f t="shared" si="891"/>
        <v>级别继承:08#公共管理与公共服务用地#国空</v>
      </c>
      <c r="CT608" s="78" t="str">
        <f t="shared" si="892"/>
        <v>级别层次:2</v>
      </c>
      <c r="CU608" s="78" t="str">
        <f t="shared" si="893"/>
        <v>级别:108</v>
      </c>
      <c r="CV608" s="78" t="str">
        <f t="shared" ca="1" si="894"/>
        <v>地块颜色:255,0,255</v>
      </c>
      <c r="CW608" s="78" t="str">
        <f t="shared" ca="1" si="895"/>
        <v>建筑面积公式:面积*容积率</v>
      </c>
      <c r="CX608" s="78" t="str">
        <f t="shared" ca="1" si="896"/>
        <v>住宅建筑面积公式:地块建筑面积*0</v>
      </c>
      <c r="CY608" s="78" t="str">
        <f t="shared" ca="1" si="897"/>
        <v>商服建筑面积公式:地块建筑面积*0</v>
      </c>
      <c r="CZ608" s="78" t="str">
        <f t="shared" ca="1" si="898"/>
        <v>商服中商业建筑面积公式:地块建筑面积*0</v>
      </c>
      <c r="DA608" s="78" t="str">
        <f t="shared" ca="1" si="899"/>
        <v>商服中办公建筑面积公式:地块建筑面积*0</v>
      </c>
      <c r="DB608" s="78" t="str">
        <f t="shared" ca="1" si="900"/>
        <v>公服建筑面积公式:地块建筑面积*1</v>
      </c>
      <c r="DC608" s="78" t="str">
        <f t="shared" ca="1" si="901"/>
        <v>工业建筑面积公式:地块建筑面积*0</v>
      </c>
      <c r="DD608" s="78" t="str">
        <f t="shared" ca="1" si="902"/>
        <v>市政建筑面积公式:地块建筑面积*0</v>
      </c>
      <c r="DE608" s="78" t="str">
        <f t="shared" ca="1" si="903"/>
        <v>绿地面积指定指标:面积*0</v>
      </c>
      <c r="DF608" s="78" t="str">
        <f t="shared" ca="1" si="904"/>
        <v>绿地面积指定公式:面积*0</v>
      </c>
      <c r="DG608" s="78" t="str">
        <f t="shared" ca="1" si="905"/>
        <v>户数指标:-</v>
      </c>
      <c r="DH608" s="78" t="str">
        <f t="shared" ca="1" si="906"/>
        <v>户数公式:0</v>
      </c>
      <c r="DI608" s="78" t="str">
        <f t="shared" ca="1" si="907"/>
        <v>人数指标:-</v>
      </c>
      <c r="DJ608" s="78" t="str">
        <f t="shared" ca="1" si="908"/>
        <v>人数公式:0</v>
      </c>
      <c r="DK608" s="78" t="str">
        <f t="shared" ca="1" si="909"/>
        <v>就业指标:35平方米/岗位</v>
      </c>
      <c r="DL608" s="78" t="str">
        <f t="shared" ca="1" si="910"/>
        <v>就业公式:公服建筑面积/35</v>
      </c>
      <c r="DM608" s="78" t="str">
        <f t="shared" ca="1" si="911"/>
        <v>机动车指标:1.2个/100平方米</v>
      </c>
      <c r="DN608" s="78" t="str">
        <f t="shared" ca="1" si="912"/>
        <v>机动车公式:地块建筑面积*1.2/100</v>
      </c>
      <c r="DO608" s="78" t="str">
        <f t="shared" ca="1" si="913"/>
        <v>用水量指标:7.0升/平方米*日</v>
      </c>
      <c r="DP608" s="78" t="str">
        <f t="shared" ca="1" si="914"/>
        <v>用水量公式:地块建筑面积*7.0/1000</v>
      </c>
      <c r="DQ608" s="78" t="str">
        <f t="shared" ca="1" si="915"/>
        <v>污水折算系数:0.85</v>
      </c>
      <c r="DR608" s="78" t="str">
        <f t="shared" ca="1" si="916"/>
        <v>污水量公式:用水量*0.85</v>
      </c>
      <c r="DS608" s="78" t="str">
        <f t="shared" ca="1" si="917"/>
        <v>用电负荷指标:50瓦/平方米</v>
      </c>
      <c r="DT608" s="78" t="str">
        <f t="shared" ca="1" si="918"/>
        <v>同时率:0.8</v>
      </c>
      <c r="DU608" s="78" t="str">
        <f t="shared" ca="1" si="919"/>
        <v>用电量公式:地块建筑面积*50*0.8/1000</v>
      </c>
      <c r="DV608" s="78" t="str">
        <f t="shared" ca="1" si="920"/>
        <v>固话装机指标:1.0门/100平方米</v>
      </c>
      <c r="DW608" s="78" t="str">
        <f t="shared" ca="1" si="921"/>
        <v>固话量公式:地块建筑面积*1.0/100</v>
      </c>
      <c r="DX608" s="78" t="str">
        <f t="shared" ca="1" si="922"/>
        <v>有线电视指标:0.3门/100平方米</v>
      </c>
      <c r="DY608" s="78" t="str">
        <f t="shared" ca="1" si="923"/>
        <v>电视量公式:地块建筑面积*0.3/100</v>
      </c>
      <c r="DZ608" s="78" t="str">
        <f t="shared" ca="1" si="924"/>
        <v>高峰机动车生成量指标:23.3pcu/万平方米，68：32</v>
      </c>
      <c r="EA608" s="78" t="str">
        <f t="shared" ca="1" si="925"/>
        <v>高峰机动车吸引量公式:地块建筑面积/10000*23.3*0.68</v>
      </c>
      <c r="EB608" s="78" t="str">
        <f t="shared" ca="1" si="926"/>
        <v>高峰机动车发生量公式:地块建筑面积/10000*23.3*0.32</v>
      </c>
      <c r="EC608" s="78" t="str">
        <f t="shared" ca="1" si="930"/>
        <v>地下空间指标:地块建筑面积*0.4</v>
      </c>
      <c r="ED608" s="78" t="str">
        <f t="shared" ca="1" si="927"/>
        <v>地下空间公式:地块建筑面积*0.4</v>
      </c>
      <c r="EE608" s="78" t="str">
        <f t="shared" ca="1" si="931"/>
        <v>人防指标:地块建筑面积*0.08</v>
      </c>
      <c r="EF608" s="78" t="str">
        <f t="shared" ca="1" si="928"/>
        <v>人防公式:地块建筑面积*0.08</v>
      </c>
      <c r="EG608" s="78" t="str">
        <f t="shared" ca="1" si="932"/>
        <v>用地构成:城镇建设用地</v>
      </c>
      <c r="EH608" s="78" t="s">
        <v>1962</v>
      </c>
      <c r="EI608" s="79" t="str">
        <f t="shared" ca="1" si="929"/>
        <v>唯一标识:0801/0901#机关团体用地/商业用地#国空;性质名称:机关团体用地/商业用地;地块性质过滤:;地块性质:0801/0901;地类标准:国空;地块性质别称:A1/B1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08" t="s">
        <v>1962</v>
      </c>
    </row>
    <row r="609" spans="1:140" ht="16.5" x14ac:dyDescent="0.2">
      <c r="A609" s="51" t="str">
        <f t="shared" si="933"/>
        <v>0801/0803/0702/1309#机关团体用地/文化用地/城镇社区服务设施用地/环卫用地#国空</v>
      </c>
      <c r="B609" s="51" t="s">
        <v>576</v>
      </c>
      <c r="C609" s="51"/>
      <c r="D609" s="51" t="s">
        <v>1149</v>
      </c>
      <c r="E609" s="51" t="s">
        <v>1277</v>
      </c>
      <c r="F609" s="51" t="s">
        <v>1353</v>
      </c>
      <c r="G609" s="51" t="s">
        <v>80</v>
      </c>
      <c r="H609" s="51" t="s">
        <v>840</v>
      </c>
      <c r="I609" s="51" t="s">
        <v>1448</v>
      </c>
      <c r="J609" s="51">
        <f t="shared" si="935"/>
        <v>2</v>
      </c>
      <c r="K609" s="51" t="str">
        <f t="shared" si="934"/>
        <v>108</v>
      </c>
      <c r="L609" s="51"/>
      <c r="M609" s="51" t="str" cm="1">
        <f t="array" aca="1" ref="M609" ca="1">IF(OFFSET(INDIRECT(ADDRESS(ROW(), COLUMN())),0,-1)="",VLOOKUP($G609,$A:$AAE,COLUMN(),FALSE),OFFSET(INDIRECT(ADDRESS(ROW(), COLUMN())),0,-1))</f>
        <v>255,0,255</v>
      </c>
      <c r="N609" s="14"/>
      <c r="O609" s="51" t="str" cm="1">
        <f t="array" aca="1" ref="O609" ca="1">IF(OFFSET(INDIRECT(ADDRESS(ROW(), COLUMN())),0,-1)="",VLOOKUP($G609,$A:$AAE,COLUMN(),FALSE),OFFSET(INDIRECT(ADDRESS(ROW(), COLUMN())),0,-1))</f>
        <v>面积*容积率</v>
      </c>
      <c r="P609" s="14"/>
      <c r="Q609" s="14" t="str" cm="1">
        <f t="array" aca="1" ref="Q609" ca="1">IF(OFFSET(INDIRECT(ADDRESS(ROW(), COLUMN())),0,-1)="",VLOOKUP($G609,$A:$AAE,COLUMN(),FALSE),OFFSET(INDIRECT(ADDRESS(ROW(), COLUMN())),0,-1))</f>
        <v>地块建筑面积*0</v>
      </c>
      <c r="R609" s="14"/>
      <c r="S609" s="14" t="str" cm="1">
        <f t="array" aca="1" ref="S609" ca="1">IF(OFFSET(INDIRECT(ADDRESS(ROW(), COLUMN())),0,-1)="",VLOOKUP($G609,$A:$AAE,COLUMN(),FALSE),OFFSET(INDIRECT(ADDRESS(ROW(), COLUMN())),0,-1))</f>
        <v>地块建筑面积*0</v>
      </c>
      <c r="T609" s="14"/>
      <c r="U609" s="14" t="str" cm="1">
        <f t="array" aca="1" ref="U609" ca="1">IF(OFFSET(INDIRECT(ADDRESS(ROW(), COLUMN())),0,-1)="",VLOOKUP($G609,$A:$AAE,COLUMN(),FALSE),OFFSET(INDIRECT(ADDRESS(ROW(), COLUMN())),0,-1))</f>
        <v>地块建筑面积*0</v>
      </c>
      <c r="V609" s="14"/>
      <c r="W609" s="51" t="str" cm="1">
        <f t="array" aca="1" ref="W609" ca="1">IF(OFFSET(INDIRECT(ADDRESS(ROW(), COLUMN())),0,-1)="",VLOOKUP($G609,$A:$AAE,COLUMN(),FALSE),OFFSET(INDIRECT(ADDRESS(ROW(), COLUMN())),0,-1))</f>
        <v>地块建筑面积*0</v>
      </c>
      <c r="X609" s="14"/>
      <c r="Y609" s="14" t="str" cm="1">
        <f t="array" aca="1" ref="Y609" ca="1">IF(OFFSET(INDIRECT(ADDRESS(ROW(), COLUMN())),0,-1)="",VLOOKUP($G609,$A:$AAE,COLUMN(),FALSE),OFFSET(INDIRECT(ADDRESS(ROW(), COLUMN())),0,-1))</f>
        <v>地块建筑面积*1</v>
      </c>
      <c r="Z609" s="14"/>
      <c r="AA609" s="14" t="str" cm="1">
        <f t="array" aca="1" ref="AA609" ca="1">IF(OFFSET(INDIRECT(ADDRESS(ROW(), COLUMN())),0,-1)="",VLOOKUP($G609,$A:$AAE,COLUMN(),FALSE),OFFSET(INDIRECT(ADDRESS(ROW(), COLUMN())),0,-1))</f>
        <v>地块建筑面积*0</v>
      </c>
      <c r="AB609" s="14"/>
      <c r="AC609" s="14" t="str" cm="1">
        <f t="array" aca="1" ref="AC609" ca="1">IF(OFFSET(INDIRECT(ADDRESS(ROW(), COLUMN())),0,-1)="",VLOOKUP($G609,$A:$AAE,COLUMN(),FALSE),OFFSET(INDIRECT(ADDRESS(ROW(), COLUMN())),0,-1))</f>
        <v>地块建筑面积*0</v>
      </c>
      <c r="AD609" s="14"/>
      <c r="AE609" s="14" t="str" cm="1">
        <f t="array" aca="1" ref="AE609" ca="1">IF(OFFSET(INDIRECT(ADDRESS(ROW(), COLUMN())),0,-1)="",VLOOKUP($G609,$A:$AAE,COLUMN(),FALSE),OFFSET(INDIRECT(ADDRESS(ROW(), COLUMN())),0,-1))</f>
        <v>面积*0</v>
      </c>
      <c r="AF609" s="14"/>
      <c r="AG609" s="14" t="str" cm="1">
        <f t="array" aca="1" ref="AG609" ca="1">IF(OFFSET(INDIRECT(ADDRESS(ROW(), COLUMN())),0,-1)="",VLOOKUP($G609,$A:$AAE,COLUMN(),FALSE),OFFSET(INDIRECT(ADDRESS(ROW(), COLUMN())),0,-1))</f>
        <v>面积*0</v>
      </c>
      <c r="AH609" s="14"/>
      <c r="AI609" s="14" t="str" cm="1">
        <f t="array" aca="1" ref="AI609" ca="1">IF(OFFSET(INDIRECT(ADDRESS(ROW(), COLUMN())),0,-1)="",VLOOKUP($G609,$A:$AAE,COLUMN(),FALSE),OFFSET(INDIRECT(ADDRESS(ROW(), COLUMN())),0,-1))</f>
        <v>-</v>
      </c>
      <c r="AJ609" s="14"/>
      <c r="AK609" s="14" cm="1">
        <f t="array" aca="1" ref="AK609" ca="1">IF(OFFSET(INDIRECT(ADDRESS(ROW(), COLUMN())),0,-1)="",VLOOKUP($G609,$A:$AAE,COLUMN(),FALSE),OFFSET(INDIRECT(ADDRESS(ROW(), COLUMN())),0,-1))</f>
        <v>0</v>
      </c>
      <c r="AL609" s="14"/>
      <c r="AM609" s="14" t="str" cm="1">
        <f t="array" aca="1" ref="AM609" ca="1">IF(OFFSET(INDIRECT(ADDRESS(ROW(), COLUMN())),0,-1)="",VLOOKUP($G609,$A:$AAE,COLUMN(),FALSE),OFFSET(INDIRECT(ADDRESS(ROW(), COLUMN())),0,-1))</f>
        <v>-</v>
      </c>
      <c r="AN609" s="14"/>
      <c r="AO609" s="14" cm="1">
        <f t="array" aca="1" ref="AO609" ca="1">IF(OFFSET(INDIRECT(ADDRESS(ROW(), COLUMN())),0,-1)="",VLOOKUP($G609,$A:$AAE,COLUMN(),FALSE),OFFSET(INDIRECT(ADDRESS(ROW(), COLUMN())),0,-1))</f>
        <v>0</v>
      </c>
      <c r="AP609" s="14"/>
      <c r="AQ609" s="14" t="str" cm="1">
        <f t="array" aca="1" ref="AQ609" ca="1">IF(OFFSET(INDIRECT(ADDRESS(ROW(), COLUMN())),0,-1)="",VLOOKUP($G609,$A:$AAE,COLUMN(),FALSE),OFFSET(INDIRECT(ADDRESS(ROW(), COLUMN())),0,-1))</f>
        <v>35平方米/岗位</v>
      </c>
      <c r="AR609" s="14"/>
      <c r="AS609" s="14" t="str" cm="1">
        <f t="array" aca="1" ref="AS609" ca="1">IF(OFFSET(INDIRECT(ADDRESS(ROW(), COLUMN())),0,-1)="",VLOOKUP($G609,$A:$AAE,COLUMN(),FALSE),OFFSET(INDIRECT(ADDRESS(ROW(), COLUMN())),0,-1))</f>
        <v>公服建筑面积/35</v>
      </c>
      <c r="AT609" s="14"/>
      <c r="AU609" s="14" t="str" cm="1">
        <f t="array" aca="1" ref="AU609" ca="1">IF(OFFSET(INDIRECT(ADDRESS(ROW(), COLUMN())),0,-1)="",VLOOKUP($G609,$A:$AAE,COLUMN(),FALSE),OFFSET(INDIRECT(ADDRESS(ROW(), COLUMN())),0,-1))</f>
        <v>1.2个/100平方米</v>
      </c>
      <c r="AV609" s="14"/>
      <c r="AW609" s="14" t="str" cm="1">
        <f t="array" aca="1" ref="AW609" ca="1">IF(OFFSET(INDIRECT(ADDRESS(ROW(), COLUMN())),0,-1)="",VLOOKUP($G609,$A:$AAE,COLUMN(),FALSE),OFFSET(INDIRECT(ADDRESS(ROW(), COLUMN())),0,-1))</f>
        <v>地块建筑面积*1.2/100</v>
      </c>
      <c r="AX609" s="116"/>
      <c r="AY609" s="14" t="str" cm="1">
        <f t="array" aca="1" ref="AY609" ca="1">IF(OFFSET(INDIRECT(ADDRESS(ROW(), COLUMN())),0,-1)="",VLOOKUP($G609,$A:$AAE,COLUMN(),FALSE),OFFSET(INDIRECT(ADDRESS(ROW(), COLUMN())),0,-1))</f>
        <v>7.0升/平方米*日</v>
      </c>
      <c r="AZ609" s="116"/>
      <c r="BA609" s="14" t="str" cm="1">
        <f t="array" aca="1" ref="BA609" ca="1">IF(OFFSET(INDIRECT(ADDRESS(ROW(), COLUMN())),0,-1)="",VLOOKUP($G609,$A:$AAE,COLUMN(),FALSE),OFFSET(INDIRECT(ADDRESS(ROW(), COLUMN())),0,-1))</f>
        <v>地块建筑面积*7.0/1000</v>
      </c>
      <c r="BB609" s="116"/>
      <c r="BC609" s="14" cm="1">
        <f t="array" aca="1" ref="BC609" ca="1">IF(OFFSET(INDIRECT(ADDRESS(ROW(), COLUMN())),0,-1)="",VLOOKUP($G609,$A:$AAE,COLUMN(),FALSE),OFFSET(INDIRECT(ADDRESS(ROW(), COLUMN())),0,-1))</f>
        <v>0.85</v>
      </c>
      <c r="BD609" s="116"/>
      <c r="BE609" s="14" t="str" cm="1">
        <f t="array" aca="1" ref="BE609" ca="1">IF(OFFSET(INDIRECT(ADDRESS(ROW(), COLUMN())),0,-1)="",VLOOKUP($G609,$A:$AAE,COLUMN(),FALSE),OFFSET(INDIRECT(ADDRESS(ROW(), COLUMN())),0,-1))</f>
        <v>用水量*0.85</v>
      </c>
      <c r="BF609" s="116"/>
      <c r="BG609" s="14" t="str" cm="1">
        <f t="array" aca="1" ref="BG609" ca="1">IF(OFFSET(INDIRECT(ADDRESS(ROW(), COLUMN())),0,-1)="",VLOOKUP($G609,$A:$AAE,COLUMN(),FALSE),OFFSET(INDIRECT(ADDRESS(ROW(), COLUMN())),0,-1))</f>
        <v>50瓦/平方米</v>
      </c>
      <c r="BH609" s="116"/>
      <c r="BI609" s="14" cm="1">
        <f t="array" aca="1" ref="BI609" ca="1">IF(OFFSET(INDIRECT(ADDRESS(ROW(), COLUMN())),0,-1)="",VLOOKUP($G609,$A:$AAE,COLUMN(),FALSE),OFFSET(INDIRECT(ADDRESS(ROW(), COLUMN())),0,-1))</f>
        <v>0.8</v>
      </c>
      <c r="BJ609" s="116"/>
      <c r="BK609" s="14" t="str" cm="1">
        <f t="array" aca="1" ref="BK609" ca="1">IF(OFFSET(INDIRECT(ADDRESS(ROW(), COLUMN())),0,-1)="",VLOOKUP($G609,$A:$AAE,COLUMN(),FALSE),OFFSET(INDIRECT(ADDRESS(ROW(), COLUMN())),0,-1))</f>
        <v>地块建筑面积*50*0.8/1000</v>
      </c>
      <c r="BL609" s="116"/>
      <c r="BM609" s="14" t="str" cm="1">
        <f t="array" aca="1" ref="BM609" ca="1">IF(OFFSET(INDIRECT(ADDRESS(ROW(), COLUMN())),0,-1)="",VLOOKUP($G609,$A:$AAE,COLUMN(),FALSE),OFFSET(INDIRECT(ADDRESS(ROW(), COLUMN())),0,-1))</f>
        <v>1.0门/100平方米</v>
      </c>
      <c r="BN609" s="116"/>
      <c r="BO609" s="14" t="str" cm="1">
        <f t="array" aca="1" ref="BO609" ca="1">IF(OFFSET(INDIRECT(ADDRESS(ROW(), COLUMN())),0,-1)="",VLOOKUP($G609,$A:$AAE,COLUMN(),FALSE),OFFSET(INDIRECT(ADDRESS(ROW(), COLUMN())),0,-1))</f>
        <v>地块建筑面积*1.0/100</v>
      </c>
      <c r="BP609" s="116"/>
      <c r="BQ609" s="14" t="str" cm="1">
        <f t="array" aca="1" ref="BQ609" ca="1">IF(OFFSET(INDIRECT(ADDRESS(ROW(), COLUMN())),0,-1)="",VLOOKUP($G609,$A:$AAE,COLUMN(),FALSE),OFFSET(INDIRECT(ADDRESS(ROW(), COLUMN())),0,-1))</f>
        <v>0.3门/100平方米</v>
      </c>
      <c r="BR609" s="116"/>
      <c r="BS609" s="14" t="str" cm="1">
        <f t="array" aca="1" ref="BS609" ca="1">IF(OFFSET(INDIRECT(ADDRESS(ROW(), COLUMN())),0,-1)="",VLOOKUP($G609,$A:$AAE,COLUMN(),FALSE),OFFSET(INDIRECT(ADDRESS(ROW(), COLUMN())),0,-1))</f>
        <v>地块建筑面积*0.3/100</v>
      </c>
      <c r="BT609" s="116"/>
      <c r="BU609" s="14" t="str" cm="1">
        <f t="array" aca="1" ref="BU609" ca="1">IF(OFFSET(INDIRECT(ADDRESS(ROW(), COLUMN())),0,-1)="",VLOOKUP($G609,$A:$AAE,COLUMN(),FALSE),OFFSET(INDIRECT(ADDRESS(ROW(), COLUMN())),0,-1))</f>
        <v>23.3pcu/万平方米，68：32</v>
      </c>
      <c r="BV609" s="116"/>
      <c r="BW609" s="14" t="str" cm="1">
        <f t="array" aca="1" ref="BW609" ca="1">IF(OFFSET(INDIRECT(ADDRESS(ROW(), COLUMN())),0,-1)="",VLOOKUP($G609,$A:$AAE,COLUMN(),FALSE),OFFSET(INDIRECT(ADDRESS(ROW(), COLUMN())),0,-1))</f>
        <v>地块建筑面积/10000*23.3*0.68</v>
      </c>
      <c r="BX609" s="116"/>
      <c r="BY609" s="14" t="str" cm="1">
        <f t="array" aca="1" ref="BY609" ca="1">IF(OFFSET(INDIRECT(ADDRESS(ROW(), COLUMN())),0,-1)="",VLOOKUP($G609,$A:$AAE,COLUMN(),FALSE),OFFSET(INDIRECT(ADDRESS(ROW(), COLUMN())),0,-1))</f>
        <v>地块建筑面积/10000*23.3*0.32</v>
      </c>
      <c r="BZ609" s="97"/>
      <c r="CA609" s="14" t="str" cm="1">
        <f t="array" aca="1" ref="CA609" ca="1">IF(OFFSET(INDIRECT(ADDRESS(ROW(), COLUMN())),0,-1)="",VLOOKUP($G609,$A:$AAE,COLUMN(),FALSE),OFFSET(INDIRECT(ADDRESS(ROW(), COLUMN())),0,-1))</f>
        <v>地块建筑面积*0.4</v>
      </c>
      <c r="CB609" s="14"/>
      <c r="CC609" s="14" t="str" cm="1">
        <f t="array" aca="1" ref="CC609" ca="1">IF(OFFSET(INDIRECT(ADDRESS(ROW(), COLUMN())),0,-1)="",VLOOKUP($G609,$A:$AAE,COLUMN(),FALSE),OFFSET(INDIRECT(ADDRESS(ROW(), COLUMN())),0,-1))</f>
        <v>地块建筑面积*0.4</v>
      </c>
      <c r="CD609" s="14"/>
      <c r="CE609" s="14" t="str" cm="1">
        <f t="array" aca="1" ref="CE609" ca="1">IF(OFFSET(INDIRECT(ADDRESS(ROW(), COLUMN())),0,-1)="",VLOOKUP($G609,$A:$AAE,COLUMN(),FALSE),OFFSET(INDIRECT(ADDRESS(ROW(), COLUMN())),0,-1))</f>
        <v>地块建筑面积*0.08</v>
      </c>
      <c r="CF609" s="14"/>
      <c r="CG609" s="14" t="str" cm="1">
        <f t="array" aca="1" ref="CG609" ca="1">IF(OFFSET(INDIRECT(ADDRESS(ROW(), COLUMN())),0,-1)="",VLOOKUP($G609,$A:$AAE,COLUMN(),FALSE),OFFSET(INDIRECT(ADDRESS(ROW(), COLUMN())),0,-1))</f>
        <v>地块建筑面积*0.08</v>
      </c>
      <c r="CH609" s="14"/>
      <c r="CI609" s="51" t="str" cm="1">
        <f t="array" aca="1" ref="CI609" ca="1">IF(OFFSET(INDIRECT(ADDRESS(ROW(), COLUMN())),0,-1)="",VLOOKUP($G609,$A:$AAE,COLUMN(),FALSE),OFFSET(INDIRECT(ADDRESS(ROW(), COLUMN())),0,-1))</f>
        <v>城镇建设用地</v>
      </c>
      <c r="CJ609" s="76" t="s">
        <v>1962</v>
      </c>
      <c r="CK609" s="78" t="str">
        <f t="shared" si="883"/>
        <v>唯一标识:0801/0803/0702/1309#机关团体用地/文化用地/城镇社区服务设施用地/环卫用地#国空</v>
      </c>
      <c r="CL609" s="78" t="str">
        <f t="shared" si="884"/>
        <v>性质名称:机关团体用地/文化用地/城镇社区服务设施用地/环卫用地</v>
      </c>
      <c r="CM609" s="78" t="str">
        <f t="shared" si="885"/>
        <v>地块性质过滤:</v>
      </c>
      <c r="CN609" s="78" t="str">
        <f t="shared" si="886"/>
        <v>地块性质:0801/0803/0702/1309</v>
      </c>
      <c r="CO609" s="78" t="str">
        <f t="shared" si="887"/>
        <v>地类标准:国空</v>
      </c>
      <c r="CP609" s="78" t="str">
        <f t="shared" si="888"/>
        <v>地块性质别称:A1/A2/Rcs/U22</v>
      </c>
      <c r="CQ609" s="78" t="str">
        <f t="shared" si="889"/>
        <v>属性继承:A1#行政办公用地#城规</v>
      </c>
      <c r="CR609" s="78" t="str">
        <f t="shared" si="890"/>
        <v>父类:A1</v>
      </c>
      <c r="CS609" s="78" t="str">
        <f t="shared" si="891"/>
        <v>级别继承:08#公共管理与公共服务用地#国空</v>
      </c>
      <c r="CT609" s="78" t="str">
        <f t="shared" si="892"/>
        <v>级别层次:2</v>
      </c>
      <c r="CU609" s="78" t="str">
        <f t="shared" si="893"/>
        <v>级别:108</v>
      </c>
      <c r="CV609" s="78" t="str">
        <f t="shared" ca="1" si="894"/>
        <v>地块颜色:255,0,255</v>
      </c>
      <c r="CW609" s="78" t="str">
        <f t="shared" ca="1" si="895"/>
        <v>建筑面积公式:面积*容积率</v>
      </c>
      <c r="CX609" s="78" t="str">
        <f t="shared" ca="1" si="896"/>
        <v>住宅建筑面积公式:地块建筑面积*0</v>
      </c>
      <c r="CY609" s="78" t="str">
        <f t="shared" ca="1" si="897"/>
        <v>商服建筑面积公式:地块建筑面积*0</v>
      </c>
      <c r="CZ609" s="78" t="str">
        <f t="shared" ca="1" si="898"/>
        <v>商服中商业建筑面积公式:地块建筑面积*0</v>
      </c>
      <c r="DA609" s="78" t="str">
        <f t="shared" ca="1" si="899"/>
        <v>商服中办公建筑面积公式:地块建筑面积*0</v>
      </c>
      <c r="DB609" s="78" t="str">
        <f t="shared" ca="1" si="900"/>
        <v>公服建筑面积公式:地块建筑面积*1</v>
      </c>
      <c r="DC609" s="78" t="str">
        <f t="shared" ca="1" si="901"/>
        <v>工业建筑面积公式:地块建筑面积*0</v>
      </c>
      <c r="DD609" s="78" t="str">
        <f t="shared" ca="1" si="902"/>
        <v>市政建筑面积公式:地块建筑面积*0</v>
      </c>
      <c r="DE609" s="78" t="str">
        <f t="shared" ca="1" si="903"/>
        <v>绿地面积指定指标:面积*0</v>
      </c>
      <c r="DF609" s="78" t="str">
        <f t="shared" ca="1" si="904"/>
        <v>绿地面积指定公式:面积*0</v>
      </c>
      <c r="DG609" s="78" t="str">
        <f t="shared" ca="1" si="905"/>
        <v>户数指标:-</v>
      </c>
      <c r="DH609" s="78" t="str">
        <f t="shared" ca="1" si="906"/>
        <v>户数公式:0</v>
      </c>
      <c r="DI609" s="78" t="str">
        <f t="shared" ca="1" si="907"/>
        <v>人数指标:-</v>
      </c>
      <c r="DJ609" s="78" t="str">
        <f t="shared" ca="1" si="908"/>
        <v>人数公式:0</v>
      </c>
      <c r="DK609" s="78" t="str">
        <f t="shared" ca="1" si="909"/>
        <v>就业指标:35平方米/岗位</v>
      </c>
      <c r="DL609" s="78" t="str">
        <f t="shared" ca="1" si="910"/>
        <v>就业公式:公服建筑面积/35</v>
      </c>
      <c r="DM609" s="78" t="str">
        <f t="shared" ca="1" si="911"/>
        <v>机动车指标:1.2个/100平方米</v>
      </c>
      <c r="DN609" s="78" t="str">
        <f t="shared" ca="1" si="912"/>
        <v>机动车公式:地块建筑面积*1.2/100</v>
      </c>
      <c r="DO609" s="78" t="str">
        <f t="shared" ca="1" si="913"/>
        <v>用水量指标:7.0升/平方米*日</v>
      </c>
      <c r="DP609" s="78" t="str">
        <f t="shared" ca="1" si="914"/>
        <v>用水量公式:地块建筑面积*7.0/1000</v>
      </c>
      <c r="DQ609" s="78" t="str">
        <f t="shared" ca="1" si="915"/>
        <v>污水折算系数:0.85</v>
      </c>
      <c r="DR609" s="78" t="str">
        <f t="shared" ca="1" si="916"/>
        <v>污水量公式:用水量*0.85</v>
      </c>
      <c r="DS609" s="78" t="str">
        <f t="shared" ca="1" si="917"/>
        <v>用电负荷指标:50瓦/平方米</v>
      </c>
      <c r="DT609" s="78" t="str">
        <f t="shared" ca="1" si="918"/>
        <v>同时率:0.8</v>
      </c>
      <c r="DU609" s="78" t="str">
        <f t="shared" ca="1" si="919"/>
        <v>用电量公式:地块建筑面积*50*0.8/1000</v>
      </c>
      <c r="DV609" s="78" t="str">
        <f t="shared" ca="1" si="920"/>
        <v>固话装机指标:1.0门/100平方米</v>
      </c>
      <c r="DW609" s="78" t="str">
        <f t="shared" ca="1" si="921"/>
        <v>固话量公式:地块建筑面积*1.0/100</v>
      </c>
      <c r="DX609" s="78" t="str">
        <f t="shared" ca="1" si="922"/>
        <v>有线电视指标:0.3门/100平方米</v>
      </c>
      <c r="DY609" s="78" t="str">
        <f t="shared" ca="1" si="923"/>
        <v>电视量公式:地块建筑面积*0.3/100</v>
      </c>
      <c r="DZ609" s="78" t="str">
        <f t="shared" ca="1" si="924"/>
        <v>高峰机动车生成量指标:23.3pcu/万平方米，68：32</v>
      </c>
      <c r="EA609" s="78" t="str">
        <f t="shared" ca="1" si="925"/>
        <v>高峰机动车吸引量公式:地块建筑面积/10000*23.3*0.68</v>
      </c>
      <c r="EB609" s="78" t="str">
        <f t="shared" ca="1" si="926"/>
        <v>高峰机动车发生量公式:地块建筑面积/10000*23.3*0.32</v>
      </c>
      <c r="EC609" s="78" t="str">
        <f t="shared" ca="1" si="930"/>
        <v>地下空间指标:地块建筑面积*0.4</v>
      </c>
      <c r="ED609" s="78" t="str">
        <f t="shared" ca="1" si="927"/>
        <v>地下空间公式:地块建筑面积*0.4</v>
      </c>
      <c r="EE609" s="78" t="str">
        <f t="shared" ca="1" si="931"/>
        <v>人防指标:地块建筑面积*0.08</v>
      </c>
      <c r="EF609" s="78" t="str">
        <f t="shared" ca="1" si="928"/>
        <v>人防公式:地块建筑面积*0.08</v>
      </c>
      <c r="EG609" s="78" t="str">
        <f t="shared" ca="1" si="932"/>
        <v>用地构成:城镇建设用地</v>
      </c>
      <c r="EH609" s="78" t="s">
        <v>1962</v>
      </c>
      <c r="EI609" s="79" t="str">
        <f t="shared" ca="1" si="929"/>
        <v>唯一标识:0801/0803/0702/1309#机关团体用地/文化用地/城镇社区服务设施用地/环卫用地#国空;性质名称:机关团体用地/文化用地/城镇社区服务设施用地/环卫用地;地块性质过滤:;地块性质:0801/0803/0702/1309;地类标准:国空;地块性质别称:A1/A2/Rcs/U22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09" t="s">
        <v>1962</v>
      </c>
    </row>
    <row r="610" spans="1:140" ht="16.5" x14ac:dyDescent="0.2">
      <c r="A610" s="51" t="str">
        <f t="shared" si="933"/>
        <v>0801/1206#机关团体用地/城市轨道交通用地#国空</v>
      </c>
      <c r="B610" s="51" t="s">
        <v>577</v>
      </c>
      <c r="C610" s="51"/>
      <c r="D610" s="51" t="s">
        <v>1150</v>
      </c>
      <c r="E610" s="51" t="s">
        <v>1277</v>
      </c>
      <c r="F610" s="51" t="s">
        <v>1354</v>
      </c>
      <c r="G610" s="51" t="s">
        <v>80</v>
      </c>
      <c r="H610" s="51" t="s">
        <v>840</v>
      </c>
      <c r="I610" s="51" t="s">
        <v>1448</v>
      </c>
      <c r="J610" s="51">
        <f t="shared" si="935"/>
        <v>2</v>
      </c>
      <c r="K610" s="51" t="str">
        <f t="shared" si="934"/>
        <v>108</v>
      </c>
      <c r="L610" s="51"/>
      <c r="M610" s="51" t="str" cm="1">
        <f t="array" aca="1" ref="M610" ca="1">IF(OFFSET(INDIRECT(ADDRESS(ROW(), COLUMN())),0,-1)="",VLOOKUP($G610,$A:$AAE,COLUMN(),FALSE),OFFSET(INDIRECT(ADDRESS(ROW(), COLUMN())),0,-1))</f>
        <v>255,0,255</v>
      </c>
      <c r="N610" s="14"/>
      <c r="O610" s="51" t="str" cm="1">
        <f t="array" aca="1" ref="O610" ca="1">IF(OFFSET(INDIRECT(ADDRESS(ROW(), COLUMN())),0,-1)="",VLOOKUP($G610,$A:$AAE,COLUMN(),FALSE),OFFSET(INDIRECT(ADDRESS(ROW(), COLUMN())),0,-1))</f>
        <v>面积*容积率</v>
      </c>
      <c r="P610" s="14"/>
      <c r="Q610" s="14" t="str" cm="1">
        <f t="array" aca="1" ref="Q610" ca="1">IF(OFFSET(INDIRECT(ADDRESS(ROW(), COLUMN())),0,-1)="",VLOOKUP($G610,$A:$AAE,COLUMN(),FALSE),OFFSET(INDIRECT(ADDRESS(ROW(), COLUMN())),0,-1))</f>
        <v>地块建筑面积*0</v>
      </c>
      <c r="R610" s="14"/>
      <c r="S610" s="14" t="str" cm="1">
        <f t="array" aca="1" ref="S610" ca="1">IF(OFFSET(INDIRECT(ADDRESS(ROW(), COLUMN())),0,-1)="",VLOOKUP($G610,$A:$AAE,COLUMN(),FALSE),OFFSET(INDIRECT(ADDRESS(ROW(), COLUMN())),0,-1))</f>
        <v>地块建筑面积*0</v>
      </c>
      <c r="T610" s="14"/>
      <c r="U610" s="14" t="str" cm="1">
        <f t="array" aca="1" ref="U610" ca="1">IF(OFFSET(INDIRECT(ADDRESS(ROW(), COLUMN())),0,-1)="",VLOOKUP($G610,$A:$AAE,COLUMN(),FALSE),OFFSET(INDIRECT(ADDRESS(ROW(), COLUMN())),0,-1))</f>
        <v>地块建筑面积*0</v>
      </c>
      <c r="V610" s="14"/>
      <c r="W610" s="51" t="str" cm="1">
        <f t="array" aca="1" ref="W610" ca="1">IF(OFFSET(INDIRECT(ADDRESS(ROW(), COLUMN())),0,-1)="",VLOOKUP($G610,$A:$AAE,COLUMN(),FALSE),OFFSET(INDIRECT(ADDRESS(ROW(), COLUMN())),0,-1))</f>
        <v>地块建筑面积*0</v>
      </c>
      <c r="X610" s="14"/>
      <c r="Y610" s="14" t="str" cm="1">
        <f t="array" aca="1" ref="Y610" ca="1">IF(OFFSET(INDIRECT(ADDRESS(ROW(), COLUMN())),0,-1)="",VLOOKUP($G610,$A:$AAE,COLUMN(),FALSE),OFFSET(INDIRECT(ADDRESS(ROW(), COLUMN())),0,-1))</f>
        <v>地块建筑面积*1</v>
      </c>
      <c r="Z610" s="14"/>
      <c r="AA610" s="14" t="str" cm="1">
        <f t="array" aca="1" ref="AA610" ca="1">IF(OFFSET(INDIRECT(ADDRESS(ROW(), COLUMN())),0,-1)="",VLOOKUP($G610,$A:$AAE,COLUMN(),FALSE),OFFSET(INDIRECT(ADDRESS(ROW(), COLUMN())),0,-1))</f>
        <v>地块建筑面积*0</v>
      </c>
      <c r="AB610" s="14"/>
      <c r="AC610" s="14" t="str" cm="1">
        <f t="array" aca="1" ref="AC610" ca="1">IF(OFFSET(INDIRECT(ADDRESS(ROW(), COLUMN())),0,-1)="",VLOOKUP($G610,$A:$AAE,COLUMN(),FALSE),OFFSET(INDIRECT(ADDRESS(ROW(), COLUMN())),0,-1))</f>
        <v>地块建筑面积*0</v>
      </c>
      <c r="AD610" s="14"/>
      <c r="AE610" s="14" t="str" cm="1">
        <f t="array" aca="1" ref="AE610" ca="1">IF(OFFSET(INDIRECT(ADDRESS(ROW(), COLUMN())),0,-1)="",VLOOKUP($G610,$A:$AAE,COLUMN(),FALSE),OFFSET(INDIRECT(ADDRESS(ROW(), COLUMN())),0,-1))</f>
        <v>面积*0</v>
      </c>
      <c r="AF610" s="14"/>
      <c r="AG610" s="14" t="str" cm="1">
        <f t="array" aca="1" ref="AG610" ca="1">IF(OFFSET(INDIRECT(ADDRESS(ROW(), COLUMN())),0,-1)="",VLOOKUP($G610,$A:$AAE,COLUMN(),FALSE),OFFSET(INDIRECT(ADDRESS(ROW(), COLUMN())),0,-1))</f>
        <v>面积*0</v>
      </c>
      <c r="AH610" s="14"/>
      <c r="AI610" s="14" t="str" cm="1">
        <f t="array" aca="1" ref="AI610" ca="1">IF(OFFSET(INDIRECT(ADDRESS(ROW(), COLUMN())),0,-1)="",VLOOKUP($G610,$A:$AAE,COLUMN(),FALSE),OFFSET(INDIRECT(ADDRESS(ROW(), COLUMN())),0,-1))</f>
        <v>-</v>
      </c>
      <c r="AJ610" s="14"/>
      <c r="AK610" s="14" cm="1">
        <f t="array" aca="1" ref="AK610" ca="1">IF(OFFSET(INDIRECT(ADDRESS(ROW(), COLUMN())),0,-1)="",VLOOKUP($G610,$A:$AAE,COLUMN(),FALSE),OFFSET(INDIRECT(ADDRESS(ROW(), COLUMN())),0,-1))</f>
        <v>0</v>
      </c>
      <c r="AL610" s="14"/>
      <c r="AM610" s="14" t="str" cm="1">
        <f t="array" aca="1" ref="AM610" ca="1">IF(OFFSET(INDIRECT(ADDRESS(ROW(), COLUMN())),0,-1)="",VLOOKUP($G610,$A:$AAE,COLUMN(),FALSE),OFFSET(INDIRECT(ADDRESS(ROW(), COLUMN())),0,-1))</f>
        <v>-</v>
      </c>
      <c r="AN610" s="14"/>
      <c r="AO610" s="14" cm="1">
        <f t="array" aca="1" ref="AO610" ca="1">IF(OFFSET(INDIRECT(ADDRESS(ROW(), COLUMN())),0,-1)="",VLOOKUP($G610,$A:$AAE,COLUMN(),FALSE),OFFSET(INDIRECT(ADDRESS(ROW(), COLUMN())),0,-1))</f>
        <v>0</v>
      </c>
      <c r="AP610" s="14"/>
      <c r="AQ610" s="14" t="str" cm="1">
        <f t="array" aca="1" ref="AQ610" ca="1">IF(OFFSET(INDIRECT(ADDRESS(ROW(), COLUMN())),0,-1)="",VLOOKUP($G610,$A:$AAE,COLUMN(),FALSE),OFFSET(INDIRECT(ADDRESS(ROW(), COLUMN())),0,-1))</f>
        <v>35平方米/岗位</v>
      </c>
      <c r="AR610" s="14"/>
      <c r="AS610" s="14" t="str" cm="1">
        <f t="array" aca="1" ref="AS610" ca="1">IF(OFFSET(INDIRECT(ADDRESS(ROW(), COLUMN())),0,-1)="",VLOOKUP($G610,$A:$AAE,COLUMN(),FALSE),OFFSET(INDIRECT(ADDRESS(ROW(), COLUMN())),0,-1))</f>
        <v>公服建筑面积/35</v>
      </c>
      <c r="AT610" s="14"/>
      <c r="AU610" s="14" t="str" cm="1">
        <f t="array" aca="1" ref="AU610" ca="1">IF(OFFSET(INDIRECT(ADDRESS(ROW(), COLUMN())),0,-1)="",VLOOKUP($G610,$A:$AAE,COLUMN(),FALSE),OFFSET(INDIRECT(ADDRESS(ROW(), COLUMN())),0,-1))</f>
        <v>1.2个/100平方米</v>
      </c>
      <c r="AV610" s="14"/>
      <c r="AW610" s="14" t="str" cm="1">
        <f t="array" aca="1" ref="AW610" ca="1">IF(OFFSET(INDIRECT(ADDRESS(ROW(), COLUMN())),0,-1)="",VLOOKUP($G610,$A:$AAE,COLUMN(),FALSE),OFFSET(INDIRECT(ADDRESS(ROW(), COLUMN())),0,-1))</f>
        <v>地块建筑面积*1.2/100</v>
      </c>
      <c r="AX610" s="116"/>
      <c r="AY610" s="14" t="str" cm="1">
        <f t="array" aca="1" ref="AY610" ca="1">IF(OFFSET(INDIRECT(ADDRESS(ROW(), COLUMN())),0,-1)="",VLOOKUP($G610,$A:$AAE,COLUMN(),FALSE),OFFSET(INDIRECT(ADDRESS(ROW(), COLUMN())),0,-1))</f>
        <v>7.0升/平方米*日</v>
      </c>
      <c r="AZ610" s="116"/>
      <c r="BA610" s="14" t="str" cm="1">
        <f t="array" aca="1" ref="BA610" ca="1">IF(OFFSET(INDIRECT(ADDRESS(ROW(), COLUMN())),0,-1)="",VLOOKUP($G610,$A:$AAE,COLUMN(),FALSE),OFFSET(INDIRECT(ADDRESS(ROW(), COLUMN())),0,-1))</f>
        <v>地块建筑面积*7.0/1000</v>
      </c>
      <c r="BB610" s="116"/>
      <c r="BC610" s="14" cm="1">
        <f t="array" aca="1" ref="BC610" ca="1">IF(OFFSET(INDIRECT(ADDRESS(ROW(), COLUMN())),0,-1)="",VLOOKUP($G610,$A:$AAE,COLUMN(),FALSE),OFFSET(INDIRECT(ADDRESS(ROW(), COLUMN())),0,-1))</f>
        <v>0.85</v>
      </c>
      <c r="BD610" s="116"/>
      <c r="BE610" s="14" t="str" cm="1">
        <f t="array" aca="1" ref="BE610" ca="1">IF(OFFSET(INDIRECT(ADDRESS(ROW(), COLUMN())),0,-1)="",VLOOKUP($G610,$A:$AAE,COLUMN(),FALSE),OFFSET(INDIRECT(ADDRESS(ROW(), COLUMN())),0,-1))</f>
        <v>用水量*0.85</v>
      </c>
      <c r="BF610" s="116"/>
      <c r="BG610" s="14" t="str" cm="1">
        <f t="array" aca="1" ref="BG610" ca="1">IF(OFFSET(INDIRECT(ADDRESS(ROW(), COLUMN())),0,-1)="",VLOOKUP($G610,$A:$AAE,COLUMN(),FALSE),OFFSET(INDIRECT(ADDRESS(ROW(), COLUMN())),0,-1))</f>
        <v>50瓦/平方米</v>
      </c>
      <c r="BH610" s="116"/>
      <c r="BI610" s="14" cm="1">
        <f t="array" aca="1" ref="BI610" ca="1">IF(OFFSET(INDIRECT(ADDRESS(ROW(), COLUMN())),0,-1)="",VLOOKUP($G610,$A:$AAE,COLUMN(),FALSE),OFFSET(INDIRECT(ADDRESS(ROW(), COLUMN())),0,-1))</f>
        <v>0.8</v>
      </c>
      <c r="BJ610" s="116"/>
      <c r="BK610" s="14" t="str" cm="1">
        <f t="array" aca="1" ref="BK610" ca="1">IF(OFFSET(INDIRECT(ADDRESS(ROW(), COLUMN())),0,-1)="",VLOOKUP($G610,$A:$AAE,COLUMN(),FALSE),OFFSET(INDIRECT(ADDRESS(ROW(), COLUMN())),0,-1))</f>
        <v>地块建筑面积*50*0.8/1000</v>
      </c>
      <c r="BL610" s="116"/>
      <c r="BM610" s="14" t="str" cm="1">
        <f t="array" aca="1" ref="BM610" ca="1">IF(OFFSET(INDIRECT(ADDRESS(ROW(), COLUMN())),0,-1)="",VLOOKUP($G610,$A:$AAE,COLUMN(),FALSE),OFFSET(INDIRECT(ADDRESS(ROW(), COLUMN())),0,-1))</f>
        <v>1.0门/100平方米</v>
      </c>
      <c r="BN610" s="116"/>
      <c r="BO610" s="14" t="str" cm="1">
        <f t="array" aca="1" ref="BO610" ca="1">IF(OFFSET(INDIRECT(ADDRESS(ROW(), COLUMN())),0,-1)="",VLOOKUP($G610,$A:$AAE,COLUMN(),FALSE),OFFSET(INDIRECT(ADDRESS(ROW(), COLUMN())),0,-1))</f>
        <v>地块建筑面积*1.0/100</v>
      </c>
      <c r="BP610" s="116"/>
      <c r="BQ610" s="14" t="str" cm="1">
        <f t="array" aca="1" ref="BQ610" ca="1">IF(OFFSET(INDIRECT(ADDRESS(ROW(), COLUMN())),0,-1)="",VLOOKUP($G610,$A:$AAE,COLUMN(),FALSE),OFFSET(INDIRECT(ADDRESS(ROW(), COLUMN())),0,-1))</f>
        <v>0.3门/100平方米</v>
      </c>
      <c r="BR610" s="116"/>
      <c r="BS610" s="14" t="str" cm="1">
        <f t="array" aca="1" ref="BS610" ca="1">IF(OFFSET(INDIRECT(ADDRESS(ROW(), COLUMN())),0,-1)="",VLOOKUP($G610,$A:$AAE,COLUMN(),FALSE),OFFSET(INDIRECT(ADDRESS(ROW(), COLUMN())),0,-1))</f>
        <v>地块建筑面积*0.3/100</v>
      </c>
      <c r="BT610" s="116"/>
      <c r="BU610" s="14" t="str" cm="1">
        <f t="array" aca="1" ref="BU610" ca="1">IF(OFFSET(INDIRECT(ADDRESS(ROW(), COLUMN())),0,-1)="",VLOOKUP($G610,$A:$AAE,COLUMN(),FALSE),OFFSET(INDIRECT(ADDRESS(ROW(), COLUMN())),0,-1))</f>
        <v>23.3pcu/万平方米，68：32</v>
      </c>
      <c r="BV610" s="116"/>
      <c r="BW610" s="14" t="str" cm="1">
        <f t="array" aca="1" ref="BW610" ca="1">IF(OFFSET(INDIRECT(ADDRESS(ROW(), COLUMN())),0,-1)="",VLOOKUP($G610,$A:$AAE,COLUMN(),FALSE),OFFSET(INDIRECT(ADDRESS(ROW(), COLUMN())),0,-1))</f>
        <v>地块建筑面积/10000*23.3*0.68</v>
      </c>
      <c r="BX610" s="116"/>
      <c r="BY610" s="14" t="str" cm="1">
        <f t="array" aca="1" ref="BY610" ca="1">IF(OFFSET(INDIRECT(ADDRESS(ROW(), COLUMN())),0,-1)="",VLOOKUP($G610,$A:$AAE,COLUMN(),FALSE),OFFSET(INDIRECT(ADDRESS(ROW(), COLUMN())),0,-1))</f>
        <v>地块建筑面积/10000*23.3*0.32</v>
      </c>
      <c r="BZ610" s="97"/>
      <c r="CA610" s="14" t="str" cm="1">
        <f t="array" aca="1" ref="CA610" ca="1">IF(OFFSET(INDIRECT(ADDRESS(ROW(), COLUMN())),0,-1)="",VLOOKUP($G610,$A:$AAE,COLUMN(),FALSE),OFFSET(INDIRECT(ADDRESS(ROW(), COLUMN())),0,-1))</f>
        <v>地块建筑面积*0.4</v>
      </c>
      <c r="CB610" s="14"/>
      <c r="CC610" s="14" t="str" cm="1">
        <f t="array" aca="1" ref="CC610" ca="1">IF(OFFSET(INDIRECT(ADDRESS(ROW(), COLUMN())),0,-1)="",VLOOKUP($G610,$A:$AAE,COLUMN(),FALSE),OFFSET(INDIRECT(ADDRESS(ROW(), COLUMN())),0,-1))</f>
        <v>地块建筑面积*0.4</v>
      </c>
      <c r="CD610" s="14"/>
      <c r="CE610" s="14" t="str" cm="1">
        <f t="array" aca="1" ref="CE610" ca="1">IF(OFFSET(INDIRECT(ADDRESS(ROW(), COLUMN())),0,-1)="",VLOOKUP($G610,$A:$AAE,COLUMN(),FALSE),OFFSET(INDIRECT(ADDRESS(ROW(), COLUMN())),0,-1))</f>
        <v>地块建筑面积*0.08</v>
      </c>
      <c r="CF610" s="14"/>
      <c r="CG610" s="14" t="str" cm="1">
        <f t="array" aca="1" ref="CG610" ca="1">IF(OFFSET(INDIRECT(ADDRESS(ROW(), COLUMN())),0,-1)="",VLOOKUP($G610,$A:$AAE,COLUMN(),FALSE),OFFSET(INDIRECT(ADDRESS(ROW(), COLUMN())),0,-1))</f>
        <v>地块建筑面积*0.08</v>
      </c>
      <c r="CH610" s="14"/>
      <c r="CI610" s="51" t="str" cm="1">
        <f t="array" aca="1" ref="CI610" ca="1">IF(OFFSET(INDIRECT(ADDRESS(ROW(), COLUMN())),0,-1)="",VLOOKUP($G610,$A:$AAE,COLUMN(),FALSE),OFFSET(INDIRECT(ADDRESS(ROW(), COLUMN())),0,-1))</f>
        <v>城镇建设用地</v>
      </c>
      <c r="CJ610" s="76" t="s">
        <v>1962</v>
      </c>
      <c r="CK610" s="78" t="str">
        <f t="shared" si="883"/>
        <v>唯一标识:0801/1206#机关团体用地/城市轨道交通用地#国空</v>
      </c>
      <c r="CL610" s="78" t="str">
        <f t="shared" si="884"/>
        <v>性质名称:机关团体用地/城市轨道交通用地</v>
      </c>
      <c r="CM610" s="78" t="str">
        <f t="shared" si="885"/>
        <v>地块性质过滤:</v>
      </c>
      <c r="CN610" s="78" t="str">
        <f t="shared" si="886"/>
        <v>地块性质:0801/1206</v>
      </c>
      <c r="CO610" s="78" t="str">
        <f t="shared" si="887"/>
        <v>地类标准:国空</v>
      </c>
      <c r="CP610" s="78" t="str">
        <f t="shared" si="888"/>
        <v>地块性质别称:A1/S1</v>
      </c>
      <c r="CQ610" s="78" t="str">
        <f t="shared" si="889"/>
        <v>属性继承:A1#行政办公用地#城规</v>
      </c>
      <c r="CR610" s="78" t="str">
        <f t="shared" si="890"/>
        <v>父类:A1</v>
      </c>
      <c r="CS610" s="78" t="str">
        <f t="shared" si="891"/>
        <v>级别继承:08#公共管理与公共服务用地#国空</v>
      </c>
      <c r="CT610" s="78" t="str">
        <f t="shared" si="892"/>
        <v>级别层次:2</v>
      </c>
      <c r="CU610" s="78" t="str">
        <f t="shared" si="893"/>
        <v>级别:108</v>
      </c>
      <c r="CV610" s="78" t="str">
        <f t="shared" ca="1" si="894"/>
        <v>地块颜色:255,0,255</v>
      </c>
      <c r="CW610" s="78" t="str">
        <f t="shared" ca="1" si="895"/>
        <v>建筑面积公式:面积*容积率</v>
      </c>
      <c r="CX610" s="78" t="str">
        <f t="shared" ca="1" si="896"/>
        <v>住宅建筑面积公式:地块建筑面积*0</v>
      </c>
      <c r="CY610" s="78" t="str">
        <f t="shared" ca="1" si="897"/>
        <v>商服建筑面积公式:地块建筑面积*0</v>
      </c>
      <c r="CZ610" s="78" t="str">
        <f t="shared" ca="1" si="898"/>
        <v>商服中商业建筑面积公式:地块建筑面积*0</v>
      </c>
      <c r="DA610" s="78" t="str">
        <f t="shared" ca="1" si="899"/>
        <v>商服中办公建筑面积公式:地块建筑面积*0</v>
      </c>
      <c r="DB610" s="78" t="str">
        <f t="shared" ca="1" si="900"/>
        <v>公服建筑面积公式:地块建筑面积*1</v>
      </c>
      <c r="DC610" s="78" t="str">
        <f t="shared" ca="1" si="901"/>
        <v>工业建筑面积公式:地块建筑面积*0</v>
      </c>
      <c r="DD610" s="78" t="str">
        <f t="shared" ca="1" si="902"/>
        <v>市政建筑面积公式:地块建筑面积*0</v>
      </c>
      <c r="DE610" s="78" t="str">
        <f t="shared" ca="1" si="903"/>
        <v>绿地面积指定指标:面积*0</v>
      </c>
      <c r="DF610" s="78" t="str">
        <f t="shared" ca="1" si="904"/>
        <v>绿地面积指定公式:面积*0</v>
      </c>
      <c r="DG610" s="78" t="str">
        <f t="shared" ca="1" si="905"/>
        <v>户数指标:-</v>
      </c>
      <c r="DH610" s="78" t="str">
        <f t="shared" ca="1" si="906"/>
        <v>户数公式:0</v>
      </c>
      <c r="DI610" s="78" t="str">
        <f t="shared" ca="1" si="907"/>
        <v>人数指标:-</v>
      </c>
      <c r="DJ610" s="78" t="str">
        <f t="shared" ca="1" si="908"/>
        <v>人数公式:0</v>
      </c>
      <c r="DK610" s="78" t="str">
        <f t="shared" ca="1" si="909"/>
        <v>就业指标:35平方米/岗位</v>
      </c>
      <c r="DL610" s="78" t="str">
        <f t="shared" ca="1" si="910"/>
        <v>就业公式:公服建筑面积/35</v>
      </c>
      <c r="DM610" s="78" t="str">
        <f t="shared" ca="1" si="911"/>
        <v>机动车指标:1.2个/100平方米</v>
      </c>
      <c r="DN610" s="78" t="str">
        <f t="shared" ca="1" si="912"/>
        <v>机动车公式:地块建筑面积*1.2/100</v>
      </c>
      <c r="DO610" s="78" t="str">
        <f t="shared" ca="1" si="913"/>
        <v>用水量指标:7.0升/平方米*日</v>
      </c>
      <c r="DP610" s="78" t="str">
        <f t="shared" ca="1" si="914"/>
        <v>用水量公式:地块建筑面积*7.0/1000</v>
      </c>
      <c r="DQ610" s="78" t="str">
        <f t="shared" ca="1" si="915"/>
        <v>污水折算系数:0.85</v>
      </c>
      <c r="DR610" s="78" t="str">
        <f t="shared" ca="1" si="916"/>
        <v>污水量公式:用水量*0.85</v>
      </c>
      <c r="DS610" s="78" t="str">
        <f t="shared" ca="1" si="917"/>
        <v>用电负荷指标:50瓦/平方米</v>
      </c>
      <c r="DT610" s="78" t="str">
        <f t="shared" ca="1" si="918"/>
        <v>同时率:0.8</v>
      </c>
      <c r="DU610" s="78" t="str">
        <f t="shared" ca="1" si="919"/>
        <v>用电量公式:地块建筑面积*50*0.8/1000</v>
      </c>
      <c r="DV610" s="78" t="str">
        <f t="shared" ca="1" si="920"/>
        <v>固话装机指标:1.0门/100平方米</v>
      </c>
      <c r="DW610" s="78" t="str">
        <f t="shared" ca="1" si="921"/>
        <v>固话量公式:地块建筑面积*1.0/100</v>
      </c>
      <c r="DX610" s="78" t="str">
        <f t="shared" ca="1" si="922"/>
        <v>有线电视指标:0.3门/100平方米</v>
      </c>
      <c r="DY610" s="78" t="str">
        <f t="shared" ca="1" si="923"/>
        <v>电视量公式:地块建筑面积*0.3/100</v>
      </c>
      <c r="DZ610" s="78" t="str">
        <f t="shared" ca="1" si="924"/>
        <v>高峰机动车生成量指标:23.3pcu/万平方米，68：32</v>
      </c>
      <c r="EA610" s="78" t="str">
        <f t="shared" ca="1" si="925"/>
        <v>高峰机动车吸引量公式:地块建筑面积/10000*23.3*0.68</v>
      </c>
      <c r="EB610" s="78" t="str">
        <f t="shared" ca="1" si="926"/>
        <v>高峰机动车发生量公式:地块建筑面积/10000*23.3*0.32</v>
      </c>
      <c r="EC610" s="78" t="str">
        <f t="shared" ca="1" si="930"/>
        <v>地下空间指标:地块建筑面积*0.4</v>
      </c>
      <c r="ED610" s="78" t="str">
        <f t="shared" ca="1" si="927"/>
        <v>地下空间公式:地块建筑面积*0.4</v>
      </c>
      <c r="EE610" s="78" t="str">
        <f t="shared" ca="1" si="931"/>
        <v>人防指标:地块建筑面积*0.08</v>
      </c>
      <c r="EF610" s="78" t="str">
        <f t="shared" ca="1" si="928"/>
        <v>人防公式:地块建筑面积*0.08</v>
      </c>
      <c r="EG610" s="78" t="str">
        <f t="shared" ca="1" si="932"/>
        <v>用地构成:城镇建设用地</v>
      </c>
      <c r="EH610" s="78" t="s">
        <v>1962</v>
      </c>
      <c r="EI610" s="79" t="str">
        <f t="shared" ca="1" si="929"/>
        <v>唯一标识:0801/1206#机关团体用地/城市轨道交通用地#国空;性质名称:机关团体用地/城市轨道交通用地;地块性质过滤:;地块性质:0801/1206;地类标准:国空;地块性质别称:A1/S1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10" t="s">
        <v>1962</v>
      </c>
    </row>
    <row r="611" spans="1:140" ht="16.5" x14ac:dyDescent="0.2">
      <c r="A611" s="49" t="str">
        <f t="shared" si="933"/>
        <v>0803/120803#文化用地/社会停车场用地#国空</v>
      </c>
      <c r="B611" s="49" t="s">
        <v>578</v>
      </c>
      <c r="C611" s="49"/>
      <c r="D611" s="49" t="s">
        <v>1151</v>
      </c>
      <c r="E611" s="49" t="s">
        <v>1277</v>
      </c>
      <c r="F611" s="49" t="s">
        <v>1355</v>
      </c>
      <c r="G611" s="49" t="s">
        <v>66</v>
      </c>
      <c r="H611" s="49" t="s">
        <v>841</v>
      </c>
      <c r="I611" s="49" t="s">
        <v>1448</v>
      </c>
      <c r="J611" s="49">
        <f t="shared" si="935"/>
        <v>2</v>
      </c>
      <c r="K611" s="49" t="str">
        <f t="shared" si="934"/>
        <v>108</v>
      </c>
      <c r="L611" s="49"/>
      <c r="M611" s="49" t="str" cm="1">
        <f t="array" aca="1" ref="M611" ca="1">IF(OFFSET(INDIRECT(ADDRESS(ROW(), COLUMN())),0,-1)="",VLOOKUP($G611,$A:$AAE,COLUMN(),FALSE),OFFSET(INDIRECT(ADDRESS(ROW(), COLUMN())),0,-1))</f>
        <v>221,50,215</v>
      </c>
      <c r="N611" s="12"/>
      <c r="O611" s="49" t="str" cm="1">
        <f t="array" aca="1" ref="O611" ca="1">IF(OFFSET(INDIRECT(ADDRESS(ROW(), COLUMN())),0,-1)="",VLOOKUP($G611,$A:$AAE,COLUMN(),FALSE),OFFSET(INDIRECT(ADDRESS(ROW(), COLUMN())),0,-1))</f>
        <v>面积*容积率</v>
      </c>
      <c r="P611" s="12"/>
      <c r="Q611" s="12" t="str" cm="1">
        <f t="array" aca="1" ref="Q611" ca="1">IF(OFFSET(INDIRECT(ADDRESS(ROW(), COLUMN())),0,-1)="",VLOOKUP($G611,$A:$AAE,COLUMN(),FALSE),OFFSET(INDIRECT(ADDRESS(ROW(), COLUMN())),0,-1))</f>
        <v>地块建筑面积*0</v>
      </c>
      <c r="R611" s="12"/>
      <c r="S611" s="12" t="str" cm="1">
        <f t="array" aca="1" ref="S611" ca="1">IF(OFFSET(INDIRECT(ADDRESS(ROW(), COLUMN())),0,-1)="",VLOOKUP($G611,$A:$AAE,COLUMN(),FALSE),OFFSET(INDIRECT(ADDRESS(ROW(), COLUMN())),0,-1))</f>
        <v>地块建筑面积*0</v>
      </c>
      <c r="T611" s="12"/>
      <c r="U611" s="12" t="str" cm="1">
        <f t="array" aca="1" ref="U611" ca="1">IF(OFFSET(INDIRECT(ADDRESS(ROW(), COLUMN())),0,-1)="",VLOOKUP($G611,$A:$AAE,COLUMN(),FALSE),OFFSET(INDIRECT(ADDRESS(ROW(), COLUMN())),0,-1))</f>
        <v>地块建筑面积*0</v>
      </c>
      <c r="V611" s="12"/>
      <c r="W611" s="49" t="str" cm="1">
        <f t="array" aca="1" ref="W611" ca="1">IF(OFFSET(INDIRECT(ADDRESS(ROW(), COLUMN())),0,-1)="",VLOOKUP($G611,$A:$AAE,COLUMN(),FALSE),OFFSET(INDIRECT(ADDRESS(ROW(), COLUMN())),0,-1))</f>
        <v>地块建筑面积*0</v>
      </c>
      <c r="X611" s="12"/>
      <c r="Y611" s="12" t="str" cm="1">
        <f t="array" aca="1" ref="Y611" ca="1">IF(OFFSET(INDIRECT(ADDRESS(ROW(), COLUMN())),0,-1)="",VLOOKUP($G611,$A:$AAE,COLUMN(),FALSE),OFFSET(INDIRECT(ADDRESS(ROW(), COLUMN())),0,-1))</f>
        <v>地块建筑面积*1</v>
      </c>
      <c r="Z611" s="12"/>
      <c r="AA611" s="12" t="str" cm="1">
        <f t="array" aca="1" ref="AA611" ca="1">IF(OFFSET(INDIRECT(ADDRESS(ROW(), COLUMN())),0,-1)="",VLOOKUP($G611,$A:$AAE,COLUMN(),FALSE),OFFSET(INDIRECT(ADDRESS(ROW(), COLUMN())),0,-1))</f>
        <v>地块建筑面积*0</v>
      </c>
      <c r="AB611" s="12"/>
      <c r="AC611" s="12" t="str" cm="1">
        <f t="array" aca="1" ref="AC611" ca="1">IF(OFFSET(INDIRECT(ADDRESS(ROW(), COLUMN())),0,-1)="",VLOOKUP($G611,$A:$AAE,COLUMN(),FALSE),OFFSET(INDIRECT(ADDRESS(ROW(), COLUMN())),0,-1))</f>
        <v>地块建筑面积*0</v>
      </c>
      <c r="AD611" s="12"/>
      <c r="AE611" s="12" t="str" cm="1">
        <f t="array" aca="1" ref="AE611" ca="1">IF(OFFSET(INDIRECT(ADDRESS(ROW(), COLUMN())),0,-1)="",VLOOKUP($G611,$A:$AAE,COLUMN(),FALSE),OFFSET(INDIRECT(ADDRESS(ROW(), COLUMN())),0,-1))</f>
        <v>面积*0</v>
      </c>
      <c r="AF611" s="12"/>
      <c r="AG611" s="12" t="str" cm="1">
        <f t="array" aca="1" ref="AG611" ca="1">IF(OFFSET(INDIRECT(ADDRESS(ROW(), COLUMN())),0,-1)="",VLOOKUP($G611,$A:$AAE,COLUMN(),FALSE),OFFSET(INDIRECT(ADDRESS(ROW(), COLUMN())),0,-1))</f>
        <v>面积*0</v>
      </c>
      <c r="AH611" s="12"/>
      <c r="AI611" s="12" t="str" cm="1">
        <f t="array" aca="1" ref="AI611" ca="1">IF(OFFSET(INDIRECT(ADDRESS(ROW(), COLUMN())),0,-1)="",VLOOKUP($G611,$A:$AAE,COLUMN(),FALSE),OFFSET(INDIRECT(ADDRESS(ROW(), COLUMN())),0,-1))</f>
        <v>-</v>
      </c>
      <c r="AJ611" s="12"/>
      <c r="AK611" s="12" cm="1">
        <f t="array" aca="1" ref="AK611" ca="1">IF(OFFSET(INDIRECT(ADDRESS(ROW(), COLUMN())),0,-1)="",VLOOKUP($G611,$A:$AAE,COLUMN(),FALSE),OFFSET(INDIRECT(ADDRESS(ROW(), COLUMN())),0,-1))</f>
        <v>0</v>
      </c>
      <c r="AL611" s="12"/>
      <c r="AM611" s="12" t="str" cm="1">
        <f t="array" aca="1" ref="AM611" ca="1">IF(OFFSET(INDIRECT(ADDRESS(ROW(), COLUMN())),0,-1)="",VLOOKUP($G611,$A:$AAE,COLUMN(),FALSE),OFFSET(INDIRECT(ADDRESS(ROW(), COLUMN())),0,-1))</f>
        <v>-</v>
      </c>
      <c r="AN611" s="12"/>
      <c r="AO611" s="12" cm="1">
        <f t="array" aca="1" ref="AO611" ca="1">IF(OFFSET(INDIRECT(ADDRESS(ROW(), COLUMN())),0,-1)="",VLOOKUP($G611,$A:$AAE,COLUMN(),FALSE),OFFSET(INDIRECT(ADDRESS(ROW(), COLUMN())),0,-1))</f>
        <v>0</v>
      </c>
      <c r="AP611" s="12"/>
      <c r="AQ611" s="12" t="str" cm="1">
        <f t="array" aca="1" ref="AQ611" ca="1">IF(OFFSET(INDIRECT(ADDRESS(ROW(), COLUMN())),0,-1)="",VLOOKUP($G611,$A:$AAE,COLUMN(),FALSE),OFFSET(INDIRECT(ADDRESS(ROW(), COLUMN())),0,-1))</f>
        <v>35平方米/岗位</v>
      </c>
      <c r="AR611" s="12"/>
      <c r="AS611" s="12" t="str" cm="1">
        <f t="array" aca="1" ref="AS611" ca="1">IF(OFFSET(INDIRECT(ADDRESS(ROW(), COLUMN())),0,-1)="",VLOOKUP($G611,$A:$AAE,COLUMN(),FALSE),OFFSET(INDIRECT(ADDRESS(ROW(), COLUMN())),0,-1))</f>
        <v>公服建筑面积/35</v>
      </c>
      <c r="AT611" s="12"/>
      <c r="AU611" s="12" t="str" cm="1">
        <f t="array" aca="1" ref="AU611" ca="1">IF(OFFSET(INDIRECT(ADDRESS(ROW(), COLUMN())),0,-1)="",VLOOKUP($G611,$A:$AAE,COLUMN(),FALSE),OFFSET(INDIRECT(ADDRESS(ROW(), COLUMN())),0,-1))</f>
        <v>1.2个/100平方米</v>
      </c>
      <c r="AV611" s="12"/>
      <c r="AW611" s="12" t="str" cm="1">
        <f t="array" aca="1" ref="AW611" ca="1">IF(OFFSET(INDIRECT(ADDRESS(ROW(), COLUMN())),0,-1)="",VLOOKUP($G611,$A:$AAE,COLUMN(),FALSE),OFFSET(INDIRECT(ADDRESS(ROW(), COLUMN())),0,-1))</f>
        <v>地块建筑面积*1.2/100</v>
      </c>
      <c r="AX611" s="2"/>
      <c r="AY611" s="12" t="str" cm="1">
        <f t="array" aca="1" ref="AY611" ca="1">IF(OFFSET(INDIRECT(ADDRESS(ROW(), COLUMN())),0,-1)="",VLOOKUP($G611,$A:$AAE,COLUMN(),FALSE),OFFSET(INDIRECT(ADDRESS(ROW(), COLUMN())),0,-1))</f>
        <v>4.0升/平方米*日</v>
      </c>
      <c r="AZ611" s="2"/>
      <c r="BA611" s="12" t="str" cm="1">
        <f t="array" aca="1" ref="BA611" ca="1">IF(OFFSET(INDIRECT(ADDRESS(ROW(), COLUMN())),0,-1)="",VLOOKUP($G611,$A:$AAE,COLUMN(),FALSE),OFFSET(INDIRECT(ADDRESS(ROW(), COLUMN())),0,-1))</f>
        <v>地块建筑面积*4.0/1000</v>
      </c>
      <c r="BB611" s="2"/>
      <c r="BC611" s="12" cm="1">
        <f t="array" aca="1" ref="BC611" ca="1">IF(OFFSET(INDIRECT(ADDRESS(ROW(), COLUMN())),0,-1)="",VLOOKUP($G611,$A:$AAE,COLUMN(),FALSE),OFFSET(INDIRECT(ADDRESS(ROW(), COLUMN())),0,-1))</f>
        <v>0.85</v>
      </c>
      <c r="BD611" s="2"/>
      <c r="BE611" s="12" t="str" cm="1">
        <f t="array" aca="1" ref="BE611" ca="1">IF(OFFSET(INDIRECT(ADDRESS(ROW(), COLUMN())),0,-1)="",VLOOKUP($G611,$A:$AAE,COLUMN(),FALSE),OFFSET(INDIRECT(ADDRESS(ROW(), COLUMN())),0,-1))</f>
        <v>用水量*0.85</v>
      </c>
      <c r="BF611" s="2"/>
      <c r="BG611" s="12" t="str" cm="1">
        <f t="array" aca="1" ref="BG611" ca="1">IF(OFFSET(INDIRECT(ADDRESS(ROW(), COLUMN())),0,-1)="",VLOOKUP($G611,$A:$AAE,COLUMN(),FALSE),OFFSET(INDIRECT(ADDRESS(ROW(), COLUMN())),0,-1))</f>
        <v>40瓦/平方米</v>
      </c>
      <c r="BH611" s="2"/>
      <c r="BI611" s="12" cm="1">
        <f t="array" aca="1" ref="BI611" ca="1">IF(OFFSET(INDIRECT(ADDRESS(ROW(), COLUMN())),0,-1)="",VLOOKUP($G611,$A:$AAE,COLUMN(),FALSE),OFFSET(INDIRECT(ADDRESS(ROW(), COLUMN())),0,-1))</f>
        <v>0.7</v>
      </c>
      <c r="BJ611" s="2"/>
      <c r="BK611" s="12" t="str" cm="1">
        <f t="array" aca="1" ref="BK611" ca="1">IF(OFFSET(INDIRECT(ADDRESS(ROW(), COLUMN())),0,-1)="",VLOOKUP($G611,$A:$AAE,COLUMN(),FALSE),OFFSET(INDIRECT(ADDRESS(ROW(), COLUMN())),0,-1))</f>
        <v>地块建筑面积*40*0.7/1000</v>
      </c>
      <c r="BL611" s="2"/>
      <c r="BM611" s="12" t="str" cm="1">
        <f t="array" aca="1" ref="BM611" ca="1">IF(OFFSET(INDIRECT(ADDRESS(ROW(), COLUMN())),0,-1)="",VLOOKUP($G611,$A:$AAE,COLUMN(),FALSE),OFFSET(INDIRECT(ADDRESS(ROW(), COLUMN())),0,-1))</f>
        <v>1.0门/100平方米</v>
      </c>
      <c r="BN611" s="2"/>
      <c r="BO611" s="12" t="str" cm="1">
        <f t="array" aca="1" ref="BO611" ca="1">IF(OFFSET(INDIRECT(ADDRESS(ROW(), COLUMN())),0,-1)="",VLOOKUP($G611,$A:$AAE,COLUMN(),FALSE),OFFSET(INDIRECT(ADDRESS(ROW(), COLUMN())),0,-1))</f>
        <v>地块建筑面积*1.0/100</v>
      </c>
      <c r="BP611" s="2"/>
      <c r="BQ611" s="12" t="str" cm="1">
        <f t="array" aca="1" ref="BQ611" ca="1">IF(OFFSET(INDIRECT(ADDRESS(ROW(), COLUMN())),0,-1)="",VLOOKUP($G611,$A:$AAE,COLUMN(),FALSE),OFFSET(INDIRECT(ADDRESS(ROW(), COLUMN())),0,-1))</f>
        <v>0.3门/100平方米</v>
      </c>
      <c r="BR611" s="2"/>
      <c r="BS611" s="12" t="str" cm="1">
        <f t="array" aca="1" ref="BS611" ca="1">IF(OFFSET(INDIRECT(ADDRESS(ROW(), COLUMN())),0,-1)="",VLOOKUP($G611,$A:$AAE,COLUMN(),FALSE),OFFSET(INDIRECT(ADDRESS(ROW(), COLUMN())),0,-1))</f>
        <v>地块建筑面积*0.3/100</v>
      </c>
      <c r="BT611" s="2"/>
      <c r="BU611" s="12" t="str" cm="1">
        <f t="array" aca="1" ref="BU611" ca="1">IF(OFFSET(INDIRECT(ADDRESS(ROW(), COLUMN())),0,-1)="",VLOOKUP($G611,$A:$AAE,COLUMN(),FALSE),OFFSET(INDIRECT(ADDRESS(ROW(), COLUMN())),0,-1))</f>
        <v>27.4pcu/万平方米，72：28</v>
      </c>
      <c r="BV611" s="2"/>
      <c r="BW611" s="12" t="str" cm="1">
        <f t="array" aca="1" ref="BW611" ca="1">IF(OFFSET(INDIRECT(ADDRESS(ROW(), COLUMN())),0,-1)="",VLOOKUP($G611,$A:$AAE,COLUMN(),FALSE),OFFSET(INDIRECT(ADDRESS(ROW(), COLUMN())),0,-1))</f>
        <v>地块建筑面积/10000*27.4*0.72</v>
      </c>
      <c r="BX611" s="2"/>
      <c r="BY611" s="12" t="str" cm="1">
        <f t="array" aca="1" ref="BY611" ca="1">IF(OFFSET(INDIRECT(ADDRESS(ROW(), COLUMN())),0,-1)="",VLOOKUP($G611,$A:$AAE,COLUMN(),FALSE),OFFSET(INDIRECT(ADDRESS(ROW(), COLUMN())),0,-1))</f>
        <v>地块建筑面积/10000*27.4*0.28</v>
      </c>
      <c r="BZ611" s="95"/>
      <c r="CA611" s="12" t="str" cm="1">
        <f t="array" aca="1" ref="CA611" ca="1">IF(OFFSET(INDIRECT(ADDRESS(ROW(), COLUMN())),0,-1)="",VLOOKUP($G611,$A:$AAE,COLUMN(),FALSE),OFFSET(INDIRECT(ADDRESS(ROW(), COLUMN())),0,-1))</f>
        <v>地块建筑面积*0.4</v>
      </c>
      <c r="CB611" s="12"/>
      <c r="CC611" s="12" t="str" cm="1">
        <f t="array" aca="1" ref="CC611" ca="1">IF(OFFSET(INDIRECT(ADDRESS(ROW(), COLUMN())),0,-1)="",VLOOKUP($G611,$A:$AAE,COLUMN(),FALSE),OFFSET(INDIRECT(ADDRESS(ROW(), COLUMN())),0,-1))</f>
        <v>地块建筑面积*0.4</v>
      </c>
      <c r="CD611" s="12"/>
      <c r="CE611" s="12" t="str" cm="1">
        <f t="array" aca="1" ref="CE611" ca="1">IF(OFFSET(INDIRECT(ADDRESS(ROW(), COLUMN())),0,-1)="",VLOOKUP($G611,$A:$AAE,COLUMN(),FALSE),OFFSET(INDIRECT(ADDRESS(ROW(), COLUMN())),0,-1))</f>
        <v>地块建筑面积*0.08</v>
      </c>
      <c r="CF611" s="12"/>
      <c r="CG611" s="12" t="str" cm="1">
        <f t="array" aca="1" ref="CG611" ca="1">IF(OFFSET(INDIRECT(ADDRESS(ROW(), COLUMN())),0,-1)="",VLOOKUP($G611,$A:$AAE,COLUMN(),FALSE),OFFSET(INDIRECT(ADDRESS(ROW(), COLUMN())),0,-1))</f>
        <v>地块建筑面积*0.08</v>
      </c>
      <c r="CH611" s="12"/>
      <c r="CI611" s="49" t="str" cm="1">
        <f t="array" aca="1" ref="CI611" ca="1">IF(OFFSET(INDIRECT(ADDRESS(ROW(), COLUMN())),0,-1)="",VLOOKUP($G611,$A:$AAE,COLUMN(),FALSE),OFFSET(INDIRECT(ADDRESS(ROW(), COLUMN())),0,-1))</f>
        <v>城镇建设用地</v>
      </c>
      <c r="CJ611" s="75" t="s">
        <v>1962</v>
      </c>
      <c r="CK611" s="78" t="str">
        <f t="shared" si="883"/>
        <v>唯一标识:0803/120803#文化用地/社会停车场用地#国空</v>
      </c>
      <c r="CL611" s="78" t="str">
        <f t="shared" si="884"/>
        <v>性质名称:文化用地/社会停车场用地</v>
      </c>
      <c r="CM611" s="78" t="str">
        <f t="shared" si="885"/>
        <v>地块性质过滤:</v>
      </c>
      <c r="CN611" s="78" t="str">
        <f t="shared" si="886"/>
        <v>地块性质:0803/120803</v>
      </c>
      <c r="CO611" s="78" t="str">
        <f t="shared" si="887"/>
        <v>地类标准:国空</v>
      </c>
      <c r="CP611" s="78" t="str">
        <f t="shared" si="888"/>
        <v>地块性质别称:A2/S33</v>
      </c>
      <c r="CQ611" s="78" t="str">
        <f t="shared" si="889"/>
        <v>属性继承:A2#文化设施用地#城规</v>
      </c>
      <c r="CR611" s="78" t="str">
        <f t="shared" si="890"/>
        <v>父类:A2</v>
      </c>
      <c r="CS611" s="78" t="str">
        <f t="shared" si="891"/>
        <v>级别继承:08#公共管理与公共服务用地#国空</v>
      </c>
      <c r="CT611" s="78" t="str">
        <f t="shared" si="892"/>
        <v>级别层次:2</v>
      </c>
      <c r="CU611" s="78" t="str">
        <f t="shared" si="893"/>
        <v>级别:108</v>
      </c>
      <c r="CV611" s="78" t="str">
        <f t="shared" ca="1" si="894"/>
        <v>地块颜色:221,50,215</v>
      </c>
      <c r="CW611" s="78" t="str">
        <f t="shared" ca="1" si="895"/>
        <v>建筑面积公式:面积*容积率</v>
      </c>
      <c r="CX611" s="78" t="str">
        <f t="shared" ca="1" si="896"/>
        <v>住宅建筑面积公式:地块建筑面积*0</v>
      </c>
      <c r="CY611" s="78" t="str">
        <f t="shared" ca="1" si="897"/>
        <v>商服建筑面积公式:地块建筑面积*0</v>
      </c>
      <c r="CZ611" s="78" t="str">
        <f t="shared" ca="1" si="898"/>
        <v>商服中商业建筑面积公式:地块建筑面积*0</v>
      </c>
      <c r="DA611" s="78" t="str">
        <f t="shared" ca="1" si="899"/>
        <v>商服中办公建筑面积公式:地块建筑面积*0</v>
      </c>
      <c r="DB611" s="78" t="str">
        <f t="shared" ca="1" si="900"/>
        <v>公服建筑面积公式:地块建筑面积*1</v>
      </c>
      <c r="DC611" s="78" t="str">
        <f t="shared" ca="1" si="901"/>
        <v>工业建筑面积公式:地块建筑面积*0</v>
      </c>
      <c r="DD611" s="78" t="str">
        <f t="shared" ca="1" si="902"/>
        <v>市政建筑面积公式:地块建筑面积*0</v>
      </c>
      <c r="DE611" s="78" t="str">
        <f t="shared" ca="1" si="903"/>
        <v>绿地面积指定指标:面积*0</v>
      </c>
      <c r="DF611" s="78" t="str">
        <f t="shared" ca="1" si="904"/>
        <v>绿地面积指定公式:面积*0</v>
      </c>
      <c r="DG611" s="78" t="str">
        <f t="shared" ca="1" si="905"/>
        <v>户数指标:-</v>
      </c>
      <c r="DH611" s="78" t="str">
        <f t="shared" ca="1" si="906"/>
        <v>户数公式:0</v>
      </c>
      <c r="DI611" s="78" t="str">
        <f t="shared" ca="1" si="907"/>
        <v>人数指标:-</v>
      </c>
      <c r="DJ611" s="78" t="str">
        <f t="shared" ca="1" si="908"/>
        <v>人数公式:0</v>
      </c>
      <c r="DK611" s="78" t="str">
        <f t="shared" ca="1" si="909"/>
        <v>就业指标:35平方米/岗位</v>
      </c>
      <c r="DL611" s="78" t="str">
        <f t="shared" ca="1" si="910"/>
        <v>就业公式:公服建筑面积/35</v>
      </c>
      <c r="DM611" s="78" t="str">
        <f t="shared" ca="1" si="911"/>
        <v>机动车指标:1.2个/100平方米</v>
      </c>
      <c r="DN611" s="78" t="str">
        <f t="shared" ca="1" si="912"/>
        <v>机动车公式:地块建筑面积*1.2/100</v>
      </c>
      <c r="DO611" s="78" t="str">
        <f t="shared" ca="1" si="913"/>
        <v>用水量指标:4.0升/平方米*日</v>
      </c>
      <c r="DP611" s="78" t="str">
        <f t="shared" ca="1" si="914"/>
        <v>用水量公式:地块建筑面积*4.0/1000</v>
      </c>
      <c r="DQ611" s="78" t="str">
        <f t="shared" ca="1" si="915"/>
        <v>污水折算系数:0.85</v>
      </c>
      <c r="DR611" s="78" t="str">
        <f t="shared" ca="1" si="916"/>
        <v>污水量公式:用水量*0.85</v>
      </c>
      <c r="DS611" s="78" t="str">
        <f t="shared" ca="1" si="917"/>
        <v>用电负荷指标:40瓦/平方米</v>
      </c>
      <c r="DT611" s="78" t="str">
        <f t="shared" ca="1" si="918"/>
        <v>同时率:0.7</v>
      </c>
      <c r="DU611" s="78" t="str">
        <f t="shared" ca="1" si="919"/>
        <v>用电量公式:地块建筑面积*40*0.7/1000</v>
      </c>
      <c r="DV611" s="78" t="str">
        <f t="shared" ca="1" si="920"/>
        <v>固话装机指标:1.0门/100平方米</v>
      </c>
      <c r="DW611" s="78" t="str">
        <f t="shared" ca="1" si="921"/>
        <v>固话量公式:地块建筑面积*1.0/100</v>
      </c>
      <c r="DX611" s="78" t="str">
        <f t="shared" ca="1" si="922"/>
        <v>有线电视指标:0.3门/100平方米</v>
      </c>
      <c r="DY611" s="78" t="str">
        <f t="shared" ca="1" si="923"/>
        <v>电视量公式:地块建筑面积*0.3/100</v>
      </c>
      <c r="DZ611" s="78" t="str">
        <f t="shared" ca="1" si="924"/>
        <v>高峰机动车生成量指标:27.4pcu/万平方米，72：28</v>
      </c>
      <c r="EA611" s="78" t="str">
        <f t="shared" ca="1" si="925"/>
        <v>高峰机动车吸引量公式:地块建筑面积/10000*27.4*0.72</v>
      </c>
      <c r="EB611" s="78" t="str">
        <f t="shared" ca="1" si="926"/>
        <v>高峰机动车发生量公式:地块建筑面积/10000*27.4*0.28</v>
      </c>
      <c r="EC611" s="78" t="str">
        <f t="shared" ca="1" si="930"/>
        <v>地下空间指标:地块建筑面积*0.4</v>
      </c>
      <c r="ED611" s="78" t="str">
        <f t="shared" ca="1" si="927"/>
        <v>地下空间公式:地块建筑面积*0.4</v>
      </c>
      <c r="EE611" s="78" t="str">
        <f t="shared" ca="1" si="931"/>
        <v>人防指标:地块建筑面积*0.08</v>
      </c>
      <c r="EF611" s="78" t="str">
        <f t="shared" ca="1" si="928"/>
        <v>人防公式:地块建筑面积*0.08</v>
      </c>
      <c r="EG611" s="78" t="str">
        <f t="shared" ca="1" si="932"/>
        <v>用地构成:城镇建设用地</v>
      </c>
      <c r="EH611" s="78" t="s">
        <v>1962</v>
      </c>
      <c r="EI611" s="79" t="str">
        <f t="shared" ca="1" si="929"/>
        <v>唯一标识:0803/120803#文化用地/社会停车场用地#国空;性质名称:文化用地/社会停车场用地;地块性质过滤:;地块性质:0803/120803;地类标准:国空;地块性质别称:A2/S33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1" t="s">
        <v>1962</v>
      </c>
    </row>
    <row r="612" spans="1:140" ht="16.5" x14ac:dyDescent="0.2">
      <c r="A612" s="51" t="str">
        <f t="shared" ref="A612" si="936">IF(OR(C612="",C612="地块性质过滤:"),D612&amp;"#"&amp;B612&amp;"#"&amp;E612,D612&amp;"#"&amp;B612&amp;"&amp;"&amp;C612&amp;"#"&amp;E612)</f>
        <v>0803/0804#文化用地/教育用地#国空</v>
      </c>
      <c r="B612" s="51" t="s">
        <v>2092</v>
      </c>
      <c r="C612" s="51"/>
      <c r="D612" s="51" t="s">
        <v>2093</v>
      </c>
      <c r="E612" s="51" t="s">
        <v>1277</v>
      </c>
      <c r="F612" s="51" t="s">
        <v>2094</v>
      </c>
      <c r="G612" s="51" t="s">
        <v>66</v>
      </c>
      <c r="H612" s="51" t="s">
        <v>841</v>
      </c>
      <c r="I612" s="51" t="s">
        <v>1448</v>
      </c>
      <c r="J612" s="51">
        <f t="shared" ref="J612" si="937">IF(ISNUMBER(FIND("/",D612)),2,IF(RIGHT(D612,1)="v",LEN(D612)/2+0.5,LEN(D612)/2))</f>
        <v>2</v>
      </c>
      <c r="K612" s="51" t="str">
        <f t="shared" ref="K612" si="938">IF((J612-1)=0,"0",(J612-1)&amp;LEFT(I612,FIND("#",I612)-1))</f>
        <v>108</v>
      </c>
      <c r="L612" s="51"/>
      <c r="M612" s="51" t="str" cm="1">
        <f t="array" aca="1" ref="M612" ca="1">IF(OFFSET(INDIRECT(ADDRESS(ROW(), COLUMN())),0,-1)="",VLOOKUP($G612,$A:$AAE,COLUMN(),FALSE),OFFSET(INDIRECT(ADDRESS(ROW(), COLUMN())),0,-1))</f>
        <v>221,50,215</v>
      </c>
      <c r="N612" s="14"/>
      <c r="O612" s="51" t="str" cm="1">
        <f t="array" aca="1" ref="O612" ca="1">IF(OFFSET(INDIRECT(ADDRESS(ROW(), COLUMN())),0,-1)="",VLOOKUP($G612,$A:$AAE,COLUMN(),FALSE),OFFSET(INDIRECT(ADDRESS(ROW(), COLUMN())),0,-1))</f>
        <v>面积*容积率</v>
      </c>
      <c r="P612" s="14"/>
      <c r="Q612" s="14" t="str" cm="1">
        <f t="array" aca="1" ref="Q612" ca="1">IF(OFFSET(INDIRECT(ADDRESS(ROW(), COLUMN())),0,-1)="",VLOOKUP($G612,$A:$AAE,COLUMN(),FALSE),OFFSET(INDIRECT(ADDRESS(ROW(), COLUMN())),0,-1))</f>
        <v>地块建筑面积*0</v>
      </c>
      <c r="R612" s="14"/>
      <c r="S612" s="14" t="str" cm="1">
        <f t="array" aca="1" ref="S612" ca="1">IF(OFFSET(INDIRECT(ADDRESS(ROW(), COLUMN())),0,-1)="",VLOOKUP($G612,$A:$AAE,COLUMN(),FALSE),OFFSET(INDIRECT(ADDRESS(ROW(), COLUMN())),0,-1))</f>
        <v>地块建筑面积*0</v>
      </c>
      <c r="T612" s="14"/>
      <c r="U612" s="14" t="str" cm="1">
        <f t="array" aca="1" ref="U612" ca="1">IF(OFFSET(INDIRECT(ADDRESS(ROW(), COLUMN())),0,-1)="",VLOOKUP($G612,$A:$AAE,COLUMN(),FALSE),OFFSET(INDIRECT(ADDRESS(ROW(), COLUMN())),0,-1))</f>
        <v>地块建筑面积*0</v>
      </c>
      <c r="V612" s="14"/>
      <c r="W612" s="51" t="str" cm="1">
        <f t="array" aca="1" ref="W612" ca="1">IF(OFFSET(INDIRECT(ADDRESS(ROW(), COLUMN())),0,-1)="",VLOOKUP($G612,$A:$AAE,COLUMN(),FALSE),OFFSET(INDIRECT(ADDRESS(ROW(), COLUMN())),0,-1))</f>
        <v>地块建筑面积*0</v>
      </c>
      <c r="X612" s="14"/>
      <c r="Y612" s="14" t="str" cm="1">
        <f t="array" aca="1" ref="Y612" ca="1">IF(OFFSET(INDIRECT(ADDRESS(ROW(), COLUMN())),0,-1)="",VLOOKUP($G612,$A:$AAE,COLUMN(),FALSE),OFFSET(INDIRECT(ADDRESS(ROW(), COLUMN())),0,-1))</f>
        <v>地块建筑面积*1</v>
      </c>
      <c r="Z612" s="14"/>
      <c r="AA612" s="14" t="str" cm="1">
        <f t="array" aca="1" ref="AA612" ca="1">IF(OFFSET(INDIRECT(ADDRESS(ROW(), COLUMN())),0,-1)="",VLOOKUP($G612,$A:$AAE,COLUMN(),FALSE),OFFSET(INDIRECT(ADDRESS(ROW(), COLUMN())),0,-1))</f>
        <v>地块建筑面积*0</v>
      </c>
      <c r="AB612" s="14"/>
      <c r="AC612" s="14" t="str" cm="1">
        <f t="array" aca="1" ref="AC612" ca="1">IF(OFFSET(INDIRECT(ADDRESS(ROW(), COLUMN())),0,-1)="",VLOOKUP($G612,$A:$AAE,COLUMN(),FALSE),OFFSET(INDIRECT(ADDRESS(ROW(), COLUMN())),0,-1))</f>
        <v>地块建筑面积*0</v>
      </c>
      <c r="AD612" s="14"/>
      <c r="AE612" s="14" t="str" cm="1">
        <f t="array" aca="1" ref="AE612" ca="1">IF(OFFSET(INDIRECT(ADDRESS(ROW(), COLUMN())),0,-1)="",VLOOKUP($G612,$A:$AAE,COLUMN(),FALSE),OFFSET(INDIRECT(ADDRESS(ROW(), COLUMN())),0,-1))</f>
        <v>面积*0</v>
      </c>
      <c r="AF612" s="14"/>
      <c r="AG612" s="14" t="str" cm="1">
        <f t="array" aca="1" ref="AG612" ca="1">IF(OFFSET(INDIRECT(ADDRESS(ROW(), COLUMN())),0,-1)="",VLOOKUP($G612,$A:$AAE,COLUMN(),FALSE),OFFSET(INDIRECT(ADDRESS(ROW(), COLUMN())),0,-1))</f>
        <v>面积*0</v>
      </c>
      <c r="AH612" s="14"/>
      <c r="AI612" s="14" t="str" cm="1">
        <f t="array" aca="1" ref="AI612" ca="1">IF(OFFSET(INDIRECT(ADDRESS(ROW(), COLUMN())),0,-1)="",VLOOKUP($G612,$A:$AAE,COLUMN(),FALSE),OFFSET(INDIRECT(ADDRESS(ROW(), COLUMN())),0,-1))</f>
        <v>-</v>
      </c>
      <c r="AJ612" s="14"/>
      <c r="AK612" s="14" cm="1">
        <f t="array" aca="1" ref="AK612" ca="1">IF(OFFSET(INDIRECT(ADDRESS(ROW(), COLUMN())),0,-1)="",VLOOKUP($G612,$A:$AAE,COLUMN(),FALSE),OFFSET(INDIRECT(ADDRESS(ROW(), COLUMN())),0,-1))</f>
        <v>0</v>
      </c>
      <c r="AL612" s="14"/>
      <c r="AM612" s="14" t="str" cm="1">
        <f t="array" aca="1" ref="AM612" ca="1">IF(OFFSET(INDIRECT(ADDRESS(ROW(), COLUMN())),0,-1)="",VLOOKUP($G612,$A:$AAE,COLUMN(),FALSE),OFFSET(INDIRECT(ADDRESS(ROW(), COLUMN())),0,-1))</f>
        <v>-</v>
      </c>
      <c r="AN612" s="14"/>
      <c r="AO612" s="14" cm="1">
        <f t="array" aca="1" ref="AO612" ca="1">IF(OFFSET(INDIRECT(ADDRESS(ROW(), COLUMN())),0,-1)="",VLOOKUP($G612,$A:$AAE,COLUMN(),FALSE),OFFSET(INDIRECT(ADDRESS(ROW(), COLUMN())),0,-1))</f>
        <v>0</v>
      </c>
      <c r="AP612" s="14"/>
      <c r="AQ612" s="14" t="str" cm="1">
        <f t="array" aca="1" ref="AQ612" ca="1">IF(OFFSET(INDIRECT(ADDRESS(ROW(), COLUMN())),0,-1)="",VLOOKUP($G612,$A:$AAE,COLUMN(),FALSE),OFFSET(INDIRECT(ADDRESS(ROW(), COLUMN())),0,-1))</f>
        <v>35平方米/岗位</v>
      </c>
      <c r="AR612" s="14"/>
      <c r="AS612" s="14" t="str" cm="1">
        <f t="array" aca="1" ref="AS612" ca="1">IF(OFFSET(INDIRECT(ADDRESS(ROW(), COLUMN())),0,-1)="",VLOOKUP($G612,$A:$AAE,COLUMN(),FALSE),OFFSET(INDIRECT(ADDRESS(ROW(), COLUMN())),0,-1))</f>
        <v>公服建筑面积/35</v>
      </c>
      <c r="AT612" s="14"/>
      <c r="AU612" s="14" t="str" cm="1">
        <f t="array" aca="1" ref="AU612" ca="1">IF(OFFSET(INDIRECT(ADDRESS(ROW(), COLUMN())),0,-1)="",VLOOKUP($G612,$A:$AAE,COLUMN(),FALSE),OFFSET(INDIRECT(ADDRESS(ROW(), COLUMN())),0,-1))</f>
        <v>1.2个/100平方米</v>
      </c>
      <c r="AV612" s="14"/>
      <c r="AW612" s="14" t="str" cm="1">
        <f t="array" aca="1" ref="AW612" ca="1">IF(OFFSET(INDIRECT(ADDRESS(ROW(), COLUMN())),0,-1)="",VLOOKUP($G612,$A:$AAE,COLUMN(),FALSE),OFFSET(INDIRECT(ADDRESS(ROW(), COLUMN())),0,-1))</f>
        <v>地块建筑面积*1.2/100</v>
      </c>
      <c r="AX612" s="116"/>
      <c r="AY612" s="14" t="str" cm="1">
        <f t="array" aca="1" ref="AY612" ca="1">IF(OFFSET(INDIRECT(ADDRESS(ROW(), COLUMN())),0,-1)="",VLOOKUP($G612,$A:$AAE,COLUMN(),FALSE),OFFSET(INDIRECT(ADDRESS(ROW(), COLUMN())),0,-1))</f>
        <v>4.0升/平方米*日</v>
      </c>
      <c r="AZ612" s="116"/>
      <c r="BA612" s="14" t="str" cm="1">
        <f t="array" aca="1" ref="BA612" ca="1">IF(OFFSET(INDIRECT(ADDRESS(ROW(), COLUMN())),0,-1)="",VLOOKUP($G612,$A:$AAE,COLUMN(),FALSE),OFFSET(INDIRECT(ADDRESS(ROW(), COLUMN())),0,-1))</f>
        <v>地块建筑面积*4.0/1000</v>
      </c>
      <c r="BB612" s="116"/>
      <c r="BC612" s="14" cm="1">
        <f t="array" aca="1" ref="BC612" ca="1">IF(OFFSET(INDIRECT(ADDRESS(ROW(), COLUMN())),0,-1)="",VLOOKUP($G612,$A:$AAE,COLUMN(),FALSE),OFFSET(INDIRECT(ADDRESS(ROW(), COLUMN())),0,-1))</f>
        <v>0.85</v>
      </c>
      <c r="BD612" s="116"/>
      <c r="BE612" s="14" t="str" cm="1">
        <f t="array" aca="1" ref="BE612" ca="1">IF(OFFSET(INDIRECT(ADDRESS(ROW(), COLUMN())),0,-1)="",VLOOKUP($G612,$A:$AAE,COLUMN(),FALSE),OFFSET(INDIRECT(ADDRESS(ROW(), COLUMN())),0,-1))</f>
        <v>用水量*0.85</v>
      </c>
      <c r="BF612" s="116"/>
      <c r="BG612" s="14" t="str" cm="1">
        <f t="array" aca="1" ref="BG612" ca="1">IF(OFFSET(INDIRECT(ADDRESS(ROW(), COLUMN())),0,-1)="",VLOOKUP($G612,$A:$AAE,COLUMN(),FALSE),OFFSET(INDIRECT(ADDRESS(ROW(), COLUMN())),0,-1))</f>
        <v>40瓦/平方米</v>
      </c>
      <c r="BH612" s="116"/>
      <c r="BI612" s="14" cm="1">
        <f t="array" aca="1" ref="BI612" ca="1">IF(OFFSET(INDIRECT(ADDRESS(ROW(), COLUMN())),0,-1)="",VLOOKUP($G612,$A:$AAE,COLUMN(),FALSE),OFFSET(INDIRECT(ADDRESS(ROW(), COLUMN())),0,-1))</f>
        <v>0.7</v>
      </c>
      <c r="BJ612" s="116"/>
      <c r="BK612" s="14" t="str" cm="1">
        <f t="array" aca="1" ref="BK612" ca="1">IF(OFFSET(INDIRECT(ADDRESS(ROW(), COLUMN())),0,-1)="",VLOOKUP($G612,$A:$AAE,COLUMN(),FALSE),OFFSET(INDIRECT(ADDRESS(ROW(), COLUMN())),0,-1))</f>
        <v>地块建筑面积*40*0.7/1000</v>
      </c>
      <c r="BL612" s="116"/>
      <c r="BM612" s="14" t="str" cm="1">
        <f t="array" aca="1" ref="BM612" ca="1">IF(OFFSET(INDIRECT(ADDRESS(ROW(), COLUMN())),0,-1)="",VLOOKUP($G612,$A:$AAE,COLUMN(),FALSE),OFFSET(INDIRECT(ADDRESS(ROW(), COLUMN())),0,-1))</f>
        <v>1.0门/100平方米</v>
      </c>
      <c r="BN612" s="116"/>
      <c r="BO612" s="14" t="str" cm="1">
        <f t="array" aca="1" ref="BO612" ca="1">IF(OFFSET(INDIRECT(ADDRESS(ROW(), COLUMN())),0,-1)="",VLOOKUP($G612,$A:$AAE,COLUMN(),FALSE),OFFSET(INDIRECT(ADDRESS(ROW(), COLUMN())),0,-1))</f>
        <v>地块建筑面积*1.0/100</v>
      </c>
      <c r="BP612" s="116"/>
      <c r="BQ612" s="14" t="str" cm="1">
        <f t="array" aca="1" ref="BQ612" ca="1">IF(OFFSET(INDIRECT(ADDRESS(ROW(), COLUMN())),0,-1)="",VLOOKUP($G612,$A:$AAE,COLUMN(),FALSE),OFFSET(INDIRECT(ADDRESS(ROW(), COLUMN())),0,-1))</f>
        <v>0.3门/100平方米</v>
      </c>
      <c r="BR612" s="116"/>
      <c r="BS612" s="14" t="str" cm="1">
        <f t="array" aca="1" ref="BS612" ca="1">IF(OFFSET(INDIRECT(ADDRESS(ROW(), COLUMN())),0,-1)="",VLOOKUP($G612,$A:$AAE,COLUMN(),FALSE),OFFSET(INDIRECT(ADDRESS(ROW(), COLUMN())),0,-1))</f>
        <v>地块建筑面积*0.3/100</v>
      </c>
      <c r="BT612" s="116"/>
      <c r="BU612" s="14" t="str" cm="1">
        <f t="array" aca="1" ref="BU612" ca="1">IF(OFFSET(INDIRECT(ADDRESS(ROW(), COLUMN())),0,-1)="",VLOOKUP($G612,$A:$AAE,COLUMN(),FALSE),OFFSET(INDIRECT(ADDRESS(ROW(), COLUMN())),0,-1))</f>
        <v>27.4pcu/万平方米，72：28</v>
      </c>
      <c r="BV612" s="116"/>
      <c r="BW612" s="14" t="str" cm="1">
        <f t="array" aca="1" ref="BW612" ca="1">IF(OFFSET(INDIRECT(ADDRESS(ROW(), COLUMN())),0,-1)="",VLOOKUP($G612,$A:$AAE,COLUMN(),FALSE),OFFSET(INDIRECT(ADDRESS(ROW(), COLUMN())),0,-1))</f>
        <v>地块建筑面积/10000*27.4*0.72</v>
      </c>
      <c r="BX612" s="116"/>
      <c r="BY612" s="14" t="str" cm="1">
        <f t="array" aca="1" ref="BY612" ca="1">IF(OFFSET(INDIRECT(ADDRESS(ROW(), COLUMN())),0,-1)="",VLOOKUP($G612,$A:$AAE,COLUMN(),FALSE),OFFSET(INDIRECT(ADDRESS(ROW(), COLUMN())),0,-1))</f>
        <v>地块建筑面积/10000*27.4*0.28</v>
      </c>
      <c r="BZ612" s="97"/>
      <c r="CA612" s="14" t="str" cm="1">
        <f t="array" aca="1" ref="CA612" ca="1">IF(OFFSET(INDIRECT(ADDRESS(ROW(), COLUMN())),0,-1)="",VLOOKUP($G612,$A:$AAE,COLUMN(),FALSE),OFFSET(INDIRECT(ADDRESS(ROW(), COLUMN())),0,-1))</f>
        <v>地块建筑面积*0.4</v>
      </c>
      <c r="CB612" s="14"/>
      <c r="CC612" s="14" t="str" cm="1">
        <f t="array" aca="1" ref="CC612" ca="1">IF(OFFSET(INDIRECT(ADDRESS(ROW(), COLUMN())),0,-1)="",VLOOKUP($G612,$A:$AAE,COLUMN(),FALSE),OFFSET(INDIRECT(ADDRESS(ROW(), COLUMN())),0,-1))</f>
        <v>地块建筑面积*0.4</v>
      </c>
      <c r="CD612" s="14"/>
      <c r="CE612" s="14" t="str" cm="1">
        <f t="array" aca="1" ref="CE612" ca="1">IF(OFFSET(INDIRECT(ADDRESS(ROW(), COLUMN())),0,-1)="",VLOOKUP($G612,$A:$AAE,COLUMN(),FALSE),OFFSET(INDIRECT(ADDRESS(ROW(), COLUMN())),0,-1))</f>
        <v>地块建筑面积*0.08</v>
      </c>
      <c r="CF612" s="14"/>
      <c r="CG612" s="14" t="str" cm="1">
        <f t="array" aca="1" ref="CG612" ca="1">IF(OFFSET(INDIRECT(ADDRESS(ROW(), COLUMN())),0,-1)="",VLOOKUP($G612,$A:$AAE,COLUMN(),FALSE),OFFSET(INDIRECT(ADDRESS(ROW(), COLUMN())),0,-1))</f>
        <v>地块建筑面积*0.08</v>
      </c>
      <c r="CH612" s="14"/>
      <c r="CI612" s="51" t="str" cm="1">
        <f t="array" aca="1" ref="CI612" ca="1">IF(OFFSET(INDIRECT(ADDRESS(ROW(), COLUMN())),0,-1)="",VLOOKUP($G612,$A:$AAE,COLUMN(),FALSE),OFFSET(INDIRECT(ADDRESS(ROW(), COLUMN())),0,-1))</f>
        <v>城镇建设用地</v>
      </c>
      <c r="CJ612" s="76" t="s">
        <v>1962</v>
      </c>
      <c r="CK612" s="78" t="str">
        <f t="shared" ref="CK612" si="939">IF(A612 = "",A$1&amp;":",_xlfn.TEXTJOIN(":",TRUE,A$1,A612))</f>
        <v>唯一标识:0803/0804#文化用地/教育用地#国空</v>
      </c>
      <c r="CL612" s="78" t="str">
        <f t="shared" ref="CL612" si="940">IF(B612 = "",B$1&amp;":",_xlfn.TEXTJOIN(":",TRUE,B$1,B612))</f>
        <v>性质名称:文化用地/教育用地</v>
      </c>
      <c r="CM612" s="78" t="str">
        <f t="shared" ref="CM612" si="941">IF(C612 = "",C$1&amp;":",_xlfn.TEXTJOIN(":",TRUE,C$1,C612))</f>
        <v>地块性质过滤:</v>
      </c>
      <c r="CN612" s="78" t="str">
        <f t="shared" ref="CN612" si="942">IF(D612 = "",D$1&amp;":",_xlfn.TEXTJOIN(":",TRUE,D$1,D612))</f>
        <v>地块性质:0803/0804</v>
      </c>
      <c r="CO612" s="78" t="str">
        <f t="shared" ref="CO612" si="943">IF(E612 = "",E$1&amp;":",_xlfn.TEXTJOIN(":",TRUE,E$1,E612))</f>
        <v>地类标准:国空</v>
      </c>
      <c r="CP612" s="78" t="str">
        <f t="shared" ref="CP612" si="944">IF(F612 = "",F$1&amp;":",_xlfn.TEXTJOIN(":",TRUE,F$1,F612))</f>
        <v>地块性质别称:A2/A3</v>
      </c>
      <c r="CQ612" s="78" t="str">
        <f t="shared" ref="CQ612" si="945">IF(G612 = "",G$1&amp;":",_xlfn.TEXTJOIN(":",TRUE,G$1,G612))</f>
        <v>属性继承:A2#文化设施用地#城规</v>
      </c>
      <c r="CR612" s="78" t="str">
        <f t="shared" ref="CR612" si="946">IF(H612 = "",H$1&amp;":",_xlfn.TEXTJOIN(":",TRUE,H$1,H612))</f>
        <v>父类:A2</v>
      </c>
      <c r="CS612" s="78" t="str">
        <f t="shared" ref="CS612" si="947">IF(I612 = "",I$1&amp;":",_xlfn.TEXTJOIN(":",TRUE,I$1,I612))</f>
        <v>级别继承:08#公共管理与公共服务用地#国空</v>
      </c>
      <c r="CT612" s="78" t="str">
        <f t="shared" ref="CT612" si="948">IF(J612 = "",J$1&amp;":",_xlfn.TEXTJOIN(":",TRUE,J$1,J612))</f>
        <v>级别层次:2</v>
      </c>
      <c r="CU612" s="78" t="str">
        <f t="shared" ref="CU612" si="949">IF(K612 = "",K$1&amp;":",_xlfn.TEXTJOIN(":",TRUE,K$1,K612))</f>
        <v>级别:108</v>
      </c>
      <c r="CV612" s="78" t="str">
        <f t="shared" ref="CV612" ca="1" si="950">IF(M612 = "",M$1&amp;":",_xlfn.TEXTJOIN(":",TRUE,M$1,M612))</f>
        <v>地块颜色:221,50,215</v>
      </c>
      <c r="CW612" s="78" t="str">
        <f t="shared" ref="CW612" ca="1" si="951">IF(O612 = "",O$1&amp;":",_xlfn.TEXTJOIN(":",TRUE,O$1,O612))</f>
        <v>建筑面积公式:面积*容积率</v>
      </c>
      <c r="CX612" s="78" t="str">
        <f t="shared" ref="CX612" ca="1" si="952">IF(Q612 = "",Q$1&amp;":",_xlfn.TEXTJOIN(":",TRUE,Q$1,Q612))</f>
        <v>住宅建筑面积公式:地块建筑面积*0</v>
      </c>
      <c r="CY612" s="78" t="str">
        <f t="shared" ref="CY612" ca="1" si="953">IF(S612 = "",S$1&amp;":",_xlfn.TEXTJOIN(":",TRUE,S$1,S612))</f>
        <v>商服建筑面积公式:地块建筑面积*0</v>
      </c>
      <c r="CZ612" s="78" t="str">
        <f t="shared" ref="CZ612" ca="1" si="954">IF(U612 = "",U$1&amp;":",_xlfn.TEXTJOIN(":",TRUE,U$1,U612))</f>
        <v>商服中商业建筑面积公式:地块建筑面积*0</v>
      </c>
      <c r="DA612" s="78" t="str">
        <f t="shared" ref="DA612" ca="1" si="955">IF(W612 = "",W$1&amp;":",_xlfn.TEXTJOIN(":",TRUE,W$1,W612))</f>
        <v>商服中办公建筑面积公式:地块建筑面积*0</v>
      </c>
      <c r="DB612" s="78" t="str">
        <f t="shared" ref="DB612" ca="1" si="956">IF(Y612 = "",Y$1&amp;":",_xlfn.TEXTJOIN(":",TRUE,Y$1,Y612))</f>
        <v>公服建筑面积公式:地块建筑面积*1</v>
      </c>
      <c r="DC612" s="78" t="str">
        <f t="shared" ref="DC612" ca="1" si="957">IF(AA612 = "",AA$1&amp;":",_xlfn.TEXTJOIN(":",TRUE,AA$1,AA612))</f>
        <v>工业建筑面积公式:地块建筑面积*0</v>
      </c>
      <c r="DD612" s="78" t="str">
        <f t="shared" ref="DD612" ca="1" si="958">IF(AC612 = "",AC$1&amp;":",_xlfn.TEXTJOIN(":",TRUE,AC$1,AC612))</f>
        <v>市政建筑面积公式:地块建筑面积*0</v>
      </c>
      <c r="DE612" s="78" t="str">
        <f t="shared" ref="DE612" ca="1" si="959">IF(AE612 = "",AE$1&amp;":",_xlfn.TEXTJOIN(":",TRUE,AE$1,AE612))</f>
        <v>绿地面积指定指标:面积*0</v>
      </c>
      <c r="DF612" s="78" t="str">
        <f t="shared" ref="DF612" ca="1" si="960">IF(AG612 = "",AG$1&amp;":",_xlfn.TEXTJOIN(":",TRUE,AG$1,AG612))</f>
        <v>绿地面积指定公式:面积*0</v>
      </c>
      <c r="DG612" s="78" t="str">
        <f t="shared" ref="DG612" ca="1" si="961">IF(AI612 = "",AI$1&amp;":",_xlfn.TEXTJOIN(":",TRUE,AI$1,AI612))</f>
        <v>户数指标:-</v>
      </c>
      <c r="DH612" s="78" t="str">
        <f t="shared" ref="DH612" ca="1" si="962">IF(AK612 = "",AK$1&amp;":",_xlfn.TEXTJOIN(":",TRUE,AK$1,AK612))</f>
        <v>户数公式:0</v>
      </c>
      <c r="DI612" s="78" t="str">
        <f t="shared" ref="DI612" ca="1" si="963">IF(AM612 = "",AM$1&amp;":",_xlfn.TEXTJOIN(":",TRUE,AM$1,AM612))</f>
        <v>人数指标:-</v>
      </c>
      <c r="DJ612" s="78" t="str">
        <f t="shared" ref="DJ612" ca="1" si="964">IF(AO612 = "",AO$1&amp;":",_xlfn.TEXTJOIN(":",TRUE,AO$1,AO612))</f>
        <v>人数公式:0</v>
      </c>
      <c r="DK612" s="78" t="str">
        <f t="shared" ref="DK612" ca="1" si="965">IF(AQ612 = "",AQ$1&amp;":",_xlfn.TEXTJOIN(":",TRUE,AQ$1,AQ612))</f>
        <v>就业指标:35平方米/岗位</v>
      </c>
      <c r="DL612" s="78" t="str">
        <f t="shared" ref="DL612" ca="1" si="966">IF(AS612 = "",AS$1&amp;":",_xlfn.TEXTJOIN(":",TRUE,AS$1,AS612))</f>
        <v>就业公式:公服建筑面积/35</v>
      </c>
      <c r="DM612" s="78" t="str">
        <f t="shared" ref="DM612" ca="1" si="967">IF(AU612 = "",AU$1&amp;":",_xlfn.TEXTJOIN(":",TRUE,AU$1,AU612))</f>
        <v>机动车指标:1.2个/100平方米</v>
      </c>
      <c r="DN612" s="78" t="str">
        <f t="shared" ref="DN612" ca="1" si="968">IF(AW612 = "",AW$1&amp;":",_xlfn.TEXTJOIN(":",TRUE,AW$1,AW612))</f>
        <v>机动车公式:地块建筑面积*1.2/100</v>
      </c>
      <c r="DO612" s="78" t="str">
        <f t="shared" ref="DO612" ca="1" si="969">IF(AY612 = "",AY$1&amp;":",_xlfn.TEXTJOIN(":",TRUE,AY$1,AY612))</f>
        <v>用水量指标:4.0升/平方米*日</v>
      </c>
      <c r="DP612" s="78" t="str">
        <f t="shared" ref="DP612" ca="1" si="970">IF(BA612 = "",BA$1&amp;":",_xlfn.TEXTJOIN(":",TRUE,BA$1,BA612))</f>
        <v>用水量公式:地块建筑面积*4.0/1000</v>
      </c>
      <c r="DQ612" s="78" t="str">
        <f t="shared" ref="DQ612" ca="1" si="971">IF(BC612 = "",BC$1&amp;":",_xlfn.TEXTJOIN(":",TRUE,BC$1,BC612))</f>
        <v>污水折算系数:0.85</v>
      </c>
      <c r="DR612" s="78" t="str">
        <f t="shared" ref="DR612" ca="1" si="972">IF(BE612 = "",BE$1&amp;":",_xlfn.TEXTJOIN(":",TRUE,BE$1,BE612))</f>
        <v>污水量公式:用水量*0.85</v>
      </c>
      <c r="DS612" s="78" t="str">
        <f t="shared" ref="DS612" ca="1" si="973">IF(BG612 = "",BG$1&amp;":",_xlfn.TEXTJOIN(":",TRUE,BG$1,BG612))</f>
        <v>用电负荷指标:40瓦/平方米</v>
      </c>
      <c r="DT612" s="78" t="str">
        <f t="shared" ref="DT612" ca="1" si="974">IF(BI612 = "",BI$1&amp;":",_xlfn.TEXTJOIN(":",TRUE,BI$1,BI612))</f>
        <v>同时率:0.7</v>
      </c>
      <c r="DU612" s="78" t="str">
        <f t="shared" ref="DU612" ca="1" si="975">IF(BK612 = "",BK$1&amp;":",_xlfn.TEXTJOIN(":",TRUE,BK$1,BK612))</f>
        <v>用电量公式:地块建筑面积*40*0.7/1000</v>
      </c>
      <c r="DV612" s="78" t="str">
        <f t="shared" ref="DV612" ca="1" si="976">IF(BM612 = "",BM$1&amp;":",_xlfn.TEXTJOIN(":",TRUE,BM$1,BM612))</f>
        <v>固话装机指标:1.0门/100平方米</v>
      </c>
      <c r="DW612" s="78" t="str">
        <f t="shared" ref="DW612" ca="1" si="977">IF(BO612 = "",BO$1&amp;":",_xlfn.TEXTJOIN(":",TRUE,BO$1,BO612))</f>
        <v>固话量公式:地块建筑面积*1.0/100</v>
      </c>
      <c r="DX612" s="78" t="str">
        <f t="shared" ref="DX612" ca="1" si="978">IF(BQ612 = "",BQ$1&amp;":",_xlfn.TEXTJOIN(":",TRUE,BQ$1,BQ612))</f>
        <v>有线电视指标:0.3门/100平方米</v>
      </c>
      <c r="DY612" s="78" t="str">
        <f t="shared" ref="DY612" ca="1" si="979">IF(BS612 = "",BS$1&amp;":",_xlfn.TEXTJOIN(":",TRUE,BS$1,BS612))</f>
        <v>电视量公式:地块建筑面积*0.3/100</v>
      </c>
      <c r="DZ612" s="78" t="str">
        <f t="shared" ref="DZ612" ca="1" si="980">IF(BU612 = "",BU$1&amp;":",_xlfn.TEXTJOIN(":",TRUE,BU$1,BU612))</f>
        <v>高峰机动车生成量指标:27.4pcu/万平方米，72：28</v>
      </c>
      <c r="EA612" s="78" t="str">
        <f t="shared" ref="EA612" ca="1" si="981">IF(BW612 = "",BW$1&amp;":",_xlfn.TEXTJOIN(":",TRUE,BW$1,BW612))</f>
        <v>高峰机动车吸引量公式:地块建筑面积/10000*27.4*0.72</v>
      </c>
      <c r="EB612" s="78" t="str">
        <f t="shared" ref="EB612" ca="1" si="982">IF(BY612 = "",BY$1&amp;":",_xlfn.TEXTJOIN(":",TRUE,BY$1,BY612))</f>
        <v>高峰机动车发生量公式:地块建筑面积/10000*27.4*0.28</v>
      </c>
      <c r="EC612" s="78" t="str">
        <f t="shared" ref="EC612" ca="1" si="983">IF(CA612 = "",CA$1&amp;":",_xlfn.TEXTJOIN(":",TRUE,CA$1,CA612))</f>
        <v>地下空间指标:地块建筑面积*0.4</v>
      </c>
      <c r="ED612" s="78" t="str">
        <f t="shared" ref="ED612" ca="1" si="984">IF(CC612 = "",CC$1&amp;":",_xlfn.TEXTJOIN(":",TRUE,CC$1,CC612))</f>
        <v>地下空间公式:地块建筑面积*0.4</v>
      </c>
      <c r="EE612" s="78" t="str">
        <f t="shared" ref="EE612" ca="1" si="985">IF(CE612 = "",CE$1&amp;":",_xlfn.TEXTJOIN(":",TRUE,CE$1,CE612))</f>
        <v>人防指标:地块建筑面积*0.08</v>
      </c>
      <c r="EF612" s="78" t="str">
        <f t="shared" ref="EF612" ca="1" si="986">IF(CG612 = "",CG$1&amp;":",_xlfn.TEXTJOIN(":",TRUE,CG$1,CG612))</f>
        <v>人防公式:地块建筑面积*0.08</v>
      </c>
      <c r="EG612" s="78" t="str">
        <f t="shared" ca="1" si="932"/>
        <v>用地构成:城镇建设用地</v>
      </c>
      <c r="EH612" s="78" t="s">
        <v>1962</v>
      </c>
      <c r="EI612" s="79" t="str">
        <f t="shared" ca="1" si="929"/>
        <v>唯一标识:0803/0804#文化用地/教育用地#国空;性质名称:文化用地/教育用地;地块性质过滤:;地块性质:0803/0804;地类标准:国空;地块性质别称:A2/A3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2" t="s">
        <v>1962</v>
      </c>
    </row>
    <row r="613" spans="1:140" ht="16.5" x14ac:dyDescent="0.2">
      <c r="A613" s="51" t="str">
        <f t="shared" si="933"/>
        <v>0803/0805#文化用地/体育用地#国空</v>
      </c>
      <c r="B613" s="51" t="s">
        <v>579</v>
      </c>
      <c r="C613" s="51"/>
      <c r="D613" s="51" t="s">
        <v>1152</v>
      </c>
      <c r="E613" s="51" t="s">
        <v>1277</v>
      </c>
      <c r="F613" s="51" t="s">
        <v>883</v>
      </c>
      <c r="G613" s="51" t="s">
        <v>66</v>
      </c>
      <c r="H613" s="51" t="s">
        <v>841</v>
      </c>
      <c r="I613" s="51" t="s">
        <v>1448</v>
      </c>
      <c r="J613" s="51">
        <f t="shared" si="935"/>
        <v>2</v>
      </c>
      <c r="K613" s="51" t="str">
        <f t="shared" si="934"/>
        <v>108</v>
      </c>
      <c r="L613" s="51"/>
      <c r="M613" s="51" t="str" cm="1">
        <f t="array" aca="1" ref="M613" ca="1">IF(OFFSET(INDIRECT(ADDRESS(ROW(), COLUMN())),0,-1)="",VLOOKUP($G613,$A:$AAE,COLUMN(),FALSE),OFFSET(INDIRECT(ADDRESS(ROW(), COLUMN())),0,-1))</f>
        <v>221,50,215</v>
      </c>
      <c r="N613" s="14"/>
      <c r="O613" s="51" t="str" cm="1">
        <f t="array" aca="1" ref="O613" ca="1">IF(OFFSET(INDIRECT(ADDRESS(ROW(), COLUMN())),0,-1)="",VLOOKUP($G613,$A:$AAE,COLUMN(),FALSE),OFFSET(INDIRECT(ADDRESS(ROW(), COLUMN())),0,-1))</f>
        <v>面积*容积率</v>
      </c>
      <c r="P613" s="14"/>
      <c r="Q613" s="14" t="str" cm="1">
        <f t="array" aca="1" ref="Q613" ca="1">IF(OFFSET(INDIRECT(ADDRESS(ROW(), COLUMN())),0,-1)="",VLOOKUP($G613,$A:$AAE,COLUMN(),FALSE),OFFSET(INDIRECT(ADDRESS(ROW(), COLUMN())),0,-1))</f>
        <v>地块建筑面积*0</v>
      </c>
      <c r="R613" s="14"/>
      <c r="S613" s="14" t="str" cm="1">
        <f t="array" aca="1" ref="S613" ca="1">IF(OFFSET(INDIRECT(ADDRESS(ROW(), COLUMN())),0,-1)="",VLOOKUP($G613,$A:$AAE,COLUMN(),FALSE),OFFSET(INDIRECT(ADDRESS(ROW(), COLUMN())),0,-1))</f>
        <v>地块建筑面积*0</v>
      </c>
      <c r="T613" s="14"/>
      <c r="U613" s="14" t="str" cm="1">
        <f t="array" aca="1" ref="U613" ca="1">IF(OFFSET(INDIRECT(ADDRESS(ROW(), COLUMN())),0,-1)="",VLOOKUP($G613,$A:$AAE,COLUMN(),FALSE),OFFSET(INDIRECT(ADDRESS(ROW(), COLUMN())),0,-1))</f>
        <v>地块建筑面积*0</v>
      </c>
      <c r="V613" s="14"/>
      <c r="W613" s="51" t="str" cm="1">
        <f t="array" aca="1" ref="W613" ca="1">IF(OFFSET(INDIRECT(ADDRESS(ROW(), COLUMN())),0,-1)="",VLOOKUP($G613,$A:$AAE,COLUMN(),FALSE),OFFSET(INDIRECT(ADDRESS(ROW(), COLUMN())),0,-1))</f>
        <v>地块建筑面积*0</v>
      </c>
      <c r="X613" s="14"/>
      <c r="Y613" s="14" t="str" cm="1">
        <f t="array" aca="1" ref="Y613" ca="1">IF(OFFSET(INDIRECT(ADDRESS(ROW(), COLUMN())),0,-1)="",VLOOKUP($G613,$A:$AAE,COLUMN(),FALSE),OFFSET(INDIRECT(ADDRESS(ROW(), COLUMN())),0,-1))</f>
        <v>地块建筑面积*1</v>
      </c>
      <c r="Z613" s="14"/>
      <c r="AA613" s="14" t="str" cm="1">
        <f t="array" aca="1" ref="AA613" ca="1">IF(OFFSET(INDIRECT(ADDRESS(ROW(), COLUMN())),0,-1)="",VLOOKUP($G613,$A:$AAE,COLUMN(),FALSE),OFFSET(INDIRECT(ADDRESS(ROW(), COLUMN())),0,-1))</f>
        <v>地块建筑面积*0</v>
      </c>
      <c r="AB613" s="14"/>
      <c r="AC613" s="14" t="str" cm="1">
        <f t="array" aca="1" ref="AC613" ca="1">IF(OFFSET(INDIRECT(ADDRESS(ROW(), COLUMN())),0,-1)="",VLOOKUP($G613,$A:$AAE,COLUMN(),FALSE),OFFSET(INDIRECT(ADDRESS(ROW(), COLUMN())),0,-1))</f>
        <v>地块建筑面积*0</v>
      </c>
      <c r="AD613" s="14"/>
      <c r="AE613" s="14" t="str" cm="1">
        <f t="array" aca="1" ref="AE613" ca="1">IF(OFFSET(INDIRECT(ADDRESS(ROW(), COLUMN())),0,-1)="",VLOOKUP($G613,$A:$AAE,COLUMN(),FALSE),OFFSET(INDIRECT(ADDRESS(ROW(), COLUMN())),0,-1))</f>
        <v>面积*0</v>
      </c>
      <c r="AF613" s="14"/>
      <c r="AG613" s="14" t="str" cm="1">
        <f t="array" aca="1" ref="AG613" ca="1">IF(OFFSET(INDIRECT(ADDRESS(ROW(), COLUMN())),0,-1)="",VLOOKUP($G613,$A:$AAE,COLUMN(),FALSE),OFFSET(INDIRECT(ADDRESS(ROW(), COLUMN())),0,-1))</f>
        <v>面积*0</v>
      </c>
      <c r="AH613" s="14"/>
      <c r="AI613" s="14" t="str" cm="1">
        <f t="array" aca="1" ref="AI613" ca="1">IF(OFFSET(INDIRECT(ADDRESS(ROW(), COLUMN())),0,-1)="",VLOOKUP($G613,$A:$AAE,COLUMN(),FALSE),OFFSET(INDIRECT(ADDRESS(ROW(), COLUMN())),0,-1))</f>
        <v>-</v>
      </c>
      <c r="AJ613" s="14"/>
      <c r="AK613" s="14" cm="1">
        <f t="array" aca="1" ref="AK613" ca="1">IF(OFFSET(INDIRECT(ADDRESS(ROW(), COLUMN())),0,-1)="",VLOOKUP($G613,$A:$AAE,COLUMN(),FALSE),OFFSET(INDIRECT(ADDRESS(ROW(), COLUMN())),0,-1))</f>
        <v>0</v>
      </c>
      <c r="AL613" s="14"/>
      <c r="AM613" s="14" t="str" cm="1">
        <f t="array" aca="1" ref="AM613" ca="1">IF(OFFSET(INDIRECT(ADDRESS(ROW(), COLUMN())),0,-1)="",VLOOKUP($G613,$A:$AAE,COLUMN(),FALSE),OFFSET(INDIRECT(ADDRESS(ROW(), COLUMN())),0,-1))</f>
        <v>-</v>
      </c>
      <c r="AN613" s="14"/>
      <c r="AO613" s="14" cm="1">
        <f t="array" aca="1" ref="AO613" ca="1">IF(OFFSET(INDIRECT(ADDRESS(ROW(), COLUMN())),0,-1)="",VLOOKUP($G613,$A:$AAE,COLUMN(),FALSE),OFFSET(INDIRECT(ADDRESS(ROW(), COLUMN())),0,-1))</f>
        <v>0</v>
      </c>
      <c r="AP613" s="14"/>
      <c r="AQ613" s="14" t="str" cm="1">
        <f t="array" aca="1" ref="AQ613" ca="1">IF(OFFSET(INDIRECT(ADDRESS(ROW(), COLUMN())),0,-1)="",VLOOKUP($G613,$A:$AAE,COLUMN(),FALSE),OFFSET(INDIRECT(ADDRESS(ROW(), COLUMN())),0,-1))</f>
        <v>35平方米/岗位</v>
      </c>
      <c r="AR613" s="14"/>
      <c r="AS613" s="14" t="str" cm="1">
        <f t="array" aca="1" ref="AS613" ca="1">IF(OFFSET(INDIRECT(ADDRESS(ROW(), COLUMN())),0,-1)="",VLOOKUP($G613,$A:$AAE,COLUMN(),FALSE),OFFSET(INDIRECT(ADDRESS(ROW(), COLUMN())),0,-1))</f>
        <v>公服建筑面积/35</v>
      </c>
      <c r="AT613" s="14"/>
      <c r="AU613" s="14" t="str" cm="1">
        <f t="array" aca="1" ref="AU613" ca="1">IF(OFFSET(INDIRECT(ADDRESS(ROW(), COLUMN())),0,-1)="",VLOOKUP($G613,$A:$AAE,COLUMN(),FALSE),OFFSET(INDIRECT(ADDRESS(ROW(), COLUMN())),0,-1))</f>
        <v>1.2个/100平方米</v>
      </c>
      <c r="AV613" s="14"/>
      <c r="AW613" s="14" t="str" cm="1">
        <f t="array" aca="1" ref="AW613" ca="1">IF(OFFSET(INDIRECT(ADDRESS(ROW(), COLUMN())),0,-1)="",VLOOKUP($G613,$A:$AAE,COLUMN(),FALSE),OFFSET(INDIRECT(ADDRESS(ROW(), COLUMN())),0,-1))</f>
        <v>地块建筑面积*1.2/100</v>
      </c>
      <c r="AX613" s="116"/>
      <c r="AY613" s="14" t="str" cm="1">
        <f t="array" aca="1" ref="AY613" ca="1">IF(OFFSET(INDIRECT(ADDRESS(ROW(), COLUMN())),0,-1)="",VLOOKUP($G613,$A:$AAE,COLUMN(),FALSE),OFFSET(INDIRECT(ADDRESS(ROW(), COLUMN())),0,-1))</f>
        <v>4.0升/平方米*日</v>
      </c>
      <c r="AZ613" s="116"/>
      <c r="BA613" s="14" t="str" cm="1">
        <f t="array" aca="1" ref="BA613" ca="1">IF(OFFSET(INDIRECT(ADDRESS(ROW(), COLUMN())),0,-1)="",VLOOKUP($G613,$A:$AAE,COLUMN(),FALSE),OFFSET(INDIRECT(ADDRESS(ROW(), COLUMN())),0,-1))</f>
        <v>地块建筑面积*4.0/1000</v>
      </c>
      <c r="BB613" s="116"/>
      <c r="BC613" s="14" cm="1">
        <f t="array" aca="1" ref="BC613" ca="1">IF(OFFSET(INDIRECT(ADDRESS(ROW(), COLUMN())),0,-1)="",VLOOKUP($G613,$A:$AAE,COLUMN(),FALSE),OFFSET(INDIRECT(ADDRESS(ROW(), COLUMN())),0,-1))</f>
        <v>0.85</v>
      </c>
      <c r="BD613" s="116"/>
      <c r="BE613" s="14" t="str" cm="1">
        <f t="array" aca="1" ref="BE613" ca="1">IF(OFFSET(INDIRECT(ADDRESS(ROW(), COLUMN())),0,-1)="",VLOOKUP($G613,$A:$AAE,COLUMN(),FALSE),OFFSET(INDIRECT(ADDRESS(ROW(), COLUMN())),0,-1))</f>
        <v>用水量*0.85</v>
      </c>
      <c r="BF613" s="116"/>
      <c r="BG613" s="14" t="str" cm="1">
        <f t="array" aca="1" ref="BG613" ca="1">IF(OFFSET(INDIRECT(ADDRESS(ROW(), COLUMN())),0,-1)="",VLOOKUP($G613,$A:$AAE,COLUMN(),FALSE),OFFSET(INDIRECT(ADDRESS(ROW(), COLUMN())),0,-1))</f>
        <v>40瓦/平方米</v>
      </c>
      <c r="BH613" s="116"/>
      <c r="BI613" s="14" cm="1">
        <f t="array" aca="1" ref="BI613" ca="1">IF(OFFSET(INDIRECT(ADDRESS(ROW(), COLUMN())),0,-1)="",VLOOKUP($G613,$A:$AAE,COLUMN(),FALSE),OFFSET(INDIRECT(ADDRESS(ROW(), COLUMN())),0,-1))</f>
        <v>0.7</v>
      </c>
      <c r="BJ613" s="116"/>
      <c r="BK613" s="14" t="str" cm="1">
        <f t="array" aca="1" ref="BK613" ca="1">IF(OFFSET(INDIRECT(ADDRESS(ROW(), COLUMN())),0,-1)="",VLOOKUP($G613,$A:$AAE,COLUMN(),FALSE),OFFSET(INDIRECT(ADDRESS(ROW(), COLUMN())),0,-1))</f>
        <v>地块建筑面积*40*0.7/1000</v>
      </c>
      <c r="BL613" s="116"/>
      <c r="BM613" s="14" t="str" cm="1">
        <f t="array" aca="1" ref="BM613" ca="1">IF(OFFSET(INDIRECT(ADDRESS(ROW(), COLUMN())),0,-1)="",VLOOKUP($G613,$A:$AAE,COLUMN(),FALSE),OFFSET(INDIRECT(ADDRESS(ROW(), COLUMN())),0,-1))</f>
        <v>1.0门/100平方米</v>
      </c>
      <c r="BN613" s="116"/>
      <c r="BO613" s="14" t="str" cm="1">
        <f t="array" aca="1" ref="BO613" ca="1">IF(OFFSET(INDIRECT(ADDRESS(ROW(), COLUMN())),0,-1)="",VLOOKUP($G613,$A:$AAE,COLUMN(),FALSE),OFFSET(INDIRECT(ADDRESS(ROW(), COLUMN())),0,-1))</f>
        <v>地块建筑面积*1.0/100</v>
      </c>
      <c r="BP613" s="116"/>
      <c r="BQ613" s="14" t="str" cm="1">
        <f t="array" aca="1" ref="BQ613" ca="1">IF(OFFSET(INDIRECT(ADDRESS(ROW(), COLUMN())),0,-1)="",VLOOKUP($G613,$A:$AAE,COLUMN(),FALSE),OFFSET(INDIRECT(ADDRESS(ROW(), COLUMN())),0,-1))</f>
        <v>0.3门/100平方米</v>
      </c>
      <c r="BR613" s="116"/>
      <c r="BS613" s="14" t="str" cm="1">
        <f t="array" aca="1" ref="BS613" ca="1">IF(OFFSET(INDIRECT(ADDRESS(ROW(), COLUMN())),0,-1)="",VLOOKUP($G613,$A:$AAE,COLUMN(),FALSE),OFFSET(INDIRECT(ADDRESS(ROW(), COLUMN())),0,-1))</f>
        <v>地块建筑面积*0.3/100</v>
      </c>
      <c r="BT613" s="116"/>
      <c r="BU613" s="14" t="str" cm="1">
        <f t="array" aca="1" ref="BU613" ca="1">IF(OFFSET(INDIRECT(ADDRESS(ROW(), COLUMN())),0,-1)="",VLOOKUP($G613,$A:$AAE,COLUMN(),FALSE),OFFSET(INDIRECT(ADDRESS(ROW(), COLUMN())),0,-1))</f>
        <v>27.4pcu/万平方米，72：28</v>
      </c>
      <c r="BV613" s="116"/>
      <c r="BW613" s="14" t="str" cm="1">
        <f t="array" aca="1" ref="BW613" ca="1">IF(OFFSET(INDIRECT(ADDRESS(ROW(), COLUMN())),0,-1)="",VLOOKUP($G613,$A:$AAE,COLUMN(),FALSE),OFFSET(INDIRECT(ADDRESS(ROW(), COLUMN())),0,-1))</f>
        <v>地块建筑面积/10000*27.4*0.72</v>
      </c>
      <c r="BX613" s="116"/>
      <c r="BY613" s="14" t="str" cm="1">
        <f t="array" aca="1" ref="BY613" ca="1">IF(OFFSET(INDIRECT(ADDRESS(ROW(), COLUMN())),0,-1)="",VLOOKUP($G613,$A:$AAE,COLUMN(),FALSE),OFFSET(INDIRECT(ADDRESS(ROW(), COLUMN())),0,-1))</f>
        <v>地块建筑面积/10000*27.4*0.28</v>
      </c>
      <c r="BZ613" s="97"/>
      <c r="CA613" s="14" t="str" cm="1">
        <f t="array" aca="1" ref="CA613" ca="1">IF(OFFSET(INDIRECT(ADDRESS(ROW(), COLUMN())),0,-1)="",VLOOKUP($G613,$A:$AAE,COLUMN(),FALSE),OFFSET(INDIRECT(ADDRESS(ROW(), COLUMN())),0,-1))</f>
        <v>地块建筑面积*0.4</v>
      </c>
      <c r="CB613" s="14"/>
      <c r="CC613" s="14" t="str" cm="1">
        <f t="array" aca="1" ref="CC613" ca="1">IF(OFFSET(INDIRECT(ADDRESS(ROW(), COLUMN())),0,-1)="",VLOOKUP($G613,$A:$AAE,COLUMN(),FALSE),OFFSET(INDIRECT(ADDRESS(ROW(), COLUMN())),0,-1))</f>
        <v>地块建筑面积*0.4</v>
      </c>
      <c r="CD613" s="14"/>
      <c r="CE613" s="14" t="str" cm="1">
        <f t="array" aca="1" ref="CE613" ca="1">IF(OFFSET(INDIRECT(ADDRESS(ROW(), COLUMN())),0,-1)="",VLOOKUP($G613,$A:$AAE,COLUMN(),FALSE),OFFSET(INDIRECT(ADDRESS(ROW(), COLUMN())),0,-1))</f>
        <v>地块建筑面积*0.08</v>
      </c>
      <c r="CF613" s="14"/>
      <c r="CG613" s="14" t="str" cm="1">
        <f t="array" aca="1" ref="CG613" ca="1">IF(OFFSET(INDIRECT(ADDRESS(ROW(), COLUMN())),0,-1)="",VLOOKUP($G613,$A:$AAE,COLUMN(),FALSE),OFFSET(INDIRECT(ADDRESS(ROW(), COLUMN())),0,-1))</f>
        <v>地块建筑面积*0.08</v>
      </c>
      <c r="CH613" s="14"/>
      <c r="CI613" s="51" t="str" cm="1">
        <f t="array" aca="1" ref="CI613" ca="1">IF(OFFSET(INDIRECT(ADDRESS(ROW(), COLUMN())),0,-1)="",VLOOKUP($G613,$A:$AAE,COLUMN(),FALSE),OFFSET(INDIRECT(ADDRESS(ROW(), COLUMN())),0,-1))</f>
        <v>城镇建设用地</v>
      </c>
      <c r="CJ613" s="76" t="s">
        <v>1962</v>
      </c>
      <c r="CK613" s="78" t="str">
        <f t="shared" si="883"/>
        <v>唯一标识:0803/0805#文化用地/体育用地#国空</v>
      </c>
      <c r="CL613" s="78" t="str">
        <f t="shared" si="884"/>
        <v>性质名称:文化用地/体育用地</v>
      </c>
      <c r="CM613" s="78" t="str">
        <f t="shared" si="885"/>
        <v>地块性质过滤:</v>
      </c>
      <c r="CN613" s="78" t="str">
        <f t="shared" si="886"/>
        <v>地块性质:0803/0805</v>
      </c>
      <c r="CO613" s="78" t="str">
        <f t="shared" si="887"/>
        <v>地类标准:国空</v>
      </c>
      <c r="CP613" s="78" t="str">
        <f t="shared" si="888"/>
        <v>地块性质别称:A2/A4</v>
      </c>
      <c r="CQ613" s="78" t="str">
        <f t="shared" si="889"/>
        <v>属性继承:A2#文化设施用地#城规</v>
      </c>
      <c r="CR613" s="78" t="str">
        <f t="shared" si="890"/>
        <v>父类:A2</v>
      </c>
      <c r="CS613" s="78" t="str">
        <f t="shared" si="891"/>
        <v>级别继承:08#公共管理与公共服务用地#国空</v>
      </c>
      <c r="CT613" s="78" t="str">
        <f t="shared" si="892"/>
        <v>级别层次:2</v>
      </c>
      <c r="CU613" s="78" t="str">
        <f t="shared" si="893"/>
        <v>级别:108</v>
      </c>
      <c r="CV613" s="78" t="str">
        <f t="shared" ca="1" si="894"/>
        <v>地块颜色:221,50,215</v>
      </c>
      <c r="CW613" s="78" t="str">
        <f t="shared" ca="1" si="895"/>
        <v>建筑面积公式:面积*容积率</v>
      </c>
      <c r="CX613" s="78" t="str">
        <f t="shared" ca="1" si="896"/>
        <v>住宅建筑面积公式:地块建筑面积*0</v>
      </c>
      <c r="CY613" s="78" t="str">
        <f t="shared" ca="1" si="897"/>
        <v>商服建筑面积公式:地块建筑面积*0</v>
      </c>
      <c r="CZ613" s="78" t="str">
        <f t="shared" ca="1" si="898"/>
        <v>商服中商业建筑面积公式:地块建筑面积*0</v>
      </c>
      <c r="DA613" s="78" t="str">
        <f t="shared" ca="1" si="899"/>
        <v>商服中办公建筑面积公式:地块建筑面积*0</v>
      </c>
      <c r="DB613" s="78" t="str">
        <f t="shared" ca="1" si="900"/>
        <v>公服建筑面积公式:地块建筑面积*1</v>
      </c>
      <c r="DC613" s="78" t="str">
        <f t="shared" ca="1" si="901"/>
        <v>工业建筑面积公式:地块建筑面积*0</v>
      </c>
      <c r="DD613" s="78" t="str">
        <f t="shared" ca="1" si="902"/>
        <v>市政建筑面积公式:地块建筑面积*0</v>
      </c>
      <c r="DE613" s="78" t="str">
        <f t="shared" ca="1" si="903"/>
        <v>绿地面积指定指标:面积*0</v>
      </c>
      <c r="DF613" s="78" t="str">
        <f t="shared" ca="1" si="904"/>
        <v>绿地面积指定公式:面积*0</v>
      </c>
      <c r="DG613" s="78" t="str">
        <f t="shared" ca="1" si="905"/>
        <v>户数指标:-</v>
      </c>
      <c r="DH613" s="78" t="str">
        <f t="shared" ca="1" si="906"/>
        <v>户数公式:0</v>
      </c>
      <c r="DI613" s="78" t="str">
        <f t="shared" ca="1" si="907"/>
        <v>人数指标:-</v>
      </c>
      <c r="DJ613" s="78" t="str">
        <f t="shared" ca="1" si="908"/>
        <v>人数公式:0</v>
      </c>
      <c r="DK613" s="78" t="str">
        <f t="shared" ca="1" si="909"/>
        <v>就业指标:35平方米/岗位</v>
      </c>
      <c r="DL613" s="78" t="str">
        <f t="shared" ca="1" si="910"/>
        <v>就业公式:公服建筑面积/35</v>
      </c>
      <c r="DM613" s="78" t="str">
        <f t="shared" ca="1" si="911"/>
        <v>机动车指标:1.2个/100平方米</v>
      </c>
      <c r="DN613" s="78" t="str">
        <f t="shared" ca="1" si="912"/>
        <v>机动车公式:地块建筑面积*1.2/100</v>
      </c>
      <c r="DO613" s="78" t="str">
        <f t="shared" ca="1" si="913"/>
        <v>用水量指标:4.0升/平方米*日</v>
      </c>
      <c r="DP613" s="78" t="str">
        <f t="shared" ca="1" si="914"/>
        <v>用水量公式:地块建筑面积*4.0/1000</v>
      </c>
      <c r="DQ613" s="78" t="str">
        <f t="shared" ca="1" si="915"/>
        <v>污水折算系数:0.85</v>
      </c>
      <c r="DR613" s="78" t="str">
        <f t="shared" ca="1" si="916"/>
        <v>污水量公式:用水量*0.85</v>
      </c>
      <c r="DS613" s="78" t="str">
        <f t="shared" ca="1" si="917"/>
        <v>用电负荷指标:40瓦/平方米</v>
      </c>
      <c r="DT613" s="78" t="str">
        <f t="shared" ca="1" si="918"/>
        <v>同时率:0.7</v>
      </c>
      <c r="DU613" s="78" t="str">
        <f t="shared" ca="1" si="919"/>
        <v>用电量公式:地块建筑面积*40*0.7/1000</v>
      </c>
      <c r="DV613" s="78" t="str">
        <f t="shared" ca="1" si="920"/>
        <v>固话装机指标:1.0门/100平方米</v>
      </c>
      <c r="DW613" s="78" t="str">
        <f t="shared" ca="1" si="921"/>
        <v>固话量公式:地块建筑面积*1.0/100</v>
      </c>
      <c r="DX613" s="78" t="str">
        <f t="shared" ca="1" si="922"/>
        <v>有线电视指标:0.3门/100平方米</v>
      </c>
      <c r="DY613" s="78" t="str">
        <f t="shared" ca="1" si="923"/>
        <v>电视量公式:地块建筑面积*0.3/100</v>
      </c>
      <c r="DZ613" s="78" t="str">
        <f t="shared" ca="1" si="924"/>
        <v>高峰机动车生成量指标:27.4pcu/万平方米，72：28</v>
      </c>
      <c r="EA613" s="78" t="str">
        <f t="shared" ca="1" si="925"/>
        <v>高峰机动车吸引量公式:地块建筑面积/10000*27.4*0.72</v>
      </c>
      <c r="EB613" s="78" t="str">
        <f t="shared" ca="1" si="926"/>
        <v>高峰机动车发生量公式:地块建筑面积/10000*27.4*0.28</v>
      </c>
      <c r="EC613" s="78" t="str">
        <f t="shared" ca="1" si="930"/>
        <v>地下空间指标:地块建筑面积*0.4</v>
      </c>
      <c r="ED613" s="78" t="str">
        <f t="shared" ca="1" si="927"/>
        <v>地下空间公式:地块建筑面积*0.4</v>
      </c>
      <c r="EE613" s="78" t="str">
        <f t="shared" ca="1" si="931"/>
        <v>人防指标:地块建筑面积*0.08</v>
      </c>
      <c r="EF613" s="78" t="str">
        <f t="shared" ca="1" si="928"/>
        <v>人防公式:地块建筑面积*0.08</v>
      </c>
      <c r="EG613" s="78" t="str">
        <f t="shared" ca="1" si="932"/>
        <v>用地构成:城镇建设用地</v>
      </c>
      <c r="EH613" s="78" t="s">
        <v>1962</v>
      </c>
      <c r="EI613" s="79" t="str">
        <f t="shared" ca="1" si="929"/>
        <v>唯一标识:0803/0805#文化用地/体育用地#国空;性质名称:文化用地/体育用地;地块性质过滤:;地块性质:0803/0805;地类标准:国空;地块性质别称:A2/A4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3" t="s">
        <v>1962</v>
      </c>
    </row>
    <row r="614" spans="1:140" ht="16.5" x14ac:dyDescent="0.2">
      <c r="A614" s="51" t="str">
        <f t="shared" si="933"/>
        <v>0803/0805/0702#文化用地/体育用地/城镇社区服务设施用地#国空</v>
      </c>
      <c r="B614" s="51" t="s">
        <v>580</v>
      </c>
      <c r="C614" s="51"/>
      <c r="D614" s="51" t="s">
        <v>1153</v>
      </c>
      <c r="E614" s="51" t="s">
        <v>1277</v>
      </c>
      <c r="F614" s="51" t="s">
        <v>1356</v>
      </c>
      <c r="G614" s="51" t="s">
        <v>66</v>
      </c>
      <c r="H614" s="51" t="s">
        <v>841</v>
      </c>
      <c r="I614" s="51" t="s">
        <v>1448</v>
      </c>
      <c r="J614" s="51">
        <f t="shared" si="935"/>
        <v>2</v>
      </c>
      <c r="K614" s="51" t="str">
        <f t="shared" si="934"/>
        <v>108</v>
      </c>
      <c r="L614" s="51"/>
      <c r="M614" s="51" t="str" cm="1">
        <f t="array" aca="1" ref="M614" ca="1">IF(OFFSET(INDIRECT(ADDRESS(ROW(), COLUMN())),0,-1)="",VLOOKUP($G614,$A:$AAE,COLUMN(),FALSE),OFFSET(INDIRECT(ADDRESS(ROW(), COLUMN())),0,-1))</f>
        <v>221,50,215</v>
      </c>
      <c r="N614" s="14"/>
      <c r="O614" s="51" t="str" cm="1">
        <f t="array" aca="1" ref="O614" ca="1">IF(OFFSET(INDIRECT(ADDRESS(ROW(), COLUMN())),0,-1)="",VLOOKUP($G614,$A:$AAE,COLUMN(),FALSE),OFFSET(INDIRECT(ADDRESS(ROW(), COLUMN())),0,-1))</f>
        <v>面积*容积率</v>
      </c>
      <c r="P614" s="14"/>
      <c r="Q614" s="14" t="str" cm="1">
        <f t="array" aca="1" ref="Q614" ca="1">IF(OFFSET(INDIRECT(ADDRESS(ROW(), COLUMN())),0,-1)="",VLOOKUP($G614,$A:$AAE,COLUMN(),FALSE),OFFSET(INDIRECT(ADDRESS(ROW(), COLUMN())),0,-1))</f>
        <v>地块建筑面积*0</v>
      </c>
      <c r="R614" s="14"/>
      <c r="S614" s="14" t="str" cm="1">
        <f t="array" aca="1" ref="S614" ca="1">IF(OFFSET(INDIRECT(ADDRESS(ROW(), COLUMN())),0,-1)="",VLOOKUP($G614,$A:$AAE,COLUMN(),FALSE),OFFSET(INDIRECT(ADDRESS(ROW(), COLUMN())),0,-1))</f>
        <v>地块建筑面积*0</v>
      </c>
      <c r="T614" s="14"/>
      <c r="U614" s="14" t="str" cm="1">
        <f t="array" aca="1" ref="U614" ca="1">IF(OFFSET(INDIRECT(ADDRESS(ROW(), COLUMN())),0,-1)="",VLOOKUP($G614,$A:$AAE,COLUMN(),FALSE),OFFSET(INDIRECT(ADDRESS(ROW(), COLUMN())),0,-1))</f>
        <v>地块建筑面积*0</v>
      </c>
      <c r="V614" s="14"/>
      <c r="W614" s="51" t="str" cm="1">
        <f t="array" aca="1" ref="W614" ca="1">IF(OFFSET(INDIRECT(ADDRESS(ROW(), COLUMN())),0,-1)="",VLOOKUP($G614,$A:$AAE,COLUMN(),FALSE),OFFSET(INDIRECT(ADDRESS(ROW(), COLUMN())),0,-1))</f>
        <v>地块建筑面积*0</v>
      </c>
      <c r="X614" s="14"/>
      <c r="Y614" s="14" t="str" cm="1">
        <f t="array" aca="1" ref="Y614" ca="1">IF(OFFSET(INDIRECT(ADDRESS(ROW(), COLUMN())),0,-1)="",VLOOKUP($G614,$A:$AAE,COLUMN(),FALSE),OFFSET(INDIRECT(ADDRESS(ROW(), COLUMN())),0,-1))</f>
        <v>地块建筑面积*1</v>
      </c>
      <c r="Z614" s="14"/>
      <c r="AA614" s="14" t="str" cm="1">
        <f t="array" aca="1" ref="AA614" ca="1">IF(OFFSET(INDIRECT(ADDRESS(ROW(), COLUMN())),0,-1)="",VLOOKUP($G614,$A:$AAE,COLUMN(),FALSE),OFFSET(INDIRECT(ADDRESS(ROW(), COLUMN())),0,-1))</f>
        <v>地块建筑面积*0</v>
      </c>
      <c r="AB614" s="14"/>
      <c r="AC614" s="14" t="str" cm="1">
        <f t="array" aca="1" ref="AC614" ca="1">IF(OFFSET(INDIRECT(ADDRESS(ROW(), COLUMN())),0,-1)="",VLOOKUP($G614,$A:$AAE,COLUMN(),FALSE),OFFSET(INDIRECT(ADDRESS(ROW(), COLUMN())),0,-1))</f>
        <v>地块建筑面积*0</v>
      </c>
      <c r="AD614" s="14"/>
      <c r="AE614" s="14" t="str" cm="1">
        <f t="array" aca="1" ref="AE614" ca="1">IF(OFFSET(INDIRECT(ADDRESS(ROW(), COLUMN())),0,-1)="",VLOOKUP($G614,$A:$AAE,COLUMN(),FALSE),OFFSET(INDIRECT(ADDRESS(ROW(), COLUMN())),0,-1))</f>
        <v>面积*0</v>
      </c>
      <c r="AF614" s="14"/>
      <c r="AG614" s="14" t="str" cm="1">
        <f t="array" aca="1" ref="AG614" ca="1">IF(OFFSET(INDIRECT(ADDRESS(ROW(), COLUMN())),0,-1)="",VLOOKUP($G614,$A:$AAE,COLUMN(),FALSE),OFFSET(INDIRECT(ADDRESS(ROW(), COLUMN())),0,-1))</f>
        <v>面积*0</v>
      </c>
      <c r="AH614" s="14"/>
      <c r="AI614" s="14" t="str" cm="1">
        <f t="array" aca="1" ref="AI614" ca="1">IF(OFFSET(INDIRECT(ADDRESS(ROW(), COLUMN())),0,-1)="",VLOOKUP($G614,$A:$AAE,COLUMN(),FALSE),OFFSET(INDIRECT(ADDRESS(ROW(), COLUMN())),0,-1))</f>
        <v>-</v>
      </c>
      <c r="AJ614" s="14"/>
      <c r="AK614" s="14" cm="1">
        <f t="array" aca="1" ref="AK614" ca="1">IF(OFFSET(INDIRECT(ADDRESS(ROW(), COLUMN())),0,-1)="",VLOOKUP($G614,$A:$AAE,COLUMN(),FALSE),OFFSET(INDIRECT(ADDRESS(ROW(), COLUMN())),0,-1))</f>
        <v>0</v>
      </c>
      <c r="AL614" s="14"/>
      <c r="AM614" s="14" t="str" cm="1">
        <f t="array" aca="1" ref="AM614" ca="1">IF(OFFSET(INDIRECT(ADDRESS(ROW(), COLUMN())),0,-1)="",VLOOKUP($G614,$A:$AAE,COLUMN(),FALSE),OFFSET(INDIRECT(ADDRESS(ROW(), COLUMN())),0,-1))</f>
        <v>-</v>
      </c>
      <c r="AN614" s="14"/>
      <c r="AO614" s="14" cm="1">
        <f t="array" aca="1" ref="AO614" ca="1">IF(OFFSET(INDIRECT(ADDRESS(ROW(), COLUMN())),0,-1)="",VLOOKUP($G614,$A:$AAE,COLUMN(),FALSE),OFFSET(INDIRECT(ADDRESS(ROW(), COLUMN())),0,-1))</f>
        <v>0</v>
      </c>
      <c r="AP614" s="14"/>
      <c r="AQ614" s="14" t="str" cm="1">
        <f t="array" aca="1" ref="AQ614" ca="1">IF(OFFSET(INDIRECT(ADDRESS(ROW(), COLUMN())),0,-1)="",VLOOKUP($G614,$A:$AAE,COLUMN(),FALSE),OFFSET(INDIRECT(ADDRESS(ROW(), COLUMN())),0,-1))</f>
        <v>35平方米/岗位</v>
      </c>
      <c r="AR614" s="14"/>
      <c r="AS614" s="14" t="str" cm="1">
        <f t="array" aca="1" ref="AS614" ca="1">IF(OFFSET(INDIRECT(ADDRESS(ROW(), COLUMN())),0,-1)="",VLOOKUP($G614,$A:$AAE,COLUMN(),FALSE),OFFSET(INDIRECT(ADDRESS(ROW(), COLUMN())),0,-1))</f>
        <v>公服建筑面积/35</v>
      </c>
      <c r="AT614" s="14"/>
      <c r="AU614" s="14" t="str" cm="1">
        <f t="array" aca="1" ref="AU614" ca="1">IF(OFFSET(INDIRECT(ADDRESS(ROW(), COLUMN())),0,-1)="",VLOOKUP($G614,$A:$AAE,COLUMN(),FALSE),OFFSET(INDIRECT(ADDRESS(ROW(), COLUMN())),0,-1))</f>
        <v>1.2个/100平方米</v>
      </c>
      <c r="AV614" s="14"/>
      <c r="AW614" s="14" t="str" cm="1">
        <f t="array" aca="1" ref="AW614" ca="1">IF(OFFSET(INDIRECT(ADDRESS(ROW(), COLUMN())),0,-1)="",VLOOKUP($G614,$A:$AAE,COLUMN(),FALSE),OFFSET(INDIRECT(ADDRESS(ROW(), COLUMN())),0,-1))</f>
        <v>地块建筑面积*1.2/100</v>
      </c>
      <c r="AX614" s="116"/>
      <c r="AY614" s="14" t="str" cm="1">
        <f t="array" aca="1" ref="AY614" ca="1">IF(OFFSET(INDIRECT(ADDRESS(ROW(), COLUMN())),0,-1)="",VLOOKUP($G614,$A:$AAE,COLUMN(),FALSE),OFFSET(INDIRECT(ADDRESS(ROW(), COLUMN())),0,-1))</f>
        <v>4.0升/平方米*日</v>
      </c>
      <c r="AZ614" s="116"/>
      <c r="BA614" s="14" t="str" cm="1">
        <f t="array" aca="1" ref="BA614" ca="1">IF(OFFSET(INDIRECT(ADDRESS(ROW(), COLUMN())),0,-1)="",VLOOKUP($G614,$A:$AAE,COLUMN(),FALSE),OFFSET(INDIRECT(ADDRESS(ROW(), COLUMN())),0,-1))</f>
        <v>地块建筑面积*4.0/1000</v>
      </c>
      <c r="BB614" s="116"/>
      <c r="BC614" s="14" cm="1">
        <f t="array" aca="1" ref="BC614" ca="1">IF(OFFSET(INDIRECT(ADDRESS(ROW(), COLUMN())),0,-1)="",VLOOKUP($G614,$A:$AAE,COLUMN(),FALSE),OFFSET(INDIRECT(ADDRESS(ROW(), COLUMN())),0,-1))</f>
        <v>0.85</v>
      </c>
      <c r="BD614" s="116"/>
      <c r="BE614" s="14" t="str" cm="1">
        <f t="array" aca="1" ref="BE614" ca="1">IF(OFFSET(INDIRECT(ADDRESS(ROW(), COLUMN())),0,-1)="",VLOOKUP($G614,$A:$AAE,COLUMN(),FALSE),OFFSET(INDIRECT(ADDRESS(ROW(), COLUMN())),0,-1))</f>
        <v>用水量*0.85</v>
      </c>
      <c r="BF614" s="116"/>
      <c r="BG614" s="14" t="str" cm="1">
        <f t="array" aca="1" ref="BG614" ca="1">IF(OFFSET(INDIRECT(ADDRESS(ROW(), COLUMN())),0,-1)="",VLOOKUP($G614,$A:$AAE,COLUMN(),FALSE),OFFSET(INDIRECT(ADDRESS(ROW(), COLUMN())),0,-1))</f>
        <v>40瓦/平方米</v>
      </c>
      <c r="BH614" s="116"/>
      <c r="BI614" s="14" cm="1">
        <f t="array" aca="1" ref="BI614" ca="1">IF(OFFSET(INDIRECT(ADDRESS(ROW(), COLUMN())),0,-1)="",VLOOKUP($G614,$A:$AAE,COLUMN(),FALSE),OFFSET(INDIRECT(ADDRESS(ROW(), COLUMN())),0,-1))</f>
        <v>0.7</v>
      </c>
      <c r="BJ614" s="116"/>
      <c r="BK614" s="14" t="str" cm="1">
        <f t="array" aca="1" ref="BK614" ca="1">IF(OFFSET(INDIRECT(ADDRESS(ROW(), COLUMN())),0,-1)="",VLOOKUP($G614,$A:$AAE,COLUMN(),FALSE),OFFSET(INDIRECT(ADDRESS(ROW(), COLUMN())),0,-1))</f>
        <v>地块建筑面积*40*0.7/1000</v>
      </c>
      <c r="BL614" s="116"/>
      <c r="BM614" s="14" t="str" cm="1">
        <f t="array" aca="1" ref="BM614" ca="1">IF(OFFSET(INDIRECT(ADDRESS(ROW(), COLUMN())),0,-1)="",VLOOKUP($G614,$A:$AAE,COLUMN(),FALSE),OFFSET(INDIRECT(ADDRESS(ROW(), COLUMN())),0,-1))</f>
        <v>1.0门/100平方米</v>
      </c>
      <c r="BN614" s="116"/>
      <c r="BO614" s="14" t="str" cm="1">
        <f t="array" aca="1" ref="BO614" ca="1">IF(OFFSET(INDIRECT(ADDRESS(ROW(), COLUMN())),0,-1)="",VLOOKUP($G614,$A:$AAE,COLUMN(),FALSE),OFFSET(INDIRECT(ADDRESS(ROW(), COLUMN())),0,-1))</f>
        <v>地块建筑面积*1.0/100</v>
      </c>
      <c r="BP614" s="116"/>
      <c r="BQ614" s="14" t="str" cm="1">
        <f t="array" aca="1" ref="BQ614" ca="1">IF(OFFSET(INDIRECT(ADDRESS(ROW(), COLUMN())),0,-1)="",VLOOKUP($G614,$A:$AAE,COLUMN(),FALSE),OFFSET(INDIRECT(ADDRESS(ROW(), COLUMN())),0,-1))</f>
        <v>0.3门/100平方米</v>
      </c>
      <c r="BR614" s="116"/>
      <c r="BS614" s="14" t="str" cm="1">
        <f t="array" aca="1" ref="BS614" ca="1">IF(OFFSET(INDIRECT(ADDRESS(ROW(), COLUMN())),0,-1)="",VLOOKUP($G614,$A:$AAE,COLUMN(),FALSE),OFFSET(INDIRECT(ADDRESS(ROW(), COLUMN())),0,-1))</f>
        <v>地块建筑面积*0.3/100</v>
      </c>
      <c r="BT614" s="116"/>
      <c r="BU614" s="14" t="str" cm="1">
        <f t="array" aca="1" ref="BU614" ca="1">IF(OFFSET(INDIRECT(ADDRESS(ROW(), COLUMN())),0,-1)="",VLOOKUP($G614,$A:$AAE,COLUMN(),FALSE),OFFSET(INDIRECT(ADDRESS(ROW(), COLUMN())),0,-1))</f>
        <v>27.4pcu/万平方米，72：28</v>
      </c>
      <c r="BV614" s="116"/>
      <c r="BW614" s="14" t="str" cm="1">
        <f t="array" aca="1" ref="BW614" ca="1">IF(OFFSET(INDIRECT(ADDRESS(ROW(), COLUMN())),0,-1)="",VLOOKUP($G614,$A:$AAE,COLUMN(),FALSE),OFFSET(INDIRECT(ADDRESS(ROW(), COLUMN())),0,-1))</f>
        <v>地块建筑面积/10000*27.4*0.72</v>
      </c>
      <c r="BX614" s="116"/>
      <c r="BY614" s="14" t="str" cm="1">
        <f t="array" aca="1" ref="BY614" ca="1">IF(OFFSET(INDIRECT(ADDRESS(ROW(), COLUMN())),0,-1)="",VLOOKUP($G614,$A:$AAE,COLUMN(),FALSE),OFFSET(INDIRECT(ADDRESS(ROW(), COLUMN())),0,-1))</f>
        <v>地块建筑面积/10000*27.4*0.28</v>
      </c>
      <c r="BZ614" s="97"/>
      <c r="CA614" s="14" t="str" cm="1">
        <f t="array" aca="1" ref="CA614" ca="1">IF(OFFSET(INDIRECT(ADDRESS(ROW(), COLUMN())),0,-1)="",VLOOKUP($G614,$A:$AAE,COLUMN(),FALSE),OFFSET(INDIRECT(ADDRESS(ROW(), COLUMN())),0,-1))</f>
        <v>地块建筑面积*0.4</v>
      </c>
      <c r="CB614" s="14"/>
      <c r="CC614" s="14" t="str" cm="1">
        <f t="array" aca="1" ref="CC614" ca="1">IF(OFFSET(INDIRECT(ADDRESS(ROW(), COLUMN())),0,-1)="",VLOOKUP($G614,$A:$AAE,COLUMN(),FALSE),OFFSET(INDIRECT(ADDRESS(ROW(), COLUMN())),0,-1))</f>
        <v>地块建筑面积*0.4</v>
      </c>
      <c r="CD614" s="14"/>
      <c r="CE614" s="14" t="str" cm="1">
        <f t="array" aca="1" ref="CE614" ca="1">IF(OFFSET(INDIRECT(ADDRESS(ROW(), COLUMN())),0,-1)="",VLOOKUP($G614,$A:$AAE,COLUMN(),FALSE),OFFSET(INDIRECT(ADDRESS(ROW(), COLUMN())),0,-1))</f>
        <v>地块建筑面积*0.08</v>
      </c>
      <c r="CF614" s="14"/>
      <c r="CG614" s="14" t="str" cm="1">
        <f t="array" aca="1" ref="CG614" ca="1">IF(OFFSET(INDIRECT(ADDRESS(ROW(), COLUMN())),0,-1)="",VLOOKUP($G614,$A:$AAE,COLUMN(),FALSE),OFFSET(INDIRECT(ADDRESS(ROW(), COLUMN())),0,-1))</f>
        <v>地块建筑面积*0.08</v>
      </c>
      <c r="CH614" s="14"/>
      <c r="CI614" s="51" t="str" cm="1">
        <f t="array" aca="1" ref="CI614" ca="1">IF(OFFSET(INDIRECT(ADDRESS(ROW(), COLUMN())),0,-1)="",VLOOKUP($G614,$A:$AAE,COLUMN(),FALSE),OFFSET(INDIRECT(ADDRESS(ROW(), COLUMN())),0,-1))</f>
        <v>城镇建设用地</v>
      </c>
      <c r="CJ614" s="76" t="s">
        <v>1962</v>
      </c>
      <c r="CK614" s="78" t="str">
        <f t="shared" si="883"/>
        <v>唯一标识:0803/0805/0702#文化用地/体育用地/城镇社区服务设施用地#国空</v>
      </c>
      <c r="CL614" s="78" t="str">
        <f t="shared" si="884"/>
        <v>性质名称:文化用地/体育用地/城镇社区服务设施用地</v>
      </c>
      <c r="CM614" s="78" t="str">
        <f t="shared" si="885"/>
        <v>地块性质过滤:</v>
      </c>
      <c r="CN614" s="78" t="str">
        <f t="shared" si="886"/>
        <v>地块性质:0803/0805/0702</v>
      </c>
      <c r="CO614" s="78" t="str">
        <f t="shared" si="887"/>
        <v>地类标准:国空</v>
      </c>
      <c r="CP614" s="78" t="str">
        <f t="shared" si="888"/>
        <v>地块性质别称:A2/A4/Rcs</v>
      </c>
      <c r="CQ614" s="78" t="str">
        <f t="shared" si="889"/>
        <v>属性继承:A2#文化设施用地#城规</v>
      </c>
      <c r="CR614" s="78" t="str">
        <f t="shared" si="890"/>
        <v>父类:A2</v>
      </c>
      <c r="CS614" s="78" t="str">
        <f t="shared" si="891"/>
        <v>级别继承:08#公共管理与公共服务用地#国空</v>
      </c>
      <c r="CT614" s="78" t="str">
        <f t="shared" si="892"/>
        <v>级别层次:2</v>
      </c>
      <c r="CU614" s="78" t="str">
        <f t="shared" si="893"/>
        <v>级别:108</v>
      </c>
      <c r="CV614" s="78" t="str">
        <f t="shared" ca="1" si="894"/>
        <v>地块颜色:221,50,215</v>
      </c>
      <c r="CW614" s="78" t="str">
        <f t="shared" ca="1" si="895"/>
        <v>建筑面积公式:面积*容积率</v>
      </c>
      <c r="CX614" s="78" t="str">
        <f t="shared" ca="1" si="896"/>
        <v>住宅建筑面积公式:地块建筑面积*0</v>
      </c>
      <c r="CY614" s="78" t="str">
        <f t="shared" ca="1" si="897"/>
        <v>商服建筑面积公式:地块建筑面积*0</v>
      </c>
      <c r="CZ614" s="78" t="str">
        <f t="shared" ca="1" si="898"/>
        <v>商服中商业建筑面积公式:地块建筑面积*0</v>
      </c>
      <c r="DA614" s="78" t="str">
        <f t="shared" ca="1" si="899"/>
        <v>商服中办公建筑面积公式:地块建筑面积*0</v>
      </c>
      <c r="DB614" s="78" t="str">
        <f t="shared" ca="1" si="900"/>
        <v>公服建筑面积公式:地块建筑面积*1</v>
      </c>
      <c r="DC614" s="78" t="str">
        <f t="shared" ca="1" si="901"/>
        <v>工业建筑面积公式:地块建筑面积*0</v>
      </c>
      <c r="DD614" s="78" t="str">
        <f t="shared" ca="1" si="902"/>
        <v>市政建筑面积公式:地块建筑面积*0</v>
      </c>
      <c r="DE614" s="78" t="str">
        <f t="shared" ca="1" si="903"/>
        <v>绿地面积指定指标:面积*0</v>
      </c>
      <c r="DF614" s="78" t="str">
        <f t="shared" ca="1" si="904"/>
        <v>绿地面积指定公式:面积*0</v>
      </c>
      <c r="DG614" s="78" t="str">
        <f t="shared" ca="1" si="905"/>
        <v>户数指标:-</v>
      </c>
      <c r="DH614" s="78" t="str">
        <f t="shared" ca="1" si="906"/>
        <v>户数公式:0</v>
      </c>
      <c r="DI614" s="78" t="str">
        <f t="shared" ca="1" si="907"/>
        <v>人数指标:-</v>
      </c>
      <c r="DJ614" s="78" t="str">
        <f t="shared" ca="1" si="908"/>
        <v>人数公式:0</v>
      </c>
      <c r="DK614" s="78" t="str">
        <f t="shared" ca="1" si="909"/>
        <v>就业指标:35平方米/岗位</v>
      </c>
      <c r="DL614" s="78" t="str">
        <f t="shared" ca="1" si="910"/>
        <v>就业公式:公服建筑面积/35</v>
      </c>
      <c r="DM614" s="78" t="str">
        <f t="shared" ca="1" si="911"/>
        <v>机动车指标:1.2个/100平方米</v>
      </c>
      <c r="DN614" s="78" t="str">
        <f t="shared" ca="1" si="912"/>
        <v>机动车公式:地块建筑面积*1.2/100</v>
      </c>
      <c r="DO614" s="78" t="str">
        <f t="shared" ca="1" si="913"/>
        <v>用水量指标:4.0升/平方米*日</v>
      </c>
      <c r="DP614" s="78" t="str">
        <f t="shared" ca="1" si="914"/>
        <v>用水量公式:地块建筑面积*4.0/1000</v>
      </c>
      <c r="DQ614" s="78" t="str">
        <f t="shared" ca="1" si="915"/>
        <v>污水折算系数:0.85</v>
      </c>
      <c r="DR614" s="78" t="str">
        <f t="shared" ca="1" si="916"/>
        <v>污水量公式:用水量*0.85</v>
      </c>
      <c r="DS614" s="78" t="str">
        <f t="shared" ca="1" si="917"/>
        <v>用电负荷指标:40瓦/平方米</v>
      </c>
      <c r="DT614" s="78" t="str">
        <f t="shared" ca="1" si="918"/>
        <v>同时率:0.7</v>
      </c>
      <c r="DU614" s="78" t="str">
        <f t="shared" ca="1" si="919"/>
        <v>用电量公式:地块建筑面积*40*0.7/1000</v>
      </c>
      <c r="DV614" s="78" t="str">
        <f t="shared" ca="1" si="920"/>
        <v>固话装机指标:1.0门/100平方米</v>
      </c>
      <c r="DW614" s="78" t="str">
        <f t="shared" ca="1" si="921"/>
        <v>固话量公式:地块建筑面积*1.0/100</v>
      </c>
      <c r="DX614" s="78" t="str">
        <f t="shared" ca="1" si="922"/>
        <v>有线电视指标:0.3门/100平方米</v>
      </c>
      <c r="DY614" s="78" t="str">
        <f t="shared" ca="1" si="923"/>
        <v>电视量公式:地块建筑面积*0.3/100</v>
      </c>
      <c r="DZ614" s="78" t="str">
        <f t="shared" ca="1" si="924"/>
        <v>高峰机动车生成量指标:27.4pcu/万平方米，72：28</v>
      </c>
      <c r="EA614" s="78" t="str">
        <f t="shared" ca="1" si="925"/>
        <v>高峰机动车吸引量公式:地块建筑面积/10000*27.4*0.72</v>
      </c>
      <c r="EB614" s="78" t="str">
        <f t="shared" ca="1" si="926"/>
        <v>高峰机动车发生量公式:地块建筑面积/10000*27.4*0.28</v>
      </c>
      <c r="EC614" s="78" t="str">
        <f t="shared" ca="1" si="930"/>
        <v>地下空间指标:地块建筑面积*0.4</v>
      </c>
      <c r="ED614" s="78" t="str">
        <f t="shared" ca="1" si="927"/>
        <v>地下空间公式:地块建筑面积*0.4</v>
      </c>
      <c r="EE614" s="78" t="str">
        <f t="shared" ca="1" si="931"/>
        <v>人防指标:地块建筑面积*0.08</v>
      </c>
      <c r="EF614" s="78" t="str">
        <f t="shared" ca="1" si="928"/>
        <v>人防公式:地块建筑面积*0.08</v>
      </c>
      <c r="EG614" s="78" t="str">
        <f t="shared" ca="1" si="932"/>
        <v>用地构成:城镇建设用地</v>
      </c>
      <c r="EH614" s="78" t="s">
        <v>1962</v>
      </c>
      <c r="EI614" s="79" t="str">
        <f t="shared" ca="1" si="929"/>
        <v>唯一标识:0803/0805/0702#文化用地/体育用地/城镇社区服务设施用地#国空;性质名称:文化用地/体育用地/城镇社区服务设施用地;地块性质过滤:;地块性质:0803/0805/0702;地类标准:国空;地块性质别称:A2/A4/Rcs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4" t="s">
        <v>1962</v>
      </c>
    </row>
    <row r="615" spans="1:140" ht="16.5" x14ac:dyDescent="0.2">
      <c r="A615" s="51" t="str">
        <f t="shared" si="933"/>
        <v>0803/0805/0901#文化用地/体育用地/商业用地#国空</v>
      </c>
      <c r="B615" s="51" t="s">
        <v>581</v>
      </c>
      <c r="C615" s="51"/>
      <c r="D615" s="51" t="s">
        <v>1154</v>
      </c>
      <c r="E615" s="51" t="s">
        <v>1277</v>
      </c>
      <c r="F615" s="51" t="s">
        <v>884</v>
      </c>
      <c r="G615" s="51" t="s">
        <v>66</v>
      </c>
      <c r="H615" s="51" t="s">
        <v>841</v>
      </c>
      <c r="I615" s="51" t="s">
        <v>1448</v>
      </c>
      <c r="J615" s="51">
        <f t="shared" si="935"/>
        <v>2</v>
      </c>
      <c r="K615" s="51" t="str">
        <f t="shared" si="934"/>
        <v>108</v>
      </c>
      <c r="L615" s="51"/>
      <c r="M615" s="51" t="str" cm="1">
        <f t="array" aca="1" ref="M615" ca="1">IF(OFFSET(INDIRECT(ADDRESS(ROW(), COLUMN())),0,-1)="",VLOOKUP($G615,$A:$AAE,COLUMN(),FALSE),OFFSET(INDIRECT(ADDRESS(ROW(), COLUMN())),0,-1))</f>
        <v>221,50,215</v>
      </c>
      <c r="N615" s="14"/>
      <c r="O615" s="51" t="str" cm="1">
        <f t="array" aca="1" ref="O615" ca="1">IF(OFFSET(INDIRECT(ADDRESS(ROW(), COLUMN())),0,-1)="",VLOOKUP($G615,$A:$AAE,COLUMN(),FALSE),OFFSET(INDIRECT(ADDRESS(ROW(), COLUMN())),0,-1))</f>
        <v>面积*容积率</v>
      </c>
      <c r="P615" s="14"/>
      <c r="Q615" s="14" t="str" cm="1">
        <f t="array" aca="1" ref="Q615" ca="1">IF(OFFSET(INDIRECT(ADDRESS(ROW(), COLUMN())),0,-1)="",VLOOKUP($G615,$A:$AAE,COLUMN(),FALSE),OFFSET(INDIRECT(ADDRESS(ROW(), COLUMN())),0,-1))</f>
        <v>地块建筑面积*0</v>
      </c>
      <c r="R615" s="14"/>
      <c r="S615" s="14" t="str" cm="1">
        <f t="array" aca="1" ref="S615" ca="1">IF(OFFSET(INDIRECT(ADDRESS(ROW(), COLUMN())),0,-1)="",VLOOKUP($G615,$A:$AAE,COLUMN(),FALSE),OFFSET(INDIRECT(ADDRESS(ROW(), COLUMN())),0,-1))</f>
        <v>地块建筑面积*0</v>
      </c>
      <c r="T615" s="14"/>
      <c r="U615" s="14" t="str" cm="1">
        <f t="array" aca="1" ref="U615" ca="1">IF(OFFSET(INDIRECT(ADDRESS(ROW(), COLUMN())),0,-1)="",VLOOKUP($G615,$A:$AAE,COLUMN(),FALSE),OFFSET(INDIRECT(ADDRESS(ROW(), COLUMN())),0,-1))</f>
        <v>地块建筑面积*0</v>
      </c>
      <c r="V615" s="14"/>
      <c r="W615" s="51" t="str" cm="1">
        <f t="array" aca="1" ref="W615" ca="1">IF(OFFSET(INDIRECT(ADDRESS(ROW(), COLUMN())),0,-1)="",VLOOKUP($G615,$A:$AAE,COLUMN(),FALSE),OFFSET(INDIRECT(ADDRESS(ROW(), COLUMN())),0,-1))</f>
        <v>地块建筑面积*0</v>
      </c>
      <c r="X615" s="14"/>
      <c r="Y615" s="14" t="str" cm="1">
        <f t="array" aca="1" ref="Y615" ca="1">IF(OFFSET(INDIRECT(ADDRESS(ROW(), COLUMN())),0,-1)="",VLOOKUP($G615,$A:$AAE,COLUMN(),FALSE),OFFSET(INDIRECT(ADDRESS(ROW(), COLUMN())),0,-1))</f>
        <v>地块建筑面积*1</v>
      </c>
      <c r="Z615" s="14"/>
      <c r="AA615" s="14" t="str" cm="1">
        <f t="array" aca="1" ref="AA615" ca="1">IF(OFFSET(INDIRECT(ADDRESS(ROW(), COLUMN())),0,-1)="",VLOOKUP($G615,$A:$AAE,COLUMN(),FALSE),OFFSET(INDIRECT(ADDRESS(ROW(), COLUMN())),0,-1))</f>
        <v>地块建筑面积*0</v>
      </c>
      <c r="AB615" s="14"/>
      <c r="AC615" s="14" t="str" cm="1">
        <f t="array" aca="1" ref="AC615" ca="1">IF(OFFSET(INDIRECT(ADDRESS(ROW(), COLUMN())),0,-1)="",VLOOKUP($G615,$A:$AAE,COLUMN(),FALSE),OFFSET(INDIRECT(ADDRESS(ROW(), COLUMN())),0,-1))</f>
        <v>地块建筑面积*0</v>
      </c>
      <c r="AD615" s="14"/>
      <c r="AE615" s="14" t="str" cm="1">
        <f t="array" aca="1" ref="AE615" ca="1">IF(OFFSET(INDIRECT(ADDRESS(ROW(), COLUMN())),0,-1)="",VLOOKUP($G615,$A:$AAE,COLUMN(),FALSE),OFFSET(INDIRECT(ADDRESS(ROW(), COLUMN())),0,-1))</f>
        <v>面积*0</v>
      </c>
      <c r="AF615" s="14"/>
      <c r="AG615" s="14" t="str" cm="1">
        <f t="array" aca="1" ref="AG615" ca="1">IF(OFFSET(INDIRECT(ADDRESS(ROW(), COLUMN())),0,-1)="",VLOOKUP($G615,$A:$AAE,COLUMN(),FALSE),OFFSET(INDIRECT(ADDRESS(ROW(), COLUMN())),0,-1))</f>
        <v>面积*0</v>
      </c>
      <c r="AH615" s="14"/>
      <c r="AI615" s="14" t="str" cm="1">
        <f t="array" aca="1" ref="AI615" ca="1">IF(OFFSET(INDIRECT(ADDRESS(ROW(), COLUMN())),0,-1)="",VLOOKUP($G615,$A:$AAE,COLUMN(),FALSE),OFFSET(INDIRECT(ADDRESS(ROW(), COLUMN())),0,-1))</f>
        <v>-</v>
      </c>
      <c r="AJ615" s="14"/>
      <c r="AK615" s="14" cm="1">
        <f t="array" aca="1" ref="AK615" ca="1">IF(OFFSET(INDIRECT(ADDRESS(ROW(), COLUMN())),0,-1)="",VLOOKUP($G615,$A:$AAE,COLUMN(),FALSE),OFFSET(INDIRECT(ADDRESS(ROW(), COLUMN())),0,-1))</f>
        <v>0</v>
      </c>
      <c r="AL615" s="14"/>
      <c r="AM615" s="14" t="str" cm="1">
        <f t="array" aca="1" ref="AM615" ca="1">IF(OFFSET(INDIRECT(ADDRESS(ROW(), COLUMN())),0,-1)="",VLOOKUP($G615,$A:$AAE,COLUMN(),FALSE),OFFSET(INDIRECT(ADDRESS(ROW(), COLUMN())),0,-1))</f>
        <v>-</v>
      </c>
      <c r="AN615" s="14"/>
      <c r="AO615" s="14" cm="1">
        <f t="array" aca="1" ref="AO615" ca="1">IF(OFFSET(INDIRECT(ADDRESS(ROW(), COLUMN())),0,-1)="",VLOOKUP($G615,$A:$AAE,COLUMN(),FALSE),OFFSET(INDIRECT(ADDRESS(ROW(), COLUMN())),0,-1))</f>
        <v>0</v>
      </c>
      <c r="AP615" s="14"/>
      <c r="AQ615" s="14" t="str" cm="1">
        <f t="array" aca="1" ref="AQ615" ca="1">IF(OFFSET(INDIRECT(ADDRESS(ROW(), COLUMN())),0,-1)="",VLOOKUP($G615,$A:$AAE,COLUMN(),FALSE),OFFSET(INDIRECT(ADDRESS(ROW(), COLUMN())),0,-1))</f>
        <v>35平方米/岗位</v>
      </c>
      <c r="AR615" s="14"/>
      <c r="AS615" s="14" t="str" cm="1">
        <f t="array" aca="1" ref="AS615" ca="1">IF(OFFSET(INDIRECT(ADDRESS(ROW(), COLUMN())),0,-1)="",VLOOKUP($G615,$A:$AAE,COLUMN(),FALSE),OFFSET(INDIRECT(ADDRESS(ROW(), COLUMN())),0,-1))</f>
        <v>公服建筑面积/35</v>
      </c>
      <c r="AT615" s="14"/>
      <c r="AU615" s="14" t="str" cm="1">
        <f t="array" aca="1" ref="AU615" ca="1">IF(OFFSET(INDIRECT(ADDRESS(ROW(), COLUMN())),0,-1)="",VLOOKUP($G615,$A:$AAE,COLUMN(),FALSE),OFFSET(INDIRECT(ADDRESS(ROW(), COLUMN())),0,-1))</f>
        <v>1.2个/100平方米</v>
      </c>
      <c r="AV615" s="14"/>
      <c r="AW615" s="14" t="str" cm="1">
        <f t="array" aca="1" ref="AW615" ca="1">IF(OFFSET(INDIRECT(ADDRESS(ROW(), COLUMN())),0,-1)="",VLOOKUP($G615,$A:$AAE,COLUMN(),FALSE),OFFSET(INDIRECT(ADDRESS(ROW(), COLUMN())),0,-1))</f>
        <v>地块建筑面积*1.2/100</v>
      </c>
      <c r="AX615" s="116"/>
      <c r="AY615" s="14" t="str" cm="1">
        <f t="array" aca="1" ref="AY615" ca="1">IF(OFFSET(INDIRECT(ADDRESS(ROW(), COLUMN())),0,-1)="",VLOOKUP($G615,$A:$AAE,COLUMN(),FALSE),OFFSET(INDIRECT(ADDRESS(ROW(), COLUMN())),0,-1))</f>
        <v>4.0升/平方米*日</v>
      </c>
      <c r="AZ615" s="116"/>
      <c r="BA615" s="14" t="str" cm="1">
        <f t="array" aca="1" ref="BA615" ca="1">IF(OFFSET(INDIRECT(ADDRESS(ROW(), COLUMN())),0,-1)="",VLOOKUP($G615,$A:$AAE,COLUMN(),FALSE),OFFSET(INDIRECT(ADDRESS(ROW(), COLUMN())),0,-1))</f>
        <v>地块建筑面积*4.0/1000</v>
      </c>
      <c r="BB615" s="116"/>
      <c r="BC615" s="14" cm="1">
        <f t="array" aca="1" ref="BC615" ca="1">IF(OFFSET(INDIRECT(ADDRESS(ROW(), COLUMN())),0,-1)="",VLOOKUP($G615,$A:$AAE,COLUMN(),FALSE),OFFSET(INDIRECT(ADDRESS(ROW(), COLUMN())),0,-1))</f>
        <v>0.85</v>
      </c>
      <c r="BD615" s="116"/>
      <c r="BE615" s="14" t="str" cm="1">
        <f t="array" aca="1" ref="BE615" ca="1">IF(OFFSET(INDIRECT(ADDRESS(ROW(), COLUMN())),0,-1)="",VLOOKUP($G615,$A:$AAE,COLUMN(),FALSE),OFFSET(INDIRECT(ADDRESS(ROW(), COLUMN())),0,-1))</f>
        <v>用水量*0.85</v>
      </c>
      <c r="BF615" s="116"/>
      <c r="BG615" s="14" t="str" cm="1">
        <f t="array" aca="1" ref="BG615" ca="1">IF(OFFSET(INDIRECT(ADDRESS(ROW(), COLUMN())),0,-1)="",VLOOKUP($G615,$A:$AAE,COLUMN(),FALSE),OFFSET(INDIRECT(ADDRESS(ROW(), COLUMN())),0,-1))</f>
        <v>40瓦/平方米</v>
      </c>
      <c r="BH615" s="116"/>
      <c r="BI615" s="14" cm="1">
        <f t="array" aca="1" ref="BI615" ca="1">IF(OFFSET(INDIRECT(ADDRESS(ROW(), COLUMN())),0,-1)="",VLOOKUP($G615,$A:$AAE,COLUMN(),FALSE),OFFSET(INDIRECT(ADDRESS(ROW(), COLUMN())),0,-1))</f>
        <v>0.7</v>
      </c>
      <c r="BJ615" s="116"/>
      <c r="BK615" s="14" t="str" cm="1">
        <f t="array" aca="1" ref="BK615" ca="1">IF(OFFSET(INDIRECT(ADDRESS(ROW(), COLUMN())),0,-1)="",VLOOKUP($G615,$A:$AAE,COLUMN(),FALSE),OFFSET(INDIRECT(ADDRESS(ROW(), COLUMN())),0,-1))</f>
        <v>地块建筑面积*40*0.7/1000</v>
      </c>
      <c r="BL615" s="116"/>
      <c r="BM615" s="14" t="str" cm="1">
        <f t="array" aca="1" ref="BM615" ca="1">IF(OFFSET(INDIRECT(ADDRESS(ROW(), COLUMN())),0,-1)="",VLOOKUP($G615,$A:$AAE,COLUMN(),FALSE),OFFSET(INDIRECT(ADDRESS(ROW(), COLUMN())),0,-1))</f>
        <v>1.0门/100平方米</v>
      </c>
      <c r="BN615" s="116"/>
      <c r="BO615" s="14" t="str" cm="1">
        <f t="array" aca="1" ref="BO615" ca="1">IF(OFFSET(INDIRECT(ADDRESS(ROW(), COLUMN())),0,-1)="",VLOOKUP($G615,$A:$AAE,COLUMN(),FALSE),OFFSET(INDIRECT(ADDRESS(ROW(), COLUMN())),0,-1))</f>
        <v>地块建筑面积*1.0/100</v>
      </c>
      <c r="BP615" s="116"/>
      <c r="BQ615" s="14" t="str" cm="1">
        <f t="array" aca="1" ref="BQ615" ca="1">IF(OFFSET(INDIRECT(ADDRESS(ROW(), COLUMN())),0,-1)="",VLOOKUP($G615,$A:$AAE,COLUMN(),FALSE),OFFSET(INDIRECT(ADDRESS(ROW(), COLUMN())),0,-1))</f>
        <v>0.3门/100平方米</v>
      </c>
      <c r="BR615" s="116"/>
      <c r="BS615" s="14" t="str" cm="1">
        <f t="array" aca="1" ref="BS615" ca="1">IF(OFFSET(INDIRECT(ADDRESS(ROW(), COLUMN())),0,-1)="",VLOOKUP($G615,$A:$AAE,COLUMN(),FALSE),OFFSET(INDIRECT(ADDRESS(ROW(), COLUMN())),0,-1))</f>
        <v>地块建筑面积*0.3/100</v>
      </c>
      <c r="BT615" s="116"/>
      <c r="BU615" s="14" t="str" cm="1">
        <f t="array" aca="1" ref="BU615" ca="1">IF(OFFSET(INDIRECT(ADDRESS(ROW(), COLUMN())),0,-1)="",VLOOKUP($G615,$A:$AAE,COLUMN(),FALSE),OFFSET(INDIRECT(ADDRESS(ROW(), COLUMN())),0,-1))</f>
        <v>27.4pcu/万平方米，72：28</v>
      </c>
      <c r="BV615" s="116"/>
      <c r="BW615" s="14" t="str" cm="1">
        <f t="array" aca="1" ref="BW615" ca="1">IF(OFFSET(INDIRECT(ADDRESS(ROW(), COLUMN())),0,-1)="",VLOOKUP($G615,$A:$AAE,COLUMN(),FALSE),OFFSET(INDIRECT(ADDRESS(ROW(), COLUMN())),0,-1))</f>
        <v>地块建筑面积/10000*27.4*0.72</v>
      </c>
      <c r="BX615" s="116"/>
      <c r="BY615" s="14" t="str" cm="1">
        <f t="array" aca="1" ref="BY615" ca="1">IF(OFFSET(INDIRECT(ADDRESS(ROW(), COLUMN())),0,-1)="",VLOOKUP($G615,$A:$AAE,COLUMN(),FALSE),OFFSET(INDIRECT(ADDRESS(ROW(), COLUMN())),0,-1))</f>
        <v>地块建筑面积/10000*27.4*0.28</v>
      </c>
      <c r="BZ615" s="97"/>
      <c r="CA615" s="14" t="str" cm="1">
        <f t="array" aca="1" ref="CA615" ca="1">IF(OFFSET(INDIRECT(ADDRESS(ROW(), COLUMN())),0,-1)="",VLOOKUP($G615,$A:$AAE,COLUMN(),FALSE),OFFSET(INDIRECT(ADDRESS(ROW(), COLUMN())),0,-1))</f>
        <v>地块建筑面积*0.4</v>
      </c>
      <c r="CB615" s="14"/>
      <c r="CC615" s="14" t="str" cm="1">
        <f t="array" aca="1" ref="CC615" ca="1">IF(OFFSET(INDIRECT(ADDRESS(ROW(), COLUMN())),0,-1)="",VLOOKUP($G615,$A:$AAE,COLUMN(),FALSE),OFFSET(INDIRECT(ADDRESS(ROW(), COLUMN())),0,-1))</f>
        <v>地块建筑面积*0.4</v>
      </c>
      <c r="CD615" s="14"/>
      <c r="CE615" s="14" t="str" cm="1">
        <f t="array" aca="1" ref="CE615" ca="1">IF(OFFSET(INDIRECT(ADDRESS(ROW(), COLUMN())),0,-1)="",VLOOKUP($G615,$A:$AAE,COLUMN(),FALSE),OFFSET(INDIRECT(ADDRESS(ROW(), COLUMN())),0,-1))</f>
        <v>地块建筑面积*0.08</v>
      </c>
      <c r="CF615" s="14"/>
      <c r="CG615" s="14" t="str" cm="1">
        <f t="array" aca="1" ref="CG615" ca="1">IF(OFFSET(INDIRECT(ADDRESS(ROW(), COLUMN())),0,-1)="",VLOOKUP($G615,$A:$AAE,COLUMN(),FALSE),OFFSET(INDIRECT(ADDRESS(ROW(), COLUMN())),0,-1))</f>
        <v>地块建筑面积*0.08</v>
      </c>
      <c r="CH615" s="14"/>
      <c r="CI615" s="51" t="str" cm="1">
        <f t="array" aca="1" ref="CI615" ca="1">IF(OFFSET(INDIRECT(ADDRESS(ROW(), COLUMN())),0,-1)="",VLOOKUP($G615,$A:$AAE,COLUMN(),FALSE),OFFSET(INDIRECT(ADDRESS(ROW(), COLUMN())),0,-1))</f>
        <v>城镇建设用地</v>
      </c>
      <c r="CJ615" s="76" t="s">
        <v>1962</v>
      </c>
      <c r="CK615" s="78" t="str">
        <f t="shared" si="883"/>
        <v>唯一标识:0803/0805/0901#文化用地/体育用地/商业用地#国空</v>
      </c>
      <c r="CL615" s="78" t="str">
        <f t="shared" si="884"/>
        <v>性质名称:文化用地/体育用地/商业用地</v>
      </c>
      <c r="CM615" s="78" t="str">
        <f t="shared" si="885"/>
        <v>地块性质过滤:</v>
      </c>
      <c r="CN615" s="78" t="str">
        <f t="shared" si="886"/>
        <v>地块性质:0803/0805/0901</v>
      </c>
      <c r="CO615" s="78" t="str">
        <f t="shared" si="887"/>
        <v>地类标准:国空</v>
      </c>
      <c r="CP615" s="78" t="str">
        <f t="shared" si="888"/>
        <v>地块性质别称:A2/A4/B1</v>
      </c>
      <c r="CQ615" s="78" t="str">
        <f t="shared" si="889"/>
        <v>属性继承:A2#文化设施用地#城规</v>
      </c>
      <c r="CR615" s="78" t="str">
        <f t="shared" si="890"/>
        <v>父类:A2</v>
      </c>
      <c r="CS615" s="78" t="str">
        <f t="shared" si="891"/>
        <v>级别继承:08#公共管理与公共服务用地#国空</v>
      </c>
      <c r="CT615" s="78" t="str">
        <f t="shared" si="892"/>
        <v>级别层次:2</v>
      </c>
      <c r="CU615" s="78" t="str">
        <f t="shared" si="893"/>
        <v>级别:108</v>
      </c>
      <c r="CV615" s="78" t="str">
        <f t="shared" ca="1" si="894"/>
        <v>地块颜色:221,50,215</v>
      </c>
      <c r="CW615" s="78" t="str">
        <f t="shared" ca="1" si="895"/>
        <v>建筑面积公式:面积*容积率</v>
      </c>
      <c r="CX615" s="78" t="str">
        <f t="shared" ca="1" si="896"/>
        <v>住宅建筑面积公式:地块建筑面积*0</v>
      </c>
      <c r="CY615" s="78" t="str">
        <f t="shared" ca="1" si="897"/>
        <v>商服建筑面积公式:地块建筑面积*0</v>
      </c>
      <c r="CZ615" s="78" t="str">
        <f t="shared" ca="1" si="898"/>
        <v>商服中商业建筑面积公式:地块建筑面积*0</v>
      </c>
      <c r="DA615" s="78" t="str">
        <f t="shared" ca="1" si="899"/>
        <v>商服中办公建筑面积公式:地块建筑面积*0</v>
      </c>
      <c r="DB615" s="78" t="str">
        <f t="shared" ca="1" si="900"/>
        <v>公服建筑面积公式:地块建筑面积*1</v>
      </c>
      <c r="DC615" s="78" t="str">
        <f t="shared" ca="1" si="901"/>
        <v>工业建筑面积公式:地块建筑面积*0</v>
      </c>
      <c r="DD615" s="78" t="str">
        <f t="shared" ca="1" si="902"/>
        <v>市政建筑面积公式:地块建筑面积*0</v>
      </c>
      <c r="DE615" s="78" t="str">
        <f t="shared" ca="1" si="903"/>
        <v>绿地面积指定指标:面积*0</v>
      </c>
      <c r="DF615" s="78" t="str">
        <f t="shared" ca="1" si="904"/>
        <v>绿地面积指定公式:面积*0</v>
      </c>
      <c r="DG615" s="78" t="str">
        <f t="shared" ca="1" si="905"/>
        <v>户数指标:-</v>
      </c>
      <c r="DH615" s="78" t="str">
        <f t="shared" ca="1" si="906"/>
        <v>户数公式:0</v>
      </c>
      <c r="DI615" s="78" t="str">
        <f t="shared" ca="1" si="907"/>
        <v>人数指标:-</v>
      </c>
      <c r="DJ615" s="78" t="str">
        <f t="shared" ca="1" si="908"/>
        <v>人数公式:0</v>
      </c>
      <c r="DK615" s="78" t="str">
        <f t="shared" ca="1" si="909"/>
        <v>就业指标:35平方米/岗位</v>
      </c>
      <c r="DL615" s="78" t="str">
        <f t="shared" ca="1" si="910"/>
        <v>就业公式:公服建筑面积/35</v>
      </c>
      <c r="DM615" s="78" t="str">
        <f t="shared" ca="1" si="911"/>
        <v>机动车指标:1.2个/100平方米</v>
      </c>
      <c r="DN615" s="78" t="str">
        <f t="shared" ca="1" si="912"/>
        <v>机动车公式:地块建筑面积*1.2/100</v>
      </c>
      <c r="DO615" s="78" t="str">
        <f t="shared" ca="1" si="913"/>
        <v>用水量指标:4.0升/平方米*日</v>
      </c>
      <c r="DP615" s="78" t="str">
        <f t="shared" ca="1" si="914"/>
        <v>用水量公式:地块建筑面积*4.0/1000</v>
      </c>
      <c r="DQ615" s="78" t="str">
        <f t="shared" ca="1" si="915"/>
        <v>污水折算系数:0.85</v>
      </c>
      <c r="DR615" s="78" t="str">
        <f t="shared" ca="1" si="916"/>
        <v>污水量公式:用水量*0.85</v>
      </c>
      <c r="DS615" s="78" t="str">
        <f t="shared" ca="1" si="917"/>
        <v>用电负荷指标:40瓦/平方米</v>
      </c>
      <c r="DT615" s="78" t="str">
        <f t="shared" ca="1" si="918"/>
        <v>同时率:0.7</v>
      </c>
      <c r="DU615" s="78" t="str">
        <f t="shared" ca="1" si="919"/>
        <v>用电量公式:地块建筑面积*40*0.7/1000</v>
      </c>
      <c r="DV615" s="78" t="str">
        <f t="shared" ca="1" si="920"/>
        <v>固话装机指标:1.0门/100平方米</v>
      </c>
      <c r="DW615" s="78" t="str">
        <f t="shared" ca="1" si="921"/>
        <v>固话量公式:地块建筑面积*1.0/100</v>
      </c>
      <c r="DX615" s="78" t="str">
        <f t="shared" ca="1" si="922"/>
        <v>有线电视指标:0.3门/100平方米</v>
      </c>
      <c r="DY615" s="78" t="str">
        <f t="shared" ca="1" si="923"/>
        <v>电视量公式:地块建筑面积*0.3/100</v>
      </c>
      <c r="DZ615" s="78" t="str">
        <f t="shared" ca="1" si="924"/>
        <v>高峰机动车生成量指标:27.4pcu/万平方米，72：28</v>
      </c>
      <c r="EA615" s="78" t="str">
        <f t="shared" ca="1" si="925"/>
        <v>高峰机动车吸引量公式:地块建筑面积/10000*27.4*0.72</v>
      </c>
      <c r="EB615" s="78" t="str">
        <f t="shared" ca="1" si="926"/>
        <v>高峰机动车发生量公式:地块建筑面积/10000*27.4*0.28</v>
      </c>
      <c r="EC615" s="78" t="str">
        <f t="shared" ca="1" si="930"/>
        <v>地下空间指标:地块建筑面积*0.4</v>
      </c>
      <c r="ED615" s="78" t="str">
        <f t="shared" ca="1" si="927"/>
        <v>地下空间公式:地块建筑面积*0.4</v>
      </c>
      <c r="EE615" s="78" t="str">
        <f t="shared" ca="1" si="931"/>
        <v>人防指标:地块建筑面积*0.08</v>
      </c>
      <c r="EF615" s="78" t="str">
        <f t="shared" ca="1" si="928"/>
        <v>人防公式:地块建筑面积*0.08</v>
      </c>
      <c r="EG615" s="78" t="str">
        <f t="shared" ca="1" si="932"/>
        <v>用地构成:城镇建设用地</v>
      </c>
      <c r="EH615" s="78" t="s">
        <v>1962</v>
      </c>
      <c r="EI615" s="79" t="str">
        <f t="shared" ca="1" si="929"/>
        <v>唯一标识:0803/0805/0901#文化用地/体育用地/商业用地#国空;性质名称:文化用地/体育用地/商业用地;地块性质过滤:;地块性质:0803/0805/0901;地类标准:国空;地块性质别称:A2/A4/B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5" t="s">
        <v>1962</v>
      </c>
    </row>
    <row r="616" spans="1:140" ht="16.5" x14ac:dyDescent="0.2">
      <c r="A616" s="51" t="str">
        <f t="shared" si="933"/>
        <v>0803/0901#文化用地/商业用地#国空</v>
      </c>
      <c r="B616" s="51" t="s">
        <v>582</v>
      </c>
      <c r="C616" s="51"/>
      <c r="D616" s="51" t="s">
        <v>1155</v>
      </c>
      <c r="E616" s="51" t="s">
        <v>1277</v>
      </c>
      <c r="F616" s="51" t="s">
        <v>885</v>
      </c>
      <c r="G616" s="51" t="s">
        <v>66</v>
      </c>
      <c r="H616" s="51" t="s">
        <v>841</v>
      </c>
      <c r="I616" s="51" t="s">
        <v>1448</v>
      </c>
      <c r="J616" s="51">
        <f t="shared" si="935"/>
        <v>2</v>
      </c>
      <c r="K616" s="51" t="str">
        <f t="shared" si="934"/>
        <v>108</v>
      </c>
      <c r="L616" s="51"/>
      <c r="M616" s="51" t="str" cm="1">
        <f t="array" aca="1" ref="M616" ca="1">IF(OFFSET(INDIRECT(ADDRESS(ROW(), COLUMN())),0,-1)="",VLOOKUP($G616,$A:$AAE,COLUMN(),FALSE),OFFSET(INDIRECT(ADDRESS(ROW(), COLUMN())),0,-1))</f>
        <v>221,50,215</v>
      </c>
      <c r="N616" s="14"/>
      <c r="O616" s="51" t="str" cm="1">
        <f t="array" aca="1" ref="O616" ca="1">IF(OFFSET(INDIRECT(ADDRESS(ROW(), COLUMN())),0,-1)="",VLOOKUP($G616,$A:$AAE,COLUMN(),FALSE),OFFSET(INDIRECT(ADDRESS(ROW(), COLUMN())),0,-1))</f>
        <v>面积*容积率</v>
      </c>
      <c r="P616" s="14"/>
      <c r="Q616" s="14" t="str" cm="1">
        <f t="array" aca="1" ref="Q616" ca="1">IF(OFFSET(INDIRECT(ADDRESS(ROW(), COLUMN())),0,-1)="",VLOOKUP($G616,$A:$AAE,COLUMN(),FALSE),OFFSET(INDIRECT(ADDRESS(ROW(), COLUMN())),0,-1))</f>
        <v>地块建筑面积*0</v>
      </c>
      <c r="R616" s="14"/>
      <c r="S616" s="14" t="str" cm="1">
        <f t="array" aca="1" ref="S616" ca="1">IF(OFFSET(INDIRECT(ADDRESS(ROW(), COLUMN())),0,-1)="",VLOOKUP($G616,$A:$AAE,COLUMN(),FALSE),OFFSET(INDIRECT(ADDRESS(ROW(), COLUMN())),0,-1))</f>
        <v>地块建筑面积*0</v>
      </c>
      <c r="T616" s="14"/>
      <c r="U616" s="14" t="str" cm="1">
        <f t="array" aca="1" ref="U616" ca="1">IF(OFFSET(INDIRECT(ADDRESS(ROW(), COLUMN())),0,-1)="",VLOOKUP($G616,$A:$AAE,COLUMN(),FALSE),OFFSET(INDIRECT(ADDRESS(ROW(), COLUMN())),0,-1))</f>
        <v>地块建筑面积*0</v>
      </c>
      <c r="V616" s="14"/>
      <c r="W616" s="51" t="str" cm="1">
        <f t="array" aca="1" ref="W616" ca="1">IF(OFFSET(INDIRECT(ADDRESS(ROW(), COLUMN())),0,-1)="",VLOOKUP($G616,$A:$AAE,COLUMN(),FALSE),OFFSET(INDIRECT(ADDRESS(ROW(), COLUMN())),0,-1))</f>
        <v>地块建筑面积*0</v>
      </c>
      <c r="X616" s="14"/>
      <c r="Y616" s="14" t="str" cm="1">
        <f t="array" aca="1" ref="Y616" ca="1">IF(OFFSET(INDIRECT(ADDRESS(ROW(), COLUMN())),0,-1)="",VLOOKUP($G616,$A:$AAE,COLUMN(),FALSE),OFFSET(INDIRECT(ADDRESS(ROW(), COLUMN())),0,-1))</f>
        <v>地块建筑面积*1</v>
      </c>
      <c r="Z616" s="14"/>
      <c r="AA616" s="14" t="str" cm="1">
        <f t="array" aca="1" ref="AA616" ca="1">IF(OFFSET(INDIRECT(ADDRESS(ROW(), COLUMN())),0,-1)="",VLOOKUP($G616,$A:$AAE,COLUMN(),FALSE),OFFSET(INDIRECT(ADDRESS(ROW(), COLUMN())),0,-1))</f>
        <v>地块建筑面积*0</v>
      </c>
      <c r="AB616" s="14"/>
      <c r="AC616" s="14" t="str" cm="1">
        <f t="array" aca="1" ref="AC616" ca="1">IF(OFFSET(INDIRECT(ADDRESS(ROW(), COLUMN())),0,-1)="",VLOOKUP($G616,$A:$AAE,COLUMN(),FALSE),OFFSET(INDIRECT(ADDRESS(ROW(), COLUMN())),0,-1))</f>
        <v>地块建筑面积*0</v>
      </c>
      <c r="AD616" s="14"/>
      <c r="AE616" s="14" t="str" cm="1">
        <f t="array" aca="1" ref="AE616" ca="1">IF(OFFSET(INDIRECT(ADDRESS(ROW(), COLUMN())),0,-1)="",VLOOKUP($G616,$A:$AAE,COLUMN(),FALSE),OFFSET(INDIRECT(ADDRESS(ROW(), COLUMN())),0,-1))</f>
        <v>面积*0</v>
      </c>
      <c r="AF616" s="14"/>
      <c r="AG616" s="14" t="str" cm="1">
        <f t="array" aca="1" ref="AG616" ca="1">IF(OFFSET(INDIRECT(ADDRESS(ROW(), COLUMN())),0,-1)="",VLOOKUP($G616,$A:$AAE,COLUMN(),FALSE),OFFSET(INDIRECT(ADDRESS(ROW(), COLUMN())),0,-1))</f>
        <v>面积*0</v>
      </c>
      <c r="AH616" s="14"/>
      <c r="AI616" s="14" t="str" cm="1">
        <f t="array" aca="1" ref="AI616" ca="1">IF(OFFSET(INDIRECT(ADDRESS(ROW(), COLUMN())),0,-1)="",VLOOKUP($G616,$A:$AAE,COLUMN(),FALSE),OFFSET(INDIRECT(ADDRESS(ROW(), COLUMN())),0,-1))</f>
        <v>-</v>
      </c>
      <c r="AJ616" s="14"/>
      <c r="AK616" s="14" cm="1">
        <f t="array" aca="1" ref="AK616" ca="1">IF(OFFSET(INDIRECT(ADDRESS(ROW(), COLUMN())),0,-1)="",VLOOKUP($G616,$A:$AAE,COLUMN(),FALSE),OFFSET(INDIRECT(ADDRESS(ROW(), COLUMN())),0,-1))</f>
        <v>0</v>
      </c>
      <c r="AL616" s="14"/>
      <c r="AM616" s="14" t="str" cm="1">
        <f t="array" aca="1" ref="AM616" ca="1">IF(OFFSET(INDIRECT(ADDRESS(ROW(), COLUMN())),0,-1)="",VLOOKUP($G616,$A:$AAE,COLUMN(),FALSE),OFFSET(INDIRECT(ADDRESS(ROW(), COLUMN())),0,-1))</f>
        <v>-</v>
      </c>
      <c r="AN616" s="14"/>
      <c r="AO616" s="14" cm="1">
        <f t="array" aca="1" ref="AO616" ca="1">IF(OFFSET(INDIRECT(ADDRESS(ROW(), COLUMN())),0,-1)="",VLOOKUP($G616,$A:$AAE,COLUMN(),FALSE),OFFSET(INDIRECT(ADDRESS(ROW(), COLUMN())),0,-1))</f>
        <v>0</v>
      </c>
      <c r="AP616" s="14"/>
      <c r="AQ616" s="14" t="str" cm="1">
        <f t="array" aca="1" ref="AQ616" ca="1">IF(OFFSET(INDIRECT(ADDRESS(ROW(), COLUMN())),0,-1)="",VLOOKUP($G616,$A:$AAE,COLUMN(),FALSE),OFFSET(INDIRECT(ADDRESS(ROW(), COLUMN())),0,-1))</f>
        <v>35平方米/岗位</v>
      </c>
      <c r="AR616" s="14"/>
      <c r="AS616" s="14" t="str" cm="1">
        <f t="array" aca="1" ref="AS616" ca="1">IF(OFFSET(INDIRECT(ADDRESS(ROW(), COLUMN())),0,-1)="",VLOOKUP($G616,$A:$AAE,COLUMN(),FALSE),OFFSET(INDIRECT(ADDRESS(ROW(), COLUMN())),0,-1))</f>
        <v>公服建筑面积/35</v>
      </c>
      <c r="AT616" s="14"/>
      <c r="AU616" s="14" t="str" cm="1">
        <f t="array" aca="1" ref="AU616" ca="1">IF(OFFSET(INDIRECT(ADDRESS(ROW(), COLUMN())),0,-1)="",VLOOKUP($G616,$A:$AAE,COLUMN(),FALSE),OFFSET(INDIRECT(ADDRESS(ROW(), COLUMN())),0,-1))</f>
        <v>1.2个/100平方米</v>
      </c>
      <c r="AV616" s="14"/>
      <c r="AW616" s="14" t="str" cm="1">
        <f t="array" aca="1" ref="AW616" ca="1">IF(OFFSET(INDIRECT(ADDRESS(ROW(), COLUMN())),0,-1)="",VLOOKUP($G616,$A:$AAE,COLUMN(),FALSE),OFFSET(INDIRECT(ADDRESS(ROW(), COLUMN())),0,-1))</f>
        <v>地块建筑面积*1.2/100</v>
      </c>
      <c r="AX616" s="116"/>
      <c r="AY616" s="14" t="str" cm="1">
        <f t="array" aca="1" ref="AY616" ca="1">IF(OFFSET(INDIRECT(ADDRESS(ROW(), COLUMN())),0,-1)="",VLOOKUP($G616,$A:$AAE,COLUMN(),FALSE),OFFSET(INDIRECT(ADDRESS(ROW(), COLUMN())),0,-1))</f>
        <v>4.0升/平方米*日</v>
      </c>
      <c r="AZ616" s="116"/>
      <c r="BA616" s="14" t="str" cm="1">
        <f t="array" aca="1" ref="BA616" ca="1">IF(OFFSET(INDIRECT(ADDRESS(ROW(), COLUMN())),0,-1)="",VLOOKUP($G616,$A:$AAE,COLUMN(),FALSE),OFFSET(INDIRECT(ADDRESS(ROW(), COLUMN())),0,-1))</f>
        <v>地块建筑面积*4.0/1000</v>
      </c>
      <c r="BB616" s="116"/>
      <c r="BC616" s="14" cm="1">
        <f t="array" aca="1" ref="BC616" ca="1">IF(OFFSET(INDIRECT(ADDRESS(ROW(), COLUMN())),0,-1)="",VLOOKUP($G616,$A:$AAE,COLUMN(),FALSE),OFFSET(INDIRECT(ADDRESS(ROW(), COLUMN())),0,-1))</f>
        <v>0.85</v>
      </c>
      <c r="BD616" s="116"/>
      <c r="BE616" s="14" t="str" cm="1">
        <f t="array" aca="1" ref="BE616" ca="1">IF(OFFSET(INDIRECT(ADDRESS(ROW(), COLUMN())),0,-1)="",VLOOKUP($G616,$A:$AAE,COLUMN(),FALSE),OFFSET(INDIRECT(ADDRESS(ROW(), COLUMN())),0,-1))</f>
        <v>用水量*0.85</v>
      </c>
      <c r="BF616" s="116"/>
      <c r="BG616" s="14" t="str" cm="1">
        <f t="array" aca="1" ref="BG616" ca="1">IF(OFFSET(INDIRECT(ADDRESS(ROW(), COLUMN())),0,-1)="",VLOOKUP($G616,$A:$AAE,COLUMN(),FALSE),OFFSET(INDIRECT(ADDRESS(ROW(), COLUMN())),0,-1))</f>
        <v>40瓦/平方米</v>
      </c>
      <c r="BH616" s="116"/>
      <c r="BI616" s="14" cm="1">
        <f t="array" aca="1" ref="BI616" ca="1">IF(OFFSET(INDIRECT(ADDRESS(ROW(), COLUMN())),0,-1)="",VLOOKUP($G616,$A:$AAE,COLUMN(),FALSE),OFFSET(INDIRECT(ADDRESS(ROW(), COLUMN())),0,-1))</f>
        <v>0.7</v>
      </c>
      <c r="BJ616" s="116"/>
      <c r="BK616" s="14" t="str" cm="1">
        <f t="array" aca="1" ref="BK616" ca="1">IF(OFFSET(INDIRECT(ADDRESS(ROW(), COLUMN())),0,-1)="",VLOOKUP($G616,$A:$AAE,COLUMN(),FALSE),OFFSET(INDIRECT(ADDRESS(ROW(), COLUMN())),0,-1))</f>
        <v>地块建筑面积*40*0.7/1000</v>
      </c>
      <c r="BL616" s="116"/>
      <c r="BM616" s="14" t="str" cm="1">
        <f t="array" aca="1" ref="BM616" ca="1">IF(OFFSET(INDIRECT(ADDRESS(ROW(), COLUMN())),0,-1)="",VLOOKUP($G616,$A:$AAE,COLUMN(),FALSE),OFFSET(INDIRECT(ADDRESS(ROW(), COLUMN())),0,-1))</f>
        <v>1.0门/100平方米</v>
      </c>
      <c r="BN616" s="116"/>
      <c r="BO616" s="14" t="str" cm="1">
        <f t="array" aca="1" ref="BO616" ca="1">IF(OFFSET(INDIRECT(ADDRESS(ROW(), COLUMN())),0,-1)="",VLOOKUP($G616,$A:$AAE,COLUMN(),FALSE),OFFSET(INDIRECT(ADDRESS(ROW(), COLUMN())),0,-1))</f>
        <v>地块建筑面积*1.0/100</v>
      </c>
      <c r="BP616" s="116"/>
      <c r="BQ616" s="14" t="str" cm="1">
        <f t="array" aca="1" ref="BQ616" ca="1">IF(OFFSET(INDIRECT(ADDRESS(ROW(), COLUMN())),0,-1)="",VLOOKUP($G616,$A:$AAE,COLUMN(),FALSE),OFFSET(INDIRECT(ADDRESS(ROW(), COLUMN())),0,-1))</f>
        <v>0.3门/100平方米</v>
      </c>
      <c r="BR616" s="116"/>
      <c r="BS616" s="14" t="str" cm="1">
        <f t="array" aca="1" ref="BS616" ca="1">IF(OFFSET(INDIRECT(ADDRESS(ROW(), COLUMN())),0,-1)="",VLOOKUP($G616,$A:$AAE,COLUMN(),FALSE),OFFSET(INDIRECT(ADDRESS(ROW(), COLUMN())),0,-1))</f>
        <v>地块建筑面积*0.3/100</v>
      </c>
      <c r="BT616" s="116"/>
      <c r="BU616" s="14" t="str" cm="1">
        <f t="array" aca="1" ref="BU616" ca="1">IF(OFFSET(INDIRECT(ADDRESS(ROW(), COLUMN())),0,-1)="",VLOOKUP($G616,$A:$AAE,COLUMN(),FALSE),OFFSET(INDIRECT(ADDRESS(ROW(), COLUMN())),0,-1))</f>
        <v>27.4pcu/万平方米，72：28</v>
      </c>
      <c r="BV616" s="116"/>
      <c r="BW616" s="14" t="str" cm="1">
        <f t="array" aca="1" ref="BW616" ca="1">IF(OFFSET(INDIRECT(ADDRESS(ROW(), COLUMN())),0,-1)="",VLOOKUP($G616,$A:$AAE,COLUMN(),FALSE),OFFSET(INDIRECT(ADDRESS(ROW(), COLUMN())),0,-1))</f>
        <v>地块建筑面积/10000*27.4*0.72</v>
      </c>
      <c r="BX616" s="116"/>
      <c r="BY616" s="14" t="str" cm="1">
        <f t="array" aca="1" ref="BY616" ca="1">IF(OFFSET(INDIRECT(ADDRESS(ROW(), COLUMN())),0,-1)="",VLOOKUP($G616,$A:$AAE,COLUMN(),FALSE),OFFSET(INDIRECT(ADDRESS(ROW(), COLUMN())),0,-1))</f>
        <v>地块建筑面积/10000*27.4*0.28</v>
      </c>
      <c r="BZ616" s="97"/>
      <c r="CA616" s="14" t="str" cm="1">
        <f t="array" aca="1" ref="CA616" ca="1">IF(OFFSET(INDIRECT(ADDRESS(ROW(), COLUMN())),0,-1)="",VLOOKUP($G616,$A:$AAE,COLUMN(),FALSE),OFFSET(INDIRECT(ADDRESS(ROW(), COLUMN())),0,-1))</f>
        <v>地块建筑面积*0.4</v>
      </c>
      <c r="CB616" s="14"/>
      <c r="CC616" s="14" t="str" cm="1">
        <f t="array" aca="1" ref="CC616" ca="1">IF(OFFSET(INDIRECT(ADDRESS(ROW(), COLUMN())),0,-1)="",VLOOKUP($G616,$A:$AAE,COLUMN(),FALSE),OFFSET(INDIRECT(ADDRESS(ROW(), COLUMN())),0,-1))</f>
        <v>地块建筑面积*0.4</v>
      </c>
      <c r="CD616" s="14"/>
      <c r="CE616" s="14" t="str" cm="1">
        <f t="array" aca="1" ref="CE616" ca="1">IF(OFFSET(INDIRECT(ADDRESS(ROW(), COLUMN())),0,-1)="",VLOOKUP($G616,$A:$AAE,COLUMN(),FALSE),OFFSET(INDIRECT(ADDRESS(ROW(), COLUMN())),0,-1))</f>
        <v>地块建筑面积*0.08</v>
      </c>
      <c r="CF616" s="14"/>
      <c r="CG616" s="14" t="str" cm="1">
        <f t="array" aca="1" ref="CG616" ca="1">IF(OFFSET(INDIRECT(ADDRESS(ROW(), COLUMN())),0,-1)="",VLOOKUP($G616,$A:$AAE,COLUMN(),FALSE),OFFSET(INDIRECT(ADDRESS(ROW(), COLUMN())),0,-1))</f>
        <v>地块建筑面积*0.08</v>
      </c>
      <c r="CH616" s="14"/>
      <c r="CI616" s="51" t="str" cm="1">
        <f t="array" aca="1" ref="CI616" ca="1">IF(OFFSET(INDIRECT(ADDRESS(ROW(), COLUMN())),0,-1)="",VLOOKUP($G616,$A:$AAE,COLUMN(),FALSE),OFFSET(INDIRECT(ADDRESS(ROW(), COLUMN())),0,-1))</f>
        <v>城镇建设用地</v>
      </c>
      <c r="CJ616" s="76" t="s">
        <v>1962</v>
      </c>
      <c r="CK616" s="78" t="str">
        <f t="shared" si="883"/>
        <v>唯一标识:0803/0901#文化用地/商业用地#国空</v>
      </c>
      <c r="CL616" s="78" t="str">
        <f t="shared" si="884"/>
        <v>性质名称:文化用地/商业用地</v>
      </c>
      <c r="CM616" s="78" t="str">
        <f t="shared" si="885"/>
        <v>地块性质过滤:</v>
      </c>
      <c r="CN616" s="78" t="str">
        <f t="shared" si="886"/>
        <v>地块性质:0803/0901</v>
      </c>
      <c r="CO616" s="78" t="str">
        <f t="shared" si="887"/>
        <v>地类标准:国空</v>
      </c>
      <c r="CP616" s="78" t="str">
        <f t="shared" si="888"/>
        <v>地块性质别称:A2/B1</v>
      </c>
      <c r="CQ616" s="78" t="str">
        <f t="shared" si="889"/>
        <v>属性继承:A2#文化设施用地#城规</v>
      </c>
      <c r="CR616" s="78" t="str">
        <f t="shared" si="890"/>
        <v>父类:A2</v>
      </c>
      <c r="CS616" s="78" t="str">
        <f t="shared" si="891"/>
        <v>级别继承:08#公共管理与公共服务用地#国空</v>
      </c>
      <c r="CT616" s="78" t="str">
        <f t="shared" si="892"/>
        <v>级别层次:2</v>
      </c>
      <c r="CU616" s="78" t="str">
        <f t="shared" si="893"/>
        <v>级别:108</v>
      </c>
      <c r="CV616" s="78" t="str">
        <f t="shared" ca="1" si="894"/>
        <v>地块颜色:221,50,215</v>
      </c>
      <c r="CW616" s="78" t="str">
        <f t="shared" ca="1" si="895"/>
        <v>建筑面积公式:面积*容积率</v>
      </c>
      <c r="CX616" s="78" t="str">
        <f t="shared" ca="1" si="896"/>
        <v>住宅建筑面积公式:地块建筑面积*0</v>
      </c>
      <c r="CY616" s="78" t="str">
        <f t="shared" ca="1" si="897"/>
        <v>商服建筑面积公式:地块建筑面积*0</v>
      </c>
      <c r="CZ616" s="78" t="str">
        <f t="shared" ca="1" si="898"/>
        <v>商服中商业建筑面积公式:地块建筑面积*0</v>
      </c>
      <c r="DA616" s="78" t="str">
        <f t="shared" ca="1" si="899"/>
        <v>商服中办公建筑面积公式:地块建筑面积*0</v>
      </c>
      <c r="DB616" s="78" t="str">
        <f t="shared" ca="1" si="900"/>
        <v>公服建筑面积公式:地块建筑面积*1</v>
      </c>
      <c r="DC616" s="78" t="str">
        <f t="shared" ca="1" si="901"/>
        <v>工业建筑面积公式:地块建筑面积*0</v>
      </c>
      <c r="DD616" s="78" t="str">
        <f t="shared" ca="1" si="902"/>
        <v>市政建筑面积公式:地块建筑面积*0</v>
      </c>
      <c r="DE616" s="78" t="str">
        <f t="shared" ca="1" si="903"/>
        <v>绿地面积指定指标:面积*0</v>
      </c>
      <c r="DF616" s="78" t="str">
        <f t="shared" ca="1" si="904"/>
        <v>绿地面积指定公式:面积*0</v>
      </c>
      <c r="DG616" s="78" t="str">
        <f t="shared" ca="1" si="905"/>
        <v>户数指标:-</v>
      </c>
      <c r="DH616" s="78" t="str">
        <f t="shared" ca="1" si="906"/>
        <v>户数公式:0</v>
      </c>
      <c r="DI616" s="78" t="str">
        <f t="shared" ca="1" si="907"/>
        <v>人数指标:-</v>
      </c>
      <c r="DJ616" s="78" t="str">
        <f t="shared" ca="1" si="908"/>
        <v>人数公式:0</v>
      </c>
      <c r="DK616" s="78" t="str">
        <f t="shared" ca="1" si="909"/>
        <v>就业指标:35平方米/岗位</v>
      </c>
      <c r="DL616" s="78" t="str">
        <f t="shared" ca="1" si="910"/>
        <v>就业公式:公服建筑面积/35</v>
      </c>
      <c r="DM616" s="78" t="str">
        <f t="shared" ca="1" si="911"/>
        <v>机动车指标:1.2个/100平方米</v>
      </c>
      <c r="DN616" s="78" t="str">
        <f t="shared" ca="1" si="912"/>
        <v>机动车公式:地块建筑面积*1.2/100</v>
      </c>
      <c r="DO616" s="78" t="str">
        <f t="shared" ca="1" si="913"/>
        <v>用水量指标:4.0升/平方米*日</v>
      </c>
      <c r="DP616" s="78" t="str">
        <f t="shared" ca="1" si="914"/>
        <v>用水量公式:地块建筑面积*4.0/1000</v>
      </c>
      <c r="DQ616" s="78" t="str">
        <f t="shared" ca="1" si="915"/>
        <v>污水折算系数:0.85</v>
      </c>
      <c r="DR616" s="78" t="str">
        <f t="shared" ca="1" si="916"/>
        <v>污水量公式:用水量*0.85</v>
      </c>
      <c r="DS616" s="78" t="str">
        <f t="shared" ca="1" si="917"/>
        <v>用电负荷指标:40瓦/平方米</v>
      </c>
      <c r="DT616" s="78" t="str">
        <f t="shared" ca="1" si="918"/>
        <v>同时率:0.7</v>
      </c>
      <c r="DU616" s="78" t="str">
        <f t="shared" ca="1" si="919"/>
        <v>用电量公式:地块建筑面积*40*0.7/1000</v>
      </c>
      <c r="DV616" s="78" t="str">
        <f t="shared" ca="1" si="920"/>
        <v>固话装机指标:1.0门/100平方米</v>
      </c>
      <c r="DW616" s="78" t="str">
        <f t="shared" ca="1" si="921"/>
        <v>固话量公式:地块建筑面积*1.0/100</v>
      </c>
      <c r="DX616" s="78" t="str">
        <f t="shared" ca="1" si="922"/>
        <v>有线电视指标:0.3门/100平方米</v>
      </c>
      <c r="DY616" s="78" t="str">
        <f t="shared" ca="1" si="923"/>
        <v>电视量公式:地块建筑面积*0.3/100</v>
      </c>
      <c r="DZ616" s="78" t="str">
        <f t="shared" ca="1" si="924"/>
        <v>高峰机动车生成量指标:27.4pcu/万平方米，72：28</v>
      </c>
      <c r="EA616" s="78" t="str">
        <f t="shared" ca="1" si="925"/>
        <v>高峰机动车吸引量公式:地块建筑面积/10000*27.4*0.72</v>
      </c>
      <c r="EB616" s="78" t="str">
        <f t="shared" ca="1" si="926"/>
        <v>高峰机动车发生量公式:地块建筑面积/10000*27.4*0.28</v>
      </c>
      <c r="EC616" s="78" t="str">
        <f t="shared" ca="1" si="930"/>
        <v>地下空间指标:地块建筑面积*0.4</v>
      </c>
      <c r="ED616" s="78" t="str">
        <f t="shared" ca="1" si="927"/>
        <v>地下空间公式:地块建筑面积*0.4</v>
      </c>
      <c r="EE616" s="78" t="str">
        <f t="shared" ca="1" si="931"/>
        <v>人防指标:地块建筑面积*0.08</v>
      </c>
      <c r="EF616" s="78" t="str">
        <f t="shared" ca="1" si="928"/>
        <v>人防公式:地块建筑面积*0.08</v>
      </c>
      <c r="EG616" s="78" t="str">
        <f t="shared" ca="1" si="932"/>
        <v>用地构成:城镇建设用地</v>
      </c>
      <c r="EH616" s="78" t="s">
        <v>1962</v>
      </c>
      <c r="EI616" s="79" t="str">
        <f t="shared" ca="1" si="929"/>
        <v>唯一标识:0803/0901#文化用地/商业用地#国空;性质名称:文化用地/商业用地;地块性质过滤:;地块性质:0803/0901;地类标准:国空;地块性质别称:A2/B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6" t="s">
        <v>1962</v>
      </c>
    </row>
    <row r="617" spans="1:140" ht="16.5" x14ac:dyDescent="0.2">
      <c r="A617" s="51" t="str">
        <f t="shared" si="933"/>
        <v>0803/1401#文化用地/公园绿地#国空</v>
      </c>
      <c r="B617" s="51" t="s">
        <v>583</v>
      </c>
      <c r="C617" s="51"/>
      <c r="D617" s="51" t="s">
        <v>1156</v>
      </c>
      <c r="E617" s="51" t="s">
        <v>1277</v>
      </c>
      <c r="F617" s="51" t="s">
        <v>886</v>
      </c>
      <c r="G617" s="51" t="s">
        <v>66</v>
      </c>
      <c r="H617" s="51" t="s">
        <v>841</v>
      </c>
      <c r="I617" s="51" t="s">
        <v>1448</v>
      </c>
      <c r="J617" s="51">
        <f t="shared" si="935"/>
        <v>2</v>
      </c>
      <c r="K617" s="51" t="str">
        <f t="shared" si="934"/>
        <v>108</v>
      </c>
      <c r="L617" s="51"/>
      <c r="M617" s="51" t="str" cm="1">
        <f t="array" aca="1" ref="M617" ca="1">IF(OFFSET(INDIRECT(ADDRESS(ROW(), COLUMN())),0,-1)="",VLOOKUP($G617,$A:$AAE,COLUMN(),FALSE),OFFSET(INDIRECT(ADDRESS(ROW(), COLUMN())),0,-1))</f>
        <v>221,50,215</v>
      </c>
      <c r="N617" s="14"/>
      <c r="O617" s="51" t="str" cm="1">
        <f t="array" aca="1" ref="O617" ca="1">IF(OFFSET(INDIRECT(ADDRESS(ROW(), COLUMN())),0,-1)="",VLOOKUP($G617,$A:$AAE,COLUMN(),FALSE),OFFSET(INDIRECT(ADDRESS(ROW(), COLUMN())),0,-1))</f>
        <v>面积*容积率</v>
      </c>
      <c r="P617" s="14"/>
      <c r="Q617" s="14" t="str" cm="1">
        <f t="array" aca="1" ref="Q617" ca="1">IF(OFFSET(INDIRECT(ADDRESS(ROW(), COLUMN())),0,-1)="",VLOOKUP($G617,$A:$AAE,COLUMN(),FALSE),OFFSET(INDIRECT(ADDRESS(ROW(), COLUMN())),0,-1))</f>
        <v>地块建筑面积*0</v>
      </c>
      <c r="R617" s="14"/>
      <c r="S617" s="14" t="str" cm="1">
        <f t="array" aca="1" ref="S617" ca="1">IF(OFFSET(INDIRECT(ADDRESS(ROW(), COLUMN())),0,-1)="",VLOOKUP($G617,$A:$AAE,COLUMN(),FALSE),OFFSET(INDIRECT(ADDRESS(ROW(), COLUMN())),0,-1))</f>
        <v>地块建筑面积*0</v>
      </c>
      <c r="T617" s="14"/>
      <c r="U617" s="14" t="str" cm="1">
        <f t="array" aca="1" ref="U617" ca="1">IF(OFFSET(INDIRECT(ADDRESS(ROW(), COLUMN())),0,-1)="",VLOOKUP($G617,$A:$AAE,COLUMN(),FALSE),OFFSET(INDIRECT(ADDRESS(ROW(), COLUMN())),0,-1))</f>
        <v>地块建筑面积*0</v>
      </c>
      <c r="V617" s="14"/>
      <c r="W617" s="51" t="str" cm="1">
        <f t="array" aca="1" ref="W617" ca="1">IF(OFFSET(INDIRECT(ADDRESS(ROW(), COLUMN())),0,-1)="",VLOOKUP($G617,$A:$AAE,COLUMN(),FALSE),OFFSET(INDIRECT(ADDRESS(ROW(), COLUMN())),0,-1))</f>
        <v>地块建筑面积*0</v>
      </c>
      <c r="X617" s="14"/>
      <c r="Y617" s="14" t="str" cm="1">
        <f t="array" aca="1" ref="Y617" ca="1">IF(OFFSET(INDIRECT(ADDRESS(ROW(), COLUMN())),0,-1)="",VLOOKUP($G617,$A:$AAE,COLUMN(),FALSE),OFFSET(INDIRECT(ADDRESS(ROW(), COLUMN())),0,-1))</f>
        <v>地块建筑面积*1</v>
      </c>
      <c r="Z617" s="14"/>
      <c r="AA617" s="14" t="str" cm="1">
        <f t="array" aca="1" ref="AA617" ca="1">IF(OFFSET(INDIRECT(ADDRESS(ROW(), COLUMN())),0,-1)="",VLOOKUP($G617,$A:$AAE,COLUMN(),FALSE),OFFSET(INDIRECT(ADDRESS(ROW(), COLUMN())),0,-1))</f>
        <v>地块建筑面积*0</v>
      </c>
      <c r="AB617" s="14"/>
      <c r="AC617" s="14" t="str" cm="1">
        <f t="array" aca="1" ref="AC617" ca="1">IF(OFFSET(INDIRECT(ADDRESS(ROW(), COLUMN())),0,-1)="",VLOOKUP($G617,$A:$AAE,COLUMN(),FALSE),OFFSET(INDIRECT(ADDRESS(ROW(), COLUMN())),0,-1))</f>
        <v>地块建筑面积*0</v>
      </c>
      <c r="AD617" s="14"/>
      <c r="AE617" s="14" t="str" cm="1">
        <f t="array" aca="1" ref="AE617" ca="1">IF(OFFSET(INDIRECT(ADDRESS(ROW(), COLUMN())),0,-1)="",VLOOKUP($G617,$A:$AAE,COLUMN(),FALSE),OFFSET(INDIRECT(ADDRESS(ROW(), COLUMN())),0,-1))</f>
        <v>面积*0</v>
      </c>
      <c r="AF617" s="14"/>
      <c r="AG617" s="14" t="str" cm="1">
        <f t="array" aca="1" ref="AG617" ca="1">IF(OFFSET(INDIRECT(ADDRESS(ROW(), COLUMN())),0,-1)="",VLOOKUP($G617,$A:$AAE,COLUMN(),FALSE),OFFSET(INDIRECT(ADDRESS(ROW(), COLUMN())),0,-1))</f>
        <v>面积*0</v>
      </c>
      <c r="AH617" s="14"/>
      <c r="AI617" s="14" t="str" cm="1">
        <f t="array" aca="1" ref="AI617" ca="1">IF(OFFSET(INDIRECT(ADDRESS(ROW(), COLUMN())),0,-1)="",VLOOKUP($G617,$A:$AAE,COLUMN(),FALSE),OFFSET(INDIRECT(ADDRESS(ROW(), COLUMN())),0,-1))</f>
        <v>-</v>
      </c>
      <c r="AJ617" s="14"/>
      <c r="AK617" s="14" cm="1">
        <f t="array" aca="1" ref="AK617" ca="1">IF(OFFSET(INDIRECT(ADDRESS(ROW(), COLUMN())),0,-1)="",VLOOKUP($G617,$A:$AAE,COLUMN(),FALSE),OFFSET(INDIRECT(ADDRESS(ROW(), COLUMN())),0,-1))</f>
        <v>0</v>
      </c>
      <c r="AL617" s="14"/>
      <c r="AM617" s="14" t="str" cm="1">
        <f t="array" aca="1" ref="AM617" ca="1">IF(OFFSET(INDIRECT(ADDRESS(ROW(), COLUMN())),0,-1)="",VLOOKUP($G617,$A:$AAE,COLUMN(),FALSE),OFFSET(INDIRECT(ADDRESS(ROW(), COLUMN())),0,-1))</f>
        <v>-</v>
      </c>
      <c r="AN617" s="14"/>
      <c r="AO617" s="14" cm="1">
        <f t="array" aca="1" ref="AO617" ca="1">IF(OFFSET(INDIRECT(ADDRESS(ROW(), COLUMN())),0,-1)="",VLOOKUP($G617,$A:$AAE,COLUMN(),FALSE),OFFSET(INDIRECT(ADDRESS(ROW(), COLUMN())),0,-1))</f>
        <v>0</v>
      </c>
      <c r="AP617" s="14"/>
      <c r="AQ617" s="14" t="str" cm="1">
        <f t="array" aca="1" ref="AQ617" ca="1">IF(OFFSET(INDIRECT(ADDRESS(ROW(), COLUMN())),0,-1)="",VLOOKUP($G617,$A:$AAE,COLUMN(),FALSE),OFFSET(INDIRECT(ADDRESS(ROW(), COLUMN())),0,-1))</f>
        <v>35平方米/岗位</v>
      </c>
      <c r="AR617" s="14"/>
      <c r="AS617" s="14" t="str" cm="1">
        <f t="array" aca="1" ref="AS617" ca="1">IF(OFFSET(INDIRECT(ADDRESS(ROW(), COLUMN())),0,-1)="",VLOOKUP($G617,$A:$AAE,COLUMN(),FALSE),OFFSET(INDIRECT(ADDRESS(ROW(), COLUMN())),0,-1))</f>
        <v>公服建筑面积/35</v>
      </c>
      <c r="AT617" s="14"/>
      <c r="AU617" s="14" t="str" cm="1">
        <f t="array" aca="1" ref="AU617" ca="1">IF(OFFSET(INDIRECT(ADDRESS(ROW(), COLUMN())),0,-1)="",VLOOKUP($G617,$A:$AAE,COLUMN(),FALSE),OFFSET(INDIRECT(ADDRESS(ROW(), COLUMN())),0,-1))</f>
        <v>1.2个/100平方米</v>
      </c>
      <c r="AV617" s="14"/>
      <c r="AW617" s="14" t="str" cm="1">
        <f t="array" aca="1" ref="AW617" ca="1">IF(OFFSET(INDIRECT(ADDRESS(ROW(), COLUMN())),0,-1)="",VLOOKUP($G617,$A:$AAE,COLUMN(),FALSE),OFFSET(INDIRECT(ADDRESS(ROW(), COLUMN())),0,-1))</f>
        <v>地块建筑面积*1.2/100</v>
      </c>
      <c r="AX617" s="116"/>
      <c r="AY617" s="14" t="str" cm="1">
        <f t="array" aca="1" ref="AY617" ca="1">IF(OFFSET(INDIRECT(ADDRESS(ROW(), COLUMN())),0,-1)="",VLOOKUP($G617,$A:$AAE,COLUMN(),FALSE),OFFSET(INDIRECT(ADDRESS(ROW(), COLUMN())),0,-1))</f>
        <v>4.0升/平方米*日</v>
      </c>
      <c r="AZ617" s="116"/>
      <c r="BA617" s="14" t="str" cm="1">
        <f t="array" aca="1" ref="BA617" ca="1">IF(OFFSET(INDIRECT(ADDRESS(ROW(), COLUMN())),0,-1)="",VLOOKUP($G617,$A:$AAE,COLUMN(),FALSE),OFFSET(INDIRECT(ADDRESS(ROW(), COLUMN())),0,-1))</f>
        <v>地块建筑面积*4.0/1000</v>
      </c>
      <c r="BB617" s="116"/>
      <c r="BC617" s="14" cm="1">
        <f t="array" aca="1" ref="BC617" ca="1">IF(OFFSET(INDIRECT(ADDRESS(ROW(), COLUMN())),0,-1)="",VLOOKUP($G617,$A:$AAE,COLUMN(),FALSE),OFFSET(INDIRECT(ADDRESS(ROW(), COLUMN())),0,-1))</f>
        <v>0.85</v>
      </c>
      <c r="BD617" s="116"/>
      <c r="BE617" s="14" t="str" cm="1">
        <f t="array" aca="1" ref="BE617" ca="1">IF(OFFSET(INDIRECT(ADDRESS(ROW(), COLUMN())),0,-1)="",VLOOKUP($G617,$A:$AAE,COLUMN(),FALSE),OFFSET(INDIRECT(ADDRESS(ROW(), COLUMN())),0,-1))</f>
        <v>用水量*0.85</v>
      </c>
      <c r="BF617" s="116"/>
      <c r="BG617" s="14" t="str" cm="1">
        <f t="array" aca="1" ref="BG617" ca="1">IF(OFFSET(INDIRECT(ADDRESS(ROW(), COLUMN())),0,-1)="",VLOOKUP($G617,$A:$AAE,COLUMN(),FALSE),OFFSET(INDIRECT(ADDRESS(ROW(), COLUMN())),0,-1))</f>
        <v>40瓦/平方米</v>
      </c>
      <c r="BH617" s="116"/>
      <c r="BI617" s="14" cm="1">
        <f t="array" aca="1" ref="BI617" ca="1">IF(OFFSET(INDIRECT(ADDRESS(ROW(), COLUMN())),0,-1)="",VLOOKUP($G617,$A:$AAE,COLUMN(),FALSE),OFFSET(INDIRECT(ADDRESS(ROW(), COLUMN())),0,-1))</f>
        <v>0.7</v>
      </c>
      <c r="BJ617" s="116"/>
      <c r="BK617" s="14" t="str" cm="1">
        <f t="array" aca="1" ref="BK617" ca="1">IF(OFFSET(INDIRECT(ADDRESS(ROW(), COLUMN())),0,-1)="",VLOOKUP($G617,$A:$AAE,COLUMN(),FALSE),OFFSET(INDIRECT(ADDRESS(ROW(), COLUMN())),0,-1))</f>
        <v>地块建筑面积*40*0.7/1000</v>
      </c>
      <c r="BL617" s="116"/>
      <c r="BM617" s="14" t="str" cm="1">
        <f t="array" aca="1" ref="BM617" ca="1">IF(OFFSET(INDIRECT(ADDRESS(ROW(), COLUMN())),0,-1)="",VLOOKUP($G617,$A:$AAE,COLUMN(),FALSE),OFFSET(INDIRECT(ADDRESS(ROW(), COLUMN())),0,-1))</f>
        <v>1.0门/100平方米</v>
      </c>
      <c r="BN617" s="116"/>
      <c r="BO617" s="14" t="str" cm="1">
        <f t="array" aca="1" ref="BO617" ca="1">IF(OFFSET(INDIRECT(ADDRESS(ROW(), COLUMN())),0,-1)="",VLOOKUP($G617,$A:$AAE,COLUMN(),FALSE),OFFSET(INDIRECT(ADDRESS(ROW(), COLUMN())),0,-1))</f>
        <v>地块建筑面积*1.0/100</v>
      </c>
      <c r="BP617" s="116"/>
      <c r="BQ617" s="14" t="str" cm="1">
        <f t="array" aca="1" ref="BQ617" ca="1">IF(OFFSET(INDIRECT(ADDRESS(ROW(), COLUMN())),0,-1)="",VLOOKUP($G617,$A:$AAE,COLUMN(),FALSE),OFFSET(INDIRECT(ADDRESS(ROW(), COLUMN())),0,-1))</f>
        <v>0.3门/100平方米</v>
      </c>
      <c r="BR617" s="116"/>
      <c r="BS617" s="14" t="str" cm="1">
        <f t="array" aca="1" ref="BS617" ca="1">IF(OFFSET(INDIRECT(ADDRESS(ROW(), COLUMN())),0,-1)="",VLOOKUP($G617,$A:$AAE,COLUMN(),FALSE),OFFSET(INDIRECT(ADDRESS(ROW(), COLUMN())),0,-1))</f>
        <v>地块建筑面积*0.3/100</v>
      </c>
      <c r="BT617" s="116"/>
      <c r="BU617" s="14" t="str" cm="1">
        <f t="array" aca="1" ref="BU617" ca="1">IF(OFFSET(INDIRECT(ADDRESS(ROW(), COLUMN())),0,-1)="",VLOOKUP($G617,$A:$AAE,COLUMN(),FALSE),OFFSET(INDIRECT(ADDRESS(ROW(), COLUMN())),0,-1))</f>
        <v>27.4pcu/万平方米，72：28</v>
      </c>
      <c r="BV617" s="116"/>
      <c r="BW617" s="14" t="str" cm="1">
        <f t="array" aca="1" ref="BW617" ca="1">IF(OFFSET(INDIRECT(ADDRESS(ROW(), COLUMN())),0,-1)="",VLOOKUP($G617,$A:$AAE,COLUMN(),FALSE),OFFSET(INDIRECT(ADDRESS(ROW(), COLUMN())),0,-1))</f>
        <v>地块建筑面积/10000*27.4*0.72</v>
      </c>
      <c r="BX617" s="116"/>
      <c r="BY617" s="14" t="str" cm="1">
        <f t="array" aca="1" ref="BY617" ca="1">IF(OFFSET(INDIRECT(ADDRESS(ROW(), COLUMN())),0,-1)="",VLOOKUP($G617,$A:$AAE,COLUMN(),FALSE),OFFSET(INDIRECT(ADDRESS(ROW(), COLUMN())),0,-1))</f>
        <v>地块建筑面积/10000*27.4*0.28</v>
      </c>
      <c r="BZ617" s="97"/>
      <c r="CA617" s="14" t="str" cm="1">
        <f t="array" aca="1" ref="CA617" ca="1">IF(OFFSET(INDIRECT(ADDRESS(ROW(), COLUMN())),0,-1)="",VLOOKUP($G617,$A:$AAE,COLUMN(),FALSE),OFFSET(INDIRECT(ADDRESS(ROW(), COLUMN())),0,-1))</f>
        <v>地块建筑面积*0.4</v>
      </c>
      <c r="CB617" s="14"/>
      <c r="CC617" s="14" t="str" cm="1">
        <f t="array" aca="1" ref="CC617" ca="1">IF(OFFSET(INDIRECT(ADDRESS(ROW(), COLUMN())),0,-1)="",VLOOKUP($G617,$A:$AAE,COLUMN(),FALSE),OFFSET(INDIRECT(ADDRESS(ROW(), COLUMN())),0,-1))</f>
        <v>地块建筑面积*0.4</v>
      </c>
      <c r="CD617" s="14"/>
      <c r="CE617" s="14" t="str" cm="1">
        <f t="array" aca="1" ref="CE617" ca="1">IF(OFFSET(INDIRECT(ADDRESS(ROW(), COLUMN())),0,-1)="",VLOOKUP($G617,$A:$AAE,COLUMN(),FALSE),OFFSET(INDIRECT(ADDRESS(ROW(), COLUMN())),0,-1))</f>
        <v>地块建筑面积*0.08</v>
      </c>
      <c r="CF617" s="14"/>
      <c r="CG617" s="14" t="str" cm="1">
        <f t="array" aca="1" ref="CG617" ca="1">IF(OFFSET(INDIRECT(ADDRESS(ROW(), COLUMN())),0,-1)="",VLOOKUP($G617,$A:$AAE,COLUMN(),FALSE),OFFSET(INDIRECT(ADDRESS(ROW(), COLUMN())),0,-1))</f>
        <v>地块建筑面积*0.08</v>
      </c>
      <c r="CH617" s="14"/>
      <c r="CI617" s="51" t="str" cm="1">
        <f t="array" aca="1" ref="CI617" ca="1">IF(OFFSET(INDIRECT(ADDRESS(ROW(), COLUMN())),0,-1)="",VLOOKUP($G617,$A:$AAE,COLUMN(),FALSE),OFFSET(INDIRECT(ADDRESS(ROW(), COLUMN())),0,-1))</f>
        <v>城镇建设用地</v>
      </c>
      <c r="CJ617" s="76" t="s">
        <v>1962</v>
      </c>
      <c r="CK617" s="78" t="str">
        <f t="shared" si="883"/>
        <v>唯一标识:0803/1401#文化用地/公园绿地#国空</v>
      </c>
      <c r="CL617" s="78" t="str">
        <f t="shared" si="884"/>
        <v>性质名称:文化用地/公园绿地</v>
      </c>
      <c r="CM617" s="78" t="str">
        <f t="shared" si="885"/>
        <v>地块性质过滤:</v>
      </c>
      <c r="CN617" s="78" t="str">
        <f t="shared" si="886"/>
        <v>地块性质:0803/1401</v>
      </c>
      <c r="CO617" s="78" t="str">
        <f t="shared" si="887"/>
        <v>地类标准:国空</v>
      </c>
      <c r="CP617" s="78" t="str">
        <f t="shared" si="888"/>
        <v>地块性质别称:A2/G1</v>
      </c>
      <c r="CQ617" s="78" t="str">
        <f t="shared" si="889"/>
        <v>属性继承:A2#文化设施用地#城规</v>
      </c>
      <c r="CR617" s="78" t="str">
        <f t="shared" si="890"/>
        <v>父类:A2</v>
      </c>
      <c r="CS617" s="78" t="str">
        <f t="shared" si="891"/>
        <v>级别继承:08#公共管理与公共服务用地#国空</v>
      </c>
      <c r="CT617" s="78" t="str">
        <f t="shared" si="892"/>
        <v>级别层次:2</v>
      </c>
      <c r="CU617" s="78" t="str">
        <f t="shared" si="893"/>
        <v>级别:108</v>
      </c>
      <c r="CV617" s="78" t="str">
        <f t="shared" ca="1" si="894"/>
        <v>地块颜色:221,50,215</v>
      </c>
      <c r="CW617" s="78" t="str">
        <f t="shared" ca="1" si="895"/>
        <v>建筑面积公式:面积*容积率</v>
      </c>
      <c r="CX617" s="78" t="str">
        <f t="shared" ca="1" si="896"/>
        <v>住宅建筑面积公式:地块建筑面积*0</v>
      </c>
      <c r="CY617" s="78" t="str">
        <f t="shared" ca="1" si="897"/>
        <v>商服建筑面积公式:地块建筑面积*0</v>
      </c>
      <c r="CZ617" s="78" t="str">
        <f t="shared" ca="1" si="898"/>
        <v>商服中商业建筑面积公式:地块建筑面积*0</v>
      </c>
      <c r="DA617" s="78" t="str">
        <f t="shared" ca="1" si="899"/>
        <v>商服中办公建筑面积公式:地块建筑面积*0</v>
      </c>
      <c r="DB617" s="78" t="str">
        <f t="shared" ca="1" si="900"/>
        <v>公服建筑面积公式:地块建筑面积*1</v>
      </c>
      <c r="DC617" s="78" t="str">
        <f t="shared" ca="1" si="901"/>
        <v>工业建筑面积公式:地块建筑面积*0</v>
      </c>
      <c r="DD617" s="78" t="str">
        <f t="shared" ca="1" si="902"/>
        <v>市政建筑面积公式:地块建筑面积*0</v>
      </c>
      <c r="DE617" s="78" t="str">
        <f t="shared" ca="1" si="903"/>
        <v>绿地面积指定指标:面积*0</v>
      </c>
      <c r="DF617" s="78" t="str">
        <f t="shared" ca="1" si="904"/>
        <v>绿地面积指定公式:面积*0</v>
      </c>
      <c r="DG617" s="78" t="str">
        <f t="shared" ca="1" si="905"/>
        <v>户数指标:-</v>
      </c>
      <c r="DH617" s="78" t="str">
        <f t="shared" ca="1" si="906"/>
        <v>户数公式:0</v>
      </c>
      <c r="DI617" s="78" t="str">
        <f t="shared" ca="1" si="907"/>
        <v>人数指标:-</v>
      </c>
      <c r="DJ617" s="78" t="str">
        <f t="shared" ca="1" si="908"/>
        <v>人数公式:0</v>
      </c>
      <c r="DK617" s="78" t="str">
        <f t="shared" ca="1" si="909"/>
        <v>就业指标:35平方米/岗位</v>
      </c>
      <c r="DL617" s="78" t="str">
        <f t="shared" ca="1" si="910"/>
        <v>就业公式:公服建筑面积/35</v>
      </c>
      <c r="DM617" s="78" t="str">
        <f t="shared" ca="1" si="911"/>
        <v>机动车指标:1.2个/100平方米</v>
      </c>
      <c r="DN617" s="78" t="str">
        <f t="shared" ca="1" si="912"/>
        <v>机动车公式:地块建筑面积*1.2/100</v>
      </c>
      <c r="DO617" s="78" t="str">
        <f t="shared" ca="1" si="913"/>
        <v>用水量指标:4.0升/平方米*日</v>
      </c>
      <c r="DP617" s="78" t="str">
        <f t="shared" ca="1" si="914"/>
        <v>用水量公式:地块建筑面积*4.0/1000</v>
      </c>
      <c r="DQ617" s="78" t="str">
        <f t="shared" ca="1" si="915"/>
        <v>污水折算系数:0.85</v>
      </c>
      <c r="DR617" s="78" t="str">
        <f t="shared" ca="1" si="916"/>
        <v>污水量公式:用水量*0.85</v>
      </c>
      <c r="DS617" s="78" t="str">
        <f t="shared" ca="1" si="917"/>
        <v>用电负荷指标:40瓦/平方米</v>
      </c>
      <c r="DT617" s="78" t="str">
        <f t="shared" ca="1" si="918"/>
        <v>同时率:0.7</v>
      </c>
      <c r="DU617" s="78" t="str">
        <f t="shared" ca="1" si="919"/>
        <v>用电量公式:地块建筑面积*40*0.7/1000</v>
      </c>
      <c r="DV617" s="78" t="str">
        <f t="shared" ca="1" si="920"/>
        <v>固话装机指标:1.0门/100平方米</v>
      </c>
      <c r="DW617" s="78" t="str">
        <f t="shared" ca="1" si="921"/>
        <v>固话量公式:地块建筑面积*1.0/100</v>
      </c>
      <c r="DX617" s="78" t="str">
        <f t="shared" ca="1" si="922"/>
        <v>有线电视指标:0.3门/100平方米</v>
      </c>
      <c r="DY617" s="78" t="str">
        <f t="shared" ca="1" si="923"/>
        <v>电视量公式:地块建筑面积*0.3/100</v>
      </c>
      <c r="DZ617" s="78" t="str">
        <f t="shared" ca="1" si="924"/>
        <v>高峰机动车生成量指标:27.4pcu/万平方米，72：28</v>
      </c>
      <c r="EA617" s="78" t="str">
        <f t="shared" ca="1" si="925"/>
        <v>高峰机动车吸引量公式:地块建筑面积/10000*27.4*0.72</v>
      </c>
      <c r="EB617" s="78" t="str">
        <f t="shared" ca="1" si="926"/>
        <v>高峰机动车发生量公式:地块建筑面积/10000*27.4*0.28</v>
      </c>
      <c r="EC617" s="78" t="str">
        <f t="shared" ca="1" si="930"/>
        <v>地下空间指标:地块建筑面积*0.4</v>
      </c>
      <c r="ED617" s="78" t="str">
        <f t="shared" ca="1" si="927"/>
        <v>地下空间公式:地块建筑面积*0.4</v>
      </c>
      <c r="EE617" s="78" t="str">
        <f t="shared" ca="1" si="931"/>
        <v>人防指标:地块建筑面积*0.08</v>
      </c>
      <c r="EF617" s="78" t="str">
        <f t="shared" ca="1" si="928"/>
        <v>人防公式:地块建筑面积*0.08</v>
      </c>
      <c r="EG617" s="78" t="str">
        <f t="shared" ca="1" si="932"/>
        <v>用地构成:城镇建设用地</v>
      </c>
      <c r="EH617" s="78" t="s">
        <v>1962</v>
      </c>
      <c r="EI617" s="79" t="str">
        <f t="shared" ca="1" si="929"/>
        <v>唯一标识:0803/1401#文化用地/公园绿地#国空;性质名称:文化用地/公园绿地;地块性质过滤:;地块性质:0803/1401;地类标准:国空;地块性质别称:A2/G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7" t="s">
        <v>1962</v>
      </c>
    </row>
    <row r="618" spans="1:140" ht="16.5" x14ac:dyDescent="0.2">
      <c r="A618" s="49" t="str">
        <f t="shared" si="933"/>
        <v>080401/0901#高等教育用地/商业用地#国空</v>
      </c>
      <c r="B618" s="49" t="s">
        <v>584</v>
      </c>
      <c r="C618" s="49"/>
      <c r="D618" s="49" t="s">
        <v>1157</v>
      </c>
      <c r="E618" s="49" t="s">
        <v>1277</v>
      </c>
      <c r="F618" s="49" t="s">
        <v>887</v>
      </c>
      <c r="G618" s="49" t="s">
        <v>67</v>
      </c>
      <c r="H618" s="49" t="s">
        <v>844</v>
      </c>
      <c r="I618" s="49" t="s">
        <v>1448</v>
      </c>
      <c r="J618" s="49">
        <f t="shared" si="935"/>
        <v>2</v>
      </c>
      <c r="K618" s="49" t="str">
        <f t="shared" si="934"/>
        <v>108</v>
      </c>
      <c r="L618" s="49"/>
      <c r="M618" s="49" t="str" cm="1">
        <f t="array" aca="1" ref="M618" ca="1">IF(OFFSET(INDIRECT(ADDRESS(ROW(), COLUMN())),0,-1)="",VLOOKUP($G618,$A:$AAE,COLUMN(),FALSE),OFFSET(INDIRECT(ADDRESS(ROW(), COLUMN())),0,-1))</f>
        <v>255,100,224</v>
      </c>
      <c r="N618" s="12"/>
      <c r="O618" s="49" t="str" cm="1">
        <f t="array" aca="1" ref="O618" ca="1">IF(OFFSET(INDIRECT(ADDRESS(ROW(), COLUMN())),0,-1)="",VLOOKUP($G618,$A:$AAE,COLUMN(),FALSE),OFFSET(INDIRECT(ADDRESS(ROW(), COLUMN())),0,-1))</f>
        <v>面积*容积率</v>
      </c>
      <c r="P618" s="12"/>
      <c r="Q618" s="12" t="str" cm="1">
        <f t="array" aca="1" ref="Q618" ca="1">IF(OFFSET(INDIRECT(ADDRESS(ROW(), COLUMN())),0,-1)="",VLOOKUP($G618,$A:$AAE,COLUMN(),FALSE),OFFSET(INDIRECT(ADDRESS(ROW(), COLUMN())),0,-1))</f>
        <v>地块建筑面积*0</v>
      </c>
      <c r="R618" s="12"/>
      <c r="S618" s="12" t="str" cm="1">
        <f t="array" aca="1" ref="S618" ca="1">IF(OFFSET(INDIRECT(ADDRESS(ROW(), COLUMN())),0,-1)="",VLOOKUP($G618,$A:$AAE,COLUMN(),FALSE),OFFSET(INDIRECT(ADDRESS(ROW(), COLUMN())),0,-1))</f>
        <v>地块建筑面积*0</v>
      </c>
      <c r="T618" s="12"/>
      <c r="U618" s="12" t="str" cm="1">
        <f t="array" aca="1" ref="U618" ca="1">IF(OFFSET(INDIRECT(ADDRESS(ROW(), COLUMN())),0,-1)="",VLOOKUP($G618,$A:$AAE,COLUMN(),FALSE),OFFSET(INDIRECT(ADDRESS(ROW(), COLUMN())),0,-1))</f>
        <v>地块建筑面积*0</v>
      </c>
      <c r="V618" s="12"/>
      <c r="W618" s="49" t="str" cm="1">
        <f t="array" aca="1" ref="W618" ca="1">IF(OFFSET(INDIRECT(ADDRESS(ROW(), COLUMN())),0,-1)="",VLOOKUP($G618,$A:$AAE,COLUMN(),FALSE),OFFSET(INDIRECT(ADDRESS(ROW(), COLUMN())),0,-1))</f>
        <v>地块建筑面积*0</v>
      </c>
      <c r="X618" s="12"/>
      <c r="Y618" s="12" t="str" cm="1">
        <f t="array" aca="1" ref="Y618" ca="1">IF(OFFSET(INDIRECT(ADDRESS(ROW(), COLUMN())),0,-1)="",VLOOKUP($G618,$A:$AAE,COLUMN(),FALSE),OFFSET(INDIRECT(ADDRESS(ROW(), COLUMN())),0,-1))</f>
        <v>地块建筑面积*1</v>
      </c>
      <c r="Z618" s="12"/>
      <c r="AA618" s="12" t="str" cm="1">
        <f t="array" aca="1" ref="AA618" ca="1">IF(OFFSET(INDIRECT(ADDRESS(ROW(), COLUMN())),0,-1)="",VLOOKUP($G618,$A:$AAE,COLUMN(),FALSE),OFFSET(INDIRECT(ADDRESS(ROW(), COLUMN())),0,-1))</f>
        <v>地块建筑面积*0</v>
      </c>
      <c r="AB618" s="12"/>
      <c r="AC618" s="12" t="str" cm="1">
        <f t="array" aca="1" ref="AC618" ca="1">IF(OFFSET(INDIRECT(ADDRESS(ROW(), COLUMN())),0,-1)="",VLOOKUP($G618,$A:$AAE,COLUMN(),FALSE),OFFSET(INDIRECT(ADDRESS(ROW(), COLUMN())),0,-1))</f>
        <v>地块建筑面积*0</v>
      </c>
      <c r="AD618" s="12"/>
      <c r="AE618" s="12" t="str" cm="1">
        <f t="array" aca="1" ref="AE618" ca="1">IF(OFFSET(INDIRECT(ADDRESS(ROW(), COLUMN())),0,-1)="",VLOOKUP($G618,$A:$AAE,COLUMN(),FALSE),OFFSET(INDIRECT(ADDRESS(ROW(), COLUMN())),0,-1))</f>
        <v>面积*0</v>
      </c>
      <c r="AF618" s="12"/>
      <c r="AG618" s="12" t="str" cm="1">
        <f t="array" aca="1" ref="AG618" ca="1">IF(OFFSET(INDIRECT(ADDRESS(ROW(), COLUMN())),0,-1)="",VLOOKUP($G618,$A:$AAE,COLUMN(),FALSE),OFFSET(INDIRECT(ADDRESS(ROW(), COLUMN())),0,-1))</f>
        <v>面积*0</v>
      </c>
      <c r="AH618" s="12"/>
      <c r="AI618" s="12" t="str" cm="1">
        <f t="array" aca="1" ref="AI618" ca="1">IF(OFFSET(INDIRECT(ADDRESS(ROW(), COLUMN())),0,-1)="",VLOOKUP($G618,$A:$AAE,COLUMN(),FALSE),OFFSET(INDIRECT(ADDRESS(ROW(), COLUMN())),0,-1))</f>
        <v>-</v>
      </c>
      <c r="AJ618" s="12"/>
      <c r="AK618" s="12" cm="1">
        <f t="array" aca="1" ref="AK618" ca="1">IF(OFFSET(INDIRECT(ADDRESS(ROW(), COLUMN())),0,-1)="",VLOOKUP($G618,$A:$AAE,COLUMN(),FALSE),OFFSET(INDIRECT(ADDRESS(ROW(), COLUMN())),0,-1))</f>
        <v>0</v>
      </c>
      <c r="AL618" s="12"/>
      <c r="AM618" s="12" t="str" cm="1">
        <f t="array" aca="1" ref="AM618" ca="1">IF(OFFSET(INDIRECT(ADDRESS(ROW(), COLUMN())),0,-1)="",VLOOKUP($G618,$A:$AAE,COLUMN(),FALSE),OFFSET(INDIRECT(ADDRESS(ROW(), COLUMN())),0,-1))</f>
        <v>-</v>
      </c>
      <c r="AN618" s="12"/>
      <c r="AO618" s="12" cm="1">
        <f t="array" aca="1" ref="AO618" ca="1">IF(OFFSET(INDIRECT(ADDRESS(ROW(), COLUMN())),0,-1)="",VLOOKUP($G618,$A:$AAE,COLUMN(),FALSE),OFFSET(INDIRECT(ADDRESS(ROW(), COLUMN())),0,-1))</f>
        <v>0</v>
      </c>
      <c r="AP618" s="12"/>
      <c r="AQ618" s="12" t="str" cm="1">
        <f t="array" aca="1" ref="AQ618" ca="1">IF(OFFSET(INDIRECT(ADDRESS(ROW(), COLUMN())),0,-1)="",VLOOKUP($G618,$A:$AAE,COLUMN(),FALSE),OFFSET(INDIRECT(ADDRESS(ROW(), COLUMN())),0,-1))</f>
        <v>35平方米/岗位</v>
      </c>
      <c r="AR618" s="12"/>
      <c r="AS618" s="12" t="str" cm="1">
        <f t="array" aca="1" ref="AS618" ca="1">IF(OFFSET(INDIRECT(ADDRESS(ROW(), COLUMN())),0,-1)="",VLOOKUP($G618,$A:$AAE,COLUMN(),FALSE),OFFSET(INDIRECT(ADDRESS(ROW(), COLUMN())),0,-1))</f>
        <v>公服建筑面积/35</v>
      </c>
      <c r="AT618" s="12"/>
      <c r="AU618" s="12" t="str" cm="1">
        <f t="array" aca="1" ref="AU618" ca="1">IF(OFFSET(INDIRECT(ADDRESS(ROW(), COLUMN())),0,-1)="",VLOOKUP($G618,$A:$AAE,COLUMN(),FALSE),OFFSET(INDIRECT(ADDRESS(ROW(), COLUMN())),0,-1))</f>
        <v>0.3个/100平方米</v>
      </c>
      <c r="AV618" s="12"/>
      <c r="AW618" s="12" t="str" cm="1">
        <f t="array" aca="1" ref="AW618" ca="1">IF(OFFSET(INDIRECT(ADDRESS(ROW(), COLUMN())),0,-1)="",VLOOKUP($G618,$A:$AAE,COLUMN(),FALSE),OFFSET(INDIRECT(ADDRESS(ROW(), COLUMN())),0,-1))</f>
        <v>地块建筑面积*0.3/100</v>
      </c>
      <c r="AX618" s="2"/>
      <c r="AY618" s="12" t="str" cm="1">
        <f t="array" aca="1" ref="AY618" ca="1">IF(OFFSET(INDIRECT(ADDRESS(ROW(), COLUMN())),0,-1)="",VLOOKUP($G618,$A:$AAE,COLUMN(),FALSE),OFFSET(INDIRECT(ADDRESS(ROW(), COLUMN())),0,-1))</f>
        <v>65立方米/公顷*日</v>
      </c>
      <c r="AZ618" s="2"/>
      <c r="BA618" s="12" t="str" cm="1">
        <f t="array" aca="1" ref="BA618" ca="1">IF(OFFSET(INDIRECT(ADDRESS(ROW(), COLUMN())),0,-1)="",VLOOKUP($G618,$A:$AAE,COLUMN(),FALSE),OFFSET(INDIRECT(ADDRESS(ROW(), COLUMN())),0,-1))</f>
        <v>用地面积*65</v>
      </c>
      <c r="BB618" s="2"/>
      <c r="BC618" s="12" cm="1">
        <f t="array" aca="1" ref="BC618" ca="1">IF(OFFSET(INDIRECT(ADDRESS(ROW(), COLUMN())),0,-1)="",VLOOKUP($G618,$A:$AAE,COLUMN(),FALSE),OFFSET(INDIRECT(ADDRESS(ROW(), COLUMN())),0,-1))</f>
        <v>0.85</v>
      </c>
      <c r="BD618" s="2"/>
      <c r="BE618" s="12" t="str" cm="1">
        <f t="array" aca="1" ref="BE618" ca="1">IF(OFFSET(INDIRECT(ADDRESS(ROW(), COLUMN())),0,-1)="",VLOOKUP($G618,$A:$AAE,COLUMN(),FALSE),OFFSET(INDIRECT(ADDRESS(ROW(), COLUMN())),0,-1))</f>
        <v>用水量*0.85</v>
      </c>
      <c r="BF618" s="2"/>
      <c r="BG618" s="12" t="str" cm="1">
        <f t="array" aca="1" ref="BG618" ca="1">IF(OFFSET(INDIRECT(ADDRESS(ROW(), COLUMN())),0,-1)="",VLOOKUP($G618,$A:$AAE,COLUMN(),FALSE),OFFSET(INDIRECT(ADDRESS(ROW(), COLUMN())),0,-1))</f>
        <v>50瓦/平方米</v>
      </c>
      <c r="BH618" s="2"/>
      <c r="BI618" s="12" cm="1">
        <f t="array" aca="1" ref="BI618" ca="1">IF(OFFSET(INDIRECT(ADDRESS(ROW(), COLUMN())),0,-1)="",VLOOKUP($G618,$A:$AAE,COLUMN(),FALSE),OFFSET(INDIRECT(ADDRESS(ROW(), COLUMN())),0,-1))</f>
        <v>0.7</v>
      </c>
      <c r="BJ618" s="2"/>
      <c r="BK618" s="12" t="str" cm="1">
        <f t="array" aca="1" ref="BK618" ca="1">IF(OFFSET(INDIRECT(ADDRESS(ROW(), COLUMN())),0,-1)="",VLOOKUP($G618,$A:$AAE,COLUMN(),FALSE),OFFSET(INDIRECT(ADDRESS(ROW(), COLUMN())),0,-1))</f>
        <v>地块建筑面积*50*0.7/1000</v>
      </c>
      <c r="BL618" s="2"/>
      <c r="BM618" s="12" t="str" cm="1">
        <f t="array" aca="1" ref="BM618" ca="1">IF(OFFSET(INDIRECT(ADDRESS(ROW(), COLUMN())),0,-1)="",VLOOKUP($G618,$A:$AAE,COLUMN(),FALSE),OFFSET(INDIRECT(ADDRESS(ROW(), COLUMN())),0,-1))</f>
        <v>1.0门/100平方米</v>
      </c>
      <c r="BN618" s="2"/>
      <c r="BO618" s="12" t="str" cm="1">
        <f t="array" aca="1" ref="BO618" ca="1">IF(OFFSET(INDIRECT(ADDRESS(ROW(), COLUMN())),0,-1)="",VLOOKUP($G618,$A:$AAE,COLUMN(),FALSE),OFFSET(INDIRECT(ADDRESS(ROW(), COLUMN())),0,-1))</f>
        <v>地块建筑面积*1.0/100</v>
      </c>
      <c r="BP618" s="2"/>
      <c r="BQ618" s="12" t="str" cm="1">
        <f t="array" aca="1" ref="BQ618" ca="1">IF(OFFSET(INDIRECT(ADDRESS(ROW(), COLUMN())),0,-1)="",VLOOKUP($G618,$A:$AAE,COLUMN(),FALSE),OFFSET(INDIRECT(ADDRESS(ROW(), COLUMN())),0,-1))</f>
        <v>0.3门/100平方米</v>
      </c>
      <c r="BR618" s="2"/>
      <c r="BS618" s="12" t="str" cm="1">
        <f t="array" aca="1" ref="BS618" ca="1">IF(OFFSET(INDIRECT(ADDRESS(ROW(), COLUMN())),0,-1)="",VLOOKUP($G618,$A:$AAE,COLUMN(),FALSE),OFFSET(INDIRECT(ADDRESS(ROW(), COLUMN())),0,-1))</f>
        <v>地块建筑面积*0.3/100</v>
      </c>
      <c r="BT618" s="2"/>
      <c r="BU618" s="12" t="str" cm="1">
        <f t="array" aca="1" ref="BU618" ca="1">IF(OFFSET(INDIRECT(ADDRESS(ROW(), COLUMN())),0,-1)="",VLOOKUP($G618,$A:$AAE,COLUMN(),FALSE),OFFSET(INDIRECT(ADDRESS(ROW(), COLUMN())),0,-1))</f>
        <v>10.8pcu/万平方米，56：44</v>
      </c>
      <c r="BV618" s="2"/>
      <c r="BW618" s="12" t="str" cm="1">
        <f t="array" aca="1" ref="BW618" ca="1">IF(OFFSET(INDIRECT(ADDRESS(ROW(), COLUMN())),0,-1)="",VLOOKUP($G618,$A:$AAE,COLUMN(),FALSE),OFFSET(INDIRECT(ADDRESS(ROW(), COLUMN())),0,-1))</f>
        <v>地块建筑面积/10000*10.8*0.56</v>
      </c>
      <c r="BX618" s="2"/>
      <c r="BY618" s="12" t="str" cm="1">
        <f t="array" aca="1" ref="BY618" ca="1">IF(OFFSET(INDIRECT(ADDRESS(ROW(), COLUMN())),0,-1)="",VLOOKUP($G618,$A:$AAE,COLUMN(),FALSE),OFFSET(INDIRECT(ADDRESS(ROW(), COLUMN())),0,-1))</f>
        <v>地块建筑面积/10000*10.8*0.44</v>
      </c>
      <c r="BZ618" s="95"/>
      <c r="CA618" s="12" t="str" cm="1">
        <f t="array" aca="1" ref="CA618" ca="1">IF(OFFSET(INDIRECT(ADDRESS(ROW(), COLUMN())),0,-1)="",VLOOKUP($G618,$A:$AAE,COLUMN(),FALSE),OFFSET(INDIRECT(ADDRESS(ROW(), COLUMN())),0,-1))</f>
        <v>地块建筑面积*0.4</v>
      </c>
      <c r="CB618" s="12"/>
      <c r="CC618" s="12" t="str" cm="1">
        <f t="array" aca="1" ref="CC618" ca="1">IF(OFFSET(INDIRECT(ADDRESS(ROW(), COLUMN())),0,-1)="",VLOOKUP($G618,$A:$AAE,COLUMN(),FALSE),OFFSET(INDIRECT(ADDRESS(ROW(), COLUMN())),0,-1))</f>
        <v>地块建筑面积*0.4</v>
      </c>
      <c r="CD618" s="12"/>
      <c r="CE618" s="12" t="str" cm="1">
        <f t="array" aca="1" ref="CE618" ca="1">IF(OFFSET(INDIRECT(ADDRESS(ROW(), COLUMN())),0,-1)="",VLOOKUP($G618,$A:$AAE,COLUMN(),FALSE),OFFSET(INDIRECT(ADDRESS(ROW(), COLUMN())),0,-1))</f>
        <v>地块建筑面积*0.08</v>
      </c>
      <c r="CF618" s="12"/>
      <c r="CG618" s="12" t="str" cm="1">
        <f t="array" aca="1" ref="CG618" ca="1">IF(OFFSET(INDIRECT(ADDRESS(ROW(), COLUMN())),0,-1)="",VLOOKUP($G618,$A:$AAE,COLUMN(),FALSE),OFFSET(INDIRECT(ADDRESS(ROW(), COLUMN())),0,-1))</f>
        <v>地块建筑面积*0.08</v>
      </c>
      <c r="CH618" s="12"/>
      <c r="CI618" s="49" t="str" cm="1">
        <f t="array" aca="1" ref="CI618" ca="1">IF(OFFSET(INDIRECT(ADDRESS(ROW(), COLUMN())),0,-1)="",VLOOKUP($G618,$A:$AAE,COLUMN(),FALSE),OFFSET(INDIRECT(ADDRESS(ROW(), COLUMN())),0,-1))</f>
        <v>城镇建设用地</v>
      </c>
      <c r="CJ618" s="75" t="s">
        <v>1962</v>
      </c>
      <c r="CK618" s="78" t="str">
        <f t="shared" si="883"/>
        <v>唯一标识:080401/0901#高等教育用地/商业用地#国空</v>
      </c>
      <c r="CL618" s="78" t="str">
        <f t="shared" si="884"/>
        <v>性质名称:高等教育用地/商业用地</v>
      </c>
      <c r="CM618" s="78" t="str">
        <f t="shared" si="885"/>
        <v>地块性质过滤:</v>
      </c>
      <c r="CN618" s="78" t="str">
        <f t="shared" si="886"/>
        <v>地块性质:080401/0901</v>
      </c>
      <c r="CO618" s="78" t="str">
        <f t="shared" si="887"/>
        <v>地类标准:国空</v>
      </c>
      <c r="CP618" s="78" t="str">
        <f t="shared" si="888"/>
        <v>地块性质别称:A31/B1</v>
      </c>
      <c r="CQ618" s="78" t="str">
        <f t="shared" si="889"/>
        <v>属性继承:A3#教育科研用地#城规</v>
      </c>
      <c r="CR618" s="78" t="str">
        <f t="shared" si="890"/>
        <v>父类:A3</v>
      </c>
      <c r="CS618" s="78" t="str">
        <f t="shared" si="891"/>
        <v>级别继承:08#公共管理与公共服务用地#国空</v>
      </c>
      <c r="CT618" s="78" t="str">
        <f t="shared" si="892"/>
        <v>级别层次:2</v>
      </c>
      <c r="CU618" s="78" t="str">
        <f t="shared" si="893"/>
        <v>级别:108</v>
      </c>
      <c r="CV618" s="78" t="str">
        <f t="shared" ca="1" si="894"/>
        <v>地块颜色:255,100,224</v>
      </c>
      <c r="CW618" s="78" t="str">
        <f t="shared" ca="1" si="895"/>
        <v>建筑面积公式:面积*容积率</v>
      </c>
      <c r="CX618" s="78" t="str">
        <f t="shared" ca="1" si="896"/>
        <v>住宅建筑面积公式:地块建筑面积*0</v>
      </c>
      <c r="CY618" s="78" t="str">
        <f t="shared" ca="1" si="897"/>
        <v>商服建筑面积公式:地块建筑面积*0</v>
      </c>
      <c r="CZ618" s="78" t="str">
        <f t="shared" ca="1" si="898"/>
        <v>商服中商业建筑面积公式:地块建筑面积*0</v>
      </c>
      <c r="DA618" s="78" t="str">
        <f t="shared" ca="1" si="899"/>
        <v>商服中办公建筑面积公式:地块建筑面积*0</v>
      </c>
      <c r="DB618" s="78" t="str">
        <f t="shared" ca="1" si="900"/>
        <v>公服建筑面积公式:地块建筑面积*1</v>
      </c>
      <c r="DC618" s="78" t="str">
        <f t="shared" ca="1" si="901"/>
        <v>工业建筑面积公式:地块建筑面积*0</v>
      </c>
      <c r="DD618" s="78" t="str">
        <f t="shared" ca="1" si="902"/>
        <v>市政建筑面积公式:地块建筑面积*0</v>
      </c>
      <c r="DE618" s="78" t="str">
        <f t="shared" ca="1" si="903"/>
        <v>绿地面积指定指标:面积*0</v>
      </c>
      <c r="DF618" s="78" t="str">
        <f t="shared" ca="1" si="904"/>
        <v>绿地面积指定公式:面积*0</v>
      </c>
      <c r="DG618" s="78" t="str">
        <f t="shared" ca="1" si="905"/>
        <v>户数指标:-</v>
      </c>
      <c r="DH618" s="78" t="str">
        <f t="shared" ca="1" si="906"/>
        <v>户数公式:0</v>
      </c>
      <c r="DI618" s="78" t="str">
        <f t="shared" ca="1" si="907"/>
        <v>人数指标:-</v>
      </c>
      <c r="DJ618" s="78" t="str">
        <f t="shared" ca="1" si="908"/>
        <v>人数公式:0</v>
      </c>
      <c r="DK618" s="78" t="str">
        <f t="shared" ca="1" si="909"/>
        <v>就业指标:35平方米/岗位</v>
      </c>
      <c r="DL618" s="78" t="str">
        <f t="shared" ca="1" si="910"/>
        <v>就业公式:公服建筑面积/35</v>
      </c>
      <c r="DM618" s="78" t="str">
        <f t="shared" ca="1" si="911"/>
        <v>机动车指标:0.3个/100平方米</v>
      </c>
      <c r="DN618" s="78" t="str">
        <f t="shared" ca="1" si="912"/>
        <v>机动车公式:地块建筑面积*0.3/100</v>
      </c>
      <c r="DO618" s="78" t="str">
        <f t="shared" ca="1" si="913"/>
        <v>用水量指标:65立方米/公顷*日</v>
      </c>
      <c r="DP618" s="78" t="str">
        <f t="shared" ca="1" si="914"/>
        <v>用水量公式:用地面积*65</v>
      </c>
      <c r="DQ618" s="78" t="str">
        <f t="shared" ca="1" si="915"/>
        <v>污水折算系数:0.85</v>
      </c>
      <c r="DR618" s="78" t="str">
        <f t="shared" ca="1" si="916"/>
        <v>污水量公式:用水量*0.85</v>
      </c>
      <c r="DS618" s="78" t="str">
        <f t="shared" ca="1" si="917"/>
        <v>用电负荷指标:50瓦/平方米</v>
      </c>
      <c r="DT618" s="78" t="str">
        <f t="shared" ca="1" si="918"/>
        <v>同时率:0.7</v>
      </c>
      <c r="DU618" s="78" t="str">
        <f t="shared" ca="1" si="919"/>
        <v>用电量公式:地块建筑面积*50*0.7/1000</v>
      </c>
      <c r="DV618" s="78" t="str">
        <f t="shared" ca="1" si="920"/>
        <v>固话装机指标:1.0门/100平方米</v>
      </c>
      <c r="DW618" s="78" t="str">
        <f t="shared" ca="1" si="921"/>
        <v>固话量公式:地块建筑面积*1.0/100</v>
      </c>
      <c r="DX618" s="78" t="str">
        <f t="shared" ca="1" si="922"/>
        <v>有线电视指标:0.3门/100平方米</v>
      </c>
      <c r="DY618" s="78" t="str">
        <f t="shared" ca="1" si="923"/>
        <v>电视量公式:地块建筑面积*0.3/100</v>
      </c>
      <c r="DZ618" s="78" t="str">
        <f t="shared" ca="1" si="924"/>
        <v>高峰机动车生成量指标:10.8pcu/万平方米，56：44</v>
      </c>
      <c r="EA618" s="78" t="str">
        <f t="shared" ca="1" si="925"/>
        <v>高峰机动车吸引量公式:地块建筑面积/10000*10.8*0.56</v>
      </c>
      <c r="EB618" s="78" t="str">
        <f t="shared" ca="1" si="926"/>
        <v>高峰机动车发生量公式:地块建筑面积/10000*10.8*0.44</v>
      </c>
      <c r="EC618" s="78" t="str">
        <f t="shared" ca="1" si="930"/>
        <v>地下空间指标:地块建筑面积*0.4</v>
      </c>
      <c r="ED618" s="78" t="str">
        <f t="shared" ca="1" si="927"/>
        <v>地下空间公式:地块建筑面积*0.4</v>
      </c>
      <c r="EE618" s="78" t="str">
        <f t="shared" ca="1" si="931"/>
        <v>人防指标:地块建筑面积*0.08</v>
      </c>
      <c r="EF618" s="78" t="str">
        <f t="shared" ca="1" si="928"/>
        <v>人防公式:地块建筑面积*0.08</v>
      </c>
      <c r="EG618" s="78" t="str">
        <f t="shared" ca="1" si="932"/>
        <v>用地构成:城镇建设用地</v>
      </c>
      <c r="EH618" s="78" t="s">
        <v>1962</v>
      </c>
      <c r="EI618" s="79" t="str">
        <f t="shared" ca="1" si="929"/>
        <v>唯一标识:080401/0901#高等教育用地/商业用地#国空;性质名称:高等教育用地/商业用地;地块性质过滤:;地块性质:080401/0901;地类标准:国空;地块性质别称:A31/B1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18" t="s">
        <v>1962</v>
      </c>
    </row>
    <row r="619" spans="1:140" ht="16.5" x14ac:dyDescent="0.2">
      <c r="A619" s="51" t="str">
        <f t="shared" si="933"/>
        <v>080402/1206#中等职业教育用地/城市轨道交通用地#国空</v>
      </c>
      <c r="B619" s="51" t="s">
        <v>585</v>
      </c>
      <c r="C619" s="51"/>
      <c r="D619" s="51" t="s">
        <v>1158</v>
      </c>
      <c r="E619" s="51" t="s">
        <v>1277</v>
      </c>
      <c r="F619" s="51" t="s">
        <v>1357</v>
      </c>
      <c r="G619" s="51" t="s">
        <v>67</v>
      </c>
      <c r="H619" s="51" t="s">
        <v>844</v>
      </c>
      <c r="I619" s="51" t="s">
        <v>1448</v>
      </c>
      <c r="J619" s="51">
        <f t="shared" si="935"/>
        <v>2</v>
      </c>
      <c r="K619" s="51" t="str">
        <f t="shared" si="934"/>
        <v>108</v>
      </c>
      <c r="L619" s="51"/>
      <c r="M619" s="51" t="str" cm="1">
        <f t="array" aca="1" ref="M619" ca="1">IF(OFFSET(INDIRECT(ADDRESS(ROW(), COLUMN())),0,-1)="",VLOOKUP($G619,$A:$AAE,COLUMN(),FALSE),OFFSET(INDIRECT(ADDRESS(ROW(), COLUMN())),0,-1))</f>
        <v>255,100,224</v>
      </c>
      <c r="N619" s="14"/>
      <c r="O619" s="51" t="str" cm="1">
        <f t="array" aca="1" ref="O619" ca="1">IF(OFFSET(INDIRECT(ADDRESS(ROW(), COLUMN())),0,-1)="",VLOOKUP($G619,$A:$AAE,COLUMN(),FALSE),OFFSET(INDIRECT(ADDRESS(ROW(), COLUMN())),0,-1))</f>
        <v>面积*容积率</v>
      </c>
      <c r="P619" s="14"/>
      <c r="Q619" s="14" t="str" cm="1">
        <f t="array" aca="1" ref="Q619" ca="1">IF(OFFSET(INDIRECT(ADDRESS(ROW(), COLUMN())),0,-1)="",VLOOKUP($G619,$A:$AAE,COLUMN(),FALSE),OFFSET(INDIRECT(ADDRESS(ROW(), COLUMN())),0,-1))</f>
        <v>地块建筑面积*0</v>
      </c>
      <c r="R619" s="14"/>
      <c r="S619" s="14" t="str" cm="1">
        <f t="array" aca="1" ref="S619" ca="1">IF(OFFSET(INDIRECT(ADDRESS(ROW(), COLUMN())),0,-1)="",VLOOKUP($G619,$A:$AAE,COLUMN(),FALSE),OFFSET(INDIRECT(ADDRESS(ROW(), COLUMN())),0,-1))</f>
        <v>地块建筑面积*0</v>
      </c>
      <c r="T619" s="14"/>
      <c r="U619" s="14" t="str" cm="1">
        <f t="array" aca="1" ref="U619" ca="1">IF(OFFSET(INDIRECT(ADDRESS(ROW(), COLUMN())),0,-1)="",VLOOKUP($G619,$A:$AAE,COLUMN(),FALSE),OFFSET(INDIRECT(ADDRESS(ROW(), COLUMN())),0,-1))</f>
        <v>地块建筑面积*0</v>
      </c>
      <c r="V619" s="14"/>
      <c r="W619" s="51" t="str" cm="1">
        <f t="array" aca="1" ref="W619" ca="1">IF(OFFSET(INDIRECT(ADDRESS(ROW(), COLUMN())),0,-1)="",VLOOKUP($G619,$A:$AAE,COLUMN(),FALSE),OFFSET(INDIRECT(ADDRESS(ROW(), COLUMN())),0,-1))</f>
        <v>地块建筑面积*0</v>
      </c>
      <c r="X619" s="14"/>
      <c r="Y619" s="14" t="str" cm="1">
        <f t="array" aca="1" ref="Y619" ca="1">IF(OFFSET(INDIRECT(ADDRESS(ROW(), COLUMN())),0,-1)="",VLOOKUP($G619,$A:$AAE,COLUMN(),FALSE),OFFSET(INDIRECT(ADDRESS(ROW(), COLUMN())),0,-1))</f>
        <v>地块建筑面积*1</v>
      </c>
      <c r="Z619" s="14"/>
      <c r="AA619" s="14" t="str" cm="1">
        <f t="array" aca="1" ref="AA619" ca="1">IF(OFFSET(INDIRECT(ADDRESS(ROW(), COLUMN())),0,-1)="",VLOOKUP($G619,$A:$AAE,COLUMN(),FALSE),OFFSET(INDIRECT(ADDRESS(ROW(), COLUMN())),0,-1))</f>
        <v>地块建筑面积*0</v>
      </c>
      <c r="AB619" s="14"/>
      <c r="AC619" s="14" t="str" cm="1">
        <f t="array" aca="1" ref="AC619" ca="1">IF(OFFSET(INDIRECT(ADDRESS(ROW(), COLUMN())),0,-1)="",VLOOKUP($G619,$A:$AAE,COLUMN(),FALSE),OFFSET(INDIRECT(ADDRESS(ROW(), COLUMN())),0,-1))</f>
        <v>地块建筑面积*0</v>
      </c>
      <c r="AD619" s="14"/>
      <c r="AE619" s="14" t="str" cm="1">
        <f t="array" aca="1" ref="AE619" ca="1">IF(OFFSET(INDIRECT(ADDRESS(ROW(), COLUMN())),0,-1)="",VLOOKUP($G619,$A:$AAE,COLUMN(),FALSE),OFFSET(INDIRECT(ADDRESS(ROW(), COLUMN())),0,-1))</f>
        <v>面积*0</v>
      </c>
      <c r="AF619" s="14"/>
      <c r="AG619" s="14" t="str" cm="1">
        <f t="array" aca="1" ref="AG619" ca="1">IF(OFFSET(INDIRECT(ADDRESS(ROW(), COLUMN())),0,-1)="",VLOOKUP($G619,$A:$AAE,COLUMN(),FALSE),OFFSET(INDIRECT(ADDRESS(ROW(), COLUMN())),0,-1))</f>
        <v>面积*0</v>
      </c>
      <c r="AH619" s="14"/>
      <c r="AI619" s="14" t="str" cm="1">
        <f t="array" aca="1" ref="AI619" ca="1">IF(OFFSET(INDIRECT(ADDRESS(ROW(), COLUMN())),0,-1)="",VLOOKUP($G619,$A:$AAE,COLUMN(),FALSE),OFFSET(INDIRECT(ADDRESS(ROW(), COLUMN())),0,-1))</f>
        <v>-</v>
      </c>
      <c r="AJ619" s="14"/>
      <c r="AK619" s="14" cm="1">
        <f t="array" aca="1" ref="AK619" ca="1">IF(OFFSET(INDIRECT(ADDRESS(ROW(), COLUMN())),0,-1)="",VLOOKUP($G619,$A:$AAE,COLUMN(),FALSE),OFFSET(INDIRECT(ADDRESS(ROW(), COLUMN())),0,-1))</f>
        <v>0</v>
      </c>
      <c r="AL619" s="14"/>
      <c r="AM619" s="14" t="str" cm="1">
        <f t="array" aca="1" ref="AM619" ca="1">IF(OFFSET(INDIRECT(ADDRESS(ROW(), COLUMN())),0,-1)="",VLOOKUP($G619,$A:$AAE,COLUMN(),FALSE),OFFSET(INDIRECT(ADDRESS(ROW(), COLUMN())),0,-1))</f>
        <v>-</v>
      </c>
      <c r="AN619" s="14"/>
      <c r="AO619" s="14" cm="1">
        <f t="array" aca="1" ref="AO619" ca="1">IF(OFFSET(INDIRECT(ADDRESS(ROW(), COLUMN())),0,-1)="",VLOOKUP($G619,$A:$AAE,COLUMN(),FALSE),OFFSET(INDIRECT(ADDRESS(ROW(), COLUMN())),0,-1))</f>
        <v>0</v>
      </c>
      <c r="AP619" s="14"/>
      <c r="AQ619" s="14" t="str" cm="1">
        <f t="array" aca="1" ref="AQ619" ca="1">IF(OFFSET(INDIRECT(ADDRESS(ROW(), COLUMN())),0,-1)="",VLOOKUP($G619,$A:$AAE,COLUMN(),FALSE),OFFSET(INDIRECT(ADDRESS(ROW(), COLUMN())),0,-1))</f>
        <v>35平方米/岗位</v>
      </c>
      <c r="AR619" s="14"/>
      <c r="AS619" s="14" t="str" cm="1">
        <f t="array" aca="1" ref="AS619" ca="1">IF(OFFSET(INDIRECT(ADDRESS(ROW(), COLUMN())),0,-1)="",VLOOKUP($G619,$A:$AAE,COLUMN(),FALSE),OFFSET(INDIRECT(ADDRESS(ROW(), COLUMN())),0,-1))</f>
        <v>公服建筑面积/35</v>
      </c>
      <c r="AT619" s="14"/>
      <c r="AU619" s="14" t="str" cm="1">
        <f t="array" aca="1" ref="AU619" ca="1">IF(OFFSET(INDIRECT(ADDRESS(ROW(), COLUMN())),0,-1)="",VLOOKUP($G619,$A:$AAE,COLUMN(),FALSE),OFFSET(INDIRECT(ADDRESS(ROW(), COLUMN())),0,-1))</f>
        <v>0.3个/100平方米</v>
      </c>
      <c r="AV619" s="14"/>
      <c r="AW619" s="14" t="str" cm="1">
        <f t="array" aca="1" ref="AW619" ca="1">IF(OFFSET(INDIRECT(ADDRESS(ROW(), COLUMN())),0,-1)="",VLOOKUP($G619,$A:$AAE,COLUMN(),FALSE),OFFSET(INDIRECT(ADDRESS(ROW(), COLUMN())),0,-1))</f>
        <v>地块建筑面积*0.3/100</v>
      </c>
      <c r="AX619" s="116"/>
      <c r="AY619" s="14" t="str" cm="1">
        <f t="array" aca="1" ref="AY619" ca="1">IF(OFFSET(INDIRECT(ADDRESS(ROW(), COLUMN())),0,-1)="",VLOOKUP($G619,$A:$AAE,COLUMN(),FALSE),OFFSET(INDIRECT(ADDRESS(ROW(), COLUMN())),0,-1))</f>
        <v>65立方米/公顷*日</v>
      </c>
      <c r="AZ619" s="116"/>
      <c r="BA619" s="14" t="str" cm="1">
        <f t="array" aca="1" ref="BA619" ca="1">IF(OFFSET(INDIRECT(ADDRESS(ROW(), COLUMN())),0,-1)="",VLOOKUP($G619,$A:$AAE,COLUMN(),FALSE),OFFSET(INDIRECT(ADDRESS(ROW(), COLUMN())),0,-1))</f>
        <v>用地面积*65</v>
      </c>
      <c r="BB619" s="116"/>
      <c r="BC619" s="14" cm="1">
        <f t="array" aca="1" ref="BC619" ca="1">IF(OFFSET(INDIRECT(ADDRESS(ROW(), COLUMN())),0,-1)="",VLOOKUP($G619,$A:$AAE,COLUMN(),FALSE),OFFSET(INDIRECT(ADDRESS(ROW(), COLUMN())),0,-1))</f>
        <v>0.85</v>
      </c>
      <c r="BD619" s="116"/>
      <c r="BE619" s="14" t="str" cm="1">
        <f t="array" aca="1" ref="BE619" ca="1">IF(OFFSET(INDIRECT(ADDRESS(ROW(), COLUMN())),0,-1)="",VLOOKUP($G619,$A:$AAE,COLUMN(),FALSE),OFFSET(INDIRECT(ADDRESS(ROW(), COLUMN())),0,-1))</f>
        <v>用水量*0.85</v>
      </c>
      <c r="BF619" s="116"/>
      <c r="BG619" s="14" t="str" cm="1">
        <f t="array" aca="1" ref="BG619" ca="1">IF(OFFSET(INDIRECT(ADDRESS(ROW(), COLUMN())),0,-1)="",VLOOKUP($G619,$A:$AAE,COLUMN(),FALSE),OFFSET(INDIRECT(ADDRESS(ROW(), COLUMN())),0,-1))</f>
        <v>50瓦/平方米</v>
      </c>
      <c r="BH619" s="116"/>
      <c r="BI619" s="14" cm="1">
        <f t="array" aca="1" ref="BI619" ca="1">IF(OFFSET(INDIRECT(ADDRESS(ROW(), COLUMN())),0,-1)="",VLOOKUP($G619,$A:$AAE,COLUMN(),FALSE),OFFSET(INDIRECT(ADDRESS(ROW(), COLUMN())),0,-1))</f>
        <v>0.7</v>
      </c>
      <c r="BJ619" s="116"/>
      <c r="BK619" s="14" t="str" cm="1">
        <f t="array" aca="1" ref="BK619" ca="1">IF(OFFSET(INDIRECT(ADDRESS(ROW(), COLUMN())),0,-1)="",VLOOKUP($G619,$A:$AAE,COLUMN(),FALSE),OFFSET(INDIRECT(ADDRESS(ROW(), COLUMN())),0,-1))</f>
        <v>地块建筑面积*50*0.7/1000</v>
      </c>
      <c r="BL619" s="116"/>
      <c r="BM619" s="14" t="str" cm="1">
        <f t="array" aca="1" ref="BM619" ca="1">IF(OFFSET(INDIRECT(ADDRESS(ROW(), COLUMN())),0,-1)="",VLOOKUP($G619,$A:$AAE,COLUMN(),FALSE),OFFSET(INDIRECT(ADDRESS(ROW(), COLUMN())),0,-1))</f>
        <v>1.0门/100平方米</v>
      </c>
      <c r="BN619" s="116"/>
      <c r="BO619" s="14" t="str" cm="1">
        <f t="array" aca="1" ref="BO619" ca="1">IF(OFFSET(INDIRECT(ADDRESS(ROW(), COLUMN())),0,-1)="",VLOOKUP($G619,$A:$AAE,COLUMN(),FALSE),OFFSET(INDIRECT(ADDRESS(ROW(), COLUMN())),0,-1))</f>
        <v>地块建筑面积*1.0/100</v>
      </c>
      <c r="BP619" s="116"/>
      <c r="BQ619" s="14" t="str" cm="1">
        <f t="array" aca="1" ref="BQ619" ca="1">IF(OFFSET(INDIRECT(ADDRESS(ROW(), COLUMN())),0,-1)="",VLOOKUP($G619,$A:$AAE,COLUMN(),FALSE),OFFSET(INDIRECT(ADDRESS(ROW(), COLUMN())),0,-1))</f>
        <v>0.3门/100平方米</v>
      </c>
      <c r="BR619" s="116"/>
      <c r="BS619" s="14" t="str" cm="1">
        <f t="array" aca="1" ref="BS619" ca="1">IF(OFFSET(INDIRECT(ADDRESS(ROW(), COLUMN())),0,-1)="",VLOOKUP($G619,$A:$AAE,COLUMN(),FALSE),OFFSET(INDIRECT(ADDRESS(ROW(), COLUMN())),0,-1))</f>
        <v>地块建筑面积*0.3/100</v>
      </c>
      <c r="BT619" s="116"/>
      <c r="BU619" s="14" t="str" cm="1">
        <f t="array" aca="1" ref="BU619" ca="1">IF(OFFSET(INDIRECT(ADDRESS(ROW(), COLUMN())),0,-1)="",VLOOKUP($G619,$A:$AAE,COLUMN(),FALSE),OFFSET(INDIRECT(ADDRESS(ROW(), COLUMN())),0,-1))</f>
        <v>10.8pcu/万平方米，56：44</v>
      </c>
      <c r="BV619" s="116"/>
      <c r="BW619" s="14" t="str" cm="1">
        <f t="array" aca="1" ref="BW619" ca="1">IF(OFFSET(INDIRECT(ADDRESS(ROW(), COLUMN())),0,-1)="",VLOOKUP($G619,$A:$AAE,COLUMN(),FALSE),OFFSET(INDIRECT(ADDRESS(ROW(), COLUMN())),0,-1))</f>
        <v>地块建筑面积/10000*10.8*0.56</v>
      </c>
      <c r="BX619" s="116"/>
      <c r="BY619" s="14" t="str" cm="1">
        <f t="array" aca="1" ref="BY619" ca="1">IF(OFFSET(INDIRECT(ADDRESS(ROW(), COLUMN())),0,-1)="",VLOOKUP($G619,$A:$AAE,COLUMN(),FALSE),OFFSET(INDIRECT(ADDRESS(ROW(), COLUMN())),0,-1))</f>
        <v>地块建筑面积/10000*10.8*0.44</v>
      </c>
      <c r="BZ619" s="97"/>
      <c r="CA619" s="14" t="str" cm="1">
        <f t="array" aca="1" ref="CA619" ca="1">IF(OFFSET(INDIRECT(ADDRESS(ROW(), COLUMN())),0,-1)="",VLOOKUP($G619,$A:$AAE,COLUMN(),FALSE),OFFSET(INDIRECT(ADDRESS(ROW(), COLUMN())),0,-1))</f>
        <v>地块建筑面积*0.4</v>
      </c>
      <c r="CB619" s="14"/>
      <c r="CC619" s="14" t="str" cm="1">
        <f t="array" aca="1" ref="CC619" ca="1">IF(OFFSET(INDIRECT(ADDRESS(ROW(), COLUMN())),0,-1)="",VLOOKUP($G619,$A:$AAE,COLUMN(),FALSE),OFFSET(INDIRECT(ADDRESS(ROW(), COLUMN())),0,-1))</f>
        <v>地块建筑面积*0.4</v>
      </c>
      <c r="CD619" s="14"/>
      <c r="CE619" s="14" t="str" cm="1">
        <f t="array" aca="1" ref="CE619" ca="1">IF(OFFSET(INDIRECT(ADDRESS(ROW(), COLUMN())),0,-1)="",VLOOKUP($G619,$A:$AAE,COLUMN(),FALSE),OFFSET(INDIRECT(ADDRESS(ROW(), COLUMN())),0,-1))</f>
        <v>地块建筑面积*0.08</v>
      </c>
      <c r="CF619" s="14"/>
      <c r="CG619" s="14" t="str" cm="1">
        <f t="array" aca="1" ref="CG619" ca="1">IF(OFFSET(INDIRECT(ADDRESS(ROW(), COLUMN())),0,-1)="",VLOOKUP($G619,$A:$AAE,COLUMN(),FALSE),OFFSET(INDIRECT(ADDRESS(ROW(), COLUMN())),0,-1))</f>
        <v>地块建筑面积*0.08</v>
      </c>
      <c r="CH619" s="14"/>
      <c r="CI619" s="51" t="str" cm="1">
        <f t="array" aca="1" ref="CI619" ca="1">IF(OFFSET(INDIRECT(ADDRESS(ROW(), COLUMN())),0,-1)="",VLOOKUP($G619,$A:$AAE,COLUMN(),FALSE),OFFSET(INDIRECT(ADDRESS(ROW(), COLUMN())),0,-1))</f>
        <v>城镇建设用地</v>
      </c>
      <c r="CJ619" s="76" t="s">
        <v>1962</v>
      </c>
      <c r="CK619" s="78" t="str">
        <f t="shared" si="883"/>
        <v>唯一标识:080402/1206#中等职业教育用地/城市轨道交通用地#国空</v>
      </c>
      <c r="CL619" s="78" t="str">
        <f t="shared" si="884"/>
        <v>性质名称:中等职业教育用地/城市轨道交通用地</v>
      </c>
      <c r="CM619" s="78" t="str">
        <f t="shared" si="885"/>
        <v>地块性质过滤:</v>
      </c>
      <c r="CN619" s="78" t="str">
        <f t="shared" si="886"/>
        <v>地块性质:080402/1206</v>
      </c>
      <c r="CO619" s="78" t="str">
        <f t="shared" si="887"/>
        <v>地类标准:国空</v>
      </c>
      <c r="CP619" s="78" t="str">
        <f t="shared" si="888"/>
        <v>地块性质别称:A32/S1</v>
      </c>
      <c r="CQ619" s="78" t="str">
        <f t="shared" si="889"/>
        <v>属性继承:A3#教育科研用地#城规</v>
      </c>
      <c r="CR619" s="78" t="str">
        <f t="shared" si="890"/>
        <v>父类:A3</v>
      </c>
      <c r="CS619" s="78" t="str">
        <f t="shared" si="891"/>
        <v>级别继承:08#公共管理与公共服务用地#国空</v>
      </c>
      <c r="CT619" s="78" t="str">
        <f t="shared" si="892"/>
        <v>级别层次:2</v>
      </c>
      <c r="CU619" s="78" t="str">
        <f t="shared" si="893"/>
        <v>级别:108</v>
      </c>
      <c r="CV619" s="78" t="str">
        <f t="shared" ca="1" si="894"/>
        <v>地块颜色:255,100,224</v>
      </c>
      <c r="CW619" s="78" t="str">
        <f t="shared" ca="1" si="895"/>
        <v>建筑面积公式:面积*容积率</v>
      </c>
      <c r="CX619" s="78" t="str">
        <f t="shared" ca="1" si="896"/>
        <v>住宅建筑面积公式:地块建筑面积*0</v>
      </c>
      <c r="CY619" s="78" t="str">
        <f t="shared" ca="1" si="897"/>
        <v>商服建筑面积公式:地块建筑面积*0</v>
      </c>
      <c r="CZ619" s="78" t="str">
        <f t="shared" ca="1" si="898"/>
        <v>商服中商业建筑面积公式:地块建筑面积*0</v>
      </c>
      <c r="DA619" s="78" t="str">
        <f t="shared" ca="1" si="899"/>
        <v>商服中办公建筑面积公式:地块建筑面积*0</v>
      </c>
      <c r="DB619" s="78" t="str">
        <f t="shared" ca="1" si="900"/>
        <v>公服建筑面积公式:地块建筑面积*1</v>
      </c>
      <c r="DC619" s="78" t="str">
        <f t="shared" ca="1" si="901"/>
        <v>工业建筑面积公式:地块建筑面积*0</v>
      </c>
      <c r="DD619" s="78" t="str">
        <f t="shared" ca="1" si="902"/>
        <v>市政建筑面积公式:地块建筑面积*0</v>
      </c>
      <c r="DE619" s="78" t="str">
        <f t="shared" ca="1" si="903"/>
        <v>绿地面积指定指标:面积*0</v>
      </c>
      <c r="DF619" s="78" t="str">
        <f t="shared" ca="1" si="904"/>
        <v>绿地面积指定公式:面积*0</v>
      </c>
      <c r="DG619" s="78" t="str">
        <f t="shared" ca="1" si="905"/>
        <v>户数指标:-</v>
      </c>
      <c r="DH619" s="78" t="str">
        <f t="shared" ca="1" si="906"/>
        <v>户数公式:0</v>
      </c>
      <c r="DI619" s="78" t="str">
        <f t="shared" ca="1" si="907"/>
        <v>人数指标:-</v>
      </c>
      <c r="DJ619" s="78" t="str">
        <f t="shared" ca="1" si="908"/>
        <v>人数公式:0</v>
      </c>
      <c r="DK619" s="78" t="str">
        <f t="shared" ca="1" si="909"/>
        <v>就业指标:35平方米/岗位</v>
      </c>
      <c r="DL619" s="78" t="str">
        <f t="shared" ca="1" si="910"/>
        <v>就业公式:公服建筑面积/35</v>
      </c>
      <c r="DM619" s="78" t="str">
        <f t="shared" ca="1" si="911"/>
        <v>机动车指标:0.3个/100平方米</v>
      </c>
      <c r="DN619" s="78" t="str">
        <f t="shared" ca="1" si="912"/>
        <v>机动车公式:地块建筑面积*0.3/100</v>
      </c>
      <c r="DO619" s="78" t="str">
        <f t="shared" ca="1" si="913"/>
        <v>用水量指标:65立方米/公顷*日</v>
      </c>
      <c r="DP619" s="78" t="str">
        <f t="shared" ca="1" si="914"/>
        <v>用水量公式:用地面积*65</v>
      </c>
      <c r="DQ619" s="78" t="str">
        <f t="shared" ca="1" si="915"/>
        <v>污水折算系数:0.85</v>
      </c>
      <c r="DR619" s="78" t="str">
        <f t="shared" ca="1" si="916"/>
        <v>污水量公式:用水量*0.85</v>
      </c>
      <c r="DS619" s="78" t="str">
        <f t="shared" ca="1" si="917"/>
        <v>用电负荷指标:50瓦/平方米</v>
      </c>
      <c r="DT619" s="78" t="str">
        <f t="shared" ca="1" si="918"/>
        <v>同时率:0.7</v>
      </c>
      <c r="DU619" s="78" t="str">
        <f t="shared" ca="1" si="919"/>
        <v>用电量公式:地块建筑面积*50*0.7/1000</v>
      </c>
      <c r="DV619" s="78" t="str">
        <f t="shared" ca="1" si="920"/>
        <v>固话装机指标:1.0门/100平方米</v>
      </c>
      <c r="DW619" s="78" t="str">
        <f t="shared" ca="1" si="921"/>
        <v>固话量公式:地块建筑面积*1.0/100</v>
      </c>
      <c r="DX619" s="78" t="str">
        <f t="shared" ca="1" si="922"/>
        <v>有线电视指标:0.3门/100平方米</v>
      </c>
      <c r="DY619" s="78" t="str">
        <f t="shared" ca="1" si="923"/>
        <v>电视量公式:地块建筑面积*0.3/100</v>
      </c>
      <c r="DZ619" s="78" t="str">
        <f t="shared" ca="1" si="924"/>
        <v>高峰机动车生成量指标:10.8pcu/万平方米，56：44</v>
      </c>
      <c r="EA619" s="78" t="str">
        <f t="shared" ca="1" si="925"/>
        <v>高峰机动车吸引量公式:地块建筑面积/10000*10.8*0.56</v>
      </c>
      <c r="EB619" s="78" t="str">
        <f t="shared" ca="1" si="926"/>
        <v>高峰机动车发生量公式:地块建筑面积/10000*10.8*0.44</v>
      </c>
      <c r="EC619" s="78" t="str">
        <f t="shared" ca="1" si="930"/>
        <v>地下空间指标:地块建筑面积*0.4</v>
      </c>
      <c r="ED619" s="78" t="str">
        <f t="shared" ca="1" si="927"/>
        <v>地下空间公式:地块建筑面积*0.4</v>
      </c>
      <c r="EE619" s="78" t="str">
        <f t="shared" ca="1" si="931"/>
        <v>人防指标:地块建筑面积*0.08</v>
      </c>
      <c r="EF619" s="78" t="str">
        <f t="shared" ca="1" si="928"/>
        <v>人防公式:地块建筑面积*0.08</v>
      </c>
      <c r="EG619" s="78" t="str">
        <f t="shared" ca="1" si="932"/>
        <v>用地构成:城镇建设用地</v>
      </c>
      <c r="EH619" s="78" t="s">
        <v>1962</v>
      </c>
      <c r="EI619" s="79" t="str">
        <f t="shared" ca="1" si="929"/>
        <v>唯一标识:080402/1206#中等职业教育用地/城市轨道交通用地#国空;性质名称:中等职业教育用地/城市轨道交通用地;地块性质过滤:;地块性质:080402/1206;地类标准:国空;地块性质别称:A32/S1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19" t="s">
        <v>1962</v>
      </c>
    </row>
    <row r="620" spans="1:140" ht="16.5" x14ac:dyDescent="0.2">
      <c r="A620" s="51" t="str">
        <f t="shared" si="933"/>
        <v>080403/0702#中小学用地/城镇社区服务设施用地#国空</v>
      </c>
      <c r="B620" s="51" t="s">
        <v>586</v>
      </c>
      <c r="C620" s="51"/>
      <c r="D620" s="51" t="s">
        <v>1159</v>
      </c>
      <c r="E620" s="51" t="s">
        <v>1277</v>
      </c>
      <c r="F620" s="51" t="s">
        <v>1358</v>
      </c>
      <c r="G620" s="51" t="s">
        <v>67</v>
      </c>
      <c r="H620" s="51" t="s">
        <v>844</v>
      </c>
      <c r="I620" s="51" t="s">
        <v>1448</v>
      </c>
      <c r="J620" s="51">
        <f t="shared" si="935"/>
        <v>2</v>
      </c>
      <c r="K620" s="51" t="str">
        <f t="shared" si="934"/>
        <v>108</v>
      </c>
      <c r="L620" s="51"/>
      <c r="M620" s="51" t="str" cm="1">
        <f t="array" aca="1" ref="M620" ca="1">IF(OFFSET(INDIRECT(ADDRESS(ROW(), COLUMN())),0,-1)="",VLOOKUP($G620,$A:$AAE,COLUMN(),FALSE),OFFSET(INDIRECT(ADDRESS(ROW(), COLUMN())),0,-1))</f>
        <v>255,100,224</v>
      </c>
      <c r="N620" s="14"/>
      <c r="O620" s="51" t="str" cm="1">
        <f t="array" aca="1" ref="O620" ca="1">IF(OFFSET(INDIRECT(ADDRESS(ROW(), COLUMN())),0,-1)="",VLOOKUP($G620,$A:$AAE,COLUMN(),FALSE),OFFSET(INDIRECT(ADDRESS(ROW(), COLUMN())),0,-1))</f>
        <v>面积*容积率</v>
      </c>
      <c r="P620" s="14"/>
      <c r="Q620" s="14" t="str" cm="1">
        <f t="array" aca="1" ref="Q620" ca="1">IF(OFFSET(INDIRECT(ADDRESS(ROW(), COLUMN())),0,-1)="",VLOOKUP($G620,$A:$AAE,COLUMN(),FALSE),OFFSET(INDIRECT(ADDRESS(ROW(), COLUMN())),0,-1))</f>
        <v>地块建筑面积*0</v>
      </c>
      <c r="R620" s="14"/>
      <c r="S620" s="14" t="str" cm="1">
        <f t="array" aca="1" ref="S620" ca="1">IF(OFFSET(INDIRECT(ADDRESS(ROW(), COLUMN())),0,-1)="",VLOOKUP($G620,$A:$AAE,COLUMN(),FALSE),OFFSET(INDIRECT(ADDRESS(ROW(), COLUMN())),0,-1))</f>
        <v>地块建筑面积*0</v>
      </c>
      <c r="T620" s="14"/>
      <c r="U620" s="14" t="str" cm="1">
        <f t="array" aca="1" ref="U620" ca="1">IF(OFFSET(INDIRECT(ADDRESS(ROW(), COLUMN())),0,-1)="",VLOOKUP($G620,$A:$AAE,COLUMN(),FALSE),OFFSET(INDIRECT(ADDRESS(ROW(), COLUMN())),0,-1))</f>
        <v>地块建筑面积*0</v>
      </c>
      <c r="V620" s="14"/>
      <c r="W620" s="51" t="str" cm="1">
        <f t="array" aca="1" ref="W620" ca="1">IF(OFFSET(INDIRECT(ADDRESS(ROW(), COLUMN())),0,-1)="",VLOOKUP($G620,$A:$AAE,COLUMN(),FALSE),OFFSET(INDIRECT(ADDRESS(ROW(), COLUMN())),0,-1))</f>
        <v>地块建筑面积*0</v>
      </c>
      <c r="X620" s="14"/>
      <c r="Y620" s="14" t="str" cm="1">
        <f t="array" aca="1" ref="Y620" ca="1">IF(OFFSET(INDIRECT(ADDRESS(ROW(), COLUMN())),0,-1)="",VLOOKUP($G620,$A:$AAE,COLUMN(),FALSE),OFFSET(INDIRECT(ADDRESS(ROW(), COLUMN())),0,-1))</f>
        <v>地块建筑面积*1</v>
      </c>
      <c r="Z620" s="14"/>
      <c r="AA620" s="14" t="str" cm="1">
        <f t="array" aca="1" ref="AA620" ca="1">IF(OFFSET(INDIRECT(ADDRESS(ROW(), COLUMN())),0,-1)="",VLOOKUP($G620,$A:$AAE,COLUMN(),FALSE),OFFSET(INDIRECT(ADDRESS(ROW(), COLUMN())),0,-1))</f>
        <v>地块建筑面积*0</v>
      </c>
      <c r="AB620" s="14"/>
      <c r="AC620" s="14" t="str" cm="1">
        <f t="array" aca="1" ref="AC620" ca="1">IF(OFFSET(INDIRECT(ADDRESS(ROW(), COLUMN())),0,-1)="",VLOOKUP($G620,$A:$AAE,COLUMN(),FALSE),OFFSET(INDIRECT(ADDRESS(ROW(), COLUMN())),0,-1))</f>
        <v>地块建筑面积*0</v>
      </c>
      <c r="AD620" s="14"/>
      <c r="AE620" s="14" t="str" cm="1">
        <f t="array" aca="1" ref="AE620" ca="1">IF(OFFSET(INDIRECT(ADDRESS(ROW(), COLUMN())),0,-1)="",VLOOKUP($G620,$A:$AAE,COLUMN(),FALSE),OFFSET(INDIRECT(ADDRESS(ROW(), COLUMN())),0,-1))</f>
        <v>面积*0</v>
      </c>
      <c r="AF620" s="14"/>
      <c r="AG620" s="14" t="str" cm="1">
        <f t="array" aca="1" ref="AG620" ca="1">IF(OFFSET(INDIRECT(ADDRESS(ROW(), COLUMN())),0,-1)="",VLOOKUP($G620,$A:$AAE,COLUMN(),FALSE),OFFSET(INDIRECT(ADDRESS(ROW(), COLUMN())),0,-1))</f>
        <v>面积*0</v>
      </c>
      <c r="AH620" s="14"/>
      <c r="AI620" s="14" t="str" cm="1">
        <f t="array" aca="1" ref="AI620" ca="1">IF(OFFSET(INDIRECT(ADDRESS(ROW(), COLUMN())),0,-1)="",VLOOKUP($G620,$A:$AAE,COLUMN(),FALSE),OFFSET(INDIRECT(ADDRESS(ROW(), COLUMN())),0,-1))</f>
        <v>-</v>
      </c>
      <c r="AJ620" s="14"/>
      <c r="AK620" s="14" cm="1">
        <f t="array" aca="1" ref="AK620" ca="1">IF(OFFSET(INDIRECT(ADDRESS(ROW(), COLUMN())),0,-1)="",VLOOKUP($G620,$A:$AAE,COLUMN(),FALSE),OFFSET(INDIRECT(ADDRESS(ROW(), COLUMN())),0,-1))</f>
        <v>0</v>
      </c>
      <c r="AL620" s="14"/>
      <c r="AM620" s="14" t="str" cm="1">
        <f t="array" aca="1" ref="AM620" ca="1">IF(OFFSET(INDIRECT(ADDRESS(ROW(), COLUMN())),0,-1)="",VLOOKUP($G620,$A:$AAE,COLUMN(),FALSE),OFFSET(INDIRECT(ADDRESS(ROW(), COLUMN())),0,-1))</f>
        <v>-</v>
      </c>
      <c r="AN620" s="14"/>
      <c r="AO620" s="14" cm="1">
        <f t="array" aca="1" ref="AO620" ca="1">IF(OFFSET(INDIRECT(ADDRESS(ROW(), COLUMN())),0,-1)="",VLOOKUP($G620,$A:$AAE,COLUMN(),FALSE),OFFSET(INDIRECT(ADDRESS(ROW(), COLUMN())),0,-1))</f>
        <v>0</v>
      </c>
      <c r="AP620" s="14"/>
      <c r="AQ620" s="14" t="str" cm="1">
        <f t="array" aca="1" ref="AQ620" ca="1">IF(OFFSET(INDIRECT(ADDRESS(ROW(), COLUMN())),0,-1)="",VLOOKUP($G620,$A:$AAE,COLUMN(),FALSE),OFFSET(INDIRECT(ADDRESS(ROW(), COLUMN())),0,-1))</f>
        <v>35平方米/岗位</v>
      </c>
      <c r="AR620" s="14"/>
      <c r="AS620" s="14" t="str" cm="1">
        <f t="array" aca="1" ref="AS620" ca="1">IF(OFFSET(INDIRECT(ADDRESS(ROW(), COLUMN())),0,-1)="",VLOOKUP($G620,$A:$AAE,COLUMN(),FALSE),OFFSET(INDIRECT(ADDRESS(ROW(), COLUMN())),0,-1))</f>
        <v>公服建筑面积/35</v>
      </c>
      <c r="AT620" s="14"/>
      <c r="AU620" s="14" t="str" cm="1">
        <f t="array" aca="1" ref="AU620" ca="1">IF(OFFSET(INDIRECT(ADDRESS(ROW(), COLUMN())),0,-1)="",VLOOKUP($G620,$A:$AAE,COLUMN(),FALSE),OFFSET(INDIRECT(ADDRESS(ROW(), COLUMN())),0,-1))</f>
        <v>0.3个/100平方米</v>
      </c>
      <c r="AV620" s="14"/>
      <c r="AW620" s="14" t="str" cm="1">
        <f t="array" aca="1" ref="AW620" ca="1">IF(OFFSET(INDIRECT(ADDRESS(ROW(), COLUMN())),0,-1)="",VLOOKUP($G620,$A:$AAE,COLUMN(),FALSE),OFFSET(INDIRECT(ADDRESS(ROW(), COLUMN())),0,-1))</f>
        <v>地块建筑面积*0.3/100</v>
      </c>
      <c r="AX620" s="116"/>
      <c r="AY620" s="14" t="str" cm="1">
        <f t="array" aca="1" ref="AY620" ca="1">IF(OFFSET(INDIRECT(ADDRESS(ROW(), COLUMN())),0,-1)="",VLOOKUP($G620,$A:$AAE,COLUMN(),FALSE),OFFSET(INDIRECT(ADDRESS(ROW(), COLUMN())),0,-1))</f>
        <v>65立方米/公顷*日</v>
      </c>
      <c r="AZ620" s="116"/>
      <c r="BA620" s="14" t="str" cm="1">
        <f t="array" aca="1" ref="BA620" ca="1">IF(OFFSET(INDIRECT(ADDRESS(ROW(), COLUMN())),0,-1)="",VLOOKUP($G620,$A:$AAE,COLUMN(),FALSE),OFFSET(INDIRECT(ADDRESS(ROW(), COLUMN())),0,-1))</f>
        <v>用地面积*65</v>
      </c>
      <c r="BB620" s="116"/>
      <c r="BC620" s="14" cm="1">
        <f t="array" aca="1" ref="BC620" ca="1">IF(OFFSET(INDIRECT(ADDRESS(ROW(), COLUMN())),0,-1)="",VLOOKUP($G620,$A:$AAE,COLUMN(),FALSE),OFFSET(INDIRECT(ADDRESS(ROW(), COLUMN())),0,-1))</f>
        <v>0.85</v>
      </c>
      <c r="BD620" s="116"/>
      <c r="BE620" s="14" t="str" cm="1">
        <f t="array" aca="1" ref="BE620" ca="1">IF(OFFSET(INDIRECT(ADDRESS(ROW(), COLUMN())),0,-1)="",VLOOKUP($G620,$A:$AAE,COLUMN(),FALSE),OFFSET(INDIRECT(ADDRESS(ROW(), COLUMN())),0,-1))</f>
        <v>用水量*0.85</v>
      </c>
      <c r="BF620" s="116"/>
      <c r="BG620" s="14" t="str" cm="1">
        <f t="array" aca="1" ref="BG620" ca="1">IF(OFFSET(INDIRECT(ADDRESS(ROW(), COLUMN())),0,-1)="",VLOOKUP($G620,$A:$AAE,COLUMN(),FALSE),OFFSET(INDIRECT(ADDRESS(ROW(), COLUMN())),0,-1))</f>
        <v>50瓦/平方米</v>
      </c>
      <c r="BH620" s="116"/>
      <c r="BI620" s="14" cm="1">
        <f t="array" aca="1" ref="BI620" ca="1">IF(OFFSET(INDIRECT(ADDRESS(ROW(), COLUMN())),0,-1)="",VLOOKUP($G620,$A:$AAE,COLUMN(),FALSE),OFFSET(INDIRECT(ADDRESS(ROW(), COLUMN())),0,-1))</f>
        <v>0.7</v>
      </c>
      <c r="BJ620" s="116"/>
      <c r="BK620" s="14" t="str" cm="1">
        <f t="array" aca="1" ref="BK620" ca="1">IF(OFFSET(INDIRECT(ADDRESS(ROW(), COLUMN())),0,-1)="",VLOOKUP($G620,$A:$AAE,COLUMN(),FALSE),OFFSET(INDIRECT(ADDRESS(ROW(), COLUMN())),0,-1))</f>
        <v>地块建筑面积*50*0.7/1000</v>
      </c>
      <c r="BL620" s="116"/>
      <c r="BM620" s="14" t="str" cm="1">
        <f t="array" aca="1" ref="BM620" ca="1">IF(OFFSET(INDIRECT(ADDRESS(ROW(), COLUMN())),0,-1)="",VLOOKUP($G620,$A:$AAE,COLUMN(),FALSE),OFFSET(INDIRECT(ADDRESS(ROW(), COLUMN())),0,-1))</f>
        <v>1.0门/100平方米</v>
      </c>
      <c r="BN620" s="116"/>
      <c r="BO620" s="14" t="str" cm="1">
        <f t="array" aca="1" ref="BO620" ca="1">IF(OFFSET(INDIRECT(ADDRESS(ROW(), COLUMN())),0,-1)="",VLOOKUP($G620,$A:$AAE,COLUMN(),FALSE),OFFSET(INDIRECT(ADDRESS(ROW(), COLUMN())),0,-1))</f>
        <v>地块建筑面积*1.0/100</v>
      </c>
      <c r="BP620" s="116"/>
      <c r="BQ620" s="14" t="str" cm="1">
        <f t="array" aca="1" ref="BQ620" ca="1">IF(OFFSET(INDIRECT(ADDRESS(ROW(), COLUMN())),0,-1)="",VLOOKUP($G620,$A:$AAE,COLUMN(),FALSE),OFFSET(INDIRECT(ADDRESS(ROW(), COLUMN())),0,-1))</f>
        <v>0.3门/100平方米</v>
      </c>
      <c r="BR620" s="116"/>
      <c r="BS620" s="14" t="str" cm="1">
        <f t="array" aca="1" ref="BS620" ca="1">IF(OFFSET(INDIRECT(ADDRESS(ROW(), COLUMN())),0,-1)="",VLOOKUP($G620,$A:$AAE,COLUMN(),FALSE),OFFSET(INDIRECT(ADDRESS(ROW(), COLUMN())),0,-1))</f>
        <v>地块建筑面积*0.3/100</v>
      </c>
      <c r="BT620" s="116"/>
      <c r="BU620" s="14" t="str" cm="1">
        <f t="array" aca="1" ref="BU620" ca="1">IF(OFFSET(INDIRECT(ADDRESS(ROW(), COLUMN())),0,-1)="",VLOOKUP($G620,$A:$AAE,COLUMN(),FALSE),OFFSET(INDIRECT(ADDRESS(ROW(), COLUMN())),0,-1))</f>
        <v>10.8pcu/万平方米，56：44</v>
      </c>
      <c r="BV620" s="116"/>
      <c r="BW620" s="14" t="str" cm="1">
        <f t="array" aca="1" ref="BW620" ca="1">IF(OFFSET(INDIRECT(ADDRESS(ROW(), COLUMN())),0,-1)="",VLOOKUP($G620,$A:$AAE,COLUMN(),FALSE),OFFSET(INDIRECT(ADDRESS(ROW(), COLUMN())),0,-1))</f>
        <v>地块建筑面积/10000*10.8*0.56</v>
      </c>
      <c r="BX620" s="116"/>
      <c r="BY620" s="14" t="str" cm="1">
        <f t="array" aca="1" ref="BY620" ca="1">IF(OFFSET(INDIRECT(ADDRESS(ROW(), COLUMN())),0,-1)="",VLOOKUP($G620,$A:$AAE,COLUMN(),FALSE),OFFSET(INDIRECT(ADDRESS(ROW(), COLUMN())),0,-1))</f>
        <v>地块建筑面积/10000*10.8*0.44</v>
      </c>
      <c r="BZ620" s="97"/>
      <c r="CA620" s="14" t="str" cm="1">
        <f t="array" aca="1" ref="CA620" ca="1">IF(OFFSET(INDIRECT(ADDRESS(ROW(), COLUMN())),0,-1)="",VLOOKUP($G620,$A:$AAE,COLUMN(),FALSE),OFFSET(INDIRECT(ADDRESS(ROW(), COLUMN())),0,-1))</f>
        <v>地块建筑面积*0.4</v>
      </c>
      <c r="CB620" s="14"/>
      <c r="CC620" s="14" t="str" cm="1">
        <f t="array" aca="1" ref="CC620" ca="1">IF(OFFSET(INDIRECT(ADDRESS(ROW(), COLUMN())),0,-1)="",VLOOKUP($G620,$A:$AAE,COLUMN(),FALSE),OFFSET(INDIRECT(ADDRESS(ROW(), COLUMN())),0,-1))</f>
        <v>地块建筑面积*0.4</v>
      </c>
      <c r="CD620" s="14"/>
      <c r="CE620" s="14" t="str" cm="1">
        <f t="array" aca="1" ref="CE620" ca="1">IF(OFFSET(INDIRECT(ADDRESS(ROW(), COLUMN())),0,-1)="",VLOOKUP($G620,$A:$AAE,COLUMN(),FALSE),OFFSET(INDIRECT(ADDRESS(ROW(), COLUMN())),0,-1))</f>
        <v>地块建筑面积*0.08</v>
      </c>
      <c r="CF620" s="14"/>
      <c r="CG620" s="14" t="str" cm="1">
        <f t="array" aca="1" ref="CG620" ca="1">IF(OFFSET(INDIRECT(ADDRESS(ROW(), COLUMN())),0,-1)="",VLOOKUP($G620,$A:$AAE,COLUMN(),FALSE),OFFSET(INDIRECT(ADDRESS(ROW(), COLUMN())),0,-1))</f>
        <v>地块建筑面积*0.08</v>
      </c>
      <c r="CH620" s="14"/>
      <c r="CI620" s="51" t="str" cm="1">
        <f t="array" aca="1" ref="CI620" ca="1">IF(OFFSET(INDIRECT(ADDRESS(ROW(), COLUMN())),0,-1)="",VLOOKUP($G620,$A:$AAE,COLUMN(),FALSE),OFFSET(INDIRECT(ADDRESS(ROW(), COLUMN())),0,-1))</f>
        <v>城镇建设用地</v>
      </c>
      <c r="CJ620" s="76" t="s">
        <v>1962</v>
      </c>
      <c r="CK620" s="78" t="str">
        <f t="shared" si="883"/>
        <v>唯一标识:080403/0702#中小学用地/城镇社区服务设施用地#国空</v>
      </c>
      <c r="CL620" s="78" t="str">
        <f t="shared" si="884"/>
        <v>性质名称:中小学用地/城镇社区服务设施用地</v>
      </c>
      <c r="CM620" s="78" t="str">
        <f t="shared" si="885"/>
        <v>地块性质过滤:</v>
      </c>
      <c r="CN620" s="78" t="str">
        <f t="shared" si="886"/>
        <v>地块性质:080403/0702</v>
      </c>
      <c r="CO620" s="78" t="str">
        <f t="shared" si="887"/>
        <v>地类标准:国空</v>
      </c>
      <c r="CP620" s="78" t="str">
        <f t="shared" si="888"/>
        <v>地块性质别称:A33/Rcs</v>
      </c>
      <c r="CQ620" s="78" t="str">
        <f t="shared" si="889"/>
        <v>属性继承:A3#教育科研用地#城规</v>
      </c>
      <c r="CR620" s="78" t="str">
        <f t="shared" si="890"/>
        <v>父类:A3</v>
      </c>
      <c r="CS620" s="78" t="str">
        <f t="shared" si="891"/>
        <v>级别继承:08#公共管理与公共服务用地#国空</v>
      </c>
      <c r="CT620" s="78" t="str">
        <f t="shared" si="892"/>
        <v>级别层次:2</v>
      </c>
      <c r="CU620" s="78" t="str">
        <f t="shared" si="893"/>
        <v>级别:108</v>
      </c>
      <c r="CV620" s="78" t="str">
        <f t="shared" ca="1" si="894"/>
        <v>地块颜色:255,100,224</v>
      </c>
      <c r="CW620" s="78" t="str">
        <f t="shared" ca="1" si="895"/>
        <v>建筑面积公式:面积*容积率</v>
      </c>
      <c r="CX620" s="78" t="str">
        <f t="shared" ca="1" si="896"/>
        <v>住宅建筑面积公式:地块建筑面积*0</v>
      </c>
      <c r="CY620" s="78" t="str">
        <f t="shared" ca="1" si="897"/>
        <v>商服建筑面积公式:地块建筑面积*0</v>
      </c>
      <c r="CZ620" s="78" t="str">
        <f t="shared" ca="1" si="898"/>
        <v>商服中商业建筑面积公式:地块建筑面积*0</v>
      </c>
      <c r="DA620" s="78" t="str">
        <f t="shared" ca="1" si="899"/>
        <v>商服中办公建筑面积公式:地块建筑面积*0</v>
      </c>
      <c r="DB620" s="78" t="str">
        <f t="shared" ca="1" si="900"/>
        <v>公服建筑面积公式:地块建筑面积*1</v>
      </c>
      <c r="DC620" s="78" t="str">
        <f t="shared" ca="1" si="901"/>
        <v>工业建筑面积公式:地块建筑面积*0</v>
      </c>
      <c r="DD620" s="78" t="str">
        <f t="shared" ca="1" si="902"/>
        <v>市政建筑面积公式:地块建筑面积*0</v>
      </c>
      <c r="DE620" s="78" t="str">
        <f t="shared" ca="1" si="903"/>
        <v>绿地面积指定指标:面积*0</v>
      </c>
      <c r="DF620" s="78" t="str">
        <f t="shared" ca="1" si="904"/>
        <v>绿地面积指定公式:面积*0</v>
      </c>
      <c r="DG620" s="78" t="str">
        <f t="shared" ca="1" si="905"/>
        <v>户数指标:-</v>
      </c>
      <c r="DH620" s="78" t="str">
        <f t="shared" ca="1" si="906"/>
        <v>户数公式:0</v>
      </c>
      <c r="DI620" s="78" t="str">
        <f t="shared" ca="1" si="907"/>
        <v>人数指标:-</v>
      </c>
      <c r="DJ620" s="78" t="str">
        <f t="shared" ca="1" si="908"/>
        <v>人数公式:0</v>
      </c>
      <c r="DK620" s="78" t="str">
        <f t="shared" ca="1" si="909"/>
        <v>就业指标:35平方米/岗位</v>
      </c>
      <c r="DL620" s="78" t="str">
        <f t="shared" ca="1" si="910"/>
        <v>就业公式:公服建筑面积/35</v>
      </c>
      <c r="DM620" s="78" t="str">
        <f t="shared" ca="1" si="911"/>
        <v>机动车指标:0.3个/100平方米</v>
      </c>
      <c r="DN620" s="78" t="str">
        <f t="shared" ca="1" si="912"/>
        <v>机动车公式:地块建筑面积*0.3/100</v>
      </c>
      <c r="DO620" s="78" t="str">
        <f t="shared" ca="1" si="913"/>
        <v>用水量指标:65立方米/公顷*日</v>
      </c>
      <c r="DP620" s="78" t="str">
        <f t="shared" ca="1" si="914"/>
        <v>用水量公式:用地面积*65</v>
      </c>
      <c r="DQ620" s="78" t="str">
        <f t="shared" ca="1" si="915"/>
        <v>污水折算系数:0.85</v>
      </c>
      <c r="DR620" s="78" t="str">
        <f t="shared" ca="1" si="916"/>
        <v>污水量公式:用水量*0.85</v>
      </c>
      <c r="DS620" s="78" t="str">
        <f t="shared" ca="1" si="917"/>
        <v>用电负荷指标:50瓦/平方米</v>
      </c>
      <c r="DT620" s="78" t="str">
        <f t="shared" ca="1" si="918"/>
        <v>同时率:0.7</v>
      </c>
      <c r="DU620" s="78" t="str">
        <f t="shared" ca="1" si="919"/>
        <v>用电量公式:地块建筑面积*50*0.7/1000</v>
      </c>
      <c r="DV620" s="78" t="str">
        <f t="shared" ca="1" si="920"/>
        <v>固话装机指标:1.0门/100平方米</v>
      </c>
      <c r="DW620" s="78" t="str">
        <f t="shared" ca="1" si="921"/>
        <v>固话量公式:地块建筑面积*1.0/100</v>
      </c>
      <c r="DX620" s="78" t="str">
        <f t="shared" ca="1" si="922"/>
        <v>有线电视指标:0.3门/100平方米</v>
      </c>
      <c r="DY620" s="78" t="str">
        <f t="shared" ca="1" si="923"/>
        <v>电视量公式:地块建筑面积*0.3/100</v>
      </c>
      <c r="DZ620" s="78" t="str">
        <f t="shared" ca="1" si="924"/>
        <v>高峰机动车生成量指标:10.8pcu/万平方米，56：44</v>
      </c>
      <c r="EA620" s="78" t="str">
        <f t="shared" ca="1" si="925"/>
        <v>高峰机动车吸引量公式:地块建筑面积/10000*10.8*0.56</v>
      </c>
      <c r="EB620" s="78" t="str">
        <f t="shared" ca="1" si="926"/>
        <v>高峰机动车发生量公式:地块建筑面积/10000*10.8*0.44</v>
      </c>
      <c r="EC620" s="78" t="str">
        <f t="shared" ca="1" si="930"/>
        <v>地下空间指标:地块建筑面积*0.4</v>
      </c>
      <c r="ED620" s="78" t="str">
        <f t="shared" ca="1" si="927"/>
        <v>地下空间公式:地块建筑面积*0.4</v>
      </c>
      <c r="EE620" s="78" t="str">
        <f t="shared" ca="1" si="931"/>
        <v>人防指标:地块建筑面积*0.08</v>
      </c>
      <c r="EF620" s="78" t="str">
        <f t="shared" ca="1" si="928"/>
        <v>人防公式:地块建筑面积*0.08</v>
      </c>
      <c r="EG620" s="78" t="str">
        <f t="shared" ca="1" si="932"/>
        <v>用地构成:城镇建设用地</v>
      </c>
      <c r="EH620" s="78" t="s">
        <v>1962</v>
      </c>
      <c r="EI620" s="79" t="str">
        <f t="shared" ca="1" si="929"/>
        <v>唯一标识:080403/0702#中小学用地/城镇社区服务设施用地#国空;性质名称:中小学用地/城镇社区服务设施用地;地块性质过滤:;地块性质:080403/0702;地类标准:国空;地块性质别称:A33/Rcs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20" t="s">
        <v>1962</v>
      </c>
    </row>
    <row r="621" spans="1:140" ht="16.5" x14ac:dyDescent="0.2">
      <c r="A621" s="49" t="str">
        <f t="shared" si="933"/>
        <v>0805/0807#体育用地/社会福利用地#国空</v>
      </c>
      <c r="B621" s="49" t="s">
        <v>330</v>
      </c>
      <c r="C621" s="49"/>
      <c r="D621" s="49" t="s">
        <v>1160</v>
      </c>
      <c r="E621" s="49" t="s">
        <v>1277</v>
      </c>
      <c r="F621" s="49" t="s">
        <v>890</v>
      </c>
      <c r="G621" s="49" t="s">
        <v>76</v>
      </c>
      <c r="H621" s="49" t="s">
        <v>860</v>
      </c>
      <c r="I621" s="49" t="s">
        <v>1448</v>
      </c>
      <c r="J621" s="49">
        <f t="shared" si="935"/>
        <v>2</v>
      </c>
      <c r="K621" s="49" t="str">
        <f t="shared" si="934"/>
        <v>108</v>
      </c>
      <c r="L621" s="49"/>
      <c r="M621" s="49" t="str" cm="1">
        <f t="array" aca="1" ref="M621" ca="1">IF(OFFSET(INDIRECT(ADDRESS(ROW(), COLUMN())),0,-1)="",VLOOKUP($G621,$A:$AAE,COLUMN(),FALSE),OFFSET(INDIRECT(ADDRESS(ROW(), COLUMN())),0,-1))</f>
        <v>255,127,192</v>
      </c>
      <c r="N621" s="12"/>
      <c r="O621" s="49" t="str" cm="1">
        <f t="array" aca="1" ref="O621" ca="1">IF(OFFSET(INDIRECT(ADDRESS(ROW(), COLUMN())),0,-1)="",VLOOKUP($G621,$A:$AAE,COLUMN(),FALSE),OFFSET(INDIRECT(ADDRESS(ROW(), COLUMN())),0,-1))</f>
        <v>面积*容积率</v>
      </c>
      <c r="P621" s="12"/>
      <c r="Q621" s="12" t="str" cm="1">
        <f t="array" aca="1" ref="Q621" ca="1">IF(OFFSET(INDIRECT(ADDRESS(ROW(), COLUMN())),0,-1)="",VLOOKUP($G621,$A:$AAE,COLUMN(),FALSE),OFFSET(INDIRECT(ADDRESS(ROW(), COLUMN())),0,-1))</f>
        <v>地块建筑面积*0</v>
      </c>
      <c r="R621" s="12"/>
      <c r="S621" s="12" t="str" cm="1">
        <f t="array" aca="1" ref="S621" ca="1">IF(OFFSET(INDIRECT(ADDRESS(ROW(), COLUMN())),0,-1)="",VLOOKUP($G621,$A:$AAE,COLUMN(),FALSE),OFFSET(INDIRECT(ADDRESS(ROW(), COLUMN())),0,-1))</f>
        <v>地块建筑面积*0</v>
      </c>
      <c r="T621" s="12"/>
      <c r="U621" s="12" t="str" cm="1">
        <f t="array" aca="1" ref="U621" ca="1">IF(OFFSET(INDIRECT(ADDRESS(ROW(), COLUMN())),0,-1)="",VLOOKUP($G621,$A:$AAE,COLUMN(),FALSE),OFFSET(INDIRECT(ADDRESS(ROW(), COLUMN())),0,-1))</f>
        <v>地块建筑面积*0</v>
      </c>
      <c r="V621" s="12"/>
      <c r="W621" s="49" t="str" cm="1">
        <f t="array" aca="1" ref="W621" ca="1">IF(OFFSET(INDIRECT(ADDRESS(ROW(), COLUMN())),0,-1)="",VLOOKUP($G621,$A:$AAE,COLUMN(),FALSE),OFFSET(INDIRECT(ADDRESS(ROW(), COLUMN())),0,-1))</f>
        <v>地块建筑面积*0</v>
      </c>
      <c r="X621" s="12"/>
      <c r="Y621" s="12" t="str" cm="1">
        <f t="array" aca="1" ref="Y621" ca="1">IF(OFFSET(INDIRECT(ADDRESS(ROW(), COLUMN())),0,-1)="",VLOOKUP($G621,$A:$AAE,COLUMN(),FALSE),OFFSET(INDIRECT(ADDRESS(ROW(), COLUMN())),0,-1))</f>
        <v>地块建筑面积*1</v>
      </c>
      <c r="Z621" s="12"/>
      <c r="AA621" s="12" t="str" cm="1">
        <f t="array" aca="1" ref="AA621" ca="1">IF(OFFSET(INDIRECT(ADDRESS(ROW(), COLUMN())),0,-1)="",VLOOKUP($G621,$A:$AAE,COLUMN(),FALSE),OFFSET(INDIRECT(ADDRESS(ROW(), COLUMN())),0,-1))</f>
        <v>地块建筑面积*0</v>
      </c>
      <c r="AB621" s="12"/>
      <c r="AC621" s="12" t="str" cm="1">
        <f t="array" aca="1" ref="AC621" ca="1">IF(OFFSET(INDIRECT(ADDRESS(ROW(), COLUMN())),0,-1)="",VLOOKUP($G621,$A:$AAE,COLUMN(),FALSE),OFFSET(INDIRECT(ADDRESS(ROW(), COLUMN())),0,-1))</f>
        <v>地块建筑面积*0</v>
      </c>
      <c r="AD621" s="12"/>
      <c r="AE621" s="12" t="str" cm="1">
        <f t="array" aca="1" ref="AE621" ca="1">IF(OFFSET(INDIRECT(ADDRESS(ROW(), COLUMN())),0,-1)="",VLOOKUP($G621,$A:$AAE,COLUMN(),FALSE),OFFSET(INDIRECT(ADDRESS(ROW(), COLUMN())),0,-1))</f>
        <v>面积*0</v>
      </c>
      <c r="AF621" s="12"/>
      <c r="AG621" s="12" t="str" cm="1">
        <f t="array" aca="1" ref="AG621" ca="1">IF(OFFSET(INDIRECT(ADDRESS(ROW(), COLUMN())),0,-1)="",VLOOKUP($G621,$A:$AAE,COLUMN(),FALSE),OFFSET(INDIRECT(ADDRESS(ROW(), COLUMN())),0,-1))</f>
        <v>面积*0</v>
      </c>
      <c r="AH621" s="12"/>
      <c r="AI621" s="12" t="str" cm="1">
        <f t="array" aca="1" ref="AI621" ca="1">IF(OFFSET(INDIRECT(ADDRESS(ROW(), COLUMN())),0,-1)="",VLOOKUP($G621,$A:$AAE,COLUMN(),FALSE),OFFSET(INDIRECT(ADDRESS(ROW(), COLUMN())),0,-1))</f>
        <v>-</v>
      </c>
      <c r="AJ621" s="12"/>
      <c r="AK621" s="12" cm="1">
        <f t="array" aca="1" ref="AK621" ca="1">IF(OFFSET(INDIRECT(ADDRESS(ROW(), COLUMN())),0,-1)="",VLOOKUP($G621,$A:$AAE,COLUMN(),FALSE),OFFSET(INDIRECT(ADDRESS(ROW(), COLUMN())),0,-1))</f>
        <v>0</v>
      </c>
      <c r="AL621" s="12"/>
      <c r="AM621" s="12" t="str" cm="1">
        <f t="array" aca="1" ref="AM621" ca="1">IF(OFFSET(INDIRECT(ADDRESS(ROW(), COLUMN())),0,-1)="",VLOOKUP($G621,$A:$AAE,COLUMN(),FALSE),OFFSET(INDIRECT(ADDRESS(ROW(), COLUMN())),0,-1))</f>
        <v>-</v>
      </c>
      <c r="AN621" s="12"/>
      <c r="AO621" s="12" cm="1">
        <f t="array" aca="1" ref="AO621" ca="1">IF(OFFSET(INDIRECT(ADDRESS(ROW(), COLUMN())),0,-1)="",VLOOKUP($G621,$A:$AAE,COLUMN(),FALSE),OFFSET(INDIRECT(ADDRESS(ROW(), COLUMN())),0,-1))</f>
        <v>0</v>
      </c>
      <c r="AP621" s="12"/>
      <c r="AQ621" s="12" t="str" cm="1">
        <f t="array" aca="1" ref="AQ621" ca="1">IF(OFFSET(INDIRECT(ADDRESS(ROW(), COLUMN())),0,-1)="",VLOOKUP($G621,$A:$AAE,COLUMN(),FALSE),OFFSET(INDIRECT(ADDRESS(ROW(), COLUMN())),0,-1))</f>
        <v>35平方米/岗位</v>
      </c>
      <c r="AR621" s="12"/>
      <c r="AS621" s="12" t="str" cm="1">
        <f t="array" aca="1" ref="AS621" ca="1">IF(OFFSET(INDIRECT(ADDRESS(ROW(), COLUMN())),0,-1)="",VLOOKUP($G621,$A:$AAE,COLUMN(),FALSE),OFFSET(INDIRECT(ADDRESS(ROW(), COLUMN())),0,-1))</f>
        <v>公服建筑面积/35</v>
      </c>
      <c r="AT621" s="12"/>
      <c r="AU621" s="12" t="str" cm="1">
        <f t="array" aca="1" ref="AU621" ca="1">IF(OFFSET(INDIRECT(ADDRESS(ROW(), COLUMN())),0,-1)="",VLOOKUP($G621,$A:$AAE,COLUMN(),FALSE),OFFSET(INDIRECT(ADDRESS(ROW(), COLUMN())),0,-1))</f>
        <v>1.2个/100平方米</v>
      </c>
      <c r="AV621" s="12"/>
      <c r="AW621" s="12" t="str" cm="1">
        <f t="array" aca="1" ref="AW621" ca="1">IF(OFFSET(INDIRECT(ADDRESS(ROW(), COLUMN())),0,-1)="",VLOOKUP($G621,$A:$AAE,COLUMN(),FALSE),OFFSET(INDIRECT(ADDRESS(ROW(), COLUMN())),0,-1))</f>
        <v>地块建筑面积*1.2/100</v>
      </c>
      <c r="AX621" s="2"/>
      <c r="AY621" s="12" t="str" cm="1">
        <f t="array" aca="1" ref="AY621" ca="1">IF(OFFSET(INDIRECT(ADDRESS(ROW(), COLUMN())),0,-1)="",VLOOKUP($G621,$A:$AAE,COLUMN(),FALSE),OFFSET(INDIRECT(ADDRESS(ROW(), COLUMN())),0,-1))</f>
        <v>4.0升/平方米*日</v>
      </c>
      <c r="AZ621" s="2"/>
      <c r="BA621" s="12" t="str" cm="1">
        <f t="array" aca="1" ref="BA621" ca="1">IF(OFFSET(INDIRECT(ADDRESS(ROW(), COLUMN())),0,-1)="",VLOOKUP($G621,$A:$AAE,COLUMN(),FALSE),OFFSET(INDIRECT(ADDRESS(ROW(), COLUMN())),0,-1))</f>
        <v>地块建筑面积*4.0/1000</v>
      </c>
      <c r="BB621" s="2"/>
      <c r="BC621" s="12" cm="1">
        <f t="array" aca="1" ref="BC621" ca="1">IF(OFFSET(INDIRECT(ADDRESS(ROW(), COLUMN())),0,-1)="",VLOOKUP($G621,$A:$AAE,COLUMN(),FALSE),OFFSET(INDIRECT(ADDRESS(ROW(), COLUMN())),0,-1))</f>
        <v>0.85</v>
      </c>
      <c r="BD621" s="2"/>
      <c r="BE621" s="12" t="str" cm="1">
        <f t="array" aca="1" ref="BE621" ca="1">IF(OFFSET(INDIRECT(ADDRESS(ROW(), COLUMN())),0,-1)="",VLOOKUP($G621,$A:$AAE,COLUMN(),FALSE),OFFSET(INDIRECT(ADDRESS(ROW(), COLUMN())),0,-1))</f>
        <v>用水量*0.85</v>
      </c>
      <c r="BF621" s="2"/>
      <c r="BG621" s="12" t="str" cm="1">
        <f t="array" aca="1" ref="BG621" ca="1">IF(OFFSET(INDIRECT(ADDRESS(ROW(), COLUMN())),0,-1)="",VLOOKUP($G621,$A:$AAE,COLUMN(),FALSE),OFFSET(INDIRECT(ADDRESS(ROW(), COLUMN())),0,-1))</f>
        <v>40瓦/平方米</v>
      </c>
      <c r="BH621" s="2"/>
      <c r="BI621" s="12" cm="1">
        <f t="array" aca="1" ref="BI621" ca="1">IF(OFFSET(INDIRECT(ADDRESS(ROW(), COLUMN())),0,-1)="",VLOOKUP($G621,$A:$AAE,COLUMN(),FALSE),OFFSET(INDIRECT(ADDRESS(ROW(), COLUMN())),0,-1))</f>
        <v>0.8</v>
      </c>
      <c r="BJ621" s="2"/>
      <c r="BK621" s="12" t="str" cm="1">
        <f t="array" aca="1" ref="BK621" ca="1">IF(OFFSET(INDIRECT(ADDRESS(ROW(), COLUMN())),0,-1)="",VLOOKUP($G621,$A:$AAE,COLUMN(),FALSE),OFFSET(INDIRECT(ADDRESS(ROW(), COLUMN())),0,-1))</f>
        <v>地块建筑面积*40*0.8/1000</v>
      </c>
      <c r="BL621" s="2"/>
      <c r="BM621" s="12" t="str" cm="1">
        <f t="array" aca="1" ref="BM621" ca="1">IF(OFFSET(INDIRECT(ADDRESS(ROW(), COLUMN())),0,-1)="",VLOOKUP($G621,$A:$AAE,COLUMN(),FALSE),OFFSET(INDIRECT(ADDRESS(ROW(), COLUMN())),0,-1))</f>
        <v>1.0门/100平方米</v>
      </c>
      <c r="BN621" s="2"/>
      <c r="BO621" s="12" t="str" cm="1">
        <f t="array" aca="1" ref="BO621" ca="1">IF(OFFSET(INDIRECT(ADDRESS(ROW(), COLUMN())),0,-1)="",VLOOKUP($G621,$A:$AAE,COLUMN(),FALSE),OFFSET(INDIRECT(ADDRESS(ROW(), COLUMN())),0,-1))</f>
        <v>地块建筑面积*1.0/100</v>
      </c>
      <c r="BP621" s="2"/>
      <c r="BQ621" s="12" t="str" cm="1">
        <f t="array" aca="1" ref="BQ621" ca="1">IF(OFFSET(INDIRECT(ADDRESS(ROW(), COLUMN())),0,-1)="",VLOOKUP($G621,$A:$AAE,COLUMN(),FALSE),OFFSET(INDIRECT(ADDRESS(ROW(), COLUMN())),0,-1))</f>
        <v>0.3门/100平方米</v>
      </c>
      <c r="BR621" s="2"/>
      <c r="BS621" s="12" t="str" cm="1">
        <f t="array" aca="1" ref="BS621" ca="1">IF(OFFSET(INDIRECT(ADDRESS(ROW(), COLUMN())),0,-1)="",VLOOKUP($G621,$A:$AAE,COLUMN(),FALSE),OFFSET(INDIRECT(ADDRESS(ROW(), COLUMN())),0,-1))</f>
        <v>地块建筑面积*0.3/100</v>
      </c>
      <c r="BT621" s="2"/>
      <c r="BU621" s="12" t="str" cm="1">
        <f t="array" aca="1" ref="BU621" ca="1">IF(OFFSET(INDIRECT(ADDRESS(ROW(), COLUMN())),0,-1)="",VLOOKUP($G621,$A:$AAE,COLUMN(),FALSE),OFFSET(INDIRECT(ADDRESS(ROW(), COLUMN())),0,-1))</f>
        <v>299.6pcu/万平方米，59：41</v>
      </c>
      <c r="BV621" s="2"/>
      <c r="BW621" s="12" t="str" cm="1">
        <f t="array" aca="1" ref="BW621" ca="1">IF(OFFSET(INDIRECT(ADDRESS(ROW(), COLUMN())),0,-1)="",VLOOKUP($G621,$A:$AAE,COLUMN(),FALSE),OFFSET(INDIRECT(ADDRESS(ROW(), COLUMN())),0,-1))</f>
        <v>地块建筑面积/10000*299.6*0.59</v>
      </c>
      <c r="BX621" s="2"/>
      <c r="BY621" s="12" t="str" cm="1">
        <f t="array" aca="1" ref="BY621" ca="1">IF(OFFSET(INDIRECT(ADDRESS(ROW(), COLUMN())),0,-1)="",VLOOKUP($G621,$A:$AAE,COLUMN(),FALSE),OFFSET(INDIRECT(ADDRESS(ROW(), COLUMN())),0,-1))</f>
        <v>地块建筑面积/10000*299.6*0.41</v>
      </c>
      <c r="BZ621" s="95"/>
      <c r="CA621" s="12" t="str" cm="1">
        <f t="array" aca="1" ref="CA621" ca="1">IF(OFFSET(INDIRECT(ADDRESS(ROW(), COLUMN())),0,-1)="",VLOOKUP($G621,$A:$AAE,COLUMN(),FALSE),OFFSET(INDIRECT(ADDRESS(ROW(), COLUMN())),0,-1))</f>
        <v>地块建筑面积*0.4</v>
      </c>
      <c r="CB621" s="12"/>
      <c r="CC621" s="12" t="str" cm="1">
        <f t="array" aca="1" ref="CC621" ca="1">IF(OFFSET(INDIRECT(ADDRESS(ROW(), COLUMN())),0,-1)="",VLOOKUP($G621,$A:$AAE,COLUMN(),FALSE),OFFSET(INDIRECT(ADDRESS(ROW(), COLUMN())),0,-1))</f>
        <v>地块建筑面积*0.4</v>
      </c>
      <c r="CD621" s="12"/>
      <c r="CE621" s="12" t="str" cm="1">
        <f t="array" aca="1" ref="CE621" ca="1">IF(OFFSET(INDIRECT(ADDRESS(ROW(), COLUMN())),0,-1)="",VLOOKUP($G621,$A:$AAE,COLUMN(),FALSE),OFFSET(INDIRECT(ADDRESS(ROW(), COLUMN())),0,-1))</f>
        <v>地块建筑面积*0.08</v>
      </c>
      <c r="CF621" s="12"/>
      <c r="CG621" s="12" t="str" cm="1">
        <f t="array" aca="1" ref="CG621" ca="1">IF(OFFSET(INDIRECT(ADDRESS(ROW(), COLUMN())),0,-1)="",VLOOKUP($G621,$A:$AAE,COLUMN(),FALSE),OFFSET(INDIRECT(ADDRESS(ROW(), COLUMN())),0,-1))</f>
        <v>地块建筑面积*0.08</v>
      </c>
      <c r="CH621" s="12"/>
      <c r="CI621" s="49" t="str" cm="1">
        <f t="array" aca="1" ref="CI621" ca="1">IF(OFFSET(INDIRECT(ADDRESS(ROW(), COLUMN())),0,-1)="",VLOOKUP($G621,$A:$AAE,COLUMN(),FALSE),OFFSET(INDIRECT(ADDRESS(ROW(), COLUMN())),0,-1))</f>
        <v>城镇建设用地</v>
      </c>
      <c r="CJ621" s="75" t="s">
        <v>1962</v>
      </c>
      <c r="CK621" s="78" t="str">
        <f t="shared" si="883"/>
        <v>唯一标识:0805/0807#体育用地/社会福利用地#国空</v>
      </c>
      <c r="CL621" s="78" t="str">
        <f t="shared" si="884"/>
        <v>性质名称:体育用地/社会福利用地</v>
      </c>
      <c r="CM621" s="78" t="str">
        <f t="shared" si="885"/>
        <v>地块性质过滤:</v>
      </c>
      <c r="CN621" s="78" t="str">
        <f t="shared" si="886"/>
        <v>地块性质:0805/0807</v>
      </c>
      <c r="CO621" s="78" t="str">
        <f t="shared" si="887"/>
        <v>地类标准:国空</v>
      </c>
      <c r="CP621" s="78" t="str">
        <f t="shared" si="888"/>
        <v>地块性质别称:A4/A6</v>
      </c>
      <c r="CQ621" s="78" t="str">
        <f t="shared" si="889"/>
        <v>属性继承:A4#体育用地#城规</v>
      </c>
      <c r="CR621" s="78" t="str">
        <f t="shared" si="890"/>
        <v>父类:A4</v>
      </c>
      <c r="CS621" s="78" t="str">
        <f t="shared" si="891"/>
        <v>级别继承:08#公共管理与公共服务用地#国空</v>
      </c>
      <c r="CT621" s="78" t="str">
        <f t="shared" si="892"/>
        <v>级别层次:2</v>
      </c>
      <c r="CU621" s="78" t="str">
        <f t="shared" si="893"/>
        <v>级别:108</v>
      </c>
      <c r="CV621" s="78" t="str">
        <f t="shared" ca="1" si="894"/>
        <v>地块颜色:255,127,192</v>
      </c>
      <c r="CW621" s="78" t="str">
        <f t="shared" ca="1" si="895"/>
        <v>建筑面积公式:面积*容积率</v>
      </c>
      <c r="CX621" s="78" t="str">
        <f t="shared" ca="1" si="896"/>
        <v>住宅建筑面积公式:地块建筑面积*0</v>
      </c>
      <c r="CY621" s="78" t="str">
        <f t="shared" ca="1" si="897"/>
        <v>商服建筑面积公式:地块建筑面积*0</v>
      </c>
      <c r="CZ621" s="78" t="str">
        <f t="shared" ca="1" si="898"/>
        <v>商服中商业建筑面积公式:地块建筑面积*0</v>
      </c>
      <c r="DA621" s="78" t="str">
        <f t="shared" ca="1" si="899"/>
        <v>商服中办公建筑面积公式:地块建筑面积*0</v>
      </c>
      <c r="DB621" s="78" t="str">
        <f t="shared" ca="1" si="900"/>
        <v>公服建筑面积公式:地块建筑面积*1</v>
      </c>
      <c r="DC621" s="78" t="str">
        <f t="shared" ca="1" si="901"/>
        <v>工业建筑面积公式:地块建筑面积*0</v>
      </c>
      <c r="DD621" s="78" t="str">
        <f t="shared" ca="1" si="902"/>
        <v>市政建筑面积公式:地块建筑面积*0</v>
      </c>
      <c r="DE621" s="78" t="str">
        <f t="shared" ca="1" si="903"/>
        <v>绿地面积指定指标:面积*0</v>
      </c>
      <c r="DF621" s="78" t="str">
        <f t="shared" ca="1" si="904"/>
        <v>绿地面积指定公式:面积*0</v>
      </c>
      <c r="DG621" s="78" t="str">
        <f t="shared" ca="1" si="905"/>
        <v>户数指标:-</v>
      </c>
      <c r="DH621" s="78" t="str">
        <f t="shared" ca="1" si="906"/>
        <v>户数公式:0</v>
      </c>
      <c r="DI621" s="78" t="str">
        <f t="shared" ca="1" si="907"/>
        <v>人数指标:-</v>
      </c>
      <c r="DJ621" s="78" t="str">
        <f t="shared" ca="1" si="908"/>
        <v>人数公式:0</v>
      </c>
      <c r="DK621" s="78" t="str">
        <f t="shared" ca="1" si="909"/>
        <v>就业指标:35平方米/岗位</v>
      </c>
      <c r="DL621" s="78" t="str">
        <f t="shared" ca="1" si="910"/>
        <v>就业公式:公服建筑面积/35</v>
      </c>
      <c r="DM621" s="78" t="str">
        <f t="shared" ca="1" si="911"/>
        <v>机动车指标:1.2个/100平方米</v>
      </c>
      <c r="DN621" s="78" t="str">
        <f t="shared" ca="1" si="912"/>
        <v>机动车公式:地块建筑面积*1.2/100</v>
      </c>
      <c r="DO621" s="78" t="str">
        <f t="shared" ca="1" si="913"/>
        <v>用水量指标:4.0升/平方米*日</v>
      </c>
      <c r="DP621" s="78" t="str">
        <f t="shared" ca="1" si="914"/>
        <v>用水量公式:地块建筑面积*4.0/1000</v>
      </c>
      <c r="DQ621" s="78" t="str">
        <f t="shared" ca="1" si="915"/>
        <v>污水折算系数:0.85</v>
      </c>
      <c r="DR621" s="78" t="str">
        <f t="shared" ca="1" si="916"/>
        <v>污水量公式:用水量*0.85</v>
      </c>
      <c r="DS621" s="78" t="str">
        <f t="shared" ca="1" si="917"/>
        <v>用电负荷指标:40瓦/平方米</v>
      </c>
      <c r="DT621" s="78" t="str">
        <f t="shared" ca="1" si="918"/>
        <v>同时率:0.8</v>
      </c>
      <c r="DU621" s="78" t="str">
        <f t="shared" ca="1" si="919"/>
        <v>用电量公式:地块建筑面积*40*0.8/1000</v>
      </c>
      <c r="DV621" s="78" t="str">
        <f t="shared" ca="1" si="920"/>
        <v>固话装机指标:1.0门/100平方米</v>
      </c>
      <c r="DW621" s="78" t="str">
        <f t="shared" ca="1" si="921"/>
        <v>固话量公式:地块建筑面积*1.0/100</v>
      </c>
      <c r="DX621" s="78" t="str">
        <f t="shared" ca="1" si="922"/>
        <v>有线电视指标:0.3门/100平方米</v>
      </c>
      <c r="DY621" s="78" t="str">
        <f t="shared" ca="1" si="923"/>
        <v>电视量公式:地块建筑面积*0.3/100</v>
      </c>
      <c r="DZ621" s="78" t="str">
        <f t="shared" ca="1" si="924"/>
        <v>高峰机动车生成量指标:299.6pcu/万平方米，59：41</v>
      </c>
      <c r="EA621" s="78" t="str">
        <f t="shared" ca="1" si="925"/>
        <v>高峰机动车吸引量公式:地块建筑面积/10000*299.6*0.59</v>
      </c>
      <c r="EB621" s="78" t="str">
        <f t="shared" ca="1" si="926"/>
        <v>高峰机动车发生量公式:地块建筑面积/10000*299.6*0.41</v>
      </c>
      <c r="EC621" s="78" t="str">
        <f t="shared" ca="1" si="930"/>
        <v>地下空间指标:地块建筑面积*0.4</v>
      </c>
      <c r="ED621" s="78" t="str">
        <f t="shared" ca="1" si="927"/>
        <v>地下空间公式:地块建筑面积*0.4</v>
      </c>
      <c r="EE621" s="78" t="str">
        <f t="shared" ca="1" si="931"/>
        <v>人防指标:地块建筑面积*0.08</v>
      </c>
      <c r="EF621" s="78" t="str">
        <f t="shared" ca="1" si="928"/>
        <v>人防公式:地块建筑面积*0.08</v>
      </c>
      <c r="EG621" s="78" t="str">
        <f t="shared" ca="1" si="932"/>
        <v>用地构成:城镇建设用地</v>
      </c>
      <c r="EH621" s="78" t="s">
        <v>1962</v>
      </c>
      <c r="EI621" s="79" t="str">
        <f t="shared" ca="1" si="929"/>
        <v>唯一标识:0805/0807#体育用地/社会福利用地#国空;性质名称:体育用地/社会福利用地;地块性质过滤:;地块性质:0805/0807;地类标准:国空;地块性质别称:A4/A6;属性继承:A4#体育用地#城规;父类:A4;级别继承:08#公共管理与公共服务用地#国空;级别层次:2;级别:108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621" t="s">
        <v>1962</v>
      </c>
    </row>
    <row r="622" spans="1:140" ht="16.5" x14ac:dyDescent="0.2">
      <c r="A622" s="49" t="str">
        <f t="shared" si="933"/>
        <v>0806/0807#医疗卫生用地/社会福利用地#国空</v>
      </c>
      <c r="B622" s="49" t="s">
        <v>331</v>
      </c>
      <c r="C622" s="49"/>
      <c r="D622" s="49" t="s">
        <v>1161</v>
      </c>
      <c r="E622" s="49" t="s">
        <v>1277</v>
      </c>
      <c r="F622" s="49" t="s">
        <v>891</v>
      </c>
      <c r="G622" s="49" t="s">
        <v>77</v>
      </c>
      <c r="H622" s="49" t="s">
        <v>863</v>
      </c>
      <c r="I622" s="49" t="s">
        <v>1448</v>
      </c>
      <c r="J622" s="49">
        <f t="shared" si="935"/>
        <v>2</v>
      </c>
      <c r="K622" s="49" t="str">
        <f t="shared" si="934"/>
        <v>108</v>
      </c>
      <c r="L622" s="49"/>
      <c r="M622" s="49" t="str" cm="1">
        <f t="array" aca="1" ref="M622" ca="1">IF(OFFSET(INDIRECT(ADDRESS(ROW(), COLUMN())),0,-1)="",VLOOKUP($G622,$A:$AAE,COLUMN(),FALSE),OFFSET(INDIRECT(ADDRESS(ROW(), COLUMN())),0,-1))</f>
        <v>255,126,130</v>
      </c>
      <c r="N622" s="12"/>
      <c r="O622" s="49" t="str" cm="1">
        <f t="array" aca="1" ref="O622" ca="1">IF(OFFSET(INDIRECT(ADDRESS(ROW(), COLUMN())),0,-1)="",VLOOKUP($G622,$A:$AAE,COLUMN(),FALSE),OFFSET(INDIRECT(ADDRESS(ROW(), COLUMN())),0,-1))</f>
        <v>面积*容积率</v>
      </c>
      <c r="P622" s="12"/>
      <c r="Q622" s="12" t="str" cm="1">
        <f t="array" aca="1" ref="Q622" ca="1">IF(OFFSET(INDIRECT(ADDRESS(ROW(), COLUMN())),0,-1)="",VLOOKUP($G622,$A:$AAE,COLUMN(),FALSE),OFFSET(INDIRECT(ADDRESS(ROW(), COLUMN())),0,-1))</f>
        <v>地块建筑面积*0</v>
      </c>
      <c r="R622" s="12"/>
      <c r="S622" s="12" t="str" cm="1">
        <f t="array" aca="1" ref="S622" ca="1">IF(OFFSET(INDIRECT(ADDRESS(ROW(), COLUMN())),0,-1)="",VLOOKUP($G622,$A:$AAE,COLUMN(),FALSE),OFFSET(INDIRECT(ADDRESS(ROW(), COLUMN())),0,-1))</f>
        <v>地块建筑面积*0</v>
      </c>
      <c r="T622" s="12"/>
      <c r="U622" s="12" t="str" cm="1">
        <f t="array" aca="1" ref="U622" ca="1">IF(OFFSET(INDIRECT(ADDRESS(ROW(), COLUMN())),0,-1)="",VLOOKUP($G622,$A:$AAE,COLUMN(),FALSE),OFFSET(INDIRECT(ADDRESS(ROW(), COLUMN())),0,-1))</f>
        <v>地块建筑面积*0</v>
      </c>
      <c r="V622" s="12"/>
      <c r="W622" s="49" t="str" cm="1">
        <f t="array" aca="1" ref="W622" ca="1">IF(OFFSET(INDIRECT(ADDRESS(ROW(), COLUMN())),0,-1)="",VLOOKUP($G622,$A:$AAE,COLUMN(),FALSE),OFFSET(INDIRECT(ADDRESS(ROW(), COLUMN())),0,-1))</f>
        <v>地块建筑面积*0</v>
      </c>
      <c r="X622" s="12"/>
      <c r="Y622" s="12" t="str" cm="1">
        <f t="array" aca="1" ref="Y622" ca="1">IF(OFFSET(INDIRECT(ADDRESS(ROW(), COLUMN())),0,-1)="",VLOOKUP($G622,$A:$AAE,COLUMN(),FALSE),OFFSET(INDIRECT(ADDRESS(ROW(), COLUMN())),0,-1))</f>
        <v>地块建筑面积*1</v>
      </c>
      <c r="Z622" s="12"/>
      <c r="AA622" s="12" t="str" cm="1">
        <f t="array" aca="1" ref="AA622" ca="1">IF(OFFSET(INDIRECT(ADDRESS(ROW(), COLUMN())),0,-1)="",VLOOKUP($G622,$A:$AAE,COLUMN(),FALSE),OFFSET(INDIRECT(ADDRESS(ROW(), COLUMN())),0,-1))</f>
        <v>地块建筑面积*0</v>
      </c>
      <c r="AB622" s="12"/>
      <c r="AC622" s="12" t="str" cm="1">
        <f t="array" aca="1" ref="AC622" ca="1">IF(OFFSET(INDIRECT(ADDRESS(ROW(), COLUMN())),0,-1)="",VLOOKUP($G622,$A:$AAE,COLUMN(),FALSE),OFFSET(INDIRECT(ADDRESS(ROW(), COLUMN())),0,-1))</f>
        <v>地块建筑面积*0</v>
      </c>
      <c r="AD622" s="12"/>
      <c r="AE622" s="12" t="str" cm="1">
        <f t="array" aca="1" ref="AE622" ca="1">IF(OFFSET(INDIRECT(ADDRESS(ROW(), COLUMN())),0,-1)="",VLOOKUP($G622,$A:$AAE,COLUMN(),FALSE),OFFSET(INDIRECT(ADDRESS(ROW(), COLUMN())),0,-1))</f>
        <v>面积*0</v>
      </c>
      <c r="AF622" s="12"/>
      <c r="AG622" s="12" t="str" cm="1">
        <f t="array" aca="1" ref="AG622" ca="1">IF(OFFSET(INDIRECT(ADDRESS(ROW(), COLUMN())),0,-1)="",VLOOKUP($G622,$A:$AAE,COLUMN(),FALSE),OFFSET(INDIRECT(ADDRESS(ROW(), COLUMN())),0,-1))</f>
        <v>面积*0</v>
      </c>
      <c r="AH622" s="12"/>
      <c r="AI622" s="12" t="str" cm="1">
        <f t="array" aca="1" ref="AI622" ca="1">IF(OFFSET(INDIRECT(ADDRESS(ROW(), COLUMN())),0,-1)="",VLOOKUP($G622,$A:$AAE,COLUMN(),FALSE),OFFSET(INDIRECT(ADDRESS(ROW(), COLUMN())),0,-1))</f>
        <v>-</v>
      </c>
      <c r="AJ622" s="12"/>
      <c r="AK622" s="12" cm="1">
        <f t="array" aca="1" ref="AK622" ca="1">IF(OFFSET(INDIRECT(ADDRESS(ROW(), COLUMN())),0,-1)="",VLOOKUP($G622,$A:$AAE,COLUMN(),FALSE),OFFSET(INDIRECT(ADDRESS(ROW(), COLUMN())),0,-1))</f>
        <v>0</v>
      </c>
      <c r="AL622" s="12"/>
      <c r="AM622" s="12" t="str" cm="1">
        <f t="array" aca="1" ref="AM622" ca="1">IF(OFFSET(INDIRECT(ADDRESS(ROW(), COLUMN())),0,-1)="",VLOOKUP($G622,$A:$AAE,COLUMN(),FALSE),OFFSET(INDIRECT(ADDRESS(ROW(), COLUMN())),0,-1))</f>
        <v>-</v>
      </c>
      <c r="AN622" s="12"/>
      <c r="AO622" s="12" cm="1">
        <f t="array" aca="1" ref="AO622" ca="1">IF(OFFSET(INDIRECT(ADDRESS(ROW(), COLUMN())),0,-1)="",VLOOKUP($G622,$A:$AAE,COLUMN(),FALSE),OFFSET(INDIRECT(ADDRESS(ROW(), COLUMN())),0,-1))</f>
        <v>0</v>
      </c>
      <c r="AP622" s="12"/>
      <c r="AQ622" s="12" t="str" cm="1">
        <f t="array" aca="1" ref="AQ622" ca="1">IF(OFFSET(INDIRECT(ADDRESS(ROW(), COLUMN())),0,-1)="",VLOOKUP($G622,$A:$AAE,COLUMN(),FALSE),OFFSET(INDIRECT(ADDRESS(ROW(), COLUMN())),0,-1))</f>
        <v>35平方米/岗位</v>
      </c>
      <c r="AR622" s="12"/>
      <c r="AS622" s="12" t="str" cm="1">
        <f t="array" aca="1" ref="AS622" ca="1">IF(OFFSET(INDIRECT(ADDRESS(ROW(), COLUMN())),0,-1)="",VLOOKUP($G622,$A:$AAE,COLUMN(),FALSE),OFFSET(INDIRECT(ADDRESS(ROW(), COLUMN())),0,-1))</f>
        <v>公服建筑面积/35</v>
      </c>
      <c r="AT622" s="12"/>
      <c r="AU622" s="12" t="str" cm="1">
        <f t="array" aca="1" ref="AU622" ca="1">IF(OFFSET(INDIRECT(ADDRESS(ROW(), COLUMN())),0,-1)="",VLOOKUP($G622,$A:$AAE,COLUMN(),FALSE),OFFSET(INDIRECT(ADDRESS(ROW(), COLUMN())),0,-1))</f>
        <v>1.2个/100平方米</v>
      </c>
      <c r="AV622" s="12"/>
      <c r="AW622" s="12" t="str" cm="1">
        <f t="array" aca="1" ref="AW622" ca="1">IF(OFFSET(INDIRECT(ADDRESS(ROW(), COLUMN())),0,-1)="",VLOOKUP($G622,$A:$AAE,COLUMN(),FALSE),OFFSET(INDIRECT(ADDRESS(ROW(), COLUMN())),0,-1))</f>
        <v>地块建筑面积*1.2/100</v>
      </c>
      <c r="AX622" s="2"/>
      <c r="AY622" s="12" t="str" cm="1">
        <f t="array" aca="1" ref="AY622" ca="1">IF(OFFSET(INDIRECT(ADDRESS(ROW(), COLUMN())),0,-1)="",VLOOKUP($G622,$A:$AAE,COLUMN(),FALSE),OFFSET(INDIRECT(ADDRESS(ROW(), COLUMN())),0,-1))</f>
        <v>12升/平方米*日</v>
      </c>
      <c r="AZ622" s="2"/>
      <c r="BA622" s="12" t="str" cm="1">
        <f t="array" aca="1" ref="BA622" ca="1">IF(OFFSET(INDIRECT(ADDRESS(ROW(), COLUMN())),0,-1)="",VLOOKUP($G622,$A:$AAE,COLUMN(),FALSE),OFFSET(INDIRECT(ADDRESS(ROW(), COLUMN())),0,-1))</f>
        <v>地块建筑面积*12/1000</v>
      </c>
      <c r="BB622" s="2"/>
      <c r="BC622" s="12" cm="1">
        <f t="array" aca="1" ref="BC622" ca="1">IF(OFFSET(INDIRECT(ADDRESS(ROW(), COLUMN())),0,-1)="",VLOOKUP($G622,$A:$AAE,COLUMN(),FALSE),OFFSET(INDIRECT(ADDRESS(ROW(), COLUMN())),0,-1))</f>
        <v>0.85</v>
      </c>
      <c r="BD622" s="2"/>
      <c r="BE622" s="12" t="str" cm="1">
        <f t="array" aca="1" ref="BE622" ca="1">IF(OFFSET(INDIRECT(ADDRESS(ROW(), COLUMN())),0,-1)="",VLOOKUP($G622,$A:$AAE,COLUMN(),FALSE),OFFSET(INDIRECT(ADDRESS(ROW(), COLUMN())),0,-1))</f>
        <v>用水量*0.85</v>
      </c>
      <c r="BF622" s="2"/>
      <c r="BG622" s="12" t="str" cm="1">
        <f t="array" aca="1" ref="BG622" ca="1">IF(OFFSET(INDIRECT(ADDRESS(ROW(), COLUMN())),0,-1)="",VLOOKUP($G622,$A:$AAE,COLUMN(),FALSE),OFFSET(INDIRECT(ADDRESS(ROW(), COLUMN())),0,-1))</f>
        <v>50瓦/平方米</v>
      </c>
      <c r="BH622" s="2"/>
      <c r="BI622" s="12" cm="1">
        <f t="array" aca="1" ref="BI622" ca="1">IF(OFFSET(INDIRECT(ADDRESS(ROW(), COLUMN())),0,-1)="",VLOOKUP($G622,$A:$AAE,COLUMN(),FALSE),OFFSET(INDIRECT(ADDRESS(ROW(), COLUMN())),0,-1))</f>
        <v>0.8</v>
      </c>
      <c r="BJ622" s="2"/>
      <c r="BK622" s="12" t="str" cm="1">
        <f t="array" aca="1" ref="BK622" ca="1">IF(OFFSET(INDIRECT(ADDRESS(ROW(), COLUMN())),0,-1)="",VLOOKUP($G622,$A:$AAE,COLUMN(),FALSE),OFFSET(INDIRECT(ADDRESS(ROW(), COLUMN())),0,-1))</f>
        <v>地块建筑面积*50*0.8/1000</v>
      </c>
      <c r="BL622" s="2"/>
      <c r="BM622" s="12" t="str" cm="1">
        <f t="array" aca="1" ref="BM622" ca="1">IF(OFFSET(INDIRECT(ADDRESS(ROW(), COLUMN())),0,-1)="",VLOOKUP($G622,$A:$AAE,COLUMN(),FALSE),OFFSET(INDIRECT(ADDRESS(ROW(), COLUMN())),0,-1))</f>
        <v>1.0门/100平方米</v>
      </c>
      <c r="BN622" s="2"/>
      <c r="BO622" s="12" t="str" cm="1">
        <f t="array" aca="1" ref="BO622" ca="1">IF(OFFSET(INDIRECT(ADDRESS(ROW(), COLUMN())),0,-1)="",VLOOKUP($G622,$A:$AAE,COLUMN(),FALSE),OFFSET(INDIRECT(ADDRESS(ROW(), COLUMN())),0,-1))</f>
        <v>地块建筑面积*1.0/100</v>
      </c>
      <c r="BP622" s="2"/>
      <c r="BQ622" s="12" t="str" cm="1">
        <f t="array" aca="1" ref="BQ622" ca="1">IF(OFFSET(INDIRECT(ADDRESS(ROW(), COLUMN())),0,-1)="",VLOOKUP($G622,$A:$AAE,COLUMN(),FALSE),OFFSET(INDIRECT(ADDRESS(ROW(), COLUMN())),0,-1))</f>
        <v>0.3门/100平方米</v>
      </c>
      <c r="BR622" s="2"/>
      <c r="BS622" s="12" t="str" cm="1">
        <f t="array" aca="1" ref="BS622" ca="1">IF(OFFSET(INDIRECT(ADDRESS(ROW(), COLUMN())),0,-1)="",VLOOKUP($G622,$A:$AAE,COLUMN(),FALSE),OFFSET(INDIRECT(ADDRESS(ROW(), COLUMN())),0,-1))</f>
        <v>地块建筑面积*0.3/100</v>
      </c>
      <c r="BT622" s="2"/>
      <c r="BU622" s="12" t="str" cm="1">
        <f t="array" aca="1" ref="BU622" ca="1">IF(OFFSET(INDIRECT(ADDRESS(ROW(), COLUMN())),0,-1)="",VLOOKUP($G622,$A:$AAE,COLUMN(),FALSE),OFFSET(INDIRECT(ADDRESS(ROW(), COLUMN())),0,-1))</f>
        <v>43.7pcu/万平方米，63：37</v>
      </c>
      <c r="BV622" s="2"/>
      <c r="BW622" s="12" t="str" cm="1">
        <f t="array" aca="1" ref="BW622" ca="1">IF(OFFSET(INDIRECT(ADDRESS(ROW(), COLUMN())),0,-1)="",VLOOKUP($G622,$A:$AAE,COLUMN(),FALSE),OFFSET(INDIRECT(ADDRESS(ROW(), COLUMN())),0,-1))</f>
        <v>地块建筑面积/10000*43.7*0.63</v>
      </c>
      <c r="BX622" s="2"/>
      <c r="BY622" s="12" t="str" cm="1">
        <f t="array" aca="1" ref="BY622" ca="1">IF(OFFSET(INDIRECT(ADDRESS(ROW(), COLUMN())),0,-1)="",VLOOKUP($G622,$A:$AAE,COLUMN(),FALSE),OFFSET(INDIRECT(ADDRESS(ROW(), COLUMN())),0,-1))</f>
        <v>地块建筑面积/10000*43.7*0.37</v>
      </c>
      <c r="BZ622" s="95"/>
      <c r="CA622" s="12" t="str" cm="1">
        <f t="array" aca="1" ref="CA622" ca="1">IF(OFFSET(INDIRECT(ADDRESS(ROW(), COLUMN())),0,-1)="",VLOOKUP($G622,$A:$AAE,COLUMN(),FALSE),OFFSET(INDIRECT(ADDRESS(ROW(), COLUMN())),0,-1))</f>
        <v>地块建筑面积*0.4</v>
      </c>
      <c r="CB622" s="12"/>
      <c r="CC622" s="12" t="str" cm="1">
        <f t="array" aca="1" ref="CC622" ca="1">IF(OFFSET(INDIRECT(ADDRESS(ROW(), COLUMN())),0,-1)="",VLOOKUP($G622,$A:$AAE,COLUMN(),FALSE),OFFSET(INDIRECT(ADDRESS(ROW(), COLUMN())),0,-1))</f>
        <v>地块建筑面积*0.4</v>
      </c>
      <c r="CD622" s="12"/>
      <c r="CE622" s="12" t="str" cm="1">
        <f t="array" aca="1" ref="CE622" ca="1">IF(OFFSET(INDIRECT(ADDRESS(ROW(), COLUMN())),0,-1)="",VLOOKUP($G622,$A:$AAE,COLUMN(),FALSE),OFFSET(INDIRECT(ADDRESS(ROW(), COLUMN())),0,-1))</f>
        <v>地块建筑面积*0.08</v>
      </c>
      <c r="CF622" s="12"/>
      <c r="CG622" s="12" t="str" cm="1">
        <f t="array" aca="1" ref="CG622" ca="1">IF(OFFSET(INDIRECT(ADDRESS(ROW(), COLUMN())),0,-1)="",VLOOKUP($G622,$A:$AAE,COLUMN(),FALSE),OFFSET(INDIRECT(ADDRESS(ROW(), COLUMN())),0,-1))</f>
        <v>地块建筑面积*0.08</v>
      </c>
      <c r="CH622" s="12"/>
      <c r="CI622" s="49" t="str" cm="1">
        <f t="array" aca="1" ref="CI622" ca="1">IF(OFFSET(INDIRECT(ADDRESS(ROW(), COLUMN())),0,-1)="",VLOOKUP($G622,$A:$AAE,COLUMN(),FALSE),OFFSET(INDIRECT(ADDRESS(ROW(), COLUMN())),0,-1))</f>
        <v>城镇建设用地</v>
      </c>
      <c r="CJ622" s="75" t="s">
        <v>1962</v>
      </c>
      <c r="CK622" s="78" t="str">
        <f t="shared" si="883"/>
        <v>唯一标识:0806/0807#医疗卫生用地/社会福利用地#国空</v>
      </c>
      <c r="CL622" s="78" t="str">
        <f t="shared" si="884"/>
        <v>性质名称:医疗卫生用地/社会福利用地</v>
      </c>
      <c r="CM622" s="78" t="str">
        <f t="shared" si="885"/>
        <v>地块性质过滤:</v>
      </c>
      <c r="CN622" s="78" t="str">
        <f t="shared" si="886"/>
        <v>地块性质:0806/0807</v>
      </c>
      <c r="CO622" s="78" t="str">
        <f t="shared" si="887"/>
        <v>地类标准:国空</v>
      </c>
      <c r="CP622" s="78" t="str">
        <f t="shared" si="888"/>
        <v>地块性质别称:A5/A6</v>
      </c>
      <c r="CQ622" s="78" t="str">
        <f t="shared" si="889"/>
        <v>属性继承:A5#医疗卫生用地#城规</v>
      </c>
      <c r="CR622" s="78" t="str">
        <f t="shared" si="890"/>
        <v>父类:A5</v>
      </c>
      <c r="CS622" s="78" t="str">
        <f t="shared" si="891"/>
        <v>级别继承:08#公共管理与公共服务用地#国空</v>
      </c>
      <c r="CT622" s="78" t="str">
        <f t="shared" si="892"/>
        <v>级别层次:2</v>
      </c>
      <c r="CU622" s="78" t="str">
        <f t="shared" si="893"/>
        <v>级别:108</v>
      </c>
      <c r="CV622" s="78" t="str">
        <f t="shared" ca="1" si="894"/>
        <v>地块颜色:255,126,130</v>
      </c>
      <c r="CW622" s="78" t="str">
        <f t="shared" ca="1" si="895"/>
        <v>建筑面积公式:面积*容积率</v>
      </c>
      <c r="CX622" s="78" t="str">
        <f t="shared" ca="1" si="896"/>
        <v>住宅建筑面积公式:地块建筑面积*0</v>
      </c>
      <c r="CY622" s="78" t="str">
        <f t="shared" ca="1" si="897"/>
        <v>商服建筑面积公式:地块建筑面积*0</v>
      </c>
      <c r="CZ622" s="78" t="str">
        <f t="shared" ca="1" si="898"/>
        <v>商服中商业建筑面积公式:地块建筑面积*0</v>
      </c>
      <c r="DA622" s="78" t="str">
        <f t="shared" ca="1" si="899"/>
        <v>商服中办公建筑面积公式:地块建筑面积*0</v>
      </c>
      <c r="DB622" s="78" t="str">
        <f t="shared" ca="1" si="900"/>
        <v>公服建筑面积公式:地块建筑面积*1</v>
      </c>
      <c r="DC622" s="78" t="str">
        <f t="shared" ca="1" si="901"/>
        <v>工业建筑面积公式:地块建筑面积*0</v>
      </c>
      <c r="DD622" s="78" t="str">
        <f t="shared" ca="1" si="902"/>
        <v>市政建筑面积公式:地块建筑面积*0</v>
      </c>
      <c r="DE622" s="78" t="str">
        <f t="shared" ca="1" si="903"/>
        <v>绿地面积指定指标:面积*0</v>
      </c>
      <c r="DF622" s="78" t="str">
        <f t="shared" ca="1" si="904"/>
        <v>绿地面积指定公式:面积*0</v>
      </c>
      <c r="DG622" s="78" t="str">
        <f t="shared" ca="1" si="905"/>
        <v>户数指标:-</v>
      </c>
      <c r="DH622" s="78" t="str">
        <f t="shared" ca="1" si="906"/>
        <v>户数公式:0</v>
      </c>
      <c r="DI622" s="78" t="str">
        <f t="shared" ca="1" si="907"/>
        <v>人数指标:-</v>
      </c>
      <c r="DJ622" s="78" t="str">
        <f t="shared" ca="1" si="908"/>
        <v>人数公式:0</v>
      </c>
      <c r="DK622" s="78" t="str">
        <f t="shared" ca="1" si="909"/>
        <v>就业指标:35平方米/岗位</v>
      </c>
      <c r="DL622" s="78" t="str">
        <f t="shared" ca="1" si="910"/>
        <v>就业公式:公服建筑面积/35</v>
      </c>
      <c r="DM622" s="78" t="str">
        <f t="shared" ca="1" si="911"/>
        <v>机动车指标:1.2个/100平方米</v>
      </c>
      <c r="DN622" s="78" t="str">
        <f t="shared" ca="1" si="912"/>
        <v>机动车公式:地块建筑面积*1.2/100</v>
      </c>
      <c r="DO622" s="78" t="str">
        <f t="shared" ca="1" si="913"/>
        <v>用水量指标:12升/平方米*日</v>
      </c>
      <c r="DP622" s="78" t="str">
        <f t="shared" ca="1" si="914"/>
        <v>用水量公式:地块建筑面积*12/1000</v>
      </c>
      <c r="DQ622" s="78" t="str">
        <f t="shared" ca="1" si="915"/>
        <v>污水折算系数:0.85</v>
      </c>
      <c r="DR622" s="78" t="str">
        <f t="shared" ca="1" si="916"/>
        <v>污水量公式:用水量*0.85</v>
      </c>
      <c r="DS622" s="78" t="str">
        <f t="shared" ca="1" si="917"/>
        <v>用电负荷指标:50瓦/平方米</v>
      </c>
      <c r="DT622" s="78" t="str">
        <f t="shared" ca="1" si="918"/>
        <v>同时率:0.8</v>
      </c>
      <c r="DU622" s="78" t="str">
        <f t="shared" ca="1" si="919"/>
        <v>用电量公式:地块建筑面积*50*0.8/1000</v>
      </c>
      <c r="DV622" s="78" t="str">
        <f t="shared" ca="1" si="920"/>
        <v>固话装机指标:1.0门/100平方米</v>
      </c>
      <c r="DW622" s="78" t="str">
        <f t="shared" ca="1" si="921"/>
        <v>固话量公式:地块建筑面积*1.0/100</v>
      </c>
      <c r="DX622" s="78" t="str">
        <f t="shared" ca="1" si="922"/>
        <v>有线电视指标:0.3门/100平方米</v>
      </c>
      <c r="DY622" s="78" t="str">
        <f t="shared" ca="1" si="923"/>
        <v>电视量公式:地块建筑面积*0.3/100</v>
      </c>
      <c r="DZ622" s="78" t="str">
        <f t="shared" ca="1" si="924"/>
        <v>高峰机动车生成量指标:43.7pcu/万平方米，63：37</v>
      </c>
      <c r="EA622" s="78" t="str">
        <f t="shared" ca="1" si="925"/>
        <v>高峰机动车吸引量公式:地块建筑面积/10000*43.7*0.63</v>
      </c>
      <c r="EB622" s="78" t="str">
        <f t="shared" ca="1" si="926"/>
        <v>高峰机动车发生量公式:地块建筑面积/10000*43.7*0.37</v>
      </c>
      <c r="EC622" s="78" t="str">
        <f t="shared" ca="1" si="930"/>
        <v>地下空间指标:地块建筑面积*0.4</v>
      </c>
      <c r="ED622" s="78" t="str">
        <f t="shared" ca="1" si="927"/>
        <v>地下空间公式:地块建筑面积*0.4</v>
      </c>
      <c r="EE622" s="78" t="str">
        <f t="shared" ca="1" si="931"/>
        <v>人防指标:地块建筑面积*0.08</v>
      </c>
      <c r="EF622" s="78" t="str">
        <f t="shared" ca="1" si="928"/>
        <v>人防公式:地块建筑面积*0.08</v>
      </c>
      <c r="EG622" s="78" t="str">
        <f t="shared" ca="1" si="932"/>
        <v>用地构成:城镇建设用地</v>
      </c>
      <c r="EH622" s="78" t="s">
        <v>1962</v>
      </c>
      <c r="EI622" s="79" t="str">
        <f t="shared" ca="1" si="929"/>
        <v>唯一标识:0806/0807#医疗卫生用地/社会福利用地#国空;性质名称:医疗卫生用地/社会福利用地;地块性质过滤:;地块性质:0806/0807;地类标准:国空;地块性质别称:A5/A6;属性继承:A5#医疗卫生用地#城规;父类:A5;级别继承:08#公共管理与公共服务用地#国空;级别层次:2;级别:108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622" t="s">
        <v>1962</v>
      </c>
    </row>
    <row r="623" spans="1:140" ht="16.5" x14ac:dyDescent="0.2">
      <c r="A623" s="49" t="str">
        <f t="shared" si="933"/>
        <v>0807/0702#社会福利用地/城镇社区服务设施用地#国空</v>
      </c>
      <c r="B623" s="49" t="s">
        <v>587</v>
      </c>
      <c r="C623" s="49"/>
      <c r="D623" s="49" t="s">
        <v>1162</v>
      </c>
      <c r="E623" s="49" t="s">
        <v>1277</v>
      </c>
      <c r="F623" s="49" t="s">
        <v>1359</v>
      </c>
      <c r="G623" s="49" t="s">
        <v>79</v>
      </c>
      <c r="H623" s="49" t="s">
        <v>871</v>
      </c>
      <c r="I623" s="49" t="s">
        <v>1448</v>
      </c>
      <c r="J623" s="49">
        <f t="shared" si="935"/>
        <v>2</v>
      </c>
      <c r="K623" s="49" t="str">
        <f t="shared" si="934"/>
        <v>108</v>
      </c>
      <c r="L623" s="49"/>
      <c r="M623" s="49" t="str" cm="1">
        <f t="array" aca="1" ref="M623" ca="1">IF(OFFSET(INDIRECT(ADDRESS(ROW(), COLUMN())),0,-1)="",VLOOKUP($G623,$A:$AAE,COLUMN(),FALSE),OFFSET(INDIRECT(ADDRESS(ROW(), COLUMN())),0,-1))</f>
        <v>203,103,127</v>
      </c>
      <c r="N623" s="12"/>
      <c r="O623" s="49" t="str" cm="1">
        <f t="array" aca="1" ref="O623" ca="1">IF(OFFSET(INDIRECT(ADDRESS(ROW(), COLUMN())),0,-1)="",VLOOKUP($G623,$A:$AAE,COLUMN(),FALSE),OFFSET(INDIRECT(ADDRESS(ROW(), COLUMN())),0,-1))</f>
        <v>面积*容积率</v>
      </c>
      <c r="P623" s="12"/>
      <c r="Q623" s="12" t="str" cm="1">
        <f t="array" aca="1" ref="Q623" ca="1">IF(OFFSET(INDIRECT(ADDRESS(ROW(), COLUMN())),0,-1)="",VLOOKUP($G623,$A:$AAE,COLUMN(),FALSE),OFFSET(INDIRECT(ADDRESS(ROW(), COLUMN())),0,-1))</f>
        <v>地块建筑面积*0</v>
      </c>
      <c r="R623" s="12"/>
      <c r="S623" s="12" t="str" cm="1">
        <f t="array" aca="1" ref="S623" ca="1">IF(OFFSET(INDIRECT(ADDRESS(ROW(), COLUMN())),0,-1)="",VLOOKUP($G623,$A:$AAE,COLUMN(),FALSE),OFFSET(INDIRECT(ADDRESS(ROW(), COLUMN())),0,-1))</f>
        <v>地块建筑面积*0</v>
      </c>
      <c r="T623" s="12"/>
      <c r="U623" s="12" t="str" cm="1">
        <f t="array" aca="1" ref="U623" ca="1">IF(OFFSET(INDIRECT(ADDRESS(ROW(), COLUMN())),0,-1)="",VLOOKUP($G623,$A:$AAE,COLUMN(),FALSE),OFFSET(INDIRECT(ADDRESS(ROW(), COLUMN())),0,-1))</f>
        <v>地块建筑面积*0</v>
      </c>
      <c r="V623" s="12"/>
      <c r="W623" s="49" t="str" cm="1">
        <f t="array" aca="1" ref="W623" ca="1">IF(OFFSET(INDIRECT(ADDRESS(ROW(), COLUMN())),0,-1)="",VLOOKUP($G623,$A:$AAE,COLUMN(),FALSE),OFFSET(INDIRECT(ADDRESS(ROW(), COLUMN())),0,-1))</f>
        <v>地块建筑面积*0</v>
      </c>
      <c r="X623" s="12"/>
      <c r="Y623" s="12" t="str" cm="1">
        <f t="array" aca="1" ref="Y623" ca="1">IF(OFFSET(INDIRECT(ADDRESS(ROW(), COLUMN())),0,-1)="",VLOOKUP($G623,$A:$AAE,COLUMN(),FALSE),OFFSET(INDIRECT(ADDRESS(ROW(), COLUMN())),0,-1))</f>
        <v>地块建筑面积*1</v>
      </c>
      <c r="Z623" s="12"/>
      <c r="AA623" s="12" t="str" cm="1">
        <f t="array" aca="1" ref="AA623" ca="1">IF(OFFSET(INDIRECT(ADDRESS(ROW(), COLUMN())),0,-1)="",VLOOKUP($G623,$A:$AAE,COLUMN(),FALSE),OFFSET(INDIRECT(ADDRESS(ROW(), COLUMN())),0,-1))</f>
        <v>地块建筑面积*0</v>
      </c>
      <c r="AB623" s="12"/>
      <c r="AC623" s="12" t="str" cm="1">
        <f t="array" aca="1" ref="AC623" ca="1">IF(OFFSET(INDIRECT(ADDRESS(ROW(), COLUMN())),0,-1)="",VLOOKUP($G623,$A:$AAE,COLUMN(),FALSE),OFFSET(INDIRECT(ADDRESS(ROW(), COLUMN())),0,-1))</f>
        <v>地块建筑面积*0</v>
      </c>
      <c r="AD623" s="12"/>
      <c r="AE623" s="12" t="str" cm="1">
        <f t="array" aca="1" ref="AE623" ca="1">IF(OFFSET(INDIRECT(ADDRESS(ROW(), COLUMN())),0,-1)="",VLOOKUP($G623,$A:$AAE,COLUMN(),FALSE),OFFSET(INDIRECT(ADDRESS(ROW(), COLUMN())),0,-1))</f>
        <v>面积*0</v>
      </c>
      <c r="AF623" s="12"/>
      <c r="AG623" s="12" t="str" cm="1">
        <f t="array" aca="1" ref="AG623" ca="1">IF(OFFSET(INDIRECT(ADDRESS(ROW(), COLUMN())),0,-1)="",VLOOKUP($G623,$A:$AAE,COLUMN(),FALSE),OFFSET(INDIRECT(ADDRESS(ROW(), COLUMN())),0,-1))</f>
        <v>面积*0</v>
      </c>
      <c r="AH623" s="12"/>
      <c r="AI623" s="12" t="str" cm="1">
        <f t="array" aca="1" ref="AI623" ca="1">IF(OFFSET(INDIRECT(ADDRESS(ROW(), COLUMN())),0,-1)="",VLOOKUP($G623,$A:$AAE,COLUMN(),FALSE),OFFSET(INDIRECT(ADDRESS(ROW(), COLUMN())),0,-1))</f>
        <v>-</v>
      </c>
      <c r="AJ623" s="12"/>
      <c r="AK623" s="12" cm="1">
        <f t="array" aca="1" ref="AK623" ca="1">IF(OFFSET(INDIRECT(ADDRESS(ROW(), COLUMN())),0,-1)="",VLOOKUP($G623,$A:$AAE,COLUMN(),FALSE),OFFSET(INDIRECT(ADDRESS(ROW(), COLUMN())),0,-1))</f>
        <v>0</v>
      </c>
      <c r="AL623" s="12"/>
      <c r="AM623" s="12" t="str" cm="1">
        <f t="array" aca="1" ref="AM623" ca="1">IF(OFFSET(INDIRECT(ADDRESS(ROW(), COLUMN())),0,-1)="",VLOOKUP($G623,$A:$AAE,COLUMN(),FALSE),OFFSET(INDIRECT(ADDRESS(ROW(), COLUMN())),0,-1))</f>
        <v>-</v>
      </c>
      <c r="AN623" s="12"/>
      <c r="AO623" s="12" cm="1">
        <f t="array" aca="1" ref="AO623" ca="1">IF(OFFSET(INDIRECT(ADDRESS(ROW(), COLUMN())),0,-1)="",VLOOKUP($G623,$A:$AAE,COLUMN(),FALSE),OFFSET(INDIRECT(ADDRESS(ROW(), COLUMN())),0,-1))</f>
        <v>0</v>
      </c>
      <c r="AP623" s="12"/>
      <c r="AQ623" s="12" t="str" cm="1">
        <f t="array" aca="1" ref="AQ623" ca="1">IF(OFFSET(INDIRECT(ADDRESS(ROW(), COLUMN())),0,-1)="",VLOOKUP($G623,$A:$AAE,COLUMN(),FALSE),OFFSET(INDIRECT(ADDRESS(ROW(), COLUMN())),0,-1))</f>
        <v>35平方米/岗位</v>
      </c>
      <c r="AR623" s="12"/>
      <c r="AS623" s="12" t="str" cm="1">
        <f t="array" aca="1" ref="AS623" ca="1">IF(OFFSET(INDIRECT(ADDRESS(ROW(), COLUMN())),0,-1)="",VLOOKUP($G623,$A:$AAE,COLUMN(),FALSE),OFFSET(INDIRECT(ADDRESS(ROW(), COLUMN())),0,-1))</f>
        <v>公服建筑面积/35</v>
      </c>
      <c r="AT623" s="12"/>
      <c r="AU623" s="12" t="str" cm="1">
        <f t="array" aca="1" ref="AU623" ca="1">IF(OFFSET(INDIRECT(ADDRESS(ROW(), COLUMN())),0,-1)="",VLOOKUP($G623,$A:$AAE,COLUMN(),FALSE),OFFSET(INDIRECT(ADDRESS(ROW(), COLUMN())),0,-1))</f>
        <v>1.2个/100平方米</v>
      </c>
      <c r="AV623" s="12"/>
      <c r="AW623" s="12" t="str" cm="1">
        <f t="array" aca="1" ref="AW623" ca="1">IF(OFFSET(INDIRECT(ADDRESS(ROW(), COLUMN())),0,-1)="",VLOOKUP($G623,$A:$AAE,COLUMN(),FALSE),OFFSET(INDIRECT(ADDRESS(ROW(), COLUMN())),0,-1))</f>
        <v>地块建筑面积*1.2/100</v>
      </c>
      <c r="AX623" s="2"/>
      <c r="AY623" s="12" t="str" cm="1">
        <f t="array" aca="1" ref="AY623" ca="1">IF(OFFSET(INDIRECT(ADDRESS(ROW(), COLUMN())),0,-1)="",VLOOKUP($G623,$A:$AAE,COLUMN(),FALSE),OFFSET(INDIRECT(ADDRESS(ROW(), COLUMN())),0,-1))</f>
        <v>65立方米/公顷*日</v>
      </c>
      <c r="AZ623" s="2"/>
      <c r="BA623" s="12" t="str" cm="1">
        <f t="array" aca="1" ref="BA623" ca="1">IF(OFFSET(INDIRECT(ADDRESS(ROW(), COLUMN())),0,-1)="",VLOOKUP($G623,$A:$AAE,COLUMN(),FALSE),OFFSET(INDIRECT(ADDRESS(ROW(), COLUMN())),0,-1))</f>
        <v>用地面积*65</v>
      </c>
      <c r="BB623" s="2"/>
      <c r="BC623" s="12" cm="1">
        <f t="array" aca="1" ref="BC623" ca="1">IF(OFFSET(INDIRECT(ADDRESS(ROW(), COLUMN())),0,-1)="",VLOOKUP($G623,$A:$AAE,COLUMN(),FALSE),OFFSET(INDIRECT(ADDRESS(ROW(), COLUMN())),0,-1))</f>
        <v>0.85</v>
      </c>
      <c r="BD623" s="2"/>
      <c r="BE623" s="12" t="str" cm="1">
        <f t="array" aca="1" ref="BE623" ca="1">IF(OFFSET(INDIRECT(ADDRESS(ROW(), COLUMN())),0,-1)="",VLOOKUP($G623,$A:$AAE,COLUMN(),FALSE),OFFSET(INDIRECT(ADDRESS(ROW(), COLUMN())),0,-1))</f>
        <v>用水量*0.85</v>
      </c>
      <c r="BF623" s="2"/>
      <c r="BG623" s="12" t="str" cm="1">
        <f t="array" aca="1" ref="BG623" ca="1">IF(OFFSET(INDIRECT(ADDRESS(ROW(), COLUMN())),0,-1)="",VLOOKUP($G623,$A:$AAE,COLUMN(),FALSE),OFFSET(INDIRECT(ADDRESS(ROW(), COLUMN())),0,-1))</f>
        <v>40瓦/平方米</v>
      </c>
      <c r="BH623" s="2"/>
      <c r="BI623" s="12" cm="1">
        <f t="array" aca="1" ref="BI623" ca="1">IF(OFFSET(INDIRECT(ADDRESS(ROW(), COLUMN())),0,-1)="",VLOOKUP($G623,$A:$AAE,COLUMN(),FALSE),OFFSET(INDIRECT(ADDRESS(ROW(), COLUMN())),0,-1))</f>
        <v>0.8</v>
      </c>
      <c r="BJ623" s="2"/>
      <c r="BK623" s="12" t="str" cm="1">
        <f t="array" aca="1" ref="BK623" ca="1">IF(OFFSET(INDIRECT(ADDRESS(ROW(), COLUMN())),0,-1)="",VLOOKUP($G623,$A:$AAE,COLUMN(),FALSE),OFFSET(INDIRECT(ADDRESS(ROW(), COLUMN())),0,-1))</f>
        <v>地块建筑面积*40*0.8/1000</v>
      </c>
      <c r="BL623" s="2"/>
      <c r="BM623" s="12" t="str" cm="1">
        <f t="array" aca="1" ref="BM623" ca="1">IF(OFFSET(INDIRECT(ADDRESS(ROW(), COLUMN())),0,-1)="",VLOOKUP($G623,$A:$AAE,COLUMN(),FALSE),OFFSET(INDIRECT(ADDRESS(ROW(), COLUMN())),0,-1))</f>
        <v>1.0门/100平方米</v>
      </c>
      <c r="BN623" s="2"/>
      <c r="BO623" s="12" t="str" cm="1">
        <f t="array" aca="1" ref="BO623" ca="1">IF(OFFSET(INDIRECT(ADDRESS(ROW(), COLUMN())),0,-1)="",VLOOKUP($G623,$A:$AAE,COLUMN(),FALSE),OFFSET(INDIRECT(ADDRESS(ROW(), COLUMN())),0,-1))</f>
        <v>地块建筑面积*1.0/100</v>
      </c>
      <c r="BP623" s="2"/>
      <c r="BQ623" s="12" t="str" cm="1">
        <f t="array" aca="1" ref="BQ623" ca="1">IF(OFFSET(INDIRECT(ADDRESS(ROW(), COLUMN())),0,-1)="",VLOOKUP($G623,$A:$AAE,COLUMN(),FALSE),OFFSET(INDIRECT(ADDRESS(ROW(), COLUMN())),0,-1))</f>
        <v>0.3门/100平方米</v>
      </c>
      <c r="BR623" s="2"/>
      <c r="BS623" s="12" t="str" cm="1">
        <f t="array" aca="1" ref="BS623" ca="1">IF(OFFSET(INDIRECT(ADDRESS(ROW(), COLUMN())),0,-1)="",VLOOKUP($G623,$A:$AAE,COLUMN(),FALSE),OFFSET(INDIRECT(ADDRESS(ROW(), COLUMN())),0,-1))</f>
        <v>地块建筑面积*0.3/100</v>
      </c>
      <c r="BT623" s="2"/>
      <c r="BU623" s="12" t="str" cm="1">
        <f t="array" aca="1" ref="BU623" ca="1">IF(OFFSET(INDIRECT(ADDRESS(ROW(), COLUMN())),0,-1)="",VLOOKUP($G623,$A:$AAE,COLUMN(),FALSE),OFFSET(INDIRECT(ADDRESS(ROW(), COLUMN())),0,-1))</f>
        <v>43.7pcu/万平方米，63：37</v>
      </c>
      <c r="BV623" s="2"/>
      <c r="BW623" s="12" t="str" cm="1">
        <f t="array" aca="1" ref="BW623" ca="1">IF(OFFSET(INDIRECT(ADDRESS(ROW(), COLUMN())),0,-1)="",VLOOKUP($G623,$A:$AAE,COLUMN(),FALSE),OFFSET(INDIRECT(ADDRESS(ROW(), COLUMN())),0,-1))</f>
        <v>地块建筑面积/10000*43.7*0.63</v>
      </c>
      <c r="BX623" s="2"/>
      <c r="BY623" s="12" t="str" cm="1">
        <f t="array" aca="1" ref="BY623" ca="1">IF(OFFSET(INDIRECT(ADDRESS(ROW(), COLUMN())),0,-1)="",VLOOKUP($G623,$A:$AAE,COLUMN(),FALSE),OFFSET(INDIRECT(ADDRESS(ROW(), COLUMN())),0,-1))</f>
        <v>地块建筑面积/10000*43.7*0.37</v>
      </c>
      <c r="BZ623" s="95"/>
      <c r="CA623" s="12" t="str" cm="1">
        <f t="array" aca="1" ref="CA623" ca="1">IF(OFFSET(INDIRECT(ADDRESS(ROW(), COLUMN())),0,-1)="",VLOOKUP($G623,$A:$AAE,COLUMN(),FALSE),OFFSET(INDIRECT(ADDRESS(ROW(), COLUMN())),0,-1))</f>
        <v>地块建筑面积*0.4</v>
      </c>
      <c r="CB623" s="12"/>
      <c r="CC623" s="12" t="str" cm="1">
        <f t="array" aca="1" ref="CC623" ca="1">IF(OFFSET(INDIRECT(ADDRESS(ROW(), COLUMN())),0,-1)="",VLOOKUP($G623,$A:$AAE,COLUMN(),FALSE),OFFSET(INDIRECT(ADDRESS(ROW(), COLUMN())),0,-1))</f>
        <v>地块建筑面积*0.4</v>
      </c>
      <c r="CD623" s="12"/>
      <c r="CE623" s="12" t="str" cm="1">
        <f t="array" aca="1" ref="CE623" ca="1">IF(OFFSET(INDIRECT(ADDRESS(ROW(), COLUMN())),0,-1)="",VLOOKUP($G623,$A:$AAE,COLUMN(),FALSE),OFFSET(INDIRECT(ADDRESS(ROW(), COLUMN())),0,-1))</f>
        <v>地块建筑面积*0.08</v>
      </c>
      <c r="CF623" s="12"/>
      <c r="CG623" s="12" t="str" cm="1">
        <f t="array" aca="1" ref="CG623" ca="1">IF(OFFSET(INDIRECT(ADDRESS(ROW(), COLUMN())),0,-1)="",VLOOKUP($G623,$A:$AAE,COLUMN(),FALSE),OFFSET(INDIRECT(ADDRESS(ROW(), COLUMN())),0,-1))</f>
        <v>地块建筑面积*0.08</v>
      </c>
      <c r="CH623" s="12"/>
      <c r="CI623" s="49" t="str" cm="1">
        <f t="array" aca="1" ref="CI623" ca="1">IF(OFFSET(INDIRECT(ADDRESS(ROW(), COLUMN())),0,-1)="",VLOOKUP($G623,$A:$AAE,COLUMN(),FALSE),OFFSET(INDIRECT(ADDRESS(ROW(), COLUMN())),0,-1))</f>
        <v>城镇建设用地</v>
      </c>
      <c r="CJ623" s="75" t="s">
        <v>1962</v>
      </c>
      <c r="CK623" s="78" t="str">
        <f t="shared" si="883"/>
        <v>唯一标识:0807/0702#社会福利用地/城镇社区服务设施用地#国空</v>
      </c>
      <c r="CL623" s="78" t="str">
        <f t="shared" si="884"/>
        <v>性质名称:社会福利用地/城镇社区服务设施用地</v>
      </c>
      <c r="CM623" s="78" t="str">
        <f t="shared" si="885"/>
        <v>地块性质过滤:</v>
      </c>
      <c r="CN623" s="78" t="str">
        <f t="shared" si="886"/>
        <v>地块性质:0807/0702</v>
      </c>
      <c r="CO623" s="78" t="str">
        <f t="shared" si="887"/>
        <v>地类标准:国空</v>
      </c>
      <c r="CP623" s="78" t="str">
        <f t="shared" si="888"/>
        <v>地块性质别称:A6/Rcs</v>
      </c>
      <c r="CQ623" s="78" t="str">
        <f t="shared" si="889"/>
        <v>属性继承:A6#社会福利用地#城规</v>
      </c>
      <c r="CR623" s="78" t="str">
        <f t="shared" si="890"/>
        <v>父类:A6</v>
      </c>
      <c r="CS623" s="78" t="str">
        <f t="shared" si="891"/>
        <v>级别继承:08#公共管理与公共服务用地#国空</v>
      </c>
      <c r="CT623" s="78" t="str">
        <f t="shared" si="892"/>
        <v>级别层次:2</v>
      </c>
      <c r="CU623" s="78" t="str">
        <f t="shared" si="893"/>
        <v>级别:108</v>
      </c>
      <c r="CV623" s="78" t="str">
        <f t="shared" ca="1" si="894"/>
        <v>地块颜色:203,103,127</v>
      </c>
      <c r="CW623" s="78" t="str">
        <f t="shared" ca="1" si="895"/>
        <v>建筑面积公式:面积*容积率</v>
      </c>
      <c r="CX623" s="78" t="str">
        <f t="shared" ca="1" si="896"/>
        <v>住宅建筑面积公式:地块建筑面积*0</v>
      </c>
      <c r="CY623" s="78" t="str">
        <f t="shared" ca="1" si="897"/>
        <v>商服建筑面积公式:地块建筑面积*0</v>
      </c>
      <c r="CZ623" s="78" t="str">
        <f t="shared" ca="1" si="898"/>
        <v>商服中商业建筑面积公式:地块建筑面积*0</v>
      </c>
      <c r="DA623" s="78" t="str">
        <f t="shared" ca="1" si="899"/>
        <v>商服中办公建筑面积公式:地块建筑面积*0</v>
      </c>
      <c r="DB623" s="78" t="str">
        <f t="shared" ca="1" si="900"/>
        <v>公服建筑面积公式:地块建筑面积*1</v>
      </c>
      <c r="DC623" s="78" t="str">
        <f t="shared" ca="1" si="901"/>
        <v>工业建筑面积公式:地块建筑面积*0</v>
      </c>
      <c r="DD623" s="78" t="str">
        <f t="shared" ca="1" si="902"/>
        <v>市政建筑面积公式:地块建筑面积*0</v>
      </c>
      <c r="DE623" s="78" t="str">
        <f t="shared" ca="1" si="903"/>
        <v>绿地面积指定指标:面积*0</v>
      </c>
      <c r="DF623" s="78" t="str">
        <f t="shared" ca="1" si="904"/>
        <v>绿地面积指定公式:面积*0</v>
      </c>
      <c r="DG623" s="78" t="str">
        <f t="shared" ca="1" si="905"/>
        <v>户数指标:-</v>
      </c>
      <c r="DH623" s="78" t="str">
        <f t="shared" ca="1" si="906"/>
        <v>户数公式:0</v>
      </c>
      <c r="DI623" s="78" t="str">
        <f t="shared" ca="1" si="907"/>
        <v>人数指标:-</v>
      </c>
      <c r="DJ623" s="78" t="str">
        <f t="shared" ca="1" si="908"/>
        <v>人数公式:0</v>
      </c>
      <c r="DK623" s="78" t="str">
        <f t="shared" ca="1" si="909"/>
        <v>就业指标:35平方米/岗位</v>
      </c>
      <c r="DL623" s="78" t="str">
        <f t="shared" ca="1" si="910"/>
        <v>就业公式:公服建筑面积/35</v>
      </c>
      <c r="DM623" s="78" t="str">
        <f t="shared" ca="1" si="911"/>
        <v>机动车指标:1.2个/100平方米</v>
      </c>
      <c r="DN623" s="78" t="str">
        <f t="shared" ca="1" si="912"/>
        <v>机动车公式:地块建筑面积*1.2/100</v>
      </c>
      <c r="DO623" s="78" t="str">
        <f t="shared" ca="1" si="913"/>
        <v>用水量指标:65立方米/公顷*日</v>
      </c>
      <c r="DP623" s="78" t="str">
        <f t="shared" ca="1" si="914"/>
        <v>用水量公式:用地面积*65</v>
      </c>
      <c r="DQ623" s="78" t="str">
        <f t="shared" ca="1" si="915"/>
        <v>污水折算系数:0.85</v>
      </c>
      <c r="DR623" s="78" t="str">
        <f t="shared" ca="1" si="916"/>
        <v>污水量公式:用水量*0.85</v>
      </c>
      <c r="DS623" s="78" t="str">
        <f t="shared" ca="1" si="917"/>
        <v>用电负荷指标:40瓦/平方米</v>
      </c>
      <c r="DT623" s="78" t="str">
        <f t="shared" ca="1" si="918"/>
        <v>同时率:0.8</v>
      </c>
      <c r="DU623" s="78" t="str">
        <f t="shared" ca="1" si="919"/>
        <v>用电量公式:地块建筑面积*40*0.8/1000</v>
      </c>
      <c r="DV623" s="78" t="str">
        <f t="shared" ca="1" si="920"/>
        <v>固话装机指标:1.0门/100平方米</v>
      </c>
      <c r="DW623" s="78" t="str">
        <f t="shared" ca="1" si="921"/>
        <v>固话量公式:地块建筑面积*1.0/100</v>
      </c>
      <c r="DX623" s="78" t="str">
        <f t="shared" ca="1" si="922"/>
        <v>有线电视指标:0.3门/100平方米</v>
      </c>
      <c r="DY623" s="78" t="str">
        <f t="shared" ca="1" si="923"/>
        <v>电视量公式:地块建筑面积*0.3/100</v>
      </c>
      <c r="DZ623" s="78" t="str">
        <f t="shared" ca="1" si="924"/>
        <v>高峰机动车生成量指标:43.7pcu/万平方米，63：37</v>
      </c>
      <c r="EA623" s="78" t="str">
        <f t="shared" ca="1" si="925"/>
        <v>高峰机动车吸引量公式:地块建筑面积/10000*43.7*0.63</v>
      </c>
      <c r="EB623" s="78" t="str">
        <f t="shared" ca="1" si="926"/>
        <v>高峰机动车发生量公式:地块建筑面积/10000*43.7*0.37</v>
      </c>
      <c r="EC623" s="78" t="str">
        <f t="shared" ca="1" si="930"/>
        <v>地下空间指标:地块建筑面积*0.4</v>
      </c>
      <c r="ED623" s="78" t="str">
        <f t="shared" ca="1" si="927"/>
        <v>地下空间公式:地块建筑面积*0.4</v>
      </c>
      <c r="EE623" s="78" t="str">
        <f t="shared" ca="1" si="931"/>
        <v>人防指标:地块建筑面积*0.08</v>
      </c>
      <c r="EF623" s="78" t="str">
        <f t="shared" ca="1" si="928"/>
        <v>人防公式:地块建筑面积*0.08</v>
      </c>
      <c r="EG623" s="78" t="str">
        <f t="shared" ca="1" si="932"/>
        <v>用地构成:城镇建设用地</v>
      </c>
      <c r="EH623" s="78" t="s">
        <v>1962</v>
      </c>
      <c r="EI623" s="79" t="str">
        <f t="shared" ca="1" si="929"/>
        <v>唯一标识:0807/0702#社会福利用地/城镇社区服务设施用地#国空;性质名称:社会福利用地/城镇社区服务设施用地;地块性质过滤:;地块性质:0807/0702;地类标准:国空;地块性质别称:A6/Rcs;属性继承:A6#社会福利用地#城规;父类:A6;级别继承:08#公共管理与公共服务用地#国空;级别层次:2;级别:108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623" t="s">
        <v>1962</v>
      </c>
    </row>
    <row r="624" spans="1:140" ht="16.5" x14ac:dyDescent="0.2">
      <c r="A624" s="52" t="str">
        <f t="shared" si="933"/>
        <v>09#商业服务业用地#国空</v>
      </c>
      <c r="B624" s="52" t="s">
        <v>588</v>
      </c>
      <c r="C624" s="52"/>
      <c r="D624" s="52" t="s">
        <v>1885</v>
      </c>
      <c r="E624" s="52" t="s">
        <v>1277</v>
      </c>
      <c r="F624" s="52" t="s">
        <v>893</v>
      </c>
      <c r="G624" s="52" t="s">
        <v>81</v>
      </c>
      <c r="H624" s="52" t="s">
        <v>687</v>
      </c>
      <c r="I624" s="52" t="s">
        <v>1435</v>
      </c>
      <c r="J624" s="52">
        <f t="shared" si="935"/>
        <v>1</v>
      </c>
      <c r="K624" s="52" t="str">
        <f t="shared" si="934"/>
        <v>0</v>
      </c>
      <c r="L624" s="52"/>
      <c r="M624" s="69" t="str" cm="1">
        <f t="array" aca="1" ref="M624" ca="1">IF(OFFSET(INDIRECT(ADDRESS(ROW(), COLUMN())),0,-1)="",VLOOKUP($G624,$A:$AAE,COLUMN(),FALSE),OFFSET(INDIRECT(ADDRESS(ROW(), COLUMN())),0,-1))</f>
        <v>255,0,0</v>
      </c>
      <c r="N624" s="32"/>
      <c r="O624" s="69" t="str" cm="1">
        <f t="array" aca="1" ref="O624" ca="1">IF(OFFSET(INDIRECT(ADDRESS(ROW(), COLUMN())),0,-1)="",VLOOKUP($G624,$A:$AAE,COLUMN(),FALSE),OFFSET(INDIRECT(ADDRESS(ROW(), COLUMN())),0,-1))</f>
        <v>面积*容积率</v>
      </c>
      <c r="P624" s="32"/>
      <c r="Q624" s="32" t="str" cm="1">
        <f t="array" aca="1" ref="Q624" ca="1">IF(OFFSET(INDIRECT(ADDRESS(ROW(), COLUMN())),0,-1)="",VLOOKUP($G624,$A:$AAE,COLUMN(),FALSE),OFFSET(INDIRECT(ADDRESS(ROW(), COLUMN())),0,-1))</f>
        <v>地块建筑面积*0</v>
      </c>
      <c r="R624" s="15" t="s">
        <v>1555</v>
      </c>
      <c r="S624" s="15" t="str" cm="1">
        <f t="array" aca="1" ref="S624" ca="1">IF(OFFSET(INDIRECT(ADDRESS(ROW(), COLUMN())),0,-1)="",VLOOKUP($G624,$A:$AAE,COLUMN(),FALSE),OFFSET(INDIRECT(ADDRESS(ROW(), COLUMN())),0,-1))</f>
        <v>地块建筑面积*1</v>
      </c>
      <c r="T624" s="15" t="s">
        <v>1557</v>
      </c>
      <c r="U624" s="15" t="str" cm="1">
        <f t="array" aca="1" ref="U624" ca="1">IF(OFFSET(INDIRECT(ADDRESS(ROW(), COLUMN())),0,-1)="",VLOOKUP($G624,$A:$AAE,COLUMN(),FALSE),OFFSET(INDIRECT(ADDRESS(ROW(), COLUMN())),0,-1))</f>
        <v>地块建筑面积*1*0.35</v>
      </c>
      <c r="V624" s="15" t="s">
        <v>1560</v>
      </c>
      <c r="W624" s="52" t="str" cm="1">
        <f t="array" aca="1" ref="W624" ca="1">IF(OFFSET(INDIRECT(ADDRESS(ROW(), COLUMN())),0,-1)="",VLOOKUP($G624,$A:$AAE,COLUMN(),FALSE),OFFSET(INDIRECT(ADDRESS(ROW(), COLUMN())),0,-1))</f>
        <v>地块建筑面积*1*0.65</v>
      </c>
      <c r="X624" s="32"/>
      <c r="Y624" s="32" t="str" cm="1">
        <f t="array" aca="1" ref="Y624" ca="1">IF(OFFSET(INDIRECT(ADDRESS(ROW(), COLUMN())),0,-1)="",VLOOKUP($G624,$A:$AAE,COLUMN(),FALSE),OFFSET(INDIRECT(ADDRESS(ROW(), COLUMN())),0,-1))</f>
        <v>地块建筑面积*0</v>
      </c>
      <c r="Z624" s="32"/>
      <c r="AA624" s="32" t="str" cm="1">
        <f t="array" aca="1" ref="AA624" ca="1">IF(OFFSET(INDIRECT(ADDRESS(ROW(), COLUMN())),0,-1)="",VLOOKUP($G624,$A:$AAE,COLUMN(),FALSE),OFFSET(INDIRECT(ADDRESS(ROW(), COLUMN())),0,-1))</f>
        <v>地块建筑面积*0</v>
      </c>
      <c r="AB624" s="32"/>
      <c r="AC624" s="32" t="str" cm="1">
        <f t="array" aca="1" ref="AC624" ca="1">IF(OFFSET(INDIRECT(ADDRESS(ROW(), COLUMN())),0,-1)="",VLOOKUP($G624,$A:$AAE,COLUMN(),FALSE),OFFSET(INDIRECT(ADDRESS(ROW(), COLUMN())),0,-1))</f>
        <v>地块建筑面积*0</v>
      </c>
      <c r="AD624" s="32"/>
      <c r="AE624" s="32" t="str" cm="1">
        <f t="array" aca="1" ref="AE624" ca="1">IF(OFFSET(INDIRECT(ADDRESS(ROW(), COLUMN())),0,-1)="",VLOOKUP($G624,$A:$AAE,COLUMN(),FALSE),OFFSET(INDIRECT(ADDRESS(ROW(), COLUMN())),0,-1))</f>
        <v>面积*0</v>
      </c>
      <c r="AF624" s="32"/>
      <c r="AG624" s="32" t="str" cm="1">
        <f t="array" aca="1" ref="AG624" ca="1">IF(OFFSET(INDIRECT(ADDRESS(ROW(), COLUMN())),0,-1)="",VLOOKUP($G624,$A:$AAE,COLUMN(),FALSE),OFFSET(INDIRECT(ADDRESS(ROW(), COLUMN())),0,-1))</f>
        <v>面积*0</v>
      </c>
      <c r="AH624" s="32"/>
      <c r="AI624" s="32" t="str" cm="1">
        <f t="array" aca="1" ref="AI624" ca="1">IF(OFFSET(INDIRECT(ADDRESS(ROW(), COLUMN())),0,-1)="",VLOOKUP($G624,$A:$AAE,COLUMN(),FALSE),OFFSET(INDIRECT(ADDRESS(ROW(), COLUMN())),0,-1))</f>
        <v>-</v>
      </c>
      <c r="AJ624" s="32"/>
      <c r="AK624" s="32" cm="1">
        <f t="array" aca="1" ref="AK624" ca="1">IF(OFFSET(INDIRECT(ADDRESS(ROW(), COLUMN())),0,-1)="",VLOOKUP($G624,$A:$AAE,COLUMN(),FALSE),OFFSET(INDIRECT(ADDRESS(ROW(), COLUMN())),0,-1))</f>
        <v>0</v>
      </c>
      <c r="AL624" s="32"/>
      <c r="AM624" s="32" t="str" cm="1">
        <f t="array" aca="1" ref="AM624" ca="1">IF(OFFSET(INDIRECT(ADDRESS(ROW(), COLUMN())),0,-1)="",VLOOKUP($G624,$A:$AAE,COLUMN(),FALSE),OFFSET(INDIRECT(ADDRESS(ROW(), COLUMN())),0,-1))</f>
        <v>-</v>
      </c>
      <c r="AN624" s="32"/>
      <c r="AO624" s="32" cm="1">
        <f t="array" aca="1" ref="AO624" ca="1">IF(OFFSET(INDIRECT(ADDRESS(ROW(), COLUMN())),0,-1)="",VLOOKUP($G624,$A:$AAE,COLUMN(),FALSE),OFFSET(INDIRECT(ADDRESS(ROW(), COLUMN())),0,-1))</f>
        <v>0</v>
      </c>
      <c r="AP624" s="15" t="s">
        <v>1571</v>
      </c>
      <c r="AQ624" s="32" t="str" cm="1">
        <f t="array" aca="1" ref="AQ624" ca="1">IF(OFFSET(INDIRECT(ADDRESS(ROW(), COLUMN())),0,-1)="",VLOOKUP($G624,$A:$AAE,COLUMN(),FALSE),OFFSET(INDIRECT(ADDRESS(ROW(), COLUMN())),0,-1))</f>
        <v>35平方米/岗位</v>
      </c>
      <c r="AR624" s="15" t="s">
        <v>1578</v>
      </c>
      <c r="AS624" s="32" t="str" cm="1">
        <f t="array" aca="1" ref="AS624" ca="1">IF(OFFSET(INDIRECT(ADDRESS(ROW(), COLUMN())),0,-1)="",VLOOKUP($G624,$A:$AAE,COLUMN(),FALSE),OFFSET(INDIRECT(ADDRESS(ROW(), COLUMN())),0,-1))</f>
        <v>商服建筑面积/35</v>
      </c>
      <c r="AT624" s="15" t="s">
        <v>1592</v>
      </c>
      <c r="AU624" s="32" t="str" cm="1">
        <f t="array" aca="1" ref="AU624" ca="1">IF(OFFSET(INDIRECT(ADDRESS(ROW(), COLUMN())),0,-1)="",VLOOKUP($G624,$A:$AAE,COLUMN(),FALSE),OFFSET(INDIRECT(ADDRESS(ROW(), COLUMN())),0,-1))</f>
        <v>1.2个/100平方米</v>
      </c>
      <c r="AV624" s="15" t="s">
        <v>1606</v>
      </c>
      <c r="AW624" s="32" t="str" cm="1">
        <f t="array" aca="1" ref="AW624" ca="1">IF(OFFSET(INDIRECT(ADDRESS(ROW(), COLUMN())),0,-1)="",VLOOKUP($G624,$A:$AAE,COLUMN(),FALSE),OFFSET(INDIRECT(ADDRESS(ROW(), COLUMN())),0,-1))</f>
        <v>地块建筑面积*1.2/100</v>
      </c>
      <c r="AX624" s="2"/>
      <c r="AY624" s="32" t="str" cm="1">
        <f t="array" aca="1" ref="AY624" ca="1">IF(OFFSET(INDIRECT(ADDRESS(ROW(), COLUMN())),0,-1)="",VLOOKUP($G624,$A:$AAE,COLUMN(),FALSE),OFFSET(INDIRECT(ADDRESS(ROW(), COLUMN())),0,-1))</f>
        <v>10升/平方米*日</v>
      </c>
      <c r="AZ624" s="2"/>
      <c r="BA624" s="32" t="str" cm="1">
        <f t="array" aca="1" ref="BA624" ca="1">IF(OFFSET(INDIRECT(ADDRESS(ROW(), COLUMN())),0,-1)="",VLOOKUP($G624,$A:$AAE,COLUMN(),FALSE),OFFSET(INDIRECT(ADDRESS(ROW(), COLUMN())),0,-1))</f>
        <v>地块建筑面积*10/1000</v>
      </c>
      <c r="BB624" s="2"/>
      <c r="BC624" s="32" cm="1">
        <f t="array" aca="1" ref="BC624" ca="1">IF(OFFSET(INDIRECT(ADDRESS(ROW(), COLUMN())),0,-1)="",VLOOKUP($G624,$A:$AAE,COLUMN(),FALSE),OFFSET(INDIRECT(ADDRESS(ROW(), COLUMN())),0,-1))</f>
        <v>0.85</v>
      </c>
      <c r="BD624" s="2"/>
      <c r="BE624" s="32" t="str" cm="1">
        <f t="array" aca="1" ref="BE624" ca="1">IF(OFFSET(INDIRECT(ADDRESS(ROW(), COLUMN())),0,-1)="",VLOOKUP($G624,$A:$AAE,COLUMN(),FALSE),OFFSET(INDIRECT(ADDRESS(ROW(), COLUMN())),0,-1))</f>
        <v>用水量*0.85</v>
      </c>
      <c r="BF624" s="2"/>
      <c r="BG624" s="32" t="str" cm="1">
        <f t="array" aca="1" ref="BG624" ca="1">IF(OFFSET(INDIRECT(ADDRESS(ROW(), COLUMN())),0,-1)="",VLOOKUP($G624,$A:$AAE,COLUMN(),FALSE),OFFSET(INDIRECT(ADDRESS(ROW(), COLUMN())),0,-1))</f>
        <v>60瓦/平方米</v>
      </c>
      <c r="BH624" s="2"/>
      <c r="BI624" s="32" cm="1">
        <f t="array" aca="1" ref="BI624" ca="1">IF(OFFSET(INDIRECT(ADDRESS(ROW(), COLUMN())),0,-1)="",VLOOKUP($G624,$A:$AAE,COLUMN(),FALSE),OFFSET(INDIRECT(ADDRESS(ROW(), COLUMN())),0,-1))</f>
        <v>0.7</v>
      </c>
      <c r="BJ624" s="2"/>
      <c r="BK624" s="32" t="str" cm="1">
        <f t="array" aca="1" ref="BK624" ca="1">IF(OFFSET(INDIRECT(ADDRESS(ROW(), COLUMN())),0,-1)="",VLOOKUP($G624,$A:$AAE,COLUMN(),FALSE),OFFSET(INDIRECT(ADDRESS(ROW(), COLUMN())),0,-1))</f>
        <v>地块建筑面积*60*0.7/1000</v>
      </c>
      <c r="BL624" s="2"/>
      <c r="BM624" s="32" t="str" cm="1">
        <f t="array" aca="1" ref="BM624" ca="1">IF(OFFSET(INDIRECT(ADDRESS(ROW(), COLUMN())),0,-1)="",VLOOKUP($G624,$A:$AAE,COLUMN(),FALSE),OFFSET(INDIRECT(ADDRESS(ROW(), COLUMN())),0,-1))</f>
        <v>1.0门/100平方米</v>
      </c>
      <c r="BN624" s="2"/>
      <c r="BO624" s="32" t="str" cm="1">
        <f t="array" aca="1" ref="BO624" ca="1">IF(OFFSET(INDIRECT(ADDRESS(ROW(), COLUMN())),0,-1)="",VLOOKUP($G624,$A:$AAE,COLUMN(),FALSE),OFFSET(INDIRECT(ADDRESS(ROW(), COLUMN())),0,-1))</f>
        <v>地块建筑面积*1.0/100</v>
      </c>
      <c r="BP624" s="2"/>
      <c r="BQ624" s="32" t="str" cm="1">
        <f t="array" aca="1" ref="BQ624" ca="1">IF(OFFSET(INDIRECT(ADDRESS(ROW(), COLUMN())),0,-1)="",VLOOKUP($G624,$A:$AAE,COLUMN(),FALSE),OFFSET(INDIRECT(ADDRESS(ROW(), COLUMN())),0,-1))</f>
        <v>0.2门/100平方米</v>
      </c>
      <c r="BR624" s="2"/>
      <c r="BS624" s="32" t="str" cm="1">
        <f t="array" aca="1" ref="BS624" ca="1">IF(OFFSET(INDIRECT(ADDRESS(ROW(), COLUMN())),0,-1)="",VLOOKUP($G624,$A:$AAE,COLUMN(),FALSE),OFFSET(INDIRECT(ADDRESS(ROW(), COLUMN())),0,-1))</f>
        <v>地块建筑面积*0.2/100</v>
      </c>
      <c r="BT624" s="2"/>
      <c r="BU624" s="32" t="str" cm="1">
        <f t="array" aca="1" ref="BU624" ca="1">IF(OFFSET(INDIRECT(ADDRESS(ROW(), COLUMN())),0,-1)="",VLOOKUP($G624,$A:$AAE,COLUMN(),FALSE),OFFSET(INDIRECT(ADDRESS(ROW(), COLUMN())),0,-1))</f>
        <v>60pcu/万平方米，73：27</v>
      </c>
      <c r="BV624" s="2"/>
      <c r="BW624" s="32" t="str" cm="1">
        <f t="array" aca="1" ref="BW624" ca="1">IF(OFFSET(INDIRECT(ADDRESS(ROW(), COLUMN())),0,-1)="",VLOOKUP($G624,$A:$AAE,COLUMN(),FALSE),OFFSET(INDIRECT(ADDRESS(ROW(), COLUMN())),0,-1))</f>
        <v>地块建筑面积/10000*60*0.73</v>
      </c>
      <c r="BX624" s="2"/>
      <c r="BY624" s="32" t="str" cm="1">
        <f t="array" aca="1" ref="BY624" ca="1">IF(OFFSET(INDIRECT(ADDRESS(ROW(), COLUMN())),0,-1)="",VLOOKUP($G624,$A:$AAE,COLUMN(),FALSE),OFFSET(INDIRECT(ADDRESS(ROW(), COLUMN())),0,-1))</f>
        <v>地块建筑面积/10000*60*0.27</v>
      </c>
      <c r="BZ624" s="98"/>
      <c r="CA624" s="32" t="str" cm="1">
        <f t="array" aca="1" ref="CA624" ca="1">IF(OFFSET(INDIRECT(ADDRESS(ROW(), COLUMN())),0,-1)="",VLOOKUP($G624,$A:$AAE,COLUMN(),FALSE),OFFSET(INDIRECT(ADDRESS(ROW(), COLUMN())),0,-1))</f>
        <v>地块建筑面积*0.4</v>
      </c>
      <c r="CB624" s="15"/>
      <c r="CC624" s="32" t="str" cm="1">
        <f t="array" aca="1" ref="CC624" ca="1">IF(OFFSET(INDIRECT(ADDRESS(ROW(), COLUMN())),0,-1)="",VLOOKUP($G624,$A:$AAE,COLUMN(),FALSE),OFFSET(INDIRECT(ADDRESS(ROW(), COLUMN())),0,-1))</f>
        <v>地块建筑面积*0.4</v>
      </c>
      <c r="CD624" s="15"/>
      <c r="CE624" s="32" t="str" cm="1">
        <f t="array" aca="1" ref="CE624" ca="1">IF(OFFSET(INDIRECT(ADDRESS(ROW(), COLUMN())),0,-1)="",VLOOKUP($G624,$A:$AAE,COLUMN(),FALSE),OFFSET(INDIRECT(ADDRESS(ROW(), COLUMN())),0,-1))</f>
        <v>地块建筑面积*0.08</v>
      </c>
      <c r="CF624" s="15"/>
      <c r="CG624" s="32" t="str" cm="1">
        <f t="array" aca="1" ref="CG624" ca="1">IF(OFFSET(INDIRECT(ADDRESS(ROW(), COLUMN())),0,-1)="",VLOOKUP($G624,$A:$AAE,COLUMN(),FALSE),OFFSET(INDIRECT(ADDRESS(ROW(), COLUMN())),0,-1))</f>
        <v>地块建筑面积*0.08</v>
      </c>
      <c r="CH624" s="32"/>
      <c r="CI624" s="69" t="str" cm="1">
        <f t="array" aca="1" ref="CI624" ca="1">IF(OFFSET(INDIRECT(ADDRESS(ROW(), COLUMN())),0,-1)="",VLOOKUP($G624,$A:$AAE,COLUMN(),FALSE),OFFSET(INDIRECT(ADDRESS(ROW(), COLUMN())),0,-1))</f>
        <v>城镇建设用地</v>
      </c>
      <c r="CJ624" s="75" t="s">
        <v>1962</v>
      </c>
      <c r="CK624" s="78" t="str">
        <f t="shared" si="883"/>
        <v>唯一标识:09#商业服务业用地#国空</v>
      </c>
      <c r="CL624" s="78" t="str">
        <f t="shared" si="884"/>
        <v>性质名称:商业服务业用地</v>
      </c>
      <c r="CM624" s="78" t="str">
        <f t="shared" si="885"/>
        <v>地块性质过滤:</v>
      </c>
      <c r="CN624" s="78" t="str">
        <f t="shared" si="886"/>
        <v>地块性质:09</v>
      </c>
      <c r="CO624" s="78" t="str">
        <f t="shared" si="887"/>
        <v>地类标准:国空</v>
      </c>
      <c r="CP624" s="78" t="str">
        <f t="shared" si="888"/>
        <v>地块性质别称:B</v>
      </c>
      <c r="CQ624" s="78" t="str">
        <f t="shared" si="889"/>
        <v>属性继承:B#商业服务业设施用地#城规</v>
      </c>
      <c r="CR624" s="78" t="str">
        <f t="shared" si="890"/>
        <v>父类:H11</v>
      </c>
      <c r="CS624" s="78" t="str">
        <f t="shared" si="891"/>
        <v>级别继承:ROOT#国土空间地类#国空</v>
      </c>
      <c r="CT624" s="78" t="str">
        <f t="shared" si="892"/>
        <v>级别层次:1</v>
      </c>
      <c r="CU624" s="78" t="str">
        <f t="shared" si="893"/>
        <v>级别:0</v>
      </c>
      <c r="CV624" s="78" t="str">
        <f t="shared" ca="1" si="894"/>
        <v>地块颜色:255,0,0</v>
      </c>
      <c r="CW624" s="78" t="str">
        <f t="shared" ca="1" si="895"/>
        <v>建筑面积公式:面积*容积率</v>
      </c>
      <c r="CX624" s="78" t="str">
        <f t="shared" ca="1" si="896"/>
        <v>住宅建筑面积公式:地块建筑面积*0</v>
      </c>
      <c r="CY624" s="78" t="str">
        <f t="shared" ca="1" si="897"/>
        <v>商服建筑面积公式:地块建筑面积*1</v>
      </c>
      <c r="CZ624" s="78" t="str">
        <f t="shared" ca="1" si="898"/>
        <v>商服中商业建筑面积公式:地块建筑面积*1*0.35</v>
      </c>
      <c r="DA624" s="78" t="str">
        <f t="shared" ca="1" si="899"/>
        <v>商服中办公建筑面积公式:地块建筑面积*1*0.65</v>
      </c>
      <c r="DB624" s="78" t="str">
        <f t="shared" ca="1" si="900"/>
        <v>公服建筑面积公式:地块建筑面积*0</v>
      </c>
      <c r="DC624" s="78" t="str">
        <f t="shared" ca="1" si="901"/>
        <v>工业建筑面积公式:地块建筑面积*0</v>
      </c>
      <c r="DD624" s="78" t="str">
        <f t="shared" ca="1" si="902"/>
        <v>市政建筑面积公式:地块建筑面积*0</v>
      </c>
      <c r="DE624" s="78" t="str">
        <f t="shared" ca="1" si="903"/>
        <v>绿地面积指定指标:面积*0</v>
      </c>
      <c r="DF624" s="78" t="str">
        <f t="shared" ca="1" si="904"/>
        <v>绿地面积指定公式:面积*0</v>
      </c>
      <c r="DG624" s="78" t="str">
        <f t="shared" ca="1" si="905"/>
        <v>户数指标:-</v>
      </c>
      <c r="DH624" s="78" t="str">
        <f t="shared" ca="1" si="906"/>
        <v>户数公式:0</v>
      </c>
      <c r="DI624" s="78" t="str">
        <f t="shared" ca="1" si="907"/>
        <v>人数指标:-</v>
      </c>
      <c r="DJ624" s="78" t="str">
        <f t="shared" ca="1" si="908"/>
        <v>人数公式:0</v>
      </c>
      <c r="DK624" s="78" t="str">
        <f t="shared" ca="1" si="909"/>
        <v>就业指标:35平方米/岗位</v>
      </c>
      <c r="DL624" s="78" t="str">
        <f t="shared" ca="1" si="910"/>
        <v>就业公式:商服建筑面积/35</v>
      </c>
      <c r="DM624" s="78" t="str">
        <f t="shared" ca="1" si="911"/>
        <v>机动车指标:1.2个/100平方米</v>
      </c>
      <c r="DN624" s="78" t="str">
        <f t="shared" ca="1" si="912"/>
        <v>机动车公式:地块建筑面积*1.2/100</v>
      </c>
      <c r="DO624" s="78" t="str">
        <f t="shared" ca="1" si="913"/>
        <v>用水量指标:10升/平方米*日</v>
      </c>
      <c r="DP624" s="78" t="str">
        <f t="shared" ca="1" si="914"/>
        <v>用水量公式:地块建筑面积*10/1000</v>
      </c>
      <c r="DQ624" s="78" t="str">
        <f t="shared" ca="1" si="915"/>
        <v>污水折算系数:0.85</v>
      </c>
      <c r="DR624" s="78" t="str">
        <f t="shared" ca="1" si="916"/>
        <v>污水量公式:用水量*0.85</v>
      </c>
      <c r="DS624" s="78" t="str">
        <f t="shared" ca="1" si="917"/>
        <v>用电负荷指标:60瓦/平方米</v>
      </c>
      <c r="DT624" s="78" t="str">
        <f t="shared" ca="1" si="918"/>
        <v>同时率:0.7</v>
      </c>
      <c r="DU624" s="78" t="str">
        <f t="shared" ca="1" si="919"/>
        <v>用电量公式:地块建筑面积*60*0.7/1000</v>
      </c>
      <c r="DV624" s="78" t="str">
        <f t="shared" ca="1" si="920"/>
        <v>固话装机指标:1.0门/100平方米</v>
      </c>
      <c r="DW624" s="78" t="str">
        <f t="shared" ca="1" si="921"/>
        <v>固话量公式:地块建筑面积*1.0/100</v>
      </c>
      <c r="DX624" s="78" t="str">
        <f t="shared" ca="1" si="922"/>
        <v>有线电视指标:0.2门/100平方米</v>
      </c>
      <c r="DY624" s="78" t="str">
        <f t="shared" ca="1" si="923"/>
        <v>电视量公式:地块建筑面积*0.2/100</v>
      </c>
      <c r="DZ624" s="78" t="str">
        <f t="shared" ca="1" si="924"/>
        <v>高峰机动车生成量指标:60pcu/万平方米，73：27</v>
      </c>
      <c r="EA624" s="78" t="str">
        <f t="shared" ca="1" si="925"/>
        <v>高峰机动车吸引量公式:地块建筑面积/10000*60*0.73</v>
      </c>
      <c r="EB624" s="78" t="str">
        <f t="shared" ca="1" si="926"/>
        <v>高峰机动车发生量公式:地块建筑面积/10000*60*0.27</v>
      </c>
      <c r="EC624" s="78" t="str">
        <f t="shared" ca="1" si="930"/>
        <v>地下空间指标:地块建筑面积*0.4</v>
      </c>
      <c r="ED624" s="78" t="str">
        <f t="shared" ca="1" si="927"/>
        <v>地下空间公式:地块建筑面积*0.4</v>
      </c>
      <c r="EE624" s="78" t="str">
        <f t="shared" ca="1" si="931"/>
        <v>人防指标:地块建筑面积*0.08</v>
      </c>
      <c r="EF624" s="78" t="str">
        <f t="shared" ca="1" si="928"/>
        <v>人防公式:地块建筑面积*0.08</v>
      </c>
      <c r="EG624" s="78" t="str">
        <f t="shared" ca="1" si="932"/>
        <v>用地构成:城镇建设用地</v>
      </c>
      <c r="EH624" s="78" t="s">
        <v>1962</v>
      </c>
      <c r="EI624" s="79" t="str">
        <f t="shared" ca="1" si="929"/>
        <v>唯一标识:09#商业服务业用地#国空;性质名称:商业服务业用地;地块性质过滤:;地块性质:09;地类标准:国空;地块性质别称:B;属性继承:B#商业服务业设施用地#城规;父类:H11;级别继承:ROOT#国土空间地类#国空;级别层次:1;级别:0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4" t="s">
        <v>1962</v>
      </c>
    </row>
    <row r="625" spans="1:140" ht="16.5" x14ac:dyDescent="0.2">
      <c r="A625" s="52" t="str">
        <f t="shared" si="933"/>
        <v>0901#商业用地#国空</v>
      </c>
      <c r="B625" s="52" t="s">
        <v>334</v>
      </c>
      <c r="C625" s="52"/>
      <c r="D625" s="52" t="s">
        <v>1886</v>
      </c>
      <c r="E625" s="52" t="s">
        <v>1277</v>
      </c>
      <c r="F625" s="52" t="s">
        <v>894</v>
      </c>
      <c r="G625" s="52" t="s">
        <v>1964</v>
      </c>
      <c r="H625" s="52" t="s">
        <v>893</v>
      </c>
      <c r="I625" s="52" t="s">
        <v>1459</v>
      </c>
      <c r="J625" s="52">
        <f t="shared" si="935"/>
        <v>2</v>
      </c>
      <c r="K625" s="52" t="str">
        <f t="shared" si="934"/>
        <v>109</v>
      </c>
      <c r="L625" s="52"/>
      <c r="M625" s="69" t="str" cm="1">
        <f t="array" aca="1" ref="M625" ca="1">IF(OFFSET(INDIRECT(ADDRESS(ROW(), COLUMN())),0,-1)="",VLOOKUP($G625,$A:$AAE,COLUMN(),FALSE),OFFSET(INDIRECT(ADDRESS(ROW(), COLUMN())),0,-1))</f>
        <v>255,0,0</v>
      </c>
      <c r="N625" s="32"/>
      <c r="O625" s="69" t="str" cm="1">
        <f t="array" aca="1" ref="O625" ca="1">IF(OFFSET(INDIRECT(ADDRESS(ROW(), COLUMN())),0,-1)="",VLOOKUP($G625,$A:$AAE,COLUMN(),FALSE),OFFSET(INDIRECT(ADDRESS(ROW(), COLUMN())),0,-1))</f>
        <v>面积*容积率</v>
      </c>
      <c r="P625" s="32"/>
      <c r="Q625" s="32" t="str" cm="1">
        <f t="array" aca="1" ref="Q625" ca="1">IF(OFFSET(INDIRECT(ADDRESS(ROW(), COLUMN())),0,-1)="",VLOOKUP($G625,$A:$AAE,COLUMN(),FALSE),OFFSET(INDIRECT(ADDRESS(ROW(), COLUMN())),0,-1))</f>
        <v>地块建筑面积*0</v>
      </c>
      <c r="R625" s="15"/>
      <c r="S625" s="15" t="str" cm="1">
        <f t="array" aca="1" ref="S625" ca="1">IF(OFFSET(INDIRECT(ADDRESS(ROW(), COLUMN())),0,-1)="",VLOOKUP($G625,$A:$AAE,COLUMN(),FALSE),OFFSET(INDIRECT(ADDRESS(ROW(), COLUMN())),0,-1))</f>
        <v>地块建筑面积*1</v>
      </c>
      <c r="T625" s="15"/>
      <c r="U625" s="15" t="str" cm="1">
        <f t="array" aca="1" ref="U625" ca="1">IF(OFFSET(INDIRECT(ADDRESS(ROW(), COLUMN())),0,-1)="",VLOOKUP($G625,$A:$AAE,COLUMN(),FALSE),OFFSET(INDIRECT(ADDRESS(ROW(), COLUMN())),0,-1))</f>
        <v>地块建筑面积*1*0.35</v>
      </c>
      <c r="V625" s="15"/>
      <c r="W625" s="52" t="str" cm="1">
        <f t="array" aca="1" ref="W625" ca="1">IF(OFFSET(INDIRECT(ADDRESS(ROW(), COLUMN())),0,-1)="",VLOOKUP($G625,$A:$AAE,COLUMN(),FALSE),OFFSET(INDIRECT(ADDRESS(ROW(), COLUMN())),0,-1))</f>
        <v>地块建筑面积*1*0.65</v>
      </c>
      <c r="X625" s="15"/>
      <c r="Y625" s="15" t="str" cm="1">
        <f t="array" aca="1" ref="Y625" ca="1">IF(OFFSET(INDIRECT(ADDRESS(ROW(), COLUMN())),0,-1)="",VLOOKUP($G625,$A:$AAE,COLUMN(),FALSE),OFFSET(INDIRECT(ADDRESS(ROW(), COLUMN())),0,-1))</f>
        <v>地块建筑面积*0</v>
      </c>
      <c r="Z625" s="15"/>
      <c r="AA625" s="15" t="str" cm="1">
        <f t="array" aca="1" ref="AA625" ca="1">IF(OFFSET(INDIRECT(ADDRESS(ROW(), COLUMN())),0,-1)="",VLOOKUP($G625,$A:$AAE,COLUMN(),FALSE),OFFSET(INDIRECT(ADDRESS(ROW(), COLUMN())),0,-1))</f>
        <v>地块建筑面积*0</v>
      </c>
      <c r="AB625" s="15"/>
      <c r="AC625" s="15" t="str" cm="1">
        <f t="array" aca="1" ref="AC625" ca="1">IF(OFFSET(INDIRECT(ADDRESS(ROW(), COLUMN())),0,-1)="",VLOOKUP($G625,$A:$AAE,COLUMN(),FALSE),OFFSET(INDIRECT(ADDRESS(ROW(), COLUMN())),0,-1))</f>
        <v>地块建筑面积*0</v>
      </c>
      <c r="AD625" s="15"/>
      <c r="AE625" s="15" t="str" cm="1">
        <f t="array" aca="1" ref="AE625" ca="1">IF(OFFSET(INDIRECT(ADDRESS(ROW(), COLUMN())),0,-1)="",VLOOKUP($G625,$A:$AAE,COLUMN(),FALSE),OFFSET(INDIRECT(ADDRESS(ROW(), COLUMN())),0,-1))</f>
        <v>面积*0</v>
      </c>
      <c r="AF625" s="15"/>
      <c r="AG625" s="15" t="str" cm="1">
        <f t="array" aca="1" ref="AG625" ca="1">IF(OFFSET(INDIRECT(ADDRESS(ROW(), COLUMN())),0,-1)="",VLOOKUP($G625,$A:$AAE,COLUMN(),FALSE),OFFSET(INDIRECT(ADDRESS(ROW(), COLUMN())),0,-1))</f>
        <v>面积*0</v>
      </c>
      <c r="AH625" s="15"/>
      <c r="AI625" s="15" t="str" cm="1">
        <f t="array" aca="1" ref="AI625" ca="1">IF(OFFSET(INDIRECT(ADDRESS(ROW(), COLUMN())),0,-1)="",VLOOKUP($G625,$A:$AAE,COLUMN(),FALSE),OFFSET(INDIRECT(ADDRESS(ROW(), COLUMN())),0,-1))</f>
        <v>-</v>
      </c>
      <c r="AJ625" s="15"/>
      <c r="AK625" s="15" cm="1">
        <f t="array" aca="1" ref="AK625" ca="1">IF(OFFSET(INDIRECT(ADDRESS(ROW(), COLUMN())),0,-1)="",VLOOKUP($G625,$A:$AAE,COLUMN(),FALSE),OFFSET(INDIRECT(ADDRESS(ROW(), COLUMN())),0,-1))</f>
        <v>0</v>
      </c>
      <c r="AL625" s="15"/>
      <c r="AM625" s="15" t="str" cm="1">
        <f t="array" aca="1" ref="AM625" ca="1">IF(OFFSET(INDIRECT(ADDRESS(ROW(), COLUMN())),0,-1)="",VLOOKUP($G625,$A:$AAE,COLUMN(),FALSE),OFFSET(INDIRECT(ADDRESS(ROW(), COLUMN())),0,-1))</f>
        <v>-</v>
      </c>
      <c r="AN625" s="15"/>
      <c r="AO625" s="15" cm="1">
        <f t="array" aca="1" ref="AO625" ca="1">IF(OFFSET(INDIRECT(ADDRESS(ROW(), COLUMN())),0,-1)="",VLOOKUP($G625,$A:$AAE,COLUMN(),FALSE),OFFSET(INDIRECT(ADDRESS(ROW(), COLUMN())),0,-1))</f>
        <v>0</v>
      </c>
      <c r="AP625" s="15"/>
      <c r="AQ625" s="15" t="str" cm="1">
        <f t="array" aca="1" ref="AQ625" ca="1">IF(OFFSET(INDIRECT(ADDRESS(ROW(), COLUMN())),0,-1)="",VLOOKUP($G625,$A:$AAE,COLUMN(),FALSE),OFFSET(INDIRECT(ADDRESS(ROW(), COLUMN())),0,-1))</f>
        <v>35平方米/岗位</v>
      </c>
      <c r="AR625" s="15"/>
      <c r="AS625" s="15" t="str" cm="1">
        <f t="array" aca="1" ref="AS625" ca="1">IF(OFFSET(INDIRECT(ADDRESS(ROW(), COLUMN())),0,-1)="",VLOOKUP($G625,$A:$AAE,COLUMN(),FALSE),OFFSET(INDIRECT(ADDRESS(ROW(), COLUMN())),0,-1))</f>
        <v>商服建筑面积/35</v>
      </c>
      <c r="AT625" s="15"/>
      <c r="AU625" s="15" t="str" cm="1">
        <f t="array" aca="1" ref="AU625" ca="1">IF(OFFSET(INDIRECT(ADDRESS(ROW(), COLUMN())),0,-1)="",VLOOKUP($G625,$A:$AAE,COLUMN(),FALSE),OFFSET(INDIRECT(ADDRESS(ROW(), COLUMN())),0,-1))</f>
        <v>1.2个/100平方米</v>
      </c>
      <c r="AV625" s="15"/>
      <c r="AW625" s="15" t="str" cm="1">
        <f t="array" aca="1" ref="AW625" ca="1">IF(OFFSET(INDIRECT(ADDRESS(ROW(), COLUMN())),0,-1)="",VLOOKUP($G625,$A:$AAE,COLUMN(),FALSE),OFFSET(INDIRECT(ADDRESS(ROW(), COLUMN())),0,-1))</f>
        <v>地块建筑面积*1.2/100</v>
      </c>
      <c r="AX625" s="2"/>
      <c r="AY625" s="15" t="str" cm="1">
        <f t="array" aca="1" ref="AY625" ca="1">IF(OFFSET(INDIRECT(ADDRESS(ROW(), COLUMN())),0,-1)="",VLOOKUP($G625,$A:$AAE,COLUMN(),FALSE),OFFSET(INDIRECT(ADDRESS(ROW(), COLUMN())),0,-1))</f>
        <v>10升/平方米*日</v>
      </c>
      <c r="AZ625" s="2"/>
      <c r="BA625" s="15" t="str" cm="1">
        <f t="array" aca="1" ref="BA625" ca="1">IF(OFFSET(INDIRECT(ADDRESS(ROW(), COLUMN())),0,-1)="",VLOOKUP($G625,$A:$AAE,COLUMN(),FALSE),OFFSET(INDIRECT(ADDRESS(ROW(), COLUMN())),0,-1))</f>
        <v>地块建筑面积*10/1000</v>
      </c>
      <c r="BB625" s="2"/>
      <c r="BC625" s="15" cm="1">
        <f t="array" aca="1" ref="BC625" ca="1">IF(OFFSET(INDIRECT(ADDRESS(ROW(), COLUMN())),0,-1)="",VLOOKUP($G625,$A:$AAE,COLUMN(),FALSE),OFFSET(INDIRECT(ADDRESS(ROW(), COLUMN())),0,-1))</f>
        <v>0.85</v>
      </c>
      <c r="BD625" s="2"/>
      <c r="BE625" s="15" t="str" cm="1">
        <f t="array" aca="1" ref="BE625" ca="1">IF(OFFSET(INDIRECT(ADDRESS(ROW(), COLUMN())),0,-1)="",VLOOKUP($G625,$A:$AAE,COLUMN(),FALSE),OFFSET(INDIRECT(ADDRESS(ROW(), COLUMN())),0,-1))</f>
        <v>用水量*0.85</v>
      </c>
      <c r="BF625" s="2"/>
      <c r="BG625" s="15" t="str" cm="1">
        <f t="array" aca="1" ref="BG625" ca="1">IF(OFFSET(INDIRECT(ADDRESS(ROW(), COLUMN())),0,-1)="",VLOOKUP($G625,$A:$AAE,COLUMN(),FALSE),OFFSET(INDIRECT(ADDRESS(ROW(), COLUMN())),0,-1))</f>
        <v>60瓦/平方米</v>
      </c>
      <c r="BH625" s="2"/>
      <c r="BI625" s="15" cm="1">
        <f t="array" aca="1" ref="BI625" ca="1">IF(OFFSET(INDIRECT(ADDRESS(ROW(), COLUMN())),0,-1)="",VLOOKUP($G625,$A:$AAE,COLUMN(),FALSE),OFFSET(INDIRECT(ADDRESS(ROW(), COLUMN())),0,-1))</f>
        <v>0.7</v>
      </c>
      <c r="BJ625" s="2"/>
      <c r="BK625" s="15" t="str" cm="1">
        <f t="array" aca="1" ref="BK625" ca="1">IF(OFFSET(INDIRECT(ADDRESS(ROW(), COLUMN())),0,-1)="",VLOOKUP($G625,$A:$AAE,COLUMN(),FALSE),OFFSET(INDIRECT(ADDRESS(ROW(), COLUMN())),0,-1))</f>
        <v>地块建筑面积*60*0.7/1000</v>
      </c>
      <c r="BL625" s="2"/>
      <c r="BM625" s="15" t="str" cm="1">
        <f t="array" aca="1" ref="BM625" ca="1">IF(OFFSET(INDIRECT(ADDRESS(ROW(), COLUMN())),0,-1)="",VLOOKUP($G625,$A:$AAE,COLUMN(),FALSE),OFFSET(INDIRECT(ADDRESS(ROW(), COLUMN())),0,-1))</f>
        <v>1.0门/100平方米</v>
      </c>
      <c r="BN625" s="2"/>
      <c r="BO625" s="15" t="str" cm="1">
        <f t="array" aca="1" ref="BO625" ca="1">IF(OFFSET(INDIRECT(ADDRESS(ROW(), COLUMN())),0,-1)="",VLOOKUP($G625,$A:$AAE,COLUMN(),FALSE),OFFSET(INDIRECT(ADDRESS(ROW(), COLUMN())),0,-1))</f>
        <v>地块建筑面积*1.0/100</v>
      </c>
      <c r="BP625" s="2"/>
      <c r="BQ625" s="15" t="str" cm="1">
        <f t="array" aca="1" ref="BQ625" ca="1">IF(OFFSET(INDIRECT(ADDRESS(ROW(), COLUMN())),0,-1)="",VLOOKUP($G625,$A:$AAE,COLUMN(),FALSE),OFFSET(INDIRECT(ADDRESS(ROW(), COLUMN())),0,-1))</f>
        <v>0.2门/100平方米</v>
      </c>
      <c r="BR625" s="2"/>
      <c r="BS625" s="15" t="str" cm="1">
        <f t="array" aca="1" ref="BS625" ca="1">IF(OFFSET(INDIRECT(ADDRESS(ROW(), COLUMN())),0,-1)="",VLOOKUP($G625,$A:$AAE,COLUMN(),FALSE),OFFSET(INDIRECT(ADDRESS(ROW(), COLUMN())),0,-1))</f>
        <v>地块建筑面积*0.2/100</v>
      </c>
      <c r="BT625" s="2"/>
      <c r="BU625" s="15" t="str" cm="1">
        <f t="array" aca="1" ref="BU625" ca="1">IF(OFFSET(INDIRECT(ADDRESS(ROW(), COLUMN())),0,-1)="",VLOOKUP($G625,$A:$AAE,COLUMN(),FALSE),OFFSET(INDIRECT(ADDRESS(ROW(), COLUMN())),0,-1))</f>
        <v>60pcu/万平方米，73：27</v>
      </c>
      <c r="BV625" s="2"/>
      <c r="BW625" s="15" t="str" cm="1">
        <f t="array" aca="1" ref="BW625" ca="1">IF(OFFSET(INDIRECT(ADDRESS(ROW(), COLUMN())),0,-1)="",VLOOKUP($G625,$A:$AAE,COLUMN(),FALSE),OFFSET(INDIRECT(ADDRESS(ROW(), COLUMN())),0,-1))</f>
        <v>地块建筑面积/10000*60*0.73</v>
      </c>
      <c r="BX625" s="2"/>
      <c r="BY625" s="15" t="str" cm="1">
        <f t="array" aca="1" ref="BY625" ca="1">IF(OFFSET(INDIRECT(ADDRESS(ROW(), COLUMN())),0,-1)="",VLOOKUP($G625,$A:$AAE,COLUMN(),FALSE),OFFSET(INDIRECT(ADDRESS(ROW(), COLUMN())),0,-1))</f>
        <v>地块建筑面积/10000*60*0.27</v>
      </c>
      <c r="BZ625" s="98"/>
      <c r="CA625" s="15" t="str" cm="1">
        <f t="array" aca="1" ref="CA625" ca="1">IF(OFFSET(INDIRECT(ADDRESS(ROW(), COLUMN())),0,-1)="",VLOOKUP($G625,$A:$AAE,COLUMN(),FALSE),OFFSET(INDIRECT(ADDRESS(ROW(), COLUMN())),0,-1))</f>
        <v>地块建筑面积*0.4</v>
      </c>
      <c r="CB625" s="15"/>
      <c r="CC625" s="15" t="str" cm="1">
        <f t="array" aca="1" ref="CC625" ca="1">IF(OFFSET(INDIRECT(ADDRESS(ROW(), COLUMN())),0,-1)="",VLOOKUP($G625,$A:$AAE,COLUMN(),FALSE),OFFSET(INDIRECT(ADDRESS(ROW(), COLUMN())),0,-1))</f>
        <v>地块建筑面积*0.4</v>
      </c>
      <c r="CD625" s="15"/>
      <c r="CE625" s="15" t="str" cm="1">
        <f t="array" aca="1" ref="CE625" ca="1">IF(OFFSET(INDIRECT(ADDRESS(ROW(), COLUMN())),0,-1)="",VLOOKUP($G625,$A:$AAE,COLUMN(),FALSE),OFFSET(INDIRECT(ADDRESS(ROW(), COLUMN())),0,-1))</f>
        <v>地块建筑面积*0.08</v>
      </c>
      <c r="CF625" s="15"/>
      <c r="CG625" s="15" t="str" cm="1">
        <f t="array" aca="1" ref="CG625" ca="1">IF(OFFSET(INDIRECT(ADDRESS(ROW(), COLUMN())),0,-1)="",VLOOKUP($G625,$A:$AAE,COLUMN(),FALSE),OFFSET(INDIRECT(ADDRESS(ROW(), COLUMN())),0,-1))</f>
        <v>地块建筑面积*0.08</v>
      </c>
      <c r="CH625" s="15"/>
      <c r="CI625" s="52" t="str" cm="1">
        <f t="array" aca="1" ref="CI625" ca="1">IF(OFFSET(INDIRECT(ADDRESS(ROW(), COLUMN())),0,-1)="",VLOOKUP($G625,$A:$AAE,COLUMN(),FALSE),OFFSET(INDIRECT(ADDRESS(ROW(), COLUMN())),0,-1))</f>
        <v>城镇建设用地</v>
      </c>
      <c r="CJ625" s="75" t="s">
        <v>1962</v>
      </c>
      <c r="CK625" s="78" t="str">
        <f t="shared" si="883"/>
        <v>唯一标识:0901#商业用地#国空</v>
      </c>
      <c r="CL625" s="78" t="str">
        <f t="shared" si="884"/>
        <v>性质名称:商业用地</v>
      </c>
      <c r="CM625" s="78" t="str">
        <f t="shared" si="885"/>
        <v>地块性质过滤:</v>
      </c>
      <c r="CN625" s="78" t="str">
        <f t="shared" si="886"/>
        <v>地块性质:0901</v>
      </c>
      <c r="CO625" s="78" t="str">
        <f t="shared" si="887"/>
        <v>地类标准:国空</v>
      </c>
      <c r="CP625" s="78" t="str">
        <f t="shared" si="888"/>
        <v>地块性质别称:B1</v>
      </c>
      <c r="CQ625" s="78" t="str">
        <f t="shared" si="889"/>
        <v>属性继承:B1#商业用地#城规</v>
      </c>
      <c r="CR625" s="78" t="str">
        <f t="shared" si="890"/>
        <v>父类:B</v>
      </c>
      <c r="CS625" s="78" t="str">
        <f t="shared" si="891"/>
        <v>级别继承:09#商业服务业用地#国空</v>
      </c>
      <c r="CT625" s="78" t="str">
        <f t="shared" si="892"/>
        <v>级别层次:2</v>
      </c>
      <c r="CU625" s="78" t="str">
        <f t="shared" si="893"/>
        <v>级别:109</v>
      </c>
      <c r="CV625" s="78" t="str">
        <f t="shared" ca="1" si="894"/>
        <v>地块颜色:255,0,0</v>
      </c>
      <c r="CW625" s="78" t="str">
        <f t="shared" ca="1" si="895"/>
        <v>建筑面积公式:面积*容积率</v>
      </c>
      <c r="CX625" s="78" t="str">
        <f t="shared" ca="1" si="896"/>
        <v>住宅建筑面积公式:地块建筑面积*0</v>
      </c>
      <c r="CY625" s="78" t="str">
        <f t="shared" ca="1" si="897"/>
        <v>商服建筑面积公式:地块建筑面积*1</v>
      </c>
      <c r="CZ625" s="78" t="str">
        <f t="shared" ca="1" si="898"/>
        <v>商服中商业建筑面积公式:地块建筑面积*1*0.35</v>
      </c>
      <c r="DA625" s="78" t="str">
        <f t="shared" ca="1" si="899"/>
        <v>商服中办公建筑面积公式:地块建筑面积*1*0.65</v>
      </c>
      <c r="DB625" s="78" t="str">
        <f t="shared" ca="1" si="900"/>
        <v>公服建筑面积公式:地块建筑面积*0</v>
      </c>
      <c r="DC625" s="78" t="str">
        <f t="shared" ca="1" si="901"/>
        <v>工业建筑面积公式:地块建筑面积*0</v>
      </c>
      <c r="DD625" s="78" t="str">
        <f t="shared" ca="1" si="902"/>
        <v>市政建筑面积公式:地块建筑面积*0</v>
      </c>
      <c r="DE625" s="78" t="str">
        <f t="shared" ca="1" si="903"/>
        <v>绿地面积指定指标:面积*0</v>
      </c>
      <c r="DF625" s="78" t="str">
        <f t="shared" ca="1" si="904"/>
        <v>绿地面积指定公式:面积*0</v>
      </c>
      <c r="DG625" s="78" t="str">
        <f t="shared" ca="1" si="905"/>
        <v>户数指标:-</v>
      </c>
      <c r="DH625" s="78" t="str">
        <f t="shared" ca="1" si="906"/>
        <v>户数公式:0</v>
      </c>
      <c r="DI625" s="78" t="str">
        <f t="shared" ca="1" si="907"/>
        <v>人数指标:-</v>
      </c>
      <c r="DJ625" s="78" t="str">
        <f t="shared" ca="1" si="908"/>
        <v>人数公式:0</v>
      </c>
      <c r="DK625" s="78" t="str">
        <f t="shared" ca="1" si="909"/>
        <v>就业指标:35平方米/岗位</v>
      </c>
      <c r="DL625" s="78" t="str">
        <f t="shared" ca="1" si="910"/>
        <v>就业公式:商服建筑面积/35</v>
      </c>
      <c r="DM625" s="78" t="str">
        <f t="shared" ca="1" si="911"/>
        <v>机动车指标:1.2个/100平方米</v>
      </c>
      <c r="DN625" s="78" t="str">
        <f t="shared" ca="1" si="912"/>
        <v>机动车公式:地块建筑面积*1.2/100</v>
      </c>
      <c r="DO625" s="78" t="str">
        <f t="shared" ca="1" si="913"/>
        <v>用水量指标:10升/平方米*日</v>
      </c>
      <c r="DP625" s="78" t="str">
        <f t="shared" ca="1" si="914"/>
        <v>用水量公式:地块建筑面积*10/1000</v>
      </c>
      <c r="DQ625" s="78" t="str">
        <f t="shared" ca="1" si="915"/>
        <v>污水折算系数:0.85</v>
      </c>
      <c r="DR625" s="78" t="str">
        <f t="shared" ca="1" si="916"/>
        <v>污水量公式:用水量*0.85</v>
      </c>
      <c r="DS625" s="78" t="str">
        <f t="shared" ca="1" si="917"/>
        <v>用电负荷指标:60瓦/平方米</v>
      </c>
      <c r="DT625" s="78" t="str">
        <f t="shared" ca="1" si="918"/>
        <v>同时率:0.7</v>
      </c>
      <c r="DU625" s="78" t="str">
        <f t="shared" ca="1" si="919"/>
        <v>用电量公式:地块建筑面积*60*0.7/1000</v>
      </c>
      <c r="DV625" s="78" t="str">
        <f t="shared" ca="1" si="920"/>
        <v>固话装机指标:1.0门/100平方米</v>
      </c>
      <c r="DW625" s="78" t="str">
        <f t="shared" ca="1" si="921"/>
        <v>固话量公式:地块建筑面积*1.0/100</v>
      </c>
      <c r="DX625" s="78" t="str">
        <f t="shared" ca="1" si="922"/>
        <v>有线电视指标:0.2门/100平方米</v>
      </c>
      <c r="DY625" s="78" t="str">
        <f t="shared" ca="1" si="923"/>
        <v>电视量公式:地块建筑面积*0.2/100</v>
      </c>
      <c r="DZ625" s="78" t="str">
        <f t="shared" ca="1" si="924"/>
        <v>高峰机动车生成量指标:60pcu/万平方米，73：27</v>
      </c>
      <c r="EA625" s="78" t="str">
        <f t="shared" ca="1" si="925"/>
        <v>高峰机动车吸引量公式:地块建筑面积/10000*60*0.73</v>
      </c>
      <c r="EB625" s="78" t="str">
        <f t="shared" ca="1" si="926"/>
        <v>高峰机动车发生量公式:地块建筑面积/10000*60*0.27</v>
      </c>
      <c r="EC625" s="78" t="str">
        <f t="shared" ca="1" si="930"/>
        <v>地下空间指标:地块建筑面积*0.4</v>
      </c>
      <c r="ED625" s="78" t="str">
        <f t="shared" ca="1" si="927"/>
        <v>地下空间公式:地块建筑面积*0.4</v>
      </c>
      <c r="EE625" s="78" t="str">
        <f t="shared" ca="1" si="931"/>
        <v>人防指标:地块建筑面积*0.08</v>
      </c>
      <c r="EF625" s="78" t="str">
        <f t="shared" ca="1" si="928"/>
        <v>人防公式:地块建筑面积*0.08</v>
      </c>
      <c r="EG625" s="78" t="str">
        <f t="shared" ca="1" si="932"/>
        <v>用地构成:城镇建设用地</v>
      </c>
      <c r="EH625" s="78" t="s">
        <v>1962</v>
      </c>
      <c r="EI625" s="79" t="str">
        <f t="shared" ca="1" si="929"/>
        <v>唯一标识:0901#商业用地#国空;性质名称:商业用地;地块性质过滤:;地块性质:0901;地类标准:国空;地块性质别称:B1;属性继承:B1#商业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5" t="s">
        <v>1962</v>
      </c>
    </row>
    <row r="626" spans="1:140" ht="16.5" x14ac:dyDescent="0.2">
      <c r="A626" s="52" t="str">
        <f t="shared" ref="A626" si="987">IF(OR(C626="",C626="地块性质过滤:"),D626&amp;"#"&amp;B626&amp;"#"&amp;E626,D626&amp;"#"&amp;B626&amp;"&amp;"&amp;C626&amp;"#"&amp;E626)</f>
        <v>0901v#商业用地#国空</v>
      </c>
      <c r="B626" s="52" t="s">
        <v>2287</v>
      </c>
      <c r="C626" s="52"/>
      <c r="D626" s="52" t="s">
        <v>2177</v>
      </c>
      <c r="E626" s="52" t="s">
        <v>1277</v>
      </c>
      <c r="F626" s="52" t="s">
        <v>894</v>
      </c>
      <c r="G626" s="52" t="s">
        <v>2331</v>
      </c>
      <c r="H626" s="52" t="s">
        <v>2178</v>
      </c>
      <c r="I626" s="52" t="s">
        <v>1460</v>
      </c>
      <c r="J626" s="52">
        <f t="shared" ref="J626" si="988">IF(ISNUMBER(FIND("/",D626)),2,IF(RIGHT(D626,1)="v",LEN(D626)/2+0.5,LEN(D626)/2))</f>
        <v>3</v>
      </c>
      <c r="K626" s="52" t="str">
        <f t="shared" ref="K626" si="989">IF((J626-1)=0,"0",(J626-1)&amp;LEFT(I626,FIND("#",I626)-1))</f>
        <v>20901</v>
      </c>
      <c r="L626" s="52"/>
      <c r="M626" s="69" t="str" cm="1">
        <f t="array" aca="1" ref="M626" ca="1">IF(OFFSET(INDIRECT(ADDRESS(ROW(), COLUMN())),0,-1)="",VLOOKUP($G626,$A:$AAE,COLUMN(),FALSE),OFFSET(INDIRECT(ADDRESS(ROW(), COLUMN())),0,-1))</f>
        <v>255,0,0</v>
      </c>
      <c r="N626" s="32"/>
      <c r="O626" s="69" t="str" cm="1">
        <f t="array" aca="1" ref="O626" ca="1">IF(OFFSET(INDIRECT(ADDRESS(ROW(), COLUMN())),0,-1)="",VLOOKUP($G626,$A:$AAE,COLUMN(),FALSE),OFFSET(INDIRECT(ADDRESS(ROW(), COLUMN())),0,-1))</f>
        <v>面积*容积率</v>
      </c>
      <c r="P626" s="32"/>
      <c r="Q626" s="32" t="str" cm="1">
        <f t="array" aca="1" ref="Q626" ca="1">IF(OFFSET(INDIRECT(ADDRESS(ROW(), COLUMN())),0,-1)="",VLOOKUP($G626,$A:$AAE,COLUMN(),FALSE),OFFSET(INDIRECT(ADDRESS(ROW(), COLUMN())),0,-1))</f>
        <v>地块建筑面积*0</v>
      </c>
      <c r="R626" s="15"/>
      <c r="S626" s="15" t="str" cm="1">
        <f t="array" aca="1" ref="S626" ca="1">IF(OFFSET(INDIRECT(ADDRESS(ROW(), COLUMN())),0,-1)="",VLOOKUP($G626,$A:$AAE,COLUMN(),FALSE),OFFSET(INDIRECT(ADDRESS(ROW(), COLUMN())),0,-1))</f>
        <v>地块建筑面积*1</v>
      </c>
      <c r="T626" s="15"/>
      <c r="U626" s="15" t="str" cm="1">
        <f t="array" aca="1" ref="U626" ca="1">IF(OFFSET(INDIRECT(ADDRESS(ROW(), COLUMN())),0,-1)="",VLOOKUP($G626,$A:$AAE,COLUMN(),FALSE),OFFSET(INDIRECT(ADDRESS(ROW(), COLUMN())),0,-1))</f>
        <v>地块建筑面积*1*0.35</v>
      </c>
      <c r="V626" s="15"/>
      <c r="W626" s="52" t="str" cm="1">
        <f t="array" aca="1" ref="W626" ca="1">IF(OFFSET(INDIRECT(ADDRESS(ROW(), COLUMN())),0,-1)="",VLOOKUP($G626,$A:$AAE,COLUMN(),FALSE),OFFSET(INDIRECT(ADDRESS(ROW(), COLUMN())),0,-1))</f>
        <v>地块建筑面积*1*0.65</v>
      </c>
      <c r="X626" s="15"/>
      <c r="Y626" s="15" t="str" cm="1">
        <f t="array" aca="1" ref="Y626" ca="1">IF(OFFSET(INDIRECT(ADDRESS(ROW(), COLUMN())),0,-1)="",VLOOKUP($G626,$A:$AAE,COLUMN(),FALSE),OFFSET(INDIRECT(ADDRESS(ROW(), COLUMN())),0,-1))</f>
        <v>地块建筑面积*0</v>
      </c>
      <c r="Z626" s="15"/>
      <c r="AA626" s="15" t="str" cm="1">
        <f t="array" aca="1" ref="AA626" ca="1">IF(OFFSET(INDIRECT(ADDRESS(ROW(), COLUMN())),0,-1)="",VLOOKUP($G626,$A:$AAE,COLUMN(),FALSE),OFFSET(INDIRECT(ADDRESS(ROW(), COLUMN())),0,-1))</f>
        <v>地块建筑面积*0</v>
      </c>
      <c r="AB626" s="15"/>
      <c r="AC626" s="15" t="str" cm="1">
        <f t="array" aca="1" ref="AC626" ca="1">IF(OFFSET(INDIRECT(ADDRESS(ROW(), COLUMN())),0,-1)="",VLOOKUP($G626,$A:$AAE,COLUMN(),FALSE),OFFSET(INDIRECT(ADDRESS(ROW(), COLUMN())),0,-1))</f>
        <v>地块建筑面积*0</v>
      </c>
      <c r="AD626" s="15"/>
      <c r="AE626" s="15" t="str" cm="1">
        <f t="array" aca="1" ref="AE626" ca="1">IF(OFFSET(INDIRECT(ADDRESS(ROW(), COLUMN())),0,-1)="",VLOOKUP($G626,$A:$AAE,COLUMN(),FALSE),OFFSET(INDIRECT(ADDRESS(ROW(), COLUMN())),0,-1))</f>
        <v>面积*0</v>
      </c>
      <c r="AF626" s="15"/>
      <c r="AG626" s="15" t="str" cm="1">
        <f t="array" aca="1" ref="AG626" ca="1">IF(OFFSET(INDIRECT(ADDRESS(ROW(), COLUMN())),0,-1)="",VLOOKUP($G626,$A:$AAE,COLUMN(),FALSE),OFFSET(INDIRECT(ADDRESS(ROW(), COLUMN())),0,-1))</f>
        <v>面积*0</v>
      </c>
      <c r="AH626" s="15"/>
      <c r="AI626" s="15" t="str" cm="1">
        <f t="array" aca="1" ref="AI626" ca="1">IF(OFFSET(INDIRECT(ADDRESS(ROW(), COLUMN())),0,-1)="",VLOOKUP($G626,$A:$AAE,COLUMN(),FALSE),OFFSET(INDIRECT(ADDRESS(ROW(), COLUMN())),0,-1))</f>
        <v>-</v>
      </c>
      <c r="AJ626" s="15"/>
      <c r="AK626" s="15" cm="1">
        <f t="array" aca="1" ref="AK626" ca="1">IF(OFFSET(INDIRECT(ADDRESS(ROW(), COLUMN())),0,-1)="",VLOOKUP($G626,$A:$AAE,COLUMN(),FALSE),OFFSET(INDIRECT(ADDRESS(ROW(), COLUMN())),0,-1))</f>
        <v>0</v>
      </c>
      <c r="AL626" s="15"/>
      <c r="AM626" s="15" t="str" cm="1">
        <f t="array" aca="1" ref="AM626" ca="1">IF(OFFSET(INDIRECT(ADDRESS(ROW(), COLUMN())),0,-1)="",VLOOKUP($G626,$A:$AAE,COLUMN(),FALSE),OFFSET(INDIRECT(ADDRESS(ROW(), COLUMN())),0,-1))</f>
        <v>-</v>
      </c>
      <c r="AN626" s="15"/>
      <c r="AO626" s="15" cm="1">
        <f t="array" aca="1" ref="AO626" ca="1">IF(OFFSET(INDIRECT(ADDRESS(ROW(), COLUMN())),0,-1)="",VLOOKUP($G626,$A:$AAE,COLUMN(),FALSE),OFFSET(INDIRECT(ADDRESS(ROW(), COLUMN())),0,-1))</f>
        <v>0</v>
      </c>
      <c r="AP626" s="15"/>
      <c r="AQ626" s="15" t="str" cm="1">
        <f t="array" aca="1" ref="AQ626" ca="1">IF(OFFSET(INDIRECT(ADDRESS(ROW(), COLUMN())),0,-1)="",VLOOKUP($G626,$A:$AAE,COLUMN(),FALSE),OFFSET(INDIRECT(ADDRESS(ROW(), COLUMN())),0,-1))</f>
        <v>35平方米/岗位</v>
      </c>
      <c r="AR626" s="15"/>
      <c r="AS626" s="15" t="str" cm="1">
        <f t="array" aca="1" ref="AS626" ca="1">IF(OFFSET(INDIRECT(ADDRESS(ROW(), COLUMN())),0,-1)="",VLOOKUP($G626,$A:$AAE,COLUMN(),FALSE),OFFSET(INDIRECT(ADDRESS(ROW(), COLUMN())),0,-1))</f>
        <v>商服建筑面积/35</v>
      </c>
      <c r="AT626" s="15"/>
      <c r="AU626" s="15" t="str" cm="1">
        <f t="array" aca="1" ref="AU626" ca="1">IF(OFFSET(INDIRECT(ADDRESS(ROW(), COLUMN())),0,-1)="",VLOOKUP($G626,$A:$AAE,COLUMN(),FALSE),OFFSET(INDIRECT(ADDRESS(ROW(), COLUMN())),0,-1))</f>
        <v>1.2个/100平方米</v>
      </c>
      <c r="AV626" s="15"/>
      <c r="AW626" s="15" t="str" cm="1">
        <f t="array" aca="1" ref="AW626" ca="1">IF(OFFSET(INDIRECT(ADDRESS(ROW(), COLUMN())),0,-1)="",VLOOKUP($G626,$A:$AAE,COLUMN(),FALSE),OFFSET(INDIRECT(ADDRESS(ROW(), COLUMN())),0,-1))</f>
        <v>地块建筑面积*1.2/100</v>
      </c>
      <c r="AX626" s="2"/>
      <c r="AY626" s="15" t="str" cm="1">
        <f t="array" aca="1" ref="AY626" ca="1">IF(OFFSET(INDIRECT(ADDRESS(ROW(), COLUMN())),0,-1)="",VLOOKUP($G626,$A:$AAE,COLUMN(),FALSE),OFFSET(INDIRECT(ADDRESS(ROW(), COLUMN())),0,-1))</f>
        <v>10升/平方米*日</v>
      </c>
      <c r="AZ626" s="2"/>
      <c r="BA626" s="15" t="str" cm="1">
        <f t="array" aca="1" ref="BA626" ca="1">IF(OFFSET(INDIRECT(ADDRESS(ROW(), COLUMN())),0,-1)="",VLOOKUP($G626,$A:$AAE,COLUMN(),FALSE),OFFSET(INDIRECT(ADDRESS(ROW(), COLUMN())),0,-1))</f>
        <v>地块建筑面积*10/1000</v>
      </c>
      <c r="BB626" s="2"/>
      <c r="BC626" s="15" cm="1">
        <f t="array" aca="1" ref="BC626" ca="1">IF(OFFSET(INDIRECT(ADDRESS(ROW(), COLUMN())),0,-1)="",VLOOKUP($G626,$A:$AAE,COLUMN(),FALSE),OFFSET(INDIRECT(ADDRESS(ROW(), COLUMN())),0,-1))</f>
        <v>0.85</v>
      </c>
      <c r="BD626" s="2"/>
      <c r="BE626" s="15" t="str" cm="1">
        <f t="array" aca="1" ref="BE626" ca="1">IF(OFFSET(INDIRECT(ADDRESS(ROW(), COLUMN())),0,-1)="",VLOOKUP($G626,$A:$AAE,COLUMN(),FALSE),OFFSET(INDIRECT(ADDRESS(ROW(), COLUMN())),0,-1))</f>
        <v>用水量*0.85</v>
      </c>
      <c r="BF626" s="2"/>
      <c r="BG626" s="15" t="str" cm="1">
        <f t="array" aca="1" ref="BG626" ca="1">IF(OFFSET(INDIRECT(ADDRESS(ROW(), COLUMN())),0,-1)="",VLOOKUP($G626,$A:$AAE,COLUMN(),FALSE),OFFSET(INDIRECT(ADDRESS(ROW(), COLUMN())),0,-1))</f>
        <v>60瓦/平方米</v>
      </c>
      <c r="BH626" s="2"/>
      <c r="BI626" s="15" cm="1">
        <f t="array" aca="1" ref="BI626" ca="1">IF(OFFSET(INDIRECT(ADDRESS(ROW(), COLUMN())),0,-1)="",VLOOKUP($G626,$A:$AAE,COLUMN(),FALSE),OFFSET(INDIRECT(ADDRESS(ROW(), COLUMN())),0,-1))</f>
        <v>0.7</v>
      </c>
      <c r="BJ626" s="2"/>
      <c r="BK626" s="15" t="str" cm="1">
        <f t="array" aca="1" ref="BK626" ca="1">IF(OFFSET(INDIRECT(ADDRESS(ROW(), COLUMN())),0,-1)="",VLOOKUP($G626,$A:$AAE,COLUMN(),FALSE),OFFSET(INDIRECT(ADDRESS(ROW(), COLUMN())),0,-1))</f>
        <v>地块建筑面积*60*0.7/1000</v>
      </c>
      <c r="BL626" s="2"/>
      <c r="BM626" s="15" t="str" cm="1">
        <f t="array" aca="1" ref="BM626" ca="1">IF(OFFSET(INDIRECT(ADDRESS(ROW(), COLUMN())),0,-1)="",VLOOKUP($G626,$A:$AAE,COLUMN(),FALSE),OFFSET(INDIRECT(ADDRESS(ROW(), COLUMN())),0,-1))</f>
        <v>1.0门/100平方米</v>
      </c>
      <c r="BN626" s="2"/>
      <c r="BO626" s="15" t="str" cm="1">
        <f t="array" aca="1" ref="BO626" ca="1">IF(OFFSET(INDIRECT(ADDRESS(ROW(), COLUMN())),0,-1)="",VLOOKUP($G626,$A:$AAE,COLUMN(),FALSE),OFFSET(INDIRECT(ADDRESS(ROW(), COLUMN())),0,-1))</f>
        <v>地块建筑面积*1.0/100</v>
      </c>
      <c r="BP626" s="2"/>
      <c r="BQ626" s="15" t="str" cm="1">
        <f t="array" aca="1" ref="BQ626" ca="1">IF(OFFSET(INDIRECT(ADDRESS(ROW(), COLUMN())),0,-1)="",VLOOKUP($G626,$A:$AAE,COLUMN(),FALSE),OFFSET(INDIRECT(ADDRESS(ROW(), COLUMN())),0,-1))</f>
        <v>0.2门/100平方米</v>
      </c>
      <c r="BR626" s="2"/>
      <c r="BS626" s="15" t="str" cm="1">
        <f t="array" aca="1" ref="BS626" ca="1">IF(OFFSET(INDIRECT(ADDRESS(ROW(), COLUMN())),0,-1)="",VLOOKUP($G626,$A:$AAE,COLUMN(),FALSE),OFFSET(INDIRECT(ADDRESS(ROW(), COLUMN())),0,-1))</f>
        <v>地块建筑面积*0.2/100</v>
      </c>
      <c r="BT626" s="2"/>
      <c r="BU626" s="15" t="str" cm="1">
        <f t="array" aca="1" ref="BU626" ca="1">IF(OFFSET(INDIRECT(ADDRESS(ROW(), COLUMN())),0,-1)="",VLOOKUP($G626,$A:$AAE,COLUMN(),FALSE),OFFSET(INDIRECT(ADDRESS(ROW(), COLUMN())),0,-1))</f>
        <v>60pcu/万平方米，73：27</v>
      </c>
      <c r="BV626" s="2"/>
      <c r="BW626" s="15" t="str" cm="1">
        <f t="array" aca="1" ref="BW626" ca="1">IF(OFFSET(INDIRECT(ADDRESS(ROW(), COLUMN())),0,-1)="",VLOOKUP($G626,$A:$AAE,COLUMN(),FALSE),OFFSET(INDIRECT(ADDRESS(ROW(), COLUMN())),0,-1))</f>
        <v>地块建筑面积/10000*60*0.73</v>
      </c>
      <c r="BX626" s="2"/>
      <c r="BY626" s="15" t="str" cm="1">
        <f t="array" aca="1" ref="BY626" ca="1">IF(OFFSET(INDIRECT(ADDRESS(ROW(), COLUMN())),0,-1)="",VLOOKUP($G626,$A:$AAE,COLUMN(),FALSE),OFFSET(INDIRECT(ADDRESS(ROW(), COLUMN())),0,-1))</f>
        <v>地块建筑面积/10000*60*0.27</v>
      </c>
      <c r="BZ626" s="98"/>
      <c r="CA626" s="15" t="str" cm="1">
        <f t="array" aca="1" ref="CA626" ca="1">IF(OFFSET(INDIRECT(ADDRESS(ROW(), COLUMN())),0,-1)="",VLOOKUP($G626,$A:$AAE,COLUMN(),FALSE),OFFSET(INDIRECT(ADDRESS(ROW(), COLUMN())),0,-1))</f>
        <v>地块建筑面积*0.4</v>
      </c>
      <c r="CB626" s="15"/>
      <c r="CC626" s="15" t="str" cm="1">
        <f t="array" aca="1" ref="CC626" ca="1">IF(OFFSET(INDIRECT(ADDRESS(ROW(), COLUMN())),0,-1)="",VLOOKUP($G626,$A:$AAE,COLUMN(),FALSE),OFFSET(INDIRECT(ADDRESS(ROW(), COLUMN())),0,-1))</f>
        <v>地块建筑面积*0.4</v>
      </c>
      <c r="CD626" s="15"/>
      <c r="CE626" s="15" t="str" cm="1">
        <f t="array" aca="1" ref="CE626" ca="1">IF(OFFSET(INDIRECT(ADDRESS(ROW(), COLUMN())),0,-1)="",VLOOKUP($G626,$A:$AAE,COLUMN(),FALSE),OFFSET(INDIRECT(ADDRESS(ROW(), COLUMN())),0,-1))</f>
        <v>地块建筑面积*0.08</v>
      </c>
      <c r="CF626" s="15"/>
      <c r="CG626" s="15" t="str" cm="1">
        <f t="array" aca="1" ref="CG626" ca="1">IF(OFFSET(INDIRECT(ADDRESS(ROW(), COLUMN())),0,-1)="",VLOOKUP($G626,$A:$AAE,COLUMN(),FALSE),OFFSET(INDIRECT(ADDRESS(ROW(), COLUMN())),0,-1))</f>
        <v>地块建筑面积*0.08</v>
      </c>
      <c r="CH626" s="15"/>
      <c r="CI626" s="52" t="str" cm="1">
        <f t="array" aca="1" ref="CI626" ca="1">IF(OFFSET(INDIRECT(ADDRESS(ROW(), COLUMN())),0,-1)="",VLOOKUP($G626,$A:$AAE,COLUMN(),FALSE),OFFSET(INDIRECT(ADDRESS(ROW(), COLUMN())),0,-1))</f>
        <v>村庄建设用地</v>
      </c>
      <c r="CJ626" s="75" t="s">
        <v>1962</v>
      </c>
      <c r="CK626" s="78" t="str">
        <f t="shared" ref="CK626" si="990">IF(A626 = "",A$1&amp;":",_xlfn.TEXTJOIN(":",TRUE,A$1,A626))</f>
        <v>唯一标识:0901v#商业用地#国空</v>
      </c>
      <c r="CL626" s="78" t="str">
        <f t="shared" ref="CL626" si="991">IF(B626 = "",B$1&amp;":",_xlfn.TEXTJOIN(":",TRUE,B$1,B626))</f>
        <v>性质名称:商业用地</v>
      </c>
      <c r="CM626" s="78" t="str">
        <f t="shared" ref="CM626" si="992">IF(C626 = "",C$1&amp;":",_xlfn.TEXTJOIN(":",TRUE,C$1,C626))</f>
        <v>地块性质过滤:</v>
      </c>
      <c r="CN626" s="78" t="str">
        <f t="shared" ref="CN626" si="993">IF(D626 = "",D$1&amp;":",_xlfn.TEXTJOIN(":",TRUE,D$1,D626))</f>
        <v>地块性质:0901v</v>
      </c>
      <c r="CO626" s="78" t="str">
        <f t="shared" ref="CO626" si="994">IF(E626 = "",E$1&amp;":",_xlfn.TEXTJOIN(":",TRUE,E$1,E626))</f>
        <v>地类标准:国空</v>
      </c>
      <c r="CP626" s="78" t="str">
        <f t="shared" ref="CP626" si="995">IF(F626 = "",F$1&amp;":",_xlfn.TEXTJOIN(":",TRUE,F$1,F626))</f>
        <v>地块性质别称:B1</v>
      </c>
      <c r="CQ626" s="78" t="str">
        <f t="shared" ref="CQ626" si="996">IF(G626 = "",G$1&amp;":",_xlfn.TEXTJOIN(":",TRUE,G$1,G626))</f>
        <v>属性继承:Bv1#商业用地#城规</v>
      </c>
      <c r="CR626" s="78" t="str">
        <f t="shared" ref="CR626" si="997">IF(H626 = "",H$1&amp;":",_xlfn.TEXTJOIN(":",TRUE,H$1,H626))</f>
        <v>父类:B1</v>
      </c>
      <c r="CS626" s="78" t="str">
        <f t="shared" ref="CS626" si="998">IF(I626 = "",I$1&amp;":",_xlfn.TEXTJOIN(":",TRUE,I$1,I626))</f>
        <v>级别继承:0901#商业用地#国空</v>
      </c>
      <c r="CT626" s="78" t="str">
        <f t="shared" ref="CT626" si="999">IF(J626 = "",J$1&amp;":",_xlfn.TEXTJOIN(":",TRUE,J$1,J626))</f>
        <v>级别层次:3</v>
      </c>
      <c r="CU626" s="78" t="str">
        <f t="shared" ref="CU626" si="1000">IF(K626 = "",K$1&amp;":",_xlfn.TEXTJOIN(":",TRUE,K$1,K626))</f>
        <v>级别:20901</v>
      </c>
      <c r="CV626" s="78" t="str">
        <f t="shared" ref="CV626" ca="1" si="1001">IF(M626 = "",M$1&amp;":",_xlfn.TEXTJOIN(":",TRUE,M$1,M626))</f>
        <v>地块颜色:255,0,0</v>
      </c>
      <c r="CW626" s="78" t="str">
        <f t="shared" ref="CW626" ca="1" si="1002">IF(O626 = "",O$1&amp;":",_xlfn.TEXTJOIN(":",TRUE,O$1,O626))</f>
        <v>建筑面积公式:面积*容积率</v>
      </c>
      <c r="CX626" s="78" t="str">
        <f t="shared" ref="CX626" ca="1" si="1003">IF(Q626 = "",Q$1&amp;":",_xlfn.TEXTJOIN(":",TRUE,Q$1,Q626))</f>
        <v>住宅建筑面积公式:地块建筑面积*0</v>
      </c>
      <c r="CY626" s="78" t="str">
        <f t="shared" ref="CY626" ca="1" si="1004">IF(S626 = "",S$1&amp;":",_xlfn.TEXTJOIN(":",TRUE,S$1,S626))</f>
        <v>商服建筑面积公式:地块建筑面积*1</v>
      </c>
      <c r="CZ626" s="78" t="str">
        <f t="shared" ref="CZ626" ca="1" si="1005">IF(U626 = "",U$1&amp;":",_xlfn.TEXTJOIN(":",TRUE,U$1,U626))</f>
        <v>商服中商业建筑面积公式:地块建筑面积*1*0.35</v>
      </c>
      <c r="DA626" s="78" t="str">
        <f t="shared" ref="DA626" ca="1" si="1006">IF(W626 = "",W$1&amp;":",_xlfn.TEXTJOIN(":",TRUE,W$1,W626))</f>
        <v>商服中办公建筑面积公式:地块建筑面积*1*0.65</v>
      </c>
      <c r="DB626" s="78" t="str">
        <f t="shared" ref="DB626" ca="1" si="1007">IF(Y626 = "",Y$1&amp;":",_xlfn.TEXTJOIN(":",TRUE,Y$1,Y626))</f>
        <v>公服建筑面积公式:地块建筑面积*0</v>
      </c>
      <c r="DC626" s="78" t="str">
        <f t="shared" ref="DC626" ca="1" si="1008">IF(AA626 = "",AA$1&amp;":",_xlfn.TEXTJOIN(":",TRUE,AA$1,AA626))</f>
        <v>工业建筑面积公式:地块建筑面积*0</v>
      </c>
      <c r="DD626" s="78" t="str">
        <f t="shared" ref="DD626" ca="1" si="1009">IF(AC626 = "",AC$1&amp;":",_xlfn.TEXTJOIN(":",TRUE,AC$1,AC626))</f>
        <v>市政建筑面积公式:地块建筑面积*0</v>
      </c>
      <c r="DE626" s="78" t="str">
        <f t="shared" ref="DE626" ca="1" si="1010">IF(AE626 = "",AE$1&amp;":",_xlfn.TEXTJOIN(":",TRUE,AE$1,AE626))</f>
        <v>绿地面积指定指标:面积*0</v>
      </c>
      <c r="DF626" s="78" t="str">
        <f t="shared" ref="DF626" ca="1" si="1011">IF(AG626 = "",AG$1&amp;":",_xlfn.TEXTJOIN(":",TRUE,AG$1,AG626))</f>
        <v>绿地面积指定公式:面积*0</v>
      </c>
      <c r="DG626" s="78" t="str">
        <f t="shared" ref="DG626" ca="1" si="1012">IF(AI626 = "",AI$1&amp;":",_xlfn.TEXTJOIN(":",TRUE,AI$1,AI626))</f>
        <v>户数指标:-</v>
      </c>
      <c r="DH626" s="78" t="str">
        <f t="shared" ref="DH626" ca="1" si="1013">IF(AK626 = "",AK$1&amp;":",_xlfn.TEXTJOIN(":",TRUE,AK$1,AK626))</f>
        <v>户数公式:0</v>
      </c>
      <c r="DI626" s="78" t="str">
        <f t="shared" ref="DI626" ca="1" si="1014">IF(AM626 = "",AM$1&amp;":",_xlfn.TEXTJOIN(":",TRUE,AM$1,AM626))</f>
        <v>人数指标:-</v>
      </c>
      <c r="DJ626" s="78" t="str">
        <f t="shared" ref="DJ626" ca="1" si="1015">IF(AO626 = "",AO$1&amp;":",_xlfn.TEXTJOIN(":",TRUE,AO$1,AO626))</f>
        <v>人数公式:0</v>
      </c>
      <c r="DK626" s="78" t="str">
        <f t="shared" ref="DK626" ca="1" si="1016">IF(AQ626 = "",AQ$1&amp;":",_xlfn.TEXTJOIN(":",TRUE,AQ$1,AQ626))</f>
        <v>就业指标:35平方米/岗位</v>
      </c>
      <c r="DL626" s="78" t="str">
        <f t="shared" ref="DL626" ca="1" si="1017">IF(AS626 = "",AS$1&amp;":",_xlfn.TEXTJOIN(":",TRUE,AS$1,AS626))</f>
        <v>就业公式:商服建筑面积/35</v>
      </c>
      <c r="DM626" s="78" t="str">
        <f t="shared" ref="DM626" ca="1" si="1018">IF(AU626 = "",AU$1&amp;":",_xlfn.TEXTJOIN(":",TRUE,AU$1,AU626))</f>
        <v>机动车指标:1.2个/100平方米</v>
      </c>
      <c r="DN626" s="78" t="str">
        <f t="shared" ref="DN626" ca="1" si="1019">IF(AW626 = "",AW$1&amp;":",_xlfn.TEXTJOIN(":",TRUE,AW$1,AW626))</f>
        <v>机动车公式:地块建筑面积*1.2/100</v>
      </c>
      <c r="DO626" s="78" t="str">
        <f t="shared" ref="DO626" ca="1" si="1020">IF(AY626 = "",AY$1&amp;":",_xlfn.TEXTJOIN(":",TRUE,AY$1,AY626))</f>
        <v>用水量指标:10升/平方米*日</v>
      </c>
      <c r="DP626" s="78" t="str">
        <f t="shared" ref="DP626" ca="1" si="1021">IF(BA626 = "",BA$1&amp;":",_xlfn.TEXTJOIN(":",TRUE,BA$1,BA626))</f>
        <v>用水量公式:地块建筑面积*10/1000</v>
      </c>
      <c r="DQ626" s="78" t="str">
        <f t="shared" ref="DQ626" ca="1" si="1022">IF(BC626 = "",BC$1&amp;":",_xlfn.TEXTJOIN(":",TRUE,BC$1,BC626))</f>
        <v>污水折算系数:0.85</v>
      </c>
      <c r="DR626" s="78" t="str">
        <f t="shared" ref="DR626" ca="1" si="1023">IF(BE626 = "",BE$1&amp;":",_xlfn.TEXTJOIN(":",TRUE,BE$1,BE626))</f>
        <v>污水量公式:用水量*0.85</v>
      </c>
      <c r="DS626" s="78" t="str">
        <f t="shared" ref="DS626" ca="1" si="1024">IF(BG626 = "",BG$1&amp;":",_xlfn.TEXTJOIN(":",TRUE,BG$1,BG626))</f>
        <v>用电负荷指标:60瓦/平方米</v>
      </c>
      <c r="DT626" s="78" t="str">
        <f t="shared" ref="DT626" ca="1" si="1025">IF(BI626 = "",BI$1&amp;":",_xlfn.TEXTJOIN(":",TRUE,BI$1,BI626))</f>
        <v>同时率:0.7</v>
      </c>
      <c r="DU626" s="78" t="str">
        <f t="shared" ref="DU626" ca="1" si="1026">IF(BK626 = "",BK$1&amp;":",_xlfn.TEXTJOIN(":",TRUE,BK$1,BK626))</f>
        <v>用电量公式:地块建筑面积*60*0.7/1000</v>
      </c>
      <c r="DV626" s="78" t="str">
        <f t="shared" ref="DV626" ca="1" si="1027">IF(BM626 = "",BM$1&amp;":",_xlfn.TEXTJOIN(":",TRUE,BM$1,BM626))</f>
        <v>固话装机指标:1.0门/100平方米</v>
      </c>
      <c r="DW626" s="78" t="str">
        <f t="shared" ref="DW626" ca="1" si="1028">IF(BO626 = "",BO$1&amp;":",_xlfn.TEXTJOIN(":",TRUE,BO$1,BO626))</f>
        <v>固话量公式:地块建筑面积*1.0/100</v>
      </c>
      <c r="DX626" s="78" t="str">
        <f t="shared" ref="DX626" ca="1" si="1029">IF(BQ626 = "",BQ$1&amp;":",_xlfn.TEXTJOIN(":",TRUE,BQ$1,BQ626))</f>
        <v>有线电视指标:0.2门/100平方米</v>
      </c>
      <c r="DY626" s="78" t="str">
        <f t="shared" ref="DY626" ca="1" si="1030">IF(BS626 = "",BS$1&amp;":",_xlfn.TEXTJOIN(":",TRUE,BS$1,BS626))</f>
        <v>电视量公式:地块建筑面积*0.2/100</v>
      </c>
      <c r="DZ626" s="78" t="str">
        <f t="shared" ref="DZ626" ca="1" si="1031">IF(BU626 = "",BU$1&amp;":",_xlfn.TEXTJOIN(":",TRUE,BU$1,BU626))</f>
        <v>高峰机动车生成量指标:60pcu/万平方米，73：27</v>
      </c>
      <c r="EA626" s="78" t="str">
        <f t="shared" ref="EA626" ca="1" si="1032">IF(BW626 = "",BW$1&amp;":",_xlfn.TEXTJOIN(":",TRUE,BW$1,BW626))</f>
        <v>高峰机动车吸引量公式:地块建筑面积/10000*60*0.73</v>
      </c>
      <c r="EB626" s="78" t="str">
        <f t="shared" ref="EB626" ca="1" si="1033">IF(BY626 = "",BY$1&amp;":",_xlfn.TEXTJOIN(":",TRUE,BY$1,BY626))</f>
        <v>高峰机动车发生量公式:地块建筑面积/10000*60*0.27</v>
      </c>
      <c r="EC626" s="78" t="str">
        <f t="shared" ref="EC626" ca="1" si="1034">IF(CA626 = "",CA$1&amp;":",_xlfn.TEXTJOIN(":",TRUE,CA$1,CA626))</f>
        <v>地下空间指标:地块建筑面积*0.4</v>
      </c>
      <c r="ED626" s="78" t="str">
        <f t="shared" ref="ED626" ca="1" si="1035">IF(CC626 = "",CC$1&amp;":",_xlfn.TEXTJOIN(":",TRUE,CC$1,CC626))</f>
        <v>地下空间公式:地块建筑面积*0.4</v>
      </c>
      <c r="EE626" s="78" t="str">
        <f t="shared" ref="EE626" ca="1" si="1036">IF(CE626 = "",CE$1&amp;":",_xlfn.TEXTJOIN(":",TRUE,CE$1,CE626))</f>
        <v>人防指标:地块建筑面积*0.08</v>
      </c>
      <c r="EF626" s="78" t="str">
        <f t="shared" ref="EF626" ca="1" si="1037">IF(CG626 = "",CG$1&amp;":",_xlfn.TEXTJOIN(":",TRUE,CG$1,CG626))</f>
        <v>人防公式:地块建筑面积*0.08</v>
      </c>
      <c r="EG626" s="78" t="str">
        <f t="shared" ref="EG626" ca="1" si="1038">IF(CI626 = "",CI$1&amp;":",_xlfn.TEXTJOIN(":",TRUE,CI$1,CI626))</f>
        <v>用地构成:村庄建设用地</v>
      </c>
      <c r="EH626" s="78" t="s">
        <v>1962</v>
      </c>
      <c r="EI626" s="79" t="str">
        <f t="shared" ref="EI626" ca="1" si="1039">_xlfn.TEXTJOIN(";",TRUE,CK626:EG626)</f>
        <v>唯一标识:0901v#商业用地#国空;性质名称:商业用地;地块性质过滤:;地块性质:0901v;地类标准:国空;地块性质别称:B1;属性继承:Bv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26" t="s">
        <v>1962</v>
      </c>
    </row>
    <row r="627" spans="1:140" ht="16.5" x14ac:dyDescent="0.2">
      <c r="A627" s="52" t="str">
        <f t="shared" si="933"/>
        <v>090101#零售商业用地#国空</v>
      </c>
      <c r="B627" s="52" t="s">
        <v>335</v>
      </c>
      <c r="C627" s="52"/>
      <c r="D627" s="52" t="s">
        <v>1887</v>
      </c>
      <c r="E627" s="52" t="s">
        <v>1277</v>
      </c>
      <c r="F627" s="52" t="s">
        <v>895</v>
      </c>
      <c r="G627" s="52" t="s">
        <v>1964</v>
      </c>
      <c r="H627" s="52" t="s">
        <v>894</v>
      </c>
      <c r="I627" s="52" t="s">
        <v>1460</v>
      </c>
      <c r="J627" s="52">
        <f t="shared" si="935"/>
        <v>3</v>
      </c>
      <c r="K627" s="52" t="str">
        <f t="shared" si="934"/>
        <v>20901</v>
      </c>
      <c r="L627" s="52"/>
      <c r="M627" s="69" t="str" cm="1">
        <f t="array" aca="1" ref="M627" ca="1">IF(OFFSET(INDIRECT(ADDRESS(ROW(), COLUMN())),0,-1)="",VLOOKUP($G627,$A:$AAE,COLUMN(),FALSE),OFFSET(INDIRECT(ADDRESS(ROW(), COLUMN())),0,-1))</f>
        <v>255,0,0</v>
      </c>
      <c r="N627" s="32"/>
      <c r="O627" s="69" t="str" cm="1">
        <f t="array" aca="1" ref="O627" ca="1">IF(OFFSET(INDIRECT(ADDRESS(ROW(), COLUMN())),0,-1)="",VLOOKUP($G627,$A:$AAE,COLUMN(),FALSE),OFFSET(INDIRECT(ADDRESS(ROW(), COLUMN())),0,-1))</f>
        <v>面积*容积率</v>
      </c>
      <c r="P627" s="32"/>
      <c r="Q627" s="32" t="str" cm="1">
        <f t="array" aca="1" ref="Q627" ca="1">IF(OFFSET(INDIRECT(ADDRESS(ROW(), COLUMN())),0,-1)="",VLOOKUP($G627,$A:$AAE,COLUMN(),FALSE),OFFSET(INDIRECT(ADDRESS(ROW(), COLUMN())),0,-1))</f>
        <v>地块建筑面积*0</v>
      </c>
      <c r="R627" s="15"/>
      <c r="S627" s="15" t="str" cm="1">
        <f t="array" aca="1" ref="S627" ca="1">IF(OFFSET(INDIRECT(ADDRESS(ROW(), COLUMN())),0,-1)="",VLOOKUP($G627,$A:$AAE,COLUMN(),FALSE),OFFSET(INDIRECT(ADDRESS(ROW(), COLUMN())),0,-1))</f>
        <v>地块建筑面积*1</v>
      </c>
      <c r="T627" s="15"/>
      <c r="U627" s="15" t="str" cm="1">
        <f t="array" aca="1" ref="U627" ca="1">IF(OFFSET(INDIRECT(ADDRESS(ROW(), COLUMN())),0,-1)="",VLOOKUP($G627,$A:$AAE,COLUMN(),FALSE),OFFSET(INDIRECT(ADDRESS(ROW(), COLUMN())),0,-1))</f>
        <v>地块建筑面积*1*0.35</v>
      </c>
      <c r="V627" s="15"/>
      <c r="W627" s="52" t="str" cm="1">
        <f t="array" aca="1" ref="W627" ca="1">IF(OFFSET(INDIRECT(ADDRESS(ROW(), COLUMN())),0,-1)="",VLOOKUP($G627,$A:$AAE,COLUMN(),FALSE),OFFSET(INDIRECT(ADDRESS(ROW(), COLUMN())),0,-1))</f>
        <v>地块建筑面积*1*0.65</v>
      </c>
      <c r="X627" s="15"/>
      <c r="Y627" s="15" t="str" cm="1">
        <f t="array" aca="1" ref="Y627" ca="1">IF(OFFSET(INDIRECT(ADDRESS(ROW(), COLUMN())),0,-1)="",VLOOKUP($G627,$A:$AAE,COLUMN(),FALSE),OFFSET(INDIRECT(ADDRESS(ROW(), COLUMN())),0,-1))</f>
        <v>地块建筑面积*0</v>
      </c>
      <c r="Z627" s="15"/>
      <c r="AA627" s="15" t="str" cm="1">
        <f t="array" aca="1" ref="AA627" ca="1">IF(OFFSET(INDIRECT(ADDRESS(ROW(), COLUMN())),0,-1)="",VLOOKUP($G627,$A:$AAE,COLUMN(),FALSE),OFFSET(INDIRECT(ADDRESS(ROW(), COLUMN())),0,-1))</f>
        <v>地块建筑面积*0</v>
      </c>
      <c r="AB627" s="15"/>
      <c r="AC627" s="15" t="str" cm="1">
        <f t="array" aca="1" ref="AC627" ca="1">IF(OFFSET(INDIRECT(ADDRESS(ROW(), COLUMN())),0,-1)="",VLOOKUP($G627,$A:$AAE,COLUMN(),FALSE),OFFSET(INDIRECT(ADDRESS(ROW(), COLUMN())),0,-1))</f>
        <v>地块建筑面积*0</v>
      </c>
      <c r="AD627" s="15"/>
      <c r="AE627" s="15" t="str" cm="1">
        <f t="array" aca="1" ref="AE627" ca="1">IF(OFFSET(INDIRECT(ADDRESS(ROW(), COLUMN())),0,-1)="",VLOOKUP($G627,$A:$AAE,COLUMN(),FALSE),OFFSET(INDIRECT(ADDRESS(ROW(), COLUMN())),0,-1))</f>
        <v>面积*0</v>
      </c>
      <c r="AF627" s="15"/>
      <c r="AG627" s="15" t="str" cm="1">
        <f t="array" aca="1" ref="AG627" ca="1">IF(OFFSET(INDIRECT(ADDRESS(ROW(), COLUMN())),0,-1)="",VLOOKUP($G627,$A:$AAE,COLUMN(),FALSE),OFFSET(INDIRECT(ADDRESS(ROW(), COLUMN())),0,-1))</f>
        <v>面积*0</v>
      </c>
      <c r="AH627" s="15"/>
      <c r="AI627" s="15" t="str" cm="1">
        <f t="array" aca="1" ref="AI627" ca="1">IF(OFFSET(INDIRECT(ADDRESS(ROW(), COLUMN())),0,-1)="",VLOOKUP($G627,$A:$AAE,COLUMN(),FALSE),OFFSET(INDIRECT(ADDRESS(ROW(), COLUMN())),0,-1))</f>
        <v>-</v>
      </c>
      <c r="AJ627" s="15"/>
      <c r="AK627" s="15" cm="1">
        <f t="array" aca="1" ref="AK627" ca="1">IF(OFFSET(INDIRECT(ADDRESS(ROW(), COLUMN())),0,-1)="",VLOOKUP($G627,$A:$AAE,COLUMN(),FALSE),OFFSET(INDIRECT(ADDRESS(ROW(), COLUMN())),0,-1))</f>
        <v>0</v>
      </c>
      <c r="AL627" s="15"/>
      <c r="AM627" s="15" t="str" cm="1">
        <f t="array" aca="1" ref="AM627" ca="1">IF(OFFSET(INDIRECT(ADDRESS(ROW(), COLUMN())),0,-1)="",VLOOKUP($G627,$A:$AAE,COLUMN(),FALSE),OFFSET(INDIRECT(ADDRESS(ROW(), COLUMN())),0,-1))</f>
        <v>-</v>
      </c>
      <c r="AN627" s="15"/>
      <c r="AO627" s="15" cm="1">
        <f t="array" aca="1" ref="AO627" ca="1">IF(OFFSET(INDIRECT(ADDRESS(ROW(), COLUMN())),0,-1)="",VLOOKUP($G627,$A:$AAE,COLUMN(),FALSE),OFFSET(INDIRECT(ADDRESS(ROW(), COLUMN())),0,-1))</f>
        <v>0</v>
      </c>
      <c r="AP627" s="15"/>
      <c r="AQ627" s="15" t="str" cm="1">
        <f t="array" aca="1" ref="AQ627" ca="1">IF(OFFSET(INDIRECT(ADDRESS(ROW(), COLUMN())),0,-1)="",VLOOKUP($G627,$A:$AAE,COLUMN(),FALSE),OFFSET(INDIRECT(ADDRESS(ROW(), COLUMN())),0,-1))</f>
        <v>35平方米/岗位</v>
      </c>
      <c r="AR627" s="15"/>
      <c r="AS627" s="15" t="str" cm="1">
        <f t="array" aca="1" ref="AS627" ca="1">IF(OFFSET(INDIRECT(ADDRESS(ROW(), COLUMN())),0,-1)="",VLOOKUP($G627,$A:$AAE,COLUMN(),FALSE),OFFSET(INDIRECT(ADDRESS(ROW(), COLUMN())),0,-1))</f>
        <v>商服建筑面积/35</v>
      </c>
      <c r="AT627" s="15"/>
      <c r="AU627" s="15" t="str" cm="1">
        <f t="array" aca="1" ref="AU627" ca="1">IF(OFFSET(INDIRECT(ADDRESS(ROW(), COLUMN())),0,-1)="",VLOOKUP($G627,$A:$AAE,COLUMN(),FALSE),OFFSET(INDIRECT(ADDRESS(ROW(), COLUMN())),0,-1))</f>
        <v>1.2个/100平方米</v>
      </c>
      <c r="AV627" s="15"/>
      <c r="AW627" s="15" t="str" cm="1">
        <f t="array" aca="1" ref="AW627" ca="1">IF(OFFSET(INDIRECT(ADDRESS(ROW(), COLUMN())),0,-1)="",VLOOKUP($G627,$A:$AAE,COLUMN(),FALSE),OFFSET(INDIRECT(ADDRESS(ROW(), COLUMN())),0,-1))</f>
        <v>地块建筑面积*1.2/100</v>
      </c>
      <c r="AX627" s="2"/>
      <c r="AY627" s="15" t="str" cm="1">
        <f t="array" aca="1" ref="AY627" ca="1">IF(OFFSET(INDIRECT(ADDRESS(ROW(), COLUMN())),0,-1)="",VLOOKUP($G627,$A:$AAE,COLUMN(),FALSE),OFFSET(INDIRECT(ADDRESS(ROW(), COLUMN())),0,-1))</f>
        <v>10升/平方米*日</v>
      </c>
      <c r="AZ627" s="2"/>
      <c r="BA627" s="15" t="str" cm="1">
        <f t="array" aca="1" ref="BA627" ca="1">IF(OFFSET(INDIRECT(ADDRESS(ROW(), COLUMN())),0,-1)="",VLOOKUP($G627,$A:$AAE,COLUMN(),FALSE),OFFSET(INDIRECT(ADDRESS(ROW(), COLUMN())),0,-1))</f>
        <v>地块建筑面积*10/1000</v>
      </c>
      <c r="BB627" s="2"/>
      <c r="BC627" s="15" cm="1">
        <f t="array" aca="1" ref="BC627" ca="1">IF(OFFSET(INDIRECT(ADDRESS(ROW(), COLUMN())),0,-1)="",VLOOKUP($G627,$A:$AAE,COLUMN(),FALSE),OFFSET(INDIRECT(ADDRESS(ROW(), COLUMN())),0,-1))</f>
        <v>0.85</v>
      </c>
      <c r="BD627" s="2"/>
      <c r="BE627" s="15" t="str" cm="1">
        <f t="array" aca="1" ref="BE627" ca="1">IF(OFFSET(INDIRECT(ADDRESS(ROW(), COLUMN())),0,-1)="",VLOOKUP($G627,$A:$AAE,COLUMN(),FALSE),OFFSET(INDIRECT(ADDRESS(ROW(), COLUMN())),0,-1))</f>
        <v>用水量*0.85</v>
      </c>
      <c r="BF627" s="2"/>
      <c r="BG627" s="15" t="str" cm="1">
        <f t="array" aca="1" ref="BG627" ca="1">IF(OFFSET(INDIRECT(ADDRESS(ROW(), COLUMN())),0,-1)="",VLOOKUP($G627,$A:$AAE,COLUMN(),FALSE),OFFSET(INDIRECT(ADDRESS(ROW(), COLUMN())),0,-1))</f>
        <v>60瓦/平方米</v>
      </c>
      <c r="BH627" s="2"/>
      <c r="BI627" s="15" cm="1">
        <f t="array" aca="1" ref="BI627" ca="1">IF(OFFSET(INDIRECT(ADDRESS(ROW(), COLUMN())),0,-1)="",VLOOKUP($G627,$A:$AAE,COLUMN(),FALSE),OFFSET(INDIRECT(ADDRESS(ROW(), COLUMN())),0,-1))</f>
        <v>0.7</v>
      </c>
      <c r="BJ627" s="2"/>
      <c r="BK627" s="15" t="str" cm="1">
        <f t="array" aca="1" ref="BK627" ca="1">IF(OFFSET(INDIRECT(ADDRESS(ROW(), COLUMN())),0,-1)="",VLOOKUP($G627,$A:$AAE,COLUMN(),FALSE),OFFSET(INDIRECT(ADDRESS(ROW(), COLUMN())),0,-1))</f>
        <v>地块建筑面积*60*0.7/1000</v>
      </c>
      <c r="BL627" s="2"/>
      <c r="BM627" s="15" t="str" cm="1">
        <f t="array" aca="1" ref="BM627" ca="1">IF(OFFSET(INDIRECT(ADDRESS(ROW(), COLUMN())),0,-1)="",VLOOKUP($G627,$A:$AAE,COLUMN(),FALSE),OFFSET(INDIRECT(ADDRESS(ROW(), COLUMN())),0,-1))</f>
        <v>1.0门/100平方米</v>
      </c>
      <c r="BN627" s="2"/>
      <c r="BO627" s="15" t="str" cm="1">
        <f t="array" aca="1" ref="BO627" ca="1">IF(OFFSET(INDIRECT(ADDRESS(ROW(), COLUMN())),0,-1)="",VLOOKUP($G627,$A:$AAE,COLUMN(),FALSE),OFFSET(INDIRECT(ADDRESS(ROW(), COLUMN())),0,-1))</f>
        <v>地块建筑面积*1.0/100</v>
      </c>
      <c r="BP627" s="2"/>
      <c r="BQ627" s="15" t="str" cm="1">
        <f t="array" aca="1" ref="BQ627" ca="1">IF(OFFSET(INDIRECT(ADDRESS(ROW(), COLUMN())),0,-1)="",VLOOKUP($G627,$A:$AAE,COLUMN(),FALSE),OFFSET(INDIRECT(ADDRESS(ROW(), COLUMN())),0,-1))</f>
        <v>0.2门/100平方米</v>
      </c>
      <c r="BR627" s="2"/>
      <c r="BS627" s="15" t="str" cm="1">
        <f t="array" aca="1" ref="BS627" ca="1">IF(OFFSET(INDIRECT(ADDRESS(ROW(), COLUMN())),0,-1)="",VLOOKUP($G627,$A:$AAE,COLUMN(),FALSE),OFFSET(INDIRECT(ADDRESS(ROW(), COLUMN())),0,-1))</f>
        <v>地块建筑面积*0.2/100</v>
      </c>
      <c r="BT627" s="2"/>
      <c r="BU627" s="15" t="str" cm="1">
        <f t="array" aca="1" ref="BU627" ca="1">IF(OFFSET(INDIRECT(ADDRESS(ROW(), COLUMN())),0,-1)="",VLOOKUP($G627,$A:$AAE,COLUMN(),FALSE),OFFSET(INDIRECT(ADDRESS(ROW(), COLUMN())),0,-1))</f>
        <v>60pcu/万平方米，73：27</v>
      </c>
      <c r="BV627" s="2"/>
      <c r="BW627" s="15" t="str" cm="1">
        <f t="array" aca="1" ref="BW627" ca="1">IF(OFFSET(INDIRECT(ADDRESS(ROW(), COLUMN())),0,-1)="",VLOOKUP($G627,$A:$AAE,COLUMN(),FALSE),OFFSET(INDIRECT(ADDRESS(ROW(), COLUMN())),0,-1))</f>
        <v>地块建筑面积/10000*60*0.73</v>
      </c>
      <c r="BX627" s="2"/>
      <c r="BY627" s="15" t="str" cm="1">
        <f t="array" aca="1" ref="BY627" ca="1">IF(OFFSET(INDIRECT(ADDRESS(ROW(), COLUMN())),0,-1)="",VLOOKUP($G627,$A:$AAE,COLUMN(),FALSE),OFFSET(INDIRECT(ADDRESS(ROW(), COLUMN())),0,-1))</f>
        <v>地块建筑面积/10000*60*0.27</v>
      </c>
      <c r="BZ627" s="98"/>
      <c r="CA627" s="15" t="str" cm="1">
        <f t="array" aca="1" ref="CA627" ca="1">IF(OFFSET(INDIRECT(ADDRESS(ROW(), COLUMN())),0,-1)="",VLOOKUP($G627,$A:$AAE,COLUMN(),FALSE),OFFSET(INDIRECT(ADDRESS(ROW(), COLUMN())),0,-1))</f>
        <v>地块建筑面积*0.4</v>
      </c>
      <c r="CB627" s="15"/>
      <c r="CC627" s="15" t="str" cm="1">
        <f t="array" aca="1" ref="CC627" ca="1">IF(OFFSET(INDIRECT(ADDRESS(ROW(), COLUMN())),0,-1)="",VLOOKUP($G627,$A:$AAE,COLUMN(),FALSE),OFFSET(INDIRECT(ADDRESS(ROW(), COLUMN())),0,-1))</f>
        <v>地块建筑面积*0.4</v>
      </c>
      <c r="CD627" s="15"/>
      <c r="CE627" s="15" t="str" cm="1">
        <f t="array" aca="1" ref="CE627" ca="1">IF(OFFSET(INDIRECT(ADDRESS(ROW(), COLUMN())),0,-1)="",VLOOKUP($G627,$A:$AAE,COLUMN(),FALSE),OFFSET(INDIRECT(ADDRESS(ROW(), COLUMN())),0,-1))</f>
        <v>地块建筑面积*0.08</v>
      </c>
      <c r="CF627" s="15"/>
      <c r="CG627" s="15" t="str" cm="1">
        <f t="array" aca="1" ref="CG627" ca="1">IF(OFFSET(INDIRECT(ADDRESS(ROW(), COLUMN())),0,-1)="",VLOOKUP($G627,$A:$AAE,COLUMN(),FALSE),OFFSET(INDIRECT(ADDRESS(ROW(), COLUMN())),0,-1))</f>
        <v>地块建筑面积*0.08</v>
      </c>
      <c r="CH627" s="15"/>
      <c r="CI627" s="52" t="str" cm="1">
        <f t="array" aca="1" ref="CI627" ca="1">IF(OFFSET(INDIRECT(ADDRESS(ROW(), COLUMN())),0,-1)="",VLOOKUP($G627,$A:$AAE,COLUMN(),FALSE),OFFSET(INDIRECT(ADDRESS(ROW(), COLUMN())),0,-1))</f>
        <v>城镇建设用地</v>
      </c>
      <c r="CJ627" s="75" t="s">
        <v>1962</v>
      </c>
      <c r="CK627" s="78" t="str">
        <f t="shared" si="883"/>
        <v>唯一标识:090101#零售商业用地#国空</v>
      </c>
      <c r="CL627" s="78" t="str">
        <f t="shared" si="884"/>
        <v>性质名称:零售商业用地</v>
      </c>
      <c r="CM627" s="78" t="str">
        <f t="shared" si="885"/>
        <v>地块性质过滤:</v>
      </c>
      <c r="CN627" s="78" t="str">
        <f t="shared" si="886"/>
        <v>地块性质:090101</v>
      </c>
      <c r="CO627" s="78" t="str">
        <f t="shared" si="887"/>
        <v>地类标准:国空</v>
      </c>
      <c r="CP627" s="78" t="str">
        <f t="shared" si="888"/>
        <v>地块性质别称:B11</v>
      </c>
      <c r="CQ627" s="78" t="str">
        <f t="shared" si="889"/>
        <v>属性继承:B1#商业用地#城规</v>
      </c>
      <c r="CR627" s="78" t="str">
        <f t="shared" si="890"/>
        <v>父类:B1</v>
      </c>
      <c r="CS627" s="78" t="str">
        <f t="shared" si="891"/>
        <v>级别继承:0901#商业用地#国空</v>
      </c>
      <c r="CT627" s="78" t="str">
        <f t="shared" si="892"/>
        <v>级别层次:3</v>
      </c>
      <c r="CU627" s="78" t="str">
        <f t="shared" si="893"/>
        <v>级别:20901</v>
      </c>
      <c r="CV627" s="78" t="str">
        <f t="shared" ca="1" si="894"/>
        <v>地块颜色:255,0,0</v>
      </c>
      <c r="CW627" s="78" t="str">
        <f t="shared" ca="1" si="895"/>
        <v>建筑面积公式:面积*容积率</v>
      </c>
      <c r="CX627" s="78" t="str">
        <f t="shared" ca="1" si="896"/>
        <v>住宅建筑面积公式:地块建筑面积*0</v>
      </c>
      <c r="CY627" s="78" t="str">
        <f t="shared" ca="1" si="897"/>
        <v>商服建筑面积公式:地块建筑面积*1</v>
      </c>
      <c r="CZ627" s="78" t="str">
        <f t="shared" ca="1" si="898"/>
        <v>商服中商业建筑面积公式:地块建筑面积*1*0.35</v>
      </c>
      <c r="DA627" s="78" t="str">
        <f t="shared" ca="1" si="899"/>
        <v>商服中办公建筑面积公式:地块建筑面积*1*0.65</v>
      </c>
      <c r="DB627" s="78" t="str">
        <f t="shared" ca="1" si="900"/>
        <v>公服建筑面积公式:地块建筑面积*0</v>
      </c>
      <c r="DC627" s="78" t="str">
        <f t="shared" ca="1" si="901"/>
        <v>工业建筑面积公式:地块建筑面积*0</v>
      </c>
      <c r="DD627" s="78" t="str">
        <f t="shared" ca="1" si="902"/>
        <v>市政建筑面积公式:地块建筑面积*0</v>
      </c>
      <c r="DE627" s="78" t="str">
        <f t="shared" ca="1" si="903"/>
        <v>绿地面积指定指标:面积*0</v>
      </c>
      <c r="DF627" s="78" t="str">
        <f t="shared" ca="1" si="904"/>
        <v>绿地面积指定公式:面积*0</v>
      </c>
      <c r="DG627" s="78" t="str">
        <f t="shared" ca="1" si="905"/>
        <v>户数指标:-</v>
      </c>
      <c r="DH627" s="78" t="str">
        <f t="shared" ca="1" si="906"/>
        <v>户数公式:0</v>
      </c>
      <c r="DI627" s="78" t="str">
        <f t="shared" ca="1" si="907"/>
        <v>人数指标:-</v>
      </c>
      <c r="DJ627" s="78" t="str">
        <f t="shared" ca="1" si="908"/>
        <v>人数公式:0</v>
      </c>
      <c r="DK627" s="78" t="str">
        <f t="shared" ca="1" si="909"/>
        <v>就业指标:35平方米/岗位</v>
      </c>
      <c r="DL627" s="78" t="str">
        <f t="shared" ca="1" si="910"/>
        <v>就业公式:商服建筑面积/35</v>
      </c>
      <c r="DM627" s="78" t="str">
        <f t="shared" ca="1" si="911"/>
        <v>机动车指标:1.2个/100平方米</v>
      </c>
      <c r="DN627" s="78" t="str">
        <f t="shared" ca="1" si="912"/>
        <v>机动车公式:地块建筑面积*1.2/100</v>
      </c>
      <c r="DO627" s="78" t="str">
        <f t="shared" ca="1" si="913"/>
        <v>用水量指标:10升/平方米*日</v>
      </c>
      <c r="DP627" s="78" t="str">
        <f t="shared" ca="1" si="914"/>
        <v>用水量公式:地块建筑面积*10/1000</v>
      </c>
      <c r="DQ627" s="78" t="str">
        <f t="shared" ca="1" si="915"/>
        <v>污水折算系数:0.85</v>
      </c>
      <c r="DR627" s="78" t="str">
        <f t="shared" ca="1" si="916"/>
        <v>污水量公式:用水量*0.85</v>
      </c>
      <c r="DS627" s="78" t="str">
        <f t="shared" ca="1" si="917"/>
        <v>用电负荷指标:60瓦/平方米</v>
      </c>
      <c r="DT627" s="78" t="str">
        <f t="shared" ca="1" si="918"/>
        <v>同时率:0.7</v>
      </c>
      <c r="DU627" s="78" t="str">
        <f t="shared" ca="1" si="919"/>
        <v>用电量公式:地块建筑面积*60*0.7/1000</v>
      </c>
      <c r="DV627" s="78" t="str">
        <f t="shared" ca="1" si="920"/>
        <v>固话装机指标:1.0门/100平方米</v>
      </c>
      <c r="DW627" s="78" t="str">
        <f t="shared" ca="1" si="921"/>
        <v>固话量公式:地块建筑面积*1.0/100</v>
      </c>
      <c r="DX627" s="78" t="str">
        <f t="shared" ca="1" si="922"/>
        <v>有线电视指标:0.2门/100平方米</v>
      </c>
      <c r="DY627" s="78" t="str">
        <f t="shared" ca="1" si="923"/>
        <v>电视量公式:地块建筑面积*0.2/100</v>
      </c>
      <c r="DZ627" s="78" t="str">
        <f t="shared" ca="1" si="924"/>
        <v>高峰机动车生成量指标:60pcu/万平方米，73：27</v>
      </c>
      <c r="EA627" s="78" t="str">
        <f t="shared" ca="1" si="925"/>
        <v>高峰机动车吸引量公式:地块建筑面积/10000*60*0.73</v>
      </c>
      <c r="EB627" s="78" t="str">
        <f t="shared" ca="1" si="926"/>
        <v>高峰机动车发生量公式:地块建筑面积/10000*60*0.27</v>
      </c>
      <c r="EC627" s="78" t="str">
        <f t="shared" ca="1" si="930"/>
        <v>地下空间指标:地块建筑面积*0.4</v>
      </c>
      <c r="ED627" s="78" t="str">
        <f t="shared" ca="1" si="927"/>
        <v>地下空间公式:地块建筑面积*0.4</v>
      </c>
      <c r="EE627" s="78" t="str">
        <f t="shared" ca="1" si="931"/>
        <v>人防指标:地块建筑面积*0.08</v>
      </c>
      <c r="EF627" s="78" t="str">
        <f t="shared" ca="1" si="928"/>
        <v>人防公式:地块建筑面积*0.08</v>
      </c>
      <c r="EG627" s="78" t="str">
        <f t="shared" ca="1" si="932"/>
        <v>用地构成:城镇建设用地</v>
      </c>
      <c r="EH627" s="78" t="s">
        <v>1962</v>
      </c>
      <c r="EI627" s="79" t="str">
        <f t="shared" ca="1" si="929"/>
        <v>唯一标识:090101#零售商业用地#国空;性质名称:零售商业用地;地块性质过滤:;地块性质:090101;地类标准:国空;地块性质别称:B11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7" t="s">
        <v>1962</v>
      </c>
    </row>
    <row r="628" spans="1:140" ht="16.5" x14ac:dyDescent="0.2">
      <c r="A628" s="52" t="str">
        <f t="shared" ref="A628" si="1040">IF(OR(C628="",C628="地块性质过滤:"),D628&amp;"#"&amp;B628&amp;"#"&amp;E628,D628&amp;"#"&amp;B628&amp;"&amp;"&amp;C628&amp;"#"&amp;E628)</f>
        <v>090101v#零售商业用地#国空</v>
      </c>
      <c r="B628" s="52" t="s">
        <v>2305</v>
      </c>
      <c r="C628" s="52"/>
      <c r="D628" s="52" t="s">
        <v>2208</v>
      </c>
      <c r="E628" s="52" t="s">
        <v>1277</v>
      </c>
      <c r="F628" s="52" t="s">
        <v>895</v>
      </c>
      <c r="G628" s="52" t="s">
        <v>1964</v>
      </c>
      <c r="H628" s="52" t="s">
        <v>894</v>
      </c>
      <c r="I628" s="52" t="s">
        <v>2209</v>
      </c>
      <c r="J628" s="52">
        <f t="shared" ref="J628" si="1041">IF(ISNUMBER(FIND("/",D628)),2,IF(RIGHT(D628,1)="v",LEN(D628)/2+0.5,LEN(D628)/2))</f>
        <v>4</v>
      </c>
      <c r="K628" s="52" t="str">
        <f t="shared" ref="K628" si="1042">IF((J628-1)=0,"0",(J628-1)&amp;LEFT(I628,FIND("#",I628)-1))</f>
        <v>3090101</v>
      </c>
      <c r="L628" s="52"/>
      <c r="M628" s="69" t="str" cm="1">
        <f t="array" aca="1" ref="M628" ca="1">IF(OFFSET(INDIRECT(ADDRESS(ROW(), COLUMN())),0,-1)="",VLOOKUP($G628,$A:$AAE,COLUMN(),FALSE),OFFSET(INDIRECT(ADDRESS(ROW(), COLUMN())),0,-1))</f>
        <v>255,0,0</v>
      </c>
      <c r="N628" s="32"/>
      <c r="O628" s="69" t="str" cm="1">
        <f t="array" aca="1" ref="O628" ca="1">IF(OFFSET(INDIRECT(ADDRESS(ROW(), COLUMN())),0,-1)="",VLOOKUP($G628,$A:$AAE,COLUMN(),FALSE),OFFSET(INDIRECT(ADDRESS(ROW(), COLUMN())),0,-1))</f>
        <v>面积*容积率</v>
      </c>
      <c r="P628" s="32"/>
      <c r="Q628" s="32" t="str" cm="1">
        <f t="array" aca="1" ref="Q628" ca="1">IF(OFFSET(INDIRECT(ADDRESS(ROW(), COLUMN())),0,-1)="",VLOOKUP($G628,$A:$AAE,COLUMN(),FALSE),OFFSET(INDIRECT(ADDRESS(ROW(), COLUMN())),0,-1))</f>
        <v>地块建筑面积*0</v>
      </c>
      <c r="R628" s="15"/>
      <c r="S628" s="15" t="str" cm="1">
        <f t="array" aca="1" ref="S628" ca="1">IF(OFFSET(INDIRECT(ADDRESS(ROW(), COLUMN())),0,-1)="",VLOOKUP($G628,$A:$AAE,COLUMN(),FALSE),OFFSET(INDIRECT(ADDRESS(ROW(), COLUMN())),0,-1))</f>
        <v>地块建筑面积*1</v>
      </c>
      <c r="T628" s="15"/>
      <c r="U628" s="15" t="str" cm="1">
        <f t="array" aca="1" ref="U628" ca="1">IF(OFFSET(INDIRECT(ADDRESS(ROW(), COLUMN())),0,-1)="",VLOOKUP($G628,$A:$AAE,COLUMN(),FALSE),OFFSET(INDIRECT(ADDRESS(ROW(), COLUMN())),0,-1))</f>
        <v>地块建筑面积*1*0.35</v>
      </c>
      <c r="V628" s="15"/>
      <c r="W628" s="52" t="str" cm="1">
        <f t="array" aca="1" ref="W628" ca="1">IF(OFFSET(INDIRECT(ADDRESS(ROW(), COLUMN())),0,-1)="",VLOOKUP($G628,$A:$AAE,COLUMN(),FALSE),OFFSET(INDIRECT(ADDRESS(ROW(), COLUMN())),0,-1))</f>
        <v>地块建筑面积*1*0.65</v>
      </c>
      <c r="X628" s="15"/>
      <c r="Y628" s="15" t="str" cm="1">
        <f t="array" aca="1" ref="Y628" ca="1">IF(OFFSET(INDIRECT(ADDRESS(ROW(), COLUMN())),0,-1)="",VLOOKUP($G628,$A:$AAE,COLUMN(),FALSE),OFFSET(INDIRECT(ADDRESS(ROW(), COLUMN())),0,-1))</f>
        <v>地块建筑面积*0</v>
      </c>
      <c r="Z628" s="15"/>
      <c r="AA628" s="15" t="str" cm="1">
        <f t="array" aca="1" ref="AA628" ca="1">IF(OFFSET(INDIRECT(ADDRESS(ROW(), COLUMN())),0,-1)="",VLOOKUP($G628,$A:$AAE,COLUMN(),FALSE),OFFSET(INDIRECT(ADDRESS(ROW(), COLUMN())),0,-1))</f>
        <v>地块建筑面积*0</v>
      </c>
      <c r="AB628" s="15"/>
      <c r="AC628" s="15" t="str" cm="1">
        <f t="array" aca="1" ref="AC628" ca="1">IF(OFFSET(INDIRECT(ADDRESS(ROW(), COLUMN())),0,-1)="",VLOOKUP($G628,$A:$AAE,COLUMN(),FALSE),OFFSET(INDIRECT(ADDRESS(ROW(), COLUMN())),0,-1))</f>
        <v>地块建筑面积*0</v>
      </c>
      <c r="AD628" s="15"/>
      <c r="AE628" s="15" t="str" cm="1">
        <f t="array" aca="1" ref="AE628" ca="1">IF(OFFSET(INDIRECT(ADDRESS(ROW(), COLUMN())),0,-1)="",VLOOKUP($G628,$A:$AAE,COLUMN(),FALSE),OFFSET(INDIRECT(ADDRESS(ROW(), COLUMN())),0,-1))</f>
        <v>面积*0</v>
      </c>
      <c r="AF628" s="15"/>
      <c r="AG628" s="15" t="str" cm="1">
        <f t="array" aca="1" ref="AG628" ca="1">IF(OFFSET(INDIRECT(ADDRESS(ROW(), COLUMN())),0,-1)="",VLOOKUP($G628,$A:$AAE,COLUMN(),FALSE),OFFSET(INDIRECT(ADDRESS(ROW(), COLUMN())),0,-1))</f>
        <v>面积*0</v>
      </c>
      <c r="AH628" s="15"/>
      <c r="AI628" s="15" t="str" cm="1">
        <f t="array" aca="1" ref="AI628" ca="1">IF(OFFSET(INDIRECT(ADDRESS(ROW(), COLUMN())),0,-1)="",VLOOKUP($G628,$A:$AAE,COLUMN(),FALSE),OFFSET(INDIRECT(ADDRESS(ROW(), COLUMN())),0,-1))</f>
        <v>-</v>
      </c>
      <c r="AJ628" s="15"/>
      <c r="AK628" s="15" cm="1">
        <f t="array" aca="1" ref="AK628" ca="1">IF(OFFSET(INDIRECT(ADDRESS(ROW(), COLUMN())),0,-1)="",VLOOKUP($G628,$A:$AAE,COLUMN(),FALSE),OFFSET(INDIRECT(ADDRESS(ROW(), COLUMN())),0,-1))</f>
        <v>0</v>
      </c>
      <c r="AL628" s="15"/>
      <c r="AM628" s="15" t="str" cm="1">
        <f t="array" aca="1" ref="AM628" ca="1">IF(OFFSET(INDIRECT(ADDRESS(ROW(), COLUMN())),0,-1)="",VLOOKUP($G628,$A:$AAE,COLUMN(),FALSE),OFFSET(INDIRECT(ADDRESS(ROW(), COLUMN())),0,-1))</f>
        <v>-</v>
      </c>
      <c r="AN628" s="15"/>
      <c r="AO628" s="15" cm="1">
        <f t="array" aca="1" ref="AO628" ca="1">IF(OFFSET(INDIRECT(ADDRESS(ROW(), COLUMN())),0,-1)="",VLOOKUP($G628,$A:$AAE,COLUMN(),FALSE),OFFSET(INDIRECT(ADDRESS(ROW(), COLUMN())),0,-1))</f>
        <v>0</v>
      </c>
      <c r="AP628" s="15"/>
      <c r="AQ628" s="15" t="str" cm="1">
        <f t="array" aca="1" ref="AQ628" ca="1">IF(OFFSET(INDIRECT(ADDRESS(ROW(), COLUMN())),0,-1)="",VLOOKUP($G628,$A:$AAE,COLUMN(),FALSE),OFFSET(INDIRECT(ADDRESS(ROW(), COLUMN())),0,-1))</f>
        <v>35平方米/岗位</v>
      </c>
      <c r="AR628" s="15"/>
      <c r="AS628" s="15" t="str" cm="1">
        <f t="array" aca="1" ref="AS628" ca="1">IF(OFFSET(INDIRECT(ADDRESS(ROW(), COLUMN())),0,-1)="",VLOOKUP($G628,$A:$AAE,COLUMN(),FALSE),OFFSET(INDIRECT(ADDRESS(ROW(), COLUMN())),0,-1))</f>
        <v>商服建筑面积/35</v>
      </c>
      <c r="AT628" s="15"/>
      <c r="AU628" s="15" t="str" cm="1">
        <f t="array" aca="1" ref="AU628" ca="1">IF(OFFSET(INDIRECT(ADDRESS(ROW(), COLUMN())),0,-1)="",VLOOKUP($G628,$A:$AAE,COLUMN(),FALSE),OFFSET(INDIRECT(ADDRESS(ROW(), COLUMN())),0,-1))</f>
        <v>1.2个/100平方米</v>
      </c>
      <c r="AV628" s="15"/>
      <c r="AW628" s="15" t="str" cm="1">
        <f t="array" aca="1" ref="AW628" ca="1">IF(OFFSET(INDIRECT(ADDRESS(ROW(), COLUMN())),0,-1)="",VLOOKUP($G628,$A:$AAE,COLUMN(),FALSE),OFFSET(INDIRECT(ADDRESS(ROW(), COLUMN())),0,-1))</f>
        <v>地块建筑面积*1.2/100</v>
      </c>
      <c r="AX628" s="2"/>
      <c r="AY628" s="15" t="str" cm="1">
        <f t="array" aca="1" ref="AY628" ca="1">IF(OFFSET(INDIRECT(ADDRESS(ROW(), COLUMN())),0,-1)="",VLOOKUP($G628,$A:$AAE,COLUMN(),FALSE),OFFSET(INDIRECT(ADDRESS(ROW(), COLUMN())),0,-1))</f>
        <v>10升/平方米*日</v>
      </c>
      <c r="AZ628" s="2"/>
      <c r="BA628" s="15" t="str" cm="1">
        <f t="array" aca="1" ref="BA628" ca="1">IF(OFFSET(INDIRECT(ADDRESS(ROW(), COLUMN())),0,-1)="",VLOOKUP($G628,$A:$AAE,COLUMN(),FALSE),OFFSET(INDIRECT(ADDRESS(ROW(), COLUMN())),0,-1))</f>
        <v>地块建筑面积*10/1000</v>
      </c>
      <c r="BB628" s="2"/>
      <c r="BC628" s="15" cm="1">
        <f t="array" aca="1" ref="BC628" ca="1">IF(OFFSET(INDIRECT(ADDRESS(ROW(), COLUMN())),0,-1)="",VLOOKUP($G628,$A:$AAE,COLUMN(),FALSE),OFFSET(INDIRECT(ADDRESS(ROW(), COLUMN())),0,-1))</f>
        <v>0.85</v>
      </c>
      <c r="BD628" s="2"/>
      <c r="BE628" s="15" t="str" cm="1">
        <f t="array" aca="1" ref="BE628" ca="1">IF(OFFSET(INDIRECT(ADDRESS(ROW(), COLUMN())),0,-1)="",VLOOKUP($G628,$A:$AAE,COLUMN(),FALSE),OFFSET(INDIRECT(ADDRESS(ROW(), COLUMN())),0,-1))</f>
        <v>用水量*0.85</v>
      </c>
      <c r="BF628" s="2"/>
      <c r="BG628" s="15" t="str" cm="1">
        <f t="array" aca="1" ref="BG628" ca="1">IF(OFFSET(INDIRECT(ADDRESS(ROW(), COLUMN())),0,-1)="",VLOOKUP($G628,$A:$AAE,COLUMN(),FALSE),OFFSET(INDIRECT(ADDRESS(ROW(), COLUMN())),0,-1))</f>
        <v>60瓦/平方米</v>
      </c>
      <c r="BH628" s="2"/>
      <c r="BI628" s="15" cm="1">
        <f t="array" aca="1" ref="BI628" ca="1">IF(OFFSET(INDIRECT(ADDRESS(ROW(), COLUMN())),0,-1)="",VLOOKUP($G628,$A:$AAE,COLUMN(),FALSE),OFFSET(INDIRECT(ADDRESS(ROW(), COLUMN())),0,-1))</f>
        <v>0.7</v>
      </c>
      <c r="BJ628" s="2"/>
      <c r="BK628" s="15" t="str" cm="1">
        <f t="array" aca="1" ref="BK628" ca="1">IF(OFFSET(INDIRECT(ADDRESS(ROW(), COLUMN())),0,-1)="",VLOOKUP($G628,$A:$AAE,COLUMN(),FALSE),OFFSET(INDIRECT(ADDRESS(ROW(), COLUMN())),0,-1))</f>
        <v>地块建筑面积*60*0.7/1000</v>
      </c>
      <c r="BL628" s="2"/>
      <c r="BM628" s="15" t="str" cm="1">
        <f t="array" aca="1" ref="BM628" ca="1">IF(OFFSET(INDIRECT(ADDRESS(ROW(), COLUMN())),0,-1)="",VLOOKUP($G628,$A:$AAE,COLUMN(),FALSE),OFFSET(INDIRECT(ADDRESS(ROW(), COLUMN())),0,-1))</f>
        <v>1.0门/100平方米</v>
      </c>
      <c r="BN628" s="2"/>
      <c r="BO628" s="15" t="str" cm="1">
        <f t="array" aca="1" ref="BO628" ca="1">IF(OFFSET(INDIRECT(ADDRESS(ROW(), COLUMN())),0,-1)="",VLOOKUP($G628,$A:$AAE,COLUMN(),FALSE),OFFSET(INDIRECT(ADDRESS(ROW(), COLUMN())),0,-1))</f>
        <v>地块建筑面积*1.0/100</v>
      </c>
      <c r="BP628" s="2"/>
      <c r="BQ628" s="15" t="str" cm="1">
        <f t="array" aca="1" ref="BQ628" ca="1">IF(OFFSET(INDIRECT(ADDRESS(ROW(), COLUMN())),0,-1)="",VLOOKUP($G628,$A:$AAE,COLUMN(),FALSE),OFFSET(INDIRECT(ADDRESS(ROW(), COLUMN())),0,-1))</f>
        <v>0.2门/100平方米</v>
      </c>
      <c r="BR628" s="2"/>
      <c r="BS628" s="15" t="str" cm="1">
        <f t="array" aca="1" ref="BS628" ca="1">IF(OFFSET(INDIRECT(ADDRESS(ROW(), COLUMN())),0,-1)="",VLOOKUP($G628,$A:$AAE,COLUMN(),FALSE),OFFSET(INDIRECT(ADDRESS(ROW(), COLUMN())),0,-1))</f>
        <v>地块建筑面积*0.2/100</v>
      </c>
      <c r="BT628" s="2"/>
      <c r="BU628" s="15" t="str" cm="1">
        <f t="array" aca="1" ref="BU628" ca="1">IF(OFFSET(INDIRECT(ADDRESS(ROW(), COLUMN())),0,-1)="",VLOOKUP($G628,$A:$AAE,COLUMN(),FALSE),OFFSET(INDIRECT(ADDRESS(ROW(), COLUMN())),0,-1))</f>
        <v>60pcu/万平方米，73：27</v>
      </c>
      <c r="BV628" s="2"/>
      <c r="BW628" s="15" t="str" cm="1">
        <f t="array" aca="1" ref="BW628" ca="1">IF(OFFSET(INDIRECT(ADDRESS(ROW(), COLUMN())),0,-1)="",VLOOKUP($G628,$A:$AAE,COLUMN(),FALSE),OFFSET(INDIRECT(ADDRESS(ROW(), COLUMN())),0,-1))</f>
        <v>地块建筑面积/10000*60*0.73</v>
      </c>
      <c r="BX628" s="2"/>
      <c r="BY628" s="15" t="str" cm="1">
        <f t="array" aca="1" ref="BY628" ca="1">IF(OFFSET(INDIRECT(ADDRESS(ROW(), COLUMN())),0,-1)="",VLOOKUP($G628,$A:$AAE,COLUMN(),FALSE),OFFSET(INDIRECT(ADDRESS(ROW(), COLUMN())),0,-1))</f>
        <v>地块建筑面积/10000*60*0.27</v>
      </c>
      <c r="BZ628" s="98"/>
      <c r="CA628" s="15" t="str" cm="1">
        <f t="array" aca="1" ref="CA628" ca="1">IF(OFFSET(INDIRECT(ADDRESS(ROW(), COLUMN())),0,-1)="",VLOOKUP($G628,$A:$AAE,COLUMN(),FALSE),OFFSET(INDIRECT(ADDRESS(ROW(), COLUMN())),0,-1))</f>
        <v>地块建筑面积*0.4</v>
      </c>
      <c r="CB628" s="15"/>
      <c r="CC628" s="15" t="str" cm="1">
        <f t="array" aca="1" ref="CC628" ca="1">IF(OFFSET(INDIRECT(ADDRESS(ROW(), COLUMN())),0,-1)="",VLOOKUP($G628,$A:$AAE,COLUMN(),FALSE),OFFSET(INDIRECT(ADDRESS(ROW(), COLUMN())),0,-1))</f>
        <v>地块建筑面积*0.4</v>
      </c>
      <c r="CD628" s="15"/>
      <c r="CE628" s="15" t="str" cm="1">
        <f t="array" aca="1" ref="CE628" ca="1">IF(OFFSET(INDIRECT(ADDRESS(ROW(), COLUMN())),0,-1)="",VLOOKUP($G628,$A:$AAE,COLUMN(),FALSE),OFFSET(INDIRECT(ADDRESS(ROW(), COLUMN())),0,-1))</f>
        <v>地块建筑面积*0.08</v>
      </c>
      <c r="CF628" s="15"/>
      <c r="CG628" s="15" t="str" cm="1">
        <f t="array" aca="1" ref="CG628" ca="1">IF(OFFSET(INDIRECT(ADDRESS(ROW(), COLUMN())),0,-1)="",VLOOKUP($G628,$A:$AAE,COLUMN(),FALSE),OFFSET(INDIRECT(ADDRESS(ROW(), COLUMN())),0,-1))</f>
        <v>地块建筑面积*0.08</v>
      </c>
      <c r="CH628" s="15" t="s">
        <v>2140</v>
      </c>
      <c r="CI628" s="52" t="str" cm="1">
        <f t="array" aca="1" ref="CI628" ca="1">IF(OFFSET(INDIRECT(ADDRESS(ROW(), COLUMN())),0,-1)="",VLOOKUP($G628,$A:$AAE,COLUMN(),FALSE),OFFSET(INDIRECT(ADDRESS(ROW(), COLUMN())),0,-1))</f>
        <v>村庄建设用地</v>
      </c>
      <c r="CJ628" s="75" t="s">
        <v>1962</v>
      </c>
      <c r="CK628" s="78" t="str">
        <f t="shared" ref="CK628" si="1043">IF(A628 = "",A$1&amp;":",_xlfn.TEXTJOIN(":",TRUE,A$1,A628))</f>
        <v>唯一标识:090101v#零售商业用地#国空</v>
      </c>
      <c r="CL628" s="78" t="str">
        <f t="shared" ref="CL628" si="1044">IF(B628 = "",B$1&amp;":",_xlfn.TEXTJOIN(":",TRUE,B$1,B628))</f>
        <v>性质名称:零售商业用地</v>
      </c>
      <c r="CM628" s="78" t="str">
        <f t="shared" ref="CM628" si="1045">IF(C628 = "",C$1&amp;":",_xlfn.TEXTJOIN(":",TRUE,C$1,C628))</f>
        <v>地块性质过滤:</v>
      </c>
      <c r="CN628" s="78" t="str">
        <f t="shared" ref="CN628" si="1046">IF(D628 = "",D$1&amp;":",_xlfn.TEXTJOIN(":",TRUE,D$1,D628))</f>
        <v>地块性质:090101v</v>
      </c>
      <c r="CO628" s="78" t="str">
        <f t="shared" ref="CO628" si="1047">IF(E628 = "",E$1&amp;":",_xlfn.TEXTJOIN(":",TRUE,E$1,E628))</f>
        <v>地类标准:国空</v>
      </c>
      <c r="CP628" s="78" t="str">
        <f t="shared" ref="CP628" si="1048">IF(F628 = "",F$1&amp;":",_xlfn.TEXTJOIN(":",TRUE,F$1,F628))</f>
        <v>地块性质别称:B11</v>
      </c>
      <c r="CQ628" s="78" t="str">
        <f t="shared" ref="CQ628" si="1049">IF(G628 = "",G$1&amp;":",_xlfn.TEXTJOIN(":",TRUE,G$1,G628))</f>
        <v>属性继承:B1#商业用地#城规</v>
      </c>
      <c r="CR628" s="78" t="str">
        <f t="shared" ref="CR628" si="1050">IF(H628 = "",H$1&amp;":",_xlfn.TEXTJOIN(":",TRUE,H$1,H628))</f>
        <v>父类:B1</v>
      </c>
      <c r="CS628" s="78" t="str">
        <f t="shared" ref="CS628" si="1051">IF(I628 = "",I$1&amp;":",_xlfn.TEXTJOIN(":",TRUE,I$1,I628))</f>
        <v>级别继承:090101#零售商业用地#国空</v>
      </c>
      <c r="CT628" s="78" t="str">
        <f t="shared" ref="CT628" si="1052">IF(J628 = "",J$1&amp;":",_xlfn.TEXTJOIN(":",TRUE,J$1,J628))</f>
        <v>级别层次:4</v>
      </c>
      <c r="CU628" s="78" t="str">
        <f t="shared" ref="CU628" si="1053">IF(K628 = "",K$1&amp;":",_xlfn.TEXTJOIN(":",TRUE,K$1,K628))</f>
        <v>级别:3090101</v>
      </c>
      <c r="CV628" s="78" t="str">
        <f t="shared" ref="CV628" ca="1" si="1054">IF(M628 = "",M$1&amp;":",_xlfn.TEXTJOIN(":",TRUE,M$1,M628))</f>
        <v>地块颜色:255,0,0</v>
      </c>
      <c r="CW628" s="78" t="str">
        <f t="shared" ref="CW628" ca="1" si="1055">IF(O628 = "",O$1&amp;":",_xlfn.TEXTJOIN(":",TRUE,O$1,O628))</f>
        <v>建筑面积公式:面积*容积率</v>
      </c>
      <c r="CX628" s="78" t="str">
        <f t="shared" ref="CX628" ca="1" si="1056">IF(Q628 = "",Q$1&amp;":",_xlfn.TEXTJOIN(":",TRUE,Q$1,Q628))</f>
        <v>住宅建筑面积公式:地块建筑面积*0</v>
      </c>
      <c r="CY628" s="78" t="str">
        <f t="shared" ref="CY628" ca="1" si="1057">IF(S628 = "",S$1&amp;":",_xlfn.TEXTJOIN(":",TRUE,S$1,S628))</f>
        <v>商服建筑面积公式:地块建筑面积*1</v>
      </c>
      <c r="CZ628" s="78" t="str">
        <f t="shared" ref="CZ628" ca="1" si="1058">IF(U628 = "",U$1&amp;":",_xlfn.TEXTJOIN(":",TRUE,U$1,U628))</f>
        <v>商服中商业建筑面积公式:地块建筑面积*1*0.35</v>
      </c>
      <c r="DA628" s="78" t="str">
        <f t="shared" ref="DA628" ca="1" si="1059">IF(W628 = "",W$1&amp;":",_xlfn.TEXTJOIN(":",TRUE,W$1,W628))</f>
        <v>商服中办公建筑面积公式:地块建筑面积*1*0.65</v>
      </c>
      <c r="DB628" s="78" t="str">
        <f t="shared" ref="DB628" ca="1" si="1060">IF(Y628 = "",Y$1&amp;":",_xlfn.TEXTJOIN(":",TRUE,Y$1,Y628))</f>
        <v>公服建筑面积公式:地块建筑面积*0</v>
      </c>
      <c r="DC628" s="78" t="str">
        <f t="shared" ref="DC628" ca="1" si="1061">IF(AA628 = "",AA$1&amp;":",_xlfn.TEXTJOIN(":",TRUE,AA$1,AA628))</f>
        <v>工业建筑面积公式:地块建筑面积*0</v>
      </c>
      <c r="DD628" s="78" t="str">
        <f t="shared" ref="DD628" ca="1" si="1062">IF(AC628 = "",AC$1&amp;":",_xlfn.TEXTJOIN(":",TRUE,AC$1,AC628))</f>
        <v>市政建筑面积公式:地块建筑面积*0</v>
      </c>
      <c r="DE628" s="78" t="str">
        <f t="shared" ref="DE628" ca="1" si="1063">IF(AE628 = "",AE$1&amp;":",_xlfn.TEXTJOIN(":",TRUE,AE$1,AE628))</f>
        <v>绿地面积指定指标:面积*0</v>
      </c>
      <c r="DF628" s="78" t="str">
        <f t="shared" ref="DF628" ca="1" si="1064">IF(AG628 = "",AG$1&amp;":",_xlfn.TEXTJOIN(":",TRUE,AG$1,AG628))</f>
        <v>绿地面积指定公式:面积*0</v>
      </c>
      <c r="DG628" s="78" t="str">
        <f t="shared" ref="DG628" ca="1" si="1065">IF(AI628 = "",AI$1&amp;":",_xlfn.TEXTJOIN(":",TRUE,AI$1,AI628))</f>
        <v>户数指标:-</v>
      </c>
      <c r="DH628" s="78" t="str">
        <f t="shared" ref="DH628" ca="1" si="1066">IF(AK628 = "",AK$1&amp;":",_xlfn.TEXTJOIN(":",TRUE,AK$1,AK628))</f>
        <v>户数公式:0</v>
      </c>
      <c r="DI628" s="78" t="str">
        <f t="shared" ref="DI628" ca="1" si="1067">IF(AM628 = "",AM$1&amp;":",_xlfn.TEXTJOIN(":",TRUE,AM$1,AM628))</f>
        <v>人数指标:-</v>
      </c>
      <c r="DJ628" s="78" t="str">
        <f t="shared" ref="DJ628" ca="1" si="1068">IF(AO628 = "",AO$1&amp;":",_xlfn.TEXTJOIN(":",TRUE,AO$1,AO628))</f>
        <v>人数公式:0</v>
      </c>
      <c r="DK628" s="78" t="str">
        <f t="shared" ref="DK628" ca="1" si="1069">IF(AQ628 = "",AQ$1&amp;":",_xlfn.TEXTJOIN(":",TRUE,AQ$1,AQ628))</f>
        <v>就业指标:35平方米/岗位</v>
      </c>
      <c r="DL628" s="78" t="str">
        <f t="shared" ref="DL628" ca="1" si="1070">IF(AS628 = "",AS$1&amp;":",_xlfn.TEXTJOIN(":",TRUE,AS$1,AS628))</f>
        <v>就业公式:商服建筑面积/35</v>
      </c>
      <c r="DM628" s="78" t="str">
        <f t="shared" ref="DM628" ca="1" si="1071">IF(AU628 = "",AU$1&amp;":",_xlfn.TEXTJOIN(":",TRUE,AU$1,AU628))</f>
        <v>机动车指标:1.2个/100平方米</v>
      </c>
      <c r="DN628" s="78" t="str">
        <f t="shared" ref="DN628" ca="1" si="1072">IF(AW628 = "",AW$1&amp;":",_xlfn.TEXTJOIN(":",TRUE,AW$1,AW628))</f>
        <v>机动车公式:地块建筑面积*1.2/100</v>
      </c>
      <c r="DO628" s="78" t="str">
        <f t="shared" ref="DO628" ca="1" si="1073">IF(AY628 = "",AY$1&amp;":",_xlfn.TEXTJOIN(":",TRUE,AY$1,AY628))</f>
        <v>用水量指标:10升/平方米*日</v>
      </c>
      <c r="DP628" s="78" t="str">
        <f t="shared" ref="DP628" ca="1" si="1074">IF(BA628 = "",BA$1&amp;":",_xlfn.TEXTJOIN(":",TRUE,BA$1,BA628))</f>
        <v>用水量公式:地块建筑面积*10/1000</v>
      </c>
      <c r="DQ628" s="78" t="str">
        <f t="shared" ref="DQ628" ca="1" si="1075">IF(BC628 = "",BC$1&amp;":",_xlfn.TEXTJOIN(":",TRUE,BC$1,BC628))</f>
        <v>污水折算系数:0.85</v>
      </c>
      <c r="DR628" s="78" t="str">
        <f t="shared" ref="DR628" ca="1" si="1076">IF(BE628 = "",BE$1&amp;":",_xlfn.TEXTJOIN(":",TRUE,BE$1,BE628))</f>
        <v>污水量公式:用水量*0.85</v>
      </c>
      <c r="DS628" s="78" t="str">
        <f t="shared" ref="DS628" ca="1" si="1077">IF(BG628 = "",BG$1&amp;":",_xlfn.TEXTJOIN(":",TRUE,BG$1,BG628))</f>
        <v>用电负荷指标:60瓦/平方米</v>
      </c>
      <c r="DT628" s="78" t="str">
        <f t="shared" ref="DT628" ca="1" si="1078">IF(BI628 = "",BI$1&amp;":",_xlfn.TEXTJOIN(":",TRUE,BI$1,BI628))</f>
        <v>同时率:0.7</v>
      </c>
      <c r="DU628" s="78" t="str">
        <f t="shared" ref="DU628" ca="1" si="1079">IF(BK628 = "",BK$1&amp;":",_xlfn.TEXTJOIN(":",TRUE,BK$1,BK628))</f>
        <v>用电量公式:地块建筑面积*60*0.7/1000</v>
      </c>
      <c r="DV628" s="78" t="str">
        <f t="shared" ref="DV628" ca="1" si="1080">IF(BM628 = "",BM$1&amp;":",_xlfn.TEXTJOIN(":",TRUE,BM$1,BM628))</f>
        <v>固话装机指标:1.0门/100平方米</v>
      </c>
      <c r="DW628" s="78" t="str">
        <f t="shared" ref="DW628" ca="1" si="1081">IF(BO628 = "",BO$1&amp;":",_xlfn.TEXTJOIN(":",TRUE,BO$1,BO628))</f>
        <v>固话量公式:地块建筑面积*1.0/100</v>
      </c>
      <c r="DX628" s="78" t="str">
        <f t="shared" ref="DX628" ca="1" si="1082">IF(BQ628 = "",BQ$1&amp;":",_xlfn.TEXTJOIN(":",TRUE,BQ$1,BQ628))</f>
        <v>有线电视指标:0.2门/100平方米</v>
      </c>
      <c r="DY628" s="78" t="str">
        <f t="shared" ref="DY628" ca="1" si="1083">IF(BS628 = "",BS$1&amp;":",_xlfn.TEXTJOIN(":",TRUE,BS$1,BS628))</f>
        <v>电视量公式:地块建筑面积*0.2/100</v>
      </c>
      <c r="DZ628" s="78" t="str">
        <f t="shared" ref="DZ628" ca="1" si="1084">IF(BU628 = "",BU$1&amp;":",_xlfn.TEXTJOIN(":",TRUE,BU$1,BU628))</f>
        <v>高峰机动车生成量指标:60pcu/万平方米，73：27</v>
      </c>
      <c r="EA628" s="78" t="str">
        <f t="shared" ref="EA628" ca="1" si="1085">IF(BW628 = "",BW$1&amp;":",_xlfn.TEXTJOIN(":",TRUE,BW$1,BW628))</f>
        <v>高峰机动车吸引量公式:地块建筑面积/10000*60*0.73</v>
      </c>
      <c r="EB628" s="78" t="str">
        <f t="shared" ref="EB628" ca="1" si="1086">IF(BY628 = "",BY$1&amp;":",_xlfn.TEXTJOIN(":",TRUE,BY$1,BY628))</f>
        <v>高峰机动车发生量公式:地块建筑面积/10000*60*0.27</v>
      </c>
      <c r="EC628" s="78" t="str">
        <f t="shared" ref="EC628" ca="1" si="1087">IF(CA628 = "",CA$1&amp;":",_xlfn.TEXTJOIN(":",TRUE,CA$1,CA628))</f>
        <v>地下空间指标:地块建筑面积*0.4</v>
      </c>
      <c r="ED628" s="78" t="str">
        <f t="shared" ref="ED628" ca="1" si="1088">IF(CC628 = "",CC$1&amp;":",_xlfn.TEXTJOIN(":",TRUE,CC$1,CC628))</f>
        <v>地下空间公式:地块建筑面积*0.4</v>
      </c>
      <c r="EE628" s="78" t="str">
        <f t="shared" ref="EE628" ca="1" si="1089">IF(CE628 = "",CE$1&amp;":",_xlfn.TEXTJOIN(":",TRUE,CE$1,CE628))</f>
        <v>人防指标:地块建筑面积*0.08</v>
      </c>
      <c r="EF628" s="78" t="str">
        <f t="shared" ref="EF628" ca="1" si="1090">IF(CG628 = "",CG$1&amp;":",_xlfn.TEXTJOIN(":",TRUE,CG$1,CG628))</f>
        <v>人防公式:地块建筑面积*0.08</v>
      </c>
      <c r="EG628" s="78" t="str">
        <f t="shared" ref="EG628" ca="1" si="1091">IF(CI628 = "",CI$1&amp;":",_xlfn.TEXTJOIN(":",TRUE,CI$1,CI628))</f>
        <v>用地构成:村庄建设用地</v>
      </c>
      <c r="EH628" s="78" t="s">
        <v>1962</v>
      </c>
      <c r="EI628" s="79" t="str">
        <f t="shared" ref="EI628" ca="1" si="1092">_xlfn.TEXTJOIN(";",TRUE,CK628:EG628)</f>
        <v>唯一标识:090101v#零售商业用地#国空;性质名称:零售商业用地;地块性质过滤:;地块性质:090101v;地类标准:国空;地块性质别称:B11;属性继承:B1#商业用地#城规;父类:B1;级别继承:090101#零售商业用地#国空;级别层次:4;级别:3090101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28" t="s">
        <v>1962</v>
      </c>
    </row>
    <row r="629" spans="1:140" ht="16.5" x14ac:dyDescent="0.2">
      <c r="A629" s="52" t="str">
        <f t="shared" si="933"/>
        <v>090102#批发市场用地#国空</v>
      </c>
      <c r="B629" s="52" t="s">
        <v>336</v>
      </c>
      <c r="C629" s="52"/>
      <c r="D629" s="52" t="s">
        <v>1888</v>
      </c>
      <c r="E629" s="52" t="s">
        <v>1277</v>
      </c>
      <c r="F629" s="52" t="s">
        <v>896</v>
      </c>
      <c r="G629" s="52" t="s">
        <v>82</v>
      </c>
      <c r="H629" s="52" t="s">
        <v>894</v>
      </c>
      <c r="I629" s="52" t="s">
        <v>1460</v>
      </c>
      <c r="J629" s="52">
        <f t="shared" si="935"/>
        <v>3</v>
      </c>
      <c r="K629" s="52" t="str">
        <f t="shared" si="934"/>
        <v>20901</v>
      </c>
      <c r="L629" s="52"/>
      <c r="M629" s="69" t="str" cm="1">
        <f t="array" aca="1" ref="M629" ca="1">IF(OFFSET(INDIRECT(ADDRESS(ROW(), COLUMN())),0,-1)="",VLOOKUP($G629,$A:$AAE,COLUMN(),FALSE),OFFSET(INDIRECT(ADDRESS(ROW(), COLUMN())),0,-1))</f>
        <v>255,0,0</v>
      </c>
      <c r="N629" s="32"/>
      <c r="O629" s="69" t="str" cm="1">
        <f t="array" aca="1" ref="O629" ca="1">IF(OFFSET(INDIRECT(ADDRESS(ROW(), COLUMN())),0,-1)="",VLOOKUP($G629,$A:$AAE,COLUMN(),FALSE),OFFSET(INDIRECT(ADDRESS(ROW(), COLUMN())),0,-1))</f>
        <v>面积*容积率</v>
      </c>
      <c r="P629" s="32"/>
      <c r="Q629" s="32" t="str" cm="1">
        <f t="array" aca="1" ref="Q629" ca="1">IF(OFFSET(INDIRECT(ADDRESS(ROW(), COLUMN())),0,-1)="",VLOOKUP($G629,$A:$AAE,COLUMN(),FALSE),OFFSET(INDIRECT(ADDRESS(ROW(), COLUMN())),0,-1))</f>
        <v>地块建筑面积*0</v>
      </c>
      <c r="R629" s="15"/>
      <c r="S629" s="15" t="str" cm="1">
        <f t="array" aca="1" ref="S629" ca="1">IF(OFFSET(INDIRECT(ADDRESS(ROW(), COLUMN())),0,-1)="",VLOOKUP($G629,$A:$AAE,COLUMN(),FALSE),OFFSET(INDIRECT(ADDRESS(ROW(), COLUMN())),0,-1))</f>
        <v>地块建筑面积*1</v>
      </c>
      <c r="T629" s="15"/>
      <c r="U629" s="15" t="str" cm="1">
        <f t="array" aca="1" ref="U629" ca="1">IF(OFFSET(INDIRECT(ADDRESS(ROW(), COLUMN())),0,-1)="",VLOOKUP($G629,$A:$AAE,COLUMN(),FALSE),OFFSET(INDIRECT(ADDRESS(ROW(), COLUMN())),0,-1))</f>
        <v>地块建筑面积*1*0.35</v>
      </c>
      <c r="V629" s="15"/>
      <c r="W629" s="52" t="str" cm="1">
        <f t="array" aca="1" ref="W629" ca="1">IF(OFFSET(INDIRECT(ADDRESS(ROW(), COLUMN())),0,-1)="",VLOOKUP($G629,$A:$AAE,COLUMN(),FALSE),OFFSET(INDIRECT(ADDRESS(ROW(), COLUMN())),0,-1))</f>
        <v>地块建筑面积*1*0.65</v>
      </c>
      <c r="X629" s="15"/>
      <c r="Y629" s="15" t="str" cm="1">
        <f t="array" aca="1" ref="Y629" ca="1">IF(OFFSET(INDIRECT(ADDRESS(ROW(), COLUMN())),0,-1)="",VLOOKUP($G629,$A:$AAE,COLUMN(),FALSE),OFFSET(INDIRECT(ADDRESS(ROW(), COLUMN())),0,-1))</f>
        <v>地块建筑面积*0</v>
      </c>
      <c r="Z629" s="15"/>
      <c r="AA629" s="15" t="str" cm="1">
        <f t="array" aca="1" ref="AA629" ca="1">IF(OFFSET(INDIRECT(ADDRESS(ROW(), COLUMN())),0,-1)="",VLOOKUP($G629,$A:$AAE,COLUMN(),FALSE),OFFSET(INDIRECT(ADDRESS(ROW(), COLUMN())),0,-1))</f>
        <v>地块建筑面积*0</v>
      </c>
      <c r="AB629" s="15"/>
      <c r="AC629" s="15" t="str" cm="1">
        <f t="array" aca="1" ref="AC629" ca="1">IF(OFFSET(INDIRECT(ADDRESS(ROW(), COLUMN())),0,-1)="",VLOOKUP($G629,$A:$AAE,COLUMN(),FALSE),OFFSET(INDIRECT(ADDRESS(ROW(), COLUMN())),0,-1))</f>
        <v>地块建筑面积*0</v>
      </c>
      <c r="AD629" s="15"/>
      <c r="AE629" s="15" t="str" cm="1">
        <f t="array" aca="1" ref="AE629" ca="1">IF(OFFSET(INDIRECT(ADDRESS(ROW(), COLUMN())),0,-1)="",VLOOKUP($G629,$A:$AAE,COLUMN(),FALSE),OFFSET(INDIRECT(ADDRESS(ROW(), COLUMN())),0,-1))</f>
        <v>面积*0</v>
      </c>
      <c r="AF629" s="15"/>
      <c r="AG629" s="15" t="str" cm="1">
        <f t="array" aca="1" ref="AG629" ca="1">IF(OFFSET(INDIRECT(ADDRESS(ROW(), COLUMN())),0,-1)="",VLOOKUP($G629,$A:$AAE,COLUMN(),FALSE),OFFSET(INDIRECT(ADDRESS(ROW(), COLUMN())),0,-1))</f>
        <v>面积*0</v>
      </c>
      <c r="AH629" s="15"/>
      <c r="AI629" s="15" t="str" cm="1">
        <f t="array" aca="1" ref="AI629" ca="1">IF(OFFSET(INDIRECT(ADDRESS(ROW(), COLUMN())),0,-1)="",VLOOKUP($G629,$A:$AAE,COLUMN(),FALSE),OFFSET(INDIRECT(ADDRESS(ROW(), COLUMN())),0,-1))</f>
        <v>-</v>
      </c>
      <c r="AJ629" s="15"/>
      <c r="AK629" s="15" cm="1">
        <f t="array" aca="1" ref="AK629" ca="1">IF(OFFSET(INDIRECT(ADDRESS(ROW(), COLUMN())),0,-1)="",VLOOKUP($G629,$A:$AAE,COLUMN(),FALSE),OFFSET(INDIRECT(ADDRESS(ROW(), COLUMN())),0,-1))</f>
        <v>0</v>
      </c>
      <c r="AL629" s="15"/>
      <c r="AM629" s="15" t="str" cm="1">
        <f t="array" aca="1" ref="AM629" ca="1">IF(OFFSET(INDIRECT(ADDRESS(ROW(), COLUMN())),0,-1)="",VLOOKUP($G629,$A:$AAE,COLUMN(),FALSE),OFFSET(INDIRECT(ADDRESS(ROW(), COLUMN())),0,-1))</f>
        <v>-</v>
      </c>
      <c r="AN629" s="15"/>
      <c r="AO629" s="15" cm="1">
        <f t="array" aca="1" ref="AO629" ca="1">IF(OFFSET(INDIRECT(ADDRESS(ROW(), COLUMN())),0,-1)="",VLOOKUP($G629,$A:$AAE,COLUMN(),FALSE),OFFSET(INDIRECT(ADDRESS(ROW(), COLUMN())),0,-1))</f>
        <v>0</v>
      </c>
      <c r="AP629" s="15"/>
      <c r="AQ629" s="15" t="str" cm="1">
        <f t="array" aca="1" ref="AQ629" ca="1">IF(OFFSET(INDIRECT(ADDRESS(ROW(), COLUMN())),0,-1)="",VLOOKUP($G629,$A:$AAE,COLUMN(),FALSE),OFFSET(INDIRECT(ADDRESS(ROW(), COLUMN())),0,-1))</f>
        <v>35平方米/岗位</v>
      </c>
      <c r="AR629" s="15"/>
      <c r="AS629" s="15" t="str" cm="1">
        <f t="array" aca="1" ref="AS629" ca="1">IF(OFFSET(INDIRECT(ADDRESS(ROW(), COLUMN())),0,-1)="",VLOOKUP($G629,$A:$AAE,COLUMN(),FALSE),OFFSET(INDIRECT(ADDRESS(ROW(), COLUMN())),0,-1))</f>
        <v>商服建筑面积/35</v>
      </c>
      <c r="AT629" s="15"/>
      <c r="AU629" s="15" t="str" cm="1">
        <f t="array" aca="1" ref="AU629" ca="1">IF(OFFSET(INDIRECT(ADDRESS(ROW(), COLUMN())),0,-1)="",VLOOKUP($G629,$A:$AAE,COLUMN(),FALSE),OFFSET(INDIRECT(ADDRESS(ROW(), COLUMN())),0,-1))</f>
        <v>1.2个/100平方米</v>
      </c>
      <c r="AV629" s="15"/>
      <c r="AW629" s="15" t="str" cm="1">
        <f t="array" aca="1" ref="AW629" ca="1">IF(OFFSET(INDIRECT(ADDRESS(ROW(), COLUMN())),0,-1)="",VLOOKUP($G629,$A:$AAE,COLUMN(),FALSE),OFFSET(INDIRECT(ADDRESS(ROW(), COLUMN())),0,-1))</f>
        <v>地块建筑面积*1.2/100</v>
      </c>
      <c r="AX629" s="2"/>
      <c r="AY629" s="15" t="str" cm="1">
        <f t="array" aca="1" ref="AY629" ca="1">IF(OFFSET(INDIRECT(ADDRESS(ROW(), COLUMN())),0,-1)="",VLOOKUP($G629,$A:$AAE,COLUMN(),FALSE),OFFSET(INDIRECT(ADDRESS(ROW(), COLUMN())),0,-1))</f>
        <v>10升/平方米*日</v>
      </c>
      <c r="AZ629" s="2"/>
      <c r="BA629" s="15" t="str" cm="1">
        <f t="array" aca="1" ref="BA629" ca="1">IF(OFFSET(INDIRECT(ADDRESS(ROW(), COLUMN())),0,-1)="",VLOOKUP($G629,$A:$AAE,COLUMN(),FALSE),OFFSET(INDIRECT(ADDRESS(ROW(), COLUMN())),0,-1))</f>
        <v>地块建筑面积*10/1000</v>
      </c>
      <c r="BB629" s="2"/>
      <c r="BC629" s="15" cm="1">
        <f t="array" aca="1" ref="BC629" ca="1">IF(OFFSET(INDIRECT(ADDRESS(ROW(), COLUMN())),0,-1)="",VLOOKUP($G629,$A:$AAE,COLUMN(),FALSE),OFFSET(INDIRECT(ADDRESS(ROW(), COLUMN())),0,-1))</f>
        <v>0.85</v>
      </c>
      <c r="BD629" s="2"/>
      <c r="BE629" s="15" t="str" cm="1">
        <f t="array" aca="1" ref="BE629" ca="1">IF(OFFSET(INDIRECT(ADDRESS(ROW(), COLUMN())),0,-1)="",VLOOKUP($G629,$A:$AAE,COLUMN(),FALSE),OFFSET(INDIRECT(ADDRESS(ROW(), COLUMN())),0,-1))</f>
        <v>用水量*0.85</v>
      </c>
      <c r="BF629" s="2"/>
      <c r="BG629" s="15" t="str" cm="1">
        <f t="array" aca="1" ref="BG629" ca="1">IF(OFFSET(INDIRECT(ADDRESS(ROW(), COLUMN())),0,-1)="",VLOOKUP($G629,$A:$AAE,COLUMN(),FALSE),OFFSET(INDIRECT(ADDRESS(ROW(), COLUMN())),0,-1))</f>
        <v>60瓦/平方米</v>
      </c>
      <c r="BH629" s="2"/>
      <c r="BI629" s="15" cm="1">
        <f t="array" aca="1" ref="BI629" ca="1">IF(OFFSET(INDIRECT(ADDRESS(ROW(), COLUMN())),0,-1)="",VLOOKUP($G629,$A:$AAE,COLUMN(),FALSE),OFFSET(INDIRECT(ADDRESS(ROW(), COLUMN())),0,-1))</f>
        <v>0.7</v>
      </c>
      <c r="BJ629" s="2"/>
      <c r="BK629" s="15" t="str" cm="1">
        <f t="array" aca="1" ref="BK629" ca="1">IF(OFFSET(INDIRECT(ADDRESS(ROW(), COLUMN())),0,-1)="",VLOOKUP($G629,$A:$AAE,COLUMN(),FALSE),OFFSET(INDIRECT(ADDRESS(ROW(), COLUMN())),0,-1))</f>
        <v>地块建筑面积*60*0.7/1000</v>
      </c>
      <c r="BL629" s="2"/>
      <c r="BM629" s="15" t="str" cm="1">
        <f t="array" aca="1" ref="BM629" ca="1">IF(OFFSET(INDIRECT(ADDRESS(ROW(), COLUMN())),0,-1)="",VLOOKUP($G629,$A:$AAE,COLUMN(),FALSE),OFFSET(INDIRECT(ADDRESS(ROW(), COLUMN())),0,-1))</f>
        <v>1.0门/100平方米</v>
      </c>
      <c r="BN629" s="2"/>
      <c r="BO629" s="15" t="str" cm="1">
        <f t="array" aca="1" ref="BO629" ca="1">IF(OFFSET(INDIRECT(ADDRESS(ROW(), COLUMN())),0,-1)="",VLOOKUP($G629,$A:$AAE,COLUMN(),FALSE),OFFSET(INDIRECT(ADDRESS(ROW(), COLUMN())),0,-1))</f>
        <v>地块建筑面积*1.0/100</v>
      </c>
      <c r="BP629" s="2"/>
      <c r="BQ629" s="15" t="str" cm="1">
        <f t="array" aca="1" ref="BQ629" ca="1">IF(OFFSET(INDIRECT(ADDRESS(ROW(), COLUMN())),0,-1)="",VLOOKUP($G629,$A:$AAE,COLUMN(),FALSE),OFFSET(INDIRECT(ADDRESS(ROW(), COLUMN())),0,-1))</f>
        <v>0.2门/100平方米</v>
      </c>
      <c r="BR629" s="2"/>
      <c r="BS629" s="15" t="str" cm="1">
        <f t="array" aca="1" ref="BS629" ca="1">IF(OFFSET(INDIRECT(ADDRESS(ROW(), COLUMN())),0,-1)="",VLOOKUP($G629,$A:$AAE,COLUMN(),FALSE),OFFSET(INDIRECT(ADDRESS(ROW(), COLUMN())),0,-1))</f>
        <v>地块建筑面积*0.2/100</v>
      </c>
      <c r="BT629" s="2"/>
      <c r="BU629" s="15" t="str" cm="1">
        <f t="array" aca="1" ref="BU629" ca="1">IF(OFFSET(INDIRECT(ADDRESS(ROW(), COLUMN())),0,-1)="",VLOOKUP($G629,$A:$AAE,COLUMN(),FALSE),OFFSET(INDIRECT(ADDRESS(ROW(), COLUMN())),0,-1))</f>
        <v>60pcu/万平方米，73：27</v>
      </c>
      <c r="BV629" s="2"/>
      <c r="BW629" s="15" t="str" cm="1">
        <f t="array" aca="1" ref="BW629" ca="1">IF(OFFSET(INDIRECT(ADDRESS(ROW(), COLUMN())),0,-1)="",VLOOKUP($G629,$A:$AAE,COLUMN(),FALSE),OFFSET(INDIRECT(ADDRESS(ROW(), COLUMN())),0,-1))</f>
        <v>地块建筑面积/10000*60*0.73</v>
      </c>
      <c r="BX629" s="2"/>
      <c r="BY629" s="15" t="str" cm="1">
        <f t="array" aca="1" ref="BY629" ca="1">IF(OFFSET(INDIRECT(ADDRESS(ROW(), COLUMN())),0,-1)="",VLOOKUP($G629,$A:$AAE,COLUMN(),FALSE),OFFSET(INDIRECT(ADDRESS(ROW(), COLUMN())),0,-1))</f>
        <v>地块建筑面积/10000*60*0.27</v>
      </c>
      <c r="BZ629" s="98"/>
      <c r="CA629" s="15" t="str" cm="1">
        <f t="array" aca="1" ref="CA629" ca="1">IF(OFFSET(INDIRECT(ADDRESS(ROW(), COLUMN())),0,-1)="",VLOOKUP($G629,$A:$AAE,COLUMN(),FALSE),OFFSET(INDIRECT(ADDRESS(ROW(), COLUMN())),0,-1))</f>
        <v>地块建筑面积*0.4</v>
      </c>
      <c r="CB629" s="15"/>
      <c r="CC629" s="15" t="str" cm="1">
        <f t="array" aca="1" ref="CC629" ca="1">IF(OFFSET(INDIRECT(ADDRESS(ROW(), COLUMN())),0,-1)="",VLOOKUP($G629,$A:$AAE,COLUMN(),FALSE),OFFSET(INDIRECT(ADDRESS(ROW(), COLUMN())),0,-1))</f>
        <v>地块建筑面积*0.4</v>
      </c>
      <c r="CD629" s="15"/>
      <c r="CE629" s="15" t="str" cm="1">
        <f t="array" aca="1" ref="CE629" ca="1">IF(OFFSET(INDIRECT(ADDRESS(ROW(), COLUMN())),0,-1)="",VLOOKUP($G629,$A:$AAE,COLUMN(),FALSE),OFFSET(INDIRECT(ADDRESS(ROW(), COLUMN())),0,-1))</f>
        <v>地块建筑面积*0.08</v>
      </c>
      <c r="CF629" s="15"/>
      <c r="CG629" s="15" t="str" cm="1">
        <f t="array" aca="1" ref="CG629" ca="1">IF(OFFSET(INDIRECT(ADDRESS(ROW(), COLUMN())),0,-1)="",VLOOKUP($G629,$A:$AAE,COLUMN(),FALSE),OFFSET(INDIRECT(ADDRESS(ROW(), COLUMN())),0,-1))</f>
        <v>地块建筑面积*0.08</v>
      </c>
      <c r="CH629" s="15"/>
      <c r="CI629" s="52" t="str" cm="1">
        <f t="array" aca="1" ref="CI629" ca="1">IF(OFFSET(INDIRECT(ADDRESS(ROW(), COLUMN())),0,-1)="",VLOOKUP($G629,$A:$AAE,COLUMN(),FALSE),OFFSET(INDIRECT(ADDRESS(ROW(), COLUMN())),0,-1))</f>
        <v>城镇建设用地</v>
      </c>
      <c r="CJ629" s="75" t="s">
        <v>1962</v>
      </c>
      <c r="CK629" s="78" t="str">
        <f t="shared" si="883"/>
        <v>唯一标识:090102#批发市场用地#国空</v>
      </c>
      <c r="CL629" s="78" t="str">
        <f t="shared" si="884"/>
        <v>性质名称:批发市场用地</v>
      </c>
      <c r="CM629" s="78" t="str">
        <f t="shared" si="885"/>
        <v>地块性质过滤:</v>
      </c>
      <c r="CN629" s="78" t="str">
        <f t="shared" si="886"/>
        <v>地块性质:090102</v>
      </c>
      <c r="CO629" s="78" t="str">
        <f t="shared" si="887"/>
        <v>地类标准:国空</v>
      </c>
      <c r="CP629" s="78" t="str">
        <f t="shared" si="888"/>
        <v>地块性质别称:B12</v>
      </c>
      <c r="CQ629" s="78" t="str">
        <f t="shared" si="889"/>
        <v>属性继承:B1#商业用地#城规</v>
      </c>
      <c r="CR629" s="78" t="str">
        <f t="shared" si="890"/>
        <v>父类:B1</v>
      </c>
      <c r="CS629" s="78" t="str">
        <f t="shared" si="891"/>
        <v>级别继承:0901#商业用地#国空</v>
      </c>
      <c r="CT629" s="78" t="str">
        <f t="shared" si="892"/>
        <v>级别层次:3</v>
      </c>
      <c r="CU629" s="78" t="str">
        <f t="shared" si="893"/>
        <v>级别:20901</v>
      </c>
      <c r="CV629" s="78" t="str">
        <f t="shared" ca="1" si="894"/>
        <v>地块颜色:255,0,0</v>
      </c>
      <c r="CW629" s="78" t="str">
        <f t="shared" ca="1" si="895"/>
        <v>建筑面积公式:面积*容积率</v>
      </c>
      <c r="CX629" s="78" t="str">
        <f t="shared" ca="1" si="896"/>
        <v>住宅建筑面积公式:地块建筑面积*0</v>
      </c>
      <c r="CY629" s="78" t="str">
        <f t="shared" ca="1" si="897"/>
        <v>商服建筑面积公式:地块建筑面积*1</v>
      </c>
      <c r="CZ629" s="78" t="str">
        <f t="shared" ca="1" si="898"/>
        <v>商服中商业建筑面积公式:地块建筑面积*1*0.35</v>
      </c>
      <c r="DA629" s="78" t="str">
        <f t="shared" ca="1" si="899"/>
        <v>商服中办公建筑面积公式:地块建筑面积*1*0.65</v>
      </c>
      <c r="DB629" s="78" t="str">
        <f t="shared" ca="1" si="900"/>
        <v>公服建筑面积公式:地块建筑面积*0</v>
      </c>
      <c r="DC629" s="78" t="str">
        <f t="shared" ca="1" si="901"/>
        <v>工业建筑面积公式:地块建筑面积*0</v>
      </c>
      <c r="DD629" s="78" t="str">
        <f t="shared" ca="1" si="902"/>
        <v>市政建筑面积公式:地块建筑面积*0</v>
      </c>
      <c r="DE629" s="78" t="str">
        <f t="shared" ca="1" si="903"/>
        <v>绿地面积指定指标:面积*0</v>
      </c>
      <c r="DF629" s="78" t="str">
        <f t="shared" ca="1" si="904"/>
        <v>绿地面积指定公式:面积*0</v>
      </c>
      <c r="DG629" s="78" t="str">
        <f t="shared" ca="1" si="905"/>
        <v>户数指标:-</v>
      </c>
      <c r="DH629" s="78" t="str">
        <f t="shared" ca="1" si="906"/>
        <v>户数公式:0</v>
      </c>
      <c r="DI629" s="78" t="str">
        <f t="shared" ca="1" si="907"/>
        <v>人数指标:-</v>
      </c>
      <c r="DJ629" s="78" t="str">
        <f t="shared" ca="1" si="908"/>
        <v>人数公式:0</v>
      </c>
      <c r="DK629" s="78" t="str">
        <f t="shared" ca="1" si="909"/>
        <v>就业指标:35平方米/岗位</v>
      </c>
      <c r="DL629" s="78" t="str">
        <f t="shared" ca="1" si="910"/>
        <v>就业公式:商服建筑面积/35</v>
      </c>
      <c r="DM629" s="78" t="str">
        <f t="shared" ca="1" si="911"/>
        <v>机动车指标:1.2个/100平方米</v>
      </c>
      <c r="DN629" s="78" t="str">
        <f t="shared" ca="1" si="912"/>
        <v>机动车公式:地块建筑面积*1.2/100</v>
      </c>
      <c r="DO629" s="78" t="str">
        <f t="shared" ca="1" si="913"/>
        <v>用水量指标:10升/平方米*日</v>
      </c>
      <c r="DP629" s="78" t="str">
        <f t="shared" ca="1" si="914"/>
        <v>用水量公式:地块建筑面积*10/1000</v>
      </c>
      <c r="DQ629" s="78" t="str">
        <f t="shared" ca="1" si="915"/>
        <v>污水折算系数:0.85</v>
      </c>
      <c r="DR629" s="78" t="str">
        <f t="shared" ca="1" si="916"/>
        <v>污水量公式:用水量*0.85</v>
      </c>
      <c r="DS629" s="78" t="str">
        <f t="shared" ca="1" si="917"/>
        <v>用电负荷指标:60瓦/平方米</v>
      </c>
      <c r="DT629" s="78" t="str">
        <f t="shared" ca="1" si="918"/>
        <v>同时率:0.7</v>
      </c>
      <c r="DU629" s="78" t="str">
        <f t="shared" ca="1" si="919"/>
        <v>用电量公式:地块建筑面积*60*0.7/1000</v>
      </c>
      <c r="DV629" s="78" t="str">
        <f t="shared" ca="1" si="920"/>
        <v>固话装机指标:1.0门/100平方米</v>
      </c>
      <c r="DW629" s="78" t="str">
        <f t="shared" ca="1" si="921"/>
        <v>固话量公式:地块建筑面积*1.0/100</v>
      </c>
      <c r="DX629" s="78" t="str">
        <f t="shared" ca="1" si="922"/>
        <v>有线电视指标:0.2门/100平方米</v>
      </c>
      <c r="DY629" s="78" t="str">
        <f t="shared" ca="1" si="923"/>
        <v>电视量公式:地块建筑面积*0.2/100</v>
      </c>
      <c r="DZ629" s="78" t="str">
        <f t="shared" ca="1" si="924"/>
        <v>高峰机动车生成量指标:60pcu/万平方米，73：27</v>
      </c>
      <c r="EA629" s="78" t="str">
        <f t="shared" ca="1" si="925"/>
        <v>高峰机动车吸引量公式:地块建筑面积/10000*60*0.73</v>
      </c>
      <c r="EB629" s="78" t="str">
        <f t="shared" ca="1" si="926"/>
        <v>高峰机动车发生量公式:地块建筑面积/10000*60*0.27</v>
      </c>
      <c r="EC629" s="78" t="str">
        <f t="shared" ca="1" si="930"/>
        <v>地下空间指标:地块建筑面积*0.4</v>
      </c>
      <c r="ED629" s="78" t="str">
        <f t="shared" ca="1" si="927"/>
        <v>地下空间公式:地块建筑面积*0.4</v>
      </c>
      <c r="EE629" s="78" t="str">
        <f t="shared" ca="1" si="931"/>
        <v>人防指标:地块建筑面积*0.08</v>
      </c>
      <c r="EF629" s="78" t="str">
        <f t="shared" ca="1" si="928"/>
        <v>人防公式:地块建筑面积*0.08</v>
      </c>
      <c r="EG629" s="78" t="str">
        <f t="shared" ca="1" si="932"/>
        <v>用地构成:城镇建设用地</v>
      </c>
      <c r="EH629" s="78" t="s">
        <v>1962</v>
      </c>
      <c r="EI629" s="79" t="str">
        <f t="shared" ca="1" si="929"/>
        <v>唯一标识:090102#批发市场用地#国空;性质名称:批发市场用地;地块性质过滤:;地块性质:090102;地类标准:国空;地块性质别称:B12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9" t="s">
        <v>1962</v>
      </c>
    </row>
    <row r="630" spans="1:140" ht="16.5" x14ac:dyDescent="0.2">
      <c r="A630" s="52" t="str">
        <f t="shared" si="933"/>
        <v>090103#餐饮用地#国空</v>
      </c>
      <c r="B630" s="52" t="s">
        <v>589</v>
      </c>
      <c r="C630" s="52"/>
      <c r="D630" s="52" t="s">
        <v>1889</v>
      </c>
      <c r="E630" s="52" t="s">
        <v>1277</v>
      </c>
      <c r="F630" s="52" t="s">
        <v>897</v>
      </c>
      <c r="G630" s="52" t="s">
        <v>82</v>
      </c>
      <c r="H630" s="52" t="s">
        <v>894</v>
      </c>
      <c r="I630" s="52" t="s">
        <v>1460</v>
      </c>
      <c r="J630" s="52">
        <f t="shared" si="935"/>
        <v>3</v>
      </c>
      <c r="K630" s="52" t="str">
        <f t="shared" si="934"/>
        <v>20901</v>
      </c>
      <c r="L630" s="52"/>
      <c r="M630" s="69" t="str" cm="1">
        <f t="array" aca="1" ref="M630" ca="1">IF(OFFSET(INDIRECT(ADDRESS(ROW(), COLUMN())),0,-1)="",VLOOKUP($G630,$A:$AAE,COLUMN(),FALSE),OFFSET(INDIRECT(ADDRESS(ROW(), COLUMN())),0,-1))</f>
        <v>255,0,0</v>
      </c>
      <c r="N630" s="32"/>
      <c r="O630" s="69" t="str" cm="1">
        <f t="array" aca="1" ref="O630" ca="1">IF(OFFSET(INDIRECT(ADDRESS(ROW(), COLUMN())),0,-1)="",VLOOKUP($G630,$A:$AAE,COLUMN(),FALSE),OFFSET(INDIRECT(ADDRESS(ROW(), COLUMN())),0,-1))</f>
        <v>面积*容积率</v>
      </c>
      <c r="P630" s="32"/>
      <c r="Q630" s="32" t="str" cm="1">
        <f t="array" aca="1" ref="Q630" ca="1">IF(OFFSET(INDIRECT(ADDRESS(ROW(), COLUMN())),0,-1)="",VLOOKUP($G630,$A:$AAE,COLUMN(),FALSE),OFFSET(INDIRECT(ADDRESS(ROW(), COLUMN())),0,-1))</f>
        <v>地块建筑面积*0</v>
      </c>
      <c r="R630" s="15"/>
      <c r="S630" s="15" t="str" cm="1">
        <f t="array" aca="1" ref="S630" ca="1">IF(OFFSET(INDIRECT(ADDRESS(ROW(), COLUMN())),0,-1)="",VLOOKUP($G630,$A:$AAE,COLUMN(),FALSE),OFFSET(INDIRECT(ADDRESS(ROW(), COLUMN())),0,-1))</f>
        <v>地块建筑面积*1</v>
      </c>
      <c r="T630" s="15"/>
      <c r="U630" s="15" t="str" cm="1">
        <f t="array" aca="1" ref="U630" ca="1">IF(OFFSET(INDIRECT(ADDRESS(ROW(), COLUMN())),0,-1)="",VLOOKUP($G630,$A:$AAE,COLUMN(),FALSE),OFFSET(INDIRECT(ADDRESS(ROW(), COLUMN())),0,-1))</f>
        <v>地块建筑面积*1*0.35</v>
      </c>
      <c r="V630" s="15"/>
      <c r="W630" s="52" t="str" cm="1">
        <f t="array" aca="1" ref="W630" ca="1">IF(OFFSET(INDIRECT(ADDRESS(ROW(), COLUMN())),0,-1)="",VLOOKUP($G630,$A:$AAE,COLUMN(),FALSE),OFFSET(INDIRECT(ADDRESS(ROW(), COLUMN())),0,-1))</f>
        <v>地块建筑面积*1*0.65</v>
      </c>
      <c r="X630" s="15"/>
      <c r="Y630" s="15" t="str" cm="1">
        <f t="array" aca="1" ref="Y630" ca="1">IF(OFFSET(INDIRECT(ADDRESS(ROW(), COLUMN())),0,-1)="",VLOOKUP($G630,$A:$AAE,COLUMN(),FALSE),OFFSET(INDIRECT(ADDRESS(ROW(), COLUMN())),0,-1))</f>
        <v>地块建筑面积*0</v>
      </c>
      <c r="Z630" s="15"/>
      <c r="AA630" s="15" t="str" cm="1">
        <f t="array" aca="1" ref="AA630" ca="1">IF(OFFSET(INDIRECT(ADDRESS(ROW(), COLUMN())),0,-1)="",VLOOKUP($G630,$A:$AAE,COLUMN(),FALSE),OFFSET(INDIRECT(ADDRESS(ROW(), COLUMN())),0,-1))</f>
        <v>地块建筑面积*0</v>
      </c>
      <c r="AB630" s="15"/>
      <c r="AC630" s="15" t="str" cm="1">
        <f t="array" aca="1" ref="AC630" ca="1">IF(OFFSET(INDIRECT(ADDRESS(ROW(), COLUMN())),0,-1)="",VLOOKUP($G630,$A:$AAE,COLUMN(),FALSE),OFFSET(INDIRECT(ADDRESS(ROW(), COLUMN())),0,-1))</f>
        <v>地块建筑面积*0</v>
      </c>
      <c r="AD630" s="15"/>
      <c r="AE630" s="15" t="str" cm="1">
        <f t="array" aca="1" ref="AE630" ca="1">IF(OFFSET(INDIRECT(ADDRESS(ROW(), COLUMN())),0,-1)="",VLOOKUP($G630,$A:$AAE,COLUMN(),FALSE),OFFSET(INDIRECT(ADDRESS(ROW(), COLUMN())),0,-1))</f>
        <v>面积*0</v>
      </c>
      <c r="AF630" s="15"/>
      <c r="AG630" s="15" t="str" cm="1">
        <f t="array" aca="1" ref="AG630" ca="1">IF(OFFSET(INDIRECT(ADDRESS(ROW(), COLUMN())),0,-1)="",VLOOKUP($G630,$A:$AAE,COLUMN(),FALSE),OFFSET(INDIRECT(ADDRESS(ROW(), COLUMN())),0,-1))</f>
        <v>面积*0</v>
      </c>
      <c r="AH630" s="15"/>
      <c r="AI630" s="15" t="str" cm="1">
        <f t="array" aca="1" ref="AI630" ca="1">IF(OFFSET(INDIRECT(ADDRESS(ROW(), COLUMN())),0,-1)="",VLOOKUP($G630,$A:$AAE,COLUMN(),FALSE),OFFSET(INDIRECT(ADDRESS(ROW(), COLUMN())),0,-1))</f>
        <v>-</v>
      </c>
      <c r="AJ630" s="15"/>
      <c r="AK630" s="15" cm="1">
        <f t="array" aca="1" ref="AK630" ca="1">IF(OFFSET(INDIRECT(ADDRESS(ROW(), COLUMN())),0,-1)="",VLOOKUP($G630,$A:$AAE,COLUMN(),FALSE),OFFSET(INDIRECT(ADDRESS(ROW(), COLUMN())),0,-1))</f>
        <v>0</v>
      </c>
      <c r="AL630" s="15"/>
      <c r="AM630" s="15" t="str" cm="1">
        <f t="array" aca="1" ref="AM630" ca="1">IF(OFFSET(INDIRECT(ADDRESS(ROW(), COLUMN())),0,-1)="",VLOOKUP($G630,$A:$AAE,COLUMN(),FALSE),OFFSET(INDIRECT(ADDRESS(ROW(), COLUMN())),0,-1))</f>
        <v>-</v>
      </c>
      <c r="AN630" s="15"/>
      <c r="AO630" s="15" cm="1">
        <f t="array" aca="1" ref="AO630" ca="1">IF(OFFSET(INDIRECT(ADDRESS(ROW(), COLUMN())),0,-1)="",VLOOKUP($G630,$A:$AAE,COLUMN(),FALSE),OFFSET(INDIRECT(ADDRESS(ROW(), COLUMN())),0,-1))</f>
        <v>0</v>
      </c>
      <c r="AP630" s="15"/>
      <c r="AQ630" s="15" t="str" cm="1">
        <f t="array" aca="1" ref="AQ630" ca="1">IF(OFFSET(INDIRECT(ADDRESS(ROW(), COLUMN())),0,-1)="",VLOOKUP($G630,$A:$AAE,COLUMN(),FALSE),OFFSET(INDIRECT(ADDRESS(ROW(), COLUMN())),0,-1))</f>
        <v>35平方米/岗位</v>
      </c>
      <c r="AR630" s="15"/>
      <c r="AS630" s="15" t="str" cm="1">
        <f t="array" aca="1" ref="AS630" ca="1">IF(OFFSET(INDIRECT(ADDRESS(ROW(), COLUMN())),0,-1)="",VLOOKUP($G630,$A:$AAE,COLUMN(),FALSE),OFFSET(INDIRECT(ADDRESS(ROW(), COLUMN())),0,-1))</f>
        <v>商服建筑面积/35</v>
      </c>
      <c r="AT630" s="15"/>
      <c r="AU630" s="15" t="str" cm="1">
        <f t="array" aca="1" ref="AU630" ca="1">IF(OFFSET(INDIRECT(ADDRESS(ROW(), COLUMN())),0,-1)="",VLOOKUP($G630,$A:$AAE,COLUMN(),FALSE),OFFSET(INDIRECT(ADDRESS(ROW(), COLUMN())),0,-1))</f>
        <v>1.2个/100平方米</v>
      </c>
      <c r="AV630" s="15"/>
      <c r="AW630" s="15" t="str" cm="1">
        <f t="array" aca="1" ref="AW630" ca="1">IF(OFFSET(INDIRECT(ADDRESS(ROW(), COLUMN())),0,-1)="",VLOOKUP($G630,$A:$AAE,COLUMN(),FALSE),OFFSET(INDIRECT(ADDRESS(ROW(), COLUMN())),0,-1))</f>
        <v>地块建筑面积*1.2/100</v>
      </c>
      <c r="AX630" s="2"/>
      <c r="AY630" s="15" t="str" cm="1">
        <f t="array" aca="1" ref="AY630" ca="1">IF(OFFSET(INDIRECT(ADDRESS(ROW(), COLUMN())),0,-1)="",VLOOKUP($G630,$A:$AAE,COLUMN(),FALSE),OFFSET(INDIRECT(ADDRESS(ROW(), COLUMN())),0,-1))</f>
        <v>10升/平方米*日</v>
      </c>
      <c r="AZ630" s="2"/>
      <c r="BA630" s="15" t="str" cm="1">
        <f t="array" aca="1" ref="BA630" ca="1">IF(OFFSET(INDIRECT(ADDRESS(ROW(), COLUMN())),0,-1)="",VLOOKUP($G630,$A:$AAE,COLUMN(),FALSE),OFFSET(INDIRECT(ADDRESS(ROW(), COLUMN())),0,-1))</f>
        <v>地块建筑面积*10/1000</v>
      </c>
      <c r="BB630" s="2"/>
      <c r="BC630" s="15" cm="1">
        <f t="array" aca="1" ref="BC630" ca="1">IF(OFFSET(INDIRECT(ADDRESS(ROW(), COLUMN())),0,-1)="",VLOOKUP($G630,$A:$AAE,COLUMN(),FALSE),OFFSET(INDIRECT(ADDRESS(ROW(), COLUMN())),0,-1))</f>
        <v>0.85</v>
      </c>
      <c r="BD630" s="2"/>
      <c r="BE630" s="15" t="str" cm="1">
        <f t="array" aca="1" ref="BE630" ca="1">IF(OFFSET(INDIRECT(ADDRESS(ROW(), COLUMN())),0,-1)="",VLOOKUP($G630,$A:$AAE,COLUMN(),FALSE),OFFSET(INDIRECT(ADDRESS(ROW(), COLUMN())),0,-1))</f>
        <v>用水量*0.85</v>
      </c>
      <c r="BF630" s="2"/>
      <c r="BG630" s="15" t="str" cm="1">
        <f t="array" aca="1" ref="BG630" ca="1">IF(OFFSET(INDIRECT(ADDRESS(ROW(), COLUMN())),0,-1)="",VLOOKUP($G630,$A:$AAE,COLUMN(),FALSE),OFFSET(INDIRECT(ADDRESS(ROW(), COLUMN())),0,-1))</f>
        <v>60瓦/平方米</v>
      </c>
      <c r="BH630" s="2"/>
      <c r="BI630" s="15" cm="1">
        <f t="array" aca="1" ref="BI630" ca="1">IF(OFFSET(INDIRECT(ADDRESS(ROW(), COLUMN())),0,-1)="",VLOOKUP($G630,$A:$AAE,COLUMN(),FALSE),OFFSET(INDIRECT(ADDRESS(ROW(), COLUMN())),0,-1))</f>
        <v>0.7</v>
      </c>
      <c r="BJ630" s="2"/>
      <c r="BK630" s="15" t="str" cm="1">
        <f t="array" aca="1" ref="BK630" ca="1">IF(OFFSET(INDIRECT(ADDRESS(ROW(), COLUMN())),0,-1)="",VLOOKUP($G630,$A:$AAE,COLUMN(),FALSE),OFFSET(INDIRECT(ADDRESS(ROW(), COLUMN())),0,-1))</f>
        <v>地块建筑面积*60*0.7/1000</v>
      </c>
      <c r="BL630" s="2"/>
      <c r="BM630" s="15" t="str" cm="1">
        <f t="array" aca="1" ref="BM630" ca="1">IF(OFFSET(INDIRECT(ADDRESS(ROW(), COLUMN())),0,-1)="",VLOOKUP($G630,$A:$AAE,COLUMN(),FALSE),OFFSET(INDIRECT(ADDRESS(ROW(), COLUMN())),0,-1))</f>
        <v>1.0门/100平方米</v>
      </c>
      <c r="BN630" s="2"/>
      <c r="BO630" s="15" t="str" cm="1">
        <f t="array" aca="1" ref="BO630" ca="1">IF(OFFSET(INDIRECT(ADDRESS(ROW(), COLUMN())),0,-1)="",VLOOKUP($G630,$A:$AAE,COLUMN(),FALSE),OFFSET(INDIRECT(ADDRESS(ROW(), COLUMN())),0,-1))</f>
        <v>地块建筑面积*1.0/100</v>
      </c>
      <c r="BP630" s="2"/>
      <c r="BQ630" s="15" t="str" cm="1">
        <f t="array" aca="1" ref="BQ630" ca="1">IF(OFFSET(INDIRECT(ADDRESS(ROW(), COLUMN())),0,-1)="",VLOOKUP($G630,$A:$AAE,COLUMN(),FALSE),OFFSET(INDIRECT(ADDRESS(ROW(), COLUMN())),0,-1))</f>
        <v>0.2门/100平方米</v>
      </c>
      <c r="BR630" s="2"/>
      <c r="BS630" s="15" t="str" cm="1">
        <f t="array" aca="1" ref="BS630" ca="1">IF(OFFSET(INDIRECT(ADDRESS(ROW(), COLUMN())),0,-1)="",VLOOKUP($G630,$A:$AAE,COLUMN(),FALSE),OFFSET(INDIRECT(ADDRESS(ROW(), COLUMN())),0,-1))</f>
        <v>地块建筑面积*0.2/100</v>
      </c>
      <c r="BT630" s="2"/>
      <c r="BU630" s="15" t="str" cm="1">
        <f t="array" aca="1" ref="BU630" ca="1">IF(OFFSET(INDIRECT(ADDRESS(ROW(), COLUMN())),0,-1)="",VLOOKUP($G630,$A:$AAE,COLUMN(),FALSE),OFFSET(INDIRECT(ADDRESS(ROW(), COLUMN())),0,-1))</f>
        <v>60pcu/万平方米，73：27</v>
      </c>
      <c r="BV630" s="2"/>
      <c r="BW630" s="15" t="str" cm="1">
        <f t="array" aca="1" ref="BW630" ca="1">IF(OFFSET(INDIRECT(ADDRESS(ROW(), COLUMN())),0,-1)="",VLOOKUP($G630,$A:$AAE,COLUMN(),FALSE),OFFSET(INDIRECT(ADDRESS(ROW(), COLUMN())),0,-1))</f>
        <v>地块建筑面积/10000*60*0.73</v>
      </c>
      <c r="BX630" s="2"/>
      <c r="BY630" s="15" t="str" cm="1">
        <f t="array" aca="1" ref="BY630" ca="1">IF(OFFSET(INDIRECT(ADDRESS(ROW(), COLUMN())),0,-1)="",VLOOKUP($G630,$A:$AAE,COLUMN(),FALSE),OFFSET(INDIRECT(ADDRESS(ROW(), COLUMN())),0,-1))</f>
        <v>地块建筑面积/10000*60*0.27</v>
      </c>
      <c r="BZ630" s="98"/>
      <c r="CA630" s="15" t="str" cm="1">
        <f t="array" aca="1" ref="CA630" ca="1">IF(OFFSET(INDIRECT(ADDRESS(ROW(), COLUMN())),0,-1)="",VLOOKUP($G630,$A:$AAE,COLUMN(),FALSE),OFFSET(INDIRECT(ADDRESS(ROW(), COLUMN())),0,-1))</f>
        <v>地块建筑面积*0.4</v>
      </c>
      <c r="CB630" s="15"/>
      <c r="CC630" s="15" t="str" cm="1">
        <f t="array" aca="1" ref="CC630" ca="1">IF(OFFSET(INDIRECT(ADDRESS(ROW(), COLUMN())),0,-1)="",VLOOKUP($G630,$A:$AAE,COLUMN(),FALSE),OFFSET(INDIRECT(ADDRESS(ROW(), COLUMN())),0,-1))</f>
        <v>地块建筑面积*0.4</v>
      </c>
      <c r="CD630" s="15"/>
      <c r="CE630" s="15" t="str" cm="1">
        <f t="array" aca="1" ref="CE630" ca="1">IF(OFFSET(INDIRECT(ADDRESS(ROW(), COLUMN())),0,-1)="",VLOOKUP($G630,$A:$AAE,COLUMN(),FALSE),OFFSET(INDIRECT(ADDRESS(ROW(), COLUMN())),0,-1))</f>
        <v>地块建筑面积*0.08</v>
      </c>
      <c r="CF630" s="15"/>
      <c r="CG630" s="15" t="str" cm="1">
        <f t="array" aca="1" ref="CG630" ca="1">IF(OFFSET(INDIRECT(ADDRESS(ROW(), COLUMN())),0,-1)="",VLOOKUP($G630,$A:$AAE,COLUMN(),FALSE),OFFSET(INDIRECT(ADDRESS(ROW(), COLUMN())),0,-1))</f>
        <v>地块建筑面积*0.08</v>
      </c>
      <c r="CH630" s="15"/>
      <c r="CI630" s="52" t="str" cm="1">
        <f t="array" aca="1" ref="CI630" ca="1">IF(OFFSET(INDIRECT(ADDRESS(ROW(), COLUMN())),0,-1)="",VLOOKUP($G630,$A:$AAE,COLUMN(),FALSE),OFFSET(INDIRECT(ADDRESS(ROW(), COLUMN())),0,-1))</f>
        <v>城镇建设用地</v>
      </c>
      <c r="CJ630" s="75" t="s">
        <v>1962</v>
      </c>
      <c r="CK630" s="78" t="str">
        <f t="shared" si="883"/>
        <v>唯一标识:090103#餐饮用地#国空</v>
      </c>
      <c r="CL630" s="78" t="str">
        <f t="shared" si="884"/>
        <v>性质名称:餐饮用地</v>
      </c>
      <c r="CM630" s="78" t="str">
        <f t="shared" si="885"/>
        <v>地块性质过滤:</v>
      </c>
      <c r="CN630" s="78" t="str">
        <f t="shared" si="886"/>
        <v>地块性质:090103</v>
      </c>
      <c r="CO630" s="78" t="str">
        <f t="shared" si="887"/>
        <v>地类标准:国空</v>
      </c>
      <c r="CP630" s="78" t="str">
        <f t="shared" si="888"/>
        <v>地块性质别称:B13</v>
      </c>
      <c r="CQ630" s="78" t="str">
        <f t="shared" si="889"/>
        <v>属性继承:B1#商业用地#城规</v>
      </c>
      <c r="CR630" s="78" t="str">
        <f t="shared" si="890"/>
        <v>父类:B1</v>
      </c>
      <c r="CS630" s="78" t="str">
        <f t="shared" si="891"/>
        <v>级别继承:0901#商业用地#国空</v>
      </c>
      <c r="CT630" s="78" t="str">
        <f t="shared" si="892"/>
        <v>级别层次:3</v>
      </c>
      <c r="CU630" s="78" t="str">
        <f t="shared" si="893"/>
        <v>级别:20901</v>
      </c>
      <c r="CV630" s="78" t="str">
        <f t="shared" ca="1" si="894"/>
        <v>地块颜色:255,0,0</v>
      </c>
      <c r="CW630" s="78" t="str">
        <f t="shared" ca="1" si="895"/>
        <v>建筑面积公式:面积*容积率</v>
      </c>
      <c r="CX630" s="78" t="str">
        <f t="shared" ca="1" si="896"/>
        <v>住宅建筑面积公式:地块建筑面积*0</v>
      </c>
      <c r="CY630" s="78" t="str">
        <f t="shared" ca="1" si="897"/>
        <v>商服建筑面积公式:地块建筑面积*1</v>
      </c>
      <c r="CZ630" s="78" t="str">
        <f t="shared" ca="1" si="898"/>
        <v>商服中商业建筑面积公式:地块建筑面积*1*0.35</v>
      </c>
      <c r="DA630" s="78" t="str">
        <f t="shared" ca="1" si="899"/>
        <v>商服中办公建筑面积公式:地块建筑面积*1*0.65</v>
      </c>
      <c r="DB630" s="78" t="str">
        <f t="shared" ca="1" si="900"/>
        <v>公服建筑面积公式:地块建筑面积*0</v>
      </c>
      <c r="DC630" s="78" t="str">
        <f t="shared" ca="1" si="901"/>
        <v>工业建筑面积公式:地块建筑面积*0</v>
      </c>
      <c r="DD630" s="78" t="str">
        <f t="shared" ca="1" si="902"/>
        <v>市政建筑面积公式:地块建筑面积*0</v>
      </c>
      <c r="DE630" s="78" t="str">
        <f t="shared" ca="1" si="903"/>
        <v>绿地面积指定指标:面积*0</v>
      </c>
      <c r="DF630" s="78" t="str">
        <f t="shared" ca="1" si="904"/>
        <v>绿地面积指定公式:面积*0</v>
      </c>
      <c r="DG630" s="78" t="str">
        <f t="shared" ca="1" si="905"/>
        <v>户数指标:-</v>
      </c>
      <c r="DH630" s="78" t="str">
        <f t="shared" ca="1" si="906"/>
        <v>户数公式:0</v>
      </c>
      <c r="DI630" s="78" t="str">
        <f t="shared" ca="1" si="907"/>
        <v>人数指标:-</v>
      </c>
      <c r="DJ630" s="78" t="str">
        <f t="shared" ca="1" si="908"/>
        <v>人数公式:0</v>
      </c>
      <c r="DK630" s="78" t="str">
        <f t="shared" ca="1" si="909"/>
        <v>就业指标:35平方米/岗位</v>
      </c>
      <c r="DL630" s="78" t="str">
        <f t="shared" ca="1" si="910"/>
        <v>就业公式:商服建筑面积/35</v>
      </c>
      <c r="DM630" s="78" t="str">
        <f t="shared" ca="1" si="911"/>
        <v>机动车指标:1.2个/100平方米</v>
      </c>
      <c r="DN630" s="78" t="str">
        <f t="shared" ca="1" si="912"/>
        <v>机动车公式:地块建筑面积*1.2/100</v>
      </c>
      <c r="DO630" s="78" t="str">
        <f t="shared" ca="1" si="913"/>
        <v>用水量指标:10升/平方米*日</v>
      </c>
      <c r="DP630" s="78" t="str">
        <f t="shared" ca="1" si="914"/>
        <v>用水量公式:地块建筑面积*10/1000</v>
      </c>
      <c r="DQ630" s="78" t="str">
        <f t="shared" ca="1" si="915"/>
        <v>污水折算系数:0.85</v>
      </c>
      <c r="DR630" s="78" t="str">
        <f t="shared" ca="1" si="916"/>
        <v>污水量公式:用水量*0.85</v>
      </c>
      <c r="DS630" s="78" t="str">
        <f t="shared" ca="1" si="917"/>
        <v>用电负荷指标:60瓦/平方米</v>
      </c>
      <c r="DT630" s="78" t="str">
        <f t="shared" ca="1" si="918"/>
        <v>同时率:0.7</v>
      </c>
      <c r="DU630" s="78" t="str">
        <f t="shared" ca="1" si="919"/>
        <v>用电量公式:地块建筑面积*60*0.7/1000</v>
      </c>
      <c r="DV630" s="78" t="str">
        <f t="shared" ca="1" si="920"/>
        <v>固话装机指标:1.0门/100平方米</v>
      </c>
      <c r="DW630" s="78" t="str">
        <f t="shared" ca="1" si="921"/>
        <v>固话量公式:地块建筑面积*1.0/100</v>
      </c>
      <c r="DX630" s="78" t="str">
        <f t="shared" ca="1" si="922"/>
        <v>有线电视指标:0.2门/100平方米</v>
      </c>
      <c r="DY630" s="78" t="str">
        <f t="shared" ca="1" si="923"/>
        <v>电视量公式:地块建筑面积*0.2/100</v>
      </c>
      <c r="DZ630" s="78" t="str">
        <f t="shared" ca="1" si="924"/>
        <v>高峰机动车生成量指标:60pcu/万平方米，73：27</v>
      </c>
      <c r="EA630" s="78" t="str">
        <f t="shared" ca="1" si="925"/>
        <v>高峰机动车吸引量公式:地块建筑面积/10000*60*0.73</v>
      </c>
      <c r="EB630" s="78" t="str">
        <f t="shared" ca="1" si="926"/>
        <v>高峰机动车发生量公式:地块建筑面积/10000*60*0.27</v>
      </c>
      <c r="EC630" s="78" t="str">
        <f t="shared" ca="1" si="930"/>
        <v>地下空间指标:地块建筑面积*0.4</v>
      </c>
      <c r="ED630" s="78" t="str">
        <f t="shared" ca="1" si="927"/>
        <v>地下空间公式:地块建筑面积*0.4</v>
      </c>
      <c r="EE630" s="78" t="str">
        <f t="shared" ca="1" si="931"/>
        <v>人防指标:地块建筑面积*0.08</v>
      </c>
      <c r="EF630" s="78" t="str">
        <f t="shared" ca="1" si="928"/>
        <v>人防公式:地块建筑面积*0.08</v>
      </c>
      <c r="EG630" s="78" t="str">
        <f t="shared" ca="1" si="932"/>
        <v>用地构成:城镇建设用地</v>
      </c>
      <c r="EH630" s="78" t="s">
        <v>1962</v>
      </c>
      <c r="EI630" s="79" t="str">
        <f t="shared" ca="1" si="929"/>
        <v>唯一标识:090103#餐饮用地#国空;性质名称:餐饮用地;地块性质过滤:;地块性质:090103;地类标准:国空;地块性质别称:B13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0" t="s">
        <v>1962</v>
      </c>
    </row>
    <row r="631" spans="1:140" ht="16.5" x14ac:dyDescent="0.2">
      <c r="A631" s="52" t="str">
        <f t="shared" ref="A631" si="1093">IF(OR(C631="",C631="地块性质过滤:"),D631&amp;"#"&amp;B631&amp;"#"&amp;E631,D631&amp;"#"&amp;B631&amp;"&amp;"&amp;C631&amp;"#"&amp;E631)</f>
        <v>090103v#餐饮用地#国空</v>
      </c>
      <c r="B631" s="52" t="s">
        <v>2306</v>
      </c>
      <c r="C631" s="52"/>
      <c r="D631" s="52" t="s">
        <v>2196</v>
      </c>
      <c r="E631" s="52" t="s">
        <v>1277</v>
      </c>
      <c r="F631" s="52" t="s">
        <v>897</v>
      </c>
      <c r="G631" s="52" t="s">
        <v>82</v>
      </c>
      <c r="H631" s="52" t="s">
        <v>894</v>
      </c>
      <c r="I631" s="52" t="s">
        <v>2197</v>
      </c>
      <c r="J631" s="52">
        <f t="shared" ref="J631" si="1094">IF(ISNUMBER(FIND("/",D631)),2,IF(RIGHT(D631,1)="v",LEN(D631)/2+0.5,LEN(D631)/2))</f>
        <v>4</v>
      </c>
      <c r="K631" s="52" t="str">
        <f t="shared" ref="K631" si="1095">IF((J631-1)=0,"0",(J631-1)&amp;LEFT(I631,FIND("#",I631)-1))</f>
        <v>3090103</v>
      </c>
      <c r="L631" s="52"/>
      <c r="M631" s="69" t="str" cm="1">
        <f t="array" aca="1" ref="M631" ca="1">IF(OFFSET(INDIRECT(ADDRESS(ROW(), COLUMN())),0,-1)="",VLOOKUP($G631,$A:$AAE,COLUMN(),FALSE),OFFSET(INDIRECT(ADDRESS(ROW(), COLUMN())),0,-1))</f>
        <v>255,0,0</v>
      </c>
      <c r="N631" s="32"/>
      <c r="O631" s="69" t="str" cm="1">
        <f t="array" aca="1" ref="O631" ca="1">IF(OFFSET(INDIRECT(ADDRESS(ROW(), COLUMN())),0,-1)="",VLOOKUP($G631,$A:$AAE,COLUMN(),FALSE),OFFSET(INDIRECT(ADDRESS(ROW(), COLUMN())),0,-1))</f>
        <v>面积*容积率</v>
      </c>
      <c r="P631" s="32"/>
      <c r="Q631" s="32" t="str" cm="1">
        <f t="array" aca="1" ref="Q631" ca="1">IF(OFFSET(INDIRECT(ADDRESS(ROW(), COLUMN())),0,-1)="",VLOOKUP($G631,$A:$AAE,COLUMN(),FALSE),OFFSET(INDIRECT(ADDRESS(ROW(), COLUMN())),0,-1))</f>
        <v>地块建筑面积*0</v>
      </c>
      <c r="R631" s="15"/>
      <c r="S631" s="15" t="str" cm="1">
        <f t="array" aca="1" ref="S631" ca="1">IF(OFFSET(INDIRECT(ADDRESS(ROW(), COLUMN())),0,-1)="",VLOOKUP($G631,$A:$AAE,COLUMN(),FALSE),OFFSET(INDIRECT(ADDRESS(ROW(), COLUMN())),0,-1))</f>
        <v>地块建筑面积*1</v>
      </c>
      <c r="T631" s="15"/>
      <c r="U631" s="15" t="str" cm="1">
        <f t="array" aca="1" ref="U631" ca="1">IF(OFFSET(INDIRECT(ADDRESS(ROW(), COLUMN())),0,-1)="",VLOOKUP($G631,$A:$AAE,COLUMN(),FALSE),OFFSET(INDIRECT(ADDRESS(ROW(), COLUMN())),0,-1))</f>
        <v>地块建筑面积*1*0.35</v>
      </c>
      <c r="V631" s="15"/>
      <c r="W631" s="52" t="str" cm="1">
        <f t="array" aca="1" ref="W631" ca="1">IF(OFFSET(INDIRECT(ADDRESS(ROW(), COLUMN())),0,-1)="",VLOOKUP($G631,$A:$AAE,COLUMN(),FALSE),OFFSET(INDIRECT(ADDRESS(ROW(), COLUMN())),0,-1))</f>
        <v>地块建筑面积*1*0.65</v>
      </c>
      <c r="X631" s="15"/>
      <c r="Y631" s="15" t="str" cm="1">
        <f t="array" aca="1" ref="Y631" ca="1">IF(OFFSET(INDIRECT(ADDRESS(ROW(), COLUMN())),0,-1)="",VLOOKUP($G631,$A:$AAE,COLUMN(),FALSE),OFFSET(INDIRECT(ADDRESS(ROW(), COLUMN())),0,-1))</f>
        <v>地块建筑面积*0</v>
      </c>
      <c r="Z631" s="15"/>
      <c r="AA631" s="15" t="str" cm="1">
        <f t="array" aca="1" ref="AA631" ca="1">IF(OFFSET(INDIRECT(ADDRESS(ROW(), COLUMN())),0,-1)="",VLOOKUP($G631,$A:$AAE,COLUMN(),FALSE),OFFSET(INDIRECT(ADDRESS(ROW(), COLUMN())),0,-1))</f>
        <v>地块建筑面积*0</v>
      </c>
      <c r="AB631" s="15"/>
      <c r="AC631" s="15" t="str" cm="1">
        <f t="array" aca="1" ref="AC631" ca="1">IF(OFFSET(INDIRECT(ADDRESS(ROW(), COLUMN())),0,-1)="",VLOOKUP($G631,$A:$AAE,COLUMN(),FALSE),OFFSET(INDIRECT(ADDRESS(ROW(), COLUMN())),0,-1))</f>
        <v>地块建筑面积*0</v>
      </c>
      <c r="AD631" s="15"/>
      <c r="AE631" s="15" t="str" cm="1">
        <f t="array" aca="1" ref="AE631" ca="1">IF(OFFSET(INDIRECT(ADDRESS(ROW(), COLUMN())),0,-1)="",VLOOKUP($G631,$A:$AAE,COLUMN(),FALSE),OFFSET(INDIRECT(ADDRESS(ROW(), COLUMN())),0,-1))</f>
        <v>面积*0</v>
      </c>
      <c r="AF631" s="15"/>
      <c r="AG631" s="15" t="str" cm="1">
        <f t="array" aca="1" ref="AG631" ca="1">IF(OFFSET(INDIRECT(ADDRESS(ROW(), COLUMN())),0,-1)="",VLOOKUP($G631,$A:$AAE,COLUMN(),FALSE),OFFSET(INDIRECT(ADDRESS(ROW(), COLUMN())),0,-1))</f>
        <v>面积*0</v>
      </c>
      <c r="AH631" s="15"/>
      <c r="AI631" s="15" t="str" cm="1">
        <f t="array" aca="1" ref="AI631" ca="1">IF(OFFSET(INDIRECT(ADDRESS(ROW(), COLUMN())),0,-1)="",VLOOKUP($G631,$A:$AAE,COLUMN(),FALSE),OFFSET(INDIRECT(ADDRESS(ROW(), COLUMN())),0,-1))</f>
        <v>-</v>
      </c>
      <c r="AJ631" s="15"/>
      <c r="AK631" s="15" cm="1">
        <f t="array" aca="1" ref="AK631" ca="1">IF(OFFSET(INDIRECT(ADDRESS(ROW(), COLUMN())),0,-1)="",VLOOKUP($G631,$A:$AAE,COLUMN(),FALSE),OFFSET(INDIRECT(ADDRESS(ROW(), COLUMN())),0,-1))</f>
        <v>0</v>
      </c>
      <c r="AL631" s="15"/>
      <c r="AM631" s="15" t="str" cm="1">
        <f t="array" aca="1" ref="AM631" ca="1">IF(OFFSET(INDIRECT(ADDRESS(ROW(), COLUMN())),0,-1)="",VLOOKUP($G631,$A:$AAE,COLUMN(),FALSE),OFFSET(INDIRECT(ADDRESS(ROW(), COLUMN())),0,-1))</f>
        <v>-</v>
      </c>
      <c r="AN631" s="15"/>
      <c r="AO631" s="15" cm="1">
        <f t="array" aca="1" ref="AO631" ca="1">IF(OFFSET(INDIRECT(ADDRESS(ROW(), COLUMN())),0,-1)="",VLOOKUP($G631,$A:$AAE,COLUMN(),FALSE),OFFSET(INDIRECT(ADDRESS(ROW(), COLUMN())),0,-1))</f>
        <v>0</v>
      </c>
      <c r="AP631" s="15"/>
      <c r="AQ631" s="15" t="str" cm="1">
        <f t="array" aca="1" ref="AQ631" ca="1">IF(OFFSET(INDIRECT(ADDRESS(ROW(), COLUMN())),0,-1)="",VLOOKUP($G631,$A:$AAE,COLUMN(),FALSE),OFFSET(INDIRECT(ADDRESS(ROW(), COLUMN())),0,-1))</f>
        <v>35平方米/岗位</v>
      </c>
      <c r="AR631" s="15"/>
      <c r="AS631" s="15" t="str" cm="1">
        <f t="array" aca="1" ref="AS631" ca="1">IF(OFFSET(INDIRECT(ADDRESS(ROW(), COLUMN())),0,-1)="",VLOOKUP($G631,$A:$AAE,COLUMN(),FALSE),OFFSET(INDIRECT(ADDRESS(ROW(), COLUMN())),0,-1))</f>
        <v>商服建筑面积/35</v>
      </c>
      <c r="AT631" s="15"/>
      <c r="AU631" s="15" t="str" cm="1">
        <f t="array" aca="1" ref="AU631" ca="1">IF(OFFSET(INDIRECT(ADDRESS(ROW(), COLUMN())),0,-1)="",VLOOKUP($G631,$A:$AAE,COLUMN(),FALSE),OFFSET(INDIRECT(ADDRESS(ROW(), COLUMN())),0,-1))</f>
        <v>1.2个/100平方米</v>
      </c>
      <c r="AV631" s="15"/>
      <c r="AW631" s="15" t="str" cm="1">
        <f t="array" aca="1" ref="AW631" ca="1">IF(OFFSET(INDIRECT(ADDRESS(ROW(), COLUMN())),0,-1)="",VLOOKUP($G631,$A:$AAE,COLUMN(),FALSE),OFFSET(INDIRECT(ADDRESS(ROW(), COLUMN())),0,-1))</f>
        <v>地块建筑面积*1.2/100</v>
      </c>
      <c r="AX631" s="2"/>
      <c r="AY631" s="15" t="str" cm="1">
        <f t="array" aca="1" ref="AY631" ca="1">IF(OFFSET(INDIRECT(ADDRESS(ROW(), COLUMN())),0,-1)="",VLOOKUP($G631,$A:$AAE,COLUMN(),FALSE),OFFSET(INDIRECT(ADDRESS(ROW(), COLUMN())),0,-1))</f>
        <v>10升/平方米*日</v>
      </c>
      <c r="AZ631" s="2"/>
      <c r="BA631" s="15" t="str" cm="1">
        <f t="array" aca="1" ref="BA631" ca="1">IF(OFFSET(INDIRECT(ADDRESS(ROW(), COLUMN())),0,-1)="",VLOOKUP($G631,$A:$AAE,COLUMN(),FALSE),OFFSET(INDIRECT(ADDRESS(ROW(), COLUMN())),0,-1))</f>
        <v>地块建筑面积*10/1000</v>
      </c>
      <c r="BB631" s="2"/>
      <c r="BC631" s="15" cm="1">
        <f t="array" aca="1" ref="BC631" ca="1">IF(OFFSET(INDIRECT(ADDRESS(ROW(), COLUMN())),0,-1)="",VLOOKUP($G631,$A:$AAE,COLUMN(),FALSE),OFFSET(INDIRECT(ADDRESS(ROW(), COLUMN())),0,-1))</f>
        <v>0.85</v>
      </c>
      <c r="BD631" s="2"/>
      <c r="BE631" s="15" t="str" cm="1">
        <f t="array" aca="1" ref="BE631" ca="1">IF(OFFSET(INDIRECT(ADDRESS(ROW(), COLUMN())),0,-1)="",VLOOKUP($G631,$A:$AAE,COLUMN(),FALSE),OFFSET(INDIRECT(ADDRESS(ROW(), COLUMN())),0,-1))</f>
        <v>用水量*0.85</v>
      </c>
      <c r="BF631" s="2"/>
      <c r="BG631" s="15" t="str" cm="1">
        <f t="array" aca="1" ref="BG631" ca="1">IF(OFFSET(INDIRECT(ADDRESS(ROW(), COLUMN())),0,-1)="",VLOOKUP($G631,$A:$AAE,COLUMN(),FALSE),OFFSET(INDIRECT(ADDRESS(ROW(), COLUMN())),0,-1))</f>
        <v>60瓦/平方米</v>
      </c>
      <c r="BH631" s="2"/>
      <c r="BI631" s="15" cm="1">
        <f t="array" aca="1" ref="BI631" ca="1">IF(OFFSET(INDIRECT(ADDRESS(ROW(), COLUMN())),0,-1)="",VLOOKUP($G631,$A:$AAE,COLUMN(),FALSE),OFFSET(INDIRECT(ADDRESS(ROW(), COLUMN())),0,-1))</f>
        <v>0.7</v>
      </c>
      <c r="BJ631" s="2"/>
      <c r="BK631" s="15" t="str" cm="1">
        <f t="array" aca="1" ref="BK631" ca="1">IF(OFFSET(INDIRECT(ADDRESS(ROW(), COLUMN())),0,-1)="",VLOOKUP($G631,$A:$AAE,COLUMN(),FALSE),OFFSET(INDIRECT(ADDRESS(ROW(), COLUMN())),0,-1))</f>
        <v>地块建筑面积*60*0.7/1000</v>
      </c>
      <c r="BL631" s="2"/>
      <c r="BM631" s="15" t="str" cm="1">
        <f t="array" aca="1" ref="BM631" ca="1">IF(OFFSET(INDIRECT(ADDRESS(ROW(), COLUMN())),0,-1)="",VLOOKUP($G631,$A:$AAE,COLUMN(),FALSE),OFFSET(INDIRECT(ADDRESS(ROW(), COLUMN())),0,-1))</f>
        <v>1.0门/100平方米</v>
      </c>
      <c r="BN631" s="2"/>
      <c r="BO631" s="15" t="str" cm="1">
        <f t="array" aca="1" ref="BO631" ca="1">IF(OFFSET(INDIRECT(ADDRESS(ROW(), COLUMN())),0,-1)="",VLOOKUP($G631,$A:$AAE,COLUMN(),FALSE),OFFSET(INDIRECT(ADDRESS(ROW(), COLUMN())),0,-1))</f>
        <v>地块建筑面积*1.0/100</v>
      </c>
      <c r="BP631" s="2"/>
      <c r="BQ631" s="15" t="str" cm="1">
        <f t="array" aca="1" ref="BQ631" ca="1">IF(OFFSET(INDIRECT(ADDRESS(ROW(), COLUMN())),0,-1)="",VLOOKUP($G631,$A:$AAE,COLUMN(),FALSE),OFFSET(INDIRECT(ADDRESS(ROW(), COLUMN())),0,-1))</f>
        <v>0.2门/100平方米</v>
      </c>
      <c r="BR631" s="2"/>
      <c r="BS631" s="15" t="str" cm="1">
        <f t="array" aca="1" ref="BS631" ca="1">IF(OFFSET(INDIRECT(ADDRESS(ROW(), COLUMN())),0,-1)="",VLOOKUP($G631,$A:$AAE,COLUMN(),FALSE),OFFSET(INDIRECT(ADDRESS(ROW(), COLUMN())),0,-1))</f>
        <v>地块建筑面积*0.2/100</v>
      </c>
      <c r="BT631" s="2"/>
      <c r="BU631" s="15" t="str" cm="1">
        <f t="array" aca="1" ref="BU631" ca="1">IF(OFFSET(INDIRECT(ADDRESS(ROW(), COLUMN())),0,-1)="",VLOOKUP($G631,$A:$AAE,COLUMN(),FALSE),OFFSET(INDIRECT(ADDRESS(ROW(), COLUMN())),0,-1))</f>
        <v>60pcu/万平方米，73：27</v>
      </c>
      <c r="BV631" s="2"/>
      <c r="BW631" s="15" t="str" cm="1">
        <f t="array" aca="1" ref="BW631" ca="1">IF(OFFSET(INDIRECT(ADDRESS(ROW(), COLUMN())),0,-1)="",VLOOKUP($G631,$A:$AAE,COLUMN(),FALSE),OFFSET(INDIRECT(ADDRESS(ROW(), COLUMN())),0,-1))</f>
        <v>地块建筑面积/10000*60*0.73</v>
      </c>
      <c r="BX631" s="2"/>
      <c r="BY631" s="15" t="str" cm="1">
        <f t="array" aca="1" ref="BY631" ca="1">IF(OFFSET(INDIRECT(ADDRESS(ROW(), COLUMN())),0,-1)="",VLOOKUP($G631,$A:$AAE,COLUMN(),FALSE),OFFSET(INDIRECT(ADDRESS(ROW(), COLUMN())),0,-1))</f>
        <v>地块建筑面积/10000*60*0.27</v>
      </c>
      <c r="BZ631" s="98"/>
      <c r="CA631" s="15" t="str" cm="1">
        <f t="array" aca="1" ref="CA631" ca="1">IF(OFFSET(INDIRECT(ADDRESS(ROW(), COLUMN())),0,-1)="",VLOOKUP($G631,$A:$AAE,COLUMN(),FALSE),OFFSET(INDIRECT(ADDRESS(ROW(), COLUMN())),0,-1))</f>
        <v>地块建筑面积*0.4</v>
      </c>
      <c r="CB631" s="15"/>
      <c r="CC631" s="15" t="str" cm="1">
        <f t="array" aca="1" ref="CC631" ca="1">IF(OFFSET(INDIRECT(ADDRESS(ROW(), COLUMN())),0,-1)="",VLOOKUP($G631,$A:$AAE,COLUMN(),FALSE),OFFSET(INDIRECT(ADDRESS(ROW(), COLUMN())),0,-1))</f>
        <v>地块建筑面积*0.4</v>
      </c>
      <c r="CD631" s="15"/>
      <c r="CE631" s="15" t="str" cm="1">
        <f t="array" aca="1" ref="CE631" ca="1">IF(OFFSET(INDIRECT(ADDRESS(ROW(), COLUMN())),0,-1)="",VLOOKUP($G631,$A:$AAE,COLUMN(),FALSE),OFFSET(INDIRECT(ADDRESS(ROW(), COLUMN())),0,-1))</f>
        <v>地块建筑面积*0.08</v>
      </c>
      <c r="CF631" s="15"/>
      <c r="CG631" s="15" t="str" cm="1">
        <f t="array" aca="1" ref="CG631" ca="1">IF(OFFSET(INDIRECT(ADDRESS(ROW(), COLUMN())),0,-1)="",VLOOKUP($G631,$A:$AAE,COLUMN(),FALSE),OFFSET(INDIRECT(ADDRESS(ROW(), COLUMN())),0,-1))</f>
        <v>地块建筑面积*0.08</v>
      </c>
      <c r="CH631" s="15" t="s">
        <v>2140</v>
      </c>
      <c r="CI631" s="52" t="str" cm="1">
        <f t="array" aca="1" ref="CI631" ca="1">IF(OFFSET(INDIRECT(ADDRESS(ROW(), COLUMN())),0,-1)="",VLOOKUP($G631,$A:$AAE,COLUMN(),FALSE),OFFSET(INDIRECT(ADDRESS(ROW(), COLUMN())),0,-1))</f>
        <v>村庄建设用地</v>
      </c>
      <c r="CJ631" s="75" t="s">
        <v>1962</v>
      </c>
      <c r="CK631" s="78" t="str">
        <f t="shared" ref="CK631" si="1096">IF(A631 = "",A$1&amp;":",_xlfn.TEXTJOIN(":",TRUE,A$1,A631))</f>
        <v>唯一标识:090103v#餐饮用地#国空</v>
      </c>
      <c r="CL631" s="78" t="str">
        <f t="shared" ref="CL631" si="1097">IF(B631 = "",B$1&amp;":",_xlfn.TEXTJOIN(":",TRUE,B$1,B631))</f>
        <v>性质名称:餐饮用地</v>
      </c>
      <c r="CM631" s="78" t="str">
        <f t="shared" ref="CM631" si="1098">IF(C631 = "",C$1&amp;":",_xlfn.TEXTJOIN(":",TRUE,C$1,C631))</f>
        <v>地块性质过滤:</v>
      </c>
      <c r="CN631" s="78" t="str">
        <f t="shared" ref="CN631" si="1099">IF(D631 = "",D$1&amp;":",_xlfn.TEXTJOIN(":",TRUE,D$1,D631))</f>
        <v>地块性质:090103v</v>
      </c>
      <c r="CO631" s="78" t="str">
        <f t="shared" ref="CO631" si="1100">IF(E631 = "",E$1&amp;":",_xlfn.TEXTJOIN(":",TRUE,E$1,E631))</f>
        <v>地类标准:国空</v>
      </c>
      <c r="CP631" s="78" t="str">
        <f t="shared" ref="CP631" si="1101">IF(F631 = "",F$1&amp;":",_xlfn.TEXTJOIN(":",TRUE,F$1,F631))</f>
        <v>地块性质别称:B13</v>
      </c>
      <c r="CQ631" s="78" t="str">
        <f t="shared" ref="CQ631" si="1102">IF(G631 = "",G$1&amp;":",_xlfn.TEXTJOIN(":",TRUE,G$1,G631))</f>
        <v>属性继承:B1#商业用地#城规</v>
      </c>
      <c r="CR631" s="78" t="str">
        <f t="shared" ref="CR631" si="1103">IF(H631 = "",H$1&amp;":",_xlfn.TEXTJOIN(":",TRUE,H$1,H631))</f>
        <v>父类:B1</v>
      </c>
      <c r="CS631" s="78" t="str">
        <f t="shared" ref="CS631" si="1104">IF(I631 = "",I$1&amp;":",_xlfn.TEXTJOIN(":",TRUE,I$1,I631))</f>
        <v>级别继承:090103#餐饮用地#国空</v>
      </c>
      <c r="CT631" s="78" t="str">
        <f t="shared" ref="CT631" si="1105">IF(J631 = "",J$1&amp;":",_xlfn.TEXTJOIN(":",TRUE,J$1,J631))</f>
        <v>级别层次:4</v>
      </c>
      <c r="CU631" s="78" t="str">
        <f t="shared" ref="CU631" si="1106">IF(K631 = "",K$1&amp;":",_xlfn.TEXTJOIN(":",TRUE,K$1,K631))</f>
        <v>级别:3090103</v>
      </c>
      <c r="CV631" s="78" t="str">
        <f t="shared" ref="CV631" ca="1" si="1107">IF(M631 = "",M$1&amp;":",_xlfn.TEXTJOIN(":",TRUE,M$1,M631))</f>
        <v>地块颜色:255,0,0</v>
      </c>
      <c r="CW631" s="78" t="str">
        <f t="shared" ref="CW631" ca="1" si="1108">IF(O631 = "",O$1&amp;":",_xlfn.TEXTJOIN(":",TRUE,O$1,O631))</f>
        <v>建筑面积公式:面积*容积率</v>
      </c>
      <c r="CX631" s="78" t="str">
        <f t="shared" ref="CX631" ca="1" si="1109">IF(Q631 = "",Q$1&amp;":",_xlfn.TEXTJOIN(":",TRUE,Q$1,Q631))</f>
        <v>住宅建筑面积公式:地块建筑面积*0</v>
      </c>
      <c r="CY631" s="78" t="str">
        <f t="shared" ref="CY631" ca="1" si="1110">IF(S631 = "",S$1&amp;":",_xlfn.TEXTJOIN(":",TRUE,S$1,S631))</f>
        <v>商服建筑面积公式:地块建筑面积*1</v>
      </c>
      <c r="CZ631" s="78" t="str">
        <f t="shared" ref="CZ631" ca="1" si="1111">IF(U631 = "",U$1&amp;":",_xlfn.TEXTJOIN(":",TRUE,U$1,U631))</f>
        <v>商服中商业建筑面积公式:地块建筑面积*1*0.35</v>
      </c>
      <c r="DA631" s="78" t="str">
        <f t="shared" ref="DA631" ca="1" si="1112">IF(W631 = "",W$1&amp;":",_xlfn.TEXTJOIN(":",TRUE,W$1,W631))</f>
        <v>商服中办公建筑面积公式:地块建筑面积*1*0.65</v>
      </c>
      <c r="DB631" s="78" t="str">
        <f t="shared" ref="DB631" ca="1" si="1113">IF(Y631 = "",Y$1&amp;":",_xlfn.TEXTJOIN(":",TRUE,Y$1,Y631))</f>
        <v>公服建筑面积公式:地块建筑面积*0</v>
      </c>
      <c r="DC631" s="78" t="str">
        <f t="shared" ref="DC631" ca="1" si="1114">IF(AA631 = "",AA$1&amp;":",_xlfn.TEXTJOIN(":",TRUE,AA$1,AA631))</f>
        <v>工业建筑面积公式:地块建筑面积*0</v>
      </c>
      <c r="DD631" s="78" t="str">
        <f t="shared" ref="DD631" ca="1" si="1115">IF(AC631 = "",AC$1&amp;":",_xlfn.TEXTJOIN(":",TRUE,AC$1,AC631))</f>
        <v>市政建筑面积公式:地块建筑面积*0</v>
      </c>
      <c r="DE631" s="78" t="str">
        <f t="shared" ref="DE631" ca="1" si="1116">IF(AE631 = "",AE$1&amp;":",_xlfn.TEXTJOIN(":",TRUE,AE$1,AE631))</f>
        <v>绿地面积指定指标:面积*0</v>
      </c>
      <c r="DF631" s="78" t="str">
        <f t="shared" ref="DF631" ca="1" si="1117">IF(AG631 = "",AG$1&amp;":",_xlfn.TEXTJOIN(":",TRUE,AG$1,AG631))</f>
        <v>绿地面积指定公式:面积*0</v>
      </c>
      <c r="DG631" s="78" t="str">
        <f t="shared" ref="DG631" ca="1" si="1118">IF(AI631 = "",AI$1&amp;":",_xlfn.TEXTJOIN(":",TRUE,AI$1,AI631))</f>
        <v>户数指标:-</v>
      </c>
      <c r="DH631" s="78" t="str">
        <f t="shared" ref="DH631" ca="1" si="1119">IF(AK631 = "",AK$1&amp;":",_xlfn.TEXTJOIN(":",TRUE,AK$1,AK631))</f>
        <v>户数公式:0</v>
      </c>
      <c r="DI631" s="78" t="str">
        <f t="shared" ref="DI631" ca="1" si="1120">IF(AM631 = "",AM$1&amp;":",_xlfn.TEXTJOIN(":",TRUE,AM$1,AM631))</f>
        <v>人数指标:-</v>
      </c>
      <c r="DJ631" s="78" t="str">
        <f t="shared" ref="DJ631" ca="1" si="1121">IF(AO631 = "",AO$1&amp;":",_xlfn.TEXTJOIN(":",TRUE,AO$1,AO631))</f>
        <v>人数公式:0</v>
      </c>
      <c r="DK631" s="78" t="str">
        <f t="shared" ref="DK631" ca="1" si="1122">IF(AQ631 = "",AQ$1&amp;":",_xlfn.TEXTJOIN(":",TRUE,AQ$1,AQ631))</f>
        <v>就业指标:35平方米/岗位</v>
      </c>
      <c r="DL631" s="78" t="str">
        <f t="shared" ref="DL631" ca="1" si="1123">IF(AS631 = "",AS$1&amp;":",_xlfn.TEXTJOIN(":",TRUE,AS$1,AS631))</f>
        <v>就业公式:商服建筑面积/35</v>
      </c>
      <c r="DM631" s="78" t="str">
        <f t="shared" ref="DM631" ca="1" si="1124">IF(AU631 = "",AU$1&amp;":",_xlfn.TEXTJOIN(":",TRUE,AU$1,AU631))</f>
        <v>机动车指标:1.2个/100平方米</v>
      </c>
      <c r="DN631" s="78" t="str">
        <f t="shared" ref="DN631" ca="1" si="1125">IF(AW631 = "",AW$1&amp;":",_xlfn.TEXTJOIN(":",TRUE,AW$1,AW631))</f>
        <v>机动车公式:地块建筑面积*1.2/100</v>
      </c>
      <c r="DO631" s="78" t="str">
        <f t="shared" ref="DO631" ca="1" si="1126">IF(AY631 = "",AY$1&amp;":",_xlfn.TEXTJOIN(":",TRUE,AY$1,AY631))</f>
        <v>用水量指标:10升/平方米*日</v>
      </c>
      <c r="DP631" s="78" t="str">
        <f t="shared" ref="DP631" ca="1" si="1127">IF(BA631 = "",BA$1&amp;":",_xlfn.TEXTJOIN(":",TRUE,BA$1,BA631))</f>
        <v>用水量公式:地块建筑面积*10/1000</v>
      </c>
      <c r="DQ631" s="78" t="str">
        <f t="shared" ref="DQ631" ca="1" si="1128">IF(BC631 = "",BC$1&amp;":",_xlfn.TEXTJOIN(":",TRUE,BC$1,BC631))</f>
        <v>污水折算系数:0.85</v>
      </c>
      <c r="DR631" s="78" t="str">
        <f t="shared" ref="DR631" ca="1" si="1129">IF(BE631 = "",BE$1&amp;":",_xlfn.TEXTJOIN(":",TRUE,BE$1,BE631))</f>
        <v>污水量公式:用水量*0.85</v>
      </c>
      <c r="DS631" s="78" t="str">
        <f t="shared" ref="DS631" ca="1" si="1130">IF(BG631 = "",BG$1&amp;":",_xlfn.TEXTJOIN(":",TRUE,BG$1,BG631))</f>
        <v>用电负荷指标:60瓦/平方米</v>
      </c>
      <c r="DT631" s="78" t="str">
        <f t="shared" ref="DT631" ca="1" si="1131">IF(BI631 = "",BI$1&amp;":",_xlfn.TEXTJOIN(":",TRUE,BI$1,BI631))</f>
        <v>同时率:0.7</v>
      </c>
      <c r="DU631" s="78" t="str">
        <f t="shared" ref="DU631" ca="1" si="1132">IF(BK631 = "",BK$1&amp;":",_xlfn.TEXTJOIN(":",TRUE,BK$1,BK631))</f>
        <v>用电量公式:地块建筑面积*60*0.7/1000</v>
      </c>
      <c r="DV631" s="78" t="str">
        <f t="shared" ref="DV631" ca="1" si="1133">IF(BM631 = "",BM$1&amp;":",_xlfn.TEXTJOIN(":",TRUE,BM$1,BM631))</f>
        <v>固话装机指标:1.0门/100平方米</v>
      </c>
      <c r="DW631" s="78" t="str">
        <f t="shared" ref="DW631" ca="1" si="1134">IF(BO631 = "",BO$1&amp;":",_xlfn.TEXTJOIN(":",TRUE,BO$1,BO631))</f>
        <v>固话量公式:地块建筑面积*1.0/100</v>
      </c>
      <c r="DX631" s="78" t="str">
        <f t="shared" ref="DX631" ca="1" si="1135">IF(BQ631 = "",BQ$1&amp;":",_xlfn.TEXTJOIN(":",TRUE,BQ$1,BQ631))</f>
        <v>有线电视指标:0.2门/100平方米</v>
      </c>
      <c r="DY631" s="78" t="str">
        <f t="shared" ref="DY631" ca="1" si="1136">IF(BS631 = "",BS$1&amp;":",_xlfn.TEXTJOIN(":",TRUE,BS$1,BS631))</f>
        <v>电视量公式:地块建筑面积*0.2/100</v>
      </c>
      <c r="DZ631" s="78" t="str">
        <f t="shared" ref="DZ631" ca="1" si="1137">IF(BU631 = "",BU$1&amp;":",_xlfn.TEXTJOIN(":",TRUE,BU$1,BU631))</f>
        <v>高峰机动车生成量指标:60pcu/万平方米，73：27</v>
      </c>
      <c r="EA631" s="78" t="str">
        <f t="shared" ref="EA631" ca="1" si="1138">IF(BW631 = "",BW$1&amp;":",_xlfn.TEXTJOIN(":",TRUE,BW$1,BW631))</f>
        <v>高峰机动车吸引量公式:地块建筑面积/10000*60*0.73</v>
      </c>
      <c r="EB631" s="78" t="str">
        <f t="shared" ref="EB631" ca="1" si="1139">IF(BY631 = "",BY$1&amp;":",_xlfn.TEXTJOIN(":",TRUE,BY$1,BY631))</f>
        <v>高峰机动车发生量公式:地块建筑面积/10000*60*0.27</v>
      </c>
      <c r="EC631" s="78" t="str">
        <f t="shared" ref="EC631" ca="1" si="1140">IF(CA631 = "",CA$1&amp;":",_xlfn.TEXTJOIN(":",TRUE,CA$1,CA631))</f>
        <v>地下空间指标:地块建筑面积*0.4</v>
      </c>
      <c r="ED631" s="78" t="str">
        <f t="shared" ref="ED631" ca="1" si="1141">IF(CC631 = "",CC$1&amp;":",_xlfn.TEXTJOIN(":",TRUE,CC$1,CC631))</f>
        <v>地下空间公式:地块建筑面积*0.4</v>
      </c>
      <c r="EE631" s="78" t="str">
        <f t="shared" ref="EE631" ca="1" si="1142">IF(CE631 = "",CE$1&amp;":",_xlfn.TEXTJOIN(":",TRUE,CE$1,CE631))</f>
        <v>人防指标:地块建筑面积*0.08</v>
      </c>
      <c r="EF631" s="78" t="str">
        <f t="shared" ref="EF631" ca="1" si="1143">IF(CG631 = "",CG$1&amp;":",_xlfn.TEXTJOIN(":",TRUE,CG$1,CG631))</f>
        <v>人防公式:地块建筑面积*0.08</v>
      </c>
      <c r="EG631" s="78" t="str">
        <f t="shared" ref="EG631" ca="1" si="1144">IF(CI631 = "",CI$1&amp;":",_xlfn.TEXTJOIN(":",TRUE,CI$1,CI631))</f>
        <v>用地构成:村庄建设用地</v>
      </c>
      <c r="EH631" s="78" t="s">
        <v>1962</v>
      </c>
      <c r="EI631" s="79" t="str">
        <f t="shared" ref="EI631" ca="1" si="1145">_xlfn.TEXTJOIN(";",TRUE,CK631:EG631)</f>
        <v>唯一标识:090103v#餐饮用地#国空;性质名称:餐饮用地;地块性质过滤:;地块性质:090103v;地类标准:国空;地块性质别称:B13;属性继承:B1#商业用地#城规;父类:B1;级别继承:090103#餐饮用地#国空;级别层次:4;级别:3090103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31" t="s">
        <v>1962</v>
      </c>
    </row>
    <row r="632" spans="1:140" ht="16.5" x14ac:dyDescent="0.2">
      <c r="A632" s="52" t="str">
        <f t="shared" si="933"/>
        <v>090104#旅馆用地#国空</v>
      </c>
      <c r="B632" s="52" t="s">
        <v>338</v>
      </c>
      <c r="C632" s="52"/>
      <c r="D632" s="52" t="s">
        <v>1890</v>
      </c>
      <c r="E632" s="52" t="s">
        <v>1277</v>
      </c>
      <c r="F632" s="52" t="s">
        <v>898</v>
      </c>
      <c r="G632" s="52" t="s">
        <v>82</v>
      </c>
      <c r="H632" s="52" t="s">
        <v>894</v>
      </c>
      <c r="I632" s="52" t="s">
        <v>1460</v>
      </c>
      <c r="J632" s="52">
        <f t="shared" si="935"/>
        <v>3</v>
      </c>
      <c r="K632" s="52" t="str">
        <f t="shared" si="934"/>
        <v>20901</v>
      </c>
      <c r="L632" s="52"/>
      <c r="M632" s="69" t="str" cm="1">
        <f t="array" aca="1" ref="M632" ca="1">IF(OFFSET(INDIRECT(ADDRESS(ROW(), COLUMN())),0,-1)="",VLOOKUP($G632,$A:$AAE,COLUMN(),FALSE),OFFSET(INDIRECT(ADDRESS(ROW(), COLUMN())),0,-1))</f>
        <v>255,0,0</v>
      </c>
      <c r="N632" s="32"/>
      <c r="O632" s="69" t="str" cm="1">
        <f t="array" aca="1" ref="O632" ca="1">IF(OFFSET(INDIRECT(ADDRESS(ROW(), COLUMN())),0,-1)="",VLOOKUP($G632,$A:$AAE,COLUMN(),FALSE),OFFSET(INDIRECT(ADDRESS(ROW(), COLUMN())),0,-1))</f>
        <v>面积*容积率</v>
      </c>
      <c r="P632" s="32"/>
      <c r="Q632" s="32" t="str" cm="1">
        <f t="array" aca="1" ref="Q632" ca="1">IF(OFFSET(INDIRECT(ADDRESS(ROW(), COLUMN())),0,-1)="",VLOOKUP($G632,$A:$AAE,COLUMN(),FALSE),OFFSET(INDIRECT(ADDRESS(ROW(), COLUMN())),0,-1))</f>
        <v>地块建筑面积*0</v>
      </c>
      <c r="R632" s="15"/>
      <c r="S632" s="15" t="str" cm="1">
        <f t="array" aca="1" ref="S632" ca="1">IF(OFFSET(INDIRECT(ADDRESS(ROW(), COLUMN())),0,-1)="",VLOOKUP($G632,$A:$AAE,COLUMN(),FALSE),OFFSET(INDIRECT(ADDRESS(ROW(), COLUMN())),0,-1))</f>
        <v>地块建筑面积*1</v>
      </c>
      <c r="T632" s="15"/>
      <c r="U632" s="15" t="str" cm="1">
        <f t="array" aca="1" ref="U632" ca="1">IF(OFFSET(INDIRECT(ADDRESS(ROW(), COLUMN())),0,-1)="",VLOOKUP($G632,$A:$AAE,COLUMN(),FALSE),OFFSET(INDIRECT(ADDRESS(ROW(), COLUMN())),0,-1))</f>
        <v>地块建筑面积*1*0.35</v>
      </c>
      <c r="V632" s="15"/>
      <c r="W632" s="52" t="str" cm="1">
        <f t="array" aca="1" ref="W632" ca="1">IF(OFFSET(INDIRECT(ADDRESS(ROW(), COLUMN())),0,-1)="",VLOOKUP($G632,$A:$AAE,COLUMN(),FALSE),OFFSET(INDIRECT(ADDRESS(ROW(), COLUMN())),0,-1))</f>
        <v>地块建筑面积*1*0.65</v>
      </c>
      <c r="X632" s="15"/>
      <c r="Y632" s="15" t="str" cm="1">
        <f t="array" aca="1" ref="Y632" ca="1">IF(OFFSET(INDIRECT(ADDRESS(ROW(), COLUMN())),0,-1)="",VLOOKUP($G632,$A:$AAE,COLUMN(),FALSE),OFFSET(INDIRECT(ADDRESS(ROW(), COLUMN())),0,-1))</f>
        <v>地块建筑面积*0</v>
      </c>
      <c r="Z632" s="15"/>
      <c r="AA632" s="15" t="str" cm="1">
        <f t="array" aca="1" ref="AA632" ca="1">IF(OFFSET(INDIRECT(ADDRESS(ROW(), COLUMN())),0,-1)="",VLOOKUP($G632,$A:$AAE,COLUMN(),FALSE),OFFSET(INDIRECT(ADDRESS(ROW(), COLUMN())),0,-1))</f>
        <v>地块建筑面积*0</v>
      </c>
      <c r="AB632" s="15"/>
      <c r="AC632" s="15" t="str" cm="1">
        <f t="array" aca="1" ref="AC632" ca="1">IF(OFFSET(INDIRECT(ADDRESS(ROW(), COLUMN())),0,-1)="",VLOOKUP($G632,$A:$AAE,COLUMN(),FALSE),OFFSET(INDIRECT(ADDRESS(ROW(), COLUMN())),0,-1))</f>
        <v>地块建筑面积*0</v>
      </c>
      <c r="AD632" s="15"/>
      <c r="AE632" s="15" t="str" cm="1">
        <f t="array" aca="1" ref="AE632" ca="1">IF(OFFSET(INDIRECT(ADDRESS(ROW(), COLUMN())),0,-1)="",VLOOKUP($G632,$A:$AAE,COLUMN(),FALSE),OFFSET(INDIRECT(ADDRESS(ROW(), COLUMN())),0,-1))</f>
        <v>面积*0</v>
      </c>
      <c r="AF632" s="15"/>
      <c r="AG632" s="15" t="str" cm="1">
        <f t="array" aca="1" ref="AG632" ca="1">IF(OFFSET(INDIRECT(ADDRESS(ROW(), COLUMN())),0,-1)="",VLOOKUP($G632,$A:$AAE,COLUMN(),FALSE),OFFSET(INDIRECT(ADDRESS(ROW(), COLUMN())),0,-1))</f>
        <v>面积*0</v>
      </c>
      <c r="AH632" s="15"/>
      <c r="AI632" s="15" t="str" cm="1">
        <f t="array" aca="1" ref="AI632" ca="1">IF(OFFSET(INDIRECT(ADDRESS(ROW(), COLUMN())),0,-1)="",VLOOKUP($G632,$A:$AAE,COLUMN(),FALSE),OFFSET(INDIRECT(ADDRESS(ROW(), COLUMN())),0,-1))</f>
        <v>-</v>
      </c>
      <c r="AJ632" s="15"/>
      <c r="AK632" s="15" cm="1">
        <f t="array" aca="1" ref="AK632" ca="1">IF(OFFSET(INDIRECT(ADDRESS(ROW(), COLUMN())),0,-1)="",VLOOKUP($G632,$A:$AAE,COLUMN(),FALSE),OFFSET(INDIRECT(ADDRESS(ROW(), COLUMN())),0,-1))</f>
        <v>0</v>
      </c>
      <c r="AL632" s="15"/>
      <c r="AM632" s="15" t="str" cm="1">
        <f t="array" aca="1" ref="AM632" ca="1">IF(OFFSET(INDIRECT(ADDRESS(ROW(), COLUMN())),0,-1)="",VLOOKUP($G632,$A:$AAE,COLUMN(),FALSE),OFFSET(INDIRECT(ADDRESS(ROW(), COLUMN())),0,-1))</f>
        <v>-</v>
      </c>
      <c r="AN632" s="15"/>
      <c r="AO632" s="15" cm="1">
        <f t="array" aca="1" ref="AO632" ca="1">IF(OFFSET(INDIRECT(ADDRESS(ROW(), COLUMN())),0,-1)="",VLOOKUP($G632,$A:$AAE,COLUMN(),FALSE),OFFSET(INDIRECT(ADDRESS(ROW(), COLUMN())),0,-1))</f>
        <v>0</v>
      </c>
      <c r="AP632" s="15"/>
      <c r="AQ632" s="15" t="str" cm="1">
        <f t="array" aca="1" ref="AQ632" ca="1">IF(OFFSET(INDIRECT(ADDRESS(ROW(), COLUMN())),0,-1)="",VLOOKUP($G632,$A:$AAE,COLUMN(),FALSE),OFFSET(INDIRECT(ADDRESS(ROW(), COLUMN())),0,-1))</f>
        <v>35平方米/岗位</v>
      </c>
      <c r="AR632" s="15"/>
      <c r="AS632" s="15" t="str" cm="1">
        <f t="array" aca="1" ref="AS632" ca="1">IF(OFFSET(INDIRECT(ADDRESS(ROW(), COLUMN())),0,-1)="",VLOOKUP($G632,$A:$AAE,COLUMN(),FALSE),OFFSET(INDIRECT(ADDRESS(ROW(), COLUMN())),0,-1))</f>
        <v>商服建筑面积/35</v>
      </c>
      <c r="AT632" s="15"/>
      <c r="AU632" s="15" t="str" cm="1">
        <f t="array" aca="1" ref="AU632" ca="1">IF(OFFSET(INDIRECT(ADDRESS(ROW(), COLUMN())),0,-1)="",VLOOKUP($G632,$A:$AAE,COLUMN(),FALSE),OFFSET(INDIRECT(ADDRESS(ROW(), COLUMN())),0,-1))</f>
        <v>1.2个/100平方米</v>
      </c>
      <c r="AV632" s="15"/>
      <c r="AW632" s="15" t="str" cm="1">
        <f t="array" aca="1" ref="AW632" ca="1">IF(OFFSET(INDIRECT(ADDRESS(ROW(), COLUMN())),0,-1)="",VLOOKUP($G632,$A:$AAE,COLUMN(),FALSE),OFFSET(INDIRECT(ADDRESS(ROW(), COLUMN())),0,-1))</f>
        <v>地块建筑面积*1.2/100</v>
      </c>
      <c r="AX632" s="2"/>
      <c r="AY632" s="15" t="str" cm="1">
        <f t="array" aca="1" ref="AY632" ca="1">IF(OFFSET(INDIRECT(ADDRESS(ROW(), COLUMN())),0,-1)="",VLOOKUP($G632,$A:$AAE,COLUMN(),FALSE),OFFSET(INDIRECT(ADDRESS(ROW(), COLUMN())),0,-1))</f>
        <v>10升/平方米*日</v>
      </c>
      <c r="AZ632" s="2"/>
      <c r="BA632" s="15" t="str" cm="1">
        <f t="array" aca="1" ref="BA632" ca="1">IF(OFFSET(INDIRECT(ADDRESS(ROW(), COLUMN())),0,-1)="",VLOOKUP($G632,$A:$AAE,COLUMN(),FALSE),OFFSET(INDIRECT(ADDRESS(ROW(), COLUMN())),0,-1))</f>
        <v>地块建筑面积*10/1000</v>
      </c>
      <c r="BB632" s="2"/>
      <c r="BC632" s="15" cm="1">
        <f t="array" aca="1" ref="BC632" ca="1">IF(OFFSET(INDIRECT(ADDRESS(ROW(), COLUMN())),0,-1)="",VLOOKUP($G632,$A:$AAE,COLUMN(),FALSE),OFFSET(INDIRECT(ADDRESS(ROW(), COLUMN())),0,-1))</f>
        <v>0.85</v>
      </c>
      <c r="BD632" s="2"/>
      <c r="BE632" s="15" t="str" cm="1">
        <f t="array" aca="1" ref="BE632" ca="1">IF(OFFSET(INDIRECT(ADDRESS(ROW(), COLUMN())),0,-1)="",VLOOKUP($G632,$A:$AAE,COLUMN(),FALSE),OFFSET(INDIRECT(ADDRESS(ROW(), COLUMN())),0,-1))</f>
        <v>用水量*0.85</v>
      </c>
      <c r="BF632" s="2"/>
      <c r="BG632" s="15" t="str" cm="1">
        <f t="array" aca="1" ref="BG632" ca="1">IF(OFFSET(INDIRECT(ADDRESS(ROW(), COLUMN())),0,-1)="",VLOOKUP($G632,$A:$AAE,COLUMN(),FALSE),OFFSET(INDIRECT(ADDRESS(ROW(), COLUMN())),0,-1))</f>
        <v>60瓦/平方米</v>
      </c>
      <c r="BH632" s="2"/>
      <c r="BI632" s="15" cm="1">
        <f t="array" aca="1" ref="BI632" ca="1">IF(OFFSET(INDIRECT(ADDRESS(ROW(), COLUMN())),0,-1)="",VLOOKUP($G632,$A:$AAE,COLUMN(),FALSE),OFFSET(INDIRECT(ADDRESS(ROW(), COLUMN())),0,-1))</f>
        <v>0.7</v>
      </c>
      <c r="BJ632" s="2"/>
      <c r="BK632" s="15" t="str" cm="1">
        <f t="array" aca="1" ref="BK632" ca="1">IF(OFFSET(INDIRECT(ADDRESS(ROW(), COLUMN())),0,-1)="",VLOOKUP($G632,$A:$AAE,COLUMN(),FALSE),OFFSET(INDIRECT(ADDRESS(ROW(), COLUMN())),0,-1))</f>
        <v>地块建筑面积*60*0.7/1000</v>
      </c>
      <c r="BL632" s="2"/>
      <c r="BM632" s="15" t="str" cm="1">
        <f t="array" aca="1" ref="BM632" ca="1">IF(OFFSET(INDIRECT(ADDRESS(ROW(), COLUMN())),0,-1)="",VLOOKUP($G632,$A:$AAE,COLUMN(),FALSE),OFFSET(INDIRECT(ADDRESS(ROW(), COLUMN())),0,-1))</f>
        <v>1.0门/100平方米</v>
      </c>
      <c r="BN632" s="2"/>
      <c r="BO632" s="15" t="str" cm="1">
        <f t="array" aca="1" ref="BO632" ca="1">IF(OFFSET(INDIRECT(ADDRESS(ROW(), COLUMN())),0,-1)="",VLOOKUP($G632,$A:$AAE,COLUMN(),FALSE),OFFSET(INDIRECT(ADDRESS(ROW(), COLUMN())),0,-1))</f>
        <v>地块建筑面积*1.0/100</v>
      </c>
      <c r="BP632" s="2"/>
      <c r="BQ632" s="15" t="str" cm="1">
        <f t="array" aca="1" ref="BQ632" ca="1">IF(OFFSET(INDIRECT(ADDRESS(ROW(), COLUMN())),0,-1)="",VLOOKUP($G632,$A:$AAE,COLUMN(),FALSE),OFFSET(INDIRECT(ADDRESS(ROW(), COLUMN())),0,-1))</f>
        <v>0.2门/100平方米</v>
      </c>
      <c r="BR632" s="2"/>
      <c r="BS632" s="15" t="str" cm="1">
        <f t="array" aca="1" ref="BS632" ca="1">IF(OFFSET(INDIRECT(ADDRESS(ROW(), COLUMN())),0,-1)="",VLOOKUP($G632,$A:$AAE,COLUMN(),FALSE),OFFSET(INDIRECT(ADDRESS(ROW(), COLUMN())),0,-1))</f>
        <v>地块建筑面积*0.2/100</v>
      </c>
      <c r="BT632" s="2"/>
      <c r="BU632" s="15" t="str" cm="1">
        <f t="array" aca="1" ref="BU632" ca="1">IF(OFFSET(INDIRECT(ADDRESS(ROW(), COLUMN())),0,-1)="",VLOOKUP($G632,$A:$AAE,COLUMN(),FALSE),OFFSET(INDIRECT(ADDRESS(ROW(), COLUMN())),0,-1))</f>
        <v>60pcu/万平方米，73：27</v>
      </c>
      <c r="BV632" s="2"/>
      <c r="BW632" s="15" t="str" cm="1">
        <f t="array" aca="1" ref="BW632" ca="1">IF(OFFSET(INDIRECT(ADDRESS(ROW(), COLUMN())),0,-1)="",VLOOKUP($G632,$A:$AAE,COLUMN(),FALSE),OFFSET(INDIRECT(ADDRESS(ROW(), COLUMN())),0,-1))</f>
        <v>地块建筑面积/10000*60*0.73</v>
      </c>
      <c r="BX632" s="2"/>
      <c r="BY632" s="15" t="str" cm="1">
        <f t="array" aca="1" ref="BY632" ca="1">IF(OFFSET(INDIRECT(ADDRESS(ROW(), COLUMN())),0,-1)="",VLOOKUP($G632,$A:$AAE,COLUMN(),FALSE),OFFSET(INDIRECT(ADDRESS(ROW(), COLUMN())),0,-1))</f>
        <v>地块建筑面积/10000*60*0.27</v>
      </c>
      <c r="BZ632" s="98"/>
      <c r="CA632" s="15" t="str" cm="1">
        <f t="array" aca="1" ref="CA632" ca="1">IF(OFFSET(INDIRECT(ADDRESS(ROW(), COLUMN())),0,-1)="",VLOOKUP($G632,$A:$AAE,COLUMN(),FALSE),OFFSET(INDIRECT(ADDRESS(ROW(), COLUMN())),0,-1))</f>
        <v>地块建筑面积*0.4</v>
      </c>
      <c r="CB632" s="15"/>
      <c r="CC632" s="15" t="str" cm="1">
        <f t="array" aca="1" ref="CC632" ca="1">IF(OFFSET(INDIRECT(ADDRESS(ROW(), COLUMN())),0,-1)="",VLOOKUP($G632,$A:$AAE,COLUMN(),FALSE),OFFSET(INDIRECT(ADDRESS(ROW(), COLUMN())),0,-1))</f>
        <v>地块建筑面积*0.4</v>
      </c>
      <c r="CD632" s="15"/>
      <c r="CE632" s="15" t="str" cm="1">
        <f t="array" aca="1" ref="CE632" ca="1">IF(OFFSET(INDIRECT(ADDRESS(ROW(), COLUMN())),0,-1)="",VLOOKUP($G632,$A:$AAE,COLUMN(),FALSE),OFFSET(INDIRECT(ADDRESS(ROW(), COLUMN())),0,-1))</f>
        <v>地块建筑面积*0.08</v>
      </c>
      <c r="CF632" s="15"/>
      <c r="CG632" s="15" t="str" cm="1">
        <f t="array" aca="1" ref="CG632" ca="1">IF(OFFSET(INDIRECT(ADDRESS(ROW(), COLUMN())),0,-1)="",VLOOKUP($G632,$A:$AAE,COLUMN(),FALSE),OFFSET(INDIRECT(ADDRESS(ROW(), COLUMN())),0,-1))</f>
        <v>地块建筑面积*0.08</v>
      </c>
      <c r="CH632" s="15"/>
      <c r="CI632" s="52" t="str" cm="1">
        <f t="array" aca="1" ref="CI632" ca="1">IF(OFFSET(INDIRECT(ADDRESS(ROW(), COLUMN())),0,-1)="",VLOOKUP($G632,$A:$AAE,COLUMN(),FALSE),OFFSET(INDIRECT(ADDRESS(ROW(), COLUMN())),0,-1))</f>
        <v>城镇建设用地</v>
      </c>
      <c r="CJ632" s="75" t="s">
        <v>1962</v>
      </c>
      <c r="CK632" s="78" t="str">
        <f t="shared" si="883"/>
        <v>唯一标识:090104#旅馆用地#国空</v>
      </c>
      <c r="CL632" s="78" t="str">
        <f t="shared" si="884"/>
        <v>性质名称:旅馆用地</v>
      </c>
      <c r="CM632" s="78" t="str">
        <f t="shared" si="885"/>
        <v>地块性质过滤:</v>
      </c>
      <c r="CN632" s="78" t="str">
        <f t="shared" si="886"/>
        <v>地块性质:090104</v>
      </c>
      <c r="CO632" s="78" t="str">
        <f t="shared" si="887"/>
        <v>地类标准:国空</v>
      </c>
      <c r="CP632" s="78" t="str">
        <f t="shared" si="888"/>
        <v>地块性质别称:B14</v>
      </c>
      <c r="CQ632" s="78" t="str">
        <f t="shared" si="889"/>
        <v>属性继承:B1#商业用地#城规</v>
      </c>
      <c r="CR632" s="78" t="str">
        <f t="shared" si="890"/>
        <v>父类:B1</v>
      </c>
      <c r="CS632" s="78" t="str">
        <f t="shared" si="891"/>
        <v>级别继承:0901#商业用地#国空</v>
      </c>
      <c r="CT632" s="78" t="str">
        <f t="shared" si="892"/>
        <v>级别层次:3</v>
      </c>
      <c r="CU632" s="78" t="str">
        <f t="shared" si="893"/>
        <v>级别:20901</v>
      </c>
      <c r="CV632" s="78" t="str">
        <f t="shared" ca="1" si="894"/>
        <v>地块颜色:255,0,0</v>
      </c>
      <c r="CW632" s="78" t="str">
        <f t="shared" ca="1" si="895"/>
        <v>建筑面积公式:面积*容积率</v>
      </c>
      <c r="CX632" s="78" t="str">
        <f t="shared" ca="1" si="896"/>
        <v>住宅建筑面积公式:地块建筑面积*0</v>
      </c>
      <c r="CY632" s="78" t="str">
        <f t="shared" ca="1" si="897"/>
        <v>商服建筑面积公式:地块建筑面积*1</v>
      </c>
      <c r="CZ632" s="78" t="str">
        <f t="shared" ca="1" si="898"/>
        <v>商服中商业建筑面积公式:地块建筑面积*1*0.35</v>
      </c>
      <c r="DA632" s="78" t="str">
        <f t="shared" ca="1" si="899"/>
        <v>商服中办公建筑面积公式:地块建筑面积*1*0.65</v>
      </c>
      <c r="DB632" s="78" t="str">
        <f t="shared" ca="1" si="900"/>
        <v>公服建筑面积公式:地块建筑面积*0</v>
      </c>
      <c r="DC632" s="78" t="str">
        <f t="shared" ca="1" si="901"/>
        <v>工业建筑面积公式:地块建筑面积*0</v>
      </c>
      <c r="DD632" s="78" t="str">
        <f t="shared" ca="1" si="902"/>
        <v>市政建筑面积公式:地块建筑面积*0</v>
      </c>
      <c r="DE632" s="78" t="str">
        <f t="shared" ca="1" si="903"/>
        <v>绿地面积指定指标:面积*0</v>
      </c>
      <c r="DF632" s="78" t="str">
        <f t="shared" ca="1" si="904"/>
        <v>绿地面积指定公式:面积*0</v>
      </c>
      <c r="DG632" s="78" t="str">
        <f t="shared" ca="1" si="905"/>
        <v>户数指标:-</v>
      </c>
      <c r="DH632" s="78" t="str">
        <f t="shared" ca="1" si="906"/>
        <v>户数公式:0</v>
      </c>
      <c r="DI632" s="78" t="str">
        <f t="shared" ca="1" si="907"/>
        <v>人数指标:-</v>
      </c>
      <c r="DJ632" s="78" t="str">
        <f t="shared" ca="1" si="908"/>
        <v>人数公式:0</v>
      </c>
      <c r="DK632" s="78" t="str">
        <f t="shared" ca="1" si="909"/>
        <v>就业指标:35平方米/岗位</v>
      </c>
      <c r="DL632" s="78" t="str">
        <f t="shared" ca="1" si="910"/>
        <v>就业公式:商服建筑面积/35</v>
      </c>
      <c r="DM632" s="78" t="str">
        <f t="shared" ca="1" si="911"/>
        <v>机动车指标:1.2个/100平方米</v>
      </c>
      <c r="DN632" s="78" t="str">
        <f t="shared" ca="1" si="912"/>
        <v>机动车公式:地块建筑面积*1.2/100</v>
      </c>
      <c r="DO632" s="78" t="str">
        <f t="shared" ca="1" si="913"/>
        <v>用水量指标:10升/平方米*日</v>
      </c>
      <c r="DP632" s="78" t="str">
        <f t="shared" ca="1" si="914"/>
        <v>用水量公式:地块建筑面积*10/1000</v>
      </c>
      <c r="DQ632" s="78" t="str">
        <f t="shared" ca="1" si="915"/>
        <v>污水折算系数:0.85</v>
      </c>
      <c r="DR632" s="78" t="str">
        <f t="shared" ca="1" si="916"/>
        <v>污水量公式:用水量*0.85</v>
      </c>
      <c r="DS632" s="78" t="str">
        <f t="shared" ca="1" si="917"/>
        <v>用电负荷指标:60瓦/平方米</v>
      </c>
      <c r="DT632" s="78" t="str">
        <f t="shared" ca="1" si="918"/>
        <v>同时率:0.7</v>
      </c>
      <c r="DU632" s="78" t="str">
        <f t="shared" ca="1" si="919"/>
        <v>用电量公式:地块建筑面积*60*0.7/1000</v>
      </c>
      <c r="DV632" s="78" t="str">
        <f t="shared" ca="1" si="920"/>
        <v>固话装机指标:1.0门/100平方米</v>
      </c>
      <c r="DW632" s="78" t="str">
        <f t="shared" ca="1" si="921"/>
        <v>固话量公式:地块建筑面积*1.0/100</v>
      </c>
      <c r="DX632" s="78" t="str">
        <f t="shared" ca="1" si="922"/>
        <v>有线电视指标:0.2门/100平方米</v>
      </c>
      <c r="DY632" s="78" t="str">
        <f t="shared" ca="1" si="923"/>
        <v>电视量公式:地块建筑面积*0.2/100</v>
      </c>
      <c r="DZ632" s="78" t="str">
        <f t="shared" ca="1" si="924"/>
        <v>高峰机动车生成量指标:60pcu/万平方米，73：27</v>
      </c>
      <c r="EA632" s="78" t="str">
        <f t="shared" ca="1" si="925"/>
        <v>高峰机动车吸引量公式:地块建筑面积/10000*60*0.73</v>
      </c>
      <c r="EB632" s="78" t="str">
        <f t="shared" ca="1" si="926"/>
        <v>高峰机动车发生量公式:地块建筑面积/10000*60*0.27</v>
      </c>
      <c r="EC632" s="78" t="str">
        <f t="shared" ca="1" si="930"/>
        <v>地下空间指标:地块建筑面积*0.4</v>
      </c>
      <c r="ED632" s="78" t="str">
        <f t="shared" ca="1" si="927"/>
        <v>地下空间公式:地块建筑面积*0.4</v>
      </c>
      <c r="EE632" s="78" t="str">
        <f t="shared" ca="1" si="931"/>
        <v>人防指标:地块建筑面积*0.08</v>
      </c>
      <c r="EF632" s="78" t="str">
        <f t="shared" ca="1" si="928"/>
        <v>人防公式:地块建筑面积*0.08</v>
      </c>
      <c r="EG632" s="78" t="str">
        <f t="shared" ca="1" si="932"/>
        <v>用地构成:城镇建设用地</v>
      </c>
      <c r="EH632" s="78" t="s">
        <v>1962</v>
      </c>
      <c r="EI632" s="79" t="str">
        <f t="shared" ca="1" si="929"/>
        <v>唯一标识:090104#旅馆用地#国空;性质名称:旅馆用地;地块性质过滤:;地块性质:090104;地类标准:国空;地块性质别称:B14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2" t="s">
        <v>1962</v>
      </c>
    </row>
    <row r="633" spans="1:140" ht="16.5" x14ac:dyDescent="0.2">
      <c r="A633" s="52" t="str">
        <f t="shared" ref="A633" si="1146">IF(OR(C633="",C633="地块性质过滤:"),D633&amp;"#"&amp;B633&amp;"#"&amp;E633,D633&amp;"#"&amp;B633&amp;"&amp;"&amp;C633&amp;"#"&amp;E633)</f>
        <v>090104v#旅馆用地#国空</v>
      </c>
      <c r="B633" s="52" t="s">
        <v>2307</v>
      </c>
      <c r="C633" s="52"/>
      <c r="D633" s="52" t="s">
        <v>2206</v>
      </c>
      <c r="E633" s="52" t="s">
        <v>1277</v>
      </c>
      <c r="F633" s="52" t="s">
        <v>898</v>
      </c>
      <c r="G633" s="52" t="s">
        <v>82</v>
      </c>
      <c r="H633" s="52" t="s">
        <v>894</v>
      </c>
      <c r="I633" s="52" t="s">
        <v>2207</v>
      </c>
      <c r="J633" s="52">
        <f t="shared" ref="J633" si="1147">IF(ISNUMBER(FIND("/",D633)),2,IF(RIGHT(D633,1)="v",LEN(D633)/2+0.5,LEN(D633)/2))</f>
        <v>4</v>
      </c>
      <c r="K633" s="52" t="str">
        <f t="shared" ref="K633" si="1148">IF((J633-1)=0,"0",(J633-1)&amp;LEFT(I633,FIND("#",I633)-1))</f>
        <v>3090104</v>
      </c>
      <c r="L633" s="52"/>
      <c r="M633" s="69" t="str" cm="1">
        <f t="array" aca="1" ref="M633" ca="1">IF(OFFSET(INDIRECT(ADDRESS(ROW(), COLUMN())),0,-1)="",VLOOKUP($G633,$A:$AAE,COLUMN(),FALSE),OFFSET(INDIRECT(ADDRESS(ROW(), COLUMN())),0,-1))</f>
        <v>255,0,0</v>
      </c>
      <c r="N633" s="32"/>
      <c r="O633" s="69" t="str" cm="1">
        <f t="array" aca="1" ref="O633" ca="1">IF(OFFSET(INDIRECT(ADDRESS(ROW(), COLUMN())),0,-1)="",VLOOKUP($G633,$A:$AAE,COLUMN(),FALSE),OFFSET(INDIRECT(ADDRESS(ROW(), COLUMN())),0,-1))</f>
        <v>面积*容积率</v>
      </c>
      <c r="P633" s="32"/>
      <c r="Q633" s="32" t="str" cm="1">
        <f t="array" aca="1" ref="Q633" ca="1">IF(OFFSET(INDIRECT(ADDRESS(ROW(), COLUMN())),0,-1)="",VLOOKUP($G633,$A:$AAE,COLUMN(),FALSE),OFFSET(INDIRECT(ADDRESS(ROW(), COLUMN())),0,-1))</f>
        <v>地块建筑面积*0</v>
      </c>
      <c r="R633" s="15"/>
      <c r="S633" s="15" t="str" cm="1">
        <f t="array" aca="1" ref="S633" ca="1">IF(OFFSET(INDIRECT(ADDRESS(ROW(), COLUMN())),0,-1)="",VLOOKUP($G633,$A:$AAE,COLUMN(),FALSE),OFFSET(INDIRECT(ADDRESS(ROW(), COLUMN())),0,-1))</f>
        <v>地块建筑面积*1</v>
      </c>
      <c r="T633" s="15"/>
      <c r="U633" s="15" t="str" cm="1">
        <f t="array" aca="1" ref="U633" ca="1">IF(OFFSET(INDIRECT(ADDRESS(ROW(), COLUMN())),0,-1)="",VLOOKUP($G633,$A:$AAE,COLUMN(),FALSE),OFFSET(INDIRECT(ADDRESS(ROW(), COLUMN())),0,-1))</f>
        <v>地块建筑面积*1*0.35</v>
      </c>
      <c r="V633" s="15"/>
      <c r="W633" s="52" t="str" cm="1">
        <f t="array" aca="1" ref="W633" ca="1">IF(OFFSET(INDIRECT(ADDRESS(ROW(), COLUMN())),0,-1)="",VLOOKUP($G633,$A:$AAE,COLUMN(),FALSE),OFFSET(INDIRECT(ADDRESS(ROW(), COLUMN())),0,-1))</f>
        <v>地块建筑面积*1*0.65</v>
      </c>
      <c r="X633" s="15"/>
      <c r="Y633" s="15" t="str" cm="1">
        <f t="array" aca="1" ref="Y633" ca="1">IF(OFFSET(INDIRECT(ADDRESS(ROW(), COLUMN())),0,-1)="",VLOOKUP($G633,$A:$AAE,COLUMN(),FALSE),OFFSET(INDIRECT(ADDRESS(ROW(), COLUMN())),0,-1))</f>
        <v>地块建筑面积*0</v>
      </c>
      <c r="Z633" s="15"/>
      <c r="AA633" s="15" t="str" cm="1">
        <f t="array" aca="1" ref="AA633" ca="1">IF(OFFSET(INDIRECT(ADDRESS(ROW(), COLUMN())),0,-1)="",VLOOKUP($G633,$A:$AAE,COLUMN(),FALSE),OFFSET(INDIRECT(ADDRESS(ROW(), COLUMN())),0,-1))</f>
        <v>地块建筑面积*0</v>
      </c>
      <c r="AB633" s="15"/>
      <c r="AC633" s="15" t="str" cm="1">
        <f t="array" aca="1" ref="AC633" ca="1">IF(OFFSET(INDIRECT(ADDRESS(ROW(), COLUMN())),0,-1)="",VLOOKUP($G633,$A:$AAE,COLUMN(),FALSE),OFFSET(INDIRECT(ADDRESS(ROW(), COLUMN())),0,-1))</f>
        <v>地块建筑面积*0</v>
      </c>
      <c r="AD633" s="15"/>
      <c r="AE633" s="15" t="str" cm="1">
        <f t="array" aca="1" ref="AE633" ca="1">IF(OFFSET(INDIRECT(ADDRESS(ROW(), COLUMN())),0,-1)="",VLOOKUP($G633,$A:$AAE,COLUMN(),FALSE),OFFSET(INDIRECT(ADDRESS(ROW(), COLUMN())),0,-1))</f>
        <v>面积*0</v>
      </c>
      <c r="AF633" s="15"/>
      <c r="AG633" s="15" t="str" cm="1">
        <f t="array" aca="1" ref="AG633" ca="1">IF(OFFSET(INDIRECT(ADDRESS(ROW(), COLUMN())),0,-1)="",VLOOKUP($G633,$A:$AAE,COLUMN(),FALSE),OFFSET(INDIRECT(ADDRESS(ROW(), COLUMN())),0,-1))</f>
        <v>面积*0</v>
      </c>
      <c r="AH633" s="15"/>
      <c r="AI633" s="15" t="str" cm="1">
        <f t="array" aca="1" ref="AI633" ca="1">IF(OFFSET(INDIRECT(ADDRESS(ROW(), COLUMN())),0,-1)="",VLOOKUP($G633,$A:$AAE,COLUMN(),FALSE),OFFSET(INDIRECT(ADDRESS(ROW(), COLUMN())),0,-1))</f>
        <v>-</v>
      </c>
      <c r="AJ633" s="15"/>
      <c r="AK633" s="15" cm="1">
        <f t="array" aca="1" ref="AK633" ca="1">IF(OFFSET(INDIRECT(ADDRESS(ROW(), COLUMN())),0,-1)="",VLOOKUP($G633,$A:$AAE,COLUMN(),FALSE),OFFSET(INDIRECT(ADDRESS(ROW(), COLUMN())),0,-1))</f>
        <v>0</v>
      </c>
      <c r="AL633" s="15"/>
      <c r="AM633" s="15" t="str" cm="1">
        <f t="array" aca="1" ref="AM633" ca="1">IF(OFFSET(INDIRECT(ADDRESS(ROW(), COLUMN())),0,-1)="",VLOOKUP($G633,$A:$AAE,COLUMN(),FALSE),OFFSET(INDIRECT(ADDRESS(ROW(), COLUMN())),0,-1))</f>
        <v>-</v>
      </c>
      <c r="AN633" s="15"/>
      <c r="AO633" s="15" cm="1">
        <f t="array" aca="1" ref="AO633" ca="1">IF(OFFSET(INDIRECT(ADDRESS(ROW(), COLUMN())),0,-1)="",VLOOKUP($G633,$A:$AAE,COLUMN(),FALSE),OFFSET(INDIRECT(ADDRESS(ROW(), COLUMN())),0,-1))</f>
        <v>0</v>
      </c>
      <c r="AP633" s="15"/>
      <c r="AQ633" s="15" t="str" cm="1">
        <f t="array" aca="1" ref="AQ633" ca="1">IF(OFFSET(INDIRECT(ADDRESS(ROW(), COLUMN())),0,-1)="",VLOOKUP($G633,$A:$AAE,COLUMN(),FALSE),OFFSET(INDIRECT(ADDRESS(ROW(), COLUMN())),0,-1))</f>
        <v>35平方米/岗位</v>
      </c>
      <c r="AR633" s="15"/>
      <c r="AS633" s="15" t="str" cm="1">
        <f t="array" aca="1" ref="AS633" ca="1">IF(OFFSET(INDIRECT(ADDRESS(ROW(), COLUMN())),0,-1)="",VLOOKUP($G633,$A:$AAE,COLUMN(),FALSE),OFFSET(INDIRECT(ADDRESS(ROW(), COLUMN())),0,-1))</f>
        <v>商服建筑面积/35</v>
      </c>
      <c r="AT633" s="15"/>
      <c r="AU633" s="15" t="str" cm="1">
        <f t="array" aca="1" ref="AU633" ca="1">IF(OFFSET(INDIRECT(ADDRESS(ROW(), COLUMN())),0,-1)="",VLOOKUP($G633,$A:$AAE,COLUMN(),FALSE),OFFSET(INDIRECT(ADDRESS(ROW(), COLUMN())),0,-1))</f>
        <v>1.2个/100平方米</v>
      </c>
      <c r="AV633" s="15"/>
      <c r="AW633" s="15" t="str" cm="1">
        <f t="array" aca="1" ref="AW633" ca="1">IF(OFFSET(INDIRECT(ADDRESS(ROW(), COLUMN())),0,-1)="",VLOOKUP($G633,$A:$AAE,COLUMN(),FALSE),OFFSET(INDIRECT(ADDRESS(ROW(), COLUMN())),0,-1))</f>
        <v>地块建筑面积*1.2/100</v>
      </c>
      <c r="AX633" s="2"/>
      <c r="AY633" s="15" t="str" cm="1">
        <f t="array" aca="1" ref="AY633" ca="1">IF(OFFSET(INDIRECT(ADDRESS(ROW(), COLUMN())),0,-1)="",VLOOKUP($G633,$A:$AAE,COLUMN(),FALSE),OFFSET(INDIRECT(ADDRESS(ROW(), COLUMN())),0,-1))</f>
        <v>10升/平方米*日</v>
      </c>
      <c r="AZ633" s="2"/>
      <c r="BA633" s="15" t="str" cm="1">
        <f t="array" aca="1" ref="BA633" ca="1">IF(OFFSET(INDIRECT(ADDRESS(ROW(), COLUMN())),0,-1)="",VLOOKUP($G633,$A:$AAE,COLUMN(),FALSE),OFFSET(INDIRECT(ADDRESS(ROW(), COLUMN())),0,-1))</f>
        <v>地块建筑面积*10/1000</v>
      </c>
      <c r="BB633" s="2"/>
      <c r="BC633" s="15" cm="1">
        <f t="array" aca="1" ref="BC633" ca="1">IF(OFFSET(INDIRECT(ADDRESS(ROW(), COLUMN())),0,-1)="",VLOOKUP($G633,$A:$AAE,COLUMN(),FALSE),OFFSET(INDIRECT(ADDRESS(ROW(), COLUMN())),0,-1))</f>
        <v>0.85</v>
      </c>
      <c r="BD633" s="2"/>
      <c r="BE633" s="15" t="str" cm="1">
        <f t="array" aca="1" ref="BE633" ca="1">IF(OFFSET(INDIRECT(ADDRESS(ROW(), COLUMN())),0,-1)="",VLOOKUP($G633,$A:$AAE,COLUMN(),FALSE),OFFSET(INDIRECT(ADDRESS(ROW(), COLUMN())),0,-1))</f>
        <v>用水量*0.85</v>
      </c>
      <c r="BF633" s="2"/>
      <c r="BG633" s="15" t="str" cm="1">
        <f t="array" aca="1" ref="BG633" ca="1">IF(OFFSET(INDIRECT(ADDRESS(ROW(), COLUMN())),0,-1)="",VLOOKUP($G633,$A:$AAE,COLUMN(),FALSE),OFFSET(INDIRECT(ADDRESS(ROW(), COLUMN())),0,-1))</f>
        <v>60瓦/平方米</v>
      </c>
      <c r="BH633" s="2"/>
      <c r="BI633" s="15" cm="1">
        <f t="array" aca="1" ref="BI633" ca="1">IF(OFFSET(INDIRECT(ADDRESS(ROW(), COLUMN())),0,-1)="",VLOOKUP($G633,$A:$AAE,COLUMN(),FALSE),OFFSET(INDIRECT(ADDRESS(ROW(), COLUMN())),0,-1))</f>
        <v>0.7</v>
      </c>
      <c r="BJ633" s="2"/>
      <c r="BK633" s="15" t="str" cm="1">
        <f t="array" aca="1" ref="BK633" ca="1">IF(OFFSET(INDIRECT(ADDRESS(ROW(), COLUMN())),0,-1)="",VLOOKUP($G633,$A:$AAE,COLUMN(),FALSE),OFFSET(INDIRECT(ADDRESS(ROW(), COLUMN())),0,-1))</f>
        <v>地块建筑面积*60*0.7/1000</v>
      </c>
      <c r="BL633" s="2"/>
      <c r="BM633" s="15" t="str" cm="1">
        <f t="array" aca="1" ref="BM633" ca="1">IF(OFFSET(INDIRECT(ADDRESS(ROW(), COLUMN())),0,-1)="",VLOOKUP($G633,$A:$AAE,COLUMN(),FALSE),OFFSET(INDIRECT(ADDRESS(ROW(), COLUMN())),0,-1))</f>
        <v>1.0门/100平方米</v>
      </c>
      <c r="BN633" s="2"/>
      <c r="BO633" s="15" t="str" cm="1">
        <f t="array" aca="1" ref="BO633" ca="1">IF(OFFSET(INDIRECT(ADDRESS(ROW(), COLUMN())),0,-1)="",VLOOKUP($G633,$A:$AAE,COLUMN(),FALSE),OFFSET(INDIRECT(ADDRESS(ROW(), COLUMN())),0,-1))</f>
        <v>地块建筑面积*1.0/100</v>
      </c>
      <c r="BP633" s="2"/>
      <c r="BQ633" s="15" t="str" cm="1">
        <f t="array" aca="1" ref="BQ633" ca="1">IF(OFFSET(INDIRECT(ADDRESS(ROW(), COLUMN())),0,-1)="",VLOOKUP($G633,$A:$AAE,COLUMN(),FALSE),OFFSET(INDIRECT(ADDRESS(ROW(), COLUMN())),0,-1))</f>
        <v>0.2门/100平方米</v>
      </c>
      <c r="BR633" s="2"/>
      <c r="BS633" s="15" t="str" cm="1">
        <f t="array" aca="1" ref="BS633" ca="1">IF(OFFSET(INDIRECT(ADDRESS(ROW(), COLUMN())),0,-1)="",VLOOKUP($G633,$A:$AAE,COLUMN(),FALSE),OFFSET(INDIRECT(ADDRESS(ROW(), COLUMN())),0,-1))</f>
        <v>地块建筑面积*0.2/100</v>
      </c>
      <c r="BT633" s="2"/>
      <c r="BU633" s="15" t="str" cm="1">
        <f t="array" aca="1" ref="BU633" ca="1">IF(OFFSET(INDIRECT(ADDRESS(ROW(), COLUMN())),0,-1)="",VLOOKUP($G633,$A:$AAE,COLUMN(),FALSE),OFFSET(INDIRECT(ADDRESS(ROW(), COLUMN())),0,-1))</f>
        <v>60pcu/万平方米，73：27</v>
      </c>
      <c r="BV633" s="2"/>
      <c r="BW633" s="15" t="str" cm="1">
        <f t="array" aca="1" ref="BW633" ca="1">IF(OFFSET(INDIRECT(ADDRESS(ROW(), COLUMN())),0,-1)="",VLOOKUP($G633,$A:$AAE,COLUMN(),FALSE),OFFSET(INDIRECT(ADDRESS(ROW(), COLUMN())),0,-1))</f>
        <v>地块建筑面积/10000*60*0.73</v>
      </c>
      <c r="BX633" s="2"/>
      <c r="BY633" s="15" t="str" cm="1">
        <f t="array" aca="1" ref="BY633" ca="1">IF(OFFSET(INDIRECT(ADDRESS(ROW(), COLUMN())),0,-1)="",VLOOKUP($G633,$A:$AAE,COLUMN(),FALSE),OFFSET(INDIRECT(ADDRESS(ROW(), COLUMN())),0,-1))</f>
        <v>地块建筑面积/10000*60*0.27</v>
      </c>
      <c r="BZ633" s="98"/>
      <c r="CA633" s="15" t="str" cm="1">
        <f t="array" aca="1" ref="CA633" ca="1">IF(OFFSET(INDIRECT(ADDRESS(ROW(), COLUMN())),0,-1)="",VLOOKUP($G633,$A:$AAE,COLUMN(),FALSE),OFFSET(INDIRECT(ADDRESS(ROW(), COLUMN())),0,-1))</f>
        <v>地块建筑面积*0.4</v>
      </c>
      <c r="CB633" s="15"/>
      <c r="CC633" s="15" t="str" cm="1">
        <f t="array" aca="1" ref="CC633" ca="1">IF(OFFSET(INDIRECT(ADDRESS(ROW(), COLUMN())),0,-1)="",VLOOKUP($G633,$A:$AAE,COLUMN(),FALSE),OFFSET(INDIRECT(ADDRESS(ROW(), COLUMN())),0,-1))</f>
        <v>地块建筑面积*0.4</v>
      </c>
      <c r="CD633" s="15"/>
      <c r="CE633" s="15" t="str" cm="1">
        <f t="array" aca="1" ref="CE633" ca="1">IF(OFFSET(INDIRECT(ADDRESS(ROW(), COLUMN())),0,-1)="",VLOOKUP($G633,$A:$AAE,COLUMN(),FALSE),OFFSET(INDIRECT(ADDRESS(ROW(), COLUMN())),0,-1))</f>
        <v>地块建筑面积*0.08</v>
      </c>
      <c r="CF633" s="15"/>
      <c r="CG633" s="15" t="str" cm="1">
        <f t="array" aca="1" ref="CG633" ca="1">IF(OFFSET(INDIRECT(ADDRESS(ROW(), COLUMN())),0,-1)="",VLOOKUP($G633,$A:$AAE,COLUMN(),FALSE),OFFSET(INDIRECT(ADDRESS(ROW(), COLUMN())),0,-1))</f>
        <v>地块建筑面积*0.08</v>
      </c>
      <c r="CH633" s="15" t="s">
        <v>2140</v>
      </c>
      <c r="CI633" s="52" t="str" cm="1">
        <f t="array" aca="1" ref="CI633" ca="1">IF(OFFSET(INDIRECT(ADDRESS(ROW(), COLUMN())),0,-1)="",VLOOKUP($G633,$A:$AAE,COLUMN(),FALSE),OFFSET(INDIRECT(ADDRESS(ROW(), COLUMN())),0,-1))</f>
        <v>村庄建设用地</v>
      </c>
      <c r="CJ633" s="75" t="s">
        <v>1962</v>
      </c>
      <c r="CK633" s="78" t="str">
        <f t="shared" ref="CK633" si="1149">IF(A633 = "",A$1&amp;":",_xlfn.TEXTJOIN(":",TRUE,A$1,A633))</f>
        <v>唯一标识:090104v#旅馆用地#国空</v>
      </c>
      <c r="CL633" s="78" t="str">
        <f t="shared" ref="CL633" si="1150">IF(B633 = "",B$1&amp;":",_xlfn.TEXTJOIN(":",TRUE,B$1,B633))</f>
        <v>性质名称:旅馆用地</v>
      </c>
      <c r="CM633" s="78" t="str">
        <f t="shared" ref="CM633" si="1151">IF(C633 = "",C$1&amp;":",_xlfn.TEXTJOIN(":",TRUE,C$1,C633))</f>
        <v>地块性质过滤:</v>
      </c>
      <c r="CN633" s="78" t="str">
        <f t="shared" ref="CN633" si="1152">IF(D633 = "",D$1&amp;":",_xlfn.TEXTJOIN(":",TRUE,D$1,D633))</f>
        <v>地块性质:090104v</v>
      </c>
      <c r="CO633" s="78" t="str">
        <f t="shared" ref="CO633" si="1153">IF(E633 = "",E$1&amp;":",_xlfn.TEXTJOIN(":",TRUE,E$1,E633))</f>
        <v>地类标准:国空</v>
      </c>
      <c r="CP633" s="78" t="str">
        <f t="shared" ref="CP633" si="1154">IF(F633 = "",F$1&amp;":",_xlfn.TEXTJOIN(":",TRUE,F$1,F633))</f>
        <v>地块性质别称:B14</v>
      </c>
      <c r="CQ633" s="78" t="str">
        <f t="shared" ref="CQ633" si="1155">IF(G633 = "",G$1&amp;":",_xlfn.TEXTJOIN(":",TRUE,G$1,G633))</f>
        <v>属性继承:B1#商业用地#城规</v>
      </c>
      <c r="CR633" s="78" t="str">
        <f t="shared" ref="CR633" si="1156">IF(H633 = "",H$1&amp;":",_xlfn.TEXTJOIN(":",TRUE,H$1,H633))</f>
        <v>父类:B1</v>
      </c>
      <c r="CS633" s="78" t="str">
        <f t="shared" ref="CS633" si="1157">IF(I633 = "",I$1&amp;":",_xlfn.TEXTJOIN(":",TRUE,I$1,I633))</f>
        <v>级别继承:090104#旅馆用地#国空</v>
      </c>
      <c r="CT633" s="78" t="str">
        <f t="shared" ref="CT633" si="1158">IF(J633 = "",J$1&amp;":",_xlfn.TEXTJOIN(":",TRUE,J$1,J633))</f>
        <v>级别层次:4</v>
      </c>
      <c r="CU633" s="78" t="str">
        <f t="shared" ref="CU633" si="1159">IF(K633 = "",K$1&amp;":",_xlfn.TEXTJOIN(":",TRUE,K$1,K633))</f>
        <v>级别:3090104</v>
      </c>
      <c r="CV633" s="78" t="str">
        <f t="shared" ref="CV633" ca="1" si="1160">IF(M633 = "",M$1&amp;":",_xlfn.TEXTJOIN(":",TRUE,M$1,M633))</f>
        <v>地块颜色:255,0,0</v>
      </c>
      <c r="CW633" s="78" t="str">
        <f t="shared" ref="CW633" ca="1" si="1161">IF(O633 = "",O$1&amp;":",_xlfn.TEXTJOIN(":",TRUE,O$1,O633))</f>
        <v>建筑面积公式:面积*容积率</v>
      </c>
      <c r="CX633" s="78" t="str">
        <f t="shared" ref="CX633" ca="1" si="1162">IF(Q633 = "",Q$1&amp;":",_xlfn.TEXTJOIN(":",TRUE,Q$1,Q633))</f>
        <v>住宅建筑面积公式:地块建筑面积*0</v>
      </c>
      <c r="CY633" s="78" t="str">
        <f t="shared" ref="CY633" ca="1" si="1163">IF(S633 = "",S$1&amp;":",_xlfn.TEXTJOIN(":",TRUE,S$1,S633))</f>
        <v>商服建筑面积公式:地块建筑面积*1</v>
      </c>
      <c r="CZ633" s="78" t="str">
        <f t="shared" ref="CZ633" ca="1" si="1164">IF(U633 = "",U$1&amp;":",_xlfn.TEXTJOIN(":",TRUE,U$1,U633))</f>
        <v>商服中商业建筑面积公式:地块建筑面积*1*0.35</v>
      </c>
      <c r="DA633" s="78" t="str">
        <f t="shared" ref="DA633" ca="1" si="1165">IF(W633 = "",W$1&amp;":",_xlfn.TEXTJOIN(":",TRUE,W$1,W633))</f>
        <v>商服中办公建筑面积公式:地块建筑面积*1*0.65</v>
      </c>
      <c r="DB633" s="78" t="str">
        <f t="shared" ref="DB633" ca="1" si="1166">IF(Y633 = "",Y$1&amp;":",_xlfn.TEXTJOIN(":",TRUE,Y$1,Y633))</f>
        <v>公服建筑面积公式:地块建筑面积*0</v>
      </c>
      <c r="DC633" s="78" t="str">
        <f t="shared" ref="DC633" ca="1" si="1167">IF(AA633 = "",AA$1&amp;":",_xlfn.TEXTJOIN(":",TRUE,AA$1,AA633))</f>
        <v>工业建筑面积公式:地块建筑面积*0</v>
      </c>
      <c r="DD633" s="78" t="str">
        <f t="shared" ref="DD633" ca="1" si="1168">IF(AC633 = "",AC$1&amp;":",_xlfn.TEXTJOIN(":",TRUE,AC$1,AC633))</f>
        <v>市政建筑面积公式:地块建筑面积*0</v>
      </c>
      <c r="DE633" s="78" t="str">
        <f t="shared" ref="DE633" ca="1" si="1169">IF(AE633 = "",AE$1&amp;":",_xlfn.TEXTJOIN(":",TRUE,AE$1,AE633))</f>
        <v>绿地面积指定指标:面积*0</v>
      </c>
      <c r="DF633" s="78" t="str">
        <f t="shared" ref="DF633" ca="1" si="1170">IF(AG633 = "",AG$1&amp;":",_xlfn.TEXTJOIN(":",TRUE,AG$1,AG633))</f>
        <v>绿地面积指定公式:面积*0</v>
      </c>
      <c r="DG633" s="78" t="str">
        <f t="shared" ref="DG633" ca="1" si="1171">IF(AI633 = "",AI$1&amp;":",_xlfn.TEXTJOIN(":",TRUE,AI$1,AI633))</f>
        <v>户数指标:-</v>
      </c>
      <c r="DH633" s="78" t="str">
        <f t="shared" ref="DH633" ca="1" si="1172">IF(AK633 = "",AK$1&amp;":",_xlfn.TEXTJOIN(":",TRUE,AK$1,AK633))</f>
        <v>户数公式:0</v>
      </c>
      <c r="DI633" s="78" t="str">
        <f t="shared" ref="DI633" ca="1" si="1173">IF(AM633 = "",AM$1&amp;":",_xlfn.TEXTJOIN(":",TRUE,AM$1,AM633))</f>
        <v>人数指标:-</v>
      </c>
      <c r="DJ633" s="78" t="str">
        <f t="shared" ref="DJ633" ca="1" si="1174">IF(AO633 = "",AO$1&amp;":",_xlfn.TEXTJOIN(":",TRUE,AO$1,AO633))</f>
        <v>人数公式:0</v>
      </c>
      <c r="DK633" s="78" t="str">
        <f t="shared" ref="DK633" ca="1" si="1175">IF(AQ633 = "",AQ$1&amp;":",_xlfn.TEXTJOIN(":",TRUE,AQ$1,AQ633))</f>
        <v>就业指标:35平方米/岗位</v>
      </c>
      <c r="DL633" s="78" t="str">
        <f t="shared" ref="DL633" ca="1" si="1176">IF(AS633 = "",AS$1&amp;":",_xlfn.TEXTJOIN(":",TRUE,AS$1,AS633))</f>
        <v>就业公式:商服建筑面积/35</v>
      </c>
      <c r="DM633" s="78" t="str">
        <f t="shared" ref="DM633" ca="1" si="1177">IF(AU633 = "",AU$1&amp;":",_xlfn.TEXTJOIN(":",TRUE,AU$1,AU633))</f>
        <v>机动车指标:1.2个/100平方米</v>
      </c>
      <c r="DN633" s="78" t="str">
        <f t="shared" ref="DN633" ca="1" si="1178">IF(AW633 = "",AW$1&amp;":",_xlfn.TEXTJOIN(":",TRUE,AW$1,AW633))</f>
        <v>机动车公式:地块建筑面积*1.2/100</v>
      </c>
      <c r="DO633" s="78" t="str">
        <f t="shared" ref="DO633" ca="1" si="1179">IF(AY633 = "",AY$1&amp;":",_xlfn.TEXTJOIN(":",TRUE,AY$1,AY633))</f>
        <v>用水量指标:10升/平方米*日</v>
      </c>
      <c r="DP633" s="78" t="str">
        <f t="shared" ref="DP633" ca="1" si="1180">IF(BA633 = "",BA$1&amp;":",_xlfn.TEXTJOIN(":",TRUE,BA$1,BA633))</f>
        <v>用水量公式:地块建筑面积*10/1000</v>
      </c>
      <c r="DQ633" s="78" t="str">
        <f t="shared" ref="DQ633" ca="1" si="1181">IF(BC633 = "",BC$1&amp;":",_xlfn.TEXTJOIN(":",TRUE,BC$1,BC633))</f>
        <v>污水折算系数:0.85</v>
      </c>
      <c r="DR633" s="78" t="str">
        <f t="shared" ref="DR633" ca="1" si="1182">IF(BE633 = "",BE$1&amp;":",_xlfn.TEXTJOIN(":",TRUE,BE$1,BE633))</f>
        <v>污水量公式:用水量*0.85</v>
      </c>
      <c r="DS633" s="78" t="str">
        <f t="shared" ref="DS633" ca="1" si="1183">IF(BG633 = "",BG$1&amp;":",_xlfn.TEXTJOIN(":",TRUE,BG$1,BG633))</f>
        <v>用电负荷指标:60瓦/平方米</v>
      </c>
      <c r="DT633" s="78" t="str">
        <f t="shared" ref="DT633" ca="1" si="1184">IF(BI633 = "",BI$1&amp;":",_xlfn.TEXTJOIN(":",TRUE,BI$1,BI633))</f>
        <v>同时率:0.7</v>
      </c>
      <c r="DU633" s="78" t="str">
        <f t="shared" ref="DU633" ca="1" si="1185">IF(BK633 = "",BK$1&amp;":",_xlfn.TEXTJOIN(":",TRUE,BK$1,BK633))</f>
        <v>用电量公式:地块建筑面积*60*0.7/1000</v>
      </c>
      <c r="DV633" s="78" t="str">
        <f t="shared" ref="DV633" ca="1" si="1186">IF(BM633 = "",BM$1&amp;":",_xlfn.TEXTJOIN(":",TRUE,BM$1,BM633))</f>
        <v>固话装机指标:1.0门/100平方米</v>
      </c>
      <c r="DW633" s="78" t="str">
        <f t="shared" ref="DW633" ca="1" si="1187">IF(BO633 = "",BO$1&amp;":",_xlfn.TEXTJOIN(":",TRUE,BO$1,BO633))</f>
        <v>固话量公式:地块建筑面积*1.0/100</v>
      </c>
      <c r="DX633" s="78" t="str">
        <f t="shared" ref="DX633" ca="1" si="1188">IF(BQ633 = "",BQ$1&amp;":",_xlfn.TEXTJOIN(":",TRUE,BQ$1,BQ633))</f>
        <v>有线电视指标:0.2门/100平方米</v>
      </c>
      <c r="DY633" s="78" t="str">
        <f t="shared" ref="DY633" ca="1" si="1189">IF(BS633 = "",BS$1&amp;":",_xlfn.TEXTJOIN(":",TRUE,BS$1,BS633))</f>
        <v>电视量公式:地块建筑面积*0.2/100</v>
      </c>
      <c r="DZ633" s="78" t="str">
        <f t="shared" ref="DZ633" ca="1" si="1190">IF(BU633 = "",BU$1&amp;":",_xlfn.TEXTJOIN(":",TRUE,BU$1,BU633))</f>
        <v>高峰机动车生成量指标:60pcu/万平方米，73：27</v>
      </c>
      <c r="EA633" s="78" t="str">
        <f t="shared" ref="EA633" ca="1" si="1191">IF(BW633 = "",BW$1&amp;":",_xlfn.TEXTJOIN(":",TRUE,BW$1,BW633))</f>
        <v>高峰机动车吸引量公式:地块建筑面积/10000*60*0.73</v>
      </c>
      <c r="EB633" s="78" t="str">
        <f t="shared" ref="EB633" ca="1" si="1192">IF(BY633 = "",BY$1&amp;":",_xlfn.TEXTJOIN(":",TRUE,BY$1,BY633))</f>
        <v>高峰机动车发生量公式:地块建筑面积/10000*60*0.27</v>
      </c>
      <c r="EC633" s="78" t="str">
        <f t="shared" ref="EC633" ca="1" si="1193">IF(CA633 = "",CA$1&amp;":",_xlfn.TEXTJOIN(":",TRUE,CA$1,CA633))</f>
        <v>地下空间指标:地块建筑面积*0.4</v>
      </c>
      <c r="ED633" s="78" t="str">
        <f t="shared" ref="ED633" ca="1" si="1194">IF(CC633 = "",CC$1&amp;":",_xlfn.TEXTJOIN(":",TRUE,CC$1,CC633))</f>
        <v>地下空间公式:地块建筑面积*0.4</v>
      </c>
      <c r="EE633" s="78" t="str">
        <f t="shared" ref="EE633" ca="1" si="1195">IF(CE633 = "",CE$1&amp;":",_xlfn.TEXTJOIN(":",TRUE,CE$1,CE633))</f>
        <v>人防指标:地块建筑面积*0.08</v>
      </c>
      <c r="EF633" s="78" t="str">
        <f t="shared" ref="EF633" ca="1" si="1196">IF(CG633 = "",CG$1&amp;":",_xlfn.TEXTJOIN(":",TRUE,CG$1,CG633))</f>
        <v>人防公式:地块建筑面积*0.08</v>
      </c>
      <c r="EG633" s="78" t="str">
        <f t="shared" ref="EG633" ca="1" si="1197">IF(CI633 = "",CI$1&amp;":",_xlfn.TEXTJOIN(":",TRUE,CI$1,CI633))</f>
        <v>用地构成:村庄建设用地</v>
      </c>
      <c r="EH633" s="78" t="s">
        <v>1962</v>
      </c>
      <c r="EI633" s="79" t="str">
        <f t="shared" ref="EI633" ca="1" si="1198">_xlfn.TEXTJOIN(";",TRUE,CK633:EG633)</f>
        <v>唯一标识:090104v#旅馆用地#国空;性质名称:旅馆用地;地块性质过滤:;地块性质:090104v;地类标准:国空;地块性质别称:B14;属性继承:B1#商业用地#城规;父类:B1;级别继承:090104#旅馆用地#国空;级别层次:4;级别:3090104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33" t="s">
        <v>1962</v>
      </c>
    </row>
    <row r="634" spans="1:140" ht="16.5" x14ac:dyDescent="0.2">
      <c r="A634" s="52" t="str">
        <f t="shared" si="933"/>
        <v>090105#公用设施营业网点用地#国空</v>
      </c>
      <c r="B634" s="52" t="s">
        <v>347</v>
      </c>
      <c r="C634" s="52"/>
      <c r="D634" s="52" t="s">
        <v>1891</v>
      </c>
      <c r="E634" s="52" t="s">
        <v>1277</v>
      </c>
      <c r="F634" s="52" t="s">
        <v>899</v>
      </c>
      <c r="G634" s="52" t="s">
        <v>1965</v>
      </c>
      <c r="H634" s="52" t="s">
        <v>893</v>
      </c>
      <c r="I634" s="52" t="s">
        <v>1460</v>
      </c>
      <c r="J634" s="52">
        <f t="shared" si="935"/>
        <v>3</v>
      </c>
      <c r="K634" s="52" t="str">
        <f t="shared" si="934"/>
        <v>20901</v>
      </c>
      <c r="L634" s="52"/>
      <c r="M634" s="69" t="str" cm="1">
        <f t="array" aca="1" ref="M634" ca="1">IF(OFFSET(INDIRECT(ADDRESS(ROW(), COLUMN())),0,-1)="",VLOOKUP($G634,$A:$AAE,COLUMN(),FALSE),OFFSET(INDIRECT(ADDRESS(ROW(), COLUMN())),0,-1))</f>
        <v>180,70,29</v>
      </c>
      <c r="N634" s="32"/>
      <c r="O634" s="69" t="str" cm="1">
        <f t="array" aca="1" ref="O634" ca="1">IF(OFFSET(INDIRECT(ADDRESS(ROW(), COLUMN())),0,-1)="",VLOOKUP($G634,$A:$AAE,COLUMN(),FALSE),OFFSET(INDIRECT(ADDRESS(ROW(), COLUMN())),0,-1))</f>
        <v>面积*容积率</v>
      </c>
      <c r="P634" s="32"/>
      <c r="Q634" s="32" t="str" cm="1">
        <f t="array" aca="1" ref="Q634" ca="1">IF(OFFSET(INDIRECT(ADDRESS(ROW(), COLUMN())),0,-1)="",VLOOKUP($G634,$A:$AAE,COLUMN(),FALSE),OFFSET(INDIRECT(ADDRESS(ROW(), COLUMN())),0,-1))</f>
        <v>地块建筑面积*0</v>
      </c>
      <c r="R634" s="32"/>
      <c r="S634" s="32" t="str" cm="1">
        <f t="array" aca="1" ref="S634" ca="1">IF(OFFSET(INDIRECT(ADDRESS(ROW(), COLUMN())),0,-1)="",VLOOKUP($G634,$A:$AAE,COLUMN(),FALSE),OFFSET(INDIRECT(ADDRESS(ROW(), COLUMN())),0,-1))</f>
        <v>地块建筑面积*1</v>
      </c>
      <c r="T634" s="32"/>
      <c r="U634" s="32" t="str" cm="1">
        <f t="array" aca="1" ref="U634" ca="1">IF(OFFSET(INDIRECT(ADDRESS(ROW(), COLUMN())),0,-1)="",VLOOKUP($G634,$A:$AAE,COLUMN(),FALSE),OFFSET(INDIRECT(ADDRESS(ROW(), COLUMN())),0,-1))</f>
        <v>地块建筑面积*1*0.35</v>
      </c>
      <c r="V634" s="32"/>
      <c r="W634" s="69" t="str" cm="1">
        <f t="array" aca="1" ref="W634" ca="1">IF(OFFSET(INDIRECT(ADDRESS(ROW(), COLUMN())),0,-1)="",VLOOKUP($G634,$A:$AAE,COLUMN(),FALSE),OFFSET(INDIRECT(ADDRESS(ROW(), COLUMN())),0,-1))</f>
        <v>地块建筑面积*1*0.65</v>
      </c>
      <c r="X634" s="32"/>
      <c r="Y634" s="32" t="str" cm="1">
        <f t="array" aca="1" ref="Y634" ca="1">IF(OFFSET(INDIRECT(ADDRESS(ROW(), COLUMN())),0,-1)="",VLOOKUP($G634,$A:$AAE,COLUMN(),FALSE),OFFSET(INDIRECT(ADDRESS(ROW(), COLUMN())),0,-1))</f>
        <v>地块建筑面积*0</v>
      </c>
      <c r="Z634" s="32"/>
      <c r="AA634" s="32" t="str" cm="1">
        <f t="array" aca="1" ref="AA634" ca="1">IF(OFFSET(INDIRECT(ADDRESS(ROW(), COLUMN())),0,-1)="",VLOOKUP($G634,$A:$AAE,COLUMN(),FALSE),OFFSET(INDIRECT(ADDRESS(ROW(), COLUMN())),0,-1))</f>
        <v>地块建筑面积*0</v>
      </c>
      <c r="AB634" s="32"/>
      <c r="AC634" s="32" t="str" cm="1">
        <f t="array" aca="1" ref="AC634" ca="1">IF(OFFSET(INDIRECT(ADDRESS(ROW(), COLUMN())),0,-1)="",VLOOKUP($G634,$A:$AAE,COLUMN(),FALSE),OFFSET(INDIRECT(ADDRESS(ROW(), COLUMN())),0,-1))</f>
        <v>地块建筑面积*0</v>
      </c>
      <c r="AD634" s="32"/>
      <c r="AE634" s="32" t="str" cm="1">
        <f t="array" aca="1" ref="AE634" ca="1">IF(OFFSET(INDIRECT(ADDRESS(ROW(), COLUMN())),0,-1)="",VLOOKUP($G634,$A:$AAE,COLUMN(),FALSE),OFFSET(INDIRECT(ADDRESS(ROW(), COLUMN())),0,-1))</f>
        <v>面积*0</v>
      </c>
      <c r="AF634" s="32"/>
      <c r="AG634" s="32" t="str" cm="1">
        <f t="array" aca="1" ref="AG634" ca="1">IF(OFFSET(INDIRECT(ADDRESS(ROW(), COLUMN())),0,-1)="",VLOOKUP($G634,$A:$AAE,COLUMN(),FALSE),OFFSET(INDIRECT(ADDRESS(ROW(), COLUMN())),0,-1))</f>
        <v>面积*0</v>
      </c>
      <c r="AH634" s="32"/>
      <c r="AI634" s="32" t="str" cm="1">
        <f t="array" aca="1" ref="AI634" ca="1">IF(OFFSET(INDIRECT(ADDRESS(ROW(), COLUMN())),0,-1)="",VLOOKUP($G634,$A:$AAE,COLUMN(),FALSE),OFFSET(INDIRECT(ADDRESS(ROW(), COLUMN())),0,-1))</f>
        <v>-</v>
      </c>
      <c r="AJ634" s="32"/>
      <c r="AK634" s="32" cm="1">
        <f t="array" aca="1" ref="AK634" ca="1">IF(OFFSET(INDIRECT(ADDRESS(ROW(), COLUMN())),0,-1)="",VLOOKUP($G634,$A:$AAE,COLUMN(),FALSE),OFFSET(INDIRECT(ADDRESS(ROW(), COLUMN())),0,-1))</f>
        <v>0</v>
      </c>
      <c r="AL634" s="32"/>
      <c r="AM634" s="32" t="str" cm="1">
        <f t="array" aca="1" ref="AM634" ca="1">IF(OFFSET(INDIRECT(ADDRESS(ROW(), COLUMN())),0,-1)="",VLOOKUP($G634,$A:$AAE,COLUMN(),FALSE),OFFSET(INDIRECT(ADDRESS(ROW(), COLUMN())),0,-1))</f>
        <v>-</v>
      </c>
      <c r="AN634" s="32"/>
      <c r="AO634" s="32" cm="1">
        <f t="array" aca="1" ref="AO634" ca="1">IF(OFFSET(INDIRECT(ADDRESS(ROW(), COLUMN())),0,-1)="",VLOOKUP($G634,$A:$AAE,COLUMN(),FALSE),OFFSET(INDIRECT(ADDRESS(ROW(), COLUMN())),0,-1))</f>
        <v>0</v>
      </c>
      <c r="AP634" s="15" t="s">
        <v>1572</v>
      </c>
      <c r="AQ634" s="32" t="str" cm="1">
        <f t="array" aca="1" ref="AQ634" ca="1">IF(OFFSET(INDIRECT(ADDRESS(ROW(), COLUMN())),0,-1)="",VLOOKUP($G634,$A:$AAE,COLUMN(),FALSE),OFFSET(INDIRECT(ADDRESS(ROW(), COLUMN())),0,-1))</f>
        <v>0.015公顷/岗位</v>
      </c>
      <c r="AR634" s="15" t="s">
        <v>1580</v>
      </c>
      <c r="AS634" s="32" t="str" cm="1">
        <f t="array" aca="1" ref="AS634" ca="1">IF(OFFSET(INDIRECT(ADDRESS(ROW(), COLUMN())),0,-1)="",VLOOKUP($G634,$A:$AAE,COLUMN(),FALSE),OFFSET(INDIRECT(ADDRESS(ROW(), COLUMN())),0,-1))</f>
        <v>用地面积/0.015</v>
      </c>
      <c r="AT634" s="15" t="s">
        <v>1562</v>
      </c>
      <c r="AU634" s="32" t="str" cm="1">
        <f t="array" aca="1" ref="AU634" ca="1">IF(OFFSET(INDIRECT(ADDRESS(ROW(), COLUMN())),0,-1)="",VLOOKUP($G634,$A:$AAE,COLUMN(),FALSE),OFFSET(INDIRECT(ADDRESS(ROW(), COLUMN())),0,-1))</f>
        <v>-</v>
      </c>
      <c r="AV634" s="15">
        <v>0</v>
      </c>
      <c r="AW634" s="32" cm="1">
        <f t="array" aca="1" ref="AW634" ca="1">IF(OFFSET(INDIRECT(ADDRESS(ROW(), COLUMN())),0,-1)="",VLOOKUP($G634,$A:$AAE,COLUMN(),FALSE),OFFSET(INDIRECT(ADDRESS(ROW(), COLUMN())),0,-1))</f>
        <v>0</v>
      </c>
      <c r="AX634" s="2"/>
      <c r="AY634" s="32" t="str" cm="1">
        <f t="array" aca="1" ref="AY634" ca="1">IF(OFFSET(INDIRECT(ADDRESS(ROW(), COLUMN())),0,-1)="",VLOOKUP($G634,$A:$AAE,COLUMN(),FALSE),OFFSET(INDIRECT(ADDRESS(ROW(), COLUMN())),0,-1))</f>
        <v>30立方米/公顷*日</v>
      </c>
      <c r="AZ634" s="2"/>
      <c r="BA634" s="32" t="str" cm="1">
        <f t="array" aca="1" ref="BA634" ca="1">IF(OFFSET(INDIRECT(ADDRESS(ROW(), COLUMN())),0,-1)="",VLOOKUP($G634,$A:$AAE,COLUMN(),FALSE),OFFSET(INDIRECT(ADDRESS(ROW(), COLUMN())),0,-1))</f>
        <v>用地面积*30</v>
      </c>
      <c r="BB634" s="112"/>
      <c r="BC634" s="32" cm="1">
        <f t="array" aca="1" ref="BC634" ca="1">IF(OFFSET(INDIRECT(ADDRESS(ROW(), COLUMN())),0,-1)="",VLOOKUP($G634,$A:$AAE,COLUMN(),FALSE),OFFSET(INDIRECT(ADDRESS(ROW(), COLUMN())),0,-1))</f>
        <v>0.85</v>
      </c>
      <c r="BD634" s="112"/>
      <c r="BE634" s="32" t="str" cm="1">
        <f t="array" aca="1" ref="BE634" ca="1">IF(OFFSET(INDIRECT(ADDRESS(ROW(), COLUMN())),0,-1)="",VLOOKUP($G634,$A:$AAE,COLUMN(),FALSE),OFFSET(INDIRECT(ADDRESS(ROW(), COLUMN())),0,-1))</f>
        <v>用水量*0.85</v>
      </c>
      <c r="BF634" s="2"/>
      <c r="BG634" s="32" t="str" cm="1">
        <f t="array" aca="1" ref="BG634" ca="1">IF(OFFSET(INDIRECT(ADDRESS(ROW(), COLUMN())),0,-1)="",VLOOKUP($G634,$A:$AAE,COLUMN(),FALSE),OFFSET(INDIRECT(ADDRESS(ROW(), COLUMN())),0,-1))</f>
        <v>50千瓦/公顷</v>
      </c>
      <c r="BH634" s="2"/>
      <c r="BI634" s="32" cm="1">
        <f t="array" aca="1" ref="BI634" ca="1">IF(OFFSET(INDIRECT(ADDRESS(ROW(), COLUMN())),0,-1)="",VLOOKUP($G634,$A:$AAE,COLUMN(),FALSE),OFFSET(INDIRECT(ADDRESS(ROW(), COLUMN())),0,-1))</f>
        <v>0.8</v>
      </c>
      <c r="BJ634" s="2"/>
      <c r="BK634" s="32" t="str" cm="1">
        <f t="array" aca="1" ref="BK634" ca="1">IF(OFFSET(INDIRECT(ADDRESS(ROW(), COLUMN())),0,-1)="",VLOOKUP($G634,$A:$AAE,COLUMN(),FALSE),OFFSET(INDIRECT(ADDRESS(ROW(), COLUMN())),0,-1))</f>
        <v>用地面积*50*0.8</v>
      </c>
      <c r="BL634" s="2"/>
      <c r="BM634" s="32" t="str" cm="1">
        <f t="array" aca="1" ref="BM634" ca="1">IF(OFFSET(INDIRECT(ADDRESS(ROW(), COLUMN())),0,-1)="",VLOOKUP($G634,$A:$AAE,COLUMN(),FALSE),OFFSET(INDIRECT(ADDRESS(ROW(), COLUMN())),0,-1))</f>
        <v>30门/公顷</v>
      </c>
      <c r="BN634" s="2"/>
      <c r="BO634" s="32" t="str" cm="1">
        <f t="array" aca="1" ref="BO634" ca="1">IF(OFFSET(INDIRECT(ADDRESS(ROW(), COLUMN())),0,-1)="",VLOOKUP($G634,$A:$AAE,COLUMN(),FALSE),OFFSET(INDIRECT(ADDRESS(ROW(), COLUMN())),0,-1))</f>
        <v>用地面积*30</v>
      </c>
      <c r="BP634" s="2"/>
      <c r="BQ634" s="32" t="str" cm="1">
        <f t="array" aca="1" ref="BQ634" ca="1">IF(OFFSET(INDIRECT(ADDRESS(ROW(), COLUMN())),0,-1)="",VLOOKUP($G634,$A:$AAE,COLUMN(),FALSE),OFFSET(INDIRECT(ADDRESS(ROW(), COLUMN())),0,-1))</f>
        <v>20门/公顷</v>
      </c>
      <c r="BR634" s="2"/>
      <c r="BS634" s="32" t="str" cm="1">
        <f t="array" aca="1" ref="BS634" ca="1">IF(OFFSET(INDIRECT(ADDRESS(ROW(), COLUMN())),0,-1)="",VLOOKUP($G634,$A:$AAE,COLUMN(),FALSE),OFFSET(INDIRECT(ADDRESS(ROW(), COLUMN())),0,-1))</f>
        <v>用地面积*20</v>
      </c>
      <c r="BT634" s="2"/>
      <c r="BU634" s="32" t="str" cm="1">
        <f t="array" aca="1" ref="BU634" ca="1">IF(OFFSET(INDIRECT(ADDRESS(ROW(), COLUMN())),0,-1)="",VLOOKUP($G634,$A:$AAE,COLUMN(),FALSE),OFFSET(INDIRECT(ADDRESS(ROW(), COLUMN())),0,-1))</f>
        <v>800pcu/日，20%高峰小时比例，50：50</v>
      </c>
      <c r="BV634" s="2"/>
      <c r="BW634" s="32" t="str" cm="1">
        <f t="array" aca="1" ref="BW634" ca="1">IF(OFFSET(INDIRECT(ADDRESS(ROW(), COLUMN())),0,-1)="",VLOOKUP($G634,$A:$AAE,COLUMN(),FALSE),OFFSET(INDIRECT(ADDRESS(ROW(), COLUMN())),0,-1))</f>
        <v>160*0.5</v>
      </c>
      <c r="BX634" s="2"/>
      <c r="BY634" s="32" t="str" cm="1">
        <f t="array" aca="1" ref="BY634" ca="1">IF(OFFSET(INDIRECT(ADDRESS(ROW(), COLUMN())),0,-1)="",VLOOKUP($G634,$A:$AAE,COLUMN(),FALSE),OFFSET(INDIRECT(ADDRESS(ROW(), COLUMN())),0,-1))</f>
        <v>160*0.5</v>
      </c>
      <c r="BZ634" s="98"/>
      <c r="CA634" s="32" t="str" cm="1">
        <f t="array" aca="1" ref="CA634" ca="1">IF(OFFSET(INDIRECT(ADDRESS(ROW(), COLUMN())),0,-1)="",VLOOKUP($G634,$A:$AAE,COLUMN(),FALSE),OFFSET(INDIRECT(ADDRESS(ROW(), COLUMN())),0,-1))</f>
        <v>0</v>
      </c>
      <c r="CB634" s="15"/>
      <c r="CC634" s="32" t="str" cm="1">
        <f t="array" aca="1" ref="CC634" ca="1">IF(OFFSET(INDIRECT(ADDRESS(ROW(), COLUMN())),0,-1)="",VLOOKUP($G634,$A:$AAE,COLUMN(),FALSE),OFFSET(INDIRECT(ADDRESS(ROW(), COLUMN())),0,-1))</f>
        <v>0</v>
      </c>
      <c r="CD634" s="15"/>
      <c r="CE634" s="32" t="str" cm="1">
        <f t="array" aca="1" ref="CE634" ca="1">IF(OFFSET(INDIRECT(ADDRESS(ROW(), COLUMN())),0,-1)="",VLOOKUP($G634,$A:$AAE,COLUMN(),FALSE),OFFSET(INDIRECT(ADDRESS(ROW(), COLUMN())),0,-1))</f>
        <v>0</v>
      </c>
      <c r="CF634" s="15"/>
      <c r="CG634" s="32" t="str" cm="1">
        <f t="array" aca="1" ref="CG634" ca="1">IF(OFFSET(INDIRECT(ADDRESS(ROW(), COLUMN())),0,-1)="",VLOOKUP($G634,$A:$AAE,COLUMN(),FALSE),OFFSET(INDIRECT(ADDRESS(ROW(), COLUMN())),0,-1))</f>
        <v>0</v>
      </c>
      <c r="CH634" s="32"/>
      <c r="CI634" s="69" t="str" cm="1">
        <f t="array" aca="1" ref="CI634" ca="1">IF(OFFSET(INDIRECT(ADDRESS(ROW(), COLUMN())),0,-1)="",VLOOKUP($G634,$A:$AAE,COLUMN(),FALSE),OFFSET(INDIRECT(ADDRESS(ROW(), COLUMN())),0,-1))</f>
        <v>城镇建设用地</v>
      </c>
      <c r="CJ634" s="75" t="s">
        <v>1962</v>
      </c>
      <c r="CK634" s="78" t="str">
        <f t="shared" si="883"/>
        <v>唯一标识:090105#公用设施营业网点用地#国空</v>
      </c>
      <c r="CL634" s="78" t="str">
        <f t="shared" si="884"/>
        <v>性质名称:公用设施营业网点用地</v>
      </c>
      <c r="CM634" s="78" t="str">
        <f t="shared" si="885"/>
        <v>地块性质过滤:</v>
      </c>
      <c r="CN634" s="78" t="str">
        <f t="shared" si="886"/>
        <v>地块性质:090105</v>
      </c>
      <c r="CO634" s="78" t="str">
        <f t="shared" si="887"/>
        <v>地类标准:国空</v>
      </c>
      <c r="CP634" s="78" t="str">
        <f t="shared" si="888"/>
        <v>地块性质别称:B15</v>
      </c>
      <c r="CQ634" s="78" t="str">
        <f t="shared" si="889"/>
        <v>属性继承:B4#公用设施营业网点用地#城规</v>
      </c>
      <c r="CR634" s="78" t="str">
        <f t="shared" si="890"/>
        <v>父类:B</v>
      </c>
      <c r="CS634" s="78" t="str">
        <f t="shared" si="891"/>
        <v>级别继承:0901#商业用地#国空</v>
      </c>
      <c r="CT634" s="78" t="str">
        <f t="shared" si="892"/>
        <v>级别层次:3</v>
      </c>
      <c r="CU634" s="78" t="str">
        <f t="shared" si="893"/>
        <v>级别:20901</v>
      </c>
      <c r="CV634" s="78" t="str">
        <f t="shared" ca="1" si="894"/>
        <v>地块颜色:180,70,29</v>
      </c>
      <c r="CW634" s="78" t="str">
        <f t="shared" ca="1" si="895"/>
        <v>建筑面积公式:面积*容积率</v>
      </c>
      <c r="CX634" s="78" t="str">
        <f t="shared" ca="1" si="896"/>
        <v>住宅建筑面积公式:地块建筑面积*0</v>
      </c>
      <c r="CY634" s="78" t="str">
        <f t="shared" ca="1" si="897"/>
        <v>商服建筑面积公式:地块建筑面积*1</v>
      </c>
      <c r="CZ634" s="78" t="str">
        <f t="shared" ca="1" si="898"/>
        <v>商服中商业建筑面积公式:地块建筑面积*1*0.35</v>
      </c>
      <c r="DA634" s="78" t="str">
        <f t="shared" ca="1" si="899"/>
        <v>商服中办公建筑面积公式:地块建筑面积*1*0.65</v>
      </c>
      <c r="DB634" s="78" t="str">
        <f t="shared" ca="1" si="900"/>
        <v>公服建筑面积公式:地块建筑面积*0</v>
      </c>
      <c r="DC634" s="78" t="str">
        <f t="shared" ca="1" si="901"/>
        <v>工业建筑面积公式:地块建筑面积*0</v>
      </c>
      <c r="DD634" s="78" t="str">
        <f t="shared" ca="1" si="902"/>
        <v>市政建筑面积公式:地块建筑面积*0</v>
      </c>
      <c r="DE634" s="78" t="str">
        <f t="shared" ca="1" si="903"/>
        <v>绿地面积指定指标:面积*0</v>
      </c>
      <c r="DF634" s="78" t="str">
        <f t="shared" ca="1" si="904"/>
        <v>绿地面积指定公式:面积*0</v>
      </c>
      <c r="DG634" s="78" t="str">
        <f t="shared" ca="1" si="905"/>
        <v>户数指标:-</v>
      </c>
      <c r="DH634" s="78" t="str">
        <f t="shared" ca="1" si="906"/>
        <v>户数公式:0</v>
      </c>
      <c r="DI634" s="78" t="str">
        <f t="shared" ca="1" si="907"/>
        <v>人数指标:-</v>
      </c>
      <c r="DJ634" s="78" t="str">
        <f t="shared" ca="1" si="908"/>
        <v>人数公式:0</v>
      </c>
      <c r="DK634" s="78" t="str">
        <f t="shared" ca="1" si="909"/>
        <v>就业指标:0.015公顷/岗位</v>
      </c>
      <c r="DL634" s="78" t="str">
        <f t="shared" ca="1" si="910"/>
        <v>就业公式:用地面积/0.015</v>
      </c>
      <c r="DM634" s="78" t="str">
        <f t="shared" ca="1" si="911"/>
        <v>机动车指标:-</v>
      </c>
      <c r="DN634" s="78" t="str">
        <f t="shared" ca="1" si="912"/>
        <v>机动车公式:0</v>
      </c>
      <c r="DO634" s="78" t="str">
        <f t="shared" ca="1" si="913"/>
        <v>用水量指标:30立方米/公顷*日</v>
      </c>
      <c r="DP634" s="78" t="str">
        <f t="shared" ca="1" si="914"/>
        <v>用水量公式:用地面积*30</v>
      </c>
      <c r="DQ634" s="78" t="str">
        <f t="shared" ca="1" si="915"/>
        <v>污水折算系数:0.85</v>
      </c>
      <c r="DR634" s="78" t="str">
        <f t="shared" ca="1" si="916"/>
        <v>污水量公式:用水量*0.85</v>
      </c>
      <c r="DS634" s="78" t="str">
        <f t="shared" ca="1" si="917"/>
        <v>用电负荷指标:50千瓦/公顷</v>
      </c>
      <c r="DT634" s="78" t="str">
        <f t="shared" ca="1" si="918"/>
        <v>同时率:0.8</v>
      </c>
      <c r="DU634" s="78" t="str">
        <f t="shared" ca="1" si="919"/>
        <v>用电量公式:用地面积*50*0.8</v>
      </c>
      <c r="DV634" s="78" t="str">
        <f t="shared" ca="1" si="920"/>
        <v>固话装机指标:30门/公顷</v>
      </c>
      <c r="DW634" s="78" t="str">
        <f t="shared" ca="1" si="921"/>
        <v>固话量公式:用地面积*30</v>
      </c>
      <c r="DX634" s="78" t="str">
        <f t="shared" ca="1" si="922"/>
        <v>有线电视指标:20门/公顷</v>
      </c>
      <c r="DY634" s="78" t="str">
        <f t="shared" ca="1" si="923"/>
        <v>电视量公式:用地面积*20</v>
      </c>
      <c r="DZ634" s="78" t="str">
        <f t="shared" ca="1" si="924"/>
        <v>高峰机动车生成量指标:800pcu/日，20%高峰小时比例，50：50</v>
      </c>
      <c r="EA634" s="78" t="str">
        <f t="shared" ca="1" si="925"/>
        <v>高峰机动车吸引量公式:160*0.5</v>
      </c>
      <c r="EB634" s="78" t="str">
        <f t="shared" ca="1" si="926"/>
        <v>高峰机动车发生量公式:160*0.5</v>
      </c>
      <c r="EC634" s="78" t="str">
        <f t="shared" ca="1" si="930"/>
        <v>地下空间指标:0</v>
      </c>
      <c r="ED634" s="78" t="str">
        <f t="shared" ca="1" si="927"/>
        <v>地下空间公式:0</v>
      </c>
      <c r="EE634" s="78" t="str">
        <f t="shared" ca="1" si="931"/>
        <v>人防指标:0</v>
      </c>
      <c r="EF634" s="78" t="str">
        <f t="shared" ca="1" si="928"/>
        <v>人防公式:0</v>
      </c>
      <c r="EG634" s="78" t="str">
        <f t="shared" ca="1" si="932"/>
        <v>用地构成:城镇建设用地</v>
      </c>
      <c r="EH634" s="78" t="s">
        <v>1962</v>
      </c>
      <c r="EI634" s="79" t="str">
        <f t="shared" ca="1" si="929"/>
        <v>唯一标识:090105#公用设施营业网点用地#国空;性质名称:公用设施营业网点用地;地块性质过滤:;地块性质:090105;地类标准:国空;地块性质别称:B15;属性继承:B4#公用设施营业网点用地#城规;父类:B;级别继承:0901#商业用地#国空;级别层次:3;级别:20901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4" t="s">
        <v>1962</v>
      </c>
    </row>
    <row r="635" spans="1:140" ht="16.5" x14ac:dyDescent="0.2">
      <c r="A635" s="52" t="str">
        <f t="shared" si="933"/>
        <v>09010501#加油加气站用地#国空</v>
      </c>
      <c r="B635" s="52" t="s">
        <v>348</v>
      </c>
      <c r="C635" s="52"/>
      <c r="D635" s="52" t="s">
        <v>1892</v>
      </c>
      <c r="E635" s="52" t="s">
        <v>1277</v>
      </c>
      <c r="F635" s="52" t="s">
        <v>1360</v>
      </c>
      <c r="G635" s="52" t="s">
        <v>1965</v>
      </c>
      <c r="H635" s="52" t="s">
        <v>907</v>
      </c>
      <c r="I635" s="52" t="s">
        <v>1461</v>
      </c>
      <c r="J635" s="52">
        <f t="shared" si="935"/>
        <v>4</v>
      </c>
      <c r="K635" s="52" t="str">
        <f t="shared" si="934"/>
        <v>3090105</v>
      </c>
      <c r="L635" s="52"/>
      <c r="M635" s="69" t="str" cm="1">
        <f t="array" aca="1" ref="M635" ca="1">IF(OFFSET(INDIRECT(ADDRESS(ROW(), COLUMN())),0,-1)="",VLOOKUP($G635,$A:$AAE,COLUMN(),FALSE),OFFSET(INDIRECT(ADDRESS(ROW(), COLUMN())),0,-1))</f>
        <v>180,70,29</v>
      </c>
      <c r="N635" s="32"/>
      <c r="O635" s="69" t="str" cm="1">
        <f t="array" aca="1" ref="O635" ca="1">IF(OFFSET(INDIRECT(ADDRESS(ROW(), COLUMN())),0,-1)="",VLOOKUP($G635,$A:$AAE,COLUMN(),FALSE),OFFSET(INDIRECT(ADDRESS(ROW(), COLUMN())),0,-1))</f>
        <v>面积*容积率</v>
      </c>
      <c r="P635" s="32"/>
      <c r="Q635" s="32" t="str" cm="1">
        <f t="array" aca="1" ref="Q635" ca="1">IF(OFFSET(INDIRECT(ADDRESS(ROW(), COLUMN())),0,-1)="",VLOOKUP($G635,$A:$AAE,COLUMN(),FALSE),OFFSET(INDIRECT(ADDRESS(ROW(), COLUMN())),0,-1))</f>
        <v>地块建筑面积*0</v>
      </c>
      <c r="R635" s="15"/>
      <c r="S635" s="15" t="str" cm="1">
        <f t="array" aca="1" ref="S635" ca="1">IF(OFFSET(INDIRECT(ADDRESS(ROW(), COLUMN())),0,-1)="",VLOOKUP($G635,$A:$AAE,COLUMN(),FALSE),OFFSET(INDIRECT(ADDRESS(ROW(), COLUMN())),0,-1))</f>
        <v>地块建筑面积*1</v>
      </c>
      <c r="T635" s="15"/>
      <c r="U635" s="15" t="str" cm="1">
        <f t="array" aca="1" ref="U635" ca="1">IF(OFFSET(INDIRECT(ADDRESS(ROW(), COLUMN())),0,-1)="",VLOOKUP($G635,$A:$AAE,COLUMN(),FALSE),OFFSET(INDIRECT(ADDRESS(ROW(), COLUMN())),0,-1))</f>
        <v>地块建筑面积*1*0.35</v>
      </c>
      <c r="V635" s="15"/>
      <c r="W635" s="52" t="str" cm="1">
        <f t="array" aca="1" ref="W635" ca="1">IF(OFFSET(INDIRECT(ADDRESS(ROW(), COLUMN())),0,-1)="",VLOOKUP($G635,$A:$AAE,COLUMN(),FALSE),OFFSET(INDIRECT(ADDRESS(ROW(), COLUMN())),0,-1))</f>
        <v>地块建筑面积*1*0.65</v>
      </c>
      <c r="X635" s="15"/>
      <c r="Y635" s="15" t="str" cm="1">
        <f t="array" aca="1" ref="Y635" ca="1">IF(OFFSET(INDIRECT(ADDRESS(ROW(), COLUMN())),0,-1)="",VLOOKUP($G635,$A:$AAE,COLUMN(),FALSE),OFFSET(INDIRECT(ADDRESS(ROW(), COLUMN())),0,-1))</f>
        <v>地块建筑面积*0</v>
      </c>
      <c r="Z635" s="15"/>
      <c r="AA635" s="15" t="str" cm="1">
        <f t="array" aca="1" ref="AA635" ca="1">IF(OFFSET(INDIRECT(ADDRESS(ROW(), COLUMN())),0,-1)="",VLOOKUP($G635,$A:$AAE,COLUMN(),FALSE),OFFSET(INDIRECT(ADDRESS(ROW(), COLUMN())),0,-1))</f>
        <v>地块建筑面积*0</v>
      </c>
      <c r="AB635" s="15"/>
      <c r="AC635" s="15" t="str" cm="1">
        <f t="array" aca="1" ref="AC635" ca="1">IF(OFFSET(INDIRECT(ADDRESS(ROW(), COLUMN())),0,-1)="",VLOOKUP($G635,$A:$AAE,COLUMN(),FALSE),OFFSET(INDIRECT(ADDRESS(ROW(), COLUMN())),0,-1))</f>
        <v>地块建筑面积*0</v>
      </c>
      <c r="AD635" s="15"/>
      <c r="AE635" s="15" t="str" cm="1">
        <f t="array" aca="1" ref="AE635" ca="1">IF(OFFSET(INDIRECT(ADDRESS(ROW(), COLUMN())),0,-1)="",VLOOKUP($G635,$A:$AAE,COLUMN(),FALSE),OFFSET(INDIRECT(ADDRESS(ROW(), COLUMN())),0,-1))</f>
        <v>面积*0</v>
      </c>
      <c r="AF635" s="15"/>
      <c r="AG635" s="15" t="str" cm="1">
        <f t="array" aca="1" ref="AG635" ca="1">IF(OFFSET(INDIRECT(ADDRESS(ROW(), COLUMN())),0,-1)="",VLOOKUP($G635,$A:$AAE,COLUMN(),FALSE),OFFSET(INDIRECT(ADDRESS(ROW(), COLUMN())),0,-1))</f>
        <v>面积*0</v>
      </c>
      <c r="AH635" s="15"/>
      <c r="AI635" s="15" t="str" cm="1">
        <f t="array" aca="1" ref="AI635" ca="1">IF(OFFSET(INDIRECT(ADDRESS(ROW(), COLUMN())),0,-1)="",VLOOKUP($G635,$A:$AAE,COLUMN(),FALSE),OFFSET(INDIRECT(ADDRESS(ROW(), COLUMN())),0,-1))</f>
        <v>-</v>
      </c>
      <c r="AJ635" s="15"/>
      <c r="AK635" s="15" cm="1">
        <f t="array" aca="1" ref="AK635" ca="1">IF(OFFSET(INDIRECT(ADDRESS(ROW(), COLUMN())),0,-1)="",VLOOKUP($G635,$A:$AAE,COLUMN(),FALSE),OFFSET(INDIRECT(ADDRESS(ROW(), COLUMN())),0,-1))</f>
        <v>0</v>
      </c>
      <c r="AL635" s="15"/>
      <c r="AM635" s="15" t="str" cm="1">
        <f t="array" aca="1" ref="AM635" ca="1">IF(OFFSET(INDIRECT(ADDRESS(ROW(), COLUMN())),0,-1)="",VLOOKUP($G635,$A:$AAE,COLUMN(),FALSE),OFFSET(INDIRECT(ADDRESS(ROW(), COLUMN())),0,-1))</f>
        <v>-</v>
      </c>
      <c r="AN635" s="15"/>
      <c r="AO635" s="15" cm="1">
        <f t="array" aca="1" ref="AO635" ca="1">IF(OFFSET(INDIRECT(ADDRESS(ROW(), COLUMN())),0,-1)="",VLOOKUP($G635,$A:$AAE,COLUMN(),FALSE),OFFSET(INDIRECT(ADDRESS(ROW(), COLUMN())),0,-1))</f>
        <v>0</v>
      </c>
      <c r="AP635" s="15"/>
      <c r="AQ635" s="15" t="str" cm="1">
        <f t="array" aca="1" ref="AQ635" ca="1">IF(OFFSET(INDIRECT(ADDRESS(ROW(), COLUMN())),0,-1)="",VLOOKUP($G635,$A:$AAE,COLUMN(),FALSE),OFFSET(INDIRECT(ADDRESS(ROW(), COLUMN())),0,-1))</f>
        <v>0.015公顷/岗位</v>
      </c>
      <c r="AR635" s="15"/>
      <c r="AS635" s="15" t="str" cm="1">
        <f t="array" aca="1" ref="AS635" ca="1">IF(OFFSET(INDIRECT(ADDRESS(ROW(), COLUMN())),0,-1)="",VLOOKUP($G635,$A:$AAE,COLUMN(),FALSE),OFFSET(INDIRECT(ADDRESS(ROW(), COLUMN())),0,-1))</f>
        <v>用地面积/0.015</v>
      </c>
      <c r="AT635" s="15"/>
      <c r="AU635" s="15" t="str" cm="1">
        <f t="array" aca="1" ref="AU635" ca="1">IF(OFFSET(INDIRECT(ADDRESS(ROW(), COLUMN())),0,-1)="",VLOOKUP($G635,$A:$AAE,COLUMN(),FALSE),OFFSET(INDIRECT(ADDRESS(ROW(), COLUMN())),0,-1))</f>
        <v>-</v>
      </c>
      <c r="AV635" s="15"/>
      <c r="AW635" s="15" cm="1">
        <f t="array" aca="1" ref="AW635" ca="1">IF(OFFSET(INDIRECT(ADDRESS(ROW(), COLUMN())),0,-1)="",VLOOKUP($G635,$A:$AAE,COLUMN(),FALSE),OFFSET(INDIRECT(ADDRESS(ROW(), COLUMN())),0,-1))</f>
        <v>0</v>
      </c>
      <c r="AX635" s="2"/>
      <c r="AY635" s="15" t="str" cm="1">
        <f t="array" aca="1" ref="AY635" ca="1">IF(OFFSET(INDIRECT(ADDRESS(ROW(), COLUMN())),0,-1)="",VLOOKUP($G635,$A:$AAE,COLUMN(),FALSE),OFFSET(INDIRECT(ADDRESS(ROW(), COLUMN())),0,-1))</f>
        <v>30立方米/公顷*日</v>
      </c>
      <c r="AZ635" s="2"/>
      <c r="BA635" s="15" t="str" cm="1">
        <f t="array" aca="1" ref="BA635" ca="1">IF(OFFSET(INDIRECT(ADDRESS(ROW(), COLUMN())),0,-1)="",VLOOKUP($G635,$A:$AAE,COLUMN(),FALSE),OFFSET(INDIRECT(ADDRESS(ROW(), COLUMN())),0,-1))</f>
        <v>用地面积*30</v>
      </c>
      <c r="BB635" s="2"/>
      <c r="BC635" s="15" cm="1">
        <f t="array" aca="1" ref="BC635" ca="1">IF(OFFSET(INDIRECT(ADDRESS(ROW(), COLUMN())),0,-1)="",VLOOKUP($G635,$A:$AAE,COLUMN(),FALSE),OFFSET(INDIRECT(ADDRESS(ROW(), COLUMN())),0,-1))</f>
        <v>0.85</v>
      </c>
      <c r="BD635" s="2"/>
      <c r="BE635" s="15" t="str" cm="1">
        <f t="array" aca="1" ref="BE635" ca="1">IF(OFFSET(INDIRECT(ADDRESS(ROW(), COLUMN())),0,-1)="",VLOOKUP($G635,$A:$AAE,COLUMN(),FALSE),OFFSET(INDIRECT(ADDRESS(ROW(), COLUMN())),0,-1))</f>
        <v>用水量*0.85</v>
      </c>
      <c r="BF635" s="2"/>
      <c r="BG635" s="15" t="str" cm="1">
        <f t="array" aca="1" ref="BG635" ca="1">IF(OFFSET(INDIRECT(ADDRESS(ROW(), COLUMN())),0,-1)="",VLOOKUP($G635,$A:$AAE,COLUMN(),FALSE),OFFSET(INDIRECT(ADDRESS(ROW(), COLUMN())),0,-1))</f>
        <v>50千瓦/公顷</v>
      </c>
      <c r="BH635" s="2"/>
      <c r="BI635" s="15" cm="1">
        <f t="array" aca="1" ref="BI635" ca="1">IF(OFFSET(INDIRECT(ADDRESS(ROW(), COLUMN())),0,-1)="",VLOOKUP($G635,$A:$AAE,COLUMN(),FALSE),OFFSET(INDIRECT(ADDRESS(ROW(), COLUMN())),0,-1))</f>
        <v>0.8</v>
      </c>
      <c r="BJ635" s="2"/>
      <c r="BK635" s="15" t="str" cm="1">
        <f t="array" aca="1" ref="BK635" ca="1">IF(OFFSET(INDIRECT(ADDRESS(ROW(), COLUMN())),0,-1)="",VLOOKUP($G635,$A:$AAE,COLUMN(),FALSE),OFFSET(INDIRECT(ADDRESS(ROW(), COLUMN())),0,-1))</f>
        <v>用地面积*50*0.8</v>
      </c>
      <c r="BL635" s="2"/>
      <c r="BM635" s="15" t="str" cm="1">
        <f t="array" aca="1" ref="BM635" ca="1">IF(OFFSET(INDIRECT(ADDRESS(ROW(), COLUMN())),0,-1)="",VLOOKUP($G635,$A:$AAE,COLUMN(),FALSE),OFFSET(INDIRECT(ADDRESS(ROW(), COLUMN())),0,-1))</f>
        <v>30门/公顷</v>
      </c>
      <c r="BN635" s="2"/>
      <c r="BO635" s="15" t="str" cm="1">
        <f t="array" aca="1" ref="BO635" ca="1">IF(OFFSET(INDIRECT(ADDRESS(ROW(), COLUMN())),0,-1)="",VLOOKUP($G635,$A:$AAE,COLUMN(),FALSE),OFFSET(INDIRECT(ADDRESS(ROW(), COLUMN())),0,-1))</f>
        <v>用地面积*30</v>
      </c>
      <c r="BP635" s="2"/>
      <c r="BQ635" s="15" t="str" cm="1">
        <f t="array" aca="1" ref="BQ635" ca="1">IF(OFFSET(INDIRECT(ADDRESS(ROW(), COLUMN())),0,-1)="",VLOOKUP($G635,$A:$AAE,COLUMN(),FALSE),OFFSET(INDIRECT(ADDRESS(ROW(), COLUMN())),0,-1))</f>
        <v>20门/公顷</v>
      </c>
      <c r="BR635" s="2"/>
      <c r="BS635" s="15" t="str" cm="1">
        <f t="array" aca="1" ref="BS635" ca="1">IF(OFFSET(INDIRECT(ADDRESS(ROW(), COLUMN())),0,-1)="",VLOOKUP($G635,$A:$AAE,COLUMN(),FALSE),OFFSET(INDIRECT(ADDRESS(ROW(), COLUMN())),0,-1))</f>
        <v>用地面积*20</v>
      </c>
      <c r="BT635" s="2"/>
      <c r="BU635" s="15" t="str" cm="1">
        <f t="array" aca="1" ref="BU635" ca="1">IF(OFFSET(INDIRECT(ADDRESS(ROW(), COLUMN())),0,-1)="",VLOOKUP($G635,$A:$AAE,COLUMN(),FALSE),OFFSET(INDIRECT(ADDRESS(ROW(), COLUMN())),0,-1))</f>
        <v>800pcu/日，20%高峰小时比例，50：50</v>
      </c>
      <c r="BV635" s="2"/>
      <c r="BW635" s="15" t="str" cm="1">
        <f t="array" aca="1" ref="BW635" ca="1">IF(OFFSET(INDIRECT(ADDRESS(ROW(), COLUMN())),0,-1)="",VLOOKUP($G635,$A:$AAE,COLUMN(),FALSE),OFFSET(INDIRECT(ADDRESS(ROW(), COLUMN())),0,-1))</f>
        <v>160*0.5</v>
      </c>
      <c r="BX635" s="2"/>
      <c r="BY635" s="15" t="str" cm="1">
        <f t="array" aca="1" ref="BY635" ca="1">IF(OFFSET(INDIRECT(ADDRESS(ROW(), COLUMN())),0,-1)="",VLOOKUP($G635,$A:$AAE,COLUMN(),FALSE),OFFSET(INDIRECT(ADDRESS(ROW(), COLUMN())),0,-1))</f>
        <v>160*0.5</v>
      </c>
      <c r="BZ635" s="98"/>
      <c r="CA635" s="15" t="str" cm="1">
        <f t="array" aca="1" ref="CA635" ca="1">IF(OFFSET(INDIRECT(ADDRESS(ROW(), COLUMN())),0,-1)="",VLOOKUP($G635,$A:$AAE,COLUMN(),FALSE),OFFSET(INDIRECT(ADDRESS(ROW(), COLUMN())),0,-1))</f>
        <v>0</v>
      </c>
      <c r="CB635" s="15"/>
      <c r="CC635" s="15" t="str" cm="1">
        <f t="array" aca="1" ref="CC635" ca="1">IF(OFFSET(INDIRECT(ADDRESS(ROW(), COLUMN())),0,-1)="",VLOOKUP($G635,$A:$AAE,COLUMN(),FALSE),OFFSET(INDIRECT(ADDRESS(ROW(), COLUMN())),0,-1))</f>
        <v>0</v>
      </c>
      <c r="CD635" s="15"/>
      <c r="CE635" s="15" t="str" cm="1">
        <f t="array" aca="1" ref="CE635" ca="1">IF(OFFSET(INDIRECT(ADDRESS(ROW(), COLUMN())),0,-1)="",VLOOKUP($G635,$A:$AAE,COLUMN(),FALSE),OFFSET(INDIRECT(ADDRESS(ROW(), COLUMN())),0,-1))</f>
        <v>0</v>
      </c>
      <c r="CF635" s="15"/>
      <c r="CG635" s="15" t="str" cm="1">
        <f t="array" aca="1" ref="CG635" ca="1">IF(OFFSET(INDIRECT(ADDRESS(ROW(), COLUMN())),0,-1)="",VLOOKUP($G635,$A:$AAE,COLUMN(),FALSE),OFFSET(INDIRECT(ADDRESS(ROW(), COLUMN())),0,-1))</f>
        <v>0</v>
      </c>
      <c r="CH635" s="15"/>
      <c r="CI635" s="52" t="str" cm="1">
        <f t="array" aca="1" ref="CI635" ca="1">IF(OFFSET(INDIRECT(ADDRESS(ROW(), COLUMN())),0,-1)="",VLOOKUP($G635,$A:$AAE,COLUMN(),FALSE),OFFSET(INDIRECT(ADDRESS(ROW(), COLUMN())),0,-1))</f>
        <v>城镇建设用地</v>
      </c>
      <c r="CJ635" s="75" t="s">
        <v>1962</v>
      </c>
      <c r="CK635" s="78" t="str">
        <f t="shared" si="883"/>
        <v>唯一标识:09010501#加油加气站用地#国空</v>
      </c>
      <c r="CL635" s="78" t="str">
        <f t="shared" si="884"/>
        <v>性质名称:加油加气站用地</v>
      </c>
      <c r="CM635" s="78" t="str">
        <f t="shared" si="885"/>
        <v>地块性质过滤:</v>
      </c>
      <c r="CN635" s="78" t="str">
        <f t="shared" si="886"/>
        <v>地块性质:09010501</v>
      </c>
      <c r="CO635" s="78" t="str">
        <f t="shared" si="887"/>
        <v>地类标准:国空</v>
      </c>
      <c r="CP635" s="78" t="str">
        <f t="shared" si="888"/>
        <v>地块性质别称:B151</v>
      </c>
      <c r="CQ635" s="78" t="str">
        <f t="shared" si="889"/>
        <v>属性继承:B4#公用设施营业网点用地#城规</v>
      </c>
      <c r="CR635" s="78" t="str">
        <f t="shared" si="890"/>
        <v>父类:B4</v>
      </c>
      <c r="CS635" s="78" t="str">
        <f t="shared" si="891"/>
        <v>级别继承:090105#公用设施营业网点用地#国空</v>
      </c>
      <c r="CT635" s="78" t="str">
        <f t="shared" si="892"/>
        <v>级别层次:4</v>
      </c>
      <c r="CU635" s="78" t="str">
        <f t="shared" si="893"/>
        <v>级别:3090105</v>
      </c>
      <c r="CV635" s="78" t="str">
        <f t="shared" ca="1" si="894"/>
        <v>地块颜色:180,70,29</v>
      </c>
      <c r="CW635" s="78" t="str">
        <f t="shared" ca="1" si="895"/>
        <v>建筑面积公式:面积*容积率</v>
      </c>
      <c r="CX635" s="78" t="str">
        <f t="shared" ca="1" si="896"/>
        <v>住宅建筑面积公式:地块建筑面积*0</v>
      </c>
      <c r="CY635" s="78" t="str">
        <f t="shared" ca="1" si="897"/>
        <v>商服建筑面积公式:地块建筑面积*1</v>
      </c>
      <c r="CZ635" s="78" t="str">
        <f t="shared" ca="1" si="898"/>
        <v>商服中商业建筑面积公式:地块建筑面积*1*0.35</v>
      </c>
      <c r="DA635" s="78" t="str">
        <f t="shared" ca="1" si="899"/>
        <v>商服中办公建筑面积公式:地块建筑面积*1*0.65</v>
      </c>
      <c r="DB635" s="78" t="str">
        <f t="shared" ca="1" si="900"/>
        <v>公服建筑面积公式:地块建筑面积*0</v>
      </c>
      <c r="DC635" s="78" t="str">
        <f t="shared" ca="1" si="901"/>
        <v>工业建筑面积公式:地块建筑面积*0</v>
      </c>
      <c r="DD635" s="78" t="str">
        <f t="shared" ca="1" si="902"/>
        <v>市政建筑面积公式:地块建筑面积*0</v>
      </c>
      <c r="DE635" s="78" t="str">
        <f t="shared" ca="1" si="903"/>
        <v>绿地面积指定指标:面积*0</v>
      </c>
      <c r="DF635" s="78" t="str">
        <f t="shared" ca="1" si="904"/>
        <v>绿地面积指定公式:面积*0</v>
      </c>
      <c r="DG635" s="78" t="str">
        <f t="shared" ca="1" si="905"/>
        <v>户数指标:-</v>
      </c>
      <c r="DH635" s="78" t="str">
        <f t="shared" ca="1" si="906"/>
        <v>户数公式:0</v>
      </c>
      <c r="DI635" s="78" t="str">
        <f t="shared" ca="1" si="907"/>
        <v>人数指标:-</v>
      </c>
      <c r="DJ635" s="78" t="str">
        <f t="shared" ca="1" si="908"/>
        <v>人数公式:0</v>
      </c>
      <c r="DK635" s="78" t="str">
        <f t="shared" ca="1" si="909"/>
        <v>就业指标:0.015公顷/岗位</v>
      </c>
      <c r="DL635" s="78" t="str">
        <f t="shared" ca="1" si="910"/>
        <v>就业公式:用地面积/0.015</v>
      </c>
      <c r="DM635" s="78" t="str">
        <f t="shared" ca="1" si="911"/>
        <v>机动车指标:-</v>
      </c>
      <c r="DN635" s="78" t="str">
        <f t="shared" ca="1" si="912"/>
        <v>机动车公式:0</v>
      </c>
      <c r="DO635" s="78" t="str">
        <f t="shared" ca="1" si="913"/>
        <v>用水量指标:30立方米/公顷*日</v>
      </c>
      <c r="DP635" s="78" t="str">
        <f t="shared" ca="1" si="914"/>
        <v>用水量公式:用地面积*30</v>
      </c>
      <c r="DQ635" s="78" t="str">
        <f t="shared" ca="1" si="915"/>
        <v>污水折算系数:0.85</v>
      </c>
      <c r="DR635" s="78" t="str">
        <f t="shared" ca="1" si="916"/>
        <v>污水量公式:用水量*0.85</v>
      </c>
      <c r="DS635" s="78" t="str">
        <f t="shared" ca="1" si="917"/>
        <v>用电负荷指标:50千瓦/公顷</v>
      </c>
      <c r="DT635" s="78" t="str">
        <f t="shared" ca="1" si="918"/>
        <v>同时率:0.8</v>
      </c>
      <c r="DU635" s="78" t="str">
        <f t="shared" ca="1" si="919"/>
        <v>用电量公式:用地面积*50*0.8</v>
      </c>
      <c r="DV635" s="78" t="str">
        <f t="shared" ca="1" si="920"/>
        <v>固话装机指标:30门/公顷</v>
      </c>
      <c r="DW635" s="78" t="str">
        <f t="shared" ca="1" si="921"/>
        <v>固话量公式:用地面积*30</v>
      </c>
      <c r="DX635" s="78" t="str">
        <f t="shared" ca="1" si="922"/>
        <v>有线电视指标:20门/公顷</v>
      </c>
      <c r="DY635" s="78" t="str">
        <f t="shared" ca="1" si="923"/>
        <v>电视量公式:用地面积*20</v>
      </c>
      <c r="DZ635" s="78" t="str">
        <f t="shared" ca="1" si="924"/>
        <v>高峰机动车生成量指标:800pcu/日，20%高峰小时比例，50：50</v>
      </c>
      <c r="EA635" s="78" t="str">
        <f t="shared" ca="1" si="925"/>
        <v>高峰机动车吸引量公式:160*0.5</v>
      </c>
      <c r="EB635" s="78" t="str">
        <f t="shared" ca="1" si="926"/>
        <v>高峰机动车发生量公式:160*0.5</v>
      </c>
      <c r="EC635" s="78" t="str">
        <f t="shared" ca="1" si="930"/>
        <v>地下空间指标:0</v>
      </c>
      <c r="ED635" s="78" t="str">
        <f t="shared" ca="1" si="927"/>
        <v>地下空间公式:0</v>
      </c>
      <c r="EE635" s="78" t="str">
        <f t="shared" ca="1" si="931"/>
        <v>人防指标:0</v>
      </c>
      <c r="EF635" s="78" t="str">
        <f t="shared" ca="1" si="928"/>
        <v>人防公式:0</v>
      </c>
      <c r="EG635" s="78" t="str">
        <f t="shared" ca="1" si="932"/>
        <v>用地构成:城镇建设用地</v>
      </c>
      <c r="EH635" s="78" t="s">
        <v>1962</v>
      </c>
      <c r="EI635" s="79" t="str">
        <f t="shared" ca="1" si="929"/>
        <v>唯一标识:09010501#加油加气站用地#国空;性质名称:加油加气站用地;地块性质过滤:;地块性质:09010501;地类标准:国空;地块性质别称:B151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5" t="s">
        <v>1962</v>
      </c>
    </row>
    <row r="636" spans="1:140" ht="16.5" x14ac:dyDescent="0.2">
      <c r="A636" s="52" t="str">
        <f t="shared" ref="A636" si="1199">IF(OR(C636="",C636="地块性质过滤:"),D636&amp;"#"&amp;B636&amp;"#"&amp;E636,D636&amp;"#"&amp;B636&amp;"&amp;"&amp;C636&amp;"#"&amp;E636)</f>
        <v>09010501v#加油加气站用地#国空</v>
      </c>
      <c r="B636" s="52" t="s">
        <v>2308</v>
      </c>
      <c r="C636" s="52"/>
      <c r="D636" s="52" t="s">
        <v>2212</v>
      </c>
      <c r="E636" s="52" t="s">
        <v>1277</v>
      </c>
      <c r="F636" s="52" t="s">
        <v>1360</v>
      </c>
      <c r="G636" s="52" t="s">
        <v>1965</v>
      </c>
      <c r="H636" s="52" t="s">
        <v>907</v>
      </c>
      <c r="I636" s="52" t="s">
        <v>2213</v>
      </c>
      <c r="J636" s="52">
        <f t="shared" ref="J636" si="1200">IF(ISNUMBER(FIND("/",D636)),2,IF(RIGHT(D636,1)="v",LEN(D636)/2+0.5,LEN(D636)/2))</f>
        <v>5</v>
      </c>
      <c r="K636" s="52" t="str">
        <f t="shared" ref="K636" si="1201">IF((J636-1)=0,"0",(J636-1)&amp;LEFT(I636,FIND("#",I636)-1))</f>
        <v>409010501</v>
      </c>
      <c r="L636" s="52"/>
      <c r="M636" s="69" t="str" cm="1">
        <f t="array" aca="1" ref="M636" ca="1">IF(OFFSET(INDIRECT(ADDRESS(ROW(), COLUMN())),0,-1)="",VLOOKUP($G636,$A:$AAE,COLUMN(),FALSE),OFFSET(INDIRECT(ADDRESS(ROW(), COLUMN())),0,-1))</f>
        <v>180,70,29</v>
      </c>
      <c r="N636" s="32"/>
      <c r="O636" s="69" t="str" cm="1">
        <f t="array" aca="1" ref="O636" ca="1">IF(OFFSET(INDIRECT(ADDRESS(ROW(), COLUMN())),0,-1)="",VLOOKUP($G636,$A:$AAE,COLUMN(),FALSE),OFFSET(INDIRECT(ADDRESS(ROW(), COLUMN())),0,-1))</f>
        <v>面积*容积率</v>
      </c>
      <c r="P636" s="32"/>
      <c r="Q636" s="32" t="str" cm="1">
        <f t="array" aca="1" ref="Q636" ca="1">IF(OFFSET(INDIRECT(ADDRESS(ROW(), COLUMN())),0,-1)="",VLOOKUP($G636,$A:$AAE,COLUMN(),FALSE),OFFSET(INDIRECT(ADDRESS(ROW(), COLUMN())),0,-1))</f>
        <v>地块建筑面积*0</v>
      </c>
      <c r="R636" s="15"/>
      <c r="S636" s="15" t="str" cm="1">
        <f t="array" aca="1" ref="S636" ca="1">IF(OFFSET(INDIRECT(ADDRESS(ROW(), COLUMN())),0,-1)="",VLOOKUP($G636,$A:$AAE,COLUMN(),FALSE),OFFSET(INDIRECT(ADDRESS(ROW(), COLUMN())),0,-1))</f>
        <v>地块建筑面积*1</v>
      </c>
      <c r="T636" s="15"/>
      <c r="U636" s="15" t="str" cm="1">
        <f t="array" aca="1" ref="U636" ca="1">IF(OFFSET(INDIRECT(ADDRESS(ROW(), COLUMN())),0,-1)="",VLOOKUP($G636,$A:$AAE,COLUMN(),FALSE),OFFSET(INDIRECT(ADDRESS(ROW(), COLUMN())),0,-1))</f>
        <v>地块建筑面积*1*0.35</v>
      </c>
      <c r="V636" s="15"/>
      <c r="W636" s="52" t="str" cm="1">
        <f t="array" aca="1" ref="W636" ca="1">IF(OFFSET(INDIRECT(ADDRESS(ROW(), COLUMN())),0,-1)="",VLOOKUP($G636,$A:$AAE,COLUMN(),FALSE),OFFSET(INDIRECT(ADDRESS(ROW(), COLUMN())),0,-1))</f>
        <v>地块建筑面积*1*0.65</v>
      </c>
      <c r="X636" s="15"/>
      <c r="Y636" s="15" t="str" cm="1">
        <f t="array" aca="1" ref="Y636" ca="1">IF(OFFSET(INDIRECT(ADDRESS(ROW(), COLUMN())),0,-1)="",VLOOKUP($G636,$A:$AAE,COLUMN(),FALSE),OFFSET(INDIRECT(ADDRESS(ROW(), COLUMN())),0,-1))</f>
        <v>地块建筑面积*0</v>
      </c>
      <c r="Z636" s="15"/>
      <c r="AA636" s="15" t="str" cm="1">
        <f t="array" aca="1" ref="AA636" ca="1">IF(OFFSET(INDIRECT(ADDRESS(ROW(), COLUMN())),0,-1)="",VLOOKUP($G636,$A:$AAE,COLUMN(),FALSE),OFFSET(INDIRECT(ADDRESS(ROW(), COLUMN())),0,-1))</f>
        <v>地块建筑面积*0</v>
      </c>
      <c r="AB636" s="15"/>
      <c r="AC636" s="15" t="str" cm="1">
        <f t="array" aca="1" ref="AC636" ca="1">IF(OFFSET(INDIRECT(ADDRESS(ROW(), COLUMN())),0,-1)="",VLOOKUP($G636,$A:$AAE,COLUMN(),FALSE),OFFSET(INDIRECT(ADDRESS(ROW(), COLUMN())),0,-1))</f>
        <v>地块建筑面积*0</v>
      </c>
      <c r="AD636" s="15"/>
      <c r="AE636" s="15" t="str" cm="1">
        <f t="array" aca="1" ref="AE636" ca="1">IF(OFFSET(INDIRECT(ADDRESS(ROW(), COLUMN())),0,-1)="",VLOOKUP($G636,$A:$AAE,COLUMN(),FALSE),OFFSET(INDIRECT(ADDRESS(ROW(), COLUMN())),0,-1))</f>
        <v>面积*0</v>
      </c>
      <c r="AF636" s="15"/>
      <c r="AG636" s="15" t="str" cm="1">
        <f t="array" aca="1" ref="AG636" ca="1">IF(OFFSET(INDIRECT(ADDRESS(ROW(), COLUMN())),0,-1)="",VLOOKUP($G636,$A:$AAE,COLUMN(),FALSE),OFFSET(INDIRECT(ADDRESS(ROW(), COLUMN())),0,-1))</f>
        <v>面积*0</v>
      </c>
      <c r="AH636" s="15"/>
      <c r="AI636" s="15" t="str" cm="1">
        <f t="array" aca="1" ref="AI636" ca="1">IF(OFFSET(INDIRECT(ADDRESS(ROW(), COLUMN())),0,-1)="",VLOOKUP($G636,$A:$AAE,COLUMN(),FALSE),OFFSET(INDIRECT(ADDRESS(ROW(), COLUMN())),0,-1))</f>
        <v>-</v>
      </c>
      <c r="AJ636" s="15"/>
      <c r="AK636" s="15" cm="1">
        <f t="array" aca="1" ref="AK636" ca="1">IF(OFFSET(INDIRECT(ADDRESS(ROW(), COLUMN())),0,-1)="",VLOOKUP($G636,$A:$AAE,COLUMN(),FALSE),OFFSET(INDIRECT(ADDRESS(ROW(), COLUMN())),0,-1))</f>
        <v>0</v>
      </c>
      <c r="AL636" s="15"/>
      <c r="AM636" s="15" t="str" cm="1">
        <f t="array" aca="1" ref="AM636" ca="1">IF(OFFSET(INDIRECT(ADDRESS(ROW(), COLUMN())),0,-1)="",VLOOKUP($G636,$A:$AAE,COLUMN(),FALSE),OFFSET(INDIRECT(ADDRESS(ROW(), COLUMN())),0,-1))</f>
        <v>-</v>
      </c>
      <c r="AN636" s="15"/>
      <c r="AO636" s="15" cm="1">
        <f t="array" aca="1" ref="AO636" ca="1">IF(OFFSET(INDIRECT(ADDRESS(ROW(), COLUMN())),0,-1)="",VLOOKUP($G636,$A:$AAE,COLUMN(),FALSE),OFFSET(INDIRECT(ADDRESS(ROW(), COLUMN())),0,-1))</f>
        <v>0</v>
      </c>
      <c r="AP636" s="15"/>
      <c r="AQ636" s="15" t="str" cm="1">
        <f t="array" aca="1" ref="AQ636" ca="1">IF(OFFSET(INDIRECT(ADDRESS(ROW(), COLUMN())),0,-1)="",VLOOKUP($G636,$A:$AAE,COLUMN(),FALSE),OFFSET(INDIRECT(ADDRESS(ROW(), COLUMN())),0,-1))</f>
        <v>0.015公顷/岗位</v>
      </c>
      <c r="AR636" s="15"/>
      <c r="AS636" s="15" t="str" cm="1">
        <f t="array" aca="1" ref="AS636" ca="1">IF(OFFSET(INDIRECT(ADDRESS(ROW(), COLUMN())),0,-1)="",VLOOKUP($G636,$A:$AAE,COLUMN(),FALSE),OFFSET(INDIRECT(ADDRESS(ROW(), COLUMN())),0,-1))</f>
        <v>用地面积/0.015</v>
      </c>
      <c r="AT636" s="15"/>
      <c r="AU636" s="15" t="str" cm="1">
        <f t="array" aca="1" ref="AU636" ca="1">IF(OFFSET(INDIRECT(ADDRESS(ROW(), COLUMN())),0,-1)="",VLOOKUP($G636,$A:$AAE,COLUMN(),FALSE),OFFSET(INDIRECT(ADDRESS(ROW(), COLUMN())),0,-1))</f>
        <v>-</v>
      </c>
      <c r="AV636" s="15"/>
      <c r="AW636" s="15" cm="1">
        <f t="array" aca="1" ref="AW636" ca="1">IF(OFFSET(INDIRECT(ADDRESS(ROW(), COLUMN())),0,-1)="",VLOOKUP($G636,$A:$AAE,COLUMN(),FALSE),OFFSET(INDIRECT(ADDRESS(ROW(), COLUMN())),0,-1))</f>
        <v>0</v>
      </c>
      <c r="AX636" s="2"/>
      <c r="AY636" s="15" t="str" cm="1">
        <f t="array" aca="1" ref="AY636" ca="1">IF(OFFSET(INDIRECT(ADDRESS(ROW(), COLUMN())),0,-1)="",VLOOKUP($G636,$A:$AAE,COLUMN(),FALSE),OFFSET(INDIRECT(ADDRESS(ROW(), COLUMN())),0,-1))</f>
        <v>30立方米/公顷*日</v>
      </c>
      <c r="AZ636" s="2"/>
      <c r="BA636" s="15" t="str" cm="1">
        <f t="array" aca="1" ref="BA636" ca="1">IF(OFFSET(INDIRECT(ADDRESS(ROW(), COLUMN())),0,-1)="",VLOOKUP($G636,$A:$AAE,COLUMN(),FALSE),OFFSET(INDIRECT(ADDRESS(ROW(), COLUMN())),0,-1))</f>
        <v>用地面积*30</v>
      </c>
      <c r="BB636" s="2"/>
      <c r="BC636" s="15" cm="1">
        <f t="array" aca="1" ref="BC636" ca="1">IF(OFFSET(INDIRECT(ADDRESS(ROW(), COLUMN())),0,-1)="",VLOOKUP($G636,$A:$AAE,COLUMN(),FALSE),OFFSET(INDIRECT(ADDRESS(ROW(), COLUMN())),0,-1))</f>
        <v>0.85</v>
      </c>
      <c r="BD636" s="2"/>
      <c r="BE636" s="15" t="str" cm="1">
        <f t="array" aca="1" ref="BE636" ca="1">IF(OFFSET(INDIRECT(ADDRESS(ROW(), COLUMN())),0,-1)="",VLOOKUP($G636,$A:$AAE,COLUMN(),FALSE),OFFSET(INDIRECT(ADDRESS(ROW(), COLUMN())),0,-1))</f>
        <v>用水量*0.85</v>
      </c>
      <c r="BF636" s="2"/>
      <c r="BG636" s="15" t="str" cm="1">
        <f t="array" aca="1" ref="BG636" ca="1">IF(OFFSET(INDIRECT(ADDRESS(ROW(), COLUMN())),0,-1)="",VLOOKUP($G636,$A:$AAE,COLUMN(),FALSE),OFFSET(INDIRECT(ADDRESS(ROW(), COLUMN())),0,-1))</f>
        <v>50千瓦/公顷</v>
      </c>
      <c r="BH636" s="2"/>
      <c r="BI636" s="15" cm="1">
        <f t="array" aca="1" ref="BI636" ca="1">IF(OFFSET(INDIRECT(ADDRESS(ROW(), COLUMN())),0,-1)="",VLOOKUP($G636,$A:$AAE,COLUMN(),FALSE),OFFSET(INDIRECT(ADDRESS(ROW(), COLUMN())),0,-1))</f>
        <v>0.8</v>
      </c>
      <c r="BJ636" s="2"/>
      <c r="BK636" s="15" t="str" cm="1">
        <f t="array" aca="1" ref="BK636" ca="1">IF(OFFSET(INDIRECT(ADDRESS(ROW(), COLUMN())),0,-1)="",VLOOKUP($G636,$A:$AAE,COLUMN(),FALSE),OFFSET(INDIRECT(ADDRESS(ROW(), COLUMN())),0,-1))</f>
        <v>用地面积*50*0.8</v>
      </c>
      <c r="BL636" s="2"/>
      <c r="BM636" s="15" t="str" cm="1">
        <f t="array" aca="1" ref="BM636" ca="1">IF(OFFSET(INDIRECT(ADDRESS(ROW(), COLUMN())),0,-1)="",VLOOKUP($G636,$A:$AAE,COLUMN(),FALSE),OFFSET(INDIRECT(ADDRESS(ROW(), COLUMN())),0,-1))</f>
        <v>30门/公顷</v>
      </c>
      <c r="BN636" s="2"/>
      <c r="BO636" s="15" t="str" cm="1">
        <f t="array" aca="1" ref="BO636" ca="1">IF(OFFSET(INDIRECT(ADDRESS(ROW(), COLUMN())),0,-1)="",VLOOKUP($G636,$A:$AAE,COLUMN(),FALSE),OFFSET(INDIRECT(ADDRESS(ROW(), COLUMN())),0,-1))</f>
        <v>用地面积*30</v>
      </c>
      <c r="BP636" s="2"/>
      <c r="BQ636" s="15" t="str" cm="1">
        <f t="array" aca="1" ref="BQ636" ca="1">IF(OFFSET(INDIRECT(ADDRESS(ROW(), COLUMN())),0,-1)="",VLOOKUP($G636,$A:$AAE,COLUMN(),FALSE),OFFSET(INDIRECT(ADDRESS(ROW(), COLUMN())),0,-1))</f>
        <v>20门/公顷</v>
      </c>
      <c r="BR636" s="2"/>
      <c r="BS636" s="15" t="str" cm="1">
        <f t="array" aca="1" ref="BS636" ca="1">IF(OFFSET(INDIRECT(ADDRESS(ROW(), COLUMN())),0,-1)="",VLOOKUP($G636,$A:$AAE,COLUMN(),FALSE),OFFSET(INDIRECT(ADDRESS(ROW(), COLUMN())),0,-1))</f>
        <v>用地面积*20</v>
      </c>
      <c r="BT636" s="2"/>
      <c r="BU636" s="15" t="str" cm="1">
        <f t="array" aca="1" ref="BU636" ca="1">IF(OFFSET(INDIRECT(ADDRESS(ROW(), COLUMN())),0,-1)="",VLOOKUP($G636,$A:$AAE,COLUMN(),FALSE),OFFSET(INDIRECT(ADDRESS(ROW(), COLUMN())),0,-1))</f>
        <v>800pcu/日，20%高峰小时比例，50：50</v>
      </c>
      <c r="BV636" s="2"/>
      <c r="BW636" s="15" t="str" cm="1">
        <f t="array" aca="1" ref="BW636" ca="1">IF(OFFSET(INDIRECT(ADDRESS(ROW(), COLUMN())),0,-1)="",VLOOKUP($G636,$A:$AAE,COLUMN(),FALSE),OFFSET(INDIRECT(ADDRESS(ROW(), COLUMN())),0,-1))</f>
        <v>160*0.5</v>
      </c>
      <c r="BX636" s="2"/>
      <c r="BY636" s="15" t="str" cm="1">
        <f t="array" aca="1" ref="BY636" ca="1">IF(OFFSET(INDIRECT(ADDRESS(ROW(), COLUMN())),0,-1)="",VLOOKUP($G636,$A:$AAE,COLUMN(),FALSE),OFFSET(INDIRECT(ADDRESS(ROW(), COLUMN())),0,-1))</f>
        <v>160*0.5</v>
      </c>
      <c r="BZ636" s="98"/>
      <c r="CA636" s="15" t="str" cm="1">
        <f t="array" aca="1" ref="CA636" ca="1">IF(OFFSET(INDIRECT(ADDRESS(ROW(), COLUMN())),0,-1)="",VLOOKUP($G636,$A:$AAE,COLUMN(),FALSE),OFFSET(INDIRECT(ADDRESS(ROW(), COLUMN())),0,-1))</f>
        <v>0</v>
      </c>
      <c r="CB636" s="15"/>
      <c r="CC636" s="15" t="str" cm="1">
        <f t="array" aca="1" ref="CC636" ca="1">IF(OFFSET(INDIRECT(ADDRESS(ROW(), COLUMN())),0,-1)="",VLOOKUP($G636,$A:$AAE,COLUMN(),FALSE),OFFSET(INDIRECT(ADDRESS(ROW(), COLUMN())),0,-1))</f>
        <v>0</v>
      </c>
      <c r="CD636" s="15"/>
      <c r="CE636" s="15" t="str" cm="1">
        <f t="array" aca="1" ref="CE636" ca="1">IF(OFFSET(INDIRECT(ADDRESS(ROW(), COLUMN())),0,-1)="",VLOOKUP($G636,$A:$AAE,COLUMN(),FALSE),OFFSET(INDIRECT(ADDRESS(ROW(), COLUMN())),0,-1))</f>
        <v>0</v>
      </c>
      <c r="CF636" s="15"/>
      <c r="CG636" s="15" t="str" cm="1">
        <f t="array" aca="1" ref="CG636" ca="1">IF(OFFSET(INDIRECT(ADDRESS(ROW(), COLUMN())),0,-1)="",VLOOKUP($G636,$A:$AAE,COLUMN(),FALSE),OFFSET(INDIRECT(ADDRESS(ROW(), COLUMN())),0,-1))</f>
        <v>0</v>
      </c>
      <c r="CH636" s="15" t="s">
        <v>2140</v>
      </c>
      <c r="CI636" s="52" t="str" cm="1">
        <f t="array" aca="1" ref="CI636" ca="1">IF(OFFSET(INDIRECT(ADDRESS(ROW(), COLUMN())),0,-1)="",VLOOKUP($G636,$A:$AAE,COLUMN(),FALSE),OFFSET(INDIRECT(ADDRESS(ROW(), COLUMN())),0,-1))</f>
        <v>村庄建设用地</v>
      </c>
      <c r="CJ636" s="75" t="s">
        <v>1962</v>
      </c>
      <c r="CK636" s="78" t="str">
        <f t="shared" ref="CK636" si="1202">IF(A636 = "",A$1&amp;":",_xlfn.TEXTJOIN(":",TRUE,A$1,A636))</f>
        <v>唯一标识:09010501v#加油加气站用地#国空</v>
      </c>
      <c r="CL636" s="78" t="str">
        <f t="shared" ref="CL636" si="1203">IF(B636 = "",B$1&amp;":",_xlfn.TEXTJOIN(":",TRUE,B$1,B636))</f>
        <v>性质名称:加油加气站用地</v>
      </c>
      <c r="CM636" s="78" t="str">
        <f t="shared" ref="CM636" si="1204">IF(C636 = "",C$1&amp;":",_xlfn.TEXTJOIN(":",TRUE,C$1,C636))</f>
        <v>地块性质过滤:</v>
      </c>
      <c r="CN636" s="78" t="str">
        <f t="shared" ref="CN636" si="1205">IF(D636 = "",D$1&amp;":",_xlfn.TEXTJOIN(":",TRUE,D$1,D636))</f>
        <v>地块性质:09010501v</v>
      </c>
      <c r="CO636" s="78" t="str">
        <f t="shared" ref="CO636" si="1206">IF(E636 = "",E$1&amp;":",_xlfn.TEXTJOIN(":",TRUE,E$1,E636))</f>
        <v>地类标准:国空</v>
      </c>
      <c r="CP636" s="78" t="str">
        <f t="shared" ref="CP636" si="1207">IF(F636 = "",F$1&amp;":",_xlfn.TEXTJOIN(":",TRUE,F$1,F636))</f>
        <v>地块性质别称:B151</v>
      </c>
      <c r="CQ636" s="78" t="str">
        <f t="shared" ref="CQ636" si="1208">IF(G636 = "",G$1&amp;":",_xlfn.TEXTJOIN(":",TRUE,G$1,G636))</f>
        <v>属性继承:B4#公用设施营业网点用地#城规</v>
      </c>
      <c r="CR636" s="78" t="str">
        <f t="shared" ref="CR636" si="1209">IF(H636 = "",H$1&amp;":",_xlfn.TEXTJOIN(":",TRUE,H$1,H636))</f>
        <v>父类:B4</v>
      </c>
      <c r="CS636" s="78" t="str">
        <f t="shared" ref="CS636" si="1210">IF(I636 = "",I$1&amp;":",_xlfn.TEXTJOIN(":",TRUE,I$1,I636))</f>
        <v>级别继承:09010501#加油加气站用地#国空</v>
      </c>
      <c r="CT636" s="78" t="str">
        <f t="shared" ref="CT636" si="1211">IF(J636 = "",J$1&amp;":",_xlfn.TEXTJOIN(":",TRUE,J$1,J636))</f>
        <v>级别层次:5</v>
      </c>
      <c r="CU636" s="78" t="str">
        <f t="shared" ref="CU636" si="1212">IF(K636 = "",K$1&amp;":",_xlfn.TEXTJOIN(":",TRUE,K$1,K636))</f>
        <v>级别:409010501</v>
      </c>
      <c r="CV636" s="78" t="str">
        <f t="shared" ref="CV636" ca="1" si="1213">IF(M636 = "",M$1&amp;":",_xlfn.TEXTJOIN(":",TRUE,M$1,M636))</f>
        <v>地块颜色:180,70,29</v>
      </c>
      <c r="CW636" s="78" t="str">
        <f t="shared" ref="CW636" ca="1" si="1214">IF(O636 = "",O$1&amp;":",_xlfn.TEXTJOIN(":",TRUE,O$1,O636))</f>
        <v>建筑面积公式:面积*容积率</v>
      </c>
      <c r="CX636" s="78" t="str">
        <f t="shared" ref="CX636" ca="1" si="1215">IF(Q636 = "",Q$1&amp;":",_xlfn.TEXTJOIN(":",TRUE,Q$1,Q636))</f>
        <v>住宅建筑面积公式:地块建筑面积*0</v>
      </c>
      <c r="CY636" s="78" t="str">
        <f t="shared" ref="CY636" ca="1" si="1216">IF(S636 = "",S$1&amp;":",_xlfn.TEXTJOIN(":",TRUE,S$1,S636))</f>
        <v>商服建筑面积公式:地块建筑面积*1</v>
      </c>
      <c r="CZ636" s="78" t="str">
        <f t="shared" ref="CZ636" ca="1" si="1217">IF(U636 = "",U$1&amp;":",_xlfn.TEXTJOIN(":",TRUE,U$1,U636))</f>
        <v>商服中商业建筑面积公式:地块建筑面积*1*0.35</v>
      </c>
      <c r="DA636" s="78" t="str">
        <f t="shared" ref="DA636" ca="1" si="1218">IF(W636 = "",W$1&amp;":",_xlfn.TEXTJOIN(":",TRUE,W$1,W636))</f>
        <v>商服中办公建筑面积公式:地块建筑面积*1*0.65</v>
      </c>
      <c r="DB636" s="78" t="str">
        <f t="shared" ref="DB636" ca="1" si="1219">IF(Y636 = "",Y$1&amp;":",_xlfn.TEXTJOIN(":",TRUE,Y$1,Y636))</f>
        <v>公服建筑面积公式:地块建筑面积*0</v>
      </c>
      <c r="DC636" s="78" t="str">
        <f t="shared" ref="DC636" ca="1" si="1220">IF(AA636 = "",AA$1&amp;":",_xlfn.TEXTJOIN(":",TRUE,AA$1,AA636))</f>
        <v>工业建筑面积公式:地块建筑面积*0</v>
      </c>
      <c r="DD636" s="78" t="str">
        <f t="shared" ref="DD636" ca="1" si="1221">IF(AC636 = "",AC$1&amp;":",_xlfn.TEXTJOIN(":",TRUE,AC$1,AC636))</f>
        <v>市政建筑面积公式:地块建筑面积*0</v>
      </c>
      <c r="DE636" s="78" t="str">
        <f t="shared" ref="DE636" ca="1" si="1222">IF(AE636 = "",AE$1&amp;":",_xlfn.TEXTJOIN(":",TRUE,AE$1,AE636))</f>
        <v>绿地面积指定指标:面积*0</v>
      </c>
      <c r="DF636" s="78" t="str">
        <f t="shared" ref="DF636" ca="1" si="1223">IF(AG636 = "",AG$1&amp;":",_xlfn.TEXTJOIN(":",TRUE,AG$1,AG636))</f>
        <v>绿地面积指定公式:面积*0</v>
      </c>
      <c r="DG636" s="78" t="str">
        <f t="shared" ref="DG636" ca="1" si="1224">IF(AI636 = "",AI$1&amp;":",_xlfn.TEXTJOIN(":",TRUE,AI$1,AI636))</f>
        <v>户数指标:-</v>
      </c>
      <c r="DH636" s="78" t="str">
        <f t="shared" ref="DH636" ca="1" si="1225">IF(AK636 = "",AK$1&amp;":",_xlfn.TEXTJOIN(":",TRUE,AK$1,AK636))</f>
        <v>户数公式:0</v>
      </c>
      <c r="DI636" s="78" t="str">
        <f t="shared" ref="DI636" ca="1" si="1226">IF(AM636 = "",AM$1&amp;":",_xlfn.TEXTJOIN(":",TRUE,AM$1,AM636))</f>
        <v>人数指标:-</v>
      </c>
      <c r="DJ636" s="78" t="str">
        <f t="shared" ref="DJ636" ca="1" si="1227">IF(AO636 = "",AO$1&amp;":",_xlfn.TEXTJOIN(":",TRUE,AO$1,AO636))</f>
        <v>人数公式:0</v>
      </c>
      <c r="DK636" s="78" t="str">
        <f t="shared" ref="DK636" ca="1" si="1228">IF(AQ636 = "",AQ$1&amp;":",_xlfn.TEXTJOIN(":",TRUE,AQ$1,AQ636))</f>
        <v>就业指标:0.015公顷/岗位</v>
      </c>
      <c r="DL636" s="78" t="str">
        <f t="shared" ref="DL636" ca="1" si="1229">IF(AS636 = "",AS$1&amp;":",_xlfn.TEXTJOIN(":",TRUE,AS$1,AS636))</f>
        <v>就业公式:用地面积/0.015</v>
      </c>
      <c r="DM636" s="78" t="str">
        <f t="shared" ref="DM636" ca="1" si="1230">IF(AU636 = "",AU$1&amp;":",_xlfn.TEXTJOIN(":",TRUE,AU$1,AU636))</f>
        <v>机动车指标:-</v>
      </c>
      <c r="DN636" s="78" t="str">
        <f t="shared" ref="DN636" ca="1" si="1231">IF(AW636 = "",AW$1&amp;":",_xlfn.TEXTJOIN(":",TRUE,AW$1,AW636))</f>
        <v>机动车公式:0</v>
      </c>
      <c r="DO636" s="78" t="str">
        <f t="shared" ref="DO636" ca="1" si="1232">IF(AY636 = "",AY$1&amp;":",_xlfn.TEXTJOIN(":",TRUE,AY$1,AY636))</f>
        <v>用水量指标:30立方米/公顷*日</v>
      </c>
      <c r="DP636" s="78" t="str">
        <f t="shared" ref="DP636" ca="1" si="1233">IF(BA636 = "",BA$1&amp;":",_xlfn.TEXTJOIN(":",TRUE,BA$1,BA636))</f>
        <v>用水量公式:用地面积*30</v>
      </c>
      <c r="DQ636" s="78" t="str">
        <f t="shared" ref="DQ636" ca="1" si="1234">IF(BC636 = "",BC$1&amp;":",_xlfn.TEXTJOIN(":",TRUE,BC$1,BC636))</f>
        <v>污水折算系数:0.85</v>
      </c>
      <c r="DR636" s="78" t="str">
        <f t="shared" ref="DR636" ca="1" si="1235">IF(BE636 = "",BE$1&amp;":",_xlfn.TEXTJOIN(":",TRUE,BE$1,BE636))</f>
        <v>污水量公式:用水量*0.85</v>
      </c>
      <c r="DS636" s="78" t="str">
        <f t="shared" ref="DS636" ca="1" si="1236">IF(BG636 = "",BG$1&amp;":",_xlfn.TEXTJOIN(":",TRUE,BG$1,BG636))</f>
        <v>用电负荷指标:50千瓦/公顷</v>
      </c>
      <c r="DT636" s="78" t="str">
        <f t="shared" ref="DT636" ca="1" si="1237">IF(BI636 = "",BI$1&amp;":",_xlfn.TEXTJOIN(":",TRUE,BI$1,BI636))</f>
        <v>同时率:0.8</v>
      </c>
      <c r="DU636" s="78" t="str">
        <f t="shared" ref="DU636" ca="1" si="1238">IF(BK636 = "",BK$1&amp;":",_xlfn.TEXTJOIN(":",TRUE,BK$1,BK636))</f>
        <v>用电量公式:用地面积*50*0.8</v>
      </c>
      <c r="DV636" s="78" t="str">
        <f t="shared" ref="DV636" ca="1" si="1239">IF(BM636 = "",BM$1&amp;":",_xlfn.TEXTJOIN(":",TRUE,BM$1,BM636))</f>
        <v>固话装机指标:30门/公顷</v>
      </c>
      <c r="DW636" s="78" t="str">
        <f t="shared" ref="DW636" ca="1" si="1240">IF(BO636 = "",BO$1&amp;":",_xlfn.TEXTJOIN(":",TRUE,BO$1,BO636))</f>
        <v>固话量公式:用地面积*30</v>
      </c>
      <c r="DX636" s="78" t="str">
        <f t="shared" ref="DX636" ca="1" si="1241">IF(BQ636 = "",BQ$1&amp;":",_xlfn.TEXTJOIN(":",TRUE,BQ$1,BQ636))</f>
        <v>有线电视指标:20门/公顷</v>
      </c>
      <c r="DY636" s="78" t="str">
        <f t="shared" ref="DY636" ca="1" si="1242">IF(BS636 = "",BS$1&amp;":",_xlfn.TEXTJOIN(":",TRUE,BS$1,BS636))</f>
        <v>电视量公式:用地面积*20</v>
      </c>
      <c r="DZ636" s="78" t="str">
        <f t="shared" ref="DZ636" ca="1" si="1243">IF(BU636 = "",BU$1&amp;":",_xlfn.TEXTJOIN(":",TRUE,BU$1,BU636))</f>
        <v>高峰机动车生成量指标:800pcu/日，20%高峰小时比例，50：50</v>
      </c>
      <c r="EA636" s="78" t="str">
        <f t="shared" ref="EA636" ca="1" si="1244">IF(BW636 = "",BW$1&amp;":",_xlfn.TEXTJOIN(":",TRUE,BW$1,BW636))</f>
        <v>高峰机动车吸引量公式:160*0.5</v>
      </c>
      <c r="EB636" s="78" t="str">
        <f t="shared" ref="EB636" ca="1" si="1245">IF(BY636 = "",BY$1&amp;":",_xlfn.TEXTJOIN(":",TRUE,BY$1,BY636))</f>
        <v>高峰机动车发生量公式:160*0.5</v>
      </c>
      <c r="EC636" s="78" t="str">
        <f t="shared" ref="EC636" ca="1" si="1246">IF(CA636 = "",CA$1&amp;":",_xlfn.TEXTJOIN(":",TRUE,CA$1,CA636))</f>
        <v>地下空间指标:0</v>
      </c>
      <c r="ED636" s="78" t="str">
        <f t="shared" ref="ED636" ca="1" si="1247">IF(CC636 = "",CC$1&amp;":",_xlfn.TEXTJOIN(":",TRUE,CC$1,CC636))</f>
        <v>地下空间公式:0</v>
      </c>
      <c r="EE636" s="78" t="str">
        <f t="shared" ref="EE636" ca="1" si="1248">IF(CE636 = "",CE$1&amp;":",_xlfn.TEXTJOIN(":",TRUE,CE$1,CE636))</f>
        <v>人防指标:0</v>
      </c>
      <c r="EF636" s="78" t="str">
        <f t="shared" ref="EF636" ca="1" si="1249">IF(CG636 = "",CG$1&amp;":",_xlfn.TEXTJOIN(":",TRUE,CG$1,CG636))</f>
        <v>人防公式:0</v>
      </c>
      <c r="EG636" s="78" t="str">
        <f t="shared" ref="EG636" ca="1" si="1250">IF(CI636 = "",CI$1&amp;":",_xlfn.TEXTJOIN(":",TRUE,CI$1,CI636))</f>
        <v>用地构成:村庄建设用地</v>
      </c>
      <c r="EH636" s="78" t="s">
        <v>1962</v>
      </c>
      <c r="EI636" s="79" t="str">
        <f t="shared" ref="EI636" ca="1" si="1251">_xlfn.TEXTJOIN(";",TRUE,CK636:EG636)</f>
        <v>唯一标识:09010501v#加油加气站用地#国空;性质名称:加油加气站用地;地块性质过滤:;地块性质:09010501v;地类标准:国空;地块性质别称:B151;属性继承:B4#公用设施营业网点用地#城规;父类:B4;级别继承:09010501#加油加气站用地#国空;级别层次:5;级别:409010501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636" t="s">
        <v>1962</v>
      </c>
    </row>
    <row r="637" spans="1:140" ht="16.5" x14ac:dyDescent="0.2">
      <c r="A637" s="52" t="str">
        <f t="shared" si="933"/>
        <v>09010502#供应设施网点用地#国空</v>
      </c>
      <c r="B637" s="52" t="s">
        <v>349</v>
      </c>
      <c r="C637" s="52"/>
      <c r="D637" s="52" t="s">
        <v>1800</v>
      </c>
      <c r="E637" s="52" t="s">
        <v>1277</v>
      </c>
      <c r="F637" s="52" t="s">
        <v>1361</v>
      </c>
      <c r="G637" s="52" t="s">
        <v>85</v>
      </c>
      <c r="H637" s="52" t="s">
        <v>907</v>
      </c>
      <c r="I637" s="52" t="s">
        <v>1461</v>
      </c>
      <c r="J637" s="52">
        <f t="shared" si="935"/>
        <v>4</v>
      </c>
      <c r="K637" s="52" t="str">
        <f t="shared" si="934"/>
        <v>3090105</v>
      </c>
      <c r="L637" s="52"/>
      <c r="M637" s="69" t="str" cm="1">
        <f t="array" aca="1" ref="M637" ca="1">IF(OFFSET(INDIRECT(ADDRESS(ROW(), COLUMN())),0,-1)="",VLOOKUP($G637,$A:$AAE,COLUMN(),FALSE),OFFSET(INDIRECT(ADDRESS(ROW(), COLUMN())),0,-1))</f>
        <v>180,70,29</v>
      </c>
      <c r="N637" s="32"/>
      <c r="O637" s="69" t="str" cm="1">
        <f t="array" aca="1" ref="O637" ca="1">IF(OFFSET(INDIRECT(ADDRESS(ROW(), COLUMN())),0,-1)="",VLOOKUP($G637,$A:$AAE,COLUMN(),FALSE),OFFSET(INDIRECT(ADDRESS(ROW(), COLUMN())),0,-1))</f>
        <v>面积*容积率</v>
      </c>
      <c r="P637" s="32"/>
      <c r="Q637" s="32" t="str" cm="1">
        <f t="array" aca="1" ref="Q637" ca="1">IF(OFFSET(INDIRECT(ADDRESS(ROW(), COLUMN())),0,-1)="",VLOOKUP($G637,$A:$AAE,COLUMN(),FALSE),OFFSET(INDIRECT(ADDRESS(ROW(), COLUMN())),0,-1))</f>
        <v>地块建筑面积*0</v>
      </c>
      <c r="R637" s="15"/>
      <c r="S637" s="15" t="str" cm="1">
        <f t="array" aca="1" ref="S637" ca="1">IF(OFFSET(INDIRECT(ADDRESS(ROW(), COLUMN())),0,-1)="",VLOOKUP($G637,$A:$AAE,COLUMN(),FALSE),OFFSET(INDIRECT(ADDRESS(ROW(), COLUMN())),0,-1))</f>
        <v>地块建筑面积*1</v>
      </c>
      <c r="T637" s="15"/>
      <c r="U637" s="15" t="str" cm="1">
        <f t="array" aca="1" ref="U637" ca="1">IF(OFFSET(INDIRECT(ADDRESS(ROW(), COLUMN())),0,-1)="",VLOOKUP($G637,$A:$AAE,COLUMN(),FALSE),OFFSET(INDIRECT(ADDRESS(ROW(), COLUMN())),0,-1))</f>
        <v>地块建筑面积*1*0.35</v>
      </c>
      <c r="V637" s="15"/>
      <c r="W637" s="52" t="str" cm="1">
        <f t="array" aca="1" ref="W637" ca="1">IF(OFFSET(INDIRECT(ADDRESS(ROW(), COLUMN())),0,-1)="",VLOOKUP($G637,$A:$AAE,COLUMN(),FALSE),OFFSET(INDIRECT(ADDRESS(ROW(), COLUMN())),0,-1))</f>
        <v>地块建筑面积*1*0.65</v>
      </c>
      <c r="X637" s="15"/>
      <c r="Y637" s="15" t="str" cm="1">
        <f t="array" aca="1" ref="Y637" ca="1">IF(OFFSET(INDIRECT(ADDRESS(ROW(), COLUMN())),0,-1)="",VLOOKUP($G637,$A:$AAE,COLUMN(),FALSE),OFFSET(INDIRECT(ADDRESS(ROW(), COLUMN())),0,-1))</f>
        <v>地块建筑面积*0</v>
      </c>
      <c r="Z637" s="15"/>
      <c r="AA637" s="15" t="str" cm="1">
        <f t="array" aca="1" ref="AA637" ca="1">IF(OFFSET(INDIRECT(ADDRESS(ROW(), COLUMN())),0,-1)="",VLOOKUP($G637,$A:$AAE,COLUMN(),FALSE),OFFSET(INDIRECT(ADDRESS(ROW(), COLUMN())),0,-1))</f>
        <v>地块建筑面积*0</v>
      </c>
      <c r="AB637" s="15"/>
      <c r="AC637" s="15" t="str" cm="1">
        <f t="array" aca="1" ref="AC637" ca="1">IF(OFFSET(INDIRECT(ADDRESS(ROW(), COLUMN())),0,-1)="",VLOOKUP($G637,$A:$AAE,COLUMN(),FALSE),OFFSET(INDIRECT(ADDRESS(ROW(), COLUMN())),0,-1))</f>
        <v>地块建筑面积*0</v>
      </c>
      <c r="AD637" s="15"/>
      <c r="AE637" s="15" t="str" cm="1">
        <f t="array" aca="1" ref="AE637" ca="1">IF(OFFSET(INDIRECT(ADDRESS(ROW(), COLUMN())),0,-1)="",VLOOKUP($G637,$A:$AAE,COLUMN(),FALSE),OFFSET(INDIRECT(ADDRESS(ROW(), COLUMN())),0,-1))</f>
        <v>面积*0</v>
      </c>
      <c r="AF637" s="15"/>
      <c r="AG637" s="15" t="str" cm="1">
        <f t="array" aca="1" ref="AG637" ca="1">IF(OFFSET(INDIRECT(ADDRESS(ROW(), COLUMN())),0,-1)="",VLOOKUP($G637,$A:$AAE,COLUMN(),FALSE),OFFSET(INDIRECT(ADDRESS(ROW(), COLUMN())),0,-1))</f>
        <v>面积*0</v>
      </c>
      <c r="AH637" s="15"/>
      <c r="AI637" s="15" t="str" cm="1">
        <f t="array" aca="1" ref="AI637" ca="1">IF(OFFSET(INDIRECT(ADDRESS(ROW(), COLUMN())),0,-1)="",VLOOKUP($G637,$A:$AAE,COLUMN(),FALSE),OFFSET(INDIRECT(ADDRESS(ROW(), COLUMN())),0,-1))</f>
        <v>-</v>
      </c>
      <c r="AJ637" s="15"/>
      <c r="AK637" s="15" cm="1">
        <f t="array" aca="1" ref="AK637" ca="1">IF(OFFSET(INDIRECT(ADDRESS(ROW(), COLUMN())),0,-1)="",VLOOKUP($G637,$A:$AAE,COLUMN(),FALSE),OFFSET(INDIRECT(ADDRESS(ROW(), COLUMN())),0,-1))</f>
        <v>0</v>
      </c>
      <c r="AL637" s="15"/>
      <c r="AM637" s="15" t="str" cm="1">
        <f t="array" aca="1" ref="AM637" ca="1">IF(OFFSET(INDIRECT(ADDRESS(ROW(), COLUMN())),0,-1)="",VLOOKUP($G637,$A:$AAE,COLUMN(),FALSE),OFFSET(INDIRECT(ADDRESS(ROW(), COLUMN())),0,-1))</f>
        <v>-</v>
      </c>
      <c r="AN637" s="15"/>
      <c r="AO637" s="15" cm="1">
        <f t="array" aca="1" ref="AO637" ca="1">IF(OFFSET(INDIRECT(ADDRESS(ROW(), COLUMN())),0,-1)="",VLOOKUP($G637,$A:$AAE,COLUMN(),FALSE),OFFSET(INDIRECT(ADDRESS(ROW(), COLUMN())),0,-1))</f>
        <v>0</v>
      </c>
      <c r="AP637" s="15"/>
      <c r="AQ637" s="15" t="str" cm="1">
        <f t="array" aca="1" ref="AQ637" ca="1">IF(OFFSET(INDIRECT(ADDRESS(ROW(), COLUMN())),0,-1)="",VLOOKUP($G637,$A:$AAE,COLUMN(),FALSE),OFFSET(INDIRECT(ADDRESS(ROW(), COLUMN())),0,-1))</f>
        <v>0.015公顷/岗位</v>
      </c>
      <c r="AR637" s="15"/>
      <c r="AS637" s="15" t="str" cm="1">
        <f t="array" aca="1" ref="AS637" ca="1">IF(OFFSET(INDIRECT(ADDRESS(ROW(), COLUMN())),0,-1)="",VLOOKUP($G637,$A:$AAE,COLUMN(),FALSE),OFFSET(INDIRECT(ADDRESS(ROW(), COLUMN())),0,-1))</f>
        <v>用地面积/0.015</v>
      </c>
      <c r="AT637" s="15"/>
      <c r="AU637" s="15" t="str" cm="1">
        <f t="array" aca="1" ref="AU637" ca="1">IF(OFFSET(INDIRECT(ADDRESS(ROW(), COLUMN())),0,-1)="",VLOOKUP($G637,$A:$AAE,COLUMN(),FALSE),OFFSET(INDIRECT(ADDRESS(ROW(), COLUMN())),0,-1))</f>
        <v>-</v>
      </c>
      <c r="AV637" s="15"/>
      <c r="AW637" s="15" cm="1">
        <f t="array" aca="1" ref="AW637" ca="1">IF(OFFSET(INDIRECT(ADDRESS(ROW(), COLUMN())),0,-1)="",VLOOKUP($G637,$A:$AAE,COLUMN(),FALSE),OFFSET(INDIRECT(ADDRESS(ROW(), COLUMN())),0,-1))</f>
        <v>0</v>
      </c>
      <c r="AX637" s="2"/>
      <c r="AY637" s="15" t="str" cm="1">
        <f t="array" aca="1" ref="AY637" ca="1">IF(OFFSET(INDIRECT(ADDRESS(ROW(), COLUMN())),0,-1)="",VLOOKUP($G637,$A:$AAE,COLUMN(),FALSE),OFFSET(INDIRECT(ADDRESS(ROW(), COLUMN())),0,-1))</f>
        <v>30立方米/公顷*日</v>
      </c>
      <c r="AZ637" s="2"/>
      <c r="BA637" s="15" t="str" cm="1">
        <f t="array" aca="1" ref="BA637" ca="1">IF(OFFSET(INDIRECT(ADDRESS(ROW(), COLUMN())),0,-1)="",VLOOKUP($G637,$A:$AAE,COLUMN(),FALSE),OFFSET(INDIRECT(ADDRESS(ROW(), COLUMN())),0,-1))</f>
        <v>用地面积*30</v>
      </c>
      <c r="BB637" s="2"/>
      <c r="BC637" s="15" cm="1">
        <f t="array" aca="1" ref="BC637" ca="1">IF(OFFSET(INDIRECT(ADDRESS(ROW(), COLUMN())),0,-1)="",VLOOKUP($G637,$A:$AAE,COLUMN(),FALSE),OFFSET(INDIRECT(ADDRESS(ROW(), COLUMN())),0,-1))</f>
        <v>0.85</v>
      </c>
      <c r="BD637" s="2"/>
      <c r="BE637" s="15" t="str" cm="1">
        <f t="array" aca="1" ref="BE637" ca="1">IF(OFFSET(INDIRECT(ADDRESS(ROW(), COLUMN())),0,-1)="",VLOOKUP($G637,$A:$AAE,COLUMN(),FALSE),OFFSET(INDIRECT(ADDRESS(ROW(), COLUMN())),0,-1))</f>
        <v>用水量*0.85</v>
      </c>
      <c r="BF637" s="2"/>
      <c r="BG637" s="15" t="str" cm="1">
        <f t="array" aca="1" ref="BG637" ca="1">IF(OFFSET(INDIRECT(ADDRESS(ROW(), COLUMN())),0,-1)="",VLOOKUP($G637,$A:$AAE,COLUMN(),FALSE),OFFSET(INDIRECT(ADDRESS(ROW(), COLUMN())),0,-1))</f>
        <v>50千瓦/公顷</v>
      </c>
      <c r="BH637" s="2"/>
      <c r="BI637" s="15" cm="1">
        <f t="array" aca="1" ref="BI637" ca="1">IF(OFFSET(INDIRECT(ADDRESS(ROW(), COLUMN())),0,-1)="",VLOOKUP($G637,$A:$AAE,COLUMN(),FALSE),OFFSET(INDIRECT(ADDRESS(ROW(), COLUMN())),0,-1))</f>
        <v>0.8</v>
      </c>
      <c r="BJ637" s="2"/>
      <c r="BK637" s="15" t="str" cm="1">
        <f t="array" aca="1" ref="BK637" ca="1">IF(OFFSET(INDIRECT(ADDRESS(ROW(), COLUMN())),0,-1)="",VLOOKUP($G637,$A:$AAE,COLUMN(),FALSE),OFFSET(INDIRECT(ADDRESS(ROW(), COLUMN())),0,-1))</f>
        <v>用地面积*50*0.8</v>
      </c>
      <c r="BL637" s="2"/>
      <c r="BM637" s="15" t="str" cm="1">
        <f t="array" aca="1" ref="BM637" ca="1">IF(OFFSET(INDIRECT(ADDRESS(ROW(), COLUMN())),0,-1)="",VLOOKUP($G637,$A:$AAE,COLUMN(),FALSE),OFFSET(INDIRECT(ADDRESS(ROW(), COLUMN())),0,-1))</f>
        <v>30门/公顷</v>
      </c>
      <c r="BN637" s="2"/>
      <c r="BO637" s="15" t="str" cm="1">
        <f t="array" aca="1" ref="BO637" ca="1">IF(OFFSET(INDIRECT(ADDRESS(ROW(), COLUMN())),0,-1)="",VLOOKUP($G637,$A:$AAE,COLUMN(),FALSE),OFFSET(INDIRECT(ADDRESS(ROW(), COLUMN())),0,-1))</f>
        <v>用地面积*30</v>
      </c>
      <c r="BP637" s="2"/>
      <c r="BQ637" s="15" t="str" cm="1">
        <f t="array" aca="1" ref="BQ637" ca="1">IF(OFFSET(INDIRECT(ADDRESS(ROW(), COLUMN())),0,-1)="",VLOOKUP($G637,$A:$AAE,COLUMN(),FALSE),OFFSET(INDIRECT(ADDRESS(ROW(), COLUMN())),0,-1))</f>
        <v>20门/公顷</v>
      </c>
      <c r="BR637" s="2"/>
      <c r="BS637" s="15" t="str" cm="1">
        <f t="array" aca="1" ref="BS637" ca="1">IF(OFFSET(INDIRECT(ADDRESS(ROW(), COLUMN())),0,-1)="",VLOOKUP($G637,$A:$AAE,COLUMN(),FALSE),OFFSET(INDIRECT(ADDRESS(ROW(), COLUMN())),0,-1))</f>
        <v>用地面积*20</v>
      </c>
      <c r="BT637" s="2"/>
      <c r="BU637" s="15" t="str" cm="1">
        <f t="array" aca="1" ref="BU637" ca="1">IF(OFFSET(INDIRECT(ADDRESS(ROW(), COLUMN())),0,-1)="",VLOOKUP($G637,$A:$AAE,COLUMN(),FALSE),OFFSET(INDIRECT(ADDRESS(ROW(), COLUMN())),0,-1))</f>
        <v>800pcu/日，20%高峰小时比例，50：50</v>
      </c>
      <c r="BV637" s="2"/>
      <c r="BW637" s="15" t="str" cm="1">
        <f t="array" aca="1" ref="BW637" ca="1">IF(OFFSET(INDIRECT(ADDRESS(ROW(), COLUMN())),0,-1)="",VLOOKUP($G637,$A:$AAE,COLUMN(),FALSE),OFFSET(INDIRECT(ADDRESS(ROW(), COLUMN())),0,-1))</f>
        <v>160*0.5</v>
      </c>
      <c r="BX637" s="2"/>
      <c r="BY637" s="15" t="str" cm="1">
        <f t="array" aca="1" ref="BY637" ca="1">IF(OFFSET(INDIRECT(ADDRESS(ROW(), COLUMN())),0,-1)="",VLOOKUP($G637,$A:$AAE,COLUMN(),FALSE),OFFSET(INDIRECT(ADDRESS(ROW(), COLUMN())),0,-1))</f>
        <v>160*0.5</v>
      </c>
      <c r="BZ637" s="98"/>
      <c r="CA637" s="15" t="str" cm="1">
        <f t="array" aca="1" ref="CA637" ca="1">IF(OFFSET(INDIRECT(ADDRESS(ROW(), COLUMN())),0,-1)="",VLOOKUP($G637,$A:$AAE,COLUMN(),FALSE),OFFSET(INDIRECT(ADDRESS(ROW(), COLUMN())),0,-1))</f>
        <v>0</v>
      </c>
      <c r="CB637" s="15"/>
      <c r="CC637" s="15" t="str" cm="1">
        <f t="array" aca="1" ref="CC637" ca="1">IF(OFFSET(INDIRECT(ADDRESS(ROW(), COLUMN())),0,-1)="",VLOOKUP($G637,$A:$AAE,COLUMN(),FALSE),OFFSET(INDIRECT(ADDRESS(ROW(), COLUMN())),0,-1))</f>
        <v>0</v>
      </c>
      <c r="CD637" s="15"/>
      <c r="CE637" s="15" t="str" cm="1">
        <f t="array" aca="1" ref="CE637" ca="1">IF(OFFSET(INDIRECT(ADDRESS(ROW(), COLUMN())),0,-1)="",VLOOKUP($G637,$A:$AAE,COLUMN(),FALSE),OFFSET(INDIRECT(ADDRESS(ROW(), COLUMN())),0,-1))</f>
        <v>0</v>
      </c>
      <c r="CF637" s="15"/>
      <c r="CG637" s="15" t="str" cm="1">
        <f t="array" aca="1" ref="CG637" ca="1">IF(OFFSET(INDIRECT(ADDRESS(ROW(), COLUMN())),0,-1)="",VLOOKUP($G637,$A:$AAE,COLUMN(),FALSE),OFFSET(INDIRECT(ADDRESS(ROW(), COLUMN())),0,-1))</f>
        <v>0</v>
      </c>
      <c r="CH637" s="15"/>
      <c r="CI637" s="52" t="str" cm="1">
        <f t="array" aca="1" ref="CI637" ca="1">IF(OFFSET(INDIRECT(ADDRESS(ROW(), COLUMN())),0,-1)="",VLOOKUP($G637,$A:$AAE,COLUMN(),FALSE),OFFSET(INDIRECT(ADDRESS(ROW(), COLUMN())),0,-1))</f>
        <v>城镇建设用地</v>
      </c>
      <c r="CJ637" s="75" t="s">
        <v>1962</v>
      </c>
      <c r="CK637" s="78" t="str">
        <f t="shared" si="883"/>
        <v>唯一标识:09010502#供应设施网点用地#国空</v>
      </c>
      <c r="CL637" s="78" t="str">
        <f t="shared" si="884"/>
        <v>性质名称:供应设施网点用地</v>
      </c>
      <c r="CM637" s="78" t="str">
        <f t="shared" si="885"/>
        <v>地块性质过滤:</v>
      </c>
      <c r="CN637" s="78" t="str">
        <f t="shared" si="886"/>
        <v>地块性质:09010502</v>
      </c>
      <c r="CO637" s="78" t="str">
        <f t="shared" si="887"/>
        <v>地类标准:国空</v>
      </c>
      <c r="CP637" s="78" t="str">
        <f t="shared" si="888"/>
        <v>地块性质别称:B152</v>
      </c>
      <c r="CQ637" s="78" t="str">
        <f t="shared" si="889"/>
        <v>属性继承:B4#公用设施营业网点用地#城规</v>
      </c>
      <c r="CR637" s="78" t="str">
        <f t="shared" si="890"/>
        <v>父类:B4</v>
      </c>
      <c r="CS637" s="78" t="str">
        <f t="shared" si="891"/>
        <v>级别继承:090105#公用设施营业网点用地#国空</v>
      </c>
      <c r="CT637" s="78" t="str">
        <f t="shared" si="892"/>
        <v>级别层次:4</v>
      </c>
      <c r="CU637" s="78" t="str">
        <f t="shared" si="893"/>
        <v>级别:3090105</v>
      </c>
      <c r="CV637" s="78" t="str">
        <f t="shared" ca="1" si="894"/>
        <v>地块颜色:180,70,29</v>
      </c>
      <c r="CW637" s="78" t="str">
        <f t="shared" ca="1" si="895"/>
        <v>建筑面积公式:面积*容积率</v>
      </c>
      <c r="CX637" s="78" t="str">
        <f t="shared" ca="1" si="896"/>
        <v>住宅建筑面积公式:地块建筑面积*0</v>
      </c>
      <c r="CY637" s="78" t="str">
        <f t="shared" ca="1" si="897"/>
        <v>商服建筑面积公式:地块建筑面积*1</v>
      </c>
      <c r="CZ637" s="78" t="str">
        <f t="shared" ca="1" si="898"/>
        <v>商服中商业建筑面积公式:地块建筑面积*1*0.35</v>
      </c>
      <c r="DA637" s="78" t="str">
        <f t="shared" ca="1" si="899"/>
        <v>商服中办公建筑面积公式:地块建筑面积*1*0.65</v>
      </c>
      <c r="DB637" s="78" t="str">
        <f t="shared" ca="1" si="900"/>
        <v>公服建筑面积公式:地块建筑面积*0</v>
      </c>
      <c r="DC637" s="78" t="str">
        <f t="shared" ca="1" si="901"/>
        <v>工业建筑面积公式:地块建筑面积*0</v>
      </c>
      <c r="DD637" s="78" t="str">
        <f t="shared" ca="1" si="902"/>
        <v>市政建筑面积公式:地块建筑面积*0</v>
      </c>
      <c r="DE637" s="78" t="str">
        <f t="shared" ca="1" si="903"/>
        <v>绿地面积指定指标:面积*0</v>
      </c>
      <c r="DF637" s="78" t="str">
        <f t="shared" ca="1" si="904"/>
        <v>绿地面积指定公式:面积*0</v>
      </c>
      <c r="DG637" s="78" t="str">
        <f t="shared" ca="1" si="905"/>
        <v>户数指标:-</v>
      </c>
      <c r="DH637" s="78" t="str">
        <f t="shared" ca="1" si="906"/>
        <v>户数公式:0</v>
      </c>
      <c r="DI637" s="78" t="str">
        <f t="shared" ca="1" si="907"/>
        <v>人数指标:-</v>
      </c>
      <c r="DJ637" s="78" t="str">
        <f t="shared" ca="1" si="908"/>
        <v>人数公式:0</v>
      </c>
      <c r="DK637" s="78" t="str">
        <f t="shared" ca="1" si="909"/>
        <v>就业指标:0.015公顷/岗位</v>
      </c>
      <c r="DL637" s="78" t="str">
        <f t="shared" ca="1" si="910"/>
        <v>就业公式:用地面积/0.015</v>
      </c>
      <c r="DM637" s="78" t="str">
        <f t="shared" ca="1" si="911"/>
        <v>机动车指标:-</v>
      </c>
      <c r="DN637" s="78" t="str">
        <f t="shared" ca="1" si="912"/>
        <v>机动车公式:0</v>
      </c>
      <c r="DO637" s="78" t="str">
        <f t="shared" ca="1" si="913"/>
        <v>用水量指标:30立方米/公顷*日</v>
      </c>
      <c r="DP637" s="78" t="str">
        <f t="shared" ca="1" si="914"/>
        <v>用水量公式:用地面积*30</v>
      </c>
      <c r="DQ637" s="78" t="str">
        <f t="shared" ca="1" si="915"/>
        <v>污水折算系数:0.85</v>
      </c>
      <c r="DR637" s="78" t="str">
        <f t="shared" ca="1" si="916"/>
        <v>污水量公式:用水量*0.85</v>
      </c>
      <c r="DS637" s="78" t="str">
        <f t="shared" ca="1" si="917"/>
        <v>用电负荷指标:50千瓦/公顷</v>
      </c>
      <c r="DT637" s="78" t="str">
        <f t="shared" ca="1" si="918"/>
        <v>同时率:0.8</v>
      </c>
      <c r="DU637" s="78" t="str">
        <f t="shared" ca="1" si="919"/>
        <v>用电量公式:用地面积*50*0.8</v>
      </c>
      <c r="DV637" s="78" t="str">
        <f t="shared" ca="1" si="920"/>
        <v>固话装机指标:30门/公顷</v>
      </c>
      <c r="DW637" s="78" t="str">
        <f t="shared" ca="1" si="921"/>
        <v>固话量公式:用地面积*30</v>
      </c>
      <c r="DX637" s="78" t="str">
        <f t="shared" ca="1" si="922"/>
        <v>有线电视指标:20门/公顷</v>
      </c>
      <c r="DY637" s="78" t="str">
        <f t="shared" ca="1" si="923"/>
        <v>电视量公式:用地面积*20</v>
      </c>
      <c r="DZ637" s="78" t="str">
        <f t="shared" ca="1" si="924"/>
        <v>高峰机动车生成量指标:800pcu/日，20%高峰小时比例，50：50</v>
      </c>
      <c r="EA637" s="78" t="str">
        <f t="shared" ca="1" si="925"/>
        <v>高峰机动车吸引量公式:160*0.5</v>
      </c>
      <c r="EB637" s="78" t="str">
        <f t="shared" ca="1" si="926"/>
        <v>高峰机动车发生量公式:160*0.5</v>
      </c>
      <c r="EC637" s="78" t="str">
        <f t="shared" ca="1" si="930"/>
        <v>地下空间指标:0</v>
      </c>
      <c r="ED637" s="78" t="str">
        <f t="shared" ca="1" si="927"/>
        <v>地下空间公式:0</v>
      </c>
      <c r="EE637" s="78" t="str">
        <f t="shared" ca="1" si="931"/>
        <v>人防指标:0</v>
      </c>
      <c r="EF637" s="78" t="str">
        <f t="shared" ca="1" si="928"/>
        <v>人防公式:0</v>
      </c>
      <c r="EG637" s="78" t="str">
        <f t="shared" ca="1" si="932"/>
        <v>用地构成:城镇建设用地</v>
      </c>
      <c r="EH637" s="78" t="s">
        <v>1962</v>
      </c>
      <c r="EI637" s="79" t="str">
        <f t="shared" ca="1" si="929"/>
        <v>唯一标识:09010502#供应设施网点用地#国空;性质名称:供应设施网点用地;地块性质过滤:;地块性质:09010502;地类标准:国空;地块性质别称:B152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7" t="s">
        <v>1962</v>
      </c>
    </row>
    <row r="638" spans="1:140" ht="16.5" x14ac:dyDescent="0.2">
      <c r="A638" s="52" t="str">
        <f t="shared" si="933"/>
        <v>09010599#其他公用设施营业网点用地#国空</v>
      </c>
      <c r="B638" s="52" t="s">
        <v>350</v>
      </c>
      <c r="C638" s="52"/>
      <c r="D638" s="52" t="s">
        <v>1799</v>
      </c>
      <c r="E638" s="52" t="s">
        <v>1277</v>
      </c>
      <c r="F638" s="52" t="s">
        <v>1362</v>
      </c>
      <c r="G638" s="52" t="s">
        <v>85</v>
      </c>
      <c r="H638" s="52" t="s">
        <v>907</v>
      </c>
      <c r="I638" s="52" t="s">
        <v>1461</v>
      </c>
      <c r="J638" s="52">
        <f t="shared" si="935"/>
        <v>4</v>
      </c>
      <c r="K638" s="52" t="str">
        <f t="shared" si="934"/>
        <v>3090105</v>
      </c>
      <c r="L638" s="52"/>
      <c r="M638" s="69" t="str" cm="1">
        <f t="array" aca="1" ref="M638" ca="1">IF(OFFSET(INDIRECT(ADDRESS(ROW(), COLUMN())),0,-1)="",VLOOKUP($G638,$A:$AAE,COLUMN(),FALSE),OFFSET(INDIRECT(ADDRESS(ROW(), COLUMN())),0,-1))</f>
        <v>180,70,29</v>
      </c>
      <c r="N638" s="32"/>
      <c r="O638" s="69" t="str" cm="1">
        <f t="array" aca="1" ref="O638" ca="1">IF(OFFSET(INDIRECT(ADDRESS(ROW(), COLUMN())),0,-1)="",VLOOKUP($G638,$A:$AAE,COLUMN(),FALSE),OFFSET(INDIRECT(ADDRESS(ROW(), COLUMN())),0,-1))</f>
        <v>面积*容积率</v>
      </c>
      <c r="P638" s="32"/>
      <c r="Q638" s="32" t="str" cm="1">
        <f t="array" aca="1" ref="Q638" ca="1">IF(OFFSET(INDIRECT(ADDRESS(ROW(), COLUMN())),0,-1)="",VLOOKUP($G638,$A:$AAE,COLUMN(),FALSE),OFFSET(INDIRECT(ADDRESS(ROW(), COLUMN())),0,-1))</f>
        <v>地块建筑面积*0</v>
      </c>
      <c r="R638" s="15"/>
      <c r="S638" s="15" t="str" cm="1">
        <f t="array" aca="1" ref="S638" ca="1">IF(OFFSET(INDIRECT(ADDRESS(ROW(), COLUMN())),0,-1)="",VLOOKUP($G638,$A:$AAE,COLUMN(),FALSE),OFFSET(INDIRECT(ADDRESS(ROW(), COLUMN())),0,-1))</f>
        <v>地块建筑面积*1</v>
      </c>
      <c r="T638" s="15"/>
      <c r="U638" s="15" t="str" cm="1">
        <f t="array" aca="1" ref="U638" ca="1">IF(OFFSET(INDIRECT(ADDRESS(ROW(), COLUMN())),0,-1)="",VLOOKUP($G638,$A:$AAE,COLUMN(),FALSE),OFFSET(INDIRECT(ADDRESS(ROW(), COLUMN())),0,-1))</f>
        <v>地块建筑面积*1*0.35</v>
      </c>
      <c r="V638" s="15"/>
      <c r="W638" s="52" t="str" cm="1">
        <f t="array" aca="1" ref="W638" ca="1">IF(OFFSET(INDIRECT(ADDRESS(ROW(), COLUMN())),0,-1)="",VLOOKUP($G638,$A:$AAE,COLUMN(),FALSE),OFFSET(INDIRECT(ADDRESS(ROW(), COLUMN())),0,-1))</f>
        <v>地块建筑面积*1*0.65</v>
      </c>
      <c r="X638" s="15"/>
      <c r="Y638" s="15" t="str" cm="1">
        <f t="array" aca="1" ref="Y638" ca="1">IF(OFFSET(INDIRECT(ADDRESS(ROW(), COLUMN())),0,-1)="",VLOOKUP($G638,$A:$AAE,COLUMN(),FALSE),OFFSET(INDIRECT(ADDRESS(ROW(), COLUMN())),0,-1))</f>
        <v>地块建筑面积*0</v>
      </c>
      <c r="Z638" s="15"/>
      <c r="AA638" s="15" t="str" cm="1">
        <f t="array" aca="1" ref="AA638" ca="1">IF(OFFSET(INDIRECT(ADDRESS(ROW(), COLUMN())),0,-1)="",VLOOKUP($G638,$A:$AAE,COLUMN(),FALSE),OFFSET(INDIRECT(ADDRESS(ROW(), COLUMN())),0,-1))</f>
        <v>地块建筑面积*0</v>
      </c>
      <c r="AB638" s="15"/>
      <c r="AC638" s="15" t="str" cm="1">
        <f t="array" aca="1" ref="AC638" ca="1">IF(OFFSET(INDIRECT(ADDRESS(ROW(), COLUMN())),0,-1)="",VLOOKUP($G638,$A:$AAE,COLUMN(),FALSE),OFFSET(INDIRECT(ADDRESS(ROW(), COLUMN())),0,-1))</f>
        <v>地块建筑面积*0</v>
      </c>
      <c r="AD638" s="15"/>
      <c r="AE638" s="15" t="str" cm="1">
        <f t="array" aca="1" ref="AE638" ca="1">IF(OFFSET(INDIRECT(ADDRESS(ROW(), COLUMN())),0,-1)="",VLOOKUP($G638,$A:$AAE,COLUMN(),FALSE),OFFSET(INDIRECT(ADDRESS(ROW(), COLUMN())),0,-1))</f>
        <v>面积*0</v>
      </c>
      <c r="AF638" s="15"/>
      <c r="AG638" s="15" t="str" cm="1">
        <f t="array" aca="1" ref="AG638" ca="1">IF(OFFSET(INDIRECT(ADDRESS(ROW(), COLUMN())),0,-1)="",VLOOKUP($G638,$A:$AAE,COLUMN(),FALSE),OFFSET(INDIRECT(ADDRESS(ROW(), COLUMN())),0,-1))</f>
        <v>面积*0</v>
      </c>
      <c r="AH638" s="15"/>
      <c r="AI638" s="15" t="str" cm="1">
        <f t="array" aca="1" ref="AI638" ca="1">IF(OFFSET(INDIRECT(ADDRESS(ROW(), COLUMN())),0,-1)="",VLOOKUP($G638,$A:$AAE,COLUMN(),FALSE),OFFSET(INDIRECT(ADDRESS(ROW(), COLUMN())),0,-1))</f>
        <v>-</v>
      </c>
      <c r="AJ638" s="15"/>
      <c r="AK638" s="15" cm="1">
        <f t="array" aca="1" ref="AK638" ca="1">IF(OFFSET(INDIRECT(ADDRESS(ROW(), COLUMN())),0,-1)="",VLOOKUP($G638,$A:$AAE,COLUMN(),FALSE),OFFSET(INDIRECT(ADDRESS(ROW(), COLUMN())),0,-1))</f>
        <v>0</v>
      </c>
      <c r="AL638" s="15"/>
      <c r="AM638" s="15" t="str" cm="1">
        <f t="array" aca="1" ref="AM638" ca="1">IF(OFFSET(INDIRECT(ADDRESS(ROW(), COLUMN())),0,-1)="",VLOOKUP($G638,$A:$AAE,COLUMN(),FALSE),OFFSET(INDIRECT(ADDRESS(ROW(), COLUMN())),0,-1))</f>
        <v>-</v>
      </c>
      <c r="AN638" s="15"/>
      <c r="AO638" s="15" cm="1">
        <f t="array" aca="1" ref="AO638" ca="1">IF(OFFSET(INDIRECT(ADDRESS(ROW(), COLUMN())),0,-1)="",VLOOKUP($G638,$A:$AAE,COLUMN(),FALSE),OFFSET(INDIRECT(ADDRESS(ROW(), COLUMN())),0,-1))</f>
        <v>0</v>
      </c>
      <c r="AP638" s="15"/>
      <c r="AQ638" s="15" t="str" cm="1">
        <f t="array" aca="1" ref="AQ638" ca="1">IF(OFFSET(INDIRECT(ADDRESS(ROW(), COLUMN())),0,-1)="",VLOOKUP($G638,$A:$AAE,COLUMN(),FALSE),OFFSET(INDIRECT(ADDRESS(ROW(), COLUMN())),0,-1))</f>
        <v>0.015公顷/岗位</v>
      </c>
      <c r="AR638" s="15"/>
      <c r="AS638" s="15" t="str" cm="1">
        <f t="array" aca="1" ref="AS638" ca="1">IF(OFFSET(INDIRECT(ADDRESS(ROW(), COLUMN())),0,-1)="",VLOOKUP($G638,$A:$AAE,COLUMN(),FALSE),OFFSET(INDIRECT(ADDRESS(ROW(), COLUMN())),0,-1))</f>
        <v>用地面积/0.015</v>
      </c>
      <c r="AT638" s="15"/>
      <c r="AU638" s="15" t="str" cm="1">
        <f t="array" aca="1" ref="AU638" ca="1">IF(OFFSET(INDIRECT(ADDRESS(ROW(), COLUMN())),0,-1)="",VLOOKUP($G638,$A:$AAE,COLUMN(),FALSE),OFFSET(INDIRECT(ADDRESS(ROW(), COLUMN())),0,-1))</f>
        <v>-</v>
      </c>
      <c r="AV638" s="15"/>
      <c r="AW638" s="15" cm="1">
        <f t="array" aca="1" ref="AW638" ca="1">IF(OFFSET(INDIRECT(ADDRESS(ROW(), COLUMN())),0,-1)="",VLOOKUP($G638,$A:$AAE,COLUMN(),FALSE),OFFSET(INDIRECT(ADDRESS(ROW(), COLUMN())),0,-1))</f>
        <v>0</v>
      </c>
      <c r="AX638" s="2"/>
      <c r="AY638" s="15" t="str" cm="1">
        <f t="array" aca="1" ref="AY638" ca="1">IF(OFFSET(INDIRECT(ADDRESS(ROW(), COLUMN())),0,-1)="",VLOOKUP($G638,$A:$AAE,COLUMN(),FALSE),OFFSET(INDIRECT(ADDRESS(ROW(), COLUMN())),0,-1))</f>
        <v>30立方米/公顷*日</v>
      </c>
      <c r="AZ638" s="2"/>
      <c r="BA638" s="15" t="str" cm="1">
        <f t="array" aca="1" ref="BA638" ca="1">IF(OFFSET(INDIRECT(ADDRESS(ROW(), COLUMN())),0,-1)="",VLOOKUP($G638,$A:$AAE,COLUMN(),FALSE),OFFSET(INDIRECT(ADDRESS(ROW(), COLUMN())),0,-1))</f>
        <v>用地面积*30</v>
      </c>
      <c r="BB638" s="2"/>
      <c r="BC638" s="15" cm="1">
        <f t="array" aca="1" ref="BC638" ca="1">IF(OFFSET(INDIRECT(ADDRESS(ROW(), COLUMN())),0,-1)="",VLOOKUP($G638,$A:$AAE,COLUMN(),FALSE),OFFSET(INDIRECT(ADDRESS(ROW(), COLUMN())),0,-1))</f>
        <v>0.85</v>
      </c>
      <c r="BD638" s="2"/>
      <c r="BE638" s="15" t="str" cm="1">
        <f t="array" aca="1" ref="BE638" ca="1">IF(OFFSET(INDIRECT(ADDRESS(ROW(), COLUMN())),0,-1)="",VLOOKUP($G638,$A:$AAE,COLUMN(),FALSE),OFFSET(INDIRECT(ADDRESS(ROW(), COLUMN())),0,-1))</f>
        <v>用水量*0.85</v>
      </c>
      <c r="BF638" s="2"/>
      <c r="BG638" s="15" t="str" cm="1">
        <f t="array" aca="1" ref="BG638" ca="1">IF(OFFSET(INDIRECT(ADDRESS(ROW(), COLUMN())),0,-1)="",VLOOKUP($G638,$A:$AAE,COLUMN(),FALSE),OFFSET(INDIRECT(ADDRESS(ROW(), COLUMN())),0,-1))</f>
        <v>50千瓦/公顷</v>
      </c>
      <c r="BH638" s="2"/>
      <c r="BI638" s="15" cm="1">
        <f t="array" aca="1" ref="BI638" ca="1">IF(OFFSET(INDIRECT(ADDRESS(ROW(), COLUMN())),0,-1)="",VLOOKUP($G638,$A:$AAE,COLUMN(),FALSE),OFFSET(INDIRECT(ADDRESS(ROW(), COLUMN())),0,-1))</f>
        <v>0.8</v>
      </c>
      <c r="BJ638" s="2"/>
      <c r="BK638" s="15" t="str" cm="1">
        <f t="array" aca="1" ref="BK638" ca="1">IF(OFFSET(INDIRECT(ADDRESS(ROW(), COLUMN())),0,-1)="",VLOOKUP($G638,$A:$AAE,COLUMN(),FALSE),OFFSET(INDIRECT(ADDRESS(ROW(), COLUMN())),0,-1))</f>
        <v>用地面积*50*0.8</v>
      </c>
      <c r="BL638" s="2"/>
      <c r="BM638" s="15" t="str" cm="1">
        <f t="array" aca="1" ref="BM638" ca="1">IF(OFFSET(INDIRECT(ADDRESS(ROW(), COLUMN())),0,-1)="",VLOOKUP($G638,$A:$AAE,COLUMN(),FALSE),OFFSET(INDIRECT(ADDRESS(ROW(), COLUMN())),0,-1))</f>
        <v>30门/公顷</v>
      </c>
      <c r="BN638" s="2"/>
      <c r="BO638" s="15" t="str" cm="1">
        <f t="array" aca="1" ref="BO638" ca="1">IF(OFFSET(INDIRECT(ADDRESS(ROW(), COLUMN())),0,-1)="",VLOOKUP($G638,$A:$AAE,COLUMN(),FALSE),OFFSET(INDIRECT(ADDRESS(ROW(), COLUMN())),0,-1))</f>
        <v>用地面积*30</v>
      </c>
      <c r="BP638" s="2"/>
      <c r="BQ638" s="15" t="str" cm="1">
        <f t="array" aca="1" ref="BQ638" ca="1">IF(OFFSET(INDIRECT(ADDRESS(ROW(), COLUMN())),0,-1)="",VLOOKUP($G638,$A:$AAE,COLUMN(),FALSE),OFFSET(INDIRECT(ADDRESS(ROW(), COLUMN())),0,-1))</f>
        <v>20门/公顷</v>
      </c>
      <c r="BR638" s="2"/>
      <c r="BS638" s="15" t="str" cm="1">
        <f t="array" aca="1" ref="BS638" ca="1">IF(OFFSET(INDIRECT(ADDRESS(ROW(), COLUMN())),0,-1)="",VLOOKUP($G638,$A:$AAE,COLUMN(),FALSE),OFFSET(INDIRECT(ADDRESS(ROW(), COLUMN())),0,-1))</f>
        <v>用地面积*20</v>
      </c>
      <c r="BT638" s="2"/>
      <c r="BU638" s="15" t="str" cm="1">
        <f t="array" aca="1" ref="BU638" ca="1">IF(OFFSET(INDIRECT(ADDRESS(ROW(), COLUMN())),0,-1)="",VLOOKUP($G638,$A:$AAE,COLUMN(),FALSE),OFFSET(INDIRECT(ADDRESS(ROW(), COLUMN())),0,-1))</f>
        <v>800pcu/日，20%高峰小时比例，50：50</v>
      </c>
      <c r="BV638" s="2"/>
      <c r="BW638" s="15" t="str" cm="1">
        <f t="array" aca="1" ref="BW638" ca="1">IF(OFFSET(INDIRECT(ADDRESS(ROW(), COLUMN())),0,-1)="",VLOOKUP($G638,$A:$AAE,COLUMN(),FALSE),OFFSET(INDIRECT(ADDRESS(ROW(), COLUMN())),0,-1))</f>
        <v>160*0.5</v>
      </c>
      <c r="BX638" s="2"/>
      <c r="BY638" s="15" t="str" cm="1">
        <f t="array" aca="1" ref="BY638" ca="1">IF(OFFSET(INDIRECT(ADDRESS(ROW(), COLUMN())),0,-1)="",VLOOKUP($G638,$A:$AAE,COLUMN(),FALSE),OFFSET(INDIRECT(ADDRESS(ROW(), COLUMN())),0,-1))</f>
        <v>160*0.5</v>
      </c>
      <c r="BZ638" s="98"/>
      <c r="CA638" s="15" t="str" cm="1">
        <f t="array" aca="1" ref="CA638" ca="1">IF(OFFSET(INDIRECT(ADDRESS(ROW(), COLUMN())),0,-1)="",VLOOKUP($G638,$A:$AAE,COLUMN(),FALSE),OFFSET(INDIRECT(ADDRESS(ROW(), COLUMN())),0,-1))</f>
        <v>0</v>
      </c>
      <c r="CB638" s="15"/>
      <c r="CC638" s="15" t="str" cm="1">
        <f t="array" aca="1" ref="CC638" ca="1">IF(OFFSET(INDIRECT(ADDRESS(ROW(), COLUMN())),0,-1)="",VLOOKUP($G638,$A:$AAE,COLUMN(),FALSE),OFFSET(INDIRECT(ADDRESS(ROW(), COLUMN())),0,-1))</f>
        <v>0</v>
      </c>
      <c r="CD638" s="15"/>
      <c r="CE638" s="15" t="str" cm="1">
        <f t="array" aca="1" ref="CE638" ca="1">IF(OFFSET(INDIRECT(ADDRESS(ROW(), COLUMN())),0,-1)="",VLOOKUP($G638,$A:$AAE,COLUMN(),FALSE),OFFSET(INDIRECT(ADDRESS(ROW(), COLUMN())),0,-1))</f>
        <v>0</v>
      </c>
      <c r="CF638" s="15"/>
      <c r="CG638" s="15" t="str" cm="1">
        <f t="array" aca="1" ref="CG638" ca="1">IF(OFFSET(INDIRECT(ADDRESS(ROW(), COLUMN())),0,-1)="",VLOOKUP($G638,$A:$AAE,COLUMN(),FALSE),OFFSET(INDIRECT(ADDRESS(ROW(), COLUMN())),0,-1))</f>
        <v>0</v>
      </c>
      <c r="CH638" s="15"/>
      <c r="CI638" s="52" t="str" cm="1">
        <f t="array" aca="1" ref="CI638" ca="1">IF(OFFSET(INDIRECT(ADDRESS(ROW(), COLUMN())),0,-1)="",VLOOKUP($G638,$A:$AAE,COLUMN(),FALSE),OFFSET(INDIRECT(ADDRESS(ROW(), COLUMN())),0,-1))</f>
        <v>城镇建设用地</v>
      </c>
      <c r="CJ638" s="75" t="s">
        <v>1962</v>
      </c>
      <c r="CK638" s="78" t="str">
        <f t="shared" si="883"/>
        <v>唯一标识:09010599#其他公用设施营业网点用地#国空</v>
      </c>
      <c r="CL638" s="78" t="str">
        <f t="shared" si="884"/>
        <v>性质名称:其他公用设施营业网点用地</v>
      </c>
      <c r="CM638" s="78" t="str">
        <f t="shared" si="885"/>
        <v>地块性质过滤:</v>
      </c>
      <c r="CN638" s="78" t="str">
        <f t="shared" si="886"/>
        <v>地块性质:09010599</v>
      </c>
      <c r="CO638" s="78" t="str">
        <f t="shared" si="887"/>
        <v>地类标准:国空</v>
      </c>
      <c r="CP638" s="78" t="str">
        <f t="shared" si="888"/>
        <v>地块性质别称:B159</v>
      </c>
      <c r="CQ638" s="78" t="str">
        <f t="shared" si="889"/>
        <v>属性继承:B4#公用设施营业网点用地#城规</v>
      </c>
      <c r="CR638" s="78" t="str">
        <f t="shared" si="890"/>
        <v>父类:B4</v>
      </c>
      <c r="CS638" s="78" t="str">
        <f t="shared" si="891"/>
        <v>级别继承:090105#公用设施营业网点用地#国空</v>
      </c>
      <c r="CT638" s="78" t="str">
        <f t="shared" si="892"/>
        <v>级别层次:4</v>
      </c>
      <c r="CU638" s="78" t="str">
        <f t="shared" si="893"/>
        <v>级别:3090105</v>
      </c>
      <c r="CV638" s="78" t="str">
        <f t="shared" ca="1" si="894"/>
        <v>地块颜色:180,70,29</v>
      </c>
      <c r="CW638" s="78" t="str">
        <f t="shared" ca="1" si="895"/>
        <v>建筑面积公式:面积*容积率</v>
      </c>
      <c r="CX638" s="78" t="str">
        <f t="shared" ca="1" si="896"/>
        <v>住宅建筑面积公式:地块建筑面积*0</v>
      </c>
      <c r="CY638" s="78" t="str">
        <f t="shared" ca="1" si="897"/>
        <v>商服建筑面积公式:地块建筑面积*1</v>
      </c>
      <c r="CZ638" s="78" t="str">
        <f t="shared" ca="1" si="898"/>
        <v>商服中商业建筑面积公式:地块建筑面积*1*0.35</v>
      </c>
      <c r="DA638" s="78" t="str">
        <f t="shared" ca="1" si="899"/>
        <v>商服中办公建筑面积公式:地块建筑面积*1*0.65</v>
      </c>
      <c r="DB638" s="78" t="str">
        <f t="shared" ca="1" si="900"/>
        <v>公服建筑面积公式:地块建筑面积*0</v>
      </c>
      <c r="DC638" s="78" t="str">
        <f t="shared" ca="1" si="901"/>
        <v>工业建筑面积公式:地块建筑面积*0</v>
      </c>
      <c r="DD638" s="78" t="str">
        <f t="shared" ca="1" si="902"/>
        <v>市政建筑面积公式:地块建筑面积*0</v>
      </c>
      <c r="DE638" s="78" t="str">
        <f t="shared" ca="1" si="903"/>
        <v>绿地面积指定指标:面积*0</v>
      </c>
      <c r="DF638" s="78" t="str">
        <f t="shared" ca="1" si="904"/>
        <v>绿地面积指定公式:面积*0</v>
      </c>
      <c r="DG638" s="78" t="str">
        <f t="shared" ca="1" si="905"/>
        <v>户数指标:-</v>
      </c>
      <c r="DH638" s="78" t="str">
        <f t="shared" ca="1" si="906"/>
        <v>户数公式:0</v>
      </c>
      <c r="DI638" s="78" t="str">
        <f t="shared" ca="1" si="907"/>
        <v>人数指标:-</v>
      </c>
      <c r="DJ638" s="78" t="str">
        <f t="shared" ca="1" si="908"/>
        <v>人数公式:0</v>
      </c>
      <c r="DK638" s="78" t="str">
        <f t="shared" ca="1" si="909"/>
        <v>就业指标:0.015公顷/岗位</v>
      </c>
      <c r="DL638" s="78" t="str">
        <f t="shared" ca="1" si="910"/>
        <v>就业公式:用地面积/0.015</v>
      </c>
      <c r="DM638" s="78" t="str">
        <f t="shared" ca="1" si="911"/>
        <v>机动车指标:-</v>
      </c>
      <c r="DN638" s="78" t="str">
        <f t="shared" ca="1" si="912"/>
        <v>机动车公式:0</v>
      </c>
      <c r="DO638" s="78" t="str">
        <f t="shared" ca="1" si="913"/>
        <v>用水量指标:30立方米/公顷*日</v>
      </c>
      <c r="DP638" s="78" t="str">
        <f t="shared" ca="1" si="914"/>
        <v>用水量公式:用地面积*30</v>
      </c>
      <c r="DQ638" s="78" t="str">
        <f t="shared" ca="1" si="915"/>
        <v>污水折算系数:0.85</v>
      </c>
      <c r="DR638" s="78" t="str">
        <f t="shared" ca="1" si="916"/>
        <v>污水量公式:用水量*0.85</v>
      </c>
      <c r="DS638" s="78" t="str">
        <f t="shared" ca="1" si="917"/>
        <v>用电负荷指标:50千瓦/公顷</v>
      </c>
      <c r="DT638" s="78" t="str">
        <f t="shared" ca="1" si="918"/>
        <v>同时率:0.8</v>
      </c>
      <c r="DU638" s="78" t="str">
        <f t="shared" ca="1" si="919"/>
        <v>用电量公式:用地面积*50*0.8</v>
      </c>
      <c r="DV638" s="78" t="str">
        <f t="shared" ca="1" si="920"/>
        <v>固话装机指标:30门/公顷</v>
      </c>
      <c r="DW638" s="78" t="str">
        <f t="shared" ca="1" si="921"/>
        <v>固话量公式:用地面积*30</v>
      </c>
      <c r="DX638" s="78" t="str">
        <f t="shared" ca="1" si="922"/>
        <v>有线电视指标:20门/公顷</v>
      </c>
      <c r="DY638" s="78" t="str">
        <f t="shared" ca="1" si="923"/>
        <v>电视量公式:用地面积*20</v>
      </c>
      <c r="DZ638" s="78" t="str">
        <f t="shared" ca="1" si="924"/>
        <v>高峰机动车生成量指标:800pcu/日，20%高峰小时比例，50：50</v>
      </c>
      <c r="EA638" s="78" t="str">
        <f t="shared" ca="1" si="925"/>
        <v>高峰机动车吸引量公式:160*0.5</v>
      </c>
      <c r="EB638" s="78" t="str">
        <f t="shared" ca="1" si="926"/>
        <v>高峰机动车发生量公式:160*0.5</v>
      </c>
      <c r="EC638" s="78" t="str">
        <f t="shared" ca="1" si="930"/>
        <v>地下空间指标:0</v>
      </c>
      <c r="ED638" s="78" t="str">
        <f t="shared" ca="1" si="927"/>
        <v>地下空间公式:0</v>
      </c>
      <c r="EE638" s="78" t="str">
        <f t="shared" ca="1" si="931"/>
        <v>人防指标:0</v>
      </c>
      <c r="EF638" s="78" t="str">
        <f t="shared" ca="1" si="928"/>
        <v>人防公式:0</v>
      </c>
      <c r="EG638" s="78" t="str">
        <f t="shared" ca="1" si="932"/>
        <v>用地构成:城镇建设用地</v>
      </c>
      <c r="EH638" s="78" t="s">
        <v>1962</v>
      </c>
      <c r="EI638" s="79" t="str">
        <f t="shared" ca="1" si="929"/>
        <v>唯一标识:09010599#其他公用设施营业网点用地#国空;性质名称:其他公用设施营业网点用地;地块性质过滤:;地块性质:09010599;地类标准:国空;地块性质别称:B159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8" t="s">
        <v>1962</v>
      </c>
    </row>
    <row r="639" spans="1:140" ht="16.5" x14ac:dyDescent="0.2">
      <c r="A639" s="52" t="str">
        <f t="shared" si="933"/>
        <v>090106#留用地#国空</v>
      </c>
      <c r="B639" s="52" t="s">
        <v>339</v>
      </c>
      <c r="C639" s="52"/>
      <c r="D639" s="52" t="s">
        <v>1798</v>
      </c>
      <c r="E639" s="52" t="s">
        <v>1277</v>
      </c>
      <c r="F639" s="52" t="s">
        <v>2243</v>
      </c>
      <c r="G639" s="52" t="s">
        <v>82</v>
      </c>
      <c r="H639" s="52" t="s">
        <v>894</v>
      </c>
      <c r="I639" s="52" t="s">
        <v>1460</v>
      </c>
      <c r="J639" s="52">
        <f t="shared" si="935"/>
        <v>3</v>
      </c>
      <c r="K639" s="52" t="str">
        <f t="shared" si="934"/>
        <v>20901</v>
      </c>
      <c r="L639" s="52"/>
      <c r="M639" s="69" t="str" cm="1">
        <f t="array" aca="1" ref="M639" ca="1">IF(OFFSET(INDIRECT(ADDRESS(ROW(), COLUMN())),0,-1)="",VLOOKUP($G639,$A:$AAE,COLUMN(),FALSE),OFFSET(INDIRECT(ADDRESS(ROW(), COLUMN())),0,-1))</f>
        <v>255,0,0</v>
      </c>
      <c r="N639" s="32"/>
      <c r="O639" s="69" t="str" cm="1">
        <f t="array" aca="1" ref="O639" ca="1">IF(OFFSET(INDIRECT(ADDRESS(ROW(), COLUMN())),0,-1)="",VLOOKUP($G639,$A:$AAE,COLUMN(),FALSE),OFFSET(INDIRECT(ADDRESS(ROW(), COLUMN())),0,-1))</f>
        <v>面积*容积率</v>
      </c>
      <c r="P639" s="32"/>
      <c r="Q639" s="32" t="str" cm="1">
        <f t="array" aca="1" ref="Q639" ca="1">IF(OFFSET(INDIRECT(ADDRESS(ROW(), COLUMN())),0,-1)="",VLOOKUP($G639,$A:$AAE,COLUMN(),FALSE),OFFSET(INDIRECT(ADDRESS(ROW(), COLUMN())),0,-1))</f>
        <v>地块建筑面积*0</v>
      </c>
      <c r="R639" s="15"/>
      <c r="S639" s="15" t="str" cm="1">
        <f t="array" aca="1" ref="S639" ca="1">IF(OFFSET(INDIRECT(ADDRESS(ROW(), COLUMN())),0,-1)="",VLOOKUP($G639,$A:$AAE,COLUMN(),FALSE),OFFSET(INDIRECT(ADDRESS(ROW(), COLUMN())),0,-1))</f>
        <v>地块建筑面积*1</v>
      </c>
      <c r="T639" s="15"/>
      <c r="U639" s="15" t="str" cm="1">
        <f t="array" aca="1" ref="U639" ca="1">IF(OFFSET(INDIRECT(ADDRESS(ROW(), COLUMN())),0,-1)="",VLOOKUP($G639,$A:$AAE,COLUMN(),FALSE),OFFSET(INDIRECT(ADDRESS(ROW(), COLUMN())),0,-1))</f>
        <v>地块建筑面积*1*0.35</v>
      </c>
      <c r="V639" s="15"/>
      <c r="W639" s="52" t="str" cm="1">
        <f t="array" aca="1" ref="W639" ca="1">IF(OFFSET(INDIRECT(ADDRESS(ROW(), COLUMN())),0,-1)="",VLOOKUP($G639,$A:$AAE,COLUMN(),FALSE),OFFSET(INDIRECT(ADDRESS(ROW(), COLUMN())),0,-1))</f>
        <v>地块建筑面积*1*0.65</v>
      </c>
      <c r="X639" s="15"/>
      <c r="Y639" s="15" t="str" cm="1">
        <f t="array" aca="1" ref="Y639" ca="1">IF(OFFSET(INDIRECT(ADDRESS(ROW(), COLUMN())),0,-1)="",VLOOKUP($G639,$A:$AAE,COLUMN(),FALSE),OFFSET(INDIRECT(ADDRESS(ROW(), COLUMN())),0,-1))</f>
        <v>地块建筑面积*0</v>
      </c>
      <c r="Z639" s="15"/>
      <c r="AA639" s="15" t="str" cm="1">
        <f t="array" aca="1" ref="AA639" ca="1">IF(OFFSET(INDIRECT(ADDRESS(ROW(), COLUMN())),0,-1)="",VLOOKUP($G639,$A:$AAE,COLUMN(),FALSE),OFFSET(INDIRECT(ADDRESS(ROW(), COLUMN())),0,-1))</f>
        <v>地块建筑面积*0</v>
      </c>
      <c r="AB639" s="15"/>
      <c r="AC639" s="15" t="str" cm="1">
        <f t="array" aca="1" ref="AC639" ca="1">IF(OFFSET(INDIRECT(ADDRESS(ROW(), COLUMN())),0,-1)="",VLOOKUP($G639,$A:$AAE,COLUMN(),FALSE),OFFSET(INDIRECT(ADDRESS(ROW(), COLUMN())),0,-1))</f>
        <v>地块建筑面积*0</v>
      </c>
      <c r="AD639" s="15"/>
      <c r="AE639" s="15" t="str" cm="1">
        <f t="array" aca="1" ref="AE639" ca="1">IF(OFFSET(INDIRECT(ADDRESS(ROW(), COLUMN())),0,-1)="",VLOOKUP($G639,$A:$AAE,COLUMN(),FALSE),OFFSET(INDIRECT(ADDRESS(ROW(), COLUMN())),0,-1))</f>
        <v>面积*0</v>
      </c>
      <c r="AF639" s="15"/>
      <c r="AG639" s="15" t="str" cm="1">
        <f t="array" aca="1" ref="AG639" ca="1">IF(OFFSET(INDIRECT(ADDRESS(ROW(), COLUMN())),0,-1)="",VLOOKUP($G639,$A:$AAE,COLUMN(),FALSE),OFFSET(INDIRECT(ADDRESS(ROW(), COLUMN())),0,-1))</f>
        <v>面积*0</v>
      </c>
      <c r="AH639" s="15"/>
      <c r="AI639" s="15" t="str" cm="1">
        <f t="array" aca="1" ref="AI639" ca="1">IF(OFFSET(INDIRECT(ADDRESS(ROW(), COLUMN())),0,-1)="",VLOOKUP($G639,$A:$AAE,COLUMN(),FALSE),OFFSET(INDIRECT(ADDRESS(ROW(), COLUMN())),0,-1))</f>
        <v>-</v>
      </c>
      <c r="AJ639" s="15"/>
      <c r="AK639" s="15" cm="1">
        <f t="array" aca="1" ref="AK639" ca="1">IF(OFFSET(INDIRECT(ADDRESS(ROW(), COLUMN())),0,-1)="",VLOOKUP($G639,$A:$AAE,COLUMN(),FALSE),OFFSET(INDIRECT(ADDRESS(ROW(), COLUMN())),0,-1))</f>
        <v>0</v>
      </c>
      <c r="AL639" s="15"/>
      <c r="AM639" s="15" t="str" cm="1">
        <f t="array" aca="1" ref="AM639" ca="1">IF(OFFSET(INDIRECT(ADDRESS(ROW(), COLUMN())),0,-1)="",VLOOKUP($G639,$A:$AAE,COLUMN(),FALSE),OFFSET(INDIRECT(ADDRESS(ROW(), COLUMN())),0,-1))</f>
        <v>-</v>
      </c>
      <c r="AN639" s="15"/>
      <c r="AO639" s="15" cm="1">
        <f t="array" aca="1" ref="AO639" ca="1">IF(OFFSET(INDIRECT(ADDRESS(ROW(), COLUMN())),0,-1)="",VLOOKUP($G639,$A:$AAE,COLUMN(),FALSE),OFFSET(INDIRECT(ADDRESS(ROW(), COLUMN())),0,-1))</f>
        <v>0</v>
      </c>
      <c r="AP639" s="15"/>
      <c r="AQ639" s="15" t="str" cm="1">
        <f t="array" aca="1" ref="AQ639" ca="1">IF(OFFSET(INDIRECT(ADDRESS(ROW(), COLUMN())),0,-1)="",VLOOKUP($G639,$A:$AAE,COLUMN(),FALSE),OFFSET(INDIRECT(ADDRESS(ROW(), COLUMN())),0,-1))</f>
        <v>35平方米/岗位</v>
      </c>
      <c r="AR639" s="15"/>
      <c r="AS639" s="15" t="str" cm="1">
        <f t="array" aca="1" ref="AS639" ca="1">IF(OFFSET(INDIRECT(ADDRESS(ROW(), COLUMN())),0,-1)="",VLOOKUP($G639,$A:$AAE,COLUMN(),FALSE),OFFSET(INDIRECT(ADDRESS(ROW(), COLUMN())),0,-1))</f>
        <v>商服建筑面积/35</v>
      </c>
      <c r="AT639" s="15"/>
      <c r="AU639" s="15" t="str" cm="1">
        <f t="array" aca="1" ref="AU639" ca="1">IF(OFFSET(INDIRECT(ADDRESS(ROW(), COLUMN())),0,-1)="",VLOOKUP($G639,$A:$AAE,COLUMN(),FALSE),OFFSET(INDIRECT(ADDRESS(ROW(), COLUMN())),0,-1))</f>
        <v>1.2个/100平方米</v>
      </c>
      <c r="AV639" s="15"/>
      <c r="AW639" s="15" t="str" cm="1">
        <f t="array" aca="1" ref="AW639" ca="1">IF(OFFSET(INDIRECT(ADDRESS(ROW(), COLUMN())),0,-1)="",VLOOKUP($G639,$A:$AAE,COLUMN(),FALSE),OFFSET(INDIRECT(ADDRESS(ROW(), COLUMN())),0,-1))</f>
        <v>地块建筑面积*1.2/100</v>
      </c>
      <c r="AX639" s="2"/>
      <c r="AY639" s="15" t="str" cm="1">
        <f t="array" aca="1" ref="AY639" ca="1">IF(OFFSET(INDIRECT(ADDRESS(ROW(), COLUMN())),0,-1)="",VLOOKUP($G639,$A:$AAE,COLUMN(),FALSE),OFFSET(INDIRECT(ADDRESS(ROW(), COLUMN())),0,-1))</f>
        <v>10升/平方米*日</v>
      </c>
      <c r="AZ639" s="2"/>
      <c r="BA639" s="15" t="str" cm="1">
        <f t="array" aca="1" ref="BA639" ca="1">IF(OFFSET(INDIRECT(ADDRESS(ROW(), COLUMN())),0,-1)="",VLOOKUP($G639,$A:$AAE,COLUMN(),FALSE),OFFSET(INDIRECT(ADDRESS(ROW(), COLUMN())),0,-1))</f>
        <v>地块建筑面积*10/1000</v>
      </c>
      <c r="BB639" s="2"/>
      <c r="BC639" s="15" cm="1">
        <f t="array" aca="1" ref="BC639" ca="1">IF(OFFSET(INDIRECT(ADDRESS(ROW(), COLUMN())),0,-1)="",VLOOKUP($G639,$A:$AAE,COLUMN(),FALSE),OFFSET(INDIRECT(ADDRESS(ROW(), COLUMN())),0,-1))</f>
        <v>0.85</v>
      </c>
      <c r="BD639" s="2"/>
      <c r="BE639" s="15" t="str" cm="1">
        <f t="array" aca="1" ref="BE639" ca="1">IF(OFFSET(INDIRECT(ADDRESS(ROW(), COLUMN())),0,-1)="",VLOOKUP($G639,$A:$AAE,COLUMN(),FALSE),OFFSET(INDIRECT(ADDRESS(ROW(), COLUMN())),0,-1))</f>
        <v>用水量*0.85</v>
      </c>
      <c r="BF639" s="2"/>
      <c r="BG639" s="15" t="str" cm="1">
        <f t="array" aca="1" ref="BG639" ca="1">IF(OFFSET(INDIRECT(ADDRESS(ROW(), COLUMN())),0,-1)="",VLOOKUP($G639,$A:$AAE,COLUMN(),FALSE),OFFSET(INDIRECT(ADDRESS(ROW(), COLUMN())),0,-1))</f>
        <v>60瓦/平方米</v>
      </c>
      <c r="BH639" s="2"/>
      <c r="BI639" s="15" cm="1">
        <f t="array" aca="1" ref="BI639" ca="1">IF(OFFSET(INDIRECT(ADDRESS(ROW(), COLUMN())),0,-1)="",VLOOKUP($G639,$A:$AAE,COLUMN(),FALSE),OFFSET(INDIRECT(ADDRESS(ROW(), COLUMN())),0,-1))</f>
        <v>0.7</v>
      </c>
      <c r="BJ639" s="2"/>
      <c r="BK639" s="15" t="str" cm="1">
        <f t="array" aca="1" ref="BK639" ca="1">IF(OFFSET(INDIRECT(ADDRESS(ROW(), COLUMN())),0,-1)="",VLOOKUP($G639,$A:$AAE,COLUMN(),FALSE),OFFSET(INDIRECT(ADDRESS(ROW(), COLUMN())),0,-1))</f>
        <v>地块建筑面积*60*0.7/1000</v>
      </c>
      <c r="BL639" s="2"/>
      <c r="BM639" s="15" t="str" cm="1">
        <f t="array" aca="1" ref="BM639" ca="1">IF(OFFSET(INDIRECT(ADDRESS(ROW(), COLUMN())),0,-1)="",VLOOKUP($G639,$A:$AAE,COLUMN(),FALSE),OFFSET(INDIRECT(ADDRESS(ROW(), COLUMN())),0,-1))</f>
        <v>1.0门/100平方米</v>
      </c>
      <c r="BN639" s="2"/>
      <c r="BO639" s="15" t="str" cm="1">
        <f t="array" aca="1" ref="BO639" ca="1">IF(OFFSET(INDIRECT(ADDRESS(ROW(), COLUMN())),0,-1)="",VLOOKUP($G639,$A:$AAE,COLUMN(),FALSE),OFFSET(INDIRECT(ADDRESS(ROW(), COLUMN())),0,-1))</f>
        <v>地块建筑面积*1.0/100</v>
      </c>
      <c r="BP639" s="2"/>
      <c r="BQ639" s="15" t="str" cm="1">
        <f t="array" aca="1" ref="BQ639" ca="1">IF(OFFSET(INDIRECT(ADDRESS(ROW(), COLUMN())),0,-1)="",VLOOKUP($G639,$A:$AAE,COLUMN(),FALSE),OFFSET(INDIRECT(ADDRESS(ROW(), COLUMN())),0,-1))</f>
        <v>0.2门/100平方米</v>
      </c>
      <c r="BR639" s="2"/>
      <c r="BS639" s="15" t="str" cm="1">
        <f t="array" aca="1" ref="BS639" ca="1">IF(OFFSET(INDIRECT(ADDRESS(ROW(), COLUMN())),0,-1)="",VLOOKUP($G639,$A:$AAE,COLUMN(),FALSE),OFFSET(INDIRECT(ADDRESS(ROW(), COLUMN())),0,-1))</f>
        <v>地块建筑面积*0.2/100</v>
      </c>
      <c r="BT639" s="2"/>
      <c r="BU639" s="15" t="str" cm="1">
        <f t="array" aca="1" ref="BU639" ca="1">IF(OFFSET(INDIRECT(ADDRESS(ROW(), COLUMN())),0,-1)="",VLOOKUP($G639,$A:$AAE,COLUMN(),FALSE),OFFSET(INDIRECT(ADDRESS(ROW(), COLUMN())),0,-1))</f>
        <v>60pcu/万平方米，73：27</v>
      </c>
      <c r="BV639" s="2"/>
      <c r="BW639" s="15" t="str" cm="1">
        <f t="array" aca="1" ref="BW639" ca="1">IF(OFFSET(INDIRECT(ADDRESS(ROW(), COLUMN())),0,-1)="",VLOOKUP($G639,$A:$AAE,COLUMN(),FALSE),OFFSET(INDIRECT(ADDRESS(ROW(), COLUMN())),0,-1))</f>
        <v>地块建筑面积/10000*60*0.73</v>
      </c>
      <c r="BX639" s="2"/>
      <c r="BY639" s="15" t="str" cm="1">
        <f t="array" aca="1" ref="BY639" ca="1">IF(OFFSET(INDIRECT(ADDRESS(ROW(), COLUMN())),0,-1)="",VLOOKUP($G639,$A:$AAE,COLUMN(),FALSE),OFFSET(INDIRECT(ADDRESS(ROW(), COLUMN())),0,-1))</f>
        <v>地块建筑面积/10000*60*0.27</v>
      </c>
      <c r="BZ639" s="98"/>
      <c r="CA639" s="15" t="str" cm="1">
        <f t="array" aca="1" ref="CA639" ca="1">IF(OFFSET(INDIRECT(ADDRESS(ROW(), COLUMN())),0,-1)="",VLOOKUP($G639,$A:$AAE,COLUMN(),FALSE),OFFSET(INDIRECT(ADDRESS(ROW(), COLUMN())),0,-1))</f>
        <v>地块建筑面积*0.4</v>
      </c>
      <c r="CB639" s="15"/>
      <c r="CC639" s="15" t="str" cm="1">
        <f t="array" aca="1" ref="CC639" ca="1">IF(OFFSET(INDIRECT(ADDRESS(ROW(), COLUMN())),0,-1)="",VLOOKUP($G639,$A:$AAE,COLUMN(),FALSE),OFFSET(INDIRECT(ADDRESS(ROW(), COLUMN())),0,-1))</f>
        <v>地块建筑面积*0.4</v>
      </c>
      <c r="CD639" s="15"/>
      <c r="CE639" s="15" t="str" cm="1">
        <f t="array" aca="1" ref="CE639" ca="1">IF(OFFSET(INDIRECT(ADDRESS(ROW(), COLUMN())),0,-1)="",VLOOKUP($G639,$A:$AAE,COLUMN(),FALSE),OFFSET(INDIRECT(ADDRESS(ROW(), COLUMN())),0,-1))</f>
        <v>地块建筑面积*0.08</v>
      </c>
      <c r="CF639" s="15"/>
      <c r="CG639" s="15" t="str" cm="1">
        <f t="array" aca="1" ref="CG639" ca="1">IF(OFFSET(INDIRECT(ADDRESS(ROW(), COLUMN())),0,-1)="",VLOOKUP($G639,$A:$AAE,COLUMN(),FALSE),OFFSET(INDIRECT(ADDRESS(ROW(), COLUMN())),0,-1))</f>
        <v>地块建筑面积*0.08</v>
      </c>
      <c r="CH639" s="15"/>
      <c r="CI639" s="52" t="str" cm="1">
        <f t="array" aca="1" ref="CI639" ca="1">IF(OFFSET(INDIRECT(ADDRESS(ROW(), COLUMN())),0,-1)="",VLOOKUP($G639,$A:$AAE,COLUMN(),FALSE),OFFSET(INDIRECT(ADDRESS(ROW(), COLUMN())),0,-1))</f>
        <v>城镇建设用地</v>
      </c>
      <c r="CJ639" s="75" t="s">
        <v>1962</v>
      </c>
      <c r="CK639" s="78" t="str">
        <f t="shared" si="883"/>
        <v>唯一标识:090106#留用地#国空</v>
      </c>
      <c r="CL639" s="78" t="str">
        <f t="shared" si="884"/>
        <v>性质名称:留用地</v>
      </c>
      <c r="CM639" s="78" t="str">
        <f t="shared" si="885"/>
        <v>地块性质过滤:</v>
      </c>
      <c r="CN639" s="78" t="str">
        <f t="shared" si="886"/>
        <v>地块性质:090106</v>
      </c>
      <c r="CO639" s="78" t="str">
        <f t="shared" si="887"/>
        <v>地类标准:国空</v>
      </c>
      <c r="CP639" s="78" t="str">
        <f t="shared" si="888"/>
        <v>地块性质别称:B16</v>
      </c>
      <c r="CQ639" s="78" t="str">
        <f t="shared" si="889"/>
        <v>属性继承:B1#商业用地#城规</v>
      </c>
      <c r="CR639" s="78" t="str">
        <f t="shared" si="890"/>
        <v>父类:B1</v>
      </c>
      <c r="CS639" s="78" t="str">
        <f t="shared" si="891"/>
        <v>级别继承:0901#商业用地#国空</v>
      </c>
      <c r="CT639" s="78" t="str">
        <f t="shared" si="892"/>
        <v>级别层次:3</v>
      </c>
      <c r="CU639" s="78" t="str">
        <f t="shared" si="893"/>
        <v>级别:20901</v>
      </c>
      <c r="CV639" s="78" t="str">
        <f t="shared" ca="1" si="894"/>
        <v>地块颜色:255,0,0</v>
      </c>
      <c r="CW639" s="78" t="str">
        <f t="shared" ca="1" si="895"/>
        <v>建筑面积公式:面积*容积率</v>
      </c>
      <c r="CX639" s="78" t="str">
        <f t="shared" ca="1" si="896"/>
        <v>住宅建筑面积公式:地块建筑面积*0</v>
      </c>
      <c r="CY639" s="78" t="str">
        <f t="shared" ca="1" si="897"/>
        <v>商服建筑面积公式:地块建筑面积*1</v>
      </c>
      <c r="CZ639" s="78" t="str">
        <f t="shared" ca="1" si="898"/>
        <v>商服中商业建筑面积公式:地块建筑面积*1*0.35</v>
      </c>
      <c r="DA639" s="78" t="str">
        <f t="shared" ca="1" si="899"/>
        <v>商服中办公建筑面积公式:地块建筑面积*1*0.65</v>
      </c>
      <c r="DB639" s="78" t="str">
        <f t="shared" ca="1" si="900"/>
        <v>公服建筑面积公式:地块建筑面积*0</v>
      </c>
      <c r="DC639" s="78" t="str">
        <f t="shared" ca="1" si="901"/>
        <v>工业建筑面积公式:地块建筑面积*0</v>
      </c>
      <c r="DD639" s="78" t="str">
        <f t="shared" ca="1" si="902"/>
        <v>市政建筑面积公式:地块建筑面积*0</v>
      </c>
      <c r="DE639" s="78" t="str">
        <f t="shared" ca="1" si="903"/>
        <v>绿地面积指定指标:面积*0</v>
      </c>
      <c r="DF639" s="78" t="str">
        <f t="shared" ca="1" si="904"/>
        <v>绿地面积指定公式:面积*0</v>
      </c>
      <c r="DG639" s="78" t="str">
        <f t="shared" ca="1" si="905"/>
        <v>户数指标:-</v>
      </c>
      <c r="DH639" s="78" t="str">
        <f t="shared" ca="1" si="906"/>
        <v>户数公式:0</v>
      </c>
      <c r="DI639" s="78" t="str">
        <f t="shared" ca="1" si="907"/>
        <v>人数指标:-</v>
      </c>
      <c r="DJ639" s="78" t="str">
        <f t="shared" ca="1" si="908"/>
        <v>人数公式:0</v>
      </c>
      <c r="DK639" s="78" t="str">
        <f t="shared" ca="1" si="909"/>
        <v>就业指标:35平方米/岗位</v>
      </c>
      <c r="DL639" s="78" t="str">
        <f t="shared" ca="1" si="910"/>
        <v>就业公式:商服建筑面积/35</v>
      </c>
      <c r="DM639" s="78" t="str">
        <f t="shared" ca="1" si="911"/>
        <v>机动车指标:1.2个/100平方米</v>
      </c>
      <c r="DN639" s="78" t="str">
        <f t="shared" ca="1" si="912"/>
        <v>机动车公式:地块建筑面积*1.2/100</v>
      </c>
      <c r="DO639" s="78" t="str">
        <f t="shared" ca="1" si="913"/>
        <v>用水量指标:10升/平方米*日</v>
      </c>
      <c r="DP639" s="78" t="str">
        <f t="shared" ca="1" si="914"/>
        <v>用水量公式:地块建筑面积*10/1000</v>
      </c>
      <c r="DQ639" s="78" t="str">
        <f t="shared" ca="1" si="915"/>
        <v>污水折算系数:0.85</v>
      </c>
      <c r="DR639" s="78" t="str">
        <f t="shared" ca="1" si="916"/>
        <v>污水量公式:用水量*0.85</v>
      </c>
      <c r="DS639" s="78" t="str">
        <f t="shared" ca="1" si="917"/>
        <v>用电负荷指标:60瓦/平方米</v>
      </c>
      <c r="DT639" s="78" t="str">
        <f t="shared" ca="1" si="918"/>
        <v>同时率:0.7</v>
      </c>
      <c r="DU639" s="78" t="str">
        <f t="shared" ca="1" si="919"/>
        <v>用电量公式:地块建筑面积*60*0.7/1000</v>
      </c>
      <c r="DV639" s="78" t="str">
        <f t="shared" ca="1" si="920"/>
        <v>固话装机指标:1.0门/100平方米</v>
      </c>
      <c r="DW639" s="78" t="str">
        <f t="shared" ca="1" si="921"/>
        <v>固话量公式:地块建筑面积*1.0/100</v>
      </c>
      <c r="DX639" s="78" t="str">
        <f t="shared" ca="1" si="922"/>
        <v>有线电视指标:0.2门/100平方米</v>
      </c>
      <c r="DY639" s="78" t="str">
        <f t="shared" ca="1" si="923"/>
        <v>电视量公式:地块建筑面积*0.2/100</v>
      </c>
      <c r="DZ639" s="78" t="str">
        <f t="shared" ca="1" si="924"/>
        <v>高峰机动车生成量指标:60pcu/万平方米，73：27</v>
      </c>
      <c r="EA639" s="78" t="str">
        <f t="shared" ca="1" si="925"/>
        <v>高峰机动车吸引量公式:地块建筑面积/10000*60*0.73</v>
      </c>
      <c r="EB639" s="78" t="str">
        <f t="shared" ca="1" si="926"/>
        <v>高峰机动车发生量公式:地块建筑面积/10000*60*0.27</v>
      </c>
      <c r="EC639" s="78" t="str">
        <f t="shared" ca="1" si="930"/>
        <v>地下空间指标:地块建筑面积*0.4</v>
      </c>
      <c r="ED639" s="78" t="str">
        <f t="shared" ca="1" si="927"/>
        <v>地下空间公式:地块建筑面积*0.4</v>
      </c>
      <c r="EE639" s="78" t="str">
        <f t="shared" ca="1" si="931"/>
        <v>人防指标:地块建筑面积*0.08</v>
      </c>
      <c r="EF639" s="78" t="str">
        <f t="shared" ca="1" si="928"/>
        <v>人防公式:地块建筑面积*0.08</v>
      </c>
      <c r="EG639" s="78" t="str">
        <f t="shared" ca="1" si="932"/>
        <v>用地构成:城镇建设用地</v>
      </c>
      <c r="EH639" s="78" t="s">
        <v>1962</v>
      </c>
      <c r="EI639" s="79" t="str">
        <f t="shared" ca="1" si="929"/>
        <v>唯一标识:090106#留用地#国空;性质名称:留用地;地块性质过滤:;地块性质:090106;地类标准:国空;地块性质别称:B16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9" t="s">
        <v>1962</v>
      </c>
    </row>
    <row r="640" spans="1:140" ht="16.5" x14ac:dyDescent="0.2">
      <c r="A640" s="52" t="str">
        <f t="shared" si="933"/>
        <v>0902#商务金融用地#国空</v>
      </c>
      <c r="B640" s="52" t="s">
        <v>590</v>
      </c>
      <c r="C640" s="52"/>
      <c r="D640" s="52" t="s">
        <v>1797</v>
      </c>
      <c r="E640" s="52" t="s">
        <v>1277</v>
      </c>
      <c r="F640" s="52" t="s">
        <v>900</v>
      </c>
      <c r="G640" s="52" t="s">
        <v>1966</v>
      </c>
      <c r="H640" s="52" t="s">
        <v>893</v>
      </c>
      <c r="I640" s="52" t="s">
        <v>1459</v>
      </c>
      <c r="J640" s="52">
        <f t="shared" si="935"/>
        <v>2</v>
      </c>
      <c r="K640" s="52" t="str">
        <f t="shared" si="934"/>
        <v>109</v>
      </c>
      <c r="L640" s="52"/>
      <c r="M640" s="69" t="str" cm="1">
        <f t="array" aca="1" ref="M640" ca="1">IF(OFFSET(INDIRECT(ADDRESS(ROW(), COLUMN())),0,-1)="",VLOOKUP($G640,$A:$AAE,COLUMN(),FALSE),OFFSET(INDIRECT(ADDRESS(ROW(), COLUMN())),0,-1))</f>
        <v>237,20,91</v>
      </c>
      <c r="N640" s="32"/>
      <c r="O640" s="69" t="str" cm="1">
        <f t="array" aca="1" ref="O640" ca="1">IF(OFFSET(INDIRECT(ADDRESS(ROW(), COLUMN())),0,-1)="",VLOOKUP($G640,$A:$AAE,COLUMN(),FALSE),OFFSET(INDIRECT(ADDRESS(ROW(), COLUMN())),0,-1))</f>
        <v>面积*容积率</v>
      </c>
      <c r="P640" s="32"/>
      <c r="Q640" s="32" t="str" cm="1">
        <f t="array" aca="1" ref="Q640" ca="1">IF(OFFSET(INDIRECT(ADDRESS(ROW(), COLUMN())),0,-1)="",VLOOKUP($G640,$A:$AAE,COLUMN(),FALSE),OFFSET(INDIRECT(ADDRESS(ROW(), COLUMN())),0,-1))</f>
        <v>地块建筑面积*0</v>
      </c>
      <c r="R640" s="32"/>
      <c r="S640" s="32" t="str" cm="1">
        <f t="array" aca="1" ref="S640" ca="1">IF(OFFSET(INDIRECT(ADDRESS(ROW(), COLUMN())),0,-1)="",VLOOKUP($G640,$A:$AAE,COLUMN(),FALSE),OFFSET(INDIRECT(ADDRESS(ROW(), COLUMN())),0,-1))</f>
        <v>地块建筑面积*1</v>
      </c>
      <c r="T640" s="32"/>
      <c r="U640" s="32" t="str" cm="1">
        <f t="array" aca="1" ref="U640" ca="1">IF(OFFSET(INDIRECT(ADDRESS(ROW(), COLUMN())),0,-1)="",VLOOKUP($G640,$A:$AAE,COLUMN(),FALSE),OFFSET(INDIRECT(ADDRESS(ROW(), COLUMN())),0,-1))</f>
        <v>地块建筑面积*1*0.35</v>
      </c>
      <c r="V640" s="32"/>
      <c r="W640" s="69" t="str" cm="1">
        <f t="array" aca="1" ref="W640" ca="1">IF(OFFSET(INDIRECT(ADDRESS(ROW(), COLUMN())),0,-1)="",VLOOKUP($G640,$A:$AAE,COLUMN(),FALSE),OFFSET(INDIRECT(ADDRESS(ROW(), COLUMN())),0,-1))</f>
        <v>地块建筑面积*1*0.65</v>
      </c>
      <c r="X640" s="32"/>
      <c r="Y640" s="32" t="str" cm="1">
        <f t="array" aca="1" ref="Y640" ca="1">IF(OFFSET(INDIRECT(ADDRESS(ROW(), COLUMN())),0,-1)="",VLOOKUP($G640,$A:$AAE,COLUMN(),FALSE),OFFSET(INDIRECT(ADDRESS(ROW(), COLUMN())),0,-1))</f>
        <v>地块建筑面积*0</v>
      </c>
      <c r="Z640" s="32"/>
      <c r="AA640" s="32" t="str" cm="1">
        <f t="array" aca="1" ref="AA640" ca="1">IF(OFFSET(INDIRECT(ADDRESS(ROW(), COLUMN())),0,-1)="",VLOOKUP($G640,$A:$AAE,COLUMN(),FALSE),OFFSET(INDIRECT(ADDRESS(ROW(), COLUMN())),0,-1))</f>
        <v>地块建筑面积*0</v>
      </c>
      <c r="AB640" s="32"/>
      <c r="AC640" s="32" t="str" cm="1">
        <f t="array" aca="1" ref="AC640" ca="1">IF(OFFSET(INDIRECT(ADDRESS(ROW(), COLUMN())),0,-1)="",VLOOKUP($G640,$A:$AAE,COLUMN(),FALSE),OFFSET(INDIRECT(ADDRESS(ROW(), COLUMN())),0,-1))</f>
        <v>地块建筑面积*0</v>
      </c>
      <c r="AD640" s="32"/>
      <c r="AE640" s="32" t="str" cm="1">
        <f t="array" aca="1" ref="AE640" ca="1">IF(OFFSET(INDIRECT(ADDRESS(ROW(), COLUMN())),0,-1)="",VLOOKUP($G640,$A:$AAE,COLUMN(),FALSE),OFFSET(INDIRECT(ADDRESS(ROW(), COLUMN())),0,-1))</f>
        <v>面积*0</v>
      </c>
      <c r="AF640" s="32"/>
      <c r="AG640" s="32" t="str" cm="1">
        <f t="array" aca="1" ref="AG640" ca="1">IF(OFFSET(INDIRECT(ADDRESS(ROW(), COLUMN())),0,-1)="",VLOOKUP($G640,$A:$AAE,COLUMN(),FALSE),OFFSET(INDIRECT(ADDRESS(ROW(), COLUMN())),0,-1))</f>
        <v>面积*0</v>
      </c>
      <c r="AH640" s="32"/>
      <c r="AI640" s="32" t="str" cm="1">
        <f t="array" aca="1" ref="AI640" ca="1">IF(OFFSET(INDIRECT(ADDRESS(ROW(), COLUMN())),0,-1)="",VLOOKUP($G640,$A:$AAE,COLUMN(),FALSE),OFFSET(INDIRECT(ADDRESS(ROW(), COLUMN())),0,-1))</f>
        <v>-</v>
      </c>
      <c r="AJ640" s="32"/>
      <c r="AK640" s="32" cm="1">
        <f t="array" aca="1" ref="AK640" ca="1">IF(OFFSET(INDIRECT(ADDRESS(ROW(), COLUMN())),0,-1)="",VLOOKUP($G640,$A:$AAE,COLUMN(),FALSE),OFFSET(INDIRECT(ADDRESS(ROW(), COLUMN())),0,-1))</f>
        <v>0</v>
      </c>
      <c r="AL640" s="32"/>
      <c r="AM640" s="32" t="str" cm="1">
        <f t="array" aca="1" ref="AM640" ca="1">IF(OFFSET(INDIRECT(ADDRESS(ROW(), COLUMN())),0,-1)="",VLOOKUP($G640,$A:$AAE,COLUMN(),FALSE),OFFSET(INDIRECT(ADDRESS(ROW(), COLUMN())),0,-1))</f>
        <v>-</v>
      </c>
      <c r="AN640" s="32"/>
      <c r="AO640" s="32" cm="1">
        <f t="array" aca="1" ref="AO640" ca="1">IF(OFFSET(INDIRECT(ADDRESS(ROW(), COLUMN())),0,-1)="",VLOOKUP($G640,$A:$AAE,COLUMN(),FALSE),OFFSET(INDIRECT(ADDRESS(ROW(), COLUMN())),0,-1))</f>
        <v>0</v>
      </c>
      <c r="AP640" s="32"/>
      <c r="AQ640" s="32" t="str" cm="1">
        <f t="array" aca="1" ref="AQ640" ca="1">IF(OFFSET(INDIRECT(ADDRESS(ROW(), COLUMN())),0,-1)="",VLOOKUP($G640,$A:$AAE,COLUMN(),FALSE),OFFSET(INDIRECT(ADDRESS(ROW(), COLUMN())),0,-1))</f>
        <v>35平方米/岗位</v>
      </c>
      <c r="AR640" s="32"/>
      <c r="AS640" s="32" t="str" cm="1">
        <f t="array" aca="1" ref="AS640" ca="1">IF(OFFSET(INDIRECT(ADDRESS(ROW(), COLUMN())),0,-1)="",VLOOKUP($G640,$A:$AAE,COLUMN(),FALSE),OFFSET(INDIRECT(ADDRESS(ROW(), COLUMN())),0,-1))</f>
        <v>商服建筑面积/35</v>
      </c>
      <c r="AT640" s="15" t="s">
        <v>1585</v>
      </c>
      <c r="AU640" s="32" t="str" cm="1">
        <f t="array" aca="1" ref="AU640" ca="1">IF(OFFSET(INDIRECT(ADDRESS(ROW(), COLUMN())),0,-1)="",VLOOKUP($G640,$A:$AAE,COLUMN(),FALSE),OFFSET(INDIRECT(ADDRESS(ROW(), COLUMN())),0,-1))</f>
        <v>1.1个/100平方米</v>
      </c>
      <c r="AV640" s="15" t="s">
        <v>1599</v>
      </c>
      <c r="AW640" s="32" t="str" cm="1">
        <f t="array" aca="1" ref="AW640" ca="1">IF(OFFSET(INDIRECT(ADDRESS(ROW(), COLUMN())),0,-1)="",VLOOKUP($G640,$A:$AAE,COLUMN(),FALSE),OFFSET(INDIRECT(ADDRESS(ROW(), COLUMN())),0,-1))</f>
        <v>地块建筑面积*1.1/100</v>
      </c>
      <c r="AX640" s="112"/>
      <c r="AY640" s="32" t="str" cm="1">
        <f t="array" aca="1" ref="AY640" ca="1">IF(OFFSET(INDIRECT(ADDRESS(ROW(), COLUMN())),0,-1)="",VLOOKUP($G640,$A:$AAE,COLUMN(),FALSE),OFFSET(INDIRECT(ADDRESS(ROW(), COLUMN())),0,-1))</f>
        <v>10升/平方米*日</v>
      </c>
      <c r="AZ640" s="112"/>
      <c r="BA640" s="32" t="str" cm="1">
        <f t="array" aca="1" ref="BA640" ca="1">IF(OFFSET(INDIRECT(ADDRESS(ROW(), COLUMN())),0,-1)="",VLOOKUP($G640,$A:$AAE,COLUMN(),FALSE),OFFSET(INDIRECT(ADDRESS(ROW(), COLUMN())),0,-1))</f>
        <v>地块建筑面积*10/1000</v>
      </c>
      <c r="BB640" s="112"/>
      <c r="BC640" s="32" cm="1">
        <f t="array" aca="1" ref="BC640" ca="1">IF(OFFSET(INDIRECT(ADDRESS(ROW(), COLUMN())),0,-1)="",VLOOKUP($G640,$A:$AAE,COLUMN(),FALSE),OFFSET(INDIRECT(ADDRESS(ROW(), COLUMN())),0,-1))</f>
        <v>0.85</v>
      </c>
      <c r="BD640" s="112"/>
      <c r="BE640" s="32" t="str" cm="1">
        <f t="array" aca="1" ref="BE640" ca="1">IF(OFFSET(INDIRECT(ADDRESS(ROW(), COLUMN())),0,-1)="",VLOOKUP($G640,$A:$AAE,COLUMN(),FALSE),OFFSET(INDIRECT(ADDRESS(ROW(), COLUMN())),0,-1))</f>
        <v>用水量*0.85</v>
      </c>
      <c r="BF640" s="112"/>
      <c r="BG640" s="32" t="str" cm="1">
        <f t="array" aca="1" ref="BG640" ca="1">IF(OFFSET(INDIRECT(ADDRESS(ROW(), COLUMN())),0,-1)="",VLOOKUP($G640,$A:$AAE,COLUMN(),FALSE),OFFSET(INDIRECT(ADDRESS(ROW(), COLUMN())),0,-1))</f>
        <v>60瓦/平方米</v>
      </c>
      <c r="BH640" s="112"/>
      <c r="BI640" s="32" cm="1">
        <f t="array" aca="1" ref="BI640" ca="1">IF(OFFSET(INDIRECT(ADDRESS(ROW(), COLUMN())),0,-1)="",VLOOKUP($G640,$A:$AAE,COLUMN(),FALSE),OFFSET(INDIRECT(ADDRESS(ROW(), COLUMN())),0,-1))</f>
        <v>0.7</v>
      </c>
      <c r="BJ640" s="112"/>
      <c r="BK640" s="32" t="str" cm="1">
        <f t="array" aca="1" ref="BK640" ca="1">IF(OFFSET(INDIRECT(ADDRESS(ROW(), COLUMN())),0,-1)="",VLOOKUP($G640,$A:$AAE,COLUMN(),FALSE),OFFSET(INDIRECT(ADDRESS(ROW(), COLUMN())),0,-1))</f>
        <v>地块建筑面积*60*0.7/1000</v>
      </c>
      <c r="BL640" s="112"/>
      <c r="BM640" s="32" t="str" cm="1">
        <f t="array" aca="1" ref="BM640" ca="1">IF(OFFSET(INDIRECT(ADDRESS(ROW(), COLUMN())),0,-1)="",VLOOKUP($G640,$A:$AAE,COLUMN(),FALSE),OFFSET(INDIRECT(ADDRESS(ROW(), COLUMN())),0,-1))</f>
        <v>1.0门/100平方米</v>
      </c>
      <c r="BN640" s="2"/>
      <c r="BO640" s="32" t="str" cm="1">
        <f t="array" aca="1" ref="BO640" ca="1">IF(OFFSET(INDIRECT(ADDRESS(ROW(), COLUMN())),0,-1)="",VLOOKUP($G640,$A:$AAE,COLUMN(),FALSE),OFFSET(INDIRECT(ADDRESS(ROW(), COLUMN())),0,-1))</f>
        <v>地块建筑面积*1.0/100</v>
      </c>
      <c r="BP640" s="2"/>
      <c r="BQ640" s="32" t="str" cm="1">
        <f t="array" aca="1" ref="BQ640" ca="1">IF(OFFSET(INDIRECT(ADDRESS(ROW(), COLUMN())),0,-1)="",VLOOKUP($G640,$A:$AAE,COLUMN(),FALSE),OFFSET(INDIRECT(ADDRESS(ROW(), COLUMN())),0,-1))</f>
        <v>0.2门/100平方米</v>
      </c>
      <c r="BR640" s="2"/>
      <c r="BS640" s="32" t="str" cm="1">
        <f t="array" aca="1" ref="BS640" ca="1">IF(OFFSET(INDIRECT(ADDRESS(ROW(), COLUMN())),0,-1)="",VLOOKUP($G640,$A:$AAE,COLUMN(),FALSE),OFFSET(INDIRECT(ADDRESS(ROW(), COLUMN())),0,-1))</f>
        <v>地块建筑面积*0.2/100</v>
      </c>
      <c r="BT640" s="2"/>
      <c r="BU640" s="32" t="str" cm="1">
        <f t="array" aca="1" ref="BU640" ca="1">IF(OFFSET(INDIRECT(ADDRESS(ROW(), COLUMN())),0,-1)="",VLOOKUP($G640,$A:$AAE,COLUMN(),FALSE),OFFSET(INDIRECT(ADDRESS(ROW(), COLUMN())),0,-1))</f>
        <v>54.1pcu/万平方米，73：27</v>
      </c>
      <c r="BV640" s="2"/>
      <c r="BW640" s="32" t="str" cm="1">
        <f t="array" aca="1" ref="BW640" ca="1">IF(OFFSET(INDIRECT(ADDRESS(ROW(), COLUMN())),0,-1)="",VLOOKUP($G640,$A:$AAE,COLUMN(),FALSE),OFFSET(INDIRECT(ADDRESS(ROW(), COLUMN())),0,-1))</f>
        <v>地块建筑面积/10000*54.1*0.73</v>
      </c>
      <c r="BX640" s="2"/>
      <c r="BY640" s="32" t="str" cm="1">
        <f t="array" aca="1" ref="BY640" ca="1">IF(OFFSET(INDIRECT(ADDRESS(ROW(), COLUMN())),0,-1)="",VLOOKUP($G640,$A:$AAE,COLUMN(),FALSE),OFFSET(INDIRECT(ADDRESS(ROW(), COLUMN())),0,-1))</f>
        <v>地块建筑面积/10000*54.1*0.27</v>
      </c>
      <c r="BZ640" s="98"/>
      <c r="CA640" s="32" t="str" cm="1">
        <f t="array" aca="1" ref="CA640" ca="1">IF(OFFSET(INDIRECT(ADDRESS(ROW(), COLUMN())),0,-1)="",VLOOKUP($G640,$A:$AAE,COLUMN(),FALSE),OFFSET(INDIRECT(ADDRESS(ROW(), COLUMN())),0,-1))</f>
        <v>地块建筑面积*0.4</v>
      </c>
      <c r="CB640" s="15"/>
      <c r="CC640" s="32" t="str" cm="1">
        <f t="array" aca="1" ref="CC640" ca="1">IF(OFFSET(INDIRECT(ADDRESS(ROW(), COLUMN())),0,-1)="",VLOOKUP($G640,$A:$AAE,COLUMN(),FALSE),OFFSET(INDIRECT(ADDRESS(ROW(), COLUMN())),0,-1))</f>
        <v>地块建筑面积*0.4</v>
      </c>
      <c r="CD640" s="15"/>
      <c r="CE640" s="32" t="str" cm="1">
        <f t="array" aca="1" ref="CE640" ca="1">IF(OFFSET(INDIRECT(ADDRESS(ROW(), COLUMN())),0,-1)="",VLOOKUP($G640,$A:$AAE,COLUMN(),FALSE),OFFSET(INDIRECT(ADDRESS(ROW(), COLUMN())),0,-1))</f>
        <v>地块建筑面积*0.08</v>
      </c>
      <c r="CF640" s="15"/>
      <c r="CG640" s="32" t="str" cm="1">
        <f t="array" aca="1" ref="CG640" ca="1">IF(OFFSET(INDIRECT(ADDRESS(ROW(), COLUMN())),0,-1)="",VLOOKUP($G640,$A:$AAE,COLUMN(),FALSE),OFFSET(INDIRECT(ADDRESS(ROW(), COLUMN())),0,-1))</f>
        <v>地块建筑面积*0.08</v>
      </c>
      <c r="CH640" s="32"/>
      <c r="CI640" s="69" t="str" cm="1">
        <f t="array" aca="1" ref="CI640" ca="1">IF(OFFSET(INDIRECT(ADDRESS(ROW(), COLUMN())),0,-1)="",VLOOKUP($G640,$A:$AAE,COLUMN(),FALSE),OFFSET(INDIRECT(ADDRESS(ROW(), COLUMN())),0,-1))</f>
        <v>城镇建设用地</v>
      </c>
      <c r="CJ640" s="75" t="s">
        <v>1962</v>
      </c>
      <c r="CK640" s="78" t="str">
        <f t="shared" si="883"/>
        <v>唯一标识:0902#商务金融用地#国空</v>
      </c>
      <c r="CL640" s="78" t="str">
        <f t="shared" si="884"/>
        <v>性质名称:商务金融用地</v>
      </c>
      <c r="CM640" s="78" t="str">
        <f t="shared" si="885"/>
        <v>地块性质过滤:</v>
      </c>
      <c r="CN640" s="78" t="str">
        <f t="shared" si="886"/>
        <v>地块性质:0902</v>
      </c>
      <c r="CO640" s="78" t="str">
        <f t="shared" si="887"/>
        <v>地类标准:国空</v>
      </c>
      <c r="CP640" s="78" t="str">
        <f t="shared" si="888"/>
        <v>地块性质别称:B2</v>
      </c>
      <c r="CQ640" s="78" t="str">
        <f t="shared" si="889"/>
        <v>属性继承:B2#商务用地#城规</v>
      </c>
      <c r="CR640" s="78" t="str">
        <f t="shared" si="890"/>
        <v>父类:B</v>
      </c>
      <c r="CS640" s="78" t="str">
        <f t="shared" si="891"/>
        <v>级别继承:09#商业服务业用地#国空</v>
      </c>
      <c r="CT640" s="78" t="str">
        <f t="shared" si="892"/>
        <v>级别层次:2</v>
      </c>
      <c r="CU640" s="78" t="str">
        <f t="shared" si="893"/>
        <v>级别:109</v>
      </c>
      <c r="CV640" s="78" t="str">
        <f t="shared" ca="1" si="894"/>
        <v>地块颜色:237,20,91</v>
      </c>
      <c r="CW640" s="78" t="str">
        <f t="shared" ca="1" si="895"/>
        <v>建筑面积公式:面积*容积率</v>
      </c>
      <c r="CX640" s="78" t="str">
        <f t="shared" ca="1" si="896"/>
        <v>住宅建筑面积公式:地块建筑面积*0</v>
      </c>
      <c r="CY640" s="78" t="str">
        <f t="shared" ca="1" si="897"/>
        <v>商服建筑面积公式:地块建筑面积*1</v>
      </c>
      <c r="CZ640" s="78" t="str">
        <f t="shared" ca="1" si="898"/>
        <v>商服中商业建筑面积公式:地块建筑面积*1*0.35</v>
      </c>
      <c r="DA640" s="78" t="str">
        <f t="shared" ca="1" si="899"/>
        <v>商服中办公建筑面积公式:地块建筑面积*1*0.65</v>
      </c>
      <c r="DB640" s="78" t="str">
        <f t="shared" ca="1" si="900"/>
        <v>公服建筑面积公式:地块建筑面积*0</v>
      </c>
      <c r="DC640" s="78" t="str">
        <f t="shared" ca="1" si="901"/>
        <v>工业建筑面积公式:地块建筑面积*0</v>
      </c>
      <c r="DD640" s="78" t="str">
        <f t="shared" ca="1" si="902"/>
        <v>市政建筑面积公式:地块建筑面积*0</v>
      </c>
      <c r="DE640" s="78" t="str">
        <f t="shared" ca="1" si="903"/>
        <v>绿地面积指定指标:面积*0</v>
      </c>
      <c r="DF640" s="78" t="str">
        <f t="shared" ca="1" si="904"/>
        <v>绿地面积指定公式:面积*0</v>
      </c>
      <c r="DG640" s="78" t="str">
        <f t="shared" ca="1" si="905"/>
        <v>户数指标:-</v>
      </c>
      <c r="DH640" s="78" t="str">
        <f t="shared" ca="1" si="906"/>
        <v>户数公式:0</v>
      </c>
      <c r="DI640" s="78" t="str">
        <f t="shared" ca="1" si="907"/>
        <v>人数指标:-</v>
      </c>
      <c r="DJ640" s="78" t="str">
        <f t="shared" ca="1" si="908"/>
        <v>人数公式:0</v>
      </c>
      <c r="DK640" s="78" t="str">
        <f t="shared" ca="1" si="909"/>
        <v>就业指标:35平方米/岗位</v>
      </c>
      <c r="DL640" s="78" t="str">
        <f t="shared" ca="1" si="910"/>
        <v>就业公式:商服建筑面积/35</v>
      </c>
      <c r="DM640" s="78" t="str">
        <f t="shared" ca="1" si="911"/>
        <v>机动车指标:1.1个/100平方米</v>
      </c>
      <c r="DN640" s="78" t="str">
        <f t="shared" ca="1" si="912"/>
        <v>机动车公式:地块建筑面积*1.1/100</v>
      </c>
      <c r="DO640" s="78" t="str">
        <f t="shared" ca="1" si="913"/>
        <v>用水量指标:10升/平方米*日</v>
      </c>
      <c r="DP640" s="78" t="str">
        <f t="shared" ca="1" si="914"/>
        <v>用水量公式:地块建筑面积*10/1000</v>
      </c>
      <c r="DQ640" s="78" t="str">
        <f t="shared" ca="1" si="915"/>
        <v>污水折算系数:0.85</v>
      </c>
      <c r="DR640" s="78" t="str">
        <f t="shared" ca="1" si="916"/>
        <v>污水量公式:用水量*0.85</v>
      </c>
      <c r="DS640" s="78" t="str">
        <f t="shared" ca="1" si="917"/>
        <v>用电负荷指标:60瓦/平方米</v>
      </c>
      <c r="DT640" s="78" t="str">
        <f t="shared" ca="1" si="918"/>
        <v>同时率:0.7</v>
      </c>
      <c r="DU640" s="78" t="str">
        <f t="shared" ca="1" si="919"/>
        <v>用电量公式:地块建筑面积*60*0.7/1000</v>
      </c>
      <c r="DV640" s="78" t="str">
        <f t="shared" ca="1" si="920"/>
        <v>固话装机指标:1.0门/100平方米</v>
      </c>
      <c r="DW640" s="78" t="str">
        <f t="shared" ca="1" si="921"/>
        <v>固话量公式:地块建筑面积*1.0/100</v>
      </c>
      <c r="DX640" s="78" t="str">
        <f t="shared" ca="1" si="922"/>
        <v>有线电视指标:0.2门/100平方米</v>
      </c>
      <c r="DY640" s="78" t="str">
        <f t="shared" ca="1" si="923"/>
        <v>电视量公式:地块建筑面积*0.2/100</v>
      </c>
      <c r="DZ640" s="78" t="str">
        <f t="shared" ca="1" si="924"/>
        <v>高峰机动车生成量指标:54.1pcu/万平方米，73：27</v>
      </c>
      <c r="EA640" s="78" t="str">
        <f t="shared" ca="1" si="925"/>
        <v>高峰机动车吸引量公式:地块建筑面积/10000*54.1*0.73</v>
      </c>
      <c r="EB640" s="78" t="str">
        <f t="shared" ca="1" si="926"/>
        <v>高峰机动车发生量公式:地块建筑面积/10000*54.1*0.27</v>
      </c>
      <c r="EC640" s="78" t="str">
        <f t="shared" ca="1" si="930"/>
        <v>地下空间指标:地块建筑面积*0.4</v>
      </c>
      <c r="ED640" s="78" t="str">
        <f t="shared" ca="1" si="927"/>
        <v>地下空间公式:地块建筑面积*0.4</v>
      </c>
      <c r="EE640" s="78" t="str">
        <f t="shared" ca="1" si="931"/>
        <v>人防指标:地块建筑面积*0.08</v>
      </c>
      <c r="EF640" s="78" t="str">
        <f t="shared" ca="1" si="928"/>
        <v>人防公式:地块建筑面积*0.08</v>
      </c>
      <c r="EG640" s="78" t="str">
        <f t="shared" ca="1" si="932"/>
        <v>用地构成:城镇建设用地</v>
      </c>
      <c r="EH640" s="78" t="s">
        <v>1962</v>
      </c>
      <c r="EI640" s="79" t="str">
        <f t="shared" ca="1" si="929"/>
        <v>唯一标识:0902#商务金融用地#国空;性质名称:商务金融用地;地块性质过滤:;地块性质:0902;地类标准:国空;地块性质别称:B2;属性继承:B2#商务用地#城规;父类:B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0" t="s">
        <v>1962</v>
      </c>
    </row>
    <row r="641" spans="1:140" ht="16.5" x14ac:dyDescent="0.2">
      <c r="A641" s="52" t="str">
        <f t="shared" si="933"/>
        <v>090201#金融保险用地#国空</v>
      </c>
      <c r="B641" s="52" t="s">
        <v>341</v>
      </c>
      <c r="C641" s="52"/>
      <c r="D641" s="52" t="s">
        <v>1796</v>
      </c>
      <c r="E641" s="52" t="s">
        <v>1277</v>
      </c>
      <c r="F641" s="52" t="s">
        <v>2244</v>
      </c>
      <c r="G641" s="52" t="s">
        <v>1966</v>
      </c>
      <c r="H641" s="52" t="s">
        <v>900</v>
      </c>
      <c r="I641" s="52" t="s">
        <v>1462</v>
      </c>
      <c r="J641" s="52">
        <f t="shared" si="935"/>
        <v>3</v>
      </c>
      <c r="K641" s="52" t="str">
        <f t="shared" si="934"/>
        <v>20902</v>
      </c>
      <c r="L641" s="52"/>
      <c r="M641" s="69" t="str" cm="1">
        <f t="array" aca="1" ref="M641" ca="1">IF(OFFSET(INDIRECT(ADDRESS(ROW(), COLUMN())),0,-1)="",VLOOKUP($G641,$A:$AAE,COLUMN(),FALSE),OFFSET(INDIRECT(ADDRESS(ROW(), COLUMN())),0,-1))</f>
        <v>237,20,91</v>
      </c>
      <c r="N641" s="32"/>
      <c r="O641" s="69" t="str" cm="1">
        <f t="array" aca="1" ref="O641" ca="1">IF(OFFSET(INDIRECT(ADDRESS(ROW(), COLUMN())),0,-1)="",VLOOKUP($G641,$A:$AAE,COLUMN(),FALSE),OFFSET(INDIRECT(ADDRESS(ROW(), COLUMN())),0,-1))</f>
        <v>面积*容积率</v>
      </c>
      <c r="P641" s="32"/>
      <c r="Q641" s="32" t="str" cm="1">
        <f t="array" aca="1" ref="Q641" ca="1">IF(OFFSET(INDIRECT(ADDRESS(ROW(), COLUMN())),0,-1)="",VLOOKUP($G641,$A:$AAE,COLUMN(),FALSE),OFFSET(INDIRECT(ADDRESS(ROW(), COLUMN())),0,-1))</f>
        <v>地块建筑面积*0</v>
      </c>
      <c r="R641" s="32"/>
      <c r="S641" s="32" t="str" cm="1">
        <f t="array" aca="1" ref="S641" ca="1">IF(OFFSET(INDIRECT(ADDRESS(ROW(), COLUMN())),0,-1)="",VLOOKUP($G641,$A:$AAE,COLUMN(),FALSE),OFFSET(INDIRECT(ADDRESS(ROW(), COLUMN())),0,-1))</f>
        <v>地块建筑面积*1</v>
      </c>
      <c r="T641" s="32"/>
      <c r="U641" s="32" t="str" cm="1">
        <f t="array" aca="1" ref="U641" ca="1">IF(OFFSET(INDIRECT(ADDRESS(ROW(), COLUMN())),0,-1)="",VLOOKUP($G641,$A:$AAE,COLUMN(),FALSE),OFFSET(INDIRECT(ADDRESS(ROW(), COLUMN())),0,-1))</f>
        <v>地块建筑面积*1*0.35</v>
      </c>
      <c r="V641" s="32"/>
      <c r="W641" s="69" t="str" cm="1">
        <f t="array" aca="1" ref="W641" ca="1">IF(OFFSET(INDIRECT(ADDRESS(ROW(), COLUMN())),0,-1)="",VLOOKUP($G641,$A:$AAE,COLUMN(),FALSE),OFFSET(INDIRECT(ADDRESS(ROW(), COLUMN())),0,-1))</f>
        <v>地块建筑面积*1*0.65</v>
      </c>
      <c r="X641" s="32"/>
      <c r="Y641" s="32" t="str" cm="1">
        <f t="array" aca="1" ref="Y641" ca="1">IF(OFFSET(INDIRECT(ADDRESS(ROW(), COLUMN())),0,-1)="",VLOOKUP($G641,$A:$AAE,COLUMN(),FALSE),OFFSET(INDIRECT(ADDRESS(ROW(), COLUMN())),0,-1))</f>
        <v>地块建筑面积*0</v>
      </c>
      <c r="Z641" s="32"/>
      <c r="AA641" s="32" t="str" cm="1">
        <f t="array" aca="1" ref="AA641" ca="1">IF(OFFSET(INDIRECT(ADDRESS(ROW(), COLUMN())),0,-1)="",VLOOKUP($G641,$A:$AAE,COLUMN(),FALSE),OFFSET(INDIRECT(ADDRESS(ROW(), COLUMN())),0,-1))</f>
        <v>地块建筑面积*0</v>
      </c>
      <c r="AB641" s="32"/>
      <c r="AC641" s="32" t="str" cm="1">
        <f t="array" aca="1" ref="AC641" ca="1">IF(OFFSET(INDIRECT(ADDRESS(ROW(), COLUMN())),0,-1)="",VLOOKUP($G641,$A:$AAE,COLUMN(),FALSE),OFFSET(INDIRECT(ADDRESS(ROW(), COLUMN())),0,-1))</f>
        <v>地块建筑面积*0</v>
      </c>
      <c r="AD641" s="32"/>
      <c r="AE641" s="32" t="str" cm="1">
        <f t="array" aca="1" ref="AE641" ca="1">IF(OFFSET(INDIRECT(ADDRESS(ROW(), COLUMN())),0,-1)="",VLOOKUP($G641,$A:$AAE,COLUMN(),FALSE),OFFSET(INDIRECT(ADDRESS(ROW(), COLUMN())),0,-1))</f>
        <v>面积*0</v>
      </c>
      <c r="AF641" s="32"/>
      <c r="AG641" s="32" t="str" cm="1">
        <f t="array" aca="1" ref="AG641" ca="1">IF(OFFSET(INDIRECT(ADDRESS(ROW(), COLUMN())),0,-1)="",VLOOKUP($G641,$A:$AAE,COLUMN(),FALSE),OFFSET(INDIRECT(ADDRESS(ROW(), COLUMN())),0,-1))</f>
        <v>面积*0</v>
      </c>
      <c r="AH641" s="32"/>
      <c r="AI641" s="32" t="str" cm="1">
        <f t="array" aca="1" ref="AI641" ca="1">IF(OFFSET(INDIRECT(ADDRESS(ROW(), COLUMN())),0,-1)="",VLOOKUP($G641,$A:$AAE,COLUMN(),FALSE),OFFSET(INDIRECT(ADDRESS(ROW(), COLUMN())),0,-1))</f>
        <v>-</v>
      </c>
      <c r="AJ641" s="32"/>
      <c r="AK641" s="32" cm="1">
        <f t="array" aca="1" ref="AK641" ca="1">IF(OFFSET(INDIRECT(ADDRESS(ROW(), COLUMN())),0,-1)="",VLOOKUP($G641,$A:$AAE,COLUMN(),FALSE),OFFSET(INDIRECT(ADDRESS(ROW(), COLUMN())),0,-1))</f>
        <v>0</v>
      </c>
      <c r="AL641" s="32"/>
      <c r="AM641" s="32" t="str" cm="1">
        <f t="array" aca="1" ref="AM641" ca="1">IF(OFFSET(INDIRECT(ADDRESS(ROW(), COLUMN())),0,-1)="",VLOOKUP($G641,$A:$AAE,COLUMN(),FALSE),OFFSET(INDIRECT(ADDRESS(ROW(), COLUMN())),0,-1))</f>
        <v>-</v>
      </c>
      <c r="AN641" s="32"/>
      <c r="AO641" s="32" cm="1">
        <f t="array" aca="1" ref="AO641" ca="1">IF(OFFSET(INDIRECT(ADDRESS(ROW(), COLUMN())),0,-1)="",VLOOKUP($G641,$A:$AAE,COLUMN(),FALSE),OFFSET(INDIRECT(ADDRESS(ROW(), COLUMN())),0,-1))</f>
        <v>0</v>
      </c>
      <c r="AP641" s="32"/>
      <c r="AQ641" s="32" t="str" cm="1">
        <f t="array" aca="1" ref="AQ641" ca="1">IF(OFFSET(INDIRECT(ADDRESS(ROW(), COLUMN())),0,-1)="",VLOOKUP($G641,$A:$AAE,COLUMN(),FALSE),OFFSET(INDIRECT(ADDRESS(ROW(), COLUMN())),0,-1))</f>
        <v>35平方米/岗位</v>
      </c>
      <c r="AR641" s="32"/>
      <c r="AS641" s="32" t="str" cm="1">
        <f t="array" aca="1" ref="AS641" ca="1">IF(OFFSET(INDIRECT(ADDRESS(ROW(), COLUMN())),0,-1)="",VLOOKUP($G641,$A:$AAE,COLUMN(),FALSE),OFFSET(INDIRECT(ADDRESS(ROW(), COLUMN())),0,-1))</f>
        <v>商服建筑面积/35</v>
      </c>
      <c r="AT641" s="15"/>
      <c r="AU641" s="32" t="str" cm="1">
        <f t="array" aca="1" ref="AU641" ca="1">IF(OFFSET(INDIRECT(ADDRESS(ROW(), COLUMN())),0,-1)="",VLOOKUP($G641,$A:$AAE,COLUMN(),FALSE),OFFSET(INDIRECT(ADDRESS(ROW(), COLUMN())),0,-1))</f>
        <v>1.1个/100平方米</v>
      </c>
      <c r="AV641" s="15"/>
      <c r="AW641" s="32" t="str" cm="1">
        <f t="array" aca="1" ref="AW641" ca="1">IF(OFFSET(INDIRECT(ADDRESS(ROW(), COLUMN())),0,-1)="",VLOOKUP($G641,$A:$AAE,COLUMN(),FALSE),OFFSET(INDIRECT(ADDRESS(ROW(), COLUMN())),0,-1))</f>
        <v>地块建筑面积*1.1/100</v>
      </c>
      <c r="AX641" s="112"/>
      <c r="AY641" s="32" t="str" cm="1">
        <f t="array" aca="1" ref="AY641" ca="1">IF(OFFSET(INDIRECT(ADDRESS(ROW(), COLUMN())),0,-1)="",VLOOKUP($G641,$A:$AAE,COLUMN(),FALSE),OFFSET(INDIRECT(ADDRESS(ROW(), COLUMN())),0,-1))</f>
        <v>10升/平方米*日</v>
      </c>
      <c r="AZ641" s="112"/>
      <c r="BA641" s="32" t="str" cm="1">
        <f t="array" aca="1" ref="BA641" ca="1">IF(OFFSET(INDIRECT(ADDRESS(ROW(), COLUMN())),0,-1)="",VLOOKUP($G641,$A:$AAE,COLUMN(),FALSE),OFFSET(INDIRECT(ADDRESS(ROW(), COLUMN())),0,-1))</f>
        <v>地块建筑面积*10/1000</v>
      </c>
      <c r="BB641" s="112"/>
      <c r="BC641" s="32" cm="1">
        <f t="array" aca="1" ref="BC641" ca="1">IF(OFFSET(INDIRECT(ADDRESS(ROW(), COLUMN())),0,-1)="",VLOOKUP($G641,$A:$AAE,COLUMN(),FALSE),OFFSET(INDIRECT(ADDRESS(ROW(), COLUMN())),0,-1))</f>
        <v>0.85</v>
      </c>
      <c r="BD641" s="112"/>
      <c r="BE641" s="32" t="str" cm="1">
        <f t="array" aca="1" ref="BE641" ca="1">IF(OFFSET(INDIRECT(ADDRESS(ROW(), COLUMN())),0,-1)="",VLOOKUP($G641,$A:$AAE,COLUMN(),FALSE),OFFSET(INDIRECT(ADDRESS(ROW(), COLUMN())),0,-1))</f>
        <v>用水量*0.85</v>
      </c>
      <c r="BF641" s="2"/>
      <c r="BG641" s="32" t="str" cm="1">
        <f t="array" aca="1" ref="BG641" ca="1">IF(OFFSET(INDIRECT(ADDRESS(ROW(), COLUMN())),0,-1)="",VLOOKUP($G641,$A:$AAE,COLUMN(),FALSE),OFFSET(INDIRECT(ADDRESS(ROW(), COLUMN())),0,-1))</f>
        <v>60瓦/平方米</v>
      </c>
      <c r="BH641" s="2"/>
      <c r="BI641" s="32" cm="1">
        <f t="array" aca="1" ref="BI641" ca="1">IF(OFFSET(INDIRECT(ADDRESS(ROW(), COLUMN())),0,-1)="",VLOOKUP($G641,$A:$AAE,COLUMN(),FALSE),OFFSET(INDIRECT(ADDRESS(ROW(), COLUMN())),0,-1))</f>
        <v>0.7</v>
      </c>
      <c r="BJ641" s="2"/>
      <c r="BK641" s="32" t="str" cm="1">
        <f t="array" aca="1" ref="BK641" ca="1">IF(OFFSET(INDIRECT(ADDRESS(ROW(), COLUMN())),0,-1)="",VLOOKUP($G641,$A:$AAE,COLUMN(),FALSE),OFFSET(INDIRECT(ADDRESS(ROW(), COLUMN())),0,-1))</f>
        <v>地块建筑面积*60*0.7/1000</v>
      </c>
      <c r="BL641" s="2"/>
      <c r="BM641" s="32" t="str" cm="1">
        <f t="array" aca="1" ref="BM641" ca="1">IF(OFFSET(INDIRECT(ADDRESS(ROW(), COLUMN())),0,-1)="",VLOOKUP($G641,$A:$AAE,COLUMN(),FALSE),OFFSET(INDIRECT(ADDRESS(ROW(), COLUMN())),0,-1))</f>
        <v>1.0门/100平方米</v>
      </c>
      <c r="BN641" s="2"/>
      <c r="BO641" s="32" t="str" cm="1">
        <f t="array" aca="1" ref="BO641" ca="1">IF(OFFSET(INDIRECT(ADDRESS(ROW(), COLUMN())),0,-1)="",VLOOKUP($G641,$A:$AAE,COLUMN(),FALSE),OFFSET(INDIRECT(ADDRESS(ROW(), COLUMN())),0,-1))</f>
        <v>地块建筑面积*1.0/100</v>
      </c>
      <c r="BP641" s="2"/>
      <c r="BQ641" s="32" t="str" cm="1">
        <f t="array" aca="1" ref="BQ641" ca="1">IF(OFFSET(INDIRECT(ADDRESS(ROW(), COLUMN())),0,-1)="",VLOOKUP($G641,$A:$AAE,COLUMN(),FALSE),OFFSET(INDIRECT(ADDRESS(ROW(), COLUMN())),0,-1))</f>
        <v>0.2门/100平方米</v>
      </c>
      <c r="BR641" s="2"/>
      <c r="BS641" s="32" t="str" cm="1">
        <f t="array" aca="1" ref="BS641" ca="1">IF(OFFSET(INDIRECT(ADDRESS(ROW(), COLUMN())),0,-1)="",VLOOKUP($G641,$A:$AAE,COLUMN(),FALSE),OFFSET(INDIRECT(ADDRESS(ROW(), COLUMN())),0,-1))</f>
        <v>地块建筑面积*0.2/100</v>
      </c>
      <c r="BT641" s="2"/>
      <c r="BU641" s="32" t="str" cm="1">
        <f t="array" aca="1" ref="BU641" ca="1">IF(OFFSET(INDIRECT(ADDRESS(ROW(), COLUMN())),0,-1)="",VLOOKUP($G641,$A:$AAE,COLUMN(),FALSE),OFFSET(INDIRECT(ADDRESS(ROW(), COLUMN())),0,-1))</f>
        <v>54.1pcu/万平方米，73：27</v>
      </c>
      <c r="BV641" s="2"/>
      <c r="BW641" s="32" t="str" cm="1">
        <f t="array" aca="1" ref="BW641" ca="1">IF(OFFSET(INDIRECT(ADDRESS(ROW(), COLUMN())),0,-1)="",VLOOKUP($G641,$A:$AAE,COLUMN(),FALSE),OFFSET(INDIRECT(ADDRESS(ROW(), COLUMN())),0,-1))</f>
        <v>地块建筑面积/10000*54.1*0.73</v>
      </c>
      <c r="BX641" s="2"/>
      <c r="BY641" s="32" t="str" cm="1">
        <f t="array" aca="1" ref="BY641" ca="1">IF(OFFSET(INDIRECT(ADDRESS(ROW(), COLUMN())),0,-1)="",VLOOKUP($G641,$A:$AAE,COLUMN(),FALSE),OFFSET(INDIRECT(ADDRESS(ROW(), COLUMN())),0,-1))</f>
        <v>地块建筑面积/10000*54.1*0.27</v>
      </c>
      <c r="BZ641" s="98"/>
      <c r="CA641" s="32" t="str" cm="1">
        <f t="array" aca="1" ref="CA641" ca="1">IF(OFFSET(INDIRECT(ADDRESS(ROW(), COLUMN())),0,-1)="",VLOOKUP($G641,$A:$AAE,COLUMN(),FALSE),OFFSET(INDIRECT(ADDRESS(ROW(), COLUMN())),0,-1))</f>
        <v>地块建筑面积*0.4</v>
      </c>
      <c r="CB641" s="15"/>
      <c r="CC641" s="32" t="str" cm="1">
        <f t="array" aca="1" ref="CC641" ca="1">IF(OFFSET(INDIRECT(ADDRESS(ROW(), COLUMN())),0,-1)="",VLOOKUP($G641,$A:$AAE,COLUMN(),FALSE),OFFSET(INDIRECT(ADDRESS(ROW(), COLUMN())),0,-1))</f>
        <v>地块建筑面积*0.4</v>
      </c>
      <c r="CD641" s="15"/>
      <c r="CE641" s="32" t="str" cm="1">
        <f t="array" aca="1" ref="CE641" ca="1">IF(OFFSET(INDIRECT(ADDRESS(ROW(), COLUMN())),0,-1)="",VLOOKUP($G641,$A:$AAE,COLUMN(),FALSE),OFFSET(INDIRECT(ADDRESS(ROW(), COLUMN())),0,-1))</f>
        <v>地块建筑面积*0.08</v>
      </c>
      <c r="CF641" s="15"/>
      <c r="CG641" s="32" t="str" cm="1">
        <f t="array" aca="1" ref="CG641" ca="1">IF(OFFSET(INDIRECT(ADDRESS(ROW(), COLUMN())),0,-1)="",VLOOKUP($G641,$A:$AAE,COLUMN(),FALSE),OFFSET(INDIRECT(ADDRESS(ROW(), COLUMN())),0,-1))</f>
        <v>地块建筑面积*0.08</v>
      </c>
      <c r="CH641" s="32"/>
      <c r="CI641" s="69" t="str" cm="1">
        <f t="array" aca="1" ref="CI641" ca="1">IF(OFFSET(INDIRECT(ADDRESS(ROW(), COLUMN())),0,-1)="",VLOOKUP($G641,$A:$AAE,COLUMN(),FALSE),OFFSET(INDIRECT(ADDRESS(ROW(), COLUMN())),0,-1))</f>
        <v>城镇建设用地</v>
      </c>
      <c r="CJ641" s="75" t="s">
        <v>1962</v>
      </c>
      <c r="CK641" s="78" t="str">
        <f t="shared" si="883"/>
        <v>唯一标识:090201#金融保险用地#国空</v>
      </c>
      <c r="CL641" s="78" t="str">
        <f t="shared" si="884"/>
        <v>性质名称:金融保险用地</v>
      </c>
      <c r="CM641" s="78" t="str">
        <f t="shared" si="885"/>
        <v>地块性质过滤:</v>
      </c>
      <c r="CN641" s="78" t="str">
        <f t="shared" si="886"/>
        <v>地块性质:090201</v>
      </c>
      <c r="CO641" s="78" t="str">
        <f t="shared" si="887"/>
        <v>地类标准:国空</v>
      </c>
      <c r="CP641" s="78" t="str">
        <f t="shared" si="888"/>
        <v>地块性质别称:B21</v>
      </c>
      <c r="CQ641" s="78" t="str">
        <f t="shared" si="889"/>
        <v>属性继承:B2#商务用地#城规</v>
      </c>
      <c r="CR641" s="78" t="str">
        <f t="shared" si="890"/>
        <v>父类:B2</v>
      </c>
      <c r="CS641" s="78" t="str">
        <f t="shared" si="891"/>
        <v>级别继承:0902#商务金融用地#国空</v>
      </c>
      <c r="CT641" s="78" t="str">
        <f t="shared" si="892"/>
        <v>级别层次:3</v>
      </c>
      <c r="CU641" s="78" t="str">
        <f t="shared" si="893"/>
        <v>级别:20902</v>
      </c>
      <c r="CV641" s="78" t="str">
        <f t="shared" ca="1" si="894"/>
        <v>地块颜色:237,20,91</v>
      </c>
      <c r="CW641" s="78" t="str">
        <f t="shared" ca="1" si="895"/>
        <v>建筑面积公式:面积*容积率</v>
      </c>
      <c r="CX641" s="78" t="str">
        <f t="shared" ca="1" si="896"/>
        <v>住宅建筑面积公式:地块建筑面积*0</v>
      </c>
      <c r="CY641" s="78" t="str">
        <f t="shared" ca="1" si="897"/>
        <v>商服建筑面积公式:地块建筑面积*1</v>
      </c>
      <c r="CZ641" s="78" t="str">
        <f t="shared" ca="1" si="898"/>
        <v>商服中商业建筑面积公式:地块建筑面积*1*0.35</v>
      </c>
      <c r="DA641" s="78" t="str">
        <f t="shared" ca="1" si="899"/>
        <v>商服中办公建筑面积公式:地块建筑面积*1*0.65</v>
      </c>
      <c r="DB641" s="78" t="str">
        <f t="shared" ca="1" si="900"/>
        <v>公服建筑面积公式:地块建筑面积*0</v>
      </c>
      <c r="DC641" s="78" t="str">
        <f t="shared" ca="1" si="901"/>
        <v>工业建筑面积公式:地块建筑面积*0</v>
      </c>
      <c r="DD641" s="78" t="str">
        <f t="shared" ca="1" si="902"/>
        <v>市政建筑面积公式:地块建筑面积*0</v>
      </c>
      <c r="DE641" s="78" t="str">
        <f t="shared" ca="1" si="903"/>
        <v>绿地面积指定指标:面积*0</v>
      </c>
      <c r="DF641" s="78" t="str">
        <f t="shared" ca="1" si="904"/>
        <v>绿地面积指定公式:面积*0</v>
      </c>
      <c r="DG641" s="78" t="str">
        <f t="shared" ca="1" si="905"/>
        <v>户数指标:-</v>
      </c>
      <c r="DH641" s="78" t="str">
        <f t="shared" ca="1" si="906"/>
        <v>户数公式:0</v>
      </c>
      <c r="DI641" s="78" t="str">
        <f t="shared" ca="1" si="907"/>
        <v>人数指标:-</v>
      </c>
      <c r="DJ641" s="78" t="str">
        <f t="shared" ca="1" si="908"/>
        <v>人数公式:0</v>
      </c>
      <c r="DK641" s="78" t="str">
        <f t="shared" ca="1" si="909"/>
        <v>就业指标:35平方米/岗位</v>
      </c>
      <c r="DL641" s="78" t="str">
        <f t="shared" ca="1" si="910"/>
        <v>就业公式:商服建筑面积/35</v>
      </c>
      <c r="DM641" s="78" t="str">
        <f t="shared" ca="1" si="911"/>
        <v>机动车指标:1.1个/100平方米</v>
      </c>
      <c r="DN641" s="78" t="str">
        <f t="shared" ca="1" si="912"/>
        <v>机动车公式:地块建筑面积*1.1/100</v>
      </c>
      <c r="DO641" s="78" t="str">
        <f t="shared" ca="1" si="913"/>
        <v>用水量指标:10升/平方米*日</v>
      </c>
      <c r="DP641" s="78" t="str">
        <f t="shared" ca="1" si="914"/>
        <v>用水量公式:地块建筑面积*10/1000</v>
      </c>
      <c r="DQ641" s="78" t="str">
        <f t="shared" ca="1" si="915"/>
        <v>污水折算系数:0.85</v>
      </c>
      <c r="DR641" s="78" t="str">
        <f t="shared" ca="1" si="916"/>
        <v>污水量公式:用水量*0.85</v>
      </c>
      <c r="DS641" s="78" t="str">
        <f t="shared" ca="1" si="917"/>
        <v>用电负荷指标:60瓦/平方米</v>
      </c>
      <c r="DT641" s="78" t="str">
        <f t="shared" ca="1" si="918"/>
        <v>同时率:0.7</v>
      </c>
      <c r="DU641" s="78" t="str">
        <f t="shared" ca="1" si="919"/>
        <v>用电量公式:地块建筑面积*60*0.7/1000</v>
      </c>
      <c r="DV641" s="78" t="str">
        <f t="shared" ca="1" si="920"/>
        <v>固话装机指标:1.0门/100平方米</v>
      </c>
      <c r="DW641" s="78" t="str">
        <f t="shared" ca="1" si="921"/>
        <v>固话量公式:地块建筑面积*1.0/100</v>
      </c>
      <c r="DX641" s="78" t="str">
        <f t="shared" ca="1" si="922"/>
        <v>有线电视指标:0.2门/100平方米</v>
      </c>
      <c r="DY641" s="78" t="str">
        <f t="shared" ca="1" si="923"/>
        <v>电视量公式:地块建筑面积*0.2/100</v>
      </c>
      <c r="DZ641" s="78" t="str">
        <f t="shared" ca="1" si="924"/>
        <v>高峰机动车生成量指标:54.1pcu/万平方米，73：27</v>
      </c>
      <c r="EA641" s="78" t="str">
        <f t="shared" ca="1" si="925"/>
        <v>高峰机动车吸引量公式:地块建筑面积/10000*54.1*0.73</v>
      </c>
      <c r="EB641" s="78" t="str">
        <f t="shared" ca="1" si="926"/>
        <v>高峰机动车发生量公式:地块建筑面积/10000*54.1*0.27</v>
      </c>
      <c r="EC641" s="78" t="str">
        <f t="shared" ca="1" si="930"/>
        <v>地下空间指标:地块建筑面积*0.4</v>
      </c>
      <c r="ED641" s="78" t="str">
        <f t="shared" ca="1" si="927"/>
        <v>地下空间公式:地块建筑面积*0.4</v>
      </c>
      <c r="EE641" s="78" t="str">
        <f t="shared" ca="1" si="931"/>
        <v>人防指标:地块建筑面积*0.08</v>
      </c>
      <c r="EF641" s="78" t="str">
        <f t="shared" ca="1" si="928"/>
        <v>人防公式:地块建筑面积*0.08</v>
      </c>
      <c r="EG641" s="78" t="str">
        <f t="shared" ca="1" si="932"/>
        <v>用地构成:城镇建设用地</v>
      </c>
      <c r="EH641" s="78" t="s">
        <v>1962</v>
      </c>
      <c r="EI641" s="79" t="str">
        <f t="shared" ca="1" si="929"/>
        <v>唯一标识:090201#金融保险用地#国空;性质名称:金融保险用地;地块性质过滤:;地块性质:090201;地类标准:国空;地块性质别称:B21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1" t="s">
        <v>1962</v>
      </c>
    </row>
    <row r="642" spans="1:140" ht="16.5" x14ac:dyDescent="0.2">
      <c r="A642" s="52" t="str">
        <f t="shared" si="933"/>
        <v>090202#艺术传媒用地#国空</v>
      </c>
      <c r="B642" s="52" t="s">
        <v>342</v>
      </c>
      <c r="C642" s="52"/>
      <c r="D642" s="52" t="s">
        <v>1795</v>
      </c>
      <c r="E642" s="52" t="s">
        <v>1277</v>
      </c>
      <c r="F642" s="52" t="s">
        <v>2245</v>
      </c>
      <c r="G642" s="52" t="s">
        <v>83</v>
      </c>
      <c r="H642" s="52" t="s">
        <v>900</v>
      </c>
      <c r="I642" s="52" t="s">
        <v>1462</v>
      </c>
      <c r="J642" s="52">
        <f t="shared" si="935"/>
        <v>3</v>
      </c>
      <c r="K642" s="52" t="str">
        <f t="shared" si="934"/>
        <v>20902</v>
      </c>
      <c r="L642" s="52"/>
      <c r="M642" s="69" t="str" cm="1">
        <f t="array" aca="1" ref="M642" ca="1">IF(OFFSET(INDIRECT(ADDRESS(ROW(), COLUMN())),0,-1)="",VLOOKUP($G642,$A:$AAE,COLUMN(),FALSE),OFFSET(INDIRECT(ADDRESS(ROW(), COLUMN())),0,-1))</f>
        <v>237,20,91</v>
      </c>
      <c r="N642" s="32"/>
      <c r="O642" s="69" t="str" cm="1">
        <f t="array" aca="1" ref="O642" ca="1">IF(OFFSET(INDIRECT(ADDRESS(ROW(), COLUMN())),0,-1)="",VLOOKUP($G642,$A:$AAE,COLUMN(),FALSE),OFFSET(INDIRECT(ADDRESS(ROW(), COLUMN())),0,-1))</f>
        <v>面积*容积率</v>
      </c>
      <c r="P642" s="32"/>
      <c r="Q642" s="32" t="str" cm="1">
        <f t="array" aca="1" ref="Q642" ca="1">IF(OFFSET(INDIRECT(ADDRESS(ROW(), COLUMN())),0,-1)="",VLOOKUP($G642,$A:$AAE,COLUMN(),FALSE),OFFSET(INDIRECT(ADDRESS(ROW(), COLUMN())),0,-1))</f>
        <v>地块建筑面积*0</v>
      </c>
      <c r="R642" s="32"/>
      <c r="S642" s="32" t="str" cm="1">
        <f t="array" aca="1" ref="S642" ca="1">IF(OFFSET(INDIRECT(ADDRESS(ROW(), COLUMN())),0,-1)="",VLOOKUP($G642,$A:$AAE,COLUMN(),FALSE),OFFSET(INDIRECT(ADDRESS(ROW(), COLUMN())),0,-1))</f>
        <v>地块建筑面积*1</v>
      </c>
      <c r="T642" s="32"/>
      <c r="U642" s="32" t="str" cm="1">
        <f t="array" aca="1" ref="U642" ca="1">IF(OFFSET(INDIRECT(ADDRESS(ROW(), COLUMN())),0,-1)="",VLOOKUP($G642,$A:$AAE,COLUMN(),FALSE),OFFSET(INDIRECT(ADDRESS(ROW(), COLUMN())),0,-1))</f>
        <v>地块建筑面积*1*0.35</v>
      </c>
      <c r="V642" s="32"/>
      <c r="W642" s="69" t="str" cm="1">
        <f t="array" aca="1" ref="W642" ca="1">IF(OFFSET(INDIRECT(ADDRESS(ROW(), COLUMN())),0,-1)="",VLOOKUP($G642,$A:$AAE,COLUMN(),FALSE),OFFSET(INDIRECT(ADDRESS(ROW(), COLUMN())),0,-1))</f>
        <v>地块建筑面积*1*0.65</v>
      </c>
      <c r="X642" s="32"/>
      <c r="Y642" s="32" t="str" cm="1">
        <f t="array" aca="1" ref="Y642" ca="1">IF(OFFSET(INDIRECT(ADDRESS(ROW(), COLUMN())),0,-1)="",VLOOKUP($G642,$A:$AAE,COLUMN(),FALSE),OFFSET(INDIRECT(ADDRESS(ROW(), COLUMN())),0,-1))</f>
        <v>地块建筑面积*0</v>
      </c>
      <c r="Z642" s="32"/>
      <c r="AA642" s="32" t="str" cm="1">
        <f t="array" aca="1" ref="AA642" ca="1">IF(OFFSET(INDIRECT(ADDRESS(ROW(), COLUMN())),0,-1)="",VLOOKUP($G642,$A:$AAE,COLUMN(),FALSE),OFFSET(INDIRECT(ADDRESS(ROW(), COLUMN())),0,-1))</f>
        <v>地块建筑面积*0</v>
      </c>
      <c r="AB642" s="32"/>
      <c r="AC642" s="32" t="str" cm="1">
        <f t="array" aca="1" ref="AC642" ca="1">IF(OFFSET(INDIRECT(ADDRESS(ROW(), COLUMN())),0,-1)="",VLOOKUP($G642,$A:$AAE,COLUMN(),FALSE),OFFSET(INDIRECT(ADDRESS(ROW(), COLUMN())),0,-1))</f>
        <v>地块建筑面积*0</v>
      </c>
      <c r="AD642" s="32"/>
      <c r="AE642" s="32" t="str" cm="1">
        <f t="array" aca="1" ref="AE642" ca="1">IF(OFFSET(INDIRECT(ADDRESS(ROW(), COLUMN())),0,-1)="",VLOOKUP($G642,$A:$AAE,COLUMN(),FALSE),OFFSET(INDIRECT(ADDRESS(ROW(), COLUMN())),0,-1))</f>
        <v>面积*0</v>
      </c>
      <c r="AF642" s="32"/>
      <c r="AG642" s="32" t="str" cm="1">
        <f t="array" aca="1" ref="AG642" ca="1">IF(OFFSET(INDIRECT(ADDRESS(ROW(), COLUMN())),0,-1)="",VLOOKUP($G642,$A:$AAE,COLUMN(),FALSE),OFFSET(INDIRECT(ADDRESS(ROW(), COLUMN())),0,-1))</f>
        <v>面积*0</v>
      </c>
      <c r="AH642" s="32"/>
      <c r="AI642" s="32" t="str" cm="1">
        <f t="array" aca="1" ref="AI642" ca="1">IF(OFFSET(INDIRECT(ADDRESS(ROW(), COLUMN())),0,-1)="",VLOOKUP($G642,$A:$AAE,COLUMN(),FALSE),OFFSET(INDIRECT(ADDRESS(ROW(), COLUMN())),0,-1))</f>
        <v>-</v>
      </c>
      <c r="AJ642" s="32"/>
      <c r="AK642" s="32" cm="1">
        <f t="array" aca="1" ref="AK642" ca="1">IF(OFFSET(INDIRECT(ADDRESS(ROW(), COLUMN())),0,-1)="",VLOOKUP($G642,$A:$AAE,COLUMN(),FALSE),OFFSET(INDIRECT(ADDRESS(ROW(), COLUMN())),0,-1))</f>
        <v>0</v>
      </c>
      <c r="AL642" s="32"/>
      <c r="AM642" s="32" t="str" cm="1">
        <f t="array" aca="1" ref="AM642" ca="1">IF(OFFSET(INDIRECT(ADDRESS(ROW(), COLUMN())),0,-1)="",VLOOKUP($G642,$A:$AAE,COLUMN(),FALSE),OFFSET(INDIRECT(ADDRESS(ROW(), COLUMN())),0,-1))</f>
        <v>-</v>
      </c>
      <c r="AN642" s="32"/>
      <c r="AO642" s="32" cm="1">
        <f t="array" aca="1" ref="AO642" ca="1">IF(OFFSET(INDIRECT(ADDRESS(ROW(), COLUMN())),0,-1)="",VLOOKUP($G642,$A:$AAE,COLUMN(),FALSE),OFFSET(INDIRECT(ADDRESS(ROW(), COLUMN())),0,-1))</f>
        <v>0</v>
      </c>
      <c r="AP642" s="32"/>
      <c r="AQ642" s="32" t="str" cm="1">
        <f t="array" aca="1" ref="AQ642" ca="1">IF(OFFSET(INDIRECT(ADDRESS(ROW(), COLUMN())),0,-1)="",VLOOKUP($G642,$A:$AAE,COLUMN(),FALSE),OFFSET(INDIRECT(ADDRESS(ROW(), COLUMN())),0,-1))</f>
        <v>35平方米/岗位</v>
      </c>
      <c r="AR642" s="32"/>
      <c r="AS642" s="32" t="str" cm="1">
        <f t="array" aca="1" ref="AS642" ca="1">IF(OFFSET(INDIRECT(ADDRESS(ROW(), COLUMN())),0,-1)="",VLOOKUP($G642,$A:$AAE,COLUMN(),FALSE),OFFSET(INDIRECT(ADDRESS(ROW(), COLUMN())),0,-1))</f>
        <v>商服建筑面积/35</v>
      </c>
      <c r="AT642" s="15"/>
      <c r="AU642" s="32" t="str" cm="1">
        <f t="array" aca="1" ref="AU642" ca="1">IF(OFFSET(INDIRECT(ADDRESS(ROW(), COLUMN())),0,-1)="",VLOOKUP($G642,$A:$AAE,COLUMN(),FALSE),OFFSET(INDIRECT(ADDRESS(ROW(), COLUMN())),0,-1))</f>
        <v>1.1个/100平方米</v>
      </c>
      <c r="AV642" s="15"/>
      <c r="AW642" s="32" t="str" cm="1">
        <f t="array" aca="1" ref="AW642" ca="1">IF(OFFSET(INDIRECT(ADDRESS(ROW(), COLUMN())),0,-1)="",VLOOKUP($G642,$A:$AAE,COLUMN(),FALSE),OFFSET(INDIRECT(ADDRESS(ROW(), COLUMN())),0,-1))</f>
        <v>地块建筑面积*1.1/100</v>
      </c>
      <c r="AX642" s="112"/>
      <c r="AY642" s="32" t="str" cm="1">
        <f t="array" aca="1" ref="AY642" ca="1">IF(OFFSET(INDIRECT(ADDRESS(ROW(), COLUMN())),0,-1)="",VLOOKUP($G642,$A:$AAE,COLUMN(),FALSE),OFFSET(INDIRECT(ADDRESS(ROW(), COLUMN())),0,-1))</f>
        <v>10升/平方米*日</v>
      </c>
      <c r="AZ642" s="112"/>
      <c r="BA642" s="32" t="str" cm="1">
        <f t="array" aca="1" ref="BA642" ca="1">IF(OFFSET(INDIRECT(ADDRESS(ROW(), COLUMN())),0,-1)="",VLOOKUP($G642,$A:$AAE,COLUMN(),FALSE),OFFSET(INDIRECT(ADDRESS(ROW(), COLUMN())),0,-1))</f>
        <v>地块建筑面积*10/1000</v>
      </c>
      <c r="BB642" s="112"/>
      <c r="BC642" s="32" cm="1">
        <f t="array" aca="1" ref="BC642" ca="1">IF(OFFSET(INDIRECT(ADDRESS(ROW(), COLUMN())),0,-1)="",VLOOKUP($G642,$A:$AAE,COLUMN(),FALSE),OFFSET(INDIRECT(ADDRESS(ROW(), COLUMN())),0,-1))</f>
        <v>0.85</v>
      </c>
      <c r="BD642" s="112"/>
      <c r="BE642" s="32" t="str" cm="1">
        <f t="array" aca="1" ref="BE642" ca="1">IF(OFFSET(INDIRECT(ADDRESS(ROW(), COLUMN())),0,-1)="",VLOOKUP($G642,$A:$AAE,COLUMN(),FALSE),OFFSET(INDIRECT(ADDRESS(ROW(), COLUMN())),0,-1))</f>
        <v>用水量*0.85</v>
      </c>
      <c r="BF642" s="2"/>
      <c r="BG642" s="32" t="str" cm="1">
        <f t="array" aca="1" ref="BG642" ca="1">IF(OFFSET(INDIRECT(ADDRESS(ROW(), COLUMN())),0,-1)="",VLOOKUP($G642,$A:$AAE,COLUMN(),FALSE),OFFSET(INDIRECT(ADDRESS(ROW(), COLUMN())),0,-1))</f>
        <v>60瓦/平方米</v>
      </c>
      <c r="BH642" s="2"/>
      <c r="BI642" s="32" cm="1">
        <f t="array" aca="1" ref="BI642" ca="1">IF(OFFSET(INDIRECT(ADDRESS(ROW(), COLUMN())),0,-1)="",VLOOKUP($G642,$A:$AAE,COLUMN(),FALSE),OFFSET(INDIRECT(ADDRESS(ROW(), COLUMN())),0,-1))</f>
        <v>0.7</v>
      </c>
      <c r="BJ642" s="2"/>
      <c r="BK642" s="32" t="str" cm="1">
        <f t="array" aca="1" ref="BK642" ca="1">IF(OFFSET(INDIRECT(ADDRESS(ROW(), COLUMN())),0,-1)="",VLOOKUP($G642,$A:$AAE,COLUMN(),FALSE),OFFSET(INDIRECT(ADDRESS(ROW(), COLUMN())),0,-1))</f>
        <v>地块建筑面积*60*0.7/1000</v>
      </c>
      <c r="BL642" s="2"/>
      <c r="BM642" s="32" t="str" cm="1">
        <f t="array" aca="1" ref="BM642" ca="1">IF(OFFSET(INDIRECT(ADDRESS(ROW(), COLUMN())),0,-1)="",VLOOKUP($G642,$A:$AAE,COLUMN(),FALSE),OFFSET(INDIRECT(ADDRESS(ROW(), COLUMN())),0,-1))</f>
        <v>1.0门/100平方米</v>
      </c>
      <c r="BN642" s="2"/>
      <c r="BO642" s="32" t="str" cm="1">
        <f t="array" aca="1" ref="BO642" ca="1">IF(OFFSET(INDIRECT(ADDRESS(ROW(), COLUMN())),0,-1)="",VLOOKUP($G642,$A:$AAE,COLUMN(),FALSE),OFFSET(INDIRECT(ADDRESS(ROW(), COLUMN())),0,-1))</f>
        <v>地块建筑面积*1.0/100</v>
      </c>
      <c r="BP642" s="2"/>
      <c r="BQ642" s="32" t="str" cm="1">
        <f t="array" aca="1" ref="BQ642" ca="1">IF(OFFSET(INDIRECT(ADDRESS(ROW(), COLUMN())),0,-1)="",VLOOKUP($G642,$A:$AAE,COLUMN(),FALSE),OFFSET(INDIRECT(ADDRESS(ROW(), COLUMN())),0,-1))</f>
        <v>0.2门/100平方米</v>
      </c>
      <c r="BR642" s="2"/>
      <c r="BS642" s="32" t="str" cm="1">
        <f t="array" aca="1" ref="BS642" ca="1">IF(OFFSET(INDIRECT(ADDRESS(ROW(), COLUMN())),0,-1)="",VLOOKUP($G642,$A:$AAE,COLUMN(),FALSE),OFFSET(INDIRECT(ADDRESS(ROW(), COLUMN())),0,-1))</f>
        <v>地块建筑面积*0.2/100</v>
      </c>
      <c r="BT642" s="2"/>
      <c r="BU642" s="32" t="str" cm="1">
        <f t="array" aca="1" ref="BU642" ca="1">IF(OFFSET(INDIRECT(ADDRESS(ROW(), COLUMN())),0,-1)="",VLOOKUP($G642,$A:$AAE,COLUMN(),FALSE),OFFSET(INDIRECT(ADDRESS(ROW(), COLUMN())),0,-1))</f>
        <v>54.1pcu/万平方米，73：27</v>
      </c>
      <c r="BV642" s="2"/>
      <c r="BW642" s="32" t="str" cm="1">
        <f t="array" aca="1" ref="BW642" ca="1">IF(OFFSET(INDIRECT(ADDRESS(ROW(), COLUMN())),0,-1)="",VLOOKUP($G642,$A:$AAE,COLUMN(),FALSE),OFFSET(INDIRECT(ADDRESS(ROW(), COLUMN())),0,-1))</f>
        <v>地块建筑面积/10000*54.1*0.73</v>
      </c>
      <c r="BX642" s="2"/>
      <c r="BY642" s="32" t="str" cm="1">
        <f t="array" aca="1" ref="BY642" ca="1">IF(OFFSET(INDIRECT(ADDRESS(ROW(), COLUMN())),0,-1)="",VLOOKUP($G642,$A:$AAE,COLUMN(),FALSE),OFFSET(INDIRECT(ADDRESS(ROW(), COLUMN())),0,-1))</f>
        <v>地块建筑面积/10000*54.1*0.27</v>
      </c>
      <c r="BZ642" s="98"/>
      <c r="CA642" s="32" t="str" cm="1">
        <f t="array" aca="1" ref="CA642" ca="1">IF(OFFSET(INDIRECT(ADDRESS(ROW(), COLUMN())),0,-1)="",VLOOKUP($G642,$A:$AAE,COLUMN(),FALSE),OFFSET(INDIRECT(ADDRESS(ROW(), COLUMN())),0,-1))</f>
        <v>地块建筑面积*0.4</v>
      </c>
      <c r="CB642" s="15"/>
      <c r="CC642" s="32" t="str" cm="1">
        <f t="array" aca="1" ref="CC642" ca="1">IF(OFFSET(INDIRECT(ADDRESS(ROW(), COLUMN())),0,-1)="",VLOOKUP($G642,$A:$AAE,COLUMN(),FALSE),OFFSET(INDIRECT(ADDRESS(ROW(), COLUMN())),0,-1))</f>
        <v>地块建筑面积*0.4</v>
      </c>
      <c r="CD642" s="15"/>
      <c r="CE642" s="32" t="str" cm="1">
        <f t="array" aca="1" ref="CE642" ca="1">IF(OFFSET(INDIRECT(ADDRESS(ROW(), COLUMN())),0,-1)="",VLOOKUP($G642,$A:$AAE,COLUMN(),FALSE),OFFSET(INDIRECT(ADDRESS(ROW(), COLUMN())),0,-1))</f>
        <v>地块建筑面积*0.08</v>
      </c>
      <c r="CF642" s="15"/>
      <c r="CG642" s="32" t="str" cm="1">
        <f t="array" aca="1" ref="CG642" ca="1">IF(OFFSET(INDIRECT(ADDRESS(ROW(), COLUMN())),0,-1)="",VLOOKUP($G642,$A:$AAE,COLUMN(),FALSE),OFFSET(INDIRECT(ADDRESS(ROW(), COLUMN())),0,-1))</f>
        <v>地块建筑面积*0.08</v>
      </c>
      <c r="CH642" s="32"/>
      <c r="CI642" s="69" t="str" cm="1">
        <f t="array" aca="1" ref="CI642" ca="1">IF(OFFSET(INDIRECT(ADDRESS(ROW(), COLUMN())),0,-1)="",VLOOKUP($G642,$A:$AAE,COLUMN(),FALSE),OFFSET(INDIRECT(ADDRESS(ROW(), COLUMN())),0,-1))</f>
        <v>城镇建设用地</v>
      </c>
      <c r="CJ642" s="75" t="s">
        <v>1962</v>
      </c>
      <c r="CK642" s="78" t="str">
        <f t="shared" si="883"/>
        <v>唯一标识:090202#艺术传媒用地#国空</v>
      </c>
      <c r="CL642" s="78" t="str">
        <f t="shared" si="884"/>
        <v>性质名称:艺术传媒用地</v>
      </c>
      <c r="CM642" s="78" t="str">
        <f t="shared" si="885"/>
        <v>地块性质过滤:</v>
      </c>
      <c r="CN642" s="78" t="str">
        <f t="shared" si="886"/>
        <v>地块性质:090202</v>
      </c>
      <c r="CO642" s="78" t="str">
        <f t="shared" si="887"/>
        <v>地类标准:国空</v>
      </c>
      <c r="CP642" s="78" t="str">
        <f t="shared" si="888"/>
        <v>地块性质别称:B22</v>
      </c>
      <c r="CQ642" s="78" t="str">
        <f t="shared" si="889"/>
        <v>属性继承:B2#商务用地#城规</v>
      </c>
      <c r="CR642" s="78" t="str">
        <f t="shared" si="890"/>
        <v>父类:B2</v>
      </c>
      <c r="CS642" s="78" t="str">
        <f t="shared" si="891"/>
        <v>级别继承:0902#商务金融用地#国空</v>
      </c>
      <c r="CT642" s="78" t="str">
        <f t="shared" si="892"/>
        <v>级别层次:3</v>
      </c>
      <c r="CU642" s="78" t="str">
        <f t="shared" si="893"/>
        <v>级别:20902</v>
      </c>
      <c r="CV642" s="78" t="str">
        <f t="shared" ca="1" si="894"/>
        <v>地块颜色:237,20,91</v>
      </c>
      <c r="CW642" s="78" t="str">
        <f t="shared" ca="1" si="895"/>
        <v>建筑面积公式:面积*容积率</v>
      </c>
      <c r="CX642" s="78" t="str">
        <f t="shared" ca="1" si="896"/>
        <v>住宅建筑面积公式:地块建筑面积*0</v>
      </c>
      <c r="CY642" s="78" t="str">
        <f t="shared" ca="1" si="897"/>
        <v>商服建筑面积公式:地块建筑面积*1</v>
      </c>
      <c r="CZ642" s="78" t="str">
        <f t="shared" ca="1" si="898"/>
        <v>商服中商业建筑面积公式:地块建筑面积*1*0.35</v>
      </c>
      <c r="DA642" s="78" t="str">
        <f t="shared" ca="1" si="899"/>
        <v>商服中办公建筑面积公式:地块建筑面积*1*0.65</v>
      </c>
      <c r="DB642" s="78" t="str">
        <f t="shared" ca="1" si="900"/>
        <v>公服建筑面积公式:地块建筑面积*0</v>
      </c>
      <c r="DC642" s="78" t="str">
        <f t="shared" ca="1" si="901"/>
        <v>工业建筑面积公式:地块建筑面积*0</v>
      </c>
      <c r="DD642" s="78" t="str">
        <f t="shared" ca="1" si="902"/>
        <v>市政建筑面积公式:地块建筑面积*0</v>
      </c>
      <c r="DE642" s="78" t="str">
        <f t="shared" ca="1" si="903"/>
        <v>绿地面积指定指标:面积*0</v>
      </c>
      <c r="DF642" s="78" t="str">
        <f t="shared" ca="1" si="904"/>
        <v>绿地面积指定公式:面积*0</v>
      </c>
      <c r="DG642" s="78" t="str">
        <f t="shared" ca="1" si="905"/>
        <v>户数指标:-</v>
      </c>
      <c r="DH642" s="78" t="str">
        <f t="shared" ca="1" si="906"/>
        <v>户数公式:0</v>
      </c>
      <c r="DI642" s="78" t="str">
        <f t="shared" ca="1" si="907"/>
        <v>人数指标:-</v>
      </c>
      <c r="DJ642" s="78" t="str">
        <f t="shared" ca="1" si="908"/>
        <v>人数公式:0</v>
      </c>
      <c r="DK642" s="78" t="str">
        <f t="shared" ca="1" si="909"/>
        <v>就业指标:35平方米/岗位</v>
      </c>
      <c r="DL642" s="78" t="str">
        <f t="shared" ca="1" si="910"/>
        <v>就业公式:商服建筑面积/35</v>
      </c>
      <c r="DM642" s="78" t="str">
        <f t="shared" ca="1" si="911"/>
        <v>机动车指标:1.1个/100平方米</v>
      </c>
      <c r="DN642" s="78" t="str">
        <f t="shared" ca="1" si="912"/>
        <v>机动车公式:地块建筑面积*1.1/100</v>
      </c>
      <c r="DO642" s="78" t="str">
        <f t="shared" ca="1" si="913"/>
        <v>用水量指标:10升/平方米*日</v>
      </c>
      <c r="DP642" s="78" t="str">
        <f t="shared" ca="1" si="914"/>
        <v>用水量公式:地块建筑面积*10/1000</v>
      </c>
      <c r="DQ642" s="78" t="str">
        <f t="shared" ca="1" si="915"/>
        <v>污水折算系数:0.85</v>
      </c>
      <c r="DR642" s="78" t="str">
        <f t="shared" ca="1" si="916"/>
        <v>污水量公式:用水量*0.85</v>
      </c>
      <c r="DS642" s="78" t="str">
        <f t="shared" ca="1" si="917"/>
        <v>用电负荷指标:60瓦/平方米</v>
      </c>
      <c r="DT642" s="78" t="str">
        <f t="shared" ca="1" si="918"/>
        <v>同时率:0.7</v>
      </c>
      <c r="DU642" s="78" t="str">
        <f t="shared" ca="1" si="919"/>
        <v>用电量公式:地块建筑面积*60*0.7/1000</v>
      </c>
      <c r="DV642" s="78" t="str">
        <f t="shared" ca="1" si="920"/>
        <v>固话装机指标:1.0门/100平方米</v>
      </c>
      <c r="DW642" s="78" t="str">
        <f t="shared" ca="1" si="921"/>
        <v>固话量公式:地块建筑面积*1.0/100</v>
      </c>
      <c r="DX642" s="78" t="str">
        <f t="shared" ca="1" si="922"/>
        <v>有线电视指标:0.2门/100平方米</v>
      </c>
      <c r="DY642" s="78" t="str">
        <f t="shared" ca="1" si="923"/>
        <v>电视量公式:地块建筑面积*0.2/100</v>
      </c>
      <c r="DZ642" s="78" t="str">
        <f t="shared" ca="1" si="924"/>
        <v>高峰机动车生成量指标:54.1pcu/万平方米，73：27</v>
      </c>
      <c r="EA642" s="78" t="str">
        <f t="shared" ca="1" si="925"/>
        <v>高峰机动车吸引量公式:地块建筑面积/10000*54.1*0.73</v>
      </c>
      <c r="EB642" s="78" t="str">
        <f t="shared" ca="1" si="926"/>
        <v>高峰机动车发生量公式:地块建筑面积/10000*54.1*0.27</v>
      </c>
      <c r="EC642" s="78" t="str">
        <f t="shared" ca="1" si="930"/>
        <v>地下空间指标:地块建筑面积*0.4</v>
      </c>
      <c r="ED642" s="78" t="str">
        <f t="shared" ca="1" si="927"/>
        <v>地下空间公式:地块建筑面积*0.4</v>
      </c>
      <c r="EE642" s="78" t="str">
        <f t="shared" ca="1" si="931"/>
        <v>人防指标:地块建筑面积*0.08</v>
      </c>
      <c r="EF642" s="78" t="str">
        <f t="shared" ca="1" si="928"/>
        <v>人防公式:地块建筑面积*0.08</v>
      </c>
      <c r="EG642" s="78" t="str">
        <f t="shared" ca="1" si="932"/>
        <v>用地构成:城镇建设用地</v>
      </c>
      <c r="EH642" s="78" t="s">
        <v>1962</v>
      </c>
      <c r="EI642" s="79" t="str">
        <f t="shared" ca="1" si="929"/>
        <v>唯一标识:090202#艺术传媒用地#国空;性质名称:艺术传媒用地;地块性质过滤:;地块性质:090202;地类标准:国空;地块性质别称:B22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2" t="s">
        <v>1962</v>
      </c>
    </row>
    <row r="643" spans="1:140" ht="16.5" x14ac:dyDescent="0.2">
      <c r="A643" s="52" t="str">
        <f t="shared" si="933"/>
        <v>090203#其他商务用地#国空</v>
      </c>
      <c r="B643" s="52" t="s">
        <v>343</v>
      </c>
      <c r="C643" s="52"/>
      <c r="D643" s="52" t="s">
        <v>1794</v>
      </c>
      <c r="E643" s="52" t="s">
        <v>1277</v>
      </c>
      <c r="F643" s="52" t="s">
        <v>2246</v>
      </c>
      <c r="G643" s="52" t="s">
        <v>83</v>
      </c>
      <c r="H643" s="52" t="s">
        <v>900</v>
      </c>
      <c r="I643" s="52" t="s">
        <v>1462</v>
      </c>
      <c r="J643" s="52">
        <f t="shared" si="935"/>
        <v>3</v>
      </c>
      <c r="K643" s="52" t="str">
        <f t="shared" si="934"/>
        <v>20902</v>
      </c>
      <c r="L643" s="52"/>
      <c r="M643" s="69" t="str" cm="1">
        <f t="array" aca="1" ref="M643" ca="1">IF(OFFSET(INDIRECT(ADDRESS(ROW(), COLUMN())),0,-1)="",VLOOKUP($G643,$A:$AAE,COLUMN(),FALSE),OFFSET(INDIRECT(ADDRESS(ROW(), COLUMN())),0,-1))</f>
        <v>237,20,91</v>
      </c>
      <c r="N643" s="32"/>
      <c r="O643" s="69" t="str" cm="1">
        <f t="array" aca="1" ref="O643" ca="1">IF(OFFSET(INDIRECT(ADDRESS(ROW(), COLUMN())),0,-1)="",VLOOKUP($G643,$A:$AAE,COLUMN(),FALSE),OFFSET(INDIRECT(ADDRESS(ROW(), COLUMN())),0,-1))</f>
        <v>面积*容积率</v>
      </c>
      <c r="P643" s="32"/>
      <c r="Q643" s="32" t="str" cm="1">
        <f t="array" aca="1" ref="Q643" ca="1">IF(OFFSET(INDIRECT(ADDRESS(ROW(), COLUMN())),0,-1)="",VLOOKUP($G643,$A:$AAE,COLUMN(),FALSE),OFFSET(INDIRECT(ADDRESS(ROW(), COLUMN())),0,-1))</f>
        <v>地块建筑面积*0</v>
      </c>
      <c r="R643" s="32"/>
      <c r="S643" s="32" t="str" cm="1">
        <f t="array" aca="1" ref="S643" ca="1">IF(OFFSET(INDIRECT(ADDRESS(ROW(), COLUMN())),0,-1)="",VLOOKUP($G643,$A:$AAE,COLUMN(),FALSE),OFFSET(INDIRECT(ADDRESS(ROW(), COLUMN())),0,-1))</f>
        <v>地块建筑面积*1</v>
      </c>
      <c r="T643" s="32"/>
      <c r="U643" s="32" t="str" cm="1">
        <f t="array" aca="1" ref="U643" ca="1">IF(OFFSET(INDIRECT(ADDRESS(ROW(), COLUMN())),0,-1)="",VLOOKUP($G643,$A:$AAE,COLUMN(),FALSE),OFFSET(INDIRECT(ADDRESS(ROW(), COLUMN())),0,-1))</f>
        <v>地块建筑面积*1*0.35</v>
      </c>
      <c r="V643" s="32"/>
      <c r="W643" s="69" t="str" cm="1">
        <f t="array" aca="1" ref="W643" ca="1">IF(OFFSET(INDIRECT(ADDRESS(ROW(), COLUMN())),0,-1)="",VLOOKUP($G643,$A:$AAE,COLUMN(),FALSE),OFFSET(INDIRECT(ADDRESS(ROW(), COLUMN())),0,-1))</f>
        <v>地块建筑面积*1*0.65</v>
      </c>
      <c r="X643" s="32"/>
      <c r="Y643" s="32" t="str" cm="1">
        <f t="array" aca="1" ref="Y643" ca="1">IF(OFFSET(INDIRECT(ADDRESS(ROW(), COLUMN())),0,-1)="",VLOOKUP($G643,$A:$AAE,COLUMN(),FALSE),OFFSET(INDIRECT(ADDRESS(ROW(), COLUMN())),0,-1))</f>
        <v>地块建筑面积*0</v>
      </c>
      <c r="Z643" s="32"/>
      <c r="AA643" s="32" t="str" cm="1">
        <f t="array" aca="1" ref="AA643" ca="1">IF(OFFSET(INDIRECT(ADDRESS(ROW(), COLUMN())),0,-1)="",VLOOKUP($G643,$A:$AAE,COLUMN(),FALSE),OFFSET(INDIRECT(ADDRESS(ROW(), COLUMN())),0,-1))</f>
        <v>地块建筑面积*0</v>
      </c>
      <c r="AB643" s="32"/>
      <c r="AC643" s="32" t="str" cm="1">
        <f t="array" aca="1" ref="AC643" ca="1">IF(OFFSET(INDIRECT(ADDRESS(ROW(), COLUMN())),0,-1)="",VLOOKUP($G643,$A:$AAE,COLUMN(),FALSE),OFFSET(INDIRECT(ADDRESS(ROW(), COLUMN())),0,-1))</f>
        <v>地块建筑面积*0</v>
      </c>
      <c r="AD643" s="32"/>
      <c r="AE643" s="32" t="str" cm="1">
        <f t="array" aca="1" ref="AE643" ca="1">IF(OFFSET(INDIRECT(ADDRESS(ROW(), COLUMN())),0,-1)="",VLOOKUP($G643,$A:$AAE,COLUMN(),FALSE),OFFSET(INDIRECT(ADDRESS(ROW(), COLUMN())),0,-1))</f>
        <v>面积*0</v>
      </c>
      <c r="AF643" s="32"/>
      <c r="AG643" s="32" t="str" cm="1">
        <f t="array" aca="1" ref="AG643" ca="1">IF(OFFSET(INDIRECT(ADDRESS(ROW(), COLUMN())),0,-1)="",VLOOKUP($G643,$A:$AAE,COLUMN(),FALSE),OFFSET(INDIRECT(ADDRESS(ROW(), COLUMN())),0,-1))</f>
        <v>面积*0</v>
      </c>
      <c r="AH643" s="32"/>
      <c r="AI643" s="32" t="str" cm="1">
        <f t="array" aca="1" ref="AI643" ca="1">IF(OFFSET(INDIRECT(ADDRESS(ROW(), COLUMN())),0,-1)="",VLOOKUP($G643,$A:$AAE,COLUMN(),FALSE),OFFSET(INDIRECT(ADDRESS(ROW(), COLUMN())),0,-1))</f>
        <v>-</v>
      </c>
      <c r="AJ643" s="32"/>
      <c r="AK643" s="32" cm="1">
        <f t="array" aca="1" ref="AK643" ca="1">IF(OFFSET(INDIRECT(ADDRESS(ROW(), COLUMN())),0,-1)="",VLOOKUP($G643,$A:$AAE,COLUMN(),FALSE),OFFSET(INDIRECT(ADDRESS(ROW(), COLUMN())),0,-1))</f>
        <v>0</v>
      </c>
      <c r="AL643" s="32"/>
      <c r="AM643" s="32" t="str" cm="1">
        <f t="array" aca="1" ref="AM643" ca="1">IF(OFFSET(INDIRECT(ADDRESS(ROW(), COLUMN())),0,-1)="",VLOOKUP($G643,$A:$AAE,COLUMN(),FALSE),OFFSET(INDIRECT(ADDRESS(ROW(), COLUMN())),0,-1))</f>
        <v>-</v>
      </c>
      <c r="AN643" s="32"/>
      <c r="AO643" s="32" cm="1">
        <f t="array" aca="1" ref="AO643" ca="1">IF(OFFSET(INDIRECT(ADDRESS(ROW(), COLUMN())),0,-1)="",VLOOKUP($G643,$A:$AAE,COLUMN(),FALSE),OFFSET(INDIRECT(ADDRESS(ROW(), COLUMN())),0,-1))</f>
        <v>0</v>
      </c>
      <c r="AP643" s="32"/>
      <c r="AQ643" s="32" t="str" cm="1">
        <f t="array" aca="1" ref="AQ643" ca="1">IF(OFFSET(INDIRECT(ADDRESS(ROW(), COLUMN())),0,-1)="",VLOOKUP($G643,$A:$AAE,COLUMN(),FALSE),OFFSET(INDIRECT(ADDRESS(ROW(), COLUMN())),0,-1))</f>
        <v>35平方米/岗位</v>
      </c>
      <c r="AR643" s="32"/>
      <c r="AS643" s="32" t="str" cm="1">
        <f t="array" aca="1" ref="AS643" ca="1">IF(OFFSET(INDIRECT(ADDRESS(ROW(), COLUMN())),0,-1)="",VLOOKUP($G643,$A:$AAE,COLUMN(),FALSE),OFFSET(INDIRECT(ADDRESS(ROW(), COLUMN())),0,-1))</f>
        <v>商服建筑面积/35</v>
      </c>
      <c r="AT643" s="15"/>
      <c r="AU643" s="32" t="str" cm="1">
        <f t="array" aca="1" ref="AU643" ca="1">IF(OFFSET(INDIRECT(ADDRESS(ROW(), COLUMN())),0,-1)="",VLOOKUP($G643,$A:$AAE,COLUMN(),FALSE),OFFSET(INDIRECT(ADDRESS(ROW(), COLUMN())),0,-1))</f>
        <v>1.1个/100平方米</v>
      </c>
      <c r="AV643" s="15"/>
      <c r="AW643" s="32" t="str" cm="1">
        <f t="array" aca="1" ref="AW643" ca="1">IF(OFFSET(INDIRECT(ADDRESS(ROW(), COLUMN())),0,-1)="",VLOOKUP($G643,$A:$AAE,COLUMN(),FALSE),OFFSET(INDIRECT(ADDRESS(ROW(), COLUMN())),0,-1))</f>
        <v>地块建筑面积*1.1/100</v>
      </c>
      <c r="AX643" s="112"/>
      <c r="AY643" s="32" t="str" cm="1">
        <f t="array" aca="1" ref="AY643" ca="1">IF(OFFSET(INDIRECT(ADDRESS(ROW(), COLUMN())),0,-1)="",VLOOKUP($G643,$A:$AAE,COLUMN(),FALSE),OFFSET(INDIRECT(ADDRESS(ROW(), COLUMN())),0,-1))</f>
        <v>10升/平方米*日</v>
      </c>
      <c r="AZ643" s="112"/>
      <c r="BA643" s="32" t="str" cm="1">
        <f t="array" aca="1" ref="BA643" ca="1">IF(OFFSET(INDIRECT(ADDRESS(ROW(), COLUMN())),0,-1)="",VLOOKUP($G643,$A:$AAE,COLUMN(),FALSE),OFFSET(INDIRECT(ADDRESS(ROW(), COLUMN())),0,-1))</f>
        <v>地块建筑面积*10/1000</v>
      </c>
      <c r="BB643" s="112"/>
      <c r="BC643" s="32" cm="1">
        <f t="array" aca="1" ref="BC643" ca="1">IF(OFFSET(INDIRECT(ADDRESS(ROW(), COLUMN())),0,-1)="",VLOOKUP($G643,$A:$AAE,COLUMN(),FALSE),OFFSET(INDIRECT(ADDRESS(ROW(), COLUMN())),0,-1))</f>
        <v>0.85</v>
      </c>
      <c r="BD643" s="112"/>
      <c r="BE643" s="32" t="str" cm="1">
        <f t="array" aca="1" ref="BE643" ca="1">IF(OFFSET(INDIRECT(ADDRESS(ROW(), COLUMN())),0,-1)="",VLOOKUP($G643,$A:$AAE,COLUMN(),FALSE),OFFSET(INDIRECT(ADDRESS(ROW(), COLUMN())),0,-1))</f>
        <v>用水量*0.85</v>
      </c>
      <c r="BF643" s="2"/>
      <c r="BG643" s="32" t="str" cm="1">
        <f t="array" aca="1" ref="BG643" ca="1">IF(OFFSET(INDIRECT(ADDRESS(ROW(), COLUMN())),0,-1)="",VLOOKUP($G643,$A:$AAE,COLUMN(),FALSE),OFFSET(INDIRECT(ADDRESS(ROW(), COLUMN())),0,-1))</f>
        <v>60瓦/平方米</v>
      </c>
      <c r="BH643" s="2"/>
      <c r="BI643" s="32" cm="1">
        <f t="array" aca="1" ref="BI643" ca="1">IF(OFFSET(INDIRECT(ADDRESS(ROW(), COLUMN())),0,-1)="",VLOOKUP($G643,$A:$AAE,COLUMN(),FALSE),OFFSET(INDIRECT(ADDRESS(ROW(), COLUMN())),0,-1))</f>
        <v>0.7</v>
      </c>
      <c r="BJ643" s="2"/>
      <c r="BK643" s="32" t="str" cm="1">
        <f t="array" aca="1" ref="BK643" ca="1">IF(OFFSET(INDIRECT(ADDRESS(ROW(), COLUMN())),0,-1)="",VLOOKUP($G643,$A:$AAE,COLUMN(),FALSE),OFFSET(INDIRECT(ADDRESS(ROW(), COLUMN())),0,-1))</f>
        <v>地块建筑面积*60*0.7/1000</v>
      </c>
      <c r="BL643" s="2"/>
      <c r="BM643" s="32" t="str" cm="1">
        <f t="array" aca="1" ref="BM643" ca="1">IF(OFFSET(INDIRECT(ADDRESS(ROW(), COLUMN())),0,-1)="",VLOOKUP($G643,$A:$AAE,COLUMN(),FALSE),OFFSET(INDIRECT(ADDRESS(ROW(), COLUMN())),0,-1))</f>
        <v>1.0门/100平方米</v>
      </c>
      <c r="BN643" s="2"/>
      <c r="BO643" s="32" t="str" cm="1">
        <f t="array" aca="1" ref="BO643" ca="1">IF(OFFSET(INDIRECT(ADDRESS(ROW(), COLUMN())),0,-1)="",VLOOKUP($G643,$A:$AAE,COLUMN(),FALSE),OFFSET(INDIRECT(ADDRESS(ROW(), COLUMN())),0,-1))</f>
        <v>地块建筑面积*1.0/100</v>
      </c>
      <c r="BP643" s="2"/>
      <c r="BQ643" s="32" t="str" cm="1">
        <f t="array" aca="1" ref="BQ643" ca="1">IF(OFFSET(INDIRECT(ADDRESS(ROW(), COLUMN())),0,-1)="",VLOOKUP($G643,$A:$AAE,COLUMN(),FALSE),OFFSET(INDIRECT(ADDRESS(ROW(), COLUMN())),0,-1))</f>
        <v>0.2门/100平方米</v>
      </c>
      <c r="BR643" s="2"/>
      <c r="BS643" s="32" t="str" cm="1">
        <f t="array" aca="1" ref="BS643" ca="1">IF(OFFSET(INDIRECT(ADDRESS(ROW(), COLUMN())),0,-1)="",VLOOKUP($G643,$A:$AAE,COLUMN(),FALSE),OFFSET(INDIRECT(ADDRESS(ROW(), COLUMN())),0,-1))</f>
        <v>地块建筑面积*0.2/100</v>
      </c>
      <c r="BT643" s="2"/>
      <c r="BU643" s="32" t="str" cm="1">
        <f t="array" aca="1" ref="BU643" ca="1">IF(OFFSET(INDIRECT(ADDRESS(ROW(), COLUMN())),0,-1)="",VLOOKUP($G643,$A:$AAE,COLUMN(),FALSE),OFFSET(INDIRECT(ADDRESS(ROW(), COLUMN())),0,-1))</f>
        <v>54.1pcu/万平方米，73：27</v>
      </c>
      <c r="BV643" s="2"/>
      <c r="BW643" s="32" t="str" cm="1">
        <f t="array" aca="1" ref="BW643" ca="1">IF(OFFSET(INDIRECT(ADDRESS(ROW(), COLUMN())),0,-1)="",VLOOKUP($G643,$A:$AAE,COLUMN(),FALSE),OFFSET(INDIRECT(ADDRESS(ROW(), COLUMN())),0,-1))</f>
        <v>地块建筑面积/10000*54.1*0.73</v>
      </c>
      <c r="BX643" s="2"/>
      <c r="BY643" s="32" t="str" cm="1">
        <f t="array" aca="1" ref="BY643" ca="1">IF(OFFSET(INDIRECT(ADDRESS(ROW(), COLUMN())),0,-1)="",VLOOKUP($G643,$A:$AAE,COLUMN(),FALSE),OFFSET(INDIRECT(ADDRESS(ROW(), COLUMN())),0,-1))</f>
        <v>地块建筑面积/10000*54.1*0.27</v>
      </c>
      <c r="BZ643" s="98"/>
      <c r="CA643" s="32" t="str" cm="1">
        <f t="array" aca="1" ref="CA643" ca="1">IF(OFFSET(INDIRECT(ADDRESS(ROW(), COLUMN())),0,-1)="",VLOOKUP($G643,$A:$AAE,COLUMN(),FALSE),OFFSET(INDIRECT(ADDRESS(ROW(), COLUMN())),0,-1))</f>
        <v>地块建筑面积*0.4</v>
      </c>
      <c r="CB643" s="15"/>
      <c r="CC643" s="32" t="str" cm="1">
        <f t="array" aca="1" ref="CC643" ca="1">IF(OFFSET(INDIRECT(ADDRESS(ROW(), COLUMN())),0,-1)="",VLOOKUP($G643,$A:$AAE,COLUMN(),FALSE),OFFSET(INDIRECT(ADDRESS(ROW(), COLUMN())),0,-1))</f>
        <v>地块建筑面积*0.4</v>
      </c>
      <c r="CD643" s="15"/>
      <c r="CE643" s="32" t="str" cm="1">
        <f t="array" aca="1" ref="CE643" ca="1">IF(OFFSET(INDIRECT(ADDRESS(ROW(), COLUMN())),0,-1)="",VLOOKUP($G643,$A:$AAE,COLUMN(),FALSE),OFFSET(INDIRECT(ADDRESS(ROW(), COLUMN())),0,-1))</f>
        <v>地块建筑面积*0.08</v>
      </c>
      <c r="CF643" s="15"/>
      <c r="CG643" s="32" t="str" cm="1">
        <f t="array" aca="1" ref="CG643" ca="1">IF(OFFSET(INDIRECT(ADDRESS(ROW(), COLUMN())),0,-1)="",VLOOKUP($G643,$A:$AAE,COLUMN(),FALSE),OFFSET(INDIRECT(ADDRESS(ROW(), COLUMN())),0,-1))</f>
        <v>地块建筑面积*0.08</v>
      </c>
      <c r="CH643" s="32"/>
      <c r="CI643" s="69" t="str" cm="1">
        <f t="array" aca="1" ref="CI643" ca="1">IF(OFFSET(INDIRECT(ADDRESS(ROW(), COLUMN())),0,-1)="",VLOOKUP($G643,$A:$AAE,COLUMN(),FALSE),OFFSET(INDIRECT(ADDRESS(ROW(), COLUMN())),0,-1))</f>
        <v>城镇建设用地</v>
      </c>
      <c r="CJ643" s="75" t="s">
        <v>1962</v>
      </c>
      <c r="CK643" s="78" t="str">
        <f t="shared" si="883"/>
        <v>唯一标识:090203#其他商务用地#国空</v>
      </c>
      <c r="CL643" s="78" t="str">
        <f t="shared" si="884"/>
        <v>性质名称:其他商务用地</v>
      </c>
      <c r="CM643" s="78" t="str">
        <f t="shared" si="885"/>
        <v>地块性质过滤:</v>
      </c>
      <c r="CN643" s="78" t="str">
        <f t="shared" si="886"/>
        <v>地块性质:090203</v>
      </c>
      <c r="CO643" s="78" t="str">
        <f t="shared" si="887"/>
        <v>地类标准:国空</v>
      </c>
      <c r="CP643" s="78" t="str">
        <f t="shared" si="888"/>
        <v>地块性质别称:B23</v>
      </c>
      <c r="CQ643" s="78" t="str">
        <f t="shared" si="889"/>
        <v>属性继承:B2#商务用地#城规</v>
      </c>
      <c r="CR643" s="78" t="str">
        <f t="shared" si="890"/>
        <v>父类:B2</v>
      </c>
      <c r="CS643" s="78" t="str">
        <f t="shared" si="891"/>
        <v>级别继承:0902#商务金融用地#国空</v>
      </c>
      <c r="CT643" s="78" t="str">
        <f t="shared" si="892"/>
        <v>级别层次:3</v>
      </c>
      <c r="CU643" s="78" t="str">
        <f t="shared" si="893"/>
        <v>级别:20902</v>
      </c>
      <c r="CV643" s="78" t="str">
        <f t="shared" ca="1" si="894"/>
        <v>地块颜色:237,20,91</v>
      </c>
      <c r="CW643" s="78" t="str">
        <f t="shared" ca="1" si="895"/>
        <v>建筑面积公式:面积*容积率</v>
      </c>
      <c r="CX643" s="78" t="str">
        <f t="shared" ca="1" si="896"/>
        <v>住宅建筑面积公式:地块建筑面积*0</v>
      </c>
      <c r="CY643" s="78" t="str">
        <f t="shared" ca="1" si="897"/>
        <v>商服建筑面积公式:地块建筑面积*1</v>
      </c>
      <c r="CZ643" s="78" t="str">
        <f t="shared" ca="1" si="898"/>
        <v>商服中商业建筑面积公式:地块建筑面积*1*0.35</v>
      </c>
      <c r="DA643" s="78" t="str">
        <f t="shared" ca="1" si="899"/>
        <v>商服中办公建筑面积公式:地块建筑面积*1*0.65</v>
      </c>
      <c r="DB643" s="78" t="str">
        <f t="shared" ca="1" si="900"/>
        <v>公服建筑面积公式:地块建筑面积*0</v>
      </c>
      <c r="DC643" s="78" t="str">
        <f t="shared" ca="1" si="901"/>
        <v>工业建筑面积公式:地块建筑面积*0</v>
      </c>
      <c r="DD643" s="78" t="str">
        <f t="shared" ca="1" si="902"/>
        <v>市政建筑面积公式:地块建筑面积*0</v>
      </c>
      <c r="DE643" s="78" t="str">
        <f t="shared" ca="1" si="903"/>
        <v>绿地面积指定指标:面积*0</v>
      </c>
      <c r="DF643" s="78" t="str">
        <f t="shared" ca="1" si="904"/>
        <v>绿地面积指定公式:面积*0</v>
      </c>
      <c r="DG643" s="78" t="str">
        <f t="shared" ca="1" si="905"/>
        <v>户数指标:-</v>
      </c>
      <c r="DH643" s="78" t="str">
        <f t="shared" ca="1" si="906"/>
        <v>户数公式:0</v>
      </c>
      <c r="DI643" s="78" t="str">
        <f t="shared" ca="1" si="907"/>
        <v>人数指标:-</v>
      </c>
      <c r="DJ643" s="78" t="str">
        <f t="shared" ca="1" si="908"/>
        <v>人数公式:0</v>
      </c>
      <c r="DK643" s="78" t="str">
        <f t="shared" ca="1" si="909"/>
        <v>就业指标:35平方米/岗位</v>
      </c>
      <c r="DL643" s="78" t="str">
        <f t="shared" ca="1" si="910"/>
        <v>就业公式:商服建筑面积/35</v>
      </c>
      <c r="DM643" s="78" t="str">
        <f t="shared" ca="1" si="911"/>
        <v>机动车指标:1.1个/100平方米</v>
      </c>
      <c r="DN643" s="78" t="str">
        <f t="shared" ca="1" si="912"/>
        <v>机动车公式:地块建筑面积*1.1/100</v>
      </c>
      <c r="DO643" s="78" t="str">
        <f t="shared" ca="1" si="913"/>
        <v>用水量指标:10升/平方米*日</v>
      </c>
      <c r="DP643" s="78" t="str">
        <f t="shared" ca="1" si="914"/>
        <v>用水量公式:地块建筑面积*10/1000</v>
      </c>
      <c r="DQ643" s="78" t="str">
        <f t="shared" ca="1" si="915"/>
        <v>污水折算系数:0.85</v>
      </c>
      <c r="DR643" s="78" t="str">
        <f t="shared" ca="1" si="916"/>
        <v>污水量公式:用水量*0.85</v>
      </c>
      <c r="DS643" s="78" t="str">
        <f t="shared" ca="1" si="917"/>
        <v>用电负荷指标:60瓦/平方米</v>
      </c>
      <c r="DT643" s="78" t="str">
        <f t="shared" ca="1" si="918"/>
        <v>同时率:0.7</v>
      </c>
      <c r="DU643" s="78" t="str">
        <f t="shared" ca="1" si="919"/>
        <v>用电量公式:地块建筑面积*60*0.7/1000</v>
      </c>
      <c r="DV643" s="78" t="str">
        <f t="shared" ca="1" si="920"/>
        <v>固话装机指标:1.0门/100平方米</v>
      </c>
      <c r="DW643" s="78" t="str">
        <f t="shared" ca="1" si="921"/>
        <v>固话量公式:地块建筑面积*1.0/100</v>
      </c>
      <c r="DX643" s="78" t="str">
        <f t="shared" ca="1" si="922"/>
        <v>有线电视指标:0.2门/100平方米</v>
      </c>
      <c r="DY643" s="78" t="str">
        <f t="shared" ca="1" si="923"/>
        <v>电视量公式:地块建筑面积*0.2/100</v>
      </c>
      <c r="DZ643" s="78" t="str">
        <f t="shared" ca="1" si="924"/>
        <v>高峰机动车生成量指标:54.1pcu/万平方米，73：27</v>
      </c>
      <c r="EA643" s="78" t="str">
        <f t="shared" ca="1" si="925"/>
        <v>高峰机动车吸引量公式:地块建筑面积/10000*54.1*0.73</v>
      </c>
      <c r="EB643" s="78" t="str">
        <f t="shared" ca="1" si="926"/>
        <v>高峰机动车发生量公式:地块建筑面积/10000*54.1*0.27</v>
      </c>
      <c r="EC643" s="78" t="str">
        <f t="shared" ca="1" si="930"/>
        <v>地下空间指标:地块建筑面积*0.4</v>
      </c>
      <c r="ED643" s="78" t="str">
        <f t="shared" ca="1" si="927"/>
        <v>地下空间公式:地块建筑面积*0.4</v>
      </c>
      <c r="EE643" s="78" t="str">
        <f t="shared" ca="1" si="931"/>
        <v>人防指标:地块建筑面积*0.08</v>
      </c>
      <c r="EF643" s="78" t="str">
        <f t="shared" ca="1" si="928"/>
        <v>人防公式:地块建筑面积*0.08</v>
      </c>
      <c r="EG643" s="78" t="str">
        <f t="shared" ca="1" si="932"/>
        <v>用地构成:城镇建设用地</v>
      </c>
      <c r="EH643" s="78" t="s">
        <v>1962</v>
      </c>
      <c r="EI643" s="79" t="str">
        <f t="shared" ca="1" si="929"/>
        <v>唯一标识:090203#其他商务用地#国空;性质名称:其他商务用地;地块性质过滤:;地块性质:090203;地类标准:国空;地块性质别称:B23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3" t="s">
        <v>1962</v>
      </c>
    </row>
    <row r="644" spans="1:140" ht="16.5" x14ac:dyDescent="0.2">
      <c r="A644" s="52" t="str">
        <f t="shared" si="933"/>
        <v>0903#娱乐用地#国空</v>
      </c>
      <c r="B644" s="52" t="s">
        <v>2309</v>
      </c>
      <c r="C644" s="52"/>
      <c r="D644" s="52" t="s">
        <v>1793</v>
      </c>
      <c r="E644" s="52" t="s">
        <v>1277</v>
      </c>
      <c r="F644" s="52" t="s">
        <v>904</v>
      </c>
      <c r="G644" s="52" t="s">
        <v>1967</v>
      </c>
      <c r="H644" s="52" t="s">
        <v>893</v>
      </c>
      <c r="I644" s="52" t="s">
        <v>1459</v>
      </c>
      <c r="J644" s="52">
        <f t="shared" si="935"/>
        <v>2</v>
      </c>
      <c r="K644" s="52" t="str">
        <f t="shared" si="934"/>
        <v>109</v>
      </c>
      <c r="L644" s="52"/>
      <c r="M644" s="69" t="str" cm="1">
        <f t="array" aca="1" ref="M644" ca="1">IF(OFFSET(INDIRECT(ADDRESS(ROW(), COLUMN())),0,-1)="",VLOOKUP($G644,$A:$AAE,COLUMN(),FALSE),OFFSET(INDIRECT(ADDRESS(ROW(), COLUMN())),0,-1))</f>
        <v>181,0,0</v>
      </c>
      <c r="N644" s="32"/>
      <c r="O644" s="69" t="str" cm="1">
        <f t="array" aca="1" ref="O644" ca="1">IF(OFFSET(INDIRECT(ADDRESS(ROW(), COLUMN())),0,-1)="",VLOOKUP($G644,$A:$AAE,COLUMN(),FALSE),OFFSET(INDIRECT(ADDRESS(ROW(), COLUMN())),0,-1))</f>
        <v>面积*容积率</v>
      </c>
      <c r="P644" s="32"/>
      <c r="Q644" s="32" t="str" cm="1">
        <f t="array" aca="1" ref="Q644" ca="1">IF(OFFSET(INDIRECT(ADDRESS(ROW(), COLUMN())),0,-1)="",VLOOKUP($G644,$A:$AAE,COLUMN(),FALSE),OFFSET(INDIRECT(ADDRESS(ROW(), COLUMN())),0,-1))</f>
        <v>地块建筑面积*0</v>
      </c>
      <c r="R644" s="32"/>
      <c r="S644" s="32" t="str" cm="1">
        <f t="array" aca="1" ref="S644" ca="1">IF(OFFSET(INDIRECT(ADDRESS(ROW(), COLUMN())),0,-1)="",VLOOKUP($G644,$A:$AAE,COLUMN(),FALSE),OFFSET(INDIRECT(ADDRESS(ROW(), COLUMN())),0,-1))</f>
        <v>地块建筑面积*1</v>
      </c>
      <c r="T644" s="32"/>
      <c r="U644" s="32" t="str" cm="1">
        <f t="array" aca="1" ref="U644" ca="1">IF(OFFSET(INDIRECT(ADDRESS(ROW(), COLUMN())),0,-1)="",VLOOKUP($G644,$A:$AAE,COLUMN(),FALSE),OFFSET(INDIRECT(ADDRESS(ROW(), COLUMN())),0,-1))</f>
        <v>地块建筑面积*1*0.35</v>
      </c>
      <c r="V644" s="32"/>
      <c r="W644" s="69" t="str" cm="1">
        <f t="array" aca="1" ref="W644" ca="1">IF(OFFSET(INDIRECT(ADDRESS(ROW(), COLUMN())),0,-1)="",VLOOKUP($G644,$A:$AAE,COLUMN(),FALSE),OFFSET(INDIRECT(ADDRESS(ROW(), COLUMN())),0,-1))</f>
        <v>地块建筑面积*1*0.65</v>
      </c>
      <c r="X644" s="32"/>
      <c r="Y644" s="32" t="str" cm="1">
        <f t="array" aca="1" ref="Y644" ca="1">IF(OFFSET(INDIRECT(ADDRESS(ROW(), COLUMN())),0,-1)="",VLOOKUP($G644,$A:$AAE,COLUMN(),FALSE),OFFSET(INDIRECT(ADDRESS(ROW(), COLUMN())),0,-1))</f>
        <v>地块建筑面积*0</v>
      </c>
      <c r="Z644" s="32"/>
      <c r="AA644" s="32" t="str" cm="1">
        <f t="array" aca="1" ref="AA644" ca="1">IF(OFFSET(INDIRECT(ADDRESS(ROW(), COLUMN())),0,-1)="",VLOOKUP($G644,$A:$AAE,COLUMN(),FALSE),OFFSET(INDIRECT(ADDRESS(ROW(), COLUMN())),0,-1))</f>
        <v>地块建筑面积*0</v>
      </c>
      <c r="AB644" s="32"/>
      <c r="AC644" s="32" t="str" cm="1">
        <f t="array" aca="1" ref="AC644" ca="1">IF(OFFSET(INDIRECT(ADDRESS(ROW(), COLUMN())),0,-1)="",VLOOKUP($G644,$A:$AAE,COLUMN(),FALSE),OFFSET(INDIRECT(ADDRESS(ROW(), COLUMN())),0,-1))</f>
        <v>地块建筑面积*0</v>
      </c>
      <c r="AD644" s="32"/>
      <c r="AE644" s="32" t="str" cm="1">
        <f t="array" aca="1" ref="AE644" ca="1">IF(OFFSET(INDIRECT(ADDRESS(ROW(), COLUMN())),0,-1)="",VLOOKUP($G644,$A:$AAE,COLUMN(),FALSE),OFFSET(INDIRECT(ADDRESS(ROW(), COLUMN())),0,-1))</f>
        <v>面积*0</v>
      </c>
      <c r="AF644" s="32"/>
      <c r="AG644" s="32" t="str" cm="1">
        <f t="array" aca="1" ref="AG644" ca="1">IF(OFFSET(INDIRECT(ADDRESS(ROW(), COLUMN())),0,-1)="",VLOOKUP($G644,$A:$AAE,COLUMN(),FALSE),OFFSET(INDIRECT(ADDRESS(ROW(), COLUMN())),0,-1))</f>
        <v>面积*0</v>
      </c>
      <c r="AH644" s="32"/>
      <c r="AI644" s="32" t="str" cm="1">
        <f t="array" aca="1" ref="AI644" ca="1">IF(OFFSET(INDIRECT(ADDRESS(ROW(), COLUMN())),0,-1)="",VLOOKUP($G644,$A:$AAE,COLUMN(),FALSE),OFFSET(INDIRECT(ADDRESS(ROW(), COLUMN())),0,-1))</f>
        <v>-</v>
      </c>
      <c r="AJ644" s="32"/>
      <c r="AK644" s="32" cm="1">
        <f t="array" aca="1" ref="AK644" ca="1">IF(OFFSET(INDIRECT(ADDRESS(ROW(), COLUMN())),0,-1)="",VLOOKUP($G644,$A:$AAE,COLUMN(),FALSE),OFFSET(INDIRECT(ADDRESS(ROW(), COLUMN())),0,-1))</f>
        <v>0</v>
      </c>
      <c r="AL644" s="32"/>
      <c r="AM644" s="32" t="str" cm="1">
        <f t="array" aca="1" ref="AM644" ca="1">IF(OFFSET(INDIRECT(ADDRESS(ROW(), COLUMN())),0,-1)="",VLOOKUP($G644,$A:$AAE,COLUMN(),FALSE),OFFSET(INDIRECT(ADDRESS(ROW(), COLUMN())),0,-1))</f>
        <v>-</v>
      </c>
      <c r="AN644" s="32"/>
      <c r="AO644" s="32" cm="1">
        <f t="array" aca="1" ref="AO644" ca="1">IF(OFFSET(INDIRECT(ADDRESS(ROW(), COLUMN())),0,-1)="",VLOOKUP($G644,$A:$AAE,COLUMN(),FALSE),OFFSET(INDIRECT(ADDRESS(ROW(), COLUMN())),0,-1))</f>
        <v>0</v>
      </c>
      <c r="AP644" s="32"/>
      <c r="AQ644" s="32" t="str" cm="1">
        <f t="array" aca="1" ref="AQ644" ca="1">IF(OFFSET(INDIRECT(ADDRESS(ROW(), COLUMN())),0,-1)="",VLOOKUP($G644,$A:$AAE,COLUMN(),FALSE),OFFSET(INDIRECT(ADDRESS(ROW(), COLUMN())),0,-1))</f>
        <v>35平方米/岗位</v>
      </c>
      <c r="AR644" s="32"/>
      <c r="AS644" s="32" t="str" cm="1">
        <f t="array" aca="1" ref="AS644" ca="1">IF(OFFSET(INDIRECT(ADDRESS(ROW(), COLUMN())),0,-1)="",VLOOKUP($G644,$A:$AAE,COLUMN(),FALSE),OFFSET(INDIRECT(ADDRESS(ROW(), COLUMN())),0,-1))</f>
        <v>商服建筑面积/35</v>
      </c>
      <c r="AT644" s="15" t="s">
        <v>1585</v>
      </c>
      <c r="AU644" s="32" t="str" cm="1">
        <f t="array" aca="1" ref="AU644" ca="1">IF(OFFSET(INDIRECT(ADDRESS(ROW(), COLUMN())),0,-1)="",VLOOKUP($G644,$A:$AAE,COLUMN(),FALSE),OFFSET(INDIRECT(ADDRESS(ROW(), COLUMN())),0,-1))</f>
        <v>1.1个/100平方米</v>
      </c>
      <c r="AV644" s="15" t="s">
        <v>1599</v>
      </c>
      <c r="AW644" s="32" t="str" cm="1">
        <f t="array" aca="1" ref="AW644" ca="1">IF(OFFSET(INDIRECT(ADDRESS(ROW(), COLUMN())),0,-1)="",VLOOKUP($G644,$A:$AAE,COLUMN(),FALSE),OFFSET(INDIRECT(ADDRESS(ROW(), COLUMN())),0,-1))</f>
        <v>地块建筑面积*1.1/100</v>
      </c>
      <c r="AX644" s="112"/>
      <c r="AY644" s="32" t="str" cm="1">
        <f t="array" aca="1" ref="AY644" ca="1">IF(OFFSET(INDIRECT(ADDRESS(ROW(), COLUMN())),0,-1)="",VLOOKUP($G644,$A:$AAE,COLUMN(),FALSE),OFFSET(INDIRECT(ADDRESS(ROW(), COLUMN())),0,-1))</f>
        <v>10升/平方米*日</v>
      </c>
      <c r="AZ644" s="112"/>
      <c r="BA644" s="32" t="str" cm="1">
        <f t="array" aca="1" ref="BA644" ca="1">IF(OFFSET(INDIRECT(ADDRESS(ROW(), COLUMN())),0,-1)="",VLOOKUP($G644,$A:$AAE,COLUMN(),FALSE),OFFSET(INDIRECT(ADDRESS(ROW(), COLUMN())),0,-1))</f>
        <v>地块建筑面积*10/1000</v>
      </c>
      <c r="BB644" s="112"/>
      <c r="BC644" s="32" cm="1">
        <f t="array" aca="1" ref="BC644" ca="1">IF(OFFSET(INDIRECT(ADDRESS(ROW(), COLUMN())),0,-1)="",VLOOKUP($G644,$A:$AAE,COLUMN(),FALSE),OFFSET(INDIRECT(ADDRESS(ROW(), COLUMN())),0,-1))</f>
        <v>0.85</v>
      </c>
      <c r="BD644" s="112"/>
      <c r="BE644" s="32" t="str" cm="1">
        <f t="array" aca="1" ref="BE644" ca="1">IF(OFFSET(INDIRECT(ADDRESS(ROW(), COLUMN())),0,-1)="",VLOOKUP($G644,$A:$AAE,COLUMN(),FALSE),OFFSET(INDIRECT(ADDRESS(ROW(), COLUMN())),0,-1))</f>
        <v>用水量*0.85</v>
      </c>
      <c r="BF644" s="2"/>
      <c r="BG644" s="32" t="str" cm="1">
        <f t="array" aca="1" ref="BG644" ca="1">IF(OFFSET(INDIRECT(ADDRESS(ROW(), COLUMN())),0,-1)="",VLOOKUP($G644,$A:$AAE,COLUMN(),FALSE),OFFSET(INDIRECT(ADDRESS(ROW(), COLUMN())),0,-1))</f>
        <v>40瓦/平方米</v>
      </c>
      <c r="BH644" s="2"/>
      <c r="BI644" s="32" cm="1">
        <f t="array" aca="1" ref="BI644" ca="1">IF(OFFSET(INDIRECT(ADDRESS(ROW(), COLUMN())),0,-1)="",VLOOKUP($G644,$A:$AAE,COLUMN(),FALSE),OFFSET(INDIRECT(ADDRESS(ROW(), COLUMN())),0,-1))</f>
        <v>0.7</v>
      </c>
      <c r="BJ644" s="2"/>
      <c r="BK644" s="32" t="str" cm="1">
        <f t="array" aca="1" ref="BK644" ca="1">IF(OFFSET(INDIRECT(ADDRESS(ROW(), COLUMN())),0,-1)="",VLOOKUP($G644,$A:$AAE,COLUMN(),FALSE),OFFSET(INDIRECT(ADDRESS(ROW(), COLUMN())),0,-1))</f>
        <v>地块建筑面积*40*0.7/1000</v>
      </c>
      <c r="BL644" s="2"/>
      <c r="BM644" s="32" t="str" cm="1">
        <f t="array" aca="1" ref="BM644" ca="1">IF(OFFSET(INDIRECT(ADDRESS(ROW(), COLUMN())),0,-1)="",VLOOKUP($G644,$A:$AAE,COLUMN(),FALSE),OFFSET(INDIRECT(ADDRESS(ROW(), COLUMN())),0,-1))</f>
        <v>1.0门/100平方米</v>
      </c>
      <c r="BN644" s="2"/>
      <c r="BO644" s="32" t="str" cm="1">
        <f t="array" aca="1" ref="BO644" ca="1">IF(OFFSET(INDIRECT(ADDRESS(ROW(), COLUMN())),0,-1)="",VLOOKUP($G644,$A:$AAE,COLUMN(),FALSE),OFFSET(INDIRECT(ADDRESS(ROW(), COLUMN())),0,-1))</f>
        <v>地块建筑面积*1.0/100</v>
      </c>
      <c r="BP644" s="2"/>
      <c r="BQ644" s="32" t="str" cm="1">
        <f t="array" aca="1" ref="BQ644" ca="1">IF(OFFSET(INDIRECT(ADDRESS(ROW(), COLUMN())),0,-1)="",VLOOKUP($G644,$A:$AAE,COLUMN(),FALSE),OFFSET(INDIRECT(ADDRESS(ROW(), COLUMN())),0,-1))</f>
        <v>0.2门/100平方米</v>
      </c>
      <c r="BR644" s="2"/>
      <c r="BS644" s="32" t="str" cm="1">
        <f t="array" aca="1" ref="BS644" ca="1">IF(OFFSET(INDIRECT(ADDRESS(ROW(), COLUMN())),0,-1)="",VLOOKUP($G644,$A:$AAE,COLUMN(),FALSE),OFFSET(INDIRECT(ADDRESS(ROW(), COLUMN())),0,-1))</f>
        <v>地块建筑面积*0.2/100</v>
      </c>
      <c r="BT644" s="2"/>
      <c r="BU644" s="32" t="str" cm="1">
        <f t="array" aca="1" ref="BU644" ca="1">IF(OFFSET(INDIRECT(ADDRESS(ROW(), COLUMN())),0,-1)="",VLOOKUP($G644,$A:$AAE,COLUMN(),FALSE),OFFSET(INDIRECT(ADDRESS(ROW(), COLUMN())),0,-1))</f>
        <v>60pcu/万平方米，73：27</v>
      </c>
      <c r="BV644" s="2"/>
      <c r="BW644" s="32" t="str" cm="1">
        <f t="array" aca="1" ref="BW644" ca="1">IF(OFFSET(INDIRECT(ADDRESS(ROW(), COLUMN())),0,-1)="",VLOOKUP($G644,$A:$AAE,COLUMN(),FALSE),OFFSET(INDIRECT(ADDRESS(ROW(), COLUMN())),0,-1))</f>
        <v>地块建筑面积/10000*60*0.73</v>
      </c>
      <c r="BX644" s="2"/>
      <c r="BY644" s="32" t="str" cm="1">
        <f t="array" aca="1" ref="BY644" ca="1">IF(OFFSET(INDIRECT(ADDRESS(ROW(), COLUMN())),0,-1)="",VLOOKUP($G644,$A:$AAE,COLUMN(),FALSE),OFFSET(INDIRECT(ADDRESS(ROW(), COLUMN())),0,-1))</f>
        <v>地块建筑面积/10000*60*0.27</v>
      </c>
      <c r="BZ644" s="98"/>
      <c r="CA644" s="32" t="str" cm="1">
        <f t="array" aca="1" ref="CA644" ca="1">IF(OFFSET(INDIRECT(ADDRESS(ROW(), COLUMN())),0,-1)="",VLOOKUP($G644,$A:$AAE,COLUMN(),FALSE),OFFSET(INDIRECT(ADDRESS(ROW(), COLUMN())),0,-1))</f>
        <v>地块建筑面积*0.4</v>
      </c>
      <c r="CB644" s="15"/>
      <c r="CC644" s="32" t="str" cm="1">
        <f t="array" aca="1" ref="CC644" ca="1">IF(OFFSET(INDIRECT(ADDRESS(ROW(), COLUMN())),0,-1)="",VLOOKUP($G644,$A:$AAE,COLUMN(),FALSE),OFFSET(INDIRECT(ADDRESS(ROW(), COLUMN())),0,-1))</f>
        <v>地块建筑面积*0.4</v>
      </c>
      <c r="CD644" s="15"/>
      <c r="CE644" s="32" t="str" cm="1">
        <f t="array" aca="1" ref="CE644" ca="1">IF(OFFSET(INDIRECT(ADDRESS(ROW(), COLUMN())),0,-1)="",VLOOKUP($G644,$A:$AAE,COLUMN(),FALSE),OFFSET(INDIRECT(ADDRESS(ROW(), COLUMN())),0,-1))</f>
        <v>地块建筑面积*0.08</v>
      </c>
      <c r="CF644" s="15"/>
      <c r="CG644" s="32" t="str" cm="1">
        <f t="array" aca="1" ref="CG644" ca="1">IF(OFFSET(INDIRECT(ADDRESS(ROW(), COLUMN())),0,-1)="",VLOOKUP($G644,$A:$AAE,COLUMN(),FALSE),OFFSET(INDIRECT(ADDRESS(ROW(), COLUMN())),0,-1))</f>
        <v>地块建筑面积*0.08</v>
      </c>
      <c r="CH644" s="32"/>
      <c r="CI644" s="69" t="str" cm="1">
        <f t="array" aca="1" ref="CI644" ca="1">IF(OFFSET(INDIRECT(ADDRESS(ROW(), COLUMN())),0,-1)="",VLOOKUP($G644,$A:$AAE,COLUMN(),FALSE),OFFSET(INDIRECT(ADDRESS(ROW(), COLUMN())),0,-1))</f>
        <v>城镇建设用地</v>
      </c>
      <c r="CJ644" s="75" t="s">
        <v>1962</v>
      </c>
      <c r="CK644" s="78" t="str">
        <f t="shared" si="883"/>
        <v>唯一标识:0903#娱乐用地#国空</v>
      </c>
      <c r="CL644" s="78" t="str">
        <f t="shared" si="884"/>
        <v>性质名称:娱乐用地</v>
      </c>
      <c r="CM644" s="78" t="str">
        <f t="shared" si="885"/>
        <v>地块性质过滤:</v>
      </c>
      <c r="CN644" s="78" t="str">
        <f t="shared" si="886"/>
        <v>地块性质:0903</v>
      </c>
      <c r="CO644" s="78" t="str">
        <f t="shared" si="887"/>
        <v>地类标准:国空</v>
      </c>
      <c r="CP644" s="78" t="str">
        <f t="shared" si="888"/>
        <v>地块性质别称:B3</v>
      </c>
      <c r="CQ644" s="78" t="str">
        <f t="shared" si="889"/>
        <v>属性继承:B3#娱乐康体用地#城规</v>
      </c>
      <c r="CR644" s="78" t="str">
        <f t="shared" si="890"/>
        <v>父类:B</v>
      </c>
      <c r="CS644" s="78" t="str">
        <f t="shared" si="891"/>
        <v>级别继承:09#商业服务业用地#国空</v>
      </c>
      <c r="CT644" s="78" t="str">
        <f t="shared" si="892"/>
        <v>级别层次:2</v>
      </c>
      <c r="CU644" s="78" t="str">
        <f t="shared" si="893"/>
        <v>级别:109</v>
      </c>
      <c r="CV644" s="78" t="str">
        <f t="shared" ca="1" si="894"/>
        <v>地块颜色:181,0,0</v>
      </c>
      <c r="CW644" s="78" t="str">
        <f t="shared" ca="1" si="895"/>
        <v>建筑面积公式:面积*容积率</v>
      </c>
      <c r="CX644" s="78" t="str">
        <f t="shared" ca="1" si="896"/>
        <v>住宅建筑面积公式:地块建筑面积*0</v>
      </c>
      <c r="CY644" s="78" t="str">
        <f t="shared" ca="1" si="897"/>
        <v>商服建筑面积公式:地块建筑面积*1</v>
      </c>
      <c r="CZ644" s="78" t="str">
        <f t="shared" ca="1" si="898"/>
        <v>商服中商业建筑面积公式:地块建筑面积*1*0.35</v>
      </c>
      <c r="DA644" s="78" t="str">
        <f t="shared" ca="1" si="899"/>
        <v>商服中办公建筑面积公式:地块建筑面积*1*0.65</v>
      </c>
      <c r="DB644" s="78" t="str">
        <f t="shared" ca="1" si="900"/>
        <v>公服建筑面积公式:地块建筑面积*0</v>
      </c>
      <c r="DC644" s="78" t="str">
        <f t="shared" ca="1" si="901"/>
        <v>工业建筑面积公式:地块建筑面积*0</v>
      </c>
      <c r="DD644" s="78" t="str">
        <f t="shared" ca="1" si="902"/>
        <v>市政建筑面积公式:地块建筑面积*0</v>
      </c>
      <c r="DE644" s="78" t="str">
        <f t="shared" ca="1" si="903"/>
        <v>绿地面积指定指标:面积*0</v>
      </c>
      <c r="DF644" s="78" t="str">
        <f t="shared" ca="1" si="904"/>
        <v>绿地面积指定公式:面积*0</v>
      </c>
      <c r="DG644" s="78" t="str">
        <f t="shared" ca="1" si="905"/>
        <v>户数指标:-</v>
      </c>
      <c r="DH644" s="78" t="str">
        <f t="shared" ca="1" si="906"/>
        <v>户数公式:0</v>
      </c>
      <c r="DI644" s="78" t="str">
        <f t="shared" ca="1" si="907"/>
        <v>人数指标:-</v>
      </c>
      <c r="DJ644" s="78" t="str">
        <f t="shared" ca="1" si="908"/>
        <v>人数公式:0</v>
      </c>
      <c r="DK644" s="78" t="str">
        <f t="shared" ca="1" si="909"/>
        <v>就业指标:35平方米/岗位</v>
      </c>
      <c r="DL644" s="78" t="str">
        <f t="shared" ca="1" si="910"/>
        <v>就业公式:商服建筑面积/35</v>
      </c>
      <c r="DM644" s="78" t="str">
        <f t="shared" ca="1" si="911"/>
        <v>机动车指标:1.1个/100平方米</v>
      </c>
      <c r="DN644" s="78" t="str">
        <f t="shared" ca="1" si="912"/>
        <v>机动车公式:地块建筑面积*1.1/100</v>
      </c>
      <c r="DO644" s="78" t="str">
        <f t="shared" ca="1" si="913"/>
        <v>用水量指标:10升/平方米*日</v>
      </c>
      <c r="DP644" s="78" t="str">
        <f t="shared" ca="1" si="914"/>
        <v>用水量公式:地块建筑面积*10/1000</v>
      </c>
      <c r="DQ644" s="78" t="str">
        <f t="shared" ca="1" si="915"/>
        <v>污水折算系数:0.85</v>
      </c>
      <c r="DR644" s="78" t="str">
        <f t="shared" ca="1" si="916"/>
        <v>污水量公式:用水量*0.85</v>
      </c>
      <c r="DS644" s="78" t="str">
        <f t="shared" ca="1" si="917"/>
        <v>用电负荷指标:40瓦/平方米</v>
      </c>
      <c r="DT644" s="78" t="str">
        <f t="shared" ca="1" si="918"/>
        <v>同时率:0.7</v>
      </c>
      <c r="DU644" s="78" t="str">
        <f t="shared" ca="1" si="919"/>
        <v>用电量公式:地块建筑面积*40*0.7/1000</v>
      </c>
      <c r="DV644" s="78" t="str">
        <f t="shared" ca="1" si="920"/>
        <v>固话装机指标:1.0门/100平方米</v>
      </c>
      <c r="DW644" s="78" t="str">
        <f t="shared" ca="1" si="921"/>
        <v>固话量公式:地块建筑面积*1.0/100</v>
      </c>
      <c r="DX644" s="78" t="str">
        <f t="shared" ca="1" si="922"/>
        <v>有线电视指标:0.2门/100平方米</v>
      </c>
      <c r="DY644" s="78" t="str">
        <f t="shared" ca="1" si="923"/>
        <v>电视量公式:地块建筑面积*0.2/100</v>
      </c>
      <c r="DZ644" s="78" t="str">
        <f t="shared" ca="1" si="924"/>
        <v>高峰机动车生成量指标:60pcu/万平方米，73：27</v>
      </c>
      <c r="EA644" s="78" t="str">
        <f t="shared" ca="1" si="925"/>
        <v>高峰机动车吸引量公式:地块建筑面积/10000*60*0.73</v>
      </c>
      <c r="EB644" s="78" t="str">
        <f t="shared" ca="1" si="926"/>
        <v>高峰机动车发生量公式:地块建筑面积/10000*60*0.27</v>
      </c>
      <c r="EC644" s="78" t="str">
        <f t="shared" ca="1" si="930"/>
        <v>地下空间指标:地块建筑面积*0.4</v>
      </c>
      <c r="ED644" s="78" t="str">
        <f t="shared" ca="1" si="927"/>
        <v>地下空间公式:地块建筑面积*0.4</v>
      </c>
      <c r="EE644" s="78" t="str">
        <f t="shared" ca="1" si="931"/>
        <v>人防指标:地块建筑面积*0.08</v>
      </c>
      <c r="EF644" s="78" t="str">
        <f t="shared" ca="1" si="928"/>
        <v>人防公式:地块建筑面积*0.08</v>
      </c>
      <c r="EG644" s="78" t="str">
        <f t="shared" ca="1" si="932"/>
        <v>用地构成:城镇建设用地</v>
      </c>
      <c r="EH644" s="78" t="s">
        <v>1962</v>
      </c>
      <c r="EI644" s="79" t="str">
        <f t="shared" ca="1" si="929"/>
        <v>唯一标识:0903#娱乐用地#国空;性质名称:娱乐用地;地块性质过滤:;地块性质:0903;地类标准:国空;地块性质别称:B3;属性继承:B3#娱乐康体用地#城规;父类:B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4" t="s">
        <v>1962</v>
      </c>
    </row>
    <row r="645" spans="1:140" ht="16.5" x14ac:dyDescent="0.2">
      <c r="A645" s="52" t="str">
        <f t="shared" ref="A645" si="1252">IF(OR(C645="",C645="地块性质过滤:"),D645&amp;"#"&amp;B645&amp;"#"&amp;E645,D645&amp;"#"&amp;B645&amp;"&amp;"&amp;C645&amp;"#"&amp;E645)</f>
        <v>0903v#娱乐用地#国空</v>
      </c>
      <c r="B645" s="52" t="s">
        <v>2309</v>
      </c>
      <c r="C645" s="52"/>
      <c r="D645" s="52" t="s">
        <v>2221</v>
      </c>
      <c r="E645" s="52" t="s">
        <v>1277</v>
      </c>
      <c r="F645" s="52" t="s">
        <v>904</v>
      </c>
      <c r="G645" s="52" t="s">
        <v>1967</v>
      </c>
      <c r="H645" s="52" t="s">
        <v>893</v>
      </c>
      <c r="I645" s="52" t="s">
        <v>2374</v>
      </c>
      <c r="J645" s="52">
        <f t="shared" ref="J645" si="1253">IF(ISNUMBER(FIND("/",D645)),2,IF(RIGHT(D645,1)="v",LEN(D645)/2+0.5,LEN(D645)/2))</f>
        <v>3</v>
      </c>
      <c r="K645" s="52" t="str">
        <f t="shared" ref="K645" si="1254">IF((J645-1)=0,"0",(J645-1)&amp;LEFT(I645,FIND("#",I645)-1))</f>
        <v>20903</v>
      </c>
      <c r="L645" s="52"/>
      <c r="M645" s="69" t="str" cm="1">
        <f t="array" aca="1" ref="M645" ca="1">IF(OFFSET(INDIRECT(ADDRESS(ROW(), COLUMN())),0,-1)="",VLOOKUP($G645,$A:$AAE,COLUMN(),FALSE),OFFSET(INDIRECT(ADDRESS(ROW(), COLUMN())),0,-1))</f>
        <v>181,0,0</v>
      </c>
      <c r="N645" s="32"/>
      <c r="O645" s="69" t="str" cm="1">
        <f t="array" aca="1" ref="O645" ca="1">IF(OFFSET(INDIRECT(ADDRESS(ROW(), COLUMN())),0,-1)="",VLOOKUP($G645,$A:$AAE,COLUMN(),FALSE),OFFSET(INDIRECT(ADDRESS(ROW(), COLUMN())),0,-1))</f>
        <v>面积*容积率</v>
      </c>
      <c r="P645" s="32"/>
      <c r="Q645" s="32" t="str" cm="1">
        <f t="array" aca="1" ref="Q645" ca="1">IF(OFFSET(INDIRECT(ADDRESS(ROW(), COLUMN())),0,-1)="",VLOOKUP($G645,$A:$AAE,COLUMN(),FALSE),OFFSET(INDIRECT(ADDRESS(ROW(), COLUMN())),0,-1))</f>
        <v>地块建筑面积*0</v>
      </c>
      <c r="R645" s="32"/>
      <c r="S645" s="32" t="str" cm="1">
        <f t="array" aca="1" ref="S645" ca="1">IF(OFFSET(INDIRECT(ADDRESS(ROW(), COLUMN())),0,-1)="",VLOOKUP($G645,$A:$AAE,COLUMN(),FALSE),OFFSET(INDIRECT(ADDRESS(ROW(), COLUMN())),0,-1))</f>
        <v>地块建筑面积*1</v>
      </c>
      <c r="T645" s="32"/>
      <c r="U645" s="32" t="str" cm="1">
        <f t="array" aca="1" ref="U645" ca="1">IF(OFFSET(INDIRECT(ADDRESS(ROW(), COLUMN())),0,-1)="",VLOOKUP($G645,$A:$AAE,COLUMN(),FALSE),OFFSET(INDIRECT(ADDRESS(ROW(), COLUMN())),0,-1))</f>
        <v>地块建筑面积*1*0.35</v>
      </c>
      <c r="V645" s="32"/>
      <c r="W645" s="69" t="str" cm="1">
        <f t="array" aca="1" ref="W645" ca="1">IF(OFFSET(INDIRECT(ADDRESS(ROW(), COLUMN())),0,-1)="",VLOOKUP($G645,$A:$AAE,COLUMN(),FALSE),OFFSET(INDIRECT(ADDRESS(ROW(), COLUMN())),0,-1))</f>
        <v>地块建筑面积*1*0.65</v>
      </c>
      <c r="X645" s="32"/>
      <c r="Y645" s="32" t="str" cm="1">
        <f t="array" aca="1" ref="Y645" ca="1">IF(OFFSET(INDIRECT(ADDRESS(ROW(), COLUMN())),0,-1)="",VLOOKUP($G645,$A:$AAE,COLUMN(),FALSE),OFFSET(INDIRECT(ADDRESS(ROW(), COLUMN())),0,-1))</f>
        <v>地块建筑面积*0</v>
      </c>
      <c r="Z645" s="32"/>
      <c r="AA645" s="32" t="str" cm="1">
        <f t="array" aca="1" ref="AA645" ca="1">IF(OFFSET(INDIRECT(ADDRESS(ROW(), COLUMN())),0,-1)="",VLOOKUP($G645,$A:$AAE,COLUMN(),FALSE),OFFSET(INDIRECT(ADDRESS(ROW(), COLUMN())),0,-1))</f>
        <v>地块建筑面积*0</v>
      </c>
      <c r="AB645" s="32"/>
      <c r="AC645" s="32" t="str" cm="1">
        <f t="array" aca="1" ref="AC645" ca="1">IF(OFFSET(INDIRECT(ADDRESS(ROW(), COLUMN())),0,-1)="",VLOOKUP($G645,$A:$AAE,COLUMN(),FALSE),OFFSET(INDIRECT(ADDRESS(ROW(), COLUMN())),0,-1))</f>
        <v>地块建筑面积*0</v>
      </c>
      <c r="AD645" s="32"/>
      <c r="AE645" s="32" t="str" cm="1">
        <f t="array" aca="1" ref="AE645" ca="1">IF(OFFSET(INDIRECT(ADDRESS(ROW(), COLUMN())),0,-1)="",VLOOKUP($G645,$A:$AAE,COLUMN(),FALSE),OFFSET(INDIRECT(ADDRESS(ROW(), COLUMN())),0,-1))</f>
        <v>面积*0</v>
      </c>
      <c r="AF645" s="32"/>
      <c r="AG645" s="32" t="str" cm="1">
        <f t="array" aca="1" ref="AG645" ca="1">IF(OFFSET(INDIRECT(ADDRESS(ROW(), COLUMN())),0,-1)="",VLOOKUP($G645,$A:$AAE,COLUMN(),FALSE),OFFSET(INDIRECT(ADDRESS(ROW(), COLUMN())),0,-1))</f>
        <v>面积*0</v>
      </c>
      <c r="AH645" s="32"/>
      <c r="AI645" s="32" t="str" cm="1">
        <f t="array" aca="1" ref="AI645" ca="1">IF(OFFSET(INDIRECT(ADDRESS(ROW(), COLUMN())),0,-1)="",VLOOKUP($G645,$A:$AAE,COLUMN(),FALSE),OFFSET(INDIRECT(ADDRESS(ROW(), COLUMN())),0,-1))</f>
        <v>-</v>
      </c>
      <c r="AJ645" s="32"/>
      <c r="AK645" s="32" cm="1">
        <f t="array" aca="1" ref="AK645" ca="1">IF(OFFSET(INDIRECT(ADDRESS(ROW(), COLUMN())),0,-1)="",VLOOKUP($G645,$A:$AAE,COLUMN(),FALSE),OFFSET(INDIRECT(ADDRESS(ROW(), COLUMN())),0,-1))</f>
        <v>0</v>
      </c>
      <c r="AL645" s="32"/>
      <c r="AM645" s="32" t="str" cm="1">
        <f t="array" aca="1" ref="AM645" ca="1">IF(OFFSET(INDIRECT(ADDRESS(ROW(), COLUMN())),0,-1)="",VLOOKUP($G645,$A:$AAE,COLUMN(),FALSE),OFFSET(INDIRECT(ADDRESS(ROW(), COLUMN())),0,-1))</f>
        <v>-</v>
      </c>
      <c r="AN645" s="32"/>
      <c r="AO645" s="32" cm="1">
        <f t="array" aca="1" ref="AO645" ca="1">IF(OFFSET(INDIRECT(ADDRESS(ROW(), COLUMN())),0,-1)="",VLOOKUP($G645,$A:$AAE,COLUMN(),FALSE),OFFSET(INDIRECT(ADDRESS(ROW(), COLUMN())),0,-1))</f>
        <v>0</v>
      </c>
      <c r="AP645" s="32"/>
      <c r="AQ645" s="32" t="str" cm="1">
        <f t="array" aca="1" ref="AQ645" ca="1">IF(OFFSET(INDIRECT(ADDRESS(ROW(), COLUMN())),0,-1)="",VLOOKUP($G645,$A:$AAE,COLUMN(),FALSE),OFFSET(INDIRECT(ADDRESS(ROW(), COLUMN())),0,-1))</f>
        <v>35平方米/岗位</v>
      </c>
      <c r="AR645" s="32"/>
      <c r="AS645" s="32" t="str" cm="1">
        <f t="array" aca="1" ref="AS645" ca="1">IF(OFFSET(INDIRECT(ADDRESS(ROW(), COLUMN())),0,-1)="",VLOOKUP($G645,$A:$AAE,COLUMN(),FALSE),OFFSET(INDIRECT(ADDRESS(ROW(), COLUMN())),0,-1))</f>
        <v>商服建筑面积/35</v>
      </c>
      <c r="AT645" s="15" t="s">
        <v>1585</v>
      </c>
      <c r="AU645" s="32" t="str" cm="1">
        <f t="array" aca="1" ref="AU645" ca="1">IF(OFFSET(INDIRECT(ADDRESS(ROW(), COLUMN())),0,-1)="",VLOOKUP($G645,$A:$AAE,COLUMN(),FALSE),OFFSET(INDIRECT(ADDRESS(ROW(), COLUMN())),0,-1))</f>
        <v>1.1个/100平方米</v>
      </c>
      <c r="AV645" s="15" t="s">
        <v>1599</v>
      </c>
      <c r="AW645" s="32" t="str" cm="1">
        <f t="array" aca="1" ref="AW645" ca="1">IF(OFFSET(INDIRECT(ADDRESS(ROW(), COLUMN())),0,-1)="",VLOOKUP($G645,$A:$AAE,COLUMN(),FALSE),OFFSET(INDIRECT(ADDRESS(ROW(), COLUMN())),0,-1))</f>
        <v>地块建筑面积*1.1/100</v>
      </c>
      <c r="AX645" s="112"/>
      <c r="AY645" s="32" t="str" cm="1">
        <f t="array" aca="1" ref="AY645" ca="1">IF(OFFSET(INDIRECT(ADDRESS(ROW(), COLUMN())),0,-1)="",VLOOKUP($G645,$A:$AAE,COLUMN(),FALSE),OFFSET(INDIRECT(ADDRESS(ROW(), COLUMN())),0,-1))</f>
        <v>10升/平方米*日</v>
      </c>
      <c r="AZ645" s="112"/>
      <c r="BA645" s="32" t="str" cm="1">
        <f t="array" aca="1" ref="BA645" ca="1">IF(OFFSET(INDIRECT(ADDRESS(ROW(), COLUMN())),0,-1)="",VLOOKUP($G645,$A:$AAE,COLUMN(),FALSE),OFFSET(INDIRECT(ADDRESS(ROW(), COLUMN())),0,-1))</f>
        <v>地块建筑面积*10/1000</v>
      </c>
      <c r="BB645" s="112"/>
      <c r="BC645" s="32" cm="1">
        <f t="array" aca="1" ref="BC645" ca="1">IF(OFFSET(INDIRECT(ADDRESS(ROW(), COLUMN())),0,-1)="",VLOOKUP($G645,$A:$AAE,COLUMN(),FALSE),OFFSET(INDIRECT(ADDRESS(ROW(), COLUMN())),0,-1))</f>
        <v>0.85</v>
      </c>
      <c r="BD645" s="112"/>
      <c r="BE645" s="32" t="str" cm="1">
        <f t="array" aca="1" ref="BE645" ca="1">IF(OFFSET(INDIRECT(ADDRESS(ROW(), COLUMN())),0,-1)="",VLOOKUP($G645,$A:$AAE,COLUMN(),FALSE),OFFSET(INDIRECT(ADDRESS(ROW(), COLUMN())),0,-1))</f>
        <v>用水量*0.85</v>
      </c>
      <c r="BF645" s="2"/>
      <c r="BG645" s="32" t="str" cm="1">
        <f t="array" aca="1" ref="BG645" ca="1">IF(OFFSET(INDIRECT(ADDRESS(ROW(), COLUMN())),0,-1)="",VLOOKUP($G645,$A:$AAE,COLUMN(),FALSE),OFFSET(INDIRECT(ADDRESS(ROW(), COLUMN())),0,-1))</f>
        <v>40瓦/平方米</v>
      </c>
      <c r="BH645" s="2"/>
      <c r="BI645" s="32" cm="1">
        <f t="array" aca="1" ref="BI645" ca="1">IF(OFFSET(INDIRECT(ADDRESS(ROW(), COLUMN())),0,-1)="",VLOOKUP($G645,$A:$AAE,COLUMN(),FALSE),OFFSET(INDIRECT(ADDRESS(ROW(), COLUMN())),0,-1))</f>
        <v>0.7</v>
      </c>
      <c r="BJ645" s="2"/>
      <c r="BK645" s="32" t="str" cm="1">
        <f t="array" aca="1" ref="BK645" ca="1">IF(OFFSET(INDIRECT(ADDRESS(ROW(), COLUMN())),0,-1)="",VLOOKUP($G645,$A:$AAE,COLUMN(),FALSE),OFFSET(INDIRECT(ADDRESS(ROW(), COLUMN())),0,-1))</f>
        <v>地块建筑面积*40*0.7/1000</v>
      </c>
      <c r="BL645" s="2"/>
      <c r="BM645" s="32" t="str" cm="1">
        <f t="array" aca="1" ref="BM645" ca="1">IF(OFFSET(INDIRECT(ADDRESS(ROW(), COLUMN())),0,-1)="",VLOOKUP($G645,$A:$AAE,COLUMN(),FALSE),OFFSET(INDIRECT(ADDRESS(ROW(), COLUMN())),0,-1))</f>
        <v>1.0门/100平方米</v>
      </c>
      <c r="BN645" s="2"/>
      <c r="BO645" s="32" t="str" cm="1">
        <f t="array" aca="1" ref="BO645" ca="1">IF(OFFSET(INDIRECT(ADDRESS(ROW(), COLUMN())),0,-1)="",VLOOKUP($G645,$A:$AAE,COLUMN(),FALSE),OFFSET(INDIRECT(ADDRESS(ROW(), COLUMN())),0,-1))</f>
        <v>地块建筑面积*1.0/100</v>
      </c>
      <c r="BP645" s="2"/>
      <c r="BQ645" s="32" t="str" cm="1">
        <f t="array" aca="1" ref="BQ645" ca="1">IF(OFFSET(INDIRECT(ADDRESS(ROW(), COLUMN())),0,-1)="",VLOOKUP($G645,$A:$AAE,COLUMN(),FALSE),OFFSET(INDIRECT(ADDRESS(ROW(), COLUMN())),0,-1))</f>
        <v>0.2门/100平方米</v>
      </c>
      <c r="BR645" s="2"/>
      <c r="BS645" s="32" t="str" cm="1">
        <f t="array" aca="1" ref="BS645" ca="1">IF(OFFSET(INDIRECT(ADDRESS(ROW(), COLUMN())),0,-1)="",VLOOKUP($G645,$A:$AAE,COLUMN(),FALSE),OFFSET(INDIRECT(ADDRESS(ROW(), COLUMN())),0,-1))</f>
        <v>地块建筑面积*0.2/100</v>
      </c>
      <c r="BT645" s="2"/>
      <c r="BU645" s="32" t="str" cm="1">
        <f t="array" aca="1" ref="BU645" ca="1">IF(OFFSET(INDIRECT(ADDRESS(ROW(), COLUMN())),0,-1)="",VLOOKUP($G645,$A:$AAE,COLUMN(),FALSE),OFFSET(INDIRECT(ADDRESS(ROW(), COLUMN())),0,-1))</f>
        <v>60pcu/万平方米，73：27</v>
      </c>
      <c r="BV645" s="2"/>
      <c r="BW645" s="32" t="str" cm="1">
        <f t="array" aca="1" ref="BW645" ca="1">IF(OFFSET(INDIRECT(ADDRESS(ROW(), COLUMN())),0,-1)="",VLOOKUP($G645,$A:$AAE,COLUMN(),FALSE),OFFSET(INDIRECT(ADDRESS(ROW(), COLUMN())),0,-1))</f>
        <v>地块建筑面积/10000*60*0.73</v>
      </c>
      <c r="BX645" s="2"/>
      <c r="BY645" s="32" t="str" cm="1">
        <f t="array" aca="1" ref="BY645" ca="1">IF(OFFSET(INDIRECT(ADDRESS(ROW(), COLUMN())),0,-1)="",VLOOKUP($G645,$A:$AAE,COLUMN(),FALSE),OFFSET(INDIRECT(ADDRESS(ROW(), COLUMN())),0,-1))</f>
        <v>地块建筑面积/10000*60*0.27</v>
      </c>
      <c r="BZ645" s="98"/>
      <c r="CA645" s="32" t="str" cm="1">
        <f t="array" aca="1" ref="CA645" ca="1">IF(OFFSET(INDIRECT(ADDRESS(ROW(), COLUMN())),0,-1)="",VLOOKUP($G645,$A:$AAE,COLUMN(),FALSE),OFFSET(INDIRECT(ADDRESS(ROW(), COLUMN())),0,-1))</f>
        <v>地块建筑面积*0.4</v>
      </c>
      <c r="CB645" s="15"/>
      <c r="CC645" s="32" t="str" cm="1">
        <f t="array" aca="1" ref="CC645" ca="1">IF(OFFSET(INDIRECT(ADDRESS(ROW(), COLUMN())),0,-1)="",VLOOKUP($G645,$A:$AAE,COLUMN(),FALSE),OFFSET(INDIRECT(ADDRESS(ROW(), COLUMN())),0,-1))</f>
        <v>地块建筑面积*0.4</v>
      </c>
      <c r="CD645" s="15"/>
      <c r="CE645" s="32" t="str" cm="1">
        <f t="array" aca="1" ref="CE645" ca="1">IF(OFFSET(INDIRECT(ADDRESS(ROW(), COLUMN())),0,-1)="",VLOOKUP($G645,$A:$AAE,COLUMN(),FALSE),OFFSET(INDIRECT(ADDRESS(ROW(), COLUMN())),0,-1))</f>
        <v>地块建筑面积*0.08</v>
      </c>
      <c r="CF645" s="15"/>
      <c r="CG645" s="32" t="str" cm="1">
        <f t="array" aca="1" ref="CG645" ca="1">IF(OFFSET(INDIRECT(ADDRESS(ROW(), COLUMN())),0,-1)="",VLOOKUP($G645,$A:$AAE,COLUMN(),FALSE),OFFSET(INDIRECT(ADDRESS(ROW(), COLUMN())),0,-1))</f>
        <v>地块建筑面积*0.08</v>
      </c>
      <c r="CH645" s="32" t="s">
        <v>2140</v>
      </c>
      <c r="CI645" s="69" t="str" cm="1">
        <f t="array" aca="1" ref="CI645" ca="1">IF(OFFSET(INDIRECT(ADDRESS(ROW(), COLUMN())),0,-1)="",VLOOKUP($G645,$A:$AAE,COLUMN(),FALSE),OFFSET(INDIRECT(ADDRESS(ROW(), COLUMN())),0,-1))</f>
        <v>村庄建设用地</v>
      </c>
      <c r="CJ645" s="75" t="s">
        <v>1962</v>
      </c>
      <c r="CK645" s="78" t="str">
        <f t="shared" ref="CK645" si="1255">IF(A645 = "",A$1&amp;":",_xlfn.TEXTJOIN(":",TRUE,A$1,A645))</f>
        <v>唯一标识:0903v#娱乐用地#国空</v>
      </c>
      <c r="CL645" s="78" t="str">
        <f t="shared" ref="CL645" si="1256">IF(B645 = "",B$1&amp;":",_xlfn.TEXTJOIN(":",TRUE,B$1,B645))</f>
        <v>性质名称:娱乐用地</v>
      </c>
      <c r="CM645" s="78" t="str">
        <f t="shared" ref="CM645" si="1257">IF(C645 = "",C$1&amp;":",_xlfn.TEXTJOIN(":",TRUE,C$1,C645))</f>
        <v>地块性质过滤:</v>
      </c>
      <c r="CN645" s="78" t="str">
        <f t="shared" ref="CN645" si="1258">IF(D645 = "",D$1&amp;":",_xlfn.TEXTJOIN(":",TRUE,D$1,D645))</f>
        <v>地块性质:0903v</v>
      </c>
      <c r="CO645" s="78" t="str">
        <f t="shared" ref="CO645" si="1259">IF(E645 = "",E$1&amp;":",_xlfn.TEXTJOIN(":",TRUE,E$1,E645))</f>
        <v>地类标准:国空</v>
      </c>
      <c r="CP645" s="78" t="str">
        <f t="shared" ref="CP645" si="1260">IF(F645 = "",F$1&amp;":",_xlfn.TEXTJOIN(":",TRUE,F$1,F645))</f>
        <v>地块性质别称:B3</v>
      </c>
      <c r="CQ645" s="78" t="str">
        <f t="shared" ref="CQ645" si="1261">IF(G645 = "",G$1&amp;":",_xlfn.TEXTJOIN(":",TRUE,G$1,G645))</f>
        <v>属性继承:B3#娱乐康体用地#城规</v>
      </c>
      <c r="CR645" s="78" t="str">
        <f t="shared" ref="CR645" si="1262">IF(H645 = "",H$1&amp;":",_xlfn.TEXTJOIN(":",TRUE,H$1,H645))</f>
        <v>父类:B</v>
      </c>
      <c r="CS645" s="78" t="str">
        <f t="shared" ref="CS645" si="1263">IF(I645 = "",I$1&amp;":",_xlfn.TEXTJOIN(":",TRUE,I$1,I645))</f>
        <v>级别继承:0903#娱乐用地#国空</v>
      </c>
      <c r="CT645" s="78" t="str">
        <f t="shared" ref="CT645" si="1264">IF(J645 = "",J$1&amp;":",_xlfn.TEXTJOIN(":",TRUE,J$1,J645))</f>
        <v>级别层次:3</v>
      </c>
      <c r="CU645" s="78" t="str">
        <f t="shared" ref="CU645" si="1265">IF(K645 = "",K$1&amp;":",_xlfn.TEXTJOIN(":",TRUE,K$1,K645))</f>
        <v>级别:20903</v>
      </c>
      <c r="CV645" s="78" t="str">
        <f t="shared" ref="CV645" ca="1" si="1266">IF(M645 = "",M$1&amp;":",_xlfn.TEXTJOIN(":",TRUE,M$1,M645))</f>
        <v>地块颜色:181,0,0</v>
      </c>
      <c r="CW645" s="78" t="str">
        <f t="shared" ref="CW645" ca="1" si="1267">IF(O645 = "",O$1&amp;":",_xlfn.TEXTJOIN(":",TRUE,O$1,O645))</f>
        <v>建筑面积公式:面积*容积率</v>
      </c>
      <c r="CX645" s="78" t="str">
        <f t="shared" ref="CX645" ca="1" si="1268">IF(Q645 = "",Q$1&amp;":",_xlfn.TEXTJOIN(":",TRUE,Q$1,Q645))</f>
        <v>住宅建筑面积公式:地块建筑面积*0</v>
      </c>
      <c r="CY645" s="78" t="str">
        <f t="shared" ref="CY645" ca="1" si="1269">IF(S645 = "",S$1&amp;":",_xlfn.TEXTJOIN(":",TRUE,S$1,S645))</f>
        <v>商服建筑面积公式:地块建筑面积*1</v>
      </c>
      <c r="CZ645" s="78" t="str">
        <f t="shared" ref="CZ645" ca="1" si="1270">IF(U645 = "",U$1&amp;":",_xlfn.TEXTJOIN(":",TRUE,U$1,U645))</f>
        <v>商服中商业建筑面积公式:地块建筑面积*1*0.35</v>
      </c>
      <c r="DA645" s="78" t="str">
        <f t="shared" ref="DA645" ca="1" si="1271">IF(W645 = "",W$1&amp;":",_xlfn.TEXTJOIN(":",TRUE,W$1,W645))</f>
        <v>商服中办公建筑面积公式:地块建筑面积*1*0.65</v>
      </c>
      <c r="DB645" s="78" t="str">
        <f t="shared" ref="DB645" ca="1" si="1272">IF(Y645 = "",Y$1&amp;":",_xlfn.TEXTJOIN(":",TRUE,Y$1,Y645))</f>
        <v>公服建筑面积公式:地块建筑面积*0</v>
      </c>
      <c r="DC645" s="78" t="str">
        <f t="shared" ref="DC645" ca="1" si="1273">IF(AA645 = "",AA$1&amp;":",_xlfn.TEXTJOIN(":",TRUE,AA$1,AA645))</f>
        <v>工业建筑面积公式:地块建筑面积*0</v>
      </c>
      <c r="DD645" s="78" t="str">
        <f t="shared" ref="DD645" ca="1" si="1274">IF(AC645 = "",AC$1&amp;":",_xlfn.TEXTJOIN(":",TRUE,AC$1,AC645))</f>
        <v>市政建筑面积公式:地块建筑面积*0</v>
      </c>
      <c r="DE645" s="78" t="str">
        <f t="shared" ref="DE645" ca="1" si="1275">IF(AE645 = "",AE$1&amp;":",_xlfn.TEXTJOIN(":",TRUE,AE$1,AE645))</f>
        <v>绿地面积指定指标:面积*0</v>
      </c>
      <c r="DF645" s="78" t="str">
        <f t="shared" ref="DF645" ca="1" si="1276">IF(AG645 = "",AG$1&amp;":",_xlfn.TEXTJOIN(":",TRUE,AG$1,AG645))</f>
        <v>绿地面积指定公式:面积*0</v>
      </c>
      <c r="DG645" s="78" t="str">
        <f t="shared" ref="DG645" ca="1" si="1277">IF(AI645 = "",AI$1&amp;":",_xlfn.TEXTJOIN(":",TRUE,AI$1,AI645))</f>
        <v>户数指标:-</v>
      </c>
      <c r="DH645" s="78" t="str">
        <f t="shared" ref="DH645" ca="1" si="1278">IF(AK645 = "",AK$1&amp;":",_xlfn.TEXTJOIN(":",TRUE,AK$1,AK645))</f>
        <v>户数公式:0</v>
      </c>
      <c r="DI645" s="78" t="str">
        <f t="shared" ref="DI645" ca="1" si="1279">IF(AM645 = "",AM$1&amp;":",_xlfn.TEXTJOIN(":",TRUE,AM$1,AM645))</f>
        <v>人数指标:-</v>
      </c>
      <c r="DJ645" s="78" t="str">
        <f t="shared" ref="DJ645" ca="1" si="1280">IF(AO645 = "",AO$1&amp;":",_xlfn.TEXTJOIN(":",TRUE,AO$1,AO645))</f>
        <v>人数公式:0</v>
      </c>
      <c r="DK645" s="78" t="str">
        <f t="shared" ref="DK645" ca="1" si="1281">IF(AQ645 = "",AQ$1&amp;":",_xlfn.TEXTJOIN(":",TRUE,AQ$1,AQ645))</f>
        <v>就业指标:35平方米/岗位</v>
      </c>
      <c r="DL645" s="78" t="str">
        <f t="shared" ref="DL645" ca="1" si="1282">IF(AS645 = "",AS$1&amp;":",_xlfn.TEXTJOIN(":",TRUE,AS$1,AS645))</f>
        <v>就业公式:商服建筑面积/35</v>
      </c>
      <c r="DM645" s="78" t="str">
        <f t="shared" ref="DM645" ca="1" si="1283">IF(AU645 = "",AU$1&amp;":",_xlfn.TEXTJOIN(":",TRUE,AU$1,AU645))</f>
        <v>机动车指标:1.1个/100平方米</v>
      </c>
      <c r="DN645" s="78" t="str">
        <f t="shared" ref="DN645" ca="1" si="1284">IF(AW645 = "",AW$1&amp;":",_xlfn.TEXTJOIN(":",TRUE,AW$1,AW645))</f>
        <v>机动车公式:地块建筑面积*1.1/100</v>
      </c>
      <c r="DO645" s="78" t="str">
        <f t="shared" ref="DO645" ca="1" si="1285">IF(AY645 = "",AY$1&amp;":",_xlfn.TEXTJOIN(":",TRUE,AY$1,AY645))</f>
        <v>用水量指标:10升/平方米*日</v>
      </c>
      <c r="DP645" s="78" t="str">
        <f t="shared" ref="DP645" ca="1" si="1286">IF(BA645 = "",BA$1&amp;":",_xlfn.TEXTJOIN(":",TRUE,BA$1,BA645))</f>
        <v>用水量公式:地块建筑面积*10/1000</v>
      </c>
      <c r="DQ645" s="78" t="str">
        <f t="shared" ref="DQ645" ca="1" si="1287">IF(BC645 = "",BC$1&amp;":",_xlfn.TEXTJOIN(":",TRUE,BC$1,BC645))</f>
        <v>污水折算系数:0.85</v>
      </c>
      <c r="DR645" s="78" t="str">
        <f t="shared" ref="DR645" ca="1" si="1288">IF(BE645 = "",BE$1&amp;":",_xlfn.TEXTJOIN(":",TRUE,BE$1,BE645))</f>
        <v>污水量公式:用水量*0.85</v>
      </c>
      <c r="DS645" s="78" t="str">
        <f t="shared" ref="DS645" ca="1" si="1289">IF(BG645 = "",BG$1&amp;":",_xlfn.TEXTJOIN(":",TRUE,BG$1,BG645))</f>
        <v>用电负荷指标:40瓦/平方米</v>
      </c>
      <c r="DT645" s="78" t="str">
        <f t="shared" ref="DT645" ca="1" si="1290">IF(BI645 = "",BI$1&amp;":",_xlfn.TEXTJOIN(":",TRUE,BI$1,BI645))</f>
        <v>同时率:0.7</v>
      </c>
      <c r="DU645" s="78" t="str">
        <f t="shared" ref="DU645" ca="1" si="1291">IF(BK645 = "",BK$1&amp;":",_xlfn.TEXTJOIN(":",TRUE,BK$1,BK645))</f>
        <v>用电量公式:地块建筑面积*40*0.7/1000</v>
      </c>
      <c r="DV645" s="78" t="str">
        <f t="shared" ref="DV645" ca="1" si="1292">IF(BM645 = "",BM$1&amp;":",_xlfn.TEXTJOIN(":",TRUE,BM$1,BM645))</f>
        <v>固话装机指标:1.0门/100平方米</v>
      </c>
      <c r="DW645" s="78" t="str">
        <f t="shared" ref="DW645" ca="1" si="1293">IF(BO645 = "",BO$1&amp;":",_xlfn.TEXTJOIN(":",TRUE,BO$1,BO645))</f>
        <v>固话量公式:地块建筑面积*1.0/100</v>
      </c>
      <c r="DX645" s="78" t="str">
        <f t="shared" ref="DX645" ca="1" si="1294">IF(BQ645 = "",BQ$1&amp;":",_xlfn.TEXTJOIN(":",TRUE,BQ$1,BQ645))</f>
        <v>有线电视指标:0.2门/100平方米</v>
      </c>
      <c r="DY645" s="78" t="str">
        <f t="shared" ref="DY645" ca="1" si="1295">IF(BS645 = "",BS$1&amp;":",_xlfn.TEXTJOIN(":",TRUE,BS$1,BS645))</f>
        <v>电视量公式:地块建筑面积*0.2/100</v>
      </c>
      <c r="DZ645" s="78" t="str">
        <f t="shared" ref="DZ645" ca="1" si="1296">IF(BU645 = "",BU$1&amp;":",_xlfn.TEXTJOIN(":",TRUE,BU$1,BU645))</f>
        <v>高峰机动车生成量指标:60pcu/万平方米，73：27</v>
      </c>
      <c r="EA645" s="78" t="str">
        <f t="shared" ref="EA645" ca="1" si="1297">IF(BW645 = "",BW$1&amp;":",_xlfn.TEXTJOIN(":",TRUE,BW$1,BW645))</f>
        <v>高峰机动车吸引量公式:地块建筑面积/10000*60*0.73</v>
      </c>
      <c r="EB645" s="78" t="str">
        <f t="shared" ref="EB645" ca="1" si="1298">IF(BY645 = "",BY$1&amp;":",_xlfn.TEXTJOIN(":",TRUE,BY$1,BY645))</f>
        <v>高峰机动车发生量公式:地块建筑面积/10000*60*0.27</v>
      </c>
      <c r="EC645" s="78" t="str">
        <f t="shared" ref="EC645" ca="1" si="1299">IF(CA645 = "",CA$1&amp;":",_xlfn.TEXTJOIN(":",TRUE,CA$1,CA645))</f>
        <v>地下空间指标:地块建筑面积*0.4</v>
      </c>
      <c r="ED645" s="78" t="str">
        <f t="shared" ref="ED645" ca="1" si="1300">IF(CC645 = "",CC$1&amp;":",_xlfn.TEXTJOIN(":",TRUE,CC$1,CC645))</f>
        <v>地下空间公式:地块建筑面积*0.4</v>
      </c>
      <c r="EE645" s="78" t="str">
        <f t="shared" ref="EE645" ca="1" si="1301">IF(CE645 = "",CE$1&amp;":",_xlfn.TEXTJOIN(":",TRUE,CE$1,CE645))</f>
        <v>人防指标:地块建筑面积*0.08</v>
      </c>
      <c r="EF645" s="78" t="str">
        <f t="shared" ref="EF645" ca="1" si="1302">IF(CG645 = "",CG$1&amp;":",_xlfn.TEXTJOIN(":",TRUE,CG$1,CG645))</f>
        <v>人防公式:地块建筑面积*0.08</v>
      </c>
      <c r="EG645" s="78" t="str">
        <f t="shared" ref="EG645" ca="1" si="1303">IF(CI645 = "",CI$1&amp;":",_xlfn.TEXTJOIN(":",TRUE,CI$1,CI645))</f>
        <v>用地构成:村庄建设用地</v>
      </c>
      <c r="EH645" s="78" t="s">
        <v>1962</v>
      </c>
      <c r="EI645" s="79" t="str">
        <f t="shared" ref="EI645" ca="1" si="1304">_xlfn.TEXTJOIN(";",TRUE,CK645:EG645)</f>
        <v>唯一标识:0903v#娱乐用地#国空;性质名称:娱乐用地;地块性质过滤:;地块性质:0903v;地类标准:国空;地块性质别称:B3;属性继承:B3#娱乐康体用地#城规;父类:B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45" t="s">
        <v>1962</v>
      </c>
    </row>
    <row r="646" spans="1:140" ht="16.5" x14ac:dyDescent="0.2">
      <c r="A646" s="52" t="str">
        <f t="shared" si="933"/>
        <v>090301#娱乐用地#国空</v>
      </c>
      <c r="B646" s="52" t="s">
        <v>345</v>
      </c>
      <c r="C646" s="52"/>
      <c r="D646" s="52" t="s">
        <v>1792</v>
      </c>
      <c r="E646" s="52" t="s">
        <v>1277</v>
      </c>
      <c r="F646" s="52" t="s">
        <v>905</v>
      </c>
      <c r="G646" s="52" t="s">
        <v>1967</v>
      </c>
      <c r="H646" s="52" t="s">
        <v>904</v>
      </c>
      <c r="I646" s="52" t="s">
        <v>2374</v>
      </c>
      <c r="J646" s="52">
        <f t="shared" si="935"/>
        <v>3</v>
      </c>
      <c r="K646" s="52" t="str">
        <f t="shared" si="934"/>
        <v>20903</v>
      </c>
      <c r="L646" s="52"/>
      <c r="M646" s="69" t="str" cm="1">
        <f t="array" aca="1" ref="M646" ca="1">IF(OFFSET(INDIRECT(ADDRESS(ROW(), COLUMN())),0,-1)="",VLOOKUP($G646,$A:$AAE,COLUMN(),FALSE),OFFSET(INDIRECT(ADDRESS(ROW(), COLUMN())),0,-1))</f>
        <v>181,0,0</v>
      </c>
      <c r="N646" s="32"/>
      <c r="O646" s="69" t="str" cm="1">
        <f t="array" aca="1" ref="O646" ca="1">IF(OFFSET(INDIRECT(ADDRESS(ROW(), COLUMN())),0,-1)="",VLOOKUP($G646,$A:$AAE,COLUMN(),FALSE),OFFSET(INDIRECT(ADDRESS(ROW(), COLUMN())),0,-1))</f>
        <v>面积*容积率</v>
      </c>
      <c r="P646" s="32"/>
      <c r="Q646" s="32" t="str" cm="1">
        <f t="array" aca="1" ref="Q646" ca="1">IF(OFFSET(INDIRECT(ADDRESS(ROW(), COLUMN())),0,-1)="",VLOOKUP($G646,$A:$AAE,COLUMN(),FALSE),OFFSET(INDIRECT(ADDRESS(ROW(), COLUMN())),0,-1))</f>
        <v>地块建筑面积*0</v>
      </c>
      <c r="R646" s="32"/>
      <c r="S646" s="32" t="str" cm="1">
        <f t="array" aca="1" ref="S646" ca="1">IF(OFFSET(INDIRECT(ADDRESS(ROW(), COLUMN())),0,-1)="",VLOOKUP($G646,$A:$AAE,COLUMN(),FALSE),OFFSET(INDIRECT(ADDRESS(ROW(), COLUMN())),0,-1))</f>
        <v>地块建筑面积*1</v>
      </c>
      <c r="T646" s="32"/>
      <c r="U646" s="32" t="str" cm="1">
        <f t="array" aca="1" ref="U646" ca="1">IF(OFFSET(INDIRECT(ADDRESS(ROW(), COLUMN())),0,-1)="",VLOOKUP($G646,$A:$AAE,COLUMN(),FALSE),OFFSET(INDIRECT(ADDRESS(ROW(), COLUMN())),0,-1))</f>
        <v>地块建筑面积*1*0.35</v>
      </c>
      <c r="V646" s="32"/>
      <c r="W646" s="69" t="str" cm="1">
        <f t="array" aca="1" ref="W646" ca="1">IF(OFFSET(INDIRECT(ADDRESS(ROW(), COLUMN())),0,-1)="",VLOOKUP($G646,$A:$AAE,COLUMN(),FALSE),OFFSET(INDIRECT(ADDRESS(ROW(), COLUMN())),0,-1))</f>
        <v>地块建筑面积*1*0.65</v>
      </c>
      <c r="X646" s="32"/>
      <c r="Y646" s="32" t="str" cm="1">
        <f t="array" aca="1" ref="Y646" ca="1">IF(OFFSET(INDIRECT(ADDRESS(ROW(), COLUMN())),0,-1)="",VLOOKUP($G646,$A:$AAE,COLUMN(),FALSE),OFFSET(INDIRECT(ADDRESS(ROW(), COLUMN())),0,-1))</f>
        <v>地块建筑面积*0</v>
      </c>
      <c r="Z646" s="32"/>
      <c r="AA646" s="32" t="str" cm="1">
        <f t="array" aca="1" ref="AA646" ca="1">IF(OFFSET(INDIRECT(ADDRESS(ROW(), COLUMN())),0,-1)="",VLOOKUP($G646,$A:$AAE,COLUMN(),FALSE),OFFSET(INDIRECT(ADDRESS(ROW(), COLUMN())),0,-1))</f>
        <v>地块建筑面积*0</v>
      </c>
      <c r="AB646" s="32"/>
      <c r="AC646" s="32" t="str" cm="1">
        <f t="array" aca="1" ref="AC646" ca="1">IF(OFFSET(INDIRECT(ADDRESS(ROW(), COLUMN())),0,-1)="",VLOOKUP($G646,$A:$AAE,COLUMN(),FALSE),OFFSET(INDIRECT(ADDRESS(ROW(), COLUMN())),0,-1))</f>
        <v>地块建筑面积*0</v>
      </c>
      <c r="AD646" s="32"/>
      <c r="AE646" s="32" t="str" cm="1">
        <f t="array" aca="1" ref="AE646" ca="1">IF(OFFSET(INDIRECT(ADDRESS(ROW(), COLUMN())),0,-1)="",VLOOKUP($G646,$A:$AAE,COLUMN(),FALSE),OFFSET(INDIRECT(ADDRESS(ROW(), COLUMN())),0,-1))</f>
        <v>面积*0</v>
      </c>
      <c r="AF646" s="32"/>
      <c r="AG646" s="32" t="str" cm="1">
        <f t="array" aca="1" ref="AG646" ca="1">IF(OFFSET(INDIRECT(ADDRESS(ROW(), COLUMN())),0,-1)="",VLOOKUP($G646,$A:$AAE,COLUMN(),FALSE),OFFSET(INDIRECT(ADDRESS(ROW(), COLUMN())),0,-1))</f>
        <v>面积*0</v>
      </c>
      <c r="AH646" s="32"/>
      <c r="AI646" s="32" t="str" cm="1">
        <f t="array" aca="1" ref="AI646" ca="1">IF(OFFSET(INDIRECT(ADDRESS(ROW(), COLUMN())),0,-1)="",VLOOKUP($G646,$A:$AAE,COLUMN(),FALSE),OFFSET(INDIRECT(ADDRESS(ROW(), COLUMN())),0,-1))</f>
        <v>-</v>
      </c>
      <c r="AJ646" s="32"/>
      <c r="AK646" s="32" cm="1">
        <f t="array" aca="1" ref="AK646" ca="1">IF(OFFSET(INDIRECT(ADDRESS(ROW(), COLUMN())),0,-1)="",VLOOKUP($G646,$A:$AAE,COLUMN(),FALSE),OFFSET(INDIRECT(ADDRESS(ROW(), COLUMN())),0,-1))</f>
        <v>0</v>
      </c>
      <c r="AL646" s="32"/>
      <c r="AM646" s="32" t="str" cm="1">
        <f t="array" aca="1" ref="AM646" ca="1">IF(OFFSET(INDIRECT(ADDRESS(ROW(), COLUMN())),0,-1)="",VLOOKUP($G646,$A:$AAE,COLUMN(),FALSE),OFFSET(INDIRECT(ADDRESS(ROW(), COLUMN())),0,-1))</f>
        <v>-</v>
      </c>
      <c r="AN646" s="32"/>
      <c r="AO646" s="32" cm="1">
        <f t="array" aca="1" ref="AO646" ca="1">IF(OFFSET(INDIRECT(ADDRESS(ROW(), COLUMN())),0,-1)="",VLOOKUP($G646,$A:$AAE,COLUMN(),FALSE),OFFSET(INDIRECT(ADDRESS(ROW(), COLUMN())),0,-1))</f>
        <v>0</v>
      </c>
      <c r="AP646" s="15"/>
      <c r="AQ646" s="32" t="str" cm="1">
        <f t="array" aca="1" ref="AQ646" ca="1">IF(OFFSET(INDIRECT(ADDRESS(ROW(), COLUMN())),0,-1)="",VLOOKUP($G646,$A:$AAE,COLUMN(),FALSE),OFFSET(INDIRECT(ADDRESS(ROW(), COLUMN())),0,-1))</f>
        <v>35平方米/岗位</v>
      </c>
      <c r="AR646" s="15"/>
      <c r="AS646" s="32" t="str" cm="1">
        <f t="array" aca="1" ref="AS646" ca="1">IF(OFFSET(INDIRECT(ADDRESS(ROW(), COLUMN())),0,-1)="",VLOOKUP($G646,$A:$AAE,COLUMN(),FALSE),OFFSET(INDIRECT(ADDRESS(ROW(), COLUMN())),0,-1))</f>
        <v>商服建筑面积/35</v>
      </c>
      <c r="AT646" s="15"/>
      <c r="AU646" s="32" t="str" cm="1">
        <f t="array" aca="1" ref="AU646" ca="1">IF(OFFSET(INDIRECT(ADDRESS(ROW(), COLUMN())),0,-1)="",VLOOKUP($G646,$A:$AAE,COLUMN(),FALSE),OFFSET(INDIRECT(ADDRESS(ROW(), COLUMN())),0,-1))</f>
        <v>1.1个/100平方米</v>
      </c>
      <c r="AV646" s="15"/>
      <c r="AW646" s="32" t="str" cm="1">
        <f t="array" aca="1" ref="AW646" ca="1">IF(OFFSET(INDIRECT(ADDRESS(ROW(), COLUMN())),0,-1)="",VLOOKUP($G646,$A:$AAE,COLUMN(),FALSE),OFFSET(INDIRECT(ADDRESS(ROW(), COLUMN())),0,-1))</f>
        <v>地块建筑面积*1.1/100</v>
      </c>
      <c r="AX646" s="2"/>
      <c r="AY646" s="32" t="str" cm="1">
        <f t="array" aca="1" ref="AY646" ca="1">IF(OFFSET(INDIRECT(ADDRESS(ROW(), COLUMN())),0,-1)="",VLOOKUP($G646,$A:$AAE,COLUMN(),FALSE),OFFSET(INDIRECT(ADDRESS(ROW(), COLUMN())),0,-1))</f>
        <v>10升/平方米*日</v>
      </c>
      <c r="AZ646" s="2"/>
      <c r="BA646" s="32" t="str" cm="1">
        <f t="array" aca="1" ref="BA646" ca="1">IF(OFFSET(INDIRECT(ADDRESS(ROW(), COLUMN())),0,-1)="",VLOOKUP($G646,$A:$AAE,COLUMN(),FALSE),OFFSET(INDIRECT(ADDRESS(ROW(), COLUMN())),0,-1))</f>
        <v>地块建筑面积*10/1000</v>
      </c>
      <c r="BB646" s="2"/>
      <c r="BC646" s="32" cm="1">
        <f t="array" aca="1" ref="BC646" ca="1">IF(OFFSET(INDIRECT(ADDRESS(ROW(), COLUMN())),0,-1)="",VLOOKUP($G646,$A:$AAE,COLUMN(),FALSE),OFFSET(INDIRECT(ADDRESS(ROW(), COLUMN())),0,-1))</f>
        <v>0.85</v>
      </c>
      <c r="BD646" s="2"/>
      <c r="BE646" s="32" t="str" cm="1">
        <f t="array" aca="1" ref="BE646" ca="1">IF(OFFSET(INDIRECT(ADDRESS(ROW(), COLUMN())),0,-1)="",VLOOKUP($G646,$A:$AAE,COLUMN(),FALSE),OFFSET(INDIRECT(ADDRESS(ROW(), COLUMN())),0,-1))</f>
        <v>用水量*0.85</v>
      </c>
      <c r="BF646" s="2"/>
      <c r="BG646" s="32" t="str" cm="1">
        <f t="array" aca="1" ref="BG646" ca="1">IF(OFFSET(INDIRECT(ADDRESS(ROW(), COLUMN())),0,-1)="",VLOOKUP($G646,$A:$AAE,COLUMN(),FALSE),OFFSET(INDIRECT(ADDRESS(ROW(), COLUMN())),0,-1))</f>
        <v>40瓦/平方米</v>
      </c>
      <c r="BH646" s="2"/>
      <c r="BI646" s="32" cm="1">
        <f t="array" aca="1" ref="BI646" ca="1">IF(OFFSET(INDIRECT(ADDRESS(ROW(), COLUMN())),0,-1)="",VLOOKUP($G646,$A:$AAE,COLUMN(),FALSE),OFFSET(INDIRECT(ADDRESS(ROW(), COLUMN())),0,-1))</f>
        <v>0.7</v>
      </c>
      <c r="BJ646" s="2"/>
      <c r="BK646" s="32" t="str" cm="1">
        <f t="array" aca="1" ref="BK646" ca="1">IF(OFFSET(INDIRECT(ADDRESS(ROW(), COLUMN())),0,-1)="",VLOOKUP($G646,$A:$AAE,COLUMN(),FALSE),OFFSET(INDIRECT(ADDRESS(ROW(), COLUMN())),0,-1))</f>
        <v>地块建筑面积*40*0.7/1000</v>
      </c>
      <c r="BL646" s="2"/>
      <c r="BM646" s="32" t="str" cm="1">
        <f t="array" aca="1" ref="BM646" ca="1">IF(OFFSET(INDIRECT(ADDRESS(ROW(), COLUMN())),0,-1)="",VLOOKUP($G646,$A:$AAE,COLUMN(),FALSE),OFFSET(INDIRECT(ADDRESS(ROW(), COLUMN())),0,-1))</f>
        <v>1.0门/100平方米</v>
      </c>
      <c r="BN646" s="2"/>
      <c r="BO646" s="32" t="str" cm="1">
        <f t="array" aca="1" ref="BO646" ca="1">IF(OFFSET(INDIRECT(ADDRESS(ROW(), COLUMN())),0,-1)="",VLOOKUP($G646,$A:$AAE,COLUMN(),FALSE),OFFSET(INDIRECT(ADDRESS(ROW(), COLUMN())),0,-1))</f>
        <v>地块建筑面积*1.0/100</v>
      </c>
      <c r="BP646" s="2"/>
      <c r="BQ646" s="32" t="str" cm="1">
        <f t="array" aca="1" ref="BQ646" ca="1">IF(OFFSET(INDIRECT(ADDRESS(ROW(), COLUMN())),0,-1)="",VLOOKUP($G646,$A:$AAE,COLUMN(),FALSE),OFFSET(INDIRECT(ADDRESS(ROW(), COLUMN())),0,-1))</f>
        <v>0.2门/100平方米</v>
      </c>
      <c r="BR646" s="2"/>
      <c r="BS646" s="32" t="str" cm="1">
        <f t="array" aca="1" ref="BS646" ca="1">IF(OFFSET(INDIRECT(ADDRESS(ROW(), COLUMN())),0,-1)="",VLOOKUP($G646,$A:$AAE,COLUMN(),FALSE),OFFSET(INDIRECT(ADDRESS(ROW(), COLUMN())),0,-1))</f>
        <v>地块建筑面积*0.2/100</v>
      </c>
      <c r="BT646" s="2"/>
      <c r="BU646" s="32" t="str" cm="1">
        <f t="array" aca="1" ref="BU646" ca="1">IF(OFFSET(INDIRECT(ADDRESS(ROW(), COLUMN())),0,-1)="",VLOOKUP($G646,$A:$AAE,COLUMN(),FALSE),OFFSET(INDIRECT(ADDRESS(ROW(), COLUMN())),0,-1))</f>
        <v>60pcu/万平方米，73：27</v>
      </c>
      <c r="BV646" s="2"/>
      <c r="BW646" s="32" t="str" cm="1">
        <f t="array" aca="1" ref="BW646" ca="1">IF(OFFSET(INDIRECT(ADDRESS(ROW(), COLUMN())),0,-1)="",VLOOKUP($G646,$A:$AAE,COLUMN(),FALSE),OFFSET(INDIRECT(ADDRESS(ROW(), COLUMN())),0,-1))</f>
        <v>地块建筑面积/10000*60*0.73</v>
      </c>
      <c r="BX646" s="2"/>
      <c r="BY646" s="32" t="str" cm="1">
        <f t="array" aca="1" ref="BY646" ca="1">IF(OFFSET(INDIRECT(ADDRESS(ROW(), COLUMN())),0,-1)="",VLOOKUP($G646,$A:$AAE,COLUMN(),FALSE),OFFSET(INDIRECT(ADDRESS(ROW(), COLUMN())),0,-1))</f>
        <v>地块建筑面积/10000*60*0.27</v>
      </c>
      <c r="BZ646" s="98"/>
      <c r="CA646" s="32" t="str" cm="1">
        <f t="array" aca="1" ref="CA646" ca="1">IF(OFFSET(INDIRECT(ADDRESS(ROW(), COLUMN())),0,-1)="",VLOOKUP($G646,$A:$AAE,COLUMN(),FALSE),OFFSET(INDIRECT(ADDRESS(ROW(), COLUMN())),0,-1))</f>
        <v>地块建筑面积*0.4</v>
      </c>
      <c r="CB646" s="15"/>
      <c r="CC646" s="32" t="str" cm="1">
        <f t="array" aca="1" ref="CC646" ca="1">IF(OFFSET(INDIRECT(ADDRESS(ROW(), COLUMN())),0,-1)="",VLOOKUP($G646,$A:$AAE,COLUMN(),FALSE),OFFSET(INDIRECT(ADDRESS(ROW(), COLUMN())),0,-1))</f>
        <v>地块建筑面积*0.4</v>
      </c>
      <c r="CD646" s="15"/>
      <c r="CE646" s="32" t="str" cm="1">
        <f t="array" aca="1" ref="CE646" ca="1">IF(OFFSET(INDIRECT(ADDRESS(ROW(), COLUMN())),0,-1)="",VLOOKUP($G646,$A:$AAE,COLUMN(),FALSE),OFFSET(INDIRECT(ADDRESS(ROW(), COLUMN())),0,-1))</f>
        <v>地块建筑面积*0.08</v>
      </c>
      <c r="CF646" s="15"/>
      <c r="CG646" s="32" t="str" cm="1">
        <f t="array" aca="1" ref="CG646" ca="1">IF(OFFSET(INDIRECT(ADDRESS(ROW(), COLUMN())),0,-1)="",VLOOKUP($G646,$A:$AAE,COLUMN(),FALSE),OFFSET(INDIRECT(ADDRESS(ROW(), COLUMN())),0,-1))</f>
        <v>地块建筑面积*0.08</v>
      </c>
      <c r="CH646" s="32"/>
      <c r="CI646" s="69" t="str" cm="1">
        <f t="array" aca="1" ref="CI646" ca="1">IF(OFFSET(INDIRECT(ADDRESS(ROW(), COLUMN())),0,-1)="",VLOOKUP($G646,$A:$AAE,COLUMN(),FALSE),OFFSET(INDIRECT(ADDRESS(ROW(), COLUMN())),0,-1))</f>
        <v>城镇建设用地</v>
      </c>
      <c r="CJ646" s="75" t="s">
        <v>1962</v>
      </c>
      <c r="CK646" s="78" t="str">
        <f t="shared" si="883"/>
        <v>唯一标识:090301#娱乐用地#国空</v>
      </c>
      <c r="CL646" s="78" t="str">
        <f t="shared" si="884"/>
        <v>性质名称:娱乐用地</v>
      </c>
      <c r="CM646" s="78" t="str">
        <f t="shared" si="885"/>
        <v>地块性质过滤:</v>
      </c>
      <c r="CN646" s="78" t="str">
        <f t="shared" si="886"/>
        <v>地块性质:090301</v>
      </c>
      <c r="CO646" s="78" t="str">
        <f t="shared" si="887"/>
        <v>地类标准:国空</v>
      </c>
      <c r="CP646" s="78" t="str">
        <f t="shared" si="888"/>
        <v>地块性质别称:B31</v>
      </c>
      <c r="CQ646" s="78" t="str">
        <f t="shared" si="889"/>
        <v>属性继承:B3#娱乐康体用地#城规</v>
      </c>
      <c r="CR646" s="78" t="str">
        <f t="shared" si="890"/>
        <v>父类:B3</v>
      </c>
      <c r="CS646" s="78" t="str">
        <f t="shared" si="891"/>
        <v>级别继承:0903#娱乐用地#国空</v>
      </c>
      <c r="CT646" s="78" t="str">
        <f t="shared" si="892"/>
        <v>级别层次:3</v>
      </c>
      <c r="CU646" s="78" t="str">
        <f t="shared" si="893"/>
        <v>级别:20903</v>
      </c>
      <c r="CV646" s="78" t="str">
        <f t="shared" ca="1" si="894"/>
        <v>地块颜色:181,0,0</v>
      </c>
      <c r="CW646" s="78" t="str">
        <f t="shared" ca="1" si="895"/>
        <v>建筑面积公式:面积*容积率</v>
      </c>
      <c r="CX646" s="78" t="str">
        <f t="shared" ca="1" si="896"/>
        <v>住宅建筑面积公式:地块建筑面积*0</v>
      </c>
      <c r="CY646" s="78" t="str">
        <f t="shared" ca="1" si="897"/>
        <v>商服建筑面积公式:地块建筑面积*1</v>
      </c>
      <c r="CZ646" s="78" t="str">
        <f t="shared" ca="1" si="898"/>
        <v>商服中商业建筑面积公式:地块建筑面积*1*0.35</v>
      </c>
      <c r="DA646" s="78" t="str">
        <f t="shared" ca="1" si="899"/>
        <v>商服中办公建筑面积公式:地块建筑面积*1*0.65</v>
      </c>
      <c r="DB646" s="78" t="str">
        <f t="shared" ca="1" si="900"/>
        <v>公服建筑面积公式:地块建筑面积*0</v>
      </c>
      <c r="DC646" s="78" t="str">
        <f t="shared" ca="1" si="901"/>
        <v>工业建筑面积公式:地块建筑面积*0</v>
      </c>
      <c r="DD646" s="78" t="str">
        <f t="shared" ca="1" si="902"/>
        <v>市政建筑面积公式:地块建筑面积*0</v>
      </c>
      <c r="DE646" s="78" t="str">
        <f t="shared" ca="1" si="903"/>
        <v>绿地面积指定指标:面积*0</v>
      </c>
      <c r="DF646" s="78" t="str">
        <f t="shared" ca="1" si="904"/>
        <v>绿地面积指定公式:面积*0</v>
      </c>
      <c r="DG646" s="78" t="str">
        <f t="shared" ca="1" si="905"/>
        <v>户数指标:-</v>
      </c>
      <c r="DH646" s="78" t="str">
        <f t="shared" ca="1" si="906"/>
        <v>户数公式:0</v>
      </c>
      <c r="DI646" s="78" t="str">
        <f t="shared" ca="1" si="907"/>
        <v>人数指标:-</v>
      </c>
      <c r="DJ646" s="78" t="str">
        <f t="shared" ca="1" si="908"/>
        <v>人数公式:0</v>
      </c>
      <c r="DK646" s="78" t="str">
        <f t="shared" ca="1" si="909"/>
        <v>就业指标:35平方米/岗位</v>
      </c>
      <c r="DL646" s="78" t="str">
        <f t="shared" ca="1" si="910"/>
        <v>就业公式:商服建筑面积/35</v>
      </c>
      <c r="DM646" s="78" t="str">
        <f t="shared" ca="1" si="911"/>
        <v>机动车指标:1.1个/100平方米</v>
      </c>
      <c r="DN646" s="78" t="str">
        <f t="shared" ca="1" si="912"/>
        <v>机动车公式:地块建筑面积*1.1/100</v>
      </c>
      <c r="DO646" s="78" t="str">
        <f t="shared" ca="1" si="913"/>
        <v>用水量指标:10升/平方米*日</v>
      </c>
      <c r="DP646" s="78" t="str">
        <f t="shared" ca="1" si="914"/>
        <v>用水量公式:地块建筑面积*10/1000</v>
      </c>
      <c r="DQ646" s="78" t="str">
        <f t="shared" ca="1" si="915"/>
        <v>污水折算系数:0.85</v>
      </c>
      <c r="DR646" s="78" t="str">
        <f t="shared" ca="1" si="916"/>
        <v>污水量公式:用水量*0.85</v>
      </c>
      <c r="DS646" s="78" t="str">
        <f t="shared" ca="1" si="917"/>
        <v>用电负荷指标:40瓦/平方米</v>
      </c>
      <c r="DT646" s="78" t="str">
        <f t="shared" ca="1" si="918"/>
        <v>同时率:0.7</v>
      </c>
      <c r="DU646" s="78" t="str">
        <f t="shared" ca="1" si="919"/>
        <v>用电量公式:地块建筑面积*40*0.7/1000</v>
      </c>
      <c r="DV646" s="78" t="str">
        <f t="shared" ca="1" si="920"/>
        <v>固话装机指标:1.0门/100平方米</v>
      </c>
      <c r="DW646" s="78" t="str">
        <f t="shared" ca="1" si="921"/>
        <v>固话量公式:地块建筑面积*1.0/100</v>
      </c>
      <c r="DX646" s="78" t="str">
        <f t="shared" ca="1" si="922"/>
        <v>有线电视指标:0.2门/100平方米</v>
      </c>
      <c r="DY646" s="78" t="str">
        <f t="shared" ca="1" si="923"/>
        <v>电视量公式:地块建筑面积*0.2/100</v>
      </c>
      <c r="DZ646" s="78" t="str">
        <f t="shared" ca="1" si="924"/>
        <v>高峰机动车生成量指标:60pcu/万平方米，73：27</v>
      </c>
      <c r="EA646" s="78" t="str">
        <f t="shared" ca="1" si="925"/>
        <v>高峰机动车吸引量公式:地块建筑面积/10000*60*0.73</v>
      </c>
      <c r="EB646" s="78" t="str">
        <f t="shared" ca="1" si="926"/>
        <v>高峰机动车发生量公式:地块建筑面积/10000*60*0.27</v>
      </c>
      <c r="EC646" s="78" t="str">
        <f t="shared" ca="1" si="930"/>
        <v>地下空间指标:地块建筑面积*0.4</v>
      </c>
      <c r="ED646" s="78" t="str">
        <f t="shared" ca="1" si="927"/>
        <v>地下空间公式:地块建筑面积*0.4</v>
      </c>
      <c r="EE646" s="78" t="str">
        <f t="shared" ca="1" si="931"/>
        <v>人防指标:地块建筑面积*0.08</v>
      </c>
      <c r="EF646" s="78" t="str">
        <f t="shared" ca="1" si="928"/>
        <v>人防公式:地块建筑面积*0.08</v>
      </c>
      <c r="EG646" s="78" t="str">
        <f t="shared" ca="1" si="932"/>
        <v>用地构成:城镇建设用地</v>
      </c>
      <c r="EH646" s="78" t="s">
        <v>1962</v>
      </c>
      <c r="EI646" s="79" t="str">
        <f t="shared" ca="1" si="929"/>
        <v>唯一标识:090301#娱乐用地#国空;性质名称:娱乐用地;地块性质过滤:;地块性质:090301;地类标准:国空;地块性质别称:B31;属性继承:B3#娱乐康体用地#城规;父类:B3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6" t="s">
        <v>1962</v>
      </c>
    </row>
    <row r="647" spans="1:140" ht="16.5" x14ac:dyDescent="0.2">
      <c r="A647" s="52" t="str">
        <f t="shared" ref="A647" si="1305">IF(OR(C647="",C647="地块性质过滤:"),D647&amp;"#"&amp;B647&amp;"#"&amp;E647,D647&amp;"#"&amp;B647&amp;"&amp;"&amp;C647&amp;"#"&amp;E647)</f>
        <v>090301v#娱乐用地#国空</v>
      </c>
      <c r="B647" s="52" t="s">
        <v>2309</v>
      </c>
      <c r="C647" s="52"/>
      <c r="D647" s="52" t="s">
        <v>2200</v>
      </c>
      <c r="E647" s="52" t="s">
        <v>1277</v>
      </c>
      <c r="F647" s="52" t="s">
        <v>905</v>
      </c>
      <c r="G647" s="52" t="s">
        <v>1967</v>
      </c>
      <c r="H647" s="52" t="s">
        <v>904</v>
      </c>
      <c r="I647" s="52" t="s">
        <v>2201</v>
      </c>
      <c r="J647" s="52">
        <f t="shared" ref="J647" si="1306">IF(ISNUMBER(FIND("/",D647)),2,IF(RIGHT(D647,1)="v",LEN(D647)/2+0.5,LEN(D647)/2))</f>
        <v>4</v>
      </c>
      <c r="K647" s="52" t="str">
        <f t="shared" ref="K647" si="1307">IF((J647-1)=0,"0",(J647-1)&amp;LEFT(I647,FIND("#",I647)-1))</f>
        <v>3090301</v>
      </c>
      <c r="L647" s="52"/>
      <c r="M647" s="69" t="str" cm="1">
        <f t="array" aca="1" ref="M647" ca="1">IF(OFFSET(INDIRECT(ADDRESS(ROW(), COLUMN())),0,-1)="",VLOOKUP($G647,$A:$AAE,COLUMN(),FALSE),OFFSET(INDIRECT(ADDRESS(ROW(), COLUMN())),0,-1))</f>
        <v>181,0,0</v>
      </c>
      <c r="N647" s="32"/>
      <c r="O647" s="69" t="str" cm="1">
        <f t="array" aca="1" ref="O647" ca="1">IF(OFFSET(INDIRECT(ADDRESS(ROW(), COLUMN())),0,-1)="",VLOOKUP($G647,$A:$AAE,COLUMN(),FALSE),OFFSET(INDIRECT(ADDRESS(ROW(), COLUMN())),0,-1))</f>
        <v>面积*容积率</v>
      </c>
      <c r="P647" s="32"/>
      <c r="Q647" s="32" t="str" cm="1">
        <f t="array" aca="1" ref="Q647" ca="1">IF(OFFSET(INDIRECT(ADDRESS(ROW(), COLUMN())),0,-1)="",VLOOKUP($G647,$A:$AAE,COLUMN(),FALSE),OFFSET(INDIRECT(ADDRESS(ROW(), COLUMN())),0,-1))</f>
        <v>地块建筑面积*0</v>
      </c>
      <c r="R647" s="32"/>
      <c r="S647" s="32" t="str" cm="1">
        <f t="array" aca="1" ref="S647" ca="1">IF(OFFSET(INDIRECT(ADDRESS(ROW(), COLUMN())),0,-1)="",VLOOKUP($G647,$A:$AAE,COLUMN(),FALSE),OFFSET(INDIRECT(ADDRESS(ROW(), COLUMN())),0,-1))</f>
        <v>地块建筑面积*1</v>
      </c>
      <c r="T647" s="32"/>
      <c r="U647" s="32" t="str" cm="1">
        <f t="array" aca="1" ref="U647" ca="1">IF(OFFSET(INDIRECT(ADDRESS(ROW(), COLUMN())),0,-1)="",VLOOKUP($G647,$A:$AAE,COLUMN(),FALSE),OFFSET(INDIRECT(ADDRESS(ROW(), COLUMN())),0,-1))</f>
        <v>地块建筑面积*1*0.35</v>
      </c>
      <c r="V647" s="32"/>
      <c r="W647" s="69" t="str" cm="1">
        <f t="array" aca="1" ref="W647" ca="1">IF(OFFSET(INDIRECT(ADDRESS(ROW(), COLUMN())),0,-1)="",VLOOKUP($G647,$A:$AAE,COLUMN(),FALSE),OFFSET(INDIRECT(ADDRESS(ROW(), COLUMN())),0,-1))</f>
        <v>地块建筑面积*1*0.65</v>
      </c>
      <c r="X647" s="32"/>
      <c r="Y647" s="32" t="str" cm="1">
        <f t="array" aca="1" ref="Y647" ca="1">IF(OFFSET(INDIRECT(ADDRESS(ROW(), COLUMN())),0,-1)="",VLOOKUP($G647,$A:$AAE,COLUMN(),FALSE),OFFSET(INDIRECT(ADDRESS(ROW(), COLUMN())),0,-1))</f>
        <v>地块建筑面积*0</v>
      </c>
      <c r="Z647" s="32"/>
      <c r="AA647" s="32" t="str" cm="1">
        <f t="array" aca="1" ref="AA647" ca="1">IF(OFFSET(INDIRECT(ADDRESS(ROW(), COLUMN())),0,-1)="",VLOOKUP($G647,$A:$AAE,COLUMN(),FALSE),OFFSET(INDIRECT(ADDRESS(ROW(), COLUMN())),0,-1))</f>
        <v>地块建筑面积*0</v>
      </c>
      <c r="AB647" s="32"/>
      <c r="AC647" s="32" t="str" cm="1">
        <f t="array" aca="1" ref="AC647" ca="1">IF(OFFSET(INDIRECT(ADDRESS(ROW(), COLUMN())),0,-1)="",VLOOKUP($G647,$A:$AAE,COLUMN(),FALSE),OFFSET(INDIRECT(ADDRESS(ROW(), COLUMN())),0,-1))</f>
        <v>地块建筑面积*0</v>
      </c>
      <c r="AD647" s="32"/>
      <c r="AE647" s="32" t="str" cm="1">
        <f t="array" aca="1" ref="AE647" ca="1">IF(OFFSET(INDIRECT(ADDRESS(ROW(), COLUMN())),0,-1)="",VLOOKUP($G647,$A:$AAE,COLUMN(),FALSE),OFFSET(INDIRECT(ADDRESS(ROW(), COLUMN())),0,-1))</f>
        <v>面积*0</v>
      </c>
      <c r="AF647" s="32"/>
      <c r="AG647" s="32" t="str" cm="1">
        <f t="array" aca="1" ref="AG647" ca="1">IF(OFFSET(INDIRECT(ADDRESS(ROW(), COLUMN())),0,-1)="",VLOOKUP($G647,$A:$AAE,COLUMN(),FALSE),OFFSET(INDIRECT(ADDRESS(ROW(), COLUMN())),0,-1))</f>
        <v>面积*0</v>
      </c>
      <c r="AH647" s="32"/>
      <c r="AI647" s="32" t="str" cm="1">
        <f t="array" aca="1" ref="AI647" ca="1">IF(OFFSET(INDIRECT(ADDRESS(ROW(), COLUMN())),0,-1)="",VLOOKUP($G647,$A:$AAE,COLUMN(),FALSE),OFFSET(INDIRECT(ADDRESS(ROW(), COLUMN())),0,-1))</f>
        <v>-</v>
      </c>
      <c r="AJ647" s="32"/>
      <c r="AK647" s="32" cm="1">
        <f t="array" aca="1" ref="AK647" ca="1">IF(OFFSET(INDIRECT(ADDRESS(ROW(), COLUMN())),0,-1)="",VLOOKUP($G647,$A:$AAE,COLUMN(),FALSE),OFFSET(INDIRECT(ADDRESS(ROW(), COLUMN())),0,-1))</f>
        <v>0</v>
      </c>
      <c r="AL647" s="32"/>
      <c r="AM647" s="32" t="str" cm="1">
        <f t="array" aca="1" ref="AM647" ca="1">IF(OFFSET(INDIRECT(ADDRESS(ROW(), COLUMN())),0,-1)="",VLOOKUP($G647,$A:$AAE,COLUMN(),FALSE),OFFSET(INDIRECT(ADDRESS(ROW(), COLUMN())),0,-1))</f>
        <v>-</v>
      </c>
      <c r="AN647" s="32"/>
      <c r="AO647" s="32" cm="1">
        <f t="array" aca="1" ref="AO647" ca="1">IF(OFFSET(INDIRECT(ADDRESS(ROW(), COLUMN())),0,-1)="",VLOOKUP($G647,$A:$AAE,COLUMN(),FALSE),OFFSET(INDIRECT(ADDRESS(ROW(), COLUMN())),0,-1))</f>
        <v>0</v>
      </c>
      <c r="AP647" s="15"/>
      <c r="AQ647" s="32" t="str" cm="1">
        <f t="array" aca="1" ref="AQ647" ca="1">IF(OFFSET(INDIRECT(ADDRESS(ROW(), COLUMN())),0,-1)="",VLOOKUP($G647,$A:$AAE,COLUMN(),FALSE),OFFSET(INDIRECT(ADDRESS(ROW(), COLUMN())),0,-1))</f>
        <v>35平方米/岗位</v>
      </c>
      <c r="AR647" s="15"/>
      <c r="AS647" s="32" t="str" cm="1">
        <f t="array" aca="1" ref="AS647" ca="1">IF(OFFSET(INDIRECT(ADDRESS(ROW(), COLUMN())),0,-1)="",VLOOKUP($G647,$A:$AAE,COLUMN(),FALSE),OFFSET(INDIRECT(ADDRESS(ROW(), COLUMN())),0,-1))</f>
        <v>商服建筑面积/35</v>
      </c>
      <c r="AT647" s="15"/>
      <c r="AU647" s="32" t="str" cm="1">
        <f t="array" aca="1" ref="AU647" ca="1">IF(OFFSET(INDIRECT(ADDRESS(ROW(), COLUMN())),0,-1)="",VLOOKUP($G647,$A:$AAE,COLUMN(),FALSE),OFFSET(INDIRECT(ADDRESS(ROW(), COLUMN())),0,-1))</f>
        <v>1.1个/100平方米</v>
      </c>
      <c r="AV647" s="15"/>
      <c r="AW647" s="32" t="str" cm="1">
        <f t="array" aca="1" ref="AW647" ca="1">IF(OFFSET(INDIRECT(ADDRESS(ROW(), COLUMN())),0,-1)="",VLOOKUP($G647,$A:$AAE,COLUMN(),FALSE),OFFSET(INDIRECT(ADDRESS(ROW(), COLUMN())),0,-1))</f>
        <v>地块建筑面积*1.1/100</v>
      </c>
      <c r="AX647" s="2"/>
      <c r="AY647" s="32" t="str" cm="1">
        <f t="array" aca="1" ref="AY647" ca="1">IF(OFFSET(INDIRECT(ADDRESS(ROW(), COLUMN())),0,-1)="",VLOOKUP($G647,$A:$AAE,COLUMN(),FALSE),OFFSET(INDIRECT(ADDRESS(ROW(), COLUMN())),0,-1))</f>
        <v>10升/平方米*日</v>
      </c>
      <c r="AZ647" s="2"/>
      <c r="BA647" s="32" t="str" cm="1">
        <f t="array" aca="1" ref="BA647" ca="1">IF(OFFSET(INDIRECT(ADDRESS(ROW(), COLUMN())),0,-1)="",VLOOKUP($G647,$A:$AAE,COLUMN(),FALSE),OFFSET(INDIRECT(ADDRESS(ROW(), COLUMN())),0,-1))</f>
        <v>地块建筑面积*10/1000</v>
      </c>
      <c r="BB647" s="2"/>
      <c r="BC647" s="32" cm="1">
        <f t="array" aca="1" ref="BC647" ca="1">IF(OFFSET(INDIRECT(ADDRESS(ROW(), COLUMN())),0,-1)="",VLOOKUP($G647,$A:$AAE,COLUMN(),FALSE),OFFSET(INDIRECT(ADDRESS(ROW(), COLUMN())),0,-1))</f>
        <v>0.85</v>
      </c>
      <c r="BD647" s="2"/>
      <c r="BE647" s="32" t="str" cm="1">
        <f t="array" aca="1" ref="BE647" ca="1">IF(OFFSET(INDIRECT(ADDRESS(ROW(), COLUMN())),0,-1)="",VLOOKUP($G647,$A:$AAE,COLUMN(),FALSE),OFFSET(INDIRECT(ADDRESS(ROW(), COLUMN())),0,-1))</f>
        <v>用水量*0.85</v>
      </c>
      <c r="BF647" s="2"/>
      <c r="BG647" s="32" t="str" cm="1">
        <f t="array" aca="1" ref="BG647" ca="1">IF(OFFSET(INDIRECT(ADDRESS(ROW(), COLUMN())),0,-1)="",VLOOKUP($G647,$A:$AAE,COLUMN(),FALSE),OFFSET(INDIRECT(ADDRESS(ROW(), COLUMN())),0,-1))</f>
        <v>40瓦/平方米</v>
      </c>
      <c r="BH647" s="2"/>
      <c r="BI647" s="32" cm="1">
        <f t="array" aca="1" ref="BI647" ca="1">IF(OFFSET(INDIRECT(ADDRESS(ROW(), COLUMN())),0,-1)="",VLOOKUP($G647,$A:$AAE,COLUMN(),FALSE),OFFSET(INDIRECT(ADDRESS(ROW(), COLUMN())),0,-1))</f>
        <v>0.7</v>
      </c>
      <c r="BJ647" s="2"/>
      <c r="BK647" s="32" t="str" cm="1">
        <f t="array" aca="1" ref="BK647" ca="1">IF(OFFSET(INDIRECT(ADDRESS(ROW(), COLUMN())),0,-1)="",VLOOKUP($G647,$A:$AAE,COLUMN(),FALSE),OFFSET(INDIRECT(ADDRESS(ROW(), COLUMN())),0,-1))</f>
        <v>地块建筑面积*40*0.7/1000</v>
      </c>
      <c r="BL647" s="2"/>
      <c r="BM647" s="32" t="str" cm="1">
        <f t="array" aca="1" ref="BM647" ca="1">IF(OFFSET(INDIRECT(ADDRESS(ROW(), COLUMN())),0,-1)="",VLOOKUP($G647,$A:$AAE,COLUMN(),FALSE),OFFSET(INDIRECT(ADDRESS(ROW(), COLUMN())),0,-1))</f>
        <v>1.0门/100平方米</v>
      </c>
      <c r="BN647" s="2"/>
      <c r="BO647" s="32" t="str" cm="1">
        <f t="array" aca="1" ref="BO647" ca="1">IF(OFFSET(INDIRECT(ADDRESS(ROW(), COLUMN())),0,-1)="",VLOOKUP($G647,$A:$AAE,COLUMN(),FALSE),OFFSET(INDIRECT(ADDRESS(ROW(), COLUMN())),0,-1))</f>
        <v>地块建筑面积*1.0/100</v>
      </c>
      <c r="BP647" s="2"/>
      <c r="BQ647" s="32" t="str" cm="1">
        <f t="array" aca="1" ref="BQ647" ca="1">IF(OFFSET(INDIRECT(ADDRESS(ROW(), COLUMN())),0,-1)="",VLOOKUP($G647,$A:$AAE,COLUMN(),FALSE),OFFSET(INDIRECT(ADDRESS(ROW(), COLUMN())),0,-1))</f>
        <v>0.2门/100平方米</v>
      </c>
      <c r="BR647" s="2"/>
      <c r="BS647" s="32" t="str" cm="1">
        <f t="array" aca="1" ref="BS647" ca="1">IF(OFFSET(INDIRECT(ADDRESS(ROW(), COLUMN())),0,-1)="",VLOOKUP($G647,$A:$AAE,COLUMN(),FALSE),OFFSET(INDIRECT(ADDRESS(ROW(), COLUMN())),0,-1))</f>
        <v>地块建筑面积*0.2/100</v>
      </c>
      <c r="BT647" s="2"/>
      <c r="BU647" s="32" t="str" cm="1">
        <f t="array" aca="1" ref="BU647" ca="1">IF(OFFSET(INDIRECT(ADDRESS(ROW(), COLUMN())),0,-1)="",VLOOKUP($G647,$A:$AAE,COLUMN(),FALSE),OFFSET(INDIRECT(ADDRESS(ROW(), COLUMN())),0,-1))</f>
        <v>60pcu/万平方米，73：27</v>
      </c>
      <c r="BV647" s="2"/>
      <c r="BW647" s="32" t="str" cm="1">
        <f t="array" aca="1" ref="BW647" ca="1">IF(OFFSET(INDIRECT(ADDRESS(ROW(), COLUMN())),0,-1)="",VLOOKUP($G647,$A:$AAE,COLUMN(),FALSE),OFFSET(INDIRECT(ADDRESS(ROW(), COLUMN())),0,-1))</f>
        <v>地块建筑面积/10000*60*0.73</v>
      </c>
      <c r="BX647" s="2"/>
      <c r="BY647" s="32" t="str" cm="1">
        <f t="array" aca="1" ref="BY647" ca="1">IF(OFFSET(INDIRECT(ADDRESS(ROW(), COLUMN())),0,-1)="",VLOOKUP($G647,$A:$AAE,COLUMN(),FALSE),OFFSET(INDIRECT(ADDRESS(ROW(), COLUMN())),0,-1))</f>
        <v>地块建筑面积/10000*60*0.27</v>
      </c>
      <c r="BZ647" s="98"/>
      <c r="CA647" s="32" t="str" cm="1">
        <f t="array" aca="1" ref="CA647" ca="1">IF(OFFSET(INDIRECT(ADDRESS(ROW(), COLUMN())),0,-1)="",VLOOKUP($G647,$A:$AAE,COLUMN(),FALSE),OFFSET(INDIRECT(ADDRESS(ROW(), COLUMN())),0,-1))</f>
        <v>地块建筑面积*0.4</v>
      </c>
      <c r="CB647" s="15"/>
      <c r="CC647" s="32" t="str" cm="1">
        <f t="array" aca="1" ref="CC647" ca="1">IF(OFFSET(INDIRECT(ADDRESS(ROW(), COLUMN())),0,-1)="",VLOOKUP($G647,$A:$AAE,COLUMN(),FALSE),OFFSET(INDIRECT(ADDRESS(ROW(), COLUMN())),0,-1))</f>
        <v>地块建筑面积*0.4</v>
      </c>
      <c r="CD647" s="15"/>
      <c r="CE647" s="32" t="str" cm="1">
        <f t="array" aca="1" ref="CE647" ca="1">IF(OFFSET(INDIRECT(ADDRESS(ROW(), COLUMN())),0,-1)="",VLOOKUP($G647,$A:$AAE,COLUMN(),FALSE),OFFSET(INDIRECT(ADDRESS(ROW(), COLUMN())),0,-1))</f>
        <v>地块建筑面积*0.08</v>
      </c>
      <c r="CF647" s="15"/>
      <c r="CG647" s="32" t="str" cm="1">
        <f t="array" aca="1" ref="CG647" ca="1">IF(OFFSET(INDIRECT(ADDRESS(ROW(), COLUMN())),0,-1)="",VLOOKUP($G647,$A:$AAE,COLUMN(),FALSE),OFFSET(INDIRECT(ADDRESS(ROW(), COLUMN())),0,-1))</f>
        <v>地块建筑面积*0.08</v>
      </c>
      <c r="CH647" s="15" t="s">
        <v>2140</v>
      </c>
      <c r="CI647" s="69" t="str" cm="1">
        <f t="array" aca="1" ref="CI647" ca="1">IF(OFFSET(INDIRECT(ADDRESS(ROW(), COLUMN())),0,-1)="",VLOOKUP($G647,$A:$AAE,COLUMN(),FALSE),OFFSET(INDIRECT(ADDRESS(ROW(), COLUMN())),0,-1))</f>
        <v>村庄建设用地</v>
      </c>
      <c r="CJ647" s="75" t="s">
        <v>1962</v>
      </c>
      <c r="CK647" s="78" t="str">
        <f t="shared" ref="CK647" si="1308">IF(A647 = "",A$1&amp;":",_xlfn.TEXTJOIN(":",TRUE,A$1,A647))</f>
        <v>唯一标识:090301v#娱乐用地#国空</v>
      </c>
      <c r="CL647" s="78" t="str">
        <f t="shared" ref="CL647" si="1309">IF(B647 = "",B$1&amp;":",_xlfn.TEXTJOIN(":",TRUE,B$1,B647))</f>
        <v>性质名称:娱乐用地</v>
      </c>
      <c r="CM647" s="78" t="str">
        <f t="shared" ref="CM647" si="1310">IF(C647 = "",C$1&amp;":",_xlfn.TEXTJOIN(":",TRUE,C$1,C647))</f>
        <v>地块性质过滤:</v>
      </c>
      <c r="CN647" s="78" t="str">
        <f t="shared" ref="CN647" si="1311">IF(D647 = "",D$1&amp;":",_xlfn.TEXTJOIN(":",TRUE,D$1,D647))</f>
        <v>地块性质:090301v</v>
      </c>
      <c r="CO647" s="78" t="str">
        <f t="shared" ref="CO647" si="1312">IF(E647 = "",E$1&amp;":",_xlfn.TEXTJOIN(":",TRUE,E$1,E647))</f>
        <v>地类标准:国空</v>
      </c>
      <c r="CP647" s="78" t="str">
        <f t="shared" ref="CP647" si="1313">IF(F647 = "",F$1&amp;":",_xlfn.TEXTJOIN(":",TRUE,F$1,F647))</f>
        <v>地块性质别称:B31</v>
      </c>
      <c r="CQ647" s="78" t="str">
        <f t="shared" ref="CQ647" si="1314">IF(G647 = "",G$1&amp;":",_xlfn.TEXTJOIN(":",TRUE,G$1,G647))</f>
        <v>属性继承:B3#娱乐康体用地#城规</v>
      </c>
      <c r="CR647" s="78" t="str">
        <f t="shared" ref="CR647" si="1315">IF(H647 = "",H$1&amp;":",_xlfn.TEXTJOIN(":",TRUE,H$1,H647))</f>
        <v>父类:B3</v>
      </c>
      <c r="CS647" s="78" t="str">
        <f t="shared" ref="CS647" si="1316">IF(I647 = "",I$1&amp;":",_xlfn.TEXTJOIN(":",TRUE,I$1,I647))</f>
        <v>级别继承:090301#娱乐用地#国空</v>
      </c>
      <c r="CT647" s="78" t="str">
        <f t="shared" ref="CT647" si="1317">IF(J647 = "",J$1&amp;":",_xlfn.TEXTJOIN(":",TRUE,J$1,J647))</f>
        <v>级别层次:4</v>
      </c>
      <c r="CU647" s="78" t="str">
        <f t="shared" ref="CU647" si="1318">IF(K647 = "",K$1&amp;":",_xlfn.TEXTJOIN(":",TRUE,K$1,K647))</f>
        <v>级别:3090301</v>
      </c>
      <c r="CV647" s="78" t="str">
        <f t="shared" ref="CV647" ca="1" si="1319">IF(M647 = "",M$1&amp;":",_xlfn.TEXTJOIN(":",TRUE,M$1,M647))</f>
        <v>地块颜色:181,0,0</v>
      </c>
      <c r="CW647" s="78" t="str">
        <f t="shared" ref="CW647" ca="1" si="1320">IF(O647 = "",O$1&amp;":",_xlfn.TEXTJOIN(":",TRUE,O$1,O647))</f>
        <v>建筑面积公式:面积*容积率</v>
      </c>
      <c r="CX647" s="78" t="str">
        <f t="shared" ref="CX647" ca="1" si="1321">IF(Q647 = "",Q$1&amp;":",_xlfn.TEXTJOIN(":",TRUE,Q$1,Q647))</f>
        <v>住宅建筑面积公式:地块建筑面积*0</v>
      </c>
      <c r="CY647" s="78" t="str">
        <f t="shared" ref="CY647" ca="1" si="1322">IF(S647 = "",S$1&amp;":",_xlfn.TEXTJOIN(":",TRUE,S$1,S647))</f>
        <v>商服建筑面积公式:地块建筑面积*1</v>
      </c>
      <c r="CZ647" s="78" t="str">
        <f t="shared" ref="CZ647" ca="1" si="1323">IF(U647 = "",U$1&amp;":",_xlfn.TEXTJOIN(":",TRUE,U$1,U647))</f>
        <v>商服中商业建筑面积公式:地块建筑面积*1*0.35</v>
      </c>
      <c r="DA647" s="78" t="str">
        <f t="shared" ref="DA647" ca="1" si="1324">IF(W647 = "",W$1&amp;":",_xlfn.TEXTJOIN(":",TRUE,W$1,W647))</f>
        <v>商服中办公建筑面积公式:地块建筑面积*1*0.65</v>
      </c>
      <c r="DB647" s="78" t="str">
        <f t="shared" ref="DB647" ca="1" si="1325">IF(Y647 = "",Y$1&amp;":",_xlfn.TEXTJOIN(":",TRUE,Y$1,Y647))</f>
        <v>公服建筑面积公式:地块建筑面积*0</v>
      </c>
      <c r="DC647" s="78" t="str">
        <f t="shared" ref="DC647" ca="1" si="1326">IF(AA647 = "",AA$1&amp;":",_xlfn.TEXTJOIN(":",TRUE,AA$1,AA647))</f>
        <v>工业建筑面积公式:地块建筑面积*0</v>
      </c>
      <c r="DD647" s="78" t="str">
        <f t="shared" ref="DD647" ca="1" si="1327">IF(AC647 = "",AC$1&amp;":",_xlfn.TEXTJOIN(":",TRUE,AC$1,AC647))</f>
        <v>市政建筑面积公式:地块建筑面积*0</v>
      </c>
      <c r="DE647" s="78" t="str">
        <f t="shared" ref="DE647" ca="1" si="1328">IF(AE647 = "",AE$1&amp;":",_xlfn.TEXTJOIN(":",TRUE,AE$1,AE647))</f>
        <v>绿地面积指定指标:面积*0</v>
      </c>
      <c r="DF647" s="78" t="str">
        <f t="shared" ref="DF647" ca="1" si="1329">IF(AG647 = "",AG$1&amp;":",_xlfn.TEXTJOIN(":",TRUE,AG$1,AG647))</f>
        <v>绿地面积指定公式:面积*0</v>
      </c>
      <c r="DG647" s="78" t="str">
        <f t="shared" ref="DG647" ca="1" si="1330">IF(AI647 = "",AI$1&amp;":",_xlfn.TEXTJOIN(":",TRUE,AI$1,AI647))</f>
        <v>户数指标:-</v>
      </c>
      <c r="DH647" s="78" t="str">
        <f t="shared" ref="DH647" ca="1" si="1331">IF(AK647 = "",AK$1&amp;":",_xlfn.TEXTJOIN(":",TRUE,AK$1,AK647))</f>
        <v>户数公式:0</v>
      </c>
      <c r="DI647" s="78" t="str">
        <f t="shared" ref="DI647" ca="1" si="1332">IF(AM647 = "",AM$1&amp;":",_xlfn.TEXTJOIN(":",TRUE,AM$1,AM647))</f>
        <v>人数指标:-</v>
      </c>
      <c r="DJ647" s="78" t="str">
        <f t="shared" ref="DJ647" ca="1" si="1333">IF(AO647 = "",AO$1&amp;":",_xlfn.TEXTJOIN(":",TRUE,AO$1,AO647))</f>
        <v>人数公式:0</v>
      </c>
      <c r="DK647" s="78" t="str">
        <f t="shared" ref="DK647" ca="1" si="1334">IF(AQ647 = "",AQ$1&amp;":",_xlfn.TEXTJOIN(":",TRUE,AQ$1,AQ647))</f>
        <v>就业指标:35平方米/岗位</v>
      </c>
      <c r="DL647" s="78" t="str">
        <f t="shared" ref="DL647" ca="1" si="1335">IF(AS647 = "",AS$1&amp;":",_xlfn.TEXTJOIN(":",TRUE,AS$1,AS647))</f>
        <v>就业公式:商服建筑面积/35</v>
      </c>
      <c r="DM647" s="78" t="str">
        <f t="shared" ref="DM647" ca="1" si="1336">IF(AU647 = "",AU$1&amp;":",_xlfn.TEXTJOIN(":",TRUE,AU$1,AU647))</f>
        <v>机动车指标:1.1个/100平方米</v>
      </c>
      <c r="DN647" s="78" t="str">
        <f t="shared" ref="DN647" ca="1" si="1337">IF(AW647 = "",AW$1&amp;":",_xlfn.TEXTJOIN(":",TRUE,AW$1,AW647))</f>
        <v>机动车公式:地块建筑面积*1.1/100</v>
      </c>
      <c r="DO647" s="78" t="str">
        <f t="shared" ref="DO647" ca="1" si="1338">IF(AY647 = "",AY$1&amp;":",_xlfn.TEXTJOIN(":",TRUE,AY$1,AY647))</f>
        <v>用水量指标:10升/平方米*日</v>
      </c>
      <c r="DP647" s="78" t="str">
        <f t="shared" ref="DP647" ca="1" si="1339">IF(BA647 = "",BA$1&amp;":",_xlfn.TEXTJOIN(":",TRUE,BA$1,BA647))</f>
        <v>用水量公式:地块建筑面积*10/1000</v>
      </c>
      <c r="DQ647" s="78" t="str">
        <f t="shared" ref="DQ647" ca="1" si="1340">IF(BC647 = "",BC$1&amp;":",_xlfn.TEXTJOIN(":",TRUE,BC$1,BC647))</f>
        <v>污水折算系数:0.85</v>
      </c>
      <c r="DR647" s="78" t="str">
        <f t="shared" ref="DR647" ca="1" si="1341">IF(BE647 = "",BE$1&amp;":",_xlfn.TEXTJOIN(":",TRUE,BE$1,BE647))</f>
        <v>污水量公式:用水量*0.85</v>
      </c>
      <c r="DS647" s="78" t="str">
        <f t="shared" ref="DS647" ca="1" si="1342">IF(BG647 = "",BG$1&amp;":",_xlfn.TEXTJOIN(":",TRUE,BG$1,BG647))</f>
        <v>用电负荷指标:40瓦/平方米</v>
      </c>
      <c r="DT647" s="78" t="str">
        <f t="shared" ref="DT647" ca="1" si="1343">IF(BI647 = "",BI$1&amp;":",_xlfn.TEXTJOIN(":",TRUE,BI$1,BI647))</f>
        <v>同时率:0.7</v>
      </c>
      <c r="DU647" s="78" t="str">
        <f t="shared" ref="DU647" ca="1" si="1344">IF(BK647 = "",BK$1&amp;":",_xlfn.TEXTJOIN(":",TRUE,BK$1,BK647))</f>
        <v>用电量公式:地块建筑面积*40*0.7/1000</v>
      </c>
      <c r="DV647" s="78" t="str">
        <f t="shared" ref="DV647" ca="1" si="1345">IF(BM647 = "",BM$1&amp;":",_xlfn.TEXTJOIN(":",TRUE,BM$1,BM647))</f>
        <v>固话装机指标:1.0门/100平方米</v>
      </c>
      <c r="DW647" s="78" t="str">
        <f t="shared" ref="DW647" ca="1" si="1346">IF(BO647 = "",BO$1&amp;":",_xlfn.TEXTJOIN(":",TRUE,BO$1,BO647))</f>
        <v>固话量公式:地块建筑面积*1.0/100</v>
      </c>
      <c r="DX647" s="78" t="str">
        <f t="shared" ref="DX647" ca="1" si="1347">IF(BQ647 = "",BQ$1&amp;":",_xlfn.TEXTJOIN(":",TRUE,BQ$1,BQ647))</f>
        <v>有线电视指标:0.2门/100平方米</v>
      </c>
      <c r="DY647" s="78" t="str">
        <f t="shared" ref="DY647" ca="1" si="1348">IF(BS647 = "",BS$1&amp;":",_xlfn.TEXTJOIN(":",TRUE,BS$1,BS647))</f>
        <v>电视量公式:地块建筑面积*0.2/100</v>
      </c>
      <c r="DZ647" s="78" t="str">
        <f t="shared" ref="DZ647" ca="1" si="1349">IF(BU647 = "",BU$1&amp;":",_xlfn.TEXTJOIN(":",TRUE,BU$1,BU647))</f>
        <v>高峰机动车生成量指标:60pcu/万平方米，73：27</v>
      </c>
      <c r="EA647" s="78" t="str">
        <f t="shared" ref="EA647" ca="1" si="1350">IF(BW647 = "",BW$1&amp;":",_xlfn.TEXTJOIN(":",TRUE,BW$1,BW647))</f>
        <v>高峰机动车吸引量公式:地块建筑面积/10000*60*0.73</v>
      </c>
      <c r="EB647" s="78" t="str">
        <f t="shared" ref="EB647" ca="1" si="1351">IF(BY647 = "",BY$1&amp;":",_xlfn.TEXTJOIN(":",TRUE,BY$1,BY647))</f>
        <v>高峰机动车发生量公式:地块建筑面积/10000*60*0.27</v>
      </c>
      <c r="EC647" s="78" t="str">
        <f t="shared" ref="EC647" ca="1" si="1352">IF(CA647 = "",CA$1&amp;":",_xlfn.TEXTJOIN(":",TRUE,CA$1,CA647))</f>
        <v>地下空间指标:地块建筑面积*0.4</v>
      </c>
      <c r="ED647" s="78" t="str">
        <f t="shared" ref="ED647" ca="1" si="1353">IF(CC647 = "",CC$1&amp;":",_xlfn.TEXTJOIN(":",TRUE,CC$1,CC647))</f>
        <v>地下空间公式:地块建筑面积*0.4</v>
      </c>
      <c r="EE647" s="78" t="str">
        <f t="shared" ref="EE647" ca="1" si="1354">IF(CE647 = "",CE$1&amp;":",_xlfn.TEXTJOIN(":",TRUE,CE$1,CE647))</f>
        <v>人防指标:地块建筑面积*0.08</v>
      </c>
      <c r="EF647" s="78" t="str">
        <f t="shared" ref="EF647" ca="1" si="1355">IF(CG647 = "",CG$1&amp;":",_xlfn.TEXTJOIN(":",TRUE,CG$1,CG647))</f>
        <v>人防公式:地块建筑面积*0.08</v>
      </c>
      <c r="EG647" s="78" t="str">
        <f t="shared" ref="EG647" ca="1" si="1356">IF(CI647 = "",CI$1&amp;":",_xlfn.TEXTJOIN(":",TRUE,CI$1,CI647))</f>
        <v>用地构成:村庄建设用地</v>
      </c>
      <c r="EH647" s="78" t="s">
        <v>1962</v>
      </c>
      <c r="EI647" s="79" t="str">
        <f t="shared" ref="EI647" ca="1" si="1357">_xlfn.TEXTJOIN(";",TRUE,CK647:EG647)</f>
        <v>唯一标识:090301v#娱乐用地#国空;性质名称:娱乐用地;地块性质过滤:;地块性质:090301v;地类标准:国空;地块性质别称:B31;属性继承:B3#娱乐康体用地#城规;父类:B3;级别继承:090301#娱乐用地#国空;级别层次:4;级别:3090301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47" t="s">
        <v>1962</v>
      </c>
    </row>
    <row r="648" spans="1:140" ht="16.5" x14ac:dyDescent="0.2">
      <c r="A648" s="52" t="str">
        <f t="shared" si="933"/>
        <v>090302#康体用地#国空</v>
      </c>
      <c r="B648" s="52" t="s">
        <v>346</v>
      </c>
      <c r="C648" s="52"/>
      <c r="D648" s="52" t="s">
        <v>1791</v>
      </c>
      <c r="E648" s="52" t="s">
        <v>1277</v>
      </c>
      <c r="F648" s="52" t="s">
        <v>906</v>
      </c>
      <c r="G648" s="52" t="s">
        <v>84</v>
      </c>
      <c r="H648" s="52" t="s">
        <v>904</v>
      </c>
      <c r="I648" s="52" t="s">
        <v>2374</v>
      </c>
      <c r="J648" s="52">
        <f t="shared" si="935"/>
        <v>3</v>
      </c>
      <c r="K648" s="52" t="str">
        <f t="shared" si="934"/>
        <v>20903</v>
      </c>
      <c r="L648" s="52"/>
      <c r="M648" s="69" t="str" cm="1">
        <f t="array" aca="1" ref="M648" ca="1">IF(OFFSET(INDIRECT(ADDRESS(ROW(), COLUMN())),0,-1)="",VLOOKUP($G648,$A:$AAE,COLUMN(),FALSE),OFFSET(INDIRECT(ADDRESS(ROW(), COLUMN())),0,-1))</f>
        <v>181,0,0</v>
      </c>
      <c r="N648" s="32"/>
      <c r="O648" s="69" t="str" cm="1">
        <f t="array" aca="1" ref="O648" ca="1">IF(OFFSET(INDIRECT(ADDRESS(ROW(), COLUMN())),0,-1)="",VLOOKUP($G648,$A:$AAE,COLUMN(),FALSE),OFFSET(INDIRECT(ADDRESS(ROW(), COLUMN())),0,-1))</f>
        <v>面积*容积率</v>
      </c>
      <c r="P648" s="32"/>
      <c r="Q648" s="32" t="str" cm="1">
        <f t="array" aca="1" ref="Q648" ca="1">IF(OFFSET(INDIRECT(ADDRESS(ROW(), COLUMN())),0,-1)="",VLOOKUP($G648,$A:$AAE,COLUMN(),FALSE),OFFSET(INDIRECT(ADDRESS(ROW(), COLUMN())),0,-1))</f>
        <v>地块建筑面积*0</v>
      </c>
      <c r="R648" s="32"/>
      <c r="S648" s="32" t="str" cm="1">
        <f t="array" aca="1" ref="S648" ca="1">IF(OFFSET(INDIRECT(ADDRESS(ROW(), COLUMN())),0,-1)="",VLOOKUP($G648,$A:$AAE,COLUMN(),FALSE),OFFSET(INDIRECT(ADDRESS(ROW(), COLUMN())),0,-1))</f>
        <v>地块建筑面积*1</v>
      </c>
      <c r="T648" s="32"/>
      <c r="U648" s="32" t="str" cm="1">
        <f t="array" aca="1" ref="U648" ca="1">IF(OFFSET(INDIRECT(ADDRESS(ROW(), COLUMN())),0,-1)="",VLOOKUP($G648,$A:$AAE,COLUMN(),FALSE),OFFSET(INDIRECT(ADDRESS(ROW(), COLUMN())),0,-1))</f>
        <v>地块建筑面积*1*0.35</v>
      </c>
      <c r="V648" s="32"/>
      <c r="W648" s="69" t="str" cm="1">
        <f t="array" aca="1" ref="W648" ca="1">IF(OFFSET(INDIRECT(ADDRESS(ROW(), COLUMN())),0,-1)="",VLOOKUP($G648,$A:$AAE,COLUMN(),FALSE),OFFSET(INDIRECT(ADDRESS(ROW(), COLUMN())),0,-1))</f>
        <v>地块建筑面积*1*0.65</v>
      </c>
      <c r="X648" s="32"/>
      <c r="Y648" s="32" t="str" cm="1">
        <f t="array" aca="1" ref="Y648" ca="1">IF(OFFSET(INDIRECT(ADDRESS(ROW(), COLUMN())),0,-1)="",VLOOKUP($G648,$A:$AAE,COLUMN(),FALSE),OFFSET(INDIRECT(ADDRESS(ROW(), COLUMN())),0,-1))</f>
        <v>地块建筑面积*0</v>
      </c>
      <c r="Z648" s="32"/>
      <c r="AA648" s="32" t="str" cm="1">
        <f t="array" aca="1" ref="AA648" ca="1">IF(OFFSET(INDIRECT(ADDRESS(ROW(), COLUMN())),0,-1)="",VLOOKUP($G648,$A:$AAE,COLUMN(),FALSE),OFFSET(INDIRECT(ADDRESS(ROW(), COLUMN())),0,-1))</f>
        <v>地块建筑面积*0</v>
      </c>
      <c r="AB648" s="32"/>
      <c r="AC648" s="32" t="str" cm="1">
        <f t="array" aca="1" ref="AC648" ca="1">IF(OFFSET(INDIRECT(ADDRESS(ROW(), COLUMN())),0,-1)="",VLOOKUP($G648,$A:$AAE,COLUMN(),FALSE),OFFSET(INDIRECT(ADDRESS(ROW(), COLUMN())),0,-1))</f>
        <v>地块建筑面积*0</v>
      </c>
      <c r="AD648" s="32"/>
      <c r="AE648" s="32" t="str" cm="1">
        <f t="array" aca="1" ref="AE648" ca="1">IF(OFFSET(INDIRECT(ADDRESS(ROW(), COLUMN())),0,-1)="",VLOOKUP($G648,$A:$AAE,COLUMN(),FALSE),OFFSET(INDIRECT(ADDRESS(ROW(), COLUMN())),0,-1))</f>
        <v>面积*0</v>
      </c>
      <c r="AF648" s="32"/>
      <c r="AG648" s="32" t="str" cm="1">
        <f t="array" aca="1" ref="AG648" ca="1">IF(OFFSET(INDIRECT(ADDRESS(ROW(), COLUMN())),0,-1)="",VLOOKUP($G648,$A:$AAE,COLUMN(),FALSE),OFFSET(INDIRECT(ADDRESS(ROW(), COLUMN())),0,-1))</f>
        <v>面积*0</v>
      </c>
      <c r="AH648" s="32"/>
      <c r="AI648" s="32" t="str" cm="1">
        <f t="array" aca="1" ref="AI648" ca="1">IF(OFFSET(INDIRECT(ADDRESS(ROW(), COLUMN())),0,-1)="",VLOOKUP($G648,$A:$AAE,COLUMN(),FALSE),OFFSET(INDIRECT(ADDRESS(ROW(), COLUMN())),0,-1))</f>
        <v>-</v>
      </c>
      <c r="AJ648" s="32"/>
      <c r="AK648" s="32" cm="1">
        <f t="array" aca="1" ref="AK648" ca="1">IF(OFFSET(INDIRECT(ADDRESS(ROW(), COLUMN())),0,-1)="",VLOOKUP($G648,$A:$AAE,COLUMN(),FALSE),OFFSET(INDIRECT(ADDRESS(ROW(), COLUMN())),0,-1))</f>
        <v>0</v>
      </c>
      <c r="AL648" s="32"/>
      <c r="AM648" s="32" t="str" cm="1">
        <f t="array" aca="1" ref="AM648" ca="1">IF(OFFSET(INDIRECT(ADDRESS(ROW(), COLUMN())),0,-1)="",VLOOKUP($G648,$A:$AAE,COLUMN(),FALSE),OFFSET(INDIRECT(ADDRESS(ROW(), COLUMN())),0,-1))</f>
        <v>-</v>
      </c>
      <c r="AN648" s="32"/>
      <c r="AO648" s="32" cm="1">
        <f t="array" aca="1" ref="AO648" ca="1">IF(OFFSET(INDIRECT(ADDRESS(ROW(), COLUMN())),0,-1)="",VLOOKUP($G648,$A:$AAE,COLUMN(),FALSE),OFFSET(INDIRECT(ADDRESS(ROW(), COLUMN())),0,-1))</f>
        <v>0</v>
      </c>
      <c r="AP648" s="15"/>
      <c r="AQ648" s="32" t="str" cm="1">
        <f t="array" aca="1" ref="AQ648" ca="1">IF(OFFSET(INDIRECT(ADDRESS(ROW(), COLUMN())),0,-1)="",VLOOKUP($G648,$A:$AAE,COLUMN(),FALSE),OFFSET(INDIRECT(ADDRESS(ROW(), COLUMN())),0,-1))</f>
        <v>35平方米/岗位</v>
      </c>
      <c r="AR648" s="15"/>
      <c r="AS648" s="32" t="str" cm="1">
        <f t="array" aca="1" ref="AS648" ca="1">IF(OFFSET(INDIRECT(ADDRESS(ROW(), COLUMN())),0,-1)="",VLOOKUP($G648,$A:$AAE,COLUMN(),FALSE),OFFSET(INDIRECT(ADDRESS(ROW(), COLUMN())),0,-1))</f>
        <v>商服建筑面积/35</v>
      </c>
      <c r="AT648" s="15"/>
      <c r="AU648" s="32" t="str" cm="1">
        <f t="array" aca="1" ref="AU648" ca="1">IF(OFFSET(INDIRECT(ADDRESS(ROW(), COLUMN())),0,-1)="",VLOOKUP($G648,$A:$AAE,COLUMN(),FALSE),OFFSET(INDIRECT(ADDRESS(ROW(), COLUMN())),0,-1))</f>
        <v>1.1个/100平方米</v>
      </c>
      <c r="AV648" s="15"/>
      <c r="AW648" s="32" t="str" cm="1">
        <f t="array" aca="1" ref="AW648" ca="1">IF(OFFSET(INDIRECT(ADDRESS(ROW(), COLUMN())),0,-1)="",VLOOKUP($G648,$A:$AAE,COLUMN(),FALSE),OFFSET(INDIRECT(ADDRESS(ROW(), COLUMN())),0,-1))</f>
        <v>地块建筑面积*1.1/100</v>
      </c>
      <c r="AX648" s="2"/>
      <c r="AY648" s="32" t="str" cm="1">
        <f t="array" aca="1" ref="AY648" ca="1">IF(OFFSET(INDIRECT(ADDRESS(ROW(), COLUMN())),0,-1)="",VLOOKUP($G648,$A:$AAE,COLUMN(),FALSE),OFFSET(INDIRECT(ADDRESS(ROW(), COLUMN())),0,-1))</f>
        <v>10升/平方米*日</v>
      </c>
      <c r="AZ648" s="2"/>
      <c r="BA648" s="32" t="str" cm="1">
        <f t="array" aca="1" ref="BA648" ca="1">IF(OFFSET(INDIRECT(ADDRESS(ROW(), COLUMN())),0,-1)="",VLOOKUP($G648,$A:$AAE,COLUMN(),FALSE),OFFSET(INDIRECT(ADDRESS(ROW(), COLUMN())),0,-1))</f>
        <v>地块建筑面积*10/1000</v>
      </c>
      <c r="BB648" s="2"/>
      <c r="BC648" s="32" cm="1">
        <f t="array" aca="1" ref="BC648" ca="1">IF(OFFSET(INDIRECT(ADDRESS(ROW(), COLUMN())),0,-1)="",VLOOKUP($G648,$A:$AAE,COLUMN(),FALSE),OFFSET(INDIRECT(ADDRESS(ROW(), COLUMN())),0,-1))</f>
        <v>0.85</v>
      </c>
      <c r="BD648" s="2"/>
      <c r="BE648" s="32" t="str" cm="1">
        <f t="array" aca="1" ref="BE648" ca="1">IF(OFFSET(INDIRECT(ADDRESS(ROW(), COLUMN())),0,-1)="",VLOOKUP($G648,$A:$AAE,COLUMN(),FALSE),OFFSET(INDIRECT(ADDRESS(ROW(), COLUMN())),0,-1))</f>
        <v>用水量*0.85</v>
      </c>
      <c r="BF648" s="2"/>
      <c r="BG648" s="32" t="str" cm="1">
        <f t="array" aca="1" ref="BG648" ca="1">IF(OFFSET(INDIRECT(ADDRESS(ROW(), COLUMN())),0,-1)="",VLOOKUP($G648,$A:$AAE,COLUMN(),FALSE),OFFSET(INDIRECT(ADDRESS(ROW(), COLUMN())),0,-1))</f>
        <v>40瓦/平方米</v>
      </c>
      <c r="BH648" s="2"/>
      <c r="BI648" s="32" cm="1">
        <f t="array" aca="1" ref="BI648" ca="1">IF(OFFSET(INDIRECT(ADDRESS(ROW(), COLUMN())),0,-1)="",VLOOKUP($G648,$A:$AAE,COLUMN(),FALSE),OFFSET(INDIRECT(ADDRESS(ROW(), COLUMN())),0,-1))</f>
        <v>0.7</v>
      </c>
      <c r="BJ648" s="2"/>
      <c r="BK648" s="32" t="str" cm="1">
        <f t="array" aca="1" ref="BK648" ca="1">IF(OFFSET(INDIRECT(ADDRESS(ROW(), COLUMN())),0,-1)="",VLOOKUP($G648,$A:$AAE,COLUMN(),FALSE),OFFSET(INDIRECT(ADDRESS(ROW(), COLUMN())),0,-1))</f>
        <v>地块建筑面积*40*0.7/1000</v>
      </c>
      <c r="BL648" s="2"/>
      <c r="BM648" s="32" t="str" cm="1">
        <f t="array" aca="1" ref="BM648" ca="1">IF(OFFSET(INDIRECT(ADDRESS(ROW(), COLUMN())),0,-1)="",VLOOKUP($G648,$A:$AAE,COLUMN(),FALSE),OFFSET(INDIRECT(ADDRESS(ROW(), COLUMN())),0,-1))</f>
        <v>1.0门/100平方米</v>
      </c>
      <c r="BN648" s="2"/>
      <c r="BO648" s="32" t="str" cm="1">
        <f t="array" aca="1" ref="BO648" ca="1">IF(OFFSET(INDIRECT(ADDRESS(ROW(), COLUMN())),0,-1)="",VLOOKUP($G648,$A:$AAE,COLUMN(),FALSE),OFFSET(INDIRECT(ADDRESS(ROW(), COLUMN())),0,-1))</f>
        <v>地块建筑面积*1.0/100</v>
      </c>
      <c r="BP648" s="2"/>
      <c r="BQ648" s="32" t="str" cm="1">
        <f t="array" aca="1" ref="BQ648" ca="1">IF(OFFSET(INDIRECT(ADDRESS(ROW(), COLUMN())),0,-1)="",VLOOKUP($G648,$A:$AAE,COLUMN(),FALSE),OFFSET(INDIRECT(ADDRESS(ROW(), COLUMN())),0,-1))</f>
        <v>0.2门/100平方米</v>
      </c>
      <c r="BR648" s="2"/>
      <c r="BS648" s="32" t="str" cm="1">
        <f t="array" aca="1" ref="BS648" ca="1">IF(OFFSET(INDIRECT(ADDRESS(ROW(), COLUMN())),0,-1)="",VLOOKUP($G648,$A:$AAE,COLUMN(),FALSE),OFFSET(INDIRECT(ADDRESS(ROW(), COLUMN())),0,-1))</f>
        <v>地块建筑面积*0.2/100</v>
      </c>
      <c r="BT648" s="2"/>
      <c r="BU648" s="32" t="str" cm="1">
        <f t="array" aca="1" ref="BU648" ca="1">IF(OFFSET(INDIRECT(ADDRESS(ROW(), COLUMN())),0,-1)="",VLOOKUP($G648,$A:$AAE,COLUMN(),FALSE),OFFSET(INDIRECT(ADDRESS(ROW(), COLUMN())),0,-1))</f>
        <v>60pcu/万平方米，73：27</v>
      </c>
      <c r="BV648" s="2"/>
      <c r="BW648" s="32" t="str" cm="1">
        <f t="array" aca="1" ref="BW648" ca="1">IF(OFFSET(INDIRECT(ADDRESS(ROW(), COLUMN())),0,-1)="",VLOOKUP($G648,$A:$AAE,COLUMN(),FALSE),OFFSET(INDIRECT(ADDRESS(ROW(), COLUMN())),0,-1))</f>
        <v>地块建筑面积/10000*60*0.73</v>
      </c>
      <c r="BX648" s="2"/>
      <c r="BY648" s="32" t="str" cm="1">
        <f t="array" aca="1" ref="BY648" ca="1">IF(OFFSET(INDIRECT(ADDRESS(ROW(), COLUMN())),0,-1)="",VLOOKUP($G648,$A:$AAE,COLUMN(),FALSE),OFFSET(INDIRECT(ADDRESS(ROW(), COLUMN())),0,-1))</f>
        <v>地块建筑面积/10000*60*0.27</v>
      </c>
      <c r="BZ648" s="98"/>
      <c r="CA648" s="32" t="str" cm="1">
        <f t="array" aca="1" ref="CA648" ca="1">IF(OFFSET(INDIRECT(ADDRESS(ROW(), COLUMN())),0,-1)="",VLOOKUP($G648,$A:$AAE,COLUMN(),FALSE),OFFSET(INDIRECT(ADDRESS(ROW(), COLUMN())),0,-1))</f>
        <v>地块建筑面积*0.4</v>
      </c>
      <c r="CB648" s="15"/>
      <c r="CC648" s="32" t="str" cm="1">
        <f t="array" aca="1" ref="CC648" ca="1">IF(OFFSET(INDIRECT(ADDRESS(ROW(), COLUMN())),0,-1)="",VLOOKUP($G648,$A:$AAE,COLUMN(),FALSE),OFFSET(INDIRECT(ADDRESS(ROW(), COLUMN())),0,-1))</f>
        <v>地块建筑面积*0.4</v>
      </c>
      <c r="CD648" s="15"/>
      <c r="CE648" s="32" t="str" cm="1">
        <f t="array" aca="1" ref="CE648" ca="1">IF(OFFSET(INDIRECT(ADDRESS(ROW(), COLUMN())),0,-1)="",VLOOKUP($G648,$A:$AAE,COLUMN(),FALSE),OFFSET(INDIRECT(ADDRESS(ROW(), COLUMN())),0,-1))</f>
        <v>地块建筑面积*0.08</v>
      </c>
      <c r="CF648" s="15"/>
      <c r="CG648" s="32" t="str" cm="1">
        <f t="array" aca="1" ref="CG648" ca="1">IF(OFFSET(INDIRECT(ADDRESS(ROW(), COLUMN())),0,-1)="",VLOOKUP($G648,$A:$AAE,COLUMN(),FALSE),OFFSET(INDIRECT(ADDRESS(ROW(), COLUMN())),0,-1))</f>
        <v>地块建筑面积*0.08</v>
      </c>
      <c r="CH648" s="32"/>
      <c r="CI648" s="69" t="str" cm="1">
        <f t="array" aca="1" ref="CI648" ca="1">IF(OFFSET(INDIRECT(ADDRESS(ROW(), COLUMN())),0,-1)="",VLOOKUP($G648,$A:$AAE,COLUMN(),FALSE),OFFSET(INDIRECT(ADDRESS(ROW(), COLUMN())),0,-1))</f>
        <v>城镇建设用地</v>
      </c>
      <c r="CJ648" s="75" t="s">
        <v>1962</v>
      </c>
      <c r="CK648" s="78" t="str">
        <f t="shared" si="883"/>
        <v>唯一标识:090302#康体用地#国空</v>
      </c>
      <c r="CL648" s="78" t="str">
        <f t="shared" si="884"/>
        <v>性质名称:康体用地</v>
      </c>
      <c r="CM648" s="78" t="str">
        <f t="shared" si="885"/>
        <v>地块性质过滤:</v>
      </c>
      <c r="CN648" s="78" t="str">
        <f t="shared" si="886"/>
        <v>地块性质:090302</v>
      </c>
      <c r="CO648" s="78" t="str">
        <f t="shared" si="887"/>
        <v>地类标准:国空</v>
      </c>
      <c r="CP648" s="78" t="str">
        <f t="shared" si="888"/>
        <v>地块性质别称:B32</v>
      </c>
      <c r="CQ648" s="78" t="str">
        <f t="shared" si="889"/>
        <v>属性继承:B3#娱乐康体用地#城规</v>
      </c>
      <c r="CR648" s="78" t="str">
        <f t="shared" si="890"/>
        <v>父类:B3</v>
      </c>
      <c r="CS648" s="78" t="str">
        <f t="shared" si="891"/>
        <v>级别继承:0903#娱乐用地#国空</v>
      </c>
      <c r="CT648" s="78" t="str">
        <f t="shared" si="892"/>
        <v>级别层次:3</v>
      </c>
      <c r="CU648" s="78" t="str">
        <f t="shared" si="893"/>
        <v>级别:20903</v>
      </c>
      <c r="CV648" s="78" t="str">
        <f t="shared" ca="1" si="894"/>
        <v>地块颜色:181,0,0</v>
      </c>
      <c r="CW648" s="78" t="str">
        <f t="shared" ca="1" si="895"/>
        <v>建筑面积公式:面积*容积率</v>
      </c>
      <c r="CX648" s="78" t="str">
        <f t="shared" ca="1" si="896"/>
        <v>住宅建筑面积公式:地块建筑面积*0</v>
      </c>
      <c r="CY648" s="78" t="str">
        <f t="shared" ca="1" si="897"/>
        <v>商服建筑面积公式:地块建筑面积*1</v>
      </c>
      <c r="CZ648" s="78" t="str">
        <f t="shared" ca="1" si="898"/>
        <v>商服中商业建筑面积公式:地块建筑面积*1*0.35</v>
      </c>
      <c r="DA648" s="78" t="str">
        <f t="shared" ca="1" si="899"/>
        <v>商服中办公建筑面积公式:地块建筑面积*1*0.65</v>
      </c>
      <c r="DB648" s="78" t="str">
        <f t="shared" ca="1" si="900"/>
        <v>公服建筑面积公式:地块建筑面积*0</v>
      </c>
      <c r="DC648" s="78" t="str">
        <f t="shared" ca="1" si="901"/>
        <v>工业建筑面积公式:地块建筑面积*0</v>
      </c>
      <c r="DD648" s="78" t="str">
        <f t="shared" ca="1" si="902"/>
        <v>市政建筑面积公式:地块建筑面积*0</v>
      </c>
      <c r="DE648" s="78" t="str">
        <f t="shared" ca="1" si="903"/>
        <v>绿地面积指定指标:面积*0</v>
      </c>
      <c r="DF648" s="78" t="str">
        <f t="shared" ca="1" si="904"/>
        <v>绿地面积指定公式:面积*0</v>
      </c>
      <c r="DG648" s="78" t="str">
        <f t="shared" ca="1" si="905"/>
        <v>户数指标:-</v>
      </c>
      <c r="DH648" s="78" t="str">
        <f t="shared" ca="1" si="906"/>
        <v>户数公式:0</v>
      </c>
      <c r="DI648" s="78" t="str">
        <f t="shared" ca="1" si="907"/>
        <v>人数指标:-</v>
      </c>
      <c r="DJ648" s="78" t="str">
        <f t="shared" ca="1" si="908"/>
        <v>人数公式:0</v>
      </c>
      <c r="DK648" s="78" t="str">
        <f t="shared" ca="1" si="909"/>
        <v>就业指标:35平方米/岗位</v>
      </c>
      <c r="DL648" s="78" t="str">
        <f t="shared" ca="1" si="910"/>
        <v>就业公式:商服建筑面积/35</v>
      </c>
      <c r="DM648" s="78" t="str">
        <f t="shared" ca="1" si="911"/>
        <v>机动车指标:1.1个/100平方米</v>
      </c>
      <c r="DN648" s="78" t="str">
        <f t="shared" ca="1" si="912"/>
        <v>机动车公式:地块建筑面积*1.1/100</v>
      </c>
      <c r="DO648" s="78" t="str">
        <f t="shared" ca="1" si="913"/>
        <v>用水量指标:10升/平方米*日</v>
      </c>
      <c r="DP648" s="78" t="str">
        <f t="shared" ca="1" si="914"/>
        <v>用水量公式:地块建筑面积*10/1000</v>
      </c>
      <c r="DQ648" s="78" t="str">
        <f t="shared" ca="1" si="915"/>
        <v>污水折算系数:0.85</v>
      </c>
      <c r="DR648" s="78" t="str">
        <f t="shared" ca="1" si="916"/>
        <v>污水量公式:用水量*0.85</v>
      </c>
      <c r="DS648" s="78" t="str">
        <f t="shared" ca="1" si="917"/>
        <v>用电负荷指标:40瓦/平方米</v>
      </c>
      <c r="DT648" s="78" t="str">
        <f t="shared" ca="1" si="918"/>
        <v>同时率:0.7</v>
      </c>
      <c r="DU648" s="78" t="str">
        <f t="shared" ca="1" si="919"/>
        <v>用电量公式:地块建筑面积*40*0.7/1000</v>
      </c>
      <c r="DV648" s="78" t="str">
        <f t="shared" ca="1" si="920"/>
        <v>固话装机指标:1.0门/100平方米</v>
      </c>
      <c r="DW648" s="78" t="str">
        <f t="shared" ca="1" si="921"/>
        <v>固话量公式:地块建筑面积*1.0/100</v>
      </c>
      <c r="DX648" s="78" t="str">
        <f t="shared" ca="1" si="922"/>
        <v>有线电视指标:0.2门/100平方米</v>
      </c>
      <c r="DY648" s="78" t="str">
        <f t="shared" ca="1" si="923"/>
        <v>电视量公式:地块建筑面积*0.2/100</v>
      </c>
      <c r="DZ648" s="78" t="str">
        <f t="shared" ca="1" si="924"/>
        <v>高峰机动车生成量指标:60pcu/万平方米，73：27</v>
      </c>
      <c r="EA648" s="78" t="str">
        <f t="shared" ca="1" si="925"/>
        <v>高峰机动车吸引量公式:地块建筑面积/10000*60*0.73</v>
      </c>
      <c r="EB648" s="78" t="str">
        <f t="shared" ca="1" si="926"/>
        <v>高峰机动车发生量公式:地块建筑面积/10000*60*0.27</v>
      </c>
      <c r="EC648" s="78" t="str">
        <f t="shared" ca="1" si="930"/>
        <v>地下空间指标:地块建筑面积*0.4</v>
      </c>
      <c r="ED648" s="78" t="str">
        <f t="shared" ca="1" si="927"/>
        <v>地下空间公式:地块建筑面积*0.4</v>
      </c>
      <c r="EE648" s="78" t="str">
        <f t="shared" ca="1" si="931"/>
        <v>人防指标:地块建筑面积*0.08</v>
      </c>
      <c r="EF648" s="78" t="str">
        <f t="shared" ca="1" si="928"/>
        <v>人防公式:地块建筑面积*0.08</v>
      </c>
      <c r="EG648" s="78" t="str">
        <f t="shared" ca="1" si="932"/>
        <v>用地构成:城镇建设用地</v>
      </c>
      <c r="EH648" s="78" t="s">
        <v>1962</v>
      </c>
      <c r="EI648" s="79" t="str">
        <f t="shared" ca="1" si="929"/>
        <v>唯一标识:090302#康体用地#国空;性质名称:康体用地;地块性质过滤:;地块性质:090302;地类标准:国空;地块性质别称:B32;属性继承:B3#娱乐康体用地#城规;父类:B3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8" t="s">
        <v>1962</v>
      </c>
    </row>
    <row r="649" spans="1:140" ht="16.5" x14ac:dyDescent="0.2">
      <c r="A649" s="52" t="str">
        <f t="shared" si="933"/>
        <v>0904#其他商业服务业用地#国空</v>
      </c>
      <c r="B649" s="52" t="s">
        <v>591</v>
      </c>
      <c r="C649" s="52"/>
      <c r="D649" s="52" t="s">
        <v>1790</v>
      </c>
      <c r="E649" s="52" t="s">
        <v>1277</v>
      </c>
      <c r="F649" s="52" t="s">
        <v>911</v>
      </c>
      <c r="G649" s="52" t="s">
        <v>2354</v>
      </c>
      <c r="H649" s="52" t="s">
        <v>893</v>
      </c>
      <c r="I649" s="52" t="s">
        <v>1459</v>
      </c>
      <c r="J649" s="52">
        <f t="shared" si="935"/>
        <v>2</v>
      </c>
      <c r="K649" s="52" t="str">
        <f t="shared" si="934"/>
        <v>109</v>
      </c>
      <c r="L649" s="52"/>
      <c r="M649" s="69" t="str" cm="1">
        <f t="array" aca="1" ref="M649" ca="1">IF(OFFSET(INDIRECT(ADDRESS(ROW(), COLUMN())),0,-1)="",VLOOKUP($G649,$A:$AAE,COLUMN(),FALSE),OFFSET(INDIRECT(ADDRESS(ROW(), COLUMN())),0,-1))</f>
        <v>180,48,72</v>
      </c>
      <c r="N649" s="32"/>
      <c r="O649" s="69" t="str" cm="1">
        <f t="array" aca="1" ref="O649" ca="1">IF(OFFSET(INDIRECT(ADDRESS(ROW(), COLUMN())),0,-1)="",VLOOKUP($G649,$A:$AAE,COLUMN(),FALSE),OFFSET(INDIRECT(ADDRESS(ROW(), COLUMN())),0,-1))</f>
        <v>面积*容积率</v>
      </c>
      <c r="P649" s="32"/>
      <c r="Q649" s="32" t="str" cm="1">
        <f t="array" aca="1" ref="Q649" ca="1">IF(OFFSET(INDIRECT(ADDRESS(ROW(), COLUMN())),0,-1)="",VLOOKUP($G649,$A:$AAE,COLUMN(),FALSE),OFFSET(INDIRECT(ADDRESS(ROW(), COLUMN())),0,-1))</f>
        <v>地块建筑面积*0</v>
      </c>
      <c r="R649" s="15"/>
      <c r="S649" s="15" t="str" cm="1">
        <f t="array" aca="1" ref="S649" ca="1">IF(OFFSET(INDIRECT(ADDRESS(ROW(), COLUMN())),0,-1)="",VLOOKUP($G649,$A:$AAE,COLUMN(),FALSE),OFFSET(INDIRECT(ADDRESS(ROW(), COLUMN())),0,-1))</f>
        <v>地块建筑面积*1</v>
      </c>
      <c r="T649" s="15"/>
      <c r="U649" s="15" t="str" cm="1">
        <f t="array" aca="1" ref="U649" ca="1">IF(OFFSET(INDIRECT(ADDRESS(ROW(), COLUMN())),0,-1)="",VLOOKUP($G649,$A:$AAE,COLUMN(),FALSE),OFFSET(INDIRECT(ADDRESS(ROW(), COLUMN())),0,-1))</f>
        <v>地块建筑面积*1*0.35</v>
      </c>
      <c r="V649" s="15"/>
      <c r="W649" s="52" t="str" cm="1">
        <f t="array" aca="1" ref="W649" ca="1">IF(OFFSET(INDIRECT(ADDRESS(ROW(), COLUMN())),0,-1)="",VLOOKUP($G649,$A:$AAE,COLUMN(),FALSE),OFFSET(INDIRECT(ADDRESS(ROW(), COLUMN())),0,-1))</f>
        <v>地块建筑面积*1*0.65</v>
      </c>
      <c r="X649" s="15"/>
      <c r="Y649" s="15" t="str" cm="1">
        <f t="array" aca="1" ref="Y649" ca="1">IF(OFFSET(INDIRECT(ADDRESS(ROW(), COLUMN())),0,-1)="",VLOOKUP($G649,$A:$AAE,COLUMN(),FALSE),OFFSET(INDIRECT(ADDRESS(ROW(), COLUMN())),0,-1))</f>
        <v>地块建筑面积*0</v>
      </c>
      <c r="Z649" s="15"/>
      <c r="AA649" s="15" t="str" cm="1">
        <f t="array" aca="1" ref="AA649" ca="1">IF(OFFSET(INDIRECT(ADDRESS(ROW(), COLUMN())),0,-1)="",VLOOKUP($G649,$A:$AAE,COLUMN(),FALSE),OFFSET(INDIRECT(ADDRESS(ROW(), COLUMN())),0,-1))</f>
        <v>地块建筑面积*0</v>
      </c>
      <c r="AB649" s="15"/>
      <c r="AC649" s="15" t="str" cm="1">
        <f t="array" aca="1" ref="AC649" ca="1">IF(OFFSET(INDIRECT(ADDRESS(ROW(), COLUMN())),0,-1)="",VLOOKUP($G649,$A:$AAE,COLUMN(),FALSE),OFFSET(INDIRECT(ADDRESS(ROW(), COLUMN())),0,-1))</f>
        <v>地块建筑面积*0</v>
      </c>
      <c r="AD649" s="15"/>
      <c r="AE649" s="15" t="str" cm="1">
        <f t="array" aca="1" ref="AE649" ca="1">IF(OFFSET(INDIRECT(ADDRESS(ROW(), COLUMN())),0,-1)="",VLOOKUP($G649,$A:$AAE,COLUMN(),FALSE),OFFSET(INDIRECT(ADDRESS(ROW(), COLUMN())),0,-1))</f>
        <v>面积*0</v>
      </c>
      <c r="AF649" s="15"/>
      <c r="AG649" s="15" t="str" cm="1">
        <f t="array" aca="1" ref="AG649" ca="1">IF(OFFSET(INDIRECT(ADDRESS(ROW(), COLUMN())),0,-1)="",VLOOKUP($G649,$A:$AAE,COLUMN(),FALSE),OFFSET(INDIRECT(ADDRESS(ROW(), COLUMN())),0,-1))</f>
        <v>面积*0</v>
      </c>
      <c r="AH649" s="15"/>
      <c r="AI649" s="15" t="str" cm="1">
        <f t="array" aca="1" ref="AI649" ca="1">IF(OFFSET(INDIRECT(ADDRESS(ROW(), COLUMN())),0,-1)="",VLOOKUP($G649,$A:$AAE,COLUMN(),FALSE),OFFSET(INDIRECT(ADDRESS(ROW(), COLUMN())),0,-1))</f>
        <v>-</v>
      </c>
      <c r="AJ649" s="15"/>
      <c r="AK649" s="15" cm="1">
        <f t="array" aca="1" ref="AK649" ca="1">IF(OFFSET(INDIRECT(ADDRESS(ROW(), COLUMN())),0,-1)="",VLOOKUP($G649,$A:$AAE,COLUMN(),FALSE),OFFSET(INDIRECT(ADDRESS(ROW(), COLUMN())),0,-1))</f>
        <v>0</v>
      </c>
      <c r="AL649" s="15"/>
      <c r="AM649" s="15" t="str" cm="1">
        <f t="array" aca="1" ref="AM649" ca="1">IF(OFFSET(INDIRECT(ADDRESS(ROW(), COLUMN())),0,-1)="",VLOOKUP($G649,$A:$AAE,COLUMN(),FALSE),OFFSET(INDIRECT(ADDRESS(ROW(), COLUMN())),0,-1))</f>
        <v>-</v>
      </c>
      <c r="AN649" s="15"/>
      <c r="AO649" s="15" cm="1">
        <f t="array" aca="1" ref="AO649" ca="1">IF(OFFSET(INDIRECT(ADDRESS(ROW(), COLUMN())),0,-1)="",VLOOKUP($G649,$A:$AAE,COLUMN(),FALSE),OFFSET(INDIRECT(ADDRESS(ROW(), COLUMN())),0,-1))</f>
        <v>0</v>
      </c>
      <c r="AP649" s="15"/>
      <c r="AQ649" s="15" t="str" cm="1">
        <f t="array" aca="1" ref="AQ649" ca="1">IF(OFFSET(INDIRECT(ADDRESS(ROW(), COLUMN())),0,-1)="",VLOOKUP($G649,$A:$AAE,COLUMN(),FALSE),OFFSET(INDIRECT(ADDRESS(ROW(), COLUMN())),0,-1))</f>
        <v>35平方米/岗位</v>
      </c>
      <c r="AR649" s="15"/>
      <c r="AS649" s="15" t="str" cm="1">
        <f t="array" aca="1" ref="AS649" ca="1">IF(OFFSET(INDIRECT(ADDRESS(ROW(), COLUMN())),0,-1)="",VLOOKUP($G649,$A:$AAE,COLUMN(),FALSE),OFFSET(INDIRECT(ADDRESS(ROW(), COLUMN())),0,-1))</f>
        <v>商服建筑面积/35</v>
      </c>
      <c r="AT649" s="15"/>
      <c r="AU649" s="15" t="str" cm="1">
        <f t="array" aca="1" ref="AU649" ca="1">IF(OFFSET(INDIRECT(ADDRESS(ROW(), COLUMN())),0,-1)="",VLOOKUP($G649,$A:$AAE,COLUMN(),FALSE),OFFSET(INDIRECT(ADDRESS(ROW(), COLUMN())),0,-1))</f>
        <v>1.2个/100平方米</v>
      </c>
      <c r="AV649" s="15"/>
      <c r="AW649" s="15" t="str" cm="1">
        <f t="array" aca="1" ref="AW649" ca="1">IF(OFFSET(INDIRECT(ADDRESS(ROW(), COLUMN())),0,-1)="",VLOOKUP($G649,$A:$AAE,COLUMN(),FALSE),OFFSET(INDIRECT(ADDRESS(ROW(), COLUMN())),0,-1))</f>
        <v>地块建筑面积*1.2/100</v>
      </c>
      <c r="AX649" s="2"/>
      <c r="AY649" s="15" t="str" cm="1">
        <f t="array" aca="1" ref="AY649" ca="1">IF(OFFSET(INDIRECT(ADDRESS(ROW(), COLUMN())),0,-1)="",VLOOKUP($G649,$A:$AAE,COLUMN(),FALSE),OFFSET(INDIRECT(ADDRESS(ROW(), COLUMN())),0,-1))</f>
        <v>10升/平方米*日</v>
      </c>
      <c r="AZ649" s="2"/>
      <c r="BA649" s="15" t="str" cm="1">
        <f t="array" aca="1" ref="BA649" ca="1">IF(OFFSET(INDIRECT(ADDRESS(ROW(), COLUMN())),0,-1)="",VLOOKUP($G649,$A:$AAE,COLUMN(),FALSE),OFFSET(INDIRECT(ADDRESS(ROW(), COLUMN())),0,-1))</f>
        <v>地块建筑面积*10/1000</v>
      </c>
      <c r="BB649" s="2"/>
      <c r="BC649" s="15" cm="1">
        <f t="array" aca="1" ref="BC649" ca="1">IF(OFFSET(INDIRECT(ADDRESS(ROW(), COLUMN())),0,-1)="",VLOOKUP($G649,$A:$AAE,COLUMN(),FALSE),OFFSET(INDIRECT(ADDRESS(ROW(), COLUMN())),0,-1))</f>
        <v>0.85</v>
      </c>
      <c r="BD649" s="2"/>
      <c r="BE649" s="15" t="str" cm="1">
        <f t="array" aca="1" ref="BE649" ca="1">IF(OFFSET(INDIRECT(ADDRESS(ROW(), COLUMN())),0,-1)="",VLOOKUP($G649,$A:$AAE,COLUMN(),FALSE),OFFSET(INDIRECT(ADDRESS(ROW(), COLUMN())),0,-1))</f>
        <v>用水量*0.85</v>
      </c>
      <c r="BF649" s="2"/>
      <c r="BG649" s="15" t="str" cm="1">
        <f t="array" aca="1" ref="BG649" ca="1">IF(OFFSET(INDIRECT(ADDRESS(ROW(), COLUMN())),0,-1)="",VLOOKUP($G649,$A:$AAE,COLUMN(),FALSE),OFFSET(INDIRECT(ADDRESS(ROW(), COLUMN())),0,-1))</f>
        <v>60瓦/平方米</v>
      </c>
      <c r="BH649" s="2"/>
      <c r="BI649" s="15" cm="1">
        <f t="array" aca="1" ref="BI649" ca="1">IF(OFFSET(INDIRECT(ADDRESS(ROW(), COLUMN())),0,-1)="",VLOOKUP($G649,$A:$AAE,COLUMN(),FALSE),OFFSET(INDIRECT(ADDRESS(ROW(), COLUMN())),0,-1))</f>
        <v>0.7</v>
      </c>
      <c r="BJ649" s="2"/>
      <c r="BK649" s="15" t="str" cm="1">
        <f t="array" aca="1" ref="BK649" ca="1">IF(OFFSET(INDIRECT(ADDRESS(ROW(), COLUMN())),0,-1)="",VLOOKUP($G649,$A:$AAE,COLUMN(),FALSE),OFFSET(INDIRECT(ADDRESS(ROW(), COLUMN())),0,-1))</f>
        <v>地块建筑面积*60*0.7/1000</v>
      </c>
      <c r="BL649" s="2"/>
      <c r="BM649" s="15" t="str" cm="1">
        <f t="array" aca="1" ref="BM649" ca="1">IF(OFFSET(INDIRECT(ADDRESS(ROW(), COLUMN())),0,-1)="",VLOOKUP($G649,$A:$AAE,COLUMN(),FALSE),OFFSET(INDIRECT(ADDRESS(ROW(), COLUMN())),0,-1))</f>
        <v>1.0门/100平方米</v>
      </c>
      <c r="BN649" s="2"/>
      <c r="BO649" s="15" t="str" cm="1">
        <f t="array" aca="1" ref="BO649" ca="1">IF(OFFSET(INDIRECT(ADDRESS(ROW(), COLUMN())),0,-1)="",VLOOKUP($G649,$A:$AAE,COLUMN(),FALSE),OFFSET(INDIRECT(ADDRESS(ROW(), COLUMN())),0,-1))</f>
        <v>地块建筑面积*1.0/100</v>
      </c>
      <c r="BP649" s="2"/>
      <c r="BQ649" s="15" t="str" cm="1">
        <f t="array" aca="1" ref="BQ649" ca="1">IF(OFFSET(INDIRECT(ADDRESS(ROW(), COLUMN())),0,-1)="",VLOOKUP($G649,$A:$AAE,COLUMN(),FALSE),OFFSET(INDIRECT(ADDRESS(ROW(), COLUMN())),0,-1))</f>
        <v>0.2门/100平方米</v>
      </c>
      <c r="BR649" s="2"/>
      <c r="BS649" s="15" t="str" cm="1">
        <f t="array" aca="1" ref="BS649" ca="1">IF(OFFSET(INDIRECT(ADDRESS(ROW(), COLUMN())),0,-1)="",VLOOKUP($G649,$A:$AAE,COLUMN(),FALSE),OFFSET(INDIRECT(ADDRESS(ROW(), COLUMN())),0,-1))</f>
        <v>地块建筑面积*0.2/100</v>
      </c>
      <c r="BT649" s="2"/>
      <c r="BU649" s="15" t="str" cm="1">
        <f t="array" aca="1" ref="BU649" ca="1">IF(OFFSET(INDIRECT(ADDRESS(ROW(), COLUMN())),0,-1)="",VLOOKUP($G649,$A:$AAE,COLUMN(),FALSE),OFFSET(INDIRECT(ADDRESS(ROW(), COLUMN())),0,-1))</f>
        <v>60pcu/万平方米，73：27</v>
      </c>
      <c r="BV649" s="2"/>
      <c r="BW649" s="15" t="str" cm="1">
        <f t="array" aca="1" ref="BW649" ca="1">IF(OFFSET(INDIRECT(ADDRESS(ROW(), COLUMN())),0,-1)="",VLOOKUP($G649,$A:$AAE,COLUMN(),FALSE),OFFSET(INDIRECT(ADDRESS(ROW(), COLUMN())),0,-1))</f>
        <v>地块建筑面积/10000*60*0.73</v>
      </c>
      <c r="BX649" s="2"/>
      <c r="BY649" s="15" t="str" cm="1">
        <f t="array" aca="1" ref="BY649" ca="1">IF(OFFSET(INDIRECT(ADDRESS(ROW(), COLUMN())),0,-1)="",VLOOKUP($G649,$A:$AAE,COLUMN(),FALSE),OFFSET(INDIRECT(ADDRESS(ROW(), COLUMN())),0,-1))</f>
        <v>地块建筑面积/10000*60*0.27</v>
      </c>
      <c r="BZ649" s="98"/>
      <c r="CA649" s="15" t="str" cm="1">
        <f t="array" aca="1" ref="CA649" ca="1">IF(OFFSET(INDIRECT(ADDRESS(ROW(), COLUMN())),0,-1)="",VLOOKUP($G649,$A:$AAE,COLUMN(),FALSE),OFFSET(INDIRECT(ADDRESS(ROW(), COLUMN())),0,-1))</f>
        <v>地块建筑面积*0.4</v>
      </c>
      <c r="CB649" s="15"/>
      <c r="CC649" s="15" t="str" cm="1">
        <f t="array" aca="1" ref="CC649" ca="1">IF(OFFSET(INDIRECT(ADDRESS(ROW(), COLUMN())),0,-1)="",VLOOKUP($G649,$A:$AAE,COLUMN(),FALSE),OFFSET(INDIRECT(ADDRESS(ROW(), COLUMN())),0,-1))</f>
        <v>地块建筑面积*0.4</v>
      </c>
      <c r="CD649" s="15"/>
      <c r="CE649" s="15" t="str" cm="1">
        <f t="array" aca="1" ref="CE649" ca="1">IF(OFFSET(INDIRECT(ADDRESS(ROW(), COLUMN())),0,-1)="",VLOOKUP($G649,$A:$AAE,COLUMN(),FALSE),OFFSET(INDIRECT(ADDRESS(ROW(), COLUMN())),0,-1))</f>
        <v>地块建筑面积*0.08</v>
      </c>
      <c r="CF649" s="15"/>
      <c r="CG649" s="15" t="str" cm="1">
        <f t="array" aca="1" ref="CG649" ca="1">IF(OFFSET(INDIRECT(ADDRESS(ROW(), COLUMN())),0,-1)="",VLOOKUP($G649,$A:$AAE,COLUMN(),FALSE),OFFSET(INDIRECT(ADDRESS(ROW(), COLUMN())),0,-1))</f>
        <v>地块建筑面积*0.08</v>
      </c>
      <c r="CH649" s="15"/>
      <c r="CI649" s="52" t="str" cm="1">
        <f t="array" aca="1" ref="CI649" ca="1">IF(OFFSET(INDIRECT(ADDRESS(ROW(), COLUMN())),0,-1)="",VLOOKUP($G649,$A:$AAE,COLUMN(),FALSE),OFFSET(INDIRECT(ADDRESS(ROW(), COLUMN())),0,-1))</f>
        <v>城镇建设用地</v>
      </c>
      <c r="CJ649" s="75" t="s">
        <v>1962</v>
      </c>
      <c r="CK649" s="78" t="str">
        <f t="shared" si="883"/>
        <v>唯一标识:0904#其他商业服务业用地#国空</v>
      </c>
      <c r="CL649" s="78" t="str">
        <f t="shared" si="884"/>
        <v>性质名称:其他商业服务业用地</v>
      </c>
      <c r="CM649" s="78" t="str">
        <f t="shared" si="885"/>
        <v>地块性质过滤:</v>
      </c>
      <c r="CN649" s="78" t="str">
        <f t="shared" si="886"/>
        <v>地块性质:0904</v>
      </c>
      <c r="CO649" s="78" t="str">
        <f t="shared" si="887"/>
        <v>地类标准:国空</v>
      </c>
      <c r="CP649" s="78" t="str">
        <f t="shared" si="888"/>
        <v>地块性质别称:B9</v>
      </c>
      <c r="CQ649" s="78" t="str">
        <f t="shared" si="889"/>
        <v>属性继承:B9#其他服务设施用地#城规</v>
      </c>
      <c r="CR649" s="78" t="str">
        <f t="shared" si="890"/>
        <v>父类:B</v>
      </c>
      <c r="CS649" s="78" t="str">
        <f t="shared" si="891"/>
        <v>级别继承:09#商业服务业用地#国空</v>
      </c>
      <c r="CT649" s="78" t="str">
        <f t="shared" si="892"/>
        <v>级别层次:2</v>
      </c>
      <c r="CU649" s="78" t="str">
        <f t="shared" si="893"/>
        <v>级别:109</v>
      </c>
      <c r="CV649" s="78" t="str">
        <f t="shared" ca="1" si="894"/>
        <v>地块颜色:180,48,72</v>
      </c>
      <c r="CW649" s="78" t="str">
        <f t="shared" ca="1" si="895"/>
        <v>建筑面积公式:面积*容积率</v>
      </c>
      <c r="CX649" s="78" t="str">
        <f t="shared" ca="1" si="896"/>
        <v>住宅建筑面积公式:地块建筑面积*0</v>
      </c>
      <c r="CY649" s="78" t="str">
        <f t="shared" ca="1" si="897"/>
        <v>商服建筑面积公式:地块建筑面积*1</v>
      </c>
      <c r="CZ649" s="78" t="str">
        <f t="shared" ca="1" si="898"/>
        <v>商服中商业建筑面积公式:地块建筑面积*1*0.35</v>
      </c>
      <c r="DA649" s="78" t="str">
        <f t="shared" ca="1" si="899"/>
        <v>商服中办公建筑面积公式:地块建筑面积*1*0.65</v>
      </c>
      <c r="DB649" s="78" t="str">
        <f t="shared" ca="1" si="900"/>
        <v>公服建筑面积公式:地块建筑面积*0</v>
      </c>
      <c r="DC649" s="78" t="str">
        <f t="shared" ca="1" si="901"/>
        <v>工业建筑面积公式:地块建筑面积*0</v>
      </c>
      <c r="DD649" s="78" t="str">
        <f t="shared" ca="1" si="902"/>
        <v>市政建筑面积公式:地块建筑面积*0</v>
      </c>
      <c r="DE649" s="78" t="str">
        <f t="shared" ca="1" si="903"/>
        <v>绿地面积指定指标:面积*0</v>
      </c>
      <c r="DF649" s="78" t="str">
        <f t="shared" ca="1" si="904"/>
        <v>绿地面积指定公式:面积*0</v>
      </c>
      <c r="DG649" s="78" t="str">
        <f t="shared" ca="1" si="905"/>
        <v>户数指标:-</v>
      </c>
      <c r="DH649" s="78" t="str">
        <f t="shared" ca="1" si="906"/>
        <v>户数公式:0</v>
      </c>
      <c r="DI649" s="78" t="str">
        <f t="shared" ca="1" si="907"/>
        <v>人数指标:-</v>
      </c>
      <c r="DJ649" s="78" t="str">
        <f t="shared" ca="1" si="908"/>
        <v>人数公式:0</v>
      </c>
      <c r="DK649" s="78" t="str">
        <f t="shared" ca="1" si="909"/>
        <v>就业指标:35平方米/岗位</v>
      </c>
      <c r="DL649" s="78" t="str">
        <f t="shared" ca="1" si="910"/>
        <v>就业公式:商服建筑面积/35</v>
      </c>
      <c r="DM649" s="78" t="str">
        <f t="shared" ca="1" si="911"/>
        <v>机动车指标:1.2个/100平方米</v>
      </c>
      <c r="DN649" s="78" t="str">
        <f t="shared" ca="1" si="912"/>
        <v>机动车公式:地块建筑面积*1.2/100</v>
      </c>
      <c r="DO649" s="78" t="str">
        <f t="shared" ca="1" si="913"/>
        <v>用水量指标:10升/平方米*日</v>
      </c>
      <c r="DP649" s="78" t="str">
        <f t="shared" ca="1" si="914"/>
        <v>用水量公式:地块建筑面积*10/1000</v>
      </c>
      <c r="DQ649" s="78" t="str">
        <f t="shared" ca="1" si="915"/>
        <v>污水折算系数:0.85</v>
      </c>
      <c r="DR649" s="78" t="str">
        <f t="shared" ca="1" si="916"/>
        <v>污水量公式:用水量*0.85</v>
      </c>
      <c r="DS649" s="78" t="str">
        <f t="shared" ca="1" si="917"/>
        <v>用电负荷指标:60瓦/平方米</v>
      </c>
      <c r="DT649" s="78" t="str">
        <f t="shared" ca="1" si="918"/>
        <v>同时率:0.7</v>
      </c>
      <c r="DU649" s="78" t="str">
        <f t="shared" ca="1" si="919"/>
        <v>用电量公式:地块建筑面积*60*0.7/1000</v>
      </c>
      <c r="DV649" s="78" t="str">
        <f t="shared" ca="1" si="920"/>
        <v>固话装机指标:1.0门/100平方米</v>
      </c>
      <c r="DW649" s="78" t="str">
        <f t="shared" ca="1" si="921"/>
        <v>固话量公式:地块建筑面积*1.0/100</v>
      </c>
      <c r="DX649" s="78" t="str">
        <f t="shared" ca="1" si="922"/>
        <v>有线电视指标:0.2门/100平方米</v>
      </c>
      <c r="DY649" s="78" t="str">
        <f t="shared" ca="1" si="923"/>
        <v>电视量公式:地块建筑面积*0.2/100</v>
      </c>
      <c r="DZ649" s="78" t="str">
        <f t="shared" ca="1" si="924"/>
        <v>高峰机动车生成量指标:60pcu/万平方米，73：27</v>
      </c>
      <c r="EA649" s="78" t="str">
        <f t="shared" ca="1" si="925"/>
        <v>高峰机动车吸引量公式:地块建筑面积/10000*60*0.73</v>
      </c>
      <c r="EB649" s="78" t="str">
        <f t="shared" ca="1" si="926"/>
        <v>高峰机动车发生量公式:地块建筑面积/10000*60*0.27</v>
      </c>
      <c r="EC649" s="78" t="str">
        <f t="shared" ca="1" si="930"/>
        <v>地下空间指标:地块建筑面积*0.4</v>
      </c>
      <c r="ED649" s="78" t="str">
        <f t="shared" ca="1" si="927"/>
        <v>地下空间公式:地块建筑面积*0.4</v>
      </c>
      <c r="EE649" s="78" t="str">
        <f t="shared" ca="1" si="931"/>
        <v>人防指标:地块建筑面积*0.08</v>
      </c>
      <c r="EF649" s="78" t="str">
        <f t="shared" ca="1" si="928"/>
        <v>人防公式:地块建筑面积*0.08</v>
      </c>
      <c r="EG649" s="78" t="str">
        <f t="shared" ca="1" si="932"/>
        <v>用地构成:城镇建设用地</v>
      </c>
      <c r="EH649" s="78" t="s">
        <v>1962</v>
      </c>
      <c r="EI649" s="79" t="str">
        <f t="shared" ca="1" si="929"/>
        <v>唯一标识:0904#其他商业服务业用地#国空;性质名称:其他商业服务业用地;地块性质过滤:;地块性质:0904;地类标准:国空;地块性质别称:B9;属性继承:B9#其他服务设施用地#城规;父类:B;级别继承:09#商业服务业用地#国空;级别层次:2;级别:109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9" t="s">
        <v>1962</v>
      </c>
    </row>
    <row r="650" spans="1:140" ht="16.5" x14ac:dyDescent="0.2">
      <c r="A650" s="52" t="str">
        <f t="shared" ref="A650" si="1358">IF(OR(C650="",C650="地块性质过滤:"),D650&amp;"#"&amp;B650&amp;"#"&amp;E650,D650&amp;"#"&amp;B650&amp;"&amp;"&amp;C650&amp;"#"&amp;E650)</f>
        <v>0904v#其他商业服务业用地#国空</v>
      </c>
      <c r="B650" s="52" t="s">
        <v>2310</v>
      </c>
      <c r="C650" s="52"/>
      <c r="D650" s="52" t="s">
        <v>2188</v>
      </c>
      <c r="E650" s="52" t="s">
        <v>1277</v>
      </c>
      <c r="F650" s="52" t="s">
        <v>911</v>
      </c>
      <c r="G650" s="52" t="s">
        <v>2354</v>
      </c>
      <c r="H650" s="52" t="s">
        <v>1095</v>
      </c>
      <c r="I650" s="52" t="s">
        <v>2189</v>
      </c>
      <c r="J650" s="52">
        <f t="shared" ref="J650" si="1359">IF(ISNUMBER(FIND("/",D650)),2,IF(RIGHT(D650,1)="v",LEN(D650)/2+0.5,LEN(D650)/2))</f>
        <v>3</v>
      </c>
      <c r="K650" s="52" t="str">
        <f t="shared" ref="K650" si="1360">IF((J650-1)=0,"0",(J650-1)&amp;LEFT(I650,FIND("#",I650)-1))</f>
        <v>20904</v>
      </c>
      <c r="L650" s="52"/>
      <c r="M650" s="69" t="str" cm="1">
        <f t="array" aca="1" ref="M650" ca="1">IF(OFFSET(INDIRECT(ADDRESS(ROW(), COLUMN())),0,-1)="",VLOOKUP($G650,$A:$AAE,COLUMN(),FALSE),OFFSET(INDIRECT(ADDRESS(ROW(), COLUMN())),0,-1))</f>
        <v>180,48,72</v>
      </c>
      <c r="N650" s="32"/>
      <c r="O650" s="69" t="str" cm="1">
        <f t="array" aca="1" ref="O650" ca="1">IF(OFFSET(INDIRECT(ADDRESS(ROW(), COLUMN())),0,-1)="",VLOOKUP($G650,$A:$AAE,COLUMN(),FALSE),OFFSET(INDIRECT(ADDRESS(ROW(), COLUMN())),0,-1))</f>
        <v>面积*容积率</v>
      </c>
      <c r="P650" s="32"/>
      <c r="Q650" s="32" t="str" cm="1">
        <f t="array" aca="1" ref="Q650" ca="1">IF(OFFSET(INDIRECT(ADDRESS(ROW(), COLUMN())),0,-1)="",VLOOKUP($G650,$A:$AAE,COLUMN(),FALSE),OFFSET(INDIRECT(ADDRESS(ROW(), COLUMN())),0,-1))</f>
        <v>地块建筑面积*0</v>
      </c>
      <c r="R650" s="15"/>
      <c r="S650" s="15" t="str" cm="1">
        <f t="array" aca="1" ref="S650" ca="1">IF(OFFSET(INDIRECT(ADDRESS(ROW(), COLUMN())),0,-1)="",VLOOKUP($G650,$A:$AAE,COLUMN(),FALSE),OFFSET(INDIRECT(ADDRESS(ROW(), COLUMN())),0,-1))</f>
        <v>地块建筑面积*1</v>
      </c>
      <c r="T650" s="15"/>
      <c r="U650" s="15" t="str" cm="1">
        <f t="array" aca="1" ref="U650" ca="1">IF(OFFSET(INDIRECT(ADDRESS(ROW(), COLUMN())),0,-1)="",VLOOKUP($G650,$A:$AAE,COLUMN(),FALSE),OFFSET(INDIRECT(ADDRESS(ROW(), COLUMN())),0,-1))</f>
        <v>地块建筑面积*1*0.35</v>
      </c>
      <c r="V650" s="15"/>
      <c r="W650" s="52" t="str" cm="1">
        <f t="array" aca="1" ref="W650" ca="1">IF(OFFSET(INDIRECT(ADDRESS(ROW(), COLUMN())),0,-1)="",VLOOKUP($G650,$A:$AAE,COLUMN(),FALSE),OFFSET(INDIRECT(ADDRESS(ROW(), COLUMN())),0,-1))</f>
        <v>地块建筑面积*1*0.65</v>
      </c>
      <c r="X650" s="15"/>
      <c r="Y650" s="15" t="str" cm="1">
        <f t="array" aca="1" ref="Y650" ca="1">IF(OFFSET(INDIRECT(ADDRESS(ROW(), COLUMN())),0,-1)="",VLOOKUP($G650,$A:$AAE,COLUMN(),FALSE),OFFSET(INDIRECT(ADDRESS(ROW(), COLUMN())),0,-1))</f>
        <v>地块建筑面积*0</v>
      </c>
      <c r="Z650" s="15"/>
      <c r="AA650" s="15" t="str" cm="1">
        <f t="array" aca="1" ref="AA650" ca="1">IF(OFFSET(INDIRECT(ADDRESS(ROW(), COLUMN())),0,-1)="",VLOOKUP($G650,$A:$AAE,COLUMN(),FALSE),OFFSET(INDIRECT(ADDRESS(ROW(), COLUMN())),0,-1))</f>
        <v>地块建筑面积*0</v>
      </c>
      <c r="AB650" s="15"/>
      <c r="AC650" s="15" t="str" cm="1">
        <f t="array" aca="1" ref="AC650" ca="1">IF(OFFSET(INDIRECT(ADDRESS(ROW(), COLUMN())),0,-1)="",VLOOKUP($G650,$A:$AAE,COLUMN(),FALSE),OFFSET(INDIRECT(ADDRESS(ROW(), COLUMN())),0,-1))</f>
        <v>地块建筑面积*0</v>
      </c>
      <c r="AD650" s="15"/>
      <c r="AE650" s="15" t="str" cm="1">
        <f t="array" aca="1" ref="AE650" ca="1">IF(OFFSET(INDIRECT(ADDRESS(ROW(), COLUMN())),0,-1)="",VLOOKUP($G650,$A:$AAE,COLUMN(),FALSE),OFFSET(INDIRECT(ADDRESS(ROW(), COLUMN())),0,-1))</f>
        <v>面积*0</v>
      </c>
      <c r="AF650" s="15"/>
      <c r="AG650" s="15" t="str" cm="1">
        <f t="array" aca="1" ref="AG650" ca="1">IF(OFFSET(INDIRECT(ADDRESS(ROW(), COLUMN())),0,-1)="",VLOOKUP($G650,$A:$AAE,COLUMN(),FALSE),OFFSET(INDIRECT(ADDRESS(ROW(), COLUMN())),0,-1))</f>
        <v>面积*0</v>
      </c>
      <c r="AH650" s="15"/>
      <c r="AI650" s="15" t="str" cm="1">
        <f t="array" aca="1" ref="AI650" ca="1">IF(OFFSET(INDIRECT(ADDRESS(ROW(), COLUMN())),0,-1)="",VLOOKUP($G650,$A:$AAE,COLUMN(),FALSE),OFFSET(INDIRECT(ADDRESS(ROW(), COLUMN())),0,-1))</f>
        <v>-</v>
      </c>
      <c r="AJ650" s="15"/>
      <c r="AK650" s="15" cm="1">
        <f t="array" aca="1" ref="AK650" ca="1">IF(OFFSET(INDIRECT(ADDRESS(ROW(), COLUMN())),0,-1)="",VLOOKUP($G650,$A:$AAE,COLUMN(),FALSE),OFFSET(INDIRECT(ADDRESS(ROW(), COLUMN())),0,-1))</f>
        <v>0</v>
      </c>
      <c r="AL650" s="15"/>
      <c r="AM650" s="15" t="str" cm="1">
        <f t="array" aca="1" ref="AM650" ca="1">IF(OFFSET(INDIRECT(ADDRESS(ROW(), COLUMN())),0,-1)="",VLOOKUP($G650,$A:$AAE,COLUMN(),FALSE),OFFSET(INDIRECT(ADDRESS(ROW(), COLUMN())),0,-1))</f>
        <v>-</v>
      </c>
      <c r="AN650" s="15"/>
      <c r="AO650" s="15" cm="1">
        <f t="array" aca="1" ref="AO650" ca="1">IF(OFFSET(INDIRECT(ADDRESS(ROW(), COLUMN())),0,-1)="",VLOOKUP($G650,$A:$AAE,COLUMN(),FALSE),OFFSET(INDIRECT(ADDRESS(ROW(), COLUMN())),0,-1))</f>
        <v>0</v>
      </c>
      <c r="AP650" s="15"/>
      <c r="AQ650" s="15" t="str" cm="1">
        <f t="array" aca="1" ref="AQ650" ca="1">IF(OFFSET(INDIRECT(ADDRESS(ROW(), COLUMN())),0,-1)="",VLOOKUP($G650,$A:$AAE,COLUMN(),FALSE),OFFSET(INDIRECT(ADDRESS(ROW(), COLUMN())),0,-1))</f>
        <v>35平方米/岗位</v>
      </c>
      <c r="AR650" s="15"/>
      <c r="AS650" s="15" t="str" cm="1">
        <f t="array" aca="1" ref="AS650" ca="1">IF(OFFSET(INDIRECT(ADDRESS(ROW(), COLUMN())),0,-1)="",VLOOKUP($G650,$A:$AAE,COLUMN(),FALSE),OFFSET(INDIRECT(ADDRESS(ROW(), COLUMN())),0,-1))</f>
        <v>商服建筑面积/35</v>
      </c>
      <c r="AT650" s="15"/>
      <c r="AU650" s="15" t="str" cm="1">
        <f t="array" aca="1" ref="AU650" ca="1">IF(OFFSET(INDIRECT(ADDRESS(ROW(), COLUMN())),0,-1)="",VLOOKUP($G650,$A:$AAE,COLUMN(),FALSE),OFFSET(INDIRECT(ADDRESS(ROW(), COLUMN())),0,-1))</f>
        <v>1.2个/100平方米</v>
      </c>
      <c r="AV650" s="15"/>
      <c r="AW650" s="15" t="str" cm="1">
        <f t="array" aca="1" ref="AW650" ca="1">IF(OFFSET(INDIRECT(ADDRESS(ROW(), COLUMN())),0,-1)="",VLOOKUP($G650,$A:$AAE,COLUMN(),FALSE),OFFSET(INDIRECT(ADDRESS(ROW(), COLUMN())),0,-1))</f>
        <v>地块建筑面积*1.2/100</v>
      </c>
      <c r="AX650" s="2"/>
      <c r="AY650" s="15" t="str" cm="1">
        <f t="array" aca="1" ref="AY650" ca="1">IF(OFFSET(INDIRECT(ADDRESS(ROW(), COLUMN())),0,-1)="",VLOOKUP($G650,$A:$AAE,COLUMN(),FALSE),OFFSET(INDIRECT(ADDRESS(ROW(), COLUMN())),0,-1))</f>
        <v>10升/平方米*日</v>
      </c>
      <c r="AZ650" s="2"/>
      <c r="BA650" s="15" t="str" cm="1">
        <f t="array" aca="1" ref="BA650" ca="1">IF(OFFSET(INDIRECT(ADDRESS(ROW(), COLUMN())),0,-1)="",VLOOKUP($G650,$A:$AAE,COLUMN(),FALSE),OFFSET(INDIRECT(ADDRESS(ROW(), COLUMN())),0,-1))</f>
        <v>地块建筑面积*10/1000</v>
      </c>
      <c r="BB650" s="2"/>
      <c r="BC650" s="15" cm="1">
        <f t="array" aca="1" ref="BC650" ca="1">IF(OFFSET(INDIRECT(ADDRESS(ROW(), COLUMN())),0,-1)="",VLOOKUP($G650,$A:$AAE,COLUMN(),FALSE),OFFSET(INDIRECT(ADDRESS(ROW(), COLUMN())),0,-1))</f>
        <v>0.85</v>
      </c>
      <c r="BD650" s="2"/>
      <c r="BE650" s="15" t="str" cm="1">
        <f t="array" aca="1" ref="BE650" ca="1">IF(OFFSET(INDIRECT(ADDRESS(ROW(), COLUMN())),0,-1)="",VLOOKUP($G650,$A:$AAE,COLUMN(),FALSE),OFFSET(INDIRECT(ADDRESS(ROW(), COLUMN())),0,-1))</f>
        <v>用水量*0.85</v>
      </c>
      <c r="BF650" s="2"/>
      <c r="BG650" s="15" t="str" cm="1">
        <f t="array" aca="1" ref="BG650" ca="1">IF(OFFSET(INDIRECT(ADDRESS(ROW(), COLUMN())),0,-1)="",VLOOKUP($G650,$A:$AAE,COLUMN(),FALSE),OFFSET(INDIRECT(ADDRESS(ROW(), COLUMN())),0,-1))</f>
        <v>60瓦/平方米</v>
      </c>
      <c r="BH650" s="2"/>
      <c r="BI650" s="15" cm="1">
        <f t="array" aca="1" ref="BI650" ca="1">IF(OFFSET(INDIRECT(ADDRESS(ROW(), COLUMN())),0,-1)="",VLOOKUP($G650,$A:$AAE,COLUMN(),FALSE),OFFSET(INDIRECT(ADDRESS(ROW(), COLUMN())),0,-1))</f>
        <v>0.7</v>
      </c>
      <c r="BJ650" s="2"/>
      <c r="BK650" s="15" t="str" cm="1">
        <f t="array" aca="1" ref="BK650" ca="1">IF(OFFSET(INDIRECT(ADDRESS(ROW(), COLUMN())),0,-1)="",VLOOKUP($G650,$A:$AAE,COLUMN(),FALSE),OFFSET(INDIRECT(ADDRESS(ROW(), COLUMN())),0,-1))</f>
        <v>地块建筑面积*60*0.7/1000</v>
      </c>
      <c r="BL650" s="2"/>
      <c r="BM650" s="15" t="str" cm="1">
        <f t="array" aca="1" ref="BM650" ca="1">IF(OFFSET(INDIRECT(ADDRESS(ROW(), COLUMN())),0,-1)="",VLOOKUP($G650,$A:$AAE,COLUMN(),FALSE),OFFSET(INDIRECT(ADDRESS(ROW(), COLUMN())),0,-1))</f>
        <v>1.0门/100平方米</v>
      </c>
      <c r="BN650" s="2"/>
      <c r="BO650" s="15" t="str" cm="1">
        <f t="array" aca="1" ref="BO650" ca="1">IF(OFFSET(INDIRECT(ADDRESS(ROW(), COLUMN())),0,-1)="",VLOOKUP($G650,$A:$AAE,COLUMN(),FALSE),OFFSET(INDIRECT(ADDRESS(ROW(), COLUMN())),0,-1))</f>
        <v>地块建筑面积*1.0/100</v>
      </c>
      <c r="BP650" s="2"/>
      <c r="BQ650" s="15" t="str" cm="1">
        <f t="array" aca="1" ref="BQ650" ca="1">IF(OFFSET(INDIRECT(ADDRESS(ROW(), COLUMN())),0,-1)="",VLOOKUP($G650,$A:$AAE,COLUMN(),FALSE),OFFSET(INDIRECT(ADDRESS(ROW(), COLUMN())),0,-1))</f>
        <v>0.2门/100平方米</v>
      </c>
      <c r="BR650" s="2"/>
      <c r="BS650" s="15" t="str" cm="1">
        <f t="array" aca="1" ref="BS650" ca="1">IF(OFFSET(INDIRECT(ADDRESS(ROW(), COLUMN())),0,-1)="",VLOOKUP($G650,$A:$AAE,COLUMN(),FALSE),OFFSET(INDIRECT(ADDRESS(ROW(), COLUMN())),0,-1))</f>
        <v>地块建筑面积*0.2/100</v>
      </c>
      <c r="BT650" s="2"/>
      <c r="BU650" s="15" t="str" cm="1">
        <f t="array" aca="1" ref="BU650" ca="1">IF(OFFSET(INDIRECT(ADDRESS(ROW(), COLUMN())),0,-1)="",VLOOKUP($G650,$A:$AAE,COLUMN(),FALSE),OFFSET(INDIRECT(ADDRESS(ROW(), COLUMN())),0,-1))</f>
        <v>60pcu/万平方米，73：27</v>
      </c>
      <c r="BV650" s="2"/>
      <c r="BW650" s="15" t="str" cm="1">
        <f t="array" aca="1" ref="BW650" ca="1">IF(OFFSET(INDIRECT(ADDRESS(ROW(), COLUMN())),0,-1)="",VLOOKUP($G650,$A:$AAE,COLUMN(),FALSE),OFFSET(INDIRECT(ADDRESS(ROW(), COLUMN())),0,-1))</f>
        <v>地块建筑面积/10000*60*0.73</v>
      </c>
      <c r="BX650" s="2"/>
      <c r="BY650" s="15" t="str" cm="1">
        <f t="array" aca="1" ref="BY650" ca="1">IF(OFFSET(INDIRECT(ADDRESS(ROW(), COLUMN())),0,-1)="",VLOOKUP($G650,$A:$AAE,COLUMN(),FALSE),OFFSET(INDIRECT(ADDRESS(ROW(), COLUMN())),0,-1))</f>
        <v>地块建筑面积/10000*60*0.27</v>
      </c>
      <c r="BZ650" s="98"/>
      <c r="CA650" s="15" t="str" cm="1">
        <f t="array" aca="1" ref="CA650" ca="1">IF(OFFSET(INDIRECT(ADDRESS(ROW(), COLUMN())),0,-1)="",VLOOKUP($G650,$A:$AAE,COLUMN(),FALSE),OFFSET(INDIRECT(ADDRESS(ROW(), COLUMN())),0,-1))</f>
        <v>地块建筑面积*0.4</v>
      </c>
      <c r="CB650" s="15"/>
      <c r="CC650" s="15" t="str" cm="1">
        <f t="array" aca="1" ref="CC650" ca="1">IF(OFFSET(INDIRECT(ADDRESS(ROW(), COLUMN())),0,-1)="",VLOOKUP($G650,$A:$AAE,COLUMN(),FALSE),OFFSET(INDIRECT(ADDRESS(ROW(), COLUMN())),0,-1))</f>
        <v>地块建筑面积*0.4</v>
      </c>
      <c r="CD650" s="15"/>
      <c r="CE650" s="15" t="str" cm="1">
        <f t="array" aca="1" ref="CE650" ca="1">IF(OFFSET(INDIRECT(ADDRESS(ROW(), COLUMN())),0,-1)="",VLOOKUP($G650,$A:$AAE,COLUMN(),FALSE),OFFSET(INDIRECT(ADDRESS(ROW(), COLUMN())),0,-1))</f>
        <v>地块建筑面积*0.08</v>
      </c>
      <c r="CF650" s="15"/>
      <c r="CG650" s="15" t="str" cm="1">
        <f t="array" aca="1" ref="CG650" ca="1">IF(OFFSET(INDIRECT(ADDRESS(ROW(), COLUMN())),0,-1)="",VLOOKUP($G650,$A:$AAE,COLUMN(),FALSE),OFFSET(INDIRECT(ADDRESS(ROW(), COLUMN())),0,-1))</f>
        <v>地块建筑面积*0.08</v>
      </c>
      <c r="CH650" s="15"/>
      <c r="CI650" s="52" t="str" cm="1">
        <f t="array" aca="1" ref="CI650" ca="1">IF(OFFSET(INDIRECT(ADDRESS(ROW(), COLUMN())),0,-1)="",VLOOKUP($G650,$A:$AAE,COLUMN(),FALSE),OFFSET(INDIRECT(ADDRESS(ROW(), COLUMN())),0,-1))</f>
        <v>城镇建设用地</v>
      </c>
      <c r="CJ650" s="75" t="s">
        <v>1962</v>
      </c>
      <c r="CK650" s="78" t="str">
        <f t="shared" ref="CK650" si="1361">IF(A650 = "",A$1&amp;":",_xlfn.TEXTJOIN(":",TRUE,A$1,A650))</f>
        <v>唯一标识:0904v#其他商业服务业用地#国空</v>
      </c>
      <c r="CL650" s="78" t="str">
        <f t="shared" ref="CL650" si="1362">IF(B650 = "",B$1&amp;":",_xlfn.TEXTJOIN(":",TRUE,B$1,B650))</f>
        <v>性质名称:其他商业服务业用地</v>
      </c>
      <c r="CM650" s="78" t="str">
        <f t="shared" ref="CM650" si="1363">IF(C650 = "",C$1&amp;":",_xlfn.TEXTJOIN(":",TRUE,C$1,C650))</f>
        <v>地块性质过滤:</v>
      </c>
      <c r="CN650" s="78" t="str">
        <f t="shared" ref="CN650" si="1364">IF(D650 = "",D$1&amp;":",_xlfn.TEXTJOIN(":",TRUE,D$1,D650))</f>
        <v>地块性质:0904v</v>
      </c>
      <c r="CO650" s="78" t="str">
        <f t="shared" ref="CO650" si="1365">IF(E650 = "",E$1&amp;":",_xlfn.TEXTJOIN(":",TRUE,E$1,E650))</f>
        <v>地类标准:国空</v>
      </c>
      <c r="CP650" s="78" t="str">
        <f t="shared" ref="CP650" si="1366">IF(F650 = "",F$1&amp;":",_xlfn.TEXTJOIN(":",TRUE,F$1,F650))</f>
        <v>地块性质别称:B9</v>
      </c>
      <c r="CQ650" s="78" t="str">
        <f t="shared" ref="CQ650" si="1367">IF(G650 = "",G$1&amp;":",_xlfn.TEXTJOIN(":",TRUE,G$1,G650))</f>
        <v>属性继承:B9#其他服务设施用地#城规</v>
      </c>
      <c r="CR650" s="78" t="str">
        <f t="shared" ref="CR650" si="1368">IF(H650 = "",H$1&amp;":",_xlfn.TEXTJOIN(":",TRUE,H$1,H650))</f>
        <v>父类:Bv</v>
      </c>
      <c r="CS650" s="78" t="str">
        <f t="shared" ref="CS650" si="1369">IF(I650 = "",I$1&amp;":",_xlfn.TEXTJOIN(":",TRUE,I$1,I650))</f>
        <v>级别继承:0904#其他商业服务业用地#国空</v>
      </c>
      <c r="CT650" s="78" t="str">
        <f t="shared" ref="CT650" si="1370">IF(J650 = "",J$1&amp;":",_xlfn.TEXTJOIN(":",TRUE,J$1,J650))</f>
        <v>级别层次:3</v>
      </c>
      <c r="CU650" s="78" t="str">
        <f t="shared" ref="CU650" si="1371">IF(K650 = "",K$1&amp;":",_xlfn.TEXTJOIN(":",TRUE,K$1,K650))</f>
        <v>级别:20904</v>
      </c>
      <c r="CV650" s="78" t="str">
        <f t="shared" ref="CV650" ca="1" si="1372">IF(M650 = "",M$1&amp;":",_xlfn.TEXTJOIN(":",TRUE,M$1,M650))</f>
        <v>地块颜色:180,48,72</v>
      </c>
      <c r="CW650" s="78" t="str">
        <f t="shared" ref="CW650" ca="1" si="1373">IF(O650 = "",O$1&amp;":",_xlfn.TEXTJOIN(":",TRUE,O$1,O650))</f>
        <v>建筑面积公式:面积*容积率</v>
      </c>
      <c r="CX650" s="78" t="str">
        <f t="shared" ref="CX650" ca="1" si="1374">IF(Q650 = "",Q$1&amp;":",_xlfn.TEXTJOIN(":",TRUE,Q$1,Q650))</f>
        <v>住宅建筑面积公式:地块建筑面积*0</v>
      </c>
      <c r="CY650" s="78" t="str">
        <f t="shared" ref="CY650" ca="1" si="1375">IF(S650 = "",S$1&amp;":",_xlfn.TEXTJOIN(":",TRUE,S$1,S650))</f>
        <v>商服建筑面积公式:地块建筑面积*1</v>
      </c>
      <c r="CZ650" s="78" t="str">
        <f t="shared" ref="CZ650" ca="1" si="1376">IF(U650 = "",U$1&amp;":",_xlfn.TEXTJOIN(":",TRUE,U$1,U650))</f>
        <v>商服中商业建筑面积公式:地块建筑面积*1*0.35</v>
      </c>
      <c r="DA650" s="78" t="str">
        <f t="shared" ref="DA650" ca="1" si="1377">IF(W650 = "",W$1&amp;":",_xlfn.TEXTJOIN(":",TRUE,W$1,W650))</f>
        <v>商服中办公建筑面积公式:地块建筑面积*1*0.65</v>
      </c>
      <c r="DB650" s="78" t="str">
        <f t="shared" ref="DB650" ca="1" si="1378">IF(Y650 = "",Y$1&amp;":",_xlfn.TEXTJOIN(":",TRUE,Y$1,Y650))</f>
        <v>公服建筑面积公式:地块建筑面积*0</v>
      </c>
      <c r="DC650" s="78" t="str">
        <f t="shared" ref="DC650" ca="1" si="1379">IF(AA650 = "",AA$1&amp;":",_xlfn.TEXTJOIN(":",TRUE,AA$1,AA650))</f>
        <v>工业建筑面积公式:地块建筑面积*0</v>
      </c>
      <c r="DD650" s="78" t="str">
        <f t="shared" ref="DD650" ca="1" si="1380">IF(AC650 = "",AC$1&amp;":",_xlfn.TEXTJOIN(":",TRUE,AC$1,AC650))</f>
        <v>市政建筑面积公式:地块建筑面积*0</v>
      </c>
      <c r="DE650" s="78" t="str">
        <f t="shared" ref="DE650" ca="1" si="1381">IF(AE650 = "",AE$1&amp;":",_xlfn.TEXTJOIN(":",TRUE,AE$1,AE650))</f>
        <v>绿地面积指定指标:面积*0</v>
      </c>
      <c r="DF650" s="78" t="str">
        <f t="shared" ref="DF650" ca="1" si="1382">IF(AG650 = "",AG$1&amp;":",_xlfn.TEXTJOIN(":",TRUE,AG$1,AG650))</f>
        <v>绿地面积指定公式:面积*0</v>
      </c>
      <c r="DG650" s="78" t="str">
        <f t="shared" ref="DG650" ca="1" si="1383">IF(AI650 = "",AI$1&amp;":",_xlfn.TEXTJOIN(":",TRUE,AI$1,AI650))</f>
        <v>户数指标:-</v>
      </c>
      <c r="DH650" s="78" t="str">
        <f t="shared" ref="DH650" ca="1" si="1384">IF(AK650 = "",AK$1&amp;":",_xlfn.TEXTJOIN(":",TRUE,AK$1,AK650))</f>
        <v>户数公式:0</v>
      </c>
      <c r="DI650" s="78" t="str">
        <f t="shared" ref="DI650" ca="1" si="1385">IF(AM650 = "",AM$1&amp;":",_xlfn.TEXTJOIN(":",TRUE,AM$1,AM650))</f>
        <v>人数指标:-</v>
      </c>
      <c r="DJ650" s="78" t="str">
        <f t="shared" ref="DJ650" ca="1" si="1386">IF(AO650 = "",AO$1&amp;":",_xlfn.TEXTJOIN(":",TRUE,AO$1,AO650))</f>
        <v>人数公式:0</v>
      </c>
      <c r="DK650" s="78" t="str">
        <f t="shared" ref="DK650" ca="1" si="1387">IF(AQ650 = "",AQ$1&amp;":",_xlfn.TEXTJOIN(":",TRUE,AQ$1,AQ650))</f>
        <v>就业指标:35平方米/岗位</v>
      </c>
      <c r="DL650" s="78" t="str">
        <f t="shared" ref="DL650" ca="1" si="1388">IF(AS650 = "",AS$1&amp;":",_xlfn.TEXTJOIN(":",TRUE,AS$1,AS650))</f>
        <v>就业公式:商服建筑面积/35</v>
      </c>
      <c r="DM650" s="78" t="str">
        <f t="shared" ref="DM650" ca="1" si="1389">IF(AU650 = "",AU$1&amp;":",_xlfn.TEXTJOIN(":",TRUE,AU$1,AU650))</f>
        <v>机动车指标:1.2个/100平方米</v>
      </c>
      <c r="DN650" s="78" t="str">
        <f t="shared" ref="DN650" ca="1" si="1390">IF(AW650 = "",AW$1&amp;":",_xlfn.TEXTJOIN(":",TRUE,AW$1,AW650))</f>
        <v>机动车公式:地块建筑面积*1.2/100</v>
      </c>
      <c r="DO650" s="78" t="str">
        <f t="shared" ref="DO650" ca="1" si="1391">IF(AY650 = "",AY$1&amp;":",_xlfn.TEXTJOIN(":",TRUE,AY$1,AY650))</f>
        <v>用水量指标:10升/平方米*日</v>
      </c>
      <c r="DP650" s="78" t="str">
        <f t="shared" ref="DP650" ca="1" si="1392">IF(BA650 = "",BA$1&amp;":",_xlfn.TEXTJOIN(":",TRUE,BA$1,BA650))</f>
        <v>用水量公式:地块建筑面积*10/1000</v>
      </c>
      <c r="DQ650" s="78" t="str">
        <f t="shared" ref="DQ650" ca="1" si="1393">IF(BC650 = "",BC$1&amp;":",_xlfn.TEXTJOIN(":",TRUE,BC$1,BC650))</f>
        <v>污水折算系数:0.85</v>
      </c>
      <c r="DR650" s="78" t="str">
        <f t="shared" ref="DR650" ca="1" si="1394">IF(BE650 = "",BE$1&amp;":",_xlfn.TEXTJOIN(":",TRUE,BE$1,BE650))</f>
        <v>污水量公式:用水量*0.85</v>
      </c>
      <c r="DS650" s="78" t="str">
        <f t="shared" ref="DS650" ca="1" si="1395">IF(BG650 = "",BG$1&amp;":",_xlfn.TEXTJOIN(":",TRUE,BG$1,BG650))</f>
        <v>用电负荷指标:60瓦/平方米</v>
      </c>
      <c r="DT650" s="78" t="str">
        <f t="shared" ref="DT650" ca="1" si="1396">IF(BI650 = "",BI$1&amp;":",_xlfn.TEXTJOIN(":",TRUE,BI$1,BI650))</f>
        <v>同时率:0.7</v>
      </c>
      <c r="DU650" s="78" t="str">
        <f t="shared" ref="DU650" ca="1" si="1397">IF(BK650 = "",BK$1&amp;":",_xlfn.TEXTJOIN(":",TRUE,BK$1,BK650))</f>
        <v>用电量公式:地块建筑面积*60*0.7/1000</v>
      </c>
      <c r="DV650" s="78" t="str">
        <f t="shared" ref="DV650" ca="1" si="1398">IF(BM650 = "",BM$1&amp;":",_xlfn.TEXTJOIN(":",TRUE,BM$1,BM650))</f>
        <v>固话装机指标:1.0门/100平方米</v>
      </c>
      <c r="DW650" s="78" t="str">
        <f t="shared" ref="DW650" ca="1" si="1399">IF(BO650 = "",BO$1&amp;":",_xlfn.TEXTJOIN(":",TRUE,BO$1,BO650))</f>
        <v>固话量公式:地块建筑面积*1.0/100</v>
      </c>
      <c r="DX650" s="78" t="str">
        <f t="shared" ref="DX650" ca="1" si="1400">IF(BQ650 = "",BQ$1&amp;":",_xlfn.TEXTJOIN(":",TRUE,BQ$1,BQ650))</f>
        <v>有线电视指标:0.2门/100平方米</v>
      </c>
      <c r="DY650" s="78" t="str">
        <f t="shared" ref="DY650" ca="1" si="1401">IF(BS650 = "",BS$1&amp;":",_xlfn.TEXTJOIN(":",TRUE,BS$1,BS650))</f>
        <v>电视量公式:地块建筑面积*0.2/100</v>
      </c>
      <c r="DZ650" s="78" t="str">
        <f t="shared" ref="DZ650" ca="1" si="1402">IF(BU650 = "",BU$1&amp;":",_xlfn.TEXTJOIN(":",TRUE,BU$1,BU650))</f>
        <v>高峰机动车生成量指标:60pcu/万平方米，73：27</v>
      </c>
      <c r="EA650" s="78" t="str">
        <f t="shared" ref="EA650" ca="1" si="1403">IF(BW650 = "",BW$1&amp;":",_xlfn.TEXTJOIN(":",TRUE,BW$1,BW650))</f>
        <v>高峰机动车吸引量公式:地块建筑面积/10000*60*0.73</v>
      </c>
      <c r="EB650" s="78" t="str">
        <f t="shared" ref="EB650" ca="1" si="1404">IF(BY650 = "",BY$1&amp;":",_xlfn.TEXTJOIN(":",TRUE,BY$1,BY650))</f>
        <v>高峰机动车发生量公式:地块建筑面积/10000*60*0.27</v>
      </c>
      <c r="EC650" s="78" t="str">
        <f t="shared" ref="EC650" ca="1" si="1405">IF(CA650 = "",CA$1&amp;":",_xlfn.TEXTJOIN(":",TRUE,CA$1,CA650))</f>
        <v>地下空间指标:地块建筑面积*0.4</v>
      </c>
      <c r="ED650" s="78" t="str">
        <f t="shared" ref="ED650" ca="1" si="1406">IF(CC650 = "",CC$1&amp;":",_xlfn.TEXTJOIN(":",TRUE,CC$1,CC650))</f>
        <v>地下空间公式:地块建筑面积*0.4</v>
      </c>
      <c r="EE650" s="78" t="str">
        <f t="shared" ref="EE650" ca="1" si="1407">IF(CE650 = "",CE$1&amp;":",_xlfn.TEXTJOIN(":",TRUE,CE$1,CE650))</f>
        <v>人防指标:地块建筑面积*0.08</v>
      </c>
      <c r="EF650" s="78" t="str">
        <f t="shared" ref="EF650" ca="1" si="1408">IF(CG650 = "",CG$1&amp;":",_xlfn.TEXTJOIN(":",TRUE,CG$1,CG650))</f>
        <v>人防公式:地块建筑面积*0.08</v>
      </c>
      <c r="EG650" s="78" t="str">
        <f t="shared" ref="EG650" ca="1" si="1409">IF(CI650 = "",CI$1&amp;":",_xlfn.TEXTJOIN(":",TRUE,CI$1,CI650))</f>
        <v>用地构成:城镇建设用地</v>
      </c>
      <c r="EH650" s="78" t="s">
        <v>1962</v>
      </c>
      <c r="EI650" s="79" t="str">
        <f t="shared" ref="EI650" ca="1" si="1410">_xlfn.TEXTJOIN(";",TRUE,CK650:EG650)</f>
        <v>唯一标识:0904v#其他商业服务业用地#国空;性质名称:其他商业服务业用地;地块性质过滤:;地块性质:0904v;地类标准:国空;地块性质别称:B9;属性继承:B9#其他服务设施用地#城规;父类:Bv;级别继承:0904#其他商业服务业用地#国空;级别层次:3;级别:20904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0" t="s">
        <v>1962</v>
      </c>
    </row>
    <row r="651" spans="1:140" ht="16.5" x14ac:dyDescent="0.2">
      <c r="A651" s="52" t="str">
        <f t="shared" si="933"/>
        <v>09v#商业服务业用地#国空</v>
      </c>
      <c r="B651" s="52" t="s">
        <v>2286</v>
      </c>
      <c r="C651" s="52"/>
      <c r="D651" s="52" t="s">
        <v>2000</v>
      </c>
      <c r="E651" s="52" t="s">
        <v>1277</v>
      </c>
      <c r="F651" s="52" t="s">
        <v>2157</v>
      </c>
      <c r="G651" s="52" t="s">
        <v>2327</v>
      </c>
      <c r="H651" s="52" t="s">
        <v>1095</v>
      </c>
      <c r="I651" s="52" t="s">
        <v>2004</v>
      </c>
      <c r="J651" s="52">
        <f t="shared" si="935"/>
        <v>2</v>
      </c>
      <c r="K651" s="52" t="str">
        <f t="shared" si="934"/>
        <v>109</v>
      </c>
      <c r="L651" s="52"/>
      <c r="M651" s="69" t="str" cm="1">
        <f t="array" aca="1" ref="M651" ca="1">IF(OFFSET(INDIRECT(ADDRESS(ROW(), COLUMN())),0,-1)="",VLOOKUP($G651,$A:$AAE,COLUMN(),FALSE),OFFSET(INDIRECT(ADDRESS(ROW(), COLUMN())),0,-1))</f>
        <v>255,0,0</v>
      </c>
      <c r="N651" s="32"/>
      <c r="O651" s="69" t="str" cm="1">
        <f t="array" aca="1" ref="O651" ca="1">IF(OFFSET(INDIRECT(ADDRESS(ROW(), COLUMN())),0,-1)="",VLOOKUP($G651,$A:$AAE,COLUMN(),FALSE),OFFSET(INDIRECT(ADDRESS(ROW(), COLUMN())),0,-1))</f>
        <v>面积*容积率</v>
      </c>
      <c r="P651" s="32"/>
      <c r="Q651" s="32" t="str" cm="1">
        <f t="array" aca="1" ref="Q651" ca="1">IF(OFFSET(INDIRECT(ADDRESS(ROW(), COLUMN())),0,-1)="",VLOOKUP($G651,$A:$AAE,COLUMN(),FALSE),OFFSET(INDIRECT(ADDRESS(ROW(), COLUMN())),0,-1))</f>
        <v>地块建筑面积*0</v>
      </c>
      <c r="R651" s="15"/>
      <c r="S651" s="15" t="str" cm="1">
        <f t="array" aca="1" ref="S651" ca="1">IF(OFFSET(INDIRECT(ADDRESS(ROW(), COLUMN())),0,-1)="",VLOOKUP($G651,$A:$AAE,COLUMN(),FALSE),OFFSET(INDIRECT(ADDRESS(ROW(), COLUMN())),0,-1))</f>
        <v>地块建筑面积*1</v>
      </c>
      <c r="T651" s="15"/>
      <c r="U651" s="15" t="str" cm="1">
        <f t="array" aca="1" ref="U651" ca="1">IF(OFFSET(INDIRECT(ADDRESS(ROW(), COLUMN())),0,-1)="",VLOOKUP($G651,$A:$AAE,COLUMN(),FALSE),OFFSET(INDIRECT(ADDRESS(ROW(), COLUMN())),0,-1))</f>
        <v>地块建筑面积*1*0.35</v>
      </c>
      <c r="V651" s="15"/>
      <c r="W651" s="52" t="str" cm="1">
        <f t="array" aca="1" ref="W651" ca="1">IF(OFFSET(INDIRECT(ADDRESS(ROW(), COLUMN())),0,-1)="",VLOOKUP($G651,$A:$AAE,COLUMN(),FALSE),OFFSET(INDIRECT(ADDRESS(ROW(), COLUMN())),0,-1))</f>
        <v>地块建筑面积*1*0.65</v>
      </c>
      <c r="X651" s="15"/>
      <c r="Y651" s="15" t="str" cm="1">
        <f t="array" aca="1" ref="Y651" ca="1">IF(OFFSET(INDIRECT(ADDRESS(ROW(), COLUMN())),0,-1)="",VLOOKUP($G651,$A:$AAE,COLUMN(),FALSE),OFFSET(INDIRECT(ADDRESS(ROW(), COLUMN())),0,-1))</f>
        <v>地块建筑面积*0</v>
      </c>
      <c r="Z651" s="15"/>
      <c r="AA651" s="15" t="str" cm="1">
        <f t="array" aca="1" ref="AA651" ca="1">IF(OFFSET(INDIRECT(ADDRESS(ROW(), COLUMN())),0,-1)="",VLOOKUP($G651,$A:$AAE,COLUMN(),FALSE),OFFSET(INDIRECT(ADDRESS(ROW(), COLUMN())),0,-1))</f>
        <v>地块建筑面积*0</v>
      </c>
      <c r="AB651" s="15"/>
      <c r="AC651" s="15" t="str" cm="1">
        <f t="array" aca="1" ref="AC651" ca="1">IF(OFFSET(INDIRECT(ADDRESS(ROW(), COLUMN())),0,-1)="",VLOOKUP($G651,$A:$AAE,COLUMN(),FALSE),OFFSET(INDIRECT(ADDRESS(ROW(), COLUMN())),0,-1))</f>
        <v>地块建筑面积*0</v>
      </c>
      <c r="AD651" s="15"/>
      <c r="AE651" s="15" t="str" cm="1">
        <f t="array" aca="1" ref="AE651" ca="1">IF(OFFSET(INDIRECT(ADDRESS(ROW(), COLUMN())),0,-1)="",VLOOKUP($G651,$A:$AAE,COLUMN(),FALSE),OFFSET(INDIRECT(ADDRESS(ROW(), COLUMN())),0,-1))</f>
        <v>面积*0</v>
      </c>
      <c r="AF651" s="15"/>
      <c r="AG651" s="15" t="str" cm="1">
        <f t="array" aca="1" ref="AG651" ca="1">IF(OFFSET(INDIRECT(ADDRESS(ROW(), COLUMN())),0,-1)="",VLOOKUP($G651,$A:$AAE,COLUMN(),FALSE),OFFSET(INDIRECT(ADDRESS(ROW(), COLUMN())),0,-1))</f>
        <v>面积*0</v>
      </c>
      <c r="AH651" s="15"/>
      <c r="AI651" s="15" t="str" cm="1">
        <f t="array" aca="1" ref="AI651" ca="1">IF(OFFSET(INDIRECT(ADDRESS(ROW(), COLUMN())),0,-1)="",VLOOKUP($G651,$A:$AAE,COLUMN(),FALSE),OFFSET(INDIRECT(ADDRESS(ROW(), COLUMN())),0,-1))</f>
        <v>-</v>
      </c>
      <c r="AJ651" s="15"/>
      <c r="AK651" s="15" cm="1">
        <f t="array" aca="1" ref="AK651" ca="1">IF(OFFSET(INDIRECT(ADDRESS(ROW(), COLUMN())),0,-1)="",VLOOKUP($G651,$A:$AAE,COLUMN(),FALSE),OFFSET(INDIRECT(ADDRESS(ROW(), COLUMN())),0,-1))</f>
        <v>0</v>
      </c>
      <c r="AL651" s="15"/>
      <c r="AM651" s="15" t="str" cm="1">
        <f t="array" aca="1" ref="AM651" ca="1">IF(OFFSET(INDIRECT(ADDRESS(ROW(), COLUMN())),0,-1)="",VLOOKUP($G651,$A:$AAE,COLUMN(),FALSE),OFFSET(INDIRECT(ADDRESS(ROW(), COLUMN())),0,-1))</f>
        <v>-</v>
      </c>
      <c r="AN651" s="15"/>
      <c r="AO651" s="15" cm="1">
        <f t="array" aca="1" ref="AO651" ca="1">IF(OFFSET(INDIRECT(ADDRESS(ROW(), COLUMN())),0,-1)="",VLOOKUP($G651,$A:$AAE,COLUMN(),FALSE),OFFSET(INDIRECT(ADDRESS(ROW(), COLUMN())),0,-1))</f>
        <v>0</v>
      </c>
      <c r="AP651" s="15"/>
      <c r="AQ651" s="15" t="str" cm="1">
        <f t="array" aca="1" ref="AQ651" ca="1">IF(OFFSET(INDIRECT(ADDRESS(ROW(), COLUMN())),0,-1)="",VLOOKUP($G651,$A:$AAE,COLUMN(),FALSE),OFFSET(INDIRECT(ADDRESS(ROW(), COLUMN())),0,-1))</f>
        <v>35平方米/岗位</v>
      </c>
      <c r="AR651" s="15"/>
      <c r="AS651" s="15" t="str" cm="1">
        <f t="array" aca="1" ref="AS651" ca="1">IF(OFFSET(INDIRECT(ADDRESS(ROW(), COLUMN())),0,-1)="",VLOOKUP($G651,$A:$AAE,COLUMN(),FALSE),OFFSET(INDIRECT(ADDRESS(ROW(), COLUMN())),0,-1))</f>
        <v>商服建筑面积/35</v>
      </c>
      <c r="AT651" s="15"/>
      <c r="AU651" s="15" t="str" cm="1">
        <f t="array" aca="1" ref="AU651" ca="1">IF(OFFSET(INDIRECT(ADDRESS(ROW(), COLUMN())),0,-1)="",VLOOKUP($G651,$A:$AAE,COLUMN(),FALSE),OFFSET(INDIRECT(ADDRESS(ROW(), COLUMN())),0,-1))</f>
        <v>1.2个/100平方米</v>
      </c>
      <c r="AV651" s="15"/>
      <c r="AW651" s="15" t="str" cm="1">
        <f t="array" aca="1" ref="AW651" ca="1">IF(OFFSET(INDIRECT(ADDRESS(ROW(), COLUMN())),0,-1)="",VLOOKUP($G651,$A:$AAE,COLUMN(),FALSE),OFFSET(INDIRECT(ADDRESS(ROW(), COLUMN())),0,-1))</f>
        <v>地块建筑面积*1.2/100</v>
      </c>
      <c r="AX651" s="2"/>
      <c r="AY651" s="15" t="str" cm="1">
        <f t="array" aca="1" ref="AY651" ca="1">IF(OFFSET(INDIRECT(ADDRESS(ROW(), COLUMN())),0,-1)="",VLOOKUP($G651,$A:$AAE,COLUMN(),FALSE),OFFSET(INDIRECT(ADDRESS(ROW(), COLUMN())),0,-1))</f>
        <v>10升/平方米*日</v>
      </c>
      <c r="AZ651" s="2"/>
      <c r="BA651" s="15" t="str" cm="1">
        <f t="array" aca="1" ref="BA651" ca="1">IF(OFFSET(INDIRECT(ADDRESS(ROW(), COLUMN())),0,-1)="",VLOOKUP($G651,$A:$AAE,COLUMN(),FALSE),OFFSET(INDIRECT(ADDRESS(ROW(), COLUMN())),0,-1))</f>
        <v>地块建筑面积*10/1000</v>
      </c>
      <c r="BB651" s="2"/>
      <c r="BC651" s="15" cm="1">
        <f t="array" aca="1" ref="BC651" ca="1">IF(OFFSET(INDIRECT(ADDRESS(ROW(), COLUMN())),0,-1)="",VLOOKUP($G651,$A:$AAE,COLUMN(),FALSE),OFFSET(INDIRECT(ADDRESS(ROW(), COLUMN())),0,-1))</f>
        <v>0.85</v>
      </c>
      <c r="BD651" s="2"/>
      <c r="BE651" s="15" t="str" cm="1">
        <f t="array" aca="1" ref="BE651" ca="1">IF(OFFSET(INDIRECT(ADDRESS(ROW(), COLUMN())),0,-1)="",VLOOKUP($G651,$A:$AAE,COLUMN(),FALSE),OFFSET(INDIRECT(ADDRESS(ROW(), COLUMN())),0,-1))</f>
        <v>用水量*0.85</v>
      </c>
      <c r="BF651" s="2"/>
      <c r="BG651" s="15" t="str" cm="1">
        <f t="array" aca="1" ref="BG651" ca="1">IF(OFFSET(INDIRECT(ADDRESS(ROW(), COLUMN())),0,-1)="",VLOOKUP($G651,$A:$AAE,COLUMN(),FALSE),OFFSET(INDIRECT(ADDRESS(ROW(), COLUMN())),0,-1))</f>
        <v>60瓦/平方米</v>
      </c>
      <c r="BH651" s="2"/>
      <c r="BI651" s="15" cm="1">
        <f t="array" aca="1" ref="BI651" ca="1">IF(OFFSET(INDIRECT(ADDRESS(ROW(), COLUMN())),0,-1)="",VLOOKUP($G651,$A:$AAE,COLUMN(),FALSE),OFFSET(INDIRECT(ADDRESS(ROW(), COLUMN())),0,-1))</f>
        <v>0.7</v>
      </c>
      <c r="BJ651" s="2"/>
      <c r="BK651" s="15" t="str" cm="1">
        <f t="array" aca="1" ref="BK651" ca="1">IF(OFFSET(INDIRECT(ADDRESS(ROW(), COLUMN())),0,-1)="",VLOOKUP($G651,$A:$AAE,COLUMN(),FALSE),OFFSET(INDIRECT(ADDRESS(ROW(), COLUMN())),0,-1))</f>
        <v>地块建筑面积*60*0.7/1000</v>
      </c>
      <c r="BL651" s="2"/>
      <c r="BM651" s="15" t="str" cm="1">
        <f t="array" aca="1" ref="BM651" ca="1">IF(OFFSET(INDIRECT(ADDRESS(ROW(), COLUMN())),0,-1)="",VLOOKUP($G651,$A:$AAE,COLUMN(),FALSE),OFFSET(INDIRECT(ADDRESS(ROW(), COLUMN())),0,-1))</f>
        <v>1.0门/100平方米</v>
      </c>
      <c r="BN651" s="2"/>
      <c r="BO651" s="15" t="str" cm="1">
        <f t="array" aca="1" ref="BO651" ca="1">IF(OFFSET(INDIRECT(ADDRESS(ROW(), COLUMN())),0,-1)="",VLOOKUP($G651,$A:$AAE,COLUMN(),FALSE),OFFSET(INDIRECT(ADDRESS(ROW(), COLUMN())),0,-1))</f>
        <v>地块建筑面积*1.0/100</v>
      </c>
      <c r="BP651" s="2"/>
      <c r="BQ651" s="15" t="str" cm="1">
        <f t="array" aca="1" ref="BQ651" ca="1">IF(OFFSET(INDIRECT(ADDRESS(ROW(), COLUMN())),0,-1)="",VLOOKUP($G651,$A:$AAE,COLUMN(),FALSE),OFFSET(INDIRECT(ADDRESS(ROW(), COLUMN())),0,-1))</f>
        <v>0.2门/100平方米</v>
      </c>
      <c r="BR651" s="2"/>
      <c r="BS651" s="15" t="str" cm="1">
        <f t="array" aca="1" ref="BS651" ca="1">IF(OFFSET(INDIRECT(ADDRESS(ROW(), COLUMN())),0,-1)="",VLOOKUP($G651,$A:$AAE,COLUMN(),FALSE),OFFSET(INDIRECT(ADDRESS(ROW(), COLUMN())),0,-1))</f>
        <v>地块建筑面积*0.2/100</v>
      </c>
      <c r="BT651" s="2"/>
      <c r="BU651" s="15" t="str" cm="1">
        <f t="array" aca="1" ref="BU651" ca="1">IF(OFFSET(INDIRECT(ADDRESS(ROW(), COLUMN())),0,-1)="",VLOOKUP($G651,$A:$AAE,COLUMN(),FALSE),OFFSET(INDIRECT(ADDRESS(ROW(), COLUMN())),0,-1))</f>
        <v>60pcu/万平方米，73：27</v>
      </c>
      <c r="BV651" s="2"/>
      <c r="BW651" s="15" t="str" cm="1">
        <f t="array" aca="1" ref="BW651" ca="1">IF(OFFSET(INDIRECT(ADDRESS(ROW(), COLUMN())),0,-1)="",VLOOKUP($G651,$A:$AAE,COLUMN(),FALSE),OFFSET(INDIRECT(ADDRESS(ROW(), COLUMN())),0,-1))</f>
        <v>地块建筑面积/10000*60*0.73</v>
      </c>
      <c r="BX651" s="2"/>
      <c r="BY651" s="15" t="str" cm="1">
        <f t="array" aca="1" ref="BY651" ca="1">IF(OFFSET(INDIRECT(ADDRESS(ROW(), COLUMN())),0,-1)="",VLOOKUP($G651,$A:$AAE,COLUMN(),FALSE),OFFSET(INDIRECT(ADDRESS(ROW(), COLUMN())),0,-1))</f>
        <v>地块建筑面积/10000*60*0.27</v>
      </c>
      <c r="BZ651" s="98"/>
      <c r="CA651" s="15" t="str" cm="1">
        <f t="array" aca="1" ref="CA651" ca="1">IF(OFFSET(INDIRECT(ADDRESS(ROW(), COLUMN())),0,-1)="",VLOOKUP($G651,$A:$AAE,COLUMN(),FALSE),OFFSET(INDIRECT(ADDRESS(ROW(), COLUMN())),0,-1))</f>
        <v>地块建筑面积*0.4</v>
      </c>
      <c r="CB651" s="15"/>
      <c r="CC651" s="15" t="str" cm="1">
        <f t="array" aca="1" ref="CC651" ca="1">IF(OFFSET(INDIRECT(ADDRESS(ROW(), COLUMN())),0,-1)="",VLOOKUP($G651,$A:$AAE,COLUMN(),FALSE),OFFSET(INDIRECT(ADDRESS(ROW(), COLUMN())),0,-1))</f>
        <v>地块建筑面积*0.4</v>
      </c>
      <c r="CD651" s="15"/>
      <c r="CE651" s="15" t="str" cm="1">
        <f t="array" aca="1" ref="CE651" ca="1">IF(OFFSET(INDIRECT(ADDRESS(ROW(), COLUMN())),0,-1)="",VLOOKUP($G651,$A:$AAE,COLUMN(),FALSE),OFFSET(INDIRECT(ADDRESS(ROW(), COLUMN())),0,-1))</f>
        <v>地块建筑面积*0.08</v>
      </c>
      <c r="CF651" s="15"/>
      <c r="CG651" s="15" t="str" cm="1">
        <f t="array" aca="1" ref="CG651" ca="1">IF(OFFSET(INDIRECT(ADDRESS(ROW(), COLUMN())),0,-1)="",VLOOKUP($G651,$A:$AAE,COLUMN(),FALSE),OFFSET(INDIRECT(ADDRESS(ROW(), COLUMN())),0,-1))</f>
        <v>地块建筑面积*0.08</v>
      </c>
      <c r="CH651" s="15"/>
      <c r="CI651" s="52" t="str" cm="1">
        <f t="array" aca="1" ref="CI651" ca="1">IF(OFFSET(INDIRECT(ADDRESS(ROW(), COLUMN())),0,-1)="",VLOOKUP($G651,$A:$AAE,COLUMN(),FALSE),OFFSET(INDIRECT(ADDRESS(ROW(), COLUMN())),0,-1))</f>
        <v>村庄建设用地</v>
      </c>
      <c r="CJ651" s="75" t="s">
        <v>1962</v>
      </c>
      <c r="CK651" s="78" t="str">
        <f t="shared" si="883"/>
        <v>唯一标识:09v#商业服务业用地#国空</v>
      </c>
      <c r="CL651" s="78" t="str">
        <f t="shared" si="884"/>
        <v>性质名称:商业服务业用地</v>
      </c>
      <c r="CM651" s="78" t="str">
        <f t="shared" si="885"/>
        <v>地块性质过滤:</v>
      </c>
      <c r="CN651" s="78" t="str">
        <f t="shared" si="886"/>
        <v>地块性质:09v</v>
      </c>
      <c r="CO651" s="78" t="str">
        <f t="shared" si="887"/>
        <v>地类标准:国空</v>
      </c>
      <c r="CP651" s="78" t="str">
        <f t="shared" si="888"/>
        <v>地块性质别称:B</v>
      </c>
      <c r="CQ651" s="78" t="str">
        <f t="shared" si="889"/>
        <v>属性继承:Bv#商业服务业用地#城规</v>
      </c>
      <c r="CR651" s="78" t="str">
        <f t="shared" si="890"/>
        <v>父类:Bv</v>
      </c>
      <c r="CS651" s="78" t="str">
        <f t="shared" si="891"/>
        <v>级别继承:09#商业服务业用地#国空</v>
      </c>
      <c r="CT651" s="78" t="str">
        <f t="shared" si="892"/>
        <v>级别层次:2</v>
      </c>
      <c r="CU651" s="78" t="str">
        <f t="shared" si="893"/>
        <v>级别:109</v>
      </c>
      <c r="CV651" s="78" t="str">
        <f t="shared" ca="1" si="894"/>
        <v>地块颜色:255,0,0</v>
      </c>
      <c r="CW651" s="78" t="str">
        <f t="shared" ca="1" si="895"/>
        <v>建筑面积公式:面积*容积率</v>
      </c>
      <c r="CX651" s="78" t="str">
        <f t="shared" ca="1" si="896"/>
        <v>住宅建筑面积公式:地块建筑面积*0</v>
      </c>
      <c r="CY651" s="78" t="str">
        <f t="shared" ca="1" si="897"/>
        <v>商服建筑面积公式:地块建筑面积*1</v>
      </c>
      <c r="CZ651" s="78" t="str">
        <f t="shared" ca="1" si="898"/>
        <v>商服中商业建筑面积公式:地块建筑面积*1*0.35</v>
      </c>
      <c r="DA651" s="78" t="str">
        <f t="shared" ca="1" si="899"/>
        <v>商服中办公建筑面积公式:地块建筑面积*1*0.65</v>
      </c>
      <c r="DB651" s="78" t="str">
        <f t="shared" ca="1" si="900"/>
        <v>公服建筑面积公式:地块建筑面积*0</v>
      </c>
      <c r="DC651" s="78" t="str">
        <f t="shared" ca="1" si="901"/>
        <v>工业建筑面积公式:地块建筑面积*0</v>
      </c>
      <c r="DD651" s="78" t="str">
        <f t="shared" ca="1" si="902"/>
        <v>市政建筑面积公式:地块建筑面积*0</v>
      </c>
      <c r="DE651" s="78" t="str">
        <f t="shared" ca="1" si="903"/>
        <v>绿地面积指定指标:面积*0</v>
      </c>
      <c r="DF651" s="78" t="str">
        <f t="shared" ca="1" si="904"/>
        <v>绿地面积指定公式:面积*0</v>
      </c>
      <c r="DG651" s="78" t="str">
        <f t="shared" ca="1" si="905"/>
        <v>户数指标:-</v>
      </c>
      <c r="DH651" s="78" t="str">
        <f t="shared" ca="1" si="906"/>
        <v>户数公式:0</v>
      </c>
      <c r="DI651" s="78" t="str">
        <f t="shared" ca="1" si="907"/>
        <v>人数指标:-</v>
      </c>
      <c r="DJ651" s="78" t="str">
        <f t="shared" ca="1" si="908"/>
        <v>人数公式:0</v>
      </c>
      <c r="DK651" s="78" t="str">
        <f t="shared" ca="1" si="909"/>
        <v>就业指标:35平方米/岗位</v>
      </c>
      <c r="DL651" s="78" t="str">
        <f t="shared" ca="1" si="910"/>
        <v>就业公式:商服建筑面积/35</v>
      </c>
      <c r="DM651" s="78" t="str">
        <f t="shared" ca="1" si="911"/>
        <v>机动车指标:1.2个/100平方米</v>
      </c>
      <c r="DN651" s="78" t="str">
        <f t="shared" ca="1" si="912"/>
        <v>机动车公式:地块建筑面积*1.2/100</v>
      </c>
      <c r="DO651" s="78" t="str">
        <f t="shared" ca="1" si="913"/>
        <v>用水量指标:10升/平方米*日</v>
      </c>
      <c r="DP651" s="78" t="str">
        <f t="shared" ca="1" si="914"/>
        <v>用水量公式:地块建筑面积*10/1000</v>
      </c>
      <c r="DQ651" s="78" t="str">
        <f t="shared" ca="1" si="915"/>
        <v>污水折算系数:0.85</v>
      </c>
      <c r="DR651" s="78" t="str">
        <f t="shared" ca="1" si="916"/>
        <v>污水量公式:用水量*0.85</v>
      </c>
      <c r="DS651" s="78" t="str">
        <f t="shared" ca="1" si="917"/>
        <v>用电负荷指标:60瓦/平方米</v>
      </c>
      <c r="DT651" s="78" t="str">
        <f t="shared" ca="1" si="918"/>
        <v>同时率:0.7</v>
      </c>
      <c r="DU651" s="78" t="str">
        <f t="shared" ca="1" si="919"/>
        <v>用电量公式:地块建筑面积*60*0.7/1000</v>
      </c>
      <c r="DV651" s="78" t="str">
        <f t="shared" ca="1" si="920"/>
        <v>固话装机指标:1.0门/100平方米</v>
      </c>
      <c r="DW651" s="78" t="str">
        <f t="shared" ca="1" si="921"/>
        <v>固话量公式:地块建筑面积*1.0/100</v>
      </c>
      <c r="DX651" s="78" t="str">
        <f t="shared" ca="1" si="922"/>
        <v>有线电视指标:0.2门/100平方米</v>
      </c>
      <c r="DY651" s="78" t="str">
        <f t="shared" ca="1" si="923"/>
        <v>电视量公式:地块建筑面积*0.2/100</v>
      </c>
      <c r="DZ651" s="78" t="str">
        <f t="shared" ca="1" si="924"/>
        <v>高峰机动车生成量指标:60pcu/万平方米，73：27</v>
      </c>
      <c r="EA651" s="78" t="str">
        <f t="shared" ca="1" si="925"/>
        <v>高峰机动车吸引量公式:地块建筑面积/10000*60*0.73</v>
      </c>
      <c r="EB651" s="78" t="str">
        <f t="shared" ca="1" si="926"/>
        <v>高峰机动车发生量公式:地块建筑面积/10000*60*0.27</v>
      </c>
      <c r="EC651" s="78" t="str">
        <f t="shared" ca="1" si="930"/>
        <v>地下空间指标:地块建筑面积*0.4</v>
      </c>
      <c r="ED651" s="78" t="str">
        <f t="shared" ca="1" si="927"/>
        <v>地下空间公式:地块建筑面积*0.4</v>
      </c>
      <c r="EE651" s="78" t="str">
        <f t="shared" ca="1" si="931"/>
        <v>人防指标:地块建筑面积*0.08</v>
      </c>
      <c r="EF651" s="78" t="str">
        <f t="shared" ca="1" si="928"/>
        <v>人防公式:地块建筑面积*0.08</v>
      </c>
      <c r="EG651" s="78" t="str">
        <f t="shared" ca="1" si="932"/>
        <v>用地构成:村庄建设用地</v>
      </c>
      <c r="EH651" s="78" t="s">
        <v>1962</v>
      </c>
      <c r="EI651" s="79" t="str">
        <f t="shared" ca="1" si="929"/>
        <v>唯一标识:09v#商业服务业用地#国空;性质名称:商业服务业用地;地块性质过滤:;地块性质:09v;地类标准:国空;地块性质别称:B;属性继承:Bv#商业服务业用地#城规;父类:Bv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51" t="s">
        <v>1962</v>
      </c>
    </row>
    <row r="652" spans="1:140" ht="16.5" x14ac:dyDescent="0.2">
      <c r="A652" s="52" t="str">
        <f t="shared" ref="A652" si="1411">IF(OR(C652="",C652="地块性质过滤:"),D652&amp;"#"&amp;B652&amp;"#"&amp;E652,D652&amp;"#"&amp;B652&amp;"&amp;"&amp;C652&amp;"#"&amp;E652)</f>
        <v>0905#商业服务业用地#国空</v>
      </c>
      <c r="B652" s="52" t="s">
        <v>2286</v>
      </c>
      <c r="C652" s="52"/>
      <c r="D652" s="115" t="s">
        <v>2041</v>
      </c>
      <c r="E652" s="52" t="s">
        <v>1277</v>
      </c>
      <c r="F652" s="52" t="s">
        <v>2157</v>
      </c>
      <c r="G652" s="52" t="s">
        <v>2327</v>
      </c>
      <c r="H652" s="52" t="s">
        <v>1095</v>
      </c>
      <c r="I652" s="52" t="s">
        <v>2004</v>
      </c>
      <c r="J652" s="52">
        <f t="shared" ref="J652" si="1412">IF(ISNUMBER(FIND("/",D652)),2,IF(RIGHT(D652,1)="v",LEN(D652)/2+0.5,LEN(D652)/2))</f>
        <v>2</v>
      </c>
      <c r="K652" s="52" t="str">
        <f t="shared" ref="K652" si="1413">IF((J652-1)=0,"0",(J652-1)&amp;LEFT(I652,FIND("#",I652)-1))</f>
        <v>109</v>
      </c>
      <c r="L652" s="52"/>
      <c r="M652" s="69" t="str" cm="1">
        <f t="array" aca="1" ref="M652" ca="1">IF(OFFSET(INDIRECT(ADDRESS(ROW(), COLUMN())),0,-1)="",VLOOKUP($G652,$A:$AAE,COLUMN(),FALSE),OFFSET(INDIRECT(ADDRESS(ROW(), COLUMN())),0,-1))</f>
        <v>255,0,0</v>
      </c>
      <c r="N652" s="32"/>
      <c r="O652" s="69" t="str" cm="1">
        <f t="array" aca="1" ref="O652" ca="1">IF(OFFSET(INDIRECT(ADDRESS(ROW(), COLUMN())),0,-1)="",VLOOKUP($G652,$A:$AAE,COLUMN(),FALSE),OFFSET(INDIRECT(ADDRESS(ROW(), COLUMN())),0,-1))</f>
        <v>面积*容积率</v>
      </c>
      <c r="P652" s="32"/>
      <c r="Q652" s="32" t="str" cm="1">
        <f t="array" aca="1" ref="Q652" ca="1">IF(OFFSET(INDIRECT(ADDRESS(ROW(), COLUMN())),0,-1)="",VLOOKUP($G652,$A:$AAE,COLUMN(),FALSE),OFFSET(INDIRECT(ADDRESS(ROW(), COLUMN())),0,-1))</f>
        <v>地块建筑面积*0</v>
      </c>
      <c r="R652" s="15"/>
      <c r="S652" s="15" t="str" cm="1">
        <f t="array" aca="1" ref="S652" ca="1">IF(OFFSET(INDIRECT(ADDRESS(ROW(), COLUMN())),0,-1)="",VLOOKUP($G652,$A:$AAE,COLUMN(),FALSE),OFFSET(INDIRECT(ADDRESS(ROW(), COLUMN())),0,-1))</f>
        <v>地块建筑面积*1</v>
      </c>
      <c r="T652" s="15"/>
      <c r="U652" s="15" t="str" cm="1">
        <f t="array" aca="1" ref="U652" ca="1">IF(OFFSET(INDIRECT(ADDRESS(ROW(), COLUMN())),0,-1)="",VLOOKUP($G652,$A:$AAE,COLUMN(),FALSE),OFFSET(INDIRECT(ADDRESS(ROW(), COLUMN())),0,-1))</f>
        <v>地块建筑面积*1*0.35</v>
      </c>
      <c r="V652" s="15"/>
      <c r="W652" s="52" t="str" cm="1">
        <f t="array" aca="1" ref="W652" ca="1">IF(OFFSET(INDIRECT(ADDRESS(ROW(), COLUMN())),0,-1)="",VLOOKUP($G652,$A:$AAE,COLUMN(),FALSE),OFFSET(INDIRECT(ADDRESS(ROW(), COLUMN())),0,-1))</f>
        <v>地块建筑面积*1*0.65</v>
      </c>
      <c r="X652" s="15"/>
      <c r="Y652" s="15" t="str" cm="1">
        <f t="array" aca="1" ref="Y652" ca="1">IF(OFFSET(INDIRECT(ADDRESS(ROW(), COLUMN())),0,-1)="",VLOOKUP($G652,$A:$AAE,COLUMN(),FALSE),OFFSET(INDIRECT(ADDRESS(ROW(), COLUMN())),0,-1))</f>
        <v>地块建筑面积*0</v>
      </c>
      <c r="Z652" s="15"/>
      <c r="AA652" s="15" t="str" cm="1">
        <f t="array" aca="1" ref="AA652" ca="1">IF(OFFSET(INDIRECT(ADDRESS(ROW(), COLUMN())),0,-1)="",VLOOKUP($G652,$A:$AAE,COLUMN(),FALSE),OFFSET(INDIRECT(ADDRESS(ROW(), COLUMN())),0,-1))</f>
        <v>地块建筑面积*0</v>
      </c>
      <c r="AB652" s="15"/>
      <c r="AC652" s="15" t="str" cm="1">
        <f t="array" aca="1" ref="AC652" ca="1">IF(OFFSET(INDIRECT(ADDRESS(ROW(), COLUMN())),0,-1)="",VLOOKUP($G652,$A:$AAE,COLUMN(),FALSE),OFFSET(INDIRECT(ADDRESS(ROW(), COLUMN())),0,-1))</f>
        <v>地块建筑面积*0</v>
      </c>
      <c r="AD652" s="15"/>
      <c r="AE652" s="15" t="str" cm="1">
        <f t="array" aca="1" ref="AE652" ca="1">IF(OFFSET(INDIRECT(ADDRESS(ROW(), COLUMN())),0,-1)="",VLOOKUP($G652,$A:$AAE,COLUMN(),FALSE),OFFSET(INDIRECT(ADDRESS(ROW(), COLUMN())),0,-1))</f>
        <v>面积*0</v>
      </c>
      <c r="AF652" s="15"/>
      <c r="AG652" s="15" t="str" cm="1">
        <f t="array" aca="1" ref="AG652" ca="1">IF(OFFSET(INDIRECT(ADDRESS(ROW(), COLUMN())),0,-1)="",VLOOKUP($G652,$A:$AAE,COLUMN(),FALSE),OFFSET(INDIRECT(ADDRESS(ROW(), COLUMN())),0,-1))</f>
        <v>面积*0</v>
      </c>
      <c r="AH652" s="15"/>
      <c r="AI652" s="15" t="str" cm="1">
        <f t="array" aca="1" ref="AI652" ca="1">IF(OFFSET(INDIRECT(ADDRESS(ROW(), COLUMN())),0,-1)="",VLOOKUP($G652,$A:$AAE,COLUMN(),FALSE),OFFSET(INDIRECT(ADDRESS(ROW(), COLUMN())),0,-1))</f>
        <v>-</v>
      </c>
      <c r="AJ652" s="15"/>
      <c r="AK652" s="15" cm="1">
        <f t="array" aca="1" ref="AK652" ca="1">IF(OFFSET(INDIRECT(ADDRESS(ROW(), COLUMN())),0,-1)="",VLOOKUP($G652,$A:$AAE,COLUMN(),FALSE),OFFSET(INDIRECT(ADDRESS(ROW(), COLUMN())),0,-1))</f>
        <v>0</v>
      </c>
      <c r="AL652" s="15"/>
      <c r="AM652" s="15" t="str" cm="1">
        <f t="array" aca="1" ref="AM652" ca="1">IF(OFFSET(INDIRECT(ADDRESS(ROW(), COLUMN())),0,-1)="",VLOOKUP($G652,$A:$AAE,COLUMN(),FALSE),OFFSET(INDIRECT(ADDRESS(ROW(), COLUMN())),0,-1))</f>
        <v>-</v>
      </c>
      <c r="AN652" s="15"/>
      <c r="AO652" s="15" cm="1">
        <f t="array" aca="1" ref="AO652" ca="1">IF(OFFSET(INDIRECT(ADDRESS(ROW(), COLUMN())),0,-1)="",VLOOKUP($G652,$A:$AAE,COLUMN(),FALSE),OFFSET(INDIRECT(ADDRESS(ROW(), COLUMN())),0,-1))</f>
        <v>0</v>
      </c>
      <c r="AP652" s="15"/>
      <c r="AQ652" s="15" t="str" cm="1">
        <f t="array" aca="1" ref="AQ652" ca="1">IF(OFFSET(INDIRECT(ADDRESS(ROW(), COLUMN())),0,-1)="",VLOOKUP($G652,$A:$AAE,COLUMN(),FALSE),OFFSET(INDIRECT(ADDRESS(ROW(), COLUMN())),0,-1))</f>
        <v>35平方米/岗位</v>
      </c>
      <c r="AR652" s="15"/>
      <c r="AS652" s="15" t="str" cm="1">
        <f t="array" aca="1" ref="AS652" ca="1">IF(OFFSET(INDIRECT(ADDRESS(ROW(), COLUMN())),0,-1)="",VLOOKUP($G652,$A:$AAE,COLUMN(),FALSE),OFFSET(INDIRECT(ADDRESS(ROW(), COLUMN())),0,-1))</f>
        <v>商服建筑面积/35</v>
      </c>
      <c r="AT652" s="15"/>
      <c r="AU652" s="15" t="str" cm="1">
        <f t="array" aca="1" ref="AU652" ca="1">IF(OFFSET(INDIRECT(ADDRESS(ROW(), COLUMN())),0,-1)="",VLOOKUP($G652,$A:$AAE,COLUMN(),FALSE),OFFSET(INDIRECT(ADDRESS(ROW(), COLUMN())),0,-1))</f>
        <v>1.2个/100平方米</v>
      </c>
      <c r="AV652" s="15"/>
      <c r="AW652" s="15" t="str" cm="1">
        <f t="array" aca="1" ref="AW652" ca="1">IF(OFFSET(INDIRECT(ADDRESS(ROW(), COLUMN())),0,-1)="",VLOOKUP($G652,$A:$AAE,COLUMN(),FALSE),OFFSET(INDIRECT(ADDRESS(ROW(), COLUMN())),0,-1))</f>
        <v>地块建筑面积*1.2/100</v>
      </c>
      <c r="AX652" s="2"/>
      <c r="AY652" s="15" t="str" cm="1">
        <f t="array" aca="1" ref="AY652" ca="1">IF(OFFSET(INDIRECT(ADDRESS(ROW(), COLUMN())),0,-1)="",VLOOKUP($G652,$A:$AAE,COLUMN(),FALSE),OFFSET(INDIRECT(ADDRESS(ROW(), COLUMN())),0,-1))</f>
        <v>10升/平方米*日</v>
      </c>
      <c r="AZ652" s="2"/>
      <c r="BA652" s="15" t="str" cm="1">
        <f t="array" aca="1" ref="BA652" ca="1">IF(OFFSET(INDIRECT(ADDRESS(ROW(), COLUMN())),0,-1)="",VLOOKUP($G652,$A:$AAE,COLUMN(),FALSE),OFFSET(INDIRECT(ADDRESS(ROW(), COLUMN())),0,-1))</f>
        <v>地块建筑面积*10/1000</v>
      </c>
      <c r="BB652" s="2"/>
      <c r="BC652" s="15" cm="1">
        <f t="array" aca="1" ref="BC652" ca="1">IF(OFFSET(INDIRECT(ADDRESS(ROW(), COLUMN())),0,-1)="",VLOOKUP($G652,$A:$AAE,COLUMN(),FALSE),OFFSET(INDIRECT(ADDRESS(ROW(), COLUMN())),0,-1))</f>
        <v>0.85</v>
      </c>
      <c r="BD652" s="2"/>
      <c r="BE652" s="15" t="str" cm="1">
        <f t="array" aca="1" ref="BE652" ca="1">IF(OFFSET(INDIRECT(ADDRESS(ROW(), COLUMN())),0,-1)="",VLOOKUP($G652,$A:$AAE,COLUMN(),FALSE),OFFSET(INDIRECT(ADDRESS(ROW(), COLUMN())),0,-1))</f>
        <v>用水量*0.85</v>
      </c>
      <c r="BF652" s="2"/>
      <c r="BG652" s="15" t="str" cm="1">
        <f t="array" aca="1" ref="BG652" ca="1">IF(OFFSET(INDIRECT(ADDRESS(ROW(), COLUMN())),0,-1)="",VLOOKUP($G652,$A:$AAE,COLUMN(),FALSE),OFFSET(INDIRECT(ADDRESS(ROW(), COLUMN())),0,-1))</f>
        <v>60瓦/平方米</v>
      </c>
      <c r="BH652" s="2"/>
      <c r="BI652" s="15" cm="1">
        <f t="array" aca="1" ref="BI652" ca="1">IF(OFFSET(INDIRECT(ADDRESS(ROW(), COLUMN())),0,-1)="",VLOOKUP($G652,$A:$AAE,COLUMN(),FALSE),OFFSET(INDIRECT(ADDRESS(ROW(), COLUMN())),0,-1))</f>
        <v>0.7</v>
      </c>
      <c r="BJ652" s="2"/>
      <c r="BK652" s="15" t="str" cm="1">
        <f t="array" aca="1" ref="BK652" ca="1">IF(OFFSET(INDIRECT(ADDRESS(ROW(), COLUMN())),0,-1)="",VLOOKUP($G652,$A:$AAE,COLUMN(),FALSE),OFFSET(INDIRECT(ADDRESS(ROW(), COLUMN())),0,-1))</f>
        <v>地块建筑面积*60*0.7/1000</v>
      </c>
      <c r="BL652" s="2"/>
      <c r="BM652" s="15" t="str" cm="1">
        <f t="array" aca="1" ref="BM652" ca="1">IF(OFFSET(INDIRECT(ADDRESS(ROW(), COLUMN())),0,-1)="",VLOOKUP($G652,$A:$AAE,COLUMN(),FALSE),OFFSET(INDIRECT(ADDRESS(ROW(), COLUMN())),0,-1))</f>
        <v>1.0门/100平方米</v>
      </c>
      <c r="BN652" s="2"/>
      <c r="BO652" s="15" t="str" cm="1">
        <f t="array" aca="1" ref="BO652" ca="1">IF(OFFSET(INDIRECT(ADDRESS(ROW(), COLUMN())),0,-1)="",VLOOKUP($G652,$A:$AAE,COLUMN(),FALSE),OFFSET(INDIRECT(ADDRESS(ROW(), COLUMN())),0,-1))</f>
        <v>地块建筑面积*1.0/100</v>
      </c>
      <c r="BP652" s="2"/>
      <c r="BQ652" s="15" t="str" cm="1">
        <f t="array" aca="1" ref="BQ652" ca="1">IF(OFFSET(INDIRECT(ADDRESS(ROW(), COLUMN())),0,-1)="",VLOOKUP($G652,$A:$AAE,COLUMN(),FALSE),OFFSET(INDIRECT(ADDRESS(ROW(), COLUMN())),0,-1))</f>
        <v>0.2门/100平方米</v>
      </c>
      <c r="BR652" s="2"/>
      <c r="BS652" s="15" t="str" cm="1">
        <f t="array" aca="1" ref="BS652" ca="1">IF(OFFSET(INDIRECT(ADDRESS(ROW(), COLUMN())),0,-1)="",VLOOKUP($G652,$A:$AAE,COLUMN(),FALSE),OFFSET(INDIRECT(ADDRESS(ROW(), COLUMN())),0,-1))</f>
        <v>地块建筑面积*0.2/100</v>
      </c>
      <c r="BT652" s="2"/>
      <c r="BU652" s="15" t="str" cm="1">
        <f t="array" aca="1" ref="BU652" ca="1">IF(OFFSET(INDIRECT(ADDRESS(ROW(), COLUMN())),0,-1)="",VLOOKUP($G652,$A:$AAE,COLUMN(),FALSE),OFFSET(INDIRECT(ADDRESS(ROW(), COLUMN())),0,-1))</f>
        <v>60pcu/万平方米，73：27</v>
      </c>
      <c r="BV652" s="2"/>
      <c r="BW652" s="15" t="str" cm="1">
        <f t="array" aca="1" ref="BW652" ca="1">IF(OFFSET(INDIRECT(ADDRESS(ROW(), COLUMN())),0,-1)="",VLOOKUP($G652,$A:$AAE,COLUMN(),FALSE),OFFSET(INDIRECT(ADDRESS(ROW(), COLUMN())),0,-1))</f>
        <v>地块建筑面积/10000*60*0.73</v>
      </c>
      <c r="BX652" s="2"/>
      <c r="BY652" s="15" t="str" cm="1">
        <f t="array" aca="1" ref="BY652" ca="1">IF(OFFSET(INDIRECT(ADDRESS(ROW(), COLUMN())),0,-1)="",VLOOKUP($G652,$A:$AAE,COLUMN(),FALSE),OFFSET(INDIRECT(ADDRESS(ROW(), COLUMN())),0,-1))</f>
        <v>地块建筑面积/10000*60*0.27</v>
      </c>
      <c r="BZ652" s="98"/>
      <c r="CA652" s="15" t="str" cm="1">
        <f t="array" aca="1" ref="CA652" ca="1">IF(OFFSET(INDIRECT(ADDRESS(ROW(), COLUMN())),0,-1)="",VLOOKUP($G652,$A:$AAE,COLUMN(),FALSE),OFFSET(INDIRECT(ADDRESS(ROW(), COLUMN())),0,-1))</f>
        <v>地块建筑面积*0.4</v>
      </c>
      <c r="CB652" s="15"/>
      <c r="CC652" s="15" t="str" cm="1">
        <f t="array" aca="1" ref="CC652" ca="1">IF(OFFSET(INDIRECT(ADDRESS(ROW(), COLUMN())),0,-1)="",VLOOKUP($G652,$A:$AAE,COLUMN(),FALSE),OFFSET(INDIRECT(ADDRESS(ROW(), COLUMN())),0,-1))</f>
        <v>地块建筑面积*0.4</v>
      </c>
      <c r="CD652" s="15"/>
      <c r="CE652" s="15" t="str" cm="1">
        <f t="array" aca="1" ref="CE652" ca="1">IF(OFFSET(INDIRECT(ADDRESS(ROW(), COLUMN())),0,-1)="",VLOOKUP($G652,$A:$AAE,COLUMN(),FALSE),OFFSET(INDIRECT(ADDRESS(ROW(), COLUMN())),0,-1))</f>
        <v>地块建筑面积*0.08</v>
      </c>
      <c r="CF652" s="15"/>
      <c r="CG652" s="15" t="str" cm="1">
        <f t="array" aca="1" ref="CG652" ca="1">IF(OFFSET(INDIRECT(ADDRESS(ROW(), COLUMN())),0,-1)="",VLOOKUP($G652,$A:$AAE,COLUMN(),FALSE),OFFSET(INDIRECT(ADDRESS(ROW(), COLUMN())),0,-1))</f>
        <v>地块建筑面积*0.08</v>
      </c>
      <c r="CH652" s="15"/>
      <c r="CI652" s="52" t="str" cm="1">
        <f t="array" aca="1" ref="CI652" ca="1">IF(OFFSET(INDIRECT(ADDRESS(ROW(), COLUMN())),0,-1)="",VLOOKUP($G652,$A:$AAE,COLUMN(),FALSE),OFFSET(INDIRECT(ADDRESS(ROW(), COLUMN())),0,-1))</f>
        <v>村庄建设用地</v>
      </c>
      <c r="CJ652" s="75" t="s">
        <v>1962</v>
      </c>
      <c r="CK652" s="78" t="str">
        <f t="shared" ref="CK652" si="1414">IF(A652 = "",A$1&amp;":",_xlfn.TEXTJOIN(":",TRUE,A$1,A652))</f>
        <v>唯一标识:0905#商业服务业用地#国空</v>
      </c>
      <c r="CL652" s="78" t="str">
        <f t="shared" ref="CL652" si="1415">IF(B652 = "",B$1&amp;":",_xlfn.TEXTJOIN(":",TRUE,B$1,B652))</f>
        <v>性质名称:商业服务业用地</v>
      </c>
      <c r="CM652" s="78" t="str">
        <f t="shared" ref="CM652" si="1416">IF(C652 = "",C$1&amp;":",_xlfn.TEXTJOIN(":",TRUE,C$1,C652))</f>
        <v>地块性质过滤:</v>
      </c>
      <c r="CN652" s="78" t="str">
        <f t="shared" ref="CN652" si="1417">IF(D652 = "",D$1&amp;":",_xlfn.TEXTJOIN(":",TRUE,D$1,D652))</f>
        <v>地块性质:0905</v>
      </c>
      <c r="CO652" s="78" t="str">
        <f t="shared" ref="CO652" si="1418">IF(E652 = "",E$1&amp;":",_xlfn.TEXTJOIN(":",TRUE,E$1,E652))</f>
        <v>地类标准:国空</v>
      </c>
      <c r="CP652" s="78" t="str">
        <f t="shared" ref="CP652" si="1419">IF(F652 = "",F$1&amp;":",_xlfn.TEXTJOIN(":",TRUE,F$1,F652))</f>
        <v>地块性质别称:B</v>
      </c>
      <c r="CQ652" s="78" t="str">
        <f t="shared" ref="CQ652" si="1420">IF(G652 = "",G$1&amp;":",_xlfn.TEXTJOIN(":",TRUE,G$1,G652))</f>
        <v>属性继承:Bv#商业服务业用地#城规</v>
      </c>
      <c r="CR652" s="78" t="str">
        <f t="shared" ref="CR652" si="1421">IF(H652 = "",H$1&amp;":",_xlfn.TEXTJOIN(":",TRUE,H$1,H652))</f>
        <v>父类:Bv</v>
      </c>
      <c r="CS652" s="78" t="str">
        <f t="shared" ref="CS652" si="1422">IF(I652 = "",I$1&amp;":",_xlfn.TEXTJOIN(":",TRUE,I$1,I652))</f>
        <v>级别继承:09#商业服务业用地#国空</v>
      </c>
      <c r="CT652" s="78" t="str">
        <f t="shared" ref="CT652" si="1423">IF(J652 = "",J$1&amp;":",_xlfn.TEXTJOIN(":",TRUE,J$1,J652))</f>
        <v>级别层次:2</v>
      </c>
      <c r="CU652" s="78" t="str">
        <f t="shared" ref="CU652" si="1424">IF(K652 = "",K$1&amp;":",_xlfn.TEXTJOIN(":",TRUE,K$1,K652))</f>
        <v>级别:109</v>
      </c>
      <c r="CV652" s="78" t="str">
        <f t="shared" ref="CV652" ca="1" si="1425">IF(M652 = "",M$1&amp;":",_xlfn.TEXTJOIN(":",TRUE,M$1,M652))</f>
        <v>地块颜色:255,0,0</v>
      </c>
      <c r="CW652" s="78" t="str">
        <f t="shared" ref="CW652" ca="1" si="1426">IF(O652 = "",O$1&amp;":",_xlfn.TEXTJOIN(":",TRUE,O$1,O652))</f>
        <v>建筑面积公式:面积*容积率</v>
      </c>
      <c r="CX652" s="78" t="str">
        <f t="shared" ref="CX652" ca="1" si="1427">IF(Q652 = "",Q$1&amp;":",_xlfn.TEXTJOIN(":",TRUE,Q$1,Q652))</f>
        <v>住宅建筑面积公式:地块建筑面积*0</v>
      </c>
      <c r="CY652" s="78" t="str">
        <f t="shared" ref="CY652" ca="1" si="1428">IF(S652 = "",S$1&amp;":",_xlfn.TEXTJOIN(":",TRUE,S$1,S652))</f>
        <v>商服建筑面积公式:地块建筑面积*1</v>
      </c>
      <c r="CZ652" s="78" t="str">
        <f t="shared" ref="CZ652" ca="1" si="1429">IF(U652 = "",U$1&amp;":",_xlfn.TEXTJOIN(":",TRUE,U$1,U652))</f>
        <v>商服中商业建筑面积公式:地块建筑面积*1*0.35</v>
      </c>
      <c r="DA652" s="78" t="str">
        <f t="shared" ref="DA652" ca="1" si="1430">IF(W652 = "",W$1&amp;":",_xlfn.TEXTJOIN(":",TRUE,W$1,W652))</f>
        <v>商服中办公建筑面积公式:地块建筑面积*1*0.65</v>
      </c>
      <c r="DB652" s="78" t="str">
        <f t="shared" ref="DB652" ca="1" si="1431">IF(Y652 = "",Y$1&amp;":",_xlfn.TEXTJOIN(":",TRUE,Y$1,Y652))</f>
        <v>公服建筑面积公式:地块建筑面积*0</v>
      </c>
      <c r="DC652" s="78" t="str">
        <f t="shared" ref="DC652" ca="1" si="1432">IF(AA652 = "",AA$1&amp;":",_xlfn.TEXTJOIN(":",TRUE,AA$1,AA652))</f>
        <v>工业建筑面积公式:地块建筑面积*0</v>
      </c>
      <c r="DD652" s="78" t="str">
        <f t="shared" ref="DD652" ca="1" si="1433">IF(AC652 = "",AC$1&amp;":",_xlfn.TEXTJOIN(":",TRUE,AC$1,AC652))</f>
        <v>市政建筑面积公式:地块建筑面积*0</v>
      </c>
      <c r="DE652" s="78" t="str">
        <f t="shared" ca="1" si="903"/>
        <v>绿地面积指定指标:面积*0</v>
      </c>
      <c r="DF652" s="78" t="str">
        <f t="shared" ca="1" si="904"/>
        <v>绿地面积指定公式:面积*0</v>
      </c>
      <c r="DG652" s="78" t="str">
        <f t="shared" ref="DG652" ca="1" si="1434">IF(AI652 = "",AI$1&amp;":",_xlfn.TEXTJOIN(":",TRUE,AI$1,AI652))</f>
        <v>户数指标:-</v>
      </c>
      <c r="DH652" s="78" t="str">
        <f t="shared" ref="DH652" ca="1" si="1435">IF(AK652 = "",AK$1&amp;":",_xlfn.TEXTJOIN(":",TRUE,AK$1,AK652))</f>
        <v>户数公式:0</v>
      </c>
      <c r="DI652" s="78" t="str">
        <f t="shared" ref="DI652" ca="1" si="1436">IF(AM652 = "",AM$1&amp;":",_xlfn.TEXTJOIN(":",TRUE,AM$1,AM652))</f>
        <v>人数指标:-</v>
      </c>
      <c r="DJ652" s="78" t="str">
        <f t="shared" ref="DJ652" ca="1" si="1437">IF(AO652 = "",AO$1&amp;":",_xlfn.TEXTJOIN(":",TRUE,AO$1,AO652))</f>
        <v>人数公式:0</v>
      </c>
      <c r="DK652" s="78" t="str">
        <f t="shared" ref="DK652" ca="1" si="1438">IF(AQ652 = "",AQ$1&amp;":",_xlfn.TEXTJOIN(":",TRUE,AQ$1,AQ652))</f>
        <v>就业指标:35平方米/岗位</v>
      </c>
      <c r="DL652" s="78" t="str">
        <f t="shared" ref="DL652" ca="1" si="1439">IF(AS652 = "",AS$1&amp;":",_xlfn.TEXTJOIN(":",TRUE,AS$1,AS652))</f>
        <v>就业公式:商服建筑面积/35</v>
      </c>
      <c r="DM652" s="78" t="str">
        <f t="shared" ref="DM652" ca="1" si="1440">IF(AU652 = "",AU$1&amp;":",_xlfn.TEXTJOIN(":",TRUE,AU$1,AU652))</f>
        <v>机动车指标:1.2个/100平方米</v>
      </c>
      <c r="DN652" s="78" t="str">
        <f t="shared" ref="DN652" ca="1" si="1441">IF(AW652 = "",AW$1&amp;":",_xlfn.TEXTJOIN(":",TRUE,AW$1,AW652))</f>
        <v>机动车公式:地块建筑面积*1.2/100</v>
      </c>
      <c r="DO652" s="78" t="str">
        <f t="shared" ref="DO652" ca="1" si="1442">IF(AY652 = "",AY$1&amp;":",_xlfn.TEXTJOIN(":",TRUE,AY$1,AY652))</f>
        <v>用水量指标:10升/平方米*日</v>
      </c>
      <c r="DP652" s="78" t="str">
        <f t="shared" ref="DP652" ca="1" si="1443">IF(BA652 = "",BA$1&amp;":",_xlfn.TEXTJOIN(":",TRUE,BA$1,BA652))</f>
        <v>用水量公式:地块建筑面积*10/1000</v>
      </c>
      <c r="DQ652" s="78" t="str">
        <f t="shared" ref="DQ652" ca="1" si="1444">IF(BC652 = "",BC$1&amp;":",_xlfn.TEXTJOIN(":",TRUE,BC$1,BC652))</f>
        <v>污水折算系数:0.85</v>
      </c>
      <c r="DR652" s="78" t="str">
        <f t="shared" ref="DR652" ca="1" si="1445">IF(BE652 = "",BE$1&amp;":",_xlfn.TEXTJOIN(":",TRUE,BE$1,BE652))</f>
        <v>污水量公式:用水量*0.85</v>
      </c>
      <c r="DS652" s="78" t="str">
        <f t="shared" ref="DS652" ca="1" si="1446">IF(BG652 = "",BG$1&amp;":",_xlfn.TEXTJOIN(":",TRUE,BG$1,BG652))</f>
        <v>用电负荷指标:60瓦/平方米</v>
      </c>
      <c r="DT652" s="78" t="str">
        <f t="shared" ref="DT652" ca="1" si="1447">IF(BI652 = "",BI$1&amp;":",_xlfn.TEXTJOIN(":",TRUE,BI$1,BI652))</f>
        <v>同时率:0.7</v>
      </c>
      <c r="DU652" s="78" t="str">
        <f t="shared" ref="DU652" ca="1" si="1448">IF(BK652 = "",BK$1&amp;":",_xlfn.TEXTJOIN(":",TRUE,BK$1,BK652))</f>
        <v>用电量公式:地块建筑面积*60*0.7/1000</v>
      </c>
      <c r="DV652" s="78" t="str">
        <f t="shared" ref="DV652" ca="1" si="1449">IF(BM652 = "",BM$1&amp;":",_xlfn.TEXTJOIN(":",TRUE,BM$1,BM652))</f>
        <v>固话装机指标:1.0门/100平方米</v>
      </c>
      <c r="DW652" s="78" t="str">
        <f t="shared" ref="DW652" ca="1" si="1450">IF(BO652 = "",BO$1&amp;":",_xlfn.TEXTJOIN(":",TRUE,BO$1,BO652))</f>
        <v>固话量公式:地块建筑面积*1.0/100</v>
      </c>
      <c r="DX652" s="78" t="str">
        <f t="shared" ref="DX652" ca="1" si="1451">IF(BQ652 = "",BQ$1&amp;":",_xlfn.TEXTJOIN(":",TRUE,BQ$1,BQ652))</f>
        <v>有线电视指标:0.2门/100平方米</v>
      </c>
      <c r="DY652" s="78" t="str">
        <f t="shared" ref="DY652" ca="1" si="1452">IF(BS652 = "",BS$1&amp;":",_xlfn.TEXTJOIN(":",TRUE,BS$1,BS652))</f>
        <v>电视量公式:地块建筑面积*0.2/100</v>
      </c>
      <c r="DZ652" s="78" t="str">
        <f t="shared" ref="DZ652" ca="1" si="1453">IF(BU652 = "",BU$1&amp;":",_xlfn.TEXTJOIN(":",TRUE,BU$1,BU652))</f>
        <v>高峰机动车生成量指标:60pcu/万平方米，73：27</v>
      </c>
      <c r="EA652" s="78" t="str">
        <f t="shared" ref="EA652" ca="1" si="1454">IF(BW652 = "",BW$1&amp;":",_xlfn.TEXTJOIN(":",TRUE,BW$1,BW652))</f>
        <v>高峰机动车吸引量公式:地块建筑面积/10000*60*0.73</v>
      </c>
      <c r="EB652" s="78" t="str">
        <f t="shared" ref="EB652" ca="1" si="1455">IF(BY652 = "",BY$1&amp;":",_xlfn.TEXTJOIN(":",TRUE,BY$1,BY652))</f>
        <v>高峰机动车发生量公式:地块建筑面积/10000*60*0.27</v>
      </c>
      <c r="EC652" s="78" t="str">
        <f t="shared" ref="EC652" ca="1" si="1456">IF(CA652 = "",CA$1&amp;":",_xlfn.TEXTJOIN(":",TRUE,CA$1,CA652))</f>
        <v>地下空间指标:地块建筑面积*0.4</v>
      </c>
      <c r="ED652" s="78" t="str">
        <f t="shared" ref="ED652" ca="1" si="1457">IF(CC652 = "",CC$1&amp;":",_xlfn.TEXTJOIN(":",TRUE,CC$1,CC652))</f>
        <v>地下空间公式:地块建筑面积*0.4</v>
      </c>
      <c r="EE652" s="78" t="str">
        <f t="shared" ref="EE652" ca="1" si="1458">IF(CE652 = "",CE$1&amp;":",_xlfn.TEXTJOIN(":",TRUE,CE$1,CE652))</f>
        <v>人防指标:地块建筑面积*0.08</v>
      </c>
      <c r="EF652" s="78" t="str">
        <f t="shared" ref="EF652" ca="1" si="1459">IF(CG652 = "",CG$1&amp;":",_xlfn.TEXTJOIN(":",TRUE,CG$1,CG652))</f>
        <v>人防公式:地块建筑面积*0.08</v>
      </c>
      <c r="EG652" s="78" t="str">
        <f t="shared" ca="1" si="932"/>
        <v>用地构成:村庄建设用地</v>
      </c>
      <c r="EH652" s="78" t="s">
        <v>1962</v>
      </c>
      <c r="EI652" s="79" t="str">
        <f t="shared" ca="1" si="929"/>
        <v>唯一标识:0905#商业服务业用地#国空;性质名称:商业服务业用地;地块性质过滤:;地块性质:0905;地类标准:国空;地块性质别称:B;属性继承:Bv#商业服务业用地#城规;父类:Bv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52" t="s">
        <v>1962</v>
      </c>
    </row>
    <row r="653" spans="1:140" ht="16.5" x14ac:dyDescent="0.2">
      <c r="A653" s="52" t="str">
        <f t="shared" si="933"/>
        <v>090505#公用设施营业网点用地#国空</v>
      </c>
      <c r="B653" s="52" t="s">
        <v>2288</v>
      </c>
      <c r="C653" s="52"/>
      <c r="D653" s="52" t="s">
        <v>1789</v>
      </c>
      <c r="E653" s="52" t="s">
        <v>1277</v>
      </c>
      <c r="F653" s="52" t="s">
        <v>2156</v>
      </c>
      <c r="G653" s="52" t="s">
        <v>85</v>
      </c>
      <c r="H653" s="52" t="s">
        <v>907</v>
      </c>
      <c r="I653" s="52" t="s">
        <v>1459</v>
      </c>
      <c r="J653" s="52">
        <f t="shared" si="935"/>
        <v>3</v>
      </c>
      <c r="K653" s="52" t="str">
        <f t="shared" si="934"/>
        <v>209</v>
      </c>
      <c r="L653" s="52"/>
      <c r="M653" s="69" t="str" cm="1">
        <f t="array" aca="1" ref="M653" ca="1">IF(OFFSET(INDIRECT(ADDRESS(ROW(), COLUMN())),0,-1)="",VLOOKUP($G653,$A:$AAE,COLUMN(),FALSE),OFFSET(INDIRECT(ADDRESS(ROW(), COLUMN())),0,-1))</f>
        <v>180,70,29</v>
      </c>
      <c r="N653" s="32"/>
      <c r="O653" s="69" t="str" cm="1">
        <f t="array" aca="1" ref="O653" ca="1">IF(OFFSET(INDIRECT(ADDRESS(ROW(), COLUMN())),0,-1)="",VLOOKUP($G653,$A:$AAE,COLUMN(),FALSE),OFFSET(INDIRECT(ADDRESS(ROW(), COLUMN())),0,-1))</f>
        <v>面积*容积率</v>
      </c>
      <c r="P653" s="32"/>
      <c r="Q653" s="32" t="str" cm="1">
        <f t="array" aca="1" ref="Q653" ca="1">IF(OFFSET(INDIRECT(ADDRESS(ROW(), COLUMN())),0,-1)="",VLOOKUP($G653,$A:$AAE,COLUMN(),FALSE),OFFSET(INDIRECT(ADDRESS(ROW(), COLUMN())),0,-1))</f>
        <v>地块建筑面积*0</v>
      </c>
      <c r="R653" s="15"/>
      <c r="S653" s="15" t="str" cm="1">
        <f t="array" aca="1" ref="S653" ca="1">IF(OFFSET(INDIRECT(ADDRESS(ROW(), COLUMN())),0,-1)="",VLOOKUP($G653,$A:$AAE,COLUMN(),FALSE),OFFSET(INDIRECT(ADDRESS(ROW(), COLUMN())),0,-1))</f>
        <v>地块建筑面积*1</v>
      </c>
      <c r="T653" s="15"/>
      <c r="U653" s="15" t="str" cm="1">
        <f t="array" aca="1" ref="U653" ca="1">IF(OFFSET(INDIRECT(ADDRESS(ROW(), COLUMN())),0,-1)="",VLOOKUP($G653,$A:$AAE,COLUMN(),FALSE),OFFSET(INDIRECT(ADDRESS(ROW(), COLUMN())),0,-1))</f>
        <v>地块建筑面积*1*0.35</v>
      </c>
      <c r="V653" s="15"/>
      <c r="W653" s="52" t="str" cm="1">
        <f t="array" aca="1" ref="W653" ca="1">IF(OFFSET(INDIRECT(ADDRESS(ROW(), COLUMN())),0,-1)="",VLOOKUP($G653,$A:$AAE,COLUMN(),FALSE),OFFSET(INDIRECT(ADDRESS(ROW(), COLUMN())),0,-1))</f>
        <v>地块建筑面积*1*0.65</v>
      </c>
      <c r="X653" s="15"/>
      <c r="Y653" s="15" t="str" cm="1">
        <f t="array" aca="1" ref="Y653" ca="1">IF(OFFSET(INDIRECT(ADDRESS(ROW(), COLUMN())),0,-1)="",VLOOKUP($G653,$A:$AAE,COLUMN(),FALSE),OFFSET(INDIRECT(ADDRESS(ROW(), COLUMN())),0,-1))</f>
        <v>地块建筑面积*0</v>
      </c>
      <c r="Z653" s="15"/>
      <c r="AA653" s="15" t="str" cm="1">
        <f t="array" aca="1" ref="AA653" ca="1">IF(OFFSET(INDIRECT(ADDRESS(ROW(), COLUMN())),0,-1)="",VLOOKUP($G653,$A:$AAE,COLUMN(),FALSE),OFFSET(INDIRECT(ADDRESS(ROW(), COLUMN())),0,-1))</f>
        <v>地块建筑面积*0</v>
      </c>
      <c r="AB653" s="15"/>
      <c r="AC653" s="15" t="str" cm="1">
        <f t="array" aca="1" ref="AC653" ca="1">IF(OFFSET(INDIRECT(ADDRESS(ROW(), COLUMN())),0,-1)="",VLOOKUP($G653,$A:$AAE,COLUMN(),FALSE),OFFSET(INDIRECT(ADDRESS(ROW(), COLUMN())),0,-1))</f>
        <v>地块建筑面积*0</v>
      </c>
      <c r="AD653" s="15"/>
      <c r="AE653" s="15" t="str" cm="1">
        <f t="array" aca="1" ref="AE653" ca="1">IF(OFFSET(INDIRECT(ADDRESS(ROW(), COLUMN())),0,-1)="",VLOOKUP($G653,$A:$AAE,COLUMN(),FALSE),OFFSET(INDIRECT(ADDRESS(ROW(), COLUMN())),0,-1))</f>
        <v>面积*0</v>
      </c>
      <c r="AF653" s="15"/>
      <c r="AG653" s="15" t="str" cm="1">
        <f t="array" aca="1" ref="AG653" ca="1">IF(OFFSET(INDIRECT(ADDRESS(ROW(), COLUMN())),0,-1)="",VLOOKUP($G653,$A:$AAE,COLUMN(),FALSE),OFFSET(INDIRECT(ADDRESS(ROW(), COLUMN())),0,-1))</f>
        <v>面积*0</v>
      </c>
      <c r="AH653" s="15"/>
      <c r="AI653" s="15" t="str" cm="1">
        <f t="array" aca="1" ref="AI653" ca="1">IF(OFFSET(INDIRECT(ADDRESS(ROW(), COLUMN())),0,-1)="",VLOOKUP($G653,$A:$AAE,COLUMN(),FALSE),OFFSET(INDIRECT(ADDRESS(ROW(), COLUMN())),0,-1))</f>
        <v>-</v>
      </c>
      <c r="AJ653" s="15"/>
      <c r="AK653" s="15" cm="1">
        <f t="array" aca="1" ref="AK653" ca="1">IF(OFFSET(INDIRECT(ADDRESS(ROW(), COLUMN())),0,-1)="",VLOOKUP($G653,$A:$AAE,COLUMN(),FALSE),OFFSET(INDIRECT(ADDRESS(ROW(), COLUMN())),0,-1))</f>
        <v>0</v>
      </c>
      <c r="AL653" s="15"/>
      <c r="AM653" s="15" t="str" cm="1">
        <f t="array" aca="1" ref="AM653" ca="1">IF(OFFSET(INDIRECT(ADDRESS(ROW(), COLUMN())),0,-1)="",VLOOKUP($G653,$A:$AAE,COLUMN(),FALSE),OFFSET(INDIRECT(ADDRESS(ROW(), COLUMN())),0,-1))</f>
        <v>-</v>
      </c>
      <c r="AN653" s="15"/>
      <c r="AO653" s="15" cm="1">
        <f t="array" aca="1" ref="AO653" ca="1">IF(OFFSET(INDIRECT(ADDRESS(ROW(), COLUMN())),0,-1)="",VLOOKUP($G653,$A:$AAE,COLUMN(),FALSE),OFFSET(INDIRECT(ADDRESS(ROW(), COLUMN())),0,-1))</f>
        <v>0</v>
      </c>
      <c r="AP653" s="15"/>
      <c r="AQ653" s="15" t="str" cm="1">
        <f t="array" aca="1" ref="AQ653" ca="1">IF(OFFSET(INDIRECT(ADDRESS(ROW(), COLUMN())),0,-1)="",VLOOKUP($G653,$A:$AAE,COLUMN(),FALSE),OFFSET(INDIRECT(ADDRESS(ROW(), COLUMN())),0,-1))</f>
        <v>0.015公顷/岗位</v>
      </c>
      <c r="AR653" s="15"/>
      <c r="AS653" s="15" t="str" cm="1">
        <f t="array" aca="1" ref="AS653" ca="1">IF(OFFSET(INDIRECT(ADDRESS(ROW(), COLUMN())),0,-1)="",VLOOKUP($G653,$A:$AAE,COLUMN(),FALSE),OFFSET(INDIRECT(ADDRESS(ROW(), COLUMN())),0,-1))</f>
        <v>用地面积/0.015</v>
      </c>
      <c r="AT653" s="15"/>
      <c r="AU653" s="15" t="str" cm="1">
        <f t="array" aca="1" ref="AU653" ca="1">IF(OFFSET(INDIRECT(ADDRESS(ROW(), COLUMN())),0,-1)="",VLOOKUP($G653,$A:$AAE,COLUMN(),FALSE),OFFSET(INDIRECT(ADDRESS(ROW(), COLUMN())),0,-1))</f>
        <v>-</v>
      </c>
      <c r="AV653" s="15"/>
      <c r="AW653" s="15" cm="1">
        <f t="array" aca="1" ref="AW653" ca="1">IF(OFFSET(INDIRECT(ADDRESS(ROW(), COLUMN())),0,-1)="",VLOOKUP($G653,$A:$AAE,COLUMN(),FALSE),OFFSET(INDIRECT(ADDRESS(ROW(), COLUMN())),0,-1))</f>
        <v>0</v>
      </c>
      <c r="AX653" s="2"/>
      <c r="AY653" s="15" t="str" cm="1">
        <f t="array" aca="1" ref="AY653" ca="1">IF(OFFSET(INDIRECT(ADDRESS(ROW(), COLUMN())),0,-1)="",VLOOKUP($G653,$A:$AAE,COLUMN(),FALSE),OFFSET(INDIRECT(ADDRESS(ROW(), COLUMN())),0,-1))</f>
        <v>30立方米/公顷*日</v>
      </c>
      <c r="AZ653" s="2"/>
      <c r="BA653" s="15" t="str" cm="1">
        <f t="array" aca="1" ref="BA653" ca="1">IF(OFFSET(INDIRECT(ADDRESS(ROW(), COLUMN())),0,-1)="",VLOOKUP($G653,$A:$AAE,COLUMN(),FALSE),OFFSET(INDIRECT(ADDRESS(ROW(), COLUMN())),0,-1))</f>
        <v>用地面积*30</v>
      </c>
      <c r="BB653" s="2"/>
      <c r="BC653" s="15" cm="1">
        <f t="array" aca="1" ref="BC653" ca="1">IF(OFFSET(INDIRECT(ADDRESS(ROW(), COLUMN())),0,-1)="",VLOOKUP($G653,$A:$AAE,COLUMN(),FALSE),OFFSET(INDIRECT(ADDRESS(ROW(), COLUMN())),0,-1))</f>
        <v>0.85</v>
      </c>
      <c r="BD653" s="2"/>
      <c r="BE653" s="15" t="str" cm="1">
        <f t="array" aca="1" ref="BE653" ca="1">IF(OFFSET(INDIRECT(ADDRESS(ROW(), COLUMN())),0,-1)="",VLOOKUP($G653,$A:$AAE,COLUMN(),FALSE),OFFSET(INDIRECT(ADDRESS(ROW(), COLUMN())),0,-1))</f>
        <v>用水量*0.85</v>
      </c>
      <c r="BF653" s="2"/>
      <c r="BG653" s="15" t="str" cm="1">
        <f t="array" aca="1" ref="BG653" ca="1">IF(OFFSET(INDIRECT(ADDRESS(ROW(), COLUMN())),0,-1)="",VLOOKUP($G653,$A:$AAE,COLUMN(),FALSE),OFFSET(INDIRECT(ADDRESS(ROW(), COLUMN())),0,-1))</f>
        <v>50千瓦/公顷</v>
      </c>
      <c r="BH653" s="2"/>
      <c r="BI653" s="15" cm="1">
        <f t="array" aca="1" ref="BI653" ca="1">IF(OFFSET(INDIRECT(ADDRESS(ROW(), COLUMN())),0,-1)="",VLOOKUP($G653,$A:$AAE,COLUMN(),FALSE),OFFSET(INDIRECT(ADDRESS(ROW(), COLUMN())),0,-1))</f>
        <v>0.8</v>
      </c>
      <c r="BJ653" s="2"/>
      <c r="BK653" s="15" t="str" cm="1">
        <f t="array" aca="1" ref="BK653" ca="1">IF(OFFSET(INDIRECT(ADDRESS(ROW(), COLUMN())),0,-1)="",VLOOKUP($G653,$A:$AAE,COLUMN(),FALSE),OFFSET(INDIRECT(ADDRESS(ROW(), COLUMN())),0,-1))</f>
        <v>用地面积*50*0.8</v>
      </c>
      <c r="BL653" s="2"/>
      <c r="BM653" s="15" t="str" cm="1">
        <f t="array" aca="1" ref="BM653" ca="1">IF(OFFSET(INDIRECT(ADDRESS(ROW(), COLUMN())),0,-1)="",VLOOKUP($G653,$A:$AAE,COLUMN(),FALSE),OFFSET(INDIRECT(ADDRESS(ROW(), COLUMN())),0,-1))</f>
        <v>30门/公顷</v>
      </c>
      <c r="BN653" s="2"/>
      <c r="BO653" s="15" t="str" cm="1">
        <f t="array" aca="1" ref="BO653" ca="1">IF(OFFSET(INDIRECT(ADDRESS(ROW(), COLUMN())),0,-1)="",VLOOKUP($G653,$A:$AAE,COLUMN(),FALSE),OFFSET(INDIRECT(ADDRESS(ROW(), COLUMN())),0,-1))</f>
        <v>用地面积*30</v>
      </c>
      <c r="BP653" s="2"/>
      <c r="BQ653" s="15" t="str" cm="1">
        <f t="array" aca="1" ref="BQ653" ca="1">IF(OFFSET(INDIRECT(ADDRESS(ROW(), COLUMN())),0,-1)="",VLOOKUP($G653,$A:$AAE,COLUMN(),FALSE),OFFSET(INDIRECT(ADDRESS(ROW(), COLUMN())),0,-1))</f>
        <v>20门/公顷</v>
      </c>
      <c r="BR653" s="2"/>
      <c r="BS653" s="15" t="str" cm="1">
        <f t="array" aca="1" ref="BS653" ca="1">IF(OFFSET(INDIRECT(ADDRESS(ROW(), COLUMN())),0,-1)="",VLOOKUP($G653,$A:$AAE,COLUMN(),FALSE),OFFSET(INDIRECT(ADDRESS(ROW(), COLUMN())),0,-1))</f>
        <v>用地面积*20</v>
      </c>
      <c r="BT653" s="2"/>
      <c r="BU653" s="15" t="str" cm="1">
        <f t="array" aca="1" ref="BU653" ca="1">IF(OFFSET(INDIRECT(ADDRESS(ROW(), COLUMN())),0,-1)="",VLOOKUP($G653,$A:$AAE,COLUMN(),FALSE),OFFSET(INDIRECT(ADDRESS(ROW(), COLUMN())),0,-1))</f>
        <v>800pcu/日，20%高峰小时比例，50：50</v>
      </c>
      <c r="BV653" s="2"/>
      <c r="BW653" s="15" t="str" cm="1">
        <f t="array" aca="1" ref="BW653" ca="1">IF(OFFSET(INDIRECT(ADDRESS(ROW(), COLUMN())),0,-1)="",VLOOKUP($G653,$A:$AAE,COLUMN(),FALSE),OFFSET(INDIRECT(ADDRESS(ROW(), COLUMN())),0,-1))</f>
        <v>160*0.5</v>
      </c>
      <c r="BX653" s="2"/>
      <c r="BY653" s="15" t="str" cm="1">
        <f t="array" aca="1" ref="BY653" ca="1">IF(OFFSET(INDIRECT(ADDRESS(ROW(), COLUMN())),0,-1)="",VLOOKUP($G653,$A:$AAE,COLUMN(),FALSE),OFFSET(INDIRECT(ADDRESS(ROW(), COLUMN())),0,-1))</f>
        <v>160*0.5</v>
      </c>
      <c r="BZ653" s="98"/>
      <c r="CA653" s="15" t="str" cm="1">
        <f t="array" aca="1" ref="CA653" ca="1">IF(OFFSET(INDIRECT(ADDRESS(ROW(), COLUMN())),0,-1)="",VLOOKUP($G653,$A:$AAE,COLUMN(),FALSE),OFFSET(INDIRECT(ADDRESS(ROW(), COLUMN())),0,-1))</f>
        <v>0</v>
      </c>
      <c r="CB653" s="15"/>
      <c r="CC653" s="15" t="str" cm="1">
        <f t="array" aca="1" ref="CC653" ca="1">IF(OFFSET(INDIRECT(ADDRESS(ROW(), COLUMN())),0,-1)="",VLOOKUP($G653,$A:$AAE,COLUMN(),FALSE),OFFSET(INDIRECT(ADDRESS(ROW(), COLUMN())),0,-1))</f>
        <v>0</v>
      </c>
      <c r="CD653" s="15"/>
      <c r="CE653" s="15" t="str" cm="1">
        <f t="array" aca="1" ref="CE653" ca="1">IF(OFFSET(INDIRECT(ADDRESS(ROW(), COLUMN())),0,-1)="",VLOOKUP($G653,$A:$AAE,COLUMN(),FALSE),OFFSET(INDIRECT(ADDRESS(ROW(), COLUMN())),0,-1))</f>
        <v>0</v>
      </c>
      <c r="CF653" s="15"/>
      <c r="CG653" s="15" t="str" cm="1">
        <f t="array" aca="1" ref="CG653" ca="1">IF(OFFSET(INDIRECT(ADDRESS(ROW(), COLUMN())),0,-1)="",VLOOKUP($G653,$A:$AAE,COLUMN(),FALSE),OFFSET(INDIRECT(ADDRESS(ROW(), COLUMN())),0,-1))</f>
        <v>0</v>
      </c>
      <c r="CH653" s="15" t="s">
        <v>2140</v>
      </c>
      <c r="CI653" s="52" t="str" cm="1">
        <f t="array" aca="1" ref="CI653" ca="1">IF(OFFSET(INDIRECT(ADDRESS(ROW(), COLUMN())),0,-1)="",VLOOKUP($G653,$A:$AAE,COLUMN(),FALSE),OFFSET(INDIRECT(ADDRESS(ROW(), COLUMN())),0,-1))</f>
        <v>村庄建设用地</v>
      </c>
      <c r="CJ653" s="75" t="s">
        <v>1962</v>
      </c>
      <c r="CK653" s="78" t="str">
        <f t="shared" si="883"/>
        <v>唯一标识:090505#公用设施营业网点用地#国空</v>
      </c>
      <c r="CL653" s="78" t="str">
        <f t="shared" si="884"/>
        <v>性质名称:公用设施营业网点用地</v>
      </c>
      <c r="CM653" s="78" t="str">
        <f t="shared" si="885"/>
        <v>地块性质过滤:</v>
      </c>
      <c r="CN653" s="78" t="str">
        <f t="shared" si="886"/>
        <v>地块性质:090505</v>
      </c>
      <c r="CO653" s="78" t="str">
        <f t="shared" si="887"/>
        <v>地类标准:国空</v>
      </c>
      <c r="CP653" s="78" t="str">
        <f t="shared" si="888"/>
        <v>地块性质别称:B15</v>
      </c>
      <c r="CQ653" s="78" t="str">
        <f t="shared" si="889"/>
        <v>属性继承:B4#公用设施营业网点用地#城规</v>
      </c>
      <c r="CR653" s="78" t="str">
        <f t="shared" si="890"/>
        <v>父类:B4</v>
      </c>
      <c r="CS653" s="78" t="str">
        <f t="shared" si="891"/>
        <v>级别继承:09#商业服务业用地#国空</v>
      </c>
      <c r="CT653" s="78" t="str">
        <f t="shared" si="892"/>
        <v>级别层次:3</v>
      </c>
      <c r="CU653" s="78" t="str">
        <f t="shared" si="893"/>
        <v>级别:209</v>
      </c>
      <c r="CV653" s="78" t="str">
        <f t="shared" ca="1" si="894"/>
        <v>地块颜色:180,70,29</v>
      </c>
      <c r="CW653" s="78" t="str">
        <f t="shared" ca="1" si="895"/>
        <v>建筑面积公式:面积*容积率</v>
      </c>
      <c r="CX653" s="78" t="str">
        <f t="shared" ca="1" si="896"/>
        <v>住宅建筑面积公式:地块建筑面积*0</v>
      </c>
      <c r="CY653" s="78" t="str">
        <f t="shared" ca="1" si="897"/>
        <v>商服建筑面积公式:地块建筑面积*1</v>
      </c>
      <c r="CZ653" s="78" t="str">
        <f t="shared" ca="1" si="898"/>
        <v>商服中商业建筑面积公式:地块建筑面积*1*0.35</v>
      </c>
      <c r="DA653" s="78" t="str">
        <f t="shared" ca="1" si="899"/>
        <v>商服中办公建筑面积公式:地块建筑面积*1*0.65</v>
      </c>
      <c r="DB653" s="78" t="str">
        <f t="shared" ca="1" si="900"/>
        <v>公服建筑面积公式:地块建筑面积*0</v>
      </c>
      <c r="DC653" s="78" t="str">
        <f t="shared" ca="1" si="901"/>
        <v>工业建筑面积公式:地块建筑面积*0</v>
      </c>
      <c r="DD653" s="78" t="str">
        <f t="shared" ca="1" si="902"/>
        <v>市政建筑面积公式:地块建筑面积*0</v>
      </c>
      <c r="DE653" s="78" t="str">
        <f t="shared" ca="1" si="903"/>
        <v>绿地面积指定指标:面积*0</v>
      </c>
      <c r="DF653" s="78" t="str">
        <f t="shared" ca="1" si="904"/>
        <v>绿地面积指定公式:面积*0</v>
      </c>
      <c r="DG653" s="78" t="str">
        <f t="shared" ca="1" si="905"/>
        <v>户数指标:-</v>
      </c>
      <c r="DH653" s="78" t="str">
        <f t="shared" ca="1" si="906"/>
        <v>户数公式:0</v>
      </c>
      <c r="DI653" s="78" t="str">
        <f t="shared" ca="1" si="907"/>
        <v>人数指标:-</v>
      </c>
      <c r="DJ653" s="78" t="str">
        <f t="shared" ca="1" si="908"/>
        <v>人数公式:0</v>
      </c>
      <c r="DK653" s="78" t="str">
        <f t="shared" ca="1" si="909"/>
        <v>就业指标:0.015公顷/岗位</v>
      </c>
      <c r="DL653" s="78" t="str">
        <f t="shared" ca="1" si="910"/>
        <v>就业公式:用地面积/0.015</v>
      </c>
      <c r="DM653" s="78" t="str">
        <f t="shared" ca="1" si="911"/>
        <v>机动车指标:-</v>
      </c>
      <c r="DN653" s="78" t="str">
        <f t="shared" ca="1" si="912"/>
        <v>机动车公式:0</v>
      </c>
      <c r="DO653" s="78" t="str">
        <f t="shared" ca="1" si="913"/>
        <v>用水量指标:30立方米/公顷*日</v>
      </c>
      <c r="DP653" s="78" t="str">
        <f t="shared" ca="1" si="914"/>
        <v>用水量公式:用地面积*30</v>
      </c>
      <c r="DQ653" s="78" t="str">
        <f t="shared" ca="1" si="915"/>
        <v>污水折算系数:0.85</v>
      </c>
      <c r="DR653" s="78" t="str">
        <f t="shared" ca="1" si="916"/>
        <v>污水量公式:用水量*0.85</v>
      </c>
      <c r="DS653" s="78" t="str">
        <f t="shared" ca="1" si="917"/>
        <v>用电负荷指标:50千瓦/公顷</v>
      </c>
      <c r="DT653" s="78" t="str">
        <f t="shared" ca="1" si="918"/>
        <v>同时率:0.8</v>
      </c>
      <c r="DU653" s="78" t="str">
        <f t="shared" ca="1" si="919"/>
        <v>用电量公式:用地面积*50*0.8</v>
      </c>
      <c r="DV653" s="78" t="str">
        <f t="shared" ca="1" si="920"/>
        <v>固话装机指标:30门/公顷</v>
      </c>
      <c r="DW653" s="78" t="str">
        <f t="shared" ca="1" si="921"/>
        <v>固话量公式:用地面积*30</v>
      </c>
      <c r="DX653" s="78" t="str">
        <f t="shared" ca="1" si="922"/>
        <v>有线电视指标:20门/公顷</v>
      </c>
      <c r="DY653" s="78" t="str">
        <f t="shared" ca="1" si="923"/>
        <v>电视量公式:用地面积*20</v>
      </c>
      <c r="DZ653" s="78" t="str">
        <f t="shared" ca="1" si="924"/>
        <v>高峰机动车生成量指标:800pcu/日，20%高峰小时比例，50：50</v>
      </c>
      <c r="EA653" s="78" t="str">
        <f t="shared" ca="1" si="925"/>
        <v>高峰机动车吸引量公式:160*0.5</v>
      </c>
      <c r="EB653" s="78" t="str">
        <f t="shared" ca="1" si="926"/>
        <v>高峰机动车发生量公式:160*0.5</v>
      </c>
      <c r="EC653" s="78" t="str">
        <f t="shared" ca="1" si="930"/>
        <v>地下空间指标:0</v>
      </c>
      <c r="ED653" s="78" t="str">
        <f t="shared" ca="1" si="927"/>
        <v>地下空间公式:0</v>
      </c>
      <c r="EE653" s="78" t="str">
        <f t="shared" ca="1" si="931"/>
        <v>人防指标:0</v>
      </c>
      <c r="EF653" s="78" t="str">
        <f t="shared" ca="1" si="928"/>
        <v>人防公式:0</v>
      </c>
      <c r="EG653" s="78" t="str">
        <f t="shared" ca="1" si="932"/>
        <v>用地构成:村庄建设用地</v>
      </c>
      <c r="EH653" s="78" t="s">
        <v>1962</v>
      </c>
      <c r="EI653" s="79" t="str">
        <f t="shared" ca="1" si="929"/>
        <v>唯一标识:090505#公用设施营业网点用地#国空;性质名称:公用设施营业网点用地;地块性质过滤:;地块性质:090505;地类标准:国空;地块性质别称:B15;属性继承:B4#公用设施营业网点用地#城规;父类:B4;级别继承:09#商业服务业用地#国空;级别层次:3;级别:209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653" t="s">
        <v>1962</v>
      </c>
    </row>
    <row r="654" spans="1:140" ht="16.5" x14ac:dyDescent="0.2">
      <c r="A654" s="52" t="str">
        <f t="shared" si="933"/>
        <v>09/0701#商住兼容用地#国空</v>
      </c>
      <c r="B654" s="52" t="s">
        <v>247</v>
      </c>
      <c r="C654" s="52"/>
      <c r="D654" s="52" t="s">
        <v>1163</v>
      </c>
      <c r="E654" s="52" t="s">
        <v>1277</v>
      </c>
      <c r="F654" s="52" t="s">
        <v>2247</v>
      </c>
      <c r="G654" s="52" t="s">
        <v>63</v>
      </c>
      <c r="H654" s="52" t="s">
        <v>806</v>
      </c>
      <c r="I654" s="52" t="s">
        <v>1459</v>
      </c>
      <c r="J654" s="52">
        <f t="shared" si="935"/>
        <v>2</v>
      </c>
      <c r="K654" s="52" t="str">
        <f t="shared" si="934"/>
        <v>109</v>
      </c>
      <c r="L654" s="52"/>
      <c r="M654" s="69" t="str" cm="1">
        <f t="array" aca="1" ref="M654" ca="1">IF(OFFSET(INDIRECT(ADDRESS(ROW(), COLUMN())),0,-1)="",VLOOKUP($G654,$A:$AAE,COLUMN(),FALSE),OFFSET(INDIRECT(ADDRESS(ROW(), COLUMN())),0,-1))</f>
        <v>255,192,0</v>
      </c>
      <c r="N654" s="32"/>
      <c r="O654" s="69" t="str" cm="1">
        <f t="array" aca="1" ref="O654" ca="1">IF(OFFSET(INDIRECT(ADDRESS(ROW(), COLUMN())),0,-1)="",VLOOKUP($G654,$A:$AAE,COLUMN(),FALSE),OFFSET(INDIRECT(ADDRESS(ROW(), COLUMN())),0,-1))</f>
        <v>面积*容积率</v>
      </c>
      <c r="P654" s="15" t="s">
        <v>1554</v>
      </c>
      <c r="Q654" s="15" t="str" cm="1">
        <f t="array" aca="1" ref="Q654" ca="1">IF(OFFSET(INDIRECT(ADDRESS(ROW(), COLUMN())),0,-1)="",VLOOKUP($G654,$A:$AAE,COLUMN(),FALSE),OFFSET(INDIRECT(ADDRESS(ROW(), COLUMN())),0,-1))</f>
        <v>地块建筑面积*兼容比例2</v>
      </c>
      <c r="R654" s="15" t="s">
        <v>1553</v>
      </c>
      <c r="S654" s="15" t="str" cm="1">
        <f t="array" aca="1" ref="S654" ca="1">IF(OFFSET(INDIRECT(ADDRESS(ROW(), COLUMN())),0,-1)="",VLOOKUP($G654,$A:$AAE,COLUMN(),FALSE),OFFSET(INDIRECT(ADDRESS(ROW(), COLUMN())),0,-1))</f>
        <v>地块建筑面积*兼容比例1</v>
      </c>
      <c r="T654" s="15" t="s">
        <v>1558</v>
      </c>
      <c r="U654" s="15" t="str" cm="1">
        <f t="array" aca="1" ref="U654" ca="1">IF(OFFSET(INDIRECT(ADDRESS(ROW(), COLUMN())),0,-1)="",VLOOKUP($G654,$A:$AAE,COLUMN(),FALSE),OFFSET(INDIRECT(ADDRESS(ROW(), COLUMN())),0,-1))</f>
        <v>地块建筑面积*兼容比例1*0.35</v>
      </c>
      <c r="V654" s="15" t="s">
        <v>1561</v>
      </c>
      <c r="W654" s="52" t="str" cm="1">
        <f t="array" aca="1" ref="W654" ca="1">IF(OFFSET(INDIRECT(ADDRESS(ROW(), COLUMN())),0,-1)="",VLOOKUP($G654,$A:$AAE,COLUMN(),FALSE),OFFSET(INDIRECT(ADDRESS(ROW(), COLUMN())),0,-1))</f>
        <v>地块建筑面积*兼容比例1*0.65</v>
      </c>
      <c r="X654" s="32"/>
      <c r="Y654" s="32" t="str" cm="1">
        <f t="array" aca="1" ref="Y654" ca="1">IF(OFFSET(INDIRECT(ADDRESS(ROW(), COLUMN())),0,-1)="",VLOOKUP($G654,$A:$AAE,COLUMN(),FALSE),OFFSET(INDIRECT(ADDRESS(ROW(), COLUMN())),0,-1))</f>
        <v>地块建筑面积*0</v>
      </c>
      <c r="Z654" s="15"/>
      <c r="AA654" s="15" t="str" cm="1">
        <f t="array" aca="1" ref="AA654" ca="1">IF(OFFSET(INDIRECT(ADDRESS(ROW(), COLUMN())),0,-1)="",VLOOKUP($G654,$A:$AAE,COLUMN(),FALSE),OFFSET(INDIRECT(ADDRESS(ROW(), COLUMN())),0,-1))</f>
        <v>地块建筑面积*0</v>
      </c>
      <c r="AB654" s="15"/>
      <c r="AC654" s="15" t="str" cm="1">
        <f t="array" aca="1" ref="AC654" ca="1">IF(OFFSET(INDIRECT(ADDRESS(ROW(), COLUMN())),0,-1)="",VLOOKUP($G654,$A:$AAE,COLUMN(),FALSE),OFFSET(INDIRECT(ADDRESS(ROW(), COLUMN())),0,-1))</f>
        <v>地块建筑面积*0</v>
      </c>
      <c r="AD654" s="15"/>
      <c r="AE654" s="15" t="str" cm="1">
        <f t="array" aca="1" ref="AE654" ca="1">IF(OFFSET(INDIRECT(ADDRESS(ROW(), COLUMN())),0,-1)="",VLOOKUP($G654,$A:$AAE,COLUMN(),FALSE),OFFSET(INDIRECT(ADDRESS(ROW(), COLUMN())),0,-1))</f>
        <v>面积*0</v>
      </c>
      <c r="AF654" s="15"/>
      <c r="AG654" s="15" t="str" cm="1">
        <f t="array" aca="1" ref="AG654" ca="1">IF(OFFSET(INDIRECT(ADDRESS(ROW(), COLUMN())),0,-1)="",VLOOKUP($G654,$A:$AAE,COLUMN(),FALSE),OFFSET(INDIRECT(ADDRESS(ROW(), COLUMN())),0,-1))</f>
        <v>面积*0</v>
      </c>
      <c r="AH654" s="15"/>
      <c r="AI654" s="15" t="str" cm="1">
        <f t="array" aca="1" ref="AI654" ca="1">IF(OFFSET(INDIRECT(ADDRESS(ROW(), COLUMN())),0,-1)="",VLOOKUP($G654,$A:$AAE,COLUMN(),FALSE),OFFSET(INDIRECT(ADDRESS(ROW(), COLUMN())),0,-1))</f>
        <v>100平方米/户</v>
      </c>
      <c r="AJ654" s="15"/>
      <c r="AK654" s="15" t="str" cm="1">
        <f t="array" aca="1" ref="AK654" ca="1">IF(OFFSET(INDIRECT(ADDRESS(ROW(), COLUMN())),0,-1)="",VLOOKUP($G654,$A:$AAE,COLUMN(),FALSE),OFFSET(INDIRECT(ADDRESS(ROW(), COLUMN())),0,-1))</f>
        <v>住宅建筑面积/100</v>
      </c>
      <c r="AL654" s="15"/>
      <c r="AM654" s="15" t="str" cm="1">
        <f t="array" aca="1" ref="AM654" ca="1">IF(OFFSET(INDIRECT(ADDRESS(ROW(), COLUMN())),0,-1)="",VLOOKUP($G654,$A:$AAE,COLUMN(),FALSE),OFFSET(INDIRECT(ADDRESS(ROW(), COLUMN())),0,-1))</f>
        <v>3人/户</v>
      </c>
      <c r="AN654" s="15"/>
      <c r="AO654" s="15" t="str" cm="1">
        <f t="array" aca="1" ref="AO654" ca="1">IF(OFFSET(INDIRECT(ADDRESS(ROW(), COLUMN())),0,-1)="",VLOOKUP($G654,$A:$AAE,COLUMN(),FALSE),OFFSET(INDIRECT(ADDRESS(ROW(), COLUMN())),0,-1))</f>
        <v>居住户数*3</v>
      </c>
      <c r="AP654" s="15"/>
      <c r="AQ654" s="15" t="str" cm="1">
        <f t="array" aca="1" ref="AQ654" ca="1">IF(OFFSET(INDIRECT(ADDRESS(ROW(), COLUMN())),0,-1)="",VLOOKUP($G654,$A:$AAE,COLUMN(),FALSE),OFFSET(INDIRECT(ADDRESS(ROW(), COLUMN())),0,-1))</f>
        <v>35平方米/岗位</v>
      </c>
      <c r="AR654" s="15"/>
      <c r="AS654" s="15" t="str" cm="1">
        <f t="array" aca="1" ref="AS654" ca="1">IF(OFFSET(INDIRECT(ADDRESS(ROW(), COLUMN())),0,-1)="",VLOOKUP($G654,$A:$AAE,COLUMN(),FALSE),OFFSET(INDIRECT(ADDRESS(ROW(), COLUMN())),0,-1))</f>
        <v>商服建筑面积/35</v>
      </c>
      <c r="AT654" s="15"/>
      <c r="AU654" s="15" t="str" cm="1">
        <f t="array" aca="1" ref="AU654" ca="1">IF(OFFSET(INDIRECT(ADDRESS(ROW(), COLUMN())),0,-1)="",VLOOKUP($G654,$A:$AAE,COLUMN(),FALSE),OFFSET(INDIRECT(ADDRESS(ROW(), COLUMN())),0,-1))</f>
        <v>1.2个/户，1.2个/100平方米</v>
      </c>
      <c r="AV654" s="15"/>
      <c r="AW654" s="15" t="str" cm="1">
        <f t="array" aca="1" ref="AW654" ca="1">IF(OFFSET(INDIRECT(ADDRESS(ROW(), COLUMN())),0,-1)="",VLOOKUP($G654,$A:$AAE,COLUMN(),FALSE),OFFSET(INDIRECT(ADDRESS(ROW(), COLUMN())),0,-1))</f>
        <v>居住户数*1.2+商服建筑面积*1.2/100</v>
      </c>
      <c r="AX654" s="2"/>
      <c r="AY654" s="15" t="str" cm="1">
        <f t="array" aca="1" ref="AY654" ca="1">IF(OFFSET(INDIRECT(ADDRESS(ROW(), COLUMN())),0,-1)="",VLOOKUP($G654,$A:$AAE,COLUMN(),FALSE),OFFSET(INDIRECT(ADDRESS(ROW(), COLUMN())),0,-1))</f>
        <v>155升/日*人，10升/平方米*日</v>
      </c>
      <c r="AZ654" s="2"/>
      <c r="BA654" s="15" t="str" cm="1">
        <f t="array" aca="1" ref="BA654" ca="1">IF(OFFSET(INDIRECT(ADDRESS(ROW(), COLUMN())),0,-1)="",VLOOKUP($G654,$A:$AAE,COLUMN(),FALSE),OFFSET(INDIRECT(ADDRESS(ROW(), COLUMN())),0,-1))</f>
        <v>居住人数*155/1000+商服建筑面积*10/1000</v>
      </c>
      <c r="BB654" s="2"/>
      <c r="BC654" s="15" cm="1">
        <f t="array" aca="1" ref="BC654" ca="1">IF(OFFSET(INDIRECT(ADDRESS(ROW(), COLUMN())),0,-1)="",VLOOKUP($G654,$A:$AAE,COLUMN(),FALSE),OFFSET(INDIRECT(ADDRESS(ROW(), COLUMN())),0,-1))</f>
        <v>0.85</v>
      </c>
      <c r="BD654" s="2"/>
      <c r="BE654" s="15" t="str" cm="1">
        <f t="array" aca="1" ref="BE654" ca="1">IF(OFFSET(INDIRECT(ADDRESS(ROW(), COLUMN())),0,-1)="",VLOOKUP($G654,$A:$AAE,COLUMN(),FALSE),OFFSET(INDIRECT(ADDRESS(ROW(), COLUMN())),0,-1))</f>
        <v>用水量*0.85</v>
      </c>
      <c r="BF654" s="2"/>
      <c r="BG654" s="15" t="str" cm="1">
        <f t="array" aca="1" ref="BG654" ca="1">IF(OFFSET(INDIRECT(ADDRESS(ROW(), COLUMN())),0,-1)="",VLOOKUP($G654,$A:$AAE,COLUMN(),FALSE),OFFSET(INDIRECT(ADDRESS(ROW(), COLUMN())),0,-1))</f>
        <v>50瓦/平方米，60瓦/平方米</v>
      </c>
      <c r="BH654" s="2"/>
      <c r="BI654" s="15" t="str" cm="1">
        <f t="array" aca="1" ref="BI654" ca="1">IF(OFFSET(INDIRECT(ADDRESS(ROW(), COLUMN())),0,-1)="",VLOOKUP($G654,$A:$AAE,COLUMN(),FALSE),OFFSET(INDIRECT(ADDRESS(ROW(), COLUMN())),0,-1))</f>
        <v>0.7，0.7</v>
      </c>
      <c r="BJ654" s="2"/>
      <c r="BK654" s="15" t="str" cm="1">
        <f t="array" aca="1" ref="BK654" ca="1">IF(OFFSET(INDIRECT(ADDRESS(ROW(), COLUMN())),0,-1)="",VLOOKUP($G654,$A:$AAE,COLUMN(),FALSE),OFFSET(INDIRECT(ADDRESS(ROW(), COLUMN())),0,-1))</f>
        <v>住宅建筑面积*50*0.7/1000+商服建筑面积*60*0.7/1000</v>
      </c>
      <c r="BL654" s="2"/>
      <c r="BM654" s="15" t="str" cm="1">
        <f t="array" aca="1" ref="BM654" ca="1">IF(OFFSET(INDIRECT(ADDRESS(ROW(), COLUMN())),0,-1)="",VLOOKUP($G654,$A:$AAE,COLUMN(),FALSE),OFFSET(INDIRECT(ADDRESS(ROW(), COLUMN())),0,-1))</f>
        <v>1.2门/户，1.0门/100平方米</v>
      </c>
      <c r="BN654" s="2"/>
      <c r="BO654" s="15" t="str" cm="1">
        <f t="array" aca="1" ref="BO654" ca="1">IF(OFFSET(INDIRECT(ADDRESS(ROW(), COLUMN())),0,-1)="",VLOOKUP($G654,$A:$AAE,COLUMN(),FALSE),OFFSET(INDIRECT(ADDRESS(ROW(), COLUMN())),0,-1))</f>
        <v>居住户数*1.2+商服建筑面积*1.0/100</v>
      </c>
      <c r="BP654" s="2"/>
      <c r="BQ654" s="15" t="str" cm="1">
        <f t="array" aca="1" ref="BQ654" ca="1">IF(OFFSET(INDIRECT(ADDRESS(ROW(), COLUMN())),0,-1)="",VLOOKUP($G654,$A:$AAE,COLUMN(),FALSE),OFFSET(INDIRECT(ADDRESS(ROW(), COLUMN())),0,-1))</f>
        <v>2.0门/户，0.2门/100平方米</v>
      </c>
      <c r="BR654" s="2"/>
      <c r="BS654" s="15" t="str" cm="1">
        <f t="array" aca="1" ref="BS654" ca="1">IF(OFFSET(INDIRECT(ADDRESS(ROW(), COLUMN())),0,-1)="",VLOOKUP($G654,$A:$AAE,COLUMN(),FALSE),OFFSET(INDIRECT(ADDRESS(ROW(), COLUMN())),0,-1))</f>
        <v>居住户数*2.0+商服建筑面积*0.2/100</v>
      </c>
      <c r="BT654" s="2"/>
      <c r="BU654" s="15" t="str" cm="1">
        <f t="array" aca="1" ref="BU654" ca="1">IF(OFFSET(INDIRECT(ADDRESS(ROW(), COLUMN())),0,-1)="",VLOOKUP($G654,$A:$AAE,COLUMN(),FALSE),OFFSET(INDIRECT(ADDRESS(ROW(), COLUMN())),0,-1))</f>
        <v>34.5pcu/万平方米，26：74，52.1pcu/万平方米，71：29</v>
      </c>
      <c r="BV654" s="2"/>
      <c r="BW654" s="15" t="str" cm="1">
        <f t="array" aca="1" ref="BW654" ca="1">IF(OFFSET(INDIRECT(ADDRESS(ROW(), COLUMN())),0,-1)="",VLOOKUP($G654,$A:$AAE,COLUMN(),FALSE),OFFSET(INDIRECT(ADDRESS(ROW(), COLUMN())),0,-1))</f>
        <v>住宅建筑面积/10000*34.5*0.26+商服建筑面积/10000*60*0.71</v>
      </c>
      <c r="BX654" s="2"/>
      <c r="BY654" s="15" t="str" cm="1">
        <f t="array" aca="1" ref="BY654" ca="1">IF(OFFSET(INDIRECT(ADDRESS(ROW(), COLUMN())),0,-1)="",VLOOKUP($G654,$A:$AAE,COLUMN(),FALSE),OFFSET(INDIRECT(ADDRESS(ROW(), COLUMN())),0,-1))</f>
        <v>住宅建筑面积/10000*34.5*0.74+商服建筑面积/10000*60*0.29</v>
      </c>
      <c r="BZ654" s="98"/>
      <c r="CA654" s="15" t="str" cm="1">
        <f t="array" aca="1" ref="CA654" ca="1">IF(OFFSET(INDIRECT(ADDRESS(ROW(), COLUMN())),0,-1)="",VLOOKUP($G654,$A:$AAE,COLUMN(),FALSE),OFFSET(INDIRECT(ADDRESS(ROW(), COLUMN())),0,-1))</f>
        <v>住宅建筑面积*0.4+商服建筑面积*0.4</v>
      </c>
      <c r="CB654" s="15"/>
      <c r="CC654" s="15" t="str" cm="1">
        <f t="array" aca="1" ref="CC654" ca="1">IF(OFFSET(INDIRECT(ADDRESS(ROW(), COLUMN())),0,-1)="",VLOOKUP($G654,$A:$AAE,COLUMN(),FALSE),OFFSET(INDIRECT(ADDRESS(ROW(), COLUMN())),0,-1))</f>
        <v>住宅建筑面积*0.4+商服建筑面积*0.4</v>
      </c>
      <c r="CD654" s="15"/>
      <c r="CE654" s="15" t="str" cm="1">
        <f t="array" aca="1" ref="CE654" ca="1">IF(OFFSET(INDIRECT(ADDRESS(ROW(), COLUMN())),0,-1)="",VLOOKUP($G654,$A:$AAE,COLUMN(),FALSE),OFFSET(INDIRECT(ADDRESS(ROW(), COLUMN())),0,-1))</f>
        <v>住宅建筑面积*0.11+商服建筑面积*0.08</v>
      </c>
      <c r="CF654" s="15"/>
      <c r="CG654" s="15" t="str" cm="1">
        <f t="array" aca="1" ref="CG654" ca="1">IF(OFFSET(INDIRECT(ADDRESS(ROW(), COLUMN())),0,-1)="",VLOOKUP($G654,$A:$AAE,COLUMN(),FALSE),OFFSET(INDIRECT(ADDRESS(ROW(), COLUMN())),0,-1))</f>
        <v>住宅建筑面积*0.11+商服建筑面积*0.08</v>
      </c>
      <c r="CH654" s="15"/>
      <c r="CI654" s="52" t="str" cm="1">
        <f t="array" aca="1" ref="CI654" ca="1">IF(OFFSET(INDIRECT(ADDRESS(ROW(), COLUMN())),0,-1)="",VLOOKUP($G654,$A:$AAE,COLUMN(),FALSE),OFFSET(INDIRECT(ADDRESS(ROW(), COLUMN())),0,-1))</f>
        <v>城镇建设用地</v>
      </c>
      <c r="CJ654" s="75" t="s">
        <v>1962</v>
      </c>
      <c r="CK654" s="78" t="str">
        <f t="shared" si="883"/>
        <v>唯一标识:09/0701#商住兼容用地#国空</v>
      </c>
      <c r="CL654" s="78" t="str">
        <f t="shared" si="884"/>
        <v>性质名称:商住兼容用地</v>
      </c>
      <c r="CM654" s="78" t="str">
        <f t="shared" si="885"/>
        <v>地块性质过滤:</v>
      </c>
      <c r="CN654" s="78" t="str">
        <f t="shared" si="886"/>
        <v>地块性质:09/0701</v>
      </c>
      <c r="CO654" s="78" t="str">
        <f t="shared" si="887"/>
        <v>地类标准:国空</v>
      </c>
      <c r="CP654" s="78" t="str">
        <f t="shared" si="888"/>
        <v>地块性质别称:B/Rc</v>
      </c>
      <c r="CQ654" s="78" t="str">
        <f t="shared" si="889"/>
        <v>属性继承:R/B#商住兼容用地#城规</v>
      </c>
      <c r="CR654" s="78" t="str">
        <f t="shared" si="890"/>
        <v>父类:R/B</v>
      </c>
      <c r="CS654" s="78" t="str">
        <f t="shared" si="891"/>
        <v>级别继承:09#商业服务业用地#国空</v>
      </c>
      <c r="CT654" s="78" t="str">
        <f t="shared" si="892"/>
        <v>级别层次:2</v>
      </c>
      <c r="CU654" s="78" t="str">
        <f t="shared" si="893"/>
        <v>级别:109</v>
      </c>
      <c r="CV654" s="78" t="str">
        <f t="shared" ca="1" si="894"/>
        <v>地块颜色:255,192,0</v>
      </c>
      <c r="CW654" s="78" t="str">
        <f t="shared" ca="1" si="895"/>
        <v>建筑面积公式:面积*容积率</v>
      </c>
      <c r="CX654" s="78" t="str">
        <f t="shared" ca="1" si="896"/>
        <v>住宅建筑面积公式:地块建筑面积*兼容比例2</v>
      </c>
      <c r="CY654" s="78" t="str">
        <f t="shared" ca="1" si="897"/>
        <v>商服建筑面积公式:地块建筑面积*兼容比例1</v>
      </c>
      <c r="CZ654" s="78" t="str">
        <f t="shared" ca="1" si="898"/>
        <v>商服中商业建筑面积公式:地块建筑面积*兼容比例1*0.35</v>
      </c>
      <c r="DA654" s="78" t="str">
        <f t="shared" ca="1" si="899"/>
        <v>商服中办公建筑面积公式:地块建筑面积*兼容比例1*0.65</v>
      </c>
      <c r="DB654" s="78" t="str">
        <f t="shared" ca="1" si="900"/>
        <v>公服建筑面积公式:地块建筑面积*0</v>
      </c>
      <c r="DC654" s="78" t="str">
        <f t="shared" ca="1" si="901"/>
        <v>工业建筑面积公式:地块建筑面积*0</v>
      </c>
      <c r="DD654" s="78" t="str">
        <f t="shared" ca="1" si="902"/>
        <v>市政建筑面积公式:地块建筑面积*0</v>
      </c>
      <c r="DE654" s="78" t="str">
        <f t="shared" ca="1" si="903"/>
        <v>绿地面积指定指标:面积*0</v>
      </c>
      <c r="DF654" s="78" t="str">
        <f t="shared" ca="1" si="904"/>
        <v>绿地面积指定公式:面积*0</v>
      </c>
      <c r="DG654" s="78" t="str">
        <f t="shared" ca="1" si="905"/>
        <v>户数指标:100平方米/户</v>
      </c>
      <c r="DH654" s="78" t="str">
        <f t="shared" ca="1" si="906"/>
        <v>户数公式:住宅建筑面积/100</v>
      </c>
      <c r="DI654" s="78" t="str">
        <f t="shared" ca="1" si="907"/>
        <v>人数指标:3人/户</v>
      </c>
      <c r="DJ654" s="78" t="str">
        <f t="shared" ca="1" si="908"/>
        <v>人数公式:居住户数*3</v>
      </c>
      <c r="DK654" s="78" t="str">
        <f t="shared" ca="1" si="909"/>
        <v>就业指标:35平方米/岗位</v>
      </c>
      <c r="DL654" s="78" t="str">
        <f t="shared" ca="1" si="910"/>
        <v>就业公式:商服建筑面积/35</v>
      </c>
      <c r="DM654" s="78" t="str">
        <f t="shared" ca="1" si="911"/>
        <v>机动车指标:1.2个/户，1.2个/100平方米</v>
      </c>
      <c r="DN654" s="78" t="str">
        <f t="shared" ca="1" si="912"/>
        <v>机动车公式:居住户数*1.2+商服建筑面积*1.2/100</v>
      </c>
      <c r="DO654" s="78" t="str">
        <f t="shared" ca="1" si="913"/>
        <v>用水量指标:155升/日*人，10升/平方米*日</v>
      </c>
      <c r="DP654" s="78" t="str">
        <f t="shared" ca="1" si="914"/>
        <v>用水量公式:居住人数*155/1000+商服建筑面积*10/1000</v>
      </c>
      <c r="DQ654" s="78" t="str">
        <f t="shared" ca="1" si="915"/>
        <v>污水折算系数:0.85</v>
      </c>
      <c r="DR654" s="78" t="str">
        <f t="shared" ca="1" si="916"/>
        <v>污水量公式:用水量*0.85</v>
      </c>
      <c r="DS654" s="78" t="str">
        <f t="shared" ca="1" si="917"/>
        <v>用电负荷指标:50瓦/平方米，60瓦/平方米</v>
      </c>
      <c r="DT654" s="78" t="str">
        <f t="shared" ca="1" si="918"/>
        <v>同时率:0.7，0.7</v>
      </c>
      <c r="DU654" s="78" t="str">
        <f t="shared" ca="1" si="919"/>
        <v>用电量公式:住宅建筑面积*50*0.7/1000+商服建筑面积*60*0.7/1000</v>
      </c>
      <c r="DV654" s="78" t="str">
        <f t="shared" ca="1" si="920"/>
        <v>固话装机指标:1.2门/户，1.0门/100平方米</v>
      </c>
      <c r="DW654" s="78" t="str">
        <f t="shared" ca="1" si="921"/>
        <v>固话量公式:居住户数*1.2+商服建筑面积*1.0/100</v>
      </c>
      <c r="DX654" s="78" t="str">
        <f t="shared" ca="1" si="922"/>
        <v>有线电视指标:2.0门/户，0.2门/100平方米</v>
      </c>
      <c r="DY654" s="78" t="str">
        <f t="shared" ca="1" si="923"/>
        <v>电视量公式:居住户数*2.0+商服建筑面积*0.2/100</v>
      </c>
      <c r="DZ654" s="78" t="str">
        <f t="shared" ca="1" si="924"/>
        <v>高峰机动车生成量指标:34.5pcu/万平方米，26：74，52.1pcu/万平方米，71：29</v>
      </c>
      <c r="EA654" s="78" t="str">
        <f t="shared" ca="1" si="925"/>
        <v>高峰机动车吸引量公式:住宅建筑面积/10000*34.5*0.26+商服建筑面积/10000*60*0.71</v>
      </c>
      <c r="EB654" s="78" t="str">
        <f t="shared" ca="1" si="926"/>
        <v>高峰机动车发生量公式:住宅建筑面积/10000*34.5*0.74+商服建筑面积/10000*60*0.29</v>
      </c>
      <c r="EC654" s="78" t="str">
        <f t="shared" ca="1" si="930"/>
        <v>地下空间指标:住宅建筑面积*0.4+商服建筑面积*0.4</v>
      </c>
      <c r="ED654" s="78" t="str">
        <f t="shared" ca="1" si="927"/>
        <v>地下空间公式:住宅建筑面积*0.4+商服建筑面积*0.4</v>
      </c>
      <c r="EE654" s="78" t="str">
        <f t="shared" ca="1" si="931"/>
        <v>人防指标:住宅建筑面积*0.11+商服建筑面积*0.08</v>
      </c>
      <c r="EF654" s="78" t="str">
        <f t="shared" ca="1" si="928"/>
        <v>人防公式:住宅建筑面积*0.11+商服建筑面积*0.08</v>
      </c>
      <c r="EG654" s="78" t="str">
        <f t="shared" ca="1" si="932"/>
        <v>用地构成:城镇建设用地</v>
      </c>
      <c r="EH654" s="78" t="s">
        <v>1962</v>
      </c>
      <c r="EI654" s="79" t="str">
        <f t="shared" ca="1" si="929"/>
        <v>唯一标识:09/0701#商住兼容用地#国空;性质名称:商住兼容用地;地块性质过滤:;地块性质:09/0701;地类标准:国空;地块性质别称:B/Rc;属性继承:R/B#商住兼容用地#城规;父类:R/B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54" t="s">
        <v>1962</v>
      </c>
    </row>
    <row r="655" spans="1:140" ht="16.5" x14ac:dyDescent="0.2">
      <c r="A655" s="52" t="str">
        <f t="shared" si="933"/>
        <v>09/0702#商业服务业用地/城镇社区服务设施用地#国空</v>
      </c>
      <c r="B655" s="52" t="s">
        <v>592</v>
      </c>
      <c r="C655" s="52"/>
      <c r="D655" s="52" t="s">
        <v>1164</v>
      </c>
      <c r="E655" s="52" t="s">
        <v>1277</v>
      </c>
      <c r="F655" s="52" t="s">
        <v>1363</v>
      </c>
      <c r="G655" s="52" t="s">
        <v>64</v>
      </c>
      <c r="H655" s="52" t="s">
        <v>807</v>
      </c>
      <c r="I655" s="52" t="s">
        <v>1459</v>
      </c>
      <c r="J655" s="52">
        <f t="shared" si="935"/>
        <v>2</v>
      </c>
      <c r="K655" s="52" t="str">
        <f t="shared" si="934"/>
        <v>109</v>
      </c>
      <c r="L655" s="52"/>
      <c r="M655" s="69" t="str" cm="1">
        <f t="array" aca="1" ref="M655" ca="1">IF(OFFSET(INDIRECT(ADDRESS(ROW(), COLUMN())),0,-1)="",VLOOKUP($G655,$A:$AAE,COLUMN(),FALSE),OFFSET(INDIRECT(ADDRESS(ROW(), COLUMN())),0,-1))</f>
        <v>240,187,129</v>
      </c>
      <c r="N655" s="32"/>
      <c r="O655" s="69" t="str" cm="1">
        <f t="array" aca="1" ref="O655" ca="1">IF(OFFSET(INDIRECT(ADDRESS(ROW(), COLUMN())),0,-1)="",VLOOKUP($G655,$A:$AAE,COLUMN(),FALSE),OFFSET(INDIRECT(ADDRESS(ROW(), COLUMN())),0,-1))</f>
        <v>面积*容积率</v>
      </c>
      <c r="P655" s="32"/>
      <c r="Q655" s="32" t="str" cm="1">
        <f t="array" aca="1" ref="Q655" ca="1">IF(OFFSET(INDIRECT(ADDRESS(ROW(), COLUMN())),0,-1)="",VLOOKUP($G655,$A:$AAE,COLUMN(),FALSE),OFFSET(INDIRECT(ADDRESS(ROW(), COLUMN())),0,-1))</f>
        <v>地块建筑面积*0</v>
      </c>
      <c r="R655" s="15" t="s">
        <v>1553</v>
      </c>
      <c r="S655" s="15" t="str" cm="1">
        <f t="array" aca="1" ref="S655" ca="1">IF(OFFSET(INDIRECT(ADDRESS(ROW(), COLUMN())),0,-1)="",VLOOKUP($G655,$A:$AAE,COLUMN(),FALSE),OFFSET(INDIRECT(ADDRESS(ROW(), COLUMN())),0,-1))</f>
        <v>地块建筑面积*兼容比例1</v>
      </c>
      <c r="T655" s="15" t="s">
        <v>1558</v>
      </c>
      <c r="U655" s="15" t="str" cm="1">
        <f t="array" aca="1" ref="U655" ca="1">IF(OFFSET(INDIRECT(ADDRESS(ROW(), COLUMN())),0,-1)="",VLOOKUP($G655,$A:$AAE,COLUMN(),FALSE),OFFSET(INDIRECT(ADDRESS(ROW(), COLUMN())),0,-1))</f>
        <v>地块建筑面积*兼容比例1*0.35</v>
      </c>
      <c r="V655" s="15" t="s">
        <v>1561</v>
      </c>
      <c r="W655" s="52" t="str" cm="1">
        <f t="array" aca="1" ref="W655" ca="1">IF(OFFSET(INDIRECT(ADDRESS(ROW(), COLUMN())),0,-1)="",VLOOKUP($G655,$A:$AAE,COLUMN(),FALSE),OFFSET(INDIRECT(ADDRESS(ROW(), COLUMN())),0,-1))</f>
        <v>地块建筑面积*兼容比例1*0.65</v>
      </c>
      <c r="X655" s="15" t="s">
        <v>1554</v>
      </c>
      <c r="Y655" s="15" t="str" cm="1">
        <f t="array" aca="1" ref="Y655" ca="1">IF(OFFSET(INDIRECT(ADDRESS(ROW(), COLUMN())),0,-1)="",VLOOKUP($G655,$A:$AAE,COLUMN(),FALSE),OFFSET(INDIRECT(ADDRESS(ROW(), COLUMN())),0,-1))</f>
        <v>地块建筑面积*兼容比例2</v>
      </c>
      <c r="Z655" s="15"/>
      <c r="AA655" s="15" t="str" cm="1">
        <f t="array" aca="1" ref="AA655" ca="1">IF(OFFSET(INDIRECT(ADDRESS(ROW(), COLUMN())),0,-1)="",VLOOKUP($G655,$A:$AAE,COLUMN(),FALSE),OFFSET(INDIRECT(ADDRESS(ROW(), COLUMN())),0,-1))</f>
        <v>地块建筑面积*0</v>
      </c>
      <c r="AB655" s="15"/>
      <c r="AC655" s="15" t="str" cm="1">
        <f t="array" aca="1" ref="AC655" ca="1">IF(OFFSET(INDIRECT(ADDRESS(ROW(), COLUMN())),0,-1)="",VLOOKUP($G655,$A:$AAE,COLUMN(),FALSE),OFFSET(INDIRECT(ADDRESS(ROW(), COLUMN())),0,-1))</f>
        <v>地块建筑面积*0</v>
      </c>
      <c r="AD655" s="15"/>
      <c r="AE655" s="15" t="str" cm="1">
        <f t="array" aca="1" ref="AE655" ca="1">IF(OFFSET(INDIRECT(ADDRESS(ROW(), COLUMN())),0,-1)="",VLOOKUP($G655,$A:$AAE,COLUMN(),FALSE),OFFSET(INDIRECT(ADDRESS(ROW(), COLUMN())),0,-1))</f>
        <v>面积*0</v>
      </c>
      <c r="AF655" s="15"/>
      <c r="AG655" s="15" t="str" cm="1">
        <f t="array" aca="1" ref="AG655" ca="1">IF(OFFSET(INDIRECT(ADDRESS(ROW(), COLUMN())),0,-1)="",VLOOKUP($G655,$A:$AAE,COLUMN(),FALSE),OFFSET(INDIRECT(ADDRESS(ROW(), COLUMN())),0,-1))</f>
        <v>面积*0</v>
      </c>
      <c r="AH655" s="15"/>
      <c r="AI655" s="15" t="str" cm="1">
        <f t="array" aca="1" ref="AI655" ca="1">IF(OFFSET(INDIRECT(ADDRESS(ROW(), COLUMN())),0,-1)="",VLOOKUP($G655,$A:$AAE,COLUMN(),FALSE),OFFSET(INDIRECT(ADDRESS(ROW(), COLUMN())),0,-1))</f>
        <v>-</v>
      </c>
      <c r="AJ655" s="15"/>
      <c r="AK655" s="15" cm="1">
        <f t="array" aca="1" ref="AK655" ca="1">IF(OFFSET(INDIRECT(ADDRESS(ROW(), COLUMN())),0,-1)="",VLOOKUP($G655,$A:$AAE,COLUMN(),FALSE),OFFSET(INDIRECT(ADDRESS(ROW(), COLUMN())),0,-1))</f>
        <v>0</v>
      </c>
      <c r="AL655" s="15"/>
      <c r="AM655" s="15" t="str" cm="1">
        <f t="array" aca="1" ref="AM655" ca="1">IF(OFFSET(INDIRECT(ADDRESS(ROW(), COLUMN())),0,-1)="",VLOOKUP($G655,$A:$AAE,COLUMN(),FALSE),OFFSET(INDIRECT(ADDRESS(ROW(), COLUMN())),0,-1))</f>
        <v>-</v>
      </c>
      <c r="AN655" s="15"/>
      <c r="AO655" s="15" cm="1">
        <f t="array" aca="1" ref="AO655" ca="1">IF(OFFSET(INDIRECT(ADDRESS(ROW(), COLUMN())),0,-1)="",VLOOKUP($G655,$A:$AAE,COLUMN(),FALSE),OFFSET(INDIRECT(ADDRESS(ROW(), COLUMN())),0,-1))</f>
        <v>0</v>
      </c>
      <c r="AP655" s="15"/>
      <c r="AQ655" s="15" t="str" cm="1">
        <f t="array" aca="1" ref="AQ655" ca="1">IF(OFFSET(INDIRECT(ADDRESS(ROW(), COLUMN())),0,-1)="",VLOOKUP($G655,$A:$AAE,COLUMN(),FALSE),OFFSET(INDIRECT(ADDRESS(ROW(), COLUMN())),0,-1))</f>
        <v>35平方米/岗位</v>
      </c>
      <c r="AR655" s="15"/>
      <c r="AS655" s="15" t="str" cm="1">
        <f t="array" aca="1" ref="AS655" ca="1">IF(OFFSET(INDIRECT(ADDRESS(ROW(), COLUMN())),0,-1)="",VLOOKUP($G655,$A:$AAE,COLUMN(),FALSE),OFFSET(INDIRECT(ADDRESS(ROW(), COLUMN())),0,-1))</f>
        <v>地块建筑面积/35</v>
      </c>
      <c r="AT655" s="15"/>
      <c r="AU655" s="15" t="str" cm="1">
        <f t="array" aca="1" ref="AU655" ca="1">IF(OFFSET(INDIRECT(ADDRESS(ROW(), COLUMN())),0,-1)="",VLOOKUP($G655,$A:$AAE,COLUMN(),FALSE),OFFSET(INDIRECT(ADDRESS(ROW(), COLUMN())),0,-1))</f>
        <v>0.4个/100平方米，1.2个/100平方米</v>
      </c>
      <c r="AV655" s="15"/>
      <c r="AW655" s="15" t="str" cm="1">
        <f t="array" aca="1" ref="AW655" ca="1">IF(OFFSET(INDIRECT(ADDRESS(ROW(), COLUMN())),0,-1)="",VLOOKUP($G655,$A:$AAE,COLUMN(),FALSE),OFFSET(INDIRECT(ADDRESS(ROW(), COLUMN())),0,-1))</f>
        <v>公服建筑面积*0.4/100+商服建筑面积*1.2/100</v>
      </c>
      <c r="AX655" s="2"/>
      <c r="AY655" s="15" t="str" cm="1">
        <f t="array" aca="1" ref="AY655" ca="1">IF(OFFSET(INDIRECT(ADDRESS(ROW(), COLUMN())),0,-1)="",VLOOKUP($G655,$A:$AAE,COLUMN(),FALSE),OFFSET(INDIRECT(ADDRESS(ROW(), COLUMN())),0,-1))</f>
        <v>65立方米/日*公顷，10升/平方米*日</v>
      </c>
      <c r="AZ655" s="2"/>
      <c r="BA655" s="15" t="str" cm="1">
        <f t="array" aca="1" ref="BA655" ca="1">IF(OFFSET(INDIRECT(ADDRESS(ROW(), COLUMN())),0,-1)="",VLOOKUP($G655,$A:$AAE,COLUMN(),FALSE),OFFSET(INDIRECT(ADDRESS(ROW(), COLUMN())),0,-1))</f>
        <v>用地面积*65+商服建筑面积*10/1000</v>
      </c>
      <c r="BB655" s="2"/>
      <c r="BC655" s="15" cm="1">
        <f t="array" aca="1" ref="BC655" ca="1">IF(OFFSET(INDIRECT(ADDRESS(ROW(), COLUMN())),0,-1)="",VLOOKUP($G655,$A:$AAE,COLUMN(),FALSE),OFFSET(INDIRECT(ADDRESS(ROW(), COLUMN())),0,-1))</f>
        <v>0.85</v>
      </c>
      <c r="BD655" s="2"/>
      <c r="BE655" s="15" t="str" cm="1">
        <f t="array" aca="1" ref="BE655" ca="1">IF(OFFSET(INDIRECT(ADDRESS(ROW(), COLUMN())),0,-1)="",VLOOKUP($G655,$A:$AAE,COLUMN(),FALSE),OFFSET(INDIRECT(ADDRESS(ROW(), COLUMN())),0,-1))</f>
        <v>用水量*0.85</v>
      </c>
      <c r="BF655" s="2"/>
      <c r="BG655" s="15" t="str" cm="1">
        <f t="array" aca="1" ref="BG655" ca="1">IF(OFFSET(INDIRECT(ADDRESS(ROW(), COLUMN())),0,-1)="",VLOOKUP($G655,$A:$AAE,COLUMN(),FALSE),OFFSET(INDIRECT(ADDRESS(ROW(), COLUMN())),0,-1))</f>
        <v>45瓦/平方米，60瓦/平方米</v>
      </c>
      <c r="BH655" s="2"/>
      <c r="BI655" s="15" t="str" cm="1">
        <f t="array" aca="1" ref="BI655" ca="1">IF(OFFSET(INDIRECT(ADDRESS(ROW(), COLUMN())),0,-1)="",VLOOKUP($G655,$A:$AAE,COLUMN(),FALSE),OFFSET(INDIRECT(ADDRESS(ROW(), COLUMN())),0,-1))</f>
        <v>0.8，0.7</v>
      </c>
      <c r="BJ655" s="2"/>
      <c r="BK655" s="15" t="str" cm="1">
        <f t="array" aca="1" ref="BK655" ca="1">IF(OFFSET(INDIRECT(ADDRESS(ROW(), COLUMN())),0,-1)="",VLOOKUP($G655,$A:$AAE,COLUMN(),FALSE),OFFSET(INDIRECT(ADDRESS(ROW(), COLUMN())),0,-1))</f>
        <v>公服建筑面积*45*0.8/1000+商服建筑面积*60*0.7/1000</v>
      </c>
      <c r="BL655" s="2"/>
      <c r="BM655" s="15" t="str" cm="1">
        <f t="array" aca="1" ref="BM655" ca="1">IF(OFFSET(INDIRECT(ADDRESS(ROW(), COLUMN())),0,-1)="",VLOOKUP($G655,$A:$AAE,COLUMN(),FALSE),OFFSET(INDIRECT(ADDRESS(ROW(), COLUMN())),0,-1))</f>
        <v>1.0门/100平方米</v>
      </c>
      <c r="BN655" s="2"/>
      <c r="BO655" s="15" t="str" cm="1">
        <f t="array" aca="1" ref="BO655" ca="1">IF(OFFSET(INDIRECT(ADDRESS(ROW(), COLUMN())),0,-1)="",VLOOKUP($G655,$A:$AAE,COLUMN(),FALSE),OFFSET(INDIRECT(ADDRESS(ROW(), COLUMN())),0,-1))</f>
        <v>地块建筑面积*1.0/100</v>
      </c>
      <c r="BP655" s="2"/>
      <c r="BQ655" s="15" t="str" cm="1">
        <f t="array" aca="1" ref="BQ655" ca="1">IF(OFFSET(INDIRECT(ADDRESS(ROW(), COLUMN())),0,-1)="",VLOOKUP($G655,$A:$AAE,COLUMN(),FALSE),OFFSET(INDIRECT(ADDRESS(ROW(), COLUMN())),0,-1))</f>
        <v>0.5门/100平方米</v>
      </c>
      <c r="BR655" s="2"/>
      <c r="BS655" s="15" t="str" cm="1">
        <f t="array" aca="1" ref="BS655" ca="1">IF(OFFSET(INDIRECT(ADDRESS(ROW(), COLUMN())),0,-1)="",VLOOKUP($G655,$A:$AAE,COLUMN(),FALSE),OFFSET(INDIRECT(ADDRESS(ROW(), COLUMN())),0,-1))</f>
        <v>地块建筑面积*0.5/100</v>
      </c>
      <c r="BT655" s="2"/>
      <c r="BU655" s="15" t="str" cm="1">
        <f t="array" aca="1" ref="BU655" ca="1">IF(OFFSET(INDIRECT(ADDRESS(ROW(), COLUMN())),0,-1)="",VLOOKUP($G655,$A:$AAE,COLUMN(),FALSE),OFFSET(INDIRECT(ADDRESS(ROW(), COLUMN())),0,-1))</f>
        <v>39.4pcu/万平方米，71：29</v>
      </c>
      <c r="BV655" s="2"/>
      <c r="BW655" s="15" t="str" cm="1">
        <f t="array" aca="1" ref="BW655" ca="1">IF(OFFSET(INDIRECT(ADDRESS(ROW(), COLUMN())),0,-1)="",VLOOKUP($G655,$A:$AAE,COLUMN(),FALSE),OFFSET(INDIRECT(ADDRESS(ROW(), COLUMN())),0,-1))</f>
        <v>地块建筑面积/10000*39.4*0.71</v>
      </c>
      <c r="BX655" s="2"/>
      <c r="BY655" s="15" t="str" cm="1">
        <f t="array" aca="1" ref="BY655" ca="1">IF(OFFSET(INDIRECT(ADDRESS(ROW(), COLUMN())),0,-1)="",VLOOKUP($G655,$A:$AAE,COLUMN(),FALSE),OFFSET(INDIRECT(ADDRESS(ROW(), COLUMN())),0,-1))</f>
        <v>地块建筑面积/10000*39.4*0.29</v>
      </c>
      <c r="BZ655" s="98"/>
      <c r="CA655" s="15" t="str" cm="1">
        <f t="array" aca="1" ref="CA655" ca="1">IF(OFFSET(INDIRECT(ADDRESS(ROW(), COLUMN())),0,-1)="",VLOOKUP($G655,$A:$AAE,COLUMN(),FALSE),OFFSET(INDIRECT(ADDRESS(ROW(), COLUMN())),0,-1))</f>
        <v>地块建筑面积*0.4</v>
      </c>
      <c r="CB655" s="15"/>
      <c r="CC655" s="15" t="str" cm="1">
        <f t="array" aca="1" ref="CC655" ca="1">IF(OFFSET(INDIRECT(ADDRESS(ROW(), COLUMN())),0,-1)="",VLOOKUP($G655,$A:$AAE,COLUMN(),FALSE),OFFSET(INDIRECT(ADDRESS(ROW(), COLUMN())),0,-1))</f>
        <v>地块建筑面积*0.4</v>
      </c>
      <c r="CD655" s="15"/>
      <c r="CE655" s="15" t="str" cm="1">
        <f t="array" aca="1" ref="CE655" ca="1">IF(OFFSET(INDIRECT(ADDRESS(ROW(), COLUMN())),0,-1)="",VLOOKUP($G655,$A:$AAE,COLUMN(),FALSE),OFFSET(INDIRECT(ADDRESS(ROW(), COLUMN())),0,-1))</f>
        <v>地块建筑面积*0.08</v>
      </c>
      <c r="CF655" s="15"/>
      <c r="CG655" s="15" t="str" cm="1">
        <f t="array" aca="1" ref="CG655" ca="1">IF(OFFSET(INDIRECT(ADDRESS(ROW(), COLUMN())),0,-1)="",VLOOKUP($G655,$A:$AAE,COLUMN(),FALSE),OFFSET(INDIRECT(ADDRESS(ROW(), COLUMN())),0,-1))</f>
        <v>地块建筑面积*0.08</v>
      </c>
      <c r="CH655" s="15"/>
      <c r="CI655" s="52" t="str" cm="1">
        <f t="array" aca="1" ref="CI655" ca="1">IF(OFFSET(INDIRECT(ADDRESS(ROW(), COLUMN())),0,-1)="",VLOOKUP($G655,$A:$AAE,COLUMN(),FALSE),OFFSET(INDIRECT(ADDRESS(ROW(), COLUMN())),0,-1))</f>
        <v>城镇建设用地</v>
      </c>
      <c r="CJ655" s="75" t="s">
        <v>1962</v>
      </c>
      <c r="CK655" s="78" t="str">
        <f t="shared" si="883"/>
        <v>唯一标识:09/0702#商业服务业用地/城镇社区服务设施用地#国空</v>
      </c>
      <c r="CL655" s="78" t="str">
        <f t="shared" si="884"/>
        <v>性质名称:商业服务业用地/城镇社区服务设施用地</v>
      </c>
      <c r="CM655" s="78" t="str">
        <f t="shared" si="885"/>
        <v>地块性质过滤:</v>
      </c>
      <c r="CN655" s="78" t="str">
        <f t="shared" si="886"/>
        <v>地块性质:09/0702</v>
      </c>
      <c r="CO655" s="78" t="str">
        <f t="shared" si="887"/>
        <v>地类标准:国空</v>
      </c>
      <c r="CP655" s="78" t="str">
        <f t="shared" si="888"/>
        <v>地块性质别称:B/Rcs</v>
      </c>
      <c r="CQ655" s="78" t="str">
        <f t="shared" si="889"/>
        <v>属性继承:R22/B#服务设施用地/商业服务业设施用地#城规</v>
      </c>
      <c r="CR655" s="78" t="str">
        <f t="shared" si="890"/>
        <v>父类:R22/B</v>
      </c>
      <c r="CS655" s="78" t="str">
        <f t="shared" si="891"/>
        <v>级别继承:09#商业服务业用地#国空</v>
      </c>
      <c r="CT655" s="78" t="str">
        <f t="shared" si="892"/>
        <v>级别层次:2</v>
      </c>
      <c r="CU655" s="78" t="str">
        <f t="shared" si="893"/>
        <v>级别:109</v>
      </c>
      <c r="CV655" s="78" t="str">
        <f t="shared" ca="1" si="894"/>
        <v>地块颜色:240,187,129</v>
      </c>
      <c r="CW655" s="78" t="str">
        <f t="shared" ca="1" si="895"/>
        <v>建筑面积公式:面积*容积率</v>
      </c>
      <c r="CX655" s="78" t="str">
        <f t="shared" ca="1" si="896"/>
        <v>住宅建筑面积公式:地块建筑面积*0</v>
      </c>
      <c r="CY655" s="78" t="str">
        <f t="shared" ca="1" si="897"/>
        <v>商服建筑面积公式:地块建筑面积*兼容比例1</v>
      </c>
      <c r="CZ655" s="78" t="str">
        <f t="shared" ca="1" si="898"/>
        <v>商服中商业建筑面积公式:地块建筑面积*兼容比例1*0.35</v>
      </c>
      <c r="DA655" s="78" t="str">
        <f t="shared" ca="1" si="899"/>
        <v>商服中办公建筑面积公式:地块建筑面积*兼容比例1*0.65</v>
      </c>
      <c r="DB655" s="78" t="str">
        <f t="shared" ca="1" si="900"/>
        <v>公服建筑面积公式:地块建筑面积*兼容比例2</v>
      </c>
      <c r="DC655" s="78" t="str">
        <f t="shared" ca="1" si="901"/>
        <v>工业建筑面积公式:地块建筑面积*0</v>
      </c>
      <c r="DD655" s="78" t="str">
        <f t="shared" ca="1" si="902"/>
        <v>市政建筑面积公式:地块建筑面积*0</v>
      </c>
      <c r="DE655" s="78" t="str">
        <f t="shared" ca="1" si="903"/>
        <v>绿地面积指定指标:面积*0</v>
      </c>
      <c r="DF655" s="78" t="str">
        <f t="shared" ca="1" si="904"/>
        <v>绿地面积指定公式:面积*0</v>
      </c>
      <c r="DG655" s="78" t="str">
        <f t="shared" ca="1" si="905"/>
        <v>户数指标:-</v>
      </c>
      <c r="DH655" s="78" t="str">
        <f t="shared" ca="1" si="906"/>
        <v>户数公式:0</v>
      </c>
      <c r="DI655" s="78" t="str">
        <f t="shared" ca="1" si="907"/>
        <v>人数指标:-</v>
      </c>
      <c r="DJ655" s="78" t="str">
        <f t="shared" ca="1" si="908"/>
        <v>人数公式:0</v>
      </c>
      <c r="DK655" s="78" t="str">
        <f t="shared" ca="1" si="909"/>
        <v>就业指标:35平方米/岗位</v>
      </c>
      <c r="DL655" s="78" t="str">
        <f t="shared" ca="1" si="910"/>
        <v>就业公式:地块建筑面积/35</v>
      </c>
      <c r="DM655" s="78" t="str">
        <f t="shared" ca="1" si="911"/>
        <v>机动车指标:0.4个/100平方米，1.2个/100平方米</v>
      </c>
      <c r="DN655" s="78" t="str">
        <f t="shared" ca="1" si="912"/>
        <v>机动车公式:公服建筑面积*0.4/100+商服建筑面积*1.2/100</v>
      </c>
      <c r="DO655" s="78" t="str">
        <f t="shared" ca="1" si="913"/>
        <v>用水量指标:65立方米/日*公顷，10升/平方米*日</v>
      </c>
      <c r="DP655" s="78" t="str">
        <f t="shared" ca="1" si="914"/>
        <v>用水量公式:用地面积*65+商服建筑面积*10/1000</v>
      </c>
      <c r="DQ655" s="78" t="str">
        <f t="shared" ca="1" si="915"/>
        <v>污水折算系数:0.85</v>
      </c>
      <c r="DR655" s="78" t="str">
        <f t="shared" ca="1" si="916"/>
        <v>污水量公式:用水量*0.85</v>
      </c>
      <c r="DS655" s="78" t="str">
        <f t="shared" ca="1" si="917"/>
        <v>用电负荷指标:45瓦/平方米，60瓦/平方米</v>
      </c>
      <c r="DT655" s="78" t="str">
        <f t="shared" ca="1" si="918"/>
        <v>同时率:0.8，0.7</v>
      </c>
      <c r="DU655" s="78" t="str">
        <f t="shared" ca="1" si="919"/>
        <v>用电量公式:公服建筑面积*45*0.8/1000+商服建筑面积*60*0.7/1000</v>
      </c>
      <c r="DV655" s="78" t="str">
        <f t="shared" ca="1" si="920"/>
        <v>固话装机指标:1.0门/100平方米</v>
      </c>
      <c r="DW655" s="78" t="str">
        <f t="shared" ca="1" si="921"/>
        <v>固话量公式:地块建筑面积*1.0/100</v>
      </c>
      <c r="DX655" s="78" t="str">
        <f t="shared" ca="1" si="922"/>
        <v>有线电视指标:0.5门/100平方米</v>
      </c>
      <c r="DY655" s="78" t="str">
        <f t="shared" ca="1" si="923"/>
        <v>电视量公式:地块建筑面积*0.5/100</v>
      </c>
      <c r="DZ655" s="78" t="str">
        <f t="shared" ca="1" si="924"/>
        <v>高峰机动车生成量指标:39.4pcu/万平方米，71：29</v>
      </c>
      <c r="EA655" s="78" t="str">
        <f t="shared" ca="1" si="925"/>
        <v>高峰机动车吸引量公式:地块建筑面积/10000*39.4*0.71</v>
      </c>
      <c r="EB655" s="78" t="str">
        <f t="shared" ca="1" si="926"/>
        <v>高峰机动车发生量公式:地块建筑面积/10000*39.4*0.29</v>
      </c>
      <c r="EC655" s="78" t="str">
        <f t="shared" ca="1" si="930"/>
        <v>地下空间指标:地块建筑面积*0.4</v>
      </c>
      <c r="ED655" s="78" t="str">
        <f t="shared" ca="1" si="927"/>
        <v>地下空间公式:地块建筑面积*0.4</v>
      </c>
      <c r="EE655" s="78" t="str">
        <f t="shared" ca="1" si="931"/>
        <v>人防指标:地块建筑面积*0.08</v>
      </c>
      <c r="EF655" s="78" t="str">
        <f t="shared" ca="1" si="928"/>
        <v>人防公式:地块建筑面积*0.08</v>
      </c>
      <c r="EG655" s="78" t="str">
        <f t="shared" ca="1" si="932"/>
        <v>用地构成:城镇建设用地</v>
      </c>
      <c r="EH655" s="78" t="s">
        <v>1962</v>
      </c>
      <c r="EI655" s="79" t="str">
        <f t="shared" ca="1" si="929"/>
        <v>唯一标识:09/0702#商业服务业用地/城镇社区服务设施用地#国空;性质名称:商业服务业用地/城镇社区服务设施用地;地块性质过滤:;地块性质:09/0702;地类标准:国空;地块性质别称:B/Rcs;属性继承:R22/B#服务设施用地/商业服务业设施用地#城规;父类:R22/B;级别继承:09#商业服务业用地#国空;级别层次:2;级别:109;地块颜色:240,187,129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55" t="s">
        <v>1962</v>
      </c>
    </row>
    <row r="656" spans="1:140" ht="16.5" x14ac:dyDescent="0.2">
      <c r="A656" s="52" t="str">
        <f t="shared" si="933"/>
        <v>0901/0902#商业用地/商务金融用地#国空</v>
      </c>
      <c r="B656" s="52" t="s">
        <v>593</v>
      </c>
      <c r="C656" s="52"/>
      <c r="D656" s="52" t="s">
        <v>1165</v>
      </c>
      <c r="E656" s="52" t="s">
        <v>1277</v>
      </c>
      <c r="F656" s="52" t="s">
        <v>914</v>
      </c>
      <c r="G656" s="52" t="s">
        <v>82</v>
      </c>
      <c r="H656" s="52" t="s">
        <v>894</v>
      </c>
      <c r="I656" s="52" t="s">
        <v>1459</v>
      </c>
      <c r="J656" s="52">
        <f t="shared" si="935"/>
        <v>2</v>
      </c>
      <c r="K656" s="52" t="str">
        <f t="shared" si="934"/>
        <v>109</v>
      </c>
      <c r="L656" s="52"/>
      <c r="M656" s="52" t="str" cm="1">
        <f t="array" aca="1" ref="M656" ca="1">IF(OFFSET(INDIRECT(ADDRESS(ROW(), COLUMN())),0,-1)="",VLOOKUP($G656,$A:$AAE,COLUMN(),FALSE),OFFSET(INDIRECT(ADDRESS(ROW(), COLUMN())),0,-1))</f>
        <v>255,0,0</v>
      </c>
      <c r="N656" s="15"/>
      <c r="O656" s="52" t="str" cm="1">
        <f t="array" aca="1" ref="O656" ca="1">IF(OFFSET(INDIRECT(ADDRESS(ROW(), COLUMN())),0,-1)="",VLOOKUP($G656,$A:$AAE,COLUMN(),FALSE),OFFSET(INDIRECT(ADDRESS(ROW(), COLUMN())),0,-1))</f>
        <v>面积*容积率</v>
      </c>
      <c r="P656" s="15"/>
      <c r="Q656" s="15" t="str" cm="1">
        <f t="array" aca="1" ref="Q656" ca="1">IF(OFFSET(INDIRECT(ADDRESS(ROW(), COLUMN())),0,-1)="",VLOOKUP($G656,$A:$AAE,COLUMN(),FALSE),OFFSET(INDIRECT(ADDRESS(ROW(), COLUMN())),0,-1))</f>
        <v>地块建筑面积*0</v>
      </c>
      <c r="R656" s="15"/>
      <c r="S656" s="15" t="str" cm="1">
        <f t="array" aca="1" ref="S656" ca="1">IF(OFFSET(INDIRECT(ADDRESS(ROW(), COLUMN())),0,-1)="",VLOOKUP($G656,$A:$AAE,COLUMN(),FALSE),OFFSET(INDIRECT(ADDRESS(ROW(), COLUMN())),0,-1))</f>
        <v>地块建筑面积*1</v>
      </c>
      <c r="T656" s="15"/>
      <c r="U656" s="15" t="str" cm="1">
        <f t="array" aca="1" ref="U656" ca="1">IF(OFFSET(INDIRECT(ADDRESS(ROW(), COLUMN())),0,-1)="",VLOOKUP($G656,$A:$AAE,COLUMN(),FALSE),OFFSET(INDIRECT(ADDRESS(ROW(), COLUMN())),0,-1))</f>
        <v>地块建筑面积*1*0.35</v>
      </c>
      <c r="V656" s="15"/>
      <c r="W656" s="52" t="str" cm="1">
        <f t="array" aca="1" ref="W656" ca="1">IF(OFFSET(INDIRECT(ADDRESS(ROW(), COLUMN())),0,-1)="",VLOOKUP($G656,$A:$AAE,COLUMN(),FALSE),OFFSET(INDIRECT(ADDRESS(ROW(), COLUMN())),0,-1))</f>
        <v>地块建筑面积*1*0.65</v>
      </c>
      <c r="X656" s="15"/>
      <c r="Y656" s="15" t="str" cm="1">
        <f t="array" aca="1" ref="Y656" ca="1">IF(OFFSET(INDIRECT(ADDRESS(ROW(), COLUMN())),0,-1)="",VLOOKUP($G656,$A:$AAE,COLUMN(),FALSE),OFFSET(INDIRECT(ADDRESS(ROW(), COLUMN())),0,-1))</f>
        <v>地块建筑面积*0</v>
      </c>
      <c r="Z656" s="15"/>
      <c r="AA656" s="15" t="str" cm="1">
        <f t="array" aca="1" ref="AA656" ca="1">IF(OFFSET(INDIRECT(ADDRESS(ROW(), COLUMN())),0,-1)="",VLOOKUP($G656,$A:$AAE,COLUMN(),FALSE),OFFSET(INDIRECT(ADDRESS(ROW(), COLUMN())),0,-1))</f>
        <v>地块建筑面积*0</v>
      </c>
      <c r="AB656" s="15"/>
      <c r="AC656" s="15" t="str" cm="1">
        <f t="array" aca="1" ref="AC656" ca="1">IF(OFFSET(INDIRECT(ADDRESS(ROW(), COLUMN())),0,-1)="",VLOOKUP($G656,$A:$AAE,COLUMN(),FALSE),OFFSET(INDIRECT(ADDRESS(ROW(), COLUMN())),0,-1))</f>
        <v>地块建筑面积*0</v>
      </c>
      <c r="AD656" s="15"/>
      <c r="AE656" s="15" t="str" cm="1">
        <f t="array" aca="1" ref="AE656" ca="1">IF(OFFSET(INDIRECT(ADDRESS(ROW(), COLUMN())),0,-1)="",VLOOKUP($G656,$A:$AAE,COLUMN(),FALSE),OFFSET(INDIRECT(ADDRESS(ROW(), COLUMN())),0,-1))</f>
        <v>面积*0</v>
      </c>
      <c r="AF656" s="15"/>
      <c r="AG656" s="15" t="str" cm="1">
        <f t="array" aca="1" ref="AG656" ca="1">IF(OFFSET(INDIRECT(ADDRESS(ROW(), COLUMN())),0,-1)="",VLOOKUP($G656,$A:$AAE,COLUMN(),FALSE),OFFSET(INDIRECT(ADDRESS(ROW(), COLUMN())),0,-1))</f>
        <v>面积*0</v>
      </c>
      <c r="AH656" s="15"/>
      <c r="AI656" s="15" t="str" cm="1">
        <f t="array" aca="1" ref="AI656" ca="1">IF(OFFSET(INDIRECT(ADDRESS(ROW(), COLUMN())),0,-1)="",VLOOKUP($G656,$A:$AAE,COLUMN(),FALSE),OFFSET(INDIRECT(ADDRESS(ROW(), COLUMN())),0,-1))</f>
        <v>-</v>
      </c>
      <c r="AJ656" s="15"/>
      <c r="AK656" s="15" cm="1">
        <f t="array" aca="1" ref="AK656" ca="1">IF(OFFSET(INDIRECT(ADDRESS(ROW(), COLUMN())),0,-1)="",VLOOKUP($G656,$A:$AAE,COLUMN(),FALSE),OFFSET(INDIRECT(ADDRESS(ROW(), COLUMN())),0,-1))</f>
        <v>0</v>
      </c>
      <c r="AL656" s="15"/>
      <c r="AM656" s="15" t="str" cm="1">
        <f t="array" aca="1" ref="AM656" ca="1">IF(OFFSET(INDIRECT(ADDRESS(ROW(), COLUMN())),0,-1)="",VLOOKUP($G656,$A:$AAE,COLUMN(),FALSE),OFFSET(INDIRECT(ADDRESS(ROW(), COLUMN())),0,-1))</f>
        <v>-</v>
      </c>
      <c r="AN656" s="15"/>
      <c r="AO656" s="15" cm="1">
        <f t="array" aca="1" ref="AO656" ca="1">IF(OFFSET(INDIRECT(ADDRESS(ROW(), COLUMN())),0,-1)="",VLOOKUP($G656,$A:$AAE,COLUMN(),FALSE),OFFSET(INDIRECT(ADDRESS(ROW(), COLUMN())),0,-1))</f>
        <v>0</v>
      </c>
      <c r="AP656" s="15"/>
      <c r="AQ656" s="15" t="str" cm="1">
        <f t="array" aca="1" ref="AQ656" ca="1">IF(OFFSET(INDIRECT(ADDRESS(ROW(), COLUMN())),0,-1)="",VLOOKUP($G656,$A:$AAE,COLUMN(),FALSE),OFFSET(INDIRECT(ADDRESS(ROW(), COLUMN())),0,-1))</f>
        <v>35平方米/岗位</v>
      </c>
      <c r="AR656" s="15"/>
      <c r="AS656" s="15" t="str" cm="1">
        <f t="array" aca="1" ref="AS656" ca="1">IF(OFFSET(INDIRECT(ADDRESS(ROW(), COLUMN())),0,-1)="",VLOOKUP($G656,$A:$AAE,COLUMN(),FALSE),OFFSET(INDIRECT(ADDRESS(ROW(), COLUMN())),0,-1))</f>
        <v>商服建筑面积/35</v>
      </c>
      <c r="AT656" s="15"/>
      <c r="AU656" s="15" t="str" cm="1">
        <f t="array" aca="1" ref="AU656" ca="1">IF(OFFSET(INDIRECT(ADDRESS(ROW(), COLUMN())),0,-1)="",VLOOKUP($G656,$A:$AAE,COLUMN(),FALSE),OFFSET(INDIRECT(ADDRESS(ROW(), COLUMN())),0,-1))</f>
        <v>1.2个/100平方米</v>
      </c>
      <c r="AV656" s="15"/>
      <c r="AW656" s="15" t="str" cm="1">
        <f t="array" aca="1" ref="AW656" ca="1">IF(OFFSET(INDIRECT(ADDRESS(ROW(), COLUMN())),0,-1)="",VLOOKUP($G656,$A:$AAE,COLUMN(),FALSE),OFFSET(INDIRECT(ADDRESS(ROW(), COLUMN())),0,-1))</f>
        <v>地块建筑面积*1.2/100</v>
      </c>
      <c r="AX656" s="2"/>
      <c r="AY656" s="15" t="str" cm="1">
        <f t="array" aca="1" ref="AY656" ca="1">IF(OFFSET(INDIRECT(ADDRESS(ROW(), COLUMN())),0,-1)="",VLOOKUP($G656,$A:$AAE,COLUMN(),FALSE),OFFSET(INDIRECT(ADDRESS(ROW(), COLUMN())),0,-1))</f>
        <v>10升/平方米*日</v>
      </c>
      <c r="AZ656" s="2"/>
      <c r="BA656" s="15" t="str" cm="1">
        <f t="array" aca="1" ref="BA656" ca="1">IF(OFFSET(INDIRECT(ADDRESS(ROW(), COLUMN())),0,-1)="",VLOOKUP($G656,$A:$AAE,COLUMN(),FALSE),OFFSET(INDIRECT(ADDRESS(ROW(), COLUMN())),0,-1))</f>
        <v>地块建筑面积*10/1000</v>
      </c>
      <c r="BB656" s="2"/>
      <c r="BC656" s="15" cm="1">
        <f t="array" aca="1" ref="BC656" ca="1">IF(OFFSET(INDIRECT(ADDRESS(ROW(), COLUMN())),0,-1)="",VLOOKUP($G656,$A:$AAE,COLUMN(),FALSE),OFFSET(INDIRECT(ADDRESS(ROW(), COLUMN())),0,-1))</f>
        <v>0.85</v>
      </c>
      <c r="BD656" s="2"/>
      <c r="BE656" s="15" t="str" cm="1">
        <f t="array" aca="1" ref="BE656" ca="1">IF(OFFSET(INDIRECT(ADDRESS(ROW(), COLUMN())),0,-1)="",VLOOKUP($G656,$A:$AAE,COLUMN(),FALSE),OFFSET(INDIRECT(ADDRESS(ROW(), COLUMN())),0,-1))</f>
        <v>用水量*0.85</v>
      </c>
      <c r="BF656" s="2"/>
      <c r="BG656" s="15" t="str" cm="1">
        <f t="array" aca="1" ref="BG656" ca="1">IF(OFFSET(INDIRECT(ADDRESS(ROW(), COLUMN())),0,-1)="",VLOOKUP($G656,$A:$AAE,COLUMN(),FALSE),OFFSET(INDIRECT(ADDRESS(ROW(), COLUMN())),0,-1))</f>
        <v>60瓦/平方米</v>
      </c>
      <c r="BH656" s="2"/>
      <c r="BI656" s="15" cm="1">
        <f t="array" aca="1" ref="BI656" ca="1">IF(OFFSET(INDIRECT(ADDRESS(ROW(), COLUMN())),0,-1)="",VLOOKUP($G656,$A:$AAE,COLUMN(),FALSE),OFFSET(INDIRECT(ADDRESS(ROW(), COLUMN())),0,-1))</f>
        <v>0.7</v>
      </c>
      <c r="BJ656" s="2"/>
      <c r="BK656" s="15" t="str" cm="1">
        <f t="array" aca="1" ref="BK656" ca="1">IF(OFFSET(INDIRECT(ADDRESS(ROW(), COLUMN())),0,-1)="",VLOOKUP($G656,$A:$AAE,COLUMN(),FALSE),OFFSET(INDIRECT(ADDRESS(ROW(), COLUMN())),0,-1))</f>
        <v>地块建筑面积*60*0.7/1000</v>
      </c>
      <c r="BL656" s="2"/>
      <c r="BM656" s="15" t="str" cm="1">
        <f t="array" aca="1" ref="BM656" ca="1">IF(OFFSET(INDIRECT(ADDRESS(ROW(), COLUMN())),0,-1)="",VLOOKUP($G656,$A:$AAE,COLUMN(),FALSE),OFFSET(INDIRECT(ADDRESS(ROW(), COLUMN())),0,-1))</f>
        <v>1.0门/100平方米</v>
      </c>
      <c r="BN656" s="2"/>
      <c r="BO656" s="15" t="str" cm="1">
        <f t="array" aca="1" ref="BO656" ca="1">IF(OFFSET(INDIRECT(ADDRESS(ROW(), COLUMN())),0,-1)="",VLOOKUP($G656,$A:$AAE,COLUMN(),FALSE),OFFSET(INDIRECT(ADDRESS(ROW(), COLUMN())),0,-1))</f>
        <v>地块建筑面积*1.0/100</v>
      </c>
      <c r="BP656" s="2"/>
      <c r="BQ656" s="15" t="str" cm="1">
        <f t="array" aca="1" ref="BQ656" ca="1">IF(OFFSET(INDIRECT(ADDRESS(ROW(), COLUMN())),0,-1)="",VLOOKUP($G656,$A:$AAE,COLUMN(),FALSE),OFFSET(INDIRECT(ADDRESS(ROW(), COLUMN())),0,-1))</f>
        <v>0.2门/100平方米</v>
      </c>
      <c r="BR656" s="2"/>
      <c r="BS656" s="15" t="str" cm="1">
        <f t="array" aca="1" ref="BS656" ca="1">IF(OFFSET(INDIRECT(ADDRESS(ROW(), COLUMN())),0,-1)="",VLOOKUP($G656,$A:$AAE,COLUMN(),FALSE),OFFSET(INDIRECT(ADDRESS(ROW(), COLUMN())),0,-1))</f>
        <v>地块建筑面积*0.2/100</v>
      </c>
      <c r="BT656" s="2"/>
      <c r="BU656" s="15" t="str" cm="1">
        <f t="array" aca="1" ref="BU656" ca="1">IF(OFFSET(INDIRECT(ADDRESS(ROW(), COLUMN())),0,-1)="",VLOOKUP($G656,$A:$AAE,COLUMN(),FALSE),OFFSET(INDIRECT(ADDRESS(ROW(), COLUMN())),0,-1))</f>
        <v>60pcu/万平方米，73：27</v>
      </c>
      <c r="BV656" s="2"/>
      <c r="BW656" s="15" t="str" cm="1">
        <f t="array" aca="1" ref="BW656" ca="1">IF(OFFSET(INDIRECT(ADDRESS(ROW(), COLUMN())),0,-1)="",VLOOKUP($G656,$A:$AAE,COLUMN(),FALSE),OFFSET(INDIRECT(ADDRESS(ROW(), COLUMN())),0,-1))</f>
        <v>地块建筑面积/10000*60*0.73</v>
      </c>
      <c r="BX656" s="2"/>
      <c r="BY656" s="15" t="str" cm="1">
        <f t="array" aca="1" ref="BY656" ca="1">IF(OFFSET(INDIRECT(ADDRESS(ROW(), COLUMN())),0,-1)="",VLOOKUP($G656,$A:$AAE,COLUMN(),FALSE),OFFSET(INDIRECT(ADDRESS(ROW(), COLUMN())),0,-1))</f>
        <v>地块建筑面积/10000*60*0.27</v>
      </c>
      <c r="BZ656" s="98"/>
      <c r="CA656" s="15" t="str" cm="1">
        <f t="array" aca="1" ref="CA656" ca="1">IF(OFFSET(INDIRECT(ADDRESS(ROW(), COLUMN())),0,-1)="",VLOOKUP($G656,$A:$AAE,COLUMN(),FALSE),OFFSET(INDIRECT(ADDRESS(ROW(), COLUMN())),0,-1))</f>
        <v>地块建筑面积*0.4</v>
      </c>
      <c r="CB656" s="15"/>
      <c r="CC656" s="15" t="str" cm="1">
        <f t="array" aca="1" ref="CC656" ca="1">IF(OFFSET(INDIRECT(ADDRESS(ROW(), COLUMN())),0,-1)="",VLOOKUP($G656,$A:$AAE,COLUMN(),FALSE),OFFSET(INDIRECT(ADDRESS(ROW(), COLUMN())),0,-1))</f>
        <v>地块建筑面积*0.4</v>
      </c>
      <c r="CD656" s="15"/>
      <c r="CE656" s="15" t="str" cm="1">
        <f t="array" aca="1" ref="CE656" ca="1">IF(OFFSET(INDIRECT(ADDRESS(ROW(), COLUMN())),0,-1)="",VLOOKUP($G656,$A:$AAE,COLUMN(),FALSE),OFFSET(INDIRECT(ADDRESS(ROW(), COLUMN())),0,-1))</f>
        <v>地块建筑面积*0.08</v>
      </c>
      <c r="CF656" s="15"/>
      <c r="CG656" s="15" t="str" cm="1">
        <f t="array" aca="1" ref="CG656" ca="1">IF(OFFSET(INDIRECT(ADDRESS(ROW(), COLUMN())),0,-1)="",VLOOKUP($G656,$A:$AAE,COLUMN(),FALSE),OFFSET(INDIRECT(ADDRESS(ROW(), COLUMN())),0,-1))</f>
        <v>地块建筑面积*0.08</v>
      </c>
      <c r="CH656" s="15"/>
      <c r="CI656" s="52" t="str" cm="1">
        <f t="array" aca="1" ref="CI656" ca="1">IF(OFFSET(INDIRECT(ADDRESS(ROW(), COLUMN())),0,-1)="",VLOOKUP($G656,$A:$AAE,COLUMN(),FALSE),OFFSET(INDIRECT(ADDRESS(ROW(), COLUMN())),0,-1))</f>
        <v>城镇建设用地</v>
      </c>
      <c r="CJ656" s="75" t="s">
        <v>1962</v>
      </c>
      <c r="CK656" s="78" t="str">
        <f t="shared" si="883"/>
        <v>唯一标识:0901/0902#商业用地/商务金融用地#国空</v>
      </c>
      <c r="CL656" s="78" t="str">
        <f t="shared" si="884"/>
        <v>性质名称:商业用地/商务金融用地</v>
      </c>
      <c r="CM656" s="78" t="str">
        <f t="shared" si="885"/>
        <v>地块性质过滤:</v>
      </c>
      <c r="CN656" s="78" t="str">
        <f t="shared" si="886"/>
        <v>地块性质:0901/0902</v>
      </c>
      <c r="CO656" s="78" t="str">
        <f t="shared" si="887"/>
        <v>地类标准:国空</v>
      </c>
      <c r="CP656" s="78" t="str">
        <f t="shared" si="888"/>
        <v>地块性质别称:B1/B2</v>
      </c>
      <c r="CQ656" s="78" t="str">
        <f t="shared" si="889"/>
        <v>属性继承:B1#商业用地#城规</v>
      </c>
      <c r="CR656" s="78" t="str">
        <f t="shared" si="890"/>
        <v>父类:B1</v>
      </c>
      <c r="CS656" s="78" t="str">
        <f t="shared" si="891"/>
        <v>级别继承:09#商业服务业用地#国空</v>
      </c>
      <c r="CT656" s="78" t="str">
        <f t="shared" si="892"/>
        <v>级别层次:2</v>
      </c>
      <c r="CU656" s="78" t="str">
        <f t="shared" si="893"/>
        <v>级别:109</v>
      </c>
      <c r="CV656" s="78" t="str">
        <f t="shared" ca="1" si="894"/>
        <v>地块颜色:255,0,0</v>
      </c>
      <c r="CW656" s="78" t="str">
        <f t="shared" ca="1" si="895"/>
        <v>建筑面积公式:面积*容积率</v>
      </c>
      <c r="CX656" s="78" t="str">
        <f t="shared" ca="1" si="896"/>
        <v>住宅建筑面积公式:地块建筑面积*0</v>
      </c>
      <c r="CY656" s="78" t="str">
        <f t="shared" ca="1" si="897"/>
        <v>商服建筑面积公式:地块建筑面积*1</v>
      </c>
      <c r="CZ656" s="78" t="str">
        <f t="shared" ca="1" si="898"/>
        <v>商服中商业建筑面积公式:地块建筑面积*1*0.35</v>
      </c>
      <c r="DA656" s="78" t="str">
        <f t="shared" ca="1" si="899"/>
        <v>商服中办公建筑面积公式:地块建筑面积*1*0.65</v>
      </c>
      <c r="DB656" s="78" t="str">
        <f t="shared" ca="1" si="900"/>
        <v>公服建筑面积公式:地块建筑面积*0</v>
      </c>
      <c r="DC656" s="78" t="str">
        <f t="shared" ca="1" si="901"/>
        <v>工业建筑面积公式:地块建筑面积*0</v>
      </c>
      <c r="DD656" s="78" t="str">
        <f t="shared" ca="1" si="902"/>
        <v>市政建筑面积公式:地块建筑面积*0</v>
      </c>
      <c r="DE656" s="78" t="str">
        <f t="shared" ca="1" si="903"/>
        <v>绿地面积指定指标:面积*0</v>
      </c>
      <c r="DF656" s="78" t="str">
        <f t="shared" ca="1" si="904"/>
        <v>绿地面积指定公式:面积*0</v>
      </c>
      <c r="DG656" s="78" t="str">
        <f t="shared" ca="1" si="905"/>
        <v>户数指标:-</v>
      </c>
      <c r="DH656" s="78" t="str">
        <f t="shared" ca="1" si="906"/>
        <v>户数公式:0</v>
      </c>
      <c r="DI656" s="78" t="str">
        <f t="shared" ca="1" si="907"/>
        <v>人数指标:-</v>
      </c>
      <c r="DJ656" s="78" t="str">
        <f t="shared" ca="1" si="908"/>
        <v>人数公式:0</v>
      </c>
      <c r="DK656" s="78" t="str">
        <f t="shared" ca="1" si="909"/>
        <v>就业指标:35平方米/岗位</v>
      </c>
      <c r="DL656" s="78" t="str">
        <f t="shared" ca="1" si="910"/>
        <v>就业公式:商服建筑面积/35</v>
      </c>
      <c r="DM656" s="78" t="str">
        <f t="shared" ca="1" si="911"/>
        <v>机动车指标:1.2个/100平方米</v>
      </c>
      <c r="DN656" s="78" t="str">
        <f t="shared" ca="1" si="912"/>
        <v>机动车公式:地块建筑面积*1.2/100</v>
      </c>
      <c r="DO656" s="78" t="str">
        <f t="shared" ca="1" si="913"/>
        <v>用水量指标:10升/平方米*日</v>
      </c>
      <c r="DP656" s="78" t="str">
        <f t="shared" ca="1" si="914"/>
        <v>用水量公式:地块建筑面积*10/1000</v>
      </c>
      <c r="DQ656" s="78" t="str">
        <f t="shared" ca="1" si="915"/>
        <v>污水折算系数:0.85</v>
      </c>
      <c r="DR656" s="78" t="str">
        <f t="shared" ca="1" si="916"/>
        <v>污水量公式:用水量*0.85</v>
      </c>
      <c r="DS656" s="78" t="str">
        <f t="shared" ca="1" si="917"/>
        <v>用电负荷指标:60瓦/平方米</v>
      </c>
      <c r="DT656" s="78" t="str">
        <f t="shared" ca="1" si="918"/>
        <v>同时率:0.7</v>
      </c>
      <c r="DU656" s="78" t="str">
        <f t="shared" ca="1" si="919"/>
        <v>用电量公式:地块建筑面积*60*0.7/1000</v>
      </c>
      <c r="DV656" s="78" t="str">
        <f t="shared" ca="1" si="920"/>
        <v>固话装机指标:1.0门/100平方米</v>
      </c>
      <c r="DW656" s="78" t="str">
        <f t="shared" ca="1" si="921"/>
        <v>固话量公式:地块建筑面积*1.0/100</v>
      </c>
      <c r="DX656" s="78" t="str">
        <f t="shared" ca="1" si="922"/>
        <v>有线电视指标:0.2门/100平方米</v>
      </c>
      <c r="DY656" s="78" t="str">
        <f t="shared" ca="1" si="923"/>
        <v>电视量公式:地块建筑面积*0.2/100</v>
      </c>
      <c r="DZ656" s="78" t="str">
        <f t="shared" ca="1" si="924"/>
        <v>高峰机动车生成量指标:60pcu/万平方米，73：27</v>
      </c>
      <c r="EA656" s="78" t="str">
        <f t="shared" ca="1" si="925"/>
        <v>高峰机动车吸引量公式:地块建筑面积/10000*60*0.73</v>
      </c>
      <c r="EB656" s="78" t="str">
        <f t="shared" ca="1" si="926"/>
        <v>高峰机动车发生量公式:地块建筑面积/10000*60*0.27</v>
      </c>
      <c r="EC656" s="78" t="str">
        <f t="shared" ca="1" si="930"/>
        <v>地下空间指标:地块建筑面积*0.4</v>
      </c>
      <c r="ED656" s="78" t="str">
        <f t="shared" ca="1" si="927"/>
        <v>地下空间公式:地块建筑面积*0.4</v>
      </c>
      <c r="EE656" s="78" t="str">
        <f t="shared" ca="1" si="931"/>
        <v>人防指标:地块建筑面积*0.08</v>
      </c>
      <c r="EF656" s="78" t="str">
        <f t="shared" ca="1" si="928"/>
        <v>人防公式:地块建筑面积*0.08</v>
      </c>
      <c r="EG656" s="78" t="str">
        <f t="shared" ca="1" si="932"/>
        <v>用地构成:城镇建设用地</v>
      </c>
      <c r="EH656" s="78" t="s">
        <v>1962</v>
      </c>
      <c r="EI656" s="79" t="str">
        <f t="shared" ca="1" si="929"/>
        <v>唯一标识:0901/0902#商业用地/商务金融用地#国空;性质名称:商业用地/商务金融用地;地块性质过滤:;地块性质:0901/0902;地类标准:国空;地块性质别称:B1/B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6" t="s">
        <v>1962</v>
      </c>
    </row>
    <row r="657" spans="1:140" ht="16.5" x14ac:dyDescent="0.2">
      <c r="A657" s="53" t="str">
        <f t="shared" si="933"/>
        <v>0901/0903#商业用地/娱乐用地#国空</v>
      </c>
      <c r="B657" s="53" t="s">
        <v>2383</v>
      </c>
      <c r="C657" s="53"/>
      <c r="D657" s="53" t="s">
        <v>1166</v>
      </c>
      <c r="E657" s="53" t="s">
        <v>1277</v>
      </c>
      <c r="F657" s="53" t="s">
        <v>915</v>
      </c>
      <c r="G657" s="53" t="s">
        <v>82</v>
      </c>
      <c r="H657" s="53" t="s">
        <v>894</v>
      </c>
      <c r="I657" s="53" t="s">
        <v>1459</v>
      </c>
      <c r="J657" s="53">
        <f t="shared" si="935"/>
        <v>2</v>
      </c>
      <c r="K657" s="53" t="str">
        <f t="shared" si="934"/>
        <v>109</v>
      </c>
      <c r="L657" s="53"/>
      <c r="M657" s="53" t="str" cm="1">
        <f t="array" aca="1" ref="M657" ca="1">IF(OFFSET(INDIRECT(ADDRESS(ROW(), COLUMN())),0,-1)="",VLOOKUP($G657,$A:$AAE,COLUMN(),FALSE),OFFSET(INDIRECT(ADDRESS(ROW(), COLUMN())),0,-1))</f>
        <v>255,0,0</v>
      </c>
      <c r="N657" s="16"/>
      <c r="O657" s="53" t="str" cm="1">
        <f t="array" aca="1" ref="O657" ca="1">IF(OFFSET(INDIRECT(ADDRESS(ROW(), COLUMN())),0,-1)="",VLOOKUP($G657,$A:$AAE,COLUMN(),FALSE),OFFSET(INDIRECT(ADDRESS(ROW(), COLUMN())),0,-1))</f>
        <v>面积*容积率</v>
      </c>
      <c r="P657" s="16"/>
      <c r="Q657" s="16" t="str" cm="1">
        <f t="array" aca="1" ref="Q657" ca="1">IF(OFFSET(INDIRECT(ADDRESS(ROW(), COLUMN())),0,-1)="",VLOOKUP($G657,$A:$AAE,COLUMN(),FALSE),OFFSET(INDIRECT(ADDRESS(ROW(), COLUMN())),0,-1))</f>
        <v>地块建筑面积*0</v>
      </c>
      <c r="R657" s="16"/>
      <c r="S657" s="16" t="str" cm="1">
        <f t="array" aca="1" ref="S657" ca="1">IF(OFFSET(INDIRECT(ADDRESS(ROW(), COLUMN())),0,-1)="",VLOOKUP($G657,$A:$AAE,COLUMN(),FALSE),OFFSET(INDIRECT(ADDRESS(ROW(), COLUMN())),0,-1))</f>
        <v>地块建筑面积*1</v>
      </c>
      <c r="T657" s="16"/>
      <c r="U657" s="16" t="str" cm="1">
        <f t="array" aca="1" ref="U657" ca="1">IF(OFFSET(INDIRECT(ADDRESS(ROW(), COLUMN())),0,-1)="",VLOOKUP($G657,$A:$AAE,COLUMN(),FALSE),OFFSET(INDIRECT(ADDRESS(ROW(), COLUMN())),0,-1))</f>
        <v>地块建筑面积*1*0.35</v>
      </c>
      <c r="V657" s="16"/>
      <c r="W657" s="53" t="str" cm="1">
        <f t="array" aca="1" ref="W657" ca="1">IF(OFFSET(INDIRECT(ADDRESS(ROW(), COLUMN())),0,-1)="",VLOOKUP($G657,$A:$AAE,COLUMN(),FALSE),OFFSET(INDIRECT(ADDRESS(ROW(), COLUMN())),0,-1))</f>
        <v>地块建筑面积*1*0.65</v>
      </c>
      <c r="X657" s="16"/>
      <c r="Y657" s="16" t="str" cm="1">
        <f t="array" aca="1" ref="Y657" ca="1">IF(OFFSET(INDIRECT(ADDRESS(ROW(), COLUMN())),0,-1)="",VLOOKUP($G657,$A:$AAE,COLUMN(),FALSE),OFFSET(INDIRECT(ADDRESS(ROW(), COLUMN())),0,-1))</f>
        <v>地块建筑面积*0</v>
      </c>
      <c r="Z657" s="16"/>
      <c r="AA657" s="16" t="str" cm="1">
        <f t="array" aca="1" ref="AA657" ca="1">IF(OFFSET(INDIRECT(ADDRESS(ROW(), COLUMN())),0,-1)="",VLOOKUP($G657,$A:$AAE,COLUMN(),FALSE),OFFSET(INDIRECT(ADDRESS(ROW(), COLUMN())),0,-1))</f>
        <v>地块建筑面积*0</v>
      </c>
      <c r="AB657" s="16"/>
      <c r="AC657" s="16" t="str" cm="1">
        <f t="array" aca="1" ref="AC657" ca="1">IF(OFFSET(INDIRECT(ADDRESS(ROW(), COLUMN())),0,-1)="",VLOOKUP($G657,$A:$AAE,COLUMN(),FALSE),OFFSET(INDIRECT(ADDRESS(ROW(), COLUMN())),0,-1))</f>
        <v>地块建筑面积*0</v>
      </c>
      <c r="AD657" s="16"/>
      <c r="AE657" s="16" t="str" cm="1">
        <f t="array" aca="1" ref="AE657" ca="1">IF(OFFSET(INDIRECT(ADDRESS(ROW(), COLUMN())),0,-1)="",VLOOKUP($G657,$A:$AAE,COLUMN(),FALSE),OFFSET(INDIRECT(ADDRESS(ROW(), COLUMN())),0,-1))</f>
        <v>面积*0</v>
      </c>
      <c r="AF657" s="16"/>
      <c r="AG657" s="16" t="str" cm="1">
        <f t="array" aca="1" ref="AG657" ca="1">IF(OFFSET(INDIRECT(ADDRESS(ROW(), COLUMN())),0,-1)="",VLOOKUP($G657,$A:$AAE,COLUMN(),FALSE),OFFSET(INDIRECT(ADDRESS(ROW(), COLUMN())),0,-1))</f>
        <v>面积*0</v>
      </c>
      <c r="AH657" s="16"/>
      <c r="AI657" s="16" t="str" cm="1">
        <f t="array" aca="1" ref="AI657" ca="1">IF(OFFSET(INDIRECT(ADDRESS(ROW(), COLUMN())),0,-1)="",VLOOKUP($G657,$A:$AAE,COLUMN(),FALSE),OFFSET(INDIRECT(ADDRESS(ROW(), COLUMN())),0,-1))</f>
        <v>-</v>
      </c>
      <c r="AJ657" s="16"/>
      <c r="AK657" s="16" cm="1">
        <f t="array" aca="1" ref="AK657" ca="1">IF(OFFSET(INDIRECT(ADDRESS(ROW(), COLUMN())),0,-1)="",VLOOKUP($G657,$A:$AAE,COLUMN(),FALSE),OFFSET(INDIRECT(ADDRESS(ROW(), COLUMN())),0,-1))</f>
        <v>0</v>
      </c>
      <c r="AL657" s="16"/>
      <c r="AM657" s="16" t="str" cm="1">
        <f t="array" aca="1" ref="AM657" ca="1">IF(OFFSET(INDIRECT(ADDRESS(ROW(), COLUMN())),0,-1)="",VLOOKUP($G657,$A:$AAE,COLUMN(),FALSE),OFFSET(INDIRECT(ADDRESS(ROW(), COLUMN())),0,-1))</f>
        <v>-</v>
      </c>
      <c r="AN657" s="16"/>
      <c r="AO657" s="16" cm="1">
        <f t="array" aca="1" ref="AO657" ca="1">IF(OFFSET(INDIRECT(ADDRESS(ROW(), COLUMN())),0,-1)="",VLOOKUP($G657,$A:$AAE,COLUMN(),FALSE),OFFSET(INDIRECT(ADDRESS(ROW(), COLUMN())),0,-1))</f>
        <v>0</v>
      </c>
      <c r="AP657" s="16"/>
      <c r="AQ657" s="16" t="str" cm="1">
        <f t="array" aca="1" ref="AQ657" ca="1">IF(OFFSET(INDIRECT(ADDRESS(ROW(), COLUMN())),0,-1)="",VLOOKUP($G657,$A:$AAE,COLUMN(),FALSE),OFFSET(INDIRECT(ADDRESS(ROW(), COLUMN())),0,-1))</f>
        <v>35平方米/岗位</v>
      </c>
      <c r="AR657" s="16"/>
      <c r="AS657" s="16" t="str" cm="1">
        <f t="array" aca="1" ref="AS657" ca="1">IF(OFFSET(INDIRECT(ADDRESS(ROW(), COLUMN())),0,-1)="",VLOOKUP($G657,$A:$AAE,COLUMN(),FALSE),OFFSET(INDIRECT(ADDRESS(ROW(), COLUMN())),0,-1))</f>
        <v>商服建筑面积/35</v>
      </c>
      <c r="AT657" s="16"/>
      <c r="AU657" s="16" t="str" cm="1">
        <f t="array" aca="1" ref="AU657" ca="1">IF(OFFSET(INDIRECT(ADDRESS(ROW(), COLUMN())),0,-1)="",VLOOKUP($G657,$A:$AAE,COLUMN(),FALSE),OFFSET(INDIRECT(ADDRESS(ROW(), COLUMN())),0,-1))</f>
        <v>1.2个/100平方米</v>
      </c>
      <c r="AV657" s="16"/>
      <c r="AW657" s="16" t="str" cm="1">
        <f t="array" aca="1" ref="AW657" ca="1">IF(OFFSET(INDIRECT(ADDRESS(ROW(), COLUMN())),0,-1)="",VLOOKUP($G657,$A:$AAE,COLUMN(),FALSE),OFFSET(INDIRECT(ADDRESS(ROW(), COLUMN())),0,-1))</f>
        <v>地块建筑面积*1.2/100</v>
      </c>
      <c r="AX657" s="116"/>
      <c r="AY657" s="16" t="str" cm="1">
        <f t="array" aca="1" ref="AY657" ca="1">IF(OFFSET(INDIRECT(ADDRESS(ROW(), COLUMN())),0,-1)="",VLOOKUP($G657,$A:$AAE,COLUMN(),FALSE),OFFSET(INDIRECT(ADDRESS(ROW(), COLUMN())),0,-1))</f>
        <v>10升/平方米*日</v>
      </c>
      <c r="AZ657" s="116"/>
      <c r="BA657" s="16" t="str" cm="1">
        <f t="array" aca="1" ref="BA657" ca="1">IF(OFFSET(INDIRECT(ADDRESS(ROW(), COLUMN())),0,-1)="",VLOOKUP($G657,$A:$AAE,COLUMN(),FALSE),OFFSET(INDIRECT(ADDRESS(ROW(), COLUMN())),0,-1))</f>
        <v>地块建筑面积*10/1000</v>
      </c>
      <c r="BB657" s="116"/>
      <c r="BC657" s="16" cm="1">
        <f t="array" aca="1" ref="BC657" ca="1">IF(OFFSET(INDIRECT(ADDRESS(ROW(), COLUMN())),0,-1)="",VLOOKUP($G657,$A:$AAE,COLUMN(),FALSE),OFFSET(INDIRECT(ADDRESS(ROW(), COLUMN())),0,-1))</f>
        <v>0.85</v>
      </c>
      <c r="BD657" s="116"/>
      <c r="BE657" s="16" t="str" cm="1">
        <f t="array" aca="1" ref="BE657" ca="1">IF(OFFSET(INDIRECT(ADDRESS(ROW(), COLUMN())),0,-1)="",VLOOKUP($G657,$A:$AAE,COLUMN(),FALSE),OFFSET(INDIRECT(ADDRESS(ROW(), COLUMN())),0,-1))</f>
        <v>用水量*0.85</v>
      </c>
      <c r="BF657" s="116"/>
      <c r="BG657" s="16" t="str" cm="1">
        <f t="array" aca="1" ref="BG657" ca="1">IF(OFFSET(INDIRECT(ADDRESS(ROW(), COLUMN())),0,-1)="",VLOOKUP($G657,$A:$AAE,COLUMN(),FALSE),OFFSET(INDIRECT(ADDRESS(ROW(), COLUMN())),0,-1))</f>
        <v>60瓦/平方米</v>
      </c>
      <c r="BH657" s="116"/>
      <c r="BI657" s="16" cm="1">
        <f t="array" aca="1" ref="BI657" ca="1">IF(OFFSET(INDIRECT(ADDRESS(ROW(), COLUMN())),0,-1)="",VLOOKUP($G657,$A:$AAE,COLUMN(),FALSE),OFFSET(INDIRECT(ADDRESS(ROW(), COLUMN())),0,-1))</f>
        <v>0.7</v>
      </c>
      <c r="BJ657" s="116"/>
      <c r="BK657" s="16" t="str" cm="1">
        <f t="array" aca="1" ref="BK657" ca="1">IF(OFFSET(INDIRECT(ADDRESS(ROW(), COLUMN())),0,-1)="",VLOOKUP($G657,$A:$AAE,COLUMN(),FALSE),OFFSET(INDIRECT(ADDRESS(ROW(), COLUMN())),0,-1))</f>
        <v>地块建筑面积*60*0.7/1000</v>
      </c>
      <c r="BL657" s="116"/>
      <c r="BM657" s="16" t="str" cm="1">
        <f t="array" aca="1" ref="BM657" ca="1">IF(OFFSET(INDIRECT(ADDRESS(ROW(), COLUMN())),0,-1)="",VLOOKUP($G657,$A:$AAE,COLUMN(),FALSE),OFFSET(INDIRECT(ADDRESS(ROW(), COLUMN())),0,-1))</f>
        <v>1.0门/100平方米</v>
      </c>
      <c r="BN657" s="116"/>
      <c r="BO657" s="16" t="str" cm="1">
        <f t="array" aca="1" ref="BO657" ca="1">IF(OFFSET(INDIRECT(ADDRESS(ROW(), COLUMN())),0,-1)="",VLOOKUP($G657,$A:$AAE,COLUMN(),FALSE),OFFSET(INDIRECT(ADDRESS(ROW(), COLUMN())),0,-1))</f>
        <v>地块建筑面积*1.0/100</v>
      </c>
      <c r="BP657" s="116"/>
      <c r="BQ657" s="16" t="str" cm="1">
        <f t="array" aca="1" ref="BQ657" ca="1">IF(OFFSET(INDIRECT(ADDRESS(ROW(), COLUMN())),0,-1)="",VLOOKUP($G657,$A:$AAE,COLUMN(),FALSE),OFFSET(INDIRECT(ADDRESS(ROW(), COLUMN())),0,-1))</f>
        <v>0.2门/100平方米</v>
      </c>
      <c r="BR657" s="116"/>
      <c r="BS657" s="16" t="str" cm="1">
        <f t="array" aca="1" ref="BS657" ca="1">IF(OFFSET(INDIRECT(ADDRESS(ROW(), COLUMN())),0,-1)="",VLOOKUP($G657,$A:$AAE,COLUMN(),FALSE),OFFSET(INDIRECT(ADDRESS(ROW(), COLUMN())),0,-1))</f>
        <v>地块建筑面积*0.2/100</v>
      </c>
      <c r="BT657" s="116"/>
      <c r="BU657" s="16" t="str" cm="1">
        <f t="array" aca="1" ref="BU657" ca="1">IF(OFFSET(INDIRECT(ADDRESS(ROW(), COLUMN())),0,-1)="",VLOOKUP($G657,$A:$AAE,COLUMN(),FALSE),OFFSET(INDIRECT(ADDRESS(ROW(), COLUMN())),0,-1))</f>
        <v>60pcu/万平方米，73：27</v>
      </c>
      <c r="BV657" s="116"/>
      <c r="BW657" s="16" t="str" cm="1">
        <f t="array" aca="1" ref="BW657" ca="1">IF(OFFSET(INDIRECT(ADDRESS(ROW(), COLUMN())),0,-1)="",VLOOKUP($G657,$A:$AAE,COLUMN(),FALSE),OFFSET(INDIRECT(ADDRESS(ROW(), COLUMN())),0,-1))</f>
        <v>地块建筑面积/10000*60*0.73</v>
      </c>
      <c r="BX657" s="116"/>
      <c r="BY657" s="16" t="str" cm="1">
        <f t="array" aca="1" ref="BY657" ca="1">IF(OFFSET(INDIRECT(ADDRESS(ROW(), COLUMN())),0,-1)="",VLOOKUP($G657,$A:$AAE,COLUMN(),FALSE),OFFSET(INDIRECT(ADDRESS(ROW(), COLUMN())),0,-1))</f>
        <v>地块建筑面积/10000*60*0.27</v>
      </c>
      <c r="BZ657" s="99"/>
      <c r="CA657" s="16" t="str" cm="1">
        <f t="array" aca="1" ref="CA657" ca="1">IF(OFFSET(INDIRECT(ADDRESS(ROW(), COLUMN())),0,-1)="",VLOOKUP($G657,$A:$AAE,COLUMN(),FALSE),OFFSET(INDIRECT(ADDRESS(ROW(), COLUMN())),0,-1))</f>
        <v>地块建筑面积*0.4</v>
      </c>
      <c r="CB657" s="16"/>
      <c r="CC657" s="16" t="str" cm="1">
        <f t="array" aca="1" ref="CC657" ca="1">IF(OFFSET(INDIRECT(ADDRESS(ROW(), COLUMN())),0,-1)="",VLOOKUP($G657,$A:$AAE,COLUMN(),FALSE),OFFSET(INDIRECT(ADDRESS(ROW(), COLUMN())),0,-1))</f>
        <v>地块建筑面积*0.4</v>
      </c>
      <c r="CD657" s="16"/>
      <c r="CE657" s="16" t="str" cm="1">
        <f t="array" aca="1" ref="CE657" ca="1">IF(OFFSET(INDIRECT(ADDRESS(ROW(), COLUMN())),0,-1)="",VLOOKUP($G657,$A:$AAE,COLUMN(),FALSE),OFFSET(INDIRECT(ADDRESS(ROW(), COLUMN())),0,-1))</f>
        <v>地块建筑面积*0.08</v>
      </c>
      <c r="CF657" s="16"/>
      <c r="CG657" s="16" t="str" cm="1">
        <f t="array" aca="1" ref="CG657" ca="1">IF(OFFSET(INDIRECT(ADDRESS(ROW(), COLUMN())),0,-1)="",VLOOKUP($G657,$A:$AAE,COLUMN(),FALSE),OFFSET(INDIRECT(ADDRESS(ROW(), COLUMN())),0,-1))</f>
        <v>地块建筑面积*0.08</v>
      </c>
      <c r="CH657" s="16"/>
      <c r="CI657" s="53" t="str" cm="1">
        <f t="array" aca="1" ref="CI657" ca="1">IF(OFFSET(INDIRECT(ADDRESS(ROW(), COLUMN())),0,-1)="",VLOOKUP($G657,$A:$AAE,COLUMN(),FALSE),OFFSET(INDIRECT(ADDRESS(ROW(), COLUMN())),0,-1))</f>
        <v>城镇建设用地</v>
      </c>
      <c r="CJ657" s="76" t="s">
        <v>1962</v>
      </c>
      <c r="CK657" s="78" t="str">
        <f t="shared" si="883"/>
        <v>唯一标识:0901/0903#商业用地/娱乐用地#国空</v>
      </c>
      <c r="CL657" s="78" t="str">
        <f t="shared" si="884"/>
        <v>性质名称:商业用地/娱乐用地</v>
      </c>
      <c r="CM657" s="78" t="str">
        <f t="shared" si="885"/>
        <v>地块性质过滤:</v>
      </c>
      <c r="CN657" s="78" t="str">
        <f t="shared" si="886"/>
        <v>地块性质:0901/0903</v>
      </c>
      <c r="CO657" s="78" t="str">
        <f t="shared" si="887"/>
        <v>地类标准:国空</v>
      </c>
      <c r="CP657" s="78" t="str">
        <f t="shared" si="888"/>
        <v>地块性质别称:B1/B3</v>
      </c>
      <c r="CQ657" s="78" t="str">
        <f t="shared" si="889"/>
        <v>属性继承:B1#商业用地#城规</v>
      </c>
      <c r="CR657" s="78" t="str">
        <f t="shared" si="890"/>
        <v>父类:B1</v>
      </c>
      <c r="CS657" s="78" t="str">
        <f t="shared" si="891"/>
        <v>级别继承:09#商业服务业用地#国空</v>
      </c>
      <c r="CT657" s="78" t="str">
        <f t="shared" si="892"/>
        <v>级别层次:2</v>
      </c>
      <c r="CU657" s="78" t="str">
        <f t="shared" si="893"/>
        <v>级别:109</v>
      </c>
      <c r="CV657" s="78" t="str">
        <f t="shared" ca="1" si="894"/>
        <v>地块颜色:255,0,0</v>
      </c>
      <c r="CW657" s="78" t="str">
        <f t="shared" ca="1" si="895"/>
        <v>建筑面积公式:面积*容积率</v>
      </c>
      <c r="CX657" s="78" t="str">
        <f t="shared" ca="1" si="896"/>
        <v>住宅建筑面积公式:地块建筑面积*0</v>
      </c>
      <c r="CY657" s="78" t="str">
        <f t="shared" ca="1" si="897"/>
        <v>商服建筑面积公式:地块建筑面积*1</v>
      </c>
      <c r="CZ657" s="78" t="str">
        <f t="shared" ca="1" si="898"/>
        <v>商服中商业建筑面积公式:地块建筑面积*1*0.35</v>
      </c>
      <c r="DA657" s="78" t="str">
        <f t="shared" ca="1" si="899"/>
        <v>商服中办公建筑面积公式:地块建筑面积*1*0.65</v>
      </c>
      <c r="DB657" s="78" t="str">
        <f t="shared" ca="1" si="900"/>
        <v>公服建筑面积公式:地块建筑面积*0</v>
      </c>
      <c r="DC657" s="78" t="str">
        <f t="shared" ca="1" si="901"/>
        <v>工业建筑面积公式:地块建筑面积*0</v>
      </c>
      <c r="DD657" s="78" t="str">
        <f t="shared" ca="1" si="902"/>
        <v>市政建筑面积公式:地块建筑面积*0</v>
      </c>
      <c r="DE657" s="78" t="str">
        <f t="shared" ca="1" si="903"/>
        <v>绿地面积指定指标:面积*0</v>
      </c>
      <c r="DF657" s="78" t="str">
        <f t="shared" ca="1" si="904"/>
        <v>绿地面积指定公式:面积*0</v>
      </c>
      <c r="DG657" s="78" t="str">
        <f t="shared" ca="1" si="905"/>
        <v>户数指标:-</v>
      </c>
      <c r="DH657" s="78" t="str">
        <f t="shared" ca="1" si="906"/>
        <v>户数公式:0</v>
      </c>
      <c r="DI657" s="78" t="str">
        <f t="shared" ca="1" si="907"/>
        <v>人数指标:-</v>
      </c>
      <c r="DJ657" s="78" t="str">
        <f t="shared" ca="1" si="908"/>
        <v>人数公式:0</v>
      </c>
      <c r="DK657" s="78" t="str">
        <f t="shared" ca="1" si="909"/>
        <v>就业指标:35平方米/岗位</v>
      </c>
      <c r="DL657" s="78" t="str">
        <f t="shared" ca="1" si="910"/>
        <v>就业公式:商服建筑面积/35</v>
      </c>
      <c r="DM657" s="78" t="str">
        <f t="shared" ca="1" si="911"/>
        <v>机动车指标:1.2个/100平方米</v>
      </c>
      <c r="DN657" s="78" t="str">
        <f t="shared" ca="1" si="912"/>
        <v>机动车公式:地块建筑面积*1.2/100</v>
      </c>
      <c r="DO657" s="78" t="str">
        <f t="shared" ca="1" si="913"/>
        <v>用水量指标:10升/平方米*日</v>
      </c>
      <c r="DP657" s="78" t="str">
        <f t="shared" ca="1" si="914"/>
        <v>用水量公式:地块建筑面积*10/1000</v>
      </c>
      <c r="DQ657" s="78" t="str">
        <f t="shared" ca="1" si="915"/>
        <v>污水折算系数:0.85</v>
      </c>
      <c r="DR657" s="78" t="str">
        <f t="shared" ca="1" si="916"/>
        <v>污水量公式:用水量*0.85</v>
      </c>
      <c r="DS657" s="78" t="str">
        <f t="shared" ca="1" si="917"/>
        <v>用电负荷指标:60瓦/平方米</v>
      </c>
      <c r="DT657" s="78" t="str">
        <f t="shared" ca="1" si="918"/>
        <v>同时率:0.7</v>
      </c>
      <c r="DU657" s="78" t="str">
        <f t="shared" ca="1" si="919"/>
        <v>用电量公式:地块建筑面积*60*0.7/1000</v>
      </c>
      <c r="DV657" s="78" t="str">
        <f t="shared" ca="1" si="920"/>
        <v>固话装机指标:1.0门/100平方米</v>
      </c>
      <c r="DW657" s="78" t="str">
        <f t="shared" ca="1" si="921"/>
        <v>固话量公式:地块建筑面积*1.0/100</v>
      </c>
      <c r="DX657" s="78" t="str">
        <f t="shared" ca="1" si="922"/>
        <v>有线电视指标:0.2门/100平方米</v>
      </c>
      <c r="DY657" s="78" t="str">
        <f t="shared" ca="1" si="923"/>
        <v>电视量公式:地块建筑面积*0.2/100</v>
      </c>
      <c r="DZ657" s="78" t="str">
        <f t="shared" ca="1" si="924"/>
        <v>高峰机动车生成量指标:60pcu/万平方米，73：27</v>
      </c>
      <c r="EA657" s="78" t="str">
        <f t="shared" ca="1" si="925"/>
        <v>高峰机动车吸引量公式:地块建筑面积/10000*60*0.73</v>
      </c>
      <c r="EB657" s="78" t="str">
        <f t="shared" ca="1" si="926"/>
        <v>高峰机动车发生量公式:地块建筑面积/10000*60*0.27</v>
      </c>
      <c r="EC657" s="78" t="str">
        <f t="shared" ca="1" si="930"/>
        <v>地下空间指标:地块建筑面积*0.4</v>
      </c>
      <c r="ED657" s="78" t="str">
        <f t="shared" ca="1" si="927"/>
        <v>地下空间公式:地块建筑面积*0.4</v>
      </c>
      <c r="EE657" s="78" t="str">
        <f t="shared" ca="1" si="931"/>
        <v>人防指标:地块建筑面积*0.08</v>
      </c>
      <c r="EF657" s="78" t="str">
        <f t="shared" ca="1" si="928"/>
        <v>人防公式:地块建筑面积*0.08</v>
      </c>
      <c r="EG657" s="78" t="str">
        <f t="shared" ca="1" si="932"/>
        <v>用地构成:城镇建设用地</v>
      </c>
      <c r="EH657" s="78" t="s">
        <v>1962</v>
      </c>
      <c r="EI657" s="79" t="str">
        <f t="shared" ca="1" si="929"/>
        <v>唯一标识:0901/0903#商业用地/娱乐用地#国空;性质名称:商业用地/娱乐用地;地块性质过滤:;地块性质:0901/0903;地类标准:国空;地块性质别称:B1/B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7" t="s">
        <v>1962</v>
      </c>
    </row>
    <row r="658" spans="1:140" ht="16.5" x14ac:dyDescent="0.2">
      <c r="A658" s="53" t="str">
        <f t="shared" si="933"/>
        <v>0901/0902/1208#商业用地/商务金融用地/交通场站用地#国空</v>
      </c>
      <c r="B658" s="53" t="s">
        <v>594</v>
      </c>
      <c r="C658" s="53"/>
      <c r="D658" s="53" t="s">
        <v>1167</v>
      </c>
      <c r="E658" s="53" t="s">
        <v>1277</v>
      </c>
      <c r="F658" s="53" t="s">
        <v>1364</v>
      </c>
      <c r="G658" s="53" t="s">
        <v>82</v>
      </c>
      <c r="H658" s="53" t="s">
        <v>894</v>
      </c>
      <c r="I658" s="53" t="s">
        <v>1459</v>
      </c>
      <c r="J658" s="53">
        <f t="shared" si="935"/>
        <v>2</v>
      </c>
      <c r="K658" s="53" t="str">
        <f t="shared" si="934"/>
        <v>109</v>
      </c>
      <c r="L658" s="53"/>
      <c r="M658" s="53" t="str" cm="1">
        <f t="array" aca="1" ref="M658" ca="1">IF(OFFSET(INDIRECT(ADDRESS(ROW(), COLUMN())),0,-1)="",VLOOKUP($G658,$A:$AAE,COLUMN(),FALSE),OFFSET(INDIRECT(ADDRESS(ROW(), COLUMN())),0,-1))</f>
        <v>255,0,0</v>
      </c>
      <c r="N658" s="16"/>
      <c r="O658" s="53" t="str" cm="1">
        <f t="array" aca="1" ref="O658" ca="1">IF(OFFSET(INDIRECT(ADDRESS(ROW(), COLUMN())),0,-1)="",VLOOKUP($G658,$A:$AAE,COLUMN(),FALSE),OFFSET(INDIRECT(ADDRESS(ROW(), COLUMN())),0,-1))</f>
        <v>面积*容积率</v>
      </c>
      <c r="P658" s="16"/>
      <c r="Q658" s="16" t="str" cm="1">
        <f t="array" aca="1" ref="Q658" ca="1">IF(OFFSET(INDIRECT(ADDRESS(ROW(), COLUMN())),0,-1)="",VLOOKUP($G658,$A:$AAE,COLUMN(),FALSE),OFFSET(INDIRECT(ADDRESS(ROW(), COLUMN())),0,-1))</f>
        <v>地块建筑面积*0</v>
      </c>
      <c r="R658" s="16"/>
      <c r="S658" s="16" t="str" cm="1">
        <f t="array" aca="1" ref="S658" ca="1">IF(OFFSET(INDIRECT(ADDRESS(ROW(), COLUMN())),0,-1)="",VLOOKUP($G658,$A:$AAE,COLUMN(),FALSE),OFFSET(INDIRECT(ADDRESS(ROW(), COLUMN())),0,-1))</f>
        <v>地块建筑面积*1</v>
      </c>
      <c r="T658" s="16"/>
      <c r="U658" s="16" t="str" cm="1">
        <f t="array" aca="1" ref="U658" ca="1">IF(OFFSET(INDIRECT(ADDRESS(ROW(), COLUMN())),0,-1)="",VLOOKUP($G658,$A:$AAE,COLUMN(),FALSE),OFFSET(INDIRECT(ADDRESS(ROW(), COLUMN())),0,-1))</f>
        <v>地块建筑面积*1*0.35</v>
      </c>
      <c r="V658" s="16"/>
      <c r="W658" s="53" t="str" cm="1">
        <f t="array" aca="1" ref="W658" ca="1">IF(OFFSET(INDIRECT(ADDRESS(ROW(), COLUMN())),0,-1)="",VLOOKUP($G658,$A:$AAE,COLUMN(),FALSE),OFFSET(INDIRECT(ADDRESS(ROW(), COLUMN())),0,-1))</f>
        <v>地块建筑面积*1*0.65</v>
      </c>
      <c r="X658" s="16"/>
      <c r="Y658" s="16" t="str" cm="1">
        <f t="array" aca="1" ref="Y658" ca="1">IF(OFFSET(INDIRECT(ADDRESS(ROW(), COLUMN())),0,-1)="",VLOOKUP($G658,$A:$AAE,COLUMN(),FALSE),OFFSET(INDIRECT(ADDRESS(ROW(), COLUMN())),0,-1))</f>
        <v>地块建筑面积*0</v>
      </c>
      <c r="Z658" s="16"/>
      <c r="AA658" s="16" t="str" cm="1">
        <f t="array" aca="1" ref="AA658" ca="1">IF(OFFSET(INDIRECT(ADDRESS(ROW(), COLUMN())),0,-1)="",VLOOKUP($G658,$A:$AAE,COLUMN(),FALSE),OFFSET(INDIRECT(ADDRESS(ROW(), COLUMN())),0,-1))</f>
        <v>地块建筑面积*0</v>
      </c>
      <c r="AB658" s="16"/>
      <c r="AC658" s="16" t="str" cm="1">
        <f t="array" aca="1" ref="AC658" ca="1">IF(OFFSET(INDIRECT(ADDRESS(ROW(), COLUMN())),0,-1)="",VLOOKUP($G658,$A:$AAE,COLUMN(),FALSE),OFFSET(INDIRECT(ADDRESS(ROW(), COLUMN())),0,-1))</f>
        <v>地块建筑面积*0</v>
      </c>
      <c r="AD658" s="16"/>
      <c r="AE658" s="16" t="str" cm="1">
        <f t="array" aca="1" ref="AE658" ca="1">IF(OFFSET(INDIRECT(ADDRESS(ROW(), COLUMN())),0,-1)="",VLOOKUP($G658,$A:$AAE,COLUMN(),FALSE),OFFSET(INDIRECT(ADDRESS(ROW(), COLUMN())),0,-1))</f>
        <v>面积*0</v>
      </c>
      <c r="AF658" s="16"/>
      <c r="AG658" s="16" t="str" cm="1">
        <f t="array" aca="1" ref="AG658" ca="1">IF(OFFSET(INDIRECT(ADDRESS(ROW(), COLUMN())),0,-1)="",VLOOKUP($G658,$A:$AAE,COLUMN(),FALSE),OFFSET(INDIRECT(ADDRESS(ROW(), COLUMN())),0,-1))</f>
        <v>面积*0</v>
      </c>
      <c r="AH658" s="16"/>
      <c r="AI658" s="16" t="str" cm="1">
        <f t="array" aca="1" ref="AI658" ca="1">IF(OFFSET(INDIRECT(ADDRESS(ROW(), COLUMN())),0,-1)="",VLOOKUP($G658,$A:$AAE,COLUMN(),FALSE),OFFSET(INDIRECT(ADDRESS(ROW(), COLUMN())),0,-1))</f>
        <v>-</v>
      </c>
      <c r="AJ658" s="16"/>
      <c r="AK658" s="16" cm="1">
        <f t="array" aca="1" ref="AK658" ca="1">IF(OFFSET(INDIRECT(ADDRESS(ROW(), COLUMN())),0,-1)="",VLOOKUP($G658,$A:$AAE,COLUMN(),FALSE),OFFSET(INDIRECT(ADDRESS(ROW(), COLUMN())),0,-1))</f>
        <v>0</v>
      </c>
      <c r="AL658" s="16"/>
      <c r="AM658" s="16" t="str" cm="1">
        <f t="array" aca="1" ref="AM658" ca="1">IF(OFFSET(INDIRECT(ADDRESS(ROW(), COLUMN())),0,-1)="",VLOOKUP($G658,$A:$AAE,COLUMN(),FALSE),OFFSET(INDIRECT(ADDRESS(ROW(), COLUMN())),0,-1))</f>
        <v>-</v>
      </c>
      <c r="AN658" s="16"/>
      <c r="AO658" s="16" cm="1">
        <f t="array" aca="1" ref="AO658" ca="1">IF(OFFSET(INDIRECT(ADDRESS(ROW(), COLUMN())),0,-1)="",VLOOKUP($G658,$A:$AAE,COLUMN(),FALSE),OFFSET(INDIRECT(ADDRESS(ROW(), COLUMN())),0,-1))</f>
        <v>0</v>
      </c>
      <c r="AP658" s="16"/>
      <c r="AQ658" s="16" t="str" cm="1">
        <f t="array" aca="1" ref="AQ658" ca="1">IF(OFFSET(INDIRECT(ADDRESS(ROW(), COLUMN())),0,-1)="",VLOOKUP($G658,$A:$AAE,COLUMN(),FALSE),OFFSET(INDIRECT(ADDRESS(ROW(), COLUMN())),0,-1))</f>
        <v>35平方米/岗位</v>
      </c>
      <c r="AR658" s="16"/>
      <c r="AS658" s="16" t="str" cm="1">
        <f t="array" aca="1" ref="AS658" ca="1">IF(OFFSET(INDIRECT(ADDRESS(ROW(), COLUMN())),0,-1)="",VLOOKUP($G658,$A:$AAE,COLUMN(),FALSE),OFFSET(INDIRECT(ADDRESS(ROW(), COLUMN())),0,-1))</f>
        <v>商服建筑面积/35</v>
      </c>
      <c r="AT658" s="16"/>
      <c r="AU658" s="16" t="str" cm="1">
        <f t="array" aca="1" ref="AU658" ca="1">IF(OFFSET(INDIRECT(ADDRESS(ROW(), COLUMN())),0,-1)="",VLOOKUP($G658,$A:$AAE,COLUMN(),FALSE),OFFSET(INDIRECT(ADDRESS(ROW(), COLUMN())),0,-1))</f>
        <v>1.2个/100平方米</v>
      </c>
      <c r="AV658" s="16"/>
      <c r="AW658" s="16" t="str" cm="1">
        <f t="array" aca="1" ref="AW658" ca="1">IF(OFFSET(INDIRECT(ADDRESS(ROW(), COLUMN())),0,-1)="",VLOOKUP($G658,$A:$AAE,COLUMN(),FALSE),OFFSET(INDIRECT(ADDRESS(ROW(), COLUMN())),0,-1))</f>
        <v>地块建筑面积*1.2/100</v>
      </c>
      <c r="AX658" s="116"/>
      <c r="AY658" s="16" t="str" cm="1">
        <f t="array" aca="1" ref="AY658" ca="1">IF(OFFSET(INDIRECT(ADDRESS(ROW(), COLUMN())),0,-1)="",VLOOKUP($G658,$A:$AAE,COLUMN(),FALSE),OFFSET(INDIRECT(ADDRESS(ROW(), COLUMN())),0,-1))</f>
        <v>10升/平方米*日</v>
      </c>
      <c r="AZ658" s="116"/>
      <c r="BA658" s="16" t="str" cm="1">
        <f t="array" aca="1" ref="BA658" ca="1">IF(OFFSET(INDIRECT(ADDRESS(ROW(), COLUMN())),0,-1)="",VLOOKUP($G658,$A:$AAE,COLUMN(),FALSE),OFFSET(INDIRECT(ADDRESS(ROW(), COLUMN())),0,-1))</f>
        <v>地块建筑面积*10/1000</v>
      </c>
      <c r="BB658" s="116"/>
      <c r="BC658" s="16" cm="1">
        <f t="array" aca="1" ref="BC658" ca="1">IF(OFFSET(INDIRECT(ADDRESS(ROW(), COLUMN())),0,-1)="",VLOOKUP($G658,$A:$AAE,COLUMN(),FALSE),OFFSET(INDIRECT(ADDRESS(ROW(), COLUMN())),0,-1))</f>
        <v>0.85</v>
      </c>
      <c r="BD658" s="116"/>
      <c r="BE658" s="16" t="str" cm="1">
        <f t="array" aca="1" ref="BE658" ca="1">IF(OFFSET(INDIRECT(ADDRESS(ROW(), COLUMN())),0,-1)="",VLOOKUP($G658,$A:$AAE,COLUMN(),FALSE),OFFSET(INDIRECT(ADDRESS(ROW(), COLUMN())),0,-1))</f>
        <v>用水量*0.85</v>
      </c>
      <c r="BF658" s="116"/>
      <c r="BG658" s="16" t="str" cm="1">
        <f t="array" aca="1" ref="BG658" ca="1">IF(OFFSET(INDIRECT(ADDRESS(ROW(), COLUMN())),0,-1)="",VLOOKUP($G658,$A:$AAE,COLUMN(),FALSE),OFFSET(INDIRECT(ADDRESS(ROW(), COLUMN())),0,-1))</f>
        <v>60瓦/平方米</v>
      </c>
      <c r="BH658" s="116"/>
      <c r="BI658" s="16" cm="1">
        <f t="array" aca="1" ref="BI658" ca="1">IF(OFFSET(INDIRECT(ADDRESS(ROW(), COLUMN())),0,-1)="",VLOOKUP($G658,$A:$AAE,COLUMN(),FALSE),OFFSET(INDIRECT(ADDRESS(ROW(), COLUMN())),0,-1))</f>
        <v>0.7</v>
      </c>
      <c r="BJ658" s="116"/>
      <c r="BK658" s="16" t="str" cm="1">
        <f t="array" aca="1" ref="BK658" ca="1">IF(OFFSET(INDIRECT(ADDRESS(ROW(), COLUMN())),0,-1)="",VLOOKUP($G658,$A:$AAE,COLUMN(),FALSE),OFFSET(INDIRECT(ADDRESS(ROW(), COLUMN())),0,-1))</f>
        <v>地块建筑面积*60*0.7/1000</v>
      </c>
      <c r="BL658" s="116"/>
      <c r="BM658" s="16" t="str" cm="1">
        <f t="array" aca="1" ref="BM658" ca="1">IF(OFFSET(INDIRECT(ADDRESS(ROW(), COLUMN())),0,-1)="",VLOOKUP($G658,$A:$AAE,COLUMN(),FALSE),OFFSET(INDIRECT(ADDRESS(ROW(), COLUMN())),0,-1))</f>
        <v>1.0门/100平方米</v>
      </c>
      <c r="BN658" s="116"/>
      <c r="BO658" s="16" t="str" cm="1">
        <f t="array" aca="1" ref="BO658" ca="1">IF(OFFSET(INDIRECT(ADDRESS(ROW(), COLUMN())),0,-1)="",VLOOKUP($G658,$A:$AAE,COLUMN(),FALSE),OFFSET(INDIRECT(ADDRESS(ROW(), COLUMN())),0,-1))</f>
        <v>地块建筑面积*1.0/100</v>
      </c>
      <c r="BP658" s="116"/>
      <c r="BQ658" s="16" t="str" cm="1">
        <f t="array" aca="1" ref="BQ658" ca="1">IF(OFFSET(INDIRECT(ADDRESS(ROW(), COLUMN())),0,-1)="",VLOOKUP($G658,$A:$AAE,COLUMN(),FALSE),OFFSET(INDIRECT(ADDRESS(ROW(), COLUMN())),0,-1))</f>
        <v>0.2门/100平方米</v>
      </c>
      <c r="BR658" s="116"/>
      <c r="BS658" s="16" t="str" cm="1">
        <f t="array" aca="1" ref="BS658" ca="1">IF(OFFSET(INDIRECT(ADDRESS(ROW(), COLUMN())),0,-1)="",VLOOKUP($G658,$A:$AAE,COLUMN(),FALSE),OFFSET(INDIRECT(ADDRESS(ROW(), COLUMN())),0,-1))</f>
        <v>地块建筑面积*0.2/100</v>
      </c>
      <c r="BT658" s="116"/>
      <c r="BU658" s="16" t="str" cm="1">
        <f t="array" aca="1" ref="BU658" ca="1">IF(OFFSET(INDIRECT(ADDRESS(ROW(), COLUMN())),0,-1)="",VLOOKUP($G658,$A:$AAE,COLUMN(),FALSE),OFFSET(INDIRECT(ADDRESS(ROW(), COLUMN())),0,-1))</f>
        <v>60pcu/万平方米，73：27</v>
      </c>
      <c r="BV658" s="116"/>
      <c r="BW658" s="16" t="str" cm="1">
        <f t="array" aca="1" ref="BW658" ca="1">IF(OFFSET(INDIRECT(ADDRESS(ROW(), COLUMN())),0,-1)="",VLOOKUP($G658,$A:$AAE,COLUMN(),FALSE),OFFSET(INDIRECT(ADDRESS(ROW(), COLUMN())),0,-1))</f>
        <v>地块建筑面积/10000*60*0.73</v>
      </c>
      <c r="BX658" s="116"/>
      <c r="BY658" s="16" t="str" cm="1">
        <f t="array" aca="1" ref="BY658" ca="1">IF(OFFSET(INDIRECT(ADDRESS(ROW(), COLUMN())),0,-1)="",VLOOKUP($G658,$A:$AAE,COLUMN(),FALSE),OFFSET(INDIRECT(ADDRESS(ROW(), COLUMN())),0,-1))</f>
        <v>地块建筑面积/10000*60*0.27</v>
      </c>
      <c r="BZ658" s="99"/>
      <c r="CA658" s="16" t="str" cm="1">
        <f t="array" aca="1" ref="CA658" ca="1">IF(OFFSET(INDIRECT(ADDRESS(ROW(), COLUMN())),0,-1)="",VLOOKUP($G658,$A:$AAE,COLUMN(),FALSE),OFFSET(INDIRECT(ADDRESS(ROW(), COLUMN())),0,-1))</f>
        <v>地块建筑面积*0.4</v>
      </c>
      <c r="CB658" s="16"/>
      <c r="CC658" s="16" t="str" cm="1">
        <f t="array" aca="1" ref="CC658" ca="1">IF(OFFSET(INDIRECT(ADDRESS(ROW(), COLUMN())),0,-1)="",VLOOKUP($G658,$A:$AAE,COLUMN(),FALSE),OFFSET(INDIRECT(ADDRESS(ROW(), COLUMN())),0,-1))</f>
        <v>地块建筑面积*0.4</v>
      </c>
      <c r="CD658" s="16"/>
      <c r="CE658" s="16" t="str" cm="1">
        <f t="array" aca="1" ref="CE658" ca="1">IF(OFFSET(INDIRECT(ADDRESS(ROW(), COLUMN())),0,-1)="",VLOOKUP($G658,$A:$AAE,COLUMN(),FALSE),OFFSET(INDIRECT(ADDRESS(ROW(), COLUMN())),0,-1))</f>
        <v>地块建筑面积*0.08</v>
      </c>
      <c r="CF658" s="16"/>
      <c r="CG658" s="16" t="str" cm="1">
        <f t="array" aca="1" ref="CG658" ca="1">IF(OFFSET(INDIRECT(ADDRESS(ROW(), COLUMN())),0,-1)="",VLOOKUP($G658,$A:$AAE,COLUMN(),FALSE),OFFSET(INDIRECT(ADDRESS(ROW(), COLUMN())),0,-1))</f>
        <v>地块建筑面积*0.08</v>
      </c>
      <c r="CH658" s="16"/>
      <c r="CI658" s="53" t="str" cm="1">
        <f t="array" aca="1" ref="CI658" ca="1">IF(OFFSET(INDIRECT(ADDRESS(ROW(), COLUMN())),0,-1)="",VLOOKUP($G658,$A:$AAE,COLUMN(),FALSE),OFFSET(INDIRECT(ADDRESS(ROW(), COLUMN())),0,-1))</f>
        <v>城镇建设用地</v>
      </c>
      <c r="CJ658" s="76" t="s">
        <v>1962</v>
      </c>
      <c r="CK658" s="78" t="str">
        <f t="shared" si="883"/>
        <v>唯一标识:0901/0902/1208#商业用地/商务金融用地/交通场站用地#国空</v>
      </c>
      <c r="CL658" s="78" t="str">
        <f t="shared" si="884"/>
        <v>性质名称:商业用地/商务金融用地/交通场站用地</v>
      </c>
      <c r="CM658" s="78" t="str">
        <f t="shared" si="885"/>
        <v>地块性质过滤:</v>
      </c>
      <c r="CN658" s="78" t="str">
        <f t="shared" si="886"/>
        <v>地块性质:0901/0902/1208</v>
      </c>
      <c r="CO658" s="78" t="str">
        <f t="shared" si="887"/>
        <v>地类标准:国空</v>
      </c>
      <c r="CP658" s="78" t="str">
        <f t="shared" si="888"/>
        <v>地块性质别称:B1/B2/S3</v>
      </c>
      <c r="CQ658" s="78" t="str">
        <f t="shared" si="889"/>
        <v>属性继承:B1#商业用地#城规</v>
      </c>
      <c r="CR658" s="78" t="str">
        <f t="shared" si="890"/>
        <v>父类:B1</v>
      </c>
      <c r="CS658" s="78" t="str">
        <f t="shared" si="891"/>
        <v>级别继承:09#商业服务业用地#国空</v>
      </c>
      <c r="CT658" s="78" t="str">
        <f t="shared" si="892"/>
        <v>级别层次:2</v>
      </c>
      <c r="CU658" s="78" t="str">
        <f t="shared" si="893"/>
        <v>级别:109</v>
      </c>
      <c r="CV658" s="78" t="str">
        <f t="shared" ca="1" si="894"/>
        <v>地块颜色:255,0,0</v>
      </c>
      <c r="CW658" s="78" t="str">
        <f t="shared" ca="1" si="895"/>
        <v>建筑面积公式:面积*容积率</v>
      </c>
      <c r="CX658" s="78" t="str">
        <f t="shared" ca="1" si="896"/>
        <v>住宅建筑面积公式:地块建筑面积*0</v>
      </c>
      <c r="CY658" s="78" t="str">
        <f t="shared" ca="1" si="897"/>
        <v>商服建筑面积公式:地块建筑面积*1</v>
      </c>
      <c r="CZ658" s="78" t="str">
        <f t="shared" ca="1" si="898"/>
        <v>商服中商业建筑面积公式:地块建筑面积*1*0.35</v>
      </c>
      <c r="DA658" s="78" t="str">
        <f t="shared" ca="1" si="899"/>
        <v>商服中办公建筑面积公式:地块建筑面积*1*0.65</v>
      </c>
      <c r="DB658" s="78" t="str">
        <f t="shared" ca="1" si="900"/>
        <v>公服建筑面积公式:地块建筑面积*0</v>
      </c>
      <c r="DC658" s="78" t="str">
        <f t="shared" ca="1" si="901"/>
        <v>工业建筑面积公式:地块建筑面积*0</v>
      </c>
      <c r="DD658" s="78" t="str">
        <f t="shared" ca="1" si="902"/>
        <v>市政建筑面积公式:地块建筑面积*0</v>
      </c>
      <c r="DE658" s="78" t="str">
        <f t="shared" ca="1" si="903"/>
        <v>绿地面积指定指标:面积*0</v>
      </c>
      <c r="DF658" s="78" t="str">
        <f t="shared" ca="1" si="904"/>
        <v>绿地面积指定公式:面积*0</v>
      </c>
      <c r="DG658" s="78" t="str">
        <f t="shared" ca="1" si="905"/>
        <v>户数指标:-</v>
      </c>
      <c r="DH658" s="78" t="str">
        <f t="shared" ca="1" si="906"/>
        <v>户数公式:0</v>
      </c>
      <c r="DI658" s="78" t="str">
        <f t="shared" ca="1" si="907"/>
        <v>人数指标:-</v>
      </c>
      <c r="DJ658" s="78" t="str">
        <f t="shared" ca="1" si="908"/>
        <v>人数公式:0</v>
      </c>
      <c r="DK658" s="78" t="str">
        <f t="shared" ca="1" si="909"/>
        <v>就业指标:35平方米/岗位</v>
      </c>
      <c r="DL658" s="78" t="str">
        <f t="shared" ca="1" si="910"/>
        <v>就业公式:商服建筑面积/35</v>
      </c>
      <c r="DM658" s="78" t="str">
        <f t="shared" ca="1" si="911"/>
        <v>机动车指标:1.2个/100平方米</v>
      </c>
      <c r="DN658" s="78" t="str">
        <f t="shared" ca="1" si="912"/>
        <v>机动车公式:地块建筑面积*1.2/100</v>
      </c>
      <c r="DO658" s="78" t="str">
        <f t="shared" ca="1" si="913"/>
        <v>用水量指标:10升/平方米*日</v>
      </c>
      <c r="DP658" s="78" t="str">
        <f t="shared" ca="1" si="914"/>
        <v>用水量公式:地块建筑面积*10/1000</v>
      </c>
      <c r="DQ658" s="78" t="str">
        <f t="shared" ca="1" si="915"/>
        <v>污水折算系数:0.85</v>
      </c>
      <c r="DR658" s="78" t="str">
        <f t="shared" ca="1" si="916"/>
        <v>污水量公式:用水量*0.85</v>
      </c>
      <c r="DS658" s="78" t="str">
        <f t="shared" ca="1" si="917"/>
        <v>用电负荷指标:60瓦/平方米</v>
      </c>
      <c r="DT658" s="78" t="str">
        <f t="shared" ca="1" si="918"/>
        <v>同时率:0.7</v>
      </c>
      <c r="DU658" s="78" t="str">
        <f t="shared" ca="1" si="919"/>
        <v>用电量公式:地块建筑面积*60*0.7/1000</v>
      </c>
      <c r="DV658" s="78" t="str">
        <f t="shared" ca="1" si="920"/>
        <v>固话装机指标:1.0门/100平方米</v>
      </c>
      <c r="DW658" s="78" t="str">
        <f t="shared" ca="1" si="921"/>
        <v>固话量公式:地块建筑面积*1.0/100</v>
      </c>
      <c r="DX658" s="78" t="str">
        <f t="shared" ca="1" si="922"/>
        <v>有线电视指标:0.2门/100平方米</v>
      </c>
      <c r="DY658" s="78" t="str">
        <f t="shared" ca="1" si="923"/>
        <v>电视量公式:地块建筑面积*0.2/100</v>
      </c>
      <c r="DZ658" s="78" t="str">
        <f t="shared" ca="1" si="924"/>
        <v>高峰机动车生成量指标:60pcu/万平方米，73：27</v>
      </c>
      <c r="EA658" s="78" t="str">
        <f t="shared" ca="1" si="925"/>
        <v>高峰机动车吸引量公式:地块建筑面积/10000*60*0.73</v>
      </c>
      <c r="EB658" s="78" t="str">
        <f t="shared" ca="1" si="926"/>
        <v>高峰机动车发生量公式:地块建筑面积/10000*60*0.27</v>
      </c>
      <c r="EC658" s="78" t="str">
        <f t="shared" ca="1" si="930"/>
        <v>地下空间指标:地块建筑面积*0.4</v>
      </c>
      <c r="ED658" s="78" t="str">
        <f t="shared" ca="1" si="927"/>
        <v>地下空间公式:地块建筑面积*0.4</v>
      </c>
      <c r="EE658" s="78" t="str">
        <f t="shared" ca="1" si="931"/>
        <v>人防指标:地块建筑面积*0.08</v>
      </c>
      <c r="EF658" s="78" t="str">
        <f t="shared" ca="1" si="928"/>
        <v>人防公式:地块建筑面积*0.08</v>
      </c>
      <c r="EG658" s="78" t="str">
        <f t="shared" ca="1" si="932"/>
        <v>用地构成:城镇建设用地</v>
      </c>
      <c r="EH658" s="78" t="s">
        <v>1962</v>
      </c>
      <c r="EI658" s="79" t="str">
        <f t="shared" ca="1" si="929"/>
        <v>唯一标识:0901/0902/1208#商业用地/商务金融用地/交通场站用地#国空;性质名称:商业用地/商务金融用地/交通场站用地;地块性质过滤:;地块性质:0901/0902/1208;地类标准:国空;地块性质别称:B1/B2/S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8" t="s">
        <v>1962</v>
      </c>
    </row>
    <row r="659" spans="1:140" ht="16.5" x14ac:dyDescent="0.2">
      <c r="A659" s="53" t="str">
        <f t="shared" si="933"/>
        <v>0901/0902/120802#商业用地/商务金融用地/公共交通场站用地#国空</v>
      </c>
      <c r="B659" s="53" t="s">
        <v>595</v>
      </c>
      <c r="C659" s="53"/>
      <c r="D659" s="53" t="s">
        <v>1168</v>
      </c>
      <c r="E659" s="53" t="s">
        <v>1277</v>
      </c>
      <c r="F659" s="53" t="s">
        <v>1365</v>
      </c>
      <c r="G659" s="53" t="s">
        <v>82</v>
      </c>
      <c r="H659" s="53" t="s">
        <v>894</v>
      </c>
      <c r="I659" s="53" t="s">
        <v>1459</v>
      </c>
      <c r="J659" s="53">
        <f t="shared" si="935"/>
        <v>2</v>
      </c>
      <c r="K659" s="53" t="str">
        <f t="shared" si="934"/>
        <v>109</v>
      </c>
      <c r="L659" s="53"/>
      <c r="M659" s="53" t="str" cm="1">
        <f t="array" aca="1" ref="M659" ca="1">IF(OFFSET(INDIRECT(ADDRESS(ROW(), COLUMN())),0,-1)="",VLOOKUP($G659,$A:$AAE,COLUMN(),FALSE),OFFSET(INDIRECT(ADDRESS(ROW(), COLUMN())),0,-1))</f>
        <v>255,0,0</v>
      </c>
      <c r="N659" s="16"/>
      <c r="O659" s="53" t="str" cm="1">
        <f t="array" aca="1" ref="O659" ca="1">IF(OFFSET(INDIRECT(ADDRESS(ROW(), COLUMN())),0,-1)="",VLOOKUP($G659,$A:$AAE,COLUMN(),FALSE),OFFSET(INDIRECT(ADDRESS(ROW(), COLUMN())),0,-1))</f>
        <v>面积*容积率</v>
      </c>
      <c r="P659" s="16"/>
      <c r="Q659" s="16" t="str" cm="1">
        <f t="array" aca="1" ref="Q659" ca="1">IF(OFFSET(INDIRECT(ADDRESS(ROW(), COLUMN())),0,-1)="",VLOOKUP($G659,$A:$AAE,COLUMN(),FALSE),OFFSET(INDIRECT(ADDRESS(ROW(), COLUMN())),0,-1))</f>
        <v>地块建筑面积*0</v>
      </c>
      <c r="R659" s="16"/>
      <c r="S659" s="16" t="str" cm="1">
        <f t="array" aca="1" ref="S659" ca="1">IF(OFFSET(INDIRECT(ADDRESS(ROW(), COLUMN())),0,-1)="",VLOOKUP($G659,$A:$AAE,COLUMN(),FALSE),OFFSET(INDIRECT(ADDRESS(ROW(), COLUMN())),0,-1))</f>
        <v>地块建筑面积*1</v>
      </c>
      <c r="T659" s="16"/>
      <c r="U659" s="16" t="str" cm="1">
        <f t="array" aca="1" ref="U659" ca="1">IF(OFFSET(INDIRECT(ADDRESS(ROW(), COLUMN())),0,-1)="",VLOOKUP($G659,$A:$AAE,COLUMN(),FALSE),OFFSET(INDIRECT(ADDRESS(ROW(), COLUMN())),0,-1))</f>
        <v>地块建筑面积*1*0.35</v>
      </c>
      <c r="V659" s="16"/>
      <c r="W659" s="53" t="str" cm="1">
        <f t="array" aca="1" ref="W659" ca="1">IF(OFFSET(INDIRECT(ADDRESS(ROW(), COLUMN())),0,-1)="",VLOOKUP($G659,$A:$AAE,COLUMN(),FALSE),OFFSET(INDIRECT(ADDRESS(ROW(), COLUMN())),0,-1))</f>
        <v>地块建筑面积*1*0.65</v>
      </c>
      <c r="X659" s="16"/>
      <c r="Y659" s="16" t="str" cm="1">
        <f t="array" aca="1" ref="Y659" ca="1">IF(OFFSET(INDIRECT(ADDRESS(ROW(), COLUMN())),0,-1)="",VLOOKUP($G659,$A:$AAE,COLUMN(),FALSE),OFFSET(INDIRECT(ADDRESS(ROW(), COLUMN())),0,-1))</f>
        <v>地块建筑面积*0</v>
      </c>
      <c r="Z659" s="16"/>
      <c r="AA659" s="16" t="str" cm="1">
        <f t="array" aca="1" ref="AA659" ca="1">IF(OFFSET(INDIRECT(ADDRESS(ROW(), COLUMN())),0,-1)="",VLOOKUP($G659,$A:$AAE,COLUMN(),FALSE),OFFSET(INDIRECT(ADDRESS(ROW(), COLUMN())),0,-1))</f>
        <v>地块建筑面积*0</v>
      </c>
      <c r="AB659" s="16"/>
      <c r="AC659" s="16" t="str" cm="1">
        <f t="array" aca="1" ref="AC659" ca="1">IF(OFFSET(INDIRECT(ADDRESS(ROW(), COLUMN())),0,-1)="",VLOOKUP($G659,$A:$AAE,COLUMN(),FALSE),OFFSET(INDIRECT(ADDRESS(ROW(), COLUMN())),0,-1))</f>
        <v>地块建筑面积*0</v>
      </c>
      <c r="AD659" s="16"/>
      <c r="AE659" s="16" t="str" cm="1">
        <f t="array" aca="1" ref="AE659" ca="1">IF(OFFSET(INDIRECT(ADDRESS(ROW(), COLUMN())),0,-1)="",VLOOKUP($G659,$A:$AAE,COLUMN(),FALSE),OFFSET(INDIRECT(ADDRESS(ROW(), COLUMN())),0,-1))</f>
        <v>面积*0</v>
      </c>
      <c r="AF659" s="16"/>
      <c r="AG659" s="16" t="str" cm="1">
        <f t="array" aca="1" ref="AG659" ca="1">IF(OFFSET(INDIRECT(ADDRESS(ROW(), COLUMN())),0,-1)="",VLOOKUP($G659,$A:$AAE,COLUMN(),FALSE),OFFSET(INDIRECT(ADDRESS(ROW(), COLUMN())),0,-1))</f>
        <v>面积*0</v>
      </c>
      <c r="AH659" s="16"/>
      <c r="AI659" s="16" t="str" cm="1">
        <f t="array" aca="1" ref="AI659" ca="1">IF(OFFSET(INDIRECT(ADDRESS(ROW(), COLUMN())),0,-1)="",VLOOKUP($G659,$A:$AAE,COLUMN(),FALSE),OFFSET(INDIRECT(ADDRESS(ROW(), COLUMN())),0,-1))</f>
        <v>-</v>
      </c>
      <c r="AJ659" s="16"/>
      <c r="AK659" s="16" cm="1">
        <f t="array" aca="1" ref="AK659" ca="1">IF(OFFSET(INDIRECT(ADDRESS(ROW(), COLUMN())),0,-1)="",VLOOKUP($G659,$A:$AAE,COLUMN(),FALSE),OFFSET(INDIRECT(ADDRESS(ROW(), COLUMN())),0,-1))</f>
        <v>0</v>
      </c>
      <c r="AL659" s="16"/>
      <c r="AM659" s="16" t="str" cm="1">
        <f t="array" aca="1" ref="AM659" ca="1">IF(OFFSET(INDIRECT(ADDRESS(ROW(), COLUMN())),0,-1)="",VLOOKUP($G659,$A:$AAE,COLUMN(),FALSE),OFFSET(INDIRECT(ADDRESS(ROW(), COLUMN())),0,-1))</f>
        <v>-</v>
      </c>
      <c r="AN659" s="16"/>
      <c r="AO659" s="16" cm="1">
        <f t="array" aca="1" ref="AO659" ca="1">IF(OFFSET(INDIRECT(ADDRESS(ROW(), COLUMN())),0,-1)="",VLOOKUP($G659,$A:$AAE,COLUMN(),FALSE),OFFSET(INDIRECT(ADDRESS(ROW(), COLUMN())),0,-1))</f>
        <v>0</v>
      </c>
      <c r="AP659" s="16"/>
      <c r="AQ659" s="16" t="str" cm="1">
        <f t="array" aca="1" ref="AQ659" ca="1">IF(OFFSET(INDIRECT(ADDRESS(ROW(), COLUMN())),0,-1)="",VLOOKUP($G659,$A:$AAE,COLUMN(),FALSE),OFFSET(INDIRECT(ADDRESS(ROW(), COLUMN())),0,-1))</f>
        <v>35平方米/岗位</v>
      </c>
      <c r="AR659" s="16"/>
      <c r="AS659" s="16" t="str" cm="1">
        <f t="array" aca="1" ref="AS659" ca="1">IF(OFFSET(INDIRECT(ADDRESS(ROW(), COLUMN())),0,-1)="",VLOOKUP($G659,$A:$AAE,COLUMN(),FALSE),OFFSET(INDIRECT(ADDRESS(ROW(), COLUMN())),0,-1))</f>
        <v>商服建筑面积/35</v>
      </c>
      <c r="AT659" s="16"/>
      <c r="AU659" s="16" t="str" cm="1">
        <f t="array" aca="1" ref="AU659" ca="1">IF(OFFSET(INDIRECT(ADDRESS(ROW(), COLUMN())),0,-1)="",VLOOKUP($G659,$A:$AAE,COLUMN(),FALSE),OFFSET(INDIRECT(ADDRESS(ROW(), COLUMN())),0,-1))</f>
        <v>1.2个/100平方米</v>
      </c>
      <c r="AV659" s="16"/>
      <c r="AW659" s="16" t="str" cm="1">
        <f t="array" aca="1" ref="AW659" ca="1">IF(OFFSET(INDIRECT(ADDRESS(ROW(), COLUMN())),0,-1)="",VLOOKUP($G659,$A:$AAE,COLUMN(),FALSE),OFFSET(INDIRECT(ADDRESS(ROW(), COLUMN())),0,-1))</f>
        <v>地块建筑面积*1.2/100</v>
      </c>
      <c r="AX659" s="116"/>
      <c r="AY659" s="16" t="str" cm="1">
        <f t="array" aca="1" ref="AY659" ca="1">IF(OFFSET(INDIRECT(ADDRESS(ROW(), COLUMN())),0,-1)="",VLOOKUP($G659,$A:$AAE,COLUMN(),FALSE),OFFSET(INDIRECT(ADDRESS(ROW(), COLUMN())),0,-1))</f>
        <v>10升/平方米*日</v>
      </c>
      <c r="AZ659" s="116"/>
      <c r="BA659" s="16" t="str" cm="1">
        <f t="array" aca="1" ref="BA659" ca="1">IF(OFFSET(INDIRECT(ADDRESS(ROW(), COLUMN())),0,-1)="",VLOOKUP($G659,$A:$AAE,COLUMN(),FALSE),OFFSET(INDIRECT(ADDRESS(ROW(), COLUMN())),0,-1))</f>
        <v>地块建筑面积*10/1000</v>
      </c>
      <c r="BB659" s="116"/>
      <c r="BC659" s="16" cm="1">
        <f t="array" aca="1" ref="BC659" ca="1">IF(OFFSET(INDIRECT(ADDRESS(ROW(), COLUMN())),0,-1)="",VLOOKUP($G659,$A:$AAE,COLUMN(),FALSE),OFFSET(INDIRECT(ADDRESS(ROW(), COLUMN())),0,-1))</f>
        <v>0.85</v>
      </c>
      <c r="BD659" s="116"/>
      <c r="BE659" s="16" t="str" cm="1">
        <f t="array" aca="1" ref="BE659" ca="1">IF(OFFSET(INDIRECT(ADDRESS(ROW(), COLUMN())),0,-1)="",VLOOKUP($G659,$A:$AAE,COLUMN(),FALSE),OFFSET(INDIRECT(ADDRESS(ROW(), COLUMN())),0,-1))</f>
        <v>用水量*0.85</v>
      </c>
      <c r="BF659" s="116"/>
      <c r="BG659" s="16" t="str" cm="1">
        <f t="array" aca="1" ref="BG659" ca="1">IF(OFFSET(INDIRECT(ADDRESS(ROW(), COLUMN())),0,-1)="",VLOOKUP($G659,$A:$AAE,COLUMN(),FALSE),OFFSET(INDIRECT(ADDRESS(ROW(), COLUMN())),0,-1))</f>
        <v>60瓦/平方米</v>
      </c>
      <c r="BH659" s="116"/>
      <c r="BI659" s="16" cm="1">
        <f t="array" aca="1" ref="BI659" ca="1">IF(OFFSET(INDIRECT(ADDRESS(ROW(), COLUMN())),0,-1)="",VLOOKUP($G659,$A:$AAE,COLUMN(),FALSE),OFFSET(INDIRECT(ADDRESS(ROW(), COLUMN())),0,-1))</f>
        <v>0.7</v>
      </c>
      <c r="BJ659" s="116"/>
      <c r="BK659" s="16" t="str" cm="1">
        <f t="array" aca="1" ref="BK659" ca="1">IF(OFFSET(INDIRECT(ADDRESS(ROW(), COLUMN())),0,-1)="",VLOOKUP($G659,$A:$AAE,COLUMN(),FALSE),OFFSET(INDIRECT(ADDRESS(ROW(), COLUMN())),0,-1))</f>
        <v>地块建筑面积*60*0.7/1000</v>
      </c>
      <c r="BL659" s="116"/>
      <c r="BM659" s="16" t="str" cm="1">
        <f t="array" aca="1" ref="BM659" ca="1">IF(OFFSET(INDIRECT(ADDRESS(ROW(), COLUMN())),0,-1)="",VLOOKUP($G659,$A:$AAE,COLUMN(),FALSE),OFFSET(INDIRECT(ADDRESS(ROW(), COLUMN())),0,-1))</f>
        <v>1.0门/100平方米</v>
      </c>
      <c r="BN659" s="116"/>
      <c r="BO659" s="16" t="str" cm="1">
        <f t="array" aca="1" ref="BO659" ca="1">IF(OFFSET(INDIRECT(ADDRESS(ROW(), COLUMN())),0,-1)="",VLOOKUP($G659,$A:$AAE,COLUMN(),FALSE),OFFSET(INDIRECT(ADDRESS(ROW(), COLUMN())),0,-1))</f>
        <v>地块建筑面积*1.0/100</v>
      </c>
      <c r="BP659" s="116"/>
      <c r="BQ659" s="16" t="str" cm="1">
        <f t="array" aca="1" ref="BQ659" ca="1">IF(OFFSET(INDIRECT(ADDRESS(ROW(), COLUMN())),0,-1)="",VLOOKUP($G659,$A:$AAE,COLUMN(),FALSE),OFFSET(INDIRECT(ADDRESS(ROW(), COLUMN())),0,-1))</f>
        <v>0.2门/100平方米</v>
      </c>
      <c r="BR659" s="116"/>
      <c r="BS659" s="16" t="str" cm="1">
        <f t="array" aca="1" ref="BS659" ca="1">IF(OFFSET(INDIRECT(ADDRESS(ROW(), COLUMN())),0,-1)="",VLOOKUP($G659,$A:$AAE,COLUMN(),FALSE),OFFSET(INDIRECT(ADDRESS(ROW(), COLUMN())),0,-1))</f>
        <v>地块建筑面积*0.2/100</v>
      </c>
      <c r="BT659" s="116"/>
      <c r="BU659" s="16" t="str" cm="1">
        <f t="array" aca="1" ref="BU659" ca="1">IF(OFFSET(INDIRECT(ADDRESS(ROW(), COLUMN())),0,-1)="",VLOOKUP($G659,$A:$AAE,COLUMN(),FALSE),OFFSET(INDIRECT(ADDRESS(ROW(), COLUMN())),0,-1))</f>
        <v>60pcu/万平方米，73：27</v>
      </c>
      <c r="BV659" s="116"/>
      <c r="BW659" s="16" t="str" cm="1">
        <f t="array" aca="1" ref="BW659" ca="1">IF(OFFSET(INDIRECT(ADDRESS(ROW(), COLUMN())),0,-1)="",VLOOKUP($G659,$A:$AAE,COLUMN(),FALSE),OFFSET(INDIRECT(ADDRESS(ROW(), COLUMN())),0,-1))</f>
        <v>地块建筑面积/10000*60*0.73</v>
      </c>
      <c r="BX659" s="116"/>
      <c r="BY659" s="16" t="str" cm="1">
        <f t="array" aca="1" ref="BY659" ca="1">IF(OFFSET(INDIRECT(ADDRESS(ROW(), COLUMN())),0,-1)="",VLOOKUP($G659,$A:$AAE,COLUMN(),FALSE),OFFSET(INDIRECT(ADDRESS(ROW(), COLUMN())),0,-1))</f>
        <v>地块建筑面积/10000*60*0.27</v>
      </c>
      <c r="BZ659" s="99"/>
      <c r="CA659" s="16" t="str" cm="1">
        <f t="array" aca="1" ref="CA659" ca="1">IF(OFFSET(INDIRECT(ADDRESS(ROW(), COLUMN())),0,-1)="",VLOOKUP($G659,$A:$AAE,COLUMN(),FALSE),OFFSET(INDIRECT(ADDRESS(ROW(), COLUMN())),0,-1))</f>
        <v>地块建筑面积*0.4</v>
      </c>
      <c r="CB659" s="16"/>
      <c r="CC659" s="16" t="str" cm="1">
        <f t="array" aca="1" ref="CC659" ca="1">IF(OFFSET(INDIRECT(ADDRESS(ROW(), COLUMN())),0,-1)="",VLOOKUP($G659,$A:$AAE,COLUMN(),FALSE),OFFSET(INDIRECT(ADDRESS(ROW(), COLUMN())),0,-1))</f>
        <v>地块建筑面积*0.4</v>
      </c>
      <c r="CD659" s="16"/>
      <c r="CE659" s="16" t="str" cm="1">
        <f t="array" aca="1" ref="CE659" ca="1">IF(OFFSET(INDIRECT(ADDRESS(ROW(), COLUMN())),0,-1)="",VLOOKUP($G659,$A:$AAE,COLUMN(),FALSE),OFFSET(INDIRECT(ADDRESS(ROW(), COLUMN())),0,-1))</f>
        <v>地块建筑面积*0.08</v>
      </c>
      <c r="CF659" s="16"/>
      <c r="CG659" s="16" t="str" cm="1">
        <f t="array" aca="1" ref="CG659" ca="1">IF(OFFSET(INDIRECT(ADDRESS(ROW(), COLUMN())),0,-1)="",VLOOKUP($G659,$A:$AAE,COLUMN(),FALSE),OFFSET(INDIRECT(ADDRESS(ROW(), COLUMN())),0,-1))</f>
        <v>地块建筑面积*0.08</v>
      </c>
      <c r="CH659" s="16"/>
      <c r="CI659" s="53" t="str" cm="1">
        <f t="array" aca="1" ref="CI659" ca="1">IF(OFFSET(INDIRECT(ADDRESS(ROW(), COLUMN())),0,-1)="",VLOOKUP($G659,$A:$AAE,COLUMN(),FALSE),OFFSET(INDIRECT(ADDRESS(ROW(), COLUMN())),0,-1))</f>
        <v>城镇建设用地</v>
      </c>
      <c r="CJ659" s="76" t="s">
        <v>1962</v>
      </c>
      <c r="CK659" s="78" t="str">
        <f t="shared" si="883"/>
        <v>唯一标识:0901/0902/120802#商业用地/商务金融用地/公共交通场站用地#国空</v>
      </c>
      <c r="CL659" s="78" t="str">
        <f t="shared" si="884"/>
        <v>性质名称:商业用地/商务金融用地/公共交通场站用地</v>
      </c>
      <c r="CM659" s="78" t="str">
        <f t="shared" si="885"/>
        <v>地块性质过滤:</v>
      </c>
      <c r="CN659" s="78" t="str">
        <f t="shared" si="886"/>
        <v>地块性质:0901/0902/120802</v>
      </c>
      <c r="CO659" s="78" t="str">
        <f t="shared" si="887"/>
        <v>地类标准:国空</v>
      </c>
      <c r="CP659" s="78" t="str">
        <f t="shared" si="888"/>
        <v>地块性质别称:B1/B2/S32</v>
      </c>
      <c r="CQ659" s="78" t="str">
        <f t="shared" si="889"/>
        <v>属性继承:B1#商业用地#城规</v>
      </c>
      <c r="CR659" s="78" t="str">
        <f t="shared" si="890"/>
        <v>父类:B1</v>
      </c>
      <c r="CS659" s="78" t="str">
        <f t="shared" si="891"/>
        <v>级别继承:09#商业服务业用地#国空</v>
      </c>
      <c r="CT659" s="78" t="str">
        <f t="shared" si="892"/>
        <v>级别层次:2</v>
      </c>
      <c r="CU659" s="78" t="str">
        <f t="shared" si="893"/>
        <v>级别:109</v>
      </c>
      <c r="CV659" s="78" t="str">
        <f t="shared" ca="1" si="894"/>
        <v>地块颜色:255,0,0</v>
      </c>
      <c r="CW659" s="78" t="str">
        <f t="shared" ca="1" si="895"/>
        <v>建筑面积公式:面积*容积率</v>
      </c>
      <c r="CX659" s="78" t="str">
        <f t="shared" ca="1" si="896"/>
        <v>住宅建筑面积公式:地块建筑面积*0</v>
      </c>
      <c r="CY659" s="78" t="str">
        <f t="shared" ca="1" si="897"/>
        <v>商服建筑面积公式:地块建筑面积*1</v>
      </c>
      <c r="CZ659" s="78" t="str">
        <f t="shared" ca="1" si="898"/>
        <v>商服中商业建筑面积公式:地块建筑面积*1*0.35</v>
      </c>
      <c r="DA659" s="78" t="str">
        <f t="shared" ca="1" si="899"/>
        <v>商服中办公建筑面积公式:地块建筑面积*1*0.65</v>
      </c>
      <c r="DB659" s="78" t="str">
        <f t="shared" ca="1" si="900"/>
        <v>公服建筑面积公式:地块建筑面积*0</v>
      </c>
      <c r="DC659" s="78" t="str">
        <f t="shared" ca="1" si="901"/>
        <v>工业建筑面积公式:地块建筑面积*0</v>
      </c>
      <c r="DD659" s="78" t="str">
        <f t="shared" ca="1" si="902"/>
        <v>市政建筑面积公式:地块建筑面积*0</v>
      </c>
      <c r="DE659" s="78" t="str">
        <f t="shared" ca="1" si="903"/>
        <v>绿地面积指定指标:面积*0</v>
      </c>
      <c r="DF659" s="78" t="str">
        <f t="shared" ca="1" si="904"/>
        <v>绿地面积指定公式:面积*0</v>
      </c>
      <c r="DG659" s="78" t="str">
        <f t="shared" ca="1" si="905"/>
        <v>户数指标:-</v>
      </c>
      <c r="DH659" s="78" t="str">
        <f t="shared" ca="1" si="906"/>
        <v>户数公式:0</v>
      </c>
      <c r="DI659" s="78" t="str">
        <f t="shared" ca="1" si="907"/>
        <v>人数指标:-</v>
      </c>
      <c r="DJ659" s="78" t="str">
        <f t="shared" ca="1" si="908"/>
        <v>人数公式:0</v>
      </c>
      <c r="DK659" s="78" t="str">
        <f t="shared" ca="1" si="909"/>
        <v>就业指标:35平方米/岗位</v>
      </c>
      <c r="DL659" s="78" t="str">
        <f t="shared" ca="1" si="910"/>
        <v>就业公式:商服建筑面积/35</v>
      </c>
      <c r="DM659" s="78" t="str">
        <f t="shared" ca="1" si="911"/>
        <v>机动车指标:1.2个/100平方米</v>
      </c>
      <c r="DN659" s="78" t="str">
        <f t="shared" ca="1" si="912"/>
        <v>机动车公式:地块建筑面积*1.2/100</v>
      </c>
      <c r="DO659" s="78" t="str">
        <f t="shared" ca="1" si="913"/>
        <v>用水量指标:10升/平方米*日</v>
      </c>
      <c r="DP659" s="78" t="str">
        <f t="shared" ca="1" si="914"/>
        <v>用水量公式:地块建筑面积*10/1000</v>
      </c>
      <c r="DQ659" s="78" t="str">
        <f t="shared" ca="1" si="915"/>
        <v>污水折算系数:0.85</v>
      </c>
      <c r="DR659" s="78" t="str">
        <f t="shared" ca="1" si="916"/>
        <v>污水量公式:用水量*0.85</v>
      </c>
      <c r="DS659" s="78" t="str">
        <f t="shared" ca="1" si="917"/>
        <v>用电负荷指标:60瓦/平方米</v>
      </c>
      <c r="DT659" s="78" t="str">
        <f t="shared" ca="1" si="918"/>
        <v>同时率:0.7</v>
      </c>
      <c r="DU659" s="78" t="str">
        <f t="shared" ca="1" si="919"/>
        <v>用电量公式:地块建筑面积*60*0.7/1000</v>
      </c>
      <c r="DV659" s="78" t="str">
        <f t="shared" ca="1" si="920"/>
        <v>固话装机指标:1.0门/100平方米</v>
      </c>
      <c r="DW659" s="78" t="str">
        <f t="shared" ca="1" si="921"/>
        <v>固话量公式:地块建筑面积*1.0/100</v>
      </c>
      <c r="DX659" s="78" t="str">
        <f t="shared" ca="1" si="922"/>
        <v>有线电视指标:0.2门/100平方米</v>
      </c>
      <c r="DY659" s="78" t="str">
        <f t="shared" ca="1" si="923"/>
        <v>电视量公式:地块建筑面积*0.2/100</v>
      </c>
      <c r="DZ659" s="78" t="str">
        <f t="shared" ca="1" si="924"/>
        <v>高峰机动车生成量指标:60pcu/万平方米，73：27</v>
      </c>
      <c r="EA659" s="78" t="str">
        <f t="shared" ca="1" si="925"/>
        <v>高峰机动车吸引量公式:地块建筑面积/10000*60*0.73</v>
      </c>
      <c r="EB659" s="78" t="str">
        <f t="shared" ca="1" si="926"/>
        <v>高峰机动车发生量公式:地块建筑面积/10000*60*0.27</v>
      </c>
      <c r="EC659" s="78" t="str">
        <f t="shared" ca="1" si="930"/>
        <v>地下空间指标:地块建筑面积*0.4</v>
      </c>
      <c r="ED659" s="78" t="str">
        <f t="shared" ca="1" si="927"/>
        <v>地下空间公式:地块建筑面积*0.4</v>
      </c>
      <c r="EE659" s="78" t="str">
        <f t="shared" ca="1" si="931"/>
        <v>人防指标:地块建筑面积*0.08</v>
      </c>
      <c r="EF659" s="78" t="str">
        <f t="shared" ca="1" si="928"/>
        <v>人防公式:地块建筑面积*0.08</v>
      </c>
      <c r="EG659" s="78" t="str">
        <f t="shared" ca="1" si="932"/>
        <v>用地构成:城镇建设用地</v>
      </c>
      <c r="EH659" s="78" t="s">
        <v>1962</v>
      </c>
      <c r="EI659" s="79" t="str">
        <f t="shared" ref="EI659:EI726" ca="1" si="1460">_xlfn.TEXTJOIN(";",TRUE,CK659:EG659)</f>
        <v>唯一标识:0901/0902/120802#商业用地/商务金融用地/公共交通场站用地#国空;性质名称:商业用地/商务金融用地/公共交通场站用地;地块性质过滤:;地块性质:0901/0902/120802;地类标准:国空;地块性质别称:B1/B2/S32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9" t="s">
        <v>1962</v>
      </c>
    </row>
    <row r="660" spans="1:140" ht="16.5" x14ac:dyDescent="0.2">
      <c r="A660" s="53" t="str">
        <f t="shared" si="933"/>
        <v>0901/0902/120803#商业用地/商务金融用地/社会停车场用地#国空</v>
      </c>
      <c r="B660" s="53" t="s">
        <v>596</v>
      </c>
      <c r="C660" s="53"/>
      <c r="D660" s="53" t="s">
        <v>1169</v>
      </c>
      <c r="E660" s="53" t="s">
        <v>1277</v>
      </c>
      <c r="F660" s="53" t="s">
        <v>1366</v>
      </c>
      <c r="G660" s="53" t="s">
        <v>82</v>
      </c>
      <c r="H660" s="53" t="s">
        <v>894</v>
      </c>
      <c r="I660" s="53" t="s">
        <v>1459</v>
      </c>
      <c r="J660" s="53">
        <f t="shared" si="935"/>
        <v>2</v>
      </c>
      <c r="K660" s="53" t="str">
        <f t="shared" si="934"/>
        <v>109</v>
      </c>
      <c r="L660" s="53"/>
      <c r="M660" s="53" t="str" cm="1">
        <f t="array" aca="1" ref="M660" ca="1">IF(OFFSET(INDIRECT(ADDRESS(ROW(), COLUMN())),0,-1)="",VLOOKUP($G660,$A:$AAE,COLUMN(),FALSE),OFFSET(INDIRECT(ADDRESS(ROW(), COLUMN())),0,-1))</f>
        <v>255,0,0</v>
      </c>
      <c r="N660" s="16"/>
      <c r="O660" s="53" t="str" cm="1">
        <f t="array" aca="1" ref="O660" ca="1">IF(OFFSET(INDIRECT(ADDRESS(ROW(), COLUMN())),0,-1)="",VLOOKUP($G660,$A:$AAE,COLUMN(),FALSE),OFFSET(INDIRECT(ADDRESS(ROW(), COLUMN())),0,-1))</f>
        <v>面积*容积率</v>
      </c>
      <c r="P660" s="16"/>
      <c r="Q660" s="16" t="str" cm="1">
        <f t="array" aca="1" ref="Q660" ca="1">IF(OFFSET(INDIRECT(ADDRESS(ROW(), COLUMN())),0,-1)="",VLOOKUP($G660,$A:$AAE,COLUMN(),FALSE),OFFSET(INDIRECT(ADDRESS(ROW(), COLUMN())),0,-1))</f>
        <v>地块建筑面积*0</v>
      </c>
      <c r="R660" s="16"/>
      <c r="S660" s="16" t="str" cm="1">
        <f t="array" aca="1" ref="S660" ca="1">IF(OFFSET(INDIRECT(ADDRESS(ROW(), COLUMN())),0,-1)="",VLOOKUP($G660,$A:$AAE,COLUMN(),FALSE),OFFSET(INDIRECT(ADDRESS(ROW(), COLUMN())),0,-1))</f>
        <v>地块建筑面积*1</v>
      </c>
      <c r="T660" s="16"/>
      <c r="U660" s="16" t="str" cm="1">
        <f t="array" aca="1" ref="U660" ca="1">IF(OFFSET(INDIRECT(ADDRESS(ROW(), COLUMN())),0,-1)="",VLOOKUP($G660,$A:$AAE,COLUMN(),FALSE),OFFSET(INDIRECT(ADDRESS(ROW(), COLUMN())),0,-1))</f>
        <v>地块建筑面积*1*0.35</v>
      </c>
      <c r="V660" s="16"/>
      <c r="W660" s="53" t="str" cm="1">
        <f t="array" aca="1" ref="W660" ca="1">IF(OFFSET(INDIRECT(ADDRESS(ROW(), COLUMN())),0,-1)="",VLOOKUP($G660,$A:$AAE,COLUMN(),FALSE),OFFSET(INDIRECT(ADDRESS(ROW(), COLUMN())),0,-1))</f>
        <v>地块建筑面积*1*0.65</v>
      </c>
      <c r="X660" s="16"/>
      <c r="Y660" s="16" t="str" cm="1">
        <f t="array" aca="1" ref="Y660" ca="1">IF(OFFSET(INDIRECT(ADDRESS(ROW(), COLUMN())),0,-1)="",VLOOKUP($G660,$A:$AAE,COLUMN(),FALSE),OFFSET(INDIRECT(ADDRESS(ROW(), COLUMN())),0,-1))</f>
        <v>地块建筑面积*0</v>
      </c>
      <c r="Z660" s="16"/>
      <c r="AA660" s="16" t="str" cm="1">
        <f t="array" aca="1" ref="AA660" ca="1">IF(OFFSET(INDIRECT(ADDRESS(ROW(), COLUMN())),0,-1)="",VLOOKUP($G660,$A:$AAE,COLUMN(),FALSE),OFFSET(INDIRECT(ADDRESS(ROW(), COLUMN())),0,-1))</f>
        <v>地块建筑面积*0</v>
      </c>
      <c r="AB660" s="16"/>
      <c r="AC660" s="16" t="str" cm="1">
        <f t="array" aca="1" ref="AC660" ca="1">IF(OFFSET(INDIRECT(ADDRESS(ROW(), COLUMN())),0,-1)="",VLOOKUP($G660,$A:$AAE,COLUMN(),FALSE),OFFSET(INDIRECT(ADDRESS(ROW(), COLUMN())),0,-1))</f>
        <v>地块建筑面积*0</v>
      </c>
      <c r="AD660" s="16"/>
      <c r="AE660" s="16" t="str" cm="1">
        <f t="array" aca="1" ref="AE660" ca="1">IF(OFFSET(INDIRECT(ADDRESS(ROW(), COLUMN())),0,-1)="",VLOOKUP($G660,$A:$AAE,COLUMN(),FALSE),OFFSET(INDIRECT(ADDRESS(ROW(), COLUMN())),0,-1))</f>
        <v>面积*0</v>
      </c>
      <c r="AF660" s="16"/>
      <c r="AG660" s="16" t="str" cm="1">
        <f t="array" aca="1" ref="AG660" ca="1">IF(OFFSET(INDIRECT(ADDRESS(ROW(), COLUMN())),0,-1)="",VLOOKUP($G660,$A:$AAE,COLUMN(),FALSE),OFFSET(INDIRECT(ADDRESS(ROW(), COLUMN())),0,-1))</f>
        <v>面积*0</v>
      </c>
      <c r="AH660" s="16"/>
      <c r="AI660" s="16" t="str" cm="1">
        <f t="array" aca="1" ref="AI660" ca="1">IF(OFFSET(INDIRECT(ADDRESS(ROW(), COLUMN())),0,-1)="",VLOOKUP($G660,$A:$AAE,COLUMN(),FALSE),OFFSET(INDIRECT(ADDRESS(ROW(), COLUMN())),0,-1))</f>
        <v>-</v>
      </c>
      <c r="AJ660" s="16"/>
      <c r="AK660" s="16" cm="1">
        <f t="array" aca="1" ref="AK660" ca="1">IF(OFFSET(INDIRECT(ADDRESS(ROW(), COLUMN())),0,-1)="",VLOOKUP($G660,$A:$AAE,COLUMN(),FALSE),OFFSET(INDIRECT(ADDRESS(ROW(), COLUMN())),0,-1))</f>
        <v>0</v>
      </c>
      <c r="AL660" s="16"/>
      <c r="AM660" s="16" t="str" cm="1">
        <f t="array" aca="1" ref="AM660" ca="1">IF(OFFSET(INDIRECT(ADDRESS(ROW(), COLUMN())),0,-1)="",VLOOKUP($G660,$A:$AAE,COLUMN(),FALSE),OFFSET(INDIRECT(ADDRESS(ROW(), COLUMN())),0,-1))</f>
        <v>-</v>
      </c>
      <c r="AN660" s="16"/>
      <c r="AO660" s="16" cm="1">
        <f t="array" aca="1" ref="AO660" ca="1">IF(OFFSET(INDIRECT(ADDRESS(ROW(), COLUMN())),0,-1)="",VLOOKUP($G660,$A:$AAE,COLUMN(),FALSE),OFFSET(INDIRECT(ADDRESS(ROW(), COLUMN())),0,-1))</f>
        <v>0</v>
      </c>
      <c r="AP660" s="16"/>
      <c r="AQ660" s="16" t="str" cm="1">
        <f t="array" aca="1" ref="AQ660" ca="1">IF(OFFSET(INDIRECT(ADDRESS(ROW(), COLUMN())),0,-1)="",VLOOKUP($G660,$A:$AAE,COLUMN(),FALSE),OFFSET(INDIRECT(ADDRESS(ROW(), COLUMN())),0,-1))</f>
        <v>35平方米/岗位</v>
      </c>
      <c r="AR660" s="16"/>
      <c r="AS660" s="16" t="str" cm="1">
        <f t="array" aca="1" ref="AS660" ca="1">IF(OFFSET(INDIRECT(ADDRESS(ROW(), COLUMN())),0,-1)="",VLOOKUP($G660,$A:$AAE,COLUMN(),FALSE),OFFSET(INDIRECT(ADDRESS(ROW(), COLUMN())),0,-1))</f>
        <v>商服建筑面积/35</v>
      </c>
      <c r="AT660" s="16"/>
      <c r="AU660" s="16" t="str" cm="1">
        <f t="array" aca="1" ref="AU660" ca="1">IF(OFFSET(INDIRECT(ADDRESS(ROW(), COLUMN())),0,-1)="",VLOOKUP($G660,$A:$AAE,COLUMN(),FALSE),OFFSET(INDIRECT(ADDRESS(ROW(), COLUMN())),0,-1))</f>
        <v>1.2个/100平方米</v>
      </c>
      <c r="AV660" s="16"/>
      <c r="AW660" s="16" t="str" cm="1">
        <f t="array" aca="1" ref="AW660" ca="1">IF(OFFSET(INDIRECT(ADDRESS(ROW(), COLUMN())),0,-1)="",VLOOKUP($G660,$A:$AAE,COLUMN(),FALSE),OFFSET(INDIRECT(ADDRESS(ROW(), COLUMN())),0,-1))</f>
        <v>地块建筑面积*1.2/100</v>
      </c>
      <c r="AX660" s="116"/>
      <c r="AY660" s="16" t="str" cm="1">
        <f t="array" aca="1" ref="AY660" ca="1">IF(OFFSET(INDIRECT(ADDRESS(ROW(), COLUMN())),0,-1)="",VLOOKUP($G660,$A:$AAE,COLUMN(),FALSE),OFFSET(INDIRECT(ADDRESS(ROW(), COLUMN())),0,-1))</f>
        <v>10升/平方米*日</v>
      </c>
      <c r="AZ660" s="116"/>
      <c r="BA660" s="16" t="str" cm="1">
        <f t="array" aca="1" ref="BA660" ca="1">IF(OFFSET(INDIRECT(ADDRESS(ROW(), COLUMN())),0,-1)="",VLOOKUP($G660,$A:$AAE,COLUMN(),FALSE),OFFSET(INDIRECT(ADDRESS(ROW(), COLUMN())),0,-1))</f>
        <v>地块建筑面积*10/1000</v>
      </c>
      <c r="BB660" s="116"/>
      <c r="BC660" s="16" cm="1">
        <f t="array" aca="1" ref="BC660" ca="1">IF(OFFSET(INDIRECT(ADDRESS(ROW(), COLUMN())),0,-1)="",VLOOKUP($G660,$A:$AAE,COLUMN(),FALSE),OFFSET(INDIRECT(ADDRESS(ROW(), COLUMN())),0,-1))</f>
        <v>0.85</v>
      </c>
      <c r="BD660" s="116"/>
      <c r="BE660" s="16" t="str" cm="1">
        <f t="array" aca="1" ref="BE660" ca="1">IF(OFFSET(INDIRECT(ADDRESS(ROW(), COLUMN())),0,-1)="",VLOOKUP($G660,$A:$AAE,COLUMN(),FALSE),OFFSET(INDIRECT(ADDRESS(ROW(), COLUMN())),0,-1))</f>
        <v>用水量*0.85</v>
      </c>
      <c r="BF660" s="116"/>
      <c r="BG660" s="16" t="str" cm="1">
        <f t="array" aca="1" ref="BG660" ca="1">IF(OFFSET(INDIRECT(ADDRESS(ROW(), COLUMN())),0,-1)="",VLOOKUP($G660,$A:$AAE,COLUMN(),FALSE),OFFSET(INDIRECT(ADDRESS(ROW(), COLUMN())),0,-1))</f>
        <v>60瓦/平方米</v>
      </c>
      <c r="BH660" s="116"/>
      <c r="BI660" s="16" cm="1">
        <f t="array" aca="1" ref="BI660" ca="1">IF(OFFSET(INDIRECT(ADDRESS(ROW(), COLUMN())),0,-1)="",VLOOKUP($G660,$A:$AAE,COLUMN(),FALSE),OFFSET(INDIRECT(ADDRESS(ROW(), COLUMN())),0,-1))</f>
        <v>0.7</v>
      </c>
      <c r="BJ660" s="116"/>
      <c r="BK660" s="16" t="str" cm="1">
        <f t="array" aca="1" ref="BK660" ca="1">IF(OFFSET(INDIRECT(ADDRESS(ROW(), COLUMN())),0,-1)="",VLOOKUP($G660,$A:$AAE,COLUMN(),FALSE),OFFSET(INDIRECT(ADDRESS(ROW(), COLUMN())),0,-1))</f>
        <v>地块建筑面积*60*0.7/1000</v>
      </c>
      <c r="BL660" s="116"/>
      <c r="BM660" s="16" t="str" cm="1">
        <f t="array" aca="1" ref="BM660" ca="1">IF(OFFSET(INDIRECT(ADDRESS(ROW(), COLUMN())),0,-1)="",VLOOKUP($G660,$A:$AAE,COLUMN(),FALSE),OFFSET(INDIRECT(ADDRESS(ROW(), COLUMN())),0,-1))</f>
        <v>1.0门/100平方米</v>
      </c>
      <c r="BN660" s="116"/>
      <c r="BO660" s="16" t="str" cm="1">
        <f t="array" aca="1" ref="BO660" ca="1">IF(OFFSET(INDIRECT(ADDRESS(ROW(), COLUMN())),0,-1)="",VLOOKUP($G660,$A:$AAE,COLUMN(),FALSE),OFFSET(INDIRECT(ADDRESS(ROW(), COLUMN())),0,-1))</f>
        <v>地块建筑面积*1.0/100</v>
      </c>
      <c r="BP660" s="116"/>
      <c r="BQ660" s="16" t="str" cm="1">
        <f t="array" aca="1" ref="BQ660" ca="1">IF(OFFSET(INDIRECT(ADDRESS(ROW(), COLUMN())),0,-1)="",VLOOKUP($G660,$A:$AAE,COLUMN(),FALSE),OFFSET(INDIRECT(ADDRESS(ROW(), COLUMN())),0,-1))</f>
        <v>0.2门/100平方米</v>
      </c>
      <c r="BR660" s="116"/>
      <c r="BS660" s="16" t="str" cm="1">
        <f t="array" aca="1" ref="BS660" ca="1">IF(OFFSET(INDIRECT(ADDRESS(ROW(), COLUMN())),0,-1)="",VLOOKUP($G660,$A:$AAE,COLUMN(),FALSE),OFFSET(INDIRECT(ADDRESS(ROW(), COLUMN())),0,-1))</f>
        <v>地块建筑面积*0.2/100</v>
      </c>
      <c r="BT660" s="116"/>
      <c r="BU660" s="16" t="str" cm="1">
        <f t="array" aca="1" ref="BU660" ca="1">IF(OFFSET(INDIRECT(ADDRESS(ROW(), COLUMN())),0,-1)="",VLOOKUP($G660,$A:$AAE,COLUMN(),FALSE),OFFSET(INDIRECT(ADDRESS(ROW(), COLUMN())),0,-1))</f>
        <v>60pcu/万平方米，73：27</v>
      </c>
      <c r="BV660" s="116"/>
      <c r="BW660" s="16" t="str" cm="1">
        <f t="array" aca="1" ref="BW660" ca="1">IF(OFFSET(INDIRECT(ADDRESS(ROW(), COLUMN())),0,-1)="",VLOOKUP($G660,$A:$AAE,COLUMN(),FALSE),OFFSET(INDIRECT(ADDRESS(ROW(), COLUMN())),0,-1))</f>
        <v>地块建筑面积/10000*60*0.73</v>
      </c>
      <c r="BX660" s="116"/>
      <c r="BY660" s="16" t="str" cm="1">
        <f t="array" aca="1" ref="BY660" ca="1">IF(OFFSET(INDIRECT(ADDRESS(ROW(), COLUMN())),0,-1)="",VLOOKUP($G660,$A:$AAE,COLUMN(),FALSE),OFFSET(INDIRECT(ADDRESS(ROW(), COLUMN())),0,-1))</f>
        <v>地块建筑面积/10000*60*0.27</v>
      </c>
      <c r="BZ660" s="99"/>
      <c r="CA660" s="16" t="str" cm="1">
        <f t="array" aca="1" ref="CA660" ca="1">IF(OFFSET(INDIRECT(ADDRESS(ROW(), COLUMN())),0,-1)="",VLOOKUP($G660,$A:$AAE,COLUMN(),FALSE),OFFSET(INDIRECT(ADDRESS(ROW(), COLUMN())),0,-1))</f>
        <v>地块建筑面积*0.4</v>
      </c>
      <c r="CB660" s="16"/>
      <c r="CC660" s="16" t="str" cm="1">
        <f t="array" aca="1" ref="CC660" ca="1">IF(OFFSET(INDIRECT(ADDRESS(ROW(), COLUMN())),0,-1)="",VLOOKUP($G660,$A:$AAE,COLUMN(),FALSE),OFFSET(INDIRECT(ADDRESS(ROW(), COLUMN())),0,-1))</f>
        <v>地块建筑面积*0.4</v>
      </c>
      <c r="CD660" s="16"/>
      <c r="CE660" s="16" t="str" cm="1">
        <f t="array" aca="1" ref="CE660" ca="1">IF(OFFSET(INDIRECT(ADDRESS(ROW(), COLUMN())),0,-1)="",VLOOKUP($G660,$A:$AAE,COLUMN(),FALSE),OFFSET(INDIRECT(ADDRESS(ROW(), COLUMN())),0,-1))</f>
        <v>地块建筑面积*0.08</v>
      </c>
      <c r="CF660" s="16"/>
      <c r="CG660" s="16" t="str" cm="1">
        <f t="array" aca="1" ref="CG660" ca="1">IF(OFFSET(INDIRECT(ADDRESS(ROW(), COLUMN())),0,-1)="",VLOOKUP($G660,$A:$AAE,COLUMN(),FALSE),OFFSET(INDIRECT(ADDRESS(ROW(), COLUMN())),0,-1))</f>
        <v>地块建筑面积*0.08</v>
      </c>
      <c r="CH660" s="16"/>
      <c r="CI660" s="53" t="str" cm="1">
        <f t="array" aca="1" ref="CI660" ca="1">IF(OFFSET(INDIRECT(ADDRESS(ROW(), COLUMN())),0,-1)="",VLOOKUP($G660,$A:$AAE,COLUMN(),FALSE),OFFSET(INDIRECT(ADDRESS(ROW(), COLUMN())),0,-1))</f>
        <v>城镇建设用地</v>
      </c>
      <c r="CJ660" s="76" t="s">
        <v>1962</v>
      </c>
      <c r="CK660" s="78" t="str">
        <f t="shared" si="883"/>
        <v>唯一标识:0901/0902/120803#商业用地/商务金融用地/社会停车场用地#国空</v>
      </c>
      <c r="CL660" s="78" t="str">
        <f t="shared" si="884"/>
        <v>性质名称:商业用地/商务金融用地/社会停车场用地</v>
      </c>
      <c r="CM660" s="78" t="str">
        <f t="shared" si="885"/>
        <v>地块性质过滤:</v>
      </c>
      <c r="CN660" s="78" t="str">
        <f t="shared" si="886"/>
        <v>地块性质:0901/0902/120803</v>
      </c>
      <c r="CO660" s="78" t="str">
        <f t="shared" si="887"/>
        <v>地类标准:国空</v>
      </c>
      <c r="CP660" s="78" t="str">
        <f t="shared" si="888"/>
        <v>地块性质别称:B1/B2/S33</v>
      </c>
      <c r="CQ660" s="78" t="str">
        <f t="shared" si="889"/>
        <v>属性继承:B1#商业用地#城规</v>
      </c>
      <c r="CR660" s="78" t="str">
        <f t="shared" si="890"/>
        <v>父类:B1</v>
      </c>
      <c r="CS660" s="78" t="str">
        <f t="shared" si="891"/>
        <v>级别继承:09#商业服务业用地#国空</v>
      </c>
      <c r="CT660" s="78" t="str">
        <f t="shared" si="892"/>
        <v>级别层次:2</v>
      </c>
      <c r="CU660" s="78" t="str">
        <f t="shared" si="893"/>
        <v>级别:109</v>
      </c>
      <c r="CV660" s="78" t="str">
        <f t="shared" ca="1" si="894"/>
        <v>地块颜色:255,0,0</v>
      </c>
      <c r="CW660" s="78" t="str">
        <f t="shared" ca="1" si="895"/>
        <v>建筑面积公式:面积*容积率</v>
      </c>
      <c r="CX660" s="78" t="str">
        <f t="shared" ca="1" si="896"/>
        <v>住宅建筑面积公式:地块建筑面积*0</v>
      </c>
      <c r="CY660" s="78" t="str">
        <f t="shared" ca="1" si="897"/>
        <v>商服建筑面积公式:地块建筑面积*1</v>
      </c>
      <c r="CZ660" s="78" t="str">
        <f t="shared" ca="1" si="898"/>
        <v>商服中商业建筑面积公式:地块建筑面积*1*0.35</v>
      </c>
      <c r="DA660" s="78" t="str">
        <f t="shared" ca="1" si="899"/>
        <v>商服中办公建筑面积公式:地块建筑面积*1*0.65</v>
      </c>
      <c r="DB660" s="78" t="str">
        <f t="shared" ca="1" si="900"/>
        <v>公服建筑面积公式:地块建筑面积*0</v>
      </c>
      <c r="DC660" s="78" t="str">
        <f t="shared" ca="1" si="901"/>
        <v>工业建筑面积公式:地块建筑面积*0</v>
      </c>
      <c r="DD660" s="78" t="str">
        <f t="shared" ca="1" si="902"/>
        <v>市政建筑面积公式:地块建筑面积*0</v>
      </c>
      <c r="DE660" s="78" t="str">
        <f t="shared" ref="DE660:DE736" ca="1" si="1461">IF(AE660 = "",AE$1&amp;":",_xlfn.TEXTJOIN(":",TRUE,AE$1,AE660))</f>
        <v>绿地面积指定指标:面积*0</v>
      </c>
      <c r="DF660" s="78" t="str">
        <f t="shared" ref="DF660:DF736" ca="1" si="1462">IF(AG660 = "",AG$1&amp;":",_xlfn.TEXTJOIN(":",TRUE,AG$1,AG660))</f>
        <v>绿地面积指定公式:面积*0</v>
      </c>
      <c r="DG660" s="78" t="str">
        <f t="shared" ca="1" si="905"/>
        <v>户数指标:-</v>
      </c>
      <c r="DH660" s="78" t="str">
        <f t="shared" ca="1" si="906"/>
        <v>户数公式:0</v>
      </c>
      <c r="DI660" s="78" t="str">
        <f t="shared" ca="1" si="907"/>
        <v>人数指标:-</v>
      </c>
      <c r="DJ660" s="78" t="str">
        <f t="shared" ca="1" si="908"/>
        <v>人数公式:0</v>
      </c>
      <c r="DK660" s="78" t="str">
        <f t="shared" ca="1" si="909"/>
        <v>就业指标:35平方米/岗位</v>
      </c>
      <c r="DL660" s="78" t="str">
        <f t="shared" ca="1" si="910"/>
        <v>就业公式:商服建筑面积/35</v>
      </c>
      <c r="DM660" s="78" t="str">
        <f t="shared" ca="1" si="911"/>
        <v>机动车指标:1.2个/100平方米</v>
      </c>
      <c r="DN660" s="78" t="str">
        <f t="shared" ca="1" si="912"/>
        <v>机动车公式:地块建筑面积*1.2/100</v>
      </c>
      <c r="DO660" s="78" t="str">
        <f t="shared" ca="1" si="913"/>
        <v>用水量指标:10升/平方米*日</v>
      </c>
      <c r="DP660" s="78" t="str">
        <f t="shared" ca="1" si="914"/>
        <v>用水量公式:地块建筑面积*10/1000</v>
      </c>
      <c r="DQ660" s="78" t="str">
        <f t="shared" ca="1" si="915"/>
        <v>污水折算系数:0.85</v>
      </c>
      <c r="DR660" s="78" t="str">
        <f t="shared" ca="1" si="916"/>
        <v>污水量公式:用水量*0.85</v>
      </c>
      <c r="DS660" s="78" t="str">
        <f t="shared" ca="1" si="917"/>
        <v>用电负荷指标:60瓦/平方米</v>
      </c>
      <c r="DT660" s="78" t="str">
        <f t="shared" ca="1" si="918"/>
        <v>同时率:0.7</v>
      </c>
      <c r="DU660" s="78" t="str">
        <f t="shared" ca="1" si="919"/>
        <v>用电量公式:地块建筑面积*60*0.7/1000</v>
      </c>
      <c r="DV660" s="78" t="str">
        <f t="shared" ca="1" si="920"/>
        <v>固话装机指标:1.0门/100平方米</v>
      </c>
      <c r="DW660" s="78" t="str">
        <f t="shared" ca="1" si="921"/>
        <v>固话量公式:地块建筑面积*1.0/100</v>
      </c>
      <c r="DX660" s="78" t="str">
        <f t="shared" ca="1" si="922"/>
        <v>有线电视指标:0.2门/100平方米</v>
      </c>
      <c r="DY660" s="78" t="str">
        <f t="shared" ca="1" si="923"/>
        <v>电视量公式:地块建筑面积*0.2/100</v>
      </c>
      <c r="DZ660" s="78" t="str">
        <f t="shared" ca="1" si="924"/>
        <v>高峰机动车生成量指标:60pcu/万平方米，73：27</v>
      </c>
      <c r="EA660" s="78" t="str">
        <f t="shared" ca="1" si="925"/>
        <v>高峰机动车吸引量公式:地块建筑面积/10000*60*0.73</v>
      </c>
      <c r="EB660" s="78" t="str">
        <f t="shared" ca="1" si="926"/>
        <v>高峰机动车发生量公式:地块建筑面积/10000*60*0.27</v>
      </c>
      <c r="EC660" s="78" t="str">
        <f t="shared" ca="1" si="930"/>
        <v>地下空间指标:地块建筑面积*0.4</v>
      </c>
      <c r="ED660" s="78" t="str">
        <f t="shared" ca="1" si="927"/>
        <v>地下空间公式:地块建筑面积*0.4</v>
      </c>
      <c r="EE660" s="78" t="str">
        <f t="shared" ca="1" si="931"/>
        <v>人防指标:地块建筑面积*0.08</v>
      </c>
      <c r="EF660" s="78" t="str">
        <f t="shared" ca="1" si="928"/>
        <v>人防公式:地块建筑面积*0.08</v>
      </c>
      <c r="EG660" s="78" t="str">
        <f t="shared" ref="EG660:EG727" ca="1" si="1463">IF(CI660 = "",CI$1&amp;":",_xlfn.TEXTJOIN(":",TRUE,CI$1,CI660))</f>
        <v>用地构成:城镇建设用地</v>
      </c>
      <c r="EH660" s="78" t="s">
        <v>1962</v>
      </c>
      <c r="EI660" s="79" t="str">
        <f t="shared" ca="1" si="1460"/>
        <v>唯一标识:0901/0902/120803#商业用地/商务金融用地/社会停车场用地#国空;性质名称:商业用地/商务金融用地/社会停车场用地;地块性质过滤:;地块性质:0901/0902/120803;地类标准:国空;地块性质别称:B1/B2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0" t="s">
        <v>1962</v>
      </c>
    </row>
    <row r="661" spans="1:140" ht="16.5" x14ac:dyDescent="0.2">
      <c r="A661" s="53" t="str">
        <f t="shared" si="933"/>
        <v>0901/0902/1403#商业用地/商务金融用地/广场用地#国空</v>
      </c>
      <c r="B661" s="53" t="s">
        <v>597</v>
      </c>
      <c r="C661" s="53"/>
      <c r="D661" s="53" t="s">
        <v>1170</v>
      </c>
      <c r="E661" s="53" t="s">
        <v>1277</v>
      </c>
      <c r="F661" s="53" t="s">
        <v>919</v>
      </c>
      <c r="G661" s="53" t="s">
        <v>82</v>
      </c>
      <c r="H661" s="53" t="s">
        <v>894</v>
      </c>
      <c r="I661" s="53" t="s">
        <v>1459</v>
      </c>
      <c r="J661" s="53">
        <f t="shared" si="935"/>
        <v>2</v>
      </c>
      <c r="K661" s="53" t="str">
        <f t="shared" si="934"/>
        <v>109</v>
      </c>
      <c r="L661" s="53"/>
      <c r="M661" s="53" t="str" cm="1">
        <f t="array" aca="1" ref="M661" ca="1">IF(OFFSET(INDIRECT(ADDRESS(ROW(), COLUMN())),0,-1)="",VLOOKUP($G661,$A:$AAE,COLUMN(),FALSE),OFFSET(INDIRECT(ADDRESS(ROW(), COLUMN())),0,-1))</f>
        <v>255,0,0</v>
      </c>
      <c r="N661" s="16"/>
      <c r="O661" s="53" t="str" cm="1">
        <f t="array" aca="1" ref="O661" ca="1">IF(OFFSET(INDIRECT(ADDRESS(ROW(), COLUMN())),0,-1)="",VLOOKUP($G661,$A:$AAE,COLUMN(),FALSE),OFFSET(INDIRECT(ADDRESS(ROW(), COLUMN())),0,-1))</f>
        <v>面积*容积率</v>
      </c>
      <c r="P661" s="16"/>
      <c r="Q661" s="16" t="str" cm="1">
        <f t="array" aca="1" ref="Q661" ca="1">IF(OFFSET(INDIRECT(ADDRESS(ROW(), COLUMN())),0,-1)="",VLOOKUP($G661,$A:$AAE,COLUMN(),FALSE),OFFSET(INDIRECT(ADDRESS(ROW(), COLUMN())),0,-1))</f>
        <v>地块建筑面积*0</v>
      </c>
      <c r="R661" s="16"/>
      <c r="S661" s="16" t="str" cm="1">
        <f t="array" aca="1" ref="S661" ca="1">IF(OFFSET(INDIRECT(ADDRESS(ROW(), COLUMN())),0,-1)="",VLOOKUP($G661,$A:$AAE,COLUMN(),FALSE),OFFSET(INDIRECT(ADDRESS(ROW(), COLUMN())),0,-1))</f>
        <v>地块建筑面积*1</v>
      </c>
      <c r="T661" s="16"/>
      <c r="U661" s="16" t="str" cm="1">
        <f t="array" aca="1" ref="U661" ca="1">IF(OFFSET(INDIRECT(ADDRESS(ROW(), COLUMN())),0,-1)="",VLOOKUP($G661,$A:$AAE,COLUMN(),FALSE),OFFSET(INDIRECT(ADDRESS(ROW(), COLUMN())),0,-1))</f>
        <v>地块建筑面积*1*0.35</v>
      </c>
      <c r="V661" s="16"/>
      <c r="W661" s="53" t="str" cm="1">
        <f t="array" aca="1" ref="W661" ca="1">IF(OFFSET(INDIRECT(ADDRESS(ROW(), COLUMN())),0,-1)="",VLOOKUP($G661,$A:$AAE,COLUMN(),FALSE),OFFSET(INDIRECT(ADDRESS(ROW(), COLUMN())),0,-1))</f>
        <v>地块建筑面积*1*0.65</v>
      </c>
      <c r="X661" s="16"/>
      <c r="Y661" s="16" t="str" cm="1">
        <f t="array" aca="1" ref="Y661" ca="1">IF(OFFSET(INDIRECT(ADDRESS(ROW(), COLUMN())),0,-1)="",VLOOKUP($G661,$A:$AAE,COLUMN(),FALSE),OFFSET(INDIRECT(ADDRESS(ROW(), COLUMN())),0,-1))</f>
        <v>地块建筑面积*0</v>
      </c>
      <c r="Z661" s="16"/>
      <c r="AA661" s="16" t="str" cm="1">
        <f t="array" aca="1" ref="AA661" ca="1">IF(OFFSET(INDIRECT(ADDRESS(ROW(), COLUMN())),0,-1)="",VLOOKUP($G661,$A:$AAE,COLUMN(),FALSE),OFFSET(INDIRECT(ADDRESS(ROW(), COLUMN())),0,-1))</f>
        <v>地块建筑面积*0</v>
      </c>
      <c r="AB661" s="16"/>
      <c r="AC661" s="16" t="str" cm="1">
        <f t="array" aca="1" ref="AC661" ca="1">IF(OFFSET(INDIRECT(ADDRESS(ROW(), COLUMN())),0,-1)="",VLOOKUP($G661,$A:$AAE,COLUMN(),FALSE),OFFSET(INDIRECT(ADDRESS(ROW(), COLUMN())),0,-1))</f>
        <v>地块建筑面积*0</v>
      </c>
      <c r="AD661" s="16"/>
      <c r="AE661" s="16" t="str" cm="1">
        <f t="array" aca="1" ref="AE661" ca="1">IF(OFFSET(INDIRECT(ADDRESS(ROW(), COLUMN())),0,-1)="",VLOOKUP($G661,$A:$AAE,COLUMN(),FALSE),OFFSET(INDIRECT(ADDRESS(ROW(), COLUMN())),0,-1))</f>
        <v>面积*0</v>
      </c>
      <c r="AF661" s="16"/>
      <c r="AG661" s="16" t="str" cm="1">
        <f t="array" aca="1" ref="AG661" ca="1">IF(OFFSET(INDIRECT(ADDRESS(ROW(), COLUMN())),0,-1)="",VLOOKUP($G661,$A:$AAE,COLUMN(),FALSE),OFFSET(INDIRECT(ADDRESS(ROW(), COLUMN())),0,-1))</f>
        <v>面积*0</v>
      </c>
      <c r="AH661" s="16"/>
      <c r="AI661" s="16" t="str" cm="1">
        <f t="array" aca="1" ref="AI661" ca="1">IF(OFFSET(INDIRECT(ADDRESS(ROW(), COLUMN())),0,-1)="",VLOOKUP($G661,$A:$AAE,COLUMN(),FALSE),OFFSET(INDIRECT(ADDRESS(ROW(), COLUMN())),0,-1))</f>
        <v>-</v>
      </c>
      <c r="AJ661" s="16"/>
      <c r="AK661" s="16" cm="1">
        <f t="array" aca="1" ref="AK661" ca="1">IF(OFFSET(INDIRECT(ADDRESS(ROW(), COLUMN())),0,-1)="",VLOOKUP($G661,$A:$AAE,COLUMN(),FALSE),OFFSET(INDIRECT(ADDRESS(ROW(), COLUMN())),0,-1))</f>
        <v>0</v>
      </c>
      <c r="AL661" s="16"/>
      <c r="AM661" s="16" t="str" cm="1">
        <f t="array" aca="1" ref="AM661" ca="1">IF(OFFSET(INDIRECT(ADDRESS(ROW(), COLUMN())),0,-1)="",VLOOKUP($G661,$A:$AAE,COLUMN(),FALSE),OFFSET(INDIRECT(ADDRESS(ROW(), COLUMN())),0,-1))</f>
        <v>-</v>
      </c>
      <c r="AN661" s="16"/>
      <c r="AO661" s="16" cm="1">
        <f t="array" aca="1" ref="AO661" ca="1">IF(OFFSET(INDIRECT(ADDRESS(ROW(), COLUMN())),0,-1)="",VLOOKUP($G661,$A:$AAE,COLUMN(),FALSE),OFFSET(INDIRECT(ADDRESS(ROW(), COLUMN())),0,-1))</f>
        <v>0</v>
      </c>
      <c r="AP661" s="16"/>
      <c r="AQ661" s="16" t="str" cm="1">
        <f t="array" aca="1" ref="AQ661" ca="1">IF(OFFSET(INDIRECT(ADDRESS(ROW(), COLUMN())),0,-1)="",VLOOKUP($G661,$A:$AAE,COLUMN(),FALSE),OFFSET(INDIRECT(ADDRESS(ROW(), COLUMN())),0,-1))</f>
        <v>35平方米/岗位</v>
      </c>
      <c r="AR661" s="16"/>
      <c r="AS661" s="16" t="str" cm="1">
        <f t="array" aca="1" ref="AS661" ca="1">IF(OFFSET(INDIRECT(ADDRESS(ROW(), COLUMN())),0,-1)="",VLOOKUP($G661,$A:$AAE,COLUMN(),FALSE),OFFSET(INDIRECT(ADDRESS(ROW(), COLUMN())),0,-1))</f>
        <v>商服建筑面积/35</v>
      </c>
      <c r="AT661" s="16"/>
      <c r="AU661" s="16" t="str" cm="1">
        <f t="array" aca="1" ref="AU661" ca="1">IF(OFFSET(INDIRECT(ADDRESS(ROW(), COLUMN())),0,-1)="",VLOOKUP($G661,$A:$AAE,COLUMN(),FALSE),OFFSET(INDIRECT(ADDRESS(ROW(), COLUMN())),0,-1))</f>
        <v>1.2个/100平方米</v>
      </c>
      <c r="AV661" s="16"/>
      <c r="AW661" s="16" t="str" cm="1">
        <f t="array" aca="1" ref="AW661" ca="1">IF(OFFSET(INDIRECT(ADDRESS(ROW(), COLUMN())),0,-1)="",VLOOKUP($G661,$A:$AAE,COLUMN(),FALSE),OFFSET(INDIRECT(ADDRESS(ROW(), COLUMN())),0,-1))</f>
        <v>地块建筑面积*1.2/100</v>
      </c>
      <c r="AX661" s="116"/>
      <c r="AY661" s="16" t="str" cm="1">
        <f t="array" aca="1" ref="AY661" ca="1">IF(OFFSET(INDIRECT(ADDRESS(ROW(), COLUMN())),0,-1)="",VLOOKUP($G661,$A:$AAE,COLUMN(),FALSE),OFFSET(INDIRECT(ADDRESS(ROW(), COLUMN())),0,-1))</f>
        <v>10升/平方米*日</v>
      </c>
      <c r="AZ661" s="116"/>
      <c r="BA661" s="16" t="str" cm="1">
        <f t="array" aca="1" ref="BA661" ca="1">IF(OFFSET(INDIRECT(ADDRESS(ROW(), COLUMN())),0,-1)="",VLOOKUP($G661,$A:$AAE,COLUMN(),FALSE),OFFSET(INDIRECT(ADDRESS(ROW(), COLUMN())),0,-1))</f>
        <v>地块建筑面积*10/1000</v>
      </c>
      <c r="BB661" s="116"/>
      <c r="BC661" s="16" cm="1">
        <f t="array" aca="1" ref="BC661" ca="1">IF(OFFSET(INDIRECT(ADDRESS(ROW(), COLUMN())),0,-1)="",VLOOKUP($G661,$A:$AAE,COLUMN(),FALSE),OFFSET(INDIRECT(ADDRESS(ROW(), COLUMN())),0,-1))</f>
        <v>0.85</v>
      </c>
      <c r="BD661" s="116"/>
      <c r="BE661" s="16" t="str" cm="1">
        <f t="array" aca="1" ref="BE661" ca="1">IF(OFFSET(INDIRECT(ADDRESS(ROW(), COLUMN())),0,-1)="",VLOOKUP($G661,$A:$AAE,COLUMN(),FALSE),OFFSET(INDIRECT(ADDRESS(ROW(), COLUMN())),0,-1))</f>
        <v>用水量*0.85</v>
      </c>
      <c r="BF661" s="116"/>
      <c r="BG661" s="16" t="str" cm="1">
        <f t="array" aca="1" ref="BG661" ca="1">IF(OFFSET(INDIRECT(ADDRESS(ROW(), COLUMN())),0,-1)="",VLOOKUP($G661,$A:$AAE,COLUMN(),FALSE),OFFSET(INDIRECT(ADDRESS(ROW(), COLUMN())),0,-1))</f>
        <v>60瓦/平方米</v>
      </c>
      <c r="BH661" s="116"/>
      <c r="BI661" s="16" cm="1">
        <f t="array" aca="1" ref="BI661" ca="1">IF(OFFSET(INDIRECT(ADDRESS(ROW(), COLUMN())),0,-1)="",VLOOKUP($G661,$A:$AAE,COLUMN(),FALSE),OFFSET(INDIRECT(ADDRESS(ROW(), COLUMN())),0,-1))</f>
        <v>0.7</v>
      </c>
      <c r="BJ661" s="116"/>
      <c r="BK661" s="16" t="str" cm="1">
        <f t="array" aca="1" ref="BK661" ca="1">IF(OFFSET(INDIRECT(ADDRESS(ROW(), COLUMN())),0,-1)="",VLOOKUP($G661,$A:$AAE,COLUMN(),FALSE),OFFSET(INDIRECT(ADDRESS(ROW(), COLUMN())),0,-1))</f>
        <v>地块建筑面积*60*0.7/1000</v>
      </c>
      <c r="BL661" s="116"/>
      <c r="BM661" s="16" t="str" cm="1">
        <f t="array" aca="1" ref="BM661" ca="1">IF(OFFSET(INDIRECT(ADDRESS(ROW(), COLUMN())),0,-1)="",VLOOKUP($G661,$A:$AAE,COLUMN(),FALSE),OFFSET(INDIRECT(ADDRESS(ROW(), COLUMN())),0,-1))</f>
        <v>1.0门/100平方米</v>
      </c>
      <c r="BN661" s="116"/>
      <c r="BO661" s="16" t="str" cm="1">
        <f t="array" aca="1" ref="BO661" ca="1">IF(OFFSET(INDIRECT(ADDRESS(ROW(), COLUMN())),0,-1)="",VLOOKUP($G661,$A:$AAE,COLUMN(),FALSE),OFFSET(INDIRECT(ADDRESS(ROW(), COLUMN())),0,-1))</f>
        <v>地块建筑面积*1.0/100</v>
      </c>
      <c r="BP661" s="116"/>
      <c r="BQ661" s="16" t="str" cm="1">
        <f t="array" aca="1" ref="BQ661" ca="1">IF(OFFSET(INDIRECT(ADDRESS(ROW(), COLUMN())),0,-1)="",VLOOKUP($G661,$A:$AAE,COLUMN(),FALSE),OFFSET(INDIRECT(ADDRESS(ROW(), COLUMN())),0,-1))</f>
        <v>0.2门/100平方米</v>
      </c>
      <c r="BR661" s="116"/>
      <c r="BS661" s="16" t="str" cm="1">
        <f t="array" aca="1" ref="BS661" ca="1">IF(OFFSET(INDIRECT(ADDRESS(ROW(), COLUMN())),0,-1)="",VLOOKUP($G661,$A:$AAE,COLUMN(),FALSE),OFFSET(INDIRECT(ADDRESS(ROW(), COLUMN())),0,-1))</f>
        <v>地块建筑面积*0.2/100</v>
      </c>
      <c r="BT661" s="116"/>
      <c r="BU661" s="16" t="str" cm="1">
        <f t="array" aca="1" ref="BU661" ca="1">IF(OFFSET(INDIRECT(ADDRESS(ROW(), COLUMN())),0,-1)="",VLOOKUP($G661,$A:$AAE,COLUMN(),FALSE),OFFSET(INDIRECT(ADDRESS(ROW(), COLUMN())),0,-1))</f>
        <v>60pcu/万平方米，73：27</v>
      </c>
      <c r="BV661" s="116"/>
      <c r="BW661" s="16" t="str" cm="1">
        <f t="array" aca="1" ref="BW661" ca="1">IF(OFFSET(INDIRECT(ADDRESS(ROW(), COLUMN())),0,-1)="",VLOOKUP($G661,$A:$AAE,COLUMN(),FALSE),OFFSET(INDIRECT(ADDRESS(ROW(), COLUMN())),0,-1))</f>
        <v>地块建筑面积/10000*60*0.73</v>
      </c>
      <c r="BX661" s="116"/>
      <c r="BY661" s="16" t="str" cm="1">
        <f t="array" aca="1" ref="BY661" ca="1">IF(OFFSET(INDIRECT(ADDRESS(ROW(), COLUMN())),0,-1)="",VLOOKUP($G661,$A:$AAE,COLUMN(),FALSE),OFFSET(INDIRECT(ADDRESS(ROW(), COLUMN())),0,-1))</f>
        <v>地块建筑面积/10000*60*0.27</v>
      </c>
      <c r="BZ661" s="99"/>
      <c r="CA661" s="16" t="str" cm="1">
        <f t="array" aca="1" ref="CA661" ca="1">IF(OFFSET(INDIRECT(ADDRESS(ROW(), COLUMN())),0,-1)="",VLOOKUP($G661,$A:$AAE,COLUMN(),FALSE),OFFSET(INDIRECT(ADDRESS(ROW(), COLUMN())),0,-1))</f>
        <v>地块建筑面积*0.4</v>
      </c>
      <c r="CB661" s="16"/>
      <c r="CC661" s="16" t="str" cm="1">
        <f t="array" aca="1" ref="CC661" ca="1">IF(OFFSET(INDIRECT(ADDRESS(ROW(), COLUMN())),0,-1)="",VLOOKUP($G661,$A:$AAE,COLUMN(),FALSE),OFFSET(INDIRECT(ADDRESS(ROW(), COLUMN())),0,-1))</f>
        <v>地块建筑面积*0.4</v>
      </c>
      <c r="CD661" s="16"/>
      <c r="CE661" s="16" t="str" cm="1">
        <f t="array" aca="1" ref="CE661" ca="1">IF(OFFSET(INDIRECT(ADDRESS(ROW(), COLUMN())),0,-1)="",VLOOKUP($G661,$A:$AAE,COLUMN(),FALSE),OFFSET(INDIRECT(ADDRESS(ROW(), COLUMN())),0,-1))</f>
        <v>地块建筑面积*0.08</v>
      </c>
      <c r="CF661" s="16"/>
      <c r="CG661" s="16" t="str" cm="1">
        <f t="array" aca="1" ref="CG661" ca="1">IF(OFFSET(INDIRECT(ADDRESS(ROW(), COLUMN())),0,-1)="",VLOOKUP($G661,$A:$AAE,COLUMN(),FALSE),OFFSET(INDIRECT(ADDRESS(ROW(), COLUMN())),0,-1))</f>
        <v>地块建筑面积*0.08</v>
      </c>
      <c r="CH661" s="16"/>
      <c r="CI661" s="53" t="str" cm="1">
        <f t="array" aca="1" ref="CI661" ca="1">IF(OFFSET(INDIRECT(ADDRESS(ROW(), COLUMN())),0,-1)="",VLOOKUP($G661,$A:$AAE,COLUMN(),FALSE),OFFSET(INDIRECT(ADDRESS(ROW(), COLUMN())),0,-1))</f>
        <v>城镇建设用地</v>
      </c>
      <c r="CJ661" s="76" t="s">
        <v>1962</v>
      </c>
      <c r="CK661" s="78" t="str">
        <f t="shared" ref="CK661:CK743" si="1464">IF(A661 = "",A$1&amp;":",_xlfn.TEXTJOIN(":",TRUE,A$1,A661))</f>
        <v>唯一标识:0901/0902/1403#商业用地/商务金融用地/广场用地#国空</v>
      </c>
      <c r="CL661" s="78" t="str">
        <f t="shared" ref="CL661:CL743" si="1465">IF(B661 = "",B$1&amp;":",_xlfn.TEXTJOIN(":",TRUE,B$1,B661))</f>
        <v>性质名称:商业用地/商务金融用地/广场用地</v>
      </c>
      <c r="CM661" s="78" t="str">
        <f t="shared" ref="CM661:CM743" si="1466">IF(C661 = "",C$1&amp;":",_xlfn.TEXTJOIN(":",TRUE,C$1,C661))</f>
        <v>地块性质过滤:</v>
      </c>
      <c r="CN661" s="78" t="str">
        <f t="shared" ref="CN661:CN743" si="1467">IF(D661 = "",D$1&amp;":",_xlfn.TEXTJOIN(":",TRUE,D$1,D661))</f>
        <v>地块性质:0901/0902/1403</v>
      </c>
      <c r="CO661" s="78" t="str">
        <f t="shared" ref="CO661:CO743" si="1468">IF(E661 = "",E$1&amp;":",_xlfn.TEXTJOIN(":",TRUE,E$1,E661))</f>
        <v>地类标准:国空</v>
      </c>
      <c r="CP661" s="78" t="str">
        <f t="shared" ref="CP661:CP743" si="1469">IF(F661 = "",F$1&amp;":",_xlfn.TEXTJOIN(":",TRUE,F$1,F661))</f>
        <v>地块性质别称:B1/B2/G3</v>
      </c>
      <c r="CQ661" s="78" t="str">
        <f t="shared" ref="CQ661:CQ743" si="1470">IF(G661 = "",G$1&amp;":",_xlfn.TEXTJOIN(":",TRUE,G$1,G661))</f>
        <v>属性继承:B1#商业用地#城规</v>
      </c>
      <c r="CR661" s="78" t="str">
        <f t="shared" ref="CR661:CR743" si="1471">IF(H661 = "",H$1&amp;":",_xlfn.TEXTJOIN(":",TRUE,H$1,H661))</f>
        <v>父类:B1</v>
      </c>
      <c r="CS661" s="78" t="str">
        <f t="shared" ref="CS661:CS743" si="1472">IF(I661 = "",I$1&amp;":",_xlfn.TEXTJOIN(":",TRUE,I$1,I661))</f>
        <v>级别继承:09#商业服务业用地#国空</v>
      </c>
      <c r="CT661" s="78" t="str">
        <f t="shared" ref="CT661:CT743" si="1473">IF(J661 = "",J$1&amp;":",_xlfn.TEXTJOIN(":",TRUE,J$1,J661))</f>
        <v>级别层次:2</v>
      </c>
      <c r="CU661" s="78" t="str">
        <f t="shared" ref="CU661:CU743" si="1474">IF(K661 = "",K$1&amp;":",_xlfn.TEXTJOIN(":",TRUE,K$1,K661))</f>
        <v>级别:109</v>
      </c>
      <c r="CV661" s="78" t="str">
        <f t="shared" ref="CV661:CV743" ca="1" si="1475">IF(M661 = "",M$1&amp;":",_xlfn.TEXTJOIN(":",TRUE,M$1,M661))</f>
        <v>地块颜色:255,0,0</v>
      </c>
      <c r="CW661" s="78" t="str">
        <f t="shared" ref="CW661:CW743" ca="1" si="1476">IF(O661 = "",O$1&amp;":",_xlfn.TEXTJOIN(":",TRUE,O$1,O661))</f>
        <v>建筑面积公式:面积*容积率</v>
      </c>
      <c r="CX661" s="78" t="str">
        <f t="shared" ref="CX661:CX743" ca="1" si="1477">IF(Q661 = "",Q$1&amp;":",_xlfn.TEXTJOIN(":",TRUE,Q$1,Q661))</f>
        <v>住宅建筑面积公式:地块建筑面积*0</v>
      </c>
      <c r="CY661" s="78" t="str">
        <f t="shared" ref="CY661:CY743" ca="1" si="1478">IF(S661 = "",S$1&amp;":",_xlfn.TEXTJOIN(":",TRUE,S$1,S661))</f>
        <v>商服建筑面积公式:地块建筑面积*1</v>
      </c>
      <c r="CZ661" s="78" t="str">
        <f t="shared" ref="CZ661:CZ743" ca="1" si="1479">IF(U661 = "",U$1&amp;":",_xlfn.TEXTJOIN(":",TRUE,U$1,U661))</f>
        <v>商服中商业建筑面积公式:地块建筑面积*1*0.35</v>
      </c>
      <c r="DA661" s="78" t="str">
        <f t="shared" ref="DA661:DA743" ca="1" si="1480">IF(W661 = "",W$1&amp;":",_xlfn.TEXTJOIN(":",TRUE,W$1,W661))</f>
        <v>商服中办公建筑面积公式:地块建筑面积*1*0.65</v>
      </c>
      <c r="DB661" s="78" t="str">
        <f t="shared" ref="DB661:DB743" ca="1" si="1481">IF(Y661 = "",Y$1&amp;":",_xlfn.TEXTJOIN(":",TRUE,Y$1,Y661))</f>
        <v>公服建筑面积公式:地块建筑面积*0</v>
      </c>
      <c r="DC661" s="78" t="str">
        <f t="shared" ref="DC661:DC743" ca="1" si="1482">IF(AA661 = "",AA$1&amp;":",_xlfn.TEXTJOIN(":",TRUE,AA$1,AA661))</f>
        <v>工业建筑面积公式:地块建筑面积*0</v>
      </c>
      <c r="DD661" s="78" t="str">
        <f t="shared" ref="DD661:DD743" ca="1" si="1483">IF(AC661 = "",AC$1&amp;":",_xlfn.TEXTJOIN(":",TRUE,AC$1,AC661))</f>
        <v>市政建筑面积公式:地块建筑面积*0</v>
      </c>
      <c r="DE661" s="78" t="str">
        <f t="shared" ca="1" si="1461"/>
        <v>绿地面积指定指标:面积*0</v>
      </c>
      <c r="DF661" s="78" t="str">
        <f t="shared" ca="1" si="1462"/>
        <v>绿地面积指定公式:面积*0</v>
      </c>
      <c r="DG661" s="78" t="str">
        <f t="shared" ref="DG661:DG743" ca="1" si="1484">IF(AI661 = "",AI$1&amp;":",_xlfn.TEXTJOIN(":",TRUE,AI$1,AI661))</f>
        <v>户数指标:-</v>
      </c>
      <c r="DH661" s="78" t="str">
        <f t="shared" ref="DH661:DH743" ca="1" si="1485">IF(AK661 = "",AK$1&amp;":",_xlfn.TEXTJOIN(":",TRUE,AK$1,AK661))</f>
        <v>户数公式:0</v>
      </c>
      <c r="DI661" s="78" t="str">
        <f t="shared" ref="DI661:DI743" ca="1" si="1486">IF(AM661 = "",AM$1&amp;":",_xlfn.TEXTJOIN(":",TRUE,AM$1,AM661))</f>
        <v>人数指标:-</v>
      </c>
      <c r="DJ661" s="78" t="str">
        <f t="shared" ref="DJ661:DJ743" ca="1" si="1487">IF(AO661 = "",AO$1&amp;":",_xlfn.TEXTJOIN(":",TRUE,AO$1,AO661))</f>
        <v>人数公式:0</v>
      </c>
      <c r="DK661" s="78" t="str">
        <f t="shared" ref="DK661:DK743" ca="1" si="1488">IF(AQ661 = "",AQ$1&amp;":",_xlfn.TEXTJOIN(":",TRUE,AQ$1,AQ661))</f>
        <v>就业指标:35平方米/岗位</v>
      </c>
      <c r="DL661" s="78" t="str">
        <f t="shared" ref="DL661:DL743" ca="1" si="1489">IF(AS661 = "",AS$1&amp;":",_xlfn.TEXTJOIN(":",TRUE,AS$1,AS661))</f>
        <v>就业公式:商服建筑面积/35</v>
      </c>
      <c r="DM661" s="78" t="str">
        <f t="shared" ref="DM661:DM743" ca="1" si="1490">IF(AU661 = "",AU$1&amp;":",_xlfn.TEXTJOIN(":",TRUE,AU$1,AU661))</f>
        <v>机动车指标:1.2个/100平方米</v>
      </c>
      <c r="DN661" s="78" t="str">
        <f t="shared" ref="DN661:DN743" ca="1" si="1491">IF(AW661 = "",AW$1&amp;":",_xlfn.TEXTJOIN(":",TRUE,AW$1,AW661))</f>
        <v>机动车公式:地块建筑面积*1.2/100</v>
      </c>
      <c r="DO661" s="78" t="str">
        <f t="shared" ref="DO661:DO743" ca="1" si="1492">IF(AY661 = "",AY$1&amp;":",_xlfn.TEXTJOIN(":",TRUE,AY$1,AY661))</f>
        <v>用水量指标:10升/平方米*日</v>
      </c>
      <c r="DP661" s="78" t="str">
        <f t="shared" ref="DP661:DP743" ca="1" si="1493">IF(BA661 = "",BA$1&amp;":",_xlfn.TEXTJOIN(":",TRUE,BA$1,BA661))</f>
        <v>用水量公式:地块建筑面积*10/1000</v>
      </c>
      <c r="DQ661" s="78" t="str">
        <f t="shared" ref="DQ661:DQ743" ca="1" si="1494">IF(BC661 = "",BC$1&amp;":",_xlfn.TEXTJOIN(":",TRUE,BC$1,BC661))</f>
        <v>污水折算系数:0.85</v>
      </c>
      <c r="DR661" s="78" t="str">
        <f t="shared" ref="DR661:DR743" ca="1" si="1495">IF(BE661 = "",BE$1&amp;":",_xlfn.TEXTJOIN(":",TRUE,BE$1,BE661))</f>
        <v>污水量公式:用水量*0.85</v>
      </c>
      <c r="DS661" s="78" t="str">
        <f t="shared" ref="DS661:DS743" ca="1" si="1496">IF(BG661 = "",BG$1&amp;":",_xlfn.TEXTJOIN(":",TRUE,BG$1,BG661))</f>
        <v>用电负荷指标:60瓦/平方米</v>
      </c>
      <c r="DT661" s="78" t="str">
        <f t="shared" ref="DT661:DT743" ca="1" si="1497">IF(BI661 = "",BI$1&amp;":",_xlfn.TEXTJOIN(":",TRUE,BI$1,BI661))</f>
        <v>同时率:0.7</v>
      </c>
      <c r="DU661" s="78" t="str">
        <f t="shared" ref="DU661:DU743" ca="1" si="1498">IF(BK661 = "",BK$1&amp;":",_xlfn.TEXTJOIN(":",TRUE,BK$1,BK661))</f>
        <v>用电量公式:地块建筑面积*60*0.7/1000</v>
      </c>
      <c r="DV661" s="78" t="str">
        <f t="shared" ref="DV661:DV743" ca="1" si="1499">IF(BM661 = "",BM$1&amp;":",_xlfn.TEXTJOIN(":",TRUE,BM$1,BM661))</f>
        <v>固话装机指标:1.0门/100平方米</v>
      </c>
      <c r="DW661" s="78" t="str">
        <f t="shared" ref="DW661:DW743" ca="1" si="1500">IF(BO661 = "",BO$1&amp;":",_xlfn.TEXTJOIN(":",TRUE,BO$1,BO661))</f>
        <v>固话量公式:地块建筑面积*1.0/100</v>
      </c>
      <c r="DX661" s="78" t="str">
        <f t="shared" ref="DX661:DX743" ca="1" si="1501">IF(BQ661 = "",BQ$1&amp;":",_xlfn.TEXTJOIN(":",TRUE,BQ$1,BQ661))</f>
        <v>有线电视指标:0.2门/100平方米</v>
      </c>
      <c r="DY661" s="78" t="str">
        <f t="shared" ref="DY661:DY743" ca="1" si="1502">IF(BS661 = "",BS$1&amp;":",_xlfn.TEXTJOIN(":",TRUE,BS$1,BS661))</f>
        <v>电视量公式:地块建筑面积*0.2/100</v>
      </c>
      <c r="DZ661" s="78" t="str">
        <f t="shared" ref="DZ661:DZ743" ca="1" si="1503">IF(BU661 = "",BU$1&amp;":",_xlfn.TEXTJOIN(":",TRUE,BU$1,BU661))</f>
        <v>高峰机动车生成量指标:60pcu/万平方米，73：27</v>
      </c>
      <c r="EA661" s="78" t="str">
        <f t="shared" ref="EA661:EA743" ca="1" si="1504">IF(BW661 = "",BW$1&amp;":",_xlfn.TEXTJOIN(":",TRUE,BW$1,BW661))</f>
        <v>高峰机动车吸引量公式:地块建筑面积/10000*60*0.73</v>
      </c>
      <c r="EB661" s="78" t="str">
        <f t="shared" ref="EB661:EB743" ca="1" si="1505">IF(BY661 = "",BY$1&amp;":",_xlfn.TEXTJOIN(":",TRUE,BY$1,BY661))</f>
        <v>高峰机动车发生量公式:地块建筑面积/10000*60*0.27</v>
      </c>
      <c r="EC661" s="78" t="str">
        <f t="shared" ca="1" si="930"/>
        <v>地下空间指标:地块建筑面积*0.4</v>
      </c>
      <c r="ED661" s="78" t="str">
        <f t="shared" ref="ED661:ED743" ca="1" si="1506">IF(CC661 = "",CC$1&amp;":",_xlfn.TEXTJOIN(":",TRUE,CC$1,CC661))</f>
        <v>地下空间公式:地块建筑面积*0.4</v>
      </c>
      <c r="EE661" s="78" t="str">
        <f t="shared" ca="1" si="931"/>
        <v>人防指标:地块建筑面积*0.08</v>
      </c>
      <c r="EF661" s="78" t="str">
        <f t="shared" ref="EF661:EF743" ca="1" si="1507">IF(CG661 = "",CG$1&amp;":",_xlfn.TEXTJOIN(":",TRUE,CG$1,CG661))</f>
        <v>人防公式:地块建筑面积*0.08</v>
      </c>
      <c r="EG661" s="78" t="str">
        <f t="shared" ca="1" si="1463"/>
        <v>用地构成:城镇建设用地</v>
      </c>
      <c r="EH661" s="78" t="s">
        <v>1962</v>
      </c>
      <c r="EI661" s="79" t="str">
        <f t="shared" ca="1" si="1460"/>
        <v>唯一标识:0901/0902/1403#商业用地/商务金融用地/广场用地#国空;性质名称:商业用地/商务金融用地/广场用地;地块性质过滤:;地块性质:0901/0902/1403;地类标准:国空;地块性质别称:B1/B2/G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1" t="s">
        <v>1962</v>
      </c>
    </row>
    <row r="662" spans="1:140" ht="16.5" x14ac:dyDescent="0.2">
      <c r="A662" s="53" t="str">
        <f t="shared" si="933"/>
        <v>0901/1401#商业用地/公园绿地#国空</v>
      </c>
      <c r="B662" s="53" t="s">
        <v>359</v>
      </c>
      <c r="C662" s="53"/>
      <c r="D662" s="53" t="s">
        <v>1171</v>
      </c>
      <c r="E662" s="53" t="s">
        <v>1277</v>
      </c>
      <c r="F662" s="53" t="s">
        <v>920</v>
      </c>
      <c r="G662" s="53" t="s">
        <v>82</v>
      </c>
      <c r="H662" s="53" t="s">
        <v>894</v>
      </c>
      <c r="I662" s="53" t="s">
        <v>1459</v>
      </c>
      <c r="J662" s="53">
        <f t="shared" si="935"/>
        <v>2</v>
      </c>
      <c r="K662" s="53" t="str">
        <f t="shared" si="934"/>
        <v>109</v>
      </c>
      <c r="L662" s="53"/>
      <c r="M662" s="53" t="str" cm="1">
        <f t="array" aca="1" ref="M662" ca="1">IF(OFFSET(INDIRECT(ADDRESS(ROW(), COLUMN())),0,-1)="",VLOOKUP($G662,$A:$AAE,COLUMN(),FALSE),OFFSET(INDIRECT(ADDRESS(ROW(), COLUMN())),0,-1))</f>
        <v>255,0,0</v>
      </c>
      <c r="N662" s="16"/>
      <c r="O662" s="53" t="str" cm="1">
        <f t="array" aca="1" ref="O662" ca="1">IF(OFFSET(INDIRECT(ADDRESS(ROW(), COLUMN())),0,-1)="",VLOOKUP($G662,$A:$AAE,COLUMN(),FALSE),OFFSET(INDIRECT(ADDRESS(ROW(), COLUMN())),0,-1))</f>
        <v>面积*容积率</v>
      </c>
      <c r="P662" s="16"/>
      <c r="Q662" s="16" t="str" cm="1">
        <f t="array" aca="1" ref="Q662" ca="1">IF(OFFSET(INDIRECT(ADDRESS(ROW(), COLUMN())),0,-1)="",VLOOKUP($G662,$A:$AAE,COLUMN(),FALSE),OFFSET(INDIRECT(ADDRESS(ROW(), COLUMN())),0,-1))</f>
        <v>地块建筑面积*0</v>
      </c>
      <c r="R662" s="16"/>
      <c r="S662" s="16" t="str" cm="1">
        <f t="array" aca="1" ref="S662" ca="1">IF(OFFSET(INDIRECT(ADDRESS(ROW(), COLUMN())),0,-1)="",VLOOKUP($G662,$A:$AAE,COLUMN(),FALSE),OFFSET(INDIRECT(ADDRESS(ROW(), COLUMN())),0,-1))</f>
        <v>地块建筑面积*1</v>
      </c>
      <c r="T662" s="16"/>
      <c r="U662" s="16" t="str" cm="1">
        <f t="array" aca="1" ref="U662" ca="1">IF(OFFSET(INDIRECT(ADDRESS(ROW(), COLUMN())),0,-1)="",VLOOKUP($G662,$A:$AAE,COLUMN(),FALSE),OFFSET(INDIRECT(ADDRESS(ROW(), COLUMN())),0,-1))</f>
        <v>地块建筑面积*1*0.35</v>
      </c>
      <c r="V662" s="16"/>
      <c r="W662" s="53" t="str" cm="1">
        <f t="array" aca="1" ref="W662" ca="1">IF(OFFSET(INDIRECT(ADDRESS(ROW(), COLUMN())),0,-1)="",VLOOKUP($G662,$A:$AAE,COLUMN(),FALSE),OFFSET(INDIRECT(ADDRESS(ROW(), COLUMN())),0,-1))</f>
        <v>地块建筑面积*1*0.65</v>
      </c>
      <c r="X662" s="16"/>
      <c r="Y662" s="16" t="str" cm="1">
        <f t="array" aca="1" ref="Y662" ca="1">IF(OFFSET(INDIRECT(ADDRESS(ROW(), COLUMN())),0,-1)="",VLOOKUP($G662,$A:$AAE,COLUMN(),FALSE),OFFSET(INDIRECT(ADDRESS(ROW(), COLUMN())),0,-1))</f>
        <v>地块建筑面积*0</v>
      </c>
      <c r="Z662" s="16"/>
      <c r="AA662" s="16" t="str" cm="1">
        <f t="array" aca="1" ref="AA662" ca="1">IF(OFFSET(INDIRECT(ADDRESS(ROW(), COLUMN())),0,-1)="",VLOOKUP($G662,$A:$AAE,COLUMN(),FALSE),OFFSET(INDIRECT(ADDRESS(ROW(), COLUMN())),0,-1))</f>
        <v>地块建筑面积*0</v>
      </c>
      <c r="AB662" s="16"/>
      <c r="AC662" s="16" t="str" cm="1">
        <f t="array" aca="1" ref="AC662" ca="1">IF(OFFSET(INDIRECT(ADDRESS(ROW(), COLUMN())),0,-1)="",VLOOKUP($G662,$A:$AAE,COLUMN(),FALSE),OFFSET(INDIRECT(ADDRESS(ROW(), COLUMN())),0,-1))</f>
        <v>地块建筑面积*0</v>
      </c>
      <c r="AD662" s="16"/>
      <c r="AE662" s="16" t="str" cm="1">
        <f t="array" aca="1" ref="AE662" ca="1">IF(OFFSET(INDIRECT(ADDRESS(ROW(), COLUMN())),0,-1)="",VLOOKUP($G662,$A:$AAE,COLUMN(),FALSE),OFFSET(INDIRECT(ADDRESS(ROW(), COLUMN())),0,-1))</f>
        <v>面积*0</v>
      </c>
      <c r="AF662" s="16"/>
      <c r="AG662" s="16" t="str" cm="1">
        <f t="array" aca="1" ref="AG662" ca="1">IF(OFFSET(INDIRECT(ADDRESS(ROW(), COLUMN())),0,-1)="",VLOOKUP($G662,$A:$AAE,COLUMN(),FALSE),OFFSET(INDIRECT(ADDRESS(ROW(), COLUMN())),0,-1))</f>
        <v>面积*0</v>
      </c>
      <c r="AH662" s="16"/>
      <c r="AI662" s="16" t="str" cm="1">
        <f t="array" aca="1" ref="AI662" ca="1">IF(OFFSET(INDIRECT(ADDRESS(ROW(), COLUMN())),0,-1)="",VLOOKUP($G662,$A:$AAE,COLUMN(),FALSE),OFFSET(INDIRECT(ADDRESS(ROW(), COLUMN())),0,-1))</f>
        <v>-</v>
      </c>
      <c r="AJ662" s="16"/>
      <c r="AK662" s="16" cm="1">
        <f t="array" aca="1" ref="AK662" ca="1">IF(OFFSET(INDIRECT(ADDRESS(ROW(), COLUMN())),0,-1)="",VLOOKUP($G662,$A:$AAE,COLUMN(),FALSE),OFFSET(INDIRECT(ADDRESS(ROW(), COLUMN())),0,-1))</f>
        <v>0</v>
      </c>
      <c r="AL662" s="16"/>
      <c r="AM662" s="16" t="str" cm="1">
        <f t="array" aca="1" ref="AM662" ca="1">IF(OFFSET(INDIRECT(ADDRESS(ROW(), COLUMN())),0,-1)="",VLOOKUP($G662,$A:$AAE,COLUMN(),FALSE),OFFSET(INDIRECT(ADDRESS(ROW(), COLUMN())),0,-1))</f>
        <v>-</v>
      </c>
      <c r="AN662" s="16"/>
      <c r="AO662" s="16" cm="1">
        <f t="array" aca="1" ref="AO662" ca="1">IF(OFFSET(INDIRECT(ADDRESS(ROW(), COLUMN())),0,-1)="",VLOOKUP($G662,$A:$AAE,COLUMN(),FALSE),OFFSET(INDIRECT(ADDRESS(ROW(), COLUMN())),0,-1))</f>
        <v>0</v>
      </c>
      <c r="AP662" s="16"/>
      <c r="AQ662" s="16" t="str" cm="1">
        <f t="array" aca="1" ref="AQ662" ca="1">IF(OFFSET(INDIRECT(ADDRESS(ROW(), COLUMN())),0,-1)="",VLOOKUP($G662,$A:$AAE,COLUMN(),FALSE),OFFSET(INDIRECT(ADDRESS(ROW(), COLUMN())),0,-1))</f>
        <v>35平方米/岗位</v>
      </c>
      <c r="AR662" s="16"/>
      <c r="AS662" s="16" t="str" cm="1">
        <f t="array" aca="1" ref="AS662" ca="1">IF(OFFSET(INDIRECT(ADDRESS(ROW(), COLUMN())),0,-1)="",VLOOKUP($G662,$A:$AAE,COLUMN(),FALSE),OFFSET(INDIRECT(ADDRESS(ROW(), COLUMN())),0,-1))</f>
        <v>商服建筑面积/35</v>
      </c>
      <c r="AT662" s="16"/>
      <c r="AU662" s="16" t="str" cm="1">
        <f t="array" aca="1" ref="AU662" ca="1">IF(OFFSET(INDIRECT(ADDRESS(ROW(), COLUMN())),0,-1)="",VLOOKUP($G662,$A:$AAE,COLUMN(),FALSE),OFFSET(INDIRECT(ADDRESS(ROW(), COLUMN())),0,-1))</f>
        <v>1.2个/100平方米</v>
      </c>
      <c r="AV662" s="16"/>
      <c r="AW662" s="16" t="str" cm="1">
        <f t="array" aca="1" ref="AW662" ca="1">IF(OFFSET(INDIRECT(ADDRESS(ROW(), COLUMN())),0,-1)="",VLOOKUP($G662,$A:$AAE,COLUMN(),FALSE),OFFSET(INDIRECT(ADDRESS(ROW(), COLUMN())),0,-1))</f>
        <v>地块建筑面积*1.2/100</v>
      </c>
      <c r="AX662" s="116"/>
      <c r="AY662" s="16" t="str" cm="1">
        <f t="array" aca="1" ref="AY662" ca="1">IF(OFFSET(INDIRECT(ADDRESS(ROW(), COLUMN())),0,-1)="",VLOOKUP($G662,$A:$AAE,COLUMN(),FALSE),OFFSET(INDIRECT(ADDRESS(ROW(), COLUMN())),0,-1))</f>
        <v>10升/平方米*日</v>
      </c>
      <c r="AZ662" s="116"/>
      <c r="BA662" s="16" t="str" cm="1">
        <f t="array" aca="1" ref="BA662" ca="1">IF(OFFSET(INDIRECT(ADDRESS(ROW(), COLUMN())),0,-1)="",VLOOKUP($G662,$A:$AAE,COLUMN(),FALSE),OFFSET(INDIRECT(ADDRESS(ROW(), COLUMN())),0,-1))</f>
        <v>地块建筑面积*10/1000</v>
      </c>
      <c r="BB662" s="116"/>
      <c r="BC662" s="16" cm="1">
        <f t="array" aca="1" ref="BC662" ca="1">IF(OFFSET(INDIRECT(ADDRESS(ROW(), COLUMN())),0,-1)="",VLOOKUP($G662,$A:$AAE,COLUMN(),FALSE),OFFSET(INDIRECT(ADDRESS(ROW(), COLUMN())),0,-1))</f>
        <v>0.85</v>
      </c>
      <c r="BD662" s="116"/>
      <c r="BE662" s="16" t="str" cm="1">
        <f t="array" aca="1" ref="BE662" ca="1">IF(OFFSET(INDIRECT(ADDRESS(ROW(), COLUMN())),0,-1)="",VLOOKUP($G662,$A:$AAE,COLUMN(),FALSE),OFFSET(INDIRECT(ADDRESS(ROW(), COLUMN())),0,-1))</f>
        <v>用水量*0.85</v>
      </c>
      <c r="BF662" s="116"/>
      <c r="BG662" s="16" t="str" cm="1">
        <f t="array" aca="1" ref="BG662" ca="1">IF(OFFSET(INDIRECT(ADDRESS(ROW(), COLUMN())),0,-1)="",VLOOKUP($G662,$A:$AAE,COLUMN(),FALSE),OFFSET(INDIRECT(ADDRESS(ROW(), COLUMN())),0,-1))</f>
        <v>60瓦/平方米</v>
      </c>
      <c r="BH662" s="116"/>
      <c r="BI662" s="16" cm="1">
        <f t="array" aca="1" ref="BI662" ca="1">IF(OFFSET(INDIRECT(ADDRESS(ROW(), COLUMN())),0,-1)="",VLOOKUP($G662,$A:$AAE,COLUMN(),FALSE),OFFSET(INDIRECT(ADDRESS(ROW(), COLUMN())),0,-1))</f>
        <v>0.7</v>
      </c>
      <c r="BJ662" s="116"/>
      <c r="BK662" s="16" t="str" cm="1">
        <f t="array" aca="1" ref="BK662" ca="1">IF(OFFSET(INDIRECT(ADDRESS(ROW(), COLUMN())),0,-1)="",VLOOKUP($G662,$A:$AAE,COLUMN(),FALSE),OFFSET(INDIRECT(ADDRESS(ROW(), COLUMN())),0,-1))</f>
        <v>地块建筑面积*60*0.7/1000</v>
      </c>
      <c r="BL662" s="116"/>
      <c r="BM662" s="16" t="str" cm="1">
        <f t="array" aca="1" ref="BM662" ca="1">IF(OFFSET(INDIRECT(ADDRESS(ROW(), COLUMN())),0,-1)="",VLOOKUP($G662,$A:$AAE,COLUMN(),FALSE),OFFSET(INDIRECT(ADDRESS(ROW(), COLUMN())),0,-1))</f>
        <v>1.0门/100平方米</v>
      </c>
      <c r="BN662" s="116"/>
      <c r="BO662" s="16" t="str" cm="1">
        <f t="array" aca="1" ref="BO662" ca="1">IF(OFFSET(INDIRECT(ADDRESS(ROW(), COLUMN())),0,-1)="",VLOOKUP($G662,$A:$AAE,COLUMN(),FALSE),OFFSET(INDIRECT(ADDRESS(ROW(), COLUMN())),0,-1))</f>
        <v>地块建筑面积*1.0/100</v>
      </c>
      <c r="BP662" s="116"/>
      <c r="BQ662" s="16" t="str" cm="1">
        <f t="array" aca="1" ref="BQ662" ca="1">IF(OFFSET(INDIRECT(ADDRESS(ROW(), COLUMN())),0,-1)="",VLOOKUP($G662,$A:$AAE,COLUMN(),FALSE),OFFSET(INDIRECT(ADDRESS(ROW(), COLUMN())),0,-1))</f>
        <v>0.2门/100平方米</v>
      </c>
      <c r="BR662" s="116"/>
      <c r="BS662" s="16" t="str" cm="1">
        <f t="array" aca="1" ref="BS662" ca="1">IF(OFFSET(INDIRECT(ADDRESS(ROW(), COLUMN())),0,-1)="",VLOOKUP($G662,$A:$AAE,COLUMN(),FALSE),OFFSET(INDIRECT(ADDRESS(ROW(), COLUMN())),0,-1))</f>
        <v>地块建筑面积*0.2/100</v>
      </c>
      <c r="BT662" s="116"/>
      <c r="BU662" s="16" t="str" cm="1">
        <f t="array" aca="1" ref="BU662" ca="1">IF(OFFSET(INDIRECT(ADDRESS(ROW(), COLUMN())),0,-1)="",VLOOKUP($G662,$A:$AAE,COLUMN(),FALSE),OFFSET(INDIRECT(ADDRESS(ROW(), COLUMN())),0,-1))</f>
        <v>60pcu/万平方米，73：27</v>
      </c>
      <c r="BV662" s="116"/>
      <c r="BW662" s="16" t="str" cm="1">
        <f t="array" aca="1" ref="BW662" ca="1">IF(OFFSET(INDIRECT(ADDRESS(ROW(), COLUMN())),0,-1)="",VLOOKUP($G662,$A:$AAE,COLUMN(),FALSE),OFFSET(INDIRECT(ADDRESS(ROW(), COLUMN())),0,-1))</f>
        <v>地块建筑面积/10000*60*0.73</v>
      </c>
      <c r="BX662" s="116"/>
      <c r="BY662" s="16" t="str" cm="1">
        <f t="array" aca="1" ref="BY662" ca="1">IF(OFFSET(INDIRECT(ADDRESS(ROW(), COLUMN())),0,-1)="",VLOOKUP($G662,$A:$AAE,COLUMN(),FALSE),OFFSET(INDIRECT(ADDRESS(ROW(), COLUMN())),0,-1))</f>
        <v>地块建筑面积/10000*60*0.27</v>
      </c>
      <c r="BZ662" s="99"/>
      <c r="CA662" s="16" t="str" cm="1">
        <f t="array" aca="1" ref="CA662" ca="1">IF(OFFSET(INDIRECT(ADDRESS(ROW(), COLUMN())),0,-1)="",VLOOKUP($G662,$A:$AAE,COLUMN(),FALSE),OFFSET(INDIRECT(ADDRESS(ROW(), COLUMN())),0,-1))</f>
        <v>地块建筑面积*0.4</v>
      </c>
      <c r="CB662" s="16"/>
      <c r="CC662" s="16" t="str" cm="1">
        <f t="array" aca="1" ref="CC662" ca="1">IF(OFFSET(INDIRECT(ADDRESS(ROW(), COLUMN())),0,-1)="",VLOOKUP($G662,$A:$AAE,COLUMN(),FALSE),OFFSET(INDIRECT(ADDRESS(ROW(), COLUMN())),0,-1))</f>
        <v>地块建筑面积*0.4</v>
      </c>
      <c r="CD662" s="16"/>
      <c r="CE662" s="16" t="str" cm="1">
        <f t="array" aca="1" ref="CE662" ca="1">IF(OFFSET(INDIRECT(ADDRESS(ROW(), COLUMN())),0,-1)="",VLOOKUP($G662,$A:$AAE,COLUMN(),FALSE),OFFSET(INDIRECT(ADDRESS(ROW(), COLUMN())),0,-1))</f>
        <v>地块建筑面积*0.08</v>
      </c>
      <c r="CF662" s="16"/>
      <c r="CG662" s="16" t="str" cm="1">
        <f t="array" aca="1" ref="CG662" ca="1">IF(OFFSET(INDIRECT(ADDRESS(ROW(), COLUMN())),0,-1)="",VLOOKUP($G662,$A:$AAE,COLUMN(),FALSE),OFFSET(INDIRECT(ADDRESS(ROW(), COLUMN())),0,-1))</f>
        <v>地块建筑面积*0.08</v>
      </c>
      <c r="CH662" s="16"/>
      <c r="CI662" s="53" t="str" cm="1">
        <f t="array" aca="1" ref="CI662" ca="1">IF(OFFSET(INDIRECT(ADDRESS(ROW(), COLUMN())),0,-1)="",VLOOKUP($G662,$A:$AAE,COLUMN(),FALSE),OFFSET(INDIRECT(ADDRESS(ROW(), COLUMN())),0,-1))</f>
        <v>城镇建设用地</v>
      </c>
      <c r="CJ662" s="76" t="s">
        <v>1962</v>
      </c>
      <c r="CK662" s="78" t="str">
        <f t="shared" si="1464"/>
        <v>唯一标识:0901/1401#商业用地/公园绿地#国空</v>
      </c>
      <c r="CL662" s="78" t="str">
        <f t="shared" si="1465"/>
        <v>性质名称:商业用地/公园绿地</v>
      </c>
      <c r="CM662" s="78" t="str">
        <f t="shared" si="1466"/>
        <v>地块性质过滤:</v>
      </c>
      <c r="CN662" s="78" t="str">
        <f t="shared" si="1467"/>
        <v>地块性质:0901/1401</v>
      </c>
      <c r="CO662" s="78" t="str">
        <f t="shared" si="1468"/>
        <v>地类标准:国空</v>
      </c>
      <c r="CP662" s="78" t="str">
        <f t="shared" si="1469"/>
        <v>地块性质别称:B1/G1</v>
      </c>
      <c r="CQ662" s="78" t="str">
        <f t="shared" si="1470"/>
        <v>属性继承:B1#商业用地#城规</v>
      </c>
      <c r="CR662" s="78" t="str">
        <f t="shared" si="1471"/>
        <v>父类:B1</v>
      </c>
      <c r="CS662" s="78" t="str">
        <f t="shared" si="1472"/>
        <v>级别继承:09#商业服务业用地#国空</v>
      </c>
      <c r="CT662" s="78" t="str">
        <f t="shared" si="1473"/>
        <v>级别层次:2</v>
      </c>
      <c r="CU662" s="78" t="str">
        <f t="shared" si="1474"/>
        <v>级别:109</v>
      </c>
      <c r="CV662" s="78" t="str">
        <f t="shared" ca="1" si="1475"/>
        <v>地块颜色:255,0,0</v>
      </c>
      <c r="CW662" s="78" t="str">
        <f t="shared" ca="1" si="1476"/>
        <v>建筑面积公式:面积*容积率</v>
      </c>
      <c r="CX662" s="78" t="str">
        <f t="shared" ca="1" si="1477"/>
        <v>住宅建筑面积公式:地块建筑面积*0</v>
      </c>
      <c r="CY662" s="78" t="str">
        <f t="shared" ca="1" si="1478"/>
        <v>商服建筑面积公式:地块建筑面积*1</v>
      </c>
      <c r="CZ662" s="78" t="str">
        <f t="shared" ca="1" si="1479"/>
        <v>商服中商业建筑面积公式:地块建筑面积*1*0.35</v>
      </c>
      <c r="DA662" s="78" t="str">
        <f t="shared" ca="1" si="1480"/>
        <v>商服中办公建筑面积公式:地块建筑面积*1*0.65</v>
      </c>
      <c r="DB662" s="78" t="str">
        <f t="shared" ca="1" si="1481"/>
        <v>公服建筑面积公式:地块建筑面积*0</v>
      </c>
      <c r="DC662" s="78" t="str">
        <f t="shared" ca="1" si="1482"/>
        <v>工业建筑面积公式:地块建筑面积*0</v>
      </c>
      <c r="DD662" s="78" t="str">
        <f t="shared" ca="1" si="1483"/>
        <v>市政建筑面积公式:地块建筑面积*0</v>
      </c>
      <c r="DE662" s="78" t="str">
        <f t="shared" ca="1" si="1461"/>
        <v>绿地面积指定指标:面积*0</v>
      </c>
      <c r="DF662" s="78" t="str">
        <f t="shared" ca="1" si="1462"/>
        <v>绿地面积指定公式:面积*0</v>
      </c>
      <c r="DG662" s="78" t="str">
        <f t="shared" ca="1" si="1484"/>
        <v>户数指标:-</v>
      </c>
      <c r="DH662" s="78" t="str">
        <f t="shared" ca="1" si="1485"/>
        <v>户数公式:0</v>
      </c>
      <c r="DI662" s="78" t="str">
        <f t="shared" ca="1" si="1486"/>
        <v>人数指标:-</v>
      </c>
      <c r="DJ662" s="78" t="str">
        <f t="shared" ca="1" si="1487"/>
        <v>人数公式:0</v>
      </c>
      <c r="DK662" s="78" t="str">
        <f t="shared" ca="1" si="1488"/>
        <v>就业指标:35平方米/岗位</v>
      </c>
      <c r="DL662" s="78" t="str">
        <f t="shared" ca="1" si="1489"/>
        <v>就业公式:商服建筑面积/35</v>
      </c>
      <c r="DM662" s="78" t="str">
        <f t="shared" ca="1" si="1490"/>
        <v>机动车指标:1.2个/100平方米</v>
      </c>
      <c r="DN662" s="78" t="str">
        <f t="shared" ca="1" si="1491"/>
        <v>机动车公式:地块建筑面积*1.2/100</v>
      </c>
      <c r="DO662" s="78" t="str">
        <f t="shared" ca="1" si="1492"/>
        <v>用水量指标:10升/平方米*日</v>
      </c>
      <c r="DP662" s="78" t="str">
        <f t="shared" ca="1" si="1493"/>
        <v>用水量公式:地块建筑面积*10/1000</v>
      </c>
      <c r="DQ662" s="78" t="str">
        <f t="shared" ca="1" si="1494"/>
        <v>污水折算系数:0.85</v>
      </c>
      <c r="DR662" s="78" t="str">
        <f t="shared" ca="1" si="1495"/>
        <v>污水量公式:用水量*0.85</v>
      </c>
      <c r="DS662" s="78" t="str">
        <f t="shared" ca="1" si="1496"/>
        <v>用电负荷指标:60瓦/平方米</v>
      </c>
      <c r="DT662" s="78" t="str">
        <f t="shared" ca="1" si="1497"/>
        <v>同时率:0.7</v>
      </c>
      <c r="DU662" s="78" t="str">
        <f t="shared" ca="1" si="1498"/>
        <v>用电量公式:地块建筑面积*60*0.7/1000</v>
      </c>
      <c r="DV662" s="78" t="str">
        <f t="shared" ca="1" si="1499"/>
        <v>固话装机指标:1.0门/100平方米</v>
      </c>
      <c r="DW662" s="78" t="str">
        <f t="shared" ca="1" si="1500"/>
        <v>固话量公式:地块建筑面积*1.0/100</v>
      </c>
      <c r="DX662" s="78" t="str">
        <f t="shared" ca="1" si="1501"/>
        <v>有线电视指标:0.2门/100平方米</v>
      </c>
      <c r="DY662" s="78" t="str">
        <f t="shared" ca="1" si="1502"/>
        <v>电视量公式:地块建筑面积*0.2/100</v>
      </c>
      <c r="DZ662" s="78" t="str">
        <f t="shared" ca="1" si="1503"/>
        <v>高峰机动车生成量指标:60pcu/万平方米，73：27</v>
      </c>
      <c r="EA662" s="78" t="str">
        <f t="shared" ca="1" si="1504"/>
        <v>高峰机动车吸引量公式:地块建筑面积/10000*60*0.73</v>
      </c>
      <c r="EB662" s="78" t="str">
        <f t="shared" ca="1" si="1505"/>
        <v>高峰机动车发生量公式:地块建筑面积/10000*60*0.27</v>
      </c>
      <c r="EC662" s="78" t="str">
        <f t="shared" ref="EC662:EC744" ca="1" si="1508">IF(CA662 = "",CA$1&amp;":",_xlfn.TEXTJOIN(":",TRUE,CA$1,CA662))</f>
        <v>地下空间指标:地块建筑面积*0.4</v>
      </c>
      <c r="ED662" s="78" t="str">
        <f t="shared" ca="1" si="1506"/>
        <v>地下空间公式:地块建筑面积*0.4</v>
      </c>
      <c r="EE662" s="78" t="str">
        <f t="shared" ref="EE662:EE744" ca="1" si="1509">IF(CE662 = "",CE$1&amp;":",_xlfn.TEXTJOIN(":",TRUE,CE$1,CE662))</f>
        <v>人防指标:地块建筑面积*0.08</v>
      </c>
      <c r="EF662" s="78" t="str">
        <f t="shared" ca="1" si="1507"/>
        <v>人防公式:地块建筑面积*0.08</v>
      </c>
      <c r="EG662" s="78" t="str">
        <f t="shared" ca="1" si="1463"/>
        <v>用地构成:城镇建设用地</v>
      </c>
      <c r="EH662" s="78" t="s">
        <v>1962</v>
      </c>
      <c r="EI662" s="79" t="str">
        <f t="shared" ca="1" si="1460"/>
        <v>唯一标识:0901/1401#商业用地/公园绿地#国空;性质名称:商业用地/公园绿地;地块性质过滤:;地块性质:0901/1401;地类标准:国空;地块性质别称:B1/G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2" t="s">
        <v>1962</v>
      </c>
    </row>
    <row r="663" spans="1:140" ht="16.5" x14ac:dyDescent="0.2">
      <c r="A663" s="53" t="str">
        <f t="shared" ref="A663:A745" si="1510">IF(OR(C663="",C663="地块性质过滤:"),D663&amp;"#"&amp;B663&amp;"#"&amp;E663,D663&amp;"#"&amp;B663&amp;"&amp;"&amp;C663&amp;"#"&amp;E663)</f>
        <v>0901/0902/1206#商业用地/商务金融用地/城市轨道交通用地#国空</v>
      </c>
      <c r="B663" s="53" t="s">
        <v>598</v>
      </c>
      <c r="C663" s="53"/>
      <c r="D663" s="53" t="s">
        <v>1172</v>
      </c>
      <c r="E663" s="53" t="s">
        <v>1277</v>
      </c>
      <c r="F663" s="53" t="s">
        <v>1367</v>
      </c>
      <c r="G663" s="53" t="s">
        <v>82</v>
      </c>
      <c r="H663" s="53" t="s">
        <v>894</v>
      </c>
      <c r="I663" s="53" t="s">
        <v>1459</v>
      </c>
      <c r="J663" s="53">
        <f t="shared" si="935"/>
        <v>2</v>
      </c>
      <c r="K663" s="53" t="str">
        <f t="shared" si="934"/>
        <v>109</v>
      </c>
      <c r="L663" s="53"/>
      <c r="M663" s="53" t="str" cm="1">
        <f t="array" aca="1" ref="M663" ca="1">IF(OFFSET(INDIRECT(ADDRESS(ROW(), COLUMN())),0,-1)="",VLOOKUP($G663,$A:$AAE,COLUMN(),FALSE),OFFSET(INDIRECT(ADDRESS(ROW(), COLUMN())),0,-1))</f>
        <v>255,0,0</v>
      </c>
      <c r="N663" s="16"/>
      <c r="O663" s="53" t="str" cm="1">
        <f t="array" aca="1" ref="O663" ca="1">IF(OFFSET(INDIRECT(ADDRESS(ROW(), COLUMN())),0,-1)="",VLOOKUP($G663,$A:$AAE,COLUMN(),FALSE),OFFSET(INDIRECT(ADDRESS(ROW(), COLUMN())),0,-1))</f>
        <v>面积*容积率</v>
      </c>
      <c r="P663" s="16"/>
      <c r="Q663" s="16" t="str" cm="1">
        <f t="array" aca="1" ref="Q663" ca="1">IF(OFFSET(INDIRECT(ADDRESS(ROW(), COLUMN())),0,-1)="",VLOOKUP($G663,$A:$AAE,COLUMN(),FALSE),OFFSET(INDIRECT(ADDRESS(ROW(), COLUMN())),0,-1))</f>
        <v>地块建筑面积*0</v>
      </c>
      <c r="R663" s="16"/>
      <c r="S663" s="16" t="str" cm="1">
        <f t="array" aca="1" ref="S663" ca="1">IF(OFFSET(INDIRECT(ADDRESS(ROW(), COLUMN())),0,-1)="",VLOOKUP($G663,$A:$AAE,COLUMN(),FALSE),OFFSET(INDIRECT(ADDRESS(ROW(), COLUMN())),0,-1))</f>
        <v>地块建筑面积*1</v>
      </c>
      <c r="T663" s="16"/>
      <c r="U663" s="16" t="str" cm="1">
        <f t="array" aca="1" ref="U663" ca="1">IF(OFFSET(INDIRECT(ADDRESS(ROW(), COLUMN())),0,-1)="",VLOOKUP($G663,$A:$AAE,COLUMN(),FALSE),OFFSET(INDIRECT(ADDRESS(ROW(), COLUMN())),0,-1))</f>
        <v>地块建筑面积*1*0.35</v>
      </c>
      <c r="V663" s="16"/>
      <c r="W663" s="53" t="str" cm="1">
        <f t="array" aca="1" ref="W663" ca="1">IF(OFFSET(INDIRECT(ADDRESS(ROW(), COLUMN())),0,-1)="",VLOOKUP($G663,$A:$AAE,COLUMN(),FALSE),OFFSET(INDIRECT(ADDRESS(ROW(), COLUMN())),0,-1))</f>
        <v>地块建筑面积*1*0.65</v>
      </c>
      <c r="X663" s="16"/>
      <c r="Y663" s="16" t="str" cm="1">
        <f t="array" aca="1" ref="Y663" ca="1">IF(OFFSET(INDIRECT(ADDRESS(ROW(), COLUMN())),0,-1)="",VLOOKUP($G663,$A:$AAE,COLUMN(),FALSE),OFFSET(INDIRECT(ADDRESS(ROW(), COLUMN())),0,-1))</f>
        <v>地块建筑面积*0</v>
      </c>
      <c r="Z663" s="16"/>
      <c r="AA663" s="16" t="str" cm="1">
        <f t="array" aca="1" ref="AA663" ca="1">IF(OFFSET(INDIRECT(ADDRESS(ROW(), COLUMN())),0,-1)="",VLOOKUP($G663,$A:$AAE,COLUMN(),FALSE),OFFSET(INDIRECT(ADDRESS(ROW(), COLUMN())),0,-1))</f>
        <v>地块建筑面积*0</v>
      </c>
      <c r="AB663" s="16"/>
      <c r="AC663" s="16" t="str" cm="1">
        <f t="array" aca="1" ref="AC663" ca="1">IF(OFFSET(INDIRECT(ADDRESS(ROW(), COLUMN())),0,-1)="",VLOOKUP($G663,$A:$AAE,COLUMN(),FALSE),OFFSET(INDIRECT(ADDRESS(ROW(), COLUMN())),0,-1))</f>
        <v>地块建筑面积*0</v>
      </c>
      <c r="AD663" s="16"/>
      <c r="AE663" s="16" t="str" cm="1">
        <f t="array" aca="1" ref="AE663" ca="1">IF(OFFSET(INDIRECT(ADDRESS(ROW(), COLUMN())),0,-1)="",VLOOKUP($G663,$A:$AAE,COLUMN(),FALSE),OFFSET(INDIRECT(ADDRESS(ROW(), COLUMN())),0,-1))</f>
        <v>面积*0</v>
      </c>
      <c r="AF663" s="16"/>
      <c r="AG663" s="16" t="str" cm="1">
        <f t="array" aca="1" ref="AG663" ca="1">IF(OFFSET(INDIRECT(ADDRESS(ROW(), COLUMN())),0,-1)="",VLOOKUP($G663,$A:$AAE,COLUMN(),FALSE),OFFSET(INDIRECT(ADDRESS(ROW(), COLUMN())),0,-1))</f>
        <v>面积*0</v>
      </c>
      <c r="AH663" s="16"/>
      <c r="AI663" s="16" t="str" cm="1">
        <f t="array" aca="1" ref="AI663" ca="1">IF(OFFSET(INDIRECT(ADDRESS(ROW(), COLUMN())),0,-1)="",VLOOKUP($G663,$A:$AAE,COLUMN(),FALSE),OFFSET(INDIRECT(ADDRESS(ROW(), COLUMN())),0,-1))</f>
        <v>-</v>
      </c>
      <c r="AJ663" s="16"/>
      <c r="AK663" s="16" cm="1">
        <f t="array" aca="1" ref="AK663" ca="1">IF(OFFSET(INDIRECT(ADDRESS(ROW(), COLUMN())),0,-1)="",VLOOKUP($G663,$A:$AAE,COLUMN(),FALSE),OFFSET(INDIRECT(ADDRESS(ROW(), COLUMN())),0,-1))</f>
        <v>0</v>
      </c>
      <c r="AL663" s="16"/>
      <c r="AM663" s="16" t="str" cm="1">
        <f t="array" aca="1" ref="AM663" ca="1">IF(OFFSET(INDIRECT(ADDRESS(ROW(), COLUMN())),0,-1)="",VLOOKUP($G663,$A:$AAE,COLUMN(),FALSE),OFFSET(INDIRECT(ADDRESS(ROW(), COLUMN())),0,-1))</f>
        <v>-</v>
      </c>
      <c r="AN663" s="16"/>
      <c r="AO663" s="16" cm="1">
        <f t="array" aca="1" ref="AO663" ca="1">IF(OFFSET(INDIRECT(ADDRESS(ROW(), COLUMN())),0,-1)="",VLOOKUP($G663,$A:$AAE,COLUMN(),FALSE),OFFSET(INDIRECT(ADDRESS(ROW(), COLUMN())),0,-1))</f>
        <v>0</v>
      </c>
      <c r="AP663" s="16"/>
      <c r="AQ663" s="16" t="str" cm="1">
        <f t="array" aca="1" ref="AQ663" ca="1">IF(OFFSET(INDIRECT(ADDRESS(ROW(), COLUMN())),0,-1)="",VLOOKUP($G663,$A:$AAE,COLUMN(),FALSE),OFFSET(INDIRECT(ADDRESS(ROW(), COLUMN())),0,-1))</f>
        <v>35平方米/岗位</v>
      </c>
      <c r="AR663" s="16"/>
      <c r="AS663" s="16" t="str" cm="1">
        <f t="array" aca="1" ref="AS663" ca="1">IF(OFFSET(INDIRECT(ADDRESS(ROW(), COLUMN())),0,-1)="",VLOOKUP($G663,$A:$AAE,COLUMN(),FALSE),OFFSET(INDIRECT(ADDRESS(ROW(), COLUMN())),0,-1))</f>
        <v>商服建筑面积/35</v>
      </c>
      <c r="AT663" s="16"/>
      <c r="AU663" s="16" t="str" cm="1">
        <f t="array" aca="1" ref="AU663" ca="1">IF(OFFSET(INDIRECT(ADDRESS(ROW(), COLUMN())),0,-1)="",VLOOKUP($G663,$A:$AAE,COLUMN(),FALSE),OFFSET(INDIRECT(ADDRESS(ROW(), COLUMN())),0,-1))</f>
        <v>1.2个/100平方米</v>
      </c>
      <c r="AV663" s="16"/>
      <c r="AW663" s="16" t="str" cm="1">
        <f t="array" aca="1" ref="AW663" ca="1">IF(OFFSET(INDIRECT(ADDRESS(ROW(), COLUMN())),0,-1)="",VLOOKUP($G663,$A:$AAE,COLUMN(),FALSE),OFFSET(INDIRECT(ADDRESS(ROW(), COLUMN())),0,-1))</f>
        <v>地块建筑面积*1.2/100</v>
      </c>
      <c r="AX663" s="116"/>
      <c r="AY663" s="16" t="str" cm="1">
        <f t="array" aca="1" ref="AY663" ca="1">IF(OFFSET(INDIRECT(ADDRESS(ROW(), COLUMN())),0,-1)="",VLOOKUP($G663,$A:$AAE,COLUMN(),FALSE),OFFSET(INDIRECT(ADDRESS(ROW(), COLUMN())),0,-1))</f>
        <v>10升/平方米*日</v>
      </c>
      <c r="AZ663" s="116"/>
      <c r="BA663" s="16" t="str" cm="1">
        <f t="array" aca="1" ref="BA663" ca="1">IF(OFFSET(INDIRECT(ADDRESS(ROW(), COLUMN())),0,-1)="",VLOOKUP($G663,$A:$AAE,COLUMN(),FALSE),OFFSET(INDIRECT(ADDRESS(ROW(), COLUMN())),0,-1))</f>
        <v>地块建筑面积*10/1000</v>
      </c>
      <c r="BB663" s="116"/>
      <c r="BC663" s="16" cm="1">
        <f t="array" aca="1" ref="BC663" ca="1">IF(OFFSET(INDIRECT(ADDRESS(ROW(), COLUMN())),0,-1)="",VLOOKUP($G663,$A:$AAE,COLUMN(),FALSE),OFFSET(INDIRECT(ADDRESS(ROW(), COLUMN())),0,-1))</f>
        <v>0.85</v>
      </c>
      <c r="BD663" s="116"/>
      <c r="BE663" s="16" t="str" cm="1">
        <f t="array" aca="1" ref="BE663" ca="1">IF(OFFSET(INDIRECT(ADDRESS(ROW(), COLUMN())),0,-1)="",VLOOKUP($G663,$A:$AAE,COLUMN(),FALSE),OFFSET(INDIRECT(ADDRESS(ROW(), COLUMN())),0,-1))</f>
        <v>用水量*0.85</v>
      </c>
      <c r="BF663" s="116"/>
      <c r="BG663" s="16" t="str" cm="1">
        <f t="array" aca="1" ref="BG663" ca="1">IF(OFFSET(INDIRECT(ADDRESS(ROW(), COLUMN())),0,-1)="",VLOOKUP($G663,$A:$AAE,COLUMN(),FALSE),OFFSET(INDIRECT(ADDRESS(ROW(), COLUMN())),0,-1))</f>
        <v>60瓦/平方米</v>
      </c>
      <c r="BH663" s="116"/>
      <c r="BI663" s="16" cm="1">
        <f t="array" aca="1" ref="BI663" ca="1">IF(OFFSET(INDIRECT(ADDRESS(ROW(), COLUMN())),0,-1)="",VLOOKUP($G663,$A:$AAE,COLUMN(),FALSE),OFFSET(INDIRECT(ADDRESS(ROW(), COLUMN())),0,-1))</f>
        <v>0.7</v>
      </c>
      <c r="BJ663" s="116"/>
      <c r="BK663" s="16" t="str" cm="1">
        <f t="array" aca="1" ref="BK663" ca="1">IF(OFFSET(INDIRECT(ADDRESS(ROW(), COLUMN())),0,-1)="",VLOOKUP($G663,$A:$AAE,COLUMN(),FALSE),OFFSET(INDIRECT(ADDRESS(ROW(), COLUMN())),0,-1))</f>
        <v>地块建筑面积*60*0.7/1000</v>
      </c>
      <c r="BL663" s="116"/>
      <c r="BM663" s="16" t="str" cm="1">
        <f t="array" aca="1" ref="BM663" ca="1">IF(OFFSET(INDIRECT(ADDRESS(ROW(), COLUMN())),0,-1)="",VLOOKUP($G663,$A:$AAE,COLUMN(),FALSE),OFFSET(INDIRECT(ADDRESS(ROW(), COLUMN())),0,-1))</f>
        <v>1.0门/100平方米</v>
      </c>
      <c r="BN663" s="116"/>
      <c r="BO663" s="16" t="str" cm="1">
        <f t="array" aca="1" ref="BO663" ca="1">IF(OFFSET(INDIRECT(ADDRESS(ROW(), COLUMN())),0,-1)="",VLOOKUP($G663,$A:$AAE,COLUMN(),FALSE),OFFSET(INDIRECT(ADDRESS(ROW(), COLUMN())),0,-1))</f>
        <v>地块建筑面积*1.0/100</v>
      </c>
      <c r="BP663" s="116"/>
      <c r="BQ663" s="16" t="str" cm="1">
        <f t="array" aca="1" ref="BQ663" ca="1">IF(OFFSET(INDIRECT(ADDRESS(ROW(), COLUMN())),0,-1)="",VLOOKUP($G663,$A:$AAE,COLUMN(),FALSE),OFFSET(INDIRECT(ADDRESS(ROW(), COLUMN())),0,-1))</f>
        <v>0.2门/100平方米</v>
      </c>
      <c r="BR663" s="116"/>
      <c r="BS663" s="16" t="str" cm="1">
        <f t="array" aca="1" ref="BS663" ca="1">IF(OFFSET(INDIRECT(ADDRESS(ROW(), COLUMN())),0,-1)="",VLOOKUP($G663,$A:$AAE,COLUMN(),FALSE),OFFSET(INDIRECT(ADDRESS(ROW(), COLUMN())),0,-1))</f>
        <v>地块建筑面积*0.2/100</v>
      </c>
      <c r="BT663" s="116"/>
      <c r="BU663" s="16" t="str" cm="1">
        <f t="array" aca="1" ref="BU663" ca="1">IF(OFFSET(INDIRECT(ADDRESS(ROW(), COLUMN())),0,-1)="",VLOOKUP($G663,$A:$AAE,COLUMN(),FALSE),OFFSET(INDIRECT(ADDRESS(ROW(), COLUMN())),0,-1))</f>
        <v>60pcu/万平方米，73：27</v>
      </c>
      <c r="BV663" s="116"/>
      <c r="BW663" s="16" t="str" cm="1">
        <f t="array" aca="1" ref="BW663" ca="1">IF(OFFSET(INDIRECT(ADDRESS(ROW(), COLUMN())),0,-1)="",VLOOKUP($G663,$A:$AAE,COLUMN(),FALSE),OFFSET(INDIRECT(ADDRESS(ROW(), COLUMN())),0,-1))</f>
        <v>地块建筑面积/10000*60*0.73</v>
      </c>
      <c r="BX663" s="116"/>
      <c r="BY663" s="16" t="str" cm="1">
        <f t="array" aca="1" ref="BY663" ca="1">IF(OFFSET(INDIRECT(ADDRESS(ROW(), COLUMN())),0,-1)="",VLOOKUP($G663,$A:$AAE,COLUMN(),FALSE),OFFSET(INDIRECT(ADDRESS(ROW(), COLUMN())),0,-1))</f>
        <v>地块建筑面积/10000*60*0.27</v>
      </c>
      <c r="BZ663" s="99"/>
      <c r="CA663" s="16" t="str" cm="1">
        <f t="array" aca="1" ref="CA663" ca="1">IF(OFFSET(INDIRECT(ADDRESS(ROW(), COLUMN())),0,-1)="",VLOOKUP($G663,$A:$AAE,COLUMN(),FALSE),OFFSET(INDIRECT(ADDRESS(ROW(), COLUMN())),0,-1))</f>
        <v>地块建筑面积*0.4</v>
      </c>
      <c r="CB663" s="16"/>
      <c r="CC663" s="16" t="str" cm="1">
        <f t="array" aca="1" ref="CC663" ca="1">IF(OFFSET(INDIRECT(ADDRESS(ROW(), COLUMN())),0,-1)="",VLOOKUP($G663,$A:$AAE,COLUMN(),FALSE),OFFSET(INDIRECT(ADDRESS(ROW(), COLUMN())),0,-1))</f>
        <v>地块建筑面积*0.4</v>
      </c>
      <c r="CD663" s="16"/>
      <c r="CE663" s="16" t="str" cm="1">
        <f t="array" aca="1" ref="CE663" ca="1">IF(OFFSET(INDIRECT(ADDRESS(ROW(), COLUMN())),0,-1)="",VLOOKUP($G663,$A:$AAE,COLUMN(),FALSE),OFFSET(INDIRECT(ADDRESS(ROW(), COLUMN())),0,-1))</f>
        <v>地块建筑面积*0.08</v>
      </c>
      <c r="CF663" s="16"/>
      <c r="CG663" s="16" t="str" cm="1">
        <f t="array" aca="1" ref="CG663" ca="1">IF(OFFSET(INDIRECT(ADDRESS(ROW(), COLUMN())),0,-1)="",VLOOKUP($G663,$A:$AAE,COLUMN(),FALSE),OFFSET(INDIRECT(ADDRESS(ROW(), COLUMN())),0,-1))</f>
        <v>地块建筑面积*0.08</v>
      </c>
      <c r="CH663" s="16"/>
      <c r="CI663" s="53" t="str" cm="1">
        <f t="array" aca="1" ref="CI663" ca="1">IF(OFFSET(INDIRECT(ADDRESS(ROW(), COLUMN())),0,-1)="",VLOOKUP($G663,$A:$AAE,COLUMN(),FALSE),OFFSET(INDIRECT(ADDRESS(ROW(), COLUMN())),0,-1))</f>
        <v>城镇建设用地</v>
      </c>
      <c r="CJ663" s="76" t="s">
        <v>1962</v>
      </c>
      <c r="CK663" s="78" t="str">
        <f t="shared" si="1464"/>
        <v>唯一标识:0901/0902/1206#商业用地/商务金融用地/城市轨道交通用地#国空</v>
      </c>
      <c r="CL663" s="78" t="str">
        <f t="shared" si="1465"/>
        <v>性质名称:商业用地/商务金融用地/城市轨道交通用地</v>
      </c>
      <c r="CM663" s="78" t="str">
        <f t="shared" si="1466"/>
        <v>地块性质过滤:</v>
      </c>
      <c r="CN663" s="78" t="str">
        <f t="shared" si="1467"/>
        <v>地块性质:0901/0902/1206</v>
      </c>
      <c r="CO663" s="78" t="str">
        <f t="shared" si="1468"/>
        <v>地类标准:国空</v>
      </c>
      <c r="CP663" s="78" t="str">
        <f t="shared" si="1469"/>
        <v>地块性质别称:B1/B2/S1</v>
      </c>
      <c r="CQ663" s="78" t="str">
        <f t="shared" si="1470"/>
        <v>属性继承:B1#商业用地#城规</v>
      </c>
      <c r="CR663" s="78" t="str">
        <f t="shared" si="1471"/>
        <v>父类:B1</v>
      </c>
      <c r="CS663" s="78" t="str">
        <f t="shared" si="1472"/>
        <v>级别继承:09#商业服务业用地#国空</v>
      </c>
      <c r="CT663" s="78" t="str">
        <f t="shared" si="1473"/>
        <v>级别层次:2</v>
      </c>
      <c r="CU663" s="78" t="str">
        <f t="shared" si="1474"/>
        <v>级别:109</v>
      </c>
      <c r="CV663" s="78" t="str">
        <f t="shared" ca="1" si="1475"/>
        <v>地块颜色:255,0,0</v>
      </c>
      <c r="CW663" s="78" t="str">
        <f t="shared" ca="1" si="1476"/>
        <v>建筑面积公式:面积*容积率</v>
      </c>
      <c r="CX663" s="78" t="str">
        <f t="shared" ca="1" si="1477"/>
        <v>住宅建筑面积公式:地块建筑面积*0</v>
      </c>
      <c r="CY663" s="78" t="str">
        <f t="shared" ca="1" si="1478"/>
        <v>商服建筑面积公式:地块建筑面积*1</v>
      </c>
      <c r="CZ663" s="78" t="str">
        <f t="shared" ca="1" si="1479"/>
        <v>商服中商业建筑面积公式:地块建筑面积*1*0.35</v>
      </c>
      <c r="DA663" s="78" t="str">
        <f t="shared" ca="1" si="1480"/>
        <v>商服中办公建筑面积公式:地块建筑面积*1*0.65</v>
      </c>
      <c r="DB663" s="78" t="str">
        <f t="shared" ca="1" si="1481"/>
        <v>公服建筑面积公式:地块建筑面积*0</v>
      </c>
      <c r="DC663" s="78" t="str">
        <f t="shared" ca="1" si="1482"/>
        <v>工业建筑面积公式:地块建筑面积*0</v>
      </c>
      <c r="DD663" s="78" t="str">
        <f t="shared" ca="1" si="1483"/>
        <v>市政建筑面积公式:地块建筑面积*0</v>
      </c>
      <c r="DE663" s="78" t="str">
        <f t="shared" ca="1" si="1461"/>
        <v>绿地面积指定指标:面积*0</v>
      </c>
      <c r="DF663" s="78" t="str">
        <f t="shared" ca="1" si="1462"/>
        <v>绿地面积指定公式:面积*0</v>
      </c>
      <c r="DG663" s="78" t="str">
        <f t="shared" ca="1" si="1484"/>
        <v>户数指标:-</v>
      </c>
      <c r="DH663" s="78" t="str">
        <f t="shared" ca="1" si="1485"/>
        <v>户数公式:0</v>
      </c>
      <c r="DI663" s="78" t="str">
        <f t="shared" ca="1" si="1486"/>
        <v>人数指标:-</v>
      </c>
      <c r="DJ663" s="78" t="str">
        <f t="shared" ca="1" si="1487"/>
        <v>人数公式:0</v>
      </c>
      <c r="DK663" s="78" t="str">
        <f t="shared" ca="1" si="1488"/>
        <v>就业指标:35平方米/岗位</v>
      </c>
      <c r="DL663" s="78" t="str">
        <f t="shared" ca="1" si="1489"/>
        <v>就业公式:商服建筑面积/35</v>
      </c>
      <c r="DM663" s="78" t="str">
        <f t="shared" ca="1" si="1490"/>
        <v>机动车指标:1.2个/100平方米</v>
      </c>
      <c r="DN663" s="78" t="str">
        <f t="shared" ca="1" si="1491"/>
        <v>机动车公式:地块建筑面积*1.2/100</v>
      </c>
      <c r="DO663" s="78" t="str">
        <f t="shared" ca="1" si="1492"/>
        <v>用水量指标:10升/平方米*日</v>
      </c>
      <c r="DP663" s="78" t="str">
        <f t="shared" ca="1" si="1493"/>
        <v>用水量公式:地块建筑面积*10/1000</v>
      </c>
      <c r="DQ663" s="78" t="str">
        <f t="shared" ca="1" si="1494"/>
        <v>污水折算系数:0.85</v>
      </c>
      <c r="DR663" s="78" t="str">
        <f t="shared" ca="1" si="1495"/>
        <v>污水量公式:用水量*0.85</v>
      </c>
      <c r="DS663" s="78" t="str">
        <f t="shared" ca="1" si="1496"/>
        <v>用电负荷指标:60瓦/平方米</v>
      </c>
      <c r="DT663" s="78" t="str">
        <f t="shared" ca="1" si="1497"/>
        <v>同时率:0.7</v>
      </c>
      <c r="DU663" s="78" t="str">
        <f t="shared" ca="1" si="1498"/>
        <v>用电量公式:地块建筑面积*60*0.7/1000</v>
      </c>
      <c r="DV663" s="78" t="str">
        <f t="shared" ca="1" si="1499"/>
        <v>固话装机指标:1.0门/100平方米</v>
      </c>
      <c r="DW663" s="78" t="str">
        <f t="shared" ca="1" si="1500"/>
        <v>固话量公式:地块建筑面积*1.0/100</v>
      </c>
      <c r="DX663" s="78" t="str">
        <f t="shared" ca="1" si="1501"/>
        <v>有线电视指标:0.2门/100平方米</v>
      </c>
      <c r="DY663" s="78" t="str">
        <f t="shared" ca="1" si="1502"/>
        <v>电视量公式:地块建筑面积*0.2/100</v>
      </c>
      <c r="DZ663" s="78" t="str">
        <f t="shared" ca="1" si="1503"/>
        <v>高峰机动车生成量指标:60pcu/万平方米，73：27</v>
      </c>
      <c r="EA663" s="78" t="str">
        <f t="shared" ca="1" si="1504"/>
        <v>高峰机动车吸引量公式:地块建筑面积/10000*60*0.73</v>
      </c>
      <c r="EB663" s="78" t="str">
        <f t="shared" ca="1" si="1505"/>
        <v>高峰机动车发生量公式:地块建筑面积/10000*60*0.27</v>
      </c>
      <c r="EC663" s="78" t="str">
        <f t="shared" ca="1" si="1508"/>
        <v>地下空间指标:地块建筑面积*0.4</v>
      </c>
      <c r="ED663" s="78" t="str">
        <f t="shared" ca="1" si="1506"/>
        <v>地下空间公式:地块建筑面积*0.4</v>
      </c>
      <c r="EE663" s="78" t="str">
        <f t="shared" ca="1" si="1509"/>
        <v>人防指标:地块建筑面积*0.08</v>
      </c>
      <c r="EF663" s="78" t="str">
        <f t="shared" ca="1" si="1507"/>
        <v>人防公式:地块建筑面积*0.08</v>
      </c>
      <c r="EG663" s="78" t="str">
        <f t="shared" ca="1" si="1463"/>
        <v>用地构成:城镇建设用地</v>
      </c>
      <c r="EH663" s="78" t="s">
        <v>1962</v>
      </c>
      <c r="EI663" s="79" t="str">
        <f t="shared" ca="1" si="1460"/>
        <v>唯一标识:0901/0902/1206#商业用地/商务金融用地/城市轨道交通用地#国空;性质名称:商业用地/商务金融用地/城市轨道交通用地;地块性质过滤:;地块性质:0901/0902/1206;地类标准:国空;地块性质别称:B1/B2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3" t="s">
        <v>1962</v>
      </c>
    </row>
    <row r="664" spans="1:140" ht="16.5" x14ac:dyDescent="0.2">
      <c r="A664" s="53" t="str">
        <f t="shared" si="1510"/>
        <v>0901/0902/0903/1206#商业用地/商务金融用地/娱乐用地/城市轨道交通用地#国空</v>
      </c>
      <c r="B664" s="53" t="s">
        <v>2375</v>
      </c>
      <c r="C664" s="53"/>
      <c r="D664" s="53" t="s">
        <v>1173</v>
      </c>
      <c r="E664" s="53" t="s">
        <v>1277</v>
      </c>
      <c r="F664" s="53" t="s">
        <v>1368</v>
      </c>
      <c r="G664" s="53" t="s">
        <v>82</v>
      </c>
      <c r="H664" s="53" t="s">
        <v>894</v>
      </c>
      <c r="I664" s="53" t="s">
        <v>1459</v>
      </c>
      <c r="J664" s="53">
        <f t="shared" si="935"/>
        <v>2</v>
      </c>
      <c r="K664" s="53" t="str">
        <f t="shared" si="934"/>
        <v>109</v>
      </c>
      <c r="L664" s="53"/>
      <c r="M664" s="53" t="str" cm="1">
        <f t="array" aca="1" ref="M664" ca="1">IF(OFFSET(INDIRECT(ADDRESS(ROW(), COLUMN())),0,-1)="",VLOOKUP($G664,$A:$AAE,COLUMN(),FALSE),OFFSET(INDIRECT(ADDRESS(ROW(), COLUMN())),0,-1))</f>
        <v>255,0,0</v>
      </c>
      <c r="N664" s="16"/>
      <c r="O664" s="53" t="str" cm="1">
        <f t="array" aca="1" ref="O664" ca="1">IF(OFFSET(INDIRECT(ADDRESS(ROW(), COLUMN())),0,-1)="",VLOOKUP($G664,$A:$AAE,COLUMN(),FALSE),OFFSET(INDIRECT(ADDRESS(ROW(), COLUMN())),0,-1))</f>
        <v>面积*容积率</v>
      </c>
      <c r="P664" s="16"/>
      <c r="Q664" s="16" t="str" cm="1">
        <f t="array" aca="1" ref="Q664" ca="1">IF(OFFSET(INDIRECT(ADDRESS(ROW(), COLUMN())),0,-1)="",VLOOKUP($G664,$A:$AAE,COLUMN(),FALSE),OFFSET(INDIRECT(ADDRESS(ROW(), COLUMN())),0,-1))</f>
        <v>地块建筑面积*0</v>
      </c>
      <c r="R664" s="16"/>
      <c r="S664" s="16" t="str" cm="1">
        <f t="array" aca="1" ref="S664" ca="1">IF(OFFSET(INDIRECT(ADDRESS(ROW(), COLUMN())),0,-1)="",VLOOKUP($G664,$A:$AAE,COLUMN(),FALSE),OFFSET(INDIRECT(ADDRESS(ROW(), COLUMN())),0,-1))</f>
        <v>地块建筑面积*1</v>
      </c>
      <c r="T664" s="16"/>
      <c r="U664" s="16" t="str" cm="1">
        <f t="array" aca="1" ref="U664" ca="1">IF(OFFSET(INDIRECT(ADDRESS(ROW(), COLUMN())),0,-1)="",VLOOKUP($G664,$A:$AAE,COLUMN(),FALSE),OFFSET(INDIRECT(ADDRESS(ROW(), COLUMN())),0,-1))</f>
        <v>地块建筑面积*1*0.35</v>
      </c>
      <c r="V664" s="16"/>
      <c r="W664" s="53" t="str" cm="1">
        <f t="array" aca="1" ref="W664" ca="1">IF(OFFSET(INDIRECT(ADDRESS(ROW(), COLUMN())),0,-1)="",VLOOKUP($G664,$A:$AAE,COLUMN(),FALSE),OFFSET(INDIRECT(ADDRESS(ROW(), COLUMN())),0,-1))</f>
        <v>地块建筑面积*1*0.65</v>
      </c>
      <c r="X664" s="16"/>
      <c r="Y664" s="16" t="str" cm="1">
        <f t="array" aca="1" ref="Y664" ca="1">IF(OFFSET(INDIRECT(ADDRESS(ROW(), COLUMN())),0,-1)="",VLOOKUP($G664,$A:$AAE,COLUMN(),FALSE),OFFSET(INDIRECT(ADDRESS(ROW(), COLUMN())),0,-1))</f>
        <v>地块建筑面积*0</v>
      </c>
      <c r="Z664" s="16"/>
      <c r="AA664" s="16" t="str" cm="1">
        <f t="array" aca="1" ref="AA664" ca="1">IF(OFFSET(INDIRECT(ADDRESS(ROW(), COLUMN())),0,-1)="",VLOOKUP($G664,$A:$AAE,COLUMN(),FALSE),OFFSET(INDIRECT(ADDRESS(ROW(), COLUMN())),0,-1))</f>
        <v>地块建筑面积*0</v>
      </c>
      <c r="AB664" s="16"/>
      <c r="AC664" s="16" t="str" cm="1">
        <f t="array" aca="1" ref="AC664" ca="1">IF(OFFSET(INDIRECT(ADDRESS(ROW(), COLUMN())),0,-1)="",VLOOKUP($G664,$A:$AAE,COLUMN(),FALSE),OFFSET(INDIRECT(ADDRESS(ROW(), COLUMN())),0,-1))</f>
        <v>地块建筑面积*0</v>
      </c>
      <c r="AD664" s="16"/>
      <c r="AE664" s="16" t="str" cm="1">
        <f t="array" aca="1" ref="AE664" ca="1">IF(OFFSET(INDIRECT(ADDRESS(ROW(), COLUMN())),0,-1)="",VLOOKUP($G664,$A:$AAE,COLUMN(),FALSE),OFFSET(INDIRECT(ADDRESS(ROW(), COLUMN())),0,-1))</f>
        <v>面积*0</v>
      </c>
      <c r="AF664" s="16"/>
      <c r="AG664" s="16" t="str" cm="1">
        <f t="array" aca="1" ref="AG664" ca="1">IF(OFFSET(INDIRECT(ADDRESS(ROW(), COLUMN())),0,-1)="",VLOOKUP($G664,$A:$AAE,COLUMN(),FALSE),OFFSET(INDIRECT(ADDRESS(ROW(), COLUMN())),0,-1))</f>
        <v>面积*0</v>
      </c>
      <c r="AH664" s="16"/>
      <c r="AI664" s="16" t="str" cm="1">
        <f t="array" aca="1" ref="AI664" ca="1">IF(OFFSET(INDIRECT(ADDRESS(ROW(), COLUMN())),0,-1)="",VLOOKUP($G664,$A:$AAE,COLUMN(),FALSE),OFFSET(INDIRECT(ADDRESS(ROW(), COLUMN())),0,-1))</f>
        <v>-</v>
      </c>
      <c r="AJ664" s="16"/>
      <c r="AK664" s="16" cm="1">
        <f t="array" aca="1" ref="AK664" ca="1">IF(OFFSET(INDIRECT(ADDRESS(ROW(), COLUMN())),0,-1)="",VLOOKUP($G664,$A:$AAE,COLUMN(),FALSE),OFFSET(INDIRECT(ADDRESS(ROW(), COLUMN())),0,-1))</f>
        <v>0</v>
      </c>
      <c r="AL664" s="16"/>
      <c r="AM664" s="16" t="str" cm="1">
        <f t="array" aca="1" ref="AM664" ca="1">IF(OFFSET(INDIRECT(ADDRESS(ROW(), COLUMN())),0,-1)="",VLOOKUP($G664,$A:$AAE,COLUMN(),FALSE),OFFSET(INDIRECT(ADDRESS(ROW(), COLUMN())),0,-1))</f>
        <v>-</v>
      </c>
      <c r="AN664" s="16"/>
      <c r="AO664" s="16" cm="1">
        <f t="array" aca="1" ref="AO664" ca="1">IF(OFFSET(INDIRECT(ADDRESS(ROW(), COLUMN())),0,-1)="",VLOOKUP($G664,$A:$AAE,COLUMN(),FALSE),OFFSET(INDIRECT(ADDRESS(ROW(), COLUMN())),0,-1))</f>
        <v>0</v>
      </c>
      <c r="AP664" s="16"/>
      <c r="AQ664" s="16" t="str" cm="1">
        <f t="array" aca="1" ref="AQ664" ca="1">IF(OFFSET(INDIRECT(ADDRESS(ROW(), COLUMN())),0,-1)="",VLOOKUP($G664,$A:$AAE,COLUMN(),FALSE),OFFSET(INDIRECT(ADDRESS(ROW(), COLUMN())),0,-1))</f>
        <v>35平方米/岗位</v>
      </c>
      <c r="AR664" s="16"/>
      <c r="AS664" s="16" t="str" cm="1">
        <f t="array" aca="1" ref="AS664" ca="1">IF(OFFSET(INDIRECT(ADDRESS(ROW(), COLUMN())),0,-1)="",VLOOKUP($G664,$A:$AAE,COLUMN(),FALSE),OFFSET(INDIRECT(ADDRESS(ROW(), COLUMN())),0,-1))</f>
        <v>商服建筑面积/35</v>
      </c>
      <c r="AT664" s="16"/>
      <c r="AU664" s="16" t="str" cm="1">
        <f t="array" aca="1" ref="AU664" ca="1">IF(OFFSET(INDIRECT(ADDRESS(ROW(), COLUMN())),0,-1)="",VLOOKUP($G664,$A:$AAE,COLUMN(),FALSE),OFFSET(INDIRECT(ADDRESS(ROW(), COLUMN())),0,-1))</f>
        <v>1.2个/100平方米</v>
      </c>
      <c r="AV664" s="16"/>
      <c r="AW664" s="16" t="str" cm="1">
        <f t="array" aca="1" ref="AW664" ca="1">IF(OFFSET(INDIRECT(ADDRESS(ROW(), COLUMN())),0,-1)="",VLOOKUP($G664,$A:$AAE,COLUMN(),FALSE),OFFSET(INDIRECT(ADDRESS(ROW(), COLUMN())),0,-1))</f>
        <v>地块建筑面积*1.2/100</v>
      </c>
      <c r="AX664" s="116"/>
      <c r="AY664" s="16" t="str" cm="1">
        <f t="array" aca="1" ref="AY664" ca="1">IF(OFFSET(INDIRECT(ADDRESS(ROW(), COLUMN())),0,-1)="",VLOOKUP($G664,$A:$AAE,COLUMN(),FALSE),OFFSET(INDIRECT(ADDRESS(ROW(), COLUMN())),0,-1))</f>
        <v>10升/平方米*日</v>
      </c>
      <c r="AZ664" s="116"/>
      <c r="BA664" s="16" t="str" cm="1">
        <f t="array" aca="1" ref="BA664" ca="1">IF(OFFSET(INDIRECT(ADDRESS(ROW(), COLUMN())),0,-1)="",VLOOKUP($G664,$A:$AAE,COLUMN(),FALSE),OFFSET(INDIRECT(ADDRESS(ROW(), COLUMN())),0,-1))</f>
        <v>地块建筑面积*10/1000</v>
      </c>
      <c r="BB664" s="116"/>
      <c r="BC664" s="16" cm="1">
        <f t="array" aca="1" ref="BC664" ca="1">IF(OFFSET(INDIRECT(ADDRESS(ROW(), COLUMN())),0,-1)="",VLOOKUP($G664,$A:$AAE,COLUMN(),FALSE),OFFSET(INDIRECT(ADDRESS(ROW(), COLUMN())),0,-1))</f>
        <v>0.85</v>
      </c>
      <c r="BD664" s="116"/>
      <c r="BE664" s="16" t="str" cm="1">
        <f t="array" aca="1" ref="BE664" ca="1">IF(OFFSET(INDIRECT(ADDRESS(ROW(), COLUMN())),0,-1)="",VLOOKUP($G664,$A:$AAE,COLUMN(),FALSE),OFFSET(INDIRECT(ADDRESS(ROW(), COLUMN())),0,-1))</f>
        <v>用水量*0.85</v>
      </c>
      <c r="BF664" s="116"/>
      <c r="BG664" s="16" t="str" cm="1">
        <f t="array" aca="1" ref="BG664" ca="1">IF(OFFSET(INDIRECT(ADDRESS(ROW(), COLUMN())),0,-1)="",VLOOKUP($G664,$A:$AAE,COLUMN(),FALSE),OFFSET(INDIRECT(ADDRESS(ROW(), COLUMN())),0,-1))</f>
        <v>60瓦/平方米</v>
      </c>
      <c r="BH664" s="116"/>
      <c r="BI664" s="16" cm="1">
        <f t="array" aca="1" ref="BI664" ca="1">IF(OFFSET(INDIRECT(ADDRESS(ROW(), COLUMN())),0,-1)="",VLOOKUP($G664,$A:$AAE,COLUMN(),FALSE),OFFSET(INDIRECT(ADDRESS(ROW(), COLUMN())),0,-1))</f>
        <v>0.7</v>
      </c>
      <c r="BJ664" s="116"/>
      <c r="BK664" s="16" t="str" cm="1">
        <f t="array" aca="1" ref="BK664" ca="1">IF(OFFSET(INDIRECT(ADDRESS(ROW(), COLUMN())),0,-1)="",VLOOKUP($G664,$A:$AAE,COLUMN(),FALSE),OFFSET(INDIRECT(ADDRESS(ROW(), COLUMN())),0,-1))</f>
        <v>地块建筑面积*60*0.7/1000</v>
      </c>
      <c r="BL664" s="116"/>
      <c r="BM664" s="16" t="str" cm="1">
        <f t="array" aca="1" ref="BM664" ca="1">IF(OFFSET(INDIRECT(ADDRESS(ROW(), COLUMN())),0,-1)="",VLOOKUP($G664,$A:$AAE,COLUMN(),FALSE),OFFSET(INDIRECT(ADDRESS(ROW(), COLUMN())),0,-1))</f>
        <v>1.0门/100平方米</v>
      </c>
      <c r="BN664" s="116"/>
      <c r="BO664" s="16" t="str" cm="1">
        <f t="array" aca="1" ref="BO664" ca="1">IF(OFFSET(INDIRECT(ADDRESS(ROW(), COLUMN())),0,-1)="",VLOOKUP($G664,$A:$AAE,COLUMN(),FALSE),OFFSET(INDIRECT(ADDRESS(ROW(), COLUMN())),0,-1))</f>
        <v>地块建筑面积*1.0/100</v>
      </c>
      <c r="BP664" s="116"/>
      <c r="BQ664" s="16" t="str" cm="1">
        <f t="array" aca="1" ref="BQ664" ca="1">IF(OFFSET(INDIRECT(ADDRESS(ROW(), COLUMN())),0,-1)="",VLOOKUP($G664,$A:$AAE,COLUMN(),FALSE),OFFSET(INDIRECT(ADDRESS(ROW(), COLUMN())),0,-1))</f>
        <v>0.2门/100平方米</v>
      </c>
      <c r="BR664" s="116"/>
      <c r="BS664" s="16" t="str" cm="1">
        <f t="array" aca="1" ref="BS664" ca="1">IF(OFFSET(INDIRECT(ADDRESS(ROW(), COLUMN())),0,-1)="",VLOOKUP($G664,$A:$AAE,COLUMN(),FALSE),OFFSET(INDIRECT(ADDRESS(ROW(), COLUMN())),0,-1))</f>
        <v>地块建筑面积*0.2/100</v>
      </c>
      <c r="BT664" s="116"/>
      <c r="BU664" s="16" t="str" cm="1">
        <f t="array" aca="1" ref="BU664" ca="1">IF(OFFSET(INDIRECT(ADDRESS(ROW(), COLUMN())),0,-1)="",VLOOKUP($G664,$A:$AAE,COLUMN(),FALSE),OFFSET(INDIRECT(ADDRESS(ROW(), COLUMN())),0,-1))</f>
        <v>60pcu/万平方米，73：27</v>
      </c>
      <c r="BV664" s="116"/>
      <c r="BW664" s="16" t="str" cm="1">
        <f t="array" aca="1" ref="BW664" ca="1">IF(OFFSET(INDIRECT(ADDRESS(ROW(), COLUMN())),0,-1)="",VLOOKUP($G664,$A:$AAE,COLUMN(),FALSE),OFFSET(INDIRECT(ADDRESS(ROW(), COLUMN())),0,-1))</f>
        <v>地块建筑面积/10000*60*0.73</v>
      </c>
      <c r="BX664" s="116"/>
      <c r="BY664" s="16" t="str" cm="1">
        <f t="array" aca="1" ref="BY664" ca="1">IF(OFFSET(INDIRECT(ADDRESS(ROW(), COLUMN())),0,-1)="",VLOOKUP($G664,$A:$AAE,COLUMN(),FALSE),OFFSET(INDIRECT(ADDRESS(ROW(), COLUMN())),0,-1))</f>
        <v>地块建筑面积/10000*60*0.27</v>
      </c>
      <c r="BZ664" s="99"/>
      <c r="CA664" s="16" t="str" cm="1">
        <f t="array" aca="1" ref="CA664" ca="1">IF(OFFSET(INDIRECT(ADDRESS(ROW(), COLUMN())),0,-1)="",VLOOKUP($G664,$A:$AAE,COLUMN(),FALSE),OFFSET(INDIRECT(ADDRESS(ROW(), COLUMN())),0,-1))</f>
        <v>地块建筑面积*0.4</v>
      </c>
      <c r="CB664" s="16"/>
      <c r="CC664" s="16" t="str" cm="1">
        <f t="array" aca="1" ref="CC664" ca="1">IF(OFFSET(INDIRECT(ADDRESS(ROW(), COLUMN())),0,-1)="",VLOOKUP($G664,$A:$AAE,COLUMN(),FALSE),OFFSET(INDIRECT(ADDRESS(ROW(), COLUMN())),0,-1))</f>
        <v>地块建筑面积*0.4</v>
      </c>
      <c r="CD664" s="16"/>
      <c r="CE664" s="16" t="str" cm="1">
        <f t="array" aca="1" ref="CE664" ca="1">IF(OFFSET(INDIRECT(ADDRESS(ROW(), COLUMN())),0,-1)="",VLOOKUP($G664,$A:$AAE,COLUMN(),FALSE),OFFSET(INDIRECT(ADDRESS(ROW(), COLUMN())),0,-1))</f>
        <v>地块建筑面积*0.08</v>
      </c>
      <c r="CF664" s="16"/>
      <c r="CG664" s="16" t="str" cm="1">
        <f t="array" aca="1" ref="CG664" ca="1">IF(OFFSET(INDIRECT(ADDRESS(ROW(), COLUMN())),0,-1)="",VLOOKUP($G664,$A:$AAE,COLUMN(),FALSE),OFFSET(INDIRECT(ADDRESS(ROW(), COLUMN())),0,-1))</f>
        <v>地块建筑面积*0.08</v>
      </c>
      <c r="CH664" s="16"/>
      <c r="CI664" s="53" t="str" cm="1">
        <f t="array" aca="1" ref="CI664" ca="1">IF(OFFSET(INDIRECT(ADDRESS(ROW(), COLUMN())),0,-1)="",VLOOKUP($G664,$A:$AAE,COLUMN(),FALSE),OFFSET(INDIRECT(ADDRESS(ROW(), COLUMN())),0,-1))</f>
        <v>城镇建设用地</v>
      </c>
      <c r="CJ664" s="76" t="s">
        <v>1962</v>
      </c>
      <c r="CK664" s="78" t="str">
        <f t="shared" si="1464"/>
        <v>唯一标识:0901/0902/0903/1206#商业用地/商务金融用地/娱乐用地/城市轨道交通用地#国空</v>
      </c>
      <c r="CL664" s="78" t="str">
        <f t="shared" si="1465"/>
        <v>性质名称:商业用地/商务金融用地/娱乐用地/城市轨道交通用地</v>
      </c>
      <c r="CM664" s="78" t="str">
        <f t="shared" si="1466"/>
        <v>地块性质过滤:</v>
      </c>
      <c r="CN664" s="78" t="str">
        <f t="shared" si="1467"/>
        <v>地块性质:0901/0902/0903/1206</v>
      </c>
      <c r="CO664" s="78" t="str">
        <f t="shared" si="1468"/>
        <v>地类标准:国空</v>
      </c>
      <c r="CP664" s="78" t="str">
        <f t="shared" si="1469"/>
        <v>地块性质别称:B1/B2/B3/S1</v>
      </c>
      <c r="CQ664" s="78" t="str">
        <f t="shared" si="1470"/>
        <v>属性继承:B1#商业用地#城规</v>
      </c>
      <c r="CR664" s="78" t="str">
        <f t="shared" si="1471"/>
        <v>父类:B1</v>
      </c>
      <c r="CS664" s="78" t="str">
        <f t="shared" si="1472"/>
        <v>级别继承:09#商业服务业用地#国空</v>
      </c>
      <c r="CT664" s="78" t="str">
        <f t="shared" si="1473"/>
        <v>级别层次:2</v>
      </c>
      <c r="CU664" s="78" t="str">
        <f t="shared" si="1474"/>
        <v>级别:109</v>
      </c>
      <c r="CV664" s="78" t="str">
        <f t="shared" ca="1" si="1475"/>
        <v>地块颜色:255,0,0</v>
      </c>
      <c r="CW664" s="78" t="str">
        <f t="shared" ca="1" si="1476"/>
        <v>建筑面积公式:面积*容积率</v>
      </c>
      <c r="CX664" s="78" t="str">
        <f t="shared" ca="1" si="1477"/>
        <v>住宅建筑面积公式:地块建筑面积*0</v>
      </c>
      <c r="CY664" s="78" t="str">
        <f t="shared" ca="1" si="1478"/>
        <v>商服建筑面积公式:地块建筑面积*1</v>
      </c>
      <c r="CZ664" s="78" t="str">
        <f t="shared" ca="1" si="1479"/>
        <v>商服中商业建筑面积公式:地块建筑面积*1*0.35</v>
      </c>
      <c r="DA664" s="78" t="str">
        <f t="shared" ca="1" si="1480"/>
        <v>商服中办公建筑面积公式:地块建筑面积*1*0.65</v>
      </c>
      <c r="DB664" s="78" t="str">
        <f t="shared" ca="1" si="1481"/>
        <v>公服建筑面积公式:地块建筑面积*0</v>
      </c>
      <c r="DC664" s="78" t="str">
        <f t="shared" ca="1" si="1482"/>
        <v>工业建筑面积公式:地块建筑面积*0</v>
      </c>
      <c r="DD664" s="78" t="str">
        <f t="shared" ca="1" si="1483"/>
        <v>市政建筑面积公式:地块建筑面积*0</v>
      </c>
      <c r="DE664" s="78" t="str">
        <f t="shared" ca="1" si="1461"/>
        <v>绿地面积指定指标:面积*0</v>
      </c>
      <c r="DF664" s="78" t="str">
        <f t="shared" ca="1" si="1462"/>
        <v>绿地面积指定公式:面积*0</v>
      </c>
      <c r="DG664" s="78" t="str">
        <f t="shared" ca="1" si="1484"/>
        <v>户数指标:-</v>
      </c>
      <c r="DH664" s="78" t="str">
        <f t="shared" ca="1" si="1485"/>
        <v>户数公式:0</v>
      </c>
      <c r="DI664" s="78" t="str">
        <f t="shared" ca="1" si="1486"/>
        <v>人数指标:-</v>
      </c>
      <c r="DJ664" s="78" t="str">
        <f t="shared" ca="1" si="1487"/>
        <v>人数公式:0</v>
      </c>
      <c r="DK664" s="78" t="str">
        <f t="shared" ca="1" si="1488"/>
        <v>就业指标:35平方米/岗位</v>
      </c>
      <c r="DL664" s="78" t="str">
        <f t="shared" ca="1" si="1489"/>
        <v>就业公式:商服建筑面积/35</v>
      </c>
      <c r="DM664" s="78" t="str">
        <f t="shared" ca="1" si="1490"/>
        <v>机动车指标:1.2个/100平方米</v>
      </c>
      <c r="DN664" s="78" t="str">
        <f t="shared" ca="1" si="1491"/>
        <v>机动车公式:地块建筑面积*1.2/100</v>
      </c>
      <c r="DO664" s="78" t="str">
        <f t="shared" ca="1" si="1492"/>
        <v>用水量指标:10升/平方米*日</v>
      </c>
      <c r="DP664" s="78" t="str">
        <f t="shared" ca="1" si="1493"/>
        <v>用水量公式:地块建筑面积*10/1000</v>
      </c>
      <c r="DQ664" s="78" t="str">
        <f t="shared" ca="1" si="1494"/>
        <v>污水折算系数:0.85</v>
      </c>
      <c r="DR664" s="78" t="str">
        <f t="shared" ca="1" si="1495"/>
        <v>污水量公式:用水量*0.85</v>
      </c>
      <c r="DS664" s="78" t="str">
        <f t="shared" ca="1" si="1496"/>
        <v>用电负荷指标:60瓦/平方米</v>
      </c>
      <c r="DT664" s="78" t="str">
        <f t="shared" ca="1" si="1497"/>
        <v>同时率:0.7</v>
      </c>
      <c r="DU664" s="78" t="str">
        <f t="shared" ca="1" si="1498"/>
        <v>用电量公式:地块建筑面积*60*0.7/1000</v>
      </c>
      <c r="DV664" s="78" t="str">
        <f t="shared" ca="1" si="1499"/>
        <v>固话装机指标:1.0门/100平方米</v>
      </c>
      <c r="DW664" s="78" t="str">
        <f t="shared" ca="1" si="1500"/>
        <v>固话量公式:地块建筑面积*1.0/100</v>
      </c>
      <c r="DX664" s="78" t="str">
        <f t="shared" ca="1" si="1501"/>
        <v>有线电视指标:0.2门/100平方米</v>
      </c>
      <c r="DY664" s="78" t="str">
        <f t="shared" ca="1" si="1502"/>
        <v>电视量公式:地块建筑面积*0.2/100</v>
      </c>
      <c r="DZ664" s="78" t="str">
        <f t="shared" ca="1" si="1503"/>
        <v>高峰机动车生成量指标:60pcu/万平方米，73：27</v>
      </c>
      <c r="EA664" s="78" t="str">
        <f t="shared" ca="1" si="1504"/>
        <v>高峰机动车吸引量公式:地块建筑面积/10000*60*0.73</v>
      </c>
      <c r="EB664" s="78" t="str">
        <f t="shared" ca="1" si="1505"/>
        <v>高峰机动车发生量公式:地块建筑面积/10000*60*0.27</v>
      </c>
      <c r="EC664" s="78" t="str">
        <f t="shared" ca="1" si="1508"/>
        <v>地下空间指标:地块建筑面积*0.4</v>
      </c>
      <c r="ED664" s="78" t="str">
        <f t="shared" ca="1" si="1506"/>
        <v>地下空间公式:地块建筑面积*0.4</v>
      </c>
      <c r="EE664" s="78" t="str">
        <f t="shared" ca="1" si="1509"/>
        <v>人防指标:地块建筑面积*0.08</v>
      </c>
      <c r="EF664" s="78" t="str">
        <f t="shared" ca="1" si="1507"/>
        <v>人防公式:地块建筑面积*0.08</v>
      </c>
      <c r="EG664" s="78" t="str">
        <f t="shared" ca="1" si="1463"/>
        <v>用地构成:城镇建设用地</v>
      </c>
      <c r="EH664" s="78" t="s">
        <v>1962</v>
      </c>
      <c r="EI664" s="79" t="str">
        <f t="shared" ca="1" si="1460"/>
        <v>唯一标识:0901/0902/0903/1206#商业用地/商务金融用地/娱乐用地/城市轨道交通用地#国空;性质名称:商业用地/商务金融用地/娱乐用地/城市轨道交通用地;地块性质过滤:;地块性质:0901/0902/0903/1206;地类标准:国空;地块性质别称:B1/B2/B3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4" t="s">
        <v>1962</v>
      </c>
    </row>
    <row r="665" spans="1:140" ht="16.5" x14ac:dyDescent="0.2">
      <c r="A665" s="53" t="str">
        <f t="shared" si="1510"/>
        <v>0901/0902/0903/120802#商业用地/商务金融用地/娱乐用地/公共交通场站用地#国空</v>
      </c>
      <c r="B665" s="53" t="s">
        <v>2376</v>
      </c>
      <c r="C665" s="53"/>
      <c r="D665" s="53" t="s">
        <v>1174</v>
      </c>
      <c r="E665" s="53" t="s">
        <v>1277</v>
      </c>
      <c r="F665" s="53" t="s">
        <v>1369</v>
      </c>
      <c r="G665" s="53" t="s">
        <v>82</v>
      </c>
      <c r="H665" s="53" t="s">
        <v>894</v>
      </c>
      <c r="I665" s="53" t="s">
        <v>1459</v>
      </c>
      <c r="J665" s="53">
        <f t="shared" si="935"/>
        <v>2</v>
      </c>
      <c r="K665" s="53" t="str">
        <f t="shared" si="934"/>
        <v>109</v>
      </c>
      <c r="L665" s="53"/>
      <c r="M665" s="53" t="str" cm="1">
        <f t="array" aca="1" ref="M665" ca="1">IF(OFFSET(INDIRECT(ADDRESS(ROW(), COLUMN())),0,-1)="",VLOOKUP($G665,$A:$AAE,COLUMN(),FALSE),OFFSET(INDIRECT(ADDRESS(ROW(), COLUMN())),0,-1))</f>
        <v>255,0,0</v>
      </c>
      <c r="N665" s="16"/>
      <c r="O665" s="53" t="str" cm="1">
        <f t="array" aca="1" ref="O665" ca="1">IF(OFFSET(INDIRECT(ADDRESS(ROW(), COLUMN())),0,-1)="",VLOOKUP($G665,$A:$AAE,COLUMN(),FALSE),OFFSET(INDIRECT(ADDRESS(ROW(), COLUMN())),0,-1))</f>
        <v>面积*容积率</v>
      </c>
      <c r="P665" s="16"/>
      <c r="Q665" s="16" t="str" cm="1">
        <f t="array" aca="1" ref="Q665" ca="1">IF(OFFSET(INDIRECT(ADDRESS(ROW(), COLUMN())),0,-1)="",VLOOKUP($G665,$A:$AAE,COLUMN(),FALSE),OFFSET(INDIRECT(ADDRESS(ROW(), COLUMN())),0,-1))</f>
        <v>地块建筑面积*0</v>
      </c>
      <c r="R665" s="16"/>
      <c r="S665" s="16" t="str" cm="1">
        <f t="array" aca="1" ref="S665" ca="1">IF(OFFSET(INDIRECT(ADDRESS(ROW(), COLUMN())),0,-1)="",VLOOKUP($G665,$A:$AAE,COLUMN(),FALSE),OFFSET(INDIRECT(ADDRESS(ROW(), COLUMN())),0,-1))</f>
        <v>地块建筑面积*1</v>
      </c>
      <c r="T665" s="16"/>
      <c r="U665" s="16" t="str" cm="1">
        <f t="array" aca="1" ref="U665" ca="1">IF(OFFSET(INDIRECT(ADDRESS(ROW(), COLUMN())),0,-1)="",VLOOKUP($G665,$A:$AAE,COLUMN(),FALSE),OFFSET(INDIRECT(ADDRESS(ROW(), COLUMN())),0,-1))</f>
        <v>地块建筑面积*1*0.35</v>
      </c>
      <c r="V665" s="16"/>
      <c r="W665" s="53" t="str" cm="1">
        <f t="array" aca="1" ref="W665" ca="1">IF(OFFSET(INDIRECT(ADDRESS(ROW(), COLUMN())),0,-1)="",VLOOKUP($G665,$A:$AAE,COLUMN(),FALSE),OFFSET(INDIRECT(ADDRESS(ROW(), COLUMN())),0,-1))</f>
        <v>地块建筑面积*1*0.65</v>
      </c>
      <c r="X665" s="16"/>
      <c r="Y665" s="16" t="str" cm="1">
        <f t="array" aca="1" ref="Y665" ca="1">IF(OFFSET(INDIRECT(ADDRESS(ROW(), COLUMN())),0,-1)="",VLOOKUP($G665,$A:$AAE,COLUMN(),FALSE),OFFSET(INDIRECT(ADDRESS(ROW(), COLUMN())),0,-1))</f>
        <v>地块建筑面积*0</v>
      </c>
      <c r="Z665" s="16"/>
      <c r="AA665" s="16" t="str" cm="1">
        <f t="array" aca="1" ref="AA665" ca="1">IF(OFFSET(INDIRECT(ADDRESS(ROW(), COLUMN())),0,-1)="",VLOOKUP($G665,$A:$AAE,COLUMN(),FALSE),OFFSET(INDIRECT(ADDRESS(ROW(), COLUMN())),0,-1))</f>
        <v>地块建筑面积*0</v>
      </c>
      <c r="AB665" s="16"/>
      <c r="AC665" s="16" t="str" cm="1">
        <f t="array" aca="1" ref="AC665" ca="1">IF(OFFSET(INDIRECT(ADDRESS(ROW(), COLUMN())),0,-1)="",VLOOKUP($G665,$A:$AAE,COLUMN(),FALSE),OFFSET(INDIRECT(ADDRESS(ROW(), COLUMN())),0,-1))</f>
        <v>地块建筑面积*0</v>
      </c>
      <c r="AD665" s="16"/>
      <c r="AE665" s="16" t="str" cm="1">
        <f t="array" aca="1" ref="AE665" ca="1">IF(OFFSET(INDIRECT(ADDRESS(ROW(), COLUMN())),0,-1)="",VLOOKUP($G665,$A:$AAE,COLUMN(),FALSE),OFFSET(INDIRECT(ADDRESS(ROW(), COLUMN())),0,-1))</f>
        <v>面积*0</v>
      </c>
      <c r="AF665" s="16"/>
      <c r="AG665" s="16" t="str" cm="1">
        <f t="array" aca="1" ref="AG665" ca="1">IF(OFFSET(INDIRECT(ADDRESS(ROW(), COLUMN())),0,-1)="",VLOOKUP($G665,$A:$AAE,COLUMN(),FALSE),OFFSET(INDIRECT(ADDRESS(ROW(), COLUMN())),0,-1))</f>
        <v>面积*0</v>
      </c>
      <c r="AH665" s="16"/>
      <c r="AI665" s="16" t="str" cm="1">
        <f t="array" aca="1" ref="AI665" ca="1">IF(OFFSET(INDIRECT(ADDRESS(ROW(), COLUMN())),0,-1)="",VLOOKUP($G665,$A:$AAE,COLUMN(),FALSE),OFFSET(INDIRECT(ADDRESS(ROW(), COLUMN())),0,-1))</f>
        <v>-</v>
      </c>
      <c r="AJ665" s="16"/>
      <c r="AK665" s="16" cm="1">
        <f t="array" aca="1" ref="AK665" ca="1">IF(OFFSET(INDIRECT(ADDRESS(ROW(), COLUMN())),0,-1)="",VLOOKUP($G665,$A:$AAE,COLUMN(),FALSE),OFFSET(INDIRECT(ADDRESS(ROW(), COLUMN())),0,-1))</f>
        <v>0</v>
      </c>
      <c r="AL665" s="16"/>
      <c r="AM665" s="16" t="str" cm="1">
        <f t="array" aca="1" ref="AM665" ca="1">IF(OFFSET(INDIRECT(ADDRESS(ROW(), COLUMN())),0,-1)="",VLOOKUP($G665,$A:$AAE,COLUMN(),FALSE),OFFSET(INDIRECT(ADDRESS(ROW(), COLUMN())),0,-1))</f>
        <v>-</v>
      </c>
      <c r="AN665" s="16"/>
      <c r="AO665" s="16" cm="1">
        <f t="array" aca="1" ref="AO665" ca="1">IF(OFFSET(INDIRECT(ADDRESS(ROW(), COLUMN())),0,-1)="",VLOOKUP($G665,$A:$AAE,COLUMN(),FALSE),OFFSET(INDIRECT(ADDRESS(ROW(), COLUMN())),0,-1))</f>
        <v>0</v>
      </c>
      <c r="AP665" s="16"/>
      <c r="AQ665" s="16" t="str" cm="1">
        <f t="array" aca="1" ref="AQ665" ca="1">IF(OFFSET(INDIRECT(ADDRESS(ROW(), COLUMN())),0,-1)="",VLOOKUP($G665,$A:$AAE,COLUMN(),FALSE),OFFSET(INDIRECT(ADDRESS(ROW(), COLUMN())),0,-1))</f>
        <v>35平方米/岗位</v>
      </c>
      <c r="AR665" s="16"/>
      <c r="AS665" s="16" t="str" cm="1">
        <f t="array" aca="1" ref="AS665" ca="1">IF(OFFSET(INDIRECT(ADDRESS(ROW(), COLUMN())),0,-1)="",VLOOKUP($G665,$A:$AAE,COLUMN(),FALSE),OFFSET(INDIRECT(ADDRESS(ROW(), COLUMN())),0,-1))</f>
        <v>商服建筑面积/35</v>
      </c>
      <c r="AT665" s="16"/>
      <c r="AU665" s="16" t="str" cm="1">
        <f t="array" aca="1" ref="AU665" ca="1">IF(OFFSET(INDIRECT(ADDRESS(ROW(), COLUMN())),0,-1)="",VLOOKUP($G665,$A:$AAE,COLUMN(),FALSE),OFFSET(INDIRECT(ADDRESS(ROW(), COLUMN())),0,-1))</f>
        <v>1.2个/100平方米</v>
      </c>
      <c r="AV665" s="16"/>
      <c r="AW665" s="16" t="str" cm="1">
        <f t="array" aca="1" ref="AW665" ca="1">IF(OFFSET(INDIRECT(ADDRESS(ROW(), COLUMN())),0,-1)="",VLOOKUP($G665,$A:$AAE,COLUMN(),FALSE),OFFSET(INDIRECT(ADDRESS(ROW(), COLUMN())),0,-1))</f>
        <v>地块建筑面积*1.2/100</v>
      </c>
      <c r="AX665" s="116"/>
      <c r="AY665" s="16" t="str" cm="1">
        <f t="array" aca="1" ref="AY665" ca="1">IF(OFFSET(INDIRECT(ADDRESS(ROW(), COLUMN())),0,-1)="",VLOOKUP($G665,$A:$AAE,COLUMN(),FALSE),OFFSET(INDIRECT(ADDRESS(ROW(), COLUMN())),0,-1))</f>
        <v>10升/平方米*日</v>
      </c>
      <c r="AZ665" s="116"/>
      <c r="BA665" s="16" t="str" cm="1">
        <f t="array" aca="1" ref="BA665" ca="1">IF(OFFSET(INDIRECT(ADDRESS(ROW(), COLUMN())),0,-1)="",VLOOKUP($G665,$A:$AAE,COLUMN(),FALSE),OFFSET(INDIRECT(ADDRESS(ROW(), COLUMN())),0,-1))</f>
        <v>地块建筑面积*10/1000</v>
      </c>
      <c r="BB665" s="116"/>
      <c r="BC665" s="16" cm="1">
        <f t="array" aca="1" ref="BC665" ca="1">IF(OFFSET(INDIRECT(ADDRESS(ROW(), COLUMN())),0,-1)="",VLOOKUP($G665,$A:$AAE,COLUMN(),FALSE),OFFSET(INDIRECT(ADDRESS(ROW(), COLUMN())),0,-1))</f>
        <v>0.85</v>
      </c>
      <c r="BD665" s="116"/>
      <c r="BE665" s="16" t="str" cm="1">
        <f t="array" aca="1" ref="BE665" ca="1">IF(OFFSET(INDIRECT(ADDRESS(ROW(), COLUMN())),0,-1)="",VLOOKUP($G665,$A:$AAE,COLUMN(),FALSE),OFFSET(INDIRECT(ADDRESS(ROW(), COLUMN())),0,-1))</f>
        <v>用水量*0.85</v>
      </c>
      <c r="BF665" s="116"/>
      <c r="BG665" s="16" t="str" cm="1">
        <f t="array" aca="1" ref="BG665" ca="1">IF(OFFSET(INDIRECT(ADDRESS(ROW(), COLUMN())),0,-1)="",VLOOKUP($G665,$A:$AAE,COLUMN(),FALSE),OFFSET(INDIRECT(ADDRESS(ROW(), COLUMN())),0,-1))</f>
        <v>60瓦/平方米</v>
      </c>
      <c r="BH665" s="116"/>
      <c r="BI665" s="16" cm="1">
        <f t="array" aca="1" ref="BI665" ca="1">IF(OFFSET(INDIRECT(ADDRESS(ROW(), COLUMN())),0,-1)="",VLOOKUP($G665,$A:$AAE,COLUMN(),FALSE),OFFSET(INDIRECT(ADDRESS(ROW(), COLUMN())),0,-1))</f>
        <v>0.7</v>
      </c>
      <c r="BJ665" s="116"/>
      <c r="BK665" s="16" t="str" cm="1">
        <f t="array" aca="1" ref="BK665" ca="1">IF(OFFSET(INDIRECT(ADDRESS(ROW(), COLUMN())),0,-1)="",VLOOKUP($G665,$A:$AAE,COLUMN(),FALSE),OFFSET(INDIRECT(ADDRESS(ROW(), COLUMN())),0,-1))</f>
        <v>地块建筑面积*60*0.7/1000</v>
      </c>
      <c r="BL665" s="116"/>
      <c r="BM665" s="16" t="str" cm="1">
        <f t="array" aca="1" ref="BM665" ca="1">IF(OFFSET(INDIRECT(ADDRESS(ROW(), COLUMN())),0,-1)="",VLOOKUP($G665,$A:$AAE,COLUMN(),FALSE),OFFSET(INDIRECT(ADDRESS(ROW(), COLUMN())),0,-1))</f>
        <v>1.0门/100平方米</v>
      </c>
      <c r="BN665" s="116"/>
      <c r="BO665" s="16" t="str" cm="1">
        <f t="array" aca="1" ref="BO665" ca="1">IF(OFFSET(INDIRECT(ADDRESS(ROW(), COLUMN())),0,-1)="",VLOOKUP($G665,$A:$AAE,COLUMN(),FALSE),OFFSET(INDIRECT(ADDRESS(ROW(), COLUMN())),0,-1))</f>
        <v>地块建筑面积*1.0/100</v>
      </c>
      <c r="BP665" s="116"/>
      <c r="BQ665" s="16" t="str" cm="1">
        <f t="array" aca="1" ref="BQ665" ca="1">IF(OFFSET(INDIRECT(ADDRESS(ROW(), COLUMN())),0,-1)="",VLOOKUP($G665,$A:$AAE,COLUMN(),FALSE),OFFSET(INDIRECT(ADDRESS(ROW(), COLUMN())),0,-1))</f>
        <v>0.2门/100平方米</v>
      </c>
      <c r="BR665" s="116"/>
      <c r="BS665" s="16" t="str" cm="1">
        <f t="array" aca="1" ref="BS665" ca="1">IF(OFFSET(INDIRECT(ADDRESS(ROW(), COLUMN())),0,-1)="",VLOOKUP($G665,$A:$AAE,COLUMN(),FALSE),OFFSET(INDIRECT(ADDRESS(ROW(), COLUMN())),0,-1))</f>
        <v>地块建筑面积*0.2/100</v>
      </c>
      <c r="BT665" s="116"/>
      <c r="BU665" s="16" t="str" cm="1">
        <f t="array" aca="1" ref="BU665" ca="1">IF(OFFSET(INDIRECT(ADDRESS(ROW(), COLUMN())),0,-1)="",VLOOKUP($G665,$A:$AAE,COLUMN(),FALSE),OFFSET(INDIRECT(ADDRESS(ROW(), COLUMN())),0,-1))</f>
        <v>60pcu/万平方米，73：27</v>
      </c>
      <c r="BV665" s="116"/>
      <c r="BW665" s="16" t="str" cm="1">
        <f t="array" aca="1" ref="BW665" ca="1">IF(OFFSET(INDIRECT(ADDRESS(ROW(), COLUMN())),0,-1)="",VLOOKUP($G665,$A:$AAE,COLUMN(),FALSE),OFFSET(INDIRECT(ADDRESS(ROW(), COLUMN())),0,-1))</f>
        <v>地块建筑面积/10000*60*0.73</v>
      </c>
      <c r="BX665" s="116"/>
      <c r="BY665" s="16" t="str" cm="1">
        <f t="array" aca="1" ref="BY665" ca="1">IF(OFFSET(INDIRECT(ADDRESS(ROW(), COLUMN())),0,-1)="",VLOOKUP($G665,$A:$AAE,COLUMN(),FALSE),OFFSET(INDIRECT(ADDRESS(ROW(), COLUMN())),0,-1))</f>
        <v>地块建筑面积/10000*60*0.27</v>
      </c>
      <c r="BZ665" s="99"/>
      <c r="CA665" s="16" t="str" cm="1">
        <f t="array" aca="1" ref="CA665" ca="1">IF(OFFSET(INDIRECT(ADDRESS(ROW(), COLUMN())),0,-1)="",VLOOKUP($G665,$A:$AAE,COLUMN(),FALSE),OFFSET(INDIRECT(ADDRESS(ROW(), COLUMN())),0,-1))</f>
        <v>地块建筑面积*0.4</v>
      </c>
      <c r="CB665" s="16"/>
      <c r="CC665" s="16" t="str" cm="1">
        <f t="array" aca="1" ref="CC665" ca="1">IF(OFFSET(INDIRECT(ADDRESS(ROW(), COLUMN())),0,-1)="",VLOOKUP($G665,$A:$AAE,COLUMN(),FALSE),OFFSET(INDIRECT(ADDRESS(ROW(), COLUMN())),0,-1))</f>
        <v>地块建筑面积*0.4</v>
      </c>
      <c r="CD665" s="16"/>
      <c r="CE665" s="16" t="str" cm="1">
        <f t="array" aca="1" ref="CE665" ca="1">IF(OFFSET(INDIRECT(ADDRESS(ROW(), COLUMN())),0,-1)="",VLOOKUP($G665,$A:$AAE,COLUMN(),FALSE),OFFSET(INDIRECT(ADDRESS(ROW(), COLUMN())),0,-1))</f>
        <v>地块建筑面积*0.08</v>
      </c>
      <c r="CF665" s="16"/>
      <c r="CG665" s="16" t="str" cm="1">
        <f t="array" aca="1" ref="CG665" ca="1">IF(OFFSET(INDIRECT(ADDRESS(ROW(), COLUMN())),0,-1)="",VLOOKUP($G665,$A:$AAE,COLUMN(),FALSE),OFFSET(INDIRECT(ADDRESS(ROW(), COLUMN())),0,-1))</f>
        <v>地块建筑面积*0.08</v>
      </c>
      <c r="CH665" s="16"/>
      <c r="CI665" s="53" t="str" cm="1">
        <f t="array" aca="1" ref="CI665" ca="1">IF(OFFSET(INDIRECT(ADDRESS(ROW(), COLUMN())),0,-1)="",VLOOKUP($G665,$A:$AAE,COLUMN(),FALSE),OFFSET(INDIRECT(ADDRESS(ROW(), COLUMN())),0,-1))</f>
        <v>城镇建设用地</v>
      </c>
      <c r="CJ665" s="76" t="s">
        <v>1962</v>
      </c>
      <c r="CK665" s="78" t="str">
        <f t="shared" si="1464"/>
        <v>唯一标识:0901/0902/0903/120802#商业用地/商务金融用地/娱乐用地/公共交通场站用地#国空</v>
      </c>
      <c r="CL665" s="78" t="str">
        <f t="shared" si="1465"/>
        <v>性质名称:商业用地/商务金融用地/娱乐用地/公共交通场站用地</v>
      </c>
      <c r="CM665" s="78" t="str">
        <f t="shared" si="1466"/>
        <v>地块性质过滤:</v>
      </c>
      <c r="CN665" s="78" t="str">
        <f t="shared" si="1467"/>
        <v>地块性质:0901/0902/0903/120802</v>
      </c>
      <c r="CO665" s="78" t="str">
        <f t="shared" si="1468"/>
        <v>地类标准:国空</v>
      </c>
      <c r="CP665" s="78" t="str">
        <f t="shared" si="1469"/>
        <v>地块性质别称:B1/B2/B3/S32</v>
      </c>
      <c r="CQ665" s="78" t="str">
        <f t="shared" si="1470"/>
        <v>属性继承:B1#商业用地#城规</v>
      </c>
      <c r="CR665" s="78" t="str">
        <f t="shared" si="1471"/>
        <v>父类:B1</v>
      </c>
      <c r="CS665" s="78" t="str">
        <f t="shared" si="1472"/>
        <v>级别继承:09#商业服务业用地#国空</v>
      </c>
      <c r="CT665" s="78" t="str">
        <f t="shared" si="1473"/>
        <v>级别层次:2</v>
      </c>
      <c r="CU665" s="78" t="str">
        <f t="shared" si="1474"/>
        <v>级别:109</v>
      </c>
      <c r="CV665" s="78" t="str">
        <f t="shared" ca="1" si="1475"/>
        <v>地块颜色:255,0,0</v>
      </c>
      <c r="CW665" s="78" t="str">
        <f t="shared" ca="1" si="1476"/>
        <v>建筑面积公式:面积*容积率</v>
      </c>
      <c r="CX665" s="78" t="str">
        <f t="shared" ca="1" si="1477"/>
        <v>住宅建筑面积公式:地块建筑面积*0</v>
      </c>
      <c r="CY665" s="78" t="str">
        <f t="shared" ca="1" si="1478"/>
        <v>商服建筑面积公式:地块建筑面积*1</v>
      </c>
      <c r="CZ665" s="78" t="str">
        <f t="shared" ca="1" si="1479"/>
        <v>商服中商业建筑面积公式:地块建筑面积*1*0.35</v>
      </c>
      <c r="DA665" s="78" t="str">
        <f t="shared" ca="1" si="1480"/>
        <v>商服中办公建筑面积公式:地块建筑面积*1*0.65</v>
      </c>
      <c r="DB665" s="78" t="str">
        <f t="shared" ca="1" si="1481"/>
        <v>公服建筑面积公式:地块建筑面积*0</v>
      </c>
      <c r="DC665" s="78" t="str">
        <f t="shared" ca="1" si="1482"/>
        <v>工业建筑面积公式:地块建筑面积*0</v>
      </c>
      <c r="DD665" s="78" t="str">
        <f t="shared" ca="1" si="1483"/>
        <v>市政建筑面积公式:地块建筑面积*0</v>
      </c>
      <c r="DE665" s="78" t="str">
        <f t="shared" ca="1" si="1461"/>
        <v>绿地面积指定指标:面积*0</v>
      </c>
      <c r="DF665" s="78" t="str">
        <f t="shared" ca="1" si="1462"/>
        <v>绿地面积指定公式:面积*0</v>
      </c>
      <c r="DG665" s="78" t="str">
        <f t="shared" ca="1" si="1484"/>
        <v>户数指标:-</v>
      </c>
      <c r="DH665" s="78" t="str">
        <f t="shared" ca="1" si="1485"/>
        <v>户数公式:0</v>
      </c>
      <c r="DI665" s="78" t="str">
        <f t="shared" ca="1" si="1486"/>
        <v>人数指标:-</v>
      </c>
      <c r="DJ665" s="78" t="str">
        <f t="shared" ca="1" si="1487"/>
        <v>人数公式:0</v>
      </c>
      <c r="DK665" s="78" t="str">
        <f t="shared" ca="1" si="1488"/>
        <v>就业指标:35平方米/岗位</v>
      </c>
      <c r="DL665" s="78" t="str">
        <f t="shared" ca="1" si="1489"/>
        <v>就业公式:商服建筑面积/35</v>
      </c>
      <c r="DM665" s="78" t="str">
        <f t="shared" ca="1" si="1490"/>
        <v>机动车指标:1.2个/100平方米</v>
      </c>
      <c r="DN665" s="78" t="str">
        <f t="shared" ca="1" si="1491"/>
        <v>机动车公式:地块建筑面积*1.2/100</v>
      </c>
      <c r="DO665" s="78" t="str">
        <f t="shared" ca="1" si="1492"/>
        <v>用水量指标:10升/平方米*日</v>
      </c>
      <c r="DP665" s="78" t="str">
        <f t="shared" ca="1" si="1493"/>
        <v>用水量公式:地块建筑面积*10/1000</v>
      </c>
      <c r="DQ665" s="78" t="str">
        <f t="shared" ca="1" si="1494"/>
        <v>污水折算系数:0.85</v>
      </c>
      <c r="DR665" s="78" t="str">
        <f t="shared" ca="1" si="1495"/>
        <v>污水量公式:用水量*0.85</v>
      </c>
      <c r="DS665" s="78" t="str">
        <f t="shared" ca="1" si="1496"/>
        <v>用电负荷指标:60瓦/平方米</v>
      </c>
      <c r="DT665" s="78" t="str">
        <f t="shared" ca="1" si="1497"/>
        <v>同时率:0.7</v>
      </c>
      <c r="DU665" s="78" t="str">
        <f t="shared" ca="1" si="1498"/>
        <v>用电量公式:地块建筑面积*60*0.7/1000</v>
      </c>
      <c r="DV665" s="78" t="str">
        <f t="shared" ca="1" si="1499"/>
        <v>固话装机指标:1.0门/100平方米</v>
      </c>
      <c r="DW665" s="78" t="str">
        <f t="shared" ca="1" si="1500"/>
        <v>固话量公式:地块建筑面积*1.0/100</v>
      </c>
      <c r="DX665" s="78" t="str">
        <f t="shared" ca="1" si="1501"/>
        <v>有线电视指标:0.2门/100平方米</v>
      </c>
      <c r="DY665" s="78" t="str">
        <f t="shared" ca="1" si="1502"/>
        <v>电视量公式:地块建筑面积*0.2/100</v>
      </c>
      <c r="DZ665" s="78" t="str">
        <f t="shared" ca="1" si="1503"/>
        <v>高峰机动车生成量指标:60pcu/万平方米，73：27</v>
      </c>
      <c r="EA665" s="78" t="str">
        <f t="shared" ca="1" si="1504"/>
        <v>高峰机动车吸引量公式:地块建筑面积/10000*60*0.73</v>
      </c>
      <c r="EB665" s="78" t="str">
        <f t="shared" ca="1" si="1505"/>
        <v>高峰机动车发生量公式:地块建筑面积/10000*60*0.27</v>
      </c>
      <c r="EC665" s="78" t="str">
        <f t="shared" ca="1" si="1508"/>
        <v>地下空间指标:地块建筑面积*0.4</v>
      </c>
      <c r="ED665" s="78" t="str">
        <f t="shared" ca="1" si="1506"/>
        <v>地下空间公式:地块建筑面积*0.4</v>
      </c>
      <c r="EE665" s="78" t="str">
        <f t="shared" ca="1" si="1509"/>
        <v>人防指标:地块建筑面积*0.08</v>
      </c>
      <c r="EF665" s="78" t="str">
        <f t="shared" ca="1" si="1507"/>
        <v>人防公式:地块建筑面积*0.08</v>
      </c>
      <c r="EG665" s="78" t="str">
        <f t="shared" ca="1" si="1463"/>
        <v>用地构成:城镇建设用地</v>
      </c>
      <c r="EH665" s="78" t="s">
        <v>1962</v>
      </c>
      <c r="EI665" s="79" t="str">
        <f t="shared" ca="1" si="1460"/>
        <v>唯一标识:0901/0902/0903/120802#商业用地/商务金融用地/娱乐用地/公共交通场站用地#国空;性质名称:商业用地/商务金融用地/娱乐用地/公共交通场站用地;地块性质过滤:;地块性质:0901/0902/0903/120802;地类标准:国空;地块性质别称:B1/B2/B3/S32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5" t="s">
        <v>1962</v>
      </c>
    </row>
    <row r="666" spans="1:140" ht="16.5" x14ac:dyDescent="0.2">
      <c r="A666" s="53" t="str">
        <f t="shared" si="1510"/>
        <v>1302/0901/0902#排水用地/商业用地/商务金融用地#国空</v>
      </c>
      <c r="B666" s="53" t="s">
        <v>599</v>
      </c>
      <c r="C666" s="53"/>
      <c r="D666" s="53" t="s">
        <v>1175</v>
      </c>
      <c r="E666" s="53" t="s">
        <v>1277</v>
      </c>
      <c r="F666" s="53" t="s">
        <v>924</v>
      </c>
      <c r="G666" s="53" t="s">
        <v>82</v>
      </c>
      <c r="H666" s="53" t="s">
        <v>894</v>
      </c>
      <c r="I666" s="53" t="s">
        <v>1459</v>
      </c>
      <c r="J666" s="53">
        <f t="shared" si="935"/>
        <v>2</v>
      </c>
      <c r="K666" s="53" t="str">
        <f t="shared" si="934"/>
        <v>109</v>
      </c>
      <c r="L666" s="53"/>
      <c r="M666" s="53" t="str" cm="1">
        <f t="array" aca="1" ref="M666" ca="1">IF(OFFSET(INDIRECT(ADDRESS(ROW(), COLUMN())),0,-1)="",VLOOKUP($G666,$A:$AAE,COLUMN(),FALSE),OFFSET(INDIRECT(ADDRESS(ROW(), COLUMN())),0,-1))</f>
        <v>255,0,0</v>
      </c>
      <c r="N666" s="16"/>
      <c r="O666" s="53" t="str" cm="1">
        <f t="array" aca="1" ref="O666" ca="1">IF(OFFSET(INDIRECT(ADDRESS(ROW(), COLUMN())),0,-1)="",VLOOKUP($G666,$A:$AAE,COLUMN(),FALSE),OFFSET(INDIRECT(ADDRESS(ROW(), COLUMN())),0,-1))</f>
        <v>面积*容积率</v>
      </c>
      <c r="P666" s="16"/>
      <c r="Q666" s="16" t="str" cm="1">
        <f t="array" aca="1" ref="Q666" ca="1">IF(OFFSET(INDIRECT(ADDRESS(ROW(), COLUMN())),0,-1)="",VLOOKUP($G666,$A:$AAE,COLUMN(),FALSE),OFFSET(INDIRECT(ADDRESS(ROW(), COLUMN())),0,-1))</f>
        <v>地块建筑面积*0</v>
      </c>
      <c r="R666" s="16"/>
      <c r="S666" s="16" t="str" cm="1">
        <f t="array" aca="1" ref="S666" ca="1">IF(OFFSET(INDIRECT(ADDRESS(ROW(), COLUMN())),0,-1)="",VLOOKUP($G666,$A:$AAE,COLUMN(),FALSE),OFFSET(INDIRECT(ADDRESS(ROW(), COLUMN())),0,-1))</f>
        <v>地块建筑面积*1</v>
      </c>
      <c r="T666" s="16"/>
      <c r="U666" s="16" t="str" cm="1">
        <f t="array" aca="1" ref="U666" ca="1">IF(OFFSET(INDIRECT(ADDRESS(ROW(), COLUMN())),0,-1)="",VLOOKUP($G666,$A:$AAE,COLUMN(),FALSE),OFFSET(INDIRECT(ADDRESS(ROW(), COLUMN())),0,-1))</f>
        <v>地块建筑面积*1*0.35</v>
      </c>
      <c r="V666" s="16"/>
      <c r="W666" s="53" t="str" cm="1">
        <f t="array" aca="1" ref="W666" ca="1">IF(OFFSET(INDIRECT(ADDRESS(ROW(), COLUMN())),0,-1)="",VLOOKUP($G666,$A:$AAE,COLUMN(),FALSE),OFFSET(INDIRECT(ADDRESS(ROW(), COLUMN())),0,-1))</f>
        <v>地块建筑面积*1*0.65</v>
      </c>
      <c r="X666" s="16"/>
      <c r="Y666" s="16" t="str" cm="1">
        <f t="array" aca="1" ref="Y666" ca="1">IF(OFFSET(INDIRECT(ADDRESS(ROW(), COLUMN())),0,-1)="",VLOOKUP($G666,$A:$AAE,COLUMN(),FALSE),OFFSET(INDIRECT(ADDRESS(ROW(), COLUMN())),0,-1))</f>
        <v>地块建筑面积*0</v>
      </c>
      <c r="Z666" s="16"/>
      <c r="AA666" s="16" t="str" cm="1">
        <f t="array" aca="1" ref="AA666" ca="1">IF(OFFSET(INDIRECT(ADDRESS(ROW(), COLUMN())),0,-1)="",VLOOKUP($G666,$A:$AAE,COLUMN(),FALSE),OFFSET(INDIRECT(ADDRESS(ROW(), COLUMN())),0,-1))</f>
        <v>地块建筑面积*0</v>
      </c>
      <c r="AB666" s="16"/>
      <c r="AC666" s="16" t="str" cm="1">
        <f t="array" aca="1" ref="AC666" ca="1">IF(OFFSET(INDIRECT(ADDRESS(ROW(), COLUMN())),0,-1)="",VLOOKUP($G666,$A:$AAE,COLUMN(),FALSE),OFFSET(INDIRECT(ADDRESS(ROW(), COLUMN())),0,-1))</f>
        <v>地块建筑面积*0</v>
      </c>
      <c r="AD666" s="16"/>
      <c r="AE666" s="16" t="str" cm="1">
        <f t="array" aca="1" ref="AE666" ca="1">IF(OFFSET(INDIRECT(ADDRESS(ROW(), COLUMN())),0,-1)="",VLOOKUP($G666,$A:$AAE,COLUMN(),FALSE),OFFSET(INDIRECT(ADDRESS(ROW(), COLUMN())),0,-1))</f>
        <v>面积*0</v>
      </c>
      <c r="AF666" s="16"/>
      <c r="AG666" s="16" t="str" cm="1">
        <f t="array" aca="1" ref="AG666" ca="1">IF(OFFSET(INDIRECT(ADDRESS(ROW(), COLUMN())),0,-1)="",VLOOKUP($G666,$A:$AAE,COLUMN(),FALSE),OFFSET(INDIRECT(ADDRESS(ROW(), COLUMN())),0,-1))</f>
        <v>面积*0</v>
      </c>
      <c r="AH666" s="16"/>
      <c r="AI666" s="16" t="str" cm="1">
        <f t="array" aca="1" ref="AI666" ca="1">IF(OFFSET(INDIRECT(ADDRESS(ROW(), COLUMN())),0,-1)="",VLOOKUP($G666,$A:$AAE,COLUMN(),FALSE),OFFSET(INDIRECT(ADDRESS(ROW(), COLUMN())),0,-1))</f>
        <v>-</v>
      </c>
      <c r="AJ666" s="16"/>
      <c r="AK666" s="16" cm="1">
        <f t="array" aca="1" ref="AK666" ca="1">IF(OFFSET(INDIRECT(ADDRESS(ROW(), COLUMN())),0,-1)="",VLOOKUP($G666,$A:$AAE,COLUMN(),FALSE),OFFSET(INDIRECT(ADDRESS(ROW(), COLUMN())),0,-1))</f>
        <v>0</v>
      </c>
      <c r="AL666" s="16"/>
      <c r="AM666" s="16" t="str" cm="1">
        <f t="array" aca="1" ref="AM666" ca="1">IF(OFFSET(INDIRECT(ADDRESS(ROW(), COLUMN())),0,-1)="",VLOOKUP($G666,$A:$AAE,COLUMN(),FALSE),OFFSET(INDIRECT(ADDRESS(ROW(), COLUMN())),0,-1))</f>
        <v>-</v>
      </c>
      <c r="AN666" s="16"/>
      <c r="AO666" s="16" cm="1">
        <f t="array" aca="1" ref="AO666" ca="1">IF(OFFSET(INDIRECT(ADDRESS(ROW(), COLUMN())),0,-1)="",VLOOKUP($G666,$A:$AAE,COLUMN(),FALSE),OFFSET(INDIRECT(ADDRESS(ROW(), COLUMN())),0,-1))</f>
        <v>0</v>
      </c>
      <c r="AP666" s="16"/>
      <c r="AQ666" s="16" t="str" cm="1">
        <f t="array" aca="1" ref="AQ666" ca="1">IF(OFFSET(INDIRECT(ADDRESS(ROW(), COLUMN())),0,-1)="",VLOOKUP($G666,$A:$AAE,COLUMN(),FALSE),OFFSET(INDIRECT(ADDRESS(ROW(), COLUMN())),0,-1))</f>
        <v>35平方米/岗位</v>
      </c>
      <c r="AR666" s="16"/>
      <c r="AS666" s="16" t="str" cm="1">
        <f t="array" aca="1" ref="AS666" ca="1">IF(OFFSET(INDIRECT(ADDRESS(ROW(), COLUMN())),0,-1)="",VLOOKUP($G666,$A:$AAE,COLUMN(),FALSE),OFFSET(INDIRECT(ADDRESS(ROW(), COLUMN())),0,-1))</f>
        <v>商服建筑面积/35</v>
      </c>
      <c r="AT666" s="16"/>
      <c r="AU666" s="16" t="str" cm="1">
        <f t="array" aca="1" ref="AU666" ca="1">IF(OFFSET(INDIRECT(ADDRESS(ROW(), COLUMN())),0,-1)="",VLOOKUP($G666,$A:$AAE,COLUMN(),FALSE),OFFSET(INDIRECT(ADDRESS(ROW(), COLUMN())),0,-1))</f>
        <v>1.2个/100平方米</v>
      </c>
      <c r="AV666" s="16"/>
      <c r="AW666" s="16" t="str" cm="1">
        <f t="array" aca="1" ref="AW666" ca="1">IF(OFFSET(INDIRECT(ADDRESS(ROW(), COLUMN())),0,-1)="",VLOOKUP($G666,$A:$AAE,COLUMN(),FALSE),OFFSET(INDIRECT(ADDRESS(ROW(), COLUMN())),0,-1))</f>
        <v>地块建筑面积*1.2/100</v>
      </c>
      <c r="AX666" s="116"/>
      <c r="AY666" s="16" t="str" cm="1">
        <f t="array" aca="1" ref="AY666" ca="1">IF(OFFSET(INDIRECT(ADDRESS(ROW(), COLUMN())),0,-1)="",VLOOKUP($G666,$A:$AAE,COLUMN(),FALSE),OFFSET(INDIRECT(ADDRESS(ROW(), COLUMN())),0,-1))</f>
        <v>10升/平方米*日</v>
      </c>
      <c r="AZ666" s="116"/>
      <c r="BA666" s="16" t="str" cm="1">
        <f t="array" aca="1" ref="BA666" ca="1">IF(OFFSET(INDIRECT(ADDRESS(ROW(), COLUMN())),0,-1)="",VLOOKUP($G666,$A:$AAE,COLUMN(),FALSE),OFFSET(INDIRECT(ADDRESS(ROW(), COLUMN())),0,-1))</f>
        <v>地块建筑面积*10/1000</v>
      </c>
      <c r="BB666" s="116"/>
      <c r="BC666" s="16" cm="1">
        <f t="array" aca="1" ref="BC666" ca="1">IF(OFFSET(INDIRECT(ADDRESS(ROW(), COLUMN())),0,-1)="",VLOOKUP($G666,$A:$AAE,COLUMN(),FALSE),OFFSET(INDIRECT(ADDRESS(ROW(), COLUMN())),0,-1))</f>
        <v>0.85</v>
      </c>
      <c r="BD666" s="116"/>
      <c r="BE666" s="16" t="str" cm="1">
        <f t="array" aca="1" ref="BE666" ca="1">IF(OFFSET(INDIRECT(ADDRESS(ROW(), COLUMN())),0,-1)="",VLOOKUP($G666,$A:$AAE,COLUMN(),FALSE),OFFSET(INDIRECT(ADDRESS(ROW(), COLUMN())),0,-1))</f>
        <v>用水量*0.85</v>
      </c>
      <c r="BF666" s="116"/>
      <c r="BG666" s="16" t="str" cm="1">
        <f t="array" aca="1" ref="BG666" ca="1">IF(OFFSET(INDIRECT(ADDRESS(ROW(), COLUMN())),0,-1)="",VLOOKUP($G666,$A:$AAE,COLUMN(),FALSE),OFFSET(INDIRECT(ADDRESS(ROW(), COLUMN())),0,-1))</f>
        <v>60瓦/平方米</v>
      </c>
      <c r="BH666" s="116"/>
      <c r="BI666" s="16" cm="1">
        <f t="array" aca="1" ref="BI666" ca="1">IF(OFFSET(INDIRECT(ADDRESS(ROW(), COLUMN())),0,-1)="",VLOOKUP($G666,$A:$AAE,COLUMN(),FALSE),OFFSET(INDIRECT(ADDRESS(ROW(), COLUMN())),0,-1))</f>
        <v>0.7</v>
      </c>
      <c r="BJ666" s="116"/>
      <c r="BK666" s="16" t="str" cm="1">
        <f t="array" aca="1" ref="BK666" ca="1">IF(OFFSET(INDIRECT(ADDRESS(ROW(), COLUMN())),0,-1)="",VLOOKUP($G666,$A:$AAE,COLUMN(),FALSE),OFFSET(INDIRECT(ADDRESS(ROW(), COLUMN())),0,-1))</f>
        <v>地块建筑面积*60*0.7/1000</v>
      </c>
      <c r="BL666" s="116"/>
      <c r="BM666" s="16" t="str" cm="1">
        <f t="array" aca="1" ref="BM666" ca="1">IF(OFFSET(INDIRECT(ADDRESS(ROW(), COLUMN())),0,-1)="",VLOOKUP($G666,$A:$AAE,COLUMN(),FALSE),OFFSET(INDIRECT(ADDRESS(ROW(), COLUMN())),0,-1))</f>
        <v>1.0门/100平方米</v>
      </c>
      <c r="BN666" s="116"/>
      <c r="BO666" s="16" t="str" cm="1">
        <f t="array" aca="1" ref="BO666" ca="1">IF(OFFSET(INDIRECT(ADDRESS(ROW(), COLUMN())),0,-1)="",VLOOKUP($G666,$A:$AAE,COLUMN(),FALSE),OFFSET(INDIRECT(ADDRESS(ROW(), COLUMN())),0,-1))</f>
        <v>地块建筑面积*1.0/100</v>
      </c>
      <c r="BP666" s="116"/>
      <c r="BQ666" s="16" t="str" cm="1">
        <f t="array" aca="1" ref="BQ666" ca="1">IF(OFFSET(INDIRECT(ADDRESS(ROW(), COLUMN())),0,-1)="",VLOOKUP($G666,$A:$AAE,COLUMN(),FALSE),OFFSET(INDIRECT(ADDRESS(ROW(), COLUMN())),0,-1))</f>
        <v>0.2门/100平方米</v>
      </c>
      <c r="BR666" s="116"/>
      <c r="BS666" s="16" t="str" cm="1">
        <f t="array" aca="1" ref="BS666" ca="1">IF(OFFSET(INDIRECT(ADDRESS(ROW(), COLUMN())),0,-1)="",VLOOKUP($G666,$A:$AAE,COLUMN(),FALSE),OFFSET(INDIRECT(ADDRESS(ROW(), COLUMN())),0,-1))</f>
        <v>地块建筑面积*0.2/100</v>
      </c>
      <c r="BT666" s="116"/>
      <c r="BU666" s="16" t="str" cm="1">
        <f t="array" aca="1" ref="BU666" ca="1">IF(OFFSET(INDIRECT(ADDRESS(ROW(), COLUMN())),0,-1)="",VLOOKUP($G666,$A:$AAE,COLUMN(),FALSE),OFFSET(INDIRECT(ADDRESS(ROW(), COLUMN())),0,-1))</f>
        <v>60pcu/万平方米，73：27</v>
      </c>
      <c r="BV666" s="116"/>
      <c r="BW666" s="16" t="str" cm="1">
        <f t="array" aca="1" ref="BW666" ca="1">IF(OFFSET(INDIRECT(ADDRESS(ROW(), COLUMN())),0,-1)="",VLOOKUP($G666,$A:$AAE,COLUMN(),FALSE),OFFSET(INDIRECT(ADDRESS(ROW(), COLUMN())),0,-1))</f>
        <v>地块建筑面积/10000*60*0.73</v>
      </c>
      <c r="BX666" s="116"/>
      <c r="BY666" s="16" t="str" cm="1">
        <f t="array" aca="1" ref="BY666" ca="1">IF(OFFSET(INDIRECT(ADDRESS(ROW(), COLUMN())),0,-1)="",VLOOKUP($G666,$A:$AAE,COLUMN(),FALSE),OFFSET(INDIRECT(ADDRESS(ROW(), COLUMN())),0,-1))</f>
        <v>地块建筑面积/10000*60*0.27</v>
      </c>
      <c r="BZ666" s="99"/>
      <c r="CA666" s="16" t="str" cm="1">
        <f t="array" aca="1" ref="CA666" ca="1">IF(OFFSET(INDIRECT(ADDRESS(ROW(), COLUMN())),0,-1)="",VLOOKUP($G666,$A:$AAE,COLUMN(),FALSE),OFFSET(INDIRECT(ADDRESS(ROW(), COLUMN())),0,-1))</f>
        <v>地块建筑面积*0.4</v>
      </c>
      <c r="CB666" s="16"/>
      <c r="CC666" s="16" t="str" cm="1">
        <f t="array" aca="1" ref="CC666" ca="1">IF(OFFSET(INDIRECT(ADDRESS(ROW(), COLUMN())),0,-1)="",VLOOKUP($G666,$A:$AAE,COLUMN(),FALSE),OFFSET(INDIRECT(ADDRESS(ROW(), COLUMN())),0,-1))</f>
        <v>地块建筑面积*0.4</v>
      </c>
      <c r="CD666" s="16"/>
      <c r="CE666" s="16" t="str" cm="1">
        <f t="array" aca="1" ref="CE666" ca="1">IF(OFFSET(INDIRECT(ADDRESS(ROW(), COLUMN())),0,-1)="",VLOOKUP($G666,$A:$AAE,COLUMN(),FALSE),OFFSET(INDIRECT(ADDRESS(ROW(), COLUMN())),0,-1))</f>
        <v>地块建筑面积*0.08</v>
      </c>
      <c r="CF666" s="16"/>
      <c r="CG666" s="16" t="str" cm="1">
        <f t="array" aca="1" ref="CG666" ca="1">IF(OFFSET(INDIRECT(ADDRESS(ROW(), COLUMN())),0,-1)="",VLOOKUP($G666,$A:$AAE,COLUMN(),FALSE),OFFSET(INDIRECT(ADDRESS(ROW(), COLUMN())),0,-1))</f>
        <v>地块建筑面积*0.08</v>
      </c>
      <c r="CH666" s="16"/>
      <c r="CI666" s="53" t="str" cm="1">
        <f t="array" aca="1" ref="CI666" ca="1">IF(OFFSET(INDIRECT(ADDRESS(ROW(), COLUMN())),0,-1)="",VLOOKUP($G666,$A:$AAE,COLUMN(),FALSE),OFFSET(INDIRECT(ADDRESS(ROW(), COLUMN())),0,-1))</f>
        <v>城镇建设用地</v>
      </c>
      <c r="CJ666" s="76" t="s">
        <v>1962</v>
      </c>
      <c r="CK666" s="78" t="str">
        <f t="shared" si="1464"/>
        <v>唯一标识:1302/0901/0902#排水用地/商业用地/商务金融用地#国空</v>
      </c>
      <c r="CL666" s="78" t="str">
        <f t="shared" si="1465"/>
        <v>性质名称:排水用地/商业用地/商务金融用地</v>
      </c>
      <c r="CM666" s="78" t="str">
        <f t="shared" si="1466"/>
        <v>地块性质过滤:</v>
      </c>
      <c r="CN666" s="78" t="str">
        <f t="shared" si="1467"/>
        <v>地块性质:1302/0901/0902</v>
      </c>
      <c r="CO666" s="78" t="str">
        <f t="shared" si="1468"/>
        <v>地类标准:国空</v>
      </c>
      <c r="CP666" s="78" t="str">
        <f t="shared" si="1469"/>
        <v>地块性质别称:U21/B1/B2</v>
      </c>
      <c r="CQ666" s="78" t="str">
        <f t="shared" si="1470"/>
        <v>属性继承:B1#商业用地#城规</v>
      </c>
      <c r="CR666" s="78" t="str">
        <f t="shared" si="1471"/>
        <v>父类:B1</v>
      </c>
      <c r="CS666" s="78" t="str">
        <f t="shared" si="1472"/>
        <v>级别继承:09#商业服务业用地#国空</v>
      </c>
      <c r="CT666" s="78" t="str">
        <f t="shared" si="1473"/>
        <v>级别层次:2</v>
      </c>
      <c r="CU666" s="78" t="str">
        <f t="shared" si="1474"/>
        <v>级别:109</v>
      </c>
      <c r="CV666" s="78" t="str">
        <f t="shared" ca="1" si="1475"/>
        <v>地块颜色:255,0,0</v>
      </c>
      <c r="CW666" s="78" t="str">
        <f t="shared" ca="1" si="1476"/>
        <v>建筑面积公式:面积*容积率</v>
      </c>
      <c r="CX666" s="78" t="str">
        <f t="shared" ca="1" si="1477"/>
        <v>住宅建筑面积公式:地块建筑面积*0</v>
      </c>
      <c r="CY666" s="78" t="str">
        <f t="shared" ca="1" si="1478"/>
        <v>商服建筑面积公式:地块建筑面积*1</v>
      </c>
      <c r="CZ666" s="78" t="str">
        <f t="shared" ca="1" si="1479"/>
        <v>商服中商业建筑面积公式:地块建筑面积*1*0.35</v>
      </c>
      <c r="DA666" s="78" t="str">
        <f t="shared" ca="1" si="1480"/>
        <v>商服中办公建筑面积公式:地块建筑面积*1*0.65</v>
      </c>
      <c r="DB666" s="78" t="str">
        <f t="shared" ca="1" si="1481"/>
        <v>公服建筑面积公式:地块建筑面积*0</v>
      </c>
      <c r="DC666" s="78" t="str">
        <f t="shared" ca="1" si="1482"/>
        <v>工业建筑面积公式:地块建筑面积*0</v>
      </c>
      <c r="DD666" s="78" t="str">
        <f t="shared" ca="1" si="1483"/>
        <v>市政建筑面积公式:地块建筑面积*0</v>
      </c>
      <c r="DE666" s="78" t="str">
        <f t="shared" ca="1" si="1461"/>
        <v>绿地面积指定指标:面积*0</v>
      </c>
      <c r="DF666" s="78" t="str">
        <f t="shared" ca="1" si="1462"/>
        <v>绿地面积指定公式:面积*0</v>
      </c>
      <c r="DG666" s="78" t="str">
        <f t="shared" ca="1" si="1484"/>
        <v>户数指标:-</v>
      </c>
      <c r="DH666" s="78" t="str">
        <f t="shared" ca="1" si="1485"/>
        <v>户数公式:0</v>
      </c>
      <c r="DI666" s="78" t="str">
        <f t="shared" ca="1" si="1486"/>
        <v>人数指标:-</v>
      </c>
      <c r="DJ666" s="78" t="str">
        <f t="shared" ca="1" si="1487"/>
        <v>人数公式:0</v>
      </c>
      <c r="DK666" s="78" t="str">
        <f t="shared" ca="1" si="1488"/>
        <v>就业指标:35平方米/岗位</v>
      </c>
      <c r="DL666" s="78" t="str">
        <f t="shared" ca="1" si="1489"/>
        <v>就业公式:商服建筑面积/35</v>
      </c>
      <c r="DM666" s="78" t="str">
        <f t="shared" ca="1" si="1490"/>
        <v>机动车指标:1.2个/100平方米</v>
      </c>
      <c r="DN666" s="78" t="str">
        <f t="shared" ca="1" si="1491"/>
        <v>机动车公式:地块建筑面积*1.2/100</v>
      </c>
      <c r="DO666" s="78" t="str">
        <f t="shared" ca="1" si="1492"/>
        <v>用水量指标:10升/平方米*日</v>
      </c>
      <c r="DP666" s="78" t="str">
        <f t="shared" ca="1" si="1493"/>
        <v>用水量公式:地块建筑面积*10/1000</v>
      </c>
      <c r="DQ666" s="78" t="str">
        <f t="shared" ca="1" si="1494"/>
        <v>污水折算系数:0.85</v>
      </c>
      <c r="DR666" s="78" t="str">
        <f t="shared" ca="1" si="1495"/>
        <v>污水量公式:用水量*0.85</v>
      </c>
      <c r="DS666" s="78" t="str">
        <f t="shared" ca="1" si="1496"/>
        <v>用电负荷指标:60瓦/平方米</v>
      </c>
      <c r="DT666" s="78" t="str">
        <f t="shared" ca="1" si="1497"/>
        <v>同时率:0.7</v>
      </c>
      <c r="DU666" s="78" t="str">
        <f t="shared" ca="1" si="1498"/>
        <v>用电量公式:地块建筑面积*60*0.7/1000</v>
      </c>
      <c r="DV666" s="78" t="str">
        <f t="shared" ca="1" si="1499"/>
        <v>固话装机指标:1.0门/100平方米</v>
      </c>
      <c r="DW666" s="78" t="str">
        <f t="shared" ca="1" si="1500"/>
        <v>固话量公式:地块建筑面积*1.0/100</v>
      </c>
      <c r="DX666" s="78" t="str">
        <f t="shared" ca="1" si="1501"/>
        <v>有线电视指标:0.2门/100平方米</v>
      </c>
      <c r="DY666" s="78" t="str">
        <f t="shared" ca="1" si="1502"/>
        <v>电视量公式:地块建筑面积*0.2/100</v>
      </c>
      <c r="DZ666" s="78" t="str">
        <f t="shared" ca="1" si="1503"/>
        <v>高峰机动车生成量指标:60pcu/万平方米，73：27</v>
      </c>
      <c r="EA666" s="78" t="str">
        <f t="shared" ca="1" si="1504"/>
        <v>高峰机动车吸引量公式:地块建筑面积/10000*60*0.73</v>
      </c>
      <c r="EB666" s="78" t="str">
        <f t="shared" ca="1" si="1505"/>
        <v>高峰机动车发生量公式:地块建筑面积/10000*60*0.27</v>
      </c>
      <c r="EC666" s="78" t="str">
        <f t="shared" ca="1" si="1508"/>
        <v>地下空间指标:地块建筑面积*0.4</v>
      </c>
      <c r="ED666" s="78" t="str">
        <f t="shared" ca="1" si="1506"/>
        <v>地下空间公式:地块建筑面积*0.4</v>
      </c>
      <c r="EE666" s="78" t="str">
        <f t="shared" ca="1" si="1509"/>
        <v>人防指标:地块建筑面积*0.08</v>
      </c>
      <c r="EF666" s="78" t="str">
        <f t="shared" ca="1" si="1507"/>
        <v>人防公式:地块建筑面积*0.08</v>
      </c>
      <c r="EG666" s="78" t="str">
        <f t="shared" ca="1" si="1463"/>
        <v>用地构成:城镇建设用地</v>
      </c>
      <c r="EH666" s="78" t="s">
        <v>1962</v>
      </c>
      <c r="EI666" s="79" t="str">
        <f t="shared" ca="1" si="1460"/>
        <v>唯一标识:1302/0901/0902#排水用地/商业用地/商务金融用地#国空;性质名称:排水用地/商业用地/商务金融用地;地块性质过滤:;地块性质:1302/0901/0902;地类标准:国空;地块性质别称:U21/B1/B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6" t="s">
        <v>1962</v>
      </c>
    </row>
    <row r="667" spans="1:140" ht="16.5" x14ac:dyDescent="0.2">
      <c r="A667" s="53" t="str">
        <f t="shared" si="1510"/>
        <v>0901/120803#商业用地/社会停车场用地#国空</v>
      </c>
      <c r="B667" s="53" t="s">
        <v>364</v>
      </c>
      <c r="C667" s="53"/>
      <c r="D667" s="53" t="s">
        <v>1176</v>
      </c>
      <c r="E667" s="53" t="s">
        <v>1277</v>
      </c>
      <c r="F667" s="53" t="s">
        <v>1370</v>
      </c>
      <c r="G667" s="53" t="s">
        <v>82</v>
      </c>
      <c r="H667" s="53" t="s">
        <v>894</v>
      </c>
      <c r="I667" s="53" t="s">
        <v>1459</v>
      </c>
      <c r="J667" s="53">
        <f t="shared" si="935"/>
        <v>2</v>
      </c>
      <c r="K667" s="53" t="str">
        <f t="shared" si="934"/>
        <v>109</v>
      </c>
      <c r="L667" s="53"/>
      <c r="M667" s="53" t="str" cm="1">
        <f t="array" aca="1" ref="M667" ca="1">IF(OFFSET(INDIRECT(ADDRESS(ROW(), COLUMN())),0,-1)="",VLOOKUP($G667,$A:$AAE,COLUMN(),FALSE),OFFSET(INDIRECT(ADDRESS(ROW(), COLUMN())),0,-1))</f>
        <v>255,0,0</v>
      </c>
      <c r="N667" s="16"/>
      <c r="O667" s="53" t="str" cm="1">
        <f t="array" aca="1" ref="O667" ca="1">IF(OFFSET(INDIRECT(ADDRESS(ROW(), COLUMN())),0,-1)="",VLOOKUP($G667,$A:$AAE,COLUMN(),FALSE),OFFSET(INDIRECT(ADDRESS(ROW(), COLUMN())),0,-1))</f>
        <v>面积*容积率</v>
      </c>
      <c r="P667" s="16"/>
      <c r="Q667" s="16" t="str" cm="1">
        <f t="array" aca="1" ref="Q667" ca="1">IF(OFFSET(INDIRECT(ADDRESS(ROW(), COLUMN())),0,-1)="",VLOOKUP($G667,$A:$AAE,COLUMN(),FALSE),OFFSET(INDIRECT(ADDRESS(ROW(), COLUMN())),0,-1))</f>
        <v>地块建筑面积*0</v>
      </c>
      <c r="R667" s="16"/>
      <c r="S667" s="16" t="str" cm="1">
        <f t="array" aca="1" ref="S667" ca="1">IF(OFFSET(INDIRECT(ADDRESS(ROW(), COLUMN())),0,-1)="",VLOOKUP($G667,$A:$AAE,COLUMN(),FALSE),OFFSET(INDIRECT(ADDRESS(ROW(), COLUMN())),0,-1))</f>
        <v>地块建筑面积*1</v>
      </c>
      <c r="T667" s="16"/>
      <c r="U667" s="16" t="str" cm="1">
        <f t="array" aca="1" ref="U667" ca="1">IF(OFFSET(INDIRECT(ADDRESS(ROW(), COLUMN())),0,-1)="",VLOOKUP($G667,$A:$AAE,COLUMN(),FALSE),OFFSET(INDIRECT(ADDRESS(ROW(), COLUMN())),0,-1))</f>
        <v>地块建筑面积*1*0.35</v>
      </c>
      <c r="V667" s="16"/>
      <c r="W667" s="53" t="str" cm="1">
        <f t="array" aca="1" ref="W667" ca="1">IF(OFFSET(INDIRECT(ADDRESS(ROW(), COLUMN())),0,-1)="",VLOOKUP($G667,$A:$AAE,COLUMN(),FALSE),OFFSET(INDIRECT(ADDRESS(ROW(), COLUMN())),0,-1))</f>
        <v>地块建筑面积*1*0.65</v>
      </c>
      <c r="X667" s="16"/>
      <c r="Y667" s="16" t="str" cm="1">
        <f t="array" aca="1" ref="Y667" ca="1">IF(OFFSET(INDIRECT(ADDRESS(ROW(), COLUMN())),0,-1)="",VLOOKUP($G667,$A:$AAE,COLUMN(),FALSE),OFFSET(INDIRECT(ADDRESS(ROW(), COLUMN())),0,-1))</f>
        <v>地块建筑面积*0</v>
      </c>
      <c r="Z667" s="16"/>
      <c r="AA667" s="16" t="str" cm="1">
        <f t="array" aca="1" ref="AA667" ca="1">IF(OFFSET(INDIRECT(ADDRESS(ROW(), COLUMN())),0,-1)="",VLOOKUP($G667,$A:$AAE,COLUMN(),FALSE),OFFSET(INDIRECT(ADDRESS(ROW(), COLUMN())),0,-1))</f>
        <v>地块建筑面积*0</v>
      </c>
      <c r="AB667" s="16"/>
      <c r="AC667" s="16" t="str" cm="1">
        <f t="array" aca="1" ref="AC667" ca="1">IF(OFFSET(INDIRECT(ADDRESS(ROW(), COLUMN())),0,-1)="",VLOOKUP($G667,$A:$AAE,COLUMN(),FALSE),OFFSET(INDIRECT(ADDRESS(ROW(), COLUMN())),0,-1))</f>
        <v>地块建筑面积*0</v>
      </c>
      <c r="AD667" s="16"/>
      <c r="AE667" s="16" t="str" cm="1">
        <f t="array" aca="1" ref="AE667" ca="1">IF(OFFSET(INDIRECT(ADDRESS(ROW(), COLUMN())),0,-1)="",VLOOKUP($G667,$A:$AAE,COLUMN(),FALSE),OFFSET(INDIRECT(ADDRESS(ROW(), COLUMN())),0,-1))</f>
        <v>面积*0</v>
      </c>
      <c r="AF667" s="16"/>
      <c r="AG667" s="16" t="str" cm="1">
        <f t="array" aca="1" ref="AG667" ca="1">IF(OFFSET(INDIRECT(ADDRESS(ROW(), COLUMN())),0,-1)="",VLOOKUP($G667,$A:$AAE,COLUMN(),FALSE),OFFSET(INDIRECT(ADDRESS(ROW(), COLUMN())),0,-1))</f>
        <v>面积*0</v>
      </c>
      <c r="AH667" s="16"/>
      <c r="AI667" s="16" t="str" cm="1">
        <f t="array" aca="1" ref="AI667" ca="1">IF(OFFSET(INDIRECT(ADDRESS(ROW(), COLUMN())),0,-1)="",VLOOKUP($G667,$A:$AAE,COLUMN(),FALSE),OFFSET(INDIRECT(ADDRESS(ROW(), COLUMN())),0,-1))</f>
        <v>-</v>
      </c>
      <c r="AJ667" s="16"/>
      <c r="AK667" s="16" cm="1">
        <f t="array" aca="1" ref="AK667" ca="1">IF(OFFSET(INDIRECT(ADDRESS(ROW(), COLUMN())),0,-1)="",VLOOKUP($G667,$A:$AAE,COLUMN(),FALSE),OFFSET(INDIRECT(ADDRESS(ROW(), COLUMN())),0,-1))</f>
        <v>0</v>
      </c>
      <c r="AL667" s="16"/>
      <c r="AM667" s="16" t="str" cm="1">
        <f t="array" aca="1" ref="AM667" ca="1">IF(OFFSET(INDIRECT(ADDRESS(ROW(), COLUMN())),0,-1)="",VLOOKUP($G667,$A:$AAE,COLUMN(),FALSE),OFFSET(INDIRECT(ADDRESS(ROW(), COLUMN())),0,-1))</f>
        <v>-</v>
      </c>
      <c r="AN667" s="16"/>
      <c r="AO667" s="16" cm="1">
        <f t="array" aca="1" ref="AO667" ca="1">IF(OFFSET(INDIRECT(ADDRESS(ROW(), COLUMN())),0,-1)="",VLOOKUP($G667,$A:$AAE,COLUMN(),FALSE),OFFSET(INDIRECT(ADDRESS(ROW(), COLUMN())),0,-1))</f>
        <v>0</v>
      </c>
      <c r="AP667" s="16"/>
      <c r="AQ667" s="16" t="str" cm="1">
        <f t="array" aca="1" ref="AQ667" ca="1">IF(OFFSET(INDIRECT(ADDRESS(ROW(), COLUMN())),0,-1)="",VLOOKUP($G667,$A:$AAE,COLUMN(),FALSE),OFFSET(INDIRECT(ADDRESS(ROW(), COLUMN())),0,-1))</f>
        <v>35平方米/岗位</v>
      </c>
      <c r="AR667" s="16"/>
      <c r="AS667" s="16" t="str" cm="1">
        <f t="array" aca="1" ref="AS667" ca="1">IF(OFFSET(INDIRECT(ADDRESS(ROW(), COLUMN())),0,-1)="",VLOOKUP($G667,$A:$AAE,COLUMN(),FALSE),OFFSET(INDIRECT(ADDRESS(ROW(), COLUMN())),0,-1))</f>
        <v>商服建筑面积/35</v>
      </c>
      <c r="AT667" s="16"/>
      <c r="AU667" s="16" t="str" cm="1">
        <f t="array" aca="1" ref="AU667" ca="1">IF(OFFSET(INDIRECT(ADDRESS(ROW(), COLUMN())),0,-1)="",VLOOKUP($G667,$A:$AAE,COLUMN(),FALSE),OFFSET(INDIRECT(ADDRESS(ROW(), COLUMN())),0,-1))</f>
        <v>1.2个/100平方米</v>
      </c>
      <c r="AV667" s="16"/>
      <c r="AW667" s="16" t="str" cm="1">
        <f t="array" aca="1" ref="AW667" ca="1">IF(OFFSET(INDIRECT(ADDRESS(ROW(), COLUMN())),0,-1)="",VLOOKUP($G667,$A:$AAE,COLUMN(),FALSE),OFFSET(INDIRECT(ADDRESS(ROW(), COLUMN())),0,-1))</f>
        <v>地块建筑面积*1.2/100</v>
      </c>
      <c r="AX667" s="116"/>
      <c r="AY667" s="16" t="str" cm="1">
        <f t="array" aca="1" ref="AY667" ca="1">IF(OFFSET(INDIRECT(ADDRESS(ROW(), COLUMN())),0,-1)="",VLOOKUP($G667,$A:$AAE,COLUMN(),FALSE),OFFSET(INDIRECT(ADDRESS(ROW(), COLUMN())),0,-1))</f>
        <v>10升/平方米*日</v>
      </c>
      <c r="AZ667" s="116"/>
      <c r="BA667" s="16" t="str" cm="1">
        <f t="array" aca="1" ref="BA667" ca="1">IF(OFFSET(INDIRECT(ADDRESS(ROW(), COLUMN())),0,-1)="",VLOOKUP($G667,$A:$AAE,COLUMN(),FALSE),OFFSET(INDIRECT(ADDRESS(ROW(), COLUMN())),0,-1))</f>
        <v>地块建筑面积*10/1000</v>
      </c>
      <c r="BB667" s="116"/>
      <c r="BC667" s="16" cm="1">
        <f t="array" aca="1" ref="BC667" ca="1">IF(OFFSET(INDIRECT(ADDRESS(ROW(), COLUMN())),0,-1)="",VLOOKUP($G667,$A:$AAE,COLUMN(),FALSE),OFFSET(INDIRECT(ADDRESS(ROW(), COLUMN())),0,-1))</f>
        <v>0.85</v>
      </c>
      <c r="BD667" s="116"/>
      <c r="BE667" s="16" t="str" cm="1">
        <f t="array" aca="1" ref="BE667" ca="1">IF(OFFSET(INDIRECT(ADDRESS(ROW(), COLUMN())),0,-1)="",VLOOKUP($G667,$A:$AAE,COLUMN(),FALSE),OFFSET(INDIRECT(ADDRESS(ROW(), COLUMN())),0,-1))</f>
        <v>用水量*0.85</v>
      </c>
      <c r="BF667" s="116"/>
      <c r="BG667" s="16" t="str" cm="1">
        <f t="array" aca="1" ref="BG667" ca="1">IF(OFFSET(INDIRECT(ADDRESS(ROW(), COLUMN())),0,-1)="",VLOOKUP($G667,$A:$AAE,COLUMN(),FALSE),OFFSET(INDIRECT(ADDRESS(ROW(), COLUMN())),0,-1))</f>
        <v>60瓦/平方米</v>
      </c>
      <c r="BH667" s="116"/>
      <c r="BI667" s="16" cm="1">
        <f t="array" aca="1" ref="BI667" ca="1">IF(OFFSET(INDIRECT(ADDRESS(ROW(), COLUMN())),0,-1)="",VLOOKUP($G667,$A:$AAE,COLUMN(),FALSE),OFFSET(INDIRECT(ADDRESS(ROW(), COLUMN())),0,-1))</f>
        <v>0.7</v>
      </c>
      <c r="BJ667" s="116"/>
      <c r="BK667" s="16" t="str" cm="1">
        <f t="array" aca="1" ref="BK667" ca="1">IF(OFFSET(INDIRECT(ADDRESS(ROW(), COLUMN())),0,-1)="",VLOOKUP($G667,$A:$AAE,COLUMN(),FALSE),OFFSET(INDIRECT(ADDRESS(ROW(), COLUMN())),0,-1))</f>
        <v>地块建筑面积*60*0.7/1000</v>
      </c>
      <c r="BL667" s="116"/>
      <c r="BM667" s="16" t="str" cm="1">
        <f t="array" aca="1" ref="BM667" ca="1">IF(OFFSET(INDIRECT(ADDRESS(ROW(), COLUMN())),0,-1)="",VLOOKUP($G667,$A:$AAE,COLUMN(),FALSE),OFFSET(INDIRECT(ADDRESS(ROW(), COLUMN())),0,-1))</f>
        <v>1.0门/100平方米</v>
      </c>
      <c r="BN667" s="116"/>
      <c r="BO667" s="16" t="str" cm="1">
        <f t="array" aca="1" ref="BO667" ca="1">IF(OFFSET(INDIRECT(ADDRESS(ROW(), COLUMN())),0,-1)="",VLOOKUP($G667,$A:$AAE,COLUMN(),FALSE),OFFSET(INDIRECT(ADDRESS(ROW(), COLUMN())),0,-1))</f>
        <v>地块建筑面积*1.0/100</v>
      </c>
      <c r="BP667" s="116"/>
      <c r="BQ667" s="16" t="str" cm="1">
        <f t="array" aca="1" ref="BQ667" ca="1">IF(OFFSET(INDIRECT(ADDRESS(ROW(), COLUMN())),0,-1)="",VLOOKUP($G667,$A:$AAE,COLUMN(),FALSE),OFFSET(INDIRECT(ADDRESS(ROW(), COLUMN())),0,-1))</f>
        <v>0.2门/100平方米</v>
      </c>
      <c r="BR667" s="116"/>
      <c r="BS667" s="16" t="str" cm="1">
        <f t="array" aca="1" ref="BS667" ca="1">IF(OFFSET(INDIRECT(ADDRESS(ROW(), COLUMN())),0,-1)="",VLOOKUP($G667,$A:$AAE,COLUMN(),FALSE),OFFSET(INDIRECT(ADDRESS(ROW(), COLUMN())),0,-1))</f>
        <v>地块建筑面积*0.2/100</v>
      </c>
      <c r="BT667" s="116"/>
      <c r="BU667" s="16" t="str" cm="1">
        <f t="array" aca="1" ref="BU667" ca="1">IF(OFFSET(INDIRECT(ADDRESS(ROW(), COLUMN())),0,-1)="",VLOOKUP($G667,$A:$AAE,COLUMN(),FALSE),OFFSET(INDIRECT(ADDRESS(ROW(), COLUMN())),0,-1))</f>
        <v>60pcu/万平方米，73：27</v>
      </c>
      <c r="BV667" s="116"/>
      <c r="BW667" s="16" t="str" cm="1">
        <f t="array" aca="1" ref="BW667" ca="1">IF(OFFSET(INDIRECT(ADDRESS(ROW(), COLUMN())),0,-1)="",VLOOKUP($G667,$A:$AAE,COLUMN(),FALSE),OFFSET(INDIRECT(ADDRESS(ROW(), COLUMN())),0,-1))</f>
        <v>地块建筑面积/10000*60*0.73</v>
      </c>
      <c r="BX667" s="116"/>
      <c r="BY667" s="16" t="str" cm="1">
        <f t="array" aca="1" ref="BY667" ca="1">IF(OFFSET(INDIRECT(ADDRESS(ROW(), COLUMN())),0,-1)="",VLOOKUP($G667,$A:$AAE,COLUMN(),FALSE),OFFSET(INDIRECT(ADDRESS(ROW(), COLUMN())),0,-1))</f>
        <v>地块建筑面积/10000*60*0.27</v>
      </c>
      <c r="BZ667" s="99"/>
      <c r="CA667" s="16" t="str" cm="1">
        <f t="array" aca="1" ref="CA667" ca="1">IF(OFFSET(INDIRECT(ADDRESS(ROW(), COLUMN())),0,-1)="",VLOOKUP($G667,$A:$AAE,COLUMN(),FALSE),OFFSET(INDIRECT(ADDRESS(ROW(), COLUMN())),0,-1))</f>
        <v>地块建筑面积*0.4</v>
      </c>
      <c r="CB667" s="16"/>
      <c r="CC667" s="16" t="str" cm="1">
        <f t="array" aca="1" ref="CC667" ca="1">IF(OFFSET(INDIRECT(ADDRESS(ROW(), COLUMN())),0,-1)="",VLOOKUP($G667,$A:$AAE,COLUMN(),FALSE),OFFSET(INDIRECT(ADDRESS(ROW(), COLUMN())),0,-1))</f>
        <v>地块建筑面积*0.4</v>
      </c>
      <c r="CD667" s="16"/>
      <c r="CE667" s="16" t="str" cm="1">
        <f t="array" aca="1" ref="CE667" ca="1">IF(OFFSET(INDIRECT(ADDRESS(ROW(), COLUMN())),0,-1)="",VLOOKUP($G667,$A:$AAE,COLUMN(),FALSE),OFFSET(INDIRECT(ADDRESS(ROW(), COLUMN())),0,-1))</f>
        <v>地块建筑面积*0.08</v>
      </c>
      <c r="CF667" s="16"/>
      <c r="CG667" s="16" t="str" cm="1">
        <f t="array" aca="1" ref="CG667" ca="1">IF(OFFSET(INDIRECT(ADDRESS(ROW(), COLUMN())),0,-1)="",VLOOKUP($G667,$A:$AAE,COLUMN(),FALSE),OFFSET(INDIRECT(ADDRESS(ROW(), COLUMN())),0,-1))</f>
        <v>地块建筑面积*0.08</v>
      </c>
      <c r="CH667" s="16"/>
      <c r="CI667" s="53" t="str" cm="1">
        <f t="array" aca="1" ref="CI667" ca="1">IF(OFFSET(INDIRECT(ADDRESS(ROW(), COLUMN())),0,-1)="",VLOOKUP($G667,$A:$AAE,COLUMN(),FALSE),OFFSET(INDIRECT(ADDRESS(ROW(), COLUMN())),0,-1))</f>
        <v>城镇建设用地</v>
      </c>
      <c r="CJ667" s="76" t="s">
        <v>1962</v>
      </c>
      <c r="CK667" s="78" t="str">
        <f t="shared" si="1464"/>
        <v>唯一标识:0901/120803#商业用地/社会停车场用地#国空</v>
      </c>
      <c r="CL667" s="78" t="str">
        <f t="shared" si="1465"/>
        <v>性质名称:商业用地/社会停车场用地</v>
      </c>
      <c r="CM667" s="78" t="str">
        <f t="shared" si="1466"/>
        <v>地块性质过滤:</v>
      </c>
      <c r="CN667" s="78" t="str">
        <f t="shared" si="1467"/>
        <v>地块性质:0901/120803</v>
      </c>
      <c r="CO667" s="78" t="str">
        <f t="shared" si="1468"/>
        <v>地类标准:国空</v>
      </c>
      <c r="CP667" s="78" t="str">
        <f t="shared" si="1469"/>
        <v>地块性质别称:B1/S33</v>
      </c>
      <c r="CQ667" s="78" t="str">
        <f t="shared" si="1470"/>
        <v>属性继承:B1#商业用地#城规</v>
      </c>
      <c r="CR667" s="78" t="str">
        <f t="shared" si="1471"/>
        <v>父类:B1</v>
      </c>
      <c r="CS667" s="78" t="str">
        <f t="shared" si="1472"/>
        <v>级别继承:09#商业服务业用地#国空</v>
      </c>
      <c r="CT667" s="78" t="str">
        <f t="shared" si="1473"/>
        <v>级别层次:2</v>
      </c>
      <c r="CU667" s="78" t="str">
        <f t="shared" si="1474"/>
        <v>级别:109</v>
      </c>
      <c r="CV667" s="78" t="str">
        <f t="shared" ca="1" si="1475"/>
        <v>地块颜色:255,0,0</v>
      </c>
      <c r="CW667" s="78" t="str">
        <f t="shared" ca="1" si="1476"/>
        <v>建筑面积公式:面积*容积率</v>
      </c>
      <c r="CX667" s="78" t="str">
        <f t="shared" ca="1" si="1477"/>
        <v>住宅建筑面积公式:地块建筑面积*0</v>
      </c>
      <c r="CY667" s="78" t="str">
        <f t="shared" ca="1" si="1478"/>
        <v>商服建筑面积公式:地块建筑面积*1</v>
      </c>
      <c r="CZ667" s="78" t="str">
        <f t="shared" ca="1" si="1479"/>
        <v>商服中商业建筑面积公式:地块建筑面积*1*0.35</v>
      </c>
      <c r="DA667" s="78" t="str">
        <f t="shared" ca="1" si="1480"/>
        <v>商服中办公建筑面积公式:地块建筑面积*1*0.65</v>
      </c>
      <c r="DB667" s="78" t="str">
        <f t="shared" ca="1" si="1481"/>
        <v>公服建筑面积公式:地块建筑面积*0</v>
      </c>
      <c r="DC667" s="78" t="str">
        <f t="shared" ca="1" si="1482"/>
        <v>工业建筑面积公式:地块建筑面积*0</v>
      </c>
      <c r="DD667" s="78" t="str">
        <f t="shared" ca="1" si="1483"/>
        <v>市政建筑面积公式:地块建筑面积*0</v>
      </c>
      <c r="DE667" s="78" t="str">
        <f t="shared" ca="1" si="1461"/>
        <v>绿地面积指定指标:面积*0</v>
      </c>
      <c r="DF667" s="78" t="str">
        <f t="shared" ca="1" si="1462"/>
        <v>绿地面积指定公式:面积*0</v>
      </c>
      <c r="DG667" s="78" t="str">
        <f t="shared" ca="1" si="1484"/>
        <v>户数指标:-</v>
      </c>
      <c r="DH667" s="78" t="str">
        <f t="shared" ca="1" si="1485"/>
        <v>户数公式:0</v>
      </c>
      <c r="DI667" s="78" t="str">
        <f t="shared" ca="1" si="1486"/>
        <v>人数指标:-</v>
      </c>
      <c r="DJ667" s="78" t="str">
        <f t="shared" ca="1" si="1487"/>
        <v>人数公式:0</v>
      </c>
      <c r="DK667" s="78" t="str">
        <f t="shared" ca="1" si="1488"/>
        <v>就业指标:35平方米/岗位</v>
      </c>
      <c r="DL667" s="78" t="str">
        <f t="shared" ca="1" si="1489"/>
        <v>就业公式:商服建筑面积/35</v>
      </c>
      <c r="DM667" s="78" t="str">
        <f t="shared" ca="1" si="1490"/>
        <v>机动车指标:1.2个/100平方米</v>
      </c>
      <c r="DN667" s="78" t="str">
        <f t="shared" ca="1" si="1491"/>
        <v>机动车公式:地块建筑面积*1.2/100</v>
      </c>
      <c r="DO667" s="78" t="str">
        <f t="shared" ca="1" si="1492"/>
        <v>用水量指标:10升/平方米*日</v>
      </c>
      <c r="DP667" s="78" t="str">
        <f t="shared" ca="1" si="1493"/>
        <v>用水量公式:地块建筑面积*10/1000</v>
      </c>
      <c r="DQ667" s="78" t="str">
        <f t="shared" ca="1" si="1494"/>
        <v>污水折算系数:0.85</v>
      </c>
      <c r="DR667" s="78" t="str">
        <f t="shared" ca="1" si="1495"/>
        <v>污水量公式:用水量*0.85</v>
      </c>
      <c r="DS667" s="78" t="str">
        <f t="shared" ca="1" si="1496"/>
        <v>用电负荷指标:60瓦/平方米</v>
      </c>
      <c r="DT667" s="78" t="str">
        <f t="shared" ca="1" si="1497"/>
        <v>同时率:0.7</v>
      </c>
      <c r="DU667" s="78" t="str">
        <f t="shared" ca="1" si="1498"/>
        <v>用电量公式:地块建筑面积*60*0.7/1000</v>
      </c>
      <c r="DV667" s="78" t="str">
        <f t="shared" ca="1" si="1499"/>
        <v>固话装机指标:1.0门/100平方米</v>
      </c>
      <c r="DW667" s="78" t="str">
        <f t="shared" ca="1" si="1500"/>
        <v>固话量公式:地块建筑面积*1.0/100</v>
      </c>
      <c r="DX667" s="78" t="str">
        <f t="shared" ca="1" si="1501"/>
        <v>有线电视指标:0.2门/100平方米</v>
      </c>
      <c r="DY667" s="78" t="str">
        <f t="shared" ca="1" si="1502"/>
        <v>电视量公式:地块建筑面积*0.2/100</v>
      </c>
      <c r="DZ667" s="78" t="str">
        <f t="shared" ca="1" si="1503"/>
        <v>高峰机动车生成量指标:60pcu/万平方米，73：27</v>
      </c>
      <c r="EA667" s="78" t="str">
        <f t="shared" ca="1" si="1504"/>
        <v>高峰机动车吸引量公式:地块建筑面积/10000*60*0.73</v>
      </c>
      <c r="EB667" s="78" t="str">
        <f t="shared" ca="1" si="1505"/>
        <v>高峰机动车发生量公式:地块建筑面积/10000*60*0.27</v>
      </c>
      <c r="EC667" s="78" t="str">
        <f t="shared" ca="1" si="1508"/>
        <v>地下空间指标:地块建筑面积*0.4</v>
      </c>
      <c r="ED667" s="78" t="str">
        <f t="shared" ca="1" si="1506"/>
        <v>地下空间公式:地块建筑面积*0.4</v>
      </c>
      <c r="EE667" s="78" t="str">
        <f t="shared" ca="1" si="1509"/>
        <v>人防指标:地块建筑面积*0.08</v>
      </c>
      <c r="EF667" s="78" t="str">
        <f t="shared" ca="1" si="1507"/>
        <v>人防公式:地块建筑面积*0.08</v>
      </c>
      <c r="EG667" s="78" t="str">
        <f t="shared" ca="1" si="1463"/>
        <v>用地构成:城镇建设用地</v>
      </c>
      <c r="EH667" s="78" t="s">
        <v>1962</v>
      </c>
      <c r="EI667" s="79" t="str">
        <f t="shared" ca="1" si="1460"/>
        <v>唯一标识:0901/120803#商业用地/社会停车场用地#国空;性质名称:商业用地/社会停车场用地;地块性质过滤:;地块性质:0901/120803;地类标准:国空;地块性质别称:B1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7" t="s">
        <v>1962</v>
      </c>
    </row>
    <row r="668" spans="1:140" ht="16.5" x14ac:dyDescent="0.2">
      <c r="A668" s="53" t="str">
        <f t="shared" si="1510"/>
        <v>0901/0902/0903/120803#商业用地/商务金融用地/娱乐用地/社会停车场用地#国空</v>
      </c>
      <c r="B668" s="53" t="s">
        <v>2377</v>
      </c>
      <c r="C668" s="53"/>
      <c r="D668" s="53" t="s">
        <v>1177</v>
      </c>
      <c r="E668" s="53" t="s">
        <v>1277</v>
      </c>
      <c r="F668" s="53" t="s">
        <v>1371</v>
      </c>
      <c r="G668" s="53" t="s">
        <v>82</v>
      </c>
      <c r="H668" s="53" t="s">
        <v>894</v>
      </c>
      <c r="I668" s="53" t="s">
        <v>1459</v>
      </c>
      <c r="J668" s="53">
        <f t="shared" si="935"/>
        <v>2</v>
      </c>
      <c r="K668" s="53" t="str">
        <f t="shared" ref="K668:K753" si="1511">IF((J668-1)=0,"0",(J668-1)&amp;LEFT(I668,FIND("#",I668)-1))</f>
        <v>109</v>
      </c>
      <c r="L668" s="53"/>
      <c r="M668" s="53" t="str" cm="1">
        <f t="array" aca="1" ref="M668" ca="1">IF(OFFSET(INDIRECT(ADDRESS(ROW(), COLUMN())),0,-1)="",VLOOKUP($G668,$A:$AAE,COLUMN(),FALSE),OFFSET(INDIRECT(ADDRESS(ROW(), COLUMN())),0,-1))</f>
        <v>255,0,0</v>
      </c>
      <c r="N668" s="16"/>
      <c r="O668" s="53" t="str" cm="1">
        <f t="array" aca="1" ref="O668" ca="1">IF(OFFSET(INDIRECT(ADDRESS(ROW(), COLUMN())),0,-1)="",VLOOKUP($G668,$A:$AAE,COLUMN(),FALSE),OFFSET(INDIRECT(ADDRESS(ROW(), COLUMN())),0,-1))</f>
        <v>面积*容积率</v>
      </c>
      <c r="P668" s="16"/>
      <c r="Q668" s="16" t="str" cm="1">
        <f t="array" aca="1" ref="Q668" ca="1">IF(OFFSET(INDIRECT(ADDRESS(ROW(), COLUMN())),0,-1)="",VLOOKUP($G668,$A:$AAE,COLUMN(),FALSE),OFFSET(INDIRECT(ADDRESS(ROW(), COLUMN())),0,-1))</f>
        <v>地块建筑面积*0</v>
      </c>
      <c r="R668" s="16"/>
      <c r="S668" s="16" t="str" cm="1">
        <f t="array" aca="1" ref="S668" ca="1">IF(OFFSET(INDIRECT(ADDRESS(ROW(), COLUMN())),0,-1)="",VLOOKUP($G668,$A:$AAE,COLUMN(),FALSE),OFFSET(INDIRECT(ADDRESS(ROW(), COLUMN())),0,-1))</f>
        <v>地块建筑面积*1</v>
      </c>
      <c r="T668" s="16"/>
      <c r="U668" s="16" t="str" cm="1">
        <f t="array" aca="1" ref="U668" ca="1">IF(OFFSET(INDIRECT(ADDRESS(ROW(), COLUMN())),0,-1)="",VLOOKUP($G668,$A:$AAE,COLUMN(),FALSE),OFFSET(INDIRECT(ADDRESS(ROW(), COLUMN())),0,-1))</f>
        <v>地块建筑面积*1*0.35</v>
      </c>
      <c r="V668" s="16"/>
      <c r="W668" s="53" t="str" cm="1">
        <f t="array" aca="1" ref="W668" ca="1">IF(OFFSET(INDIRECT(ADDRESS(ROW(), COLUMN())),0,-1)="",VLOOKUP($G668,$A:$AAE,COLUMN(),FALSE),OFFSET(INDIRECT(ADDRESS(ROW(), COLUMN())),0,-1))</f>
        <v>地块建筑面积*1*0.65</v>
      </c>
      <c r="X668" s="16"/>
      <c r="Y668" s="16" t="str" cm="1">
        <f t="array" aca="1" ref="Y668" ca="1">IF(OFFSET(INDIRECT(ADDRESS(ROW(), COLUMN())),0,-1)="",VLOOKUP($G668,$A:$AAE,COLUMN(),FALSE),OFFSET(INDIRECT(ADDRESS(ROW(), COLUMN())),0,-1))</f>
        <v>地块建筑面积*0</v>
      </c>
      <c r="Z668" s="16"/>
      <c r="AA668" s="16" t="str" cm="1">
        <f t="array" aca="1" ref="AA668" ca="1">IF(OFFSET(INDIRECT(ADDRESS(ROW(), COLUMN())),0,-1)="",VLOOKUP($G668,$A:$AAE,COLUMN(),FALSE),OFFSET(INDIRECT(ADDRESS(ROW(), COLUMN())),0,-1))</f>
        <v>地块建筑面积*0</v>
      </c>
      <c r="AB668" s="16"/>
      <c r="AC668" s="16" t="str" cm="1">
        <f t="array" aca="1" ref="AC668" ca="1">IF(OFFSET(INDIRECT(ADDRESS(ROW(), COLUMN())),0,-1)="",VLOOKUP($G668,$A:$AAE,COLUMN(),FALSE),OFFSET(INDIRECT(ADDRESS(ROW(), COLUMN())),0,-1))</f>
        <v>地块建筑面积*0</v>
      </c>
      <c r="AD668" s="16"/>
      <c r="AE668" s="16" t="str" cm="1">
        <f t="array" aca="1" ref="AE668" ca="1">IF(OFFSET(INDIRECT(ADDRESS(ROW(), COLUMN())),0,-1)="",VLOOKUP($G668,$A:$AAE,COLUMN(),FALSE),OFFSET(INDIRECT(ADDRESS(ROW(), COLUMN())),0,-1))</f>
        <v>面积*0</v>
      </c>
      <c r="AF668" s="16"/>
      <c r="AG668" s="16" t="str" cm="1">
        <f t="array" aca="1" ref="AG668" ca="1">IF(OFFSET(INDIRECT(ADDRESS(ROW(), COLUMN())),0,-1)="",VLOOKUP($G668,$A:$AAE,COLUMN(),FALSE),OFFSET(INDIRECT(ADDRESS(ROW(), COLUMN())),0,-1))</f>
        <v>面积*0</v>
      </c>
      <c r="AH668" s="16"/>
      <c r="AI668" s="16" t="str" cm="1">
        <f t="array" aca="1" ref="AI668" ca="1">IF(OFFSET(INDIRECT(ADDRESS(ROW(), COLUMN())),0,-1)="",VLOOKUP($G668,$A:$AAE,COLUMN(),FALSE),OFFSET(INDIRECT(ADDRESS(ROW(), COLUMN())),0,-1))</f>
        <v>-</v>
      </c>
      <c r="AJ668" s="16"/>
      <c r="AK668" s="16" cm="1">
        <f t="array" aca="1" ref="AK668" ca="1">IF(OFFSET(INDIRECT(ADDRESS(ROW(), COLUMN())),0,-1)="",VLOOKUP($G668,$A:$AAE,COLUMN(),FALSE),OFFSET(INDIRECT(ADDRESS(ROW(), COLUMN())),0,-1))</f>
        <v>0</v>
      </c>
      <c r="AL668" s="16"/>
      <c r="AM668" s="16" t="str" cm="1">
        <f t="array" aca="1" ref="AM668" ca="1">IF(OFFSET(INDIRECT(ADDRESS(ROW(), COLUMN())),0,-1)="",VLOOKUP($G668,$A:$AAE,COLUMN(),FALSE),OFFSET(INDIRECT(ADDRESS(ROW(), COLUMN())),0,-1))</f>
        <v>-</v>
      </c>
      <c r="AN668" s="16"/>
      <c r="AO668" s="16" cm="1">
        <f t="array" aca="1" ref="AO668" ca="1">IF(OFFSET(INDIRECT(ADDRESS(ROW(), COLUMN())),0,-1)="",VLOOKUP($G668,$A:$AAE,COLUMN(),FALSE),OFFSET(INDIRECT(ADDRESS(ROW(), COLUMN())),0,-1))</f>
        <v>0</v>
      </c>
      <c r="AP668" s="16"/>
      <c r="AQ668" s="16" t="str" cm="1">
        <f t="array" aca="1" ref="AQ668" ca="1">IF(OFFSET(INDIRECT(ADDRESS(ROW(), COLUMN())),0,-1)="",VLOOKUP($G668,$A:$AAE,COLUMN(),FALSE),OFFSET(INDIRECT(ADDRESS(ROW(), COLUMN())),0,-1))</f>
        <v>35平方米/岗位</v>
      </c>
      <c r="AR668" s="16"/>
      <c r="AS668" s="16" t="str" cm="1">
        <f t="array" aca="1" ref="AS668" ca="1">IF(OFFSET(INDIRECT(ADDRESS(ROW(), COLUMN())),0,-1)="",VLOOKUP($G668,$A:$AAE,COLUMN(),FALSE),OFFSET(INDIRECT(ADDRESS(ROW(), COLUMN())),0,-1))</f>
        <v>商服建筑面积/35</v>
      </c>
      <c r="AT668" s="16"/>
      <c r="AU668" s="16" t="str" cm="1">
        <f t="array" aca="1" ref="AU668" ca="1">IF(OFFSET(INDIRECT(ADDRESS(ROW(), COLUMN())),0,-1)="",VLOOKUP($G668,$A:$AAE,COLUMN(),FALSE),OFFSET(INDIRECT(ADDRESS(ROW(), COLUMN())),0,-1))</f>
        <v>1.2个/100平方米</v>
      </c>
      <c r="AV668" s="16"/>
      <c r="AW668" s="16" t="str" cm="1">
        <f t="array" aca="1" ref="AW668" ca="1">IF(OFFSET(INDIRECT(ADDRESS(ROW(), COLUMN())),0,-1)="",VLOOKUP($G668,$A:$AAE,COLUMN(),FALSE),OFFSET(INDIRECT(ADDRESS(ROW(), COLUMN())),0,-1))</f>
        <v>地块建筑面积*1.2/100</v>
      </c>
      <c r="AX668" s="116"/>
      <c r="AY668" s="16" t="str" cm="1">
        <f t="array" aca="1" ref="AY668" ca="1">IF(OFFSET(INDIRECT(ADDRESS(ROW(), COLUMN())),0,-1)="",VLOOKUP($G668,$A:$AAE,COLUMN(),FALSE),OFFSET(INDIRECT(ADDRESS(ROW(), COLUMN())),0,-1))</f>
        <v>10升/平方米*日</v>
      </c>
      <c r="AZ668" s="116"/>
      <c r="BA668" s="16" t="str" cm="1">
        <f t="array" aca="1" ref="BA668" ca="1">IF(OFFSET(INDIRECT(ADDRESS(ROW(), COLUMN())),0,-1)="",VLOOKUP($G668,$A:$AAE,COLUMN(),FALSE),OFFSET(INDIRECT(ADDRESS(ROW(), COLUMN())),0,-1))</f>
        <v>地块建筑面积*10/1000</v>
      </c>
      <c r="BB668" s="116"/>
      <c r="BC668" s="16" cm="1">
        <f t="array" aca="1" ref="BC668" ca="1">IF(OFFSET(INDIRECT(ADDRESS(ROW(), COLUMN())),0,-1)="",VLOOKUP($G668,$A:$AAE,COLUMN(),FALSE),OFFSET(INDIRECT(ADDRESS(ROW(), COLUMN())),0,-1))</f>
        <v>0.85</v>
      </c>
      <c r="BD668" s="116"/>
      <c r="BE668" s="16" t="str" cm="1">
        <f t="array" aca="1" ref="BE668" ca="1">IF(OFFSET(INDIRECT(ADDRESS(ROW(), COLUMN())),0,-1)="",VLOOKUP($G668,$A:$AAE,COLUMN(),FALSE),OFFSET(INDIRECT(ADDRESS(ROW(), COLUMN())),0,-1))</f>
        <v>用水量*0.85</v>
      </c>
      <c r="BF668" s="116"/>
      <c r="BG668" s="16" t="str" cm="1">
        <f t="array" aca="1" ref="BG668" ca="1">IF(OFFSET(INDIRECT(ADDRESS(ROW(), COLUMN())),0,-1)="",VLOOKUP($G668,$A:$AAE,COLUMN(),FALSE),OFFSET(INDIRECT(ADDRESS(ROW(), COLUMN())),0,-1))</f>
        <v>60瓦/平方米</v>
      </c>
      <c r="BH668" s="116"/>
      <c r="BI668" s="16" cm="1">
        <f t="array" aca="1" ref="BI668" ca="1">IF(OFFSET(INDIRECT(ADDRESS(ROW(), COLUMN())),0,-1)="",VLOOKUP($G668,$A:$AAE,COLUMN(),FALSE),OFFSET(INDIRECT(ADDRESS(ROW(), COLUMN())),0,-1))</f>
        <v>0.7</v>
      </c>
      <c r="BJ668" s="116"/>
      <c r="BK668" s="16" t="str" cm="1">
        <f t="array" aca="1" ref="BK668" ca="1">IF(OFFSET(INDIRECT(ADDRESS(ROW(), COLUMN())),0,-1)="",VLOOKUP($G668,$A:$AAE,COLUMN(),FALSE),OFFSET(INDIRECT(ADDRESS(ROW(), COLUMN())),0,-1))</f>
        <v>地块建筑面积*60*0.7/1000</v>
      </c>
      <c r="BL668" s="116"/>
      <c r="BM668" s="16" t="str" cm="1">
        <f t="array" aca="1" ref="BM668" ca="1">IF(OFFSET(INDIRECT(ADDRESS(ROW(), COLUMN())),0,-1)="",VLOOKUP($G668,$A:$AAE,COLUMN(),FALSE),OFFSET(INDIRECT(ADDRESS(ROW(), COLUMN())),0,-1))</f>
        <v>1.0门/100平方米</v>
      </c>
      <c r="BN668" s="116"/>
      <c r="BO668" s="16" t="str" cm="1">
        <f t="array" aca="1" ref="BO668" ca="1">IF(OFFSET(INDIRECT(ADDRESS(ROW(), COLUMN())),0,-1)="",VLOOKUP($G668,$A:$AAE,COLUMN(),FALSE),OFFSET(INDIRECT(ADDRESS(ROW(), COLUMN())),0,-1))</f>
        <v>地块建筑面积*1.0/100</v>
      </c>
      <c r="BP668" s="116"/>
      <c r="BQ668" s="16" t="str" cm="1">
        <f t="array" aca="1" ref="BQ668" ca="1">IF(OFFSET(INDIRECT(ADDRESS(ROW(), COLUMN())),0,-1)="",VLOOKUP($G668,$A:$AAE,COLUMN(),FALSE),OFFSET(INDIRECT(ADDRESS(ROW(), COLUMN())),0,-1))</f>
        <v>0.2门/100平方米</v>
      </c>
      <c r="BR668" s="116"/>
      <c r="BS668" s="16" t="str" cm="1">
        <f t="array" aca="1" ref="BS668" ca="1">IF(OFFSET(INDIRECT(ADDRESS(ROW(), COLUMN())),0,-1)="",VLOOKUP($G668,$A:$AAE,COLUMN(),FALSE),OFFSET(INDIRECT(ADDRESS(ROW(), COLUMN())),0,-1))</f>
        <v>地块建筑面积*0.2/100</v>
      </c>
      <c r="BT668" s="116"/>
      <c r="BU668" s="16" t="str" cm="1">
        <f t="array" aca="1" ref="BU668" ca="1">IF(OFFSET(INDIRECT(ADDRESS(ROW(), COLUMN())),0,-1)="",VLOOKUP($G668,$A:$AAE,COLUMN(),FALSE),OFFSET(INDIRECT(ADDRESS(ROW(), COLUMN())),0,-1))</f>
        <v>60pcu/万平方米，73：27</v>
      </c>
      <c r="BV668" s="116"/>
      <c r="BW668" s="16" t="str" cm="1">
        <f t="array" aca="1" ref="BW668" ca="1">IF(OFFSET(INDIRECT(ADDRESS(ROW(), COLUMN())),0,-1)="",VLOOKUP($G668,$A:$AAE,COLUMN(),FALSE),OFFSET(INDIRECT(ADDRESS(ROW(), COLUMN())),0,-1))</f>
        <v>地块建筑面积/10000*60*0.73</v>
      </c>
      <c r="BX668" s="116"/>
      <c r="BY668" s="16" t="str" cm="1">
        <f t="array" aca="1" ref="BY668" ca="1">IF(OFFSET(INDIRECT(ADDRESS(ROW(), COLUMN())),0,-1)="",VLOOKUP($G668,$A:$AAE,COLUMN(),FALSE),OFFSET(INDIRECT(ADDRESS(ROW(), COLUMN())),0,-1))</f>
        <v>地块建筑面积/10000*60*0.27</v>
      </c>
      <c r="BZ668" s="99"/>
      <c r="CA668" s="16" t="str" cm="1">
        <f t="array" aca="1" ref="CA668" ca="1">IF(OFFSET(INDIRECT(ADDRESS(ROW(), COLUMN())),0,-1)="",VLOOKUP($G668,$A:$AAE,COLUMN(),FALSE),OFFSET(INDIRECT(ADDRESS(ROW(), COLUMN())),0,-1))</f>
        <v>地块建筑面积*0.4</v>
      </c>
      <c r="CB668" s="16"/>
      <c r="CC668" s="16" t="str" cm="1">
        <f t="array" aca="1" ref="CC668" ca="1">IF(OFFSET(INDIRECT(ADDRESS(ROW(), COLUMN())),0,-1)="",VLOOKUP($G668,$A:$AAE,COLUMN(),FALSE),OFFSET(INDIRECT(ADDRESS(ROW(), COLUMN())),0,-1))</f>
        <v>地块建筑面积*0.4</v>
      </c>
      <c r="CD668" s="16"/>
      <c r="CE668" s="16" t="str" cm="1">
        <f t="array" aca="1" ref="CE668" ca="1">IF(OFFSET(INDIRECT(ADDRESS(ROW(), COLUMN())),0,-1)="",VLOOKUP($G668,$A:$AAE,COLUMN(),FALSE),OFFSET(INDIRECT(ADDRESS(ROW(), COLUMN())),0,-1))</f>
        <v>地块建筑面积*0.08</v>
      </c>
      <c r="CF668" s="16"/>
      <c r="CG668" s="16" t="str" cm="1">
        <f t="array" aca="1" ref="CG668" ca="1">IF(OFFSET(INDIRECT(ADDRESS(ROW(), COLUMN())),0,-1)="",VLOOKUP($G668,$A:$AAE,COLUMN(),FALSE),OFFSET(INDIRECT(ADDRESS(ROW(), COLUMN())),0,-1))</f>
        <v>地块建筑面积*0.08</v>
      </c>
      <c r="CH668" s="16"/>
      <c r="CI668" s="53" t="str" cm="1">
        <f t="array" aca="1" ref="CI668" ca="1">IF(OFFSET(INDIRECT(ADDRESS(ROW(), COLUMN())),0,-1)="",VLOOKUP($G668,$A:$AAE,COLUMN(),FALSE),OFFSET(INDIRECT(ADDRESS(ROW(), COLUMN())),0,-1))</f>
        <v>城镇建设用地</v>
      </c>
      <c r="CJ668" s="76" t="s">
        <v>1962</v>
      </c>
      <c r="CK668" s="78" t="str">
        <f t="shared" si="1464"/>
        <v>唯一标识:0901/0902/0903/120803#商业用地/商务金融用地/娱乐用地/社会停车场用地#国空</v>
      </c>
      <c r="CL668" s="78" t="str">
        <f t="shared" si="1465"/>
        <v>性质名称:商业用地/商务金融用地/娱乐用地/社会停车场用地</v>
      </c>
      <c r="CM668" s="78" t="str">
        <f t="shared" si="1466"/>
        <v>地块性质过滤:</v>
      </c>
      <c r="CN668" s="78" t="str">
        <f t="shared" si="1467"/>
        <v>地块性质:0901/0902/0903/120803</v>
      </c>
      <c r="CO668" s="78" t="str">
        <f t="shared" si="1468"/>
        <v>地类标准:国空</v>
      </c>
      <c r="CP668" s="78" t="str">
        <f t="shared" si="1469"/>
        <v>地块性质别称:B1/B2/B3/S33</v>
      </c>
      <c r="CQ668" s="78" t="str">
        <f t="shared" si="1470"/>
        <v>属性继承:B1#商业用地#城规</v>
      </c>
      <c r="CR668" s="78" t="str">
        <f t="shared" si="1471"/>
        <v>父类:B1</v>
      </c>
      <c r="CS668" s="78" t="str">
        <f t="shared" si="1472"/>
        <v>级别继承:09#商业服务业用地#国空</v>
      </c>
      <c r="CT668" s="78" t="str">
        <f t="shared" si="1473"/>
        <v>级别层次:2</v>
      </c>
      <c r="CU668" s="78" t="str">
        <f t="shared" si="1474"/>
        <v>级别:109</v>
      </c>
      <c r="CV668" s="78" t="str">
        <f t="shared" ca="1" si="1475"/>
        <v>地块颜色:255,0,0</v>
      </c>
      <c r="CW668" s="78" t="str">
        <f t="shared" ca="1" si="1476"/>
        <v>建筑面积公式:面积*容积率</v>
      </c>
      <c r="CX668" s="78" t="str">
        <f t="shared" ca="1" si="1477"/>
        <v>住宅建筑面积公式:地块建筑面积*0</v>
      </c>
      <c r="CY668" s="78" t="str">
        <f t="shared" ca="1" si="1478"/>
        <v>商服建筑面积公式:地块建筑面积*1</v>
      </c>
      <c r="CZ668" s="78" t="str">
        <f t="shared" ca="1" si="1479"/>
        <v>商服中商业建筑面积公式:地块建筑面积*1*0.35</v>
      </c>
      <c r="DA668" s="78" t="str">
        <f t="shared" ca="1" si="1480"/>
        <v>商服中办公建筑面积公式:地块建筑面积*1*0.65</v>
      </c>
      <c r="DB668" s="78" t="str">
        <f t="shared" ca="1" si="1481"/>
        <v>公服建筑面积公式:地块建筑面积*0</v>
      </c>
      <c r="DC668" s="78" t="str">
        <f t="shared" ca="1" si="1482"/>
        <v>工业建筑面积公式:地块建筑面积*0</v>
      </c>
      <c r="DD668" s="78" t="str">
        <f t="shared" ca="1" si="1483"/>
        <v>市政建筑面积公式:地块建筑面积*0</v>
      </c>
      <c r="DE668" s="78" t="str">
        <f t="shared" ca="1" si="1461"/>
        <v>绿地面积指定指标:面积*0</v>
      </c>
      <c r="DF668" s="78" t="str">
        <f t="shared" ca="1" si="1462"/>
        <v>绿地面积指定公式:面积*0</v>
      </c>
      <c r="DG668" s="78" t="str">
        <f t="shared" ca="1" si="1484"/>
        <v>户数指标:-</v>
      </c>
      <c r="DH668" s="78" t="str">
        <f t="shared" ca="1" si="1485"/>
        <v>户数公式:0</v>
      </c>
      <c r="DI668" s="78" t="str">
        <f t="shared" ca="1" si="1486"/>
        <v>人数指标:-</v>
      </c>
      <c r="DJ668" s="78" t="str">
        <f t="shared" ca="1" si="1487"/>
        <v>人数公式:0</v>
      </c>
      <c r="DK668" s="78" t="str">
        <f t="shared" ca="1" si="1488"/>
        <v>就业指标:35平方米/岗位</v>
      </c>
      <c r="DL668" s="78" t="str">
        <f t="shared" ca="1" si="1489"/>
        <v>就业公式:商服建筑面积/35</v>
      </c>
      <c r="DM668" s="78" t="str">
        <f t="shared" ca="1" si="1490"/>
        <v>机动车指标:1.2个/100平方米</v>
      </c>
      <c r="DN668" s="78" t="str">
        <f t="shared" ca="1" si="1491"/>
        <v>机动车公式:地块建筑面积*1.2/100</v>
      </c>
      <c r="DO668" s="78" t="str">
        <f t="shared" ca="1" si="1492"/>
        <v>用水量指标:10升/平方米*日</v>
      </c>
      <c r="DP668" s="78" t="str">
        <f t="shared" ca="1" si="1493"/>
        <v>用水量公式:地块建筑面积*10/1000</v>
      </c>
      <c r="DQ668" s="78" t="str">
        <f t="shared" ca="1" si="1494"/>
        <v>污水折算系数:0.85</v>
      </c>
      <c r="DR668" s="78" t="str">
        <f t="shared" ca="1" si="1495"/>
        <v>污水量公式:用水量*0.85</v>
      </c>
      <c r="DS668" s="78" t="str">
        <f t="shared" ca="1" si="1496"/>
        <v>用电负荷指标:60瓦/平方米</v>
      </c>
      <c r="DT668" s="78" t="str">
        <f t="shared" ca="1" si="1497"/>
        <v>同时率:0.7</v>
      </c>
      <c r="DU668" s="78" t="str">
        <f t="shared" ca="1" si="1498"/>
        <v>用电量公式:地块建筑面积*60*0.7/1000</v>
      </c>
      <c r="DV668" s="78" t="str">
        <f t="shared" ca="1" si="1499"/>
        <v>固话装机指标:1.0门/100平方米</v>
      </c>
      <c r="DW668" s="78" t="str">
        <f t="shared" ca="1" si="1500"/>
        <v>固话量公式:地块建筑面积*1.0/100</v>
      </c>
      <c r="DX668" s="78" t="str">
        <f t="shared" ca="1" si="1501"/>
        <v>有线电视指标:0.2门/100平方米</v>
      </c>
      <c r="DY668" s="78" t="str">
        <f t="shared" ca="1" si="1502"/>
        <v>电视量公式:地块建筑面积*0.2/100</v>
      </c>
      <c r="DZ668" s="78" t="str">
        <f t="shared" ca="1" si="1503"/>
        <v>高峰机动车生成量指标:60pcu/万平方米，73：27</v>
      </c>
      <c r="EA668" s="78" t="str">
        <f t="shared" ca="1" si="1504"/>
        <v>高峰机动车吸引量公式:地块建筑面积/10000*60*0.73</v>
      </c>
      <c r="EB668" s="78" t="str">
        <f t="shared" ca="1" si="1505"/>
        <v>高峰机动车发生量公式:地块建筑面积/10000*60*0.27</v>
      </c>
      <c r="EC668" s="78" t="str">
        <f t="shared" ca="1" si="1508"/>
        <v>地下空间指标:地块建筑面积*0.4</v>
      </c>
      <c r="ED668" s="78" t="str">
        <f t="shared" ca="1" si="1506"/>
        <v>地下空间公式:地块建筑面积*0.4</v>
      </c>
      <c r="EE668" s="78" t="str">
        <f t="shared" ca="1" si="1509"/>
        <v>人防指标:地块建筑面积*0.08</v>
      </c>
      <c r="EF668" s="78" t="str">
        <f t="shared" ca="1" si="1507"/>
        <v>人防公式:地块建筑面积*0.08</v>
      </c>
      <c r="EG668" s="78" t="str">
        <f t="shared" ca="1" si="1463"/>
        <v>用地构成:城镇建设用地</v>
      </c>
      <c r="EH668" s="78" t="s">
        <v>1962</v>
      </c>
      <c r="EI668" s="79" t="str">
        <f t="shared" ca="1" si="1460"/>
        <v>唯一标识:0901/0902/0903/120803#商业用地/商务金融用地/娱乐用地/社会停车场用地#国空;性质名称:商业用地/商务金融用地/娱乐用地/社会停车场用地;地块性质过滤:;地块性质:0901/0902/0903/120803;地类标准:国空;地块性质别称:B1/B2/B3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8" t="s">
        <v>1962</v>
      </c>
    </row>
    <row r="669" spans="1:140" ht="16.5" x14ac:dyDescent="0.2">
      <c r="A669" s="53" t="str">
        <f t="shared" si="1510"/>
        <v>0901/0902/0903#商业用地/商务金融用地/娱乐用地#国空</v>
      </c>
      <c r="B669" s="53" t="s">
        <v>2378</v>
      </c>
      <c r="C669" s="53"/>
      <c r="D669" s="53" t="s">
        <v>1178</v>
      </c>
      <c r="E669" s="53" t="s">
        <v>1277</v>
      </c>
      <c r="F669" s="53" t="s">
        <v>927</v>
      </c>
      <c r="G669" s="53" t="s">
        <v>82</v>
      </c>
      <c r="H669" s="53" t="s">
        <v>894</v>
      </c>
      <c r="I669" s="53" t="s">
        <v>1459</v>
      </c>
      <c r="J669" s="53">
        <f t="shared" ref="J669:J753" si="1512">IF(ISNUMBER(FIND("/",D669)),2,IF(RIGHT(D669,1)="v",LEN(D669)/2+0.5,LEN(D669)/2))</f>
        <v>2</v>
      </c>
      <c r="K669" s="53" t="str">
        <f t="shared" si="1511"/>
        <v>109</v>
      </c>
      <c r="L669" s="53"/>
      <c r="M669" s="53" t="str" cm="1">
        <f t="array" aca="1" ref="M669" ca="1">IF(OFFSET(INDIRECT(ADDRESS(ROW(), COLUMN())),0,-1)="",VLOOKUP($G669,$A:$AAE,COLUMN(),FALSE),OFFSET(INDIRECT(ADDRESS(ROW(), COLUMN())),0,-1))</f>
        <v>255,0,0</v>
      </c>
      <c r="N669" s="16"/>
      <c r="O669" s="53" t="str" cm="1">
        <f t="array" aca="1" ref="O669" ca="1">IF(OFFSET(INDIRECT(ADDRESS(ROW(), COLUMN())),0,-1)="",VLOOKUP($G669,$A:$AAE,COLUMN(),FALSE),OFFSET(INDIRECT(ADDRESS(ROW(), COLUMN())),0,-1))</f>
        <v>面积*容积率</v>
      </c>
      <c r="P669" s="16"/>
      <c r="Q669" s="16" t="str" cm="1">
        <f t="array" aca="1" ref="Q669" ca="1">IF(OFFSET(INDIRECT(ADDRESS(ROW(), COLUMN())),0,-1)="",VLOOKUP($G669,$A:$AAE,COLUMN(),FALSE),OFFSET(INDIRECT(ADDRESS(ROW(), COLUMN())),0,-1))</f>
        <v>地块建筑面积*0</v>
      </c>
      <c r="R669" s="16"/>
      <c r="S669" s="16" t="str" cm="1">
        <f t="array" aca="1" ref="S669" ca="1">IF(OFFSET(INDIRECT(ADDRESS(ROW(), COLUMN())),0,-1)="",VLOOKUP($G669,$A:$AAE,COLUMN(),FALSE),OFFSET(INDIRECT(ADDRESS(ROW(), COLUMN())),0,-1))</f>
        <v>地块建筑面积*1</v>
      </c>
      <c r="T669" s="16"/>
      <c r="U669" s="16" t="str" cm="1">
        <f t="array" aca="1" ref="U669" ca="1">IF(OFFSET(INDIRECT(ADDRESS(ROW(), COLUMN())),0,-1)="",VLOOKUP($G669,$A:$AAE,COLUMN(),FALSE),OFFSET(INDIRECT(ADDRESS(ROW(), COLUMN())),0,-1))</f>
        <v>地块建筑面积*1*0.35</v>
      </c>
      <c r="V669" s="16"/>
      <c r="W669" s="53" t="str" cm="1">
        <f t="array" aca="1" ref="W669" ca="1">IF(OFFSET(INDIRECT(ADDRESS(ROW(), COLUMN())),0,-1)="",VLOOKUP($G669,$A:$AAE,COLUMN(),FALSE),OFFSET(INDIRECT(ADDRESS(ROW(), COLUMN())),0,-1))</f>
        <v>地块建筑面积*1*0.65</v>
      </c>
      <c r="X669" s="16"/>
      <c r="Y669" s="16" t="str" cm="1">
        <f t="array" aca="1" ref="Y669" ca="1">IF(OFFSET(INDIRECT(ADDRESS(ROW(), COLUMN())),0,-1)="",VLOOKUP($G669,$A:$AAE,COLUMN(),FALSE),OFFSET(INDIRECT(ADDRESS(ROW(), COLUMN())),0,-1))</f>
        <v>地块建筑面积*0</v>
      </c>
      <c r="Z669" s="16"/>
      <c r="AA669" s="16" t="str" cm="1">
        <f t="array" aca="1" ref="AA669" ca="1">IF(OFFSET(INDIRECT(ADDRESS(ROW(), COLUMN())),0,-1)="",VLOOKUP($G669,$A:$AAE,COLUMN(),FALSE),OFFSET(INDIRECT(ADDRESS(ROW(), COLUMN())),0,-1))</f>
        <v>地块建筑面积*0</v>
      </c>
      <c r="AB669" s="16"/>
      <c r="AC669" s="16" t="str" cm="1">
        <f t="array" aca="1" ref="AC669" ca="1">IF(OFFSET(INDIRECT(ADDRESS(ROW(), COLUMN())),0,-1)="",VLOOKUP($G669,$A:$AAE,COLUMN(),FALSE),OFFSET(INDIRECT(ADDRESS(ROW(), COLUMN())),0,-1))</f>
        <v>地块建筑面积*0</v>
      </c>
      <c r="AD669" s="16"/>
      <c r="AE669" s="16" t="str" cm="1">
        <f t="array" aca="1" ref="AE669" ca="1">IF(OFFSET(INDIRECT(ADDRESS(ROW(), COLUMN())),0,-1)="",VLOOKUP($G669,$A:$AAE,COLUMN(),FALSE),OFFSET(INDIRECT(ADDRESS(ROW(), COLUMN())),0,-1))</f>
        <v>面积*0</v>
      </c>
      <c r="AF669" s="16"/>
      <c r="AG669" s="16" t="str" cm="1">
        <f t="array" aca="1" ref="AG669" ca="1">IF(OFFSET(INDIRECT(ADDRESS(ROW(), COLUMN())),0,-1)="",VLOOKUP($G669,$A:$AAE,COLUMN(),FALSE),OFFSET(INDIRECT(ADDRESS(ROW(), COLUMN())),0,-1))</f>
        <v>面积*0</v>
      </c>
      <c r="AH669" s="16"/>
      <c r="AI669" s="16" t="str" cm="1">
        <f t="array" aca="1" ref="AI669" ca="1">IF(OFFSET(INDIRECT(ADDRESS(ROW(), COLUMN())),0,-1)="",VLOOKUP($G669,$A:$AAE,COLUMN(),FALSE),OFFSET(INDIRECT(ADDRESS(ROW(), COLUMN())),0,-1))</f>
        <v>-</v>
      </c>
      <c r="AJ669" s="16"/>
      <c r="AK669" s="16" cm="1">
        <f t="array" aca="1" ref="AK669" ca="1">IF(OFFSET(INDIRECT(ADDRESS(ROW(), COLUMN())),0,-1)="",VLOOKUP($G669,$A:$AAE,COLUMN(),FALSE),OFFSET(INDIRECT(ADDRESS(ROW(), COLUMN())),0,-1))</f>
        <v>0</v>
      </c>
      <c r="AL669" s="16"/>
      <c r="AM669" s="16" t="str" cm="1">
        <f t="array" aca="1" ref="AM669" ca="1">IF(OFFSET(INDIRECT(ADDRESS(ROW(), COLUMN())),0,-1)="",VLOOKUP($G669,$A:$AAE,COLUMN(),FALSE),OFFSET(INDIRECT(ADDRESS(ROW(), COLUMN())),0,-1))</f>
        <v>-</v>
      </c>
      <c r="AN669" s="16"/>
      <c r="AO669" s="16" cm="1">
        <f t="array" aca="1" ref="AO669" ca="1">IF(OFFSET(INDIRECT(ADDRESS(ROW(), COLUMN())),0,-1)="",VLOOKUP($G669,$A:$AAE,COLUMN(),FALSE),OFFSET(INDIRECT(ADDRESS(ROW(), COLUMN())),0,-1))</f>
        <v>0</v>
      </c>
      <c r="AP669" s="16"/>
      <c r="AQ669" s="16" t="str" cm="1">
        <f t="array" aca="1" ref="AQ669" ca="1">IF(OFFSET(INDIRECT(ADDRESS(ROW(), COLUMN())),0,-1)="",VLOOKUP($G669,$A:$AAE,COLUMN(),FALSE),OFFSET(INDIRECT(ADDRESS(ROW(), COLUMN())),0,-1))</f>
        <v>35平方米/岗位</v>
      </c>
      <c r="AR669" s="16"/>
      <c r="AS669" s="16" t="str" cm="1">
        <f t="array" aca="1" ref="AS669" ca="1">IF(OFFSET(INDIRECT(ADDRESS(ROW(), COLUMN())),0,-1)="",VLOOKUP($G669,$A:$AAE,COLUMN(),FALSE),OFFSET(INDIRECT(ADDRESS(ROW(), COLUMN())),0,-1))</f>
        <v>商服建筑面积/35</v>
      </c>
      <c r="AT669" s="16"/>
      <c r="AU669" s="16" t="str" cm="1">
        <f t="array" aca="1" ref="AU669" ca="1">IF(OFFSET(INDIRECT(ADDRESS(ROW(), COLUMN())),0,-1)="",VLOOKUP($G669,$A:$AAE,COLUMN(),FALSE),OFFSET(INDIRECT(ADDRESS(ROW(), COLUMN())),0,-1))</f>
        <v>1.2个/100平方米</v>
      </c>
      <c r="AV669" s="16"/>
      <c r="AW669" s="16" t="str" cm="1">
        <f t="array" aca="1" ref="AW669" ca="1">IF(OFFSET(INDIRECT(ADDRESS(ROW(), COLUMN())),0,-1)="",VLOOKUP($G669,$A:$AAE,COLUMN(),FALSE),OFFSET(INDIRECT(ADDRESS(ROW(), COLUMN())),0,-1))</f>
        <v>地块建筑面积*1.2/100</v>
      </c>
      <c r="AX669" s="116"/>
      <c r="AY669" s="16" t="str" cm="1">
        <f t="array" aca="1" ref="AY669" ca="1">IF(OFFSET(INDIRECT(ADDRESS(ROW(), COLUMN())),0,-1)="",VLOOKUP($G669,$A:$AAE,COLUMN(),FALSE),OFFSET(INDIRECT(ADDRESS(ROW(), COLUMN())),0,-1))</f>
        <v>10升/平方米*日</v>
      </c>
      <c r="AZ669" s="116"/>
      <c r="BA669" s="16" t="str" cm="1">
        <f t="array" aca="1" ref="BA669" ca="1">IF(OFFSET(INDIRECT(ADDRESS(ROW(), COLUMN())),0,-1)="",VLOOKUP($G669,$A:$AAE,COLUMN(),FALSE),OFFSET(INDIRECT(ADDRESS(ROW(), COLUMN())),0,-1))</f>
        <v>地块建筑面积*10/1000</v>
      </c>
      <c r="BB669" s="116"/>
      <c r="BC669" s="16" cm="1">
        <f t="array" aca="1" ref="BC669" ca="1">IF(OFFSET(INDIRECT(ADDRESS(ROW(), COLUMN())),0,-1)="",VLOOKUP($G669,$A:$AAE,COLUMN(),FALSE),OFFSET(INDIRECT(ADDRESS(ROW(), COLUMN())),0,-1))</f>
        <v>0.85</v>
      </c>
      <c r="BD669" s="116"/>
      <c r="BE669" s="16" t="str" cm="1">
        <f t="array" aca="1" ref="BE669" ca="1">IF(OFFSET(INDIRECT(ADDRESS(ROW(), COLUMN())),0,-1)="",VLOOKUP($G669,$A:$AAE,COLUMN(),FALSE),OFFSET(INDIRECT(ADDRESS(ROW(), COLUMN())),0,-1))</f>
        <v>用水量*0.85</v>
      </c>
      <c r="BF669" s="116"/>
      <c r="BG669" s="16" t="str" cm="1">
        <f t="array" aca="1" ref="BG669" ca="1">IF(OFFSET(INDIRECT(ADDRESS(ROW(), COLUMN())),0,-1)="",VLOOKUP($G669,$A:$AAE,COLUMN(),FALSE),OFFSET(INDIRECT(ADDRESS(ROW(), COLUMN())),0,-1))</f>
        <v>60瓦/平方米</v>
      </c>
      <c r="BH669" s="116"/>
      <c r="BI669" s="16" cm="1">
        <f t="array" aca="1" ref="BI669" ca="1">IF(OFFSET(INDIRECT(ADDRESS(ROW(), COLUMN())),0,-1)="",VLOOKUP($G669,$A:$AAE,COLUMN(),FALSE),OFFSET(INDIRECT(ADDRESS(ROW(), COLUMN())),0,-1))</f>
        <v>0.7</v>
      </c>
      <c r="BJ669" s="116"/>
      <c r="BK669" s="16" t="str" cm="1">
        <f t="array" aca="1" ref="BK669" ca="1">IF(OFFSET(INDIRECT(ADDRESS(ROW(), COLUMN())),0,-1)="",VLOOKUP($G669,$A:$AAE,COLUMN(),FALSE),OFFSET(INDIRECT(ADDRESS(ROW(), COLUMN())),0,-1))</f>
        <v>地块建筑面积*60*0.7/1000</v>
      </c>
      <c r="BL669" s="116"/>
      <c r="BM669" s="16" t="str" cm="1">
        <f t="array" aca="1" ref="BM669" ca="1">IF(OFFSET(INDIRECT(ADDRESS(ROW(), COLUMN())),0,-1)="",VLOOKUP($G669,$A:$AAE,COLUMN(),FALSE),OFFSET(INDIRECT(ADDRESS(ROW(), COLUMN())),0,-1))</f>
        <v>1.0门/100平方米</v>
      </c>
      <c r="BN669" s="116"/>
      <c r="BO669" s="16" t="str" cm="1">
        <f t="array" aca="1" ref="BO669" ca="1">IF(OFFSET(INDIRECT(ADDRESS(ROW(), COLUMN())),0,-1)="",VLOOKUP($G669,$A:$AAE,COLUMN(),FALSE),OFFSET(INDIRECT(ADDRESS(ROW(), COLUMN())),0,-1))</f>
        <v>地块建筑面积*1.0/100</v>
      </c>
      <c r="BP669" s="116"/>
      <c r="BQ669" s="16" t="str" cm="1">
        <f t="array" aca="1" ref="BQ669" ca="1">IF(OFFSET(INDIRECT(ADDRESS(ROW(), COLUMN())),0,-1)="",VLOOKUP($G669,$A:$AAE,COLUMN(),FALSE),OFFSET(INDIRECT(ADDRESS(ROW(), COLUMN())),0,-1))</f>
        <v>0.2门/100平方米</v>
      </c>
      <c r="BR669" s="116"/>
      <c r="BS669" s="16" t="str" cm="1">
        <f t="array" aca="1" ref="BS669" ca="1">IF(OFFSET(INDIRECT(ADDRESS(ROW(), COLUMN())),0,-1)="",VLOOKUP($G669,$A:$AAE,COLUMN(),FALSE),OFFSET(INDIRECT(ADDRESS(ROW(), COLUMN())),0,-1))</f>
        <v>地块建筑面积*0.2/100</v>
      </c>
      <c r="BT669" s="116"/>
      <c r="BU669" s="16" t="str" cm="1">
        <f t="array" aca="1" ref="BU669" ca="1">IF(OFFSET(INDIRECT(ADDRESS(ROW(), COLUMN())),0,-1)="",VLOOKUP($G669,$A:$AAE,COLUMN(),FALSE),OFFSET(INDIRECT(ADDRESS(ROW(), COLUMN())),0,-1))</f>
        <v>60pcu/万平方米，73：27</v>
      </c>
      <c r="BV669" s="116"/>
      <c r="BW669" s="16" t="str" cm="1">
        <f t="array" aca="1" ref="BW669" ca="1">IF(OFFSET(INDIRECT(ADDRESS(ROW(), COLUMN())),0,-1)="",VLOOKUP($G669,$A:$AAE,COLUMN(),FALSE),OFFSET(INDIRECT(ADDRESS(ROW(), COLUMN())),0,-1))</f>
        <v>地块建筑面积/10000*60*0.73</v>
      </c>
      <c r="BX669" s="116"/>
      <c r="BY669" s="16" t="str" cm="1">
        <f t="array" aca="1" ref="BY669" ca="1">IF(OFFSET(INDIRECT(ADDRESS(ROW(), COLUMN())),0,-1)="",VLOOKUP($G669,$A:$AAE,COLUMN(),FALSE),OFFSET(INDIRECT(ADDRESS(ROW(), COLUMN())),0,-1))</f>
        <v>地块建筑面积/10000*60*0.27</v>
      </c>
      <c r="BZ669" s="99"/>
      <c r="CA669" s="16" t="str" cm="1">
        <f t="array" aca="1" ref="CA669" ca="1">IF(OFFSET(INDIRECT(ADDRESS(ROW(), COLUMN())),0,-1)="",VLOOKUP($G669,$A:$AAE,COLUMN(),FALSE),OFFSET(INDIRECT(ADDRESS(ROW(), COLUMN())),0,-1))</f>
        <v>地块建筑面积*0.4</v>
      </c>
      <c r="CB669" s="16"/>
      <c r="CC669" s="16" t="str" cm="1">
        <f t="array" aca="1" ref="CC669" ca="1">IF(OFFSET(INDIRECT(ADDRESS(ROW(), COLUMN())),0,-1)="",VLOOKUP($G669,$A:$AAE,COLUMN(),FALSE),OFFSET(INDIRECT(ADDRESS(ROW(), COLUMN())),0,-1))</f>
        <v>地块建筑面积*0.4</v>
      </c>
      <c r="CD669" s="16"/>
      <c r="CE669" s="16" t="str" cm="1">
        <f t="array" aca="1" ref="CE669" ca="1">IF(OFFSET(INDIRECT(ADDRESS(ROW(), COLUMN())),0,-1)="",VLOOKUP($G669,$A:$AAE,COLUMN(),FALSE),OFFSET(INDIRECT(ADDRESS(ROW(), COLUMN())),0,-1))</f>
        <v>地块建筑面积*0.08</v>
      </c>
      <c r="CF669" s="16"/>
      <c r="CG669" s="16" t="str" cm="1">
        <f t="array" aca="1" ref="CG669" ca="1">IF(OFFSET(INDIRECT(ADDRESS(ROW(), COLUMN())),0,-1)="",VLOOKUP($G669,$A:$AAE,COLUMN(),FALSE),OFFSET(INDIRECT(ADDRESS(ROW(), COLUMN())),0,-1))</f>
        <v>地块建筑面积*0.08</v>
      </c>
      <c r="CH669" s="16"/>
      <c r="CI669" s="53" t="str" cm="1">
        <f t="array" aca="1" ref="CI669" ca="1">IF(OFFSET(INDIRECT(ADDRESS(ROW(), COLUMN())),0,-1)="",VLOOKUP($G669,$A:$AAE,COLUMN(),FALSE),OFFSET(INDIRECT(ADDRESS(ROW(), COLUMN())),0,-1))</f>
        <v>城镇建设用地</v>
      </c>
      <c r="CJ669" s="76" t="s">
        <v>1962</v>
      </c>
      <c r="CK669" s="78" t="str">
        <f t="shared" si="1464"/>
        <v>唯一标识:0901/0902/0903#商业用地/商务金融用地/娱乐用地#国空</v>
      </c>
      <c r="CL669" s="78" t="str">
        <f t="shared" si="1465"/>
        <v>性质名称:商业用地/商务金融用地/娱乐用地</v>
      </c>
      <c r="CM669" s="78" t="str">
        <f t="shared" si="1466"/>
        <v>地块性质过滤:</v>
      </c>
      <c r="CN669" s="78" t="str">
        <f t="shared" si="1467"/>
        <v>地块性质:0901/0902/0903</v>
      </c>
      <c r="CO669" s="78" t="str">
        <f t="shared" si="1468"/>
        <v>地类标准:国空</v>
      </c>
      <c r="CP669" s="78" t="str">
        <f t="shared" si="1469"/>
        <v>地块性质别称:B1/B2/B3</v>
      </c>
      <c r="CQ669" s="78" t="str">
        <f t="shared" si="1470"/>
        <v>属性继承:B1#商业用地#城规</v>
      </c>
      <c r="CR669" s="78" t="str">
        <f t="shared" si="1471"/>
        <v>父类:B1</v>
      </c>
      <c r="CS669" s="78" t="str">
        <f t="shared" si="1472"/>
        <v>级别继承:09#商业服务业用地#国空</v>
      </c>
      <c r="CT669" s="78" t="str">
        <f t="shared" si="1473"/>
        <v>级别层次:2</v>
      </c>
      <c r="CU669" s="78" t="str">
        <f t="shared" si="1474"/>
        <v>级别:109</v>
      </c>
      <c r="CV669" s="78" t="str">
        <f t="shared" ca="1" si="1475"/>
        <v>地块颜色:255,0,0</v>
      </c>
      <c r="CW669" s="78" t="str">
        <f t="shared" ca="1" si="1476"/>
        <v>建筑面积公式:面积*容积率</v>
      </c>
      <c r="CX669" s="78" t="str">
        <f t="shared" ca="1" si="1477"/>
        <v>住宅建筑面积公式:地块建筑面积*0</v>
      </c>
      <c r="CY669" s="78" t="str">
        <f t="shared" ca="1" si="1478"/>
        <v>商服建筑面积公式:地块建筑面积*1</v>
      </c>
      <c r="CZ669" s="78" t="str">
        <f t="shared" ca="1" si="1479"/>
        <v>商服中商业建筑面积公式:地块建筑面积*1*0.35</v>
      </c>
      <c r="DA669" s="78" t="str">
        <f t="shared" ca="1" si="1480"/>
        <v>商服中办公建筑面积公式:地块建筑面积*1*0.65</v>
      </c>
      <c r="DB669" s="78" t="str">
        <f t="shared" ca="1" si="1481"/>
        <v>公服建筑面积公式:地块建筑面积*0</v>
      </c>
      <c r="DC669" s="78" t="str">
        <f t="shared" ca="1" si="1482"/>
        <v>工业建筑面积公式:地块建筑面积*0</v>
      </c>
      <c r="DD669" s="78" t="str">
        <f t="shared" ca="1" si="1483"/>
        <v>市政建筑面积公式:地块建筑面积*0</v>
      </c>
      <c r="DE669" s="78" t="str">
        <f t="shared" ca="1" si="1461"/>
        <v>绿地面积指定指标:面积*0</v>
      </c>
      <c r="DF669" s="78" t="str">
        <f t="shared" ca="1" si="1462"/>
        <v>绿地面积指定公式:面积*0</v>
      </c>
      <c r="DG669" s="78" t="str">
        <f t="shared" ca="1" si="1484"/>
        <v>户数指标:-</v>
      </c>
      <c r="DH669" s="78" t="str">
        <f t="shared" ca="1" si="1485"/>
        <v>户数公式:0</v>
      </c>
      <c r="DI669" s="78" t="str">
        <f t="shared" ca="1" si="1486"/>
        <v>人数指标:-</v>
      </c>
      <c r="DJ669" s="78" t="str">
        <f t="shared" ca="1" si="1487"/>
        <v>人数公式:0</v>
      </c>
      <c r="DK669" s="78" t="str">
        <f t="shared" ca="1" si="1488"/>
        <v>就业指标:35平方米/岗位</v>
      </c>
      <c r="DL669" s="78" t="str">
        <f t="shared" ca="1" si="1489"/>
        <v>就业公式:商服建筑面积/35</v>
      </c>
      <c r="DM669" s="78" t="str">
        <f t="shared" ca="1" si="1490"/>
        <v>机动车指标:1.2个/100平方米</v>
      </c>
      <c r="DN669" s="78" t="str">
        <f t="shared" ca="1" si="1491"/>
        <v>机动车公式:地块建筑面积*1.2/100</v>
      </c>
      <c r="DO669" s="78" t="str">
        <f t="shared" ca="1" si="1492"/>
        <v>用水量指标:10升/平方米*日</v>
      </c>
      <c r="DP669" s="78" t="str">
        <f t="shared" ca="1" si="1493"/>
        <v>用水量公式:地块建筑面积*10/1000</v>
      </c>
      <c r="DQ669" s="78" t="str">
        <f t="shared" ca="1" si="1494"/>
        <v>污水折算系数:0.85</v>
      </c>
      <c r="DR669" s="78" t="str">
        <f t="shared" ca="1" si="1495"/>
        <v>污水量公式:用水量*0.85</v>
      </c>
      <c r="DS669" s="78" t="str">
        <f t="shared" ca="1" si="1496"/>
        <v>用电负荷指标:60瓦/平方米</v>
      </c>
      <c r="DT669" s="78" t="str">
        <f t="shared" ca="1" si="1497"/>
        <v>同时率:0.7</v>
      </c>
      <c r="DU669" s="78" t="str">
        <f t="shared" ca="1" si="1498"/>
        <v>用电量公式:地块建筑面积*60*0.7/1000</v>
      </c>
      <c r="DV669" s="78" t="str">
        <f t="shared" ca="1" si="1499"/>
        <v>固话装机指标:1.0门/100平方米</v>
      </c>
      <c r="DW669" s="78" t="str">
        <f t="shared" ca="1" si="1500"/>
        <v>固话量公式:地块建筑面积*1.0/100</v>
      </c>
      <c r="DX669" s="78" t="str">
        <f t="shared" ca="1" si="1501"/>
        <v>有线电视指标:0.2门/100平方米</v>
      </c>
      <c r="DY669" s="78" t="str">
        <f t="shared" ca="1" si="1502"/>
        <v>电视量公式:地块建筑面积*0.2/100</v>
      </c>
      <c r="DZ669" s="78" t="str">
        <f t="shared" ca="1" si="1503"/>
        <v>高峰机动车生成量指标:60pcu/万平方米，73：27</v>
      </c>
      <c r="EA669" s="78" t="str">
        <f t="shared" ca="1" si="1504"/>
        <v>高峰机动车吸引量公式:地块建筑面积/10000*60*0.73</v>
      </c>
      <c r="EB669" s="78" t="str">
        <f t="shared" ca="1" si="1505"/>
        <v>高峰机动车发生量公式:地块建筑面积/10000*60*0.27</v>
      </c>
      <c r="EC669" s="78" t="str">
        <f t="shared" ca="1" si="1508"/>
        <v>地下空间指标:地块建筑面积*0.4</v>
      </c>
      <c r="ED669" s="78" t="str">
        <f t="shared" ca="1" si="1506"/>
        <v>地下空间公式:地块建筑面积*0.4</v>
      </c>
      <c r="EE669" s="78" t="str">
        <f t="shared" ca="1" si="1509"/>
        <v>人防指标:地块建筑面积*0.08</v>
      </c>
      <c r="EF669" s="78" t="str">
        <f t="shared" ca="1" si="1507"/>
        <v>人防公式:地块建筑面积*0.08</v>
      </c>
      <c r="EG669" s="78" t="str">
        <f t="shared" ca="1" si="1463"/>
        <v>用地构成:城镇建设用地</v>
      </c>
      <c r="EH669" s="78" t="s">
        <v>1962</v>
      </c>
      <c r="EI669" s="79" t="str">
        <f t="shared" ca="1" si="1460"/>
        <v>唯一标识:0901/0902/0903#商业用地/商务金融用地/娱乐用地#国空;性质名称:商业用地/商务金融用地/娱乐用地;地块性质过滤:;地块性质:0901/0902/0903;地类标准:国空;地块性质别称:B1/B2/B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9" t="s">
        <v>1962</v>
      </c>
    </row>
    <row r="670" spans="1:140" ht="16.5" x14ac:dyDescent="0.2">
      <c r="A670" s="53" t="str">
        <f t="shared" si="1510"/>
        <v>0901/0902/0803#商业用地/商务金融用地/文化用地#国空</v>
      </c>
      <c r="B670" s="53" t="s">
        <v>600</v>
      </c>
      <c r="C670" s="53"/>
      <c r="D670" s="53" t="s">
        <v>1179</v>
      </c>
      <c r="E670" s="53" t="s">
        <v>1277</v>
      </c>
      <c r="F670" s="53" t="s">
        <v>928</v>
      </c>
      <c r="G670" s="53" t="s">
        <v>82</v>
      </c>
      <c r="H670" s="53" t="s">
        <v>894</v>
      </c>
      <c r="I670" s="53" t="s">
        <v>1459</v>
      </c>
      <c r="J670" s="53">
        <f t="shared" si="1512"/>
        <v>2</v>
      </c>
      <c r="K670" s="53" t="str">
        <f t="shared" si="1511"/>
        <v>109</v>
      </c>
      <c r="L670" s="53"/>
      <c r="M670" s="53" t="str" cm="1">
        <f t="array" aca="1" ref="M670" ca="1">IF(OFFSET(INDIRECT(ADDRESS(ROW(), COLUMN())),0,-1)="",VLOOKUP($G670,$A:$AAE,COLUMN(),FALSE),OFFSET(INDIRECT(ADDRESS(ROW(), COLUMN())),0,-1))</f>
        <v>255,0,0</v>
      </c>
      <c r="N670" s="16"/>
      <c r="O670" s="53" t="str" cm="1">
        <f t="array" aca="1" ref="O670" ca="1">IF(OFFSET(INDIRECT(ADDRESS(ROW(), COLUMN())),0,-1)="",VLOOKUP($G670,$A:$AAE,COLUMN(),FALSE),OFFSET(INDIRECT(ADDRESS(ROW(), COLUMN())),0,-1))</f>
        <v>面积*容积率</v>
      </c>
      <c r="P670" s="16"/>
      <c r="Q670" s="16" t="str" cm="1">
        <f t="array" aca="1" ref="Q670" ca="1">IF(OFFSET(INDIRECT(ADDRESS(ROW(), COLUMN())),0,-1)="",VLOOKUP($G670,$A:$AAE,COLUMN(),FALSE),OFFSET(INDIRECT(ADDRESS(ROW(), COLUMN())),0,-1))</f>
        <v>地块建筑面积*0</v>
      </c>
      <c r="R670" s="16"/>
      <c r="S670" s="16" t="str" cm="1">
        <f t="array" aca="1" ref="S670" ca="1">IF(OFFSET(INDIRECT(ADDRESS(ROW(), COLUMN())),0,-1)="",VLOOKUP($G670,$A:$AAE,COLUMN(),FALSE),OFFSET(INDIRECT(ADDRESS(ROW(), COLUMN())),0,-1))</f>
        <v>地块建筑面积*1</v>
      </c>
      <c r="T670" s="16"/>
      <c r="U670" s="16" t="str" cm="1">
        <f t="array" aca="1" ref="U670" ca="1">IF(OFFSET(INDIRECT(ADDRESS(ROW(), COLUMN())),0,-1)="",VLOOKUP($G670,$A:$AAE,COLUMN(),FALSE),OFFSET(INDIRECT(ADDRESS(ROW(), COLUMN())),0,-1))</f>
        <v>地块建筑面积*1*0.35</v>
      </c>
      <c r="V670" s="16"/>
      <c r="W670" s="53" t="str" cm="1">
        <f t="array" aca="1" ref="W670" ca="1">IF(OFFSET(INDIRECT(ADDRESS(ROW(), COLUMN())),0,-1)="",VLOOKUP($G670,$A:$AAE,COLUMN(),FALSE),OFFSET(INDIRECT(ADDRESS(ROW(), COLUMN())),0,-1))</f>
        <v>地块建筑面积*1*0.65</v>
      </c>
      <c r="X670" s="16"/>
      <c r="Y670" s="16" t="str" cm="1">
        <f t="array" aca="1" ref="Y670" ca="1">IF(OFFSET(INDIRECT(ADDRESS(ROW(), COLUMN())),0,-1)="",VLOOKUP($G670,$A:$AAE,COLUMN(),FALSE),OFFSET(INDIRECT(ADDRESS(ROW(), COLUMN())),0,-1))</f>
        <v>地块建筑面积*0</v>
      </c>
      <c r="Z670" s="16"/>
      <c r="AA670" s="16" t="str" cm="1">
        <f t="array" aca="1" ref="AA670" ca="1">IF(OFFSET(INDIRECT(ADDRESS(ROW(), COLUMN())),0,-1)="",VLOOKUP($G670,$A:$AAE,COLUMN(),FALSE),OFFSET(INDIRECT(ADDRESS(ROW(), COLUMN())),0,-1))</f>
        <v>地块建筑面积*0</v>
      </c>
      <c r="AB670" s="16"/>
      <c r="AC670" s="16" t="str" cm="1">
        <f t="array" aca="1" ref="AC670" ca="1">IF(OFFSET(INDIRECT(ADDRESS(ROW(), COLUMN())),0,-1)="",VLOOKUP($G670,$A:$AAE,COLUMN(),FALSE),OFFSET(INDIRECT(ADDRESS(ROW(), COLUMN())),0,-1))</f>
        <v>地块建筑面积*0</v>
      </c>
      <c r="AD670" s="16"/>
      <c r="AE670" s="16" t="str" cm="1">
        <f t="array" aca="1" ref="AE670" ca="1">IF(OFFSET(INDIRECT(ADDRESS(ROW(), COLUMN())),0,-1)="",VLOOKUP($G670,$A:$AAE,COLUMN(),FALSE),OFFSET(INDIRECT(ADDRESS(ROW(), COLUMN())),0,-1))</f>
        <v>面积*0</v>
      </c>
      <c r="AF670" s="16"/>
      <c r="AG670" s="16" t="str" cm="1">
        <f t="array" aca="1" ref="AG670" ca="1">IF(OFFSET(INDIRECT(ADDRESS(ROW(), COLUMN())),0,-1)="",VLOOKUP($G670,$A:$AAE,COLUMN(),FALSE),OFFSET(INDIRECT(ADDRESS(ROW(), COLUMN())),0,-1))</f>
        <v>面积*0</v>
      </c>
      <c r="AH670" s="16"/>
      <c r="AI670" s="16" t="str" cm="1">
        <f t="array" aca="1" ref="AI670" ca="1">IF(OFFSET(INDIRECT(ADDRESS(ROW(), COLUMN())),0,-1)="",VLOOKUP($G670,$A:$AAE,COLUMN(),FALSE),OFFSET(INDIRECT(ADDRESS(ROW(), COLUMN())),0,-1))</f>
        <v>-</v>
      </c>
      <c r="AJ670" s="16"/>
      <c r="AK670" s="16" cm="1">
        <f t="array" aca="1" ref="AK670" ca="1">IF(OFFSET(INDIRECT(ADDRESS(ROW(), COLUMN())),0,-1)="",VLOOKUP($G670,$A:$AAE,COLUMN(),FALSE),OFFSET(INDIRECT(ADDRESS(ROW(), COLUMN())),0,-1))</f>
        <v>0</v>
      </c>
      <c r="AL670" s="16"/>
      <c r="AM670" s="16" t="str" cm="1">
        <f t="array" aca="1" ref="AM670" ca="1">IF(OFFSET(INDIRECT(ADDRESS(ROW(), COLUMN())),0,-1)="",VLOOKUP($G670,$A:$AAE,COLUMN(),FALSE),OFFSET(INDIRECT(ADDRESS(ROW(), COLUMN())),0,-1))</f>
        <v>-</v>
      </c>
      <c r="AN670" s="16"/>
      <c r="AO670" s="16" cm="1">
        <f t="array" aca="1" ref="AO670" ca="1">IF(OFFSET(INDIRECT(ADDRESS(ROW(), COLUMN())),0,-1)="",VLOOKUP($G670,$A:$AAE,COLUMN(),FALSE),OFFSET(INDIRECT(ADDRESS(ROW(), COLUMN())),0,-1))</f>
        <v>0</v>
      </c>
      <c r="AP670" s="16"/>
      <c r="AQ670" s="16" t="str" cm="1">
        <f t="array" aca="1" ref="AQ670" ca="1">IF(OFFSET(INDIRECT(ADDRESS(ROW(), COLUMN())),0,-1)="",VLOOKUP($G670,$A:$AAE,COLUMN(),FALSE),OFFSET(INDIRECT(ADDRESS(ROW(), COLUMN())),0,-1))</f>
        <v>35平方米/岗位</v>
      </c>
      <c r="AR670" s="16"/>
      <c r="AS670" s="16" t="str" cm="1">
        <f t="array" aca="1" ref="AS670" ca="1">IF(OFFSET(INDIRECT(ADDRESS(ROW(), COLUMN())),0,-1)="",VLOOKUP($G670,$A:$AAE,COLUMN(),FALSE),OFFSET(INDIRECT(ADDRESS(ROW(), COLUMN())),0,-1))</f>
        <v>商服建筑面积/35</v>
      </c>
      <c r="AT670" s="16"/>
      <c r="AU670" s="16" t="str" cm="1">
        <f t="array" aca="1" ref="AU670" ca="1">IF(OFFSET(INDIRECT(ADDRESS(ROW(), COLUMN())),0,-1)="",VLOOKUP($G670,$A:$AAE,COLUMN(),FALSE),OFFSET(INDIRECT(ADDRESS(ROW(), COLUMN())),0,-1))</f>
        <v>1.2个/100平方米</v>
      </c>
      <c r="AV670" s="16"/>
      <c r="AW670" s="16" t="str" cm="1">
        <f t="array" aca="1" ref="AW670" ca="1">IF(OFFSET(INDIRECT(ADDRESS(ROW(), COLUMN())),0,-1)="",VLOOKUP($G670,$A:$AAE,COLUMN(),FALSE),OFFSET(INDIRECT(ADDRESS(ROW(), COLUMN())),0,-1))</f>
        <v>地块建筑面积*1.2/100</v>
      </c>
      <c r="AX670" s="116"/>
      <c r="AY670" s="16" t="str" cm="1">
        <f t="array" aca="1" ref="AY670" ca="1">IF(OFFSET(INDIRECT(ADDRESS(ROW(), COLUMN())),0,-1)="",VLOOKUP($G670,$A:$AAE,COLUMN(),FALSE),OFFSET(INDIRECT(ADDRESS(ROW(), COLUMN())),0,-1))</f>
        <v>10升/平方米*日</v>
      </c>
      <c r="AZ670" s="116"/>
      <c r="BA670" s="16" t="str" cm="1">
        <f t="array" aca="1" ref="BA670" ca="1">IF(OFFSET(INDIRECT(ADDRESS(ROW(), COLUMN())),0,-1)="",VLOOKUP($G670,$A:$AAE,COLUMN(),FALSE),OFFSET(INDIRECT(ADDRESS(ROW(), COLUMN())),0,-1))</f>
        <v>地块建筑面积*10/1000</v>
      </c>
      <c r="BB670" s="116"/>
      <c r="BC670" s="16" cm="1">
        <f t="array" aca="1" ref="BC670" ca="1">IF(OFFSET(INDIRECT(ADDRESS(ROW(), COLUMN())),0,-1)="",VLOOKUP($G670,$A:$AAE,COLUMN(),FALSE),OFFSET(INDIRECT(ADDRESS(ROW(), COLUMN())),0,-1))</f>
        <v>0.85</v>
      </c>
      <c r="BD670" s="116"/>
      <c r="BE670" s="16" t="str" cm="1">
        <f t="array" aca="1" ref="BE670" ca="1">IF(OFFSET(INDIRECT(ADDRESS(ROW(), COLUMN())),0,-1)="",VLOOKUP($G670,$A:$AAE,COLUMN(),FALSE),OFFSET(INDIRECT(ADDRESS(ROW(), COLUMN())),0,-1))</f>
        <v>用水量*0.85</v>
      </c>
      <c r="BF670" s="116"/>
      <c r="BG670" s="16" t="str" cm="1">
        <f t="array" aca="1" ref="BG670" ca="1">IF(OFFSET(INDIRECT(ADDRESS(ROW(), COLUMN())),0,-1)="",VLOOKUP($G670,$A:$AAE,COLUMN(),FALSE),OFFSET(INDIRECT(ADDRESS(ROW(), COLUMN())),0,-1))</f>
        <v>60瓦/平方米</v>
      </c>
      <c r="BH670" s="116"/>
      <c r="BI670" s="16" cm="1">
        <f t="array" aca="1" ref="BI670" ca="1">IF(OFFSET(INDIRECT(ADDRESS(ROW(), COLUMN())),0,-1)="",VLOOKUP($G670,$A:$AAE,COLUMN(),FALSE),OFFSET(INDIRECT(ADDRESS(ROW(), COLUMN())),0,-1))</f>
        <v>0.7</v>
      </c>
      <c r="BJ670" s="116"/>
      <c r="BK670" s="16" t="str" cm="1">
        <f t="array" aca="1" ref="BK670" ca="1">IF(OFFSET(INDIRECT(ADDRESS(ROW(), COLUMN())),0,-1)="",VLOOKUP($G670,$A:$AAE,COLUMN(),FALSE),OFFSET(INDIRECT(ADDRESS(ROW(), COLUMN())),0,-1))</f>
        <v>地块建筑面积*60*0.7/1000</v>
      </c>
      <c r="BL670" s="116"/>
      <c r="BM670" s="16" t="str" cm="1">
        <f t="array" aca="1" ref="BM670" ca="1">IF(OFFSET(INDIRECT(ADDRESS(ROW(), COLUMN())),0,-1)="",VLOOKUP($G670,$A:$AAE,COLUMN(),FALSE),OFFSET(INDIRECT(ADDRESS(ROW(), COLUMN())),0,-1))</f>
        <v>1.0门/100平方米</v>
      </c>
      <c r="BN670" s="116"/>
      <c r="BO670" s="16" t="str" cm="1">
        <f t="array" aca="1" ref="BO670" ca="1">IF(OFFSET(INDIRECT(ADDRESS(ROW(), COLUMN())),0,-1)="",VLOOKUP($G670,$A:$AAE,COLUMN(),FALSE),OFFSET(INDIRECT(ADDRESS(ROW(), COLUMN())),0,-1))</f>
        <v>地块建筑面积*1.0/100</v>
      </c>
      <c r="BP670" s="116"/>
      <c r="BQ670" s="16" t="str" cm="1">
        <f t="array" aca="1" ref="BQ670" ca="1">IF(OFFSET(INDIRECT(ADDRESS(ROW(), COLUMN())),0,-1)="",VLOOKUP($G670,$A:$AAE,COLUMN(),FALSE),OFFSET(INDIRECT(ADDRESS(ROW(), COLUMN())),0,-1))</f>
        <v>0.2门/100平方米</v>
      </c>
      <c r="BR670" s="116"/>
      <c r="BS670" s="16" t="str" cm="1">
        <f t="array" aca="1" ref="BS670" ca="1">IF(OFFSET(INDIRECT(ADDRESS(ROW(), COLUMN())),0,-1)="",VLOOKUP($G670,$A:$AAE,COLUMN(),FALSE),OFFSET(INDIRECT(ADDRESS(ROW(), COLUMN())),0,-1))</f>
        <v>地块建筑面积*0.2/100</v>
      </c>
      <c r="BT670" s="116"/>
      <c r="BU670" s="16" t="str" cm="1">
        <f t="array" aca="1" ref="BU670" ca="1">IF(OFFSET(INDIRECT(ADDRESS(ROW(), COLUMN())),0,-1)="",VLOOKUP($G670,$A:$AAE,COLUMN(),FALSE),OFFSET(INDIRECT(ADDRESS(ROW(), COLUMN())),0,-1))</f>
        <v>60pcu/万平方米，73：27</v>
      </c>
      <c r="BV670" s="116"/>
      <c r="BW670" s="16" t="str" cm="1">
        <f t="array" aca="1" ref="BW670" ca="1">IF(OFFSET(INDIRECT(ADDRESS(ROW(), COLUMN())),0,-1)="",VLOOKUP($G670,$A:$AAE,COLUMN(),FALSE),OFFSET(INDIRECT(ADDRESS(ROW(), COLUMN())),0,-1))</f>
        <v>地块建筑面积/10000*60*0.73</v>
      </c>
      <c r="BX670" s="116"/>
      <c r="BY670" s="16" t="str" cm="1">
        <f t="array" aca="1" ref="BY670" ca="1">IF(OFFSET(INDIRECT(ADDRESS(ROW(), COLUMN())),0,-1)="",VLOOKUP($G670,$A:$AAE,COLUMN(),FALSE),OFFSET(INDIRECT(ADDRESS(ROW(), COLUMN())),0,-1))</f>
        <v>地块建筑面积/10000*60*0.27</v>
      </c>
      <c r="BZ670" s="99"/>
      <c r="CA670" s="16" t="str" cm="1">
        <f t="array" aca="1" ref="CA670" ca="1">IF(OFFSET(INDIRECT(ADDRESS(ROW(), COLUMN())),0,-1)="",VLOOKUP($G670,$A:$AAE,COLUMN(),FALSE),OFFSET(INDIRECT(ADDRESS(ROW(), COLUMN())),0,-1))</f>
        <v>地块建筑面积*0.4</v>
      </c>
      <c r="CB670" s="16"/>
      <c r="CC670" s="16" t="str" cm="1">
        <f t="array" aca="1" ref="CC670" ca="1">IF(OFFSET(INDIRECT(ADDRESS(ROW(), COLUMN())),0,-1)="",VLOOKUP($G670,$A:$AAE,COLUMN(),FALSE),OFFSET(INDIRECT(ADDRESS(ROW(), COLUMN())),0,-1))</f>
        <v>地块建筑面积*0.4</v>
      </c>
      <c r="CD670" s="16"/>
      <c r="CE670" s="16" t="str" cm="1">
        <f t="array" aca="1" ref="CE670" ca="1">IF(OFFSET(INDIRECT(ADDRESS(ROW(), COLUMN())),0,-1)="",VLOOKUP($G670,$A:$AAE,COLUMN(),FALSE),OFFSET(INDIRECT(ADDRESS(ROW(), COLUMN())),0,-1))</f>
        <v>地块建筑面积*0.08</v>
      </c>
      <c r="CF670" s="16"/>
      <c r="CG670" s="16" t="str" cm="1">
        <f t="array" aca="1" ref="CG670" ca="1">IF(OFFSET(INDIRECT(ADDRESS(ROW(), COLUMN())),0,-1)="",VLOOKUP($G670,$A:$AAE,COLUMN(),FALSE),OFFSET(INDIRECT(ADDRESS(ROW(), COLUMN())),0,-1))</f>
        <v>地块建筑面积*0.08</v>
      </c>
      <c r="CH670" s="16"/>
      <c r="CI670" s="53" t="str" cm="1">
        <f t="array" aca="1" ref="CI670" ca="1">IF(OFFSET(INDIRECT(ADDRESS(ROW(), COLUMN())),0,-1)="",VLOOKUP($G670,$A:$AAE,COLUMN(),FALSE),OFFSET(INDIRECT(ADDRESS(ROW(), COLUMN())),0,-1))</f>
        <v>城镇建设用地</v>
      </c>
      <c r="CJ670" s="76" t="s">
        <v>1962</v>
      </c>
      <c r="CK670" s="78" t="str">
        <f t="shared" si="1464"/>
        <v>唯一标识:0901/0902/0803#商业用地/商务金融用地/文化用地#国空</v>
      </c>
      <c r="CL670" s="78" t="str">
        <f t="shared" si="1465"/>
        <v>性质名称:商业用地/商务金融用地/文化用地</v>
      </c>
      <c r="CM670" s="78" t="str">
        <f t="shared" si="1466"/>
        <v>地块性质过滤:</v>
      </c>
      <c r="CN670" s="78" t="str">
        <f t="shared" si="1467"/>
        <v>地块性质:0901/0902/0803</v>
      </c>
      <c r="CO670" s="78" t="str">
        <f t="shared" si="1468"/>
        <v>地类标准:国空</v>
      </c>
      <c r="CP670" s="78" t="str">
        <f t="shared" si="1469"/>
        <v>地块性质别称:B1/B2/A2</v>
      </c>
      <c r="CQ670" s="78" t="str">
        <f t="shared" si="1470"/>
        <v>属性继承:B1#商业用地#城规</v>
      </c>
      <c r="CR670" s="78" t="str">
        <f t="shared" si="1471"/>
        <v>父类:B1</v>
      </c>
      <c r="CS670" s="78" t="str">
        <f t="shared" si="1472"/>
        <v>级别继承:09#商业服务业用地#国空</v>
      </c>
      <c r="CT670" s="78" t="str">
        <f t="shared" si="1473"/>
        <v>级别层次:2</v>
      </c>
      <c r="CU670" s="78" t="str">
        <f t="shared" si="1474"/>
        <v>级别:109</v>
      </c>
      <c r="CV670" s="78" t="str">
        <f t="shared" ca="1" si="1475"/>
        <v>地块颜色:255,0,0</v>
      </c>
      <c r="CW670" s="78" t="str">
        <f t="shared" ca="1" si="1476"/>
        <v>建筑面积公式:面积*容积率</v>
      </c>
      <c r="CX670" s="78" t="str">
        <f t="shared" ca="1" si="1477"/>
        <v>住宅建筑面积公式:地块建筑面积*0</v>
      </c>
      <c r="CY670" s="78" t="str">
        <f t="shared" ca="1" si="1478"/>
        <v>商服建筑面积公式:地块建筑面积*1</v>
      </c>
      <c r="CZ670" s="78" t="str">
        <f t="shared" ca="1" si="1479"/>
        <v>商服中商业建筑面积公式:地块建筑面积*1*0.35</v>
      </c>
      <c r="DA670" s="78" t="str">
        <f t="shared" ca="1" si="1480"/>
        <v>商服中办公建筑面积公式:地块建筑面积*1*0.65</v>
      </c>
      <c r="DB670" s="78" t="str">
        <f t="shared" ca="1" si="1481"/>
        <v>公服建筑面积公式:地块建筑面积*0</v>
      </c>
      <c r="DC670" s="78" t="str">
        <f t="shared" ca="1" si="1482"/>
        <v>工业建筑面积公式:地块建筑面积*0</v>
      </c>
      <c r="DD670" s="78" t="str">
        <f t="shared" ca="1" si="1483"/>
        <v>市政建筑面积公式:地块建筑面积*0</v>
      </c>
      <c r="DE670" s="78" t="str">
        <f t="shared" ca="1" si="1461"/>
        <v>绿地面积指定指标:面积*0</v>
      </c>
      <c r="DF670" s="78" t="str">
        <f t="shared" ca="1" si="1462"/>
        <v>绿地面积指定公式:面积*0</v>
      </c>
      <c r="DG670" s="78" t="str">
        <f t="shared" ca="1" si="1484"/>
        <v>户数指标:-</v>
      </c>
      <c r="DH670" s="78" t="str">
        <f t="shared" ca="1" si="1485"/>
        <v>户数公式:0</v>
      </c>
      <c r="DI670" s="78" t="str">
        <f t="shared" ca="1" si="1486"/>
        <v>人数指标:-</v>
      </c>
      <c r="DJ670" s="78" t="str">
        <f t="shared" ca="1" si="1487"/>
        <v>人数公式:0</v>
      </c>
      <c r="DK670" s="78" t="str">
        <f t="shared" ca="1" si="1488"/>
        <v>就业指标:35平方米/岗位</v>
      </c>
      <c r="DL670" s="78" t="str">
        <f t="shared" ca="1" si="1489"/>
        <v>就业公式:商服建筑面积/35</v>
      </c>
      <c r="DM670" s="78" t="str">
        <f t="shared" ca="1" si="1490"/>
        <v>机动车指标:1.2个/100平方米</v>
      </c>
      <c r="DN670" s="78" t="str">
        <f t="shared" ca="1" si="1491"/>
        <v>机动车公式:地块建筑面积*1.2/100</v>
      </c>
      <c r="DO670" s="78" t="str">
        <f t="shared" ca="1" si="1492"/>
        <v>用水量指标:10升/平方米*日</v>
      </c>
      <c r="DP670" s="78" t="str">
        <f t="shared" ca="1" si="1493"/>
        <v>用水量公式:地块建筑面积*10/1000</v>
      </c>
      <c r="DQ670" s="78" t="str">
        <f t="shared" ca="1" si="1494"/>
        <v>污水折算系数:0.85</v>
      </c>
      <c r="DR670" s="78" t="str">
        <f t="shared" ca="1" si="1495"/>
        <v>污水量公式:用水量*0.85</v>
      </c>
      <c r="DS670" s="78" t="str">
        <f t="shared" ca="1" si="1496"/>
        <v>用电负荷指标:60瓦/平方米</v>
      </c>
      <c r="DT670" s="78" t="str">
        <f t="shared" ca="1" si="1497"/>
        <v>同时率:0.7</v>
      </c>
      <c r="DU670" s="78" t="str">
        <f t="shared" ca="1" si="1498"/>
        <v>用电量公式:地块建筑面积*60*0.7/1000</v>
      </c>
      <c r="DV670" s="78" t="str">
        <f t="shared" ca="1" si="1499"/>
        <v>固话装机指标:1.0门/100平方米</v>
      </c>
      <c r="DW670" s="78" t="str">
        <f t="shared" ca="1" si="1500"/>
        <v>固话量公式:地块建筑面积*1.0/100</v>
      </c>
      <c r="DX670" s="78" t="str">
        <f t="shared" ca="1" si="1501"/>
        <v>有线电视指标:0.2门/100平方米</v>
      </c>
      <c r="DY670" s="78" t="str">
        <f t="shared" ca="1" si="1502"/>
        <v>电视量公式:地块建筑面积*0.2/100</v>
      </c>
      <c r="DZ670" s="78" t="str">
        <f t="shared" ca="1" si="1503"/>
        <v>高峰机动车生成量指标:60pcu/万平方米，73：27</v>
      </c>
      <c r="EA670" s="78" t="str">
        <f t="shared" ca="1" si="1504"/>
        <v>高峰机动车吸引量公式:地块建筑面积/10000*60*0.73</v>
      </c>
      <c r="EB670" s="78" t="str">
        <f t="shared" ca="1" si="1505"/>
        <v>高峰机动车发生量公式:地块建筑面积/10000*60*0.27</v>
      </c>
      <c r="EC670" s="78" t="str">
        <f t="shared" ca="1" si="1508"/>
        <v>地下空间指标:地块建筑面积*0.4</v>
      </c>
      <c r="ED670" s="78" t="str">
        <f t="shared" ca="1" si="1506"/>
        <v>地下空间公式:地块建筑面积*0.4</v>
      </c>
      <c r="EE670" s="78" t="str">
        <f t="shared" ca="1" si="1509"/>
        <v>人防指标:地块建筑面积*0.08</v>
      </c>
      <c r="EF670" s="78" t="str">
        <f t="shared" ca="1" si="1507"/>
        <v>人防公式:地块建筑面积*0.08</v>
      </c>
      <c r="EG670" s="78" t="str">
        <f t="shared" ca="1" si="1463"/>
        <v>用地构成:城镇建设用地</v>
      </c>
      <c r="EH670" s="78" t="s">
        <v>1962</v>
      </c>
      <c r="EI670" s="79" t="str">
        <f t="shared" ca="1" si="1460"/>
        <v>唯一标识:0901/0902/0803#商业用地/商务金融用地/文化用地#国空;性质名称:商业用地/商务金融用地/文化用地;地块性质过滤:;地块性质:0901/0902/0803;地类标准:国空;地块性质别称:B1/B2/A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0" t="s">
        <v>1962</v>
      </c>
    </row>
    <row r="671" spans="1:140" ht="16.5" x14ac:dyDescent="0.2">
      <c r="A671" s="53" t="str">
        <f t="shared" si="1510"/>
        <v>0901/1206#商业用地/城市轨道交通用地#国空</v>
      </c>
      <c r="B671" s="53" t="s">
        <v>368</v>
      </c>
      <c r="C671" s="53"/>
      <c r="D671" s="53" t="s">
        <v>1180</v>
      </c>
      <c r="E671" s="53" t="s">
        <v>1277</v>
      </c>
      <c r="F671" s="53" t="s">
        <v>1372</v>
      </c>
      <c r="G671" s="53" t="s">
        <v>82</v>
      </c>
      <c r="H671" s="53" t="s">
        <v>894</v>
      </c>
      <c r="I671" s="53" t="s">
        <v>1459</v>
      </c>
      <c r="J671" s="53">
        <f t="shared" si="1512"/>
        <v>2</v>
      </c>
      <c r="K671" s="53" t="str">
        <f t="shared" si="1511"/>
        <v>109</v>
      </c>
      <c r="L671" s="53"/>
      <c r="M671" s="53" t="str" cm="1">
        <f t="array" aca="1" ref="M671" ca="1">IF(OFFSET(INDIRECT(ADDRESS(ROW(), COLUMN())),0,-1)="",VLOOKUP($G671,$A:$AAE,COLUMN(),FALSE),OFFSET(INDIRECT(ADDRESS(ROW(), COLUMN())),0,-1))</f>
        <v>255,0,0</v>
      </c>
      <c r="N671" s="16"/>
      <c r="O671" s="53" t="str" cm="1">
        <f t="array" aca="1" ref="O671" ca="1">IF(OFFSET(INDIRECT(ADDRESS(ROW(), COLUMN())),0,-1)="",VLOOKUP($G671,$A:$AAE,COLUMN(),FALSE),OFFSET(INDIRECT(ADDRESS(ROW(), COLUMN())),0,-1))</f>
        <v>面积*容积率</v>
      </c>
      <c r="P671" s="16"/>
      <c r="Q671" s="16" t="str" cm="1">
        <f t="array" aca="1" ref="Q671" ca="1">IF(OFFSET(INDIRECT(ADDRESS(ROW(), COLUMN())),0,-1)="",VLOOKUP($G671,$A:$AAE,COLUMN(),FALSE),OFFSET(INDIRECT(ADDRESS(ROW(), COLUMN())),0,-1))</f>
        <v>地块建筑面积*0</v>
      </c>
      <c r="R671" s="16"/>
      <c r="S671" s="16" t="str" cm="1">
        <f t="array" aca="1" ref="S671" ca="1">IF(OFFSET(INDIRECT(ADDRESS(ROW(), COLUMN())),0,-1)="",VLOOKUP($G671,$A:$AAE,COLUMN(),FALSE),OFFSET(INDIRECT(ADDRESS(ROW(), COLUMN())),0,-1))</f>
        <v>地块建筑面积*1</v>
      </c>
      <c r="T671" s="16"/>
      <c r="U671" s="16" t="str" cm="1">
        <f t="array" aca="1" ref="U671" ca="1">IF(OFFSET(INDIRECT(ADDRESS(ROW(), COLUMN())),0,-1)="",VLOOKUP($G671,$A:$AAE,COLUMN(),FALSE),OFFSET(INDIRECT(ADDRESS(ROW(), COLUMN())),0,-1))</f>
        <v>地块建筑面积*1*0.35</v>
      </c>
      <c r="V671" s="16"/>
      <c r="W671" s="53" t="str" cm="1">
        <f t="array" aca="1" ref="W671" ca="1">IF(OFFSET(INDIRECT(ADDRESS(ROW(), COLUMN())),0,-1)="",VLOOKUP($G671,$A:$AAE,COLUMN(),FALSE),OFFSET(INDIRECT(ADDRESS(ROW(), COLUMN())),0,-1))</f>
        <v>地块建筑面积*1*0.65</v>
      </c>
      <c r="X671" s="16"/>
      <c r="Y671" s="16" t="str" cm="1">
        <f t="array" aca="1" ref="Y671" ca="1">IF(OFFSET(INDIRECT(ADDRESS(ROW(), COLUMN())),0,-1)="",VLOOKUP($G671,$A:$AAE,COLUMN(),FALSE),OFFSET(INDIRECT(ADDRESS(ROW(), COLUMN())),0,-1))</f>
        <v>地块建筑面积*0</v>
      </c>
      <c r="Z671" s="16"/>
      <c r="AA671" s="16" t="str" cm="1">
        <f t="array" aca="1" ref="AA671" ca="1">IF(OFFSET(INDIRECT(ADDRESS(ROW(), COLUMN())),0,-1)="",VLOOKUP($G671,$A:$AAE,COLUMN(),FALSE),OFFSET(INDIRECT(ADDRESS(ROW(), COLUMN())),0,-1))</f>
        <v>地块建筑面积*0</v>
      </c>
      <c r="AB671" s="16"/>
      <c r="AC671" s="16" t="str" cm="1">
        <f t="array" aca="1" ref="AC671" ca="1">IF(OFFSET(INDIRECT(ADDRESS(ROW(), COLUMN())),0,-1)="",VLOOKUP($G671,$A:$AAE,COLUMN(),FALSE),OFFSET(INDIRECT(ADDRESS(ROW(), COLUMN())),0,-1))</f>
        <v>地块建筑面积*0</v>
      </c>
      <c r="AD671" s="16"/>
      <c r="AE671" s="16" t="str" cm="1">
        <f t="array" aca="1" ref="AE671" ca="1">IF(OFFSET(INDIRECT(ADDRESS(ROW(), COLUMN())),0,-1)="",VLOOKUP($G671,$A:$AAE,COLUMN(),FALSE),OFFSET(INDIRECT(ADDRESS(ROW(), COLUMN())),0,-1))</f>
        <v>面积*0</v>
      </c>
      <c r="AF671" s="16"/>
      <c r="AG671" s="16" t="str" cm="1">
        <f t="array" aca="1" ref="AG671" ca="1">IF(OFFSET(INDIRECT(ADDRESS(ROW(), COLUMN())),0,-1)="",VLOOKUP($G671,$A:$AAE,COLUMN(),FALSE),OFFSET(INDIRECT(ADDRESS(ROW(), COLUMN())),0,-1))</f>
        <v>面积*0</v>
      </c>
      <c r="AH671" s="16"/>
      <c r="AI671" s="16" t="str" cm="1">
        <f t="array" aca="1" ref="AI671" ca="1">IF(OFFSET(INDIRECT(ADDRESS(ROW(), COLUMN())),0,-1)="",VLOOKUP($G671,$A:$AAE,COLUMN(),FALSE),OFFSET(INDIRECT(ADDRESS(ROW(), COLUMN())),0,-1))</f>
        <v>-</v>
      </c>
      <c r="AJ671" s="16"/>
      <c r="AK671" s="16" cm="1">
        <f t="array" aca="1" ref="AK671" ca="1">IF(OFFSET(INDIRECT(ADDRESS(ROW(), COLUMN())),0,-1)="",VLOOKUP($G671,$A:$AAE,COLUMN(),FALSE),OFFSET(INDIRECT(ADDRESS(ROW(), COLUMN())),0,-1))</f>
        <v>0</v>
      </c>
      <c r="AL671" s="16"/>
      <c r="AM671" s="16" t="str" cm="1">
        <f t="array" aca="1" ref="AM671" ca="1">IF(OFFSET(INDIRECT(ADDRESS(ROW(), COLUMN())),0,-1)="",VLOOKUP($G671,$A:$AAE,COLUMN(),FALSE),OFFSET(INDIRECT(ADDRESS(ROW(), COLUMN())),0,-1))</f>
        <v>-</v>
      </c>
      <c r="AN671" s="16"/>
      <c r="AO671" s="16" cm="1">
        <f t="array" aca="1" ref="AO671" ca="1">IF(OFFSET(INDIRECT(ADDRESS(ROW(), COLUMN())),0,-1)="",VLOOKUP($G671,$A:$AAE,COLUMN(),FALSE),OFFSET(INDIRECT(ADDRESS(ROW(), COLUMN())),0,-1))</f>
        <v>0</v>
      </c>
      <c r="AP671" s="16"/>
      <c r="AQ671" s="16" t="str" cm="1">
        <f t="array" aca="1" ref="AQ671" ca="1">IF(OFFSET(INDIRECT(ADDRESS(ROW(), COLUMN())),0,-1)="",VLOOKUP($G671,$A:$AAE,COLUMN(),FALSE),OFFSET(INDIRECT(ADDRESS(ROW(), COLUMN())),0,-1))</f>
        <v>35平方米/岗位</v>
      </c>
      <c r="AR671" s="16"/>
      <c r="AS671" s="16" t="str" cm="1">
        <f t="array" aca="1" ref="AS671" ca="1">IF(OFFSET(INDIRECT(ADDRESS(ROW(), COLUMN())),0,-1)="",VLOOKUP($G671,$A:$AAE,COLUMN(),FALSE),OFFSET(INDIRECT(ADDRESS(ROW(), COLUMN())),0,-1))</f>
        <v>商服建筑面积/35</v>
      </c>
      <c r="AT671" s="16"/>
      <c r="AU671" s="16" t="str" cm="1">
        <f t="array" aca="1" ref="AU671" ca="1">IF(OFFSET(INDIRECT(ADDRESS(ROW(), COLUMN())),0,-1)="",VLOOKUP($G671,$A:$AAE,COLUMN(),FALSE),OFFSET(INDIRECT(ADDRESS(ROW(), COLUMN())),0,-1))</f>
        <v>1.2个/100平方米</v>
      </c>
      <c r="AV671" s="16"/>
      <c r="AW671" s="16" t="str" cm="1">
        <f t="array" aca="1" ref="AW671" ca="1">IF(OFFSET(INDIRECT(ADDRESS(ROW(), COLUMN())),0,-1)="",VLOOKUP($G671,$A:$AAE,COLUMN(),FALSE),OFFSET(INDIRECT(ADDRESS(ROW(), COLUMN())),0,-1))</f>
        <v>地块建筑面积*1.2/100</v>
      </c>
      <c r="AX671" s="116"/>
      <c r="AY671" s="16" t="str" cm="1">
        <f t="array" aca="1" ref="AY671" ca="1">IF(OFFSET(INDIRECT(ADDRESS(ROW(), COLUMN())),0,-1)="",VLOOKUP($G671,$A:$AAE,COLUMN(),FALSE),OFFSET(INDIRECT(ADDRESS(ROW(), COLUMN())),0,-1))</f>
        <v>10升/平方米*日</v>
      </c>
      <c r="AZ671" s="116"/>
      <c r="BA671" s="16" t="str" cm="1">
        <f t="array" aca="1" ref="BA671" ca="1">IF(OFFSET(INDIRECT(ADDRESS(ROW(), COLUMN())),0,-1)="",VLOOKUP($G671,$A:$AAE,COLUMN(),FALSE),OFFSET(INDIRECT(ADDRESS(ROW(), COLUMN())),0,-1))</f>
        <v>地块建筑面积*10/1000</v>
      </c>
      <c r="BB671" s="116"/>
      <c r="BC671" s="16" cm="1">
        <f t="array" aca="1" ref="BC671" ca="1">IF(OFFSET(INDIRECT(ADDRESS(ROW(), COLUMN())),0,-1)="",VLOOKUP($G671,$A:$AAE,COLUMN(),FALSE),OFFSET(INDIRECT(ADDRESS(ROW(), COLUMN())),0,-1))</f>
        <v>0.85</v>
      </c>
      <c r="BD671" s="116"/>
      <c r="BE671" s="16" t="str" cm="1">
        <f t="array" aca="1" ref="BE671" ca="1">IF(OFFSET(INDIRECT(ADDRESS(ROW(), COLUMN())),0,-1)="",VLOOKUP($G671,$A:$AAE,COLUMN(),FALSE),OFFSET(INDIRECT(ADDRESS(ROW(), COLUMN())),0,-1))</f>
        <v>用水量*0.85</v>
      </c>
      <c r="BF671" s="116"/>
      <c r="BG671" s="16" t="str" cm="1">
        <f t="array" aca="1" ref="BG671" ca="1">IF(OFFSET(INDIRECT(ADDRESS(ROW(), COLUMN())),0,-1)="",VLOOKUP($G671,$A:$AAE,COLUMN(),FALSE),OFFSET(INDIRECT(ADDRESS(ROW(), COLUMN())),0,-1))</f>
        <v>60瓦/平方米</v>
      </c>
      <c r="BH671" s="116"/>
      <c r="BI671" s="16" cm="1">
        <f t="array" aca="1" ref="BI671" ca="1">IF(OFFSET(INDIRECT(ADDRESS(ROW(), COLUMN())),0,-1)="",VLOOKUP($G671,$A:$AAE,COLUMN(),FALSE),OFFSET(INDIRECT(ADDRESS(ROW(), COLUMN())),0,-1))</f>
        <v>0.7</v>
      </c>
      <c r="BJ671" s="116"/>
      <c r="BK671" s="16" t="str" cm="1">
        <f t="array" aca="1" ref="BK671" ca="1">IF(OFFSET(INDIRECT(ADDRESS(ROW(), COLUMN())),0,-1)="",VLOOKUP($G671,$A:$AAE,COLUMN(),FALSE),OFFSET(INDIRECT(ADDRESS(ROW(), COLUMN())),0,-1))</f>
        <v>地块建筑面积*60*0.7/1000</v>
      </c>
      <c r="BL671" s="116"/>
      <c r="BM671" s="16" t="str" cm="1">
        <f t="array" aca="1" ref="BM671" ca="1">IF(OFFSET(INDIRECT(ADDRESS(ROW(), COLUMN())),0,-1)="",VLOOKUP($G671,$A:$AAE,COLUMN(),FALSE),OFFSET(INDIRECT(ADDRESS(ROW(), COLUMN())),0,-1))</f>
        <v>1.0门/100平方米</v>
      </c>
      <c r="BN671" s="116"/>
      <c r="BO671" s="16" t="str" cm="1">
        <f t="array" aca="1" ref="BO671" ca="1">IF(OFFSET(INDIRECT(ADDRESS(ROW(), COLUMN())),0,-1)="",VLOOKUP($G671,$A:$AAE,COLUMN(),FALSE),OFFSET(INDIRECT(ADDRESS(ROW(), COLUMN())),0,-1))</f>
        <v>地块建筑面积*1.0/100</v>
      </c>
      <c r="BP671" s="116"/>
      <c r="BQ671" s="16" t="str" cm="1">
        <f t="array" aca="1" ref="BQ671" ca="1">IF(OFFSET(INDIRECT(ADDRESS(ROW(), COLUMN())),0,-1)="",VLOOKUP($G671,$A:$AAE,COLUMN(),FALSE),OFFSET(INDIRECT(ADDRESS(ROW(), COLUMN())),0,-1))</f>
        <v>0.2门/100平方米</v>
      </c>
      <c r="BR671" s="116"/>
      <c r="BS671" s="16" t="str" cm="1">
        <f t="array" aca="1" ref="BS671" ca="1">IF(OFFSET(INDIRECT(ADDRESS(ROW(), COLUMN())),0,-1)="",VLOOKUP($G671,$A:$AAE,COLUMN(),FALSE),OFFSET(INDIRECT(ADDRESS(ROW(), COLUMN())),0,-1))</f>
        <v>地块建筑面积*0.2/100</v>
      </c>
      <c r="BT671" s="116"/>
      <c r="BU671" s="16" t="str" cm="1">
        <f t="array" aca="1" ref="BU671" ca="1">IF(OFFSET(INDIRECT(ADDRESS(ROW(), COLUMN())),0,-1)="",VLOOKUP($G671,$A:$AAE,COLUMN(),FALSE),OFFSET(INDIRECT(ADDRESS(ROW(), COLUMN())),0,-1))</f>
        <v>60pcu/万平方米，73：27</v>
      </c>
      <c r="BV671" s="116"/>
      <c r="BW671" s="16" t="str" cm="1">
        <f t="array" aca="1" ref="BW671" ca="1">IF(OFFSET(INDIRECT(ADDRESS(ROW(), COLUMN())),0,-1)="",VLOOKUP($G671,$A:$AAE,COLUMN(),FALSE),OFFSET(INDIRECT(ADDRESS(ROW(), COLUMN())),0,-1))</f>
        <v>地块建筑面积/10000*60*0.73</v>
      </c>
      <c r="BX671" s="116"/>
      <c r="BY671" s="16" t="str" cm="1">
        <f t="array" aca="1" ref="BY671" ca="1">IF(OFFSET(INDIRECT(ADDRESS(ROW(), COLUMN())),0,-1)="",VLOOKUP($G671,$A:$AAE,COLUMN(),FALSE),OFFSET(INDIRECT(ADDRESS(ROW(), COLUMN())),0,-1))</f>
        <v>地块建筑面积/10000*60*0.27</v>
      </c>
      <c r="BZ671" s="99"/>
      <c r="CA671" s="16" t="str" cm="1">
        <f t="array" aca="1" ref="CA671" ca="1">IF(OFFSET(INDIRECT(ADDRESS(ROW(), COLUMN())),0,-1)="",VLOOKUP($G671,$A:$AAE,COLUMN(),FALSE),OFFSET(INDIRECT(ADDRESS(ROW(), COLUMN())),0,-1))</f>
        <v>地块建筑面积*0.4</v>
      </c>
      <c r="CB671" s="16"/>
      <c r="CC671" s="16" t="str" cm="1">
        <f t="array" aca="1" ref="CC671" ca="1">IF(OFFSET(INDIRECT(ADDRESS(ROW(), COLUMN())),0,-1)="",VLOOKUP($G671,$A:$AAE,COLUMN(),FALSE),OFFSET(INDIRECT(ADDRESS(ROW(), COLUMN())),0,-1))</f>
        <v>地块建筑面积*0.4</v>
      </c>
      <c r="CD671" s="16"/>
      <c r="CE671" s="16" t="str" cm="1">
        <f t="array" aca="1" ref="CE671" ca="1">IF(OFFSET(INDIRECT(ADDRESS(ROW(), COLUMN())),0,-1)="",VLOOKUP($G671,$A:$AAE,COLUMN(),FALSE),OFFSET(INDIRECT(ADDRESS(ROW(), COLUMN())),0,-1))</f>
        <v>地块建筑面积*0.08</v>
      </c>
      <c r="CF671" s="16"/>
      <c r="CG671" s="16" t="str" cm="1">
        <f t="array" aca="1" ref="CG671" ca="1">IF(OFFSET(INDIRECT(ADDRESS(ROW(), COLUMN())),0,-1)="",VLOOKUP($G671,$A:$AAE,COLUMN(),FALSE),OFFSET(INDIRECT(ADDRESS(ROW(), COLUMN())),0,-1))</f>
        <v>地块建筑面积*0.08</v>
      </c>
      <c r="CH671" s="16"/>
      <c r="CI671" s="53" t="str" cm="1">
        <f t="array" aca="1" ref="CI671" ca="1">IF(OFFSET(INDIRECT(ADDRESS(ROW(), COLUMN())),0,-1)="",VLOOKUP($G671,$A:$AAE,COLUMN(),FALSE),OFFSET(INDIRECT(ADDRESS(ROW(), COLUMN())),0,-1))</f>
        <v>城镇建设用地</v>
      </c>
      <c r="CJ671" s="76" t="s">
        <v>1962</v>
      </c>
      <c r="CK671" s="78" t="str">
        <f t="shared" si="1464"/>
        <v>唯一标识:0901/1206#商业用地/城市轨道交通用地#国空</v>
      </c>
      <c r="CL671" s="78" t="str">
        <f t="shared" si="1465"/>
        <v>性质名称:商业用地/城市轨道交通用地</v>
      </c>
      <c r="CM671" s="78" t="str">
        <f t="shared" si="1466"/>
        <v>地块性质过滤:</v>
      </c>
      <c r="CN671" s="78" t="str">
        <f t="shared" si="1467"/>
        <v>地块性质:0901/1206</v>
      </c>
      <c r="CO671" s="78" t="str">
        <f t="shared" si="1468"/>
        <v>地类标准:国空</v>
      </c>
      <c r="CP671" s="78" t="str">
        <f t="shared" si="1469"/>
        <v>地块性质别称:B1/S1</v>
      </c>
      <c r="CQ671" s="78" t="str">
        <f t="shared" si="1470"/>
        <v>属性继承:B1#商业用地#城规</v>
      </c>
      <c r="CR671" s="78" t="str">
        <f t="shared" si="1471"/>
        <v>父类:B1</v>
      </c>
      <c r="CS671" s="78" t="str">
        <f t="shared" si="1472"/>
        <v>级别继承:09#商业服务业用地#国空</v>
      </c>
      <c r="CT671" s="78" t="str">
        <f t="shared" si="1473"/>
        <v>级别层次:2</v>
      </c>
      <c r="CU671" s="78" t="str">
        <f t="shared" si="1474"/>
        <v>级别:109</v>
      </c>
      <c r="CV671" s="78" t="str">
        <f t="shared" ca="1" si="1475"/>
        <v>地块颜色:255,0,0</v>
      </c>
      <c r="CW671" s="78" t="str">
        <f t="shared" ca="1" si="1476"/>
        <v>建筑面积公式:面积*容积率</v>
      </c>
      <c r="CX671" s="78" t="str">
        <f t="shared" ca="1" si="1477"/>
        <v>住宅建筑面积公式:地块建筑面积*0</v>
      </c>
      <c r="CY671" s="78" t="str">
        <f t="shared" ca="1" si="1478"/>
        <v>商服建筑面积公式:地块建筑面积*1</v>
      </c>
      <c r="CZ671" s="78" t="str">
        <f t="shared" ca="1" si="1479"/>
        <v>商服中商业建筑面积公式:地块建筑面积*1*0.35</v>
      </c>
      <c r="DA671" s="78" t="str">
        <f t="shared" ca="1" si="1480"/>
        <v>商服中办公建筑面积公式:地块建筑面积*1*0.65</v>
      </c>
      <c r="DB671" s="78" t="str">
        <f t="shared" ca="1" si="1481"/>
        <v>公服建筑面积公式:地块建筑面积*0</v>
      </c>
      <c r="DC671" s="78" t="str">
        <f t="shared" ca="1" si="1482"/>
        <v>工业建筑面积公式:地块建筑面积*0</v>
      </c>
      <c r="DD671" s="78" t="str">
        <f t="shared" ca="1" si="1483"/>
        <v>市政建筑面积公式:地块建筑面积*0</v>
      </c>
      <c r="DE671" s="78" t="str">
        <f t="shared" ca="1" si="1461"/>
        <v>绿地面积指定指标:面积*0</v>
      </c>
      <c r="DF671" s="78" t="str">
        <f t="shared" ca="1" si="1462"/>
        <v>绿地面积指定公式:面积*0</v>
      </c>
      <c r="DG671" s="78" t="str">
        <f t="shared" ca="1" si="1484"/>
        <v>户数指标:-</v>
      </c>
      <c r="DH671" s="78" t="str">
        <f t="shared" ca="1" si="1485"/>
        <v>户数公式:0</v>
      </c>
      <c r="DI671" s="78" t="str">
        <f t="shared" ca="1" si="1486"/>
        <v>人数指标:-</v>
      </c>
      <c r="DJ671" s="78" t="str">
        <f t="shared" ca="1" si="1487"/>
        <v>人数公式:0</v>
      </c>
      <c r="DK671" s="78" t="str">
        <f t="shared" ca="1" si="1488"/>
        <v>就业指标:35平方米/岗位</v>
      </c>
      <c r="DL671" s="78" t="str">
        <f t="shared" ca="1" si="1489"/>
        <v>就业公式:商服建筑面积/35</v>
      </c>
      <c r="DM671" s="78" t="str">
        <f t="shared" ca="1" si="1490"/>
        <v>机动车指标:1.2个/100平方米</v>
      </c>
      <c r="DN671" s="78" t="str">
        <f t="shared" ca="1" si="1491"/>
        <v>机动车公式:地块建筑面积*1.2/100</v>
      </c>
      <c r="DO671" s="78" t="str">
        <f t="shared" ca="1" si="1492"/>
        <v>用水量指标:10升/平方米*日</v>
      </c>
      <c r="DP671" s="78" t="str">
        <f t="shared" ca="1" si="1493"/>
        <v>用水量公式:地块建筑面积*10/1000</v>
      </c>
      <c r="DQ671" s="78" t="str">
        <f t="shared" ca="1" si="1494"/>
        <v>污水折算系数:0.85</v>
      </c>
      <c r="DR671" s="78" t="str">
        <f t="shared" ca="1" si="1495"/>
        <v>污水量公式:用水量*0.85</v>
      </c>
      <c r="DS671" s="78" t="str">
        <f t="shared" ca="1" si="1496"/>
        <v>用电负荷指标:60瓦/平方米</v>
      </c>
      <c r="DT671" s="78" t="str">
        <f t="shared" ca="1" si="1497"/>
        <v>同时率:0.7</v>
      </c>
      <c r="DU671" s="78" t="str">
        <f t="shared" ca="1" si="1498"/>
        <v>用电量公式:地块建筑面积*60*0.7/1000</v>
      </c>
      <c r="DV671" s="78" t="str">
        <f t="shared" ca="1" si="1499"/>
        <v>固话装机指标:1.0门/100平方米</v>
      </c>
      <c r="DW671" s="78" t="str">
        <f t="shared" ca="1" si="1500"/>
        <v>固话量公式:地块建筑面积*1.0/100</v>
      </c>
      <c r="DX671" s="78" t="str">
        <f t="shared" ca="1" si="1501"/>
        <v>有线电视指标:0.2门/100平方米</v>
      </c>
      <c r="DY671" s="78" t="str">
        <f t="shared" ca="1" si="1502"/>
        <v>电视量公式:地块建筑面积*0.2/100</v>
      </c>
      <c r="DZ671" s="78" t="str">
        <f t="shared" ca="1" si="1503"/>
        <v>高峰机动车生成量指标:60pcu/万平方米，73：27</v>
      </c>
      <c r="EA671" s="78" t="str">
        <f t="shared" ca="1" si="1504"/>
        <v>高峰机动车吸引量公式:地块建筑面积/10000*60*0.73</v>
      </c>
      <c r="EB671" s="78" t="str">
        <f t="shared" ca="1" si="1505"/>
        <v>高峰机动车发生量公式:地块建筑面积/10000*60*0.27</v>
      </c>
      <c r="EC671" s="78" t="str">
        <f t="shared" ca="1" si="1508"/>
        <v>地下空间指标:地块建筑面积*0.4</v>
      </c>
      <c r="ED671" s="78" t="str">
        <f t="shared" ca="1" si="1506"/>
        <v>地下空间公式:地块建筑面积*0.4</v>
      </c>
      <c r="EE671" s="78" t="str">
        <f t="shared" ca="1" si="1509"/>
        <v>人防指标:地块建筑面积*0.08</v>
      </c>
      <c r="EF671" s="78" t="str">
        <f t="shared" ca="1" si="1507"/>
        <v>人防公式:地块建筑面积*0.08</v>
      </c>
      <c r="EG671" s="78" t="str">
        <f t="shared" ca="1" si="1463"/>
        <v>用地构成:城镇建设用地</v>
      </c>
      <c r="EH671" s="78" t="s">
        <v>1962</v>
      </c>
      <c r="EI671" s="79" t="str">
        <f t="shared" ca="1" si="1460"/>
        <v>唯一标识:0901/1206#商业用地/城市轨道交通用地#国空;性质名称:商业用地/城市轨道交通用地;地块性质过滤:;地块性质:0901/1206;地类标准:国空;地块性质别称:B1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1" t="s">
        <v>1962</v>
      </c>
    </row>
    <row r="672" spans="1:140" ht="16.5" x14ac:dyDescent="0.2">
      <c r="A672" s="53" t="str">
        <f t="shared" si="1510"/>
        <v>09/1208#商业服务业用地/交通场站用地#国空</v>
      </c>
      <c r="B672" s="53" t="s">
        <v>601</v>
      </c>
      <c r="C672" s="53"/>
      <c r="D672" s="53" t="s">
        <v>1181</v>
      </c>
      <c r="E672" s="53" t="s">
        <v>1277</v>
      </c>
      <c r="F672" s="53" t="s">
        <v>1373</v>
      </c>
      <c r="G672" s="53" t="s">
        <v>82</v>
      </c>
      <c r="H672" s="53" t="s">
        <v>894</v>
      </c>
      <c r="I672" s="53" t="s">
        <v>1459</v>
      </c>
      <c r="J672" s="53">
        <f t="shared" si="1512"/>
        <v>2</v>
      </c>
      <c r="K672" s="53" t="str">
        <f t="shared" si="1511"/>
        <v>109</v>
      </c>
      <c r="L672" s="53"/>
      <c r="M672" s="53" t="str" cm="1">
        <f t="array" aca="1" ref="M672" ca="1">IF(OFFSET(INDIRECT(ADDRESS(ROW(), COLUMN())),0,-1)="",VLOOKUP($G672,$A:$AAE,COLUMN(),FALSE),OFFSET(INDIRECT(ADDRESS(ROW(), COLUMN())),0,-1))</f>
        <v>255,0,0</v>
      </c>
      <c r="N672" s="16"/>
      <c r="O672" s="53" t="str" cm="1">
        <f t="array" aca="1" ref="O672" ca="1">IF(OFFSET(INDIRECT(ADDRESS(ROW(), COLUMN())),0,-1)="",VLOOKUP($G672,$A:$AAE,COLUMN(),FALSE),OFFSET(INDIRECT(ADDRESS(ROW(), COLUMN())),0,-1))</f>
        <v>面积*容积率</v>
      </c>
      <c r="P672" s="16"/>
      <c r="Q672" s="16" t="str" cm="1">
        <f t="array" aca="1" ref="Q672" ca="1">IF(OFFSET(INDIRECT(ADDRESS(ROW(), COLUMN())),0,-1)="",VLOOKUP($G672,$A:$AAE,COLUMN(),FALSE),OFFSET(INDIRECT(ADDRESS(ROW(), COLUMN())),0,-1))</f>
        <v>地块建筑面积*0</v>
      </c>
      <c r="R672" s="16"/>
      <c r="S672" s="16" t="str" cm="1">
        <f t="array" aca="1" ref="S672" ca="1">IF(OFFSET(INDIRECT(ADDRESS(ROW(), COLUMN())),0,-1)="",VLOOKUP($G672,$A:$AAE,COLUMN(),FALSE),OFFSET(INDIRECT(ADDRESS(ROW(), COLUMN())),0,-1))</f>
        <v>地块建筑面积*1</v>
      </c>
      <c r="T672" s="16"/>
      <c r="U672" s="16" t="str" cm="1">
        <f t="array" aca="1" ref="U672" ca="1">IF(OFFSET(INDIRECT(ADDRESS(ROW(), COLUMN())),0,-1)="",VLOOKUP($G672,$A:$AAE,COLUMN(),FALSE),OFFSET(INDIRECT(ADDRESS(ROW(), COLUMN())),0,-1))</f>
        <v>地块建筑面积*1*0.35</v>
      </c>
      <c r="V672" s="16"/>
      <c r="W672" s="53" t="str" cm="1">
        <f t="array" aca="1" ref="W672" ca="1">IF(OFFSET(INDIRECT(ADDRESS(ROW(), COLUMN())),0,-1)="",VLOOKUP($G672,$A:$AAE,COLUMN(),FALSE),OFFSET(INDIRECT(ADDRESS(ROW(), COLUMN())),0,-1))</f>
        <v>地块建筑面积*1*0.65</v>
      </c>
      <c r="X672" s="16"/>
      <c r="Y672" s="16" t="str" cm="1">
        <f t="array" aca="1" ref="Y672" ca="1">IF(OFFSET(INDIRECT(ADDRESS(ROW(), COLUMN())),0,-1)="",VLOOKUP($G672,$A:$AAE,COLUMN(),FALSE),OFFSET(INDIRECT(ADDRESS(ROW(), COLUMN())),0,-1))</f>
        <v>地块建筑面积*0</v>
      </c>
      <c r="Z672" s="16"/>
      <c r="AA672" s="16" t="str" cm="1">
        <f t="array" aca="1" ref="AA672" ca="1">IF(OFFSET(INDIRECT(ADDRESS(ROW(), COLUMN())),0,-1)="",VLOOKUP($G672,$A:$AAE,COLUMN(),FALSE),OFFSET(INDIRECT(ADDRESS(ROW(), COLUMN())),0,-1))</f>
        <v>地块建筑面积*0</v>
      </c>
      <c r="AB672" s="16"/>
      <c r="AC672" s="16" t="str" cm="1">
        <f t="array" aca="1" ref="AC672" ca="1">IF(OFFSET(INDIRECT(ADDRESS(ROW(), COLUMN())),0,-1)="",VLOOKUP($G672,$A:$AAE,COLUMN(),FALSE),OFFSET(INDIRECT(ADDRESS(ROW(), COLUMN())),0,-1))</f>
        <v>地块建筑面积*0</v>
      </c>
      <c r="AD672" s="16"/>
      <c r="AE672" s="16" t="str" cm="1">
        <f t="array" aca="1" ref="AE672" ca="1">IF(OFFSET(INDIRECT(ADDRESS(ROW(), COLUMN())),0,-1)="",VLOOKUP($G672,$A:$AAE,COLUMN(),FALSE),OFFSET(INDIRECT(ADDRESS(ROW(), COLUMN())),0,-1))</f>
        <v>面积*0</v>
      </c>
      <c r="AF672" s="16"/>
      <c r="AG672" s="16" t="str" cm="1">
        <f t="array" aca="1" ref="AG672" ca="1">IF(OFFSET(INDIRECT(ADDRESS(ROW(), COLUMN())),0,-1)="",VLOOKUP($G672,$A:$AAE,COLUMN(),FALSE),OFFSET(INDIRECT(ADDRESS(ROW(), COLUMN())),0,-1))</f>
        <v>面积*0</v>
      </c>
      <c r="AH672" s="16"/>
      <c r="AI672" s="16" t="str" cm="1">
        <f t="array" aca="1" ref="AI672" ca="1">IF(OFFSET(INDIRECT(ADDRESS(ROW(), COLUMN())),0,-1)="",VLOOKUP($G672,$A:$AAE,COLUMN(),FALSE),OFFSET(INDIRECT(ADDRESS(ROW(), COLUMN())),0,-1))</f>
        <v>-</v>
      </c>
      <c r="AJ672" s="16"/>
      <c r="AK672" s="16" cm="1">
        <f t="array" aca="1" ref="AK672" ca="1">IF(OFFSET(INDIRECT(ADDRESS(ROW(), COLUMN())),0,-1)="",VLOOKUP($G672,$A:$AAE,COLUMN(),FALSE),OFFSET(INDIRECT(ADDRESS(ROW(), COLUMN())),0,-1))</f>
        <v>0</v>
      </c>
      <c r="AL672" s="16"/>
      <c r="AM672" s="16" t="str" cm="1">
        <f t="array" aca="1" ref="AM672" ca="1">IF(OFFSET(INDIRECT(ADDRESS(ROW(), COLUMN())),0,-1)="",VLOOKUP($G672,$A:$AAE,COLUMN(),FALSE),OFFSET(INDIRECT(ADDRESS(ROW(), COLUMN())),0,-1))</f>
        <v>-</v>
      </c>
      <c r="AN672" s="16"/>
      <c r="AO672" s="16" cm="1">
        <f t="array" aca="1" ref="AO672" ca="1">IF(OFFSET(INDIRECT(ADDRESS(ROW(), COLUMN())),0,-1)="",VLOOKUP($G672,$A:$AAE,COLUMN(),FALSE),OFFSET(INDIRECT(ADDRESS(ROW(), COLUMN())),0,-1))</f>
        <v>0</v>
      </c>
      <c r="AP672" s="16"/>
      <c r="AQ672" s="16" t="str" cm="1">
        <f t="array" aca="1" ref="AQ672" ca="1">IF(OFFSET(INDIRECT(ADDRESS(ROW(), COLUMN())),0,-1)="",VLOOKUP($G672,$A:$AAE,COLUMN(),FALSE),OFFSET(INDIRECT(ADDRESS(ROW(), COLUMN())),0,-1))</f>
        <v>35平方米/岗位</v>
      </c>
      <c r="AR672" s="16"/>
      <c r="AS672" s="16" t="str" cm="1">
        <f t="array" aca="1" ref="AS672" ca="1">IF(OFFSET(INDIRECT(ADDRESS(ROW(), COLUMN())),0,-1)="",VLOOKUP($G672,$A:$AAE,COLUMN(),FALSE),OFFSET(INDIRECT(ADDRESS(ROW(), COLUMN())),0,-1))</f>
        <v>商服建筑面积/35</v>
      </c>
      <c r="AT672" s="16"/>
      <c r="AU672" s="16" t="str" cm="1">
        <f t="array" aca="1" ref="AU672" ca="1">IF(OFFSET(INDIRECT(ADDRESS(ROW(), COLUMN())),0,-1)="",VLOOKUP($G672,$A:$AAE,COLUMN(),FALSE),OFFSET(INDIRECT(ADDRESS(ROW(), COLUMN())),0,-1))</f>
        <v>1.2个/100平方米</v>
      </c>
      <c r="AV672" s="16"/>
      <c r="AW672" s="16" t="str" cm="1">
        <f t="array" aca="1" ref="AW672" ca="1">IF(OFFSET(INDIRECT(ADDRESS(ROW(), COLUMN())),0,-1)="",VLOOKUP($G672,$A:$AAE,COLUMN(),FALSE),OFFSET(INDIRECT(ADDRESS(ROW(), COLUMN())),0,-1))</f>
        <v>地块建筑面积*1.2/100</v>
      </c>
      <c r="AX672" s="116"/>
      <c r="AY672" s="16" t="str" cm="1">
        <f t="array" aca="1" ref="AY672" ca="1">IF(OFFSET(INDIRECT(ADDRESS(ROW(), COLUMN())),0,-1)="",VLOOKUP($G672,$A:$AAE,COLUMN(),FALSE),OFFSET(INDIRECT(ADDRESS(ROW(), COLUMN())),0,-1))</f>
        <v>10升/平方米*日</v>
      </c>
      <c r="AZ672" s="116"/>
      <c r="BA672" s="16" t="str" cm="1">
        <f t="array" aca="1" ref="BA672" ca="1">IF(OFFSET(INDIRECT(ADDRESS(ROW(), COLUMN())),0,-1)="",VLOOKUP($G672,$A:$AAE,COLUMN(),FALSE),OFFSET(INDIRECT(ADDRESS(ROW(), COLUMN())),0,-1))</f>
        <v>地块建筑面积*10/1000</v>
      </c>
      <c r="BB672" s="116"/>
      <c r="BC672" s="16" cm="1">
        <f t="array" aca="1" ref="BC672" ca="1">IF(OFFSET(INDIRECT(ADDRESS(ROW(), COLUMN())),0,-1)="",VLOOKUP($G672,$A:$AAE,COLUMN(),FALSE),OFFSET(INDIRECT(ADDRESS(ROW(), COLUMN())),0,-1))</f>
        <v>0.85</v>
      </c>
      <c r="BD672" s="116"/>
      <c r="BE672" s="16" t="str" cm="1">
        <f t="array" aca="1" ref="BE672" ca="1">IF(OFFSET(INDIRECT(ADDRESS(ROW(), COLUMN())),0,-1)="",VLOOKUP($G672,$A:$AAE,COLUMN(),FALSE),OFFSET(INDIRECT(ADDRESS(ROW(), COLUMN())),0,-1))</f>
        <v>用水量*0.85</v>
      </c>
      <c r="BF672" s="116"/>
      <c r="BG672" s="16" t="str" cm="1">
        <f t="array" aca="1" ref="BG672" ca="1">IF(OFFSET(INDIRECT(ADDRESS(ROW(), COLUMN())),0,-1)="",VLOOKUP($G672,$A:$AAE,COLUMN(),FALSE),OFFSET(INDIRECT(ADDRESS(ROW(), COLUMN())),0,-1))</f>
        <v>60瓦/平方米</v>
      </c>
      <c r="BH672" s="116"/>
      <c r="BI672" s="16" cm="1">
        <f t="array" aca="1" ref="BI672" ca="1">IF(OFFSET(INDIRECT(ADDRESS(ROW(), COLUMN())),0,-1)="",VLOOKUP($G672,$A:$AAE,COLUMN(),FALSE),OFFSET(INDIRECT(ADDRESS(ROW(), COLUMN())),0,-1))</f>
        <v>0.7</v>
      </c>
      <c r="BJ672" s="116"/>
      <c r="BK672" s="16" t="str" cm="1">
        <f t="array" aca="1" ref="BK672" ca="1">IF(OFFSET(INDIRECT(ADDRESS(ROW(), COLUMN())),0,-1)="",VLOOKUP($G672,$A:$AAE,COLUMN(),FALSE),OFFSET(INDIRECT(ADDRESS(ROW(), COLUMN())),0,-1))</f>
        <v>地块建筑面积*60*0.7/1000</v>
      </c>
      <c r="BL672" s="116"/>
      <c r="BM672" s="16" t="str" cm="1">
        <f t="array" aca="1" ref="BM672" ca="1">IF(OFFSET(INDIRECT(ADDRESS(ROW(), COLUMN())),0,-1)="",VLOOKUP($G672,$A:$AAE,COLUMN(),FALSE),OFFSET(INDIRECT(ADDRESS(ROW(), COLUMN())),0,-1))</f>
        <v>1.0门/100平方米</v>
      </c>
      <c r="BN672" s="116"/>
      <c r="BO672" s="16" t="str" cm="1">
        <f t="array" aca="1" ref="BO672" ca="1">IF(OFFSET(INDIRECT(ADDRESS(ROW(), COLUMN())),0,-1)="",VLOOKUP($G672,$A:$AAE,COLUMN(),FALSE),OFFSET(INDIRECT(ADDRESS(ROW(), COLUMN())),0,-1))</f>
        <v>地块建筑面积*1.0/100</v>
      </c>
      <c r="BP672" s="116"/>
      <c r="BQ672" s="16" t="str" cm="1">
        <f t="array" aca="1" ref="BQ672" ca="1">IF(OFFSET(INDIRECT(ADDRESS(ROW(), COLUMN())),0,-1)="",VLOOKUP($G672,$A:$AAE,COLUMN(),FALSE),OFFSET(INDIRECT(ADDRESS(ROW(), COLUMN())),0,-1))</f>
        <v>0.2门/100平方米</v>
      </c>
      <c r="BR672" s="116"/>
      <c r="BS672" s="16" t="str" cm="1">
        <f t="array" aca="1" ref="BS672" ca="1">IF(OFFSET(INDIRECT(ADDRESS(ROW(), COLUMN())),0,-1)="",VLOOKUP($G672,$A:$AAE,COLUMN(),FALSE),OFFSET(INDIRECT(ADDRESS(ROW(), COLUMN())),0,-1))</f>
        <v>地块建筑面积*0.2/100</v>
      </c>
      <c r="BT672" s="116"/>
      <c r="BU672" s="16" t="str" cm="1">
        <f t="array" aca="1" ref="BU672" ca="1">IF(OFFSET(INDIRECT(ADDRESS(ROW(), COLUMN())),0,-1)="",VLOOKUP($G672,$A:$AAE,COLUMN(),FALSE),OFFSET(INDIRECT(ADDRESS(ROW(), COLUMN())),0,-1))</f>
        <v>60pcu/万平方米，73：27</v>
      </c>
      <c r="BV672" s="116"/>
      <c r="BW672" s="16" t="str" cm="1">
        <f t="array" aca="1" ref="BW672" ca="1">IF(OFFSET(INDIRECT(ADDRESS(ROW(), COLUMN())),0,-1)="",VLOOKUP($G672,$A:$AAE,COLUMN(),FALSE),OFFSET(INDIRECT(ADDRESS(ROW(), COLUMN())),0,-1))</f>
        <v>地块建筑面积/10000*60*0.73</v>
      </c>
      <c r="BX672" s="116"/>
      <c r="BY672" s="16" t="str" cm="1">
        <f t="array" aca="1" ref="BY672" ca="1">IF(OFFSET(INDIRECT(ADDRESS(ROW(), COLUMN())),0,-1)="",VLOOKUP($G672,$A:$AAE,COLUMN(),FALSE),OFFSET(INDIRECT(ADDRESS(ROW(), COLUMN())),0,-1))</f>
        <v>地块建筑面积/10000*60*0.27</v>
      </c>
      <c r="BZ672" s="99"/>
      <c r="CA672" s="16" t="str" cm="1">
        <f t="array" aca="1" ref="CA672" ca="1">IF(OFFSET(INDIRECT(ADDRESS(ROW(), COLUMN())),0,-1)="",VLOOKUP($G672,$A:$AAE,COLUMN(),FALSE),OFFSET(INDIRECT(ADDRESS(ROW(), COLUMN())),0,-1))</f>
        <v>地块建筑面积*0.4</v>
      </c>
      <c r="CB672" s="16"/>
      <c r="CC672" s="16" t="str" cm="1">
        <f t="array" aca="1" ref="CC672" ca="1">IF(OFFSET(INDIRECT(ADDRESS(ROW(), COLUMN())),0,-1)="",VLOOKUP($G672,$A:$AAE,COLUMN(),FALSE),OFFSET(INDIRECT(ADDRESS(ROW(), COLUMN())),0,-1))</f>
        <v>地块建筑面积*0.4</v>
      </c>
      <c r="CD672" s="16"/>
      <c r="CE672" s="16" t="str" cm="1">
        <f t="array" aca="1" ref="CE672" ca="1">IF(OFFSET(INDIRECT(ADDRESS(ROW(), COLUMN())),0,-1)="",VLOOKUP($G672,$A:$AAE,COLUMN(),FALSE),OFFSET(INDIRECT(ADDRESS(ROW(), COLUMN())),0,-1))</f>
        <v>地块建筑面积*0.08</v>
      </c>
      <c r="CF672" s="16"/>
      <c r="CG672" s="16" t="str" cm="1">
        <f t="array" aca="1" ref="CG672" ca="1">IF(OFFSET(INDIRECT(ADDRESS(ROW(), COLUMN())),0,-1)="",VLOOKUP($G672,$A:$AAE,COLUMN(),FALSE),OFFSET(INDIRECT(ADDRESS(ROW(), COLUMN())),0,-1))</f>
        <v>地块建筑面积*0.08</v>
      </c>
      <c r="CH672" s="16"/>
      <c r="CI672" s="53" t="str" cm="1">
        <f t="array" aca="1" ref="CI672" ca="1">IF(OFFSET(INDIRECT(ADDRESS(ROW(), COLUMN())),0,-1)="",VLOOKUP($G672,$A:$AAE,COLUMN(),FALSE),OFFSET(INDIRECT(ADDRESS(ROW(), COLUMN())),0,-1))</f>
        <v>城镇建设用地</v>
      </c>
      <c r="CJ672" s="76" t="s">
        <v>1962</v>
      </c>
      <c r="CK672" s="78" t="str">
        <f t="shared" si="1464"/>
        <v>唯一标识:09/1208#商业服务业用地/交通场站用地#国空</v>
      </c>
      <c r="CL672" s="78" t="str">
        <f t="shared" si="1465"/>
        <v>性质名称:商业服务业用地/交通场站用地</v>
      </c>
      <c r="CM672" s="78" t="str">
        <f t="shared" si="1466"/>
        <v>地块性质过滤:</v>
      </c>
      <c r="CN672" s="78" t="str">
        <f t="shared" si="1467"/>
        <v>地块性质:09/1208</v>
      </c>
      <c r="CO672" s="78" t="str">
        <f t="shared" si="1468"/>
        <v>地类标准:国空</v>
      </c>
      <c r="CP672" s="78" t="str">
        <f t="shared" si="1469"/>
        <v>地块性质别称:B/S3</v>
      </c>
      <c r="CQ672" s="78" t="str">
        <f t="shared" si="1470"/>
        <v>属性继承:B1#商业用地#城规</v>
      </c>
      <c r="CR672" s="78" t="str">
        <f t="shared" si="1471"/>
        <v>父类:B1</v>
      </c>
      <c r="CS672" s="78" t="str">
        <f t="shared" si="1472"/>
        <v>级别继承:09#商业服务业用地#国空</v>
      </c>
      <c r="CT672" s="78" t="str">
        <f t="shared" si="1473"/>
        <v>级别层次:2</v>
      </c>
      <c r="CU672" s="78" t="str">
        <f t="shared" si="1474"/>
        <v>级别:109</v>
      </c>
      <c r="CV672" s="78" t="str">
        <f t="shared" ca="1" si="1475"/>
        <v>地块颜色:255,0,0</v>
      </c>
      <c r="CW672" s="78" t="str">
        <f t="shared" ca="1" si="1476"/>
        <v>建筑面积公式:面积*容积率</v>
      </c>
      <c r="CX672" s="78" t="str">
        <f t="shared" ca="1" si="1477"/>
        <v>住宅建筑面积公式:地块建筑面积*0</v>
      </c>
      <c r="CY672" s="78" t="str">
        <f t="shared" ca="1" si="1478"/>
        <v>商服建筑面积公式:地块建筑面积*1</v>
      </c>
      <c r="CZ672" s="78" t="str">
        <f t="shared" ca="1" si="1479"/>
        <v>商服中商业建筑面积公式:地块建筑面积*1*0.35</v>
      </c>
      <c r="DA672" s="78" t="str">
        <f t="shared" ca="1" si="1480"/>
        <v>商服中办公建筑面积公式:地块建筑面积*1*0.65</v>
      </c>
      <c r="DB672" s="78" t="str">
        <f t="shared" ca="1" si="1481"/>
        <v>公服建筑面积公式:地块建筑面积*0</v>
      </c>
      <c r="DC672" s="78" t="str">
        <f t="shared" ca="1" si="1482"/>
        <v>工业建筑面积公式:地块建筑面积*0</v>
      </c>
      <c r="DD672" s="78" t="str">
        <f t="shared" ca="1" si="1483"/>
        <v>市政建筑面积公式:地块建筑面积*0</v>
      </c>
      <c r="DE672" s="78" t="str">
        <f t="shared" ca="1" si="1461"/>
        <v>绿地面积指定指标:面积*0</v>
      </c>
      <c r="DF672" s="78" t="str">
        <f t="shared" ca="1" si="1462"/>
        <v>绿地面积指定公式:面积*0</v>
      </c>
      <c r="DG672" s="78" t="str">
        <f t="shared" ca="1" si="1484"/>
        <v>户数指标:-</v>
      </c>
      <c r="DH672" s="78" t="str">
        <f t="shared" ca="1" si="1485"/>
        <v>户数公式:0</v>
      </c>
      <c r="DI672" s="78" t="str">
        <f t="shared" ca="1" si="1486"/>
        <v>人数指标:-</v>
      </c>
      <c r="DJ672" s="78" t="str">
        <f t="shared" ca="1" si="1487"/>
        <v>人数公式:0</v>
      </c>
      <c r="DK672" s="78" t="str">
        <f t="shared" ca="1" si="1488"/>
        <v>就业指标:35平方米/岗位</v>
      </c>
      <c r="DL672" s="78" t="str">
        <f t="shared" ca="1" si="1489"/>
        <v>就业公式:商服建筑面积/35</v>
      </c>
      <c r="DM672" s="78" t="str">
        <f t="shared" ca="1" si="1490"/>
        <v>机动车指标:1.2个/100平方米</v>
      </c>
      <c r="DN672" s="78" t="str">
        <f t="shared" ca="1" si="1491"/>
        <v>机动车公式:地块建筑面积*1.2/100</v>
      </c>
      <c r="DO672" s="78" t="str">
        <f t="shared" ca="1" si="1492"/>
        <v>用水量指标:10升/平方米*日</v>
      </c>
      <c r="DP672" s="78" t="str">
        <f t="shared" ca="1" si="1493"/>
        <v>用水量公式:地块建筑面积*10/1000</v>
      </c>
      <c r="DQ672" s="78" t="str">
        <f t="shared" ca="1" si="1494"/>
        <v>污水折算系数:0.85</v>
      </c>
      <c r="DR672" s="78" t="str">
        <f t="shared" ca="1" si="1495"/>
        <v>污水量公式:用水量*0.85</v>
      </c>
      <c r="DS672" s="78" t="str">
        <f t="shared" ca="1" si="1496"/>
        <v>用电负荷指标:60瓦/平方米</v>
      </c>
      <c r="DT672" s="78" t="str">
        <f t="shared" ca="1" si="1497"/>
        <v>同时率:0.7</v>
      </c>
      <c r="DU672" s="78" t="str">
        <f t="shared" ca="1" si="1498"/>
        <v>用电量公式:地块建筑面积*60*0.7/1000</v>
      </c>
      <c r="DV672" s="78" t="str">
        <f t="shared" ca="1" si="1499"/>
        <v>固话装机指标:1.0门/100平方米</v>
      </c>
      <c r="DW672" s="78" t="str">
        <f t="shared" ca="1" si="1500"/>
        <v>固话量公式:地块建筑面积*1.0/100</v>
      </c>
      <c r="DX672" s="78" t="str">
        <f t="shared" ca="1" si="1501"/>
        <v>有线电视指标:0.2门/100平方米</v>
      </c>
      <c r="DY672" s="78" t="str">
        <f t="shared" ca="1" si="1502"/>
        <v>电视量公式:地块建筑面积*0.2/100</v>
      </c>
      <c r="DZ672" s="78" t="str">
        <f t="shared" ca="1" si="1503"/>
        <v>高峰机动车生成量指标:60pcu/万平方米，73：27</v>
      </c>
      <c r="EA672" s="78" t="str">
        <f t="shared" ca="1" si="1504"/>
        <v>高峰机动车吸引量公式:地块建筑面积/10000*60*0.73</v>
      </c>
      <c r="EB672" s="78" t="str">
        <f t="shared" ca="1" si="1505"/>
        <v>高峰机动车发生量公式:地块建筑面积/10000*60*0.27</v>
      </c>
      <c r="EC672" s="78" t="str">
        <f t="shared" ca="1" si="1508"/>
        <v>地下空间指标:地块建筑面积*0.4</v>
      </c>
      <c r="ED672" s="78" t="str">
        <f t="shared" ca="1" si="1506"/>
        <v>地下空间公式:地块建筑面积*0.4</v>
      </c>
      <c r="EE672" s="78" t="str">
        <f t="shared" ca="1" si="1509"/>
        <v>人防指标:地块建筑面积*0.08</v>
      </c>
      <c r="EF672" s="78" t="str">
        <f t="shared" ca="1" si="1507"/>
        <v>人防公式:地块建筑面积*0.08</v>
      </c>
      <c r="EG672" s="78" t="str">
        <f t="shared" ca="1" si="1463"/>
        <v>用地构成:城镇建设用地</v>
      </c>
      <c r="EH672" s="78" t="s">
        <v>1962</v>
      </c>
      <c r="EI672" s="79" t="str">
        <f t="shared" ca="1" si="1460"/>
        <v>唯一标识:09/1208#商业服务业用地/交通场站用地#国空;性质名称:商业服务业用地/交通场站用地;地块性质过滤:;地块性质:09/1208;地类标准:国空;地块性质别称:B/S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2" t="s">
        <v>1962</v>
      </c>
    </row>
    <row r="673" spans="1:140" ht="16.5" x14ac:dyDescent="0.2">
      <c r="A673" s="53" t="str">
        <f t="shared" si="1510"/>
        <v>0901/1208/0803#商业用地/交通场站用地/文化用地#国空</v>
      </c>
      <c r="B673" s="53" t="s">
        <v>602</v>
      </c>
      <c r="C673" s="53"/>
      <c r="D673" s="53" t="s">
        <v>1182</v>
      </c>
      <c r="E673" s="53" t="s">
        <v>1277</v>
      </c>
      <c r="F673" s="53" t="s">
        <v>1374</v>
      </c>
      <c r="G673" s="53" t="s">
        <v>82</v>
      </c>
      <c r="H673" s="53" t="s">
        <v>894</v>
      </c>
      <c r="I673" s="53" t="s">
        <v>1459</v>
      </c>
      <c r="J673" s="53">
        <f t="shared" si="1512"/>
        <v>2</v>
      </c>
      <c r="K673" s="53" t="str">
        <f t="shared" si="1511"/>
        <v>109</v>
      </c>
      <c r="L673" s="53"/>
      <c r="M673" s="53" t="str" cm="1">
        <f t="array" aca="1" ref="M673" ca="1">IF(OFFSET(INDIRECT(ADDRESS(ROW(), COLUMN())),0,-1)="",VLOOKUP($G673,$A:$AAE,COLUMN(),FALSE),OFFSET(INDIRECT(ADDRESS(ROW(), COLUMN())),0,-1))</f>
        <v>255,0,0</v>
      </c>
      <c r="N673" s="16"/>
      <c r="O673" s="53" t="str" cm="1">
        <f t="array" aca="1" ref="O673" ca="1">IF(OFFSET(INDIRECT(ADDRESS(ROW(), COLUMN())),0,-1)="",VLOOKUP($G673,$A:$AAE,COLUMN(),FALSE),OFFSET(INDIRECT(ADDRESS(ROW(), COLUMN())),0,-1))</f>
        <v>面积*容积率</v>
      </c>
      <c r="P673" s="16"/>
      <c r="Q673" s="16" t="str" cm="1">
        <f t="array" aca="1" ref="Q673" ca="1">IF(OFFSET(INDIRECT(ADDRESS(ROW(), COLUMN())),0,-1)="",VLOOKUP($G673,$A:$AAE,COLUMN(),FALSE),OFFSET(INDIRECT(ADDRESS(ROW(), COLUMN())),0,-1))</f>
        <v>地块建筑面积*0</v>
      </c>
      <c r="R673" s="16"/>
      <c r="S673" s="16" t="str" cm="1">
        <f t="array" aca="1" ref="S673" ca="1">IF(OFFSET(INDIRECT(ADDRESS(ROW(), COLUMN())),0,-1)="",VLOOKUP($G673,$A:$AAE,COLUMN(),FALSE),OFFSET(INDIRECT(ADDRESS(ROW(), COLUMN())),0,-1))</f>
        <v>地块建筑面积*1</v>
      </c>
      <c r="T673" s="16"/>
      <c r="U673" s="16" t="str" cm="1">
        <f t="array" aca="1" ref="U673" ca="1">IF(OFFSET(INDIRECT(ADDRESS(ROW(), COLUMN())),0,-1)="",VLOOKUP($G673,$A:$AAE,COLUMN(),FALSE),OFFSET(INDIRECT(ADDRESS(ROW(), COLUMN())),0,-1))</f>
        <v>地块建筑面积*1*0.35</v>
      </c>
      <c r="V673" s="16"/>
      <c r="W673" s="53" t="str" cm="1">
        <f t="array" aca="1" ref="W673" ca="1">IF(OFFSET(INDIRECT(ADDRESS(ROW(), COLUMN())),0,-1)="",VLOOKUP($G673,$A:$AAE,COLUMN(),FALSE),OFFSET(INDIRECT(ADDRESS(ROW(), COLUMN())),0,-1))</f>
        <v>地块建筑面积*1*0.65</v>
      </c>
      <c r="X673" s="16"/>
      <c r="Y673" s="16" t="str" cm="1">
        <f t="array" aca="1" ref="Y673" ca="1">IF(OFFSET(INDIRECT(ADDRESS(ROW(), COLUMN())),0,-1)="",VLOOKUP($G673,$A:$AAE,COLUMN(),FALSE),OFFSET(INDIRECT(ADDRESS(ROW(), COLUMN())),0,-1))</f>
        <v>地块建筑面积*0</v>
      </c>
      <c r="Z673" s="16"/>
      <c r="AA673" s="16" t="str" cm="1">
        <f t="array" aca="1" ref="AA673" ca="1">IF(OFFSET(INDIRECT(ADDRESS(ROW(), COLUMN())),0,-1)="",VLOOKUP($G673,$A:$AAE,COLUMN(),FALSE),OFFSET(INDIRECT(ADDRESS(ROW(), COLUMN())),0,-1))</f>
        <v>地块建筑面积*0</v>
      </c>
      <c r="AB673" s="16"/>
      <c r="AC673" s="16" t="str" cm="1">
        <f t="array" aca="1" ref="AC673" ca="1">IF(OFFSET(INDIRECT(ADDRESS(ROW(), COLUMN())),0,-1)="",VLOOKUP($G673,$A:$AAE,COLUMN(),FALSE),OFFSET(INDIRECT(ADDRESS(ROW(), COLUMN())),0,-1))</f>
        <v>地块建筑面积*0</v>
      </c>
      <c r="AD673" s="16"/>
      <c r="AE673" s="16" t="str" cm="1">
        <f t="array" aca="1" ref="AE673" ca="1">IF(OFFSET(INDIRECT(ADDRESS(ROW(), COLUMN())),0,-1)="",VLOOKUP($G673,$A:$AAE,COLUMN(),FALSE),OFFSET(INDIRECT(ADDRESS(ROW(), COLUMN())),0,-1))</f>
        <v>面积*0</v>
      </c>
      <c r="AF673" s="16"/>
      <c r="AG673" s="16" t="str" cm="1">
        <f t="array" aca="1" ref="AG673" ca="1">IF(OFFSET(INDIRECT(ADDRESS(ROW(), COLUMN())),0,-1)="",VLOOKUP($G673,$A:$AAE,COLUMN(),FALSE),OFFSET(INDIRECT(ADDRESS(ROW(), COLUMN())),0,-1))</f>
        <v>面积*0</v>
      </c>
      <c r="AH673" s="16"/>
      <c r="AI673" s="16" t="str" cm="1">
        <f t="array" aca="1" ref="AI673" ca="1">IF(OFFSET(INDIRECT(ADDRESS(ROW(), COLUMN())),0,-1)="",VLOOKUP($G673,$A:$AAE,COLUMN(),FALSE),OFFSET(INDIRECT(ADDRESS(ROW(), COLUMN())),0,-1))</f>
        <v>-</v>
      </c>
      <c r="AJ673" s="16"/>
      <c r="AK673" s="16" cm="1">
        <f t="array" aca="1" ref="AK673" ca="1">IF(OFFSET(INDIRECT(ADDRESS(ROW(), COLUMN())),0,-1)="",VLOOKUP($G673,$A:$AAE,COLUMN(),FALSE),OFFSET(INDIRECT(ADDRESS(ROW(), COLUMN())),0,-1))</f>
        <v>0</v>
      </c>
      <c r="AL673" s="16"/>
      <c r="AM673" s="16" t="str" cm="1">
        <f t="array" aca="1" ref="AM673" ca="1">IF(OFFSET(INDIRECT(ADDRESS(ROW(), COLUMN())),0,-1)="",VLOOKUP($G673,$A:$AAE,COLUMN(),FALSE),OFFSET(INDIRECT(ADDRESS(ROW(), COLUMN())),0,-1))</f>
        <v>-</v>
      </c>
      <c r="AN673" s="16"/>
      <c r="AO673" s="16" cm="1">
        <f t="array" aca="1" ref="AO673" ca="1">IF(OFFSET(INDIRECT(ADDRESS(ROW(), COLUMN())),0,-1)="",VLOOKUP($G673,$A:$AAE,COLUMN(),FALSE),OFFSET(INDIRECT(ADDRESS(ROW(), COLUMN())),0,-1))</f>
        <v>0</v>
      </c>
      <c r="AP673" s="16"/>
      <c r="AQ673" s="16" t="str" cm="1">
        <f t="array" aca="1" ref="AQ673" ca="1">IF(OFFSET(INDIRECT(ADDRESS(ROW(), COLUMN())),0,-1)="",VLOOKUP($G673,$A:$AAE,COLUMN(),FALSE),OFFSET(INDIRECT(ADDRESS(ROW(), COLUMN())),0,-1))</f>
        <v>35平方米/岗位</v>
      </c>
      <c r="AR673" s="16"/>
      <c r="AS673" s="16" t="str" cm="1">
        <f t="array" aca="1" ref="AS673" ca="1">IF(OFFSET(INDIRECT(ADDRESS(ROW(), COLUMN())),0,-1)="",VLOOKUP($G673,$A:$AAE,COLUMN(),FALSE),OFFSET(INDIRECT(ADDRESS(ROW(), COLUMN())),0,-1))</f>
        <v>商服建筑面积/35</v>
      </c>
      <c r="AT673" s="16"/>
      <c r="AU673" s="16" t="str" cm="1">
        <f t="array" aca="1" ref="AU673" ca="1">IF(OFFSET(INDIRECT(ADDRESS(ROW(), COLUMN())),0,-1)="",VLOOKUP($G673,$A:$AAE,COLUMN(),FALSE),OFFSET(INDIRECT(ADDRESS(ROW(), COLUMN())),0,-1))</f>
        <v>1.2个/100平方米</v>
      </c>
      <c r="AV673" s="16"/>
      <c r="AW673" s="16" t="str" cm="1">
        <f t="array" aca="1" ref="AW673" ca="1">IF(OFFSET(INDIRECT(ADDRESS(ROW(), COLUMN())),0,-1)="",VLOOKUP($G673,$A:$AAE,COLUMN(),FALSE),OFFSET(INDIRECT(ADDRESS(ROW(), COLUMN())),0,-1))</f>
        <v>地块建筑面积*1.2/100</v>
      </c>
      <c r="AX673" s="116"/>
      <c r="AY673" s="16" t="str" cm="1">
        <f t="array" aca="1" ref="AY673" ca="1">IF(OFFSET(INDIRECT(ADDRESS(ROW(), COLUMN())),0,-1)="",VLOOKUP($G673,$A:$AAE,COLUMN(),FALSE),OFFSET(INDIRECT(ADDRESS(ROW(), COLUMN())),0,-1))</f>
        <v>10升/平方米*日</v>
      </c>
      <c r="AZ673" s="116"/>
      <c r="BA673" s="16" t="str" cm="1">
        <f t="array" aca="1" ref="BA673" ca="1">IF(OFFSET(INDIRECT(ADDRESS(ROW(), COLUMN())),0,-1)="",VLOOKUP($G673,$A:$AAE,COLUMN(),FALSE),OFFSET(INDIRECT(ADDRESS(ROW(), COLUMN())),0,-1))</f>
        <v>地块建筑面积*10/1000</v>
      </c>
      <c r="BB673" s="116"/>
      <c r="BC673" s="16" cm="1">
        <f t="array" aca="1" ref="BC673" ca="1">IF(OFFSET(INDIRECT(ADDRESS(ROW(), COLUMN())),0,-1)="",VLOOKUP($G673,$A:$AAE,COLUMN(),FALSE),OFFSET(INDIRECT(ADDRESS(ROW(), COLUMN())),0,-1))</f>
        <v>0.85</v>
      </c>
      <c r="BD673" s="116"/>
      <c r="BE673" s="16" t="str" cm="1">
        <f t="array" aca="1" ref="BE673" ca="1">IF(OFFSET(INDIRECT(ADDRESS(ROW(), COLUMN())),0,-1)="",VLOOKUP($G673,$A:$AAE,COLUMN(),FALSE),OFFSET(INDIRECT(ADDRESS(ROW(), COLUMN())),0,-1))</f>
        <v>用水量*0.85</v>
      </c>
      <c r="BF673" s="116"/>
      <c r="BG673" s="16" t="str" cm="1">
        <f t="array" aca="1" ref="BG673" ca="1">IF(OFFSET(INDIRECT(ADDRESS(ROW(), COLUMN())),0,-1)="",VLOOKUP($G673,$A:$AAE,COLUMN(),FALSE),OFFSET(INDIRECT(ADDRESS(ROW(), COLUMN())),0,-1))</f>
        <v>60瓦/平方米</v>
      </c>
      <c r="BH673" s="116"/>
      <c r="BI673" s="16" cm="1">
        <f t="array" aca="1" ref="BI673" ca="1">IF(OFFSET(INDIRECT(ADDRESS(ROW(), COLUMN())),0,-1)="",VLOOKUP($G673,$A:$AAE,COLUMN(),FALSE),OFFSET(INDIRECT(ADDRESS(ROW(), COLUMN())),0,-1))</f>
        <v>0.7</v>
      </c>
      <c r="BJ673" s="116"/>
      <c r="BK673" s="16" t="str" cm="1">
        <f t="array" aca="1" ref="BK673" ca="1">IF(OFFSET(INDIRECT(ADDRESS(ROW(), COLUMN())),0,-1)="",VLOOKUP($G673,$A:$AAE,COLUMN(),FALSE),OFFSET(INDIRECT(ADDRESS(ROW(), COLUMN())),0,-1))</f>
        <v>地块建筑面积*60*0.7/1000</v>
      </c>
      <c r="BL673" s="116"/>
      <c r="BM673" s="16" t="str" cm="1">
        <f t="array" aca="1" ref="BM673" ca="1">IF(OFFSET(INDIRECT(ADDRESS(ROW(), COLUMN())),0,-1)="",VLOOKUP($G673,$A:$AAE,COLUMN(),FALSE),OFFSET(INDIRECT(ADDRESS(ROW(), COLUMN())),0,-1))</f>
        <v>1.0门/100平方米</v>
      </c>
      <c r="BN673" s="116"/>
      <c r="BO673" s="16" t="str" cm="1">
        <f t="array" aca="1" ref="BO673" ca="1">IF(OFFSET(INDIRECT(ADDRESS(ROW(), COLUMN())),0,-1)="",VLOOKUP($G673,$A:$AAE,COLUMN(),FALSE),OFFSET(INDIRECT(ADDRESS(ROW(), COLUMN())),0,-1))</f>
        <v>地块建筑面积*1.0/100</v>
      </c>
      <c r="BP673" s="116"/>
      <c r="BQ673" s="16" t="str" cm="1">
        <f t="array" aca="1" ref="BQ673" ca="1">IF(OFFSET(INDIRECT(ADDRESS(ROW(), COLUMN())),0,-1)="",VLOOKUP($G673,$A:$AAE,COLUMN(),FALSE),OFFSET(INDIRECT(ADDRESS(ROW(), COLUMN())),0,-1))</f>
        <v>0.2门/100平方米</v>
      </c>
      <c r="BR673" s="116"/>
      <c r="BS673" s="16" t="str" cm="1">
        <f t="array" aca="1" ref="BS673" ca="1">IF(OFFSET(INDIRECT(ADDRESS(ROW(), COLUMN())),0,-1)="",VLOOKUP($G673,$A:$AAE,COLUMN(),FALSE),OFFSET(INDIRECT(ADDRESS(ROW(), COLUMN())),0,-1))</f>
        <v>地块建筑面积*0.2/100</v>
      </c>
      <c r="BT673" s="116"/>
      <c r="BU673" s="16" t="str" cm="1">
        <f t="array" aca="1" ref="BU673" ca="1">IF(OFFSET(INDIRECT(ADDRESS(ROW(), COLUMN())),0,-1)="",VLOOKUP($G673,$A:$AAE,COLUMN(),FALSE),OFFSET(INDIRECT(ADDRESS(ROW(), COLUMN())),0,-1))</f>
        <v>60pcu/万平方米，73：27</v>
      </c>
      <c r="BV673" s="116"/>
      <c r="BW673" s="16" t="str" cm="1">
        <f t="array" aca="1" ref="BW673" ca="1">IF(OFFSET(INDIRECT(ADDRESS(ROW(), COLUMN())),0,-1)="",VLOOKUP($G673,$A:$AAE,COLUMN(),FALSE),OFFSET(INDIRECT(ADDRESS(ROW(), COLUMN())),0,-1))</f>
        <v>地块建筑面积/10000*60*0.73</v>
      </c>
      <c r="BX673" s="116"/>
      <c r="BY673" s="16" t="str" cm="1">
        <f t="array" aca="1" ref="BY673" ca="1">IF(OFFSET(INDIRECT(ADDRESS(ROW(), COLUMN())),0,-1)="",VLOOKUP($G673,$A:$AAE,COLUMN(),FALSE),OFFSET(INDIRECT(ADDRESS(ROW(), COLUMN())),0,-1))</f>
        <v>地块建筑面积/10000*60*0.27</v>
      </c>
      <c r="BZ673" s="99"/>
      <c r="CA673" s="16" t="str" cm="1">
        <f t="array" aca="1" ref="CA673" ca="1">IF(OFFSET(INDIRECT(ADDRESS(ROW(), COLUMN())),0,-1)="",VLOOKUP($G673,$A:$AAE,COLUMN(),FALSE),OFFSET(INDIRECT(ADDRESS(ROW(), COLUMN())),0,-1))</f>
        <v>地块建筑面积*0.4</v>
      </c>
      <c r="CB673" s="16"/>
      <c r="CC673" s="16" t="str" cm="1">
        <f t="array" aca="1" ref="CC673" ca="1">IF(OFFSET(INDIRECT(ADDRESS(ROW(), COLUMN())),0,-1)="",VLOOKUP($G673,$A:$AAE,COLUMN(),FALSE),OFFSET(INDIRECT(ADDRESS(ROW(), COLUMN())),0,-1))</f>
        <v>地块建筑面积*0.4</v>
      </c>
      <c r="CD673" s="16"/>
      <c r="CE673" s="16" t="str" cm="1">
        <f t="array" aca="1" ref="CE673" ca="1">IF(OFFSET(INDIRECT(ADDRESS(ROW(), COLUMN())),0,-1)="",VLOOKUP($G673,$A:$AAE,COLUMN(),FALSE),OFFSET(INDIRECT(ADDRESS(ROW(), COLUMN())),0,-1))</f>
        <v>地块建筑面积*0.08</v>
      </c>
      <c r="CF673" s="16"/>
      <c r="CG673" s="16" t="str" cm="1">
        <f t="array" aca="1" ref="CG673" ca="1">IF(OFFSET(INDIRECT(ADDRESS(ROW(), COLUMN())),0,-1)="",VLOOKUP($G673,$A:$AAE,COLUMN(),FALSE),OFFSET(INDIRECT(ADDRESS(ROW(), COLUMN())),0,-1))</f>
        <v>地块建筑面积*0.08</v>
      </c>
      <c r="CH673" s="16"/>
      <c r="CI673" s="53" t="str" cm="1">
        <f t="array" aca="1" ref="CI673" ca="1">IF(OFFSET(INDIRECT(ADDRESS(ROW(), COLUMN())),0,-1)="",VLOOKUP($G673,$A:$AAE,COLUMN(),FALSE),OFFSET(INDIRECT(ADDRESS(ROW(), COLUMN())),0,-1))</f>
        <v>城镇建设用地</v>
      </c>
      <c r="CJ673" s="76" t="s">
        <v>1962</v>
      </c>
      <c r="CK673" s="78" t="str">
        <f t="shared" si="1464"/>
        <v>唯一标识:0901/1208/0803#商业用地/交通场站用地/文化用地#国空</v>
      </c>
      <c r="CL673" s="78" t="str">
        <f t="shared" si="1465"/>
        <v>性质名称:商业用地/交通场站用地/文化用地</v>
      </c>
      <c r="CM673" s="78" t="str">
        <f t="shared" si="1466"/>
        <v>地块性质过滤:</v>
      </c>
      <c r="CN673" s="78" t="str">
        <f t="shared" si="1467"/>
        <v>地块性质:0901/1208/0803</v>
      </c>
      <c r="CO673" s="78" t="str">
        <f t="shared" si="1468"/>
        <v>地类标准:国空</v>
      </c>
      <c r="CP673" s="78" t="str">
        <f t="shared" si="1469"/>
        <v>地块性质别称:B1/S3/A2</v>
      </c>
      <c r="CQ673" s="78" t="str">
        <f t="shared" si="1470"/>
        <v>属性继承:B1#商业用地#城规</v>
      </c>
      <c r="CR673" s="78" t="str">
        <f t="shared" si="1471"/>
        <v>父类:B1</v>
      </c>
      <c r="CS673" s="78" t="str">
        <f t="shared" si="1472"/>
        <v>级别继承:09#商业服务业用地#国空</v>
      </c>
      <c r="CT673" s="78" t="str">
        <f t="shared" si="1473"/>
        <v>级别层次:2</v>
      </c>
      <c r="CU673" s="78" t="str">
        <f t="shared" si="1474"/>
        <v>级别:109</v>
      </c>
      <c r="CV673" s="78" t="str">
        <f t="shared" ca="1" si="1475"/>
        <v>地块颜色:255,0,0</v>
      </c>
      <c r="CW673" s="78" t="str">
        <f t="shared" ca="1" si="1476"/>
        <v>建筑面积公式:面积*容积率</v>
      </c>
      <c r="CX673" s="78" t="str">
        <f t="shared" ca="1" si="1477"/>
        <v>住宅建筑面积公式:地块建筑面积*0</v>
      </c>
      <c r="CY673" s="78" t="str">
        <f t="shared" ca="1" si="1478"/>
        <v>商服建筑面积公式:地块建筑面积*1</v>
      </c>
      <c r="CZ673" s="78" t="str">
        <f t="shared" ca="1" si="1479"/>
        <v>商服中商业建筑面积公式:地块建筑面积*1*0.35</v>
      </c>
      <c r="DA673" s="78" t="str">
        <f t="shared" ca="1" si="1480"/>
        <v>商服中办公建筑面积公式:地块建筑面积*1*0.65</v>
      </c>
      <c r="DB673" s="78" t="str">
        <f t="shared" ca="1" si="1481"/>
        <v>公服建筑面积公式:地块建筑面积*0</v>
      </c>
      <c r="DC673" s="78" t="str">
        <f t="shared" ca="1" si="1482"/>
        <v>工业建筑面积公式:地块建筑面积*0</v>
      </c>
      <c r="DD673" s="78" t="str">
        <f t="shared" ca="1" si="1483"/>
        <v>市政建筑面积公式:地块建筑面积*0</v>
      </c>
      <c r="DE673" s="78" t="str">
        <f t="shared" ca="1" si="1461"/>
        <v>绿地面积指定指标:面积*0</v>
      </c>
      <c r="DF673" s="78" t="str">
        <f t="shared" ca="1" si="1462"/>
        <v>绿地面积指定公式:面积*0</v>
      </c>
      <c r="DG673" s="78" t="str">
        <f t="shared" ca="1" si="1484"/>
        <v>户数指标:-</v>
      </c>
      <c r="DH673" s="78" t="str">
        <f t="shared" ca="1" si="1485"/>
        <v>户数公式:0</v>
      </c>
      <c r="DI673" s="78" t="str">
        <f t="shared" ca="1" si="1486"/>
        <v>人数指标:-</v>
      </c>
      <c r="DJ673" s="78" t="str">
        <f t="shared" ca="1" si="1487"/>
        <v>人数公式:0</v>
      </c>
      <c r="DK673" s="78" t="str">
        <f t="shared" ca="1" si="1488"/>
        <v>就业指标:35平方米/岗位</v>
      </c>
      <c r="DL673" s="78" t="str">
        <f t="shared" ca="1" si="1489"/>
        <v>就业公式:商服建筑面积/35</v>
      </c>
      <c r="DM673" s="78" t="str">
        <f t="shared" ca="1" si="1490"/>
        <v>机动车指标:1.2个/100平方米</v>
      </c>
      <c r="DN673" s="78" t="str">
        <f t="shared" ca="1" si="1491"/>
        <v>机动车公式:地块建筑面积*1.2/100</v>
      </c>
      <c r="DO673" s="78" t="str">
        <f t="shared" ca="1" si="1492"/>
        <v>用水量指标:10升/平方米*日</v>
      </c>
      <c r="DP673" s="78" t="str">
        <f t="shared" ca="1" si="1493"/>
        <v>用水量公式:地块建筑面积*10/1000</v>
      </c>
      <c r="DQ673" s="78" t="str">
        <f t="shared" ca="1" si="1494"/>
        <v>污水折算系数:0.85</v>
      </c>
      <c r="DR673" s="78" t="str">
        <f t="shared" ca="1" si="1495"/>
        <v>污水量公式:用水量*0.85</v>
      </c>
      <c r="DS673" s="78" t="str">
        <f t="shared" ca="1" si="1496"/>
        <v>用电负荷指标:60瓦/平方米</v>
      </c>
      <c r="DT673" s="78" t="str">
        <f t="shared" ca="1" si="1497"/>
        <v>同时率:0.7</v>
      </c>
      <c r="DU673" s="78" t="str">
        <f t="shared" ca="1" si="1498"/>
        <v>用电量公式:地块建筑面积*60*0.7/1000</v>
      </c>
      <c r="DV673" s="78" t="str">
        <f t="shared" ca="1" si="1499"/>
        <v>固话装机指标:1.0门/100平方米</v>
      </c>
      <c r="DW673" s="78" t="str">
        <f t="shared" ca="1" si="1500"/>
        <v>固话量公式:地块建筑面积*1.0/100</v>
      </c>
      <c r="DX673" s="78" t="str">
        <f t="shared" ca="1" si="1501"/>
        <v>有线电视指标:0.2门/100平方米</v>
      </c>
      <c r="DY673" s="78" t="str">
        <f t="shared" ca="1" si="1502"/>
        <v>电视量公式:地块建筑面积*0.2/100</v>
      </c>
      <c r="DZ673" s="78" t="str">
        <f t="shared" ca="1" si="1503"/>
        <v>高峰机动车生成量指标:60pcu/万平方米，73：27</v>
      </c>
      <c r="EA673" s="78" t="str">
        <f t="shared" ca="1" si="1504"/>
        <v>高峰机动车吸引量公式:地块建筑面积/10000*60*0.73</v>
      </c>
      <c r="EB673" s="78" t="str">
        <f t="shared" ca="1" si="1505"/>
        <v>高峰机动车发生量公式:地块建筑面积/10000*60*0.27</v>
      </c>
      <c r="EC673" s="78" t="str">
        <f t="shared" ca="1" si="1508"/>
        <v>地下空间指标:地块建筑面积*0.4</v>
      </c>
      <c r="ED673" s="78" t="str">
        <f t="shared" ca="1" si="1506"/>
        <v>地下空间公式:地块建筑面积*0.4</v>
      </c>
      <c r="EE673" s="78" t="str">
        <f t="shared" ca="1" si="1509"/>
        <v>人防指标:地块建筑面积*0.08</v>
      </c>
      <c r="EF673" s="78" t="str">
        <f t="shared" ca="1" si="1507"/>
        <v>人防公式:地块建筑面积*0.08</v>
      </c>
      <c r="EG673" s="78" t="str">
        <f t="shared" ca="1" si="1463"/>
        <v>用地构成:城镇建设用地</v>
      </c>
      <c r="EH673" s="78" t="s">
        <v>1962</v>
      </c>
      <c r="EI673" s="79" t="str">
        <f t="shared" ca="1" si="1460"/>
        <v>唯一标识:0901/1208/0803#商业用地/交通场站用地/文化用地#国空;性质名称:商业用地/交通场站用地/文化用地;地块性质过滤:;地块性质:0901/1208/0803;地类标准:国空;地块性质别称:B1/S3/A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3" t="s">
        <v>1962</v>
      </c>
    </row>
    <row r="674" spans="1:140" ht="16.5" x14ac:dyDescent="0.2">
      <c r="A674" s="53" t="str">
        <f t="shared" si="1510"/>
        <v>0901/0902/120802/120803#商业用地/商务金融用地/公共交通场站用地/社会停车场用地#国空</v>
      </c>
      <c r="B674" s="53" t="s">
        <v>603</v>
      </c>
      <c r="C674" s="53"/>
      <c r="D674" s="53" t="s">
        <v>1183</v>
      </c>
      <c r="E674" s="53" t="s">
        <v>1277</v>
      </c>
      <c r="F674" s="53" t="s">
        <v>1375</v>
      </c>
      <c r="G674" s="53" t="s">
        <v>82</v>
      </c>
      <c r="H674" s="53" t="s">
        <v>894</v>
      </c>
      <c r="I674" s="53" t="s">
        <v>1459</v>
      </c>
      <c r="J674" s="53">
        <f t="shared" si="1512"/>
        <v>2</v>
      </c>
      <c r="K674" s="53" t="str">
        <f t="shared" si="1511"/>
        <v>109</v>
      </c>
      <c r="L674" s="53"/>
      <c r="M674" s="53" t="str" cm="1">
        <f t="array" aca="1" ref="M674" ca="1">IF(OFFSET(INDIRECT(ADDRESS(ROW(), COLUMN())),0,-1)="",VLOOKUP($G674,$A:$AAE,COLUMN(),FALSE),OFFSET(INDIRECT(ADDRESS(ROW(), COLUMN())),0,-1))</f>
        <v>255,0,0</v>
      </c>
      <c r="N674" s="16"/>
      <c r="O674" s="53" t="str" cm="1">
        <f t="array" aca="1" ref="O674" ca="1">IF(OFFSET(INDIRECT(ADDRESS(ROW(), COLUMN())),0,-1)="",VLOOKUP($G674,$A:$AAE,COLUMN(),FALSE),OFFSET(INDIRECT(ADDRESS(ROW(), COLUMN())),0,-1))</f>
        <v>面积*容积率</v>
      </c>
      <c r="P674" s="16"/>
      <c r="Q674" s="16" t="str" cm="1">
        <f t="array" aca="1" ref="Q674" ca="1">IF(OFFSET(INDIRECT(ADDRESS(ROW(), COLUMN())),0,-1)="",VLOOKUP($G674,$A:$AAE,COLUMN(),FALSE),OFFSET(INDIRECT(ADDRESS(ROW(), COLUMN())),0,-1))</f>
        <v>地块建筑面积*0</v>
      </c>
      <c r="R674" s="16"/>
      <c r="S674" s="16" t="str" cm="1">
        <f t="array" aca="1" ref="S674" ca="1">IF(OFFSET(INDIRECT(ADDRESS(ROW(), COLUMN())),0,-1)="",VLOOKUP($G674,$A:$AAE,COLUMN(),FALSE),OFFSET(INDIRECT(ADDRESS(ROW(), COLUMN())),0,-1))</f>
        <v>地块建筑面积*1</v>
      </c>
      <c r="T674" s="16"/>
      <c r="U674" s="16" t="str" cm="1">
        <f t="array" aca="1" ref="U674" ca="1">IF(OFFSET(INDIRECT(ADDRESS(ROW(), COLUMN())),0,-1)="",VLOOKUP($G674,$A:$AAE,COLUMN(),FALSE),OFFSET(INDIRECT(ADDRESS(ROW(), COLUMN())),0,-1))</f>
        <v>地块建筑面积*1*0.35</v>
      </c>
      <c r="V674" s="16"/>
      <c r="W674" s="53" t="str" cm="1">
        <f t="array" aca="1" ref="W674" ca="1">IF(OFFSET(INDIRECT(ADDRESS(ROW(), COLUMN())),0,-1)="",VLOOKUP($G674,$A:$AAE,COLUMN(),FALSE),OFFSET(INDIRECT(ADDRESS(ROW(), COLUMN())),0,-1))</f>
        <v>地块建筑面积*1*0.65</v>
      </c>
      <c r="X674" s="16"/>
      <c r="Y674" s="16" t="str" cm="1">
        <f t="array" aca="1" ref="Y674" ca="1">IF(OFFSET(INDIRECT(ADDRESS(ROW(), COLUMN())),0,-1)="",VLOOKUP($G674,$A:$AAE,COLUMN(),FALSE),OFFSET(INDIRECT(ADDRESS(ROW(), COLUMN())),0,-1))</f>
        <v>地块建筑面积*0</v>
      </c>
      <c r="Z674" s="16"/>
      <c r="AA674" s="16" t="str" cm="1">
        <f t="array" aca="1" ref="AA674" ca="1">IF(OFFSET(INDIRECT(ADDRESS(ROW(), COLUMN())),0,-1)="",VLOOKUP($G674,$A:$AAE,COLUMN(),FALSE),OFFSET(INDIRECT(ADDRESS(ROW(), COLUMN())),0,-1))</f>
        <v>地块建筑面积*0</v>
      </c>
      <c r="AB674" s="16"/>
      <c r="AC674" s="16" t="str" cm="1">
        <f t="array" aca="1" ref="AC674" ca="1">IF(OFFSET(INDIRECT(ADDRESS(ROW(), COLUMN())),0,-1)="",VLOOKUP($G674,$A:$AAE,COLUMN(),FALSE),OFFSET(INDIRECT(ADDRESS(ROW(), COLUMN())),0,-1))</f>
        <v>地块建筑面积*0</v>
      </c>
      <c r="AD674" s="16"/>
      <c r="AE674" s="16" t="str" cm="1">
        <f t="array" aca="1" ref="AE674" ca="1">IF(OFFSET(INDIRECT(ADDRESS(ROW(), COLUMN())),0,-1)="",VLOOKUP($G674,$A:$AAE,COLUMN(),FALSE),OFFSET(INDIRECT(ADDRESS(ROW(), COLUMN())),0,-1))</f>
        <v>面积*0</v>
      </c>
      <c r="AF674" s="16"/>
      <c r="AG674" s="16" t="str" cm="1">
        <f t="array" aca="1" ref="AG674" ca="1">IF(OFFSET(INDIRECT(ADDRESS(ROW(), COLUMN())),0,-1)="",VLOOKUP($G674,$A:$AAE,COLUMN(),FALSE),OFFSET(INDIRECT(ADDRESS(ROW(), COLUMN())),0,-1))</f>
        <v>面积*0</v>
      </c>
      <c r="AH674" s="16"/>
      <c r="AI674" s="16" t="str" cm="1">
        <f t="array" aca="1" ref="AI674" ca="1">IF(OFFSET(INDIRECT(ADDRESS(ROW(), COLUMN())),0,-1)="",VLOOKUP($G674,$A:$AAE,COLUMN(),FALSE),OFFSET(INDIRECT(ADDRESS(ROW(), COLUMN())),0,-1))</f>
        <v>-</v>
      </c>
      <c r="AJ674" s="16"/>
      <c r="AK674" s="16" cm="1">
        <f t="array" aca="1" ref="AK674" ca="1">IF(OFFSET(INDIRECT(ADDRESS(ROW(), COLUMN())),0,-1)="",VLOOKUP($G674,$A:$AAE,COLUMN(),FALSE),OFFSET(INDIRECT(ADDRESS(ROW(), COLUMN())),0,-1))</f>
        <v>0</v>
      </c>
      <c r="AL674" s="16"/>
      <c r="AM674" s="16" t="str" cm="1">
        <f t="array" aca="1" ref="AM674" ca="1">IF(OFFSET(INDIRECT(ADDRESS(ROW(), COLUMN())),0,-1)="",VLOOKUP($G674,$A:$AAE,COLUMN(),FALSE),OFFSET(INDIRECT(ADDRESS(ROW(), COLUMN())),0,-1))</f>
        <v>-</v>
      </c>
      <c r="AN674" s="16"/>
      <c r="AO674" s="16" cm="1">
        <f t="array" aca="1" ref="AO674" ca="1">IF(OFFSET(INDIRECT(ADDRESS(ROW(), COLUMN())),0,-1)="",VLOOKUP($G674,$A:$AAE,COLUMN(),FALSE),OFFSET(INDIRECT(ADDRESS(ROW(), COLUMN())),0,-1))</f>
        <v>0</v>
      </c>
      <c r="AP674" s="16"/>
      <c r="AQ674" s="16" t="str" cm="1">
        <f t="array" aca="1" ref="AQ674" ca="1">IF(OFFSET(INDIRECT(ADDRESS(ROW(), COLUMN())),0,-1)="",VLOOKUP($G674,$A:$AAE,COLUMN(),FALSE),OFFSET(INDIRECT(ADDRESS(ROW(), COLUMN())),0,-1))</f>
        <v>35平方米/岗位</v>
      </c>
      <c r="AR674" s="16"/>
      <c r="AS674" s="16" t="str" cm="1">
        <f t="array" aca="1" ref="AS674" ca="1">IF(OFFSET(INDIRECT(ADDRESS(ROW(), COLUMN())),0,-1)="",VLOOKUP($G674,$A:$AAE,COLUMN(),FALSE),OFFSET(INDIRECT(ADDRESS(ROW(), COLUMN())),0,-1))</f>
        <v>商服建筑面积/35</v>
      </c>
      <c r="AT674" s="16"/>
      <c r="AU674" s="16" t="str" cm="1">
        <f t="array" aca="1" ref="AU674" ca="1">IF(OFFSET(INDIRECT(ADDRESS(ROW(), COLUMN())),0,-1)="",VLOOKUP($G674,$A:$AAE,COLUMN(),FALSE),OFFSET(INDIRECT(ADDRESS(ROW(), COLUMN())),0,-1))</f>
        <v>1.2个/100平方米</v>
      </c>
      <c r="AV674" s="16"/>
      <c r="AW674" s="16" t="str" cm="1">
        <f t="array" aca="1" ref="AW674" ca="1">IF(OFFSET(INDIRECT(ADDRESS(ROW(), COLUMN())),0,-1)="",VLOOKUP($G674,$A:$AAE,COLUMN(),FALSE),OFFSET(INDIRECT(ADDRESS(ROW(), COLUMN())),0,-1))</f>
        <v>地块建筑面积*1.2/100</v>
      </c>
      <c r="AX674" s="116"/>
      <c r="AY674" s="16" t="str" cm="1">
        <f t="array" aca="1" ref="AY674" ca="1">IF(OFFSET(INDIRECT(ADDRESS(ROW(), COLUMN())),0,-1)="",VLOOKUP($G674,$A:$AAE,COLUMN(),FALSE),OFFSET(INDIRECT(ADDRESS(ROW(), COLUMN())),0,-1))</f>
        <v>10升/平方米*日</v>
      </c>
      <c r="AZ674" s="116"/>
      <c r="BA674" s="16" t="str" cm="1">
        <f t="array" aca="1" ref="BA674" ca="1">IF(OFFSET(INDIRECT(ADDRESS(ROW(), COLUMN())),0,-1)="",VLOOKUP($G674,$A:$AAE,COLUMN(),FALSE),OFFSET(INDIRECT(ADDRESS(ROW(), COLUMN())),0,-1))</f>
        <v>地块建筑面积*10/1000</v>
      </c>
      <c r="BB674" s="116"/>
      <c r="BC674" s="16" cm="1">
        <f t="array" aca="1" ref="BC674" ca="1">IF(OFFSET(INDIRECT(ADDRESS(ROW(), COLUMN())),0,-1)="",VLOOKUP($G674,$A:$AAE,COLUMN(),FALSE),OFFSET(INDIRECT(ADDRESS(ROW(), COLUMN())),0,-1))</f>
        <v>0.85</v>
      </c>
      <c r="BD674" s="116"/>
      <c r="BE674" s="16" t="str" cm="1">
        <f t="array" aca="1" ref="BE674" ca="1">IF(OFFSET(INDIRECT(ADDRESS(ROW(), COLUMN())),0,-1)="",VLOOKUP($G674,$A:$AAE,COLUMN(),FALSE),OFFSET(INDIRECT(ADDRESS(ROW(), COLUMN())),0,-1))</f>
        <v>用水量*0.85</v>
      </c>
      <c r="BF674" s="116"/>
      <c r="BG674" s="16" t="str" cm="1">
        <f t="array" aca="1" ref="BG674" ca="1">IF(OFFSET(INDIRECT(ADDRESS(ROW(), COLUMN())),0,-1)="",VLOOKUP($G674,$A:$AAE,COLUMN(),FALSE),OFFSET(INDIRECT(ADDRESS(ROW(), COLUMN())),0,-1))</f>
        <v>60瓦/平方米</v>
      </c>
      <c r="BH674" s="116"/>
      <c r="BI674" s="16" cm="1">
        <f t="array" aca="1" ref="BI674" ca="1">IF(OFFSET(INDIRECT(ADDRESS(ROW(), COLUMN())),0,-1)="",VLOOKUP($G674,$A:$AAE,COLUMN(),FALSE),OFFSET(INDIRECT(ADDRESS(ROW(), COLUMN())),0,-1))</f>
        <v>0.7</v>
      </c>
      <c r="BJ674" s="116"/>
      <c r="BK674" s="16" t="str" cm="1">
        <f t="array" aca="1" ref="BK674" ca="1">IF(OFFSET(INDIRECT(ADDRESS(ROW(), COLUMN())),0,-1)="",VLOOKUP($G674,$A:$AAE,COLUMN(),FALSE),OFFSET(INDIRECT(ADDRESS(ROW(), COLUMN())),0,-1))</f>
        <v>地块建筑面积*60*0.7/1000</v>
      </c>
      <c r="BL674" s="116"/>
      <c r="BM674" s="16" t="str" cm="1">
        <f t="array" aca="1" ref="BM674" ca="1">IF(OFFSET(INDIRECT(ADDRESS(ROW(), COLUMN())),0,-1)="",VLOOKUP($G674,$A:$AAE,COLUMN(),FALSE),OFFSET(INDIRECT(ADDRESS(ROW(), COLUMN())),0,-1))</f>
        <v>1.0门/100平方米</v>
      </c>
      <c r="BN674" s="116"/>
      <c r="BO674" s="16" t="str" cm="1">
        <f t="array" aca="1" ref="BO674" ca="1">IF(OFFSET(INDIRECT(ADDRESS(ROW(), COLUMN())),0,-1)="",VLOOKUP($G674,$A:$AAE,COLUMN(),FALSE),OFFSET(INDIRECT(ADDRESS(ROW(), COLUMN())),0,-1))</f>
        <v>地块建筑面积*1.0/100</v>
      </c>
      <c r="BP674" s="116"/>
      <c r="BQ674" s="16" t="str" cm="1">
        <f t="array" aca="1" ref="BQ674" ca="1">IF(OFFSET(INDIRECT(ADDRESS(ROW(), COLUMN())),0,-1)="",VLOOKUP($G674,$A:$AAE,COLUMN(),FALSE),OFFSET(INDIRECT(ADDRESS(ROW(), COLUMN())),0,-1))</f>
        <v>0.2门/100平方米</v>
      </c>
      <c r="BR674" s="116"/>
      <c r="BS674" s="16" t="str" cm="1">
        <f t="array" aca="1" ref="BS674" ca="1">IF(OFFSET(INDIRECT(ADDRESS(ROW(), COLUMN())),0,-1)="",VLOOKUP($G674,$A:$AAE,COLUMN(),FALSE),OFFSET(INDIRECT(ADDRESS(ROW(), COLUMN())),0,-1))</f>
        <v>地块建筑面积*0.2/100</v>
      </c>
      <c r="BT674" s="116"/>
      <c r="BU674" s="16" t="str" cm="1">
        <f t="array" aca="1" ref="BU674" ca="1">IF(OFFSET(INDIRECT(ADDRESS(ROW(), COLUMN())),0,-1)="",VLOOKUP($G674,$A:$AAE,COLUMN(),FALSE),OFFSET(INDIRECT(ADDRESS(ROW(), COLUMN())),0,-1))</f>
        <v>60pcu/万平方米，73：27</v>
      </c>
      <c r="BV674" s="116"/>
      <c r="BW674" s="16" t="str" cm="1">
        <f t="array" aca="1" ref="BW674" ca="1">IF(OFFSET(INDIRECT(ADDRESS(ROW(), COLUMN())),0,-1)="",VLOOKUP($G674,$A:$AAE,COLUMN(),FALSE),OFFSET(INDIRECT(ADDRESS(ROW(), COLUMN())),0,-1))</f>
        <v>地块建筑面积/10000*60*0.73</v>
      </c>
      <c r="BX674" s="116"/>
      <c r="BY674" s="16" t="str" cm="1">
        <f t="array" aca="1" ref="BY674" ca="1">IF(OFFSET(INDIRECT(ADDRESS(ROW(), COLUMN())),0,-1)="",VLOOKUP($G674,$A:$AAE,COLUMN(),FALSE),OFFSET(INDIRECT(ADDRESS(ROW(), COLUMN())),0,-1))</f>
        <v>地块建筑面积/10000*60*0.27</v>
      </c>
      <c r="BZ674" s="99"/>
      <c r="CA674" s="16" t="str" cm="1">
        <f t="array" aca="1" ref="CA674" ca="1">IF(OFFSET(INDIRECT(ADDRESS(ROW(), COLUMN())),0,-1)="",VLOOKUP($G674,$A:$AAE,COLUMN(),FALSE),OFFSET(INDIRECT(ADDRESS(ROW(), COLUMN())),0,-1))</f>
        <v>地块建筑面积*0.4</v>
      </c>
      <c r="CB674" s="16"/>
      <c r="CC674" s="16" t="str" cm="1">
        <f t="array" aca="1" ref="CC674" ca="1">IF(OFFSET(INDIRECT(ADDRESS(ROW(), COLUMN())),0,-1)="",VLOOKUP($G674,$A:$AAE,COLUMN(),FALSE),OFFSET(INDIRECT(ADDRESS(ROW(), COLUMN())),0,-1))</f>
        <v>地块建筑面积*0.4</v>
      </c>
      <c r="CD674" s="16"/>
      <c r="CE674" s="16" t="str" cm="1">
        <f t="array" aca="1" ref="CE674" ca="1">IF(OFFSET(INDIRECT(ADDRESS(ROW(), COLUMN())),0,-1)="",VLOOKUP($G674,$A:$AAE,COLUMN(),FALSE),OFFSET(INDIRECT(ADDRESS(ROW(), COLUMN())),0,-1))</f>
        <v>地块建筑面积*0.08</v>
      </c>
      <c r="CF674" s="16"/>
      <c r="CG674" s="16" t="str" cm="1">
        <f t="array" aca="1" ref="CG674" ca="1">IF(OFFSET(INDIRECT(ADDRESS(ROW(), COLUMN())),0,-1)="",VLOOKUP($G674,$A:$AAE,COLUMN(),FALSE),OFFSET(INDIRECT(ADDRESS(ROW(), COLUMN())),0,-1))</f>
        <v>地块建筑面积*0.08</v>
      </c>
      <c r="CH674" s="16"/>
      <c r="CI674" s="53" t="str" cm="1">
        <f t="array" aca="1" ref="CI674" ca="1">IF(OFFSET(INDIRECT(ADDRESS(ROW(), COLUMN())),0,-1)="",VLOOKUP($G674,$A:$AAE,COLUMN(),FALSE),OFFSET(INDIRECT(ADDRESS(ROW(), COLUMN())),0,-1))</f>
        <v>城镇建设用地</v>
      </c>
      <c r="CJ674" s="76" t="s">
        <v>1962</v>
      </c>
      <c r="CK674" s="78" t="str">
        <f t="shared" si="1464"/>
        <v>唯一标识:0901/0902/120802/120803#商业用地/商务金融用地/公共交通场站用地/社会停车场用地#国空</v>
      </c>
      <c r="CL674" s="78" t="str">
        <f t="shared" si="1465"/>
        <v>性质名称:商业用地/商务金融用地/公共交通场站用地/社会停车场用地</v>
      </c>
      <c r="CM674" s="78" t="str">
        <f t="shared" si="1466"/>
        <v>地块性质过滤:</v>
      </c>
      <c r="CN674" s="78" t="str">
        <f t="shared" si="1467"/>
        <v>地块性质:0901/0902/120802/120803</v>
      </c>
      <c r="CO674" s="78" t="str">
        <f t="shared" si="1468"/>
        <v>地类标准:国空</v>
      </c>
      <c r="CP674" s="78" t="str">
        <f t="shared" si="1469"/>
        <v>地块性质别称:B1/B2/S32/S33</v>
      </c>
      <c r="CQ674" s="78" t="str">
        <f t="shared" si="1470"/>
        <v>属性继承:B1#商业用地#城规</v>
      </c>
      <c r="CR674" s="78" t="str">
        <f t="shared" si="1471"/>
        <v>父类:B1</v>
      </c>
      <c r="CS674" s="78" t="str">
        <f t="shared" si="1472"/>
        <v>级别继承:09#商业服务业用地#国空</v>
      </c>
      <c r="CT674" s="78" t="str">
        <f t="shared" si="1473"/>
        <v>级别层次:2</v>
      </c>
      <c r="CU674" s="78" t="str">
        <f t="shared" si="1474"/>
        <v>级别:109</v>
      </c>
      <c r="CV674" s="78" t="str">
        <f t="shared" ca="1" si="1475"/>
        <v>地块颜色:255,0,0</v>
      </c>
      <c r="CW674" s="78" t="str">
        <f t="shared" ca="1" si="1476"/>
        <v>建筑面积公式:面积*容积率</v>
      </c>
      <c r="CX674" s="78" t="str">
        <f t="shared" ca="1" si="1477"/>
        <v>住宅建筑面积公式:地块建筑面积*0</v>
      </c>
      <c r="CY674" s="78" t="str">
        <f t="shared" ca="1" si="1478"/>
        <v>商服建筑面积公式:地块建筑面积*1</v>
      </c>
      <c r="CZ674" s="78" t="str">
        <f t="shared" ca="1" si="1479"/>
        <v>商服中商业建筑面积公式:地块建筑面积*1*0.35</v>
      </c>
      <c r="DA674" s="78" t="str">
        <f t="shared" ca="1" si="1480"/>
        <v>商服中办公建筑面积公式:地块建筑面积*1*0.65</v>
      </c>
      <c r="DB674" s="78" t="str">
        <f t="shared" ca="1" si="1481"/>
        <v>公服建筑面积公式:地块建筑面积*0</v>
      </c>
      <c r="DC674" s="78" t="str">
        <f t="shared" ca="1" si="1482"/>
        <v>工业建筑面积公式:地块建筑面积*0</v>
      </c>
      <c r="DD674" s="78" t="str">
        <f t="shared" ca="1" si="1483"/>
        <v>市政建筑面积公式:地块建筑面积*0</v>
      </c>
      <c r="DE674" s="78" t="str">
        <f t="shared" ca="1" si="1461"/>
        <v>绿地面积指定指标:面积*0</v>
      </c>
      <c r="DF674" s="78" t="str">
        <f t="shared" ca="1" si="1462"/>
        <v>绿地面积指定公式:面积*0</v>
      </c>
      <c r="DG674" s="78" t="str">
        <f t="shared" ca="1" si="1484"/>
        <v>户数指标:-</v>
      </c>
      <c r="DH674" s="78" t="str">
        <f t="shared" ca="1" si="1485"/>
        <v>户数公式:0</v>
      </c>
      <c r="DI674" s="78" t="str">
        <f t="shared" ca="1" si="1486"/>
        <v>人数指标:-</v>
      </c>
      <c r="DJ674" s="78" t="str">
        <f t="shared" ca="1" si="1487"/>
        <v>人数公式:0</v>
      </c>
      <c r="DK674" s="78" t="str">
        <f t="shared" ca="1" si="1488"/>
        <v>就业指标:35平方米/岗位</v>
      </c>
      <c r="DL674" s="78" t="str">
        <f t="shared" ca="1" si="1489"/>
        <v>就业公式:商服建筑面积/35</v>
      </c>
      <c r="DM674" s="78" t="str">
        <f t="shared" ca="1" si="1490"/>
        <v>机动车指标:1.2个/100平方米</v>
      </c>
      <c r="DN674" s="78" t="str">
        <f t="shared" ca="1" si="1491"/>
        <v>机动车公式:地块建筑面积*1.2/100</v>
      </c>
      <c r="DO674" s="78" t="str">
        <f t="shared" ca="1" si="1492"/>
        <v>用水量指标:10升/平方米*日</v>
      </c>
      <c r="DP674" s="78" t="str">
        <f t="shared" ca="1" si="1493"/>
        <v>用水量公式:地块建筑面积*10/1000</v>
      </c>
      <c r="DQ674" s="78" t="str">
        <f t="shared" ca="1" si="1494"/>
        <v>污水折算系数:0.85</v>
      </c>
      <c r="DR674" s="78" t="str">
        <f t="shared" ca="1" si="1495"/>
        <v>污水量公式:用水量*0.85</v>
      </c>
      <c r="DS674" s="78" t="str">
        <f t="shared" ca="1" si="1496"/>
        <v>用电负荷指标:60瓦/平方米</v>
      </c>
      <c r="DT674" s="78" t="str">
        <f t="shared" ca="1" si="1497"/>
        <v>同时率:0.7</v>
      </c>
      <c r="DU674" s="78" t="str">
        <f t="shared" ca="1" si="1498"/>
        <v>用电量公式:地块建筑面积*60*0.7/1000</v>
      </c>
      <c r="DV674" s="78" t="str">
        <f t="shared" ca="1" si="1499"/>
        <v>固话装机指标:1.0门/100平方米</v>
      </c>
      <c r="DW674" s="78" t="str">
        <f t="shared" ca="1" si="1500"/>
        <v>固话量公式:地块建筑面积*1.0/100</v>
      </c>
      <c r="DX674" s="78" t="str">
        <f t="shared" ca="1" si="1501"/>
        <v>有线电视指标:0.2门/100平方米</v>
      </c>
      <c r="DY674" s="78" t="str">
        <f t="shared" ca="1" si="1502"/>
        <v>电视量公式:地块建筑面积*0.2/100</v>
      </c>
      <c r="DZ674" s="78" t="str">
        <f t="shared" ca="1" si="1503"/>
        <v>高峰机动车生成量指标:60pcu/万平方米，73：27</v>
      </c>
      <c r="EA674" s="78" t="str">
        <f t="shared" ca="1" si="1504"/>
        <v>高峰机动车吸引量公式:地块建筑面积/10000*60*0.73</v>
      </c>
      <c r="EB674" s="78" t="str">
        <f t="shared" ca="1" si="1505"/>
        <v>高峰机动车发生量公式:地块建筑面积/10000*60*0.27</v>
      </c>
      <c r="EC674" s="78" t="str">
        <f t="shared" ca="1" si="1508"/>
        <v>地下空间指标:地块建筑面积*0.4</v>
      </c>
      <c r="ED674" s="78" t="str">
        <f t="shared" ca="1" si="1506"/>
        <v>地下空间公式:地块建筑面积*0.4</v>
      </c>
      <c r="EE674" s="78" t="str">
        <f t="shared" ca="1" si="1509"/>
        <v>人防指标:地块建筑面积*0.08</v>
      </c>
      <c r="EF674" s="78" t="str">
        <f t="shared" ca="1" si="1507"/>
        <v>人防公式:地块建筑面积*0.08</v>
      </c>
      <c r="EG674" s="78" t="str">
        <f t="shared" ca="1" si="1463"/>
        <v>用地构成:城镇建设用地</v>
      </c>
      <c r="EH674" s="78" t="s">
        <v>1962</v>
      </c>
      <c r="EI674" s="79" t="str">
        <f t="shared" ca="1" si="1460"/>
        <v>唯一标识:0901/0902/120802/120803#商业用地/商务金融用地/公共交通场站用地/社会停车场用地#国空;性质名称:商业用地/商务金融用地/公共交通场站用地/社会停车场用地;地块性质过滤:;地块性质:0901/0902/120802/120803;地类标准:国空;地块性质别称:B1/B2/S32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4" t="s">
        <v>1962</v>
      </c>
    </row>
    <row r="675" spans="1:140" ht="16.5" x14ac:dyDescent="0.2">
      <c r="A675" s="52" t="str">
        <f t="shared" si="1510"/>
        <v>09/0803#商业服务业用地/文化用地#国空</v>
      </c>
      <c r="B675" s="52" t="s">
        <v>604</v>
      </c>
      <c r="C675" s="52"/>
      <c r="D675" s="52" t="s">
        <v>1184</v>
      </c>
      <c r="E675" s="52" t="s">
        <v>1277</v>
      </c>
      <c r="F675" s="52" t="s">
        <v>933</v>
      </c>
      <c r="G675" s="52" t="s">
        <v>81</v>
      </c>
      <c r="H675" s="52" t="s">
        <v>893</v>
      </c>
      <c r="I675" s="52" t="s">
        <v>1459</v>
      </c>
      <c r="J675" s="52">
        <f t="shared" si="1512"/>
        <v>2</v>
      </c>
      <c r="K675" s="52" t="str">
        <f t="shared" si="1511"/>
        <v>109</v>
      </c>
      <c r="L675" s="52"/>
      <c r="M675" s="52" t="str" cm="1">
        <f t="array" aca="1" ref="M675" ca="1">IF(OFFSET(INDIRECT(ADDRESS(ROW(), COLUMN())),0,-1)="",VLOOKUP($G675,$A:$AAE,COLUMN(),FALSE),OFFSET(INDIRECT(ADDRESS(ROW(), COLUMN())),0,-1))</f>
        <v>255,0,0</v>
      </c>
      <c r="N675" s="15"/>
      <c r="O675" s="52" t="str" cm="1">
        <f t="array" aca="1" ref="O675" ca="1">IF(OFFSET(INDIRECT(ADDRESS(ROW(), COLUMN())),0,-1)="",VLOOKUP($G675,$A:$AAE,COLUMN(),FALSE),OFFSET(INDIRECT(ADDRESS(ROW(), COLUMN())),0,-1))</f>
        <v>面积*容积率</v>
      </c>
      <c r="P675" s="15"/>
      <c r="Q675" s="15" t="str" cm="1">
        <f t="array" aca="1" ref="Q675" ca="1">IF(OFFSET(INDIRECT(ADDRESS(ROW(), COLUMN())),0,-1)="",VLOOKUP($G675,$A:$AAE,COLUMN(),FALSE),OFFSET(INDIRECT(ADDRESS(ROW(), COLUMN())),0,-1))</f>
        <v>地块建筑面积*0</v>
      </c>
      <c r="R675" s="15"/>
      <c r="S675" s="15" t="str" cm="1">
        <f t="array" aca="1" ref="S675" ca="1">IF(OFFSET(INDIRECT(ADDRESS(ROW(), COLUMN())),0,-1)="",VLOOKUP($G675,$A:$AAE,COLUMN(),FALSE),OFFSET(INDIRECT(ADDRESS(ROW(), COLUMN())),0,-1))</f>
        <v>地块建筑面积*1</v>
      </c>
      <c r="T675" s="15"/>
      <c r="U675" s="15" t="str" cm="1">
        <f t="array" aca="1" ref="U675" ca="1">IF(OFFSET(INDIRECT(ADDRESS(ROW(), COLUMN())),0,-1)="",VLOOKUP($G675,$A:$AAE,COLUMN(),FALSE),OFFSET(INDIRECT(ADDRESS(ROW(), COLUMN())),0,-1))</f>
        <v>地块建筑面积*1*0.35</v>
      </c>
      <c r="V675" s="15"/>
      <c r="W675" s="52" t="str" cm="1">
        <f t="array" aca="1" ref="W675" ca="1">IF(OFFSET(INDIRECT(ADDRESS(ROW(), COLUMN())),0,-1)="",VLOOKUP($G675,$A:$AAE,COLUMN(),FALSE),OFFSET(INDIRECT(ADDRESS(ROW(), COLUMN())),0,-1))</f>
        <v>地块建筑面积*1*0.65</v>
      </c>
      <c r="X675" s="15"/>
      <c r="Y675" s="15" t="str" cm="1">
        <f t="array" aca="1" ref="Y675" ca="1">IF(OFFSET(INDIRECT(ADDRESS(ROW(), COLUMN())),0,-1)="",VLOOKUP($G675,$A:$AAE,COLUMN(),FALSE),OFFSET(INDIRECT(ADDRESS(ROW(), COLUMN())),0,-1))</f>
        <v>地块建筑面积*0</v>
      </c>
      <c r="Z675" s="15"/>
      <c r="AA675" s="15" t="str" cm="1">
        <f t="array" aca="1" ref="AA675" ca="1">IF(OFFSET(INDIRECT(ADDRESS(ROW(), COLUMN())),0,-1)="",VLOOKUP($G675,$A:$AAE,COLUMN(),FALSE),OFFSET(INDIRECT(ADDRESS(ROW(), COLUMN())),0,-1))</f>
        <v>地块建筑面积*0</v>
      </c>
      <c r="AB675" s="15"/>
      <c r="AC675" s="15" t="str" cm="1">
        <f t="array" aca="1" ref="AC675" ca="1">IF(OFFSET(INDIRECT(ADDRESS(ROW(), COLUMN())),0,-1)="",VLOOKUP($G675,$A:$AAE,COLUMN(),FALSE),OFFSET(INDIRECT(ADDRESS(ROW(), COLUMN())),0,-1))</f>
        <v>地块建筑面积*0</v>
      </c>
      <c r="AD675" s="15"/>
      <c r="AE675" s="15" t="str" cm="1">
        <f t="array" aca="1" ref="AE675" ca="1">IF(OFFSET(INDIRECT(ADDRESS(ROW(), COLUMN())),0,-1)="",VLOOKUP($G675,$A:$AAE,COLUMN(),FALSE),OFFSET(INDIRECT(ADDRESS(ROW(), COLUMN())),0,-1))</f>
        <v>面积*0</v>
      </c>
      <c r="AF675" s="15"/>
      <c r="AG675" s="15" t="str" cm="1">
        <f t="array" aca="1" ref="AG675" ca="1">IF(OFFSET(INDIRECT(ADDRESS(ROW(), COLUMN())),0,-1)="",VLOOKUP($G675,$A:$AAE,COLUMN(),FALSE),OFFSET(INDIRECT(ADDRESS(ROW(), COLUMN())),0,-1))</f>
        <v>面积*0</v>
      </c>
      <c r="AH675" s="15"/>
      <c r="AI675" s="15" t="str" cm="1">
        <f t="array" aca="1" ref="AI675" ca="1">IF(OFFSET(INDIRECT(ADDRESS(ROW(), COLUMN())),0,-1)="",VLOOKUP($G675,$A:$AAE,COLUMN(),FALSE),OFFSET(INDIRECT(ADDRESS(ROW(), COLUMN())),0,-1))</f>
        <v>-</v>
      </c>
      <c r="AJ675" s="15"/>
      <c r="AK675" s="15" cm="1">
        <f t="array" aca="1" ref="AK675" ca="1">IF(OFFSET(INDIRECT(ADDRESS(ROW(), COLUMN())),0,-1)="",VLOOKUP($G675,$A:$AAE,COLUMN(),FALSE),OFFSET(INDIRECT(ADDRESS(ROW(), COLUMN())),0,-1))</f>
        <v>0</v>
      </c>
      <c r="AL675" s="15"/>
      <c r="AM675" s="15" t="str" cm="1">
        <f t="array" aca="1" ref="AM675" ca="1">IF(OFFSET(INDIRECT(ADDRESS(ROW(), COLUMN())),0,-1)="",VLOOKUP($G675,$A:$AAE,COLUMN(),FALSE),OFFSET(INDIRECT(ADDRESS(ROW(), COLUMN())),0,-1))</f>
        <v>-</v>
      </c>
      <c r="AN675" s="15"/>
      <c r="AO675" s="15" cm="1">
        <f t="array" aca="1" ref="AO675" ca="1">IF(OFFSET(INDIRECT(ADDRESS(ROW(), COLUMN())),0,-1)="",VLOOKUP($G675,$A:$AAE,COLUMN(),FALSE),OFFSET(INDIRECT(ADDRESS(ROW(), COLUMN())),0,-1))</f>
        <v>0</v>
      </c>
      <c r="AP675" s="15"/>
      <c r="AQ675" s="15" t="str" cm="1">
        <f t="array" aca="1" ref="AQ675" ca="1">IF(OFFSET(INDIRECT(ADDRESS(ROW(), COLUMN())),0,-1)="",VLOOKUP($G675,$A:$AAE,COLUMN(),FALSE),OFFSET(INDIRECT(ADDRESS(ROW(), COLUMN())),0,-1))</f>
        <v>35平方米/岗位</v>
      </c>
      <c r="AR675" s="15"/>
      <c r="AS675" s="15" t="str" cm="1">
        <f t="array" aca="1" ref="AS675" ca="1">IF(OFFSET(INDIRECT(ADDRESS(ROW(), COLUMN())),0,-1)="",VLOOKUP($G675,$A:$AAE,COLUMN(),FALSE),OFFSET(INDIRECT(ADDRESS(ROW(), COLUMN())),0,-1))</f>
        <v>商服建筑面积/35</v>
      </c>
      <c r="AT675" s="15"/>
      <c r="AU675" s="15" t="str" cm="1">
        <f t="array" aca="1" ref="AU675" ca="1">IF(OFFSET(INDIRECT(ADDRESS(ROW(), COLUMN())),0,-1)="",VLOOKUP($G675,$A:$AAE,COLUMN(),FALSE),OFFSET(INDIRECT(ADDRESS(ROW(), COLUMN())),0,-1))</f>
        <v>1.2个/100平方米</v>
      </c>
      <c r="AV675" s="15"/>
      <c r="AW675" s="15" t="str" cm="1">
        <f t="array" aca="1" ref="AW675" ca="1">IF(OFFSET(INDIRECT(ADDRESS(ROW(), COLUMN())),0,-1)="",VLOOKUP($G675,$A:$AAE,COLUMN(),FALSE),OFFSET(INDIRECT(ADDRESS(ROW(), COLUMN())),0,-1))</f>
        <v>地块建筑面积*1.2/100</v>
      </c>
      <c r="AX675" s="2"/>
      <c r="AY675" s="15" t="str" cm="1">
        <f t="array" aca="1" ref="AY675" ca="1">IF(OFFSET(INDIRECT(ADDRESS(ROW(), COLUMN())),0,-1)="",VLOOKUP($G675,$A:$AAE,COLUMN(),FALSE),OFFSET(INDIRECT(ADDRESS(ROW(), COLUMN())),0,-1))</f>
        <v>10升/平方米*日</v>
      </c>
      <c r="AZ675" s="2"/>
      <c r="BA675" s="15" t="str" cm="1">
        <f t="array" aca="1" ref="BA675" ca="1">IF(OFFSET(INDIRECT(ADDRESS(ROW(), COLUMN())),0,-1)="",VLOOKUP($G675,$A:$AAE,COLUMN(),FALSE),OFFSET(INDIRECT(ADDRESS(ROW(), COLUMN())),0,-1))</f>
        <v>地块建筑面积*10/1000</v>
      </c>
      <c r="BB675" s="2"/>
      <c r="BC675" s="15" cm="1">
        <f t="array" aca="1" ref="BC675" ca="1">IF(OFFSET(INDIRECT(ADDRESS(ROW(), COLUMN())),0,-1)="",VLOOKUP($G675,$A:$AAE,COLUMN(),FALSE),OFFSET(INDIRECT(ADDRESS(ROW(), COLUMN())),0,-1))</f>
        <v>0.85</v>
      </c>
      <c r="BD675" s="2"/>
      <c r="BE675" s="15" t="str" cm="1">
        <f t="array" aca="1" ref="BE675" ca="1">IF(OFFSET(INDIRECT(ADDRESS(ROW(), COLUMN())),0,-1)="",VLOOKUP($G675,$A:$AAE,COLUMN(),FALSE),OFFSET(INDIRECT(ADDRESS(ROW(), COLUMN())),0,-1))</f>
        <v>用水量*0.85</v>
      </c>
      <c r="BF675" s="2"/>
      <c r="BG675" s="15" t="str" cm="1">
        <f t="array" aca="1" ref="BG675" ca="1">IF(OFFSET(INDIRECT(ADDRESS(ROW(), COLUMN())),0,-1)="",VLOOKUP($G675,$A:$AAE,COLUMN(),FALSE),OFFSET(INDIRECT(ADDRESS(ROW(), COLUMN())),0,-1))</f>
        <v>60瓦/平方米</v>
      </c>
      <c r="BH675" s="2"/>
      <c r="BI675" s="15" cm="1">
        <f t="array" aca="1" ref="BI675" ca="1">IF(OFFSET(INDIRECT(ADDRESS(ROW(), COLUMN())),0,-1)="",VLOOKUP($G675,$A:$AAE,COLUMN(),FALSE),OFFSET(INDIRECT(ADDRESS(ROW(), COLUMN())),0,-1))</f>
        <v>0.7</v>
      </c>
      <c r="BJ675" s="2"/>
      <c r="BK675" s="15" t="str" cm="1">
        <f t="array" aca="1" ref="BK675" ca="1">IF(OFFSET(INDIRECT(ADDRESS(ROW(), COLUMN())),0,-1)="",VLOOKUP($G675,$A:$AAE,COLUMN(),FALSE),OFFSET(INDIRECT(ADDRESS(ROW(), COLUMN())),0,-1))</f>
        <v>地块建筑面积*60*0.7/1000</v>
      </c>
      <c r="BL675" s="2"/>
      <c r="BM675" s="15" t="str" cm="1">
        <f t="array" aca="1" ref="BM675" ca="1">IF(OFFSET(INDIRECT(ADDRESS(ROW(), COLUMN())),0,-1)="",VLOOKUP($G675,$A:$AAE,COLUMN(),FALSE),OFFSET(INDIRECT(ADDRESS(ROW(), COLUMN())),0,-1))</f>
        <v>1.0门/100平方米</v>
      </c>
      <c r="BN675" s="2"/>
      <c r="BO675" s="15" t="str" cm="1">
        <f t="array" aca="1" ref="BO675" ca="1">IF(OFFSET(INDIRECT(ADDRESS(ROW(), COLUMN())),0,-1)="",VLOOKUP($G675,$A:$AAE,COLUMN(),FALSE),OFFSET(INDIRECT(ADDRESS(ROW(), COLUMN())),0,-1))</f>
        <v>地块建筑面积*1.0/100</v>
      </c>
      <c r="BP675" s="2"/>
      <c r="BQ675" s="15" t="str" cm="1">
        <f t="array" aca="1" ref="BQ675" ca="1">IF(OFFSET(INDIRECT(ADDRESS(ROW(), COLUMN())),0,-1)="",VLOOKUP($G675,$A:$AAE,COLUMN(),FALSE),OFFSET(INDIRECT(ADDRESS(ROW(), COLUMN())),0,-1))</f>
        <v>0.2门/100平方米</v>
      </c>
      <c r="BR675" s="2"/>
      <c r="BS675" s="15" t="str" cm="1">
        <f t="array" aca="1" ref="BS675" ca="1">IF(OFFSET(INDIRECT(ADDRESS(ROW(), COLUMN())),0,-1)="",VLOOKUP($G675,$A:$AAE,COLUMN(),FALSE),OFFSET(INDIRECT(ADDRESS(ROW(), COLUMN())),0,-1))</f>
        <v>地块建筑面积*0.2/100</v>
      </c>
      <c r="BT675" s="2"/>
      <c r="BU675" s="15" t="str" cm="1">
        <f t="array" aca="1" ref="BU675" ca="1">IF(OFFSET(INDIRECT(ADDRESS(ROW(), COLUMN())),0,-1)="",VLOOKUP($G675,$A:$AAE,COLUMN(),FALSE),OFFSET(INDIRECT(ADDRESS(ROW(), COLUMN())),0,-1))</f>
        <v>60pcu/万平方米，73：27</v>
      </c>
      <c r="BV675" s="2"/>
      <c r="BW675" s="15" t="str" cm="1">
        <f t="array" aca="1" ref="BW675" ca="1">IF(OFFSET(INDIRECT(ADDRESS(ROW(), COLUMN())),0,-1)="",VLOOKUP($G675,$A:$AAE,COLUMN(),FALSE),OFFSET(INDIRECT(ADDRESS(ROW(), COLUMN())),0,-1))</f>
        <v>地块建筑面积/10000*60*0.73</v>
      </c>
      <c r="BX675" s="2"/>
      <c r="BY675" s="15" t="str" cm="1">
        <f t="array" aca="1" ref="BY675" ca="1">IF(OFFSET(INDIRECT(ADDRESS(ROW(), COLUMN())),0,-1)="",VLOOKUP($G675,$A:$AAE,COLUMN(),FALSE),OFFSET(INDIRECT(ADDRESS(ROW(), COLUMN())),0,-1))</f>
        <v>地块建筑面积/10000*60*0.27</v>
      </c>
      <c r="BZ675" s="98"/>
      <c r="CA675" s="15" t="str" cm="1">
        <f t="array" aca="1" ref="CA675" ca="1">IF(OFFSET(INDIRECT(ADDRESS(ROW(), COLUMN())),0,-1)="",VLOOKUP($G675,$A:$AAE,COLUMN(),FALSE),OFFSET(INDIRECT(ADDRESS(ROW(), COLUMN())),0,-1))</f>
        <v>地块建筑面积*0.4</v>
      </c>
      <c r="CB675" s="15"/>
      <c r="CC675" s="15" t="str" cm="1">
        <f t="array" aca="1" ref="CC675" ca="1">IF(OFFSET(INDIRECT(ADDRESS(ROW(), COLUMN())),0,-1)="",VLOOKUP($G675,$A:$AAE,COLUMN(),FALSE),OFFSET(INDIRECT(ADDRESS(ROW(), COLUMN())),0,-1))</f>
        <v>地块建筑面积*0.4</v>
      </c>
      <c r="CD675" s="15"/>
      <c r="CE675" s="15" t="str" cm="1">
        <f t="array" aca="1" ref="CE675" ca="1">IF(OFFSET(INDIRECT(ADDRESS(ROW(), COLUMN())),0,-1)="",VLOOKUP($G675,$A:$AAE,COLUMN(),FALSE),OFFSET(INDIRECT(ADDRESS(ROW(), COLUMN())),0,-1))</f>
        <v>地块建筑面积*0.08</v>
      </c>
      <c r="CF675" s="15"/>
      <c r="CG675" s="15" t="str" cm="1">
        <f t="array" aca="1" ref="CG675" ca="1">IF(OFFSET(INDIRECT(ADDRESS(ROW(), COLUMN())),0,-1)="",VLOOKUP($G675,$A:$AAE,COLUMN(),FALSE),OFFSET(INDIRECT(ADDRESS(ROW(), COLUMN())),0,-1))</f>
        <v>地块建筑面积*0.08</v>
      </c>
      <c r="CH675" s="15"/>
      <c r="CI675" s="52" t="str" cm="1">
        <f t="array" aca="1" ref="CI675" ca="1">IF(OFFSET(INDIRECT(ADDRESS(ROW(), COLUMN())),0,-1)="",VLOOKUP($G675,$A:$AAE,COLUMN(),FALSE),OFFSET(INDIRECT(ADDRESS(ROW(), COLUMN())),0,-1))</f>
        <v>城镇建设用地</v>
      </c>
      <c r="CJ675" s="75" t="s">
        <v>1962</v>
      </c>
      <c r="CK675" s="78" t="str">
        <f t="shared" si="1464"/>
        <v>唯一标识:09/0803#商业服务业用地/文化用地#国空</v>
      </c>
      <c r="CL675" s="78" t="str">
        <f t="shared" si="1465"/>
        <v>性质名称:商业服务业用地/文化用地</v>
      </c>
      <c r="CM675" s="78" t="str">
        <f t="shared" si="1466"/>
        <v>地块性质过滤:</v>
      </c>
      <c r="CN675" s="78" t="str">
        <f t="shared" si="1467"/>
        <v>地块性质:09/0803</v>
      </c>
      <c r="CO675" s="78" t="str">
        <f t="shared" si="1468"/>
        <v>地类标准:国空</v>
      </c>
      <c r="CP675" s="78" t="str">
        <f t="shared" si="1469"/>
        <v>地块性质别称:B/A2</v>
      </c>
      <c r="CQ675" s="78" t="str">
        <f t="shared" si="1470"/>
        <v>属性继承:B#商业服务业设施用地#城规</v>
      </c>
      <c r="CR675" s="78" t="str">
        <f t="shared" si="1471"/>
        <v>父类:B</v>
      </c>
      <c r="CS675" s="78" t="str">
        <f t="shared" si="1472"/>
        <v>级别继承:09#商业服务业用地#国空</v>
      </c>
      <c r="CT675" s="78" t="str">
        <f t="shared" si="1473"/>
        <v>级别层次:2</v>
      </c>
      <c r="CU675" s="78" t="str">
        <f t="shared" si="1474"/>
        <v>级别:109</v>
      </c>
      <c r="CV675" s="78" t="str">
        <f t="shared" ca="1" si="1475"/>
        <v>地块颜色:255,0,0</v>
      </c>
      <c r="CW675" s="78" t="str">
        <f t="shared" ca="1" si="1476"/>
        <v>建筑面积公式:面积*容积率</v>
      </c>
      <c r="CX675" s="78" t="str">
        <f t="shared" ca="1" si="1477"/>
        <v>住宅建筑面积公式:地块建筑面积*0</v>
      </c>
      <c r="CY675" s="78" t="str">
        <f t="shared" ca="1" si="1478"/>
        <v>商服建筑面积公式:地块建筑面积*1</v>
      </c>
      <c r="CZ675" s="78" t="str">
        <f t="shared" ca="1" si="1479"/>
        <v>商服中商业建筑面积公式:地块建筑面积*1*0.35</v>
      </c>
      <c r="DA675" s="78" t="str">
        <f t="shared" ca="1" si="1480"/>
        <v>商服中办公建筑面积公式:地块建筑面积*1*0.65</v>
      </c>
      <c r="DB675" s="78" t="str">
        <f t="shared" ca="1" si="1481"/>
        <v>公服建筑面积公式:地块建筑面积*0</v>
      </c>
      <c r="DC675" s="78" t="str">
        <f t="shared" ca="1" si="1482"/>
        <v>工业建筑面积公式:地块建筑面积*0</v>
      </c>
      <c r="DD675" s="78" t="str">
        <f t="shared" ca="1" si="1483"/>
        <v>市政建筑面积公式:地块建筑面积*0</v>
      </c>
      <c r="DE675" s="78" t="str">
        <f t="shared" ca="1" si="1461"/>
        <v>绿地面积指定指标:面积*0</v>
      </c>
      <c r="DF675" s="78" t="str">
        <f t="shared" ca="1" si="1462"/>
        <v>绿地面积指定公式:面积*0</v>
      </c>
      <c r="DG675" s="78" t="str">
        <f t="shared" ca="1" si="1484"/>
        <v>户数指标:-</v>
      </c>
      <c r="DH675" s="78" t="str">
        <f t="shared" ca="1" si="1485"/>
        <v>户数公式:0</v>
      </c>
      <c r="DI675" s="78" t="str">
        <f t="shared" ca="1" si="1486"/>
        <v>人数指标:-</v>
      </c>
      <c r="DJ675" s="78" t="str">
        <f t="shared" ca="1" si="1487"/>
        <v>人数公式:0</v>
      </c>
      <c r="DK675" s="78" t="str">
        <f t="shared" ca="1" si="1488"/>
        <v>就业指标:35平方米/岗位</v>
      </c>
      <c r="DL675" s="78" t="str">
        <f t="shared" ca="1" si="1489"/>
        <v>就业公式:商服建筑面积/35</v>
      </c>
      <c r="DM675" s="78" t="str">
        <f t="shared" ca="1" si="1490"/>
        <v>机动车指标:1.2个/100平方米</v>
      </c>
      <c r="DN675" s="78" t="str">
        <f t="shared" ca="1" si="1491"/>
        <v>机动车公式:地块建筑面积*1.2/100</v>
      </c>
      <c r="DO675" s="78" t="str">
        <f t="shared" ca="1" si="1492"/>
        <v>用水量指标:10升/平方米*日</v>
      </c>
      <c r="DP675" s="78" t="str">
        <f t="shared" ca="1" si="1493"/>
        <v>用水量公式:地块建筑面积*10/1000</v>
      </c>
      <c r="DQ675" s="78" t="str">
        <f t="shared" ca="1" si="1494"/>
        <v>污水折算系数:0.85</v>
      </c>
      <c r="DR675" s="78" t="str">
        <f t="shared" ca="1" si="1495"/>
        <v>污水量公式:用水量*0.85</v>
      </c>
      <c r="DS675" s="78" t="str">
        <f t="shared" ca="1" si="1496"/>
        <v>用电负荷指标:60瓦/平方米</v>
      </c>
      <c r="DT675" s="78" t="str">
        <f t="shared" ca="1" si="1497"/>
        <v>同时率:0.7</v>
      </c>
      <c r="DU675" s="78" t="str">
        <f t="shared" ca="1" si="1498"/>
        <v>用电量公式:地块建筑面积*60*0.7/1000</v>
      </c>
      <c r="DV675" s="78" t="str">
        <f t="shared" ca="1" si="1499"/>
        <v>固话装机指标:1.0门/100平方米</v>
      </c>
      <c r="DW675" s="78" t="str">
        <f t="shared" ca="1" si="1500"/>
        <v>固话量公式:地块建筑面积*1.0/100</v>
      </c>
      <c r="DX675" s="78" t="str">
        <f t="shared" ca="1" si="1501"/>
        <v>有线电视指标:0.2门/100平方米</v>
      </c>
      <c r="DY675" s="78" t="str">
        <f t="shared" ca="1" si="1502"/>
        <v>电视量公式:地块建筑面积*0.2/100</v>
      </c>
      <c r="DZ675" s="78" t="str">
        <f t="shared" ca="1" si="1503"/>
        <v>高峰机动车生成量指标:60pcu/万平方米，73：27</v>
      </c>
      <c r="EA675" s="78" t="str">
        <f t="shared" ca="1" si="1504"/>
        <v>高峰机动车吸引量公式:地块建筑面积/10000*60*0.73</v>
      </c>
      <c r="EB675" s="78" t="str">
        <f t="shared" ca="1" si="1505"/>
        <v>高峰机动车发生量公式:地块建筑面积/10000*60*0.27</v>
      </c>
      <c r="EC675" s="78" t="str">
        <f t="shared" ca="1" si="1508"/>
        <v>地下空间指标:地块建筑面积*0.4</v>
      </c>
      <c r="ED675" s="78" t="str">
        <f t="shared" ca="1" si="1506"/>
        <v>地下空间公式:地块建筑面积*0.4</v>
      </c>
      <c r="EE675" s="78" t="str">
        <f t="shared" ca="1" si="1509"/>
        <v>人防指标:地块建筑面积*0.08</v>
      </c>
      <c r="EF675" s="78" t="str">
        <f t="shared" ca="1" si="1507"/>
        <v>人防公式:地块建筑面积*0.08</v>
      </c>
      <c r="EG675" s="78" t="str">
        <f t="shared" ca="1" si="1463"/>
        <v>用地构成:城镇建设用地</v>
      </c>
      <c r="EH675" s="78" t="s">
        <v>1962</v>
      </c>
      <c r="EI675" s="79" t="str">
        <f t="shared" ca="1" si="1460"/>
        <v>唯一标识:09/0803#商业服务业用地/文化用地#国空;性质名称:商业服务业用地/文化用地;地块性质过滤:;地块性质:09/0803;地类标准:国空;地块性质别称:B/A2;属性继承:B#商业服务业设施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5" t="s">
        <v>1962</v>
      </c>
    </row>
    <row r="676" spans="1:140" ht="16.5" x14ac:dyDescent="0.2">
      <c r="A676" s="53" t="str">
        <f t="shared" si="1510"/>
        <v>09/080302#商业服务业用地/文化活动用地#国空</v>
      </c>
      <c r="B676" s="53" t="s">
        <v>605</v>
      </c>
      <c r="C676" s="53"/>
      <c r="D676" s="53" t="s">
        <v>1185</v>
      </c>
      <c r="E676" s="53" t="s">
        <v>1277</v>
      </c>
      <c r="F676" s="53" t="s">
        <v>934</v>
      </c>
      <c r="G676" s="53" t="s">
        <v>81</v>
      </c>
      <c r="H676" s="53" t="s">
        <v>893</v>
      </c>
      <c r="I676" s="53" t="s">
        <v>1459</v>
      </c>
      <c r="J676" s="53">
        <f t="shared" si="1512"/>
        <v>2</v>
      </c>
      <c r="K676" s="53" t="str">
        <f t="shared" si="1511"/>
        <v>109</v>
      </c>
      <c r="L676" s="53"/>
      <c r="M676" s="53" t="str" cm="1">
        <f t="array" aca="1" ref="M676" ca="1">IF(OFFSET(INDIRECT(ADDRESS(ROW(), COLUMN())),0,-1)="",VLOOKUP($G676,$A:$AAE,COLUMN(),FALSE),OFFSET(INDIRECT(ADDRESS(ROW(), COLUMN())),0,-1))</f>
        <v>255,0,0</v>
      </c>
      <c r="N676" s="16"/>
      <c r="O676" s="53" t="str" cm="1">
        <f t="array" aca="1" ref="O676" ca="1">IF(OFFSET(INDIRECT(ADDRESS(ROW(), COLUMN())),0,-1)="",VLOOKUP($G676,$A:$AAE,COLUMN(),FALSE),OFFSET(INDIRECT(ADDRESS(ROW(), COLUMN())),0,-1))</f>
        <v>面积*容积率</v>
      </c>
      <c r="P676" s="16"/>
      <c r="Q676" s="16" t="str" cm="1">
        <f t="array" aca="1" ref="Q676" ca="1">IF(OFFSET(INDIRECT(ADDRESS(ROW(), COLUMN())),0,-1)="",VLOOKUP($G676,$A:$AAE,COLUMN(),FALSE),OFFSET(INDIRECT(ADDRESS(ROW(), COLUMN())),0,-1))</f>
        <v>地块建筑面积*0</v>
      </c>
      <c r="R676" s="16"/>
      <c r="S676" s="16" t="str" cm="1">
        <f t="array" aca="1" ref="S676" ca="1">IF(OFFSET(INDIRECT(ADDRESS(ROW(), COLUMN())),0,-1)="",VLOOKUP($G676,$A:$AAE,COLUMN(),FALSE),OFFSET(INDIRECT(ADDRESS(ROW(), COLUMN())),0,-1))</f>
        <v>地块建筑面积*1</v>
      </c>
      <c r="T676" s="16"/>
      <c r="U676" s="16" t="str" cm="1">
        <f t="array" aca="1" ref="U676" ca="1">IF(OFFSET(INDIRECT(ADDRESS(ROW(), COLUMN())),0,-1)="",VLOOKUP($G676,$A:$AAE,COLUMN(),FALSE),OFFSET(INDIRECT(ADDRESS(ROW(), COLUMN())),0,-1))</f>
        <v>地块建筑面积*1*0.35</v>
      </c>
      <c r="V676" s="16"/>
      <c r="W676" s="53" t="str" cm="1">
        <f t="array" aca="1" ref="W676" ca="1">IF(OFFSET(INDIRECT(ADDRESS(ROW(), COLUMN())),0,-1)="",VLOOKUP($G676,$A:$AAE,COLUMN(),FALSE),OFFSET(INDIRECT(ADDRESS(ROW(), COLUMN())),0,-1))</f>
        <v>地块建筑面积*1*0.65</v>
      </c>
      <c r="X676" s="16"/>
      <c r="Y676" s="16" t="str" cm="1">
        <f t="array" aca="1" ref="Y676" ca="1">IF(OFFSET(INDIRECT(ADDRESS(ROW(), COLUMN())),0,-1)="",VLOOKUP($G676,$A:$AAE,COLUMN(),FALSE),OFFSET(INDIRECT(ADDRESS(ROW(), COLUMN())),0,-1))</f>
        <v>地块建筑面积*0</v>
      </c>
      <c r="Z676" s="16"/>
      <c r="AA676" s="16" t="str" cm="1">
        <f t="array" aca="1" ref="AA676" ca="1">IF(OFFSET(INDIRECT(ADDRESS(ROW(), COLUMN())),0,-1)="",VLOOKUP($G676,$A:$AAE,COLUMN(),FALSE),OFFSET(INDIRECT(ADDRESS(ROW(), COLUMN())),0,-1))</f>
        <v>地块建筑面积*0</v>
      </c>
      <c r="AB676" s="16"/>
      <c r="AC676" s="16" t="str" cm="1">
        <f t="array" aca="1" ref="AC676" ca="1">IF(OFFSET(INDIRECT(ADDRESS(ROW(), COLUMN())),0,-1)="",VLOOKUP($G676,$A:$AAE,COLUMN(),FALSE),OFFSET(INDIRECT(ADDRESS(ROW(), COLUMN())),0,-1))</f>
        <v>地块建筑面积*0</v>
      </c>
      <c r="AD676" s="16"/>
      <c r="AE676" s="16" t="str" cm="1">
        <f t="array" aca="1" ref="AE676" ca="1">IF(OFFSET(INDIRECT(ADDRESS(ROW(), COLUMN())),0,-1)="",VLOOKUP($G676,$A:$AAE,COLUMN(),FALSE),OFFSET(INDIRECT(ADDRESS(ROW(), COLUMN())),0,-1))</f>
        <v>面积*0</v>
      </c>
      <c r="AF676" s="16"/>
      <c r="AG676" s="16" t="str" cm="1">
        <f t="array" aca="1" ref="AG676" ca="1">IF(OFFSET(INDIRECT(ADDRESS(ROW(), COLUMN())),0,-1)="",VLOOKUP($G676,$A:$AAE,COLUMN(),FALSE),OFFSET(INDIRECT(ADDRESS(ROW(), COLUMN())),0,-1))</f>
        <v>面积*0</v>
      </c>
      <c r="AH676" s="16"/>
      <c r="AI676" s="16" t="str" cm="1">
        <f t="array" aca="1" ref="AI676" ca="1">IF(OFFSET(INDIRECT(ADDRESS(ROW(), COLUMN())),0,-1)="",VLOOKUP($G676,$A:$AAE,COLUMN(),FALSE),OFFSET(INDIRECT(ADDRESS(ROW(), COLUMN())),0,-1))</f>
        <v>-</v>
      </c>
      <c r="AJ676" s="16"/>
      <c r="AK676" s="16" cm="1">
        <f t="array" aca="1" ref="AK676" ca="1">IF(OFFSET(INDIRECT(ADDRESS(ROW(), COLUMN())),0,-1)="",VLOOKUP($G676,$A:$AAE,COLUMN(),FALSE),OFFSET(INDIRECT(ADDRESS(ROW(), COLUMN())),0,-1))</f>
        <v>0</v>
      </c>
      <c r="AL676" s="16"/>
      <c r="AM676" s="16" t="str" cm="1">
        <f t="array" aca="1" ref="AM676" ca="1">IF(OFFSET(INDIRECT(ADDRESS(ROW(), COLUMN())),0,-1)="",VLOOKUP($G676,$A:$AAE,COLUMN(),FALSE),OFFSET(INDIRECT(ADDRESS(ROW(), COLUMN())),0,-1))</f>
        <v>-</v>
      </c>
      <c r="AN676" s="16"/>
      <c r="AO676" s="16" cm="1">
        <f t="array" aca="1" ref="AO676" ca="1">IF(OFFSET(INDIRECT(ADDRESS(ROW(), COLUMN())),0,-1)="",VLOOKUP($G676,$A:$AAE,COLUMN(),FALSE),OFFSET(INDIRECT(ADDRESS(ROW(), COLUMN())),0,-1))</f>
        <v>0</v>
      </c>
      <c r="AP676" s="16"/>
      <c r="AQ676" s="16" t="str" cm="1">
        <f t="array" aca="1" ref="AQ676" ca="1">IF(OFFSET(INDIRECT(ADDRESS(ROW(), COLUMN())),0,-1)="",VLOOKUP($G676,$A:$AAE,COLUMN(),FALSE),OFFSET(INDIRECT(ADDRESS(ROW(), COLUMN())),0,-1))</f>
        <v>35平方米/岗位</v>
      </c>
      <c r="AR676" s="16"/>
      <c r="AS676" s="16" t="str" cm="1">
        <f t="array" aca="1" ref="AS676" ca="1">IF(OFFSET(INDIRECT(ADDRESS(ROW(), COLUMN())),0,-1)="",VLOOKUP($G676,$A:$AAE,COLUMN(),FALSE),OFFSET(INDIRECT(ADDRESS(ROW(), COLUMN())),0,-1))</f>
        <v>商服建筑面积/35</v>
      </c>
      <c r="AT676" s="16"/>
      <c r="AU676" s="16" t="str" cm="1">
        <f t="array" aca="1" ref="AU676" ca="1">IF(OFFSET(INDIRECT(ADDRESS(ROW(), COLUMN())),0,-1)="",VLOOKUP($G676,$A:$AAE,COLUMN(),FALSE),OFFSET(INDIRECT(ADDRESS(ROW(), COLUMN())),0,-1))</f>
        <v>1.2个/100平方米</v>
      </c>
      <c r="AV676" s="16"/>
      <c r="AW676" s="16" t="str" cm="1">
        <f t="array" aca="1" ref="AW676" ca="1">IF(OFFSET(INDIRECT(ADDRESS(ROW(), COLUMN())),0,-1)="",VLOOKUP($G676,$A:$AAE,COLUMN(),FALSE),OFFSET(INDIRECT(ADDRESS(ROW(), COLUMN())),0,-1))</f>
        <v>地块建筑面积*1.2/100</v>
      </c>
      <c r="AX676" s="116"/>
      <c r="AY676" s="16" t="str" cm="1">
        <f t="array" aca="1" ref="AY676" ca="1">IF(OFFSET(INDIRECT(ADDRESS(ROW(), COLUMN())),0,-1)="",VLOOKUP($G676,$A:$AAE,COLUMN(),FALSE),OFFSET(INDIRECT(ADDRESS(ROW(), COLUMN())),0,-1))</f>
        <v>10升/平方米*日</v>
      </c>
      <c r="AZ676" s="116"/>
      <c r="BA676" s="16" t="str" cm="1">
        <f t="array" aca="1" ref="BA676" ca="1">IF(OFFSET(INDIRECT(ADDRESS(ROW(), COLUMN())),0,-1)="",VLOOKUP($G676,$A:$AAE,COLUMN(),FALSE),OFFSET(INDIRECT(ADDRESS(ROW(), COLUMN())),0,-1))</f>
        <v>地块建筑面积*10/1000</v>
      </c>
      <c r="BB676" s="116"/>
      <c r="BC676" s="16" cm="1">
        <f t="array" aca="1" ref="BC676" ca="1">IF(OFFSET(INDIRECT(ADDRESS(ROW(), COLUMN())),0,-1)="",VLOOKUP($G676,$A:$AAE,COLUMN(),FALSE),OFFSET(INDIRECT(ADDRESS(ROW(), COLUMN())),0,-1))</f>
        <v>0.85</v>
      </c>
      <c r="BD676" s="116"/>
      <c r="BE676" s="16" t="str" cm="1">
        <f t="array" aca="1" ref="BE676" ca="1">IF(OFFSET(INDIRECT(ADDRESS(ROW(), COLUMN())),0,-1)="",VLOOKUP($G676,$A:$AAE,COLUMN(),FALSE),OFFSET(INDIRECT(ADDRESS(ROW(), COLUMN())),0,-1))</f>
        <v>用水量*0.85</v>
      </c>
      <c r="BF676" s="116"/>
      <c r="BG676" s="16" t="str" cm="1">
        <f t="array" aca="1" ref="BG676" ca="1">IF(OFFSET(INDIRECT(ADDRESS(ROW(), COLUMN())),0,-1)="",VLOOKUP($G676,$A:$AAE,COLUMN(),FALSE),OFFSET(INDIRECT(ADDRESS(ROW(), COLUMN())),0,-1))</f>
        <v>60瓦/平方米</v>
      </c>
      <c r="BH676" s="116"/>
      <c r="BI676" s="16" cm="1">
        <f t="array" aca="1" ref="BI676" ca="1">IF(OFFSET(INDIRECT(ADDRESS(ROW(), COLUMN())),0,-1)="",VLOOKUP($G676,$A:$AAE,COLUMN(),FALSE),OFFSET(INDIRECT(ADDRESS(ROW(), COLUMN())),0,-1))</f>
        <v>0.7</v>
      </c>
      <c r="BJ676" s="116"/>
      <c r="BK676" s="16" t="str" cm="1">
        <f t="array" aca="1" ref="BK676" ca="1">IF(OFFSET(INDIRECT(ADDRESS(ROW(), COLUMN())),0,-1)="",VLOOKUP($G676,$A:$AAE,COLUMN(),FALSE),OFFSET(INDIRECT(ADDRESS(ROW(), COLUMN())),0,-1))</f>
        <v>地块建筑面积*60*0.7/1000</v>
      </c>
      <c r="BL676" s="116"/>
      <c r="BM676" s="16" t="str" cm="1">
        <f t="array" aca="1" ref="BM676" ca="1">IF(OFFSET(INDIRECT(ADDRESS(ROW(), COLUMN())),0,-1)="",VLOOKUP($G676,$A:$AAE,COLUMN(),FALSE),OFFSET(INDIRECT(ADDRESS(ROW(), COLUMN())),0,-1))</f>
        <v>1.0门/100平方米</v>
      </c>
      <c r="BN676" s="116"/>
      <c r="BO676" s="16" t="str" cm="1">
        <f t="array" aca="1" ref="BO676" ca="1">IF(OFFSET(INDIRECT(ADDRESS(ROW(), COLUMN())),0,-1)="",VLOOKUP($G676,$A:$AAE,COLUMN(),FALSE),OFFSET(INDIRECT(ADDRESS(ROW(), COLUMN())),0,-1))</f>
        <v>地块建筑面积*1.0/100</v>
      </c>
      <c r="BP676" s="116"/>
      <c r="BQ676" s="16" t="str" cm="1">
        <f t="array" aca="1" ref="BQ676" ca="1">IF(OFFSET(INDIRECT(ADDRESS(ROW(), COLUMN())),0,-1)="",VLOOKUP($G676,$A:$AAE,COLUMN(),FALSE),OFFSET(INDIRECT(ADDRESS(ROW(), COLUMN())),0,-1))</f>
        <v>0.2门/100平方米</v>
      </c>
      <c r="BR676" s="116"/>
      <c r="BS676" s="16" t="str" cm="1">
        <f t="array" aca="1" ref="BS676" ca="1">IF(OFFSET(INDIRECT(ADDRESS(ROW(), COLUMN())),0,-1)="",VLOOKUP($G676,$A:$AAE,COLUMN(),FALSE),OFFSET(INDIRECT(ADDRESS(ROW(), COLUMN())),0,-1))</f>
        <v>地块建筑面积*0.2/100</v>
      </c>
      <c r="BT676" s="116"/>
      <c r="BU676" s="16" t="str" cm="1">
        <f t="array" aca="1" ref="BU676" ca="1">IF(OFFSET(INDIRECT(ADDRESS(ROW(), COLUMN())),0,-1)="",VLOOKUP($G676,$A:$AAE,COLUMN(),FALSE),OFFSET(INDIRECT(ADDRESS(ROW(), COLUMN())),0,-1))</f>
        <v>60pcu/万平方米，73：27</v>
      </c>
      <c r="BV676" s="116"/>
      <c r="BW676" s="16" t="str" cm="1">
        <f t="array" aca="1" ref="BW676" ca="1">IF(OFFSET(INDIRECT(ADDRESS(ROW(), COLUMN())),0,-1)="",VLOOKUP($G676,$A:$AAE,COLUMN(),FALSE),OFFSET(INDIRECT(ADDRESS(ROW(), COLUMN())),0,-1))</f>
        <v>地块建筑面积/10000*60*0.73</v>
      </c>
      <c r="BX676" s="116"/>
      <c r="BY676" s="16" t="str" cm="1">
        <f t="array" aca="1" ref="BY676" ca="1">IF(OFFSET(INDIRECT(ADDRESS(ROW(), COLUMN())),0,-1)="",VLOOKUP($G676,$A:$AAE,COLUMN(),FALSE),OFFSET(INDIRECT(ADDRESS(ROW(), COLUMN())),0,-1))</f>
        <v>地块建筑面积/10000*60*0.27</v>
      </c>
      <c r="BZ676" s="99"/>
      <c r="CA676" s="16" t="str" cm="1">
        <f t="array" aca="1" ref="CA676" ca="1">IF(OFFSET(INDIRECT(ADDRESS(ROW(), COLUMN())),0,-1)="",VLOOKUP($G676,$A:$AAE,COLUMN(),FALSE),OFFSET(INDIRECT(ADDRESS(ROW(), COLUMN())),0,-1))</f>
        <v>地块建筑面积*0.4</v>
      </c>
      <c r="CB676" s="16"/>
      <c r="CC676" s="16" t="str" cm="1">
        <f t="array" aca="1" ref="CC676" ca="1">IF(OFFSET(INDIRECT(ADDRESS(ROW(), COLUMN())),0,-1)="",VLOOKUP($G676,$A:$AAE,COLUMN(),FALSE),OFFSET(INDIRECT(ADDRESS(ROW(), COLUMN())),0,-1))</f>
        <v>地块建筑面积*0.4</v>
      </c>
      <c r="CD676" s="16"/>
      <c r="CE676" s="16" t="str" cm="1">
        <f t="array" aca="1" ref="CE676" ca="1">IF(OFFSET(INDIRECT(ADDRESS(ROW(), COLUMN())),0,-1)="",VLOOKUP($G676,$A:$AAE,COLUMN(),FALSE),OFFSET(INDIRECT(ADDRESS(ROW(), COLUMN())),0,-1))</f>
        <v>地块建筑面积*0.08</v>
      </c>
      <c r="CF676" s="16"/>
      <c r="CG676" s="16" t="str" cm="1">
        <f t="array" aca="1" ref="CG676" ca="1">IF(OFFSET(INDIRECT(ADDRESS(ROW(), COLUMN())),0,-1)="",VLOOKUP($G676,$A:$AAE,COLUMN(),FALSE),OFFSET(INDIRECT(ADDRESS(ROW(), COLUMN())),0,-1))</f>
        <v>地块建筑面积*0.08</v>
      </c>
      <c r="CH676" s="16"/>
      <c r="CI676" s="53" t="str" cm="1">
        <f t="array" aca="1" ref="CI676" ca="1">IF(OFFSET(INDIRECT(ADDRESS(ROW(), COLUMN())),0,-1)="",VLOOKUP($G676,$A:$AAE,COLUMN(),FALSE),OFFSET(INDIRECT(ADDRESS(ROW(), COLUMN())),0,-1))</f>
        <v>城镇建设用地</v>
      </c>
      <c r="CJ676" s="76" t="s">
        <v>1962</v>
      </c>
      <c r="CK676" s="78" t="str">
        <f t="shared" si="1464"/>
        <v>唯一标识:09/080302#商业服务业用地/文化活动用地#国空</v>
      </c>
      <c r="CL676" s="78" t="str">
        <f t="shared" si="1465"/>
        <v>性质名称:商业服务业用地/文化活动用地</v>
      </c>
      <c r="CM676" s="78" t="str">
        <f t="shared" si="1466"/>
        <v>地块性质过滤:</v>
      </c>
      <c r="CN676" s="78" t="str">
        <f t="shared" si="1467"/>
        <v>地块性质:09/080302</v>
      </c>
      <c r="CO676" s="78" t="str">
        <f t="shared" si="1468"/>
        <v>地类标准:国空</v>
      </c>
      <c r="CP676" s="78" t="str">
        <f t="shared" si="1469"/>
        <v>地块性质别称:B/A22</v>
      </c>
      <c r="CQ676" s="78" t="str">
        <f t="shared" si="1470"/>
        <v>属性继承:B#商业服务业设施用地#城规</v>
      </c>
      <c r="CR676" s="78" t="str">
        <f t="shared" si="1471"/>
        <v>父类:B</v>
      </c>
      <c r="CS676" s="78" t="str">
        <f t="shared" si="1472"/>
        <v>级别继承:09#商业服务业用地#国空</v>
      </c>
      <c r="CT676" s="78" t="str">
        <f t="shared" si="1473"/>
        <v>级别层次:2</v>
      </c>
      <c r="CU676" s="78" t="str">
        <f t="shared" si="1474"/>
        <v>级别:109</v>
      </c>
      <c r="CV676" s="78" t="str">
        <f t="shared" ca="1" si="1475"/>
        <v>地块颜色:255,0,0</v>
      </c>
      <c r="CW676" s="78" t="str">
        <f t="shared" ca="1" si="1476"/>
        <v>建筑面积公式:面积*容积率</v>
      </c>
      <c r="CX676" s="78" t="str">
        <f t="shared" ca="1" si="1477"/>
        <v>住宅建筑面积公式:地块建筑面积*0</v>
      </c>
      <c r="CY676" s="78" t="str">
        <f t="shared" ca="1" si="1478"/>
        <v>商服建筑面积公式:地块建筑面积*1</v>
      </c>
      <c r="CZ676" s="78" t="str">
        <f t="shared" ca="1" si="1479"/>
        <v>商服中商业建筑面积公式:地块建筑面积*1*0.35</v>
      </c>
      <c r="DA676" s="78" t="str">
        <f t="shared" ca="1" si="1480"/>
        <v>商服中办公建筑面积公式:地块建筑面积*1*0.65</v>
      </c>
      <c r="DB676" s="78" t="str">
        <f t="shared" ca="1" si="1481"/>
        <v>公服建筑面积公式:地块建筑面积*0</v>
      </c>
      <c r="DC676" s="78" t="str">
        <f t="shared" ca="1" si="1482"/>
        <v>工业建筑面积公式:地块建筑面积*0</v>
      </c>
      <c r="DD676" s="78" t="str">
        <f t="shared" ca="1" si="1483"/>
        <v>市政建筑面积公式:地块建筑面积*0</v>
      </c>
      <c r="DE676" s="78" t="str">
        <f t="shared" ca="1" si="1461"/>
        <v>绿地面积指定指标:面积*0</v>
      </c>
      <c r="DF676" s="78" t="str">
        <f t="shared" ca="1" si="1462"/>
        <v>绿地面积指定公式:面积*0</v>
      </c>
      <c r="DG676" s="78" t="str">
        <f t="shared" ca="1" si="1484"/>
        <v>户数指标:-</v>
      </c>
      <c r="DH676" s="78" t="str">
        <f t="shared" ca="1" si="1485"/>
        <v>户数公式:0</v>
      </c>
      <c r="DI676" s="78" t="str">
        <f t="shared" ca="1" si="1486"/>
        <v>人数指标:-</v>
      </c>
      <c r="DJ676" s="78" t="str">
        <f t="shared" ca="1" si="1487"/>
        <v>人数公式:0</v>
      </c>
      <c r="DK676" s="78" t="str">
        <f t="shared" ca="1" si="1488"/>
        <v>就业指标:35平方米/岗位</v>
      </c>
      <c r="DL676" s="78" t="str">
        <f t="shared" ca="1" si="1489"/>
        <v>就业公式:商服建筑面积/35</v>
      </c>
      <c r="DM676" s="78" t="str">
        <f t="shared" ca="1" si="1490"/>
        <v>机动车指标:1.2个/100平方米</v>
      </c>
      <c r="DN676" s="78" t="str">
        <f t="shared" ca="1" si="1491"/>
        <v>机动车公式:地块建筑面积*1.2/100</v>
      </c>
      <c r="DO676" s="78" t="str">
        <f t="shared" ca="1" si="1492"/>
        <v>用水量指标:10升/平方米*日</v>
      </c>
      <c r="DP676" s="78" t="str">
        <f t="shared" ca="1" si="1493"/>
        <v>用水量公式:地块建筑面积*10/1000</v>
      </c>
      <c r="DQ676" s="78" t="str">
        <f t="shared" ca="1" si="1494"/>
        <v>污水折算系数:0.85</v>
      </c>
      <c r="DR676" s="78" t="str">
        <f t="shared" ca="1" si="1495"/>
        <v>污水量公式:用水量*0.85</v>
      </c>
      <c r="DS676" s="78" t="str">
        <f t="shared" ca="1" si="1496"/>
        <v>用电负荷指标:60瓦/平方米</v>
      </c>
      <c r="DT676" s="78" t="str">
        <f t="shared" ca="1" si="1497"/>
        <v>同时率:0.7</v>
      </c>
      <c r="DU676" s="78" t="str">
        <f t="shared" ca="1" si="1498"/>
        <v>用电量公式:地块建筑面积*60*0.7/1000</v>
      </c>
      <c r="DV676" s="78" t="str">
        <f t="shared" ca="1" si="1499"/>
        <v>固话装机指标:1.0门/100平方米</v>
      </c>
      <c r="DW676" s="78" t="str">
        <f t="shared" ca="1" si="1500"/>
        <v>固话量公式:地块建筑面积*1.0/100</v>
      </c>
      <c r="DX676" s="78" t="str">
        <f t="shared" ca="1" si="1501"/>
        <v>有线电视指标:0.2门/100平方米</v>
      </c>
      <c r="DY676" s="78" t="str">
        <f t="shared" ca="1" si="1502"/>
        <v>电视量公式:地块建筑面积*0.2/100</v>
      </c>
      <c r="DZ676" s="78" t="str">
        <f t="shared" ca="1" si="1503"/>
        <v>高峰机动车生成量指标:60pcu/万平方米，73：27</v>
      </c>
      <c r="EA676" s="78" t="str">
        <f t="shared" ca="1" si="1504"/>
        <v>高峰机动车吸引量公式:地块建筑面积/10000*60*0.73</v>
      </c>
      <c r="EB676" s="78" t="str">
        <f t="shared" ca="1" si="1505"/>
        <v>高峰机动车发生量公式:地块建筑面积/10000*60*0.27</v>
      </c>
      <c r="EC676" s="78" t="str">
        <f t="shared" ca="1" si="1508"/>
        <v>地下空间指标:地块建筑面积*0.4</v>
      </c>
      <c r="ED676" s="78" t="str">
        <f t="shared" ca="1" si="1506"/>
        <v>地下空间公式:地块建筑面积*0.4</v>
      </c>
      <c r="EE676" s="78" t="str">
        <f t="shared" ca="1" si="1509"/>
        <v>人防指标:地块建筑面积*0.08</v>
      </c>
      <c r="EF676" s="78" t="str">
        <f t="shared" ca="1" si="1507"/>
        <v>人防公式:地块建筑面积*0.08</v>
      </c>
      <c r="EG676" s="78" t="str">
        <f t="shared" ca="1" si="1463"/>
        <v>用地构成:城镇建设用地</v>
      </c>
      <c r="EH676" s="78" t="s">
        <v>1962</v>
      </c>
      <c r="EI676" s="79" t="str">
        <f t="shared" ca="1" si="1460"/>
        <v>唯一标识:09/080302#商业服务业用地/文化活动用地#国空;性质名称:商业服务业用地/文化活动用地;地块性质过滤:;地块性质:09/080302;地类标准:国空;地块性质别称:B/A22;属性继承:B#商业服务业设施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6" t="s">
        <v>1962</v>
      </c>
    </row>
    <row r="677" spans="1:140" ht="16.5" x14ac:dyDescent="0.2">
      <c r="A677" s="52" t="str">
        <f t="shared" si="1510"/>
        <v>0901/0902/070102#商业用地/商务金融用地/二类城镇住宅用地#国空</v>
      </c>
      <c r="B677" s="52" t="s">
        <v>606</v>
      </c>
      <c r="C677" s="52"/>
      <c r="D677" s="52" t="s">
        <v>1186</v>
      </c>
      <c r="E677" s="52" t="s">
        <v>1277</v>
      </c>
      <c r="F677" s="52" t="s">
        <v>1376</v>
      </c>
      <c r="G677" s="52" t="s">
        <v>86</v>
      </c>
      <c r="H677" s="52" t="s">
        <v>912</v>
      </c>
      <c r="I677" s="52" t="s">
        <v>1459</v>
      </c>
      <c r="J677" s="52">
        <f t="shared" si="1512"/>
        <v>2</v>
      </c>
      <c r="K677" s="52" t="str">
        <f t="shared" si="1511"/>
        <v>109</v>
      </c>
      <c r="L677" s="52"/>
      <c r="M677" s="52" t="str" cm="1">
        <f t="array" aca="1" ref="M677" ca="1">IF(OFFSET(INDIRECT(ADDRESS(ROW(), COLUMN())),0,-1)="",VLOOKUP($G677,$A:$AAE,COLUMN(),FALSE),OFFSET(INDIRECT(ADDRESS(ROW(), COLUMN())),0,-1))</f>
        <v>255,192,0</v>
      </c>
      <c r="N677" s="15"/>
      <c r="O677" s="52" t="str" cm="1">
        <f t="array" aca="1" ref="O677" ca="1">IF(OFFSET(INDIRECT(ADDRESS(ROW(), COLUMN())),0,-1)="",VLOOKUP($G677,$A:$AAE,COLUMN(),FALSE),OFFSET(INDIRECT(ADDRESS(ROW(), COLUMN())),0,-1))</f>
        <v>面积*容积率</v>
      </c>
      <c r="P677" s="15"/>
      <c r="Q677" s="15" t="str" cm="1">
        <f t="array" aca="1" ref="Q677" ca="1">IF(OFFSET(INDIRECT(ADDRESS(ROW(), COLUMN())),0,-1)="",VLOOKUP($G677,$A:$AAE,COLUMN(),FALSE),OFFSET(INDIRECT(ADDRESS(ROW(), COLUMN())),0,-1))</f>
        <v>地块建筑面积*兼容比例2</v>
      </c>
      <c r="R677" s="15"/>
      <c r="S677" s="15" t="str" cm="1">
        <f t="array" aca="1" ref="S677" ca="1">IF(OFFSET(INDIRECT(ADDRESS(ROW(), COLUMN())),0,-1)="",VLOOKUP($G677,$A:$AAE,COLUMN(),FALSE),OFFSET(INDIRECT(ADDRESS(ROW(), COLUMN())),0,-1))</f>
        <v>地块建筑面积*兼容比例1</v>
      </c>
      <c r="T677" s="15"/>
      <c r="U677" s="15" t="str" cm="1">
        <f t="array" aca="1" ref="U677" ca="1">IF(OFFSET(INDIRECT(ADDRESS(ROW(), COLUMN())),0,-1)="",VLOOKUP($G677,$A:$AAE,COLUMN(),FALSE),OFFSET(INDIRECT(ADDRESS(ROW(), COLUMN())),0,-1))</f>
        <v>地块建筑面积*兼容比例1*0.35</v>
      </c>
      <c r="V677" s="15"/>
      <c r="W677" s="52" t="str" cm="1">
        <f t="array" aca="1" ref="W677" ca="1">IF(OFFSET(INDIRECT(ADDRESS(ROW(), COLUMN())),0,-1)="",VLOOKUP($G677,$A:$AAE,COLUMN(),FALSE),OFFSET(INDIRECT(ADDRESS(ROW(), COLUMN())),0,-1))</f>
        <v>地块建筑面积*兼容比例1*0.65</v>
      </c>
      <c r="X677" s="15"/>
      <c r="Y677" s="15" t="str" cm="1">
        <f t="array" aca="1" ref="Y677" ca="1">IF(OFFSET(INDIRECT(ADDRESS(ROW(), COLUMN())),0,-1)="",VLOOKUP($G677,$A:$AAE,COLUMN(),FALSE),OFFSET(INDIRECT(ADDRESS(ROW(), COLUMN())),0,-1))</f>
        <v>地块建筑面积*0</v>
      </c>
      <c r="Z677" s="15"/>
      <c r="AA677" s="15" t="str" cm="1">
        <f t="array" aca="1" ref="AA677" ca="1">IF(OFFSET(INDIRECT(ADDRESS(ROW(), COLUMN())),0,-1)="",VLOOKUP($G677,$A:$AAE,COLUMN(),FALSE),OFFSET(INDIRECT(ADDRESS(ROW(), COLUMN())),0,-1))</f>
        <v>地块建筑面积*0</v>
      </c>
      <c r="AB677" s="15"/>
      <c r="AC677" s="15" t="str" cm="1">
        <f t="array" aca="1" ref="AC677" ca="1">IF(OFFSET(INDIRECT(ADDRESS(ROW(), COLUMN())),0,-1)="",VLOOKUP($G677,$A:$AAE,COLUMN(),FALSE),OFFSET(INDIRECT(ADDRESS(ROW(), COLUMN())),0,-1))</f>
        <v>地块建筑面积*0</v>
      </c>
      <c r="AD677" s="15"/>
      <c r="AE677" s="15" t="str" cm="1">
        <f t="array" aca="1" ref="AE677" ca="1">IF(OFFSET(INDIRECT(ADDRESS(ROW(), COLUMN())),0,-1)="",VLOOKUP($G677,$A:$AAE,COLUMN(),FALSE),OFFSET(INDIRECT(ADDRESS(ROW(), COLUMN())),0,-1))</f>
        <v>面积*0</v>
      </c>
      <c r="AF677" s="15"/>
      <c r="AG677" s="15" t="str" cm="1">
        <f t="array" aca="1" ref="AG677" ca="1">IF(OFFSET(INDIRECT(ADDRESS(ROW(), COLUMN())),0,-1)="",VLOOKUP($G677,$A:$AAE,COLUMN(),FALSE),OFFSET(INDIRECT(ADDRESS(ROW(), COLUMN())),0,-1))</f>
        <v>面积*0</v>
      </c>
      <c r="AH677" s="15"/>
      <c r="AI677" s="15" t="str" cm="1">
        <f t="array" aca="1" ref="AI677" ca="1">IF(OFFSET(INDIRECT(ADDRESS(ROW(), COLUMN())),0,-1)="",VLOOKUP($G677,$A:$AAE,COLUMN(),FALSE),OFFSET(INDIRECT(ADDRESS(ROW(), COLUMN())),0,-1))</f>
        <v>100平方米/户</v>
      </c>
      <c r="AJ677" s="15"/>
      <c r="AK677" s="15" t="str" cm="1">
        <f t="array" aca="1" ref="AK677" ca="1">IF(OFFSET(INDIRECT(ADDRESS(ROW(), COLUMN())),0,-1)="",VLOOKUP($G677,$A:$AAE,COLUMN(),FALSE),OFFSET(INDIRECT(ADDRESS(ROW(), COLUMN())),0,-1))</f>
        <v>住宅建筑面积/100</v>
      </c>
      <c r="AL677" s="15"/>
      <c r="AM677" s="15" t="str" cm="1">
        <f t="array" aca="1" ref="AM677" ca="1">IF(OFFSET(INDIRECT(ADDRESS(ROW(), COLUMN())),0,-1)="",VLOOKUP($G677,$A:$AAE,COLUMN(),FALSE),OFFSET(INDIRECT(ADDRESS(ROW(), COLUMN())),0,-1))</f>
        <v>3人/户</v>
      </c>
      <c r="AN677" s="15"/>
      <c r="AO677" s="15" t="str" cm="1">
        <f t="array" aca="1" ref="AO677" ca="1">IF(OFFSET(INDIRECT(ADDRESS(ROW(), COLUMN())),0,-1)="",VLOOKUP($G677,$A:$AAE,COLUMN(),FALSE),OFFSET(INDIRECT(ADDRESS(ROW(), COLUMN())),0,-1))</f>
        <v>居住户数*3</v>
      </c>
      <c r="AP677" s="15"/>
      <c r="AQ677" s="15" t="str" cm="1">
        <f t="array" aca="1" ref="AQ677" ca="1">IF(OFFSET(INDIRECT(ADDRESS(ROW(), COLUMN())),0,-1)="",VLOOKUP($G677,$A:$AAE,COLUMN(),FALSE),OFFSET(INDIRECT(ADDRESS(ROW(), COLUMN())),0,-1))</f>
        <v>35平方米/岗位</v>
      </c>
      <c r="AR677" s="15"/>
      <c r="AS677" s="15" t="str" cm="1">
        <f t="array" aca="1" ref="AS677" ca="1">IF(OFFSET(INDIRECT(ADDRESS(ROW(), COLUMN())),0,-1)="",VLOOKUP($G677,$A:$AAE,COLUMN(),FALSE),OFFSET(INDIRECT(ADDRESS(ROW(), COLUMN())),0,-1))</f>
        <v>商服建筑面积/35</v>
      </c>
      <c r="AT677" s="15"/>
      <c r="AU677" s="15" t="str" cm="1">
        <f t="array" aca="1" ref="AU677" ca="1">IF(OFFSET(INDIRECT(ADDRESS(ROW(), COLUMN())),0,-1)="",VLOOKUP($G677,$A:$AAE,COLUMN(),FALSE),OFFSET(INDIRECT(ADDRESS(ROW(), COLUMN())),0,-1))</f>
        <v>1.2个/户，1.2个/100平方米</v>
      </c>
      <c r="AV677" s="15"/>
      <c r="AW677" s="15" t="str" cm="1">
        <f t="array" aca="1" ref="AW677" ca="1">IF(OFFSET(INDIRECT(ADDRESS(ROW(), COLUMN())),0,-1)="",VLOOKUP($G677,$A:$AAE,COLUMN(),FALSE),OFFSET(INDIRECT(ADDRESS(ROW(), COLUMN())),0,-1))</f>
        <v>居住户数*1.2+商服建筑面积*1.2/100</v>
      </c>
      <c r="AX677" s="2"/>
      <c r="AY677" s="15" t="str" cm="1">
        <f t="array" aca="1" ref="AY677" ca="1">IF(OFFSET(INDIRECT(ADDRESS(ROW(), COLUMN())),0,-1)="",VLOOKUP($G677,$A:$AAE,COLUMN(),FALSE),OFFSET(INDIRECT(ADDRESS(ROW(), COLUMN())),0,-1))</f>
        <v>155升/日*人，10升/平方米*日</v>
      </c>
      <c r="AZ677" s="2"/>
      <c r="BA677" s="15" t="str" cm="1">
        <f t="array" aca="1" ref="BA677" ca="1">IF(OFFSET(INDIRECT(ADDRESS(ROW(), COLUMN())),0,-1)="",VLOOKUP($G677,$A:$AAE,COLUMN(),FALSE),OFFSET(INDIRECT(ADDRESS(ROW(), COLUMN())),0,-1))</f>
        <v>居住人数*155/1000+商服建筑面积*10/1000</v>
      </c>
      <c r="BB677" s="2"/>
      <c r="BC677" s="15" cm="1">
        <f t="array" aca="1" ref="BC677" ca="1">IF(OFFSET(INDIRECT(ADDRESS(ROW(), COLUMN())),0,-1)="",VLOOKUP($G677,$A:$AAE,COLUMN(),FALSE),OFFSET(INDIRECT(ADDRESS(ROW(), COLUMN())),0,-1))</f>
        <v>0.85</v>
      </c>
      <c r="BD677" s="2"/>
      <c r="BE677" s="15" t="str" cm="1">
        <f t="array" aca="1" ref="BE677" ca="1">IF(OFFSET(INDIRECT(ADDRESS(ROW(), COLUMN())),0,-1)="",VLOOKUP($G677,$A:$AAE,COLUMN(),FALSE),OFFSET(INDIRECT(ADDRESS(ROW(), COLUMN())),0,-1))</f>
        <v>用水量*0.85</v>
      </c>
      <c r="BF677" s="2"/>
      <c r="BG677" s="15" t="str" cm="1">
        <f t="array" aca="1" ref="BG677" ca="1">IF(OFFSET(INDIRECT(ADDRESS(ROW(), COLUMN())),0,-1)="",VLOOKUP($G677,$A:$AAE,COLUMN(),FALSE),OFFSET(INDIRECT(ADDRESS(ROW(), COLUMN())),0,-1))</f>
        <v>50瓦/平方米，60瓦/平方米</v>
      </c>
      <c r="BH677" s="2"/>
      <c r="BI677" s="15" t="str" cm="1">
        <f t="array" aca="1" ref="BI677" ca="1">IF(OFFSET(INDIRECT(ADDRESS(ROW(), COLUMN())),0,-1)="",VLOOKUP($G677,$A:$AAE,COLUMN(),FALSE),OFFSET(INDIRECT(ADDRESS(ROW(), COLUMN())),0,-1))</f>
        <v>0.7，0.7</v>
      </c>
      <c r="BJ677" s="2"/>
      <c r="BK677" s="15" t="str" cm="1">
        <f t="array" aca="1" ref="BK677" ca="1">IF(OFFSET(INDIRECT(ADDRESS(ROW(), COLUMN())),0,-1)="",VLOOKUP($G677,$A:$AAE,COLUMN(),FALSE),OFFSET(INDIRECT(ADDRESS(ROW(), COLUMN())),0,-1))</f>
        <v>住宅建筑面积*50*0.7/1000+商服建筑面积*60*0.7/1000</v>
      </c>
      <c r="BL677" s="2"/>
      <c r="BM677" s="15" t="str" cm="1">
        <f t="array" aca="1" ref="BM677" ca="1">IF(OFFSET(INDIRECT(ADDRESS(ROW(), COLUMN())),0,-1)="",VLOOKUP($G677,$A:$AAE,COLUMN(),FALSE),OFFSET(INDIRECT(ADDRESS(ROW(), COLUMN())),0,-1))</f>
        <v>1.2门/户，1.0门/100平方米</v>
      </c>
      <c r="BN677" s="2"/>
      <c r="BO677" s="15" t="str" cm="1">
        <f t="array" aca="1" ref="BO677" ca="1">IF(OFFSET(INDIRECT(ADDRESS(ROW(), COLUMN())),0,-1)="",VLOOKUP($G677,$A:$AAE,COLUMN(),FALSE),OFFSET(INDIRECT(ADDRESS(ROW(), COLUMN())),0,-1))</f>
        <v>居住户数*1.2+商服建筑面积*1.0/100</v>
      </c>
      <c r="BP677" s="2"/>
      <c r="BQ677" s="15" t="str" cm="1">
        <f t="array" aca="1" ref="BQ677" ca="1">IF(OFFSET(INDIRECT(ADDRESS(ROW(), COLUMN())),0,-1)="",VLOOKUP($G677,$A:$AAE,COLUMN(),FALSE),OFFSET(INDIRECT(ADDRESS(ROW(), COLUMN())),0,-1))</f>
        <v>2.0门/户，0.2门/100平方米</v>
      </c>
      <c r="BR677" s="2"/>
      <c r="BS677" s="15" t="str" cm="1">
        <f t="array" aca="1" ref="BS677" ca="1">IF(OFFSET(INDIRECT(ADDRESS(ROW(), COLUMN())),0,-1)="",VLOOKUP($G677,$A:$AAE,COLUMN(),FALSE),OFFSET(INDIRECT(ADDRESS(ROW(), COLUMN())),0,-1))</f>
        <v>居住户数*2.0+商服建筑面积*0.2/100</v>
      </c>
      <c r="BT677" s="2"/>
      <c r="BU677" s="15" t="str" cm="1">
        <f t="array" aca="1" ref="BU677" ca="1">IF(OFFSET(INDIRECT(ADDRESS(ROW(), COLUMN())),0,-1)="",VLOOKUP($G677,$A:$AAE,COLUMN(),FALSE),OFFSET(INDIRECT(ADDRESS(ROW(), COLUMN())),0,-1))</f>
        <v>34.5pcu/万平方米，26：74，52.1pcu/万平方米，71：29</v>
      </c>
      <c r="BV677" s="2"/>
      <c r="BW677" s="15" t="str" cm="1">
        <f t="array" aca="1" ref="BW677" ca="1">IF(OFFSET(INDIRECT(ADDRESS(ROW(), COLUMN())),0,-1)="",VLOOKUP($G677,$A:$AAE,COLUMN(),FALSE),OFFSET(INDIRECT(ADDRESS(ROW(), COLUMN())),0,-1))</f>
        <v>住宅建筑面积/10000*34.5*0.26+商服建筑面积/10000*60*0.71</v>
      </c>
      <c r="BX677" s="2"/>
      <c r="BY677" s="15" t="str" cm="1">
        <f t="array" aca="1" ref="BY677" ca="1">IF(OFFSET(INDIRECT(ADDRESS(ROW(), COLUMN())),0,-1)="",VLOOKUP($G677,$A:$AAE,COLUMN(),FALSE),OFFSET(INDIRECT(ADDRESS(ROW(), COLUMN())),0,-1))</f>
        <v>住宅建筑面积/10000*34.5*0.74+商服建筑面积/10000*60*0.29</v>
      </c>
      <c r="BZ677" s="98"/>
      <c r="CA677" s="15" t="str" cm="1">
        <f t="array" aca="1" ref="CA677" ca="1">IF(OFFSET(INDIRECT(ADDRESS(ROW(), COLUMN())),0,-1)="",VLOOKUP($G677,$A:$AAE,COLUMN(),FALSE),OFFSET(INDIRECT(ADDRESS(ROW(), COLUMN())),0,-1))</f>
        <v>住宅建筑面积*0.4+商服建筑面积*0.4</v>
      </c>
      <c r="CB677" s="15"/>
      <c r="CC677" s="15" t="str" cm="1">
        <f t="array" aca="1" ref="CC677" ca="1">IF(OFFSET(INDIRECT(ADDRESS(ROW(), COLUMN())),0,-1)="",VLOOKUP($G677,$A:$AAE,COLUMN(),FALSE),OFFSET(INDIRECT(ADDRESS(ROW(), COLUMN())),0,-1))</f>
        <v>住宅建筑面积*0.4+商服建筑面积*0.4</v>
      </c>
      <c r="CD677" s="15"/>
      <c r="CE677" s="15" t="str" cm="1">
        <f t="array" aca="1" ref="CE677" ca="1">IF(OFFSET(INDIRECT(ADDRESS(ROW(), COLUMN())),0,-1)="",VLOOKUP($G677,$A:$AAE,COLUMN(),FALSE),OFFSET(INDIRECT(ADDRESS(ROW(), COLUMN())),0,-1))</f>
        <v>住宅建筑面积*0.11+商服建筑面积*0.08</v>
      </c>
      <c r="CF677" s="15"/>
      <c r="CG677" s="15" t="str" cm="1">
        <f t="array" aca="1" ref="CG677" ca="1">IF(OFFSET(INDIRECT(ADDRESS(ROW(), COLUMN())),0,-1)="",VLOOKUP($G677,$A:$AAE,COLUMN(),FALSE),OFFSET(INDIRECT(ADDRESS(ROW(), COLUMN())),0,-1))</f>
        <v>住宅建筑面积*0.11+商服建筑面积*0.08</v>
      </c>
      <c r="CH677" s="15"/>
      <c r="CI677" s="52" t="str" cm="1">
        <f t="array" aca="1" ref="CI677" ca="1">IF(OFFSET(INDIRECT(ADDRESS(ROW(), COLUMN())),0,-1)="",VLOOKUP($G677,$A:$AAE,COLUMN(),FALSE),OFFSET(INDIRECT(ADDRESS(ROW(), COLUMN())),0,-1))</f>
        <v>城镇建设用地</v>
      </c>
      <c r="CJ677" s="75" t="s">
        <v>1962</v>
      </c>
      <c r="CK677" s="78" t="str">
        <f t="shared" si="1464"/>
        <v>唯一标识:0901/0902/070102#商业用地/商务金融用地/二类城镇住宅用地#国空</v>
      </c>
      <c r="CL677" s="78" t="str">
        <f t="shared" si="1465"/>
        <v>性质名称:商业用地/商务金融用地/二类城镇住宅用地</v>
      </c>
      <c r="CM677" s="78" t="str">
        <f t="shared" si="1466"/>
        <v>地块性质过滤:</v>
      </c>
      <c r="CN677" s="78" t="str">
        <f t="shared" si="1467"/>
        <v>地块性质:0901/0902/070102</v>
      </c>
      <c r="CO677" s="78" t="str">
        <f t="shared" si="1468"/>
        <v>地类标准:国空</v>
      </c>
      <c r="CP677" s="78" t="str">
        <f t="shared" si="1469"/>
        <v>地块性质别称:B1/B2/R2</v>
      </c>
      <c r="CQ677" s="78" t="str">
        <f t="shared" si="1470"/>
        <v>属性继承:B/R#商住兼容用地#城规</v>
      </c>
      <c r="CR677" s="78" t="str">
        <f t="shared" si="1471"/>
        <v>父类:B/R</v>
      </c>
      <c r="CS677" s="78" t="str">
        <f t="shared" si="1472"/>
        <v>级别继承:09#商业服务业用地#国空</v>
      </c>
      <c r="CT677" s="78" t="str">
        <f t="shared" si="1473"/>
        <v>级别层次:2</v>
      </c>
      <c r="CU677" s="78" t="str">
        <f t="shared" si="1474"/>
        <v>级别:109</v>
      </c>
      <c r="CV677" s="78" t="str">
        <f t="shared" ca="1" si="1475"/>
        <v>地块颜色:255,192,0</v>
      </c>
      <c r="CW677" s="78" t="str">
        <f t="shared" ca="1" si="1476"/>
        <v>建筑面积公式:面积*容积率</v>
      </c>
      <c r="CX677" s="78" t="str">
        <f t="shared" ca="1" si="1477"/>
        <v>住宅建筑面积公式:地块建筑面积*兼容比例2</v>
      </c>
      <c r="CY677" s="78" t="str">
        <f t="shared" ca="1" si="1478"/>
        <v>商服建筑面积公式:地块建筑面积*兼容比例1</v>
      </c>
      <c r="CZ677" s="78" t="str">
        <f t="shared" ca="1" si="1479"/>
        <v>商服中商业建筑面积公式:地块建筑面积*兼容比例1*0.35</v>
      </c>
      <c r="DA677" s="78" t="str">
        <f t="shared" ca="1" si="1480"/>
        <v>商服中办公建筑面积公式:地块建筑面积*兼容比例1*0.65</v>
      </c>
      <c r="DB677" s="78" t="str">
        <f t="shared" ca="1" si="1481"/>
        <v>公服建筑面积公式:地块建筑面积*0</v>
      </c>
      <c r="DC677" s="78" t="str">
        <f t="shared" ca="1" si="1482"/>
        <v>工业建筑面积公式:地块建筑面积*0</v>
      </c>
      <c r="DD677" s="78" t="str">
        <f t="shared" ca="1" si="1483"/>
        <v>市政建筑面积公式:地块建筑面积*0</v>
      </c>
      <c r="DE677" s="78" t="str">
        <f t="shared" ca="1" si="1461"/>
        <v>绿地面积指定指标:面积*0</v>
      </c>
      <c r="DF677" s="78" t="str">
        <f t="shared" ca="1" si="1462"/>
        <v>绿地面积指定公式:面积*0</v>
      </c>
      <c r="DG677" s="78" t="str">
        <f t="shared" ca="1" si="1484"/>
        <v>户数指标:100平方米/户</v>
      </c>
      <c r="DH677" s="78" t="str">
        <f t="shared" ca="1" si="1485"/>
        <v>户数公式:住宅建筑面积/100</v>
      </c>
      <c r="DI677" s="78" t="str">
        <f t="shared" ca="1" si="1486"/>
        <v>人数指标:3人/户</v>
      </c>
      <c r="DJ677" s="78" t="str">
        <f t="shared" ca="1" si="1487"/>
        <v>人数公式:居住户数*3</v>
      </c>
      <c r="DK677" s="78" t="str">
        <f t="shared" ca="1" si="1488"/>
        <v>就业指标:35平方米/岗位</v>
      </c>
      <c r="DL677" s="78" t="str">
        <f t="shared" ca="1" si="1489"/>
        <v>就业公式:商服建筑面积/35</v>
      </c>
      <c r="DM677" s="78" t="str">
        <f t="shared" ca="1" si="1490"/>
        <v>机动车指标:1.2个/户，1.2个/100平方米</v>
      </c>
      <c r="DN677" s="78" t="str">
        <f t="shared" ca="1" si="1491"/>
        <v>机动车公式:居住户数*1.2+商服建筑面积*1.2/100</v>
      </c>
      <c r="DO677" s="78" t="str">
        <f t="shared" ca="1" si="1492"/>
        <v>用水量指标:155升/日*人，10升/平方米*日</v>
      </c>
      <c r="DP677" s="78" t="str">
        <f t="shared" ca="1" si="1493"/>
        <v>用水量公式:居住人数*155/1000+商服建筑面积*10/1000</v>
      </c>
      <c r="DQ677" s="78" t="str">
        <f t="shared" ca="1" si="1494"/>
        <v>污水折算系数:0.85</v>
      </c>
      <c r="DR677" s="78" t="str">
        <f t="shared" ca="1" si="1495"/>
        <v>污水量公式:用水量*0.85</v>
      </c>
      <c r="DS677" s="78" t="str">
        <f t="shared" ca="1" si="1496"/>
        <v>用电负荷指标:50瓦/平方米，60瓦/平方米</v>
      </c>
      <c r="DT677" s="78" t="str">
        <f t="shared" ca="1" si="1497"/>
        <v>同时率:0.7，0.7</v>
      </c>
      <c r="DU677" s="78" t="str">
        <f t="shared" ca="1" si="1498"/>
        <v>用电量公式:住宅建筑面积*50*0.7/1000+商服建筑面积*60*0.7/1000</v>
      </c>
      <c r="DV677" s="78" t="str">
        <f t="shared" ca="1" si="1499"/>
        <v>固话装机指标:1.2门/户，1.0门/100平方米</v>
      </c>
      <c r="DW677" s="78" t="str">
        <f t="shared" ca="1" si="1500"/>
        <v>固话量公式:居住户数*1.2+商服建筑面积*1.0/100</v>
      </c>
      <c r="DX677" s="78" t="str">
        <f t="shared" ca="1" si="1501"/>
        <v>有线电视指标:2.0门/户，0.2门/100平方米</v>
      </c>
      <c r="DY677" s="78" t="str">
        <f t="shared" ca="1" si="1502"/>
        <v>电视量公式:居住户数*2.0+商服建筑面积*0.2/100</v>
      </c>
      <c r="DZ677" s="78" t="str">
        <f t="shared" ca="1" si="1503"/>
        <v>高峰机动车生成量指标:34.5pcu/万平方米，26：74，52.1pcu/万平方米，71：29</v>
      </c>
      <c r="EA677" s="78" t="str">
        <f t="shared" ca="1" si="1504"/>
        <v>高峰机动车吸引量公式:住宅建筑面积/10000*34.5*0.26+商服建筑面积/10000*60*0.71</v>
      </c>
      <c r="EB677" s="78" t="str">
        <f t="shared" ca="1" si="1505"/>
        <v>高峰机动车发生量公式:住宅建筑面积/10000*34.5*0.74+商服建筑面积/10000*60*0.29</v>
      </c>
      <c r="EC677" s="78" t="str">
        <f t="shared" ca="1" si="1508"/>
        <v>地下空间指标:住宅建筑面积*0.4+商服建筑面积*0.4</v>
      </c>
      <c r="ED677" s="78" t="str">
        <f t="shared" ca="1" si="1506"/>
        <v>地下空间公式:住宅建筑面积*0.4+商服建筑面积*0.4</v>
      </c>
      <c r="EE677" s="78" t="str">
        <f t="shared" ca="1" si="1509"/>
        <v>人防指标:住宅建筑面积*0.11+商服建筑面积*0.08</v>
      </c>
      <c r="EF677" s="78" t="str">
        <f t="shared" ca="1" si="1507"/>
        <v>人防公式:住宅建筑面积*0.11+商服建筑面积*0.08</v>
      </c>
      <c r="EG677" s="78" t="str">
        <f t="shared" ca="1" si="1463"/>
        <v>用地构成:城镇建设用地</v>
      </c>
      <c r="EH677" s="78" t="s">
        <v>1962</v>
      </c>
      <c r="EI677" s="79" t="str">
        <f t="shared" ca="1" si="1460"/>
        <v>唯一标识:0901/0902/070102#商业用地/商务金融用地/二类城镇住宅用地#国空;性质名称:商业用地/商务金融用地/二类城镇住宅用地;地块性质过滤:;地块性质:0901/0902/070102;地类标准:国空;地块性质别称:B1/B2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77" t="s">
        <v>1962</v>
      </c>
    </row>
    <row r="678" spans="1:140" ht="16.5" x14ac:dyDescent="0.2">
      <c r="A678" s="53" t="str">
        <f t="shared" si="1510"/>
        <v>0901/070102#商业用地/二类城镇住宅用地#国空</v>
      </c>
      <c r="B678" s="53" t="s">
        <v>607</v>
      </c>
      <c r="C678" s="53"/>
      <c r="D678" s="53" t="s">
        <v>1187</v>
      </c>
      <c r="E678" s="53" t="s">
        <v>1277</v>
      </c>
      <c r="F678" s="53" t="s">
        <v>939</v>
      </c>
      <c r="G678" s="53" t="s">
        <v>86</v>
      </c>
      <c r="H678" s="53" t="s">
        <v>912</v>
      </c>
      <c r="I678" s="53" t="s">
        <v>1459</v>
      </c>
      <c r="J678" s="53">
        <f t="shared" si="1512"/>
        <v>2</v>
      </c>
      <c r="K678" s="53" t="str">
        <f t="shared" si="1511"/>
        <v>109</v>
      </c>
      <c r="L678" s="53"/>
      <c r="M678" s="53" t="str" cm="1">
        <f t="array" aca="1" ref="M678" ca="1">IF(OFFSET(INDIRECT(ADDRESS(ROW(), COLUMN())),0,-1)="",VLOOKUP($G678,$A:$AAE,COLUMN(),FALSE),OFFSET(INDIRECT(ADDRESS(ROW(), COLUMN())),0,-1))</f>
        <v>255,192,0</v>
      </c>
      <c r="N678" s="16"/>
      <c r="O678" s="53" t="str" cm="1">
        <f t="array" aca="1" ref="O678" ca="1">IF(OFFSET(INDIRECT(ADDRESS(ROW(), COLUMN())),0,-1)="",VLOOKUP($G678,$A:$AAE,COLUMN(),FALSE),OFFSET(INDIRECT(ADDRESS(ROW(), COLUMN())),0,-1))</f>
        <v>面积*容积率</v>
      </c>
      <c r="P678" s="16"/>
      <c r="Q678" s="16" t="str" cm="1">
        <f t="array" aca="1" ref="Q678" ca="1">IF(OFFSET(INDIRECT(ADDRESS(ROW(), COLUMN())),0,-1)="",VLOOKUP($G678,$A:$AAE,COLUMN(),FALSE),OFFSET(INDIRECT(ADDRESS(ROW(), COLUMN())),0,-1))</f>
        <v>地块建筑面积*兼容比例2</v>
      </c>
      <c r="R678" s="16"/>
      <c r="S678" s="16" t="str" cm="1">
        <f t="array" aca="1" ref="S678" ca="1">IF(OFFSET(INDIRECT(ADDRESS(ROW(), COLUMN())),0,-1)="",VLOOKUP($G678,$A:$AAE,COLUMN(),FALSE),OFFSET(INDIRECT(ADDRESS(ROW(), COLUMN())),0,-1))</f>
        <v>地块建筑面积*兼容比例1</v>
      </c>
      <c r="T678" s="16"/>
      <c r="U678" s="16" t="str" cm="1">
        <f t="array" aca="1" ref="U678" ca="1">IF(OFFSET(INDIRECT(ADDRESS(ROW(), COLUMN())),0,-1)="",VLOOKUP($G678,$A:$AAE,COLUMN(),FALSE),OFFSET(INDIRECT(ADDRESS(ROW(), COLUMN())),0,-1))</f>
        <v>地块建筑面积*兼容比例1*0.35</v>
      </c>
      <c r="V678" s="16"/>
      <c r="W678" s="53" t="str" cm="1">
        <f t="array" aca="1" ref="W678" ca="1">IF(OFFSET(INDIRECT(ADDRESS(ROW(), COLUMN())),0,-1)="",VLOOKUP($G678,$A:$AAE,COLUMN(),FALSE),OFFSET(INDIRECT(ADDRESS(ROW(), COLUMN())),0,-1))</f>
        <v>地块建筑面积*兼容比例1*0.65</v>
      </c>
      <c r="X678" s="16"/>
      <c r="Y678" s="16" t="str" cm="1">
        <f t="array" aca="1" ref="Y678" ca="1">IF(OFFSET(INDIRECT(ADDRESS(ROW(), COLUMN())),0,-1)="",VLOOKUP($G678,$A:$AAE,COLUMN(),FALSE),OFFSET(INDIRECT(ADDRESS(ROW(), COLUMN())),0,-1))</f>
        <v>地块建筑面积*0</v>
      </c>
      <c r="Z678" s="16"/>
      <c r="AA678" s="16" t="str" cm="1">
        <f t="array" aca="1" ref="AA678" ca="1">IF(OFFSET(INDIRECT(ADDRESS(ROW(), COLUMN())),0,-1)="",VLOOKUP($G678,$A:$AAE,COLUMN(),FALSE),OFFSET(INDIRECT(ADDRESS(ROW(), COLUMN())),0,-1))</f>
        <v>地块建筑面积*0</v>
      </c>
      <c r="AB678" s="16"/>
      <c r="AC678" s="16" t="str" cm="1">
        <f t="array" aca="1" ref="AC678" ca="1">IF(OFFSET(INDIRECT(ADDRESS(ROW(), COLUMN())),0,-1)="",VLOOKUP($G678,$A:$AAE,COLUMN(),FALSE),OFFSET(INDIRECT(ADDRESS(ROW(), COLUMN())),0,-1))</f>
        <v>地块建筑面积*0</v>
      </c>
      <c r="AD678" s="16"/>
      <c r="AE678" s="16" t="str" cm="1">
        <f t="array" aca="1" ref="AE678" ca="1">IF(OFFSET(INDIRECT(ADDRESS(ROW(), COLUMN())),0,-1)="",VLOOKUP($G678,$A:$AAE,COLUMN(),FALSE),OFFSET(INDIRECT(ADDRESS(ROW(), COLUMN())),0,-1))</f>
        <v>面积*0</v>
      </c>
      <c r="AF678" s="16"/>
      <c r="AG678" s="16" t="str" cm="1">
        <f t="array" aca="1" ref="AG678" ca="1">IF(OFFSET(INDIRECT(ADDRESS(ROW(), COLUMN())),0,-1)="",VLOOKUP($G678,$A:$AAE,COLUMN(),FALSE),OFFSET(INDIRECT(ADDRESS(ROW(), COLUMN())),0,-1))</f>
        <v>面积*0</v>
      </c>
      <c r="AH678" s="16"/>
      <c r="AI678" s="16" t="str" cm="1">
        <f t="array" aca="1" ref="AI678" ca="1">IF(OFFSET(INDIRECT(ADDRESS(ROW(), COLUMN())),0,-1)="",VLOOKUP($G678,$A:$AAE,COLUMN(),FALSE),OFFSET(INDIRECT(ADDRESS(ROW(), COLUMN())),0,-1))</f>
        <v>100平方米/户</v>
      </c>
      <c r="AJ678" s="16"/>
      <c r="AK678" s="16" t="str" cm="1">
        <f t="array" aca="1" ref="AK678" ca="1">IF(OFFSET(INDIRECT(ADDRESS(ROW(), COLUMN())),0,-1)="",VLOOKUP($G678,$A:$AAE,COLUMN(),FALSE),OFFSET(INDIRECT(ADDRESS(ROW(), COLUMN())),0,-1))</f>
        <v>住宅建筑面积/100</v>
      </c>
      <c r="AL678" s="16"/>
      <c r="AM678" s="16" t="str" cm="1">
        <f t="array" aca="1" ref="AM678" ca="1">IF(OFFSET(INDIRECT(ADDRESS(ROW(), COLUMN())),0,-1)="",VLOOKUP($G678,$A:$AAE,COLUMN(),FALSE),OFFSET(INDIRECT(ADDRESS(ROW(), COLUMN())),0,-1))</f>
        <v>3人/户</v>
      </c>
      <c r="AN678" s="16"/>
      <c r="AO678" s="16" t="str" cm="1">
        <f t="array" aca="1" ref="AO678" ca="1">IF(OFFSET(INDIRECT(ADDRESS(ROW(), COLUMN())),0,-1)="",VLOOKUP($G678,$A:$AAE,COLUMN(),FALSE),OFFSET(INDIRECT(ADDRESS(ROW(), COLUMN())),0,-1))</f>
        <v>居住户数*3</v>
      </c>
      <c r="AP678" s="16"/>
      <c r="AQ678" s="16" t="str" cm="1">
        <f t="array" aca="1" ref="AQ678" ca="1">IF(OFFSET(INDIRECT(ADDRESS(ROW(), COLUMN())),0,-1)="",VLOOKUP($G678,$A:$AAE,COLUMN(),FALSE),OFFSET(INDIRECT(ADDRESS(ROW(), COLUMN())),0,-1))</f>
        <v>35平方米/岗位</v>
      </c>
      <c r="AR678" s="16"/>
      <c r="AS678" s="16" t="str" cm="1">
        <f t="array" aca="1" ref="AS678" ca="1">IF(OFFSET(INDIRECT(ADDRESS(ROW(), COLUMN())),0,-1)="",VLOOKUP($G678,$A:$AAE,COLUMN(),FALSE),OFFSET(INDIRECT(ADDRESS(ROW(), COLUMN())),0,-1))</f>
        <v>商服建筑面积/35</v>
      </c>
      <c r="AT678" s="16"/>
      <c r="AU678" s="16" t="str" cm="1">
        <f t="array" aca="1" ref="AU678" ca="1">IF(OFFSET(INDIRECT(ADDRESS(ROW(), COLUMN())),0,-1)="",VLOOKUP($G678,$A:$AAE,COLUMN(),FALSE),OFFSET(INDIRECT(ADDRESS(ROW(), COLUMN())),0,-1))</f>
        <v>1.2个/户，1.2个/100平方米</v>
      </c>
      <c r="AV678" s="16"/>
      <c r="AW678" s="16" t="str" cm="1">
        <f t="array" aca="1" ref="AW678" ca="1">IF(OFFSET(INDIRECT(ADDRESS(ROW(), COLUMN())),0,-1)="",VLOOKUP($G678,$A:$AAE,COLUMN(),FALSE),OFFSET(INDIRECT(ADDRESS(ROW(), COLUMN())),0,-1))</f>
        <v>居住户数*1.2+商服建筑面积*1.2/100</v>
      </c>
      <c r="AX678" s="116"/>
      <c r="AY678" s="16" t="str" cm="1">
        <f t="array" aca="1" ref="AY678" ca="1">IF(OFFSET(INDIRECT(ADDRESS(ROW(), COLUMN())),0,-1)="",VLOOKUP($G678,$A:$AAE,COLUMN(),FALSE),OFFSET(INDIRECT(ADDRESS(ROW(), COLUMN())),0,-1))</f>
        <v>155升/日*人，10升/平方米*日</v>
      </c>
      <c r="AZ678" s="116"/>
      <c r="BA678" s="16" t="str" cm="1">
        <f t="array" aca="1" ref="BA678" ca="1">IF(OFFSET(INDIRECT(ADDRESS(ROW(), COLUMN())),0,-1)="",VLOOKUP($G678,$A:$AAE,COLUMN(),FALSE),OFFSET(INDIRECT(ADDRESS(ROW(), COLUMN())),0,-1))</f>
        <v>居住人数*155/1000+商服建筑面积*10/1000</v>
      </c>
      <c r="BB678" s="116"/>
      <c r="BC678" s="16" cm="1">
        <f t="array" aca="1" ref="BC678" ca="1">IF(OFFSET(INDIRECT(ADDRESS(ROW(), COLUMN())),0,-1)="",VLOOKUP($G678,$A:$AAE,COLUMN(),FALSE),OFFSET(INDIRECT(ADDRESS(ROW(), COLUMN())),0,-1))</f>
        <v>0.85</v>
      </c>
      <c r="BD678" s="116"/>
      <c r="BE678" s="16" t="str" cm="1">
        <f t="array" aca="1" ref="BE678" ca="1">IF(OFFSET(INDIRECT(ADDRESS(ROW(), COLUMN())),0,-1)="",VLOOKUP($G678,$A:$AAE,COLUMN(),FALSE),OFFSET(INDIRECT(ADDRESS(ROW(), COLUMN())),0,-1))</f>
        <v>用水量*0.85</v>
      </c>
      <c r="BF678" s="116"/>
      <c r="BG678" s="16" t="str" cm="1">
        <f t="array" aca="1" ref="BG678" ca="1">IF(OFFSET(INDIRECT(ADDRESS(ROW(), COLUMN())),0,-1)="",VLOOKUP($G678,$A:$AAE,COLUMN(),FALSE),OFFSET(INDIRECT(ADDRESS(ROW(), COLUMN())),0,-1))</f>
        <v>50瓦/平方米，60瓦/平方米</v>
      </c>
      <c r="BH678" s="116"/>
      <c r="BI678" s="16" t="str" cm="1">
        <f t="array" aca="1" ref="BI678" ca="1">IF(OFFSET(INDIRECT(ADDRESS(ROW(), COLUMN())),0,-1)="",VLOOKUP($G678,$A:$AAE,COLUMN(),FALSE),OFFSET(INDIRECT(ADDRESS(ROW(), COLUMN())),0,-1))</f>
        <v>0.7，0.7</v>
      </c>
      <c r="BJ678" s="116"/>
      <c r="BK678" s="16" t="str" cm="1">
        <f t="array" aca="1" ref="BK678" ca="1">IF(OFFSET(INDIRECT(ADDRESS(ROW(), COLUMN())),0,-1)="",VLOOKUP($G678,$A:$AAE,COLUMN(),FALSE),OFFSET(INDIRECT(ADDRESS(ROW(), COLUMN())),0,-1))</f>
        <v>住宅建筑面积*50*0.7/1000+商服建筑面积*60*0.7/1000</v>
      </c>
      <c r="BL678" s="116"/>
      <c r="BM678" s="16" t="str" cm="1">
        <f t="array" aca="1" ref="BM678" ca="1">IF(OFFSET(INDIRECT(ADDRESS(ROW(), COLUMN())),0,-1)="",VLOOKUP($G678,$A:$AAE,COLUMN(),FALSE),OFFSET(INDIRECT(ADDRESS(ROW(), COLUMN())),0,-1))</f>
        <v>1.2门/户，1.0门/100平方米</v>
      </c>
      <c r="BN678" s="116"/>
      <c r="BO678" s="16" t="str" cm="1">
        <f t="array" aca="1" ref="BO678" ca="1">IF(OFFSET(INDIRECT(ADDRESS(ROW(), COLUMN())),0,-1)="",VLOOKUP($G678,$A:$AAE,COLUMN(),FALSE),OFFSET(INDIRECT(ADDRESS(ROW(), COLUMN())),0,-1))</f>
        <v>居住户数*1.2+商服建筑面积*1.0/100</v>
      </c>
      <c r="BP678" s="116"/>
      <c r="BQ678" s="16" t="str" cm="1">
        <f t="array" aca="1" ref="BQ678" ca="1">IF(OFFSET(INDIRECT(ADDRESS(ROW(), COLUMN())),0,-1)="",VLOOKUP($G678,$A:$AAE,COLUMN(),FALSE),OFFSET(INDIRECT(ADDRESS(ROW(), COLUMN())),0,-1))</f>
        <v>2.0门/户，0.2门/100平方米</v>
      </c>
      <c r="BR678" s="116"/>
      <c r="BS678" s="16" t="str" cm="1">
        <f t="array" aca="1" ref="BS678" ca="1">IF(OFFSET(INDIRECT(ADDRESS(ROW(), COLUMN())),0,-1)="",VLOOKUP($G678,$A:$AAE,COLUMN(),FALSE),OFFSET(INDIRECT(ADDRESS(ROW(), COLUMN())),0,-1))</f>
        <v>居住户数*2.0+商服建筑面积*0.2/100</v>
      </c>
      <c r="BT678" s="116"/>
      <c r="BU678" s="16" t="str" cm="1">
        <f t="array" aca="1" ref="BU678" ca="1">IF(OFFSET(INDIRECT(ADDRESS(ROW(), COLUMN())),0,-1)="",VLOOKUP($G678,$A:$AAE,COLUMN(),FALSE),OFFSET(INDIRECT(ADDRESS(ROW(), COLUMN())),0,-1))</f>
        <v>34.5pcu/万平方米，26：74，52.1pcu/万平方米，71：29</v>
      </c>
      <c r="BV678" s="116"/>
      <c r="BW678" s="16" t="str" cm="1">
        <f t="array" aca="1" ref="BW678" ca="1">IF(OFFSET(INDIRECT(ADDRESS(ROW(), COLUMN())),0,-1)="",VLOOKUP($G678,$A:$AAE,COLUMN(),FALSE),OFFSET(INDIRECT(ADDRESS(ROW(), COLUMN())),0,-1))</f>
        <v>住宅建筑面积/10000*34.5*0.26+商服建筑面积/10000*60*0.71</v>
      </c>
      <c r="BX678" s="116"/>
      <c r="BY678" s="16" t="str" cm="1">
        <f t="array" aca="1" ref="BY678" ca="1">IF(OFFSET(INDIRECT(ADDRESS(ROW(), COLUMN())),0,-1)="",VLOOKUP($G678,$A:$AAE,COLUMN(),FALSE),OFFSET(INDIRECT(ADDRESS(ROW(), COLUMN())),0,-1))</f>
        <v>住宅建筑面积/10000*34.5*0.74+商服建筑面积/10000*60*0.29</v>
      </c>
      <c r="BZ678" s="99"/>
      <c r="CA678" s="16" t="str" cm="1">
        <f t="array" aca="1" ref="CA678" ca="1">IF(OFFSET(INDIRECT(ADDRESS(ROW(), COLUMN())),0,-1)="",VLOOKUP($G678,$A:$AAE,COLUMN(),FALSE),OFFSET(INDIRECT(ADDRESS(ROW(), COLUMN())),0,-1))</f>
        <v>住宅建筑面积*0.4+商服建筑面积*0.4</v>
      </c>
      <c r="CB678" s="16"/>
      <c r="CC678" s="16" t="str" cm="1">
        <f t="array" aca="1" ref="CC678" ca="1">IF(OFFSET(INDIRECT(ADDRESS(ROW(), COLUMN())),0,-1)="",VLOOKUP($G678,$A:$AAE,COLUMN(),FALSE),OFFSET(INDIRECT(ADDRESS(ROW(), COLUMN())),0,-1))</f>
        <v>住宅建筑面积*0.4+商服建筑面积*0.4</v>
      </c>
      <c r="CD678" s="16"/>
      <c r="CE678" s="16" t="str" cm="1">
        <f t="array" aca="1" ref="CE678" ca="1">IF(OFFSET(INDIRECT(ADDRESS(ROW(), COLUMN())),0,-1)="",VLOOKUP($G678,$A:$AAE,COLUMN(),FALSE),OFFSET(INDIRECT(ADDRESS(ROW(), COLUMN())),0,-1))</f>
        <v>住宅建筑面积*0.11+商服建筑面积*0.08</v>
      </c>
      <c r="CF678" s="16"/>
      <c r="CG678" s="16" t="str" cm="1">
        <f t="array" aca="1" ref="CG678" ca="1">IF(OFFSET(INDIRECT(ADDRESS(ROW(), COLUMN())),0,-1)="",VLOOKUP($G678,$A:$AAE,COLUMN(),FALSE),OFFSET(INDIRECT(ADDRESS(ROW(), COLUMN())),0,-1))</f>
        <v>住宅建筑面积*0.11+商服建筑面积*0.08</v>
      </c>
      <c r="CH678" s="16"/>
      <c r="CI678" s="53" t="str" cm="1">
        <f t="array" aca="1" ref="CI678" ca="1">IF(OFFSET(INDIRECT(ADDRESS(ROW(), COLUMN())),0,-1)="",VLOOKUP($G678,$A:$AAE,COLUMN(),FALSE),OFFSET(INDIRECT(ADDRESS(ROW(), COLUMN())),0,-1))</f>
        <v>城镇建设用地</v>
      </c>
      <c r="CJ678" s="76" t="s">
        <v>1962</v>
      </c>
      <c r="CK678" s="78" t="str">
        <f t="shared" si="1464"/>
        <v>唯一标识:0901/070102#商业用地/二类城镇住宅用地#国空</v>
      </c>
      <c r="CL678" s="78" t="str">
        <f t="shared" si="1465"/>
        <v>性质名称:商业用地/二类城镇住宅用地</v>
      </c>
      <c r="CM678" s="78" t="str">
        <f t="shared" si="1466"/>
        <v>地块性质过滤:</v>
      </c>
      <c r="CN678" s="78" t="str">
        <f t="shared" si="1467"/>
        <v>地块性质:0901/070102</v>
      </c>
      <c r="CO678" s="78" t="str">
        <f t="shared" si="1468"/>
        <v>地类标准:国空</v>
      </c>
      <c r="CP678" s="78" t="str">
        <f t="shared" si="1469"/>
        <v>地块性质别称:B1/R2</v>
      </c>
      <c r="CQ678" s="78" t="str">
        <f t="shared" si="1470"/>
        <v>属性继承:B/R#商住兼容用地#城规</v>
      </c>
      <c r="CR678" s="78" t="str">
        <f t="shared" si="1471"/>
        <v>父类:B/R</v>
      </c>
      <c r="CS678" s="78" t="str">
        <f t="shared" si="1472"/>
        <v>级别继承:09#商业服务业用地#国空</v>
      </c>
      <c r="CT678" s="78" t="str">
        <f t="shared" si="1473"/>
        <v>级别层次:2</v>
      </c>
      <c r="CU678" s="78" t="str">
        <f t="shared" si="1474"/>
        <v>级别:109</v>
      </c>
      <c r="CV678" s="78" t="str">
        <f t="shared" ca="1" si="1475"/>
        <v>地块颜色:255,192,0</v>
      </c>
      <c r="CW678" s="78" t="str">
        <f t="shared" ca="1" si="1476"/>
        <v>建筑面积公式:面积*容积率</v>
      </c>
      <c r="CX678" s="78" t="str">
        <f t="shared" ca="1" si="1477"/>
        <v>住宅建筑面积公式:地块建筑面积*兼容比例2</v>
      </c>
      <c r="CY678" s="78" t="str">
        <f t="shared" ca="1" si="1478"/>
        <v>商服建筑面积公式:地块建筑面积*兼容比例1</v>
      </c>
      <c r="CZ678" s="78" t="str">
        <f t="shared" ca="1" si="1479"/>
        <v>商服中商业建筑面积公式:地块建筑面积*兼容比例1*0.35</v>
      </c>
      <c r="DA678" s="78" t="str">
        <f t="shared" ca="1" si="1480"/>
        <v>商服中办公建筑面积公式:地块建筑面积*兼容比例1*0.65</v>
      </c>
      <c r="DB678" s="78" t="str">
        <f t="shared" ca="1" si="1481"/>
        <v>公服建筑面积公式:地块建筑面积*0</v>
      </c>
      <c r="DC678" s="78" t="str">
        <f t="shared" ca="1" si="1482"/>
        <v>工业建筑面积公式:地块建筑面积*0</v>
      </c>
      <c r="DD678" s="78" t="str">
        <f t="shared" ca="1" si="1483"/>
        <v>市政建筑面积公式:地块建筑面积*0</v>
      </c>
      <c r="DE678" s="78" t="str">
        <f t="shared" ca="1" si="1461"/>
        <v>绿地面积指定指标:面积*0</v>
      </c>
      <c r="DF678" s="78" t="str">
        <f t="shared" ca="1" si="1462"/>
        <v>绿地面积指定公式:面积*0</v>
      </c>
      <c r="DG678" s="78" t="str">
        <f t="shared" ca="1" si="1484"/>
        <v>户数指标:100平方米/户</v>
      </c>
      <c r="DH678" s="78" t="str">
        <f t="shared" ca="1" si="1485"/>
        <v>户数公式:住宅建筑面积/100</v>
      </c>
      <c r="DI678" s="78" t="str">
        <f t="shared" ca="1" si="1486"/>
        <v>人数指标:3人/户</v>
      </c>
      <c r="DJ678" s="78" t="str">
        <f t="shared" ca="1" si="1487"/>
        <v>人数公式:居住户数*3</v>
      </c>
      <c r="DK678" s="78" t="str">
        <f t="shared" ca="1" si="1488"/>
        <v>就业指标:35平方米/岗位</v>
      </c>
      <c r="DL678" s="78" t="str">
        <f t="shared" ca="1" si="1489"/>
        <v>就业公式:商服建筑面积/35</v>
      </c>
      <c r="DM678" s="78" t="str">
        <f t="shared" ca="1" si="1490"/>
        <v>机动车指标:1.2个/户，1.2个/100平方米</v>
      </c>
      <c r="DN678" s="78" t="str">
        <f t="shared" ca="1" si="1491"/>
        <v>机动车公式:居住户数*1.2+商服建筑面积*1.2/100</v>
      </c>
      <c r="DO678" s="78" t="str">
        <f t="shared" ca="1" si="1492"/>
        <v>用水量指标:155升/日*人，10升/平方米*日</v>
      </c>
      <c r="DP678" s="78" t="str">
        <f t="shared" ca="1" si="1493"/>
        <v>用水量公式:居住人数*155/1000+商服建筑面积*10/1000</v>
      </c>
      <c r="DQ678" s="78" t="str">
        <f t="shared" ca="1" si="1494"/>
        <v>污水折算系数:0.85</v>
      </c>
      <c r="DR678" s="78" t="str">
        <f t="shared" ca="1" si="1495"/>
        <v>污水量公式:用水量*0.85</v>
      </c>
      <c r="DS678" s="78" t="str">
        <f t="shared" ca="1" si="1496"/>
        <v>用电负荷指标:50瓦/平方米，60瓦/平方米</v>
      </c>
      <c r="DT678" s="78" t="str">
        <f t="shared" ca="1" si="1497"/>
        <v>同时率:0.7，0.7</v>
      </c>
      <c r="DU678" s="78" t="str">
        <f t="shared" ca="1" si="1498"/>
        <v>用电量公式:住宅建筑面积*50*0.7/1000+商服建筑面积*60*0.7/1000</v>
      </c>
      <c r="DV678" s="78" t="str">
        <f t="shared" ca="1" si="1499"/>
        <v>固话装机指标:1.2门/户，1.0门/100平方米</v>
      </c>
      <c r="DW678" s="78" t="str">
        <f t="shared" ca="1" si="1500"/>
        <v>固话量公式:居住户数*1.2+商服建筑面积*1.0/100</v>
      </c>
      <c r="DX678" s="78" t="str">
        <f t="shared" ca="1" si="1501"/>
        <v>有线电视指标:2.0门/户，0.2门/100平方米</v>
      </c>
      <c r="DY678" s="78" t="str">
        <f t="shared" ca="1" si="1502"/>
        <v>电视量公式:居住户数*2.0+商服建筑面积*0.2/100</v>
      </c>
      <c r="DZ678" s="78" t="str">
        <f t="shared" ca="1" si="1503"/>
        <v>高峰机动车生成量指标:34.5pcu/万平方米，26：74，52.1pcu/万平方米，71：29</v>
      </c>
      <c r="EA678" s="78" t="str">
        <f t="shared" ca="1" si="1504"/>
        <v>高峰机动车吸引量公式:住宅建筑面积/10000*34.5*0.26+商服建筑面积/10000*60*0.71</v>
      </c>
      <c r="EB678" s="78" t="str">
        <f t="shared" ca="1" si="1505"/>
        <v>高峰机动车发生量公式:住宅建筑面积/10000*34.5*0.74+商服建筑面积/10000*60*0.29</v>
      </c>
      <c r="EC678" s="78" t="str">
        <f t="shared" ca="1" si="1508"/>
        <v>地下空间指标:住宅建筑面积*0.4+商服建筑面积*0.4</v>
      </c>
      <c r="ED678" s="78" t="str">
        <f t="shared" ca="1" si="1506"/>
        <v>地下空间公式:住宅建筑面积*0.4+商服建筑面积*0.4</v>
      </c>
      <c r="EE678" s="78" t="str">
        <f t="shared" ca="1" si="1509"/>
        <v>人防指标:住宅建筑面积*0.11+商服建筑面积*0.08</v>
      </c>
      <c r="EF678" s="78" t="str">
        <f t="shared" ca="1" si="1507"/>
        <v>人防公式:住宅建筑面积*0.11+商服建筑面积*0.08</v>
      </c>
      <c r="EG678" s="78" t="str">
        <f t="shared" ca="1" si="1463"/>
        <v>用地构成:城镇建设用地</v>
      </c>
      <c r="EH678" s="78" t="s">
        <v>1962</v>
      </c>
      <c r="EI678" s="79" t="str">
        <f t="shared" ca="1" si="1460"/>
        <v>唯一标识:0901/070102#商业用地/二类城镇住宅用地#国空;性质名称:商业用地/二类城镇住宅用地;地块性质过滤:;地块性质:0901/070102;地类标准:国空;地块性质别称: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78" t="s">
        <v>1962</v>
      </c>
    </row>
    <row r="679" spans="1:140" ht="16.5" x14ac:dyDescent="0.2">
      <c r="A679" s="53" t="str">
        <f t="shared" si="1510"/>
        <v>0902/0901/070102#商务金融用地/商业用地/二类城镇住宅用地#国空</v>
      </c>
      <c r="B679" s="53" t="s">
        <v>608</v>
      </c>
      <c r="C679" s="53"/>
      <c r="D679" s="53" t="s">
        <v>1188</v>
      </c>
      <c r="E679" s="53" t="s">
        <v>1277</v>
      </c>
      <c r="F679" s="53" t="s">
        <v>1377</v>
      </c>
      <c r="G679" s="53" t="s">
        <v>86</v>
      </c>
      <c r="H679" s="53" t="s">
        <v>912</v>
      </c>
      <c r="I679" s="53" t="s">
        <v>1459</v>
      </c>
      <c r="J679" s="53">
        <f t="shared" si="1512"/>
        <v>2</v>
      </c>
      <c r="K679" s="53" t="str">
        <f t="shared" si="1511"/>
        <v>109</v>
      </c>
      <c r="L679" s="53"/>
      <c r="M679" s="53" t="str" cm="1">
        <f t="array" aca="1" ref="M679" ca="1">IF(OFFSET(INDIRECT(ADDRESS(ROW(), COLUMN())),0,-1)="",VLOOKUP($G679,$A:$AAE,COLUMN(),FALSE),OFFSET(INDIRECT(ADDRESS(ROW(), COLUMN())),0,-1))</f>
        <v>255,192,0</v>
      </c>
      <c r="N679" s="16"/>
      <c r="O679" s="53" t="str" cm="1">
        <f t="array" aca="1" ref="O679" ca="1">IF(OFFSET(INDIRECT(ADDRESS(ROW(), COLUMN())),0,-1)="",VLOOKUP($G679,$A:$AAE,COLUMN(),FALSE),OFFSET(INDIRECT(ADDRESS(ROW(), COLUMN())),0,-1))</f>
        <v>面积*容积率</v>
      </c>
      <c r="P679" s="16"/>
      <c r="Q679" s="16" t="str" cm="1">
        <f t="array" aca="1" ref="Q679" ca="1">IF(OFFSET(INDIRECT(ADDRESS(ROW(), COLUMN())),0,-1)="",VLOOKUP($G679,$A:$AAE,COLUMN(),FALSE),OFFSET(INDIRECT(ADDRESS(ROW(), COLUMN())),0,-1))</f>
        <v>地块建筑面积*兼容比例2</v>
      </c>
      <c r="R679" s="16"/>
      <c r="S679" s="16" t="str" cm="1">
        <f t="array" aca="1" ref="S679" ca="1">IF(OFFSET(INDIRECT(ADDRESS(ROW(), COLUMN())),0,-1)="",VLOOKUP($G679,$A:$AAE,COLUMN(),FALSE),OFFSET(INDIRECT(ADDRESS(ROW(), COLUMN())),0,-1))</f>
        <v>地块建筑面积*兼容比例1</v>
      </c>
      <c r="T679" s="16"/>
      <c r="U679" s="16" t="str" cm="1">
        <f t="array" aca="1" ref="U679" ca="1">IF(OFFSET(INDIRECT(ADDRESS(ROW(), COLUMN())),0,-1)="",VLOOKUP($G679,$A:$AAE,COLUMN(),FALSE),OFFSET(INDIRECT(ADDRESS(ROW(), COLUMN())),0,-1))</f>
        <v>地块建筑面积*兼容比例1*0.35</v>
      </c>
      <c r="V679" s="16"/>
      <c r="W679" s="53" t="str" cm="1">
        <f t="array" aca="1" ref="W679" ca="1">IF(OFFSET(INDIRECT(ADDRESS(ROW(), COLUMN())),0,-1)="",VLOOKUP($G679,$A:$AAE,COLUMN(),FALSE),OFFSET(INDIRECT(ADDRESS(ROW(), COLUMN())),0,-1))</f>
        <v>地块建筑面积*兼容比例1*0.65</v>
      </c>
      <c r="X679" s="16"/>
      <c r="Y679" s="16" t="str" cm="1">
        <f t="array" aca="1" ref="Y679" ca="1">IF(OFFSET(INDIRECT(ADDRESS(ROW(), COLUMN())),0,-1)="",VLOOKUP($G679,$A:$AAE,COLUMN(),FALSE),OFFSET(INDIRECT(ADDRESS(ROW(), COLUMN())),0,-1))</f>
        <v>地块建筑面积*0</v>
      </c>
      <c r="Z679" s="16"/>
      <c r="AA679" s="16" t="str" cm="1">
        <f t="array" aca="1" ref="AA679" ca="1">IF(OFFSET(INDIRECT(ADDRESS(ROW(), COLUMN())),0,-1)="",VLOOKUP($G679,$A:$AAE,COLUMN(),FALSE),OFFSET(INDIRECT(ADDRESS(ROW(), COLUMN())),0,-1))</f>
        <v>地块建筑面积*0</v>
      </c>
      <c r="AB679" s="16"/>
      <c r="AC679" s="16" t="str" cm="1">
        <f t="array" aca="1" ref="AC679" ca="1">IF(OFFSET(INDIRECT(ADDRESS(ROW(), COLUMN())),0,-1)="",VLOOKUP($G679,$A:$AAE,COLUMN(),FALSE),OFFSET(INDIRECT(ADDRESS(ROW(), COLUMN())),0,-1))</f>
        <v>地块建筑面积*0</v>
      </c>
      <c r="AD679" s="16"/>
      <c r="AE679" s="16" t="str" cm="1">
        <f t="array" aca="1" ref="AE679" ca="1">IF(OFFSET(INDIRECT(ADDRESS(ROW(), COLUMN())),0,-1)="",VLOOKUP($G679,$A:$AAE,COLUMN(),FALSE),OFFSET(INDIRECT(ADDRESS(ROW(), COLUMN())),0,-1))</f>
        <v>面积*0</v>
      </c>
      <c r="AF679" s="16"/>
      <c r="AG679" s="16" t="str" cm="1">
        <f t="array" aca="1" ref="AG679" ca="1">IF(OFFSET(INDIRECT(ADDRESS(ROW(), COLUMN())),0,-1)="",VLOOKUP($G679,$A:$AAE,COLUMN(),FALSE),OFFSET(INDIRECT(ADDRESS(ROW(), COLUMN())),0,-1))</f>
        <v>面积*0</v>
      </c>
      <c r="AH679" s="16"/>
      <c r="AI679" s="16" t="str" cm="1">
        <f t="array" aca="1" ref="AI679" ca="1">IF(OFFSET(INDIRECT(ADDRESS(ROW(), COLUMN())),0,-1)="",VLOOKUP($G679,$A:$AAE,COLUMN(),FALSE),OFFSET(INDIRECT(ADDRESS(ROW(), COLUMN())),0,-1))</f>
        <v>100平方米/户</v>
      </c>
      <c r="AJ679" s="16"/>
      <c r="AK679" s="16" t="str" cm="1">
        <f t="array" aca="1" ref="AK679" ca="1">IF(OFFSET(INDIRECT(ADDRESS(ROW(), COLUMN())),0,-1)="",VLOOKUP($G679,$A:$AAE,COLUMN(),FALSE),OFFSET(INDIRECT(ADDRESS(ROW(), COLUMN())),0,-1))</f>
        <v>住宅建筑面积/100</v>
      </c>
      <c r="AL679" s="16"/>
      <c r="AM679" s="16" t="str" cm="1">
        <f t="array" aca="1" ref="AM679" ca="1">IF(OFFSET(INDIRECT(ADDRESS(ROW(), COLUMN())),0,-1)="",VLOOKUP($G679,$A:$AAE,COLUMN(),FALSE),OFFSET(INDIRECT(ADDRESS(ROW(), COLUMN())),0,-1))</f>
        <v>3人/户</v>
      </c>
      <c r="AN679" s="16"/>
      <c r="AO679" s="16" t="str" cm="1">
        <f t="array" aca="1" ref="AO679" ca="1">IF(OFFSET(INDIRECT(ADDRESS(ROW(), COLUMN())),0,-1)="",VLOOKUP($G679,$A:$AAE,COLUMN(),FALSE),OFFSET(INDIRECT(ADDRESS(ROW(), COLUMN())),0,-1))</f>
        <v>居住户数*3</v>
      </c>
      <c r="AP679" s="16"/>
      <c r="AQ679" s="16" t="str" cm="1">
        <f t="array" aca="1" ref="AQ679" ca="1">IF(OFFSET(INDIRECT(ADDRESS(ROW(), COLUMN())),0,-1)="",VLOOKUP($G679,$A:$AAE,COLUMN(),FALSE),OFFSET(INDIRECT(ADDRESS(ROW(), COLUMN())),0,-1))</f>
        <v>35平方米/岗位</v>
      </c>
      <c r="AR679" s="16"/>
      <c r="AS679" s="16" t="str" cm="1">
        <f t="array" aca="1" ref="AS679" ca="1">IF(OFFSET(INDIRECT(ADDRESS(ROW(), COLUMN())),0,-1)="",VLOOKUP($G679,$A:$AAE,COLUMN(),FALSE),OFFSET(INDIRECT(ADDRESS(ROW(), COLUMN())),0,-1))</f>
        <v>商服建筑面积/35</v>
      </c>
      <c r="AT679" s="16"/>
      <c r="AU679" s="16" t="str" cm="1">
        <f t="array" aca="1" ref="AU679" ca="1">IF(OFFSET(INDIRECT(ADDRESS(ROW(), COLUMN())),0,-1)="",VLOOKUP($G679,$A:$AAE,COLUMN(),FALSE),OFFSET(INDIRECT(ADDRESS(ROW(), COLUMN())),0,-1))</f>
        <v>1.2个/户，1.2个/100平方米</v>
      </c>
      <c r="AV679" s="16"/>
      <c r="AW679" s="16" t="str" cm="1">
        <f t="array" aca="1" ref="AW679" ca="1">IF(OFFSET(INDIRECT(ADDRESS(ROW(), COLUMN())),0,-1)="",VLOOKUP($G679,$A:$AAE,COLUMN(),FALSE),OFFSET(INDIRECT(ADDRESS(ROW(), COLUMN())),0,-1))</f>
        <v>居住户数*1.2+商服建筑面积*1.2/100</v>
      </c>
      <c r="AX679" s="116"/>
      <c r="AY679" s="16" t="str" cm="1">
        <f t="array" aca="1" ref="AY679" ca="1">IF(OFFSET(INDIRECT(ADDRESS(ROW(), COLUMN())),0,-1)="",VLOOKUP($G679,$A:$AAE,COLUMN(),FALSE),OFFSET(INDIRECT(ADDRESS(ROW(), COLUMN())),0,-1))</f>
        <v>155升/日*人，10升/平方米*日</v>
      </c>
      <c r="AZ679" s="116"/>
      <c r="BA679" s="16" t="str" cm="1">
        <f t="array" aca="1" ref="BA679" ca="1">IF(OFFSET(INDIRECT(ADDRESS(ROW(), COLUMN())),0,-1)="",VLOOKUP($G679,$A:$AAE,COLUMN(),FALSE),OFFSET(INDIRECT(ADDRESS(ROW(), COLUMN())),0,-1))</f>
        <v>居住人数*155/1000+商服建筑面积*10/1000</v>
      </c>
      <c r="BB679" s="116"/>
      <c r="BC679" s="16" cm="1">
        <f t="array" aca="1" ref="BC679" ca="1">IF(OFFSET(INDIRECT(ADDRESS(ROW(), COLUMN())),0,-1)="",VLOOKUP($G679,$A:$AAE,COLUMN(),FALSE),OFFSET(INDIRECT(ADDRESS(ROW(), COLUMN())),0,-1))</f>
        <v>0.85</v>
      </c>
      <c r="BD679" s="116"/>
      <c r="BE679" s="16" t="str" cm="1">
        <f t="array" aca="1" ref="BE679" ca="1">IF(OFFSET(INDIRECT(ADDRESS(ROW(), COLUMN())),0,-1)="",VLOOKUP($G679,$A:$AAE,COLUMN(),FALSE),OFFSET(INDIRECT(ADDRESS(ROW(), COLUMN())),0,-1))</f>
        <v>用水量*0.85</v>
      </c>
      <c r="BF679" s="116"/>
      <c r="BG679" s="16" t="str" cm="1">
        <f t="array" aca="1" ref="BG679" ca="1">IF(OFFSET(INDIRECT(ADDRESS(ROW(), COLUMN())),0,-1)="",VLOOKUP($G679,$A:$AAE,COLUMN(),FALSE),OFFSET(INDIRECT(ADDRESS(ROW(), COLUMN())),0,-1))</f>
        <v>50瓦/平方米，60瓦/平方米</v>
      </c>
      <c r="BH679" s="116"/>
      <c r="BI679" s="16" t="str" cm="1">
        <f t="array" aca="1" ref="BI679" ca="1">IF(OFFSET(INDIRECT(ADDRESS(ROW(), COLUMN())),0,-1)="",VLOOKUP($G679,$A:$AAE,COLUMN(),FALSE),OFFSET(INDIRECT(ADDRESS(ROW(), COLUMN())),0,-1))</f>
        <v>0.7，0.7</v>
      </c>
      <c r="BJ679" s="116"/>
      <c r="BK679" s="16" t="str" cm="1">
        <f t="array" aca="1" ref="BK679" ca="1">IF(OFFSET(INDIRECT(ADDRESS(ROW(), COLUMN())),0,-1)="",VLOOKUP($G679,$A:$AAE,COLUMN(),FALSE),OFFSET(INDIRECT(ADDRESS(ROW(), COLUMN())),0,-1))</f>
        <v>住宅建筑面积*50*0.7/1000+商服建筑面积*60*0.7/1000</v>
      </c>
      <c r="BL679" s="116"/>
      <c r="BM679" s="16" t="str" cm="1">
        <f t="array" aca="1" ref="BM679" ca="1">IF(OFFSET(INDIRECT(ADDRESS(ROW(), COLUMN())),0,-1)="",VLOOKUP($G679,$A:$AAE,COLUMN(),FALSE),OFFSET(INDIRECT(ADDRESS(ROW(), COLUMN())),0,-1))</f>
        <v>1.2门/户，1.0门/100平方米</v>
      </c>
      <c r="BN679" s="116"/>
      <c r="BO679" s="16" t="str" cm="1">
        <f t="array" aca="1" ref="BO679" ca="1">IF(OFFSET(INDIRECT(ADDRESS(ROW(), COLUMN())),0,-1)="",VLOOKUP($G679,$A:$AAE,COLUMN(),FALSE),OFFSET(INDIRECT(ADDRESS(ROW(), COLUMN())),0,-1))</f>
        <v>居住户数*1.2+商服建筑面积*1.0/100</v>
      </c>
      <c r="BP679" s="116"/>
      <c r="BQ679" s="16" t="str" cm="1">
        <f t="array" aca="1" ref="BQ679" ca="1">IF(OFFSET(INDIRECT(ADDRESS(ROW(), COLUMN())),0,-1)="",VLOOKUP($G679,$A:$AAE,COLUMN(),FALSE),OFFSET(INDIRECT(ADDRESS(ROW(), COLUMN())),0,-1))</f>
        <v>2.0门/户，0.2门/100平方米</v>
      </c>
      <c r="BR679" s="116"/>
      <c r="BS679" s="16" t="str" cm="1">
        <f t="array" aca="1" ref="BS679" ca="1">IF(OFFSET(INDIRECT(ADDRESS(ROW(), COLUMN())),0,-1)="",VLOOKUP($G679,$A:$AAE,COLUMN(),FALSE),OFFSET(INDIRECT(ADDRESS(ROW(), COLUMN())),0,-1))</f>
        <v>居住户数*2.0+商服建筑面积*0.2/100</v>
      </c>
      <c r="BT679" s="116"/>
      <c r="BU679" s="16" t="str" cm="1">
        <f t="array" aca="1" ref="BU679" ca="1">IF(OFFSET(INDIRECT(ADDRESS(ROW(), COLUMN())),0,-1)="",VLOOKUP($G679,$A:$AAE,COLUMN(),FALSE),OFFSET(INDIRECT(ADDRESS(ROW(), COLUMN())),0,-1))</f>
        <v>34.5pcu/万平方米，26：74，52.1pcu/万平方米，71：29</v>
      </c>
      <c r="BV679" s="116"/>
      <c r="BW679" s="16" t="str" cm="1">
        <f t="array" aca="1" ref="BW679" ca="1">IF(OFFSET(INDIRECT(ADDRESS(ROW(), COLUMN())),0,-1)="",VLOOKUP($G679,$A:$AAE,COLUMN(),FALSE),OFFSET(INDIRECT(ADDRESS(ROW(), COLUMN())),0,-1))</f>
        <v>住宅建筑面积/10000*34.5*0.26+商服建筑面积/10000*60*0.71</v>
      </c>
      <c r="BX679" s="116"/>
      <c r="BY679" s="16" t="str" cm="1">
        <f t="array" aca="1" ref="BY679" ca="1">IF(OFFSET(INDIRECT(ADDRESS(ROW(), COLUMN())),0,-1)="",VLOOKUP($G679,$A:$AAE,COLUMN(),FALSE),OFFSET(INDIRECT(ADDRESS(ROW(), COLUMN())),0,-1))</f>
        <v>住宅建筑面积/10000*34.5*0.74+商服建筑面积/10000*60*0.29</v>
      </c>
      <c r="BZ679" s="99"/>
      <c r="CA679" s="16" t="str" cm="1">
        <f t="array" aca="1" ref="CA679" ca="1">IF(OFFSET(INDIRECT(ADDRESS(ROW(), COLUMN())),0,-1)="",VLOOKUP($G679,$A:$AAE,COLUMN(),FALSE),OFFSET(INDIRECT(ADDRESS(ROW(), COLUMN())),0,-1))</f>
        <v>住宅建筑面积*0.4+商服建筑面积*0.4</v>
      </c>
      <c r="CB679" s="16"/>
      <c r="CC679" s="16" t="str" cm="1">
        <f t="array" aca="1" ref="CC679" ca="1">IF(OFFSET(INDIRECT(ADDRESS(ROW(), COLUMN())),0,-1)="",VLOOKUP($G679,$A:$AAE,COLUMN(),FALSE),OFFSET(INDIRECT(ADDRESS(ROW(), COLUMN())),0,-1))</f>
        <v>住宅建筑面积*0.4+商服建筑面积*0.4</v>
      </c>
      <c r="CD679" s="16"/>
      <c r="CE679" s="16" t="str" cm="1">
        <f t="array" aca="1" ref="CE679" ca="1">IF(OFFSET(INDIRECT(ADDRESS(ROW(), COLUMN())),0,-1)="",VLOOKUP($G679,$A:$AAE,COLUMN(),FALSE),OFFSET(INDIRECT(ADDRESS(ROW(), COLUMN())),0,-1))</f>
        <v>住宅建筑面积*0.11+商服建筑面积*0.08</v>
      </c>
      <c r="CF679" s="16"/>
      <c r="CG679" s="16" t="str" cm="1">
        <f t="array" aca="1" ref="CG679" ca="1">IF(OFFSET(INDIRECT(ADDRESS(ROW(), COLUMN())),0,-1)="",VLOOKUP($G679,$A:$AAE,COLUMN(),FALSE),OFFSET(INDIRECT(ADDRESS(ROW(), COLUMN())),0,-1))</f>
        <v>住宅建筑面积*0.11+商服建筑面积*0.08</v>
      </c>
      <c r="CH679" s="16"/>
      <c r="CI679" s="53" t="str" cm="1">
        <f t="array" aca="1" ref="CI679" ca="1">IF(OFFSET(INDIRECT(ADDRESS(ROW(), COLUMN())),0,-1)="",VLOOKUP($G679,$A:$AAE,COLUMN(),FALSE),OFFSET(INDIRECT(ADDRESS(ROW(), COLUMN())),0,-1))</f>
        <v>城镇建设用地</v>
      </c>
      <c r="CJ679" s="76" t="s">
        <v>1962</v>
      </c>
      <c r="CK679" s="78" t="str">
        <f t="shared" si="1464"/>
        <v>唯一标识:0902/0901/070102#商务金融用地/商业用地/二类城镇住宅用地#国空</v>
      </c>
      <c r="CL679" s="78" t="str">
        <f t="shared" si="1465"/>
        <v>性质名称:商务金融用地/商业用地/二类城镇住宅用地</v>
      </c>
      <c r="CM679" s="78" t="str">
        <f t="shared" si="1466"/>
        <v>地块性质过滤:</v>
      </c>
      <c r="CN679" s="78" t="str">
        <f t="shared" si="1467"/>
        <v>地块性质:0902/0901/070102</v>
      </c>
      <c r="CO679" s="78" t="str">
        <f t="shared" si="1468"/>
        <v>地类标准:国空</v>
      </c>
      <c r="CP679" s="78" t="str">
        <f t="shared" si="1469"/>
        <v>地块性质别称:B2/B1/R2</v>
      </c>
      <c r="CQ679" s="78" t="str">
        <f t="shared" si="1470"/>
        <v>属性继承:B/R#商住兼容用地#城规</v>
      </c>
      <c r="CR679" s="78" t="str">
        <f t="shared" si="1471"/>
        <v>父类:B/R</v>
      </c>
      <c r="CS679" s="78" t="str">
        <f t="shared" si="1472"/>
        <v>级别继承:09#商业服务业用地#国空</v>
      </c>
      <c r="CT679" s="78" t="str">
        <f t="shared" si="1473"/>
        <v>级别层次:2</v>
      </c>
      <c r="CU679" s="78" t="str">
        <f t="shared" si="1474"/>
        <v>级别:109</v>
      </c>
      <c r="CV679" s="78" t="str">
        <f t="shared" ca="1" si="1475"/>
        <v>地块颜色:255,192,0</v>
      </c>
      <c r="CW679" s="78" t="str">
        <f t="shared" ca="1" si="1476"/>
        <v>建筑面积公式:面积*容积率</v>
      </c>
      <c r="CX679" s="78" t="str">
        <f t="shared" ca="1" si="1477"/>
        <v>住宅建筑面积公式:地块建筑面积*兼容比例2</v>
      </c>
      <c r="CY679" s="78" t="str">
        <f t="shared" ca="1" si="1478"/>
        <v>商服建筑面积公式:地块建筑面积*兼容比例1</v>
      </c>
      <c r="CZ679" s="78" t="str">
        <f t="shared" ca="1" si="1479"/>
        <v>商服中商业建筑面积公式:地块建筑面积*兼容比例1*0.35</v>
      </c>
      <c r="DA679" s="78" t="str">
        <f t="shared" ca="1" si="1480"/>
        <v>商服中办公建筑面积公式:地块建筑面积*兼容比例1*0.65</v>
      </c>
      <c r="DB679" s="78" t="str">
        <f t="shared" ca="1" si="1481"/>
        <v>公服建筑面积公式:地块建筑面积*0</v>
      </c>
      <c r="DC679" s="78" t="str">
        <f t="shared" ca="1" si="1482"/>
        <v>工业建筑面积公式:地块建筑面积*0</v>
      </c>
      <c r="DD679" s="78" t="str">
        <f t="shared" ca="1" si="1483"/>
        <v>市政建筑面积公式:地块建筑面积*0</v>
      </c>
      <c r="DE679" s="78" t="str">
        <f t="shared" ca="1" si="1461"/>
        <v>绿地面积指定指标:面积*0</v>
      </c>
      <c r="DF679" s="78" t="str">
        <f t="shared" ca="1" si="1462"/>
        <v>绿地面积指定公式:面积*0</v>
      </c>
      <c r="DG679" s="78" t="str">
        <f t="shared" ca="1" si="1484"/>
        <v>户数指标:100平方米/户</v>
      </c>
      <c r="DH679" s="78" t="str">
        <f t="shared" ca="1" si="1485"/>
        <v>户数公式:住宅建筑面积/100</v>
      </c>
      <c r="DI679" s="78" t="str">
        <f t="shared" ca="1" si="1486"/>
        <v>人数指标:3人/户</v>
      </c>
      <c r="DJ679" s="78" t="str">
        <f t="shared" ca="1" si="1487"/>
        <v>人数公式:居住户数*3</v>
      </c>
      <c r="DK679" s="78" t="str">
        <f t="shared" ca="1" si="1488"/>
        <v>就业指标:35平方米/岗位</v>
      </c>
      <c r="DL679" s="78" t="str">
        <f t="shared" ca="1" si="1489"/>
        <v>就业公式:商服建筑面积/35</v>
      </c>
      <c r="DM679" s="78" t="str">
        <f t="shared" ca="1" si="1490"/>
        <v>机动车指标:1.2个/户，1.2个/100平方米</v>
      </c>
      <c r="DN679" s="78" t="str">
        <f t="shared" ca="1" si="1491"/>
        <v>机动车公式:居住户数*1.2+商服建筑面积*1.2/100</v>
      </c>
      <c r="DO679" s="78" t="str">
        <f t="shared" ca="1" si="1492"/>
        <v>用水量指标:155升/日*人，10升/平方米*日</v>
      </c>
      <c r="DP679" s="78" t="str">
        <f t="shared" ca="1" si="1493"/>
        <v>用水量公式:居住人数*155/1000+商服建筑面积*10/1000</v>
      </c>
      <c r="DQ679" s="78" t="str">
        <f t="shared" ca="1" si="1494"/>
        <v>污水折算系数:0.85</v>
      </c>
      <c r="DR679" s="78" t="str">
        <f t="shared" ca="1" si="1495"/>
        <v>污水量公式:用水量*0.85</v>
      </c>
      <c r="DS679" s="78" t="str">
        <f t="shared" ca="1" si="1496"/>
        <v>用电负荷指标:50瓦/平方米，60瓦/平方米</v>
      </c>
      <c r="DT679" s="78" t="str">
        <f t="shared" ca="1" si="1497"/>
        <v>同时率:0.7，0.7</v>
      </c>
      <c r="DU679" s="78" t="str">
        <f t="shared" ca="1" si="1498"/>
        <v>用电量公式:住宅建筑面积*50*0.7/1000+商服建筑面积*60*0.7/1000</v>
      </c>
      <c r="DV679" s="78" t="str">
        <f t="shared" ca="1" si="1499"/>
        <v>固话装机指标:1.2门/户，1.0门/100平方米</v>
      </c>
      <c r="DW679" s="78" t="str">
        <f t="shared" ca="1" si="1500"/>
        <v>固话量公式:居住户数*1.2+商服建筑面积*1.0/100</v>
      </c>
      <c r="DX679" s="78" t="str">
        <f t="shared" ca="1" si="1501"/>
        <v>有线电视指标:2.0门/户，0.2门/100平方米</v>
      </c>
      <c r="DY679" s="78" t="str">
        <f t="shared" ca="1" si="1502"/>
        <v>电视量公式:居住户数*2.0+商服建筑面积*0.2/100</v>
      </c>
      <c r="DZ679" s="78" t="str">
        <f t="shared" ca="1" si="1503"/>
        <v>高峰机动车生成量指标:34.5pcu/万平方米，26：74，52.1pcu/万平方米，71：29</v>
      </c>
      <c r="EA679" s="78" t="str">
        <f t="shared" ca="1" si="1504"/>
        <v>高峰机动车吸引量公式:住宅建筑面积/10000*34.5*0.26+商服建筑面积/10000*60*0.71</v>
      </c>
      <c r="EB679" s="78" t="str">
        <f t="shared" ca="1" si="1505"/>
        <v>高峰机动车发生量公式:住宅建筑面积/10000*34.5*0.74+商服建筑面积/10000*60*0.29</v>
      </c>
      <c r="EC679" s="78" t="str">
        <f t="shared" ca="1" si="1508"/>
        <v>地下空间指标:住宅建筑面积*0.4+商服建筑面积*0.4</v>
      </c>
      <c r="ED679" s="78" t="str">
        <f t="shared" ca="1" si="1506"/>
        <v>地下空间公式:住宅建筑面积*0.4+商服建筑面积*0.4</v>
      </c>
      <c r="EE679" s="78" t="str">
        <f t="shared" ca="1" si="1509"/>
        <v>人防指标:住宅建筑面积*0.11+商服建筑面积*0.08</v>
      </c>
      <c r="EF679" s="78" t="str">
        <f t="shared" ca="1" si="1507"/>
        <v>人防公式:住宅建筑面积*0.11+商服建筑面积*0.08</v>
      </c>
      <c r="EG679" s="78" t="str">
        <f t="shared" ca="1" si="1463"/>
        <v>用地构成:城镇建设用地</v>
      </c>
      <c r="EH679" s="78" t="s">
        <v>1962</v>
      </c>
      <c r="EI679" s="79" t="str">
        <f t="shared" ca="1" si="1460"/>
        <v>唯一标识:0902/0901/070102#商务金融用地/商业用地/二类城镇住宅用地#国空;性质名称:商务金融用地/商业用地/二类城镇住宅用地;地块性质过滤:;地块性质:0902/0901/070102;地类标准:国空;地块性质别称:B2/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79" t="s">
        <v>1962</v>
      </c>
    </row>
    <row r="680" spans="1:140" ht="16.5" x14ac:dyDescent="0.2">
      <c r="A680" s="53" t="str">
        <f t="shared" si="1510"/>
        <v>0901/0902/070102/120802#商业用地/商务金融用地/二类城镇住宅用地/公共交通场站用地#国空</v>
      </c>
      <c r="B680" s="53" t="s">
        <v>609</v>
      </c>
      <c r="C680" s="53"/>
      <c r="D680" s="53" t="s">
        <v>1189</v>
      </c>
      <c r="E680" s="53" t="s">
        <v>1277</v>
      </c>
      <c r="F680" s="53" t="s">
        <v>1378</v>
      </c>
      <c r="G680" s="53" t="s">
        <v>86</v>
      </c>
      <c r="H680" s="53" t="s">
        <v>912</v>
      </c>
      <c r="I680" s="53" t="s">
        <v>1459</v>
      </c>
      <c r="J680" s="53">
        <f t="shared" si="1512"/>
        <v>2</v>
      </c>
      <c r="K680" s="53" t="str">
        <f t="shared" si="1511"/>
        <v>109</v>
      </c>
      <c r="L680" s="53"/>
      <c r="M680" s="53" t="str" cm="1">
        <f t="array" aca="1" ref="M680" ca="1">IF(OFFSET(INDIRECT(ADDRESS(ROW(), COLUMN())),0,-1)="",VLOOKUP($G680,$A:$AAE,COLUMN(),FALSE),OFFSET(INDIRECT(ADDRESS(ROW(), COLUMN())),0,-1))</f>
        <v>255,192,0</v>
      </c>
      <c r="N680" s="16"/>
      <c r="O680" s="53" t="str" cm="1">
        <f t="array" aca="1" ref="O680" ca="1">IF(OFFSET(INDIRECT(ADDRESS(ROW(), COLUMN())),0,-1)="",VLOOKUP($G680,$A:$AAE,COLUMN(),FALSE),OFFSET(INDIRECT(ADDRESS(ROW(), COLUMN())),0,-1))</f>
        <v>面积*容积率</v>
      </c>
      <c r="P680" s="16"/>
      <c r="Q680" s="16" t="str" cm="1">
        <f t="array" aca="1" ref="Q680" ca="1">IF(OFFSET(INDIRECT(ADDRESS(ROW(), COLUMN())),0,-1)="",VLOOKUP($G680,$A:$AAE,COLUMN(),FALSE),OFFSET(INDIRECT(ADDRESS(ROW(), COLUMN())),0,-1))</f>
        <v>地块建筑面积*兼容比例2</v>
      </c>
      <c r="R680" s="16"/>
      <c r="S680" s="16" t="str" cm="1">
        <f t="array" aca="1" ref="S680" ca="1">IF(OFFSET(INDIRECT(ADDRESS(ROW(), COLUMN())),0,-1)="",VLOOKUP($G680,$A:$AAE,COLUMN(),FALSE),OFFSET(INDIRECT(ADDRESS(ROW(), COLUMN())),0,-1))</f>
        <v>地块建筑面积*兼容比例1</v>
      </c>
      <c r="T680" s="16"/>
      <c r="U680" s="16" t="str" cm="1">
        <f t="array" aca="1" ref="U680" ca="1">IF(OFFSET(INDIRECT(ADDRESS(ROW(), COLUMN())),0,-1)="",VLOOKUP($G680,$A:$AAE,COLUMN(),FALSE),OFFSET(INDIRECT(ADDRESS(ROW(), COLUMN())),0,-1))</f>
        <v>地块建筑面积*兼容比例1*0.35</v>
      </c>
      <c r="V680" s="16"/>
      <c r="W680" s="53" t="str" cm="1">
        <f t="array" aca="1" ref="W680" ca="1">IF(OFFSET(INDIRECT(ADDRESS(ROW(), COLUMN())),0,-1)="",VLOOKUP($G680,$A:$AAE,COLUMN(),FALSE),OFFSET(INDIRECT(ADDRESS(ROW(), COLUMN())),0,-1))</f>
        <v>地块建筑面积*兼容比例1*0.65</v>
      </c>
      <c r="X680" s="16"/>
      <c r="Y680" s="16" t="str" cm="1">
        <f t="array" aca="1" ref="Y680" ca="1">IF(OFFSET(INDIRECT(ADDRESS(ROW(), COLUMN())),0,-1)="",VLOOKUP($G680,$A:$AAE,COLUMN(),FALSE),OFFSET(INDIRECT(ADDRESS(ROW(), COLUMN())),0,-1))</f>
        <v>地块建筑面积*0</v>
      </c>
      <c r="Z680" s="16"/>
      <c r="AA680" s="16" t="str" cm="1">
        <f t="array" aca="1" ref="AA680" ca="1">IF(OFFSET(INDIRECT(ADDRESS(ROW(), COLUMN())),0,-1)="",VLOOKUP($G680,$A:$AAE,COLUMN(),FALSE),OFFSET(INDIRECT(ADDRESS(ROW(), COLUMN())),0,-1))</f>
        <v>地块建筑面积*0</v>
      </c>
      <c r="AB680" s="16"/>
      <c r="AC680" s="16" t="str" cm="1">
        <f t="array" aca="1" ref="AC680" ca="1">IF(OFFSET(INDIRECT(ADDRESS(ROW(), COLUMN())),0,-1)="",VLOOKUP($G680,$A:$AAE,COLUMN(),FALSE),OFFSET(INDIRECT(ADDRESS(ROW(), COLUMN())),0,-1))</f>
        <v>地块建筑面积*0</v>
      </c>
      <c r="AD680" s="16"/>
      <c r="AE680" s="16" t="str" cm="1">
        <f t="array" aca="1" ref="AE680" ca="1">IF(OFFSET(INDIRECT(ADDRESS(ROW(), COLUMN())),0,-1)="",VLOOKUP($G680,$A:$AAE,COLUMN(),FALSE),OFFSET(INDIRECT(ADDRESS(ROW(), COLUMN())),0,-1))</f>
        <v>面积*0</v>
      </c>
      <c r="AF680" s="16"/>
      <c r="AG680" s="16" t="str" cm="1">
        <f t="array" aca="1" ref="AG680" ca="1">IF(OFFSET(INDIRECT(ADDRESS(ROW(), COLUMN())),0,-1)="",VLOOKUP($G680,$A:$AAE,COLUMN(),FALSE),OFFSET(INDIRECT(ADDRESS(ROW(), COLUMN())),0,-1))</f>
        <v>面积*0</v>
      </c>
      <c r="AH680" s="16"/>
      <c r="AI680" s="16" t="str" cm="1">
        <f t="array" aca="1" ref="AI680" ca="1">IF(OFFSET(INDIRECT(ADDRESS(ROW(), COLUMN())),0,-1)="",VLOOKUP($G680,$A:$AAE,COLUMN(),FALSE),OFFSET(INDIRECT(ADDRESS(ROW(), COLUMN())),0,-1))</f>
        <v>100平方米/户</v>
      </c>
      <c r="AJ680" s="16"/>
      <c r="AK680" s="16" t="str" cm="1">
        <f t="array" aca="1" ref="AK680" ca="1">IF(OFFSET(INDIRECT(ADDRESS(ROW(), COLUMN())),0,-1)="",VLOOKUP($G680,$A:$AAE,COLUMN(),FALSE),OFFSET(INDIRECT(ADDRESS(ROW(), COLUMN())),0,-1))</f>
        <v>住宅建筑面积/100</v>
      </c>
      <c r="AL680" s="16"/>
      <c r="AM680" s="16" t="str" cm="1">
        <f t="array" aca="1" ref="AM680" ca="1">IF(OFFSET(INDIRECT(ADDRESS(ROW(), COLUMN())),0,-1)="",VLOOKUP($G680,$A:$AAE,COLUMN(),FALSE),OFFSET(INDIRECT(ADDRESS(ROW(), COLUMN())),0,-1))</f>
        <v>3人/户</v>
      </c>
      <c r="AN680" s="16"/>
      <c r="AO680" s="16" t="str" cm="1">
        <f t="array" aca="1" ref="AO680" ca="1">IF(OFFSET(INDIRECT(ADDRESS(ROW(), COLUMN())),0,-1)="",VLOOKUP($G680,$A:$AAE,COLUMN(),FALSE),OFFSET(INDIRECT(ADDRESS(ROW(), COLUMN())),0,-1))</f>
        <v>居住户数*3</v>
      </c>
      <c r="AP680" s="16"/>
      <c r="AQ680" s="16" t="str" cm="1">
        <f t="array" aca="1" ref="AQ680" ca="1">IF(OFFSET(INDIRECT(ADDRESS(ROW(), COLUMN())),0,-1)="",VLOOKUP($G680,$A:$AAE,COLUMN(),FALSE),OFFSET(INDIRECT(ADDRESS(ROW(), COLUMN())),0,-1))</f>
        <v>35平方米/岗位</v>
      </c>
      <c r="AR680" s="16"/>
      <c r="AS680" s="16" t="str" cm="1">
        <f t="array" aca="1" ref="AS680" ca="1">IF(OFFSET(INDIRECT(ADDRESS(ROW(), COLUMN())),0,-1)="",VLOOKUP($G680,$A:$AAE,COLUMN(),FALSE),OFFSET(INDIRECT(ADDRESS(ROW(), COLUMN())),0,-1))</f>
        <v>商服建筑面积/35</v>
      </c>
      <c r="AT680" s="16"/>
      <c r="AU680" s="16" t="str" cm="1">
        <f t="array" aca="1" ref="AU680" ca="1">IF(OFFSET(INDIRECT(ADDRESS(ROW(), COLUMN())),0,-1)="",VLOOKUP($G680,$A:$AAE,COLUMN(),FALSE),OFFSET(INDIRECT(ADDRESS(ROW(), COLUMN())),0,-1))</f>
        <v>1.2个/户，1.2个/100平方米</v>
      </c>
      <c r="AV680" s="16"/>
      <c r="AW680" s="16" t="str" cm="1">
        <f t="array" aca="1" ref="AW680" ca="1">IF(OFFSET(INDIRECT(ADDRESS(ROW(), COLUMN())),0,-1)="",VLOOKUP($G680,$A:$AAE,COLUMN(),FALSE),OFFSET(INDIRECT(ADDRESS(ROW(), COLUMN())),0,-1))</f>
        <v>居住户数*1.2+商服建筑面积*1.2/100</v>
      </c>
      <c r="AX680" s="116"/>
      <c r="AY680" s="16" t="str" cm="1">
        <f t="array" aca="1" ref="AY680" ca="1">IF(OFFSET(INDIRECT(ADDRESS(ROW(), COLUMN())),0,-1)="",VLOOKUP($G680,$A:$AAE,COLUMN(),FALSE),OFFSET(INDIRECT(ADDRESS(ROW(), COLUMN())),0,-1))</f>
        <v>155升/日*人，10升/平方米*日</v>
      </c>
      <c r="AZ680" s="116"/>
      <c r="BA680" s="16" t="str" cm="1">
        <f t="array" aca="1" ref="BA680" ca="1">IF(OFFSET(INDIRECT(ADDRESS(ROW(), COLUMN())),0,-1)="",VLOOKUP($G680,$A:$AAE,COLUMN(),FALSE),OFFSET(INDIRECT(ADDRESS(ROW(), COLUMN())),0,-1))</f>
        <v>居住人数*155/1000+商服建筑面积*10/1000</v>
      </c>
      <c r="BB680" s="116"/>
      <c r="BC680" s="16" cm="1">
        <f t="array" aca="1" ref="BC680" ca="1">IF(OFFSET(INDIRECT(ADDRESS(ROW(), COLUMN())),0,-1)="",VLOOKUP($G680,$A:$AAE,COLUMN(),FALSE),OFFSET(INDIRECT(ADDRESS(ROW(), COLUMN())),0,-1))</f>
        <v>0.85</v>
      </c>
      <c r="BD680" s="116"/>
      <c r="BE680" s="16" t="str" cm="1">
        <f t="array" aca="1" ref="BE680" ca="1">IF(OFFSET(INDIRECT(ADDRESS(ROW(), COLUMN())),0,-1)="",VLOOKUP($G680,$A:$AAE,COLUMN(),FALSE),OFFSET(INDIRECT(ADDRESS(ROW(), COLUMN())),0,-1))</f>
        <v>用水量*0.85</v>
      </c>
      <c r="BF680" s="116"/>
      <c r="BG680" s="16" t="str" cm="1">
        <f t="array" aca="1" ref="BG680" ca="1">IF(OFFSET(INDIRECT(ADDRESS(ROW(), COLUMN())),0,-1)="",VLOOKUP($G680,$A:$AAE,COLUMN(),FALSE),OFFSET(INDIRECT(ADDRESS(ROW(), COLUMN())),0,-1))</f>
        <v>50瓦/平方米，60瓦/平方米</v>
      </c>
      <c r="BH680" s="116"/>
      <c r="BI680" s="16" t="str" cm="1">
        <f t="array" aca="1" ref="BI680" ca="1">IF(OFFSET(INDIRECT(ADDRESS(ROW(), COLUMN())),0,-1)="",VLOOKUP($G680,$A:$AAE,COLUMN(),FALSE),OFFSET(INDIRECT(ADDRESS(ROW(), COLUMN())),0,-1))</f>
        <v>0.7，0.7</v>
      </c>
      <c r="BJ680" s="116"/>
      <c r="BK680" s="16" t="str" cm="1">
        <f t="array" aca="1" ref="BK680" ca="1">IF(OFFSET(INDIRECT(ADDRESS(ROW(), COLUMN())),0,-1)="",VLOOKUP($G680,$A:$AAE,COLUMN(),FALSE),OFFSET(INDIRECT(ADDRESS(ROW(), COLUMN())),0,-1))</f>
        <v>住宅建筑面积*50*0.7/1000+商服建筑面积*60*0.7/1000</v>
      </c>
      <c r="BL680" s="116"/>
      <c r="BM680" s="16" t="str" cm="1">
        <f t="array" aca="1" ref="BM680" ca="1">IF(OFFSET(INDIRECT(ADDRESS(ROW(), COLUMN())),0,-1)="",VLOOKUP($G680,$A:$AAE,COLUMN(),FALSE),OFFSET(INDIRECT(ADDRESS(ROW(), COLUMN())),0,-1))</f>
        <v>1.2门/户，1.0门/100平方米</v>
      </c>
      <c r="BN680" s="116"/>
      <c r="BO680" s="16" t="str" cm="1">
        <f t="array" aca="1" ref="BO680" ca="1">IF(OFFSET(INDIRECT(ADDRESS(ROW(), COLUMN())),0,-1)="",VLOOKUP($G680,$A:$AAE,COLUMN(),FALSE),OFFSET(INDIRECT(ADDRESS(ROW(), COLUMN())),0,-1))</f>
        <v>居住户数*1.2+商服建筑面积*1.0/100</v>
      </c>
      <c r="BP680" s="116"/>
      <c r="BQ680" s="16" t="str" cm="1">
        <f t="array" aca="1" ref="BQ680" ca="1">IF(OFFSET(INDIRECT(ADDRESS(ROW(), COLUMN())),0,-1)="",VLOOKUP($G680,$A:$AAE,COLUMN(),FALSE),OFFSET(INDIRECT(ADDRESS(ROW(), COLUMN())),0,-1))</f>
        <v>2.0门/户，0.2门/100平方米</v>
      </c>
      <c r="BR680" s="116"/>
      <c r="BS680" s="16" t="str" cm="1">
        <f t="array" aca="1" ref="BS680" ca="1">IF(OFFSET(INDIRECT(ADDRESS(ROW(), COLUMN())),0,-1)="",VLOOKUP($G680,$A:$AAE,COLUMN(),FALSE),OFFSET(INDIRECT(ADDRESS(ROW(), COLUMN())),0,-1))</f>
        <v>居住户数*2.0+商服建筑面积*0.2/100</v>
      </c>
      <c r="BT680" s="116"/>
      <c r="BU680" s="16" t="str" cm="1">
        <f t="array" aca="1" ref="BU680" ca="1">IF(OFFSET(INDIRECT(ADDRESS(ROW(), COLUMN())),0,-1)="",VLOOKUP($G680,$A:$AAE,COLUMN(),FALSE),OFFSET(INDIRECT(ADDRESS(ROW(), COLUMN())),0,-1))</f>
        <v>34.5pcu/万平方米，26：74，52.1pcu/万平方米，71：29</v>
      </c>
      <c r="BV680" s="116"/>
      <c r="BW680" s="16" t="str" cm="1">
        <f t="array" aca="1" ref="BW680" ca="1">IF(OFFSET(INDIRECT(ADDRESS(ROW(), COLUMN())),0,-1)="",VLOOKUP($G680,$A:$AAE,COLUMN(),FALSE),OFFSET(INDIRECT(ADDRESS(ROW(), COLUMN())),0,-1))</f>
        <v>住宅建筑面积/10000*34.5*0.26+商服建筑面积/10000*60*0.71</v>
      </c>
      <c r="BX680" s="116"/>
      <c r="BY680" s="16" t="str" cm="1">
        <f t="array" aca="1" ref="BY680" ca="1">IF(OFFSET(INDIRECT(ADDRESS(ROW(), COLUMN())),0,-1)="",VLOOKUP($G680,$A:$AAE,COLUMN(),FALSE),OFFSET(INDIRECT(ADDRESS(ROW(), COLUMN())),0,-1))</f>
        <v>住宅建筑面积/10000*34.5*0.74+商服建筑面积/10000*60*0.29</v>
      </c>
      <c r="BZ680" s="99"/>
      <c r="CA680" s="16" t="str" cm="1">
        <f t="array" aca="1" ref="CA680" ca="1">IF(OFFSET(INDIRECT(ADDRESS(ROW(), COLUMN())),0,-1)="",VLOOKUP($G680,$A:$AAE,COLUMN(),FALSE),OFFSET(INDIRECT(ADDRESS(ROW(), COLUMN())),0,-1))</f>
        <v>住宅建筑面积*0.4+商服建筑面积*0.4</v>
      </c>
      <c r="CB680" s="16"/>
      <c r="CC680" s="16" t="str" cm="1">
        <f t="array" aca="1" ref="CC680" ca="1">IF(OFFSET(INDIRECT(ADDRESS(ROW(), COLUMN())),0,-1)="",VLOOKUP($G680,$A:$AAE,COLUMN(),FALSE),OFFSET(INDIRECT(ADDRESS(ROW(), COLUMN())),0,-1))</f>
        <v>住宅建筑面积*0.4+商服建筑面积*0.4</v>
      </c>
      <c r="CD680" s="16"/>
      <c r="CE680" s="16" t="str" cm="1">
        <f t="array" aca="1" ref="CE680" ca="1">IF(OFFSET(INDIRECT(ADDRESS(ROW(), COLUMN())),0,-1)="",VLOOKUP($G680,$A:$AAE,COLUMN(),FALSE),OFFSET(INDIRECT(ADDRESS(ROW(), COLUMN())),0,-1))</f>
        <v>住宅建筑面积*0.11+商服建筑面积*0.08</v>
      </c>
      <c r="CF680" s="16"/>
      <c r="CG680" s="16" t="str" cm="1">
        <f t="array" aca="1" ref="CG680" ca="1">IF(OFFSET(INDIRECT(ADDRESS(ROW(), COLUMN())),0,-1)="",VLOOKUP($G680,$A:$AAE,COLUMN(),FALSE),OFFSET(INDIRECT(ADDRESS(ROW(), COLUMN())),0,-1))</f>
        <v>住宅建筑面积*0.11+商服建筑面积*0.08</v>
      </c>
      <c r="CH680" s="16"/>
      <c r="CI680" s="53" t="str" cm="1">
        <f t="array" aca="1" ref="CI680" ca="1">IF(OFFSET(INDIRECT(ADDRESS(ROW(), COLUMN())),0,-1)="",VLOOKUP($G680,$A:$AAE,COLUMN(),FALSE),OFFSET(INDIRECT(ADDRESS(ROW(), COLUMN())),0,-1))</f>
        <v>城镇建设用地</v>
      </c>
      <c r="CJ680" s="76" t="s">
        <v>1962</v>
      </c>
      <c r="CK680" s="78" t="str">
        <f t="shared" si="1464"/>
        <v>唯一标识:0901/0902/070102/120802#商业用地/商务金融用地/二类城镇住宅用地/公共交通场站用地#国空</v>
      </c>
      <c r="CL680" s="78" t="str">
        <f t="shared" si="1465"/>
        <v>性质名称:商业用地/商务金融用地/二类城镇住宅用地/公共交通场站用地</v>
      </c>
      <c r="CM680" s="78" t="str">
        <f t="shared" si="1466"/>
        <v>地块性质过滤:</v>
      </c>
      <c r="CN680" s="78" t="str">
        <f t="shared" si="1467"/>
        <v>地块性质:0901/0902/070102/120802</v>
      </c>
      <c r="CO680" s="78" t="str">
        <f t="shared" si="1468"/>
        <v>地类标准:国空</v>
      </c>
      <c r="CP680" s="78" t="str">
        <f t="shared" si="1469"/>
        <v>地块性质别称:B1/B2/R2/S32</v>
      </c>
      <c r="CQ680" s="78" t="str">
        <f t="shared" si="1470"/>
        <v>属性继承:B/R#商住兼容用地#城规</v>
      </c>
      <c r="CR680" s="78" t="str">
        <f t="shared" si="1471"/>
        <v>父类:B/R</v>
      </c>
      <c r="CS680" s="78" t="str">
        <f t="shared" si="1472"/>
        <v>级别继承:09#商业服务业用地#国空</v>
      </c>
      <c r="CT680" s="78" t="str">
        <f t="shared" si="1473"/>
        <v>级别层次:2</v>
      </c>
      <c r="CU680" s="78" t="str">
        <f t="shared" si="1474"/>
        <v>级别:109</v>
      </c>
      <c r="CV680" s="78" t="str">
        <f t="shared" ca="1" si="1475"/>
        <v>地块颜色:255,192,0</v>
      </c>
      <c r="CW680" s="78" t="str">
        <f t="shared" ca="1" si="1476"/>
        <v>建筑面积公式:面积*容积率</v>
      </c>
      <c r="CX680" s="78" t="str">
        <f t="shared" ca="1" si="1477"/>
        <v>住宅建筑面积公式:地块建筑面积*兼容比例2</v>
      </c>
      <c r="CY680" s="78" t="str">
        <f t="shared" ca="1" si="1478"/>
        <v>商服建筑面积公式:地块建筑面积*兼容比例1</v>
      </c>
      <c r="CZ680" s="78" t="str">
        <f t="shared" ca="1" si="1479"/>
        <v>商服中商业建筑面积公式:地块建筑面积*兼容比例1*0.35</v>
      </c>
      <c r="DA680" s="78" t="str">
        <f t="shared" ca="1" si="1480"/>
        <v>商服中办公建筑面积公式:地块建筑面积*兼容比例1*0.65</v>
      </c>
      <c r="DB680" s="78" t="str">
        <f t="shared" ca="1" si="1481"/>
        <v>公服建筑面积公式:地块建筑面积*0</v>
      </c>
      <c r="DC680" s="78" t="str">
        <f t="shared" ca="1" si="1482"/>
        <v>工业建筑面积公式:地块建筑面积*0</v>
      </c>
      <c r="DD680" s="78" t="str">
        <f t="shared" ca="1" si="1483"/>
        <v>市政建筑面积公式:地块建筑面积*0</v>
      </c>
      <c r="DE680" s="78" t="str">
        <f t="shared" ca="1" si="1461"/>
        <v>绿地面积指定指标:面积*0</v>
      </c>
      <c r="DF680" s="78" t="str">
        <f t="shared" ca="1" si="1462"/>
        <v>绿地面积指定公式:面积*0</v>
      </c>
      <c r="DG680" s="78" t="str">
        <f t="shared" ca="1" si="1484"/>
        <v>户数指标:100平方米/户</v>
      </c>
      <c r="DH680" s="78" t="str">
        <f t="shared" ca="1" si="1485"/>
        <v>户数公式:住宅建筑面积/100</v>
      </c>
      <c r="DI680" s="78" t="str">
        <f t="shared" ca="1" si="1486"/>
        <v>人数指标:3人/户</v>
      </c>
      <c r="DJ680" s="78" t="str">
        <f t="shared" ca="1" si="1487"/>
        <v>人数公式:居住户数*3</v>
      </c>
      <c r="DK680" s="78" t="str">
        <f t="shared" ca="1" si="1488"/>
        <v>就业指标:35平方米/岗位</v>
      </c>
      <c r="DL680" s="78" t="str">
        <f t="shared" ca="1" si="1489"/>
        <v>就业公式:商服建筑面积/35</v>
      </c>
      <c r="DM680" s="78" t="str">
        <f t="shared" ca="1" si="1490"/>
        <v>机动车指标:1.2个/户，1.2个/100平方米</v>
      </c>
      <c r="DN680" s="78" t="str">
        <f t="shared" ca="1" si="1491"/>
        <v>机动车公式:居住户数*1.2+商服建筑面积*1.2/100</v>
      </c>
      <c r="DO680" s="78" t="str">
        <f t="shared" ca="1" si="1492"/>
        <v>用水量指标:155升/日*人，10升/平方米*日</v>
      </c>
      <c r="DP680" s="78" t="str">
        <f t="shared" ca="1" si="1493"/>
        <v>用水量公式:居住人数*155/1000+商服建筑面积*10/1000</v>
      </c>
      <c r="DQ680" s="78" t="str">
        <f t="shared" ca="1" si="1494"/>
        <v>污水折算系数:0.85</v>
      </c>
      <c r="DR680" s="78" t="str">
        <f t="shared" ca="1" si="1495"/>
        <v>污水量公式:用水量*0.85</v>
      </c>
      <c r="DS680" s="78" t="str">
        <f t="shared" ca="1" si="1496"/>
        <v>用电负荷指标:50瓦/平方米，60瓦/平方米</v>
      </c>
      <c r="DT680" s="78" t="str">
        <f t="shared" ca="1" si="1497"/>
        <v>同时率:0.7，0.7</v>
      </c>
      <c r="DU680" s="78" t="str">
        <f t="shared" ca="1" si="1498"/>
        <v>用电量公式:住宅建筑面积*50*0.7/1000+商服建筑面积*60*0.7/1000</v>
      </c>
      <c r="DV680" s="78" t="str">
        <f t="shared" ca="1" si="1499"/>
        <v>固话装机指标:1.2门/户，1.0门/100平方米</v>
      </c>
      <c r="DW680" s="78" t="str">
        <f t="shared" ca="1" si="1500"/>
        <v>固话量公式:居住户数*1.2+商服建筑面积*1.0/100</v>
      </c>
      <c r="DX680" s="78" t="str">
        <f t="shared" ca="1" si="1501"/>
        <v>有线电视指标:2.0门/户，0.2门/100平方米</v>
      </c>
      <c r="DY680" s="78" t="str">
        <f t="shared" ca="1" si="1502"/>
        <v>电视量公式:居住户数*2.0+商服建筑面积*0.2/100</v>
      </c>
      <c r="DZ680" s="78" t="str">
        <f t="shared" ca="1" si="1503"/>
        <v>高峰机动车生成量指标:34.5pcu/万平方米，26：74，52.1pcu/万平方米，71：29</v>
      </c>
      <c r="EA680" s="78" t="str">
        <f t="shared" ca="1" si="1504"/>
        <v>高峰机动车吸引量公式:住宅建筑面积/10000*34.5*0.26+商服建筑面积/10000*60*0.71</v>
      </c>
      <c r="EB680" s="78" t="str">
        <f t="shared" ca="1" si="1505"/>
        <v>高峰机动车发生量公式:住宅建筑面积/10000*34.5*0.74+商服建筑面积/10000*60*0.29</v>
      </c>
      <c r="EC680" s="78" t="str">
        <f t="shared" ca="1" si="1508"/>
        <v>地下空间指标:住宅建筑面积*0.4+商服建筑面积*0.4</v>
      </c>
      <c r="ED680" s="78" t="str">
        <f t="shared" ca="1" si="1506"/>
        <v>地下空间公式:住宅建筑面积*0.4+商服建筑面积*0.4</v>
      </c>
      <c r="EE680" s="78" t="str">
        <f t="shared" ca="1" si="1509"/>
        <v>人防指标:住宅建筑面积*0.11+商服建筑面积*0.08</v>
      </c>
      <c r="EF680" s="78" t="str">
        <f t="shared" ca="1" si="1507"/>
        <v>人防公式:住宅建筑面积*0.11+商服建筑面积*0.08</v>
      </c>
      <c r="EG680" s="78" t="str">
        <f t="shared" ca="1" si="1463"/>
        <v>用地构成:城镇建设用地</v>
      </c>
      <c r="EH680" s="78" t="s">
        <v>1962</v>
      </c>
      <c r="EI680" s="79" t="str">
        <f t="shared" ca="1" si="1460"/>
        <v>唯一标识:0901/0902/070102/120802#商业用地/商务金融用地/二类城镇住宅用地/公共交通场站用地#国空;性质名称:商业用地/商务金融用地/二类城镇住宅用地/公共交通场站用地;地块性质过滤:;地块性质:0901/0902/070102/120802;地类标准:国空;地块性质别称:B1/B2/R2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0" t="s">
        <v>1962</v>
      </c>
    </row>
    <row r="681" spans="1:140" ht="16.5" x14ac:dyDescent="0.2">
      <c r="A681" s="53" t="str">
        <f t="shared" si="1510"/>
        <v>0901/070102#商业用地/二类城镇住宅用地#国空</v>
      </c>
      <c r="B681" s="53" t="s">
        <v>607</v>
      </c>
      <c r="C681" s="53"/>
      <c r="D681" s="53" t="s">
        <v>1187</v>
      </c>
      <c r="E681" s="53" t="s">
        <v>1277</v>
      </c>
      <c r="F681" s="53" t="s">
        <v>939</v>
      </c>
      <c r="G681" s="53" t="s">
        <v>86</v>
      </c>
      <c r="H681" s="53" t="s">
        <v>912</v>
      </c>
      <c r="I681" s="53" t="s">
        <v>1459</v>
      </c>
      <c r="J681" s="53">
        <f t="shared" si="1512"/>
        <v>2</v>
      </c>
      <c r="K681" s="53" t="str">
        <f t="shared" si="1511"/>
        <v>109</v>
      </c>
      <c r="L681" s="53"/>
      <c r="M681" s="53" t="str" cm="1">
        <f t="array" aca="1" ref="M681" ca="1">IF(OFFSET(INDIRECT(ADDRESS(ROW(), COLUMN())),0,-1)="",VLOOKUP($G681,$A:$AAE,COLUMN(),FALSE),OFFSET(INDIRECT(ADDRESS(ROW(), COLUMN())),0,-1))</f>
        <v>255,192,0</v>
      </c>
      <c r="N681" s="16"/>
      <c r="O681" s="53" t="str" cm="1">
        <f t="array" aca="1" ref="O681" ca="1">IF(OFFSET(INDIRECT(ADDRESS(ROW(), COLUMN())),0,-1)="",VLOOKUP($G681,$A:$AAE,COLUMN(),FALSE),OFFSET(INDIRECT(ADDRESS(ROW(), COLUMN())),0,-1))</f>
        <v>面积*容积率</v>
      </c>
      <c r="P681" s="16"/>
      <c r="Q681" s="16" t="str" cm="1">
        <f t="array" aca="1" ref="Q681" ca="1">IF(OFFSET(INDIRECT(ADDRESS(ROW(), COLUMN())),0,-1)="",VLOOKUP($G681,$A:$AAE,COLUMN(),FALSE),OFFSET(INDIRECT(ADDRESS(ROW(), COLUMN())),0,-1))</f>
        <v>地块建筑面积*兼容比例2</v>
      </c>
      <c r="R681" s="16"/>
      <c r="S681" s="16" t="str" cm="1">
        <f t="array" aca="1" ref="S681" ca="1">IF(OFFSET(INDIRECT(ADDRESS(ROW(), COLUMN())),0,-1)="",VLOOKUP($G681,$A:$AAE,COLUMN(),FALSE),OFFSET(INDIRECT(ADDRESS(ROW(), COLUMN())),0,-1))</f>
        <v>地块建筑面积*兼容比例1</v>
      </c>
      <c r="T681" s="16"/>
      <c r="U681" s="16" t="str" cm="1">
        <f t="array" aca="1" ref="U681" ca="1">IF(OFFSET(INDIRECT(ADDRESS(ROW(), COLUMN())),0,-1)="",VLOOKUP($G681,$A:$AAE,COLUMN(),FALSE),OFFSET(INDIRECT(ADDRESS(ROW(), COLUMN())),0,-1))</f>
        <v>地块建筑面积*兼容比例1*0.35</v>
      </c>
      <c r="V681" s="16"/>
      <c r="W681" s="53" t="str" cm="1">
        <f t="array" aca="1" ref="W681" ca="1">IF(OFFSET(INDIRECT(ADDRESS(ROW(), COLUMN())),0,-1)="",VLOOKUP($G681,$A:$AAE,COLUMN(),FALSE),OFFSET(INDIRECT(ADDRESS(ROW(), COLUMN())),0,-1))</f>
        <v>地块建筑面积*兼容比例1*0.65</v>
      </c>
      <c r="X681" s="16"/>
      <c r="Y681" s="16" t="str" cm="1">
        <f t="array" aca="1" ref="Y681" ca="1">IF(OFFSET(INDIRECT(ADDRESS(ROW(), COLUMN())),0,-1)="",VLOOKUP($G681,$A:$AAE,COLUMN(),FALSE),OFFSET(INDIRECT(ADDRESS(ROW(), COLUMN())),0,-1))</f>
        <v>地块建筑面积*0</v>
      </c>
      <c r="Z681" s="16"/>
      <c r="AA681" s="16" t="str" cm="1">
        <f t="array" aca="1" ref="AA681" ca="1">IF(OFFSET(INDIRECT(ADDRESS(ROW(), COLUMN())),0,-1)="",VLOOKUP($G681,$A:$AAE,COLUMN(),FALSE),OFFSET(INDIRECT(ADDRESS(ROW(), COLUMN())),0,-1))</f>
        <v>地块建筑面积*0</v>
      </c>
      <c r="AB681" s="16"/>
      <c r="AC681" s="16" t="str" cm="1">
        <f t="array" aca="1" ref="AC681" ca="1">IF(OFFSET(INDIRECT(ADDRESS(ROW(), COLUMN())),0,-1)="",VLOOKUP($G681,$A:$AAE,COLUMN(),FALSE),OFFSET(INDIRECT(ADDRESS(ROW(), COLUMN())),0,-1))</f>
        <v>地块建筑面积*0</v>
      </c>
      <c r="AD681" s="16"/>
      <c r="AE681" s="16" t="str" cm="1">
        <f t="array" aca="1" ref="AE681" ca="1">IF(OFFSET(INDIRECT(ADDRESS(ROW(), COLUMN())),0,-1)="",VLOOKUP($G681,$A:$AAE,COLUMN(),FALSE),OFFSET(INDIRECT(ADDRESS(ROW(), COLUMN())),0,-1))</f>
        <v>面积*0</v>
      </c>
      <c r="AF681" s="16"/>
      <c r="AG681" s="16" t="str" cm="1">
        <f t="array" aca="1" ref="AG681" ca="1">IF(OFFSET(INDIRECT(ADDRESS(ROW(), COLUMN())),0,-1)="",VLOOKUP($G681,$A:$AAE,COLUMN(),FALSE),OFFSET(INDIRECT(ADDRESS(ROW(), COLUMN())),0,-1))</f>
        <v>面积*0</v>
      </c>
      <c r="AH681" s="16"/>
      <c r="AI681" s="16" t="str" cm="1">
        <f t="array" aca="1" ref="AI681" ca="1">IF(OFFSET(INDIRECT(ADDRESS(ROW(), COLUMN())),0,-1)="",VLOOKUP($G681,$A:$AAE,COLUMN(),FALSE),OFFSET(INDIRECT(ADDRESS(ROW(), COLUMN())),0,-1))</f>
        <v>100平方米/户</v>
      </c>
      <c r="AJ681" s="16"/>
      <c r="AK681" s="16" t="str" cm="1">
        <f t="array" aca="1" ref="AK681" ca="1">IF(OFFSET(INDIRECT(ADDRESS(ROW(), COLUMN())),0,-1)="",VLOOKUP($G681,$A:$AAE,COLUMN(),FALSE),OFFSET(INDIRECT(ADDRESS(ROW(), COLUMN())),0,-1))</f>
        <v>住宅建筑面积/100</v>
      </c>
      <c r="AL681" s="16"/>
      <c r="AM681" s="16" t="str" cm="1">
        <f t="array" aca="1" ref="AM681" ca="1">IF(OFFSET(INDIRECT(ADDRESS(ROW(), COLUMN())),0,-1)="",VLOOKUP($G681,$A:$AAE,COLUMN(),FALSE),OFFSET(INDIRECT(ADDRESS(ROW(), COLUMN())),0,-1))</f>
        <v>3人/户</v>
      </c>
      <c r="AN681" s="16"/>
      <c r="AO681" s="16" t="str" cm="1">
        <f t="array" aca="1" ref="AO681" ca="1">IF(OFFSET(INDIRECT(ADDRESS(ROW(), COLUMN())),0,-1)="",VLOOKUP($G681,$A:$AAE,COLUMN(),FALSE),OFFSET(INDIRECT(ADDRESS(ROW(), COLUMN())),0,-1))</f>
        <v>居住户数*3</v>
      </c>
      <c r="AP681" s="16"/>
      <c r="AQ681" s="16" t="str" cm="1">
        <f t="array" aca="1" ref="AQ681" ca="1">IF(OFFSET(INDIRECT(ADDRESS(ROW(), COLUMN())),0,-1)="",VLOOKUP($G681,$A:$AAE,COLUMN(),FALSE),OFFSET(INDIRECT(ADDRESS(ROW(), COLUMN())),0,-1))</f>
        <v>35平方米/岗位</v>
      </c>
      <c r="AR681" s="16"/>
      <c r="AS681" s="16" t="str" cm="1">
        <f t="array" aca="1" ref="AS681" ca="1">IF(OFFSET(INDIRECT(ADDRESS(ROW(), COLUMN())),0,-1)="",VLOOKUP($G681,$A:$AAE,COLUMN(),FALSE),OFFSET(INDIRECT(ADDRESS(ROW(), COLUMN())),0,-1))</f>
        <v>商服建筑面积/35</v>
      </c>
      <c r="AT681" s="16"/>
      <c r="AU681" s="16" t="str" cm="1">
        <f t="array" aca="1" ref="AU681" ca="1">IF(OFFSET(INDIRECT(ADDRESS(ROW(), COLUMN())),0,-1)="",VLOOKUP($G681,$A:$AAE,COLUMN(),FALSE),OFFSET(INDIRECT(ADDRESS(ROW(), COLUMN())),0,-1))</f>
        <v>1.2个/户，1.2个/100平方米</v>
      </c>
      <c r="AV681" s="16"/>
      <c r="AW681" s="16" t="str" cm="1">
        <f t="array" aca="1" ref="AW681" ca="1">IF(OFFSET(INDIRECT(ADDRESS(ROW(), COLUMN())),0,-1)="",VLOOKUP($G681,$A:$AAE,COLUMN(),FALSE),OFFSET(INDIRECT(ADDRESS(ROW(), COLUMN())),0,-1))</f>
        <v>居住户数*1.2+商服建筑面积*1.2/100</v>
      </c>
      <c r="AX681" s="116"/>
      <c r="AY681" s="16" t="str" cm="1">
        <f t="array" aca="1" ref="AY681" ca="1">IF(OFFSET(INDIRECT(ADDRESS(ROW(), COLUMN())),0,-1)="",VLOOKUP($G681,$A:$AAE,COLUMN(),FALSE),OFFSET(INDIRECT(ADDRESS(ROW(), COLUMN())),0,-1))</f>
        <v>155升/日*人，10升/平方米*日</v>
      </c>
      <c r="AZ681" s="116"/>
      <c r="BA681" s="16" t="str" cm="1">
        <f t="array" aca="1" ref="BA681" ca="1">IF(OFFSET(INDIRECT(ADDRESS(ROW(), COLUMN())),0,-1)="",VLOOKUP($G681,$A:$AAE,COLUMN(),FALSE),OFFSET(INDIRECT(ADDRESS(ROW(), COLUMN())),0,-1))</f>
        <v>居住人数*155/1000+商服建筑面积*10/1000</v>
      </c>
      <c r="BB681" s="116"/>
      <c r="BC681" s="16" cm="1">
        <f t="array" aca="1" ref="BC681" ca="1">IF(OFFSET(INDIRECT(ADDRESS(ROW(), COLUMN())),0,-1)="",VLOOKUP($G681,$A:$AAE,COLUMN(),FALSE),OFFSET(INDIRECT(ADDRESS(ROW(), COLUMN())),0,-1))</f>
        <v>0.85</v>
      </c>
      <c r="BD681" s="116"/>
      <c r="BE681" s="16" t="str" cm="1">
        <f t="array" aca="1" ref="BE681" ca="1">IF(OFFSET(INDIRECT(ADDRESS(ROW(), COLUMN())),0,-1)="",VLOOKUP($G681,$A:$AAE,COLUMN(),FALSE),OFFSET(INDIRECT(ADDRESS(ROW(), COLUMN())),0,-1))</f>
        <v>用水量*0.85</v>
      </c>
      <c r="BF681" s="116"/>
      <c r="BG681" s="16" t="str" cm="1">
        <f t="array" aca="1" ref="BG681" ca="1">IF(OFFSET(INDIRECT(ADDRESS(ROW(), COLUMN())),0,-1)="",VLOOKUP($G681,$A:$AAE,COLUMN(),FALSE),OFFSET(INDIRECT(ADDRESS(ROW(), COLUMN())),0,-1))</f>
        <v>50瓦/平方米，60瓦/平方米</v>
      </c>
      <c r="BH681" s="116"/>
      <c r="BI681" s="16" t="str" cm="1">
        <f t="array" aca="1" ref="BI681" ca="1">IF(OFFSET(INDIRECT(ADDRESS(ROW(), COLUMN())),0,-1)="",VLOOKUP($G681,$A:$AAE,COLUMN(),FALSE),OFFSET(INDIRECT(ADDRESS(ROW(), COLUMN())),0,-1))</f>
        <v>0.7，0.7</v>
      </c>
      <c r="BJ681" s="116"/>
      <c r="BK681" s="16" t="str" cm="1">
        <f t="array" aca="1" ref="BK681" ca="1">IF(OFFSET(INDIRECT(ADDRESS(ROW(), COLUMN())),0,-1)="",VLOOKUP($G681,$A:$AAE,COLUMN(),FALSE),OFFSET(INDIRECT(ADDRESS(ROW(), COLUMN())),0,-1))</f>
        <v>住宅建筑面积*50*0.7/1000+商服建筑面积*60*0.7/1000</v>
      </c>
      <c r="BL681" s="116"/>
      <c r="BM681" s="16" t="str" cm="1">
        <f t="array" aca="1" ref="BM681" ca="1">IF(OFFSET(INDIRECT(ADDRESS(ROW(), COLUMN())),0,-1)="",VLOOKUP($G681,$A:$AAE,COLUMN(),FALSE),OFFSET(INDIRECT(ADDRESS(ROW(), COLUMN())),0,-1))</f>
        <v>1.2门/户，1.0门/100平方米</v>
      </c>
      <c r="BN681" s="116"/>
      <c r="BO681" s="16" t="str" cm="1">
        <f t="array" aca="1" ref="BO681" ca="1">IF(OFFSET(INDIRECT(ADDRESS(ROW(), COLUMN())),0,-1)="",VLOOKUP($G681,$A:$AAE,COLUMN(),FALSE),OFFSET(INDIRECT(ADDRESS(ROW(), COLUMN())),0,-1))</f>
        <v>居住户数*1.2+商服建筑面积*1.0/100</v>
      </c>
      <c r="BP681" s="116"/>
      <c r="BQ681" s="16" t="str" cm="1">
        <f t="array" aca="1" ref="BQ681" ca="1">IF(OFFSET(INDIRECT(ADDRESS(ROW(), COLUMN())),0,-1)="",VLOOKUP($G681,$A:$AAE,COLUMN(),FALSE),OFFSET(INDIRECT(ADDRESS(ROW(), COLUMN())),0,-1))</f>
        <v>2.0门/户，0.2门/100平方米</v>
      </c>
      <c r="BR681" s="116"/>
      <c r="BS681" s="16" t="str" cm="1">
        <f t="array" aca="1" ref="BS681" ca="1">IF(OFFSET(INDIRECT(ADDRESS(ROW(), COLUMN())),0,-1)="",VLOOKUP($G681,$A:$AAE,COLUMN(),FALSE),OFFSET(INDIRECT(ADDRESS(ROW(), COLUMN())),0,-1))</f>
        <v>居住户数*2.0+商服建筑面积*0.2/100</v>
      </c>
      <c r="BT681" s="116"/>
      <c r="BU681" s="16" t="str" cm="1">
        <f t="array" aca="1" ref="BU681" ca="1">IF(OFFSET(INDIRECT(ADDRESS(ROW(), COLUMN())),0,-1)="",VLOOKUP($G681,$A:$AAE,COLUMN(),FALSE),OFFSET(INDIRECT(ADDRESS(ROW(), COLUMN())),0,-1))</f>
        <v>34.5pcu/万平方米，26：74，52.1pcu/万平方米，71：29</v>
      </c>
      <c r="BV681" s="116"/>
      <c r="BW681" s="16" t="str" cm="1">
        <f t="array" aca="1" ref="BW681" ca="1">IF(OFFSET(INDIRECT(ADDRESS(ROW(), COLUMN())),0,-1)="",VLOOKUP($G681,$A:$AAE,COLUMN(),FALSE),OFFSET(INDIRECT(ADDRESS(ROW(), COLUMN())),0,-1))</f>
        <v>住宅建筑面积/10000*34.5*0.26+商服建筑面积/10000*60*0.71</v>
      </c>
      <c r="BX681" s="116"/>
      <c r="BY681" s="16" t="str" cm="1">
        <f t="array" aca="1" ref="BY681" ca="1">IF(OFFSET(INDIRECT(ADDRESS(ROW(), COLUMN())),0,-1)="",VLOOKUP($G681,$A:$AAE,COLUMN(),FALSE),OFFSET(INDIRECT(ADDRESS(ROW(), COLUMN())),0,-1))</f>
        <v>住宅建筑面积/10000*34.5*0.74+商服建筑面积/10000*60*0.29</v>
      </c>
      <c r="BZ681" s="99"/>
      <c r="CA681" s="16" t="str" cm="1">
        <f t="array" aca="1" ref="CA681" ca="1">IF(OFFSET(INDIRECT(ADDRESS(ROW(), COLUMN())),0,-1)="",VLOOKUP($G681,$A:$AAE,COLUMN(),FALSE),OFFSET(INDIRECT(ADDRESS(ROW(), COLUMN())),0,-1))</f>
        <v>住宅建筑面积*0.4+商服建筑面积*0.4</v>
      </c>
      <c r="CB681" s="16"/>
      <c r="CC681" s="16" t="str" cm="1">
        <f t="array" aca="1" ref="CC681" ca="1">IF(OFFSET(INDIRECT(ADDRESS(ROW(), COLUMN())),0,-1)="",VLOOKUP($G681,$A:$AAE,COLUMN(),FALSE),OFFSET(INDIRECT(ADDRESS(ROW(), COLUMN())),0,-1))</f>
        <v>住宅建筑面积*0.4+商服建筑面积*0.4</v>
      </c>
      <c r="CD681" s="16"/>
      <c r="CE681" s="16" t="str" cm="1">
        <f t="array" aca="1" ref="CE681" ca="1">IF(OFFSET(INDIRECT(ADDRESS(ROW(), COLUMN())),0,-1)="",VLOOKUP($G681,$A:$AAE,COLUMN(),FALSE),OFFSET(INDIRECT(ADDRESS(ROW(), COLUMN())),0,-1))</f>
        <v>住宅建筑面积*0.11+商服建筑面积*0.08</v>
      </c>
      <c r="CF681" s="16"/>
      <c r="CG681" s="16" t="str" cm="1">
        <f t="array" aca="1" ref="CG681" ca="1">IF(OFFSET(INDIRECT(ADDRESS(ROW(), COLUMN())),0,-1)="",VLOOKUP($G681,$A:$AAE,COLUMN(),FALSE),OFFSET(INDIRECT(ADDRESS(ROW(), COLUMN())),0,-1))</f>
        <v>住宅建筑面积*0.11+商服建筑面积*0.08</v>
      </c>
      <c r="CH681" s="16"/>
      <c r="CI681" s="53" t="str" cm="1">
        <f t="array" aca="1" ref="CI681" ca="1">IF(OFFSET(INDIRECT(ADDRESS(ROW(), COLUMN())),0,-1)="",VLOOKUP($G681,$A:$AAE,COLUMN(),FALSE),OFFSET(INDIRECT(ADDRESS(ROW(), COLUMN())),0,-1))</f>
        <v>城镇建设用地</v>
      </c>
      <c r="CJ681" s="76" t="s">
        <v>1962</v>
      </c>
      <c r="CK681" s="78" t="str">
        <f t="shared" si="1464"/>
        <v>唯一标识:0901/070102#商业用地/二类城镇住宅用地#国空</v>
      </c>
      <c r="CL681" s="78" t="str">
        <f t="shared" si="1465"/>
        <v>性质名称:商业用地/二类城镇住宅用地</v>
      </c>
      <c r="CM681" s="78" t="str">
        <f t="shared" si="1466"/>
        <v>地块性质过滤:</v>
      </c>
      <c r="CN681" s="78" t="str">
        <f t="shared" si="1467"/>
        <v>地块性质:0901/070102</v>
      </c>
      <c r="CO681" s="78" t="str">
        <f t="shared" si="1468"/>
        <v>地类标准:国空</v>
      </c>
      <c r="CP681" s="78" t="str">
        <f t="shared" si="1469"/>
        <v>地块性质别称:B1/R2</v>
      </c>
      <c r="CQ681" s="78" t="str">
        <f t="shared" si="1470"/>
        <v>属性继承:B/R#商住兼容用地#城规</v>
      </c>
      <c r="CR681" s="78" t="str">
        <f t="shared" si="1471"/>
        <v>父类:B/R</v>
      </c>
      <c r="CS681" s="78" t="str">
        <f t="shared" si="1472"/>
        <v>级别继承:09#商业服务业用地#国空</v>
      </c>
      <c r="CT681" s="78" t="str">
        <f t="shared" si="1473"/>
        <v>级别层次:2</v>
      </c>
      <c r="CU681" s="78" t="str">
        <f t="shared" si="1474"/>
        <v>级别:109</v>
      </c>
      <c r="CV681" s="78" t="str">
        <f t="shared" ca="1" si="1475"/>
        <v>地块颜色:255,192,0</v>
      </c>
      <c r="CW681" s="78" t="str">
        <f t="shared" ca="1" si="1476"/>
        <v>建筑面积公式:面积*容积率</v>
      </c>
      <c r="CX681" s="78" t="str">
        <f t="shared" ca="1" si="1477"/>
        <v>住宅建筑面积公式:地块建筑面积*兼容比例2</v>
      </c>
      <c r="CY681" s="78" t="str">
        <f t="shared" ca="1" si="1478"/>
        <v>商服建筑面积公式:地块建筑面积*兼容比例1</v>
      </c>
      <c r="CZ681" s="78" t="str">
        <f t="shared" ca="1" si="1479"/>
        <v>商服中商业建筑面积公式:地块建筑面积*兼容比例1*0.35</v>
      </c>
      <c r="DA681" s="78" t="str">
        <f t="shared" ca="1" si="1480"/>
        <v>商服中办公建筑面积公式:地块建筑面积*兼容比例1*0.65</v>
      </c>
      <c r="DB681" s="78" t="str">
        <f t="shared" ca="1" si="1481"/>
        <v>公服建筑面积公式:地块建筑面积*0</v>
      </c>
      <c r="DC681" s="78" t="str">
        <f t="shared" ca="1" si="1482"/>
        <v>工业建筑面积公式:地块建筑面积*0</v>
      </c>
      <c r="DD681" s="78" t="str">
        <f t="shared" ca="1" si="1483"/>
        <v>市政建筑面积公式:地块建筑面积*0</v>
      </c>
      <c r="DE681" s="78" t="str">
        <f t="shared" ca="1" si="1461"/>
        <v>绿地面积指定指标:面积*0</v>
      </c>
      <c r="DF681" s="78" t="str">
        <f t="shared" ca="1" si="1462"/>
        <v>绿地面积指定公式:面积*0</v>
      </c>
      <c r="DG681" s="78" t="str">
        <f t="shared" ca="1" si="1484"/>
        <v>户数指标:100平方米/户</v>
      </c>
      <c r="DH681" s="78" t="str">
        <f t="shared" ca="1" si="1485"/>
        <v>户数公式:住宅建筑面积/100</v>
      </c>
      <c r="DI681" s="78" t="str">
        <f t="shared" ca="1" si="1486"/>
        <v>人数指标:3人/户</v>
      </c>
      <c r="DJ681" s="78" t="str">
        <f t="shared" ca="1" si="1487"/>
        <v>人数公式:居住户数*3</v>
      </c>
      <c r="DK681" s="78" t="str">
        <f t="shared" ca="1" si="1488"/>
        <v>就业指标:35平方米/岗位</v>
      </c>
      <c r="DL681" s="78" t="str">
        <f t="shared" ca="1" si="1489"/>
        <v>就业公式:商服建筑面积/35</v>
      </c>
      <c r="DM681" s="78" t="str">
        <f t="shared" ca="1" si="1490"/>
        <v>机动车指标:1.2个/户，1.2个/100平方米</v>
      </c>
      <c r="DN681" s="78" t="str">
        <f t="shared" ca="1" si="1491"/>
        <v>机动车公式:居住户数*1.2+商服建筑面积*1.2/100</v>
      </c>
      <c r="DO681" s="78" t="str">
        <f t="shared" ca="1" si="1492"/>
        <v>用水量指标:155升/日*人，10升/平方米*日</v>
      </c>
      <c r="DP681" s="78" t="str">
        <f t="shared" ca="1" si="1493"/>
        <v>用水量公式:居住人数*155/1000+商服建筑面积*10/1000</v>
      </c>
      <c r="DQ681" s="78" t="str">
        <f t="shared" ca="1" si="1494"/>
        <v>污水折算系数:0.85</v>
      </c>
      <c r="DR681" s="78" t="str">
        <f t="shared" ca="1" si="1495"/>
        <v>污水量公式:用水量*0.85</v>
      </c>
      <c r="DS681" s="78" t="str">
        <f t="shared" ca="1" si="1496"/>
        <v>用电负荷指标:50瓦/平方米，60瓦/平方米</v>
      </c>
      <c r="DT681" s="78" t="str">
        <f t="shared" ca="1" si="1497"/>
        <v>同时率:0.7，0.7</v>
      </c>
      <c r="DU681" s="78" t="str">
        <f t="shared" ca="1" si="1498"/>
        <v>用电量公式:住宅建筑面积*50*0.7/1000+商服建筑面积*60*0.7/1000</v>
      </c>
      <c r="DV681" s="78" t="str">
        <f t="shared" ca="1" si="1499"/>
        <v>固话装机指标:1.2门/户，1.0门/100平方米</v>
      </c>
      <c r="DW681" s="78" t="str">
        <f t="shared" ca="1" si="1500"/>
        <v>固话量公式:居住户数*1.2+商服建筑面积*1.0/100</v>
      </c>
      <c r="DX681" s="78" t="str">
        <f t="shared" ca="1" si="1501"/>
        <v>有线电视指标:2.0门/户，0.2门/100平方米</v>
      </c>
      <c r="DY681" s="78" t="str">
        <f t="shared" ca="1" si="1502"/>
        <v>电视量公式:居住户数*2.0+商服建筑面积*0.2/100</v>
      </c>
      <c r="DZ681" s="78" t="str">
        <f t="shared" ca="1" si="1503"/>
        <v>高峰机动车生成量指标:34.5pcu/万平方米，26：74，52.1pcu/万平方米，71：29</v>
      </c>
      <c r="EA681" s="78" t="str">
        <f t="shared" ca="1" si="1504"/>
        <v>高峰机动车吸引量公式:住宅建筑面积/10000*34.5*0.26+商服建筑面积/10000*60*0.71</v>
      </c>
      <c r="EB681" s="78" t="str">
        <f t="shared" ca="1" si="1505"/>
        <v>高峰机动车发生量公式:住宅建筑面积/10000*34.5*0.74+商服建筑面积/10000*60*0.29</v>
      </c>
      <c r="EC681" s="78" t="str">
        <f t="shared" ca="1" si="1508"/>
        <v>地下空间指标:住宅建筑面积*0.4+商服建筑面积*0.4</v>
      </c>
      <c r="ED681" s="78" t="str">
        <f t="shared" ca="1" si="1506"/>
        <v>地下空间公式:住宅建筑面积*0.4+商服建筑面积*0.4</v>
      </c>
      <c r="EE681" s="78" t="str">
        <f t="shared" ca="1" si="1509"/>
        <v>人防指标:住宅建筑面积*0.11+商服建筑面积*0.08</v>
      </c>
      <c r="EF681" s="78" t="str">
        <f t="shared" ca="1" si="1507"/>
        <v>人防公式:住宅建筑面积*0.11+商服建筑面积*0.08</v>
      </c>
      <c r="EG681" s="78" t="str">
        <f t="shared" ca="1" si="1463"/>
        <v>用地构成:城镇建设用地</v>
      </c>
      <c r="EH681" s="78" t="s">
        <v>1962</v>
      </c>
      <c r="EI681" s="79" t="str">
        <f t="shared" ca="1" si="1460"/>
        <v>唯一标识:0901/070102#商业用地/二类城镇住宅用地#国空;性质名称:商业用地/二类城镇住宅用地;地块性质过滤:;地块性质:0901/070102;地类标准:国空;地块性质别称: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1" t="s">
        <v>1962</v>
      </c>
    </row>
    <row r="682" spans="1:140" ht="16.5" x14ac:dyDescent="0.2">
      <c r="A682" s="53" t="str">
        <f t="shared" si="1510"/>
        <v>09/0701/1403#商业服务业用地/城镇住宅用地/广场用地#国空</v>
      </c>
      <c r="B682" s="53" t="s">
        <v>610</v>
      </c>
      <c r="C682" s="53"/>
      <c r="D682" s="53" t="s">
        <v>1190</v>
      </c>
      <c r="E682" s="53" t="s">
        <v>1277</v>
      </c>
      <c r="F682" s="53" t="s">
        <v>1379</v>
      </c>
      <c r="G682" s="53" t="s">
        <v>86</v>
      </c>
      <c r="H682" s="53" t="s">
        <v>912</v>
      </c>
      <c r="I682" s="53" t="s">
        <v>1459</v>
      </c>
      <c r="J682" s="53">
        <f t="shared" si="1512"/>
        <v>2</v>
      </c>
      <c r="K682" s="53" t="str">
        <f t="shared" si="1511"/>
        <v>109</v>
      </c>
      <c r="L682" s="53"/>
      <c r="M682" s="53" t="str" cm="1">
        <f t="array" aca="1" ref="M682" ca="1">IF(OFFSET(INDIRECT(ADDRESS(ROW(), COLUMN())),0,-1)="",VLOOKUP($G682,$A:$AAE,COLUMN(),FALSE),OFFSET(INDIRECT(ADDRESS(ROW(), COLUMN())),0,-1))</f>
        <v>255,192,0</v>
      </c>
      <c r="N682" s="16"/>
      <c r="O682" s="53" t="str" cm="1">
        <f t="array" aca="1" ref="O682" ca="1">IF(OFFSET(INDIRECT(ADDRESS(ROW(), COLUMN())),0,-1)="",VLOOKUP($G682,$A:$AAE,COLUMN(),FALSE),OFFSET(INDIRECT(ADDRESS(ROW(), COLUMN())),0,-1))</f>
        <v>面积*容积率</v>
      </c>
      <c r="P682" s="16"/>
      <c r="Q682" s="16" t="str" cm="1">
        <f t="array" aca="1" ref="Q682" ca="1">IF(OFFSET(INDIRECT(ADDRESS(ROW(), COLUMN())),0,-1)="",VLOOKUP($G682,$A:$AAE,COLUMN(),FALSE),OFFSET(INDIRECT(ADDRESS(ROW(), COLUMN())),0,-1))</f>
        <v>地块建筑面积*兼容比例2</v>
      </c>
      <c r="R682" s="16"/>
      <c r="S682" s="16" t="str" cm="1">
        <f t="array" aca="1" ref="S682" ca="1">IF(OFFSET(INDIRECT(ADDRESS(ROW(), COLUMN())),0,-1)="",VLOOKUP($G682,$A:$AAE,COLUMN(),FALSE),OFFSET(INDIRECT(ADDRESS(ROW(), COLUMN())),0,-1))</f>
        <v>地块建筑面积*兼容比例1</v>
      </c>
      <c r="T682" s="16"/>
      <c r="U682" s="16" t="str" cm="1">
        <f t="array" aca="1" ref="U682" ca="1">IF(OFFSET(INDIRECT(ADDRESS(ROW(), COLUMN())),0,-1)="",VLOOKUP($G682,$A:$AAE,COLUMN(),FALSE),OFFSET(INDIRECT(ADDRESS(ROW(), COLUMN())),0,-1))</f>
        <v>地块建筑面积*兼容比例1*0.35</v>
      </c>
      <c r="V682" s="16"/>
      <c r="W682" s="53" t="str" cm="1">
        <f t="array" aca="1" ref="W682" ca="1">IF(OFFSET(INDIRECT(ADDRESS(ROW(), COLUMN())),0,-1)="",VLOOKUP($G682,$A:$AAE,COLUMN(),FALSE),OFFSET(INDIRECT(ADDRESS(ROW(), COLUMN())),0,-1))</f>
        <v>地块建筑面积*兼容比例1*0.65</v>
      </c>
      <c r="X682" s="16"/>
      <c r="Y682" s="16" t="str" cm="1">
        <f t="array" aca="1" ref="Y682" ca="1">IF(OFFSET(INDIRECT(ADDRESS(ROW(), COLUMN())),0,-1)="",VLOOKUP($G682,$A:$AAE,COLUMN(),FALSE),OFFSET(INDIRECT(ADDRESS(ROW(), COLUMN())),0,-1))</f>
        <v>地块建筑面积*0</v>
      </c>
      <c r="Z682" s="16"/>
      <c r="AA682" s="16" t="str" cm="1">
        <f t="array" aca="1" ref="AA682" ca="1">IF(OFFSET(INDIRECT(ADDRESS(ROW(), COLUMN())),0,-1)="",VLOOKUP($G682,$A:$AAE,COLUMN(),FALSE),OFFSET(INDIRECT(ADDRESS(ROW(), COLUMN())),0,-1))</f>
        <v>地块建筑面积*0</v>
      </c>
      <c r="AB682" s="16"/>
      <c r="AC682" s="16" t="str" cm="1">
        <f t="array" aca="1" ref="AC682" ca="1">IF(OFFSET(INDIRECT(ADDRESS(ROW(), COLUMN())),0,-1)="",VLOOKUP($G682,$A:$AAE,COLUMN(),FALSE),OFFSET(INDIRECT(ADDRESS(ROW(), COLUMN())),0,-1))</f>
        <v>地块建筑面积*0</v>
      </c>
      <c r="AD682" s="16"/>
      <c r="AE682" s="16" t="str" cm="1">
        <f t="array" aca="1" ref="AE682" ca="1">IF(OFFSET(INDIRECT(ADDRESS(ROW(), COLUMN())),0,-1)="",VLOOKUP($G682,$A:$AAE,COLUMN(),FALSE),OFFSET(INDIRECT(ADDRESS(ROW(), COLUMN())),0,-1))</f>
        <v>面积*0</v>
      </c>
      <c r="AF682" s="16"/>
      <c r="AG682" s="16" t="str" cm="1">
        <f t="array" aca="1" ref="AG682" ca="1">IF(OFFSET(INDIRECT(ADDRESS(ROW(), COLUMN())),0,-1)="",VLOOKUP($G682,$A:$AAE,COLUMN(),FALSE),OFFSET(INDIRECT(ADDRESS(ROW(), COLUMN())),0,-1))</f>
        <v>面积*0</v>
      </c>
      <c r="AH682" s="16"/>
      <c r="AI682" s="16" t="str" cm="1">
        <f t="array" aca="1" ref="AI682" ca="1">IF(OFFSET(INDIRECT(ADDRESS(ROW(), COLUMN())),0,-1)="",VLOOKUP($G682,$A:$AAE,COLUMN(),FALSE),OFFSET(INDIRECT(ADDRESS(ROW(), COLUMN())),0,-1))</f>
        <v>100平方米/户</v>
      </c>
      <c r="AJ682" s="16"/>
      <c r="AK682" s="16" t="str" cm="1">
        <f t="array" aca="1" ref="AK682" ca="1">IF(OFFSET(INDIRECT(ADDRESS(ROW(), COLUMN())),0,-1)="",VLOOKUP($G682,$A:$AAE,COLUMN(),FALSE),OFFSET(INDIRECT(ADDRESS(ROW(), COLUMN())),0,-1))</f>
        <v>住宅建筑面积/100</v>
      </c>
      <c r="AL682" s="16"/>
      <c r="AM682" s="16" t="str" cm="1">
        <f t="array" aca="1" ref="AM682" ca="1">IF(OFFSET(INDIRECT(ADDRESS(ROW(), COLUMN())),0,-1)="",VLOOKUP($G682,$A:$AAE,COLUMN(),FALSE),OFFSET(INDIRECT(ADDRESS(ROW(), COLUMN())),0,-1))</f>
        <v>3人/户</v>
      </c>
      <c r="AN682" s="16"/>
      <c r="AO682" s="16" t="str" cm="1">
        <f t="array" aca="1" ref="AO682" ca="1">IF(OFFSET(INDIRECT(ADDRESS(ROW(), COLUMN())),0,-1)="",VLOOKUP($G682,$A:$AAE,COLUMN(),FALSE),OFFSET(INDIRECT(ADDRESS(ROW(), COLUMN())),0,-1))</f>
        <v>居住户数*3</v>
      </c>
      <c r="AP682" s="16"/>
      <c r="AQ682" s="16" t="str" cm="1">
        <f t="array" aca="1" ref="AQ682" ca="1">IF(OFFSET(INDIRECT(ADDRESS(ROW(), COLUMN())),0,-1)="",VLOOKUP($G682,$A:$AAE,COLUMN(),FALSE),OFFSET(INDIRECT(ADDRESS(ROW(), COLUMN())),0,-1))</f>
        <v>35平方米/岗位</v>
      </c>
      <c r="AR682" s="16"/>
      <c r="AS682" s="16" t="str" cm="1">
        <f t="array" aca="1" ref="AS682" ca="1">IF(OFFSET(INDIRECT(ADDRESS(ROW(), COLUMN())),0,-1)="",VLOOKUP($G682,$A:$AAE,COLUMN(),FALSE),OFFSET(INDIRECT(ADDRESS(ROW(), COLUMN())),0,-1))</f>
        <v>商服建筑面积/35</v>
      </c>
      <c r="AT682" s="16"/>
      <c r="AU682" s="16" t="str" cm="1">
        <f t="array" aca="1" ref="AU682" ca="1">IF(OFFSET(INDIRECT(ADDRESS(ROW(), COLUMN())),0,-1)="",VLOOKUP($G682,$A:$AAE,COLUMN(),FALSE),OFFSET(INDIRECT(ADDRESS(ROW(), COLUMN())),0,-1))</f>
        <v>1.2个/户，1.2个/100平方米</v>
      </c>
      <c r="AV682" s="16"/>
      <c r="AW682" s="16" t="str" cm="1">
        <f t="array" aca="1" ref="AW682" ca="1">IF(OFFSET(INDIRECT(ADDRESS(ROW(), COLUMN())),0,-1)="",VLOOKUP($G682,$A:$AAE,COLUMN(),FALSE),OFFSET(INDIRECT(ADDRESS(ROW(), COLUMN())),0,-1))</f>
        <v>居住户数*1.2+商服建筑面积*1.2/100</v>
      </c>
      <c r="AX682" s="116"/>
      <c r="AY682" s="16" t="str" cm="1">
        <f t="array" aca="1" ref="AY682" ca="1">IF(OFFSET(INDIRECT(ADDRESS(ROW(), COLUMN())),0,-1)="",VLOOKUP($G682,$A:$AAE,COLUMN(),FALSE),OFFSET(INDIRECT(ADDRESS(ROW(), COLUMN())),0,-1))</f>
        <v>155升/日*人，10升/平方米*日</v>
      </c>
      <c r="AZ682" s="116"/>
      <c r="BA682" s="16" t="str" cm="1">
        <f t="array" aca="1" ref="BA682" ca="1">IF(OFFSET(INDIRECT(ADDRESS(ROW(), COLUMN())),0,-1)="",VLOOKUP($G682,$A:$AAE,COLUMN(),FALSE),OFFSET(INDIRECT(ADDRESS(ROW(), COLUMN())),0,-1))</f>
        <v>居住人数*155/1000+商服建筑面积*10/1000</v>
      </c>
      <c r="BB682" s="116"/>
      <c r="BC682" s="16" cm="1">
        <f t="array" aca="1" ref="BC682" ca="1">IF(OFFSET(INDIRECT(ADDRESS(ROW(), COLUMN())),0,-1)="",VLOOKUP($G682,$A:$AAE,COLUMN(),FALSE),OFFSET(INDIRECT(ADDRESS(ROW(), COLUMN())),0,-1))</f>
        <v>0.85</v>
      </c>
      <c r="BD682" s="116"/>
      <c r="BE682" s="16" t="str" cm="1">
        <f t="array" aca="1" ref="BE682" ca="1">IF(OFFSET(INDIRECT(ADDRESS(ROW(), COLUMN())),0,-1)="",VLOOKUP($G682,$A:$AAE,COLUMN(),FALSE),OFFSET(INDIRECT(ADDRESS(ROW(), COLUMN())),0,-1))</f>
        <v>用水量*0.85</v>
      </c>
      <c r="BF682" s="116"/>
      <c r="BG682" s="16" t="str" cm="1">
        <f t="array" aca="1" ref="BG682" ca="1">IF(OFFSET(INDIRECT(ADDRESS(ROW(), COLUMN())),0,-1)="",VLOOKUP($G682,$A:$AAE,COLUMN(),FALSE),OFFSET(INDIRECT(ADDRESS(ROW(), COLUMN())),0,-1))</f>
        <v>50瓦/平方米，60瓦/平方米</v>
      </c>
      <c r="BH682" s="116"/>
      <c r="BI682" s="16" t="str" cm="1">
        <f t="array" aca="1" ref="BI682" ca="1">IF(OFFSET(INDIRECT(ADDRESS(ROW(), COLUMN())),0,-1)="",VLOOKUP($G682,$A:$AAE,COLUMN(),FALSE),OFFSET(INDIRECT(ADDRESS(ROW(), COLUMN())),0,-1))</f>
        <v>0.7，0.7</v>
      </c>
      <c r="BJ682" s="116"/>
      <c r="BK682" s="16" t="str" cm="1">
        <f t="array" aca="1" ref="BK682" ca="1">IF(OFFSET(INDIRECT(ADDRESS(ROW(), COLUMN())),0,-1)="",VLOOKUP($G682,$A:$AAE,COLUMN(),FALSE),OFFSET(INDIRECT(ADDRESS(ROW(), COLUMN())),0,-1))</f>
        <v>住宅建筑面积*50*0.7/1000+商服建筑面积*60*0.7/1000</v>
      </c>
      <c r="BL682" s="116"/>
      <c r="BM682" s="16" t="str" cm="1">
        <f t="array" aca="1" ref="BM682" ca="1">IF(OFFSET(INDIRECT(ADDRESS(ROW(), COLUMN())),0,-1)="",VLOOKUP($G682,$A:$AAE,COLUMN(),FALSE),OFFSET(INDIRECT(ADDRESS(ROW(), COLUMN())),0,-1))</f>
        <v>1.2门/户，1.0门/100平方米</v>
      </c>
      <c r="BN682" s="116"/>
      <c r="BO682" s="16" t="str" cm="1">
        <f t="array" aca="1" ref="BO682" ca="1">IF(OFFSET(INDIRECT(ADDRESS(ROW(), COLUMN())),0,-1)="",VLOOKUP($G682,$A:$AAE,COLUMN(),FALSE),OFFSET(INDIRECT(ADDRESS(ROW(), COLUMN())),0,-1))</f>
        <v>居住户数*1.2+商服建筑面积*1.0/100</v>
      </c>
      <c r="BP682" s="116"/>
      <c r="BQ682" s="16" t="str" cm="1">
        <f t="array" aca="1" ref="BQ682" ca="1">IF(OFFSET(INDIRECT(ADDRESS(ROW(), COLUMN())),0,-1)="",VLOOKUP($G682,$A:$AAE,COLUMN(),FALSE),OFFSET(INDIRECT(ADDRESS(ROW(), COLUMN())),0,-1))</f>
        <v>2.0门/户，0.2门/100平方米</v>
      </c>
      <c r="BR682" s="116"/>
      <c r="BS682" s="16" t="str" cm="1">
        <f t="array" aca="1" ref="BS682" ca="1">IF(OFFSET(INDIRECT(ADDRESS(ROW(), COLUMN())),0,-1)="",VLOOKUP($G682,$A:$AAE,COLUMN(),FALSE),OFFSET(INDIRECT(ADDRESS(ROW(), COLUMN())),0,-1))</f>
        <v>居住户数*2.0+商服建筑面积*0.2/100</v>
      </c>
      <c r="BT682" s="116"/>
      <c r="BU682" s="16" t="str" cm="1">
        <f t="array" aca="1" ref="BU682" ca="1">IF(OFFSET(INDIRECT(ADDRESS(ROW(), COLUMN())),0,-1)="",VLOOKUP($G682,$A:$AAE,COLUMN(),FALSE),OFFSET(INDIRECT(ADDRESS(ROW(), COLUMN())),0,-1))</f>
        <v>34.5pcu/万平方米，26：74，52.1pcu/万平方米，71：29</v>
      </c>
      <c r="BV682" s="116"/>
      <c r="BW682" s="16" t="str" cm="1">
        <f t="array" aca="1" ref="BW682" ca="1">IF(OFFSET(INDIRECT(ADDRESS(ROW(), COLUMN())),0,-1)="",VLOOKUP($G682,$A:$AAE,COLUMN(),FALSE),OFFSET(INDIRECT(ADDRESS(ROW(), COLUMN())),0,-1))</f>
        <v>住宅建筑面积/10000*34.5*0.26+商服建筑面积/10000*60*0.71</v>
      </c>
      <c r="BX682" s="116"/>
      <c r="BY682" s="16" t="str" cm="1">
        <f t="array" aca="1" ref="BY682" ca="1">IF(OFFSET(INDIRECT(ADDRESS(ROW(), COLUMN())),0,-1)="",VLOOKUP($G682,$A:$AAE,COLUMN(),FALSE),OFFSET(INDIRECT(ADDRESS(ROW(), COLUMN())),0,-1))</f>
        <v>住宅建筑面积/10000*34.5*0.74+商服建筑面积/10000*60*0.29</v>
      </c>
      <c r="BZ682" s="99"/>
      <c r="CA682" s="16" t="str" cm="1">
        <f t="array" aca="1" ref="CA682" ca="1">IF(OFFSET(INDIRECT(ADDRESS(ROW(), COLUMN())),0,-1)="",VLOOKUP($G682,$A:$AAE,COLUMN(),FALSE),OFFSET(INDIRECT(ADDRESS(ROW(), COLUMN())),0,-1))</f>
        <v>住宅建筑面积*0.4+商服建筑面积*0.4</v>
      </c>
      <c r="CB682" s="16"/>
      <c r="CC682" s="16" t="str" cm="1">
        <f t="array" aca="1" ref="CC682" ca="1">IF(OFFSET(INDIRECT(ADDRESS(ROW(), COLUMN())),0,-1)="",VLOOKUP($G682,$A:$AAE,COLUMN(),FALSE),OFFSET(INDIRECT(ADDRESS(ROW(), COLUMN())),0,-1))</f>
        <v>住宅建筑面积*0.4+商服建筑面积*0.4</v>
      </c>
      <c r="CD682" s="16"/>
      <c r="CE682" s="16" t="str" cm="1">
        <f t="array" aca="1" ref="CE682" ca="1">IF(OFFSET(INDIRECT(ADDRESS(ROW(), COLUMN())),0,-1)="",VLOOKUP($G682,$A:$AAE,COLUMN(),FALSE),OFFSET(INDIRECT(ADDRESS(ROW(), COLUMN())),0,-1))</f>
        <v>住宅建筑面积*0.11+商服建筑面积*0.08</v>
      </c>
      <c r="CF682" s="16"/>
      <c r="CG682" s="16" t="str" cm="1">
        <f t="array" aca="1" ref="CG682" ca="1">IF(OFFSET(INDIRECT(ADDRESS(ROW(), COLUMN())),0,-1)="",VLOOKUP($G682,$A:$AAE,COLUMN(),FALSE),OFFSET(INDIRECT(ADDRESS(ROW(), COLUMN())),0,-1))</f>
        <v>住宅建筑面积*0.11+商服建筑面积*0.08</v>
      </c>
      <c r="CH682" s="16"/>
      <c r="CI682" s="53" t="str" cm="1">
        <f t="array" aca="1" ref="CI682" ca="1">IF(OFFSET(INDIRECT(ADDRESS(ROW(), COLUMN())),0,-1)="",VLOOKUP($G682,$A:$AAE,COLUMN(),FALSE),OFFSET(INDIRECT(ADDRESS(ROW(), COLUMN())),0,-1))</f>
        <v>城镇建设用地</v>
      </c>
      <c r="CJ682" s="76" t="s">
        <v>1962</v>
      </c>
      <c r="CK682" s="78" t="str">
        <f t="shared" si="1464"/>
        <v>唯一标识:09/0701/1403#商业服务业用地/城镇住宅用地/广场用地#国空</v>
      </c>
      <c r="CL682" s="78" t="str">
        <f t="shared" si="1465"/>
        <v>性质名称:商业服务业用地/城镇住宅用地/广场用地</v>
      </c>
      <c r="CM682" s="78" t="str">
        <f t="shared" si="1466"/>
        <v>地块性质过滤:</v>
      </c>
      <c r="CN682" s="78" t="str">
        <f t="shared" si="1467"/>
        <v>地块性质:09/0701/1403</v>
      </c>
      <c r="CO682" s="78" t="str">
        <f t="shared" si="1468"/>
        <v>地类标准:国空</v>
      </c>
      <c r="CP682" s="78" t="str">
        <f t="shared" si="1469"/>
        <v>地块性质别称:B/Rc/G3</v>
      </c>
      <c r="CQ682" s="78" t="str">
        <f t="shared" si="1470"/>
        <v>属性继承:B/R#商住兼容用地#城规</v>
      </c>
      <c r="CR682" s="78" t="str">
        <f t="shared" si="1471"/>
        <v>父类:B/R</v>
      </c>
      <c r="CS682" s="78" t="str">
        <f t="shared" si="1472"/>
        <v>级别继承:09#商业服务业用地#国空</v>
      </c>
      <c r="CT682" s="78" t="str">
        <f t="shared" si="1473"/>
        <v>级别层次:2</v>
      </c>
      <c r="CU682" s="78" t="str">
        <f t="shared" si="1474"/>
        <v>级别:109</v>
      </c>
      <c r="CV682" s="78" t="str">
        <f t="shared" ca="1" si="1475"/>
        <v>地块颜色:255,192,0</v>
      </c>
      <c r="CW682" s="78" t="str">
        <f t="shared" ca="1" si="1476"/>
        <v>建筑面积公式:面积*容积率</v>
      </c>
      <c r="CX682" s="78" t="str">
        <f t="shared" ca="1" si="1477"/>
        <v>住宅建筑面积公式:地块建筑面积*兼容比例2</v>
      </c>
      <c r="CY682" s="78" t="str">
        <f t="shared" ca="1" si="1478"/>
        <v>商服建筑面积公式:地块建筑面积*兼容比例1</v>
      </c>
      <c r="CZ682" s="78" t="str">
        <f t="shared" ca="1" si="1479"/>
        <v>商服中商业建筑面积公式:地块建筑面积*兼容比例1*0.35</v>
      </c>
      <c r="DA682" s="78" t="str">
        <f t="shared" ca="1" si="1480"/>
        <v>商服中办公建筑面积公式:地块建筑面积*兼容比例1*0.65</v>
      </c>
      <c r="DB682" s="78" t="str">
        <f t="shared" ca="1" si="1481"/>
        <v>公服建筑面积公式:地块建筑面积*0</v>
      </c>
      <c r="DC682" s="78" t="str">
        <f t="shared" ca="1" si="1482"/>
        <v>工业建筑面积公式:地块建筑面积*0</v>
      </c>
      <c r="DD682" s="78" t="str">
        <f t="shared" ca="1" si="1483"/>
        <v>市政建筑面积公式:地块建筑面积*0</v>
      </c>
      <c r="DE682" s="78" t="str">
        <f t="shared" ca="1" si="1461"/>
        <v>绿地面积指定指标:面积*0</v>
      </c>
      <c r="DF682" s="78" t="str">
        <f t="shared" ca="1" si="1462"/>
        <v>绿地面积指定公式:面积*0</v>
      </c>
      <c r="DG682" s="78" t="str">
        <f t="shared" ca="1" si="1484"/>
        <v>户数指标:100平方米/户</v>
      </c>
      <c r="DH682" s="78" t="str">
        <f t="shared" ca="1" si="1485"/>
        <v>户数公式:住宅建筑面积/100</v>
      </c>
      <c r="DI682" s="78" t="str">
        <f t="shared" ca="1" si="1486"/>
        <v>人数指标:3人/户</v>
      </c>
      <c r="DJ682" s="78" t="str">
        <f t="shared" ca="1" si="1487"/>
        <v>人数公式:居住户数*3</v>
      </c>
      <c r="DK682" s="78" t="str">
        <f t="shared" ca="1" si="1488"/>
        <v>就业指标:35平方米/岗位</v>
      </c>
      <c r="DL682" s="78" t="str">
        <f t="shared" ca="1" si="1489"/>
        <v>就业公式:商服建筑面积/35</v>
      </c>
      <c r="DM682" s="78" t="str">
        <f t="shared" ca="1" si="1490"/>
        <v>机动车指标:1.2个/户，1.2个/100平方米</v>
      </c>
      <c r="DN682" s="78" t="str">
        <f t="shared" ca="1" si="1491"/>
        <v>机动车公式:居住户数*1.2+商服建筑面积*1.2/100</v>
      </c>
      <c r="DO682" s="78" t="str">
        <f t="shared" ca="1" si="1492"/>
        <v>用水量指标:155升/日*人，10升/平方米*日</v>
      </c>
      <c r="DP682" s="78" t="str">
        <f t="shared" ca="1" si="1493"/>
        <v>用水量公式:居住人数*155/1000+商服建筑面积*10/1000</v>
      </c>
      <c r="DQ682" s="78" t="str">
        <f t="shared" ca="1" si="1494"/>
        <v>污水折算系数:0.85</v>
      </c>
      <c r="DR682" s="78" t="str">
        <f t="shared" ca="1" si="1495"/>
        <v>污水量公式:用水量*0.85</v>
      </c>
      <c r="DS682" s="78" t="str">
        <f t="shared" ca="1" si="1496"/>
        <v>用电负荷指标:50瓦/平方米，60瓦/平方米</v>
      </c>
      <c r="DT682" s="78" t="str">
        <f t="shared" ca="1" si="1497"/>
        <v>同时率:0.7，0.7</v>
      </c>
      <c r="DU682" s="78" t="str">
        <f t="shared" ca="1" si="1498"/>
        <v>用电量公式:住宅建筑面积*50*0.7/1000+商服建筑面积*60*0.7/1000</v>
      </c>
      <c r="DV682" s="78" t="str">
        <f t="shared" ca="1" si="1499"/>
        <v>固话装机指标:1.2门/户，1.0门/100平方米</v>
      </c>
      <c r="DW682" s="78" t="str">
        <f t="shared" ca="1" si="1500"/>
        <v>固话量公式:居住户数*1.2+商服建筑面积*1.0/100</v>
      </c>
      <c r="DX682" s="78" t="str">
        <f t="shared" ca="1" si="1501"/>
        <v>有线电视指标:2.0门/户，0.2门/100平方米</v>
      </c>
      <c r="DY682" s="78" t="str">
        <f t="shared" ca="1" si="1502"/>
        <v>电视量公式:居住户数*2.0+商服建筑面积*0.2/100</v>
      </c>
      <c r="DZ682" s="78" t="str">
        <f t="shared" ca="1" si="1503"/>
        <v>高峰机动车生成量指标:34.5pcu/万平方米，26：74，52.1pcu/万平方米，71：29</v>
      </c>
      <c r="EA682" s="78" t="str">
        <f t="shared" ca="1" si="1504"/>
        <v>高峰机动车吸引量公式:住宅建筑面积/10000*34.5*0.26+商服建筑面积/10000*60*0.71</v>
      </c>
      <c r="EB682" s="78" t="str">
        <f t="shared" ca="1" si="1505"/>
        <v>高峰机动车发生量公式:住宅建筑面积/10000*34.5*0.74+商服建筑面积/10000*60*0.29</v>
      </c>
      <c r="EC682" s="78" t="str">
        <f t="shared" ca="1" si="1508"/>
        <v>地下空间指标:住宅建筑面积*0.4+商服建筑面积*0.4</v>
      </c>
      <c r="ED682" s="78" t="str">
        <f t="shared" ca="1" si="1506"/>
        <v>地下空间公式:住宅建筑面积*0.4+商服建筑面积*0.4</v>
      </c>
      <c r="EE682" s="78" t="str">
        <f t="shared" ca="1" si="1509"/>
        <v>人防指标:住宅建筑面积*0.11+商服建筑面积*0.08</v>
      </c>
      <c r="EF682" s="78" t="str">
        <f t="shared" ca="1" si="1507"/>
        <v>人防公式:住宅建筑面积*0.11+商服建筑面积*0.08</v>
      </c>
      <c r="EG682" s="78" t="str">
        <f t="shared" ca="1" si="1463"/>
        <v>用地构成:城镇建设用地</v>
      </c>
      <c r="EH682" s="78" t="s">
        <v>1962</v>
      </c>
      <c r="EI682" s="79" t="str">
        <f t="shared" ca="1" si="1460"/>
        <v>唯一标识:09/0701/1403#商业服务业用地/城镇住宅用地/广场用地#国空;性质名称:商业服务业用地/城镇住宅用地/广场用地;地块性质过滤:;地块性质:09/0701/1403;地类标准:国空;地块性质别称:B/Rc/G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2" t="s">
        <v>1962</v>
      </c>
    </row>
    <row r="683" spans="1:140" ht="16.5" x14ac:dyDescent="0.2">
      <c r="A683" s="53" t="str">
        <f t="shared" si="1510"/>
        <v>09/0701/1403/120802#商业服务业用地/城镇住宅用地/广场用地/公共交通场站用地#国空</v>
      </c>
      <c r="B683" s="53" t="s">
        <v>611</v>
      </c>
      <c r="C683" s="53"/>
      <c r="D683" s="53" t="s">
        <v>1191</v>
      </c>
      <c r="E683" s="53" t="s">
        <v>1277</v>
      </c>
      <c r="F683" s="53" t="s">
        <v>1380</v>
      </c>
      <c r="G683" s="53" t="s">
        <v>86</v>
      </c>
      <c r="H683" s="53" t="s">
        <v>912</v>
      </c>
      <c r="I683" s="53" t="s">
        <v>1459</v>
      </c>
      <c r="J683" s="53">
        <f t="shared" si="1512"/>
        <v>2</v>
      </c>
      <c r="K683" s="53" t="str">
        <f t="shared" si="1511"/>
        <v>109</v>
      </c>
      <c r="L683" s="53"/>
      <c r="M683" s="53" t="str" cm="1">
        <f t="array" aca="1" ref="M683" ca="1">IF(OFFSET(INDIRECT(ADDRESS(ROW(), COLUMN())),0,-1)="",VLOOKUP($G683,$A:$AAE,COLUMN(),FALSE),OFFSET(INDIRECT(ADDRESS(ROW(), COLUMN())),0,-1))</f>
        <v>255,192,0</v>
      </c>
      <c r="N683" s="16"/>
      <c r="O683" s="53" t="str" cm="1">
        <f t="array" aca="1" ref="O683" ca="1">IF(OFFSET(INDIRECT(ADDRESS(ROW(), COLUMN())),0,-1)="",VLOOKUP($G683,$A:$AAE,COLUMN(),FALSE),OFFSET(INDIRECT(ADDRESS(ROW(), COLUMN())),0,-1))</f>
        <v>面积*容积率</v>
      </c>
      <c r="P683" s="16"/>
      <c r="Q683" s="16" t="str" cm="1">
        <f t="array" aca="1" ref="Q683" ca="1">IF(OFFSET(INDIRECT(ADDRESS(ROW(), COLUMN())),0,-1)="",VLOOKUP($G683,$A:$AAE,COLUMN(),FALSE),OFFSET(INDIRECT(ADDRESS(ROW(), COLUMN())),0,-1))</f>
        <v>地块建筑面积*兼容比例2</v>
      </c>
      <c r="R683" s="16"/>
      <c r="S683" s="16" t="str" cm="1">
        <f t="array" aca="1" ref="S683" ca="1">IF(OFFSET(INDIRECT(ADDRESS(ROW(), COLUMN())),0,-1)="",VLOOKUP($G683,$A:$AAE,COLUMN(),FALSE),OFFSET(INDIRECT(ADDRESS(ROW(), COLUMN())),0,-1))</f>
        <v>地块建筑面积*兼容比例1</v>
      </c>
      <c r="T683" s="16"/>
      <c r="U683" s="16" t="str" cm="1">
        <f t="array" aca="1" ref="U683" ca="1">IF(OFFSET(INDIRECT(ADDRESS(ROW(), COLUMN())),0,-1)="",VLOOKUP($G683,$A:$AAE,COLUMN(),FALSE),OFFSET(INDIRECT(ADDRESS(ROW(), COLUMN())),0,-1))</f>
        <v>地块建筑面积*兼容比例1*0.35</v>
      </c>
      <c r="V683" s="16"/>
      <c r="W683" s="53" t="str" cm="1">
        <f t="array" aca="1" ref="W683" ca="1">IF(OFFSET(INDIRECT(ADDRESS(ROW(), COLUMN())),0,-1)="",VLOOKUP($G683,$A:$AAE,COLUMN(),FALSE),OFFSET(INDIRECT(ADDRESS(ROW(), COLUMN())),0,-1))</f>
        <v>地块建筑面积*兼容比例1*0.65</v>
      </c>
      <c r="X683" s="16"/>
      <c r="Y683" s="16" t="str" cm="1">
        <f t="array" aca="1" ref="Y683" ca="1">IF(OFFSET(INDIRECT(ADDRESS(ROW(), COLUMN())),0,-1)="",VLOOKUP($G683,$A:$AAE,COLUMN(),FALSE),OFFSET(INDIRECT(ADDRESS(ROW(), COLUMN())),0,-1))</f>
        <v>地块建筑面积*0</v>
      </c>
      <c r="Z683" s="16"/>
      <c r="AA683" s="16" t="str" cm="1">
        <f t="array" aca="1" ref="AA683" ca="1">IF(OFFSET(INDIRECT(ADDRESS(ROW(), COLUMN())),0,-1)="",VLOOKUP($G683,$A:$AAE,COLUMN(),FALSE),OFFSET(INDIRECT(ADDRESS(ROW(), COLUMN())),0,-1))</f>
        <v>地块建筑面积*0</v>
      </c>
      <c r="AB683" s="16"/>
      <c r="AC683" s="16" t="str" cm="1">
        <f t="array" aca="1" ref="AC683" ca="1">IF(OFFSET(INDIRECT(ADDRESS(ROW(), COLUMN())),0,-1)="",VLOOKUP($G683,$A:$AAE,COLUMN(),FALSE),OFFSET(INDIRECT(ADDRESS(ROW(), COLUMN())),0,-1))</f>
        <v>地块建筑面积*0</v>
      </c>
      <c r="AD683" s="16"/>
      <c r="AE683" s="16" t="str" cm="1">
        <f t="array" aca="1" ref="AE683" ca="1">IF(OFFSET(INDIRECT(ADDRESS(ROW(), COLUMN())),0,-1)="",VLOOKUP($G683,$A:$AAE,COLUMN(),FALSE),OFFSET(INDIRECT(ADDRESS(ROW(), COLUMN())),0,-1))</f>
        <v>面积*0</v>
      </c>
      <c r="AF683" s="16"/>
      <c r="AG683" s="16" t="str" cm="1">
        <f t="array" aca="1" ref="AG683" ca="1">IF(OFFSET(INDIRECT(ADDRESS(ROW(), COLUMN())),0,-1)="",VLOOKUP($G683,$A:$AAE,COLUMN(),FALSE),OFFSET(INDIRECT(ADDRESS(ROW(), COLUMN())),0,-1))</f>
        <v>面积*0</v>
      </c>
      <c r="AH683" s="16"/>
      <c r="AI683" s="16" t="str" cm="1">
        <f t="array" aca="1" ref="AI683" ca="1">IF(OFFSET(INDIRECT(ADDRESS(ROW(), COLUMN())),0,-1)="",VLOOKUP($G683,$A:$AAE,COLUMN(),FALSE),OFFSET(INDIRECT(ADDRESS(ROW(), COLUMN())),0,-1))</f>
        <v>100平方米/户</v>
      </c>
      <c r="AJ683" s="16"/>
      <c r="AK683" s="16" t="str" cm="1">
        <f t="array" aca="1" ref="AK683" ca="1">IF(OFFSET(INDIRECT(ADDRESS(ROW(), COLUMN())),0,-1)="",VLOOKUP($G683,$A:$AAE,COLUMN(),FALSE),OFFSET(INDIRECT(ADDRESS(ROW(), COLUMN())),0,-1))</f>
        <v>住宅建筑面积/100</v>
      </c>
      <c r="AL683" s="16"/>
      <c r="AM683" s="16" t="str" cm="1">
        <f t="array" aca="1" ref="AM683" ca="1">IF(OFFSET(INDIRECT(ADDRESS(ROW(), COLUMN())),0,-1)="",VLOOKUP($G683,$A:$AAE,COLUMN(),FALSE),OFFSET(INDIRECT(ADDRESS(ROW(), COLUMN())),0,-1))</f>
        <v>3人/户</v>
      </c>
      <c r="AN683" s="16"/>
      <c r="AO683" s="16" t="str" cm="1">
        <f t="array" aca="1" ref="AO683" ca="1">IF(OFFSET(INDIRECT(ADDRESS(ROW(), COLUMN())),0,-1)="",VLOOKUP($G683,$A:$AAE,COLUMN(),FALSE),OFFSET(INDIRECT(ADDRESS(ROW(), COLUMN())),0,-1))</f>
        <v>居住户数*3</v>
      </c>
      <c r="AP683" s="16"/>
      <c r="AQ683" s="16" t="str" cm="1">
        <f t="array" aca="1" ref="AQ683" ca="1">IF(OFFSET(INDIRECT(ADDRESS(ROW(), COLUMN())),0,-1)="",VLOOKUP($G683,$A:$AAE,COLUMN(),FALSE),OFFSET(INDIRECT(ADDRESS(ROW(), COLUMN())),0,-1))</f>
        <v>35平方米/岗位</v>
      </c>
      <c r="AR683" s="16"/>
      <c r="AS683" s="16" t="str" cm="1">
        <f t="array" aca="1" ref="AS683" ca="1">IF(OFFSET(INDIRECT(ADDRESS(ROW(), COLUMN())),0,-1)="",VLOOKUP($G683,$A:$AAE,COLUMN(),FALSE),OFFSET(INDIRECT(ADDRESS(ROW(), COLUMN())),0,-1))</f>
        <v>商服建筑面积/35</v>
      </c>
      <c r="AT683" s="16"/>
      <c r="AU683" s="16" t="str" cm="1">
        <f t="array" aca="1" ref="AU683" ca="1">IF(OFFSET(INDIRECT(ADDRESS(ROW(), COLUMN())),0,-1)="",VLOOKUP($G683,$A:$AAE,COLUMN(),FALSE),OFFSET(INDIRECT(ADDRESS(ROW(), COLUMN())),0,-1))</f>
        <v>1.2个/户，1.2个/100平方米</v>
      </c>
      <c r="AV683" s="16"/>
      <c r="AW683" s="16" t="str" cm="1">
        <f t="array" aca="1" ref="AW683" ca="1">IF(OFFSET(INDIRECT(ADDRESS(ROW(), COLUMN())),0,-1)="",VLOOKUP($G683,$A:$AAE,COLUMN(),FALSE),OFFSET(INDIRECT(ADDRESS(ROW(), COLUMN())),0,-1))</f>
        <v>居住户数*1.2+商服建筑面积*1.2/100</v>
      </c>
      <c r="AX683" s="116"/>
      <c r="AY683" s="16" t="str" cm="1">
        <f t="array" aca="1" ref="AY683" ca="1">IF(OFFSET(INDIRECT(ADDRESS(ROW(), COLUMN())),0,-1)="",VLOOKUP($G683,$A:$AAE,COLUMN(),FALSE),OFFSET(INDIRECT(ADDRESS(ROW(), COLUMN())),0,-1))</f>
        <v>155升/日*人，10升/平方米*日</v>
      </c>
      <c r="AZ683" s="116"/>
      <c r="BA683" s="16" t="str" cm="1">
        <f t="array" aca="1" ref="BA683" ca="1">IF(OFFSET(INDIRECT(ADDRESS(ROW(), COLUMN())),0,-1)="",VLOOKUP($G683,$A:$AAE,COLUMN(),FALSE),OFFSET(INDIRECT(ADDRESS(ROW(), COLUMN())),0,-1))</f>
        <v>居住人数*155/1000+商服建筑面积*10/1000</v>
      </c>
      <c r="BB683" s="116"/>
      <c r="BC683" s="16" cm="1">
        <f t="array" aca="1" ref="BC683" ca="1">IF(OFFSET(INDIRECT(ADDRESS(ROW(), COLUMN())),0,-1)="",VLOOKUP($G683,$A:$AAE,COLUMN(),FALSE),OFFSET(INDIRECT(ADDRESS(ROW(), COLUMN())),0,-1))</f>
        <v>0.85</v>
      </c>
      <c r="BD683" s="116"/>
      <c r="BE683" s="16" t="str" cm="1">
        <f t="array" aca="1" ref="BE683" ca="1">IF(OFFSET(INDIRECT(ADDRESS(ROW(), COLUMN())),0,-1)="",VLOOKUP($G683,$A:$AAE,COLUMN(),FALSE),OFFSET(INDIRECT(ADDRESS(ROW(), COLUMN())),0,-1))</f>
        <v>用水量*0.85</v>
      </c>
      <c r="BF683" s="116"/>
      <c r="BG683" s="16" t="str" cm="1">
        <f t="array" aca="1" ref="BG683" ca="1">IF(OFFSET(INDIRECT(ADDRESS(ROW(), COLUMN())),0,-1)="",VLOOKUP($G683,$A:$AAE,COLUMN(),FALSE),OFFSET(INDIRECT(ADDRESS(ROW(), COLUMN())),0,-1))</f>
        <v>50瓦/平方米，60瓦/平方米</v>
      </c>
      <c r="BH683" s="116"/>
      <c r="BI683" s="16" t="str" cm="1">
        <f t="array" aca="1" ref="BI683" ca="1">IF(OFFSET(INDIRECT(ADDRESS(ROW(), COLUMN())),0,-1)="",VLOOKUP($G683,$A:$AAE,COLUMN(),FALSE),OFFSET(INDIRECT(ADDRESS(ROW(), COLUMN())),0,-1))</f>
        <v>0.7，0.7</v>
      </c>
      <c r="BJ683" s="116"/>
      <c r="BK683" s="16" t="str" cm="1">
        <f t="array" aca="1" ref="BK683" ca="1">IF(OFFSET(INDIRECT(ADDRESS(ROW(), COLUMN())),0,-1)="",VLOOKUP($G683,$A:$AAE,COLUMN(),FALSE),OFFSET(INDIRECT(ADDRESS(ROW(), COLUMN())),0,-1))</f>
        <v>住宅建筑面积*50*0.7/1000+商服建筑面积*60*0.7/1000</v>
      </c>
      <c r="BL683" s="116"/>
      <c r="BM683" s="16" t="str" cm="1">
        <f t="array" aca="1" ref="BM683" ca="1">IF(OFFSET(INDIRECT(ADDRESS(ROW(), COLUMN())),0,-1)="",VLOOKUP($G683,$A:$AAE,COLUMN(),FALSE),OFFSET(INDIRECT(ADDRESS(ROW(), COLUMN())),0,-1))</f>
        <v>1.2门/户，1.0门/100平方米</v>
      </c>
      <c r="BN683" s="116"/>
      <c r="BO683" s="16" t="str" cm="1">
        <f t="array" aca="1" ref="BO683" ca="1">IF(OFFSET(INDIRECT(ADDRESS(ROW(), COLUMN())),0,-1)="",VLOOKUP($G683,$A:$AAE,COLUMN(),FALSE),OFFSET(INDIRECT(ADDRESS(ROW(), COLUMN())),0,-1))</f>
        <v>居住户数*1.2+商服建筑面积*1.0/100</v>
      </c>
      <c r="BP683" s="116"/>
      <c r="BQ683" s="16" t="str" cm="1">
        <f t="array" aca="1" ref="BQ683" ca="1">IF(OFFSET(INDIRECT(ADDRESS(ROW(), COLUMN())),0,-1)="",VLOOKUP($G683,$A:$AAE,COLUMN(),FALSE),OFFSET(INDIRECT(ADDRESS(ROW(), COLUMN())),0,-1))</f>
        <v>2.0门/户，0.2门/100平方米</v>
      </c>
      <c r="BR683" s="116"/>
      <c r="BS683" s="16" t="str" cm="1">
        <f t="array" aca="1" ref="BS683" ca="1">IF(OFFSET(INDIRECT(ADDRESS(ROW(), COLUMN())),0,-1)="",VLOOKUP($G683,$A:$AAE,COLUMN(),FALSE),OFFSET(INDIRECT(ADDRESS(ROW(), COLUMN())),0,-1))</f>
        <v>居住户数*2.0+商服建筑面积*0.2/100</v>
      </c>
      <c r="BT683" s="116"/>
      <c r="BU683" s="16" t="str" cm="1">
        <f t="array" aca="1" ref="BU683" ca="1">IF(OFFSET(INDIRECT(ADDRESS(ROW(), COLUMN())),0,-1)="",VLOOKUP($G683,$A:$AAE,COLUMN(),FALSE),OFFSET(INDIRECT(ADDRESS(ROW(), COLUMN())),0,-1))</f>
        <v>34.5pcu/万平方米，26：74，52.1pcu/万平方米，71：29</v>
      </c>
      <c r="BV683" s="116"/>
      <c r="BW683" s="16" t="str" cm="1">
        <f t="array" aca="1" ref="BW683" ca="1">IF(OFFSET(INDIRECT(ADDRESS(ROW(), COLUMN())),0,-1)="",VLOOKUP($G683,$A:$AAE,COLUMN(),FALSE),OFFSET(INDIRECT(ADDRESS(ROW(), COLUMN())),0,-1))</f>
        <v>住宅建筑面积/10000*34.5*0.26+商服建筑面积/10000*60*0.71</v>
      </c>
      <c r="BX683" s="116"/>
      <c r="BY683" s="16" t="str" cm="1">
        <f t="array" aca="1" ref="BY683" ca="1">IF(OFFSET(INDIRECT(ADDRESS(ROW(), COLUMN())),0,-1)="",VLOOKUP($G683,$A:$AAE,COLUMN(),FALSE),OFFSET(INDIRECT(ADDRESS(ROW(), COLUMN())),0,-1))</f>
        <v>住宅建筑面积/10000*34.5*0.74+商服建筑面积/10000*60*0.29</v>
      </c>
      <c r="BZ683" s="99"/>
      <c r="CA683" s="16" t="str" cm="1">
        <f t="array" aca="1" ref="CA683" ca="1">IF(OFFSET(INDIRECT(ADDRESS(ROW(), COLUMN())),0,-1)="",VLOOKUP($G683,$A:$AAE,COLUMN(),FALSE),OFFSET(INDIRECT(ADDRESS(ROW(), COLUMN())),0,-1))</f>
        <v>住宅建筑面积*0.4+商服建筑面积*0.4</v>
      </c>
      <c r="CB683" s="16"/>
      <c r="CC683" s="16" t="str" cm="1">
        <f t="array" aca="1" ref="CC683" ca="1">IF(OFFSET(INDIRECT(ADDRESS(ROW(), COLUMN())),0,-1)="",VLOOKUP($G683,$A:$AAE,COLUMN(),FALSE),OFFSET(INDIRECT(ADDRESS(ROW(), COLUMN())),0,-1))</f>
        <v>住宅建筑面积*0.4+商服建筑面积*0.4</v>
      </c>
      <c r="CD683" s="16"/>
      <c r="CE683" s="16" t="str" cm="1">
        <f t="array" aca="1" ref="CE683" ca="1">IF(OFFSET(INDIRECT(ADDRESS(ROW(), COLUMN())),0,-1)="",VLOOKUP($G683,$A:$AAE,COLUMN(),FALSE),OFFSET(INDIRECT(ADDRESS(ROW(), COLUMN())),0,-1))</f>
        <v>住宅建筑面积*0.11+商服建筑面积*0.08</v>
      </c>
      <c r="CF683" s="16"/>
      <c r="CG683" s="16" t="str" cm="1">
        <f t="array" aca="1" ref="CG683" ca="1">IF(OFFSET(INDIRECT(ADDRESS(ROW(), COLUMN())),0,-1)="",VLOOKUP($G683,$A:$AAE,COLUMN(),FALSE),OFFSET(INDIRECT(ADDRESS(ROW(), COLUMN())),0,-1))</f>
        <v>住宅建筑面积*0.11+商服建筑面积*0.08</v>
      </c>
      <c r="CH683" s="16"/>
      <c r="CI683" s="53" t="str" cm="1">
        <f t="array" aca="1" ref="CI683" ca="1">IF(OFFSET(INDIRECT(ADDRESS(ROW(), COLUMN())),0,-1)="",VLOOKUP($G683,$A:$AAE,COLUMN(),FALSE),OFFSET(INDIRECT(ADDRESS(ROW(), COLUMN())),0,-1))</f>
        <v>城镇建设用地</v>
      </c>
      <c r="CJ683" s="76" t="s">
        <v>1962</v>
      </c>
      <c r="CK683" s="78" t="str">
        <f t="shared" si="1464"/>
        <v>唯一标识:09/0701/1403/120802#商业服务业用地/城镇住宅用地/广场用地/公共交通场站用地#国空</v>
      </c>
      <c r="CL683" s="78" t="str">
        <f t="shared" si="1465"/>
        <v>性质名称:商业服务业用地/城镇住宅用地/广场用地/公共交通场站用地</v>
      </c>
      <c r="CM683" s="78" t="str">
        <f t="shared" si="1466"/>
        <v>地块性质过滤:</v>
      </c>
      <c r="CN683" s="78" t="str">
        <f t="shared" si="1467"/>
        <v>地块性质:09/0701/1403/120802</v>
      </c>
      <c r="CO683" s="78" t="str">
        <f t="shared" si="1468"/>
        <v>地类标准:国空</v>
      </c>
      <c r="CP683" s="78" t="str">
        <f t="shared" si="1469"/>
        <v>地块性质别称:B/Rc/G3/S32</v>
      </c>
      <c r="CQ683" s="78" t="str">
        <f t="shared" si="1470"/>
        <v>属性继承:B/R#商住兼容用地#城规</v>
      </c>
      <c r="CR683" s="78" t="str">
        <f t="shared" si="1471"/>
        <v>父类:B/R</v>
      </c>
      <c r="CS683" s="78" t="str">
        <f t="shared" si="1472"/>
        <v>级别继承:09#商业服务业用地#国空</v>
      </c>
      <c r="CT683" s="78" t="str">
        <f t="shared" si="1473"/>
        <v>级别层次:2</v>
      </c>
      <c r="CU683" s="78" t="str">
        <f t="shared" si="1474"/>
        <v>级别:109</v>
      </c>
      <c r="CV683" s="78" t="str">
        <f t="shared" ca="1" si="1475"/>
        <v>地块颜色:255,192,0</v>
      </c>
      <c r="CW683" s="78" t="str">
        <f t="shared" ca="1" si="1476"/>
        <v>建筑面积公式:面积*容积率</v>
      </c>
      <c r="CX683" s="78" t="str">
        <f t="shared" ca="1" si="1477"/>
        <v>住宅建筑面积公式:地块建筑面积*兼容比例2</v>
      </c>
      <c r="CY683" s="78" t="str">
        <f t="shared" ca="1" si="1478"/>
        <v>商服建筑面积公式:地块建筑面积*兼容比例1</v>
      </c>
      <c r="CZ683" s="78" t="str">
        <f t="shared" ca="1" si="1479"/>
        <v>商服中商业建筑面积公式:地块建筑面积*兼容比例1*0.35</v>
      </c>
      <c r="DA683" s="78" t="str">
        <f t="shared" ca="1" si="1480"/>
        <v>商服中办公建筑面积公式:地块建筑面积*兼容比例1*0.65</v>
      </c>
      <c r="DB683" s="78" t="str">
        <f t="shared" ca="1" si="1481"/>
        <v>公服建筑面积公式:地块建筑面积*0</v>
      </c>
      <c r="DC683" s="78" t="str">
        <f t="shared" ca="1" si="1482"/>
        <v>工业建筑面积公式:地块建筑面积*0</v>
      </c>
      <c r="DD683" s="78" t="str">
        <f t="shared" ca="1" si="1483"/>
        <v>市政建筑面积公式:地块建筑面积*0</v>
      </c>
      <c r="DE683" s="78" t="str">
        <f t="shared" ca="1" si="1461"/>
        <v>绿地面积指定指标:面积*0</v>
      </c>
      <c r="DF683" s="78" t="str">
        <f t="shared" ca="1" si="1462"/>
        <v>绿地面积指定公式:面积*0</v>
      </c>
      <c r="DG683" s="78" t="str">
        <f t="shared" ca="1" si="1484"/>
        <v>户数指标:100平方米/户</v>
      </c>
      <c r="DH683" s="78" t="str">
        <f t="shared" ca="1" si="1485"/>
        <v>户数公式:住宅建筑面积/100</v>
      </c>
      <c r="DI683" s="78" t="str">
        <f t="shared" ca="1" si="1486"/>
        <v>人数指标:3人/户</v>
      </c>
      <c r="DJ683" s="78" t="str">
        <f t="shared" ca="1" si="1487"/>
        <v>人数公式:居住户数*3</v>
      </c>
      <c r="DK683" s="78" t="str">
        <f t="shared" ca="1" si="1488"/>
        <v>就业指标:35平方米/岗位</v>
      </c>
      <c r="DL683" s="78" t="str">
        <f t="shared" ca="1" si="1489"/>
        <v>就业公式:商服建筑面积/35</v>
      </c>
      <c r="DM683" s="78" t="str">
        <f t="shared" ca="1" si="1490"/>
        <v>机动车指标:1.2个/户，1.2个/100平方米</v>
      </c>
      <c r="DN683" s="78" t="str">
        <f t="shared" ca="1" si="1491"/>
        <v>机动车公式:居住户数*1.2+商服建筑面积*1.2/100</v>
      </c>
      <c r="DO683" s="78" t="str">
        <f t="shared" ca="1" si="1492"/>
        <v>用水量指标:155升/日*人，10升/平方米*日</v>
      </c>
      <c r="DP683" s="78" t="str">
        <f t="shared" ca="1" si="1493"/>
        <v>用水量公式:居住人数*155/1000+商服建筑面积*10/1000</v>
      </c>
      <c r="DQ683" s="78" t="str">
        <f t="shared" ca="1" si="1494"/>
        <v>污水折算系数:0.85</v>
      </c>
      <c r="DR683" s="78" t="str">
        <f t="shared" ca="1" si="1495"/>
        <v>污水量公式:用水量*0.85</v>
      </c>
      <c r="DS683" s="78" t="str">
        <f t="shared" ca="1" si="1496"/>
        <v>用电负荷指标:50瓦/平方米，60瓦/平方米</v>
      </c>
      <c r="DT683" s="78" t="str">
        <f t="shared" ca="1" si="1497"/>
        <v>同时率:0.7，0.7</v>
      </c>
      <c r="DU683" s="78" t="str">
        <f t="shared" ca="1" si="1498"/>
        <v>用电量公式:住宅建筑面积*50*0.7/1000+商服建筑面积*60*0.7/1000</v>
      </c>
      <c r="DV683" s="78" t="str">
        <f t="shared" ca="1" si="1499"/>
        <v>固话装机指标:1.2门/户，1.0门/100平方米</v>
      </c>
      <c r="DW683" s="78" t="str">
        <f t="shared" ca="1" si="1500"/>
        <v>固话量公式:居住户数*1.2+商服建筑面积*1.0/100</v>
      </c>
      <c r="DX683" s="78" t="str">
        <f t="shared" ca="1" si="1501"/>
        <v>有线电视指标:2.0门/户，0.2门/100平方米</v>
      </c>
      <c r="DY683" s="78" t="str">
        <f t="shared" ca="1" si="1502"/>
        <v>电视量公式:居住户数*2.0+商服建筑面积*0.2/100</v>
      </c>
      <c r="DZ683" s="78" t="str">
        <f t="shared" ca="1" si="1503"/>
        <v>高峰机动车生成量指标:34.5pcu/万平方米，26：74，52.1pcu/万平方米，71：29</v>
      </c>
      <c r="EA683" s="78" t="str">
        <f t="shared" ca="1" si="1504"/>
        <v>高峰机动车吸引量公式:住宅建筑面积/10000*34.5*0.26+商服建筑面积/10000*60*0.71</v>
      </c>
      <c r="EB683" s="78" t="str">
        <f t="shared" ca="1" si="1505"/>
        <v>高峰机动车发生量公式:住宅建筑面积/10000*34.5*0.74+商服建筑面积/10000*60*0.29</v>
      </c>
      <c r="EC683" s="78" t="str">
        <f t="shared" ca="1" si="1508"/>
        <v>地下空间指标:住宅建筑面积*0.4+商服建筑面积*0.4</v>
      </c>
      <c r="ED683" s="78" t="str">
        <f t="shared" ca="1" si="1506"/>
        <v>地下空间公式:住宅建筑面积*0.4+商服建筑面积*0.4</v>
      </c>
      <c r="EE683" s="78" t="str">
        <f t="shared" ca="1" si="1509"/>
        <v>人防指标:住宅建筑面积*0.11+商服建筑面积*0.08</v>
      </c>
      <c r="EF683" s="78" t="str">
        <f t="shared" ca="1" si="1507"/>
        <v>人防公式:住宅建筑面积*0.11+商服建筑面积*0.08</v>
      </c>
      <c r="EG683" s="78" t="str">
        <f t="shared" ca="1" si="1463"/>
        <v>用地构成:城镇建设用地</v>
      </c>
      <c r="EH683" s="78" t="s">
        <v>1962</v>
      </c>
      <c r="EI683" s="79" t="str">
        <f t="shared" ca="1" si="1460"/>
        <v>唯一标识:09/0701/1403/120802#商业服务业用地/城镇住宅用地/广场用地/公共交通场站用地#国空;性质名称:商业服务业用地/城镇住宅用地/广场用地/公共交通场站用地;地块性质过滤:;地块性质:09/0701/1403/120802;地类标准:国空;地块性质别称:B/Rc/G3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3" t="s">
        <v>1962</v>
      </c>
    </row>
    <row r="684" spans="1:140" ht="16.5" x14ac:dyDescent="0.2">
      <c r="A684" s="53" t="str">
        <f t="shared" si="1510"/>
        <v>0901/0902/070102/120803#商业用地/商务金融用地/二类城镇住宅用地/社会停车场用地#国空</v>
      </c>
      <c r="B684" s="53" t="s">
        <v>612</v>
      </c>
      <c r="C684" s="53"/>
      <c r="D684" s="53" t="s">
        <v>1192</v>
      </c>
      <c r="E684" s="53" t="s">
        <v>1277</v>
      </c>
      <c r="F684" s="53" t="s">
        <v>1381</v>
      </c>
      <c r="G684" s="53" t="s">
        <v>86</v>
      </c>
      <c r="H684" s="53" t="s">
        <v>912</v>
      </c>
      <c r="I684" s="53" t="s">
        <v>1459</v>
      </c>
      <c r="J684" s="53">
        <f t="shared" si="1512"/>
        <v>2</v>
      </c>
      <c r="K684" s="53" t="str">
        <f t="shared" si="1511"/>
        <v>109</v>
      </c>
      <c r="L684" s="53"/>
      <c r="M684" s="53" t="str" cm="1">
        <f t="array" aca="1" ref="M684" ca="1">IF(OFFSET(INDIRECT(ADDRESS(ROW(), COLUMN())),0,-1)="",VLOOKUP($G684,$A:$AAE,COLUMN(),FALSE),OFFSET(INDIRECT(ADDRESS(ROW(), COLUMN())),0,-1))</f>
        <v>255,192,0</v>
      </c>
      <c r="N684" s="16"/>
      <c r="O684" s="53" t="str" cm="1">
        <f t="array" aca="1" ref="O684" ca="1">IF(OFFSET(INDIRECT(ADDRESS(ROW(), COLUMN())),0,-1)="",VLOOKUP($G684,$A:$AAE,COLUMN(),FALSE),OFFSET(INDIRECT(ADDRESS(ROW(), COLUMN())),0,-1))</f>
        <v>面积*容积率</v>
      </c>
      <c r="P684" s="16"/>
      <c r="Q684" s="16" t="str" cm="1">
        <f t="array" aca="1" ref="Q684" ca="1">IF(OFFSET(INDIRECT(ADDRESS(ROW(), COLUMN())),0,-1)="",VLOOKUP($G684,$A:$AAE,COLUMN(),FALSE),OFFSET(INDIRECT(ADDRESS(ROW(), COLUMN())),0,-1))</f>
        <v>地块建筑面积*兼容比例2</v>
      </c>
      <c r="R684" s="16"/>
      <c r="S684" s="16" t="str" cm="1">
        <f t="array" aca="1" ref="S684" ca="1">IF(OFFSET(INDIRECT(ADDRESS(ROW(), COLUMN())),0,-1)="",VLOOKUP($G684,$A:$AAE,COLUMN(),FALSE),OFFSET(INDIRECT(ADDRESS(ROW(), COLUMN())),0,-1))</f>
        <v>地块建筑面积*兼容比例1</v>
      </c>
      <c r="T684" s="16"/>
      <c r="U684" s="16" t="str" cm="1">
        <f t="array" aca="1" ref="U684" ca="1">IF(OFFSET(INDIRECT(ADDRESS(ROW(), COLUMN())),0,-1)="",VLOOKUP($G684,$A:$AAE,COLUMN(),FALSE),OFFSET(INDIRECT(ADDRESS(ROW(), COLUMN())),0,-1))</f>
        <v>地块建筑面积*兼容比例1*0.35</v>
      </c>
      <c r="V684" s="16"/>
      <c r="W684" s="53" t="str" cm="1">
        <f t="array" aca="1" ref="W684" ca="1">IF(OFFSET(INDIRECT(ADDRESS(ROW(), COLUMN())),0,-1)="",VLOOKUP($G684,$A:$AAE,COLUMN(),FALSE),OFFSET(INDIRECT(ADDRESS(ROW(), COLUMN())),0,-1))</f>
        <v>地块建筑面积*兼容比例1*0.65</v>
      </c>
      <c r="X684" s="16"/>
      <c r="Y684" s="16" t="str" cm="1">
        <f t="array" aca="1" ref="Y684" ca="1">IF(OFFSET(INDIRECT(ADDRESS(ROW(), COLUMN())),0,-1)="",VLOOKUP($G684,$A:$AAE,COLUMN(),FALSE),OFFSET(INDIRECT(ADDRESS(ROW(), COLUMN())),0,-1))</f>
        <v>地块建筑面积*0</v>
      </c>
      <c r="Z684" s="16"/>
      <c r="AA684" s="16" t="str" cm="1">
        <f t="array" aca="1" ref="AA684" ca="1">IF(OFFSET(INDIRECT(ADDRESS(ROW(), COLUMN())),0,-1)="",VLOOKUP($G684,$A:$AAE,COLUMN(),FALSE),OFFSET(INDIRECT(ADDRESS(ROW(), COLUMN())),0,-1))</f>
        <v>地块建筑面积*0</v>
      </c>
      <c r="AB684" s="16"/>
      <c r="AC684" s="16" t="str" cm="1">
        <f t="array" aca="1" ref="AC684" ca="1">IF(OFFSET(INDIRECT(ADDRESS(ROW(), COLUMN())),0,-1)="",VLOOKUP($G684,$A:$AAE,COLUMN(),FALSE),OFFSET(INDIRECT(ADDRESS(ROW(), COLUMN())),0,-1))</f>
        <v>地块建筑面积*0</v>
      </c>
      <c r="AD684" s="16"/>
      <c r="AE684" s="16" t="str" cm="1">
        <f t="array" aca="1" ref="AE684" ca="1">IF(OFFSET(INDIRECT(ADDRESS(ROW(), COLUMN())),0,-1)="",VLOOKUP($G684,$A:$AAE,COLUMN(),FALSE),OFFSET(INDIRECT(ADDRESS(ROW(), COLUMN())),0,-1))</f>
        <v>面积*0</v>
      </c>
      <c r="AF684" s="16"/>
      <c r="AG684" s="16" t="str" cm="1">
        <f t="array" aca="1" ref="AG684" ca="1">IF(OFFSET(INDIRECT(ADDRESS(ROW(), COLUMN())),0,-1)="",VLOOKUP($G684,$A:$AAE,COLUMN(),FALSE),OFFSET(INDIRECT(ADDRESS(ROW(), COLUMN())),0,-1))</f>
        <v>面积*0</v>
      </c>
      <c r="AH684" s="16"/>
      <c r="AI684" s="16" t="str" cm="1">
        <f t="array" aca="1" ref="AI684" ca="1">IF(OFFSET(INDIRECT(ADDRESS(ROW(), COLUMN())),0,-1)="",VLOOKUP($G684,$A:$AAE,COLUMN(),FALSE),OFFSET(INDIRECT(ADDRESS(ROW(), COLUMN())),0,-1))</f>
        <v>100平方米/户</v>
      </c>
      <c r="AJ684" s="16"/>
      <c r="AK684" s="16" t="str" cm="1">
        <f t="array" aca="1" ref="AK684" ca="1">IF(OFFSET(INDIRECT(ADDRESS(ROW(), COLUMN())),0,-1)="",VLOOKUP($G684,$A:$AAE,COLUMN(),FALSE),OFFSET(INDIRECT(ADDRESS(ROW(), COLUMN())),0,-1))</f>
        <v>住宅建筑面积/100</v>
      </c>
      <c r="AL684" s="16"/>
      <c r="AM684" s="16" t="str" cm="1">
        <f t="array" aca="1" ref="AM684" ca="1">IF(OFFSET(INDIRECT(ADDRESS(ROW(), COLUMN())),0,-1)="",VLOOKUP($G684,$A:$AAE,COLUMN(),FALSE),OFFSET(INDIRECT(ADDRESS(ROW(), COLUMN())),0,-1))</f>
        <v>3人/户</v>
      </c>
      <c r="AN684" s="16"/>
      <c r="AO684" s="16" t="str" cm="1">
        <f t="array" aca="1" ref="AO684" ca="1">IF(OFFSET(INDIRECT(ADDRESS(ROW(), COLUMN())),0,-1)="",VLOOKUP($G684,$A:$AAE,COLUMN(),FALSE),OFFSET(INDIRECT(ADDRESS(ROW(), COLUMN())),0,-1))</f>
        <v>居住户数*3</v>
      </c>
      <c r="AP684" s="16"/>
      <c r="AQ684" s="16" t="str" cm="1">
        <f t="array" aca="1" ref="AQ684" ca="1">IF(OFFSET(INDIRECT(ADDRESS(ROW(), COLUMN())),0,-1)="",VLOOKUP($G684,$A:$AAE,COLUMN(),FALSE),OFFSET(INDIRECT(ADDRESS(ROW(), COLUMN())),0,-1))</f>
        <v>35平方米/岗位</v>
      </c>
      <c r="AR684" s="16"/>
      <c r="AS684" s="16" t="str" cm="1">
        <f t="array" aca="1" ref="AS684" ca="1">IF(OFFSET(INDIRECT(ADDRESS(ROW(), COLUMN())),0,-1)="",VLOOKUP($G684,$A:$AAE,COLUMN(),FALSE),OFFSET(INDIRECT(ADDRESS(ROW(), COLUMN())),0,-1))</f>
        <v>商服建筑面积/35</v>
      </c>
      <c r="AT684" s="16"/>
      <c r="AU684" s="16" t="str" cm="1">
        <f t="array" aca="1" ref="AU684" ca="1">IF(OFFSET(INDIRECT(ADDRESS(ROW(), COLUMN())),0,-1)="",VLOOKUP($G684,$A:$AAE,COLUMN(),FALSE),OFFSET(INDIRECT(ADDRESS(ROW(), COLUMN())),0,-1))</f>
        <v>1.2个/户，1.2个/100平方米</v>
      </c>
      <c r="AV684" s="16"/>
      <c r="AW684" s="16" t="str" cm="1">
        <f t="array" aca="1" ref="AW684" ca="1">IF(OFFSET(INDIRECT(ADDRESS(ROW(), COLUMN())),0,-1)="",VLOOKUP($G684,$A:$AAE,COLUMN(),FALSE),OFFSET(INDIRECT(ADDRESS(ROW(), COLUMN())),0,-1))</f>
        <v>居住户数*1.2+商服建筑面积*1.2/100</v>
      </c>
      <c r="AX684" s="116"/>
      <c r="AY684" s="16" t="str" cm="1">
        <f t="array" aca="1" ref="AY684" ca="1">IF(OFFSET(INDIRECT(ADDRESS(ROW(), COLUMN())),0,-1)="",VLOOKUP($G684,$A:$AAE,COLUMN(),FALSE),OFFSET(INDIRECT(ADDRESS(ROW(), COLUMN())),0,-1))</f>
        <v>155升/日*人，10升/平方米*日</v>
      </c>
      <c r="AZ684" s="116"/>
      <c r="BA684" s="16" t="str" cm="1">
        <f t="array" aca="1" ref="BA684" ca="1">IF(OFFSET(INDIRECT(ADDRESS(ROW(), COLUMN())),0,-1)="",VLOOKUP($G684,$A:$AAE,COLUMN(),FALSE),OFFSET(INDIRECT(ADDRESS(ROW(), COLUMN())),0,-1))</f>
        <v>居住人数*155/1000+商服建筑面积*10/1000</v>
      </c>
      <c r="BB684" s="116"/>
      <c r="BC684" s="16" cm="1">
        <f t="array" aca="1" ref="BC684" ca="1">IF(OFFSET(INDIRECT(ADDRESS(ROW(), COLUMN())),0,-1)="",VLOOKUP($G684,$A:$AAE,COLUMN(),FALSE),OFFSET(INDIRECT(ADDRESS(ROW(), COLUMN())),0,-1))</f>
        <v>0.85</v>
      </c>
      <c r="BD684" s="116"/>
      <c r="BE684" s="16" t="str" cm="1">
        <f t="array" aca="1" ref="BE684" ca="1">IF(OFFSET(INDIRECT(ADDRESS(ROW(), COLUMN())),0,-1)="",VLOOKUP($G684,$A:$AAE,COLUMN(),FALSE),OFFSET(INDIRECT(ADDRESS(ROW(), COLUMN())),0,-1))</f>
        <v>用水量*0.85</v>
      </c>
      <c r="BF684" s="116"/>
      <c r="BG684" s="16" t="str" cm="1">
        <f t="array" aca="1" ref="BG684" ca="1">IF(OFFSET(INDIRECT(ADDRESS(ROW(), COLUMN())),0,-1)="",VLOOKUP($G684,$A:$AAE,COLUMN(),FALSE),OFFSET(INDIRECT(ADDRESS(ROW(), COLUMN())),0,-1))</f>
        <v>50瓦/平方米，60瓦/平方米</v>
      </c>
      <c r="BH684" s="116"/>
      <c r="BI684" s="16" t="str" cm="1">
        <f t="array" aca="1" ref="BI684" ca="1">IF(OFFSET(INDIRECT(ADDRESS(ROW(), COLUMN())),0,-1)="",VLOOKUP($G684,$A:$AAE,COLUMN(),FALSE),OFFSET(INDIRECT(ADDRESS(ROW(), COLUMN())),0,-1))</f>
        <v>0.7，0.7</v>
      </c>
      <c r="BJ684" s="116"/>
      <c r="BK684" s="16" t="str" cm="1">
        <f t="array" aca="1" ref="BK684" ca="1">IF(OFFSET(INDIRECT(ADDRESS(ROW(), COLUMN())),0,-1)="",VLOOKUP($G684,$A:$AAE,COLUMN(),FALSE),OFFSET(INDIRECT(ADDRESS(ROW(), COLUMN())),0,-1))</f>
        <v>住宅建筑面积*50*0.7/1000+商服建筑面积*60*0.7/1000</v>
      </c>
      <c r="BL684" s="116"/>
      <c r="BM684" s="16" t="str" cm="1">
        <f t="array" aca="1" ref="BM684" ca="1">IF(OFFSET(INDIRECT(ADDRESS(ROW(), COLUMN())),0,-1)="",VLOOKUP($G684,$A:$AAE,COLUMN(),FALSE),OFFSET(INDIRECT(ADDRESS(ROW(), COLUMN())),0,-1))</f>
        <v>1.2门/户，1.0门/100平方米</v>
      </c>
      <c r="BN684" s="116"/>
      <c r="BO684" s="16" t="str" cm="1">
        <f t="array" aca="1" ref="BO684" ca="1">IF(OFFSET(INDIRECT(ADDRESS(ROW(), COLUMN())),0,-1)="",VLOOKUP($G684,$A:$AAE,COLUMN(),FALSE),OFFSET(INDIRECT(ADDRESS(ROW(), COLUMN())),0,-1))</f>
        <v>居住户数*1.2+商服建筑面积*1.0/100</v>
      </c>
      <c r="BP684" s="116"/>
      <c r="BQ684" s="16" t="str" cm="1">
        <f t="array" aca="1" ref="BQ684" ca="1">IF(OFFSET(INDIRECT(ADDRESS(ROW(), COLUMN())),0,-1)="",VLOOKUP($G684,$A:$AAE,COLUMN(),FALSE),OFFSET(INDIRECT(ADDRESS(ROW(), COLUMN())),0,-1))</f>
        <v>2.0门/户，0.2门/100平方米</v>
      </c>
      <c r="BR684" s="116"/>
      <c r="BS684" s="16" t="str" cm="1">
        <f t="array" aca="1" ref="BS684" ca="1">IF(OFFSET(INDIRECT(ADDRESS(ROW(), COLUMN())),0,-1)="",VLOOKUP($G684,$A:$AAE,COLUMN(),FALSE),OFFSET(INDIRECT(ADDRESS(ROW(), COLUMN())),0,-1))</f>
        <v>居住户数*2.0+商服建筑面积*0.2/100</v>
      </c>
      <c r="BT684" s="116"/>
      <c r="BU684" s="16" t="str" cm="1">
        <f t="array" aca="1" ref="BU684" ca="1">IF(OFFSET(INDIRECT(ADDRESS(ROW(), COLUMN())),0,-1)="",VLOOKUP($G684,$A:$AAE,COLUMN(),FALSE),OFFSET(INDIRECT(ADDRESS(ROW(), COLUMN())),0,-1))</f>
        <v>34.5pcu/万平方米，26：74，52.1pcu/万平方米，71：29</v>
      </c>
      <c r="BV684" s="116"/>
      <c r="BW684" s="16" t="str" cm="1">
        <f t="array" aca="1" ref="BW684" ca="1">IF(OFFSET(INDIRECT(ADDRESS(ROW(), COLUMN())),0,-1)="",VLOOKUP($G684,$A:$AAE,COLUMN(),FALSE),OFFSET(INDIRECT(ADDRESS(ROW(), COLUMN())),0,-1))</f>
        <v>住宅建筑面积/10000*34.5*0.26+商服建筑面积/10000*60*0.71</v>
      </c>
      <c r="BX684" s="116"/>
      <c r="BY684" s="16" t="str" cm="1">
        <f t="array" aca="1" ref="BY684" ca="1">IF(OFFSET(INDIRECT(ADDRESS(ROW(), COLUMN())),0,-1)="",VLOOKUP($G684,$A:$AAE,COLUMN(),FALSE),OFFSET(INDIRECT(ADDRESS(ROW(), COLUMN())),0,-1))</f>
        <v>住宅建筑面积/10000*34.5*0.74+商服建筑面积/10000*60*0.29</v>
      </c>
      <c r="BZ684" s="99"/>
      <c r="CA684" s="16" t="str" cm="1">
        <f t="array" aca="1" ref="CA684" ca="1">IF(OFFSET(INDIRECT(ADDRESS(ROW(), COLUMN())),0,-1)="",VLOOKUP($G684,$A:$AAE,COLUMN(),FALSE),OFFSET(INDIRECT(ADDRESS(ROW(), COLUMN())),0,-1))</f>
        <v>住宅建筑面积*0.4+商服建筑面积*0.4</v>
      </c>
      <c r="CB684" s="16"/>
      <c r="CC684" s="16" t="str" cm="1">
        <f t="array" aca="1" ref="CC684" ca="1">IF(OFFSET(INDIRECT(ADDRESS(ROW(), COLUMN())),0,-1)="",VLOOKUP($G684,$A:$AAE,COLUMN(),FALSE),OFFSET(INDIRECT(ADDRESS(ROW(), COLUMN())),0,-1))</f>
        <v>住宅建筑面积*0.4+商服建筑面积*0.4</v>
      </c>
      <c r="CD684" s="16"/>
      <c r="CE684" s="16" t="str" cm="1">
        <f t="array" aca="1" ref="CE684" ca="1">IF(OFFSET(INDIRECT(ADDRESS(ROW(), COLUMN())),0,-1)="",VLOOKUP($G684,$A:$AAE,COLUMN(),FALSE),OFFSET(INDIRECT(ADDRESS(ROW(), COLUMN())),0,-1))</f>
        <v>住宅建筑面积*0.11+商服建筑面积*0.08</v>
      </c>
      <c r="CF684" s="16"/>
      <c r="CG684" s="16" t="str" cm="1">
        <f t="array" aca="1" ref="CG684" ca="1">IF(OFFSET(INDIRECT(ADDRESS(ROW(), COLUMN())),0,-1)="",VLOOKUP($G684,$A:$AAE,COLUMN(),FALSE),OFFSET(INDIRECT(ADDRESS(ROW(), COLUMN())),0,-1))</f>
        <v>住宅建筑面积*0.11+商服建筑面积*0.08</v>
      </c>
      <c r="CH684" s="16"/>
      <c r="CI684" s="53" t="str" cm="1">
        <f t="array" aca="1" ref="CI684" ca="1">IF(OFFSET(INDIRECT(ADDRESS(ROW(), COLUMN())),0,-1)="",VLOOKUP($G684,$A:$AAE,COLUMN(),FALSE),OFFSET(INDIRECT(ADDRESS(ROW(), COLUMN())),0,-1))</f>
        <v>城镇建设用地</v>
      </c>
      <c r="CJ684" s="76" t="s">
        <v>1962</v>
      </c>
      <c r="CK684" s="78" t="str">
        <f t="shared" si="1464"/>
        <v>唯一标识:0901/0902/070102/120803#商业用地/商务金融用地/二类城镇住宅用地/社会停车场用地#国空</v>
      </c>
      <c r="CL684" s="78" t="str">
        <f t="shared" si="1465"/>
        <v>性质名称:商业用地/商务金融用地/二类城镇住宅用地/社会停车场用地</v>
      </c>
      <c r="CM684" s="78" t="str">
        <f t="shared" si="1466"/>
        <v>地块性质过滤:</v>
      </c>
      <c r="CN684" s="78" t="str">
        <f t="shared" si="1467"/>
        <v>地块性质:0901/0902/070102/120803</v>
      </c>
      <c r="CO684" s="78" t="str">
        <f t="shared" si="1468"/>
        <v>地类标准:国空</v>
      </c>
      <c r="CP684" s="78" t="str">
        <f t="shared" si="1469"/>
        <v>地块性质别称:B1/B2/R2/S33</v>
      </c>
      <c r="CQ684" s="78" t="str">
        <f t="shared" si="1470"/>
        <v>属性继承:B/R#商住兼容用地#城规</v>
      </c>
      <c r="CR684" s="78" t="str">
        <f t="shared" si="1471"/>
        <v>父类:B/R</v>
      </c>
      <c r="CS684" s="78" t="str">
        <f t="shared" si="1472"/>
        <v>级别继承:09#商业服务业用地#国空</v>
      </c>
      <c r="CT684" s="78" t="str">
        <f t="shared" si="1473"/>
        <v>级别层次:2</v>
      </c>
      <c r="CU684" s="78" t="str">
        <f t="shared" si="1474"/>
        <v>级别:109</v>
      </c>
      <c r="CV684" s="78" t="str">
        <f t="shared" ca="1" si="1475"/>
        <v>地块颜色:255,192,0</v>
      </c>
      <c r="CW684" s="78" t="str">
        <f t="shared" ca="1" si="1476"/>
        <v>建筑面积公式:面积*容积率</v>
      </c>
      <c r="CX684" s="78" t="str">
        <f t="shared" ca="1" si="1477"/>
        <v>住宅建筑面积公式:地块建筑面积*兼容比例2</v>
      </c>
      <c r="CY684" s="78" t="str">
        <f t="shared" ca="1" si="1478"/>
        <v>商服建筑面积公式:地块建筑面积*兼容比例1</v>
      </c>
      <c r="CZ684" s="78" t="str">
        <f t="shared" ca="1" si="1479"/>
        <v>商服中商业建筑面积公式:地块建筑面积*兼容比例1*0.35</v>
      </c>
      <c r="DA684" s="78" t="str">
        <f t="shared" ca="1" si="1480"/>
        <v>商服中办公建筑面积公式:地块建筑面积*兼容比例1*0.65</v>
      </c>
      <c r="DB684" s="78" t="str">
        <f t="shared" ca="1" si="1481"/>
        <v>公服建筑面积公式:地块建筑面积*0</v>
      </c>
      <c r="DC684" s="78" t="str">
        <f t="shared" ca="1" si="1482"/>
        <v>工业建筑面积公式:地块建筑面积*0</v>
      </c>
      <c r="DD684" s="78" t="str">
        <f t="shared" ca="1" si="1483"/>
        <v>市政建筑面积公式:地块建筑面积*0</v>
      </c>
      <c r="DE684" s="78" t="str">
        <f t="shared" ca="1" si="1461"/>
        <v>绿地面积指定指标:面积*0</v>
      </c>
      <c r="DF684" s="78" t="str">
        <f t="shared" ca="1" si="1462"/>
        <v>绿地面积指定公式:面积*0</v>
      </c>
      <c r="DG684" s="78" t="str">
        <f t="shared" ca="1" si="1484"/>
        <v>户数指标:100平方米/户</v>
      </c>
      <c r="DH684" s="78" t="str">
        <f t="shared" ca="1" si="1485"/>
        <v>户数公式:住宅建筑面积/100</v>
      </c>
      <c r="DI684" s="78" t="str">
        <f t="shared" ca="1" si="1486"/>
        <v>人数指标:3人/户</v>
      </c>
      <c r="DJ684" s="78" t="str">
        <f t="shared" ca="1" si="1487"/>
        <v>人数公式:居住户数*3</v>
      </c>
      <c r="DK684" s="78" t="str">
        <f t="shared" ca="1" si="1488"/>
        <v>就业指标:35平方米/岗位</v>
      </c>
      <c r="DL684" s="78" t="str">
        <f t="shared" ca="1" si="1489"/>
        <v>就业公式:商服建筑面积/35</v>
      </c>
      <c r="DM684" s="78" t="str">
        <f t="shared" ca="1" si="1490"/>
        <v>机动车指标:1.2个/户，1.2个/100平方米</v>
      </c>
      <c r="DN684" s="78" t="str">
        <f t="shared" ca="1" si="1491"/>
        <v>机动车公式:居住户数*1.2+商服建筑面积*1.2/100</v>
      </c>
      <c r="DO684" s="78" t="str">
        <f t="shared" ca="1" si="1492"/>
        <v>用水量指标:155升/日*人，10升/平方米*日</v>
      </c>
      <c r="DP684" s="78" t="str">
        <f t="shared" ca="1" si="1493"/>
        <v>用水量公式:居住人数*155/1000+商服建筑面积*10/1000</v>
      </c>
      <c r="DQ684" s="78" t="str">
        <f t="shared" ca="1" si="1494"/>
        <v>污水折算系数:0.85</v>
      </c>
      <c r="DR684" s="78" t="str">
        <f t="shared" ca="1" si="1495"/>
        <v>污水量公式:用水量*0.85</v>
      </c>
      <c r="DS684" s="78" t="str">
        <f t="shared" ca="1" si="1496"/>
        <v>用电负荷指标:50瓦/平方米，60瓦/平方米</v>
      </c>
      <c r="DT684" s="78" t="str">
        <f t="shared" ca="1" si="1497"/>
        <v>同时率:0.7，0.7</v>
      </c>
      <c r="DU684" s="78" t="str">
        <f t="shared" ca="1" si="1498"/>
        <v>用电量公式:住宅建筑面积*50*0.7/1000+商服建筑面积*60*0.7/1000</v>
      </c>
      <c r="DV684" s="78" t="str">
        <f t="shared" ca="1" si="1499"/>
        <v>固话装机指标:1.2门/户，1.0门/100平方米</v>
      </c>
      <c r="DW684" s="78" t="str">
        <f t="shared" ca="1" si="1500"/>
        <v>固话量公式:居住户数*1.2+商服建筑面积*1.0/100</v>
      </c>
      <c r="DX684" s="78" t="str">
        <f t="shared" ca="1" si="1501"/>
        <v>有线电视指标:2.0门/户，0.2门/100平方米</v>
      </c>
      <c r="DY684" s="78" t="str">
        <f t="shared" ca="1" si="1502"/>
        <v>电视量公式:居住户数*2.0+商服建筑面积*0.2/100</v>
      </c>
      <c r="DZ684" s="78" t="str">
        <f t="shared" ca="1" si="1503"/>
        <v>高峰机动车生成量指标:34.5pcu/万平方米，26：74，52.1pcu/万平方米，71：29</v>
      </c>
      <c r="EA684" s="78" t="str">
        <f t="shared" ca="1" si="1504"/>
        <v>高峰机动车吸引量公式:住宅建筑面积/10000*34.5*0.26+商服建筑面积/10000*60*0.71</v>
      </c>
      <c r="EB684" s="78" t="str">
        <f t="shared" ca="1" si="1505"/>
        <v>高峰机动车发生量公式:住宅建筑面积/10000*34.5*0.74+商服建筑面积/10000*60*0.29</v>
      </c>
      <c r="EC684" s="78" t="str">
        <f t="shared" ca="1" si="1508"/>
        <v>地下空间指标:住宅建筑面积*0.4+商服建筑面积*0.4</v>
      </c>
      <c r="ED684" s="78" t="str">
        <f t="shared" ca="1" si="1506"/>
        <v>地下空间公式:住宅建筑面积*0.4+商服建筑面积*0.4</v>
      </c>
      <c r="EE684" s="78" t="str">
        <f t="shared" ca="1" si="1509"/>
        <v>人防指标:住宅建筑面积*0.11+商服建筑面积*0.08</v>
      </c>
      <c r="EF684" s="78" t="str">
        <f t="shared" ca="1" si="1507"/>
        <v>人防公式:住宅建筑面积*0.11+商服建筑面积*0.08</v>
      </c>
      <c r="EG684" s="78" t="str">
        <f t="shared" ca="1" si="1463"/>
        <v>用地构成:城镇建设用地</v>
      </c>
      <c r="EH684" s="78" t="s">
        <v>1962</v>
      </c>
      <c r="EI684" s="79" t="str">
        <f t="shared" ca="1" si="1460"/>
        <v>唯一标识:0901/0902/070102/120803#商业用地/商务金融用地/二类城镇住宅用地/社会停车场用地#国空;性质名称:商业用地/商务金融用地/二类城镇住宅用地/社会停车场用地;地块性质过滤:;地块性质:0901/0902/070102/120803;地类标准:国空;地块性质别称:B1/B2/R2/S33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4" t="s">
        <v>1962</v>
      </c>
    </row>
    <row r="685" spans="1:140" ht="16.5" x14ac:dyDescent="0.2">
      <c r="A685" s="53" t="str">
        <f t="shared" si="1510"/>
        <v>0901/0902/070102/1206#商业用地/商务金融用地/二类城镇住宅用地/城市轨道交通用地#国空</v>
      </c>
      <c r="B685" s="53" t="s">
        <v>613</v>
      </c>
      <c r="C685" s="53"/>
      <c r="D685" s="53" t="s">
        <v>1193</v>
      </c>
      <c r="E685" s="53" t="s">
        <v>1277</v>
      </c>
      <c r="F685" s="53" t="s">
        <v>1382</v>
      </c>
      <c r="G685" s="53" t="s">
        <v>86</v>
      </c>
      <c r="H685" s="53" t="s">
        <v>912</v>
      </c>
      <c r="I685" s="53" t="s">
        <v>1459</v>
      </c>
      <c r="J685" s="53">
        <f t="shared" si="1512"/>
        <v>2</v>
      </c>
      <c r="K685" s="53" t="str">
        <f t="shared" si="1511"/>
        <v>109</v>
      </c>
      <c r="L685" s="53"/>
      <c r="M685" s="53" t="str" cm="1">
        <f t="array" aca="1" ref="M685" ca="1">IF(OFFSET(INDIRECT(ADDRESS(ROW(), COLUMN())),0,-1)="",VLOOKUP($G685,$A:$AAE,COLUMN(),FALSE),OFFSET(INDIRECT(ADDRESS(ROW(), COLUMN())),0,-1))</f>
        <v>255,192,0</v>
      </c>
      <c r="N685" s="16"/>
      <c r="O685" s="53" t="str" cm="1">
        <f t="array" aca="1" ref="O685" ca="1">IF(OFFSET(INDIRECT(ADDRESS(ROW(), COLUMN())),0,-1)="",VLOOKUP($G685,$A:$AAE,COLUMN(),FALSE),OFFSET(INDIRECT(ADDRESS(ROW(), COLUMN())),0,-1))</f>
        <v>面积*容积率</v>
      </c>
      <c r="P685" s="16"/>
      <c r="Q685" s="16" t="str" cm="1">
        <f t="array" aca="1" ref="Q685" ca="1">IF(OFFSET(INDIRECT(ADDRESS(ROW(), COLUMN())),0,-1)="",VLOOKUP($G685,$A:$AAE,COLUMN(),FALSE),OFFSET(INDIRECT(ADDRESS(ROW(), COLUMN())),0,-1))</f>
        <v>地块建筑面积*兼容比例2</v>
      </c>
      <c r="R685" s="16"/>
      <c r="S685" s="16" t="str" cm="1">
        <f t="array" aca="1" ref="S685" ca="1">IF(OFFSET(INDIRECT(ADDRESS(ROW(), COLUMN())),0,-1)="",VLOOKUP($G685,$A:$AAE,COLUMN(),FALSE),OFFSET(INDIRECT(ADDRESS(ROW(), COLUMN())),0,-1))</f>
        <v>地块建筑面积*兼容比例1</v>
      </c>
      <c r="T685" s="16"/>
      <c r="U685" s="16" t="str" cm="1">
        <f t="array" aca="1" ref="U685" ca="1">IF(OFFSET(INDIRECT(ADDRESS(ROW(), COLUMN())),0,-1)="",VLOOKUP($G685,$A:$AAE,COLUMN(),FALSE),OFFSET(INDIRECT(ADDRESS(ROW(), COLUMN())),0,-1))</f>
        <v>地块建筑面积*兼容比例1*0.35</v>
      </c>
      <c r="V685" s="16"/>
      <c r="W685" s="53" t="str" cm="1">
        <f t="array" aca="1" ref="W685" ca="1">IF(OFFSET(INDIRECT(ADDRESS(ROW(), COLUMN())),0,-1)="",VLOOKUP($G685,$A:$AAE,COLUMN(),FALSE),OFFSET(INDIRECT(ADDRESS(ROW(), COLUMN())),0,-1))</f>
        <v>地块建筑面积*兼容比例1*0.65</v>
      </c>
      <c r="X685" s="16"/>
      <c r="Y685" s="16" t="str" cm="1">
        <f t="array" aca="1" ref="Y685" ca="1">IF(OFFSET(INDIRECT(ADDRESS(ROW(), COLUMN())),0,-1)="",VLOOKUP($G685,$A:$AAE,COLUMN(),FALSE),OFFSET(INDIRECT(ADDRESS(ROW(), COLUMN())),0,-1))</f>
        <v>地块建筑面积*0</v>
      </c>
      <c r="Z685" s="16"/>
      <c r="AA685" s="16" t="str" cm="1">
        <f t="array" aca="1" ref="AA685" ca="1">IF(OFFSET(INDIRECT(ADDRESS(ROW(), COLUMN())),0,-1)="",VLOOKUP($G685,$A:$AAE,COLUMN(),FALSE),OFFSET(INDIRECT(ADDRESS(ROW(), COLUMN())),0,-1))</f>
        <v>地块建筑面积*0</v>
      </c>
      <c r="AB685" s="16"/>
      <c r="AC685" s="16" t="str" cm="1">
        <f t="array" aca="1" ref="AC685" ca="1">IF(OFFSET(INDIRECT(ADDRESS(ROW(), COLUMN())),0,-1)="",VLOOKUP($G685,$A:$AAE,COLUMN(),FALSE),OFFSET(INDIRECT(ADDRESS(ROW(), COLUMN())),0,-1))</f>
        <v>地块建筑面积*0</v>
      </c>
      <c r="AD685" s="16"/>
      <c r="AE685" s="16" t="str" cm="1">
        <f t="array" aca="1" ref="AE685" ca="1">IF(OFFSET(INDIRECT(ADDRESS(ROW(), COLUMN())),0,-1)="",VLOOKUP($G685,$A:$AAE,COLUMN(),FALSE),OFFSET(INDIRECT(ADDRESS(ROW(), COLUMN())),0,-1))</f>
        <v>面积*0</v>
      </c>
      <c r="AF685" s="16"/>
      <c r="AG685" s="16" t="str" cm="1">
        <f t="array" aca="1" ref="AG685" ca="1">IF(OFFSET(INDIRECT(ADDRESS(ROW(), COLUMN())),0,-1)="",VLOOKUP($G685,$A:$AAE,COLUMN(),FALSE),OFFSET(INDIRECT(ADDRESS(ROW(), COLUMN())),0,-1))</f>
        <v>面积*0</v>
      </c>
      <c r="AH685" s="16"/>
      <c r="AI685" s="16" t="str" cm="1">
        <f t="array" aca="1" ref="AI685" ca="1">IF(OFFSET(INDIRECT(ADDRESS(ROW(), COLUMN())),0,-1)="",VLOOKUP($G685,$A:$AAE,COLUMN(),FALSE),OFFSET(INDIRECT(ADDRESS(ROW(), COLUMN())),0,-1))</f>
        <v>100平方米/户</v>
      </c>
      <c r="AJ685" s="16"/>
      <c r="AK685" s="16" t="str" cm="1">
        <f t="array" aca="1" ref="AK685" ca="1">IF(OFFSET(INDIRECT(ADDRESS(ROW(), COLUMN())),0,-1)="",VLOOKUP($G685,$A:$AAE,COLUMN(),FALSE),OFFSET(INDIRECT(ADDRESS(ROW(), COLUMN())),0,-1))</f>
        <v>住宅建筑面积/100</v>
      </c>
      <c r="AL685" s="16"/>
      <c r="AM685" s="16" t="str" cm="1">
        <f t="array" aca="1" ref="AM685" ca="1">IF(OFFSET(INDIRECT(ADDRESS(ROW(), COLUMN())),0,-1)="",VLOOKUP($G685,$A:$AAE,COLUMN(),FALSE),OFFSET(INDIRECT(ADDRESS(ROW(), COLUMN())),0,-1))</f>
        <v>3人/户</v>
      </c>
      <c r="AN685" s="16"/>
      <c r="AO685" s="16" t="str" cm="1">
        <f t="array" aca="1" ref="AO685" ca="1">IF(OFFSET(INDIRECT(ADDRESS(ROW(), COLUMN())),0,-1)="",VLOOKUP($G685,$A:$AAE,COLUMN(),FALSE),OFFSET(INDIRECT(ADDRESS(ROW(), COLUMN())),0,-1))</f>
        <v>居住户数*3</v>
      </c>
      <c r="AP685" s="16"/>
      <c r="AQ685" s="16" t="str" cm="1">
        <f t="array" aca="1" ref="AQ685" ca="1">IF(OFFSET(INDIRECT(ADDRESS(ROW(), COLUMN())),0,-1)="",VLOOKUP($G685,$A:$AAE,COLUMN(),FALSE),OFFSET(INDIRECT(ADDRESS(ROW(), COLUMN())),0,-1))</f>
        <v>35平方米/岗位</v>
      </c>
      <c r="AR685" s="16"/>
      <c r="AS685" s="16" t="str" cm="1">
        <f t="array" aca="1" ref="AS685" ca="1">IF(OFFSET(INDIRECT(ADDRESS(ROW(), COLUMN())),0,-1)="",VLOOKUP($G685,$A:$AAE,COLUMN(),FALSE),OFFSET(INDIRECT(ADDRESS(ROW(), COLUMN())),0,-1))</f>
        <v>商服建筑面积/35</v>
      </c>
      <c r="AT685" s="16"/>
      <c r="AU685" s="16" t="str" cm="1">
        <f t="array" aca="1" ref="AU685" ca="1">IF(OFFSET(INDIRECT(ADDRESS(ROW(), COLUMN())),0,-1)="",VLOOKUP($G685,$A:$AAE,COLUMN(),FALSE),OFFSET(INDIRECT(ADDRESS(ROW(), COLUMN())),0,-1))</f>
        <v>1.2个/户，1.2个/100平方米</v>
      </c>
      <c r="AV685" s="16"/>
      <c r="AW685" s="16" t="str" cm="1">
        <f t="array" aca="1" ref="AW685" ca="1">IF(OFFSET(INDIRECT(ADDRESS(ROW(), COLUMN())),0,-1)="",VLOOKUP($G685,$A:$AAE,COLUMN(),FALSE),OFFSET(INDIRECT(ADDRESS(ROW(), COLUMN())),0,-1))</f>
        <v>居住户数*1.2+商服建筑面积*1.2/100</v>
      </c>
      <c r="AX685" s="116"/>
      <c r="AY685" s="16" t="str" cm="1">
        <f t="array" aca="1" ref="AY685" ca="1">IF(OFFSET(INDIRECT(ADDRESS(ROW(), COLUMN())),0,-1)="",VLOOKUP($G685,$A:$AAE,COLUMN(),FALSE),OFFSET(INDIRECT(ADDRESS(ROW(), COLUMN())),0,-1))</f>
        <v>155升/日*人，10升/平方米*日</v>
      </c>
      <c r="AZ685" s="116"/>
      <c r="BA685" s="16" t="str" cm="1">
        <f t="array" aca="1" ref="BA685" ca="1">IF(OFFSET(INDIRECT(ADDRESS(ROW(), COLUMN())),0,-1)="",VLOOKUP($G685,$A:$AAE,COLUMN(),FALSE),OFFSET(INDIRECT(ADDRESS(ROW(), COLUMN())),0,-1))</f>
        <v>居住人数*155/1000+商服建筑面积*10/1000</v>
      </c>
      <c r="BB685" s="116"/>
      <c r="BC685" s="16" cm="1">
        <f t="array" aca="1" ref="BC685" ca="1">IF(OFFSET(INDIRECT(ADDRESS(ROW(), COLUMN())),0,-1)="",VLOOKUP($G685,$A:$AAE,COLUMN(),FALSE),OFFSET(INDIRECT(ADDRESS(ROW(), COLUMN())),0,-1))</f>
        <v>0.85</v>
      </c>
      <c r="BD685" s="116"/>
      <c r="BE685" s="16" t="str" cm="1">
        <f t="array" aca="1" ref="BE685" ca="1">IF(OFFSET(INDIRECT(ADDRESS(ROW(), COLUMN())),0,-1)="",VLOOKUP($G685,$A:$AAE,COLUMN(),FALSE),OFFSET(INDIRECT(ADDRESS(ROW(), COLUMN())),0,-1))</f>
        <v>用水量*0.85</v>
      </c>
      <c r="BF685" s="116"/>
      <c r="BG685" s="16" t="str" cm="1">
        <f t="array" aca="1" ref="BG685" ca="1">IF(OFFSET(INDIRECT(ADDRESS(ROW(), COLUMN())),0,-1)="",VLOOKUP($G685,$A:$AAE,COLUMN(),FALSE),OFFSET(INDIRECT(ADDRESS(ROW(), COLUMN())),0,-1))</f>
        <v>50瓦/平方米，60瓦/平方米</v>
      </c>
      <c r="BH685" s="116"/>
      <c r="BI685" s="16" t="str" cm="1">
        <f t="array" aca="1" ref="BI685" ca="1">IF(OFFSET(INDIRECT(ADDRESS(ROW(), COLUMN())),0,-1)="",VLOOKUP($G685,$A:$AAE,COLUMN(),FALSE),OFFSET(INDIRECT(ADDRESS(ROW(), COLUMN())),0,-1))</f>
        <v>0.7，0.7</v>
      </c>
      <c r="BJ685" s="116"/>
      <c r="BK685" s="16" t="str" cm="1">
        <f t="array" aca="1" ref="BK685" ca="1">IF(OFFSET(INDIRECT(ADDRESS(ROW(), COLUMN())),0,-1)="",VLOOKUP($G685,$A:$AAE,COLUMN(),FALSE),OFFSET(INDIRECT(ADDRESS(ROW(), COLUMN())),0,-1))</f>
        <v>住宅建筑面积*50*0.7/1000+商服建筑面积*60*0.7/1000</v>
      </c>
      <c r="BL685" s="116"/>
      <c r="BM685" s="16" t="str" cm="1">
        <f t="array" aca="1" ref="BM685" ca="1">IF(OFFSET(INDIRECT(ADDRESS(ROW(), COLUMN())),0,-1)="",VLOOKUP($G685,$A:$AAE,COLUMN(),FALSE),OFFSET(INDIRECT(ADDRESS(ROW(), COLUMN())),0,-1))</f>
        <v>1.2门/户，1.0门/100平方米</v>
      </c>
      <c r="BN685" s="116"/>
      <c r="BO685" s="16" t="str" cm="1">
        <f t="array" aca="1" ref="BO685" ca="1">IF(OFFSET(INDIRECT(ADDRESS(ROW(), COLUMN())),0,-1)="",VLOOKUP($G685,$A:$AAE,COLUMN(),FALSE),OFFSET(INDIRECT(ADDRESS(ROW(), COLUMN())),0,-1))</f>
        <v>居住户数*1.2+商服建筑面积*1.0/100</v>
      </c>
      <c r="BP685" s="116"/>
      <c r="BQ685" s="16" t="str" cm="1">
        <f t="array" aca="1" ref="BQ685" ca="1">IF(OFFSET(INDIRECT(ADDRESS(ROW(), COLUMN())),0,-1)="",VLOOKUP($G685,$A:$AAE,COLUMN(),FALSE),OFFSET(INDIRECT(ADDRESS(ROW(), COLUMN())),0,-1))</f>
        <v>2.0门/户，0.2门/100平方米</v>
      </c>
      <c r="BR685" s="116"/>
      <c r="BS685" s="16" t="str" cm="1">
        <f t="array" aca="1" ref="BS685" ca="1">IF(OFFSET(INDIRECT(ADDRESS(ROW(), COLUMN())),0,-1)="",VLOOKUP($G685,$A:$AAE,COLUMN(),FALSE),OFFSET(INDIRECT(ADDRESS(ROW(), COLUMN())),0,-1))</f>
        <v>居住户数*2.0+商服建筑面积*0.2/100</v>
      </c>
      <c r="BT685" s="116"/>
      <c r="BU685" s="16" t="str" cm="1">
        <f t="array" aca="1" ref="BU685" ca="1">IF(OFFSET(INDIRECT(ADDRESS(ROW(), COLUMN())),0,-1)="",VLOOKUP($G685,$A:$AAE,COLUMN(),FALSE),OFFSET(INDIRECT(ADDRESS(ROW(), COLUMN())),0,-1))</f>
        <v>34.5pcu/万平方米，26：74，52.1pcu/万平方米，71：29</v>
      </c>
      <c r="BV685" s="116"/>
      <c r="BW685" s="16" t="str" cm="1">
        <f t="array" aca="1" ref="BW685" ca="1">IF(OFFSET(INDIRECT(ADDRESS(ROW(), COLUMN())),0,-1)="",VLOOKUP($G685,$A:$AAE,COLUMN(),FALSE),OFFSET(INDIRECT(ADDRESS(ROW(), COLUMN())),0,-1))</f>
        <v>住宅建筑面积/10000*34.5*0.26+商服建筑面积/10000*60*0.71</v>
      </c>
      <c r="BX685" s="116"/>
      <c r="BY685" s="16" t="str" cm="1">
        <f t="array" aca="1" ref="BY685" ca="1">IF(OFFSET(INDIRECT(ADDRESS(ROW(), COLUMN())),0,-1)="",VLOOKUP($G685,$A:$AAE,COLUMN(),FALSE),OFFSET(INDIRECT(ADDRESS(ROW(), COLUMN())),0,-1))</f>
        <v>住宅建筑面积/10000*34.5*0.74+商服建筑面积/10000*60*0.29</v>
      </c>
      <c r="BZ685" s="99"/>
      <c r="CA685" s="16" t="str" cm="1">
        <f t="array" aca="1" ref="CA685" ca="1">IF(OFFSET(INDIRECT(ADDRESS(ROW(), COLUMN())),0,-1)="",VLOOKUP($G685,$A:$AAE,COLUMN(),FALSE),OFFSET(INDIRECT(ADDRESS(ROW(), COLUMN())),0,-1))</f>
        <v>住宅建筑面积*0.4+商服建筑面积*0.4</v>
      </c>
      <c r="CB685" s="16"/>
      <c r="CC685" s="16" t="str" cm="1">
        <f t="array" aca="1" ref="CC685" ca="1">IF(OFFSET(INDIRECT(ADDRESS(ROW(), COLUMN())),0,-1)="",VLOOKUP($G685,$A:$AAE,COLUMN(),FALSE),OFFSET(INDIRECT(ADDRESS(ROW(), COLUMN())),0,-1))</f>
        <v>住宅建筑面积*0.4+商服建筑面积*0.4</v>
      </c>
      <c r="CD685" s="16"/>
      <c r="CE685" s="16" t="str" cm="1">
        <f t="array" aca="1" ref="CE685" ca="1">IF(OFFSET(INDIRECT(ADDRESS(ROW(), COLUMN())),0,-1)="",VLOOKUP($G685,$A:$AAE,COLUMN(),FALSE),OFFSET(INDIRECT(ADDRESS(ROW(), COLUMN())),0,-1))</f>
        <v>住宅建筑面积*0.11+商服建筑面积*0.08</v>
      </c>
      <c r="CF685" s="16"/>
      <c r="CG685" s="16" t="str" cm="1">
        <f t="array" aca="1" ref="CG685" ca="1">IF(OFFSET(INDIRECT(ADDRESS(ROW(), COLUMN())),0,-1)="",VLOOKUP($G685,$A:$AAE,COLUMN(),FALSE),OFFSET(INDIRECT(ADDRESS(ROW(), COLUMN())),0,-1))</f>
        <v>住宅建筑面积*0.11+商服建筑面积*0.08</v>
      </c>
      <c r="CH685" s="16"/>
      <c r="CI685" s="53" t="str" cm="1">
        <f t="array" aca="1" ref="CI685" ca="1">IF(OFFSET(INDIRECT(ADDRESS(ROW(), COLUMN())),0,-1)="",VLOOKUP($G685,$A:$AAE,COLUMN(),FALSE),OFFSET(INDIRECT(ADDRESS(ROW(), COLUMN())),0,-1))</f>
        <v>城镇建设用地</v>
      </c>
      <c r="CJ685" s="76" t="s">
        <v>1962</v>
      </c>
      <c r="CK685" s="78" t="str">
        <f t="shared" si="1464"/>
        <v>唯一标识:0901/0902/070102/1206#商业用地/商务金融用地/二类城镇住宅用地/城市轨道交通用地#国空</v>
      </c>
      <c r="CL685" s="78" t="str">
        <f t="shared" si="1465"/>
        <v>性质名称:商业用地/商务金融用地/二类城镇住宅用地/城市轨道交通用地</v>
      </c>
      <c r="CM685" s="78" t="str">
        <f t="shared" si="1466"/>
        <v>地块性质过滤:</v>
      </c>
      <c r="CN685" s="78" t="str">
        <f t="shared" si="1467"/>
        <v>地块性质:0901/0902/070102/1206</v>
      </c>
      <c r="CO685" s="78" t="str">
        <f t="shared" si="1468"/>
        <v>地类标准:国空</v>
      </c>
      <c r="CP685" s="78" t="str">
        <f t="shared" si="1469"/>
        <v>地块性质别称:B1/B2/R2/S1</v>
      </c>
      <c r="CQ685" s="78" t="str">
        <f t="shared" si="1470"/>
        <v>属性继承:B/R#商住兼容用地#城规</v>
      </c>
      <c r="CR685" s="78" t="str">
        <f t="shared" si="1471"/>
        <v>父类:B/R</v>
      </c>
      <c r="CS685" s="78" t="str">
        <f t="shared" si="1472"/>
        <v>级别继承:09#商业服务业用地#国空</v>
      </c>
      <c r="CT685" s="78" t="str">
        <f t="shared" si="1473"/>
        <v>级别层次:2</v>
      </c>
      <c r="CU685" s="78" t="str">
        <f t="shared" si="1474"/>
        <v>级别:109</v>
      </c>
      <c r="CV685" s="78" t="str">
        <f t="shared" ca="1" si="1475"/>
        <v>地块颜色:255,192,0</v>
      </c>
      <c r="CW685" s="78" t="str">
        <f t="shared" ca="1" si="1476"/>
        <v>建筑面积公式:面积*容积率</v>
      </c>
      <c r="CX685" s="78" t="str">
        <f t="shared" ca="1" si="1477"/>
        <v>住宅建筑面积公式:地块建筑面积*兼容比例2</v>
      </c>
      <c r="CY685" s="78" t="str">
        <f t="shared" ca="1" si="1478"/>
        <v>商服建筑面积公式:地块建筑面积*兼容比例1</v>
      </c>
      <c r="CZ685" s="78" t="str">
        <f t="shared" ca="1" si="1479"/>
        <v>商服中商业建筑面积公式:地块建筑面积*兼容比例1*0.35</v>
      </c>
      <c r="DA685" s="78" t="str">
        <f t="shared" ca="1" si="1480"/>
        <v>商服中办公建筑面积公式:地块建筑面积*兼容比例1*0.65</v>
      </c>
      <c r="DB685" s="78" t="str">
        <f t="shared" ca="1" si="1481"/>
        <v>公服建筑面积公式:地块建筑面积*0</v>
      </c>
      <c r="DC685" s="78" t="str">
        <f t="shared" ca="1" si="1482"/>
        <v>工业建筑面积公式:地块建筑面积*0</v>
      </c>
      <c r="DD685" s="78" t="str">
        <f t="shared" ca="1" si="1483"/>
        <v>市政建筑面积公式:地块建筑面积*0</v>
      </c>
      <c r="DE685" s="78" t="str">
        <f t="shared" ca="1" si="1461"/>
        <v>绿地面积指定指标:面积*0</v>
      </c>
      <c r="DF685" s="78" t="str">
        <f t="shared" ca="1" si="1462"/>
        <v>绿地面积指定公式:面积*0</v>
      </c>
      <c r="DG685" s="78" t="str">
        <f t="shared" ca="1" si="1484"/>
        <v>户数指标:100平方米/户</v>
      </c>
      <c r="DH685" s="78" t="str">
        <f t="shared" ca="1" si="1485"/>
        <v>户数公式:住宅建筑面积/100</v>
      </c>
      <c r="DI685" s="78" t="str">
        <f t="shared" ca="1" si="1486"/>
        <v>人数指标:3人/户</v>
      </c>
      <c r="DJ685" s="78" t="str">
        <f t="shared" ca="1" si="1487"/>
        <v>人数公式:居住户数*3</v>
      </c>
      <c r="DK685" s="78" t="str">
        <f t="shared" ca="1" si="1488"/>
        <v>就业指标:35平方米/岗位</v>
      </c>
      <c r="DL685" s="78" t="str">
        <f t="shared" ca="1" si="1489"/>
        <v>就业公式:商服建筑面积/35</v>
      </c>
      <c r="DM685" s="78" t="str">
        <f t="shared" ca="1" si="1490"/>
        <v>机动车指标:1.2个/户，1.2个/100平方米</v>
      </c>
      <c r="DN685" s="78" t="str">
        <f t="shared" ca="1" si="1491"/>
        <v>机动车公式:居住户数*1.2+商服建筑面积*1.2/100</v>
      </c>
      <c r="DO685" s="78" t="str">
        <f t="shared" ca="1" si="1492"/>
        <v>用水量指标:155升/日*人，10升/平方米*日</v>
      </c>
      <c r="DP685" s="78" t="str">
        <f t="shared" ca="1" si="1493"/>
        <v>用水量公式:居住人数*155/1000+商服建筑面积*10/1000</v>
      </c>
      <c r="DQ685" s="78" t="str">
        <f t="shared" ca="1" si="1494"/>
        <v>污水折算系数:0.85</v>
      </c>
      <c r="DR685" s="78" t="str">
        <f t="shared" ca="1" si="1495"/>
        <v>污水量公式:用水量*0.85</v>
      </c>
      <c r="DS685" s="78" t="str">
        <f t="shared" ca="1" si="1496"/>
        <v>用电负荷指标:50瓦/平方米，60瓦/平方米</v>
      </c>
      <c r="DT685" s="78" t="str">
        <f t="shared" ca="1" si="1497"/>
        <v>同时率:0.7，0.7</v>
      </c>
      <c r="DU685" s="78" t="str">
        <f t="shared" ca="1" si="1498"/>
        <v>用电量公式:住宅建筑面积*50*0.7/1000+商服建筑面积*60*0.7/1000</v>
      </c>
      <c r="DV685" s="78" t="str">
        <f t="shared" ca="1" si="1499"/>
        <v>固话装机指标:1.2门/户，1.0门/100平方米</v>
      </c>
      <c r="DW685" s="78" t="str">
        <f t="shared" ca="1" si="1500"/>
        <v>固话量公式:居住户数*1.2+商服建筑面积*1.0/100</v>
      </c>
      <c r="DX685" s="78" t="str">
        <f t="shared" ca="1" si="1501"/>
        <v>有线电视指标:2.0门/户，0.2门/100平方米</v>
      </c>
      <c r="DY685" s="78" t="str">
        <f t="shared" ca="1" si="1502"/>
        <v>电视量公式:居住户数*2.0+商服建筑面积*0.2/100</v>
      </c>
      <c r="DZ685" s="78" t="str">
        <f t="shared" ca="1" si="1503"/>
        <v>高峰机动车生成量指标:34.5pcu/万平方米，26：74，52.1pcu/万平方米，71：29</v>
      </c>
      <c r="EA685" s="78" t="str">
        <f t="shared" ca="1" si="1504"/>
        <v>高峰机动车吸引量公式:住宅建筑面积/10000*34.5*0.26+商服建筑面积/10000*60*0.71</v>
      </c>
      <c r="EB685" s="78" t="str">
        <f t="shared" ca="1" si="1505"/>
        <v>高峰机动车发生量公式:住宅建筑面积/10000*34.5*0.74+商服建筑面积/10000*60*0.29</v>
      </c>
      <c r="EC685" s="78" t="str">
        <f t="shared" ca="1" si="1508"/>
        <v>地下空间指标:住宅建筑面积*0.4+商服建筑面积*0.4</v>
      </c>
      <c r="ED685" s="78" t="str">
        <f t="shared" ca="1" si="1506"/>
        <v>地下空间公式:住宅建筑面积*0.4+商服建筑面积*0.4</v>
      </c>
      <c r="EE685" s="78" t="str">
        <f t="shared" ca="1" si="1509"/>
        <v>人防指标:住宅建筑面积*0.11+商服建筑面积*0.08</v>
      </c>
      <c r="EF685" s="78" t="str">
        <f t="shared" ca="1" si="1507"/>
        <v>人防公式:住宅建筑面积*0.11+商服建筑面积*0.08</v>
      </c>
      <c r="EG685" s="78" t="str">
        <f t="shared" ca="1" si="1463"/>
        <v>用地构成:城镇建设用地</v>
      </c>
      <c r="EH685" s="78" t="s">
        <v>1962</v>
      </c>
      <c r="EI685" s="79" t="str">
        <f t="shared" ca="1" si="1460"/>
        <v>唯一标识:0901/0902/070102/1206#商业用地/商务金融用地/二类城镇住宅用地/城市轨道交通用地#国空;性质名称:商业用地/商务金融用地/二类城镇住宅用地/城市轨道交通用地;地块性质过滤:;地块性质:0901/0902/070102/1206;地类标准:国空;地块性质别称:B1/B2/R2/S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5" t="s">
        <v>1962</v>
      </c>
    </row>
    <row r="686" spans="1:140" ht="16.5" x14ac:dyDescent="0.2">
      <c r="A686" s="53" t="str">
        <f t="shared" si="1510"/>
        <v>0901/0902/070102/1206/120802#商业用地/商务金融用地/二类城镇住宅用地/城市轨道交通用地/公共交通场站用地#国空</v>
      </c>
      <c r="B686" s="53" t="s">
        <v>614</v>
      </c>
      <c r="C686" s="53"/>
      <c r="D686" s="53" t="s">
        <v>1194</v>
      </c>
      <c r="E686" s="53" t="s">
        <v>1277</v>
      </c>
      <c r="F686" s="53" t="s">
        <v>1383</v>
      </c>
      <c r="G686" s="53" t="s">
        <v>86</v>
      </c>
      <c r="H686" s="53" t="s">
        <v>912</v>
      </c>
      <c r="I686" s="53" t="s">
        <v>1459</v>
      </c>
      <c r="J686" s="53">
        <f t="shared" si="1512"/>
        <v>2</v>
      </c>
      <c r="K686" s="53" t="str">
        <f t="shared" si="1511"/>
        <v>109</v>
      </c>
      <c r="L686" s="53"/>
      <c r="M686" s="53" t="str" cm="1">
        <f t="array" aca="1" ref="M686" ca="1">IF(OFFSET(INDIRECT(ADDRESS(ROW(), COLUMN())),0,-1)="",VLOOKUP($G686,$A:$AAE,COLUMN(),FALSE),OFFSET(INDIRECT(ADDRESS(ROW(), COLUMN())),0,-1))</f>
        <v>255,192,0</v>
      </c>
      <c r="N686" s="16"/>
      <c r="O686" s="53" t="str" cm="1">
        <f t="array" aca="1" ref="O686" ca="1">IF(OFFSET(INDIRECT(ADDRESS(ROW(), COLUMN())),0,-1)="",VLOOKUP($G686,$A:$AAE,COLUMN(),FALSE),OFFSET(INDIRECT(ADDRESS(ROW(), COLUMN())),0,-1))</f>
        <v>面积*容积率</v>
      </c>
      <c r="P686" s="16"/>
      <c r="Q686" s="16" t="str" cm="1">
        <f t="array" aca="1" ref="Q686" ca="1">IF(OFFSET(INDIRECT(ADDRESS(ROW(), COLUMN())),0,-1)="",VLOOKUP($G686,$A:$AAE,COLUMN(),FALSE),OFFSET(INDIRECT(ADDRESS(ROW(), COLUMN())),0,-1))</f>
        <v>地块建筑面积*兼容比例2</v>
      </c>
      <c r="R686" s="16"/>
      <c r="S686" s="16" t="str" cm="1">
        <f t="array" aca="1" ref="S686" ca="1">IF(OFFSET(INDIRECT(ADDRESS(ROW(), COLUMN())),0,-1)="",VLOOKUP($G686,$A:$AAE,COLUMN(),FALSE),OFFSET(INDIRECT(ADDRESS(ROW(), COLUMN())),0,-1))</f>
        <v>地块建筑面积*兼容比例1</v>
      </c>
      <c r="T686" s="16"/>
      <c r="U686" s="16" t="str" cm="1">
        <f t="array" aca="1" ref="U686" ca="1">IF(OFFSET(INDIRECT(ADDRESS(ROW(), COLUMN())),0,-1)="",VLOOKUP($G686,$A:$AAE,COLUMN(),FALSE),OFFSET(INDIRECT(ADDRESS(ROW(), COLUMN())),0,-1))</f>
        <v>地块建筑面积*兼容比例1*0.35</v>
      </c>
      <c r="V686" s="16"/>
      <c r="W686" s="53" t="str" cm="1">
        <f t="array" aca="1" ref="W686" ca="1">IF(OFFSET(INDIRECT(ADDRESS(ROW(), COLUMN())),0,-1)="",VLOOKUP($G686,$A:$AAE,COLUMN(),FALSE),OFFSET(INDIRECT(ADDRESS(ROW(), COLUMN())),0,-1))</f>
        <v>地块建筑面积*兼容比例1*0.65</v>
      </c>
      <c r="X686" s="16"/>
      <c r="Y686" s="16" t="str" cm="1">
        <f t="array" aca="1" ref="Y686" ca="1">IF(OFFSET(INDIRECT(ADDRESS(ROW(), COLUMN())),0,-1)="",VLOOKUP($G686,$A:$AAE,COLUMN(),FALSE),OFFSET(INDIRECT(ADDRESS(ROW(), COLUMN())),0,-1))</f>
        <v>地块建筑面积*0</v>
      </c>
      <c r="Z686" s="16"/>
      <c r="AA686" s="16" t="str" cm="1">
        <f t="array" aca="1" ref="AA686" ca="1">IF(OFFSET(INDIRECT(ADDRESS(ROW(), COLUMN())),0,-1)="",VLOOKUP($G686,$A:$AAE,COLUMN(),FALSE),OFFSET(INDIRECT(ADDRESS(ROW(), COLUMN())),0,-1))</f>
        <v>地块建筑面积*0</v>
      </c>
      <c r="AB686" s="16"/>
      <c r="AC686" s="16" t="str" cm="1">
        <f t="array" aca="1" ref="AC686" ca="1">IF(OFFSET(INDIRECT(ADDRESS(ROW(), COLUMN())),0,-1)="",VLOOKUP($G686,$A:$AAE,COLUMN(),FALSE),OFFSET(INDIRECT(ADDRESS(ROW(), COLUMN())),0,-1))</f>
        <v>地块建筑面积*0</v>
      </c>
      <c r="AD686" s="16"/>
      <c r="AE686" s="16" t="str" cm="1">
        <f t="array" aca="1" ref="AE686" ca="1">IF(OFFSET(INDIRECT(ADDRESS(ROW(), COLUMN())),0,-1)="",VLOOKUP($G686,$A:$AAE,COLUMN(),FALSE),OFFSET(INDIRECT(ADDRESS(ROW(), COLUMN())),0,-1))</f>
        <v>面积*0</v>
      </c>
      <c r="AF686" s="16"/>
      <c r="AG686" s="16" t="str" cm="1">
        <f t="array" aca="1" ref="AG686" ca="1">IF(OFFSET(INDIRECT(ADDRESS(ROW(), COLUMN())),0,-1)="",VLOOKUP($G686,$A:$AAE,COLUMN(),FALSE),OFFSET(INDIRECT(ADDRESS(ROW(), COLUMN())),0,-1))</f>
        <v>面积*0</v>
      </c>
      <c r="AH686" s="16"/>
      <c r="AI686" s="16" t="str" cm="1">
        <f t="array" aca="1" ref="AI686" ca="1">IF(OFFSET(INDIRECT(ADDRESS(ROW(), COLUMN())),0,-1)="",VLOOKUP($G686,$A:$AAE,COLUMN(),FALSE),OFFSET(INDIRECT(ADDRESS(ROW(), COLUMN())),0,-1))</f>
        <v>100平方米/户</v>
      </c>
      <c r="AJ686" s="16"/>
      <c r="AK686" s="16" t="str" cm="1">
        <f t="array" aca="1" ref="AK686" ca="1">IF(OFFSET(INDIRECT(ADDRESS(ROW(), COLUMN())),0,-1)="",VLOOKUP($G686,$A:$AAE,COLUMN(),FALSE),OFFSET(INDIRECT(ADDRESS(ROW(), COLUMN())),0,-1))</f>
        <v>住宅建筑面积/100</v>
      </c>
      <c r="AL686" s="16"/>
      <c r="AM686" s="16" t="str" cm="1">
        <f t="array" aca="1" ref="AM686" ca="1">IF(OFFSET(INDIRECT(ADDRESS(ROW(), COLUMN())),0,-1)="",VLOOKUP($G686,$A:$AAE,COLUMN(),FALSE),OFFSET(INDIRECT(ADDRESS(ROW(), COLUMN())),0,-1))</f>
        <v>3人/户</v>
      </c>
      <c r="AN686" s="16"/>
      <c r="AO686" s="16" t="str" cm="1">
        <f t="array" aca="1" ref="AO686" ca="1">IF(OFFSET(INDIRECT(ADDRESS(ROW(), COLUMN())),0,-1)="",VLOOKUP($G686,$A:$AAE,COLUMN(),FALSE),OFFSET(INDIRECT(ADDRESS(ROW(), COLUMN())),0,-1))</f>
        <v>居住户数*3</v>
      </c>
      <c r="AP686" s="16"/>
      <c r="AQ686" s="16" t="str" cm="1">
        <f t="array" aca="1" ref="AQ686" ca="1">IF(OFFSET(INDIRECT(ADDRESS(ROW(), COLUMN())),0,-1)="",VLOOKUP($G686,$A:$AAE,COLUMN(),FALSE),OFFSET(INDIRECT(ADDRESS(ROW(), COLUMN())),0,-1))</f>
        <v>35平方米/岗位</v>
      </c>
      <c r="AR686" s="16"/>
      <c r="AS686" s="16" t="str" cm="1">
        <f t="array" aca="1" ref="AS686" ca="1">IF(OFFSET(INDIRECT(ADDRESS(ROW(), COLUMN())),0,-1)="",VLOOKUP($G686,$A:$AAE,COLUMN(),FALSE),OFFSET(INDIRECT(ADDRESS(ROW(), COLUMN())),0,-1))</f>
        <v>商服建筑面积/35</v>
      </c>
      <c r="AT686" s="16"/>
      <c r="AU686" s="16" t="str" cm="1">
        <f t="array" aca="1" ref="AU686" ca="1">IF(OFFSET(INDIRECT(ADDRESS(ROW(), COLUMN())),0,-1)="",VLOOKUP($G686,$A:$AAE,COLUMN(),FALSE),OFFSET(INDIRECT(ADDRESS(ROW(), COLUMN())),0,-1))</f>
        <v>1.2个/户，1.2个/100平方米</v>
      </c>
      <c r="AV686" s="16"/>
      <c r="AW686" s="16" t="str" cm="1">
        <f t="array" aca="1" ref="AW686" ca="1">IF(OFFSET(INDIRECT(ADDRESS(ROW(), COLUMN())),0,-1)="",VLOOKUP($G686,$A:$AAE,COLUMN(),FALSE),OFFSET(INDIRECT(ADDRESS(ROW(), COLUMN())),0,-1))</f>
        <v>居住户数*1.2+商服建筑面积*1.2/100</v>
      </c>
      <c r="AX686" s="116"/>
      <c r="AY686" s="16" t="str" cm="1">
        <f t="array" aca="1" ref="AY686" ca="1">IF(OFFSET(INDIRECT(ADDRESS(ROW(), COLUMN())),0,-1)="",VLOOKUP($G686,$A:$AAE,COLUMN(),FALSE),OFFSET(INDIRECT(ADDRESS(ROW(), COLUMN())),0,-1))</f>
        <v>155升/日*人，10升/平方米*日</v>
      </c>
      <c r="AZ686" s="116"/>
      <c r="BA686" s="16" t="str" cm="1">
        <f t="array" aca="1" ref="BA686" ca="1">IF(OFFSET(INDIRECT(ADDRESS(ROW(), COLUMN())),0,-1)="",VLOOKUP($G686,$A:$AAE,COLUMN(),FALSE),OFFSET(INDIRECT(ADDRESS(ROW(), COLUMN())),0,-1))</f>
        <v>居住人数*155/1000+商服建筑面积*10/1000</v>
      </c>
      <c r="BB686" s="116"/>
      <c r="BC686" s="16" cm="1">
        <f t="array" aca="1" ref="BC686" ca="1">IF(OFFSET(INDIRECT(ADDRESS(ROW(), COLUMN())),0,-1)="",VLOOKUP($G686,$A:$AAE,COLUMN(),FALSE),OFFSET(INDIRECT(ADDRESS(ROW(), COLUMN())),0,-1))</f>
        <v>0.85</v>
      </c>
      <c r="BD686" s="116"/>
      <c r="BE686" s="16" t="str" cm="1">
        <f t="array" aca="1" ref="BE686" ca="1">IF(OFFSET(INDIRECT(ADDRESS(ROW(), COLUMN())),0,-1)="",VLOOKUP($G686,$A:$AAE,COLUMN(),FALSE),OFFSET(INDIRECT(ADDRESS(ROW(), COLUMN())),0,-1))</f>
        <v>用水量*0.85</v>
      </c>
      <c r="BF686" s="116"/>
      <c r="BG686" s="16" t="str" cm="1">
        <f t="array" aca="1" ref="BG686" ca="1">IF(OFFSET(INDIRECT(ADDRESS(ROW(), COLUMN())),0,-1)="",VLOOKUP($G686,$A:$AAE,COLUMN(),FALSE),OFFSET(INDIRECT(ADDRESS(ROW(), COLUMN())),0,-1))</f>
        <v>50瓦/平方米，60瓦/平方米</v>
      </c>
      <c r="BH686" s="116"/>
      <c r="BI686" s="16" t="str" cm="1">
        <f t="array" aca="1" ref="BI686" ca="1">IF(OFFSET(INDIRECT(ADDRESS(ROW(), COLUMN())),0,-1)="",VLOOKUP($G686,$A:$AAE,COLUMN(),FALSE),OFFSET(INDIRECT(ADDRESS(ROW(), COLUMN())),0,-1))</f>
        <v>0.7，0.7</v>
      </c>
      <c r="BJ686" s="116"/>
      <c r="BK686" s="16" t="str" cm="1">
        <f t="array" aca="1" ref="BK686" ca="1">IF(OFFSET(INDIRECT(ADDRESS(ROW(), COLUMN())),0,-1)="",VLOOKUP($G686,$A:$AAE,COLUMN(),FALSE),OFFSET(INDIRECT(ADDRESS(ROW(), COLUMN())),0,-1))</f>
        <v>住宅建筑面积*50*0.7/1000+商服建筑面积*60*0.7/1000</v>
      </c>
      <c r="BL686" s="116"/>
      <c r="BM686" s="16" t="str" cm="1">
        <f t="array" aca="1" ref="BM686" ca="1">IF(OFFSET(INDIRECT(ADDRESS(ROW(), COLUMN())),0,-1)="",VLOOKUP($G686,$A:$AAE,COLUMN(),FALSE),OFFSET(INDIRECT(ADDRESS(ROW(), COLUMN())),0,-1))</f>
        <v>1.2门/户，1.0门/100平方米</v>
      </c>
      <c r="BN686" s="116"/>
      <c r="BO686" s="16" t="str" cm="1">
        <f t="array" aca="1" ref="BO686" ca="1">IF(OFFSET(INDIRECT(ADDRESS(ROW(), COLUMN())),0,-1)="",VLOOKUP($G686,$A:$AAE,COLUMN(),FALSE),OFFSET(INDIRECT(ADDRESS(ROW(), COLUMN())),0,-1))</f>
        <v>居住户数*1.2+商服建筑面积*1.0/100</v>
      </c>
      <c r="BP686" s="116"/>
      <c r="BQ686" s="16" t="str" cm="1">
        <f t="array" aca="1" ref="BQ686" ca="1">IF(OFFSET(INDIRECT(ADDRESS(ROW(), COLUMN())),0,-1)="",VLOOKUP($G686,$A:$AAE,COLUMN(),FALSE),OFFSET(INDIRECT(ADDRESS(ROW(), COLUMN())),0,-1))</f>
        <v>2.0门/户，0.2门/100平方米</v>
      </c>
      <c r="BR686" s="116"/>
      <c r="BS686" s="16" t="str" cm="1">
        <f t="array" aca="1" ref="BS686" ca="1">IF(OFFSET(INDIRECT(ADDRESS(ROW(), COLUMN())),0,-1)="",VLOOKUP($G686,$A:$AAE,COLUMN(),FALSE),OFFSET(INDIRECT(ADDRESS(ROW(), COLUMN())),0,-1))</f>
        <v>居住户数*2.0+商服建筑面积*0.2/100</v>
      </c>
      <c r="BT686" s="116"/>
      <c r="BU686" s="16" t="str" cm="1">
        <f t="array" aca="1" ref="BU686" ca="1">IF(OFFSET(INDIRECT(ADDRESS(ROW(), COLUMN())),0,-1)="",VLOOKUP($G686,$A:$AAE,COLUMN(),FALSE),OFFSET(INDIRECT(ADDRESS(ROW(), COLUMN())),0,-1))</f>
        <v>34.5pcu/万平方米，26：74，52.1pcu/万平方米，71：29</v>
      </c>
      <c r="BV686" s="116"/>
      <c r="BW686" s="16" t="str" cm="1">
        <f t="array" aca="1" ref="BW686" ca="1">IF(OFFSET(INDIRECT(ADDRESS(ROW(), COLUMN())),0,-1)="",VLOOKUP($G686,$A:$AAE,COLUMN(),FALSE),OFFSET(INDIRECT(ADDRESS(ROW(), COLUMN())),0,-1))</f>
        <v>住宅建筑面积/10000*34.5*0.26+商服建筑面积/10000*60*0.71</v>
      </c>
      <c r="BX686" s="116"/>
      <c r="BY686" s="16" t="str" cm="1">
        <f t="array" aca="1" ref="BY686" ca="1">IF(OFFSET(INDIRECT(ADDRESS(ROW(), COLUMN())),0,-1)="",VLOOKUP($G686,$A:$AAE,COLUMN(),FALSE),OFFSET(INDIRECT(ADDRESS(ROW(), COLUMN())),0,-1))</f>
        <v>住宅建筑面积/10000*34.5*0.74+商服建筑面积/10000*60*0.29</v>
      </c>
      <c r="BZ686" s="99"/>
      <c r="CA686" s="16" t="str" cm="1">
        <f t="array" aca="1" ref="CA686" ca="1">IF(OFFSET(INDIRECT(ADDRESS(ROW(), COLUMN())),0,-1)="",VLOOKUP($G686,$A:$AAE,COLUMN(),FALSE),OFFSET(INDIRECT(ADDRESS(ROW(), COLUMN())),0,-1))</f>
        <v>住宅建筑面积*0.4+商服建筑面积*0.4</v>
      </c>
      <c r="CB686" s="16"/>
      <c r="CC686" s="16" t="str" cm="1">
        <f t="array" aca="1" ref="CC686" ca="1">IF(OFFSET(INDIRECT(ADDRESS(ROW(), COLUMN())),0,-1)="",VLOOKUP($G686,$A:$AAE,COLUMN(),FALSE),OFFSET(INDIRECT(ADDRESS(ROW(), COLUMN())),0,-1))</f>
        <v>住宅建筑面积*0.4+商服建筑面积*0.4</v>
      </c>
      <c r="CD686" s="16"/>
      <c r="CE686" s="16" t="str" cm="1">
        <f t="array" aca="1" ref="CE686" ca="1">IF(OFFSET(INDIRECT(ADDRESS(ROW(), COLUMN())),0,-1)="",VLOOKUP($G686,$A:$AAE,COLUMN(),FALSE),OFFSET(INDIRECT(ADDRESS(ROW(), COLUMN())),0,-1))</f>
        <v>住宅建筑面积*0.11+商服建筑面积*0.08</v>
      </c>
      <c r="CF686" s="16"/>
      <c r="CG686" s="16" t="str" cm="1">
        <f t="array" aca="1" ref="CG686" ca="1">IF(OFFSET(INDIRECT(ADDRESS(ROW(), COLUMN())),0,-1)="",VLOOKUP($G686,$A:$AAE,COLUMN(),FALSE),OFFSET(INDIRECT(ADDRESS(ROW(), COLUMN())),0,-1))</f>
        <v>住宅建筑面积*0.11+商服建筑面积*0.08</v>
      </c>
      <c r="CH686" s="16"/>
      <c r="CI686" s="53" t="str" cm="1">
        <f t="array" aca="1" ref="CI686" ca="1">IF(OFFSET(INDIRECT(ADDRESS(ROW(), COLUMN())),0,-1)="",VLOOKUP($G686,$A:$AAE,COLUMN(),FALSE),OFFSET(INDIRECT(ADDRESS(ROW(), COLUMN())),0,-1))</f>
        <v>城镇建设用地</v>
      </c>
      <c r="CJ686" s="76" t="s">
        <v>1962</v>
      </c>
      <c r="CK686" s="78" t="str">
        <f t="shared" si="1464"/>
        <v>唯一标识:0901/0902/070102/1206/120802#商业用地/商务金融用地/二类城镇住宅用地/城市轨道交通用地/公共交通场站用地#国空</v>
      </c>
      <c r="CL686" s="78" t="str">
        <f t="shared" si="1465"/>
        <v>性质名称:商业用地/商务金融用地/二类城镇住宅用地/城市轨道交通用地/公共交通场站用地</v>
      </c>
      <c r="CM686" s="78" t="str">
        <f t="shared" si="1466"/>
        <v>地块性质过滤:</v>
      </c>
      <c r="CN686" s="78" t="str">
        <f t="shared" si="1467"/>
        <v>地块性质:0901/0902/070102/1206/120802</v>
      </c>
      <c r="CO686" s="78" t="str">
        <f t="shared" si="1468"/>
        <v>地类标准:国空</v>
      </c>
      <c r="CP686" s="78" t="str">
        <f t="shared" si="1469"/>
        <v>地块性质别称:B1/B2/R2/S1/S32</v>
      </c>
      <c r="CQ686" s="78" t="str">
        <f t="shared" si="1470"/>
        <v>属性继承:B/R#商住兼容用地#城规</v>
      </c>
      <c r="CR686" s="78" t="str">
        <f t="shared" si="1471"/>
        <v>父类:B/R</v>
      </c>
      <c r="CS686" s="78" t="str">
        <f t="shared" si="1472"/>
        <v>级别继承:09#商业服务业用地#国空</v>
      </c>
      <c r="CT686" s="78" t="str">
        <f t="shared" si="1473"/>
        <v>级别层次:2</v>
      </c>
      <c r="CU686" s="78" t="str">
        <f t="shared" si="1474"/>
        <v>级别:109</v>
      </c>
      <c r="CV686" s="78" t="str">
        <f t="shared" ca="1" si="1475"/>
        <v>地块颜色:255,192,0</v>
      </c>
      <c r="CW686" s="78" t="str">
        <f t="shared" ca="1" si="1476"/>
        <v>建筑面积公式:面积*容积率</v>
      </c>
      <c r="CX686" s="78" t="str">
        <f t="shared" ca="1" si="1477"/>
        <v>住宅建筑面积公式:地块建筑面积*兼容比例2</v>
      </c>
      <c r="CY686" s="78" t="str">
        <f t="shared" ca="1" si="1478"/>
        <v>商服建筑面积公式:地块建筑面积*兼容比例1</v>
      </c>
      <c r="CZ686" s="78" t="str">
        <f t="shared" ca="1" si="1479"/>
        <v>商服中商业建筑面积公式:地块建筑面积*兼容比例1*0.35</v>
      </c>
      <c r="DA686" s="78" t="str">
        <f t="shared" ca="1" si="1480"/>
        <v>商服中办公建筑面积公式:地块建筑面积*兼容比例1*0.65</v>
      </c>
      <c r="DB686" s="78" t="str">
        <f t="shared" ca="1" si="1481"/>
        <v>公服建筑面积公式:地块建筑面积*0</v>
      </c>
      <c r="DC686" s="78" t="str">
        <f t="shared" ca="1" si="1482"/>
        <v>工业建筑面积公式:地块建筑面积*0</v>
      </c>
      <c r="DD686" s="78" t="str">
        <f t="shared" ca="1" si="1483"/>
        <v>市政建筑面积公式:地块建筑面积*0</v>
      </c>
      <c r="DE686" s="78" t="str">
        <f t="shared" ca="1" si="1461"/>
        <v>绿地面积指定指标:面积*0</v>
      </c>
      <c r="DF686" s="78" t="str">
        <f t="shared" ca="1" si="1462"/>
        <v>绿地面积指定公式:面积*0</v>
      </c>
      <c r="DG686" s="78" t="str">
        <f t="shared" ca="1" si="1484"/>
        <v>户数指标:100平方米/户</v>
      </c>
      <c r="DH686" s="78" t="str">
        <f t="shared" ca="1" si="1485"/>
        <v>户数公式:住宅建筑面积/100</v>
      </c>
      <c r="DI686" s="78" t="str">
        <f t="shared" ca="1" si="1486"/>
        <v>人数指标:3人/户</v>
      </c>
      <c r="DJ686" s="78" t="str">
        <f t="shared" ca="1" si="1487"/>
        <v>人数公式:居住户数*3</v>
      </c>
      <c r="DK686" s="78" t="str">
        <f t="shared" ca="1" si="1488"/>
        <v>就业指标:35平方米/岗位</v>
      </c>
      <c r="DL686" s="78" t="str">
        <f t="shared" ca="1" si="1489"/>
        <v>就业公式:商服建筑面积/35</v>
      </c>
      <c r="DM686" s="78" t="str">
        <f t="shared" ca="1" si="1490"/>
        <v>机动车指标:1.2个/户，1.2个/100平方米</v>
      </c>
      <c r="DN686" s="78" t="str">
        <f t="shared" ca="1" si="1491"/>
        <v>机动车公式:居住户数*1.2+商服建筑面积*1.2/100</v>
      </c>
      <c r="DO686" s="78" t="str">
        <f t="shared" ca="1" si="1492"/>
        <v>用水量指标:155升/日*人，10升/平方米*日</v>
      </c>
      <c r="DP686" s="78" t="str">
        <f t="shared" ca="1" si="1493"/>
        <v>用水量公式:居住人数*155/1000+商服建筑面积*10/1000</v>
      </c>
      <c r="DQ686" s="78" t="str">
        <f t="shared" ca="1" si="1494"/>
        <v>污水折算系数:0.85</v>
      </c>
      <c r="DR686" s="78" t="str">
        <f t="shared" ca="1" si="1495"/>
        <v>污水量公式:用水量*0.85</v>
      </c>
      <c r="DS686" s="78" t="str">
        <f t="shared" ca="1" si="1496"/>
        <v>用电负荷指标:50瓦/平方米，60瓦/平方米</v>
      </c>
      <c r="DT686" s="78" t="str">
        <f t="shared" ca="1" si="1497"/>
        <v>同时率:0.7，0.7</v>
      </c>
      <c r="DU686" s="78" t="str">
        <f t="shared" ca="1" si="1498"/>
        <v>用电量公式:住宅建筑面积*50*0.7/1000+商服建筑面积*60*0.7/1000</v>
      </c>
      <c r="DV686" s="78" t="str">
        <f t="shared" ca="1" si="1499"/>
        <v>固话装机指标:1.2门/户，1.0门/100平方米</v>
      </c>
      <c r="DW686" s="78" t="str">
        <f t="shared" ca="1" si="1500"/>
        <v>固话量公式:居住户数*1.2+商服建筑面积*1.0/100</v>
      </c>
      <c r="DX686" s="78" t="str">
        <f t="shared" ca="1" si="1501"/>
        <v>有线电视指标:2.0门/户，0.2门/100平方米</v>
      </c>
      <c r="DY686" s="78" t="str">
        <f t="shared" ca="1" si="1502"/>
        <v>电视量公式:居住户数*2.0+商服建筑面积*0.2/100</v>
      </c>
      <c r="DZ686" s="78" t="str">
        <f t="shared" ca="1" si="1503"/>
        <v>高峰机动车生成量指标:34.5pcu/万平方米，26：74，52.1pcu/万平方米，71：29</v>
      </c>
      <c r="EA686" s="78" t="str">
        <f t="shared" ca="1" si="1504"/>
        <v>高峰机动车吸引量公式:住宅建筑面积/10000*34.5*0.26+商服建筑面积/10000*60*0.71</v>
      </c>
      <c r="EB686" s="78" t="str">
        <f t="shared" ca="1" si="1505"/>
        <v>高峰机动车发生量公式:住宅建筑面积/10000*34.5*0.74+商服建筑面积/10000*60*0.29</v>
      </c>
      <c r="EC686" s="78" t="str">
        <f t="shared" ca="1" si="1508"/>
        <v>地下空间指标:住宅建筑面积*0.4+商服建筑面积*0.4</v>
      </c>
      <c r="ED686" s="78" t="str">
        <f t="shared" ca="1" si="1506"/>
        <v>地下空间公式:住宅建筑面积*0.4+商服建筑面积*0.4</v>
      </c>
      <c r="EE686" s="78" t="str">
        <f t="shared" ca="1" si="1509"/>
        <v>人防指标:住宅建筑面积*0.11+商服建筑面积*0.08</v>
      </c>
      <c r="EF686" s="78" t="str">
        <f t="shared" ca="1" si="1507"/>
        <v>人防公式:住宅建筑面积*0.11+商服建筑面积*0.08</v>
      </c>
      <c r="EG686" s="78" t="str">
        <f t="shared" ca="1" si="1463"/>
        <v>用地构成:城镇建设用地</v>
      </c>
      <c r="EH686" s="78" t="s">
        <v>1962</v>
      </c>
      <c r="EI686" s="79" t="str">
        <f t="shared" ca="1" si="1460"/>
        <v>唯一标识:0901/0902/070102/1206/120802#商业用地/商务金融用地/二类城镇住宅用地/城市轨道交通用地/公共交通场站用地#国空;性质名称:商业用地/商务金融用地/二类城镇住宅用地/城市轨道交通用地/公共交通场站用地;地块性质过滤:;地块性质:0901/0902/070102/1206/120802;地类标准:国空;地块性质别称:B1/B2/R2/S1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6" t="s">
        <v>1962</v>
      </c>
    </row>
    <row r="687" spans="1:140" ht="16.5" x14ac:dyDescent="0.2">
      <c r="A687" s="53" t="str">
        <f t="shared" si="1510"/>
        <v>0901/0902/070102/120802/1206#商业用地/商务金融用地/二类城镇住宅用地/公共交通场站用地/城市轨道交通用地#国空</v>
      </c>
      <c r="B687" s="53" t="s">
        <v>615</v>
      </c>
      <c r="C687" s="53"/>
      <c r="D687" s="53" t="s">
        <v>1195</v>
      </c>
      <c r="E687" s="53" t="s">
        <v>1277</v>
      </c>
      <c r="F687" s="53" t="s">
        <v>1384</v>
      </c>
      <c r="G687" s="53" t="s">
        <v>86</v>
      </c>
      <c r="H687" s="53" t="s">
        <v>912</v>
      </c>
      <c r="I687" s="53" t="s">
        <v>1459</v>
      </c>
      <c r="J687" s="53">
        <f t="shared" si="1512"/>
        <v>2</v>
      </c>
      <c r="K687" s="53" t="str">
        <f t="shared" si="1511"/>
        <v>109</v>
      </c>
      <c r="L687" s="53"/>
      <c r="M687" s="53" t="str" cm="1">
        <f t="array" aca="1" ref="M687" ca="1">IF(OFFSET(INDIRECT(ADDRESS(ROW(), COLUMN())),0,-1)="",VLOOKUP($G687,$A:$AAE,COLUMN(),FALSE),OFFSET(INDIRECT(ADDRESS(ROW(), COLUMN())),0,-1))</f>
        <v>255,192,0</v>
      </c>
      <c r="N687" s="16"/>
      <c r="O687" s="53" t="str" cm="1">
        <f t="array" aca="1" ref="O687" ca="1">IF(OFFSET(INDIRECT(ADDRESS(ROW(), COLUMN())),0,-1)="",VLOOKUP($G687,$A:$AAE,COLUMN(),FALSE),OFFSET(INDIRECT(ADDRESS(ROW(), COLUMN())),0,-1))</f>
        <v>面积*容积率</v>
      </c>
      <c r="P687" s="16"/>
      <c r="Q687" s="16" t="str" cm="1">
        <f t="array" aca="1" ref="Q687" ca="1">IF(OFFSET(INDIRECT(ADDRESS(ROW(), COLUMN())),0,-1)="",VLOOKUP($G687,$A:$AAE,COLUMN(),FALSE),OFFSET(INDIRECT(ADDRESS(ROW(), COLUMN())),0,-1))</f>
        <v>地块建筑面积*兼容比例2</v>
      </c>
      <c r="R687" s="16"/>
      <c r="S687" s="16" t="str" cm="1">
        <f t="array" aca="1" ref="S687" ca="1">IF(OFFSET(INDIRECT(ADDRESS(ROW(), COLUMN())),0,-1)="",VLOOKUP($G687,$A:$AAE,COLUMN(),FALSE),OFFSET(INDIRECT(ADDRESS(ROW(), COLUMN())),0,-1))</f>
        <v>地块建筑面积*兼容比例1</v>
      </c>
      <c r="T687" s="16"/>
      <c r="U687" s="16" t="str" cm="1">
        <f t="array" aca="1" ref="U687" ca="1">IF(OFFSET(INDIRECT(ADDRESS(ROW(), COLUMN())),0,-1)="",VLOOKUP($G687,$A:$AAE,COLUMN(),FALSE),OFFSET(INDIRECT(ADDRESS(ROW(), COLUMN())),0,-1))</f>
        <v>地块建筑面积*兼容比例1*0.35</v>
      </c>
      <c r="V687" s="16"/>
      <c r="W687" s="53" t="str" cm="1">
        <f t="array" aca="1" ref="W687" ca="1">IF(OFFSET(INDIRECT(ADDRESS(ROW(), COLUMN())),0,-1)="",VLOOKUP($G687,$A:$AAE,COLUMN(),FALSE),OFFSET(INDIRECT(ADDRESS(ROW(), COLUMN())),0,-1))</f>
        <v>地块建筑面积*兼容比例1*0.65</v>
      </c>
      <c r="X687" s="16"/>
      <c r="Y687" s="16" t="str" cm="1">
        <f t="array" aca="1" ref="Y687" ca="1">IF(OFFSET(INDIRECT(ADDRESS(ROW(), COLUMN())),0,-1)="",VLOOKUP($G687,$A:$AAE,COLUMN(),FALSE),OFFSET(INDIRECT(ADDRESS(ROW(), COLUMN())),0,-1))</f>
        <v>地块建筑面积*0</v>
      </c>
      <c r="Z687" s="16"/>
      <c r="AA687" s="16" t="str" cm="1">
        <f t="array" aca="1" ref="AA687" ca="1">IF(OFFSET(INDIRECT(ADDRESS(ROW(), COLUMN())),0,-1)="",VLOOKUP($G687,$A:$AAE,COLUMN(),FALSE),OFFSET(INDIRECT(ADDRESS(ROW(), COLUMN())),0,-1))</f>
        <v>地块建筑面积*0</v>
      </c>
      <c r="AB687" s="16"/>
      <c r="AC687" s="16" t="str" cm="1">
        <f t="array" aca="1" ref="AC687" ca="1">IF(OFFSET(INDIRECT(ADDRESS(ROW(), COLUMN())),0,-1)="",VLOOKUP($G687,$A:$AAE,COLUMN(),FALSE),OFFSET(INDIRECT(ADDRESS(ROW(), COLUMN())),0,-1))</f>
        <v>地块建筑面积*0</v>
      </c>
      <c r="AD687" s="16"/>
      <c r="AE687" s="16" t="str" cm="1">
        <f t="array" aca="1" ref="AE687" ca="1">IF(OFFSET(INDIRECT(ADDRESS(ROW(), COLUMN())),0,-1)="",VLOOKUP($G687,$A:$AAE,COLUMN(),FALSE),OFFSET(INDIRECT(ADDRESS(ROW(), COLUMN())),0,-1))</f>
        <v>面积*0</v>
      </c>
      <c r="AF687" s="16"/>
      <c r="AG687" s="16" t="str" cm="1">
        <f t="array" aca="1" ref="AG687" ca="1">IF(OFFSET(INDIRECT(ADDRESS(ROW(), COLUMN())),0,-1)="",VLOOKUP($G687,$A:$AAE,COLUMN(),FALSE),OFFSET(INDIRECT(ADDRESS(ROW(), COLUMN())),0,-1))</f>
        <v>面积*0</v>
      </c>
      <c r="AH687" s="16"/>
      <c r="AI687" s="16" t="str" cm="1">
        <f t="array" aca="1" ref="AI687" ca="1">IF(OFFSET(INDIRECT(ADDRESS(ROW(), COLUMN())),0,-1)="",VLOOKUP($G687,$A:$AAE,COLUMN(),FALSE),OFFSET(INDIRECT(ADDRESS(ROW(), COLUMN())),0,-1))</f>
        <v>100平方米/户</v>
      </c>
      <c r="AJ687" s="16"/>
      <c r="AK687" s="16" t="str" cm="1">
        <f t="array" aca="1" ref="AK687" ca="1">IF(OFFSET(INDIRECT(ADDRESS(ROW(), COLUMN())),0,-1)="",VLOOKUP($G687,$A:$AAE,COLUMN(),FALSE),OFFSET(INDIRECT(ADDRESS(ROW(), COLUMN())),0,-1))</f>
        <v>住宅建筑面积/100</v>
      </c>
      <c r="AL687" s="16"/>
      <c r="AM687" s="16" t="str" cm="1">
        <f t="array" aca="1" ref="AM687" ca="1">IF(OFFSET(INDIRECT(ADDRESS(ROW(), COLUMN())),0,-1)="",VLOOKUP($G687,$A:$AAE,COLUMN(),FALSE),OFFSET(INDIRECT(ADDRESS(ROW(), COLUMN())),0,-1))</f>
        <v>3人/户</v>
      </c>
      <c r="AN687" s="16"/>
      <c r="AO687" s="16" t="str" cm="1">
        <f t="array" aca="1" ref="AO687" ca="1">IF(OFFSET(INDIRECT(ADDRESS(ROW(), COLUMN())),0,-1)="",VLOOKUP($G687,$A:$AAE,COLUMN(),FALSE),OFFSET(INDIRECT(ADDRESS(ROW(), COLUMN())),0,-1))</f>
        <v>居住户数*3</v>
      </c>
      <c r="AP687" s="16"/>
      <c r="AQ687" s="16" t="str" cm="1">
        <f t="array" aca="1" ref="AQ687" ca="1">IF(OFFSET(INDIRECT(ADDRESS(ROW(), COLUMN())),0,-1)="",VLOOKUP($G687,$A:$AAE,COLUMN(),FALSE),OFFSET(INDIRECT(ADDRESS(ROW(), COLUMN())),0,-1))</f>
        <v>35平方米/岗位</v>
      </c>
      <c r="AR687" s="16"/>
      <c r="AS687" s="16" t="str" cm="1">
        <f t="array" aca="1" ref="AS687" ca="1">IF(OFFSET(INDIRECT(ADDRESS(ROW(), COLUMN())),0,-1)="",VLOOKUP($G687,$A:$AAE,COLUMN(),FALSE),OFFSET(INDIRECT(ADDRESS(ROW(), COLUMN())),0,-1))</f>
        <v>商服建筑面积/35</v>
      </c>
      <c r="AT687" s="16"/>
      <c r="AU687" s="16" t="str" cm="1">
        <f t="array" aca="1" ref="AU687" ca="1">IF(OFFSET(INDIRECT(ADDRESS(ROW(), COLUMN())),0,-1)="",VLOOKUP($G687,$A:$AAE,COLUMN(),FALSE),OFFSET(INDIRECT(ADDRESS(ROW(), COLUMN())),0,-1))</f>
        <v>1.2个/户，1.2个/100平方米</v>
      </c>
      <c r="AV687" s="16"/>
      <c r="AW687" s="16" t="str" cm="1">
        <f t="array" aca="1" ref="AW687" ca="1">IF(OFFSET(INDIRECT(ADDRESS(ROW(), COLUMN())),0,-1)="",VLOOKUP($G687,$A:$AAE,COLUMN(),FALSE),OFFSET(INDIRECT(ADDRESS(ROW(), COLUMN())),0,-1))</f>
        <v>居住户数*1.2+商服建筑面积*1.2/100</v>
      </c>
      <c r="AX687" s="116"/>
      <c r="AY687" s="16" t="str" cm="1">
        <f t="array" aca="1" ref="AY687" ca="1">IF(OFFSET(INDIRECT(ADDRESS(ROW(), COLUMN())),0,-1)="",VLOOKUP($G687,$A:$AAE,COLUMN(),FALSE),OFFSET(INDIRECT(ADDRESS(ROW(), COLUMN())),0,-1))</f>
        <v>155升/日*人，10升/平方米*日</v>
      </c>
      <c r="AZ687" s="116"/>
      <c r="BA687" s="16" t="str" cm="1">
        <f t="array" aca="1" ref="BA687" ca="1">IF(OFFSET(INDIRECT(ADDRESS(ROW(), COLUMN())),0,-1)="",VLOOKUP($G687,$A:$AAE,COLUMN(),FALSE),OFFSET(INDIRECT(ADDRESS(ROW(), COLUMN())),0,-1))</f>
        <v>居住人数*155/1000+商服建筑面积*10/1000</v>
      </c>
      <c r="BB687" s="116"/>
      <c r="BC687" s="16" cm="1">
        <f t="array" aca="1" ref="BC687" ca="1">IF(OFFSET(INDIRECT(ADDRESS(ROW(), COLUMN())),0,-1)="",VLOOKUP($G687,$A:$AAE,COLUMN(),FALSE),OFFSET(INDIRECT(ADDRESS(ROW(), COLUMN())),0,-1))</f>
        <v>0.85</v>
      </c>
      <c r="BD687" s="116"/>
      <c r="BE687" s="16" t="str" cm="1">
        <f t="array" aca="1" ref="BE687" ca="1">IF(OFFSET(INDIRECT(ADDRESS(ROW(), COLUMN())),0,-1)="",VLOOKUP($G687,$A:$AAE,COLUMN(),FALSE),OFFSET(INDIRECT(ADDRESS(ROW(), COLUMN())),0,-1))</f>
        <v>用水量*0.85</v>
      </c>
      <c r="BF687" s="116"/>
      <c r="BG687" s="16" t="str" cm="1">
        <f t="array" aca="1" ref="BG687" ca="1">IF(OFFSET(INDIRECT(ADDRESS(ROW(), COLUMN())),0,-1)="",VLOOKUP($G687,$A:$AAE,COLUMN(),FALSE),OFFSET(INDIRECT(ADDRESS(ROW(), COLUMN())),0,-1))</f>
        <v>50瓦/平方米，60瓦/平方米</v>
      </c>
      <c r="BH687" s="116"/>
      <c r="BI687" s="16" t="str" cm="1">
        <f t="array" aca="1" ref="BI687" ca="1">IF(OFFSET(INDIRECT(ADDRESS(ROW(), COLUMN())),0,-1)="",VLOOKUP($G687,$A:$AAE,COLUMN(),FALSE),OFFSET(INDIRECT(ADDRESS(ROW(), COLUMN())),0,-1))</f>
        <v>0.7，0.7</v>
      </c>
      <c r="BJ687" s="116"/>
      <c r="BK687" s="16" t="str" cm="1">
        <f t="array" aca="1" ref="BK687" ca="1">IF(OFFSET(INDIRECT(ADDRESS(ROW(), COLUMN())),0,-1)="",VLOOKUP($G687,$A:$AAE,COLUMN(),FALSE),OFFSET(INDIRECT(ADDRESS(ROW(), COLUMN())),0,-1))</f>
        <v>住宅建筑面积*50*0.7/1000+商服建筑面积*60*0.7/1000</v>
      </c>
      <c r="BL687" s="116"/>
      <c r="BM687" s="16" t="str" cm="1">
        <f t="array" aca="1" ref="BM687" ca="1">IF(OFFSET(INDIRECT(ADDRESS(ROW(), COLUMN())),0,-1)="",VLOOKUP($G687,$A:$AAE,COLUMN(),FALSE),OFFSET(INDIRECT(ADDRESS(ROW(), COLUMN())),0,-1))</f>
        <v>1.2门/户，1.0门/100平方米</v>
      </c>
      <c r="BN687" s="116"/>
      <c r="BO687" s="16" t="str" cm="1">
        <f t="array" aca="1" ref="BO687" ca="1">IF(OFFSET(INDIRECT(ADDRESS(ROW(), COLUMN())),0,-1)="",VLOOKUP($G687,$A:$AAE,COLUMN(),FALSE),OFFSET(INDIRECT(ADDRESS(ROW(), COLUMN())),0,-1))</f>
        <v>居住户数*1.2+商服建筑面积*1.0/100</v>
      </c>
      <c r="BP687" s="116"/>
      <c r="BQ687" s="16" t="str" cm="1">
        <f t="array" aca="1" ref="BQ687" ca="1">IF(OFFSET(INDIRECT(ADDRESS(ROW(), COLUMN())),0,-1)="",VLOOKUP($G687,$A:$AAE,COLUMN(),FALSE),OFFSET(INDIRECT(ADDRESS(ROW(), COLUMN())),0,-1))</f>
        <v>2.0门/户，0.2门/100平方米</v>
      </c>
      <c r="BR687" s="116"/>
      <c r="BS687" s="16" t="str" cm="1">
        <f t="array" aca="1" ref="BS687" ca="1">IF(OFFSET(INDIRECT(ADDRESS(ROW(), COLUMN())),0,-1)="",VLOOKUP($G687,$A:$AAE,COLUMN(),FALSE),OFFSET(INDIRECT(ADDRESS(ROW(), COLUMN())),0,-1))</f>
        <v>居住户数*2.0+商服建筑面积*0.2/100</v>
      </c>
      <c r="BT687" s="116"/>
      <c r="BU687" s="16" t="str" cm="1">
        <f t="array" aca="1" ref="BU687" ca="1">IF(OFFSET(INDIRECT(ADDRESS(ROW(), COLUMN())),0,-1)="",VLOOKUP($G687,$A:$AAE,COLUMN(),FALSE),OFFSET(INDIRECT(ADDRESS(ROW(), COLUMN())),0,-1))</f>
        <v>34.5pcu/万平方米，26：74，52.1pcu/万平方米，71：29</v>
      </c>
      <c r="BV687" s="116"/>
      <c r="BW687" s="16" t="str" cm="1">
        <f t="array" aca="1" ref="BW687" ca="1">IF(OFFSET(INDIRECT(ADDRESS(ROW(), COLUMN())),0,-1)="",VLOOKUP($G687,$A:$AAE,COLUMN(),FALSE),OFFSET(INDIRECT(ADDRESS(ROW(), COLUMN())),0,-1))</f>
        <v>住宅建筑面积/10000*34.5*0.26+商服建筑面积/10000*60*0.71</v>
      </c>
      <c r="BX687" s="116"/>
      <c r="BY687" s="16" t="str" cm="1">
        <f t="array" aca="1" ref="BY687" ca="1">IF(OFFSET(INDIRECT(ADDRESS(ROW(), COLUMN())),0,-1)="",VLOOKUP($G687,$A:$AAE,COLUMN(),FALSE),OFFSET(INDIRECT(ADDRESS(ROW(), COLUMN())),0,-1))</f>
        <v>住宅建筑面积/10000*34.5*0.74+商服建筑面积/10000*60*0.29</v>
      </c>
      <c r="BZ687" s="99"/>
      <c r="CA687" s="16" t="str" cm="1">
        <f t="array" aca="1" ref="CA687" ca="1">IF(OFFSET(INDIRECT(ADDRESS(ROW(), COLUMN())),0,-1)="",VLOOKUP($G687,$A:$AAE,COLUMN(),FALSE),OFFSET(INDIRECT(ADDRESS(ROW(), COLUMN())),0,-1))</f>
        <v>住宅建筑面积*0.4+商服建筑面积*0.4</v>
      </c>
      <c r="CB687" s="16"/>
      <c r="CC687" s="16" t="str" cm="1">
        <f t="array" aca="1" ref="CC687" ca="1">IF(OFFSET(INDIRECT(ADDRESS(ROW(), COLUMN())),0,-1)="",VLOOKUP($G687,$A:$AAE,COLUMN(),FALSE),OFFSET(INDIRECT(ADDRESS(ROW(), COLUMN())),0,-1))</f>
        <v>住宅建筑面积*0.4+商服建筑面积*0.4</v>
      </c>
      <c r="CD687" s="16"/>
      <c r="CE687" s="16" t="str" cm="1">
        <f t="array" aca="1" ref="CE687" ca="1">IF(OFFSET(INDIRECT(ADDRESS(ROW(), COLUMN())),0,-1)="",VLOOKUP($G687,$A:$AAE,COLUMN(),FALSE),OFFSET(INDIRECT(ADDRESS(ROW(), COLUMN())),0,-1))</f>
        <v>住宅建筑面积*0.11+商服建筑面积*0.08</v>
      </c>
      <c r="CF687" s="16"/>
      <c r="CG687" s="16" t="str" cm="1">
        <f t="array" aca="1" ref="CG687" ca="1">IF(OFFSET(INDIRECT(ADDRESS(ROW(), COLUMN())),0,-1)="",VLOOKUP($G687,$A:$AAE,COLUMN(),FALSE),OFFSET(INDIRECT(ADDRESS(ROW(), COLUMN())),0,-1))</f>
        <v>住宅建筑面积*0.11+商服建筑面积*0.08</v>
      </c>
      <c r="CH687" s="16"/>
      <c r="CI687" s="53" t="str" cm="1">
        <f t="array" aca="1" ref="CI687" ca="1">IF(OFFSET(INDIRECT(ADDRESS(ROW(), COLUMN())),0,-1)="",VLOOKUP($G687,$A:$AAE,COLUMN(),FALSE),OFFSET(INDIRECT(ADDRESS(ROW(), COLUMN())),0,-1))</f>
        <v>城镇建设用地</v>
      </c>
      <c r="CJ687" s="76" t="s">
        <v>1962</v>
      </c>
      <c r="CK687" s="78" t="str">
        <f t="shared" si="1464"/>
        <v>唯一标识:0901/0902/070102/120802/1206#商业用地/商务金融用地/二类城镇住宅用地/公共交通场站用地/城市轨道交通用地#国空</v>
      </c>
      <c r="CL687" s="78" t="str">
        <f t="shared" si="1465"/>
        <v>性质名称:商业用地/商务金融用地/二类城镇住宅用地/公共交通场站用地/城市轨道交通用地</v>
      </c>
      <c r="CM687" s="78" t="str">
        <f t="shared" si="1466"/>
        <v>地块性质过滤:</v>
      </c>
      <c r="CN687" s="78" t="str">
        <f t="shared" si="1467"/>
        <v>地块性质:0901/0902/070102/120802/1206</v>
      </c>
      <c r="CO687" s="78" t="str">
        <f t="shared" si="1468"/>
        <v>地类标准:国空</v>
      </c>
      <c r="CP687" s="78" t="str">
        <f t="shared" si="1469"/>
        <v>地块性质别称:B1/B2/R2/S32/S1</v>
      </c>
      <c r="CQ687" s="78" t="str">
        <f t="shared" si="1470"/>
        <v>属性继承:B/R#商住兼容用地#城规</v>
      </c>
      <c r="CR687" s="78" t="str">
        <f t="shared" si="1471"/>
        <v>父类:B/R</v>
      </c>
      <c r="CS687" s="78" t="str">
        <f t="shared" si="1472"/>
        <v>级别继承:09#商业服务业用地#国空</v>
      </c>
      <c r="CT687" s="78" t="str">
        <f t="shared" si="1473"/>
        <v>级别层次:2</v>
      </c>
      <c r="CU687" s="78" t="str">
        <f t="shared" si="1474"/>
        <v>级别:109</v>
      </c>
      <c r="CV687" s="78" t="str">
        <f t="shared" ca="1" si="1475"/>
        <v>地块颜色:255,192,0</v>
      </c>
      <c r="CW687" s="78" t="str">
        <f t="shared" ca="1" si="1476"/>
        <v>建筑面积公式:面积*容积率</v>
      </c>
      <c r="CX687" s="78" t="str">
        <f t="shared" ca="1" si="1477"/>
        <v>住宅建筑面积公式:地块建筑面积*兼容比例2</v>
      </c>
      <c r="CY687" s="78" t="str">
        <f t="shared" ca="1" si="1478"/>
        <v>商服建筑面积公式:地块建筑面积*兼容比例1</v>
      </c>
      <c r="CZ687" s="78" t="str">
        <f t="shared" ca="1" si="1479"/>
        <v>商服中商业建筑面积公式:地块建筑面积*兼容比例1*0.35</v>
      </c>
      <c r="DA687" s="78" t="str">
        <f t="shared" ca="1" si="1480"/>
        <v>商服中办公建筑面积公式:地块建筑面积*兼容比例1*0.65</v>
      </c>
      <c r="DB687" s="78" t="str">
        <f t="shared" ca="1" si="1481"/>
        <v>公服建筑面积公式:地块建筑面积*0</v>
      </c>
      <c r="DC687" s="78" t="str">
        <f t="shared" ca="1" si="1482"/>
        <v>工业建筑面积公式:地块建筑面积*0</v>
      </c>
      <c r="DD687" s="78" t="str">
        <f t="shared" ca="1" si="1483"/>
        <v>市政建筑面积公式:地块建筑面积*0</v>
      </c>
      <c r="DE687" s="78" t="str">
        <f t="shared" ca="1" si="1461"/>
        <v>绿地面积指定指标:面积*0</v>
      </c>
      <c r="DF687" s="78" t="str">
        <f t="shared" ca="1" si="1462"/>
        <v>绿地面积指定公式:面积*0</v>
      </c>
      <c r="DG687" s="78" t="str">
        <f t="shared" ca="1" si="1484"/>
        <v>户数指标:100平方米/户</v>
      </c>
      <c r="DH687" s="78" t="str">
        <f t="shared" ca="1" si="1485"/>
        <v>户数公式:住宅建筑面积/100</v>
      </c>
      <c r="DI687" s="78" t="str">
        <f t="shared" ca="1" si="1486"/>
        <v>人数指标:3人/户</v>
      </c>
      <c r="DJ687" s="78" t="str">
        <f t="shared" ca="1" si="1487"/>
        <v>人数公式:居住户数*3</v>
      </c>
      <c r="DK687" s="78" t="str">
        <f t="shared" ca="1" si="1488"/>
        <v>就业指标:35平方米/岗位</v>
      </c>
      <c r="DL687" s="78" t="str">
        <f t="shared" ca="1" si="1489"/>
        <v>就业公式:商服建筑面积/35</v>
      </c>
      <c r="DM687" s="78" t="str">
        <f t="shared" ca="1" si="1490"/>
        <v>机动车指标:1.2个/户，1.2个/100平方米</v>
      </c>
      <c r="DN687" s="78" t="str">
        <f t="shared" ca="1" si="1491"/>
        <v>机动车公式:居住户数*1.2+商服建筑面积*1.2/100</v>
      </c>
      <c r="DO687" s="78" t="str">
        <f t="shared" ca="1" si="1492"/>
        <v>用水量指标:155升/日*人，10升/平方米*日</v>
      </c>
      <c r="DP687" s="78" t="str">
        <f t="shared" ca="1" si="1493"/>
        <v>用水量公式:居住人数*155/1000+商服建筑面积*10/1000</v>
      </c>
      <c r="DQ687" s="78" t="str">
        <f t="shared" ca="1" si="1494"/>
        <v>污水折算系数:0.85</v>
      </c>
      <c r="DR687" s="78" t="str">
        <f t="shared" ca="1" si="1495"/>
        <v>污水量公式:用水量*0.85</v>
      </c>
      <c r="DS687" s="78" t="str">
        <f t="shared" ca="1" si="1496"/>
        <v>用电负荷指标:50瓦/平方米，60瓦/平方米</v>
      </c>
      <c r="DT687" s="78" t="str">
        <f t="shared" ca="1" si="1497"/>
        <v>同时率:0.7，0.7</v>
      </c>
      <c r="DU687" s="78" t="str">
        <f t="shared" ca="1" si="1498"/>
        <v>用电量公式:住宅建筑面积*50*0.7/1000+商服建筑面积*60*0.7/1000</v>
      </c>
      <c r="DV687" s="78" t="str">
        <f t="shared" ca="1" si="1499"/>
        <v>固话装机指标:1.2门/户，1.0门/100平方米</v>
      </c>
      <c r="DW687" s="78" t="str">
        <f t="shared" ca="1" si="1500"/>
        <v>固话量公式:居住户数*1.2+商服建筑面积*1.0/100</v>
      </c>
      <c r="DX687" s="78" t="str">
        <f t="shared" ca="1" si="1501"/>
        <v>有线电视指标:2.0门/户，0.2门/100平方米</v>
      </c>
      <c r="DY687" s="78" t="str">
        <f t="shared" ca="1" si="1502"/>
        <v>电视量公式:居住户数*2.0+商服建筑面积*0.2/100</v>
      </c>
      <c r="DZ687" s="78" t="str">
        <f t="shared" ca="1" si="1503"/>
        <v>高峰机动车生成量指标:34.5pcu/万平方米，26：74，52.1pcu/万平方米，71：29</v>
      </c>
      <c r="EA687" s="78" t="str">
        <f t="shared" ca="1" si="1504"/>
        <v>高峰机动车吸引量公式:住宅建筑面积/10000*34.5*0.26+商服建筑面积/10000*60*0.71</v>
      </c>
      <c r="EB687" s="78" t="str">
        <f t="shared" ca="1" si="1505"/>
        <v>高峰机动车发生量公式:住宅建筑面积/10000*34.5*0.74+商服建筑面积/10000*60*0.29</v>
      </c>
      <c r="EC687" s="78" t="str">
        <f t="shared" ca="1" si="1508"/>
        <v>地下空间指标:住宅建筑面积*0.4+商服建筑面积*0.4</v>
      </c>
      <c r="ED687" s="78" t="str">
        <f t="shared" ca="1" si="1506"/>
        <v>地下空间公式:住宅建筑面积*0.4+商服建筑面积*0.4</v>
      </c>
      <c r="EE687" s="78" t="str">
        <f t="shared" ca="1" si="1509"/>
        <v>人防指标:住宅建筑面积*0.11+商服建筑面积*0.08</v>
      </c>
      <c r="EF687" s="78" t="str">
        <f t="shared" ca="1" si="1507"/>
        <v>人防公式:住宅建筑面积*0.11+商服建筑面积*0.08</v>
      </c>
      <c r="EG687" s="78" t="str">
        <f t="shared" ca="1" si="1463"/>
        <v>用地构成:城镇建设用地</v>
      </c>
      <c r="EH687" s="78" t="s">
        <v>1962</v>
      </c>
      <c r="EI687" s="79" t="str">
        <f t="shared" ca="1" si="1460"/>
        <v>唯一标识:0901/0902/070102/120802/1206#商业用地/商务金融用地/二类城镇住宅用地/公共交通场站用地/城市轨道交通用地#国空;性质名称:商业用地/商务金融用地/二类城镇住宅用地/公共交通场站用地/城市轨道交通用地;地块性质过滤:;地块性质:0901/0902/070102/120802/1206;地类标准:国空;地块性质别称:B1/B2/R2/S32/S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7" t="s">
        <v>1962</v>
      </c>
    </row>
    <row r="688" spans="1:140" ht="16.5" x14ac:dyDescent="0.2">
      <c r="A688" s="53" t="str">
        <f t="shared" si="1510"/>
        <v>0901/0902/070102/1206/120803#商业用地/商务金融用地/二类城镇住宅用地/城市轨道交通用地/社会停车场用地#国空</v>
      </c>
      <c r="B688" s="53" t="s">
        <v>616</v>
      </c>
      <c r="C688" s="53"/>
      <c r="D688" s="53" t="s">
        <v>1196</v>
      </c>
      <c r="E688" s="53" t="s">
        <v>1277</v>
      </c>
      <c r="F688" s="53" t="s">
        <v>1385</v>
      </c>
      <c r="G688" s="53" t="s">
        <v>86</v>
      </c>
      <c r="H688" s="53" t="s">
        <v>912</v>
      </c>
      <c r="I688" s="53" t="s">
        <v>1459</v>
      </c>
      <c r="J688" s="53">
        <f t="shared" si="1512"/>
        <v>2</v>
      </c>
      <c r="K688" s="53" t="str">
        <f t="shared" si="1511"/>
        <v>109</v>
      </c>
      <c r="L688" s="53"/>
      <c r="M688" s="53" t="str" cm="1">
        <f t="array" aca="1" ref="M688" ca="1">IF(OFFSET(INDIRECT(ADDRESS(ROW(), COLUMN())),0,-1)="",VLOOKUP($G688,$A:$AAE,COLUMN(),FALSE),OFFSET(INDIRECT(ADDRESS(ROW(), COLUMN())),0,-1))</f>
        <v>255,192,0</v>
      </c>
      <c r="N688" s="16"/>
      <c r="O688" s="53" t="str" cm="1">
        <f t="array" aca="1" ref="O688" ca="1">IF(OFFSET(INDIRECT(ADDRESS(ROW(), COLUMN())),0,-1)="",VLOOKUP($G688,$A:$AAE,COLUMN(),FALSE),OFFSET(INDIRECT(ADDRESS(ROW(), COLUMN())),0,-1))</f>
        <v>面积*容积率</v>
      </c>
      <c r="P688" s="16"/>
      <c r="Q688" s="16" t="str" cm="1">
        <f t="array" aca="1" ref="Q688" ca="1">IF(OFFSET(INDIRECT(ADDRESS(ROW(), COLUMN())),0,-1)="",VLOOKUP($G688,$A:$AAE,COLUMN(),FALSE),OFFSET(INDIRECT(ADDRESS(ROW(), COLUMN())),0,-1))</f>
        <v>地块建筑面积*兼容比例2</v>
      </c>
      <c r="R688" s="16"/>
      <c r="S688" s="16" t="str" cm="1">
        <f t="array" aca="1" ref="S688" ca="1">IF(OFFSET(INDIRECT(ADDRESS(ROW(), COLUMN())),0,-1)="",VLOOKUP($G688,$A:$AAE,COLUMN(),FALSE),OFFSET(INDIRECT(ADDRESS(ROW(), COLUMN())),0,-1))</f>
        <v>地块建筑面积*兼容比例1</v>
      </c>
      <c r="T688" s="16"/>
      <c r="U688" s="16" t="str" cm="1">
        <f t="array" aca="1" ref="U688" ca="1">IF(OFFSET(INDIRECT(ADDRESS(ROW(), COLUMN())),0,-1)="",VLOOKUP($G688,$A:$AAE,COLUMN(),FALSE),OFFSET(INDIRECT(ADDRESS(ROW(), COLUMN())),0,-1))</f>
        <v>地块建筑面积*兼容比例1*0.35</v>
      </c>
      <c r="V688" s="16"/>
      <c r="W688" s="53" t="str" cm="1">
        <f t="array" aca="1" ref="W688" ca="1">IF(OFFSET(INDIRECT(ADDRESS(ROW(), COLUMN())),0,-1)="",VLOOKUP($G688,$A:$AAE,COLUMN(),FALSE),OFFSET(INDIRECT(ADDRESS(ROW(), COLUMN())),0,-1))</f>
        <v>地块建筑面积*兼容比例1*0.65</v>
      </c>
      <c r="X688" s="16"/>
      <c r="Y688" s="16" t="str" cm="1">
        <f t="array" aca="1" ref="Y688" ca="1">IF(OFFSET(INDIRECT(ADDRESS(ROW(), COLUMN())),0,-1)="",VLOOKUP($G688,$A:$AAE,COLUMN(),FALSE),OFFSET(INDIRECT(ADDRESS(ROW(), COLUMN())),0,-1))</f>
        <v>地块建筑面积*0</v>
      </c>
      <c r="Z688" s="16"/>
      <c r="AA688" s="16" t="str" cm="1">
        <f t="array" aca="1" ref="AA688" ca="1">IF(OFFSET(INDIRECT(ADDRESS(ROW(), COLUMN())),0,-1)="",VLOOKUP($G688,$A:$AAE,COLUMN(),FALSE),OFFSET(INDIRECT(ADDRESS(ROW(), COLUMN())),0,-1))</f>
        <v>地块建筑面积*0</v>
      </c>
      <c r="AB688" s="16"/>
      <c r="AC688" s="16" t="str" cm="1">
        <f t="array" aca="1" ref="AC688" ca="1">IF(OFFSET(INDIRECT(ADDRESS(ROW(), COLUMN())),0,-1)="",VLOOKUP($G688,$A:$AAE,COLUMN(),FALSE),OFFSET(INDIRECT(ADDRESS(ROW(), COLUMN())),0,-1))</f>
        <v>地块建筑面积*0</v>
      </c>
      <c r="AD688" s="16"/>
      <c r="AE688" s="16" t="str" cm="1">
        <f t="array" aca="1" ref="AE688" ca="1">IF(OFFSET(INDIRECT(ADDRESS(ROW(), COLUMN())),0,-1)="",VLOOKUP($G688,$A:$AAE,COLUMN(),FALSE),OFFSET(INDIRECT(ADDRESS(ROW(), COLUMN())),0,-1))</f>
        <v>面积*0</v>
      </c>
      <c r="AF688" s="16"/>
      <c r="AG688" s="16" t="str" cm="1">
        <f t="array" aca="1" ref="AG688" ca="1">IF(OFFSET(INDIRECT(ADDRESS(ROW(), COLUMN())),0,-1)="",VLOOKUP($G688,$A:$AAE,COLUMN(),FALSE),OFFSET(INDIRECT(ADDRESS(ROW(), COLUMN())),0,-1))</f>
        <v>面积*0</v>
      </c>
      <c r="AH688" s="16"/>
      <c r="AI688" s="16" t="str" cm="1">
        <f t="array" aca="1" ref="AI688" ca="1">IF(OFFSET(INDIRECT(ADDRESS(ROW(), COLUMN())),0,-1)="",VLOOKUP($G688,$A:$AAE,COLUMN(),FALSE),OFFSET(INDIRECT(ADDRESS(ROW(), COLUMN())),0,-1))</f>
        <v>100平方米/户</v>
      </c>
      <c r="AJ688" s="16"/>
      <c r="AK688" s="16" t="str" cm="1">
        <f t="array" aca="1" ref="AK688" ca="1">IF(OFFSET(INDIRECT(ADDRESS(ROW(), COLUMN())),0,-1)="",VLOOKUP($G688,$A:$AAE,COLUMN(),FALSE),OFFSET(INDIRECT(ADDRESS(ROW(), COLUMN())),0,-1))</f>
        <v>住宅建筑面积/100</v>
      </c>
      <c r="AL688" s="16"/>
      <c r="AM688" s="16" t="str" cm="1">
        <f t="array" aca="1" ref="AM688" ca="1">IF(OFFSET(INDIRECT(ADDRESS(ROW(), COLUMN())),0,-1)="",VLOOKUP($G688,$A:$AAE,COLUMN(),FALSE),OFFSET(INDIRECT(ADDRESS(ROW(), COLUMN())),0,-1))</f>
        <v>3人/户</v>
      </c>
      <c r="AN688" s="16"/>
      <c r="AO688" s="16" t="str" cm="1">
        <f t="array" aca="1" ref="AO688" ca="1">IF(OFFSET(INDIRECT(ADDRESS(ROW(), COLUMN())),0,-1)="",VLOOKUP($G688,$A:$AAE,COLUMN(),FALSE),OFFSET(INDIRECT(ADDRESS(ROW(), COLUMN())),0,-1))</f>
        <v>居住户数*3</v>
      </c>
      <c r="AP688" s="16"/>
      <c r="AQ688" s="16" t="str" cm="1">
        <f t="array" aca="1" ref="AQ688" ca="1">IF(OFFSET(INDIRECT(ADDRESS(ROW(), COLUMN())),0,-1)="",VLOOKUP($G688,$A:$AAE,COLUMN(),FALSE),OFFSET(INDIRECT(ADDRESS(ROW(), COLUMN())),0,-1))</f>
        <v>35平方米/岗位</v>
      </c>
      <c r="AR688" s="16"/>
      <c r="AS688" s="16" t="str" cm="1">
        <f t="array" aca="1" ref="AS688" ca="1">IF(OFFSET(INDIRECT(ADDRESS(ROW(), COLUMN())),0,-1)="",VLOOKUP($G688,$A:$AAE,COLUMN(),FALSE),OFFSET(INDIRECT(ADDRESS(ROW(), COLUMN())),0,-1))</f>
        <v>商服建筑面积/35</v>
      </c>
      <c r="AT688" s="16"/>
      <c r="AU688" s="16" t="str" cm="1">
        <f t="array" aca="1" ref="AU688" ca="1">IF(OFFSET(INDIRECT(ADDRESS(ROW(), COLUMN())),0,-1)="",VLOOKUP($G688,$A:$AAE,COLUMN(),FALSE),OFFSET(INDIRECT(ADDRESS(ROW(), COLUMN())),0,-1))</f>
        <v>1.2个/户，1.2个/100平方米</v>
      </c>
      <c r="AV688" s="16"/>
      <c r="AW688" s="16" t="str" cm="1">
        <f t="array" aca="1" ref="AW688" ca="1">IF(OFFSET(INDIRECT(ADDRESS(ROW(), COLUMN())),0,-1)="",VLOOKUP($G688,$A:$AAE,COLUMN(),FALSE),OFFSET(INDIRECT(ADDRESS(ROW(), COLUMN())),0,-1))</f>
        <v>居住户数*1.2+商服建筑面积*1.2/100</v>
      </c>
      <c r="AX688" s="116"/>
      <c r="AY688" s="16" t="str" cm="1">
        <f t="array" aca="1" ref="AY688" ca="1">IF(OFFSET(INDIRECT(ADDRESS(ROW(), COLUMN())),0,-1)="",VLOOKUP($G688,$A:$AAE,COLUMN(),FALSE),OFFSET(INDIRECT(ADDRESS(ROW(), COLUMN())),0,-1))</f>
        <v>155升/日*人，10升/平方米*日</v>
      </c>
      <c r="AZ688" s="116"/>
      <c r="BA688" s="16" t="str" cm="1">
        <f t="array" aca="1" ref="BA688" ca="1">IF(OFFSET(INDIRECT(ADDRESS(ROW(), COLUMN())),0,-1)="",VLOOKUP($G688,$A:$AAE,COLUMN(),FALSE),OFFSET(INDIRECT(ADDRESS(ROW(), COLUMN())),0,-1))</f>
        <v>居住人数*155/1000+商服建筑面积*10/1000</v>
      </c>
      <c r="BB688" s="116"/>
      <c r="BC688" s="16" cm="1">
        <f t="array" aca="1" ref="BC688" ca="1">IF(OFFSET(INDIRECT(ADDRESS(ROW(), COLUMN())),0,-1)="",VLOOKUP($G688,$A:$AAE,COLUMN(),FALSE),OFFSET(INDIRECT(ADDRESS(ROW(), COLUMN())),0,-1))</f>
        <v>0.85</v>
      </c>
      <c r="BD688" s="116"/>
      <c r="BE688" s="16" t="str" cm="1">
        <f t="array" aca="1" ref="BE688" ca="1">IF(OFFSET(INDIRECT(ADDRESS(ROW(), COLUMN())),0,-1)="",VLOOKUP($G688,$A:$AAE,COLUMN(),FALSE),OFFSET(INDIRECT(ADDRESS(ROW(), COLUMN())),0,-1))</f>
        <v>用水量*0.85</v>
      </c>
      <c r="BF688" s="116"/>
      <c r="BG688" s="16" t="str" cm="1">
        <f t="array" aca="1" ref="BG688" ca="1">IF(OFFSET(INDIRECT(ADDRESS(ROW(), COLUMN())),0,-1)="",VLOOKUP($G688,$A:$AAE,COLUMN(),FALSE),OFFSET(INDIRECT(ADDRESS(ROW(), COLUMN())),0,-1))</f>
        <v>50瓦/平方米，60瓦/平方米</v>
      </c>
      <c r="BH688" s="116"/>
      <c r="BI688" s="16" t="str" cm="1">
        <f t="array" aca="1" ref="BI688" ca="1">IF(OFFSET(INDIRECT(ADDRESS(ROW(), COLUMN())),0,-1)="",VLOOKUP($G688,$A:$AAE,COLUMN(),FALSE),OFFSET(INDIRECT(ADDRESS(ROW(), COLUMN())),0,-1))</f>
        <v>0.7，0.7</v>
      </c>
      <c r="BJ688" s="116"/>
      <c r="BK688" s="16" t="str" cm="1">
        <f t="array" aca="1" ref="BK688" ca="1">IF(OFFSET(INDIRECT(ADDRESS(ROW(), COLUMN())),0,-1)="",VLOOKUP($G688,$A:$AAE,COLUMN(),FALSE),OFFSET(INDIRECT(ADDRESS(ROW(), COLUMN())),0,-1))</f>
        <v>住宅建筑面积*50*0.7/1000+商服建筑面积*60*0.7/1000</v>
      </c>
      <c r="BL688" s="116"/>
      <c r="BM688" s="16" t="str" cm="1">
        <f t="array" aca="1" ref="BM688" ca="1">IF(OFFSET(INDIRECT(ADDRESS(ROW(), COLUMN())),0,-1)="",VLOOKUP($G688,$A:$AAE,COLUMN(),FALSE),OFFSET(INDIRECT(ADDRESS(ROW(), COLUMN())),0,-1))</f>
        <v>1.2门/户，1.0门/100平方米</v>
      </c>
      <c r="BN688" s="116"/>
      <c r="BO688" s="16" t="str" cm="1">
        <f t="array" aca="1" ref="BO688" ca="1">IF(OFFSET(INDIRECT(ADDRESS(ROW(), COLUMN())),0,-1)="",VLOOKUP($G688,$A:$AAE,COLUMN(),FALSE),OFFSET(INDIRECT(ADDRESS(ROW(), COLUMN())),0,-1))</f>
        <v>居住户数*1.2+商服建筑面积*1.0/100</v>
      </c>
      <c r="BP688" s="116"/>
      <c r="BQ688" s="16" t="str" cm="1">
        <f t="array" aca="1" ref="BQ688" ca="1">IF(OFFSET(INDIRECT(ADDRESS(ROW(), COLUMN())),0,-1)="",VLOOKUP($G688,$A:$AAE,COLUMN(),FALSE),OFFSET(INDIRECT(ADDRESS(ROW(), COLUMN())),0,-1))</f>
        <v>2.0门/户，0.2门/100平方米</v>
      </c>
      <c r="BR688" s="116"/>
      <c r="BS688" s="16" t="str" cm="1">
        <f t="array" aca="1" ref="BS688" ca="1">IF(OFFSET(INDIRECT(ADDRESS(ROW(), COLUMN())),0,-1)="",VLOOKUP($G688,$A:$AAE,COLUMN(),FALSE),OFFSET(INDIRECT(ADDRESS(ROW(), COLUMN())),0,-1))</f>
        <v>居住户数*2.0+商服建筑面积*0.2/100</v>
      </c>
      <c r="BT688" s="116"/>
      <c r="BU688" s="16" t="str" cm="1">
        <f t="array" aca="1" ref="BU688" ca="1">IF(OFFSET(INDIRECT(ADDRESS(ROW(), COLUMN())),0,-1)="",VLOOKUP($G688,$A:$AAE,COLUMN(),FALSE),OFFSET(INDIRECT(ADDRESS(ROW(), COLUMN())),0,-1))</f>
        <v>34.5pcu/万平方米，26：74，52.1pcu/万平方米，71：29</v>
      </c>
      <c r="BV688" s="116"/>
      <c r="BW688" s="16" t="str" cm="1">
        <f t="array" aca="1" ref="BW688" ca="1">IF(OFFSET(INDIRECT(ADDRESS(ROW(), COLUMN())),0,-1)="",VLOOKUP($G688,$A:$AAE,COLUMN(),FALSE),OFFSET(INDIRECT(ADDRESS(ROW(), COLUMN())),0,-1))</f>
        <v>住宅建筑面积/10000*34.5*0.26+商服建筑面积/10000*60*0.71</v>
      </c>
      <c r="BX688" s="116"/>
      <c r="BY688" s="16" t="str" cm="1">
        <f t="array" aca="1" ref="BY688" ca="1">IF(OFFSET(INDIRECT(ADDRESS(ROW(), COLUMN())),0,-1)="",VLOOKUP($G688,$A:$AAE,COLUMN(),FALSE),OFFSET(INDIRECT(ADDRESS(ROW(), COLUMN())),0,-1))</f>
        <v>住宅建筑面积/10000*34.5*0.74+商服建筑面积/10000*60*0.29</v>
      </c>
      <c r="BZ688" s="99"/>
      <c r="CA688" s="16" t="str" cm="1">
        <f t="array" aca="1" ref="CA688" ca="1">IF(OFFSET(INDIRECT(ADDRESS(ROW(), COLUMN())),0,-1)="",VLOOKUP($G688,$A:$AAE,COLUMN(),FALSE),OFFSET(INDIRECT(ADDRESS(ROW(), COLUMN())),0,-1))</f>
        <v>住宅建筑面积*0.4+商服建筑面积*0.4</v>
      </c>
      <c r="CB688" s="16"/>
      <c r="CC688" s="16" t="str" cm="1">
        <f t="array" aca="1" ref="CC688" ca="1">IF(OFFSET(INDIRECT(ADDRESS(ROW(), COLUMN())),0,-1)="",VLOOKUP($G688,$A:$AAE,COLUMN(),FALSE),OFFSET(INDIRECT(ADDRESS(ROW(), COLUMN())),0,-1))</f>
        <v>住宅建筑面积*0.4+商服建筑面积*0.4</v>
      </c>
      <c r="CD688" s="16"/>
      <c r="CE688" s="16" t="str" cm="1">
        <f t="array" aca="1" ref="CE688" ca="1">IF(OFFSET(INDIRECT(ADDRESS(ROW(), COLUMN())),0,-1)="",VLOOKUP($G688,$A:$AAE,COLUMN(),FALSE),OFFSET(INDIRECT(ADDRESS(ROW(), COLUMN())),0,-1))</f>
        <v>住宅建筑面积*0.11+商服建筑面积*0.08</v>
      </c>
      <c r="CF688" s="16"/>
      <c r="CG688" s="16" t="str" cm="1">
        <f t="array" aca="1" ref="CG688" ca="1">IF(OFFSET(INDIRECT(ADDRESS(ROW(), COLUMN())),0,-1)="",VLOOKUP($G688,$A:$AAE,COLUMN(),FALSE),OFFSET(INDIRECT(ADDRESS(ROW(), COLUMN())),0,-1))</f>
        <v>住宅建筑面积*0.11+商服建筑面积*0.08</v>
      </c>
      <c r="CH688" s="16"/>
      <c r="CI688" s="53" t="str" cm="1">
        <f t="array" aca="1" ref="CI688" ca="1">IF(OFFSET(INDIRECT(ADDRESS(ROW(), COLUMN())),0,-1)="",VLOOKUP($G688,$A:$AAE,COLUMN(),FALSE),OFFSET(INDIRECT(ADDRESS(ROW(), COLUMN())),0,-1))</f>
        <v>城镇建设用地</v>
      </c>
      <c r="CJ688" s="76" t="s">
        <v>1962</v>
      </c>
      <c r="CK688" s="78" t="str">
        <f t="shared" si="1464"/>
        <v>唯一标识:0901/0902/070102/1206/120803#商业用地/商务金融用地/二类城镇住宅用地/城市轨道交通用地/社会停车场用地#国空</v>
      </c>
      <c r="CL688" s="78" t="str">
        <f t="shared" si="1465"/>
        <v>性质名称:商业用地/商务金融用地/二类城镇住宅用地/城市轨道交通用地/社会停车场用地</v>
      </c>
      <c r="CM688" s="78" t="str">
        <f t="shared" si="1466"/>
        <v>地块性质过滤:</v>
      </c>
      <c r="CN688" s="78" t="str">
        <f t="shared" si="1467"/>
        <v>地块性质:0901/0902/070102/1206/120803</v>
      </c>
      <c r="CO688" s="78" t="str">
        <f t="shared" si="1468"/>
        <v>地类标准:国空</v>
      </c>
      <c r="CP688" s="78" t="str">
        <f t="shared" si="1469"/>
        <v>地块性质别称:B1/B2/R2/S1/S33</v>
      </c>
      <c r="CQ688" s="78" t="str">
        <f t="shared" si="1470"/>
        <v>属性继承:B/R#商住兼容用地#城规</v>
      </c>
      <c r="CR688" s="78" t="str">
        <f t="shared" si="1471"/>
        <v>父类:B/R</v>
      </c>
      <c r="CS688" s="78" t="str">
        <f t="shared" si="1472"/>
        <v>级别继承:09#商业服务业用地#国空</v>
      </c>
      <c r="CT688" s="78" t="str">
        <f t="shared" si="1473"/>
        <v>级别层次:2</v>
      </c>
      <c r="CU688" s="78" t="str">
        <f t="shared" si="1474"/>
        <v>级别:109</v>
      </c>
      <c r="CV688" s="78" t="str">
        <f t="shared" ca="1" si="1475"/>
        <v>地块颜色:255,192,0</v>
      </c>
      <c r="CW688" s="78" t="str">
        <f t="shared" ca="1" si="1476"/>
        <v>建筑面积公式:面积*容积率</v>
      </c>
      <c r="CX688" s="78" t="str">
        <f t="shared" ca="1" si="1477"/>
        <v>住宅建筑面积公式:地块建筑面积*兼容比例2</v>
      </c>
      <c r="CY688" s="78" t="str">
        <f t="shared" ca="1" si="1478"/>
        <v>商服建筑面积公式:地块建筑面积*兼容比例1</v>
      </c>
      <c r="CZ688" s="78" t="str">
        <f t="shared" ca="1" si="1479"/>
        <v>商服中商业建筑面积公式:地块建筑面积*兼容比例1*0.35</v>
      </c>
      <c r="DA688" s="78" t="str">
        <f t="shared" ca="1" si="1480"/>
        <v>商服中办公建筑面积公式:地块建筑面积*兼容比例1*0.65</v>
      </c>
      <c r="DB688" s="78" t="str">
        <f t="shared" ca="1" si="1481"/>
        <v>公服建筑面积公式:地块建筑面积*0</v>
      </c>
      <c r="DC688" s="78" t="str">
        <f t="shared" ca="1" si="1482"/>
        <v>工业建筑面积公式:地块建筑面积*0</v>
      </c>
      <c r="DD688" s="78" t="str">
        <f t="shared" ca="1" si="1483"/>
        <v>市政建筑面积公式:地块建筑面积*0</v>
      </c>
      <c r="DE688" s="78" t="str">
        <f t="shared" ca="1" si="1461"/>
        <v>绿地面积指定指标:面积*0</v>
      </c>
      <c r="DF688" s="78" t="str">
        <f t="shared" ca="1" si="1462"/>
        <v>绿地面积指定公式:面积*0</v>
      </c>
      <c r="DG688" s="78" t="str">
        <f t="shared" ca="1" si="1484"/>
        <v>户数指标:100平方米/户</v>
      </c>
      <c r="DH688" s="78" t="str">
        <f t="shared" ca="1" si="1485"/>
        <v>户数公式:住宅建筑面积/100</v>
      </c>
      <c r="DI688" s="78" t="str">
        <f t="shared" ca="1" si="1486"/>
        <v>人数指标:3人/户</v>
      </c>
      <c r="DJ688" s="78" t="str">
        <f t="shared" ca="1" si="1487"/>
        <v>人数公式:居住户数*3</v>
      </c>
      <c r="DK688" s="78" t="str">
        <f t="shared" ca="1" si="1488"/>
        <v>就业指标:35平方米/岗位</v>
      </c>
      <c r="DL688" s="78" t="str">
        <f t="shared" ca="1" si="1489"/>
        <v>就业公式:商服建筑面积/35</v>
      </c>
      <c r="DM688" s="78" t="str">
        <f t="shared" ca="1" si="1490"/>
        <v>机动车指标:1.2个/户，1.2个/100平方米</v>
      </c>
      <c r="DN688" s="78" t="str">
        <f t="shared" ca="1" si="1491"/>
        <v>机动车公式:居住户数*1.2+商服建筑面积*1.2/100</v>
      </c>
      <c r="DO688" s="78" t="str">
        <f t="shared" ca="1" si="1492"/>
        <v>用水量指标:155升/日*人，10升/平方米*日</v>
      </c>
      <c r="DP688" s="78" t="str">
        <f t="shared" ca="1" si="1493"/>
        <v>用水量公式:居住人数*155/1000+商服建筑面积*10/1000</v>
      </c>
      <c r="DQ688" s="78" t="str">
        <f t="shared" ca="1" si="1494"/>
        <v>污水折算系数:0.85</v>
      </c>
      <c r="DR688" s="78" t="str">
        <f t="shared" ca="1" si="1495"/>
        <v>污水量公式:用水量*0.85</v>
      </c>
      <c r="DS688" s="78" t="str">
        <f t="shared" ca="1" si="1496"/>
        <v>用电负荷指标:50瓦/平方米，60瓦/平方米</v>
      </c>
      <c r="DT688" s="78" t="str">
        <f t="shared" ca="1" si="1497"/>
        <v>同时率:0.7，0.7</v>
      </c>
      <c r="DU688" s="78" t="str">
        <f t="shared" ca="1" si="1498"/>
        <v>用电量公式:住宅建筑面积*50*0.7/1000+商服建筑面积*60*0.7/1000</v>
      </c>
      <c r="DV688" s="78" t="str">
        <f t="shared" ca="1" si="1499"/>
        <v>固话装机指标:1.2门/户，1.0门/100平方米</v>
      </c>
      <c r="DW688" s="78" t="str">
        <f t="shared" ca="1" si="1500"/>
        <v>固话量公式:居住户数*1.2+商服建筑面积*1.0/100</v>
      </c>
      <c r="DX688" s="78" t="str">
        <f t="shared" ca="1" si="1501"/>
        <v>有线电视指标:2.0门/户，0.2门/100平方米</v>
      </c>
      <c r="DY688" s="78" t="str">
        <f t="shared" ca="1" si="1502"/>
        <v>电视量公式:居住户数*2.0+商服建筑面积*0.2/100</v>
      </c>
      <c r="DZ688" s="78" t="str">
        <f t="shared" ca="1" si="1503"/>
        <v>高峰机动车生成量指标:34.5pcu/万平方米，26：74，52.1pcu/万平方米，71：29</v>
      </c>
      <c r="EA688" s="78" t="str">
        <f t="shared" ca="1" si="1504"/>
        <v>高峰机动车吸引量公式:住宅建筑面积/10000*34.5*0.26+商服建筑面积/10000*60*0.71</v>
      </c>
      <c r="EB688" s="78" t="str">
        <f t="shared" ca="1" si="1505"/>
        <v>高峰机动车发生量公式:住宅建筑面积/10000*34.5*0.74+商服建筑面积/10000*60*0.29</v>
      </c>
      <c r="EC688" s="78" t="str">
        <f t="shared" ca="1" si="1508"/>
        <v>地下空间指标:住宅建筑面积*0.4+商服建筑面积*0.4</v>
      </c>
      <c r="ED688" s="78" t="str">
        <f t="shared" ca="1" si="1506"/>
        <v>地下空间公式:住宅建筑面积*0.4+商服建筑面积*0.4</v>
      </c>
      <c r="EE688" s="78" t="str">
        <f t="shared" ca="1" si="1509"/>
        <v>人防指标:住宅建筑面积*0.11+商服建筑面积*0.08</v>
      </c>
      <c r="EF688" s="78" t="str">
        <f t="shared" ca="1" si="1507"/>
        <v>人防公式:住宅建筑面积*0.11+商服建筑面积*0.08</v>
      </c>
      <c r="EG688" s="78" t="str">
        <f t="shared" ca="1" si="1463"/>
        <v>用地构成:城镇建设用地</v>
      </c>
      <c r="EH688" s="78" t="s">
        <v>1962</v>
      </c>
      <c r="EI688" s="79" t="str">
        <f t="shared" ca="1" si="1460"/>
        <v>唯一标识:0901/0902/070102/1206/120803#商业用地/商务金融用地/二类城镇住宅用地/城市轨道交通用地/社会停车场用地#国空;性质名称:商业用地/商务金融用地/二类城镇住宅用地/城市轨道交通用地/社会停车场用地;地块性质过滤:;地块性质:0901/0902/070102/1206/120803;地类标准:国空;地块性质别称:B1/B2/R2/S1/S33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8" t="s">
        <v>1962</v>
      </c>
    </row>
    <row r="689" spans="1:140" ht="16.5" x14ac:dyDescent="0.2">
      <c r="A689" s="53" t="str">
        <f t="shared" si="1510"/>
        <v>0902/070102/100101#商务金融用地/二类城镇住宅用地/一类工业用地#国空</v>
      </c>
      <c r="B689" s="53" t="s">
        <v>617</v>
      </c>
      <c r="C689" s="53"/>
      <c r="D689" s="53" t="s">
        <v>1197</v>
      </c>
      <c r="E689" s="53" t="s">
        <v>1277</v>
      </c>
      <c r="F689" s="53" t="s">
        <v>1386</v>
      </c>
      <c r="G689" s="53" t="s">
        <v>86</v>
      </c>
      <c r="H689" s="53" t="s">
        <v>912</v>
      </c>
      <c r="I689" s="53" t="s">
        <v>1459</v>
      </c>
      <c r="J689" s="53">
        <f t="shared" si="1512"/>
        <v>2</v>
      </c>
      <c r="K689" s="53" t="str">
        <f t="shared" si="1511"/>
        <v>109</v>
      </c>
      <c r="L689" s="53"/>
      <c r="M689" s="53" t="str" cm="1">
        <f t="array" aca="1" ref="M689" ca="1">IF(OFFSET(INDIRECT(ADDRESS(ROW(), COLUMN())),0,-1)="",VLOOKUP($G689,$A:$AAE,COLUMN(),FALSE),OFFSET(INDIRECT(ADDRESS(ROW(), COLUMN())),0,-1))</f>
        <v>255,192,0</v>
      </c>
      <c r="N689" s="16"/>
      <c r="O689" s="53" t="str" cm="1">
        <f t="array" aca="1" ref="O689" ca="1">IF(OFFSET(INDIRECT(ADDRESS(ROW(), COLUMN())),0,-1)="",VLOOKUP($G689,$A:$AAE,COLUMN(),FALSE),OFFSET(INDIRECT(ADDRESS(ROW(), COLUMN())),0,-1))</f>
        <v>面积*容积率</v>
      </c>
      <c r="P689" s="16"/>
      <c r="Q689" s="16" t="str" cm="1">
        <f t="array" aca="1" ref="Q689" ca="1">IF(OFFSET(INDIRECT(ADDRESS(ROW(), COLUMN())),0,-1)="",VLOOKUP($G689,$A:$AAE,COLUMN(),FALSE),OFFSET(INDIRECT(ADDRESS(ROW(), COLUMN())),0,-1))</f>
        <v>地块建筑面积*兼容比例2</v>
      </c>
      <c r="R689" s="16"/>
      <c r="S689" s="16" t="str" cm="1">
        <f t="array" aca="1" ref="S689" ca="1">IF(OFFSET(INDIRECT(ADDRESS(ROW(), COLUMN())),0,-1)="",VLOOKUP($G689,$A:$AAE,COLUMN(),FALSE),OFFSET(INDIRECT(ADDRESS(ROW(), COLUMN())),0,-1))</f>
        <v>地块建筑面积*兼容比例1</v>
      </c>
      <c r="T689" s="16"/>
      <c r="U689" s="16" t="str" cm="1">
        <f t="array" aca="1" ref="U689" ca="1">IF(OFFSET(INDIRECT(ADDRESS(ROW(), COLUMN())),0,-1)="",VLOOKUP($G689,$A:$AAE,COLUMN(),FALSE),OFFSET(INDIRECT(ADDRESS(ROW(), COLUMN())),0,-1))</f>
        <v>地块建筑面积*兼容比例1*0.35</v>
      </c>
      <c r="V689" s="16"/>
      <c r="W689" s="53" t="str" cm="1">
        <f t="array" aca="1" ref="W689" ca="1">IF(OFFSET(INDIRECT(ADDRESS(ROW(), COLUMN())),0,-1)="",VLOOKUP($G689,$A:$AAE,COLUMN(),FALSE),OFFSET(INDIRECT(ADDRESS(ROW(), COLUMN())),0,-1))</f>
        <v>地块建筑面积*兼容比例1*0.65</v>
      </c>
      <c r="X689" s="16"/>
      <c r="Y689" s="16" t="str" cm="1">
        <f t="array" aca="1" ref="Y689" ca="1">IF(OFFSET(INDIRECT(ADDRESS(ROW(), COLUMN())),0,-1)="",VLOOKUP($G689,$A:$AAE,COLUMN(),FALSE),OFFSET(INDIRECT(ADDRESS(ROW(), COLUMN())),0,-1))</f>
        <v>地块建筑面积*0</v>
      </c>
      <c r="Z689" s="16"/>
      <c r="AA689" s="16" t="str" cm="1">
        <f t="array" aca="1" ref="AA689" ca="1">IF(OFFSET(INDIRECT(ADDRESS(ROW(), COLUMN())),0,-1)="",VLOOKUP($G689,$A:$AAE,COLUMN(),FALSE),OFFSET(INDIRECT(ADDRESS(ROW(), COLUMN())),0,-1))</f>
        <v>地块建筑面积*0</v>
      </c>
      <c r="AB689" s="16"/>
      <c r="AC689" s="16" t="str" cm="1">
        <f t="array" aca="1" ref="AC689" ca="1">IF(OFFSET(INDIRECT(ADDRESS(ROW(), COLUMN())),0,-1)="",VLOOKUP($G689,$A:$AAE,COLUMN(),FALSE),OFFSET(INDIRECT(ADDRESS(ROW(), COLUMN())),0,-1))</f>
        <v>地块建筑面积*0</v>
      </c>
      <c r="AD689" s="16"/>
      <c r="AE689" s="16" t="str" cm="1">
        <f t="array" aca="1" ref="AE689" ca="1">IF(OFFSET(INDIRECT(ADDRESS(ROW(), COLUMN())),0,-1)="",VLOOKUP($G689,$A:$AAE,COLUMN(),FALSE),OFFSET(INDIRECT(ADDRESS(ROW(), COLUMN())),0,-1))</f>
        <v>面积*0</v>
      </c>
      <c r="AF689" s="16"/>
      <c r="AG689" s="16" t="str" cm="1">
        <f t="array" aca="1" ref="AG689" ca="1">IF(OFFSET(INDIRECT(ADDRESS(ROW(), COLUMN())),0,-1)="",VLOOKUP($G689,$A:$AAE,COLUMN(),FALSE),OFFSET(INDIRECT(ADDRESS(ROW(), COLUMN())),0,-1))</f>
        <v>面积*0</v>
      </c>
      <c r="AH689" s="16"/>
      <c r="AI689" s="16" t="str" cm="1">
        <f t="array" aca="1" ref="AI689" ca="1">IF(OFFSET(INDIRECT(ADDRESS(ROW(), COLUMN())),0,-1)="",VLOOKUP($G689,$A:$AAE,COLUMN(),FALSE),OFFSET(INDIRECT(ADDRESS(ROW(), COLUMN())),0,-1))</f>
        <v>100平方米/户</v>
      </c>
      <c r="AJ689" s="16"/>
      <c r="AK689" s="16" t="str" cm="1">
        <f t="array" aca="1" ref="AK689" ca="1">IF(OFFSET(INDIRECT(ADDRESS(ROW(), COLUMN())),0,-1)="",VLOOKUP($G689,$A:$AAE,COLUMN(),FALSE),OFFSET(INDIRECT(ADDRESS(ROW(), COLUMN())),0,-1))</f>
        <v>住宅建筑面积/100</v>
      </c>
      <c r="AL689" s="16"/>
      <c r="AM689" s="16" t="str" cm="1">
        <f t="array" aca="1" ref="AM689" ca="1">IF(OFFSET(INDIRECT(ADDRESS(ROW(), COLUMN())),0,-1)="",VLOOKUP($G689,$A:$AAE,COLUMN(),FALSE),OFFSET(INDIRECT(ADDRESS(ROW(), COLUMN())),0,-1))</f>
        <v>3人/户</v>
      </c>
      <c r="AN689" s="16"/>
      <c r="AO689" s="16" t="str" cm="1">
        <f t="array" aca="1" ref="AO689" ca="1">IF(OFFSET(INDIRECT(ADDRESS(ROW(), COLUMN())),0,-1)="",VLOOKUP($G689,$A:$AAE,COLUMN(),FALSE),OFFSET(INDIRECT(ADDRESS(ROW(), COLUMN())),0,-1))</f>
        <v>居住户数*3</v>
      </c>
      <c r="AP689" s="16"/>
      <c r="AQ689" s="16" t="str" cm="1">
        <f t="array" aca="1" ref="AQ689" ca="1">IF(OFFSET(INDIRECT(ADDRESS(ROW(), COLUMN())),0,-1)="",VLOOKUP($G689,$A:$AAE,COLUMN(),FALSE),OFFSET(INDIRECT(ADDRESS(ROW(), COLUMN())),0,-1))</f>
        <v>35平方米/岗位</v>
      </c>
      <c r="AR689" s="16"/>
      <c r="AS689" s="16" t="str" cm="1">
        <f t="array" aca="1" ref="AS689" ca="1">IF(OFFSET(INDIRECT(ADDRESS(ROW(), COLUMN())),0,-1)="",VLOOKUP($G689,$A:$AAE,COLUMN(),FALSE),OFFSET(INDIRECT(ADDRESS(ROW(), COLUMN())),0,-1))</f>
        <v>商服建筑面积/35</v>
      </c>
      <c r="AT689" s="16"/>
      <c r="AU689" s="16" t="str" cm="1">
        <f t="array" aca="1" ref="AU689" ca="1">IF(OFFSET(INDIRECT(ADDRESS(ROW(), COLUMN())),0,-1)="",VLOOKUP($G689,$A:$AAE,COLUMN(),FALSE),OFFSET(INDIRECT(ADDRESS(ROW(), COLUMN())),0,-1))</f>
        <v>1.2个/户，1.2个/100平方米</v>
      </c>
      <c r="AV689" s="16"/>
      <c r="AW689" s="16" t="str" cm="1">
        <f t="array" aca="1" ref="AW689" ca="1">IF(OFFSET(INDIRECT(ADDRESS(ROW(), COLUMN())),0,-1)="",VLOOKUP($G689,$A:$AAE,COLUMN(),FALSE),OFFSET(INDIRECT(ADDRESS(ROW(), COLUMN())),0,-1))</f>
        <v>居住户数*1.2+商服建筑面积*1.2/100</v>
      </c>
      <c r="AX689" s="116"/>
      <c r="AY689" s="16" t="str" cm="1">
        <f t="array" aca="1" ref="AY689" ca="1">IF(OFFSET(INDIRECT(ADDRESS(ROW(), COLUMN())),0,-1)="",VLOOKUP($G689,$A:$AAE,COLUMN(),FALSE),OFFSET(INDIRECT(ADDRESS(ROW(), COLUMN())),0,-1))</f>
        <v>155升/日*人，10升/平方米*日</v>
      </c>
      <c r="AZ689" s="116"/>
      <c r="BA689" s="16" t="str" cm="1">
        <f t="array" aca="1" ref="BA689" ca="1">IF(OFFSET(INDIRECT(ADDRESS(ROW(), COLUMN())),0,-1)="",VLOOKUP($G689,$A:$AAE,COLUMN(),FALSE),OFFSET(INDIRECT(ADDRESS(ROW(), COLUMN())),0,-1))</f>
        <v>居住人数*155/1000+商服建筑面积*10/1000</v>
      </c>
      <c r="BB689" s="116"/>
      <c r="BC689" s="16" cm="1">
        <f t="array" aca="1" ref="BC689" ca="1">IF(OFFSET(INDIRECT(ADDRESS(ROW(), COLUMN())),0,-1)="",VLOOKUP($G689,$A:$AAE,COLUMN(),FALSE),OFFSET(INDIRECT(ADDRESS(ROW(), COLUMN())),0,-1))</f>
        <v>0.85</v>
      </c>
      <c r="BD689" s="116"/>
      <c r="BE689" s="16" t="str" cm="1">
        <f t="array" aca="1" ref="BE689" ca="1">IF(OFFSET(INDIRECT(ADDRESS(ROW(), COLUMN())),0,-1)="",VLOOKUP($G689,$A:$AAE,COLUMN(),FALSE),OFFSET(INDIRECT(ADDRESS(ROW(), COLUMN())),0,-1))</f>
        <v>用水量*0.85</v>
      </c>
      <c r="BF689" s="116"/>
      <c r="BG689" s="16" t="str" cm="1">
        <f t="array" aca="1" ref="BG689" ca="1">IF(OFFSET(INDIRECT(ADDRESS(ROW(), COLUMN())),0,-1)="",VLOOKUP($G689,$A:$AAE,COLUMN(),FALSE),OFFSET(INDIRECT(ADDRESS(ROW(), COLUMN())),0,-1))</f>
        <v>50瓦/平方米，60瓦/平方米</v>
      </c>
      <c r="BH689" s="116"/>
      <c r="BI689" s="16" t="str" cm="1">
        <f t="array" aca="1" ref="BI689" ca="1">IF(OFFSET(INDIRECT(ADDRESS(ROW(), COLUMN())),0,-1)="",VLOOKUP($G689,$A:$AAE,COLUMN(),FALSE),OFFSET(INDIRECT(ADDRESS(ROW(), COLUMN())),0,-1))</f>
        <v>0.7，0.7</v>
      </c>
      <c r="BJ689" s="116"/>
      <c r="BK689" s="16" t="str" cm="1">
        <f t="array" aca="1" ref="BK689" ca="1">IF(OFFSET(INDIRECT(ADDRESS(ROW(), COLUMN())),0,-1)="",VLOOKUP($G689,$A:$AAE,COLUMN(),FALSE),OFFSET(INDIRECT(ADDRESS(ROW(), COLUMN())),0,-1))</f>
        <v>住宅建筑面积*50*0.7/1000+商服建筑面积*60*0.7/1000</v>
      </c>
      <c r="BL689" s="116"/>
      <c r="BM689" s="16" t="str" cm="1">
        <f t="array" aca="1" ref="BM689" ca="1">IF(OFFSET(INDIRECT(ADDRESS(ROW(), COLUMN())),0,-1)="",VLOOKUP($G689,$A:$AAE,COLUMN(),FALSE),OFFSET(INDIRECT(ADDRESS(ROW(), COLUMN())),0,-1))</f>
        <v>1.2门/户，1.0门/100平方米</v>
      </c>
      <c r="BN689" s="116"/>
      <c r="BO689" s="16" t="str" cm="1">
        <f t="array" aca="1" ref="BO689" ca="1">IF(OFFSET(INDIRECT(ADDRESS(ROW(), COLUMN())),0,-1)="",VLOOKUP($G689,$A:$AAE,COLUMN(),FALSE),OFFSET(INDIRECT(ADDRESS(ROW(), COLUMN())),0,-1))</f>
        <v>居住户数*1.2+商服建筑面积*1.0/100</v>
      </c>
      <c r="BP689" s="116"/>
      <c r="BQ689" s="16" t="str" cm="1">
        <f t="array" aca="1" ref="BQ689" ca="1">IF(OFFSET(INDIRECT(ADDRESS(ROW(), COLUMN())),0,-1)="",VLOOKUP($G689,$A:$AAE,COLUMN(),FALSE),OFFSET(INDIRECT(ADDRESS(ROW(), COLUMN())),0,-1))</f>
        <v>2.0门/户，0.2门/100平方米</v>
      </c>
      <c r="BR689" s="116"/>
      <c r="BS689" s="16" t="str" cm="1">
        <f t="array" aca="1" ref="BS689" ca="1">IF(OFFSET(INDIRECT(ADDRESS(ROW(), COLUMN())),0,-1)="",VLOOKUP($G689,$A:$AAE,COLUMN(),FALSE),OFFSET(INDIRECT(ADDRESS(ROW(), COLUMN())),0,-1))</f>
        <v>居住户数*2.0+商服建筑面积*0.2/100</v>
      </c>
      <c r="BT689" s="116"/>
      <c r="BU689" s="16" t="str" cm="1">
        <f t="array" aca="1" ref="BU689" ca="1">IF(OFFSET(INDIRECT(ADDRESS(ROW(), COLUMN())),0,-1)="",VLOOKUP($G689,$A:$AAE,COLUMN(),FALSE),OFFSET(INDIRECT(ADDRESS(ROW(), COLUMN())),0,-1))</f>
        <v>34.5pcu/万平方米，26：74，52.1pcu/万平方米，71：29</v>
      </c>
      <c r="BV689" s="116"/>
      <c r="BW689" s="16" t="str" cm="1">
        <f t="array" aca="1" ref="BW689" ca="1">IF(OFFSET(INDIRECT(ADDRESS(ROW(), COLUMN())),0,-1)="",VLOOKUP($G689,$A:$AAE,COLUMN(),FALSE),OFFSET(INDIRECT(ADDRESS(ROW(), COLUMN())),0,-1))</f>
        <v>住宅建筑面积/10000*34.5*0.26+商服建筑面积/10000*60*0.71</v>
      </c>
      <c r="BX689" s="116"/>
      <c r="BY689" s="16" t="str" cm="1">
        <f t="array" aca="1" ref="BY689" ca="1">IF(OFFSET(INDIRECT(ADDRESS(ROW(), COLUMN())),0,-1)="",VLOOKUP($G689,$A:$AAE,COLUMN(),FALSE),OFFSET(INDIRECT(ADDRESS(ROW(), COLUMN())),0,-1))</f>
        <v>住宅建筑面积/10000*34.5*0.74+商服建筑面积/10000*60*0.29</v>
      </c>
      <c r="BZ689" s="99"/>
      <c r="CA689" s="16" t="str" cm="1">
        <f t="array" aca="1" ref="CA689" ca="1">IF(OFFSET(INDIRECT(ADDRESS(ROW(), COLUMN())),0,-1)="",VLOOKUP($G689,$A:$AAE,COLUMN(),FALSE),OFFSET(INDIRECT(ADDRESS(ROW(), COLUMN())),0,-1))</f>
        <v>住宅建筑面积*0.4+商服建筑面积*0.4</v>
      </c>
      <c r="CB689" s="16"/>
      <c r="CC689" s="16" t="str" cm="1">
        <f t="array" aca="1" ref="CC689" ca="1">IF(OFFSET(INDIRECT(ADDRESS(ROW(), COLUMN())),0,-1)="",VLOOKUP($G689,$A:$AAE,COLUMN(),FALSE),OFFSET(INDIRECT(ADDRESS(ROW(), COLUMN())),0,-1))</f>
        <v>住宅建筑面积*0.4+商服建筑面积*0.4</v>
      </c>
      <c r="CD689" s="16"/>
      <c r="CE689" s="16" t="str" cm="1">
        <f t="array" aca="1" ref="CE689" ca="1">IF(OFFSET(INDIRECT(ADDRESS(ROW(), COLUMN())),0,-1)="",VLOOKUP($G689,$A:$AAE,COLUMN(),FALSE),OFFSET(INDIRECT(ADDRESS(ROW(), COLUMN())),0,-1))</f>
        <v>住宅建筑面积*0.11+商服建筑面积*0.08</v>
      </c>
      <c r="CF689" s="16"/>
      <c r="CG689" s="16" t="str" cm="1">
        <f t="array" aca="1" ref="CG689" ca="1">IF(OFFSET(INDIRECT(ADDRESS(ROW(), COLUMN())),0,-1)="",VLOOKUP($G689,$A:$AAE,COLUMN(),FALSE),OFFSET(INDIRECT(ADDRESS(ROW(), COLUMN())),0,-1))</f>
        <v>住宅建筑面积*0.11+商服建筑面积*0.08</v>
      </c>
      <c r="CH689" s="16"/>
      <c r="CI689" s="53" t="str" cm="1">
        <f t="array" aca="1" ref="CI689" ca="1">IF(OFFSET(INDIRECT(ADDRESS(ROW(), COLUMN())),0,-1)="",VLOOKUP($G689,$A:$AAE,COLUMN(),FALSE),OFFSET(INDIRECT(ADDRESS(ROW(), COLUMN())),0,-1))</f>
        <v>城镇建设用地</v>
      </c>
      <c r="CJ689" s="76" t="s">
        <v>1962</v>
      </c>
      <c r="CK689" s="78" t="str">
        <f t="shared" si="1464"/>
        <v>唯一标识:0902/070102/100101#商务金融用地/二类城镇住宅用地/一类工业用地#国空</v>
      </c>
      <c r="CL689" s="78" t="str">
        <f t="shared" si="1465"/>
        <v>性质名称:商务金融用地/二类城镇住宅用地/一类工业用地</v>
      </c>
      <c r="CM689" s="78" t="str">
        <f t="shared" si="1466"/>
        <v>地块性质过滤:</v>
      </c>
      <c r="CN689" s="78" t="str">
        <f t="shared" si="1467"/>
        <v>地块性质:0902/070102/100101</v>
      </c>
      <c r="CO689" s="78" t="str">
        <f t="shared" si="1468"/>
        <v>地类标准:国空</v>
      </c>
      <c r="CP689" s="78" t="str">
        <f t="shared" si="1469"/>
        <v>地块性质别称:B2/R2/M1</v>
      </c>
      <c r="CQ689" s="78" t="str">
        <f t="shared" si="1470"/>
        <v>属性继承:B/R#商住兼容用地#城规</v>
      </c>
      <c r="CR689" s="78" t="str">
        <f t="shared" si="1471"/>
        <v>父类:B/R</v>
      </c>
      <c r="CS689" s="78" t="str">
        <f t="shared" si="1472"/>
        <v>级别继承:09#商业服务业用地#国空</v>
      </c>
      <c r="CT689" s="78" t="str">
        <f t="shared" si="1473"/>
        <v>级别层次:2</v>
      </c>
      <c r="CU689" s="78" t="str">
        <f t="shared" si="1474"/>
        <v>级别:109</v>
      </c>
      <c r="CV689" s="78" t="str">
        <f t="shared" ca="1" si="1475"/>
        <v>地块颜色:255,192,0</v>
      </c>
      <c r="CW689" s="78" t="str">
        <f t="shared" ca="1" si="1476"/>
        <v>建筑面积公式:面积*容积率</v>
      </c>
      <c r="CX689" s="78" t="str">
        <f t="shared" ca="1" si="1477"/>
        <v>住宅建筑面积公式:地块建筑面积*兼容比例2</v>
      </c>
      <c r="CY689" s="78" t="str">
        <f t="shared" ca="1" si="1478"/>
        <v>商服建筑面积公式:地块建筑面积*兼容比例1</v>
      </c>
      <c r="CZ689" s="78" t="str">
        <f t="shared" ca="1" si="1479"/>
        <v>商服中商业建筑面积公式:地块建筑面积*兼容比例1*0.35</v>
      </c>
      <c r="DA689" s="78" t="str">
        <f t="shared" ca="1" si="1480"/>
        <v>商服中办公建筑面积公式:地块建筑面积*兼容比例1*0.65</v>
      </c>
      <c r="DB689" s="78" t="str">
        <f t="shared" ca="1" si="1481"/>
        <v>公服建筑面积公式:地块建筑面积*0</v>
      </c>
      <c r="DC689" s="78" t="str">
        <f t="shared" ca="1" si="1482"/>
        <v>工业建筑面积公式:地块建筑面积*0</v>
      </c>
      <c r="DD689" s="78" t="str">
        <f t="shared" ca="1" si="1483"/>
        <v>市政建筑面积公式:地块建筑面积*0</v>
      </c>
      <c r="DE689" s="78" t="str">
        <f t="shared" ca="1" si="1461"/>
        <v>绿地面积指定指标:面积*0</v>
      </c>
      <c r="DF689" s="78" t="str">
        <f t="shared" ca="1" si="1462"/>
        <v>绿地面积指定公式:面积*0</v>
      </c>
      <c r="DG689" s="78" t="str">
        <f t="shared" ca="1" si="1484"/>
        <v>户数指标:100平方米/户</v>
      </c>
      <c r="DH689" s="78" t="str">
        <f t="shared" ca="1" si="1485"/>
        <v>户数公式:住宅建筑面积/100</v>
      </c>
      <c r="DI689" s="78" t="str">
        <f t="shared" ca="1" si="1486"/>
        <v>人数指标:3人/户</v>
      </c>
      <c r="DJ689" s="78" t="str">
        <f t="shared" ca="1" si="1487"/>
        <v>人数公式:居住户数*3</v>
      </c>
      <c r="DK689" s="78" t="str">
        <f t="shared" ca="1" si="1488"/>
        <v>就业指标:35平方米/岗位</v>
      </c>
      <c r="DL689" s="78" t="str">
        <f t="shared" ca="1" si="1489"/>
        <v>就业公式:商服建筑面积/35</v>
      </c>
      <c r="DM689" s="78" t="str">
        <f t="shared" ca="1" si="1490"/>
        <v>机动车指标:1.2个/户，1.2个/100平方米</v>
      </c>
      <c r="DN689" s="78" t="str">
        <f t="shared" ca="1" si="1491"/>
        <v>机动车公式:居住户数*1.2+商服建筑面积*1.2/100</v>
      </c>
      <c r="DO689" s="78" t="str">
        <f t="shared" ca="1" si="1492"/>
        <v>用水量指标:155升/日*人，10升/平方米*日</v>
      </c>
      <c r="DP689" s="78" t="str">
        <f t="shared" ca="1" si="1493"/>
        <v>用水量公式:居住人数*155/1000+商服建筑面积*10/1000</v>
      </c>
      <c r="DQ689" s="78" t="str">
        <f t="shared" ca="1" si="1494"/>
        <v>污水折算系数:0.85</v>
      </c>
      <c r="DR689" s="78" t="str">
        <f t="shared" ca="1" si="1495"/>
        <v>污水量公式:用水量*0.85</v>
      </c>
      <c r="DS689" s="78" t="str">
        <f t="shared" ca="1" si="1496"/>
        <v>用电负荷指标:50瓦/平方米，60瓦/平方米</v>
      </c>
      <c r="DT689" s="78" t="str">
        <f t="shared" ca="1" si="1497"/>
        <v>同时率:0.7，0.7</v>
      </c>
      <c r="DU689" s="78" t="str">
        <f t="shared" ca="1" si="1498"/>
        <v>用电量公式:住宅建筑面积*50*0.7/1000+商服建筑面积*60*0.7/1000</v>
      </c>
      <c r="DV689" s="78" t="str">
        <f t="shared" ca="1" si="1499"/>
        <v>固话装机指标:1.2门/户，1.0门/100平方米</v>
      </c>
      <c r="DW689" s="78" t="str">
        <f t="shared" ca="1" si="1500"/>
        <v>固话量公式:居住户数*1.2+商服建筑面积*1.0/100</v>
      </c>
      <c r="DX689" s="78" t="str">
        <f t="shared" ca="1" si="1501"/>
        <v>有线电视指标:2.0门/户，0.2门/100平方米</v>
      </c>
      <c r="DY689" s="78" t="str">
        <f t="shared" ca="1" si="1502"/>
        <v>电视量公式:居住户数*2.0+商服建筑面积*0.2/100</v>
      </c>
      <c r="DZ689" s="78" t="str">
        <f t="shared" ca="1" si="1503"/>
        <v>高峰机动车生成量指标:34.5pcu/万平方米，26：74，52.1pcu/万平方米，71：29</v>
      </c>
      <c r="EA689" s="78" t="str">
        <f t="shared" ca="1" si="1504"/>
        <v>高峰机动车吸引量公式:住宅建筑面积/10000*34.5*0.26+商服建筑面积/10000*60*0.71</v>
      </c>
      <c r="EB689" s="78" t="str">
        <f t="shared" ca="1" si="1505"/>
        <v>高峰机动车发生量公式:住宅建筑面积/10000*34.5*0.74+商服建筑面积/10000*60*0.29</v>
      </c>
      <c r="EC689" s="78" t="str">
        <f t="shared" ca="1" si="1508"/>
        <v>地下空间指标:住宅建筑面积*0.4+商服建筑面积*0.4</v>
      </c>
      <c r="ED689" s="78" t="str">
        <f t="shared" ca="1" si="1506"/>
        <v>地下空间公式:住宅建筑面积*0.4+商服建筑面积*0.4</v>
      </c>
      <c r="EE689" s="78" t="str">
        <f t="shared" ca="1" si="1509"/>
        <v>人防指标:住宅建筑面积*0.11+商服建筑面积*0.08</v>
      </c>
      <c r="EF689" s="78" t="str">
        <f t="shared" ca="1" si="1507"/>
        <v>人防公式:住宅建筑面积*0.11+商服建筑面积*0.08</v>
      </c>
      <c r="EG689" s="78" t="str">
        <f t="shared" ca="1" si="1463"/>
        <v>用地构成:城镇建设用地</v>
      </c>
      <c r="EH689" s="78" t="s">
        <v>1962</v>
      </c>
      <c r="EI689" s="79" t="str">
        <f t="shared" ca="1" si="1460"/>
        <v>唯一标识:0902/070102/100101#商务金融用地/二类城镇住宅用地/一类工业用地#国空;性质名称:商务金融用地/二类城镇住宅用地/一类工业用地;地块性质过滤:;地块性质:0902/070102/100101;地类标准:国空;地块性质别称:B2/R2/M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9" t="s">
        <v>1962</v>
      </c>
    </row>
    <row r="690" spans="1:140" ht="16.5" x14ac:dyDescent="0.2">
      <c r="A690" s="52" t="str">
        <f t="shared" si="1510"/>
        <v>0901/0702#商业用地/城镇社区服务设施用地#国空</v>
      </c>
      <c r="B690" s="52" t="s">
        <v>618</v>
      </c>
      <c r="C690" s="52"/>
      <c r="D690" s="52" t="s">
        <v>1198</v>
      </c>
      <c r="E690" s="52" t="s">
        <v>1277</v>
      </c>
      <c r="F690" s="52" t="s">
        <v>1387</v>
      </c>
      <c r="G690" s="52" t="s">
        <v>87</v>
      </c>
      <c r="H690" s="52" t="s">
        <v>913</v>
      </c>
      <c r="I690" s="52" t="s">
        <v>1459</v>
      </c>
      <c r="J690" s="52">
        <f t="shared" si="1512"/>
        <v>2</v>
      </c>
      <c r="K690" s="52" t="str">
        <f t="shared" si="1511"/>
        <v>109</v>
      </c>
      <c r="L690" s="52"/>
      <c r="M690" s="52" t="str" cm="1">
        <f t="array" aca="1" ref="M690" ca="1">IF(OFFSET(INDIRECT(ADDRESS(ROW(), COLUMN())),0,-1)="",VLOOKUP($G690,$A:$AAE,COLUMN(),FALSE),OFFSET(INDIRECT(ADDRESS(ROW(), COLUMN())),0,-1))</f>
        <v>255,0,0</v>
      </c>
      <c r="N690" s="15"/>
      <c r="O690" s="52" t="str" cm="1">
        <f t="array" aca="1" ref="O690" ca="1">IF(OFFSET(INDIRECT(ADDRESS(ROW(), COLUMN())),0,-1)="",VLOOKUP($G690,$A:$AAE,COLUMN(),FALSE),OFFSET(INDIRECT(ADDRESS(ROW(), COLUMN())),0,-1))</f>
        <v>面积*容积率</v>
      </c>
      <c r="P690" s="15"/>
      <c r="Q690" s="15" t="str" cm="1">
        <f t="array" aca="1" ref="Q690" ca="1">IF(OFFSET(INDIRECT(ADDRESS(ROW(), COLUMN())),0,-1)="",VLOOKUP($G690,$A:$AAE,COLUMN(),FALSE),OFFSET(INDIRECT(ADDRESS(ROW(), COLUMN())),0,-1))</f>
        <v>地块建筑面积*0</v>
      </c>
      <c r="R690" s="15"/>
      <c r="S690" s="15" t="str" cm="1">
        <f t="array" aca="1" ref="S690" ca="1">IF(OFFSET(INDIRECT(ADDRESS(ROW(), COLUMN())),0,-1)="",VLOOKUP($G690,$A:$AAE,COLUMN(),FALSE),OFFSET(INDIRECT(ADDRESS(ROW(), COLUMN())),0,-1))</f>
        <v>地块建筑面积*兼容比例1</v>
      </c>
      <c r="T690" s="15"/>
      <c r="U690" s="15" t="str" cm="1">
        <f t="array" aca="1" ref="U690" ca="1">IF(OFFSET(INDIRECT(ADDRESS(ROW(), COLUMN())),0,-1)="",VLOOKUP($G690,$A:$AAE,COLUMN(),FALSE),OFFSET(INDIRECT(ADDRESS(ROW(), COLUMN())),0,-1))</f>
        <v>地块建筑面积*兼容比例1*0.35</v>
      </c>
      <c r="V690" s="15"/>
      <c r="W690" s="52" t="str" cm="1">
        <f t="array" aca="1" ref="W690" ca="1">IF(OFFSET(INDIRECT(ADDRESS(ROW(), COLUMN())),0,-1)="",VLOOKUP($G690,$A:$AAE,COLUMN(),FALSE),OFFSET(INDIRECT(ADDRESS(ROW(), COLUMN())),0,-1))</f>
        <v>地块建筑面积*兼容比例1*0.65</v>
      </c>
      <c r="X690" s="15"/>
      <c r="Y690" s="15" t="str" cm="1">
        <f t="array" aca="1" ref="Y690" ca="1">IF(OFFSET(INDIRECT(ADDRESS(ROW(), COLUMN())),0,-1)="",VLOOKUP($G690,$A:$AAE,COLUMN(),FALSE),OFFSET(INDIRECT(ADDRESS(ROW(), COLUMN())),0,-1))</f>
        <v>地块建筑面积*兼容比例2</v>
      </c>
      <c r="Z690" s="15"/>
      <c r="AA690" s="15" t="str" cm="1">
        <f t="array" aca="1" ref="AA690" ca="1">IF(OFFSET(INDIRECT(ADDRESS(ROW(), COLUMN())),0,-1)="",VLOOKUP($G690,$A:$AAE,COLUMN(),FALSE),OFFSET(INDIRECT(ADDRESS(ROW(), COLUMN())),0,-1))</f>
        <v>地块建筑面积*0</v>
      </c>
      <c r="AB690" s="15"/>
      <c r="AC690" s="15" t="str" cm="1">
        <f t="array" aca="1" ref="AC690" ca="1">IF(OFFSET(INDIRECT(ADDRESS(ROW(), COLUMN())),0,-1)="",VLOOKUP($G690,$A:$AAE,COLUMN(),FALSE),OFFSET(INDIRECT(ADDRESS(ROW(), COLUMN())),0,-1))</f>
        <v>地块建筑面积*0</v>
      </c>
      <c r="AD690" s="15"/>
      <c r="AE690" s="15" t="str" cm="1">
        <f t="array" aca="1" ref="AE690" ca="1">IF(OFFSET(INDIRECT(ADDRESS(ROW(), COLUMN())),0,-1)="",VLOOKUP($G690,$A:$AAE,COLUMN(),FALSE),OFFSET(INDIRECT(ADDRESS(ROW(), COLUMN())),0,-1))</f>
        <v>面积*0</v>
      </c>
      <c r="AF690" s="15"/>
      <c r="AG690" s="15" t="str" cm="1">
        <f t="array" aca="1" ref="AG690" ca="1">IF(OFFSET(INDIRECT(ADDRESS(ROW(), COLUMN())),0,-1)="",VLOOKUP($G690,$A:$AAE,COLUMN(),FALSE),OFFSET(INDIRECT(ADDRESS(ROW(), COLUMN())),0,-1))</f>
        <v>面积*0</v>
      </c>
      <c r="AH690" s="15"/>
      <c r="AI690" s="15" t="str" cm="1">
        <f t="array" aca="1" ref="AI690" ca="1">IF(OFFSET(INDIRECT(ADDRESS(ROW(), COLUMN())),0,-1)="",VLOOKUP($G690,$A:$AAE,COLUMN(),FALSE),OFFSET(INDIRECT(ADDRESS(ROW(), COLUMN())),0,-1))</f>
        <v>-</v>
      </c>
      <c r="AJ690" s="15"/>
      <c r="AK690" s="15" cm="1">
        <f t="array" aca="1" ref="AK690" ca="1">IF(OFFSET(INDIRECT(ADDRESS(ROW(), COLUMN())),0,-1)="",VLOOKUP($G690,$A:$AAE,COLUMN(),FALSE),OFFSET(INDIRECT(ADDRESS(ROW(), COLUMN())),0,-1))</f>
        <v>0</v>
      </c>
      <c r="AL690" s="15"/>
      <c r="AM690" s="15" t="str" cm="1">
        <f t="array" aca="1" ref="AM690" ca="1">IF(OFFSET(INDIRECT(ADDRESS(ROW(), COLUMN())),0,-1)="",VLOOKUP($G690,$A:$AAE,COLUMN(),FALSE),OFFSET(INDIRECT(ADDRESS(ROW(), COLUMN())),0,-1))</f>
        <v>-</v>
      </c>
      <c r="AN690" s="15"/>
      <c r="AO690" s="15" cm="1">
        <f t="array" aca="1" ref="AO690" ca="1">IF(OFFSET(INDIRECT(ADDRESS(ROW(), COLUMN())),0,-1)="",VLOOKUP($G690,$A:$AAE,COLUMN(),FALSE),OFFSET(INDIRECT(ADDRESS(ROW(), COLUMN())),0,-1))</f>
        <v>0</v>
      </c>
      <c r="AP690" s="15"/>
      <c r="AQ690" s="15" t="str" cm="1">
        <f t="array" aca="1" ref="AQ690" ca="1">IF(OFFSET(INDIRECT(ADDRESS(ROW(), COLUMN())),0,-1)="",VLOOKUP($G690,$A:$AAE,COLUMN(),FALSE),OFFSET(INDIRECT(ADDRESS(ROW(), COLUMN())),0,-1))</f>
        <v>35平方米/岗位</v>
      </c>
      <c r="AR690" s="15"/>
      <c r="AS690" s="15" t="str" cm="1">
        <f t="array" aca="1" ref="AS690" ca="1">IF(OFFSET(INDIRECT(ADDRESS(ROW(), COLUMN())),0,-1)="",VLOOKUP($G690,$A:$AAE,COLUMN(),FALSE),OFFSET(INDIRECT(ADDRESS(ROW(), COLUMN())),0,-1))</f>
        <v>地块建筑面积/35</v>
      </c>
      <c r="AT690" s="15"/>
      <c r="AU690" s="15" t="str" cm="1">
        <f t="array" aca="1" ref="AU690" ca="1">IF(OFFSET(INDIRECT(ADDRESS(ROW(), COLUMN())),0,-1)="",VLOOKUP($G690,$A:$AAE,COLUMN(),FALSE),OFFSET(INDIRECT(ADDRESS(ROW(), COLUMN())),0,-1))</f>
        <v>0.4个/100平方米，1.2个/100平方米</v>
      </c>
      <c r="AV690" s="15"/>
      <c r="AW690" s="15" t="str" cm="1">
        <f t="array" aca="1" ref="AW690" ca="1">IF(OFFSET(INDIRECT(ADDRESS(ROW(), COLUMN())),0,-1)="",VLOOKUP($G690,$A:$AAE,COLUMN(),FALSE),OFFSET(INDIRECT(ADDRESS(ROW(), COLUMN())),0,-1))</f>
        <v>公服建筑面积*0.4/100+商服建筑面积*1.2/100</v>
      </c>
      <c r="AX690" s="2"/>
      <c r="AY690" s="15" t="str" cm="1">
        <f t="array" aca="1" ref="AY690" ca="1">IF(OFFSET(INDIRECT(ADDRESS(ROW(), COLUMN())),0,-1)="",VLOOKUP($G690,$A:$AAE,COLUMN(),FALSE),OFFSET(INDIRECT(ADDRESS(ROW(), COLUMN())),0,-1))</f>
        <v>65立方米/日*公顷，10升/平方米*日</v>
      </c>
      <c r="AZ690" s="2"/>
      <c r="BA690" s="15" t="str" cm="1">
        <f t="array" aca="1" ref="BA690" ca="1">IF(OFFSET(INDIRECT(ADDRESS(ROW(), COLUMN())),0,-1)="",VLOOKUP($G690,$A:$AAE,COLUMN(),FALSE),OFFSET(INDIRECT(ADDRESS(ROW(), COLUMN())),0,-1))</f>
        <v>用地面积*65+商服建筑面积*10/1000</v>
      </c>
      <c r="BB690" s="2"/>
      <c r="BC690" s="15" cm="1">
        <f t="array" aca="1" ref="BC690" ca="1">IF(OFFSET(INDIRECT(ADDRESS(ROW(), COLUMN())),0,-1)="",VLOOKUP($G690,$A:$AAE,COLUMN(),FALSE),OFFSET(INDIRECT(ADDRESS(ROW(), COLUMN())),0,-1))</f>
        <v>0.85</v>
      </c>
      <c r="BD690" s="2"/>
      <c r="BE690" s="15" t="str" cm="1">
        <f t="array" aca="1" ref="BE690" ca="1">IF(OFFSET(INDIRECT(ADDRESS(ROW(), COLUMN())),0,-1)="",VLOOKUP($G690,$A:$AAE,COLUMN(),FALSE),OFFSET(INDIRECT(ADDRESS(ROW(), COLUMN())),0,-1))</f>
        <v>用水量*0.85</v>
      </c>
      <c r="BF690" s="2"/>
      <c r="BG690" s="15" t="str" cm="1">
        <f t="array" aca="1" ref="BG690" ca="1">IF(OFFSET(INDIRECT(ADDRESS(ROW(), COLUMN())),0,-1)="",VLOOKUP($G690,$A:$AAE,COLUMN(),FALSE),OFFSET(INDIRECT(ADDRESS(ROW(), COLUMN())),0,-1))</f>
        <v>45瓦/平方米，60瓦/平方米</v>
      </c>
      <c r="BH690" s="2"/>
      <c r="BI690" s="15" t="str" cm="1">
        <f t="array" aca="1" ref="BI690" ca="1">IF(OFFSET(INDIRECT(ADDRESS(ROW(), COLUMN())),0,-1)="",VLOOKUP($G690,$A:$AAE,COLUMN(),FALSE),OFFSET(INDIRECT(ADDRESS(ROW(), COLUMN())),0,-1))</f>
        <v>0.8，0.7</v>
      </c>
      <c r="BJ690" s="2"/>
      <c r="BK690" s="15" t="str" cm="1">
        <f t="array" aca="1" ref="BK690" ca="1">IF(OFFSET(INDIRECT(ADDRESS(ROW(), COLUMN())),0,-1)="",VLOOKUP($G690,$A:$AAE,COLUMN(),FALSE),OFFSET(INDIRECT(ADDRESS(ROW(), COLUMN())),0,-1))</f>
        <v>公服建筑面积*45*0.8/1000+商服建筑面积*60*0.7/1000</v>
      </c>
      <c r="BL690" s="2"/>
      <c r="BM690" s="15" t="str" cm="1">
        <f t="array" aca="1" ref="BM690" ca="1">IF(OFFSET(INDIRECT(ADDRESS(ROW(), COLUMN())),0,-1)="",VLOOKUP($G690,$A:$AAE,COLUMN(),FALSE),OFFSET(INDIRECT(ADDRESS(ROW(), COLUMN())),0,-1))</f>
        <v>1.0门/100平方米</v>
      </c>
      <c r="BN690" s="2"/>
      <c r="BO690" s="15" t="str" cm="1">
        <f t="array" aca="1" ref="BO690" ca="1">IF(OFFSET(INDIRECT(ADDRESS(ROW(), COLUMN())),0,-1)="",VLOOKUP($G690,$A:$AAE,COLUMN(),FALSE),OFFSET(INDIRECT(ADDRESS(ROW(), COLUMN())),0,-1))</f>
        <v>地块建筑面积*1.0/100</v>
      </c>
      <c r="BP690" s="2"/>
      <c r="BQ690" s="15" t="str" cm="1">
        <f t="array" aca="1" ref="BQ690" ca="1">IF(OFFSET(INDIRECT(ADDRESS(ROW(), COLUMN())),0,-1)="",VLOOKUP($G690,$A:$AAE,COLUMN(),FALSE),OFFSET(INDIRECT(ADDRESS(ROW(), COLUMN())),0,-1))</f>
        <v>0.5门/100平方米</v>
      </c>
      <c r="BR690" s="2"/>
      <c r="BS690" s="15" t="str" cm="1">
        <f t="array" aca="1" ref="BS690" ca="1">IF(OFFSET(INDIRECT(ADDRESS(ROW(), COLUMN())),0,-1)="",VLOOKUP($G690,$A:$AAE,COLUMN(),FALSE),OFFSET(INDIRECT(ADDRESS(ROW(), COLUMN())),0,-1))</f>
        <v>地块建筑面积*0.5/100</v>
      </c>
      <c r="BT690" s="2"/>
      <c r="BU690" s="15" t="str" cm="1">
        <f t="array" aca="1" ref="BU690" ca="1">IF(OFFSET(INDIRECT(ADDRESS(ROW(), COLUMN())),0,-1)="",VLOOKUP($G690,$A:$AAE,COLUMN(),FALSE),OFFSET(INDIRECT(ADDRESS(ROW(), COLUMN())),0,-1))</f>
        <v>39.4pcu/万平方米，71：29</v>
      </c>
      <c r="BV690" s="2"/>
      <c r="BW690" s="15" t="str" cm="1">
        <f t="array" aca="1" ref="BW690" ca="1">IF(OFFSET(INDIRECT(ADDRESS(ROW(), COLUMN())),0,-1)="",VLOOKUP($G690,$A:$AAE,COLUMN(),FALSE),OFFSET(INDIRECT(ADDRESS(ROW(), COLUMN())),0,-1))</f>
        <v>地块建筑面积/10000*39.4*0.71</v>
      </c>
      <c r="BX690" s="2"/>
      <c r="BY690" s="15" t="str" cm="1">
        <f t="array" aca="1" ref="BY690" ca="1">IF(OFFSET(INDIRECT(ADDRESS(ROW(), COLUMN())),0,-1)="",VLOOKUP($G690,$A:$AAE,COLUMN(),FALSE),OFFSET(INDIRECT(ADDRESS(ROW(), COLUMN())),0,-1))</f>
        <v>地块建筑面积/10000*39.4*0.29</v>
      </c>
      <c r="BZ690" s="98"/>
      <c r="CA690" s="15" t="str" cm="1">
        <f t="array" aca="1" ref="CA690" ca="1">IF(OFFSET(INDIRECT(ADDRESS(ROW(), COLUMN())),0,-1)="",VLOOKUP($G690,$A:$AAE,COLUMN(),FALSE),OFFSET(INDIRECT(ADDRESS(ROW(), COLUMN())),0,-1))</f>
        <v>地块建筑面积*0.4</v>
      </c>
      <c r="CB690" s="15"/>
      <c r="CC690" s="15" t="str" cm="1">
        <f t="array" aca="1" ref="CC690" ca="1">IF(OFFSET(INDIRECT(ADDRESS(ROW(), COLUMN())),0,-1)="",VLOOKUP($G690,$A:$AAE,COLUMN(),FALSE),OFFSET(INDIRECT(ADDRESS(ROW(), COLUMN())),0,-1))</f>
        <v>地块建筑面积*0.4</v>
      </c>
      <c r="CD690" s="15"/>
      <c r="CE690" s="15" t="str" cm="1">
        <f t="array" aca="1" ref="CE690" ca="1">IF(OFFSET(INDIRECT(ADDRESS(ROW(), COLUMN())),0,-1)="",VLOOKUP($G690,$A:$AAE,COLUMN(),FALSE),OFFSET(INDIRECT(ADDRESS(ROW(), COLUMN())),0,-1))</f>
        <v>地块建筑面积*0.08</v>
      </c>
      <c r="CF690" s="15"/>
      <c r="CG690" s="15" t="str" cm="1">
        <f t="array" aca="1" ref="CG690" ca="1">IF(OFFSET(INDIRECT(ADDRESS(ROW(), COLUMN())),0,-1)="",VLOOKUP($G690,$A:$AAE,COLUMN(),FALSE),OFFSET(INDIRECT(ADDRESS(ROW(), COLUMN())),0,-1))</f>
        <v>地块建筑面积*0.08</v>
      </c>
      <c r="CH690" s="15"/>
      <c r="CI690" s="52" t="str" cm="1">
        <f t="array" aca="1" ref="CI690" ca="1">IF(OFFSET(INDIRECT(ADDRESS(ROW(), COLUMN())),0,-1)="",VLOOKUP($G690,$A:$AAE,COLUMN(),FALSE),OFFSET(INDIRECT(ADDRESS(ROW(), COLUMN())),0,-1))</f>
        <v>城镇建设用地</v>
      </c>
      <c r="CJ690" s="75" t="s">
        <v>1962</v>
      </c>
      <c r="CK690" s="78" t="str">
        <f t="shared" si="1464"/>
        <v>唯一标识:0901/0702#商业用地/城镇社区服务设施用地#国空</v>
      </c>
      <c r="CL690" s="78" t="str">
        <f t="shared" si="1465"/>
        <v>性质名称:商业用地/城镇社区服务设施用地</v>
      </c>
      <c r="CM690" s="78" t="str">
        <f t="shared" si="1466"/>
        <v>地块性质过滤:</v>
      </c>
      <c r="CN690" s="78" t="str">
        <f t="shared" si="1467"/>
        <v>地块性质:0901/0702</v>
      </c>
      <c r="CO690" s="78" t="str">
        <f t="shared" si="1468"/>
        <v>地类标准:国空</v>
      </c>
      <c r="CP690" s="78" t="str">
        <f t="shared" si="1469"/>
        <v>地块性质别称:B1/Rcs</v>
      </c>
      <c r="CQ690" s="78" t="str">
        <f t="shared" si="1470"/>
        <v>属性继承:B/R22#商业服务业设施用地/服务设施用地#城规</v>
      </c>
      <c r="CR690" s="78" t="str">
        <f t="shared" si="1471"/>
        <v>父类:B/R22</v>
      </c>
      <c r="CS690" s="78" t="str">
        <f t="shared" si="1472"/>
        <v>级别继承:09#商业服务业用地#国空</v>
      </c>
      <c r="CT690" s="78" t="str">
        <f t="shared" si="1473"/>
        <v>级别层次:2</v>
      </c>
      <c r="CU690" s="78" t="str">
        <f t="shared" si="1474"/>
        <v>级别:109</v>
      </c>
      <c r="CV690" s="78" t="str">
        <f t="shared" ca="1" si="1475"/>
        <v>地块颜色:255,0,0</v>
      </c>
      <c r="CW690" s="78" t="str">
        <f t="shared" ca="1" si="1476"/>
        <v>建筑面积公式:面积*容积率</v>
      </c>
      <c r="CX690" s="78" t="str">
        <f t="shared" ca="1" si="1477"/>
        <v>住宅建筑面积公式:地块建筑面积*0</v>
      </c>
      <c r="CY690" s="78" t="str">
        <f t="shared" ca="1" si="1478"/>
        <v>商服建筑面积公式:地块建筑面积*兼容比例1</v>
      </c>
      <c r="CZ690" s="78" t="str">
        <f t="shared" ca="1" si="1479"/>
        <v>商服中商业建筑面积公式:地块建筑面积*兼容比例1*0.35</v>
      </c>
      <c r="DA690" s="78" t="str">
        <f t="shared" ca="1" si="1480"/>
        <v>商服中办公建筑面积公式:地块建筑面积*兼容比例1*0.65</v>
      </c>
      <c r="DB690" s="78" t="str">
        <f t="shared" ca="1" si="1481"/>
        <v>公服建筑面积公式:地块建筑面积*兼容比例2</v>
      </c>
      <c r="DC690" s="78" t="str">
        <f t="shared" ca="1" si="1482"/>
        <v>工业建筑面积公式:地块建筑面积*0</v>
      </c>
      <c r="DD690" s="78" t="str">
        <f t="shared" ca="1" si="1483"/>
        <v>市政建筑面积公式:地块建筑面积*0</v>
      </c>
      <c r="DE690" s="78" t="str">
        <f t="shared" ca="1" si="1461"/>
        <v>绿地面积指定指标:面积*0</v>
      </c>
      <c r="DF690" s="78" t="str">
        <f t="shared" ca="1" si="1462"/>
        <v>绿地面积指定公式:面积*0</v>
      </c>
      <c r="DG690" s="78" t="str">
        <f t="shared" ca="1" si="1484"/>
        <v>户数指标:-</v>
      </c>
      <c r="DH690" s="78" t="str">
        <f t="shared" ca="1" si="1485"/>
        <v>户数公式:0</v>
      </c>
      <c r="DI690" s="78" t="str">
        <f t="shared" ca="1" si="1486"/>
        <v>人数指标:-</v>
      </c>
      <c r="DJ690" s="78" t="str">
        <f t="shared" ca="1" si="1487"/>
        <v>人数公式:0</v>
      </c>
      <c r="DK690" s="78" t="str">
        <f t="shared" ca="1" si="1488"/>
        <v>就业指标:35平方米/岗位</v>
      </c>
      <c r="DL690" s="78" t="str">
        <f t="shared" ca="1" si="1489"/>
        <v>就业公式:地块建筑面积/35</v>
      </c>
      <c r="DM690" s="78" t="str">
        <f t="shared" ca="1" si="1490"/>
        <v>机动车指标:0.4个/100平方米，1.2个/100平方米</v>
      </c>
      <c r="DN690" s="78" t="str">
        <f t="shared" ca="1" si="1491"/>
        <v>机动车公式:公服建筑面积*0.4/100+商服建筑面积*1.2/100</v>
      </c>
      <c r="DO690" s="78" t="str">
        <f t="shared" ca="1" si="1492"/>
        <v>用水量指标:65立方米/日*公顷，10升/平方米*日</v>
      </c>
      <c r="DP690" s="78" t="str">
        <f t="shared" ca="1" si="1493"/>
        <v>用水量公式:用地面积*65+商服建筑面积*10/1000</v>
      </c>
      <c r="DQ690" s="78" t="str">
        <f t="shared" ca="1" si="1494"/>
        <v>污水折算系数:0.85</v>
      </c>
      <c r="DR690" s="78" t="str">
        <f t="shared" ca="1" si="1495"/>
        <v>污水量公式:用水量*0.85</v>
      </c>
      <c r="DS690" s="78" t="str">
        <f t="shared" ca="1" si="1496"/>
        <v>用电负荷指标:45瓦/平方米，60瓦/平方米</v>
      </c>
      <c r="DT690" s="78" t="str">
        <f t="shared" ca="1" si="1497"/>
        <v>同时率:0.8，0.7</v>
      </c>
      <c r="DU690" s="78" t="str">
        <f t="shared" ca="1" si="1498"/>
        <v>用电量公式:公服建筑面积*45*0.8/1000+商服建筑面积*60*0.7/1000</v>
      </c>
      <c r="DV690" s="78" t="str">
        <f t="shared" ca="1" si="1499"/>
        <v>固话装机指标:1.0门/100平方米</v>
      </c>
      <c r="DW690" s="78" t="str">
        <f t="shared" ca="1" si="1500"/>
        <v>固话量公式:地块建筑面积*1.0/100</v>
      </c>
      <c r="DX690" s="78" t="str">
        <f t="shared" ca="1" si="1501"/>
        <v>有线电视指标:0.5门/100平方米</v>
      </c>
      <c r="DY690" s="78" t="str">
        <f t="shared" ca="1" si="1502"/>
        <v>电视量公式:地块建筑面积*0.5/100</v>
      </c>
      <c r="DZ690" s="78" t="str">
        <f t="shared" ca="1" si="1503"/>
        <v>高峰机动车生成量指标:39.4pcu/万平方米，71：29</v>
      </c>
      <c r="EA690" s="78" t="str">
        <f t="shared" ca="1" si="1504"/>
        <v>高峰机动车吸引量公式:地块建筑面积/10000*39.4*0.71</v>
      </c>
      <c r="EB690" s="78" t="str">
        <f t="shared" ca="1" si="1505"/>
        <v>高峰机动车发生量公式:地块建筑面积/10000*39.4*0.29</v>
      </c>
      <c r="EC690" s="78" t="str">
        <f t="shared" ca="1" si="1508"/>
        <v>地下空间指标:地块建筑面积*0.4</v>
      </c>
      <c r="ED690" s="78" t="str">
        <f t="shared" ca="1" si="1506"/>
        <v>地下空间公式:地块建筑面积*0.4</v>
      </c>
      <c r="EE690" s="78" t="str">
        <f t="shared" ca="1" si="1509"/>
        <v>人防指标:地块建筑面积*0.08</v>
      </c>
      <c r="EF690" s="78" t="str">
        <f t="shared" ca="1" si="1507"/>
        <v>人防公式:地块建筑面积*0.08</v>
      </c>
      <c r="EG690" s="78" t="str">
        <f t="shared" ca="1" si="1463"/>
        <v>用地构成:城镇建设用地</v>
      </c>
      <c r="EH690" s="78" t="s">
        <v>1962</v>
      </c>
      <c r="EI690" s="79" t="str">
        <f t="shared" ca="1" si="1460"/>
        <v>唯一标识:0901/0702#商业用地/城镇社区服务设施用地#国空;性质名称:商业用地/城镇社区服务设施用地;地块性质过滤:;地块性质:0901/0702;地类标准:国空;地块性质别称:B1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0" t="s">
        <v>1962</v>
      </c>
    </row>
    <row r="691" spans="1:140" ht="16.5" x14ac:dyDescent="0.2">
      <c r="A691" s="53" t="str">
        <f t="shared" si="1510"/>
        <v>0901/0902/0702#商业用地/商务金融用地/城镇社区服务设施用地#国空</v>
      </c>
      <c r="B691" s="53" t="s">
        <v>619</v>
      </c>
      <c r="C691" s="53"/>
      <c r="D691" s="53" t="s">
        <v>1199</v>
      </c>
      <c r="E691" s="53" t="s">
        <v>1277</v>
      </c>
      <c r="F691" s="53" t="s">
        <v>1388</v>
      </c>
      <c r="G691" s="53" t="s">
        <v>87</v>
      </c>
      <c r="H691" s="53" t="s">
        <v>913</v>
      </c>
      <c r="I691" s="53" t="s">
        <v>1459</v>
      </c>
      <c r="J691" s="53">
        <f t="shared" si="1512"/>
        <v>2</v>
      </c>
      <c r="K691" s="53" t="str">
        <f t="shared" si="1511"/>
        <v>109</v>
      </c>
      <c r="L691" s="53"/>
      <c r="M691" s="53" t="str" cm="1">
        <f t="array" aca="1" ref="M691" ca="1">IF(OFFSET(INDIRECT(ADDRESS(ROW(), COLUMN())),0,-1)="",VLOOKUP($G691,$A:$AAE,COLUMN(),FALSE),OFFSET(INDIRECT(ADDRESS(ROW(), COLUMN())),0,-1))</f>
        <v>255,0,0</v>
      </c>
      <c r="N691" s="16"/>
      <c r="O691" s="53" t="str" cm="1">
        <f t="array" aca="1" ref="O691" ca="1">IF(OFFSET(INDIRECT(ADDRESS(ROW(), COLUMN())),0,-1)="",VLOOKUP($G691,$A:$AAE,COLUMN(),FALSE),OFFSET(INDIRECT(ADDRESS(ROW(), COLUMN())),0,-1))</f>
        <v>面积*容积率</v>
      </c>
      <c r="P691" s="16"/>
      <c r="Q691" s="16" t="str" cm="1">
        <f t="array" aca="1" ref="Q691" ca="1">IF(OFFSET(INDIRECT(ADDRESS(ROW(), COLUMN())),0,-1)="",VLOOKUP($G691,$A:$AAE,COLUMN(),FALSE),OFFSET(INDIRECT(ADDRESS(ROW(), COLUMN())),0,-1))</f>
        <v>地块建筑面积*0</v>
      </c>
      <c r="R691" s="16"/>
      <c r="S691" s="16" t="str" cm="1">
        <f t="array" aca="1" ref="S691" ca="1">IF(OFFSET(INDIRECT(ADDRESS(ROW(), COLUMN())),0,-1)="",VLOOKUP($G691,$A:$AAE,COLUMN(),FALSE),OFFSET(INDIRECT(ADDRESS(ROW(), COLUMN())),0,-1))</f>
        <v>地块建筑面积*兼容比例1</v>
      </c>
      <c r="T691" s="16"/>
      <c r="U691" s="16" t="str" cm="1">
        <f t="array" aca="1" ref="U691" ca="1">IF(OFFSET(INDIRECT(ADDRESS(ROW(), COLUMN())),0,-1)="",VLOOKUP($G691,$A:$AAE,COLUMN(),FALSE),OFFSET(INDIRECT(ADDRESS(ROW(), COLUMN())),0,-1))</f>
        <v>地块建筑面积*兼容比例1*0.35</v>
      </c>
      <c r="V691" s="16"/>
      <c r="W691" s="53" t="str" cm="1">
        <f t="array" aca="1" ref="W691" ca="1">IF(OFFSET(INDIRECT(ADDRESS(ROW(), COLUMN())),0,-1)="",VLOOKUP($G691,$A:$AAE,COLUMN(),FALSE),OFFSET(INDIRECT(ADDRESS(ROW(), COLUMN())),0,-1))</f>
        <v>地块建筑面积*兼容比例1*0.65</v>
      </c>
      <c r="X691" s="16"/>
      <c r="Y691" s="16" t="str" cm="1">
        <f t="array" aca="1" ref="Y691" ca="1">IF(OFFSET(INDIRECT(ADDRESS(ROW(), COLUMN())),0,-1)="",VLOOKUP($G691,$A:$AAE,COLUMN(),FALSE),OFFSET(INDIRECT(ADDRESS(ROW(), COLUMN())),0,-1))</f>
        <v>地块建筑面积*兼容比例2</v>
      </c>
      <c r="Z691" s="16"/>
      <c r="AA691" s="16" t="str" cm="1">
        <f t="array" aca="1" ref="AA691" ca="1">IF(OFFSET(INDIRECT(ADDRESS(ROW(), COLUMN())),0,-1)="",VLOOKUP($G691,$A:$AAE,COLUMN(),FALSE),OFFSET(INDIRECT(ADDRESS(ROW(), COLUMN())),0,-1))</f>
        <v>地块建筑面积*0</v>
      </c>
      <c r="AB691" s="16"/>
      <c r="AC691" s="16" t="str" cm="1">
        <f t="array" aca="1" ref="AC691" ca="1">IF(OFFSET(INDIRECT(ADDRESS(ROW(), COLUMN())),0,-1)="",VLOOKUP($G691,$A:$AAE,COLUMN(),FALSE),OFFSET(INDIRECT(ADDRESS(ROW(), COLUMN())),0,-1))</f>
        <v>地块建筑面积*0</v>
      </c>
      <c r="AD691" s="16"/>
      <c r="AE691" s="16" t="str" cm="1">
        <f t="array" aca="1" ref="AE691" ca="1">IF(OFFSET(INDIRECT(ADDRESS(ROW(), COLUMN())),0,-1)="",VLOOKUP($G691,$A:$AAE,COLUMN(),FALSE),OFFSET(INDIRECT(ADDRESS(ROW(), COLUMN())),0,-1))</f>
        <v>面积*0</v>
      </c>
      <c r="AF691" s="16"/>
      <c r="AG691" s="16" t="str" cm="1">
        <f t="array" aca="1" ref="AG691" ca="1">IF(OFFSET(INDIRECT(ADDRESS(ROW(), COLUMN())),0,-1)="",VLOOKUP($G691,$A:$AAE,COLUMN(),FALSE),OFFSET(INDIRECT(ADDRESS(ROW(), COLUMN())),0,-1))</f>
        <v>面积*0</v>
      </c>
      <c r="AH691" s="16"/>
      <c r="AI691" s="16" t="str" cm="1">
        <f t="array" aca="1" ref="AI691" ca="1">IF(OFFSET(INDIRECT(ADDRESS(ROW(), COLUMN())),0,-1)="",VLOOKUP($G691,$A:$AAE,COLUMN(),FALSE),OFFSET(INDIRECT(ADDRESS(ROW(), COLUMN())),0,-1))</f>
        <v>-</v>
      </c>
      <c r="AJ691" s="16"/>
      <c r="AK691" s="16" cm="1">
        <f t="array" aca="1" ref="AK691" ca="1">IF(OFFSET(INDIRECT(ADDRESS(ROW(), COLUMN())),0,-1)="",VLOOKUP($G691,$A:$AAE,COLUMN(),FALSE),OFFSET(INDIRECT(ADDRESS(ROW(), COLUMN())),0,-1))</f>
        <v>0</v>
      </c>
      <c r="AL691" s="16"/>
      <c r="AM691" s="16" t="str" cm="1">
        <f t="array" aca="1" ref="AM691" ca="1">IF(OFFSET(INDIRECT(ADDRESS(ROW(), COLUMN())),0,-1)="",VLOOKUP($G691,$A:$AAE,COLUMN(),FALSE),OFFSET(INDIRECT(ADDRESS(ROW(), COLUMN())),0,-1))</f>
        <v>-</v>
      </c>
      <c r="AN691" s="16"/>
      <c r="AO691" s="16" cm="1">
        <f t="array" aca="1" ref="AO691" ca="1">IF(OFFSET(INDIRECT(ADDRESS(ROW(), COLUMN())),0,-1)="",VLOOKUP($G691,$A:$AAE,COLUMN(),FALSE),OFFSET(INDIRECT(ADDRESS(ROW(), COLUMN())),0,-1))</f>
        <v>0</v>
      </c>
      <c r="AP691" s="16"/>
      <c r="AQ691" s="16" t="str" cm="1">
        <f t="array" aca="1" ref="AQ691" ca="1">IF(OFFSET(INDIRECT(ADDRESS(ROW(), COLUMN())),0,-1)="",VLOOKUP($G691,$A:$AAE,COLUMN(),FALSE),OFFSET(INDIRECT(ADDRESS(ROW(), COLUMN())),0,-1))</f>
        <v>35平方米/岗位</v>
      </c>
      <c r="AR691" s="16"/>
      <c r="AS691" s="16" t="str" cm="1">
        <f t="array" aca="1" ref="AS691" ca="1">IF(OFFSET(INDIRECT(ADDRESS(ROW(), COLUMN())),0,-1)="",VLOOKUP($G691,$A:$AAE,COLUMN(),FALSE),OFFSET(INDIRECT(ADDRESS(ROW(), COLUMN())),0,-1))</f>
        <v>地块建筑面积/35</v>
      </c>
      <c r="AT691" s="16"/>
      <c r="AU691" s="16" t="str" cm="1">
        <f t="array" aca="1" ref="AU691" ca="1">IF(OFFSET(INDIRECT(ADDRESS(ROW(), COLUMN())),0,-1)="",VLOOKUP($G691,$A:$AAE,COLUMN(),FALSE),OFFSET(INDIRECT(ADDRESS(ROW(), COLUMN())),0,-1))</f>
        <v>0.4个/100平方米，1.2个/100平方米</v>
      </c>
      <c r="AV691" s="16"/>
      <c r="AW691" s="16" t="str" cm="1">
        <f t="array" aca="1" ref="AW691" ca="1">IF(OFFSET(INDIRECT(ADDRESS(ROW(), COLUMN())),0,-1)="",VLOOKUP($G691,$A:$AAE,COLUMN(),FALSE),OFFSET(INDIRECT(ADDRESS(ROW(), COLUMN())),0,-1))</f>
        <v>公服建筑面积*0.4/100+商服建筑面积*1.2/100</v>
      </c>
      <c r="AX691" s="116"/>
      <c r="AY691" s="16" t="str" cm="1">
        <f t="array" aca="1" ref="AY691" ca="1">IF(OFFSET(INDIRECT(ADDRESS(ROW(), COLUMN())),0,-1)="",VLOOKUP($G691,$A:$AAE,COLUMN(),FALSE),OFFSET(INDIRECT(ADDRESS(ROW(), COLUMN())),0,-1))</f>
        <v>65立方米/日*公顷，10升/平方米*日</v>
      </c>
      <c r="AZ691" s="116"/>
      <c r="BA691" s="16" t="str" cm="1">
        <f t="array" aca="1" ref="BA691" ca="1">IF(OFFSET(INDIRECT(ADDRESS(ROW(), COLUMN())),0,-1)="",VLOOKUP($G691,$A:$AAE,COLUMN(),FALSE),OFFSET(INDIRECT(ADDRESS(ROW(), COLUMN())),0,-1))</f>
        <v>用地面积*65+商服建筑面积*10/1000</v>
      </c>
      <c r="BB691" s="116"/>
      <c r="BC691" s="16" cm="1">
        <f t="array" aca="1" ref="BC691" ca="1">IF(OFFSET(INDIRECT(ADDRESS(ROW(), COLUMN())),0,-1)="",VLOOKUP($G691,$A:$AAE,COLUMN(),FALSE),OFFSET(INDIRECT(ADDRESS(ROW(), COLUMN())),0,-1))</f>
        <v>0.85</v>
      </c>
      <c r="BD691" s="116"/>
      <c r="BE691" s="16" t="str" cm="1">
        <f t="array" aca="1" ref="BE691" ca="1">IF(OFFSET(INDIRECT(ADDRESS(ROW(), COLUMN())),0,-1)="",VLOOKUP($G691,$A:$AAE,COLUMN(),FALSE),OFFSET(INDIRECT(ADDRESS(ROW(), COLUMN())),0,-1))</f>
        <v>用水量*0.85</v>
      </c>
      <c r="BF691" s="116"/>
      <c r="BG691" s="16" t="str" cm="1">
        <f t="array" aca="1" ref="BG691" ca="1">IF(OFFSET(INDIRECT(ADDRESS(ROW(), COLUMN())),0,-1)="",VLOOKUP($G691,$A:$AAE,COLUMN(),FALSE),OFFSET(INDIRECT(ADDRESS(ROW(), COLUMN())),0,-1))</f>
        <v>45瓦/平方米，60瓦/平方米</v>
      </c>
      <c r="BH691" s="116"/>
      <c r="BI691" s="16" t="str" cm="1">
        <f t="array" aca="1" ref="BI691" ca="1">IF(OFFSET(INDIRECT(ADDRESS(ROW(), COLUMN())),0,-1)="",VLOOKUP($G691,$A:$AAE,COLUMN(),FALSE),OFFSET(INDIRECT(ADDRESS(ROW(), COLUMN())),0,-1))</f>
        <v>0.8，0.7</v>
      </c>
      <c r="BJ691" s="116"/>
      <c r="BK691" s="16" t="str" cm="1">
        <f t="array" aca="1" ref="BK691" ca="1">IF(OFFSET(INDIRECT(ADDRESS(ROW(), COLUMN())),0,-1)="",VLOOKUP($G691,$A:$AAE,COLUMN(),FALSE),OFFSET(INDIRECT(ADDRESS(ROW(), COLUMN())),0,-1))</f>
        <v>公服建筑面积*45*0.8/1000+商服建筑面积*60*0.7/1000</v>
      </c>
      <c r="BL691" s="116"/>
      <c r="BM691" s="16" t="str" cm="1">
        <f t="array" aca="1" ref="BM691" ca="1">IF(OFFSET(INDIRECT(ADDRESS(ROW(), COLUMN())),0,-1)="",VLOOKUP($G691,$A:$AAE,COLUMN(),FALSE),OFFSET(INDIRECT(ADDRESS(ROW(), COLUMN())),0,-1))</f>
        <v>1.0门/100平方米</v>
      </c>
      <c r="BN691" s="116"/>
      <c r="BO691" s="16" t="str" cm="1">
        <f t="array" aca="1" ref="BO691" ca="1">IF(OFFSET(INDIRECT(ADDRESS(ROW(), COLUMN())),0,-1)="",VLOOKUP($G691,$A:$AAE,COLUMN(),FALSE),OFFSET(INDIRECT(ADDRESS(ROW(), COLUMN())),0,-1))</f>
        <v>地块建筑面积*1.0/100</v>
      </c>
      <c r="BP691" s="116"/>
      <c r="BQ691" s="16" t="str" cm="1">
        <f t="array" aca="1" ref="BQ691" ca="1">IF(OFFSET(INDIRECT(ADDRESS(ROW(), COLUMN())),0,-1)="",VLOOKUP($G691,$A:$AAE,COLUMN(),FALSE),OFFSET(INDIRECT(ADDRESS(ROW(), COLUMN())),0,-1))</f>
        <v>0.5门/100平方米</v>
      </c>
      <c r="BR691" s="116"/>
      <c r="BS691" s="16" t="str" cm="1">
        <f t="array" aca="1" ref="BS691" ca="1">IF(OFFSET(INDIRECT(ADDRESS(ROW(), COLUMN())),0,-1)="",VLOOKUP($G691,$A:$AAE,COLUMN(),FALSE),OFFSET(INDIRECT(ADDRESS(ROW(), COLUMN())),0,-1))</f>
        <v>地块建筑面积*0.5/100</v>
      </c>
      <c r="BT691" s="116"/>
      <c r="BU691" s="16" t="str" cm="1">
        <f t="array" aca="1" ref="BU691" ca="1">IF(OFFSET(INDIRECT(ADDRESS(ROW(), COLUMN())),0,-1)="",VLOOKUP($G691,$A:$AAE,COLUMN(),FALSE),OFFSET(INDIRECT(ADDRESS(ROW(), COLUMN())),0,-1))</f>
        <v>39.4pcu/万平方米，71：29</v>
      </c>
      <c r="BV691" s="116"/>
      <c r="BW691" s="16" t="str" cm="1">
        <f t="array" aca="1" ref="BW691" ca="1">IF(OFFSET(INDIRECT(ADDRESS(ROW(), COLUMN())),0,-1)="",VLOOKUP($G691,$A:$AAE,COLUMN(),FALSE),OFFSET(INDIRECT(ADDRESS(ROW(), COLUMN())),0,-1))</f>
        <v>地块建筑面积/10000*39.4*0.71</v>
      </c>
      <c r="BX691" s="116"/>
      <c r="BY691" s="16" t="str" cm="1">
        <f t="array" aca="1" ref="BY691" ca="1">IF(OFFSET(INDIRECT(ADDRESS(ROW(), COLUMN())),0,-1)="",VLOOKUP($G691,$A:$AAE,COLUMN(),FALSE),OFFSET(INDIRECT(ADDRESS(ROW(), COLUMN())),0,-1))</f>
        <v>地块建筑面积/10000*39.4*0.29</v>
      </c>
      <c r="BZ691" s="99"/>
      <c r="CA691" s="16" t="str" cm="1">
        <f t="array" aca="1" ref="CA691" ca="1">IF(OFFSET(INDIRECT(ADDRESS(ROW(), COLUMN())),0,-1)="",VLOOKUP($G691,$A:$AAE,COLUMN(),FALSE),OFFSET(INDIRECT(ADDRESS(ROW(), COLUMN())),0,-1))</f>
        <v>地块建筑面积*0.4</v>
      </c>
      <c r="CB691" s="16"/>
      <c r="CC691" s="16" t="str" cm="1">
        <f t="array" aca="1" ref="CC691" ca="1">IF(OFFSET(INDIRECT(ADDRESS(ROW(), COLUMN())),0,-1)="",VLOOKUP($G691,$A:$AAE,COLUMN(),FALSE),OFFSET(INDIRECT(ADDRESS(ROW(), COLUMN())),0,-1))</f>
        <v>地块建筑面积*0.4</v>
      </c>
      <c r="CD691" s="16"/>
      <c r="CE691" s="16" t="str" cm="1">
        <f t="array" aca="1" ref="CE691" ca="1">IF(OFFSET(INDIRECT(ADDRESS(ROW(), COLUMN())),0,-1)="",VLOOKUP($G691,$A:$AAE,COLUMN(),FALSE),OFFSET(INDIRECT(ADDRESS(ROW(), COLUMN())),0,-1))</f>
        <v>地块建筑面积*0.08</v>
      </c>
      <c r="CF691" s="16"/>
      <c r="CG691" s="16" t="str" cm="1">
        <f t="array" aca="1" ref="CG691" ca="1">IF(OFFSET(INDIRECT(ADDRESS(ROW(), COLUMN())),0,-1)="",VLOOKUP($G691,$A:$AAE,COLUMN(),FALSE),OFFSET(INDIRECT(ADDRESS(ROW(), COLUMN())),0,-1))</f>
        <v>地块建筑面积*0.08</v>
      </c>
      <c r="CH691" s="16"/>
      <c r="CI691" s="53" t="str" cm="1">
        <f t="array" aca="1" ref="CI691" ca="1">IF(OFFSET(INDIRECT(ADDRESS(ROW(), COLUMN())),0,-1)="",VLOOKUP($G691,$A:$AAE,COLUMN(),FALSE),OFFSET(INDIRECT(ADDRESS(ROW(), COLUMN())),0,-1))</f>
        <v>城镇建设用地</v>
      </c>
      <c r="CJ691" s="76" t="s">
        <v>1962</v>
      </c>
      <c r="CK691" s="78" t="str">
        <f t="shared" si="1464"/>
        <v>唯一标识:0901/0902/0702#商业用地/商务金融用地/城镇社区服务设施用地#国空</v>
      </c>
      <c r="CL691" s="78" t="str">
        <f t="shared" si="1465"/>
        <v>性质名称:商业用地/商务金融用地/城镇社区服务设施用地</v>
      </c>
      <c r="CM691" s="78" t="str">
        <f t="shared" si="1466"/>
        <v>地块性质过滤:</v>
      </c>
      <c r="CN691" s="78" t="str">
        <f t="shared" si="1467"/>
        <v>地块性质:0901/0902/0702</v>
      </c>
      <c r="CO691" s="78" t="str">
        <f t="shared" si="1468"/>
        <v>地类标准:国空</v>
      </c>
      <c r="CP691" s="78" t="str">
        <f t="shared" si="1469"/>
        <v>地块性质别称:B1/B2/Rcs</v>
      </c>
      <c r="CQ691" s="78" t="str">
        <f t="shared" si="1470"/>
        <v>属性继承:B/R22#商业服务业设施用地/服务设施用地#城规</v>
      </c>
      <c r="CR691" s="78" t="str">
        <f t="shared" si="1471"/>
        <v>父类:B/R22</v>
      </c>
      <c r="CS691" s="78" t="str">
        <f t="shared" si="1472"/>
        <v>级别继承:09#商业服务业用地#国空</v>
      </c>
      <c r="CT691" s="78" t="str">
        <f t="shared" si="1473"/>
        <v>级别层次:2</v>
      </c>
      <c r="CU691" s="78" t="str">
        <f t="shared" si="1474"/>
        <v>级别:109</v>
      </c>
      <c r="CV691" s="78" t="str">
        <f t="shared" ca="1" si="1475"/>
        <v>地块颜色:255,0,0</v>
      </c>
      <c r="CW691" s="78" t="str">
        <f t="shared" ca="1" si="1476"/>
        <v>建筑面积公式:面积*容积率</v>
      </c>
      <c r="CX691" s="78" t="str">
        <f t="shared" ca="1" si="1477"/>
        <v>住宅建筑面积公式:地块建筑面积*0</v>
      </c>
      <c r="CY691" s="78" t="str">
        <f t="shared" ca="1" si="1478"/>
        <v>商服建筑面积公式:地块建筑面积*兼容比例1</v>
      </c>
      <c r="CZ691" s="78" t="str">
        <f t="shared" ca="1" si="1479"/>
        <v>商服中商业建筑面积公式:地块建筑面积*兼容比例1*0.35</v>
      </c>
      <c r="DA691" s="78" t="str">
        <f t="shared" ca="1" si="1480"/>
        <v>商服中办公建筑面积公式:地块建筑面积*兼容比例1*0.65</v>
      </c>
      <c r="DB691" s="78" t="str">
        <f t="shared" ca="1" si="1481"/>
        <v>公服建筑面积公式:地块建筑面积*兼容比例2</v>
      </c>
      <c r="DC691" s="78" t="str">
        <f t="shared" ca="1" si="1482"/>
        <v>工业建筑面积公式:地块建筑面积*0</v>
      </c>
      <c r="DD691" s="78" t="str">
        <f t="shared" ca="1" si="1483"/>
        <v>市政建筑面积公式:地块建筑面积*0</v>
      </c>
      <c r="DE691" s="78" t="str">
        <f t="shared" ca="1" si="1461"/>
        <v>绿地面积指定指标:面积*0</v>
      </c>
      <c r="DF691" s="78" t="str">
        <f t="shared" ca="1" si="1462"/>
        <v>绿地面积指定公式:面积*0</v>
      </c>
      <c r="DG691" s="78" t="str">
        <f t="shared" ca="1" si="1484"/>
        <v>户数指标:-</v>
      </c>
      <c r="DH691" s="78" t="str">
        <f t="shared" ca="1" si="1485"/>
        <v>户数公式:0</v>
      </c>
      <c r="DI691" s="78" t="str">
        <f t="shared" ca="1" si="1486"/>
        <v>人数指标:-</v>
      </c>
      <c r="DJ691" s="78" t="str">
        <f t="shared" ca="1" si="1487"/>
        <v>人数公式:0</v>
      </c>
      <c r="DK691" s="78" t="str">
        <f t="shared" ca="1" si="1488"/>
        <v>就业指标:35平方米/岗位</v>
      </c>
      <c r="DL691" s="78" t="str">
        <f t="shared" ca="1" si="1489"/>
        <v>就业公式:地块建筑面积/35</v>
      </c>
      <c r="DM691" s="78" t="str">
        <f t="shared" ca="1" si="1490"/>
        <v>机动车指标:0.4个/100平方米，1.2个/100平方米</v>
      </c>
      <c r="DN691" s="78" t="str">
        <f t="shared" ca="1" si="1491"/>
        <v>机动车公式:公服建筑面积*0.4/100+商服建筑面积*1.2/100</v>
      </c>
      <c r="DO691" s="78" t="str">
        <f t="shared" ca="1" si="1492"/>
        <v>用水量指标:65立方米/日*公顷，10升/平方米*日</v>
      </c>
      <c r="DP691" s="78" t="str">
        <f t="shared" ca="1" si="1493"/>
        <v>用水量公式:用地面积*65+商服建筑面积*10/1000</v>
      </c>
      <c r="DQ691" s="78" t="str">
        <f t="shared" ca="1" si="1494"/>
        <v>污水折算系数:0.85</v>
      </c>
      <c r="DR691" s="78" t="str">
        <f t="shared" ca="1" si="1495"/>
        <v>污水量公式:用水量*0.85</v>
      </c>
      <c r="DS691" s="78" t="str">
        <f t="shared" ca="1" si="1496"/>
        <v>用电负荷指标:45瓦/平方米，60瓦/平方米</v>
      </c>
      <c r="DT691" s="78" t="str">
        <f t="shared" ca="1" si="1497"/>
        <v>同时率:0.8，0.7</v>
      </c>
      <c r="DU691" s="78" t="str">
        <f t="shared" ca="1" si="1498"/>
        <v>用电量公式:公服建筑面积*45*0.8/1000+商服建筑面积*60*0.7/1000</v>
      </c>
      <c r="DV691" s="78" t="str">
        <f t="shared" ca="1" si="1499"/>
        <v>固话装机指标:1.0门/100平方米</v>
      </c>
      <c r="DW691" s="78" t="str">
        <f t="shared" ca="1" si="1500"/>
        <v>固话量公式:地块建筑面积*1.0/100</v>
      </c>
      <c r="DX691" s="78" t="str">
        <f t="shared" ca="1" si="1501"/>
        <v>有线电视指标:0.5门/100平方米</v>
      </c>
      <c r="DY691" s="78" t="str">
        <f t="shared" ca="1" si="1502"/>
        <v>电视量公式:地块建筑面积*0.5/100</v>
      </c>
      <c r="DZ691" s="78" t="str">
        <f t="shared" ca="1" si="1503"/>
        <v>高峰机动车生成量指标:39.4pcu/万平方米，71：29</v>
      </c>
      <c r="EA691" s="78" t="str">
        <f t="shared" ca="1" si="1504"/>
        <v>高峰机动车吸引量公式:地块建筑面积/10000*39.4*0.71</v>
      </c>
      <c r="EB691" s="78" t="str">
        <f t="shared" ca="1" si="1505"/>
        <v>高峰机动车发生量公式:地块建筑面积/10000*39.4*0.29</v>
      </c>
      <c r="EC691" s="78" t="str">
        <f t="shared" ca="1" si="1508"/>
        <v>地下空间指标:地块建筑面积*0.4</v>
      </c>
      <c r="ED691" s="78" t="str">
        <f t="shared" ca="1" si="1506"/>
        <v>地下空间公式:地块建筑面积*0.4</v>
      </c>
      <c r="EE691" s="78" t="str">
        <f t="shared" ca="1" si="1509"/>
        <v>人防指标:地块建筑面积*0.08</v>
      </c>
      <c r="EF691" s="78" t="str">
        <f t="shared" ca="1" si="1507"/>
        <v>人防公式:地块建筑面积*0.08</v>
      </c>
      <c r="EG691" s="78" t="str">
        <f t="shared" ca="1" si="1463"/>
        <v>用地构成:城镇建设用地</v>
      </c>
      <c r="EH691" s="78" t="s">
        <v>1962</v>
      </c>
      <c r="EI691" s="79" t="str">
        <f t="shared" ca="1" si="1460"/>
        <v>唯一标识:0901/0902/0702#商业用地/商务金融用地/城镇社区服务设施用地#国空;性质名称:商业用地/商务金融用地/城镇社区服务设施用地;地块性质过滤:;地块性质:0901/0902/0702;地类标准:国空;地块性质别称:B1/B2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1" t="s">
        <v>1962</v>
      </c>
    </row>
    <row r="692" spans="1:140" ht="16.5" x14ac:dyDescent="0.2">
      <c r="A692" s="53" t="str">
        <f t="shared" si="1510"/>
        <v>0901/0902/0702/120803#商业用地/商务金融用地/城镇社区服务设施用地/社会停车场用地#国空</v>
      </c>
      <c r="B692" s="53" t="s">
        <v>620</v>
      </c>
      <c r="C692" s="53"/>
      <c r="D692" s="53" t="s">
        <v>1200</v>
      </c>
      <c r="E692" s="53" t="s">
        <v>1277</v>
      </c>
      <c r="F692" s="53" t="s">
        <v>1389</v>
      </c>
      <c r="G692" s="53" t="s">
        <v>87</v>
      </c>
      <c r="H692" s="53" t="s">
        <v>913</v>
      </c>
      <c r="I692" s="53" t="s">
        <v>1459</v>
      </c>
      <c r="J692" s="53">
        <f t="shared" si="1512"/>
        <v>2</v>
      </c>
      <c r="K692" s="53" t="str">
        <f t="shared" si="1511"/>
        <v>109</v>
      </c>
      <c r="L692" s="53"/>
      <c r="M692" s="53" t="str" cm="1">
        <f t="array" aca="1" ref="M692" ca="1">IF(OFFSET(INDIRECT(ADDRESS(ROW(), COLUMN())),0,-1)="",VLOOKUP($G692,$A:$AAE,COLUMN(),FALSE),OFFSET(INDIRECT(ADDRESS(ROW(), COLUMN())),0,-1))</f>
        <v>255,0,0</v>
      </c>
      <c r="N692" s="16"/>
      <c r="O692" s="53" t="str" cm="1">
        <f t="array" aca="1" ref="O692" ca="1">IF(OFFSET(INDIRECT(ADDRESS(ROW(), COLUMN())),0,-1)="",VLOOKUP($G692,$A:$AAE,COLUMN(),FALSE),OFFSET(INDIRECT(ADDRESS(ROW(), COLUMN())),0,-1))</f>
        <v>面积*容积率</v>
      </c>
      <c r="P692" s="16"/>
      <c r="Q692" s="16" t="str" cm="1">
        <f t="array" aca="1" ref="Q692" ca="1">IF(OFFSET(INDIRECT(ADDRESS(ROW(), COLUMN())),0,-1)="",VLOOKUP($G692,$A:$AAE,COLUMN(),FALSE),OFFSET(INDIRECT(ADDRESS(ROW(), COLUMN())),0,-1))</f>
        <v>地块建筑面积*0</v>
      </c>
      <c r="R692" s="16"/>
      <c r="S692" s="16" t="str" cm="1">
        <f t="array" aca="1" ref="S692" ca="1">IF(OFFSET(INDIRECT(ADDRESS(ROW(), COLUMN())),0,-1)="",VLOOKUP($G692,$A:$AAE,COLUMN(),FALSE),OFFSET(INDIRECT(ADDRESS(ROW(), COLUMN())),0,-1))</f>
        <v>地块建筑面积*兼容比例1</v>
      </c>
      <c r="T692" s="16"/>
      <c r="U692" s="16" t="str" cm="1">
        <f t="array" aca="1" ref="U692" ca="1">IF(OFFSET(INDIRECT(ADDRESS(ROW(), COLUMN())),0,-1)="",VLOOKUP($G692,$A:$AAE,COLUMN(),FALSE),OFFSET(INDIRECT(ADDRESS(ROW(), COLUMN())),0,-1))</f>
        <v>地块建筑面积*兼容比例1*0.35</v>
      </c>
      <c r="V692" s="16"/>
      <c r="W692" s="53" t="str" cm="1">
        <f t="array" aca="1" ref="W692" ca="1">IF(OFFSET(INDIRECT(ADDRESS(ROW(), COLUMN())),0,-1)="",VLOOKUP($G692,$A:$AAE,COLUMN(),FALSE),OFFSET(INDIRECT(ADDRESS(ROW(), COLUMN())),0,-1))</f>
        <v>地块建筑面积*兼容比例1*0.65</v>
      </c>
      <c r="X692" s="16"/>
      <c r="Y692" s="16" t="str" cm="1">
        <f t="array" aca="1" ref="Y692" ca="1">IF(OFFSET(INDIRECT(ADDRESS(ROW(), COLUMN())),0,-1)="",VLOOKUP($G692,$A:$AAE,COLUMN(),FALSE),OFFSET(INDIRECT(ADDRESS(ROW(), COLUMN())),0,-1))</f>
        <v>地块建筑面积*兼容比例2</v>
      </c>
      <c r="Z692" s="16"/>
      <c r="AA692" s="16" t="str" cm="1">
        <f t="array" aca="1" ref="AA692" ca="1">IF(OFFSET(INDIRECT(ADDRESS(ROW(), COLUMN())),0,-1)="",VLOOKUP($G692,$A:$AAE,COLUMN(),FALSE),OFFSET(INDIRECT(ADDRESS(ROW(), COLUMN())),0,-1))</f>
        <v>地块建筑面积*0</v>
      </c>
      <c r="AB692" s="16"/>
      <c r="AC692" s="16" t="str" cm="1">
        <f t="array" aca="1" ref="AC692" ca="1">IF(OFFSET(INDIRECT(ADDRESS(ROW(), COLUMN())),0,-1)="",VLOOKUP($G692,$A:$AAE,COLUMN(),FALSE),OFFSET(INDIRECT(ADDRESS(ROW(), COLUMN())),0,-1))</f>
        <v>地块建筑面积*0</v>
      </c>
      <c r="AD692" s="16"/>
      <c r="AE692" s="16" t="str" cm="1">
        <f t="array" aca="1" ref="AE692" ca="1">IF(OFFSET(INDIRECT(ADDRESS(ROW(), COLUMN())),0,-1)="",VLOOKUP($G692,$A:$AAE,COLUMN(),FALSE),OFFSET(INDIRECT(ADDRESS(ROW(), COLUMN())),0,-1))</f>
        <v>面积*0</v>
      </c>
      <c r="AF692" s="16"/>
      <c r="AG692" s="16" t="str" cm="1">
        <f t="array" aca="1" ref="AG692" ca="1">IF(OFFSET(INDIRECT(ADDRESS(ROW(), COLUMN())),0,-1)="",VLOOKUP($G692,$A:$AAE,COLUMN(),FALSE),OFFSET(INDIRECT(ADDRESS(ROW(), COLUMN())),0,-1))</f>
        <v>面积*0</v>
      </c>
      <c r="AH692" s="16"/>
      <c r="AI692" s="16" t="str" cm="1">
        <f t="array" aca="1" ref="AI692" ca="1">IF(OFFSET(INDIRECT(ADDRESS(ROW(), COLUMN())),0,-1)="",VLOOKUP($G692,$A:$AAE,COLUMN(),FALSE),OFFSET(INDIRECT(ADDRESS(ROW(), COLUMN())),0,-1))</f>
        <v>-</v>
      </c>
      <c r="AJ692" s="16"/>
      <c r="AK692" s="16" cm="1">
        <f t="array" aca="1" ref="AK692" ca="1">IF(OFFSET(INDIRECT(ADDRESS(ROW(), COLUMN())),0,-1)="",VLOOKUP($G692,$A:$AAE,COLUMN(),FALSE),OFFSET(INDIRECT(ADDRESS(ROW(), COLUMN())),0,-1))</f>
        <v>0</v>
      </c>
      <c r="AL692" s="16"/>
      <c r="AM692" s="16" t="str" cm="1">
        <f t="array" aca="1" ref="AM692" ca="1">IF(OFFSET(INDIRECT(ADDRESS(ROW(), COLUMN())),0,-1)="",VLOOKUP($G692,$A:$AAE,COLUMN(),FALSE),OFFSET(INDIRECT(ADDRESS(ROW(), COLUMN())),0,-1))</f>
        <v>-</v>
      </c>
      <c r="AN692" s="16"/>
      <c r="AO692" s="16" cm="1">
        <f t="array" aca="1" ref="AO692" ca="1">IF(OFFSET(INDIRECT(ADDRESS(ROW(), COLUMN())),0,-1)="",VLOOKUP($G692,$A:$AAE,COLUMN(),FALSE),OFFSET(INDIRECT(ADDRESS(ROW(), COLUMN())),0,-1))</f>
        <v>0</v>
      </c>
      <c r="AP692" s="16"/>
      <c r="AQ692" s="16" t="str" cm="1">
        <f t="array" aca="1" ref="AQ692" ca="1">IF(OFFSET(INDIRECT(ADDRESS(ROW(), COLUMN())),0,-1)="",VLOOKUP($G692,$A:$AAE,COLUMN(),FALSE),OFFSET(INDIRECT(ADDRESS(ROW(), COLUMN())),0,-1))</f>
        <v>35平方米/岗位</v>
      </c>
      <c r="AR692" s="16"/>
      <c r="AS692" s="16" t="str" cm="1">
        <f t="array" aca="1" ref="AS692" ca="1">IF(OFFSET(INDIRECT(ADDRESS(ROW(), COLUMN())),0,-1)="",VLOOKUP($G692,$A:$AAE,COLUMN(),FALSE),OFFSET(INDIRECT(ADDRESS(ROW(), COLUMN())),0,-1))</f>
        <v>地块建筑面积/35</v>
      </c>
      <c r="AT692" s="16"/>
      <c r="AU692" s="16" t="str" cm="1">
        <f t="array" aca="1" ref="AU692" ca="1">IF(OFFSET(INDIRECT(ADDRESS(ROW(), COLUMN())),0,-1)="",VLOOKUP($G692,$A:$AAE,COLUMN(),FALSE),OFFSET(INDIRECT(ADDRESS(ROW(), COLUMN())),0,-1))</f>
        <v>0.4个/100平方米，1.2个/100平方米</v>
      </c>
      <c r="AV692" s="16"/>
      <c r="AW692" s="16" t="str" cm="1">
        <f t="array" aca="1" ref="AW692" ca="1">IF(OFFSET(INDIRECT(ADDRESS(ROW(), COLUMN())),0,-1)="",VLOOKUP($G692,$A:$AAE,COLUMN(),FALSE),OFFSET(INDIRECT(ADDRESS(ROW(), COLUMN())),0,-1))</f>
        <v>公服建筑面积*0.4/100+商服建筑面积*1.2/100</v>
      </c>
      <c r="AX692" s="116"/>
      <c r="AY692" s="16" t="str" cm="1">
        <f t="array" aca="1" ref="AY692" ca="1">IF(OFFSET(INDIRECT(ADDRESS(ROW(), COLUMN())),0,-1)="",VLOOKUP($G692,$A:$AAE,COLUMN(),FALSE),OFFSET(INDIRECT(ADDRESS(ROW(), COLUMN())),0,-1))</f>
        <v>65立方米/日*公顷，10升/平方米*日</v>
      </c>
      <c r="AZ692" s="116"/>
      <c r="BA692" s="16" t="str" cm="1">
        <f t="array" aca="1" ref="BA692" ca="1">IF(OFFSET(INDIRECT(ADDRESS(ROW(), COLUMN())),0,-1)="",VLOOKUP($G692,$A:$AAE,COLUMN(),FALSE),OFFSET(INDIRECT(ADDRESS(ROW(), COLUMN())),0,-1))</f>
        <v>用地面积*65+商服建筑面积*10/1000</v>
      </c>
      <c r="BB692" s="116"/>
      <c r="BC692" s="16" cm="1">
        <f t="array" aca="1" ref="BC692" ca="1">IF(OFFSET(INDIRECT(ADDRESS(ROW(), COLUMN())),0,-1)="",VLOOKUP($G692,$A:$AAE,COLUMN(),FALSE),OFFSET(INDIRECT(ADDRESS(ROW(), COLUMN())),0,-1))</f>
        <v>0.85</v>
      </c>
      <c r="BD692" s="116"/>
      <c r="BE692" s="16" t="str" cm="1">
        <f t="array" aca="1" ref="BE692" ca="1">IF(OFFSET(INDIRECT(ADDRESS(ROW(), COLUMN())),0,-1)="",VLOOKUP($G692,$A:$AAE,COLUMN(),FALSE),OFFSET(INDIRECT(ADDRESS(ROW(), COLUMN())),0,-1))</f>
        <v>用水量*0.85</v>
      </c>
      <c r="BF692" s="116"/>
      <c r="BG692" s="16" t="str" cm="1">
        <f t="array" aca="1" ref="BG692" ca="1">IF(OFFSET(INDIRECT(ADDRESS(ROW(), COLUMN())),0,-1)="",VLOOKUP($G692,$A:$AAE,COLUMN(),FALSE),OFFSET(INDIRECT(ADDRESS(ROW(), COLUMN())),0,-1))</f>
        <v>45瓦/平方米，60瓦/平方米</v>
      </c>
      <c r="BH692" s="116"/>
      <c r="BI692" s="16" t="str" cm="1">
        <f t="array" aca="1" ref="BI692" ca="1">IF(OFFSET(INDIRECT(ADDRESS(ROW(), COLUMN())),0,-1)="",VLOOKUP($G692,$A:$AAE,COLUMN(),FALSE),OFFSET(INDIRECT(ADDRESS(ROW(), COLUMN())),0,-1))</f>
        <v>0.8，0.7</v>
      </c>
      <c r="BJ692" s="116"/>
      <c r="BK692" s="16" t="str" cm="1">
        <f t="array" aca="1" ref="BK692" ca="1">IF(OFFSET(INDIRECT(ADDRESS(ROW(), COLUMN())),0,-1)="",VLOOKUP($G692,$A:$AAE,COLUMN(),FALSE),OFFSET(INDIRECT(ADDRESS(ROW(), COLUMN())),0,-1))</f>
        <v>公服建筑面积*45*0.8/1000+商服建筑面积*60*0.7/1000</v>
      </c>
      <c r="BL692" s="116"/>
      <c r="BM692" s="16" t="str" cm="1">
        <f t="array" aca="1" ref="BM692" ca="1">IF(OFFSET(INDIRECT(ADDRESS(ROW(), COLUMN())),0,-1)="",VLOOKUP($G692,$A:$AAE,COLUMN(),FALSE),OFFSET(INDIRECT(ADDRESS(ROW(), COLUMN())),0,-1))</f>
        <v>1.0门/100平方米</v>
      </c>
      <c r="BN692" s="116"/>
      <c r="BO692" s="16" t="str" cm="1">
        <f t="array" aca="1" ref="BO692" ca="1">IF(OFFSET(INDIRECT(ADDRESS(ROW(), COLUMN())),0,-1)="",VLOOKUP($G692,$A:$AAE,COLUMN(),FALSE),OFFSET(INDIRECT(ADDRESS(ROW(), COLUMN())),0,-1))</f>
        <v>地块建筑面积*1.0/100</v>
      </c>
      <c r="BP692" s="116"/>
      <c r="BQ692" s="16" t="str" cm="1">
        <f t="array" aca="1" ref="BQ692" ca="1">IF(OFFSET(INDIRECT(ADDRESS(ROW(), COLUMN())),0,-1)="",VLOOKUP($G692,$A:$AAE,COLUMN(),FALSE),OFFSET(INDIRECT(ADDRESS(ROW(), COLUMN())),0,-1))</f>
        <v>0.5门/100平方米</v>
      </c>
      <c r="BR692" s="116"/>
      <c r="BS692" s="16" t="str" cm="1">
        <f t="array" aca="1" ref="BS692" ca="1">IF(OFFSET(INDIRECT(ADDRESS(ROW(), COLUMN())),0,-1)="",VLOOKUP($G692,$A:$AAE,COLUMN(),FALSE),OFFSET(INDIRECT(ADDRESS(ROW(), COLUMN())),0,-1))</f>
        <v>地块建筑面积*0.5/100</v>
      </c>
      <c r="BT692" s="116"/>
      <c r="BU692" s="16" t="str" cm="1">
        <f t="array" aca="1" ref="BU692" ca="1">IF(OFFSET(INDIRECT(ADDRESS(ROW(), COLUMN())),0,-1)="",VLOOKUP($G692,$A:$AAE,COLUMN(),FALSE),OFFSET(INDIRECT(ADDRESS(ROW(), COLUMN())),0,-1))</f>
        <v>39.4pcu/万平方米，71：29</v>
      </c>
      <c r="BV692" s="116"/>
      <c r="BW692" s="16" t="str" cm="1">
        <f t="array" aca="1" ref="BW692" ca="1">IF(OFFSET(INDIRECT(ADDRESS(ROW(), COLUMN())),0,-1)="",VLOOKUP($G692,$A:$AAE,COLUMN(),FALSE),OFFSET(INDIRECT(ADDRESS(ROW(), COLUMN())),0,-1))</f>
        <v>地块建筑面积/10000*39.4*0.71</v>
      </c>
      <c r="BX692" s="116"/>
      <c r="BY692" s="16" t="str" cm="1">
        <f t="array" aca="1" ref="BY692" ca="1">IF(OFFSET(INDIRECT(ADDRESS(ROW(), COLUMN())),0,-1)="",VLOOKUP($G692,$A:$AAE,COLUMN(),FALSE),OFFSET(INDIRECT(ADDRESS(ROW(), COLUMN())),0,-1))</f>
        <v>地块建筑面积/10000*39.4*0.29</v>
      </c>
      <c r="BZ692" s="99"/>
      <c r="CA692" s="16" t="str" cm="1">
        <f t="array" aca="1" ref="CA692" ca="1">IF(OFFSET(INDIRECT(ADDRESS(ROW(), COLUMN())),0,-1)="",VLOOKUP($G692,$A:$AAE,COLUMN(),FALSE),OFFSET(INDIRECT(ADDRESS(ROW(), COLUMN())),0,-1))</f>
        <v>地块建筑面积*0.4</v>
      </c>
      <c r="CB692" s="16"/>
      <c r="CC692" s="16" t="str" cm="1">
        <f t="array" aca="1" ref="CC692" ca="1">IF(OFFSET(INDIRECT(ADDRESS(ROW(), COLUMN())),0,-1)="",VLOOKUP($G692,$A:$AAE,COLUMN(),FALSE),OFFSET(INDIRECT(ADDRESS(ROW(), COLUMN())),0,-1))</f>
        <v>地块建筑面积*0.4</v>
      </c>
      <c r="CD692" s="16"/>
      <c r="CE692" s="16" t="str" cm="1">
        <f t="array" aca="1" ref="CE692" ca="1">IF(OFFSET(INDIRECT(ADDRESS(ROW(), COLUMN())),0,-1)="",VLOOKUP($G692,$A:$AAE,COLUMN(),FALSE),OFFSET(INDIRECT(ADDRESS(ROW(), COLUMN())),0,-1))</f>
        <v>地块建筑面积*0.08</v>
      </c>
      <c r="CF692" s="16"/>
      <c r="CG692" s="16" t="str" cm="1">
        <f t="array" aca="1" ref="CG692" ca="1">IF(OFFSET(INDIRECT(ADDRESS(ROW(), COLUMN())),0,-1)="",VLOOKUP($G692,$A:$AAE,COLUMN(),FALSE),OFFSET(INDIRECT(ADDRESS(ROW(), COLUMN())),0,-1))</f>
        <v>地块建筑面积*0.08</v>
      </c>
      <c r="CH692" s="16"/>
      <c r="CI692" s="53" t="str" cm="1">
        <f t="array" aca="1" ref="CI692" ca="1">IF(OFFSET(INDIRECT(ADDRESS(ROW(), COLUMN())),0,-1)="",VLOOKUP($G692,$A:$AAE,COLUMN(),FALSE),OFFSET(INDIRECT(ADDRESS(ROW(), COLUMN())),0,-1))</f>
        <v>城镇建设用地</v>
      </c>
      <c r="CJ692" s="76" t="s">
        <v>1962</v>
      </c>
      <c r="CK692" s="78" t="str">
        <f t="shared" si="1464"/>
        <v>唯一标识:0901/0902/0702/120803#商业用地/商务金融用地/城镇社区服务设施用地/社会停车场用地#国空</v>
      </c>
      <c r="CL692" s="78" t="str">
        <f t="shared" si="1465"/>
        <v>性质名称:商业用地/商务金融用地/城镇社区服务设施用地/社会停车场用地</v>
      </c>
      <c r="CM692" s="78" t="str">
        <f t="shared" si="1466"/>
        <v>地块性质过滤:</v>
      </c>
      <c r="CN692" s="78" t="str">
        <f t="shared" si="1467"/>
        <v>地块性质:0901/0902/0702/120803</v>
      </c>
      <c r="CO692" s="78" t="str">
        <f t="shared" si="1468"/>
        <v>地类标准:国空</v>
      </c>
      <c r="CP692" s="78" t="str">
        <f t="shared" si="1469"/>
        <v>地块性质别称:B1/B2/Rcs/S33</v>
      </c>
      <c r="CQ692" s="78" t="str">
        <f t="shared" si="1470"/>
        <v>属性继承:B/R22#商业服务业设施用地/服务设施用地#城规</v>
      </c>
      <c r="CR692" s="78" t="str">
        <f t="shared" si="1471"/>
        <v>父类:B/R22</v>
      </c>
      <c r="CS692" s="78" t="str">
        <f t="shared" si="1472"/>
        <v>级别继承:09#商业服务业用地#国空</v>
      </c>
      <c r="CT692" s="78" t="str">
        <f t="shared" si="1473"/>
        <v>级别层次:2</v>
      </c>
      <c r="CU692" s="78" t="str">
        <f t="shared" si="1474"/>
        <v>级别:109</v>
      </c>
      <c r="CV692" s="78" t="str">
        <f t="shared" ca="1" si="1475"/>
        <v>地块颜色:255,0,0</v>
      </c>
      <c r="CW692" s="78" t="str">
        <f t="shared" ca="1" si="1476"/>
        <v>建筑面积公式:面积*容积率</v>
      </c>
      <c r="CX692" s="78" t="str">
        <f t="shared" ca="1" si="1477"/>
        <v>住宅建筑面积公式:地块建筑面积*0</v>
      </c>
      <c r="CY692" s="78" t="str">
        <f t="shared" ca="1" si="1478"/>
        <v>商服建筑面积公式:地块建筑面积*兼容比例1</v>
      </c>
      <c r="CZ692" s="78" t="str">
        <f t="shared" ca="1" si="1479"/>
        <v>商服中商业建筑面积公式:地块建筑面积*兼容比例1*0.35</v>
      </c>
      <c r="DA692" s="78" t="str">
        <f t="shared" ca="1" si="1480"/>
        <v>商服中办公建筑面积公式:地块建筑面积*兼容比例1*0.65</v>
      </c>
      <c r="DB692" s="78" t="str">
        <f t="shared" ca="1" si="1481"/>
        <v>公服建筑面积公式:地块建筑面积*兼容比例2</v>
      </c>
      <c r="DC692" s="78" t="str">
        <f t="shared" ca="1" si="1482"/>
        <v>工业建筑面积公式:地块建筑面积*0</v>
      </c>
      <c r="DD692" s="78" t="str">
        <f t="shared" ca="1" si="1483"/>
        <v>市政建筑面积公式:地块建筑面积*0</v>
      </c>
      <c r="DE692" s="78" t="str">
        <f t="shared" ca="1" si="1461"/>
        <v>绿地面积指定指标:面积*0</v>
      </c>
      <c r="DF692" s="78" t="str">
        <f t="shared" ca="1" si="1462"/>
        <v>绿地面积指定公式:面积*0</v>
      </c>
      <c r="DG692" s="78" t="str">
        <f t="shared" ca="1" si="1484"/>
        <v>户数指标:-</v>
      </c>
      <c r="DH692" s="78" t="str">
        <f t="shared" ca="1" si="1485"/>
        <v>户数公式:0</v>
      </c>
      <c r="DI692" s="78" t="str">
        <f t="shared" ca="1" si="1486"/>
        <v>人数指标:-</v>
      </c>
      <c r="DJ692" s="78" t="str">
        <f t="shared" ca="1" si="1487"/>
        <v>人数公式:0</v>
      </c>
      <c r="DK692" s="78" t="str">
        <f t="shared" ca="1" si="1488"/>
        <v>就业指标:35平方米/岗位</v>
      </c>
      <c r="DL692" s="78" t="str">
        <f t="shared" ca="1" si="1489"/>
        <v>就业公式:地块建筑面积/35</v>
      </c>
      <c r="DM692" s="78" t="str">
        <f t="shared" ca="1" si="1490"/>
        <v>机动车指标:0.4个/100平方米，1.2个/100平方米</v>
      </c>
      <c r="DN692" s="78" t="str">
        <f t="shared" ca="1" si="1491"/>
        <v>机动车公式:公服建筑面积*0.4/100+商服建筑面积*1.2/100</v>
      </c>
      <c r="DO692" s="78" t="str">
        <f t="shared" ca="1" si="1492"/>
        <v>用水量指标:65立方米/日*公顷，10升/平方米*日</v>
      </c>
      <c r="DP692" s="78" t="str">
        <f t="shared" ca="1" si="1493"/>
        <v>用水量公式:用地面积*65+商服建筑面积*10/1000</v>
      </c>
      <c r="DQ692" s="78" t="str">
        <f t="shared" ca="1" si="1494"/>
        <v>污水折算系数:0.85</v>
      </c>
      <c r="DR692" s="78" t="str">
        <f t="shared" ca="1" si="1495"/>
        <v>污水量公式:用水量*0.85</v>
      </c>
      <c r="DS692" s="78" t="str">
        <f t="shared" ca="1" si="1496"/>
        <v>用电负荷指标:45瓦/平方米，60瓦/平方米</v>
      </c>
      <c r="DT692" s="78" t="str">
        <f t="shared" ca="1" si="1497"/>
        <v>同时率:0.8，0.7</v>
      </c>
      <c r="DU692" s="78" t="str">
        <f t="shared" ca="1" si="1498"/>
        <v>用电量公式:公服建筑面积*45*0.8/1000+商服建筑面积*60*0.7/1000</v>
      </c>
      <c r="DV692" s="78" t="str">
        <f t="shared" ca="1" si="1499"/>
        <v>固话装机指标:1.0门/100平方米</v>
      </c>
      <c r="DW692" s="78" t="str">
        <f t="shared" ca="1" si="1500"/>
        <v>固话量公式:地块建筑面积*1.0/100</v>
      </c>
      <c r="DX692" s="78" t="str">
        <f t="shared" ca="1" si="1501"/>
        <v>有线电视指标:0.5门/100平方米</v>
      </c>
      <c r="DY692" s="78" t="str">
        <f t="shared" ca="1" si="1502"/>
        <v>电视量公式:地块建筑面积*0.5/100</v>
      </c>
      <c r="DZ692" s="78" t="str">
        <f t="shared" ca="1" si="1503"/>
        <v>高峰机动车生成量指标:39.4pcu/万平方米，71：29</v>
      </c>
      <c r="EA692" s="78" t="str">
        <f t="shared" ca="1" si="1504"/>
        <v>高峰机动车吸引量公式:地块建筑面积/10000*39.4*0.71</v>
      </c>
      <c r="EB692" s="78" t="str">
        <f t="shared" ca="1" si="1505"/>
        <v>高峰机动车发生量公式:地块建筑面积/10000*39.4*0.29</v>
      </c>
      <c r="EC692" s="78" t="str">
        <f t="shared" ca="1" si="1508"/>
        <v>地下空间指标:地块建筑面积*0.4</v>
      </c>
      <c r="ED692" s="78" t="str">
        <f t="shared" ca="1" si="1506"/>
        <v>地下空间公式:地块建筑面积*0.4</v>
      </c>
      <c r="EE692" s="78" t="str">
        <f t="shared" ca="1" si="1509"/>
        <v>人防指标:地块建筑面积*0.08</v>
      </c>
      <c r="EF692" s="78" t="str">
        <f t="shared" ca="1" si="1507"/>
        <v>人防公式:地块建筑面积*0.08</v>
      </c>
      <c r="EG692" s="78" t="str">
        <f t="shared" ca="1" si="1463"/>
        <v>用地构成:城镇建设用地</v>
      </c>
      <c r="EH692" s="78" t="s">
        <v>1962</v>
      </c>
      <c r="EI692" s="79" t="str">
        <f t="shared" ca="1" si="1460"/>
        <v>唯一标识:0901/0902/0702/120803#商业用地/商务金融用地/城镇社区服务设施用地/社会停车场用地#国空;性质名称:商业用地/商务金融用地/城镇社区服务设施用地/社会停车场用地;地块性质过滤:;地块性质:0901/0902/0702/120803;地类标准:国空;地块性质别称:B1/B2/Rcs/S33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2" t="s">
        <v>1962</v>
      </c>
    </row>
    <row r="693" spans="1:140" ht="16.5" x14ac:dyDescent="0.2">
      <c r="A693" s="53" t="str">
        <f t="shared" si="1510"/>
        <v>0903/0702#娱乐用地/城镇社区服务设施用地#国空</v>
      </c>
      <c r="B693" s="53" t="s">
        <v>2384</v>
      </c>
      <c r="C693" s="53"/>
      <c r="D693" s="53" t="s">
        <v>1201</v>
      </c>
      <c r="E693" s="53" t="s">
        <v>1277</v>
      </c>
      <c r="F693" s="53" t="s">
        <v>1390</v>
      </c>
      <c r="G693" s="53" t="s">
        <v>87</v>
      </c>
      <c r="H693" s="53" t="s">
        <v>913</v>
      </c>
      <c r="I693" s="53" t="s">
        <v>1459</v>
      </c>
      <c r="J693" s="53">
        <f t="shared" si="1512"/>
        <v>2</v>
      </c>
      <c r="K693" s="53" t="str">
        <f t="shared" si="1511"/>
        <v>109</v>
      </c>
      <c r="L693" s="53"/>
      <c r="M693" s="53" t="str" cm="1">
        <f t="array" aca="1" ref="M693" ca="1">IF(OFFSET(INDIRECT(ADDRESS(ROW(), COLUMN())),0,-1)="",VLOOKUP($G693,$A:$AAE,COLUMN(),FALSE),OFFSET(INDIRECT(ADDRESS(ROW(), COLUMN())),0,-1))</f>
        <v>255,0,0</v>
      </c>
      <c r="N693" s="16"/>
      <c r="O693" s="53" t="str" cm="1">
        <f t="array" aca="1" ref="O693" ca="1">IF(OFFSET(INDIRECT(ADDRESS(ROW(), COLUMN())),0,-1)="",VLOOKUP($G693,$A:$AAE,COLUMN(),FALSE),OFFSET(INDIRECT(ADDRESS(ROW(), COLUMN())),0,-1))</f>
        <v>面积*容积率</v>
      </c>
      <c r="P693" s="16"/>
      <c r="Q693" s="16" t="str" cm="1">
        <f t="array" aca="1" ref="Q693" ca="1">IF(OFFSET(INDIRECT(ADDRESS(ROW(), COLUMN())),0,-1)="",VLOOKUP($G693,$A:$AAE,COLUMN(),FALSE),OFFSET(INDIRECT(ADDRESS(ROW(), COLUMN())),0,-1))</f>
        <v>地块建筑面积*0</v>
      </c>
      <c r="R693" s="16"/>
      <c r="S693" s="16" t="str" cm="1">
        <f t="array" aca="1" ref="S693" ca="1">IF(OFFSET(INDIRECT(ADDRESS(ROW(), COLUMN())),0,-1)="",VLOOKUP($G693,$A:$AAE,COLUMN(),FALSE),OFFSET(INDIRECT(ADDRESS(ROW(), COLUMN())),0,-1))</f>
        <v>地块建筑面积*兼容比例1</v>
      </c>
      <c r="T693" s="16"/>
      <c r="U693" s="16" t="str" cm="1">
        <f t="array" aca="1" ref="U693" ca="1">IF(OFFSET(INDIRECT(ADDRESS(ROW(), COLUMN())),0,-1)="",VLOOKUP($G693,$A:$AAE,COLUMN(),FALSE),OFFSET(INDIRECT(ADDRESS(ROW(), COLUMN())),0,-1))</f>
        <v>地块建筑面积*兼容比例1*0.35</v>
      </c>
      <c r="V693" s="16"/>
      <c r="W693" s="53" t="str" cm="1">
        <f t="array" aca="1" ref="W693" ca="1">IF(OFFSET(INDIRECT(ADDRESS(ROW(), COLUMN())),0,-1)="",VLOOKUP($G693,$A:$AAE,COLUMN(),FALSE),OFFSET(INDIRECT(ADDRESS(ROW(), COLUMN())),0,-1))</f>
        <v>地块建筑面积*兼容比例1*0.65</v>
      </c>
      <c r="X693" s="16"/>
      <c r="Y693" s="16" t="str" cm="1">
        <f t="array" aca="1" ref="Y693" ca="1">IF(OFFSET(INDIRECT(ADDRESS(ROW(), COLUMN())),0,-1)="",VLOOKUP($G693,$A:$AAE,COLUMN(),FALSE),OFFSET(INDIRECT(ADDRESS(ROW(), COLUMN())),0,-1))</f>
        <v>地块建筑面积*兼容比例2</v>
      </c>
      <c r="Z693" s="16"/>
      <c r="AA693" s="16" t="str" cm="1">
        <f t="array" aca="1" ref="AA693" ca="1">IF(OFFSET(INDIRECT(ADDRESS(ROW(), COLUMN())),0,-1)="",VLOOKUP($G693,$A:$AAE,COLUMN(),FALSE),OFFSET(INDIRECT(ADDRESS(ROW(), COLUMN())),0,-1))</f>
        <v>地块建筑面积*0</v>
      </c>
      <c r="AB693" s="16"/>
      <c r="AC693" s="16" t="str" cm="1">
        <f t="array" aca="1" ref="AC693" ca="1">IF(OFFSET(INDIRECT(ADDRESS(ROW(), COLUMN())),0,-1)="",VLOOKUP($G693,$A:$AAE,COLUMN(),FALSE),OFFSET(INDIRECT(ADDRESS(ROW(), COLUMN())),0,-1))</f>
        <v>地块建筑面积*0</v>
      </c>
      <c r="AD693" s="16"/>
      <c r="AE693" s="16" t="str" cm="1">
        <f t="array" aca="1" ref="AE693" ca="1">IF(OFFSET(INDIRECT(ADDRESS(ROW(), COLUMN())),0,-1)="",VLOOKUP($G693,$A:$AAE,COLUMN(),FALSE),OFFSET(INDIRECT(ADDRESS(ROW(), COLUMN())),0,-1))</f>
        <v>面积*0</v>
      </c>
      <c r="AF693" s="16"/>
      <c r="AG693" s="16" t="str" cm="1">
        <f t="array" aca="1" ref="AG693" ca="1">IF(OFFSET(INDIRECT(ADDRESS(ROW(), COLUMN())),0,-1)="",VLOOKUP($G693,$A:$AAE,COLUMN(),FALSE),OFFSET(INDIRECT(ADDRESS(ROW(), COLUMN())),0,-1))</f>
        <v>面积*0</v>
      </c>
      <c r="AH693" s="16"/>
      <c r="AI693" s="16" t="str" cm="1">
        <f t="array" aca="1" ref="AI693" ca="1">IF(OFFSET(INDIRECT(ADDRESS(ROW(), COLUMN())),0,-1)="",VLOOKUP($G693,$A:$AAE,COLUMN(),FALSE),OFFSET(INDIRECT(ADDRESS(ROW(), COLUMN())),0,-1))</f>
        <v>-</v>
      </c>
      <c r="AJ693" s="16"/>
      <c r="AK693" s="16" cm="1">
        <f t="array" aca="1" ref="AK693" ca="1">IF(OFFSET(INDIRECT(ADDRESS(ROW(), COLUMN())),0,-1)="",VLOOKUP($G693,$A:$AAE,COLUMN(),FALSE),OFFSET(INDIRECT(ADDRESS(ROW(), COLUMN())),0,-1))</f>
        <v>0</v>
      </c>
      <c r="AL693" s="16"/>
      <c r="AM693" s="16" t="str" cm="1">
        <f t="array" aca="1" ref="AM693" ca="1">IF(OFFSET(INDIRECT(ADDRESS(ROW(), COLUMN())),0,-1)="",VLOOKUP($G693,$A:$AAE,COLUMN(),FALSE),OFFSET(INDIRECT(ADDRESS(ROW(), COLUMN())),0,-1))</f>
        <v>-</v>
      </c>
      <c r="AN693" s="16"/>
      <c r="AO693" s="16" cm="1">
        <f t="array" aca="1" ref="AO693" ca="1">IF(OFFSET(INDIRECT(ADDRESS(ROW(), COLUMN())),0,-1)="",VLOOKUP($G693,$A:$AAE,COLUMN(),FALSE),OFFSET(INDIRECT(ADDRESS(ROW(), COLUMN())),0,-1))</f>
        <v>0</v>
      </c>
      <c r="AP693" s="16"/>
      <c r="AQ693" s="16" t="str" cm="1">
        <f t="array" aca="1" ref="AQ693" ca="1">IF(OFFSET(INDIRECT(ADDRESS(ROW(), COLUMN())),0,-1)="",VLOOKUP($G693,$A:$AAE,COLUMN(),FALSE),OFFSET(INDIRECT(ADDRESS(ROW(), COLUMN())),0,-1))</f>
        <v>35平方米/岗位</v>
      </c>
      <c r="AR693" s="16"/>
      <c r="AS693" s="16" t="str" cm="1">
        <f t="array" aca="1" ref="AS693" ca="1">IF(OFFSET(INDIRECT(ADDRESS(ROW(), COLUMN())),0,-1)="",VLOOKUP($G693,$A:$AAE,COLUMN(),FALSE),OFFSET(INDIRECT(ADDRESS(ROW(), COLUMN())),0,-1))</f>
        <v>地块建筑面积/35</v>
      </c>
      <c r="AT693" s="16"/>
      <c r="AU693" s="16" t="str" cm="1">
        <f t="array" aca="1" ref="AU693" ca="1">IF(OFFSET(INDIRECT(ADDRESS(ROW(), COLUMN())),0,-1)="",VLOOKUP($G693,$A:$AAE,COLUMN(),FALSE),OFFSET(INDIRECT(ADDRESS(ROW(), COLUMN())),0,-1))</f>
        <v>0.4个/100平方米，1.2个/100平方米</v>
      </c>
      <c r="AV693" s="16"/>
      <c r="AW693" s="16" t="str" cm="1">
        <f t="array" aca="1" ref="AW693" ca="1">IF(OFFSET(INDIRECT(ADDRESS(ROW(), COLUMN())),0,-1)="",VLOOKUP($G693,$A:$AAE,COLUMN(),FALSE),OFFSET(INDIRECT(ADDRESS(ROW(), COLUMN())),0,-1))</f>
        <v>公服建筑面积*0.4/100+商服建筑面积*1.2/100</v>
      </c>
      <c r="AX693" s="116"/>
      <c r="AY693" s="16" t="str" cm="1">
        <f t="array" aca="1" ref="AY693" ca="1">IF(OFFSET(INDIRECT(ADDRESS(ROW(), COLUMN())),0,-1)="",VLOOKUP($G693,$A:$AAE,COLUMN(),FALSE),OFFSET(INDIRECT(ADDRESS(ROW(), COLUMN())),0,-1))</f>
        <v>65立方米/日*公顷，10升/平方米*日</v>
      </c>
      <c r="AZ693" s="116"/>
      <c r="BA693" s="16" t="str" cm="1">
        <f t="array" aca="1" ref="BA693" ca="1">IF(OFFSET(INDIRECT(ADDRESS(ROW(), COLUMN())),0,-1)="",VLOOKUP($G693,$A:$AAE,COLUMN(),FALSE),OFFSET(INDIRECT(ADDRESS(ROW(), COLUMN())),0,-1))</f>
        <v>用地面积*65+商服建筑面积*10/1000</v>
      </c>
      <c r="BB693" s="116"/>
      <c r="BC693" s="16" cm="1">
        <f t="array" aca="1" ref="BC693" ca="1">IF(OFFSET(INDIRECT(ADDRESS(ROW(), COLUMN())),0,-1)="",VLOOKUP($G693,$A:$AAE,COLUMN(),FALSE),OFFSET(INDIRECT(ADDRESS(ROW(), COLUMN())),0,-1))</f>
        <v>0.85</v>
      </c>
      <c r="BD693" s="116"/>
      <c r="BE693" s="16" t="str" cm="1">
        <f t="array" aca="1" ref="BE693" ca="1">IF(OFFSET(INDIRECT(ADDRESS(ROW(), COLUMN())),0,-1)="",VLOOKUP($G693,$A:$AAE,COLUMN(),FALSE),OFFSET(INDIRECT(ADDRESS(ROW(), COLUMN())),0,-1))</f>
        <v>用水量*0.85</v>
      </c>
      <c r="BF693" s="116"/>
      <c r="BG693" s="16" t="str" cm="1">
        <f t="array" aca="1" ref="BG693" ca="1">IF(OFFSET(INDIRECT(ADDRESS(ROW(), COLUMN())),0,-1)="",VLOOKUP($G693,$A:$AAE,COLUMN(),FALSE),OFFSET(INDIRECT(ADDRESS(ROW(), COLUMN())),0,-1))</f>
        <v>45瓦/平方米，60瓦/平方米</v>
      </c>
      <c r="BH693" s="116"/>
      <c r="BI693" s="16" t="str" cm="1">
        <f t="array" aca="1" ref="BI693" ca="1">IF(OFFSET(INDIRECT(ADDRESS(ROW(), COLUMN())),0,-1)="",VLOOKUP($G693,$A:$AAE,COLUMN(),FALSE),OFFSET(INDIRECT(ADDRESS(ROW(), COLUMN())),0,-1))</f>
        <v>0.8，0.7</v>
      </c>
      <c r="BJ693" s="116"/>
      <c r="BK693" s="16" t="str" cm="1">
        <f t="array" aca="1" ref="BK693" ca="1">IF(OFFSET(INDIRECT(ADDRESS(ROW(), COLUMN())),0,-1)="",VLOOKUP($G693,$A:$AAE,COLUMN(),FALSE),OFFSET(INDIRECT(ADDRESS(ROW(), COLUMN())),0,-1))</f>
        <v>公服建筑面积*45*0.8/1000+商服建筑面积*60*0.7/1000</v>
      </c>
      <c r="BL693" s="116"/>
      <c r="BM693" s="16" t="str" cm="1">
        <f t="array" aca="1" ref="BM693" ca="1">IF(OFFSET(INDIRECT(ADDRESS(ROW(), COLUMN())),0,-1)="",VLOOKUP($G693,$A:$AAE,COLUMN(),FALSE),OFFSET(INDIRECT(ADDRESS(ROW(), COLUMN())),0,-1))</f>
        <v>1.0门/100平方米</v>
      </c>
      <c r="BN693" s="116"/>
      <c r="BO693" s="16" t="str" cm="1">
        <f t="array" aca="1" ref="BO693" ca="1">IF(OFFSET(INDIRECT(ADDRESS(ROW(), COLUMN())),0,-1)="",VLOOKUP($G693,$A:$AAE,COLUMN(),FALSE),OFFSET(INDIRECT(ADDRESS(ROW(), COLUMN())),0,-1))</f>
        <v>地块建筑面积*1.0/100</v>
      </c>
      <c r="BP693" s="116"/>
      <c r="BQ693" s="16" t="str" cm="1">
        <f t="array" aca="1" ref="BQ693" ca="1">IF(OFFSET(INDIRECT(ADDRESS(ROW(), COLUMN())),0,-1)="",VLOOKUP($G693,$A:$AAE,COLUMN(),FALSE),OFFSET(INDIRECT(ADDRESS(ROW(), COLUMN())),0,-1))</f>
        <v>0.5门/100平方米</v>
      </c>
      <c r="BR693" s="116"/>
      <c r="BS693" s="16" t="str" cm="1">
        <f t="array" aca="1" ref="BS693" ca="1">IF(OFFSET(INDIRECT(ADDRESS(ROW(), COLUMN())),0,-1)="",VLOOKUP($G693,$A:$AAE,COLUMN(),FALSE),OFFSET(INDIRECT(ADDRESS(ROW(), COLUMN())),0,-1))</f>
        <v>地块建筑面积*0.5/100</v>
      </c>
      <c r="BT693" s="116"/>
      <c r="BU693" s="16" t="str" cm="1">
        <f t="array" aca="1" ref="BU693" ca="1">IF(OFFSET(INDIRECT(ADDRESS(ROW(), COLUMN())),0,-1)="",VLOOKUP($G693,$A:$AAE,COLUMN(),FALSE),OFFSET(INDIRECT(ADDRESS(ROW(), COLUMN())),0,-1))</f>
        <v>39.4pcu/万平方米，71：29</v>
      </c>
      <c r="BV693" s="116"/>
      <c r="BW693" s="16" t="str" cm="1">
        <f t="array" aca="1" ref="BW693" ca="1">IF(OFFSET(INDIRECT(ADDRESS(ROW(), COLUMN())),0,-1)="",VLOOKUP($G693,$A:$AAE,COLUMN(),FALSE),OFFSET(INDIRECT(ADDRESS(ROW(), COLUMN())),0,-1))</f>
        <v>地块建筑面积/10000*39.4*0.71</v>
      </c>
      <c r="BX693" s="116"/>
      <c r="BY693" s="16" t="str" cm="1">
        <f t="array" aca="1" ref="BY693" ca="1">IF(OFFSET(INDIRECT(ADDRESS(ROW(), COLUMN())),0,-1)="",VLOOKUP($G693,$A:$AAE,COLUMN(),FALSE),OFFSET(INDIRECT(ADDRESS(ROW(), COLUMN())),0,-1))</f>
        <v>地块建筑面积/10000*39.4*0.29</v>
      </c>
      <c r="BZ693" s="99"/>
      <c r="CA693" s="16" t="str" cm="1">
        <f t="array" aca="1" ref="CA693" ca="1">IF(OFFSET(INDIRECT(ADDRESS(ROW(), COLUMN())),0,-1)="",VLOOKUP($G693,$A:$AAE,COLUMN(),FALSE),OFFSET(INDIRECT(ADDRESS(ROW(), COLUMN())),0,-1))</f>
        <v>地块建筑面积*0.4</v>
      </c>
      <c r="CB693" s="16"/>
      <c r="CC693" s="16" t="str" cm="1">
        <f t="array" aca="1" ref="CC693" ca="1">IF(OFFSET(INDIRECT(ADDRESS(ROW(), COLUMN())),0,-1)="",VLOOKUP($G693,$A:$AAE,COLUMN(),FALSE),OFFSET(INDIRECT(ADDRESS(ROW(), COLUMN())),0,-1))</f>
        <v>地块建筑面积*0.4</v>
      </c>
      <c r="CD693" s="16"/>
      <c r="CE693" s="16" t="str" cm="1">
        <f t="array" aca="1" ref="CE693" ca="1">IF(OFFSET(INDIRECT(ADDRESS(ROW(), COLUMN())),0,-1)="",VLOOKUP($G693,$A:$AAE,COLUMN(),FALSE),OFFSET(INDIRECT(ADDRESS(ROW(), COLUMN())),0,-1))</f>
        <v>地块建筑面积*0.08</v>
      </c>
      <c r="CF693" s="16"/>
      <c r="CG693" s="16" t="str" cm="1">
        <f t="array" aca="1" ref="CG693" ca="1">IF(OFFSET(INDIRECT(ADDRESS(ROW(), COLUMN())),0,-1)="",VLOOKUP($G693,$A:$AAE,COLUMN(),FALSE),OFFSET(INDIRECT(ADDRESS(ROW(), COLUMN())),0,-1))</f>
        <v>地块建筑面积*0.08</v>
      </c>
      <c r="CH693" s="16"/>
      <c r="CI693" s="53" t="str" cm="1">
        <f t="array" aca="1" ref="CI693" ca="1">IF(OFFSET(INDIRECT(ADDRESS(ROW(), COLUMN())),0,-1)="",VLOOKUP($G693,$A:$AAE,COLUMN(),FALSE),OFFSET(INDIRECT(ADDRESS(ROW(), COLUMN())),0,-1))</f>
        <v>城镇建设用地</v>
      </c>
      <c r="CJ693" s="76" t="s">
        <v>1962</v>
      </c>
      <c r="CK693" s="78" t="str">
        <f t="shared" si="1464"/>
        <v>唯一标识:0903/0702#娱乐用地/城镇社区服务设施用地#国空</v>
      </c>
      <c r="CL693" s="78" t="str">
        <f t="shared" si="1465"/>
        <v>性质名称:娱乐用地/城镇社区服务设施用地</v>
      </c>
      <c r="CM693" s="78" t="str">
        <f t="shared" si="1466"/>
        <v>地块性质过滤:</v>
      </c>
      <c r="CN693" s="78" t="str">
        <f t="shared" si="1467"/>
        <v>地块性质:0903/0702</v>
      </c>
      <c r="CO693" s="78" t="str">
        <f t="shared" si="1468"/>
        <v>地类标准:国空</v>
      </c>
      <c r="CP693" s="78" t="str">
        <f t="shared" si="1469"/>
        <v>地块性质别称:B3/Rcs</v>
      </c>
      <c r="CQ693" s="78" t="str">
        <f t="shared" si="1470"/>
        <v>属性继承:B/R22#商业服务业设施用地/服务设施用地#城规</v>
      </c>
      <c r="CR693" s="78" t="str">
        <f t="shared" si="1471"/>
        <v>父类:B/R22</v>
      </c>
      <c r="CS693" s="78" t="str">
        <f t="shared" si="1472"/>
        <v>级别继承:09#商业服务业用地#国空</v>
      </c>
      <c r="CT693" s="78" t="str">
        <f t="shared" si="1473"/>
        <v>级别层次:2</v>
      </c>
      <c r="CU693" s="78" t="str">
        <f t="shared" si="1474"/>
        <v>级别:109</v>
      </c>
      <c r="CV693" s="78" t="str">
        <f t="shared" ca="1" si="1475"/>
        <v>地块颜色:255,0,0</v>
      </c>
      <c r="CW693" s="78" t="str">
        <f t="shared" ca="1" si="1476"/>
        <v>建筑面积公式:面积*容积率</v>
      </c>
      <c r="CX693" s="78" t="str">
        <f t="shared" ca="1" si="1477"/>
        <v>住宅建筑面积公式:地块建筑面积*0</v>
      </c>
      <c r="CY693" s="78" t="str">
        <f t="shared" ca="1" si="1478"/>
        <v>商服建筑面积公式:地块建筑面积*兼容比例1</v>
      </c>
      <c r="CZ693" s="78" t="str">
        <f t="shared" ca="1" si="1479"/>
        <v>商服中商业建筑面积公式:地块建筑面积*兼容比例1*0.35</v>
      </c>
      <c r="DA693" s="78" t="str">
        <f t="shared" ca="1" si="1480"/>
        <v>商服中办公建筑面积公式:地块建筑面积*兼容比例1*0.65</v>
      </c>
      <c r="DB693" s="78" t="str">
        <f t="shared" ca="1" si="1481"/>
        <v>公服建筑面积公式:地块建筑面积*兼容比例2</v>
      </c>
      <c r="DC693" s="78" t="str">
        <f t="shared" ca="1" si="1482"/>
        <v>工业建筑面积公式:地块建筑面积*0</v>
      </c>
      <c r="DD693" s="78" t="str">
        <f t="shared" ca="1" si="1483"/>
        <v>市政建筑面积公式:地块建筑面积*0</v>
      </c>
      <c r="DE693" s="78" t="str">
        <f t="shared" ca="1" si="1461"/>
        <v>绿地面积指定指标:面积*0</v>
      </c>
      <c r="DF693" s="78" t="str">
        <f t="shared" ca="1" si="1462"/>
        <v>绿地面积指定公式:面积*0</v>
      </c>
      <c r="DG693" s="78" t="str">
        <f t="shared" ca="1" si="1484"/>
        <v>户数指标:-</v>
      </c>
      <c r="DH693" s="78" t="str">
        <f t="shared" ca="1" si="1485"/>
        <v>户数公式:0</v>
      </c>
      <c r="DI693" s="78" t="str">
        <f t="shared" ca="1" si="1486"/>
        <v>人数指标:-</v>
      </c>
      <c r="DJ693" s="78" t="str">
        <f t="shared" ca="1" si="1487"/>
        <v>人数公式:0</v>
      </c>
      <c r="DK693" s="78" t="str">
        <f t="shared" ca="1" si="1488"/>
        <v>就业指标:35平方米/岗位</v>
      </c>
      <c r="DL693" s="78" t="str">
        <f t="shared" ca="1" si="1489"/>
        <v>就业公式:地块建筑面积/35</v>
      </c>
      <c r="DM693" s="78" t="str">
        <f t="shared" ca="1" si="1490"/>
        <v>机动车指标:0.4个/100平方米，1.2个/100平方米</v>
      </c>
      <c r="DN693" s="78" t="str">
        <f t="shared" ca="1" si="1491"/>
        <v>机动车公式:公服建筑面积*0.4/100+商服建筑面积*1.2/100</v>
      </c>
      <c r="DO693" s="78" t="str">
        <f t="shared" ca="1" si="1492"/>
        <v>用水量指标:65立方米/日*公顷，10升/平方米*日</v>
      </c>
      <c r="DP693" s="78" t="str">
        <f t="shared" ca="1" si="1493"/>
        <v>用水量公式:用地面积*65+商服建筑面积*10/1000</v>
      </c>
      <c r="DQ693" s="78" t="str">
        <f t="shared" ca="1" si="1494"/>
        <v>污水折算系数:0.85</v>
      </c>
      <c r="DR693" s="78" t="str">
        <f t="shared" ca="1" si="1495"/>
        <v>污水量公式:用水量*0.85</v>
      </c>
      <c r="DS693" s="78" t="str">
        <f t="shared" ca="1" si="1496"/>
        <v>用电负荷指标:45瓦/平方米，60瓦/平方米</v>
      </c>
      <c r="DT693" s="78" t="str">
        <f t="shared" ca="1" si="1497"/>
        <v>同时率:0.8，0.7</v>
      </c>
      <c r="DU693" s="78" t="str">
        <f t="shared" ca="1" si="1498"/>
        <v>用电量公式:公服建筑面积*45*0.8/1000+商服建筑面积*60*0.7/1000</v>
      </c>
      <c r="DV693" s="78" t="str">
        <f t="shared" ca="1" si="1499"/>
        <v>固话装机指标:1.0门/100平方米</v>
      </c>
      <c r="DW693" s="78" t="str">
        <f t="shared" ca="1" si="1500"/>
        <v>固话量公式:地块建筑面积*1.0/100</v>
      </c>
      <c r="DX693" s="78" t="str">
        <f t="shared" ca="1" si="1501"/>
        <v>有线电视指标:0.5门/100平方米</v>
      </c>
      <c r="DY693" s="78" t="str">
        <f t="shared" ca="1" si="1502"/>
        <v>电视量公式:地块建筑面积*0.5/100</v>
      </c>
      <c r="DZ693" s="78" t="str">
        <f t="shared" ca="1" si="1503"/>
        <v>高峰机动车生成量指标:39.4pcu/万平方米，71：29</v>
      </c>
      <c r="EA693" s="78" t="str">
        <f t="shared" ca="1" si="1504"/>
        <v>高峰机动车吸引量公式:地块建筑面积/10000*39.4*0.71</v>
      </c>
      <c r="EB693" s="78" t="str">
        <f t="shared" ca="1" si="1505"/>
        <v>高峰机动车发生量公式:地块建筑面积/10000*39.4*0.29</v>
      </c>
      <c r="EC693" s="78" t="str">
        <f t="shared" ca="1" si="1508"/>
        <v>地下空间指标:地块建筑面积*0.4</v>
      </c>
      <c r="ED693" s="78" t="str">
        <f t="shared" ca="1" si="1506"/>
        <v>地下空间公式:地块建筑面积*0.4</v>
      </c>
      <c r="EE693" s="78" t="str">
        <f t="shared" ca="1" si="1509"/>
        <v>人防指标:地块建筑面积*0.08</v>
      </c>
      <c r="EF693" s="78" t="str">
        <f t="shared" ca="1" si="1507"/>
        <v>人防公式:地块建筑面积*0.08</v>
      </c>
      <c r="EG693" s="78" t="str">
        <f t="shared" ca="1" si="1463"/>
        <v>用地构成:城镇建设用地</v>
      </c>
      <c r="EH693" s="78" t="s">
        <v>1962</v>
      </c>
      <c r="EI693" s="79" t="str">
        <f t="shared" ca="1" si="1460"/>
        <v>唯一标识:0903/0702#娱乐用地/城镇社区服务设施用地#国空;性质名称:娱乐用地/城镇社区服务设施用地;地块性质过滤:;地块性质:0903/0702;地类标准:国空;地块性质别称:B3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3" t="s">
        <v>1962</v>
      </c>
    </row>
    <row r="694" spans="1:140" ht="16.5" x14ac:dyDescent="0.2">
      <c r="A694" s="52" t="str">
        <f t="shared" si="1510"/>
        <v>0902/0901#商务金融用地/商业用地#国空</v>
      </c>
      <c r="B694" s="52" t="s">
        <v>621</v>
      </c>
      <c r="C694" s="52"/>
      <c r="D694" s="52" t="s">
        <v>1202</v>
      </c>
      <c r="E694" s="52" t="s">
        <v>1277</v>
      </c>
      <c r="F694" s="52" t="s">
        <v>953</v>
      </c>
      <c r="G694" s="52" t="s">
        <v>83</v>
      </c>
      <c r="H694" s="52" t="s">
        <v>900</v>
      </c>
      <c r="I694" s="52" t="s">
        <v>1459</v>
      </c>
      <c r="J694" s="52">
        <f t="shared" si="1512"/>
        <v>2</v>
      </c>
      <c r="K694" s="52" t="str">
        <f t="shared" si="1511"/>
        <v>109</v>
      </c>
      <c r="L694" s="52"/>
      <c r="M694" s="52" t="str" cm="1">
        <f t="array" aca="1" ref="M694" ca="1">IF(OFFSET(INDIRECT(ADDRESS(ROW(), COLUMN())),0,-1)="",VLOOKUP($G694,$A:$AAE,COLUMN(),FALSE),OFFSET(INDIRECT(ADDRESS(ROW(), COLUMN())),0,-1))</f>
        <v>237,20,91</v>
      </c>
      <c r="N694" s="15"/>
      <c r="O694" s="52" t="str" cm="1">
        <f t="array" aca="1" ref="O694" ca="1">IF(OFFSET(INDIRECT(ADDRESS(ROW(), COLUMN())),0,-1)="",VLOOKUP($G694,$A:$AAE,COLUMN(),FALSE),OFFSET(INDIRECT(ADDRESS(ROW(), COLUMN())),0,-1))</f>
        <v>面积*容积率</v>
      </c>
      <c r="P694" s="15"/>
      <c r="Q694" s="15" t="str" cm="1">
        <f t="array" aca="1" ref="Q694" ca="1">IF(OFFSET(INDIRECT(ADDRESS(ROW(), COLUMN())),0,-1)="",VLOOKUP($G694,$A:$AAE,COLUMN(),FALSE),OFFSET(INDIRECT(ADDRESS(ROW(), COLUMN())),0,-1))</f>
        <v>地块建筑面积*0</v>
      </c>
      <c r="R694" s="15"/>
      <c r="S694" s="15" t="str" cm="1">
        <f t="array" aca="1" ref="S694" ca="1">IF(OFFSET(INDIRECT(ADDRESS(ROW(), COLUMN())),0,-1)="",VLOOKUP($G694,$A:$AAE,COLUMN(),FALSE),OFFSET(INDIRECT(ADDRESS(ROW(), COLUMN())),0,-1))</f>
        <v>地块建筑面积*1</v>
      </c>
      <c r="T694" s="15"/>
      <c r="U694" s="15" t="str" cm="1">
        <f t="array" aca="1" ref="U694" ca="1">IF(OFFSET(INDIRECT(ADDRESS(ROW(), COLUMN())),0,-1)="",VLOOKUP($G694,$A:$AAE,COLUMN(),FALSE),OFFSET(INDIRECT(ADDRESS(ROW(), COLUMN())),0,-1))</f>
        <v>地块建筑面积*1*0.35</v>
      </c>
      <c r="V694" s="15"/>
      <c r="W694" s="52" t="str" cm="1">
        <f t="array" aca="1" ref="W694" ca="1">IF(OFFSET(INDIRECT(ADDRESS(ROW(), COLUMN())),0,-1)="",VLOOKUP($G694,$A:$AAE,COLUMN(),FALSE),OFFSET(INDIRECT(ADDRESS(ROW(), COLUMN())),0,-1))</f>
        <v>地块建筑面积*1*0.65</v>
      </c>
      <c r="X694" s="15"/>
      <c r="Y694" s="15" t="str" cm="1">
        <f t="array" aca="1" ref="Y694" ca="1">IF(OFFSET(INDIRECT(ADDRESS(ROW(), COLUMN())),0,-1)="",VLOOKUP($G694,$A:$AAE,COLUMN(),FALSE),OFFSET(INDIRECT(ADDRESS(ROW(), COLUMN())),0,-1))</f>
        <v>地块建筑面积*0</v>
      </c>
      <c r="Z694" s="15"/>
      <c r="AA694" s="15" t="str" cm="1">
        <f t="array" aca="1" ref="AA694" ca="1">IF(OFFSET(INDIRECT(ADDRESS(ROW(), COLUMN())),0,-1)="",VLOOKUP($G694,$A:$AAE,COLUMN(),FALSE),OFFSET(INDIRECT(ADDRESS(ROW(), COLUMN())),0,-1))</f>
        <v>地块建筑面积*0</v>
      </c>
      <c r="AB694" s="15"/>
      <c r="AC694" s="15" t="str" cm="1">
        <f t="array" aca="1" ref="AC694" ca="1">IF(OFFSET(INDIRECT(ADDRESS(ROW(), COLUMN())),0,-1)="",VLOOKUP($G694,$A:$AAE,COLUMN(),FALSE),OFFSET(INDIRECT(ADDRESS(ROW(), COLUMN())),0,-1))</f>
        <v>地块建筑面积*0</v>
      </c>
      <c r="AD694" s="15"/>
      <c r="AE694" s="15" t="str" cm="1">
        <f t="array" aca="1" ref="AE694" ca="1">IF(OFFSET(INDIRECT(ADDRESS(ROW(), COLUMN())),0,-1)="",VLOOKUP($G694,$A:$AAE,COLUMN(),FALSE),OFFSET(INDIRECT(ADDRESS(ROW(), COLUMN())),0,-1))</f>
        <v>面积*0</v>
      </c>
      <c r="AF694" s="15"/>
      <c r="AG694" s="15" t="str" cm="1">
        <f t="array" aca="1" ref="AG694" ca="1">IF(OFFSET(INDIRECT(ADDRESS(ROW(), COLUMN())),0,-1)="",VLOOKUP($G694,$A:$AAE,COLUMN(),FALSE),OFFSET(INDIRECT(ADDRESS(ROW(), COLUMN())),0,-1))</f>
        <v>面积*0</v>
      </c>
      <c r="AH694" s="15"/>
      <c r="AI694" s="15" t="str" cm="1">
        <f t="array" aca="1" ref="AI694" ca="1">IF(OFFSET(INDIRECT(ADDRESS(ROW(), COLUMN())),0,-1)="",VLOOKUP($G694,$A:$AAE,COLUMN(),FALSE),OFFSET(INDIRECT(ADDRESS(ROW(), COLUMN())),0,-1))</f>
        <v>-</v>
      </c>
      <c r="AJ694" s="15"/>
      <c r="AK694" s="15" cm="1">
        <f t="array" aca="1" ref="AK694" ca="1">IF(OFFSET(INDIRECT(ADDRESS(ROW(), COLUMN())),0,-1)="",VLOOKUP($G694,$A:$AAE,COLUMN(),FALSE),OFFSET(INDIRECT(ADDRESS(ROW(), COLUMN())),0,-1))</f>
        <v>0</v>
      </c>
      <c r="AL694" s="15"/>
      <c r="AM694" s="15" t="str" cm="1">
        <f t="array" aca="1" ref="AM694" ca="1">IF(OFFSET(INDIRECT(ADDRESS(ROW(), COLUMN())),0,-1)="",VLOOKUP($G694,$A:$AAE,COLUMN(),FALSE),OFFSET(INDIRECT(ADDRESS(ROW(), COLUMN())),0,-1))</f>
        <v>-</v>
      </c>
      <c r="AN694" s="15"/>
      <c r="AO694" s="15" cm="1">
        <f t="array" aca="1" ref="AO694" ca="1">IF(OFFSET(INDIRECT(ADDRESS(ROW(), COLUMN())),0,-1)="",VLOOKUP($G694,$A:$AAE,COLUMN(),FALSE),OFFSET(INDIRECT(ADDRESS(ROW(), COLUMN())),0,-1))</f>
        <v>0</v>
      </c>
      <c r="AP694" s="15"/>
      <c r="AQ694" s="15" t="str" cm="1">
        <f t="array" aca="1" ref="AQ694" ca="1">IF(OFFSET(INDIRECT(ADDRESS(ROW(), COLUMN())),0,-1)="",VLOOKUP($G694,$A:$AAE,COLUMN(),FALSE),OFFSET(INDIRECT(ADDRESS(ROW(), COLUMN())),0,-1))</f>
        <v>35平方米/岗位</v>
      </c>
      <c r="AR694" s="15"/>
      <c r="AS694" s="15" t="str" cm="1">
        <f t="array" aca="1" ref="AS694" ca="1">IF(OFFSET(INDIRECT(ADDRESS(ROW(), COLUMN())),0,-1)="",VLOOKUP($G694,$A:$AAE,COLUMN(),FALSE),OFFSET(INDIRECT(ADDRESS(ROW(), COLUMN())),0,-1))</f>
        <v>商服建筑面积/35</v>
      </c>
      <c r="AT694" s="15"/>
      <c r="AU694" s="15" t="str" cm="1">
        <f t="array" aca="1" ref="AU694" ca="1">IF(OFFSET(INDIRECT(ADDRESS(ROW(), COLUMN())),0,-1)="",VLOOKUP($G694,$A:$AAE,COLUMN(),FALSE),OFFSET(INDIRECT(ADDRESS(ROW(), COLUMN())),0,-1))</f>
        <v>1.1个/100平方米</v>
      </c>
      <c r="AV694" s="15"/>
      <c r="AW694" s="15" t="str" cm="1">
        <f t="array" aca="1" ref="AW694" ca="1">IF(OFFSET(INDIRECT(ADDRESS(ROW(), COLUMN())),0,-1)="",VLOOKUP($G694,$A:$AAE,COLUMN(),FALSE),OFFSET(INDIRECT(ADDRESS(ROW(), COLUMN())),0,-1))</f>
        <v>地块建筑面积*1.1/100</v>
      </c>
      <c r="AX694" s="2"/>
      <c r="AY694" s="15" t="str" cm="1">
        <f t="array" aca="1" ref="AY694" ca="1">IF(OFFSET(INDIRECT(ADDRESS(ROW(), COLUMN())),0,-1)="",VLOOKUP($G694,$A:$AAE,COLUMN(),FALSE),OFFSET(INDIRECT(ADDRESS(ROW(), COLUMN())),0,-1))</f>
        <v>10升/平方米*日</v>
      </c>
      <c r="AZ694" s="2"/>
      <c r="BA694" s="15" t="str" cm="1">
        <f t="array" aca="1" ref="BA694" ca="1">IF(OFFSET(INDIRECT(ADDRESS(ROW(), COLUMN())),0,-1)="",VLOOKUP($G694,$A:$AAE,COLUMN(),FALSE),OFFSET(INDIRECT(ADDRESS(ROW(), COLUMN())),0,-1))</f>
        <v>地块建筑面积*10/1000</v>
      </c>
      <c r="BB694" s="2"/>
      <c r="BC694" s="15" cm="1">
        <f t="array" aca="1" ref="BC694" ca="1">IF(OFFSET(INDIRECT(ADDRESS(ROW(), COLUMN())),0,-1)="",VLOOKUP($G694,$A:$AAE,COLUMN(),FALSE),OFFSET(INDIRECT(ADDRESS(ROW(), COLUMN())),0,-1))</f>
        <v>0.85</v>
      </c>
      <c r="BD694" s="2"/>
      <c r="BE694" s="15" t="str" cm="1">
        <f t="array" aca="1" ref="BE694" ca="1">IF(OFFSET(INDIRECT(ADDRESS(ROW(), COLUMN())),0,-1)="",VLOOKUP($G694,$A:$AAE,COLUMN(),FALSE),OFFSET(INDIRECT(ADDRESS(ROW(), COLUMN())),0,-1))</f>
        <v>用水量*0.85</v>
      </c>
      <c r="BF694" s="2"/>
      <c r="BG694" s="15" t="str" cm="1">
        <f t="array" aca="1" ref="BG694" ca="1">IF(OFFSET(INDIRECT(ADDRESS(ROW(), COLUMN())),0,-1)="",VLOOKUP($G694,$A:$AAE,COLUMN(),FALSE),OFFSET(INDIRECT(ADDRESS(ROW(), COLUMN())),0,-1))</f>
        <v>60瓦/平方米</v>
      </c>
      <c r="BH694" s="2"/>
      <c r="BI694" s="15" cm="1">
        <f t="array" aca="1" ref="BI694" ca="1">IF(OFFSET(INDIRECT(ADDRESS(ROW(), COLUMN())),0,-1)="",VLOOKUP($G694,$A:$AAE,COLUMN(),FALSE),OFFSET(INDIRECT(ADDRESS(ROW(), COLUMN())),0,-1))</f>
        <v>0.7</v>
      </c>
      <c r="BJ694" s="2"/>
      <c r="BK694" s="15" t="str" cm="1">
        <f t="array" aca="1" ref="BK694" ca="1">IF(OFFSET(INDIRECT(ADDRESS(ROW(), COLUMN())),0,-1)="",VLOOKUP($G694,$A:$AAE,COLUMN(),FALSE),OFFSET(INDIRECT(ADDRESS(ROW(), COLUMN())),0,-1))</f>
        <v>地块建筑面积*60*0.7/1000</v>
      </c>
      <c r="BL694" s="2"/>
      <c r="BM694" s="15" t="str" cm="1">
        <f t="array" aca="1" ref="BM694" ca="1">IF(OFFSET(INDIRECT(ADDRESS(ROW(), COLUMN())),0,-1)="",VLOOKUP($G694,$A:$AAE,COLUMN(),FALSE),OFFSET(INDIRECT(ADDRESS(ROW(), COLUMN())),0,-1))</f>
        <v>1.0门/100平方米</v>
      </c>
      <c r="BN694" s="2"/>
      <c r="BO694" s="15" t="str" cm="1">
        <f t="array" aca="1" ref="BO694" ca="1">IF(OFFSET(INDIRECT(ADDRESS(ROW(), COLUMN())),0,-1)="",VLOOKUP($G694,$A:$AAE,COLUMN(),FALSE),OFFSET(INDIRECT(ADDRESS(ROW(), COLUMN())),0,-1))</f>
        <v>地块建筑面积*1.0/100</v>
      </c>
      <c r="BP694" s="2"/>
      <c r="BQ694" s="15" t="str" cm="1">
        <f t="array" aca="1" ref="BQ694" ca="1">IF(OFFSET(INDIRECT(ADDRESS(ROW(), COLUMN())),0,-1)="",VLOOKUP($G694,$A:$AAE,COLUMN(),FALSE),OFFSET(INDIRECT(ADDRESS(ROW(), COLUMN())),0,-1))</f>
        <v>0.2门/100平方米</v>
      </c>
      <c r="BR694" s="2"/>
      <c r="BS694" s="15" t="str" cm="1">
        <f t="array" aca="1" ref="BS694" ca="1">IF(OFFSET(INDIRECT(ADDRESS(ROW(), COLUMN())),0,-1)="",VLOOKUP($G694,$A:$AAE,COLUMN(),FALSE),OFFSET(INDIRECT(ADDRESS(ROW(), COLUMN())),0,-1))</f>
        <v>地块建筑面积*0.2/100</v>
      </c>
      <c r="BT694" s="2"/>
      <c r="BU694" s="15" t="str" cm="1">
        <f t="array" aca="1" ref="BU694" ca="1">IF(OFFSET(INDIRECT(ADDRESS(ROW(), COLUMN())),0,-1)="",VLOOKUP($G694,$A:$AAE,COLUMN(),FALSE),OFFSET(INDIRECT(ADDRESS(ROW(), COLUMN())),0,-1))</f>
        <v>54.1pcu/万平方米，73：27</v>
      </c>
      <c r="BV694" s="2"/>
      <c r="BW694" s="15" t="str" cm="1">
        <f t="array" aca="1" ref="BW694" ca="1">IF(OFFSET(INDIRECT(ADDRESS(ROW(), COLUMN())),0,-1)="",VLOOKUP($G694,$A:$AAE,COLUMN(),FALSE),OFFSET(INDIRECT(ADDRESS(ROW(), COLUMN())),0,-1))</f>
        <v>地块建筑面积/10000*54.1*0.73</v>
      </c>
      <c r="BX694" s="2"/>
      <c r="BY694" s="15" t="str" cm="1">
        <f t="array" aca="1" ref="BY694" ca="1">IF(OFFSET(INDIRECT(ADDRESS(ROW(), COLUMN())),0,-1)="",VLOOKUP($G694,$A:$AAE,COLUMN(),FALSE),OFFSET(INDIRECT(ADDRESS(ROW(), COLUMN())),0,-1))</f>
        <v>地块建筑面积/10000*54.1*0.27</v>
      </c>
      <c r="BZ694" s="98"/>
      <c r="CA694" s="15" t="str" cm="1">
        <f t="array" aca="1" ref="CA694" ca="1">IF(OFFSET(INDIRECT(ADDRESS(ROW(), COLUMN())),0,-1)="",VLOOKUP($G694,$A:$AAE,COLUMN(),FALSE),OFFSET(INDIRECT(ADDRESS(ROW(), COLUMN())),0,-1))</f>
        <v>地块建筑面积*0.4</v>
      </c>
      <c r="CB694" s="15"/>
      <c r="CC694" s="15" t="str" cm="1">
        <f t="array" aca="1" ref="CC694" ca="1">IF(OFFSET(INDIRECT(ADDRESS(ROW(), COLUMN())),0,-1)="",VLOOKUP($G694,$A:$AAE,COLUMN(),FALSE),OFFSET(INDIRECT(ADDRESS(ROW(), COLUMN())),0,-1))</f>
        <v>地块建筑面积*0.4</v>
      </c>
      <c r="CD694" s="15"/>
      <c r="CE694" s="15" t="str" cm="1">
        <f t="array" aca="1" ref="CE694" ca="1">IF(OFFSET(INDIRECT(ADDRESS(ROW(), COLUMN())),0,-1)="",VLOOKUP($G694,$A:$AAE,COLUMN(),FALSE),OFFSET(INDIRECT(ADDRESS(ROW(), COLUMN())),0,-1))</f>
        <v>地块建筑面积*0.08</v>
      </c>
      <c r="CF694" s="15"/>
      <c r="CG694" s="15" t="str" cm="1">
        <f t="array" aca="1" ref="CG694" ca="1">IF(OFFSET(INDIRECT(ADDRESS(ROW(), COLUMN())),0,-1)="",VLOOKUP($G694,$A:$AAE,COLUMN(),FALSE),OFFSET(INDIRECT(ADDRESS(ROW(), COLUMN())),0,-1))</f>
        <v>地块建筑面积*0.08</v>
      </c>
      <c r="CH694" s="15"/>
      <c r="CI694" s="52" t="str" cm="1">
        <f t="array" aca="1" ref="CI694" ca="1">IF(OFFSET(INDIRECT(ADDRESS(ROW(), COLUMN())),0,-1)="",VLOOKUP($G694,$A:$AAE,COLUMN(),FALSE),OFFSET(INDIRECT(ADDRESS(ROW(), COLUMN())),0,-1))</f>
        <v>城镇建设用地</v>
      </c>
      <c r="CJ694" s="75" t="s">
        <v>1962</v>
      </c>
      <c r="CK694" s="78" t="str">
        <f t="shared" si="1464"/>
        <v>唯一标识:0902/0901#商务金融用地/商业用地#国空</v>
      </c>
      <c r="CL694" s="78" t="str">
        <f t="shared" si="1465"/>
        <v>性质名称:商务金融用地/商业用地</v>
      </c>
      <c r="CM694" s="78" t="str">
        <f t="shared" si="1466"/>
        <v>地块性质过滤:</v>
      </c>
      <c r="CN694" s="78" t="str">
        <f t="shared" si="1467"/>
        <v>地块性质:0902/0901</v>
      </c>
      <c r="CO694" s="78" t="str">
        <f t="shared" si="1468"/>
        <v>地类标准:国空</v>
      </c>
      <c r="CP694" s="78" t="str">
        <f t="shared" si="1469"/>
        <v>地块性质别称:B2/B1</v>
      </c>
      <c r="CQ694" s="78" t="str">
        <f t="shared" si="1470"/>
        <v>属性继承:B2#商务用地#城规</v>
      </c>
      <c r="CR694" s="78" t="str">
        <f t="shared" si="1471"/>
        <v>父类:B2</v>
      </c>
      <c r="CS694" s="78" t="str">
        <f t="shared" si="1472"/>
        <v>级别继承:09#商业服务业用地#国空</v>
      </c>
      <c r="CT694" s="78" t="str">
        <f t="shared" si="1473"/>
        <v>级别层次:2</v>
      </c>
      <c r="CU694" s="78" t="str">
        <f t="shared" si="1474"/>
        <v>级别:109</v>
      </c>
      <c r="CV694" s="78" t="str">
        <f t="shared" ca="1" si="1475"/>
        <v>地块颜色:237,20,91</v>
      </c>
      <c r="CW694" s="78" t="str">
        <f t="shared" ca="1" si="1476"/>
        <v>建筑面积公式:面积*容积率</v>
      </c>
      <c r="CX694" s="78" t="str">
        <f t="shared" ca="1" si="1477"/>
        <v>住宅建筑面积公式:地块建筑面积*0</v>
      </c>
      <c r="CY694" s="78" t="str">
        <f t="shared" ca="1" si="1478"/>
        <v>商服建筑面积公式:地块建筑面积*1</v>
      </c>
      <c r="CZ694" s="78" t="str">
        <f t="shared" ca="1" si="1479"/>
        <v>商服中商业建筑面积公式:地块建筑面积*1*0.35</v>
      </c>
      <c r="DA694" s="78" t="str">
        <f t="shared" ca="1" si="1480"/>
        <v>商服中办公建筑面积公式:地块建筑面积*1*0.65</v>
      </c>
      <c r="DB694" s="78" t="str">
        <f t="shared" ca="1" si="1481"/>
        <v>公服建筑面积公式:地块建筑面积*0</v>
      </c>
      <c r="DC694" s="78" t="str">
        <f t="shared" ca="1" si="1482"/>
        <v>工业建筑面积公式:地块建筑面积*0</v>
      </c>
      <c r="DD694" s="78" t="str">
        <f t="shared" ca="1" si="1483"/>
        <v>市政建筑面积公式:地块建筑面积*0</v>
      </c>
      <c r="DE694" s="78" t="str">
        <f t="shared" ca="1" si="1461"/>
        <v>绿地面积指定指标:面积*0</v>
      </c>
      <c r="DF694" s="78" t="str">
        <f t="shared" ca="1" si="1462"/>
        <v>绿地面积指定公式:面积*0</v>
      </c>
      <c r="DG694" s="78" t="str">
        <f t="shared" ca="1" si="1484"/>
        <v>户数指标:-</v>
      </c>
      <c r="DH694" s="78" t="str">
        <f t="shared" ca="1" si="1485"/>
        <v>户数公式:0</v>
      </c>
      <c r="DI694" s="78" t="str">
        <f t="shared" ca="1" si="1486"/>
        <v>人数指标:-</v>
      </c>
      <c r="DJ694" s="78" t="str">
        <f t="shared" ca="1" si="1487"/>
        <v>人数公式:0</v>
      </c>
      <c r="DK694" s="78" t="str">
        <f t="shared" ca="1" si="1488"/>
        <v>就业指标:35平方米/岗位</v>
      </c>
      <c r="DL694" s="78" t="str">
        <f t="shared" ca="1" si="1489"/>
        <v>就业公式:商服建筑面积/35</v>
      </c>
      <c r="DM694" s="78" t="str">
        <f t="shared" ca="1" si="1490"/>
        <v>机动车指标:1.1个/100平方米</v>
      </c>
      <c r="DN694" s="78" t="str">
        <f t="shared" ca="1" si="1491"/>
        <v>机动车公式:地块建筑面积*1.1/100</v>
      </c>
      <c r="DO694" s="78" t="str">
        <f t="shared" ca="1" si="1492"/>
        <v>用水量指标:10升/平方米*日</v>
      </c>
      <c r="DP694" s="78" t="str">
        <f t="shared" ca="1" si="1493"/>
        <v>用水量公式:地块建筑面积*10/1000</v>
      </c>
      <c r="DQ694" s="78" t="str">
        <f t="shared" ca="1" si="1494"/>
        <v>污水折算系数:0.85</v>
      </c>
      <c r="DR694" s="78" t="str">
        <f t="shared" ca="1" si="1495"/>
        <v>污水量公式:用水量*0.85</v>
      </c>
      <c r="DS694" s="78" t="str">
        <f t="shared" ca="1" si="1496"/>
        <v>用电负荷指标:60瓦/平方米</v>
      </c>
      <c r="DT694" s="78" t="str">
        <f t="shared" ca="1" si="1497"/>
        <v>同时率:0.7</v>
      </c>
      <c r="DU694" s="78" t="str">
        <f t="shared" ca="1" si="1498"/>
        <v>用电量公式:地块建筑面积*60*0.7/1000</v>
      </c>
      <c r="DV694" s="78" t="str">
        <f t="shared" ca="1" si="1499"/>
        <v>固话装机指标:1.0门/100平方米</v>
      </c>
      <c r="DW694" s="78" t="str">
        <f t="shared" ca="1" si="1500"/>
        <v>固话量公式:地块建筑面积*1.0/100</v>
      </c>
      <c r="DX694" s="78" t="str">
        <f t="shared" ca="1" si="1501"/>
        <v>有线电视指标:0.2门/100平方米</v>
      </c>
      <c r="DY694" s="78" t="str">
        <f t="shared" ca="1" si="1502"/>
        <v>电视量公式:地块建筑面积*0.2/100</v>
      </c>
      <c r="DZ694" s="78" t="str">
        <f t="shared" ca="1" si="1503"/>
        <v>高峰机动车生成量指标:54.1pcu/万平方米，73：27</v>
      </c>
      <c r="EA694" s="78" t="str">
        <f t="shared" ca="1" si="1504"/>
        <v>高峰机动车吸引量公式:地块建筑面积/10000*54.1*0.73</v>
      </c>
      <c r="EB694" s="78" t="str">
        <f t="shared" ca="1" si="1505"/>
        <v>高峰机动车发生量公式:地块建筑面积/10000*54.1*0.27</v>
      </c>
      <c r="EC694" s="78" t="str">
        <f t="shared" ca="1" si="1508"/>
        <v>地下空间指标:地块建筑面积*0.4</v>
      </c>
      <c r="ED694" s="78" t="str">
        <f t="shared" ca="1" si="1506"/>
        <v>地下空间公式:地块建筑面积*0.4</v>
      </c>
      <c r="EE694" s="78" t="str">
        <f t="shared" ca="1" si="1509"/>
        <v>人防指标:地块建筑面积*0.08</v>
      </c>
      <c r="EF694" s="78" t="str">
        <f t="shared" ca="1" si="1507"/>
        <v>人防公式:地块建筑面积*0.08</v>
      </c>
      <c r="EG694" s="78" t="str">
        <f t="shared" ca="1" si="1463"/>
        <v>用地构成:城镇建设用地</v>
      </c>
      <c r="EH694" s="78" t="s">
        <v>1962</v>
      </c>
      <c r="EI694" s="79" t="str">
        <f t="shared" ca="1" si="1460"/>
        <v>唯一标识:0902/0901#商务金融用地/商业用地#国空;性质名称:商务金融用地/商业用地;地块性质过滤:;地块性质:0902/0901;地类标准:国空;地块性质别称:B2/B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4" t="s">
        <v>1962</v>
      </c>
    </row>
    <row r="695" spans="1:140" ht="16.5" x14ac:dyDescent="0.2">
      <c r="A695" s="53" t="str">
        <f t="shared" si="1510"/>
        <v>0902/0903#商务金融用地/娱乐用地#国空</v>
      </c>
      <c r="B695" s="53" t="s">
        <v>2379</v>
      </c>
      <c r="C695" s="53"/>
      <c r="D695" s="53" t="s">
        <v>1203</v>
      </c>
      <c r="E695" s="53" t="s">
        <v>1277</v>
      </c>
      <c r="F695" s="53" t="s">
        <v>954</v>
      </c>
      <c r="G695" s="53" t="s">
        <v>83</v>
      </c>
      <c r="H695" s="53" t="s">
        <v>900</v>
      </c>
      <c r="I695" s="53" t="s">
        <v>1459</v>
      </c>
      <c r="J695" s="53">
        <f t="shared" si="1512"/>
        <v>2</v>
      </c>
      <c r="K695" s="53" t="str">
        <f t="shared" si="1511"/>
        <v>109</v>
      </c>
      <c r="L695" s="53"/>
      <c r="M695" s="53" t="str" cm="1">
        <f t="array" aca="1" ref="M695" ca="1">IF(OFFSET(INDIRECT(ADDRESS(ROW(), COLUMN())),0,-1)="",VLOOKUP($G695,$A:$AAE,COLUMN(),FALSE),OFFSET(INDIRECT(ADDRESS(ROW(), COLUMN())),0,-1))</f>
        <v>237,20,91</v>
      </c>
      <c r="N695" s="16"/>
      <c r="O695" s="53" t="str" cm="1">
        <f t="array" aca="1" ref="O695" ca="1">IF(OFFSET(INDIRECT(ADDRESS(ROW(), COLUMN())),0,-1)="",VLOOKUP($G695,$A:$AAE,COLUMN(),FALSE),OFFSET(INDIRECT(ADDRESS(ROW(), COLUMN())),0,-1))</f>
        <v>面积*容积率</v>
      </c>
      <c r="P695" s="16"/>
      <c r="Q695" s="16" t="str" cm="1">
        <f t="array" aca="1" ref="Q695" ca="1">IF(OFFSET(INDIRECT(ADDRESS(ROW(), COLUMN())),0,-1)="",VLOOKUP($G695,$A:$AAE,COLUMN(),FALSE),OFFSET(INDIRECT(ADDRESS(ROW(), COLUMN())),0,-1))</f>
        <v>地块建筑面积*0</v>
      </c>
      <c r="R695" s="16"/>
      <c r="S695" s="16" t="str" cm="1">
        <f t="array" aca="1" ref="S695" ca="1">IF(OFFSET(INDIRECT(ADDRESS(ROW(), COLUMN())),0,-1)="",VLOOKUP($G695,$A:$AAE,COLUMN(),FALSE),OFFSET(INDIRECT(ADDRESS(ROW(), COLUMN())),0,-1))</f>
        <v>地块建筑面积*1</v>
      </c>
      <c r="T695" s="16"/>
      <c r="U695" s="16" t="str" cm="1">
        <f t="array" aca="1" ref="U695" ca="1">IF(OFFSET(INDIRECT(ADDRESS(ROW(), COLUMN())),0,-1)="",VLOOKUP($G695,$A:$AAE,COLUMN(),FALSE),OFFSET(INDIRECT(ADDRESS(ROW(), COLUMN())),0,-1))</f>
        <v>地块建筑面积*1*0.35</v>
      </c>
      <c r="V695" s="16"/>
      <c r="W695" s="53" t="str" cm="1">
        <f t="array" aca="1" ref="W695" ca="1">IF(OFFSET(INDIRECT(ADDRESS(ROW(), COLUMN())),0,-1)="",VLOOKUP($G695,$A:$AAE,COLUMN(),FALSE),OFFSET(INDIRECT(ADDRESS(ROW(), COLUMN())),0,-1))</f>
        <v>地块建筑面积*1*0.65</v>
      </c>
      <c r="X695" s="16"/>
      <c r="Y695" s="16" t="str" cm="1">
        <f t="array" aca="1" ref="Y695" ca="1">IF(OFFSET(INDIRECT(ADDRESS(ROW(), COLUMN())),0,-1)="",VLOOKUP($G695,$A:$AAE,COLUMN(),FALSE),OFFSET(INDIRECT(ADDRESS(ROW(), COLUMN())),0,-1))</f>
        <v>地块建筑面积*0</v>
      </c>
      <c r="Z695" s="16"/>
      <c r="AA695" s="16" t="str" cm="1">
        <f t="array" aca="1" ref="AA695" ca="1">IF(OFFSET(INDIRECT(ADDRESS(ROW(), COLUMN())),0,-1)="",VLOOKUP($G695,$A:$AAE,COLUMN(),FALSE),OFFSET(INDIRECT(ADDRESS(ROW(), COLUMN())),0,-1))</f>
        <v>地块建筑面积*0</v>
      </c>
      <c r="AB695" s="16"/>
      <c r="AC695" s="16" t="str" cm="1">
        <f t="array" aca="1" ref="AC695" ca="1">IF(OFFSET(INDIRECT(ADDRESS(ROW(), COLUMN())),0,-1)="",VLOOKUP($G695,$A:$AAE,COLUMN(),FALSE),OFFSET(INDIRECT(ADDRESS(ROW(), COLUMN())),0,-1))</f>
        <v>地块建筑面积*0</v>
      </c>
      <c r="AD695" s="16"/>
      <c r="AE695" s="16" t="str" cm="1">
        <f t="array" aca="1" ref="AE695" ca="1">IF(OFFSET(INDIRECT(ADDRESS(ROW(), COLUMN())),0,-1)="",VLOOKUP($G695,$A:$AAE,COLUMN(),FALSE),OFFSET(INDIRECT(ADDRESS(ROW(), COLUMN())),0,-1))</f>
        <v>面积*0</v>
      </c>
      <c r="AF695" s="16"/>
      <c r="AG695" s="16" t="str" cm="1">
        <f t="array" aca="1" ref="AG695" ca="1">IF(OFFSET(INDIRECT(ADDRESS(ROW(), COLUMN())),0,-1)="",VLOOKUP($G695,$A:$AAE,COLUMN(),FALSE),OFFSET(INDIRECT(ADDRESS(ROW(), COLUMN())),0,-1))</f>
        <v>面积*0</v>
      </c>
      <c r="AH695" s="16"/>
      <c r="AI695" s="16" t="str" cm="1">
        <f t="array" aca="1" ref="AI695" ca="1">IF(OFFSET(INDIRECT(ADDRESS(ROW(), COLUMN())),0,-1)="",VLOOKUP($G695,$A:$AAE,COLUMN(),FALSE),OFFSET(INDIRECT(ADDRESS(ROW(), COLUMN())),0,-1))</f>
        <v>-</v>
      </c>
      <c r="AJ695" s="16"/>
      <c r="AK695" s="16" cm="1">
        <f t="array" aca="1" ref="AK695" ca="1">IF(OFFSET(INDIRECT(ADDRESS(ROW(), COLUMN())),0,-1)="",VLOOKUP($G695,$A:$AAE,COLUMN(),FALSE),OFFSET(INDIRECT(ADDRESS(ROW(), COLUMN())),0,-1))</f>
        <v>0</v>
      </c>
      <c r="AL695" s="16"/>
      <c r="AM695" s="16" t="str" cm="1">
        <f t="array" aca="1" ref="AM695" ca="1">IF(OFFSET(INDIRECT(ADDRESS(ROW(), COLUMN())),0,-1)="",VLOOKUP($G695,$A:$AAE,COLUMN(),FALSE),OFFSET(INDIRECT(ADDRESS(ROW(), COLUMN())),0,-1))</f>
        <v>-</v>
      </c>
      <c r="AN695" s="16"/>
      <c r="AO695" s="16" cm="1">
        <f t="array" aca="1" ref="AO695" ca="1">IF(OFFSET(INDIRECT(ADDRESS(ROW(), COLUMN())),0,-1)="",VLOOKUP($G695,$A:$AAE,COLUMN(),FALSE),OFFSET(INDIRECT(ADDRESS(ROW(), COLUMN())),0,-1))</f>
        <v>0</v>
      </c>
      <c r="AP695" s="16"/>
      <c r="AQ695" s="16" t="str" cm="1">
        <f t="array" aca="1" ref="AQ695" ca="1">IF(OFFSET(INDIRECT(ADDRESS(ROW(), COLUMN())),0,-1)="",VLOOKUP($G695,$A:$AAE,COLUMN(),FALSE),OFFSET(INDIRECT(ADDRESS(ROW(), COLUMN())),0,-1))</f>
        <v>35平方米/岗位</v>
      </c>
      <c r="AR695" s="16"/>
      <c r="AS695" s="16" t="str" cm="1">
        <f t="array" aca="1" ref="AS695" ca="1">IF(OFFSET(INDIRECT(ADDRESS(ROW(), COLUMN())),0,-1)="",VLOOKUP($G695,$A:$AAE,COLUMN(),FALSE),OFFSET(INDIRECT(ADDRESS(ROW(), COLUMN())),0,-1))</f>
        <v>商服建筑面积/35</v>
      </c>
      <c r="AT695" s="16"/>
      <c r="AU695" s="16" t="str" cm="1">
        <f t="array" aca="1" ref="AU695" ca="1">IF(OFFSET(INDIRECT(ADDRESS(ROW(), COLUMN())),0,-1)="",VLOOKUP($G695,$A:$AAE,COLUMN(),FALSE),OFFSET(INDIRECT(ADDRESS(ROW(), COLUMN())),0,-1))</f>
        <v>1.1个/100平方米</v>
      </c>
      <c r="AV695" s="16"/>
      <c r="AW695" s="16" t="str" cm="1">
        <f t="array" aca="1" ref="AW695" ca="1">IF(OFFSET(INDIRECT(ADDRESS(ROW(), COLUMN())),0,-1)="",VLOOKUP($G695,$A:$AAE,COLUMN(),FALSE),OFFSET(INDIRECT(ADDRESS(ROW(), COLUMN())),0,-1))</f>
        <v>地块建筑面积*1.1/100</v>
      </c>
      <c r="AX695" s="116"/>
      <c r="AY695" s="16" t="str" cm="1">
        <f t="array" aca="1" ref="AY695" ca="1">IF(OFFSET(INDIRECT(ADDRESS(ROW(), COLUMN())),0,-1)="",VLOOKUP($G695,$A:$AAE,COLUMN(),FALSE),OFFSET(INDIRECT(ADDRESS(ROW(), COLUMN())),0,-1))</f>
        <v>10升/平方米*日</v>
      </c>
      <c r="AZ695" s="116"/>
      <c r="BA695" s="16" t="str" cm="1">
        <f t="array" aca="1" ref="BA695" ca="1">IF(OFFSET(INDIRECT(ADDRESS(ROW(), COLUMN())),0,-1)="",VLOOKUP($G695,$A:$AAE,COLUMN(),FALSE),OFFSET(INDIRECT(ADDRESS(ROW(), COLUMN())),0,-1))</f>
        <v>地块建筑面积*10/1000</v>
      </c>
      <c r="BB695" s="116"/>
      <c r="BC695" s="16" cm="1">
        <f t="array" aca="1" ref="BC695" ca="1">IF(OFFSET(INDIRECT(ADDRESS(ROW(), COLUMN())),0,-1)="",VLOOKUP($G695,$A:$AAE,COLUMN(),FALSE),OFFSET(INDIRECT(ADDRESS(ROW(), COLUMN())),0,-1))</f>
        <v>0.85</v>
      </c>
      <c r="BD695" s="116"/>
      <c r="BE695" s="16" t="str" cm="1">
        <f t="array" aca="1" ref="BE695" ca="1">IF(OFFSET(INDIRECT(ADDRESS(ROW(), COLUMN())),0,-1)="",VLOOKUP($G695,$A:$AAE,COLUMN(),FALSE),OFFSET(INDIRECT(ADDRESS(ROW(), COLUMN())),0,-1))</f>
        <v>用水量*0.85</v>
      </c>
      <c r="BF695" s="116"/>
      <c r="BG695" s="16" t="str" cm="1">
        <f t="array" aca="1" ref="BG695" ca="1">IF(OFFSET(INDIRECT(ADDRESS(ROW(), COLUMN())),0,-1)="",VLOOKUP($G695,$A:$AAE,COLUMN(),FALSE),OFFSET(INDIRECT(ADDRESS(ROW(), COLUMN())),0,-1))</f>
        <v>60瓦/平方米</v>
      </c>
      <c r="BH695" s="116"/>
      <c r="BI695" s="16" cm="1">
        <f t="array" aca="1" ref="BI695" ca="1">IF(OFFSET(INDIRECT(ADDRESS(ROW(), COLUMN())),0,-1)="",VLOOKUP($G695,$A:$AAE,COLUMN(),FALSE),OFFSET(INDIRECT(ADDRESS(ROW(), COLUMN())),0,-1))</f>
        <v>0.7</v>
      </c>
      <c r="BJ695" s="116"/>
      <c r="BK695" s="16" t="str" cm="1">
        <f t="array" aca="1" ref="BK695" ca="1">IF(OFFSET(INDIRECT(ADDRESS(ROW(), COLUMN())),0,-1)="",VLOOKUP($G695,$A:$AAE,COLUMN(),FALSE),OFFSET(INDIRECT(ADDRESS(ROW(), COLUMN())),0,-1))</f>
        <v>地块建筑面积*60*0.7/1000</v>
      </c>
      <c r="BL695" s="116"/>
      <c r="BM695" s="16" t="str" cm="1">
        <f t="array" aca="1" ref="BM695" ca="1">IF(OFFSET(INDIRECT(ADDRESS(ROW(), COLUMN())),0,-1)="",VLOOKUP($G695,$A:$AAE,COLUMN(),FALSE),OFFSET(INDIRECT(ADDRESS(ROW(), COLUMN())),0,-1))</f>
        <v>1.0门/100平方米</v>
      </c>
      <c r="BN695" s="116"/>
      <c r="BO695" s="16" t="str" cm="1">
        <f t="array" aca="1" ref="BO695" ca="1">IF(OFFSET(INDIRECT(ADDRESS(ROW(), COLUMN())),0,-1)="",VLOOKUP($G695,$A:$AAE,COLUMN(),FALSE),OFFSET(INDIRECT(ADDRESS(ROW(), COLUMN())),0,-1))</f>
        <v>地块建筑面积*1.0/100</v>
      </c>
      <c r="BP695" s="116"/>
      <c r="BQ695" s="16" t="str" cm="1">
        <f t="array" aca="1" ref="BQ695" ca="1">IF(OFFSET(INDIRECT(ADDRESS(ROW(), COLUMN())),0,-1)="",VLOOKUP($G695,$A:$AAE,COLUMN(),FALSE),OFFSET(INDIRECT(ADDRESS(ROW(), COLUMN())),0,-1))</f>
        <v>0.2门/100平方米</v>
      </c>
      <c r="BR695" s="116"/>
      <c r="BS695" s="16" t="str" cm="1">
        <f t="array" aca="1" ref="BS695" ca="1">IF(OFFSET(INDIRECT(ADDRESS(ROW(), COLUMN())),0,-1)="",VLOOKUP($G695,$A:$AAE,COLUMN(),FALSE),OFFSET(INDIRECT(ADDRESS(ROW(), COLUMN())),0,-1))</f>
        <v>地块建筑面积*0.2/100</v>
      </c>
      <c r="BT695" s="116"/>
      <c r="BU695" s="16" t="str" cm="1">
        <f t="array" aca="1" ref="BU695" ca="1">IF(OFFSET(INDIRECT(ADDRESS(ROW(), COLUMN())),0,-1)="",VLOOKUP($G695,$A:$AAE,COLUMN(),FALSE),OFFSET(INDIRECT(ADDRESS(ROW(), COLUMN())),0,-1))</f>
        <v>54.1pcu/万平方米，73：27</v>
      </c>
      <c r="BV695" s="116"/>
      <c r="BW695" s="16" t="str" cm="1">
        <f t="array" aca="1" ref="BW695" ca="1">IF(OFFSET(INDIRECT(ADDRESS(ROW(), COLUMN())),0,-1)="",VLOOKUP($G695,$A:$AAE,COLUMN(),FALSE),OFFSET(INDIRECT(ADDRESS(ROW(), COLUMN())),0,-1))</f>
        <v>地块建筑面积/10000*54.1*0.73</v>
      </c>
      <c r="BX695" s="116"/>
      <c r="BY695" s="16" t="str" cm="1">
        <f t="array" aca="1" ref="BY695" ca="1">IF(OFFSET(INDIRECT(ADDRESS(ROW(), COLUMN())),0,-1)="",VLOOKUP($G695,$A:$AAE,COLUMN(),FALSE),OFFSET(INDIRECT(ADDRESS(ROW(), COLUMN())),0,-1))</f>
        <v>地块建筑面积/10000*54.1*0.27</v>
      </c>
      <c r="BZ695" s="99"/>
      <c r="CA695" s="16" t="str" cm="1">
        <f t="array" aca="1" ref="CA695" ca="1">IF(OFFSET(INDIRECT(ADDRESS(ROW(), COLUMN())),0,-1)="",VLOOKUP($G695,$A:$AAE,COLUMN(),FALSE),OFFSET(INDIRECT(ADDRESS(ROW(), COLUMN())),0,-1))</f>
        <v>地块建筑面积*0.4</v>
      </c>
      <c r="CB695" s="16"/>
      <c r="CC695" s="16" t="str" cm="1">
        <f t="array" aca="1" ref="CC695" ca="1">IF(OFFSET(INDIRECT(ADDRESS(ROW(), COLUMN())),0,-1)="",VLOOKUP($G695,$A:$AAE,COLUMN(),FALSE),OFFSET(INDIRECT(ADDRESS(ROW(), COLUMN())),0,-1))</f>
        <v>地块建筑面积*0.4</v>
      </c>
      <c r="CD695" s="16"/>
      <c r="CE695" s="16" t="str" cm="1">
        <f t="array" aca="1" ref="CE695" ca="1">IF(OFFSET(INDIRECT(ADDRESS(ROW(), COLUMN())),0,-1)="",VLOOKUP($G695,$A:$AAE,COLUMN(),FALSE),OFFSET(INDIRECT(ADDRESS(ROW(), COLUMN())),0,-1))</f>
        <v>地块建筑面积*0.08</v>
      </c>
      <c r="CF695" s="16"/>
      <c r="CG695" s="16" t="str" cm="1">
        <f t="array" aca="1" ref="CG695" ca="1">IF(OFFSET(INDIRECT(ADDRESS(ROW(), COLUMN())),0,-1)="",VLOOKUP($G695,$A:$AAE,COLUMN(),FALSE),OFFSET(INDIRECT(ADDRESS(ROW(), COLUMN())),0,-1))</f>
        <v>地块建筑面积*0.08</v>
      </c>
      <c r="CH695" s="16"/>
      <c r="CI695" s="53" t="str" cm="1">
        <f t="array" aca="1" ref="CI695" ca="1">IF(OFFSET(INDIRECT(ADDRESS(ROW(), COLUMN())),0,-1)="",VLOOKUP($G695,$A:$AAE,COLUMN(),FALSE),OFFSET(INDIRECT(ADDRESS(ROW(), COLUMN())),0,-1))</f>
        <v>城镇建设用地</v>
      </c>
      <c r="CJ695" s="76" t="s">
        <v>1962</v>
      </c>
      <c r="CK695" s="78" t="str">
        <f t="shared" si="1464"/>
        <v>唯一标识:0902/0903#商务金融用地/娱乐用地#国空</v>
      </c>
      <c r="CL695" s="78" t="str">
        <f t="shared" si="1465"/>
        <v>性质名称:商务金融用地/娱乐用地</v>
      </c>
      <c r="CM695" s="78" t="str">
        <f t="shared" si="1466"/>
        <v>地块性质过滤:</v>
      </c>
      <c r="CN695" s="78" t="str">
        <f t="shared" si="1467"/>
        <v>地块性质:0902/0903</v>
      </c>
      <c r="CO695" s="78" t="str">
        <f t="shared" si="1468"/>
        <v>地类标准:国空</v>
      </c>
      <c r="CP695" s="78" t="str">
        <f t="shared" si="1469"/>
        <v>地块性质别称:B2/B3</v>
      </c>
      <c r="CQ695" s="78" t="str">
        <f t="shared" si="1470"/>
        <v>属性继承:B2#商务用地#城规</v>
      </c>
      <c r="CR695" s="78" t="str">
        <f t="shared" si="1471"/>
        <v>父类:B2</v>
      </c>
      <c r="CS695" s="78" t="str">
        <f t="shared" si="1472"/>
        <v>级别继承:09#商业服务业用地#国空</v>
      </c>
      <c r="CT695" s="78" t="str">
        <f t="shared" si="1473"/>
        <v>级别层次:2</v>
      </c>
      <c r="CU695" s="78" t="str">
        <f t="shared" si="1474"/>
        <v>级别:109</v>
      </c>
      <c r="CV695" s="78" t="str">
        <f t="shared" ca="1" si="1475"/>
        <v>地块颜色:237,20,91</v>
      </c>
      <c r="CW695" s="78" t="str">
        <f t="shared" ca="1" si="1476"/>
        <v>建筑面积公式:面积*容积率</v>
      </c>
      <c r="CX695" s="78" t="str">
        <f t="shared" ca="1" si="1477"/>
        <v>住宅建筑面积公式:地块建筑面积*0</v>
      </c>
      <c r="CY695" s="78" t="str">
        <f t="shared" ca="1" si="1478"/>
        <v>商服建筑面积公式:地块建筑面积*1</v>
      </c>
      <c r="CZ695" s="78" t="str">
        <f t="shared" ca="1" si="1479"/>
        <v>商服中商业建筑面积公式:地块建筑面积*1*0.35</v>
      </c>
      <c r="DA695" s="78" t="str">
        <f t="shared" ca="1" si="1480"/>
        <v>商服中办公建筑面积公式:地块建筑面积*1*0.65</v>
      </c>
      <c r="DB695" s="78" t="str">
        <f t="shared" ca="1" si="1481"/>
        <v>公服建筑面积公式:地块建筑面积*0</v>
      </c>
      <c r="DC695" s="78" t="str">
        <f t="shared" ca="1" si="1482"/>
        <v>工业建筑面积公式:地块建筑面积*0</v>
      </c>
      <c r="DD695" s="78" t="str">
        <f t="shared" ca="1" si="1483"/>
        <v>市政建筑面积公式:地块建筑面积*0</v>
      </c>
      <c r="DE695" s="78" t="str">
        <f t="shared" ca="1" si="1461"/>
        <v>绿地面积指定指标:面积*0</v>
      </c>
      <c r="DF695" s="78" t="str">
        <f t="shared" ca="1" si="1462"/>
        <v>绿地面积指定公式:面积*0</v>
      </c>
      <c r="DG695" s="78" t="str">
        <f t="shared" ca="1" si="1484"/>
        <v>户数指标:-</v>
      </c>
      <c r="DH695" s="78" t="str">
        <f t="shared" ca="1" si="1485"/>
        <v>户数公式:0</v>
      </c>
      <c r="DI695" s="78" t="str">
        <f t="shared" ca="1" si="1486"/>
        <v>人数指标:-</v>
      </c>
      <c r="DJ695" s="78" t="str">
        <f t="shared" ca="1" si="1487"/>
        <v>人数公式:0</v>
      </c>
      <c r="DK695" s="78" t="str">
        <f t="shared" ca="1" si="1488"/>
        <v>就业指标:35平方米/岗位</v>
      </c>
      <c r="DL695" s="78" t="str">
        <f t="shared" ca="1" si="1489"/>
        <v>就业公式:商服建筑面积/35</v>
      </c>
      <c r="DM695" s="78" t="str">
        <f t="shared" ca="1" si="1490"/>
        <v>机动车指标:1.1个/100平方米</v>
      </c>
      <c r="DN695" s="78" t="str">
        <f t="shared" ca="1" si="1491"/>
        <v>机动车公式:地块建筑面积*1.1/100</v>
      </c>
      <c r="DO695" s="78" t="str">
        <f t="shared" ca="1" si="1492"/>
        <v>用水量指标:10升/平方米*日</v>
      </c>
      <c r="DP695" s="78" t="str">
        <f t="shared" ca="1" si="1493"/>
        <v>用水量公式:地块建筑面积*10/1000</v>
      </c>
      <c r="DQ695" s="78" t="str">
        <f t="shared" ca="1" si="1494"/>
        <v>污水折算系数:0.85</v>
      </c>
      <c r="DR695" s="78" t="str">
        <f t="shared" ca="1" si="1495"/>
        <v>污水量公式:用水量*0.85</v>
      </c>
      <c r="DS695" s="78" t="str">
        <f t="shared" ca="1" si="1496"/>
        <v>用电负荷指标:60瓦/平方米</v>
      </c>
      <c r="DT695" s="78" t="str">
        <f t="shared" ca="1" si="1497"/>
        <v>同时率:0.7</v>
      </c>
      <c r="DU695" s="78" t="str">
        <f t="shared" ca="1" si="1498"/>
        <v>用电量公式:地块建筑面积*60*0.7/1000</v>
      </c>
      <c r="DV695" s="78" t="str">
        <f t="shared" ca="1" si="1499"/>
        <v>固话装机指标:1.0门/100平方米</v>
      </c>
      <c r="DW695" s="78" t="str">
        <f t="shared" ca="1" si="1500"/>
        <v>固话量公式:地块建筑面积*1.0/100</v>
      </c>
      <c r="DX695" s="78" t="str">
        <f t="shared" ca="1" si="1501"/>
        <v>有线电视指标:0.2门/100平方米</v>
      </c>
      <c r="DY695" s="78" t="str">
        <f t="shared" ca="1" si="1502"/>
        <v>电视量公式:地块建筑面积*0.2/100</v>
      </c>
      <c r="DZ695" s="78" t="str">
        <f t="shared" ca="1" si="1503"/>
        <v>高峰机动车生成量指标:54.1pcu/万平方米，73：27</v>
      </c>
      <c r="EA695" s="78" t="str">
        <f t="shared" ca="1" si="1504"/>
        <v>高峰机动车吸引量公式:地块建筑面积/10000*54.1*0.73</v>
      </c>
      <c r="EB695" s="78" t="str">
        <f t="shared" ca="1" si="1505"/>
        <v>高峰机动车发生量公式:地块建筑面积/10000*54.1*0.27</v>
      </c>
      <c r="EC695" s="78" t="str">
        <f t="shared" ca="1" si="1508"/>
        <v>地下空间指标:地块建筑面积*0.4</v>
      </c>
      <c r="ED695" s="78" t="str">
        <f t="shared" ca="1" si="1506"/>
        <v>地下空间公式:地块建筑面积*0.4</v>
      </c>
      <c r="EE695" s="78" t="str">
        <f t="shared" ca="1" si="1509"/>
        <v>人防指标:地块建筑面积*0.08</v>
      </c>
      <c r="EF695" s="78" t="str">
        <f t="shared" ca="1" si="1507"/>
        <v>人防公式:地块建筑面积*0.08</v>
      </c>
      <c r="EG695" s="78" t="str">
        <f t="shared" ca="1" si="1463"/>
        <v>用地构成:城镇建设用地</v>
      </c>
      <c r="EH695" s="78" t="s">
        <v>1962</v>
      </c>
      <c r="EI695" s="79" t="str">
        <f t="shared" ca="1" si="1460"/>
        <v>唯一标识:0902/0903#商务金融用地/娱乐用地#国空;性质名称:商务金融用地/娱乐用地;地块性质过滤:;地块性质:0902/0903;地类标准:国空;地块性质别称:B2/B3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5" t="s">
        <v>1962</v>
      </c>
    </row>
    <row r="696" spans="1:140" ht="16.5" x14ac:dyDescent="0.2">
      <c r="A696" s="53" t="str">
        <f t="shared" si="1510"/>
        <v>0902/12#商务金融用地/交通运输用地#国空</v>
      </c>
      <c r="B696" s="53" t="s">
        <v>622</v>
      </c>
      <c r="C696" s="53"/>
      <c r="D696" s="53" t="s">
        <v>1204</v>
      </c>
      <c r="E696" s="53" t="s">
        <v>1277</v>
      </c>
      <c r="F696" s="53" t="s">
        <v>955</v>
      </c>
      <c r="G696" s="53" t="s">
        <v>83</v>
      </c>
      <c r="H696" s="53" t="s">
        <v>900</v>
      </c>
      <c r="I696" s="53" t="s">
        <v>1459</v>
      </c>
      <c r="J696" s="53">
        <f t="shared" si="1512"/>
        <v>2</v>
      </c>
      <c r="K696" s="53" t="str">
        <f t="shared" si="1511"/>
        <v>109</v>
      </c>
      <c r="L696" s="53"/>
      <c r="M696" s="53" t="str" cm="1">
        <f t="array" aca="1" ref="M696" ca="1">IF(OFFSET(INDIRECT(ADDRESS(ROW(), COLUMN())),0,-1)="",VLOOKUP($G696,$A:$AAE,COLUMN(),FALSE),OFFSET(INDIRECT(ADDRESS(ROW(), COLUMN())),0,-1))</f>
        <v>237,20,91</v>
      </c>
      <c r="N696" s="16"/>
      <c r="O696" s="53" t="str" cm="1">
        <f t="array" aca="1" ref="O696" ca="1">IF(OFFSET(INDIRECT(ADDRESS(ROW(), COLUMN())),0,-1)="",VLOOKUP($G696,$A:$AAE,COLUMN(),FALSE),OFFSET(INDIRECT(ADDRESS(ROW(), COLUMN())),0,-1))</f>
        <v>面积*容积率</v>
      </c>
      <c r="P696" s="16"/>
      <c r="Q696" s="16" t="str" cm="1">
        <f t="array" aca="1" ref="Q696" ca="1">IF(OFFSET(INDIRECT(ADDRESS(ROW(), COLUMN())),0,-1)="",VLOOKUP($G696,$A:$AAE,COLUMN(),FALSE),OFFSET(INDIRECT(ADDRESS(ROW(), COLUMN())),0,-1))</f>
        <v>地块建筑面积*0</v>
      </c>
      <c r="R696" s="16"/>
      <c r="S696" s="16" t="str" cm="1">
        <f t="array" aca="1" ref="S696" ca="1">IF(OFFSET(INDIRECT(ADDRESS(ROW(), COLUMN())),0,-1)="",VLOOKUP($G696,$A:$AAE,COLUMN(),FALSE),OFFSET(INDIRECT(ADDRESS(ROW(), COLUMN())),0,-1))</f>
        <v>地块建筑面积*1</v>
      </c>
      <c r="T696" s="16"/>
      <c r="U696" s="16" t="str" cm="1">
        <f t="array" aca="1" ref="U696" ca="1">IF(OFFSET(INDIRECT(ADDRESS(ROW(), COLUMN())),0,-1)="",VLOOKUP($G696,$A:$AAE,COLUMN(),FALSE),OFFSET(INDIRECT(ADDRESS(ROW(), COLUMN())),0,-1))</f>
        <v>地块建筑面积*1*0.35</v>
      </c>
      <c r="V696" s="16"/>
      <c r="W696" s="53" t="str" cm="1">
        <f t="array" aca="1" ref="W696" ca="1">IF(OFFSET(INDIRECT(ADDRESS(ROW(), COLUMN())),0,-1)="",VLOOKUP($G696,$A:$AAE,COLUMN(),FALSE),OFFSET(INDIRECT(ADDRESS(ROW(), COLUMN())),0,-1))</f>
        <v>地块建筑面积*1*0.65</v>
      </c>
      <c r="X696" s="16"/>
      <c r="Y696" s="16" t="str" cm="1">
        <f t="array" aca="1" ref="Y696" ca="1">IF(OFFSET(INDIRECT(ADDRESS(ROW(), COLUMN())),0,-1)="",VLOOKUP($G696,$A:$AAE,COLUMN(),FALSE),OFFSET(INDIRECT(ADDRESS(ROW(), COLUMN())),0,-1))</f>
        <v>地块建筑面积*0</v>
      </c>
      <c r="Z696" s="16"/>
      <c r="AA696" s="16" t="str" cm="1">
        <f t="array" aca="1" ref="AA696" ca="1">IF(OFFSET(INDIRECT(ADDRESS(ROW(), COLUMN())),0,-1)="",VLOOKUP($G696,$A:$AAE,COLUMN(),FALSE),OFFSET(INDIRECT(ADDRESS(ROW(), COLUMN())),0,-1))</f>
        <v>地块建筑面积*0</v>
      </c>
      <c r="AB696" s="16"/>
      <c r="AC696" s="16" t="str" cm="1">
        <f t="array" aca="1" ref="AC696" ca="1">IF(OFFSET(INDIRECT(ADDRESS(ROW(), COLUMN())),0,-1)="",VLOOKUP($G696,$A:$AAE,COLUMN(),FALSE),OFFSET(INDIRECT(ADDRESS(ROW(), COLUMN())),0,-1))</f>
        <v>地块建筑面积*0</v>
      </c>
      <c r="AD696" s="16"/>
      <c r="AE696" s="16" t="str" cm="1">
        <f t="array" aca="1" ref="AE696" ca="1">IF(OFFSET(INDIRECT(ADDRESS(ROW(), COLUMN())),0,-1)="",VLOOKUP($G696,$A:$AAE,COLUMN(),FALSE),OFFSET(INDIRECT(ADDRESS(ROW(), COLUMN())),0,-1))</f>
        <v>面积*0</v>
      </c>
      <c r="AF696" s="16"/>
      <c r="AG696" s="16" t="str" cm="1">
        <f t="array" aca="1" ref="AG696" ca="1">IF(OFFSET(INDIRECT(ADDRESS(ROW(), COLUMN())),0,-1)="",VLOOKUP($G696,$A:$AAE,COLUMN(),FALSE),OFFSET(INDIRECT(ADDRESS(ROW(), COLUMN())),0,-1))</f>
        <v>面积*0</v>
      </c>
      <c r="AH696" s="16"/>
      <c r="AI696" s="16" t="str" cm="1">
        <f t="array" aca="1" ref="AI696" ca="1">IF(OFFSET(INDIRECT(ADDRESS(ROW(), COLUMN())),0,-1)="",VLOOKUP($G696,$A:$AAE,COLUMN(),FALSE),OFFSET(INDIRECT(ADDRESS(ROW(), COLUMN())),0,-1))</f>
        <v>-</v>
      </c>
      <c r="AJ696" s="16"/>
      <c r="AK696" s="16" cm="1">
        <f t="array" aca="1" ref="AK696" ca="1">IF(OFFSET(INDIRECT(ADDRESS(ROW(), COLUMN())),0,-1)="",VLOOKUP($G696,$A:$AAE,COLUMN(),FALSE),OFFSET(INDIRECT(ADDRESS(ROW(), COLUMN())),0,-1))</f>
        <v>0</v>
      </c>
      <c r="AL696" s="16"/>
      <c r="AM696" s="16" t="str" cm="1">
        <f t="array" aca="1" ref="AM696" ca="1">IF(OFFSET(INDIRECT(ADDRESS(ROW(), COLUMN())),0,-1)="",VLOOKUP($G696,$A:$AAE,COLUMN(),FALSE),OFFSET(INDIRECT(ADDRESS(ROW(), COLUMN())),0,-1))</f>
        <v>-</v>
      </c>
      <c r="AN696" s="16"/>
      <c r="AO696" s="16" cm="1">
        <f t="array" aca="1" ref="AO696" ca="1">IF(OFFSET(INDIRECT(ADDRESS(ROW(), COLUMN())),0,-1)="",VLOOKUP($G696,$A:$AAE,COLUMN(),FALSE),OFFSET(INDIRECT(ADDRESS(ROW(), COLUMN())),0,-1))</f>
        <v>0</v>
      </c>
      <c r="AP696" s="16"/>
      <c r="AQ696" s="16" t="str" cm="1">
        <f t="array" aca="1" ref="AQ696" ca="1">IF(OFFSET(INDIRECT(ADDRESS(ROW(), COLUMN())),0,-1)="",VLOOKUP($G696,$A:$AAE,COLUMN(),FALSE),OFFSET(INDIRECT(ADDRESS(ROW(), COLUMN())),0,-1))</f>
        <v>35平方米/岗位</v>
      </c>
      <c r="AR696" s="16"/>
      <c r="AS696" s="16" t="str" cm="1">
        <f t="array" aca="1" ref="AS696" ca="1">IF(OFFSET(INDIRECT(ADDRESS(ROW(), COLUMN())),0,-1)="",VLOOKUP($G696,$A:$AAE,COLUMN(),FALSE),OFFSET(INDIRECT(ADDRESS(ROW(), COLUMN())),0,-1))</f>
        <v>商服建筑面积/35</v>
      </c>
      <c r="AT696" s="16"/>
      <c r="AU696" s="16" t="str" cm="1">
        <f t="array" aca="1" ref="AU696" ca="1">IF(OFFSET(INDIRECT(ADDRESS(ROW(), COLUMN())),0,-1)="",VLOOKUP($G696,$A:$AAE,COLUMN(),FALSE),OFFSET(INDIRECT(ADDRESS(ROW(), COLUMN())),0,-1))</f>
        <v>1.1个/100平方米</v>
      </c>
      <c r="AV696" s="16"/>
      <c r="AW696" s="16" t="str" cm="1">
        <f t="array" aca="1" ref="AW696" ca="1">IF(OFFSET(INDIRECT(ADDRESS(ROW(), COLUMN())),0,-1)="",VLOOKUP($G696,$A:$AAE,COLUMN(),FALSE),OFFSET(INDIRECT(ADDRESS(ROW(), COLUMN())),0,-1))</f>
        <v>地块建筑面积*1.1/100</v>
      </c>
      <c r="AX696" s="116"/>
      <c r="AY696" s="16" t="str" cm="1">
        <f t="array" aca="1" ref="AY696" ca="1">IF(OFFSET(INDIRECT(ADDRESS(ROW(), COLUMN())),0,-1)="",VLOOKUP($G696,$A:$AAE,COLUMN(),FALSE),OFFSET(INDIRECT(ADDRESS(ROW(), COLUMN())),0,-1))</f>
        <v>10升/平方米*日</v>
      </c>
      <c r="AZ696" s="116"/>
      <c r="BA696" s="16" t="str" cm="1">
        <f t="array" aca="1" ref="BA696" ca="1">IF(OFFSET(INDIRECT(ADDRESS(ROW(), COLUMN())),0,-1)="",VLOOKUP($G696,$A:$AAE,COLUMN(),FALSE),OFFSET(INDIRECT(ADDRESS(ROW(), COLUMN())),0,-1))</f>
        <v>地块建筑面积*10/1000</v>
      </c>
      <c r="BB696" s="116"/>
      <c r="BC696" s="16" cm="1">
        <f t="array" aca="1" ref="BC696" ca="1">IF(OFFSET(INDIRECT(ADDRESS(ROW(), COLUMN())),0,-1)="",VLOOKUP($G696,$A:$AAE,COLUMN(),FALSE),OFFSET(INDIRECT(ADDRESS(ROW(), COLUMN())),0,-1))</f>
        <v>0.85</v>
      </c>
      <c r="BD696" s="116"/>
      <c r="BE696" s="16" t="str" cm="1">
        <f t="array" aca="1" ref="BE696" ca="1">IF(OFFSET(INDIRECT(ADDRESS(ROW(), COLUMN())),0,-1)="",VLOOKUP($G696,$A:$AAE,COLUMN(),FALSE),OFFSET(INDIRECT(ADDRESS(ROW(), COLUMN())),0,-1))</f>
        <v>用水量*0.85</v>
      </c>
      <c r="BF696" s="116"/>
      <c r="BG696" s="16" t="str" cm="1">
        <f t="array" aca="1" ref="BG696" ca="1">IF(OFFSET(INDIRECT(ADDRESS(ROW(), COLUMN())),0,-1)="",VLOOKUP($G696,$A:$AAE,COLUMN(),FALSE),OFFSET(INDIRECT(ADDRESS(ROW(), COLUMN())),0,-1))</f>
        <v>60瓦/平方米</v>
      </c>
      <c r="BH696" s="116"/>
      <c r="BI696" s="16" cm="1">
        <f t="array" aca="1" ref="BI696" ca="1">IF(OFFSET(INDIRECT(ADDRESS(ROW(), COLUMN())),0,-1)="",VLOOKUP($G696,$A:$AAE,COLUMN(),FALSE),OFFSET(INDIRECT(ADDRESS(ROW(), COLUMN())),0,-1))</f>
        <v>0.7</v>
      </c>
      <c r="BJ696" s="116"/>
      <c r="BK696" s="16" t="str" cm="1">
        <f t="array" aca="1" ref="BK696" ca="1">IF(OFFSET(INDIRECT(ADDRESS(ROW(), COLUMN())),0,-1)="",VLOOKUP($G696,$A:$AAE,COLUMN(),FALSE),OFFSET(INDIRECT(ADDRESS(ROW(), COLUMN())),0,-1))</f>
        <v>地块建筑面积*60*0.7/1000</v>
      </c>
      <c r="BL696" s="116"/>
      <c r="BM696" s="16" t="str" cm="1">
        <f t="array" aca="1" ref="BM696" ca="1">IF(OFFSET(INDIRECT(ADDRESS(ROW(), COLUMN())),0,-1)="",VLOOKUP($G696,$A:$AAE,COLUMN(),FALSE),OFFSET(INDIRECT(ADDRESS(ROW(), COLUMN())),0,-1))</f>
        <v>1.0门/100平方米</v>
      </c>
      <c r="BN696" s="116"/>
      <c r="BO696" s="16" t="str" cm="1">
        <f t="array" aca="1" ref="BO696" ca="1">IF(OFFSET(INDIRECT(ADDRESS(ROW(), COLUMN())),0,-1)="",VLOOKUP($G696,$A:$AAE,COLUMN(),FALSE),OFFSET(INDIRECT(ADDRESS(ROW(), COLUMN())),0,-1))</f>
        <v>地块建筑面积*1.0/100</v>
      </c>
      <c r="BP696" s="116"/>
      <c r="BQ696" s="16" t="str" cm="1">
        <f t="array" aca="1" ref="BQ696" ca="1">IF(OFFSET(INDIRECT(ADDRESS(ROW(), COLUMN())),0,-1)="",VLOOKUP($G696,$A:$AAE,COLUMN(),FALSE),OFFSET(INDIRECT(ADDRESS(ROW(), COLUMN())),0,-1))</f>
        <v>0.2门/100平方米</v>
      </c>
      <c r="BR696" s="116"/>
      <c r="BS696" s="16" t="str" cm="1">
        <f t="array" aca="1" ref="BS696" ca="1">IF(OFFSET(INDIRECT(ADDRESS(ROW(), COLUMN())),0,-1)="",VLOOKUP($G696,$A:$AAE,COLUMN(),FALSE),OFFSET(INDIRECT(ADDRESS(ROW(), COLUMN())),0,-1))</f>
        <v>地块建筑面积*0.2/100</v>
      </c>
      <c r="BT696" s="116"/>
      <c r="BU696" s="16" t="str" cm="1">
        <f t="array" aca="1" ref="BU696" ca="1">IF(OFFSET(INDIRECT(ADDRESS(ROW(), COLUMN())),0,-1)="",VLOOKUP($G696,$A:$AAE,COLUMN(),FALSE),OFFSET(INDIRECT(ADDRESS(ROW(), COLUMN())),0,-1))</f>
        <v>54.1pcu/万平方米，73：27</v>
      </c>
      <c r="BV696" s="116"/>
      <c r="BW696" s="16" t="str" cm="1">
        <f t="array" aca="1" ref="BW696" ca="1">IF(OFFSET(INDIRECT(ADDRESS(ROW(), COLUMN())),0,-1)="",VLOOKUP($G696,$A:$AAE,COLUMN(),FALSE),OFFSET(INDIRECT(ADDRESS(ROW(), COLUMN())),0,-1))</f>
        <v>地块建筑面积/10000*54.1*0.73</v>
      </c>
      <c r="BX696" s="116"/>
      <c r="BY696" s="16" t="str" cm="1">
        <f t="array" aca="1" ref="BY696" ca="1">IF(OFFSET(INDIRECT(ADDRESS(ROW(), COLUMN())),0,-1)="",VLOOKUP($G696,$A:$AAE,COLUMN(),FALSE),OFFSET(INDIRECT(ADDRESS(ROW(), COLUMN())),0,-1))</f>
        <v>地块建筑面积/10000*54.1*0.27</v>
      </c>
      <c r="BZ696" s="99"/>
      <c r="CA696" s="16" t="str" cm="1">
        <f t="array" aca="1" ref="CA696" ca="1">IF(OFFSET(INDIRECT(ADDRESS(ROW(), COLUMN())),0,-1)="",VLOOKUP($G696,$A:$AAE,COLUMN(),FALSE),OFFSET(INDIRECT(ADDRESS(ROW(), COLUMN())),0,-1))</f>
        <v>地块建筑面积*0.4</v>
      </c>
      <c r="CB696" s="16"/>
      <c r="CC696" s="16" t="str" cm="1">
        <f t="array" aca="1" ref="CC696" ca="1">IF(OFFSET(INDIRECT(ADDRESS(ROW(), COLUMN())),0,-1)="",VLOOKUP($G696,$A:$AAE,COLUMN(),FALSE),OFFSET(INDIRECT(ADDRESS(ROW(), COLUMN())),0,-1))</f>
        <v>地块建筑面积*0.4</v>
      </c>
      <c r="CD696" s="16"/>
      <c r="CE696" s="16" t="str" cm="1">
        <f t="array" aca="1" ref="CE696" ca="1">IF(OFFSET(INDIRECT(ADDRESS(ROW(), COLUMN())),0,-1)="",VLOOKUP($G696,$A:$AAE,COLUMN(),FALSE),OFFSET(INDIRECT(ADDRESS(ROW(), COLUMN())),0,-1))</f>
        <v>地块建筑面积*0.08</v>
      </c>
      <c r="CF696" s="16"/>
      <c r="CG696" s="16" t="str" cm="1">
        <f t="array" aca="1" ref="CG696" ca="1">IF(OFFSET(INDIRECT(ADDRESS(ROW(), COLUMN())),0,-1)="",VLOOKUP($G696,$A:$AAE,COLUMN(),FALSE),OFFSET(INDIRECT(ADDRESS(ROW(), COLUMN())),0,-1))</f>
        <v>地块建筑面积*0.08</v>
      </c>
      <c r="CH696" s="16"/>
      <c r="CI696" s="53" t="str" cm="1">
        <f t="array" aca="1" ref="CI696" ca="1">IF(OFFSET(INDIRECT(ADDRESS(ROW(), COLUMN())),0,-1)="",VLOOKUP($G696,$A:$AAE,COLUMN(),FALSE),OFFSET(INDIRECT(ADDRESS(ROW(), COLUMN())),0,-1))</f>
        <v>城镇建设用地</v>
      </c>
      <c r="CJ696" s="76" t="s">
        <v>1962</v>
      </c>
      <c r="CK696" s="78" t="str">
        <f t="shared" si="1464"/>
        <v>唯一标识:0902/12#商务金融用地/交通运输用地#国空</v>
      </c>
      <c r="CL696" s="78" t="str">
        <f t="shared" si="1465"/>
        <v>性质名称:商务金融用地/交通运输用地</v>
      </c>
      <c r="CM696" s="78" t="str">
        <f t="shared" si="1466"/>
        <v>地块性质过滤:</v>
      </c>
      <c r="CN696" s="78" t="str">
        <f t="shared" si="1467"/>
        <v>地块性质:0902/12</v>
      </c>
      <c r="CO696" s="78" t="str">
        <f t="shared" si="1468"/>
        <v>地类标准:国空</v>
      </c>
      <c r="CP696" s="78" t="str">
        <f t="shared" si="1469"/>
        <v>地块性质别称:B2/S</v>
      </c>
      <c r="CQ696" s="78" t="str">
        <f t="shared" si="1470"/>
        <v>属性继承:B2#商务用地#城规</v>
      </c>
      <c r="CR696" s="78" t="str">
        <f t="shared" si="1471"/>
        <v>父类:B2</v>
      </c>
      <c r="CS696" s="78" t="str">
        <f t="shared" si="1472"/>
        <v>级别继承:09#商业服务业用地#国空</v>
      </c>
      <c r="CT696" s="78" t="str">
        <f t="shared" si="1473"/>
        <v>级别层次:2</v>
      </c>
      <c r="CU696" s="78" t="str">
        <f t="shared" si="1474"/>
        <v>级别:109</v>
      </c>
      <c r="CV696" s="78" t="str">
        <f t="shared" ca="1" si="1475"/>
        <v>地块颜色:237,20,91</v>
      </c>
      <c r="CW696" s="78" t="str">
        <f t="shared" ca="1" si="1476"/>
        <v>建筑面积公式:面积*容积率</v>
      </c>
      <c r="CX696" s="78" t="str">
        <f t="shared" ca="1" si="1477"/>
        <v>住宅建筑面积公式:地块建筑面积*0</v>
      </c>
      <c r="CY696" s="78" t="str">
        <f t="shared" ca="1" si="1478"/>
        <v>商服建筑面积公式:地块建筑面积*1</v>
      </c>
      <c r="CZ696" s="78" t="str">
        <f t="shared" ca="1" si="1479"/>
        <v>商服中商业建筑面积公式:地块建筑面积*1*0.35</v>
      </c>
      <c r="DA696" s="78" t="str">
        <f t="shared" ca="1" si="1480"/>
        <v>商服中办公建筑面积公式:地块建筑面积*1*0.65</v>
      </c>
      <c r="DB696" s="78" t="str">
        <f t="shared" ca="1" si="1481"/>
        <v>公服建筑面积公式:地块建筑面积*0</v>
      </c>
      <c r="DC696" s="78" t="str">
        <f t="shared" ca="1" si="1482"/>
        <v>工业建筑面积公式:地块建筑面积*0</v>
      </c>
      <c r="DD696" s="78" t="str">
        <f t="shared" ca="1" si="1483"/>
        <v>市政建筑面积公式:地块建筑面积*0</v>
      </c>
      <c r="DE696" s="78" t="str">
        <f t="shared" ca="1" si="1461"/>
        <v>绿地面积指定指标:面积*0</v>
      </c>
      <c r="DF696" s="78" t="str">
        <f t="shared" ca="1" si="1462"/>
        <v>绿地面积指定公式:面积*0</v>
      </c>
      <c r="DG696" s="78" t="str">
        <f t="shared" ca="1" si="1484"/>
        <v>户数指标:-</v>
      </c>
      <c r="DH696" s="78" t="str">
        <f t="shared" ca="1" si="1485"/>
        <v>户数公式:0</v>
      </c>
      <c r="DI696" s="78" t="str">
        <f t="shared" ca="1" si="1486"/>
        <v>人数指标:-</v>
      </c>
      <c r="DJ696" s="78" t="str">
        <f t="shared" ca="1" si="1487"/>
        <v>人数公式:0</v>
      </c>
      <c r="DK696" s="78" t="str">
        <f t="shared" ca="1" si="1488"/>
        <v>就业指标:35平方米/岗位</v>
      </c>
      <c r="DL696" s="78" t="str">
        <f t="shared" ca="1" si="1489"/>
        <v>就业公式:商服建筑面积/35</v>
      </c>
      <c r="DM696" s="78" t="str">
        <f t="shared" ca="1" si="1490"/>
        <v>机动车指标:1.1个/100平方米</v>
      </c>
      <c r="DN696" s="78" t="str">
        <f t="shared" ca="1" si="1491"/>
        <v>机动车公式:地块建筑面积*1.1/100</v>
      </c>
      <c r="DO696" s="78" t="str">
        <f t="shared" ca="1" si="1492"/>
        <v>用水量指标:10升/平方米*日</v>
      </c>
      <c r="DP696" s="78" t="str">
        <f t="shared" ca="1" si="1493"/>
        <v>用水量公式:地块建筑面积*10/1000</v>
      </c>
      <c r="DQ696" s="78" t="str">
        <f t="shared" ca="1" si="1494"/>
        <v>污水折算系数:0.85</v>
      </c>
      <c r="DR696" s="78" t="str">
        <f t="shared" ca="1" si="1495"/>
        <v>污水量公式:用水量*0.85</v>
      </c>
      <c r="DS696" s="78" t="str">
        <f t="shared" ca="1" si="1496"/>
        <v>用电负荷指标:60瓦/平方米</v>
      </c>
      <c r="DT696" s="78" t="str">
        <f t="shared" ca="1" si="1497"/>
        <v>同时率:0.7</v>
      </c>
      <c r="DU696" s="78" t="str">
        <f t="shared" ca="1" si="1498"/>
        <v>用电量公式:地块建筑面积*60*0.7/1000</v>
      </c>
      <c r="DV696" s="78" t="str">
        <f t="shared" ca="1" si="1499"/>
        <v>固话装机指标:1.0门/100平方米</v>
      </c>
      <c r="DW696" s="78" t="str">
        <f t="shared" ca="1" si="1500"/>
        <v>固话量公式:地块建筑面积*1.0/100</v>
      </c>
      <c r="DX696" s="78" t="str">
        <f t="shared" ca="1" si="1501"/>
        <v>有线电视指标:0.2门/100平方米</v>
      </c>
      <c r="DY696" s="78" t="str">
        <f t="shared" ca="1" si="1502"/>
        <v>电视量公式:地块建筑面积*0.2/100</v>
      </c>
      <c r="DZ696" s="78" t="str">
        <f t="shared" ca="1" si="1503"/>
        <v>高峰机动车生成量指标:54.1pcu/万平方米，73：27</v>
      </c>
      <c r="EA696" s="78" t="str">
        <f t="shared" ca="1" si="1504"/>
        <v>高峰机动车吸引量公式:地块建筑面积/10000*54.1*0.73</v>
      </c>
      <c r="EB696" s="78" t="str">
        <f t="shared" ca="1" si="1505"/>
        <v>高峰机动车发生量公式:地块建筑面积/10000*54.1*0.27</v>
      </c>
      <c r="EC696" s="78" t="str">
        <f t="shared" ca="1" si="1508"/>
        <v>地下空间指标:地块建筑面积*0.4</v>
      </c>
      <c r="ED696" s="78" t="str">
        <f t="shared" ca="1" si="1506"/>
        <v>地下空间公式:地块建筑面积*0.4</v>
      </c>
      <c r="EE696" s="78" t="str">
        <f t="shared" ca="1" si="1509"/>
        <v>人防指标:地块建筑面积*0.08</v>
      </c>
      <c r="EF696" s="78" t="str">
        <f t="shared" ca="1" si="1507"/>
        <v>人防公式:地块建筑面积*0.08</v>
      </c>
      <c r="EG696" s="78" t="str">
        <f t="shared" ca="1" si="1463"/>
        <v>用地构成:城镇建设用地</v>
      </c>
      <c r="EH696" s="78" t="s">
        <v>1962</v>
      </c>
      <c r="EI696" s="79" t="str">
        <f t="shared" ca="1" si="1460"/>
        <v>唯一标识:0902/12#商务金融用地/交通运输用地#国空;性质名称:商务金融用地/交通运输用地;地块性质过滤:;地块性质:0902/12;地类标准:国空;地块性质别称:B2/S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6" t="s">
        <v>1962</v>
      </c>
    </row>
    <row r="697" spans="1:140" ht="16.5" x14ac:dyDescent="0.2">
      <c r="A697" s="53" t="str">
        <f t="shared" si="1510"/>
        <v>0902/1302#商务金融用地/排水用地#国空</v>
      </c>
      <c r="B697" s="53" t="s">
        <v>623</v>
      </c>
      <c r="C697" s="53"/>
      <c r="D697" s="53" t="s">
        <v>1205</v>
      </c>
      <c r="E697" s="53" t="s">
        <v>1277</v>
      </c>
      <c r="F697" s="53" t="s">
        <v>956</v>
      </c>
      <c r="G697" s="53" t="s">
        <v>83</v>
      </c>
      <c r="H697" s="53" t="s">
        <v>900</v>
      </c>
      <c r="I697" s="53" t="s">
        <v>1459</v>
      </c>
      <c r="J697" s="53">
        <f t="shared" si="1512"/>
        <v>2</v>
      </c>
      <c r="K697" s="53" t="str">
        <f t="shared" si="1511"/>
        <v>109</v>
      </c>
      <c r="L697" s="53"/>
      <c r="M697" s="53" t="str" cm="1">
        <f t="array" aca="1" ref="M697" ca="1">IF(OFFSET(INDIRECT(ADDRESS(ROW(), COLUMN())),0,-1)="",VLOOKUP($G697,$A:$AAE,COLUMN(),FALSE),OFFSET(INDIRECT(ADDRESS(ROW(), COLUMN())),0,-1))</f>
        <v>237,20,91</v>
      </c>
      <c r="N697" s="16"/>
      <c r="O697" s="53" t="str" cm="1">
        <f t="array" aca="1" ref="O697" ca="1">IF(OFFSET(INDIRECT(ADDRESS(ROW(), COLUMN())),0,-1)="",VLOOKUP($G697,$A:$AAE,COLUMN(),FALSE),OFFSET(INDIRECT(ADDRESS(ROW(), COLUMN())),0,-1))</f>
        <v>面积*容积率</v>
      </c>
      <c r="P697" s="16"/>
      <c r="Q697" s="16" t="str" cm="1">
        <f t="array" aca="1" ref="Q697" ca="1">IF(OFFSET(INDIRECT(ADDRESS(ROW(), COLUMN())),0,-1)="",VLOOKUP($G697,$A:$AAE,COLUMN(),FALSE),OFFSET(INDIRECT(ADDRESS(ROW(), COLUMN())),0,-1))</f>
        <v>地块建筑面积*0</v>
      </c>
      <c r="R697" s="16"/>
      <c r="S697" s="16" t="str" cm="1">
        <f t="array" aca="1" ref="S697" ca="1">IF(OFFSET(INDIRECT(ADDRESS(ROW(), COLUMN())),0,-1)="",VLOOKUP($G697,$A:$AAE,COLUMN(),FALSE),OFFSET(INDIRECT(ADDRESS(ROW(), COLUMN())),0,-1))</f>
        <v>地块建筑面积*1</v>
      </c>
      <c r="T697" s="16"/>
      <c r="U697" s="16" t="str" cm="1">
        <f t="array" aca="1" ref="U697" ca="1">IF(OFFSET(INDIRECT(ADDRESS(ROW(), COLUMN())),0,-1)="",VLOOKUP($G697,$A:$AAE,COLUMN(),FALSE),OFFSET(INDIRECT(ADDRESS(ROW(), COLUMN())),0,-1))</f>
        <v>地块建筑面积*1*0.35</v>
      </c>
      <c r="V697" s="16"/>
      <c r="W697" s="53" t="str" cm="1">
        <f t="array" aca="1" ref="W697" ca="1">IF(OFFSET(INDIRECT(ADDRESS(ROW(), COLUMN())),0,-1)="",VLOOKUP($G697,$A:$AAE,COLUMN(),FALSE),OFFSET(INDIRECT(ADDRESS(ROW(), COLUMN())),0,-1))</f>
        <v>地块建筑面积*1*0.65</v>
      </c>
      <c r="X697" s="16"/>
      <c r="Y697" s="16" t="str" cm="1">
        <f t="array" aca="1" ref="Y697" ca="1">IF(OFFSET(INDIRECT(ADDRESS(ROW(), COLUMN())),0,-1)="",VLOOKUP($G697,$A:$AAE,COLUMN(),FALSE),OFFSET(INDIRECT(ADDRESS(ROW(), COLUMN())),0,-1))</f>
        <v>地块建筑面积*0</v>
      </c>
      <c r="Z697" s="16"/>
      <c r="AA697" s="16" t="str" cm="1">
        <f t="array" aca="1" ref="AA697" ca="1">IF(OFFSET(INDIRECT(ADDRESS(ROW(), COLUMN())),0,-1)="",VLOOKUP($G697,$A:$AAE,COLUMN(),FALSE),OFFSET(INDIRECT(ADDRESS(ROW(), COLUMN())),0,-1))</f>
        <v>地块建筑面积*0</v>
      </c>
      <c r="AB697" s="16"/>
      <c r="AC697" s="16" t="str" cm="1">
        <f t="array" aca="1" ref="AC697" ca="1">IF(OFFSET(INDIRECT(ADDRESS(ROW(), COLUMN())),0,-1)="",VLOOKUP($G697,$A:$AAE,COLUMN(),FALSE),OFFSET(INDIRECT(ADDRESS(ROW(), COLUMN())),0,-1))</f>
        <v>地块建筑面积*0</v>
      </c>
      <c r="AD697" s="16"/>
      <c r="AE697" s="16" t="str" cm="1">
        <f t="array" aca="1" ref="AE697" ca="1">IF(OFFSET(INDIRECT(ADDRESS(ROW(), COLUMN())),0,-1)="",VLOOKUP($G697,$A:$AAE,COLUMN(),FALSE),OFFSET(INDIRECT(ADDRESS(ROW(), COLUMN())),0,-1))</f>
        <v>面积*0</v>
      </c>
      <c r="AF697" s="16"/>
      <c r="AG697" s="16" t="str" cm="1">
        <f t="array" aca="1" ref="AG697" ca="1">IF(OFFSET(INDIRECT(ADDRESS(ROW(), COLUMN())),0,-1)="",VLOOKUP($G697,$A:$AAE,COLUMN(),FALSE),OFFSET(INDIRECT(ADDRESS(ROW(), COLUMN())),0,-1))</f>
        <v>面积*0</v>
      </c>
      <c r="AH697" s="16"/>
      <c r="AI697" s="16" t="str" cm="1">
        <f t="array" aca="1" ref="AI697" ca="1">IF(OFFSET(INDIRECT(ADDRESS(ROW(), COLUMN())),0,-1)="",VLOOKUP($G697,$A:$AAE,COLUMN(),FALSE),OFFSET(INDIRECT(ADDRESS(ROW(), COLUMN())),0,-1))</f>
        <v>-</v>
      </c>
      <c r="AJ697" s="16"/>
      <c r="AK697" s="16" cm="1">
        <f t="array" aca="1" ref="AK697" ca="1">IF(OFFSET(INDIRECT(ADDRESS(ROW(), COLUMN())),0,-1)="",VLOOKUP($G697,$A:$AAE,COLUMN(),FALSE),OFFSET(INDIRECT(ADDRESS(ROW(), COLUMN())),0,-1))</f>
        <v>0</v>
      </c>
      <c r="AL697" s="16"/>
      <c r="AM697" s="16" t="str" cm="1">
        <f t="array" aca="1" ref="AM697" ca="1">IF(OFFSET(INDIRECT(ADDRESS(ROW(), COLUMN())),0,-1)="",VLOOKUP($G697,$A:$AAE,COLUMN(),FALSE),OFFSET(INDIRECT(ADDRESS(ROW(), COLUMN())),0,-1))</f>
        <v>-</v>
      </c>
      <c r="AN697" s="16"/>
      <c r="AO697" s="16" cm="1">
        <f t="array" aca="1" ref="AO697" ca="1">IF(OFFSET(INDIRECT(ADDRESS(ROW(), COLUMN())),0,-1)="",VLOOKUP($G697,$A:$AAE,COLUMN(),FALSE),OFFSET(INDIRECT(ADDRESS(ROW(), COLUMN())),0,-1))</f>
        <v>0</v>
      </c>
      <c r="AP697" s="16"/>
      <c r="AQ697" s="16" t="str" cm="1">
        <f t="array" aca="1" ref="AQ697" ca="1">IF(OFFSET(INDIRECT(ADDRESS(ROW(), COLUMN())),0,-1)="",VLOOKUP($G697,$A:$AAE,COLUMN(),FALSE),OFFSET(INDIRECT(ADDRESS(ROW(), COLUMN())),0,-1))</f>
        <v>35平方米/岗位</v>
      </c>
      <c r="AR697" s="16"/>
      <c r="AS697" s="16" t="str" cm="1">
        <f t="array" aca="1" ref="AS697" ca="1">IF(OFFSET(INDIRECT(ADDRESS(ROW(), COLUMN())),0,-1)="",VLOOKUP($G697,$A:$AAE,COLUMN(),FALSE),OFFSET(INDIRECT(ADDRESS(ROW(), COLUMN())),0,-1))</f>
        <v>商服建筑面积/35</v>
      </c>
      <c r="AT697" s="16"/>
      <c r="AU697" s="16" t="str" cm="1">
        <f t="array" aca="1" ref="AU697" ca="1">IF(OFFSET(INDIRECT(ADDRESS(ROW(), COLUMN())),0,-1)="",VLOOKUP($G697,$A:$AAE,COLUMN(),FALSE),OFFSET(INDIRECT(ADDRESS(ROW(), COLUMN())),0,-1))</f>
        <v>1.1个/100平方米</v>
      </c>
      <c r="AV697" s="16"/>
      <c r="AW697" s="16" t="str" cm="1">
        <f t="array" aca="1" ref="AW697" ca="1">IF(OFFSET(INDIRECT(ADDRESS(ROW(), COLUMN())),0,-1)="",VLOOKUP($G697,$A:$AAE,COLUMN(),FALSE),OFFSET(INDIRECT(ADDRESS(ROW(), COLUMN())),0,-1))</f>
        <v>地块建筑面积*1.1/100</v>
      </c>
      <c r="AX697" s="116"/>
      <c r="AY697" s="16" t="str" cm="1">
        <f t="array" aca="1" ref="AY697" ca="1">IF(OFFSET(INDIRECT(ADDRESS(ROW(), COLUMN())),0,-1)="",VLOOKUP($G697,$A:$AAE,COLUMN(),FALSE),OFFSET(INDIRECT(ADDRESS(ROW(), COLUMN())),0,-1))</f>
        <v>10升/平方米*日</v>
      </c>
      <c r="AZ697" s="116"/>
      <c r="BA697" s="16" t="str" cm="1">
        <f t="array" aca="1" ref="BA697" ca="1">IF(OFFSET(INDIRECT(ADDRESS(ROW(), COLUMN())),0,-1)="",VLOOKUP($G697,$A:$AAE,COLUMN(),FALSE),OFFSET(INDIRECT(ADDRESS(ROW(), COLUMN())),0,-1))</f>
        <v>地块建筑面积*10/1000</v>
      </c>
      <c r="BB697" s="116"/>
      <c r="BC697" s="16" cm="1">
        <f t="array" aca="1" ref="BC697" ca="1">IF(OFFSET(INDIRECT(ADDRESS(ROW(), COLUMN())),0,-1)="",VLOOKUP($G697,$A:$AAE,COLUMN(),FALSE),OFFSET(INDIRECT(ADDRESS(ROW(), COLUMN())),0,-1))</f>
        <v>0.85</v>
      </c>
      <c r="BD697" s="116"/>
      <c r="BE697" s="16" t="str" cm="1">
        <f t="array" aca="1" ref="BE697" ca="1">IF(OFFSET(INDIRECT(ADDRESS(ROW(), COLUMN())),0,-1)="",VLOOKUP($G697,$A:$AAE,COLUMN(),FALSE),OFFSET(INDIRECT(ADDRESS(ROW(), COLUMN())),0,-1))</f>
        <v>用水量*0.85</v>
      </c>
      <c r="BF697" s="116"/>
      <c r="BG697" s="16" t="str" cm="1">
        <f t="array" aca="1" ref="BG697" ca="1">IF(OFFSET(INDIRECT(ADDRESS(ROW(), COLUMN())),0,-1)="",VLOOKUP($G697,$A:$AAE,COLUMN(),FALSE),OFFSET(INDIRECT(ADDRESS(ROW(), COLUMN())),0,-1))</f>
        <v>60瓦/平方米</v>
      </c>
      <c r="BH697" s="116"/>
      <c r="BI697" s="16" cm="1">
        <f t="array" aca="1" ref="BI697" ca="1">IF(OFFSET(INDIRECT(ADDRESS(ROW(), COLUMN())),0,-1)="",VLOOKUP($G697,$A:$AAE,COLUMN(),FALSE),OFFSET(INDIRECT(ADDRESS(ROW(), COLUMN())),0,-1))</f>
        <v>0.7</v>
      </c>
      <c r="BJ697" s="116"/>
      <c r="BK697" s="16" t="str" cm="1">
        <f t="array" aca="1" ref="BK697" ca="1">IF(OFFSET(INDIRECT(ADDRESS(ROW(), COLUMN())),0,-1)="",VLOOKUP($G697,$A:$AAE,COLUMN(),FALSE),OFFSET(INDIRECT(ADDRESS(ROW(), COLUMN())),0,-1))</f>
        <v>地块建筑面积*60*0.7/1000</v>
      </c>
      <c r="BL697" s="116"/>
      <c r="BM697" s="16" t="str" cm="1">
        <f t="array" aca="1" ref="BM697" ca="1">IF(OFFSET(INDIRECT(ADDRESS(ROW(), COLUMN())),0,-1)="",VLOOKUP($G697,$A:$AAE,COLUMN(),FALSE),OFFSET(INDIRECT(ADDRESS(ROW(), COLUMN())),0,-1))</f>
        <v>1.0门/100平方米</v>
      </c>
      <c r="BN697" s="116"/>
      <c r="BO697" s="16" t="str" cm="1">
        <f t="array" aca="1" ref="BO697" ca="1">IF(OFFSET(INDIRECT(ADDRESS(ROW(), COLUMN())),0,-1)="",VLOOKUP($G697,$A:$AAE,COLUMN(),FALSE),OFFSET(INDIRECT(ADDRESS(ROW(), COLUMN())),0,-1))</f>
        <v>地块建筑面积*1.0/100</v>
      </c>
      <c r="BP697" s="116"/>
      <c r="BQ697" s="16" t="str" cm="1">
        <f t="array" aca="1" ref="BQ697" ca="1">IF(OFFSET(INDIRECT(ADDRESS(ROW(), COLUMN())),0,-1)="",VLOOKUP($G697,$A:$AAE,COLUMN(),FALSE),OFFSET(INDIRECT(ADDRESS(ROW(), COLUMN())),0,-1))</f>
        <v>0.2门/100平方米</v>
      </c>
      <c r="BR697" s="116"/>
      <c r="BS697" s="16" t="str" cm="1">
        <f t="array" aca="1" ref="BS697" ca="1">IF(OFFSET(INDIRECT(ADDRESS(ROW(), COLUMN())),0,-1)="",VLOOKUP($G697,$A:$AAE,COLUMN(),FALSE),OFFSET(INDIRECT(ADDRESS(ROW(), COLUMN())),0,-1))</f>
        <v>地块建筑面积*0.2/100</v>
      </c>
      <c r="BT697" s="116"/>
      <c r="BU697" s="16" t="str" cm="1">
        <f t="array" aca="1" ref="BU697" ca="1">IF(OFFSET(INDIRECT(ADDRESS(ROW(), COLUMN())),0,-1)="",VLOOKUP($G697,$A:$AAE,COLUMN(),FALSE),OFFSET(INDIRECT(ADDRESS(ROW(), COLUMN())),0,-1))</f>
        <v>54.1pcu/万平方米，73：27</v>
      </c>
      <c r="BV697" s="116"/>
      <c r="BW697" s="16" t="str" cm="1">
        <f t="array" aca="1" ref="BW697" ca="1">IF(OFFSET(INDIRECT(ADDRESS(ROW(), COLUMN())),0,-1)="",VLOOKUP($G697,$A:$AAE,COLUMN(),FALSE),OFFSET(INDIRECT(ADDRESS(ROW(), COLUMN())),0,-1))</f>
        <v>地块建筑面积/10000*54.1*0.73</v>
      </c>
      <c r="BX697" s="116"/>
      <c r="BY697" s="16" t="str" cm="1">
        <f t="array" aca="1" ref="BY697" ca="1">IF(OFFSET(INDIRECT(ADDRESS(ROW(), COLUMN())),0,-1)="",VLOOKUP($G697,$A:$AAE,COLUMN(),FALSE),OFFSET(INDIRECT(ADDRESS(ROW(), COLUMN())),0,-1))</f>
        <v>地块建筑面积/10000*54.1*0.27</v>
      </c>
      <c r="BZ697" s="99"/>
      <c r="CA697" s="16" t="str" cm="1">
        <f t="array" aca="1" ref="CA697" ca="1">IF(OFFSET(INDIRECT(ADDRESS(ROW(), COLUMN())),0,-1)="",VLOOKUP($G697,$A:$AAE,COLUMN(),FALSE),OFFSET(INDIRECT(ADDRESS(ROW(), COLUMN())),0,-1))</f>
        <v>地块建筑面积*0.4</v>
      </c>
      <c r="CB697" s="16"/>
      <c r="CC697" s="16" t="str" cm="1">
        <f t="array" aca="1" ref="CC697" ca="1">IF(OFFSET(INDIRECT(ADDRESS(ROW(), COLUMN())),0,-1)="",VLOOKUP($G697,$A:$AAE,COLUMN(),FALSE),OFFSET(INDIRECT(ADDRESS(ROW(), COLUMN())),0,-1))</f>
        <v>地块建筑面积*0.4</v>
      </c>
      <c r="CD697" s="16"/>
      <c r="CE697" s="16" t="str" cm="1">
        <f t="array" aca="1" ref="CE697" ca="1">IF(OFFSET(INDIRECT(ADDRESS(ROW(), COLUMN())),0,-1)="",VLOOKUP($G697,$A:$AAE,COLUMN(),FALSE),OFFSET(INDIRECT(ADDRESS(ROW(), COLUMN())),0,-1))</f>
        <v>地块建筑面积*0.08</v>
      </c>
      <c r="CF697" s="16"/>
      <c r="CG697" s="16" t="str" cm="1">
        <f t="array" aca="1" ref="CG697" ca="1">IF(OFFSET(INDIRECT(ADDRESS(ROW(), COLUMN())),0,-1)="",VLOOKUP($G697,$A:$AAE,COLUMN(),FALSE),OFFSET(INDIRECT(ADDRESS(ROW(), COLUMN())),0,-1))</f>
        <v>地块建筑面积*0.08</v>
      </c>
      <c r="CH697" s="16"/>
      <c r="CI697" s="53" t="str" cm="1">
        <f t="array" aca="1" ref="CI697" ca="1">IF(OFFSET(INDIRECT(ADDRESS(ROW(), COLUMN())),0,-1)="",VLOOKUP($G697,$A:$AAE,COLUMN(),FALSE),OFFSET(INDIRECT(ADDRESS(ROW(), COLUMN())),0,-1))</f>
        <v>城镇建设用地</v>
      </c>
      <c r="CJ697" s="76" t="s">
        <v>1962</v>
      </c>
      <c r="CK697" s="78" t="str">
        <f t="shared" si="1464"/>
        <v>唯一标识:0902/1302#商务金融用地/排水用地#国空</v>
      </c>
      <c r="CL697" s="78" t="str">
        <f t="shared" si="1465"/>
        <v>性质名称:商务金融用地/排水用地</v>
      </c>
      <c r="CM697" s="78" t="str">
        <f t="shared" si="1466"/>
        <v>地块性质过滤:</v>
      </c>
      <c r="CN697" s="78" t="str">
        <f t="shared" si="1467"/>
        <v>地块性质:0902/1302</v>
      </c>
      <c r="CO697" s="78" t="str">
        <f t="shared" si="1468"/>
        <v>地类标准:国空</v>
      </c>
      <c r="CP697" s="78" t="str">
        <f t="shared" si="1469"/>
        <v>地块性质别称:B2/U21</v>
      </c>
      <c r="CQ697" s="78" t="str">
        <f t="shared" si="1470"/>
        <v>属性继承:B2#商务用地#城规</v>
      </c>
      <c r="CR697" s="78" t="str">
        <f t="shared" si="1471"/>
        <v>父类:B2</v>
      </c>
      <c r="CS697" s="78" t="str">
        <f t="shared" si="1472"/>
        <v>级别继承:09#商业服务业用地#国空</v>
      </c>
      <c r="CT697" s="78" t="str">
        <f t="shared" si="1473"/>
        <v>级别层次:2</v>
      </c>
      <c r="CU697" s="78" t="str">
        <f t="shared" si="1474"/>
        <v>级别:109</v>
      </c>
      <c r="CV697" s="78" t="str">
        <f t="shared" ca="1" si="1475"/>
        <v>地块颜色:237,20,91</v>
      </c>
      <c r="CW697" s="78" t="str">
        <f t="shared" ca="1" si="1476"/>
        <v>建筑面积公式:面积*容积率</v>
      </c>
      <c r="CX697" s="78" t="str">
        <f t="shared" ca="1" si="1477"/>
        <v>住宅建筑面积公式:地块建筑面积*0</v>
      </c>
      <c r="CY697" s="78" t="str">
        <f t="shared" ca="1" si="1478"/>
        <v>商服建筑面积公式:地块建筑面积*1</v>
      </c>
      <c r="CZ697" s="78" t="str">
        <f t="shared" ca="1" si="1479"/>
        <v>商服中商业建筑面积公式:地块建筑面积*1*0.35</v>
      </c>
      <c r="DA697" s="78" t="str">
        <f t="shared" ca="1" si="1480"/>
        <v>商服中办公建筑面积公式:地块建筑面积*1*0.65</v>
      </c>
      <c r="DB697" s="78" t="str">
        <f t="shared" ca="1" si="1481"/>
        <v>公服建筑面积公式:地块建筑面积*0</v>
      </c>
      <c r="DC697" s="78" t="str">
        <f t="shared" ca="1" si="1482"/>
        <v>工业建筑面积公式:地块建筑面积*0</v>
      </c>
      <c r="DD697" s="78" t="str">
        <f t="shared" ca="1" si="1483"/>
        <v>市政建筑面积公式:地块建筑面积*0</v>
      </c>
      <c r="DE697" s="78" t="str">
        <f t="shared" ca="1" si="1461"/>
        <v>绿地面积指定指标:面积*0</v>
      </c>
      <c r="DF697" s="78" t="str">
        <f t="shared" ca="1" si="1462"/>
        <v>绿地面积指定公式:面积*0</v>
      </c>
      <c r="DG697" s="78" t="str">
        <f t="shared" ca="1" si="1484"/>
        <v>户数指标:-</v>
      </c>
      <c r="DH697" s="78" t="str">
        <f t="shared" ca="1" si="1485"/>
        <v>户数公式:0</v>
      </c>
      <c r="DI697" s="78" t="str">
        <f t="shared" ca="1" si="1486"/>
        <v>人数指标:-</v>
      </c>
      <c r="DJ697" s="78" t="str">
        <f t="shared" ca="1" si="1487"/>
        <v>人数公式:0</v>
      </c>
      <c r="DK697" s="78" t="str">
        <f t="shared" ca="1" si="1488"/>
        <v>就业指标:35平方米/岗位</v>
      </c>
      <c r="DL697" s="78" t="str">
        <f t="shared" ca="1" si="1489"/>
        <v>就业公式:商服建筑面积/35</v>
      </c>
      <c r="DM697" s="78" t="str">
        <f t="shared" ca="1" si="1490"/>
        <v>机动车指标:1.1个/100平方米</v>
      </c>
      <c r="DN697" s="78" t="str">
        <f t="shared" ca="1" si="1491"/>
        <v>机动车公式:地块建筑面积*1.1/100</v>
      </c>
      <c r="DO697" s="78" t="str">
        <f t="shared" ca="1" si="1492"/>
        <v>用水量指标:10升/平方米*日</v>
      </c>
      <c r="DP697" s="78" t="str">
        <f t="shared" ca="1" si="1493"/>
        <v>用水量公式:地块建筑面积*10/1000</v>
      </c>
      <c r="DQ697" s="78" t="str">
        <f t="shared" ca="1" si="1494"/>
        <v>污水折算系数:0.85</v>
      </c>
      <c r="DR697" s="78" t="str">
        <f t="shared" ca="1" si="1495"/>
        <v>污水量公式:用水量*0.85</v>
      </c>
      <c r="DS697" s="78" t="str">
        <f t="shared" ca="1" si="1496"/>
        <v>用电负荷指标:60瓦/平方米</v>
      </c>
      <c r="DT697" s="78" t="str">
        <f t="shared" ca="1" si="1497"/>
        <v>同时率:0.7</v>
      </c>
      <c r="DU697" s="78" t="str">
        <f t="shared" ca="1" si="1498"/>
        <v>用电量公式:地块建筑面积*60*0.7/1000</v>
      </c>
      <c r="DV697" s="78" t="str">
        <f t="shared" ca="1" si="1499"/>
        <v>固话装机指标:1.0门/100平方米</v>
      </c>
      <c r="DW697" s="78" t="str">
        <f t="shared" ca="1" si="1500"/>
        <v>固话量公式:地块建筑面积*1.0/100</v>
      </c>
      <c r="DX697" s="78" t="str">
        <f t="shared" ca="1" si="1501"/>
        <v>有线电视指标:0.2门/100平方米</v>
      </c>
      <c r="DY697" s="78" t="str">
        <f t="shared" ca="1" si="1502"/>
        <v>电视量公式:地块建筑面积*0.2/100</v>
      </c>
      <c r="DZ697" s="78" t="str">
        <f t="shared" ca="1" si="1503"/>
        <v>高峰机动车生成量指标:54.1pcu/万平方米，73：27</v>
      </c>
      <c r="EA697" s="78" t="str">
        <f t="shared" ca="1" si="1504"/>
        <v>高峰机动车吸引量公式:地块建筑面积/10000*54.1*0.73</v>
      </c>
      <c r="EB697" s="78" t="str">
        <f t="shared" ca="1" si="1505"/>
        <v>高峰机动车发生量公式:地块建筑面积/10000*54.1*0.27</v>
      </c>
      <c r="EC697" s="78" t="str">
        <f t="shared" ca="1" si="1508"/>
        <v>地下空间指标:地块建筑面积*0.4</v>
      </c>
      <c r="ED697" s="78" t="str">
        <f t="shared" ca="1" si="1506"/>
        <v>地下空间公式:地块建筑面积*0.4</v>
      </c>
      <c r="EE697" s="78" t="str">
        <f t="shared" ca="1" si="1509"/>
        <v>人防指标:地块建筑面积*0.08</v>
      </c>
      <c r="EF697" s="78" t="str">
        <f t="shared" ca="1" si="1507"/>
        <v>人防公式:地块建筑面积*0.08</v>
      </c>
      <c r="EG697" s="78" t="str">
        <f t="shared" ca="1" si="1463"/>
        <v>用地构成:城镇建设用地</v>
      </c>
      <c r="EH697" s="78" t="s">
        <v>1962</v>
      </c>
      <c r="EI697" s="79" t="str">
        <f t="shared" ca="1" si="1460"/>
        <v>唯一标识:0902/1302#商务金融用地/排水用地#国空;性质名称:商务金融用地/排水用地;地块性质过滤:;地块性质:0902/1302;地类标准:国空;地块性质别称:B2/U21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7" t="s">
        <v>1962</v>
      </c>
    </row>
    <row r="698" spans="1:140" ht="16.5" x14ac:dyDescent="0.2">
      <c r="A698" s="53" t="str">
        <f t="shared" si="1510"/>
        <v>0902/100101#商务金融用地/一类工业用地#国空</v>
      </c>
      <c r="B698" s="53" t="s">
        <v>624</v>
      </c>
      <c r="C698" s="53"/>
      <c r="D698" s="53" t="s">
        <v>1206</v>
      </c>
      <c r="E698" s="53" t="s">
        <v>1277</v>
      </c>
      <c r="F698" s="53" t="s">
        <v>958</v>
      </c>
      <c r="G698" s="53" t="s">
        <v>83</v>
      </c>
      <c r="H698" s="53" t="s">
        <v>900</v>
      </c>
      <c r="I698" s="53" t="s">
        <v>1459</v>
      </c>
      <c r="J698" s="53">
        <f t="shared" si="1512"/>
        <v>2</v>
      </c>
      <c r="K698" s="53" t="str">
        <f t="shared" si="1511"/>
        <v>109</v>
      </c>
      <c r="L698" s="53"/>
      <c r="M698" s="53" t="str" cm="1">
        <f t="array" aca="1" ref="M698" ca="1">IF(OFFSET(INDIRECT(ADDRESS(ROW(), COLUMN())),0,-1)="",VLOOKUP($G698,$A:$AAE,COLUMN(),FALSE),OFFSET(INDIRECT(ADDRESS(ROW(), COLUMN())),0,-1))</f>
        <v>237,20,91</v>
      </c>
      <c r="N698" s="16"/>
      <c r="O698" s="53" t="str" cm="1">
        <f t="array" aca="1" ref="O698" ca="1">IF(OFFSET(INDIRECT(ADDRESS(ROW(), COLUMN())),0,-1)="",VLOOKUP($G698,$A:$AAE,COLUMN(),FALSE),OFFSET(INDIRECT(ADDRESS(ROW(), COLUMN())),0,-1))</f>
        <v>面积*容积率</v>
      </c>
      <c r="P698" s="16"/>
      <c r="Q698" s="16" t="str" cm="1">
        <f t="array" aca="1" ref="Q698" ca="1">IF(OFFSET(INDIRECT(ADDRESS(ROW(), COLUMN())),0,-1)="",VLOOKUP($G698,$A:$AAE,COLUMN(),FALSE),OFFSET(INDIRECT(ADDRESS(ROW(), COLUMN())),0,-1))</f>
        <v>地块建筑面积*0</v>
      </c>
      <c r="R698" s="16"/>
      <c r="S698" s="16" t="str" cm="1">
        <f t="array" aca="1" ref="S698" ca="1">IF(OFFSET(INDIRECT(ADDRESS(ROW(), COLUMN())),0,-1)="",VLOOKUP($G698,$A:$AAE,COLUMN(),FALSE),OFFSET(INDIRECT(ADDRESS(ROW(), COLUMN())),0,-1))</f>
        <v>地块建筑面积*1</v>
      </c>
      <c r="T698" s="16"/>
      <c r="U698" s="16" t="str" cm="1">
        <f t="array" aca="1" ref="U698" ca="1">IF(OFFSET(INDIRECT(ADDRESS(ROW(), COLUMN())),0,-1)="",VLOOKUP($G698,$A:$AAE,COLUMN(),FALSE),OFFSET(INDIRECT(ADDRESS(ROW(), COLUMN())),0,-1))</f>
        <v>地块建筑面积*1*0.35</v>
      </c>
      <c r="V698" s="16"/>
      <c r="W698" s="53" t="str" cm="1">
        <f t="array" aca="1" ref="W698" ca="1">IF(OFFSET(INDIRECT(ADDRESS(ROW(), COLUMN())),0,-1)="",VLOOKUP($G698,$A:$AAE,COLUMN(),FALSE),OFFSET(INDIRECT(ADDRESS(ROW(), COLUMN())),0,-1))</f>
        <v>地块建筑面积*1*0.65</v>
      </c>
      <c r="X698" s="16"/>
      <c r="Y698" s="16" t="str" cm="1">
        <f t="array" aca="1" ref="Y698" ca="1">IF(OFFSET(INDIRECT(ADDRESS(ROW(), COLUMN())),0,-1)="",VLOOKUP($G698,$A:$AAE,COLUMN(),FALSE),OFFSET(INDIRECT(ADDRESS(ROW(), COLUMN())),0,-1))</f>
        <v>地块建筑面积*0</v>
      </c>
      <c r="Z698" s="16"/>
      <c r="AA698" s="16" t="str" cm="1">
        <f t="array" aca="1" ref="AA698" ca="1">IF(OFFSET(INDIRECT(ADDRESS(ROW(), COLUMN())),0,-1)="",VLOOKUP($G698,$A:$AAE,COLUMN(),FALSE),OFFSET(INDIRECT(ADDRESS(ROW(), COLUMN())),0,-1))</f>
        <v>地块建筑面积*0</v>
      </c>
      <c r="AB698" s="16"/>
      <c r="AC698" s="16" t="str" cm="1">
        <f t="array" aca="1" ref="AC698" ca="1">IF(OFFSET(INDIRECT(ADDRESS(ROW(), COLUMN())),0,-1)="",VLOOKUP($G698,$A:$AAE,COLUMN(),FALSE),OFFSET(INDIRECT(ADDRESS(ROW(), COLUMN())),0,-1))</f>
        <v>地块建筑面积*0</v>
      </c>
      <c r="AD698" s="16"/>
      <c r="AE698" s="16" t="str" cm="1">
        <f t="array" aca="1" ref="AE698" ca="1">IF(OFFSET(INDIRECT(ADDRESS(ROW(), COLUMN())),0,-1)="",VLOOKUP($G698,$A:$AAE,COLUMN(),FALSE),OFFSET(INDIRECT(ADDRESS(ROW(), COLUMN())),0,-1))</f>
        <v>面积*0</v>
      </c>
      <c r="AF698" s="16"/>
      <c r="AG698" s="16" t="str" cm="1">
        <f t="array" aca="1" ref="AG698" ca="1">IF(OFFSET(INDIRECT(ADDRESS(ROW(), COLUMN())),0,-1)="",VLOOKUP($G698,$A:$AAE,COLUMN(),FALSE),OFFSET(INDIRECT(ADDRESS(ROW(), COLUMN())),0,-1))</f>
        <v>面积*0</v>
      </c>
      <c r="AH698" s="16"/>
      <c r="AI698" s="16" t="str" cm="1">
        <f t="array" aca="1" ref="AI698" ca="1">IF(OFFSET(INDIRECT(ADDRESS(ROW(), COLUMN())),0,-1)="",VLOOKUP($G698,$A:$AAE,COLUMN(),FALSE),OFFSET(INDIRECT(ADDRESS(ROW(), COLUMN())),0,-1))</f>
        <v>-</v>
      </c>
      <c r="AJ698" s="16"/>
      <c r="AK698" s="16" cm="1">
        <f t="array" aca="1" ref="AK698" ca="1">IF(OFFSET(INDIRECT(ADDRESS(ROW(), COLUMN())),0,-1)="",VLOOKUP($G698,$A:$AAE,COLUMN(),FALSE),OFFSET(INDIRECT(ADDRESS(ROW(), COLUMN())),0,-1))</f>
        <v>0</v>
      </c>
      <c r="AL698" s="16"/>
      <c r="AM698" s="16" t="str" cm="1">
        <f t="array" aca="1" ref="AM698" ca="1">IF(OFFSET(INDIRECT(ADDRESS(ROW(), COLUMN())),0,-1)="",VLOOKUP($G698,$A:$AAE,COLUMN(),FALSE),OFFSET(INDIRECT(ADDRESS(ROW(), COLUMN())),0,-1))</f>
        <v>-</v>
      </c>
      <c r="AN698" s="16"/>
      <c r="AO698" s="16" cm="1">
        <f t="array" aca="1" ref="AO698" ca="1">IF(OFFSET(INDIRECT(ADDRESS(ROW(), COLUMN())),0,-1)="",VLOOKUP($G698,$A:$AAE,COLUMN(),FALSE),OFFSET(INDIRECT(ADDRESS(ROW(), COLUMN())),0,-1))</f>
        <v>0</v>
      </c>
      <c r="AP698" s="16"/>
      <c r="AQ698" s="16" t="str" cm="1">
        <f t="array" aca="1" ref="AQ698" ca="1">IF(OFFSET(INDIRECT(ADDRESS(ROW(), COLUMN())),0,-1)="",VLOOKUP($G698,$A:$AAE,COLUMN(),FALSE),OFFSET(INDIRECT(ADDRESS(ROW(), COLUMN())),0,-1))</f>
        <v>35平方米/岗位</v>
      </c>
      <c r="AR698" s="16"/>
      <c r="AS698" s="16" t="str" cm="1">
        <f t="array" aca="1" ref="AS698" ca="1">IF(OFFSET(INDIRECT(ADDRESS(ROW(), COLUMN())),0,-1)="",VLOOKUP($G698,$A:$AAE,COLUMN(),FALSE),OFFSET(INDIRECT(ADDRESS(ROW(), COLUMN())),0,-1))</f>
        <v>商服建筑面积/35</v>
      </c>
      <c r="AT698" s="16"/>
      <c r="AU698" s="16" t="str" cm="1">
        <f t="array" aca="1" ref="AU698" ca="1">IF(OFFSET(INDIRECT(ADDRESS(ROW(), COLUMN())),0,-1)="",VLOOKUP($G698,$A:$AAE,COLUMN(),FALSE),OFFSET(INDIRECT(ADDRESS(ROW(), COLUMN())),0,-1))</f>
        <v>1.1个/100平方米</v>
      </c>
      <c r="AV698" s="16"/>
      <c r="AW698" s="16" t="str" cm="1">
        <f t="array" aca="1" ref="AW698" ca="1">IF(OFFSET(INDIRECT(ADDRESS(ROW(), COLUMN())),0,-1)="",VLOOKUP($G698,$A:$AAE,COLUMN(),FALSE),OFFSET(INDIRECT(ADDRESS(ROW(), COLUMN())),0,-1))</f>
        <v>地块建筑面积*1.1/100</v>
      </c>
      <c r="AX698" s="116"/>
      <c r="AY698" s="16" t="str" cm="1">
        <f t="array" aca="1" ref="AY698" ca="1">IF(OFFSET(INDIRECT(ADDRESS(ROW(), COLUMN())),0,-1)="",VLOOKUP($G698,$A:$AAE,COLUMN(),FALSE),OFFSET(INDIRECT(ADDRESS(ROW(), COLUMN())),0,-1))</f>
        <v>10升/平方米*日</v>
      </c>
      <c r="AZ698" s="116"/>
      <c r="BA698" s="16" t="str" cm="1">
        <f t="array" aca="1" ref="BA698" ca="1">IF(OFFSET(INDIRECT(ADDRESS(ROW(), COLUMN())),0,-1)="",VLOOKUP($G698,$A:$AAE,COLUMN(),FALSE),OFFSET(INDIRECT(ADDRESS(ROW(), COLUMN())),0,-1))</f>
        <v>地块建筑面积*10/1000</v>
      </c>
      <c r="BB698" s="116"/>
      <c r="BC698" s="16" cm="1">
        <f t="array" aca="1" ref="BC698" ca="1">IF(OFFSET(INDIRECT(ADDRESS(ROW(), COLUMN())),0,-1)="",VLOOKUP($G698,$A:$AAE,COLUMN(),FALSE),OFFSET(INDIRECT(ADDRESS(ROW(), COLUMN())),0,-1))</f>
        <v>0.85</v>
      </c>
      <c r="BD698" s="116"/>
      <c r="BE698" s="16" t="str" cm="1">
        <f t="array" aca="1" ref="BE698" ca="1">IF(OFFSET(INDIRECT(ADDRESS(ROW(), COLUMN())),0,-1)="",VLOOKUP($G698,$A:$AAE,COLUMN(),FALSE),OFFSET(INDIRECT(ADDRESS(ROW(), COLUMN())),0,-1))</f>
        <v>用水量*0.85</v>
      </c>
      <c r="BF698" s="116"/>
      <c r="BG698" s="16" t="str" cm="1">
        <f t="array" aca="1" ref="BG698" ca="1">IF(OFFSET(INDIRECT(ADDRESS(ROW(), COLUMN())),0,-1)="",VLOOKUP($G698,$A:$AAE,COLUMN(),FALSE),OFFSET(INDIRECT(ADDRESS(ROW(), COLUMN())),0,-1))</f>
        <v>60瓦/平方米</v>
      </c>
      <c r="BH698" s="116"/>
      <c r="BI698" s="16" cm="1">
        <f t="array" aca="1" ref="BI698" ca="1">IF(OFFSET(INDIRECT(ADDRESS(ROW(), COLUMN())),0,-1)="",VLOOKUP($G698,$A:$AAE,COLUMN(),FALSE),OFFSET(INDIRECT(ADDRESS(ROW(), COLUMN())),0,-1))</f>
        <v>0.7</v>
      </c>
      <c r="BJ698" s="116"/>
      <c r="BK698" s="16" t="str" cm="1">
        <f t="array" aca="1" ref="BK698" ca="1">IF(OFFSET(INDIRECT(ADDRESS(ROW(), COLUMN())),0,-1)="",VLOOKUP($G698,$A:$AAE,COLUMN(),FALSE),OFFSET(INDIRECT(ADDRESS(ROW(), COLUMN())),0,-1))</f>
        <v>地块建筑面积*60*0.7/1000</v>
      </c>
      <c r="BL698" s="116"/>
      <c r="BM698" s="16" t="str" cm="1">
        <f t="array" aca="1" ref="BM698" ca="1">IF(OFFSET(INDIRECT(ADDRESS(ROW(), COLUMN())),0,-1)="",VLOOKUP($G698,$A:$AAE,COLUMN(),FALSE),OFFSET(INDIRECT(ADDRESS(ROW(), COLUMN())),0,-1))</f>
        <v>1.0门/100平方米</v>
      </c>
      <c r="BN698" s="116"/>
      <c r="BO698" s="16" t="str" cm="1">
        <f t="array" aca="1" ref="BO698" ca="1">IF(OFFSET(INDIRECT(ADDRESS(ROW(), COLUMN())),0,-1)="",VLOOKUP($G698,$A:$AAE,COLUMN(),FALSE),OFFSET(INDIRECT(ADDRESS(ROW(), COLUMN())),0,-1))</f>
        <v>地块建筑面积*1.0/100</v>
      </c>
      <c r="BP698" s="116"/>
      <c r="BQ698" s="16" t="str" cm="1">
        <f t="array" aca="1" ref="BQ698" ca="1">IF(OFFSET(INDIRECT(ADDRESS(ROW(), COLUMN())),0,-1)="",VLOOKUP($G698,$A:$AAE,COLUMN(),FALSE),OFFSET(INDIRECT(ADDRESS(ROW(), COLUMN())),0,-1))</f>
        <v>0.2门/100平方米</v>
      </c>
      <c r="BR698" s="116"/>
      <c r="BS698" s="16" t="str" cm="1">
        <f t="array" aca="1" ref="BS698" ca="1">IF(OFFSET(INDIRECT(ADDRESS(ROW(), COLUMN())),0,-1)="",VLOOKUP($G698,$A:$AAE,COLUMN(),FALSE),OFFSET(INDIRECT(ADDRESS(ROW(), COLUMN())),0,-1))</f>
        <v>地块建筑面积*0.2/100</v>
      </c>
      <c r="BT698" s="116"/>
      <c r="BU698" s="16" t="str" cm="1">
        <f t="array" aca="1" ref="BU698" ca="1">IF(OFFSET(INDIRECT(ADDRESS(ROW(), COLUMN())),0,-1)="",VLOOKUP($G698,$A:$AAE,COLUMN(),FALSE),OFFSET(INDIRECT(ADDRESS(ROW(), COLUMN())),0,-1))</f>
        <v>54.1pcu/万平方米，73：27</v>
      </c>
      <c r="BV698" s="116"/>
      <c r="BW698" s="16" t="str" cm="1">
        <f t="array" aca="1" ref="BW698" ca="1">IF(OFFSET(INDIRECT(ADDRESS(ROW(), COLUMN())),0,-1)="",VLOOKUP($G698,$A:$AAE,COLUMN(),FALSE),OFFSET(INDIRECT(ADDRESS(ROW(), COLUMN())),0,-1))</f>
        <v>地块建筑面积/10000*54.1*0.73</v>
      </c>
      <c r="BX698" s="116"/>
      <c r="BY698" s="16" t="str" cm="1">
        <f t="array" aca="1" ref="BY698" ca="1">IF(OFFSET(INDIRECT(ADDRESS(ROW(), COLUMN())),0,-1)="",VLOOKUP($G698,$A:$AAE,COLUMN(),FALSE),OFFSET(INDIRECT(ADDRESS(ROW(), COLUMN())),0,-1))</f>
        <v>地块建筑面积/10000*54.1*0.27</v>
      </c>
      <c r="BZ698" s="99"/>
      <c r="CA698" s="16" t="str" cm="1">
        <f t="array" aca="1" ref="CA698" ca="1">IF(OFFSET(INDIRECT(ADDRESS(ROW(), COLUMN())),0,-1)="",VLOOKUP($G698,$A:$AAE,COLUMN(),FALSE),OFFSET(INDIRECT(ADDRESS(ROW(), COLUMN())),0,-1))</f>
        <v>地块建筑面积*0.4</v>
      </c>
      <c r="CB698" s="16"/>
      <c r="CC698" s="16" t="str" cm="1">
        <f t="array" aca="1" ref="CC698" ca="1">IF(OFFSET(INDIRECT(ADDRESS(ROW(), COLUMN())),0,-1)="",VLOOKUP($G698,$A:$AAE,COLUMN(),FALSE),OFFSET(INDIRECT(ADDRESS(ROW(), COLUMN())),0,-1))</f>
        <v>地块建筑面积*0.4</v>
      </c>
      <c r="CD698" s="16"/>
      <c r="CE698" s="16" t="str" cm="1">
        <f t="array" aca="1" ref="CE698" ca="1">IF(OFFSET(INDIRECT(ADDRESS(ROW(), COLUMN())),0,-1)="",VLOOKUP($G698,$A:$AAE,COLUMN(),FALSE),OFFSET(INDIRECT(ADDRESS(ROW(), COLUMN())),0,-1))</f>
        <v>地块建筑面积*0.08</v>
      </c>
      <c r="CF698" s="16"/>
      <c r="CG698" s="16" t="str" cm="1">
        <f t="array" aca="1" ref="CG698" ca="1">IF(OFFSET(INDIRECT(ADDRESS(ROW(), COLUMN())),0,-1)="",VLOOKUP($G698,$A:$AAE,COLUMN(),FALSE),OFFSET(INDIRECT(ADDRESS(ROW(), COLUMN())),0,-1))</f>
        <v>地块建筑面积*0.08</v>
      </c>
      <c r="CH698" s="16"/>
      <c r="CI698" s="53" t="str" cm="1">
        <f t="array" aca="1" ref="CI698" ca="1">IF(OFFSET(INDIRECT(ADDRESS(ROW(), COLUMN())),0,-1)="",VLOOKUP($G698,$A:$AAE,COLUMN(),FALSE),OFFSET(INDIRECT(ADDRESS(ROW(), COLUMN())),0,-1))</f>
        <v>城镇建设用地</v>
      </c>
      <c r="CJ698" s="76" t="s">
        <v>1962</v>
      </c>
      <c r="CK698" s="78" t="str">
        <f t="shared" si="1464"/>
        <v>唯一标识:0902/100101#商务金融用地/一类工业用地#国空</v>
      </c>
      <c r="CL698" s="78" t="str">
        <f t="shared" si="1465"/>
        <v>性质名称:商务金融用地/一类工业用地</v>
      </c>
      <c r="CM698" s="78" t="str">
        <f t="shared" si="1466"/>
        <v>地块性质过滤:</v>
      </c>
      <c r="CN698" s="78" t="str">
        <f t="shared" si="1467"/>
        <v>地块性质:0902/100101</v>
      </c>
      <c r="CO698" s="78" t="str">
        <f t="shared" si="1468"/>
        <v>地类标准:国空</v>
      </c>
      <c r="CP698" s="78" t="str">
        <f t="shared" si="1469"/>
        <v>地块性质别称:B2/M1</v>
      </c>
      <c r="CQ698" s="78" t="str">
        <f t="shared" si="1470"/>
        <v>属性继承:B2#商务用地#城规</v>
      </c>
      <c r="CR698" s="78" t="str">
        <f t="shared" si="1471"/>
        <v>父类:B2</v>
      </c>
      <c r="CS698" s="78" t="str">
        <f t="shared" si="1472"/>
        <v>级别继承:09#商业服务业用地#国空</v>
      </c>
      <c r="CT698" s="78" t="str">
        <f t="shared" si="1473"/>
        <v>级别层次:2</v>
      </c>
      <c r="CU698" s="78" t="str">
        <f t="shared" si="1474"/>
        <v>级别:109</v>
      </c>
      <c r="CV698" s="78" t="str">
        <f t="shared" ca="1" si="1475"/>
        <v>地块颜色:237,20,91</v>
      </c>
      <c r="CW698" s="78" t="str">
        <f t="shared" ca="1" si="1476"/>
        <v>建筑面积公式:面积*容积率</v>
      </c>
      <c r="CX698" s="78" t="str">
        <f t="shared" ca="1" si="1477"/>
        <v>住宅建筑面积公式:地块建筑面积*0</v>
      </c>
      <c r="CY698" s="78" t="str">
        <f t="shared" ca="1" si="1478"/>
        <v>商服建筑面积公式:地块建筑面积*1</v>
      </c>
      <c r="CZ698" s="78" t="str">
        <f t="shared" ca="1" si="1479"/>
        <v>商服中商业建筑面积公式:地块建筑面积*1*0.35</v>
      </c>
      <c r="DA698" s="78" t="str">
        <f t="shared" ca="1" si="1480"/>
        <v>商服中办公建筑面积公式:地块建筑面积*1*0.65</v>
      </c>
      <c r="DB698" s="78" t="str">
        <f t="shared" ca="1" si="1481"/>
        <v>公服建筑面积公式:地块建筑面积*0</v>
      </c>
      <c r="DC698" s="78" t="str">
        <f t="shared" ca="1" si="1482"/>
        <v>工业建筑面积公式:地块建筑面积*0</v>
      </c>
      <c r="DD698" s="78" t="str">
        <f t="shared" ca="1" si="1483"/>
        <v>市政建筑面积公式:地块建筑面积*0</v>
      </c>
      <c r="DE698" s="78" t="str">
        <f t="shared" ca="1" si="1461"/>
        <v>绿地面积指定指标:面积*0</v>
      </c>
      <c r="DF698" s="78" t="str">
        <f t="shared" ca="1" si="1462"/>
        <v>绿地面积指定公式:面积*0</v>
      </c>
      <c r="DG698" s="78" t="str">
        <f t="shared" ca="1" si="1484"/>
        <v>户数指标:-</v>
      </c>
      <c r="DH698" s="78" t="str">
        <f t="shared" ca="1" si="1485"/>
        <v>户数公式:0</v>
      </c>
      <c r="DI698" s="78" t="str">
        <f t="shared" ca="1" si="1486"/>
        <v>人数指标:-</v>
      </c>
      <c r="DJ698" s="78" t="str">
        <f t="shared" ca="1" si="1487"/>
        <v>人数公式:0</v>
      </c>
      <c r="DK698" s="78" t="str">
        <f t="shared" ca="1" si="1488"/>
        <v>就业指标:35平方米/岗位</v>
      </c>
      <c r="DL698" s="78" t="str">
        <f t="shared" ca="1" si="1489"/>
        <v>就业公式:商服建筑面积/35</v>
      </c>
      <c r="DM698" s="78" t="str">
        <f t="shared" ca="1" si="1490"/>
        <v>机动车指标:1.1个/100平方米</v>
      </c>
      <c r="DN698" s="78" t="str">
        <f t="shared" ca="1" si="1491"/>
        <v>机动车公式:地块建筑面积*1.1/100</v>
      </c>
      <c r="DO698" s="78" t="str">
        <f t="shared" ca="1" si="1492"/>
        <v>用水量指标:10升/平方米*日</v>
      </c>
      <c r="DP698" s="78" t="str">
        <f t="shared" ca="1" si="1493"/>
        <v>用水量公式:地块建筑面积*10/1000</v>
      </c>
      <c r="DQ698" s="78" t="str">
        <f t="shared" ca="1" si="1494"/>
        <v>污水折算系数:0.85</v>
      </c>
      <c r="DR698" s="78" t="str">
        <f t="shared" ca="1" si="1495"/>
        <v>污水量公式:用水量*0.85</v>
      </c>
      <c r="DS698" s="78" t="str">
        <f t="shared" ca="1" si="1496"/>
        <v>用电负荷指标:60瓦/平方米</v>
      </c>
      <c r="DT698" s="78" t="str">
        <f t="shared" ca="1" si="1497"/>
        <v>同时率:0.7</v>
      </c>
      <c r="DU698" s="78" t="str">
        <f t="shared" ca="1" si="1498"/>
        <v>用电量公式:地块建筑面积*60*0.7/1000</v>
      </c>
      <c r="DV698" s="78" t="str">
        <f t="shared" ca="1" si="1499"/>
        <v>固话装机指标:1.0门/100平方米</v>
      </c>
      <c r="DW698" s="78" t="str">
        <f t="shared" ca="1" si="1500"/>
        <v>固话量公式:地块建筑面积*1.0/100</v>
      </c>
      <c r="DX698" s="78" t="str">
        <f t="shared" ca="1" si="1501"/>
        <v>有线电视指标:0.2门/100平方米</v>
      </c>
      <c r="DY698" s="78" t="str">
        <f t="shared" ca="1" si="1502"/>
        <v>电视量公式:地块建筑面积*0.2/100</v>
      </c>
      <c r="DZ698" s="78" t="str">
        <f t="shared" ca="1" si="1503"/>
        <v>高峰机动车生成量指标:54.1pcu/万平方米，73：27</v>
      </c>
      <c r="EA698" s="78" t="str">
        <f t="shared" ca="1" si="1504"/>
        <v>高峰机动车吸引量公式:地块建筑面积/10000*54.1*0.73</v>
      </c>
      <c r="EB698" s="78" t="str">
        <f t="shared" ca="1" si="1505"/>
        <v>高峰机动车发生量公式:地块建筑面积/10000*54.1*0.27</v>
      </c>
      <c r="EC698" s="78" t="str">
        <f t="shared" ca="1" si="1508"/>
        <v>地下空间指标:地块建筑面积*0.4</v>
      </c>
      <c r="ED698" s="78" t="str">
        <f t="shared" ca="1" si="1506"/>
        <v>地下空间公式:地块建筑面积*0.4</v>
      </c>
      <c r="EE698" s="78" t="str">
        <f t="shared" ca="1" si="1509"/>
        <v>人防指标:地块建筑面积*0.08</v>
      </c>
      <c r="EF698" s="78" t="str">
        <f t="shared" ca="1" si="1507"/>
        <v>人防公式:地块建筑面积*0.08</v>
      </c>
      <c r="EG698" s="78" t="str">
        <f t="shared" ca="1" si="1463"/>
        <v>用地构成:城镇建设用地</v>
      </c>
      <c r="EH698" s="78" t="s">
        <v>1962</v>
      </c>
      <c r="EI698" s="79" t="str">
        <f t="shared" ca="1" si="1460"/>
        <v>唯一标识:0902/100101#商务金融用地/一类工业用地#国空;性质名称:商务金融用地/一类工业用地;地块性质过滤:;地块性质:0902/100101;地类标准:国空;地块性质别称:B2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8" t="s">
        <v>1962</v>
      </c>
    </row>
    <row r="699" spans="1:140" ht="16.5" x14ac:dyDescent="0.2">
      <c r="A699" s="53" t="str">
        <f t="shared" si="1510"/>
        <v>0902/0802#商务金融用地/科研用地#国空</v>
      </c>
      <c r="B699" s="53" t="s">
        <v>625</v>
      </c>
      <c r="C699" s="53"/>
      <c r="D699" s="53" t="s">
        <v>1207</v>
      </c>
      <c r="E699" s="53" t="s">
        <v>1277</v>
      </c>
      <c r="F699" s="53" t="s">
        <v>1391</v>
      </c>
      <c r="G699" s="53" t="s">
        <v>83</v>
      </c>
      <c r="H699" s="53" t="s">
        <v>900</v>
      </c>
      <c r="I699" s="53" t="s">
        <v>1459</v>
      </c>
      <c r="J699" s="53">
        <f t="shared" si="1512"/>
        <v>2</v>
      </c>
      <c r="K699" s="53" t="str">
        <f t="shared" si="1511"/>
        <v>109</v>
      </c>
      <c r="L699" s="53"/>
      <c r="M699" s="53" t="str" cm="1">
        <f t="array" aca="1" ref="M699" ca="1">IF(OFFSET(INDIRECT(ADDRESS(ROW(), COLUMN())),0,-1)="",VLOOKUP($G699,$A:$AAE,COLUMN(),FALSE),OFFSET(INDIRECT(ADDRESS(ROW(), COLUMN())),0,-1))</f>
        <v>237,20,91</v>
      </c>
      <c r="N699" s="16"/>
      <c r="O699" s="53" t="str" cm="1">
        <f t="array" aca="1" ref="O699" ca="1">IF(OFFSET(INDIRECT(ADDRESS(ROW(), COLUMN())),0,-1)="",VLOOKUP($G699,$A:$AAE,COLUMN(),FALSE),OFFSET(INDIRECT(ADDRESS(ROW(), COLUMN())),0,-1))</f>
        <v>面积*容积率</v>
      </c>
      <c r="P699" s="16"/>
      <c r="Q699" s="16" t="str" cm="1">
        <f t="array" aca="1" ref="Q699" ca="1">IF(OFFSET(INDIRECT(ADDRESS(ROW(), COLUMN())),0,-1)="",VLOOKUP($G699,$A:$AAE,COLUMN(),FALSE),OFFSET(INDIRECT(ADDRESS(ROW(), COLUMN())),0,-1))</f>
        <v>地块建筑面积*0</v>
      </c>
      <c r="R699" s="16"/>
      <c r="S699" s="16" t="str" cm="1">
        <f t="array" aca="1" ref="S699" ca="1">IF(OFFSET(INDIRECT(ADDRESS(ROW(), COLUMN())),0,-1)="",VLOOKUP($G699,$A:$AAE,COLUMN(),FALSE),OFFSET(INDIRECT(ADDRESS(ROW(), COLUMN())),0,-1))</f>
        <v>地块建筑面积*1</v>
      </c>
      <c r="T699" s="16"/>
      <c r="U699" s="16" t="str" cm="1">
        <f t="array" aca="1" ref="U699" ca="1">IF(OFFSET(INDIRECT(ADDRESS(ROW(), COLUMN())),0,-1)="",VLOOKUP($G699,$A:$AAE,COLUMN(),FALSE),OFFSET(INDIRECT(ADDRESS(ROW(), COLUMN())),0,-1))</f>
        <v>地块建筑面积*1*0.35</v>
      </c>
      <c r="V699" s="16"/>
      <c r="W699" s="53" t="str" cm="1">
        <f t="array" aca="1" ref="W699" ca="1">IF(OFFSET(INDIRECT(ADDRESS(ROW(), COLUMN())),0,-1)="",VLOOKUP($G699,$A:$AAE,COLUMN(),FALSE),OFFSET(INDIRECT(ADDRESS(ROW(), COLUMN())),0,-1))</f>
        <v>地块建筑面积*1*0.65</v>
      </c>
      <c r="X699" s="16"/>
      <c r="Y699" s="16" t="str" cm="1">
        <f t="array" aca="1" ref="Y699" ca="1">IF(OFFSET(INDIRECT(ADDRESS(ROW(), COLUMN())),0,-1)="",VLOOKUP($G699,$A:$AAE,COLUMN(),FALSE),OFFSET(INDIRECT(ADDRESS(ROW(), COLUMN())),0,-1))</f>
        <v>地块建筑面积*0</v>
      </c>
      <c r="Z699" s="16"/>
      <c r="AA699" s="16" t="str" cm="1">
        <f t="array" aca="1" ref="AA699" ca="1">IF(OFFSET(INDIRECT(ADDRESS(ROW(), COLUMN())),0,-1)="",VLOOKUP($G699,$A:$AAE,COLUMN(),FALSE),OFFSET(INDIRECT(ADDRESS(ROW(), COLUMN())),0,-1))</f>
        <v>地块建筑面积*0</v>
      </c>
      <c r="AB699" s="16"/>
      <c r="AC699" s="16" t="str" cm="1">
        <f t="array" aca="1" ref="AC699" ca="1">IF(OFFSET(INDIRECT(ADDRESS(ROW(), COLUMN())),0,-1)="",VLOOKUP($G699,$A:$AAE,COLUMN(),FALSE),OFFSET(INDIRECT(ADDRESS(ROW(), COLUMN())),0,-1))</f>
        <v>地块建筑面积*0</v>
      </c>
      <c r="AD699" s="16"/>
      <c r="AE699" s="16" t="str" cm="1">
        <f t="array" aca="1" ref="AE699" ca="1">IF(OFFSET(INDIRECT(ADDRESS(ROW(), COLUMN())),0,-1)="",VLOOKUP($G699,$A:$AAE,COLUMN(),FALSE),OFFSET(INDIRECT(ADDRESS(ROW(), COLUMN())),0,-1))</f>
        <v>面积*0</v>
      </c>
      <c r="AF699" s="16"/>
      <c r="AG699" s="16" t="str" cm="1">
        <f t="array" aca="1" ref="AG699" ca="1">IF(OFFSET(INDIRECT(ADDRESS(ROW(), COLUMN())),0,-1)="",VLOOKUP($G699,$A:$AAE,COLUMN(),FALSE),OFFSET(INDIRECT(ADDRESS(ROW(), COLUMN())),0,-1))</f>
        <v>面积*0</v>
      </c>
      <c r="AH699" s="16"/>
      <c r="AI699" s="16" t="str" cm="1">
        <f t="array" aca="1" ref="AI699" ca="1">IF(OFFSET(INDIRECT(ADDRESS(ROW(), COLUMN())),0,-1)="",VLOOKUP($G699,$A:$AAE,COLUMN(),FALSE),OFFSET(INDIRECT(ADDRESS(ROW(), COLUMN())),0,-1))</f>
        <v>-</v>
      </c>
      <c r="AJ699" s="16"/>
      <c r="AK699" s="16" cm="1">
        <f t="array" aca="1" ref="AK699" ca="1">IF(OFFSET(INDIRECT(ADDRESS(ROW(), COLUMN())),0,-1)="",VLOOKUP($G699,$A:$AAE,COLUMN(),FALSE),OFFSET(INDIRECT(ADDRESS(ROW(), COLUMN())),0,-1))</f>
        <v>0</v>
      </c>
      <c r="AL699" s="16"/>
      <c r="AM699" s="16" t="str" cm="1">
        <f t="array" aca="1" ref="AM699" ca="1">IF(OFFSET(INDIRECT(ADDRESS(ROW(), COLUMN())),0,-1)="",VLOOKUP($G699,$A:$AAE,COLUMN(),FALSE),OFFSET(INDIRECT(ADDRESS(ROW(), COLUMN())),0,-1))</f>
        <v>-</v>
      </c>
      <c r="AN699" s="16"/>
      <c r="AO699" s="16" cm="1">
        <f t="array" aca="1" ref="AO699" ca="1">IF(OFFSET(INDIRECT(ADDRESS(ROW(), COLUMN())),0,-1)="",VLOOKUP($G699,$A:$AAE,COLUMN(),FALSE),OFFSET(INDIRECT(ADDRESS(ROW(), COLUMN())),0,-1))</f>
        <v>0</v>
      </c>
      <c r="AP699" s="16"/>
      <c r="AQ699" s="16" t="str" cm="1">
        <f t="array" aca="1" ref="AQ699" ca="1">IF(OFFSET(INDIRECT(ADDRESS(ROW(), COLUMN())),0,-1)="",VLOOKUP($G699,$A:$AAE,COLUMN(),FALSE),OFFSET(INDIRECT(ADDRESS(ROW(), COLUMN())),0,-1))</f>
        <v>35平方米/岗位</v>
      </c>
      <c r="AR699" s="16"/>
      <c r="AS699" s="16" t="str" cm="1">
        <f t="array" aca="1" ref="AS699" ca="1">IF(OFFSET(INDIRECT(ADDRESS(ROW(), COLUMN())),0,-1)="",VLOOKUP($G699,$A:$AAE,COLUMN(),FALSE),OFFSET(INDIRECT(ADDRESS(ROW(), COLUMN())),0,-1))</f>
        <v>商服建筑面积/35</v>
      </c>
      <c r="AT699" s="16"/>
      <c r="AU699" s="16" t="str" cm="1">
        <f t="array" aca="1" ref="AU699" ca="1">IF(OFFSET(INDIRECT(ADDRESS(ROW(), COLUMN())),0,-1)="",VLOOKUP($G699,$A:$AAE,COLUMN(),FALSE),OFFSET(INDIRECT(ADDRESS(ROW(), COLUMN())),0,-1))</f>
        <v>1.1个/100平方米</v>
      </c>
      <c r="AV699" s="16"/>
      <c r="AW699" s="16" t="str" cm="1">
        <f t="array" aca="1" ref="AW699" ca="1">IF(OFFSET(INDIRECT(ADDRESS(ROW(), COLUMN())),0,-1)="",VLOOKUP($G699,$A:$AAE,COLUMN(),FALSE),OFFSET(INDIRECT(ADDRESS(ROW(), COLUMN())),0,-1))</f>
        <v>地块建筑面积*1.1/100</v>
      </c>
      <c r="AX699" s="116"/>
      <c r="AY699" s="16" t="str" cm="1">
        <f t="array" aca="1" ref="AY699" ca="1">IF(OFFSET(INDIRECT(ADDRESS(ROW(), COLUMN())),0,-1)="",VLOOKUP($G699,$A:$AAE,COLUMN(),FALSE),OFFSET(INDIRECT(ADDRESS(ROW(), COLUMN())),0,-1))</f>
        <v>10升/平方米*日</v>
      </c>
      <c r="AZ699" s="116"/>
      <c r="BA699" s="16" t="str" cm="1">
        <f t="array" aca="1" ref="BA699" ca="1">IF(OFFSET(INDIRECT(ADDRESS(ROW(), COLUMN())),0,-1)="",VLOOKUP($G699,$A:$AAE,COLUMN(),FALSE),OFFSET(INDIRECT(ADDRESS(ROW(), COLUMN())),0,-1))</f>
        <v>地块建筑面积*10/1000</v>
      </c>
      <c r="BB699" s="116"/>
      <c r="BC699" s="16" cm="1">
        <f t="array" aca="1" ref="BC699" ca="1">IF(OFFSET(INDIRECT(ADDRESS(ROW(), COLUMN())),0,-1)="",VLOOKUP($G699,$A:$AAE,COLUMN(),FALSE),OFFSET(INDIRECT(ADDRESS(ROW(), COLUMN())),0,-1))</f>
        <v>0.85</v>
      </c>
      <c r="BD699" s="116"/>
      <c r="BE699" s="16" t="str" cm="1">
        <f t="array" aca="1" ref="BE699" ca="1">IF(OFFSET(INDIRECT(ADDRESS(ROW(), COLUMN())),0,-1)="",VLOOKUP($G699,$A:$AAE,COLUMN(),FALSE),OFFSET(INDIRECT(ADDRESS(ROW(), COLUMN())),0,-1))</f>
        <v>用水量*0.85</v>
      </c>
      <c r="BF699" s="116"/>
      <c r="BG699" s="16" t="str" cm="1">
        <f t="array" aca="1" ref="BG699" ca="1">IF(OFFSET(INDIRECT(ADDRESS(ROW(), COLUMN())),0,-1)="",VLOOKUP($G699,$A:$AAE,COLUMN(),FALSE),OFFSET(INDIRECT(ADDRESS(ROW(), COLUMN())),0,-1))</f>
        <v>60瓦/平方米</v>
      </c>
      <c r="BH699" s="116"/>
      <c r="BI699" s="16" cm="1">
        <f t="array" aca="1" ref="BI699" ca="1">IF(OFFSET(INDIRECT(ADDRESS(ROW(), COLUMN())),0,-1)="",VLOOKUP($G699,$A:$AAE,COLUMN(),FALSE),OFFSET(INDIRECT(ADDRESS(ROW(), COLUMN())),0,-1))</f>
        <v>0.7</v>
      </c>
      <c r="BJ699" s="116"/>
      <c r="BK699" s="16" t="str" cm="1">
        <f t="array" aca="1" ref="BK699" ca="1">IF(OFFSET(INDIRECT(ADDRESS(ROW(), COLUMN())),0,-1)="",VLOOKUP($G699,$A:$AAE,COLUMN(),FALSE),OFFSET(INDIRECT(ADDRESS(ROW(), COLUMN())),0,-1))</f>
        <v>地块建筑面积*60*0.7/1000</v>
      </c>
      <c r="BL699" s="116"/>
      <c r="BM699" s="16" t="str" cm="1">
        <f t="array" aca="1" ref="BM699" ca="1">IF(OFFSET(INDIRECT(ADDRESS(ROW(), COLUMN())),0,-1)="",VLOOKUP($G699,$A:$AAE,COLUMN(),FALSE),OFFSET(INDIRECT(ADDRESS(ROW(), COLUMN())),0,-1))</f>
        <v>1.0门/100平方米</v>
      </c>
      <c r="BN699" s="116"/>
      <c r="BO699" s="16" t="str" cm="1">
        <f t="array" aca="1" ref="BO699" ca="1">IF(OFFSET(INDIRECT(ADDRESS(ROW(), COLUMN())),0,-1)="",VLOOKUP($G699,$A:$AAE,COLUMN(),FALSE),OFFSET(INDIRECT(ADDRESS(ROW(), COLUMN())),0,-1))</f>
        <v>地块建筑面积*1.0/100</v>
      </c>
      <c r="BP699" s="116"/>
      <c r="BQ699" s="16" t="str" cm="1">
        <f t="array" aca="1" ref="BQ699" ca="1">IF(OFFSET(INDIRECT(ADDRESS(ROW(), COLUMN())),0,-1)="",VLOOKUP($G699,$A:$AAE,COLUMN(),FALSE),OFFSET(INDIRECT(ADDRESS(ROW(), COLUMN())),0,-1))</f>
        <v>0.2门/100平方米</v>
      </c>
      <c r="BR699" s="116"/>
      <c r="BS699" s="16" t="str" cm="1">
        <f t="array" aca="1" ref="BS699" ca="1">IF(OFFSET(INDIRECT(ADDRESS(ROW(), COLUMN())),0,-1)="",VLOOKUP($G699,$A:$AAE,COLUMN(),FALSE),OFFSET(INDIRECT(ADDRESS(ROW(), COLUMN())),0,-1))</f>
        <v>地块建筑面积*0.2/100</v>
      </c>
      <c r="BT699" s="116"/>
      <c r="BU699" s="16" t="str" cm="1">
        <f t="array" aca="1" ref="BU699" ca="1">IF(OFFSET(INDIRECT(ADDRESS(ROW(), COLUMN())),0,-1)="",VLOOKUP($G699,$A:$AAE,COLUMN(),FALSE),OFFSET(INDIRECT(ADDRESS(ROW(), COLUMN())),0,-1))</f>
        <v>54.1pcu/万平方米，73：27</v>
      </c>
      <c r="BV699" s="116"/>
      <c r="BW699" s="16" t="str" cm="1">
        <f t="array" aca="1" ref="BW699" ca="1">IF(OFFSET(INDIRECT(ADDRESS(ROW(), COLUMN())),0,-1)="",VLOOKUP($G699,$A:$AAE,COLUMN(),FALSE),OFFSET(INDIRECT(ADDRESS(ROW(), COLUMN())),0,-1))</f>
        <v>地块建筑面积/10000*54.1*0.73</v>
      </c>
      <c r="BX699" s="116"/>
      <c r="BY699" s="16" t="str" cm="1">
        <f t="array" aca="1" ref="BY699" ca="1">IF(OFFSET(INDIRECT(ADDRESS(ROW(), COLUMN())),0,-1)="",VLOOKUP($G699,$A:$AAE,COLUMN(),FALSE),OFFSET(INDIRECT(ADDRESS(ROW(), COLUMN())),0,-1))</f>
        <v>地块建筑面积/10000*54.1*0.27</v>
      </c>
      <c r="BZ699" s="99"/>
      <c r="CA699" s="16" t="str" cm="1">
        <f t="array" aca="1" ref="CA699" ca="1">IF(OFFSET(INDIRECT(ADDRESS(ROW(), COLUMN())),0,-1)="",VLOOKUP($G699,$A:$AAE,COLUMN(),FALSE),OFFSET(INDIRECT(ADDRESS(ROW(), COLUMN())),0,-1))</f>
        <v>地块建筑面积*0.4</v>
      </c>
      <c r="CB699" s="16"/>
      <c r="CC699" s="16" t="str" cm="1">
        <f t="array" aca="1" ref="CC699" ca="1">IF(OFFSET(INDIRECT(ADDRESS(ROW(), COLUMN())),0,-1)="",VLOOKUP($G699,$A:$AAE,COLUMN(),FALSE),OFFSET(INDIRECT(ADDRESS(ROW(), COLUMN())),0,-1))</f>
        <v>地块建筑面积*0.4</v>
      </c>
      <c r="CD699" s="16"/>
      <c r="CE699" s="16" t="str" cm="1">
        <f t="array" aca="1" ref="CE699" ca="1">IF(OFFSET(INDIRECT(ADDRESS(ROW(), COLUMN())),0,-1)="",VLOOKUP($G699,$A:$AAE,COLUMN(),FALSE),OFFSET(INDIRECT(ADDRESS(ROW(), COLUMN())),0,-1))</f>
        <v>地块建筑面积*0.08</v>
      </c>
      <c r="CF699" s="16"/>
      <c r="CG699" s="16" t="str" cm="1">
        <f t="array" aca="1" ref="CG699" ca="1">IF(OFFSET(INDIRECT(ADDRESS(ROW(), COLUMN())),0,-1)="",VLOOKUP($G699,$A:$AAE,COLUMN(),FALSE),OFFSET(INDIRECT(ADDRESS(ROW(), COLUMN())),0,-1))</f>
        <v>地块建筑面积*0.08</v>
      </c>
      <c r="CH699" s="16"/>
      <c r="CI699" s="53" t="str" cm="1">
        <f t="array" aca="1" ref="CI699" ca="1">IF(OFFSET(INDIRECT(ADDRESS(ROW(), COLUMN())),0,-1)="",VLOOKUP($G699,$A:$AAE,COLUMN(),FALSE),OFFSET(INDIRECT(ADDRESS(ROW(), COLUMN())),0,-1))</f>
        <v>城镇建设用地</v>
      </c>
      <c r="CJ699" s="76" t="s">
        <v>1962</v>
      </c>
      <c r="CK699" s="78" t="str">
        <f t="shared" si="1464"/>
        <v>唯一标识:0902/0802#商务金融用地/科研用地#国空</v>
      </c>
      <c r="CL699" s="78" t="str">
        <f t="shared" si="1465"/>
        <v>性质名称:商务金融用地/科研用地</v>
      </c>
      <c r="CM699" s="78" t="str">
        <f t="shared" si="1466"/>
        <v>地块性质过滤:</v>
      </c>
      <c r="CN699" s="78" t="str">
        <f t="shared" si="1467"/>
        <v>地块性质:0902/0802</v>
      </c>
      <c r="CO699" s="78" t="str">
        <f t="shared" si="1468"/>
        <v>地类标准:国空</v>
      </c>
      <c r="CP699" s="78" t="str">
        <f t="shared" si="1469"/>
        <v>地块性质别称:B2/A0</v>
      </c>
      <c r="CQ699" s="78" t="str">
        <f t="shared" si="1470"/>
        <v>属性继承:B2#商务用地#城规</v>
      </c>
      <c r="CR699" s="78" t="str">
        <f t="shared" si="1471"/>
        <v>父类:B2</v>
      </c>
      <c r="CS699" s="78" t="str">
        <f t="shared" si="1472"/>
        <v>级别继承:09#商业服务业用地#国空</v>
      </c>
      <c r="CT699" s="78" t="str">
        <f t="shared" si="1473"/>
        <v>级别层次:2</v>
      </c>
      <c r="CU699" s="78" t="str">
        <f t="shared" si="1474"/>
        <v>级别:109</v>
      </c>
      <c r="CV699" s="78" t="str">
        <f t="shared" ca="1" si="1475"/>
        <v>地块颜色:237,20,91</v>
      </c>
      <c r="CW699" s="78" t="str">
        <f t="shared" ca="1" si="1476"/>
        <v>建筑面积公式:面积*容积率</v>
      </c>
      <c r="CX699" s="78" t="str">
        <f t="shared" ca="1" si="1477"/>
        <v>住宅建筑面积公式:地块建筑面积*0</v>
      </c>
      <c r="CY699" s="78" t="str">
        <f t="shared" ca="1" si="1478"/>
        <v>商服建筑面积公式:地块建筑面积*1</v>
      </c>
      <c r="CZ699" s="78" t="str">
        <f t="shared" ca="1" si="1479"/>
        <v>商服中商业建筑面积公式:地块建筑面积*1*0.35</v>
      </c>
      <c r="DA699" s="78" t="str">
        <f t="shared" ca="1" si="1480"/>
        <v>商服中办公建筑面积公式:地块建筑面积*1*0.65</v>
      </c>
      <c r="DB699" s="78" t="str">
        <f t="shared" ca="1" si="1481"/>
        <v>公服建筑面积公式:地块建筑面积*0</v>
      </c>
      <c r="DC699" s="78" t="str">
        <f t="shared" ca="1" si="1482"/>
        <v>工业建筑面积公式:地块建筑面积*0</v>
      </c>
      <c r="DD699" s="78" t="str">
        <f t="shared" ca="1" si="1483"/>
        <v>市政建筑面积公式:地块建筑面积*0</v>
      </c>
      <c r="DE699" s="78" t="str">
        <f t="shared" ca="1" si="1461"/>
        <v>绿地面积指定指标:面积*0</v>
      </c>
      <c r="DF699" s="78" t="str">
        <f t="shared" ca="1" si="1462"/>
        <v>绿地面积指定公式:面积*0</v>
      </c>
      <c r="DG699" s="78" t="str">
        <f t="shared" ca="1" si="1484"/>
        <v>户数指标:-</v>
      </c>
      <c r="DH699" s="78" t="str">
        <f t="shared" ca="1" si="1485"/>
        <v>户数公式:0</v>
      </c>
      <c r="DI699" s="78" t="str">
        <f t="shared" ca="1" si="1486"/>
        <v>人数指标:-</v>
      </c>
      <c r="DJ699" s="78" t="str">
        <f t="shared" ca="1" si="1487"/>
        <v>人数公式:0</v>
      </c>
      <c r="DK699" s="78" t="str">
        <f t="shared" ca="1" si="1488"/>
        <v>就业指标:35平方米/岗位</v>
      </c>
      <c r="DL699" s="78" t="str">
        <f t="shared" ca="1" si="1489"/>
        <v>就业公式:商服建筑面积/35</v>
      </c>
      <c r="DM699" s="78" t="str">
        <f t="shared" ca="1" si="1490"/>
        <v>机动车指标:1.1个/100平方米</v>
      </c>
      <c r="DN699" s="78" t="str">
        <f t="shared" ca="1" si="1491"/>
        <v>机动车公式:地块建筑面积*1.1/100</v>
      </c>
      <c r="DO699" s="78" t="str">
        <f t="shared" ca="1" si="1492"/>
        <v>用水量指标:10升/平方米*日</v>
      </c>
      <c r="DP699" s="78" t="str">
        <f t="shared" ca="1" si="1493"/>
        <v>用水量公式:地块建筑面积*10/1000</v>
      </c>
      <c r="DQ699" s="78" t="str">
        <f t="shared" ca="1" si="1494"/>
        <v>污水折算系数:0.85</v>
      </c>
      <c r="DR699" s="78" t="str">
        <f t="shared" ca="1" si="1495"/>
        <v>污水量公式:用水量*0.85</v>
      </c>
      <c r="DS699" s="78" t="str">
        <f t="shared" ca="1" si="1496"/>
        <v>用电负荷指标:60瓦/平方米</v>
      </c>
      <c r="DT699" s="78" t="str">
        <f t="shared" ca="1" si="1497"/>
        <v>同时率:0.7</v>
      </c>
      <c r="DU699" s="78" t="str">
        <f t="shared" ca="1" si="1498"/>
        <v>用电量公式:地块建筑面积*60*0.7/1000</v>
      </c>
      <c r="DV699" s="78" t="str">
        <f t="shared" ca="1" si="1499"/>
        <v>固话装机指标:1.0门/100平方米</v>
      </c>
      <c r="DW699" s="78" t="str">
        <f t="shared" ca="1" si="1500"/>
        <v>固话量公式:地块建筑面积*1.0/100</v>
      </c>
      <c r="DX699" s="78" t="str">
        <f t="shared" ca="1" si="1501"/>
        <v>有线电视指标:0.2门/100平方米</v>
      </c>
      <c r="DY699" s="78" t="str">
        <f t="shared" ca="1" si="1502"/>
        <v>电视量公式:地块建筑面积*0.2/100</v>
      </c>
      <c r="DZ699" s="78" t="str">
        <f t="shared" ca="1" si="1503"/>
        <v>高峰机动车生成量指标:54.1pcu/万平方米，73：27</v>
      </c>
      <c r="EA699" s="78" t="str">
        <f t="shared" ca="1" si="1504"/>
        <v>高峰机动车吸引量公式:地块建筑面积/10000*54.1*0.73</v>
      </c>
      <c r="EB699" s="78" t="str">
        <f t="shared" ca="1" si="1505"/>
        <v>高峰机动车发生量公式:地块建筑面积/10000*54.1*0.27</v>
      </c>
      <c r="EC699" s="78" t="str">
        <f t="shared" ca="1" si="1508"/>
        <v>地下空间指标:地块建筑面积*0.4</v>
      </c>
      <c r="ED699" s="78" t="str">
        <f t="shared" ca="1" si="1506"/>
        <v>地下空间公式:地块建筑面积*0.4</v>
      </c>
      <c r="EE699" s="78" t="str">
        <f t="shared" ca="1" si="1509"/>
        <v>人防指标:地块建筑面积*0.08</v>
      </c>
      <c r="EF699" s="78" t="str">
        <f t="shared" ca="1" si="1507"/>
        <v>人防公式:地块建筑面积*0.08</v>
      </c>
      <c r="EG699" s="78" t="str">
        <f t="shared" ca="1" si="1463"/>
        <v>用地构成:城镇建设用地</v>
      </c>
      <c r="EH699" s="78" t="s">
        <v>1962</v>
      </c>
      <c r="EI699" s="79" t="str">
        <f t="shared" ca="1" si="1460"/>
        <v>唯一标识:0902/0802#商务金融用地/科研用地#国空;性质名称:商务金融用地/科研用地;地块性质过滤:;地块性质:0902/0802;地类标准:国空;地块性质别称:B2/A0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9" t="s">
        <v>1962</v>
      </c>
    </row>
    <row r="700" spans="1:140" ht="16.5" x14ac:dyDescent="0.2">
      <c r="A700" s="53" t="str">
        <f t="shared" si="1510"/>
        <v>09/100101#商业服务业用地/一类工业用地#国空</v>
      </c>
      <c r="B700" s="53" t="s">
        <v>626</v>
      </c>
      <c r="C700" s="53"/>
      <c r="D700" s="53" t="s">
        <v>1208</v>
      </c>
      <c r="E700" s="53" t="s">
        <v>1277</v>
      </c>
      <c r="F700" s="53" t="s">
        <v>960</v>
      </c>
      <c r="G700" s="53" t="s">
        <v>83</v>
      </c>
      <c r="H700" s="53" t="s">
        <v>900</v>
      </c>
      <c r="I700" s="53" t="s">
        <v>1459</v>
      </c>
      <c r="J700" s="53">
        <f t="shared" si="1512"/>
        <v>2</v>
      </c>
      <c r="K700" s="53" t="str">
        <f t="shared" si="1511"/>
        <v>109</v>
      </c>
      <c r="L700" s="53"/>
      <c r="M700" s="53" t="str" cm="1">
        <f t="array" aca="1" ref="M700" ca="1">IF(OFFSET(INDIRECT(ADDRESS(ROW(), COLUMN())),0,-1)="",VLOOKUP($G700,$A:$AAE,COLUMN(),FALSE),OFFSET(INDIRECT(ADDRESS(ROW(), COLUMN())),0,-1))</f>
        <v>237,20,91</v>
      </c>
      <c r="N700" s="16"/>
      <c r="O700" s="53" t="str" cm="1">
        <f t="array" aca="1" ref="O700" ca="1">IF(OFFSET(INDIRECT(ADDRESS(ROW(), COLUMN())),0,-1)="",VLOOKUP($G700,$A:$AAE,COLUMN(),FALSE),OFFSET(INDIRECT(ADDRESS(ROW(), COLUMN())),0,-1))</f>
        <v>面积*容积率</v>
      </c>
      <c r="P700" s="16"/>
      <c r="Q700" s="16" t="str" cm="1">
        <f t="array" aca="1" ref="Q700" ca="1">IF(OFFSET(INDIRECT(ADDRESS(ROW(), COLUMN())),0,-1)="",VLOOKUP($G700,$A:$AAE,COLUMN(),FALSE),OFFSET(INDIRECT(ADDRESS(ROW(), COLUMN())),0,-1))</f>
        <v>地块建筑面积*0</v>
      </c>
      <c r="R700" s="16"/>
      <c r="S700" s="16" t="str" cm="1">
        <f t="array" aca="1" ref="S700" ca="1">IF(OFFSET(INDIRECT(ADDRESS(ROW(), COLUMN())),0,-1)="",VLOOKUP($G700,$A:$AAE,COLUMN(),FALSE),OFFSET(INDIRECT(ADDRESS(ROW(), COLUMN())),0,-1))</f>
        <v>地块建筑面积*1</v>
      </c>
      <c r="T700" s="16"/>
      <c r="U700" s="16" t="str" cm="1">
        <f t="array" aca="1" ref="U700" ca="1">IF(OFFSET(INDIRECT(ADDRESS(ROW(), COLUMN())),0,-1)="",VLOOKUP($G700,$A:$AAE,COLUMN(),FALSE),OFFSET(INDIRECT(ADDRESS(ROW(), COLUMN())),0,-1))</f>
        <v>地块建筑面积*1*0.35</v>
      </c>
      <c r="V700" s="16"/>
      <c r="W700" s="53" t="str" cm="1">
        <f t="array" aca="1" ref="W700" ca="1">IF(OFFSET(INDIRECT(ADDRESS(ROW(), COLUMN())),0,-1)="",VLOOKUP($G700,$A:$AAE,COLUMN(),FALSE),OFFSET(INDIRECT(ADDRESS(ROW(), COLUMN())),0,-1))</f>
        <v>地块建筑面积*1*0.65</v>
      </c>
      <c r="X700" s="16"/>
      <c r="Y700" s="16" t="str" cm="1">
        <f t="array" aca="1" ref="Y700" ca="1">IF(OFFSET(INDIRECT(ADDRESS(ROW(), COLUMN())),0,-1)="",VLOOKUP($G700,$A:$AAE,COLUMN(),FALSE),OFFSET(INDIRECT(ADDRESS(ROW(), COLUMN())),0,-1))</f>
        <v>地块建筑面积*0</v>
      </c>
      <c r="Z700" s="16"/>
      <c r="AA700" s="16" t="str" cm="1">
        <f t="array" aca="1" ref="AA700" ca="1">IF(OFFSET(INDIRECT(ADDRESS(ROW(), COLUMN())),0,-1)="",VLOOKUP($G700,$A:$AAE,COLUMN(),FALSE),OFFSET(INDIRECT(ADDRESS(ROW(), COLUMN())),0,-1))</f>
        <v>地块建筑面积*0</v>
      </c>
      <c r="AB700" s="16"/>
      <c r="AC700" s="16" t="str" cm="1">
        <f t="array" aca="1" ref="AC700" ca="1">IF(OFFSET(INDIRECT(ADDRESS(ROW(), COLUMN())),0,-1)="",VLOOKUP($G700,$A:$AAE,COLUMN(),FALSE),OFFSET(INDIRECT(ADDRESS(ROW(), COLUMN())),0,-1))</f>
        <v>地块建筑面积*0</v>
      </c>
      <c r="AD700" s="16"/>
      <c r="AE700" s="16" t="str" cm="1">
        <f t="array" aca="1" ref="AE700" ca="1">IF(OFFSET(INDIRECT(ADDRESS(ROW(), COLUMN())),0,-1)="",VLOOKUP($G700,$A:$AAE,COLUMN(),FALSE),OFFSET(INDIRECT(ADDRESS(ROW(), COLUMN())),0,-1))</f>
        <v>面积*0</v>
      </c>
      <c r="AF700" s="16"/>
      <c r="AG700" s="16" t="str" cm="1">
        <f t="array" aca="1" ref="AG700" ca="1">IF(OFFSET(INDIRECT(ADDRESS(ROW(), COLUMN())),0,-1)="",VLOOKUP($G700,$A:$AAE,COLUMN(),FALSE),OFFSET(INDIRECT(ADDRESS(ROW(), COLUMN())),0,-1))</f>
        <v>面积*0</v>
      </c>
      <c r="AH700" s="16"/>
      <c r="AI700" s="16" t="str" cm="1">
        <f t="array" aca="1" ref="AI700" ca="1">IF(OFFSET(INDIRECT(ADDRESS(ROW(), COLUMN())),0,-1)="",VLOOKUP($G700,$A:$AAE,COLUMN(),FALSE),OFFSET(INDIRECT(ADDRESS(ROW(), COLUMN())),0,-1))</f>
        <v>-</v>
      </c>
      <c r="AJ700" s="16"/>
      <c r="AK700" s="16" cm="1">
        <f t="array" aca="1" ref="AK700" ca="1">IF(OFFSET(INDIRECT(ADDRESS(ROW(), COLUMN())),0,-1)="",VLOOKUP($G700,$A:$AAE,COLUMN(),FALSE),OFFSET(INDIRECT(ADDRESS(ROW(), COLUMN())),0,-1))</f>
        <v>0</v>
      </c>
      <c r="AL700" s="16"/>
      <c r="AM700" s="16" t="str" cm="1">
        <f t="array" aca="1" ref="AM700" ca="1">IF(OFFSET(INDIRECT(ADDRESS(ROW(), COLUMN())),0,-1)="",VLOOKUP($G700,$A:$AAE,COLUMN(),FALSE),OFFSET(INDIRECT(ADDRESS(ROW(), COLUMN())),0,-1))</f>
        <v>-</v>
      </c>
      <c r="AN700" s="16"/>
      <c r="AO700" s="16" cm="1">
        <f t="array" aca="1" ref="AO700" ca="1">IF(OFFSET(INDIRECT(ADDRESS(ROW(), COLUMN())),0,-1)="",VLOOKUP($G700,$A:$AAE,COLUMN(),FALSE),OFFSET(INDIRECT(ADDRESS(ROW(), COLUMN())),0,-1))</f>
        <v>0</v>
      </c>
      <c r="AP700" s="16"/>
      <c r="AQ700" s="16" t="str" cm="1">
        <f t="array" aca="1" ref="AQ700" ca="1">IF(OFFSET(INDIRECT(ADDRESS(ROW(), COLUMN())),0,-1)="",VLOOKUP($G700,$A:$AAE,COLUMN(),FALSE),OFFSET(INDIRECT(ADDRESS(ROW(), COLUMN())),0,-1))</f>
        <v>35平方米/岗位</v>
      </c>
      <c r="AR700" s="16"/>
      <c r="AS700" s="16" t="str" cm="1">
        <f t="array" aca="1" ref="AS700" ca="1">IF(OFFSET(INDIRECT(ADDRESS(ROW(), COLUMN())),0,-1)="",VLOOKUP($G700,$A:$AAE,COLUMN(),FALSE),OFFSET(INDIRECT(ADDRESS(ROW(), COLUMN())),0,-1))</f>
        <v>商服建筑面积/35</v>
      </c>
      <c r="AT700" s="16"/>
      <c r="AU700" s="16" t="str" cm="1">
        <f t="array" aca="1" ref="AU700" ca="1">IF(OFFSET(INDIRECT(ADDRESS(ROW(), COLUMN())),0,-1)="",VLOOKUP($G700,$A:$AAE,COLUMN(),FALSE),OFFSET(INDIRECT(ADDRESS(ROW(), COLUMN())),0,-1))</f>
        <v>1.1个/100平方米</v>
      </c>
      <c r="AV700" s="16"/>
      <c r="AW700" s="16" t="str" cm="1">
        <f t="array" aca="1" ref="AW700" ca="1">IF(OFFSET(INDIRECT(ADDRESS(ROW(), COLUMN())),0,-1)="",VLOOKUP($G700,$A:$AAE,COLUMN(),FALSE),OFFSET(INDIRECT(ADDRESS(ROW(), COLUMN())),0,-1))</f>
        <v>地块建筑面积*1.1/100</v>
      </c>
      <c r="AX700" s="116"/>
      <c r="AY700" s="16" t="str" cm="1">
        <f t="array" aca="1" ref="AY700" ca="1">IF(OFFSET(INDIRECT(ADDRESS(ROW(), COLUMN())),0,-1)="",VLOOKUP($G700,$A:$AAE,COLUMN(),FALSE),OFFSET(INDIRECT(ADDRESS(ROW(), COLUMN())),0,-1))</f>
        <v>10升/平方米*日</v>
      </c>
      <c r="AZ700" s="116"/>
      <c r="BA700" s="16" t="str" cm="1">
        <f t="array" aca="1" ref="BA700" ca="1">IF(OFFSET(INDIRECT(ADDRESS(ROW(), COLUMN())),0,-1)="",VLOOKUP($G700,$A:$AAE,COLUMN(),FALSE),OFFSET(INDIRECT(ADDRESS(ROW(), COLUMN())),0,-1))</f>
        <v>地块建筑面积*10/1000</v>
      </c>
      <c r="BB700" s="116"/>
      <c r="BC700" s="16" cm="1">
        <f t="array" aca="1" ref="BC700" ca="1">IF(OFFSET(INDIRECT(ADDRESS(ROW(), COLUMN())),0,-1)="",VLOOKUP($G700,$A:$AAE,COLUMN(),FALSE),OFFSET(INDIRECT(ADDRESS(ROW(), COLUMN())),0,-1))</f>
        <v>0.85</v>
      </c>
      <c r="BD700" s="116"/>
      <c r="BE700" s="16" t="str" cm="1">
        <f t="array" aca="1" ref="BE700" ca="1">IF(OFFSET(INDIRECT(ADDRESS(ROW(), COLUMN())),0,-1)="",VLOOKUP($G700,$A:$AAE,COLUMN(),FALSE),OFFSET(INDIRECT(ADDRESS(ROW(), COLUMN())),0,-1))</f>
        <v>用水量*0.85</v>
      </c>
      <c r="BF700" s="116"/>
      <c r="BG700" s="16" t="str" cm="1">
        <f t="array" aca="1" ref="BG700" ca="1">IF(OFFSET(INDIRECT(ADDRESS(ROW(), COLUMN())),0,-1)="",VLOOKUP($G700,$A:$AAE,COLUMN(),FALSE),OFFSET(INDIRECT(ADDRESS(ROW(), COLUMN())),0,-1))</f>
        <v>60瓦/平方米</v>
      </c>
      <c r="BH700" s="116"/>
      <c r="BI700" s="16" cm="1">
        <f t="array" aca="1" ref="BI700" ca="1">IF(OFFSET(INDIRECT(ADDRESS(ROW(), COLUMN())),0,-1)="",VLOOKUP($G700,$A:$AAE,COLUMN(),FALSE),OFFSET(INDIRECT(ADDRESS(ROW(), COLUMN())),0,-1))</f>
        <v>0.7</v>
      </c>
      <c r="BJ700" s="116"/>
      <c r="BK700" s="16" t="str" cm="1">
        <f t="array" aca="1" ref="BK700" ca="1">IF(OFFSET(INDIRECT(ADDRESS(ROW(), COLUMN())),0,-1)="",VLOOKUP($G700,$A:$AAE,COLUMN(),FALSE),OFFSET(INDIRECT(ADDRESS(ROW(), COLUMN())),0,-1))</f>
        <v>地块建筑面积*60*0.7/1000</v>
      </c>
      <c r="BL700" s="116"/>
      <c r="BM700" s="16" t="str" cm="1">
        <f t="array" aca="1" ref="BM700" ca="1">IF(OFFSET(INDIRECT(ADDRESS(ROW(), COLUMN())),0,-1)="",VLOOKUP($G700,$A:$AAE,COLUMN(),FALSE),OFFSET(INDIRECT(ADDRESS(ROW(), COLUMN())),0,-1))</f>
        <v>1.0门/100平方米</v>
      </c>
      <c r="BN700" s="116"/>
      <c r="BO700" s="16" t="str" cm="1">
        <f t="array" aca="1" ref="BO700" ca="1">IF(OFFSET(INDIRECT(ADDRESS(ROW(), COLUMN())),0,-1)="",VLOOKUP($G700,$A:$AAE,COLUMN(),FALSE),OFFSET(INDIRECT(ADDRESS(ROW(), COLUMN())),0,-1))</f>
        <v>地块建筑面积*1.0/100</v>
      </c>
      <c r="BP700" s="116"/>
      <c r="BQ700" s="16" t="str" cm="1">
        <f t="array" aca="1" ref="BQ700" ca="1">IF(OFFSET(INDIRECT(ADDRESS(ROW(), COLUMN())),0,-1)="",VLOOKUP($G700,$A:$AAE,COLUMN(),FALSE),OFFSET(INDIRECT(ADDRESS(ROW(), COLUMN())),0,-1))</f>
        <v>0.2门/100平方米</v>
      </c>
      <c r="BR700" s="116"/>
      <c r="BS700" s="16" t="str" cm="1">
        <f t="array" aca="1" ref="BS700" ca="1">IF(OFFSET(INDIRECT(ADDRESS(ROW(), COLUMN())),0,-1)="",VLOOKUP($G700,$A:$AAE,COLUMN(),FALSE),OFFSET(INDIRECT(ADDRESS(ROW(), COLUMN())),0,-1))</f>
        <v>地块建筑面积*0.2/100</v>
      </c>
      <c r="BT700" s="116"/>
      <c r="BU700" s="16" t="str" cm="1">
        <f t="array" aca="1" ref="BU700" ca="1">IF(OFFSET(INDIRECT(ADDRESS(ROW(), COLUMN())),0,-1)="",VLOOKUP($G700,$A:$AAE,COLUMN(),FALSE),OFFSET(INDIRECT(ADDRESS(ROW(), COLUMN())),0,-1))</f>
        <v>54.1pcu/万平方米，73：27</v>
      </c>
      <c r="BV700" s="116"/>
      <c r="BW700" s="16" t="str" cm="1">
        <f t="array" aca="1" ref="BW700" ca="1">IF(OFFSET(INDIRECT(ADDRESS(ROW(), COLUMN())),0,-1)="",VLOOKUP($G700,$A:$AAE,COLUMN(),FALSE),OFFSET(INDIRECT(ADDRESS(ROW(), COLUMN())),0,-1))</f>
        <v>地块建筑面积/10000*54.1*0.73</v>
      </c>
      <c r="BX700" s="116"/>
      <c r="BY700" s="16" t="str" cm="1">
        <f t="array" aca="1" ref="BY700" ca="1">IF(OFFSET(INDIRECT(ADDRESS(ROW(), COLUMN())),0,-1)="",VLOOKUP($G700,$A:$AAE,COLUMN(),FALSE),OFFSET(INDIRECT(ADDRESS(ROW(), COLUMN())),0,-1))</f>
        <v>地块建筑面积/10000*54.1*0.27</v>
      </c>
      <c r="BZ700" s="99"/>
      <c r="CA700" s="16" t="str" cm="1">
        <f t="array" aca="1" ref="CA700" ca="1">IF(OFFSET(INDIRECT(ADDRESS(ROW(), COLUMN())),0,-1)="",VLOOKUP($G700,$A:$AAE,COLUMN(),FALSE),OFFSET(INDIRECT(ADDRESS(ROW(), COLUMN())),0,-1))</f>
        <v>地块建筑面积*0.4</v>
      </c>
      <c r="CB700" s="16"/>
      <c r="CC700" s="16" t="str" cm="1">
        <f t="array" aca="1" ref="CC700" ca="1">IF(OFFSET(INDIRECT(ADDRESS(ROW(), COLUMN())),0,-1)="",VLOOKUP($G700,$A:$AAE,COLUMN(),FALSE),OFFSET(INDIRECT(ADDRESS(ROW(), COLUMN())),0,-1))</f>
        <v>地块建筑面积*0.4</v>
      </c>
      <c r="CD700" s="16"/>
      <c r="CE700" s="16" t="str" cm="1">
        <f t="array" aca="1" ref="CE700" ca="1">IF(OFFSET(INDIRECT(ADDRESS(ROW(), COLUMN())),0,-1)="",VLOOKUP($G700,$A:$AAE,COLUMN(),FALSE),OFFSET(INDIRECT(ADDRESS(ROW(), COLUMN())),0,-1))</f>
        <v>地块建筑面积*0.08</v>
      </c>
      <c r="CF700" s="16"/>
      <c r="CG700" s="16" t="str" cm="1">
        <f t="array" aca="1" ref="CG700" ca="1">IF(OFFSET(INDIRECT(ADDRESS(ROW(), COLUMN())),0,-1)="",VLOOKUP($G700,$A:$AAE,COLUMN(),FALSE),OFFSET(INDIRECT(ADDRESS(ROW(), COLUMN())),0,-1))</f>
        <v>地块建筑面积*0.08</v>
      </c>
      <c r="CH700" s="16"/>
      <c r="CI700" s="53" t="str" cm="1">
        <f t="array" aca="1" ref="CI700" ca="1">IF(OFFSET(INDIRECT(ADDRESS(ROW(), COLUMN())),0,-1)="",VLOOKUP($G700,$A:$AAE,COLUMN(),FALSE),OFFSET(INDIRECT(ADDRESS(ROW(), COLUMN())),0,-1))</f>
        <v>城镇建设用地</v>
      </c>
      <c r="CJ700" s="76" t="s">
        <v>1962</v>
      </c>
      <c r="CK700" s="78" t="str">
        <f t="shared" si="1464"/>
        <v>唯一标识:09/100101#商业服务业用地/一类工业用地#国空</v>
      </c>
      <c r="CL700" s="78" t="str">
        <f t="shared" si="1465"/>
        <v>性质名称:商业服务业用地/一类工业用地</v>
      </c>
      <c r="CM700" s="78" t="str">
        <f t="shared" si="1466"/>
        <v>地块性质过滤:</v>
      </c>
      <c r="CN700" s="78" t="str">
        <f t="shared" si="1467"/>
        <v>地块性质:09/100101</v>
      </c>
      <c r="CO700" s="78" t="str">
        <f t="shared" si="1468"/>
        <v>地类标准:国空</v>
      </c>
      <c r="CP700" s="78" t="str">
        <f t="shared" si="1469"/>
        <v>地块性质别称:B/M1</v>
      </c>
      <c r="CQ700" s="78" t="str">
        <f t="shared" si="1470"/>
        <v>属性继承:B2#商务用地#城规</v>
      </c>
      <c r="CR700" s="78" t="str">
        <f t="shared" si="1471"/>
        <v>父类:B2</v>
      </c>
      <c r="CS700" s="78" t="str">
        <f t="shared" si="1472"/>
        <v>级别继承:09#商业服务业用地#国空</v>
      </c>
      <c r="CT700" s="78" t="str">
        <f t="shared" si="1473"/>
        <v>级别层次:2</v>
      </c>
      <c r="CU700" s="78" t="str">
        <f t="shared" si="1474"/>
        <v>级别:109</v>
      </c>
      <c r="CV700" s="78" t="str">
        <f t="shared" ca="1" si="1475"/>
        <v>地块颜色:237,20,91</v>
      </c>
      <c r="CW700" s="78" t="str">
        <f t="shared" ca="1" si="1476"/>
        <v>建筑面积公式:面积*容积率</v>
      </c>
      <c r="CX700" s="78" t="str">
        <f t="shared" ca="1" si="1477"/>
        <v>住宅建筑面积公式:地块建筑面积*0</v>
      </c>
      <c r="CY700" s="78" t="str">
        <f t="shared" ca="1" si="1478"/>
        <v>商服建筑面积公式:地块建筑面积*1</v>
      </c>
      <c r="CZ700" s="78" t="str">
        <f t="shared" ca="1" si="1479"/>
        <v>商服中商业建筑面积公式:地块建筑面积*1*0.35</v>
      </c>
      <c r="DA700" s="78" t="str">
        <f t="shared" ca="1" si="1480"/>
        <v>商服中办公建筑面积公式:地块建筑面积*1*0.65</v>
      </c>
      <c r="DB700" s="78" t="str">
        <f t="shared" ca="1" si="1481"/>
        <v>公服建筑面积公式:地块建筑面积*0</v>
      </c>
      <c r="DC700" s="78" t="str">
        <f t="shared" ca="1" si="1482"/>
        <v>工业建筑面积公式:地块建筑面积*0</v>
      </c>
      <c r="DD700" s="78" t="str">
        <f t="shared" ca="1" si="1483"/>
        <v>市政建筑面积公式:地块建筑面积*0</v>
      </c>
      <c r="DE700" s="78" t="str">
        <f t="shared" ca="1" si="1461"/>
        <v>绿地面积指定指标:面积*0</v>
      </c>
      <c r="DF700" s="78" t="str">
        <f t="shared" ca="1" si="1462"/>
        <v>绿地面积指定公式:面积*0</v>
      </c>
      <c r="DG700" s="78" t="str">
        <f t="shared" ca="1" si="1484"/>
        <v>户数指标:-</v>
      </c>
      <c r="DH700" s="78" t="str">
        <f t="shared" ca="1" si="1485"/>
        <v>户数公式:0</v>
      </c>
      <c r="DI700" s="78" t="str">
        <f t="shared" ca="1" si="1486"/>
        <v>人数指标:-</v>
      </c>
      <c r="DJ700" s="78" t="str">
        <f t="shared" ca="1" si="1487"/>
        <v>人数公式:0</v>
      </c>
      <c r="DK700" s="78" t="str">
        <f t="shared" ca="1" si="1488"/>
        <v>就业指标:35平方米/岗位</v>
      </c>
      <c r="DL700" s="78" t="str">
        <f t="shared" ca="1" si="1489"/>
        <v>就业公式:商服建筑面积/35</v>
      </c>
      <c r="DM700" s="78" t="str">
        <f t="shared" ca="1" si="1490"/>
        <v>机动车指标:1.1个/100平方米</v>
      </c>
      <c r="DN700" s="78" t="str">
        <f t="shared" ca="1" si="1491"/>
        <v>机动车公式:地块建筑面积*1.1/100</v>
      </c>
      <c r="DO700" s="78" t="str">
        <f t="shared" ca="1" si="1492"/>
        <v>用水量指标:10升/平方米*日</v>
      </c>
      <c r="DP700" s="78" t="str">
        <f t="shared" ca="1" si="1493"/>
        <v>用水量公式:地块建筑面积*10/1000</v>
      </c>
      <c r="DQ700" s="78" t="str">
        <f t="shared" ca="1" si="1494"/>
        <v>污水折算系数:0.85</v>
      </c>
      <c r="DR700" s="78" t="str">
        <f t="shared" ca="1" si="1495"/>
        <v>污水量公式:用水量*0.85</v>
      </c>
      <c r="DS700" s="78" t="str">
        <f t="shared" ca="1" si="1496"/>
        <v>用电负荷指标:60瓦/平方米</v>
      </c>
      <c r="DT700" s="78" t="str">
        <f t="shared" ca="1" si="1497"/>
        <v>同时率:0.7</v>
      </c>
      <c r="DU700" s="78" t="str">
        <f t="shared" ca="1" si="1498"/>
        <v>用电量公式:地块建筑面积*60*0.7/1000</v>
      </c>
      <c r="DV700" s="78" t="str">
        <f t="shared" ca="1" si="1499"/>
        <v>固话装机指标:1.0门/100平方米</v>
      </c>
      <c r="DW700" s="78" t="str">
        <f t="shared" ca="1" si="1500"/>
        <v>固话量公式:地块建筑面积*1.0/100</v>
      </c>
      <c r="DX700" s="78" t="str">
        <f t="shared" ca="1" si="1501"/>
        <v>有线电视指标:0.2门/100平方米</v>
      </c>
      <c r="DY700" s="78" t="str">
        <f t="shared" ca="1" si="1502"/>
        <v>电视量公式:地块建筑面积*0.2/100</v>
      </c>
      <c r="DZ700" s="78" t="str">
        <f t="shared" ca="1" si="1503"/>
        <v>高峰机动车生成量指标:54.1pcu/万平方米，73：27</v>
      </c>
      <c r="EA700" s="78" t="str">
        <f t="shared" ca="1" si="1504"/>
        <v>高峰机动车吸引量公式:地块建筑面积/10000*54.1*0.73</v>
      </c>
      <c r="EB700" s="78" t="str">
        <f t="shared" ca="1" si="1505"/>
        <v>高峰机动车发生量公式:地块建筑面积/10000*54.1*0.27</v>
      </c>
      <c r="EC700" s="78" t="str">
        <f t="shared" ca="1" si="1508"/>
        <v>地下空间指标:地块建筑面积*0.4</v>
      </c>
      <c r="ED700" s="78" t="str">
        <f t="shared" ca="1" si="1506"/>
        <v>地下空间公式:地块建筑面积*0.4</v>
      </c>
      <c r="EE700" s="78" t="str">
        <f t="shared" ca="1" si="1509"/>
        <v>人防指标:地块建筑面积*0.08</v>
      </c>
      <c r="EF700" s="78" t="str">
        <f t="shared" ca="1" si="1507"/>
        <v>人防公式:地块建筑面积*0.08</v>
      </c>
      <c r="EG700" s="78" t="str">
        <f t="shared" ca="1" si="1463"/>
        <v>用地构成:城镇建设用地</v>
      </c>
      <c r="EH700" s="78" t="s">
        <v>1962</v>
      </c>
      <c r="EI700" s="79" t="str">
        <f t="shared" ca="1" si="1460"/>
        <v>唯一标识:09/100101#商业服务业用地/一类工业用地#国空;性质名称:商业服务业用地/一类工业用地;地块性质过滤:;地块性质:09/100101;地类标准:国空;地块性质别称:B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0" t="s">
        <v>1962</v>
      </c>
    </row>
    <row r="701" spans="1:140" ht="16.5" x14ac:dyDescent="0.2">
      <c r="A701" s="53" t="str">
        <f t="shared" si="1510"/>
        <v>0902/100101#商务金融用地/一类工业用地#国空</v>
      </c>
      <c r="B701" s="53" t="s">
        <v>624</v>
      </c>
      <c r="C701" s="53"/>
      <c r="D701" s="53" t="s">
        <v>1206</v>
      </c>
      <c r="E701" s="53" t="s">
        <v>1277</v>
      </c>
      <c r="F701" s="53" t="s">
        <v>958</v>
      </c>
      <c r="G701" s="53" t="s">
        <v>83</v>
      </c>
      <c r="H701" s="53" t="s">
        <v>900</v>
      </c>
      <c r="I701" s="53" t="s">
        <v>1459</v>
      </c>
      <c r="J701" s="53">
        <f t="shared" si="1512"/>
        <v>2</v>
      </c>
      <c r="K701" s="53" t="str">
        <f t="shared" si="1511"/>
        <v>109</v>
      </c>
      <c r="L701" s="53"/>
      <c r="M701" s="53" t="str" cm="1">
        <f t="array" aca="1" ref="M701" ca="1">IF(OFFSET(INDIRECT(ADDRESS(ROW(), COLUMN())),0,-1)="",VLOOKUP($G701,$A:$AAE,COLUMN(),FALSE),OFFSET(INDIRECT(ADDRESS(ROW(), COLUMN())),0,-1))</f>
        <v>237,20,91</v>
      </c>
      <c r="N701" s="16"/>
      <c r="O701" s="53" t="str" cm="1">
        <f t="array" aca="1" ref="O701" ca="1">IF(OFFSET(INDIRECT(ADDRESS(ROW(), COLUMN())),0,-1)="",VLOOKUP($G701,$A:$AAE,COLUMN(),FALSE),OFFSET(INDIRECT(ADDRESS(ROW(), COLUMN())),0,-1))</f>
        <v>面积*容积率</v>
      </c>
      <c r="P701" s="16"/>
      <c r="Q701" s="16" t="str" cm="1">
        <f t="array" aca="1" ref="Q701" ca="1">IF(OFFSET(INDIRECT(ADDRESS(ROW(), COLUMN())),0,-1)="",VLOOKUP($G701,$A:$AAE,COLUMN(),FALSE),OFFSET(INDIRECT(ADDRESS(ROW(), COLUMN())),0,-1))</f>
        <v>地块建筑面积*0</v>
      </c>
      <c r="R701" s="16"/>
      <c r="S701" s="16" t="str" cm="1">
        <f t="array" aca="1" ref="S701" ca="1">IF(OFFSET(INDIRECT(ADDRESS(ROW(), COLUMN())),0,-1)="",VLOOKUP($G701,$A:$AAE,COLUMN(),FALSE),OFFSET(INDIRECT(ADDRESS(ROW(), COLUMN())),0,-1))</f>
        <v>地块建筑面积*1</v>
      </c>
      <c r="T701" s="16"/>
      <c r="U701" s="16" t="str" cm="1">
        <f t="array" aca="1" ref="U701" ca="1">IF(OFFSET(INDIRECT(ADDRESS(ROW(), COLUMN())),0,-1)="",VLOOKUP($G701,$A:$AAE,COLUMN(),FALSE),OFFSET(INDIRECT(ADDRESS(ROW(), COLUMN())),0,-1))</f>
        <v>地块建筑面积*1*0.35</v>
      </c>
      <c r="V701" s="16"/>
      <c r="W701" s="53" t="str" cm="1">
        <f t="array" aca="1" ref="W701" ca="1">IF(OFFSET(INDIRECT(ADDRESS(ROW(), COLUMN())),0,-1)="",VLOOKUP($G701,$A:$AAE,COLUMN(),FALSE),OFFSET(INDIRECT(ADDRESS(ROW(), COLUMN())),0,-1))</f>
        <v>地块建筑面积*1*0.65</v>
      </c>
      <c r="X701" s="16"/>
      <c r="Y701" s="16" t="str" cm="1">
        <f t="array" aca="1" ref="Y701" ca="1">IF(OFFSET(INDIRECT(ADDRESS(ROW(), COLUMN())),0,-1)="",VLOOKUP($G701,$A:$AAE,COLUMN(),FALSE),OFFSET(INDIRECT(ADDRESS(ROW(), COLUMN())),0,-1))</f>
        <v>地块建筑面积*0</v>
      </c>
      <c r="Z701" s="16"/>
      <c r="AA701" s="16" t="str" cm="1">
        <f t="array" aca="1" ref="AA701" ca="1">IF(OFFSET(INDIRECT(ADDRESS(ROW(), COLUMN())),0,-1)="",VLOOKUP($G701,$A:$AAE,COLUMN(),FALSE),OFFSET(INDIRECT(ADDRESS(ROW(), COLUMN())),0,-1))</f>
        <v>地块建筑面积*0</v>
      </c>
      <c r="AB701" s="16"/>
      <c r="AC701" s="16" t="str" cm="1">
        <f t="array" aca="1" ref="AC701" ca="1">IF(OFFSET(INDIRECT(ADDRESS(ROW(), COLUMN())),0,-1)="",VLOOKUP($G701,$A:$AAE,COLUMN(),FALSE),OFFSET(INDIRECT(ADDRESS(ROW(), COLUMN())),0,-1))</f>
        <v>地块建筑面积*0</v>
      </c>
      <c r="AD701" s="16"/>
      <c r="AE701" s="16" t="str" cm="1">
        <f t="array" aca="1" ref="AE701" ca="1">IF(OFFSET(INDIRECT(ADDRESS(ROW(), COLUMN())),0,-1)="",VLOOKUP($G701,$A:$AAE,COLUMN(),FALSE),OFFSET(INDIRECT(ADDRESS(ROW(), COLUMN())),0,-1))</f>
        <v>面积*0</v>
      </c>
      <c r="AF701" s="16"/>
      <c r="AG701" s="16" t="str" cm="1">
        <f t="array" aca="1" ref="AG701" ca="1">IF(OFFSET(INDIRECT(ADDRESS(ROW(), COLUMN())),0,-1)="",VLOOKUP($G701,$A:$AAE,COLUMN(),FALSE),OFFSET(INDIRECT(ADDRESS(ROW(), COLUMN())),0,-1))</f>
        <v>面积*0</v>
      </c>
      <c r="AH701" s="16"/>
      <c r="AI701" s="16" t="str" cm="1">
        <f t="array" aca="1" ref="AI701" ca="1">IF(OFFSET(INDIRECT(ADDRESS(ROW(), COLUMN())),0,-1)="",VLOOKUP($G701,$A:$AAE,COLUMN(),FALSE),OFFSET(INDIRECT(ADDRESS(ROW(), COLUMN())),0,-1))</f>
        <v>-</v>
      </c>
      <c r="AJ701" s="16"/>
      <c r="AK701" s="16" cm="1">
        <f t="array" aca="1" ref="AK701" ca="1">IF(OFFSET(INDIRECT(ADDRESS(ROW(), COLUMN())),0,-1)="",VLOOKUP($G701,$A:$AAE,COLUMN(),FALSE),OFFSET(INDIRECT(ADDRESS(ROW(), COLUMN())),0,-1))</f>
        <v>0</v>
      </c>
      <c r="AL701" s="16"/>
      <c r="AM701" s="16" t="str" cm="1">
        <f t="array" aca="1" ref="AM701" ca="1">IF(OFFSET(INDIRECT(ADDRESS(ROW(), COLUMN())),0,-1)="",VLOOKUP($G701,$A:$AAE,COLUMN(),FALSE),OFFSET(INDIRECT(ADDRESS(ROW(), COLUMN())),0,-1))</f>
        <v>-</v>
      </c>
      <c r="AN701" s="16"/>
      <c r="AO701" s="16" cm="1">
        <f t="array" aca="1" ref="AO701" ca="1">IF(OFFSET(INDIRECT(ADDRESS(ROW(), COLUMN())),0,-1)="",VLOOKUP($G701,$A:$AAE,COLUMN(),FALSE),OFFSET(INDIRECT(ADDRESS(ROW(), COLUMN())),0,-1))</f>
        <v>0</v>
      </c>
      <c r="AP701" s="16"/>
      <c r="AQ701" s="16" t="str" cm="1">
        <f t="array" aca="1" ref="AQ701" ca="1">IF(OFFSET(INDIRECT(ADDRESS(ROW(), COLUMN())),0,-1)="",VLOOKUP($G701,$A:$AAE,COLUMN(),FALSE),OFFSET(INDIRECT(ADDRESS(ROW(), COLUMN())),0,-1))</f>
        <v>35平方米/岗位</v>
      </c>
      <c r="AR701" s="16"/>
      <c r="AS701" s="16" t="str" cm="1">
        <f t="array" aca="1" ref="AS701" ca="1">IF(OFFSET(INDIRECT(ADDRESS(ROW(), COLUMN())),0,-1)="",VLOOKUP($G701,$A:$AAE,COLUMN(),FALSE),OFFSET(INDIRECT(ADDRESS(ROW(), COLUMN())),0,-1))</f>
        <v>商服建筑面积/35</v>
      </c>
      <c r="AT701" s="16"/>
      <c r="AU701" s="16" t="str" cm="1">
        <f t="array" aca="1" ref="AU701" ca="1">IF(OFFSET(INDIRECT(ADDRESS(ROW(), COLUMN())),0,-1)="",VLOOKUP($G701,$A:$AAE,COLUMN(),FALSE),OFFSET(INDIRECT(ADDRESS(ROW(), COLUMN())),0,-1))</f>
        <v>1.1个/100平方米</v>
      </c>
      <c r="AV701" s="16"/>
      <c r="AW701" s="16" t="str" cm="1">
        <f t="array" aca="1" ref="AW701" ca="1">IF(OFFSET(INDIRECT(ADDRESS(ROW(), COLUMN())),0,-1)="",VLOOKUP($G701,$A:$AAE,COLUMN(),FALSE),OFFSET(INDIRECT(ADDRESS(ROW(), COLUMN())),0,-1))</f>
        <v>地块建筑面积*1.1/100</v>
      </c>
      <c r="AX701" s="116"/>
      <c r="AY701" s="16" t="str" cm="1">
        <f t="array" aca="1" ref="AY701" ca="1">IF(OFFSET(INDIRECT(ADDRESS(ROW(), COLUMN())),0,-1)="",VLOOKUP($G701,$A:$AAE,COLUMN(),FALSE),OFFSET(INDIRECT(ADDRESS(ROW(), COLUMN())),0,-1))</f>
        <v>10升/平方米*日</v>
      </c>
      <c r="AZ701" s="116"/>
      <c r="BA701" s="16" t="str" cm="1">
        <f t="array" aca="1" ref="BA701" ca="1">IF(OFFSET(INDIRECT(ADDRESS(ROW(), COLUMN())),0,-1)="",VLOOKUP($G701,$A:$AAE,COLUMN(),FALSE),OFFSET(INDIRECT(ADDRESS(ROW(), COLUMN())),0,-1))</f>
        <v>地块建筑面积*10/1000</v>
      </c>
      <c r="BB701" s="116"/>
      <c r="BC701" s="16" cm="1">
        <f t="array" aca="1" ref="BC701" ca="1">IF(OFFSET(INDIRECT(ADDRESS(ROW(), COLUMN())),0,-1)="",VLOOKUP($G701,$A:$AAE,COLUMN(),FALSE),OFFSET(INDIRECT(ADDRESS(ROW(), COLUMN())),0,-1))</f>
        <v>0.85</v>
      </c>
      <c r="BD701" s="116"/>
      <c r="BE701" s="16" t="str" cm="1">
        <f t="array" aca="1" ref="BE701" ca="1">IF(OFFSET(INDIRECT(ADDRESS(ROW(), COLUMN())),0,-1)="",VLOOKUP($G701,$A:$AAE,COLUMN(),FALSE),OFFSET(INDIRECT(ADDRESS(ROW(), COLUMN())),0,-1))</f>
        <v>用水量*0.85</v>
      </c>
      <c r="BF701" s="116"/>
      <c r="BG701" s="16" t="str" cm="1">
        <f t="array" aca="1" ref="BG701" ca="1">IF(OFFSET(INDIRECT(ADDRESS(ROW(), COLUMN())),0,-1)="",VLOOKUP($G701,$A:$AAE,COLUMN(),FALSE),OFFSET(INDIRECT(ADDRESS(ROW(), COLUMN())),0,-1))</f>
        <v>60瓦/平方米</v>
      </c>
      <c r="BH701" s="116"/>
      <c r="BI701" s="16" cm="1">
        <f t="array" aca="1" ref="BI701" ca="1">IF(OFFSET(INDIRECT(ADDRESS(ROW(), COLUMN())),0,-1)="",VLOOKUP($G701,$A:$AAE,COLUMN(),FALSE),OFFSET(INDIRECT(ADDRESS(ROW(), COLUMN())),0,-1))</f>
        <v>0.7</v>
      </c>
      <c r="BJ701" s="116"/>
      <c r="BK701" s="16" t="str" cm="1">
        <f t="array" aca="1" ref="BK701" ca="1">IF(OFFSET(INDIRECT(ADDRESS(ROW(), COLUMN())),0,-1)="",VLOOKUP($G701,$A:$AAE,COLUMN(),FALSE),OFFSET(INDIRECT(ADDRESS(ROW(), COLUMN())),0,-1))</f>
        <v>地块建筑面积*60*0.7/1000</v>
      </c>
      <c r="BL701" s="116"/>
      <c r="BM701" s="16" t="str" cm="1">
        <f t="array" aca="1" ref="BM701" ca="1">IF(OFFSET(INDIRECT(ADDRESS(ROW(), COLUMN())),0,-1)="",VLOOKUP($G701,$A:$AAE,COLUMN(),FALSE),OFFSET(INDIRECT(ADDRESS(ROW(), COLUMN())),0,-1))</f>
        <v>1.0门/100平方米</v>
      </c>
      <c r="BN701" s="116"/>
      <c r="BO701" s="16" t="str" cm="1">
        <f t="array" aca="1" ref="BO701" ca="1">IF(OFFSET(INDIRECT(ADDRESS(ROW(), COLUMN())),0,-1)="",VLOOKUP($G701,$A:$AAE,COLUMN(),FALSE),OFFSET(INDIRECT(ADDRESS(ROW(), COLUMN())),0,-1))</f>
        <v>地块建筑面积*1.0/100</v>
      </c>
      <c r="BP701" s="116"/>
      <c r="BQ701" s="16" t="str" cm="1">
        <f t="array" aca="1" ref="BQ701" ca="1">IF(OFFSET(INDIRECT(ADDRESS(ROW(), COLUMN())),0,-1)="",VLOOKUP($G701,$A:$AAE,COLUMN(),FALSE),OFFSET(INDIRECT(ADDRESS(ROW(), COLUMN())),0,-1))</f>
        <v>0.2门/100平方米</v>
      </c>
      <c r="BR701" s="116"/>
      <c r="BS701" s="16" t="str" cm="1">
        <f t="array" aca="1" ref="BS701" ca="1">IF(OFFSET(INDIRECT(ADDRESS(ROW(), COLUMN())),0,-1)="",VLOOKUP($G701,$A:$AAE,COLUMN(),FALSE),OFFSET(INDIRECT(ADDRESS(ROW(), COLUMN())),0,-1))</f>
        <v>地块建筑面积*0.2/100</v>
      </c>
      <c r="BT701" s="116"/>
      <c r="BU701" s="16" t="str" cm="1">
        <f t="array" aca="1" ref="BU701" ca="1">IF(OFFSET(INDIRECT(ADDRESS(ROW(), COLUMN())),0,-1)="",VLOOKUP($G701,$A:$AAE,COLUMN(),FALSE),OFFSET(INDIRECT(ADDRESS(ROW(), COLUMN())),0,-1))</f>
        <v>54.1pcu/万平方米，73：27</v>
      </c>
      <c r="BV701" s="116"/>
      <c r="BW701" s="16" t="str" cm="1">
        <f t="array" aca="1" ref="BW701" ca="1">IF(OFFSET(INDIRECT(ADDRESS(ROW(), COLUMN())),0,-1)="",VLOOKUP($G701,$A:$AAE,COLUMN(),FALSE),OFFSET(INDIRECT(ADDRESS(ROW(), COLUMN())),0,-1))</f>
        <v>地块建筑面积/10000*54.1*0.73</v>
      </c>
      <c r="BX701" s="116"/>
      <c r="BY701" s="16" t="str" cm="1">
        <f t="array" aca="1" ref="BY701" ca="1">IF(OFFSET(INDIRECT(ADDRESS(ROW(), COLUMN())),0,-1)="",VLOOKUP($G701,$A:$AAE,COLUMN(),FALSE),OFFSET(INDIRECT(ADDRESS(ROW(), COLUMN())),0,-1))</f>
        <v>地块建筑面积/10000*54.1*0.27</v>
      </c>
      <c r="BZ701" s="99"/>
      <c r="CA701" s="16" t="str" cm="1">
        <f t="array" aca="1" ref="CA701" ca="1">IF(OFFSET(INDIRECT(ADDRESS(ROW(), COLUMN())),0,-1)="",VLOOKUP($G701,$A:$AAE,COLUMN(),FALSE),OFFSET(INDIRECT(ADDRESS(ROW(), COLUMN())),0,-1))</f>
        <v>地块建筑面积*0.4</v>
      </c>
      <c r="CB701" s="16"/>
      <c r="CC701" s="16" t="str" cm="1">
        <f t="array" aca="1" ref="CC701" ca="1">IF(OFFSET(INDIRECT(ADDRESS(ROW(), COLUMN())),0,-1)="",VLOOKUP($G701,$A:$AAE,COLUMN(),FALSE),OFFSET(INDIRECT(ADDRESS(ROW(), COLUMN())),0,-1))</f>
        <v>地块建筑面积*0.4</v>
      </c>
      <c r="CD701" s="16"/>
      <c r="CE701" s="16" t="str" cm="1">
        <f t="array" aca="1" ref="CE701" ca="1">IF(OFFSET(INDIRECT(ADDRESS(ROW(), COLUMN())),0,-1)="",VLOOKUP($G701,$A:$AAE,COLUMN(),FALSE),OFFSET(INDIRECT(ADDRESS(ROW(), COLUMN())),0,-1))</f>
        <v>地块建筑面积*0.08</v>
      </c>
      <c r="CF701" s="16"/>
      <c r="CG701" s="16" t="str" cm="1">
        <f t="array" aca="1" ref="CG701" ca="1">IF(OFFSET(INDIRECT(ADDRESS(ROW(), COLUMN())),0,-1)="",VLOOKUP($G701,$A:$AAE,COLUMN(),FALSE),OFFSET(INDIRECT(ADDRESS(ROW(), COLUMN())),0,-1))</f>
        <v>地块建筑面积*0.08</v>
      </c>
      <c r="CH701" s="16"/>
      <c r="CI701" s="53" t="str" cm="1">
        <f t="array" aca="1" ref="CI701" ca="1">IF(OFFSET(INDIRECT(ADDRESS(ROW(), COLUMN())),0,-1)="",VLOOKUP($G701,$A:$AAE,COLUMN(),FALSE),OFFSET(INDIRECT(ADDRESS(ROW(), COLUMN())),0,-1))</f>
        <v>城镇建设用地</v>
      </c>
      <c r="CJ701" s="76" t="s">
        <v>1962</v>
      </c>
      <c r="CK701" s="78" t="str">
        <f t="shared" si="1464"/>
        <v>唯一标识:0902/100101#商务金融用地/一类工业用地#国空</v>
      </c>
      <c r="CL701" s="78" t="str">
        <f t="shared" si="1465"/>
        <v>性质名称:商务金融用地/一类工业用地</v>
      </c>
      <c r="CM701" s="78" t="str">
        <f t="shared" si="1466"/>
        <v>地块性质过滤:</v>
      </c>
      <c r="CN701" s="78" t="str">
        <f t="shared" si="1467"/>
        <v>地块性质:0902/100101</v>
      </c>
      <c r="CO701" s="78" t="str">
        <f t="shared" si="1468"/>
        <v>地类标准:国空</v>
      </c>
      <c r="CP701" s="78" t="str">
        <f t="shared" si="1469"/>
        <v>地块性质别称:B2/M1</v>
      </c>
      <c r="CQ701" s="78" t="str">
        <f t="shared" si="1470"/>
        <v>属性继承:B2#商务用地#城规</v>
      </c>
      <c r="CR701" s="78" t="str">
        <f t="shared" si="1471"/>
        <v>父类:B2</v>
      </c>
      <c r="CS701" s="78" t="str">
        <f t="shared" si="1472"/>
        <v>级别继承:09#商业服务业用地#国空</v>
      </c>
      <c r="CT701" s="78" t="str">
        <f t="shared" si="1473"/>
        <v>级别层次:2</v>
      </c>
      <c r="CU701" s="78" t="str">
        <f t="shared" si="1474"/>
        <v>级别:109</v>
      </c>
      <c r="CV701" s="78" t="str">
        <f t="shared" ca="1" si="1475"/>
        <v>地块颜色:237,20,91</v>
      </c>
      <c r="CW701" s="78" t="str">
        <f t="shared" ca="1" si="1476"/>
        <v>建筑面积公式:面积*容积率</v>
      </c>
      <c r="CX701" s="78" t="str">
        <f t="shared" ca="1" si="1477"/>
        <v>住宅建筑面积公式:地块建筑面积*0</v>
      </c>
      <c r="CY701" s="78" t="str">
        <f t="shared" ca="1" si="1478"/>
        <v>商服建筑面积公式:地块建筑面积*1</v>
      </c>
      <c r="CZ701" s="78" t="str">
        <f t="shared" ca="1" si="1479"/>
        <v>商服中商业建筑面积公式:地块建筑面积*1*0.35</v>
      </c>
      <c r="DA701" s="78" t="str">
        <f t="shared" ca="1" si="1480"/>
        <v>商服中办公建筑面积公式:地块建筑面积*1*0.65</v>
      </c>
      <c r="DB701" s="78" t="str">
        <f t="shared" ca="1" si="1481"/>
        <v>公服建筑面积公式:地块建筑面积*0</v>
      </c>
      <c r="DC701" s="78" t="str">
        <f t="shared" ca="1" si="1482"/>
        <v>工业建筑面积公式:地块建筑面积*0</v>
      </c>
      <c r="DD701" s="78" t="str">
        <f t="shared" ca="1" si="1483"/>
        <v>市政建筑面积公式:地块建筑面积*0</v>
      </c>
      <c r="DE701" s="78" t="str">
        <f t="shared" ca="1" si="1461"/>
        <v>绿地面积指定指标:面积*0</v>
      </c>
      <c r="DF701" s="78" t="str">
        <f t="shared" ca="1" si="1462"/>
        <v>绿地面积指定公式:面积*0</v>
      </c>
      <c r="DG701" s="78" t="str">
        <f t="shared" ca="1" si="1484"/>
        <v>户数指标:-</v>
      </c>
      <c r="DH701" s="78" t="str">
        <f t="shared" ca="1" si="1485"/>
        <v>户数公式:0</v>
      </c>
      <c r="DI701" s="78" t="str">
        <f t="shared" ca="1" si="1486"/>
        <v>人数指标:-</v>
      </c>
      <c r="DJ701" s="78" t="str">
        <f t="shared" ca="1" si="1487"/>
        <v>人数公式:0</v>
      </c>
      <c r="DK701" s="78" t="str">
        <f t="shared" ca="1" si="1488"/>
        <v>就业指标:35平方米/岗位</v>
      </c>
      <c r="DL701" s="78" t="str">
        <f t="shared" ca="1" si="1489"/>
        <v>就业公式:商服建筑面积/35</v>
      </c>
      <c r="DM701" s="78" t="str">
        <f t="shared" ca="1" si="1490"/>
        <v>机动车指标:1.1个/100平方米</v>
      </c>
      <c r="DN701" s="78" t="str">
        <f t="shared" ca="1" si="1491"/>
        <v>机动车公式:地块建筑面积*1.1/100</v>
      </c>
      <c r="DO701" s="78" t="str">
        <f t="shared" ca="1" si="1492"/>
        <v>用水量指标:10升/平方米*日</v>
      </c>
      <c r="DP701" s="78" t="str">
        <f t="shared" ca="1" si="1493"/>
        <v>用水量公式:地块建筑面积*10/1000</v>
      </c>
      <c r="DQ701" s="78" t="str">
        <f t="shared" ca="1" si="1494"/>
        <v>污水折算系数:0.85</v>
      </c>
      <c r="DR701" s="78" t="str">
        <f t="shared" ca="1" si="1495"/>
        <v>污水量公式:用水量*0.85</v>
      </c>
      <c r="DS701" s="78" t="str">
        <f t="shared" ca="1" si="1496"/>
        <v>用电负荷指标:60瓦/平方米</v>
      </c>
      <c r="DT701" s="78" t="str">
        <f t="shared" ca="1" si="1497"/>
        <v>同时率:0.7</v>
      </c>
      <c r="DU701" s="78" t="str">
        <f t="shared" ca="1" si="1498"/>
        <v>用电量公式:地块建筑面积*60*0.7/1000</v>
      </c>
      <c r="DV701" s="78" t="str">
        <f t="shared" ca="1" si="1499"/>
        <v>固话装机指标:1.0门/100平方米</v>
      </c>
      <c r="DW701" s="78" t="str">
        <f t="shared" ca="1" si="1500"/>
        <v>固话量公式:地块建筑面积*1.0/100</v>
      </c>
      <c r="DX701" s="78" t="str">
        <f t="shared" ca="1" si="1501"/>
        <v>有线电视指标:0.2门/100平方米</v>
      </c>
      <c r="DY701" s="78" t="str">
        <f t="shared" ca="1" si="1502"/>
        <v>电视量公式:地块建筑面积*0.2/100</v>
      </c>
      <c r="DZ701" s="78" t="str">
        <f t="shared" ca="1" si="1503"/>
        <v>高峰机动车生成量指标:54.1pcu/万平方米，73：27</v>
      </c>
      <c r="EA701" s="78" t="str">
        <f t="shared" ca="1" si="1504"/>
        <v>高峰机动车吸引量公式:地块建筑面积/10000*54.1*0.73</v>
      </c>
      <c r="EB701" s="78" t="str">
        <f t="shared" ca="1" si="1505"/>
        <v>高峰机动车发生量公式:地块建筑面积/10000*54.1*0.27</v>
      </c>
      <c r="EC701" s="78" t="str">
        <f t="shared" ca="1" si="1508"/>
        <v>地下空间指标:地块建筑面积*0.4</v>
      </c>
      <c r="ED701" s="78" t="str">
        <f t="shared" ca="1" si="1506"/>
        <v>地下空间公式:地块建筑面积*0.4</v>
      </c>
      <c r="EE701" s="78" t="str">
        <f t="shared" ca="1" si="1509"/>
        <v>人防指标:地块建筑面积*0.08</v>
      </c>
      <c r="EF701" s="78" t="str">
        <f t="shared" ca="1" si="1507"/>
        <v>人防公式:地块建筑面积*0.08</v>
      </c>
      <c r="EG701" s="78" t="str">
        <f t="shared" ca="1" si="1463"/>
        <v>用地构成:城镇建设用地</v>
      </c>
      <c r="EH701" s="78" t="s">
        <v>1962</v>
      </c>
      <c r="EI701" s="79" t="str">
        <f t="shared" ca="1" si="1460"/>
        <v>唯一标识:0902/100101#商务金融用地/一类工业用地#国空;性质名称:商务金融用地/一类工业用地;地块性质过滤:;地块性质:0902/100101;地类标准:国空;地块性质别称:B2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1" t="s">
        <v>1962</v>
      </c>
    </row>
    <row r="702" spans="1:140" ht="16.5" x14ac:dyDescent="0.2">
      <c r="A702" s="53" t="str">
        <f t="shared" si="1510"/>
        <v>0902/0901/0702#商务金融用地/商业用地/城镇社区服务设施用地#国空</v>
      </c>
      <c r="B702" s="53" t="s">
        <v>627</v>
      </c>
      <c r="C702" s="53"/>
      <c r="D702" s="53" t="s">
        <v>1209</v>
      </c>
      <c r="E702" s="53" t="s">
        <v>1277</v>
      </c>
      <c r="F702" s="53" t="s">
        <v>1392</v>
      </c>
      <c r="G702" s="53" t="s">
        <v>83</v>
      </c>
      <c r="H702" s="53" t="s">
        <v>900</v>
      </c>
      <c r="I702" s="53" t="s">
        <v>1459</v>
      </c>
      <c r="J702" s="53">
        <f t="shared" si="1512"/>
        <v>2</v>
      </c>
      <c r="K702" s="53" t="str">
        <f t="shared" si="1511"/>
        <v>109</v>
      </c>
      <c r="L702" s="53"/>
      <c r="M702" s="53" t="str" cm="1">
        <f t="array" aca="1" ref="M702" ca="1">IF(OFFSET(INDIRECT(ADDRESS(ROW(), COLUMN())),0,-1)="",VLOOKUP($G702,$A:$AAE,COLUMN(),FALSE),OFFSET(INDIRECT(ADDRESS(ROW(), COLUMN())),0,-1))</f>
        <v>237,20,91</v>
      </c>
      <c r="N702" s="16"/>
      <c r="O702" s="53" t="str" cm="1">
        <f t="array" aca="1" ref="O702" ca="1">IF(OFFSET(INDIRECT(ADDRESS(ROW(), COLUMN())),0,-1)="",VLOOKUP($G702,$A:$AAE,COLUMN(),FALSE),OFFSET(INDIRECT(ADDRESS(ROW(), COLUMN())),0,-1))</f>
        <v>面积*容积率</v>
      </c>
      <c r="P702" s="16"/>
      <c r="Q702" s="16" t="str" cm="1">
        <f t="array" aca="1" ref="Q702" ca="1">IF(OFFSET(INDIRECT(ADDRESS(ROW(), COLUMN())),0,-1)="",VLOOKUP($G702,$A:$AAE,COLUMN(),FALSE),OFFSET(INDIRECT(ADDRESS(ROW(), COLUMN())),0,-1))</f>
        <v>地块建筑面积*0</v>
      </c>
      <c r="R702" s="16"/>
      <c r="S702" s="16" t="str" cm="1">
        <f t="array" aca="1" ref="S702" ca="1">IF(OFFSET(INDIRECT(ADDRESS(ROW(), COLUMN())),0,-1)="",VLOOKUP($G702,$A:$AAE,COLUMN(),FALSE),OFFSET(INDIRECT(ADDRESS(ROW(), COLUMN())),0,-1))</f>
        <v>地块建筑面积*1</v>
      </c>
      <c r="T702" s="16"/>
      <c r="U702" s="16" t="str" cm="1">
        <f t="array" aca="1" ref="U702" ca="1">IF(OFFSET(INDIRECT(ADDRESS(ROW(), COLUMN())),0,-1)="",VLOOKUP($G702,$A:$AAE,COLUMN(),FALSE),OFFSET(INDIRECT(ADDRESS(ROW(), COLUMN())),0,-1))</f>
        <v>地块建筑面积*1*0.35</v>
      </c>
      <c r="V702" s="16"/>
      <c r="W702" s="53" t="str" cm="1">
        <f t="array" aca="1" ref="W702" ca="1">IF(OFFSET(INDIRECT(ADDRESS(ROW(), COLUMN())),0,-1)="",VLOOKUP($G702,$A:$AAE,COLUMN(),FALSE),OFFSET(INDIRECT(ADDRESS(ROW(), COLUMN())),0,-1))</f>
        <v>地块建筑面积*1*0.65</v>
      </c>
      <c r="X702" s="16"/>
      <c r="Y702" s="16" t="str" cm="1">
        <f t="array" aca="1" ref="Y702" ca="1">IF(OFFSET(INDIRECT(ADDRESS(ROW(), COLUMN())),0,-1)="",VLOOKUP($G702,$A:$AAE,COLUMN(),FALSE),OFFSET(INDIRECT(ADDRESS(ROW(), COLUMN())),0,-1))</f>
        <v>地块建筑面积*0</v>
      </c>
      <c r="Z702" s="16"/>
      <c r="AA702" s="16" t="str" cm="1">
        <f t="array" aca="1" ref="AA702" ca="1">IF(OFFSET(INDIRECT(ADDRESS(ROW(), COLUMN())),0,-1)="",VLOOKUP($G702,$A:$AAE,COLUMN(),FALSE),OFFSET(INDIRECT(ADDRESS(ROW(), COLUMN())),0,-1))</f>
        <v>地块建筑面积*0</v>
      </c>
      <c r="AB702" s="16"/>
      <c r="AC702" s="16" t="str" cm="1">
        <f t="array" aca="1" ref="AC702" ca="1">IF(OFFSET(INDIRECT(ADDRESS(ROW(), COLUMN())),0,-1)="",VLOOKUP($G702,$A:$AAE,COLUMN(),FALSE),OFFSET(INDIRECT(ADDRESS(ROW(), COLUMN())),0,-1))</f>
        <v>地块建筑面积*0</v>
      </c>
      <c r="AD702" s="16"/>
      <c r="AE702" s="16" t="str" cm="1">
        <f t="array" aca="1" ref="AE702" ca="1">IF(OFFSET(INDIRECT(ADDRESS(ROW(), COLUMN())),0,-1)="",VLOOKUP($G702,$A:$AAE,COLUMN(),FALSE),OFFSET(INDIRECT(ADDRESS(ROW(), COLUMN())),0,-1))</f>
        <v>面积*0</v>
      </c>
      <c r="AF702" s="16"/>
      <c r="AG702" s="16" t="str" cm="1">
        <f t="array" aca="1" ref="AG702" ca="1">IF(OFFSET(INDIRECT(ADDRESS(ROW(), COLUMN())),0,-1)="",VLOOKUP($G702,$A:$AAE,COLUMN(),FALSE),OFFSET(INDIRECT(ADDRESS(ROW(), COLUMN())),0,-1))</f>
        <v>面积*0</v>
      </c>
      <c r="AH702" s="16"/>
      <c r="AI702" s="16" t="str" cm="1">
        <f t="array" aca="1" ref="AI702" ca="1">IF(OFFSET(INDIRECT(ADDRESS(ROW(), COLUMN())),0,-1)="",VLOOKUP($G702,$A:$AAE,COLUMN(),FALSE),OFFSET(INDIRECT(ADDRESS(ROW(), COLUMN())),0,-1))</f>
        <v>-</v>
      </c>
      <c r="AJ702" s="16"/>
      <c r="AK702" s="16" cm="1">
        <f t="array" aca="1" ref="AK702" ca="1">IF(OFFSET(INDIRECT(ADDRESS(ROW(), COLUMN())),0,-1)="",VLOOKUP($G702,$A:$AAE,COLUMN(),FALSE),OFFSET(INDIRECT(ADDRESS(ROW(), COLUMN())),0,-1))</f>
        <v>0</v>
      </c>
      <c r="AL702" s="16"/>
      <c r="AM702" s="16" t="str" cm="1">
        <f t="array" aca="1" ref="AM702" ca="1">IF(OFFSET(INDIRECT(ADDRESS(ROW(), COLUMN())),0,-1)="",VLOOKUP($G702,$A:$AAE,COLUMN(),FALSE),OFFSET(INDIRECT(ADDRESS(ROW(), COLUMN())),0,-1))</f>
        <v>-</v>
      </c>
      <c r="AN702" s="16"/>
      <c r="AO702" s="16" cm="1">
        <f t="array" aca="1" ref="AO702" ca="1">IF(OFFSET(INDIRECT(ADDRESS(ROW(), COLUMN())),0,-1)="",VLOOKUP($G702,$A:$AAE,COLUMN(),FALSE),OFFSET(INDIRECT(ADDRESS(ROW(), COLUMN())),0,-1))</f>
        <v>0</v>
      </c>
      <c r="AP702" s="16"/>
      <c r="AQ702" s="16" t="str" cm="1">
        <f t="array" aca="1" ref="AQ702" ca="1">IF(OFFSET(INDIRECT(ADDRESS(ROW(), COLUMN())),0,-1)="",VLOOKUP($G702,$A:$AAE,COLUMN(),FALSE),OFFSET(INDIRECT(ADDRESS(ROW(), COLUMN())),0,-1))</f>
        <v>35平方米/岗位</v>
      </c>
      <c r="AR702" s="16"/>
      <c r="AS702" s="16" t="str" cm="1">
        <f t="array" aca="1" ref="AS702" ca="1">IF(OFFSET(INDIRECT(ADDRESS(ROW(), COLUMN())),0,-1)="",VLOOKUP($G702,$A:$AAE,COLUMN(),FALSE),OFFSET(INDIRECT(ADDRESS(ROW(), COLUMN())),0,-1))</f>
        <v>商服建筑面积/35</v>
      </c>
      <c r="AT702" s="16"/>
      <c r="AU702" s="16" t="str" cm="1">
        <f t="array" aca="1" ref="AU702" ca="1">IF(OFFSET(INDIRECT(ADDRESS(ROW(), COLUMN())),0,-1)="",VLOOKUP($G702,$A:$AAE,COLUMN(),FALSE),OFFSET(INDIRECT(ADDRESS(ROW(), COLUMN())),0,-1))</f>
        <v>1.1个/100平方米</v>
      </c>
      <c r="AV702" s="16"/>
      <c r="AW702" s="16" t="str" cm="1">
        <f t="array" aca="1" ref="AW702" ca="1">IF(OFFSET(INDIRECT(ADDRESS(ROW(), COLUMN())),0,-1)="",VLOOKUP($G702,$A:$AAE,COLUMN(),FALSE),OFFSET(INDIRECT(ADDRESS(ROW(), COLUMN())),0,-1))</f>
        <v>地块建筑面积*1.1/100</v>
      </c>
      <c r="AX702" s="116"/>
      <c r="AY702" s="16" t="str" cm="1">
        <f t="array" aca="1" ref="AY702" ca="1">IF(OFFSET(INDIRECT(ADDRESS(ROW(), COLUMN())),0,-1)="",VLOOKUP($G702,$A:$AAE,COLUMN(),FALSE),OFFSET(INDIRECT(ADDRESS(ROW(), COLUMN())),0,-1))</f>
        <v>10升/平方米*日</v>
      </c>
      <c r="AZ702" s="116"/>
      <c r="BA702" s="16" t="str" cm="1">
        <f t="array" aca="1" ref="BA702" ca="1">IF(OFFSET(INDIRECT(ADDRESS(ROW(), COLUMN())),0,-1)="",VLOOKUP($G702,$A:$AAE,COLUMN(),FALSE),OFFSET(INDIRECT(ADDRESS(ROW(), COLUMN())),0,-1))</f>
        <v>地块建筑面积*10/1000</v>
      </c>
      <c r="BB702" s="116"/>
      <c r="BC702" s="16" cm="1">
        <f t="array" aca="1" ref="BC702" ca="1">IF(OFFSET(INDIRECT(ADDRESS(ROW(), COLUMN())),0,-1)="",VLOOKUP($G702,$A:$AAE,COLUMN(),FALSE),OFFSET(INDIRECT(ADDRESS(ROW(), COLUMN())),0,-1))</f>
        <v>0.85</v>
      </c>
      <c r="BD702" s="116"/>
      <c r="BE702" s="16" t="str" cm="1">
        <f t="array" aca="1" ref="BE702" ca="1">IF(OFFSET(INDIRECT(ADDRESS(ROW(), COLUMN())),0,-1)="",VLOOKUP($G702,$A:$AAE,COLUMN(),FALSE),OFFSET(INDIRECT(ADDRESS(ROW(), COLUMN())),0,-1))</f>
        <v>用水量*0.85</v>
      </c>
      <c r="BF702" s="116"/>
      <c r="BG702" s="16" t="str" cm="1">
        <f t="array" aca="1" ref="BG702" ca="1">IF(OFFSET(INDIRECT(ADDRESS(ROW(), COLUMN())),0,-1)="",VLOOKUP($G702,$A:$AAE,COLUMN(),FALSE),OFFSET(INDIRECT(ADDRESS(ROW(), COLUMN())),0,-1))</f>
        <v>60瓦/平方米</v>
      </c>
      <c r="BH702" s="116"/>
      <c r="BI702" s="16" cm="1">
        <f t="array" aca="1" ref="BI702" ca="1">IF(OFFSET(INDIRECT(ADDRESS(ROW(), COLUMN())),0,-1)="",VLOOKUP($G702,$A:$AAE,COLUMN(),FALSE),OFFSET(INDIRECT(ADDRESS(ROW(), COLUMN())),0,-1))</f>
        <v>0.7</v>
      </c>
      <c r="BJ702" s="116"/>
      <c r="BK702" s="16" t="str" cm="1">
        <f t="array" aca="1" ref="BK702" ca="1">IF(OFFSET(INDIRECT(ADDRESS(ROW(), COLUMN())),0,-1)="",VLOOKUP($G702,$A:$AAE,COLUMN(),FALSE),OFFSET(INDIRECT(ADDRESS(ROW(), COLUMN())),0,-1))</f>
        <v>地块建筑面积*60*0.7/1000</v>
      </c>
      <c r="BL702" s="116"/>
      <c r="BM702" s="16" t="str" cm="1">
        <f t="array" aca="1" ref="BM702" ca="1">IF(OFFSET(INDIRECT(ADDRESS(ROW(), COLUMN())),0,-1)="",VLOOKUP($G702,$A:$AAE,COLUMN(),FALSE),OFFSET(INDIRECT(ADDRESS(ROW(), COLUMN())),0,-1))</f>
        <v>1.0门/100平方米</v>
      </c>
      <c r="BN702" s="116"/>
      <c r="BO702" s="16" t="str" cm="1">
        <f t="array" aca="1" ref="BO702" ca="1">IF(OFFSET(INDIRECT(ADDRESS(ROW(), COLUMN())),0,-1)="",VLOOKUP($G702,$A:$AAE,COLUMN(),FALSE),OFFSET(INDIRECT(ADDRESS(ROW(), COLUMN())),0,-1))</f>
        <v>地块建筑面积*1.0/100</v>
      </c>
      <c r="BP702" s="116"/>
      <c r="BQ702" s="16" t="str" cm="1">
        <f t="array" aca="1" ref="BQ702" ca="1">IF(OFFSET(INDIRECT(ADDRESS(ROW(), COLUMN())),0,-1)="",VLOOKUP($G702,$A:$AAE,COLUMN(),FALSE),OFFSET(INDIRECT(ADDRESS(ROW(), COLUMN())),0,-1))</f>
        <v>0.2门/100平方米</v>
      </c>
      <c r="BR702" s="116"/>
      <c r="BS702" s="16" t="str" cm="1">
        <f t="array" aca="1" ref="BS702" ca="1">IF(OFFSET(INDIRECT(ADDRESS(ROW(), COLUMN())),0,-1)="",VLOOKUP($G702,$A:$AAE,COLUMN(),FALSE),OFFSET(INDIRECT(ADDRESS(ROW(), COLUMN())),0,-1))</f>
        <v>地块建筑面积*0.2/100</v>
      </c>
      <c r="BT702" s="116"/>
      <c r="BU702" s="16" t="str" cm="1">
        <f t="array" aca="1" ref="BU702" ca="1">IF(OFFSET(INDIRECT(ADDRESS(ROW(), COLUMN())),0,-1)="",VLOOKUP($G702,$A:$AAE,COLUMN(),FALSE),OFFSET(INDIRECT(ADDRESS(ROW(), COLUMN())),0,-1))</f>
        <v>54.1pcu/万平方米，73：27</v>
      </c>
      <c r="BV702" s="116"/>
      <c r="BW702" s="16" t="str" cm="1">
        <f t="array" aca="1" ref="BW702" ca="1">IF(OFFSET(INDIRECT(ADDRESS(ROW(), COLUMN())),0,-1)="",VLOOKUP($G702,$A:$AAE,COLUMN(),FALSE),OFFSET(INDIRECT(ADDRESS(ROW(), COLUMN())),0,-1))</f>
        <v>地块建筑面积/10000*54.1*0.73</v>
      </c>
      <c r="BX702" s="116"/>
      <c r="BY702" s="16" t="str" cm="1">
        <f t="array" aca="1" ref="BY702" ca="1">IF(OFFSET(INDIRECT(ADDRESS(ROW(), COLUMN())),0,-1)="",VLOOKUP($G702,$A:$AAE,COLUMN(),FALSE),OFFSET(INDIRECT(ADDRESS(ROW(), COLUMN())),0,-1))</f>
        <v>地块建筑面积/10000*54.1*0.27</v>
      </c>
      <c r="BZ702" s="99"/>
      <c r="CA702" s="16" t="str" cm="1">
        <f t="array" aca="1" ref="CA702" ca="1">IF(OFFSET(INDIRECT(ADDRESS(ROW(), COLUMN())),0,-1)="",VLOOKUP($G702,$A:$AAE,COLUMN(),FALSE),OFFSET(INDIRECT(ADDRESS(ROW(), COLUMN())),0,-1))</f>
        <v>地块建筑面积*0.4</v>
      </c>
      <c r="CB702" s="16"/>
      <c r="CC702" s="16" t="str" cm="1">
        <f t="array" aca="1" ref="CC702" ca="1">IF(OFFSET(INDIRECT(ADDRESS(ROW(), COLUMN())),0,-1)="",VLOOKUP($G702,$A:$AAE,COLUMN(),FALSE),OFFSET(INDIRECT(ADDRESS(ROW(), COLUMN())),0,-1))</f>
        <v>地块建筑面积*0.4</v>
      </c>
      <c r="CD702" s="16"/>
      <c r="CE702" s="16" t="str" cm="1">
        <f t="array" aca="1" ref="CE702" ca="1">IF(OFFSET(INDIRECT(ADDRESS(ROW(), COLUMN())),0,-1)="",VLOOKUP($G702,$A:$AAE,COLUMN(),FALSE),OFFSET(INDIRECT(ADDRESS(ROW(), COLUMN())),0,-1))</f>
        <v>地块建筑面积*0.08</v>
      </c>
      <c r="CF702" s="16"/>
      <c r="CG702" s="16" t="str" cm="1">
        <f t="array" aca="1" ref="CG702" ca="1">IF(OFFSET(INDIRECT(ADDRESS(ROW(), COLUMN())),0,-1)="",VLOOKUP($G702,$A:$AAE,COLUMN(),FALSE),OFFSET(INDIRECT(ADDRESS(ROW(), COLUMN())),0,-1))</f>
        <v>地块建筑面积*0.08</v>
      </c>
      <c r="CH702" s="16"/>
      <c r="CI702" s="53" t="str" cm="1">
        <f t="array" aca="1" ref="CI702" ca="1">IF(OFFSET(INDIRECT(ADDRESS(ROW(), COLUMN())),0,-1)="",VLOOKUP($G702,$A:$AAE,COLUMN(),FALSE),OFFSET(INDIRECT(ADDRESS(ROW(), COLUMN())),0,-1))</f>
        <v>城镇建设用地</v>
      </c>
      <c r="CJ702" s="76" t="s">
        <v>1962</v>
      </c>
      <c r="CK702" s="78" t="str">
        <f t="shared" si="1464"/>
        <v>唯一标识:0902/0901/0702#商务金融用地/商业用地/城镇社区服务设施用地#国空</v>
      </c>
      <c r="CL702" s="78" t="str">
        <f t="shared" si="1465"/>
        <v>性质名称:商务金融用地/商业用地/城镇社区服务设施用地</v>
      </c>
      <c r="CM702" s="78" t="str">
        <f t="shared" si="1466"/>
        <v>地块性质过滤:</v>
      </c>
      <c r="CN702" s="78" t="str">
        <f t="shared" si="1467"/>
        <v>地块性质:0902/0901/0702</v>
      </c>
      <c r="CO702" s="78" t="str">
        <f t="shared" si="1468"/>
        <v>地类标准:国空</v>
      </c>
      <c r="CP702" s="78" t="str">
        <f t="shared" si="1469"/>
        <v>地块性质别称:B2/B1/Rcs</v>
      </c>
      <c r="CQ702" s="78" t="str">
        <f t="shared" si="1470"/>
        <v>属性继承:B2#商务用地#城规</v>
      </c>
      <c r="CR702" s="78" t="str">
        <f t="shared" si="1471"/>
        <v>父类:B2</v>
      </c>
      <c r="CS702" s="78" t="str">
        <f t="shared" si="1472"/>
        <v>级别继承:09#商业服务业用地#国空</v>
      </c>
      <c r="CT702" s="78" t="str">
        <f t="shared" si="1473"/>
        <v>级别层次:2</v>
      </c>
      <c r="CU702" s="78" t="str">
        <f t="shared" si="1474"/>
        <v>级别:109</v>
      </c>
      <c r="CV702" s="78" t="str">
        <f t="shared" ca="1" si="1475"/>
        <v>地块颜色:237,20,91</v>
      </c>
      <c r="CW702" s="78" t="str">
        <f t="shared" ca="1" si="1476"/>
        <v>建筑面积公式:面积*容积率</v>
      </c>
      <c r="CX702" s="78" t="str">
        <f t="shared" ca="1" si="1477"/>
        <v>住宅建筑面积公式:地块建筑面积*0</v>
      </c>
      <c r="CY702" s="78" t="str">
        <f t="shared" ca="1" si="1478"/>
        <v>商服建筑面积公式:地块建筑面积*1</v>
      </c>
      <c r="CZ702" s="78" t="str">
        <f t="shared" ca="1" si="1479"/>
        <v>商服中商业建筑面积公式:地块建筑面积*1*0.35</v>
      </c>
      <c r="DA702" s="78" t="str">
        <f t="shared" ca="1" si="1480"/>
        <v>商服中办公建筑面积公式:地块建筑面积*1*0.65</v>
      </c>
      <c r="DB702" s="78" t="str">
        <f t="shared" ca="1" si="1481"/>
        <v>公服建筑面积公式:地块建筑面积*0</v>
      </c>
      <c r="DC702" s="78" t="str">
        <f t="shared" ca="1" si="1482"/>
        <v>工业建筑面积公式:地块建筑面积*0</v>
      </c>
      <c r="DD702" s="78" t="str">
        <f t="shared" ca="1" si="1483"/>
        <v>市政建筑面积公式:地块建筑面积*0</v>
      </c>
      <c r="DE702" s="78" t="str">
        <f t="shared" ca="1" si="1461"/>
        <v>绿地面积指定指标:面积*0</v>
      </c>
      <c r="DF702" s="78" t="str">
        <f t="shared" ca="1" si="1462"/>
        <v>绿地面积指定公式:面积*0</v>
      </c>
      <c r="DG702" s="78" t="str">
        <f t="shared" ca="1" si="1484"/>
        <v>户数指标:-</v>
      </c>
      <c r="DH702" s="78" t="str">
        <f t="shared" ca="1" si="1485"/>
        <v>户数公式:0</v>
      </c>
      <c r="DI702" s="78" t="str">
        <f t="shared" ca="1" si="1486"/>
        <v>人数指标:-</v>
      </c>
      <c r="DJ702" s="78" t="str">
        <f t="shared" ca="1" si="1487"/>
        <v>人数公式:0</v>
      </c>
      <c r="DK702" s="78" t="str">
        <f t="shared" ca="1" si="1488"/>
        <v>就业指标:35平方米/岗位</v>
      </c>
      <c r="DL702" s="78" t="str">
        <f t="shared" ca="1" si="1489"/>
        <v>就业公式:商服建筑面积/35</v>
      </c>
      <c r="DM702" s="78" t="str">
        <f t="shared" ca="1" si="1490"/>
        <v>机动车指标:1.1个/100平方米</v>
      </c>
      <c r="DN702" s="78" t="str">
        <f t="shared" ca="1" si="1491"/>
        <v>机动车公式:地块建筑面积*1.1/100</v>
      </c>
      <c r="DO702" s="78" t="str">
        <f t="shared" ca="1" si="1492"/>
        <v>用水量指标:10升/平方米*日</v>
      </c>
      <c r="DP702" s="78" t="str">
        <f t="shared" ca="1" si="1493"/>
        <v>用水量公式:地块建筑面积*10/1000</v>
      </c>
      <c r="DQ702" s="78" t="str">
        <f t="shared" ca="1" si="1494"/>
        <v>污水折算系数:0.85</v>
      </c>
      <c r="DR702" s="78" t="str">
        <f t="shared" ca="1" si="1495"/>
        <v>污水量公式:用水量*0.85</v>
      </c>
      <c r="DS702" s="78" t="str">
        <f t="shared" ca="1" si="1496"/>
        <v>用电负荷指标:60瓦/平方米</v>
      </c>
      <c r="DT702" s="78" t="str">
        <f t="shared" ca="1" si="1497"/>
        <v>同时率:0.7</v>
      </c>
      <c r="DU702" s="78" t="str">
        <f t="shared" ca="1" si="1498"/>
        <v>用电量公式:地块建筑面积*60*0.7/1000</v>
      </c>
      <c r="DV702" s="78" t="str">
        <f t="shared" ca="1" si="1499"/>
        <v>固话装机指标:1.0门/100平方米</v>
      </c>
      <c r="DW702" s="78" t="str">
        <f t="shared" ca="1" si="1500"/>
        <v>固话量公式:地块建筑面积*1.0/100</v>
      </c>
      <c r="DX702" s="78" t="str">
        <f t="shared" ca="1" si="1501"/>
        <v>有线电视指标:0.2门/100平方米</v>
      </c>
      <c r="DY702" s="78" t="str">
        <f t="shared" ca="1" si="1502"/>
        <v>电视量公式:地块建筑面积*0.2/100</v>
      </c>
      <c r="DZ702" s="78" t="str">
        <f t="shared" ca="1" si="1503"/>
        <v>高峰机动车生成量指标:54.1pcu/万平方米，73：27</v>
      </c>
      <c r="EA702" s="78" t="str">
        <f t="shared" ca="1" si="1504"/>
        <v>高峰机动车吸引量公式:地块建筑面积/10000*54.1*0.73</v>
      </c>
      <c r="EB702" s="78" t="str">
        <f t="shared" ca="1" si="1505"/>
        <v>高峰机动车发生量公式:地块建筑面积/10000*54.1*0.27</v>
      </c>
      <c r="EC702" s="78" t="str">
        <f t="shared" ca="1" si="1508"/>
        <v>地下空间指标:地块建筑面积*0.4</v>
      </c>
      <c r="ED702" s="78" t="str">
        <f t="shared" ca="1" si="1506"/>
        <v>地下空间公式:地块建筑面积*0.4</v>
      </c>
      <c r="EE702" s="78" t="str">
        <f t="shared" ca="1" si="1509"/>
        <v>人防指标:地块建筑面积*0.08</v>
      </c>
      <c r="EF702" s="78" t="str">
        <f t="shared" ca="1" si="1507"/>
        <v>人防公式:地块建筑面积*0.08</v>
      </c>
      <c r="EG702" s="78" t="str">
        <f t="shared" ca="1" si="1463"/>
        <v>用地构成:城镇建设用地</v>
      </c>
      <c r="EH702" s="78" t="s">
        <v>1962</v>
      </c>
      <c r="EI702" s="79" t="str">
        <f t="shared" ca="1" si="1460"/>
        <v>唯一标识:0902/0901/0702#商务金融用地/商业用地/城镇社区服务设施用地#国空;性质名称:商务金融用地/商业用地/城镇社区服务设施用地;地块性质过滤:;地块性质:0902/0901/0702;地类标准:国空;地块性质别称:B2/B1/Rcs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2" t="s">
        <v>1962</v>
      </c>
    </row>
    <row r="703" spans="1:140" ht="16.5" x14ac:dyDescent="0.2">
      <c r="A703" s="53" t="str">
        <f t="shared" si="1510"/>
        <v>0902/0901/1206/120803#商务金融用地/商业用地/城市轨道交通用地/社会停车场用地#国空</v>
      </c>
      <c r="B703" s="53" t="s">
        <v>628</v>
      </c>
      <c r="C703" s="53"/>
      <c r="D703" s="53" t="s">
        <v>1210</v>
      </c>
      <c r="E703" s="53" t="s">
        <v>1277</v>
      </c>
      <c r="F703" s="53" t="s">
        <v>1393</v>
      </c>
      <c r="G703" s="53" t="s">
        <v>83</v>
      </c>
      <c r="H703" s="53" t="s">
        <v>900</v>
      </c>
      <c r="I703" s="53" t="s">
        <v>1459</v>
      </c>
      <c r="J703" s="53">
        <f t="shared" si="1512"/>
        <v>2</v>
      </c>
      <c r="K703" s="53" t="str">
        <f t="shared" si="1511"/>
        <v>109</v>
      </c>
      <c r="L703" s="53"/>
      <c r="M703" s="53" t="str" cm="1">
        <f t="array" aca="1" ref="M703" ca="1">IF(OFFSET(INDIRECT(ADDRESS(ROW(), COLUMN())),0,-1)="",VLOOKUP($G703,$A:$AAE,COLUMN(),FALSE),OFFSET(INDIRECT(ADDRESS(ROW(), COLUMN())),0,-1))</f>
        <v>237,20,91</v>
      </c>
      <c r="N703" s="16"/>
      <c r="O703" s="53" t="str" cm="1">
        <f t="array" aca="1" ref="O703" ca="1">IF(OFFSET(INDIRECT(ADDRESS(ROW(), COLUMN())),0,-1)="",VLOOKUP($G703,$A:$AAE,COLUMN(),FALSE),OFFSET(INDIRECT(ADDRESS(ROW(), COLUMN())),0,-1))</f>
        <v>面积*容积率</v>
      </c>
      <c r="P703" s="16"/>
      <c r="Q703" s="16" t="str" cm="1">
        <f t="array" aca="1" ref="Q703" ca="1">IF(OFFSET(INDIRECT(ADDRESS(ROW(), COLUMN())),0,-1)="",VLOOKUP($G703,$A:$AAE,COLUMN(),FALSE),OFFSET(INDIRECT(ADDRESS(ROW(), COLUMN())),0,-1))</f>
        <v>地块建筑面积*0</v>
      </c>
      <c r="R703" s="16"/>
      <c r="S703" s="16" t="str" cm="1">
        <f t="array" aca="1" ref="S703" ca="1">IF(OFFSET(INDIRECT(ADDRESS(ROW(), COLUMN())),0,-1)="",VLOOKUP($G703,$A:$AAE,COLUMN(),FALSE),OFFSET(INDIRECT(ADDRESS(ROW(), COLUMN())),0,-1))</f>
        <v>地块建筑面积*1</v>
      </c>
      <c r="T703" s="16"/>
      <c r="U703" s="16" t="str" cm="1">
        <f t="array" aca="1" ref="U703" ca="1">IF(OFFSET(INDIRECT(ADDRESS(ROW(), COLUMN())),0,-1)="",VLOOKUP($G703,$A:$AAE,COLUMN(),FALSE),OFFSET(INDIRECT(ADDRESS(ROW(), COLUMN())),0,-1))</f>
        <v>地块建筑面积*1*0.35</v>
      </c>
      <c r="V703" s="16"/>
      <c r="W703" s="53" t="str" cm="1">
        <f t="array" aca="1" ref="W703" ca="1">IF(OFFSET(INDIRECT(ADDRESS(ROW(), COLUMN())),0,-1)="",VLOOKUP($G703,$A:$AAE,COLUMN(),FALSE),OFFSET(INDIRECT(ADDRESS(ROW(), COLUMN())),0,-1))</f>
        <v>地块建筑面积*1*0.65</v>
      </c>
      <c r="X703" s="16"/>
      <c r="Y703" s="16" t="str" cm="1">
        <f t="array" aca="1" ref="Y703" ca="1">IF(OFFSET(INDIRECT(ADDRESS(ROW(), COLUMN())),0,-1)="",VLOOKUP($G703,$A:$AAE,COLUMN(),FALSE),OFFSET(INDIRECT(ADDRESS(ROW(), COLUMN())),0,-1))</f>
        <v>地块建筑面积*0</v>
      </c>
      <c r="Z703" s="16"/>
      <c r="AA703" s="16" t="str" cm="1">
        <f t="array" aca="1" ref="AA703" ca="1">IF(OFFSET(INDIRECT(ADDRESS(ROW(), COLUMN())),0,-1)="",VLOOKUP($G703,$A:$AAE,COLUMN(),FALSE),OFFSET(INDIRECT(ADDRESS(ROW(), COLUMN())),0,-1))</f>
        <v>地块建筑面积*0</v>
      </c>
      <c r="AB703" s="16"/>
      <c r="AC703" s="16" t="str" cm="1">
        <f t="array" aca="1" ref="AC703" ca="1">IF(OFFSET(INDIRECT(ADDRESS(ROW(), COLUMN())),0,-1)="",VLOOKUP($G703,$A:$AAE,COLUMN(),FALSE),OFFSET(INDIRECT(ADDRESS(ROW(), COLUMN())),0,-1))</f>
        <v>地块建筑面积*0</v>
      </c>
      <c r="AD703" s="16"/>
      <c r="AE703" s="16" t="str" cm="1">
        <f t="array" aca="1" ref="AE703" ca="1">IF(OFFSET(INDIRECT(ADDRESS(ROW(), COLUMN())),0,-1)="",VLOOKUP($G703,$A:$AAE,COLUMN(),FALSE),OFFSET(INDIRECT(ADDRESS(ROW(), COLUMN())),0,-1))</f>
        <v>面积*0</v>
      </c>
      <c r="AF703" s="16"/>
      <c r="AG703" s="16" t="str" cm="1">
        <f t="array" aca="1" ref="AG703" ca="1">IF(OFFSET(INDIRECT(ADDRESS(ROW(), COLUMN())),0,-1)="",VLOOKUP($G703,$A:$AAE,COLUMN(),FALSE),OFFSET(INDIRECT(ADDRESS(ROW(), COLUMN())),0,-1))</f>
        <v>面积*0</v>
      </c>
      <c r="AH703" s="16"/>
      <c r="AI703" s="16" t="str" cm="1">
        <f t="array" aca="1" ref="AI703" ca="1">IF(OFFSET(INDIRECT(ADDRESS(ROW(), COLUMN())),0,-1)="",VLOOKUP($G703,$A:$AAE,COLUMN(),FALSE),OFFSET(INDIRECT(ADDRESS(ROW(), COLUMN())),0,-1))</f>
        <v>-</v>
      </c>
      <c r="AJ703" s="16"/>
      <c r="AK703" s="16" cm="1">
        <f t="array" aca="1" ref="AK703" ca="1">IF(OFFSET(INDIRECT(ADDRESS(ROW(), COLUMN())),0,-1)="",VLOOKUP($G703,$A:$AAE,COLUMN(),FALSE),OFFSET(INDIRECT(ADDRESS(ROW(), COLUMN())),0,-1))</f>
        <v>0</v>
      </c>
      <c r="AL703" s="16"/>
      <c r="AM703" s="16" t="str" cm="1">
        <f t="array" aca="1" ref="AM703" ca="1">IF(OFFSET(INDIRECT(ADDRESS(ROW(), COLUMN())),0,-1)="",VLOOKUP($G703,$A:$AAE,COLUMN(),FALSE),OFFSET(INDIRECT(ADDRESS(ROW(), COLUMN())),0,-1))</f>
        <v>-</v>
      </c>
      <c r="AN703" s="16"/>
      <c r="AO703" s="16" cm="1">
        <f t="array" aca="1" ref="AO703" ca="1">IF(OFFSET(INDIRECT(ADDRESS(ROW(), COLUMN())),0,-1)="",VLOOKUP($G703,$A:$AAE,COLUMN(),FALSE),OFFSET(INDIRECT(ADDRESS(ROW(), COLUMN())),0,-1))</f>
        <v>0</v>
      </c>
      <c r="AP703" s="16"/>
      <c r="AQ703" s="16" t="str" cm="1">
        <f t="array" aca="1" ref="AQ703" ca="1">IF(OFFSET(INDIRECT(ADDRESS(ROW(), COLUMN())),0,-1)="",VLOOKUP($G703,$A:$AAE,COLUMN(),FALSE),OFFSET(INDIRECT(ADDRESS(ROW(), COLUMN())),0,-1))</f>
        <v>35平方米/岗位</v>
      </c>
      <c r="AR703" s="16"/>
      <c r="AS703" s="16" t="str" cm="1">
        <f t="array" aca="1" ref="AS703" ca="1">IF(OFFSET(INDIRECT(ADDRESS(ROW(), COLUMN())),0,-1)="",VLOOKUP($G703,$A:$AAE,COLUMN(),FALSE),OFFSET(INDIRECT(ADDRESS(ROW(), COLUMN())),0,-1))</f>
        <v>商服建筑面积/35</v>
      </c>
      <c r="AT703" s="16"/>
      <c r="AU703" s="16" t="str" cm="1">
        <f t="array" aca="1" ref="AU703" ca="1">IF(OFFSET(INDIRECT(ADDRESS(ROW(), COLUMN())),0,-1)="",VLOOKUP($G703,$A:$AAE,COLUMN(),FALSE),OFFSET(INDIRECT(ADDRESS(ROW(), COLUMN())),0,-1))</f>
        <v>1.1个/100平方米</v>
      </c>
      <c r="AV703" s="16"/>
      <c r="AW703" s="16" t="str" cm="1">
        <f t="array" aca="1" ref="AW703" ca="1">IF(OFFSET(INDIRECT(ADDRESS(ROW(), COLUMN())),0,-1)="",VLOOKUP($G703,$A:$AAE,COLUMN(),FALSE),OFFSET(INDIRECT(ADDRESS(ROW(), COLUMN())),0,-1))</f>
        <v>地块建筑面积*1.1/100</v>
      </c>
      <c r="AX703" s="116"/>
      <c r="AY703" s="16" t="str" cm="1">
        <f t="array" aca="1" ref="AY703" ca="1">IF(OFFSET(INDIRECT(ADDRESS(ROW(), COLUMN())),0,-1)="",VLOOKUP($G703,$A:$AAE,COLUMN(),FALSE),OFFSET(INDIRECT(ADDRESS(ROW(), COLUMN())),0,-1))</f>
        <v>10升/平方米*日</v>
      </c>
      <c r="AZ703" s="116"/>
      <c r="BA703" s="16" t="str" cm="1">
        <f t="array" aca="1" ref="BA703" ca="1">IF(OFFSET(INDIRECT(ADDRESS(ROW(), COLUMN())),0,-1)="",VLOOKUP($G703,$A:$AAE,COLUMN(),FALSE),OFFSET(INDIRECT(ADDRESS(ROW(), COLUMN())),0,-1))</f>
        <v>地块建筑面积*10/1000</v>
      </c>
      <c r="BB703" s="116"/>
      <c r="BC703" s="16" cm="1">
        <f t="array" aca="1" ref="BC703" ca="1">IF(OFFSET(INDIRECT(ADDRESS(ROW(), COLUMN())),0,-1)="",VLOOKUP($G703,$A:$AAE,COLUMN(),FALSE),OFFSET(INDIRECT(ADDRESS(ROW(), COLUMN())),0,-1))</f>
        <v>0.85</v>
      </c>
      <c r="BD703" s="116"/>
      <c r="BE703" s="16" t="str" cm="1">
        <f t="array" aca="1" ref="BE703" ca="1">IF(OFFSET(INDIRECT(ADDRESS(ROW(), COLUMN())),0,-1)="",VLOOKUP($G703,$A:$AAE,COLUMN(),FALSE),OFFSET(INDIRECT(ADDRESS(ROW(), COLUMN())),0,-1))</f>
        <v>用水量*0.85</v>
      </c>
      <c r="BF703" s="116"/>
      <c r="BG703" s="16" t="str" cm="1">
        <f t="array" aca="1" ref="BG703" ca="1">IF(OFFSET(INDIRECT(ADDRESS(ROW(), COLUMN())),0,-1)="",VLOOKUP($G703,$A:$AAE,COLUMN(),FALSE),OFFSET(INDIRECT(ADDRESS(ROW(), COLUMN())),0,-1))</f>
        <v>60瓦/平方米</v>
      </c>
      <c r="BH703" s="116"/>
      <c r="BI703" s="16" cm="1">
        <f t="array" aca="1" ref="BI703" ca="1">IF(OFFSET(INDIRECT(ADDRESS(ROW(), COLUMN())),0,-1)="",VLOOKUP($G703,$A:$AAE,COLUMN(),FALSE),OFFSET(INDIRECT(ADDRESS(ROW(), COLUMN())),0,-1))</f>
        <v>0.7</v>
      </c>
      <c r="BJ703" s="116"/>
      <c r="BK703" s="16" t="str" cm="1">
        <f t="array" aca="1" ref="BK703" ca="1">IF(OFFSET(INDIRECT(ADDRESS(ROW(), COLUMN())),0,-1)="",VLOOKUP($G703,$A:$AAE,COLUMN(),FALSE),OFFSET(INDIRECT(ADDRESS(ROW(), COLUMN())),0,-1))</f>
        <v>地块建筑面积*60*0.7/1000</v>
      </c>
      <c r="BL703" s="116"/>
      <c r="BM703" s="16" t="str" cm="1">
        <f t="array" aca="1" ref="BM703" ca="1">IF(OFFSET(INDIRECT(ADDRESS(ROW(), COLUMN())),0,-1)="",VLOOKUP($G703,$A:$AAE,COLUMN(),FALSE),OFFSET(INDIRECT(ADDRESS(ROW(), COLUMN())),0,-1))</f>
        <v>1.0门/100平方米</v>
      </c>
      <c r="BN703" s="116"/>
      <c r="BO703" s="16" t="str" cm="1">
        <f t="array" aca="1" ref="BO703" ca="1">IF(OFFSET(INDIRECT(ADDRESS(ROW(), COLUMN())),0,-1)="",VLOOKUP($G703,$A:$AAE,COLUMN(),FALSE),OFFSET(INDIRECT(ADDRESS(ROW(), COLUMN())),0,-1))</f>
        <v>地块建筑面积*1.0/100</v>
      </c>
      <c r="BP703" s="116"/>
      <c r="BQ703" s="16" t="str" cm="1">
        <f t="array" aca="1" ref="BQ703" ca="1">IF(OFFSET(INDIRECT(ADDRESS(ROW(), COLUMN())),0,-1)="",VLOOKUP($G703,$A:$AAE,COLUMN(),FALSE),OFFSET(INDIRECT(ADDRESS(ROW(), COLUMN())),0,-1))</f>
        <v>0.2门/100平方米</v>
      </c>
      <c r="BR703" s="116"/>
      <c r="BS703" s="16" t="str" cm="1">
        <f t="array" aca="1" ref="BS703" ca="1">IF(OFFSET(INDIRECT(ADDRESS(ROW(), COLUMN())),0,-1)="",VLOOKUP($G703,$A:$AAE,COLUMN(),FALSE),OFFSET(INDIRECT(ADDRESS(ROW(), COLUMN())),0,-1))</f>
        <v>地块建筑面积*0.2/100</v>
      </c>
      <c r="BT703" s="116"/>
      <c r="BU703" s="16" t="str" cm="1">
        <f t="array" aca="1" ref="BU703" ca="1">IF(OFFSET(INDIRECT(ADDRESS(ROW(), COLUMN())),0,-1)="",VLOOKUP($G703,$A:$AAE,COLUMN(),FALSE),OFFSET(INDIRECT(ADDRESS(ROW(), COLUMN())),0,-1))</f>
        <v>54.1pcu/万平方米，73：27</v>
      </c>
      <c r="BV703" s="116"/>
      <c r="BW703" s="16" t="str" cm="1">
        <f t="array" aca="1" ref="BW703" ca="1">IF(OFFSET(INDIRECT(ADDRESS(ROW(), COLUMN())),0,-1)="",VLOOKUP($G703,$A:$AAE,COLUMN(),FALSE),OFFSET(INDIRECT(ADDRESS(ROW(), COLUMN())),0,-1))</f>
        <v>地块建筑面积/10000*54.1*0.73</v>
      </c>
      <c r="BX703" s="116"/>
      <c r="BY703" s="16" t="str" cm="1">
        <f t="array" aca="1" ref="BY703" ca="1">IF(OFFSET(INDIRECT(ADDRESS(ROW(), COLUMN())),0,-1)="",VLOOKUP($G703,$A:$AAE,COLUMN(),FALSE),OFFSET(INDIRECT(ADDRESS(ROW(), COLUMN())),0,-1))</f>
        <v>地块建筑面积/10000*54.1*0.27</v>
      </c>
      <c r="BZ703" s="99"/>
      <c r="CA703" s="16" t="str" cm="1">
        <f t="array" aca="1" ref="CA703" ca="1">IF(OFFSET(INDIRECT(ADDRESS(ROW(), COLUMN())),0,-1)="",VLOOKUP($G703,$A:$AAE,COLUMN(),FALSE),OFFSET(INDIRECT(ADDRESS(ROW(), COLUMN())),0,-1))</f>
        <v>地块建筑面积*0.4</v>
      </c>
      <c r="CB703" s="16"/>
      <c r="CC703" s="16" t="str" cm="1">
        <f t="array" aca="1" ref="CC703" ca="1">IF(OFFSET(INDIRECT(ADDRESS(ROW(), COLUMN())),0,-1)="",VLOOKUP($G703,$A:$AAE,COLUMN(),FALSE),OFFSET(INDIRECT(ADDRESS(ROW(), COLUMN())),0,-1))</f>
        <v>地块建筑面积*0.4</v>
      </c>
      <c r="CD703" s="16"/>
      <c r="CE703" s="16" t="str" cm="1">
        <f t="array" aca="1" ref="CE703" ca="1">IF(OFFSET(INDIRECT(ADDRESS(ROW(), COLUMN())),0,-1)="",VLOOKUP($G703,$A:$AAE,COLUMN(),FALSE),OFFSET(INDIRECT(ADDRESS(ROW(), COLUMN())),0,-1))</f>
        <v>地块建筑面积*0.08</v>
      </c>
      <c r="CF703" s="16"/>
      <c r="CG703" s="16" t="str" cm="1">
        <f t="array" aca="1" ref="CG703" ca="1">IF(OFFSET(INDIRECT(ADDRESS(ROW(), COLUMN())),0,-1)="",VLOOKUP($G703,$A:$AAE,COLUMN(),FALSE),OFFSET(INDIRECT(ADDRESS(ROW(), COLUMN())),0,-1))</f>
        <v>地块建筑面积*0.08</v>
      </c>
      <c r="CH703" s="16"/>
      <c r="CI703" s="53" t="str" cm="1">
        <f t="array" aca="1" ref="CI703" ca="1">IF(OFFSET(INDIRECT(ADDRESS(ROW(), COLUMN())),0,-1)="",VLOOKUP($G703,$A:$AAE,COLUMN(),FALSE),OFFSET(INDIRECT(ADDRESS(ROW(), COLUMN())),0,-1))</f>
        <v>城镇建设用地</v>
      </c>
      <c r="CJ703" s="76" t="s">
        <v>1962</v>
      </c>
      <c r="CK703" s="78" t="str">
        <f t="shared" si="1464"/>
        <v>唯一标识:0902/0901/1206/120803#商务金融用地/商业用地/城市轨道交通用地/社会停车场用地#国空</v>
      </c>
      <c r="CL703" s="78" t="str">
        <f t="shared" si="1465"/>
        <v>性质名称:商务金融用地/商业用地/城市轨道交通用地/社会停车场用地</v>
      </c>
      <c r="CM703" s="78" t="str">
        <f t="shared" si="1466"/>
        <v>地块性质过滤:</v>
      </c>
      <c r="CN703" s="78" t="str">
        <f t="shared" si="1467"/>
        <v>地块性质:0902/0901/1206/120803</v>
      </c>
      <c r="CO703" s="78" t="str">
        <f t="shared" si="1468"/>
        <v>地类标准:国空</v>
      </c>
      <c r="CP703" s="78" t="str">
        <f t="shared" si="1469"/>
        <v>地块性质别称:B2/B1/S1/S33</v>
      </c>
      <c r="CQ703" s="78" t="str">
        <f t="shared" si="1470"/>
        <v>属性继承:B2#商务用地#城规</v>
      </c>
      <c r="CR703" s="78" t="str">
        <f t="shared" si="1471"/>
        <v>父类:B2</v>
      </c>
      <c r="CS703" s="78" t="str">
        <f t="shared" si="1472"/>
        <v>级别继承:09#商业服务业用地#国空</v>
      </c>
      <c r="CT703" s="78" t="str">
        <f t="shared" si="1473"/>
        <v>级别层次:2</v>
      </c>
      <c r="CU703" s="78" t="str">
        <f t="shared" si="1474"/>
        <v>级别:109</v>
      </c>
      <c r="CV703" s="78" t="str">
        <f t="shared" ca="1" si="1475"/>
        <v>地块颜色:237,20,91</v>
      </c>
      <c r="CW703" s="78" t="str">
        <f t="shared" ca="1" si="1476"/>
        <v>建筑面积公式:面积*容积率</v>
      </c>
      <c r="CX703" s="78" t="str">
        <f t="shared" ca="1" si="1477"/>
        <v>住宅建筑面积公式:地块建筑面积*0</v>
      </c>
      <c r="CY703" s="78" t="str">
        <f t="shared" ca="1" si="1478"/>
        <v>商服建筑面积公式:地块建筑面积*1</v>
      </c>
      <c r="CZ703" s="78" t="str">
        <f t="shared" ca="1" si="1479"/>
        <v>商服中商业建筑面积公式:地块建筑面积*1*0.35</v>
      </c>
      <c r="DA703" s="78" t="str">
        <f t="shared" ca="1" si="1480"/>
        <v>商服中办公建筑面积公式:地块建筑面积*1*0.65</v>
      </c>
      <c r="DB703" s="78" t="str">
        <f t="shared" ca="1" si="1481"/>
        <v>公服建筑面积公式:地块建筑面积*0</v>
      </c>
      <c r="DC703" s="78" t="str">
        <f t="shared" ca="1" si="1482"/>
        <v>工业建筑面积公式:地块建筑面积*0</v>
      </c>
      <c r="DD703" s="78" t="str">
        <f t="shared" ca="1" si="1483"/>
        <v>市政建筑面积公式:地块建筑面积*0</v>
      </c>
      <c r="DE703" s="78" t="str">
        <f t="shared" ca="1" si="1461"/>
        <v>绿地面积指定指标:面积*0</v>
      </c>
      <c r="DF703" s="78" t="str">
        <f t="shared" ca="1" si="1462"/>
        <v>绿地面积指定公式:面积*0</v>
      </c>
      <c r="DG703" s="78" t="str">
        <f t="shared" ca="1" si="1484"/>
        <v>户数指标:-</v>
      </c>
      <c r="DH703" s="78" t="str">
        <f t="shared" ca="1" si="1485"/>
        <v>户数公式:0</v>
      </c>
      <c r="DI703" s="78" t="str">
        <f t="shared" ca="1" si="1486"/>
        <v>人数指标:-</v>
      </c>
      <c r="DJ703" s="78" t="str">
        <f t="shared" ca="1" si="1487"/>
        <v>人数公式:0</v>
      </c>
      <c r="DK703" s="78" t="str">
        <f t="shared" ca="1" si="1488"/>
        <v>就业指标:35平方米/岗位</v>
      </c>
      <c r="DL703" s="78" t="str">
        <f t="shared" ca="1" si="1489"/>
        <v>就业公式:商服建筑面积/35</v>
      </c>
      <c r="DM703" s="78" t="str">
        <f t="shared" ca="1" si="1490"/>
        <v>机动车指标:1.1个/100平方米</v>
      </c>
      <c r="DN703" s="78" t="str">
        <f t="shared" ca="1" si="1491"/>
        <v>机动车公式:地块建筑面积*1.1/100</v>
      </c>
      <c r="DO703" s="78" t="str">
        <f t="shared" ca="1" si="1492"/>
        <v>用水量指标:10升/平方米*日</v>
      </c>
      <c r="DP703" s="78" t="str">
        <f t="shared" ca="1" si="1493"/>
        <v>用水量公式:地块建筑面积*10/1000</v>
      </c>
      <c r="DQ703" s="78" t="str">
        <f t="shared" ca="1" si="1494"/>
        <v>污水折算系数:0.85</v>
      </c>
      <c r="DR703" s="78" t="str">
        <f t="shared" ca="1" si="1495"/>
        <v>污水量公式:用水量*0.85</v>
      </c>
      <c r="DS703" s="78" t="str">
        <f t="shared" ca="1" si="1496"/>
        <v>用电负荷指标:60瓦/平方米</v>
      </c>
      <c r="DT703" s="78" t="str">
        <f t="shared" ca="1" si="1497"/>
        <v>同时率:0.7</v>
      </c>
      <c r="DU703" s="78" t="str">
        <f t="shared" ca="1" si="1498"/>
        <v>用电量公式:地块建筑面积*60*0.7/1000</v>
      </c>
      <c r="DV703" s="78" t="str">
        <f t="shared" ca="1" si="1499"/>
        <v>固话装机指标:1.0门/100平方米</v>
      </c>
      <c r="DW703" s="78" t="str">
        <f t="shared" ca="1" si="1500"/>
        <v>固话量公式:地块建筑面积*1.0/100</v>
      </c>
      <c r="DX703" s="78" t="str">
        <f t="shared" ca="1" si="1501"/>
        <v>有线电视指标:0.2门/100平方米</v>
      </c>
      <c r="DY703" s="78" t="str">
        <f t="shared" ca="1" si="1502"/>
        <v>电视量公式:地块建筑面积*0.2/100</v>
      </c>
      <c r="DZ703" s="78" t="str">
        <f t="shared" ca="1" si="1503"/>
        <v>高峰机动车生成量指标:54.1pcu/万平方米，73：27</v>
      </c>
      <c r="EA703" s="78" t="str">
        <f t="shared" ca="1" si="1504"/>
        <v>高峰机动车吸引量公式:地块建筑面积/10000*54.1*0.73</v>
      </c>
      <c r="EB703" s="78" t="str">
        <f t="shared" ca="1" si="1505"/>
        <v>高峰机动车发生量公式:地块建筑面积/10000*54.1*0.27</v>
      </c>
      <c r="EC703" s="78" t="str">
        <f t="shared" ca="1" si="1508"/>
        <v>地下空间指标:地块建筑面积*0.4</v>
      </c>
      <c r="ED703" s="78" t="str">
        <f t="shared" ca="1" si="1506"/>
        <v>地下空间公式:地块建筑面积*0.4</v>
      </c>
      <c r="EE703" s="78" t="str">
        <f t="shared" ca="1" si="1509"/>
        <v>人防指标:地块建筑面积*0.08</v>
      </c>
      <c r="EF703" s="78" t="str">
        <f t="shared" ca="1" si="1507"/>
        <v>人防公式:地块建筑面积*0.08</v>
      </c>
      <c r="EG703" s="78" t="str">
        <f t="shared" ca="1" si="1463"/>
        <v>用地构成:城镇建设用地</v>
      </c>
      <c r="EH703" s="78" t="s">
        <v>1962</v>
      </c>
      <c r="EI703" s="79" t="str">
        <f t="shared" ca="1" si="1460"/>
        <v>唯一标识:0902/0901/1206/120803#商务金融用地/商业用地/城市轨道交通用地/社会停车场用地#国空;性质名称:商务金融用地/商业用地/城市轨道交通用地/社会停车场用地;地块性质过滤:;地块性质:0902/0901/1206/120803;地类标准:国空;地块性质别称:B2/B1/S1/S33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3" t="s">
        <v>1962</v>
      </c>
    </row>
    <row r="704" spans="1:140" ht="16.5" x14ac:dyDescent="0.2">
      <c r="A704" s="52" t="str">
        <f t="shared" si="1510"/>
        <v>0903/0807#娱乐用地/社会福利用地#国空</v>
      </c>
      <c r="B704" s="52" t="s">
        <v>2380</v>
      </c>
      <c r="C704" s="52"/>
      <c r="D704" s="52" t="s">
        <v>1211</v>
      </c>
      <c r="E704" s="52" t="s">
        <v>1277</v>
      </c>
      <c r="F704" s="52" t="s">
        <v>964</v>
      </c>
      <c r="G704" s="52" t="s">
        <v>1967</v>
      </c>
      <c r="H704" s="52" t="s">
        <v>904</v>
      </c>
      <c r="I704" s="52" t="s">
        <v>1459</v>
      </c>
      <c r="J704" s="52">
        <f t="shared" si="1512"/>
        <v>2</v>
      </c>
      <c r="K704" s="52" t="str">
        <f t="shared" si="1511"/>
        <v>109</v>
      </c>
      <c r="L704" s="52"/>
      <c r="M704" s="52" t="str" cm="1">
        <f t="array" aca="1" ref="M704" ca="1">IF(OFFSET(INDIRECT(ADDRESS(ROW(), COLUMN())),0,-1)="",VLOOKUP($G704,$A:$AAE,COLUMN(),FALSE),OFFSET(INDIRECT(ADDRESS(ROW(), COLUMN())),0,-1))</f>
        <v>181,0,0</v>
      </c>
      <c r="N704" s="15"/>
      <c r="O704" s="52" t="str" cm="1">
        <f t="array" aca="1" ref="O704" ca="1">IF(OFFSET(INDIRECT(ADDRESS(ROW(), COLUMN())),0,-1)="",VLOOKUP($G704,$A:$AAE,COLUMN(),FALSE),OFFSET(INDIRECT(ADDRESS(ROW(), COLUMN())),0,-1))</f>
        <v>面积*容积率</v>
      </c>
      <c r="P704" s="15"/>
      <c r="Q704" s="15" t="str" cm="1">
        <f t="array" aca="1" ref="Q704" ca="1">IF(OFFSET(INDIRECT(ADDRESS(ROW(), COLUMN())),0,-1)="",VLOOKUP($G704,$A:$AAE,COLUMN(),FALSE),OFFSET(INDIRECT(ADDRESS(ROW(), COLUMN())),0,-1))</f>
        <v>地块建筑面积*0</v>
      </c>
      <c r="R704" s="15"/>
      <c r="S704" s="15" t="str" cm="1">
        <f t="array" aca="1" ref="S704" ca="1">IF(OFFSET(INDIRECT(ADDRESS(ROW(), COLUMN())),0,-1)="",VLOOKUP($G704,$A:$AAE,COLUMN(),FALSE),OFFSET(INDIRECT(ADDRESS(ROW(), COLUMN())),0,-1))</f>
        <v>地块建筑面积*1</v>
      </c>
      <c r="T704" s="15"/>
      <c r="U704" s="15" t="str" cm="1">
        <f t="array" aca="1" ref="U704" ca="1">IF(OFFSET(INDIRECT(ADDRESS(ROW(), COLUMN())),0,-1)="",VLOOKUP($G704,$A:$AAE,COLUMN(),FALSE),OFFSET(INDIRECT(ADDRESS(ROW(), COLUMN())),0,-1))</f>
        <v>地块建筑面积*1*0.35</v>
      </c>
      <c r="V704" s="15"/>
      <c r="W704" s="52" t="str" cm="1">
        <f t="array" aca="1" ref="W704" ca="1">IF(OFFSET(INDIRECT(ADDRESS(ROW(), COLUMN())),0,-1)="",VLOOKUP($G704,$A:$AAE,COLUMN(),FALSE),OFFSET(INDIRECT(ADDRESS(ROW(), COLUMN())),0,-1))</f>
        <v>地块建筑面积*1*0.65</v>
      </c>
      <c r="X704" s="15"/>
      <c r="Y704" s="15" t="str" cm="1">
        <f t="array" aca="1" ref="Y704" ca="1">IF(OFFSET(INDIRECT(ADDRESS(ROW(), COLUMN())),0,-1)="",VLOOKUP($G704,$A:$AAE,COLUMN(),FALSE),OFFSET(INDIRECT(ADDRESS(ROW(), COLUMN())),0,-1))</f>
        <v>地块建筑面积*0</v>
      </c>
      <c r="Z704" s="15"/>
      <c r="AA704" s="15" t="str" cm="1">
        <f t="array" aca="1" ref="AA704" ca="1">IF(OFFSET(INDIRECT(ADDRESS(ROW(), COLUMN())),0,-1)="",VLOOKUP($G704,$A:$AAE,COLUMN(),FALSE),OFFSET(INDIRECT(ADDRESS(ROW(), COLUMN())),0,-1))</f>
        <v>地块建筑面积*0</v>
      </c>
      <c r="AB704" s="15"/>
      <c r="AC704" s="15" t="str" cm="1">
        <f t="array" aca="1" ref="AC704" ca="1">IF(OFFSET(INDIRECT(ADDRESS(ROW(), COLUMN())),0,-1)="",VLOOKUP($G704,$A:$AAE,COLUMN(),FALSE),OFFSET(INDIRECT(ADDRESS(ROW(), COLUMN())),0,-1))</f>
        <v>地块建筑面积*0</v>
      </c>
      <c r="AD704" s="15"/>
      <c r="AE704" s="15" t="str" cm="1">
        <f t="array" aca="1" ref="AE704" ca="1">IF(OFFSET(INDIRECT(ADDRESS(ROW(), COLUMN())),0,-1)="",VLOOKUP($G704,$A:$AAE,COLUMN(),FALSE),OFFSET(INDIRECT(ADDRESS(ROW(), COLUMN())),0,-1))</f>
        <v>面积*0</v>
      </c>
      <c r="AF704" s="15"/>
      <c r="AG704" s="15" t="str" cm="1">
        <f t="array" aca="1" ref="AG704" ca="1">IF(OFFSET(INDIRECT(ADDRESS(ROW(), COLUMN())),0,-1)="",VLOOKUP($G704,$A:$AAE,COLUMN(),FALSE),OFFSET(INDIRECT(ADDRESS(ROW(), COLUMN())),0,-1))</f>
        <v>面积*0</v>
      </c>
      <c r="AH704" s="15"/>
      <c r="AI704" s="15" t="str" cm="1">
        <f t="array" aca="1" ref="AI704" ca="1">IF(OFFSET(INDIRECT(ADDRESS(ROW(), COLUMN())),0,-1)="",VLOOKUP($G704,$A:$AAE,COLUMN(),FALSE),OFFSET(INDIRECT(ADDRESS(ROW(), COLUMN())),0,-1))</f>
        <v>-</v>
      </c>
      <c r="AJ704" s="15"/>
      <c r="AK704" s="15" cm="1">
        <f t="array" aca="1" ref="AK704" ca="1">IF(OFFSET(INDIRECT(ADDRESS(ROW(), COLUMN())),0,-1)="",VLOOKUP($G704,$A:$AAE,COLUMN(),FALSE),OFFSET(INDIRECT(ADDRESS(ROW(), COLUMN())),0,-1))</f>
        <v>0</v>
      </c>
      <c r="AL704" s="15"/>
      <c r="AM704" s="15" t="str" cm="1">
        <f t="array" aca="1" ref="AM704" ca="1">IF(OFFSET(INDIRECT(ADDRESS(ROW(), COLUMN())),0,-1)="",VLOOKUP($G704,$A:$AAE,COLUMN(),FALSE),OFFSET(INDIRECT(ADDRESS(ROW(), COLUMN())),0,-1))</f>
        <v>-</v>
      </c>
      <c r="AN704" s="15"/>
      <c r="AO704" s="15" cm="1">
        <f t="array" aca="1" ref="AO704" ca="1">IF(OFFSET(INDIRECT(ADDRESS(ROW(), COLUMN())),0,-1)="",VLOOKUP($G704,$A:$AAE,COLUMN(),FALSE),OFFSET(INDIRECT(ADDRESS(ROW(), COLUMN())),0,-1))</f>
        <v>0</v>
      </c>
      <c r="AP704" s="15"/>
      <c r="AQ704" s="15" t="str" cm="1">
        <f t="array" aca="1" ref="AQ704" ca="1">IF(OFFSET(INDIRECT(ADDRESS(ROW(), COLUMN())),0,-1)="",VLOOKUP($G704,$A:$AAE,COLUMN(),FALSE),OFFSET(INDIRECT(ADDRESS(ROW(), COLUMN())),0,-1))</f>
        <v>35平方米/岗位</v>
      </c>
      <c r="AR704" s="15"/>
      <c r="AS704" s="15" t="str" cm="1">
        <f t="array" aca="1" ref="AS704" ca="1">IF(OFFSET(INDIRECT(ADDRESS(ROW(), COLUMN())),0,-1)="",VLOOKUP($G704,$A:$AAE,COLUMN(),FALSE),OFFSET(INDIRECT(ADDRESS(ROW(), COLUMN())),0,-1))</f>
        <v>商服建筑面积/35</v>
      </c>
      <c r="AT704" s="15"/>
      <c r="AU704" s="15" t="str" cm="1">
        <f t="array" aca="1" ref="AU704" ca="1">IF(OFFSET(INDIRECT(ADDRESS(ROW(), COLUMN())),0,-1)="",VLOOKUP($G704,$A:$AAE,COLUMN(),FALSE),OFFSET(INDIRECT(ADDRESS(ROW(), COLUMN())),0,-1))</f>
        <v>1.1个/100平方米</v>
      </c>
      <c r="AV704" s="15"/>
      <c r="AW704" s="15" t="str" cm="1">
        <f t="array" aca="1" ref="AW704" ca="1">IF(OFFSET(INDIRECT(ADDRESS(ROW(), COLUMN())),0,-1)="",VLOOKUP($G704,$A:$AAE,COLUMN(),FALSE),OFFSET(INDIRECT(ADDRESS(ROW(), COLUMN())),0,-1))</f>
        <v>地块建筑面积*1.1/100</v>
      </c>
      <c r="AX704" s="2"/>
      <c r="AY704" s="15" t="str" cm="1">
        <f t="array" aca="1" ref="AY704" ca="1">IF(OFFSET(INDIRECT(ADDRESS(ROW(), COLUMN())),0,-1)="",VLOOKUP($G704,$A:$AAE,COLUMN(),FALSE),OFFSET(INDIRECT(ADDRESS(ROW(), COLUMN())),0,-1))</f>
        <v>10升/平方米*日</v>
      </c>
      <c r="AZ704" s="2"/>
      <c r="BA704" s="15" t="str" cm="1">
        <f t="array" aca="1" ref="BA704" ca="1">IF(OFFSET(INDIRECT(ADDRESS(ROW(), COLUMN())),0,-1)="",VLOOKUP($G704,$A:$AAE,COLUMN(),FALSE),OFFSET(INDIRECT(ADDRESS(ROW(), COLUMN())),0,-1))</f>
        <v>地块建筑面积*10/1000</v>
      </c>
      <c r="BB704" s="2"/>
      <c r="BC704" s="15" cm="1">
        <f t="array" aca="1" ref="BC704" ca="1">IF(OFFSET(INDIRECT(ADDRESS(ROW(), COLUMN())),0,-1)="",VLOOKUP($G704,$A:$AAE,COLUMN(),FALSE),OFFSET(INDIRECT(ADDRESS(ROW(), COLUMN())),0,-1))</f>
        <v>0.85</v>
      </c>
      <c r="BD704" s="2"/>
      <c r="BE704" s="15" t="str" cm="1">
        <f t="array" aca="1" ref="BE704" ca="1">IF(OFFSET(INDIRECT(ADDRESS(ROW(), COLUMN())),0,-1)="",VLOOKUP($G704,$A:$AAE,COLUMN(),FALSE),OFFSET(INDIRECT(ADDRESS(ROW(), COLUMN())),0,-1))</f>
        <v>用水量*0.85</v>
      </c>
      <c r="BF704" s="2"/>
      <c r="BG704" s="15" t="str" cm="1">
        <f t="array" aca="1" ref="BG704" ca="1">IF(OFFSET(INDIRECT(ADDRESS(ROW(), COLUMN())),0,-1)="",VLOOKUP($G704,$A:$AAE,COLUMN(),FALSE),OFFSET(INDIRECT(ADDRESS(ROW(), COLUMN())),0,-1))</f>
        <v>40瓦/平方米</v>
      </c>
      <c r="BH704" s="2"/>
      <c r="BI704" s="15" cm="1">
        <f t="array" aca="1" ref="BI704" ca="1">IF(OFFSET(INDIRECT(ADDRESS(ROW(), COLUMN())),0,-1)="",VLOOKUP($G704,$A:$AAE,COLUMN(),FALSE),OFFSET(INDIRECT(ADDRESS(ROW(), COLUMN())),0,-1))</f>
        <v>0.7</v>
      </c>
      <c r="BJ704" s="2"/>
      <c r="BK704" s="15" t="str" cm="1">
        <f t="array" aca="1" ref="BK704" ca="1">IF(OFFSET(INDIRECT(ADDRESS(ROW(), COLUMN())),0,-1)="",VLOOKUP($G704,$A:$AAE,COLUMN(),FALSE),OFFSET(INDIRECT(ADDRESS(ROW(), COLUMN())),0,-1))</f>
        <v>地块建筑面积*40*0.7/1000</v>
      </c>
      <c r="BL704" s="2"/>
      <c r="BM704" s="15" t="str" cm="1">
        <f t="array" aca="1" ref="BM704" ca="1">IF(OFFSET(INDIRECT(ADDRESS(ROW(), COLUMN())),0,-1)="",VLOOKUP($G704,$A:$AAE,COLUMN(),FALSE),OFFSET(INDIRECT(ADDRESS(ROW(), COLUMN())),0,-1))</f>
        <v>1.0门/100平方米</v>
      </c>
      <c r="BN704" s="2"/>
      <c r="BO704" s="15" t="str" cm="1">
        <f t="array" aca="1" ref="BO704" ca="1">IF(OFFSET(INDIRECT(ADDRESS(ROW(), COLUMN())),0,-1)="",VLOOKUP($G704,$A:$AAE,COLUMN(),FALSE),OFFSET(INDIRECT(ADDRESS(ROW(), COLUMN())),0,-1))</f>
        <v>地块建筑面积*1.0/100</v>
      </c>
      <c r="BP704" s="2"/>
      <c r="BQ704" s="15" t="str" cm="1">
        <f t="array" aca="1" ref="BQ704" ca="1">IF(OFFSET(INDIRECT(ADDRESS(ROW(), COLUMN())),0,-1)="",VLOOKUP($G704,$A:$AAE,COLUMN(),FALSE),OFFSET(INDIRECT(ADDRESS(ROW(), COLUMN())),0,-1))</f>
        <v>0.2门/100平方米</v>
      </c>
      <c r="BR704" s="2"/>
      <c r="BS704" s="15" t="str" cm="1">
        <f t="array" aca="1" ref="BS704" ca="1">IF(OFFSET(INDIRECT(ADDRESS(ROW(), COLUMN())),0,-1)="",VLOOKUP($G704,$A:$AAE,COLUMN(),FALSE),OFFSET(INDIRECT(ADDRESS(ROW(), COLUMN())),0,-1))</f>
        <v>地块建筑面积*0.2/100</v>
      </c>
      <c r="BT704" s="2"/>
      <c r="BU704" s="15" t="str" cm="1">
        <f t="array" aca="1" ref="BU704" ca="1">IF(OFFSET(INDIRECT(ADDRESS(ROW(), COLUMN())),0,-1)="",VLOOKUP($G704,$A:$AAE,COLUMN(),FALSE),OFFSET(INDIRECT(ADDRESS(ROW(), COLUMN())),0,-1))</f>
        <v>60pcu/万平方米，73：27</v>
      </c>
      <c r="BV704" s="2"/>
      <c r="BW704" s="15" t="str" cm="1">
        <f t="array" aca="1" ref="BW704" ca="1">IF(OFFSET(INDIRECT(ADDRESS(ROW(), COLUMN())),0,-1)="",VLOOKUP($G704,$A:$AAE,COLUMN(),FALSE),OFFSET(INDIRECT(ADDRESS(ROW(), COLUMN())),0,-1))</f>
        <v>地块建筑面积/10000*60*0.73</v>
      </c>
      <c r="BX704" s="2"/>
      <c r="BY704" s="15" t="str" cm="1">
        <f t="array" aca="1" ref="BY704" ca="1">IF(OFFSET(INDIRECT(ADDRESS(ROW(), COLUMN())),0,-1)="",VLOOKUP($G704,$A:$AAE,COLUMN(),FALSE),OFFSET(INDIRECT(ADDRESS(ROW(), COLUMN())),0,-1))</f>
        <v>地块建筑面积/10000*60*0.27</v>
      </c>
      <c r="BZ704" s="98"/>
      <c r="CA704" s="15" t="str" cm="1">
        <f t="array" aca="1" ref="CA704" ca="1">IF(OFFSET(INDIRECT(ADDRESS(ROW(), COLUMN())),0,-1)="",VLOOKUP($G704,$A:$AAE,COLUMN(),FALSE),OFFSET(INDIRECT(ADDRESS(ROW(), COLUMN())),0,-1))</f>
        <v>地块建筑面积*0.4</v>
      </c>
      <c r="CB704" s="15"/>
      <c r="CC704" s="15" t="str" cm="1">
        <f t="array" aca="1" ref="CC704" ca="1">IF(OFFSET(INDIRECT(ADDRESS(ROW(), COLUMN())),0,-1)="",VLOOKUP($G704,$A:$AAE,COLUMN(),FALSE),OFFSET(INDIRECT(ADDRESS(ROW(), COLUMN())),0,-1))</f>
        <v>地块建筑面积*0.4</v>
      </c>
      <c r="CD704" s="15"/>
      <c r="CE704" s="15" t="str" cm="1">
        <f t="array" aca="1" ref="CE704" ca="1">IF(OFFSET(INDIRECT(ADDRESS(ROW(), COLUMN())),0,-1)="",VLOOKUP($G704,$A:$AAE,COLUMN(),FALSE),OFFSET(INDIRECT(ADDRESS(ROW(), COLUMN())),0,-1))</f>
        <v>地块建筑面积*0.08</v>
      </c>
      <c r="CF704" s="15"/>
      <c r="CG704" s="15" t="str" cm="1">
        <f t="array" aca="1" ref="CG704" ca="1">IF(OFFSET(INDIRECT(ADDRESS(ROW(), COLUMN())),0,-1)="",VLOOKUP($G704,$A:$AAE,COLUMN(),FALSE),OFFSET(INDIRECT(ADDRESS(ROW(), COLUMN())),0,-1))</f>
        <v>地块建筑面积*0.08</v>
      </c>
      <c r="CH704" s="15"/>
      <c r="CI704" s="52" t="str" cm="1">
        <f t="array" aca="1" ref="CI704" ca="1">IF(OFFSET(INDIRECT(ADDRESS(ROW(), COLUMN())),0,-1)="",VLOOKUP($G704,$A:$AAE,COLUMN(),FALSE),OFFSET(INDIRECT(ADDRESS(ROW(), COLUMN())),0,-1))</f>
        <v>城镇建设用地</v>
      </c>
      <c r="CJ704" s="75" t="s">
        <v>1962</v>
      </c>
      <c r="CK704" s="78" t="str">
        <f t="shared" si="1464"/>
        <v>唯一标识:0903/0807#娱乐用地/社会福利用地#国空</v>
      </c>
      <c r="CL704" s="78" t="str">
        <f t="shared" si="1465"/>
        <v>性质名称:娱乐用地/社会福利用地</v>
      </c>
      <c r="CM704" s="78" t="str">
        <f t="shared" si="1466"/>
        <v>地块性质过滤:</v>
      </c>
      <c r="CN704" s="78" t="str">
        <f t="shared" si="1467"/>
        <v>地块性质:0903/0807</v>
      </c>
      <c r="CO704" s="78" t="str">
        <f t="shared" si="1468"/>
        <v>地类标准:国空</v>
      </c>
      <c r="CP704" s="78" t="str">
        <f t="shared" si="1469"/>
        <v>地块性质别称:B3/A6</v>
      </c>
      <c r="CQ704" s="78" t="str">
        <f t="shared" si="1470"/>
        <v>属性继承:B3#娱乐康体用地#城规</v>
      </c>
      <c r="CR704" s="78" t="str">
        <f t="shared" si="1471"/>
        <v>父类:B3</v>
      </c>
      <c r="CS704" s="78" t="str">
        <f t="shared" si="1472"/>
        <v>级别继承:09#商业服务业用地#国空</v>
      </c>
      <c r="CT704" s="78" t="str">
        <f t="shared" si="1473"/>
        <v>级别层次:2</v>
      </c>
      <c r="CU704" s="78" t="str">
        <f t="shared" si="1474"/>
        <v>级别:109</v>
      </c>
      <c r="CV704" s="78" t="str">
        <f t="shared" ca="1" si="1475"/>
        <v>地块颜色:181,0,0</v>
      </c>
      <c r="CW704" s="78" t="str">
        <f t="shared" ca="1" si="1476"/>
        <v>建筑面积公式:面积*容积率</v>
      </c>
      <c r="CX704" s="78" t="str">
        <f t="shared" ca="1" si="1477"/>
        <v>住宅建筑面积公式:地块建筑面积*0</v>
      </c>
      <c r="CY704" s="78" t="str">
        <f t="shared" ca="1" si="1478"/>
        <v>商服建筑面积公式:地块建筑面积*1</v>
      </c>
      <c r="CZ704" s="78" t="str">
        <f t="shared" ca="1" si="1479"/>
        <v>商服中商业建筑面积公式:地块建筑面积*1*0.35</v>
      </c>
      <c r="DA704" s="78" t="str">
        <f t="shared" ca="1" si="1480"/>
        <v>商服中办公建筑面积公式:地块建筑面积*1*0.65</v>
      </c>
      <c r="DB704" s="78" t="str">
        <f t="shared" ca="1" si="1481"/>
        <v>公服建筑面积公式:地块建筑面积*0</v>
      </c>
      <c r="DC704" s="78" t="str">
        <f t="shared" ca="1" si="1482"/>
        <v>工业建筑面积公式:地块建筑面积*0</v>
      </c>
      <c r="DD704" s="78" t="str">
        <f t="shared" ca="1" si="1483"/>
        <v>市政建筑面积公式:地块建筑面积*0</v>
      </c>
      <c r="DE704" s="78" t="str">
        <f t="shared" ca="1" si="1461"/>
        <v>绿地面积指定指标:面积*0</v>
      </c>
      <c r="DF704" s="78" t="str">
        <f t="shared" ca="1" si="1462"/>
        <v>绿地面积指定公式:面积*0</v>
      </c>
      <c r="DG704" s="78" t="str">
        <f t="shared" ca="1" si="1484"/>
        <v>户数指标:-</v>
      </c>
      <c r="DH704" s="78" t="str">
        <f t="shared" ca="1" si="1485"/>
        <v>户数公式:0</v>
      </c>
      <c r="DI704" s="78" t="str">
        <f t="shared" ca="1" si="1486"/>
        <v>人数指标:-</v>
      </c>
      <c r="DJ704" s="78" t="str">
        <f t="shared" ca="1" si="1487"/>
        <v>人数公式:0</v>
      </c>
      <c r="DK704" s="78" t="str">
        <f t="shared" ca="1" si="1488"/>
        <v>就业指标:35平方米/岗位</v>
      </c>
      <c r="DL704" s="78" t="str">
        <f t="shared" ca="1" si="1489"/>
        <v>就业公式:商服建筑面积/35</v>
      </c>
      <c r="DM704" s="78" t="str">
        <f t="shared" ca="1" si="1490"/>
        <v>机动车指标:1.1个/100平方米</v>
      </c>
      <c r="DN704" s="78" t="str">
        <f t="shared" ca="1" si="1491"/>
        <v>机动车公式:地块建筑面积*1.1/100</v>
      </c>
      <c r="DO704" s="78" t="str">
        <f t="shared" ca="1" si="1492"/>
        <v>用水量指标:10升/平方米*日</v>
      </c>
      <c r="DP704" s="78" t="str">
        <f t="shared" ca="1" si="1493"/>
        <v>用水量公式:地块建筑面积*10/1000</v>
      </c>
      <c r="DQ704" s="78" t="str">
        <f t="shared" ca="1" si="1494"/>
        <v>污水折算系数:0.85</v>
      </c>
      <c r="DR704" s="78" t="str">
        <f t="shared" ca="1" si="1495"/>
        <v>污水量公式:用水量*0.85</v>
      </c>
      <c r="DS704" s="78" t="str">
        <f t="shared" ca="1" si="1496"/>
        <v>用电负荷指标:40瓦/平方米</v>
      </c>
      <c r="DT704" s="78" t="str">
        <f t="shared" ca="1" si="1497"/>
        <v>同时率:0.7</v>
      </c>
      <c r="DU704" s="78" t="str">
        <f t="shared" ca="1" si="1498"/>
        <v>用电量公式:地块建筑面积*40*0.7/1000</v>
      </c>
      <c r="DV704" s="78" t="str">
        <f t="shared" ca="1" si="1499"/>
        <v>固话装机指标:1.0门/100平方米</v>
      </c>
      <c r="DW704" s="78" t="str">
        <f t="shared" ca="1" si="1500"/>
        <v>固话量公式:地块建筑面积*1.0/100</v>
      </c>
      <c r="DX704" s="78" t="str">
        <f t="shared" ca="1" si="1501"/>
        <v>有线电视指标:0.2门/100平方米</v>
      </c>
      <c r="DY704" s="78" t="str">
        <f t="shared" ca="1" si="1502"/>
        <v>电视量公式:地块建筑面积*0.2/100</v>
      </c>
      <c r="DZ704" s="78" t="str">
        <f t="shared" ca="1" si="1503"/>
        <v>高峰机动车生成量指标:60pcu/万平方米，73：27</v>
      </c>
      <c r="EA704" s="78" t="str">
        <f t="shared" ca="1" si="1504"/>
        <v>高峰机动车吸引量公式:地块建筑面积/10000*60*0.73</v>
      </c>
      <c r="EB704" s="78" t="str">
        <f t="shared" ca="1" si="1505"/>
        <v>高峰机动车发生量公式:地块建筑面积/10000*60*0.27</v>
      </c>
      <c r="EC704" s="78" t="str">
        <f t="shared" ca="1" si="1508"/>
        <v>地下空间指标:地块建筑面积*0.4</v>
      </c>
      <c r="ED704" s="78" t="str">
        <f t="shared" ca="1" si="1506"/>
        <v>地下空间公式:地块建筑面积*0.4</v>
      </c>
      <c r="EE704" s="78" t="str">
        <f t="shared" ca="1" si="1509"/>
        <v>人防指标:地块建筑面积*0.08</v>
      </c>
      <c r="EF704" s="78" t="str">
        <f t="shared" ca="1" si="1507"/>
        <v>人防公式:地块建筑面积*0.08</v>
      </c>
      <c r="EG704" s="78" t="str">
        <f t="shared" ca="1" si="1463"/>
        <v>用地构成:城镇建设用地</v>
      </c>
      <c r="EH704" s="78" t="s">
        <v>1962</v>
      </c>
      <c r="EI704" s="79" t="str">
        <f t="shared" ca="1" si="1460"/>
        <v>唯一标识:0903/0807#娱乐用地/社会福利用地#国空;性质名称:娱乐用地/社会福利用地;地块性质过滤:;地块性质:0903/0807;地类标准:国空;地块性质别称:B3/A6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4" t="s">
        <v>1962</v>
      </c>
    </row>
    <row r="705" spans="1:140" s="114" customFormat="1" ht="16.5" x14ac:dyDescent="0.2">
      <c r="A705" s="53" t="str">
        <f t="shared" ref="A705" si="1513">IF(OR(C705="",C705="地块性质过滤:"),D705&amp;"#"&amp;B705&amp;"#"&amp;E705,D705&amp;"#"&amp;B705&amp;"&amp;"&amp;C705&amp;"#"&amp;E705)</f>
        <v>0903/1206#娱乐用地/城市轨道交通用地#国空</v>
      </c>
      <c r="B705" s="53" t="s">
        <v>2381</v>
      </c>
      <c r="C705" s="53"/>
      <c r="D705" s="53" t="s">
        <v>2039</v>
      </c>
      <c r="E705" s="53" t="s">
        <v>1277</v>
      </c>
      <c r="F705" s="53" t="s">
        <v>2040</v>
      </c>
      <c r="G705" s="53" t="s">
        <v>84</v>
      </c>
      <c r="H705" s="53" t="s">
        <v>904</v>
      </c>
      <c r="I705" s="53" t="s">
        <v>1459</v>
      </c>
      <c r="J705" s="53">
        <f t="shared" ref="J705" si="1514">IF(ISNUMBER(FIND("/",D705)),2,IF(RIGHT(D705,1)="v",LEN(D705)/2+0.5,LEN(D705)/2))</f>
        <v>2</v>
      </c>
      <c r="K705" s="53" t="str">
        <f t="shared" ref="K705" si="1515">IF((J705-1)=0,"0",(J705-1)&amp;LEFT(I705,FIND("#",I705)-1))</f>
        <v>109</v>
      </c>
      <c r="L705" s="53"/>
      <c r="M705" s="53" t="str" cm="1">
        <f t="array" aca="1" ref="M705" ca="1">IF(OFFSET(INDIRECT(ADDRESS(ROW(), COLUMN())),0,-1)="",VLOOKUP($G705,$A:$AAE,COLUMN(),FALSE),OFFSET(INDIRECT(ADDRESS(ROW(), COLUMN())),0,-1))</f>
        <v>181,0,0</v>
      </c>
      <c r="N705" s="16"/>
      <c r="O705" s="53" t="str" cm="1">
        <f t="array" aca="1" ref="O705" ca="1">IF(OFFSET(INDIRECT(ADDRESS(ROW(), COLUMN())),0,-1)="",VLOOKUP($G705,$A:$AAE,COLUMN(),FALSE),OFFSET(INDIRECT(ADDRESS(ROW(), COLUMN())),0,-1))</f>
        <v>面积*容积率</v>
      </c>
      <c r="P705" s="16"/>
      <c r="Q705" s="16" t="str" cm="1">
        <f t="array" aca="1" ref="Q705" ca="1">IF(OFFSET(INDIRECT(ADDRESS(ROW(), COLUMN())),0,-1)="",VLOOKUP($G705,$A:$AAE,COLUMN(),FALSE),OFFSET(INDIRECT(ADDRESS(ROW(), COLUMN())),0,-1))</f>
        <v>地块建筑面积*0</v>
      </c>
      <c r="R705" s="16"/>
      <c r="S705" s="16" t="str" cm="1">
        <f t="array" aca="1" ref="S705" ca="1">IF(OFFSET(INDIRECT(ADDRESS(ROW(), COLUMN())),0,-1)="",VLOOKUP($G705,$A:$AAE,COLUMN(),FALSE),OFFSET(INDIRECT(ADDRESS(ROW(), COLUMN())),0,-1))</f>
        <v>地块建筑面积*1</v>
      </c>
      <c r="T705" s="16"/>
      <c r="U705" s="16" t="str" cm="1">
        <f t="array" aca="1" ref="U705" ca="1">IF(OFFSET(INDIRECT(ADDRESS(ROW(), COLUMN())),0,-1)="",VLOOKUP($G705,$A:$AAE,COLUMN(),FALSE),OFFSET(INDIRECT(ADDRESS(ROW(), COLUMN())),0,-1))</f>
        <v>地块建筑面积*1*0.35</v>
      </c>
      <c r="V705" s="16"/>
      <c r="W705" s="53" t="str" cm="1">
        <f t="array" aca="1" ref="W705" ca="1">IF(OFFSET(INDIRECT(ADDRESS(ROW(), COLUMN())),0,-1)="",VLOOKUP($G705,$A:$AAE,COLUMN(),FALSE),OFFSET(INDIRECT(ADDRESS(ROW(), COLUMN())),0,-1))</f>
        <v>地块建筑面积*1*0.65</v>
      </c>
      <c r="X705" s="16"/>
      <c r="Y705" s="16" t="str" cm="1">
        <f t="array" aca="1" ref="Y705" ca="1">IF(OFFSET(INDIRECT(ADDRESS(ROW(), COLUMN())),0,-1)="",VLOOKUP($G705,$A:$AAE,COLUMN(),FALSE),OFFSET(INDIRECT(ADDRESS(ROW(), COLUMN())),0,-1))</f>
        <v>地块建筑面积*0</v>
      </c>
      <c r="Z705" s="16"/>
      <c r="AA705" s="16" t="str" cm="1">
        <f t="array" aca="1" ref="AA705" ca="1">IF(OFFSET(INDIRECT(ADDRESS(ROW(), COLUMN())),0,-1)="",VLOOKUP($G705,$A:$AAE,COLUMN(),FALSE),OFFSET(INDIRECT(ADDRESS(ROW(), COLUMN())),0,-1))</f>
        <v>地块建筑面积*0</v>
      </c>
      <c r="AB705" s="16"/>
      <c r="AC705" s="16" t="str" cm="1">
        <f t="array" aca="1" ref="AC705" ca="1">IF(OFFSET(INDIRECT(ADDRESS(ROW(), COLUMN())),0,-1)="",VLOOKUP($G705,$A:$AAE,COLUMN(),FALSE),OFFSET(INDIRECT(ADDRESS(ROW(), COLUMN())),0,-1))</f>
        <v>地块建筑面积*0</v>
      </c>
      <c r="AD705" s="16"/>
      <c r="AE705" s="16" t="str" cm="1">
        <f t="array" aca="1" ref="AE705" ca="1">IF(OFFSET(INDIRECT(ADDRESS(ROW(), COLUMN())),0,-1)="",VLOOKUP($G705,$A:$AAE,COLUMN(),FALSE),OFFSET(INDIRECT(ADDRESS(ROW(), COLUMN())),0,-1))</f>
        <v>面积*0</v>
      </c>
      <c r="AF705" s="16"/>
      <c r="AG705" s="16" t="str" cm="1">
        <f t="array" aca="1" ref="AG705" ca="1">IF(OFFSET(INDIRECT(ADDRESS(ROW(), COLUMN())),0,-1)="",VLOOKUP($G705,$A:$AAE,COLUMN(),FALSE),OFFSET(INDIRECT(ADDRESS(ROW(), COLUMN())),0,-1))</f>
        <v>面积*0</v>
      </c>
      <c r="AH705" s="16"/>
      <c r="AI705" s="16" t="str" cm="1">
        <f t="array" aca="1" ref="AI705" ca="1">IF(OFFSET(INDIRECT(ADDRESS(ROW(), COLUMN())),0,-1)="",VLOOKUP($G705,$A:$AAE,COLUMN(),FALSE),OFFSET(INDIRECT(ADDRESS(ROW(), COLUMN())),0,-1))</f>
        <v>-</v>
      </c>
      <c r="AJ705" s="16"/>
      <c r="AK705" s="16" cm="1">
        <f t="array" aca="1" ref="AK705" ca="1">IF(OFFSET(INDIRECT(ADDRESS(ROW(), COLUMN())),0,-1)="",VLOOKUP($G705,$A:$AAE,COLUMN(),FALSE),OFFSET(INDIRECT(ADDRESS(ROW(), COLUMN())),0,-1))</f>
        <v>0</v>
      </c>
      <c r="AL705" s="16"/>
      <c r="AM705" s="16" t="str" cm="1">
        <f t="array" aca="1" ref="AM705" ca="1">IF(OFFSET(INDIRECT(ADDRESS(ROW(), COLUMN())),0,-1)="",VLOOKUP($G705,$A:$AAE,COLUMN(),FALSE),OFFSET(INDIRECT(ADDRESS(ROW(), COLUMN())),0,-1))</f>
        <v>-</v>
      </c>
      <c r="AN705" s="16"/>
      <c r="AO705" s="16" cm="1">
        <f t="array" aca="1" ref="AO705" ca="1">IF(OFFSET(INDIRECT(ADDRESS(ROW(), COLUMN())),0,-1)="",VLOOKUP($G705,$A:$AAE,COLUMN(),FALSE),OFFSET(INDIRECT(ADDRESS(ROW(), COLUMN())),0,-1))</f>
        <v>0</v>
      </c>
      <c r="AP705" s="16"/>
      <c r="AQ705" s="16" t="str" cm="1">
        <f t="array" aca="1" ref="AQ705" ca="1">IF(OFFSET(INDIRECT(ADDRESS(ROW(), COLUMN())),0,-1)="",VLOOKUP($G705,$A:$AAE,COLUMN(),FALSE),OFFSET(INDIRECT(ADDRESS(ROW(), COLUMN())),0,-1))</f>
        <v>35平方米/岗位</v>
      </c>
      <c r="AR705" s="16"/>
      <c r="AS705" s="16" t="str" cm="1">
        <f t="array" aca="1" ref="AS705" ca="1">IF(OFFSET(INDIRECT(ADDRESS(ROW(), COLUMN())),0,-1)="",VLOOKUP($G705,$A:$AAE,COLUMN(),FALSE),OFFSET(INDIRECT(ADDRESS(ROW(), COLUMN())),0,-1))</f>
        <v>商服建筑面积/35</v>
      </c>
      <c r="AT705" s="16"/>
      <c r="AU705" s="16" t="str" cm="1">
        <f t="array" aca="1" ref="AU705" ca="1">IF(OFFSET(INDIRECT(ADDRESS(ROW(), COLUMN())),0,-1)="",VLOOKUP($G705,$A:$AAE,COLUMN(),FALSE),OFFSET(INDIRECT(ADDRESS(ROW(), COLUMN())),0,-1))</f>
        <v>1.1个/100平方米</v>
      </c>
      <c r="AV705" s="16"/>
      <c r="AW705" s="16" t="str" cm="1">
        <f t="array" aca="1" ref="AW705" ca="1">IF(OFFSET(INDIRECT(ADDRESS(ROW(), COLUMN())),0,-1)="",VLOOKUP($G705,$A:$AAE,COLUMN(),FALSE),OFFSET(INDIRECT(ADDRESS(ROW(), COLUMN())),0,-1))</f>
        <v>地块建筑面积*1.1/100</v>
      </c>
      <c r="AX705" s="116"/>
      <c r="AY705" s="16" t="str" cm="1">
        <f t="array" aca="1" ref="AY705" ca="1">IF(OFFSET(INDIRECT(ADDRESS(ROW(), COLUMN())),0,-1)="",VLOOKUP($G705,$A:$AAE,COLUMN(),FALSE),OFFSET(INDIRECT(ADDRESS(ROW(), COLUMN())),0,-1))</f>
        <v>10升/平方米*日</v>
      </c>
      <c r="AZ705" s="116"/>
      <c r="BA705" s="16" t="str" cm="1">
        <f t="array" aca="1" ref="BA705" ca="1">IF(OFFSET(INDIRECT(ADDRESS(ROW(), COLUMN())),0,-1)="",VLOOKUP($G705,$A:$AAE,COLUMN(),FALSE),OFFSET(INDIRECT(ADDRESS(ROW(), COLUMN())),0,-1))</f>
        <v>地块建筑面积*10/1000</v>
      </c>
      <c r="BB705" s="116"/>
      <c r="BC705" s="16" cm="1">
        <f t="array" aca="1" ref="BC705" ca="1">IF(OFFSET(INDIRECT(ADDRESS(ROW(), COLUMN())),0,-1)="",VLOOKUP($G705,$A:$AAE,COLUMN(),FALSE),OFFSET(INDIRECT(ADDRESS(ROW(), COLUMN())),0,-1))</f>
        <v>0.85</v>
      </c>
      <c r="BD705" s="116"/>
      <c r="BE705" s="16" t="str" cm="1">
        <f t="array" aca="1" ref="BE705" ca="1">IF(OFFSET(INDIRECT(ADDRESS(ROW(), COLUMN())),0,-1)="",VLOOKUP($G705,$A:$AAE,COLUMN(),FALSE),OFFSET(INDIRECT(ADDRESS(ROW(), COLUMN())),0,-1))</f>
        <v>用水量*0.85</v>
      </c>
      <c r="BF705" s="116"/>
      <c r="BG705" s="16" t="str" cm="1">
        <f t="array" aca="1" ref="BG705" ca="1">IF(OFFSET(INDIRECT(ADDRESS(ROW(), COLUMN())),0,-1)="",VLOOKUP($G705,$A:$AAE,COLUMN(),FALSE),OFFSET(INDIRECT(ADDRESS(ROW(), COLUMN())),0,-1))</f>
        <v>40瓦/平方米</v>
      </c>
      <c r="BH705" s="116"/>
      <c r="BI705" s="16" cm="1">
        <f t="array" aca="1" ref="BI705" ca="1">IF(OFFSET(INDIRECT(ADDRESS(ROW(), COLUMN())),0,-1)="",VLOOKUP($G705,$A:$AAE,COLUMN(),FALSE),OFFSET(INDIRECT(ADDRESS(ROW(), COLUMN())),0,-1))</f>
        <v>0.7</v>
      </c>
      <c r="BJ705" s="116"/>
      <c r="BK705" s="16" t="str" cm="1">
        <f t="array" aca="1" ref="BK705" ca="1">IF(OFFSET(INDIRECT(ADDRESS(ROW(), COLUMN())),0,-1)="",VLOOKUP($G705,$A:$AAE,COLUMN(),FALSE),OFFSET(INDIRECT(ADDRESS(ROW(), COLUMN())),0,-1))</f>
        <v>地块建筑面积*40*0.7/1000</v>
      </c>
      <c r="BL705" s="116"/>
      <c r="BM705" s="16" t="str" cm="1">
        <f t="array" aca="1" ref="BM705" ca="1">IF(OFFSET(INDIRECT(ADDRESS(ROW(), COLUMN())),0,-1)="",VLOOKUP($G705,$A:$AAE,COLUMN(),FALSE),OFFSET(INDIRECT(ADDRESS(ROW(), COLUMN())),0,-1))</f>
        <v>1.0门/100平方米</v>
      </c>
      <c r="BN705" s="116"/>
      <c r="BO705" s="16" t="str" cm="1">
        <f t="array" aca="1" ref="BO705" ca="1">IF(OFFSET(INDIRECT(ADDRESS(ROW(), COLUMN())),0,-1)="",VLOOKUP($G705,$A:$AAE,COLUMN(),FALSE),OFFSET(INDIRECT(ADDRESS(ROW(), COLUMN())),0,-1))</f>
        <v>地块建筑面积*1.0/100</v>
      </c>
      <c r="BP705" s="116"/>
      <c r="BQ705" s="16" t="str" cm="1">
        <f t="array" aca="1" ref="BQ705" ca="1">IF(OFFSET(INDIRECT(ADDRESS(ROW(), COLUMN())),0,-1)="",VLOOKUP($G705,$A:$AAE,COLUMN(),FALSE),OFFSET(INDIRECT(ADDRESS(ROW(), COLUMN())),0,-1))</f>
        <v>0.2门/100平方米</v>
      </c>
      <c r="BR705" s="116"/>
      <c r="BS705" s="16" t="str" cm="1">
        <f t="array" aca="1" ref="BS705" ca="1">IF(OFFSET(INDIRECT(ADDRESS(ROW(), COLUMN())),0,-1)="",VLOOKUP($G705,$A:$AAE,COLUMN(),FALSE),OFFSET(INDIRECT(ADDRESS(ROW(), COLUMN())),0,-1))</f>
        <v>地块建筑面积*0.2/100</v>
      </c>
      <c r="BT705" s="116"/>
      <c r="BU705" s="16" t="str" cm="1">
        <f t="array" aca="1" ref="BU705" ca="1">IF(OFFSET(INDIRECT(ADDRESS(ROW(), COLUMN())),0,-1)="",VLOOKUP($G705,$A:$AAE,COLUMN(),FALSE),OFFSET(INDIRECT(ADDRESS(ROW(), COLUMN())),0,-1))</f>
        <v>60pcu/万平方米，73：27</v>
      </c>
      <c r="BV705" s="116"/>
      <c r="BW705" s="16" t="str" cm="1">
        <f t="array" aca="1" ref="BW705" ca="1">IF(OFFSET(INDIRECT(ADDRESS(ROW(), COLUMN())),0,-1)="",VLOOKUP($G705,$A:$AAE,COLUMN(),FALSE),OFFSET(INDIRECT(ADDRESS(ROW(), COLUMN())),0,-1))</f>
        <v>地块建筑面积/10000*60*0.73</v>
      </c>
      <c r="BX705" s="116"/>
      <c r="BY705" s="16" t="str" cm="1">
        <f t="array" aca="1" ref="BY705" ca="1">IF(OFFSET(INDIRECT(ADDRESS(ROW(), COLUMN())),0,-1)="",VLOOKUP($G705,$A:$AAE,COLUMN(),FALSE),OFFSET(INDIRECT(ADDRESS(ROW(), COLUMN())),0,-1))</f>
        <v>地块建筑面积/10000*60*0.27</v>
      </c>
      <c r="BZ705" s="99"/>
      <c r="CA705" s="16" t="str" cm="1">
        <f t="array" aca="1" ref="CA705" ca="1">IF(OFFSET(INDIRECT(ADDRESS(ROW(), COLUMN())),0,-1)="",VLOOKUP($G705,$A:$AAE,COLUMN(),FALSE),OFFSET(INDIRECT(ADDRESS(ROW(), COLUMN())),0,-1))</f>
        <v>地块建筑面积*0.4</v>
      </c>
      <c r="CB705" s="16"/>
      <c r="CC705" s="16" t="str" cm="1">
        <f t="array" aca="1" ref="CC705" ca="1">IF(OFFSET(INDIRECT(ADDRESS(ROW(), COLUMN())),0,-1)="",VLOOKUP($G705,$A:$AAE,COLUMN(),FALSE),OFFSET(INDIRECT(ADDRESS(ROW(), COLUMN())),0,-1))</f>
        <v>地块建筑面积*0.4</v>
      </c>
      <c r="CD705" s="16"/>
      <c r="CE705" s="16" t="str" cm="1">
        <f t="array" aca="1" ref="CE705" ca="1">IF(OFFSET(INDIRECT(ADDRESS(ROW(), COLUMN())),0,-1)="",VLOOKUP($G705,$A:$AAE,COLUMN(),FALSE),OFFSET(INDIRECT(ADDRESS(ROW(), COLUMN())),0,-1))</f>
        <v>地块建筑面积*0.08</v>
      </c>
      <c r="CF705" s="16"/>
      <c r="CG705" s="16" t="str" cm="1">
        <f t="array" aca="1" ref="CG705" ca="1">IF(OFFSET(INDIRECT(ADDRESS(ROW(), COLUMN())),0,-1)="",VLOOKUP($G705,$A:$AAE,COLUMN(),FALSE),OFFSET(INDIRECT(ADDRESS(ROW(), COLUMN())),0,-1))</f>
        <v>地块建筑面积*0.08</v>
      </c>
      <c r="CH705" s="16"/>
      <c r="CI705" s="53" t="str" cm="1">
        <f t="array" aca="1" ref="CI705" ca="1">IF(OFFSET(INDIRECT(ADDRESS(ROW(), COLUMN())),0,-1)="",VLOOKUP($G705,$A:$AAE,COLUMN(),FALSE),OFFSET(INDIRECT(ADDRESS(ROW(), COLUMN())),0,-1))</f>
        <v>城镇建设用地</v>
      </c>
      <c r="CJ705" s="82" t="s">
        <v>1962</v>
      </c>
      <c r="CK705" s="83" t="str">
        <f t="shared" ref="CK705" si="1516">IF(A705 = "",A$1&amp;":",_xlfn.TEXTJOIN(":",TRUE,A$1,A705))</f>
        <v>唯一标识:0903/1206#娱乐用地/城市轨道交通用地#国空</v>
      </c>
      <c r="CL705" s="83" t="str">
        <f t="shared" ref="CL705" si="1517">IF(B705 = "",B$1&amp;":",_xlfn.TEXTJOIN(":",TRUE,B$1,B705))</f>
        <v>性质名称:娱乐用地/城市轨道交通用地</v>
      </c>
      <c r="CM705" s="83" t="str">
        <f t="shared" ref="CM705" si="1518">IF(C705 = "",C$1&amp;":",_xlfn.TEXTJOIN(":",TRUE,C$1,C705))</f>
        <v>地块性质过滤:</v>
      </c>
      <c r="CN705" s="83" t="str">
        <f t="shared" ref="CN705" si="1519">IF(D705 = "",D$1&amp;":",_xlfn.TEXTJOIN(":",TRUE,D$1,D705))</f>
        <v>地块性质:0903/1206</v>
      </c>
      <c r="CO705" s="83" t="str">
        <f t="shared" ref="CO705" si="1520">IF(E705 = "",E$1&amp;":",_xlfn.TEXTJOIN(":",TRUE,E$1,E705))</f>
        <v>地类标准:国空</v>
      </c>
      <c r="CP705" s="83" t="str">
        <f t="shared" ref="CP705" si="1521">IF(F705 = "",F$1&amp;":",_xlfn.TEXTJOIN(":",TRUE,F$1,F705))</f>
        <v>地块性质别称:B3/S1</v>
      </c>
      <c r="CQ705" s="83" t="str">
        <f t="shared" ref="CQ705" si="1522">IF(G705 = "",G$1&amp;":",_xlfn.TEXTJOIN(":",TRUE,G$1,G705))</f>
        <v>属性继承:B3#娱乐康体用地#城规</v>
      </c>
      <c r="CR705" s="83" t="str">
        <f t="shared" ref="CR705" si="1523">IF(H705 = "",H$1&amp;":",_xlfn.TEXTJOIN(":",TRUE,H$1,H705))</f>
        <v>父类:B3</v>
      </c>
      <c r="CS705" s="83" t="str">
        <f t="shared" ref="CS705" si="1524">IF(I705 = "",I$1&amp;":",_xlfn.TEXTJOIN(":",TRUE,I$1,I705))</f>
        <v>级别继承:09#商业服务业用地#国空</v>
      </c>
      <c r="CT705" s="83" t="str">
        <f t="shared" ref="CT705" si="1525">IF(J705 = "",J$1&amp;":",_xlfn.TEXTJOIN(":",TRUE,J$1,J705))</f>
        <v>级别层次:2</v>
      </c>
      <c r="CU705" s="83" t="str">
        <f t="shared" ref="CU705" si="1526">IF(K705 = "",K$1&amp;":",_xlfn.TEXTJOIN(":",TRUE,K$1,K705))</f>
        <v>级别:109</v>
      </c>
      <c r="CV705" s="83" t="str">
        <f t="shared" ref="CV705" ca="1" si="1527">IF(M705 = "",M$1&amp;":",_xlfn.TEXTJOIN(":",TRUE,M$1,M705))</f>
        <v>地块颜色:181,0,0</v>
      </c>
      <c r="CW705" s="83" t="str">
        <f t="shared" ref="CW705" ca="1" si="1528">IF(O705 = "",O$1&amp;":",_xlfn.TEXTJOIN(":",TRUE,O$1,O705))</f>
        <v>建筑面积公式:面积*容积率</v>
      </c>
      <c r="CX705" s="83" t="str">
        <f t="shared" ref="CX705" ca="1" si="1529">IF(Q705 = "",Q$1&amp;":",_xlfn.TEXTJOIN(":",TRUE,Q$1,Q705))</f>
        <v>住宅建筑面积公式:地块建筑面积*0</v>
      </c>
      <c r="CY705" s="83" t="str">
        <f t="shared" ref="CY705" ca="1" si="1530">IF(S705 = "",S$1&amp;":",_xlfn.TEXTJOIN(":",TRUE,S$1,S705))</f>
        <v>商服建筑面积公式:地块建筑面积*1</v>
      </c>
      <c r="CZ705" s="83" t="str">
        <f t="shared" ref="CZ705" ca="1" si="1531">IF(U705 = "",U$1&amp;":",_xlfn.TEXTJOIN(":",TRUE,U$1,U705))</f>
        <v>商服中商业建筑面积公式:地块建筑面积*1*0.35</v>
      </c>
      <c r="DA705" s="83" t="str">
        <f t="shared" ref="DA705" ca="1" si="1532">IF(W705 = "",W$1&amp;":",_xlfn.TEXTJOIN(":",TRUE,W$1,W705))</f>
        <v>商服中办公建筑面积公式:地块建筑面积*1*0.65</v>
      </c>
      <c r="DB705" s="83" t="str">
        <f t="shared" ref="DB705" ca="1" si="1533">IF(Y705 = "",Y$1&amp;":",_xlfn.TEXTJOIN(":",TRUE,Y$1,Y705))</f>
        <v>公服建筑面积公式:地块建筑面积*0</v>
      </c>
      <c r="DC705" s="83" t="str">
        <f t="shared" ref="DC705" ca="1" si="1534">IF(AA705 = "",AA$1&amp;":",_xlfn.TEXTJOIN(":",TRUE,AA$1,AA705))</f>
        <v>工业建筑面积公式:地块建筑面积*0</v>
      </c>
      <c r="DD705" s="83" t="str">
        <f t="shared" ref="DD705" ca="1" si="1535">IF(AC705 = "",AC$1&amp;":",_xlfn.TEXTJOIN(":",TRUE,AC$1,AC705))</f>
        <v>市政建筑面积公式:地块建筑面积*0</v>
      </c>
      <c r="DE705" s="78" t="str">
        <f t="shared" ca="1" si="1461"/>
        <v>绿地面积指定指标:面积*0</v>
      </c>
      <c r="DF705" s="78" t="str">
        <f t="shared" ca="1" si="1462"/>
        <v>绿地面积指定公式:面积*0</v>
      </c>
      <c r="DG705" s="83" t="str">
        <f t="shared" ref="DG705" ca="1" si="1536">IF(AI705 = "",AI$1&amp;":",_xlfn.TEXTJOIN(":",TRUE,AI$1,AI705))</f>
        <v>户数指标:-</v>
      </c>
      <c r="DH705" s="83" t="str">
        <f t="shared" ref="DH705" ca="1" si="1537">IF(AK705 = "",AK$1&amp;":",_xlfn.TEXTJOIN(":",TRUE,AK$1,AK705))</f>
        <v>户数公式:0</v>
      </c>
      <c r="DI705" s="83" t="str">
        <f t="shared" ref="DI705" ca="1" si="1538">IF(AM705 = "",AM$1&amp;":",_xlfn.TEXTJOIN(":",TRUE,AM$1,AM705))</f>
        <v>人数指标:-</v>
      </c>
      <c r="DJ705" s="83" t="str">
        <f t="shared" ref="DJ705" ca="1" si="1539">IF(AO705 = "",AO$1&amp;":",_xlfn.TEXTJOIN(":",TRUE,AO$1,AO705))</f>
        <v>人数公式:0</v>
      </c>
      <c r="DK705" s="83" t="str">
        <f t="shared" ref="DK705" ca="1" si="1540">IF(AQ705 = "",AQ$1&amp;":",_xlfn.TEXTJOIN(":",TRUE,AQ$1,AQ705))</f>
        <v>就业指标:35平方米/岗位</v>
      </c>
      <c r="DL705" s="83" t="str">
        <f t="shared" ref="DL705" ca="1" si="1541">IF(AS705 = "",AS$1&amp;":",_xlfn.TEXTJOIN(":",TRUE,AS$1,AS705))</f>
        <v>就业公式:商服建筑面积/35</v>
      </c>
      <c r="DM705" s="83" t="str">
        <f t="shared" ref="DM705" ca="1" si="1542">IF(AU705 = "",AU$1&amp;":",_xlfn.TEXTJOIN(":",TRUE,AU$1,AU705))</f>
        <v>机动车指标:1.1个/100平方米</v>
      </c>
      <c r="DN705" s="83" t="str">
        <f t="shared" ref="DN705" ca="1" si="1543">IF(AW705 = "",AW$1&amp;":",_xlfn.TEXTJOIN(":",TRUE,AW$1,AW705))</f>
        <v>机动车公式:地块建筑面积*1.1/100</v>
      </c>
      <c r="DO705" s="83" t="str">
        <f t="shared" ref="DO705" ca="1" si="1544">IF(AY705 = "",AY$1&amp;":",_xlfn.TEXTJOIN(":",TRUE,AY$1,AY705))</f>
        <v>用水量指标:10升/平方米*日</v>
      </c>
      <c r="DP705" s="83" t="str">
        <f t="shared" ref="DP705" ca="1" si="1545">IF(BA705 = "",BA$1&amp;":",_xlfn.TEXTJOIN(":",TRUE,BA$1,BA705))</f>
        <v>用水量公式:地块建筑面积*10/1000</v>
      </c>
      <c r="DQ705" s="83" t="str">
        <f t="shared" ref="DQ705" ca="1" si="1546">IF(BC705 = "",BC$1&amp;":",_xlfn.TEXTJOIN(":",TRUE,BC$1,BC705))</f>
        <v>污水折算系数:0.85</v>
      </c>
      <c r="DR705" s="83" t="str">
        <f t="shared" ref="DR705" ca="1" si="1547">IF(BE705 = "",BE$1&amp;":",_xlfn.TEXTJOIN(":",TRUE,BE$1,BE705))</f>
        <v>污水量公式:用水量*0.85</v>
      </c>
      <c r="DS705" s="83" t="str">
        <f t="shared" ref="DS705" ca="1" si="1548">IF(BG705 = "",BG$1&amp;":",_xlfn.TEXTJOIN(":",TRUE,BG$1,BG705))</f>
        <v>用电负荷指标:40瓦/平方米</v>
      </c>
      <c r="DT705" s="83" t="str">
        <f t="shared" ref="DT705" ca="1" si="1549">IF(BI705 = "",BI$1&amp;":",_xlfn.TEXTJOIN(":",TRUE,BI$1,BI705))</f>
        <v>同时率:0.7</v>
      </c>
      <c r="DU705" s="83" t="str">
        <f t="shared" ref="DU705" ca="1" si="1550">IF(BK705 = "",BK$1&amp;":",_xlfn.TEXTJOIN(":",TRUE,BK$1,BK705))</f>
        <v>用电量公式:地块建筑面积*40*0.7/1000</v>
      </c>
      <c r="DV705" s="83" t="str">
        <f t="shared" ref="DV705" ca="1" si="1551">IF(BM705 = "",BM$1&amp;":",_xlfn.TEXTJOIN(":",TRUE,BM$1,BM705))</f>
        <v>固话装机指标:1.0门/100平方米</v>
      </c>
      <c r="DW705" s="83" t="str">
        <f t="shared" ref="DW705" ca="1" si="1552">IF(BO705 = "",BO$1&amp;":",_xlfn.TEXTJOIN(":",TRUE,BO$1,BO705))</f>
        <v>固话量公式:地块建筑面积*1.0/100</v>
      </c>
      <c r="DX705" s="83" t="str">
        <f t="shared" ref="DX705" ca="1" si="1553">IF(BQ705 = "",BQ$1&amp;":",_xlfn.TEXTJOIN(":",TRUE,BQ$1,BQ705))</f>
        <v>有线电视指标:0.2门/100平方米</v>
      </c>
      <c r="DY705" s="83" t="str">
        <f t="shared" ref="DY705" ca="1" si="1554">IF(BS705 = "",BS$1&amp;":",_xlfn.TEXTJOIN(":",TRUE,BS$1,BS705))</f>
        <v>电视量公式:地块建筑面积*0.2/100</v>
      </c>
      <c r="DZ705" s="83" t="str">
        <f t="shared" ref="DZ705" ca="1" si="1555">IF(BU705 = "",BU$1&amp;":",_xlfn.TEXTJOIN(":",TRUE,BU$1,BU705))</f>
        <v>高峰机动车生成量指标:60pcu/万平方米，73：27</v>
      </c>
      <c r="EA705" s="83" t="str">
        <f t="shared" ref="EA705" ca="1" si="1556">IF(BW705 = "",BW$1&amp;":",_xlfn.TEXTJOIN(":",TRUE,BW$1,BW705))</f>
        <v>高峰机动车吸引量公式:地块建筑面积/10000*60*0.73</v>
      </c>
      <c r="EB705" s="83" t="str">
        <f t="shared" ref="EB705" ca="1" si="1557">IF(BY705 = "",BY$1&amp;":",_xlfn.TEXTJOIN(":",TRUE,BY$1,BY705))</f>
        <v>高峰机动车发生量公式:地块建筑面积/10000*60*0.27</v>
      </c>
      <c r="EC705" s="83" t="str">
        <f t="shared" ref="EC705" ca="1" si="1558">IF(CA705 = "",CA$1&amp;":",_xlfn.TEXTJOIN(":",TRUE,CA$1,CA705))</f>
        <v>地下空间指标:地块建筑面积*0.4</v>
      </c>
      <c r="ED705" s="83" t="str">
        <f t="shared" ref="ED705" ca="1" si="1559">IF(CC705 = "",CC$1&amp;":",_xlfn.TEXTJOIN(":",TRUE,CC$1,CC705))</f>
        <v>地下空间公式:地块建筑面积*0.4</v>
      </c>
      <c r="EE705" s="83" t="str">
        <f t="shared" ref="EE705" ca="1" si="1560">IF(CE705 = "",CE$1&amp;":",_xlfn.TEXTJOIN(":",TRUE,CE$1,CE705))</f>
        <v>人防指标:地块建筑面积*0.08</v>
      </c>
      <c r="EF705" s="83" t="str">
        <f t="shared" ref="EF705" ca="1" si="1561">IF(CG705 = "",CG$1&amp;":",_xlfn.TEXTJOIN(":",TRUE,CG$1,CG705))</f>
        <v>人防公式:地块建筑面积*0.08</v>
      </c>
      <c r="EG705" s="78" t="str">
        <f t="shared" ca="1" si="1463"/>
        <v>用地构成:城镇建设用地</v>
      </c>
      <c r="EH705" s="83" t="s">
        <v>1962</v>
      </c>
      <c r="EI705" s="79" t="str">
        <f t="shared" ca="1" si="1460"/>
        <v>唯一标识:0903/1206#娱乐用地/城市轨道交通用地#国空;性质名称:娱乐用地/城市轨道交通用地;地块性质过滤:;地块性质:0903/1206;地类标准:国空;地块性质别称:B3/S1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5" s="114" t="s">
        <v>1962</v>
      </c>
    </row>
    <row r="706" spans="1:140" ht="16.5" x14ac:dyDescent="0.2">
      <c r="A706" s="53" t="str">
        <f t="shared" si="1510"/>
        <v>0903/0904#娱乐用地/其他服务设施用地#国空</v>
      </c>
      <c r="B706" s="53" t="s">
        <v>2382</v>
      </c>
      <c r="C706" s="53"/>
      <c r="D706" s="53" t="s">
        <v>1212</v>
      </c>
      <c r="E706" s="53" t="s">
        <v>1277</v>
      </c>
      <c r="F706" s="53" t="s">
        <v>965</v>
      </c>
      <c r="G706" s="53" t="s">
        <v>84</v>
      </c>
      <c r="H706" s="53" t="s">
        <v>904</v>
      </c>
      <c r="I706" s="53" t="s">
        <v>1459</v>
      </c>
      <c r="J706" s="53">
        <f t="shared" si="1512"/>
        <v>2</v>
      </c>
      <c r="K706" s="53" t="str">
        <f t="shared" si="1511"/>
        <v>109</v>
      </c>
      <c r="L706" s="53"/>
      <c r="M706" s="53" t="str" cm="1">
        <f t="array" aca="1" ref="M706" ca="1">IF(OFFSET(INDIRECT(ADDRESS(ROW(), COLUMN())),0,-1)="",VLOOKUP($G706,$A:$AAE,COLUMN(),FALSE),OFFSET(INDIRECT(ADDRESS(ROW(), COLUMN())),0,-1))</f>
        <v>181,0,0</v>
      </c>
      <c r="N706" s="16"/>
      <c r="O706" s="53" t="str" cm="1">
        <f t="array" aca="1" ref="O706" ca="1">IF(OFFSET(INDIRECT(ADDRESS(ROW(), COLUMN())),0,-1)="",VLOOKUP($G706,$A:$AAE,COLUMN(),FALSE),OFFSET(INDIRECT(ADDRESS(ROW(), COLUMN())),0,-1))</f>
        <v>面积*容积率</v>
      </c>
      <c r="P706" s="16"/>
      <c r="Q706" s="16" t="str" cm="1">
        <f t="array" aca="1" ref="Q706" ca="1">IF(OFFSET(INDIRECT(ADDRESS(ROW(), COLUMN())),0,-1)="",VLOOKUP($G706,$A:$AAE,COLUMN(),FALSE),OFFSET(INDIRECT(ADDRESS(ROW(), COLUMN())),0,-1))</f>
        <v>地块建筑面积*0</v>
      </c>
      <c r="R706" s="16"/>
      <c r="S706" s="16" t="str" cm="1">
        <f t="array" aca="1" ref="S706" ca="1">IF(OFFSET(INDIRECT(ADDRESS(ROW(), COLUMN())),0,-1)="",VLOOKUP($G706,$A:$AAE,COLUMN(),FALSE),OFFSET(INDIRECT(ADDRESS(ROW(), COLUMN())),0,-1))</f>
        <v>地块建筑面积*1</v>
      </c>
      <c r="T706" s="16"/>
      <c r="U706" s="16" t="str" cm="1">
        <f t="array" aca="1" ref="U706" ca="1">IF(OFFSET(INDIRECT(ADDRESS(ROW(), COLUMN())),0,-1)="",VLOOKUP($G706,$A:$AAE,COLUMN(),FALSE),OFFSET(INDIRECT(ADDRESS(ROW(), COLUMN())),0,-1))</f>
        <v>地块建筑面积*1*0.35</v>
      </c>
      <c r="V706" s="16"/>
      <c r="W706" s="53" t="str" cm="1">
        <f t="array" aca="1" ref="W706" ca="1">IF(OFFSET(INDIRECT(ADDRESS(ROW(), COLUMN())),0,-1)="",VLOOKUP($G706,$A:$AAE,COLUMN(),FALSE),OFFSET(INDIRECT(ADDRESS(ROW(), COLUMN())),0,-1))</f>
        <v>地块建筑面积*1*0.65</v>
      </c>
      <c r="X706" s="16"/>
      <c r="Y706" s="16" t="str" cm="1">
        <f t="array" aca="1" ref="Y706" ca="1">IF(OFFSET(INDIRECT(ADDRESS(ROW(), COLUMN())),0,-1)="",VLOOKUP($G706,$A:$AAE,COLUMN(),FALSE),OFFSET(INDIRECT(ADDRESS(ROW(), COLUMN())),0,-1))</f>
        <v>地块建筑面积*0</v>
      </c>
      <c r="Z706" s="16"/>
      <c r="AA706" s="16" t="str" cm="1">
        <f t="array" aca="1" ref="AA706" ca="1">IF(OFFSET(INDIRECT(ADDRESS(ROW(), COLUMN())),0,-1)="",VLOOKUP($G706,$A:$AAE,COLUMN(),FALSE),OFFSET(INDIRECT(ADDRESS(ROW(), COLUMN())),0,-1))</f>
        <v>地块建筑面积*0</v>
      </c>
      <c r="AB706" s="16"/>
      <c r="AC706" s="16" t="str" cm="1">
        <f t="array" aca="1" ref="AC706" ca="1">IF(OFFSET(INDIRECT(ADDRESS(ROW(), COLUMN())),0,-1)="",VLOOKUP($G706,$A:$AAE,COLUMN(),FALSE),OFFSET(INDIRECT(ADDRESS(ROW(), COLUMN())),0,-1))</f>
        <v>地块建筑面积*0</v>
      </c>
      <c r="AD706" s="16"/>
      <c r="AE706" s="16" t="str" cm="1">
        <f t="array" aca="1" ref="AE706" ca="1">IF(OFFSET(INDIRECT(ADDRESS(ROW(), COLUMN())),0,-1)="",VLOOKUP($G706,$A:$AAE,COLUMN(),FALSE),OFFSET(INDIRECT(ADDRESS(ROW(), COLUMN())),0,-1))</f>
        <v>面积*0</v>
      </c>
      <c r="AF706" s="16"/>
      <c r="AG706" s="16" t="str" cm="1">
        <f t="array" aca="1" ref="AG706" ca="1">IF(OFFSET(INDIRECT(ADDRESS(ROW(), COLUMN())),0,-1)="",VLOOKUP($G706,$A:$AAE,COLUMN(),FALSE),OFFSET(INDIRECT(ADDRESS(ROW(), COLUMN())),0,-1))</f>
        <v>面积*0</v>
      </c>
      <c r="AH706" s="16"/>
      <c r="AI706" s="16" t="str" cm="1">
        <f t="array" aca="1" ref="AI706" ca="1">IF(OFFSET(INDIRECT(ADDRESS(ROW(), COLUMN())),0,-1)="",VLOOKUP($G706,$A:$AAE,COLUMN(),FALSE),OFFSET(INDIRECT(ADDRESS(ROW(), COLUMN())),0,-1))</f>
        <v>-</v>
      </c>
      <c r="AJ706" s="16"/>
      <c r="AK706" s="16" cm="1">
        <f t="array" aca="1" ref="AK706" ca="1">IF(OFFSET(INDIRECT(ADDRESS(ROW(), COLUMN())),0,-1)="",VLOOKUP($G706,$A:$AAE,COLUMN(),FALSE),OFFSET(INDIRECT(ADDRESS(ROW(), COLUMN())),0,-1))</f>
        <v>0</v>
      </c>
      <c r="AL706" s="16"/>
      <c r="AM706" s="16" t="str" cm="1">
        <f t="array" aca="1" ref="AM706" ca="1">IF(OFFSET(INDIRECT(ADDRESS(ROW(), COLUMN())),0,-1)="",VLOOKUP($G706,$A:$AAE,COLUMN(),FALSE),OFFSET(INDIRECT(ADDRESS(ROW(), COLUMN())),0,-1))</f>
        <v>-</v>
      </c>
      <c r="AN706" s="16"/>
      <c r="AO706" s="16" cm="1">
        <f t="array" aca="1" ref="AO706" ca="1">IF(OFFSET(INDIRECT(ADDRESS(ROW(), COLUMN())),0,-1)="",VLOOKUP($G706,$A:$AAE,COLUMN(),FALSE),OFFSET(INDIRECT(ADDRESS(ROW(), COLUMN())),0,-1))</f>
        <v>0</v>
      </c>
      <c r="AP706" s="16"/>
      <c r="AQ706" s="16" t="str" cm="1">
        <f t="array" aca="1" ref="AQ706" ca="1">IF(OFFSET(INDIRECT(ADDRESS(ROW(), COLUMN())),0,-1)="",VLOOKUP($G706,$A:$AAE,COLUMN(),FALSE),OFFSET(INDIRECT(ADDRESS(ROW(), COLUMN())),0,-1))</f>
        <v>35平方米/岗位</v>
      </c>
      <c r="AR706" s="16"/>
      <c r="AS706" s="16" t="str" cm="1">
        <f t="array" aca="1" ref="AS706" ca="1">IF(OFFSET(INDIRECT(ADDRESS(ROW(), COLUMN())),0,-1)="",VLOOKUP($G706,$A:$AAE,COLUMN(),FALSE),OFFSET(INDIRECT(ADDRESS(ROW(), COLUMN())),0,-1))</f>
        <v>商服建筑面积/35</v>
      </c>
      <c r="AT706" s="16"/>
      <c r="AU706" s="16" t="str" cm="1">
        <f t="array" aca="1" ref="AU706" ca="1">IF(OFFSET(INDIRECT(ADDRESS(ROW(), COLUMN())),0,-1)="",VLOOKUP($G706,$A:$AAE,COLUMN(),FALSE),OFFSET(INDIRECT(ADDRESS(ROW(), COLUMN())),0,-1))</f>
        <v>1.1个/100平方米</v>
      </c>
      <c r="AV706" s="16"/>
      <c r="AW706" s="16" t="str" cm="1">
        <f t="array" aca="1" ref="AW706" ca="1">IF(OFFSET(INDIRECT(ADDRESS(ROW(), COLUMN())),0,-1)="",VLOOKUP($G706,$A:$AAE,COLUMN(),FALSE),OFFSET(INDIRECT(ADDRESS(ROW(), COLUMN())),0,-1))</f>
        <v>地块建筑面积*1.1/100</v>
      </c>
      <c r="AX706" s="116"/>
      <c r="AY706" s="16" t="str" cm="1">
        <f t="array" aca="1" ref="AY706" ca="1">IF(OFFSET(INDIRECT(ADDRESS(ROW(), COLUMN())),0,-1)="",VLOOKUP($G706,$A:$AAE,COLUMN(),FALSE),OFFSET(INDIRECT(ADDRESS(ROW(), COLUMN())),0,-1))</f>
        <v>10升/平方米*日</v>
      </c>
      <c r="AZ706" s="116"/>
      <c r="BA706" s="16" t="str" cm="1">
        <f t="array" aca="1" ref="BA706" ca="1">IF(OFFSET(INDIRECT(ADDRESS(ROW(), COLUMN())),0,-1)="",VLOOKUP($G706,$A:$AAE,COLUMN(),FALSE),OFFSET(INDIRECT(ADDRESS(ROW(), COLUMN())),0,-1))</f>
        <v>地块建筑面积*10/1000</v>
      </c>
      <c r="BB706" s="116"/>
      <c r="BC706" s="16" cm="1">
        <f t="array" aca="1" ref="BC706" ca="1">IF(OFFSET(INDIRECT(ADDRESS(ROW(), COLUMN())),0,-1)="",VLOOKUP($G706,$A:$AAE,COLUMN(),FALSE),OFFSET(INDIRECT(ADDRESS(ROW(), COLUMN())),0,-1))</f>
        <v>0.85</v>
      </c>
      <c r="BD706" s="116"/>
      <c r="BE706" s="16" t="str" cm="1">
        <f t="array" aca="1" ref="BE706" ca="1">IF(OFFSET(INDIRECT(ADDRESS(ROW(), COLUMN())),0,-1)="",VLOOKUP($G706,$A:$AAE,COLUMN(),FALSE),OFFSET(INDIRECT(ADDRESS(ROW(), COLUMN())),0,-1))</f>
        <v>用水量*0.85</v>
      </c>
      <c r="BF706" s="116"/>
      <c r="BG706" s="16" t="str" cm="1">
        <f t="array" aca="1" ref="BG706" ca="1">IF(OFFSET(INDIRECT(ADDRESS(ROW(), COLUMN())),0,-1)="",VLOOKUP($G706,$A:$AAE,COLUMN(),FALSE),OFFSET(INDIRECT(ADDRESS(ROW(), COLUMN())),0,-1))</f>
        <v>40瓦/平方米</v>
      </c>
      <c r="BH706" s="116"/>
      <c r="BI706" s="16" cm="1">
        <f t="array" aca="1" ref="BI706" ca="1">IF(OFFSET(INDIRECT(ADDRESS(ROW(), COLUMN())),0,-1)="",VLOOKUP($G706,$A:$AAE,COLUMN(),FALSE),OFFSET(INDIRECT(ADDRESS(ROW(), COLUMN())),0,-1))</f>
        <v>0.7</v>
      </c>
      <c r="BJ706" s="116"/>
      <c r="BK706" s="16" t="str" cm="1">
        <f t="array" aca="1" ref="BK706" ca="1">IF(OFFSET(INDIRECT(ADDRESS(ROW(), COLUMN())),0,-1)="",VLOOKUP($G706,$A:$AAE,COLUMN(),FALSE),OFFSET(INDIRECT(ADDRESS(ROW(), COLUMN())),0,-1))</f>
        <v>地块建筑面积*40*0.7/1000</v>
      </c>
      <c r="BL706" s="116"/>
      <c r="BM706" s="16" t="str" cm="1">
        <f t="array" aca="1" ref="BM706" ca="1">IF(OFFSET(INDIRECT(ADDRESS(ROW(), COLUMN())),0,-1)="",VLOOKUP($G706,$A:$AAE,COLUMN(),FALSE),OFFSET(INDIRECT(ADDRESS(ROW(), COLUMN())),0,-1))</f>
        <v>1.0门/100平方米</v>
      </c>
      <c r="BN706" s="116"/>
      <c r="BO706" s="16" t="str" cm="1">
        <f t="array" aca="1" ref="BO706" ca="1">IF(OFFSET(INDIRECT(ADDRESS(ROW(), COLUMN())),0,-1)="",VLOOKUP($G706,$A:$AAE,COLUMN(),FALSE),OFFSET(INDIRECT(ADDRESS(ROW(), COLUMN())),0,-1))</f>
        <v>地块建筑面积*1.0/100</v>
      </c>
      <c r="BP706" s="116"/>
      <c r="BQ706" s="16" t="str" cm="1">
        <f t="array" aca="1" ref="BQ706" ca="1">IF(OFFSET(INDIRECT(ADDRESS(ROW(), COLUMN())),0,-1)="",VLOOKUP($G706,$A:$AAE,COLUMN(),FALSE),OFFSET(INDIRECT(ADDRESS(ROW(), COLUMN())),0,-1))</f>
        <v>0.2门/100平方米</v>
      </c>
      <c r="BR706" s="116"/>
      <c r="BS706" s="16" t="str" cm="1">
        <f t="array" aca="1" ref="BS706" ca="1">IF(OFFSET(INDIRECT(ADDRESS(ROW(), COLUMN())),0,-1)="",VLOOKUP($G706,$A:$AAE,COLUMN(),FALSE),OFFSET(INDIRECT(ADDRESS(ROW(), COLUMN())),0,-1))</f>
        <v>地块建筑面积*0.2/100</v>
      </c>
      <c r="BT706" s="116"/>
      <c r="BU706" s="16" t="str" cm="1">
        <f t="array" aca="1" ref="BU706" ca="1">IF(OFFSET(INDIRECT(ADDRESS(ROW(), COLUMN())),0,-1)="",VLOOKUP($G706,$A:$AAE,COLUMN(),FALSE),OFFSET(INDIRECT(ADDRESS(ROW(), COLUMN())),0,-1))</f>
        <v>60pcu/万平方米，73：27</v>
      </c>
      <c r="BV706" s="116"/>
      <c r="BW706" s="16" t="str" cm="1">
        <f t="array" aca="1" ref="BW706" ca="1">IF(OFFSET(INDIRECT(ADDRESS(ROW(), COLUMN())),0,-1)="",VLOOKUP($G706,$A:$AAE,COLUMN(),FALSE),OFFSET(INDIRECT(ADDRESS(ROW(), COLUMN())),0,-1))</f>
        <v>地块建筑面积/10000*60*0.73</v>
      </c>
      <c r="BX706" s="116"/>
      <c r="BY706" s="16" t="str" cm="1">
        <f t="array" aca="1" ref="BY706" ca="1">IF(OFFSET(INDIRECT(ADDRESS(ROW(), COLUMN())),0,-1)="",VLOOKUP($G706,$A:$AAE,COLUMN(),FALSE),OFFSET(INDIRECT(ADDRESS(ROW(), COLUMN())),0,-1))</f>
        <v>地块建筑面积/10000*60*0.27</v>
      </c>
      <c r="BZ706" s="99"/>
      <c r="CA706" s="16" t="str" cm="1">
        <f t="array" aca="1" ref="CA706" ca="1">IF(OFFSET(INDIRECT(ADDRESS(ROW(), COLUMN())),0,-1)="",VLOOKUP($G706,$A:$AAE,COLUMN(),FALSE),OFFSET(INDIRECT(ADDRESS(ROW(), COLUMN())),0,-1))</f>
        <v>地块建筑面积*0.4</v>
      </c>
      <c r="CB706" s="16"/>
      <c r="CC706" s="16" t="str" cm="1">
        <f t="array" aca="1" ref="CC706" ca="1">IF(OFFSET(INDIRECT(ADDRESS(ROW(), COLUMN())),0,-1)="",VLOOKUP($G706,$A:$AAE,COLUMN(),FALSE),OFFSET(INDIRECT(ADDRESS(ROW(), COLUMN())),0,-1))</f>
        <v>地块建筑面积*0.4</v>
      </c>
      <c r="CD706" s="16"/>
      <c r="CE706" s="16" t="str" cm="1">
        <f t="array" aca="1" ref="CE706" ca="1">IF(OFFSET(INDIRECT(ADDRESS(ROW(), COLUMN())),0,-1)="",VLOOKUP($G706,$A:$AAE,COLUMN(),FALSE),OFFSET(INDIRECT(ADDRESS(ROW(), COLUMN())),0,-1))</f>
        <v>地块建筑面积*0.08</v>
      </c>
      <c r="CF706" s="16"/>
      <c r="CG706" s="16" t="str" cm="1">
        <f t="array" aca="1" ref="CG706" ca="1">IF(OFFSET(INDIRECT(ADDRESS(ROW(), COLUMN())),0,-1)="",VLOOKUP($G706,$A:$AAE,COLUMN(),FALSE),OFFSET(INDIRECT(ADDRESS(ROW(), COLUMN())),0,-1))</f>
        <v>地块建筑面积*0.08</v>
      </c>
      <c r="CH706" s="16"/>
      <c r="CI706" s="53" t="str" cm="1">
        <f t="array" aca="1" ref="CI706" ca="1">IF(OFFSET(INDIRECT(ADDRESS(ROW(), COLUMN())),0,-1)="",VLOOKUP($G706,$A:$AAE,COLUMN(),FALSE),OFFSET(INDIRECT(ADDRESS(ROW(), COLUMN())),0,-1))</f>
        <v>城镇建设用地</v>
      </c>
      <c r="CJ706" s="76" t="s">
        <v>1962</v>
      </c>
      <c r="CK706" s="78" t="str">
        <f t="shared" si="1464"/>
        <v>唯一标识:0903/0904#娱乐用地/其他服务设施用地#国空</v>
      </c>
      <c r="CL706" s="78" t="str">
        <f t="shared" si="1465"/>
        <v>性质名称:娱乐用地/其他服务设施用地</v>
      </c>
      <c r="CM706" s="78" t="str">
        <f t="shared" si="1466"/>
        <v>地块性质过滤:</v>
      </c>
      <c r="CN706" s="78" t="str">
        <f t="shared" si="1467"/>
        <v>地块性质:0903/0904</v>
      </c>
      <c r="CO706" s="78" t="str">
        <f t="shared" si="1468"/>
        <v>地类标准:国空</v>
      </c>
      <c r="CP706" s="78" t="str">
        <f t="shared" si="1469"/>
        <v>地块性质别称:B3/B9</v>
      </c>
      <c r="CQ706" s="78" t="str">
        <f t="shared" si="1470"/>
        <v>属性继承:B3#娱乐康体用地#城规</v>
      </c>
      <c r="CR706" s="78" t="str">
        <f t="shared" si="1471"/>
        <v>父类:B3</v>
      </c>
      <c r="CS706" s="78" t="str">
        <f t="shared" si="1472"/>
        <v>级别继承:09#商业服务业用地#国空</v>
      </c>
      <c r="CT706" s="78" t="str">
        <f t="shared" si="1473"/>
        <v>级别层次:2</v>
      </c>
      <c r="CU706" s="78" t="str">
        <f t="shared" si="1474"/>
        <v>级别:109</v>
      </c>
      <c r="CV706" s="78" t="str">
        <f t="shared" ca="1" si="1475"/>
        <v>地块颜色:181,0,0</v>
      </c>
      <c r="CW706" s="78" t="str">
        <f t="shared" ca="1" si="1476"/>
        <v>建筑面积公式:面积*容积率</v>
      </c>
      <c r="CX706" s="78" t="str">
        <f t="shared" ca="1" si="1477"/>
        <v>住宅建筑面积公式:地块建筑面积*0</v>
      </c>
      <c r="CY706" s="78" t="str">
        <f t="shared" ca="1" si="1478"/>
        <v>商服建筑面积公式:地块建筑面积*1</v>
      </c>
      <c r="CZ706" s="78" t="str">
        <f t="shared" ca="1" si="1479"/>
        <v>商服中商业建筑面积公式:地块建筑面积*1*0.35</v>
      </c>
      <c r="DA706" s="78" t="str">
        <f t="shared" ca="1" si="1480"/>
        <v>商服中办公建筑面积公式:地块建筑面积*1*0.65</v>
      </c>
      <c r="DB706" s="78" t="str">
        <f t="shared" ca="1" si="1481"/>
        <v>公服建筑面积公式:地块建筑面积*0</v>
      </c>
      <c r="DC706" s="78" t="str">
        <f t="shared" ca="1" si="1482"/>
        <v>工业建筑面积公式:地块建筑面积*0</v>
      </c>
      <c r="DD706" s="78" t="str">
        <f t="shared" ca="1" si="1483"/>
        <v>市政建筑面积公式:地块建筑面积*0</v>
      </c>
      <c r="DE706" s="78" t="str">
        <f t="shared" ca="1" si="1461"/>
        <v>绿地面积指定指标:面积*0</v>
      </c>
      <c r="DF706" s="78" t="str">
        <f t="shared" ca="1" si="1462"/>
        <v>绿地面积指定公式:面积*0</v>
      </c>
      <c r="DG706" s="78" t="str">
        <f t="shared" ca="1" si="1484"/>
        <v>户数指标:-</v>
      </c>
      <c r="DH706" s="78" t="str">
        <f t="shared" ca="1" si="1485"/>
        <v>户数公式:0</v>
      </c>
      <c r="DI706" s="78" t="str">
        <f t="shared" ca="1" si="1486"/>
        <v>人数指标:-</v>
      </c>
      <c r="DJ706" s="78" t="str">
        <f t="shared" ca="1" si="1487"/>
        <v>人数公式:0</v>
      </c>
      <c r="DK706" s="78" t="str">
        <f t="shared" ca="1" si="1488"/>
        <v>就业指标:35平方米/岗位</v>
      </c>
      <c r="DL706" s="78" t="str">
        <f t="shared" ca="1" si="1489"/>
        <v>就业公式:商服建筑面积/35</v>
      </c>
      <c r="DM706" s="78" t="str">
        <f t="shared" ca="1" si="1490"/>
        <v>机动车指标:1.1个/100平方米</v>
      </c>
      <c r="DN706" s="78" t="str">
        <f t="shared" ca="1" si="1491"/>
        <v>机动车公式:地块建筑面积*1.1/100</v>
      </c>
      <c r="DO706" s="78" t="str">
        <f t="shared" ca="1" si="1492"/>
        <v>用水量指标:10升/平方米*日</v>
      </c>
      <c r="DP706" s="78" t="str">
        <f t="shared" ca="1" si="1493"/>
        <v>用水量公式:地块建筑面积*10/1000</v>
      </c>
      <c r="DQ706" s="78" t="str">
        <f t="shared" ca="1" si="1494"/>
        <v>污水折算系数:0.85</v>
      </c>
      <c r="DR706" s="78" t="str">
        <f t="shared" ca="1" si="1495"/>
        <v>污水量公式:用水量*0.85</v>
      </c>
      <c r="DS706" s="78" t="str">
        <f t="shared" ca="1" si="1496"/>
        <v>用电负荷指标:40瓦/平方米</v>
      </c>
      <c r="DT706" s="78" t="str">
        <f t="shared" ca="1" si="1497"/>
        <v>同时率:0.7</v>
      </c>
      <c r="DU706" s="78" t="str">
        <f t="shared" ca="1" si="1498"/>
        <v>用电量公式:地块建筑面积*40*0.7/1000</v>
      </c>
      <c r="DV706" s="78" t="str">
        <f t="shared" ca="1" si="1499"/>
        <v>固话装机指标:1.0门/100平方米</v>
      </c>
      <c r="DW706" s="78" t="str">
        <f t="shared" ca="1" si="1500"/>
        <v>固话量公式:地块建筑面积*1.0/100</v>
      </c>
      <c r="DX706" s="78" t="str">
        <f t="shared" ca="1" si="1501"/>
        <v>有线电视指标:0.2门/100平方米</v>
      </c>
      <c r="DY706" s="78" t="str">
        <f t="shared" ca="1" si="1502"/>
        <v>电视量公式:地块建筑面积*0.2/100</v>
      </c>
      <c r="DZ706" s="78" t="str">
        <f t="shared" ca="1" si="1503"/>
        <v>高峰机动车生成量指标:60pcu/万平方米，73：27</v>
      </c>
      <c r="EA706" s="78" t="str">
        <f t="shared" ca="1" si="1504"/>
        <v>高峰机动车吸引量公式:地块建筑面积/10000*60*0.73</v>
      </c>
      <c r="EB706" s="78" t="str">
        <f t="shared" ca="1" si="1505"/>
        <v>高峰机动车发生量公式:地块建筑面积/10000*60*0.27</v>
      </c>
      <c r="EC706" s="78" t="str">
        <f t="shared" ca="1" si="1508"/>
        <v>地下空间指标:地块建筑面积*0.4</v>
      </c>
      <c r="ED706" s="78" t="str">
        <f t="shared" ca="1" si="1506"/>
        <v>地下空间公式:地块建筑面积*0.4</v>
      </c>
      <c r="EE706" s="78" t="str">
        <f t="shared" ca="1" si="1509"/>
        <v>人防指标:地块建筑面积*0.08</v>
      </c>
      <c r="EF706" s="78" t="str">
        <f t="shared" ca="1" si="1507"/>
        <v>人防公式:地块建筑面积*0.08</v>
      </c>
      <c r="EG706" s="78" t="str">
        <f t="shared" ca="1" si="1463"/>
        <v>用地构成:城镇建设用地</v>
      </c>
      <c r="EH706" s="78" t="s">
        <v>1962</v>
      </c>
      <c r="EI706" s="79" t="str">
        <f t="shared" ca="1" si="1460"/>
        <v>唯一标识:0903/0904#娱乐用地/其他服务设施用地#国空;性质名称:娱乐用地/其他服务设施用地;地块性质过滤:;地块性质:0903/0904;地类标准:国空;地块性质别称:B3/B9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6" t="s">
        <v>1962</v>
      </c>
    </row>
    <row r="707" spans="1:140" ht="16.5" x14ac:dyDescent="0.2">
      <c r="A707" s="54" t="str">
        <f t="shared" si="1510"/>
        <v>10#工矿用地#国空</v>
      </c>
      <c r="B707" s="54" t="s">
        <v>629</v>
      </c>
      <c r="C707" s="54"/>
      <c r="D707" s="54">
        <v>10</v>
      </c>
      <c r="E707" s="54" t="s">
        <v>1277</v>
      </c>
      <c r="F707" s="54">
        <v>10</v>
      </c>
      <c r="G707" s="54" t="s">
        <v>88</v>
      </c>
      <c r="H707" s="54" t="s">
        <v>687</v>
      </c>
      <c r="I707" s="54" t="s">
        <v>1435</v>
      </c>
      <c r="J707" s="54">
        <f t="shared" si="1512"/>
        <v>1</v>
      </c>
      <c r="K707" s="54" t="str">
        <f t="shared" si="1511"/>
        <v>0</v>
      </c>
      <c r="L707" s="54"/>
      <c r="M707" s="70" t="str" cm="1">
        <f t="array" aca="1" ref="M707" ca="1">IF(OFFSET(INDIRECT(ADDRESS(ROW(), COLUMN())),0,-1)="",VLOOKUP($G707,$A:$AAE,COLUMN(),FALSE),OFFSET(INDIRECT(ADDRESS(ROW(), COLUMN())),0,-1))</f>
        <v>198,156,109</v>
      </c>
      <c r="N707" s="33"/>
      <c r="O707" s="70" t="str" cm="1">
        <f t="array" aca="1" ref="O707" ca="1">IF(OFFSET(INDIRECT(ADDRESS(ROW(), COLUMN())),0,-1)="",VLOOKUP($G707,$A:$AAE,COLUMN(),FALSE),OFFSET(INDIRECT(ADDRESS(ROW(), COLUMN())),0,-1))</f>
        <v>面积*容积率</v>
      </c>
      <c r="P707" s="33"/>
      <c r="Q707" s="33" t="str" cm="1">
        <f t="array" aca="1" ref="Q707" ca="1">IF(OFFSET(INDIRECT(ADDRESS(ROW(), COLUMN())),0,-1)="",VLOOKUP($G707,$A:$AAE,COLUMN(),FALSE),OFFSET(INDIRECT(ADDRESS(ROW(), COLUMN())),0,-1))</f>
        <v>地块建筑面积*0</v>
      </c>
      <c r="R707" s="33"/>
      <c r="S707" s="33" t="str" cm="1">
        <f t="array" aca="1" ref="S707" ca="1">IF(OFFSET(INDIRECT(ADDRESS(ROW(), COLUMN())),0,-1)="",VLOOKUP($G707,$A:$AAE,COLUMN(),FALSE),OFFSET(INDIRECT(ADDRESS(ROW(), COLUMN())),0,-1))</f>
        <v>地块建筑面积*0</v>
      </c>
      <c r="T707" s="33"/>
      <c r="U707" s="33" t="str" cm="1">
        <f t="array" aca="1" ref="U707" ca="1">IF(OFFSET(INDIRECT(ADDRESS(ROW(), COLUMN())),0,-1)="",VLOOKUP($G707,$A:$AAE,COLUMN(),FALSE),OFFSET(INDIRECT(ADDRESS(ROW(), COLUMN())),0,-1))</f>
        <v>地块建筑面积*0</v>
      </c>
      <c r="V707" s="33"/>
      <c r="W707" s="70" t="str" cm="1">
        <f t="array" aca="1" ref="W707" ca="1">IF(OFFSET(INDIRECT(ADDRESS(ROW(), COLUMN())),0,-1)="",VLOOKUP($G707,$A:$AAE,COLUMN(),FALSE),OFFSET(INDIRECT(ADDRESS(ROW(), COLUMN())),0,-1))</f>
        <v>地块建筑面积*0</v>
      </c>
      <c r="X707" s="33"/>
      <c r="Y707" s="33" t="str" cm="1">
        <f t="array" aca="1" ref="Y707" ca="1">IF(OFFSET(INDIRECT(ADDRESS(ROW(), COLUMN())),0,-1)="",VLOOKUP($G707,$A:$AAE,COLUMN(),FALSE),OFFSET(INDIRECT(ADDRESS(ROW(), COLUMN())),0,-1))</f>
        <v>地块建筑面积*0</v>
      </c>
      <c r="Z707" s="17" t="s">
        <v>1555</v>
      </c>
      <c r="AA707" s="17" t="str" cm="1">
        <f t="array" aca="1" ref="AA707" ca="1">IF(OFFSET(INDIRECT(ADDRESS(ROW(), COLUMN())),0,-1)="",VLOOKUP($G707,$A:$AAE,COLUMN(),FALSE),OFFSET(INDIRECT(ADDRESS(ROW(), COLUMN())),0,-1))</f>
        <v>地块建筑面积*1</v>
      </c>
      <c r="AB707" s="17"/>
      <c r="AC707" s="17" t="str" cm="1">
        <f t="array" aca="1" ref="AC707" ca="1">IF(OFFSET(INDIRECT(ADDRESS(ROW(), COLUMN())),0,-1)="",VLOOKUP($G707,$A:$AAE,COLUMN(),FALSE),OFFSET(INDIRECT(ADDRESS(ROW(), COLUMN())),0,-1))</f>
        <v>地块建筑面积*0</v>
      </c>
      <c r="AD707" s="17"/>
      <c r="AE707" s="17" t="str" cm="1">
        <f t="array" aca="1" ref="AE707" ca="1">IF(OFFSET(INDIRECT(ADDRESS(ROW(), COLUMN())),0,-1)="",VLOOKUP($G707,$A:$AAE,COLUMN(),FALSE),OFFSET(INDIRECT(ADDRESS(ROW(), COLUMN())),0,-1))</f>
        <v>面积*0</v>
      </c>
      <c r="AF707" s="17"/>
      <c r="AG707" s="17" t="str" cm="1">
        <f t="array" aca="1" ref="AG707" ca="1">IF(OFFSET(INDIRECT(ADDRESS(ROW(), COLUMN())),0,-1)="",VLOOKUP($G707,$A:$AAE,COLUMN(),FALSE),OFFSET(INDIRECT(ADDRESS(ROW(), COLUMN())),0,-1))</f>
        <v>面积*0</v>
      </c>
      <c r="AH707" s="33"/>
      <c r="AI707" s="17" t="str" cm="1">
        <f t="array" aca="1" ref="AI707" ca="1">IF(OFFSET(INDIRECT(ADDRESS(ROW(), COLUMN())),0,-1)="",VLOOKUP($G707,$A:$AAE,COLUMN(),FALSE),OFFSET(INDIRECT(ADDRESS(ROW(), COLUMN())),0,-1))</f>
        <v>-</v>
      </c>
      <c r="AJ707" s="33"/>
      <c r="AK707" s="17" cm="1">
        <f t="array" aca="1" ref="AK707" ca="1">IF(OFFSET(INDIRECT(ADDRESS(ROW(), COLUMN())),0,-1)="",VLOOKUP($G707,$A:$AAE,COLUMN(),FALSE),OFFSET(INDIRECT(ADDRESS(ROW(), COLUMN())),0,-1))</f>
        <v>0</v>
      </c>
      <c r="AL707" s="33"/>
      <c r="AM707" s="17" t="str" cm="1">
        <f t="array" aca="1" ref="AM707" ca="1">IF(OFFSET(INDIRECT(ADDRESS(ROW(), COLUMN())),0,-1)="",VLOOKUP($G707,$A:$AAE,COLUMN(),FALSE),OFFSET(INDIRECT(ADDRESS(ROW(), COLUMN())),0,-1))</f>
        <v>-</v>
      </c>
      <c r="AN707" s="33"/>
      <c r="AO707" s="17" cm="1">
        <f t="array" aca="1" ref="AO707" ca="1">IF(OFFSET(INDIRECT(ADDRESS(ROW(), COLUMN())),0,-1)="",VLOOKUP($G707,$A:$AAE,COLUMN(),FALSE),OFFSET(INDIRECT(ADDRESS(ROW(), COLUMN())),0,-1))</f>
        <v>0</v>
      </c>
      <c r="AP707" s="17" t="s">
        <v>1573</v>
      </c>
      <c r="AQ707" s="17" t="str" cm="1">
        <f t="array" aca="1" ref="AQ707" ca="1">IF(OFFSET(INDIRECT(ADDRESS(ROW(), COLUMN())),0,-1)="",VLOOKUP($G707,$A:$AAE,COLUMN(),FALSE),OFFSET(INDIRECT(ADDRESS(ROW(), COLUMN())),0,-1))</f>
        <v>50岗位/公顷</v>
      </c>
      <c r="AR707" s="17" t="s">
        <v>1581</v>
      </c>
      <c r="AS707" s="17" t="str" cm="1">
        <f t="array" aca="1" ref="AS707" ca="1">IF(OFFSET(INDIRECT(ADDRESS(ROW(), COLUMN())),0,-1)="",VLOOKUP($G707,$A:$AAE,COLUMN(),FALSE),OFFSET(INDIRECT(ADDRESS(ROW(), COLUMN())),0,-1))</f>
        <v>用地面积*50</v>
      </c>
      <c r="AT707" s="17" t="s">
        <v>1595</v>
      </c>
      <c r="AU707" s="17" t="str" cm="1">
        <f t="array" aca="1" ref="AU707" ca="1">IF(OFFSET(INDIRECT(ADDRESS(ROW(), COLUMN())),0,-1)="",VLOOKUP($G707,$A:$AAE,COLUMN(),FALSE),OFFSET(INDIRECT(ADDRESS(ROW(), COLUMN())),0,-1))</f>
        <v>0.5个/100平方米</v>
      </c>
      <c r="AV707" s="17" t="s">
        <v>1609</v>
      </c>
      <c r="AW707" s="17" t="str" cm="1">
        <f t="array" aca="1" ref="AW707" ca="1">IF(OFFSET(INDIRECT(ADDRESS(ROW(), COLUMN())),0,-1)="",VLOOKUP($G707,$A:$AAE,COLUMN(),FALSE),OFFSET(INDIRECT(ADDRESS(ROW(), COLUMN())),0,-1))</f>
        <v>地块建筑面积*0.5/100</v>
      </c>
      <c r="AX707" s="2"/>
      <c r="AY707" s="17" t="str" cm="1">
        <f t="array" aca="1" ref="AY707" ca="1">IF(OFFSET(INDIRECT(ADDRESS(ROW(), COLUMN())),0,-1)="",VLOOKUP($G707,$A:$AAE,COLUMN(),FALSE),OFFSET(INDIRECT(ADDRESS(ROW(), COLUMN())),0,-1))</f>
        <v>120立方米/公顷*日</v>
      </c>
      <c r="AZ707" s="2"/>
      <c r="BA707" s="17" t="str" cm="1">
        <f t="array" aca="1" ref="BA707" ca="1">IF(OFFSET(INDIRECT(ADDRESS(ROW(), COLUMN())),0,-1)="",VLOOKUP($G707,$A:$AAE,COLUMN(),FALSE),OFFSET(INDIRECT(ADDRESS(ROW(), COLUMN())),0,-1))</f>
        <v>用地面积*120</v>
      </c>
      <c r="BB707" s="2"/>
      <c r="BC707" s="17" cm="1">
        <f t="array" aca="1" ref="BC707" ca="1">IF(OFFSET(INDIRECT(ADDRESS(ROW(), COLUMN())),0,-1)="",VLOOKUP($G707,$A:$AAE,COLUMN(),FALSE),OFFSET(INDIRECT(ADDRESS(ROW(), COLUMN())),0,-1))</f>
        <v>0.85</v>
      </c>
      <c r="BD707" s="2"/>
      <c r="BE707" s="17" t="str" cm="1">
        <f t="array" aca="1" ref="BE707" ca="1">IF(OFFSET(INDIRECT(ADDRESS(ROW(), COLUMN())),0,-1)="",VLOOKUP($G707,$A:$AAE,COLUMN(),FALSE),OFFSET(INDIRECT(ADDRESS(ROW(), COLUMN())),0,-1))</f>
        <v>用水量*0.85</v>
      </c>
      <c r="BF707" s="2"/>
      <c r="BG707" s="17" t="str" cm="1">
        <f t="array" aca="1" ref="BG707" ca="1">IF(OFFSET(INDIRECT(ADDRESS(ROW(), COLUMN())),0,-1)="",VLOOKUP($G707,$A:$AAE,COLUMN(),FALSE),OFFSET(INDIRECT(ADDRESS(ROW(), COLUMN())),0,-1))</f>
        <v>60瓦/平方米</v>
      </c>
      <c r="BH707" s="2"/>
      <c r="BI707" s="17" cm="1">
        <f t="array" aca="1" ref="BI707" ca="1">IF(OFFSET(INDIRECT(ADDRESS(ROW(), COLUMN())),0,-1)="",VLOOKUP($G707,$A:$AAE,COLUMN(),FALSE),OFFSET(INDIRECT(ADDRESS(ROW(), COLUMN())),0,-1))</f>
        <v>0.8</v>
      </c>
      <c r="BJ707" s="2"/>
      <c r="BK707" s="17" t="str" cm="1">
        <f t="array" aca="1" ref="BK707" ca="1">IF(OFFSET(INDIRECT(ADDRESS(ROW(), COLUMN())),0,-1)="",VLOOKUP($G707,$A:$AAE,COLUMN(),FALSE),OFFSET(INDIRECT(ADDRESS(ROW(), COLUMN())),0,-1))</f>
        <v>地块建筑面积*60*0.8/1000</v>
      </c>
      <c r="BL707" s="2"/>
      <c r="BM707" s="17" t="str" cm="1">
        <f t="array" aca="1" ref="BM707" ca="1">IF(OFFSET(INDIRECT(ADDRESS(ROW(), COLUMN())),0,-1)="",VLOOKUP($G707,$A:$AAE,COLUMN(),FALSE),OFFSET(INDIRECT(ADDRESS(ROW(), COLUMN())),0,-1))</f>
        <v>80门/公顷</v>
      </c>
      <c r="BN707" s="2"/>
      <c r="BO707" s="17" t="str" cm="1">
        <f t="array" aca="1" ref="BO707" ca="1">IF(OFFSET(INDIRECT(ADDRESS(ROW(), COLUMN())),0,-1)="",VLOOKUP($G707,$A:$AAE,COLUMN(),FALSE),OFFSET(INDIRECT(ADDRESS(ROW(), COLUMN())),0,-1))</f>
        <v>用地面积*80</v>
      </c>
      <c r="BP707" s="2"/>
      <c r="BQ707" s="17" t="str" cm="1">
        <f t="array" aca="1" ref="BQ707" ca="1">IF(OFFSET(INDIRECT(ADDRESS(ROW(), COLUMN())),0,-1)="",VLOOKUP($G707,$A:$AAE,COLUMN(),FALSE),OFFSET(INDIRECT(ADDRESS(ROW(), COLUMN())),0,-1))</f>
        <v>20门/公顷</v>
      </c>
      <c r="BR707" s="2"/>
      <c r="BS707" s="17" t="str" cm="1">
        <f t="array" aca="1" ref="BS707" ca="1">IF(OFFSET(INDIRECT(ADDRESS(ROW(), COLUMN())),0,-1)="",VLOOKUP($G707,$A:$AAE,COLUMN(),FALSE),OFFSET(INDIRECT(ADDRESS(ROW(), COLUMN())),0,-1))</f>
        <v>用地面积*20</v>
      </c>
      <c r="BT707" s="2"/>
      <c r="BU707" s="17" t="str" cm="1">
        <f t="array" aca="1" ref="BU707" ca="1">IF(OFFSET(INDIRECT(ADDRESS(ROW(), COLUMN())),0,-1)="",VLOOKUP($G707,$A:$AAE,COLUMN(),FALSE),OFFSET(INDIRECT(ADDRESS(ROW(), COLUMN())),0,-1))</f>
        <v>41.9pcu/万平方米，50：50</v>
      </c>
      <c r="BV707" s="2"/>
      <c r="BW707" s="17" t="str" cm="1">
        <f t="array" aca="1" ref="BW707" ca="1">IF(OFFSET(INDIRECT(ADDRESS(ROW(), COLUMN())),0,-1)="",VLOOKUP($G707,$A:$AAE,COLUMN(),FALSE),OFFSET(INDIRECT(ADDRESS(ROW(), COLUMN())),0,-1))</f>
        <v>地块建筑面积/10000*41.9*0.50</v>
      </c>
      <c r="BX707" s="2"/>
      <c r="BY707" s="17" t="str" cm="1">
        <f t="array" aca="1" ref="BY707" ca="1">IF(OFFSET(INDIRECT(ADDRESS(ROW(), COLUMN())),0,-1)="",VLOOKUP($G707,$A:$AAE,COLUMN(),FALSE),OFFSET(INDIRECT(ADDRESS(ROW(), COLUMN())),0,-1))</f>
        <v>地块建筑面积/10000*41.9*0.50</v>
      </c>
      <c r="BZ707" s="100"/>
      <c r="CA707" s="17" t="str" cm="1">
        <f t="array" aca="1" ref="CA707" ca="1">IF(OFFSET(INDIRECT(ADDRESS(ROW(), COLUMN())),0,-1)="",VLOOKUP($G707,$A:$AAE,COLUMN(),FALSE),OFFSET(INDIRECT(ADDRESS(ROW(), COLUMN())),0,-1))</f>
        <v>-</v>
      </c>
      <c r="CB707" s="17"/>
      <c r="CC707" s="17" cm="1">
        <f t="array" aca="1" ref="CC707" ca="1">IF(OFFSET(INDIRECT(ADDRESS(ROW(), COLUMN())),0,-1)="",VLOOKUP($G707,$A:$AAE,COLUMN(),FALSE),OFFSET(INDIRECT(ADDRESS(ROW(), COLUMN())),0,-1))</f>
        <v>0</v>
      </c>
      <c r="CD707" s="17"/>
      <c r="CE707" s="17" t="str" cm="1">
        <f t="array" aca="1" ref="CE707" ca="1">IF(OFFSET(INDIRECT(ADDRESS(ROW(), COLUMN())),0,-1)="",VLOOKUP($G707,$A:$AAE,COLUMN(),FALSE),OFFSET(INDIRECT(ADDRESS(ROW(), COLUMN())),0,-1))</f>
        <v>地块建筑面积*0.15*0.08</v>
      </c>
      <c r="CF707" s="17"/>
      <c r="CG707" s="17" t="str" cm="1">
        <f t="array" aca="1" ref="CG707" ca="1">IF(OFFSET(INDIRECT(ADDRESS(ROW(), COLUMN())),0,-1)="",VLOOKUP($G707,$A:$AAE,COLUMN(),FALSE),OFFSET(INDIRECT(ADDRESS(ROW(), COLUMN())),0,-1))</f>
        <v>地块建筑面积*0.15*0.08</v>
      </c>
      <c r="CH707" s="17"/>
      <c r="CI707" s="54" t="str" cm="1">
        <f t="array" aca="1" ref="CI707" ca="1">IF(OFFSET(INDIRECT(ADDRESS(ROW(), COLUMN())),0,-1)="",VLOOKUP($G707,$A:$AAE,COLUMN(),FALSE),OFFSET(INDIRECT(ADDRESS(ROW(), COLUMN())),0,-1))</f>
        <v>城镇建设用地</v>
      </c>
      <c r="CJ707" s="75" t="s">
        <v>1962</v>
      </c>
      <c r="CK707" s="78" t="str">
        <f t="shared" si="1464"/>
        <v>唯一标识:10#工矿用地#国空</v>
      </c>
      <c r="CL707" s="78" t="str">
        <f t="shared" si="1465"/>
        <v>性质名称:工矿用地</v>
      </c>
      <c r="CM707" s="78" t="str">
        <f t="shared" si="1466"/>
        <v>地块性质过滤:</v>
      </c>
      <c r="CN707" s="78" t="str">
        <f t="shared" si="1467"/>
        <v>地块性质:10</v>
      </c>
      <c r="CO707" s="78" t="str">
        <f t="shared" si="1468"/>
        <v>地类标准:国空</v>
      </c>
      <c r="CP707" s="78" t="str">
        <f t="shared" si="1469"/>
        <v>地块性质别称:10</v>
      </c>
      <c r="CQ707" s="78" t="str">
        <f t="shared" si="1470"/>
        <v>属性继承:M#工业用地#城规</v>
      </c>
      <c r="CR707" s="78" t="str">
        <f t="shared" si="1471"/>
        <v>父类:H11</v>
      </c>
      <c r="CS707" s="78" t="str">
        <f t="shared" si="1472"/>
        <v>级别继承:ROOT#国土空间地类#国空</v>
      </c>
      <c r="CT707" s="78" t="str">
        <f t="shared" si="1473"/>
        <v>级别层次:1</v>
      </c>
      <c r="CU707" s="78" t="str">
        <f t="shared" si="1474"/>
        <v>级别:0</v>
      </c>
      <c r="CV707" s="78" t="str">
        <f t="shared" ca="1" si="1475"/>
        <v>地块颜色:198,156,109</v>
      </c>
      <c r="CW707" s="78" t="str">
        <f t="shared" ca="1" si="1476"/>
        <v>建筑面积公式:面积*容积率</v>
      </c>
      <c r="CX707" s="78" t="str">
        <f t="shared" ca="1" si="1477"/>
        <v>住宅建筑面积公式:地块建筑面积*0</v>
      </c>
      <c r="CY707" s="78" t="str">
        <f t="shared" ca="1" si="1478"/>
        <v>商服建筑面积公式:地块建筑面积*0</v>
      </c>
      <c r="CZ707" s="78" t="str">
        <f t="shared" ca="1" si="1479"/>
        <v>商服中商业建筑面积公式:地块建筑面积*0</v>
      </c>
      <c r="DA707" s="78" t="str">
        <f t="shared" ca="1" si="1480"/>
        <v>商服中办公建筑面积公式:地块建筑面积*0</v>
      </c>
      <c r="DB707" s="78" t="str">
        <f t="shared" ca="1" si="1481"/>
        <v>公服建筑面积公式:地块建筑面积*0</v>
      </c>
      <c r="DC707" s="78" t="str">
        <f t="shared" ca="1" si="1482"/>
        <v>工业建筑面积公式:地块建筑面积*1</v>
      </c>
      <c r="DD707" s="78" t="str">
        <f t="shared" ca="1" si="1483"/>
        <v>市政建筑面积公式:地块建筑面积*0</v>
      </c>
      <c r="DE707" s="78" t="str">
        <f t="shared" ca="1" si="1461"/>
        <v>绿地面积指定指标:面积*0</v>
      </c>
      <c r="DF707" s="78" t="str">
        <f t="shared" ca="1" si="1462"/>
        <v>绿地面积指定公式:面积*0</v>
      </c>
      <c r="DG707" s="78" t="str">
        <f t="shared" ca="1" si="1484"/>
        <v>户数指标:-</v>
      </c>
      <c r="DH707" s="78" t="str">
        <f t="shared" ca="1" si="1485"/>
        <v>户数公式:0</v>
      </c>
      <c r="DI707" s="78" t="str">
        <f t="shared" ca="1" si="1486"/>
        <v>人数指标:-</v>
      </c>
      <c r="DJ707" s="78" t="str">
        <f t="shared" ca="1" si="1487"/>
        <v>人数公式:0</v>
      </c>
      <c r="DK707" s="78" t="str">
        <f t="shared" ca="1" si="1488"/>
        <v>就业指标:50岗位/公顷</v>
      </c>
      <c r="DL707" s="78" t="str">
        <f t="shared" ca="1" si="1489"/>
        <v>就业公式:用地面积*50</v>
      </c>
      <c r="DM707" s="78" t="str">
        <f t="shared" ca="1" si="1490"/>
        <v>机动车指标:0.5个/100平方米</v>
      </c>
      <c r="DN707" s="78" t="str">
        <f t="shared" ca="1" si="1491"/>
        <v>机动车公式:地块建筑面积*0.5/100</v>
      </c>
      <c r="DO707" s="78" t="str">
        <f t="shared" ca="1" si="1492"/>
        <v>用水量指标:120立方米/公顷*日</v>
      </c>
      <c r="DP707" s="78" t="str">
        <f t="shared" ca="1" si="1493"/>
        <v>用水量公式:用地面积*120</v>
      </c>
      <c r="DQ707" s="78" t="str">
        <f t="shared" ca="1" si="1494"/>
        <v>污水折算系数:0.85</v>
      </c>
      <c r="DR707" s="78" t="str">
        <f t="shared" ca="1" si="1495"/>
        <v>污水量公式:用水量*0.85</v>
      </c>
      <c r="DS707" s="78" t="str">
        <f t="shared" ca="1" si="1496"/>
        <v>用电负荷指标:60瓦/平方米</v>
      </c>
      <c r="DT707" s="78" t="str">
        <f t="shared" ca="1" si="1497"/>
        <v>同时率:0.8</v>
      </c>
      <c r="DU707" s="78" t="str">
        <f t="shared" ca="1" si="1498"/>
        <v>用电量公式:地块建筑面积*60*0.8/1000</v>
      </c>
      <c r="DV707" s="78" t="str">
        <f t="shared" ca="1" si="1499"/>
        <v>固话装机指标:80门/公顷</v>
      </c>
      <c r="DW707" s="78" t="str">
        <f t="shared" ca="1" si="1500"/>
        <v>固话量公式:用地面积*80</v>
      </c>
      <c r="DX707" s="78" t="str">
        <f t="shared" ca="1" si="1501"/>
        <v>有线电视指标:20门/公顷</v>
      </c>
      <c r="DY707" s="78" t="str">
        <f t="shared" ca="1" si="1502"/>
        <v>电视量公式:用地面积*20</v>
      </c>
      <c r="DZ707" s="78" t="str">
        <f t="shared" ca="1" si="1503"/>
        <v>高峰机动车生成量指标:41.9pcu/万平方米，50：50</v>
      </c>
      <c r="EA707" s="78" t="str">
        <f t="shared" ca="1" si="1504"/>
        <v>高峰机动车吸引量公式:地块建筑面积/10000*41.9*0.50</v>
      </c>
      <c r="EB707" s="78" t="str">
        <f t="shared" ca="1" si="1505"/>
        <v>高峰机动车发生量公式:地块建筑面积/10000*41.9*0.50</v>
      </c>
      <c r="EC707" s="78" t="str">
        <f t="shared" ca="1" si="1508"/>
        <v>地下空间指标:-</v>
      </c>
      <c r="ED707" s="78" t="str">
        <f t="shared" ca="1" si="1506"/>
        <v>地下空间公式:0</v>
      </c>
      <c r="EE707" s="78" t="str">
        <f t="shared" ca="1" si="1509"/>
        <v>人防指标:地块建筑面积*0.15*0.08</v>
      </c>
      <c r="EF707" s="78" t="str">
        <f t="shared" ca="1" si="1507"/>
        <v>人防公式:地块建筑面积*0.15*0.08</v>
      </c>
      <c r="EG707" s="78" t="str">
        <f t="shared" ca="1" si="1463"/>
        <v>用地构成:城镇建设用地</v>
      </c>
      <c r="EH707" s="78" t="s">
        <v>1962</v>
      </c>
      <c r="EI707" s="79" t="str">
        <f t="shared" ca="1" si="1460"/>
        <v>唯一标识:10#工矿用地#国空;性质名称:工矿用地;地块性质过滤:;地块性质:10;地类标准:国空;地块性质别称:10;属性继承:M#工业用地#城规;父类:H11;级别继承:ROOT#国土空间地类#国空;级别层次:1;级别: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07" t="s">
        <v>1962</v>
      </c>
    </row>
    <row r="708" spans="1:140" ht="16.5" x14ac:dyDescent="0.2">
      <c r="A708" s="54" t="str">
        <f t="shared" si="1510"/>
        <v>1001#工业用地#国空</v>
      </c>
      <c r="B708" s="54" t="s">
        <v>403</v>
      </c>
      <c r="C708" s="54"/>
      <c r="D708" s="54">
        <v>1001</v>
      </c>
      <c r="E708" s="54" t="s">
        <v>1277</v>
      </c>
      <c r="F708" s="54" t="s">
        <v>966</v>
      </c>
      <c r="G708" s="54" t="s">
        <v>88</v>
      </c>
      <c r="H708" s="54" t="s">
        <v>687</v>
      </c>
      <c r="I708" s="54" t="s">
        <v>1996</v>
      </c>
      <c r="J708" s="54">
        <f t="shared" si="1512"/>
        <v>2</v>
      </c>
      <c r="K708" s="54" t="str">
        <f t="shared" si="1511"/>
        <v>110</v>
      </c>
      <c r="L708" s="54"/>
      <c r="M708" s="70" t="str" cm="1">
        <f t="array" aca="1" ref="M708" ca="1">IF(OFFSET(INDIRECT(ADDRESS(ROW(), COLUMN())),0,-1)="",VLOOKUP($G708,$A:$AAE,COLUMN(),FALSE),OFFSET(INDIRECT(ADDRESS(ROW(), COLUMN())),0,-1))</f>
        <v>198,156,109</v>
      </c>
      <c r="N708" s="33"/>
      <c r="O708" s="70" t="str" cm="1">
        <f t="array" aca="1" ref="O708" ca="1">IF(OFFSET(INDIRECT(ADDRESS(ROW(), COLUMN())),0,-1)="",VLOOKUP($G708,$A:$AAE,COLUMN(),FALSE),OFFSET(INDIRECT(ADDRESS(ROW(), COLUMN())),0,-1))</f>
        <v>面积*容积率</v>
      </c>
      <c r="P708" s="33"/>
      <c r="Q708" s="33" t="str" cm="1">
        <f t="array" aca="1" ref="Q708" ca="1">IF(OFFSET(INDIRECT(ADDRESS(ROW(), COLUMN())),0,-1)="",VLOOKUP($G708,$A:$AAE,COLUMN(),FALSE),OFFSET(INDIRECT(ADDRESS(ROW(), COLUMN())),0,-1))</f>
        <v>地块建筑面积*0</v>
      </c>
      <c r="R708" s="33"/>
      <c r="S708" s="33" t="str" cm="1">
        <f t="array" aca="1" ref="S708" ca="1">IF(OFFSET(INDIRECT(ADDRESS(ROW(), COLUMN())),0,-1)="",VLOOKUP($G708,$A:$AAE,COLUMN(),FALSE),OFFSET(INDIRECT(ADDRESS(ROW(), COLUMN())),0,-1))</f>
        <v>地块建筑面积*0</v>
      </c>
      <c r="T708" s="33"/>
      <c r="U708" s="33" t="str" cm="1">
        <f t="array" aca="1" ref="U708" ca="1">IF(OFFSET(INDIRECT(ADDRESS(ROW(), COLUMN())),0,-1)="",VLOOKUP($G708,$A:$AAE,COLUMN(),FALSE),OFFSET(INDIRECT(ADDRESS(ROW(), COLUMN())),0,-1))</f>
        <v>地块建筑面积*0</v>
      </c>
      <c r="V708" s="33"/>
      <c r="W708" s="70" t="str" cm="1">
        <f t="array" aca="1" ref="W708" ca="1">IF(OFFSET(INDIRECT(ADDRESS(ROW(), COLUMN())),0,-1)="",VLOOKUP($G708,$A:$AAE,COLUMN(),FALSE),OFFSET(INDIRECT(ADDRESS(ROW(), COLUMN())),0,-1))</f>
        <v>地块建筑面积*0</v>
      </c>
      <c r="X708" s="33"/>
      <c r="Y708" s="33" t="str" cm="1">
        <f t="array" aca="1" ref="Y708" ca="1">IF(OFFSET(INDIRECT(ADDRESS(ROW(), COLUMN())),0,-1)="",VLOOKUP($G708,$A:$AAE,COLUMN(),FALSE),OFFSET(INDIRECT(ADDRESS(ROW(), COLUMN())),0,-1))</f>
        <v>地块建筑面积*0</v>
      </c>
      <c r="Z708" s="17" t="s">
        <v>1555</v>
      </c>
      <c r="AA708" s="17" t="str" cm="1">
        <f t="array" aca="1" ref="AA708" ca="1">IF(OFFSET(INDIRECT(ADDRESS(ROW(), COLUMN())),0,-1)="",VLOOKUP($G708,$A:$AAE,COLUMN(),FALSE),OFFSET(INDIRECT(ADDRESS(ROW(), COLUMN())),0,-1))</f>
        <v>地块建筑面积*1</v>
      </c>
      <c r="AB708" s="17"/>
      <c r="AC708" s="17" t="str" cm="1">
        <f t="array" aca="1" ref="AC708" ca="1">IF(OFFSET(INDIRECT(ADDRESS(ROW(), COLUMN())),0,-1)="",VLOOKUP($G708,$A:$AAE,COLUMN(),FALSE),OFFSET(INDIRECT(ADDRESS(ROW(), COLUMN())),0,-1))</f>
        <v>地块建筑面积*0</v>
      </c>
      <c r="AD708" s="17"/>
      <c r="AE708" s="17" t="str" cm="1">
        <f t="array" aca="1" ref="AE708" ca="1">IF(OFFSET(INDIRECT(ADDRESS(ROW(), COLUMN())),0,-1)="",VLOOKUP($G708,$A:$AAE,COLUMN(),FALSE),OFFSET(INDIRECT(ADDRESS(ROW(), COLUMN())),0,-1))</f>
        <v>面积*0</v>
      </c>
      <c r="AF708" s="17"/>
      <c r="AG708" s="17" t="str" cm="1">
        <f t="array" aca="1" ref="AG708" ca="1">IF(OFFSET(INDIRECT(ADDRESS(ROW(), COLUMN())),0,-1)="",VLOOKUP($G708,$A:$AAE,COLUMN(),FALSE),OFFSET(INDIRECT(ADDRESS(ROW(), COLUMN())),0,-1))</f>
        <v>面积*0</v>
      </c>
      <c r="AH708" s="33"/>
      <c r="AI708" s="17" t="str" cm="1">
        <f t="array" aca="1" ref="AI708" ca="1">IF(OFFSET(INDIRECT(ADDRESS(ROW(), COLUMN())),0,-1)="",VLOOKUP($G708,$A:$AAE,COLUMN(),FALSE),OFFSET(INDIRECT(ADDRESS(ROW(), COLUMN())),0,-1))</f>
        <v>-</v>
      </c>
      <c r="AJ708" s="33"/>
      <c r="AK708" s="17" cm="1">
        <f t="array" aca="1" ref="AK708" ca="1">IF(OFFSET(INDIRECT(ADDRESS(ROW(), COLUMN())),0,-1)="",VLOOKUP($G708,$A:$AAE,COLUMN(),FALSE),OFFSET(INDIRECT(ADDRESS(ROW(), COLUMN())),0,-1))</f>
        <v>0</v>
      </c>
      <c r="AL708" s="33"/>
      <c r="AM708" s="17" t="str" cm="1">
        <f t="array" aca="1" ref="AM708" ca="1">IF(OFFSET(INDIRECT(ADDRESS(ROW(), COLUMN())),0,-1)="",VLOOKUP($G708,$A:$AAE,COLUMN(),FALSE),OFFSET(INDIRECT(ADDRESS(ROW(), COLUMN())),0,-1))</f>
        <v>-</v>
      </c>
      <c r="AN708" s="33"/>
      <c r="AO708" s="17" cm="1">
        <f t="array" aca="1" ref="AO708" ca="1">IF(OFFSET(INDIRECT(ADDRESS(ROW(), COLUMN())),0,-1)="",VLOOKUP($G708,$A:$AAE,COLUMN(),FALSE),OFFSET(INDIRECT(ADDRESS(ROW(), COLUMN())),0,-1))</f>
        <v>0</v>
      </c>
      <c r="AP708" s="17" t="s">
        <v>1573</v>
      </c>
      <c r="AQ708" s="17" t="str" cm="1">
        <f t="array" aca="1" ref="AQ708" ca="1">IF(OFFSET(INDIRECT(ADDRESS(ROW(), COLUMN())),0,-1)="",VLOOKUP($G708,$A:$AAE,COLUMN(),FALSE),OFFSET(INDIRECT(ADDRESS(ROW(), COLUMN())),0,-1))</f>
        <v>50岗位/公顷</v>
      </c>
      <c r="AR708" s="17" t="s">
        <v>1581</v>
      </c>
      <c r="AS708" s="17" t="str" cm="1">
        <f t="array" aca="1" ref="AS708" ca="1">IF(OFFSET(INDIRECT(ADDRESS(ROW(), COLUMN())),0,-1)="",VLOOKUP($G708,$A:$AAE,COLUMN(),FALSE),OFFSET(INDIRECT(ADDRESS(ROW(), COLUMN())),0,-1))</f>
        <v>用地面积*50</v>
      </c>
      <c r="AT708" s="17" t="s">
        <v>1595</v>
      </c>
      <c r="AU708" s="17" t="str" cm="1">
        <f t="array" aca="1" ref="AU708" ca="1">IF(OFFSET(INDIRECT(ADDRESS(ROW(), COLUMN())),0,-1)="",VLOOKUP($G708,$A:$AAE,COLUMN(),FALSE),OFFSET(INDIRECT(ADDRESS(ROW(), COLUMN())),0,-1))</f>
        <v>0.5个/100平方米</v>
      </c>
      <c r="AV708" s="17" t="s">
        <v>1609</v>
      </c>
      <c r="AW708" s="17" t="str" cm="1">
        <f t="array" aca="1" ref="AW708" ca="1">IF(OFFSET(INDIRECT(ADDRESS(ROW(), COLUMN())),0,-1)="",VLOOKUP($G708,$A:$AAE,COLUMN(),FALSE),OFFSET(INDIRECT(ADDRESS(ROW(), COLUMN())),0,-1))</f>
        <v>地块建筑面积*0.5/100</v>
      </c>
      <c r="AX708" s="2"/>
      <c r="AY708" s="17" t="str" cm="1">
        <f t="array" aca="1" ref="AY708" ca="1">IF(OFFSET(INDIRECT(ADDRESS(ROW(), COLUMN())),0,-1)="",VLOOKUP($G708,$A:$AAE,COLUMN(),FALSE),OFFSET(INDIRECT(ADDRESS(ROW(), COLUMN())),0,-1))</f>
        <v>120立方米/公顷*日</v>
      </c>
      <c r="AZ708" s="2"/>
      <c r="BA708" s="17" t="str" cm="1">
        <f t="array" aca="1" ref="BA708" ca="1">IF(OFFSET(INDIRECT(ADDRESS(ROW(), COLUMN())),0,-1)="",VLOOKUP($G708,$A:$AAE,COLUMN(),FALSE),OFFSET(INDIRECT(ADDRESS(ROW(), COLUMN())),0,-1))</f>
        <v>用地面积*120</v>
      </c>
      <c r="BB708" s="2"/>
      <c r="BC708" s="17" cm="1">
        <f t="array" aca="1" ref="BC708" ca="1">IF(OFFSET(INDIRECT(ADDRESS(ROW(), COLUMN())),0,-1)="",VLOOKUP($G708,$A:$AAE,COLUMN(),FALSE),OFFSET(INDIRECT(ADDRESS(ROW(), COLUMN())),0,-1))</f>
        <v>0.85</v>
      </c>
      <c r="BD708" s="2"/>
      <c r="BE708" s="17" t="str" cm="1">
        <f t="array" aca="1" ref="BE708" ca="1">IF(OFFSET(INDIRECT(ADDRESS(ROW(), COLUMN())),0,-1)="",VLOOKUP($G708,$A:$AAE,COLUMN(),FALSE),OFFSET(INDIRECT(ADDRESS(ROW(), COLUMN())),0,-1))</f>
        <v>用水量*0.85</v>
      </c>
      <c r="BF708" s="2"/>
      <c r="BG708" s="17" t="str" cm="1">
        <f t="array" aca="1" ref="BG708" ca="1">IF(OFFSET(INDIRECT(ADDRESS(ROW(), COLUMN())),0,-1)="",VLOOKUP($G708,$A:$AAE,COLUMN(),FALSE),OFFSET(INDIRECT(ADDRESS(ROW(), COLUMN())),0,-1))</f>
        <v>60瓦/平方米</v>
      </c>
      <c r="BH708" s="2"/>
      <c r="BI708" s="17" cm="1">
        <f t="array" aca="1" ref="BI708" ca="1">IF(OFFSET(INDIRECT(ADDRESS(ROW(), COLUMN())),0,-1)="",VLOOKUP($G708,$A:$AAE,COLUMN(),FALSE),OFFSET(INDIRECT(ADDRESS(ROW(), COLUMN())),0,-1))</f>
        <v>0.8</v>
      </c>
      <c r="BJ708" s="2"/>
      <c r="BK708" s="17" t="str" cm="1">
        <f t="array" aca="1" ref="BK708" ca="1">IF(OFFSET(INDIRECT(ADDRESS(ROW(), COLUMN())),0,-1)="",VLOOKUP($G708,$A:$AAE,COLUMN(),FALSE),OFFSET(INDIRECT(ADDRESS(ROW(), COLUMN())),0,-1))</f>
        <v>地块建筑面积*60*0.8/1000</v>
      </c>
      <c r="BL708" s="2"/>
      <c r="BM708" s="17" t="str" cm="1">
        <f t="array" aca="1" ref="BM708" ca="1">IF(OFFSET(INDIRECT(ADDRESS(ROW(), COLUMN())),0,-1)="",VLOOKUP($G708,$A:$AAE,COLUMN(),FALSE),OFFSET(INDIRECT(ADDRESS(ROW(), COLUMN())),0,-1))</f>
        <v>80门/公顷</v>
      </c>
      <c r="BN708" s="2"/>
      <c r="BO708" s="17" t="str" cm="1">
        <f t="array" aca="1" ref="BO708" ca="1">IF(OFFSET(INDIRECT(ADDRESS(ROW(), COLUMN())),0,-1)="",VLOOKUP($G708,$A:$AAE,COLUMN(),FALSE),OFFSET(INDIRECT(ADDRESS(ROW(), COLUMN())),0,-1))</f>
        <v>用地面积*80</v>
      </c>
      <c r="BP708" s="2"/>
      <c r="BQ708" s="17" t="str" cm="1">
        <f t="array" aca="1" ref="BQ708" ca="1">IF(OFFSET(INDIRECT(ADDRESS(ROW(), COLUMN())),0,-1)="",VLOOKUP($G708,$A:$AAE,COLUMN(),FALSE),OFFSET(INDIRECT(ADDRESS(ROW(), COLUMN())),0,-1))</f>
        <v>20门/公顷</v>
      </c>
      <c r="BR708" s="2"/>
      <c r="BS708" s="17" t="str" cm="1">
        <f t="array" aca="1" ref="BS708" ca="1">IF(OFFSET(INDIRECT(ADDRESS(ROW(), COLUMN())),0,-1)="",VLOOKUP($G708,$A:$AAE,COLUMN(),FALSE),OFFSET(INDIRECT(ADDRESS(ROW(), COLUMN())),0,-1))</f>
        <v>用地面积*20</v>
      </c>
      <c r="BT708" s="2"/>
      <c r="BU708" s="17" t="str" cm="1">
        <f t="array" aca="1" ref="BU708" ca="1">IF(OFFSET(INDIRECT(ADDRESS(ROW(), COLUMN())),0,-1)="",VLOOKUP($G708,$A:$AAE,COLUMN(),FALSE),OFFSET(INDIRECT(ADDRESS(ROW(), COLUMN())),0,-1))</f>
        <v>41.9pcu/万平方米，50：50</v>
      </c>
      <c r="BV708" s="2"/>
      <c r="BW708" s="17" t="str" cm="1">
        <f t="array" aca="1" ref="BW708" ca="1">IF(OFFSET(INDIRECT(ADDRESS(ROW(), COLUMN())),0,-1)="",VLOOKUP($G708,$A:$AAE,COLUMN(),FALSE),OFFSET(INDIRECT(ADDRESS(ROW(), COLUMN())),0,-1))</f>
        <v>地块建筑面积/10000*41.9*0.50</v>
      </c>
      <c r="BX708" s="2"/>
      <c r="BY708" s="17" t="str" cm="1">
        <f t="array" aca="1" ref="BY708" ca="1">IF(OFFSET(INDIRECT(ADDRESS(ROW(), COLUMN())),0,-1)="",VLOOKUP($G708,$A:$AAE,COLUMN(),FALSE),OFFSET(INDIRECT(ADDRESS(ROW(), COLUMN())),0,-1))</f>
        <v>地块建筑面积/10000*41.9*0.50</v>
      </c>
      <c r="BZ708" s="100"/>
      <c r="CA708" s="17" t="str" cm="1">
        <f t="array" aca="1" ref="CA708" ca="1">IF(OFFSET(INDIRECT(ADDRESS(ROW(), COLUMN())),0,-1)="",VLOOKUP($G708,$A:$AAE,COLUMN(),FALSE),OFFSET(INDIRECT(ADDRESS(ROW(), COLUMN())),0,-1))</f>
        <v>-</v>
      </c>
      <c r="CB708" s="17"/>
      <c r="CC708" s="17" cm="1">
        <f t="array" aca="1" ref="CC708" ca="1">IF(OFFSET(INDIRECT(ADDRESS(ROW(), COLUMN())),0,-1)="",VLOOKUP($G708,$A:$AAE,COLUMN(),FALSE),OFFSET(INDIRECT(ADDRESS(ROW(), COLUMN())),0,-1))</f>
        <v>0</v>
      </c>
      <c r="CD708" s="17"/>
      <c r="CE708" s="17" t="str" cm="1">
        <f t="array" aca="1" ref="CE708" ca="1">IF(OFFSET(INDIRECT(ADDRESS(ROW(), COLUMN())),0,-1)="",VLOOKUP($G708,$A:$AAE,COLUMN(),FALSE),OFFSET(INDIRECT(ADDRESS(ROW(), COLUMN())),0,-1))</f>
        <v>地块建筑面积*0.15*0.08</v>
      </c>
      <c r="CF708" s="17"/>
      <c r="CG708" s="17" t="str" cm="1">
        <f t="array" aca="1" ref="CG708" ca="1">IF(OFFSET(INDIRECT(ADDRESS(ROW(), COLUMN())),0,-1)="",VLOOKUP($G708,$A:$AAE,COLUMN(),FALSE),OFFSET(INDIRECT(ADDRESS(ROW(), COLUMN())),0,-1))</f>
        <v>地块建筑面积*0.15*0.08</v>
      </c>
      <c r="CH708" s="17"/>
      <c r="CI708" s="54" t="str" cm="1">
        <f t="array" aca="1" ref="CI708" ca="1">IF(OFFSET(INDIRECT(ADDRESS(ROW(), COLUMN())),0,-1)="",VLOOKUP($G708,$A:$AAE,COLUMN(),FALSE),OFFSET(INDIRECT(ADDRESS(ROW(), COLUMN())),0,-1))</f>
        <v>城镇建设用地</v>
      </c>
      <c r="CJ708" s="75" t="s">
        <v>1962</v>
      </c>
      <c r="CK708" s="78" t="str">
        <f t="shared" si="1464"/>
        <v>唯一标识:1001#工业用地#国空</v>
      </c>
      <c r="CL708" s="78" t="str">
        <f t="shared" si="1465"/>
        <v>性质名称:工业用地</v>
      </c>
      <c r="CM708" s="78" t="str">
        <f t="shared" si="1466"/>
        <v>地块性质过滤:</v>
      </c>
      <c r="CN708" s="78" t="str">
        <f t="shared" si="1467"/>
        <v>地块性质:1001</v>
      </c>
      <c r="CO708" s="78" t="str">
        <f t="shared" si="1468"/>
        <v>地类标准:国空</v>
      </c>
      <c r="CP708" s="78" t="str">
        <f t="shared" si="1469"/>
        <v>地块性质别称:M</v>
      </c>
      <c r="CQ708" s="78" t="str">
        <f t="shared" si="1470"/>
        <v>属性继承:M#工业用地#城规</v>
      </c>
      <c r="CR708" s="78" t="str">
        <f t="shared" si="1471"/>
        <v>父类:H11</v>
      </c>
      <c r="CS708" s="78" t="str">
        <f t="shared" si="1472"/>
        <v>级别继承:10#工矿用地#国空</v>
      </c>
      <c r="CT708" s="78" t="str">
        <f t="shared" si="1473"/>
        <v>级别层次:2</v>
      </c>
      <c r="CU708" s="78" t="str">
        <f t="shared" si="1474"/>
        <v>级别:110</v>
      </c>
      <c r="CV708" s="78" t="str">
        <f t="shared" ca="1" si="1475"/>
        <v>地块颜色:198,156,109</v>
      </c>
      <c r="CW708" s="78" t="str">
        <f t="shared" ca="1" si="1476"/>
        <v>建筑面积公式:面积*容积率</v>
      </c>
      <c r="CX708" s="78" t="str">
        <f t="shared" ca="1" si="1477"/>
        <v>住宅建筑面积公式:地块建筑面积*0</v>
      </c>
      <c r="CY708" s="78" t="str">
        <f t="shared" ca="1" si="1478"/>
        <v>商服建筑面积公式:地块建筑面积*0</v>
      </c>
      <c r="CZ708" s="78" t="str">
        <f t="shared" ca="1" si="1479"/>
        <v>商服中商业建筑面积公式:地块建筑面积*0</v>
      </c>
      <c r="DA708" s="78" t="str">
        <f t="shared" ca="1" si="1480"/>
        <v>商服中办公建筑面积公式:地块建筑面积*0</v>
      </c>
      <c r="DB708" s="78" t="str">
        <f t="shared" ca="1" si="1481"/>
        <v>公服建筑面积公式:地块建筑面积*0</v>
      </c>
      <c r="DC708" s="78" t="str">
        <f t="shared" ca="1" si="1482"/>
        <v>工业建筑面积公式:地块建筑面积*1</v>
      </c>
      <c r="DD708" s="78" t="str">
        <f t="shared" ca="1" si="1483"/>
        <v>市政建筑面积公式:地块建筑面积*0</v>
      </c>
      <c r="DE708" s="78" t="str">
        <f t="shared" ca="1" si="1461"/>
        <v>绿地面积指定指标:面积*0</v>
      </c>
      <c r="DF708" s="78" t="str">
        <f t="shared" ca="1" si="1462"/>
        <v>绿地面积指定公式:面积*0</v>
      </c>
      <c r="DG708" s="78" t="str">
        <f t="shared" ca="1" si="1484"/>
        <v>户数指标:-</v>
      </c>
      <c r="DH708" s="78" t="str">
        <f t="shared" ca="1" si="1485"/>
        <v>户数公式:0</v>
      </c>
      <c r="DI708" s="78" t="str">
        <f t="shared" ca="1" si="1486"/>
        <v>人数指标:-</v>
      </c>
      <c r="DJ708" s="78" t="str">
        <f t="shared" ca="1" si="1487"/>
        <v>人数公式:0</v>
      </c>
      <c r="DK708" s="78" t="str">
        <f t="shared" ca="1" si="1488"/>
        <v>就业指标:50岗位/公顷</v>
      </c>
      <c r="DL708" s="78" t="str">
        <f t="shared" ca="1" si="1489"/>
        <v>就业公式:用地面积*50</v>
      </c>
      <c r="DM708" s="78" t="str">
        <f t="shared" ca="1" si="1490"/>
        <v>机动车指标:0.5个/100平方米</v>
      </c>
      <c r="DN708" s="78" t="str">
        <f t="shared" ca="1" si="1491"/>
        <v>机动车公式:地块建筑面积*0.5/100</v>
      </c>
      <c r="DO708" s="78" t="str">
        <f t="shared" ca="1" si="1492"/>
        <v>用水量指标:120立方米/公顷*日</v>
      </c>
      <c r="DP708" s="78" t="str">
        <f t="shared" ca="1" si="1493"/>
        <v>用水量公式:用地面积*120</v>
      </c>
      <c r="DQ708" s="78" t="str">
        <f t="shared" ca="1" si="1494"/>
        <v>污水折算系数:0.85</v>
      </c>
      <c r="DR708" s="78" t="str">
        <f t="shared" ca="1" si="1495"/>
        <v>污水量公式:用水量*0.85</v>
      </c>
      <c r="DS708" s="78" t="str">
        <f t="shared" ca="1" si="1496"/>
        <v>用电负荷指标:60瓦/平方米</v>
      </c>
      <c r="DT708" s="78" t="str">
        <f t="shared" ca="1" si="1497"/>
        <v>同时率:0.8</v>
      </c>
      <c r="DU708" s="78" t="str">
        <f t="shared" ca="1" si="1498"/>
        <v>用电量公式:地块建筑面积*60*0.8/1000</v>
      </c>
      <c r="DV708" s="78" t="str">
        <f t="shared" ca="1" si="1499"/>
        <v>固话装机指标:80门/公顷</v>
      </c>
      <c r="DW708" s="78" t="str">
        <f t="shared" ca="1" si="1500"/>
        <v>固话量公式:用地面积*80</v>
      </c>
      <c r="DX708" s="78" t="str">
        <f t="shared" ca="1" si="1501"/>
        <v>有线电视指标:20门/公顷</v>
      </c>
      <c r="DY708" s="78" t="str">
        <f t="shared" ca="1" si="1502"/>
        <v>电视量公式:用地面积*20</v>
      </c>
      <c r="DZ708" s="78" t="str">
        <f t="shared" ca="1" si="1503"/>
        <v>高峰机动车生成量指标:41.9pcu/万平方米，50：50</v>
      </c>
      <c r="EA708" s="78" t="str">
        <f t="shared" ca="1" si="1504"/>
        <v>高峰机动车吸引量公式:地块建筑面积/10000*41.9*0.50</v>
      </c>
      <c r="EB708" s="78" t="str">
        <f t="shared" ca="1" si="1505"/>
        <v>高峰机动车发生量公式:地块建筑面积/10000*41.9*0.50</v>
      </c>
      <c r="EC708" s="78" t="str">
        <f t="shared" ca="1" si="1508"/>
        <v>地下空间指标:-</v>
      </c>
      <c r="ED708" s="78" t="str">
        <f t="shared" ca="1" si="1506"/>
        <v>地下空间公式:0</v>
      </c>
      <c r="EE708" s="78" t="str">
        <f t="shared" ca="1" si="1509"/>
        <v>人防指标:地块建筑面积*0.15*0.08</v>
      </c>
      <c r="EF708" s="78" t="str">
        <f t="shared" ca="1" si="1507"/>
        <v>人防公式:地块建筑面积*0.15*0.08</v>
      </c>
      <c r="EG708" s="78" t="str">
        <f t="shared" ca="1" si="1463"/>
        <v>用地构成:城镇建设用地</v>
      </c>
      <c r="EH708" s="78" t="s">
        <v>1962</v>
      </c>
      <c r="EI708" s="79" t="str">
        <f t="shared" ca="1" si="1460"/>
        <v>唯一标识:1001#工业用地#国空;性质名称:工业用地;地块性质过滤:;地块性质:1001;地类标准:国空;地块性质别称:M;属性继承:M#工业用地#城规;父类:H11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08" t="s">
        <v>1962</v>
      </c>
    </row>
    <row r="709" spans="1:140" ht="16.5" x14ac:dyDescent="0.2">
      <c r="A709" s="54" t="str">
        <f t="shared" si="1510"/>
        <v>100101#一类工业用地#国空</v>
      </c>
      <c r="B709" s="54" t="s">
        <v>404</v>
      </c>
      <c r="C709" s="54"/>
      <c r="D709" s="54">
        <v>100101</v>
      </c>
      <c r="E709" s="54" t="s">
        <v>1277</v>
      </c>
      <c r="F709" s="54">
        <v>100101</v>
      </c>
      <c r="G709" s="54" t="s">
        <v>89</v>
      </c>
      <c r="H709" s="54" t="s">
        <v>966</v>
      </c>
      <c r="I709" s="54" t="s">
        <v>1464</v>
      </c>
      <c r="J709" s="54">
        <f t="shared" si="1512"/>
        <v>3</v>
      </c>
      <c r="K709" s="54" t="str">
        <f t="shared" si="1511"/>
        <v>21001</v>
      </c>
      <c r="L709" s="54"/>
      <c r="M709" s="54" t="str" cm="1">
        <f t="array" aca="1" ref="M709" ca="1">IF(OFFSET(INDIRECT(ADDRESS(ROW(), COLUMN())),0,-1)="",VLOOKUP($G709,$A:$AAE,COLUMN(),FALSE),OFFSET(INDIRECT(ADDRESS(ROW(), COLUMN())),0,-1))</f>
        <v>198,156,109</v>
      </c>
      <c r="N709" s="17"/>
      <c r="O709" s="54" t="str" cm="1">
        <f t="array" aca="1" ref="O709" ca="1">IF(OFFSET(INDIRECT(ADDRESS(ROW(), COLUMN())),0,-1)="",VLOOKUP($G709,$A:$AAE,COLUMN(),FALSE),OFFSET(INDIRECT(ADDRESS(ROW(), COLUMN())),0,-1))</f>
        <v>面积*容积率</v>
      </c>
      <c r="P709" s="17"/>
      <c r="Q709" s="17" t="str" cm="1">
        <f t="array" aca="1" ref="Q709" ca="1">IF(OFFSET(INDIRECT(ADDRESS(ROW(), COLUMN())),0,-1)="",VLOOKUP($G709,$A:$AAE,COLUMN(),FALSE),OFFSET(INDIRECT(ADDRESS(ROW(), COLUMN())),0,-1))</f>
        <v>地块建筑面积*0</v>
      </c>
      <c r="R709" s="17"/>
      <c r="S709" s="17" t="str" cm="1">
        <f t="array" aca="1" ref="S709" ca="1">IF(OFFSET(INDIRECT(ADDRESS(ROW(), COLUMN())),0,-1)="",VLOOKUP($G709,$A:$AAE,COLUMN(),FALSE),OFFSET(INDIRECT(ADDRESS(ROW(), COLUMN())),0,-1))</f>
        <v>地块建筑面积*0</v>
      </c>
      <c r="T709" s="17"/>
      <c r="U709" s="17" t="str" cm="1">
        <f t="array" aca="1" ref="U709" ca="1">IF(OFFSET(INDIRECT(ADDRESS(ROW(), COLUMN())),0,-1)="",VLOOKUP($G709,$A:$AAE,COLUMN(),FALSE),OFFSET(INDIRECT(ADDRESS(ROW(), COLUMN())),0,-1))</f>
        <v>地块建筑面积*0</v>
      </c>
      <c r="V709" s="17"/>
      <c r="W709" s="54" t="str" cm="1">
        <f t="array" aca="1" ref="W709" ca="1">IF(OFFSET(INDIRECT(ADDRESS(ROW(), COLUMN())),0,-1)="",VLOOKUP($G709,$A:$AAE,COLUMN(),FALSE),OFFSET(INDIRECT(ADDRESS(ROW(), COLUMN())),0,-1))</f>
        <v>地块建筑面积*0</v>
      </c>
      <c r="X709" s="17"/>
      <c r="Y709" s="17" t="str" cm="1">
        <f t="array" aca="1" ref="Y709" ca="1">IF(OFFSET(INDIRECT(ADDRESS(ROW(), COLUMN())),0,-1)="",VLOOKUP($G709,$A:$AAE,COLUMN(),FALSE),OFFSET(INDIRECT(ADDRESS(ROW(), COLUMN())),0,-1))</f>
        <v>地块建筑面积*0</v>
      </c>
      <c r="Z709" s="17"/>
      <c r="AA709" s="17" t="str" cm="1">
        <f t="array" aca="1" ref="AA709" ca="1">IF(OFFSET(INDIRECT(ADDRESS(ROW(), COLUMN())),0,-1)="",VLOOKUP($G709,$A:$AAE,COLUMN(),FALSE),OFFSET(INDIRECT(ADDRESS(ROW(), COLUMN())),0,-1))</f>
        <v>地块建筑面积*1</v>
      </c>
      <c r="AB709" s="17"/>
      <c r="AC709" s="17" t="str" cm="1">
        <f t="array" aca="1" ref="AC709" ca="1">IF(OFFSET(INDIRECT(ADDRESS(ROW(), COLUMN())),0,-1)="",VLOOKUP($G709,$A:$AAE,COLUMN(),FALSE),OFFSET(INDIRECT(ADDRESS(ROW(), COLUMN())),0,-1))</f>
        <v>地块建筑面积*0</v>
      </c>
      <c r="AD709" s="17"/>
      <c r="AE709" s="17" t="str" cm="1">
        <f t="array" aca="1" ref="AE709" ca="1">IF(OFFSET(INDIRECT(ADDRESS(ROW(), COLUMN())),0,-1)="",VLOOKUP($G709,$A:$AAE,COLUMN(),FALSE),OFFSET(INDIRECT(ADDRESS(ROW(), COLUMN())),0,-1))</f>
        <v>面积*0</v>
      </c>
      <c r="AF709" s="17"/>
      <c r="AG709" s="17" t="str" cm="1">
        <f t="array" aca="1" ref="AG709" ca="1">IF(OFFSET(INDIRECT(ADDRESS(ROW(), COLUMN())),0,-1)="",VLOOKUP($G709,$A:$AAE,COLUMN(),FALSE),OFFSET(INDIRECT(ADDRESS(ROW(), COLUMN())),0,-1))</f>
        <v>面积*0</v>
      </c>
      <c r="AH709" s="17"/>
      <c r="AI709" s="17" t="str" cm="1">
        <f t="array" aca="1" ref="AI709" ca="1">IF(OFFSET(INDIRECT(ADDRESS(ROW(), COLUMN())),0,-1)="",VLOOKUP($G709,$A:$AAE,COLUMN(),FALSE),OFFSET(INDIRECT(ADDRESS(ROW(), COLUMN())),0,-1))</f>
        <v>-</v>
      </c>
      <c r="AJ709" s="17"/>
      <c r="AK709" s="17" cm="1">
        <f t="array" aca="1" ref="AK709" ca="1">IF(OFFSET(INDIRECT(ADDRESS(ROW(), COLUMN())),0,-1)="",VLOOKUP($G709,$A:$AAE,COLUMN(),FALSE),OFFSET(INDIRECT(ADDRESS(ROW(), COLUMN())),0,-1))</f>
        <v>0</v>
      </c>
      <c r="AL709" s="17"/>
      <c r="AM709" s="17" t="str" cm="1">
        <f t="array" aca="1" ref="AM709" ca="1">IF(OFFSET(INDIRECT(ADDRESS(ROW(), COLUMN())),0,-1)="",VLOOKUP($G709,$A:$AAE,COLUMN(),FALSE),OFFSET(INDIRECT(ADDRESS(ROW(), COLUMN())),0,-1))</f>
        <v>-</v>
      </c>
      <c r="AN709" s="17"/>
      <c r="AO709" s="17" cm="1">
        <f t="array" aca="1" ref="AO709" ca="1">IF(OFFSET(INDIRECT(ADDRESS(ROW(), COLUMN())),0,-1)="",VLOOKUP($G709,$A:$AAE,COLUMN(),FALSE),OFFSET(INDIRECT(ADDRESS(ROW(), COLUMN())),0,-1))</f>
        <v>0</v>
      </c>
      <c r="AP709" s="17"/>
      <c r="AQ709" s="17" t="str" cm="1">
        <f t="array" aca="1" ref="AQ709" ca="1">IF(OFFSET(INDIRECT(ADDRESS(ROW(), COLUMN())),0,-1)="",VLOOKUP($G709,$A:$AAE,COLUMN(),FALSE),OFFSET(INDIRECT(ADDRESS(ROW(), COLUMN())),0,-1))</f>
        <v>50岗位/公顷</v>
      </c>
      <c r="AR709" s="17"/>
      <c r="AS709" s="17" t="str" cm="1">
        <f t="array" aca="1" ref="AS709" ca="1">IF(OFFSET(INDIRECT(ADDRESS(ROW(), COLUMN())),0,-1)="",VLOOKUP($G709,$A:$AAE,COLUMN(),FALSE),OFFSET(INDIRECT(ADDRESS(ROW(), COLUMN())),0,-1))</f>
        <v>用地面积*50</v>
      </c>
      <c r="AT709" s="17"/>
      <c r="AU709" s="17" t="str" cm="1">
        <f t="array" aca="1" ref="AU709" ca="1">IF(OFFSET(INDIRECT(ADDRESS(ROW(), COLUMN())),0,-1)="",VLOOKUP($G709,$A:$AAE,COLUMN(),FALSE),OFFSET(INDIRECT(ADDRESS(ROW(), COLUMN())),0,-1))</f>
        <v>0.5个/100平方米</v>
      </c>
      <c r="AV709" s="17"/>
      <c r="AW709" s="17" t="str" cm="1">
        <f t="array" aca="1" ref="AW709" ca="1">IF(OFFSET(INDIRECT(ADDRESS(ROW(), COLUMN())),0,-1)="",VLOOKUP($G709,$A:$AAE,COLUMN(),FALSE),OFFSET(INDIRECT(ADDRESS(ROW(), COLUMN())),0,-1))</f>
        <v>地块建筑面积*0.5/100</v>
      </c>
      <c r="AX709" s="2"/>
      <c r="AY709" s="17" t="str" cm="1">
        <f t="array" aca="1" ref="AY709" ca="1">IF(OFFSET(INDIRECT(ADDRESS(ROW(), COLUMN())),0,-1)="",VLOOKUP($G709,$A:$AAE,COLUMN(),FALSE),OFFSET(INDIRECT(ADDRESS(ROW(), COLUMN())),0,-1))</f>
        <v>120立方米/公顷*日</v>
      </c>
      <c r="AZ709" s="2"/>
      <c r="BA709" s="17" t="str" cm="1">
        <f t="array" aca="1" ref="BA709" ca="1">IF(OFFSET(INDIRECT(ADDRESS(ROW(), COLUMN())),0,-1)="",VLOOKUP($G709,$A:$AAE,COLUMN(),FALSE),OFFSET(INDIRECT(ADDRESS(ROW(), COLUMN())),0,-1))</f>
        <v>用地面积*120</v>
      </c>
      <c r="BB709" s="2"/>
      <c r="BC709" s="17" cm="1">
        <f t="array" aca="1" ref="BC709" ca="1">IF(OFFSET(INDIRECT(ADDRESS(ROW(), COLUMN())),0,-1)="",VLOOKUP($G709,$A:$AAE,COLUMN(),FALSE),OFFSET(INDIRECT(ADDRESS(ROW(), COLUMN())),0,-1))</f>
        <v>0.85</v>
      </c>
      <c r="BD709" s="2"/>
      <c r="BE709" s="17" t="str" cm="1">
        <f t="array" aca="1" ref="BE709" ca="1">IF(OFFSET(INDIRECT(ADDRESS(ROW(), COLUMN())),0,-1)="",VLOOKUP($G709,$A:$AAE,COLUMN(),FALSE),OFFSET(INDIRECT(ADDRESS(ROW(), COLUMN())),0,-1))</f>
        <v>用水量*0.85</v>
      </c>
      <c r="BF709" s="2"/>
      <c r="BG709" s="17" t="str" cm="1">
        <f t="array" aca="1" ref="BG709" ca="1">IF(OFFSET(INDIRECT(ADDRESS(ROW(), COLUMN())),0,-1)="",VLOOKUP($G709,$A:$AAE,COLUMN(),FALSE),OFFSET(INDIRECT(ADDRESS(ROW(), COLUMN())),0,-1))</f>
        <v>60瓦/平方米</v>
      </c>
      <c r="BH709" s="2"/>
      <c r="BI709" s="17" cm="1">
        <f t="array" aca="1" ref="BI709" ca="1">IF(OFFSET(INDIRECT(ADDRESS(ROW(), COLUMN())),0,-1)="",VLOOKUP($G709,$A:$AAE,COLUMN(),FALSE),OFFSET(INDIRECT(ADDRESS(ROW(), COLUMN())),0,-1))</f>
        <v>0.8</v>
      </c>
      <c r="BJ709" s="2"/>
      <c r="BK709" s="17" t="str" cm="1">
        <f t="array" aca="1" ref="BK709" ca="1">IF(OFFSET(INDIRECT(ADDRESS(ROW(), COLUMN())),0,-1)="",VLOOKUP($G709,$A:$AAE,COLUMN(),FALSE),OFFSET(INDIRECT(ADDRESS(ROW(), COLUMN())),0,-1))</f>
        <v>地块建筑面积*60*0.8/1000</v>
      </c>
      <c r="BL709" s="2"/>
      <c r="BM709" s="17" t="str" cm="1">
        <f t="array" aca="1" ref="BM709" ca="1">IF(OFFSET(INDIRECT(ADDRESS(ROW(), COLUMN())),0,-1)="",VLOOKUP($G709,$A:$AAE,COLUMN(),FALSE),OFFSET(INDIRECT(ADDRESS(ROW(), COLUMN())),0,-1))</f>
        <v>80门/公顷</v>
      </c>
      <c r="BN709" s="2"/>
      <c r="BO709" s="17" t="str" cm="1">
        <f t="array" aca="1" ref="BO709" ca="1">IF(OFFSET(INDIRECT(ADDRESS(ROW(), COLUMN())),0,-1)="",VLOOKUP($G709,$A:$AAE,COLUMN(),FALSE),OFFSET(INDIRECT(ADDRESS(ROW(), COLUMN())),0,-1))</f>
        <v>用地面积*80</v>
      </c>
      <c r="BP709" s="2"/>
      <c r="BQ709" s="17" t="str" cm="1">
        <f t="array" aca="1" ref="BQ709" ca="1">IF(OFFSET(INDIRECT(ADDRESS(ROW(), COLUMN())),0,-1)="",VLOOKUP($G709,$A:$AAE,COLUMN(),FALSE),OFFSET(INDIRECT(ADDRESS(ROW(), COLUMN())),0,-1))</f>
        <v>20门/公顷</v>
      </c>
      <c r="BR709" s="2"/>
      <c r="BS709" s="17" t="str" cm="1">
        <f t="array" aca="1" ref="BS709" ca="1">IF(OFFSET(INDIRECT(ADDRESS(ROW(), COLUMN())),0,-1)="",VLOOKUP($G709,$A:$AAE,COLUMN(),FALSE),OFFSET(INDIRECT(ADDRESS(ROW(), COLUMN())),0,-1))</f>
        <v>用地面积*20</v>
      </c>
      <c r="BT709" s="2"/>
      <c r="BU709" s="17" t="str" cm="1">
        <f t="array" aca="1" ref="BU709" ca="1">IF(OFFSET(INDIRECT(ADDRESS(ROW(), COLUMN())),0,-1)="",VLOOKUP($G709,$A:$AAE,COLUMN(),FALSE),OFFSET(INDIRECT(ADDRESS(ROW(), COLUMN())),0,-1))</f>
        <v>41.9pcu/万平方米，50：50</v>
      </c>
      <c r="BV709" s="2"/>
      <c r="BW709" s="17" t="str" cm="1">
        <f t="array" aca="1" ref="BW709" ca="1">IF(OFFSET(INDIRECT(ADDRESS(ROW(), COLUMN())),0,-1)="",VLOOKUP($G709,$A:$AAE,COLUMN(),FALSE),OFFSET(INDIRECT(ADDRESS(ROW(), COLUMN())),0,-1))</f>
        <v>地块建筑面积/10000*41.9*0.50</v>
      </c>
      <c r="BX709" s="2"/>
      <c r="BY709" s="17" t="str" cm="1">
        <f t="array" aca="1" ref="BY709" ca="1">IF(OFFSET(INDIRECT(ADDRESS(ROW(), COLUMN())),0,-1)="",VLOOKUP($G709,$A:$AAE,COLUMN(),FALSE),OFFSET(INDIRECT(ADDRESS(ROW(), COLUMN())),0,-1))</f>
        <v>地块建筑面积/10000*41.9*0.50</v>
      </c>
      <c r="BZ709" s="100"/>
      <c r="CA709" s="17" t="str" cm="1">
        <f t="array" aca="1" ref="CA709" ca="1">IF(OFFSET(INDIRECT(ADDRESS(ROW(), COLUMN())),0,-1)="",VLOOKUP($G709,$A:$AAE,COLUMN(),FALSE),OFFSET(INDIRECT(ADDRESS(ROW(), COLUMN())),0,-1))</f>
        <v>-</v>
      </c>
      <c r="CB709" s="17"/>
      <c r="CC709" s="17" cm="1">
        <f t="array" aca="1" ref="CC709" ca="1">IF(OFFSET(INDIRECT(ADDRESS(ROW(), COLUMN())),0,-1)="",VLOOKUP($G709,$A:$AAE,COLUMN(),FALSE),OFFSET(INDIRECT(ADDRESS(ROW(), COLUMN())),0,-1))</f>
        <v>0</v>
      </c>
      <c r="CD709" s="17"/>
      <c r="CE709" s="17" t="str" cm="1">
        <f t="array" aca="1" ref="CE709" ca="1">IF(OFFSET(INDIRECT(ADDRESS(ROW(), COLUMN())),0,-1)="",VLOOKUP($G709,$A:$AAE,COLUMN(),FALSE),OFFSET(INDIRECT(ADDRESS(ROW(), COLUMN())),0,-1))</f>
        <v>地块建筑面积*0.15*0.08</v>
      </c>
      <c r="CF709" s="17"/>
      <c r="CG709" s="17" t="str" cm="1">
        <f t="array" aca="1" ref="CG709" ca="1">IF(OFFSET(INDIRECT(ADDRESS(ROW(), COLUMN())),0,-1)="",VLOOKUP($G709,$A:$AAE,COLUMN(),FALSE),OFFSET(INDIRECT(ADDRESS(ROW(), COLUMN())),0,-1))</f>
        <v>地块建筑面积*0.15*0.08</v>
      </c>
      <c r="CH709" s="17"/>
      <c r="CI709" s="54" t="str" cm="1">
        <f t="array" aca="1" ref="CI709" ca="1">IF(OFFSET(INDIRECT(ADDRESS(ROW(), COLUMN())),0,-1)="",VLOOKUP($G709,$A:$AAE,COLUMN(),FALSE),OFFSET(INDIRECT(ADDRESS(ROW(), COLUMN())),0,-1))</f>
        <v>城镇建设用地</v>
      </c>
      <c r="CJ709" s="75" t="s">
        <v>1962</v>
      </c>
      <c r="CK709" s="78" t="str">
        <f t="shared" si="1464"/>
        <v>唯一标识:100101#一类工业用地#国空</v>
      </c>
      <c r="CL709" s="78" t="str">
        <f t="shared" si="1465"/>
        <v>性质名称:一类工业用地</v>
      </c>
      <c r="CM709" s="78" t="str">
        <f t="shared" si="1466"/>
        <v>地块性质过滤:</v>
      </c>
      <c r="CN709" s="78" t="str">
        <f t="shared" si="1467"/>
        <v>地块性质:100101</v>
      </c>
      <c r="CO709" s="78" t="str">
        <f t="shared" si="1468"/>
        <v>地类标准:国空</v>
      </c>
      <c r="CP709" s="78" t="str">
        <f t="shared" si="1469"/>
        <v>地块性质别称:100101</v>
      </c>
      <c r="CQ709" s="78" t="str">
        <f t="shared" si="1470"/>
        <v>属性继承:M1#一类工业用地#城规</v>
      </c>
      <c r="CR709" s="78" t="str">
        <f t="shared" si="1471"/>
        <v>父类:M</v>
      </c>
      <c r="CS709" s="78" t="str">
        <f t="shared" si="1472"/>
        <v>级别继承:1001#工业用地#国空</v>
      </c>
      <c r="CT709" s="78" t="str">
        <f t="shared" si="1473"/>
        <v>级别层次:3</v>
      </c>
      <c r="CU709" s="78" t="str">
        <f t="shared" si="1474"/>
        <v>级别:21001</v>
      </c>
      <c r="CV709" s="78" t="str">
        <f t="shared" ca="1" si="1475"/>
        <v>地块颜色:198,156,109</v>
      </c>
      <c r="CW709" s="78" t="str">
        <f t="shared" ca="1" si="1476"/>
        <v>建筑面积公式:面积*容积率</v>
      </c>
      <c r="CX709" s="78" t="str">
        <f t="shared" ca="1" si="1477"/>
        <v>住宅建筑面积公式:地块建筑面积*0</v>
      </c>
      <c r="CY709" s="78" t="str">
        <f t="shared" ca="1" si="1478"/>
        <v>商服建筑面积公式:地块建筑面积*0</v>
      </c>
      <c r="CZ709" s="78" t="str">
        <f t="shared" ca="1" si="1479"/>
        <v>商服中商业建筑面积公式:地块建筑面积*0</v>
      </c>
      <c r="DA709" s="78" t="str">
        <f t="shared" ca="1" si="1480"/>
        <v>商服中办公建筑面积公式:地块建筑面积*0</v>
      </c>
      <c r="DB709" s="78" t="str">
        <f t="shared" ca="1" si="1481"/>
        <v>公服建筑面积公式:地块建筑面积*0</v>
      </c>
      <c r="DC709" s="78" t="str">
        <f t="shared" ca="1" si="1482"/>
        <v>工业建筑面积公式:地块建筑面积*1</v>
      </c>
      <c r="DD709" s="78" t="str">
        <f t="shared" ca="1" si="1483"/>
        <v>市政建筑面积公式:地块建筑面积*0</v>
      </c>
      <c r="DE709" s="78" t="str">
        <f t="shared" ca="1" si="1461"/>
        <v>绿地面积指定指标:面积*0</v>
      </c>
      <c r="DF709" s="78" t="str">
        <f t="shared" ca="1" si="1462"/>
        <v>绿地面积指定公式:面积*0</v>
      </c>
      <c r="DG709" s="78" t="str">
        <f t="shared" ca="1" si="1484"/>
        <v>户数指标:-</v>
      </c>
      <c r="DH709" s="78" t="str">
        <f t="shared" ca="1" si="1485"/>
        <v>户数公式:0</v>
      </c>
      <c r="DI709" s="78" t="str">
        <f t="shared" ca="1" si="1486"/>
        <v>人数指标:-</v>
      </c>
      <c r="DJ709" s="78" t="str">
        <f t="shared" ca="1" si="1487"/>
        <v>人数公式:0</v>
      </c>
      <c r="DK709" s="78" t="str">
        <f t="shared" ca="1" si="1488"/>
        <v>就业指标:50岗位/公顷</v>
      </c>
      <c r="DL709" s="78" t="str">
        <f t="shared" ca="1" si="1489"/>
        <v>就业公式:用地面积*50</v>
      </c>
      <c r="DM709" s="78" t="str">
        <f t="shared" ca="1" si="1490"/>
        <v>机动车指标:0.5个/100平方米</v>
      </c>
      <c r="DN709" s="78" t="str">
        <f t="shared" ca="1" si="1491"/>
        <v>机动车公式:地块建筑面积*0.5/100</v>
      </c>
      <c r="DO709" s="78" t="str">
        <f t="shared" ca="1" si="1492"/>
        <v>用水量指标:120立方米/公顷*日</v>
      </c>
      <c r="DP709" s="78" t="str">
        <f t="shared" ca="1" si="1493"/>
        <v>用水量公式:用地面积*120</v>
      </c>
      <c r="DQ709" s="78" t="str">
        <f t="shared" ca="1" si="1494"/>
        <v>污水折算系数:0.85</v>
      </c>
      <c r="DR709" s="78" t="str">
        <f t="shared" ca="1" si="1495"/>
        <v>污水量公式:用水量*0.85</v>
      </c>
      <c r="DS709" s="78" t="str">
        <f t="shared" ca="1" si="1496"/>
        <v>用电负荷指标:60瓦/平方米</v>
      </c>
      <c r="DT709" s="78" t="str">
        <f t="shared" ca="1" si="1497"/>
        <v>同时率:0.8</v>
      </c>
      <c r="DU709" s="78" t="str">
        <f t="shared" ca="1" si="1498"/>
        <v>用电量公式:地块建筑面积*60*0.8/1000</v>
      </c>
      <c r="DV709" s="78" t="str">
        <f t="shared" ca="1" si="1499"/>
        <v>固话装机指标:80门/公顷</v>
      </c>
      <c r="DW709" s="78" t="str">
        <f t="shared" ca="1" si="1500"/>
        <v>固话量公式:用地面积*80</v>
      </c>
      <c r="DX709" s="78" t="str">
        <f t="shared" ca="1" si="1501"/>
        <v>有线电视指标:20门/公顷</v>
      </c>
      <c r="DY709" s="78" t="str">
        <f t="shared" ca="1" si="1502"/>
        <v>电视量公式:用地面积*20</v>
      </c>
      <c r="DZ709" s="78" t="str">
        <f t="shared" ca="1" si="1503"/>
        <v>高峰机动车生成量指标:41.9pcu/万平方米，50：50</v>
      </c>
      <c r="EA709" s="78" t="str">
        <f t="shared" ca="1" si="1504"/>
        <v>高峰机动车吸引量公式:地块建筑面积/10000*41.9*0.50</v>
      </c>
      <c r="EB709" s="78" t="str">
        <f t="shared" ca="1" si="1505"/>
        <v>高峰机动车发生量公式:地块建筑面积/10000*41.9*0.50</v>
      </c>
      <c r="EC709" s="78" t="str">
        <f t="shared" ca="1" si="1508"/>
        <v>地下空间指标:-</v>
      </c>
      <c r="ED709" s="78" t="str">
        <f t="shared" ca="1" si="1506"/>
        <v>地下空间公式:0</v>
      </c>
      <c r="EE709" s="78" t="str">
        <f t="shared" ca="1" si="1509"/>
        <v>人防指标:地块建筑面积*0.15*0.08</v>
      </c>
      <c r="EF709" s="78" t="str">
        <f t="shared" ca="1" si="1507"/>
        <v>人防公式:地块建筑面积*0.15*0.08</v>
      </c>
      <c r="EG709" s="78" t="str">
        <f t="shared" ca="1" si="1463"/>
        <v>用地构成:城镇建设用地</v>
      </c>
      <c r="EH709" s="78" t="s">
        <v>1962</v>
      </c>
      <c r="EI709" s="79" t="str">
        <f t="shared" ca="1" si="1460"/>
        <v>唯一标识:100101#一类工业用地#国空;性质名称:一类工业用地;地块性质过滤:;地块性质:100101;地类标准:国空;地块性质别称:100101;属性继承:M1#一类工业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09" t="s">
        <v>1962</v>
      </c>
    </row>
    <row r="710" spans="1:140" ht="16.5" x14ac:dyDescent="0.2">
      <c r="A710" s="54" t="str">
        <f t="shared" ref="A710" si="1562">IF(OR(C710="",C710="地块性质过滤:"),D710&amp;"#"&amp;B710&amp;"#"&amp;E710,D710&amp;"#"&amp;B710&amp;"&amp;"&amp;C710&amp;"#"&amp;E710)</f>
        <v>100101v#一类生产用地#国空</v>
      </c>
      <c r="B710" s="54" t="s">
        <v>2311</v>
      </c>
      <c r="C710" s="54"/>
      <c r="D710" s="54" t="s">
        <v>2195</v>
      </c>
      <c r="E710" s="54" t="s">
        <v>1277</v>
      </c>
      <c r="F710" s="54">
        <v>100101</v>
      </c>
      <c r="G710" s="54" t="s">
        <v>89</v>
      </c>
      <c r="H710" s="54" t="s">
        <v>966</v>
      </c>
      <c r="I710" s="54" t="s">
        <v>1465</v>
      </c>
      <c r="J710" s="54">
        <f t="shared" ref="J710" si="1563">IF(ISNUMBER(FIND("/",D710)),2,IF(RIGHT(D710,1)="v",LEN(D710)/2+0.5,LEN(D710)/2))</f>
        <v>4</v>
      </c>
      <c r="K710" s="54" t="str">
        <f t="shared" ref="K710" si="1564">IF((J710-1)=0,"0",(J710-1)&amp;LEFT(I710,FIND("#",I710)-1))</f>
        <v>3100101</v>
      </c>
      <c r="L710" s="54"/>
      <c r="M710" s="54" t="str" cm="1">
        <f t="array" aca="1" ref="M710" ca="1">IF(OFFSET(INDIRECT(ADDRESS(ROW(), COLUMN())),0,-1)="",VLOOKUP($G710,$A:$AAE,COLUMN(),FALSE),OFFSET(INDIRECT(ADDRESS(ROW(), COLUMN())),0,-1))</f>
        <v>198,156,109</v>
      </c>
      <c r="N710" s="17"/>
      <c r="O710" s="54" t="str" cm="1">
        <f t="array" aca="1" ref="O710" ca="1">IF(OFFSET(INDIRECT(ADDRESS(ROW(), COLUMN())),0,-1)="",VLOOKUP($G710,$A:$AAE,COLUMN(),FALSE),OFFSET(INDIRECT(ADDRESS(ROW(), COLUMN())),0,-1))</f>
        <v>面积*容积率</v>
      </c>
      <c r="P710" s="17"/>
      <c r="Q710" s="17" t="str" cm="1">
        <f t="array" aca="1" ref="Q710" ca="1">IF(OFFSET(INDIRECT(ADDRESS(ROW(), COLUMN())),0,-1)="",VLOOKUP($G710,$A:$AAE,COLUMN(),FALSE),OFFSET(INDIRECT(ADDRESS(ROW(), COLUMN())),0,-1))</f>
        <v>地块建筑面积*0</v>
      </c>
      <c r="R710" s="17"/>
      <c r="S710" s="17" t="str" cm="1">
        <f t="array" aca="1" ref="S710" ca="1">IF(OFFSET(INDIRECT(ADDRESS(ROW(), COLUMN())),0,-1)="",VLOOKUP($G710,$A:$AAE,COLUMN(),FALSE),OFFSET(INDIRECT(ADDRESS(ROW(), COLUMN())),0,-1))</f>
        <v>地块建筑面积*0</v>
      </c>
      <c r="T710" s="17"/>
      <c r="U710" s="17" t="str" cm="1">
        <f t="array" aca="1" ref="U710" ca="1">IF(OFFSET(INDIRECT(ADDRESS(ROW(), COLUMN())),0,-1)="",VLOOKUP($G710,$A:$AAE,COLUMN(),FALSE),OFFSET(INDIRECT(ADDRESS(ROW(), COLUMN())),0,-1))</f>
        <v>地块建筑面积*0</v>
      </c>
      <c r="V710" s="17"/>
      <c r="W710" s="54" t="str" cm="1">
        <f t="array" aca="1" ref="W710" ca="1">IF(OFFSET(INDIRECT(ADDRESS(ROW(), COLUMN())),0,-1)="",VLOOKUP($G710,$A:$AAE,COLUMN(),FALSE),OFFSET(INDIRECT(ADDRESS(ROW(), COLUMN())),0,-1))</f>
        <v>地块建筑面积*0</v>
      </c>
      <c r="X710" s="17"/>
      <c r="Y710" s="17" t="str" cm="1">
        <f t="array" aca="1" ref="Y710" ca="1">IF(OFFSET(INDIRECT(ADDRESS(ROW(), COLUMN())),0,-1)="",VLOOKUP($G710,$A:$AAE,COLUMN(),FALSE),OFFSET(INDIRECT(ADDRESS(ROW(), COLUMN())),0,-1))</f>
        <v>地块建筑面积*0</v>
      </c>
      <c r="Z710" s="17"/>
      <c r="AA710" s="17" t="str" cm="1">
        <f t="array" aca="1" ref="AA710" ca="1">IF(OFFSET(INDIRECT(ADDRESS(ROW(), COLUMN())),0,-1)="",VLOOKUP($G710,$A:$AAE,COLUMN(),FALSE),OFFSET(INDIRECT(ADDRESS(ROW(), COLUMN())),0,-1))</f>
        <v>地块建筑面积*1</v>
      </c>
      <c r="AB710" s="17"/>
      <c r="AC710" s="17" t="str" cm="1">
        <f t="array" aca="1" ref="AC710" ca="1">IF(OFFSET(INDIRECT(ADDRESS(ROW(), COLUMN())),0,-1)="",VLOOKUP($G710,$A:$AAE,COLUMN(),FALSE),OFFSET(INDIRECT(ADDRESS(ROW(), COLUMN())),0,-1))</f>
        <v>地块建筑面积*0</v>
      </c>
      <c r="AD710" s="17"/>
      <c r="AE710" s="17" t="str" cm="1">
        <f t="array" aca="1" ref="AE710" ca="1">IF(OFFSET(INDIRECT(ADDRESS(ROW(), COLUMN())),0,-1)="",VLOOKUP($G710,$A:$AAE,COLUMN(),FALSE),OFFSET(INDIRECT(ADDRESS(ROW(), COLUMN())),0,-1))</f>
        <v>面积*0</v>
      </c>
      <c r="AF710" s="17"/>
      <c r="AG710" s="17" t="str" cm="1">
        <f t="array" aca="1" ref="AG710" ca="1">IF(OFFSET(INDIRECT(ADDRESS(ROW(), COLUMN())),0,-1)="",VLOOKUP($G710,$A:$AAE,COLUMN(),FALSE),OFFSET(INDIRECT(ADDRESS(ROW(), COLUMN())),0,-1))</f>
        <v>面积*0</v>
      </c>
      <c r="AH710" s="17"/>
      <c r="AI710" s="17" t="str" cm="1">
        <f t="array" aca="1" ref="AI710" ca="1">IF(OFFSET(INDIRECT(ADDRESS(ROW(), COLUMN())),0,-1)="",VLOOKUP($G710,$A:$AAE,COLUMN(),FALSE),OFFSET(INDIRECT(ADDRESS(ROW(), COLUMN())),0,-1))</f>
        <v>-</v>
      </c>
      <c r="AJ710" s="17"/>
      <c r="AK710" s="17" cm="1">
        <f t="array" aca="1" ref="AK710" ca="1">IF(OFFSET(INDIRECT(ADDRESS(ROW(), COLUMN())),0,-1)="",VLOOKUP($G710,$A:$AAE,COLUMN(),FALSE),OFFSET(INDIRECT(ADDRESS(ROW(), COLUMN())),0,-1))</f>
        <v>0</v>
      </c>
      <c r="AL710" s="17"/>
      <c r="AM710" s="17" t="str" cm="1">
        <f t="array" aca="1" ref="AM710" ca="1">IF(OFFSET(INDIRECT(ADDRESS(ROW(), COLUMN())),0,-1)="",VLOOKUP($G710,$A:$AAE,COLUMN(),FALSE),OFFSET(INDIRECT(ADDRESS(ROW(), COLUMN())),0,-1))</f>
        <v>-</v>
      </c>
      <c r="AN710" s="17"/>
      <c r="AO710" s="17" cm="1">
        <f t="array" aca="1" ref="AO710" ca="1">IF(OFFSET(INDIRECT(ADDRESS(ROW(), COLUMN())),0,-1)="",VLOOKUP($G710,$A:$AAE,COLUMN(),FALSE),OFFSET(INDIRECT(ADDRESS(ROW(), COLUMN())),0,-1))</f>
        <v>0</v>
      </c>
      <c r="AP710" s="17"/>
      <c r="AQ710" s="17" t="str" cm="1">
        <f t="array" aca="1" ref="AQ710" ca="1">IF(OFFSET(INDIRECT(ADDRESS(ROW(), COLUMN())),0,-1)="",VLOOKUP($G710,$A:$AAE,COLUMN(),FALSE),OFFSET(INDIRECT(ADDRESS(ROW(), COLUMN())),0,-1))</f>
        <v>50岗位/公顷</v>
      </c>
      <c r="AR710" s="17"/>
      <c r="AS710" s="17" t="str" cm="1">
        <f t="array" aca="1" ref="AS710" ca="1">IF(OFFSET(INDIRECT(ADDRESS(ROW(), COLUMN())),0,-1)="",VLOOKUP($G710,$A:$AAE,COLUMN(),FALSE),OFFSET(INDIRECT(ADDRESS(ROW(), COLUMN())),0,-1))</f>
        <v>用地面积*50</v>
      </c>
      <c r="AT710" s="17"/>
      <c r="AU710" s="17" t="str" cm="1">
        <f t="array" aca="1" ref="AU710" ca="1">IF(OFFSET(INDIRECT(ADDRESS(ROW(), COLUMN())),0,-1)="",VLOOKUP($G710,$A:$AAE,COLUMN(),FALSE),OFFSET(INDIRECT(ADDRESS(ROW(), COLUMN())),0,-1))</f>
        <v>0.5个/100平方米</v>
      </c>
      <c r="AV710" s="17"/>
      <c r="AW710" s="17" t="str" cm="1">
        <f t="array" aca="1" ref="AW710" ca="1">IF(OFFSET(INDIRECT(ADDRESS(ROW(), COLUMN())),0,-1)="",VLOOKUP($G710,$A:$AAE,COLUMN(),FALSE),OFFSET(INDIRECT(ADDRESS(ROW(), COLUMN())),0,-1))</f>
        <v>地块建筑面积*0.5/100</v>
      </c>
      <c r="AX710" s="2"/>
      <c r="AY710" s="17" t="str" cm="1">
        <f t="array" aca="1" ref="AY710" ca="1">IF(OFFSET(INDIRECT(ADDRESS(ROW(), COLUMN())),0,-1)="",VLOOKUP($G710,$A:$AAE,COLUMN(),FALSE),OFFSET(INDIRECT(ADDRESS(ROW(), COLUMN())),0,-1))</f>
        <v>120立方米/公顷*日</v>
      </c>
      <c r="AZ710" s="2"/>
      <c r="BA710" s="17" t="str" cm="1">
        <f t="array" aca="1" ref="BA710" ca="1">IF(OFFSET(INDIRECT(ADDRESS(ROW(), COLUMN())),0,-1)="",VLOOKUP($G710,$A:$AAE,COLUMN(),FALSE),OFFSET(INDIRECT(ADDRESS(ROW(), COLUMN())),0,-1))</f>
        <v>用地面积*120</v>
      </c>
      <c r="BB710" s="2"/>
      <c r="BC710" s="17" cm="1">
        <f t="array" aca="1" ref="BC710" ca="1">IF(OFFSET(INDIRECT(ADDRESS(ROW(), COLUMN())),0,-1)="",VLOOKUP($G710,$A:$AAE,COLUMN(),FALSE),OFFSET(INDIRECT(ADDRESS(ROW(), COLUMN())),0,-1))</f>
        <v>0.85</v>
      </c>
      <c r="BD710" s="2"/>
      <c r="BE710" s="17" t="str" cm="1">
        <f t="array" aca="1" ref="BE710" ca="1">IF(OFFSET(INDIRECT(ADDRESS(ROW(), COLUMN())),0,-1)="",VLOOKUP($G710,$A:$AAE,COLUMN(),FALSE),OFFSET(INDIRECT(ADDRESS(ROW(), COLUMN())),0,-1))</f>
        <v>用水量*0.85</v>
      </c>
      <c r="BF710" s="2"/>
      <c r="BG710" s="17" t="str" cm="1">
        <f t="array" aca="1" ref="BG710" ca="1">IF(OFFSET(INDIRECT(ADDRESS(ROW(), COLUMN())),0,-1)="",VLOOKUP($G710,$A:$AAE,COLUMN(),FALSE),OFFSET(INDIRECT(ADDRESS(ROW(), COLUMN())),0,-1))</f>
        <v>60瓦/平方米</v>
      </c>
      <c r="BH710" s="2"/>
      <c r="BI710" s="17" cm="1">
        <f t="array" aca="1" ref="BI710" ca="1">IF(OFFSET(INDIRECT(ADDRESS(ROW(), COLUMN())),0,-1)="",VLOOKUP($G710,$A:$AAE,COLUMN(),FALSE),OFFSET(INDIRECT(ADDRESS(ROW(), COLUMN())),0,-1))</f>
        <v>0.8</v>
      </c>
      <c r="BJ710" s="2"/>
      <c r="BK710" s="17" t="str" cm="1">
        <f t="array" aca="1" ref="BK710" ca="1">IF(OFFSET(INDIRECT(ADDRESS(ROW(), COLUMN())),0,-1)="",VLOOKUP($G710,$A:$AAE,COLUMN(),FALSE),OFFSET(INDIRECT(ADDRESS(ROW(), COLUMN())),0,-1))</f>
        <v>地块建筑面积*60*0.8/1000</v>
      </c>
      <c r="BL710" s="2"/>
      <c r="BM710" s="17" t="str" cm="1">
        <f t="array" aca="1" ref="BM710" ca="1">IF(OFFSET(INDIRECT(ADDRESS(ROW(), COLUMN())),0,-1)="",VLOOKUP($G710,$A:$AAE,COLUMN(),FALSE),OFFSET(INDIRECT(ADDRESS(ROW(), COLUMN())),0,-1))</f>
        <v>80门/公顷</v>
      </c>
      <c r="BN710" s="2"/>
      <c r="BO710" s="17" t="str" cm="1">
        <f t="array" aca="1" ref="BO710" ca="1">IF(OFFSET(INDIRECT(ADDRESS(ROW(), COLUMN())),0,-1)="",VLOOKUP($G710,$A:$AAE,COLUMN(),FALSE),OFFSET(INDIRECT(ADDRESS(ROW(), COLUMN())),0,-1))</f>
        <v>用地面积*80</v>
      </c>
      <c r="BP710" s="2"/>
      <c r="BQ710" s="17" t="str" cm="1">
        <f t="array" aca="1" ref="BQ710" ca="1">IF(OFFSET(INDIRECT(ADDRESS(ROW(), COLUMN())),0,-1)="",VLOOKUP($G710,$A:$AAE,COLUMN(),FALSE),OFFSET(INDIRECT(ADDRESS(ROW(), COLUMN())),0,-1))</f>
        <v>20门/公顷</v>
      </c>
      <c r="BR710" s="2"/>
      <c r="BS710" s="17" t="str" cm="1">
        <f t="array" aca="1" ref="BS710" ca="1">IF(OFFSET(INDIRECT(ADDRESS(ROW(), COLUMN())),0,-1)="",VLOOKUP($G710,$A:$AAE,COLUMN(),FALSE),OFFSET(INDIRECT(ADDRESS(ROW(), COLUMN())),0,-1))</f>
        <v>用地面积*20</v>
      </c>
      <c r="BT710" s="2"/>
      <c r="BU710" s="17" t="str" cm="1">
        <f t="array" aca="1" ref="BU710" ca="1">IF(OFFSET(INDIRECT(ADDRESS(ROW(), COLUMN())),0,-1)="",VLOOKUP($G710,$A:$AAE,COLUMN(),FALSE),OFFSET(INDIRECT(ADDRESS(ROW(), COLUMN())),0,-1))</f>
        <v>41.9pcu/万平方米，50：50</v>
      </c>
      <c r="BV710" s="2"/>
      <c r="BW710" s="17" t="str" cm="1">
        <f t="array" aca="1" ref="BW710" ca="1">IF(OFFSET(INDIRECT(ADDRESS(ROW(), COLUMN())),0,-1)="",VLOOKUP($G710,$A:$AAE,COLUMN(),FALSE),OFFSET(INDIRECT(ADDRESS(ROW(), COLUMN())),0,-1))</f>
        <v>地块建筑面积/10000*41.9*0.50</v>
      </c>
      <c r="BX710" s="2"/>
      <c r="BY710" s="17" t="str" cm="1">
        <f t="array" aca="1" ref="BY710" ca="1">IF(OFFSET(INDIRECT(ADDRESS(ROW(), COLUMN())),0,-1)="",VLOOKUP($G710,$A:$AAE,COLUMN(),FALSE),OFFSET(INDIRECT(ADDRESS(ROW(), COLUMN())),0,-1))</f>
        <v>地块建筑面积/10000*41.9*0.50</v>
      </c>
      <c r="BZ710" s="100"/>
      <c r="CA710" s="17" t="str" cm="1">
        <f t="array" aca="1" ref="CA710" ca="1">IF(OFFSET(INDIRECT(ADDRESS(ROW(), COLUMN())),0,-1)="",VLOOKUP($G710,$A:$AAE,COLUMN(),FALSE),OFFSET(INDIRECT(ADDRESS(ROW(), COLUMN())),0,-1))</f>
        <v>-</v>
      </c>
      <c r="CB710" s="17"/>
      <c r="CC710" s="17" cm="1">
        <f t="array" aca="1" ref="CC710" ca="1">IF(OFFSET(INDIRECT(ADDRESS(ROW(), COLUMN())),0,-1)="",VLOOKUP($G710,$A:$AAE,COLUMN(),FALSE),OFFSET(INDIRECT(ADDRESS(ROW(), COLUMN())),0,-1))</f>
        <v>0</v>
      </c>
      <c r="CD710" s="17"/>
      <c r="CE710" s="17" t="str" cm="1">
        <f t="array" aca="1" ref="CE710" ca="1">IF(OFFSET(INDIRECT(ADDRESS(ROW(), COLUMN())),0,-1)="",VLOOKUP($G710,$A:$AAE,COLUMN(),FALSE),OFFSET(INDIRECT(ADDRESS(ROW(), COLUMN())),0,-1))</f>
        <v>地块建筑面积*0.15*0.08</v>
      </c>
      <c r="CF710" s="17"/>
      <c r="CG710" s="17" t="str" cm="1">
        <f t="array" aca="1" ref="CG710" ca="1">IF(OFFSET(INDIRECT(ADDRESS(ROW(), COLUMN())),0,-1)="",VLOOKUP($G710,$A:$AAE,COLUMN(),FALSE),OFFSET(INDIRECT(ADDRESS(ROW(), COLUMN())),0,-1))</f>
        <v>地块建筑面积*0.15*0.08</v>
      </c>
      <c r="CH710" s="17" t="s">
        <v>135</v>
      </c>
      <c r="CI710" s="54" t="str" cm="1">
        <f t="array" aca="1" ref="CI710" ca="1">IF(OFFSET(INDIRECT(ADDRESS(ROW(), COLUMN())),0,-1)="",VLOOKUP($G710,$A:$AAE,COLUMN(),FALSE),OFFSET(INDIRECT(ADDRESS(ROW(), COLUMN())),0,-1))</f>
        <v>村庄建设用地</v>
      </c>
      <c r="CJ710" s="75" t="s">
        <v>1962</v>
      </c>
      <c r="CK710" s="78" t="str">
        <f t="shared" ref="CK710" si="1565">IF(A710 = "",A$1&amp;":",_xlfn.TEXTJOIN(":",TRUE,A$1,A710))</f>
        <v>唯一标识:100101v#一类生产用地#国空</v>
      </c>
      <c r="CL710" s="78" t="str">
        <f t="shared" ref="CL710" si="1566">IF(B710 = "",B$1&amp;":",_xlfn.TEXTJOIN(":",TRUE,B$1,B710))</f>
        <v>性质名称:一类生产用地</v>
      </c>
      <c r="CM710" s="78" t="str">
        <f t="shared" ref="CM710" si="1567">IF(C710 = "",C$1&amp;":",_xlfn.TEXTJOIN(":",TRUE,C$1,C710))</f>
        <v>地块性质过滤:</v>
      </c>
      <c r="CN710" s="78" t="str">
        <f t="shared" ref="CN710" si="1568">IF(D710 = "",D$1&amp;":",_xlfn.TEXTJOIN(":",TRUE,D$1,D710))</f>
        <v>地块性质:100101v</v>
      </c>
      <c r="CO710" s="78" t="str">
        <f t="shared" ref="CO710" si="1569">IF(E710 = "",E$1&amp;":",_xlfn.TEXTJOIN(":",TRUE,E$1,E710))</f>
        <v>地类标准:国空</v>
      </c>
      <c r="CP710" s="78" t="str">
        <f t="shared" ref="CP710" si="1570">IF(F710 = "",F$1&amp;":",_xlfn.TEXTJOIN(":",TRUE,F$1,F710))</f>
        <v>地块性质别称:100101</v>
      </c>
      <c r="CQ710" s="78" t="str">
        <f t="shared" ref="CQ710" si="1571">IF(G710 = "",G$1&amp;":",_xlfn.TEXTJOIN(":",TRUE,G$1,G710))</f>
        <v>属性继承:M1#一类工业用地#城规</v>
      </c>
      <c r="CR710" s="78" t="str">
        <f t="shared" ref="CR710" si="1572">IF(H710 = "",H$1&amp;":",_xlfn.TEXTJOIN(":",TRUE,H$1,H710))</f>
        <v>父类:M</v>
      </c>
      <c r="CS710" s="78" t="str">
        <f t="shared" ref="CS710" si="1573">IF(I710 = "",I$1&amp;":",_xlfn.TEXTJOIN(":",TRUE,I$1,I710))</f>
        <v>级别继承:100101#一类工业用地#国空</v>
      </c>
      <c r="CT710" s="78" t="str">
        <f t="shared" ref="CT710" si="1574">IF(J710 = "",J$1&amp;":",_xlfn.TEXTJOIN(":",TRUE,J$1,J710))</f>
        <v>级别层次:4</v>
      </c>
      <c r="CU710" s="78" t="str">
        <f t="shared" ref="CU710" si="1575">IF(K710 = "",K$1&amp;":",_xlfn.TEXTJOIN(":",TRUE,K$1,K710))</f>
        <v>级别:3100101</v>
      </c>
      <c r="CV710" s="78" t="str">
        <f t="shared" ref="CV710" ca="1" si="1576">IF(M710 = "",M$1&amp;":",_xlfn.TEXTJOIN(":",TRUE,M$1,M710))</f>
        <v>地块颜色:198,156,109</v>
      </c>
      <c r="CW710" s="78" t="str">
        <f t="shared" ref="CW710" ca="1" si="1577">IF(O710 = "",O$1&amp;":",_xlfn.TEXTJOIN(":",TRUE,O$1,O710))</f>
        <v>建筑面积公式:面积*容积率</v>
      </c>
      <c r="CX710" s="78" t="str">
        <f t="shared" ref="CX710" ca="1" si="1578">IF(Q710 = "",Q$1&amp;":",_xlfn.TEXTJOIN(":",TRUE,Q$1,Q710))</f>
        <v>住宅建筑面积公式:地块建筑面积*0</v>
      </c>
      <c r="CY710" s="78" t="str">
        <f t="shared" ref="CY710" ca="1" si="1579">IF(S710 = "",S$1&amp;":",_xlfn.TEXTJOIN(":",TRUE,S$1,S710))</f>
        <v>商服建筑面积公式:地块建筑面积*0</v>
      </c>
      <c r="CZ710" s="78" t="str">
        <f t="shared" ref="CZ710" ca="1" si="1580">IF(U710 = "",U$1&amp;":",_xlfn.TEXTJOIN(":",TRUE,U$1,U710))</f>
        <v>商服中商业建筑面积公式:地块建筑面积*0</v>
      </c>
      <c r="DA710" s="78" t="str">
        <f t="shared" ref="DA710" ca="1" si="1581">IF(W710 = "",W$1&amp;":",_xlfn.TEXTJOIN(":",TRUE,W$1,W710))</f>
        <v>商服中办公建筑面积公式:地块建筑面积*0</v>
      </c>
      <c r="DB710" s="78" t="str">
        <f t="shared" ref="DB710" ca="1" si="1582">IF(Y710 = "",Y$1&amp;":",_xlfn.TEXTJOIN(":",TRUE,Y$1,Y710))</f>
        <v>公服建筑面积公式:地块建筑面积*0</v>
      </c>
      <c r="DC710" s="78" t="str">
        <f t="shared" ref="DC710" ca="1" si="1583">IF(AA710 = "",AA$1&amp;":",_xlfn.TEXTJOIN(":",TRUE,AA$1,AA710))</f>
        <v>工业建筑面积公式:地块建筑面积*1</v>
      </c>
      <c r="DD710" s="78" t="str">
        <f t="shared" ref="DD710" ca="1" si="1584">IF(AC710 = "",AC$1&amp;":",_xlfn.TEXTJOIN(":",TRUE,AC$1,AC710))</f>
        <v>市政建筑面积公式:地块建筑面积*0</v>
      </c>
      <c r="DE710" s="78" t="str">
        <f t="shared" ref="DE710" ca="1" si="1585">IF(AE710 = "",AE$1&amp;":",_xlfn.TEXTJOIN(":",TRUE,AE$1,AE710))</f>
        <v>绿地面积指定指标:面积*0</v>
      </c>
      <c r="DF710" s="78" t="str">
        <f t="shared" ref="DF710" ca="1" si="1586">IF(AG710 = "",AG$1&amp;":",_xlfn.TEXTJOIN(":",TRUE,AG$1,AG710))</f>
        <v>绿地面积指定公式:面积*0</v>
      </c>
      <c r="DG710" s="78" t="str">
        <f t="shared" ref="DG710" ca="1" si="1587">IF(AI710 = "",AI$1&amp;":",_xlfn.TEXTJOIN(":",TRUE,AI$1,AI710))</f>
        <v>户数指标:-</v>
      </c>
      <c r="DH710" s="78" t="str">
        <f t="shared" ref="DH710" ca="1" si="1588">IF(AK710 = "",AK$1&amp;":",_xlfn.TEXTJOIN(":",TRUE,AK$1,AK710))</f>
        <v>户数公式:0</v>
      </c>
      <c r="DI710" s="78" t="str">
        <f t="shared" ref="DI710" ca="1" si="1589">IF(AM710 = "",AM$1&amp;":",_xlfn.TEXTJOIN(":",TRUE,AM$1,AM710))</f>
        <v>人数指标:-</v>
      </c>
      <c r="DJ710" s="78" t="str">
        <f t="shared" ref="DJ710" ca="1" si="1590">IF(AO710 = "",AO$1&amp;":",_xlfn.TEXTJOIN(":",TRUE,AO$1,AO710))</f>
        <v>人数公式:0</v>
      </c>
      <c r="DK710" s="78" t="str">
        <f t="shared" ref="DK710" ca="1" si="1591">IF(AQ710 = "",AQ$1&amp;":",_xlfn.TEXTJOIN(":",TRUE,AQ$1,AQ710))</f>
        <v>就业指标:50岗位/公顷</v>
      </c>
      <c r="DL710" s="78" t="str">
        <f t="shared" ref="DL710" ca="1" si="1592">IF(AS710 = "",AS$1&amp;":",_xlfn.TEXTJOIN(":",TRUE,AS$1,AS710))</f>
        <v>就业公式:用地面积*50</v>
      </c>
      <c r="DM710" s="78" t="str">
        <f t="shared" ref="DM710" ca="1" si="1593">IF(AU710 = "",AU$1&amp;":",_xlfn.TEXTJOIN(":",TRUE,AU$1,AU710))</f>
        <v>机动车指标:0.5个/100平方米</v>
      </c>
      <c r="DN710" s="78" t="str">
        <f t="shared" ref="DN710" ca="1" si="1594">IF(AW710 = "",AW$1&amp;":",_xlfn.TEXTJOIN(":",TRUE,AW$1,AW710))</f>
        <v>机动车公式:地块建筑面积*0.5/100</v>
      </c>
      <c r="DO710" s="78" t="str">
        <f t="shared" ref="DO710" ca="1" si="1595">IF(AY710 = "",AY$1&amp;":",_xlfn.TEXTJOIN(":",TRUE,AY$1,AY710))</f>
        <v>用水量指标:120立方米/公顷*日</v>
      </c>
      <c r="DP710" s="78" t="str">
        <f t="shared" ref="DP710" ca="1" si="1596">IF(BA710 = "",BA$1&amp;":",_xlfn.TEXTJOIN(":",TRUE,BA$1,BA710))</f>
        <v>用水量公式:用地面积*120</v>
      </c>
      <c r="DQ710" s="78" t="str">
        <f t="shared" ref="DQ710" ca="1" si="1597">IF(BC710 = "",BC$1&amp;":",_xlfn.TEXTJOIN(":",TRUE,BC$1,BC710))</f>
        <v>污水折算系数:0.85</v>
      </c>
      <c r="DR710" s="78" t="str">
        <f t="shared" ref="DR710" ca="1" si="1598">IF(BE710 = "",BE$1&amp;":",_xlfn.TEXTJOIN(":",TRUE,BE$1,BE710))</f>
        <v>污水量公式:用水量*0.85</v>
      </c>
      <c r="DS710" s="78" t="str">
        <f t="shared" ref="DS710" ca="1" si="1599">IF(BG710 = "",BG$1&amp;":",_xlfn.TEXTJOIN(":",TRUE,BG$1,BG710))</f>
        <v>用电负荷指标:60瓦/平方米</v>
      </c>
      <c r="DT710" s="78" t="str">
        <f t="shared" ref="DT710" ca="1" si="1600">IF(BI710 = "",BI$1&amp;":",_xlfn.TEXTJOIN(":",TRUE,BI$1,BI710))</f>
        <v>同时率:0.8</v>
      </c>
      <c r="DU710" s="78" t="str">
        <f t="shared" ref="DU710" ca="1" si="1601">IF(BK710 = "",BK$1&amp;":",_xlfn.TEXTJOIN(":",TRUE,BK$1,BK710))</f>
        <v>用电量公式:地块建筑面积*60*0.8/1000</v>
      </c>
      <c r="DV710" s="78" t="str">
        <f t="shared" ref="DV710" ca="1" si="1602">IF(BM710 = "",BM$1&amp;":",_xlfn.TEXTJOIN(":",TRUE,BM$1,BM710))</f>
        <v>固话装机指标:80门/公顷</v>
      </c>
      <c r="DW710" s="78" t="str">
        <f t="shared" ref="DW710" ca="1" si="1603">IF(BO710 = "",BO$1&amp;":",_xlfn.TEXTJOIN(":",TRUE,BO$1,BO710))</f>
        <v>固话量公式:用地面积*80</v>
      </c>
      <c r="DX710" s="78" t="str">
        <f t="shared" ref="DX710" ca="1" si="1604">IF(BQ710 = "",BQ$1&amp;":",_xlfn.TEXTJOIN(":",TRUE,BQ$1,BQ710))</f>
        <v>有线电视指标:20门/公顷</v>
      </c>
      <c r="DY710" s="78" t="str">
        <f t="shared" ref="DY710" ca="1" si="1605">IF(BS710 = "",BS$1&amp;":",_xlfn.TEXTJOIN(":",TRUE,BS$1,BS710))</f>
        <v>电视量公式:用地面积*20</v>
      </c>
      <c r="DZ710" s="78" t="str">
        <f t="shared" ref="DZ710" ca="1" si="1606">IF(BU710 = "",BU$1&amp;":",_xlfn.TEXTJOIN(":",TRUE,BU$1,BU710))</f>
        <v>高峰机动车生成量指标:41.9pcu/万平方米，50：50</v>
      </c>
      <c r="EA710" s="78" t="str">
        <f t="shared" ref="EA710" ca="1" si="1607">IF(BW710 = "",BW$1&amp;":",_xlfn.TEXTJOIN(":",TRUE,BW$1,BW710))</f>
        <v>高峰机动车吸引量公式:地块建筑面积/10000*41.9*0.50</v>
      </c>
      <c r="EB710" s="78" t="str">
        <f t="shared" ref="EB710" ca="1" si="1608">IF(BY710 = "",BY$1&amp;":",_xlfn.TEXTJOIN(":",TRUE,BY$1,BY710))</f>
        <v>高峰机动车发生量公式:地块建筑面积/10000*41.9*0.50</v>
      </c>
      <c r="EC710" s="78" t="str">
        <f t="shared" ref="EC710" ca="1" si="1609">IF(CA710 = "",CA$1&amp;":",_xlfn.TEXTJOIN(":",TRUE,CA$1,CA710))</f>
        <v>地下空间指标:-</v>
      </c>
      <c r="ED710" s="78" t="str">
        <f t="shared" ref="ED710" ca="1" si="1610">IF(CC710 = "",CC$1&amp;":",_xlfn.TEXTJOIN(":",TRUE,CC$1,CC710))</f>
        <v>地下空间公式:0</v>
      </c>
      <c r="EE710" s="78" t="str">
        <f t="shared" ref="EE710" ca="1" si="1611">IF(CE710 = "",CE$1&amp;":",_xlfn.TEXTJOIN(":",TRUE,CE$1,CE710))</f>
        <v>人防指标:地块建筑面积*0.15*0.08</v>
      </c>
      <c r="EF710" s="78" t="str">
        <f t="shared" ref="EF710" ca="1" si="1612">IF(CG710 = "",CG$1&amp;":",_xlfn.TEXTJOIN(":",TRUE,CG$1,CG710))</f>
        <v>人防公式:地块建筑面积*0.15*0.08</v>
      </c>
      <c r="EG710" s="78" t="str">
        <f t="shared" ref="EG710" ca="1" si="1613">IF(CI710 = "",CI$1&amp;":",_xlfn.TEXTJOIN(":",TRUE,CI$1,CI710))</f>
        <v>用地构成:村庄建设用地</v>
      </c>
      <c r="EH710" s="78" t="s">
        <v>1962</v>
      </c>
      <c r="EI710" s="79" t="str">
        <f t="shared" ref="EI710" ca="1" si="1614">_xlfn.TEXTJOIN(";",TRUE,CK710:EG710)</f>
        <v>唯一标识:100101v#一类生产用地#国空;性质名称:一类生产用地;地块性质过滤:;地块性质:100101v;地类标准:国空;地块性质别称:100101;属性继承:M1#一类工业用地#城规;父类:M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710" t="s">
        <v>1962</v>
      </c>
    </row>
    <row r="711" spans="1:140" ht="16.5" x14ac:dyDescent="0.2">
      <c r="A711" s="54" t="str">
        <f t="shared" si="1510"/>
        <v>10010101#工业新业态用地#国空</v>
      </c>
      <c r="B711" s="54" t="s">
        <v>405</v>
      </c>
      <c r="C711" s="54"/>
      <c r="D711" s="54">
        <v>10010101</v>
      </c>
      <c r="E711" s="54" t="s">
        <v>1277</v>
      </c>
      <c r="F711" s="54" t="s">
        <v>1394</v>
      </c>
      <c r="G711" s="54" t="s">
        <v>89</v>
      </c>
      <c r="H711" s="54" t="s">
        <v>967</v>
      </c>
      <c r="I711" s="54" t="s">
        <v>1465</v>
      </c>
      <c r="J711" s="54">
        <f t="shared" si="1512"/>
        <v>4</v>
      </c>
      <c r="K711" s="54" t="str">
        <f t="shared" si="1511"/>
        <v>3100101</v>
      </c>
      <c r="L711" s="54"/>
      <c r="M711" s="54" t="str" cm="1">
        <f t="array" aca="1" ref="M711" ca="1">IF(OFFSET(INDIRECT(ADDRESS(ROW(), COLUMN())),0,-1)="",VLOOKUP($G711,$A:$AAE,COLUMN(),FALSE),OFFSET(INDIRECT(ADDRESS(ROW(), COLUMN())),0,-1))</f>
        <v>198,156,109</v>
      </c>
      <c r="N711" s="17"/>
      <c r="O711" s="54" t="str" cm="1">
        <f t="array" aca="1" ref="O711" ca="1">IF(OFFSET(INDIRECT(ADDRESS(ROW(), COLUMN())),0,-1)="",VLOOKUP($G711,$A:$AAE,COLUMN(),FALSE),OFFSET(INDIRECT(ADDRESS(ROW(), COLUMN())),0,-1))</f>
        <v>面积*容积率</v>
      </c>
      <c r="P711" s="17"/>
      <c r="Q711" s="17" t="str" cm="1">
        <f t="array" aca="1" ref="Q711" ca="1">IF(OFFSET(INDIRECT(ADDRESS(ROW(), COLUMN())),0,-1)="",VLOOKUP($G711,$A:$AAE,COLUMN(),FALSE),OFFSET(INDIRECT(ADDRESS(ROW(), COLUMN())),0,-1))</f>
        <v>地块建筑面积*0</v>
      </c>
      <c r="R711" s="17"/>
      <c r="S711" s="17" t="str" cm="1">
        <f t="array" aca="1" ref="S711" ca="1">IF(OFFSET(INDIRECT(ADDRESS(ROW(), COLUMN())),0,-1)="",VLOOKUP($G711,$A:$AAE,COLUMN(),FALSE),OFFSET(INDIRECT(ADDRESS(ROW(), COLUMN())),0,-1))</f>
        <v>地块建筑面积*0</v>
      </c>
      <c r="T711" s="17"/>
      <c r="U711" s="17" t="str" cm="1">
        <f t="array" aca="1" ref="U711" ca="1">IF(OFFSET(INDIRECT(ADDRESS(ROW(), COLUMN())),0,-1)="",VLOOKUP($G711,$A:$AAE,COLUMN(),FALSE),OFFSET(INDIRECT(ADDRESS(ROW(), COLUMN())),0,-1))</f>
        <v>地块建筑面积*0</v>
      </c>
      <c r="V711" s="17"/>
      <c r="W711" s="54" t="str" cm="1">
        <f t="array" aca="1" ref="W711" ca="1">IF(OFFSET(INDIRECT(ADDRESS(ROW(), COLUMN())),0,-1)="",VLOOKUP($G711,$A:$AAE,COLUMN(),FALSE),OFFSET(INDIRECT(ADDRESS(ROW(), COLUMN())),0,-1))</f>
        <v>地块建筑面积*0</v>
      </c>
      <c r="X711" s="17"/>
      <c r="Y711" s="17" t="str" cm="1">
        <f t="array" aca="1" ref="Y711" ca="1">IF(OFFSET(INDIRECT(ADDRESS(ROW(), COLUMN())),0,-1)="",VLOOKUP($G711,$A:$AAE,COLUMN(),FALSE),OFFSET(INDIRECT(ADDRESS(ROW(), COLUMN())),0,-1))</f>
        <v>地块建筑面积*0</v>
      </c>
      <c r="Z711" s="17"/>
      <c r="AA711" s="17" t="str" cm="1">
        <f t="array" aca="1" ref="AA711" ca="1">IF(OFFSET(INDIRECT(ADDRESS(ROW(), COLUMN())),0,-1)="",VLOOKUP($G711,$A:$AAE,COLUMN(),FALSE),OFFSET(INDIRECT(ADDRESS(ROW(), COLUMN())),0,-1))</f>
        <v>地块建筑面积*1</v>
      </c>
      <c r="AB711" s="17"/>
      <c r="AC711" s="17" t="str" cm="1">
        <f t="array" aca="1" ref="AC711" ca="1">IF(OFFSET(INDIRECT(ADDRESS(ROW(), COLUMN())),0,-1)="",VLOOKUP($G711,$A:$AAE,COLUMN(),FALSE),OFFSET(INDIRECT(ADDRESS(ROW(), COLUMN())),0,-1))</f>
        <v>地块建筑面积*0</v>
      </c>
      <c r="AD711" s="17"/>
      <c r="AE711" s="17" t="str" cm="1">
        <f t="array" aca="1" ref="AE711" ca="1">IF(OFFSET(INDIRECT(ADDRESS(ROW(), COLUMN())),0,-1)="",VLOOKUP($G711,$A:$AAE,COLUMN(),FALSE),OFFSET(INDIRECT(ADDRESS(ROW(), COLUMN())),0,-1))</f>
        <v>面积*0</v>
      </c>
      <c r="AF711" s="17"/>
      <c r="AG711" s="17" t="str" cm="1">
        <f t="array" aca="1" ref="AG711" ca="1">IF(OFFSET(INDIRECT(ADDRESS(ROW(), COLUMN())),0,-1)="",VLOOKUP($G711,$A:$AAE,COLUMN(),FALSE),OFFSET(INDIRECT(ADDRESS(ROW(), COLUMN())),0,-1))</f>
        <v>面积*0</v>
      </c>
      <c r="AH711" s="17"/>
      <c r="AI711" s="17" t="str" cm="1">
        <f t="array" aca="1" ref="AI711" ca="1">IF(OFFSET(INDIRECT(ADDRESS(ROW(), COLUMN())),0,-1)="",VLOOKUP($G711,$A:$AAE,COLUMN(),FALSE),OFFSET(INDIRECT(ADDRESS(ROW(), COLUMN())),0,-1))</f>
        <v>-</v>
      </c>
      <c r="AJ711" s="17"/>
      <c r="AK711" s="17" cm="1">
        <f t="array" aca="1" ref="AK711" ca="1">IF(OFFSET(INDIRECT(ADDRESS(ROW(), COLUMN())),0,-1)="",VLOOKUP($G711,$A:$AAE,COLUMN(),FALSE),OFFSET(INDIRECT(ADDRESS(ROW(), COLUMN())),0,-1))</f>
        <v>0</v>
      </c>
      <c r="AL711" s="17"/>
      <c r="AM711" s="17" t="str" cm="1">
        <f t="array" aca="1" ref="AM711" ca="1">IF(OFFSET(INDIRECT(ADDRESS(ROW(), COLUMN())),0,-1)="",VLOOKUP($G711,$A:$AAE,COLUMN(),FALSE),OFFSET(INDIRECT(ADDRESS(ROW(), COLUMN())),0,-1))</f>
        <v>-</v>
      </c>
      <c r="AN711" s="17"/>
      <c r="AO711" s="17" cm="1">
        <f t="array" aca="1" ref="AO711" ca="1">IF(OFFSET(INDIRECT(ADDRESS(ROW(), COLUMN())),0,-1)="",VLOOKUP($G711,$A:$AAE,COLUMN(),FALSE),OFFSET(INDIRECT(ADDRESS(ROW(), COLUMN())),0,-1))</f>
        <v>0</v>
      </c>
      <c r="AP711" s="17"/>
      <c r="AQ711" s="17" t="str" cm="1">
        <f t="array" aca="1" ref="AQ711" ca="1">IF(OFFSET(INDIRECT(ADDRESS(ROW(), COLUMN())),0,-1)="",VLOOKUP($G711,$A:$AAE,COLUMN(),FALSE),OFFSET(INDIRECT(ADDRESS(ROW(), COLUMN())),0,-1))</f>
        <v>50岗位/公顷</v>
      </c>
      <c r="AR711" s="17"/>
      <c r="AS711" s="17" t="str" cm="1">
        <f t="array" aca="1" ref="AS711" ca="1">IF(OFFSET(INDIRECT(ADDRESS(ROW(), COLUMN())),0,-1)="",VLOOKUP($G711,$A:$AAE,COLUMN(),FALSE),OFFSET(INDIRECT(ADDRESS(ROW(), COLUMN())),0,-1))</f>
        <v>用地面积*50</v>
      </c>
      <c r="AT711" s="17"/>
      <c r="AU711" s="17" t="str" cm="1">
        <f t="array" aca="1" ref="AU711" ca="1">IF(OFFSET(INDIRECT(ADDRESS(ROW(), COLUMN())),0,-1)="",VLOOKUP($G711,$A:$AAE,COLUMN(),FALSE),OFFSET(INDIRECT(ADDRESS(ROW(), COLUMN())),0,-1))</f>
        <v>0.5个/100平方米</v>
      </c>
      <c r="AV711" s="17"/>
      <c r="AW711" s="17" t="str" cm="1">
        <f t="array" aca="1" ref="AW711" ca="1">IF(OFFSET(INDIRECT(ADDRESS(ROW(), COLUMN())),0,-1)="",VLOOKUP($G711,$A:$AAE,COLUMN(),FALSE),OFFSET(INDIRECT(ADDRESS(ROW(), COLUMN())),0,-1))</f>
        <v>地块建筑面积*0.5/100</v>
      </c>
      <c r="AX711" s="2"/>
      <c r="AY711" s="17" t="str" cm="1">
        <f t="array" aca="1" ref="AY711" ca="1">IF(OFFSET(INDIRECT(ADDRESS(ROW(), COLUMN())),0,-1)="",VLOOKUP($G711,$A:$AAE,COLUMN(),FALSE),OFFSET(INDIRECT(ADDRESS(ROW(), COLUMN())),0,-1))</f>
        <v>120立方米/公顷*日</v>
      </c>
      <c r="AZ711" s="2"/>
      <c r="BA711" s="17" t="str" cm="1">
        <f t="array" aca="1" ref="BA711" ca="1">IF(OFFSET(INDIRECT(ADDRESS(ROW(), COLUMN())),0,-1)="",VLOOKUP($G711,$A:$AAE,COLUMN(),FALSE),OFFSET(INDIRECT(ADDRESS(ROW(), COLUMN())),0,-1))</f>
        <v>用地面积*120</v>
      </c>
      <c r="BB711" s="2"/>
      <c r="BC711" s="17" cm="1">
        <f t="array" aca="1" ref="BC711" ca="1">IF(OFFSET(INDIRECT(ADDRESS(ROW(), COLUMN())),0,-1)="",VLOOKUP($G711,$A:$AAE,COLUMN(),FALSE),OFFSET(INDIRECT(ADDRESS(ROW(), COLUMN())),0,-1))</f>
        <v>0.85</v>
      </c>
      <c r="BD711" s="2"/>
      <c r="BE711" s="17" t="str" cm="1">
        <f t="array" aca="1" ref="BE711" ca="1">IF(OFFSET(INDIRECT(ADDRESS(ROW(), COLUMN())),0,-1)="",VLOOKUP($G711,$A:$AAE,COLUMN(),FALSE),OFFSET(INDIRECT(ADDRESS(ROW(), COLUMN())),0,-1))</f>
        <v>用水量*0.85</v>
      </c>
      <c r="BF711" s="2"/>
      <c r="BG711" s="17" t="str" cm="1">
        <f t="array" aca="1" ref="BG711" ca="1">IF(OFFSET(INDIRECT(ADDRESS(ROW(), COLUMN())),0,-1)="",VLOOKUP($G711,$A:$AAE,COLUMN(),FALSE),OFFSET(INDIRECT(ADDRESS(ROW(), COLUMN())),0,-1))</f>
        <v>60瓦/平方米</v>
      </c>
      <c r="BH711" s="2"/>
      <c r="BI711" s="17" cm="1">
        <f t="array" aca="1" ref="BI711" ca="1">IF(OFFSET(INDIRECT(ADDRESS(ROW(), COLUMN())),0,-1)="",VLOOKUP($G711,$A:$AAE,COLUMN(),FALSE),OFFSET(INDIRECT(ADDRESS(ROW(), COLUMN())),0,-1))</f>
        <v>0.8</v>
      </c>
      <c r="BJ711" s="2"/>
      <c r="BK711" s="17" t="str" cm="1">
        <f t="array" aca="1" ref="BK711" ca="1">IF(OFFSET(INDIRECT(ADDRESS(ROW(), COLUMN())),0,-1)="",VLOOKUP($G711,$A:$AAE,COLUMN(),FALSE),OFFSET(INDIRECT(ADDRESS(ROW(), COLUMN())),0,-1))</f>
        <v>地块建筑面积*60*0.8/1000</v>
      </c>
      <c r="BL711" s="2"/>
      <c r="BM711" s="17" t="str" cm="1">
        <f t="array" aca="1" ref="BM711" ca="1">IF(OFFSET(INDIRECT(ADDRESS(ROW(), COLUMN())),0,-1)="",VLOOKUP($G711,$A:$AAE,COLUMN(),FALSE),OFFSET(INDIRECT(ADDRESS(ROW(), COLUMN())),0,-1))</f>
        <v>80门/公顷</v>
      </c>
      <c r="BN711" s="2"/>
      <c r="BO711" s="17" t="str" cm="1">
        <f t="array" aca="1" ref="BO711" ca="1">IF(OFFSET(INDIRECT(ADDRESS(ROW(), COLUMN())),0,-1)="",VLOOKUP($G711,$A:$AAE,COLUMN(),FALSE),OFFSET(INDIRECT(ADDRESS(ROW(), COLUMN())),0,-1))</f>
        <v>用地面积*80</v>
      </c>
      <c r="BP711" s="2"/>
      <c r="BQ711" s="17" t="str" cm="1">
        <f t="array" aca="1" ref="BQ711" ca="1">IF(OFFSET(INDIRECT(ADDRESS(ROW(), COLUMN())),0,-1)="",VLOOKUP($G711,$A:$AAE,COLUMN(),FALSE),OFFSET(INDIRECT(ADDRESS(ROW(), COLUMN())),0,-1))</f>
        <v>20门/公顷</v>
      </c>
      <c r="BR711" s="2"/>
      <c r="BS711" s="17" t="str" cm="1">
        <f t="array" aca="1" ref="BS711" ca="1">IF(OFFSET(INDIRECT(ADDRESS(ROW(), COLUMN())),0,-1)="",VLOOKUP($G711,$A:$AAE,COLUMN(),FALSE),OFFSET(INDIRECT(ADDRESS(ROW(), COLUMN())),0,-1))</f>
        <v>用地面积*20</v>
      </c>
      <c r="BT711" s="2"/>
      <c r="BU711" s="17" t="str" cm="1">
        <f t="array" aca="1" ref="BU711" ca="1">IF(OFFSET(INDIRECT(ADDRESS(ROW(), COLUMN())),0,-1)="",VLOOKUP($G711,$A:$AAE,COLUMN(),FALSE),OFFSET(INDIRECT(ADDRESS(ROW(), COLUMN())),0,-1))</f>
        <v>41.9pcu/万平方米，50：50</v>
      </c>
      <c r="BV711" s="2"/>
      <c r="BW711" s="17" t="str" cm="1">
        <f t="array" aca="1" ref="BW711" ca="1">IF(OFFSET(INDIRECT(ADDRESS(ROW(), COLUMN())),0,-1)="",VLOOKUP($G711,$A:$AAE,COLUMN(),FALSE),OFFSET(INDIRECT(ADDRESS(ROW(), COLUMN())),0,-1))</f>
        <v>地块建筑面积/10000*41.9*0.50</v>
      </c>
      <c r="BX711" s="2"/>
      <c r="BY711" s="17" t="str" cm="1">
        <f t="array" aca="1" ref="BY711" ca="1">IF(OFFSET(INDIRECT(ADDRESS(ROW(), COLUMN())),0,-1)="",VLOOKUP($G711,$A:$AAE,COLUMN(),FALSE),OFFSET(INDIRECT(ADDRESS(ROW(), COLUMN())),0,-1))</f>
        <v>地块建筑面积/10000*41.9*0.50</v>
      </c>
      <c r="BZ711" s="100"/>
      <c r="CA711" s="17" t="str" cm="1">
        <f t="array" aca="1" ref="CA711" ca="1">IF(OFFSET(INDIRECT(ADDRESS(ROW(), COLUMN())),0,-1)="",VLOOKUP($G711,$A:$AAE,COLUMN(),FALSE),OFFSET(INDIRECT(ADDRESS(ROW(), COLUMN())),0,-1))</f>
        <v>-</v>
      </c>
      <c r="CB711" s="17"/>
      <c r="CC711" s="17" cm="1">
        <f t="array" aca="1" ref="CC711" ca="1">IF(OFFSET(INDIRECT(ADDRESS(ROW(), COLUMN())),0,-1)="",VLOOKUP($G711,$A:$AAE,COLUMN(),FALSE),OFFSET(INDIRECT(ADDRESS(ROW(), COLUMN())),0,-1))</f>
        <v>0</v>
      </c>
      <c r="CD711" s="17"/>
      <c r="CE711" s="17" t="str" cm="1">
        <f t="array" aca="1" ref="CE711" ca="1">IF(OFFSET(INDIRECT(ADDRESS(ROW(), COLUMN())),0,-1)="",VLOOKUP($G711,$A:$AAE,COLUMN(),FALSE),OFFSET(INDIRECT(ADDRESS(ROW(), COLUMN())),0,-1))</f>
        <v>地块建筑面积*0.15*0.08</v>
      </c>
      <c r="CF711" s="17"/>
      <c r="CG711" s="17" t="str" cm="1">
        <f t="array" aca="1" ref="CG711" ca="1">IF(OFFSET(INDIRECT(ADDRESS(ROW(), COLUMN())),0,-1)="",VLOOKUP($G711,$A:$AAE,COLUMN(),FALSE),OFFSET(INDIRECT(ADDRESS(ROW(), COLUMN())),0,-1))</f>
        <v>地块建筑面积*0.15*0.08</v>
      </c>
      <c r="CH711" s="17"/>
      <c r="CI711" s="54" t="str" cm="1">
        <f t="array" aca="1" ref="CI711" ca="1">IF(OFFSET(INDIRECT(ADDRESS(ROW(), COLUMN())),0,-1)="",VLOOKUP($G711,$A:$AAE,COLUMN(),FALSE),OFFSET(INDIRECT(ADDRESS(ROW(), COLUMN())),0,-1))</f>
        <v>城镇建设用地</v>
      </c>
      <c r="CJ711" s="75" t="s">
        <v>1962</v>
      </c>
      <c r="CK711" s="78" t="str">
        <f t="shared" si="1464"/>
        <v>唯一标识:10010101#工业新业态用地#国空</v>
      </c>
      <c r="CL711" s="78" t="str">
        <f t="shared" si="1465"/>
        <v>性质名称:工业新业态用地</v>
      </c>
      <c r="CM711" s="78" t="str">
        <f t="shared" si="1466"/>
        <v>地块性质过滤:</v>
      </c>
      <c r="CN711" s="78" t="str">
        <f t="shared" si="1467"/>
        <v>地块性质:10010101</v>
      </c>
      <c r="CO711" s="78" t="str">
        <f t="shared" si="1468"/>
        <v>地类标准:国空</v>
      </c>
      <c r="CP711" s="78" t="str">
        <f t="shared" si="1469"/>
        <v>地块性质别称:M0</v>
      </c>
      <c r="CQ711" s="78" t="str">
        <f t="shared" si="1470"/>
        <v>属性继承:M1#一类工业用地#城规</v>
      </c>
      <c r="CR711" s="78" t="str">
        <f t="shared" si="1471"/>
        <v>父类:M1</v>
      </c>
      <c r="CS711" s="78" t="str">
        <f t="shared" si="1472"/>
        <v>级别继承:100101#一类工业用地#国空</v>
      </c>
      <c r="CT711" s="78" t="str">
        <f t="shared" si="1473"/>
        <v>级别层次:4</v>
      </c>
      <c r="CU711" s="78" t="str">
        <f t="shared" si="1474"/>
        <v>级别:3100101</v>
      </c>
      <c r="CV711" s="78" t="str">
        <f t="shared" ca="1" si="1475"/>
        <v>地块颜色:198,156,109</v>
      </c>
      <c r="CW711" s="78" t="str">
        <f t="shared" ca="1" si="1476"/>
        <v>建筑面积公式:面积*容积率</v>
      </c>
      <c r="CX711" s="78" t="str">
        <f t="shared" ca="1" si="1477"/>
        <v>住宅建筑面积公式:地块建筑面积*0</v>
      </c>
      <c r="CY711" s="78" t="str">
        <f t="shared" ca="1" si="1478"/>
        <v>商服建筑面积公式:地块建筑面积*0</v>
      </c>
      <c r="CZ711" s="78" t="str">
        <f t="shared" ca="1" si="1479"/>
        <v>商服中商业建筑面积公式:地块建筑面积*0</v>
      </c>
      <c r="DA711" s="78" t="str">
        <f t="shared" ca="1" si="1480"/>
        <v>商服中办公建筑面积公式:地块建筑面积*0</v>
      </c>
      <c r="DB711" s="78" t="str">
        <f t="shared" ca="1" si="1481"/>
        <v>公服建筑面积公式:地块建筑面积*0</v>
      </c>
      <c r="DC711" s="78" t="str">
        <f t="shared" ca="1" si="1482"/>
        <v>工业建筑面积公式:地块建筑面积*1</v>
      </c>
      <c r="DD711" s="78" t="str">
        <f t="shared" ca="1" si="1483"/>
        <v>市政建筑面积公式:地块建筑面积*0</v>
      </c>
      <c r="DE711" s="78" t="str">
        <f t="shared" ca="1" si="1461"/>
        <v>绿地面积指定指标:面积*0</v>
      </c>
      <c r="DF711" s="78" t="str">
        <f t="shared" ca="1" si="1462"/>
        <v>绿地面积指定公式:面积*0</v>
      </c>
      <c r="DG711" s="78" t="str">
        <f t="shared" ca="1" si="1484"/>
        <v>户数指标:-</v>
      </c>
      <c r="DH711" s="78" t="str">
        <f t="shared" ca="1" si="1485"/>
        <v>户数公式:0</v>
      </c>
      <c r="DI711" s="78" t="str">
        <f t="shared" ca="1" si="1486"/>
        <v>人数指标:-</v>
      </c>
      <c r="DJ711" s="78" t="str">
        <f t="shared" ca="1" si="1487"/>
        <v>人数公式:0</v>
      </c>
      <c r="DK711" s="78" t="str">
        <f t="shared" ca="1" si="1488"/>
        <v>就业指标:50岗位/公顷</v>
      </c>
      <c r="DL711" s="78" t="str">
        <f t="shared" ca="1" si="1489"/>
        <v>就业公式:用地面积*50</v>
      </c>
      <c r="DM711" s="78" t="str">
        <f t="shared" ca="1" si="1490"/>
        <v>机动车指标:0.5个/100平方米</v>
      </c>
      <c r="DN711" s="78" t="str">
        <f t="shared" ca="1" si="1491"/>
        <v>机动车公式:地块建筑面积*0.5/100</v>
      </c>
      <c r="DO711" s="78" t="str">
        <f t="shared" ca="1" si="1492"/>
        <v>用水量指标:120立方米/公顷*日</v>
      </c>
      <c r="DP711" s="78" t="str">
        <f t="shared" ca="1" si="1493"/>
        <v>用水量公式:用地面积*120</v>
      </c>
      <c r="DQ711" s="78" t="str">
        <f t="shared" ca="1" si="1494"/>
        <v>污水折算系数:0.85</v>
      </c>
      <c r="DR711" s="78" t="str">
        <f t="shared" ca="1" si="1495"/>
        <v>污水量公式:用水量*0.85</v>
      </c>
      <c r="DS711" s="78" t="str">
        <f t="shared" ca="1" si="1496"/>
        <v>用电负荷指标:60瓦/平方米</v>
      </c>
      <c r="DT711" s="78" t="str">
        <f t="shared" ca="1" si="1497"/>
        <v>同时率:0.8</v>
      </c>
      <c r="DU711" s="78" t="str">
        <f t="shared" ca="1" si="1498"/>
        <v>用电量公式:地块建筑面积*60*0.8/1000</v>
      </c>
      <c r="DV711" s="78" t="str">
        <f t="shared" ca="1" si="1499"/>
        <v>固话装机指标:80门/公顷</v>
      </c>
      <c r="DW711" s="78" t="str">
        <f t="shared" ca="1" si="1500"/>
        <v>固话量公式:用地面积*80</v>
      </c>
      <c r="DX711" s="78" t="str">
        <f t="shared" ca="1" si="1501"/>
        <v>有线电视指标:20门/公顷</v>
      </c>
      <c r="DY711" s="78" t="str">
        <f t="shared" ca="1" si="1502"/>
        <v>电视量公式:用地面积*20</v>
      </c>
      <c r="DZ711" s="78" t="str">
        <f t="shared" ca="1" si="1503"/>
        <v>高峰机动车生成量指标:41.9pcu/万平方米，50：50</v>
      </c>
      <c r="EA711" s="78" t="str">
        <f t="shared" ca="1" si="1504"/>
        <v>高峰机动车吸引量公式:地块建筑面积/10000*41.9*0.50</v>
      </c>
      <c r="EB711" s="78" t="str">
        <f t="shared" ca="1" si="1505"/>
        <v>高峰机动车发生量公式:地块建筑面积/10000*41.9*0.50</v>
      </c>
      <c r="EC711" s="78" t="str">
        <f t="shared" ca="1" si="1508"/>
        <v>地下空间指标:-</v>
      </c>
      <c r="ED711" s="78" t="str">
        <f t="shared" ca="1" si="1506"/>
        <v>地下空间公式:0</v>
      </c>
      <c r="EE711" s="78" t="str">
        <f t="shared" ca="1" si="1509"/>
        <v>人防指标:地块建筑面积*0.15*0.08</v>
      </c>
      <c r="EF711" s="78" t="str">
        <f t="shared" ca="1" si="1507"/>
        <v>人防公式:地块建筑面积*0.15*0.08</v>
      </c>
      <c r="EG711" s="78" t="str">
        <f t="shared" ca="1" si="1463"/>
        <v>用地构成:城镇建设用地</v>
      </c>
      <c r="EH711" s="78" t="s">
        <v>1962</v>
      </c>
      <c r="EI711" s="79" t="str">
        <f t="shared" ca="1" si="1460"/>
        <v>唯一标识:10010101#工业新业态用地#国空;性质名称:工业新业态用地;地块性质过滤:;地块性质:10010101;地类标准:国空;地块性质别称:M0;属性继承:M1#一类工业用地#城规;父类:M1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1" t="s">
        <v>1962</v>
      </c>
    </row>
    <row r="712" spans="1:140" ht="16.5" x14ac:dyDescent="0.2">
      <c r="A712" s="54" t="str">
        <f t="shared" ref="A712" si="1615">IF(OR(C712="",C712="地块性质过滤:"),D712&amp;"#"&amp;B712&amp;"#"&amp;E712,D712&amp;"#"&amp;B712&amp;"&amp;"&amp;C712&amp;"#"&amp;E712)</f>
        <v>10010101v#工业新业态用地#国空</v>
      </c>
      <c r="B712" s="54" t="s">
        <v>2312</v>
      </c>
      <c r="C712" s="54"/>
      <c r="D712" s="54" t="s">
        <v>2179</v>
      </c>
      <c r="E712" s="54" t="s">
        <v>1277</v>
      </c>
      <c r="F712" s="54" t="s">
        <v>1394</v>
      </c>
      <c r="G712" s="54" t="s">
        <v>2332</v>
      </c>
      <c r="H712" s="54" t="s">
        <v>967</v>
      </c>
      <c r="I712" s="54" t="s">
        <v>2187</v>
      </c>
      <c r="J712" s="54">
        <f t="shared" ref="J712" si="1616">IF(ISNUMBER(FIND("/",D712)),2,IF(RIGHT(D712,1)="v",LEN(D712)/2+0.5,LEN(D712)/2))</f>
        <v>5</v>
      </c>
      <c r="K712" s="54" t="str">
        <f t="shared" ref="K712" si="1617">IF((J712-1)=0,"0",(J712-1)&amp;LEFT(I712,FIND("#",I712)-1))</f>
        <v>410010101</v>
      </c>
      <c r="L712" s="54"/>
      <c r="M712" s="54" t="str" cm="1">
        <f t="array" aca="1" ref="M712" ca="1">IF(OFFSET(INDIRECT(ADDRESS(ROW(), COLUMN())),0,-1)="",VLOOKUP($G712,$A:$AAE,COLUMN(),FALSE),OFFSET(INDIRECT(ADDRESS(ROW(), COLUMN())),0,-1))</f>
        <v>198,156,109</v>
      </c>
      <c r="N712" s="17"/>
      <c r="O712" s="54" t="str" cm="1">
        <f t="array" aca="1" ref="O712" ca="1">IF(OFFSET(INDIRECT(ADDRESS(ROW(), COLUMN())),0,-1)="",VLOOKUP($G712,$A:$AAE,COLUMN(),FALSE),OFFSET(INDIRECT(ADDRESS(ROW(), COLUMN())),0,-1))</f>
        <v>面积*容积率</v>
      </c>
      <c r="P712" s="17"/>
      <c r="Q712" s="17" t="str" cm="1">
        <f t="array" aca="1" ref="Q712" ca="1">IF(OFFSET(INDIRECT(ADDRESS(ROW(), COLUMN())),0,-1)="",VLOOKUP($G712,$A:$AAE,COLUMN(),FALSE),OFFSET(INDIRECT(ADDRESS(ROW(), COLUMN())),0,-1))</f>
        <v>地块建筑面积*0</v>
      </c>
      <c r="R712" s="17"/>
      <c r="S712" s="17" t="str" cm="1">
        <f t="array" aca="1" ref="S712" ca="1">IF(OFFSET(INDIRECT(ADDRESS(ROW(), COLUMN())),0,-1)="",VLOOKUP($G712,$A:$AAE,COLUMN(),FALSE),OFFSET(INDIRECT(ADDRESS(ROW(), COLUMN())),0,-1))</f>
        <v>地块建筑面积*0</v>
      </c>
      <c r="T712" s="17"/>
      <c r="U712" s="17" t="str" cm="1">
        <f t="array" aca="1" ref="U712" ca="1">IF(OFFSET(INDIRECT(ADDRESS(ROW(), COLUMN())),0,-1)="",VLOOKUP($G712,$A:$AAE,COLUMN(),FALSE),OFFSET(INDIRECT(ADDRESS(ROW(), COLUMN())),0,-1))</f>
        <v>地块建筑面积*0</v>
      </c>
      <c r="V712" s="17"/>
      <c r="W712" s="54" t="str" cm="1">
        <f t="array" aca="1" ref="W712" ca="1">IF(OFFSET(INDIRECT(ADDRESS(ROW(), COLUMN())),0,-1)="",VLOOKUP($G712,$A:$AAE,COLUMN(),FALSE),OFFSET(INDIRECT(ADDRESS(ROW(), COLUMN())),0,-1))</f>
        <v>地块建筑面积*0</v>
      </c>
      <c r="X712" s="17"/>
      <c r="Y712" s="17" t="str" cm="1">
        <f t="array" aca="1" ref="Y712" ca="1">IF(OFFSET(INDIRECT(ADDRESS(ROW(), COLUMN())),0,-1)="",VLOOKUP($G712,$A:$AAE,COLUMN(),FALSE),OFFSET(INDIRECT(ADDRESS(ROW(), COLUMN())),0,-1))</f>
        <v>地块建筑面积*0</v>
      </c>
      <c r="Z712" s="17"/>
      <c r="AA712" s="17" t="str" cm="1">
        <f t="array" aca="1" ref="AA712" ca="1">IF(OFFSET(INDIRECT(ADDRESS(ROW(), COLUMN())),0,-1)="",VLOOKUP($G712,$A:$AAE,COLUMN(),FALSE),OFFSET(INDIRECT(ADDRESS(ROW(), COLUMN())),0,-1))</f>
        <v>地块建筑面积*1</v>
      </c>
      <c r="AB712" s="17"/>
      <c r="AC712" s="17" t="str" cm="1">
        <f t="array" aca="1" ref="AC712" ca="1">IF(OFFSET(INDIRECT(ADDRESS(ROW(), COLUMN())),0,-1)="",VLOOKUP($G712,$A:$AAE,COLUMN(),FALSE),OFFSET(INDIRECT(ADDRESS(ROW(), COLUMN())),0,-1))</f>
        <v>地块建筑面积*0</v>
      </c>
      <c r="AD712" s="17"/>
      <c r="AE712" s="17" t="str" cm="1">
        <f t="array" aca="1" ref="AE712" ca="1">IF(OFFSET(INDIRECT(ADDRESS(ROW(), COLUMN())),0,-1)="",VLOOKUP($G712,$A:$AAE,COLUMN(),FALSE),OFFSET(INDIRECT(ADDRESS(ROW(), COLUMN())),0,-1))</f>
        <v>面积*0</v>
      </c>
      <c r="AF712" s="17"/>
      <c r="AG712" s="17" t="str" cm="1">
        <f t="array" aca="1" ref="AG712" ca="1">IF(OFFSET(INDIRECT(ADDRESS(ROW(), COLUMN())),0,-1)="",VLOOKUP($G712,$A:$AAE,COLUMN(),FALSE),OFFSET(INDIRECT(ADDRESS(ROW(), COLUMN())),0,-1))</f>
        <v>面积*0</v>
      </c>
      <c r="AH712" s="17"/>
      <c r="AI712" s="17" t="str" cm="1">
        <f t="array" aca="1" ref="AI712" ca="1">IF(OFFSET(INDIRECT(ADDRESS(ROW(), COLUMN())),0,-1)="",VLOOKUP($G712,$A:$AAE,COLUMN(),FALSE),OFFSET(INDIRECT(ADDRESS(ROW(), COLUMN())),0,-1))</f>
        <v>-</v>
      </c>
      <c r="AJ712" s="17"/>
      <c r="AK712" s="17" cm="1">
        <f t="array" aca="1" ref="AK712" ca="1">IF(OFFSET(INDIRECT(ADDRESS(ROW(), COLUMN())),0,-1)="",VLOOKUP($G712,$A:$AAE,COLUMN(),FALSE),OFFSET(INDIRECT(ADDRESS(ROW(), COLUMN())),0,-1))</f>
        <v>0</v>
      </c>
      <c r="AL712" s="17"/>
      <c r="AM712" s="17" t="str" cm="1">
        <f t="array" aca="1" ref="AM712" ca="1">IF(OFFSET(INDIRECT(ADDRESS(ROW(), COLUMN())),0,-1)="",VLOOKUP($G712,$A:$AAE,COLUMN(),FALSE),OFFSET(INDIRECT(ADDRESS(ROW(), COLUMN())),0,-1))</f>
        <v>-</v>
      </c>
      <c r="AN712" s="17"/>
      <c r="AO712" s="17" cm="1">
        <f t="array" aca="1" ref="AO712" ca="1">IF(OFFSET(INDIRECT(ADDRESS(ROW(), COLUMN())),0,-1)="",VLOOKUP($G712,$A:$AAE,COLUMN(),FALSE),OFFSET(INDIRECT(ADDRESS(ROW(), COLUMN())),0,-1))</f>
        <v>0</v>
      </c>
      <c r="AP712" s="17"/>
      <c r="AQ712" s="17" t="str" cm="1">
        <f t="array" aca="1" ref="AQ712" ca="1">IF(OFFSET(INDIRECT(ADDRESS(ROW(), COLUMN())),0,-1)="",VLOOKUP($G712,$A:$AAE,COLUMN(),FALSE),OFFSET(INDIRECT(ADDRESS(ROW(), COLUMN())),0,-1))</f>
        <v>50岗位/公顷</v>
      </c>
      <c r="AR712" s="17"/>
      <c r="AS712" s="17" t="str" cm="1">
        <f t="array" aca="1" ref="AS712" ca="1">IF(OFFSET(INDIRECT(ADDRESS(ROW(), COLUMN())),0,-1)="",VLOOKUP($G712,$A:$AAE,COLUMN(),FALSE),OFFSET(INDIRECT(ADDRESS(ROW(), COLUMN())),0,-1))</f>
        <v>用地面积*50</v>
      </c>
      <c r="AT712" s="17"/>
      <c r="AU712" s="17" t="str" cm="1">
        <f t="array" aca="1" ref="AU712" ca="1">IF(OFFSET(INDIRECT(ADDRESS(ROW(), COLUMN())),0,-1)="",VLOOKUP($G712,$A:$AAE,COLUMN(),FALSE),OFFSET(INDIRECT(ADDRESS(ROW(), COLUMN())),0,-1))</f>
        <v>0.5个/100平方米</v>
      </c>
      <c r="AV712" s="17"/>
      <c r="AW712" s="17" t="str" cm="1">
        <f t="array" aca="1" ref="AW712" ca="1">IF(OFFSET(INDIRECT(ADDRESS(ROW(), COLUMN())),0,-1)="",VLOOKUP($G712,$A:$AAE,COLUMN(),FALSE),OFFSET(INDIRECT(ADDRESS(ROW(), COLUMN())),0,-1))</f>
        <v>地块建筑面积*0.5/100</v>
      </c>
      <c r="AX712" s="2"/>
      <c r="AY712" s="17" t="str" cm="1">
        <f t="array" aca="1" ref="AY712" ca="1">IF(OFFSET(INDIRECT(ADDRESS(ROW(), COLUMN())),0,-1)="",VLOOKUP($G712,$A:$AAE,COLUMN(),FALSE),OFFSET(INDIRECT(ADDRESS(ROW(), COLUMN())),0,-1))</f>
        <v>120立方米/公顷*日</v>
      </c>
      <c r="AZ712" s="2"/>
      <c r="BA712" s="17" t="str" cm="1">
        <f t="array" aca="1" ref="BA712" ca="1">IF(OFFSET(INDIRECT(ADDRESS(ROW(), COLUMN())),0,-1)="",VLOOKUP($G712,$A:$AAE,COLUMN(),FALSE),OFFSET(INDIRECT(ADDRESS(ROW(), COLUMN())),0,-1))</f>
        <v>用地面积*120</v>
      </c>
      <c r="BB712" s="2"/>
      <c r="BC712" s="17" cm="1">
        <f t="array" aca="1" ref="BC712" ca="1">IF(OFFSET(INDIRECT(ADDRESS(ROW(), COLUMN())),0,-1)="",VLOOKUP($G712,$A:$AAE,COLUMN(),FALSE),OFFSET(INDIRECT(ADDRESS(ROW(), COLUMN())),0,-1))</f>
        <v>0.85</v>
      </c>
      <c r="BD712" s="2"/>
      <c r="BE712" s="17" t="str" cm="1">
        <f t="array" aca="1" ref="BE712" ca="1">IF(OFFSET(INDIRECT(ADDRESS(ROW(), COLUMN())),0,-1)="",VLOOKUP($G712,$A:$AAE,COLUMN(),FALSE),OFFSET(INDIRECT(ADDRESS(ROW(), COLUMN())),0,-1))</f>
        <v>用水量*0.85</v>
      </c>
      <c r="BF712" s="2"/>
      <c r="BG712" s="17" t="str" cm="1">
        <f t="array" aca="1" ref="BG712" ca="1">IF(OFFSET(INDIRECT(ADDRESS(ROW(), COLUMN())),0,-1)="",VLOOKUP($G712,$A:$AAE,COLUMN(),FALSE),OFFSET(INDIRECT(ADDRESS(ROW(), COLUMN())),0,-1))</f>
        <v>600千瓦/公顷</v>
      </c>
      <c r="BH712" s="2"/>
      <c r="BI712" s="17" cm="1">
        <f t="array" aca="1" ref="BI712" ca="1">IF(OFFSET(INDIRECT(ADDRESS(ROW(), COLUMN())),0,-1)="",VLOOKUP($G712,$A:$AAE,COLUMN(),FALSE),OFFSET(INDIRECT(ADDRESS(ROW(), COLUMN())),0,-1))</f>
        <v>0.8</v>
      </c>
      <c r="BJ712" s="2"/>
      <c r="BK712" s="17" t="str" cm="1">
        <f t="array" aca="1" ref="BK712" ca="1">IF(OFFSET(INDIRECT(ADDRESS(ROW(), COLUMN())),0,-1)="",VLOOKUP($G712,$A:$AAE,COLUMN(),FALSE),OFFSET(INDIRECT(ADDRESS(ROW(), COLUMN())),0,-1))</f>
        <v>用地面积*600*0.8/1000</v>
      </c>
      <c r="BL712" s="2"/>
      <c r="BM712" s="17" t="str" cm="1">
        <f t="array" aca="1" ref="BM712" ca="1">IF(OFFSET(INDIRECT(ADDRESS(ROW(), COLUMN())),0,-1)="",VLOOKUP($G712,$A:$AAE,COLUMN(),FALSE),OFFSET(INDIRECT(ADDRESS(ROW(), COLUMN())),0,-1))</f>
        <v>80门/公顷</v>
      </c>
      <c r="BN712" s="2"/>
      <c r="BO712" s="17" t="str" cm="1">
        <f t="array" aca="1" ref="BO712" ca="1">IF(OFFSET(INDIRECT(ADDRESS(ROW(), COLUMN())),0,-1)="",VLOOKUP($G712,$A:$AAE,COLUMN(),FALSE),OFFSET(INDIRECT(ADDRESS(ROW(), COLUMN())),0,-1))</f>
        <v>用地面积*80</v>
      </c>
      <c r="BP712" s="2"/>
      <c r="BQ712" s="17" t="str" cm="1">
        <f t="array" aca="1" ref="BQ712" ca="1">IF(OFFSET(INDIRECT(ADDRESS(ROW(), COLUMN())),0,-1)="",VLOOKUP($G712,$A:$AAE,COLUMN(),FALSE),OFFSET(INDIRECT(ADDRESS(ROW(), COLUMN())),0,-1))</f>
        <v>20门/公顷</v>
      </c>
      <c r="BR712" s="2"/>
      <c r="BS712" s="17" t="str" cm="1">
        <f t="array" aca="1" ref="BS712" ca="1">IF(OFFSET(INDIRECT(ADDRESS(ROW(), COLUMN())),0,-1)="",VLOOKUP($G712,$A:$AAE,COLUMN(),FALSE),OFFSET(INDIRECT(ADDRESS(ROW(), COLUMN())),0,-1))</f>
        <v>用地面积*20</v>
      </c>
      <c r="BT712" s="2"/>
      <c r="BU712" s="17" t="str" cm="1">
        <f t="array" aca="1" ref="BU712" ca="1">IF(OFFSET(INDIRECT(ADDRESS(ROW(), COLUMN())),0,-1)="",VLOOKUP($G712,$A:$AAE,COLUMN(),FALSE),OFFSET(INDIRECT(ADDRESS(ROW(), COLUMN())),0,-1))</f>
        <v>83.8pcu/公顷，50：50</v>
      </c>
      <c r="BV712" s="2"/>
      <c r="BW712" s="17" t="str" cm="1">
        <f t="array" aca="1" ref="BW712" ca="1">IF(OFFSET(INDIRECT(ADDRESS(ROW(), COLUMN())),0,-1)="",VLOOKUP($G712,$A:$AAE,COLUMN(),FALSE),OFFSET(INDIRECT(ADDRESS(ROW(), COLUMN())),0,-1))</f>
        <v>用地面积*83.8*0.50</v>
      </c>
      <c r="BX712" s="2"/>
      <c r="BY712" s="17" t="str" cm="1">
        <f t="array" aca="1" ref="BY712" ca="1">IF(OFFSET(INDIRECT(ADDRESS(ROW(), COLUMN())),0,-1)="",VLOOKUP($G712,$A:$AAE,COLUMN(),FALSE),OFFSET(INDIRECT(ADDRESS(ROW(), COLUMN())),0,-1))</f>
        <v>用地面积*83.8*0.5</v>
      </c>
      <c r="BZ712" s="100"/>
      <c r="CA712" s="17" t="str" cm="1">
        <f t="array" aca="1" ref="CA712" ca="1">IF(OFFSET(INDIRECT(ADDRESS(ROW(), COLUMN())),0,-1)="",VLOOKUP($G712,$A:$AAE,COLUMN(),FALSE),OFFSET(INDIRECT(ADDRESS(ROW(), COLUMN())),0,-1))</f>
        <v>-</v>
      </c>
      <c r="CB712" s="17"/>
      <c r="CC712" s="17" cm="1">
        <f t="array" aca="1" ref="CC712" ca="1">IF(OFFSET(INDIRECT(ADDRESS(ROW(), COLUMN())),0,-1)="",VLOOKUP($G712,$A:$AAE,COLUMN(),FALSE),OFFSET(INDIRECT(ADDRESS(ROW(), COLUMN())),0,-1))</f>
        <v>0</v>
      </c>
      <c r="CD712" s="17"/>
      <c r="CE712" s="17" t="str" cm="1">
        <f t="array" aca="1" ref="CE712" ca="1">IF(OFFSET(INDIRECT(ADDRESS(ROW(), COLUMN())),0,-1)="",VLOOKUP($G712,$A:$AAE,COLUMN(),FALSE),OFFSET(INDIRECT(ADDRESS(ROW(), COLUMN())),0,-1))</f>
        <v>地块建筑面积*0.15*0.08</v>
      </c>
      <c r="CF712" s="17"/>
      <c r="CG712" s="17" t="str" cm="1">
        <f t="array" aca="1" ref="CG712" ca="1">IF(OFFSET(INDIRECT(ADDRESS(ROW(), COLUMN())),0,-1)="",VLOOKUP($G712,$A:$AAE,COLUMN(),FALSE),OFFSET(INDIRECT(ADDRESS(ROW(), COLUMN())),0,-1))</f>
        <v>地块建筑面积*0.15*0.08</v>
      </c>
      <c r="CH712" s="17"/>
      <c r="CI712" s="54" t="str" cm="1">
        <f t="array" aca="1" ref="CI712" ca="1">IF(OFFSET(INDIRECT(ADDRESS(ROW(), COLUMN())),0,-1)="",VLOOKUP($G712,$A:$AAE,COLUMN(),FALSE),OFFSET(INDIRECT(ADDRESS(ROW(), COLUMN())),0,-1))</f>
        <v>村庄建设用地</v>
      </c>
      <c r="CJ712" s="75" t="s">
        <v>1962</v>
      </c>
      <c r="CK712" s="78" t="str">
        <f t="shared" ref="CK712" si="1618">IF(A712 = "",A$1&amp;":",_xlfn.TEXTJOIN(":",TRUE,A$1,A712))</f>
        <v>唯一标识:10010101v#工业新业态用地#国空</v>
      </c>
      <c r="CL712" s="78" t="str">
        <f t="shared" ref="CL712" si="1619">IF(B712 = "",B$1&amp;":",_xlfn.TEXTJOIN(":",TRUE,B$1,B712))</f>
        <v>性质名称:工业新业态用地</v>
      </c>
      <c r="CM712" s="78" t="str">
        <f t="shared" ref="CM712" si="1620">IF(C712 = "",C$1&amp;":",_xlfn.TEXTJOIN(":",TRUE,C$1,C712))</f>
        <v>地块性质过滤:</v>
      </c>
      <c r="CN712" s="78" t="str">
        <f t="shared" ref="CN712" si="1621">IF(D712 = "",D$1&amp;":",_xlfn.TEXTJOIN(":",TRUE,D$1,D712))</f>
        <v>地块性质:10010101v</v>
      </c>
      <c r="CO712" s="78" t="str">
        <f t="shared" ref="CO712" si="1622">IF(E712 = "",E$1&amp;":",_xlfn.TEXTJOIN(":",TRUE,E$1,E712))</f>
        <v>地类标准:国空</v>
      </c>
      <c r="CP712" s="78" t="str">
        <f t="shared" ref="CP712" si="1623">IF(F712 = "",F$1&amp;":",_xlfn.TEXTJOIN(":",TRUE,F$1,F712))</f>
        <v>地块性质别称:M0</v>
      </c>
      <c r="CQ712" s="78" t="str">
        <f t="shared" ref="CQ712" si="1624">IF(G712 = "",G$1&amp;":",_xlfn.TEXTJOIN(":",TRUE,G$1,G712))</f>
        <v>属性继承:Mv1#一类工业用地#城规</v>
      </c>
      <c r="CR712" s="78" t="str">
        <f t="shared" ref="CR712" si="1625">IF(H712 = "",H$1&amp;":",_xlfn.TEXTJOIN(":",TRUE,H$1,H712))</f>
        <v>父类:M1</v>
      </c>
      <c r="CS712" s="78" t="str">
        <f t="shared" ref="CS712" si="1626">IF(I712 = "",I$1&amp;":",_xlfn.TEXTJOIN(":",TRUE,I$1,I712))</f>
        <v>级别继承:10010101#工业新业态用地#国空</v>
      </c>
      <c r="CT712" s="78" t="str">
        <f t="shared" ref="CT712" si="1627">IF(J712 = "",J$1&amp;":",_xlfn.TEXTJOIN(":",TRUE,J$1,J712))</f>
        <v>级别层次:5</v>
      </c>
      <c r="CU712" s="78" t="str">
        <f t="shared" ref="CU712" si="1628">IF(K712 = "",K$1&amp;":",_xlfn.TEXTJOIN(":",TRUE,K$1,K712))</f>
        <v>级别:410010101</v>
      </c>
      <c r="CV712" s="78" t="str">
        <f t="shared" ref="CV712" ca="1" si="1629">IF(M712 = "",M$1&amp;":",_xlfn.TEXTJOIN(":",TRUE,M$1,M712))</f>
        <v>地块颜色:198,156,109</v>
      </c>
      <c r="CW712" s="78" t="str">
        <f t="shared" ref="CW712" ca="1" si="1630">IF(O712 = "",O$1&amp;":",_xlfn.TEXTJOIN(":",TRUE,O$1,O712))</f>
        <v>建筑面积公式:面积*容积率</v>
      </c>
      <c r="CX712" s="78" t="str">
        <f t="shared" ref="CX712" ca="1" si="1631">IF(Q712 = "",Q$1&amp;":",_xlfn.TEXTJOIN(":",TRUE,Q$1,Q712))</f>
        <v>住宅建筑面积公式:地块建筑面积*0</v>
      </c>
      <c r="CY712" s="78" t="str">
        <f t="shared" ref="CY712" ca="1" si="1632">IF(S712 = "",S$1&amp;":",_xlfn.TEXTJOIN(":",TRUE,S$1,S712))</f>
        <v>商服建筑面积公式:地块建筑面积*0</v>
      </c>
      <c r="CZ712" s="78" t="str">
        <f t="shared" ref="CZ712" ca="1" si="1633">IF(U712 = "",U$1&amp;":",_xlfn.TEXTJOIN(":",TRUE,U$1,U712))</f>
        <v>商服中商业建筑面积公式:地块建筑面积*0</v>
      </c>
      <c r="DA712" s="78" t="str">
        <f t="shared" ref="DA712" ca="1" si="1634">IF(W712 = "",W$1&amp;":",_xlfn.TEXTJOIN(":",TRUE,W$1,W712))</f>
        <v>商服中办公建筑面积公式:地块建筑面积*0</v>
      </c>
      <c r="DB712" s="78" t="str">
        <f t="shared" ref="DB712" ca="1" si="1635">IF(Y712 = "",Y$1&amp;":",_xlfn.TEXTJOIN(":",TRUE,Y$1,Y712))</f>
        <v>公服建筑面积公式:地块建筑面积*0</v>
      </c>
      <c r="DC712" s="78" t="str">
        <f t="shared" ref="DC712" ca="1" si="1636">IF(AA712 = "",AA$1&amp;":",_xlfn.TEXTJOIN(":",TRUE,AA$1,AA712))</f>
        <v>工业建筑面积公式:地块建筑面积*1</v>
      </c>
      <c r="DD712" s="78" t="str">
        <f t="shared" ref="DD712" ca="1" si="1637">IF(AC712 = "",AC$1&amp;":",_xlfn.TEXTJOIN(":",TRUE,AC$1,AC712))</f>
        <v>市政建筑面积公式:地块建筑面积*0</v>
      </c>
      <c r="DE712" s="78" t="str">
        <f t="shared" ref="DE712" ca="1" si="1638">IF(AE712 = "",AE$1&amp;":",_xlfn.TEXTJOIN(":",TRUE,AE$1,AE712))</f>
        <v>绿地面积指定指标:面积*0</v>
      </c>
      <c r="DF712" s="78" t="str">
        <f t="shared" ref="DF712" ca="1" si="1639">IF(AG712 = "",AG$1&amp;":",_xlfn.TEXTJOIN(":",TRUE,AG$1,AG712))</f>
        <v>绿地面积指定公式:面积*0</v>
      </c>
      <c r="DG712" s="78" t="str">
        <f t="shared" ref="DG712" ca="1" si="1640">IF(AI712 = "",AI$1&amp;":",_xlfn.TEXTJOIN(":",TRUE,AI$1,AI712))</f>
        <v>户数指标:-</v>
      </c>
      <c r="DH712" s="78" t="str">
        <f t="shared" ref="DH712" ca="1" si="1641">IF(AK712 = "",AK$1&amp;":",_xlfn.TEXTJOIN(":",TRUE,AK$1,AK712))</f>
        <v>户数公式:0</v>
      </c>
      <c r="DI712" s="78" t="str">
        <f t="shared" ref="DI712" ca="1" si="1642">IF(AM712 = "",AM$1&amp;":",_xlfn.TEXTJOIN(":",TRUE,AM$1,AM712))</f>
        <v>人数指标:-</v>
      </c>
      <c r="DJ712" s="78" t="str">
        <f t="shared" ref="DJ712" ca="1" si="1643">IF(AO712 = "",AO$1&amp;":",_xlfn.TEXTJOIN(":",TRUE,AO$1,AO712))</f>
        <v>人数公式:0</v>
      </c>
      <c r="DK712" s="78" t="str">
        <f t="shared" ref="DK712" ca="1" si="1644">IF(AQ712 = "",AQ$1&amp;":",_xlfn.TEXTJOIN(":",TRUE,AQ$1,AQ712))</f>
        <v>就业指标:50岗位/公顷</v>
      </c>
      <c r="DL712" s="78" t="str">
        <f t="shared" ref="DL712" ca="1" si="1645">IF(AS712 = "",AS$1&amp;":",_xlfn.TEXTJOIN(":",TRUE,AS$1,AS712))</f>
        <v>就业公式:用地面积*50</v>
      </c>
      <c r="DM712" s="78" t="str">
        <f t="shared" ref="DM712" ca="1" si="1646">IF(AU712 = "",AU$1&amp;":",_xlfn.TEXTJOIN(":",TRUE,AU$1,AU712))</f>
        <v>机动车指标:0.5个/100平方米</v>
      </c>
      <c r="DN712" s="78" t="str">
        <f t="shared" ref="DN712" ca="1" si="1647">IF(AW712 = "",AW$1&amp;":",_xlfn.TEXTJOIN(":",TRUE,AW$1,AW712))</f>
        <v>机动车公式:地块建筑面积*0.5/100</v>
      </c>
      <c r="DO712" s="78" t="str">
        <f t="shared" ref="DO712" ca="1" si="1648">IF(AY712 = "",AY$1&amp;":",_xlfn.TEXTJOIN(":",TRUE,AY$1,AY712))</f>
        <v>用水量指标:120立方米/公顷*日</v>
      </c>
      <c r="DP712" s="78" t="str">
        <f t="shared" ref="DP712" ca="1" si="1649">IF(BA712 = "",BA$1&amp;":",_xlfn.TEXTJOIN(":",TRUE,BA$1,BA712))</f>
        <v>用水量公式:用地面积*120</v>
      </c>
      <c r="DQ712" s="78" t="str">
        <f t="shared" ref="DQ712" ca="1" si="1650">IF(BC712 = "",BC$1&amp;":",_xlfn.TEXTJOIN(":",TRUE,BC$1,BC712))</f>
        <v>污水折算系数:0.85</v>
      </c>
      <c r="DR712" s="78" t="str">
        <f t="shared" ref="DR712" ca="1" si="1651">IF(BE712 = "",BE$1&amp;":",_xlfn.TEXTJOIN(":",TRUE,BE$1,BE712))</f>
        <v>污水量公式:用水量*0.85</v>
      </c>
      <c r="DS712" s="78" t="str">
        <f t="shared" ref="DS712" ca="1" si="1652">IF(BG712 = "",BG$1&amp;":",_xlfn.TEXTJOIN(":",TRUE,BG$1,BG712))</f>
        <v>用电负荷指标:600千瓦/公顷</v>
      </c>
      <c r="DT712" s="78" t="str">
        <f t="shared" ref="DT712" ca="1" si="1653">IF(BI712 = "",BI$1&amp;":",_xlfn.TEXTJOIN(":",TRUE,BI$1,BI712))</f>
        <v>同时率:0.8</v>
      </c>
      <c r="DU712" s="78" t="str">
        <f t="shared" ref="DU712" ca="1" si="1654">IF(BK712 = "",BK$1&amp;":",_xlfn.TEXTJOIN(":",TRUE,BK$1,BK712))</f>
        <v>用电量公式:用地面积*600*0.8/1000</v>
      </c>
      <c r="DV712" s="78" t="str">
        <f t="shared" ref="DV712" ca="1" si="1655">IF(BM712 = "",BM$1&amp;":",_xlfn.TEXTJOIN(":",TRUE,BM$1,BM712))</f>
        <v>固话装机指标:80门/公顷</v>
      </c>
      <c r="DW712" s="78" t="str">
        <f t="shared" ref="DW712" ca="1" si="1656">IF(BO712 = "",BO$1&amp;":",_xlfn.TEXTJOIN(":",TRUE,BO$1,BO712))</f>
        <v>固话量公式:用地面积*80</v>
      </c>
      <c r="DX712" s="78" t="str">
        <f t="shared" ref="DX712" ca="1" si="1657">IF(BQ712 = "",BQ$1&amp;":",_xlfn.TEXTJOIN(":",TRUE,BQ$1,BQ712))</f>
        <v>有线电视指标:20门/公顷</v>
      </c>
      <c r="DY712" s="78" t="str">
        <f t="shared" ref="DY712" ca="1" si="1658">IF(BS712 = "",BS$1&amp;":",_xlfn.TEXTJOIN(":",TRUE,BS$1,BS712))</f>
        <v>电视量公式:用地面积*20</v>
      </c>
      <c r="DZ712" s="78" t="str">
        <f t="shared" ref="DZ712" ca="1" si="1659">IF(BU712 = "",BU$1&amp;":",_xlfn.TEXTJOIN(":",TRUE,BU$1,BU712))</f>
        <v>高峰机动车生成量指标:83.8pcu/公顷，50：50</v>
      </c>
      <c r="EA712" s="78" t="str">
        <f t="shared" ref="EA712" ca="1" si="1660">IF(BW712 = "",BW$1&amp;":",_xlfn.TEXTJOIN(":",TRUE,BW$1,BW712))</f>
        <v>高峰机动车吸引量公式:用地面积*83.8*0.50</v>
      </c>
      <c r="EB712" s="78" t="str">
        <f t="shared" ref="EB712" ca="1" si="1661">IF(BY712 = "",BY$1&amp;":",_xlfn.TEXTJOIN(":",TRUE,BY$1,BY712))</f>
        <v>高峰机动车发生量公式:用地面积*83.8*0.5</v>
      </c>
      <c r="EC712" s="78" t="str">
        <f t="shared" ref="EC712" ca="1" si="1662">IF(CA712 = "",CA$1&amp;":",_xlfn.TEXTJOIN(":",TRUE,CA$1,CA712))</f>
        <v>地下空间指标:-</v>
      </c>
      <c r="ED712" s="78" t="str">
        <f t="shared" ref="ED712" ca="1" si="1663">IF(CC712 = "",CC$1&amp;":",_xlfn.TEXTJOIN(":",TRUE,CC$1,CC712))</f>
        <v>地下空间公式:0</v>
      </c>
      <c r="EE712" s="78" t="str">
        <f t="shared" ref="EE712" ca="1" si="1664">IF(CE712 = "",CE$1&amp;":",_xlfn.TEXTJOIN(":",TRUE,CE$1,CE712))</f>
        <v>人防指标:地块建筑面积*0.15*0.08</v>
      </c>
      <c r="EF712" s="78" t="str">
        <f t="shared" ref="EF712" ca="1" si="1665">IF(CG712 = "",CG$1&amp;":",_xlfn.TEXTJOIN(":",TRUE,CG$1,CG712))</f>
        <v>人防公式:地块建筑面积*0.15*0.08</v>
      </c>
      <c r="EG712" s="78" t="str">
        <f t="shared" ref="EG712" ca="1" si="1666">IF(CI712 = "",CI$1&amp;":",_xlfn.TEXTJOIN(":",TRUE,CI$1,CI712))</f>
        <v>用地构成:村庄建设用地</v>
      </c>
      <c r="EH712" s="78" t="s">
        <v>1962</v>
      </c>
      <c r="EI712" s="79" t="str">
        <f t="shared" ref="EI712" ca="1" si="1667">_xlfn.TEXTJOIN(";",TRUE,CK712:EG712)</f>
        <v>唯一标识:10010101v#工业新业态用地#国空;性质名称:工业新业态用地;地块性质过滤:;地块性质:10010101v;地类标准:国空;地块性质别称:M0;属性继承:Mv1#一类工业用地#城规;父类:M1;级别继承:10010101#工业新业态用地#国空;级别层次:5;级别:410010101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2" t="s">
        <v>1962</v>
      </c>
    </row>
    <row r="713" spans="1:140" ht="16.5" x14ac:dyDescent="0.2">
      <c r="A713" s="54" t="str">
        <f t="shared" si="1510"/>
        <v>10010102#一般一类工业用地#国空</v>
      </c>
      <c r="B713" s="54" t="s">
        <v>406</v>
      </c>
      <c r="C713" s="54"/>
      <c r="D713" s="54">
        <v>10010102</v>
      </c>
      <c r="E713" s="54" t="s">
        <v>1277</v>
      </c>
      <c r="F713" s="54" t="s">
        <v>967</v>
      </c>
      <c r="G713" s="54" t="s">
        <v>89</v>
      </c>
      <c r="H713" s="54" t="s">
        <v>967</v>
      </c>
      <c r="I713" s="54" t="s">
        <v>1465</v>
      </c>
      <c r="J713" s="54">
        <f t="shared" si="1512"/>
        <v>4</v>
      </c>
      <c r="K713" s="54" t="str">
        <f t="shared" si="1511"/>
        <v>3100101</v>
      </c>
      <c r="L713" s="54"/>
      <c r="M713" s="54" t="str" cm="1">
        <f t="array" aca="1" ref="M713" ca="1">IF(OFFSET(INDIRECT(ADDRESS(ROW(), COLUMN())),0,-1)="",VLOOKUP($G713,$A:$AAE,COLUMN(),FALSE),OFFSET(INDIRECT(ADDRESS(ROW(), COLUMN())),0,-1))</f>
        <v>198,156,109</v>
      </c>
      <c r="N713" s="17"/>
      <c r="O713" s="54" t="str" cm="1">
        <f t="array" aca="1" ref="O713" ca="1">IF(OFFSET(INDIRECT(ADDRESS(ROW(), COLUMN())),0,-1)="",VLOOKUP($G713,$A:$AAE,COLUMN(),FALSE),OFFSET(INDIRECT(ADDRESS(ROW(), COLUMN())),0,-1))</f>
        <v>面积*容积率</v>
      </c>
      <c r="P713" s="17"/>
      <c r="Q713" s="17" t="str" cm="1">
        <f t="array" aca="1" ref="Q713" ca="1">IF(OFFSET(INDIRECT(ADDRESS(ROW(), COLUMN())),0,-1)="",VLOOKUP($G713,$A:$AAE,COLUMN(),FALSE),OFFSET(INDIRECT(ADDRESS(ROW(), COLUMN())),0,-1))</f>
        <v>地块建筑面积*0</v>
      </c>
      <c r="R713" s="17"/>
      <c r="S713" s="17" t="str" cm="1">
        <f t="array" aca="1" ref="S713" ca="1">IF(OFFSET(INDIRECT(ADDRESS(ROW(), COLUMN())),0,-1)="",VLOOKUP($G713,$A:$AAE,COLUMN(),FALSE),OFFSET(INDIRECT(ADDRESS(ROW(), COLUMN())),0,-1))</f>
        <v>地块建筑面积*0</v>
      </c>
      <c r="T713" s="17"/>
      <c r="U713" s="17" t="str" cm="1">
        <f t="array" aca="1" ref="U713" ca="1">IF(OFFSET(INDIRECT(ADDRESS(ROW(), COLUMN())),0,-1)="",VLOOKUP($G713,$A:$AAE,COLUMN(),FALSE),OFFSET(INDIRECT(ADDRESS(ROW(), COLUMN())),0,-1))</f>
        <v>地块建筑面积*0</v>
      </c>
      <c r="V713" s="17"/>
      <c r="W713" s="54" t="str" cm="1">
        <f t="array" aca="1" ref="W713" ca="1">IF(OFFSET(INDIRECT(ADDRESS(ROW(), COLUMN())),0,-1)="",VLOOKUP($G713,$A:$AAE,COLUMN(),FALSE),OFFSET(INDIRECT(ADDRESS(ROW(), COLUMN())),0,-1))</f>
        <v>地块建筑面积*0</v>
      </c>
      <c r="X713" s="17"/>
      <c r="Y713" s="17" t="str" cm="1">
        <f t="array" aca="1" ref="Y713" ca="1">IF(OFFSET(INDIRECT(ADDRESS(ROW(), COLUMN())),0,-1)="",VLOOKUP($G713,$A:$AAE,COLUMN(),FALSE),OFFSET(INDIRECT(ADDRESS(ROW(), COLUMN())),0,-1))</f>
        <v>地块建筑面积*0</v>
      </c>
      <c r="Z713" s="17"/>
      <c r="AA713" s="17" t="str" cm="1">
        <f t="array" aca="1" ref="AA713" ca="1">IF(OFFSET(INDIRECT(ADDRESS(ROW(), COLUMN())),0,-1)="",VLOOKUP($G713,$A:$AAE,COLUMN(),FALSE),OFFSET(INDIRECT(ADDRESS(ROW(), COLUMN())),0,-1))</f>
        <v>地块建筑面积*1</v>
      </c>
      <c r="AB713" s="17"/>
      <c r="AC713" s="17" t="str" cm="1">
        <f t="array" aca="1" ref="AC713" ca="1">IF(OFFSET(INDIRECT(ADDRESS(ROW(), COLUMN())),0,-1)="",VLOOKUP($G713,$A:$AAE,COLUMN(),FALSE),OFFSET(INDIRECT(ADDRESS(ROW(), COLUMN())),0,-1))</f>
        <v>地块建筑面积*0</v>
      </c>
      <c r="AD713" s="17"/>
      <c r="AE713" s="17" t="str" cm="1">
        <f t="array" aca="1" ref="AE713" ca="1">IF(OFFSET(INDIRECT(ADDRESS(ROW(), COLUMN())),0,-1)="",VLOOKUP($G713,$A:$AAE,COLUMN(),FALSE),OFFSET(INDIRECT(ADDRESS(ROW(), COLUMN())),0,-1))</f>
        <v>面积*0</v>
      </c>
      <c r="AF713" s="17"/>
      <c r="AG713" s="17" t="str" cm="1">
        <f t="array" aca="1" ref="AG713" ca="1">IF(OFFSET(INDIRECT(ADDRESS(ROW(), COLUMN())),0,-1)="",VLOOKUP($G713,$A:$AAE,COLUMN(),FALSE),OFFSET(INDIRECT(ADDRESS(ROW(), COLUMN())),0,-1))</f>
        <v>面积*0</v>
      </c>
      <c r="AH713" s="17"/>
      <c r="AI713" s="17" t="str" cm="1">
        <f t="array" aca="1" ref="AI713" ca="1">IF(OFFSET(INDIRECT(ADDRESS(ROW(), COLUMN())),0,-1)="",VLOOKUP($G713,$A:$AAE,COLUMN(),FALSE),OFFSET(INDIRECT(ADDRESS(ROW(), COLUMN())),0,-1))</f>
        <v>-</v>
      </c>
      <c r="AJ713" s="17"/>
      <c r="AK713" s="17" cm="1">
        <f t="array" aca="1" ref="AK713" ca="1">IF(OFFSET(INDIRECT(ADDRESS(ROW(), COLUMN())),0,-1)="",VLOOKUP($G713,$A:$AAE,COLUMN(),FALSE),OFFSET(INDIRECT(ADDRESS(ROW(), COLUMN())),0,-1))</f>
        <v>0</v>
      </c>
      <c r="AL713" s="17"/>
      <c r="AM713" s="17" t="str" cm="1">
        <f t="array" aca="1" ref="AM713" ca="1">IF(OFFSET(INDIRECT(ADDRESS(ROW(), COLUMN())),0,-1)="",VLOOKUP($G713,$A:$AAE,COLUMN(),FALSE),OFFSET(INDIRECT(ADDRESS(ROW(), COLUMN())),0,-1))</f>
        <v>-</v>
      </c>
      <c r="AN713" s="17"/>
      <c r="AO713" s="17" cm="1">
        <f t="array" aca="1" ref="AO713" ca="1">IF(OFFSET(INDIRECT(ADDRESS(ROW(), COLUMN())),0,-1)="",VLOOKUP($G713,$A:$AAE,COLUMN(),FALSE),OFFSET(INDIRECT(ADDRESS(ROW(), COLUMN())),0,-1))</f>
        <v>0</v>
      </c>
      <c r="AP713" s="17"/>
      <c r="AQ713" s="17" t="str" cm="1">
        <f t="array" aca="1" ref="AQ713" ca="1">IF(OFFSET(INDIRECT(ADDRESS(ROW(), COLUMN())),0,-1)="",VLOOKUP($G713,$A:$AAE,COLUMN(),FALSE),OFFSET(INDIRECT(ADDRESS(ROW(), COLUMN())),0,-1))</f>
        <v>50岗位/公顷</v>
      </c>
      <c r="AR713" s="17"/>
      <c r="AS713" s="17" t="str" cm="1">
        <f t="array" aca="1" ref="AS713" ca="1">IF(OFFSET(INDIRECT(ADDRESS(ROW(), COLUMN())),0,-1)="",VLOOKUP($G713,$A:$AAE,COLUMN(),FALSE),OFFSET(INDIRECT(ADDRESS(ROW(), COLUMN())),0,-1))</f>
        <v>用地面积*50</v>
      </c>
      <c r="AT713" s="17"/>
      <c r="AU713" s="17" t="str" cm="1">
        <f t="array" aca="1" ref="AU713" ca="1">IF(OFFSET(INDIRECT(ADDRESS(ROW(), COLUMN())),0,-1)="",VLOOKUP($G713,$A:$AAE,COLUMN(),FALSE),OFFSET(INDIRECT(ADDRESS(ROW(), COLUMN())),0,-1))</f>
        <v>0.5个/100平方米</v>
      </c>
      <c r="AV713" s="17"/>
      <c r="AW713" s="17" t="str" cm="1">
        <f t="array" aca="1" ref="AW713" ca="1">IF(OFFSET(INDIRECT(ADDRESS(ROW(), COLUMN())),0,-1)="",VLOOKUP($G713,$A:$AAE,COLUMN(),FALSE),OFFSET(INDIRECT(ADDRESS(ROW(), COLUMN())),0,-1))</f>
        <v>地块建筑面积*0.5/100</v>
      </c>
      <c r="AX713" s="2"/>
      <c r="AY713" s="17" t="str" cm="1">
        <f t="array" aca="1" ref="AY713" ca="1">IF(OFFSET(INDIRECT(ADDRESS(ROW(), COLUMN())),0,-1)="",VLOOKUP($G713,$A:$AAE,COLUMN(),FALSE),OFFSET(INDIRECT(ADDRESS(ROW(), COLUMN())),0,-1))</f>
        <v>120立方米/公顷*日</v>
      </c>
      <c r="AZ713" s="2"/>
      <c r="BA713" s="17" t="str" cm="1">
        <f t="array" aca="1" ref="BA713" ca="1">IF(OFFSET(INDIRECT(ADDRESS(ROW(), COLUMN())),0,-1)="",VLOOKUP($G713,$A:$AAE,COLUMN(),FALSE),OFFSET(INDIRECT(ADDRESS(ROW(), COLUMN())),0,-1))</f>
        <v>用地面积*120</v>
      </c>
      <c r="BB713" s="2"/>
      <c r="BC713" s="17" cm="1">
        <f t="array" aca="1" ref="BC713" ca="1">IF(OFFSET(INDIRECT(ADDRESS(ROW(), COLUMN())),0,-1)="",VLOOKUP($G713,$A:$AAE,COLUMN(),FALSE),OFFSET(INDIRECT(ADDRESS(ROW(), COLUMN())),0,-1))</f>
        <v>0.85</v>
      </c>
      <c r="BD713" s="2"/>
      <c r="BE713" s="17" t="str" cm="1">
        <f t="array" aca="1" ref="BE713" ca="1">IF(OFFSET(INDIRECT(ADDRESS(ROW(), COLUMN())),0,-1)="",VLOOKUP($G713,$A:$AAE,COLUMN(),FALSE),OFFSET(INDIRECT(ADDRESS(ROW(), COLUMN())),0,-1))</f>
        <v>用水量*0.85</v>
      </c>
      <c r="BF713" s="2"/>
      <c r="BG713" s="17" t="str" cm="1">
        <f t="array" aca="1" ref="BG713" ca="1">IF(OFFSET(INDIRECT(ADDRESS(ROW(), COLUMN())),0,-1)="",VLOOKUP($G713,$A:$AAE,COLUMN(),FALSE),OFFSET(INDIRECT(ADDRESS(ROW(), COLUMN())),0,-1))</f>
        <v>60瓦/平方米</v>
      </c>
      <c r="BH713" s="2"/>
      <c r="BI713" s="17" cm="1">
        <f t="array" aca="1" ref="BI713" ca="1">IF(OFFSET(INDIRECT(ADDRESS(ROW(), COLUMN())),0,-1)="",VLOOKUP($G713,$A:$AAE,COLUMN(),FALSE),OFFSET(INDIRECT(ADDRESS(ROW(), COLUMN())),0,-1))</f>
        <v>0.8</v>
      </c>
      <c r="BJ713" s="2"/>
      <c r="BK713" s="17" t="str" cm="1">
        <f t="array" aca="1" ref="BK713" ca="1">IF(OFFSET(INDIRECT(ADDRESS(ROW(), COLUMN())),0,-1)="",VLOOKUP($G713,$A:$AAE,COLUMN(),FALSE),OFFSET(INDIRECT(ADDRESS(ROW(), COLUMN())),0,-1))</f>
        <v>地块建筑面积*60*0.8/1000</v>
      </c>
      <c r="BL713" s="2"/>
      <c r="BM713" s="17" t="str" cm="1">
        <f t="array" aca="1" ref="BM713" ca="1">IF(OFFSET(INDIRECT(ADDRESS(ROW(), COLUMN())),0,-1)="",VLOOKUP($G713,$A:$AAE,COLUMN(),FALSE),OFFSET(INDIRECT(ADDRESS(ROW(), COLUMN())),0,-1))</f>
        <v>80门/公顷</v>
      </c>
      <c r="BN713" s="2"/>
      <c r="BO713" s="17" t="str" cm="1">
        <f t="array" aca="1" ref="BO713" ca="1">IF(OFFSET(INDIRECT(ADDRESS(ROW(), COLUMN())),0,-1)="",VLOOKUP($G713,$A:$AAE,COLUMN(),FALSE),OFFSET(INDIRECT(ADDRESS(ROW(), COLUMN())),0,-1))</f>
        <v>用地面积*80</v>
      </c>
      <c r="BP713" s="2"/>
      <c r="BQ713" s="17" t="str" cm="1">
        <f t="array" aca="1" ref="BQ713" ca="1">IF(OFFSET(INDIRECT(ADDRESS(ROW(), COLUMN())),0,-1)="",VLOOKUP($G713,$A:$AAE,COLUMN(),FALSE),OFFSET(INDIRECT(ADDRESS(ROW(), COLUMN())),0,-1))</f>
        <v>20门/公顷</v>
      </c>
      <c r="BR713" s="2"/>
      <c r="BS713" s="17" t="str" cm="1">
        <f t="array" aca="1" ref="BS713" ca="1">IF(OFFSET(INDIRECT(ADDRESS(ROW(), COLUMN())),0,-1)="",VLOOKUP($G713,$A:$AAE,COLUMN(),FALSE),OFFSET(INDIRECT(ADDRESS(ROW(), COLUMN())),0,-1))</f>
        <v>用地面积*20</v>
      </c>
      <c r="BT713" s="2"/>
      <c r="BU713" s="17" t="str" cm="1">
        <f t="array" aca="1" ref="BU713" ca="1">IF(OFFSET(INDIRECT(ADDRESS(ROW(), COLUMN())),0,-1)="",VLOOKUP($G713,$A:$AAE,COLUMN(),FALSE),OFFSET(INDIRECT(ADDRESS(ROW(), COLUMN())),0,-1))</f>
        <v>41.9pcu/万平方米，50：50</v>
      </c>
      <c r="BV713" s="2"/>
      <c r="BW713" s="17" t="str" cm="1">
        <f t="array" aca="1" ref="BW713" ca="1">IF(OFFSET(INDIRECT(ADDRESS(ROW(), COLUMN())),0,-1)="",VLOOKUP($G713,$A:$AAE,COLUMN(),FALSE),OFFSET(INDIRECT(ADDRESS(ROW(), COLUMN())),0,-1))</f>
        <v>地块建筑面积/10000*41.9*0.50</v>
      </c>
      <c r="BX713" s="2"/>
      <c r="BY713" s="17" t="str" cm="1">
        <f t="array" aca="1" ref="BY713" ca="1">IF(OFFSET(INDIRECT(ADDRESS(ROW(), COLUMN())),0,-1)="",VLOOKUP($G713,$A:$AAE,COLUMN(),FALSE),OFFSET(INDIRECT(ADDRESS(ROW(), COLUMN())),0,-1))</f>
        <v>地块建筑面积/10000*41.9*0.50</v>
      </c>
      <c r="BZ713" s="100"/>
      <c r="CA713" s="17" t="str" cm="1">
        <f t="array" aca="1" ref="CA713" ca="1">IF(OFFSET(INDIRECT(ADDRESS(ROW(), COLUMN())),0,-1)="",VLOOKUP($G713,$A:$AAE,COLUMN(),FALSE),OFFSET(INDIRECT(ADDRESS(ROW(), COLUMN())),0,-1))</f>
        <v>-</v>
      </c>
      <c r="CB713" s="17"/>
      <c r="CC713" s="17" cm="1">
        <f t="array" aca="1" ref="CC713" ca="1">IF(OFFSET(INDIRECT(ADDRESS(ROW(), COLUMN())),0,-1)="",VLOOKUP($G713,$A:$AAE,COLUMN(),FALSE),OFFSET(INDIRECT(ADDRESS(ROW(), COLUMN())),0,-1))</f>
        <v>0</v>
      </c>
      <c r="CD713" s="17"/>
      <c r="CE713" s="17" t="str" cm="1">
        <f t="array" aca="1" ref="CE713" ca="1">IF(OFFSET(INDIRECT(ADDRESS(ROW(), COLUMN())),0,-1)="",VLOOKUP($G713,$A:$AAE,COLUMN(),FALSE),OFFSET(INDIRECT(ADDRESS(ROW(), COLUMN())),0,-1))</f>
        <v>地块建筑面积*0.15*0.08</v>
      </c>
      <c r="CF713" s="17"/>
      <c r="CG713" s="17" t="str" cm="1">
        <f t="array" aca="1" ref="CG713" ca="1">IF(OFFSET(INDIRECT(ADDRESS(ROW(), COLUMN())),0,-1)="",VLOOKUP($G713,$A:$AAE,COLUMN(),FALSE),OFFSET(INDIRECT(ADDRESS(ROW(), COLUMN())),0,-1))</f>
        <v>地块建筑面积*0.15*0.08</v>
      </c>
      <c r="CH713" s="17"/>
      <c r="CI713" s="54" t="str" cm="1">
        <f t="array" aca="1" ref="CI713" ca="1">IF(OFFSET(INDIRECT(ADDRESS(ROW(), COLUMN())),0,-1)="",VLOOKUP($G713,$A:$AAE,COLUMN(),FALSE),OFFSET(INDIRECT(ADDRESS(ROW(), COLUMN())),0,-1))</f>
        <v>城镇建设用地</v>
      </c>
      <c r="CJ713" s="75" t="s">
        <v>1962</v>
      </c>
      <c r="CK713" s="78" t="str">
        <f t="shared" si="1464"/>
        <v>唯一标识:10010102#一般一类工业用地#国空</v>
      </c>
      <c r="CL713" s="78" t="str">
        <f t="shared" si="1465"/>
        <v>性质名称:一般一类工业用地</v>
      </c>
      <c r="CM713" s="78" t="str">
        <f t="shared" si="1466"/>
        <v>地块性质过滤:</v>
      </c>
      <c r="CN713" s="78" t="str">
        <f t="shared" si="1467"/>
        <v>地块性质:10010102</v>
      </c>
      <c r="CO713" s="78" t="str">
        <f t="shared" si="1468"/>
        <v>地类标准:国空</v>
      </c>
      <c r="CP713" s="78" t="str">
        <f t="shared" si="1469"/>
        <v>地块性质别称:M1</v>
      </c>
      <c r="CQ713" s="78" t="str">
        <f t="shared" si="1470"/>
        <v>属性继承:M1#一类工业用地#城规</v>
      </c>
      <c r="CR713" s="78" t="str">
        <f t="shared" si="1471"/>
        <v>父类:M1</v>
      </c>
      <c r="CS713" s="78" t="str">
        <f t="shared" si="1472"/>
        <v>级别继承:100101#一类工业用地#国空</v>
      </c>
      <c r="CT713" s="78" t="str">
        <f t="shared" si="1473"/>
        <v>级别层次:4</v>
      </c>
      <c r="CU713" s="78" t="str">
        <f t="shared" si="1474"/>
        <v>级别:3100101</v>
      </c>
      <c r="CV713" s="78" t="str">
        <f t="shared" ca="1" si="1475"/>
        <v>地块颜色:198,156,109</v>
      </c>
      <c r="CW713" s="78" t="str">
        <f t="shared" ca="1" si="1476"/>
        <v>建筑面积公式:面积*容积率</v>
      </c>
      <c r="CX713" s="78" t="str">
        <f t="shared" ca="1" si="1477"/>
        <v>住宅建筑面积公式:地块建筑面积*0</v>
      </c>
      <c r="CY713" s="78" t="str">
        <f t="shared" ca="1" si="1478"/>
        <v>商服建筑面积公式:地块建筑面积*0</v>
      </c>
      <c r="CZ713" s="78" t="str">
        <f t="shared" ca="1" si="1479"/>
        <v>商服中商业建筑面积公式:地块建筑面积*0</v>
      </c>
      <c r="DA713" s="78" t="str">
        <f t="shared" ca="1" si="1480"/>
        <v>商服中办公建筑面积公式:地块建筑面积*0</v>
      </c>
      <c r="DB713" s="78" t="str">
        <f t="shared" ca="1" si="1481"/>
        <v>公服建筑面积公式:地块建筑面积*0</v>
      </c>
      <c r="DC713" s="78" t="str">
        <f t="shared" ca="1" si="1482"/>
        <v>工业建筑面积公式:地块建筑面积*1</v>
      </c>
      <c r="DD713" s="78" t="str">
        <f t="shared" ca="1" si="1483"/>
        <v>市政建筑面积公式:地块建筑面积*0</v>
      </c>
      <c r="DE713" s="78" t="str">
        <f t="shared" ca="1" si="1461"/>
        <v>绿地面积指定指标:面积*0</v>
      </c>
      <c r="DF713" s="78" t="str">
        <f t="shared" ca="1" si="1462"/>
        <v>绿地面积指定公式:面积*0</v>
      </c>
      <c r="DG713" s="78" t="str">
        <f t="shared" ca="1" si="1484"/>
        <v>户数指标:-</v>
      </c>
      <c r="DH713" s="78" t="str">
        <f t="shared" ca="1" si="1485"/>
        <v>户数公式:0</v>
      </c>
      <c r="DI713" s="78" t="str">
        <f t="shared" ca="1" si="1486"/>
        <v>人数指标:-</v>
      </c>
      <c r="DJ713" s="78" t="str">
        <f t="shared" ca="1" si="1487"/>
        <v>人数公式:0</v>
      </c>
      <c r="DK713" s="78" t="str">
        <f t="shared" ca="1" si="1488"/>
        <v>就业指标:50岗位/公顷</v>
      </c>
      <c r="DL713" s="78" t="str">
        <f t="shared" ca="1" si="1489"/>
        <v>就业公式:用地面积*50</v>
      </c>
      <c r="DM713" s="78" t="str">
        <f t="shared" ca="1" si="1490"/>
        <v>机动车指标:0.5个/100平方米</v>
      </c>
      <c r="DN713" s="78" t="str">
        <f t="shared" ca="1" si="1491"/>
        <v>机动车公式:地块建筑面积*0.5/100</v>
      </c>
      <c r="DO713" s="78" t="str">
        <f t="shared" ca="1" si="1492"/>
        <v>用水量指标:120立方米/公顷*日</v>
      </c>
      <c r="DP713" s="78" t="str">
        <f t="shared" ca="1" si="1493"/>
        <v>用水量公式:用地面积*120</v>
      </c>
      <c r="DQ713" s="78" t="str">
        <f t="shared" ca="1" si="1494"/>
        <v>污水折算系数:0.85</v>
      </c>
      <c r="DR713" s="78" t="str">
        <f t="shared" ca="1" si="1495"/>
        <v>污水量公式:用水量*0.85</v>
      </c>
      <c r="DS713" s="78" t="str">
        <f t="shared" ca="1" si="1496"/>
        <v>用电负荷指标:60瓦/平方米</v>
      </c>
      <c r="DT713" s="78" t="str">
        <f t="shared" ca="1" si="1497"/>
        <v>同时率:0.8</v>
      </c>
      <c r="DU713" s="78" t="str">
        <f t="shared" ca="1" si="1498"/>
        <v>用电量公式:地块建筑面积*60*0.8/1000</v>
      </c>
      <c r="DV713" s="78" t="str">
        <f t="shared" ca="1" si="1499"/>
        <v>固话装机指标:80门/公顷</v>
      </c>
      <c r="DW713" s="78" t="str">
        <f t="shared" ca="1" si="1500"/>
        <v>固话量公式:用地面积*80</v>
      </c>
      <c r="DX713" s="78" t="str">
        <f t="shared" ca="1" si="1501"/>
        <v>有线电视指标:20门/公顷</v>
      </c>
      <c r="DY713" s="78" t="str">
        <f t="shared" ca="1" si="1502"/>
        <v>电视量公式:用地面积*20</v>
      </c>
      <c r="DZ713" s="78" t="str">
        <f t="shared" ca="1" si="1503"/>
        <v>高峰机动车生成量指标:41.9pcu/万平方米，50：50</v>
      </c>
      <c r="EA713" s="78" t="str">
        <f t="shared" ca="1" si="1504"/>
        <v>高峰机动车吸引量公式:地块建筑面积/10000*41.9*0.50</v>
      </c>
      <c r="EB713" s="78" t="str">
        <f t="shared" ca="1" si="1505"/>
        <v>高峰机动车发生量公式:地块建筑面积/10000*41.9*0.50</v>
      </c>
      <c r="EC713" s="78" t="str">
        <f t="shared" ca="1" si="1508"/>
        <v>地下空间指标:-</v>
      </c>
      <c r="ED713" s="78" t="str">
        <f t="shared" ca="1" si="1506"/>
        <v>地下空间公式:0</v>
      </c>
      <c r="EE713" s="78" t="str">
        <f t="shared" ca="1" si="1509"/>
        <v>人防指标:地块建筑面积*0.15*0.08</v>
      </c>
      <c r="EF713" s="78" t="str">
        <f t="shared" ca="1" si="1507"/>
        <v>人防公式:地块建筑面积*0.15*0.08</v>
      </c>
      <c r="EG713" s="78" t="str">
        <f t="shared" ca="1" si="1463"/>
        <v>用地构成:城镇建设用地</v>
      </c>
      <c r="EH713" s="78" t="s">
        <v>1962</v>
      </c>
      <c r="EI713" s="79" t="str">
        <f t="shared" ca="1" si="1460"/>
        <v>唯一标识:10010102#一般一类工业用地#国空;性质名称:一般一类工业用地;地块性质过滤:;地块性质:10010102;地类标准:国空;地块性质别称:M1;属性继承:M1#一类工业用地#城规;父类:M1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3" t="s">
        <v>1962</v>
      </c>
    </row>
    <row r="714" spans="1:140" ht="16.5" x14ac:dyDescent="0.2">
      <c r="A714" s="54" t="str">
        <f t="shared" ref="A714" si="1668">IF(OR(C714="",C714="地块性质过滤:"),D714&amp;"#"&amp;B714&amp;"#"&amp;E714,D714&amp;"#"&amp;B714&amp;"&amp;"&amp;C714&amp;"#"&amp;E714)</f>
        <v>10010102v#一般一类工业用地#国空</v>
      </c>
      <c r="B714" s="54" t="s">
        <v>2313</v>
      </c>
      <c r="C714" s="54"/>
      <c r="D714" s="54" t="s">
        <v>2180</v>
      </c>
      <c r="E714" s="54" t="s">
        <v>1277</v>
      </c>
      <c r="F714" s="54" t="s">
        <v>967</v>
      </c>
      <c r="G714" s="54" t="s">
        <v>2332</v>
      </c>
      <c r="H714" s="54" t="s">
        <v>967</v>
      </c>
      <c r="I714" s="54" t="s">
        <v>2181</v>
      </c>
      <c r="J714" s="54">
        <f t="shared" ref="J714" si="1669">IF(ISNUMBER(FIND("/",D714)),2,IF(RIGHT(D714,1)="v",LEN(D714)/2+0.5,LEN(D714)/2))</f>
        <v>5</v>
      </c>
      <c r="K714" s="54" t="str">
        <f t="shared" ref="K714" si="1670">IF((J714-1)=0,"0",(J714-1)&amp;LEFT(I714,FIND("#",I714)-1))</f>
        <v>410010102</v>
      </c>
      <c r="L714" s="54"/>
      <c r="M714" s="54" t="str" cm="1">
        <f t="array" aca="1" ref="M714" ca="1">IF(OFFSET(INDIRECT(ADDRESS(ROW(), COLUMN())),0,-1)="",VLOOKUP($G714,$A:$AAE,COLUMN(),FALSE),OFFSET(INDIRECT(ADDRESS(ROW(), COLUMN())),0,-1))</f>
        <v>198,156,109</v>
      </c>
      <c r="N714" s="17"/>
      <c r="O714" s="54" t="str" cm="1">
        <f t="array" aca="1" ref="O714" ca="1">IF(OFFSET(INDIRECT(ADDRESS(ROW(), COLUMN())),0,-1)="",VLOOKUP($G714,$A:$AAE,COLUMN(),FALSE),OFFSET(INDIRECT(ADDRESS(ROW(), COLUMN())),0,-1))</f>
        <v>面积*容积率</v>
      </c>
      <c r="P714" s="17"/>
      <c r="Q714" s="17" t="str" cm="1">
        <f t="array" aca="1" ref="Q714" ca="1">IF(OFFSET(INDIRECT(ADDRESS(ROW(), COLUMN())),0,-1)="",VLOOKUP($G714,$A:$AAE,COLUMN(),FALSE),OFFSET(INDIRECT(ADDRESS(ROW(), COLUMN())),0,-1))</f>
        <v>地块建筑面积*0</v>
      </c>
      <c r="R714" s="17"/>
      <c r="S714" s="17" t="str" cm="1">
        <f t="array" aca="1" ref="S714" ca="1">IF(OFFSET(INDIRECT(ADDRESS(ROW(), COLUMN())),0,-1)="",VLOOKUP($G714,$A:$AAE,COLUMN(),FALSE),OFFSET(INDIRECT(ADDRESS(ROW(), COLUMN())),0,-1))</f>
        <v>地块建筑面积*0</v>
      </c>
      <c r="T714" s="17"/>
      <c r="U714" s="17" t="str" cm="1">
        <f t="array" aca="1" ref="U714" ca="1">IF(OFFSET(INDIRECT(ADDRESS(ROW(), COLUMN())),0,-1)="",VLOOKUP($G714,$A:$AAE,COLUMN(),FALSE),OFFSET(INDIRECT(ADDRESS(ROW(), COLUMN())),0,-1))</f>
        <v>地块建筑面积*0</v>
      </c>
      <c r="V714" s="17"/>
      <c r="W714" s="54" t="str" cm="1">
        <f t="array" aca="1" ref="W714" ca="1">IF(OFFSET(INDIRECT(ADDRESS(ROW(), COLUMN())),0,-1)="",VLOOKUP($G714,$A:$AAE,COLUMN(),FALSE),OFFSET(INDIRECT(ADDRESS(ROW(), COLUMN())),0,-1))</f>
        <v>地块建筑面积*0</v>
      </c>
      <c r="X714" s="17"/>
      <c r="Y714" s="17" t="str" cm="1">
        <f t="array" aca="1" ref="Y714" ca="1">IF(OFFSET(INDIRECT(ADDRESS(ROW(), COLUMN())),0,-1)="",VLOOKUP($G714,$A:$AAE,COLUMN(),FALSE),OFFSET(INDIRECT(ADDRESS(ROW(), COLUMN())),0,-1))</f>
        <v>地块建筑面积*0</v>
      </c>
      <c r="Z714" s="17"/>
      <c r="AA714" s="17" t="str" cm="1">
        <f t="array" aca="1" ref="AA714" ca="1">IF(OFFSET(INDIRECT(ADDRESS(ROW(), COLUMN())),0,-1)="",VLOOKUP($G714,$A:$AAE,COLUMN(),FALSE),OFFSET(INDIRECT(ADDRESS(ROW(), COLUMN())),0,-1))</f>
        <v>地块建筑面积*1</v>
      </c>
      <c r="AB714" s="17"/>
      <c r="AC714" s="17" t="str" cm="1">
        <f t="array" aca="1" ref="AC714" ca="1">IF(OFFSET(INDIRECT(ADDRESS(ROW(), COLUMN())),0,-1)="",VLOOKUP($G714,$A:$AAE,COLUMN(),FALSE),OFFSET(INDIRECT(ADDRESS(ROW(), COLUMN())),0,-1))</f>
        <v>地块建筑面积*0</v>
      </c>
      <c r="AD714" s="17"/>
      <c r="AE714" s="17" t="str" cm="1">
        <f t="array" aca="1" ref="AE714" ca="1">IF(OFFSET(INDIRECT(ADDRESS(ROW(), COLUMN())),0,-1)="",VLOOKUP($G714,$A:$AAE,COLUMN(),FALSE),OFFSET(INDIRECT(ADDRESS(ROW(), COLUMN())),0,-1))</f>
        <v>面积*0</v>
      </c>
      <c r="AF714" s="17"/>
      <c r="AG714" s="17" t="str" cm="1">
        <f t="array" aca="1" ref="AG714" ca="1">IF(OFFSET(INDIRECT(ADDRESS(ROW(), COLUMN())),0,-1)="",VLOOKUP($G714,$A:$AAE,COLUMN(),FALSE),OFFSET(INDIRECT(ADDRESS(ROW(), COLUMN())),0,-1))</f>
        <v>面积*0</v>
      </c>
      <c r="AH714" s="17"/>
      <c r="AI714" s="17" t="str" cm="1">
        <f t="array" aca="1" ref="AI714" ca="1">IF(OFFSET(INDIRECT(ADDRESS(ROW(), COLUMN())),0,-1)="",VLOOKUP($G714,$A:$AAE,COLUMN(),FALSE),OFFSET(INDIRECT(ADDRESS(ROW(), COLUMN())),0,-1))</f>
        <v>-</v>
      </c>
      <c r="AJ714" s="17"/>
      <c r="AK714" s="17" cm="1">
        <f t="array" aca="1" ref="AK714" ca="1">IF(OFFSET(INDIRECT(ADDRESS(ROW(), COLUMN())),0,-1)="",VLOOKUP($G714,$A:$AAE,COLUMN(),FALSE),OFFSET(INDIRECT(ADDRESS(ROW(), COLUMN())),0,-1))</f>
        <v>0</v>
      </c>
      <c r="AL714" s="17"/>
      <c r="AM714" s="17" t="str" cm="1">
        <f t="array" aca="1" ref="AM714" ca="1">IF(OFFSET(INDIRECT(ADDRESS(ROW(), COLUMN())),0,-1)="",VLOOKUP($G714,$A:$AAE,COLUMN(),FALSE),OFFSET(INDIRECT(ADDRESS(ROW(), COLUMN())),0,-1))</f>
        <v>-</v>
      </c>
      <c r="AN714" s="17"/>
      <c r="AO714" s="17" cm="1">
        <f t="array" aca="1" ref="AO714" ca="1">IF(OFFSET(INDIRECT(ADDRESS(ROW(), COLUMN())),0,-1)="",VLOOKUP($G714,$A:$AAE,COLUMN(),FALSE),OFFSET(INDIRECT(ADDRESS(ROW(), COLUMN())),0,-1))</f>
        <v>0</v>
      </c>
      <c r="AP714" s="17"/>
      <c r="AQ714" s="17" t="str" cm="1">
        <f t="array" aca="1" ref="AQ714" ca="1">IF(OFFSET(INDIRECT(ADDRESS(ROW(), COLUMN())),0,-1)="",VLOOKUP($G714,$A:$AAE,COLUMN(),FALSE),OFFSET(INDIRECT(ADDRESS(ROW(), COLUMN())),0,-1))</f>
        <v>50岗位/公顷</v>
      </c>
      <c r="AR714" s="17"/>
      <c r="AS714" s="17" t="str" cm="1">
        <f t="array" aca="1" ref="AS714" ca="1">IF(OFFSET(INDIRECT(ADDRESS(ROW(), COLUMN())),0,-1)="",VLOOKUP($G714,$A:$AAE,COLUMN(),FALSE),OFFSET(INDIRECT(ADDRESS(ROW(), COLUMN())),0,-1))</f>
        <v>用地面积*50</v>
      </c>
      <c r="AT714" s="17"/>
      <c r="AU714" s="17" t="str" cm="1">
        <f t="array" aca="1" ref="AU714" ca="1">IF(OFFSET(INDIRECT(ADDRESS(ROW(), COLUMN())),0,-1)="",VLOOKUP($G714,$A:$AAE,COLUMN(),FALSE),OFFSET(INDIRECT(ADDRESS(ROW(), COLUMN())),0,-1))</f>
        <v>0.5个/100平方米</v>
      </c>
      <c r="AV714" s="17"/>
      <c r="AW714" s="17" t="str" cm="1">
        <f t="array" aca="1" ref="AW714" ca="1">IF(OFFSET(INDIRECT(ADDRESS(ROW(), COLUMN())),0,-1)="",VLOOKUP($G714,$A:$AAE,COLUMN(),FALSE),OFFSET(INDIRECT(ADDRESS(ROW(), COLUMN())),0,-1))</f>
        <v>地块建筑面积*0.5/100</v>
      </c>
      <c r="AX714" s="2"/>
      <c r="AY714" s="17" t="str" cm="1">
        <f t="array" aca="1" ref="AY714" ca="1">IF(OFFSET(INDIRECT(ADDRESS(ROW(), COLUMN())),0,-1)="",VLOOKUP($G714,$A:$AAE,COLUMN(),FALSE),OFFSET(INDIRECT(ADDRESS(ROW(), COLUMN())),0,-1))</f>
        <v>120立方米/公顷*日</v>
      </c>
      <c r="AZ714" s="2"/>
      <c r="BA714" s="17" t="str" cm="1">
        <f t="array" aca="1" ref="BA714" ca="1">IF(OFFSET(INDIRECT(ADDRESS(ROW(), COLUMN())),0,-1)="",VLOOKUP($G714,$A:$AAE,COLUMN(),FALSE),OFFSET(INDIRECT(ADDRESS(ROW(), COLUMN())),0,-1))</f>
        <v>用地面积*120</v>
      </c>
      <c r="BB714" s="2"/>
      <c r="BC714" s="17" cm="1">
        <f t="array" aca="1" ref="BC714" ca="1">IF(OFFSET(INDIRECT(ADDRESS(ROW(), COLUMN())),0,-1)="",VLOOKUP($G714,$A:$AAE,COLUMN(),FALSE),OFFSET(INDIRECT(ADDRESS(ROW(), COLUMN())),0,-1))</f>
        <v>0.85</v>
      </c>
      <c r="BD714" s="2"/>
      <c r="BE714" s="17" t="str" cm="1">
        <f t="array" aca="1" ref="BE714" ca="1">IF(OFFSET(INDIRECT(ADDRESS(ROW(), COLUMN())),0,-1)="",VLOOKUP($G714,$A:$AAE,COLUMN(),FALSE),OFFSET(INDIRECT(ADDRESS(ROW(), COLUMN())),0,-1))</f>
        <v>用水量*0.85</v>
      </c>
      <c r="BF714" s="2"/>
      <c r="BG714" s="17" t="str" cm="1">
        <f t="array" aca="1" ref="BG714" ca="1">IF(OFFSET(INDIRECT(ADDRESS(ROW(), COLUMN())),0,-1)="",VLOOKUP($G714,$A:$AAE,COLUMN(),FALSE),OFFSET(INDIRECT(ADDRESS(ROW(), COLUMN())),0,-1))</f>
        <v>600千瓦/公顷</v>
      </c>
      <c r="BH714" s="2"/>
      <c r="BI714" s="17" cm="1">
        <f t="array" aca="1" ref="BI714" ca="1">IF(OFFSET(INDIRECT(ADDRESS(ROW(), COLUMN())),0,-1)="",VLOOKUP($G714,$A:$AAE,COLUMN(),FALSE),OFFSET(INDIRECT(ADDRESS(ROW(), COLUMN())),0,-1))</f>
        <v>0.8</v>
      </c>
      <c r="BJ714" s="2"/>
      <c r="BK714" s="17" t="str" cm="1">
        <f t="array" aca="1" ref="BK714" ca="1">IF(OFFSET(INDIRECT(ADDRESS(ROW(), COLUMN())),0,-1)="",VLOOKUP($G714,$A:$AAE,COLUMN(),FALSE),OFFSET(INDIRECT(ADDRESS(ROW(), COLUMN())),0,-1))</f>
        <v>用地面积*600*0.8/1000</v>
      </c>
      <c r="BL714" s="2"/>
      <c r="BM714" s="17" t="str" cm="1">
        <f t="array" aca="1" ref="BM714" ca="1">IF(OFFSET(INDIRECT(ADDRESS(ROW(), COLUMN())),0,-1)="",VLOOKUP($G714,$A:$AAE,COLUMN(),FALSE),OFFSET(INDIRECT(ADDRESS(ROW(), COLUMN())),0,-1))</f>
        <v>80门/公顷</v>
      </c>
      <c r="BN714" s="2"/>
      <c r="BO714" s="17" t="str" cm="1">
        <f t="array" aca="1" ref="BO714" ca="1">IF(OFFSET(INDIRECT(ADDRESS(ROW(), COLUMN())),0,-1)="",VLOOKUP($G714,$A:$AAE,COLUMN(),FALSE),OFFSET(INDIRECT(ADDRESS(ROW(), COLUMN())),0,-1))</f>
        <v>用地面积*80</v>
      </c>
      <c r="BP714" s="2"/>
      <c r="BQ714" s="17" t="str" cm="1">
        <f t="array" aca="1" ref="BQ714" ca="1">IF(OFFSET(INDIRECT(ADDRESS(ROW(), COLUMN())),0,-1)="",VLOOKUP($G714,$A:$AAE,COLUMN(),FALSE),OFFSET(INDIRECT(ADDRESS(ROW(), COLUMN())),0,-1))</f>
        <v>20门/公顷</v>
      </c>
      <c r="BR714" s="2"/>
      <c r="BS714" s="17" t="str" cm="1">
        <f t="array" aca="1" ref="BS714" ca="1">IF(OFFSET(INDIRECT(ADDRESS(ROW(), COLUMN())),0,-1)="",VLOOKUP($G714,$A:$AAE,COLUMN(),FALSE),OFFSET(INDIRECT(ADDRESS(ROW(), COLUMN())),0,-1))</f>
        <v>用地面积*20</v>
      </c>
      <c r="BT714" s="2"/>
      <c r="BU714" s="17" t="str" cm="1">
        <f t="array" aca="1" ref="BU714" ca="1">IF(OFFSET(INDIRECT(ADDRESS(ROW(), COLUMN())),0,-1)="",VLOOKUP($G714,$A:$AAE,COLUMN(),FALSE),OFFSET(INDIRECT(ADDRESS(ROW(), COLUMN())),0,-1))</f>
        <v>83.8pcu/公顷，50：50</v>
      </c>
      <c r="BV714" s="2"/>
      <c r="BW714" s="17" t="str" cm="1">
        <f t="array" aca="1" ref="BW714" ca="1">IF(OFFSET(INDIRECT(ADDRESS(ROW(), COLUMN())),0,-1)="",VLOOKUP($G714,$A:$AAE,COLUMN(),FALSE),OFFSET(INDIRECT(ADDRESS(ROW(), COLUMN())),0,-1))</f>
        <v>用地面积*83.8*0.50</v>
      </c>
      <c r="BX714" s="2"/>
      <c r="BY714" s="17" t="str" cm="1">
        <f t="array" aca="1" ref="BY714" ca="1">IF(OFFSET(INDIRECT(ADDRESS(ROW(), COLUMN())),0,-1)="",VLOOKUP($G714,$A:$AAE,COLUMN(),FALSE),OFFSET(INDIRECT(ADDRESS(ROW(), COLUMN())),0,-1))</f>
        <v>用地面积*83.8*0.5</v>
      </c>
      <c r="BZ714" s="100"/>
      <c r="CA714" s="17" t="str" cm="1">
        <f t="array" aca="1" ref="CA714" ca="1">IF(OFFSET(INDIRECT(ADDRESS(ROW(), COLUMN())),0,-1)="",VLOOKUP($G714,$A:$AAE,COLUMN(),FALSE),OFFSET(INDIRECT(ADDRESS(ROW(), COLUMN())),0,-1))</f>
        <v>-</v>
      </c>
      <c r="CB714" s="17"/>
      <c r="CC714" s="17" cm="1">
        <f t="array" aca="1" ref="CC714" ca="1">IF(OFFSET(INDIRECT(ADDRESS(ROW(), COLUMN())),0,-1)="",VLOOKUP($G714,$A:$AAE,COLUMN(),FALSE),OFFSET(INDIRECT(ADDRESS(ROW(), COLUMN())),0,-1))</f>
        <v>0</v>
      </c>
      <c r="CD714" s="17"/>
      <c r="CE714" s="17" t="str" cm="1">
        <f t="array" aca="1" ref="CE714" ca="1">IF(OFFSET(INDIRECT(ADDRESS(ROW(), COLUMN())),0,-1)="",VLOOKUP($G714,$A:$AAE,COLUMN(),FALSE),OFFSET(INDIRECT(ADDRESS(ROW(), COLUMN())),0,-1))</f>
        <v>地块建筑面积*0.15*0.08</v>
      </c>
      <c r="CF714" s="17"/>
      <c r="CG714" s="17" t="str" cm="1">
        <f t="array" aca="1" ref="CG714" ca="1">IF(OFFSET(INDIRECT(ADDRESS(ROW(), COLUMN())),0,-1)="",VLOOKUP($G714,$A:$AAE,COLUMN(),FALSE),OFFSET(INDIRECT(ADDRESS(ROW(), COLUMN())),0,-1))</f>
        <v>地块建筑面积*0.15*0.08</v>
      </c>
      <c r="CH714" s="17"/>
      <c r="CI714" s="54" t="str" cm="1">
        <f t="array" aca="1" ref="CI714" ca="1">IF(OFFSET(INDIRECT(ADDRESS(ROW(), COLUMN())),0,-1)="",VLOOKUP($G714,$A:$AAE,COLUMN(),FALSE),OFFSET(INDIRECT(ADDRESS(ROW(), COLUMN())),0,-1))</f>
        <v>村庄建设用地</v>
      </c>
      <c r="CJ714" s="75" t="s">
        <v>1962</v>
      </c>
      <c r="CK714" s="78" t="str">
        <f t="shared" ref="CK714" si="1671">IF(A714 = "",A$1&amp;":",_xlfn.TEXTJOIN(":",TRUE,A$1,A714))</f>
        <v>唯一标识:10010102v#一般一类工业用地#国空</v>
      </c>
      <c r="CL714" s="78" t="str">
        <f t="shared" ref="CL714" si="1672">IF(B714 = "",B$1&amp;":",_xlfn.TEXTJOIN(":",TRUE,B$1,B714))</f>
        <v>性质名称:一般一类工业用地</v>
      </c>
      <c r="CM714" s="78" t="str">
        <f t="shared" ref="CM714" si="1673">IF(C714 = "",C$1&amp;":",_xlfn.TEXTJOIN(":",TRUE,C$1,C714))</f>
        <v>地块性质过滤:</v>
      </c>
      <c r="CN714" s="78" t="str">
        <f t="shared" ref="CN714" si="1674">IF(D714 = "",D$1&amp;":",_xlfn.TEXTJOIN(":",TRUE,D$1,D714))</f>
        <v>地块性质:10010102v</v>
      </c>
      <c r="CO714" s="78" t="str">
        <f t="shared" ref="CO714" si="1675">IF(E714 = "",E$1&amp;":",_xlfn.TEXTJOIN(":",TRUE,E$1,E714))</f>
        <v>地类标准:国空</v>
      </c>
      <c r="CP714" s="78" t="str">
        <f t="shared" ref="CP714" si="1676">IF(F714 = "",F$1&amp;":",_xlfn.TEXTJOIN(":",TRUE,F$1,F714))</f>
        <v>地块性质别称:M1</v>
      </c>
      <c r="CQ714" s="78" t="str">
        <f t="shared" ref="CQ714" si="1677">IF(G714 = "",G$1&amp;":",_xlfn.TEXTJOIN(":",TRUE,G$1,G714))</f>
        <v>属性继承:Mv1#一类工业用地#城规</v>
      </c>
      <c r="CR714" s="78" t="str">
        <f t="shared" ref="CR714" si="1678">IF(H714 = "",H$1&amp;":",_xlfn.TEXTJOIN(":",TRUE,H$1,H714))</f>
        <v>父类:M1</v>
      </c>
      <c r="CS714" s="78" t="str">
        <f t="shared" ref="CS714" si="1679">IF(I714 = "",I$1&amp;":",_xlfn.TEXTJOIN(":",TRUE,I$1,I714))</f>
        <v>级别继承:10010102#一般一类工业用地#国空</v>
      </c>
      <c r="CT714" s="78" t="str">
        <f t="shared" ref="CT714" si="1680">IF(J714 = "",J$1&amp;":",_xlfn.TEXTJOIN(":",TRUE,J$1,J714))</f>
        <v>级别层次:5</v>
      </c>
      <c r="CU714" s="78" t="str">
        <f t="shared" ref="CU714" si="1681">IF(K714 = "",K$1&amp;":",_xlfn.TEXTJOIN(":",TRUE,K$1,K714))</f>
        <v>级别:410010102</v>
      </c>
      <c r="CV714" s="78" t="str">
        <f t="shared" ref="CV714" ca="1" si="1682">IF(M714 = "",M$1&amp;":",_xlfn.TEXTJOIN(":",TRUE,M$1,M714))</f>
        <v>地块颜色:198,156,109</v>
      </c>
      <c r="CW714" s="78" t="str">
        <f t="shared" ref="CW714" ca="1" si="1683">IF(O714 = "",O$1&amp;":",_xlfn.TEXTJOIN(":",TRUE,O$1,O714))</f>
        <v>建筑面积公式:面积*容积率</v>
      </c>
      <c r="CX714" s="78" t="str">
        <f t="shared" ref="CX714" ca="1" si="1684">IF(Q714 = "",Q$1&amp;":",_xlfn.TEXTJOIN(":",TRUE,Q$1,Q714))</f>
        <v>住宅建筑面积公式:地块建筑面积*0</v>
      </c>
      <c r="CY714" s="78" t="str">
        <f t="shared" ref="CY714" ca="1" si="1685">IF(S714 = "",S$1&amp;":",_xlfn.TEXTJOIN(":",TRUE,S$1,S714))</f>
        <v>商服建筑面积公式:地块建筑面积*0</v>
      </c>
      <c r="CZ714" s="78" t="str">
        <f t="shared" ref="CZ714" ca="1" si="1686">IF(U714 = "",U$1&amp;":",_xlfn.TEXTJOIN(":",TRUE,U$1,U714))</f>
        <v>商服中商业建筑面积公式:地块建筑面积*0</v>
      </c>
      <c r="DA714" s="78" t="str">
        <f t="shared" ref="DA714" ca="1" si="1687">IF(W714 = "",W$1&amp;":",_xlfn.TEXTJOIN(":",TRUE,W$1,W714))</f>
        <v>商服中办公建筑面积公式:地块建筑面积*0</v>
      </c>
      <c r="DB714" s="78" t="str">
        <f t="shared" ref="DB714" ca="1" si="1688">IF(Y714 = "",Y$1&amp;":",_xlfn.TEXTJOIN(":",TRUE,Y$1,Y714))</f>
        <v>公服建筑面积公式:地块建筑面积*0</v>
      </c>
      <c r="DC714" s="78" t="str">
        <f t="shared" ref="DC714" ca="1" si="1689">IF(AA714 = "",AA$1&amp;":",_xlfn.TEXTJOIN(":",TRUE,AA$1,AA714))</f>
        <v>工业建筑面积公式:地块建筑面积*1</v>
      </c>
      <c r="DD714" s="78" t="str">
        <f t="shared" ref="DD714" ca="1" si="1690">IF(AC714 = "",AC$1&amp;":",_xlfn.TEXTJOIN(":",TRUE,AC$1,AC714))</f>
        <v>市政建筑面积公式:地块建筑面积*0</v>
      </c>
      <c r="DE714" s="78" t="str">
        <f t="shared" ref="DE714" ca="1" si="1691">IF(AE714 = "",AE$1&amp;":",_xlfn.TEXTJOIN(":",TRUE,AE$1,AE714))</f>
        <v>绿地面积指定指标:面积*0</v>
      </c>
      <c r="DF714" s="78" t="str">
        <f t="shared" ref="DF714" ca="1" si="1692">IF(AG714 = "",AG$1&amp;":",_xlfn.TEXTJOIN(":",TRUE,AG$1,AG714))</f>
        <v>绿地面积指定公式:面积*0</v>
      </c>
      <c r="DG714" s="78" t="str">
        <f t="shared" ref="DG714" ca="1" si="1693">IF(AI714 = "",AI$1&amp;":",_xlfn.TEXTJOIN(":",TRUE,AI$1,AI714))</f>
        <v>户数指标:-</v>
      </c>
      <c r="DH714" s="78" t="str">
        <f t="shared" ref="DH714" ca="1" si="1694">IF(AK714 = "",AK$1&amp;":",_xlfn.TEXTJOIN(":",TRUE,AK$1,AK714))</f>
        <v>户数公式:0</v>
      </c>
      <c r="DI714" s="78" t="str">
        <f t="shared" ref="DI714" ca="1" si="1695">IF(AM714 = "",AM$1&amp;":",_xlfn.TEXTJOIN(":",TRUE,AM$1,AM714))</f>
        <v>人数指标:-</v>
      </c>
      <c r="DJ714" s="78" t="str">
        <f t="shared" ref="DJ714" ca="1" si="1696">IF(AO714 = "",AO$1&amp;":",_xlfn.TEXTJOIN(":",TRUE,AO$1,AO714))</f>
        <v>人数公式:0</v>
      </c>
      <c r="DK714" s="78" t="str">
        <f t="shared" ref="DK714" ca="1" si="1697">IF(AQ714 = "",AQ$1&amp;":",_xlfn.TEXTJOIN(":",TRUE,AQ$1,AQ714))</f>
        <v>就业指标:50岗位/公顷</v>
      </c>
      <c r="DL714" s="78" t="str">
        <f t="shared" ref="DL714" ca="1" si="1698">IF(AS714 = "",AS$1&amp;":",_xlfn.TEXTJOIN(":",TRUE,AS$1,AS714))</f>
        <v>就业公式:用地面积*50</v>
      </c>
      <c r="DM714" s="78" t="str">
        <f t="shared" ref="DM714" ca="1" si="1699">IF(AU714 = "",AU$1&amp;":",_xlfn.TEXTJOIN(":",TRUE,AU$1,AU714))</f>
        <v>机动车指标:0.5个/100平方米</v>
      </c>
      <c r="DN714" s="78" t="str">
        <f t="shared" ref="DN714" ca="1" si="1700">IF(AW714 = "",AW$1&amp;":",_xlfn.TEXTJOIN(":",TRUE,AW$1,AW714))</f>
        <v>机动车公式:地块建筑面积*0.5/100</v>
      </c>
      <c r="DO714" s="78" t="str">
        <f t="shared" ref="DO714" ca="1" si="1701">IF(AY714 = "",AY$1&amp;":",_xlfn.TEXTJOIN(":",TRUE,AY$1,AY714))</f>
        <v>用水量指标:120立方米/公顷*日</v>
      </c>
      <c r="DP714" s="78" t="str">
        <f t="shared" ref="DP714" ca="1" si="1702">IF(BA714 = "",BA$1&amp;":",_xlfn.TEXTJOIN(":",TRUE,BA$1,BA714))</f>
        <v>用水量公式:用地面积*120</v>
      </c>
      <c r="DQ714" s="78" t="str">
        <f t="shared" ref="DQ714" ca="1" si="1703">IF(BC714 = "",BC$1&amp;":",_xlfn.TEXTJOIN(":",TRUE,BC$1,BC714))</f>
        <v>污水折算系数:0.85</v>
      </c>
      <c r="DR714" s="78" t="str">
        <f t="shared" ref="DR714" ca="1" si="1704">IF(BE714 = "",BE$1&amp;":",_xlfn.TEXTJOIN(":",TRUE,BE$1,BE714))</f>
        <v>污水量公式:用水量*0.85</v>
      </c>
      <c r="DS714" s="78" t="str">
        <f t="shared" ref="DS714" ca="1" si="1705">IF(BG714 = "",BG$1&amp;":",_xlfn.TEXTJOIN(":",TRUE,BG$1,BG714))</f>
        <v>用电负荷指标:600千瓦/公顷</v>
      </c>
      <c r="DT714" s="78" t="str">
        <f t="shared" ref="DT714" ca="1" si="1706">IF(BI714 = "",BI$1&amp;":",_xlfn.TEXTJOIN(":",TRUE,BI$1,BI714))</f>
        <v>同时率:0.8</v>
      </c>
      <c r="DU714" s="78" t="str">
        <f t="shared" ref="DU714" ca="1" si="1707">IF(BK714 = "",BK$1&amp;":",_xlfn.TEXTJOIN(":",TRUE,BK$1,BK714))</f>
        <v>用电量公式:用地面积*600*0.8/1000</v>
      </c>
      <c r="DV714" s="78" t="str">
        <f t="shared" ref="DV714" ca="1" si="1708">IF(BM714 = "",BM$1&amp;":",_xlfn.TEXTJOIN(":",TRUE,BM$1,BM714))</f>
        <v>固话装机指标:80门/公顷</v>
      </c>
      <c r="DW714" s="78" t="str">
        <f t="shared" ref="DW714" ca="1" si="1709">IF(BO714 = "",BO$1&amp;":",_xlfn.TEXTJOIN(":",TRUE,BO$1,BO714))</f>
        <v>固话量公式:用地面积*80</v>
      </c>
      <c r="DX714" s="78" t="str">
        <f t="shared" ref="DX714" ca="1" si="1710">IF(BQ714 = "",BQ$1&amp;":",_xlfn.TEXTJOIN(":",TRUE,BQ$1,BQ714))</f>
        <v>有线电视指标:20门/公顷</v>
      </c>
      <c r="DY714" s="78" t="str">
        <f t="shared" ref="DY714" ca="1" si="1711">IF(BS714 = "",BS$1&amp;":",_xlfn.TEXTJOIN(":",TRUE,BS$1,BS714))</f>
        <v>电视量公式:用地面积*20</v>
      </c>
      <c r="DZ714" s="78" t="str">
        <f t="shared" ref="DZ714" ca="1" si="1712">IF(BU714 = "",BU$1&amp;":",_xlfn.TEXTJOIN(":",TRUE,BU$1,BU714))</f>
        <v>高峰机动车生成量指标:83.8pcu/公顷，50：50</v>
      </c>
      <c r="EA714" s="78" t="str">
        <f t="shared" ref="EA714" ca="1" si="1713">IF(BW714 = "",BW$1&amp;":",_xlfn.TEXTJOIN(":",TRUE,BW$1,BW714))</f>
        <v>高峰机动车吸引量公式:用地面积*83.8*0.50</v>
      </c>
      <c r="EB714" s="78" t="str">
        <f t="shared" ref="EB714" ca="1" si="1714">IF(BY714 = "",BY$1&amp;":",_xlfn.TEXTJOIN(":",TRUE,BY$1,BY714))</f>
        <v>高峰机动车发生量公式:用地面积*83.8*0.5</v>
      </c>
      <c r="EC714" s="78" t="str">
        <f t="shared" ref="EC714" ca="1" si="1715">IF(CA714 = "",CA$1&amp;":",_xlfn.TEXTJOIN(":",TRUE,CA$1,CA714))</f>
        <v>地下空间指标:-</v>
      </c>
      <c r="ED714" s="78" t="str">
        <f t="shared" ref="ED714" ca="1" si="1716">IF(CC714 = "",CC$1&amp;":",_xlfn.TEXTJOIN(":",TRUE,CC$1,CC714))</f>
        <v>地下空间公式:0</v>
      </c>
      <c r="EE714" s="78" t="str">
        <f t="shared" ref="EE714" ca="1" si="1717">IF(CE714 = "",CE$1&amp;":",_xlfn.TEXTJOIN(":",TRUE,CE$1,CE714))</f>
        <v>人防指标:地块建筑面积*0.15*0.08</v>
      </c>
      <c r="EF714" s="78" t="str">
        <f t="shared" ref="EF714" ca="1" si="1718">IF(CG714 = "",CG$1&amp;":",_xlfn.TEXTJOIN(":",TRUE,CG$1,CG714))</f>
        <v>人防公式:地块建筑面积*0.15*0.08</v>
      </c>
      <c r="EG714" s="78" t="str">
        <f t="shared" ref="EG714" ca="1" si="1719">IF(CI714 = "",CI$1&amp;":",_xlfn.TEXTJOIN(":",TRUE,CI$1,CI714))</f>
        <v>用地构成:村庄建设用地</v>
      </c>
      <c r="EH714" s="78" t="s">
        <v>1962</v>
      </c>
      <c r="EI714" s="79" t="str">
        <f t="shared" ref="EI714" ca="1" si="1720">_xlfn.TEXTJOIN(";",TRUE,CK714:EG714)</f>
        <v>唯一标识:10010102v#一般一类工业用地#国空;性质名称:一般一类工业用地;地块性质过滤:;地块性质:10010102v;地类标准:国空;地块性质别称:M1;属性继承:Mv1#一类工业用地#城规;父类:M1;级别继承:10010102#一般一类工业用地#国空;级别层次:5;级别:410010102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4" t="s">
        <v>1962</v>
      </c>
    </row>
    <row r="715" spans="1:140" ht="16.5" x14ac:dyDescent="0.2">
      <c r="A715" s="54" t="str">
        <f t="shared" si="1510"/>
        <v>100102#二类工业用地#国空</v>
      </c>
      <c r="B715" s="54" t="s">
        <v>407</v>
      </c>
      <c r="C715" s="54"/>
      <c r="D715" s="54">
        <v>100102</v>
      </c>
      <c r="E715" s="54" t="s">
        <v>1277</v>
      </c>
      <c r="F715" s="54" t="s">
        <v>970</v>
      </c>
      <c r="G715" s="54" t="s">
        <v>90</v>
      </c>
      <c r="H715" s="54" t="s">
        <v>966</v>
      </c>
      <c r="I715" s="54" t="s">
        <v>1464</v>
      </c>
      <c r="J715" s="54">
        <f t="shared" si="1512"/>
        <v>3</v>
      </c>
      <c r="K715" s="54" t="str">
        <f t="shared" si="1511"/>
        <v>21001</v>
      </c>
      <c r="L715" s="54"/>
      <c r="M715" s="54" t="str" cm="1">
        <f t="array" aca="1" ref="M715" ca="1">IF(OFFSET(INDIRECT(ADDRESS(ROW(), COLUMN())),0,-1)="",VLOOKUP($G715,$A:$AAE,COLUMN(),FALSE),OFFSET(INDIRECT(ADDRESS(ROW(), COLUMN())),0,-1))</f>
        <v>166,124,82</v>
      </c>
      <c r="N715" s="17"/>
      <c r="O715" s="54" t="str" cm="1">
        <f t="array" aca="1" ref="O715" ca="1">IF(OFFSET(INDIRECT(ADDRESS(ROW(), COLUMN())),0,-1)="",VLOOKUP($G715,$A:$AAE,COLUMN(),FALSE),OFFSET(INDIRECT(ADDRESS(ROW(), COLUMN())),0,-1))</f>
        <v>面积*容积率</v>
      </c>
      <c r="P715" s="17"/>
      <c r="Q715" s="17" t="str" cm="1">
        <f t="array" aca="1" ref="Q715" ca="1">IF(OFFSET(INDIRECT(ADDRESS(ROW(), COLUMN())),0,-1)="",VLOOKUP($G715,$A:$AAE,COLUMN(),FALSE),OFFSET(INDIRECT(ADDRESS(ROW(), COLUMN())),0,-1))</f>
        <v>地块建筑面积*0</v>
      </c>
      <c r="R715" s="17"/>
      <c r="S715" s="17" t="str" cm="1">
        <f t="array" aca="1" ref="S715" ca="1">IF(OFFSET(INDIRECT(ADDRESS(ROW(), COLUMN())),0,-1)="",VLOOKUP($G715,$A:$AAE,COLUMN(),FALSE),OFFSET(INDIRECT(ADDRESS(ROW(), COLUMN())),0,-1))</f>
        <v>地块建筑面积*0</v>
      </c>
      <c r="T715" s="17"/>
      <c r="U715" s="17" t="str" cm="1">
        <f t="array" aca="1" ref="U715" ca="1">IF(OFFSET(INDIRECT(ADDRESS(ROW(), COLUMN())),0,-1)="",VLOOKUP($G715,$A:$AAE,COLUMN(),FALSE),OFFSET(INDIRECT(ADDRESS(ROW(), COLUMN())),0,-1))</f>
        <v>地块建筑面积*0</v>
      </c>
      <c r="V715" s="17"/>
      <c r="W715" s="54" t="str" cm="1">
        <f t="array" aca="1" ref="W715" ca="1">IF(OFFSET(INDIRECT(ADDRESS(ROW(), COLUMN())),0,-1)="",VLOOKUP($G715,$A:$AAE,COLUMN(),FALSE),OFFSET(INDIRECT(ADDRESS(ROW(), COLUMN())),0,-1))</f>
        <v>地块建筑面积*0</v>
      </c>
      <c r="X715" s="17"/>
      <c r="Y715" s="17" t="str" cm="1">
        <f t="array" aca="1" ref="Y715" ca="1">IF(OFFSET(INDIRECT(ADDRESS(ROW(), COLUMN())),0,-1)="",VLOOKUP($G715,$A:$AAE,COLUMN(),FALSE),OFFSET(INDIRECT(ADDRESS(ROW(), COLUMN())),0,-1))</f>
        <v>地块建筑面积*0</v>
      </c>
      <c r="Z715" s="17"/>
      <c r="AA715" s="17" t="str" cm="1">
        <f t="array" aca="1" ref="AA715" ca="1">IF(OFFSET(INDIRECT(ADDRESS(ROW(), COLUMN())),0,-1)="",VLOOKUP($G715,$A:$AAE,COLUMN(),FALSE),OFFSET(INDIRECT(ADDRESS(ROW(), COLUMN())),0,-1))</f>
        <v>地块建筑面积*1</v>
      </c>
      <c r="AB715" s="17"/>
      <c r="AC715" s="17" t="str" cm="1">
        <f t="array" aca="1" ref="AC715" ca="1">IF(OFFSET(INDIRECT(ADDRESS(ROW(), COLUMN())),0,-1)="",VLOOKUP($G715,$A:$AAE,COLUMN(),FALSE),OFFSET(INDIRECT(ADDRESS(ROW(), COLUMN())),0,-1))</f>
        <v>地块建筑面积*0</v>
      </c>
      <c r="AD715" s="17"/>
      <c r="AE715" s="17" t="str" cm="1">
        <f t="array" aca="1" ref="AE715" ca="1">IF(OFFSET(INDIRECT(ADDRESS(ROW(), COLUMN())),0,-1)="",VLOOKUP($G715,$A:$AAE,COLUMN(),FALSE),OFFSET(INDIRECT(ADDRESS(ROW(), COLUMN())),0,-1))</f>
        <v>面积*0</v>
      </c>
      <c r="AF715" s="17"/>
      <c r="AG715" s="17" t="str" cm="1">
        <f t="array" aca="1" ref="AG715" ca="1">IF(OFFSET(INDIRECT(ADDRESS(ROW(), COLUMN())),0,-1)="",VLOOKUP($G715,$A:$AAE,COLUMN(),FALSE),OFFSET(INDIRECT(ADDRESS(ROW(), COLUMN())),0,-1))</f>
        <v>面积*0</v>
      </c>
      <c r="AH715" s="17"/>
      <c r="AI715" s="17" t="str" cm="1">
        <f t="array" aca="1" ref="AI715" ca="1">IF(OFFSET(INDIRECT(ADDRESS(ROW(), COLUMN())),0,-1)="",VLOOKUP($G715,$A:$AAE,COLUMN(),FALSE),OFFSET(INDIRECT(ADDRESS(ROW(), COLUMN())),0,-1))</f>
        <v>-</v>
      </c>
      <c r="AJ715" s="17"/>
      <c r="AK715" s="17" cm="1">
        <f t="array" aca="1" ref="AK715" ca="1">IF(OFFSET(INDIRECT(ADDRESS(ROW(), COLUMN())),0,-1)="",VLOOKUP($G715,$A:$AAE,COLUMN(),FALSE),OFFSET(INDIRECT(ADDRESS(ROW(), COLUMN())),0,-1))</f>
        <v>0</v>
      </c>
      <c r="AL715" s="17"/>
      <c r="AM715" s="17" t="str" cm="1">
        <f t="array" aca="1" ref="AM715" ca="1">IF(OFFSET(INDIRECT(ADDRESS(ROW(), COLUMN())),0,-1)="",VLOOKUP($G715,$A:$AAE,COLUMN(),FALSE),OFFSET(INDIRECT(ADDRESS(ROW(), COLUMN())),0,-1))</f>
        <v>-</v>
      </c>
      <c r="AN715" s="17"/>
      <c r="AO715" s="17" cm="1">
        <f t="array" aca="1" ref="AO715" ca="1">IF(OFFSET(INDIRECT(ADDRESS(ROW(), COLUMN())),0,-1)="",VLOOKUP($G715,$A:$AAE,COLUMN(),FALSE),OFFSET(INDIRECT(ADDRESS(ROW(), COLUMN())),0,-1))</f>
        <v>0</v>
      </c>
      <c r="AP715" s="17"/>
      <c r="AQ715" s="17" t="str" cm="1">
        <f t="array" aca="1" ref="AQ715" ca="1">IF(OFFSET(INDIRECT(ADDRESS(ROW(), COLUMN())),0,-1)="",VLOOKUP($G715,$A:$AAE,COLUMN(),FALSE),OFFSET(INDIRECT(ADDRESS(ROW(), COLUMN())),0,-1))</f>
        <v>50岗位/公顷</v>
      </c>
      <c r="AR715" s="17"/>
      <c r="AS715" s="17" t="str" cm="1">
        <f t="array" aca="1" ref="AS715" ca="1">IF(OFFSET(INDIRECT(ADDRESS(ROW(), COLUMN())),0,-1)="",VLOOKUP($G715,$A:$AAE,COLUMN(),FALSE),OFFSET(INDIRECT(ADDRESS(ROW(), COLUMN())),0,-1))</f>
        <v>用地面积*50</v>
      </c>
      <c r="AT715" s="17"/>
      <c r="AU715" s="17" t="str" cm="1">
        <f t="array" aca="1" ref="AU715" ca="1">IF(OFFSET(INDIRECT(ADDRESS(ROW(), COLUMN())),0,-1)="",VLOOKUP($G715,$A:$AAE,COLUMN(),FALSE),OFFSET(INDIRECT(ADDRESS(ROW(), COLUMN())),0,-1))</f>
        <v>0.5个/100平方米</v>
      </c>
      <c r="AV715" s="17"/>
      <c r="AW715" s="17" t="str" cm="1">
        <f t="array" aca="1" ref="AW715" ca="1">IF(OFFSET(INDIRECT(ADDRESS(ROW(), COLUMN())),0,-1)="",VLOOKUP($G715,$A:$AAE,COLUMN(),FALSE),OFFSET(INDIRECT(ADDRESS(ROW(), COLUMN())),0,-1))</f>
        <v>地块建筑面积*0.5/100</v>
      </c>
      <c r="AX715" s="2"/>
      <c r="AY715" s="17" t="str" cm="1">
        <f t="array" aca="1" ref="AY715" ca="1">IF(OFFSET(INDIRECT(ADDRESS(ROW(), COLUMN())),0,-1)="",VLOOKUP($G715,$A:$AAE,COLUMN(),FALSE),OFFSET(INDIRECT(ADDRESS(ROW(), COLUMN())),0,-1))</f>
        <v>120立方米/公顷*日</v>
      </c>
      <c r="AZ715" s="2"/>
      <c r="BA715" s="17" t="str" cm="1">
        <f t="array" aca="1" ref="BA715" ca="1">IF(OFFSET(INDIRECT(ADDRESS(ROW(), COLUMN())),0,-1)="",VLOOKUP($G715,$A:$AAE,COLUMN(),FALSE),OFFSET(INDIRECT(ADDRESS(ROW(), COLUMN())),0,-1))</f>
        <v>用地面积*120</v>
      </c>
      <c r="BB715" s="2"/>
      <c r="BC715" s="17" cm="1">
        <f t="array" aca="1" ref="BC715" ca="1">IF(OFFSET(INDIRECT(ADDRESS(ROW(), COLUMN())),0,-1)="",VLOOKUP($G715,$A:$AAE,COLUMN(),FALSE),OFFSET(INDIRECT(ADDRESS(ROW(), COLUMN())),0,-1))</f>
        <v>0.85</v>
      </c>
      <c r="BD715" s="2"/>
      <c r="BE715" s="17" t="str" cm="1">
        <f t="array" aca="1" ref="BE715" ca="1">IF(OFFSET(INDIRECT(ADDRESS(ROW(), COLUMN())),0,-1)="",VLOOKUP($G715,$A:$AAE,COLUMN(),FALSE),OFFSET(INDIRECT(ADDRESS(ROW(), COLUMN())),0,-1))</f>
        <v>用水量*0.85</v>
      </c>
      <c r="BF715" s="2"/>
      <c r="BG715" s="17" t="str" cm="1">
        <f t="array" aca="1" ref="BG715" ca="1">IF(OFFSET(INDIRECT(ADDRESS(ROW(), COLUMN())),0,-1)="",VLOOKUP($G715,$A:$AAE,COLUMN(),FALSE),OFFSET(INDIRECT(ADDRESS(ROW(), COLUMN())),0,-1))</f>
        <v>60瓦/平方米</v>
      </c>
      <c r="BH715" s="2"/>
      <c r="BI715" s="17" cm="1">
        <f t="array" aca="1" ref="BI715" ca="1">IF(OFFSET(INDIRECT(ADDRESS(ROW(), COLUMN())),0,-1)="",VLOOKUP($G715,$A:$AAE,COLUMN(),FALSE),OFFSET(INDIRECT(ADDRESS(ROW(), COLUMN())),0,-1))</f>
        <v>0.8</v>
      </c>
      <c r="BJ715" s="2"/>
      <c r="BK715" s="17" t="str" cm="1">
        <f t="array" aca="1" ref="BK715" ca="1">IF(OFFSET(INDIRECT(ADDRESS(ROW(), COLUMN())),0,-1)="",VLOOKUP($G715,$A:$AAE,COLUMN(),FALSE),OFFSET(INDIRECT(ADDRESS(ROW(), COLUMN())),0,-1))</f>
        <v>地块建筑面积*60*0.8/1000</v>
      </c>
      <c r="BL715" s="2"/>
      <c r="BM715" s="17" t="str" cm="1">
        <f t="array" aca="1" ref="BM715" ca="1">IF(OFFSET(INDIRECT(ADDRESS(ROW(), COLUMN())),0,-1)="",VLOOKUP($G715,$A:$AAE,COLUMN(),FALSE),OFFSET(INDIRECT(ADDRESS(ROW(), COLUMN())),0,-1))</f>
        <v>80门/公顷</v>
      </c>
      <c r="BN715" s="2"/>
      <c r="BO715" s="17" t="str" cm="1">
        <f t="array" aca="1" ref="BO715" ca="1">IF(OFFSET(INDIRECT(ADDRESS(ROW(), COLUMN())),0,-1)="",VLOOKUP($G715,$A:$AAE,COLUMN(),FALSE),OFFSET(INDIRECT(ADDRESS(ROW(), COLUMN())),0,-1))</f>
        <v>用地面积*80</v>
      </c>
      <c r="BP715" s="2"/>
      <c r="BQ715" s="17" t="str" cm="1">
        <f t="array" aca="1" ref="BQ715" ca="1">IF(OFFSET(INDIRECT(ADDRESS(ROW(), COLUMN())),0,-1)="",VLOOKUP($G715,$A:$AAE,COLUMN(),FALSE),OFFSET(INDIRECT(ADDRESS(ROW(), COLUMN())),0,-1))</f>
        <v>20门/公顷</v>
      </c>
      <c r="BR715" s="2"/>
      <c r="BS715" s="17" t="str" cm="1">
        <f t="array" aca="1" ref="BS715" ca="1">IF(OFFSET(INDIRECT(ADDRESS(ROW(), COLUMN())),0,-1)="",VLOOKUP($G715,$A:$AAE,COLUMN(),FALSE),OFFSET(INDIRECT(ADDRESS(ROW(), COLUMN())),0,-1))</f>
        <v>用地面积*20</v>
      </c>
      <c r="BT715" s="2"/>
      <c r="BU715" s="17" t="str" cm="1">
        <f t="array" aca="1" ref="BU715" ca="1">IF(OFFSET(INDIRECT(ADDRESS(ROW(), COLUMN())),0,-1)="",VLOOKUP($G715,$A:$AAE,COLUMN(),FALSE),OFFSET(INDIRECT(ADDRESS(ROW(), COLUMN())),0,-1))</f>
        <v>41.9pcu/万平方米，50：50</v>
      </c>
      <c r="BV715" s="2"/>
      <c r="BW715" s="17" t="str" cm="1">
        <f t="array" aca="1" ref="BW715" ca="1">IF(OFFSET(INDIRECT(ADDRESS(ROW(), COLUMN())),0,-1)="",VLOOKUP($G715,$A:$AAE,COLUMN(),FALSE),OFFSET(INDIRECT(ADDRESS(ROW(), COLUMN())),0,-1))</f>
        <v>地块建筑面积/10000*41.9*0.50</v>
      </c>
      <c r="BX715" s="2"/>
      <c r="BY715" s="17" t="str" cm="1">
        <f t="array" aca="1" ref="BY715" ca="1">IF(OFFSET(INDIRECT(ADDRESS(ROW(), COLUMN())),0,-1)="",VLOOKUP($G715,$A:$AAE,COLUMN(),FALSE),OFFSET(INDIRECT(ADDRESS(ROW(), COLUMN())),0,-1))</f>
        <v>地块建筑面积/10000*41.9*0.50</v>
      </c>
      <c r="BZ715" s="100"/>
      <c r="CA715" s="17" t="str" cm="1">
        <f t="array" aca="1" ref="CA715" ca="1">IF(OFFSET(INDIRECT(ADDRESS(ROW(), COLUMN())),0,-1)="",VLOOKUP($G715,$A:$AAE,COLUMN(),FALSE),OFFSET(INDIRECT(ADDRESS(ROW(), COLUMN())),0,-1))</f>
        <v>-</v>
      </c>
      <c r="CB715" s="17"/>
      <c r="CC715" s="17" cm="1">
        <f t="array" aca="1" ref="CC715" ca="1">IF(OFFSET(INDIRECT(ADDRESS(ROW(), COLUMN())),0,-1)="",VLOOKUP($G715,$A:$AAE,COLUMN(),FALSE),OFFSET(INDIRECT(ADDRESS(ROW(), COLUMN())),0,-1))</f>
        <v>0</v>
      </c>
      <c r="CD715" s="17"/>
      <c r="CE715" s="17" t="str" cm="1">
        <f t="array" aca="1" ref="CE715" ca="1">IF(OFFSET(INDIRECT(ADDRESS(ROW(), COLUMN())),0,-1)="",VLOOKUP($G715,$A:$AAE,COLUMN(),FALSE),OFFSET(INDIRECT(ADDRESS(ROW(), COLUMN())),0,-1))</f>
        <v>地块建筑面积*0.15*0.08</v>
      </c>
      <c r="CF715" s="17"/>
      <c r="CG715" s="17" t="str" cm="1">
        <f t="array" aca="1" ref="CG715" ca="1">IF(OFFSET(INDIRECT(ADDRESS(ROW(), COLUMN())),0,-1)="",VLOOKUP($G715,$A:$AAE,COLUMN(),FALSE),OFFSET(INDIRECT(ADDRESS(ROW(), COLUMN())),0,-1))</f>
        <v>地块建筑面积*0.15*0.08</v>
      </c>
      <c r="CH715" s="17"/>
      <c r="CI715" s="54" t="str" cm="1">
        <f t="array" aca="1" ref="CI715" ca="1">IF(OFFSET(INDIRECT(ADDRESS(ROW(), COLUMN())),0,-1)="",VLOOKUP($G715,$A:$AAE,COLUMN(),FALSE),OFFSET(INDIRECT(ADDRESS(ROW(), COLUMN())),0,-1))</f>
        <v>城镇建设用地</v>
      </c>
      <c r="CJ715" s="75" t="s">
        <v>1962</v>
      </c>
      <c r="CK715" s="78" t="str">
        <f t="shared" si="1464"/>
        <v>唯一标识:100102#二类工业用地#国空</v>
      </c>
      <c r="CL715" s="78" t="str">
        <f t="shared" si="1465"/>
        <v>性质名称:二类工业用地</v>
      </c>
      <c r="CM715" s="78" t="str">
        <f t="shared" si="1466"/>
        <v>地块性质过滤:</v>
      </c>
      <c r="CN715" s="78" t="str">
        <f t="shared" si="1467"/>
        <v>地块性质:100102</v>
      </c>
      <c r="CO715" s="78" t="str">
        <f t="shared" si="1468"/>
        <v>地类标准:国空</v>
      </c>
      <c r="CP715" s="78" t="str">
        <f t="shared" si="1469"/>
        <v>地块性质别称:M2</v>
      </c>
      <c r="CQ715" s="78" t="str">
        <f t="shared" si="1470"/>
        <v>属性继承:M2#二类工业用地#城规</v>
      </c>
      <c r="CR715" s="78" t="str">
        <f t="shared" si="1471"/>
        <v>父类:M</v>
      </c>
      <c r="CS715" s="78" t="str">
        <f t="shared" si="1472"/>
        <v>级别继承:1001#工业用地#国空</v>
      </c>
      <c r="CT715" s="78" t="str">
        <f t="shared" si="1473"/>
        <v>级别层次:3</v>
      </c>
      <c r="CU715" s="78" t="str">
        <f t="shared" si="1474"/>
        <v>级别:21001</v>
      </c>
      <c r="CV715" s="78" t="str">
        <f t="shared" ca="1" si="1475"/>
        <v>地块颜色:166,124,82</v>
      </c>
      <c r="CW715" s="78" t="str">
        <f t="shared" ca="1" si="1476"/>
        <v>建筑面积公式:面积*容积率</v>
      </c>
      <c r="CX715" s="78" t="str">
        <f t="shared" ca="1" si="1477"/>
        <v>住宅建筑面积公式:地块建筑面积*0</v>
      </c>
      <c r="CY715" s="78" t="str">
        <f t="shared" ca="1" si="1478"/>
        <v>商服建筑面积公式:地块建筑面积*0</v>
      </c>
      <c r="CZ715" s="78" t="str">
        <f t="shared" ca="1" si="1479"/>
        <v>商服中商业建筑面积公式:地块建筑面积*0</v>
      </c>
      <c r="DA715" s="78" t="str">
        <f t="shared" ca="1" si="1480"/>
        <v>商服中办公建筑面积公式:地块建筑面积*0</v>
      </c>
      <c r="DB715" s="78" t="str">
        <f t="shared" ca="1" si="1481"/>
        <v>公服建筑面积公式:地块建筑面积*0</v>
      </c>
      <c r="DC715" s="78" t="str">
        <f t="shared" ca="1" si="1482"/>
        <v>工业建筑面积公式:地块建筑面积*1</v>
      </c>
      <c r="DD715" s="78" t="str">
        <f t="shared" ca="1" si="1483"/>
        <v>市政建筑面积公式:地块建筑面积*0</v>
      </c>
      <c r="DE715" s="78" t="str">
        <f t="shared" ca="1" si="1461"/>
        <v>绿地面积指定指标:面积*0</v>
      </c>
      <c r="DF715" s="78" t="str">
        <f t="shared" ca="1" si="1462"/>
        <v>绿地面积指定公式:面积*0</v>
      </c>
      <c r="DG715" s="78" t="str">
        <f t="shared" ca="1" si="1484"/>
        <v>户数指标:-</v>
      </c>
      <c r="DH715" s="78" t="str">
        <f t="shared" ca="1" si="1485"/>
        <v>户数公式:0</v>
      </c>
      <c r="DI715" s="78" t="str">
        <f t="shared" ca="1" si="1486"/>
        <v>人数指标:-</v>
      </c>
      <c r="DJ715" s="78" t="str">
        <f t="shared" ca="1" si="1487"/>
        <v>人数公式:0</v>
      </c>
      <c r="DK715" s="78" t="str">
        <f t="shared" ca="1" si="1488"/>
        <v>就业指标:50岗位/公顷</v>
      </c>
      <c r="DL715" s="78" t="str">
        <f t="shared" ca="1" si="1489"/>
        <v>就业公式:用地面积*50</v>
      </c>
      <c r="DM715" s="78" t="str">
        <f t="shared" ca="1" si="1490"/>
        <v>机动车指标:0.5个/100平方米</v>
      </c>
      <c r="DN715" s="78" t="str">
        <f t="shared" ca="1" si="1491"/>
        <v>机动车公式:地块建筑面积*0.5/100</v>
      </c>
      <c r="DO715" s="78" t="str">
        <f t="shared" ca="1" si="1492"/>
        <v>用水量指标:120立方米/公顷*日</v>
      </c>
      <c r="DP715" s="78" t="str">
        <f t="shared" ca="1" si="1493"/>
        <v>用水量公式:用地面积*120</v>
      </c>
      <c r="DQ715" s="78" t="str">
        <f t="shared" ca="1" si="1494"/>
        <v>污水折算系数:0.85</v>
      </c>
      <c r="DR715" s="78" t="str">
        <f t="shared" ca="1" si="1495"/>
        <v>污水量公式:用水量*0.85</v>
      </c>
      <c r="DS715" s="78" t="str">
        <f t="shared" ca="1" si="1496"/>
        <v>用电负荷指标:60瓦/平方米</v>
      </c>
      <c r="DT715" s="78" t="str">
        <f t="shared" ca="1" si="1497"/>
        <v>同时率:0.8</v>
      </c>
      <c r="DU715" s="78" t="str">
        <f t="shared" ca="1" si="1498"/>
        <v>用电量公式:地块建筑面积*60*0.8/1000</v>
      </c>
      <c r="DV715" s="78" t="str">
        <f t="shared" ca="1" si="1499"/>
        <v>固话装机指标:80门/公顷</v>
      </c>
      <c r="DW715" s="78" t="str">
        <f t="shared" ca="1" si="1500"/>
        <v>固话量公式:用地面积*80</v>
      </c>
      <c r="DX715" s="78" t="str">
        <f t="shared" ca="1" si="1501"/>
        <v>有线电视指标:20门/公顷</v>
      </c>
      <c r="DY715" s="78" t="str">
        <f t="shared" ca="1" si="1502"/>
        <v>电视量公式:用地面积*20</v>
      </c>
      <c r="DZ715" s="78" t="str">
        <f t="shared" ca="1" si="1503"/>
        <v>高峰机动车生成量指标:41.9pcu/万平方米，50：50</v>
      </c>
      <c r="EA715" s="78" t="str">
        <f t="shared" ca="1" si="1504"/>
        <v>高峰机动车吸引量公式:地块建筑面积/10000*41.9*0.50</v>
      </c>
      <c r="EB715" s="78" t="str">
        <f t="shared" ca="1" si="1505"/>
        <v>高峰机动车发生量公式:地块建筑面积/10000*41.9*0.50</v>
      </c>
      <c r="EC715" s="78" t="str">
        <f t="shared" ca="1" si="1508"/>
        <v>地下空间指标:-</v>
      </c>
      <c r="ED715" s="78" t="str">
        <f t="shared" ca="1" si="1506"/>
        <v>地下空间公式:0</v>
      </c>
      <c r="EE715" s="78" t="str">
        <f t="shared" ca="1" si="1509"/>
        <v>人防指标:地块建筑面积*0.15*0.08</v>
      </c>
      <c r="EF715" s="78" t="str">
        <f t="shared" ca="1" si="1507"/>
        <v>人防公式:地块建筑面积*0.15*0.08</v>
      </c>
      <c r="EG715" s="78" t="str">
        <f t="shared" ca="1" si="1463"/>
        <v>用地构成:城镇建设用地</v>
      </c>
      <c r="EH715" s="78" t="s">
        <v>1962</v>
      </c>
      <c r="EI715" s="79" t="str">
        <f t="shared" ca="1" si="1460"/>
        <v>唯一标识:100102#二类工业用地#国空;性质名称:二类工业用地;地块性质过滤:;地块性质:100102;地类标准:国空;地块性质别称:M2;属性继承:M2#二类工业用地#城规;父类:M;级别继承:1001#工业用地#国空;级别层次:3;级别:21001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5" t="s">
        <v>1962</v>
      </c>
    </row>
    <row r="716" spans="1:140" ht="16.5" x14ac:dyDescent="0.2">
      <c r="A716" s="54" t="str">
        <f t="shared" ref="A716" si="1721">IF(OR(C716="",C716="地块性质过滤:"),D716&amp;"#"&amp;B716&amp;"#"&amp;E716,D716&amp;"#"&amp;B716&amp;"&amp;"&amp;C716&amp;"#"&amp;E716)</f>
        <v>100102v#二类工业用地#国空</v>
      </c>
      <c r="B716" s="54" t="s">
        <v>2314</v>
      </c>
      <c r="C716" s="54"/>
      <c r="D716" s="54" t="s">
        <v>2182</v>
      </c>
      <c r="E716" s="54" t="s">
        <v>1277</v>
      </c>
      <c r="F716" s="54" t="s">
        <v>970</v>
      </c>
      <c r="G716" s="54" t="s">
        <v>2332</v>
      </c>
      <c r="H716" s="54" t="s">
        <v>2089</v>
      </c>
      <c r="I716" s="54" t="s">
        <v>2183</v>
      </c>
      <c r="J716" s="54">
        <f t="shared" ref="J716" si="1722">IF(ISNUMBER(FIND("/",D716)),2,IF(RIGHT(D716,1)="v",LEN(D716)/2+0.5,LEN(D716)/2))</f>
        <v>4</v>
      </c>
      <c r="K716" s="54" t="str">
        <f t="shared" ref="K716" si="1723">IF((J716-1)=0,"0",(J716-1)&amp;LEFT(I716,FIND("#",I716)-1))</f>
        <v>3100102</v>
      </c>
      <c r="L716" s="54"/>
      <c r="M716" s="54" t="str" cm="1">
        <f t="array" aca="1" ref="M716" ca="1">IF(OFFSET(INDIRECT(ADDRESS(ROW(), COLUMN())),0,-1)="",VLOOKUP($G716,$A:$AAE,COLUMN(),FALSE),OFFSET(INDIRECT(ADDRESS(ROW(), COLUMN())),0,-1))</f>
        <v>198,156,109</v>
      </c>
      <c r="N716" s="17"/>
      <c r="O716" s="54" t="str" cm="1">
        <f t="array" aca="1" ref="O716" ca="1">IF(OFFSET(INDIRECT(ADDRESS(ROW(), COLUMN())),0,-1)="",VLOOKUP($G716,$A:$AAE,COLUMN(),FALSE),OFFSET(INDIRECT(ADDRESS(ROW(), COLUMN())),0,-1))</f>
        <v>面积*容积率</v>
      </c>
      <c r="P716" s="17"/>
      <c r="Q716" s="17" t="str" cm="1">
        <f t="array" aca="1" ref="Q716" ca="1">IF(OFFSET(INDIRECT(ADDRESS(ROW(), COLUMN())),0,-1)="",VLOOKUP($G716,$A:$AAE,COLUMN(),FALSE),OFFSET(INDIRECT(ADDRESS(ROW(), COLUMN())),0,-1))</f>
        <v>地块建筑面积*0</v>
      </c>
      <c r="R716" s="17"/>
      <c r="S716" s="17" t="str" cm="1">
        <f t="array" aca="1" ref="S716" ca="1">IF(OFFSET(INDIRECT(ADDRESS(ROW(), COLUMN())),0,-1)="",VLOOKUP($G716,$A:$AAE,COLUMN(),FALSE),OFFSET(INDIRECT(ADDRESS(ROW(), COLUMN())),0,-1))</f>
        <v>地块建筑面积*0</v>
      </c>
      <c r="T716" s="17"/>
      <c r="U716" s="17" t="str" cm="1">
        <f t="array" aca="1" ref="U716" ca="1">IF(OFFSET(INDIRECT(ADDRESS(ROW(), COLUMN())),0,-1)="",VLOOKUP($G716,$A:$AAE,COLUMN(),FALSE),OFFSET(INDIRECT(ADDRESS(ROW(), COLUMN())),0,-1))</f>
        <v>地块建筑面积*0</v>
      </c>
      <c r="V716" s="17"/>
      <c r="W716" s="54" t="str" cm="1">
        <f t="array" aca="1" ref="W716" ca="1">IF(OFFSET(INDIRECT(ADDRESS(ROW(), COLUMN())),0,-1)="",VLOOKUP($G716,$A:$AAE,COLUMN(),FALSE),OFFSET(INDIRECT(ADDRESS(ROW(), COLUMN())),0,-1))</f>
        <v>地块建筑面积*0</v>
      </c>
      <c r="X716" s="17"/>
      <c r="Y716" s="17" t="str" cm="1">
        <f t="array" aca="1" ref="Y716" ca="1">IF(OFFSET(INDIRECT(ADDRESS(ROW(), COLUMN())),0,-1)="",VLOOKUP($G716,$A:$AAE,COLUMN(),FALSE),OFFSET(INDIRECT(ADDRESS(ROW(), COLUMN())),0,-1))</f>
        <v>地块建筑面积*0</v>
      </c>
      <c r="Z716" s="17"/>
      <c r="AA716" s="17" t="str" cm="1">
        <f t="array" aca="1" ref="AA716" ca="1">IF(OFFSET(INDIRECT(ADDRESS(ROW(), COLUMN())),0,-1)="",VLOOKUP($G716,$A:$AAE,COLUMN(),FALSE),OFFSET(INDIRECT(ADDRESS(ROW(), COLUMN())),0,-1))</f>
        <v>地块建筑面积*1</v>
      </c>
      <c r="AB716" s="17"/>
      <c r="AC716" s="17" t="str" cm="1">
        <f t="array" aca="1" ref="AC716" ca="1">IF(OFFSET(INDIRECT(ADDRESS(ROW(), COLUMN())),0,-1)="",VLOOKUP($G716,$A:$AAE,COLUMN(),FALSE),OFFSET(INDIRECT(ADDRESS(ROW(), COLUMN())),0,-1))</f>
        <v>地块建筑面积*0</v>
      </c>
      <c r="AD716" s="17"/>
      <c r="AE716" s="17" t="str" cm="1">
        <f t="array" aca="1" ref="AE716" ca="1">IF(OFFSET(INDIRECT(ADDRESS(ROW(), COLUMN())),0,-1)="",VLOOKUP($G716,$A:$AAE,COLUMN(),FALSE),OFFSET(INDIRECT(ADDRESS(ROW(), COLUMN())),0,-1))</f>
        <v>面积*0</v>
      </c>
      <c r="AF716" s="17"/>
      <c r="AG716" s="17" t="str" cm="1">
        <f t="array" aca="1" ref="AG716" ca="1">IF(OFFSET(INDIRECT(ADDRESS(ROW(), COLUMN())),0,-1)="",VLOOKUP($G716,$A:$AAE,COLUMN(),FALSE),OFFSET(INDIRECT(ADDRESS(ROW(), COLUMN())),0,-1))</f>
        <v>面积*0</v>
      </c>
      <c r="AH716" s="17"/>
      <c r="AI716" s="17" t="str" cm="1">
        <f t="array" aca="1" ref="AI716" ca="1">IF(OFFSET(INDIRECT(ADDRESS(ROW(), COLUMN())),0,-1)="",VLOOKUP($G716,$A:$AAE,COLUMN(),FALSE),OFFSET(INDIRECT(ADDRESS(ROW(), COLUMN())),0,-1))</f>
        <v>-</v>
      </c>
      <c r="AJ716" s="17"/>
      <c r="AK716" s="17" cm="1">
        <f t="array" aca="1" ref="AK716" ca="1">IF(OFFSET(INDIRECT(ADDRESS(ROW(), COLUMN())),0,-1)="",VLOOKUP($G716,$A:$AAE,COLUMN(),FALSE),OFFSET(INDIRECT(ADDRESS(ROW(), COLUMN())),0,-1))</f>
        <v>0</v>
      </c>
      <c r="AL716" s="17"/>
      <c r="AM716" s="17" t="str" cm="1">
        <f t="array" aca="1" ref="AM716" ca="1">IF(OFFSET(INDIRECT(ADDRESS(ROW(), COLUMN())),0,-1)="",VLOOKUP($G716,$A:$AAE,COLUMN(),FALSE),OFFSET(INDIRECT(ADDRESS(ROW(), COLUMN())),0,-1))</f>
        <v>-</v>
      </c>
      <c r="AN716" s="17"/>
      <c r="AO716" s="17" cm="1">
        <f t="array" aca="1" ref="AO716" ca="1">IF(OFFSET(INDIRECT(ADDRESS(ROW(), COLUMN())),0,-1)="",VLOOKUP($G716,$A:$AAE,COLUMN(),FALSE),OFFSET(INDIRECT(ADDRESS(ROW(), COLUMN())),0,-1))</f>
        <v>0</v>
      </c>
      <c r="AP716" s="17"/>
      <c r="AQ716" s="17" t="str" cm="1">
        <f t="array" aca="1" ref="AQ716" ca="1">IF(OFFSET(INDIRECT(ADDRESS(ROW(), COLUMN())),0,-1)="",VLOOKUP($G716,$A:$AAE,COLUMN(),FALSE),OFFSET(INDIRECT(ADDRESS(ROW(), COLUMN())),0,-1))</f>
        <v>50岗位/公顷</v>
      </c>
      <c r="AR716" s="17"/>
      <c r="AS716" s="17" t="str" cm="1">
        <f t="array" aca="1" ref="AS716" ca="1">IF(OFFSET(INDIRECT(ADDRESS(ROW(), COLUMN())),0,-1)="",VLOOKUP($G716,$A:$AAE,COLUMN(),FALSE),OFFSET(INDIRECT(ADDRESS(ROW(), COLUMN())),0,-1))</f>
        <v>用地面积*50</v>
      </c>
      <c r="AT716" s="17"/>
      <c r="AU716" s="17" t="str" cm="1">
        <f t="array" aca="1" ref="AU716" ca="1">IF(OFFSET(INDIRECT(ADDRESS(ROW(), COLUMN())),0,-1)="",VLOOKUP($G716,$A:$AAE,COLUMN(),FALSE),OFFSET(INDIRECT(ADDRESS(ROW(), COLUMN())),0,-1))</f>
        <v>0.5个/100平方米</v>
      </c>
      <c r="AV716" s="17"/>
      <c r="AW716" s="17" t="str" cm="1">
        <f t="array" aca="1" ref="AW716" ca="1">IF(OFFSET(INDIRECT(ADDRESS(ROW(), COLUMN())),0,-1)="",VLOOKUP($G716,$A:$AAE,COLUMN(),FALSE),OFFSET(INDIRECT(ADDRESS(ROW(), COLUMN())),0,-1))</f>
        <v>地块建筑面积*0.5/100</v>
      </c>
      <c r="AX716" s="2"/>
      <c r="AY716" s="17" t="str" cm="1">
        <f t="array" aca="1" ref="AY716" ca="1">IF(OFFSET(INDIRECT(ADDRESS(ROW(), COLUMN())),0,-1)="",VLOOKUP($G716,$A:$AAE,COLUMN(),FALSE),OFFSET(INDIRECT(ADDRESS(ROW(), COLUMN())),0,-1))</f>
        <v>120立方米/公顷*日</v>
      </c>
      <c r="AZ716" s="2"/>
      <c r="BA716" s="17" t="str" cm="1">
        <f t="array" aca="1" ref="BA716" ca="1">IF(OFFSET(INDIRECT(ADDRESS(ROW(), COLUMN())),0,-1)="",VLOOKUP($G716,$A:$AAE,COLUMN(),FALSE),OFFSET(INDIRECT(ADDRESS(ROW(), COLUMN())),0,-1))</f>
        <v>用地面积*120</v>
      </c>
      <c r="BB716" s="2"/>
      <c r="BC716" s="17" cm="1">
        <f t="array" aca="1" ref="BC716" ca="1">IF(OFFSET(INDIRECT(ADDRESS(ROW(), COLUMN())),0,-1)="",VLOOKUP($G716,$A:$AAE,COLUMN(),FALSE),OFFSET(INDIRECT(ADDRESS(ROW(), COLUMN())),0,-1))</f>
        <v>0.85</v>
      </c>
      <c r="BD716" s="2"/>
      <c r="BE716" s="17" t="str" cm="1">
        <f t="array" aca="1" ref="BE716" ca="1">IF(OFFSET(INDIRECT(ADDRESS(ROW(), COLUMN())),0,-1)="",VLOOKUP($G716,$A:$AAE,COLUMN(),FALSE),OFFSET(INDIRECT(ADDRESS(ROW(), COLUMN())),0,-1))</f>
        <v>用水量*0.85</v>
      </c>
      <c r="BF716" s="2"/>
      <c r="BG716" s="17" t="str" cm="1">
        <f t="array" aca="1" ref="BG716" ca="1">IF(OFFSET(INDIRECT(ADDRESS(ROW(), COLUMN())),0,-1)="",VLOOKUP($G716,$A:$AAE,COLUMN(),FALSE),OFFSET(INDIRECT(ADDRESS(ROW(), COLUMN())),0,-1))</f>
        <v>600千瓦/公顷</v>
      </c>
      <c r="BH716" s="2"/>
      <c r="BI716" s="17" cm="1">
        <f t="array" aca="1" ref="BI716" ca="1">IF(OFFSET(INDIRECT(ADDRESS(ROW(), COLUMN())),0,-1)="",VLOOKUP($G716,$A:$AAE,COLUMN(),FALSE),OFFSET(INDIRECT(ADDRESS(ROW(), COLUMN())),0,-1))</f>
        <v>0.8</v>
      </c>
      <c r="BJ716" s="2"/>
      <c r="BK716" s="17" t="str" cm="1">
        <f t="array" aca="1" ref="BK716" ca="1">IF(OFFSET(INDIRECT(ADDRESS(ROW(), COLUMN())),0,-1)="",VLOOKUP($G716,$A:$AAE,COLUMN(),FALSE),OFFSET(INDIRECT(ADDRESS(ROW(), COLUMN())),0,-1))</f>
        <v>用地面积*600*0.8/1000</v>
      </c>
      <c r="BL716" s="2"/>
      <c r="BM716" s="17" t="str" cm="1">
        <f t="array" aca="1" ref="BM716" ca="1">IF(OFFSET(INDIRECT(ADDRESS(ROW(), COLUMN())),0,-1)="",VLOOKUP($G716,$A:$AAE,COLUMN(),FALSE),OFFSET(INDIRECT(ADDRESS(ROW(), COLUMN())),0,-1))</f>
        <v>80门/公顷</v>
      </c>
      <c r="BN716" s="2"/>
      <c r="BO716" s="17" t="str" cm="1">
        <f t="array" aca="1" ref="BO716" ca="1">IF(OFFSET(INDIRECT(ADDRESS(ROW(), COLUMN())),0,-1)="",VLOOKUP($G716,$A:$AAE,COLUMN(),FALSE),OFFSET(INDIRECT(ADDRESS(ROW(), COLUMN())),0,-1))</f>
        <v>用地面积*80</v>
      </c>
      <c r="BP716" s="2"/>
      <c r="BQ716" s="17" t="str" cm="1">
        <f t="array" aca="1" ref="BQ716" ca="1">IF(OFFSET(INDIRECT(ADDRESS(ROW(), COLUMN())),0,-1)="",VLOOKUP($G716,$A:$AAE,COLUMN(),FALSE),OFFSET(INDIRECT(ADDRESS(ROW(), COLUMN())),0,-1))</f>
        <v>20门/公顷</v>
      </c>
      <c r="BR716" s="2"/>
      <c r="BS716" s="17" t="str" cm="1">
        <f t="array" aca="1" ref="BS716" ca="1">IF(OFFSET(INDIRECT(ADDRESS(ROW(), COLUMN())),0,-1)="",VLOOKUP($G716,$A:$AAE,COLUMN(),FALSE),OFFSET(INDIRECT(ADDRESS(ROW(), COLUMN())),0,-1))</f>
        <v>用地面积*20</v>
      </c>
      <c r="BT716" s="2"/>
      <c r="BU716" s="17" t="str" cm="1">
        <f t="array" aca="1" ref="BU716" ca="1">IF(OFFSET(INDIRECT(ADDRESS(ROW(), COLUMN())),0,-1)="",VLOOKUP($G716,$A:$AAE,COLUMN(),FALSE),OFFSET(INDIRECT(ADDRESS(ROW(), COLUMN())),0,-1))</f>
        <v>83.8pcu/公顷，50：50</v>
      </c>
      <c r="BV716" s="2"/>
      <c r="BW716" s="17" t="str" cm="1">
        <f t="array" aca="1" ref="BW716" ca="1">IF(OFFSET(INDIRECT(ADDRESS(ROW(), COLUMN())),0,-1)="",VLOOKUP($G716,$A:$AAE,COLUMN(),FALSE),OFFSET(INDIRECT(ADDRESS(ROW(), COLUMN())),0,-1))</f>
        <v>用地面积*83.8*0.50</v>
      </c>
      <c r="BX716" s="2"/>
      <c r="BY716" s="17" t="str" cm="1">
        <f t="array" aca="1" ref="BY716" ca="1">IF(OFFSET(INDIRECT(ADDRESS(ROW(), COLUMN())),0,-1)="",VLOOKUP($G716,$A:$AAE,COLUMN(),FALSE),OFFSET(INDIRECT(ADDRESS(ROW(), COLUMN())),0,-1))</f>
        <v>用地面积*83.8*0.5</v>
      </c>
      <c r="BZ716" s="100"/>
      <c r="CA716" s="17" t="str" cm="1">
        <f t="array" aca="1" ref="CA716" ca="1">IF(OFFSET(INDIRECT(ADDRESS(ROW(), COLUMN())),0,-1)="",VLOOKUP($G716,$A:$AAE,COLUMN(),FALSE),OFFSET(INDIRECT(ADDRESS(ROW(), COLUMN())),0,-1))</f>
        <v>-</v>
      </c>
      <c r="CB716" s="17"/>
      <c r="CC716" s="17" cm="1">
        <f t="array" aca="1" ref="CC716" ca="1">IF(OFFSET(INDIRECT(ADDRESS(ROW(), COLUMN())),0,-1)="",VLOOKUP($G716,$A:$AAE,COLUMN(),FALSE),OFFSET(INDIRECT(ADDRESS(ROW(), COLUMN())),0,-1))</f>
        <v>0</v>
      </c>
      <c r="CD716" s="17"/>
      <c r="CE716" s="17" t="str" cm="1">
        <f t="array" aca="1" ref="CE716" ca="1">IF(OFFSET(INDIRECT(ADDRESS(ROW(), COLUMN())),0,-1)="",VLOOKUP($G716,$A:$AAE,COLUMN(),FALSE),OFFSET(INDIRECT(ADDRESS(ROW(), COLUMN())),0,-1))</f>
        <v>地块建筑面积*0.15*0.08</v>
      </c>
      <c r="CF716" s="17"/>
      <c r="CG716" s="17" t="str" cm="1">
        <f t="array" aca="1" ref="CG716" ca="1">IF(OFFSET(INDIRECT(ADDRESS(ROW(), COLUMN())),0,-1)="",VLOOKUP($G716,$A:$AAE,COLUMN(),FALSE),OFFSET(INDIRECT(ADDRESS(ROW(), COLUMN())),0,-1))</f>
        <v>地块建筑面积*0.15*0.08</v>
      </c>
      <c r="CH716" s="17"/>
      <c r="CI716" s="54" t="str" cm="1">
        <f t="array" aca="1" ref="CI716" ca="1">IF(OFFSET(INDIRECT(ADDRESS(ROW(), COLUMN())),0,-1)="",VLOOKUP($G716,$A:$AAE,COLUMN(),FALSE),OFFSET(INDIRECT(ADDRESS(ROW(), COLUMN())),0,-1))</f>
        <v>村庄建设用地</v>
      </c>
      <c r="CJ716" s="75" t="s">
        <v>1962</v>
      </c>
      <c r="CK716" s="78" t="str">
        <f t="shared" ref="CK716" si="1724">IF(A716 = "",A$1&amp;":",_xlfn.TEXTJOIN(":",TRUE,A$1,A716))</f>
        <v>唯一标识:100102v#二类工业用地#国空</v>
      </c>
      <c r="CL716" s="78" t="str">
        <f t="shared" ref="CL716" si="1725">IF(B716 = "",B$1&amp;":",_xlfn.TEXTJOIN(":",TRUE,B$1,B716))</f>
        <v>性质名称:二类工业用地</v>
      </c>
      <c r="CM716" s="78" t="str">
        <f t="shared" ref="CM716" si="1726">IF(C716 = "",C$1&amp;":",_xlfn.TEXTJOIN(":",TRUE,C$1,C716))</f>
        <v>地块性质过滤:</v>
      </c>
      <c r="CN716" s="78" t="str">
        <f t="shared" ref="CN716" si="1727">IF(D716 = "",D$1&amp;":",_xlfn.TEXTJOIN(":",TRUE,D$1,D716))</f>
        <v>地块性质:100102v</v>
      </c>
      <c r="CO716" s="78" t="str">
        <f t="shared" ref="CO716" si="1728">IF(E716 = "",E$1&amp;":",_xlfn.TEXTJOIN(":",TRUE,E$1,E716))</f>
        <v>地类标准:国空</v>
      </c>
      <c r="CP716" s="78" t="str">
        <f t="shared" ref="CP716" si="1729">IF(F716 = "",F$1&amp;":",_xlfn.TEXTJOIN(":",TRUE,F$1,F716))</f>
        <v>地块性质别称:M2</v>
      </c>
      <c r="CQ716" s="78" t="str">
        <f t="shared" ref="CQ716" si="1730">IF(G716 = "",G$1&amp;":",_xlfn.TEXTJOIN(":",TRUE,G$1,G716))</f>
        <v>属性继承:Mv1#一类工业用地#城规</v>
      </c>
      <c r="CR716" s="78" t="str">
        <f t="shared" ref="CR716" si="1731">IF(H716 = "",H$1&amp;":",_xlfn.TEXTJOIN(":",TRUE,H$1,H716))</f>
        <v>父类:M2</v>
      </c>
      <c r="CS716" s="78" t="str">
        <f t="shared" ref="CS716" si="1732">IF(I716 = "",I$1&amp;":",_xlfn.TEXTJOIN(":",TRUE,I$1,I716))</f>
        <v>级别继承:100102#二类工业用地#国空</v>
      </c>
      <c r="CT716" s="78" t="str">
        <f t="shared" ref="CT716" si="1733">IF(J716 = "",J$1&amp;":",_xlfn.TEXTJOIN(":",TRUE,J$1,J716))</f>
        <v>级别层次:4</v>
      </c>
      <c r="CU716" s="78" t="str">
        <f t="shared" ref="CU716" si="1734">IF(K716 = "",K$1&amp;":",_xlfn.TEXTJOIN(":",TRUE,K$1,K716))</f>
        <v>级别:3100102</v>
      </c>
      <c r="CV716" s="78" t="str">
        <f t="shared" ref="CV716" ca="1" si="1735">IF(M716 = "",M$1&amp;":",_xlfn.TEXTJOIN(":",TRUE,M$1,M716))</f>
        <v>地块颜色:198,156,109</v>
      </c>
      <c r="CW716" s="78" t="str">
        <f t="shared" ref="CW716" ca="1" si="1736">IF(O716 = "",O$1&amp;":",_xlfn.TEXTJOIN(":",TRUE,O$1,O716))</f>
        <v>建筑面积公式:面积*容积率</v>
      </c>
      <c r="CX716" s="78" t="str">
        <f t="shared" ref="CX716" ca="1" si="1737">IF(Q716 = "",Q$1&amp;":",_xlfn.TEXTJOIN(":",TRUE,Q$1,Q716))</f>
        <v>住宅建筑面积公式:地块建筑面积*0</v>
      </c>
      <c r="CY716" s="78" t="str">
        <f t="shared" ref="CY716" ca="1" si="1738">IF(S716 = "",S$1&amp;":",_xlfn.TEXTJOIN(":",TRUE,S$1,S716))</f>
        <v>商服建筑面积公式:地块建筑面积*0</v>
      </c>
      <c r="CZ716" s="78" t="str">
        <f t="shared" ref="CZ716" ca="1" si="1739">IF(U716 = "",U$1&amp;":",_xlfn.TEXTJOIN(":",TRUE,U$1,U716))</f>
        <v>商服中商业建筑面积公式:地块建筑面积*0</v>
      </c>
      <c r="DA716" s="78" t="str">
        <f t="shared" ref="DA716" ca="1" si="1740">IF(W716 = "",W$1&amp;":",_xlfn.TEXTJOIN(":",TRUE,W$1,W716))</f>
        <v>商服中办公建筑面积公式:地块建筑面积*0</v>
      </c>
      <c r="DB716" s="78" t="str">
        <f t="shared" ref="DB716" ca="1" si="1741">IF(Y716 = "",Y$1&amp;":",_xlfn.TEXTJOIN(":",TRUE,Y$1,Y716))</f>
        <v>公服建筑面积公式:地块建筑面积*0</v>
      </c>
      <c r="DC716" s="78" t="str">
        <f t="shared" ref="DC716" ca="1" si="1742">IF(AA716 = "",AA$1&amp;":",_xlfn.TEXTJOIN(":",TRUE,AA$1,AA716))</f>
        <v>工业建筑面积公式:地块建筑面积*1</v>
      </c>
      <c r="DD716" s="78" t="str">
        <f t="shared" ref="DD716" ca="1" si="1743">IF(AC716 = "",AC$1&amp;":",_xlfn.TEXTJOIN(":",TRUE,AC$1,AC716))</f>
        <v>市政建筑面积公式:地块建筑面积*0</v>
      </c>
      <c r="DE716" s="78" t="str">
        <f t="shared" ref="DE716" ca="1" si="1744">IF(AE716 = "",AE$1&amp;":",_xlfn.TEXTJOIN(":",TRUE,AE$1,AE716))</f>
        <v>绿地面积指定指标:面积*0</v>
      </c>
      <c r="DF716" s="78" t="str">
        <f t="shared" ref="DF716" ca="1" si="1745">IF(AG716 = "",AG$1&amp;":",_xlfn.TEXTJOIN(":",TRUE,AG$1,AG716))</f>
        <v>绿地面积指定公式:面积*0</v>
      </c>
      <c r="DG716" s="78" t="str">
        <f t="shared" ref="DG716" ca="1" si="1746">IF(AI716 = "",AI$1&amp;":",_xlfn.TEXTJOIN(":",TRUE,AI$1,AI716))</f>
        <v>户数指标:-</v>
      </c>
      <c r="DH716" s="78" t="str">
        <f t="shared" ref="DH716" ca="1" si="1747">IF(AK716 = "",AK$1&amp;":",_xlfn.TEXTJOIN(":",TRUE,AK$1,AK716))</f>
        <v>户数公式:0</v>
      </c>
      <c r="DI716" s="78" t="str">
        <f t="shared" ref="DI716" ca="1" si="1748">IF(AM716 = "",AM$1&amp;":",_xlfn.TEXTJOIN(":",TRUE,AM$1,AM716))</f>
        <v>人数指标:-</v>
      </c>
      <c r="DJ716" s="78" t="str">
        <f t="shared" ref="DJ716" ca="1" si="1749">IF(AO716 = "",AO$1&amp;":",_xlfn.TEXTJOIN(":",TRUE,AO$1,AO716))</f>
        <v>人数公式:0</v>
      </c>
      <c r="DK716" s="78" t="str">
        <f t="shared" ref="DK716" ca="1" si="1750">IF(AQ716 = "",AQ$1&amp;":",_xlfn.TEXTJOIN(":",TRUE,AQ$1,AQ716))</f>
        <v>就业指标:50岗位/公顷</v>
      </c>
      <c r="DL716" s="78" t="str">
        <f t="shared" ref="DL716" ca="1" si="1751">IF(AS716 = "",AS$1&amp;":",_xlfn.TEXTJOIN(":",TRUE,AS$1,AS716))</f>
        <v>就业公式:用地面积*50</v>
      </c>
      <c r="DM716" s="78" t="str">
        <f t="shared" ref="DM716" ca="1" si="1752">IF(AU716 = "",AU$1&amp;":",_xlfn.TEXTJOIN(":",TRUE,AU$1,AU716))</f>
        <v>机动车指标:0.5个/100平方米</v>
      </c>
      <c r="DN716" s="78" t="str">
        <f t="shared" ref="DN716" ca="1" si="1753">IF(AW716 = "",AW$1&amp;":",_xlfn.TEXTJOIN(":",TRUE,AW$1,AW716))</f>
        <v>机动车公式:地块建筑面积*0.5/100</v>
      </c>
      <c r="DO716" s="78" t="str">
        <f t="shared" ref="DO716" ca="1" si="1754">IF(AY716 = "",AY$1&amp;":",_xlfn.TEXTJOIN(":",TRUE,AY$1,AY716))</f>
        <v>用水量指标:120立方米/公顷*日</v>
      </c>
      <c r="DP716" s="78" t="str">
        <f t="shared" ref="DP716" ca="1" si="1755">IF(BA716 = "",BA$1&amp;":",_xlfn.TEXTJOIN(":",TRUE,BA$1,BA716))</f>
        <v>用水量公式:用地面积*120</v>
      </c>
      <c r="DQ716" s="78" t="str">
        <f t="shared" ref="DQ716" ca="1" si="1756">IF(BC716 = "",BC$1&amp;":",_xlfn.TEXTJOIN(":",TRUE,BC$1,BC716))</f>
        <v>污水折算系数:0.85</v>
      </c>
      <c r="DR716" s="78" t="str">
        <f t="shared" ref="DR716" ca="1" si="1757">IF(BE716 = "",BE$1&amp;":",_xlfn.TEXTJOIN(":",TRUE,BE$1,BE716))</f>
        <v>污水量公式:用水量*0.85</v>
      </c>
      <c r="DS716" s="78" t="str">
        <f t="shared" ref="DS716" ca="1" si="1758">IF(BG716 = "",BG$1&amp;":",_xlfn.TEXTJOIN(":",TRUE,BG$1,BG716))</f>
        <v>用电负荷指标:600千瓦/公顷</v>
      </c>
      <c r="DT716" s="78" t="str">
        <f t="shared" ref="DT716" ca="1" si="1759">IF(BI716 = "",BI$1&amp;":",_xlfn.TEXTJOIN(":",TRUE,BI$1,BI716))</f>
        <v>同时率:0.8</v>
      </c>
      <c r="DU716" s="78" t="str">
        <f t="shared" ref="DU716" ca="1" si="1760">IF(BK716 = "",BK$1&amp;":",_xlfn.TEXTJOIN(":",TRUE,BK$1,BK716))</f>
        <v>用电量公式:用地面积*600*0.8/1000</v>
      </c>
      <c r="DV716" s="78" t="str">
        <f t="shared" ref="DV716" ca="1" si="1761">IF(BM716 = "",BM$1&amp;":",_xlfn.TEXTJOIN(":",TRUE,BM$1,BM716))</f>
        <v>固话装机指标:80门/公顷</v>
      </c>
      <c r="DW716" s="78" t="str">
        <f t="shared" ref="DW716" ca="1" si="1762">IF(BO716 = "",BO$1&amp;":",_xlfn.TEXTJOIN(":",TRUE,BO$1,BO716))</f>
        <v>固话量公式:用地面积*80</v>
      </c>
      <c r="DX716" s="78" t="str">
        <f t="shared" ref="DX716" ca="1" si="1763">IF(BQ716 = "",BQ$1&amp;":",_xlfn.TEXTJOIN(":",TRUE,BQ$1,BQ716))</f>
        <v>有线电视指标:20门/公顷</v>
      </c>
      <c r="DY716" s="78" t="str">
        <f t="shared" ref="DY716" ca="1" si="1764">IF(BS716 = "",BS$1&amp;":",_xlfn.TEXTJOIN(":",TRUE,BS$1,BS716))</f>
        <v>电视量公式:用地面积*20</v>
      </c>
      <c r="DZ716" s="78" t="str">
        <f t="shared" ref="DZ716" ca="1" si="1765">IF(BU716 = "",BU$1&amp;":",_xlfn.TEXTJOIN(":",TRUE,BU$1,BU716))</f>
        <v>高峰机动车生成量指标:83.8pcu/公顷，50：50</v>
      </c>
      <c r="EA716" s="78" t="str">
        <f t="shared" ref="EA716" ca="1" si="1766">IF(BW716 = "",BW$1&amp;":",_xlfn.TEXTJOIN(":",TRUE,BW$1,BW716))</f>
        <v>高峰机动车吸引量公式:用地面积*83.8*0.50</v>
      </c>
      <c r="EB716" s="78" t="str">
        <f t="shared" ref="EB716" ca="1" si="1767">IF(BY716 = "",BY$1&amp;":",_xlfn.TEXTJOIN(":",TRUE,BY$1,BY716))</f>
        <v>高峰机动车发生量公式:用地面积*83.8*0.5</v>
      </c>
      <c r="EC716" s="78" t="str">
        <f t="shared" ref="EC716" ca="1" si="1768">IF(CA716 = "",CA$1&amp;":",_xlfn.TEXTJOIN(":",TRUE,CA$1,CA716))</f>
        <v>地下空间指标:-</v>
      </c>
      <c r="ED716" s="78" t="str">
        <f t="shared" ref="ED716" ca="1" si="1769">IF(CC716 = "",CC$1&amp;":",_xlfn.TEXTJOIN(":",TRUE,CC$1,CC716))</f>
        <v>地下空间公式:0</v>
      </c>
      <c r="EE716" s="78" t="str">
        <f t="shared" ref="EE716" ca="1" si="1770">IF(CE716 = "",CE$1&amp;":",_xlfn.TEXTJOIN(":",TRUE,CE$1,CE716))</f>
        <v>人防指标:地块建筑面积*0.15*0.08</v>
      </c>
      <c r="EF716" s="78" t="str">
        <f t="shared" ref="EF716" ca="1" si="1771">IF(CG716 = "",CG$1&amp;":",_xlfn.TEXTJOIN(":",TRUE,CG$1,CG716))</f>
        <v>人防公式:地块建筑面积*0.15*0.08</v>
      </c>
      <c r="EG716" s="78" t="str">
        <f t="shared" ref="EG716" ca="1" si="1772">IF(CI716 = "",CI$1&amp;":",_xlfn.TEXTJOIN(":",TRUE,CI$1,CI716))</f>
        <v>用地构成:村庄建设用地</v>
      </c>
      <c r="EH716" s="78" t="s">
        <v>1962</v>
      </c>
      <c r="EI716" s="79" t="str">
        <f t="shared" ref="EI716" ca="1" si="1773">_xlfn.TEXTJOIN(";",TRUE,CK716:EG716)</f>
        <v>唯一标识:100102v#二类工业用地#国空;性质名称:二类工业用地;地块性质过滤:;地块性质:100102v;地类标准:国空;地块性质别称:M2;属性继承:Mv1#一类工业用地#城规;父类:M2;级别继承:100102#二类工业用地#国空;级别层次:4;级别:3100102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6" t="s">
        <v>1962</v>
      </c>
    </row>
    <row r="717" spans="1:140" ht="16.5" x14ac:dyDescent="0.2">
      <c r="A717" s="54" t="str">
        <f t="shared" si="1510"/>
        <v>100103#三类工业用地#国空</v>
      </c>
      <c r="B717" s="54" t="s">
        <v>408</v>
      </c>
      <c r="C717" s="54"/>
      <c r="D717" s="54">
        <v>100103</v>
      </c>
      <c r="E717" s="54" t="s">
        <v>1277</v>
      </c>
      <c r="F717" s="54" t="s">
        <v>971</v>
      </c>
      <c r="G717" s="54" t="s">
        <v>92</v>
      </c>
      <c r="H717" s="54" t="s">
        <v>966</v>
      </c>
      <c r="I717" s="54" t="s">
        <v>1464</v>
      </c>
      <c r="J717" s="54">
        <f t="shared" si="1512"/>
        <v>3</v>
      </c>
      <c r="K717" s="54" t="str">
        <f t="shared" si="1511"/>
        <v>21001</v>
      </c>
      <c r="L717" s="54"/>
      <c r="M717" s="54" t="str" cm="1">
        <f t="array" aca="1" ref="M717" ca="1">IF(OFFSET(INDIRECT(ADDRESS(ROW(), COLUMN())),0,-1)="",VLOOKUP($G717,$A:$AAE,COLUMN(),FALSE),OFFSET(INDIRECT(ADDRESS(ROW(), COLUMN())),0,-1))</f>
        <v>140,98,57</v>
      </c>
      <c r="N717" s="17"/>
      <c r="O717" s="54" t="str" cm="1">
        <f t="array" aca="1" ref="O717" ca="1">IF(OFFSET(INDIRECT(ADDRESS(ROW(), COLUMN())),0,-1)="",VLOOKUP($G717,$A:$AAE,COLUMN(),FALSE),OFFSET(INDIRECT(ADDRESS(ROW(), COLUMN())),0,-1))</f>
        <v>面积*容积率</v>
      </c>
      <c r="P717" s="17"/>
      <c r="Q717" s="17" t="str" cm="1">
        <f t="array" aca="1" ref="Q717" ca="1">IF(OFFSET(INDIRECT(ADDRESS(ROW(), COLUMN())),0,-1)="",VLOOKUP($G717,$A:$AAE,COLUMN(),FALSE),OFFSET(INDIRECT(ADDRESS(ROW(), COLUMN())),0,-1))</f>
        <v>地块建筑面积*0</v>
      </c>
      <c r="R717" s="17"/>
      <c r="S717" s="17" t="str" cm="1">
        <f t="array" aca="1" ref="S717" ca="1">IF(OFFSET(INDIRECT(ADDRESS(ROW(), COLUMN())),0,-1)="",VLOOKUP($G717,$A:$AAE,COLUMN(),FALSE),OFFSET(INDIRECT(ADDRESS(ROW(), COLUMN())),0,-1))</f>
        <v>地块建筑面积*0</v>
      </c>
      <c r="T717" s="17"/>
      <c r="U717" s="17" t="str" cm="1">
        <f t="array" aca="1" ref="U717" ca="1">IF(OFFSET(INDIRECT(ADDRESS(ROW(), COLUMN())),0,-1)="",VLOOKUP($G717,$A:$AAE,COLUMN(),FALSE),OFFSET(INDIRECT(ADDRESS(ROW(), COLUMN())),0,-1))</f>
        <v>地块建筑面积*0</v>
      </c>
      <c r="V717" s="17"/>
      <c r="W717" s="54" t="str" cm="1">
        <f t="array" aca="1" ref="W717" ca="1">IF(OFFSET(INDIRECT(ADDRESS(ROW(), COLUMN())),0,-1)="",VLOOKUP($G717,$A:$AAE,COLUMN(),FALSE),OFFSET(INDIRECT(ADDRESS(ROW(), COLUMN())),0,-1))</f>
        <v>地块建筑面积*0</v>
      </c>
      <c r="X717" s="17"/>
      <c r="Y717" s="17" t="str" cm="1">
        <f t="array" aca="1" ref="Y717" ca="1">IF(OFFSET(INDIRECT(ADDRESS(ROW(), COLUMN())),0,-1)="",VLOOKUP($G717,$A:$AAE,COLUMN(),FALSE),OFFSET(INDIRECT(ADDRESS(ROW(), COLUMN())),0,-1))</f>
        <v>地块建筑面积*0</v>
      </c>
      <c r="Z717" s="17"/>
      <c r="AA717" s="17" t="str" cm="1">
        <f t="array" aca="1" ref="AA717" ca="1">IF(OFFSET(INDIRECT(ADDRESS(ROW(), COLUMN())),0,-1)="",VLOOKUP($G717,$A:$AAE,COLUMN(),FALSE),OFFSET(INDIRECT(ADDRESS(ROW(), COLUMN())),0,-1))</f>
        <v>地块建筑面积*1</v>
      </c>
      <c r="AB717" s="17"/>
      <c r="AC717" s="17" t="str" cm="1">
        <f t="array" aca="1" ref="AC717" ca="1">IF(OFFSET(INDIRECT(ADDRESS(ROW(), COLUMN())),0,-1)="",VLOOKUP($G717,$A:$AAE,COLUMN(),FALSE),OFFSET(INDIRECT(ADDRESS(ROW(), COLUMN())),0,-1))</f>
        <v>地块建筑面积*0</v>
      </c>
      <c r="AD717" s="17"/>
      <c r="AE717" s="17" t="str" cm="1">
        <f t="array" aca="1" ref="AE717" ca="1">IF(OFFSET(INDIRECT(ADDRESS(ROW(), COLUMN())),0,-1)="",VLOOKUP($G717,$A:$AAE,COLUMN(),FALSE),OFFSET(INDIRECT(ADDRESS(ROW(), COLUMN())),0,-1))</f>
        <v>面积*0</v>
      </c>
      <c r="AF717" s="17"/>
      <c r="AG717" s="17" t="str" cm="1">
        <f t="array" aca="1" ref="AG717" ca="1">IF(OFFSET(INDIRECT(ADDRESS(ROW(), COLUMN())),0,-1)="",VLOOKUP($G717,$A:$AAE,COLUMN(),FALSE),OFFSET(INDIRECT(ADDRESS(ROW(), COLUMN())),0,-1))</f>
        <v>面积*0</v>
      </c>
      <c r="AH717" s="17"/>
      <c r="AI717" s="17" t="str" cm="1">
        <f t="array" aca="1" ref="AI717" ca="1">IF(OFFSET(INDIRECT(ADDRESS(ROW(), COLUMN())),0,-1)="",VLOOKUP($G717,$A:$AAE,COLUMN(),FALSE),OFFSET(INDIRECT(ADDRESS(ROW(), COLUMN())),0,-1))</f>
        <v>-</v>
      </c>
      <c r="AJ717" s="17"/>
      <c r="AK717" s="17" cm="1">
        <f t="array" aca="1" ref="AK717" ca="1">IF(OFFSET(INDIRECT(ADDRESS(ROW(), COLUMN())),0,-1)="",VLOOKUP($G717,$A:$AAE,COLUMN(),FALSE),OFFSET(INDIRECT(ADDRESS(ROW(), COLUMN())),0,-1))</f>
        <v>0</v>
      </c>
      <c r="AL717" s="17"/>
      <c r="AM717" s="17" t="str" cm="1">
        <f t="array" aca="1" ref="AM717" ca="1">IF(OFFSET(INDIRECT(ADDRESS(ROW(), COLUMN())),0,-1)="",VLOOKUP($G717,$A:$AAE,COLUMN(),FALSE),OFFSET(INDIRECT(ADDRESS(ROW(), COLUMN())),0,-1))</f>
        <v>-</v>
      </c>
      <c r="AN717" s="17"/>
      <c r="AO717" s="17" cm="1">
        <f t="array" aca="1" ref="AO717" ca="1">IF(OFFSET(INDIRECT(ADDRESS(ROW(), COLUMN())),0,-1)="",VLOOKUP($G717,$A:$AAE,COLUMN(),FALSE),OFFSET(INDIRECT(ADDRESS(ROW(), COLUMN())),0,-1))</f>
        <v>0</v>
      </c>
      <c r="AP717" s="17"/>
      <c r="AQ717" s="17" t="str" cm="1">
        <f t="array" aca="1" ref="AQ717" ca="1">IF(OFFSET(INDIRECT(ADDRESS(ROW(), COLUMN())),0,-1)="",VLOOKUP($G717,$A:$AAE,COLUMN(),FALSE),OFFSET(INDIRECT(ADDRESS(ROW(), COLUMN())),0,-1))</f>
        <v>50岗位/公顷</v>
      </c>
      <c r="AR717" s="17"/>
      <c r="AS717" s="17" t="str" cm="1">
        <f t="array" aca="1" ref="AS717" ca="1">IF(OFFSET(INDIRECT(ADDRESS(ROW(), COLUMN())),0,-1)="",VLOOKUP($G717,$A:$AAE,COLUMN(),FALSE),OFFSET(INDIRECT(ADDRESS(ROW(), COLUMN())),0,-1))</f>
        <v>用地面积*50</v>
      </c>
      <c r="AT717" s="17"/>
      <c r="AU717" s="17" t="str" cm="1">
        <f t="array" aca="1" ref="AU717" ca="1">IF(OFFSET(INDIRECT(ADDRESS(ROW(), COLUMN())),0,-1)="",VLOOKUP($G717,$A:$AAE,COLUMN(),FALSE),OFFSET(INDIRECT(ADDRESS(ROW(), COLUMN())),0,-1))</f>
        <v>0.5个/100平方米</v>
      </c>
      <c r="AV717" s="17"/>
      <c r="AW717" s="17" t="str" cm="1">
        <f t="array" aca="1" ref="AW717" ca="1">IF(OFFSET(INDIRECT(ADDRESS(ROW(), COLUMN())),0,-1)="",VLOOKUP($G717,$A:$AAE,COLUMN(),FALSE),OFFSET(INDIRECT(ADDRESS(ROW(), COLUMN())),0,-1))</f>
        <v>地块建筑面积*0.5/100</v>
      </c>
      <c r="AX717" s="2"/>
      <c r="AY717" s="17" t="str" cm="1">
        <f t="array" aca="1" ref="AY717" ca="1">IF(OFFSET(INDIRECT(ADDRESS(ROW(), COLUMN())),0,-1)="",VLOOKUP($G717,$A:$AAE,COLUMN(),FALSE),OFFSET(INDIRECT(ADDRESS(ROW(), COLUMN())),0,-1))</f>
        <v>120立方米/公顷*日</v>
      </c>
      <c r="AZ717" s="2"/>
      <c r="BA717" s="17" t="str" cm="1">
        <f t="array" aca="1" ref="BA717" ca="1">IF(OFFSET(INDIRECT(ADDRESS(ROW(), COLUMN())),0,-1)="",VLOOKUP($G717,$A:$AAE,COLUMN(),FALSE),OFFSET(INDIRECT(ADDRESS(ROW(), COLUMN())),0,-1))</f>
        <v>用地面积*120</v>
      </c>
      <c r="BB717" s="2"/>
      <c r="BC717" s="17" cm="1">
        <f t="array" aca="1" ref="BC717" ca="1">IF(OFFSET(INDIRECT(ADDRESS(ROW(), COLUMN())),0,-1)="",VLOOKUP($G717,$A:$AAE,COLUMN(),FALSE),OFFSET(INDIRECT(ADDRESS(ROW(), COLUMN())),0,-1))</f>
        <v>0.85</v>
      </c>
      <c r="BD717" s="2"/>
      <c r="BE717" s="17" t="str" cm="1">
        <f t="array" aca="1" ref="BE717" ca="1">IF(OFFSET(INDIRECT(ADDRESS(ROW(), COLUMN())),0,-1)="",VLOOKUP($G717,$A:$AAE,COLUMN(),FALSE),OFFSET(INDIRECT(ADDRESS(ROW(), COLUMN())),0,-1))</f>
        <v>用水量*0.85</v>
      </c>
      <c r="BF717" s="2"/>
      <c r="BG717" s="17" t="str" cm="1">
        <f t="array" aca="1" ref="BG717" ca="1">IF(OFFSET(INDIRECT(ADDRESS(ROW(), COLUMN())),0,-1)="",VLOOKUP($G717,$A:$AAE,COLUMN(),FALSE),OFFSET(INDIRECT(ADDRESS(ROW(), COLUMN())),0,-1))</f>
        <v>60瓦/平方米</v>
      </c>
      <c r="BH717" s="2"/>
      <c r="BI717" s="17" cm="1">
        <f t="array" aca="1" ref="BI717" ca="1">IF(OFFSET(INDIRECT(ADDRESS(ROW(), COLUMN())),0,-1)="",VLOOKUP($G717,$A:$AAE,COLUMN(),FALSE),OFFSET(INDIRECT(ADDRESS(ROW(), COLUMN())),0,-1))</f>
        <v>0.8</v>
      </c>
      <c r="BJ717" s="2"/>
      <c r="BK717" s="17" t="str" cm="1">
        <f t="array" aca="1" ref="BK717" ca="1">IF(OFFSET(INDIRECT(ADDRESS(ROW(), COLUMN())),0,-1)="",VLOOKUP($G717,$A:$AAE,COLUMN(),FALSE),OFFSET(INDIRECT(ADDRESS(ROW(), COLUMN())),0,-1))</f>
        <v>地块建筑面积*60*0.8/1000</v>
      </c>
      <c r="BL717" s="2"/>
      <c r="BM717" s="17" t="str" cm="1">
        <f t="array" aca="1" ref="BM717" ca="1">IF(OFFSET(INDIRECT(ADDRESS(ROW(), COLUMN())),0,-1)="",VLOOKUP($G717,$A:$AAE,COLUMN(),FALSE),OFFSET(INDIRECT(ADDRESS(ROW(), COLUMN())),0,-1))</f>
        <v>80门/公顷</v>
      </c>
      <c r="BN717" s="2"/>
      <c r="BO717" s="17" t="str" cm="1">
        <f t="array" aca="1" ref="BO717" ca="1">IF(OFFSET(INDIRECT(ADDRESS(ROW(), COLUMN())),0,-1)="",VLOOKUP($G717,$A:$AAE,COLUMN(),FALSE),OFFSET(INDIRECT(ADDRESS(ROW(), COLUMN())),0,-1))</f>
        <v>用地面积*80</v>
      </c>
      <c r="BP717" s="2"/>
      <c r="BQ717" s="17" t="str" cm="1">
        <f t="array" aca="1" ref="BQ717" ca="1">IF(OFFSET(INDIRECT(ADDRESS(ROW(), COLUMN())),0,-1)="",VLOOKUP($G717,$A:$AAE,COLUMN(),FALSE),OFFSET(INDIRECT(ADDRESS(ROW(), COLUMN())),0,-1))</f>
        <v>20门/公顷</v>
      </c>
      <c r="BR717" s="2"/>
      <c r="BS717" s="17" t="str" cm="1">
        <f t="array" aca="1" ref="BS717" ca="1">IF(OFFSET(INDIRECT(ADDRESS(ROW(), COLUMN())),0,-1)="",VLOOKUP($G717,$A:$AAE,COLUMN(),FALSE),OFFSET(INDIRECT(ADDRESS(ROW(), COLUMN())),0,-1))</f>
        <v>用地面积*20</v>
      </c>
      <c r="BT717" s="2"/>
      <c r="BU717" s="17" t="str" cm="1">
        <f t="array" aca="1" ref="BU717" ca="1">IF(OFFSET(INDIRECT(ADDRESS(ROW(), COLUMN())),0,-1)="",VLOOKUP($G717,$A:$AAE,COLUMN(),FALSE),OFFSET(INDIRECT(ADDRESS(ROW(), COLUMN())),0,-1))</f>
        <v>41.9pcu/万平方米，50：50</v>
      </c>
      <c r="BV717" s="2"/>
      <c r="BW717" s="17" t="str" cm="1">
        <f t="array" aca="1" ref="BW717" ca="1">IF(OFFSET(INDIRECT(ADDRESS(ROW(), COLUMN())),0,-1)="",VLOOKUP($G717,$A:$AAE,COLUMN(),FALSE),OFFSET(INDIRECT(ADDRESS(ROW(), COLUMN())),0,-1))</f>
        <v>地块建筑面积/10000*41.9*0.50</v>
      </c>
      <c r="BX717" s="2"/>
      <c r="BY717" s="17" t="str" cm="1">
        <f t="array" aca="1" ref="BY717" ca="1">IF(OFFSET(INDIRECT(ADDRESS(ROW(), COLUMN())),0,-1)="",VLOOKUP($G717,$A:$AAE,COLUMN(),FALSE),OFFSET(INDIRECT(ADDRESS(ROW(), COLUMN())),0,-1))</f>
        <v>地块建筑面积/10000*41.9*0.50</v>
      </c>
      <c r="BZ717" s="100"/>
      <c r="CA717" s="17" t="str" cm="1">
        <f t="array" aca="1" ref="CA717" ca="1">IF(OFFSET(INDIRECT(ADDRESS(ROW(), COLUMN())),0,-1)="",VLOOKUP($G717,$A:$AAE,COLUMN(),FALSE),OFFSET(INDIRECT(ADDRESS(ROW(), COLUMN())),0,-1))</f>
        <v>-</v>
      </c>
      <c r="CB717" s="17"/>
      <c r="CC717" s="17" cm="1">
        <f t="array" aca="1" ref="CC717" ca="1">IF(OFFSET(INDIRECT(ADDRESS(ROW(), COLUMN())),0,-1)="",VLOOKUP($G717,$A:$AAE,COLUMN(),FALSE),OFFSET(INDIRECT(ADDRESS(ROW(), COLUMN())),0,-1))</f>
        <v>0</v>
      </c>
      <c r="CD717" s="17"/>
      <c r="CE717" s="17" t="str" cm="1">
        <f t="array" aca="1" ref="CE717" ca="1">IF(OFFSET(INDIRECT(ADDRESS(ROW(), COLUMN())),0,-1)="",VLOOKUP($G717,$A:$AAE,COLUMN(),FALSE),OFFSET(INDIRECT(ADDRESS(ROW(), COLUMN())),0,-1))</f>
        <v>地块建筑面积*0.15*0.08</v>
      </c>
      <c r="CF717" s="17"/>
      <c r="CG717" s="17" t="str" cm="1">
        <f t="array" aca="1" ref="CG717" ca="1">IF(OFFSET(INDIRECT(ADDRESS(ROW(), COLUMN())),0,-1)="",VLOOKUP($G717,$A:$AAE,COLUMN(),FALSE),OFFSET(INDIRECT(ADDRESS(ROW(), COLUMN())),0,-1))</f>
        <v>地块建筑面积*0.15*0.08</v>
      </c>
      <c r="CH717" s="17"/>
      <c r="CI717" s="54" t="str" cm="1">
        <f t="array" aca="1" ref="CI717" ca="1">IF(OFFSET(INDIRECT(ADDRESS(ROW(), COLUMN())),0,-1)="",VLOOKUP($G717,$A:$AAE,COLUMN(),FALSE),OFFSET(INDIRECT(ADDRESS(ROW(), COLUMN())),0,-1))</f>
        <v>城镇建设用地</v>
      </c>
      <c r="CJ717" s="75" t="s">
        <v>1962</v>
      </c>
      <c r="CK717" s="78" t="str">
        <f t="shared" si="1464"/>
        <v>唯一标识:100103#三类工业用地#国空</v>
      </c>
      <c r="CL717" s="78" t="str">
        <f t="shared" si="1465"/>
        <v>性质名称:三类工业用地</v>
      </c>
      <c r="CM717" s="78" t="str">
        <f t="shared" si="1466"/>
        <v>地块性质过滤:</v>
      </c>
      <c r="CN717" s="78" t="str">
        <f t="shared" si="1467"/>
        <v>地块性质:100103</v>
      </c>
      <c r="CO717" s="78" t="str">
        <f t="shared" si="1468"/>
        <v>地类标准:国空</v>
      </c>
      <c r="CP717" s="78" t="str">
        <f t="shared" si="1469"/>
        <v>地块性质别称:M3</v>
      </c>
      <c r="CQ717" s="78" t="str">
        <f t="shared" si="1470"/>
        <v>属性继承:M3#三类工业用地#城规</v>
      </c>
      <c r="CR717" s="78" t="str">
        <f t="shared" si="1471"/>
        <v>父类:M</v>
      </c>
      <c r="CS717" s="78" t="str">
        <f t="shared" si="1472"/>
        <v>级别继承:1001#工业用地#国空</v>
      </c>
      <c r="CT717" s="78" t="str">
        <f t="shared" si="1473"/>
        <v>级别层次:3</v>
      </c>
      <c r="CU717" s="78" t="str">
        <f t="shared" si="1474"/>
        <v>级别:21001</v>
      </c>
      <c r="CV717" s="78" t="str">
        <f t="shared" ca="1" si="1475"/>
        <v>地块颜色:140,98,57</v>
      </c>
      <c r="CW717" s="78" t="str">
        <f t="shared" ca="1" si="1476"/>
        <v>建筑面积公式:面积*容积率</v>
      </c>
      <c r="CX717" s="78" t="str">
        <f t="shared" ca="1" si="1477"/>
        <v>住宅建筑面积公式:地块建筑面积*0</v>
      </c>
      <c r="CY717" s="78" t="str">
        <f t="shared" ca="1" si="1478"/>
        <v>商服建筑面积公式:地块建筑面积*0</v>
      </c>
      <c r="CZ717" s="78" t="str">
        <f t="shared" ca="1" si="1479"/>
        <v>商服中商业建筑面积公式:地块建筑面积*0</v>
      </c>
      <c r="DA717" s="78" t="str">
        <f t="shared" ca="1" si="1480"/>
        <v>商服中办公建筑面积公式:地块建筑面积*0</v>
      </c>
      <c r="DB717" s="78" t="str">
        <f t="shared" ca="1" si="1481"/>
        <v>公服建筑面积公式:地块建筑面积*0</v>
      </c>
      <c r="DC717" s="78" t="str">
        <f t="shared" ca="1" si="1482"/>
        <v>工业建筑面积公式:地块建筑面积*1</v>
      </c>
      <c r="DD717" s="78" t="str">
        <f t="shared" ca="1" si="1483"/>
        <v>市政建筑面积公式:地块建筑面积*0</v>
      </c>
      <c r="DE717" s="78" t="str">
        <f t="shared" ca="1" si="1461"/>
        <v>绿地面积指定指标:面积*0</v>
      </c>
      <c r="DF717" s="78" t="str">
        <f t="shared" ca="1" si="1462"/>
        <v>绿地面积指定公式:面积*0</v>
      </c>
      <c r="DG717" s="78" t="str">
        <f t="shared" ca="1" si="1484"/>
        <v>户数指标:-</v>
      </c>
      <c r="DH717" s="78" t="str">
        <f t="shared" ca="1" si="1485"/>
        <v>户数公式:0</v>
      </c>
      <c r="DI717" s="78" t="str">
        <f t="shared" ca="1" si="1486"/>
        <v>人数指标:-</v>
      </c>
      <c r="DJ717" s="78" t="str">
        <f t="shared" ca="1" si="1487"/>
        <v>人数公式:0</v>
      </c>
      <c r="DK717" s="78" t="str">
        <f t="shared" ca="1" si="1488"/>
        <v>就业指标:50岗位/公顷</v>
      </c>
      <c r="DL717" s="78" t="str">
        <f t="shared" ca="1" si="1489"/>
        <v>就业公式:用地面积*50</v>
      </c>
      <c r="DM717" s="78" t="str">
        <f t="shared" ca="1" si="1490"/>
        <v>机动车指标:0.5个/100平方米</v>
      </c>
      <c r="DN717" s="78" t="str">
        <f t="shared" ca="1" si="1491"/>
        <v>机动车公式:地块建筑面积*0.5/100</v>
      </c>
      <c r="DO717" s="78" t="str">
        <f t="shared" ca="1" si="1492"/>
        <v>用水量指标:120立方米/公顷*日</v>
      </c>
      <c r="DP717" s="78" t="str">
        <f t="shared" ca="1" si="1493"/>
        <v>用水量公式:用地面积*120</v>
      </c>
      <c r="DQ717" s="78" t="str">
        <f t="shared" ca="1" si="1494"/>
        <v>污水折算系数:0.85</v>
      </c>
      <c r="DR717" s="78" t="str">
        <f t="shared" ca="1" si="1495"/>
        <v>污水量公式:用水量*0.85</v>
      </c>
      <c r="DS717" s="78" t="str">
        <f t="shared" ca="1" si="1496"/>
        <v>用电负荷指标:60瓦/平方米</v>
      </c>
      <c r="DT717" s="78" t="str">
        <f t="shared" ca="1" si="1497"/>
        <v>同时率:0.8</v>
      </c>
      <c r="DU717" s="78" t="str">
        <f t="shared" ca="1" si="1498"/>
        <v>用电量公式:地块建筑面积*60*0.8/1000</v>
      </c>
      <c r="DV717" s="78" t="str">
        <f t="shared" ca="1" si="1499"/>
        <v>固话装机指标:80门/公顷</v>
      </c>
      <c r="DW717" s="78" t="str">
        <f t="shared" ca="1" si="1500"/>
        <v>固话量公式:用地面积*80</v>
      </c>
      <c r="DX717" s="78" t="str">
        <f t="shared" ca="1" si="1501"/>
        <v>有线电视指标:20门/公顷</v>
      </c>
      <c r="DY717" s="78" t="str">
        <f t="shared" ca="1" si="1502"/>
        <v>电视量公式:用地面积*20</v>
      </c>
      <c r="DZ717" s="78" t="str">
        <f t="shared" ca="1" si="1503"/>
        <v>高峰机动车生成量指标:41.9pcu/万平方米，50：50</v>
      </c>
      <c r="EA717" s="78" t="str">
        <f t="shared" ca="1" si="1504"/>
        <v>高峰机动车吸引量公式:地块建筑面积/10000*41.9*0.50</v>
      </c>
      <c r="EB717" s="78" t="str">
        <f t="shared" ca="1" si="1505"/>
        <v>高峰机动车发生量公式:地块建筑面积/10000*41.9*0.50</v>
      </c>
      <c r="EC717" s="78" t="str">
        <f t="shared" ca="1" si="1508"/>
        <v>地下空间指标:-</v>
      </c>
      <c r="ED717" s="78" t="str">
        <f t="shared" ca="1" si="1506"/>
        <v>地下空间公式:0</v>
      </c>
      <c r="EE717" s="78" t="str">
        <f t="shared" ca="1" si="1509"/>
        <v>人防指标:地块建筑面积*0.15*0.08</v>
      </c>
      <c r="EF717" s="78" t="str">
        <f t="shared" ca="1" si="1507"/>
        <v>人防公式:地块建筑面积*0.15*0.08</v>
      </c>
      <c r="EG717" s="78" t="str">
        <f t="shared" ca="1" si="1463"/>
        <v>用地构成:城镇建设用地</v>
      </c>
      <c r="EH717" s="78" t="s">
        <v>1962</v>
      </c>
      <c r="EI717" s="79" t="str">
        <f t="shared" ca="1" si="1460"/>
        <v>唯一标识:100103#三类工业用地#国空;性质名称:三类工业用地;地块性质过滤:;地块性质:100103;地类标准:国空;地块性质别称:M3;属性继承:M3#三类工业用地#城规;父类:M;级别继承:1001#工业用地#国空;级别层次:3;级别:21001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7" t="s">
        <v>1962</v>
      </c>
    </row>
    <row r="718" spans="1:140" ht="16.5" x14ac:dyDescent="0.2">
      <c r="A718" s="54" t="str">
        <f t="shared" si="1510"/>
        <v>1002#采矿用地#国空</v>
      </c>
      <c r="B718" s="54" t="s">
        <v>149</v>
      </c>
      <c r="C718" s="54"/>
      <c r="D718" s="54">
        <v>1002</v>
      </c>
      <c r="E718" s="54" t="s">
        <v>1277</v>
      </c>
      <c r="F718" s="54">
        <v>1002</v>
      </c>
      <c r="G718" s="54" t="s">
        <v>34</v>
      </c>
      <c r="H718" s="54" t="s">
        <v>685</v>
      </c>
      <c r="I718" s="54" t="s">
        <v>1463</v>
      </c>
      <c r="J718" s="54">
        <f t="shared" si="1512"/>
        <v>2</v>
      </c>
      <c r="K718" s="54" t="str">
        <f t="shared" si="1511"/>
        <v>110</v>
      </c>
      <c r="L718" s="54"/>
      <c r="M718" s="54" t="str" cm="1">
        <f t="array" aca="1" ref="M718" ca="1">IF(OFFSET(INDIRECT(ADDRESS(ROW(), COLUMN())),0,-1)="",VLOOKUP($G718,$A:$AAE,COLUMN(),FALSE),OFFSET(INDIRECT(ADDRESS(ROW(), COLUMN())),0,-1))</f>
        <v>158,108,84</v>
      </c>
      <c r="N718" s="17"/>
      <c r="O718" s="54" t="str" cm="1">
        <f t="array" aca="1" ref="O718" ca="1">IF(OFFSET(INDIRECT(ADDRESS(ROW(), COLUMN())),0,-1)="",VLOOKUP($G718,$A:$AAE,COLUMN(),FALSE),OFFSET(INDIRECT(ADDRESS(ROW(), COLUMN())),0,-1))</f>
        <v>面积*容积率</v>
      </c>
      <c r="P718" s="17"/>
      <c r="Q718" s="17" t="str" cm="1">
        <f t="array" aca="1" ref="Q718" ca="1">IF(OFFSET(INDIRECT(ADDRESS(ROW(), COLUMN())),0,-1)="",VLOOKUP($G718,$A:$AAE,COLUMN(),FALSE),OFFSET(INDIRECT(ADDRESS(ROW(), COLUMN())),0,-1))</f>
        <v>地块建筑面积*0</v>
      </c>
      <c r="R718" s="17"/>
      <c r="S718" s="17" t="str" cm="1">
        <f t="array" aca="1" ref="S718" ca="1">IF(OFFSET(INDIRECT(ADDRESS(ROW(), COLUMN())),0,-1)="",VLOOKUP($G718,$A:$AAE,COLUMN(),FALSE),OFFSET(INDIRECT(ADDRESS(ROW(), COLUMN())),0,-1))</f>
        <v>地块建筑面积*0</v>
      </c>
      <c r="T718" s="17"/>
      <c r="U718" s="17" t="str" cm="1">
        <f t="array" aca="1" ref="U718" ca="1">IF(OFFSET(INDIRECT(ADDRESS(ROW(), COLUMN())),0,-1)="",VLOOKUP($G718,$A:$AAE,COLUMN(),FALSE),OFFSET(INDIRECT(ADDRESS(ROW(), COLUMN())),0,-1))</f>
        <v>地块建筑面积*0</v>
      </c>
      <c r="V718" s="17"/>
      <c r="W718" s="54" t="str" cm="1">
        <f t="array" aca="1" ref="W718" ca="1">IF(OFFSET(INDIRECT(ADDRESS(ROW(), COLUMN())),0,-1)="",VLOOKUP($G718,$A:$AAE,COLUMN(),FALSE),OFFSET(INDIRECT(ADDRESS(ROW(), COLUMN())),0,-1))</f>
        <v>地块建筑面积*0</v>
      </c>
      <c r="X718" s="17"/>
      <c r="Y718" s="17" t="str" cm="1">
        <f t="array" aca="1" ref="Y718" ca="1">IF(OFFSET(INDIRECT(ADDRESS(ROW(), COLUMN())),0,-1)="",VLOOKUP($G718,$A:$AAE,COLUMN(),FALSE),OFFSET(INDIRECT(ADDRESS(ROW(), COLUMN())),0,-1))</f>
        <v>地块建筑面积*0</v>
      </c>
      <c r="Z718" s="17"/>
      <c r="AA718" s="17" t="str" cm="1">
        <f t="array" aca="1" ref="AA718" ca="1">IF(OFFSET(INDIRECT(ADDRESS(ROW(), COLUMN())),0,-1)="",VLOOKUP($G718,$A:$AAE,COLUMN(),FALSE),OFFSET(INDIRECT(ADDRESS(ROW(), COLUMN())),0,-1))</f>
        <v>地块建筑面积*0</v>
      </c>
      <c r="AB718" s="17"/>
      <c r="AC718" s="17" t="str" cm="1">
        <f t="array" aca="1" ref="AC718" ca="1">IF(OFFSET(INDIRECT(ADDRESS(ROW(), COLUMN())),0,-1)="",VLOOKUP($G718,$A:$AAE,COLUMN(),FALSE),OFFSET(INDIRECT(ADDRESS(ROW(), COLUMN())),0,-1))</f>
        <v>地块建筑面积*0</v>
      </c>
      <c r="AD718" s="17"/>
      <c r="AE718" s="17" t="str" cm="1">
        <f t="array" aca="1" ref="AE718" ca="1">IF(OFFSET(INDIRECT(ADDRESS(ROW(), COLUMN())),0,-1)="",VLOOKUP($G718,$A:$AAE,COLUMN(),FALSE),OFFSET(INDIRECT(ADDRESS(ROW(), COLUMN())),0,-1))</f>
        <v>面积*0</v>
      </c>
      <c r="AF718" s="17"/>
      <c r="AG718" s="17" t="str" cm="1">
        <f t="array" aca="1" ref="AG718" ca="1">IF(OFFSET(INDIRECT(ADDRESS(ROW(), COLUMN())),0,-1)="",VLOOKUP($G718,$A:$AAE,COLUMN(),FALSE),OFFSET(INDIRECT(ADDRESS(ROW(), COLUMN())),0,-1))</f>
        <v>面积*0</v>
      </c>
      <c r="AH718" s="17"/>
      <c r="AI718" s="17" t="str" cm="1">
        <f t="array" aca="1" ref="AI718" ca="1">IF(OFFSET(INDIRECT(ADDRESS(ROW(), COLUMN())),0,-1)="",VLOOKUP($G718,$A:$AAE,COLUMN(),FALSE),OFFSET(INDIRECT(ADDRESS(ROW(), COLUMN())),0,-1))</f>
        <v>-</v>
      </c>
      <c r="AJ718" s="17"/>
      <c r="AK718" s="17" cm="1">
        <f t="array" aca="1" ref="AK718" ca="1">IF(OFFSET(INDIRECT(ADDRESS(ROW(), COLUMN())),0,-1)="",VLOOKUP($G718,$A:$AAE,COLUMN(),FALSE),OFFSET(INDIRECT(ADDRESS(ROW(), COLUMN())),0,-1))</f>
        <v>0</v>
      </c>
      <c r="AL718" s="17"/>
      <c r="AM718" s="17" t="str" cm="1">
        <f t="array" aca="1" ref="AM718" ca="1">IF(OFFSET(INDIRECT(ADDRESS(ROW(), COLUMN())),0,-1)="",VLOOKUP($G718,$A:$AAE,COLUMN(),FALSE),OFFSET(INDIRECT(ADDRESS(ROW(), COLUMN())),0,-1))</f>
        <v>-</v>
      </c>
      <c r="AN718" s="17"/>
      <c r="AO718" s="17" cm="1">
        <f t="array" aca="1" ref="AO718" ca="1">IF(OFFSET(INDIRECT(ADDRESS(ROW(), COLUMN())),0,-1)="",VLOOKUP($G718,$A:$AAE,COLUMN(),FALSE),OFFSET(INDIRECT(ADDRESS(ROW(), COLUMN())),0,-1))</f>
        <v>0</v>
      </c>
      <c r="AP718" s="17"/>
      <c r="AQ718" s="17" t="str" cm="1">
        <f t="array" aca="1" ref="AQ718" ca="1">IF(OFFSET(INDIRECT(ADDRESS(ROW(), COLUMN())),0,-1)="",VLOOKUP($G718,$A:$AAE,COLUMN(),FALSE),OFFSET(INDIRECT(ADDRESS(ROW(), COLUMN())),0,-1))</f>
        <v>-</v>
      </c>
      <c r="AR718" s="17"/>
      <c r="AS718" s="17" cm="1">
        <f t="array" aca="1" ref="AS718" ca="1">IF(OFFSET(INDIRECT(ADDRESS(ROW(), COLUMN())),0,-1)="",VLOOKUP($G718,$A:$AAE,COLUMN(),FALSE),OFFSET(INDIRECT(ADDRESS(ROW(), COLUMN())),0,-1))</f>
        <v>0</v>
      </c>
      <c r="AT718" s="17"/>
      <c r="AU718" s="17" t="str" cm="1">
        <f t="array" aca="1" ref="AU718" ca="1">IF(OFFSET(INDIRECT(ADDRESS(ROW(), COLUMN())),0,-1)="",VLOOKUP($G718,$A:$AAE,COLUMN(),FALSE),OFFSET(INDIRECT(ADDRESS(ROW(), COLUMN())),0,-1))</f>
        <v>-</v>
      </c>
      <c r="AV718" s="17"/>
      <c r="AW718" s="17" cm="1">
        <f t="array" aca="1" ref="AW718" ca="1">IF(OFFSET(INDIRECT(ADDRESS(ROW(), COLUMN())),0,-1)="",VLOOKUP($G718,$A:$AAE,COLUMN(),FALSE),OFFSET(INDIRECT(ADDRESS(ROW(), COLUMN())),0,-1))</f>
        <v>0</v>
      </c>
      <c r="AX718" s="2"/>
      <c r="AY718" s="17" t="str" cm="1">
        <f t="array" aca="1" ref="AY718" ca="1">IF(OFFSET(INDIRECT(ADDRESS(ROW(), COLUMN())),0,-1)="",VLOOKUP($G718,$A:$AAE,COLUMN(),FALSE),OFFSET(INDIRECT(ADDRESS(ROW(), COLUMN())),0,-1))</f>
        <v>-</v>
      </c>
      <c r="AZ718" s="2"/>
      <c r="BA718" s="17" cm="1">
        <f t="array" aca="1" ref="BA718" ca="1">IF(OFFSET(INDIRECT(ADDRESS(ROW(), COLUMN())),0,-1)="",VLOOKUP($G718,$A:$AAE,COLUMN(),FALSE),OFFSET(INDIRECT(ADDRESS(ROW(), COLUMN())),0,-1))</f>
        <v>0</v>
      </c>
      <c r="BB718" s="2"/>
      <c r="BC718" s="17" cm="1">
        <f t="array" aca="1" ref="BC718" ca="1">IF(OFFSET(INDIRECT(ADDRESS(ROW(), COLUMN())),0,-1)="",VLOOKUP($G718,$A:$AAE,COLUMN(),FALSE),OFFSET(INDIRECT(ADDRESS(ROW(), COLUMN())),0,-1))</f>
        <v>0</v>
      </c>
      <c r="BD718" s="2"/>
      <c r="BE718" s="17" t="str" cm="1">
        <f t="array" aca="1" ref="BE718" ca="1">IF(OFFSET(INDIRECT(ADDRESS(ROW(), COLUMN())),0,-1)="",VLOOKUP($G718,$A:$AAE,COLUMN(),FALSE),OFFSET(INDIRECT(ADDRESS(ROW(), COLUMN())),0,-1))</f>
        <v>用水量*0</v>
      </c>
      <c r="BF718" s="2"/>
      <c r="BG718" s="17" t="str" cm="1">
        <f t="array" aca="1" ref="BG718" ca="1">IF(OFFSET(INDIRECT(ADDRESS(ROW(), COLUMN())),0,-1)="",VLOOKUP($G718,$A:$AAE,COLUMN(),FALSE),OFFSET(INDIRECT(ADDRESS(ROW(), COLUMN())),0,-1))</f>
        <v>-</v>
      </c>
      <c r="BH718" s="2"/>
      <c r="BI718" s="17" cm="1">
        <f t="array" aca="1" ref="BI718" ca="1">IF(OFFSET(INDIRECT(ADDRESS(ROW(), COLUMN())),0,-1)="",VLOOKUP($G718,$A:$AAE,COLUMN(),FALSE),OFFSET(INDIRECT(ADDRESS(ROW(), COLUMN())),0,-1))</f>
        <v>0</v>
      </c>
      <c r="BJ718" s="2"/>
      <c r="BK718" s="17" cm="1">
        <f t="array" aca="1" ref="BK718" ca="1">IF(OFFSET(INDIRECT(ADDRESS(ROW(), COLUMN())),0,-1)="",VLOOKUP($G718,$A:$AAE,COLUMN(),FALSE),OFFSET(INDIRECT(ADDRESS(ROW(), COLUMN())),0,-1))</f>
        <v>0</v>
      </c>
      <c r="BL718" s="2"/>
      <c r="BM718" s="17" t="str" cm="1">
        <f t="array" aca="1" ref="BM718" ca="1">IF(OFFSET(INDIRECT(ADDRESS(ROW(), COLUMN())),0,-1)="",VLOOKUP($G718,$A:$AAE,COLUMN(),FALSE),OFFSET(INDIRECT(ADDRESS(ROW(), COLUMN())),0,-1))</f>
        <v>-</v>
      </c>
      <c r="BN718" s="2"/>
      <c r="BO718" s="17" cm="1">
        <f t="array" aca="1" ref="BO718" ca="1">IF(OFFSET(INDIRECT(ADDRESS(ROW(), COLUMN())),0,-1)="",VLOOKUP($G718,$A:$AAE,COLUMN(),FALSE),OFFSET(INDIRECT(ADDRESS(ROW(), COLUMN())),0,-1))</f>
        <v>0</v>
      </c>
      <c r="BP718" s="2"/>
      <c r="BQ718" s="17" t="str" cm="1">
        <f t="array" aca="1" ref="BQ718" ca="1">IF(OFFSET(INDIRECT(ADDRESS(ROW(), COLUMN())),0,-1)="",VLOOKUP($G718,$A:$AAE,COLUMN(),FALSE),OFFSET(INDIRECT(ADDRESS(ROW(), COLUMN())),0,-1))</f>
        <v>-</v>
      </c>
      <c r="BR718" s="2"/>
      <c r="BS718" s="17" cm="1">
        <f t="array" aca="1" ref="BS718" ca="1">IF(OFFSET(INDIRECT(ADDRESS(ROW(), COLUMN())),0,-1)="",VLOOKUP($G718,$A:$AAE,COLUMN(),FALSE),OFFSET(INDIRECT(ADDRESS(ROW(), COLUMN())),0,-1))</f>
        <v>0</v>
      </c>
      <c r="BT718" s="2"/>
      <c r="BU718" s="17" t="str" cm="1">
        <f t="array" aca="1" ref="BU718" ca="1">IF(OFFSET(INDIRECT(ADDRESS(ROW(), COLUMN())),0,-1)="",VLOOKUP($G718,$A:$AAE,COLUMN(),FALSE),OFFSET(INDIRECT(ADDRESS(ROW(), COLUMN())),0,-1))</f>
        <v>-</v>
      </c>
      <c r="BV718" s="2"/>
      <c r="BW718" s="17" cm="1">
        <f t="array" aca="1" ref="BW718" ca="1">IF(OFFSET(INDIRECT(ADDRESS(ROW(), COLUMN())),0,-1)="",VLOOKUP($G718,$A:$AAE,COLUMN(),FALSE),OFFSET(INDIRECT(ADDRESS(ROW(), COLUMN())),0,-1))</f>
        <v>0</v>
      </c>
      <c r="BX718" s="2"/>
      <c r="BY718" s="17" cm="1">
        <f t="array" aca="1" ref="BY718" ca="1">IF(OFFSET(INDIRECT(ADDRESS(ROW(), COLUMN())),0,-1)="",VLOOKUP($G718,$A:$AAE,COLUMN(),FALSE),OFFSET(INDIRECT(ADDRESS(ROW(), COLUMN())),0,-1))</f>
        <v>0</v>
      </c>
      <c r="BZ718" s="100"/>
      <c r="CA718" s="17" t="str" cm="1">
        <f t="array" aca="1" ref="CA718" ca="1">IF(OFFSET(INDIRECT(ADDRESS(ROW(), COLUMN())),0,-1)="",VLOOKUP($G718,$A:$AAE,COLUMN(),FALSE),OFFSET(INDIRECT(ADDRESS(ROW(), COLUMN())),0,-1))</f>
        <v>-</v>
      </c>
      <c r="CB718" s="17"/>
      <c r="CC718" s="17" cm="1">
        <f t="array" aca="1" ref="CC718" ca="1">IF(OFFSET(INDIRECT(ADDRESS(ROW(), COLUMN())),0,-1)="",VLOOKUP($G718,$A:$AAE,COLUMN(),FALSE),OFFSET(INDIRECT(ADDRESS(ROW(), COLUMN())),0,-1))</f>
        <v>0</v>
      </c>
      <c r="CD718" s="17"/>
      <c r="CE718" s="17" t="str" cm="1">
        <f t="array" aca="1" ref="CE718" ca="1">IF(OFFSET(INDIRECT(ADDRESS(ROW(), COLUMN())),0,-1)="",VLOOKUP($G718,$A:$AAE,COLUMN(),FALSE),OFFSET(INDIRECT(ADDRESS(ROW(), COLUMN())),0,-1))</f>
        <v>-</v>
      </c>
      <c r="CF718" s="17"/>
      <c r="CG718" s="17" cm="1">
        <f t="array" aca="1" ref="CG718" ca="1">IF(OFFSET(INDIRECT(ADDRESS(ROW(), COLUMN())),0,-1)="",VLOOKUP($G718,$A:$AAE,COLUMN(),FALSE),OFFSET(INDIRECT(ADDRESS(ROW(), COLUMN())),0,-1))</f>
        <v>0</v>
      </c>
      <c r="CH718" s="17"/>
      <c r="CI718" s="54" t="str" cm="1">
        <f t="array" aca="1" ref="CI718" ca="1">IF(OFFSET(INDIRECT(ADDRESS(ROW(), COLUMN())),0,-1)="",VLOOKUP($G718,$A:$AAE,COLUMN(),FALSE),OFFSET(INDIRECT(ADDRESS(ROW(), COLUMN())),0,-1))</f>
        <v>其他建设用地</v>
      </c>
      <c r="CJ718" s="75" t="s">
        <v>1962</v>
      </c>
      <c r="CK718" s="78" t="str">
        <f t="shared" si="1464"/>
        <v>唯一标识:1002#采矿用地#国空</v>
      </c>
      <c r="CL718" s="78" t="str">
        <f t="shared" si="1465"/>
        <v>性质名称:采矿用地</v>
      </c>
      <c r="CM718" s="78" t="str">
        <f t="shared" si="1466"/>
        <v>地块性质过滤:</v>
      </c>
      <c r="CN718" s="78" t="str">
        <f t="shared" si="1467"/>
        <v>地块性质:1002</v>
      </c>
      <c r="CO718" s="78" t="str">
        <f t="shared" si="1468"/>
        <v>地类标准:国空</v>
      </c>
      <c r="CP718" s="78" t="str">
        <f t="shared" si="1469"/>
        <v>地块性质别称:1002</v>
      </c>
      <c r="CQ718" s="78" t="str">
        <f t="shared" si="1470"/>
        <v>属性继承:H5#采矿用地#城规</v>
      </c>
      <c r="CR718" s="78" t="str">
        <f t="shared" si="1471"/>
        <v>父类:H</v>
      </c>
      <c r="CS718" s="78" t="str">
        <f t="shared" si="1472"/>
        <v>级别继承:10#工矿用地#国空</v>
      </c>
      <c r="CT718" s="78" t="str">
        <f t="shared" si="1473"/>
        <v>级别层次:2</v>
      </c>
      <c r="CU718" s="78" t="str">
        <f t="shared" si="1474"/>
        <v>级别:110</v>
      </c>
      <c r="CV718" s="78" t="str">
        <f t="shared" ca="1" si="1475"/>
        <v>地块颜色:158,108,84</v>
      </c>
      <c r="CW718" s="78" t="str">
        <f t="shared" ca="1" si="1476"/>
        <v>建筑面积公式:面积*容积率</v>
      </c>
      <c r="CX718" s="78" t="str">
        <f t="shared" ca="1" si="1477"/>
        <v>住宅建筑面积公式:地块建筑面积*0</v>
      </c>
      <c r="CY718" s="78" t="str">
        <f t="shared" ca="1" si="1478"/>
        <v>商服建筑面积公式:地块建筑面积*0</v>
      </c>
      <c r="CZ718" s="78" t="str">
        <f t="shared" ca="1" si="1479"/>
        <v>商服中商业建筑面积公式:地块建筑面积*0</v>
      </c>
      <c r="DA718" s="78" t="str">
        <f t="shared" ca="1" si="1480"/>
        <v>商服中办公建筑面积公式:地块建筑面积*0</v>
      </c>
      <c r="DB718" s="78" t="str">
        <f t="shared" ca="1" si="1481"/>
        <v>公服建筑面积公式:地块建筑面积*0</v>
      </c>
      <c r="DC718" s="78" t="str">
        <f t="shared" ca="1" si="1482"/>
        <v>工业建筑面积公式:地块建筑面积*0</v>
      </c>
      <c r="DD718" s="78" t="str">
        <f t="shared" ca="1" si="1483"/>
        <v>市政建筑面积公式:地块建筑面积*0</v>
      </c>
      <c r="DE718" s="78" t="str">
        <f t="shared" ca="1" si="1461"/>
        <v>绿地面积指定指标:面积*0</v>
      </c>
      <c r="DF718" s="78" t="str">
        <f t="shared" ca="1" si="1462"/>
        <v>绿地面积指定公式:面积*0</v>
      </c>
      <c r="DG718" s="78" t="str">
        <f t="shared" ca="1" si="1484"/>
        <v>户数指标:-</v>
      </c>
      <c r="DH718" s="78" t="str">
        <f t="shared" ca="1" si="1485"/>
        <v>户数公式:0</v>
      </c>
      <c r="DI718" s="78" t="str">
        <f t="shared" ca="1" si="1486"/>
        <v>人数指标:-</v>
      </c>
      <c r="DJ718" s="78" t="str">
        <f t="shared" ca="1" si="1487"/>
        <v>人数公式:0</v>
      </c>
      <c r="DK718" s="78" t="str">
        <f t="shared" ca="1" si="1488"/>
        <v>就业指标:-</v>
      </c>
      <c r="DL718" s="78" t="str">
        <f t="shared" ca="1" si="1489"/>
        <v>就业公式:0</v>
      </c>
      <c r="DM718" s="78" t="str">
        <f t="shared" ca="1" si="1490"/>
        <v>机动车指标:-</v>
      </c>
      <c r="DN718" s="78" t="str">
        <f t="shared" ca="1" si="1491"/>
        <v>机动车公式:0</v>
      </c>
      <c r="DO718" s="78" t="str">
        <f t="shared" ca="1" si="1492"/>
        <v>用水量指标:-</v>
      </c>
      <c r="DP718" s="78" t="str">
        <f t="shared" ca="1" si="1493"/>
        <v>用水量公式:0</v>
      </c>
      <c r="DQ718" s="78" t="str">
        <f t="shared" ca="1" si="1494"/>
        <v>污水折算系数:0</v>
      </c>
      <c r="DR718" s="78" t="str">
        <f t="shared" ca="1" si="1495"/>
        <v>污水量公式:用水量*0</v>
      </c>
      <c r="DS718" s="78" t="str">
        <f t="shared" ca="1" si="1496"/>
        <v>用电负荷指标:-</v>
      </c>
      <c r="DT718" s="78" t="str">
        <f t="shared" ca="1" si="1497"/>
        <v>同时率:0</v>
      </c>
      <c r="DU718" s="78" t="str">
        <f t="shared" ca="1" si="1498"/>
        <v>用电量公式:0</v>
      </c>
      <c r="DV718" s="78" t="str">
        <f t="shared" ca="1" si="1499"/>
        <v>固话装机指标:-</v>
      </c>
      <c r="DW718" s="78" t="str">
        <f t="shared" ca="1" si="1500"/>
        <v>固话量公式:0</v>
      </c>
      <c r="DX718" s="78" t="str">
        <f t="shared" ca="1" si="1501"/>
        <v>有线电视指标:-</v>
      </c>
      <c r="DY718" s="78" t="str">
        <f t="shared" ca="1" si="1502"/>
        <v>电视量公式:0</v>
      </c>
      <c r="DZ718" s="78" t="str">
        <f t="shared" ca="1" si="1503"/>
        <v>高峰机动车生成量指标:-</v>
      </c>
      <c r="EA718" s="78" t="str">
        <f t="shared" ca="1" si="1504"/>
        <v>高峰机动车吸引量公式:0</v>
      </c>
      <c r="EB718" s="78" t="str">
        <f t="shared" ca="1" si="1505"/>
        <v>高峰机动车发生量公式:0</v>
      </c>
      <c r="EC718" s="78" t="str">
        <f t="shared" ca="1" si="1508"/>
        <v>地下空间指标:-</v>
      </c>
      <c r="ED718" s="78" t="str">
        <f t="shared" ca="1" si="1506"/>
        <v>地下空间公式:0</v>
      </c>
      <c r="EE718" s="78" t="str">
        <f t="shared" ca="1" si="1509"/>
        <v>人防指标:-</v>
      </c>
      <c r="EF718" s="78" t="str">
        <f t="shared" ca="1" si="1507"/>
        <v>人防公式:0</v>
      </c>
      <c r="EG718" s="78" t="str">
        <f t="shared" ca="1" si="1463"/>
        <v>用地构成:其他建设用地</v>
      </c>
      <c r="EH718" s="78" t="s">
        <v>1962</v>
      </c>
      <c r="EI718" s="79" t="str">
        <f t="shared" ca="1" si="1460"/>
        <v>唯一标识:1002#采矿用地#国空;性质名称:采矿用地;地块性质过滤:;地块性质:1002;地类标准:国空;地块性质别称:1002;属性继承:H5#采矿用地#城规;父类:H;级别继承:10#工矿用地#国空;级别层次:2;级别:110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18" t="s">
        <v>1962</v>
      </c>
    </row>
    <row r="719" spans="1:140" ht="16.5" x14ac:dyDescent="0.2">
      <c r="A719" s="54" t="str">
        <f t="shared" si="1510"/>
        <v>1003#盐田#国空</v>
      </c>
      <c r="B719" s="54" t="s">
        <v>151</v>
      </c>
      <c r="C719" s="54"/>
      <c r="D719" s="54">
        <v>1003</v>
      </c>
      <c r="E719" s="54" t="s">
        <v>1277</v>
      </c>
      <c r="F719" s="54">
        <v>1003</v>
      </c>
      <c r="G719" s="54" t="s">
        <v>34</v>
      </c>
      <c r="H719" s="54" t="s">
        <v>704</v>
      </c>
      <c r="I719" s="54" t="s">
        <v>1463</v>
      </c>
      <c r="J719" s="54">
        <f t="shared" si="1512"/>
        <v>2</v>
      </c>
      <c r="K719" s="54" t="str">
        <f t="shared" si="1511"/>
        <v>110</v>
      </c>
      <c r="L719" s="54"/>
      <c r="M719" s="54" t="str" cm="1">
        <f t="array" aca="1" ref="M719" ca="1">IF(OFFSET(INDIRECT(ADDRESS(ROW(), COLUMN())),0,-1)="",VLOOKUP($G719,$A:$AAE,COLUMN(),FALSE),OFFSET(INDIRECT(ADDRESS(ROW(), COLUMN())),0,-1))</f>
        <v>158,108,84</v>
      </c>
      <c r="N719" s="17"/>
      <c r="O719" s="54" t="str" cm="1">
        <f t="array" aca="1" ref="O719" ca="1">IF(OFFSET(INDIRECT(ADDRESS(ROW(), COLUMN())),0,-1)="",VLOOKUP($G719,$A:$AAE,COLUMN(),FALSE),OFFSET(INDIRECT(ADDRESS(ROW(), COLUMN())),0,-1))</f>
        <v>面积*容积率</v>
      </c>
      <c r="P719" s="17"/>
      <c r="Q719" s="17" t="str" cm="1">
        <f t="array" aca="1" ref="Q719" ca="1">IF(OFFSET(INDIRECT(ADDRESS(ROW(), COLUMN())),0,-1)="",VLOOKUP($G719,$A:$AAE,COLUMN(),FALSE),OFFSET(INDIRECT(ADDRESS(ROW(), COLUMN())),0,-1))</f>
        <v>地块建筑面积*0</v>
      </c>
      <c r="R719" s="17"/>
      <c r="S719" s="17" t="str" cm="1">
        <f t="array" aca="1" ref="S719" ca="1">IF(OFFSET(INDIRECT(ADDRESS(ROW(), COLUMN())),0,-1)="",VLOOKUP($G719,$A:$AAE,COLUMN(),FALSE),OFFSET(INDIRECT(ADDRESS(ROW(), COLUMN())),0,-1))</f>
        <v>地块建筑面积*0</v>
      </c>
      <c r="T719" s="17"/>
      <c r="U719" s="17" t="str" cm="1">
        <f t="array" aca="1" ref="U719" ca="1">IF(OFFSET(INDIRECT(ADDRESS(ROW(), COLUMN())),0,-1)="",VLOOKUP($G719,$A:$AAE,COLUMN(),FALSE),OFFSET(INDIRECT(ADDRESS(ROW(), COLUMN())),0,-1))</f>
        <v>地块建筑面积*0</v>
      </c>
      <c r="V719" s="17"/>
      <c r="W719" s="54" t="str" cm="1">
        <f t="array" aca="1" ref="W719" ca="1">IF(OFFSET(INDIRECT(ADDRESS(ROW(), COLUMN())),0,-1)="",VLOOKUP($G719,$A:$AAE,COLUMN(),FALSE),OFFSET(INDIRECT(ADDRESS(ROW(), COLUMN())),0,-1))</f>
        <v>地块建筑面积*0</v>
      </c>
      <c r="X719" s="17"/>
      <c r="Y719" s="17" t="str" cm="1">
        <f t="array" aca="1" ref="Y719" ca="1">IF(OFFSET(INDIRECT(ADDRESS(ROW(), COLUMN())),0,-1)="",VLOOKUP($G719,$A:$AAE,COLUMN(),FALSE),OFFSET(INDIRECT(ADDRESS(ROW(), COLUMN())),0,-1))</f>
        <v>地块建筑面积*0</v>
      </c>
      <c r="Z719" s="17"/>
      <c r="AA719" s="17" t="str" cm="1">
        <f t="array" aca="1" ref="AA719" ca="1">IF(OFFSET(INDIRECT(ADDRESS(ROW(), COLUMN())),0,-1)="",VLOOKUP($G719,$A:$AAE,COLUMN(),FALSE),OFFSET(INDIRECT(ADDRESS(ROW(), COLUMN())),0,-1))</f>
        <v>地块建筑面积*0</v>
      </c>
      <c r="AB719" s="17"/>
      <c r="AC719" s="17" t="str" cm="1">
        <f t="array" aca="1" ref="AC719" ca="1">IF(OFFSET(INDIRECT(ADDRESS(ROW(), COLUMN())),0,-1)="",VLOOKUP($G719,$A:$AAE,COLUMN(),FALSE),OFFSET(INDIRECT(ADDRESS(ROW(), COLUMN())),0,-1))</f>
        <v>地块建筑面积*0</v>
      </c>
      <c r="AD719" s="17"/>
      <c r="AE719" s="17" t="str" cm="1">
        <f t="array" aca="1" ref="AE719" ca="1">IF(OFFSET(INDIRECT(ADDRESS(ROW(), COLUMN())),0,-1)="",VLOOKUP($G719,$A:$AAE,COLUMN(),FALSE),OFFSET(INDIRECT(ADDRESS(ROW(), COLUMN())),0,-1))</f>
        <v>面积*0</v>
      </c>
      <c r="AF719" s="17"/>
      <c r="AG719" s="17" t="str" cm="1">
        <f t="array" aca="1" ref="AG719" ca="1">IF(OFFSET(INDIRECT(ADDRESS(ROW(), COLUMN())),0,-1)="",VLOOKUP($G719,$A:$AAE,COLUMN(),FALSE),OFFSET(INDIRECT(ADDRESS(ROW(), COLUMN())),0,-1))</f>
        <v>面积*0</v>
      </c>
      <c r="AH719" s="17"/>
      <c r="AI719" s="17" t="str" cm="1">
        <f t="array" aca="1" ref="AI719" ca="1">IF(OFFSET(INDIRECT(ADDRESS(ROW(), COLUMN())),0,-1)="",VLOOKUP($G719,$A:$AAE,COLUMN(),FALSE),OFFSET(INDIRECT(ADDRESS(ROW(), COLUMN())),0,-1))</f>
        <v>-</v>
      </c>
      <c r="AJ719" s="17"/>
      <c r="AK719" s="17" cm="1">
        <f t="array" aca="1" ref="AK719" ca="1">IF(OFFSET(INDIRECT(ADDRESS(ROW(), COLUMN())),0,-1)="",VLOOKUP($G719,$A:$AAE,COLUMN(),FALSE),OFFSET(INDIRECT(ADDRESS(ROW(), COLUMN())),0,-1))</f>
        <v>0</v>
      </c>
      <c r="AL719" s="17"/>
      <c r="AM719" s="17" t="str" cm="1">
        <f t="array" aca="1" ref="AM719" ca="1">IF(OFFSET(INDIRECT(ADDRESS(ROW(), COLUMN())),0,-1)="",VLOOKUP($G719,$A:$AAE,COLUMN(),FALSE),OFFSET(INDIRECT(ADDRESS(ROW(), COLUMN())),0,-1))</f>
        <v>-</v>
      </c>
      <c r="AN719" s="17"/>
      <c r="AO719" s="17" cm="1">
        <f t="array" aca="1" ref="AO719" ca="1">IF(OFFSET(INDIRECT(ADDRESS(ROW(), COLUMN())),0,-1)="",VLOOKUP($G719,$A:$AAE,COLUMN(),FALSE),OFFSET(INDIRECT(ADDRESS(ROW(), COLUMN())),0,-1))</f>
        <v>0</v>
      </c>
      <c r="AP719" s="17"/>
      <c r="AQ719" s="17" t="str" cm="1">
        <f t="array" aca="1" ref="AQ719" ca="1">IF(OFFSET(INDIRECT(ADDRESS(ROW(), COLUMN())),0,-1)="",VLOOKUP($G719,$A:$AAE,COLUMN(),FALSE),OFFSET(INDIRECT(ADDRESS(ROW(), COLUMN())),0,-1))</f>
        <v>-</v>
      </c>
      <c r="AR719" s="17"/>
      <c r="AS719" s="17" cm="1">
        <f t="array" aca="1" ref="AS719" ca="1">IF(OFFSET(INDIRECT(ADDRESS(ROW(), COLUMN())),0,-1)="",VLOOKUP($G719,$A:$AAE,COLUMN(),FALSE),OFFSET(INDIRECT(ADDRESS(ROW(), COLUMN())),0,-1))</f>
        <v>0</v>
      </c>
      <c r="AT719" s="17"/>
      <c r="AU719" s="17" t="str" cm="1">
        <f t="array" aca="1" ref="AU719" ca="1">IF(OFFSET(INDIRECT(ADDRESS(ROW(), COLUMN())),0,-1)="",VLOOKUP($G719,$A:$AAE,COLUMN(),FALSE),OFFSET(INDIRECT(ADDRESS(ROW(), COLUMN())),0,-1))</f>
        <v>-</v>
      </c>
      <c r="AV719" s="17"/>
      <c r="AW719" s="17" cm="1">
        <f t="array" aca="1" ref="AW719" ca="1">IF(OFFSET(INDIRECT(ADDRESS(ROW(), COLUMN())),0,-1)="",VLOOKUP($G719,$A:$AAE,COLUMN(),FALSE),OFFSET(INDIRECT(ADDRESS(ROW(), COLUMN())),0,-1))</f>
        <v>0</v>
      </c>
      <c r="AX719" s="2"/>
      <c r="AY719" s="17" t="str" cm="1">
        <f t="array" aca="1" ref="AY719" ca="1">IF(OFFSET(INDIRECT(ADDRESS(ROW(), COLUMN())),0,-1)="",VLOOKUP($G719,$A:$AAE,COLUMN(),FALSE),OFFSET(INDIRECT(ADDRESS(ROW(), COLUMN())),0,-1))</f>
        <v>-</v>
      </c>
      <c r="AZ719" s="2"/>
      <c r="BA719" s="17" cm="1">
        <f t="array" aca="1" ref="BA719" ca="1">IF(OFFSET(INDIRECT(ADDRESS(ROW(), COLUMN())),0,-1)="",VLOOKUP($G719,$A:$AAE,COLUMN(),FALSE),OFFSET(INDIRECT(ADDRESS(ROW(), COLUMN())),0,-1))</f>
        <v>0</v>
      </c>
      <c r="BB719" s="2"/>
      <c r="BC719" s="17" cm="1">
        <f t="array" aca="1" ref="BC719" ca="1">IF(OFFSET(INDIRECT(ADDRESS(ROW(), COLUMN())),0,-1)="",VLOOKUP($G719,$A:$AAE,COLUMN(),FALSE),OFFSET(INDIRECT(ADDRESS(ROW(), COLUMN())),0,-1))</f>
        <v>0</v>
      </c>
      <c r="BD719" s="2"/>
      <c r="BE719" s="17" t="str" cm="1">
        <f t="array" aca="1" ref="BE719" ca="1">IF(OFFSET(INDIRECT(ADDRESS(ROW(), COLUMN())),0,-1)="",VLOOKUP($G719,$A:$AAE,COLUMN(),FALSE),OFFSET(INDIRECT(ADDRESS(ROW(), COLUMN())),0,-1))</f>
        <v>用水量*0</v>
      </c>
      <c r="BF719" s="2"/>
      <c r="BG719" s="17" t="str" cm="1">
        <f t="array" aca="1" ref="BG719" ca="1">IF(OFFSET(INDIRECT(ADDRESS(ROW(), COLUMN())),0,-1)="",VLOOKUP($G719,$A:$AAE,COLUMN(),FALSE),OFFSET(INDIRECT(ADDRESS(ROW(), COLUMN())),0,-1))</f>
        <v>-</v>
      </c>
      <c r="BH719" s="2"/>
      <c r="BI719" s="17" cm="1">
        <f t="array" aca="1" ref="BI719" ca="1">IF(OFFSET(INDIRECT(ADDRESS(ROW(), COLUMN())),0,-1)="",VLOOKUP($G719,$A:$AAE,COLUMN(),FALSE),OFFSET(INDIRECT(ADDRESS(ROW(), COLUMN())),0,-1))</f>
        <v>0</v>
      </c>
      <c r="BJ719" s="2"/>
      <c r="BK719" s="17" cm="1">
        <f t="array" aca="1" ref="BK719" ca="1">IF(OFFSET(INDIRECT(ADDRESS(ROW(), COLUMN())),0,-1)="",VLOOKUP($G719,$A:$AAE,COLUMN(),FALSE),OFFSET(INDIRECT(ADDRESS(ROW(), COLUMN())),0,-1))</f>
        <v>0</v>
      </c>
      <c r="BL719" s="2"/>
      <c r="BM719" s="17" t="str" cm="1">
        <f t="array" aca="1" ref="BM719" ca="1">IF(OFFSET(INDIRECT(ADDRESS(ROW(), COLUMN())),0,-1)="",VLOOKUP($G719,$A:$AAE,COLUMN(),FALSE),OFFSET(INDIRECT(ADDRESS(ROW(), COLUMN())),0,-1))</f>
        <v>-</v>
      </c>
      <c r="BN719" s="2"/>
      <c r="BO719" s="17" cm="1">
        <f t="array" aca="1" ref="BO719" ca="1">IF(OFFSET(INDIRECT(ADDRESS(ROW(), COLUMN())),0,-1)="",VLOOKUP($G719,$A:$AAE,COLUMN(),FALSE),OFFSET(INDIRECT(ADDRESS(ROW(), COLUMN())),0,-1))</f>
        <v>0</v>
      </c>
      <c r="BP719" s="2"/>
      <c r="BQ719" s="17" t="str" cm="1">
        <f t="array" aca="1" ref="BQ719" ca="1">IF(OFFSET(INDIRECT(ADDRESS(ROW(), COLUMN())),0,-1)="",VLOOKUP($G719,$A:$AAE,COLUMN(),FALSE),OFFSET(INDIRECT(ADDRESS(ROW(), COLUMN())),0,-1))</f>
        <v>-</v>
      </c>
      <c r="BR719" s="2"/>
      <c r="BS719" s="17" cm="1">
        <f t="array" aca="1" ref="BS719" ca="1">IF(OFFSET(INDIRECT(ADDRESS(ROW(), COLUMN())),0,-1)="",VLOOKUP($G719,$A:$AAE,COLUMN(),FALSE),OFFSET(INDIRECT(ADDRESS(ROW(), COLUMN())),0,-1))</f>
        <v>0</v>
      </c>
      <c r="BT719" s="2"/>
      <c r="BU719" s="17" t="str" cm="1">
        <f t="array" aca="1" ref="BU719" ca="1">IF(OFFSET(INDIRECT(ADDRESS(ROW(), COLUMN())),0,-1)="",VLOOKUP($G719,$A:$AAE,COLUMN(),FALSE),OFFSET(INDIRECT(ADDRESS(ROW(), COLUMN())),0,-1))</f>
        <v>-</v>
      </c>
      <c r="BV719" s="2"/>
      <c r="BW719" s="17" cm="1">
        <f t="array" aca="1" ref="BW719" ca="1">IF(OFFSET(INDIRECT(ADDRESS(ROW(), COLUMN())),0,-1)="",VLOOKUP($G719,$A:$AAE,COLUMN(),FALSE),OFFSET(INDIRECT(ADDRESS(ROW(), COLUMN())),0,-1))</f>
        <v>0</v>
      </c>
      <c r="BX719" s="2"/>
      <c r="BY719" s="17" cm="1">
        <f t="array" aca="1" ref="BY719" ca="1">IF(OFFSET(INDIRECT(ADDRESS(ROW(), COLUMN())),0,-1)="",VLOOKUP($G719,$A:$AAE,COLUMN(),FALSE),OFFSET(INDIRECT(ADDRESS(ROW(), COLUMN())),0,-1))</f>
        <v>0</v>
      </c>
      <c r="BZ719" s="100"/>
      <c r="CA719" s="17" t="str" cm="1">
        <f t="array" aca="1" ref="CA719" ca="1">IF(OFFSET(INDIRECT(ADDRESS(ROW(), COLUMN())),0,-1)="",VLOOKUP($G719,$A:$AAE,COLUMN(),FALSE),OFFSET(INDIRECT(ADDRESS(ROW(), COLUMN())),0,-1))</f>
        <v>-</v>
      </c>
      <c r="CB719" s="17"/>
      <c r="CC719" s="17" cm="1">
        <f t="array" aca="1" ref="CC719" ca="1">IF(OFFSET(INDIRECT(ADDRESS(ROW(), COLUMN())),0,-1)="",VLOOKUP($G719,$A:$AAE,COLUMN(),FALSE),OFFSET(INDIRECT(ADDRESS(ROW(), COLUMN())),0,-1))</f>
        <v>0</v>
      </c>
      <c r="CD719" s="17"/>
      <c r="CE719" s="17" t="str" cm="1">
        <f t="array" aca="1" ref="CE719" ca="1">IF(OFFSET(INDIRECT(ADDRESS(ROW(), COLUMN())),0,-1)="",VLOOKUP($G719,$A:$AAE,COLUMN(),FALSE),OFFSET(INDIRECT(ADDRESS(ROW(), COLUMN())),0,-1))</f>
        <v>-</v>
      </c>
      <c r="CF719" s="17"/>
      <c r="CG719" s="17" cm="1">
        <f t="array" aca="1" ref="CG719" ca="1">IF(OFFSET(INDIRECT(ADDRESS(ROW(), COLUMN())),0,-1)="",VLOOKUP($G719,$A:$AAE,COLUMN(),FALSE),OFFSET(INDIRECT(ADDRESS(ROW(), COLUMN())),0,-1))</f>
        <v>0</v>
      </c>
      <c r="CH719" s="17"/>
      <c r="CI719" s="54" t="str" cm="1">
        <f t="array" aca="1" ref="CI719" ca="1">IF(OFFSET(INDIRECT(ADDRESS(ROW(), COLUMN())),0,-1)="",VLOOKUP($G719,$A:$AAE,COLUMN(),FALSE),OFFSET(INDIRECT(ADDRESS(ROW(), COLUMN())),0,-1))</f>
        <v>其他建设用地</v>
      </c>
      <c r="CJ719" s="75" t="s">
        <v>1962</v>
      </c>
      <c r="CK719" s="78" t="str">
        <f t="shared" si="1464"/>
        <v>唯一标识:1003#盐田#国空</v>
      </c>
      <c r="CL719" s="78" t="str">
        <f t="shared" si="1465"/>
        <v>性质名称:盐田</v>
      </c>
      <c r="CM719" s="78" t="str">
        <f t="shared" si="1466"/>
        <v>地块性质过滤:</v>
      </c>
      <c r="CN719" s="78" t="str">
        <f t="shared" si="1467"/>
        <v>地块性质:1003</v>
      </c>
      <c r="CO719" s="78" t="str">
        <f t="shared" si="1468"/>
        <v>地类标准:国空</v>
      </c>
      <c r="CP719" s="78" t="str">
        <f t="shared" si="1469"/>
        <v>地块性质别称:1003</v>
      </c>
      <c r="CQ719" s="78" t="str">
        <f t="shared" si="1470"/>
        <v>属性继承:H5#采矿用地#城规</v>
      </c>
      <c r="CR719" s="78" t="str">
        <f t="shared" si="1471"/>
        <v>父类:H5</v>
      </c>
      <c r="CS719" s="78" t="str">
        <f t="shared" si="1472"/>
        <v>级别继承:10#工矿用地#国空</v>
      </c>
      <c r="CT719" s="78" t="str">
        <f t="shared" si="1473"/>
        <v>级别层次:2</v>
      </c>
      <c r="CU719" s="78" t="str">
        <f t="shared" si="1474"/>
        <v>级别:110</v>
      </c>
      <c r="CV719" s="78" t="str">
        <f t="shared" ca="1" si="1475"/>
        <v>地块颜色:158,108,84</v>
      </c>
      <c r="CW719" s="78" t="str">
        <f t="shared" ca="1" si="1476"/>
        <v>建筑面积公式:面积*容积率</v>
      </c>
      <c r="CX719" s="78" t="str">
        <f t="shared" ca="1" si="1477"/>
        <v>住宅建筑面积公式:地块建筑面积*0</v>
      </c>
      <c r="CY719" s="78" t="str">
        <f t="shared" ca="1" si="1478"/>
        <v>商服建筑面积公式:地块建筑面积*0</v>
      </c>
      <c r="CZ719" s="78" t="str">
        <f t="shared" ca="1" si="1479"/>
        <v>商服中商业建筑面积公式:地块建筑面积*0</v>
      </c>
      <c r="DA719" s="78" t="str">
        <f t="shared" ca="1" si="1480"/>
        <v>商服中办公建筑面积公式:地块建筑面积*0</v>
      </c>
      <c r="DB719" s="78" t="str">
        <f t="shared" ca="1" si="1481"/>
        <v>公服建筑面积公式:地块建筑面积*0</v>
      </c>
      <c r="DC719" s="78" t="str">
        <f t="shared" ca="1" si="1482"/>
        <v>工业建筑面积公式:地块建筑面积*0</v>
      </c>
      <c r="DD719" s="78" t="str">
        <f t="shared" ca="1" si="1483"/>
        <v>市政建筑面积公式:地块建筑面积*0</v>
      </c>
      <c r="DE719" s="78" t="str">
        <f t="shared" ca="1" si="1461"/>
        <v>绿地面积指定指标:面积*0</v>
      </c>
      <c r="DF719" s="78" t="str">
        <f t="shared" ca="1" si="1462"/>
        <v>绿地面积指定公式:面积*0</v>
      </c>
      <c r="DG719" s="78" t="str">
        <f t="shared" ca="1" si="1484"/>
        <v>户数指标:-</v>
      </c>
      <c r="DH719" s="78" t="str">
        <f t="shared" ca="1" si="1485"/>
        <v>户数公式:0</v>
      </c>
      <c r="DI719" s="78" t="str">
        <f t="shared" ca="1" si="1486"/>
        <v>人数指标:-</v>
      </c>
      <c r="DJ719" s="78" t="str">
        <f t="shared" ca="1" si="1487"/>
        <v>人数公式:0</v>
      </c>
      <c r="DK719" s="78" t="str">
        <f t="shared" ca="1" si="1488"/>
        <v>就业指标:-</v>
      </c>
      <c r="DL719" s="78" t="str">
        <f t="shared" ca="1" si="1489"/>
        <v>就业公式:0</v>
      </c>
      <c r="DM719" s="78" t="str">
        <f t="shared" ca="1" si="1490"/>
        <v>机动车指标:-</v>
      </c>
      <c r="DN719" s="78" t="str">
        <f t="shared" ca="1" si="1491"/>
        <v>机动车公式:0</v>
      </c>
      <c r="DO719" s="78" t="str">
        <f t="shared" ca="1" si="1492"/>
        <v>用水量指标:-</v>
      </c>
      <c r="DP719" s="78" t="str">
        <f t="shared" ca="1" si="1493"/>
        <v>用水量公式:0</v>
      </c>
      <c r="DQ719" s="78" t="str">
        <f t="shared" ca="1" si="1494"/>
        <v>污水折算系数:0</v>
      </c>
      <c r="DR719" s="78" t="str">
        <f t="shared" ca="1" si="1495"/>
        <v>污水量公式:用水量*0</v>
      </c>
      <c r="DS719" s="78" t="str">
        <f t="shared" ca="1" si="1496"/>
        <v>用电负荷指标:-</v>
      </c>
      <c r="DT719" s="78" t="str">
        <f t="shared" ca="1" si="1497"/>
        <v>同时率:0</v>
      </c>
      <c r="DU719" s="78" t="str">
        <f t="shared" ca="1" si="1498"/>
        <v>用电量公式:0</v>
      </c>
      <c r="DV719" s="78" t="str">
        <f t="shared" ca="1" si="1499"/>
        <v>固话装机指标:-</v>
      </c>
      <c r="DW719" s="78" t="str">
        <f t="shared" ca="1" si="1500"/>
        <v>固话量公式:0</v>
      </c>
      <c r="DX719" s="78" t="str">
        <f t="shared" ca="1" si="1501"/>
        <v>有线电视指标:-</v>
      </c>
      <c r="DY719" s="78" t="str">
        <f t="shared" ca="1" si="1502"/>
        <v>电视量公式:0</v>
      </c>
      <c r="DZ719" s="78" t="str">
        <f t="shared" ca="1" si="1503"/>
        <v>高峰机动车生成量指标:-</v>
      </c>
      <c r="EA719" s="78" t="str">
        <f t="shared" ca="1" si="1504"/>
        <v>高峰机动车吸引量公式:0</v>
      </c>
      <c r="EB719" s="78" t="str">
        <f t="shared" ca="1" si="1505"/>
        <v>高峰机动车发生量公式:0</v>
      </c>
      <c r="EC719" s="78" t="str">
        <f t="shared" ca="1" si="1508"/>
        <v>地下空间指标:-</v>
      </c>
      <c r="ED719" s="78" t="str">
        <f t="shared" ca="1" si="1506"/>
        <v>地下空间公式:0</v>
      </c>
      <c r="EE719" s="78" t="str">
        <f t="shared" ca="1" si="1509"/>
        <v>人防指标:-</v>
      </c>
      <c r="EF719" s="78" t="str">
        <f t="shared" ca="1" si="1507"/>
        <v>人防公式:0</v>
      </c>
      <c r="EG719" s="78" t="str">
        <f t="shared" ca="1" si="1463"/>
        <v>用地构成:其他建设用地</v>
      </c>
      <c r="EH719" s="78" t="s">
        <v>1962</v>
      </c>
      <c r="EI719" s="79" t="str">
        <f t="shared" ca="1" si="1460"/>
        <v>唯一标识:1003#盐田#国空;性质名称:盐田;地块性质过滤:;地块性质:1003;地类标准:国空;地块性质别称:1003;属性继承:H5#采矿用地#城规;父类:H5;级别继承:10#工矿用地#国空;级别层次:2;级别:110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19" t="s">
        <v>1962</v>
      </c>
    </row>
    <row r="720" spans="1:140" ht="16.5" x14ac:dyDescent="0.2">
      <c r="A720" s="54" t="str">
        <f t="shared" si="1510"/>
        <v>1001v#工业用地#国空</v>
      </c>
      <c r="B720" s="54" t="s">
        <v>2315</v>
      </c>
      <c r="C720" s="54"/>
      <c r="D720" s="54" t="s">
        <v>1994</v>
      </c>
      <c r="E720" s="54" t="s">
        <v>1277</v>
      </c>
      <c r="F720" s="54" t="s">
        <v>2248</v>
      </c>
      <c r="G720" s="54" t="s">
        <v>2328</v>
      </c>
      <c r="H720" s="54" t="s">
        <v>966</v>
      </c>
      <c r="I720" s="54" t="s">
        <v>1995</v>
      </c>
      <c r="J720" s="54">
        <f t="shared" si="1512"/>
        <v>3</v>
      </c>
      <c r="K720" s="54" t="str">
        <f t="shared" si="1511"/>
        <v>21001</v>
      </c>
      <c r="L720" s="54"/>
      <c r="M720" s="54" t="str" cm="1">
        <f t="array" aca="1" ref="M720" ca="1">IF(OFFSET(INDIRECT(ADDRESS(ROW(), COLUMN())),0,-1)="",VLOOKUP($G720,$A:$AAE,COLUMN(),FALSE),OFFSET(INDIRECT(ADDRESS(ROW(), COLUMN())),0,-1))</f>
        <v>198,156,109</v>
      </c>
      <c r="N720" s="17"/>
      <c r="O720" s="54" t="str" cm="1">
        <f t="array" aca="1" ref="O720" ca="1">IF(OFFSET(INDIRECT(ADDRESS(ROW(), COLUMN())),0,-1)="",VLOOKUP($G720,$A:$AAE,COLUMN(),FALSE),OFFSET(INDIRECT(ADDRESS(ROW(), COLUMN())),0,-1))</f>
        <v>面积*容积率</v>
      </c>
      <c r="P720" s="17"/>
      <c r="Q720" s="17" t="str" cm="1">
        <f t="array" aca="1" ref="Q720" ca="1">IF(OFFSET(INDIRECT(ADDRESS(ROW(), COLUMN())),0,-1)="",VLOOKUP($G720,$A:$AAE,COLUMN(),FALSE),OFFSET(INDIRECT(ADDRESS(ROW(), COLUMN())),0,-1))</f>
        <v>地块建筑面积*0</v>
      </c>
      <c r="R720" s="17"/>
      <c r="S720" s="17" t="str" cm="1">
        <f t="array" aca="1" ref="S720" ca="1">IF(OFFSET(INDIRECT(ADDRESS(ROW(), COLUMN())),0,-1)="",VLOOKUP($G720,$A:$AAE,COLUMN(),FALSE),OFFSET(INDIRECT(ADDRESS(ROW(), COLUMN())),0,-1))</f>
        <v>地块建筑面积*0</v>
      </c>
      <c r="T720" s="17"/>
      <c r="U720" s="17" t="str" cm="1">
        <f t="array" aca="1" ref="U720" ca="1">IF(OFFSET(INDIRECT(ADDRESS(ROW(), COLUMN())),0,-1)="",VLOOKUP($G720,$A:$AAE,COLUMN(),FALSE),OFFSET(INDIRECT(ADDRESS(ROW(), COLUMN())),0,-1))</f>
        <v>地块建筑面积*0</v>
      </c>
      <c r="V720" s="17"/>
      <c r="W720" s="54" t="str" cm="1">
        <f t="array" aca="1" ref="W720" ca="1">IF(OFFSET(INDIRECT(ADDRESS(ROW(), COLUMN())),0,-1)="",VLOOKUP($G720,$A:$AAE,COLUMN(),FALSE),OFFSET(INDIRECT(ADDRESS(ROW(), COLUMN())),0,-1))</f>
        <v>地块建筑面积*0</v>
      </c>
      <c r="X720" s="17"/>
      <c r="Y720" s="17" t="str" cm="1">
        <f t="array" aca="1" ref="Y720" ca="1">IF(OFFSET(INDIRECT(ADDRESS(ROW(), COLUMN())),0,-1)="",VLOOKUP($G720,$A:$AAE,COLUMN(),FALSE),OFFSET(INDIRECT(ADDRESS(ROW(), COLUMN())),0,-1))</f>
        <v>地块建筑面积*0</v>
      </c>
      <c r="Z720" s="17"/>
      <c r="AA720" s="17" t="str" cm="1">
        <f t="array" aca="1" ref="AA720" ca="1">IF(OFFSET(INDIRECT(ADDRESS(ROW(), COLUMN())),0,-1)="",VLOOKUP($G720,$A:$AAE,COLUMN(),FALSE),OFFSET(INDIRECT(ADDRESS(ROW(), COLUMN())),0,-1))</f>
        <v>地块建筑面积*1</v>
      </c>
      <c r="AB720" s="17"/>
      <c r="AC720" s="17" t="str" cm="1">
        <f t="array" aca="1" ref="AC720" ca="1">IF(OFFSET(INDIRECT(ADDRESS(ROW(), COLUMN())),0,-1)="",VLOOKUP($G720,$A:$AAE,COLUMN(),FALSE),OFFSET(INDIRECT(ADDRESS(ROW(), COLUMN())),0,-1))</f>
        <v>地块建筑面积*0</v>
      </c>
      <c r="AD720" s="17"/>
      <c r="AE720" s="17" t="str" cm="1">
        <f t="array" aca="1" ref="AE720" ca="1">IF(OFFSET(INDIRECT(ADDRESS(ROW(), COLUMN())),0,-1)="",VLOOKUP($G720,$A:$AAE,COLUMN(),FALSE),OFFSET(INDIRECT(ADDRESS(ROW(), COLUMN())),0,-1))</f>
        <v>面积*0</v>
      </c>
      <c r="AF720" s="17"/>
      <c r="AG720" s="17" t="str" cm="1">
        <f t="array" aca="1" ref="AG720" ca="1">IF(OFFSET(INDIRECT(ADDRESS(ROW(), COLUMN())),0,-1)="",VLOOKUP($G720,$A:$AAE,COLUMN(),FALSE),OFFSET(INDIRECT(ADDRESS(ROW(), COLUMN())),0,-1))</f>
        <v>面积*0</v>
      </c>
      <c r="AH720" s="17"/>
      <c r="AI720" s="17" t="str" cm="1">
        <f t="array" aca="1" ref="AI720" ca="1">IF(OFFSET(INDIRECT(ADDRESS(ROW(), COLUMN())),0,-1)="",VLOOKUP($G720,$A:$AAE,COLUMN(),FALSE),OFFSET(INDIRECT(ADDRESS(ROW(), COLUMN())),0,-1))</f>
        <v>-</v>
      </c>
      <c r="AJ720" s="17"/>
      <c r="AK720" s="17" cm="1">
        <f t="array" aca="1" ref="AK720" ca="1">IF(OFFSET(INDIRECT(ADDRESS(ROW(), COLUMN())),0,-1)="",VLOOKUP($G720,$A:$AAE,COLUMN(),FALSE),OFFSET(INDIRECT(ADDRESS(ROW(), COLUMN())),0,-1))</f>
        <v>0</v>
      </c>
      <c r="AL720" s="17"/>
      <c r="AM720" s="17" t="str" cm="1">
        <f t="array" aca="1" ref="AM720" ca="1">IF(OFFSET(INDIRECT(ADDRESS(ROW(), COLUMN())),0,-1)="",VLOOKUP($G720,$A:$AAE,COLUMN(),FALSE),OFFSET(INDIRECT(ADDRESS(ROW(), COLUMN())),0,-1))</f>
        <v>-</v>
      </c>
      <c r="AN720" s="17"/>
      <c r="AO720" s="17" cm="1">
        <f t="array" aca="1" ref="AO720" ca="1">IF(OFFSET(INDIRECT(ADDRESS(ROW(), COLUMN())),0,-1)="",VLOOKUP($G720,$A:$AAE,COLUMN(),FALSE),OFFSET(INDIRECT(ADDRESS(ROW(), COLUMN())),0,-1))</f>
        <v>0</v>
      </c>
      <c r="AP720" s="17"/>
      <c r="AQ720" s="17" t="str" cm="1">
        <f t="array" aca="1" ref="AQ720" ca="1">IF(OFFSET(INDIRECT(ADDRESS(ROW(), COLUMN())),0,-1)="",VLOOKUP($G720,$A:$AAE,COLUMN(),FALSE),OFFSET(INDIRECT(ADDRESS(ROW(), COLUMN())),0,-1))</f>
        <v>50岗位/公顷</v>
      </c>
      <c r="AR720" s="17"/>
      <c r="AS720" s="17" t="str" cm="1">
        <f t="array" aca="1" ref="AS720" ca="1">IF(OFFSET(INDIRECT(ADDRESS(ROW(), COLUMN())),0,-1)="",VLOOKUP($G720,$A:$AAE,COLUMN(),FALSE),OFFSET(INDIRECT(ADDRESS(ROW(), COLUMN())),0,-1))</f>
        <v>用地面积*50</v>
      </c>
      <c r="AT720" s="17"/>
      <c r="AU720" s="17" t="str" cm="1">
        <f t="array" aca="1" ref="AU720" ca="1">IF(OFFSET(INDIRECT(ADDRESS(ROW(), COLUMN())),0,-1)="",VLOOKUP($G720,$A:$AAE,COLUMN(),FALSE),OFFSET(INDIRECT(ADDRESS(ROW(), COLUMN())),0,-1))</f>
        <v>0.5个/100平方米</v>
      </c>
      <c r="AV720" s="17" t="s">
        <v>2033</v>
      </c>
      <c r="AW720" s="17" t="str" cm="1">
        <f t="array" aca="1" ref="AW720" ca="1">IF(OFFSET(INDIRECT(ADDRESS(ROW(), COLUMN())),0,-1)="",VLOOKUP($G720,$A:$AAE,COLUMN(),FALSE),OFFSET(INDIRECT(ADDRESS(ROW(), COLUMN())),0,-1))</f>
        <v>用地面积*2.0*10000*0.5/100</v>
      </c>
      <c r="AX720" s="2"/>
      <c r="AY720" s="17" t="str" cm="1">
        <f t="array" aca="1" ref="AY720" ca="1">IF(OFFSET(INDIRECT(ADDRESS(ROW(), COLUMN())),0,-1)="",VLOOKUP($G720,$A:$AAE,COLUMN(),FALSE),OFFSET(INDIRECT(ADDRESS(ROW(), COLUMN())),0,-1))</f>
        <v>120立方米/公顷*日</v>
      </c>
      <c r="AZ720" s="2"/>
      <c r="BA720" s="17" t="str" cm="1">
        <f t="array" aca="1" ref="BA720" ca="1">IF(OFFSET(INDIRECT(ADDRESS(ROW(), COLUMN())),0,-1)="",VLOOKUP($G720,$A:$AAE,COLUMN(),FALSE),OFFSET(INDIRECT(ADDRESS(ROW(), COLUMN())),0,-1))</f>
        <v>用地面积*120</v>
      </c>
      <c r="BB720" s="2"/>
      <c r="BC720" s="17" cm="1">
        <f t="array" aca="1" ref="BC720" ca="1">IF(OFFSET(INDIRECT(ADDRESS(ROW(), COLUMN())),0,-1)="",VLOOKUP($G720,$A:$AAE,COLUMN(),FALSE),OFFSET(INDIRECT(ADDRESS(ROW(), COLUMN())),0,-1))</f>
        <v>0.85</v>
      </c>
      <c r="BD720" s="2"/>
      <c r="BE720" s="17" t="str" cm="1">
        <f t="array" aca="1" ref="BE720" ca="1">IF(OFFSET(INDIRECT(ADDRESS(ROW(), COLUMN())),0,-1)="",VLOOKUP($G720,$A:$AAE,COLUMN(),FALSE),OFFSET(INDIRECT(ADDRESS(ROW(), COLUMN())),0,-1))</f>
        <v>用水量*0.85</v>
      </c>
      <c r="BF720" s="2"/>
      <c r="BG720" s="17" t="str" cm="1">
        <f t="array" aca="1" ref="BG720" ca="1">IF(OFFSET(INDIRECT(ADDRESS(ROW(), COLUMN())),0,-1)="",VLOOKUP($G720,$A:$AAE,COLUMN(),FALSE),OFFSET(INDIRECT(ADDRESS(ROW(), COLUMN())),0,-1))</f>
        <v>600千瓦/公顷</v>
      </c>
      <c r="BH720" s="2"/>
      <c r="BI720" s="17" cm="1">
        <f t="array" aca="1" ref="BI720" ca="1">IF(OFFSET(INDIRECT(ADDRESS(ROW(), COLUMN())),0,-1)="",VLOOKUP($G720,$A:$AAE,COLUMN(),FALSE),OFFSET(INDIRECT(ADDRESS(ROW(), COLUMN())),0,-1))</f>
        <v>0.8</v>
      </c>
      <c r="BJ720" s="2"/>
      <c r="BK720" s="17" t="str" cm="1">
        <f t="array" aca="1" ref="BK720" ca="1">IF(OFFSET(INDIRECT(ADDRESS(ROW(), COLUMN())),0,-1)="",VLOOKUP($G720,$A:$AAE,COLUMN(),FALSE),OFFSET(INDIRECT(ADDRESS(ROW(), COLUMN())),0,-1))</f>
        <v>用地面积*600*0.8/1000</v>
      </c>
      <c r="BL720" s="2"/>
      <c r="BM720" s="17" t="str" cm="1">
        <f t="array" aca="1" ref="BM720" ca="1">IF(OFFSET(INDIRECT(ADDRESS(ROW(), COLUMN())),0,-1)="",VLOOKUP($G720,$A:$AAE,COLUMN(),FALSE),OFFSET(INDIRECT(ADDRESS(ROW(), COLUMN())),0,-1))</f>
        <v>80门/公顷</v>
      </c>
      <c r="BN720" s="2"/>
      <c r="BO720" s="17" t="str" cm="1">
        <f t="array" aca="1" ref="BO720" ca="1">IF(OFFSET(INDIRECT(ADDRESS(ROW(), COLUMN())),0,-1)="",VLOOKUP($G720,$A:$AAE,COLUMN(),FALSE),OFFSET(INDIRECT(ADDRESS(ROW(), COLUMN())),0,-1))</f>
        <v>用地面积*80</v>
      </c>
      <c r="BP720" s="2"/>
      <c r="BQ720" s="17" t="str" cm="1">
        <f t="array" aca="1" ref="BQ720" ca="1">IF(OFFSET(INDIRECT(ADDRESS(ROW(), COLUMN())),0,-1)="",VLOOKUP($G720,$A:$AAE,COLUMN(),FALSE),OFFSET(INDIRECT(ADDRESS(ROW(), COLUMN())),0,-1))</f>
        <v>20门/公顷</v>
      </c>
      <c r="BR720" s="2"/>
      <c r="BS720" s="17" t="str" cm="1">
        <f t="array" aca="1" ref="BS720" ca="1">IF(OFFSET(INDIRECT(ADDRESS(ROW(), COLUMN())),0,-1)="",VLOOKUP($G720,$A:$AAE,COLUMN(),FALSE),OFFSET(INDIRECT(ADDRESS(ROW(), COLUMN())),0,-1))</f>
        <v>用地面积*20</v>
      </c>
      <c r="BT720" s="2"/>
      <c r="BU720" s="17" t="str" cm="1">
        <f t="array" aca="1" ref="BU720" ca="1">IF(OFFSET(INDIRECT(ADDRESS(ROW(), COLUMN())),0,-1)="",VLOOKUP($G720,$A:$AAE,COLUMN(),FALSE),OFFSET(INDIRECT(ADDRESS(ROW(), COLUMN())),0,-1))</f>
        <v>83.8pcu/公顷，50：50</v>
      </c>
      <c r="BV720" s="2"/>
      <c r="BW720" s="17" t="str" cm="1">
        <f t="array" aca="1" ref="BW720" ca="1">IF(OFFSET(INDIRECT(ADDRESS(ROW(), COLUMN())),0,-1)="",VLOOKUP($G720,$A:$AAE,COLUMN(),FALSE),OFFSET(INDIRECT(ADDRESS(ROW(), COLUMN())),0,-1))</f>
        <v>用地面积*83.8*0.50</v>
      </c>
      <c r="BX720" s="2"/>
      <c r="BY720" s="17" t="str" cm="1">
        <f t="array" aca="1" ref="BY720" ca="1">IF(OFFSET(INDIRECT(ADDRESS(ROW(), COLUMN())),0,-1)="",VLOOKUP($G720,$A:$AAE,COLUMN(),FALSE),OFFSET(INDIRECT(ADDRESS(ROW(), COLUMN())),0,-1))</f>
        <v>用地面积*83.8*0.5</v>
      </c>
      <c r="BZ720" s="100" t="s">
        <v>2034</v>
      </c>
      <c r="CA720" s="17" t="str" cm="1">
        <f t="array" aca="1" ref="CA720" ca="1">IF(OFFSET(INDIRECT(ADDRESS(ROW(), COLUMN())),0,-1)="",VLOOKUP($G720,$A:$AAE,COLUMN(),FALSE),OFFSET(INDIRECT(ADDRESS(ROW(), COLUMN())),0,-1))</f>
        <v>用地面积*10000*2*0.4</v>
      </c>
      <c r="CB720" s="17" t="s">
        <v>2034</v>
      </c>
      <c r="CC720" s="17" t="str" cm="1">
        <f t="array" aca="1" ref="CC720" ca="1">IF(OFFSET(INDIRECT(ADDRESS(ROW(), COLUMN())),0,-1)="",VLOOKUP($G720,$A:$AAE,COLUMN(),FALSE),OFFSET(INDIRECT(ADDRESS(ROW(), COLUMN())),0,-1))</f>
        <v>用地面积*10000*2*0.4</v>
      </c>
      <c r="CD720" s="17" t="s">
        <v>2035</v>
      </c>
      <c r="CE720" s="17" t="str" cm="1">
        <f t="array" aca="1" ref="CE720" ca="1">IF(OFFSET(INDIRECT(ADDRESS(ROW(), COLUMN())),0,-1)="",VLOOKUP($G720,$A:$AAE,COLUMN(),FALSE),OFFSET(INDIRECT(ADDRESS(ROW(), COLUMN())),0,-1))</f>
        <v>用地面积*10000*2*0.15*0.08</v>
      </c>
      <c r="CF720" s="17" t="s">
        <v>2035</v>
      </c>
      <c r="CG720" s="17" t="str" cm="1">
        <f t="array" aca="1" ref="CG720" ca="1">IF(OFFSET(INDIRECT(ADDRESS(ROW(), COLUMN())),0,-1)="",VLOOKUP($G720,$A:$AAE,COLUMN(),FALSE),OFFSET(INDIRECT(ADDRESS(ROW(), COLUMN())),0,-1))</f>
        <v>用地面积*10000*2*0.15*0.08</v>
      </c>
      <c r="CH720" s="17"/>
      <c r="CI720" s="54" t="str" cm="1">
        <f t="array" aca="1" ref="CI720" ca="1">IF(OFFSET(INDIRECT(ADDRESS(ROW(), COLUMN())),0,-1)="",VLOOKUP($G720,$A:$AAE,COLUMN(),FALSE),OFFSET(INDIRECT(ADDRESS(ROW(), COLUMN())),0,-1))</f>
        <v>村庄建设用地</v>
      </c>
      <c r="CJ720" s="75" t="s">
        <v>1962</v>
      </c>
      <c r="CK720" s="78" t="str">
        <f t="shared" si="1464"/>
        <v>唯一标识:1001v#工业用地#国空</v>
      </c>
      <c r="CL720" s="78" t="str">
        <f t="shared" si="1465"/>
        <v>性质名称:工业用地</v>
      </c>
      <c r="CM720" s="78" t="str">
        <f t="shared" si="1466"/>
        <v>地块性质过滤:</v>
      </c>
      <c r="CN720" s="78" t="str">
        <f t="shared" si="1467"/>
        <v>地块性质:1001v</v>
      </c>
      <c r="CO720" s="78" t="str">
        <f t="shared" si="1468"/>
        <v>地类标准:国空</v>
      </c>
      <c r="CP720" s="78" t="str">
        <f t="shared" si="1469"/>
        <v>地块性质别称:M</v>
      </c>
      <c r="CQ720" s="78" t="str">
        <f t="shared" si="1470"/>
        <v>属性继承:Mv#工矿用地#城规</v>
      </c>
      <c r="CR720" s="78" t="str">
        <f t="shared" si="1471"/>
        <v>父类:M</v>
      </c>
      <c r="CS720" s="78" t="str">
        <f t="shared" si="1472"/>
        <v>级别继承:1001#工业用地#国空</v>
      </c>
      <c r="CT720" s="78" t="str">
        <f t="shared" si="1473"/>
        <v>级别层次:3</v>
      </c>
      <c r="CU720" s="78" t="str">
        <f t="shared" si="1474"/>
        <v>级别:21001</v>
      </c>
      <c r="CV720" s="78" t="str">
        <f t="shared" ca="1" si="1475"/>
        <v>地块颜色:198,156,109</v>
      </c>
      <c r="CW720" s="78" t="str">
        <f t="shared" ca="1" si="1476"/>
        <v>建筑面积公式:面积*容积率</v>
      </c>
      <c r="CX720" s="78" t="str">
        <f t="shared" ca="1" si="1477"/>
        <v>住宅建筑面积公式:地块建筑面积*0</v>
      </c>
      <c r="CY720" s="78" t="str">
        <f t="shared" ca="1" si="1478"/>
        <v>商服建筑面积公式:地块建筑面积*0</v>
      </c>
      <c r="CZ720" s="78" t="str">
        <f t="shared" ca="1" si="1479"/>
        <v>商服中商业建筑面积公式:地块建筑面积*0</v>
      </c>
      <c r="DA720" s="78" t="str">
        <f t="shared" ca="1" si="1480"/>
        <v>商服中办公建筑面积公式:地块建筑面积*0</v>
      </c>
      <c r="DB720" s="78" t="str">
        <f t="shared" ca="1" si="1481"/>
        <v>公服建筑面积公式:地块建筑面积*0</v>
      </c>
      <c r="DC720" s="78" t="str">
        <f t="shared" ca="1" si="1482"/>
        <v>工业建筑面积公式:地块建筑面积*1</v>
      </c>
      <c r="DD720" s="78" t="str">
        <f t="shared" ca="1" si="1483"/>
        <v>市政建筑面积公式:地块建筑面积*0</v>
      </c>
      <c r="DE720" s="78" t="str">
        <f t="shared" ca="1" si="1461"/>
        <v>绿地面积指定指标:面积*0</v>
      </c>
      <c r="DF720" s="78" t="str">
        <f t="shared" ca="1" si="1462"/>
        <v>绿地面积指定公式:面积*0</v>
      </c>
      <c r="DG720" s="78" t="str">
        <f t="shared" ca="1" si="1484"/>
        <v>户数指标:-</v>
      </c>
      <c r="DH720" s="78" t="str">
        <f t="shared" ca="1" si="1485"/>
        <v>户数公式:0</v>
      </c>
      <c r="DI720" s="78" t="str">
        <f t="shared" ca="1" si="1486"/>
        <v>人数指标:-</v>
      </c>
      <c r="DJ720" s="78" t="str">
        <f t="shared" ca="1" si="1487"/>
        <v>人数公式:0</v>
      </c>
      <c r="DK720" s="78" t="str">
        <f t="shared" ca="1" si="1488"/>
        <v>就业指标:50岗位/公顷</v>
      </c>
      <c r="DL720" s="78" t="str">
        <f t="shared" ca="1" si="1489"/>
        <v>就业公式:用地面积*50</v>
      </c>
      <c r="DM720" s="78" t="str">
        <f t="shared" ca="1" si="1490"/>
        <v>机动车指标:0.5个/100平方米</v>
      </c>
      <c r="DN720" s="78" t="str">
        <f t="shared" ca="1" si="1491"/>
        <v>机动车公式:用地面积*2.0*10000*0.5/100</v>
      </c>
      <c r="DO720" s="78" t="str">
        <f t="shared" ca="1" si="1492"/>
        <v>用水量指标:120立方米/公顷*日</v>
      </c>
      <c r="DP720" s="78" t="str">
        <f t="shared" ca="1" si="1493"/>
        <v>用水量公式:用地面积*120</v>
      </c>
      <c r="DQ720" s="78" t="str">
        <f t="shared" ca="1" si="1494"/>
        <v>污水折算系数:0.85</v>
      </c>
      <c r="DR720" s="78" t="str">
        <f t="shared" ca="1" si="1495"/>
        <v>污水量公式:用水量*0.85</v>
      </c>
      <c r="DS720" s="78" t="str">
        <f t="shared" ca="1" si="1496"/>
        <v>用电负荷指标:600千瓦/公顷</v>
      </c>
      <c r="DT720" s="78" t="str">
        <f t="shared" ca="1" si="1497"/>
        <v>同时率:0.8</v>
      </c>
      <c r="DU720" s="78" t="str">
        <f t="shared" ca="1" si="1498"/>
        <v>用电量公式:用地面积*600*0.8/1000</v>
      </c>
      <c r="DV720" s="78" t="str">
        <f t="shared" ca="1" si="1499"/>
        <v>固话装机指标:80门/公顷</v>
      </c>
      <c r="DW720" s="78" t="str">
        <f t="shared" ca="1" si="1500"/>
        <v>固话量公式:用地面积*80</v>
      </c>
      <c r="DX720" s="78" t="str">
        <f t="shared" ca="1" si="1501"/>
        <v>有线电视指标:20门/公顷</v>
      </c>
      <c r="DY720" s="78" t="str">
        <f t="shared" ca="1" si="1502"/>
        <v>电视量公式:用地面积*20</v>
      </c>
      <c r="DZ720" s="78" t="str">
        <f t="shared" ca="1" si="1503"/>
        <v>高峰机动车生成量指标:83.8pcu/公顷，50：50</v>
      </c>
      <c r="EA720" s="78" t="str">
        <f t="shared" ca="1" si="1504"/>
        <v>高峰机动车吸引量公式:用地面积*83.8*0.50</v>
      </c>
      <c r="EB720" s="78" t="str">
        <f t="shared" ca="1" si="1505"/>
        <v>高峰机动车发生量公式:用地面积*83.8*0.5</v>
      </c>
      <c r="EC720" s="78" t="str">
        <f t="shared" ca="1" si="1508"/>
        <v>地下空间指标:用地面积*10000*2*0.4</v>
      </c>
      <c r="ED720" s="78" t="str">
        <f t="shared" ca="1" si="1506"/>
        <v>地下空间公式:用地面积*10000*2*0.4</v>
      </c>
      <c r="EE720" s="78" t="str">
        <f t="shared" ca="1" si="1509"/>
        <v>人防指标:用地面积*10000*2*0.15*0.08</v>
      </c>
      <c r="EF720" s="78" t="str">
        <f t="shared" ca="1" si="1507"/>
        <v>人防公式:用地面积*10000*2*0.15*0.08</v>
      </c>
      <c r="EG720" s="78" t="str">
        <f t="shared" ca="1" si="1463"/>
        <v>用地构成:村庄建设用地</v>
      </c>
      <c r="EH720" s="78" t="s">
        <v>1962</v>
      </c>
      <c r="EI720" s="79" t="str">
        <f t="shared" ca="1" si="1460"/>
        <v>唯一标识:1001v#工业用地#国空;性质名称:工业用地;地块性质过滤:;地块性质:1001v;地类标准:国空;地块性质别称:M;属性继承:Mv#工矿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用地面积*2.0*10000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用地面积*10000*2*0.4;地下空间公式:用地面积*10000*2*0.4;人防指标:用地面积*10000*2*0.15*0.08;人防公式:用地面积*10000*2*0.15*0.08;用地构成:村庄建设用地</v>
      </c>
      <c r="EJ720" t="s">
        <v>1962</v>
      </c>
    </row>
    <row r="721" spans="1:140" ht="16.5" x14ac:dyDescent="0.2">
      <c r="A721" s="54" t="str">
        <f t="shared" ref="A721" si="1774">IF(OR(C721="",C721="地块性质过滤:"),D721&amp;"#"&amp;B721&amp;"#"&amp;E721,D721&amp;"#"&amp;B721&amp;"&amp;"&amp;C721&amp;"#"&amp;E721)</f>
        <v>100104#工业用地#国空</v>
      </c>
      <c r="B721" s="54" t="s">
        <v>2315</v>
      </c>
      <c r="C721" s="54"/>
      <c r="D721" s="54">
        <v>100104</v>
      </c>
      <c r="E721" s="54" t="s">
        <v>1277</v>
      </c>
      <c r="F721" s="54" t="s">
        <v>2248</v>
      </c>
      <c r="G721" s="54" t="s">
        <v>2328</v>
      </c>
      <c r="H721" s="54" t="s">
        <v>966</v>
      </c>
      <c r="I721" s="54" t="s">
        <v>1995</v>
      </c>
      <c r="J721" s="54">
        <f t="shared" ref="J721" si="1775">IF(ISNUMBER(FIND("/",D721)),2,IF(RIGHT(D721,1)="v",LEN(D721)/2+0.5,LEN(D721)/2))</f>
        <v>3</v>
      </c>
      <c r="K721" s="54" t="str">
        <f t="shared" ref="K721" si="1776">IF((J721-1)=0,"0",(J721-1)&amp;LEFT(I721,FIND("#",I721)-1))</f>
        <v>21001</v>
      </c>
      <c r="L721" s="54"/>
      <c r="M721" s="54" t="str" cm="1">
        <f t="array" aca="1" ref="M721" ca="1">IF(OFFSET(INDIRECT(ADDRESS(ROW(), COLUMN())),0,-1)="",VLOOKUP($G721,$A:$AAE,COLUMN(),FALSE),OFFSET(INDIRECT(ADDRESS(ROW(), COLUMN())),0,-1))</f>
        <v>198,156,109</v>
      </c>
      <c r="N721" s="17"/>
      <c r="O721" s="54" t="str" cm="1">
        <f t="array" aca="1" ref="O721" ca="1">IF(OFFSET(INDIRECT(ADDRESS(ROW(), COLUMN())),0,-1)="",VLOOKUP($G721,$A:$AAE,COLUMN(),FALSE),OFFSET(INDIRECT(ADDRESS(ROW(), COLUMN())),0,-1))</f>
        <v>面积*容积率</v>
      </c>
      <c r="P721" s="17"/>
      <c r="Q721" s="17" t="str" cm="1">
        <f t="array" aca="1" ref="Q721" ca="1">IF(OFFSET(INDIRECT(ADDRESS(ROW(), COLUMN())),0,-1)="",VLOOKUP($G721,$A:$AAE,COLUMN(),FALSE),OFFSET(INDIRECT(ADDRESS(ROW(), COLUMN())),0,-1))</f>
        <v>地块建筑面积*0</v>
      </c>
      <c r="R721" s="17"/>
      <c r="S721" s="17" t="str" cm="1">
        <f t="array" aca="1" ref="S721" ca="1">IF(OFFSET(INDIRECT(ADDRESS(ROW(), COLUMN())),0,-1)="",VLOOKUP($G721,$A:$AAE,COLUMN(),FALSE),OFFSET(INDIRECT(ADDRESS(ROW(), COLUMN())),0,-1))</f>
        <v>地块建筑面积*0</v>
      </c>
      <c r="T721" s="17"/>
      <c r="U721" s="17" t="str" cm="1">
        <f t="array" aca="1" ref="U721" ca="1">IF(OFFSET(INDIRECT(ADDRESS(ROW(), COLUMN())),0,-1)="",VLOOKUP($G721,$A:$AAE,COLUMN(),FALSE),OFFSET(INDIRECT(ADDRESS(ROW(), COLUMN())),0,-1))</f>
        <v>地块建筑面积*0</v>
      </c>
      <c r="V721" s="17"/>
      <c r="W721" s="54" t="str" cm="1">
        <f t="array" aca="1" ref="W721" ca="1">IF(OFFSET(INDIRECT(ADDRESS(ROW(), COLUMN())),0,-1)="",VLOOKUP($G721,$A:$AAE,COLUMN(),FALSE),OFFSET(INDIRECT(ADDRESS(ROW(), COLUMN())),0,-1))</f>
        <v>地块建筑面积*0</v>
      </c>
      <c r="X721" s="17"/>
      <c r="Y721" s="17" t="str" cm="1">
        <f t="array" aca="1" ref="Y721" ca="1">IF(OFFSET(INDIRECT(ADDRESS(ROW(), COLUMN())),0,-1)="",VLOOKUP($G721,$A:$AAE,COLUMN(),FALSE),OFFSET(INDIRECT(ADDRESS(ROW(), COLUMN())),0,-1))</f>
        <v>地块建筑面积*0</v>
      </c>
      <c r="Z721" s="17"/>
      <c r="AA721" s="17" t="str" cm="1">
        <f t="array" aca="1" ref="AA721" ca="1">IF(OFFSET(INDIRECT(ADDRESS(ROW(), COLUMN())),0,-1)="",VLOOKUP($G721,$A:$AAE,COLUMN(),FALSE),OFFSET(INDIRECT(ADDRESS(ROW(), COLUMN())),0,-1))</f>
        <v>地块建筑面积*1</v>
      </c>
      <c r="AB721" s="17"/>
      <c r="AC721" s="17" t="str" cm="1">
        <f t="array" aca="1" ref="AC721" ca="1">IF(OFFSET(INDIRECT(ADDRESS(ROW(), COLUMN())),0,-1)="",VLOOKUP($G721,$A:$AAE,COLUMN(),FALSE),OFFSET(INDIRECT(ADDRESS(ROW(), COLUMN())),0,-1))</f>
        <v>地块建筑面积*0</v>
      </c>
      <c r="AD721" s="17"/>
      <c r="AE721" s="17" t="str" cm="1">
        <f t="array" aca="1" ref="AE721" ca="1">IF(OFFSET(INDIRECT(ADDRESS(ROW(), COLUMN())),0,-1)="",VLOOKUP($G721,$A:$AAE,COLUMN(),FALSE),OFFSET(INDIRECT(ADDRESS(ROW(), COLUMN())),0,-1))</f>
        <v>面积*0</v>
      </c>
      <c r="AF721" s="17"/>
      <c r="AG721" s="17" t="str" cm="1">
        <f t="array" aca="1" ref="AG721" ca="1">IF(OFFSET(INDIRECT(ADDRESS(ROW(), COLUMN())),0,-1)="",VLOOKUP($G721,$A:$AAE,COLUMN(),FALSE),OFFSET(INDIRECT(ADDRESS(ROW(), COLUMN())),0,-1))</f>
        <v>面积*0</v>
      </c>
      <c r="AH721" s="17"/>
      <c r="AI721" s="17" t="str" cm="1">
        <f t="array" aca="1" ref="AI721" ca="1">IF(OFFSET(INDIRECT(ADDRESS(ROW(), COLUMN())),0,-1)="",VLOOKUP($G721,$A:$AAE,COLUMN(),FALSE),OFFSET(INDIRECT(ADDRESS(ROW(), COLUMN())),0,-1))</f>
        <v>-</v>
      </c>
      <c r="AJ721" s="17"/>
      <c r="AK721" s="17" cm="1">
        <f t="array" aca="1" ref="AK721" ca="1">IF(OFFSET(INDIRECT(ADDRESS(ROW(), COLUMN())),0,-1)="",VLOOKUP($G721,$A:$AAE,COLUMN(),FALSE),OFFSET(INDIRECT(ADDRESS(ROW(), COLUMN())),0,-1))</f>
        <v>0</v>
      </c>
      <c r="AL721" s="17"/>
      <c r="AM721" s="17" t="str" cm="1">
        <f t="array" aca="1" ref="AM721" ca="1">IF(OFFSET(INDIRECT(ADDRESS(ROW(), COLUMN())),0,-1)="",VLOOKUP($G721,$A:$AAE,COLUMN(),FALSE),OFFSET(INDIRECT(ADDRESS(ROW(), COLUMN())),0,-1))</f>
        <v>-</v>
      </c>
      <c r="AN721" s="17"/>
      <c r="AO721" s="17" cm="1">
        <f t="array" aca="1" ref="AO721" ca="1">IF(OFFSET(INDIRECT(ADDRESS(ROW(), COLUMN())),0,-1)="",VLOOKUP($G721,$A:$AAE,COLUMN(),FALSE),OFFSET(INDIRECT(ADDRESS(ROW(), COLUMN())),0,-1))</f>
        <v>0</v>
      </c>
      <c r="AP721" s="17"/>
      <c r="AQ721" s="17" t="str" cm="1">
        <f t="array" aca="1" ref="AQ721" ca="1">IF(OFFSET(INDIRECT(ADDRESS(ROW(), COLUMN())),0,-1)="",VLOOKUP($G721,$A:$AAE,COLUMN(),FALSE),OFFSET(INDIRECT(ADDRESS(ROW(), COLUMN())),0,-1))</f>
        <v>50岗位/公顷</v>
      </c>
      <c r="AR721" s="17"/>
      <c r="AS721" s="17" t="str" cm="1">
        <f t="array" aca="1" ref="AS721" ca="1">IF(OFFSET(INDIRECT(ADDRESS(ROW(), COLUMN())),0,-1)="",VLOOKUP($G721,$A:$AAE,COLUMN(),FALSE),OFFSET(INDIRECT(ADDRESS(ROW(), COLUMN())),0,-1))</f>
        <v>用地面积*50</v>
      </c>
      <c r="AT721" s="17"/>
      <c r="AU721" s="17" t="str" cm="1">
        <f t="array" aca="1" ref="AU721" ca="1">IF(OFFSET(INDIRECT(ADDRESS(ROW(), COLUMN())),0,-1)="",VLOOKUP($G721,$A:$AAE,COLUMN(),FALSE),OFFSET(INDIRECT(ADDRESS(ROW(), COLUMN())),0,-1))</f>
        <v>0.5个/100平方米</v>
      </c>
      <c r="AV721" s="17" t="s">
        <v>2033</v>
      </c>
      <c r="AW721" s="17" t="str" cm="1">
        <f t="array" aca="1" ref="AW721" ca="1">IF(OFFSET(INDIRECT(ADDRESS(ROW(), COLUMN())),0,-1)="",VLOOKUP($G721,$A:$AAE,COLUMN(),FALSE),OFFSET(INDIRECT(ADDRESS(ROW(), COLUMN())),0,-1))</f>
        <v>用地面积*2.0*10000*0.5/100</v>
      </c>
      <c r="AX721" s="2"/>
      <c r="AY721" s="17" t="str" cm="1">
        <f t="array" aca="1" ref="AY721" ca="1">IF(OFFSET(INDIRECT(ADDRESS(ROW(), COLUMN())),0,-1)="",VLOOKUP($G721,$A:$AAE,COLUMN(),FALSE),OFFSET(INDIRECT(ADDRESS(ROW(), COLUMN())),0,-1))</f>
        <v>120立方米/公顷*日</v>
      </c>
      <c r="AZ721" s="2"/>
      <c r="BA721" s="17" t="str" cm="1">
        <f t="array" aca="1" ref="BA721" ca="1">IF(OFFSET(INDIRECT(ADDRESS(ROW(), COLUMN())),0,-1)="",VLOOKUP($G721,$A:$AAE,COLUMN(),FALSE),OFFSET(INDIRECT(ADDRESS(ROW(), COLUMN())),0,-1))</f>
        <v>用地面积*120</v>
      </c>
      <c r="BB721" s="2"/>
      <c r="BC721" s="17" cm="1">
        <f t="array" aca="1" ref="BC721" ca="1">IF(OFFSET(INDIRECT(ADDRESS(ROW(), COLUMN())),0,-1)="",VLOOKUP($G721,$A:$AAE,COLUMN(),FALSE),OFFSET(INDIRECT(ADDRESS(ROW(), COLUMN())),0,-1))</f>
        <v>0.85</v>
      </c>
      <c r="BD721" s="2"/>
      <c r="BE721" s="17" t="str" cm="1">
        <f t="array" aca="1" ref="BE721" ca="1">IF(OFFSET(INDIRECT(ADDRESS(ROW(), COLUMN())),0,-1)="",VLOOKUP($G721,$A:$AAE,COLUMN(),FALSE),OFFSET(INDIRECT(ADDRESS(ROW(), COLUMN())),0,-1))</f>
        <v>用水量*0.85</v>
      </c>
      <c r="BF721" s="2"/>
      <c r="BG721" s="17" t="str" cm="1">
        <f t="array" aca="1" ref="BG721" ca="1">IF(OFFSET(INDIRECT(ADDRESS(ROW(), COLUMN())),0,-1)="",VLOOKUP($G721,$A:$AAE,COLUMN(),FALSE),OFFSET(INDIRECT(ADDRESS(ROW(), COLUMN())),0,-1))</f>
        <v>600千瓦/公顷</v>
      </c>
      <c r="BH721" s="2"/>
      <c r="BI721" s="17" cm="1">
        <f t="array" aca="1" ref="BI721" ca="1">IF(OFFSET(INDIRECT(ADDRESS(ROW(), COLUMN())),0,-1)="",VLOOKUP($G721,$A:$AAE,COLUMN(),FALSE),OFFSET(INDIRECT(ADDRESS(ROW(), COLUMN())),0,-1))</f>
        <v>0.8</v>
      </c>
      <c r="BJ721" s="2"/>
      <c r="BK721" s="17" t="str" cm="1">
        <f t="array" aca="1" ref="BK721" ca="1">IF(OFFSET(INDIRECT(ADDRESS(ROW(), COLUMN())),0,-1)="",VLOOKUP($G721,$A:$AAE,COLUMN(),FALSE),OFFSET(INDIRECT(ADDRESS(ROW(), COLUMN())),0,-1))</f>
        <v>用地面积*600*0.8/1000</v>
      </c>
      <c r="BL721" s="2"/>
      <c r="BM721" s="17" t="str" cm="1">
        <f t="array" aca="1" ref="BM721" ca="1">IF(OFFSET(INDIRECT(ADDRESS(ROW(), COLUMN())),0,-1)="",VLOOKUP($G721,$A:$AAE,COLUMN(),FALSE),OFFSET(INDIRECT(ADDRESS(ROW(), COLUMN())),0,-1))</f>
        <v>80门/公顷</v>
      </c>
      <c r="BN721" s="2"/>
      <c r="BO721" s="17" t="str" cm="1">
        <f t="array" aca="1" ref="BO721" ca="1">IF(OFFSET(INDIRECT(ADDRESS(ROW(), COLUMN())),0,-1)="",VLOOKUP($G721,$A:$AAE,COLUMN(),FALSE),OFFSET(INDIRECT(ADDRESS(ROW(), COLUMN())),0,-1))</f>
        <v>用地面积*80</v>
      </c>
      <c r="BP721" s="2"/>
      <c r="BQ721" s="17" t="str" cm="1">
        <f t="array" aca="1" ref="BQ721" ca="1">IF(OFFSET(INDIRECT(ADDRESS(ROW(), COLUMN())),0,-1)="",VLOOKUP($G721,$A:$AAE,COLUMN(),FALSE),OFFSET(INDIRECT(ADDRESS(ROW(), COLUMN())),0,-1))</f>
        <v>20门/公顷</v>
      </c>
      <c r="BR721" s="2"/>
      <c r="BS721" s="17" t="str" cm="1">
        <f t="array" aca="1" ref="BS721" ca="1">IF(OFFSET(INDIRECT(ADDRESS(ROW(), COLUMN())),0,-1)="",VLOOKUP($G721,$A:$AAE,COLUMN(),FALSE),OFFSET(INDIRECT(ADDRESS(ROW(), COLUMN())),0,-1))</f>
        <v>用地面积*20</v>
      </c>
      <c r="BT721" s="2"/>
      <c r="BU721" s="17" t="str" cm="1">
        <f t="array" aca="1" ref="BU721" ca="1">IF(OFFSET(INDIRECT(ADDRESS(ROW(), COLUMN())),0,-1)="",VLOOKUP($G721,$A:$AAE,COLUMN(),FALSE),OFFSET(INDIRECT(ADDRESS(ROW(), COLUMN())),0,-1))</f>
        <v>83.8pcu/公顷，50：50</v>
      </c>
      <c r="BV721" s="2"/>
      <c r="BW721" s="17" t="str" cm="1">
        <f t="array" aca="1" ref="BW721" ca="1">IF(OFFSET(INDIRECT(ADDRESS(ROW(), COLUMN())),0,-1)="",VLOOKUP($G721,$A:$AAE,COLUMN(),FALSE),OFFSET(INDIRECT(ADDRESS(ROW(), COLUMN())),0,-1))</f>
        <v>用地面积*83.8*0.50</v>
      </c>
      <c r="BX721" s="2"/>
      <c r="BY721" s="17" t="str" cm="1">
        <f t="array" aca="1" ref="BY721" ca="1">IF(OFFSET(INDIRECT(ADDRESS(ROW(), COLUMN())),0,-1)="",VLOOKUP($G721,$A:$AAE,COLUMN(),FALSE),OFFSET(INDIRECT(ADDRESS(ROW(), COLUMN())),0,-1))</f>
        <v>用地面积*83.8*0.5</v>
      </c>
      <c r="BZ721" s="100" t="s">
        <v>2034</v>
      </c>
      <c r="CA721" s="17" t="str" cm="1">
        <f t="array" aca="1" ref="CA721" ca="1">IF(OFFSET(INDIRECT(ADDRESS(ROW(), COLUMN())),0,-1)="",VLOOKUP($G721,$A:$AAE,COLUMN(),FALSE),OFFSET(INDIRECT(ADDRESS(ROW(), COLUMN())),0,-1))</f>
        <v>用地面积*10000*2*0.4</v>
      </c>
      <c r="CB721" s="17" t="s">
        <v>2034</v>
      </c>
      <c r="CC721" s="17" t="str" cm="1">
        <f t="array" aca="1" ref="CC721" ca="1">IF(OFFSET(INDIRECT(ADDRESS(ROW(), COLUMN())),0,-1)="",VLOOKUP($G721,$A:$AAE,COLUMN(),FALSE),OFFSET(INDIRECT(ADDRESS(ROW(), COLUMN())),0,-1))</f>
        <v>用地面积*10000*2*0.4</v>
      </c>
      <c r="CD721" s="17" t="s">
        <v>2035</v>
      </c>
      <c r="CE721" s="17" t="str" cm="1">
        <f t="array" aca="1" ref="CE721" ca="1">IF(OFFSET(INDIRECT(ADDRESS(ROW(), COLUMN())),0,-1)="",VLOOKUP($G721,$A:$AAE,COLUMN(),FALSE),OFFSET(INDIRECT(ADDRESS(ROW(), COLUMN())),0,-1))</f>
        <v>用地面积*10000*2*0.15*0.08</v>
      </c>
      <c r="CF721" s="17" t="s">
        <v>2035</v>
      </c>
      <c r="CG721" s="17" t="str" cm="1">
        <f t="array" aca="1" ref="CG721" ca="1">IF(OFFSET(INDIRECT(ADDRESS(ROW(), COLUMN())),0,-1)="",VLOOKUP($G721,$A:$AAE,COLUMN(),FALSE),OFFSET(INDIRECT(ADDRESS(ROW(), COLUMN())),0,-1))</f>
        <v>用地面积*10000*2*0.15*0.08</v>
      </c>
      <c r="CH721" s="17"/>
      <c r="CI721" s="54" t="str" cm="1">
        <f t="array" aca="1" ref="CI721" ca="1">IF(OFFSET(INDIRECT(ADDRESS(ROW(), COLUMN())),0,-1)="",VLOOKUP($G721,$A:$AAE,COLUMN(),FALSE),OFFSET(INDIRECT(ADDRESS(ROW(), COLUMN())),0,-1))</f>
        <v>村庄建设用地</v>
      </c>
      <c r="CJ721" s="75" t="s">
        <v>1962</v>
      </c>
      <c r="CK721" s="78" t="str">
        <f t="shared" ref="CK721" si="1777">IF(A721 = "",A$1&amp;":",_xlfn.TEXTJOIN(":",TRUE,A$1,A721))</f>
        <v>唯一标识:100104#工业用地#国空</v>
      </c>
      <c r="CL721" s="78" t="str">
        <f t="shared" ref="CL721" si="1778">IF(B721 = "",B$1&amp;":",_xlfn.TEXTJOIN(":",TRUE,B$1,B721))</f>
        <v>性质名称:工业用地</v>
      </c>
      <c r="CM721" s="78" t="str">
        <f t="shared" ref="CM721" si="1779">IF(C721 = "",C$1&amp;":",_xlfn.TEXTJOIN(":",TRUE,C$1,C721))</f>
        <v>地块性质过滤:</v>
      </c>
      <c r="CN721" s="78" t="str">
        <f t="shared" ref="CN721" si="1780">IF(D721 = "",D$1&amp;":",_xlfn.TEXTJOIN(":",TRUE,D$1,D721))</f>
        <v>地块性质:100104</v>
      </c>
      <c r="CO721" s="78" t="str">
        <f t="shared" ref="CO721" si="1781">IF(E721 = "",E$1&amp;":",_xlfn.TEXTJOIN(":",TRUE,E$1,E721))</f>
        <v>地类标准:国空</v>
      </c>
      <c r="CP721" s="78" t="str">
        <f t="shared" ref="CP721" si="1782">IF(F721 = "",F$1&amp;":",_xlfn.TEXTJOIN(":",TRUE,F$1,F721))</f>
        <v>地块性质别称:M</v>
      </c>
      <c r="CQ721" s="78" t="str">
        <f t="shared" ref="CQ721" si="1783">IF(G721 = "",G$1&amp;":",_xlfn.TEXTJOIN(":",TRUE,G$1,G721))</f>
        <v>属性继承:Mv#工矿用地#城规</v>
      </c>
      <c r="CR721" s="78" t="str">
        <f t="shared" ref="CR721" si="1784">IF(H721 = "",H$1&amp;":",_xlfn.TEXTJOIN(":",TRUE,H$1,H721))</f>
        <v>父类:M</v>
      </c>
      <c r="CS721" s="78" t="str">
        <f t="shared" ref="CS721" si="1785">IF(I721 = "",I$1&amp;":",_xlfn.TEXTJOIN(":",TRUE,I$1,I721))</f>
        <v>级别继承:1001#工业用地#国空</v>
      </c>
      <c r="CT721" s="78" t="str">
        <f t="shared" ref="CT721" si="1786">IF(J721 = "",J$1&amp;":",_xlfn.TEXTJOIN(":",TRUE,J$1,J721))</f>
        <v>级别层次:3</v>
      </c>
      <c r="CU721" s="78" t="str">
        <f t="shared" ref="CU721" si="1787">IF(K721 = "",K$1&amp;":",_xlfn.TEXTJOIN(":",TRUE,K$1,K721))</f>
        <v>级别:21001</v>
      </c>
      <c r="CV721" s="78" t="str">
        <f t="shared" ref="CV721" ca="1" si="1788">IF(M721 = "",M$1&amp;":",_xlfn.TEXTJOIN(":",TRUE,M$1,M721))</f>
        <v>地块颜色:198,156,109</v>
      </c>
      <c r="CW721" s="78" t="str">
        <f t="shared" ref="CW721" ca="1" si="1789">IF(O721 = "",O$1&amp;":",_xlfn.TEXTJOIN(":",TRUE,O$1,O721))</f>
        <v>建筑面积公式:面积*容积率</v>
      </c>
      <c r="CX721" s="78" t="str">
        <f t="shared" ref="CX721" ca="1" si="1790">IF(Q721 = "",Q$1&amp;":",_xlfn.TEXTJOIN(":",TRUE,Q$1,Q721))</f>
        <v>住宅建筑面积公式:地块建筑面积*0</v>
      </c>
      <c r="CY721" s="78" t="str">
        <f t="shared" ref="CY721" ca="1" si="1791">IF(S721 = "",S$1&amp;":",_xlfn.TEXTJOIN(":",TRUE,S$1,S721))</f>
        <v>商服建筑面积公式:地块建筑面积*0</v>
      </c>
      <c r="CZ721" s="78" t="str">
        <f t="shared" ref="CZ721" ca="1" si="1792">IF(U721 = "",U$1&amp;":",_xlfn.TEXTJOIN(":",TRUE,U$1,U721))</f>
        <v>商服中商业建筑面积公式:地块建筑面积*0</v>
      </c>
      <c r="DA721" s="78" t="str">
        <f t="shared" ref="DA721" ca="1" si="1793">IF(W721 = "",W$1&amp;":",_xlfn.TEXTJOIN(":",TRUE,W$1,W721))</f>
        <v>商服中办公建筑面积公式:地块建筑面积*0</v>
      </c>
      <c r="DB721" s="78" t="str">
        <f t="shared" ref="DB721" ca="1" si="1794">IF(Y721 = "",Y$1&amp;":",_xlfn.TEXTJOIN(":",TRUE,Y$1,Y721))</f>
        <v>公服建筑面积公式:地块建筑面积*0</v>
      </c>
      <c r="DC721" s="78" t="str">
        <f t="shared" ref="DC721" ca="1" si="1795">IF(AA721 = "",AA$1&amp;":",_xlfn.TEXTJOIN(":",TRUE,AA$1,AA721))</f>
        <v>工业建筑面积公式:地块建筑面积*1</v>
      </c>
      <c r="DD721" s="78" t="str">
        <f t="shared" ref="DD721" ca="1" si="1796">IF(AC721 = "",AC$1&amp;":",_xlfn.TEXTJOIN(":",TRUE,AC$1,AC721))</f>
        <v>市政建筑面积公式:地块建筑面积*0</v>
      </c>
      <c r="DE721" s="78" t="str">
        <f t="shared" ca="1" si="1461"/>
        <v>绿地面积指定指标:面积*0</v>
      </c>
      <c r="DF721" s="78" t="str">
        <f t="shared" ca="1" si="1462"/>
        <v>绿地面积指定公式:面积*0</v>
      </c>
      <c r="DG721" s="78" t="str">
        <f t="shared" ref="DG721" ca="1" si="1797">IF(AI721 = "",AI$1&amp;":",_xlfn.TEXTJOIN(":",TRUE,AI$1,AI721))</f>
        <v>户数指标:-</v>
      </c>
      <c r="DH721" s="78" t="str">
        <f t="shared" ref="DH721" ca="1" si="1798">IF(AK721 = "",AK$1&amp;":",_xlfn.TEXTJOIN(":",TRUE,AK$1,AK721))</f>
        <v>户数公式:0</v>
      </c>
      <c r="DI721" s="78" t="str">
        <f t="shared" ref="DI721" ca="1" si="1799">IF(AM721 = "",AM$1&amp;":",_xlfn.TEXTJOIN(":",TRUE,AM$1,AM721))</f>
        <v>人数指标:-</v>
      </c>
      <c r="DJ721" s="78" t="str">
        <f t="shared" ref="DJ721" ca="1" si="1800">IF(AO721 = "",AO$1&amp;":",_xlfn.TEXTJOIN(":",TRUE,AO$1,AO721))</f>
        <v>人数公式:0</v>
      </c>
      <c r="DK721" s="78" t="str">
        <f t="shared" ref="DK721" ca="1" si="1801">IF(AQ721 = "",AQ$1&amp;":",_xlfn.TEXTJOIN(":",TRUE,AQ$1,AQ721))</f>
        <v>就业指标:50岗位/公顷</v>
      </c>
      <c r="DL721" s="78" t="str">
        <f t="shared" ref="DL721" ca="1" si="1802">IF(AS721 = "",AS$1&amp;":",_xlfn.TEXTJOIN(":",TRUE,AS$1,AS721))</f>
        <v>就业公式:用地面积*50</v>
      </c>
      <c r="DM721" s="78" t="str">
        <f t="shared" ref="DM721" ca="1" si="1803">IF(AU721 = "",AU$1&amp;":",_xlfn.TEXTJOIN(":",TRUE,AU$1,AU721))</f>
        <v>机动车指标:0.5个/100平方米</v>
      </c>
      <c r="DN721" s="78" t="str">
        <f t="shared" ref="DN721" ca="1" si="1804">IF(AW721 = "",AW$1&amp;":",_xlfn.TEXTJOIN(":",TRUE,AW$1,AW721))</f>
        <v>机动车公式:用地面积*2.0*10000*0.5/100</v>
      </c>
      <c r="DO721" s="78" t="str">
        <f t="shared" ref="DO721" ca="1" si="1805">IF(AY721 = "",AY$1&amp;":",_xlfn.TEXTJOIN(":",TRUE,AY$1,AY721))</f>
        <v>用水量指标:120立方米/公顷*日</v>
      </c>
      <c r="DP721" s="78" t="str">
        <f t="shared" ref="DP721" ca="1" si="1806">IF(BA721 = "",BA$1&amp;":",_xlfn.TEXTJOIN(":",TRUE,BA$1,BA721))</f>
        <v>用水量公式:用地面积*120</v>
      </c>
      <c r="DQ721" s="78" t="str">
        <f t="shared" ref="DQ721" ca="1" si="1807">IF(BC721 = "",BC$1&amp;":",_xlfn.TEXTJOIN(":",TRUE,BC$1,BC721))</f>
        <v>污水折算系数:0.85</v>
      </c>
      <c r="DR721" s="78" t="str">
        <f t="shared" ref="DR721" ca="1" si="1808">IF(BE721 = "",BE$1&amp;":",_xlfn.TEXTJOIN(":",TRUE,BE$1,BE721))</f>
        <v>污水量公式:用水量*0.85</v>
      </c>
      <c r="DS721" s="78" t="str">
        <f t="shared" ref="DS721" ca="1" si="1809">IF(BG721 = "",BG$1&amp;":",_xlfn.TEXTJOIN(":",TRUE,BG$1,BG721))</f>
        <v>用电负荷指标:600千瓦/公顷</v>
      </c>
      <c r="DT721" s="78" t="str">
        <f t="shared" ref="DT721" ca="1" si="1810">IF(BI721 = "",BI$1&amp;":",_xlfn.TEXTJOIN(":",TRUE,BI$1,BI721))</f>
        <v>同时率:0.8</v>
      </c>
      <c r="DU721" s="78" t="str">
        <f t="shared" ref="DU721" ca="1" si="1811">IF(BK721 = "",BK$1&amp;":",_xlfn.TEXTJOIN(":",TRUE,BK$1,BK721))</f>
        <v>用电量公式:用地面积*600*0.8/1000</v>
      </c>
      <c r="DV721" s="78" t="str">
        <f t="shared" ref="DV721" ca="1" si="1812">IF(BM721 = "",BM$1&amp;":",_xlfn.TEXTJOIN(":",TRUE,BM$1,BM721))</f>
        <v>固话装机指标:80门/公顷</v>
      </c>
      <c r="DW721" s="78" t="str">
        <f t="shared" ref="DW721" ca="1" si="1813">IF(BO721 = "",BO$1&amp;":",_xlfn.TEXTJOIN(":",TRUE,BO$1,BO721))</f>
        <v>固话量公式:用地面积*80</v>
      </c>
      <c r="DX721" s="78" t="str">
        <f t="shared" ref="DX721" ca="1" si="1814">IF(BQ721 = "",BQ$1&amp;":",_xlfn.TEXTJOIN(":",TRUE,BQ$1,BQ721))</f>
        <v>有线电视指标:20门/公顷</v>
      </c>
      <c r="DY721" s="78" t="str">
        <f t="shared" ref="DY721" ca="1" si="1815">IF(BS721 = "",BS$1&amp;":",_xlfn.TEXTJOIN(":",TRUE,BS$1,BS721))</f>
        <v>电视量公式:用地面积*20</v>
      </c>
      <c r="DZ721" s="78" t="str">
        <f t="shared" ref="DZ721" ca="1" si="1816">IF(BU721 = "",BU$1&amp;":",_xlfn.TEXTJOIN(":",TRUE,BU$1,BU721))</f>
        <v>高峰机动车生成量指标:83.8pcu/公顷，50：50</v>
      </c>
      <c r="EA721" s="78" t="str">
        <f t="shared" ref="EA721" ca="1" si="1817">IF(BW721 = "",BW$1&amp;":",_xlfn.TEXTJOIN(":",TRUE,BW$1,BW721))</f>
        <v>高峰机动车吸引量公式:用地面积*83.8*0.50</v>
      </c>
      <c r="EB721" s="78" t="str">
        <f t="shared" ref="EB721" ca="1" si="1818">IF(BY721 = "",BY$1&amp;":",_xlfn.TEXTJOIN(":",TRUE,BY$1,BY721))</f>
        <v>高峰机动车发生量公式:用地面积*83.8*0.5</v>
      </c>
      <c r="EC721" s="78" t="str">
        <f t="shared" ref="EC721" ca="1" si="1819">IF(CA721 = "",CA$1&amp;":",_xlfn.TEXTJOIN(":",TRUE,CA$1,CA721))</f>
        <v>地下空间指标:用地面积*10000*2*0.4</v>
      </c>
      <c r="ED721" s="78" t="str">
        <f t="shared" ref="ED721" ca="1" si="1820">IF(CC721 = "",CC$1&amp;":",_xlfn.TEXTJOIN(":",TRUE,CC$1,CC721))</f>
        <v>地下空间公式:用地面积*10000*2*0.4</v>
      </c>
      <c r="EE721" s="78" t="str">
        <f t="shared" ref="EE721" ca="1" si="1821">IF(CE721 = "",CE$1&amp;":",_xlfn.TEXTJOIN(":",TRUE,CE$1,CE721))</f>
        <v>人防指标:用地面积*10000*2*0.15*0.08</v>
      </c>
      <c r="EF721" s="78" t="str">
        <f t="shared" ref="EF721" ca="1" si="1822">IF(CG721 = "",CG$1&amp;":",_xlfn.TEXTJOIN(":",TRUE,CG$1,CG721))</f>
        <v>人防公式:用地面积*10000*2*0.15*0.08</v>
      </c>
      <c r="EG721" s="78" t="str">
        <f t="shared" ca="1" si="1463"/>
        <v>用地构成:村庄建设用地</v>
      </c>
      <c r="EH721" s="78" t="s">
        <v>1962</v>
      </c>
      <c r="EI721" s="79" t="str">
        <f t="shared" ca="1" si="1460"/>
        <v>唯一标识:100104#工业用地#国空;性质名称:工业用地;地块性质过滤:;地块性质:100104;地类标准:国空;地块性质别称:M;属性继承:Mv#工矿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用地面积*2.0*10000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用地面积*10000*2*0.4;地下空间公式:用地面积*10000*2*0.4;人防指标:用地面积*10000*2*0.15*0.08;人防公式:用地面积*10000*2*0.15*0.08;用地构成:村庄建设用地</v>
      </c>
      <c r="EJ721" t="s">
        <v>1962</v>
      </c>
    </row>
    <row r="722" spans="1:140" ht="16.5" x14ac:dyDescent="0.2">
      <c r="A722" s="54" t="str">
        <f t="shared" si="1510"/>
        <v>1002v#采矿用地#国空</v>
      </c>
      <c r="B722" s="54" t="s">
        <v>2290</v>
      </c>
      <c r="C722" s="54"/>
      <c r="D722" s="54" t="s">
        <v>1997</v>
      </c>
      <c r="E722" s="54" t="s">
        <v>1277</v>
      </c>
      <c r="F722" s="54">
        <v>1002</v>
      </c>
      <c r="G722" s="54" t="s">
        <v>120</v>
      </c>
      <c r="H722" s="54" t="s">
        <v>705</v>
      </c>
      <c r="I722" s="54" t="s">
        <v>2002</v>
      </c>
      <c r="J722" s="54">
        <f t="shared" si="1512"/>
        <v>3</v>
      </c>
      <c r="K722" s="54" t="str">
        <f t="shared" si="1511"/>
        <v>21002</v>
      </c>
      <c r="L722" s="54"/>
      <c r="M722" s="54" t="str" cm="1">
        <f t="array" aca="1" ref="M722" ca="1">IF(OFFSET(INDIRECT(ADDRESS(ROW(), COLUMN())),0,-1)="",VLOOKUP($G722,$A:$AAE,COLUMN(),FALSE),OFFSET(INDIRECT(ADDRESS(ROW(), COLUMN())),0,-1))</f>
        <v>158,108,84</v>
      </c>
      <c r="N722" s="17"/>
      <c r="O722" s="54" t="str" cm="1">
        <f t="array" aca="1" ref="O722" ca="1">IF(OFFSET(INDIRECT(ADDRESS(ROW(), COLUMN())),0,-1)="",VLOOKUP($G722,$A:$AAE,COLUMN(),FALSE),OFFSET(INDIRECT(ADDRESS(ROW(), COLUMN())),0,-1))</f>
        <v>面积*容积率</v>
      </c>
      <c r="P722" s="17"/>
      <c r="Q722" s="17" t="str" cm="1">
        <f t="array" aca="1" ref="Q722" ca="1">IF(OFFSET(INDIRECT(ADDRESS(ROW(), COLUMN())),0,-1)="",VLOOKUP($G722,$A:$AAE,COLUMN(),FALSE),OFFSET(INDIRECT(ADDRESS(ROW(), COLUMN())),0,-1))</f>
        <v>地块建筑面积*0</v>
      </c>
      <c r="R722" s="17"/>
      <c r="S722" s="17" t="str" cm="1">
        <f t="array" aca="1" ref="S722" ca="1">IF(OFFSET(INDIRECT(ADDRESS(ROW(), COLUMN())),0,-1)="",VLOOKUP($G722,$A:$AAE,COLUMN(),FALSE),OFFSET(INDIRECT(ADDRESS(ROW(), COLUMN())),0,-1))</f>
        <v>地块建筑面积*0</v>
      </c>
      <c r="T722" s="17"/>
      <c r="U722" s="17" t="str" cm="1">
        <f t="array" aca="1" ref="U722" ca="1">IF(OFFSET(INDIRECT(ADDRESS(ROW(), COLUMN())),0,-1)="",VLOOKUP($G722,$A:$AAE,COLUMN(),FALSE),OFFSET(INDIRECT(ADDRESS(ROW(), COLUMN())),0,-1))</f>
        <v>地块建筑面积*0</v>
      </c>
      <c r="V722" s="17"/>
      <c r="W722" s="54" t="str" cm="1">
        <f t="array" aca="1" ref="W722" ca="1">IF(OFFSET(INDIRECT(ADDRESS(ROW(), COLUMN())),0,-1)="",VLOOKUP($G722,$A:$AAE,COLUMN(),FALSE),OFFSET(INDIRECT(ADDRESS(ROW(), COLUMN())),0,-1))</f>
        <v>地块建筑面积*0</v>
      </c>
      <c r="X722" s="17"/>
      <c r="Y722" s="17" t="str" cm="1">
        <f t="array" aca="1" ref="Y722" ca="1">IF(OFFSET(INDIRECT(ADDRESS(ROW(), COLUMN())),0,-1)="",VLOOKUP($G722,$A:$AAE,COLUMN(),FALSE),OFFSET(INDIRECT(ADDRESS(ROW(), COLUMN())),0,-1))</f>
        <v>地块建筑面积*0</v>
      </c>
      <c r="Z722" s="17"/>
      <c r="AA722" s="17" t="str" cm="1">
        <f t="array" aca="1" ref="AA722" ca="1">IF(OFFSET(INDIRECT(ADDRESS(ROW(), COLUMN())),0,-1)="",VLOOKUP($G722,$A:$AAE,COLUMN(),FALSE),OFFSET(INDIRECT(ADDRESS(ROW(), COLUMN())),0,-1))</f>
        <v>地块建筑面积*0</v>
      </c>
      <c r="AB722" s="17"/>
      <c r="AC722" s="17" t="str" cm="1">
        <f t="array" aca="1" ref="AC722" ca="1">IF(OFFSET(INDIRECT(ADDRESS(ROW(), COLUMN())),0,-1)="",VLOOKUP($G722,$A:$AAE,COLUMN(),FALSE),OFFSET(INDIRECT(ADDRESS(ROW(), COLUMN())),0,-1))</f>
        <v>地块建筑面积*0</v>
      </c>
      <c r="AD722" s="17"/>
      <c r="AE722" s="17" t="str" cm="1">
        <f t="array" aca="1" ref="AE722" ca="1">IF(OFFSET(INDIRECT(ADDRESS(ROW(), COLUMN())),0,-1)="",VLOOKUP($G722,$A:$AAE,COLUMN(),FALSE),OFFSET(INDIRECT(ADDRESS(ROW(), COLUMN())),0,-1))</f>
        <v>面积*0</v>
      </c>
      <c r="AF722" s="17"/>
      <c r="AG722" s="17" t="str" cm="1">
        <f t="array" aca="1" ref="AG722" ca="1">IF(OFFSET(INDIRECT(ADDRESS(ROW(), COLUMN())),0,-1)="",VLOOKUP($G722,$A:$AAE,COLUMN(),FALSE),OFFSET(INDIRECT(ADDRESS(ROW(), COLUMN())),0,-1))</f>
        <v>面积*0</v>
      </c>
      <c r="AH722" s="17"/>
      <c r="AI722" s="17" t="str" cm="1">
        <f t="array" aca="1" ref="AI722" ca="1">IF(OFFSET(INDIRECT(ADDRESS(ROW(), COLUMN())),0,-1)="",VLOOKUP($G722,$A:$AAE,COLUMN(),FALSE),OFFSET(INDIRECT(ADDRESS(ROW(), COLUMN())),0,-1))</f>
        <v>-</v>
      </c>
      <c r="AJ722" s="17"/>
      <c r="AK722" s="17" cm="1">
        <f t="array" aca="1" ref="AK722" ca="1">IF(OFFSET(INDIRECT(ADDRESS(ROW(), COLUMN())),0,-1)="",VLOOKUP($G722,$A:$AAE,COLUMN(),FALSE),OFFSET(INDIRECT(ADDRESS(ROW(), COLUMN())),0,-1))</f>
        <v>0</v>
      </c>
      <c r="AL722" s="17"/>
      <c r="AM722" s="17" t="str" cm="1">
        <f t="array" aca="1" ref="AM722" ca="1">IF(OFFSET(INDIRECT(ADDRESS(ROW(), COLUMN())),0,-1)="",VLOOKUP($G722,$A:$AAE,COLUMN(),FALSE),OFFSET(INDIRECT(ADDRESS(ROW(), COLUMN())),0,-1))</f>
        <v>-</v>
      </c>
      <c r="AN722" s="17"/>
      <c r="AO722" s="17" cm="1">
        <f t="array" aca="1" ref="AO722" ca="1">IF(OFFSET(INDIRECT(ADDRESS(ROW(), COLUMN())),0,-1)="",VLOOKUP($G722,$A:$AAE,COLUMN(),FALSE),OFFSET(INDIRECT(ADDRESS(ROW(), COLUMN())),0,-1))</f>
        <v>0</v>
      </c>
      <c r="AP722" s="17"/>
      <c r="AQ722" s="17" t="str" cm="1">
        <f t="array" aca="1" ref="AQ722" ca="1">IF(OFFSET(INDIRECT(ADDRESS(ROW(), COLUMN())),0,-1)="",VLOOKUP($G722,$A:$AAE,COLUMN(),FALSE),OFFSET(INDIRECT(ADDRESS(ROW(), COLUMN())),0,-1))</f>
        <v>-</v>
      </c>
      <c r="AR722" s="17"/>
      <c r="AS722" s="17" cm="1">
        <f t="array" aca="1" ref="AS722" ca="1">IF(OFFSET(INDIRECT(ADDRESS(ROW(), COLUMN())),0,-1)="",VLOOKUP($G722,$A:$AAE,COLUMN(),FALSE),OFFSET(INDIRECT(ADDRESS(ROW(), COLUMN())),0,-1))</f>
        <v>0</v>
      </c>
      <c r="AT722" s="17"/>
      <c r="AU722" s="17" t="str" cm="1">
        <f t="array" aca="1" ref="AU722" ca="1">IF(OFFSET(INDIRECT(ADDRESS(ROW(), COLUMN())),0,-1)="",VLOOKUP($G722,$A:$AAE,COLUMN(),FALSE),OFFSET(INDIRECT(ADDRESS(ROW(), COLUMN())),0,-1))</f>
        <v>-</v>
      </c>
      <c r="AV722" s="17"/>
      <c r="AW722" s="17" cm="1">
        <f t="array" aca="1" ref="AW722" ca="1">IF(OFFSET(INDIRECT(ADDRESS(ROW(), COLUMN())),0,-1)="",VLOOKUP($G722,$A:$AAE,COLUMN(),FALSE),OFFSET(INDIRECT(ADDRESS(ROW(), COLUMN())),0,-1))</f>
        <v>0</v>
      </c>
      <c r="AX722" s="2"/>
      <c r="AY722" s="17" t="str" cm="1">
        <f t="array" aca="1" ref="AY722" ca="1">IF(OFFSET(INDIRECT(ADDRESS(ROW(), COLUMN())),0,-1)="",VLOOKUP($G722,$A:$AAE,COLUMN(),FALSE),OFFSET(INDIRECT(ADDRESS(ROW(), COLUMN())),0,-1))</f>
        <v>-</v>
      </c>
      <c r="AZ722" s="2"/>
      <c r="BA722" s="17" cm="1">
        <f t="array" aca="1" ref="BA722" ca="1">IF(OFFSET(INDIRECT(ADDRESS(ROW(), COLUMN())),0,-1)="",VLOOKUP($G722,$A:$AAE,COLUMN(),FALSE),OFFSET(INDIRECT(ADDRESS(ROW(), COLUMN())),0,-1))</f>
        <v>0</v>
      </c>
      <c r="BB722" s="2"/>
      <c r="BC722" s="17" cm="1">
        <f t="array" aca="1" ref="BC722" ca="1">IF(OFFSET(INDIRECT(ADDRESS(ROW(), COLUMN())),0,-1)="",VLOOKUP($G722,$A:$AAE,COLUMN(),FALSE),OFFSET(INDIRECT(ADDRESS(ROW(), COLUMN())),0,-1))</f>
        <v>0</v>
      </c>
      <c r="BD722" s="2"/>
      <c r="BE722" s="17" t="str" cm="1">
        <f t="array" aca="1" ref="BE722" ca="1">IF(OFFSET(INDIRECT(ADDRESS(ROW(), COLUMN())),0,-1)="",VLOOKUP($G722,$A:$AAE,COLUMN(),FALSE),OFFSET(INDIRECT(ADDRESS(ROW(), COLUMN())),0,-1))</f>
        <v>用水量*0</v>
      </c>
      <c r="BF722" s="2"/>
      <c r="BG722" s="17" t="str" cm="1">
        <f t="array" aca="1" ref="BG722" ca="1">IF(OFFSET(INDIRECT(ADDRESS(ROW(), COLUMN())),0,-1)="",VLOOKUP($G722,$A:$AAE,COLUMN(),FALSE),OFFSET(INDIRECT(ADDRESS(ROW(), COLUMN())),0,-1))</f>
        <v>-</v>
      </c>
      <c r="BH722" s="2"/>
      <c r="BI722" s="17" cm="1">
        <f t="array" aca="1" ref="BI722" ca="1">IF(OFFSET(INDIRECT(ADDRESS(ROW(), COLUMN())),0,-1)="",VLOOKUP($G722,$A:$AAE,COLUMN(),FALSE),OFFSET(INDIRECT(ADDRESS(ROW(), COLUMN())),0,-1))</f>
        <v>0</v>
      </c>
      <c r="BJ722" s="2"/>
      <c r="BK722" s="17" cm="1">
        <f t="array" aca="1" ref="BK722" ca="1">IF(OFFSET(INDIRECT(ADDRESS(ROW(), COLUMN())),0,-1)="",VLOOKUP($G722,$A:$AAE,COLUMN(),FALSE),OFFSET(INDIRECT(ADDRESS(ROW(), COLUMN())),0,-1))</f>
        <v>0</v>
      </c>
      <c r="BL722" s="2"/>
      <c r="BM722" s="17" t="str" cm="1">
        <f t="array" aca="1" ref="BM722" ca="1">IF(OFFSET(INDIRECT(ADDRESS(ROW(), COLUMN())),0,-1)="",VLOOKUP($G722,$A:$AAE,COLUMN(),FALSE),OFFSET(INDIRECT(ADDRESS(ROW(), COLUMN())),0,-1))</f>
        <v>-</v>
      </c>
      <c r="BN722" s="2"/>
      <c r="BO722" s="17" cm="1">
        <f t="array" aca="1" ref="BO722" ca="1">IF(OFFSET(INDIRECT(ADDRESS(ROW(), COLUMN())),0,-1)="",VLOOKUP($G722,$A:$AAE,COLUMN(),FALSE),OFFSET(INDIRECT(ADDRESS(ROW(), COLUMN())),0,-1))</f>
        <v>0</v>
      </c>
      <c r="BP722" s="2"/>
      <c r="BQ722" s="17" t="str" cm="1">
        <f t="array" aca="1" ref="BQ722" ca="1">IF(OFFSET(INDIRECT(ADDRESS(ROW(), COLUMN())),0,-1)="",VLOOKUP($G722,$A:$AAE,COLUMN(),FALSE),OFFSET(INDIRECT(ADDRESS(ROW(), COLUMN())),0,-1))</f>
        <v>-</v>
      </c>
      <c r="BR722" s="2"/>
      <c r="BS722" s="17" cm="1">
        <f t="array" aca="1" ref="BS722" ca="1">IF(OFFSET(INDIRECT(ADDRESS(ROW(), COLUMN())),0,-1)="",VLOOKUP($G722,$A:$AAE,COLUMN(),FALSE),OFFSET(INDIRECT(ADDRESS(ROW(), COLUMN())),0,-1))</f>
        <v>0</v>
      </c>
      <c r="BT722" s="2"/>
      <c r="BU722" s="17" t="str" cm="1">
        <f t="array" aca="1" ref="BU722" ca="1">IF(OFFSET(INDIRECT(ADDRESS(ROW(), COLUMN())),0,-1)="",VLOOKUP($G722,$A:$AAE,COLUMN(),FALSE),OFFSET(INDIRECT(ADDRESS(ROW(), COLUMN())),0,-1))</f>
        <v>-</v>
      </c>
      <c r="BV722" s="2"/>
      <c r="BW722" s="17" cm="1">
        <f t="array" aca="1" ref="BW722" ca="1">IF(OFFSET(INDIRECT(ADDRESS(ROW(), COLUMN())),0,-1)="",VLOOKUP($G722,$A:$AAE,COLUMN(),FALSE),OFFSET(INDIRECT(ADDRESS(ROW(), COLUMN())),0,-1))</f>
        <v>0</v>
      </c>
      <c r="BX722" s="2"/>
      <c r="BY722" s="17" cm="1">
        <f t="array" aca="1" ref="BY722" ca="1">IF(OFFSET(INDIRECT(ADDRESS(ROW(), COLUMN())),0,-1)="",VLOOKUP($G722,$A:$AAE,COLUMN(),FALSE),OFFSET(INDIRECT(ADDRESS(ROW(), COLUMN())),0,-1))</f>
        <v>0</v>
      </c>
      <c r="BZ722" s="100"/>
      <c r="CA722" s="17" t="str" cm="1">
        <f t="array" aca="1" ref="CA722" ca="1">IF(OFFSET(INDIRECT(ADDRESS(ROW(), COLUMN())),0,-1)="",VLOOKUP($G722,$A:$AAE,COLUMN(),FALSE),OFFSET(INDIRECT(ADDRESS(ROW(), COLUMN())),0,-1))</f>
        <v>-</v>
      </c>
      <c r="CB722" s="17"/>
      <c r="CC722" s="17" cm="1">
        <f t="array" aca="1" ref="CC722" ca="1">IF(OFFSET(INDIRECT(ADDRESS(ROW(), COLUMN())),0,-1)="",VLOOKUP($G722,$A:$AAE,COLUMN(),FALSE),OFFSET(INDIRECT(ADDRESS(ROW(), COLUMN())),0,-1))</f>
        <v>0</v>
      </c>
      <c r="CD722" s="17"/>
      <c r="CE722" s="17" t="str" cm="1">
        <f t="array" aca="1" ref="CE722" ca="1">IF(OFFSET(INDIRECT(ADDRESS(ROW(), COLUMN())),0,-1)="",VLOOKUP($G722,$A:$AAE,COLUMN(),FALSE),OFFSET(INDIRECT(ADDRESS(ROW(), COLUMN())),0,-1))</f>
        <v>-</v>
      </c>
      <c r="CF722" s="17"/>
      <c r="CG722" s="17" cm="1">
        <f t="array" aca="1" ref="CG722" ca="1">IF(OFFSET(INDIRECT(ADDRESS(ROW(), COLUMN())),0,-1)="",VLOOKUP($G722,$A:$AAE,COLUMN(),FALSE),OFFSET(INDIRECT(ADDRESS(ROW(), COLUMN())),0,-1))</f>
        <v>0</v>
      </c>
      <c r="CH722" s="17"/>
      <c r="CI722" s="54" t="str" cm="1">
        <f t="array" aca="1" ref="CI722" ca="1">IF(OFFSET(INDIRECT(ADDRESS(ROW(), COLUMN())),0,-1)="",VLOOKUP($G722,$A:$AAE,COLUMN(),FALSE),OFFSET(INDIRECT(ADDRESS(ROW(), COLUMN())),0,-1))</f>
        <v>其他建设用地</v>
      </c>
      <c r="CJ722" s="75" t="s">
        <v>1962</v>
      </c>
      <c r="CK722" s="78" t="str">
        <f t="shared" si="1464"/>
        <v>唯一标识:1002v#采矿用地#国空</v>
      </c>
      <c r="CL722" s="78" t="str">
        <f t="shared" si="1465"/>
        <v>性质名称:采矿用地</v>
      </c>
      <c r="CM722" s="78" t="str">
        <f t="shared" si="1466"/>
        <v>地块性质过滤:</v>
      </c>
      <c r="CN722" s="78" t="str">
        <f t="shared" si="1467"/>
        <v>地块性质:1002v</v>
      </c>
      <c r="CO722" s="78" t="str">
        <f t="shared" si="1468"/>
        <v>地类标准:国空</v>
      </c>
      <c r="CP722" s="78" t="str">
        <f t="shared" si="1469"/>
        <v>地块性质别称:1002</v>
      </c>
      <c r="CQ722" s="78" t="str">
        <f t="shared" si="1470"/>
        <v>属性继承:H51#采矿设施用地#城规</v>
      </c>
      <c r="CR722" s="78" t="str">
        <f t="shared" si="1471"/>
        <v>父类:H51</v>
      </c>
      <c r="CS722" s="78" t="str">
        <f t="shared" si="1472"/>
        <v>级别继承:1002#采矿用地#国空</v>
      </c>
      <c r="CT722" s="78" t="str">
        <f t="shared" si="1473"/>
        <v>级别层次:3</v>
      </c>
      <c r="CU722" s="78" t="str">
        <f t="shared" si="1474"/>
        <v>级别:21002</v>
      </c>
      <c r="CV722" s="78" t="str">
        <f t="shared" ca="1" si="1475"/>
        <v>地块颜色:158,108,84</v>
      </c>
      <c r="CW722" s="78" t="str">
        <f t="shared" ca="1" si="1476"/>
        <v>建筑面积公式:面积*容积率</v>
      </c>
      <c r="CX722" s="78" t="str">
        <f t="shared" ca="1" si="1477"/>
        <v>住宅建筑面积公式:地块建筑面积*0</v>
      </c>
      <c r="CY722" s="78" t="str">
        <f t="shared" ca="1" si="1478"/>
        <v>商服建筑面积公式:地块建筑面积*0</v>
      </c>
      <c r="CZ722" s="78" t="str">
        <f t="shared" ca="1" si="1479"/>
        <v>商服中商业建筑面积公式:地块建筑面积*0</v>
      </c>
      <c r="DA722" s="78" t="str">
        <f t="shared" ca="1" si="1480"/>
        <v>商服中办公建筑面积公式:地块建筑面积*0</v>
      </c>
      <c r="DB722" s="78" t="str">
        <f t="shared" ca="1" si="1481"/>
        <v>公服建筑面积公式:地块建筑面积*0</v>
      </c>
      <c r="DC722" s="78" t="str">
        <f t="shared" ca="1" si="1482"/>
        <v>工业建筑面积公式:地块建筑面积*0</v>
      </c>
      <c r="DD722" s="78" t="str">
        <f t="shared" ca="1" si="1483"/>
        <v>市政建筑面积公式:地块建筑面积*0</v>
      </c>
      <c r="DE722" s="78" t="str">
        <f t="shared" ca="1" si="1461"/>
        <v>绿地面积指定指标:面积*0</v>
      </c>
      <c r="DF722" s="78" t="str">
        <f t="shared" ca="1" si="1462"/>
        <v>绿地面积指定公式:面积*0</v>
      </c>
      <c r="DG722" s="78" t="str">
        <f t="shared" ca="1" si="1484"/>
        <v>户数指标:-</v>
      </c>
      <c r="DH722" s="78" t="str">
        <f t="shared" ca="1" si="1485"/>
        <v>户数公式:0</v>
      </c>
      <c r="DI722" s="78" t="str">
        <f t="shared" ca="1" si="1486"/>
        <v>人数指标:-</v>
      </c>
      <c r="DJ722" s="78" t="str">
        <f t="shared" ca="1" si="1487"/>
        <v>人数公式:0</v>
      </c>
      <c r="DK722" s="78" t="str">
        <f t="shared" ca="1" si="1488"/>
        <v>就业指标:-</v>
      </c>
      <c r="DL722" s="78" t="str">
        <f t="shared" ca="1" si="1489"/>
        <v>就业公式:0</v>
      </c>
      <c r="DM722" s="78" t="str">
        <f t="shared" ca="1" si="1490"/>
        <v>机动车指标:-</v>
      </c>
      <c r="DN722" s="78" t="str">
        <f t="shared" ca="1" si="1491"/>
        <v>机动车公式:0</v>
      </c>
      <c r="DO722" s="78" t="str">
        <f t="shared" ca="1" si="1492"/>
        <v>用水量指标:-</v>
      </c>
      <c r="DP722" s="78" t="str">
        <f t="shared" ca="1" si="1493"/>
        <v>用水量公式:0</v>
      </c>
      <c r="DQ722" s="78" t="str">
        <f t="shared" ca="1" si="1494"/>
        <v>污水折算系数:0</v>
      </c>
      <c r="DR722" s="78" t="str">
        <f t="shared" ca="1" si="1495"/>
        <v>污水量公式:用水量*0</v>
      </c>
      <c r="DS722" s="78" t="str">
        <f t="shared" ca="1" si="1496"/>
        <v>用电负荷指标:-</v>
      </c>
      <c r="DT722" s="78" t="str">
        <f t="shared" ca="1" si="1497"/>
        <v>同时率:0</v>
      </c>
      <c r="DU722" s="78" t="str">
        <f t="shared" ca="1" si="1498"/>
        <v>用电量公式:0</v>
      </c>
      <c r="DV722" s="78" t="str">
        <f t="shared" ca="1" si="1499"/>
        <v>固话装机指标:-</v>
      </c>
      <c r="DW722" s="78" t="str">
        <f t="shared" ca="1" si="1500"/>
        <v>固话量公式:0</v>
      </c>
      <c r="DX722" s="78" t="str">
        <f t="shared" ca="1" si="1501"/>
        <v>有线电视指标:-</v>
      </c>
      <c r="DY722" s="78" t="str">
        <f t="shared" ca="1" si="1502"/>
        <v>电视量公式:0</v>
      </c>
      <c r="DZ722" s="78" t="str">
        <f t="shared" ca="1" si="1503"/>
        <v>高峰机动车生成量指标:-</v>
      </c>
      <c r="EA722" s="78" t="str">
        <f t="shared" ca="1" si="1504"/>
        <v>高峰机动车吸引量公式:0</v>
      </c>
      <c r="EB722" s="78" t="str">
        <f t="shared" ca="1" si="1505"/>
        <v>高峰机动车发生量公式:0</v>
      </c>
      <c r="EC722" s="78" t="str">
        <f t="shared" ca="1" si="1508"/>
        <v>地下空间指标:-</v>
      </c>
      <c r="ED722" s="78" t="str">
        <f t="shared" ca="1" si="1506"/>
        <v>地下空间公式:0</v>
      </c>
      <c r="EE722" s="78" t="str">
        <f t="shared" ca="1" si="1509"/>
        <v>人防指标:-</v>
      </c>
      <c r="EF722" s="78" t="str">
        <f t="shared" ca="1" si="1507"/>
        <v>人防公式:0</v>
      </c>
      <c r="EG722" s="78" t="str">
        <f t="shared" ca="1" si="1463"/>
        <v>用地构成:其他建设用地</v>
      </c>
      <c r="EH722" s="78" t="s">
        <v>1962</v>
      </c>
      <c r="EI722" s="79" t="str">
        <f t="shared" ca="1" si="1460"/>
        <v>唯一标识:1002v#采矿用地#国空;性质名称:采矿用地;地块性质过滤:;地块性质:1002v;地类标准:国空;地块性质别称:1002;属性继承:H51#采矿设施用地#城规;父类:H51;级别继承:1002#采矿用地#国空;级别层次:3;级别:21002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22" t="s">
        <v>1962</v>
      </c>
    </row>
    <row r="723" spans="1:140" ht="16.5" x14ac:dyDescent="0.2">
      <c r="A723" s="54" t="str">
        <f t="shared" si="1510"/>
        <v>1003v#盐田#国空</v>
      </c>
      <c r="B723" s="54" t="s">
        <v>2291</v>
      </c>
      <c r="C723" s="54"/>
      <c r="D723" s="54" t="s">
        <v>1998</v>
      </c>
      <c r="E723" s="54" t="s">
        <v>1277</v>
      </c>
      <c r="F723" s="54">
        <v>1003</v>
      </c>
      <c r="G723" s="54" t="s">
        <v>121</v>
      </c>
      <c r="H723" s="54" t="s">
        <v>706</v>
      </c>
      <c r="I723" s="54" t="s">
        <v>2003</v>
      </c>
      <c r="J723" s="54">
        <f t="shared" si="1512"/>
        <v>3</v>
      </c>
      <c r="K723" s="54" t="str">
        <f t="shared" si="1511"/>
        <v>21003</v>
      </c>
      <c r="L723" s="54"/>
      <c r="M723" s="54" t="str" cm="1">
        <f t="array" aca="1" ref="M723" ca="1">IF(OFFSET(INDIRECT(ADDRESS(ROW(), COLUMN())),0,-1)="",VLOOKUP($G723,$A:$AAE,COLUMN(),FALSE),OFFSET(INDIRECT(ADDRESS(ROW(), COLUMN())),0,-1))</f>
        <v>158,108,84</v>
      </c>
      <c r="N723" s="17"/>
      <c r="O723" s="54" t="str" cm="1">
        <f t="array" aca="1" ref="O723" ca="1">IF(OFFSET(INDIRECT(ADDRESS(ROW(), COLUMN())),0,-1)="",VLOOKUP($G723,$A:$AAE,COLUMN(),FALSE),OFFSET(INDIRECT(ADDRESS(ROW(), COLUMN())),0,-1))</f>
        <v>面积*容积率</v>
      </c>
      <c r="P723" s="17"/>
      <c r="Q723" s="17" t="str" cm="1">
        <f t="array" aca="1" ref="Q723" ca="1">IF(OFFSET(INDIRECT(ADDRESS(ROW(), COLUMN())),0,-1)="",VLOOKUP($G723,$A:$AAE,COLUMN(),FALSE),OFFSET(INDIRECT(ADDRESS(ROW(), COLUMN())),0,-1))</f>
        <v>地块建筑面积*0</v>
      </c>
      <c r="R723" s="17"/>
      <c r="S723" s="17" t="str" cm="1">
        <f t="array" aca="1" ref="S723" ca="1">IF(OFFSET(INDIRECT(ADDRESS(ROW(), COLUMN())),0,-1)="",VLOOKUP($G723,$A:$AAE,COLUMN(),FALSE),OFFSET(INDIRECT(ADDRESS(ROW(), COLUMN())),0,-1))</f>
        <v>地块建筑面积*0</v>
      </c>
      <c r="T723" s="17"/>
      <c r="U723" s="17" t="str" cm="1">
        <f t="array" aca="1" ref="U723" ca="1">IF(OFFSET(INDIRECT(ADDRESS(ROW(), COLUMN())),0,-1)="",VLOOKUP($G723,$A:$AAE,COLUMN(),FALSE),OFFSET(INDIRECT(ADDRESS(ROW(), COLUMN())),0,-1))</f>
        <v>地块建筑面积*0</v>
      </c>
      <c r="V723" s="17"/>
      <c r="W723" s="54" t="str" cm="1">
        <f t="array" aca="1" ref="W723" ca="1">IF(OFFSET(INDIRECT(ADDRESS(ROW(), COLUMN())),0,-1)="",VLOOKUP($G723,$A:$AAE,COLUMN(),FALSE),OFFSET(INDIRECT(ADDRESS(ROW(), COLUMN())),0,-1))</f>
        <v>地块建筑面积*0</v>
      </c>
      <c r="X723" s="17"/>
      <c r="Y723" s="17" t="str" cm="1">
        <f t="array" aca="1" ref="Y723" ca="1">IF(OFFSET(INDIRECT(ADDRESS(ROW(), COLUMN())),0,-1)="",VLOOKUP($G723,$A:$AAE,COLUMN(),FALSE),OFFSET(INDIRECT(ADDRESS(ROW(), COLUMN())),0,-1))</f>
        <v>地块建筑面积*0</v>
      </c>
      <c r="Z723" s="17"/>
      <c r="AA723" s="17" t="str" cm="1">
        <f t="array" aca="1" ref="AA723" ca="1">IF(OFFSET(INDIRECT(ADDRESS(ROW(), COLUMN())),0,-1)="",VLOOKUP($G723,$A:$AAE,COLUMN(),FALSE),OFFSET(INDIRECT(ADDRESS(ROW(), COLUMN())),0,-1))</f>
        <v>地块建筑面积*0</v>
      </c>
      <c r="AB723" s="17"/>
      <c r="AC723" s="17" t="str" cm="1">
        <f t="array" aca="1" ref="AC723" ca="1">IF(OFFSET(INDIRECT(ADDRESS(ROW(), COLUMN())),0,-1)="",VLOOKUP($G723,$A:$AAE,COLUMN(),FALSE),OFFSET(INDIRECT(ADDRESS(ROW(), COLUMN())),0,-1))</f>
        <v>地块建筑面积*0</v>
      </c>
      <c r="AD723" s="17"/>
      <c r="AE723" s="17" t="str" cm="1">
        <f t="array" aca="1" ref="AE723" ca="1">IF(OFFSET(INDIRECT(ADDRESS(ROW(), COLUMN())),0,-1)="",VLOOKUP($G723,$A:$AAE,COLUMN(),FALSE),OFFSET(INDIRECT(ADDRESS(ROW(), COLUMN())),0,-1))</f>
        <v>面积*0</v>
      </c>
      <c r="AF723" s="17"/>
      <c r="AG723" s="17" t="str" cm="1">
        <f t="array" aca="1" ref="AG723" ca="1">IF(OFFSET(INDIRECT(ADDRESS(ROW(), COLUMN())),0,-1)="",VLOOKUP($G723,$A:$AAE,COLUMN(),FALSE),OFFSET(INDIRECT(ADDRESS(ROW(), COLUMN())),0,-1))</f>
        <v>面积*0</v>
      </c>
      <c r="AH723" s="17"/>
      <c r="AI723" s="17" t="str" cm="1">
        <f t="array" aca="1" ref="AI723" ca="1">IF(OFFSET(INDIRECT(ADDRESS(ROW(), COLUMN())),0,-1)="",VLOOKUP($G723,$A:$AAE,COLUMN(),FALSE),OFFSET(INDIRECT(ADDRESS(ROW(), COLUMN())),0,-1))</f>
        <v>-</v>
      </c>
      <c r="AJ723" s="17"/>
      <c r="AK723" s="17" cm="1">
        <f t="array" aca="1" ref="AK723" ca="1">IF(OFFSET(INDIRECT(ADDRESS(ROW(), COLUMN())),0,-1)="",VLOOKUP($G723,$A:$AAE,COLUMN(),FALSE),OFFSET(INDIRECT(ADDRESS(ROW(), COLUMN())),0,-1))</f>
        <v>0</v>
      </c>
      <c r="AL723" s="17"/>
      <c r="AM723" s="17" t="str" cm="1">
        <f t="array" aca="1" ref="AM723" ca="1">IF(OFFSET(INDIRECT(ADDRESS(ROW(), COLUMN())),0,-1)="",VLOOKUP($G723,$A:$AAE,COLUMN(),FALSE),OFFSET(INDIRECT(ADDRESS(ROW(), COLUMN())),0,-1))</f>
        <v>-</v>
      </c>
      <c r="AN723" s="17"/>
      <c r="AO723" s="17" cm="1">
        <f t="array" aca="1" ref="AO723" ca="1">IF(OFFSET(INDIRECT(ADDRESS(ROW(), COLUMN())),0,-1)="",VLOOKUP($G723,$A:$AAE,COLUMN(),FALSE),OFFSET(INDIRECT(ADDRESS(ROW(), COLUMN())),0,-1))</f>
        <v>0</v>
      </c>
      <c r="AP723" s="17"/>
      <c r="AQ723" s="17" t="str" cm="1">
        <f t="array" aca="1" ref="AQ723" ca="1">IF(OFFSET(INDIRECT(ADDRESS(ROW(), COLUMN())),0,-1)="",VLOOKUP($G723,$A:$AAE,COLUMN(),FALSE),OFFSET(INDIRECT(ADDRESS(ROW(), COLUMN())),0,-1))</f>
        <v>-</v>
      </c>
      <c r="AR723" s="17"/>
      <c r="AS723" s="17" cm="1">
        <f t="array" aca="1" ref="AS723" ca="1">IF(OFFSET(INDIRECT(ADDRESS(ROW(), COLUMN())),0,-1)="",VLOOKUP($G723,$A:$AAE,COLUMN(),FALSE),OFFSET(INDIRECT(ADDRESS(ROW(), COLUMN())),0,-1))</f>
        <v>0</v>
      </c>
      <c r="AT723" s="17"/>
      <c r="AU723" s="17" t="str" cm="1">
        <f t="array" aca="1" ref="AU723" ca="1">IF(OFFSET(INDIRECT(ADDRESS(ROW(), COLUMN())),0,-1)="",VLOOKUP($G723,$A:$AAE,COLUMN(),FALSE),OFFSET(INDIRECT(ADDRESS(ROW(), COLUMN())),0,-1))</f>
        <v>-</v>
      </c>
      <c r="AV723" s="17"/>
      <c r="AW723" s="17" cm="1">
        <f t="array" aca="1" ref="AW723" ca="1">IF(OFFSET(INDIRECT(ADDRESS(ROW(), COLUMN())),0,-1)="",VLOOKUP($G723,$A:$AAE,COLUMN(),FALSE),OFFSET(INDIRECT(ADDRESS(ROW(), COLUMN())),0,-1))</f>
        <v>0</v>
      </c>
      <c r="AX723" s="2"/>
      <c r="AY723" s="17" t="str" cm="1">
        <f t="array" aca="1" ref="AY723" ca="1">IF(OFFSET(INDIRECT(ADDRESS(ROW(), COLUMN())),0,-1)="",VLOOKUP($G723,$A:$AAE,COLUMN(),FALSE),OFFSET(INDIRECT(ADDRESS(ROW(), COLUMN())),0,-1))</f>
        <v>-</v>
      </c>
      <c r="AZ723" s="2"/>
      <c r="BA723" s="17" cm="1">
        <f t="array" aca="1" ref="BA723" ca="1">IF(OFFSET(INDIRECT(ADDRESS(ROW(), COLUMN())),0,-1)="",VLOOKUP($G723,$A:$AAE,COLUMN(),FALSE),OFFSET(INDIRECT(ADDRESS(ROW(), COLUMN())),0,-1))</f>
        <v>0</v>
      </c>
      <c r="BB723" s="2"/>
      <c r="BC723" s="17" cm="1">
        <f t="array" aca="1" ref="BC723" ca="1">IF(OFFSET(INDIRECT(ADDRESS(ROW(), COLUMN())),0,-1)="",VLOOKUP($G723,$A:$AAE,COLUMN(),FALSE),OFFSET(INDIRECT(ADDRESS(ROW(), COLUMN())),0,-1))</f>
        <v>0</v>
      </c>
      <c r="BD723" s="2"/>
      <c r="BE723" s="17" t="str" cm="1">
        <f t="array" aca="1" ref="BE723" ca="1">IF(OFFSET(INDIRECT(ADDRESS(ROW(), COLUMN())),0,-1)="",VLOOKUP($G723,$A:$AAE,COLUMN(),FALSE),OFFSET(INDIRECT(ADDRESS(ROW(), COLUMN())),0,-1))</f>
        <v>用水量*0</v>
      </c>
      <c r="BF723" s="2"/>
      <c r="BG723" s="17" t="str" cm="1">
        <f t="array" aca="1" ref="BG723" ca="1">IF(OFFSET(INDIRECT(ADDRESS(ROW(), COLUMN())),0,-1)="",VLOOKUP($G723,$A:$AAE,COLUMN(),FALSE),OFFSET(INDIRECT(ADDRESS(ROW(), COLUMN())),0,-1))</f>
        <v>-</v>
      </c>
      <c r="BH723" s="2"/>
      <c r="BI723" s="17" cm="1">
        <f t="array" aca="1" ref="BI723" ca="1">IF(OFFSET(INDIRECT(ADDRESS(ROW(), COLUMN())),0,-1)="",VLOOKUP($G723,$A:$AAE,COLUMN(),FALSE),OFFSET(INDIRECT(ADDRESS(ROW(), COLUMN())),0,-1))</f>
        <v>0</v>
      </c>
      <c r="BJ723" s="2"/>
      <c r="BK723" s="17" cm="1">
        <f t="array" aca="1" ref="BK723" ca="1">IF(OFFSET(INDIRECT(ADDRESS(ROW(), COLUMN())),0,-1)="",VLOOKUP($G723,$A:$AAE,COLUMN(),FALSE),OFFSET(INDIRECT(ADDRESS(ROW(), COLUMN())),0,-1))</f>
        <v>0</v>
      </c>
      <c r="BL723" s="2"/>
      <c r="BM723" s="17" t="str" cm="1">
        <f t="array" aca="1" ref="BM723" ca="1">IF(OFFSET(INDIRECT(ADDRESS(ROW(), COLUMN())),0,-1)="",VLOOKUP($G723,$A:$AAE,COLUMN(),FALSE),OFFSET(INDIRECT(ADDRESS(ROW(), COLUMN())),0,-1))</f>
        <v>-</v>
      </c>
      <c r="BN723" s="2"/>
      <c r="BO723" s="17" cm="1">
        <f t="array" aca="1" ref="BO723" ca="1">IF(OFFSET(INDIRECT(ADDRESS(ROW(), COLUMN())),0,-1)="",VLOOKUP($G723,$A:$AAE,COLUMN(),FALSE),OFFSET(INDIRECT(ADDRESS(ROW(), COLUMN())),0,-1))</f>
        <v>0</v>
      </c>
      <c r="BP723" s="2"/>
      <c r="BQ723" s="17" t="str" cm="1">
        <f t="array" aca="1" ref="BQ723" ca="1">IF(OFFSET(INDIRECT(ADDRESS(ROW(), COLUMN())),0,-1)="",VLOOKUP($G723,$A:$AAE,COLUMN(),FALSE),OFFSET(INDIRECT(ADDRESS(ROW(), COLUMN())),0,-1))</f>
        <v>-</v>
      </c>
      <c r="BR723" s="2"/>
      <c r="BS723" s="17" cm="1">
        <f t="array" aca="1" ref="BS723" ca="1">IF(OFFSET(INDIRECT(ADDRESS(ROW(), COLUMN())),0,-1)="",VLOOKUP($G723,$A:$AAE,COLUMN(),FALSE),OFFSET(INDIRECT(ADDRESS(ROW(), COLUMN())),0,-1))</f>
        <v>0</v>
      </c>
      <c r="BT723" s="2"/>
      <c r="BU723" s="17" t="str" cm="1">
        <f t="array" aca="1" ref="BU723" ca="1">IF(OFFSET(INDIRECT(ADDRESS(ROW(), COLUMN())),0,-1)="",VLOOKUP($G723,$A:$AAE,COLUMN(),FALSE),OFFSET(INDIRECT(ADDRESS(ROW(), COLUMN())),0,-1))</f>
        <v>-</v>
      </c>
      <c r="BV723" s="2"/>
      <c r="BW723" s="17" cm="1">
        <f t="array" aca="1" ref="BW723" ca="1">IF(OFFSET(INDIRECT(ADDRESS(ROW(), COLUMN())),0,-1)="",VLOOKUP($G723,$A:$AAE,COLUMN(),FALSE),OFFSET(INDIRECT(ADDRESS(ROW(), COLUMN())),0,-1))</f>
        <v>0</v>
      </c>
      <c r="BX723" s="2"/>
      <c r="BY723" s="17" cm="1">
        <f t="array" aca="1" ref="BY723" ca="1">IF(OFFSET(INDIRECT(ADDRESS(ROW(), COLUMN())),0,-1)="",VLOOKUP($G723,$A:$AAE,COLUMN(),FALSE),OFFSET(INDIRECT(ADDRESS(ROW(), COLUMN())),0,-1))</f>
        <v>0</v>
      </c>
      <c r="BZ723" s="100"/>
      <c r="CA723" s="17" t="str" cm="1">
        <f t="array" aca="1" ref="CA723" ca="1">IF(OFFSET(INDIRECT(ADDRESS(ROW(), COLUMN())),0,-1)="",VLOOKUP($G723,$A:$AAE,COLUMN(),FALSE),OFFSET(INDIRECT(ADDRESS(ROW(), COLUMN())),0,-1))</f>
        <v>-</v>
      </c>
      <c r="CB723" s="17"/>
      <c r="CC723" s="17" cm="1">
        <f t="array" aca="1" ref="CC723" ca="1">IF(OFFSET(INDIRECT(ADDRESS(ROW(), COLUMN())),0,-1)="",VLOOKUP($G723,$A:$AAE,COLUMN(),FALSE),OFFSET(INDIRECT(ADDRESS(ROW(), COLUMN())),0,-1))</f>
        <v>0</v>
      </c>
      <c r="CD723" s="17"/>
      <c r="CE723" s="17" t="str" cm="1">
        <f t="array" aca="1" ref="CE723" ca="1">IF(OFFSET(INDIRECT(ADDRESS(ROW(), COLUMN())),0,-1)="",VLOOKUP($G723,$A:$AAE,COLUMN(),FALSE),OFFSET(INDIRECT(ADDRESS(ROW(), COLUMN())),0,-1))</f>
        <v>-</v>
      </c>
      <c r="CF723" s="17"/>
      <c r="CG723" s="17" cm="1">
        <f t="array" aca="1" ref="CG723" ca="1">IF(OFFSET(INDIRECT(ADDRESS(ROW(), COLUMN())),0,-1)="",VLOOKUP($G723,$A:$AAE,COLUMN(),FALSE),OFFSET(INDIRECT(ADDRESS(ROW(), COLUMN())),0,-1))</f>
        <v>0</v>
      </c>
      <c r="CH723" s="17"/>
      <c r="CI723" s="54" t="str" cm="1">
        <f t="array" aca="1" ref="CI723" ca="1">IF(OFFSET(INDIRECT(ADDRESS(ROW(), COLUMN())),0,-1)="",VLOOKUP($G723,$A:$AAE,COLUMN(),FALSE),OFFSET(INDIRECT(ADDRESS(ROW(), COLUMN())),0,-1))</f>
        <v>其他建设用地</v>
      </c>
      <c r="CJ723" s="75" t="s">
        <v>1962</v>
      </c>
      <c r="CK723" s="78" t="str">
        <f t="shared" si="1464"/>
        <v>唯一标识:1003v#盐田#国空</v>
      </c>
      <c r="CL723" s="78" t="str">
        <f t="shared" si="1465"/>
        <v>性质名称:盐田</v>
      </c>
      <c r="CM723" s="78" t="str">
        <f t="shared" si="1466"/>
        <v>地块性质过滤:</v>
      </c>
      <c r="CN723" s="78" t="str">
        <f t="shared" si="1467"/>
        <v>地块性质:1003v</v>
      </c>
      <c r="CO723" s="78" t="str">
        <f t="shared" si="1468"/>
        <v>地类标准:国空</v>
      </c>
      <c r="CP723" s="78" t="str">
        <f t="shared" si="1469"/>
        <v>地块性质别称:1003</v>
      </c>
      <c r="CQ723" s="78" t="str">
        <f t="shared" si="1470"/>
        <v>属性继承:H52#盐田#城规</v>
      </c>
      <c r="CR723" s="78" t="str">
        <f t="shared" si="1471"/>
        <v>父类:H52</v>
      </c>
      <c r="CS723" s="78" t="str">
        <f t="shared" si="1472"/>
        <v>级别继承:1003#盐田#国空</v>
      </c>
      <c r="CT723" s="78" t="str">
        <f t="shared" si="1473"/>
        <v>级别层次:3</v>
      </c>
      <c r="CU723" s="78" t="str">
        <f t="shared" si="1474"/>
        <v>级别:21003</v>
      </c>
      <c r="CV723" s="78" t="str">
        <f t="shared" ca="1" si="1475"/>
        <v>地块颜色:158,108,84</v>
      </c>
      <c r="CW723" s="78" t="str">
        <f t="shared" ca="1" si="1476"/>
        <v>建筑面积公式:面积*容积率</v>
      </c>
      <c r="CX723" s="78" t="str">
        <f t="shared" ca="1" si="1477"/>
        <v>住宅建筑面积公式:地块建筑面积*0</v>
      </c>
      <c r="CY723" s="78" t="str">
        <f t="shared" ca="1" si="1478"/>
        <v>商服建筑面积公式:地块建筑面积*0</v>
      </c>
      <c r="CZ723" s="78" t="str">
        <f t="shared" ca="1" si="1479"/>
        <v>商服中商业建筑面积公式:地块建筑面积*0</v>
      </c>
      <c r="DA723" s="78" t="str">
        <f t="shared" ca="1" si="1480"/>
        <v>商服中办公建筑面积公式:地块建筑面积*0</v>
      </c>
      <c r="DB723" s="78" t="str">
        <f t="shared" ca="1" si="1481"/>
        <v>公服建筑面积公式:地块建筑面积*0</v>
      </c>
      <c r="DC723" s="78" t="str">
        <f t="shared" ca="1" si="1482"/>
        <v>工业建筑面积公式:地块建筑面积*0</v>
      </c>
      <c r="DD723" s="78" t="str">
        <f t="shared" ca="1" si="1483"/>
        <v>市政建筑面积公式:地块建筑面积*0</v>
      </c>
      <c r="DE723" s="78" t="str">
        <f t="shared" ca="1" si="1461"/>
        <v>绿地面积指定指标:面积*0</v>
      </c>
      <c r="DF723" s="78" t="str">
        <f t="shared" ca="1" si="1462"/>
        <v>绿地面积指定公式:面积*0</v>
      </c>
      <c r="DG723" s="78" t="str">
        <f t="shared" ca="1" si="1484"/>
        <v>户数指标:-</v>
      </c>
      <c r="DH723" s="78" t="str">
        <f t="shared" ca="1" si="1485"/>
        <v>户数公式:0</v>
      </c>
      <c r="DI723" s="78" t="str">
        <f t="shared" ca="1" si="1486"/>
        <v>人数指标:-</v>
      </c>
      <c r="DJ723" s="78" t="str">
        <f t="shared" ca="1" si="1487"/>
        <v>人数公式:0</v>
      </c>
      <c r="DK723" s="78" t="str">
        <f t="shared" ca="1" si="1488"/>
        <v>就业指标:-</v>
      </c>
      <c r="DL723" s="78" t="str">
        <f t="shared" ca="1" si="1489"/>
        <v>就业公式:0</v>
      </c>
      <c r="DM723" s="78" t="str">
        <f t="shared" ca="1" si="1490"/>
        <v>机动车指标:-</v>
      </c>
      <c r="DN723" s="78" t="str">
        <f t="shared" ca="1" si="1491"/>
        <v>机动车公式:0</v>
      </c>
      <c r="DO723" s="78" t="str">
        <f t="shared" ca="1" si="1492"/>
        <v>用水量指标:-</v>
      </c>
      <c r="DP723" s="78" t="str">
        <f t="shared" ca="1" si="1493"/>
        <v>用水量公式:0</v>
      </c>
      <c r="DQ723" s="78" t="str">
        <f t="shared" ca="1" si="1494"/>
        <v>污水折算系数:0</v>
      </c>
      <c r="DR723" s="78" t="str">
        <f t="shared" ca="1" si="1495"/>
        <v>污水量公式:用水量*0</v>
      </c>
      <c r="DS723" s="78" t="str">
        <f t="shared" ca="1" si="1496"/>
        <v>用电负荷指标:-</v>
      </c>
      <c r="DT723" s="78" t="str">
        <f t="shared" ca="1" si="1497"/>
        <v>同时率:0</v>
      </c>
      <c r="DU723" s="78" t="str">
        <f t="shared" ca="1" si="1498"/>
        <v>用电量公式:0</v>
      </c>
      <c r="DV723" s="78" t="str">
        <f t="shared" ca="1" si="1499"/>
        <v>固话装机指标:-</v>
      </c>
      <c r="DW723" s="78" t="str">
        <f t="shared" ca="1" si="1500"/>
        <v>固话量公式:0</v>
      </c>
      <c r="DX723" s="78" t="str">
        <f t="shared" ca="1" si="1501"/>
        <v>有线电视指标:-</v>
      </c>
      <c r="DY723" s="78" t="str">
        <f t="shared" ca="1" si="1502"/>
        <v>电视量公式:0</v>
      </c>
      <c r="DZ723" s="78" t="str">
        <f t="shared" ca="1" si="1503"/>
        <v>高峰机动车生成量指标:-</v>
      </c>
      <c r="EA723" s="78" t="str">
        <f t="shared" ca="1" si="1504"/>
        <v>高峰机动车吸引量公式:0</v>
      </c>
      <c r="EB723" s="78" t="str">
        <f t="shared" ca="1" si="1505"/>
        <v>高峰机动车发生量公式:0</v>
      </c>
      <c r="EC723" s="78" t="str">
        <f t="shared" ca="1" si="1508"/>
        <v>地下空间指标:-</v>
      </c>
      <c r="ED723" s="78" t="str">
        <f t="shared" ca="1" si="1506"/>
        <v>地下空间公式:0</v>
      </c>
      <c r="EE723" s="78" t="str">
        <f t="shared" ca="1" si="1509"/>
        <v>人防指标:-</v>
      </c>
      <c r="EF723" s="78" t="str">
        <f t="shared" ca="1" si="1507"/>
        <v>人防公式:0</v>
      </c>
      <c r="EG723" s="78" t="str">
        <f t="shared" ca="1" si="1463"/>
        <v>用地构成:其他建设用地</v>
      </c>
      <c r="EH723" s="78" t="s">
        <v>1962</v>
      </c>
      <c r="EI723" s="79" t="str">
        <f t="shared" ca="1" si="1460"/>
        <v>唯一标识:1003v#盐田#国空;性质名称:盐田;地块性质过滤:;地块性质:1003v;地类标准:国空;地块性质别称:1003;属性继承:H52#盐田#城规;父类:H52;级别继承:1003#盐田#国空;级别层次:3;级别:21003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23" t="s">
        <v>1962</v>
      </c>
    </row>
    <row r="724" spans="1:140" ht="16.5" x14ac:dyDescent="0.2">
      <c r="A724" s="54" t="str">
        <f t="shared" si="1510"/>
        <v>100101/0902#一类工业用地/商务金融用地#国空</v>
      </c>
      <c r="B724" s="54" t="s">
        <v>630</v>
      </c>
      <c r="C724" s="54"/>
      <c r="D724" s="54" t="s">
        <v>1213</v>
      </c>
      <c r="E724" s="54" t="s">
        <v>1277</v>
      </c>
      <c r="F724" s="54" t="s">
        <v>972</v>
      </c>
      <c r="G724" s="54" t="s">
        <v>91</v>
      </c>
      <c r="H724" s="54" t="s">
        <v>966</v>
      </c>
      <c r="I724" s="54" t="s">
        <v>1463</v>
      </c>
      <c r="J724" s="54">
        <f t="shared" si="1512"/>
        <v>2</v>
      </c>
      <c r="K724" s="54" t="str">
        <f t="shared" si="1511"/>
        <v>110</v>
      </c>
      <c r="L724" s="54"/>
      <c r="M724" s="70" t="str" cm="1">
        <f t="array" aca="1" ref="M724" ca="1">IF(OFFSET(INDIRECT(ADDRESS(ROW(), COLUMN())),0,-1)="",VLOOKUP($G724,$A:$AAE,COLUMN(),FALSE),OFFSET(INDIRECT(ADDRESS(ROW(), COLUMN())),0,-1))</f>
        <v>217,117,89</v>
      </c>
      <c r="N724" s="33"/>
      <c r="O724" s="70" t="str" cm="1">
        <f t="array" aca="1" ref="O724" ca="1">IF(OFFSET(INDIRECT(ADDRESS(ROW(), COLUMN())),0,-1)="",VLOOKUP($G724,$A:$AAE,COLUMN(),FALSE),OFFSET(INDIRECT(ADDRESS(ROW(), COLUMN())),0,-1))</f>
        <v>面积*容积率</v>
      </c>
      <c r="P724" s="33"/>
      <c r="Q724" s="33" t="str" cm="1">
        <f t="array" aca="1" ref="Q724" ca="1">IF(OFFSET(INDIRECT(ADDRESS(ROW(), COLUMN())),0,-1)="",VLOOKUP($G724,$A:$AAE,COLUMN(),FALSE),OFFSET(INDIRECT(ADDRESS(ROW(), COLUMN())),0,-1))</f>
        <v>地块建筑面积*0</v>
      </c>
      <c r="R724" s="33"/>
      <c r="S724" s="33" t="str" cm="1">
        <f t="array" aca="1" ref="S724" ca="1">IF(OFFSET(INDIRECT(ADDRESS(ROW(), COLUMN())),0,-1)="",VLOOKUP($G724,$A:$AAE,COLUMN(),FALSE),OFFSET(INDIRECT(ADDRESS(ROW(), COLUMN())),0,-1))</f>
        <v>地块建筑面积*0</v>
      </c>
      <c r="T724" s="33"/>
      <c r="U724" s="33" t="str" cm="1">
        <f t="array" aca="1" ref="U724" ca="1">IF(OFFSET(INDIRECT(ADDRESS(ROW(), COLUMN())),0,-1)="",VLOOKUP($G724,$A:$AAE,COLUMN(),FALSE),OFFSET(INDIRECT(ADDRESS(ROW(), COLUMN())),0,-1))</f>
        <v>地块建筑面积*0</v>
      </c>
      <c r="V724" s="33"/>
      <c r="W724" s="70" t="str" cm="1">
        <f t="array" aca="1" ref="W724" ca="1">IF(OFFSET(INDIRECT(ADDRESS(ROW(), COLUMN())),0,-1)="",VLOOKUP($G724,$A:$AAE,COLUMN(),FALSE),OFFSET(INDIRECT(ADDRESS(ROW(), COLUMN())),0,-1))</f>
        <v>地块建筑面积*0</v>
      </c>
      <c r="X724" s="33"/>
      <c r="Y724" s="33" t="str" cm="1">
        <f t="array" aca="1" ref="Y724" ca="1">IF(OFFSET(INDIRECT(ADDRESS(ROW(), COLUMN())),0,-1)="",VLOOKUP($G724,$A:$AAE,COLUMN(),FALSE),OFFSET(INDIRECT(ADDRESS(ROW(), COLUMN())),0,-1))</f>
        <v>地块建筑面积*0</v>
      </c>
      <c r="Z724" s="17"/>
      <c r="AA724" s="17" t="str" cm="1">
        <f t="array" aca="1" ref="AA724" ca="1">IF(OFFSET(INDIRECT(ADDRESS(ROW(), COLUMN())),0,-1)="",VLOOKUP($G724,$A:$AAE,COLUMN(),FALSE),OFFSET(INDIRECT(ADDRESS(ROW(), COLUMN())),0,-1))</f>
        <v>地块建筑面积*1</v>
      </c>
      <c r="AB724" s="17"/>
      <c r="AC724" s="17" t="str" cm="1">
        <f t="array" aca="1" ref="AC724" ca="1">IF(OFFSET(INDIRECT(ADDRESS(ROW(), COLUMN())),0,-1)="",VLOOKUP($G724,$A:$AAE,COLUMN(),FALSE),OFFSET(INDIRECT(ADDRESS(ROW(), COLUMN())),0,-1))</f>
        <v>地块建筑面积*0</v>
      </c>
      <c r="AD724" s="17"/>
      <c r="AE724" s="17" t="str" cm="1">
        <f t="array" aca="1" ref="AE724" ca="1">IF(OFFSET(INDIRECT(ADDRESS(ROW(), COLUMN())),0,-1)="",VLOOKUP($G724,$A:$AAE,COLUMN(),FALSE),OFFSET(INDIRECT(ADDRESS(ROW(), COLUMN())),0,-1))</f>
        <v>面积*0</v>
      </c>
      <c r="AF724" s="17"/>
      <c r="AG724" s="17" t="str" cm="1">
        <f t="array" aca="1" ref="AG724" ca="1">IF(OFFSET(INDIRECT(ADDRESS(ROW(), COLUMN())),0,-1)="",VLOOKUP($G724,$A:$AAE,COLUMN(),FALSE),OFFSET(INDIRECT(ADDRESS(ROW(), COLUMN())),0,-1))</f>
        <v>面积*0</v>
      </c>
      <c r="AH724" s="17"/>
      <c r="AI724" s="17" t="str" cm="1">
        <f t="array" aca="1" ref="AI724" ca="1">IF(OFFSET(INDIRECT(ADDRESS(ROW(), COLUMN())),0,-1)="",VLOOKUP($G724,$A:$AAE,COLUMN(),FALSE),OFFSET(INDIRECT(ADDRESS(ROW(), COLUMN())),0,-1))</f>
        <v>-</v>
      </c>
      <c r="AJ724" s="17"/>
      <c r="AK724" s="17" cm="1">
        <f t="array" aca="1" ref="AK724" ca="1">IF(OFFSET(INDIRECT(ADDRESS(ROW(), COLUMN())),0,-1)="",VLOOKUP($G724,$A:$AAE,COLUMN(),FALSE),OFFSET(INDIRECT(ADDRESS(ROW(), COLUMN())),0,-1))</f>
        <v>0</v>
      </c>
      <c r="AL724" s="17"/>
      <c r="AM724" s="17" t="str" cm="1">
        <f t="array" aca="1" ref="AM724" ca="1">IF(OFFSET(INDIRECT(ADDRESS(ROW(), COLUMN())),0,-1)="",VLOOKUP($G724,$A:$AAE,COLUMN(),FALSE),OFFSET(INDIRECT(ADDRESS(ROW(), COLUMN())),0,-1))</f>
        <v>-</v>
      </c>
      <c r="AN724" s="17"/>
      <c r="AO724" s="17" cm="1">
        <f t="array" aca="1" ref="AO724" ca="1">IF(OFFSET(INDIRECT(ADDRESS(ROW(), COLUMN())),0,-1)="",VLOOKUP($G724,$A:$AAE,COLUMN(),FALSE),OFFSET(INDIRECT(ADDRESS(ROW(), COLUMN())),0,-1))</f>
        <v>0</v>
      </c>
      <c r="AP724" s="17"/>
      <c r="AQ724" s="17" t="str" cm="1">
        <f t="array" aca="1" ref="AQ724" ca="1">IF(OFFSET(INDIRECT(ADDRESS(ROW(), COLUMN())),0,-1)="",VLOOKUP($G724,$A:$AAE,COLUMN(),FALSE),OFFSET(INDIRECT(ADDRESS(ROW(), COLUMN())),0,-1))</f>
        <v>50岗位/公顷</v>
      </c>
      <c r="AR724" s="17"/>
      <c r="AS724" s="17" t="str" cm="1">
        <f t="array" aca="1" ref="AS724" ca="1">IF(OFFSET(INDIRECT(ADDRESS(ROW(), COLUMN())),0,-1)="",VLOOKUP($G724,$A:$AAE,COLUMN(),FALSE),OFFSET(INDIRECT(ADDRESS(ROW(), COLUMN())),0,-1))</f>
        <v>用地面积*50</v>
      </c>
      <c r="AT724" s="17" t="s">
        <v>1596</v>
      </c>
      <c r="AU724" s="17" t="str" cm="1">
        <f t="array" aca="1" ref="AU724" ca="1">IF(OFFSET(INDIRECT(ADDRESS(ROW(), COLUMN())),0,-1)="",VLOOKUP($G724,$A:$AAE,COLUMN(),FALSE),OFFSET(INDIRECT(ADDRESS(ROW(), COLUMN())),0,-1))</f>
        <v>1.0个/100平方米</v>
      </c>
      <c r="AV724" s="17" t="s">
        <v>1610</v>
      </c>
      <c r="AW724" s="17" t="str" cm="1">
        <f t="array" aca="1" ref="AW724" ca="1">IF(OFFSET(INDIRECT(ADDRESS(ROW(), COLUMN())),0,-1)="",VLOOKUP($G724,$A:$AAE,COLUMN(),FALSE),OFFSET(INDIRECT(ADDRESS(ROW(), COLUMN())),0,-1))</f>
        <v>地块建筑面积*1.0/100</v>
      </c>
      <c r="AX724" s="2"/>
      <c r="AY724" s="17" t="str" cm="1">
        <f t="array" aca="1" ref="AY724" ca="1">IF(OFFSET(INDIRECT(ADDRESS(ROW(), COLUMN())),0,-1)="",VLOOKUP($G724,$A:$AAE,COLUMN(),FALSE),OFFSET(INDIRECT(ADDRESS(ROW(), COLUMN())),0,-1))</f>
        <v>100立方米/公顷*日</v>
      </c>
      <c r="AZ724" s="2"/>
      <c r="BA724" s="17" t="str" cm="1">
        <f t="array" aca="1" ref="BA724" ca="1">IF(OFFSET(INDIRECT(ADDRESS(ROW(), COLUMN())),0,-1)="",VLOOKUP($G724,$A:$AAE,COLUMN(),FALSE),OFFSET(INDIRECT(ADDRESS(ROW(), COLUMN())),0,-1))</f>
        <v>用地面积*100</v>
      </c>
      <c r="BB724" s="2"/>
      <c r="BC724" s="17" cm="1">
        <f t="array" aca="1" ref="BC724" ca="1">IF(OFFSET(INDIRECT(ADDRESS(ROW(), COLUMN())),0,-1)="",VLOOKUP($G724,$A:$AAE,COLUMN(),FALSE),OFFSET(INDIRECT(ADDRESS(ROW(), COLUMN())),0,-1))</f>
        <v>0.85</v>
      </c>
      <c r="BD724" s="2"/>
      <c r="BE724" s="17" t="str" cm="1">
        <f t="array" aca="1" ref="BE724" ca="1">IF(OFFSET(INDIRECT(ADDRESS(ROW(), COLUMN())),0,-1)="",VLOOKUP($G724,$A:$AAE,COLUMN(),FALSE),OFFSET(INDIRECT(ADDRESS(ROW(), COLUMN())),0,-1))</f>
        <v>用水量*0.85</v>
      </c>
      <c r="BF724" s="2"/>
      <c r="BG724" s="17" t="str" cm="1">
        <f t="array" aca="1" ref="BG724" ca="1">IF(OFFSET(INDIRECT(ADDRESS(ROW(), COLUMN())),0,-1)="",VLOOKUP($G724,$A:$AAE,COLUMN(),FALSE),OFFSET(INDIRECT(ADDRESS(ROW(), COLUMN())),0,-1))</f>
        <v>60瓦/平方米</v>
      </c>
      <c r="BH724" s="2"/>
      <c r="BI724" s="17" cm="1">
        <f t="array" aca="1" ref="BI724" ca="1">IF(OFFSET(INDIRECT(ADDRESS(ROW(), COLUMN())),0,-1)="",VLOOKUP($G724,$A:$AAE,COLUMN(),FALSE),OFFSET(INDIRECT(ADDRESS(ROW(), COLUMN())),0,-1))</f>
        <v>0.8</v>
      </c>
      <c r="BJ724" s="2"/>
      <c r="BK724" s="17" t="str" cm="1">
        <f t="array" aca="1" ref="BK724" ca="1">IF(OFFSET(INDIRECT(ADDRESS(ROW(), COLUMN())),0,-1)="",VLOOKUP($G724,$A:$AAE,COLUMN(),FALSE),OFFSET(INDIRECT(ADDRESS(ROW(), COLUMN())),0,-1))</f>
        <v>地块建筑面积*60*0.8/1000</v>
      </c>
      <c r="BL724" s="2"/>
      <c r="BM724" s="17" t="str" cm="1">
        <f t="array" aca="1" ref="BM724" ca="1">IF(OFFSET(INDIRECT(ADDRESS(ROW(), COLUMN())),0,-1)="",VLOOKUP($G724,$A:$AAE,COLUMN(),FALSE),OFFSET(INDIRECT(ADDRESS(ROW(), COLUMN())),0,-1))</f>
        <v>80门/公顷</v>
      </c>
      <c r="BN724" s="2"/>
      <c r="BO724" s="17" t="str" cm="1">
        <f t="array" aca="1" ref="BO724" ca="1">IF(OFFSET(INDIRECT(ADDRESS(ROW(), COLUMN())),0,-1)="",VLOOKUP($G724,$A:$AAE,COLUMN(),FALSE),OFFSET(INDIRECT(ADDRESS(ROW(), COLUMN())),0,-1))</f>
        <v>用地面积*80</v>
      </c>
      <c r="BP724" s="2"/>
      <c r="BQ724" s="17" t="str" cm="1">
        <f t="array" aca="1" ref="BQ724" ca="1">IF(OFFSET(INDIRECT(ADDRESS(ROW(), COLUMN())),0,-1)="",VLOOKUP($G724,$A:$AAE,COLUMN(),FALSE),OFFSET(INDIRECT(ADDRESS(ROW(), COLUMN())),0,-1))</f>
        <v>20门/公顷</v>
      </c>
      <c r="BR724" s="2"/>
      <c r="BS724" s="17" t="str" cm="1">
        <f t="array" aca="1" ref="BS724" ca="1">IF(OFFSET(INDIRECT(ADDRESS(ROW(), COLUMN())),0,-1)="",VLOOKUP($G724,$A:$AAE,COLUMN(),FALSE),OFFSET(INDIRECT(ADDRESS(ROW(), COLUMN())),0,-1))</f>
        <v>用地面积*20</v>
      </c>
      <c r="BT724" s="2"/>
      <c r="BU724" s="17" t="str" cm="1">
        <f t="array" aca="1" ref="BU724" ca="1">IF(OFFSET(INDIRECT(ADDRESS(ROW(), COLUMN())),0,-1)="",VLOOKUP($G724,$A:$AAE,COLUMN(),FALSE),OFFSET(INDIRECT(ADDRESS(ROW(), COLUMN())),0,-1))</f>
        <v>41.9pcu/万平方米，50：50</v>
      </c>
      <c r="BV724" s="2"/>
      <c r="BW724" s="17" t="str" cm="1">
        <f t="array" aca="1" ref="BW724" ca="1">IF(OFFSET(INDIRECT(ADDRESS(ROW(), COLUMN())),0,-1)="",VLOOKUP($G724,$A:$AAE,COLUMN(),FALSE),OFFSET(INDIRECT(ADDRESS(ROW(), COLUMN())),0,-1))</f>
        <v>地块建筑面积/10000*41.9*0.50</v>
      </c>
      <c r="BX724" s="2"/>
      <c r="BY724" s="17" t="str" cm="1">
        <f t="array" aca="1" ref="BY724" ca="1">IF(OFFSET(INDIRECT(ADDRESS(ROW(), COLUMN())),0,-1)="",VLOOKUP($G724,$A:$AAE,COLUMN(),FALSE),OFFSET(INDIRECT(ADDRESS(ROW(), COLUMN())),0,-1))</f>
        <v>地块建筑面积/10000*41.9*0.50</v>
      </c>
      <c r="BZ724" s="100"/>
      <c r="CA724" s="17" t="str" cm="1">
        <f t="array" aca="1" ref="CA724" ca="1">IF(OFFSET(INDIRECT(ADDRESS(ROW(), COLUMN())),0,-1)="",VLOOKUP($G724,$A:$AAE,COLUMN(),FALSE),OFFSET(INDIRECT(ADDRESS(ROW(), COLUMN())),0,-1))</f>
        <v>-</v>
      </c>
      <c r="CB724" s="17"/>
      <c r="CC724" s="17" cm="1">
        <f t="array" aca="1" ref="CC724" ca="1">IF(OFFSET(INDIRECT(ADDRESS(ROW(), COLUMN())),0,-1)="",VLOOKUP($G724,$A:$AAE,COLUMN(),FALSE),OFFSET(INDIRECT(ADDRESS(ROW(), COLUMN())),0,-1))</f>
        <v>0</v>
      </c>
      <c r="CD724" s="17"/>
      <c r="CE724" s="17" t="str" cm="1">
        <f t="array" aca="1" ref="CE724" ca="1">IF(OFFSET(INDIRECT(ADDRESS(ROW(), COLUMN())),0,-1)="",VLOOKUP($G724,$A:$AAE,COLUMN(),FALSE),OFFSET(INDIRECT(ADDRESS(ROW(), COLUMN())),0,-1))</f>
        <v>地块建筑面积*0.15*0.08</v>
      </c>
      <c r="CF724" s="17"/>
      <c r="CG724" s="17" t="str" cm="1">
        <f t="array" aca="1" ref="CG724" ca="1">IF(OFFSET(INDIRECT(ADDRESS(ROW(), COLUMN())),0,-1)="",VLOOKUP($G724,$A:$AAE,COLUMN(),FALSE),OFFSET(INDIRECT(ADDRESS(ROW(), COLUMN())),0,-1))</f>
        <v>地块建筑面积*0.15*0.08</v>
      </c>
      <c r="CH724" s="17"/>
      <c r="CI724" s="54" t="str" cm="1">
        <f t="array" aca="1" ref="CI724" ca="1">IF(OFFSET(INDIRECT(ADDRESS(ROW(), COLUMN())),0,-1)="",VLOOKUP($G724,$A:$AAE,COLUMN(),FALSE),OFFSET(INDIRECT(ADDRESS(ROW(), COLUMN())),0,-1))</f>
        <v>城镇建设用地</v>
      </c>
      <c r="CJ724" s="75" t="s">
        <v>1962</v>
      </c>
      <c r="CK724" s="78" t="str">
        <f t="shared" si="1464"/>
        <v>唯一标识:100101/0902#一类工业用地/商务金融用地#国空</v>
      </c>
      <c r="CL724" s="78" t="str">
        <f t="shared" si="1465"/>
        <v>性质名称:一类工业用地/商务金融用地</v>
      </c>
      <c r="CM724" s="78" t="str">
        <f t="shared" si="1466"/>
        <v>地块性质过滤:</v>
      </c>
      <c r="CN724" s="78" t="str">
        <f t="shared" si="1467"/>
        <v>地块性质:100101/0902</v>
      </c>
      <c r="CO724" s="78" t="str">
        <f t="shared" si="1468"/>
        <v>地类标准:国空</v>
      </c>
      <c r="CP724" s="78" t="str">
        <f t="shared" si="1469"/>
        <v>地块性质别称:M1/B2</v>
      </c>
      <c r="CQ724" s="78" t="str">
        <f t="shared" si="1470"/>
        <v>属性继承:M1/B2#一类工业用地/商务用地#城规</v>
      </c>
      <c r="CR724" s="78" t="str">
        <f t="shared" si="1471"/>
        <v>父类:M</v>
      </c>
      <c r="CS724" s="78" t="str">
        <f t="shared" si="1472"/>
        <v>级别继承:10#工矿用地#国空</v>
      </c>
      <c r="CT724" s="78" t="str">
        <f t="shared" si="1473"/>
        <v>级别层次:2</v>
      </c>
      <c r="CU724" s="78" t="str">
        <f t="shared" si="1474"/>
        <v>级别:110</v>
      </c>
      <c r="CV724" s="78" t="str">
        <f t="shared" ca="1" si="1475"/>
        <v>地块颜色:217,117,89</v>
      </c>
      <c r="CW724" s="78" t="str">
        <f t="shared" ca="1" si="1476"/>
        <v>建筑面积公式:面积*容积率</v>
      </c>
      <c r="CX724" s="78" t="str">
        <f t="shared" ca="1" si="1477"/>
        <v>住宅建筑面积公式:地块建筑面积*0</v>
      </c>
      <c r="CY724" s="78" t="str">
        <f t="shared" ca="1" si="1478"/>
        <v>商服建筑面积公式:地块建筑面积*0</v>
      </c>
      <c r="CZ724" s="78" t="str">
        <f t="shared" ca="1" si="1479"/>
        <v>商服中商业建筑面积公式:地块建筑面积*0</v>
      </c>
      <c r="DA724" s="78" t="str">
        <f t="shared" ca="1" si="1480"/>
        <v>商服中办公建筑面积公式:地块建筑面积*0</v>
      </c>
      <c r="DB724" s="78" t="str">
        <f t="shared" ca="1" si="1481"/>
        <v>公服建筑面积公式:地块建筑面积*0</v>
      </c>
      <c r="DC724" s="78" t="str">
        <f t="shared" ca="1" si="1482"/>
        <v>工业建筑面积公式:地块建筑面积*1</v>
      </c>
      <c r="DD724" s="78" t="str">
        <f t="shared" ca="1" si="1483"/>
        <v>市政建筑面积公式:地块建筑面积*0</v>
      </c>
      <c r="DE724" s="78" t="str">
        <f t="shared" ca="1" si="1461"/>
        <v>绿地面积指定指标:面积*0</v>
      </c>
      <c r="DF724" s="78" t="str">
        <f t="shared" ca="1" si="1462"/>
        <v>绿地面积指定公式:面积*0</v>
      </c>
      <c r="DG724" s="78" t="str">
        <f t="shared" ca="1" si="1484"/>
        <v>户数指标:-</v>
      </c>
      <c r="DH724" s="78" t="str">
        <f t="shared" ca="1" si="1485"/>
        <v>户数公式:0</v>
      </c>
      <c r="DI724" s="78" t="str">
        <f t="shared" ca="1" si="1486"/>
        <v>人数指标:-</v>
      </c>
      <c r="DJ724" s="78" t="str">
        <f t="shared" ca="1" si="1487"/>
        <v>人数公式:0</v>
      </c>
      <c r="DK724" s="78" t="str">
        <f t="shared" ca="1" si="1488"/>
        <v>就业指标:50岗位/公顷</v>
      </c>
      <c r="DL724" s="78" t="str">
        <f t="shared" ca="1" si="1489"/>
        <v>就业公式:用地面积*50</v>
      </c>
      <c r="DM724" s="78" t="str">
        <f t="shared" ca="1" si="1490"/>
        <v>机动车指标:1.0个/100平方米</v>
      </c>
      <c r="DN724" s="78" t="str">
        <f t="shared" ca="1" si="1491"/>
        <v>机动车公式:地块建筑面积*1.0/100</v>
      </c>
      <c r="DO724" s="78" t="str">
        <f t="shared" ca="1" si="1492"/>
        <v>用水量指标:100立方米/公顷*日</v>
      </c>
      <c r="DP724" s="78" t="str">
        <f t="shared" ca="1" si="1493"/>
        <v>用水量公式:用地面积*100</v>
      </c>
      <c r="DQ724" s="78" t="str">
        <f t="shared" ca="1" si="1494"/>
        <v>污水折算系数:0.85</v>
      </c>
      <c r="DR724" s="78" t="str">
        <f t="shared" ca="1" si="1495"/>
        <v>污水量公式:用水量*0.85</v>
      </c>
      <c r="DS724" s="78" t="str">
        <f t="shared" ca="1" si="1496"/>
        <v>用电负荷指标:60瓦/平方米</v>
      </c>
      <c r="DT724" s="78" t="str">
        <f t="shared" ca="1" si="1497"/>
        <v>同时率:0.8</v>
      </c>
      <c r="DU724" s="78" t="str">
        <f t="shared" ca="1" si="1498"/>
        <v>用电量公式:地块建筑面积*60*0.8/1000</v>
      </c>
      <c r="DV724" s="78" t="str">
        <f t="shared" ca="1" si="1499"/>
        <v>固话装机指标:80门/公顷</v>
      </c>
      <c r="DW724" s="78" t="str">
        <f t="shared" ca="1" si="1500"/>
        <v>固话量公式:用地面积*80</v>
      </c>
      <c r="DX724" s="78" t="str">
        <f t="shared" ca="1" si="1501"/>
        <v>有线电视指标:20门/公顷</v>
      </c>
      <c r="DY724" s="78" t="str">
        <f t="shared" ca="1" si="1502"/>
        <v>电视量公式:用地面积*20</v>
      </c>
      <c r="DZ724" s="78" t="str">
        <f t="shared" ca="1" si="1503"/>
        <v>高峰机动车生成量指标:41.9pcu/万平方米，50：50</v>
      </c>
      <c r="EA724" s="78" t="str">
        <f t="shared" ca="1" si="1504"/>
        <v>高峰机动车吸引量公式:地块建筑面积/10000*41.9*0.50</v>
      </c>
      <c r="EB724" s="78" t="str">
        <f t="shared" ca="1" si="1505"/>
        <v>高峰机动车发生量公式:地块建筑面积/10000*41.9*0.50</v>
      </c>
      <c r="EC724" s="78" t="str">
        <f t="shared" ca="1" si="1508"/>
        <v>地下空间指标:-</v>
      </c>
      <c r="ED724" s="78" t="str">
        <f t="shared" ca="1" si="1506"/>
        <v>地下空间公式:0</v>
      </c>
      <c r="EE724" s="78" t="str">
        <f t="shared" ca="1" si="1509"/>
        <v>人防指标:地块建筑面积*0.15*0.08</v>
      </c>
      <c r="EF724" s="78" t="str">
        <f t="shared" ca="1" si="1507"/>
        <v>人防公式:地块建筑面积*0.15*0.08</v>
      </c>
      <c r="EG724" s="78" t="str">
        <f t="shared" ca="1" si="1463"/>
        <v>用地构成:城镇建设用地</v>
      </c>
      <c r="EH724" s="78" t="s">
        <v>1962</v>
      </c>
      <c r="EI724" s="79" t="str">
        <f t="shared" ca="1" si="1460"/>
        <v>唯一标识:100101/0902#一类工业用地/商务金融用地#国空;性质名称:一类工业用地/商务金融用地;地块性质过滤:;地块性质:100101/0902;地类标准:国空;地块性质别称:M1/B2;属性继承:M1/B2#一类工业用地/商务用地#城规;父类:M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4" t="s">
        <v>1962</v>
      </c>
    </row>
    <row r="725" spans="1:140" ht="16.5" x14ac:dyDescent="0.2">
      <c r="A725" s="54" t="str">
        <f t="shared" si="1510"/>
        <v>100101/110101#一类工业用地/一类物流仓储用地#国空</v>
      </c>
      <c r="B725" s="54" t="s">
        <v>410</v>
      </c>
      <c r="C725" s="54"/>
      <c r="D725" s="54" t="s">
        <v>1214</v>
      </c>
      <c r="E725" s="54" t="s">
        <v>1277</v>
      </c>
      <c r="F725" s="54" t="s">
        <v>973</v>
      </c>
      <c r="G725" s="54" t="s">
        <v>89</v>
      </c>
      <c r="H725" s="54" t="s">
        <v>967</v>
      </c>
      <c r="I725" s="54" t="s">
        <v>1463</v>
      </c>
      <c r="J725" s="54">
        <f t="shared" si="1512"/>
        <v>2</v>
      </c>
      <c r="K725" s="54" t="str">
        <f t="shared" si="1511"/>
        <v>110</v>
      </c>
      <c r="L725" s="54"/>
      <c r="M725" s="54" t="str" cm="1">
        <f t="array" aca="1" ref="M725" ca="1">IF(OFFSET(INDIRECT(ADDRESS(ROW(), COLUMN())),0,-1)="",VLOOKUP($G725,$A:$AAE,COLUMN(),FALSE),OFFSET(INDIRECT(ADDRESS(ROW(), COLUMN())),0,-1))</f>
        <v>198,156,109</v>
      </c>
      <c r="N725" s="17"/>
      <c r="O725" s="54" t="str" cm="1">
        <f t="array" aca="1" ref="O725" ca="1">IF(OFFSET(INDIRECT(ADDRESS(ROW(), COLUMN())),0,-1)="",VLOOKUP($G725,$A:$AAE,COLUMN(),FALSE),OFFSET(INDIRECT(ADDRESS(ROW(), COLUMN())),0,-1))</f>
        <v>面积*容积率</v>
      </c>
      <c r="P725" s="17"/>
      <c r="Q725" s="17" t="str" cm="1">
        <f t="array" aca="1" ref="Q725" ca="1">IF(OFFSET(INDIRECT(ADDRESS(ROW(), COLUMN())),0,-1)="",VLOOKUP($G725,$A:$AAE,COLUMN(),FALSE),OFFSET(INDIRECT(ADDRESS(ROW(), COLUMN())),0,-1))</f>
        <v>地块建筑面积*0</v>
      </c>
      <c r="R725" s="17"/>
      <c r="S725" s="17" t="str" cm="1">
        <f t="array" aca="1" ref="S725" ca="1">IF(OFFSET(INDIRECT(ADDRESS(ROW(), COLUMN())),0,-1)="",VLOOKUP($G725,$A:$AAE,COLUMN(),FALSE),OFFSET(INDIRECT(ADDRESS(ROW(), COLUMN())),0,-1))</f>
        <v>地块建筑面积*0</v>
      </c>
      <c r="T725" s="17"/>
      <c r="U725" s="17" t="str" cm="1">
        <f t="array" aca="1" ref="U725" ca="1">IF(OFFSET(INDIRECT(ADDRESS(ROW(), COLUMN())),0,-1)="",VLOOKUP($G725,$A:$AAE,COLUMN(),FALSE),OFFSET(INDIRECT(ADDRESS(ROW(), COLUMN())),0,-1))</f>
        <v>地块建筑面积*0</v>
      </c>
      <c r="V725" s="17"/>
      <c r="W725" s="54" t="str" cm="1">
        <f t="array" aca="1" ref="W725" ca="1">IF(OFFSET(INDIRECT(ADDRESS(ROW(), COLUMN())),0,-1)="",VLOOKUP($G725,$A:$AAE,COLUMN(),FALSE),OFFSET(INDIRECT(ADDRESS(ROW(), COLUMN())),0,-1))</f>
        <v>地块建筑面积*0</v>
      </c>
      <c r="X725" s="17"/>
      <c r="Y725" s="17" t="str" cm="1">
        <f t="array" aca="1" ref="Y725" ca="1">IF(OFFSET(INDIRECT(ADDRESS(ROW(), COLUMN())),0,-1)="",VLOOKUP($G725,$A:$AAE,COLUMN(),FALSE),OFFSET(INDIRECT(ADDRESS(ROW(), COLUMN())),0,-1))</f>
        <v>地块建筑面积*0</v>
      </c>
      <c r="Z725" s="17"/>
      <c r="AA725" s="17" t="str" cm="1">
        <f t="array" aca="1" ref="AA725" ca="1">IF(OFFSET(INDIRECT(ADDRESS(ROW(), COLUMN())),0,-1)="",VLOOKUP($G725,$A:$AAE,COLUMN(),FALSE),OFFSET(INDIRECT(ADDRESS(ROW(), COLUMN())),0,-1))</f>
        <v>地块建筑面积*1</v>
      </c>
      <c r="AB725" s="17"/>
      <c r="AC725" s="17" t="str" cm="1">
        <f t="array" aca="1" ref="AC725" ca="1">IF(OFFSET(INDIRECT(ADDRESS(ROW(), COLUMN())),0,-1)="",VLOOKUP($G725,$A:$AAE,COLUMN(),FALSE),OFFSET(INDIRECT(ADDRESS(ROW(), COLUMN())),0,-1))</f>
        <v>地块建筑面积*0</v>
      </c>
      <c r="AD725" s="17"/>
      <c r="AE725" s="17" t="str" cm="1">
        <f t="array" aca="1" ref="AE725" ca="1">IF(OFFSET(INDIRECT(ADDRESS(ROW(), COLUMN())),0,-1)="",VLOOKUP($G725,$A:$AAE,COLUMN(),FALSE),OFFSET(INDIRECT(ADDRESS(ROW(), COLUMN())),0,-1))</f>
        <v>面积*0</v>
      </c>
      <c r="AF725" s="17"/>
      <c r="AG725" s="17" t="str" cm="1">
        <f t="array" aca="1" ref="AG725" ca="1">IF(OFFSET(INDIRECT(ADDRESS(ROW(), COLUMN())),0,-1)="",VLOOKUP($G725,$A:$AAE,COLUMN(),FALSE),OFFSET(INDIRECT(ADDRESS(ROW(), COLUMN())),0,-1))</f>
        <v>面积*0</v>
      </c>
      <c r="AH725" s="17"/>
      <c r="AI725" s="17" t="str" cm="1">
        <f t="array" aca="1" ref="AI725" ca="1">IF(OFFSET(INDIRECT(ADDRESS(ROW(), COLUMN())),0,-1)="",VLOOKUP($G725,$A:$AAE,COLUMN(),FALSE),OFFSET(INDIRECT(ADDRESS(ROW(), COLUMN())),0,-1))</f>
        <v>-</v>
      </c>
      <c r="AJ725" s="17"/>
      <c r="AK725" s="17" cm="1">
        <f t="array" aca="1" ref="AK725" ca="1">IF(OFFSET(INDIRECT(ADDRESS(ROW(), COLUMN())),0,-1)="",VLOOKUP($G725,$A:$AAE,COLUMN(),FALSE),OFFSET(INDIRECT(ADDRESS(ROW(), COLUMN())),0,-1))</f>
        <v>0</v>
      </c>
      <c r="AL725" s="17"/>
      <c r="AM725" s="17" t="str" cm="1">
        <f t="array" aca="1" ref="AM725" ca="1">IF(OFFSET(INDIRECT(ADDRESS(ROW(), COLUMN())),0,-1)="",VLOOKUP($G725,$A:$AAE,COLUMN(),FALSE),OFFSET(INDIRECT(ADDRESS(ROW(), COLUMN())),0,-1))</f>
        <v>-</v>
      </c>
      <c r="AN725" s="17"/>
      <c r="AO725" s="17" cm="1">
        <f t="array" aca="1" ref="AO725" ca="1">IF(OFFSET(INDIRECT(ADDRESS(ROW(), COLUMN())),0,-1)="",VLOOKUP($G725,$A:$AAE,COLUMN(),FALSE),OFFSET(INDIRECT(ADDRESS(ROW(), COLUMN())),0,-1))</f>
        <v>0</v>
      </c>
      <c r="AP725" s="17"/>
      <c r="AQ725" s="17" t="str" cm="1">
        <f t="array" aca="1" ref="AQ725" ca="1">IF(OFFSET(INDIRECT(ADDRESS(ROW(), COLUMN())),0,-1)="",VLOOKUP($G725,$A:$AAE,COLUMN(),FALSE),OFFSET(INDIRECT(ADDRESS(ROW(), COLUMN())),0,-1))</f>
        <v>50岗位/公顷</v>
      </c>
      <c r="AR725" s="17"/>
      <c r="AS725" s="17" t="str" cm="1">
        <f t="array" aca="1" ref="AS725" ca="1">IF(OFFSET(INDIRECT(ADDRESS(ROW(), COLUMN())),0,-1)="",VLOOKUP($G725,$A:$AAE,COLUMN(),FALSE),OFFSET(INDIRECT(ADDRESS(ROW(), COLUMN())),0,-1))</f>
        <v>用地面积*50</v>
      </c>
      <c r="AT725" s="17"/>
      <c r="AU725" s="17" t="str" cm="1">
        <f t="array" aca="1" ref="AU725" ca="1">IF(OFFSET(INDIRECT(ADDRESS(ROW(), COLUMN())),0,-1)="",VLOOKUP($G725,$A:$AAE,COLUMN(),FALSE),OFFSET(INDIRECT(ADDRESS(ROW(), COLUMN())),0,-1))</f>
        <v>0.5个/100平方米</v>
      </c>
      <c r="AV725" s="17"/>
      <c r="AW725" s="17" t="str" cm="1">
        <f t="array" aca="1" ref="AW725" ca="1">IF(OFFSET(INDIRECT(ADDRESS(ROW(), COLUMN())),0,-1)="",VLOOKUP($G725,$A:$AAE,COLUMN(),FALSE),OFFSET(INDIRECT(ADDRESS(ROW(), COLUMN())),0,-1))</f>
        <v>地块建筑面积*0.5/100</v>
      </c>
      <c r="AX725" s="2"/>
      <c r="AY725" s="17" t="str" cm="1">
        <f t="array" aca="1" ref="AY725" ca="1">IF(OFFSET(INDIRECT(ADDRESS(ROW(), COLUMN())),0,-1)="",VLOOKUP($G725,$A:$AAE,COLUMN(),FALSE),OFFSET(INDIRECT(ADDRESS(ROW(), COLUMN())),0,-1))</f>
        <v>120立方米/公顷*日</v>
      </c>
      <c r="AZ725" s="2"/>
      <c r="BA725" s="17" t="str" cm="1">
        <f t="array" aca="1" ref="BA725" ca="1">IF(OFFSET(INDIRECT(ADDRESS(ROW(), COLUMN())),0,-1)="",VLOOKUP($G725,$A:$AAE,COLUMN(),FALSE),OFFSET(INDIRECT(ADDRESS(ROW(), COLUMN())),0,-1))</f>
        <v>用地面积*120</v>
      </c>
      <c r="BB725" s="2"/>
      <c r="BC725" s="17" cm="1">
        <f t="array" aca="1" ref="BC725" ca="1">IF(OFFSET(INDIRECT(ADDRESS(ROW(), COLUMN())),0,-1)="",VLOOKUP($G725,$A:$AAE,COLUMN(),FALSE),OFFSET(INDIRECT(ADDRESS(ROW(), COLUMN())),0,-1))</f>
        <v>0.85</v>
      </c>
      <c r="BD725" s="2"/>
      <c r="BE725" s="17" t="str" cm="1">
        <f t="array" aca="1" ref="BE725" ca="1">IF(OFFSET(INDIRECT(ADDRESS(ROW(), COLUMN())),0,-1)="",VLOOKUP($G725,$A:$AAE,COLUMN(),FALSE),OFFSET(INDIRECT(ADDRESS(ROW(), COLUMN())),0,-1))</f>
        <v>用水量*0.85</v>
      </c>
      <c r="BF725" s="2"/>
      <c r="BG725" s="17" t="str" cm="1">
        <f t="array" aca="1" ref="BG725" ca="1">IF(OFFSET(INDIRECT(ADDRESS(ROW(), COLUMN())),0,-1)="",VLOOKUP($G725,$A:$AAE,COLUMN(),FALSE),OFFSET(INDIRECT(ADDRESS(ROW(), COLUMN())),0,-1))</f>
        <v>60瓦/平方米</v>
      </c>
      <c r="BH725" s="2"/>
      <c r="BI725" s="17" cm="1">
        <f t="array" aca="1" ref="BI725" ca="1">IF(OFFSET(INDIRECT(ADDRESS(ROW(), COLUMN())),0,-1)="",VLOOKUP($G725,$A:$AAE,COLUMN(),FALSE),OFFSET(INDIRECT(ADDRESS(ROW(), COLUMN())),0,-1))</f>
        <v>0.8</v>
      </c>
      <c r="BJ725" s="2"/>
      <c r="BK725" s="17" t="str" cm="1">
        <f t="array" aca="1" ref="BK725" ca="1">IF(OFFSET(INDIRECT(ADDRESS(ROW(), COLUMN())),0,-1)="",VLOOKUP($G725,$A:$AAE,COLUMN(),FALSE),OFFSET(INDIRECT(ADDRESS(ROW(), COLUMN())),0,-1))</f>
        <v>地块建筑面积*60*0.8/1000</v>
      </c>
      <c r="BL725" s="2"/>
      <c r="BM725" s="17" t="str" cm="1">
        <f t="array" aca="1" ref="BM725" ca="1">IF(OFFSET(INDIRECT(ADDRESS(ROW(), COLUMN())),0,-1)="",VLOOKUP($G725,$A:$AAE,COLUMN(),FALSE),OFFSET(INDIRECT(ADDRESS(ROW(), COLUMN())),0,-1))</f>
        <v>80门/公顷</v>
      </c>
      <c r="BN725" s="2"/>
      <c r="BO725" s="17" t="str" cm="1">
        <f t="array" aca="1" ref="BO725" ca="1">IF(OFFSET(INDIRECT(ADDRESS(ROW(), COLUMN())),0,-1)="",VLOOKUP($G725,$A:$AAE,COLUMN(),FALSE),OFFSET(INDIRECT(ADDRESS(ROW(), COLUMN())),0,-1))</f>
        <v>用地面积*80</v>
      </c>
      <c r="BP725" s="2"/>
      <c r="BQ725" s="17" t="str" cm="1">
        <f t="array" aca="1" ref="BQ725" ca="1">IF(OFFSET(INDIRECT(ADDRESS(ROW(), COLUMN())),0,-1)="",VLOOKUP($G725,$A:$AAE,COLUMN(),FALSE),OFFSET(INDIRECT(ADDRESS(ROW(), COLUMN())),0,-1))</f>
        <v>20门/公顷</v>
      </c>
      <c r="BR725" s="2"/>
      <c r="BS725" s="17" t="str" cm="1">
        <f t="array" aca="1" ref="BS725" ca="1">IF(OFFSET(INDIRECT(ADDRESS(ROW(), COLUMN())),0,-1)="",VLOOKUP($G725,$A:$AAE,COLUMN(),FALSE),OFFSET(INDIRECT(ADDRESS(ROW(), COLUMN())),0,-1))</f>
        <v>用地面积*20</v>
      </c>
      <c r="BT725" s="2"/>
      <c r="BU725" s="17" t="str" cm="1">
        <f t="array" aca="1" ref="BU725" ca="1">IF(OFFSET(INDIRECT(ADDRESS(ROW(), COLUMN())),0,-1)="",VLOOKUP($G725,$A:$AAE,COLUMN(),FALSE),OFFSET(INDIRECT(ADDRESS(ROW(), COLUMN())),0,-1))</f>
        <v>41.9pcu/万平方米，50：50</v>
      </c>
      <c r="BV725" s="2"/>
      <c r="BW725" s="17" t="str" cm="1">
        <f t="array" aca="1" ref="BW725" ca="1">IF(OFFSET(INDIRECT(ADDRESS(ROW(), COLUMN())),0,-1)="",VLOOKUP($G725,$A:$AAE,COLUMN(),FALSE),OFFSET(INDIRECT(ADDRESS(ROW(), COLUMN())),0,-1))</f>
        <v>地块建筑面积/10000*41.9*0.50</v>
      </c>
      <c r="BX725" s="2"/>
      <c r="BY725" s="17" t="str" cm="1">
        <f t="array" aca="1" ref="BY725" ca="1">IF(OFFSET(INDIRECT(ADDRESS(ROW(), COLUMN())),0,-1)="",VLOOKUP($G725,$A:$AAE,COLUMN(),FALSE),OFFSET(INDIRECT(ADDRESS(ROW(), COLUMN())),0,-1))</f>
        <v>地块建筑面积/10000*41.9*0.50</v>
      </c>
      <c r="BZ725" s="100"/>
      <c r="CA725" s="17" t="str" cm="1">
        <f t="array" aca="1" ref="CA725" ca="1">IF(OFFSET(INDIRECT(ADDRESS(ROW(), COLUMN())),0,-1)="",VLOOKUP($G725,$A:$AAE,COLUMN(),FALSE),OFFSET(INDIRECT(ADDRESS(ROW(), COLUMN())),0,-1))</f>
        <v>-</v>
      </c>
      <c r="CB725" s="17"/>
      <c r="CC725" s="17" cm="1">
        <f t="array" aca="1" ref="CC725" ca="1">IF(OFFSET(INDIRECT(ADDRESS(ROW(), COLUMN())),0,-1)="",VLOOKUP($G725,$A:$AAE,COLUMN(),FALSE),OFFSET(INDIRECT(ADDRESS(ROW(), COLUMN())),0,-1))</f>
        <v>0</v>
      </c>
      <c r="CD725" s="17"/>
      <c r="CE725" s="17" t="str" cm="1">
        <f t="array" aca="1" ref="CE725" ca="1">IF(OFFSET(INDIRECT(ADDRESS(ROW(), COLUMN())),0,-1)="",VLOOKUP($G725,$A:$AAE,COLUMN(),FALSE),OFFSET(INDIRECT(ADDRESS(ROW(), COLUMN())),0,-1))</f>
        <v>地块建筑面积*0.15*0.08</v>
      </c>
      <c r="CF725" s="17"/>
      <c r="CG725" s="17" t="str" cm="1">
        <f t="array" aca="1" ref="CG725" ca="1">IF(OFFSET(INDIRECT(ADDRESS(ROW(), COLUMN())),0,-1)="",VLOOKUP($G725,$A:$AAE,COLUMN(),FALSE),OFFSET(INDIRECT(ADDRESS(ROW(), COLUMN())),0,-1))</f>
        <v>地块建筑面积*0.15*0.08</v>
      </c>
      <c r="CH725" s="17"/>
      <c r="CI725" s="54" t="str" cm="1">
        <f t="array" aca="1" ref="CI725" ca="1">IF(OFFSET(INDIRECT(ADDRESS(ROW(), COLUMN())),0,-1)="",VLOOKUP($G725,$A:$AAE,COLUMN(),FALSE),OFFSET(INDIRECT(ADDRESS(ROW(), COLUMN())),0,-1))</f>
        <v>城镇建设用地</v>
      </c>
      <c r="CJ725" s="75" t="s">
        <v>1962</v>
      </c>
      <c r="CK725" s="78" t="str">
        <f t="shared" si="1464"/>
        <v>唯一标识:100101/110101#一类工业用地/一类物流仓储用地#国空</v>
      </c>
      <c r="CL725" s="78" t="str">
        <f t="shared" si="1465"/>
        <v>性质名称:一类工业用地/一类物流仓储用地</v>
      </c>
      <c r="CM725" s="78" t="str">
        <f t="shared" si="1466"/>
        <v>地块性质过滤:</v>
      </c>
      <c r="CN725" s="78" t="str">
        <f t="shared" si="1467"/>
        <v>地块性质:100101/110101</v>
      </c>
      <c r="CO725" s="78" t="str">
        <f t="shared" si="1468"/>
        <v>地类标准:国空</v>
      </c>
      <c r="CP725" s="78" t="str">
        <f t="shared" si="1469"/>
        <v>地块性质别称:M1/W1</v>
      </c>
      <c r="CQ725" s="78" t="str">
        <f t="shared" si="1470"/>
        <v>属性继承:M1#一类工业用地#城规</v>
      </c>
      <c r="CR725" s="78" t="str">
        <f t="shared" si="1471"/>
        <v>父类:M1</v>
      </c>
      <c r="CS725" s="78" t="str">
        <f t="shared" si="1472"/>
        <v>级别继承:10#工矿用地#国空</v>
      </c>
      <c r="CT725" s="78" t="str">
        <f t="shared" si="1473"/>
        <v>级别层次:2</v>
      </c>
      <c r="CU725" s="78" t="str">
        <f t="shared" si="1474"/>
        <v>级别:110</v>
      </c>
      <c r="CV725" s="78" t="str">
        <f t="shared" ca="1" si="1475"/>
        <v>地块颜色:198,156,109</v>
      </c>
      <c r="CW725" s="78" t="str">
        <f t="shared" ca="1" si="1476"/>
        <v>建筑面积公式:面积*容积率</v>
      </c>
      <c r="CX725" s="78" t="str">
        <f t="shared" ca="1" si="1477"/>
        <v>住宅建筑面积公式:地块建筑面积*0</v>
      </c>
      <c r="CY725" s="78" t="str">
        <f t="shared" ca="1" si="1478"/>
        <v>商服建筑面积公式:地块建筑面积*0</v>
      </c>
      <c r="CZ725" s="78" t="str">
        <f t="shared" ca="1" si="1479"/>
        <v>商服中商业建筑面积公式:地块建筑面积*0</v>
      </c>
      <c r="DA725" s="78" t="str">
        <f t="shared" ca="1" si="1480"/>
        <v>商服中办公建筑面积公式:地块建筑面积*0</v>
      </c>
      <c r="DB725" s="78" t="str">
        <f t="shared" ca="1" si="1481"/>
        <v>公服建筑面积公式:地块建筑面积*0</v>
      </c>
      <c r="DC725" s="78" t="str">
        <f t="shared" ca="1" si="1482"/>
        <v>工业建筑面积公式:地块建筑面积*1</v>
      </c>
      <c r="DD725" s="78" t="str">
        <f t="shared" ca="1" si="1483"/>
        <v>市政建筑面积公式:地块建筑面积*0</v>
      </c>
      <c r="DE725" s="78" t="str">
        <f t="shared" ca="1" si="1461"/>
        <v>绿地面积指定指标:面积*0</v>
      </c>
      <c r="DF725" s="78" t="str">
        <f t="shared" ca="1" si="1462"/>
        <v>绿地面积指定公式:面积*0</v>
      </c>
      <c r="DG725" s="78" t="str">
        <f t="shared" ca="1" si="1484"/>
        <v>户数指标:-</v>
      </c>
      <c r="DH725" s="78" t="str">
        <f t="shared" ca="1" si="1485"/>
        <v>户数公式:0</v>
      </c>
      <c r="DI725" s="78" t="str">
        <f t="shared" ca="1" si="1486"/>
        <v>人数指标:-</v>
      </c>
      <c r="DJ725" s="78" t="str">
        <f t="shared" ca="1" si="1487"/>
        <v>人数公式:0</v>
      </c>
      <c r="DK725" s="78" t="str">
        <f t="shared" ca="1" si="1488"/>
        <v>就业指标:50岗位/公顷</v>
      </c>
      <c r="DL725" s="78" t="str">
        <f t="shared" ca="1" si="1489"/>
        <v>就业公式:用地面积*50</v>
      </c>
      <c r="DM725" s="78" t="str">
        <f t="shared" ca="1" si="1490"/>
        <v>机动车指标:0.5个/100平方米</v>
      </c>
      <c r="DN725" s="78" t="str">
        <f t="shared" ca="1" si="1491"/>
        <v>机动车公式:地块建筑面积*0.5/100</v>
      </c>
      <c r="DO725" s="78" t="str">
        <f t="shared" ca="1" si="1492"/>
        <v>用水量指标:120立方米/公顷*日</v>
      </c>
      <c r="DP725" s="78" t="str">
        <f t="shared" ca="1" si="1493"/>
        <v>用水量公式:用地面积*120</v>
      </c>
      <c r="DQ725" s="78" t="str">
        <f t="shared" ca="1" si="1494"/>
        <v>污水折算系数:0.85</v>
      </c>
      <c r="DR725" s="78" t="str">
        <f t="shared" ca="1" si="1495"/>
        <v>污水量公式:用水量*0.85</v>
      </c>
      <c r="DS725" s="78" t="str">
        <f t="shared" ca="1" si="1496"/>
        <v>用电负荷指标:60瓦/平方米</v>
      </c>
      <c r="DT725" s="78" t="str">
        <f t="shared" ca="1" si="1497"/>
        <v>同时率:0.8</v>
      </c>
      <c r="DU725" s="78" t="str">
        <f t="shared" ca="1" si="1498"/>
        <v>用电量公式:地块建筑面积*60*0.8/1000</v>
      </c>
      <c r="DV725" s="78" t="str">
        <f t="shared" ca="1" si="1499"/>
        <v>固话装机指标:80门/公顷</v>
      </c>
      <c r="DW725" s="78" t="str">
        <f t="shared" ca="1" si="1500"/>
        <v>固话量公式:用地面积*80</v>
      </c>
      <c r="DX725" s="78" t="str">
        <f t="shared" ca="1" si="1501"/>
        <v>有线电视指标:20门/公顷</v>
      </c>
      <c r="DY725" s="78" t="str">
        <f t="shared" ca="1" si="1502"/>
        <v>电视量公式:用地面积*20</v>
      </c>
      <c r="DZ725" s="78" t="str">
        <f t="shared" ca="1" si="1503"/>
        <v>高峰机动车生成量指标:41.9pcu/万平方米，50：50</v>
      </c>
      <c r="EA725" s="78" t="str">
        <f t="shared" ca="1" si="1504"/>
        <v>高峰机动车吸引量公式:地块建筑面积/10000*41.9*0.50</v>
      </c>
      <c r="EB725" s="78" t="str">
        <f t="shared" ca="1" si="1505"/>
        <v>高峰机动车发生量公式:地块建筑面积/10000*41.9*0.50</v>
      </c>
      <c r="EC725" s="78" t="str">
        <f t="shared" ca="1" si="1508"/>
        <v>地下空间指标:-</v>
      </c>
      <c r="ED725" s="78" t="str">
        <f t="shared" ca="1" si="1506"/>
        <v>地下空间公式:0</v>
      </c>
      <c r="EE725" s="78" t="str">
        <f t="shared" ca="1" si="1509"/>
        <v>人防指标:地块建筑面积*0.15*0.08</v>
      </c>
      <c r="EF725" s="78" t="str">
        <f t="shared" ca="1" si="1507"/>
        <v>人防公式:地块建筑面积*0.15*0.08</v>
      </c>
      <c r="EG725" s="78" t="str">
        <f t="shared" ca="1" si="1463"/>
        <v>用地构成:城镇建设用地</v>
      </c>
      <c r="EH725" s="78" t="s">
        <v>1962</v>
      </c>
      <c r="EI725" s="79" t="str">
        <f t="shared" ca="1" si="1460"/>
        <v>唯一标识:100101/110101#一类工业用地/一类物流仓储用地#国空;性质名称:一类工业用地/一类物流仓储用地;地块性质过滤:;地块性质:100101/110101;地类标准:国空;地块性质别称:M1/W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5" t="s">
        <v>1962</v>
      </c>
    </row>
    <row r="726" spans="1:140" s="114" customFormat="1" ht="16.5" x14ac:dyDescent="0.2">
      <c r="A726" s="55" t="str">
        <f t="shared" ref="A726" si="1823">IF(OR(C726="",C726="地块性质过滤:"),D726&amp;"#"&amp;B726&amp;"#"&amp;E726,D726&amp;"#"&amp;B726&amp;"&amp;"&amp;C726&amp;"#"&amp;E726)</f>
        <v>1001/1101#工业用地/物流仓储用地#国空</v>
      </c>
      <c r="B726" s="55" t="s">
        <v>2095</v>
      </c>
      <c r="C726" s="55"/>
      <c r="D726" s="55" t="s">
        <v>2096</v>
      </c>
      <c r="E726" s="55" t="s">
        <v>1277</v>
      </c>
      <c r="F726" s="55" t="s">
        <v>2097</v>
      </c>
      <c r="G726" s="55" t="s">
        <v>2088</v>
      </c>
      <c r="H726" s="55" t="s">
        <v>2089</v>
      </c>
      <c r="I726" s="55" t="s">
        <v>1463</v>
      </c>
      <c r="J726" s="55">
        <f t="shared" ref="J726" si="1824">IF(ISNUMBER(FIND("/",D726)),2,IF(RIGHT(D726,1)="v",LEN(D726)/2+0.5,LEN(D726)/2))</f>
        <v>2</v>
      </c>
      <c r="K726" s="55" t="str">
        <f t="shared" ref="K726" si="1825">IF((J726-1)=0,"0",(J726-1)&amp;LEFT(I726,FIND("#",I726)-1))</f>
        <v>110</v>
      </c>
      <c r="L726" s="55"/>
      <c r="M726" s="55" t="str" cm="1">
        <f t="array" aca="1" ref="M726" ca="1">IF(OFFSET(INDIRECT(ADDRESS(ROW(), COLUMN())),0,-1)="",VLOOKUP($G726,$A:$AAE,COLUMN(),FALSE),OFFSET(INDIRECT(ADDRESS(ROW(), COLUMN())),0,-1))</f>
        <v>166,124,82</v>
      </c>
      <c r="N726" s="18"/>
      <c r="O726" s="55" t="str" cm="1">
        <f t="array" aca="1" ref="O726" ca="1">IF(OFFSET(INDIRECT(ADDRESS(ROW(), COLUMN())),0,-1)="",VLOOKUP($G726,$A:$AAE,COLUMN(),FALSE),OFFSET(INDIRECT(ADDRESS(ROW(), COLUMN())),0,-1))</f>
        <v>面积*容积率</v>
      </c>
      <c r="P726" s="18"/>
      <c r="Q726" s="18" t="str" cm="1">
        <f t="array" aca="1" ref="Q726" ca="1">IF(OFFSET(INDIRECT(ADDRESS(ROW(), COLUMN())),0,-1)="",VLOOKUP($G726,$A:$AAE,COLUMN(),FALSE),OFFSET(INDIRECT(ADDRESS(ROW(), COLUMN())),0,-1))</f>
        <v>地块建筑面积*0</v>
      </c>
      <c r="R726" s="18"/>
      <c r="S726" s="18" t="str" cm="1">
        <f t="array" aca="1" ref="S726" ca="1">IF(OFFSET(INDIRECT(ADDRESS(ROW(), COLUMN())),0,-1)="",VLOOKUP($G726,$A:$AAE,COLUMN(),FALSE),OFFSET(INDIRECT(ADDRESS(ROW(), COLUMN())),0,-1))</f>
        <v>地块建筑面积*0</v>
      </c>
      <c r="T726" s="18"/>
      <c r="U726" s="18" t="str" cm="1">
        <f t="array" aca="1" ref="U726" ca="1">IF(OFFSET(INDIRECT(ADDRESS(ROW(), COLUMN())),0,-1)="",VLOOKUP($G726,$A:$AAE,COLUMN(),FALSE),OFFSET(INDIRECT(ADDRESS(ROW(), COLUMN())),0,-1))</f>
        <v>地块建筑面积*0</v>
      </c>
      <c r="V726" s="18"/>
      <c r="W726" s="55" t="str" cm="1">
        <f t="array" aca="1" ref="W726" ca="1">IF(OFFSET(INDIRECT(ADDRESS(ROW(), COLUMN())),0,-1)="",VLOOKUP($G726,$A:$AAE,COLUMN(),FALSE),OFFSET(INDIRECT(ADDRESS(ROW(), COLUMN())),0,-1))</f>
        <v>地块建筑面积*0</v>
      </c>
      <c r="X726" s="18"/>
      <c r="Y726" s="18" t="str" cm="1">
        <f t="array" aca="1" ref="Y726" ca="1">IF(OFFSET(INDIRECT(ADDRESS(ROW(), COLUMN())),0,-1)="",VLOOKUP($G726,$A:$AAE,COLUMN(),FALSE),OFFSET(INDIRECT(ADDRESS(ROW(), COLUMN())),0,-1))</f>
        <v>地块建筑面积*0</v>
      </c>
      <c r="Z726" s="18"/>
      <c r="AA726" s="18" t="str" cm="1">
        <f t="array" aca="1" ref="AA726" ca="1">IF(OFFSET(INDIRECT(ADDRESS(ROW(), COLUMN())),0,-1)="",VLOOKUP($G726,$A:$AAE,COLUMN(),FALSE),OFFSET(INDIRECT(ADDRESS(ROW(), COLUMN())),0,-1))</f>
        <v>地块建筑面积*1</v>
      </c>
      <c r="AB726" s="18"/>
      <c r="AC726" s="18" t="str" cm="1">
        <f t="array" aca="1" ref="AC726" ca="1">IF(OFFSET(INDIRECT(ADDRESS(ROW(), COLUMN())),0,-1)="",VLOOKUP($G726,$A:$AAE,COLUMN(),FALSE),OFFSET(INDIRECT(ADDRESS(ROW(), COLUMN())),0,-1))</f>
        <v>地块建筑面积*0</v>
      </c>
      <c r="AD726" s="18"/>
      <c r="AE726" s="18" t="str" cm="1">
        <f t="array" aca="1" ref="AE726" ca="1">IF(OFFSET(INDIRECT(ADDRESS(ROW(), COLUMN())),0,-1)="",VLOOKUP($G726,$A:$AAE,COLUMN(),FALSE),OFFSET(INDIRECT(ADDRESS(ROW(), COLUMN())),0,-1))</f>
        <v>面积*0</v>
      </c>
      <c r="AF726" s="18"/>
      <c r="AG726" s="18" t="str" cm="1">
        <f t="array" aca="1" ref="AG726" ca="1">IF(OFFSET(INDIRECT(ADDRESS(ROW(), COLUMN())),0,-1)="",VLOOKUP($G726,$A:$AAE,COLUMN(),FALSE),OFFSET(INDIRECT(ADDRESS(ROW(), COLUMN())),0,-1))</f>
        <v>面积*0</v>
      </c>
      <c r="AH726" s="18"/>
      <c r="AI726" s="18" t="str" cm="1">
        <f t="array" aca="1" ref="AI726" ca="1">IF(OFFSET(INDIRECT(ADDRESS(ROW(), COLUMN())),0,-1)="",VLOOKUP($G726,$A:$AAE,COLUMN(),FALSE),OFFSET(INDIRECT(ADDRESS(ROW(), COLUMN())),0,-1))</f>
        <v>-</v>
      </c>
      <c r="AJ726" s="18"/>
      <c r="AK726" s="18" cm="1">
        <f t="array" aca="1" ref="AK726" ca="1">IF(OFFSET(INDIRECT(ADDRESS(ROW(), COLUMN())),0,-1)="",VLOOKUP($G726,$A:$AAE,COLUMN(),FALSE),OFFSET(INDIRECT(ADDRESS(ROW(), COLUMN())),0,-1))</f>
        <v>0</v>
      </c>
      <c r="AL726" s="18"/>
      <c r="AM726" s="18" t="str" cm="1">
        <f t="array" aca="1" ref="AM726" ca="1">IF(OFFSET(INDIRECT(ADDRESS(ROW(), COLUMN())),0,-1)="",VLOOKUP($G726,$A:$AAE,COLUMN(),FALSE),OFFSET(INDIRECT(ADDRESS(ROW(), COLUMN())),0,-1))</f>
        <v>-</v>
      </c>
      <c r="AN726" s="18"/>
      <c r="AO726" s="18" cm="1">
        <f t="array" aca="1" ref="AO726" ca="1">IF(OFFSET(INDIRECT(ADDRESS(ROW(), COLUMN())),0,-1)="",VLOOKUP($G726,$A:$AAE,COLUMN(),FALSE),OFFSET(INDIRECT(ADDRESS(ROW(), COLUMN())),0,-1))</f>
        <v>0</v>
      </c>
      <c r="AP726" s="18"/>
      <c r="AQ726" s="18" t="str" cm="1">
        <f t="array" aca="1" ref="AQ726" ca="1">IF(OFFSET(INDIRECT(ADDRESS(ROW(), COLUMN())),0,-1)="",VLOOKUP($G726,$A:$AAE,COLUMN(),FALSE),OFFSET(INDIRECT(ADDRESS(ROW(), COLUMN())),0,-1))</f>
        <v>50岗位/公顷</v>
      </c>
      <c r="AR726" s="18"/>
      <c r="AS726" s="18" t="str" cm="1">
        <f t="array" aca="1" ref="AS726" ca="1">IF(OFFSET(INDIRECT(ADDRESS(ROW(), COLUMN())),0,-1)="",VLOOKUP($G726,$A:$AAE,COLUMN(),FALSE),OFFSET(INDIRECT(ADDRESS(ROW(), COLUMN())),0,-1))</f>
        <v>用地面积*50</v>
      </c>
      <c r="AT726" s="18"/>
      <c r="AU726" s="18" t="str" cm="1">
        <f t="array" aca="1" ref="AU726" ca="1">IF(OFFSET(INDIRECT(ADDRESS(ROW(), COLUMN())),0,-1)="",VLOOKUP($G726,$A:$AAE,COLUMN(),FALSE),OFFSET(INDIRECT(ADDRESS(ROW(), COLUMN())),0,-1))</f>
        <v>0.5个/100平方米</v>
      </c>
      <c r="AV726" s="18"/>
      <c r="AW726" s="18" t="str" cm="1">
        <f t="array" aca="1" ref="AW726" ca="1">IF(OFFSET(INDIRECT(ADDRESS(ROW(), COLUMN())),0,-1)="",VLOOKUP($G726,$A:$AAE,COLUMN(),FALSE),OFFSET(INDIRECT(ADDRESS(ROW(), COLUMN())),0,-1))</f>
        <v>地块建筑面积*0.5/100</v>
      </c>
      <c r="AX726" s="116"/>
      <c r="AY726" s="18" t="str" cm="1">
        <f t="array" aca="1" ref="AY726" ca="1">IF(OFFSET(INDIRECT(ADDRESS(ROW(), COLUMN())),0,-1)="",VLOOKUP($G726,$A:$AAE,COLUMN(),FALSE),OFFSET(INDIRECT(ADDRESS(ROW(), COLUMN())),0,-1))</f>
        <v>120立方米/公顷*日</v>
      </c>
      <c r="AZ726" s="116"/>
      <c r="BA726" s="18" t="str" cm="1">
        <f t="array" aca="1" ref="BA726" ca="1">IF(OFFSET(INDIRECT(ADDRESS(ROW(), COLUMN())),0,-1)="",VLOOKUP($G726,$A:$AAE,COLUMN(),FALSE),OFFSET(INDIRECT(ADDRESS(ROW(), COLUMN())),0,-1))</f>
        <v>用地面积*120</v>
      </c>
      <c r="BB726" s="116"/>
      <c r="BC726" s="18" cm="1">
        <f t="array" aca="1" ref="BC726" ca="1">IF(OFFSET(INDIRECT(ADDRESS(ROW(), COLUMN())),0,-1)="",VLOOKUP($G726,$A:$AAE,COLUMN(),FALSE),OFFSET(INDIRECT(ADDRESS(ROW(), COLUMN())),0,-1))</f>
        <v>0.85</v>
      </c>
      <c r="BD726" s="116"/>
      <c r="BE726" s="18" t="str" cm="1">
        <f t="array" aca="1" ref="BE726" ca="1">IF(OFFSET(INDIRECT(ADDRESS(ROW(), COLUMN())),0,-1)="",VLOOKUP($G726,$A:$AAE,COLUMN(),FALSE),OFFSET(INDIRECT(ADDRESS(ROW(), COLUMN())),0,-1))</f>
        <v>用水量*0.85</v>
      </c>
      <c r="BF726" s="116"/>
      <c r="BG726" s="18" t="str" cm="1">
        <f t="array" aca="1" ref="BG726" ca="1">IF(OFFSET(INDIRECT(ADDRESS(ROW(), COLUMN())),0,-1)="",VLOOKUP($G726,$A:$AAE,COLUMN(),FALSE),OFFSET(INDIRECT(ADDRESS(ROW(), COLUMN())),0,-1))</f>
        <v>60瓦/平方米</v>
      </c>
      <c r="BH726" s="116"/>
      <c r="BI726" s="18" cm="1">
        <f t="array" aca="1" ref="BI726" ca="1">IF(OFFSET(INDIRECT(ADDRESS(ROW(), COLUMN())),0,-1)="",VLOOKUP($G726,$A:$AAE,COLUMN(),FALSE),OFFSET(INDIRECT(ADDRESS(ROW(), COLUMN())),0,-1))</f>
        <v>0.8</v>
      </c>
      <c r="BJ726" s="116"/>
      <c r="BK726" s="18" t="str" cm="1">
        <f t="array" aca="1" ref="BK726" ca="1">IF(OFFSET(INDIRECT(ADDRESS(ROW(), COLUMN())),0,-1)="",VLOOKUP($G726,$A:$AAE,COLUMN(),FALSE),OFFSET(INDIRECT(ADDRESS(ROW(), COLUMN())),0,-1))</f>
        <v>地块建筑面积*60*0.8/1000</v>
      </c>
      <c r="BL726" s="116"/>
      <c r="BM726" s="18" t="str" cm="1">
        <f t="array" aca="1" ref="BM726" ca="1">IF(OFFSET(INDIRECT(ADDRESS(ROW(), COLUMN())),0,-1)="",VLOOKUP($G726,$A:$AAE,COLUMN(),FALSE),OFFSET(INDIRECT(ADDRESS(ROW(), COLUMN())),0,-1))</f>
        <v>80门/公顷</v>
      </c>
      <c r="BN726" s="116"/>
      <c r="BO726" s="18" t="str" cm="1">
        <f t="array" aca="1" ref="BO726" ca="1">IF(OFFSET(INDIRECT(ADDRESS(ROW(), COLUMN())),0,-1)="",VLOOKUP($G726,$A:$AAE,COLUMN(),FALSE),OFFSET(INDIRECT(ADDRESS(ROW(), COLUMN())),0,-1))</f>
        <v>用地面积*80</v>
      </c>
      <c r="BP726" s="116"/>
      <c r="BQ726" s="18" t="str" cm="1">
        <f t="array" aca="1" ref="BQ726" ca="1">IF(OFFSET(INDIRECT(ADDRESS(ROW(), COLUMN())),0,-1)="",VLOOKUP($G726,$A:$AAE,COLUMN(),FALSE),OFFSET(INDIRECT(ADDRESS(ROW(), COLUMN())),0,-1))</f>
        <v>20门/公顷</v>
      </c>
      <c r="BR726" s="116"/>
      <c r="BS726" s="18" t="str" cm="1">
        <f t="array" aca="1" ref="BS726" ca="1">IF(OFFSET(INDIRECT(ADDRESS(ROW(), COLUMN())),0,-1)="",VLOOKUP($G726,$A:$AAE,COLUMN(),FALSE),OFFSET(INDIRECT(ADDRESS(ROW(), COLUMN())),0,-1))</f>
        <v>用地面积*20</v>
      </c>
      <c r="BT726" s="116"/>
      <c r="BU726" s="18" t="str" cm="1">
        <f t="array" aca="1" ref="BU726" ca="1">IF(OFFSET(INDIRECT(ADDRESS(ROW(), COLUMN())),0,-1)="",VLOOKUP($G726,$A:$AAE,COLUMN(),FALSE),OFFSET(INDIRECT(ADDRESS(ROW(), COLUMN())),0,-1))</f>
        <v>41.9pcu/万平方米，50：50</v>
      </c>
      <c r="BV726" s="116"/>
      <c r="BW726" s="18" t="str" cm="1">
        <f t="array" aca="1" ref="BW726" ca="1">IF(OFFSET(INDIRECT(ADDRESS(ROW(), COLUMN())),0,-1)="",VLOOKUP($G726,$A:$AAE,COLUMN(),FALSE),OFFSET(INDIRECT(ADDRESS(ROW(), COLUMN())),0,-1))</f>
        <v>地块建筑面积/10000*41.9*0.50</v>
      </c>
      <c r="BX726" s="116"/>
      <c r="BY726" s="18" t="str" cm="1">
        <f t="array" aca="1" ref="BY726" ca="1">IF(OFFSET(INDIRECT(ADDRESS(ROW(), COLUMN())),0,-1)="",VLOOKUP($G726,$A:$AAE,COLUMN(),FALSE),OFFSET(INDIRECT(ADDRESS(ROW(), COLUMN())),0,-1))</f>
        <v>地块建筑面积/10000*41.9*0.50</v>
      </c>
      <c r="BZ726" s="101"/>
      <c r="CA726" s="18" t="str" cm="1">
        <f t="array" aca="1" ref="CA726" ca="1">IF(OFFSET(INDIRECT(ADDRESS(ROW(), COLUMN())),0,-1)="",VLOOKUP($G726,$A:$AAE,COLUMN(),FALSE),OFFSET(INDIRECT(ADDRESS(ROW(), COLUMN())),0,-1))</f>
        <v>-</v>
      </c>
      <c r="CB726" s="18"/>
      <c r="CC726" s="18" cm="1">
        <f t="array" aca="1" ref="CC726" ca="1">IF(OFFSET(INDIRECT(ADDRESS(ROW(), COLUMN())),0,-1)="",VLOOKUP($G726,$A:$AAE,COLUMN(),FALSE),OFFSET(INDIRECT(ADDRESS(ROW(), COLUMN())),0,-1))</f>
        <v>0</v>
      </c>
      <c r="CD726" s="18"/>
      <c r="CE726" s="18" t="str" cm="1">
        <f t="array" aca="1" ref="CE726" ca="1">IF(OFFSET(INDIRECT(ADDRESS(ROW(), COLUMN())),0,-1)="",VLOOKUP($G726,$A:$AAE,COLUMN(),FALSE),OFFSET(INDIRECT(ADDRESS(ROW(), COLUMN())),0,-1))</f>
        <v>地块建筑面积*0.15*0.08</v>
      </c>
      <c r="CF726" s="18"/>
      <c r="CG726" s="18" t="str" cm="1">
        <f t="array" aca="1" ref="CG726" ca="1">IF(OFFSET(INDIRECT(ADDRESS(ROW(), COLUMN())),0,-1)="",VLOOKUP($G726,$A:$AAE,COLUMN(),FALSE),OFFSET(INDIRECT(ADDRESS(ROW(), COLUMN())),0,-1))</f>
        <v>地块建筑面积*0.15*0.08</v>
      </c>
      <c r="CH726" s="18"/>
      <c r="CI726" s="55" t="str" cm="1">
        <f t="array" aca="1" ref="CI726" ca="1">IF(OFFSET(INDIRECT(ADDRESS(ROW(), COLUMN())),0,-1)="",VLOOKUP($G726,$A:$AAE,COLUMN(),FALSE),OFFSET(INDIRECT(ADDRESS(ROW(), COLUMN())),0,-1))</f>
        <v>城镇建设用地</v>
      </c>
      <c r="CJ726" s="82" t="s">
        <v>1962</v>
      </c>
      <c r="CK726" s="83" t="str">
        <f t="shared" ref="CK726" si="1826">IF(A726 = "",A$1&amp;":",_xlfn.TEXTJOIN(":",TRUE,A$1,A726))</f>
        <v>唯一标识:1001/1101#工业用地/物流仓储用地#国空</v>
      </c>
      <c r="CL726" s="83" t="str">
        <f t="shared" ref="CL726" si="1827">IF(B726 = "",B$1&amp;":",_xlfn.TEXTJOIN(":",TRUE,B$1,B726))</f>
        <v>性质名称:工业用地/物流仓储用地</v>
      </c>
      <c r="CM726" s="83" t="str">
        <f t="shared" ref="CM726" si="1828">IF(C726 = "",C$1&amp;":",_xlfn.TEXTJOIN(":",TRUE,C$1,C726))</f>
        <v>地块性质过滤:</v>
      </c>
      <c r="CN726" s="83" t="str">
        <f t="shared" ref="CN726" si="1829">IF(D726 = "",D$1&amp;":",_xlfn.TEXTJOIN(":",TRUE,D$1,D726))</f>
        <v>地块性质:1001/1101</v>
      </c>
      <c r="CO726" s="83" t="str">
        <f t="shared" ref="CO726" si="1830">IF(E726 = "",E$1&amp;":",_xlfn.TEXTJOIN(":",TRUE,E$1,E726))</f>
        <v>地类标准:国空</v>
      </c>
      <c r="CP726" s="83" t="str">
        <f t="shared" ref="CP726" si="1831">IF(F726 = "",F$1&amp;":",_xlfn.TEXTJOIN(":",TRUE,F$1,F726))</f>
        <v>地块性质别称:M/W</v>
      </c>
      <c r="CQ726" s="83" t="str">
        <f t="shared" ref="CQ726" si="1832">IF(G726 = "",G$1&amp;":",_xlfn.TEXTJOIN(":",TRUE,G$1,G726))</f>
        <v>属性继承:M2#二类工业用地#城规</v>
      </c>
      <c r="CR726" s="83" t="str">
        <f t="shared" ref="CR726" si="1833">IF(H726 = "",H$1&amp;":",_xlfn.TEXTJOIN(":",TRUE,H$1,H726))</f>
        <v>父类:M2</v>
      </c>
      <c r="CS726" s="83" t="str">
        <f t="shared" ref="CS726" si="1834">IF(I726 = "",I$1&amp;":",_xlfn.TEXTJOIN(":",TRUE,I$1,I726))</f>
        <v>级别继承:10#工矿用地#国空</v>
      </c>
      <c r="CT726" s="83" t="str">
        <f t="shared" ref="CT726" si="1835">IF(J726 = "",J$1&amp;":",_xlfn.TEXTJOIN(":",TRUE,J$1,J726))</f>
        <v>级别层次:2</v>
      </c>
      <c r="CU726" s="83" t="str">
        <f t="shared" ref="CU726" si="1836">IF(K726 = "",K$1&amp;":",_xlfn.TEXTJOIN(":",TRUE,K$1,K726))</f>
        <v>级别:110</v>
      </c>
      <c r="CV726" s="83" t="str">
        <f t="shared" ref="CV726" ca="1" si="1837">IF(M726 = "",M$1&amp;":",_xlfn.TEXTJOIN(":",TRUE,M$1,M726))</f>
        <v>地块颜色:166,124,82</v>
      </c>
      <c r="CW726" s="83" t="str">
        <f t="shared" ref="CW726" ca="1" si="1838">IF(O726 = "",O$1&amp;":",_xlfn.TEXTJOIN(":",TRUE,O$1,O726))</f>
        <v>建筑面积公式:面积*容积率</v>
      </c>
      <c r="CX726" s="83" t="str">
        <f t="shared" ref="CX726" ca="1" si="1839">IF(Q726 = "",Q$1&amp;":",_xlfn.TEXTJOIN(":",TRUE,Q$1,Q726))</f>
        <v>住宅建筑面积公式:地块建筑面积*0</v>
      </c>
      <c r="CY726" s="83" t="str">
        <f t="shared" ref="CY726" ca="1" si="1840">IF(S726 = "",S$1&amp;":",_xlfn.TEXTJOIN(":",TRUE,S$1,S726))</f>
        <v>商服建筑面积公式:地块建筑面积*0</v>
      </c>
      <c r="CZ726" s="83" t="str">
        <f t="shared" ref="CZ726" ca="1" si="1841">IF(U726 = "",U$1&amp;":",_xlfn.TEXTJOIN(":",TRUE,U$1,U726))</f>
        <v>商服中商业建筑面积公式:地块建筑面积*0</v>
      </c>
      <c r="DA726" s="83" t="str">
        <f t="shared" ref="DA726" ca="1" si="1842">IF(W726 = "",W$1&amp;":",_xlfn.TEXTJOIN(":",TRUE,W$1,W726))</f>
        <v>商服中办公建筑面积公式:地块建筑面积*0</v>
      </c>
      <c r="DB726" s="83" t="str">
        <f t="shared" ref="DB726" ca="1" si="1843">IF(Y726 = "",Y$1&amp;":",_xlfn.TEXTJOIN(":",TRUE,Y$1,Y726))</f>
        <v>公服建筑面积公式:地块建筑面积*0</v>
      </c>
      <c r="DC726" s="83" t="str">
        <f t="shared" ref="DC726" ca="1" si="1844">IF(AA726 = "",AA$1&amp;":",_xlfn.TEXTJOIN(":",TRUE,AA$1,AA726))</f>
        <v>工业建筑面积公式:地块建筑面积*1</v>
      </c>
      <c r="DD726" s="83" t="str">
        <f t="shared" ref="DD726" ca="1" si="1845">IF(AC726 = "",AC$1&amp;":",_xlfn.TEXTJOIN(":",TRUE,AC$1,AC726))</f>
        <v>市政建筑面积公式:地块建筑面积*0</v>
      </c>
      <c r="DE726" s="83" t="str">
        <f t="shared" ref="DE726" ca="1" si="1846">IF(AE726 = "",AE$1&amp;":",_xlfn.TEXTJOIN(":",TRUE,AE$1,AE726))</f>
        <v>绿地面积指定指标:面积*0</v>
      </c>
      <c r="DF726" s="83" t="str">
        <f t="shared" ref="DF726" ca="1" si="1847">IF(AG726 = "",AG$1&amp;":",_xlfn.TEXTJOIN(":",TRUE,AG$1,AG726))</f>
        <v>绿地面积指定公式:面积*0</v>
      </c>
      <c r="DG726" s="83" t="str">
        <f t="shared" ref="DG726" ca="1" si="1848">IF(AI726 = "",AI$1&amp;":",_xlfn.TEXTJOIN(":",TRUE,AI$1,AI726))</f>
        <v>户数指标:-</v>
      </c>
      <c r="DH726" s="83" t="str">
        <f t="shared" ref="DH726" ca="1" si="1849">IF(AK726 = "",AK$1&amp;":",_xlfn.TEXTJOIN(":",TRUE,AK$1,AK726))</f>
        <v>户数公式:0</v>
      </c>
      <c r="DI726" s="83" t="str">
        <f t="shared" ref="DI726" ca="1" si="1850">IF(AM726 = "",AM$1&amp;":",_xlfn.TEXTJOIN(":",TRUE,AM$1,AM726))</f>
        <v>人数指标:-</v>
      </c>
      <c r="DJ726" s="83" t="str">
        <f t="shared" ref="DJ726" ca="1" si="1851">IF(AO726 = "",AO$1&amp;":",_xlfn.TEXTJOIN(":",TRUE,AO$1,AO726))</f>
        <v>人数公式:0</v>
      </c>
      <c r="DK726" s="83" t="str">
        <f t="shared" ref="DK726" ca="1" si="1852">IF(AQ726 = "",AQ$1&amp;":",_xlfn.TEXTJOIN(":",TRUE,AQ$1,AQ726))</f>
        <v>就业指标:50岗位/公顷</v>
      </c>
      <c r="DL726" s="83" t="str">
        <f t="shared" ref="DL726" ca="1" si="1853">IF(AS726 = "",AS$1&amp;":",_xlfn.TEXTJOIN(":",TRUE,AS$1,AS726))</f>
        <v>就业公式:用地面积*50</v>
      </c>
      <c r="DM726" s="83" t="str">
        <f t="shared" ref="DM726" ca="1" si="1854">IF(AU726 = "",AU$1&amp;":",_xlfn.TEXTJOIN(":",TRUE,AU$1,AU726))</f>
        <v>机动车指标:0.5个/100平方米</v>
      </c>
      <c r="DN726" s="83" t="str">
        <f t="shared" ref="DN726" ca="1" si="1855">IF(AW726 = "",AW$1&amp;":",_xlfn.TEXTJOIN(":",TRUE,AW$1,AW726))</f>
        <v>机动车公式:地块建筑面积*0.5/100</v>
      </c>
      <c r="DO726" s="83" t="str">
        <f t="shared" ref="DO726" ca="1" si="1856">IF(AY726 = "",AY$1&amp;":",_xlfn.TEXTJOIN(":",TRUE,AY$1,AY726))</f>
        <v>用水量指标:120立方米/公顷*日</v>
      </c>
      <c r="DP726" s="83" t="str">
        <f t="shared" ref="DP726" ca="1" si="1857">IF(BA726 = "",BA$1&amp;":",_xlfn.TEXTJOIN(":",TRUE,BA$1,BA726))</f>
        <v>用水量公式:用地面积*120</v>
      </c>
      <c r="DQ726" s="83" t="str">
        <f t="shared" ref="DQ726" ca="1" si="1858">IF(BC726 = "",BC$1&amp;":",_xlfn.TEXTJOIN(":",TRUE,BC$1,BC726))</f>
        <v>污水折算系数:0.85</v>
      </c>
      <c r="DR726" s="83" t="str">
        <f t="shared" ref="DR726" ca="1" si="1859">IF(BE726 = "",BE$1&amp;":",_xlfn.TEXTJOIN(":",TRUE,BE$1,BE726))</f>
        <v>污水量公式:用水量*0.85</v>
      </c>
      <c r="DS726" s="83" t="str">
        <f t="shared" ref="DS726" ca="1" si="1860">IF(BG726 = "",BG$1&amp;":",_xlfn.TEXTJOIN(":",TRUE,BG$1,BG726))</f>
        <v>用电负荷指标:60瓦/平方米</v>
      </c>
      <c r="DT726" s="83" t="str">
        <f t="shared" ref="DT726" ca="1" si="1861">IF(BI726 = "",BI$1&amp;":",_xlfn.TEXTJOIN(":",TRUE,BI$1,BI726))</f>
        <v>同时率:0.8</v>
      </c>
      <c r="DU726" s="83" t="str">
        <f t="shared" ref="DU726" ca="1" si="1862">IF(BK726 = "",BK$1&amp;":",_xlfn.TEXTJOIN(":",TRUE,BK$1,BK726))</f>
        <v>用电量公式:地块建筑面积*60*0.8/1000</v>
      </c>
      <c r="DV726" s="83" t="str">
        <f t="shared" ref="DV726" ca="1" si="1863">IF(BM726 = "",BM$1&amp;":",_xlfn.TEXTJOIN(":",TRUE,BM$1,BM726))</f>
        <v>固话装机指标:80门/公顷</v>
      </c>
      <c r="DW726" s="83" t="str">
        <f t="shared" ref="DW726" ca="1" si="1864">IF(BO726 = "",BO$1&amp;":",_xlfn.TEXTJOIN(":",TRUE,BO$1,BO726))</f>
        <v>固话量公式:用地面积*80</v>
      </c>
      <c r="DX726" s="83" t="str">
        <f t="shared" ref="DX726" ca="1" si="1865">IF(BQ726 = "",BQ$1&amp;":",_xlfn.TEXTJOIN(":",TRUE,BQ$1,BQ726))</f>
        <v>有线电视指标:20门/公顷</v>
      </c>
      <c r="DY726" s="83" t="str">
        <f t="shared" ref="DY726" ca="1" si="1866">IF(BS726 = "",BS$1&amp;":",_xlfn.TEXTJOIN(":",TRUE,BS$1,BS726))</f>
        <v>电视量公式:用地面积*20</v>
      </c>
      <c r="DZ726" s="83" t="str">
        <f t="shared" ref="DZ726" ca="1" si="1867">IF(BU726 = "",BU$1&amp;":",_xlfn.TEXTJOIN(":",TRUE,BU$1,BU726))</f>
        <v>高峰机动车生成量指标:41.9pcu/万平方米，50：50</v>
      </c>
      <c r="EA726" s="83" t="str">
        <f t="shared" ref="EA726" ca="1" si="1868">IF(BW726 = "",BW$1&amp;":",_xlfn.TEXTJOIN(":",TRUE,BW$1,BW726))</f>
        <v>高峰机动车吸引量公式:地块建筑面积/10000*41.9*0.50</v>
      </c>
      <c r="EB726" s="83" t="str">
        <f t="shared" ref="EB726" ca="1" si="1869">IF(BY726 = "",BY$1&amp;":",_xlfn.TEXTJOIN(":",TRUE,BY$1,BY726))</f>
        <v>高峰机动车发生量公式:地块建筑面积/10000*41.9*0.50</v>
      </c>
      <c r="EC726" s="83" t="str">
        <f t="shared" ref="EC726" ca="1" si="1870">IF(CA726 = "",CA$1&amp;":",_xlfn.TEXTJOIN(":",TRUE,CA$1,CA726))</f>
        <v>地下空间指标:-</v>
      </c>
      <c r="ED726" s="83" t="str">
        <f t="shared" ref="ED726" ca="1" si="1871">IF(CC726 = "",CC$1&amp;":",_xlfn.TEXTJOIN(":",TRUE,CC$1,CC726))</f>
        <v>地下空间公式:0</v>
      </c>
      <c r="EE726" s="83" t="str">
        <f t="shared" ref="EE726" ca="1" si="1872">IF(CE726 = "",CE$1&amp;":",_xlfn.TEXTJOIN(":",TRUE,CE$1,CE726))</f>
        <v>人防指标:地块建筑面积*0.15*0.08</v>
      </c>
      <c r="EF726" s="83" t="str">
        <f t="shared" ref="EF726" ca="1" si="1873">IF(CG726 = "",CG$1&amp;":",_xlfn.TEXTJOIN(":",TRUE,CG$1,CG726))</f>
        <v>人防公式:地块建筑面积*0.15*0.08</v>
      </c>
      <c r="EG726" s="78" t="str">
        <f t="shared" ca="1" si="1463"/>
        <v>用地构成:城镇建设用地</v>
      </c>
      <c r="EH726" s="83" t="s">
        <v>1962</v>
      </c>
      <c r="EI726" s="79" t="str">
        <f t="shared" ca="1" si="1460"/>
        <v>唯一标识:1001/1101#工业用地/物流仓储用地#国空;性质名称:工业用地/物流仓储用地;地块性质过滤:;地块性质:1001/1101;地类标准:国空;地块性质别称:M/W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6" s="114" t="s">
        <v>1962</v>
      </c>
    </row>
    <row r="727" spans="1:140" s="114" customFormat="1" ht="16.5" x14ac:dyDescent="0.2">
      <c r="A727" s="55" t="str">
        <f t="shared" ref="A727" si="1874">IF(OR(C727="",C727="地块性质过滤:"),D727&amp;"#"&amp;B727&amp;"#"&amp;E727,D727&amp;"#"&amp;B727&amp;"&amp;"&amp;C727&amp;"#"&amp;E727)</f>
        <v>100101/100102/110101/110102#一类工业用地/二类工业用地/一类物流仓储用地/二类物流仓储用地#国空</v>
      </c>
      <c r="B727" s="55" t="s">
        <v>2103</v>
      </c>
      <c r="C727" s="55"/>
      <c r="D727" s="55" t="s">
        <v>2104</v>
      </c>
      <c r="E727" s="55" t="s">
        <v>1277</v>
      </c>
      <c r="F727" s="55" t="s">
        <v>2124</v>
      </c>
      <c r="G727" s="55" t="s">
        <v>2088</v>
      </c>
      <c r="H727" s="55" t="s">
        <v>2089</v>
      </c>
      <c r="I727" s="55" t="s">
        <v>1463</v>
      </c>
      <c r="J727" s="55">
        <f t="shared" ref="J727" si="1875">IF(ISNUMBER(FIND("/",D727)),2,IF(RIGHT(D727,1)="v",LEN(D727)/2+0.5,LEN(D727)/2))</f>
        <v>2</v>
      </c>
      <c r="K727" s="55" t="str">
        <f t="shared" ref="K727" si="1876">IF((J727-1)=0,"0",(J727-1)&amp;LEFT(I727,FIND("#",I727)-1))</f>
        <v>110</v>
      </c>
      <c r="L727" s="55"/>
      <c r="M727" s="55" t="str" cm="1">
        <f t="array" aca="1" ref="M727" ca="1">IF(OFFSET(INDIRECT(ADDRESS(ROW(), COLUMN())),0,-1)="",VLOOKUP($G727,$A:$AAE,COLUMN(),FALSE),OFFSET(INDIRECT(ADDRESS(ROW(), COLUMN())),0,-1))</f>
        <v>166,124,82</v>
      </c>
      <c r="N727" s="18"/>
      <c r="O727" s="55" t="str" cm="1">
        <f t="array" aca="1" ref="O727" ca="1">IF(OFFSET(INDIRECT(ADDRESS(ROW(), COLUMN())),0,-1)="",VLOOKUP($G727,$A:$AAE,COLUMN(),FALSE),OFFSET(INDIRECT(ADDRESS(ROW(), COLUMN())),0,-1))</f>
        <v>面积*容积率</v>
      </c>
      <c r="P727" s="18"/>
      <c r="Q727" s="18" t="str" cm="1">
        <f t="array" aca="1" ref="Q727" ca="1">IF(OFFSET(INDIRECT(ADDRESS(ROW(), COLUMN())),0,-1)="",VLOOKUP($G727,$A:$AAE,COLUMN(),FALSE),OFFSET(INDIRECT(ADDRESS(ROW(), COLUMN())),0,-1))</f>
        <v>地块建筑面积*0</v>
      </c>
      <c r="R727" s="18"/>
      <c r="S727" s="18" t="str" cm="1">
        <f t="array" aca="1" ref="S727" ca="1">IF(OFFSET(INDIRECT(ADDRESS(ROW(), COLUMN())),0,-1)="",VLOOKUP($G727,$A:$AAE,COLUMN(),FALSE),OFFSET(INDIRECT(ADDRESS(ROW(), COLUMN())),0,-1))</f>
        <v>地块建筑面积*0</v>
      </c>
      <c r="T727" s="18"/>
      <c r="U727" s="18" t="str" cm="1">
        <f t="array" aca="1" ref="U727" ca="1">IF(OFFSET(INDIRECT(ADDRESS(ROW(), COLUMN())),0,-1)="",VLOOKUP($G727,$A:$AAE,COLUMN(),FALSE),OFFSET(INDIRECT(ADDRESS(ROW(), COLUMN())),0,-1))</f>
        <v>地块建筑面积*0</v>
      </c>
      <c r="V727" s="18"/>
      <c r="W727" s="55" t="str" cm="1">
        <f t="array" aca="1" ref="W727" ca="1">IF(OFFSET(INDIRECT(ADDRESS(ROW(), COLUMN())),0,-1)="",VLOOKUP($G727,$A:$AAE,COLUMN(),FALSE),OFFSET(INDIRECT(ADDRESS(ROW(), COLUMN())),0,-1))</f>
        <v>地块建筑面积*0</v>
      </c>
      <c r="X727" s="18"/>
      <c r="Y727" s="18" t="str" cm="1">
        <f t="array" aca="1" ref="Y727" ca="1">IF(OFFSET(INDIRECT(ADDRESS(ROW(), COLUMN())),0,-1)="",VLOOKUP($G727,$A:$AAE,COLUMN(),FALSE),OFFSET(INDIRECT(ADDRESS(ROW(), COLUMN())),0,-1))</f>
        <v>地块建筑面积*0</v>
      </c>
      <c r="Z727" s="18"/>
      <c r="AA727" s="18" t="str" cm="1">
        <f t="array" aca="1" ref="AA727" ca="1">IF(OFFSET(INDIRECT(ADDRESS(ROW(), COLUMN())),0,-1)="",VLOOKUP($G727,$A:$AAE,COLUMN(),FALSE),OFFSET(INDIRECT(ADDRESS(ROW(), COLUMN())),0,-1))</f>
        <v>地块建筑面积*1</v>
      </c>
      <c r="AB727" s="18"/>
      <c r="AC727" s="18" t="str" cm="1">
        <f t="array" aca="1" ref="AC727" ca="1">IF(OFFSET(INDIRECT(ADDRESS(ROW(), COLUMN())),0,-1)="",VLOOKUP($G727,$A:$AAE,COLUMN(),FALSE),OFFSET(INDIRECT(ADDRESS(ROW(), COLUMN())),0,-1))</f>
        <v>地块建筑面积*0</v>
      </c>
      <c r="AD727" s="18"/>
      <c r="AE727" s="18" t="str" cm="1">
        <f t="array" aca="1" ref="AE727" ca="1">IF(OFFSET(INDIRECT(ADDRESS(ROW(), COLUMN())),0,-1)="",VLOOKUP($G727,$A:$AAE,COLUMN(),FALSE),OFFSET(INDIRECT(ADDRESS(ROW(), COLUMN())),0,-1))</f>
        <v>面积*0</v>
      </c>
      <c r="AF727" s="18"/>
      <c r="AG727" s="18" t="str" cm="1">
        <f t="array" aca="1" ref="AG727" ca="1">IF(OFFSET(INDIRECT(ADDRESS(ROW(), COLUMN())),0,-1)="",VLOOKUP($G727,$A:$AAE,COLUMN(),FALSE),OFFSET(INDIRECT(ADDRESS(ROW(), COLUMN())),0,-1))</f>
        <v>面积*0</v>
      </c>
      <c r="AH727" s="18"/>
      <c r="AI727" s="18" t="str" cm="1">
        <f t="array" aca="1" ref="AI727" ca="1">IF(OFFSET(INDIRECT(ADDRESS(ROW(), COLUMN())),0,-1)="",VLOOKUP($G727,$A:$AAE,COLUMN(),FALSE),OFFSET(INDIRECT(ADDRESS(ROW(), COLUMN())),0,-1))</f>
        <v>-</v>
      </c>
      <c r="AJ727" s="18"/>
      <c r="AK727" s="18" cm="1">
        <f t="array" aca="1" ref="AK727" ca="1">IF(OFFSET(INDIRECT(ADDRESS(ROW(), COLUMN())),0,-1)="",VLOOKUP($G727,$A:$AAE,COLUMN(),FALSE),OFFSET(INDIRECT(ADDRESS(ROW(), COLUMN())),0,-1))</f>
        <v>0</v>
      </c>
      <c r="AL727" s="18"/>
      <c r="AM727" s="18" t="str" cm="1">
        <f t="array" aca="1" ref="AM727" ca="1">IF(OFFSET(INDIRECT(ADDRESS(ROW(), COLUMN())),0,-1)="",VLOOKUP($G727,$A:$AAE,COLUMN(),FALSE),OFFSET(INDIRECT(ADDRESS(ROW(), COLUMN())),0,-1))</f>
        <v>-</v>
      </c>
      <c r="AN727" s="18"/>
      <c r="AO727" s="18" cm="1">
        <f t="array" aca="1" ref="AO727" ca="1">IF(OFFSET(INDIRECT(ADDRESS(ROW(), COLUMN())),0,-1)="",VLOOKUP($G727,$A:$AAE,COLUMN(),FALSE),OFFSET(INDIRECT(ADDRESS(ROW(), COLUMN())),0,-1))</f>
        <v>0</v>
      </c>
      <c r="AP727" s="18"/>
      <c r="AQ727" s="18" t="str" cm="1">
        <f t="array" aca="1" ref="AQ727" ca="1">IF(OFFSET(INDIRECT(ADDRESS(ROW(), COLUMN())),0,-1)="",VLOOKUP($G727,$A:$AAE,COLUMN(),FALSE),OFFSET(INDIRECT(ADDRESS(ROW(), COLUMN())),0,-1))</f>
        <v>50岗位/公顷</v>
      </c>
      <c r="AR727" s="18"/>
      <c r="AS727" s="18" t="str" cm="1">
        <f t="array" aca="1" ref="AS727" ca="1">IF(OFFSET(INDIRECT(ADDRESS(ROW(), COLUMN())),0,-1)="",VLOOKUP($G727,$A:$AAE,COLUMN(),FALSE),OFFSET(INDIRECT(ADDRESS(ROW(), COLUMN())),0,-1))</f>
        <v>用地面积*50</v>
      </c>
      <c r="AT727" s="18"/>
      <c r="AU727" s="18" t="str" cm="1">
        <f t="array" aca="1" ref="AU727" ca="1">IF(OFFSET(INDIRECT(ADDRESS(ROW(), COLUMN())),0,-1)="",VLOOKUP($G727,$A:$AAE,COLUMN(),FALSE),OFFSET(INDIRECT(ADDRESS(ROW(), COLUMN())),0,-1))</f>
        <v>0.5个/100平方米</v>
      </c>
      <c r="AV727" s="18"/>
      <c r="AW727" s="18" t="str" cm="1">
        <f t="array" aca="1" ref="AW727" ca="1">IF(OFFSET(INDIRECT(ADDRESS(ROW(), COLUMN())),0,-1)="",VLOOKUP($G727,$A:$AAE,COLUMN(),FALSE),OFFSET(INDIRECT(ADDRESS(ROW(), COLUMN())),0,-1))</f>
        <v>地块建筑面积*0.5/100</v>
      </c>
      <c r="AX727" s="116"/>
      <c r="AY727" s="18" t="str" cm="1">
        <f t="array" aca="1" ref="AY727" ca="1">IF(OFFSET(INDIRECT(ADDRESS(ROW(), COLUMN())),0,-1)="",VLOOKUP($G727,$A:$AAE,COLUMN(),FALSE),OFFSET(INDIRECT(ADDRESS(ROW(), COLUMN())),0,-1))</f>
        <v>120立方米/公顷*日</v>
      </c>
      <c r="AZ727" s="116"/>
      <c r="BA727" s="18" t="str" cm="1">
        <f t="array" aca="1" ref="BA727" ca="1">IF(OFFSET(INDIRECT(ADDRESS(ROW(), COLUMN())),0,-1)="",VLOOKUP($G727,$A:$AAE,COLUMN(),FALSE),OFFSET(INDIRECT(ADDRESS(ROW(), COLUMN())),0,-1))</f>
        <v>用地面积*120</v>
      </c>
      <c r="BB727" s="116"/>
      <c r="BC727" s="18" cm="1">
        <f t="array" aca="1" ref="BC727" ca="1">IF(OFFSET(INDIRECT(ADDRESS(ROW(), COLUMN())),0,-1)="",VLOOKUP($G727,$A:$AAE,COLUMN(),FALSE),OFFSET(INDIRECT(ADDRESS(ROW(), COLUMN())),0,-1))</f>
        <v>0.85</v>
      </c>
      <c r="BD727" s="116"/>
      <c r="BE727" s="18" t="str" cm="1">
        <f t="array" aca="1" ref="BE727" ca="1">IF(OFFSET(INDIRECT(ADDRESS(ROW(), COLUMN())),0,-1)="",VLOOKUP($G727,$A:$AAE,COLUMN(),FALSE),OFFSET(INDIRECT(ADDRESS(ROW(), COLUMN())),0,-1))</f>
        <v>用水量*0.85</v>
      </c>
      <c r="BF727" s="116"/>
      <c r="BG727" s="18" t="str" cm="1">
        <f t="array" aca="1" ref="BG727" ca="1">IF(OFFSET(INDIRECT(ADDRESS(ROW(), COLUMN())),0,-1)="",VLOOKUP($G727,$A:$AAE,COLUMN(),FALSE),OFFSET(INDIRECT(ADDRESS(ROW(), COLUMN())),0,-1))</f>
        <v>60瓦/平方米</v>
      </c>
      <c r="BH727" s="116"/>
      <c r="BI727" s="18" cm="1">
        <f t="array" aca="1" ref="BI727" ca="1">IF(OFFSET(INDIRECT(ADDRESS(ROW(), COLUMN())),0,-1)="",VLOOKUP($G727,$A:$AAE,COLUMN(),FALSE),OFFSET(INDIRECT(ADDRESS(ROW(), COLUMN())),0,-1))</f>
        <v>0.8</v>
      </c>
      <c r="BJ727" s="116"/>
      <c r="BK727" s="18" t="str" cm="1">
        <f t="array" aca="1" ref="BK727" ca="1">IF(OFFSET(INDIRECT(ADDRESS(ROW(), COLUMN())),0,-1)="",VLOOKUP($G727,$A:$AAE,COLUMN(),FALSE),OFFSET(INDIRECT(ADDRESS(ROW(), COLUMN())),0,-1))</f>
        <v>地块建筑面积*60*0.8/1000</v>
      </c>
      <c r="BL727" s="116"/>
      <c r="BM727" s="18" t="str" cm="1">
        <f t="array" aca="1" ref="BM727" ca="1">IF(OFFSET(INDIRECT(ADDRESS(ROW(), COLUMN())),0,-1)="",VLOOKUP($G727,$A:$AAE,COLUMN(),FALSE),OFFSET(INDIRECT(ADDRESS(ROW(), COLUMN())),0,-1))</f>
        <v>80门/公顷</v>
      </c>
      <c r="BN727" s="116"/>
      <c r="BO727" s="18" t="str" cm="1">
        <f t="array" aca="1" ref="BO727" ca="1">IF(OFFSET(INDIRECT(ADDRESS(ROW(), COLUMN())),0,-1)="",VLOOKUP($G727,$A:$AAE,COLUMN(),FALSE),OFFSET(INDIRECT(ADDRESS(ROW(), COLUMN())),0,-1))</f>
        <v>用地面积*80</v>
      </c>
      <c r="BP727" s="116"/>
      <c r="BQ727" s="18" t="str" cm="1">
        <f t="array" aca="1" ref="BQ727" ca="1">IF(OFFSET(INDIRECT(ADDRESS(ROW(), COLUMN())),0,-1)="",VLOOKUP($G727,$A:$AAE,COLUMN(),FALSE),OFFSET(INDIRECT(ADDRESS(ROW(), COLUMN())),0,-1))</f>
        <v>20门/公顷</v>
      </c>
      <c r="BR727" s="116"/>
      <c r="BS727" s="18" t="str" cm="1">
        <f t="array" aca="1" ref="BS727" ca="1">IF(OFFSET(INDIRECT(ADDRESS(ROW(), COLUMN())),0,-1)="",VLOOKUP($G727,$A:$AAE,COLUMN(),FALSE),OFFSET(INDIRECT(ADDRESS(ROW(), COLUMN())),0,-1))</f>
        <v>用地面积*20</v>
      </c>
      <c r="BT727" s="116"/>
      <c r="BU727" s="18" t="str" cm="1">
        <f t="array" aca="1" ref="BU727" ca="1">IF(OFFSET(INDIRECT(ADDRESS(ROW(), COLUMN())),0,-1)="",VLOOKUP($G727,$A:$AAE,COLUMN(),FALSE),OFFSET(INDIRECT(ADDRESS(ROW(), COLUMN())),0,-1))</f>
        <v>41.9pcu/万平方米，50：50</v>
      </c>
      <c r="BV727" s="116"/>
      <c r="BW727" s="18" t="str" cm="1">
        <f t="array" aca="1" ref="BW727" ca="1">IF(OFFSET(INDIRECT(ADDRESS(ROW(), COLUMN())),0,-1)="",VLOOKUP($G727,$A:$AAE,COLUMN(),FALSE),OFFSET(INDIRECT(ADDRESS(ROW(), COLUMN())),0,-1))</f>
        <v>地块建筑面积/10000*41.9*0.50</v>
      </c>
      <c r="BX727" s="116"/>
      <c r="BY727" s="18" t="str" cm="1">
        <f t="array" aca="1" ref="BY727" ca="1">IF(OFFSET(INDIRECT(ADDRESS(ROW(), COLUMN())),0,-1)="",VLOOKUP($G727,$A:$AAE,COLUMN(),FALSE),OFFSET(INDIRECT(ADDRESS(ROW(), COLUMN())),0,-1))</f>
        <v>地块建筑面积/10000*41.9*0.50</v>
      </c>
      <c r="BZ727" s="101"/>
      <c r="CA727" s="18" t="str" cm="1">
        <f t="array" aca="1" ref="CA727" ca="1">IF(OFFSET(INDIRECT(ADDRESS(ROW(), COLUMN())),0,-1)="",VLOOKUP($G727,$A:$AAE,COLUMN(),FALSE),OFFSET(INDIRECT(ADDRESS(ROW(), COLUMN())),0,-1))</f>
        <v>-</v>
      </c>
      <c r="CB727" s="18"/>
      <c r="CC727" s="18" cm="1">
        <f t="array" aca="1" ref="CC727" ca="1">IF(OFFSET(INDIRECT(ADDRESS(ROW(), COLUMN())),0,-1)="",VLOOKUP($G727,$A:$AAE,COLUMN(),FALSE),OFFSET(INDIRECT(ADDRESS(ROW(), COLUMN())),0,-1))</f>
        <v>0</v>
      </c>
      <c r="CD727" s="18"/>
      <c r="CE727" s="18" t="str" cm="1">
        <f t="array" aca="1" ref="CE727" ca="1">IF(OFFSET(INDIRECT(ADDRESS(ROW(), COLUMN())),0,-1)="",VLOOKUP($G727,$A:$AAE,COLUMN(),FALSE),OFFSET(INDIRECT(ADDRESS(ROW(), COLUMN())),0,-1))</f>
        <v>地块建筑面积*0.15*0.08</v>
      </c>
      <c r="CF727" s="18"/>
      <c r="CG727" s="18" t="str" cm="1">
        <f t="array" aca="1" ref="CG727" ca="1">IF(OFFSET(INDIRECT(ADDRESS(ROW(), COLUMN())),0,-1)="",VLOOKUP($G727,$A:$AAE,COLUMN(),FALSE),OFFSET(INDIRECT(ADDRESS(ROW(), COLUMN())),0,-1))</f>
        <v>地块建筑面积*0.15*0.08</v>
      </c>
      <c r="CH727" s="18"/>
      <c r="CI727" s="55" t="str" cm="1">
        <f t="array" aca="1" ref="CI727" ca="1">IF(OFFSET(INDIRECT(ADDRESS(ROW(), COLUMN())),0,-1)="",VLOOKUP($G727,$A:$AAE,COLUMN(),FALSE),OFFSET(INDIRECT(ADDRESS(ROW(), COLUMN())),0,-1))</f>
        <v>城镇建设用地</v>
      </c>
      <c r="CJ727" s="82" t="s">
        <v>1962</v>
      </c>
      <c r="CK727" s="83" t="str">
        <f t="shared" ref="CK727" si="1877">IF(A727 = "",A$1&amp;":",_xlfn.TEXTJOIN(":",TRUE,A$1,A727))</f>
        <v>唯一标识:100101/100102/110101/110102#一类工业用地/二类工业用地/一类物流仓储用地/二类物流仓储用地#国空</v>
      </c>
      <c r="CL727" s="83" t="str">
        <f t="shared" ref="CL727" si="1878">IF(B727 = "",B$1&amp;":",_xlfn.TEXTJOIN(":",TRUE,B$1,B727))</f>
        <v>性质名称:一类工业用地/二类工业用地/一类物流仓储用地/二类物流仓储用地</v>
      </c>
      <c r="CM727" s="83" t="str">
        <f t="shared" ref="CM727" si="1879">IF(C727 = "",C$1&amp;":",_xlfn.TEXTJOIN(":",TRUE,C$1,C727))</f>
        <v>地块性质过滤:</v>
      </c>
      <c r="CN727" s="83" t="str">
        <f t="shared" ref="CN727" si="1880">IF(D727 = "",D$1&amp;":",_xlfn.TEXTJOIN(":",TRUE,D$1,D727))</f>
        <v>地块性质:100101/100102/110101/110102</v>
      </c>
      <c r="CO727" s="83" t="str">
        <f t="shared" ref="CO727" si="1881">IF(E727 = "",E$1&amp;":",_xlfn.TEXTJOIN(":",TRUE,E$1,E727))</f>
        <v>地类标准:国空</v>
      </c>
      <c r="CP727" s="83" t="str">
        <f t="shared" ref="CP727" si="1882">IF(F727 = "",F$1&amp;":",_xlfn.TEXTJOIN(":",TRUE,F$1,F727))</f>
        <v>地块性质别称:100101/M2/W1/W2</v>
      </c>
      <c r="CQ727" s="83" t="str">
        <f t="shared" ref="CQ727" si="1883">IF(G727 = "",G$1&amp;":",_xlfn.TEXTJOIN(":",TRUE,G$1,G727))</f>
        <v>属性继承:M2#二类工业用地#城规</v>
      </c>
      <c r="CR727" s="83" t="str">
        <f t="shared" ref="CR727" si="1884">IF(H727 = "",H$1&amp;":",_xlfn.TEXTJOIN(":",TRUE,H$1,H727))</f>
        <v>父类:M2</v>
      </c>
      <c r="CS727" s="83" t="str">
        <f t="shared" ref="CS727" si="1885">IF(I727 = "",I$1&amp;":",_xlfn.TEXTJOIN(":",TRUE,I$1,I727))</f>
        <v>级别继承:10#工矿用地#国空</v>
      </c>
      <c r="CT727" s="83" t="str">
        <f t="shared" ref="CT727" si="1886">IF(J727 = "",J$1&amp;":",_xlfn.TEXTJOIN(":",TRUE,J$1,J727))</f>
        <v>级别层次:2</v>
      </c>
      <c r="CU727" s="83" t="str">
        <f t="shared" ref="CU727" si="1887">IF(K727 = "",K$1&amp;":",_xlfn.TEXTJOIN(":",TRUE,K$1,K727))</f>
        <v>级别:110</v>
      </c>
      <c r="CV727" s="83" t="str">
        <f t="shared" ref="CV727" ca="1" si="1888">IF(M727 = "",M$1&amp;":",_xlfn.TEXTJOIN(":",TRUE,M$1,M727))</f>
        <v>地块颜色:166,124,82</v>
      </c>
      <c r="CW727" s="83" t="str">
        <f t="shared" ref="CW727" ca="1" si="1889">IF(O727 = "",O$1&amp;":",_xlfn.TEXTJOIN(":",TRUE,O$1,O727))</f>
        <v>建筑面积公式:面积*容积率</v>
      </c>
      <c r="CX727" s="83" t="str">
        <f t="shared" ref="CX727" ca="1" si="1890">IF(Q727 = "",Q$1&amp;":",_xlfn.TEXTJOIN(":",TRUE,Q$1,Q727))</f>
        <v>住宅建筑面积公式:地块建筑面积*0</v>
      </c>
      <c r="CY727" s="83" t="str">
        <f t="shared" ref="CY727" ca="1" si="1891">IF(S727 = "",S$1&amp;":",_xlfn.TEXTJOIN(":",TRUE,S$1,S727))</f>
        <v>商服建筑面积公式:地块建筑面积*0</v>
      </c>
      <c r="CZ727" s="83" t="str">
        <f t="shared" ref="CZ727" ca="1" si="1892">IF(U727 = "",U$1&amp;":",_xlfn.TEXTJOIN(":",TRUE,U$1,U727))</f>
        <v>商服中商业建筑面积公式:地块建筑面积*0</v>
      </c>
      <c r="DA727" s="83" t="str">
        <f t="shared" ref="DA727" ca="1" si="1893">IF(W727 = "",W$1&amp;":",_xlfn.TEXTJOIN(":",TRUE,W$1,W727))</f>
        <v>商服中办公建筑面积公式:地块建筑面积*0</v>
      </c>
      <c r="DB727" s="83" t="str">
        <f t="shared" ref="DB727" ca="1" si="1894">IF(Y727 = "",Y$1&amp;":",_xlfn.TEXTJOIN(":",TRUE,Y$1,Y727))</f>
        <v>公服建筑面积公式:地块建筑面积*0</v>
      </c>
      <c r="DC727" s="83" t="str">
        <f t="shared" ref="DC727" ca="1" si="1895">IF(AA727 = "",AA$1&amp;":",_xlfn.TEXTJOIN(":",TRUE,AA$1,AA727))</f>
        <v>工业建筑面积公式:地块建筑面积*1</v>
      </c>
      <c r="DD727" s="83" t="str">
        <f t="shared" ref="DD727" ca="1" si="1896">IF(AC727 = "",AC$1&amp;":",_xlfn.TEXTJOIN(":",TRUE,AC$1,AC727))</f>
        <v>市政建筑面积公式:地块建筑面积*0</v>
      </c>
      <c r="DE727" s="83" t="str">
        <f t="shared" ref="DE727" ca="1" si="1897">IF(AE727 = "",AE$1&amp;":",_xlfn.TEXTJOIN(":",TRUE,AE$1,AE727))</f>
        <v>绿地面积指定指标:面积*0</v>
      </c>
      <c r="DF727" s="83" t="str">
        <f t="shared" ref="DF727" ca="1" si="1898">IF(AG727 = "",AG$1&amp;":",_xlfn.TEXTJOIN(":",TRUE,AG$1,AG727))</f>
        <v>绿地面积指定公式:面积*0</v>
      </c>
      <c r="DG727" s="83" t="str">
        <f t="shared" ref="DG727" ca="1" si="1899">IF(AI727 = "",AI$1&amp;":",_xlfn.TEXTJOIN(":",TRUE,AI$1,AI727))</f>
        <v>户数指标:-</v>
      </c>
      <c r="DH727" s="83" t="str">
        <f t="shared" ref="DH727" ca="1" si="1900">IF(AK727 = "",AK$1&amp;":",_xlfn.TEXTJOIN(":",TRUE,AK$1,AK727))</f>
        <v>户数公式:0</v>
      </c>
      <c r="DI727" s="83" t="str">
        <f t="shared" ref="DI727" ca="1" si="1901">IF(AM727 = "",AM$1&amp;":",_xlfn.TEXTJOIN(":",TRUE,AM$1,AM727))</f>
        <v>人数指标:-</v>
      </c>
      <c r="DJ727" s="83" t="str">
        <f t="shared" ref="DJ727" ca="1" si="1902">IF(AO727 = "",AO$1&amp;":",_xlfn.TEXTJOIN(":",TRUE,AO$1,AO727))</f>
        <v>人数公式:0</v>
      </c>
      <c r="DK727" s="83" t="str">
        <f t="shared" ref="DK727" ca="1" si="1903">IF(AQ727 = "",AQ$1&amp;":",_xlfn.TEXTJOIN(":",TRUE,AQ$1,AQ727))</f>
        <v>就业指标:50岗位/公顷</v>
      </c>
      <c r="DL727" s="83" t="str">
        <f t="shared" ref="DL727" ca="1" si="1904">IF(AS727 = "",AS$1&amp;":",_xlfn.TEXTJOIN(":",TRUE,AS$1,AS727))</f>
        <v>就业公式:用地面积*50</v>
      </c>
      <c r="DM727" s="83" t="str">
        <f t="shared" ref="DM727" ca="1" si="1905">IF(AU727 = "",AU$1&amp;":",_xlfn.TEXTJOIN(":",TRUE,AU$1,AU727))</f>
        <v>机动车指标:0.5个/100平方米</v>
      </c>
      <c r="DN727" s="83" t="str">
        <f t="shared" ref="DN727" ca="1" si="1906">IF(AW727 = "",AW$1&amp;":",_xlfn.TEXTJOIN(":",TRUE,AW$1,AW727))</f>
        <v>机动车公式:地块建筑面积*0.5/100</v>
      </c>
      <c r="DO727" s="83" t="str">
        <f t="shared" ref="DO727" ca="1" si="1907">IF(AY727 = "",AY$1&amp;":",_xlfn.TEXTJOIN(":",TRUE,AY$1,AY727))</f>
        <v>用水量指标:120立方米/公顷*日</v>
      </c>
      <c r="DP727" s="83" t="str">
        <f t="shared" ref="DP727" ca="1" si="1908">IF(BA727 = "",BA$1&amp;":",_xlfn.TEXTJOIN(":",TRUE,BA$1,BA727))</f>
        <v>用水量公式:用地面积*120</v>
      </c>
      <c r="DQ727" s="83" t="str">
        <f t="shared" ref="DQ727" ca="1" si="1909">IF(BC727 = "",BC$1&amp;":",_xlfn.TEXTJOIN(":",TRUE,BC$1,BC727))</f>
        <v>污水折算系数:0.85</v>
      </c>
      <c r="DR727" s="83" t="str">
        <f t="shared" ref="DR727" ca="1" si="1910">IF(BE727 = "",BE$1&amp;":",_xlfn.TEXTJOIN(":",TRUE,BE$1,BE727))</f>
        <v>污水量公式:用水量*0.85</v>
      </c>
      <c r="DS727" s="83" t="str">
        <f t="shared" ref="DS727" ca="1" si="1911">IF(BG727 = "",BG$1&amp;":",_xlfn.TEXTJOIN(":",TRUE,BG$1,BG727))</f>
        <v>用电负荷指标:60瓦/平方米</v>
      </c>
      <c r="DT727" s="83" t="str">
        <f t="shared" ref="DT727" ca="1" si="1912">IF(BI727 = "",BI$1&amp;":",_xlfn.TEXTJOIN(":",TRUE,BI$1,BI727))</f>
        <v>同时率:0.8</v>
      </c>
      <c r="DU727" s="83" t="str">
        <f t="shared" ref="DU727" ca="1" si="1913">IF(BK727 = "",BK$1&amp;":",_xlfn.TEXTJOIN(":",TRUE,BK$1,BK727))</f>
        <v>用电量公式:地块建筑面积*60*0.8/1000</v>
      </c>
      <c r="DV727" s="83" t="str">
        <f t="shared" ref="DV727" ca="1" si="1914">IF(BM727 = "",BM$1&amp;":",_xlfn.TEXTJOIN(":",TRUE,BM$1,BM727))</f>
        <v>固话装机指标:80门/公顷</v>
      </c>
      <c r="DW727" s="83" t="str">
        <f t="shared" ref="DW727" ca="1" si="1915">IF(BO727 = "",BO$1&amp;":",_xlfn.TEXTJOIN(":",TRUE,BO$1,BO727))</f>
        <v>固话量公式:用地面积*80</v>
      </c>
      <c r="DX727" s="83" t="str">
        <f t="shared" ref="DX727" ca="1" si="1916">IF(BQ727 = "",BQ$1&amp;":",_xlfn.TEXTJOIN(":",TRUE,BQ$1,BQ727))</f>
        <v>有线电视指标:20门/公顷</v>
      </c>
      <c r="DY727" s="83" t="str">
        <f t="shared" ref="DY727" ca="1" si="1917">IF(BS727 = "",BS$1&amp;":",_xlfn.TEXTJOIN(":",TRUE,BS$1,BS727))</f>
        <v>电视量公式:用地面积*20</v>
      </c>
      <c r="DZ727" s="83" t="str">
        <f t="shared" ref="DZ727" ca="1" si="1918">IF(BU727 = "",BU$1&amp;":",_xlfn.TEXTJOIN(":",TRUE,BU$1,BU727))</f>
        <v>高峰机动车生成量指标:41.9pcu/万平方米，50：50</v>
      </c>
      <c r="EA727" s="83" t="str">
        <f t="shared" ref="EA727" ca="1" si="1919">IF(BW727 = "",BW$1&amp;":",_xlfn.TEXTJOIN(":",TRUE,BW$1,BW727))</f>
        <v>高峰机动车吸引量公式:地块建筑面积/10000*41.9*0.50</v>
      </c>
      <c r="EB727" s="83" t="str">
        <f t="shared" ref="EB727" ca="1" si="1920">IF(BY727 = "",BY$1&amp;":",_xlfn.TEXTJOIN(":",TRUE,BY$1,BY727))</f>
        <v>高峰机动车发生量公式:地块建筑面积/10000*41.9*0.50</v>
      </c>
      <c r="EC727" s="83" t="str">
        <f t="shared" ref="EC727" ca="1" si="1921">IF(CA727 = "",CA$1&amp;":",_xlfn.TEXTJOIN(":",TRUE,CA$1,CA727))</f>
        <v>地下空间指标:-</v>
      </c>
      <c r="ED727" s="83" t="str">
        <f t="shared" ref="ED727" ca="1" si="1922">IF(CC727 = "",CC$1&amp;":",_xlfn.TEXTJOIN(":",TRUE,CC$1,CC727))</f>
        <v>地下空间公式:0</v>
      </c>
      <c r="EE727" s="83" t="str">
        <f t="shared" ref="EE727" ca="1" si="1923">IF(CE727 = "",CE$1&amp;":",_xlfn.TEXTJOIN(":",TRUE,CE$1,CE727))</f>
        <v>人防指标:地块建筑面积*0.15*0.08</v>
      </c>
      <c r="EF727" s="83" t="str">
        <f t="shared" ref="EF727" ca="1" si="1924">IF(CG727 = "",CG$1&amp;":",_xlfn.TEXTJOIN(":",TRUE,CG$1,CG727))</f>
        <v>人防公式:地块建筑面积*0.15*0.08</v>
      </c>
      <c r="EG727" s="78" t="str">
        <f t="shared" ca="1" si="1463"/>
        <v>用地构成:城镇建设用地</v>
      </c>
      <c r="EH727" s="83" t="s">
        <v>1962</v>
      </c>
      <c r="EI727" s="79" t="str">
        <f t="shared" ref="EI727:EI796" ca="1" si="1925">_xlfn.TEXTJOIN(";",TRUE,CK727:EG727)</f>
        <v>唯一标识:100101/100102/110101/110102#一类工业用地/二类工业用地/一类物流仓储用地/二类物流仓储用地#国空;性质名称:一类工业用地/二类工业用地/一类物流仓储用地/二类物流仓储用地;地块性质过滤:;地块性质:100101/100102/110101/110102;地类标准:国空;地块性质别称:100101/M2/W1/W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7" s="114" t="s">
        <v>1962</v>
      </c>
    </row>
    <row r="728" spans="1:140" s="114" customFormat="1" ht="16.5" x14ac:dyDescent="0.2">
      <c r="A728" s="55" t="str">
        <f t="shared" ref="A728" si="1926">IF(OR(C728="",C728="地块性质过滤:"),D728&amp;"#"&amp;B728&amp;"#"&amp;E728,D728&amp;"#"&amp;B728&amp;"&amp;"&amp;C728&amp;"#"&amp;E728)</f>
        <v>10010102/100102/110101/110102#一般一类工业用地/二类工业用地/一类物流仓储用地/二类物流仓储用地#国空</v>
      </c>
      <c r="B728" s="55" t="s">
        <v>2122</v>
      </c>
      <c r="C728" s="55"/>
      <c r="D728" s="55" t="s">
        <v>2123</v>
      </c>
      <c r="E728" s="55" t="s">
        <v>1277</v>
      </c>
      <c r="F728" s="55" t="s">
        <v>2105</v>
      </c>
      <c r="G728" s="55" t="s">
        <v>2088</v>
      </c>
      <c r="H728" s="55" t="s">
        <v>2089</v>
      </c>
      <c r="I728" s="55" t="s">
        <v>1463</v>
      </c>
      <c r="J728" s="55">
        <f t="shared" ref="J728" si="1927">IF(ISNUMBER(FIND("/",D728)),2,IF(RIGHT(D728,1)="v",LEN(D728)/2+0.5,LEN(D728)/2))</f>
        <v>2</v>
      </c>
      <c r="K728" s="55" t="str">
        <f t="shared" ref="K728" si="1928">IF((J728-1)=0,"0",(J728-1)&amp;LEFT(I728,FIND("#",I728)-1))</f>
        <v>110</v>
      </c>
      <c r="L728" s="55"/>
      <c r="M728" s="55" t="str" cm="1">
        <f t="array" aca="1" ref="M728" ca="1">IF(OFFSET(INDIRECT(ADDRESS(ROW(), COLUMN())),0,-1)="",VLOOKUP($G728,$A:$AAE,COLUMN(),FALSE),OFFSET(INDIRECT(ADDRESS(ROW(), COLUMN())),0,-1))</f>
        <v>166,124,82</v>
      </c>
      <c r="N728" s="18"/>
      <c r="O728" s="55" t="str" cm="1">
        <f t="array" aca="1" ref="O728" ca="1">IF(OFFSET(INDIRECT(ADDRESS(ROW(), COLUMN())),0,-1)="",VLOOKUP($G728,$A:$AAE,COLUMN(),FALSE),OFFSET(INDIRECT(ADDRESS(ROW(), COLUMN())),0,-1))</f>
        <v>面积*容积率</v>
      </c>
      <c r="P728" s="18"/>
      <c r="Q728" s="18" t="str" cm="1">
        <f t="array" aca="1" ref="Q728" ca="1">IF(OFFSET(INDIRECT(ADDRESS(ROW(), COLUMN())),0,-1)="",VLOOKUP($G728,$A:$AAE,COLUMN(),FALSE),OFFSET(INDIRECT(ADDRESS(ROW(), COLUMN())),0,-1))</f>
        <v>地块建筑面积*0</v>
      </c>
      <c r="R728" s="18"/>
      <c r="S728" s="18" t="str" cm="1">
        <f t="array" aca="1" ref="S728" ca="1">IF(OFFSET(INDIRECT(ADDRESS(ROW(), COLUMN())),0,-1)="",VLOOKUP($G728,$A:$AAE,COLUMN(),FALSE),OFFSET(INDIRECT(ADDRESS(ROW(), COLUMN())),0,-1))</f>
        <v>地块建筑面积*0</v>
      </c>
      <c r="T728" s="18"/>
      <c r="U728" s="18" t="str" cm="1">
        <f t="array" aca="1" ref="U728" ca="1">IF(OFFSET(INDIRECT(ADDRESS(ROW(), COLUMN())),0,-1)="",VLOOKUP($G728,$A:$AAE,COLUMN(),FALSE),OFFSET(INDIRECT(ADDRESS(ROW(), COLUMN())),0,-1))</f>
        <v>地块建筑面积*0</v>
      </c>
      <c r="V728" s="18"/>
      <c r="W728" s="55" t="str" cm="1">
        <f t="array" aca="1" ref="W728" ca="1">IF(OFFSET(INDIRECT(ADDRESS(ROW(), COLUMN())),0,-1)="",VLOOKUP($G728,$A:$AAE,COLUMN(),FALSE),OFFSET(INDIRECT(ADDRESS(ROW(), COLUMN())),0,-1))</f>
        <v>地块建筑面积*0</v>
      </c>
      <c r="X728" s="18"/>
      <c r="Y728" s="18" t="str" cm="1">
        <f t="array" aca="1" ref="Y728" ca="1">IF(OFFSET(INDIRECT(ADDRESS(ROW(), COLUMN())),0,-1)="",VLOOKUP($G728,$A:$AAE,COLUMN(),FALSE),OFFSET(INDIRECT(ADDRESS(ROW(), COLUMN())),0,-1))</f>
        <v>地块建筑面积*0</v>
      </c>
      <c r="Z728" s="18"/>
      <c r="AA728" s="18" t="str" cm="1">
        <f t="array" aca="1" ref="AA728" ca="1">IF(OFFSET(INDIRECT(ADDRESS(ROW(), COLUMN())),0,-1)="",VLOOKUP($G728,$A:$AAE,COLUMN(),FALSE),OFFSET(INDIRECT(ADDRESS(ROW(), COLUMN())),0,-1))</f>
        <v>地块建筑面积*1</v>
      </c>
      <c r="AB728" s="18"/>
      <c r="AC728" s="18" t="str" cm="1">
        <f t="array" aca="1" ref="AC728" ca="1">IF(OFFSET(INDIRECT(ADDRESS(ROW(), COLUMN())),0,-1)="",VLOOKUP($G728,$A:$AAE,COLUMN(),FALSE),OFFSET(INDIRECT(ADDRESS(ROW(), COLUMN())),0,-1))</f>
        <v>地块建筑面积*0</v>
      </c>
      <c r="AD728" s="18"/>
      <c r="AE728" s="18" t="str" cm="1">
        <f t="array" aca="1" ref="AE728" ca="1">IF(OFFSET(INDIRECT(ADDRESS(ROW(), COLUMN())),0,-1)="",VLOOKUP($G728,$A:$AAE,COLUMN(),FALSE),OFFSET(INDIRECT(ADDRESS(ROW(), COLUMN())),0,-1))</f>
        <v>面积*0</v>
      </c>
      <c r="AF728" s="18"/>
      <c r="AG728" s="18" t="str" cm="1">
        <f t="array" aca="1" ref="AG728" ca="1">IF(OFFSET(INDIRECT(ADDRESS(ROW(), COLUMN())),0,-1)="",VLOOKUP($G728,$A:$AAE,COLUMN(),FALSE),OFFSET(INDIRECT(ADDRESS(ROW(), COLUMN())),0,-1))</f>
        <v>面积*0</v>
      </c>
      <c r="AH728" s="18"/>
      <c r="AI728" s="18" t="str" cm="1">
        <f t="array" aca="1" ref="AI728" ca="1">IF(OFFSET(INDIRECT(ADDRESS(ROW(), COLUMN())),0,-1)="",VLOOKUP($G728,$A:$AAE,COLUMN(),FALSE),OFFSET(INDIRECT(ADDRESS(ROW(), COLUMN())),0,-1))</f>
        <v>-</v>
      </c>
      <c r="AJ728" s="18"/>
      <c r="AK728" s="18" cm="1">
        <f t="array" aca="1" ref="AK728" ca="1">IF(OFFSET(INDIRECT(ADDRESS(ROW(), COLUMN())),0,-1)="",VLOOKUP($G728,$A:$AAE,COLUMN(),FALSE),OFFSET(INDIRECT(ADDRESS(ROW(), COLUMN())),0,-1))</f>
        <v>0</v>
      </c>
      <c r="AL728" s="18"/>
      <c r="AM728" s="18" t="str" cm="1">
        <f t="array" aca="1" ref="AM728" ca="1">IF(OFFSET(INDIRECT(ADDRESS(ROW(), COLUMN())),0,-1)="",VLOOKUP($G728,$A:$AAE,COLUMN(),FALSE),OFFSET(INDIRECT(ADDRESS(ROW(), COLUMN())),0,-1))</f>
        <v>-</v>
      </c>
      <c r="AN728" s="18"/>
      <c r="AO728" s="18" cm="1">
        <f t="array" aca="1" ref="AO728" ca="1">IF(OFFSET(INDIRECT(ADDRESS(ROW(), COLUMN())),0,-1)="",VLOOKUP($G728,$A:$AAE,COLUMN(),FALSE),OFFSET(INDIRECT(ADDRESS(ROW(), COLUMN())),0,-1))</f>
        <v>0</v>
      </c>
      <c r="AP728" s="18"/>
      <c r="AQ728" s="18" t="str" cm="1">
        <f t="array" aca="1" ref="AQ728" ca="1">IF(OFFSET(INDIRECT(ADDRESS(ROW(), COLUMN())),0,-1)="",VLOOKUP($G728,$A:$AAE,COLUMN(),FALSE),OFFSET(INDIRECT(ADDRESS(ROW(), COLUMN())),0,-1))</f>
        <v>50岗位/公顷</v>
      </c>
      <c r="AR728" s="18"/>
      <c r="AS728" s="18" t="str" cm="1">
        <f t="array" aca="1" ref="AS728" ca="1">IF(OFFSET(INDIRECT(ADDRESS(ROW(), COLUMN())),0,-1)="",VLOOKUP($G728,$A:$AAE,COLUMN(),FALSE),OFFSET(INDIRECT(ADDRESS(ROW(), COLUMN())),0,-1))</f>
        <v>用地面积*50</v>
      </c>
      <c r="AT728" s="18"/>
      <c r="AU728" s="18" t="str" cm="1">
        <f t="array" aca="1" ref="AU728" ca="1">IF(OFFSET(INDIRECT(ADDRESS(ROW(), COLUMN())),0,-1)="",VLOOKUP($G728,$A:$AAE,COLUMN(),FALSE),OFFSET(INDIRECT(ADDRESS(ROW(), COLUMN())),0,-1))</f>
        <v>0.5个/100平方米</v>
      </c>
      <c r="AV728" s="18"/>
      <c r="AW728" s="18" t="str" cm="1">
        <f t="array" aca="1" ref="AW728" ca="1">IF(OFFSET(INDIRECT(ADDRESS(ROW(), COLUMN())),0,-1)="",VLOOKUP($G728,$A:$AAE,COLUMN(),FALSE),OFFSET(INDIRECT(ADDRESS(ROW(), COLUMN())),0,-1))</f>
        <v>地块建筑面积*0.5/100</v>
      </c>
      <c r="AX728" s="116"/>
      <c r="AY728" s="18" t="str" cm="1">
        <f t="array" aca="1" ref="AY728" ca="1">IF(OFFSET(INDIRECT(ADDRESS(ROW(), COLUMN())),0,-1)="",VLOOKUP($G728,$A:$AAE,COLUMN(),FALSE),OFFSET(INDIRECT(ADDRESS(ROW(), COLUMN())),0,-1))</f>
        <v>120立方米/公顷*日</v>
      </c>
      <c r="AZ728" s="116"/>
      <c r="BA728" s="18" t="str" cm="1">
        <f t="array" aca="1" ref="BA728" ca="1">IF(OFFSET(INDIRECT(ADDRESS(ROW(), COLUMN())),0,-1)="",VLOOKUP($G728,$A:$AAE,COLUMN(),FALSE),OFFSET(INDIRECT(ADDRESS(ROW(), COLUMN())),0,-1))</f>
        <v>用地面积*120</v>
      </c>
      <c r="BB728" s="116"/>
      <c r="BC728" s="18" cm="1">
        <f t="array" aca="1" ref="BC728" ca="1">IF(OFFSET(INDIRECT(ADDRESS(ROW(), COLUMN())),0,-1)="",VLOOKUP($G728,$A:$AAE,COLUMN(),FALSE),OFFSET(INDIRECT(ADDRESS(ROW(), COLUMN())),0,-1))</f>
        <v>0.85</v>
      </c>
      <c r="BD728" s="116"/>
      <c r="BE728" s="18" t="str" cm="1">
        <f t="array" aca="1" ref="BE728" ca="1">IF(OFFSET(INDIRECT(ADDRESS(ROW(), COLUMN())),0,-1)="",VLOOKUP($G728,$A:$AAE,COLUMN(),FALSE),OFFSET(INDIRECT(ADDRESS(ROW(), COLUMN())),0,-1))</f>
        <v>用水量*0.85</v>
      </c>
      <c r="BF728" s="116"/>
      <c r="BG728" s="18" t="str" cm="1">
        <f t="array" aca="1" ref="BG728" ca="1">IF(OFFSET(INDIRECT(ADDRESS(ROW(), COLUMN())),0,-1)="",VLOOKUP($G728,$A:$AAE,COLUMN(),FALSE),OFFSET(INDIRECT(ADDRESS(ROW(), COLUMN())),0,-1))</f>
        <v>60瓦/平方米</v>
      </c>
      <c r="BH728" s="116"/>
      <c r="BI728" s="18" cm="1">
        <f t="array" aca="1" ref="BI728" ca="1">IF(OFFSET(INDIRECT(ADDRESS(ROW(), COLUMN())),0,-1)="",VLOOKUP($G728,$A:$AAE,COLUMN(),FALSE),OFFSET(INDIRECT(ADDRESS(ROW(), COLUMN())),0,-1))</f>
        <v>0.8</v>
      </c>
      <c r="BJ728" s="116"/>
      <c r="BK728" s="18" t="str" cm="1">
        <f t="array" aca="1" ref="BK728" ca="1">IF(OFFSET(INDIRECT(ADDRESS(ROW(), COLUMN())),0,-1)="",VLOOKUP($G728,$A:$AAE,COLUMN(),FALSE),OFFSET(INDIRECT(ADDRESS(ROW(), COLUMN())),0,-1))</f>
        <v>地块建筑面积*60*0.8/1000</v>
      </c>
      <c r="BL728" s="116"/>
      <c r="BM728" s="18" t="str" cm="1">
        <f t="array" aca="1" ref="BM728" ca="1">IF(OFFSET(INDIRECT(ADDRESS(ROW(), COLUMN())),0,-1)="",VLOOKUP($G728,$A:$AAE,COLUMN(),FALSE),OFFSET(INDIRECT(ADDRESS(ROW(), COLUMN())),0,-1))</f>
        <v>80门/公顷</v>
      </c>
      <c r="BN728" s="116"/>
      <c r="BO728" s="18" t="str" cm="1">
        <f t="array" aca="1" ref="BO728" ca="1">IF(OFFSET(INDIRECT(ADDRESS(ROW(), COLUMN())),0,-1)="",VLOOKUP($G728,$A:$AAE,COLUMN(),FALSE),OFFSET(INDIRECT(ADDRESS(ROW(), COLUMN())),0,-1))</f>
        <v>用地面积*80</v>
      </c>
      <c r="BP728" s="116"/>
      <c r="BQ728" s="18" t="str" cm="1">
        <f t="array" aca="1" ref="BQ728" ca="1">IF(OFFSET(INDIRECT(ADDRESS(ROW(), COLUMN())),0,-1)="",VLOOKUP($G728,$A:$AAE,COLUMN(),FALSE),OFFSET(INDIRECT(ADDRESS(ROW(), COLUMN())),0,-1))</f>
        <v>20门/公顷</v>
      </c>
      <c r="BR728" s="116"/>
      <c r="BS728" s="18" t="str" cm="1">
        <f t="array" aca="1" ref="BS728" ca="1">IF(OFFSET(INDIRECT(ADDRESS(ROW(), COLUMN())),0,-1)="",VLOOKUP($G728,$A:$AAE,COLUMN(),FALSE),OFFSET(INDIRECT(ADDRESS(ROW(), COLUMN())),0,-1))</f>
        <v>用地面积*20</v>
      </c>
      <c r="BT728" s="116"/>
      <c r="BU728" s="18" t="str" cm="1">
        <f t="array" aca="1" ref="BU728" ca="1">IF(OFFSET(INDIRECT(ADDRESS(ROW(), COLUMN())),0,-1)="",VLOOKUP($G728,$A:$AAE,COLUMN(),FALSE),OFFSET(INDIRECT(ADDRESS(ROW(), COLUMN())),0,-1))</f>
        <v>41.9pcu/万平方米，50：50</v>
      </c>
      <c r="BV728" s="116"/>
      <c r="BW728" s="18" t="str" cm="1">
        <f t="array" aca="1" ref="BW728" ca="1">IF(OFFSET(INDIRECT(ADDRESS(ROW(), COLUMN())),0,-1)="",VLOOKUP($G728,$A:$AAE,COLUMN(),FALSE),OFFSET(INDIRECT(ADDRESS(ROW(), COLUMN())),0,-1))</f>
        <v>地块建筑面积/10000*41.9*0.50</v>
      </c>
      <c r="BX728" s="116"/>
      <c r="BY728" s="18" t="str" cm="1">
        <f t="array" aca="1" ref="BY728" ca="1">IF(OFFSET(INDIRECT(ADDRESS(ROW(), COLUMN())),0,-1)="",VLOOKUP($G728,$A:$AAE,COLUMN(),FALSE),OFFSET(INDIRECT(ADDRESS(ROW(), COLUMN())),0,-1))</f>
        <v>地块建筑面积/10000*41.9*0.50</v>
      </c>
      <c r="BZ728" s="101"/>
      <c r="CA728" s="18" t="str" cm="1">
        <f t="array" aca="1" ref="CA728" ca="1">IF(OFFSET(INDIRECT(ADDRESS(ROW(), COLUMN())),0,-1)="",VLOOKUP($G728,$A:$AAE,COLUMN(),FALSE),OFFSET(INDIRECT(ADDRESS(ROW(), COLUMN())),0,-1))</f>
        <v>-</v>
      </c>
      <c r="CB728" s="18"/>
      <c r="CC728" s="18" cm="1">
        <f t="array" aca="1" ref="CC728" ca="1">IF(OFFSET(INDIRECT(ADDRESS(ROW(), COLUMN())),0,-1)="",VLOOKUP($G728,$A:$AAE,COLUMN(),FALSE),OFFSET(INDIRECT(ADDRESS(ROW(), COLUMN())),0,-1))</f>
        <v>0</v>
      </c>
      <c r="CD728" s="18"/>
      <c r="CE728" s="18" t="str" cm="1">
        <f t="array" aca="1" ref="CE728" ca="1">IF(OFFSET(INDIRECT(ADDRESS(ROW(), COLUMN())),0,-1)="",VLOOKUP($G728,$A:$AAE,COLUMN(),FALSE),OFFSET(INDIRECT(ADDRESS(ROW(), COLUMN())),0,-1))</f>
        <v>地块建筑面积*0.15*0.08</v>
      </c>
      <c r="CF728" s="18"/>
      <c r="CG728" s="18" t="str" cm="1">
        <f t="array" aca="1" ref="CG728" ca="1">IF(OFFSET(INDIRECT(ADDRESS(ROW(), COLUMN())),0,-1)="",VLOOKUP($G728,$A:$AAE,COLUMN(),FALSE),OFFSET(INDIRECT(ADDRESS(ROW(), COLUMN())),0,-1))</f>
        <v>地块建筑面积*0.15*0.08</v>
      </c>
      <c r="CH728" s="18"/>
      <c r="CI728" s="55" t="str" cm="1">
        <f t="array" aca="1" ref="CI728" ca="1">IF(OFFSET(INDIRECT(ADDRESS(ROW(), COLUMN())),0,-1)="",VLOOKUP($G728,$A:$AAE,COLUMN(),FALSE),OFFSET(INDIRECT(ADDRESS(ROW(), COLUMN())),0,-1))</f>
        <v>城镇建设用地</v>
      </c>
      <c r="CJ728" s="82" t="s">
        <v>1962</v>
      </c>
      <c r="CK728" s="83" t="str">
        <f t="shared" ref="CK728" si="1929">IF(A728 = "",A$1&amp;":",_xlfn.TEXTJOIN(":",TRUE,A$1,A728))</f>
        <v>唯一标识:10010102/100102/110101/110102#一般一类工业用地/二类工业用地/一类物流仓储用地/二类物流仓储用地#国空</v>
      </c>
      <c r="CL728" s="83" t="str">
        <f t="shared" ref="CL728" si="1930">IF(B728 = "",B$1&amp;":",_xlfn.TEXTJOIN(":",TRUE,B$1,B728))</f>
        <v>性质名称:一般一类工业用地/二类工业用地/一类物流仓储用地/二类物流仓储用地</v>
      </c>
      <c r="CM728" s="83" t="str">
        <f t="shared" ref="CM728" si="1931">IF(C728 = "",C$1&amp;":",_xlfn.TEXTJOIN(":",TRUE,C$1,C728))</f>
        <v>地块性质过滤:</v>
      </c>
      <c r="CN728" s="83" t="str">
        <f t="shared" ref="CN728" si="1932">IF(D728 = "",D$1&amp;":",_xlfn.TEXTJOIN(":",TRUE,D$1,D728))</f>
        <v>地块性质:10010102/100102/110101/110102</v>
      </c>
      <c r="CO728" s="83" t="str">
        <f t="shared" ref="CO728" si="1933">IF(E728 = "",E$1&amp;":",_xlfn.TEXTJOIN(":",TRUE,E$1,E728))</f>
        <v>地类标准:国空</v>
      </c>
      <c r="CP728" s="83" t="str">
        <f t="shared" ref="CP728" si="1934">IF(F728 = "",F$1&amp;":",_xlfn.TEXTJOIN(":",TRUE,F$1,F728))</f>
        <v>地块性质别称:M1/M2/W1/W2</v>
      </c>
      <c r="CQ728" s="83" t="str">
        <f t="shared" ref="CQ728" si="1935">IF(G728 = "",G$1&amp;":",_xlfn.TEXTJOIN(":",TRUE,G$1,G728))</f>
        <v>属性继承:M2#二类工业用地#城规</v>
      </c>
      <c r="CR728" s="83" t="str">
        <f t="shared" ref="CR728" si="1936">IF(H728 = "",H$1&amp;":",_xlfn.TEXTJOIN(":",TRUE,H$1,H728))</f>
        <v>父类:M2</v>
      </c>
      <c r="CS728" s="83" t="str">
        <f t="shared" ref="CS728" si="1937">IF(I728 = "",I$1&amp;":",_xlfn.TEXTJOIN(":",TRUE,I$1,I728))</f>
        <v>级别继承:10#工矿用地#国空</v>
      </c>
      <c r="CT728" s="83" t="str">
        <f t="shared" ref="CT728" si="1938">IF(J728 = "",J$1&amp;":",_xlfn.TEXTJOIN(":",TRUE,J$1,J728))</f>
        <v>级别层次:2</v>
      </c>
      <c r="CU728" s="83" t="str">
        <f t="shared" ref="CU728" si="1939">IF(K728 = "",K$1&amp;":",_xlfn.TEXTJOIN(":",TRUE,K$1,K728))</f>
        <v>级别:110</v>
      </c>
      <c r="CV728" s="83" t="str">
        <f t="shared" ref="CV728" ca="1" si="1940">IF(M728 = "",M$1&amp;":",_xlfn.TEXTJOIN(":",TRUE,M$1,M728))</f>
        <v>地块颜色:166,124,82</v>
      </c>
      <c r="CW728" s="83" t="str">
        <f t="shared" ref="CW728" ca="1" si="1941">IF(O728 = "",O$1&amp;":",_xlfn.TEXTJOIN(":",TRUE,O$1,O728))</f>
        <v>建筑面积公式:面积*容积率</v>
      </c>
      <c r="CX728" s="83" t="str">
        <f t="shared" ref="CX728" ca="1" si="1942">IF(Q728 = "",Q$1&amp;":",_xlfn.TEXTJOIN(":",TRUE,Q$1,Q728))</f>
        <v>住宅建筑面积公式:地块建筑面积*0</v>
      </c>
      <c r="CY728" s="83" t="str">
        <f t="shared" ref="CY728" ca="1" si="1943">IF(S728 = "",S$1&amp;":",_xlfn.TEXTJOIN(":",TRUE,S$1,S728))</f>
        <v>商服建筑面积公式:地块建筑面积*0</v>
      </c>
      <c r="CZ728" s="83" t="str">
        <f t="shared" ref="CZ728" ca="1" si="1944">IF(U728 = "",U$1&amp;":",_xlfn.TEXTJOIN(":",TRUE,U$1,U728))</f>
        <v>商服中商业建筑面积公式:地块建筑面积*0</v>
      </c>
      <c r="DA728" s="83" t="str">
        <f t="shared" ref="DA728" ca="1" si="1945">IF(W728 = "",W$1&amp;":",_xlfn.TEXTJOIN(":",TRUE,W$1,W728))</f>
        <v>商服中办公建筑面积公式:地块建筑面积*0</v>
      </c>
      <c r="DB728" s="83" t="str">
        <f t="shared" ref="DB728" ca="1" si="1946">IF(Y728 = "",Y$1&amp;":",_xlfn.TEXTJOIN(":",TRUE,Y$1,Y728))</f>
        <v>公服建筑面积公式:地块建筑面积*0</v>
      </c>
      <c r="DC728" s="83" t="str">
        <f t="shared" ref="DC728" ca="1" si="1947">IF(AA728 = "",AA$1&amp;":",_xlfn.TEXTJOIN(":",TRUE,AA$1,AA728))</f>
        <v>工业建筑面积公式:地块建筑面积*1</v>
      </c>
      <c r="DD728" s="83" t="str">
        <f t="shared" ref="DD728" ca="1" si="1948">IF(AC728 = "",AC$1&amp;":",_xlfn.TEXTJOIN(":",TRUE,AC$1,AC728))</f>
        <v>市政建筑面积公式:地块建筑面积*0</v>
      </c>
      <c r="DE728" s="83" t="str">
        <f t="shared" ref="DE728" ca="1" si="1949">IF(AE728 = "",AE$1&amp;":",_xlfn.TEXTJOIN(":",TRUE,AE$1,AE728))</f>
        <v>绿地面积指定指标:面积*0</v>
      </c>
      <c r="DF728" s="83" t="str">
        <f t="shared" ref="DF728" ca="1" si="1950">IF(AG728 = "",AG$1&amp;":",_xlfn.TEXTJOIN(":",TRUE,AG$1,AG728))</f>
        <v>绿地面积指定公式:面积*0</v>
      </c>
      <c r="DG728" s="83" t="str">
        <f t="shared" ref="DG728" ca="1" si="1951">IF(AI728 = "",AI$1&amp;":",_xlfn.TEXTJOIN(":",TRUE,AI$1,AI728))</f>
        <v>户数指标:-</v>
      </c>
      <c r="DH728" s="83" t="str">
        <f t="shared" ref="DH728" ca="1" si="1952">IF(AK728 = "",AK$1&amp;":",_xlfn.TEXTJOIN(":",TRUE,AK$1,AK728))</f>
        <v>户数公式:0</v>
      </c>
      <c r="DI728" s="83" t="str">
        <f t="shared" ref="DI728" ca="1" si="1953">IF(AM728 = "",AM$1&amp;":",_xlfn.TEXTJOIN(":",TRUE,AM$1,AM728))</f>
        <v>人数指标:-</v>
      </c>
      <c r="DJ728" s="83" t="str">
        <f t="shared" ref="DJ728" ca="1" si="1954">IF(AO728 = "",AO$1&amp;":",_xlfn.TEXTJOIN(":",TRUE,AO$1,AO728))</f>
        <v>人数公式:0</v>
      </c>
      <c r="DK728" s="83" t="str">
        <f t="shared" ref="DK728" ca="1" si="1955">IF(AQ728 = "",AQ$1&amp;":",_xlfn.TEXTJOIN(":",TRUE,AQ$1,AQ728))</f>
        <v>就业指标:50岗位/公顷</v>
      </c>
      <c r="DL728" s="83" t="str">
        <f t="shared" ref="DL728" ca="1" si="1956">IF(AS728 = "",AS$1&amp;":",_xlfn.TEXTJOIN(":",TRUE,AS$1,AS728))</f>
        <v>就业公式:用地面积*50</v>
      </c>
      <c r="DM728" s="83" t="str">
        <f t="shared" ref="DM728" ca="1" si="1957">IF(AU728 = "",AU$1&amp;":",_xlfn.TEXTJOIN(":",TRUE,AU$1,AU728))</f>
        <v>机动车指标:0.5个/100平方米</v>
      </c>
      <c r="DN728" s="83" t="str">
        <f t="shared" ref="DN728" ca="1" si="1958">IF(AW728 = "",AW$1&amp;":",_xlfn.TEXTJOIN(":",TRUE,AW$1,AW728))</f>
        <v>机动车公式:地块建筑面积*0.5/100</v>
      </c>
      <c r="DO728" s="83" t="str">
        <f t="shared" ref="DO728" ca="1" si="1959">IF(AY728 = "",AY$1&amp;":",_xlfn.TEXTJOIN(":",TRUE,AY$1,AY728))</f>
        <v>用水量指标:120立方米/公顷*日</v>
      </c>
      <c r="DP728" s="83" t="str">
        <f t="shared" ref="DP728" ca="1" si="1960">IF(BA728 = "",BA$1&amp;":",_xlfn.TEXTJOIN(":",TRUE,BA$1,BA728))</f>
        <v>用水量公式:用地面积*120</v>
      </c>
      <c r="DQ728" s="83" t="str">
        <f t="shared" ref="DQ728" ca="1" si="1961">IF(BC728 = "",BC$1&amp;":",_xlfn.TEXTJOIN(":",TRUE,BC$1,BC728))</f>
        <v>污水折算系数:0.85</v>
      </c>
      <c r="DR728" s="83" t="str">
        <f t="shared" ref="DR728" ca="1" si="1962">IF(BE728 = "",BE$1&amp;":",_xlfn.TEXTJOIN(":",TRUE,BE$1,BE728))</f>
        <v>污水量公式:用水量*0.85</v>
      </c>
      <c r="DS728" s="83" t="str">
        <f t="shared" ref="DS728" ca="1" si="1963">IF(BG728 = "",BG$1&amp;":",_xlfn.TEXTJOIN(":",TRUE,BG$1,BG728))</f>
        <v>用电负荷指标:60瓦/平方米</v>
      </c>
      <c r="DT728" s="83" t="str">
        <f t="shared" ref="DT728" ca="1" si="1964">IF(BI728 = "",BI$1&amp;":",_xlfn.TEXTJOIN(":",TRUE,BI$1,BI728))</f>
        <v>同时率:0.8</v>
      </c>
      <c r="DU728" s="83" t="str">
        <f t="shared" ref="DU728" ca="1" si="1965">IF(BK728 = "",BK$1&amp;":",_xlfn.TEXTJOIN(":",TRUE,BK$1,BK728))</f>
        <v>用电量公式:地块建筑面积*60*0.8/1000</v>
      </c>
      <c r="DV728" s="83" t="str">
        <f t="shared" ref="DV728" ca="1" si="1966">IF(BM728 = "",BM$1&amp;":",_xlfn.TEXTJOIN(":",TRUE,BM$1,BM728))</f>
        <v>固话装机指标:80门/公顷</v>
      </c>
      <c r="DW728" s="83" t="str">
        <f t="shared" ref="DW728" ca="1" si="1967">IF(BO728 = "",BO$1&amp;":",_xlfn.TEXTJOIN(":",TRUE,BO$1,BO728))</f>
        <v>固话量公式:用地面积*80</v>
      </c>
      <c r="DX728" s="83" t="str">
        <f t="shared" ref="DX728" ca="1" si="1968">IF(BQ728 = "",BQ$1&amp;":",_xlfn.TEXTJOIN(":",TRUE,BQ$1,BQ728))</f>
        <v>有线电视指标:20门/公顷</v>
      </c>
      <c r="DY728" s="83" t="str">
        <f t="shared" ref="DY728" ca="1" si="1969">IF(BS728 = "",BS$1&amp;":",_xlfn.TEXTJOIN(":",TRUE,BS$1,BS728))</f>
        <v>电视量公式:用地面积*20</v>
      </c>
      <c r="DZ728" s="83" t="str">
        <f t="shared" ref="DZ728" ca="1" si="1970">IF(BU728 = "",BU$1&amp;":",_xlfn.TEXTJOIN(":",TRUE,BU$1,BU728))</f>
        <v>高峰机动车生成量指标:41.9pcu/万平方米，50：50</v>
      </c>
      <c r="EA728" s="83" t="str">
        <f t="shared" ref="EA728" ca="1" si="1971">IF(BW728 = "",BW$1&amp;":",_xlfn.TEXTJOIN(":",TRUE,BW$1,BW728))</f>
        <v>高峰机动车吸引量公式:地块建筑面积/10000*41.9*0.50</v>
      </c>
      <c r="EB728" s="83" t="str">
        <f t="shared" ref="EB728" ca="1" si="1972">IF(BY728 = "",BY$1&amp;":",_xlfn.TEXTJOIN(":",TRUE,BY$1,BY728))</f>
        <v>高峰机动车发生量公式:地块建筑面积/10000*41.9*0.50</v>
      </c>
      <c r="EC728" s="83" t="str">
        <f t="shared" ref="EC728" ca="1" si="1973">IF(CA728 = "",CA$1&amp;":",_xlfn.TEXTJOIN(":",TRUE,CA$1,CA728))</f>
        <v>地下空间指标:-</v>
      </c>
      <c r="ED728" s="83" t="str">
        <f t="shared" ref="ED728" ca="1" si="1974">IF(CC728 = "",CC$1&amp;":",_xlfn.TEXTJOIN(":",TRUE,CC$1,CC728))</f>
        <v>地下空间公式:0</v>
      </c>
      <c r="EE728" s="83" t="str">
        <f t="shared" ref="EE728" ca="1" si="1975">IF(CE728 = "",CE$1&amp;":",_xlfn.TEXTJOIN(":",TRUE,CE$1,CE728))</f>
        <v>人防指标:地块建筑面积*0.15*0.08</v>
      </c>
      <c r="EF728" s="83" t="str">
        <f t="shared" ref="EF728" ca="1" si="1976">IF(CG728 = "",CG$1&amp;":",_xlfn.TEXTJOIN(":",TRUE,CG$1,CG728))</f>
        <v>人防公式:地块建筑面积*0.15*0.08</v>
      </c>
      <c r="EG728" s="78" t="str">
        <f t="shared" ref="EG728:EG797" ca="1" si="1977">IF(CI728 = "",CI$1&amp;":",_xlfn.TEXTJOIN(":",TRUE,CI$1,CI728))</f>
        <v>用地构成:城镇建设用地</v>
      </c>
      <c r="EH728" s="83" t="s">
        <v>1962</v>
      </c>
      <c r="EI728" s="79" t="str">
        <f t="shared" ca="1" si="1925"/>
        <v>唯一标识:10010102/100102/110101/110102#一般一类工业用地/二类工业用地/一类物流仓储用地/二类物流仓储用地#国空;性质名称:一般一类工业用地/二类工业用地/一类物流仓储用地/二类物流仓储用地;地块性质过滤:;地块性质:10010102/100102/110101/110102;地类标准:国空;地块性质别称:M1/M2/W1/W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8" s="114" t="s">
        <v>1962</v>
      </c>
    </row>
    <row r="729" spans="1:140" ht="16.5" x14ac:dyDescent="0.2">
      <c r="A729" s="55" t="str">
        <f t="shared" si="1510"/>
        <v>100101/120803#一类工业用地/社会停车场用地#国空</v>
      </c>
      <c r="B729" s="55" t="s">
        <v>411</v>
      </c>
      <c r="C729" s="55"/>
      <c r="D729" s="55" t="s">
        <v>1215</v>
      </c>
      <c r="E729" s="55" t="s">
        <v>1277</v>
      </c>
      <c r="F729" s="55" t="s">
        <v>2249</v>
      </c>
      <c r="G729" s="55" t="s">
        <v>89</v>
      </c>
      <c r="H729" s="55" t="s">
        <v>967</v>
      </c>
      <c r="I729" s="54" t="s">
        <v>1463</v>
      </c>
      <c r="J729" s="55">
        <f t="shared" si="1512"/>
        <v>2</v>
      </c>
      <c r="K729" s="55" t="str">
        <f t="shared" si="1511"/>
        <v>110</v>
      </c>
      <c r="L729" s="55"/>
      <c r="M729" s="55" t="str" cm="1">
        <f t="array" aca="1" ref="M729" ca="1">IF(OFFSET(INDIRECT(ADDRESS(ROW(), COLUMN())),0,-1)="",VLOOKUP($G729,$A:$AAE,COLUMN(),FALSE),OFFSET(INDIRECT(ADDRESS(ROW(), COLUMN())),0,-1))</f>
        <v>198,156,109</v>
      </c>
      <c r="N729" s="18"/>
      <c r="O729" s="55" t="str" cm="1">
        <f t="array" aca="1" ref="O729" ca="1">IF(OFFSET(INDIRECT(ADDRESS(ROW(), COLUMN())),0,-1)="",VLOOKUP($G729,$A:$AAE,COLUMN(),FALSE),OFFSET(INDIRECT(ADDRESS(ROW(), COLUMN())),0,-1))</f>
        <v>面积*容积率</v>
      </c>
      <c r="P729" s="18"/>
      <c r="Q729" s="18" t="str" cm="1">
        <f t="array" aca="1" ref="Q729" ca="1">IF(OFFSET(INDIRECT(ADDRESS(ROW(), COLUMN())),0,-1)="",VLOOKUP($G729,$A:$AAE,COLUMN(),FALSE),OFFSET(INDIRECT(ADDRESS(ROW(), COLUMN())),0,-1))</f>
        <v>地块建筑面积*0</v>
      </c>
      <c r="R729" s="18"/>
      <c r="S729" s="18" t="str" cm="1">
        <f t="array" aca="1" ref="S729" ca="1">IF(OFFSET(INDIRECT(ADDRESS(ROW(), COLUMN())),0,-1)="",VLOOKUP($G729,$A:$AAE,COLUMN(),FALSE),OFFSET(INDIRECT(ADDRESS(ROW(), COLUMN())),0,-1))</f>
        <v>地块建筑面积*0</v>
      </c>
      <c r="T729" s="18"/>
      <c r="U729" s="18" t="str" cm="1">
        <f t="array" aca="1" ref="U729" ca="1">IF(OFFSET(INDIRECT(ADDRESS(ROW(), COLUMN())),0,-1)="",VLOOKUP($G729,$A:$AAE,COLUMN(),FALSE),OFFSET(INDIRECT(ADDRESS(ROW(), COLUMN())),0,-1))</f>
        <v>地块建筑面积*0</v>
      </c>
      <c r="V729" s="18"/>
      <c r="W729" s="55" t="str" cm="1">
        <f t="array" aca="1" ref="W729" ca="1">IF(OFFSET(INDIRECT(ADDRESS(ROW(), COLUMN())),0,-1)="",VLOOKUP($G729,$A:$AAE,COLUMN(),FALSE),OFFSET(INDIRECT(ADDRESS(ROW(), COLUMN())),0,-1))</f>
        <v>地块建筑面积*0</v>
      </c>
      <c r="X729" s="18"/>
      <c r="Y729" s="18" t="str" cm="1">
        <f t="array" aca="1" ref="Y729" ca="1">IF(OFFSET(INDIRECT(ADDRESS(ROW(), COLUMN())),0,-1)="",VLOOKUP($G729,$A:$AAE,COLUMN(),FALSE),OFFSET(INDIRECT(ADDRESS(ROW(), COLUMN())),0,-1))</f>
        <v>地块建筑面积*0</v>
      </c>
      <c r="Z729" s="18"/>
      <c r="AA729" s="18" t="str" cm="1">
        <f t="array" aca="1" ref="AA729" ca="1">IF(OFFSET(INDIRECT(ADDRESS(ROW(), COLUMN())),0,-1)="",VLOOKUP($G729,$A:$AAE,COLUMN(),FALSE),OFFSET(INDIRECT(ADDRESS(ROW(), COLUMN())),0,-1))</f>
        <v>地块建筑面积*1</v>
      </c>
      <c r="AB729" s="18"/>
      <c r="AC729" s="18" t="str" cm="1">
        <f t="array" aca="1" ref="AC729" ca="1">IF(OFFSET(INDIRECT(ADDRESS(ROW(), COLUMN())),0,-1)="",VLOOKUP($G729,$A:$AAE,COLUMN(),FALSE),OFFSET(INDIRECT(ADDRESS(ROW(), COLUMN())),0,-1))</f>
        <v>地块建筑面积*0</v>
      </c>
      <c r="AD729" s="18"/>
      <c r="AE729" s="18" t="str" cm="1">
        <f t="array" aca="1" ref="AE729" ca="1">IF(OFFSET(INDIRECT(ADDRESS(ROW(), COLUMN())),0,-1)="",VLOOKUP($G729,$A:$AAE,COLUMN(),FALSE),OFFSET(INDIRECT(ADDRESS(ROW(), COLUMN())),0,-1))</f>
        <v>面积*0</v>
      </c>
      <c r="AF729" s="18"/>
      <c r="AG729" s="18" t="str" cm="1">
        <f t="array" aca="1" ref="AG729" ca="1">IF(OFFSET(INDIRECT(ADDRESS(ROW(), COLUMN())),0,-1)="",VLOOKUP($G729,$A:$AAE,COLUMN(),FALSE),OFFSET(INDIRECT(ADDRESS(ROW(), COLUMN())),0,-1))</f>
        <v>面积*0</v>
      </c>
      <c r="AH729" s="18"/>
      <c r="AI729" s="18" t="str" cm="1">
        <f t="array" aca="1" ref="AI729" ca="1">IF(OFFSET(INDIRECT(ADDRESS(ROW(), COLUMN())),0,-1)="",VLOOKUP($G729,$A:$AAE,COLUMN(),FALSE),OFFSET(INDIRECT(ADDRESS(ROW(), COLUMN())),0,-1))</f>
        <v>-</v>
      </c>
      <c r="AJ729" s="18"/>
      <c r="AK729" s="18" cm="1">
        <f t="array" aca="1" ref="AK729" ca="1">IF(OFFSET(INDIRECT(ADDRESS(ROW(), COLUMN())),0,-1)="",VLOOKUP($G729,$A:$AAE,COLUMN(),FALSE),OFFSET(INDIRECT(ADDRESS(ROW(), COLUMN())),0,-1))</f>
        <v>0</v>
      </c>
      <c r="AL729" s="18"/>
      <c r="AM729" s="18" t="str" cm="1">
        <f t="array" aca="1" ref="AM729" ca="1">IF(OFFSET(INDIRECT(ADDRESS(ROW(), COLUMN())),0,-1)="",VLOOKUP($G729,$A:$AAE,COLUMN(),FALSE),OFFSET(INDIRECT(ADDRESS(ROW(), COLUMN())),0,-1))</f>
        <v>-</v>
      </c>
      <c r="AN729" s="18"/>
      <c r="AO729" s="18" cm="1">
        <f t="array" aca="1" ref="AO729" ca="1">IF(OFFSET(INDIRECT(ADDRESS(ROW(), COLUMN())),0,-1)="",VLOOKUP($G729,$A:$AAE,COLUMN(),FALSE),OFFSET(INDIRECT(ADDRESS(ROW(), COLUMN())),0,-1))</f>
        <v>0</v>
      </c>
      <c r="AP729" s="18"/>
      <c r="AQ729" s="18" t="str" cm="1">
        <f t="array" aca="1" ref="AQ729" ca="1">IF(OFFSET(INDIRECT(ADDRESS(ROW(), COLUMN())),0,-1)="",VLOOKUP($G729,$A:$AAE,COLUMN(),FALSE),OFFSET(INDIRECT(ADDRESS(ROW(), COLUMN())),0,-1))</f>
        <v>50岗位/公顷</v>
      </c>
      <c r="AR729" s="18"/>
      <c r="AS729" s="18" t="str" cm="1">
        <f t="array" aca="1" ref="AS729" ca="1">IF(OFFSET(INDIRECT(ADDRESS(ROW(), COLUMN())),0,-1)="",VLOOKUP($G729,$A:$AAE,COLUMN(),FALSE),OFFSET(INDIRECT(ADDRESS(ROW(), COLUMN())),0,-1))</f>
        <v>用地面积*50</v>
      </c>
      <c r="AT729" s="18"/>
      <c r="AU729" s="18" t="str" cm="1">
        <f t="array" aca="1" ref="AU729" ca="1">IF(OFFSET(INDIRECT(ADDRESS(ROW(), COLUMN())),0,-1)="",VLOOKUP($G729,$A:$AAE,COLUMN(),FALSE),OFFSET(INDIRECT(ADDRESS(ROW(), COLUMN())),0,-1))</f>
        <v>0.5个/100平方米</v>
      </c>
      <c r="AV729" s="18"/>
      <c r="AW729" s="18" t="str" cm="1">
        <f t="array" aca="1" ref="AW729" ca="1">IF(OFFSET(INDIRECT(ADDRESS(ROW(), COLUMN())),0,-1)="",VLOOKUP($G729,$A:$AAE,COLUMN(),FALSE),OFFSET(INDIRECT(ADDRESS(ROW(), COLUMN())),0,-1))</f>
        <v>地块建筑面积*0.5/100</v>
      </c>
      <c r="AX729" s="116"/>
      <c r="AY729" s="18" t="str" cm="1">
        <f t="array" aca="1" ref="AY729" ca="1">IF(OFFSET(INDIRECT(ADDRESS(ROW(), COLUMN())),0,-1)="",VLOOKUP($G729,$A:$AAE,COLUMN(),FALSE),OFFSET(INDIRECT(ADDRESS(ROW(), COLUMN())),0,-1))</f>
        <v>120立方米/公顷*日</v>
      </c>
      <c r="AZ729" s="116"/>
      <c r="BA729" s="18" t="str" cm="1">
        <f t="array" aca="1" ref="BA729" ca="1">IF(OFFSET(INDIRECT(ADDRESS(ROW(), COLUMN())),0,-1)="",VLOOKUP($G729,$A:$AAE,COLUMN(),FALSE),OFFSET(INDIRECT(ADDRESS(ROW(), COLUMN())),0,-1))</f>
        <v>用地面积*120</v>
      </c>
      <c r="BB729" s="116"/>
      <c r="BC729" s="18" cm="1">
        <f t="array" aca="1" ref="BC729" ca="1">IF(OFFSET(INDIRECT(ADDRESS(ROW(), COLUMN())),0,-1)="",VLOOKUP($G729,$A:$AAE,COLUMN(),FALSE),OFFSET(INDIRECT(ADDRESS(ROW(), COLUMN())),0,-1))</f>
        <v>0.85</v>
      </c>
      <c r="BD729" s="116"/>
      <c r="BE729" s="18" t="str" cm="1">
        <f t="array" aca="1" ref="BE729" ca="1">IF(OFFSET(INDIRECT(ADDRESS(ROW(), COLUMN())),0,-1)="",VLOOKUP($G729,$A:$AAE,COLUMN(),FALSE),OFFSET(INDIRECT(ADDRESS(ROW(), COLUMN())),0,-1))</f>
        <v>用水量*0.85</v>
      </c>
      <c r="BF729" s="116"/>
      <c r="BG729" s="18" t="str" cm="1">
        <f t="array" aca="1" ref="BG729" ca="1">IF(OFFSET(INDIRECT(ADDRESS(ROW(), COLUMN())),0,-1)="",VLOOKUP($G729,$A:$AAE,COLUMN(),FALSE),OFFSET(INDIRECT(ADDRESS(ROW(), COLUMN())),0,-1))</f>
        <v>60瓦/平方米</v>
      </c>
      <c r="BH729" s="116"/>
      <c r="BI729" s="18" cm="1">
        <f t="array" aca="1" ref="BI729" ca="1">IF(OFFSET(INDIRECT(ADDRESS(ROW(), COLUMN())),0,-1)="",VLOOKUP($G729,$A:$AAE,COLUMN(),FALSE),OFFSET(INDIRECT(ADDRESS(ROW(), COLUMN())),0,-1))</f>
        <v>0.8</v>
      </c>
      <c r="BJ729" s="116"/>
      <c r="BK729" s="18" t="str" cm="1">
        <f t="array" aca="1" ref="BK729" ca="1">IF(OFFSET(INDIRECT(ADDRESS(ROW(), COLUMN())),0,-1)="",VLOOKUP($G729,$A:$AAE,COLUMN(),FALSE),OFFSET(INDIRECT(ADDRESS(ROW(), COLUMN())),0,-1))</f>
        <v>地块建筑面积*60*0.8/1000</v>
      </c>
      <c r="BL729" s="116"/>
      <c r="BM729" s="18" t="str" cm="1">
        <f t="array" aca="1" ref="BM729" ca="1">IF(OFFSET(INDIRECT(ADDRESS(ROW(), COLUMN())),0,-1)="",VLOOKUP($G729,$A:$AAE,COLUMN(),FALSE),OFFSET(INDIRECT(ADDRESS(ROW(), COLUMN())),0,-1))</f>
        <v>80门/公顷</v>
      </c>
      <c r="BN729" s="116"/>
      <c r="BO729" s="18" t="str" cm="1">
        <f t="array" aca="1" ref="BO729" ca="1">IF(OFFSET(INDIRECT(ADDRESS(ROW(), COLUMN())),0,-1)="",VLOOKUP($G729,$A:$AAE,COLUMN(),FALSE),OFFSET(INDIRECT(ADDRESS(ROW(), COLUMN())),0,-1))</f>
        <v>用地面积*80</v>
      </c>
      <c r="BP729" s="116"/>
      <c r="BQ729" s="18" t="str" cm="1">
        <f t="array" aca="1" ref="BQ729" ca="1">IF(OFFSET(INDIRECT(ADDRESS(ROW(), COLUMN())),0,-1)="",VLOOKUP($G729,$A:$AAE,COLUMN(),FALSE),OFFSET(INDIRECT(ADDRESS(ROW(), COLUMN())),0,-1))</f>
        <v>20门/公顷</v>
      </c>
      <c r="BR729" s="116"/>
      <c r="BS729" s="18" t="str" cm="1">
        <f t="array" aca="1" ref="BS729" ca="1">IF(OFFSET(INDIRECT(ADDRESS(ROW(), COLUMN())),0,-1)="",VLOOKUP($G729,$A:$AAE,COLUMN(),FALSE),OFFSET(INDIRECT(ADDRESS(ROW(), COLUMN())),0,-1))</f>
        <v>用地面积*20</v>
      </c>
      <c r="BT729" s="116"/>
      <c r="BU729" s="18" t="str" cm="1">
        <f t="array" aca="1" ref="BU729" ca="1">IF(OFFSET(INDIRECT(ADDRESS(ROW(), COLUMN())),0,-1)="",VLOOKUP($G729,$A:$AAE,COLUMN(),FALSE),OFFSET(INDIRECT(ADDRESS(ROW(), COLUMN())),0,-1))</f>
        <v>41.9pcu/万平方米，50：50</v>
      </c>
      <c r="BV729" s="116"/>
      <c r="BW729" s="18" t="str" cm="1">
        <f t="array" aca="1" ref="BW729" ca="1">IF(OFFSET(INDIRECT(ADDRESS(ROW(), COLUMN())),0,-1)="",VLOOKUP($G729,$A:$AAE,COLUMN(),FALSE),OFFSET(INDIRECT(ADDRESS(ROW(), COLUMN())),0,-1))</f>
        <v>地块建筑面积/10000*41.9*0.50</v>
      </c>
      <c r="BX729" s="116"/>
      <c r="BY729" s="18" t="str" cm="1">
        <f t="array" aca="1" ref="BY729" ca="1">IF(OFFSET(INDIRECT(ADDRESS(ROW(), COLUMN())),0,-1)="",VLOOKUP($G729,$A:$AAE,COLUMN(),FALSE),OFFSET(INDIRECT(ADDRESS(ROW(), COLUMN())),0,-1))</f>
        <v>地块建筑面积/10000*41.9*0.50</v>
      </c>
      <c r="BZ729" s="101"/>
      <c r="CA729" s="18" t="str" cm="1">
        <f t="array" aca="1" ref="CA729" ca="1">IF(OFFSET(INDIRECT(ADDRESS(ROW(), COLUMN())),0,-1)="",VLOOKUP($G729,$A:$AAE,COLUMN(),FALSE),OFFSET(INDIRECT(ADDRESS(ROW(), COLUMN())),0,-1))</f>
        <v>-</v>
      </c>
      <c r="CB729" s="18"/>
      <c r="CC729" s="18" cm="1">
        <f t="array" aca="1" ref="CC729" ca="1">IF(OFFSET(INDIRECT(ADDRESS(ROW(), COLUMN())),0,-1)="",VLOOKUP($G729,$A:$AAE,COLUMN(),FALSE),OFFSET(INDIRECT(ADDRESS(ROW(), COLUMN())),0,-1))</f>
        <v>0</v>
      </c>
      <c r="CD729" s="18"/>
      <c r="CE729" s="18" t="str" cm="1">
        <f t="array" aca="1" ref="CE729" ca="1">IF(OFFSET(INDIRECT(ADDRESS(ROW(), COLUMN())),0,-1)="",VLOOKUP($G729,$A:$AAE,COLUMN(),FALSE),OFFSET(INDIRECT(ADDRESS(ROW(), COLUMN())),0,-1))</f>
        <v>地块建筑面积*0.15*0.08</v>
      </c>
      <c r="CF729" s="18"/>
      <c r="CG729" s="18" t="str" cm="1">
        <f t="array" aca="1" ref="CG729" ca="1">IF(OFFSET(INDIRECT(ADDRESS(ROW(), COLUMN())),0,-1)="",VLOOKUP($G729,$A:$AAE,COLUMN(),FALSE),OFFSET(INDIRECT(ADDRESS(ROW(), COLUMN())),0,-1))</f>
        <v>地块建筑面积*0.15*0.08</v>
      </c>
      <c r="CH729" s="18"/>
      <c r="CI729" s="55" t="str" cm="1">
        <f t="array" aca="1" ref="CI729" ca="1">IF(OFFSET(INDIRECT(ADDRESS(ROW(), COLUMN())),0,-1)="",VLOOKUP($G729,$A:$AAE,COLUMN(),FALSE),OFFSET(INDIRECT(ADDRESS(ROW(), COLUMN())),0,-1))</f>
        <v>城镇建设用地</v>
      </c>
      <c r="CJ729" s="76" t="s">
        <v>1962</v>
      </c>
      <c r="CK729" s="78" t="str">
        <f t="shared" si="1464"/>
        <v>唯一标识:100101/120803#一类工业用地/社会停车场用地#国空</v>
      </c>
      <c r="CL729" s="78" t="str">
        <f t="shared" si="1465"/>
        <v>性质名称:一类工业用地/社会停车场用地</v>
      </c>
      <c r="CM729" s="78" t="str">
        <f t="shared" si="1466"/>
        <v>地块性质过滤:</v>
      </c>
      <c r="CN729" s="78" t="str">
        <f t="shared" si="1467"/>
        <v>地块性质:100101/120803</v>
      </c>
      <c r="CO729" s="78" t="str">
        <f t="shared" si="1468"/>
        <v>地类标准:国空</v>
      </c>
      <c r="CP729" s="78" t="str">
        <f t="shared" si="1469"/>
        <v>地块性质别称:100101/S33</v>
      </c>
      <c r="CQ729" s="78" t="str">
        <f t="shared" si="1470"/>
        <v>属性继承:M1#一类工业用地#城规</v>
      </c>
      <c r="CR729" s="78" t="str">
        <f t="shared" si="1471"/>
        <v>父类:M1</v>
      </c>
      <c r="CS729" s="78" t="str">
        <f t="shared" si="1472"/>
        <v>级别继承:10#工矿用地#国空</v>
      </c>
      <c r="CT729" s="78" t="str">
        <f t="shared" si="1473"/>
        <v>级别层次:2</v>
      </c>
      <c r="CU729" s="78" t="str">
        <f t="shared" si="1474"/>
        <v>级别:110</v>
      </c>
      <c r="CV729" s="78" t="str">
        <f t="shared" ca="1" si="1475"/>
        <v>地块颜色:198,156,109</v>
      </c>
      <c r="CW729" s="78" t="str">
        <f t="shared" ca="1" si="1476"/>
        <v>建筑面积公式:面积*容积率</v>
      </c>
      <c r="CX729" s="78" t="str">
        <f t="shared" ca="1" si="1477"/>
        <v>住宅建筑面积公式:地块建筑面积*0</v>
      </c>
      <c r="CY729" s="78" t="str">
        <f t="shared" ca="1" si="1478"/>
        <v>商服建筑面积公式:地块建筑面积*0</v>
      </c>
      <c r="CZ729" s="78" t="str">
        <f t="shared" ca="1" si="1479"/>
        <v>商服中商业建筑面积公式:地块建筑面积*0</v>
      </c>
      <c r="DA729" s="78" t="str">
        <f t="shared" ca="1" si="1480"/>
        <v>商服中办公建筑面积公式:地块建筑面积*0</v>
      </c>
      <c r="DB729" s="78" t="str">
        <f t="shared" ca="1" si="1481"/>
        <v>公服建筑面积公式:地块建筑面积*0</v>
      </c>
      <c r="DC729" s="78" t="str">
        <f t="shared" ca="1" si="1482"/>
        <v>工业建筑面积公式:地块建筑面积*1</v>
      </c>
      <c r="DD729" s="78" t="str">
        <f t="shared" ca="1" si="1483"/>
        <v>市政建筑面积公式:地块建筑面积*0</v>
      </c>
      <c r="DE729" s="78" t="str">
        <f t="shared" ca="1" si="1461"/>
        <v>绿地面积指定指标:面积*0</v>
      </c>
      <c r="DF729" s="78" t="str">
        <f t="shared" ca="1" si="1462"/>
        <v>绿地面积指定公式:面积*0</v>
      </c>
      <c r="DG729" s="78" t="str">
        <f t="shared" ca="1" si="1484"/>
        <v>户数指标:-</v>
      </c>
      <c r="DH729" s="78" t="str">
        <f t="shared" ca="1" si="1485"/>
        <v>户数公式:0</v>
      </c>
      <c r="DI729" s="78" t="str">
        <f t="shared" ca="1" si="1486"/>
        <v>人数指标:-</v>
      </c>
      <c r="DJ729" s="78" t="str">
        <f t="shared" ca="1" si="1487"/>
        <v>人数公式:0</v>
      </c>
      <c r="DK729" s="78" t="str">
        <f t="shared" ca="1" si="1488"/>
        <v>就业指标:50岗位/公顷</v>
      </c>
      <c r="DL729" s="78" t="str">
        <f t="shared" ca="1" si="1489"/>
        <v>就业公式:用地面积*50</v>
      </c>
      <c r="DM729" s="78" t="str">
        <f t="shared" ca="1" si="1490"/>
        <v>机动车指标:0.5个/100平方米</v>
      </c>
      <c r="DN729" s="78" t="str">
        <f t="shared" ca="1" si="1491"/>
        <v>机动车公式:地块建筑面积*0.5/100</v>
      </c>
      <c r="DO729" s="78" t="str">
        <f t="shared" ca="1" si="1492"/>
        <v>用水量指标:120立方米/公顷*日</v>
      </c>
      <c r="DP729" s="78" t="str">
        <f t="shared" ca="1" si="1493"/>
        <v>用水量公式:用地面积*120</v>
      </c>
      <c r="DQ729" s="78" t="str">
        <f t="shared" ca="1" si="1494"/>
        <v>污水折算系数:0.85</v>
      </c>
      <c r="DR729" s="78" t="str">
        <f t="shared" ca="1" si="1495"/>
        <v>污水量公式:用水量*0.85</v>
      </c>
      <c r="DS729" s="78" t="str">
        <f t="shared" ca="1" si="1496"/>
        <v>用电负荷指标:60瓦/平方米</v>
      </c>
      <c r="DT729" s="78" t="str">
        <f t="shared" ca="1" si="1497"/>
        <v>同时率:0.8</v>
      </c>
      <c r="DU729" s="78" t="str">
        <f t="shared" ca="1" si="1498"/>
        <v>用电量公式:地块建筑面积*60*0.8/1000</v>
      </c>
      <c r="DV729" s="78" t="str">
        <f t="shared" ca="1" si="1499"/>
        <v>固话装机指标:80门/公顷</v>
      </c>
      <c r="DW729" s="78" t="str">
        <f t="shared" ca="1" si="1500"/>
        <v>固话量公式:用地面积*80</v>
      </c>
      <c r="DX729" s="78" t="str">
        <f t="shared" ca="1" si="1501"/>
        <v>有线电视指标:20门/公顷</v>
      </c>
      <c r="DY729" s="78" t="str">
        <f t="shared" ca="1" si="1502"/>
        <v>电视量公式:用地面积*20</v>
      </c>
      <c r="DZ729" s="78" t="str">
        <f t="shared" ca="1" si="1503"/>
        <v>高峰机动车生成量指标:41.9pcu/万平方米，50：50</v>
      </c>
      <c r="EA729" s="78" t="str">
        <f t="shared" ca="1" si="1504"/>
        <v>高峰机动车吸引量公式:地块建筑面积/10000*41.9*0.50</v>
      </c>
      <c r="EB729" s="78" t="str">
        <f t="shared" ca="1" si="1505"/>
        <v>高峰机动车发生量公式:地块建筑面积/10000*41.9*0.50</v>
      </c>
      <c r="EC729" s="78" t="str">
        <f t="shared" ca="1" si="1508"/>
        <v>地下空间指标:-</v>
      </c>
      <c r="ED729" s="78" t="str">
        <f t="shared" ca="1" si="1506"/>
        <v>地下空间公式:0</v>
      </c>
      <c r="EE729" s="78" t="str">
        <f t="shared" ca="1" si="1509"/>
        <v>人防指标:地块建筑面积*0.15*0.08</v>
      </c>
      <c r="EF729" s="78" t="str">
        <f t="shared" ca="1" si="1507"/>
        <v>人防公式:地块建筑面积*0.15*0.08</v>
      </c>
      <c r="EG729" s="78" t="str">
        <f t="shared" ca="1" si="1977"/>
        <v>用地构成:城镇建设用地</v>
      </c>
      <c r="EH729" s="78" t="s">
        <v>1962</v>
      </c>
      <c r="EI729" s="79" t="str">
        <f t="shared" ca="1" si="1925"/>
        <v>唯一标识:100101/120803#一类工业用地/社会停车场用地#国空;性质名称:一类工业用地/社会停车场用地;地块性质过滤:;地块性质:100101/120803;地类标准:国空;地块性质别称:100101/S33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9" t="s">
        <v>1962</v>
      </c>
    </row>
    <row r="730" spans="1:140" ht="16.5" x14ac:dyDescent="0.2">
      <c r="A730" s="55" t="str">
        <f t="shared" ref="A730" si="1978">IF(OR(C730="",C730="地块性质过滤:"),D730&amp;"#"&amp;B730&amp;"#"&amp;E730,D730&amp;"#"&amp;B730&amp;"&amp;"&amp;C730&amp;"#"&amp;E730)</f>
        <v>100101/100102/120803#一类工业用地/二类工业用地/社会停车场用地#国空</v>
      </c>
      <c r="B730" s="55" t="s">
        <v>2085</v>
      </c>
      <c r="C730" s="55"/>
      <c r="D730" s="55" t="s">
        <v>2086</v>
      </c>
      <c r="E730" s="55" t="s">
        <v>1277</v>
      </c>
      <c r="F730" s="55" t="s">
        <v>2136</v>
      </c>
      <c r="G730" s="55" t="s">
        <v>2088</v>
      </c>
      <c r="H730" s="55" t="s">
        <v>2089</v>
      </c>
      <c r="I730" s="54" t="s">
        <v>1463</v>
      </c>
      <c r="J730" s="55">
        <f t="shared" ref="J730" si="1979">IF(ISNUMBER(FIND("/",D730)),2,IF(RIGHT(D730,1)="v",LEN(D730)/2+0.5,LEN(D730)/2))</f>
        <v>2</v>
      </c>
      <c r="K730" s="55" t="str">
        <f t="shared" ref="K730" si="1980">IF((J730-1)=0,"0",(J730-1)&amp;LEFT(I730,FIND("#",I730)-1))</f>
        <v>110</v>
      </c>
      <c r="L730" s="55"/>
      <c r="M730" s="55" t="str" cm="1">
        <f t="array" aca="1" ref="M730" ca="1">IF(OFFSET(INDIRECT(ADDRESS(ROW(), COLUMN())),0,-1)="",VLOOKUP($G730,$A:$AAE,COLUMN(),FALSE),OFFSET(INDIRECT(ADDRESS(ROW(), COLUMN())),0,-1))</f>
        <v>166,124,82</v>
      </c>
      <c r="N730" s="18"/>
      <c r="O730" s="55" t="str" cm="1">
        <f t="array" aca="1" ref="O730" ca="1">IF(OFFSET(INDIRECT(ADDRESS(ROW(), COLUMN())),0,-1)="",VLOOKUP($G730,$A:$AAE,COLUMN(),FALSE),OFFSET(INDIRECT(ADDRESS(ROW(), COLUMN())),0,-1))</f>
        <v>面积*容积率</v>
      </c>
      <c r="P730" s="18"/>
      <c r="Q730" s="18" t="str" cm="1">
        <f t="array" aca="1" ref="Q730" ca="1">IF(OFFSET(INDIRECT(ADDRESS(ROW(), COLUMN())),0,-1)="",VLOOKUP($G730,$A:$AAE,COLUMN(),FALSE),OFFSET(INDIRECT(ADDRESS(ROW(), COLUMN())),0,-1))</f>
        <v>地块建筑面积*0</v>
      </c>
      <c r="R730" s="18"/>
      <c r="S730" s="18" t="str" cm="1">
        <f t="array" aca="1" ref="S730" ca="1">IF(OFFSET(INDIRECT(ADDRESS(ROW(), COLUMN())),0,-1)="",VLOOKUP($G730,$A:$AAE,COLUMN(),FALSE),OFFSET(INDIRECT(ADDRESS(ROW(), COLUMN())),0,-1))</f>
        <v>地块建筑面积*0</v>
      </c>
      <c r="T730" s="18"/>
      <c r="U730" s="18" t="str" cm="1">
        <f t="array" aca="1" ref="U730" ca="1">IF(OFFSET(INDIRECT(ADDRESS(ROW(), COLUMN())),0,-1)="",VLOOKUP($G730,$A:$AAE,COLUMN(),FALSE),OFFSET(INDIRECT(ADDRESS(ROW(), COLUMN())),0,-1))</f>
        <v>地块建筑面积*0</v>
      </c>
      <c r="V730" s="18"/>
      <c r="W730" s="55" t="str" cm="1">
        <f t="array" aca="1" ref="W730" ca="1">IF(OFFSET(INDIRECT(ADDRESS(ROW(), COLUMN())),0,-1)="",VLOOKUP($G730,$A:$AAE,COLUMN(),FALSE),OFFSET(INDIRECT(ADDRESS(ROW(), COLUMN())),0,-1))</f>
        <v>地块建筑面积*0</v>
      </c>
      <c r="X730" s="18"/>
      <c r="Y730" s="18" t="str" cm="1">
        <f t="array" aca="1" ref="Y730" ca="1">IF(OFFSET(INDIRECT(ADDRESS(ROW(), COLUMN())),0,-1)="",VLOOKUP($G730,$A:$AAE,COLUMN(),FALSE),OFFSET(INDIRECT(ADDRESS(ROW(), COLUMN())),0,-1))</f>
        <v>地块建筑面积*0</v>
      </c>
      <c r="Z730" s="18"/>
      <c r="AA730" s="18" t="str" cm="1">
        <f t="array" aca="1" ref="AA730" ca="1">IF(OFFSET(INDIRECT(ADDRESS(ROW(), COLUMN())),0,-1)="",VLOOKUP($G730,$A:$AAE,COLUMN(),FALSE),OFFSET(INDIRECT(ADDRESS(ROW(), COLUMN())),0,-1))</f>
        <v>地块建筑面积*1</v>
      </c>
      <c r="AB730" s="18"/>
      <c r="AC730" s="18" t="str" cm="1">
        <f t="array" aca="1" ref="AC730" ca="1">IF(OFFSET(INDIRECT(ADDRESS(ROW(), COLUMN())),0,-1)="",VLOOKUP($G730,$A:$AAE,COLUMN(),FALSE),OFFSET(INDIRECT(ADDRESS(ROW(), COLUMN())),0,-1))</f>
        <v>地块建筑面积*0</v>
      </c>
      <c r="AD730" s="18"/>
      <c r="AE730" s="18" t="str" cm="1">
        <f t="array" aca="1" ref="AE730" ca="1">IF(OFFSET(INDIRECT(ADDRESS(ROW(), COLUMN())),0,-1)="",VLOOKUP($G730,$A:$AAE,COLUMN(),FALSE),OFFSET(INDIRECT(ADDRESS(ROW(), COLUMN())),0,-1))</f>
        <v>面积*0</v>
      </c>
      <c r="AF730" s="18"/>
      <c r="AG730" s="18" t="str" cm="1">
        <f t="array" aca="1" ref="AG730" ca="1">IF(OFFSET(INDIRECT(ADDRESS(ROW(), COLUMN())),0,-1)="",VLOOKUP($G730,$A:$AAE,COLUMN(),FALSE),OFFSET(INDIRECT(ADDRESS(ROW(), COLUMN())),0,-1))</f>
        <v>面积*0</v>
      </c>
      <c r="AH730" s="18"/>
      <c r="AI730" s="18" t="str" cm="1">
        <f t="array" aca="1" ref="AI730" ca="1">IF(OFFSET(INDIRECT(ADDRESS(ROW(), COLUMN())),0,-1)="",VLOOKUP($G730,$A:$AAE,COLUMN(),FALSE),OFFSET(INDIRECT(ADDRESS(ROW(), COLUMN())),0,-1))</f>
        <v>-</v>
      </c>
      <c r="AJ730" s="18"/>
      <c r="AK730" s="18" cm="1">
        <f t="array" aca="1" ref="AK730" ca="1">IF(OFFSET(INDIRECT(ADDRESS(ROW(), COLUMN())),0,-1)="",VLOOKUP($G730,$A:$AAE,COLUMN(),FALSE),OFFSET(INDIRECT(ADDRESS(ROW(), COLUMN())),0,-1))</f>
        <v>0</v>
      </c>
      <c r="AL730" s="18"/>
      <c r="AM730" s="18" t="str" cm="1">
        <f t="array" aca="1" ref="AM730" ca="1">IF(OFFSET(INDIRECT(ADDRESS(ROW(), COLUMN())),0,-1)="",VLOOKUP($G730,$A:$AAE,COLUMN(),FALSE),OFFSET(INDIRECT(ADDRESS(ROW(), COLUMN())),0,-1))</f>
        <v>-</v>
      </c>
      <c r="AN730" s="18"/>
      <c r="AO730" s="18" cm="1">
        <f t="array" aca="1" ref="AO730" ca="1">IF(OFFSET(INDIRECT(ADDRESS(ROW(), COLUMN())),0,-1)="",VLOOKUP($G730,$A:$AAE,COLUMN(),FALSE),OFFSET(INDIRECT(ADDRESS(ROW(), COLUMN())),0,-1))</f>
        <v>0</v>
      </c>
      <c r="AP730" s="18"/>
      <c r="AQ730" s="18" t="str" cm="1">
        <f t="array" aca="1" ref="AQ730" ca="1">IF(OFFSET(INDIRECT(ADDRESS(ROW(), COLUMN())),0,-1)="",VLOOKUP($G730,$A:$AAE,COLUMN(),FALSE),OFFSET(INDIRECT(ADDRESS(ROW(), COLUMN())),0,-1))</f>
        <v>50岗位/公顷</v>
      </c>
      <c r="AR730" s="18"/>
      <c r="AS730" s="18" t="str" cm="1">
        <f t="array" aca="1" ref="AS730" ca="1">IF(OFFSET(INDIRECT(ADDRESS(ROW(), COLUMN())),0,-1)="",VLOOKUP($G730,$A:$AAE,COLUMN(),FALSE),OFFSET(INDIRECT(ADDRESS(ROW(), COLUMN())),0,-1))</f>
        <v>用地面积*50</v>
      </c>
      <c r="AT730" s="18"/>
      <c r="AU730" s="18" t="str" cm="1">
        <f t="array" aca="1" ref="AU730" ca="1">IF(OFFSET(INDIRECT(ADDRESS(ROW(), COLUMN())),0,-1)="",VLOOKUP($G730,$A:$AAE,COLUMN(),FALSE),OFFSET(INDIRECT(ADDRESS(ROW(), COLUMN())),0,-1))</f>
        <v>0.5个/100平方米</v>
      </c>
      <c r="AV730" s="18"/>
      <c r="AW730" s="18" t="str" cm="1">
        <f t="array" aca="1" ref="AW730" ca="1">IF(OFFSET(INDIRECT(ADDRESS(ROW(), COLUMN())),0,-1)="",VLOOKUP($G730,$A:$AAE,COLUMN(),FALSE),OFFSET(INDIRECT(ADDRESS(ROW(), COLUMN())),0,-1))</f>
        <v>地块建筑面积*0.5/100</v>
      </c>
      <c r="AX730" s="116"/>
      <c r="AY730" s="18" t="str" cm="1">
        <f t="array" aca="1" ref="AY730" ca="1">IF(OFFSET(INDIRECT(ADDRESS(ROW(), COLUMN())),0,-1)="",VLOOKUP($G730,$A:$AAE,COLUMN(),FALSE),OFFSET(INDIRECT(ADDRESS(ROW(), COLUMN())),0,-1))</f>
        <v>120立方米/公顷*日</v>
      </c>
      <c r="AZ730" s="116"/>
      <c r="BA730" s="18" t="str" cm="1">
        <f t="array" aca="1" ref="BA730" ca="1">IF(OFFSET(INDIRECT(ADDRESS(ROW(), COLUMN())),0,-1)="",VLOOKUP($G730,$A:$AAE,COLUMN(),FALSE),OFFSET(INDIRECT(ADDRESS(ROW(), COLUMN())),0,-1))</f>
        <v>用地面积*120</v>
      </c>
      <c r="BB730" s="116"/>
      <c r="BC730" s="18" cm="1">
        <f t="array" aca="1" ref="BC730" ca="1">IF(OFFSET(INDIRECT(ADDRESS(ROW(), COLUMN())),0,-1)="",VLOOKUP($G730,$A:$AAE,COLUMN(),FALSE),OFFSET(INDIRECT(ADDRESS(ROW(), COLUMN())),0,-1))</f>
        <v>0.85</v>
      </c>
      <c r="BD730" s="116"/>
      <c r="BE730" s="18" t="str" cm="1">
        <f t="array" aca="1" ref="BE730" ca="1">IF(OFFSET(INDIRECT(ADDRESS(ROW(), COLUMN())),0,-1)="",VLOOKUP($G730,$A:$AAE,COLUMN(),FALSE),OFFSET(INDIRECT(ADDRESS(ROW(), COLUMN())),0,-1))</f>
        <v>用水量*0.85</v>
      </c>
      <c r="BF730" s="116"/>
      <c r="BG730" s="18" t="str" cm="1">
        <f t="array" aca="1" ref="BG730" ca="1">IF(OFFSET(INDIRECT(ADDRESS(ROW(), COLUMN())),0,-1)="",VLOOKUP($G730,$A:$AAE,COLUMN(),FALSE),OFFSET(INDIRECT(ADDRESS(ROW(), COLUMN())),0,-1))</f>
        <v>60瓦/平方米</v>
      </c>
      <c r="BH730" s="116"/>
      <c r="BI730" s="18" cm="1">
        <f t="array" aca="1" ref="BI730" ca="1">IF(OFFSET(INDIRECT(ADDRESS(ROW(), COLUMN())),0,-1)="",VLOOKUP($G730,$A:$AAE,COLUMN(),FALSE),OFFSET(INDIRECT(ADDRESS(ROW(), COLUMN())),0,-1))</f>
        <v>0.8</v>
      </c>
      <c r="BJ730" s="116"/>
      <c r="BK730" s="18" t="str" cm="1">
        <f t="array" aca="1" ref="BK730" ca="1">IF(OFFSET(INDIRECT(ADDRESS(ROW(), COLUMN())),0,-1)="",VLOOKUP($G730,$A:$AAE,COLUMN(),FALSE),OFFSET(INDIRECT(ADDRESS(ROW(), COLUMN())),0,-1))</f>
        <v>地块建筑面积*60*0.8/1000</v>
      </c>
      <c r="BL730" s="116"/>
      <c r="BM730" s="18" t="str" cm="1">
        <f t="array" aca="1" ref="BM730" ca="1">IF(OFFSET(INDIRECT(ADDRESS(ROW(), COLUMN())),0,-1)="",VLOOKUP($G730,$A:$AAE,COLUMN(),FALSE),OFFSET(INDIRECT(ADDRESS(ROW(), COLUMN())),0,-1))</f>
        <v>80门/公顷</v>
      </c>
      <c r="BN730" s="116"/>
      <c r="BO730" s="18" t="str" cm="1">
        <f t="array" aca="1" ref="BO730" ca="1">IF(OFFSET(INDIRECT(ADDRESS(ROW(), COLUMN())),0,-1)="",VLOOKUP($G730,$A:$AAE,COLUMN(),FALSE),OFFSET(INDIRECT(ADDRESS(ROW(), COLUMN())),0,-1))</f>
        <v>用地面积*80</v>
      </c>
      <c r="BP730" s="116"/>
      <c r="BQ730" s="18" t="str" cm="1">
        <f t="array" aca="1" ref="BQ730" ca="1">IF(OFFSET(INDIRECT(ADDRESS(ROW(), COLUMN())),0,-1)="",VLOOKUP($G730,$A:$AAE,COLUMN(),FALSE),OFFSET(INDIRECT(ADDRESS(ROW(), COLUMN())),0,-1))</f>
        <v>20门/公顷</v>
      </c>
      <c r="BR730" s="116"/>
      <c r="BS730" s="18" t="str" cm="1">
        <f t="array" aca="1" ref="BS730" ca="1">IF(OFFSET(INDIRECT(ADDRESS(ROW(), COLUMN())),0,-1)="",VLOOKUP($G730,$A:$AAE,COLUMN(),FALSE),OFFSET(INDIRECT(ADDRESS(ROW(), COLUMN())),0,-1))</f>
        <v>用地面积*20</v>
      </c>
      <c r="BT730" s="116"/>
      <c r="BU730" s="18" t="str" cm="1">
        <f t="array" aca="1" ref="BU730" ca="1">IF(OFFSET(INDIRECT(ADDRESS(ROW(), COLUMN())),0,-1)="",VLOOKUP($G730,$A:$AAE,COLUMN(),FALSE),OFFSET(INDIRECT(ADDRESS(ROW(), COLUMN())),0,-1))</f>
        <v>41.9pcu/万平方米，50：50</v>
      </c>
      <c r="BV730" s="116"/>
      <c r="BW730" s="18" t="str" cm="1">
        <f t="array" aca="1" ref="BW730" ca="1">IF(OFFSET(INDIRECT(ADDRESS(ROW(), COLUMN())),0,-1)="",VLOOKUP($G730,$A:$AAE,COLUMN(),FALSE),OFFSET(INDIRECT(ADDRESS(ROW(), COLUMN())),0,-1))</f>
        <v>地块建筑面积/10000*41.9*0.50</v>
      </c>
      <c r="BX730" s="116"/>
      <c r="BY730" s="18" t="str" cm="1">
        <f t="array" aca="1" ref="BY730" ca="1">IF(OFFSET(INDIRECT(ADDRESS(ROW(), COLUMN())),0,-1)="",VLOOKUP($G730,$A:$AAE,COLUMN(),FALSE),OFFSET(INDIRECT(ADDRESS(ROW(), COLUMN())),0,-1))</f>
        <v>地块建筑面积/10000*41.9*0.50</v>
      </c>
      <c r="BZ730" s="101"/>
      <c r="CA730" s="18" t="str" cm="1">
        <f t="array" aca="1" ref="CA730" ca="1">IF(OFFSET(INDIRECT(ADDRESS(ROW(), COLUMN())),0,-1)="",VLOOKUP($G730,$A:$AAE,COLUMN(),FALSE),OFFSET(INDIRECT(ADDRESS(ROW(), COLUMN())),0,-1))</f>
        <v>-</v>
      </c>
      <c r="CB730" s="18"/>
      <c r="CC730" s="18" cm="1">
        <f t="array" aca="1" ref="CC730" ca="1">IF(OFFSET(INDIRECT(ADDRESS(ROW(), COLUMN())),0,-1)="",VLOOKUP($G730,$A:$AAE,COLUMN(),FALSE),OFFSET(INDIRECT(ADDRESS(ROW(), COLUMN())),0,-1))</f>
        <v>0</v>
      </c>
      <c r="CD730" s="18"/>
      <c r="CE730" s="18" t="str" cm="1">
        <f t="array" aca="1" ref="CE730" ca="1">IF(OFFSET(INDIRECT(ADDRESS(ROW(), COLUMN())),0,-1)="",VLOOKUP($G730,$A:$AAE,COLUMN(),FALSE),OFFSET(INDIRECT(ADDRESS(ROW(), COLUMN())),0,-1))</f>
        <v>地块建筑面积*0.15*0.08</v>
      </c>
      <c r="CF730" s="18"/>
      <c r="CG730" s="18" t="str" cm="1">
        <f t="array" aca="1" ref="CG730" ca="1">IF(OFFSET(INDIRECT(ADDRESS(ROW(), COLUMN())),0,-1)="",VLOOKUP($G730,$A:$AAE,COLUMN(),FALSE),OFFSET(INDIRECT(ADDRESS(ROW(), COLUMN())),0,-1))</f>
        <v>地块建筑面积*0.15*0.08</v>
      </c>
      <c r="CH730" s="18"/>
      <c r="CI730" s="55" t="str" cm="1">
        <f t="array" aca="1" ref="CI730" ca="1">IF(OFFSET(INDIRECT(ADDRESS(ROW(), COLUMN())),0,-1)="",VLOOKUP($G730,$A:$AAE,COLUMN(),FALSE),OFFSET(INDIRECT(ADDRESS(ROW(), COLUMN())),0,-1))</f>
        <v>城镇建设用地</v>
      </c>
      <c r="CJ730" s="76" t="s">
        <v>1962</v>
      </c>
      <c r="CK730" s="78" t="str">
        <f t="shared" ref="CK730" si="1981">IF(A730 = "",A$1&amp;":",_xlfn.TEXTJOIN(":",TRUE,A$1,A730))</f>
        <v>唯一标识:100101/100102/120803#一类工业用地/二类工业用地/社会停车场用地#国空</v>
      </c>
      <c r="CL730" s="78" t="str">
        <f t="shared" ref="CL730" si="1982">IF(B730 = "",B$1&amp;":",_xlfn.TEXTJOIN(":",TRUE,B$1,B730))</f>
        <v>性质名称:一类工业用地/二类工业用地/社会停车场用地</v>
      </c>
      <c r="CM730" s="78" t="str">
        <f t="shared" ref="CM730" si="1983">IF(C730 = "",C$1&amp;":",_xlfn.TEXTJOIN(":",TRUE,C$1,C730))</f>
        <v>地块性质过滤:</v>
      </c>
      <c r="CN730" s="78" t="str">
        <f t="shared" ref="CN730" si="1984">IF(D730 = "",D$1&amp;":",_xlfn.TEXTJOIN(":",TRUE,D$1,D730))</f>
        <v>地块性质:100101/100102/120803</v>
      </c>
      <c r="CO730" s="78" t="str">
        <f t="shared" ref="CO730" si="1985">IF(E730 = "",E$1&amp;":",_xlfn.TEXTJOIN(":",TRUE,E$1,E730))</f>
        <v>地类标准:国空</v>
      </c>
      <c r="CP730" s="78" t="str">
        <f t="shared" ref="CP730" si="1986">IF(F730 = "",F$1&amp;":",_xlfn.TEXTJOIN(":",TRUE,F$1,F730))</f>
        <v>地块性质别称:100101/M2/S33</v>
      </c>
      <c r="CQ730" s="78" t="str">
        <f t="shared" ref="CQ730" si="1987">IF(G730 = "",G$1&amp;":",_xlfn.TEXTJOIN(":",TRUE,G$1,G730))</f>
        <v>属性继承:M2#二类工业用地#城规</v>
      </c>
      <c r="CR730" s="78" t="str">
        <f t="shared" ref="CR730" si="1988">IF(H730 = "",H$1&amp;":",_xlfn.TEXTJOIN(":",TRUE,H$1,H730))</f>
        <v>父类:M2</v>
      </c>
      <c r="CS730" s="78" t="str">
        <f t="shared" ref="CS730" si="1989">IF(I730 = "",I$1&amp;":",_xlfn.TEXTJOIN(":",TRUE,I$1,I730))</f>
        <v>级别继承:10#工矿用地#国空</v>
      </c>
      <c r="CT730" s="78" t="str">
        <f t="shared" ref="CT730" si="1990">IF(J730 = "",J$1&amp;":",_xlfn.TEXTJOIN(":",TRUE,J$1,J730))</f>
        <v>级别层次:2</v>
      </c>
      <c r="CU730" s="78" t="str">
        <f t="shared" ref="CU730" si="1991">IF(K730 = "",K$1&amp;":",_xlfn.TEXTJOIN(":",TRUE,K$1,K730))</f>
        <v>级别:110</v>
      </c>
      <c r="CV730" s="78" t="str">
        <f t="shared" ref="CV730" ca="1" si="1992">IF(M730 = "",M$1&amp;":",_xlfn.TEXTJOIN(":",TRUE,M$1,M730))</f>
        <v>地块颜色:166,124,82</v>
      </c>
      <c r="CW730" s="78" t="str">
        <f t="shared" ref="CW730" ca="1" si="1993">IF(O730 = "",O$1&amp;":",_xlfn.TEXTJOIN(":",TRUE,O$1,O730))</f>
        <v>建筑面积公式:面积*容积率</v>
      </c>
      <c r="CX730" s="78" t="str">
        <f t="shared" ref="CX730" ca="1" si="1994">IF(Q730 = "",Q$1&amp;":",_xlfn.TEXTJOIN(":",TRUE,Q$1,Q730))</f>
        <v>住宅建筑面积公式:地块建筑面积*0</v>
      </c>
      <c r="CY730" s="78" t="str">
        <f t="shared" ref="CY730" ca="1" si="1995">IF(S730 = "",S$1&amp;":",_xlfn.TEXTJOIN(":",TRUE,S$1,S730))</f>
        <v>商服建筑面积公式:地块建筑面积*0</v>
      </c>
      <c r="CZ730" s="78" t="str">
        <f t="shared" ref="CZ730" ca="1" si="1996">IF(U730 = "",U$1&amp;":",_xlfn.TEXTJOIN(":",TRUE,U$1,U730))</f>
        <v>商服中商业建筑面积公式:地块建筑面积*0</v>
      </c>
      <c r="DA730" s="78" t="str">
        <f t="shared" ref="DA730" ca="1" si="1997">IF(W730 = "",W$1&amp;":",_xlfn.TEXTJOIN(":",TRUE,W$1,W730))</f>
        <v>商服中办公建筑面积公式:地块建筑面积*0</v>
      </c>
      <c r="DB730" s="78" t="str">
        <f t="shared" ref="DB730" ca="1" si="1998">IF(Y730 = "",Y$1&amp;":",_xlfn.TEXTJOIN(":",TRUE,Y$1,Y730))</f>
        <v>公服建筑面积公式:地块建筑面积*0</v>
      </c>
      <c r="DC730" s="78" t="str">
        <f t="shared" ref="DC730" ca="1" si="1999">IF(AA730 = "",AA$1&amp;":",_xlfn.TEXTJOIN(":",TRUE,AA$1,AA730))</f>
        <v>工业建筑面积公式:地块建筑面积*1</v>
      </c>
      <c r="DD730" s="78" t="str">
        <f t="shared" ref="DD730" ca="1" si="2000">IF(AC730 = "",AC$1&amp;":",_xlfn.TEXTJOIN(":",TRUE,AC$1,AC730))</f>
        <v>市政建筑面积公式:地块建筑面积*0</v>
      </c>
      <c r="DE730" s="78" t="str">
        <f t="shared" ref="DE730" ca="1" si="2001">IF(AE730 = "",AE$1&amp;":",_xlfn.TEXTJOIN(":",TRUE,AE$1,AE730))</f>
        <v>绿地面积指定指标:面积*0</v>
      </c>
      <c r="DF730" s="78" t="str">
        <f t="shared" ref="DF730" ca="1" si="2002">IF(AG730 = "",AG$1&amp;":",_xlfn.TEXTJOIN(":",TRUE,AG$1,AG730))</f>
        <v>绿地面积指定公式:面积*0</v>
      </c>
      <c r="DG730" s="78" t="str">
        <f t="shared" ref="DG730" ca="1" si="2003">IF(AI730 = "",AI$1&amp;":",_xlfn.TEXTJOIN(":",TRUE,AI$1,AI730))</f>
        <v>户数指标:-</v>
      </c>
      <c r="DH730" s="78" t="str">
        <f t="shared" ref="DH730" ca="1" si="2004">IF(AK730 = "",AK$1&amp;":",_xlfn.TEXTJOIN(":",TRUE,AK$1,AK730))</f>
        <v>户数公式:0</v>
      </c>
      <c r="DI730" s="78" t="str">
        <f t="shared" ref="DI730" ca="1" si="2005">IF(AM730 = "",AM$1&amp;":",_xlfn.TEXTJOIN(":",TRUE,AM$1,AM730))</f>
        <v>人数指标:-</v>
      </c>
      <c r="DJ730" s="78" t="str">
        <f t="shared" ref="DJ730" ca="1" si="2006">IF(AO730 = "",AO$1&amp;":",_xlfn.TEXTJOIN(":",TRUE,AO$1,AO730))</f>
        <v>人数公式:0</v>
      </c>
      <c r="DK730" s="78" t="str">
        <f t="shared" ref="DK730" ca="1" si="2007">IF(AQ730 = "",AQ$1&amp;":",_xlfn.TEXTJOIN(":",TRUE,AQ$1,AQ730))</f>
        <v>就业指标:50岗位/公顷</v>
      </c>
      <c r="DL730" s="78" t="str">
        <f t="shared" ref="DL730" ca="1" si="2008">IF(AS730 = "",AS$1&amp;":",_xlfn.TEXTJOIN(":",TRUE,AS$1,AS730))</f>
        <v>就业公式:用地面积*50</v>
      </c>
      <c r="DM730" s="78" t="str">
        <f t="shared" ref="DM730" ca="1" si="2009">IF(AU730 = "",AU$1&amp;":",_xlfn.TEXTJOIN(":",TRUE,AU$1,AU730))</f>
        <v>机动车指标:0.5个/100平方米</v>
      </c>
      <c r="DN730" s="78" t="str">
        <f t="shared" ref="DN730" ca="1" si="2010">IF(AW730 = "",AW$1&amp;":",_xlfn.TEXTJOIN(":",TRUE,AW$1,AW730))</f>
        <v>机动车公式:地块建筑面积*0.5/100</v>
      </c>
      <c r="DO730" s="78" t="str">
        <f t="shared" ref="DO730" ca="1" si="2011">IF(AY730 = "",AY$1&amp;":",_xlfn.TEXTJOIN(":",TRUE,AY$1,AY730))</f>
        <v>用水量指标:120立方米/公顷*日</v>
      </c>
      <c r="DP730" s="78" t="str">
        <f t="shared" ref="DP730" ca="1" si="2012">IF(BA730 = "",BA$1&amp;":",_xlfn.TEXTJOIN(":",TRUE,BA$1,BA730))</f>
        <v>用水量公式:用地面积*120</v>
      </c>
      <c r="DQ730" s="78" t="str">
        <f t="shared" ref="DQ730" ca="1" si="2013">IF(BC730 = "",BC$1&amp;":",_xlfn.TEXTJOIN(":",TRUE,BC$1,BC730))</f>
        <v>污水折算系数:0.85</v>
      </c>
      <c r="DR730" s="78" t="str">
        <f t="shared" ref="DR730" ca="1" si="2014">IF(BE730 = "",BE$1&amp;":",_xlfn.TEXTJOIN(":",TRUE,BE$1,BE730))</f>
        <v>污水量公式:用水量*0.85</v>
      </c>
      <c r="DS730" s="78" t="str">
        <f t="shared" ref="DS730" ca="1" si="2015">IF(BG730 = "",BG$1&amp;":",_xlfn.TEXTJOIN(":",TRUE,BG$1,BG730))</f>
        <v>用电负荷指标:60瓦/平方米</v>
      </c>
      <c r="DT730" s="78" t="str">
        <f t="shared" ref="DT730" ca="1" si="2016">IF(BI730 = "",BI$1&amp;":",_xlfn.TEXTJOIN(":",TRUE,BI$1,BI730))</f>
        <v>同时率:0.8</v>
      </c>
      <c r="DU730" s="78" t="str">
        <f t="shared" ref="DU730" ca="1" si="2017">IF(BK730 = "",BK$1&amp;":",_xlfn.TEXTJOIN(":",TRUE,BK$1,BK730))</f>
        <v>用电量公式:地块建筑面积*60*0.8/1000</v>
      </c>
      <c r="DV730" s="78" t="str">
        <f t="shared" ref="DV730" ca="1" si="2018">IF(BM730 = "",BM$1&amp;":",_xlfn.TEXTJOIN(":",TRUE,BM$1,BM730))</f>
        <v>固话装机指标:80门/公顷</v>
      </c>
      <c r="DW730" s="78" t="str">
        <f t="shared" ref="DW730" ca="1" si="2019">IF(BO730 = "",BO$1&amp;":",_xlfn.TEXTJOIN(":",TRUE,BO$1,BO730))</f>
        <v>固话量公式:用地面积*80</v>
      </c>
      <c r="DX730" s="78" t="str">
        <f t="shared" ref="DX730" ca="1" si="2020">IF(BQ730 = "",BQ$1&amp;":",_xlfn.TEXTJOIN(":",TRUE,BQ$1,BQ730))</f>
        <v>有线电视指标:20门/公顷</v>
      </c>
      <c r="DY730" s="78" t="str">
        <f t="shared" ref="DY730" ca="1" si="2021">IF(BS730 = "",BS$1&amp;":",_xlfn.TEXTJOIN(":",TRUE,BS$1,BS730))</f>
        <v>电视量公式:用地面积*20</v>
      </c>
      <c r="DZ730" s="78" t="str">
        <f t="shared" ref="DZ730" ca="1" si="2022">IF(BU730 = "",BU$1&amp;":",_xlfn.TEXTJOIN(":",TRUE,BU$1,BU730))</f>
        <v>高峰机动车生成量指标:41.9pcu/万平方米，50：50</v>
      </c>
      <c r="EA730" s="78" t="str">
        <f t="shared" ref="EA730" ca="1" si="2023">IF(BW730 = "",BW$1&amp;":",_xlfn.TEXTJOIN(":",TRUE,BW$1,BW730))</f>
        <v>高峰机动车吸引量公式:地块建筑面积/10000*41.9*0.50</v>
      </c>
      <c r="EB730" s="78" t="str">
        <f t="shared" ref="EB730" ca="1" si="2024">IF(BY730 = "",BY$1&amp;":",_xlfn.TEXTJOIN(":",TRUE,BY$1,BY730))</f>
        <v>高峰机动车发生量公式:地块建筑面积/10000*41.9*0.50</v>
      </c>
      <c r="EC730" s="78" t="str">
        <f t="shared" ref="EC730" ca="1" si="2025">IF(CA730 = "",CA$1&amp;":",_xlfn.TEXTJOIN(":",TRUE,CA$1,CA730))</f>
        <v>地下空间指标:-</v>
      </c>
      <c r="ED730" s="78" t="str">
        <f t="shared" ref="ED730" ca="1" si="2026">IF(CC730 = "",CC$1&amp;":",_xlfn.TEXTJOIN(":",TRUE,CC$1,CC730))</f>
        <v>地下空间公式:0</v>
      </c>
      <c r="EE730" s="78" t="str">
        <f t="shared" ref="EE730" ca="1" si="2027">IF(CE730 = "",CE$1&amp;":",_xlfn.TEXTJOIN(":",TRUE,CE$1,CE730))</f>
        <v>人防指标:地块建筑面积*0.15*0.08</v>
      </c>
      <c r="EF730" s="78" t="str">
        <f t="shared" ref="EF730" ca="1" si="2028">IF(CG730 = "",CG$1&amp;":",_xlfn.TEXTJOIN(":",TRUE,CG$1,CG730))</f>
        <v>人防公式:地块建筑面积*0.15*0.08</v>
      </c>
      <c r="EG730" s="78" t="str">
        <f t="shared" ca="1" si="1977"/>
        <v>用地构成:城镇建设用地</v>
      </c>
      <c r="EH730" s="78" t="s">
        <v>1962</v>
      </c>
      <c r="EI730" s="79" t="str">
        <f t="shared" ca="1" si="1925"/>
        <v>唯一标识:100101/100102/120803#一类工业用地/二类工业用地/社会停车场用地#国空;性质名称:一类工业用地/二类工业用地/社会停车场用地;地块性质过滤:;地块性质:100101/100102/120803;地类标准:国空;地块性质别称:100101/M2/S33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0" t="s">
        <v>1962</v>
      </c>
    </row>
    <row r="731" spans="1:140" ht="16.5" x14ac:dyDescent="0.2">
      <c r="A731" s="55" t="str">
        <f t="shared" ref="A731" si="2029">IF(OR(C731="",C731="地块性质过滤:"),D731&amp;"#"&amp;B731&amp;"#"&amp;E731,D731&amp;"#"&amp;B731&amp;"&amp;"&amp;C731&amp;"#"&amp;E731)</f>
        <v>10010102/100102/120803#一般一类工业用地/二类工业用地/社会停车场用地#国空</v>
      </c>
      <c r="B731" s="55" t="s">
        <v>2134</v>
      </c>
      <c r="C731" s="55"/>
      <c r="D731" s="55" t="s">
        <v>2135</v>
      </c>
      <c r="E731" s="55" t="s">
        <v>1277</v>
      </c>
      <c r="F731" s="55" t="s">
        <v>2087</v>
      </c>
      <c r="G731" s="55" t="s">
        <v>2088</v>
      </c>
      <c r="H731" s="55" t="s">
        <v>2089</v>
      </c>
      <c r="I731" s="54" t="s">
        <v>1463</v>
      </c>
      <c r="J731" s="55">
        <f t="shared" ref="J731" si="2030">IF(ISNUMBER(FIND("/",D731)),2,IF(RIGHT(D731,1)="v",LEN(D731)/2+0.5,LEN(D731)/2))</f>
        <v>2</v>
      </c>
      <c r="K731" s="55" t="str">
        <f t="shared" ref="K731" si="2031">IF((J731-1)=0,"0",(J731-1)&amp;LEFT(I731,FIND("#",I731)-1))</f>
        <v>110</v>
      </c>
      <c r="L731" s="55"/>
      <c r="M731" s="55" t="str" cm="1">
        <f t="array" aca="1" ref="M731" ca="1">IF(OFFSET(INDIRECT(ADDRESS(ROW(), COLUMN())),0,-1)="",VLOOKUP($G731,$A:$AAE,COLUMN(),FALSE),OFFSET(INDIRECT(ADDRESS(ROW(), COLUMN())),0,-1))</f>
        <v>166,124,82</v>
      </c>
      <c r="N731" s="18"/>
      <c r="O731" s="55" t="str" cm="1">
        <f t="array" aca="1" ref="O731" ca="1">IF(OFFSET(INDIRECT(ADDRESS(ROW(), COLUMN())),0,-1)="",VLOOKUP($G731,$A:$AAE,COLUMN(),FALSE),OFFSET(INDIRECT(ADDRESS(ROW(), COLUMN())),0,-1))</f>
        <v>面积*容积率</v>
      </c>
      <c r="P731" s="18"/>
      <c r="Q731" s="18" t="str" cm="1">
        <f t="array" aca="1" ref="Q731" ca="1">IF(OFFSET(INDIRECT(ADDRESS(ROW(), COLUMN())),0,-1)="",VLOOKUP($G731,$A:$AAE,COLUMN(),FALSE),OFFSET(INDIRECT(ADDRESS(ROW(), COLUMN())),0,-1))</f>
        <v>地块建筑面积*0</v>
      </c>
      <c r="R731" s="18"/>
      <c r="S731" s="18" t="str" cm="1">
        <f t="array" aca="1" ref="S731" ca="1">IF(OFFSET(INDIRECT(ADDRESS(ROW(), COLUMN())),0,-1)="",VLOOKUP($G731,$A:$AAE,COLUMN(),FALSE),OFFSET(INDIRECT(ADDRESS(ROW(), COLUMN())),0,-1))</f>
        <v>地块建筑面积*0</v>
      </c>
      <c r="T731" s="18"/>
      <c r="U731" s="18" t="str" cm="1">
        <f t="array" aca="1" ref="U731" ca="1">IF(OFFSET(INDIRECT(ADDRESS(ROW(), COLUMN())),0,-1)="",VLOOKUP($G731,$A:$AAE,COLUMN(),FALSE),OFFSET(INDIRECT(ADDRESS(ROW(), COLUMN())),0,-1))</f>
        <v>地块建筑面积*0</v>
      </c>
      <c r="V731" s="18"/>
      <c r="W731" s="55" t="str" cm="1">
        <f t="array" aca="1" ref="W731" ca="1">IF(OFFSET(INDIRECT(ADDRESS(ROW(), COLUMN())),0,-1)="",VLOOKUP($G731,$A:$AAE,COLUMN(),FALSE),OFFSET(INDIRECT(ADDRESS(ROW(), COLUMN())),0,-1))</f>
        <v>地块建筑面积*0</v>
      </c>
      <c r="X731" s="18"/>
      <c r="Y731" s="18" t="str" cm="1">
        <f t="array" aca="1" ref="Y731" ca="1">IF(OFFSET(INDIRECT(ADDRESS(ROW(), COLUMN())),0,-1)="",VLOOKUP($G731,$A:$AAE,COLUMN(),FALSE),OFFSET(INDIRECT(ADDRESS(ROW(), COLUMN())),0,-1))</f>
        <v>地块建筑面积*0</v>
      </c>
      <c r="Z731" s="18"/>
      <c r="AA731" s="18" t="str" cm="1">
        <f t="array" aca="1" ref="AA731" ca="1">IF(OFFSET(INDIRECT(ADDRESS(ROW(), COLUMN())),0,-1)="",VLOOKUP($G731,$A:$AAE,COLUMN(),FALSE),OFFSET(INDIRECT(ADDRESS(ROW(), COLUMN())),0,-1))</f>
        <v>地块建筑面积*1</v>
      </c>
      <c r="AB731" s="18"/>
      <c r="AC731" s="18" t="str" cm="1">
        <f t="array" aca="1" ref="AC731" ca="1">IF(OFFSET(INDIRECT(ADDRESS(ROW(), COLUMN())),0,-1)="",VLOOKUP($G731,$A:$AAE,COLUMN(),FALSE),OFFSET(INDIRECT(ADDRESS(ROW(), COLUMN())),0,-1))</f>
        <v>地块建筑面积*0</v>
      </c>
      <c r="AD731" s="18"/>
      <c r="AE731" s="18" t="str" cm="1">
        <f t="array" aca="1" ref="AE731" ca="1">IF(OFFSET(INDIRECT(ADDRESS(ROW(), COLUMN())),0,-1)="",VLOOKUP($G731,$A:$AAE,COLUMN(),FALSE),OFFSET(INDIRECT(ADDRESS(ROW(), COLUMN())),0,-1))</f>
        <v>面积*0</v>
      </c>
      <c r="AF731" s="18"/>
      <c r="AG731" s="18" t="str" cm="1">
        <f t="array" aca="1" ref="AG731" ca="1">IF(OFFSET(INDIRECT(ADDRESS(ROW(), COLUMN())),0,-1)="",VLOOKUP($G731,$A:$AAE,COLUMN(),FALSE),OFFSET(INDIRECT(ADDRESS(ROW(), COLUMN())),0,-1))</f>
        <v>面积*0</v>
      </c>
      <c r="AH731" s="18"/>
      <c r="AI731" s="18" t="str" cm="1">
        <f t="array" aca="1" ref="AI731" ca="1">IF(OFFSET(INDIRECT(ADDRESS(ROW(), COLUMN())),0,-1)="",VLOOKUP($G731,$A:$AAE,COLUMN(),FALSE),OFFSET(INDIRECT(ADDRESS(ROW(), COLUMN())),0,-1))</f>
        <v>-</v>
      </c>
      <c r="AJ731" s="18"/>
      <c r="AK731" s="18" cm="1">
        <f t="array" aca="1" ref="AK731" ca="1">IF(OFFSET(INDIRECT(ADDRESS(ROW(), COLUMN())),0,-1)="",VLOOKUP($G731,$A:$AAE,COLUMN(),FALSE),OFFSET(INDIRECT(ADDRESS(ROW(), COLUMN())),0,-1))</f>
        <v>0</v>
      </c>
      <c r="AL731" s="18"/>
      <c r="AM731" s="18" t="str" cm="1">
        <f t="array" aca="1" ref="AM731" ca="1">IF(OFFSET(INDIRECT(ADDRESS(ROW(), COLUMN())),0,-1)="",VLOOKUP($G731,$A:$AAE,COLUMN(),FALSE),OFFSET(INDIRECT(ADDRESS(ROW(), COLUMN())),0,-1))</f>
        <v>-</v>
      </c>
      <c r="AN731" s="18"/>
      <c r="AO731" s="18" cm="1">
        <f t="array" aca="1" ref="AO731" ca="1">IF(OFFSET(INDIRECT(ADDRESS(ROW(), COLUMN())),0,-1)="",VLOOKUP($G731,$A:$AAE,COLUMN(),FALSE),OFFSET(INDIRECT(ADDRESS(ROW(), COLUMN())),0,-1))</f>
        <v>0</v>
      </c>
      <c r="AP731" s="18"/>
      <c r="AQ731" s="18" t="str" cm="1">
        <f t="array" aca="1" ref="AQ731" ca="1">IF(OFFSET(INDIRECT(ADDRESS(ROW(), COLUMN())),0,-1)="",VLOOKUP($G731,$A:$AAE,COLUMN(),FALSE),OFFSET(INDIRECT(ADDRESS(ROW(), COLUMN())),0,-1))</f>
        <v>50岗位/公顷</v>
      </c>
      <c r="AR731" s="18"/>
      <c r="AS731" s="18" t="str" cm="1">
        <f t="array" aca="1" ref="AS731" ca="1">IF(OFFSET(INDIRECT(ADDRESS(ROW(), COLUMN())),0,-1)="",VLOOKUP($G731,$A:$AAE,COLUMN(),FALSE),OFFSET(INDIRECT(ADDRESS(ROW(), COLUMN())),0,-1))</f>
        <v>用地面积*50</v>
      </c>
      <c r="AT731" s="18"/>
      <c r="AU731" s="18" t="str" cm="1">
        <f t="array" aca="1" ref="AU731" ca="1">IF(OFFSET(INDIRECT(ADDRESS(ROW(), COLUMN())),0,-1)="",VLOOKUP($G731,$A:$AAE,COLUMN(),FALSE),OFFSET(INDIRECT(ADDRESS(ROW(), COLUMN())),0,-1))</f>
        <v>0.5个/100平方米</v>
      </c>
      <c r="AV731" s="18"/>
      <c r="AW731" s="18" t="str" cm="1">
        <f t="array" aca="1" ref="AW731" ca="1">IF(OFFSET(INDIRECT(ADDRESS(ROW(), COLUMN())),0,-1)="",VLOOKUP($G731,$A:$AAE,COLUMN(),FALSE),OFFSET(INDIRECT(ADDRESS(ROW(), COLUMN())),0,-1))</f>
        <v>地块建筑面积*0.5/100</v>
      </c>
      <c r="AX731" s="116"/>
      <c r="AY731" s="18" t="str" cm="1">
        <f t="array" aca="1" ref="AY731" ca="1">IF(OFFSET(INDIRECT(ADDRESS(ROW(), COLUMN())),0,-1)="",VLOOKUP($G731,$A:$AAE,COLUMN(),FALSE),OFFSET(INDIRECT(ADDRESS(ROW(), COLUMN())),0,-1))</f>
        <v>120立方米/公顷*日</v>
      </c>
      <c r="AZ731" s="116"/>
      <c r="BA731" s="18" t="str" cm="1">
        <f t="array" aca="1" ref="BA731" ca="1">IF(OFFSET(INDIRECT(ADDRESS(ROW(), COLUMN())),0,-1)="",VLOOKUP($G731,$A:$AAE,COLUMN(),FALSE),OFFSET(INDIRECT(ADDRESS(ROW(), COLUMN())),0,-1))</f>
        <v>用地面积*120</v>
      </c>
      <c r="BB731" s="116"/>
      <c r="BC731" s="18" cm="1">
        <f t="array" aca="1" ref="BC731" ca="1">IF(OFFSET(INDIRECT(ADDRESS(ROW(), COLUMN())),0,-1)="",VLOOKUP($G731,$A:$AAE,COLUMN(),FALSE),OFFSET(INDIRECT(ADDRESS(ROW(), COLUMN())),0,-1))</f>
        <v>0.85</v>
      </c>
      <c r="BD731" s="116"/>
      <c r="BE731" s="18" t="str" cm="1">
        <f t="array" aca="1" ref="BE731" ca="1">IF(OFFSET(INDIRECT(ADDRESS(ROW(), COLUMN())),0,-1)="",VLOOKUP($G731,$A:$AAE,COLUMN(),FALSE),OFFSET(INDIRECT(ADDRESS(ROW(), COLUMN())),0,-1))</f>
        <v>用水量*0.85</v>
      </c>
      <c r="BF731" s="116"/>
      <c r="BG731" s="18" t="str" cm="1">
        <f t="array" aca="1" ref="BG731" ca="1">IF(OFFSET(INDIRECT(ADDRESS(ROW(), COLUMN())),0,-1)="",VLOOKUP($G731,$A:$AAE,COLUMN(),FALSE),OFFSET(INDIRECT(ADDRESS(ROW(), COLUMN())),0,-1))</f>
        <v>60瓦/平方米</v>
      </c>
      <c r="BH731" s="116"/>
      <c r="BI731" s="18" cm="1">
        <f t="array" aca="1" ref="BI731" ca="1">IF(OFFSET(INDIRECT(ADDRESS(ROW(), COLUMN())),0,-1)="",VLOOKUP($G731,$A:$AAE,COLUMN(),FALSE),OFFSET(INDIRECT(ADDRESS(ROW(), COLUMN())),0,-1))</f>
        <v>0.8</v>
      </c>
      <c r="BJ731" s="116"/>
      <c r="BK731" s="18" t="str" cm="1">
        <f t="array" aca="1" ref="BK731" ca="1">IF(OFFSET(INDIRECT(ADDRESS(ROW(), COLUMN())),0,-1)="",VLOOKUP($G731,$A:$AAE,COLUMN(),FALSE),OFFSET(INDIRECT(ADDRESS(ROW(), COLUMN())),0,-1))</f>
        <v>地块建筑面积*60*0.8/1000</v>
      </c>
      <c r="BL731" s="116"/>
      <c r="BM731" s="18" t="str" cm="1">
        <f t="array" aca="1" ref="BM731" ca="1">IF(OFFSET(INDIRECT(ADDRESS(ROW(), COLUMN())),0,-1)="",VLOOKUP($G731,$A:$AAE,COLUMN(),FALSE),OFFSET(INDIRECT(ADDRESS(ROW(), COLUMN())),0,-1))</f>
        <v>80门/公顷</v>
      </c>
      <c r="BN731" s="116"/>
      <c r="BO731" s="18" t="str" cm="1">
        <f t="array" aca="1" ref="BO731" ca="1">IF(OFFSET(INDIRECT(ADDRESS(ROW(), COLUMN())),0,-1)="",VLOOKUP($G731,$A:$AAE,COLUMN(),FALSE),OFFSET(INDIRECT(ADDRESS(ROW(), COLUMN())),0,-1))</f>
        <v>用地面积*80</v>
      </c>
      <c r="BP731" s="116"/>
      <c r="BQ731" s="18" t="str" cm="1">
        <f t="array" aca="1" ref="BQ731" ca="1">IF(OFFSET(INDIRECT(ADDRESS(ROW(), COLUMN())),0,-1)="",VLOOKUP($G731,$A:$AAE,COLUMN(),FALSE),OFFSET(INDIRECT(ADDRESS(ROW(), COLUMN())),0,-1))</f>
        <v>20门/公顷</v>
      </c>
      <c r="BR731" s="116"/>
      <c r="BS731" s="18" t="str" cm="1">
        <f t="array" aca="1" ref="BS731" ca="1">IF(OFFSET(INDIRECT(ADDRESS(ROW(), COLUMN())),0,-1)="",VLOOKUP($G731,$A:$AAE,COLUMN(),FALSE),OFFSET(INDIRECT(ADDRESS(ROW(), COLUMN())),0,-1))</f>
        <v>用地面积*20</v>
      </c>
      <c r="BT731" s="116"/>
      <c r="BU731" s="18" t="str" cm="1">
        <f t="array" aca="1" ref="BU731" ca="1">IF(OFFSET(INDIRECT(ADDRESS(ROW(), COLUMN())),0,-1)="",VLOOKUP($G731,$A:$AAE,COLUMN(),FALSE),OFFSET(INDIRECT(ADDRESS(ROW(), COLUMN())),0,-1))</f>
        <v>41.9pcu/万平方米，50：50</v>
      </c>
      <c r="BV731" s="116"/>
      <c r="BW731" s="18" t="str" cm="1">
        <f t="array" aca="1" ref="BW731" ca="1">IF(OFFSET(INDIRECT(ADDRESS(ROW(), COLUMN())),0,-1)="",VLOOKUP($G731,$A:$AAE,COLUMN(),FALSE),OFFSET(INDIRECT(ADDRESS(ROW(), COLUMN())),0,-1))</f>
        <v>地块建筑面积/10000*41.9*0.50</v>
      </c>
      <c r="BX731" s="116"/>
      <c r="BY731" s="18" t="str" cm="1">
        <f t="array" aca="1" ref="BY731" ca="1">IF(OFFSET(INDIRECT(ADDRESS(ROW(), COLUMN())),0,-1)="",VLOOKUP($G731,$A:$AAE,COLUMN(),FALSE),OFFSET(INDIRECT(ADDRESS(ROW(), COLUMN())),0,-1))</f>
        <v>地块建筑面积/10000*41.9*0.50</v>
      </c>
      <c r="BZ731" s="101"/>
      <c r="CA731" s="18" t="str" cm="1">
        <f t="array" aca="1" ref="CA731" ca="1">IF(OFFSET(INDIRECT(ADDRESS(ROW(), COLUMN())),0,-1)="",VLOOKUP($G731,$A:$AAE,COLUMN(),FALSE),OFFSET(INDIRECT(ADDRESS(ROW(), COLUMN())),0,-1))</f>
        <v>-</v>
      </c>
      <c r="CB731" s="18"/>
      <c r="CC731" s="18" cm="1">
        <f t="array" aca="1" ref="CC731" ca="1">IF(OFFSET(INDIRECT(ADDRESS(ROW(), COLUMN())),0,-1)="",VLOOKUP($G731,$A:$AAE,COLUMN(),FALSE),OFFSET(INDIRECT(ADDRESS(ROW(), COLUMN())),0,-1))</f>
        <v>0</v>
      </c>
      <c r="CD731" s="18"/>
      <c r="CE731" s="18" t="str" cm="1">
        <f t="array" aca="1" ref="CE731" ca="1">IF(OFFSET(INDIRECT(ADDRESS(ROW(), COLUMN())),0,-1)="",VLOOKUP($G731,$A:$AAE,COLUMN(),FALSE),OFFSET(INDIRECT(ADDRESS(ROW(), COLUMN())),0,-1))</f>
        <v>地块建筑面积*0.15*0.08</v>
      </c>
      <c r="CF731" s="18"/>
      <c r="CG731" s="18" t="str" cm="1">
        <f t="array" aca="1" ref="CG731" ca="1">IF(OFFSET(INDIRECT(ADDRESS(ROW(), COLUMN())),0,-1)="",VLOOKUP($G731,$A:$AAE,COLUMN(),FALSE),OFFSET(INDIRECT(ADDRESS(ROW(), COLUMN())),0,-1))</f>
        <v>地块建筑面积*0.15*0.08</v>
      </c>
      <c r="CH731" s="18"/>
      <c r="CI731" s="55" t="str" cm="1">
        <f t="array" aca="1" ref="CI731" ca="1">IF(OFFSET(INDIRECT(ADDRESS(ROW(), COLUMN())),0,-1)="",VLOOKUP($G731,$A:$AAE,COLUMN(),FALSE),OFFSET(INDIRECT(ADDRESS(ROW(), COLUMN())),0,-1))</f>
        <v>城镇建设用地</v>
      </c>
      <c r="CJ731" s="76" t="s">
        <v>1962</v>
      </c>
      <c r="CK731" s="78" t="str">
        <f t="shared" ref="CK731" si="2032">IF(A731 = "",A$1&amp;":",_xlfn.TEXTJOIN(":",TRUE,A$1,A731))</f>
        <v>唯一标识:10010102/100102/120803#一般一类工业用地/二类工业用地/社会停车场用地#国空</v>
      </c>
      <c r="CL731" s="78" t="str">
        <f t="shared" ref="CL731" si="2033">IF(B731 = "",B$1&amp;":",_xlfn.TEXTJOIN(":",TRUE,B$1,B731))</f>
        <v>性质名称:一般一类工业用地/二类工业用地/社会停车场用地</v>
      </c>
      <c r="CM731" s="78" t="str">
        <f t="shared" ref="CM731" si="2034">IF(C731 = "",C$1&amp;":",_xlfn.TEXTJOIN(":",TRUE,C$1,C731))</f>
        <v>地块性质过滤:</v>
      </c>
      <c r="CN731" s="78" t="str">
        <f t="shared" ref="CN731" si="2035">IF(D731 = "",D$1&amp;":",_xlfn.TEXTJOIN(":",TRUE,D$1,D731))</f>
        <v>地块性质:10010102/100102/120803</v>
      </c>
      <c r="CO731" s="78" t="str">
        <f t="shared" ref="CO731" si="2036">IF(E731 = "",E$1&amp;":",_xlfn.TEXTJOIN(":",TRUE,E$1,E731))</f>
        <v>地类标准:国空</v>
      </c>
      <c r="CP731" s="78" t="str">
        <f t="shared" ref="CP731" si="2037">IF(F731 = "",F$1&amp;":",_xlfn.TEXTJOIN(":",TRUE,F$1,F731))</f>
        <v>地块性质别称:M1/M2/S33</v>
      </c>
      <c r="CQ731" s="78" t="str">
        <f t="shared" ref="CQ731" si="2038">IF(G731 = "",G$1&amp;":",_xlfn.TEXTJOIN(":",TRUE,G$1,G731))</f>
        <v>属性继承:M2#二类工业用地#城规</v>
      </c>
      <c r="CR731" s="78" t="str">
        <f t="shared" ref="CR731" si="2039">IF(H731 = "",H$1&amp;":",_xlfn.TEXTJOIN(":",TRUE,H$1,H731))</f>
        <v>父类:M2</v>
      </c>
      <c r="CS731" s="78" t="str">
        <f t="shared" ref="CS731" si="2040">IF(I731 = "",I$1&amp;":",_xlfn.TEXTJOIN(":",TRUE,I$1,I731))</f>
        <v>级别继承:10#工矿用地#国空</v>
      </c>
      <c r="CT731" s="78" t="str">
        <f t="shared" ref="CT731" si="2041">IF(J731 = "",J$1&amp;":",_xlfn.TEXTJOIN(":",TRUE,J$1,J731))</f>
        <v>级别层次:2</v>
      </c>
      <c r="CU731" s="78" t="str">
        <f t="shared" ref="CU731" si="2042">IF(K731 = "",K$1&amp;":",_xlfn.TEXTJOIN(":",TRUE,K$1,K731))</f>
        <v>级别:110</v>
      </c>
      <c r="CV731" s="78" t="str">
        <f t="shared" ref="CV731" ca="1" si="2043">IF(M731 = "",M$1&amp;":",_xlfn.TEXTJOIN(":",TRUE,M$1,M731))</f>
        <v>地块颜色:166,124,82</v>
      </c>
      <c r="CW731" s="78" t="str">
        <f t="shared" ref="CW731" ca="1" si="2044">IF(O731 = "",O$1&amp;":",_xlfn.TEXTJOIN(":",TRUE,O$1,O731))</f>
        <v>建筑面积公式:面积*容积率</v>
      </c>
      <c r="CX731" s="78" t="str">
        <f t="shared" ref="CX731" ca="1" si="2045">IF(Q731 = "",Q$1&amp;":",_xlfn.TEXTJOIN(":",TRUE,Q$1,Q731))</f>
        <v>住宅建筑面积公式:地块建筑面积*0</v>
      </c>
      <c r="CY731" s="78" t="str">
        <f t="shared" ref="CY731" ca="1" si="2046">IF(S731 = "",S$1&amp;":",_xlfn.TEXTJOIN(":",TRUE,S$1,S731))</f>
        <v>商服建筑面积公式:地块建筑面积*0</v>
      </c>
      <c r="CZ731" s="78" t="str">
        <f t="shared" ref="CZ731" ca="1" si="2047">IF(U731 = "",U$1&amp;":",_xlfn.TEXTJOIN(":",TRUE,U$1,U731))</f>
        <v>商服中商业建筑面积公式:地块建筑面积*0</v>
      </c>
      <c r="DA731" s="78" t="str">
        <f t="shared" ref="DA731" ca="1" si="2048">IF(W731 = "",W$1&amp;":",_xlfn.TEXTJOIN(":",TRUE,W$1,W731))</f>
        <v>商服中办公建筑面积公式:地块建筑面积*0</v>
      </c>
      <c r="DB731" s="78" t="str">
        <f t="shared" ref="DB731" ca="1" si="2049">IF(Y731 = "",Y$1&amp;":",_xlfn.TEXTJOIN(":",TRUE,Y$1,Y731))</f>
        <v>公服建筑面积公式:地块建筑面积*0</v>
      </c>
      <c r="DC731" s="78" t="str">
        <f t="shared" ref="DC731" ca="1" si="2050">IF(AA731 = "",AA$1&amp;":",_xlfn.TEXTJOIN(":",TRUE,AA$1,AA731))</f>
        <v>工业建筑面积公式:地块建筑面积*1</v>
      </c>
      <c r="DD731" s="78" t="str">
        <f t="shared" ref="DD731" ca="1" si="2051">IF(AC731 = "",AC$1&amp;":",_xlfn.TEXTJOIN(":",TRUE,AC$1,AC731))</f>
        <v>市政建筑面积公式:地块建筑面积*0</v>
      </c>
      <c r="DE731" s="78" t="str">
        <f t="shared" ref="DE731" ca="1" si="2052">IF(AE731 = "",AE$1&amp;":",_xlfn.TEXTJOIN(":",TRUE,AE$1,AE731))</f>
        <v>绿地面积指定指标:面积*0</v>
      </c>
      <c r="DF731" s="78" t="str">
        <f t="shared" ref="DF731" ca="1" si="2053">IF(AG731 = "",AG$1&amp;":",_xlfn.TEXTJOIN(":",TRUE,AG$1,AG731))</f>
        <v>绿地面积指定公式:面积*0</v>
      </c>
      <c r="DG731" s="78" t="str">
        <f t="shared" ref="DG731" ca="1" si="2054">IF(AI731 = "",AI$1&amp;":",_xlfn.TEXTJOIN(":",TRUE,AI$1,AI731))</f>
        <v>户数指标:-</v>
      </c>
      <c r="DH731" s="78" t="str">
        <f t="shared" ref="DH731" ca="1" si="2055">IF(AK731 = "",AK$1&amp;":",_xlfn.TEXTJOIN(":",TRUE,AK$1,AK731))</f>
        <v>户数公式:0</v>
      </c>
      <c r="DI731" s="78" t="str">
        <f t="shared" ref="DI731" ca="1" si="2056">IF(AM731 = "",AM$1&amp;":",_xlfn.TEXTJOIN(":",TRUE,AM$1,AM731))</f>
        <v>人数指标:-</v>
      </c>
      <c r="DJ731" s="78" t="str">
        <f t="shared" ref="DJ731" ca="1" si="2057">IF(AO731 = "",AO$1&amp;":",_xlfn.TEXTJOIN(":",TRUE,AO$1,AO731))</f>
        <v>人数公式:0</v>
      </c>
      <c r="DK731" s="78" t="str">
        <f t="shared" ref="DK731" ca="1" si="2058">IF(AQ731 = "",AQ$1&amp;":",_xlfn.TEXTJOIN(":",TRUE,AQ$1,AQ731))</f>
        <v>就业指标:50岗位/公顷</v>
      </c>
      <c r="DL731" s="78" t="str">
        <f t="shared" ref="DL731" ca="1" si="2059">IF(AS731 = "",AS$1&amp;":",_xlfn.TEXTJOIN(":",TRUE,AS$1,AS731))</f>
        <v>就业公式:用地面积*50</v>
      </c>
      <c r="DM731" s="78" t="str">
        <f t="shared" ref="DM731" ca="1" si="2060">IF(AU731 = "",AU$1&amp;":",_xlfn.TEXTJOIN(":",TRUE,AU$1,AU731))</f>
        <v>机动车指标:0.5个/100平方米</v>
      </c>
      <c r="DN731" s="78" t="str">
        <f t="shared" ref="DN731" ca="1" si="2061">IF(AW731 = "",AW$1&amp;":",_xlfn.TEXTJOIN(":",TRUE,AW$1,AW731))</f>
        <v>机动车公式:地块建筑面积*0.5/100</v>
      </c>
      <c r="DO731" s="78" t="str">
        <f t="shared" ref="DO731" ca="1" si="2062">IF(AY731 = "",AY$1&amp;":",_xlfn.TEXTJOIN(":",TRUE,AY$1,AY731))</f>
        <v>用水量指标:120立方米/公顷*日</v>
      </c>
      <c r="DP731" s="78" t="str">
        <f t="shared" ref="DP731" ca="1" si="2063">IF(BA731 = "",BA$1&amp;":",_xlfn.TEXTJOIN(":",TRUE,BA$1,BA731))</f>
        <v>用水量公式:用地面积*120</v>
      </c>
      <c r="DQ731" s="78" t="str">
        <f t="shared" ref="DQ731" ca="1" si="2064">IF(BC731 = "",BC$1&amp;":",_xlfn.TEXTJOIN(":",TRUE,BC$1,BC731))</f>
        <v>污水折算系数:0.85</v>
      </c>
      <c r="DR731" s="78" t="str">
        <f t="shared" ref="DR731" ca="1" si="2065">IF(BE731 = "",BE$1&amp;":",_xlfn.TEXTJOIN(":",TRUE,BE$1,BE731))</f>
        <v>污水量公式:用水量*0.85</v>
      </c>
      <c r="DS731" s="78" t="str">
        <f t="shared" ref="DS731" ca="1" si="2066">IF(BG731 = "",BG$1&amp;":",_xlfn.TEXTJOIN(":",TRUE,BG$1,BG731))</f>
        <v>用电负荷指标:60瓦/平方米</v>
      </c>
      <c r="DT731" s="78" t="str">
        <f t="shared" ref="DT731" ca="1" si="2067">IF(BI731 = "",BI$1&amp;":",_xlfn.TEXTJOIN(":",TRUE,BI$1,BI731))</f>
        <v>同时率:0.8</v>
      </c>
      <c r="DU731" s="78" t="str">
        <f t="shared" ref="DU731" ca="1" si="2068">IF(BK731 = "",BK$1&amp;":",_xlfn.TEXTJOIN(":",TRUE,BK$1,BK731))</f>
        <v>用电量公式:地块建筑面积*60*0.8/1000</v>
      </c>
      <c r="DV731" s="78" t="str">
        <f t="shared" ref="DV731" ca="1" si="2069">IF(BM731 = "",BM$1&amp;":",_xlfn.TEXTJOIN(":",TRUE,BM$1,BM731))</f>
        <v>固话装机指标:80门/公顷</v>
      </c>
      <c r="DW731" s="78" t="str">
        <f t="shared" ref="DW731" ca="1" si="2070">IF(BO731 = "",BO$1&amp;":",_xlfn.TEXTJOIN(":",TRUE,BO$1,BO731))</f>
        <v>固话量公式:用地面积*80</v>
      </c>
      <c r="DX731" s="78" t="str">
        <f t="shared" ref="DX731" ca="1" si="2071">IF(BQ731 = "",BQ$1&amp;":",_xlfn.TEXTJOIN(":",TRUE,BQ$1,BQ731))</f>
        <v>有线电视指标:20门/公顷</v>
      </c>
      <c r="DY731" s="78" t="str">
        <f t="shared" ref="DY731" ca="1" si="2072">IF(BS731 = "",BS$1&amp;":",_xlfn.TEXTJOIN(":",TRUE,BS$1,BS731))</f>
        <v>电视量公式:用地面积*20</v>
      </c>
      <c r="DZ731" s="78" t="str">
        <f t="shared" ref="DZ731" ca="1" si="2073">IF(BU731 = "",BU$1&amp;":",_xlfn.TEXTJOIN(":",TRUE,BU$1,BU731))</f>
        <v>高峰机动车生成量指标:41.9pcu/万平方米，50：50</v>
      </c>
      <c r="EA731" s="78" t="str">
        <f t="shared" ref="EA731" ca="1" si="2074">IF(BW731 = "",BW$1&amp;":",_xlfn.TEXTJOIN(":",TRUE,BW$1,BW731))</f>
        <v>高峰机动车吸引量公式:地块建筑面积/10000*41.9*0.50</v>
      </c>
      <c r="EB731" s="78" t="str">
        <f t="shared" ref="EB731" ca="1" si="2075">IF(BY731 = "",BY$1&amp;":",_xlfn.TEXTJOIN(":",TRUE,BY$1,BY731))</f>
        <v>高峰机动车发生量公式:地块建筑面积/10000*41.9*0.50</v>
      </c>
      <c r="EC731" s="78" t="str">
        <f t="shared" ref="EC731" ca="1" si="2076">IF(CA731 = "",CA$1&amp;":",_xlfn.TEXTJOIN(":",TRUE,CA$1,CA731))</f>
        <v>地下空间指标:-</v>
      </c>
      <c r="ED731" s="78" t="str">
        <f t="shared" ref="ED731" ca="1" si="2077">IF(CC731 = "",CC$1&amp;":",_xlfn.TEXTJOIN(":",TRUE,CC$1,CC731))</f>
        <v>地下空间公式:0</v>
      </c>
      <c r="EE731" s="78" t="str">
        <f t="shared" ref="EE731" ca="1" si="2078">IF(CE731 = "",CE$1&amp;":",_xlfn.TEXTJOIN(":",TRUE,CE$1,CE731))</f>
        <v>人防指标:地块建筑面积*0.15*0.08</v>
      </c>
      <c r="EF731" s="78" t="str">
        <f t="shared" ref="EF731" ca="1" si="2079">IF(CG731 = "",CG$1&amp;":",_xlfn.TEXTJOIN(":",TRUE,CG$1,CG731))</f>
        <v>人防公式:地块建筑面积*0.15*0.08</v>
      </c>
      <c r="EG731" s="78" t="str">
        <f t="shared" ca="1" si="1977"/>
        <v>用地构成:城镇建设用地</v>
      </c>
      <c r="EH731" s="78" t="s">
        <v>1962</v>
      </c>
      <c r="EI731" s="79" t="str">
        <f t="shared" ca="1" si="1925"/>
        <v>唯一标识:10010102/100102/120803#一般一类工业用地/二类工业用地/社会停车场用地#国空;性质名称:一般一类工业用地/二类工业用地/社会停车场用地;地块性质过滤:;地块性质:10010102/100102/120803;地类标准:国空;地块性质别称:M1/M2/S33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1" t="s">
        <v>1962</v>
      </c>
    </row>
    <row r="732" spans="1:140" ht="16.5" x14ac:dyDescent="0.2">
      <c r="A732" s="55" t="str">
        <f t="shared" ref="A732" si="2080">IF(OR(C732="",C732="地块性质过滤:"),D732&amp;"#"&amp;B732&amp;"#"&amp;E732,D732&amp;"#"&amp;B732&amp;"&amp;"&amp;C732&amp;"#"&amp;E732)</f>
        <v>100101/100102/1206#一类工业用地/二类工业用地/城市轨道交通用地#国空</v>
      </c>
      <c r="B732" s="55" t="s">
        <v>2106</v>
      </c>
      <c r="C732" s="55"/>
      <c r="D732" s="55" t="s">
        <v>2107</v>
      </c>
      <c r="E732" s="55" t="s">
        <v>1277</v>
      </c>
      <c r="F732" s="55" t="s">
        <v>2133</v>
      </c>
      <c r="G732" s="55" t="s">
        <v>2088</v>
      </c>
      <c r="H732" s="55" t="s">
        <v>2089</v>
      </c>
      <c r="I732" s="54" t="s">
        <v>1463</v>
      </c>
      <c r="J732" s="55">
        <f t="shared" ref="J732" si="2081">IF(ISNUMBER(FIND("/",D732)),2,IF(RIGHT(D732,1)="v",LEN(D732)/2+0.5,LEN(D732)/2))</f>
        <v>2</v>
      </c>
      <c r="K732" s="55" t="str">
        <f t="shared" ref="K732" si="2082">IF((J732-1)=0,"0",(J732-1)&amp;LEFT(I732,FIND("#",I732)-1))</f>
        <v>110</v>
      </c>
      <c r="L732" s="55"/>
      <c r="M732" s="55" t="str" cm="1">
        <f t="array" aca="1" ref="M732" ca="1">IF(OFFSET(INDIRECT(ADDRESS(ROW(), COLUMN())),0,-1)="",VLOOKUP($G732,$A:$AAE,COLUMN(),FALSE),OFFSET(INDIRECT(ADDRESS(ROW(), COLUMN())),0,-1))</f>
        <v>166,124,82</v>
      </c>
      <c r="N732" s="18"/>
      <c r="O732" s="55" t="str" cm="1">
        <f t="array" aca="1" ref="O732" ca="1">IF(OFFSET(INDIRECT(ADDRESS(ROW(), COLUMN())),0,-1)="",VLOOKUP($G732,$A:$AAE,COLUMN(),FALSE),OFFSET(INDIRECT(ADDRESS(ROW(), COLUMN())),0,-1))</f>
        <v>面积*容积率</v>
      </c>
      <c r="P732" s="18"/>
      <c r="Q732" s="18" t="str" cm="1">
        <f t="array" aca="1" ref="Q732" ca="1">IF(OFFSET(INDIRECT(ADDRESS(ROW(), COLUMN())),0,-1)="",VLOOKUP($G732,$A:$AAE,COLUMN(),FALSE),OFFSET(INDIRECT(ADDRESS(ROW(), COLUMN())),0,-1))</f>
        <v>地块建筑面积*0</v>
      </c>
      <c r="R732" s="18"/>
      <c r="S732" s="18" t="str" cm="1">
        <f t="array" aca="1" ref="S732" ca="1">IF(OFFSET(INDIRECT(ADDRESS(ROW(), COLUMN())),0,-1)="",VLOOKUP($G732,$A:$AAE,COLUMN(),FALSE),OFFSET(INDIRECT(ADDRESS(ROW(), COLUMN())),0,-1))</f>
        <v>地块建筑面积*0</v>
      </c>
      <c r="T732" s="18"/>
      <c r="U732" s="18" t="str" cm="1">
        <f t="array" aca="1" ref="U732" ca="1">IF(OFFSET(INDIRECT(ADDRESS(ROW(), COLUMN())),0,-1)="",VLOOKUP($G732,$A:$AAE,COLUMN(),FALSE),OFFSET(INDIRECT(ADDRESS(ROW(), COLUMN())),0,-1))</f>
        <v>地块建筑面积*0</v>
      </c>
      <c r="V732" s="18"/>
      <c r="W732" s="55" t="str" cm="1">
        <f t="array" aca="1" ref="W732" ca="1">IF(OFFSET(INDIRECT(ADDRESS(ROW(), COLUMN())),0,-1)="",VLOOKUP($G732,$A:$AAE,COLUMN(),FALSE),OFFSET(INDIRECT(ADDRESS(ROW(), COLUMN())),0,-1))</f>
        <v>地块建筑面积*0</v>
      </c>
      <c r="X732" s="18"/>
      <c r="Y732" s="18" t="str" cm="1">
        <f t="array" aca="1" ref="Y732" ca="1">IF(OFFSET(INDIRECT(ADDRESS(ROW(), COLUMN())),0,-1)="",VLOOKUP($G732,$A:$AAE,COLUMN(),FALSE),OFFSET(INDIRECT(ADDRESS(ROW(), COLUMN())),0,-1))</f>
        <v>地块建筑面积*0</v>
      </c>
      <c r="Z732" s="18"/>
      <c r="AA732" s="18" t="str" cm="1">
        <f t="array" aca="1" ref="AA732" ca="1">IF(OFFSET(INDIRECT(ADDRESS(ROW(), COLUMN())),0,-1)="",VLOOKUP($G732,$A:$AAE,COLUMN(),FALSE),OFFSET(INDIRECT(ADDRESS(ROW(), COLUMN())),0,-1))</f>
        <v>地块建筑面积*1</v>
      </c>
      <c r="AB732" s="18"/>
      <c r="AC732" s="18" t="str" cm="1">
        <f t="array" aca="1" ref="AC732" ca="1">IF(OFFSET(INDIRECT(ADDRESS(ROW(), COLUMN())),0,-1)="",VLOOKUP($G732,$A:$AAE,COLUMN(),FALSE),OFFSET(INDIRECT(ADDRESS(ROW(), COLUMN())),0,-1))</f>
        <v>地块建筑面积*0</v>
      </c>
      <c r="AD732" s="18"/>
      <c r="AE732" s="18" t="str" cm="1">
        <f t="array" aca="1" ref="AE732" ca="1">IF(OFFSET(INDIRECT(ADDRESS(ROW(), COLUMN())),0,-1)="",VLOOKUP($G732,$A:$AAE,COLUMN(),FALSE),OFFSET(INDIRECT(ADDRESS(ROW(), COLUMN())),0,-1))</f>
        <v>面积*0</v>
      </c>
      <c r="AF732" s="18"/>
      <c r="AG732" s="18" t="str" cm="1">
        <f t="array" aca="1" ref="AG732" ca="1">IF(OFFSET(INDIRECT(ADDRESS(ROW(), COLUMN())),0,-1)="",VLOOKUP($G732,$A:$AAE,COLUMN(),FALSE),OFFSET(INDIRECT(ADDRESS(ROW(), COLUMN())),0,-1))</f>
        <v>面积*0</v>
      </c>
      <c r="AH732" s="18"/>
      <c r="AI732" s="18" t="str" cm="1">
        <f t="array" aca="1" ref="AI732" ca="1">IF(OFFSET(INDIRECT(ADDRESS(ROW(), COLUMN())),0,-1)="",VLOOKUP($G732,$A:$AAE,COLUMN(),FALSE),OFFSET(INDIRECT(ADDRESS(ROW(), COLUMN())),0,-1))</f>
        <v>-</v>
      </c>
      <c r="AJ732" s="18"/>
      <c r="AK732" s="18" cm="1">
        <f t="array" aca="1" ref="AK732" ca="1">IF(OFFSET(INDIRECT(ADDRESS(ROW(), COLUMN())),0,-1)="",VLOOKUP($G732,$A:$AAE,COLUMN(),FALSE),OFFSET(INDIRECT(ADDRESS(ROW(), COLUMN())),0,-1))</f>
        <v>0</v>
      </c>
      <c r="AL732" s="18"/>
      <c r="AM732" s="18" t="str" cm="1">
        <f t="array" aca="1" ref="AM732" ca="1">IF(OFFSET(INDIRECT(ADDRESS(ROW(), COLUMN())),0,-1)="",VLOOKUP($G732,$A:$AAE,COLUMN(),FALSE),OFFSET(INDIRECT(ADDRESS(ROW(), COLUMN())),0,-1))</f>
        <v>-</v>
      </c>
      <c r="AN732" s="18"/>
      <c r="AO732" s="18" cm="1">
        <f t="array" aca="1" ref="AO732" ca="1">IF(OFFSET(INDIRECT(ADDRESS(ROW(), COLUMN())),0,-1)="",VLOOKUP($G732,$A:$AAE,COLUMN(),FALSE),OFFSET(INDIRECT(ADDRESS(ROW(), COLUMN())),0,-1))</f>
        <v>0</v>
      </c>
      <c r="AP732" s="18"/>
      <c r="AQ732" s="18" t="str" cm="1">
        <f t="array" aca="1" ref="AQ732" ca="1">IF(OFFSET(INDIRECT(ADDRESS(ROW(), COLUMN())),0,-1)="",VLOOKUP($G732,$A:$AAE,COLUMN(),FALSE),OFFSET(INDIRECT(ADDRESS(ROW(), COLUMN())),0,-1))</f>
        <v>50岗位/公顷</v>
      </c>
      <c r="AR732" s="18"/>
      <c r="AS732" s="18" t="str" cm="1">
        <f t="array" aca="1" ref="AS732" ca="1">IF(OFFSET(INDIRECT(ADDRESS(ROW(), COLUMN())),0,-1)="",VLOOKUP($G732,$A:$AAE,COLUMN(),FALSE),OFFSET(INDIRECT(ADDRESS(ROW(), COLUMN())),0,-1))</f>
        <v>用地面积*50</v>
      </c>
      <c r="AT732" s="18"/>
      <c r="AU732" s="18" t="str" cm="1">
        <f t="array" aca="1" ref="AU732" ca="1">IF(OFFSET(INDIRECT(ADDRESS(ROW(), COLUMN())),0,-1)="",VLOOKUP($G732,$A:$AAE,COLUMN(),FALSE),OFFSET(INDIRECT(ADDRESS(ROW(), COLUMN())),0,-1))</f>
        <v>0.5个/100平方米</v>
      </c>
      <c r="AV732" s="18"/>
      <c r="AW732" s="18" t="str" cm="1">
        <f t="array" aca="1" ref="AW732" ca="1">IF(OFFSET(INDIRECT(ADDRESS(ROW(), COLUMN())),0,-1)="",VLOOKUP($G732,$A:$AAE,COLUMN(),FALSE),OFFSET(INDIRECT(ADDRESS(ROW(), COLUMN())),0,-1))</f>
        <v>地块建筑面积*0.5/100</v>
      </c>
      <c r="AX732" s="116"/>
      <c r="AY732" s="18" t="str" cm="1">
        <f t="array" aca="1" ref="AY732" ca="1">IF(OFFSET(INDIRECT(ADDRESS(ROW(), COLUMN())),0,-1)="",VLOOKUP($G732,$A:$AAE,COLUMN(),FALSE),OFFSET(INDIRECT(ADDRESS(ROW(), COLUMN())),0,-1))</f>
        <v>120立方米/公顷*日</v>
      </c>
      <c r="AZ732" s="116"/>
      <c r="BA732" s="18" t="str" cm="1">
        <f t="array" aca="1" ref="BA732" ca="1">IF(OFFSET(INDIRECT(ADDRESS(ROW(), COLUMN())),0,-1)="",VLOOKUP($G732,$A:$AAE,COLUMN(),FALSE),OFFSET(INDIRECT(ADDRESS(ROW(), COLUMN())),0,-1))</f>
        <v>用地面积*120</v>
      </c>
      <c r="BB732" s="116"/>
      <c r="BC732" s="18" cm="1">
        <f t="array" aca="1" ref="BC732" ca="1">IF(OFFSET(INDIRECT(ADDRESS(ROW(), COLUMN())),0,-1)="",VLOOKUP($G732,$A:$AAE,COLUMN(),FALSE),OFFSET(INDIRECT(ADDRESS(ROW(), COLUMN())),0,-1))</f>
        <v>0.85</v>
      </c>
      <c r="BD732" s="116"/>
      <c r="BE732" s="18" t="str" cm="1">
        <f t="array" aca="1" ref="BE732" ca="1">IF(OFFSET(INDIRECT(ADDRESS(ROW(), COLUMN())),0,-1)="",VLOOKUP($G732,$A:$AAE,COLUMN(),FALSE),OFFSET(INDIRECT(ADDRESS(ROW(), COLUMN())),0,-1))</f>
        <v>用水量*0.85</v>
      </c>
      <c r="BF732" s="116"/>
      <c r="BG732" s="18" t="str" cm="1">
        <f t="array" aca="1" ref="BG732" ca="1">IF(OFFSET(INDIRECT(ADDRESS(ROW(), COLUMN())),0,-1)="",VLOOKUP($G732,$A:$AAE,COLUMN(),FALSE),OFFSET(INDIRECT(ADDRESS(ROW(), COLUMN())),0,-1))</f>
        <v>60瓦/平方米</v>
      </c>
      <c r="BH732" s="116"/>
      <c r="BI732" s="18" cm="1">
        <f t="array" aca="1" ref="BI732" ca="1">IF(OFFSET(INDIRECT(ADDRESS(ROW(), COLUMN())),0,-1)="",VLOOKUP($G732,$A:$AAE,COLUMN(),FALSE),OFFSET(INDIRECT(ADDRESS(ROW(), COLUMN())),0,-1))</f>
        <v>0.8</v>
      </c>
      <c r="BJ732" s="116"/>
      <c r="BK732" s="18" t="str" cm="1">
        <f t="array" aca="1" ref="BK732" ca="1">IF(OFFSET(INDIRECT(ADDRESS(ROW(), COLUMN())),0,-1)="",VLOOKUP($G732,$A:$AAE,COLUMN(),FALSE),OFFSET(INDIRECT(ADDRESS(ROW(), COLUMN())),0,-1))</f>
        <v>地块建筑面积*60*0.8/1000</v>
      </c>
      <c r="BL732" s="116"/>
      <c r="BM732" s="18" t="str" cm="1">
        <f t="array" aca="1" ref="BM732" ca="1">IF(OFFSET(INDIRECT(ADDRESS(ROW(), COLUMN())),0,-1)="",VLOOKUP($G732,$A:$AAE,COLUMN(),FALSE),OFFSET(INDIRECT(ADDRESS(ROW(), COLUMN())),0,-1))</f>
        <v>80门/公顷</v>
      </c>
      <c r="BN732" s="116"/>
      <c r="BO732" s="18" t="str" cm="1">
        <f t="array" aca="1" ref="BO732" ca="1">IF(OFFSET(INDIRECT(ADDRESS(ROW(), COLUMN())),0,-1)="",VLOOKUP($G732,$A:$AAE,COLUMN(),FALSE),OFFSET(INDIRECT(ADDRESS(ROW(), COLUMN())),0,-1))</f>
        <v>用地面积*80</v>
      </c>
      <c r="BP732" s="116"/>
      <c r="BQ732" s="18" t="str" cm="1">
        <f t="array" aca="1" ref="BQ732" ca="1">IF(OFFSET(INDIRECT(ADDRESS(ROW(), COLUMN())),0,-1)="",VLOOKUP($G732,$A:$AAE,COLUMN(),FALSE),OFFSET(INDIRECT(ADDRESS(ROW(), COLUMN())),0,-1))</f>
        <v>20门/公顷</v>
      </c>
      <c r="BR732" s="116"/>
      <c r="BS732" s="18" t="str" cm="1">
        <f t="array" aca="1" ref="BS732" ca="1">IF(OFFSET(INDIRECT(ADDRESS(ROW(), COLUMN())),0,-1)="",VLOOKUP($G732,$A:$AAE,COLUMN(),FALSE),OFFSET(INDIRECT(ADDRESS(ROW(), COLUMN())),0,-1))</f>
        <v>用地面积*20</v>
      </c>
      <c r="BT732" s="116"/>
      <c r="BU732" s="18" t="str" cm="1">
        <f t="array" aca="1" ref="BU732" ca="1">IF(OFFSET(INDIRECT(ADDRESS(ROW(), COLUMN())),0,-1)="",VLOOKUP($G732,$A:$AAE,COLUMN(),FALSE),OFFSET(INDIRECT(ADDRESS(ROW(), COLUMN())),0,-1))</f>
        <v>41.9pcu/万平方米，50：50</v>
      </c>
      <c r="BV732" s="116"/>
      <c r="BW732" s="18" t="str" cm="1">
        <f t="array" aca="1" ref="BW732" ca="1">IF(OFFSET(INDIRECT(ADDRESS(ROW(), COLUMN())),0,-1)="",VLOOKUP($G732,$A:$AAE,COLUMN(),FALSE),OFFSET(INDIRECT(ADDRESS(ROW(), COLUMN())),0,-1))</f>
        <v>地块建筑面积/10000*41.9*0.50</v>
      </c>
      <c r="BX732" s="116"/>
      <c r="BY732" s="18" t="str" cm="1">
        <f t="array" aca="1" ref="BY732" ca="1">IF(OFFSET(INDIRECT(ADDRESS(ROW(), COLUMN())),0,-1)="",VLOOKUP($G732,$A:$AAE,COLUMN(),FALSE),OFFSET(INDIRECT(ADDRESS(ROW(), COLUMN())),0,-1))</f>
        <v>地块建筑面积/10000*41.9*0.50</v>
      </c>
      <c r="BZ732" s="101"/>
      <c r="CA732" s="18" t="str" cm="1">
        <f t="array" aca="1" ref="CA732" ca="1">IF(OFFSET(INDIRECT(ADDRESS(ROW(), COLUMN())),0,-1)="",VLOOKUP($G732,$A:$AAE,COLUMN(),FALSE),OFFSET(INDIRECT(ADDRESS(ROW(), COLUMN())),0,-1))</f>
        <v>-</v>
      </c>
      <c r="CB732" s="18"/>
      <c r="CC732" s="18" cm="1">
        <f t="array" aca="1" ref="CC732" ca="1">IF(OFFSET(INDIRECT(ADDRESS(ROW(), COLUMN())),0,-1)="",VLOOKUP($G732,$A:$AAE,COLUMN(),FALSE),OFFSET(INDIRECT(ADDRESS(ROW(), COLUMN())),0,-1))</f>
        <v>0</v>
      </c>
      <c r="CD732" s="18"/>
      <c r="CE732" s="18" t="str" cm="1">
        <f t="array" aca="1" ref="CE732" ca="1">IF(OFFSET(INDIRECT(ADDRESS(ROW(), COLUMN())),0,-1)="",VLOOKUP($G732,$A:$AAE,COLUMN(),FALSE),OFFSET(INDIRECT(ADDRESS(ROW(), COLUMN())),0,-1))</f>
        <v>地块建筑面积*0.15*0.08</v>
      </c>
      <c r="CF732" s="18"/>
      <c r="CG732" s="18" t="str" cm="1">
        <f t="array" aca="1" ref="CG732" ca="1">IF(OFFSET(INDIRECT(ADDRESS(ROW(), COLUMN())),0,-1)="",VLOOKUP($G732,$A:$AAE,COLUMN(),FALSE),OFFSET(INDIRECT(ADDRESS(ROW(), COLUMN())),0,-1))</f>
        <v>地块建筑面积*0.15*0.08</v>
      </c>
      <c r="CH732" s="18"/>
      <c r="CI732" s="55" t="str" cm="1">
        <f t="array" aca="1" ref="CI732" ca="1">IF(OFFSET(INDIRECT(ADDRESS(ROW(), COLUMN())),0,-1)="",VLOOKUP($G732,$A:$AAE,COLUMN(),FALSE),OFFSET(INDIRECT(ADDRESS(ROW(), COLUMN())),0,-1))</f>
        <v>城镇建设用地</v>
      </c>
      <c r="CJ732" s="76" t="s">
        <v>1962</v>
      </c>
      <c r="CK732" s="78" t="str">
        <f t="shared" ref="CK732" si="2083">IF(A732 = "",A$1&amp;":",_xlfn.TEXTJOIN(":",TRUE,A$1,A732))</f>
        <v>唯一标识:100101/100102/1206#一类工业用地/二类工业用地/城市轨道交通用地#国空</v>
      </c>
      <c r="CL732" s="78" t="str">
        <f t="shared" ref="CL732" si="2084">IF(B732 = "",B$1&amp;":",_xlfn.TEXTJOIN(":",TRUE,B$1,B732))</f>
        <v>性质名称:一类工业用地/二类工业用地/城市轨道交通用地</v>
      </c>
      <c r="CM732" s="78" t="str">
        <f t="shared" ref="CM732" si="2085">IF(C732 = "",C$1&amp;":",_xlfn.TEXTJOIN(":",TRUE,C$1,C732))</f>
        <v>地块性质过滤:</v>
      </c>
      <c r="CN732" s="78" t="str">
        <f t="shared" ref="CN732" si="2086">IF(D732 = "",D$1&amp;":",_xlfn.TEXTJOIN(":",TRUE,D$1,D732))</f>
        <v>地块性质:100101/100102/1206</v>
      </c>
      <c r="CO732" s="78" t="str">
        <f t="shared" ref="CO732" si="2087">IF(E732 = "",E$1&amp;":",_xlfn.TEXTJOIN(":",TRUE,E$1,E732))</f>
        <v>地类标准:国空</v>
      </c>
      <c r="CP732" s="78" t="str">
        <f t="shared" ref="CP732" si="2088">IF(F732 = "",F$1&amp;":",_xlfn.TEXTJOIN(":",TRUE,F$1,F732))</f>
        <v>地块性质别称:100101/M2/S1</v>
      </c>
      <c r="CQ732" s="78" t="str">
        <f t="shared" ref="CQ732" si="2089">IF(G732 = "",G$1&amp;":",_xlfn.TEXTJOIN(":",TRUE,G$1,G732))</f>
        <v>属性继承:M2#二类工业用地#城规</v>
      </c>
      <c r="CR732" s="78" t="str">
        <f t="shared" ref="CR732" si="2090">IF(H732 = "",H$1&amp;":",_xlfn.TEXTJOIN(":",TRUE,H$1,H732))</f>
        <v>父类:M2</v>
      </c>
      <c r="CS732" s="78" t="str">
        <f t="shared" ref="CS732" si="2091">IF(I732 = "",I$1&amp;":",_xlfn.TEXTJOIN(":",TRUE,I$1,I732))</f>
        <v>级别继承:10#工矿用地#国空</v>
      </c>
      <c r="CT732" s="78" t="str">
        <f t="shared" ref="CT732" si="2092">IF(J732 = "",J$1&amp;":",_xlfn.TEXTJOIN(":",TRUE,J$1,J732))</f>
        <v>级别层次:2</v>
      </c>
      <c r="CU732" s="78" t="str">
        <f t="shared" ref="CU732" si="2093">IF(K732 = "",K$1&amp;":",_xlfn.TEXTJOIN(":",TRUE,K$1,K732))</f>
        <v>级别:110</v>
      </c>
      <c r="CV732" s="78" t="str">
        <f t="shared" ref="CV732" ca="1" si="2094">IF(M732 = "",M$1&amp;":",_xlfn.TEXTJOIN(":",TRUE,M$1,M732))</f>
        <v>地块颜色:166,124,82</v>
      </c>
      <c r="CW732" s="78" t="str">
        <f t="shared" ref="CW732" ca="1" si="2095">IF(O732 = "",O$1&amp;":",_xlfn.TEXTJOIN(":",TRUE,O$1,O732))</f>
        <v>建筑面积公式:面积*容积率</v>
      </c>
      <c r="CX732" s="78" t="str">
        <f t="shared" ref="CX732" ca="1" si="2096">IF(Q732 = "",Q$1&amp;":",_xlfn.TEXTJOIN(":",TRUE,Q$1,Q732))</f>
        <v>住宅建筑面积公式:地块建筑面积*0</v>
      </c>
      <c r="CY732" s="78" t="str">
        <f t="shared" ref="CY732" ca="1" si="2097">IF(S732 = "",S$1&amp;":",_xlfn.TEXTJOIN(":",TRUE,S$1,S732))</f>
        <v>商服建筑面积公式:地块建筑面积*0</v>
      </c>
      <c r="CZ732" s="78" t="str">
        <f t="shared" ref="CZ732" ca="1" si="2098">IF(U732 = "",U$1&amp;":",_xlfn.TEXTJOIN(":",TRUE,U$1,U732))</f>
        <v>商服中商业建筑面积公式:地块建筑面积*0</v>
      </c>
      <c r="DA732" s="78" t="str">
        <f t="shared" ref="DA732" ca="1" si="2099">IF(W732 = "",W$1&amp;":",_xlfn.TEXTJOIN(":",TRUE,W$1,W732))</f>
        <v>商服中办公建筑面积公式:地块建筑面积*0</v>
      </c>
      <c r="DB732" s="78" t="str">
        <f t="shared" ref="DB732" ca="1" si="2100">IF(Y732 = "",Y$1&amp;":",_xlfn.TEXTJOIN(":",TRUE,Y$1,Y732))</f>
        <v>公服建筑面积公式:地块建筑面积*0</v>
      </c>
      <c r="DC732" s="78" t="str">
        <f t="shared" ref="DC732" ca="1" si="2101">IF(AA732 = "",AA$1&amp;":",_xlfn.TEXTJOIN(":",TRUE,AA$1,AA732))</f>
        <v>工业建筑面积公式:地块建筑面积*1</v>
      </c>
      <c r="DD732" s="78" t="str">
        <f t="shared" ref="DD732" ca="1" si="2102">IF(AC732 = "",AC$1&amp;":",_xlfn.TEXTJOIN(":",TRUE,AC$1,AC732))</f>
        <v>市政建筑面积公式:地块建筑面积*0</v>
      </c>
      <c r="DE732" s="78" t="str">
        <f t="shared" ref="DE732" ca="1" si="2103">IF(AE732 = "",AE$1&amp;":",_xlfn.TEXTJOIN(":",TRUE,AE$1,AE732))</f>
        <v>绿地面积指定指标:面积*0</v>
      </c>
      <c r="DF732" s="78" t="str">
        <f t="shared" ref="DF732" ca="1" si="2104">IF(AG732 = "",AG$1&amp;":",_xlfn.TEXTJOIN(":",TRUE,AG$1,AG732))</f>
        <v>绿地面积指定公式:面积*0</v>
      </c>
      <c r="DG732" s="78" t="str">
        <f t="shared" ref="DG732" ca="1" si="2105">IF(AI732 = "",AI$1&amp;":",_xlfn.TEXTJOIN(":",TRUE,AI$1,AI732))</f>
        <v>户数指标:-</v>
      </c>
      <c r="DH732" s="78" t="str">
        <f t="shared" ref="DH732" ca="1" si="2106">IF(AK732 = "",AK$1&amp;":",_xlfn.TEXTJOIN(":",TRUE,AK$1,AK732))</f>
        <v>户数公式:0</v>
      </c>
      <c r="DI732" s="78" t="str">
        <f t="shared" ref="DI732" ca="1" si="2107">IF(AM732 = "",AM$1&amp;":",_xlfn.TEXTJOIN(":",TRUE,AM$1,AM732))</f>
        <v>人数指标:-</v>
      </c>
      <c r="DJ732" s="78" t="str">
        <f t="shared" ref="DJ732" ca="1" si="2108">IF(AO732 = "",AO$1&amp;":",_xlfn.TEXTJOIN(":",TRUE,AO$1,AO732))</f>
        <v>人数公式:0</v>
      </c>
      <c r="DK732" s="78" t="str">
        <f t="shared" ref="DK732" ca="1" si="2109">IF(AQ732 = "",AQ$1&amp;":",_xlfn.TEXTJOIN(":",TRUE,AQ$1,AQ732))</f>
        <v>就业指标:50岗位/公顷</v>
      </c>
      <c r="DL732" s="78" t="str">
        <f t="shared" ref="DL732" ca="1" si="2110">IF(AS732 = "",AS$1&amp;":",_xlfn.TEXTJOIN(":",TRUE,AS$1,AS732))</f>
        <v>就业公式:用地面积*50</v>
      </c>
      <c r="DM732" s="78" t="str">
        <f t="shared" ref="DM732" ca="1" si="2111">IF(AU732 = "",AU$1&amp;":",_xlfn.TEXTJOIN(":",TRUE,AU$1,AU732))</f>
        <v>机动车指标:0.5个/100平方米</v>
      </c>
      <c r="DN732" s="78" t="str">
        <f t="shared" ref="DN732" ca="1" si="2112">IF(AW732 = "",AW$1&amp;":",_xlfn.TEXTJOIN(":",TRUE,AW$1,AW732))</f>
        <v>机动车公式:地块建筑面积*0.5/100</v>
      </c>
      <c r="DO732" s="78" t="str">
        <f t="shared" ref="DO732" ca="1" si="2113">IF(AY732 = "",AY$1&amp;":",_xlfn.TEXTJOIN(":",TRUE,AY$1,AY732))</f>
        <v>用水量指标:120立方米/公顷*日</v>
      </c>
      <c r="DP732" s="78" t="str">
        <f t="shared" ref="DP732" ca="1" si="2114">IF(BA732 = "",BA$1&amp;":",_xlfn.TEXTJOIN(":",TRUE,BA$1,BA732))</f>
        <v>用水量公式:用地面积*120</v>
      </c>
      <c r="DQ732" s="78" t="str">
        <f t="shared" ref="DQ732" ca="1" si="2115">IF(BC732 = "",BC$1&amp;":",_xlfn.TEXTJOIN(":",TRUE,BC$1,BC732))</f>
        <v>污水折算系数:0.85</v>
      </c>
      <c r="DR732" s="78" t="str">
        <f t="shared" ref="DR732" ca="1" si="2116">IF(BE732 = "",BE$1&amp;":",_xlfn.TEXTJOIN(":",TRUE,BE$1,BE732))</f>
        <v>污水量公式:用水量*0.85</v>
      </c>
      <c r="DS732" s="78" t="str">
        <f t="shared" ref="DS732" ca="1" si="2117">IF(BG732 = "",BG$1&amp;":",_xlfn.TEXTJOIN(":",TRUE,BG$1,BG732))</f>
        <v>用电负荷指标:60瓦/平方米</v>
      </c>
      <c r="DT732" s="78" t="str">
        <f t="shared" ref="DT732" ca="1" si="2118">IF(BI732 = "",BI$1&amp;":",_xlfn.TEXTJOIN(":",TRUE,BI$1,BI732))</f>
        <v>同时率:0.8</v>
      </c>
      <c r="DU732" s="78" t="str">
        <f t="shared" ref="DU732" ca="1" si="2119">IF(BK732 = "",BK$1&amp;":",_xlfn.TEXTJOIN(":",TRUE,BK$1,BK732))</f>
        <v>用电量公式:地块建筑面积*60*0.8/1000</v>
      </c>
      <c r="DV732" s="78" t="str">
        <f t="shared" ref="DV732" ca="1" si="2120">IF(BM732 = "",BM$1&amp;":",_xlfn.TEXTJOIN(":",TRUE,BM$1,BM732))</f>
        <v>固话装机指标:80门/公顷</v>
      </c>
      <c r="DW732" s="78" t="str">
        <f t="shared" ref="DW732" ca="1" si="2121">IF(BO732 = "",BO$1&amp;":",_xlfn.TEXTJOIN(":",TRUE,BO$1,BO732))</f>
        <v>固话量公式:用地面积*80</v>
      </c>
      <c r="DX732" s="78" t="str">
        <f t="shared" ref="DX732" ca="1" si="2122">IF(BQ732 = "",BQ$1&amp;":",_xlfn.TEXTJOIN(":",TRUE,BQ$1,BQ732))</f>
        <v>有线电视指标:20门/公顷</v>
      </c>
      <c r="DY732" s="78" t="str">
        <f t="shared" ref="DY732" ca="1" si="2123">IF(BS732 = "",BS$1&amp;":",_xlfn.TEXTJOIN(":",TRUE,BS$1,BS732))</f>
        <v>电视量公式:用地面积*20</v>
      </c>
      <c r="DZ732" s="78" t="str">
        <f t="shared" ref="DZ732" ca="1" si="2124">IF(BU732 = "",BU$1&amp;":",_xlfn.TEXTJOIN(":",TRUE,BU$1,BU732))</f>
        <v>高峰机动车生成量指标:41.9pcu/万平方米，50：50</v>
      </c>
      <c r="EA732" s="78" t="str">
        <f t="shared" ref="EA732" ca="1" si="2125">IF(BW732 = "",BW$1&amp;":",_xlfn.TEXTJOIN(":",TRUE,BW$1,BW732))</f>
        <v>高峰机动车吸引量公式:地块建筑面积/10000*41.9*0.50</v>
      </c>
      <c r="EB732" s="78" t="str">
        <f t="shared" ref="EB732" ca="1" si="2126">IF(BY732 = "",BY$1&amp;":",_xlfn.TEXTJOIN(":",TRUE,BY$1,BY732))</f>
        <v>高峰机动车发生量公式:地块建筑面积/10000*41.9*0.50</v>
      </c>
      <c r="EC732" s="78" t="str">
        <f t="shared" ref="EC732" ca="1" si="2127">IF(CA732 = "",CA$1&amp;":",_xlfn.TEXTJOIN(":",TRUE,CA$1,CA732))</f>
        <v>地下空间指标:-</v>
      </c>
      <c r="ED732" s="78" t="str">
        <f t="shared" ref="ED732" ca="1" si="2128">IF(CC732 = "",CC$1&amp;":",_xlfn.TEXTJOIN(":",TRUE,CC$1,CC732))</f>
        <v>地下空间公式:0</v>
      </c>
      <c r="EE732" s="78" t="str">
        <f t="shared" ref="EE732" ca="1" si="2129">IF(CE732 = "",CE$1&amp;":",_xlfn.TEXTJOIN(":",TRUE,CE$1,CE732))</f>
        <v>人防指标:地块建筑面积*0.15*0.08</v>
      </c>
      <c r="EF732" s="78" t="str">
        <f t="shared" ref="EF732" ca="1" si="2130">IF(CG732 = "",CG$1&amp;":",_xlfn.TEXTJOIN(":",TRUE,CG$1,CG732))</f>
        <v>人防公式:地块建筑面积*0.15*0.08</v>
      </c>
      <c r="EG732" s="78" t="str">
        <f t="shared" ca="1" si="1977"/>
        <v>用地构成:城镇建设用地</v>
      </c>
      <c r="EH732" s="78" t="s">
        <v>1962</v>
      </c>
      <c r="EI732" s="79" t="str">
        <f t="shared" ca="1" si="1925"/>
        <v>唯一标识:100101/100102/1206#一类工业用地/二类工业用地/城市轨道交通用地#国空;性质名称:一类工业用地/二类工业用地/城市轨道交通用地;地块性质过滤:;地块性质:100101/100102/1206;地类标准:国空;地块性质别称:100101/M2/S1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2" t="s">
        <v>1962</v>
      </c>
    </row>
    <row r="733" spans="1:140" ht="16.5" x14ac:dyDescent="0.2">
      <c r="A733" s="55" t="str">
        <f t="shared" ref="A733" si="2131">IF(OR(C733="",C733="地块性质过滤:"),D733&amp;"#"&amp;B733&amp;"#"&amp;E733,D733&amp;"#"&amp;B733&amp;"&amp;"&amp;C733&amp;"#"&amp;E733)</f>
        <v>10010102/100102/1206#一般一类工业用地/二类工业用地/城市轨道交通用地#国空</v>
      </c>
      <c r="B733" s="55" t="s">
        <v>2131</v>
      </c>
      <c r="C733" s="55"/>
      <c r="D733" s="55" t="s">
        <v>2132</v>
      </c>
      <c r="E733" s="55" t="s">
        <v>1277</v>
      </c>
      <c r="F733" s="55" t="s">
        <v>2108</v>
      </c>
      <c r="G733" s="55" t="s">
        <v>2088</v>
      </c>
      <c r="H733" s="55" t="s">
        <v>2089</v>
      </c>
      <c r="I733" s="54" t="s">
        <v>1463</v>
      </c>
      <c r="J733" s="55">
        <f t="shared" ref="J733" si="2132">IF(ISNUMBER(FIND("/",D733)),2,IF(RIGHT(D733,1)="v",LEN(D733)/2+0.5,LEN(D733)/2))</f>
        <v>2</v>
      </c>
      <c r="K733" s="55" t="str">
        <f t="shared" ref="K733" si="2133">IF((J733-1)=0,"0",(J733-1)&amp;LEFT(I733,FIND("#",I733)-1))</f>
        <v>110</v>
      </c>
      <c r="L733" s="55"/>
      <c r="M733" s="55" t="str" cm="1">
        <f t="array" aca="1" ref="M733" ca="1">IF(OFFSET(INDIRECT(ADDRESS(ROW(), COLUMN())),0,-1)="",VLOOKUP($G733,$A:$AAE,COLUMN(),FALSE),OFFSET(INDIRECT(ADDRESS(ROW(), COLUMN())),0,-1))</f>
        <v>166,124,82</v>
      </c>
      <c r="N733" s="18"/>
      <c r="O733" s="55" t="str" cm="1">
        <f t="array" aca="1" ref="O733" ca="1">IF(OFFSET(INDIRECT(ADDRESS(ROW(), COLUMN())),0,-1)="",VLOOKUP($G733,$A:$AAE,COLUMN(),FALSE),OFFSET(INDIRECT(ADDRESS(ROW(), COLUMN())),0,-1))</f>
        <v>面积*容积率</v>
      </c>
      <c r="P733" s="18"/>
      <c r="Q733" s="18" t="str" cm="1">
        <f t="array" aca="1" ref="Q733" ca="1">IF(OFFSET(INDIRECT(ADDRESS(ROW(), COLUMN())),0,-1)="",VLOOKUP($G733,$A:$AAE,COLUMN(),FALSE),OFFSET(INDIRECT(ADDRESS(ROW(), COLUMN())),0,-1))</f>
        <v>地块建筑面积*0</v>
      </c>
      <c r="R733" s="18"/>
      <c r="S733" s="18" t="str" cm="1">
        <f t="array" aca="1" ref="S733" ca="1">IF(OFFSET(INDIRECT(ADDRESS(ROW(), COLUMN())),0,-1)="",VLOOKUP($G733,$A:$AAE,COLUMN(),FALSE),OFFSET(INDIRECT(ADDRESS(ROW(), COLUMN())),0,-1))</f>
        <v>地块建筑面积*0</v>
      </c>
      <c r="T733" s="18"/>
      <c r="U733" s="18" t="str" cm="1">
        <f t="array" aca="1" ref="U733" ca="1">IF(OFFSET(INDIRECT(ADDRESS(ROW(), COLUMN())),0,-1)="",VLOOKUP($G733,$A:$AAE,COLUMN(),FALSE),OFFSET(INDIRECT(ADDRESS(ROW(), COLUMN())),0,-1))</f>
        <v>地块建筑面积*0</v>
      </c>
      <c r="V733" s="18"/>
      <c r="W733" s="55" t="str" cm="1">
        <f t="array" aca="1" ref="W733" ca="1">IF(OFFSET(INDIRECT(ADDRESS(ROW(), COLUMN())),0,-1)="",VLOOKUP($G733,$A:$AAE,COLUMN(),FALSE),OFFSET(INDIRECT(ADDRESS(ROW(), COLUMN())),0,-1))</f>
        <v>地块建筑面积*0</v>
      </c>
      <c r="X733" s="18"/>
      <c r="Y733" s="18" t="str" cm="1">
        <f t="array" aca="1" ref="Y733" ca="1">IF(OFFSET(INDIRECT(ADDRESS(ROW(), COLUMN())),0,-1)="",VLOOKUP($G733,$A:$AAE,COLUMN(),FALSE),OFFSET(INDIRECT(ADDRESS(ROW(), COLUMN())),0,-1))</f>
        <v>地块建筑面积*0</v>
      </c>
      <c r="Z733" s="18"/>
      <c r="AA733" s="18" t="str" cm="1">
        <f t="array" aca="1" ref="AA733" ca="1">IF(OFFSET(INDIRECT(ADDRESS(ROW(), COLUMN())),0,-1)="",VLOOKUP($G733,$A:$AAE,COLUMN(),FALSE),OFFSET(INDIRECT(ADDRESS(ROW(), COLUMN())),0,-1))</f>
        <v>地块建筑面积*1</v>
      </c>
      <c r="AB733" s="18"/>
      <c r="AC733" s="18" t="str" cm="1">
        <f t="array" aca="1" ref="AC733" ca="1">IF(OFFSET(INDIRECT(ADDRESS(ROW(), COLUMN())),0,-1)="",VLOOKUP($G733,$A:$AAE,COLUMN(),FALSE),OFFSET(INDIRECT(ADDRESS(ROW(), COLUMN())),0,-1))</f>
        <v>地块建筑面积*0</v>
      </c>
      <c r="AD733" s="18"/>
      <c r="AE733" s="18" t="str" cm="1">
        <f t="array" aca="1" ref="AE733" ca="1">IF(OFFSET(INDIRECT(ADDRESS(ROW(), COLUMN())),0,-1)="",VLOOKUP($G733,$A:$AAE,COLUMN(),FALSE),OFFSET(INDIRECT(ADDRESS(ROW(), COLUMN())),0,-1))</f>
        <v>面积*0</v>
      </c>
      <c r="AF733" s="18"/>
      <c r="AG733" s="18" t="str" cm="1">
        <f t="array" aca="1" ref="AG733" ca="1">IF(OFFSET(INDIRECT(ADDRESS(ROW(), COLUMN())),0,-1)="",VLOOKUP($G733,$A:$AAE,COLUMN(),FALSE),OFFSET(INDIRECT(ADDRESS(ROW(), COLUMN())),0,-1))</f>
        <v>面积*0</v>
      </c>
      <c r="AH733" s="18"/>
      <c r="AI733" s="18" t="str" cm="1">
        <f t="array" aca="1" ref="AI733" ca="1">IF(OFFSET(INDIRECT(ADDRESS(ROW(), COLUMN())),0,-1)="",VLOOKUP($G733,$A:$AAE,COLUMN(),FALSE),OFFSET(INDIRECT(ADDRESS(ROW(), COLUMN())),0,-1))</f>
        <v>-</v>
      </c>
      <c r="AJ733" s="18"/>
      <c r="AK733" s="18" cm="1">
        <f t="array" aca="1" ref="AK733" ca="1">IF(OFFSET(INDIRECT(ADDRESS(ROW(), COLUMN())),0,-1)="",VLOOKUP($G733,$A:$AAE,COLUMN(),FALSE),OFFSET(INDIRECT(ADDRESS(ROW(), COLUMN())),0,-1))</f>
        <v>0</v>
      </c>
      <c r="AL733" s="18"/>
      <c r="AM733" s="18" t="str" cm="1">
        <f t="array" aca="1" ref="AM733" ca="1">IF(OFFSET(INDIRECT(ADDRESS(ROW(), COLUMN())),0,-1)="",VLOOKUP($G733,$A:$AAE,COLUMN(),FALSE),OFFSET(INDIRECT(ADDRESS(ROW(), COLUMN())),0,-1))</f>
        <v>-</v>
      </c>
      <c r="AN733" s="18"/>
      <c r="AO733" s="18" cm="1">
        <f t="array" aca="1" ref="AO733" ca="1">IF(OFFSET(INDIRECT(ADDRESS(ROW(), COLUMN())),0,-1)="",VLOOKUP($G733,$A:$AAE,COLUMN(),FALSE),OFFSET(INDIRECT(ADDRESS(ROW(), COLUMN())),0,-1))</f>
        <v>0</v>
      </c>
      <c r="AP733" s="18"/>
      <c r="AQ733" s="18" t="str" cm="1">
        <f t="array" aca="1" ref="AQ733" ca="1">IF(OFFSET(INDIRECT(ADDRESS(ROW(), COLUMN())),0,-1)="",VLOOKUP($G733,$A:$AAE,COLUMN(),FALSE),OFFSET(INDIRECT(ADDRESS(ROW(), COLUMN())),0,-1))</f>
        <v>50岗位/公顷</v>
      </c>
      <c r="AR733" s="18"/>
      <c r="AS733" s="18" t="str" cm="1">
        <f t="array" aca="1" ref="AS733" ca="1">IF(OFFSET(INDIRECT(ADDRESS(ROW(), COLUMN())),0,-1)="",VLOOKUP($G733,$A:$AAE,COLUMN(),FALSE),OFFSET(INDIRECT(ADDRESS(ROW(), COLUMN())),0,-1))</f>
        <v>用地面积*50</v>
      </c>
      <c r="AT733" s="18"/>
      <c r="AU733" s="18" t="str" cm="1">
        <f t="array" aca="1" ref="AU733" ca="1">IF(OFFSET(INDIRECT(ADDRESS(ROW(), COLUMN())),0,-1)="",VLOOKUP($G733,$A:$AAE,COLUMN(),FALSE),OFFSET(INDIRECT(ADDRESS(ROW(), COLUMN())),0,-1))</f>
        <v>0.5个/100平方米</v>
      </c>
      <c r="AV733" s="18"/>
      <c r="AW733" s="18" t="str" cm="1">
        <f t="array" aca="1" ref="AW733" ca="1">IF(OFFSET(INDIRECT(ADDRESS(ROW(), COLUMN())),0,-1)="",VLOOKUP($G733,$A:$AAE,COLUMN(),FALSE),OFFSET(INDIRECT(ADDRESS(ROW(), COLUMN())),0,-1))</f>
        <v>地块建筑面积*0.5/100</v>
      </c>
      <c r="AX733" s="116"/>
      <c r="AY733" s="18" t="str" cm="1">
        <f t="array" aca="1" ref="AY733" ca="1">IF(OFFSET(INDIRECT(ADDRESS(ROW(), COLUMN())),0,-1)="",VLOOKUP($G733,$A:$AAE,COLUMN(),FALSE),OFFSET(INDIRECT(ADDRESS(ROW(), COLUMN())),0,-1))</f>
        <v>120立方米/公顷*日</v>
      </c>
      <c r="AZ733" s="116"/>
      <c r="BA733" s="18" t="str" cm="1">
        <f t="array" aca="1" ref="BA733" ca="1">IF(OFFSET(INDIRECT(ADDRESS(ROW(), COLUMN())),0,-1)="",VLOOKUP($G733,$A:$AAE,COLUMN(),FALSE),OFFSET(INDIRECT(ADDRESS(ROW(), COLUMN())),0,-1))</f>
        <v>用地面积*120</v>
      </c>
      <c r="BB733" s="116"/>
      <c r="BC733" s="18" cm="1">
        <f t="array" aca="1" ref="BC733" ca="1">IF(OFFSET(INDIRECT(ADDRESS(ROW(), COLUMN())),0,-1)="",VLOOKUP($G733,$A:$AAE,COLUMN(),FALSE),OFFSET(INDIRECT(ADDRESS(ROW(), COLUMN())),0,-1))</f>
        <v>0.85</v>
      </c>
      <c r="BD733" s="116"/>
      <c r="BE733" s="18" t="str" cm="1">
        <f t="array" aca="1" ref="BE733" ca="1">IF(OFFSET(INDIRECT(ADDRESS(ROW(), COLUMN())),0,-1)="",VLOOKUP($G733,$A:$AAE,COLUMN(),FALSE),OFFSET(INDIRECT(ADDRESS(ROW(), COLUMN())),0,-1))</f>
        <v>用水量*0.85</v>
      </c>
      <c r="BF733" s="116"/>
      <c r="BG733" s="18" t="str" cm="1">
        <f t="array" aca="1" ref="BG733" ca="1">IF(OFFSET(INDIRECT(ADDRESS(ROW(), COLUMN())),0,-1)="",VLOOKUP($G733,$A:$AAE,COLUMN(),FALSE),OFFSET(INDIRECT(ADDRESS(ROW(), COLUMN())),0,-1))</f>
        <v>60瓦/平方米</v>
      </c>
      <c r="BH733" s="116"/>
      <c r="BI733" s="18" cm="1">
        <f t="array" aca="1" ref="BI733" ca="1">IF(OFFSET(INDIRECT(ADDRESS(ROW(), COLUMN())),0,-1)="",VLOOKUP($G733,$A:$AAE,COLUMN(),FALSE),OFFSET(INDIRECT(ADDRESS(ROW(), COLUMN())),0,-1))</f>
        <v>0.8</v>
      </c>
      <c r="BJ733" s="116"/>
      <c r="BK733" s="18" t="str" cm="1">
        <f t="array" aca="1" ref="BK733" ca="1">IF(OFFSET(INDIRECT(ADDRESS(ROW(), COLUMN())),0,-1)="",VLOOKUP($G733,$A:$AAE,COLUMN(),FALSE),OFFSET(INDIRECT(ADDRESS(ROW(), COLUMN())),0,-1))</f>
        <v>地块建筑面积*60*0.8/1000</v>
      </c>
      <c r="BL733" s="116"/>
      <c r="BM733" s="18" t="str" cm="1">
        <f t="array" aca="1" ref="BM733" ca="1">IF(OFFSET(INDIRECT(ADDRESS(ROW(), COLUMN())),0,-1)="",VLOOKUP($G733,$A:$AAE,COLUMN(),FALSE),OFFSET(INDIRECT(ADDRESS(ROW(), COLUMN())),0,-1))</f>
        <v>80门/公顷</v>
      </c>
      <c r="BN733" s="116"/>
      <c r="BO733" s="18" t="str" cm="1">
        <f t="array" aca="1" ref="BO733" ca="1">IF(OFFSET(INDIRECT(ADDRESS(ROW(), COLUMN())),0,-1)="",VLOOKUP($G733,$A:$AAE,COLUMN(),FALSE),OFFSET(INDIRECT(ADDRESS(ROW(), COLUMN())),0,-1))</f>
        <v>用地面积*80</v>
      </c>
      <c r="BP733" s="116"/>
      <c r="BQ733" s="18" t="str" cm="1">
        <f t="array" aca="1" ref="BQ733" ca="1">IF(OFFSET(INDIRECT(ADDRESS(ROW(), COLUMN())),0,-1)="",VLOOKUP($G733,$A:$AAE,COLUMN(),FALSE),OFFSET(INDIRECT(ADDRESS(ROW(), COLUMN())),0,-1))</f>
        <v>20门/公顷</v>
      </c>
      <c r="BR733" s="116"/>
      <c r="BS733" s="18" t="str" cm="1">
        <f t="array" aca="1" ref="BS733" ca="1">IF(OFFSET(INDIRECT(ADDRESS(ROW(), COLUMN())),0,-1)="",VLOOKUP($G733,$A:$AAE,COLUMN(),FALSE),OFFSET(INDIRECT(ADDRESS(ROW(), COLUMN())),0,-1))</f>
        <v>用地面积*20</v>
      </c>
      <c r="BT733" s="116"/>
      <c r="BU733" s="18" t="str" cm="1">
        <f t="array" aca="1" ref="BU733" ca="1">IF(OFFSET(INDIRECT(ADDRESS(ROW(), COLUMN())),0,-1)="",VLOOKUP($G733,$A:$AAE,COLUMN(),FALSE),OFFSET(INDIRECT(ADDRESS(ROW(), COLUMN())),0,-1))</f>
        <v>41.9pcu/万平方米，50：50</v>
      </c>
      <c r="BV733" s="116"/>
      <c r="BW733" s="18" t="str" cm="1">
        <f t="array" aca="1" ref="BW733" ca="1">IF(OFFSET(INDIRECT(ADDRESS(ROW(), COLUMN())),0,-1)="",VLOOKUP($G733,$A:$AAE,COLUMN(),FALSE),OFFSET(INDIRECT(ADDRESS(ROW(), COLUMN())),0,-1))</f>
        <v>地块建筑面积/10000*41.9*0.50</v>
      </c>
      <c r="BX733" s="116"/>
      <c r="BY733" s="18" t="str" cm="1">
        <f t="array" aca="1" ref="BY733" ca="1">IF(OFFSET(INDIRECT(ADDRESS(ROW(), COLUMN())),0,-1)="",VLOOKUP($G733,$A:$AAE,COLUMN(),FALSE),OFFSET(INDIRECT(ADDRESS(ROW(), COLUMN())),0,-1))</f>
        <v>地块建筑面积/10000*41.9*0.50</v>
      </c>
      <c r="BZ733" s="101"/>
      <c r="CA733" s="18" t="str" cm="1">
        <f t="array" aca="1" ref="CA733" ca="1">IF(OFFSET(INDIRECT(ADDRESS(ROW(), COLUMN())),0,-1)="",VLOOKUP($G733,$A:$AAE,COLUMN(),FALSE),OFFSET(INDIRECT(ADDRESS(ROW(), COLUMN())),0,-1))</f>
        <v>-</v>
      </c>
      <c r="CB733" s="18"/>
      <c r="CC733" s="18" cm="1">
        <f t="array" aca="1" ref="CC733" ca="1">IF(OFFSET(INDIRECT(ADDRESS(ROW(), COLUMN())),0,-1)="",VLOOKUP($G733,$A:$AAE,COLUMN(),FALSE),OFFSET(INDIRECT(ADDRESS(ROW(), COLUMN())),0,-1))</f>
        <v>0</v>
      </c>
      <c r="CD733" s="18"/>
      <c r="CE733" s="18" t="str" cm="1">
        <f t="array" aca="1" ref="CE733" ca="1">IF(OFFSET(INDIRECT(ADDRESS(ROW(), COLUMN())),0,-1)="",VLOOKUP($G733,$A:$AAE,COLUMN(),FALSE),OFFSET(INDIRECT(ADDRESS(ROW(), COLUMN())),0,-1))</f>
        <v>地块建筑面积*0.15*0.08</v>
      </c>
      <c r="CF733" s="18"/>
      <c r="CG733" s="18" t="str" cm="1">
        <f t="array" aca="1" ref="CG733" ca="1">IF(OFFSET(INDIRECT(ADDRESS(ROW(), COLUMN())),0,-1)="",VLOOKUP($G733,$A:$AAE,COLUMN(),FALSE),OFFSET(INDIRECT(ADDRESS(ROW(), COLUMN())),0,-1))</f>
        <v>地块建筑面积*0.15*0.08</v>
      </c>
      <c r="CH733" s="18"/>
      <c r="CI733" s="55" t="str" cm="1">
        <f t="array" aca="1" ref="CI733" ca="1">IF(OFFSET(INDIRECT(ADDRESS(ROW(), COLUMN())),0,-1)="",VLOOKUP($G733,$A:$AAE,COLUMN(),FALSE),OFFSET(INDIRECT(ADDRESS(ROW(), COLUMN())),0,-1))</f>
        <v>城镇建设用地</v>
      </c>
      <c r="CJ733" s="76" t="s">
        <v>1962</v>
      </c>
      <c r="CK733" s="78" t="str">
        <f t="shared" ref="CK733" si="2134">IF(A733 = "",A$1&amp;":",_xlfn.TEXTJOIN(":",TRUE,A$1,A733))</f>
        <v>唯一标识:10010102/100102/1206#一般一类工业用地/二类工业用地/城市轨道交通用地#国空</v>
      </c>
      <c r="CL733" s="78" t="str">
        <f t="shared" ref="CL733" si="2135">IF(B733 = "",B$1&amp;":",_xlfn.TEXTJOIN(":",TRUE,B$1,B733))</f>
        <v>性质名称:一般一类工业用地/二类工业用地/城市轨道交通用地</v>
      </c>
      <c r="CM733" s="78" t="str">
        <f t="shared" ref="CM733" si="2136">IF(C733 = "",C$1&amp;":",_xlfn.TEXTJOIN(":",TRUE,C$1,C733))</f>
        <v>地块性质过滤:</v>
      </c>
      <c r="CN733" s="78" t="str">
        <f t="shared" ref="CN733" si="2137">IF(D733 = "",D$1&amp;":",_xlfn.TEXTJOIN(":",TRUE,D$1,D733))</f>
        <v>地块性质:10010102/100102/1206</v>
      </c>
      <c r="CO733" s="78" t="str">
        <f t="shared" ref="CO733" si="2138">IF(E733 = "",E$1&amp;":",_xlfn.TEXTJOIN(":",TRUE,E$1,E733))</f>
        <v>地类标准:国空</v>
      </c>
      <c r="CP733" s="78" t="str">
        <f t="shared" ref="CP733" si="2139">IF(F733 = "",F$1&amp;":",_xlfn.TEXTJOIN(":",TRUE,F$1,F733))</f>
        <v>地块性质别称:M1/M2/S1</v>
      </c>
      <c r="CQ733" s="78" t="str">
        <f t="shared" ref="CQ733" si="2140">IF(G733 = "",G$1&amp;":",_xlfn.TEXTJOIN(":",TRUE,G$1,G733))</f>
        <v>属性继承:M2#二类工业用地#城规</v>
      </c>
      <c r="CR733" s="78" t="str">
        <f t="shared" ref="CR733" si="2141">IF(H733 = "",H$1&amp;":",_xlfn.TEXTJOIN(":",TRUE,H$1,H733))</f>
        <v>父类:M2</v>
      </c>
      <c r="CS733" s="78" t="str">
        <f t="shared" ref="CS733" si="2142">IF(I733 = "",I$1&amp;":",_xlfn.TEXTJOIN(":",TRUE,I$1,I733))</f>
        <v>级别继承:10#工矿用地#国空</v>
      </c>
      <c r="CT733" s="78" t="str">
        <f t="shared" ref="CT733" si="2143">IF(J733 = "",J$1&amp;":",_xlfn.TEXTJOIN(":",TRUE,J$1,J733))</f>
        <v>级别层次:2</v>
      </c>
      <c r="CU733" s="78" t="str">
        <f t="shared" ref="CU733" si="2144">IF(K733 = "",K$1&amp;":",_xlfn.TEXTJOIN(":",TRUE,K$1,K733))</f>
        <v>级别:110</v>
      </c>
      <c r="CV733" s="78" t="str">
        <f t="shared" ref="CV733" ca="1" si="2145">IF(M733 = "",M$1&amp;":",_xlfn.TEXTJOIN(":",TRUE,M$1,M733))</f>
        <v>地块颜色:166,124,82</v>
      </c>
      <c r="CW733" s="78" t="str">
        <f t="shared" ref="CW733" ca="1" si="2146">IF(O733 = "",O$1&amp;":",_xlfn.TEXTJOIN(":",TRUE,O$1,O733))</f>
        <v>建筑面积公式:面积*容积率</v>
      </c>
      <c r="CX733" s="78" t="str">
        <f t="shared" ref="CX733" ca="1" si="2147">IF(Q733 = "",Q$1&amp;":",_xlfn.TEXTJOIN(":",TRUE,Q$1,Q733))</f>
        <v>住宅建筑面积公式:地块建筑面积*0</v>
      </c>
      <c r="CY733" s="78" t="str">
        <f t="shared" ref="CY733" ca="1" si="2148">IF(S733 = "",S$1&amp;":",_xlfn.TEXTJOIN(":",TRUE,S$1,S733))</f>
        <v>商服建筑面积公式:地块建筑面积*0</v>
      </c>
      <c r="CZ733" s="78" t="str">
        <f t="shared" ref="CZ733" ca="1" si="2149">IF(U733 = "",U$1&amp;":",_xlfn.TEXTJOIN(":",TRUE,U$1,U733))</f>
        <v>商服中商业建筑面积公式:地块建筑面积*0</v>
      </c>
      <c r="DA733" s="78" t="str">
        <f t="shared" ref="DA733" ca="1" si="2150">IF(W733 = "",W$1&amp;":",_xlfn.TEXTJOIN(":",TRUE,W$1,W733))</f>
        <v>商服中办公建筑面积公式:地块建筑面积*0</v>
      </c>
      <c r="DB733" s="78" t="str">
        <f t="shared" ref="DB733" ca="1" si="2151">IF(Y733 = "",Y$1&amp;":",_xlfn.TEXTJOIN(":",TRUE,Y$1,Y733))</f>
        <v>公服建筑面积公式:地块建筑面积*0</v>
      </c>
      <c r="DC733" s="78" t="str">
        <f t="shared" ref="DC733" ca="1" si="2152">IF(AA733 = "",AA$1&amp;":",_xlfn.TEXTJOIN(":",TRUE,AA$1,AA733))</f>
        <v>工业建筑面积公式:地块建筑面积*1</v>
      </c>
      <c r="DD733" s="78" t="str">
        <f t="shared" ref="DD733" ca="1" si="2153">IF(AC733 = "",AC$1&amp;":",_xlfn.TEXTJOIN(":",TRUE,AC$1,AC733))</f>
        <v>市政建筑面积公式:地块建筑面积*0</v>
      </c>
      <c r="DE733" s="78" t="str">
        <f t="shared" ref="DE733" ca="1" si="2154">IF(AE733 = "",AE$1&amp;":",_xlfn.TEXTJOIN(":",TRUE,AE$1,AE733))</f>
        <v>绿地面积指定指标:面积*0</v>
      </c>
      <c r="DF733" s="78" t="str">
        <f t="shared" ref="DF733" ca="1" si="2155">IF(AG733 = "",AG$1&amp;":",_xlfn.TEXTJOIN(":",TRUE,AG$1,AG733))</f>
        <v>绿地面积指定公式:面积*0</v>
      </c>
      <c r="DG733" s="78" t="str">
        <f t="shared" ref="DG733" ca="1" si="2156">IF(AI733 = "",AI$1&amp;":",_xlfn.TEXTJOIN(":",TRUE,AI$1,AI733))</f>
        <v>户数指标:-</v>
      </c>
      <c r="DH733" s="78" t="str">
        <f t="shared" ref="DH733" ca="1" si="2157">IF(AK733 = "",AK$1&amp;":",_xlfn.TEXTJOIN(":",TRUE,AK$1,AK733))</f>
        <v>户数公式:0</v>
      </c>
      <c r="DI733" s="78" t="str">
        <f t="shared" ref="DI733" ca="1" si="2158">IF(AM733 = "",AM$1&amp;":",_xlfn.TEXTJOIN(":",TRUE,AM$1,AM733))</f>
        <v>人数指标:-</v>
      </c>
      <c r="DJ733" s="78" t="str">
        <f t="shared" ref="DJ733" ca="1" si="2159">IF(AO733 = "",AO$1&amp;":",_xlfn.TEXTJOIN(":",TRUE,AO$1,AO733))</f>
        <v>人数公式:0</v>
      </c>
      <c r="DK733" s="78" t="str">
        <f t="shared" ref="DK733" ca="1" si="2160">IF(AQ733 = "",AQ$1&amp;":",_xlfn.TEXTJOIN(":",TRUE,AQ$1,AQ733))</f>
        <v>就业指标:50岗位/公顷</v>
      </c>
      <c r="DL733" s="78" t="str">
        <f t="shared" ref="DL733" ca="1" si="2161">IF(AS733 = "",AS$1&amp;":",_xlfn.TEXTJOIN(":",TRUE,AS$1,AS733))</f>
        <v>就业公式:用地面积*50</v>
      </c>
      <c r="DM733" s="78" t="str">
        <f t="shared" ref="DM733" ca="1" si="2162">IF(AU733 = "",AU$1&amp;":",_xlfn.TEXTJOIN(":",TRUE,AU$1,AU733))</f>
        <v>机动车指标:0.5个/100平方米</v>
      </c>
      <c r="DN733" s="78" t="str">
        <f t="shared" ref="DN733" ca="1" si="2163">IF(AW733 = "",AW$1&amp;":",_xlfn.TEXTJOIN(":",TRUE,AW$1,AW733))</f>
        <v>机动车公式:地块建筑面积*0.5/100</v>
      </c>
      <c r="DO733" s="78" t="str">
        <f t="shared" ref="DO733" ca="1" si="2164">IF(AY733 = "",AY$1&amp;":",_xlfn.TEXTJOIN(":",TRUE,AY$1,AY733))</f>
        <v>用水量指标:120立方米/公顷*日</v>
      </c>
      <c r="DP733" s="78" t="str">
        <f t="shared" ref="DP733" ca="1" si="2165">IF(BA733 = "",BA$1&amp;":",_xlfn.TEXTJOIN(":",TRUE,BA$1,BA733))</f>
        <v>用水量公式:用地面积*120</v>
      </c>
      <c r="DQ733" s="78" t="str">
        <f t="shared" ref="DQ733" ca="1" si="2166">IF(BC733 = "",BC$1&amp;":",_xlfn.TEXTJOIN(":",TRUE,BC$1,BC733))</f>
        <v>污水折算系数:0.85</v>
      </c>
      <c r="DR733" s="78" t="str">
        <f t="shared" ref="DR733" ca="1" si="2167">IF(BE733 = "",BE$1&amp;":",_xlfn.TEXTJOIN(":",TRUE,BE$1,BE733))</f>
        <v>污水量公式:用水量*0.85</v>
      </c>
      <c r="DS733" s="78" t="str">
        <f t="shared" ref="DS733" ca="1" si="2168">IF(BG733 = "",BG$1&amp;":",_xlfn.TEXTJOIN(":",TRUE,BG$1,BG733))</f>
        <v>用电负荷指标:60瓦/平方米</v>
      </c>
      <c r="DT733" s="78" t="str">
        <f t="shared" ref="DT733" ca="1" si="2169">IF(BI733 = "",BI$1&amp;":",_xlfn.TEXTJOIN(":",TRUE,BI$1,BI733))</f>
        <v>同时率:0.8</v>
      </c>
      <c r="DU733" s="78" t="str">
        <f t="shared" ref="DU733" ca="1" si="2170">IF(BK733 = "",BK$1&amp;":",_xlfn.TEXTJOIN(":",TRUE,BK$1,BK733))</f>
        <v>用电量公式:地块建筑面积*60*0.8/1000</v>
      </c>
      <c r="DV733" s="78" t="str">
        <f t="shared" ref="DV733" ca="1" si="2171">IF(BM733 = "",BM$1&amp;":",_xlfn.TEXTJOIN(":",TRUE,BM$1,BM733))</f>
        <v>固话装机指标:80门/公顷</v>
      </c>
      <c r="DW733" s="78" t="str">
        <f t="shared" ref="DW733" ca="1" si="2172">IF(BO733 = "",BO$1&amp;":",_xlfn.TEXTJOIN(":",TRUE,BO$1,BO733))</f>
        <v>固话量公式:用地面积*80</v>
      </c>
      <c r="DX733" s="78" t="str">
        <f t="shared" ref="DX733" ca="1" si="2173">IF(BQ733 = "",BQ$1&amp;":",_xlfn.TEXTJOIN(":",TRUE,BQ$1,BQ733))</f>
        <v>有线电视指标:20门/公顷</v>
      </c>
      <c r="DY733" s="78" t="str">
        <f t="shared" ref="DY733" ca="1" si="2174">IF(BS733 = "",BS$1&amp;":",_xlfn.TEXTJOIN(":",TRUE,BS$1,BS733))</f>
        <v>电视量公式:用地面积*20</v>
      </c>
      <c r="DZ733" s="78" t="str">
        <f t="shared" ref="DZ733" ca="1" si="2175">IF(BU733 = "",BU$1&amp;":",_xlfn.TEXTJOIN(":",TRUE,BU$1,BU733))</f>
        <v>高峰机动车生成量指标:41.9pcu/万平方米，50：50</v>
      </c>
      <c r="EA733" s="78" t="str">
        <f t="shared" ref="EA733" ca="1" si="2176">IF(BW733 = "",BW$1&amp;":",_xlfn.TEXTJOIN(":",TRUE,BW$1,BW733))</f>
        <v>高峰机动车吸引量公式:地块建筑面积/10000*41.9*0.50</v>
      </c>
      <c r="EB733" s="78" t="str">
        <f t="shared" ref="EB733" ca="1" si="2177">IF(BY733 = "",BY$1&amp;":",_xlfn.TEXTJOIN(":",TRUE,BY$1,BY733))</f>
        <v>高峰机动车发生量公式:地块建筑面积/10000*41.9*0.50</v>
      </c>
      <c r="EC733" s="78" t="str">
        <f t="shared" ref="EC733" ca="1" si="2178">IF(CA733 = "",CA$1&amp;":",_xlfn.TEXTJOIN(":",TRUE,CA$1,CA733))</f>
        <v>地下空间指标:-</v>
      </c>
      <c r="ED733" s="78" t="str">
        <f t="shared" ref="ED733" ca="1" si="2179">IF(CC733 = "",CC$1&amp;":",_xlfn.TEXTJOIN(":",TRUE,CC$1,CC733))</f>
        <v>地下空间公式:0</v>
      </c>
      <c r="EE733" s="78" t="str">
        <f t="shared" ref="EE733" ca="1" si="2180">IF(CE733 = "",CE$1&amp;":",_xlfn.TEXTJOIN(":",TRUE,CE$1,CE733))</f>
        <v>人防指标:地块建筑面积*0.15*0.08</v>
      </c>
      <c r="EF733" s="78" t="str">
        <f t="shared" ref="EF733" ca="1" si="2181">IF(CG733 = "",CG$1&amp;":",_xlfn.TEXTJOIN(":",TRUE,CG$1,CG733))</f>
        <v>人防公式:地块建筑面积*0.15*0.08</v>
      </c>
      <c r="EG733" s="78" t="str">
        <f t="shared" ca="1" si="1977"/>
        <v>用地构成:城镇建设用地</v>
      </c>
      <c r="EH733" s="78" t="s">
        <v>1962</v>
      </c>
      <c r="EI733" s="79" t="str">
        <f t="shared" ca="1" si="1925"/>
        <v>唯一标识:10010102/100102/1206#一般一类工业用地/二类工业用地/城市轨道交通用地#国空;性质名称:一般一类工业用地/二类工业用地/城市轨道交通用地;地块性质过滤:;地块性质:10010102/100102/1206;地类标准:国空;地块性质别称:M1/M2/S1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3" t="s">
        <v>1962</v>
      </c>
    </row>
    <row r="734" spans="1:140" ht="16.5" x14ac:dyDescent="0.2">
      <c r="A734" s="55" t="str">
        <f t="shared" ref="A734" si="2182">IF(OR(C734="",C734="地块性质过滤:"),D734&amp;"#"&amp;B734&amp;"#"&amp;E734,D734&amp;"#"&amp;B734&amp;"&amp;"&amp;C734&amp;"#"&amp;E734)</f>
        <v>100101/1206#一类工业用地/城市轨道交通用地#国空</v>
      </c>
      <c r="B734" s="55" t="s">
        <v>2109</v>
      </c>
      <c r="C734" s="55"/>
      <c r="D734" s="55" t="s">
        <v>2110</v>
      </c>
      <c r="E734" s="55" t="s">
        <v>1277</v>
      </c>
      <c r="F734" s="55" t="s">
        <v>2130</v>
      </c>
      <c r="G734" s="55" t="s">
        <v>2112</v>
      </c>
      <c r="H734" s="55" t="s">
        <v>2044</v>
      </c>
      <c r="I734" s="54" t="s">
        <v>1463</v>
      </c>
      <c r="J734" s="55">
        <f t="shared" ref="J734" si="2183">IF(ISNUMBER(FIND("/",D734)),2,IF(RIGHT(D734,1)="v",LEN(D734)/2+0.5,LEN(D734)/2))</f>
        <v>2</v>
      </c>
      <c r="K734" s="55" t="str">
        <f t="shared" ref="K734" si="2184">IF((J734-1)=0,"0",(J734-1)&amp;LEFT(I734,FIND("#",I734)-1))</f>
        <v>110</v>
      </c>
      <c r="L734" s="55"/>
      <c r="M734" s="55" t="str" cm="1">
        <f t="array" aca="1" ref="M734" ca="1">IF(OFFSET(INDIRECT(ADDRESS(ROW(), COLUMN())),0,-1)="",VLOOKUP($G734,$A:$AAE,COLUMN(),FALSE),OFFSET(INDIRECT(ADDRESS(ROW(), COLUMN())),0,-1))</f>
        <v>198,156,109</v>
      </c>
      <c r="N734" s="18"/>
      <c r="O734" s="55" t="str" cm="1">
        <f t="array" aca="1" ref="O734" ca="1">IF(OFFSET(INDIRECT(ADDRESS(ROW(), COLUMN())),0,-1)="",VLOOKUP($G734,$A:$AAE,COLUMN(),FALSE),OFFSET(INDIRECT(ADDRESS(ROW(), COLUMN())),0,-1))</f>
        <v>面积*容积率</v>
      </c>
      <c r="P734" s="18"/>
      <c r="Q734" s="18" t="str" cm="1">
        <f t="array" aca="1" ref="Q734" ca="1">IF(OFFSET(INDIRECT(ADDRESS(ROW(), COLUMN())),0,-1)="",VLOOKUP($G734,$A:$AAE,COLUMN(),FALSE),OFFSET(INDIRECT(ADDRESS(ROW(), COLUMN())),0,-1))</f>
        <v>地块建筑面积*0</v>
      </c>
      <c r="R734" s="18"/>
      <c r="S734" s="18" t="str" cm="1">
        <f t="array" aca="1" ref="S734" ca="1">IF(OFFSET(INDIRECT(ADDRESS(ROW(), COLUMN())),0,-1)="",VLOOKUP($G734,$A:$AAE,COLUMN(),FALSE),OFFSET(INDIRECT(ADDRESS(ROW(), COLUMN())),0,-1))</f>
        <v>地块建筑面积*0</v>
      </c>
      <c r="T734" s="18"/>
      <c r="U734" s="18" t="str" cm="1">
        <f t="array" aca="1" ref="U734" ca="1">IF(OFFSET(INDIRECT(ADDRESS(ROW(), COLUMN())),0,-1)="",VLOOKUP($G734,$A:$AAE,COLUMN(),FALSE),OFFSET(INDIRECT(ADDRESS(ROW(), COLUMN())),0,-1))</f>
        <v>地块建筑面积*0</v>
      </c>
      <c r="V734" s="18"/>
      <c r="W734" s="55" t="str" cm="1">
        <f t="array" aca="1" ref="W734" ca="1">IF(OFFSET(INDIRECT(ADDRESS(ROW(), COLUMN())),0,-1)="",VLOOKUP($G734,$A:$AAE,COLUMN(),FALSE),OFFSET(INDIRECT(ADDRESS(ROW(), COLUMN())),0,-1))</f>
        <v>地块建筑面积*0</v>
      </c>
      <c r="X734" s="18"/>
      <c r="Y734" s="18" t="str" cm="1">
        <f t="array" aca="1" ref="Y734" ca="1">IF(OFFSET(INDIRECT(ADDRESS(ROW(), COLUMN())),0,-1)="",VLOOKUP($G734,$A:$AAE,COLUMN(),FALSE),OFFSET(INDIRECT(ADDRESS(ROW(), COLUMN())),0,-1))</f>
        <v>地块建筑面积*0</v>
      </c>
      <c r="Z734" s="18"/>
      <c r="AA734" s="18" t="str" cm="1">
        <f t="array" aca="1" ref="AA734" ca="1">IF(OFFSET(INDIRECT(ADDRESS(ROW(), COLUMN())),0,-1)="",VLOOKUP($G734,$A:$AAE,COLUMN(),FALSE),OFFSET(INDIRECT(ADDRESS(ROW(), COLUMN())),0,-1))</f>
        <v>地块建筑面积*1</v>
      </c>
      <c r="AB734" s="18"/>
      <c r="AC734" s="18" t="str" cm="1">
        <f t="array" aca="1" ref="AC734" ca="1">IF(OFFSET(INDIRECT(ADDRESS(ROW(), COLUMN())),0,-1)="",VLOOKUP($G734,$A:$AAE,COLUMN(),FALSE),OFFSET(INDIRECT(ADDRESS(ROW(), COLUMN())),0,-1))</f>
        <v>地块建筑面积*0</v>
      </c>
      <c r="AD734" s="18"/>
      <c r="AE734" s="18" t="str" cm="1">
        <f t="array" aca="1" ref="AE734" ca="1">IF(OFFSET(INDIRECT(ADDRESS(ROW(), COLUMN())),0,-1)="",VLOOKUP($G734,$A:$AAE,COLUMN(),FALSE),OFFSET(INDIRECT(ADDRESS(ROW(), COLUMN())),0,-1))</f>
        <v>面积*0</v>
      </c>
      <c r="AF734" s="18"/>
      <c r="AG734" s="18" t="str" cm="1">
        <f t="array" aca="1" ref="AG734" ca="1">IF(OFFSET(INDIRECT(ADDRESS(ROW(), COLUMN())),0,-1)="",VLOOKUP($G734,$A:$AAE,COLUMN(),FALSE),OFFSET(INDIRECT(ADDRESS(ROW(), COLUMN())),0,-1))</f>
        <v>面积*0</v>
      </c>
      <c r="AH734" s="18"/>
      <c r="AI734" s="18" t="str" cm="1">
        <f t="array" aca="1" ref="AI734" ca="1">IF(OFFSET(INDIRECT(ADDRESS(ROW(), COLUMN())),0,-1)="",VLOOKUP($G734,$A:$AAE,COLUMN(),FALSE),OFFSET(INDIRECT(ADDRESS(ROW(), COLUMN())),0,-1))</f>
        <v>-</v>
      </c>
      <c r="AJ734" s="18"/>
      <c r="AK734" s="18" cm="1">
        <f t="array" aca="1" ref="AK734" ca="1">IF(OFFSET(INDIRECT(ADDRESS(ROW(), COLUMN())),0,-1)="",VLOOKUP($G734,$A:$AAE,COLUMN(),FALSE),OFFSET(INDIRECT(ADDRESS(ROW(), COLUMN())),0,-1))</f>
        <v>0</v>
      </c>
      <c r="AL734" s="18"/>
      <c r="AM734" s="18" t="str" cm="1">
        <f t="array" aca="1" ref="AM734" ca="1">IF(OFFSET(INDIRECT(ADDRESS(ROW(), COLUMN())),0,-1)="",VLOOKUP($G734,$A:$AAE,COLUMN(),FALSE),OFFSET(INDIRECT(ADDRESS(ROW(), COLUMN())),0,-1))</f>
        <v>-</v>
      </c>
      <c r="AN734" s="18"/>
      <c r="AO734" s="18" cm="1">
        <f t="array" aca="1" ref="AO734" ca="1">IF(OFFSET(INDIRECT(ADDRESS(ROW(), COLUMN())),0,-1)="",VLOOKUP($G734,$A:$AAE,COLUMN(),FALSE),OFFSET(INDIRECT(ADDRESS(ROW(), COLUMN())),0,-1))</f>
        <v>0</v>
      </c>
      <c r="AP734" s="18"/>
      <c r="AQ734" s="18" t="str" cm="1">
        <f t="array" aca="1" ref="AQ734" ca="1">IF(OFFSET(INDIRECT(ADDRESS(ROW(), COLUMN())),0,-1)="",VLOOKUP($G734,$A:$AAE,COLUMN(),FALSE),OFFSET(INDIRECT(ADDRESS(ROW(), COLUMN())),0,-1))</f>
        <v>50岗位/公顷</v>
      </c>
      <c r="AR734" s="18"/>
      <c r="AS734" s="18" t="str" cm="1">
        <f t="array" aca="1" ref="AS734" ca="1">IF(OFFSET(INDIRECT(ADDRESS(ROW(), COLUMN())),0,-1)="",VLOOKUP($G734,$A:$AAE,COLUMN(),FALSE),OFFSET(INDIRECT(ADDRESS(ROW(), COLUMN())),0,-1))</f>
        <v>用地面积*50</v>
      </c>
      <c r="AT734" s="18"/>
      <c r="AU734" s="18" t="str" cm="1">
        <f t="array" aca="1" ref="AU734" ca="1">IF(OFFSET(INDIRECT(ADDRESS(ROW(), COLUMN())),0,-1)="",VLOOKUP($G734,$A:$AAE,COLUMN(),FALSE),OFFSET(INDIRECT(ADDRESS(ROW(), COLUMN())),0,-1))</f>
        <v>0.5个/100平方米</v>
      </c>
      <c r="AV734" s="18"/>
      <c r="AW734" s="18" t="str" cm="1">
        <f t="array" aca="1" ref="AW734" ca="1">IF(OFFSET(INDIRECT(ADDRESS(ROW(), COLUMN())),0,-1)="",VLOOKUP($G734,$A:$AAE,COLUMN(),FALSE),OFFSET(INDIRECT(ADDRESS(ROW(), COLUMN())),0,-1))</f>
        <v>地块建筑面积*0.5/100</v>
      </c>
      <c r="AX734" s="116"/>
      <c r="AY734" s="18" t="str" cm="1">
        <f t="array" aca="1" ref="AY734" ca="1">IF(OFFSET(INDIRECT(ADDRESS(ROW(), COLUMN())),0,-1)="",VLOOKUP($G734,$A:$AAE,COLUMN(),FALSE),OFFSET(INDIRECT(ADDRESS(ROW(), COLUMN())),0,-1))</f>
        <v>120立方米/公顷*日</v>
      </c>
      <c r="AZ734" s="116"/>
      <c r="BA734" s="18" t="str" cm="1">
        <f t="array" aca="1" ref="BA734" ca="1">IF(OFFSET(INDIRECT(ADDRESS(ROW(), COLUMN())),0,-1)="",VLOOKUP($G734,$A:$AAE,COLUMN(),FALSE),OFFSET(INDIRECT(ADDRESS(ROW(), COLUMN())),0,-1))</f>
        <v>用地面积*120</v>
      </c>
      <c r="BB734" s="116"/>
      <c r="BC734" s="18" cm="1">
        <f t="array" aca="1" ref="BC734" ca="1">IF(OFFSET(INDIRECT(ADDRESS(ROW(), COLUMN())),0,-1)="",VLOOKUP($G734,$A:$AAE,COLUMN(),FALSE),OFFSET(INDIRECT(ADDRESS(ROW(), COLUMN())),0,-1))</f>
        <v>0.85</v>
      </c>
      <c r="BD734" s="116"/>
      <c r="BE734" s="18" t="str" cm="1">
        <f t="array" aca="1" ref="BE734" ca="1">IF(OFFSET(INDIRECT(ADDRESS(ROW(), COLUMN())),0,-1)="",VLOOKUP($G734,$A:$AAE,COLUMN(),FALSE),OFFSET(INDIRECT(ADDRESS(ROW(), COLUMN())),0,-1))</f>
        <v>用水量*0.85</v>
      </c>
      <c r="BF734" s="116"/>
      <c r="BG734" s="18" t="str" cm="1">
        <f t="array" aca="1" ref="BG734" ca="1">IF(OFFSET(INDIRECT(ADDRESS(ROW(), COLUMN())),0,-1)="",VLOOKUP($G734,$A:$AAE,COLUMN(),FALSE),OFFSET(INDIRECT(ADDRESS(ROW(), COLUMN())),0,-1))</f>
        <v>60瓦/平方米</v>
      </c>
      <c r="BH734" s="116"/>
      <c r="BI734" s="18" cm="1">
        <f t="array" aca="1" ref="BI734" ca="1">IF(OFFSET(INDIRECT(ADDRESS(ROW(), COLUMN())),0,-1)="",VLOOKUP($G734,$A:$AAE,COLUMN(),FALSE),OFFSET(INDIRECT(ADDRESS(ROW(), COLUMN())),0,-1))</f>
        <v>0.8</v>
      </c>
      <c r="BJ734" s="116"/>
      <c r="BK734" s="18" t="str" cm="1">
        <f t="array" aca="1" ref="BK734" ca="1">IF(OFFSET(INDIRECT(ADDRESS(ROW(), COLUMN())),0,-1)="",VLOOKUP($G734,$A:$AAE,COLUMN(),FALSE),OFFSET(INDIRECT(ADDRESS(ROW(), COLUMN())),0,-1))</f>
        <v>地块建筑面积*60*0.8/1000</v>
      </c>
      <c r="BL734" s="116"/>
      <c r="BM734" s="18" t="str" cm="1">
        <f t="array" aca="1" ref="BM734" ca="1">IF(OFFSET(INDIRECT(ADDRESS(ROW(), COLUMN())),0,-1)="",VLOOKUP($G734,$A:$AAE,COLUMN(),FALSE),OFFSET(INDIRECT(ADDRESS(ROW(), COLUMN())),0,-1))</f>
        <v>80门/公顷</v>
      </c>
      <c r="BN734" s="116"/>
      <c r="BO734" s="18" t="str" cm="1">
        <f t="array" aca="1" ref="BO734" ca="1">IF(OFFSET(INDIRECT(ADDRESS(ROW(), COLUMN())),0,-1)="",VLOOKUP($G734,$A:$AAE,COLUMN(),FALSE),OFFSET(INDIRECT(ADDRESS(ROW(), COLUMN())),0,-1))</f>
        <v>用地面积*80</v>
      </c>
      <c r="BP734" s="116"/>
      <c r="BQ734" s="18" t="str" cm="1">
        <f t="array" aca="1" ref="BQ734" ca="1">IF(OFFSET(INDIRECT(ADDRESS(ROW(), COLUMN())),0,-1)="",VLOOKUP($G734,$A:$AAE,COLUMN(),FALSE),OFFSET(INDIRECT(ADDRESS(ROW(), COLUMN())),0,-1))</f>
        <v>20门/公顷</v>
      </c>
      <c r="BR734" s="116"/>
      <c r="BS734" s="18" t="str" cm="1">
        <f t="array" aca="1" ref="BS734" ca="1">IF(OFFSET(INDIRECT(ADDRESS(ROW(), COLUMN())),0,-1)="",VLOOKUP($G734,$A:$AAE,COLUMN(),FALSE),OFFSET(INDIRECT(ADDRESS(ROW(), COLUMN())),0,-1))</f>
        <v>用地面积*20</v>
      </c>
      <c r="BT734" s="116"/>
      <c r="BU734" s="18" t="str" cm="1">
        <f t="array" aca="1" ref="BU734" ca="1">IF(OFFSET(INDIRECT(ADDRESS(ROW(), COLUMN())),0,-1)="",VLOOKUP($G734,$A:$AAE,COLUMN(),FALSE),OFFSET(INDIRECT(ADDRESS(ROW(), COLUMN())),0,-1))</f>
        <v>41.9pcu/万平方米，50：50</v>
      </c>
      <c r="BV734" s="116"/>
      <c r="BW734" s="18" t="str" cm="1">
        <f t="array" aca="1" ref="BW734" ca="1">IF(OFFSET(INDIRECT(ADDRESS(ROW(), COLUMN())),0,-1)="",VLOOKUP($G734,$A:$AAE,COLUMN(),FALSE),OFFSET(INDIRECT(ADDRESS(ROW(), COLUMN())),0,-1))</f>
        <v>地块建筑面积/10000*41.9*0.50</v>
      </c>
      <c r="BX734" s="116"/>
      <c r="BY734" s="18" t="str" cm="1">
        <f t="array" aca="1" ref="BY734" ca="1">IF(OFFSET(INDIRECT(ADDRESS(ROW(), COLUMN())),0,-1)="",VLOOKUP($G734,$A:$AAE,COLUMN(),FALSE),OFFSET(INDIRECT(ADDRESS(ROW(), COLUMN())),0,-1))</f>
        <v>地块建筑面积/10000*41.9*0.50</v>
      </c>
      <c r="BZ734" s="101"/>
      <c r="CA734" s="18" t="str" cm="1">
        <f t="array" aca="1" ref="CA734" ca="1">IF(OFFSET(INDIRECT(ADDRESS(ROW(), COLUMN())),0,-1)="",VLOOKUP($G734,$A:$AAE,COLUMN(),FALSE),OFFSET(INDIRECT(ADDRESS(ROW(), COLUMN())),0,-1))</f>
        <v>-</v>
      </c>
      <c r="CB734" s="18"/>
      <c r="CC734" s="18" cm="1">
        <f t="array" aca="1" ref="CC734" ca="1">IF(OFFSET(INDIRECT(ADDRESS(ROW(), COLUMN())),0,-1)="",VLOOKUP($G734,$A:$AAE,COLUMN(),FALSE),OFFSET(INDIRECT(ADDRESS(ROW(), COLUMN())),0,-1))</f>
        <v>0</v>
      </c>
      <c r="CD734" s="18"/>
      <c r="CE734" s="18" t="str" cm="1">
        <f t="array" aca="1" ref="CE734" ca="1">IF(OFFSET(INDIRECT(ADDRESS(ROW(), COLUMN())),0,-1)="",VLOOKUP($G734,$A:$AAE,COLUMN(),FALSE),OFFSET(INDIRECT(ADDRESS(ROW(), COLUMN())),0,-1))</f>
        <v>地块建筑面积*0.15*0.08</v>
      </c>
      <c r="CF734" s="18"/>
      <c r="CG734" s="18" t="str" cm="1">
        <f t="array" aca="1" ref="CG734" ca="1">IF(OFFSET(INDIRECT(ADDRESS(ROW(), COLUMN())),0,-1)="",VLOOKUP($G734,$A:$AAE,COLUMN(),FALSE),OFFSET(INDIRECT(ADDRESS(ROW(), COLUMN())),0,-1))</f>
        <v>地块建筑面积*0.15*0.08</v>
      </c>
      <c r="CH734" s="18"/>
      <c r="CI734" s="55" t="str" cm="1">
        <f t="array" aca="1" ref="CI734" ca="1">IF(OFFSET(INDIRECT(ADDRESS(ROW(), COLUMN())),0,-1)="",VLOOKUP($G734,$A:$AAE,COLUMN(),FALSE),OFFSET(INDIRECT(ADDRESS(ROW(), COLUMN())),0,-1))</f>
        <v>城镇建设用地</v>
      </c>
      <c r="CJ734" s="76" t="s">
        <v>1962</v>
      </c>
      <c r="CK734" s="78" t="str">
        <f t="shared" ref="CK734" si="2185">IF(A734 = "",A$1&amp;":",_xlfn.TEXTJOIN(":",TRUE,A$1,A734))</f>
        <v>唯一标识:100101/1206#一类工业用地/城市轨道交通用地#国空</v>
      </c>
      <c r="CL734" s="78" t="str">
        <f t="shared" ref="CL734" si="2186">IF(B734 = "",B$1&amp;":",_xlfn.TEXTJOIN(":",TRUE,B$1,B734))</f>
        <v>性质名称:一类工业用地/城市轨道交通用地</v>
      </c>
      <c r="CM734" s="78" t="str">
        <f t="shared" ref="CM734" si="2187">IF(C734 = "",C$1&amp;":",_xlfn.TEXTJOIN(":",TRUE,C$1,C734))</f>
        <v>地块性质过滤:</v>
      </c>
      <c r="CN734" s="78" t="str">
        <f t="shared" ref="CN734" si="2188">IF(D734 = "",D$1&amp;":",_xlfn.TEXTJOIN(":",TRUE,D$1,D734))</f>
        <v>地块性质:100101/1206</v>
      </c>
      <c r="CO734" s="78" t="str">
        <f t="shared" ref="CO734" si="2189">IF(E734 = "",E$1&amp;":",_xlfn.TEXTJOIN(":",TRUE,E$1,E734))</f>
        <v>地类标准:国空</v>
      </c>
      <c r="CP734" s="78" t="str">
        <f t="shared" ref="CP734" si="2190">IF(F734 = "",F$1&amp;":",_xlfn.TEXTJOIN(":",TRUE,F$1,F734))</f>
        <v>地块性质别称:100101/S1</v>
      </c>
      <c r="CQ734" s="78" t="str">
        <f t="shared" ref="CQ734" si="2191">IF(G734 = "",G$1&amp;":",_xlfn.TEXTJOIN(":",TRUE,G$1,G734))</f>
        <v>属性继承:M1#一类工业用地#城规</v>
      </c>
      <c r="CR734" s="78" t="str">
        <f t="shared" ref="CR734" si="2192">IF(H734 = "",H$1&amp;":",_xlfn.TEXTJOIN(":",TRUE,H$1,H734))</f>
        <v>父类:M1</v>
      </c>
      <c r="CS734" s="78" t="str">
        <f t="shared" ref="CS734" si="2193">IF(I734 = "",I$1&amp;":",_xlfn.TEXTJOIN(":",TRUE,I$1,I734))</f>
        <v>级别继承:10#工矿用地#国空</v>
      </c>
      <c r="CT734" s="78" t="str">
        <f t="shared" ref="CT734" si="2194">IF(J734 = "",J$1&amp;":",_xlfn.TEXTJOIN(":",TRUE,J$1,J734))</f>
        <v>级别层次:2</v>
      </c>
      <c r="CU734" s="78" t="str">
        <f t="shared" ref="CU734" si="2195">IF(K734 = "",K$1&amp;":",_xlfn.TEXTJOIN(":",TRUE,K$1,K734))</f>
        <v>级别:110</v>
      </c>
      <c r="CV734" s="78" t="str">
        <f t="shared" ref="CV734" ca="1" si="2196">IF(M734 = "",M$1&amp;":",_xlfn.TEXTJOIN(":",TRUE,M$1,M734))</f>
        <v>地块颜色:198,156,109</v>
      </c>
      <c r="CW734" s="78" t="str">
        <f t="shared" ref="CW734" ca="1" si="2197">IF(O734 = "",O$1&amp;":",_xlfn.TEXTJOIN(":",TRUE,O$1,O734))</f>
        <v>建筑面积公式:面积*容积率</v>
      </c>
      <c r="CX734" s="78" t="str">
        <f t="shared" ref="CX734" ca="1" si="2198">IF(Q734 = "",Q$1&amp;":",_xlfn.TEXTJOIN(":",TRUE,Q$1,Q734))</f>
        <v>住宅建筑面积公式:地块建筑面积*0</v>
      </c>
      <c r="CY734" s="78" t="str">
        <f t="shared" ref="CY734" ca="1" si="2199">IF(S734 = "",S$1&amp;":",_xlfn.TEXTJOIN(":",TRUE,S$1,S734))</f>
        <v>商服建筑面积公式:地块建筑面积*0</v>
      </c>
      <c r="CZ734" s="78" t="str">
        <f t="shared" ref="CZ734" ca="1" si="2200">IF(U734 = "",U$1&amp;":",_xlfn.TEXTJOIN(":",TRUE,U$1,U734))</f>
        <v>商服中商业建筑面积公式:地块建筑面积*0</v>
      </c>
      <c r="DA734" s="78" t="str">
        <f t="shared" ref="DA734" ca="1" si="2201">IF(W734 = "",W$1&amp;":",_xlfn.TEXTJOIN(":",TRUE,W$1,W734))</f>
        <v>商服中办公建筑面积公式:地块建筑面积*0</v>
      </c>
      <c r="DB734" s="78" t="str">
        <f t="shared" ref="DB734" ca="1" si="2202">IF(Y734 = "",Y$1&amp;":",_xlfn.TEXTJOIN(":",TRUE,Y$1,Y734))</f>
        <v>公服建筑面积公式:地块建筑面积*0</v>
      </c>
      <c r="DC734" s="78" t="str">
        <f t="shared" ref="DC734" ca="1" si="2203">IF(AA734 = "",AA$1&amp;":",_xlfn.TEXTJOIN(":",TRUE,AA$1,AA734))</f>
        <v>工业建筑面积公式:地块建筑面积*1</v>
      </c>
      <c r="DD734" s="78" t="str">
        <f t="shared" ref="DD734" ca="1" si="2204">IF(AC734 = "",AC$1&amp;":",_xlfn.TEXTJOIN(":",TRUE,AC$1,AC734))</f>
        <v>市政建筑面积公式:地块建筑面积*0</v>
      </c>
      <c r="DE734" s="78" t="str">
        <f t="shared" ref="DE734" ca="1" si="2205">IF(AE734 = "",AE$1&amp;":",_xlfn.TEXTJOIN(":",TRUE,AE$1,AE734))</f>
        <v>绿地面积指定指标:面积*0</v>
      </c>
      <c r="DF734" s="78" t="str">
        <f t="shared" ref="DF734" ca="1" si="2206">IF(AG734 = "",AG$1&amp;":",_xlfn.TEXTJOIN(":",TRUE,AG$1,AG734))</f>
        <v>绿地面积指定公式:面积*0</v>
      </c>
      <c r="DG734" s="78" t="str">
        <f t="shared" ref="DG734" ca="1" si="2207">IF(AI734 = "",AI$1&amp;":",_xlfn.TEXTJOIN(":",TRUE,AI$1,AI734))</f>
        <v>户数指标:-</v>
      </c>
      <c r="DH734" s="78" t="str">
        <f t="shared" ref="DH734" ca="1" si="2208">IF(AK734 = "",AK$1&amp;":",_xlfn.TEXTJOIN(":",TRUE,AK$1,AK734))</f>
        <v>户数公式:0</v>
      </c>
      <c r="DI734" s="78" t="str">
        <f t="shared" ref="DI734" ca="1" si="2209">IF(AM734 = "",AM$1&amp;":",_xlfn.TEXTJOIN(":",TRUE,AM$1,AM734))</f>
        <v>人数指标:-</v>
      </c>
      <c r="DJ734" s="78" t="str">
        <f t="shared" ref="DJ734" ca="1" si="2210">IF(AO734 = "",AO$1&amp;":",_xlfn.TEXTJOIN(":",TRUE,AO$1,AO734))</f>
        <v>人数公式:0</v>
      </c>
      <c r="DK734" s="78" t="str">
        <f t="shared" ref="DK734" ca="1" si="2211">IF(AQ734 = "",AQ$1&amp;":",_xlfn.TEXTJOIN(":",TRUE,AQ$1,AQ734))</f>
        <v>就业指标:50岗位/公顷</v>
      </c>
      <c r="DL734" s="78" t="str">
        <f t="shared" ref="DL734" ca="1" si="2212">IF(AS734 = "",AS$1&amp;":",_xlfn.TEXTJOIN(":",TRUE,AS$1,AS734))</f>
        <v>就业公式:用地面积*50</v>
      </c>
      <c r="DM734" s="78" t="str">
        <f t="shared" ref="DM734" ca="1" si="2213">IF(AU734 = "",AU$1&amp;":",_xlfn.TEXTJOIN(":",TRUE,AU$1,AU734))</f>
        <v>机动车指标:0.5个/100平方米</v>
      </c>
      <c r="DN734" s="78" t="str">
        <f t="shared" ref="DN734" ca="1" si="2214">IF(AW734 = "",AW$1&amp;":",_xlfn.TEXTJOIN(":",TRUE,AW$1,AW734))</f>
        <v>机动车公式:地块建筑面积*0.5/100</v>
      </c>
      <c r="DO734" s="78" t="str">
        <f t="shared" ref="DO734" ca="1" si="2215">IF(AY734 = "",AY$1&amp;":",_xlfn.TEXTJOIN(":",TRUE,AY$1,AY734))</f>
        <v>用水量指标:120立方米/公顷*日</v>
      </c>
      <c r="DP734" s="78" t="str">
        <f t="shared" ref="DP734" ca="1" si="2216">IF(BA734 = "",BA$1&amp;":",_xlfn.TEXTJOIN(":",TRUE,BA$1,BA734))</f>
        <v>用水量公式:用地面积*120</v>
      </c>
      <c r="DQ734" s="78" t="str">
        <f t="shared" ref="DQ734" ca="1" si="2217">IF(BC734 = "",BC$1&amp;":",_xlfn.TEXTJOIN(":",TRUE,BC$1,BC734))</f>
        <v>污水折算系数:0.85</v>
      </c>
      <c r="DR734" s="78" t="str">
        <f t="shared" ref="DR734" ca="1" si="2218">IF(BE734 = "",BE$1&amp;":",_xlfn.TEXTJOIN(":",TRUE,BE$1,BE734))</f>
        <v>污水量公式:用水量*0.85</v>
      </c>
      <c r="DS734" s="78" t="str">
        <f t="shared" ref="DS734" ca="1" si="2219">IF(BG734 = "",BG$1&amp;":",_xlfn.TEXTJOIN(":",TRUE,BG$1,BG734))</f>
        <v>用电负荷指标:60瓦/平方米</v>
      </c>
      <c r="DT734" s="78" t="str">
        <f t="shared" ref="DT734" ca="1" si="2220">IF(BI734 = "",BI$1&amp;":",_xlfn.TEXTJOIN(":",TRUE,BI$1,BI734))</f>
        <v>同时率:0.8</v>
      </c>
      <c r="DU734" s="78" t="str">
        <f t="shared" ref="DU734" ca="1" si="2221">IF(BK734 = "",BK$1&amp;":",_xlfn.TEXTJOIN(":",TRUE,BK$1,BK734))</f>
        <v>用电量公式:地块建筑面积*60*0.8/1000</v>
      </c>
      <c r="DV734" s="78" t="str">
        <f t="shared" ref="DV734" ca="1" si="2222">IF(BM734 = "",BM$1&amp;":",_xlfn.TEXTJOIN(":",TRUE,BM$1,BM734))</f>
        <v>固话装机指标:80门/公顷</v>
      </c>
      <c r="DW734" s="78" t="str">
        <f t="shared" ref="DW734" ca="1" si="2223">IF(BO734 = "",BO$1&amp;":",_xlfn.TEXTJOIN(":",TRUE,BO$1,BO734))</f>
        <v>固话量公式:用地面积*80</v>
      </c>
      <c r="DX734" s="78" t="str">
        <f t="shared" ref="DX734" ca="1" si="2224">IF(BQ734 = "",BQ$1&amp;":",_xlfn.TEXTJOIN(":",TRUE,BQ$1,BQ734))</f>
        <v>有线电视指标:20门/公顷</v>
      </c>
      <c r="DY734" s="78" t="str">
        <f t="shared" ref="DY734" ca="1" si="2225">IF(BS734 = "",BS$1&amp;":",_xlfn.TEXTJOIN(":",TRUE,BS$1,BS734))</f>
        <v>电视量公式:用地面积*20</v>
      </c>
      <c r="DZ734" s="78" t="str">
        <f t="shared" ref="DZ734" ca="1" si="2226">IF(BU734 = "",BU$1&amp;":",_xlfn.TEXTJOIN(":",TRUE,BU$1,BU734))</f>
        <v>高峰机动车生成量指标:41.9pcu/万平方米，50：50</v>
      </c>
      <c r="EA734" s="78" t="str">
        <f t="shared" ref="EA734" ca="1" si="2227">IF(BW734 = "",BW$1&amp;":",_xlfn.TEXTJOIN(":",TRUE,BW$1,BW734))</f>
        <v>高峰机动车吸引量公式:地块建筑面积/10000*41.9*0.50</v>
      </c>
      <c r="EB734" s="78" t="str">
        <f t="shared" ref="EB734" ca="1" si="2228">IF(BY734 = "",BY$1&amp;":",_xlfn.TEXTJOIN(":",TRUE,BY$1,BY734))</f>
        <v>高峰机动车发生量公式:地块建筑面积/10000*41.9*0.50</v>
      </c>
      <c r="EC734" s="78" t="str">
        <f t="shared" ref="EC734" ca="1" si="2229">IF(CA734 = "",CA$1&amp;":",_xlfn.TEXTJOIN(":",TRUE,CA$1,CA734))</f>
        <v>地下空间指标:-</v>
      </c>
      <c r="ED734" s="78" t="str">
        <f t="shared" ref="ED734" ca="1" si="2230">IF(CC734 = "",CC$1&amp;":",_xlfn.TEXTJOIN(":",TRUE,CC$1,CC734))</f>
        <v>地下空间公式:0</v>
      </c>
      <c r="EE734" s="78" t="str">
        <f t="shared" ref="EE734" ca="1" si="2231">IF(CE734 = "",CE$1&amp;":",_xlfn.TEXTJOIN(":",TRUE,CE$1,CE734))</f>
        <v>人防指标:地块建筑面积*0.15*0.08</v>
      </c>
      <c r="EF734" s="78" t="str">
        <f t="shared" ref="EF734" ca="1" si="2232">IF(CG734 = "",CG$1&amp;":",_xlfn.TEXTJOIN(":",TRUE,CG$1,CG734))</f>
        <v>人防公式:地块建筑面积*0.15*0.08</v>
      </c>
      <c r="EG734" s="78" t="str">
        <f t="shared" ca="1" si="1977"/>
        <v>用地构成:城镇建设用地</v>
      </c>
      <c r="EH734" s="78" t="s">
        <v>1962</v>
      </c>
      <c r="EI734" s="79" t="str">
        <f t="shared" ca="1" si="1925"/>
        <v>唯一标识:100101/1206#一类工业用地/城市轨道交通用地#国空;性质名称:一类工业用地/城市轨道交通用地;地块性质过滤:;地块性质:100101/1206;地类标准:国空;地块性质别称:100101/S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4" t="s">
        <v>1962</v>
      </c>
    </row>
    <row r="735" spans="1:140" ht="16.5" x14ac:dyDescent="0.2">
      <c r="A735" s="55" t="str">
        <f t="shared" ref="A735" si="2233">IF(OR(C735="",C735="地块性质过滤:"),D735&amp;"#"&amp;B735&amp;"#"&amp;E735,D735&amp;"#"&amp;B735&amp;"&amp;"&amp;C735&amp;"#"&amp;E735)</f>
        <v>10010102/1206#一般一类工业用地/城市轨道交通用地#国空</v>
      </c>
      <c r="B735" s="55" t="s">
        <v>2128</v>
      </c>
      <c r="C735" s="55"/>
      <c r="D735" s="55" t="s">
        <v>2129</v>
      </c>
      <c r="E735" s="55" t="s">
        <v>1277</v>
      </c>
      <c r="F735" s="55" t="s">
        <v>2111</v>
      </c>
      <c r="G735" s="55" t="s">
        <v>2112</v>
      </c>
      <c r="H735" s="55" t="s">
        <v>2044</v>
      </c>
      <c r="I735" s="54" t="s">
        <v>1463</v>
      </c>
      <c r="J735" s="55">
        <f t="shared" ref="J735" si="2234">IF(ISNUMBER(FIND("/",D735)),2,IF(RIGHT(D735,1)="v",LEN(D735)/2+0.5,LEN(D735)/2))</f>
        <v>2</v>
      </c>
      <c r="K735" s="55" t="str">
        <f t="shared" ref="K735" si="2235">IF((J735-1)=0,"0",(J735-1)&amp;LEFT(I735,FIND("#",I735)-1))</f>
        <v>110</v>
      </c>
      <c r="L735" s="55"/>
      <c r="M735" s="55" t="str" cm="1">
        <f t="array" aca="1" ref="M735" ca="1">IF(OFFSET(INDIRECT(ADDRESS(ROW(), COLUMN())),0,-1)="",VLOOKUP($G735,$A:$AAE,COLUMN(),FALSE),OFFSET(INDIRECT(ADDRESS(ROW(), COLUMN())),0,-1))</f>
        <v>198,156,109</v>
      </c>
      <c r="N735" s="18"/>
      <c r="O735" s="55" t="str" cm="1">
        <f t="array" aca="1" ref="O735" ca="1">IF(OFFSET(INDIRECT(ADDRESS(ROW(), COLUMN())),0,-1)="",VLOOKUP($G735,$A:$AAE,COLUMN(),FALSE),OFFSET(INDIRECT(ADDRESS(ROW(), COLUMN())),0,-1))</f>
        <v>面积*容积率</v>
      </c>
      <c r="P735" s="18"/>
      <c r="Q735" s="18" t="str" cm="1">
        <f t="array" aca="1" ref="Q735" ca="1">IF(OFFSET(INDIRECT(ADDRESS(ROW(), COLUMN())),0,-1)="",VLOOKUP($G735,$A:$AAE,COLUMN(),FALSE),OFFSET(INDIRECT(ADDRESS(ROW(), COLUMN())),0,-1))</f>
        <v>地块建筑面积*0</v>
      </c>
      <c r="R735" s="18"/>
      <c r="S735" s="18" t="str" cm="1">
        <f t="array" aca="1" ref="S735" ca="1">IF(OFFSET(INDIRECT(ADDRESS(ROW(), COLUMN())),0,-1)="",VLOOKUP($G735,$A:$AAE,COLUMN(),FALSE),OFFSET(INDIRECT(ADDRESS(ROW(), COLUMN())),0,-1))</f>
        <v>地块建筑面积*0</v>
      </c>
      <c r="T735" s="18"/>
      <c r="U735" s="18" t="str" cm="1">
        <f t="array" aca="1" ref="U735" ca="1">IF(OFFSET(INDIRECT(ADDRESS(ROW(), COLUMN())),0,-1)="",VLOOKUP($G735,$A:$AAE,COLUMN(),FALSE),OFFSET(INDIRECT(ADDRESS(ROW(), COLUMN())),0,-1))</f>
        <v>地块建筑面积*0</v>
      </c>
      <c r="V735" s="18"/>
      <c r="W735" s="55" t="str" cm="1">
        <f t="array" aca="1" ref="W735" ca="1">IF(OFFSET(INDIRECT(ADDRESS(ROW(), COLUMN())),0,-1)="",VLOOKUP($G735,$A:$AAE,COLUMN(),FALSE),OFFSET(INDIRECT(ADDRESS(ROW(), COLUMN())),0,-1))</f>
        <v>地块建筑面积*0</v>
      </c>
      <c r="X735" s="18"/>
      <c r="Y735" s="18" t="str" cm="1">
        <f t="array" aca="1" ref="Y735" ca="1">IF(OFFSET(INDIRECT(ADDRESS(ROW(), COLUMN())),0,-1)="",VLOOKUP($G735,$A:$AAE,COLUMN(),FALSE),OFFSET(INDIRECT(ADDRESS(ROW(), COLUMN())),0,-1))</f>
        <v>地块建筑面积*0</v>
      </c>
      <c r="Z735" s="18"/>
      <c r="AA735" s="18" t="str" cm="1">
        <f t="array" aca="1" ref="AA735" ca="1">IF(OFFSET(INDIRECT(ADDRESS(ROW(), COLUMN())),0,-1)="",VLOOKUP($G735,$A:$AAE,COLUMN(),FALSE),OFFSET(INDIRECT(ADDRESS(ROW(), COLUMN())),0,-1))</f>
        <v>地块建筑面积*1</v>
      </c>
      <c r="AB735" s="18"/>
      <c r="AC735" s="18" t="str" cm="1">
        <f t="array" aca="1" ref="AC735" ca="1">IF(OFFSET(INDIRECT(ADDRESS(ROW(), COLUMN())),0,-1)="",VLOOKUP($G735,$A:$AAE,COLUMN(),FALSE),OFFSET(INDIRECT(ADDRESS(ROW(), COLUMN())),0,-1))</f>
        <v>地块建筑面积*0</v>
      </c>
      <c r="AD735" s="18"/>
      <c r="AE735" s="18" t="str" cm="1">
        <f t="array" aca="1" ref="AE735" ca="1">IF(OFFSET(INDIRECT(ADDRESS(ROW(), COLUMN())),0,-1)="",VLOOKUP($G735,$A:$AAE,COLUMN(),FALSE),OFFSET(INDIRECT(ADDRESS(ROW(), COLUMN())),0,-1))</f>
        <v>面积*0</v>
      </c>
      <c r="AF735" s="18"/>
      <c r="AG735" s="18" t="str" cm="1">
        <f t="array" aca="1" ref="AG735" ca="1">IF(OFFSET(INDIRECT(ADDRESS(ROW(), COLUMN())),0,-1)="",VLOOKUP($G735,$A:$AAE,COLUMN(),FALSE),OFFSET(INDIRECT(ADDRESS(ROW(), COLUMN())),0,-1))</f>
        <v>面积*0</v>
      </c>
      <c r="AH735" s="18"/>
      <c r="AI735" s="18" t="str" cm="1">
        <f t="array" aca="1" ref="AI735" ca="1">IF(OFFSET(INDIRECT(ADDRESS(ROW(), COLUMN())),0,-1)="",VLOOKUP($G735,$A:$AAE,COLUMN(),FALSE),OFFSET(INDIRECT(ADDRESS(ROW(), COLUMN())),0,-1))</f>
        <v>-</v>
      </c>
      <c r="AJ735" s="18"/>
      <c r="AK735" s="18" cm="1">
        <f t="array" aca="1" ref="AK735" ca="1">IF(OFFSET(INDIRECT(ADDRESS(ROW(), COLUMN())),0,-1)="",VLOOKUP($G735,$A:$AAE,COLUMN(),FALSE),OFFSET(INDIRECT(ADDRESS(ROW(), COLUMN())),0,-1))</f>
        <v>0</v>
      </c>
      <c r="AL735" s="18"/>
      <c r="AM735" s="18" t="str" cm="1">
        <f t="array" aca="1" ref="AM735" ca="1">IF(OFFSET(INDIRECT(ADDRESS(ROW(), COLUMN())),0,-1)="",VLOOKUP($G735,$A:$AAE,COLUMN(),FALSE),OFFSET(INDIRECT(ADDRESS(ROW(), COLUMN())),0,-1))</f>
        <v>-</v>
      </c>
      <c r="AN735" s="18"/>
      <c r="AO735" s="18" cm="1">
        <f t="array" aca="1" ref="AO735" ca="1">IF(OFFSET(INDIRECT(ADDRESS(ROW(), COLUMN())),0,-1)="",VLOOKUP($G735,$A:$AAE,COLUMN(),FALSE),OFFSET(INDIRECT(ADDRESS(ROW(), COLUMN())),0,-1))</f>
        <v>0</v>
      </c>
      <c r="AP735" s="18"/>
      <c r="AQ735" s="18" t="str" cm="1">
        <f t="array" aca="1" ref="AQ735" ca="1">IF(OFFSET(INDIRECT(ADDRESS(ROW(), COLUMN())),0,-1)="",VLOOKUP($G735,$A:$AAE,COLUMN(),FALSE),OFFSET(INDIRECT(ADDRESS(ROW(), COLUMN())),0,-1))</f>
        <v>50岗位/公顷</v>
      </c>
      <c r="AR735" s="18"/>
      <c r="AS735" s="18" t="str" cm="1">
        <f t="array" aca="1" ref="AS735" ca="1">IF(OFFSET(INDIRECT(ADDRESS(ROW(), COLUMN())),0,-1)="",VLOOKUP($G735,$A:$AAE,COLUMN(),FALSE),OFFSET(INDIRECT(ADDRESS(ROW(), COLUMN())),0,-1))</f>
        <v>用地面积*50</v>
      </c>
      <c r="AT735" s="18"/>
      <c r="AU735" s="18" t="str" cm="1">
        <f t="array" aca="1" ref="AU735" ca="1">IF(OFFSET(INDIRECT(ADDRESS(ROW(), COLUMN())),0,-1)="",VLOOKUP($G735,$A:$AAE,COLUMN(),FALSE),OFFSET(INDIRECT(ADDRESS(ROW(), COLUMN())),0,-1))</f>
        <v>0.5个/100平方米</v>
      </c>
      <c r="AV735" s="18"/>
      <c r="AW735" s="18" t="str" cm="1">
        <f t="array" aca="1" ref="AW735" ca="1">IF(OFFSET(INDIRECT(ADDRESS(ROW(), COLUMN())),0,-1)="",VLOOKUP($G735,$A:$AAE,COLUMN(),FALSE),OFFSET(INDIRECT(ADDRESS(ROW(), COLUMN())),0,-1))</f>
        <v>地块建筑面积*0.5/100</v>
      </c>
      <c r="AX735" s="116"/>
      <c r="AY735" s="18" t="str" cm="1">
        <f t="array" aca="1" ref="AY735" ca="1">IF(OFFSET(INDIRECT(ADDRESS(ROW(), COLUMN())),0,-1)="",VLOOKUP($G735,$A:$AAE,COLUMN(),FALSE),OFFSET(INDIRECT(ADDRESS(ROW(), COLUMN())),0,-1))</f>
        <v>120立方米/公顷*日</v>
      </c>
      <c r="AZ735" s="116"/>
      <c r="BA735" s="18" t="str" cm="1">
        <f t="array" aca="1" ref="BA735" ca="1">IF(OFFSET(INDIRECT(ADDRESS(ROW(), COLUMN())),0,-1)="",VLOOKUP($G735,$A:$AAE,COLUMN(),FALSE),OFFSET(INDIRECT(ADDRESS(ROW(), COLUMN())),0,-1))</f>
        <v>用地面积*120</v>
      </c>
      <c r="BB735" s="116"/>
      <c r="BC735" s="18" cm="1">
        <f t="array" aca="1" ref="BC735" ca="1">IF(OFFSET(INDIRECT(ADDRESS(ROW(), COLUMN())),0,-1)="",VLOOKUP($G735,$A:$AAE,COLUMN(),FALSE),OFFSET(INDIRECT(ADDRESS(ROW(), COLUMN())),0,-1))</f>
        <v>0.85</v>
      </c>
      <c r="BD735" s="116"/>
      <c r="BE735" s="18" t="str" cm="1">
        <f t="array" aca="1" ref="BE735" ca="1">IF(OFFSET(INDIRECT(ADDRESS(ROW(), COLUMN())),0,-1)="",VLOOKUP($G735,$A:$AAE,COLUMN(),FALSE),OFFSET(INDIRECT(ADDRESS(ROW(), COLUMN())),0,-1))</f>
        <v>用水量*0.85</v>
      </c>
      <c r="BF735" s="116"/>
      <c r="BG735" s="18" t="str" cm="1">
        <f t="array" aca="1" ref="BG735" ca="1">IF(OFFSET(INDIRECT(ADDRESS(ROW(), COLUMN())),0,-1)="",VLOOKUP($G735,$A:$AAE,COLUMN(),FALSE),OFFSET(INDIRECT(ADDRESS(ROW(), COLUMN())),0,-1))</f>
        <v>60瓦/平方米</v>
      </c>
      <c r="BH735" s="116"/>
      <c r="BI735" s="18" cm="1">
        <f t="array" aca="1" ref="BI735" ca="1">IF(OFFSET(INDIRECT(ADDRESS(ROW(), COLUMN())),0,-1)="",VLOOKUP($G735,$A:$AAE,COLUMN(),FALSE),OFFSET(INDIRECT(ADDRESS(ROW(), COLUMN())),0,-1))</f>
        <v>0.8</v>
      </c>
      <c r="BJ735" s="116"/>
      <c r="BK735" s="18" t="str" cm="1">
        <f t="array" aca="1" ref="BK735" ca="1">IF(OFFSET(INDIRECT(ADDRESS(ROW(), COLUMN())),0,-1)="",VLOOKUP($G735,$A:$AAE,COLUMN(),FALSE),OFFSET(INDIRECT(ADDRESS(ROW(), COLUMN())),0,-1))</f>
        <v>地块建筑面积*60*0.8/1000</v>
      </c>
      <c r="BL735" s="116"/>
      <c r="BM735" s="18" t="str" cm="1">
        <f t="array" aca="1" ref="BM735" ca="1">IF(OFFSET(INDIRECT(ADDRESS(ROW(), COLUMN())),0,-1)="",VLOOKUP($G735,$A:$AAE,COLUMN(),FALSE),OFFSET(INDIRECT(ADDRESS(ROW(), COLUMN())),0,-1))</f>
        <v>80门/公顷</v>
      </c>
      <c r="BN735" s="116"/>
      <c r="BO735" s="18" t="str" cm="1">
        <f t="array" aca="1" ref="BO735" ca="1">IF(OFFSET(INDIRECT(ADDRESS(ROW(), COLUMN())),0,-1)="",VLOOKUP($G735,$A:$AAE,COLUMN(),FALSE),OFFSET(INDIRECT(ADDRESS(ROW(), COLUMN())),0,-1))</f>
        <v>用地面积*80</v>
      </c>
      <c r="BP735" s="116"/>
      <c r="BQ735" s="18" t="str" cm="1">
        <f t="array" aca="1" ref="BQ735" ca="1">IF(OFFSET(INDIRECT(ADDRESS(ROW(), COLUMN())),0,-1)="",VLOOKUP($G735,$A:$AAE,COLUMN(),FALSE),OFFSET(INDIRECT(ADDRESS(ROW(), COLUMN())),0,-1))</f>
        <v>20门/公顷</v>
      </c>
      <c r="BR735" s="116"/>
      <c r="BS735" s="18" t="str" cm="1">
        <f t="array" aca="1" ref="BS735" ca="1">IF(OFFSET(INDIRECT(ADDRESS(ROW(), COLUMN())),0,-1)="",VLOOKUP($G735,$A:$AAE,COLUMN(),FALSE),OFFSET(INDIRECT(ADDRESS(ROW(), COLUMN())),0,-1))</f>
        <v>用地面积*20</v>
      </c>
      <c r="BT735" s="116"/>
      <c r="BU735" s="18" t="str" cm="1">
        <f t="array" aca="1" ref="BU735" ca="1">IF(OFFSET(INDIRECT(ADDRESS(ROW(), COLUMN())),0,-1)="",VLOOKUP($G735,$A:$AAE,COLUMN(),FALSE),OFFSET(INDIRECT(ADDRESS(ROW(), COLUMN())),0,-1))</f>
        <v>41.9pcu/万平方米，50：50</v>
      </c>
      <c r="BV735" s="116"/>
      <c r="BW735" s="18" t="str" cm="1">
        <f t="array" aca="1" ref="BW735" ca="1">IF(OFFSET(INDIRECT(ADDRESS(ROW(), COLUMN())),0,-1)="",VLOOKUP($G735,$A:$AAE,COLUMN(),FALSE),OFFSET(INDIRECT(ADDRESS(ROW(), COLUMN())),0,-1))</f>
        <v>地块建筑面积/10000*41.9*0.50</v>
      </c>
      <c r="BX735" s="116"/>
      <c r="BY735" s="18" t="str" cm="1">
        <f t="array" aca="1" ref="BY735" ca="1">IF(OFFSET(INDIRECT(ADDRESS(ROW(), COLUMN())),0,-1)="",VLOOKUP($G735,$A:$AAE,COLUMN(),FALSE),OFFSET(INDIRECT(ADDRESS(ROW(), COLUMN())),0,-1))</f>
        <v>地块建筑面积/10000*41.9*0.50</v>
      </c>
      <c r="BZ735" s="101"/>
      <c r="CA735" s="18" t="str" cm="1">
        <f t="array" aca="1" ref="CA735" ca="1">IF(OFFSET(INDIRECT(ADDRESS(ROW(), COLUMN())),0,-1)="",VLOOKUP($G735,$A:$AAE,COLUMN(),FALSE),OFFSET(INDIRECT(ADDRESS(ROW(), COLUMN())),0,-1))</f>
        <v>-</v>
      </c>
      <c r="CB735" s="18"/>
      <c r="CC735" s="18" cm="1">
        <f t="array" aca="1" ref="CC735" ca="1">IF(OFFSET(INDIRECT(ADDRESS(ROW(), COLUMN())),0,-1)="",VLOOKUP($G735,$A:$AAE,COLUMN(),FALSE),OFFSET(INDIRECT(ADDRESS(ROW(), COLUMN())),0,-1))</f>
        <v>0</v>
      </c>
      <c r="CD735" s="18"/>
      <c r="CE735" s="18" t="str" cm="1">
        <f t="array" aca="1" ref="CE735" ca="1">IF(OFFSET(INDIRECT(ADDRESS(ROW(), COLUMN())),0,-1)="",VLOOKUP($G735,$A:$AAE,COLUMN(),FALSE),OFFSET(INDIRECT(ADDRESS(ROW(), COLUMN())),0,-1))</f>
        <v>地块建筑面积*0.15*0.08</v>
      </c>
      <c r="CF735" s="18"/>
      <c r="CG735" s="18" t="str" cm="1">
        <f t="array" aca="1" ref="CG735" ca="1">IF(OFFSET(INDIRECT(ADDRESS(ROW(), COLUMN())),0,-1)="",VLOOKUP($G735,$A:$AAE,COLUMN(),FALSE),OFFSET(INDIRECT(ADDRESS(ROW(), COLUMN())),0,-1))</f>
        <v>地块建筑面积*0.15*0.08</v>
      </c>
      <c r="CH735" s="18"/>
      <c r="CI735" s="55" t="str" cm="1">
        <f t="array" aca="1" ref="CI735" ca="1">IF(OFFSET(INDIRECT(ADDRESS(ROW(), COLUMN())),0,-1)="",VLOOKUP($G735,$A:$AAE,COLUMN(),FALSE),OFFSET(INDIRECT(ADDRESS(ROW(), COLUMN())),0,-1))</f>
        <v>城镇建设用地</v>
      </c>
      <c r="CJ735" s="76" t="s">
        <v>1962</v>
      </c>
      <c r="CK735" s="78" t="str">
        <f t="shared" ref="CK735" si="2236">IF(A735 = "",A$1&amp;":",_xlfn.TEXTJOIN(":",TRUE,A$1,A735))</f>
        <v>唯一标识:10010102/1206#一般一类工业用地/城市轨道交通用地#国空</v>
      </c>
      <c r="CL735" s="78" t="str">
        <f t="shared" ref="CL735" si="2237">IF(B735 = "",B$1&amp;":",_xlfn.TEXTJOIN(":",TRUE,B$1,B735))</f>
        <v>性质名称:一般一类工业用地/城市轨道交通用地</v>
      </c>
      <c r="CM735" s="78" t="str">
        <f t="shared" ref="CM735" si="2238">IF(C735 = "",C$1&amp;":",_xlfn.TEXTJOIN(":",TRUE,C$1,C735))</f>
        <v>地块性质过滤:</v>
      </c>
      <c r="CN735" s="78" t="str">
        <f t="shared" ref="CN735" si="2239">IF(D735 = "",D$1&amp;":",_xlfn.TEXTJOIN(":",TRUE,D$1,D735))</f>
        <v>地块性质:10010102/1206</v>
      </c>
      <c r="CO735" s="78" t="str">
        <f t="shared" ref="CO735" si="2240">IF(E735 = "",E$1&amp;":",_xlfn.TEXTJOIN(":",TRUE,E$1,E735))</f>
        <v>地类标准:国空</v>
      </c>
      <c r="CP735" s="78" t="str">
        <f t="shared" ref="CP735" si="2241">IF(F735 = "",F$1&amp;":",_xlfn.TEXTJOIN(":",TRUE,F$1,F735))</f>
        <v>地块性质别称:M1/S1</v>
      </c>
      <c r="CQ735" s="78" t="str">
        <f t="shared" ref="CQ735" si="2242">IF(G735 = "",G$1&amp;":",_xlfn.TEXTJOIN(":",TRUE,G$1,G735))</f>
        <v>属性继承:M1#一类工业用地#城规</v>
      </c>
      <c r="CR735" s="78" t="str">
        <f t="shared" ref="CR735" si="2243">IF(H735 = "",H$1&amp;":",_xlfn.TEXTJOIN(":",TRUE,H$1,H735))</f>
        <v>父类:M1</v>
      </c>
      <c r="CS735" s="78" t="str">
        <f t="shared" ref="CS735" si="2244">IF(I735 = "",I$1&amp;":",_xlfn.TEXTJOIN(":",TRUE,I$1,I735))</f>
        <v>级别继承:10#工矿用地#国空</v>
      </c>
      <c r="CT735" s="78" t="str">
        <f t="shared" ref="CT735" si="2245">IF(J735 = "",J$1&amp;":",_xlfn.TEXTJOIN(":",TRUE,J$1,J735))</f>
        <v>级别层次:2</v>
      </c>
      <c r="CU735" s="78" t="str">
        <f t="shared" ref="CU735" si="2246">IF(K735 = "",K$1&amp;":",_xlfn.TEXTJOIN(":",TRUE,K$1,K735))</f>
        <v>级别:110</v>
      </c>
      <c r="CV735" s="78" t="str">
        <f t="shared" ref="CV735" ca="1" si="2247">IF(M735 = "",M$1&amp;":",_xlfn.TEXTJOIN(":",TRUE,M$1,M735))</f>
        <v>地块颜色:198,156,109</v>
      </c>
      <c r="CW735" s="78" t="str">
        <f t="shared" ref="CW735" ca="1" si="2248">IF(O735 = "",O$1&amp;":",_xlfn.TEXTJOIN(":",TRUE,O$1,O735))</f>
        <v>建筑面积公式:面积*容积率</v>
      </c>
      <c r="CX735" s="78" t="str">
        <f t="shared" ref="CX735" ca="1" si="2249">IF(Q735 = "",Q$1&amp;":",_xlfn.TEXTJOIN(":",TRUE,Q$1,Q735))</f>
        <v>住宅建筑面积公式:地块建筑面积*0</v>
      </c>
      <c r="CY735" s="78" t="str">
        <f t="shared" ref="CY735" ca="1" si="2250">IF(S735 = "",S$1&amp;":",_xlfn.TEXTJOIN(":",TRUE,S$1,S735))</f>
        <v>商服建筑面积公式:地块建筑面积*0</v>
      </c>
      <c r="CZ735" s="78" t="str">
        <f t="shared" ref="CZ735" ca="1" si="2251">IF(U735 = "",U$1&amp;":",_xlfn.TEXTJOIN(":",TRUE,U$1,U735))</f>
        <v>商服中商业建筑面积公式:地块建筑面积*0</v>
      </c>
      <c r="DA735" s="78" t="str">
        <f t="shared" ref="DA735" ca="1" si="2252">IF(W735 = "",W$1&amp;":",_xlfn.TEXTJOIN(":",TRUE,W$1,W735))</f>
        <v>商服中办公建筑面积公式:地块建筑面积*0</v>
      </c>
      <c r="DB735" s="78" t="str">
        <f t="shared" ref="DB735" ca="1" si="2253">IF(Y735 = "",Y$1&amp;":",_xlfn.TEXTJOIN(":",TRUE,Y$1,Y735))</f>
        <v>公服建筑面积公式:地块建筑面积*0</v>
      </c>
      <c r="DC735" s="78" t="str">
        <f t="shared" ref="DC735" ca="1" si="2254">IF(AA735 = "",AA$1&amp;":",_xlfn.TEXTJOIN(":",TRUE,AA$1,AA735))</f>
        <v>工业建筑面积公式:地块建筑面积*1</v>
      </c>
      <c r="DD735" s="78" t="str">
        <f t="shared" ref="DD735" ca="1" si="2255">IF(AC735 = "",AC$1&amp;":",_xlfn.TEXTJOIN(":",TRUE,AC$1,AC735))</f>
        <v>市政建筑面积公式:地块建筑面积*0</v>
      </c>
      <c r="DE735" s="78" t="str">
        <f t="shared" ref="DE735" ca="1" si="2256">IF(AE735 = "",AE$1&amp;":",_xlfn.TEXTJOIN(":",TRUE,AE$1,AE735))</f>
        <v>绿地面积指定指标:面积*0</v>
      </c>
      <c r="DF735" s="78" t="str">
        <f t="shared" ref="DF735" ca="1" si="2257">IF(AG735 = "",AG$1&amp;":",_xlfn.TEXTJOIN(":",TRUE,AG$1,AG735))</f>
        <v>绿地面积指定公式:面积*0</v>
      </c>
      <c r="DG735" s="78" t="str">
        <f t="shared" ref="DG735" ca="1" si="2258">IF(AI735 = "",AI$1&amp;":",_xlfn.TEXTJOIN(":",TRUE,AI$1,AI735))</f>
        <v>户数指标:-</v>
      </c>
      <c r="DH735" s="78" t="str">
        <f t="shared" ref="DH735" ca="1" si="2259">IF(AK735 = "",AK$1&amp;":",_xlfn.TEXTJOIN(":",TRUE,AK$1,AK735))</f>
        <v>户数公式:0</v>
      </c>
      <c r="DI735" s="78" t="str">
        <f t="shared" ref="DI735" ca="1" si="2260">IF(AM735 = "",AM$1&amp;":",_xlfn.TEXTJOIN(":",TRUE,AM$1,AM735))</f>
        <v>人数指标:-</v>
      </c>
      <c r="DJ735" s="78" t="str">
        <f t="shared" ref="DJ735" ca="1" si="2261">IF(AO735 = "",AO$1&amp;":",_xlfn.TEXTJOIN(":",TRUE,AO$1,AO735))</f>
        <v>人数公式:0</v>
      </c>
      <c r="DK735" s="78" t="str">
        <f t="shared" ref="DK735" ca="1" si="2262">IF(AQ735 = "",AQ$1&amp;":",_xlfn.TEXTJOIN(":",TRUE,AQ$1,AQ735))</f>
        <v>就业指标:50岗位/公顷</v>
      </c>
      <c r="DL735" s="78" t="str">
        <f t="shared" ref="DL735" ca="1" si="2263">IF(AS735 = "",AS$1&amp;":",_xlfn.TEXTJOIN(":",TRUE,AS$1,AS735))</f>
        <v>就业公式:用地面积*50</v>
      </c>
      <c r="DM735" s="78" t="str">
        <f t="shared" ref="DM735" ca="1" si="2264">IF(AU735 = "",AU$1&amp;":",_xlfn.TEXTJOIN(":",TRUE,AU$1,AU735))</f>
        <v>机动车指标:0.5个/100平方米</v>
      </c>
      <c r="DN735" s="78" t="str">
        <f t="shared" ref="DN735" ca="1" si="2265">IF(AW735 = "",AW$1&amp;":",_xlfn.TEXTJOIN(":",TRUE,AW$1,AW735))</f>
        <v>机动车公式:地块建筑面积*0.5/100</v>
      </c>
      <c r="DO735" s="78" t="str">
        <f t="shared" ref="DO735" ca="1" si="2266">IF(AY735 = "",AY$1&amp;":",_xlfn.TEXTJOIN(":",TRUE,AY$1,AY735))</f>
        <v>用水量指标:120立方米/公顷*日</v>
      </c>
      <c r="DP735" s="78" t="str">
        <f t="shared" ref="DP735" ca="1" si="2267">IF(BA735 = "",BA$1&amp;":",_xlfn.TEXTJOIN(":",TRUE,BA$1,BA735))</f>
        <v>用水量公式:用地面积*120</v>
      </c>
      <c r="DQ735" s="78" t="str">
        <f t="shared" ref="DQ735" ca="1" si="2268">IF(BC735 = "",BC$1&amp;":",_xlfn.TEXTJOIN(":",TRUE,BC$1,BC735))</f>
        <v>污水折算系数:0.85</v>
      </c>
      <c r="DR735" s="78" t="str">
        <f t="shared" ref="DR735" ca="1" si="2269">IF(BE735 = "",BE$1&amp;":",_xlfn.TEXTJOIN(":",TRUE,BE$1,BE735))</f>
        <v>污水量公式:用水量*0.85</v>
      </c>
      <c r="DS735" s="78" t="str">
        <f t="shared" ref="DS735" ca="1" si="2270">IF(BG735 = "",BG$1&amp;":",_xlfn.TEXTJOIN(":",TRUE,BG$1,BG735))</f>
        <v>用电负荷指标:60瓦/平方米</v>
      </c>
      <c r="DT735" s="78" t="str">
        <f t="shared" ref="DT735" ca="1" si="2271">IF(BI735 = "",BI$1&amp;":",_xlfn.TEXTJOIN(":",TRUE,BI$1,BI735))</f>
        <v>同时率:0.8</v>
      </c>
      <c r="DU735" s="78" t="str">
        <f t="shared" ref="DU735" ca="1" si="2272">IF(BK735 = "",BK$1&amp;":",_xlfn.TEXTJOIN(":",TRUE,BK$1,BK735))</f>
        <v>用电量公式:地块建筑面积*60*0.8/1000</v>
      </c>
      <c r="DV735" s="78" t="str">
        <f t="shared" ref="DV735" ca="1" si="2273">IF(BM735 = "",BM$1&amp;":",_xlfn.TEXTJOIN(":",TRUE,BM$1,BM735))</f>
        <v>固话装机指标:80门/公顷</v>
      </c>
      <c r="DW735" s="78" t="str">
        <f t="shared" ref="DW735" ca="1" si="2274">IF(BO735 = "",BO$1&amp;":",_xlfn.TEXTJOIN(":",TRUE,BO$1,BO735))</f>
        <v>固话量公式:用地面积*80</v>
      </c>
      <c r="DX735" s="78" t="str">
        <f t="shared" ref="DX735" ca="1" si="2275">IF(BQ735 = "",BQ$1&amp;":",_xlfn.TEXTJOIN(":",TRUE,BQ$1,BQ735))</f>
        <v>有线电视指标:20门/公顷</v>
      </c>
      <c r="DY735" s="78" t="str">
        <f t="shared" ref="DY735" ca="1" si="2276">IF(BS735 = "",BS$1&amp;":",_xlfn.TEXTJOIN(":",TRUE,BS$1,BS735))</f>
        <v>电视量公式:用地面积*20</v>
      </c>
      <c r="DZ735" s="78" t="str">
        <f t="shared" ref="DZ735" ca="1" si="2277">IF(BU735 = "",BU$1&amp;":",_xlfn.TEXTJOIN(":",TRUE,BU$1,BU735))</f>
        <v>高峰机动车生成量指标:41.9pcu/万平方米，50：50</v>
      </c>
      <c r="EA735" s="78" t="str">
        <f t="shared" ref="EA735" ca="1" si="2278">IF(BW735 = "",BW$1&amp;":",_xlfn.TEXTJOIN(":",TRUE,BW$1,BW735))</f>
        <v>高峰机动车吸引量公式:地块建筑面积/10000*41.9*0.50</v>
      </c>
      <c r="EB735" s="78" t="str">
        <f t="shared" ref="EB735" ca="1" si="2279">IF(BY735 = "",BY$1&amp;":",_xlfn.TEXTJOIN(":",TRUE,BY$1,BY735))</f>
        <v>高峰机动车发生量公式:地块建筑面积/10000*41.9*0.50</v>
      </c>
      <c r="EC735" s="78" t="str">
        <f t="shared" ref="EC735" ca="1" si="2280">IF(CA735 = "",CA$1&amp;":",_xlfn.TEXTJOIN(":",TRUE,CA$1,CA735))</f>
        <v>地下空间指标:-</v>
      </c>
      <c r="ED735" s="78" t="str">
        <f t="shared" ref="ED735" ca="1" si="2281">IF(CC735 = "",CC$1&amp;":",_xlfn.TEXTJOIN(":",TRUE,CC$1,CC735))</f>
        <v>地下空间公式:0</v>
      </c>
      <c r="EE735" s="78" t="str">
        <f t="shared" ref="EE735" ca="1" si="2282">IF(CE735 = "",CE$1&amp;":",_xlfn.TEXTJOIN(":",TRUE,CE$1,CE735))</f>
        <v>人防指标:地块建筑面积*0.15*0.08</v>
      </c>
      <c r="EF735" s="78" t="str">
        <f t="shared" ref="EF735" ca="1" si="2283">IF(CG735 = "",CG$1&amp;":",_xlfn.TEXTJOIN(":",TRUE,CG$1,CG735))</f>
        <v>人防公式:地块建筑面积*0.15*0.08</v>
      </c>
      <c r="EG735" s="78" t="str">
        <f t="shared" ca="1" si="1977"/>
        <v>用地构成:城镇建设用地</v>
      </c>
      <c r="EH735" s="78" t="s">
        <v>1962</v>
      </c>
      <c r="EI735" s="79" t="str">
        <f t="shared" ca="1" si="1925"/>
        <v>唯一标识:10010102/1206#一般一类工业用地/城市轨道交通用地#国空;性质名称:一般一类工业用地/城市轨道交通用地;地块性质过滤:;地块性质:10010102/1206;地类标准:国空;地块性质别称:M1/S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5" t="s">
        <v>1962</v>
      </c>
    </row>
    <row r="736" spans="1:140" ht="16.5" x14ac:dyDescent="0.2">
      <c r="A736" s="55" t="str">
        <f t="shared" ref="A736" si="2284">IF(OR(C736="",C736="地块性质过滤:"),D736&amp;"#"&amp;B736&amp;"#"&amp;E736,D736&amp;"#"&amp;B736&amp;"&amp;"&amp;C736&amp;"#"&amp;E736)</f>
        <v>100101(080403)#一类工业用地(中小学用地)#国空</v>
      </c>
      <c r="B736" s="55" t="s">
        <v>2042</v>
      </c>
      <c r="C736" s="55"/>
      <c r="D736" s="55" t="s">
        <v>2043</v>
      </c>
      <c r="E736" s="55" t="s">
        <v>1277</v>
      </c>
      <c r="F736" s="55" t="s">
        <v>2250</v>
      </c>
      <c r="G736" s="55" t="s">
        <v>89</v>
      </c>
      <c r="H736" s="55" t="s">
        <v>967</v>
      </c>
      <c r="I736" s="54" t="s">
        <v>1463</v>
      </c>
      <c r="J736" s="55">
        <v>2</v>
      </c>
      <c r="K736" s="55" t="str">
        <f t="shared" ref="K736" si="2285">IF((J736-1)=0,"0",(J736-1)&amp;LEFT(I736,FIND("#",I736)-1))</f>
        <v>110</v>
      </c>
      <c r="L736" s="55"/>
      <c r="M736" s="55" t="str" cm="1">
        <f t="array" aca="1" ref="M736" ca="1">IF(OFFSET(INDIRECT(ADDRESS(ROW(), COLUMN())),0,-1)="",VLOOKUP($G736,$A:$AAE,COLUMN(),FALSE),OFFSET(INDIRECT(ADDRESS(ROW(), COLUMN())),0,-1))</f>
        <v>198,156,109</v>
      </c>
      <c r="N736" s="18"/>
      <c r="O736" s="55" t="str" cm="1">
        <f t="array" aca="1" ref="O736" ca="1">IF(OFFSET(INDIRECT(ADDRESS(ROW(), COLUMN())),0,-1)="",VLOOKUP($G736,$A:$AAE,COLUMN(),FALSE),OFFSET(INDIRECT(ADDRESS(ROW(), COLUMN())),0,-1))</f>
        <v>面积*容积率</v>
      </c>
      <c r="P736" s="18"/>
      <c r="Q736" s="18" t="str" cm="1">
        <f t="array" aca="1" ref="Q736" ca="1">IF(OFFSET(INDIRECT(ADDRESS(ROW(), COLUMN())),0,-1)="",VLOOKUP($G736,$A:$AAE,COLUMN(),FALSE),OFFSET(INDIRECT(ADDRESS(ROW(), COLUMN())),0,-1))</f>
        <v>地块建筑面积*0</v>
      </c>
      <c r="R736" s="18"/>
      <c r="S736" s="18" t="str" cm="1">
        <f t="array" aca="1" ref="S736" ca="1">IF(OFFSET(INDIRECT(ADDRESS(ROW(), COLUMN())),0,-1)="",VLOOKUP($G736,$A:$AAE,COLUMN(),FALSE),OFFSET(INDIRECT(ADDRESS(ROW(), COLUMN())),0,-1))</f>
        <v>地块建筑面积*0</v>
      </c>
      <c r="T736" s="18"/>
      <c r="U736" s="18" t="str" cm="1">
        <f t="array" aca="1" ref="U736" ca="1">IF(OFFSET(INDIRECT(ADDRESS(ROW(), COLUMN())),0,-1)="",VLOOKUP($G736,$A:$AAE,COLUMN(),FALSE),OFFSET(INDIRECT(ADDRESS(ROW(), COLUMN())),0,-1))</f>
        <v>地块建筑面积*0</v>
      </c>
      <c r="V736" s="18"/>
      <c r="W736" s="55" t="str" cm="1">
        <f t="array" aca="1" ref="W736" ca="1">IF(OFFSET(INDIRECT(ADDRESS(ROW(), COLUMN())),0,-1)="",VLOOKUP($G736,$A:$AAE,COLUMN(),FALSE),OFFSET(INDIRECT(ADDRESS(ROW(), COLUMN())),0,-1))</f>
        <v>地块建筑面积*0</v>
      </c>
      <c r="X736" s="18"/>
      <c r="Y736" s="18" t="str" cm="1">
        <f t="array" aca="1" ref="Y736" ca="1">IF(OFFSET(INDIRECT(ADDRESS(ROW(), COLUMN())),0,-1)="",VLOOKUP($G736,$A:$AAE,COLUMN(),FALSE),OFFSET(INDIRECT(ADDRESS(ROW(), COLUMN())),0,-1))</f>
        <v>地块建筑面积*0</v>
      </c>
      <c r="Z736" s="18"/>
      <c r="AA736" s="18" t="str" cm="1">
        <f t="array" aca="1" ref="AA736" ca="1">IF(OFFSET(INDIRECT(ADDRESS(ROW(), COLUMN())),0,-1)="",VLOOKUP($G736,$A:$AAE,COLUMN(),FALSE),OFFSET(INDIRECT(ADDRESS(ROW(), COLUMN())),0,-1))</f>
        <v>地块建筑面积*1</v>
      </c>
      <c r="AB736" s="18"/>
      <c r="AC736" s="18" t="str" cm="1">
        <f t="array" aca="1" ref="AC736" ca="1">IF(OFFSET(INDIRECT(ADDRESS(ROW(), COLUMN())),0,-1)="",VLOOKUP($G736,$A:$AAE,COLUMN(),FALSE),OFFSET(INDIRECT(ADDRESS(ROW(), COLUMN())),0,-1))</f>
        <v>地块建筑面积*0</v>
      </c>
      <c r="AD736" s="18"/>
      <c r="AE736" s="18" t="str" cm="1">
        <f t="array" aca="1" ref="AE736" ca="1">IF(OFFSET(INDIRECT(ADDRESS(ROW(), COLUMN())),0,-1)="",VLOOKUP($G736,$A:$AAE,COLUMN(),FALSE),OFFSET(INDIRECT(ADDRESS(ROW(), COLUMN())),0,-1))</f>
        <v>面积*0</v>
      </c>
      <c r="AF736" s="18"/>
      <c r="AG736" s="18" t="str" cm="1">
        <f t="array" aca="1" ref="AG736" ca="1">IF(OFFSET(INDIRECT(ADDRESS(ROW(), COLUMN())),0,-1)="",VLOOKUP($G736,$A:$AAE,COLUMN(),FALSE),OFFSET(INDIRECT(ADDRESS(ROW(), COLUMN())),0,-1))</f>
        <v>面积*0</v>
      </c>
      <c r="AH736" s="18"/>
      <c r="AI736" s="18" t="str" cm="1">
        <f t="array" aca="1" ref="AI736" ca="1">IF(OFFSET(INDIRECT(ADDRESS(ROW(), COLUMN())),0,-1)="",VLOOKUP($G736,$A:$AAE,COLUMN(),FALSE),OFFSET(INDIRECT(ADDRESS(ROW(), COLUMN())),0,-1))</f>
        <v>-</v>
      </c>
      <c r="AJ736" s="18"/>
      <c r="AK736" s="18" cm="1">
        <f t="array" aca="1" ref="AK736" ca="1">IF(OFFSET(INDIRECT(ADDRESS(ROW(), COLUMN())),0,-1)="",VLOOKUP($G736,$A:$AAE,COLUMN(),FALSE),OFFSET(INDIRECT(ADDRESS(ROW(), COLUMN())),0,-1))</f>
        <v>0</v>
      </c>
      <c r="AL736" s="18"/>
      <c r="AM736" s="18" t="str" cm="1">
        <f t="array" aca="1" ref="AM736" ca="1">IF(OFFSET(INDIRECT(ADDRESS(ROW(), COLUMN())),0,-1)="",VLOOKUP($G736,$A:$AAE,COLUMN(),FALSE),OFFSET(INDIRECT(ADDRESS(ROW(), COLUMN())),0,-1))</f>
        <v>-</v>
      </c>
      <c r="AN736" s="18"/>
      <c r="AO736" s="18" cm="1">
        <f t="array" aca="1" ref="AO736" ca="1">IF(OFFSET(INDIRECT(ADDRESS(ROW(), COLUMN())),0,-1)="",VLOOKUP($G736,$A:$AAE,COLUMN(),FALSE),OFFSET(INDIRECT(ADDRESS(ROW(), COLUMN())),0,-1))</f>
        <v>0</v>
      </c>
      <c r="AP736" s="18"/>
      <c r="AQ736" s="18" t="str" cm="1">
        <f t="array" aca="1" ref="AQ736" ca="1">IF(OFFSET(INDIRECT(ADDRESS(ROW(), COLUMN())),0,-1)="",VLOOKUP($G736,$A:$AAE,COLUMN(),FALSE),OFFSET(INDIRECT(ADDRESS(ROW(), COLUMN())),0,-1))</f>
        <v>50岗位/公顷</v>
      </c>
      <c r="AR736" s="18"/>
      <c r="AS736" s="18" t="str" cm="1">
        <f t="array" aca="1" ref="AS736" ca="1">IF(OFFSET(INDIRECT(ADDRESS(ROW(), COLUMN())),0,-1)="",VLOOKUP($G736,$A:$AAE,COLUMN(),FALSE),OFFSET(INDIRECT(ADDRESS(ROW(), COLUMN())),0,-1))</f>
        <v>用地面积*50</v>
      </c>
      <c r="AT736" s="18"/>
      <c r="AU736" s="18" t="str" cm="1">
        <f t="array" aca="1" ref="AU736" ca="1">IF(OFFSET(INDIRECT(ADDRESS(ROW(), COLUMN())),0,-1)="",VLOOKUP($G736,$A:$AAE,COLUMN(),FALSE),OFFSET(INDIRECT(ADDRESS(ROW(), COLUMN())),0,-1))</f>
        <v>0.5个/100平方米</v>
      </c>
      <c r="AV736" s="18"/>
      <c r="AW736" s="18" t="str" cm="1">
        <f t="array" aca="1" ref="AW736" ca="1">IF(OFFSET(INDIRECT(ADDRESS(ROW(), COLUMN())),0,-1)="",VLOOKUP($G736,$A:$AAE,COLUMN(),FALSE),OFFSET(INDIRECT(ADDRESS(ROW(), COLUMN())),0,-1))</f>
        <v>地块建筑面积*0.5/100</v>
      </c>
      <c r="AX736" s="116"/>
      <c r="AY736" s="18" t="str" cm="1">
        <f t="array" aca="1" ref="AY736" ca="1">IF(OFFSET(INDIRECT(ADDRESS(ROW(), COLUMN())),0,-1)="",VLOOKUP($G736,$A:$AAE,COLUMN(),FALSE),OFFSET(INDIRECT(ADDRESS(ROW(), COLUMN())),0,-1))</f>
        <v>120立方米/公顷*日</v>
      </c>
      <c r="AZ736" s="116"/>
      <c r="BA736" s="18" t="str" cm="1">
        <f t="array" aca="1" ref="BA736" ca="1">IF(OFFSET(INDIRECT(ADDRESS(ROW(), COLUMN())),0,-1)="",VLOOKUP($G736,$A:$AAE,COLUMN(),FALSE),OFFSET(INDIRECT(ADDRESS(ROW(), COLUMN())),0,-1))</f>
        <v>用地面积*120</v>
      </c>
      <c r="BB736" s="116"/>
      <c r="BC736" s="18" cm="1">
        <f t="array" aca="1" ref="BC736" ca="1">IF(OFFSET(INDIRECT(ADDRESS(ROW(), COLUMN())),0,-1)="",VLOOKUP($G736,$A:$AAE,COLUMN(),FALSE),OFFSET(INDIRECT(ADDRESS(ROW(), COLUMN())),0,-1))</f>
        <v>0.85</v>
      </c>
      <c r="BD736" s="116"/>
      <c r="BE736" s="18" t="str" cm="1">
        <f t="array" aca="1" ref="BE736" ca="1">IF(OFFSET(INDIRECT(ADDRESS(ROW(), COLUMN())),0,-1)="",VLOOKUP($G736,$A:$AAE,COLUMN(),FALSE),OFFSET(INDIRECT(ADDRESS(ROW(), COLUMN())),0,-1))</f>
        <v>用水量*0.85</v>
      </c>
      <c r="BF736" s="116"/>
      <c r="BG736" s="18" t="str" cm="1">
        <f t="array" aca="1" ref="BG736" ca="1">IF(OFFSET(INDIRECT(ADDRESS(ROW(), COLUMN())),0,-1)="",VLOOKUP($G736,$A:$AAE,COLUMN(),FALSE),OFFSET(INDIRECT(ADDRESS(ROW(), COLUMN())),0,-1))</f>
        <v>60瓦/平方米</v>
      </c>
      <c r="BH736" s="116"/>
      <c r="BI736" s="18" cm="1">
        <f t="array" aca="1" ref="BI736" ca="1">IF(OFFSET(INDIRECT(ADDRESS(ROW(), COLUMN())),0,-1)="",VLOOKUP($G736,$A:$AAE,COLUMN(),FALSE),OFFSET(INDIRECT(ADDRESS(ROW(), COLUMN())),0,-1))</f>
        <v>0.8</v>
      </c>
      <c r="BJ736" s="116"/>
      <c r="BK736" s="18" t="str" cm="1">
        <f t="array" aca="1" ref="BK736" ca="1">IF(OFFSET(INDIRECT(ADDRESS(ROW(), COLUMN())),0,-1)="",VLOOKUP($G736,$A:$AAE,COLUMN(),FALSE),OFFSET(INDIRECT(ADDRESS(ROW(), COLUMN())),0,-1))</f>
        <v>地块建筑面积*60*0.8/1000</v>
      </c>
      <c r="BL736" s="116"/>
      <c r="BM736" s="18" t="str" cm="1">
        <f t="array" aca="1" ref="BM736" ca="1">IF(OFFSET(INDIRECT(ADDRESS(ROW(), COLUMN())),0,-1)="",VLOOKUP($G736,$A:$AAE,COLUMN(),FALSE),OFFSET(INDIRECT(ADDRESS(ROW(), COLUMN())),0,-1))</f>
        <v>80门/公顷</v>
      </c>
      <c r="BN736" s="116"/>
      <c r="BO736" s="18" t="str" cm="1">
        <f t="array" aca="1" ref="BO736" ca="1">IF(OFFSET(INDIRECT(ADDRESS(ROW(), COLUMN())),0,-1)="",VLOOKUP($G736,$A:$AAE,COLUMN(),FALSE),OFFSET(INDIRECT(ADDRESS(ROW(), COLUMN())),0,-1))</f>
        <v>用地面积*80</v>
      </c>
      <c r="BP736" s="116"/>
      <c r="BQ736" s="18" t="str" cm="1">
        <f t="array" aca="1" ref="BQ736" ca="1">IF(OFFSET(INDIRECT(ADDRESS(ROW(), COLUMN())),0,-1)="",VLOOKUP($G736,$A:$AAE,COLUMN(),FALSE),OFFSET(INDIRECT(ADDRESS(ROW(), COLUMN())),0,-1))</f>
        <v>20门/公顷</v>
      </c>
      <c r="BR736" s="116"/>
      <c r="BS736" s="18" t="str" cm="1">
        <f t="array" aca="1" ref="BS736" ca="1">IF(OFFSET(INDIRECT(ADDRESS(ROW(), COLUMN())),0,-1)="",VLOOKUP($G736,$A:$AAE,COLUMN(),FALSE),OFFSET(INDIRECT(ADDRESS(ROW(), COLUMN())),0,-1))</f>
        <v>用地面积*20</v>
      </c>
      <c r="BT736" s="116"/>
      <c r="BU736" s="18" t="str" cm="1">
        <f t="array" aca="1" ref="BU736" ca="1">IF(OFFSET(INDIRECT(ADDRESS(ROW(), COLUMN())),0,-1)="",VLOOKUP($G736,$A:$AAE,COLUMN(),FALSE),OFFSET(INDIRECT(ADDRESS(ROW(), COLUMN())),0,-1))</f>
        <v>41.9pcu/万平方米，50：50</v>
      </c>
      <c r="BV736" s="116"/>
      <c r="BW736" s="18" t="str" cm="1">
        <f t="array" aca="1" ref="BW736" ca="1">IF(OFFSET(INDIRECT(ADDRESS(ROW(), COLUMN())),0,-1)="",VLOOKUP($G736,$A:$AAE,COLUMN(),FALSE),OFFSET(INDIRECT(ADDRESS(ROW(), COLUMN())),0,-1))</f>
        <v>地块建筑面积/10000*41.9*0.50</v>
      </c>
      <c r="BX736" s="116"/>
      <c r="BY736" s="18" t="str" cm="1">
        <f t="array" aca="1" ref="BY736" ca="1">IF(OFFSET(INDIRECT(ADDRESS(ROW(), COLUMN())),0,-1)="",VLOOKUP($G736,$A:$AAE,COLUMN(),FALSE),OFFSET(INDIRECT(ADDRESS(ROW(), COLUMN())),0,-1))</f>
        <v>地块建筑面积/10000*41.9*0.50</v>
      </c>
      <c r="BZ736" s="101"/>
      <c r="CA736" s="18" t="str" cm="1">
        <f t="array" aca="1" ref="CA736" ca="1">IF(OFFSET(INDIRECT(ADDRESS(ROW(), COLUMN())),0,-1)="",VLOOKUP($G736,$A:$AAE,COLUMN(),FALSE),OFFSET(INDIRECT(ADDRESS(ROW(), COLUMN())),0,-1))</f>
        <v>-</v>
      </c>
      <c r="CB736" s="18"/>
      <c r="CC736" s="18" cm="1">
        <f t="array" aca="1" ref="CC736" ca="1">IF(OFFSET(INDIRECT(ADDRESS(ROW(), COLUMN())),0,-1)="",VLOOKUP($G736,$A:$AAE,COLUMN(),FALSE),OFFSET(INDIRECT(ADDRESS(ROW(), COLUMN())),0,-1))</f>
        <v>0</v>
      </c>
      <c r="CD736" s="18"/>
      <c r="CE736" s="18" t="str" cm="1">
        <f t="array" aca="1" ref="CE736" ca="1">IF(OFFSET(INDIRECT(ADDRESS(ROW(), COLUMN())),0,-1)="",VLOOKUP($G736,$A:$AAE,COLUMN(),FALSE),OFFSET(INDIRECT(ADDRESS(ROW(), COLUMN())),0,-1))</f>
        <v>地块建筑面积*0.15*0.08</v>
      </c>
      <c r="CF736" s="18"/>
      <c r="CG736" s="18" t="str" cm="1">
        <f t="array" aca="1" ref="CG736" ca="1">IF(OFFSET(INDIRECT(ADDRESS(ROW(), COLUMN())),0,-1)="",VLOOKUP($G736,$A:$AAE,COLUMN(),FALSE),OFFSET(INDIRECT(ADDRESS(ROW(), COLUMN())),0,-1))</f>
        <v>地块建筑面积*0.15*0.08</v>
      </c>
      <c r="CH736" s="18"/>
      <c r="CI736" s="55" t="str" cm="1">
        <f t="array" aca="1" ref="CI736" ca="1">IF(OFFSET(INDIRECT(ADDRESS(ROW(), COLUMN())),0,-1)="",VLOOKUP($G736,$A:$AAE,COLUMN(),FALSE),OFFSET(INDIRECT(ADDRESS(ROW(), COLUMN())),0,-1))</f>
        <v>城镇建设用地</v>
      </c>
      <c r="CJ736" s="76" t="s">
        <v>1962</v>
      </c>
      <c r="CK736" s="78" t="str">
        <f t="shared" ref="CK736" si="2286">IF(A736 = "",A$1&amp;":",_xlfn.TEXTJOIN(":",TRUE,A$1,A736))</f>
        <v>唯一标识:100101(080403)#一类工业用地(中小学用地)#国空</v>
      </c>
      <c r="CL736" s="78" t="str">
        <f t="shared" ref="CL736" si="2287">IF(B736 = "",B$1&amp;":",_xlfn.TEXTJOIN(":",TRUE,B$1,B736))</f>
        <v>性质名称:一类工业用地(中小学用地)</v>
      </c>
      <c r="CM736" s="78" t="str">
        <f t="shared" ref="CM736" si="2288">IF(C736 = "",C$1&amp;":",_xlfn.TEXTJOIN(":",TRUE,C$1,C736))</f>
        <v>地块性质过滤:</v>
      </c>
      <c r="CN736" s="78" t="str">
        <f t="shared" ref="CN736" si="2289">IF(D736 = "",D$1&amp;":",_xlfn.TEXTJOIN(":",TRUE,D$1,D736))</f>
        <v>地块性质:100101(080403)</v>
      </c>
      <c r="CO736" s="78" t="str">
        <f t="shared" ref="CO736" si="2290">IF(E736 = "",E$1&amp;":",_xlfn.TEXTJOIN(":",TRUE,E$1,E736))</f>
        <v>地类标准:国空</v>
      </c>
      <c r="CP736" s="78" t="str">
        <f t="shared" ref="CP736" si="2291">IF(F736 = "",F$1&amp;":",_xlfn.TEXTJOIN(":",TRUE,F$1,F736))</f>
        <v>地块性质别称:100101(A33)</v>
      </c>
      <c r="CQ736" s="78" t="str">
        <f t="shared" ref="CQ736" si="2292">IF(G736 = "",G$1&amp;":",_xlfn.TEXTJOIN(":",TRUE,G$1,G736))</f>
        <v>属性继承:M1#一类工业用地#城规</v>
      </c>
      <c r="CR736" s="78" t="str">
        <f t="shared" ref="CR736" si="2293">IF(H736 = "",H$1&amp;":",_xlfn.TEXTJOIN(":",TRUE,H$1,H736))</f>
        <v>父类:M1</v>
      </c>
      <c r="CS736" s="78" t="str">
        <f t="shared" ref="CS736" si="2294">IF(I736 = "",I$1&amp;":",_xlfn.TEXTJOIN(":",TRUE,I$1,I736))</f>
        <v>级别继承:10#工矿用地#国空</v>
      </c>
      <c r="CT736" s="78" t="str">
        <f t="shared" ref="CT736" si="2295">IF(J736 = "",J$1&amp;":",_xlfn.TEXTJOIN(":",TRUE,J$1,J736))</f>
        <v>级别层次:2</v>
      </c>
      <c r="CU736" s="78" t="str">
        <f t="shared" ref="CU736" si="2296">IF(K736 = "",K$1&amp;":",_xlfn.TEXTJOIN(":",TRUE,K$1,K736))</f>
        <v>级别:110</v>
      </c>
      <c r="CV736" s="78" t="str">
        <f t="shared" ref="CV736" ca="1" si="2297">IF(M736 = "",M$1&amp;":",_xlfn.TEXTJOIN(":",TRUE,M$1,M736))</f>
        <v>地块颜色:198,156,109</v>
      </c>
      <c r="CW736" s="78" t="str">
        <f t="shared" ref="CW736" ca="1" si="2298">IF(O736 = "",O$1&amp;":",_xlfn.TEXTJOIN(":",TRUE,O$1,O736))</f>
        <v>建筑面积公式:面积*容积率</v>
      </c>
      <c r="CX736" s="78" t="str">
        <f t="shared" ref="CX736" ca="1" si="2299">IF(Q736 = "",Q$1&amp;":",_xlfn.TEXTJOIN(":",TRUE,Q$1,Q736))</f>
        <v>住宅建筑面积公式:地块建筑面积*0</v>
      </c>
      <c r="CY736" s="78" t="str">
        <f t="shared" ref="CY736" ca="1" si="2300">IF(S736 = "",S$1&amp;":",_xlfn.TEXTJOIN(":",TRUE,S$1,S736))</f>
        <v>商服建筑面积公式:地块建筑面积*0</v>
      </c>
      <c r="CZ736" s="78" t="str">
        <f t="shared" ref="CZ736" ca="1" si="2301">IF(U736 = "",U$1&amp;":",_xlfn.TEXTJOIN(":",TRUE,U$1,U736))</f>
        <v>商服中商业建筑面积公式:地块建筑面积*0</v>
      </c>
      <c r="DA736" s="78" t="str">
        <f t="shared" ref="DA736" ca="1" si="2302">IF(W736 = "",W$1&amp;":",_xlfn.TEXTJOIN(":",TRUE,W$1,W736))</f>
        <v>商服中办公建筑面积公式:地块建筑面积*0</v>
      </c>
      <c r="DB736" s="78" t="str">
        <f t="shared" ref="DB736" ca="1" si="2303">IF(Y736 = "",Y$1&amp;":",_xlfn.TEXTJOIN(":",TRUE,Y$1,Y736))</f>
        <v>公服建筑面积公式:地块建筑面积*0</v>
      </c>
      <c r="DC736" s="78" t="str">
        <f t="shared" ref="DC736" ca="1" si="2304">IF(AA736 = "",AA$1&amp;":",_xlfn.TEXTJOIN(":",TRUE,AA$1,AA736))</f>
        <v>工业建筑面积公式:地块建筑面积*1</v>
      </c>
      <c r="DD736" s="78" t="str">
        <f t="shared" ref="DD736" ca="1" si="2305">IF(AC736 = "",AC$1&amp;":",_xlfn.TEXTJOIN(":",TRUE,AC$1,AC736))</f>
        <v>市政建筑面积公式:地块建筑面积*0</v>
      </c>
      <c r="DE736" s="78" t="str">
        <f t="shared" ca="1" si="1461"/>
        <v>绿地面积指定指标:面积*0</v>
      </c>
      <c r="DF736" s="78" t="str">
        <f t="shared" ca="1" si="1462"/>
        <v>绿地面积指定公式:面积*0</v>
      </c>
      <c r="DG736" s="78" t="str">
        <f t="shared" ref="DG736" ca="1" si="2306">IF(AI736 = "",AI$1&amp;":",_xlfn.TEXTJOIN(":",TRUE,AI$1,AI736))</f>
        <v>户数指标:-</v>
      </c>
      <c r="DH736" s="78" t="str">
        <f t="shared" ref="DH736" ca="1" si="2307">IF(AK736 = "",AK$1&amp;":",_xlfn.TEXTJOIN(":",TRUE,AK$1,AK736))</f>
        <v>户数公式:0</v>
      </c>
      <c r="DI736" s="78" t="str">
        <f t="shared" ref="DI736" ca="1" si="2308">IF(AM736 = "",AM$1&amp;":",_xlfn.TEXTJOIN(":",TRUE,AM$1,AM736))</f>
        <v>人数指标:-</v>
      </c>
      <c r="DJ736" s="78" t="str">
        <f t="shared" ref="DJ736" ca="1" si="2309">IF(AO736 = "",AO$1&amp;":",_xlfn.TEXTJOIN(":",TRUE,AO$1,AO736))</f>
        <v>人数公式:0</v>
      </c>
      <c r="DK736" s="78" t="str">
        <f t="shared" ref="DK736" ca="1" si="2310">IF(AQ736 = "",AQ$1&amp;":",_xlfn.TEXTJOIN(":",TRUE,AQ$1,AQ736))</f>
        <v>就业指标:50岗位/公顷</v>
      </c>
      <c r="DL736" s="78" t="str">
        <f t="shared" ref="DL736" ca="1" si="2311">IF(AS736 = "",AS$1&amp;":",_xlfn.TEXTJOIN(":",TRUE,AS$1,AS736))</f>
        <v>就业公式:用地面积*50</v>
      </c>
      <c r="DM736" s="78" t="str">
        <f t="shared" ref="DM736" ca="1" si="2312">IF(AU736 = "",AU$1&amp;":",_xlfn.TEXTJOIN(":",TRUE,AU$1,AU736))</f>
        <v>机动车指标:0.5个/100平方米</v>
      </c>
      <c r="DN736" s="78" t="str">
        <f t="shared" ref="DN736" ca="1" si="2313">IF(AW736 = "",AW$1&amp;":",_xlfn.TEXTJOIN(":",TRUE,AW$1,AW736))</f>
        <v>机动车公式:地块建筑面积*0.5/100</v>
      </c>
      <c r="DO736" s="78" t="str">
        <f t="shared" ref="DO736" ca="1" si="2314">IF(AY736 = "",AY$1&amp;":",_xlfn.TEXTJOIN(":",TRUE,AY$1,AY736))</f>
        <v>用水量指标:120立方米/公顷*日</v>
      </c>
      <c r="DP736" s="78" t="str">
        <f t="shared" ref="DP736" ca="1" si="2315">IF(BA736 = "",BA$1&amp;":",_xlfn.TEXTJOIN(":",TRUE,BA$1,BA736))</f>
        <v>用水量公式:用地面积*120</v>
      </c>
      <c r="DQ736" s="78" t="str">
        <f t="shared" ref="DQ736" ca="1" si="2316">IF(BC736 = "",BC$1&amp;":",_xlfn.TEXTJOIN(":",TRUE,BC$1,BC736))</f>
        <v>污水折算系数:0.85</v>
      </c>
      <c r="DR736" s="78" t="str">
        <f t="shared" ref="DR736" ca="1" si="2317">IF(BE736 = "",BE$1&amp;":",_xlfn.TEXTJOIN(":",TRUE,BE$1,BE736))</f>
        <v>污水量公式:用水量*0.85</v>
      </c>
      <c r="DS736" s="78" t="str">
        <f t="shared" ref="DS736" ca="1" si="2318">IF(BG736 = "",BG$1&amp;":",_xlfn.TEXTJOIN(":",TRUE,BG$1,BG736))</f>
        <v>用电负荷指标:60瓦/平方米</v>
      </c>
      <c r="DT736" s="78" t="str">
        <f t="shared" ref="DT736" ca="1" si="2319">IF(BI736 = "",BI$1&amp;":",_xlfn.TEXTJOIN(":",TRUE,BI$1,BI736))</f>
        <v>同时率:0.8</v>
      </c>
      <c r="DU736" s="78" t="str">
        <f t="shared" ref="DU736" ca="1" si="2320">IF(BK736 = "",BK$1&amp;":",_xlfn.TEXTJOIN(":",TRUE,BK$1,BK736))</f>
        <v>用电量公式:地块建筑面积*60*0.8/1000</v>
      </c>
      <c r="DV736" s="78" t="str">
        <f t="shared" ref="DV736" ca="1" si="2321">IF(BM736 = "",BM$1&amp;":",_xlfn.TEXTJOIN(":",TRUE,BM$1,BM736))</f>
        <v>固话装机指标:80门/公顷</v>
      </c>
      <c r="DW736" s="78" t="str">
        <f t="shared" ref="DW736" ca="1" si="2322">IF(BO736 = "",BO$1&amp;":",_xlfn.TEXTJOIN(":",TRUE,BO$1,BO736))</f>
        <v>固话量公式:用地面积*80</v>
      </c>
      <c r="DX736" s="78" t="str">
        <f t="shared" ref="DX736" ca="1" si="2323">IF(BQ736 = "",BQ$1&amp;":",_xlfn.TEXTJOIN(":",TRUE,BQ$1,BQ736))</f>
        <v>有线电视指标:20门/公顷</v>
      </c>
      <c r="DY736" s="78" t="str">
        <f t="shared" ref="DY736" ca="1" si="2324">IF(BS736 = "",BS$1&amp;":",_xlfn.TEXTJOIN(":",TRUE,BS$1,BS736))</f>
        <v>电视量公式:用地面积*20</v>
      </c>
      <c r="DZ736" s="78" t="str">
        <f t="shared" ref="DZ736" ca="1" si="2325">IF(BU736 = "",BU$1&amp;":",_xlfn.TEXTJOIN(":",TRUE,BU$1,BU736))</f>
        <v>高峰机动车生成量指标:41.9pcu/万平方米，50：50</v>
      </c>
      <c r="EA736" s="78" t="str">
        <f t="shared" ref="EA736" ca="1" si="2326">IF(BW736 = "",BW$1&amp;":",_xlfn.TEXTJOIN(":",TRUE,BW$1,BW736))</f>
        <v>高峰机动车吸引量公式:地块建筑面积/10000*41.9*0.50</v>
      </c>
      <c r="EB736" s="78" t="str">
        <f t="shared" ref="EB736" ca="1" si="2327">IF(BY736 = "",BY$1&amp;":",_xlfn.TEXTJOIN(":",TRUE,BY$1,BY736))</f>
        <v>高峰机动车发生量公式:地块建筑面积/10000*41.9*0.50</v>
      </c>
      <c r="EC736" s="78" t="str">
        <f t="shared" ref="EC736" ca="1" si="2328">IF(CA736 = "",CA$1&amp;":",_xlfn.TEXTJOIN(":",TRUE,CA$1,CA736))</f>
        <v>地下空间指标:-</v>
      </c>
      <c r="ED736" s="78" t="str">
        <f t="shared" ref="ED736" ca="1" si="2329">IF(CC736 = "",CC$1&amp;":",_xlfn.TEXTJOIN(":",TRUE,CC$1,CC736))</f>
        <v>地下空间公式:0</v>
      </c>
      <c r="EE736" s="78" t="str">
        <f t="shared" ref="EE736" ca="1" si="2330">IF(CE736 = "",CE$1&amp;":",_xlfn.TEXTJOIN(":",TRUE,CE$1,CE736))</f>
        <v>人防指标:地块建筑面积*0.15*0.08</v>
      </c>
      <c r="EF736" s="78" t="str">
        <f t="shared" ref="EF736" ca="1" si="2331">IF(CG736 = "",CG$1&amp;":",_xlfn.TEXTJOIN(":",TRUE,CG$1,CG736))</f>
        <v>人防公式:地块建筑面积*0.15*0.08</v>
      </c>
      <c r="EG736" s="78" t="str">
        <f t="shared" ca="1" si="1977"/>
        <v>用地构成:城镇建设用地</v>
      </c>
      <c r="EH736" s="78" t="s">
        <v>1962</v>
      </c>
      <c r="EI736" s="79" t="str">
        <f t="shared" ca="1" si="1925"/>
        <v>唯一标识:100101(080403)#一类工业用地(中小学用地)#国空;性质名称:一类工业用地(中小学用地);地块性质过滤:;地块性质:100101(080403);地类标准:国空;地块性质别称:100101(A33)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6" t="s">
        <v>1962</v>
      </c>
    </row>
    <row r="737" spans="1:140" ht="16.5" x14ac:dyDescent="0.2">
      <c r="A737" s="55" t="str">
        <f t="shared" ref="A737" si="2332">IF(OR(C737="",C737="地块性质过滤:"),D737&amp;"#"&amp;B737&amp;"#"&amp;E737,D737&amp;"#"&amp;B737&amp;"&amp;"&amp;C737&amp;"#"&amp;E737)</f>
        <v>100101/100102(080403)#一类工业用地/二类工业用地(中小学用地)#国空</v>
      </c>
      <c r="B737" s="55" t="s">
        <v>2090</v>
      </c>
      <c r="C737" s="55"/>
      <c r="D737" s="55" t="s">
        <v>2091</v>
      </c>
      <c r="E737" s="55" t="s">
        <v>1277</v>
      </c>
      <c r="F737" s="55" t="s">
        <v>2251</v>
      </c>
      <c r="G737" s="55" t="s">
        <v>2088</v>
      </c>
      <c r="H737" s="55" t="s">
        <v>2089</v>
      </c>
      <c r="I737" s="54" t="s">
        <v>1463</v>
      </c>
      <c r="J737" s="55">
        <f t="shared" ref="J737" si="2333">IF(ISNUMBER(FIND("/",D737)),2,IF(RIGHT(D737,1)="v",LEN(D737)/2+0.5,LEN(D737)/2))</f>
        <v>2</v>
      </c>
      <c r="K737" s="55" t="str">
        <f t="shared" ref="K737" si="2334">IF((J737-1)=0,"0",(J737-1)&amp;LEFT(I737,FIND("#",I737)-1))</f>
        <v>110</v>
      </c>
      <c r="L737" s="55"/>
      <c r="M737" s="55" t="str" cm="1">
        <f t="array" aca="1" ref="M737" ca="1">IF(OFFSET(INDIRECT(ADDRESS(ROW(), COLUMN())),0,-1)="",VLOOKUP($G737,$A:$AAE,COLUMN(),FALSE),OFFSET(INDIRECT(ADDRESS(ROW(), COLUMN())),0,-1))</f>
        <v>166,124,82</v>
      </c>
      <c r="N737" s="18"/>
      <c r="O737" s="55" t="str" cm="1">
        <f t="array" aca="1" ref="O737" ca="1">IF(OFFSET(INDIRECT(ADDRESS(ROW(), COLUMN())),0,-1)="",VLOOKUP($G737,$A:$AAE,COLUMN(),FALSE),OFFSET(INDIRECT(ADDRESS(ROW(), COLUMN())),0,-1))</f>
        <v>面积*容积率</v>
      </c>
      <c r="P737" s="18"/>
      <c r="Q737" s="18" t="str" cm="1">
        <f t="array" aca="1" ref="Q737" ca="1">IF(OFFSET(INDIRECT(ADDRESS(ROW(), COLUMN())),0,-1)="",VLOOKUP($G737,$A:$AAE,COLUMN(),FALSE),OFFSET(INDIRECT(ADDRESS(ROW(), COLUMN())),0,-1))</f>
        <v>地块建筑面积*0</v>
      </c>
      <c r="R737" s="18"/>
      <c r="S737" s="18" t="str" cm="1">
        <f t="array" aca="1" ref="S737" ca="1">IF(OFFSET(INDIRECT(ADDRESS(ROW(), COLUMN())),0,-1)="",VLOOKUP($G737,$A:$AAE,COLUMN(),FALSE),OFFSET(INDIRECT(ADDRESS(ROW(), COLUMN())),0,-1))</f>
        <v>地块建筑面积*0</v>
      </c>
      <c r="T737" s="18"/>
      <c r="U737" s="18" t="str" cm="1">
        <f t="array" aca="1" ref="U737" ca="1">IF(OFFSET(INDIRECT(ADDRESS(ROW(), COLUMN())),0,-1)="",VLOOKUP($G737,$A:$AAE,COLUMN(),FALSE),OFFSET(INDIRECT(ADDRESS(ROW(), COLUMN())),0,-1))</f>
        <v>地块建筑面积*0</v>
      </c>
      <c r="V737" s="18"/>
      <c r="W737" s="55" t="str" cm="1">
        <f t="array" aca="1" ref="W737" ca="1">IF(OFFSET(INDIRECT(ADDRESS(ROW(), COLUMN())),0,-1)="",VLOOKUP($G737,$A:$AAE,COLUMN(),FALSE),OFFSET(INDIRECT(ADDRESS(ROW(), COLUMN())),0,-1))</f>
        <v>地块建筑面积*0</v>
      </c>
      <c r="X737" s="18"/>
      <c r="Y737" s="18" t="str" cm="1">
        <f t="array" aca="1" ref="Y737" ca="1">IF(OFFSET(INDIRECT(ADDRESS(ROW(), COLUMN())),0,-1)="",VLOOKUP($G737,$A:$AAE,COLUMN(),FALSE),OFFSET(INDIRECT(ADDRESS(ROW(), COLUMN())),0,-1))</f>
        <v>地块建筑面积*0</v>
      </c>
      <c r="Z737" s="18"/>
      <c r="AA737" s="18" t="str" cm="1">
        <f t="array" aca="1" ref="AA737" ca="1">IF(OFFSET(INDIRECT(ADDRESS(ROW(), COLUMN())),0,-1)="",VLOOKUP($G737,$A:$AAE,COLUMN(),FALSE),OFFSET(INDIRECT(ADDRESS(ROW(), COLUMN())),0,-1))</f>
        <v>地块建筑面积*1</v>
      </c>
      <c r="AB737" s="18"/>
      <c r="AC737" s="18" t="str" cm="1">
        <f t="array" aca="1" ref="AC737" ca="1">IF(OFFSET(INDIRECT(ADDRESS(ROW(), COLUMN())),0,-1)="",VLOOKUP($G737,$A:$AAE,COLUMN(),FALSE),OFFSET(INDIRECT(ADDRESS(ROW(), COLUMN())),0,-1))</f>
        <v>地块建筑面积*0</v>
      </c>
      <c r="AD737" s="18"/>
      <c r="AE737" s="18" t="str" cm="1">
        <f t="array" aca="1" ref="AE737" ca="1">IF(OFFSET(INDIRECT(ADDRESS(ROW(), COLUMN())),0,-1)="",VLOOKUP($G737,$A:$AAE,COLUMN(),FALSE),OFFSET(INDIRECT(ADDRESS(ROW(), COLUMN())),0,-1))</f>
        <v>面积*0</v>
      </c>
      <c r="AF737" s="18"/>
      <c r="AG737" s="18" t="str" cm="1">
        <f t="array" aca="1" ref="AG737" ca="1">IF(OFFSET(INDIRECT(ADDRESS(ROW(), COLUMN())),0,-1)="",VLOOKUP($G737,$A:$AAE,COLUMN(),FALSE),OFFSET(INDIRECT(ADDRESS(ROW(), COLUMN())),0,-1))</f>
        <v>面积*0</v>
      </c>
      <c r="AH737" s="18"/>
      <c r="AI737" s="18" t="str" cm="1">
        <f t="array" aca="1" ref="AI737" ca="1">IF(OFFSET(INDIRECT(ADDRESS(ROW(), COLUMN())),0,-1)="",VLOOKUP($G737,$A:$AAE,COLUMN(),FALSE),OFFSET(INDIRECT(ADDRESS(ROW(), COLUMN())),0,-1))</f>
        <v>-</v>
      </c>
      <c r="AJ737" s="18"/>
      <c r="AK737" s="18" cm="1">
        <f t="array" aca="1" ref="AK737" ca="1">IF(OFFSET(INDIRECT(ADDRESS(ROW(), COLUMN())),0,-1)="",VLOOKUP($G737,$A:$AAE,COLUMN(),FALSE),OFFSET(INDIRECT(ADDRESS(ROW(), COLUMN())),0,-1))</f>
        <v>0</v>
      </c>
      <c r="AL737" s="18"/>
      <c r="AM737" s="18" t="str" cm="1">
        <f t="array" aca="1" ref="AM737" ca="1">IF(OFFSET(INDIRECT(ADDRESS(ROW(), COLUMN())),0,-1)="",VLOOKUP($G737,$A:$AAE,COLUMN(),FALSE),OFFSET(INDIRECT(ADDRESS(ROW(), COLUMN())),0,-1))</f>
        <v>-</v>
      </c>
      <c r="AN737" s="18"/>
      <c r="AO737" s="18" cm="1">
        <f t="array" aca="1" ref="AO737" ca="1">IF(OFFSET(INDIRECT(ADDRESS(ROW(), COLUMN())),0,-1)="",VLOOKUP($G737,$A:$AAE,COLUMN(),FALSE),OFFSET(INDIRECT(ADDRESS(ROW(), COLUMN())),0,-1))</f>
        <v>0</v>
      </c>
      <c r="AP737" s="18"/>
      <c r="AQ737" s="18" t="str" cm="1">
        <f t="array" aca="1" ref="AQ737" ca="1">IF(OFFSET(INDIRECT(ADDRESS(ROW(), COLUMN())),0,-1)="",VLOOKUP($G737,$A:$AAE,COLUMN(),FALSE),OFFSET(INDIRECT(ADDRESS(ROW(), COLUMN())),0,-1))</f>
        <v>50岗位/公顷</v>
      </c>
      <c r="AR737" s="18"/>
      <c r="AS737" s="18" t="str" cm="1">
        <f t="array" aca="1" ref="AS737" ca="1">IF(OFFSET(INDIRECT(ADDRESS(ROW(), COLUMN())),0,-1)="",VLOOKUP($G737,$A:$AAE,COLUMN(),FALSE),OFFSET(INDIRECT(ADDRESS(ROW(), COLUMN())),0,-1))</f>
        <v>用地面积*50</v>
      </c>
      <c r="AT737" s="18"/>
      <c r="AU737" s="18" t="str" cm="1">
        <f t="array" aca="1" ref="AU737" ca="1">IF(OFFSET(INDIRECT(ADDRESS(ROW(), COLUMN())),0,-1)="",VLOOKUP($G737,$A:$AAE,COLUMN(),FALSE),OFFSET(INDIRECT(ADDRESS(ROW(), COLUMN())),0,-1))</f>
        <v>0.5个/100平方米</v>
      </c>
      <c r="AV737" s="18"/>
      <c r="AW737" s="18" t="str" cm="1">
        <f t="array" aca="1" ref="AW737" ca="1">IF(OFFSET(INDIRECT(ADDRESS(ROW(), COLUMN())),0,-1)="",VLOOKUP($G737,$A:$AAE,COLUMN(),FALSE),OFFSET(INDIRECT(ADDRESS(ROW(), COLUMN())),0,-1))</f>
        <v>地块建筑面积*0.5/100</v>
      </c>
      <c r="AX737" s="116"/>
      <c r="AY737" s="18" t="str" cm="1">
        <f t="array" aca="1" ref="AY737" ca="1">IF(OFFSET(INDIRECT(ADDRESS(ROW(), COLUMN())),0,-1)="",VLOOKUP($G737,$A:$AAE,COLUMN(),FALSE),OFFSET(INDIRECT(ADDRESS(ROW(), COLUMN())),0,-1))</f>
        <v>120立方米/公顷*日</v>
      </c>
      <c r="AZ737" s="116"/>
      <c r="BA737" s="18" t="str" cm="1">
        <f t="array" aca="1" ref="BA737" ca="1">IF(OFFSET(INDIRECT(ADDRESS(ROW(), COLUMN())),0,-1)="",VLOOKUP($G737,$A:$AAE,COLUMN(),FALSE),OFFSET(INDIRECT(ADDRESS(ROW(), COLUMN())),0,-1))</f>
        <v>用地面积*120</v>
      </c>
      <c r="BB737" s="116"/>
      <c r="BC737" s="18" cm="1">
        <f t="array" aca="1" ref="BC737" ca="1">IF(OFFSET(INDIRECT(ADDRESS(ROW(), COLUMN())),0,-1)="",VLOOKUP($G737,$A:$AAE,COLUMN(),FALSE),OFFSET(INDIRECT(ADDRESS(ROW(), COLUMN())),0,-1))</f>
        <v>0.85</v>
      </c>
      <c r="BD737" s="116"/>
      <c r="BE737" s="18" t="str" cm="1">
        <f t="array" aca="1" ref="BE737" ca="1">IF(OFFSET(INDIRECT(ADDRESS(ROW(), COLUMN())),0,-1)="",VLOOKUP($G737,$A:$AAE,COLUMN(),FALSE),OFFSET(INDIRECT(ADDRESS(ROW(), COLUMN())),0,-1))</f>
        <v>用水量*0.85</v>
      </c>
      <c r="BF737" s="116"/>
      <c r="BG737" s="18" t="str" cm="1">
        <f t="array" aca="1" ref="BG737" ca="1">IF(OFFSET(INDIRECT(ADDRESS(ROW(), COLUMN())),0,-1)="",VLOOKUP($G737,$A:$AAE,COLUMN(),FALSE),OFFSET(INDIRECT(ADDRESS(ROW(), COLUMN())),0,-1))</f>
        <v>60瓦/平方米</v>
      </c>
      <c r="BH737" s="116"/>
      <c r="BI737" s="18" cm="1">
        <f t="array" aca="1" ref="BI737" ca="1">IF(OFFSET(INDIRECT(ADDRESS(ROW(), COLUMN())),0,-1)="",VLOOKUP($G737,$A:$AAE,COLUMN(),FALSE),OFFSET(INDIRECT(ADDRESS(ROW(), COLUMN())),0,-1))</f>
        <v>0.8</v>
      </c>
      <c r="BJ737" s="116"/>
      <c r="BK737" s="18" t="str" cm="1">
        <f t="array" aca="1" ref="BK737" ca="1">IF(OFFSET(INDIRECT(ADDRESS(ROW(), COLUMN())),0,-1)="",VLOOKUP($G737,$A:$AAE,COLUMN(),FALSE),OFFSET(INDIRECT(ADDRESS(ROW(), COLUMN())),0,-1))</f>
        <v>地块建筑面积*60*0.8/1000</v>
      </c>
      <c r="BL737" s="116"/>
      <c r="BM737" s="18" t="str" cm="1">
        <f t="array" aca="1" ref="BM737" ca="1">IF(OFFSET(INDIRECT(ADDRESS(ROW(), COLUMN())),0,-1)="",VLOOKUP($G737,$A:$AAE,COLUMN(),FALSE),OFFSET(INDIRECT(ADDRESS(ROW(), COLUMN())),0,-1))</f>
        <v>80门/公顷</v>
      </c>
      <c r="BN737" s="116"/>
      <c r="BO737" s="18" t="str" cm="1">
        <f t="array" aca="1" ref="BO737" ca="1">IF(OFFSET(INDIRECT(ADDRESS(ROW(), COLUMN())),0,-1)="",VLOOKUP($G737,$A:$AAE,COLUMN(),FALSE),OFFSET(INDIRECT(ADDRESS(ROW(), COLUMN())),0,-1))</f>
        <v>用地面积*80</v>
      </c>
      <c r="BP737" s="116"/>
      <c r="BQ737" s="18" t="str" cm="1">
        <f t="array" aca="1" ref="BQ737" ca="1">IF(OFFSET(INDIRECT(ADDRESS(ROW(), COLUMN())),0,-1)="",VLOOKUP($G737,$A:$AAE,COLUMN(),FALSE),OFFSET(INDIRECT(ADDRESS(ROW(), COLUMN())),0,-1))</f>
        <v>20门/公顷</v>
      </c>
      <c r="BR737" s="116"/>
      <c r="BS737" s="18" t="str" cm="1">
        <f t="array" aca="1" ref="BS737" ca="1">IF(OFFSET(INDIRECT(ADDRESS(ROW(), COLUMN())),0,-1)="",VLOOKUP($G737,$A:$AAE,COLUMN(),FALSE),OFFSET(INDIRECT(ADDRESS(ROW(), COLUMN())),0,-1))</f>
        <v>用地面积*20</v>
      </c>
      <c r="BT737" s="116"/>
      <c r="BU737" s="18" t="str" cm="1">
        <f t="array" aca="1" ref="BU737" ca="1">IF(OFFSET(INDIRECT(ADDRESS(ROW(), COLUMN())),0,-1)="",VLOOKUP($G737,$A:$AAE,COLUMN(),FALSE),OFFSET(INDIRECT(ADDRESS(ROW(), COLUMN())),0,-1))</f>
        <v>41.9pcu/万平方米，50：50</v>
      </c>
      <c r="BV737" s="116"/>
      <c r="BW737" s="18" t="str" cm="1">
        <f t="array" aca="1" ref="BW737" ca="1">IF(OFFSET(INDIRECT(ADDRESS(ROW(), COLUMN())),0,-1)="",VLOOKUP($G737,$A:$AAE,COLUMN(),FALSE),OFFSET(INDIRECT(ADDRESS(ROW(), COLUMN())),0,-1))</f>
        <v>地块建筑面积/10000*41.9*0.50</v>
      </c>
      <c r="BX737" s="116"/>
      <c r="BY737" s="18" t="str" cm="1">
        <f t="array" aca="1" ref="BY737" ca="1">IF(OFFSET(INDIRECT(ADDRESS(ROW(), COLUMN())),0,-1)="",VLOOKUP($G737,$A:$AAE,COLUMN(),FALSE),OFFSET(INDIRECT(ADDRESS(ROW(), COLUMN())),0,-1))</f>
        <v>地块建筑面积/10000*41.9*0.50</v>
      </c>
      <c r="BZ737" s="101"/>
      <c r="CA737" s="18" t="str" cm="1">
        <f t="array" aca="1" ref="CA737" ca="1">IF(OFFSET(INDIRECT(ADDRESS(ROW(), COLUMN())),0,-1)="",VLOOKUP($G737,$A:$AAE,COLUMN(),FALSE),OFFSET(INDIRECT(ADDRESS(ROW(), COLUMN())),0,-1))</f>
        <v>-</v>
      </c>
      <c r="CB737" s="18"/>
      <c r="CC737" s="18" cm="1">
        <f t="array" aca="1" ref="CC737" ca="1">IF(OFFSET(INDIRECT(ADDRESS(ROW(), COLUMN())),0,-1)="",VLOOKUP($G737,$A:$AAE,COLUMN(),FALSE),OFFSET(INDIRECT(ADDRESS(ROW(), COLUMN())),0,-1))</f>
        <v>0</v>
      </c>
      <c r="CD737" s="18"/>
      <c r="CE737" s="18" t="str" cm="1">
        <f t="array" aca="1" ref="CE737" ca="1">IF(OFFSET(INDIRECT(ADDRESS(ROW(), COLUMN())),0,-1)="",VLOOKUP($G737,$A:$AAE,COLUMN(),FALSE),OFFSET(INDIRECT(ADDRESS(ROW(), COLUMN())),0,-1))</f>
        <v>地块建筑面积*0.15*0.08</v>
      </c>
      <c r="CF737" s="18"/>
      <c r="CG737" s="18" t="str" cm="1">
        <f t="array" aca="1" ref="CG737" ca="1">IF(OFFSET(INDIRECT(ADDRESS(ROW(), COLUMN())),0,-1)="",VLOOKUP($G737,$A:$AAE,COLUMN(),FALSE),OFFSET(INDIRECT(ADDRESS(ROW(), COLUMN())),0,-1))</f>
        <v>地块建筑面积*0.15*0.08</v>
      </c>
      <c r="CH737" s="18"/>
      <c r="CI737" s="55" t="str" cm="1">
        <f t="array" aca="1" ref="CI737" ca="1">IF(OFFSET(INDIRECT(ADDRESS(ROW(), COLUMN())),0,-1)="",VLOOKUP($G737,$A:$AAE,COLUMN(),FALSE),OFFSET(INDIRECT(ADDRESS(ROW(), COLUMN())),0,-1))</f>
        <v>城镇建设用地</v>
      </c>
      <c r="CJ737" s="76" t="s">
        <v>1962</v>
      </c>
      <c r="CK737" s="78" t="str">
        <f t="shared" ref="CK737" si="2335">IF(A737 = "",A$1&amp;":",_xlfn.TEXTJOIN(":",TRUE,A$1,A737))</f>
        <v>唯一标识:100101/100102(080403)#一类工业用地/二类工业用地(中小学用地)#国空</v>
      </c>
      <c r="CL737" s="78" t="str">
        <f t="shared" ref="CL737" si="2336">IF(B737 = "",B$1&amp;":",_xlfn.TEXTJOIN(":",TRUE,B$1,B737))</f>
        <v>性质名称:一类工业用地/二类工业用地(中小学用地)</v>
      </c>
      <c r="CM737" s="78" t="str">
        <f t="shared" ref="CM737" si="2337">IF(C737 = "",C$1&amp;":",_xlfn.TEXTJOIN(":",TRUE,C$1,C737))</f>
        <v>地块性质过滤:</v>
      </c>
      <c r="CN737" s="78" t="str">
        <f t="shared" ref="CN737" si="2338">IF(D737 = "",D$1&amp;":",_xlfn.TEXTJOIN(":",TRUE,D$1,D737))</f>
        <v>地块性质:100101/100102(080403)</v>
      </c>
      <c r="CO737" s="78" t="str">
        <f t="shared" ref="CO737" si="2339">IF(E737 = "",E$1&amp;":",_xlfn.TEXTJOIN(":",TRUE,E$1,E737))</f>
        <v>地类标准:国空</v>
      </c>
      <c r="CP737" s="78" t="str">
        <f t="shared" ref="CP737" si="2340">IF(F737 = "",F$1&amp;":",_xlfn.TEXTJOIN(":",TRUE,F$1,F737))</f>
        <v>地块性质别称:100101/M2(A33)</v>
      </c>
      <c r="CQ737" s="78" t="str">
        <f t="shared" ref="CQ737" si="2341">IF(G737 = "",G$1&amp;":",_xlfn.TEXTJOIN(":",TRUE,G$1,G737))</f>
        <v>属性继承:M2#二类工业用地#城规</v>
      </c>
      <c r="CR737" s="78" t="str">
        <f t="shared" ref="CR737" si="2342">IF(H737 = "",H$1&amp;":",_xlfn.TEXTJOIN(":",TRUE,H$1,H737))</f>
        <v>父类:M2</v>
      </c>
      <c r="CS737" s="78" t="str">
        <f t="shared" ref="CS737" si="2343">IF(I737 = "",I$1&amp;":",_xlfn.TEXTJOIN(":",TRUE,I$1,I737))</f>
        <v>级别继承:10#工矿用地#国空</v>
      </c>
      <c r="CT737" s="78" t="str">
        <f t="shared" ref="CT737" si="2344">IF(J737 = "",J$1&amp;":",_xlfn.TEXTJOIN(":",TRUE,J$1,J737))</f>
        <v>级别层次:2</v>
      </c>
      <c r="CU737" s="78" t="str">
        <f t="shared" ref="CU737" si="2345">IF(K737 = "",K$1&amp;":",_xlfn.TEXTJOIN(":",TRUE,K$1,K737))</f>
        <v>级别:110</v>
      </c>
      <c r="CV737" s="78" t="str">
        <f t="shared" ref="CV737" ca="1" si="2346">IF(M737 = "",M$1&amp;":",_xlfn.TEXTJOIN(":",TRUE,M$1,M737))</f>
        <v>地块颜色:166,124,82</v>
      </c>
      <c r="CW737" s="78" t="str">
        <f t="shared" ref="CW737" ca="1" si="2347">IF(O737 = "",O$1&amp;":",_xlfn.TEXTJOIN(":",TRUE,O$1,O737))</f>
        <v>建筑面积公式:面积*容积率</v>
      </c>
      <c r="CX737" s="78" t="str">
        <f t="shared" ref="CX737" ca="1" si="2348">IF(Q737 = "",Q$1&amp;":",_xlfn.TEXTJOIN(":",TRUE,Q$1,Q737))</f>
        <v>住宅建筑面积公式:地块建筑面积*0</v>
      </c>
      <c r="CY737" s="78" t="str">
        <f t="shared" ref="CY737" ca="1" si="2349">IF(S737 = "",S$1&amp;":",_xlfn.TEXTJOIN(":",TRUE,S$1,S737))</f>
        <v>商服建筑面积公式:地块建筑面积*0</v>
      </c>
      <c r="CZ737" s="78" t="str">
        <f t="shared" ref="CZ737" ca="1" si="2350">IF(U737 = "",U$1&amp;":",_xlfn.TEXTJOIN(":",TRUE,U$1,U737))</f>
        <v>商服中商业建筑面积公式:地块建筑面积*0</v>
      </c>
      <c r="DA737" s="78" t="str">
        <f t="shared" ref="DA737" ca="1" si="2351">IF(W737 = "",W$1&amp;":",_xlfn.TEXTJOIN(":",TRUE,W$1,W737))</f>
        <v>商服中办公建筑面积公式:地块建筑面积*0</v>
      </c>
      <c r="DB737" s="78" t="str">
        <f t="shared" ref="DB737" ca="1" si="2352">IF(Y737 = "",Y$1&amp;":",_xlfn.TEXTJOIN(":",TRUE,Y$1,Y737))</f>
        <v>公服建筑面积公式:地块建筑面积*0</v>
      </c>
      <c r="DC737" s="78" t="str">
        <f t="shared" ref="DC737" ca="1" si="2353">IF(AA737 = "",AA$1&amp;":",_xlfn.TEXTJOIN(":",TRUE,AA$1,AA737))</f>
        <v>工业建筑面积公式:地块建筑面积*1</v>
      </c>
      <c r="DD737" s="78" t="str">
        <f t="shared" ref="DD737" ca="1" si="2354">IF(AC737 = "",AC$1&amp;":",_xlfn.TEXTJOIN(":",TRUE,AC$1,AC737))</f>
        <v>市政建筑面积公式:地块建筑面积*0</v>
      </c>
      <c r="DE737" s="78" t="str">
        <f t="shared" ref="DE737" ca="1" si="2355">IF(AE737 = "",AE$1&amp;":",_xlfn.TEXTJOIN(":",TRUE,AE$1,AE737))</f>
        <v>绿地面积指定指标:面积*0</v>
      </c>
      <c r="DF737" s="78" t="str">
        <f t="shared" ref="DF737" ca="1" si="2356">IF(AG737 = "",AG$1&amp;":",_xlfn.TEXTJOIN(":",TRUE,AG$1,AG737))</f>
        <v>绿地面积指定公式:面积*0</v>
      </c>
      <c r="DG737" s="78" t="str">
        <f t="shared" ref="DG737" ca="1" si="2357">IF(AI737 = "",AI$1&amp;":",_xlfn.TEXTJOIN(":",TRUE,AI$1,AI737))</f>
        <v>户数指标:-</v>
      </c>
      <c r="DH737" s="78" t="str">
        <f t="shared" ref="DH737" ca="1" si="2358">IF(AK737 = "",AK$1&amp;":",_xlfn.TEXTJOIN(":",TRUE,AK$1,AK737))</f>
        <v>户数公式:0</v>
      </c>
      <c r="DI737" s="78" t="str">
        <f t="shared" ref="DI737" ca="1" si="2359">IF(AM737 = "",AM$1&amp;":",_xlfn.TEXTJOIN(":",TRUE,AM$1,AM737))</f>
        <v>人数指标:-</v>
      </c>
      <c r="DJ737" s="78" t="str">
        <f t="shared" ref="DJ737" ca="1" si="2360">IF(AO737 = "",AO$1&amp;":",_xlfn.TEXTJOIN(":",TRUE,AO$1,AO737))</f>
        <v>人数公式:0</v>
      </c>
      <c r="DK737" s="78" t="str">
        <f t="shared" ref="DK737" ca="1" si="2361">IF(AQ737 = "",AQ$1&amp;":",_xlfn.TEXTJOIN(":",TRUE,AQ$1,AQ737))</f>
        <v>就业指标:50岗位/公顷</v>
      </c>
      <c r="DL737" s="78" t="str">
        <f t="shared" ref="DL737" ca="1" si="2362">IF(AS737 = "",AS$1&amp;":",_xlfn.TEXTJOIN(":",TRUE,AS$1,AS737))</f>
        <v>就业公式:用地面积*50</v>
      </c>
      <c r="DM737" s="78" t="str">
        <f t="shared" ref="DM737" ca="1" si="2363">IF(AU737 = "",AU$1&amp;":",_xlfn.TEXTJOIN(":",TRUE,AU$1,AU737))</f>
        <v>机动车指标:0.5个/100平方米</v>
      </c>
      <c r="DN737" s="78" t="str">
        <f t="shared" ref="DN737" ca="1" si="2364">IF(AW737 = "",AW$1&amp;":",_xlfn.TEXTJOIN(":",TRUE,AW$1,AW737))</f>
        <v>机动车公式:地块建筑面积*0.5/100</v>
      </c>
      <c r="DO737" s="78" t="str">
        <f t="shared" ref="DO737" ca="1" si="2365">IF(AY737 = "",AY$1&amp;":",_xlfn.TEXTJOIN(":",TRUE,AY$1,AY737))</f>
        <v>用水量指标:120立方米/公顷*日</v>
      </c>
      <c r="DP737" s="78" t="str">
        <f t="shared" ref="DP737" ca="1" si="2366">IF(BA737 = "",BA$1&amp;":",_xlfn.TEXTJOIN(":",TRUE,BA$1,BA737))</f>
        <v>用水量公式:用地面积*120</v>
      </c>
      <c r="DQ737" s="78" t="str">
        <f t="shared" ref="DQ737" ca="1" si="2367">IF(BC737 = "",BC$1&amp;":",_xlfn.TEXTJOIN(":",TRUE,BC$1,BC737))</f>
        <v>污水折算系数:0.85</v>
      </c>
      <c r="DR737" s="78" t="str">
        <f t="shared" ref="DR737" ca="1" si="2368">IF(BE737 = "",BE$1&amp;":",_xlfn.TEXTJOIN(":",TRUE,BE$1,BE737))</f>
        <v>污水量公式:用水量*0.85</v>
      </c>
      <c r="DS737" s="78" t="str">
        <f t="shared" ref="DS737" ca="1" si="2369">IF(BG737 = "",BG$1&amp;":",_xlfn.TEXTJOIN(":",TRUE,BG$1,BG737))</f>
        <v>用电负荷指标:60瓦/平方米</v>
      </c>
      <c r="DT737" s="78" t="str">
        <f t="shared" ref="DT737" ca="1" si="2370">IF(BI737 = "",BI$1&amp;":",_xlfn.TEXTJOIN(":",TRUE,BI$1,BI737))</f>
        <v>同时率:0.8</v>
      </c>
      <c r="DU737" s="78" t="str">
        <f t="shared" ref="DU737" ca="1" si="2371">IF(BK737 = "",BK$1&amp;":",_xlfn.TEXTJOIN(":",TRUE,BK$1,BK737))</f>
        <v>用电量公式:地块建筑面积*60*0.8/1000</v>
      </c>
      <c r="DV737" s="78" t="str">
        <f t="shared" ref="DV737" ca="1" si="2372">IF(BM737 = "",BM$1&amp;":",_xlfn.TEXTJOIN(":",TRUE,BM$1,BM737))</f>
        <v>固话装机指标:80门/公顷</v>
      </c>
      <c r="DW737" s="78" t="str">
        <f t="shared" ref="DW737" ca="1" si="2373">IF(BO737 = "",BO$1&amp;":",_xlfn.TEXTJOIN(":",TRUE,BO$1,BO737))</f>
        <v>固话量公式:用地面积*80</v>
      </c>
      <c r="DX737" s="78" t="str">
        <f t="shared" ref="DX737" ca="1" si="2374">IF(BQ737 = "",BQ$1&amp;":",_xlfn.TEXTJOIN(":",TRUE,BQ$1,BQ737))</f>
        <v>有线电视指标:20门/公顷</v>
      </c>
      <c r="DY737" s="78" t="str">
        <f t="shared" ref="DY737" ca="1" si="2375">IF(BS737 = "",BS$1&amp;":",_xlfn.TEXTJOIN(":",TRUE,BS$1,BS737))</f>
        <v>电视量公式:用地面积*20</v>
      </c>
      <c r="DZ737" s="78" t="str">
        <f t="shared" ref="DZ737" ca="1" si="2376">IF(BU737 = "",BU$1&amp;":",_xlfn.TEXTJOIN(":",TRUE,BU$1,BU737))</f>
        <v>高峰机动车生成量指标:41.9pcu/万平方米，50：50</v>
      </c>
      <c r="EA737" s="78" t="str">
        <f t="shared" ref="EA737" ca="1" si="2377">IF(BW737 = "",BW$1&amp;":",_xlfn.TEXTJOIN(":",TRUE,BW$1,BW737))</f>
        <v>高峰机动车吸引量公式:地块建筑面积/10000*41.9*0.50</v>
      </c>
      <c r="EB737" s="78" t="str">
        <f t="shared" ref="EB737" ca="1" si="2378">IF(BY737 = "",BY$1&amp;":",_xlfn.TEXTJOIN(":",TRUE,BY$1,BY737))</f>
        <v>高峰机动车发生量公式:地块建筑面积/10000*41.9*0.50</v>
      </c>
      <c r="EC737" s="78" t="str">
        <f t="shared" ref="EC737" ca="1" si="2379">IF(CA737 = "",CA$1&amp;":",_xlfn.TEXTJOIN(":",TRUE,CA$1,CA737))</f>
        <v>地下空间指标:-</v>
      </c>
      <c r="ED737" s="78" t="str">
        <f t="shared" ref="ED737" ca="1" si="2380">IF(CC737 = "",CC$1&amp;":",_xlfn.TEXTJOIN(":",TRUE,CC$1,CC737))</f>
        <v>地下空间公式:0</v>
      </c>
      <c r="EE737" s="78" t="str">
        <f t="shared" ref="EE737" ca="1" si="2381">IF(CE737 = "",CE$1&amp;":",_xlfn.TEXTJOIN(":",TRUE,CE$1,CE737))</f>
        <v>人防指标:地块建筑面积*0.15*0.08</v>
      </c>
      <c r="EF737" s="78" t="str">
        <f t="shared" ref="EF737" ca="1" si="2382">IF(CG737 = "",CG$1&amp;":",_xlfn.TEXTJOIN(":",TRUE,CG$1,CG737))</f>
        <v>人防公式:地块建筑面积*0.15*0.08</v>
      </c>
      <c r="EG737" s="78" t="str">
        <f t="shared" ca="1" si="1977"/>
        <v>用地构成:城镇建设用地</v>
      </c>
      <c r="EH737" s="78" t="s">
        <v>1962</v>
      </c>
      <c r="EI737" s="79" t="str">
        <f t="shared" ca="1" si="1925"/>
        <v>唯一标识:100101/100102(080403)#一类工业用地/二类工业用地(中小学用地)#国空;性质名称:一类工业用地/二类工业用地(中小学用地);地块性质过滤:;地块性质:100101/100102(080403);地类标准:国空;地块性质别称:100101/M2(A33)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7" t="s">
        <v>1962</v>
      </c>
    </row>
    <row r="738" spans="1:140" ht="16.5" x14ac:dyDescent="0.2">
      <c r="A738" s="54" t="str">
        <f t="shared" si="1510"/>
        <v>100101/100102#一类工业用地/二类工业用地#国空</v>
      </c>
      <c r="B738" s="54" t="s">
        <v>412</v>
      </c>
      <c r="C738" s="54"/>
      <c r="D738" s="54" t="s">
        <v>1216</v>
      </c>
      <c r="E738" s="54" t="s">
        <v>1277</v>
      </c>
      <c r="F738" s="54" t="s">
        <v>2127</v>
      </c>
      <c r="G738" s="54" t="s">
        <v>90</v>
      </c>
      <c r="H738" s="54" t="s">
        <v>970</v>
      </c>
      <c r="I738" s="54" t="s">
        <v>1463</v>
      </c>
      <c r="J738" s="54">
        <f t="shared" si="1512"/>
        <v>2</v>
      </c>
      <c r="K738" s="54" t="str">
        <f t="shared" si="1511"/>
        <v>110</v>
      </c>
      <c r="L738" s="54"/>
      <c r="M738" s="54" t="str" cm="1">
        <f t="array" aca="1" ref="M738" ca="1">IF(OFFSET(INDIRECT(ADDRESS(ROW(), COLUMN())),0,-1)="",VLOOKUP($G738,$A:$AAE,COLUMN(),FALSE),OFFSET(INDIRECT(ADDRESS(ROW(), COLUMN())),0,-1))</f>
        <v>166,124,82</v>
      </c>
      <c r="N738" s="17"/>
      <c r="O738" s="54" t="str" cm="1">
        <f t="array" aca="1" ref="O738" ca="1">IF(OFFSET(INDIRECT(ADDRESS(ROW(), COLUMN())),0,-1)="",VLOOKUP($G738,$A:$AAE,COLUMN(),FALSE),OFFSET(INDIRECT(ADDRESS(ROW(), COLUMN())),0,-1))</f>
        <v>面积*容积率</v>
      </c>
      <c r="P738" s="17"/>
      <c r="Q738" s="17" t="str" cm="1">
        <f t="array" aca="1" ref="Q738" ca="1">IF(OFFSET(INDIRECT(ADDRESS(ROW(), COLUMN())),0,-1)="",VLOOKUP($G738,$A:$AAE,COLUMN(),FALSE),OFFSET(INDIRECT(ADDRESS(ROW(), COLUMN())),0,-1))</f>
        <v>地块建筑面积*0</v>
      </c>
      <c r="R738" s="17"/>
      <c r="S738" s="17" t="str" cm="1">
        <f t="array" aca="1" ref="S738" ca="1">IF(OFFSET(INDIRECT(ADDRESS(ROW(), COLUMN())),0,-1)="",VLOOKUP($G738,$A:$AAE,COLUMN(),FALSE),OFFSET(INDIRECT(ADDRESS(ROW(), COLUMN())),0,-1))</f>
        <v>地块建筑面积*0</v>
      </c>
      <c r="T738" s="17"/>
      <c r="U738" s="17" t="str" cm="1">
        <f t="array" aca="1" ref="U738" ca="1">IF(OFFSET(INDIRECT(ADDRESS(ROW(), COLUMN())),0,-1)="",VLOOKUP($G738,$A:$AAE,COLUMN(),FALSE),OFFSET(INDIRECT(ADDRESS(ROW(), COLUMN())),0,-1))</f>
        <v>地块建筑面积*0</v>
      </c>
      <c r="V738" s="17"/>
      <c r="W738" s="54" t="str" cm="1">
        <f t="array" aca="1" ref="W738" ca="1">IF(OFFSET(INDIRECT(ADDRESS(ROW(), COLUMN())),0,-1)="",VLOOKUP($G738,$A:$AAE,COLUMN(),FALSE),OFFSET(INDIRECT(ADDRESS(ROW(), COLUMN())),0,-1))</f>
        <v>地块建筑面积*0</v>
      </c>
      <c r="X738" s="17"/>
      <c r="Y738" s="17" t="str" cm="1">
        <f t="array" aca="1" ref="Y738" ca="1">IF(OFFSET(INDIRECT(ADDRESS(ROW(), COLUMN())),0,-1)="",VLOOKUP($G738,$A:$AAE,COLUMN(),FALSE),OFFSET(INDIRECT(ADDRESS(ROW(), COLUMN())),0,-1))</f>
        <v>地块建筑面积*0</v>
      </c>
      <c r="Z738" s="17"/>
      <c r="AA738" s="17" t="str" cm="1">
        <f t="array" aca="1" ref="AA738" ca="1">IF(OFFSET(INDIRECT(ADDRESS(ROW(), COLUMN())),0,-1)="",VLOOKUP($G738,$A:$AAE,COLUMN(),FALSE),OFFSET(INDIRECT(ADDRESS(ROW(), COLUMN())),0,-1))</f>
        <v>地块建筑面积*1</v>
      </c>
      <c r="AB738" s="17"/>
      <c r="AC738" s="17" t="str" cm="1">
        <f t="array" aca="1" ref="AC738" ca="1">IF(OFFSET(INDIRECT(ADDRESS(ROW(), COLUMN())),0,-1)="",VLOOKUP($G738,$A:$AAE,COLUMN(),FALSE),OFFSET(INDIRECT(ADDRESS(ROW(), COLUMN())),0,-1))</f>
        <v>地块建筑面积*0</v>
      </c>
      <c r="AD738" s="17"/>
      <c r="AE738" s="17" t="str" cm="1">
        <f t="array" aca="1" ref="AE738" ca="1">IF(OFFSET(INDIRECT(ADDRESS(ROW(), COLUMN())),0,-1)="",VLOOKUP($G738,$A:$AAE,COLUMN(),FALSE),OFFSET(INDIRECT(ADDRESS(ROW(), COLUMN())),0,-1))</f>
        <v>面积*0</v>
      </c>
      <c r="AF738" s="17"/>
      <c r="AG738" s="17" t="str" cm="1">
        <f t="array" aca="1" ref="AG738" ca="1">IF(OFFSET(INDIRECT(ADDRESS(ROW(), COLUMN())),0,-1)="",VLOOKUP($G738,$A:$AAE,COLUMN(),FALSE),OFFSET(INDIRECT(ADDRESS(ROW(), COLUMN())),0,-1))</f>
        <v>面积*0</v>
      </c>
      <c r="AH738" s="17"/>
      <c r="AI738" s="17" t="str" cm="1">
        <f t="array" aca="1" ref="AI738" ca="1">IF(OFFSET(INDIRECT(ADDRESS(ROW(), COLUMN())),0,-1)="",VLOOKUP($G738,$A:$AAE,COLUMN(),FALSE),OFFSET(INDIRECT(ADDRESS(ROW(), COLUMN())),0,-1))</f>
        <v>-</v>
      </c>
      <c r="AJ738" s="17"/>
      <c r="AK738" s="17" cm="1">
        <f t="array" aca="1" ref="AK738" ca="1">IF(OFFSET(INDIRECT(ADDRESS(ROW(), COLUMN())),0,-1)="",VLOOKUP($G738,$A:$AAE,COLUMN(),FALSE),OFFSET(INDIRECT(ADDRESS(ROW(), COLUMN())),0,-1))</f>
        <v>0</v>
      </c>
      <c r="AL738" s="17"/>
      <c r="AM738" s="17" t="str" cm="1">
        <f t="array" aca="1" ref="AM738" ca="1">IF(OFFSET(INDIRECT(ADDRESS(ROW(), COLUMN())),0,-1)="",VLOOKUP($G738,$A:$AAE,COLUMN(),FALSE),OFFSET(INDIRECT(ADDRESS(ROW(), COLUMN())),0,-1))</f>
        <v>-</v>
      </c>
      <c r="AN738" s="17"/>
      <c r="AO738" s="17" cm="1">
        <f t="array" aca="1" ref="AO738" ca="1">IF(OFFSET(INDIRECT(ADDRESS(ROW(), COLUMN())),0,-1)="",VLOOKUP($G738,$A:$AAE,COLUMN(),FALSE),OFFSET(INDIRECT(ADDRESS(ROW(), COLUMN())),0,-1))</f>
        <v>0</v>
      </c>
      <c r="AP738" s="17"/>
      <c r="AQ738" s="17" t="str" cm="1">
        <f t="array" aca="1" ref="AQ738" ca="1">IF(OFFSET(INDIRECT(ADDRESS(ROW(), COLUMN())),0,-1)="",VLOOKUP($G738,$A:$AAE,COLUMN(),FALSE),OFFSET(INDIRECT(ADDRESS(ROW(), COLUMN())),0,-1))</f>
        <v>50岗位/公顷</v>
      </c>
      <c r="AR738" s="17"/>
      <c r="AS738" s="17" t="str" cm="1">
        <f t="array" aca="1" ref="AS738" ca="1">IF(OFFSET(INDIRECT(ADDRESS(ROW(), COLUMN())),0,-1)="",VLOOKUP($G738,$A:$AAE,COLUMN(),FALSE),OFFSET(INDIRECT(ADDRESS(ROW(), COLUMN())),0,-1))</f>
        <v>用地面积*50</v>
      </c>
      <c r="AT738" s="17"/>
      <c r="AU738" s="17" t="str" cm="1">
        <f t="array" aca="1" ref="AU738" ca="1">IF(OFFSET(INDIRECT(ADDRESS(ROW(), COLUMN())),0,-1)="",VLOOKUP($G738,$A:$AAE,COLUMN(),FALSE),OFFSET(INDIRECT(ADDRESS(ROW(), COLUMN())),0,-1))</f>
        <v>0.5个/100平方米</v>
      </c>
      <c r="AV738" s="17"/>
      <c r="AW738" s="17" t="str" cm="1">
        <f t="array" aca="1" ref="AW738" ca="1">IF(OFFSET(INDIRECT(ADDRESS(ROW(), COLUMN())),0,-1)="",VLOOKUP($G738,$A:$AAE,COLUMN(),FALSE),OFFSET(INDIRECT(ADDRESS(ROW(), COLUMN())),0,-1))</f>
        <v>地块建筑面积*0.5/100</v>
      </c>
      <c r="AX738" s="2"/>
      <c r="AY738" s="17" t="str" cm="1">
        <f t="array" aca="1" ref="AY738" ca="1">IF(OFFSET(INDIRECT(ADDRESS(ROW(), COLUMN())),0,-1)="",VLOOKUP($G738,$A:$AAE,COLUMN(),FALSE),OFFSET(INDIRECT(ADDRESS(ROW(), COLUMN())),0,-1))</f>
        <v>120立方米/公顷*日</v>
      </c>
      <c r="AZ738" s="2"/>
      <c r="BA738" s="17" t="str" cm="1">
        <f t="array" aca="1" ref="BA738" ca="1">IF(OFFSET(INDIRECT(ADDRESS(ROW(), COLUMN())),0,-1)="",VLOOKUP($G738,$A:$AAE,COLUMN(),FALSE),OFFSET(INDIRECT(ADDRESS(ROW(), COLUMN())),0,-1))</f>
        <v>用地面积*120</v>
      </c>
      <c r="BB738" s="2"/>
      <c r="BC738" s="17" cm="1">
        <f t="array" aca="1" ref="BC738" ca="1">IF(OFFSET(INDIRECT(ADDRESS(ROW(), COLUMN())),0,-1)="",VLOOKUP($G738,$A:$AAE,COLUMN(),FALSE),OFFSET(INDIRECT(ADDRESS(ROW(), COLUMN())),0,-1))</f>
        <v>0.85</v>
      </c>
      <c r="BD738" s="2"/>
      <c r="BE738" s="17" t="str" cm="1">
        <f t="array" aca="1" ref="BE738" ca="1">IF(OFFSET(INDIRECT(ADDRESS(ROW(), COLUMN())),0,-1)="",VLOOKUP($G738,$A:$AAE,COLUMN(),FALSE),OFFSET(INDIRECT(ADDRESS(ROW(), COLUMN())),0,-1))</f>
        <v>用水量*0.85</v>
      </c>
      <c r="BF738" s="2"/>
      <c r="BG738" s="17" t="str" cm="1">
        <f t="array" aca="1" ref="BG738" ca="1">IF(OFFSET(INDIRECT(ADDRESS(ROW(), COLUMN())),0,-1)="",VLOOKUP($G738,$A:$AAE,COLUMN(),FALSE),OFFSET(INDIRECT(ADDRESS(ROW(), COLUMN())),0,-1))</f>
        <v>60瓦/平方米</v>
      </c>
      <c r="BH738" s="2"/>
      <c r="BI738" s="17" cm="1">
        <f t="array" aca="1" ref="BI738" ca="1">IF(OFFSET(INDIRECT(ADDRESS(ROW(), COLUMN())),0,-1)="",VLOOKUP($G738,$A:$AAE,COLUMN(),FALSE),OFFSET(INDIRECT(ADDRESS(ROW(), COLUMN())),0,-1))</f>
        <v>0.8</v>
      </c>
      <c r="BJ738" s="2"/>
      <c r="BK738" s="17" t="str" cm="1">
        <f t="array" aca="1" ref="BK738" ca="1">IF(OFFSET(INDIRECT(ADDRESS(ROW(), COLUMN())),0,-1)="",VLOOKUP($G738,$A:$AAE,COLUMN(),FALSE),OFFSET(INDIRECT(ADDRESS(ROW(), COLUMN())),0,-1))</f>
        <v>地块建筑面积*60*0.8/1000</v>
      </c>
      <c r="BL738" s="2"/>
      <c r="BM738" s="17" t="str" cm="1">
        <f t="array" aca="1" ref="BM738" ca="1">IF(OFFSET(INDIRECT(ADDRESS(ROW(), COLUMN())),0,-1)="",VLOOKUP($G738,$A:$AAE,COLUMN(),FALSE),OFFSET(INDIRECT(ADDRESS(ROW(), COLUMN())),0,-1))</f>
        <v>80门/公顷</v>
      </c>
      <c r="BN738" s="2"/>
      <c r="BO738" s="17" t="str" cm="1">
        <f t="array" aca="1" ref="BO738" ca="1">IF(OFFSET(INDIRECT(ADDRESS(ROW(), COLUMN())),0,-1)="",VLOOKUP($G738,$A:$AAE,COLUMN(),FALSE),OFFSET(INDIRECT(ADDRESS(ROW(), COLUMN())),0,-1))</f>
        <v>用地面积*80</v>
      </c>
      <c r="BP738" s="2"/>
      <c r="BQ738" s="17" t="str" cm="1">
        <f t="array" aca="1" ref="BQ738" ca="1">IF(OFFSET(INDIRECT(ADDRESS(ROW(), COLUMN())),0,-1)="",VLOOKUP($G738,$A:$AAE,COLUMN(),FALSE),OFFSET(INDIRECT(ADDRESS(ROW(), COLUMN())),0,-1))</f>
        <v>20门/公顷</v>
      </c>
      <c r="BR738" s="2"/>
      <c r="BS738" s="17" t="str" cm="1">
        <f t="array" aca="1" ref="BS738" ca="1">IF(OFFSET(INDIRECT(ADDRESS(ROW(), COLUMN())),0,-1)="",VLOOKUP($G738,$A:$AAE,COLUMN(),FALSE),OFFSET(INDIRECT(ADDRESS(ROW(), COLUMN())),0,-1))</f>
        <v>用地面积*20</v>
      </c>
      <c r="BT738" s="2"/>
      <c r="BU738" s="17" t="str" cm="1">
        <f t="array" aca="1" ref="BU738" ca="1">IF(OFFSET(INDIRECT(ADDRESS(ROW(), COLUMN())),0,-1)="",VLOOKUP($G738,$A:$AAE,COLUMN(),FALSE),OFFSET(INDIRECT(ADDRESS(ROW(), COLUMN())),0,-1))</f>
        <v>41.9pcu/万平方米，50：50</v>
      </c>
      <c r="BV738" s="2"/>
      <c r="BW738" s="17" t="str" cm="1">
        <f t="array" aca="1" ref="BW738" ca="1">IF(OFFSET(INDIRECT(ADDRESS(ROW(), COLUMN())),0,-1)="",VLOOKUP($G738,$A:$AAE,COLUMN(),FALSE),OFFSET(INDIRECT(ADDRESS(ROW(), COLUMN())),0,-1))</f>
        <v>地块建筑面积/10000*41.9*0.50</v>
      </c>
      <c r="BX738" s="2"/>
      <c r="BY738" s="17" t="str" cm="1">
        <f t="array" aca="1" ref="BY738" ca="1">IF(OFFSET(INDIRECT(ADDRESS(ROW(), COLUMN())),0,-1)="",VLOOKUP($G738,$A:$AAE,COLUMN(),FALSE),OFFSET(INDIRECT(ADDRESS(ROW(), COLUMN())),0,-1))</f>
        <v>地块建筑面积/10000*41.9*0.50</v>
      </c>
      <c r="BZ738" s="100"/>
      <c r="CA738" s="17" t="str" cm="1">
        <f t="array" aca="1" ref="CA738" ca="1">IF(OFFSET(INDIRECT(ADDRESS(ROW(), COLUMN())),0,-1)="",VLOOKUP($G738,$A:$AAE,COLUMN(),FALSE),OFFSET(INDIRECT(ADDRESS(ROW(), COLUMN())),0,-1))</f>
        <v>-</v>
      </c>
      <c r="CB738" s="17"/>
      <c r="CC738" s="17" cm="1">
        <f t="array" aca="1" ref="CC738" ca="1">IF(OFFSET(INDIRECT(ADDRESS(ROW(), COLUMN())),0,-1)="",VLOOKUP($G738,$A:$AAE,COLUMN(),FALSE),OFFSET(INDIRECT(ADDRESS(ROW(), COLUMN())),0,-1))</f>
        <v>0</v>
      </c>
      <c r="CD738" s="17"/>
      <c r="CE738" s="17" t="str" cm="1">
        <f t="array" aca="1" ref="CE738" ca="1">IF(OFFSET(INDIRECT(ADDRESS(ROW(), COLUMN())),0,-1)="",VLOOKUP($G738,$A:$AAE,COLUMN(),FALSE),OFFSET(INDIRECT(ADDRESS(ROW(), COLUMN())),0,-1))</f>
        <v>地块建筑面积*0.15*0.08</v>
      </c>
      <c r="CF738" s="17"/>
      <c r="CG738" s="17" t="str" cm="1">
        <f t="array" aca="1" ref="CG738" ca="1">IF(OFFSET(INDIRECT(ADDRESS(ROW(), COLUMN())),0,-1)="",VLOOKUP($G738,$A:$AAE,COLUMN(),FALSE),OFFSET(INDIRECT(ADDRESS(ROW(), COLUMN())),0,-1))</f>
        <v>地块建筑面积*0.15*0.08</v>
      </c>
      <c r="CH738" s="17"/>
      <c r="CI738" s="54" t="str" cm="1">
        <f t="array" aca="1" ref="CI738" ca="1">IF(OFFSET(INDIRECT(ADDRESS(ROW(), COLUMN())),0,-1)="",VLOOKUP($G738,$A:$AAE,COLUMN(),FALSE),OFFSET(INDIRECT(ADDRESS(ROW(), COLUMN())),0,-1))</f>
        <v>城镇建设用地</v>
      </c>
      <c r="CJ738" s="75" t="s">
        <v>1962</v>
      </c>
      <c r="CK738" s="78" t="str">
        <f t="shared" si="1464"/>
        <v>唯一标识:100101/100102#一类工业用地/二类工业用地#国空</v>
      </c>
      <c r="CL738" s="78" t="str">
        <f t="shared" si="1465"/>
        <v>性质名称:一类工业用地/二类工业用地</v>
      </c>
      <c r="CM738" s="78" t="str">
        <f t="shared" si="1466"/>
        <v>地块性质过滤:</v>
      </c>
      <c r="CN738" s="78" t="str">
        <f t="shared" si="1467"/>
        <v>地块性质:100101/100102</v>
      </c>
      <c r="CO738" s="78" t="str">
        <f t="shared" si="1468"/>
        <v>地类标准:国空</v>
      </c>
      <c r="CP738" s="78" t="str">
        <f t="shared" si="1469"/>
        <v>地块性质别称:100101/M2</v>
      </c>
      <c r="CQ738" s="78" t="str">
        <f t="shared" si="1470"/>
        <v>属性继承:M2#二类工业用地#城规</v>
      </c>
      <c r="CR738" s="78" t="str">
        <f t="shared" si="1471"/>
        <v>父类:M2</v>
      </c>
      <c r="CS738" s="78" t="str">
        <f t="shared" si="1472"/>
        <v>级别继承:10#工矿用地#国空</v>
      </c>
      <c r="CT738" s="78" t="str">
        <f t="shared" si="1473"/>
        <v>级别层次:2</v>
      </c>
      <c r="CU738" s="78" t="str">
        <f t="shared" si="1474"/>
        <v>级别:110</v>
      </c>
      <c r="CV738" s="78" t="str">
        <f t="shared" ca="1" si="1475"/>
        <v>地块颜色:166,124,82</v>
      </c>
      <c r="CW738" s="78" t="str">
        <f t="shared" ca="1" si="1476"/>
        <v>建筑面积公式:面积*容积率</v>
      </c>
      <c r="CX738" s="78" t="str">
        <f t="shared" ca="1" si="1477"/>
        <v>住宅建筑面积公式:地块建筑面积*0</v>
      </c>
      <c r="CY738" s="78" t="str">
        <f t="shared" ca="1" si="1478"/>
        <v>商服建筑面积公式:地块建筑面积*0</v>
      </c>
      <c r="CZ738" s="78" t="str">
        <f t="shared" ca="1" si="1479"/>
        <v>商服中商业建筑面积公式:地块建筑面积*0</v>
      </c>
      <c r="DA738" s="78" t="str">
        <f t="shared" ca="1" si="1480"/>
        <v>商服中办公建筑面积公式:地块建筑面积*0</v>
      </c>
      <c r="DB738" s="78" t="str">
        <f t="shared" ca="1" si="1481"/>
        <v>公服建筑面积公式:地块建筑面积*0</v>
      </c>
      <c r="DC738" s="78" t="str">
        <f t="shared" ca="1" si="1482"/>
        <v>工业建筑面积公式:地块建筑面积*1</v>
      </c>
      <c r="DD738" s="78" t="str">
        <f t="shared" ca="1" si="1483"/>
        <v>市政建筑面积公式:地块建筑面积*0</v>
      </c>
      <c r="DE738" s="78" t="str">
        <f t="shared" ref="DE738:DE809" ca="1" si="2383">IF(AE738 = "",AE$1&amp;":",_xlfn.TEXTJOIN(":",TRUE,AE$1,AE738))</f>
        <v>绿地面积指定指标:面积*0</v>
      </c>
      <c r="DF738" s="78" t="str">
        <f t="shared" ref="DF738:DF809" ca="1" si="2384">IF(AG738 = "",AG$1&amp;":",_xlfn.TEXTJOIN(":",TRUE,AG$1,AG738))</f>
        <v>绿地面积指定公式:面积*0</v>
      </c>
      <c r="DG738" s="78" t="str">
        <f t="shared" ca="1" si="1484"/>
        <v>户数指标:-</v>
      </c>
      <c r="DH738" s="78" t="str">
        <f t="shared" ca="1" si="1485"/>
        <v>户数公式:0</v>
      </c>
      <c r="DI738" s="78" t="str">
        <f t="shared" ca="1" si="1486"/>
        <v>人数指标:-</v>
      </c>
      <c r="DJ738" s="78" t="str">
        <f t="shared" ca="1" si="1487"/>
        <v>人数公式:0</v>
      </c>
      <c r="DK738" s="78" t="str">
        <f t="shared" ca="1" si="1488"/>
        <v>就业指标:50岗位/公顷</v>
      </c>
      <c r="DL738" s="78" t="str">
        <f t="shared" ca="1" si="1489"/>
        <v>就业公式:用地面积*50</v>
      </c>
      <c r="DM738" s="78" t="str">
        <f t="shared" ca="1" si="1490"/>
        <v>机动车指标:0.5个/100平方米</v>
      </c>
      <c r="DN738" s="78" t="str">
        <f t="shared" ca="1" si="1491"/>
        <v>机动车公式:地块建筑面积*0.5/100</v>
      </c>
      <c r="DO738" s="78" t="str">
        <f t="shared" ca="1" si="1492"/>
        <v>用水量指标:120立方米/公顷*日</v>
      </c>
      <c r="DP738" s="78" t="str">
        <f t="shared" ca="1" si="1493"/>
        <v>用水量公式:用地面积*120</v>
      </c>
      <c r="DQ738" s="78" t="str">
        <f t="shared" ca="1" si="1494"/>
        <v>污水折算系数:0.85</v>
      </c>
      <c r="DR738" s="78" t="str">
        <f t="shared" ca="1" si="1495"/>
        <v>污水量公式:用水量*0.85</v>
      </c>
      <c r="DS738" s="78" t="str">
        <f t="shared" ca="1" si="1496"/>
        <v>用电负荷指标:60瓦/平方米</v>
      </c>
      <c r="DT738" s="78" t="str">
        <f t="shared" ca="1" si="1497"/>
        <v>同时率:0.8</v>
      </c>
      <c r="DU738" s="78" t="str">
        <f t="shared" ca="1" si="1498"/>
        <v>用电量公式:地块建筑面积*60*0.8/1000</v>
      </c>
      <c r="DV738" s="78" t="str">
        <f t="shared" ca="1" si="1499"/>
        <v>固话装机指标:80门/公顷</v>
      </c>
      <c r="DW738" s="78" t="str">
        <f t="shared" ca="1" si="1500"/>
        <v>固话量公式:用地面积*80</v>
      </c>
      <c r="DX738" s="78" t="str">
        <f t="shared" ca="1" si="1501"/>
        <v>有线电视指标:20门/公顷</v>
      </c>
      <c r="DY738" s="78" t="str">
        <f t="shared" ca="1" si="1502"/>
        <v>电视量公式:用地面积*20</v>
      </c>
      <c r="DZ738" s="78" t="str">
        <f t="shared" ca="1" si="1503"/>
        <v>高峰机动车生成量指标:41.9pcu/万平方米，50：50</v>
      </c>
      <c r="EA738" s="78" t="str">
        <f t="shared" ca="1" si="1504"/>
        <v>高峰机动车吸引量公式:地块建筑面积/10000*41.9*0.50</v>
      </c>
      <c r="EB738" s="78" t="str">
        <f t="shared" ca="1" si="1505"/>
        <v>高峰机动车发生量公式:地块建筑面积/10000*41.9*0.50</v>
      </c>
      <c r="EC738" s="78" t="str">
        <f t="shared" ca="1" si="1508"/>
        <v>地下空间指标:-</v>
      </c>
      <c r="ED738" s="78" t="str">
        <f t="shared" ca="1" si="1506"/>
        <v>地下空间公式:0</v>
      </c>
      <c r="EE738" s="78" t="str">
        <f t="shared" ca="1" si="1509"/>
        <v>人防指标:地块建筑面积*0.15*0.08</v>
      </c>
      <c r="EF738" s="78" t="str">
        <f t="shared" ca="1" si="1507"/>
        <v>人防公式:地块建筑面积*0.15*0.08</v>
      </c>
      <c r="EG738" s="78" t="str">
        <f t="shared" ca="1" si="1977"/>
        <v>用地构成:城镇建设用地</v>
      </c>
      <c r="EH738" s="78" t="s">
        <v>1962</v>
      </c>
      <c r="EI738" s="79" t="str">
        <f t="shared" ca="1" si="1925"/>
        <v>唯一标识:100101/100102#一类工业用地/二类工业用地#国空;性质名称:一类工业用地/二类工业用地;地块性质过滤:;地块性质:100101/100102;地类标准:国空;地块性质别称:100101/M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8" t="s">
        <v>1962</v>
      </c>
    </row>
    <row r="739" spans="1:140" s="114" customFormat="1" ht="16.5" x14ac:dyDescent="0.2">
      <c r="A739" s="55" t="str">
        <f t="shared" ref="A739" si="2385">IF(OR(C739="",C739="地块性质过滤:"),D739&amp;"#"&amp;B739&amp;"#"&amp;E739,D739&amp;"#"&amp;B739&amp;"&amp;"&amp;C739&amp;"#"&amp;E739)</f>
        <v>10010102/100102#一般一类工业用地/二类工业用地#国空</v>
      </c>
      <c r="B739" s="55" t="s">
        <v>2125</v>
      </c>
      <c r="C739" s="55"/>
      <c r="D739" s="55" t="s">
        <v>2126</v>
      </c>
      <c r="E739" s="55" t="s">
        <v>1277</v>
      </c>
      <c r="F739" s="55" t="s">
        <v>975</v>
      </c>
      <c r="G739" s="55" t="s">
        <v>90</v>
      </c>
      <c r="H739" s="55" t="s">
        <v>970</v>
      </c>
      <c r="I739" s="55" t="s">
        <v>1463</v>
      </c>
      <c r="J739" s="55">
        <f t="shared" ref="J739" si="2386">IF(ISNUMBER(FIND("/",D739)),2,IF(RIGHT(D739,1)="v",LEN(D739)/2+0.5,LEN(D739)/2))</f>
        <v>2</v>
      </c>
      <c r="K739" s="55" t="str">
        <f t="shared" ref="K739" si="2387">IF((J739-1)=0,"0",(J739-1)&amp;LEFT(I739,FIND("#",I739)-1))</f>
        <v>110</v>
      </c>
      <c r="L739" s="55"/>
      <c r="M739" s="55" t="str" cm="1">
        <f t="array" aca="1" ref="M739" ca="1">IF(OFFSET(INDIRECT(ADDRESS(ROW(), COLUMN())),0,-1)="",VLOOKUP($G739,$A:$AAE,COLUMN(),FALSE),OFFSET(INDIRECT(ADDRESS(ROW(), COLUMN())),0,-1))</f>
        <v>166,124,82</v>
      </c>
      <c r="N739" s="18"/>
      <c r="O739" s="55" t="str" cm="1">
        <f t="array" aca="1" ref="O739" ca="1">IF(OFFSET(INDIRECT(ADDRESS(ROW(), COLUMN())),0,-1)="",VLOOKUP($G739,$A:$AAE,COLUMN(),FALSE),OFFSET(INDIRECT(ADDRESS(ROW(), COLUMN())),0,-1))</f>
        <v>面积*容积率</v>
      </c>
      <c r="P739" s="18"/>
      <c r="Q739" s="18" t="str" cm="1">
        <f t="array" aca="1" ref="Q739" ca="1">IF(OFFSET(INDIRECT(ADDRESS(ROW(), COLUMN())),0,-1)="",VLOOKUP($G739,$A:$AAE,COLUMN(),FALSE),OFFSET(INDIRECT(ADDRESS(ROW(), COLUMN())),0,-1))</f>
        <v>地块建筑面积*0</v>
      </c>
      <c r="R739" s="18"/>
      <c r="S739" s="18" t="str" cm="1">
        <f t="array" aca="1" ref="S739" ca="1">IF(OFFSET(INDIRECT(ADDRESS(ROW(), COLUMN())),0,-1)="",VLOOKUP($G739,$A:$AAE,COLUMN(),FALSE),OFFSET(INDIRECT(ADDRESS(ROW(), COLUMN())),0,-1))</f>
        <v>地块建筑面积*0</v>
      </c>
      <c r="T739" s="18"/>
      <c r="U739" s="18" t="str" cm="1">
        <f t="array" aca="1" ref="U739" ca="1">IF(OFFSET(INDIRECT(ADDRESS(ROW(), COLUMN())),0,-1)="",VLOOKUP($G739,$A:$AAE,COLUMN(),FALSE),OFFSET(INDIRECT(ADDRESS(ROW(), COLUMN())),0,-1))</f>
        <v>地块建筑面积*0</v>
      </c>
      <c r="V739" s="18"/>
      <c r="W739" s="55" t="str" cm="1">
        <f t="array" aca="1" ref="W739" ca="1">IF(OFFSET(INDIRECT(ADDRESS(ROW(), COLUMN())),0,-1)="",VLOOKUP($G739,$A:$AAE,COLUMN(),FALSE),OFFSET(INDIRECT(ADDRESS(ROW(), COLUMN())),0,-1))</f>
        <v>地块建筑面积*0</v>
      </c>
      <c r="X739" s="18"/>
      <c r="Y739" s="18" t="str" cm="1">
        <f t="array" aca="1" ref="Y739" ca="1">IF(OFFSET(INDIRECT(ADDRESS(ROW(), COLUMN())),0,-1)="",VLOOKUP($G739,$A:$AAE,COLUMN(),FALSE),OFFSET(INDIRECT(ADDRESS(ROW(), COLUMN())),0,-1))</f>
        <v>地块建筑面积*0</v>
      </c>
      <c r="Z739" s="18"/>
      <c r="AA739" s="18" t="str" cm="1">
        <f t="array" aca="1" ref="AA739" ca="1">IF(OFFSET(INDIRECT(ADDRESS(ROW(), COLUMN())),0,-1)="",VLOOKUP($G739,$A:$AAE,COLUMN(),FALSE),OFFSET(INDIRECT(ADDRESS(ROW(), COLUMN())),0,-1))</f>
        <v>地块建筑面积*1</v>
      </c>
      <c r="AB739" s="18"/>
      <c r="AC739" s="18" t="str" cm="1">
        <f t="array" aca="1" ref="AC739" ca="1">IF(OFFSET(INDIRECT(ADDRESS(ROW(), COLUMN())),0,-1)="",VLOOKUP($G739,$A:$AAE,COLUMN(),FALSE),OFFSET(INDIRECT(ADDRESS(ROW(), COLUMN())),0,-1))</f>
        <v>地块建筑面积*0</v>
      </c>
      <c r="AD739" s="18"/>
      <c r="AE739" s="18" t="str" cm="1">
        <f t="array" aca="1" ref="AE739" ca="1">IF(OFFSET(INDIRECT(ADDRESS(ROW(), COLUMN())),0,-1)="",VLOOKUP($G739,$A:$AAE,COLUMN(),FALSE),OFFSET(INDIRECT(ADDRESS(ROW(), COLUMN())),0,-1))</f>
        <v>面积*0</v>
      </c>
      <c r="AF739" s="18"/>
      <c r="AG739" s="18" t="str" cm="1">
        <f t="array" aca="1" ref="AG739" ca="1">IF(OFFSET(INDIRECT(ADDRESS(ROW(), COLUMN())),0,-1)="",VLOOKUP($G739,$A:$AAE,COLUMN(),FALSE),OFFSET(INDIRECT(ADDRESS(ROW(), COLUMN())),0,-1))</f>
        <v>面积*0</v>
      </c>
      <c r="AH739" s="18"/>
      <c r="AI739" s="18" t="str" cm="1">
        <f t="array" aca="1" ref="AI739" ca="1">IF(OFFSET(INDIRECT(ADDRESS(ROW(), COLUMN())),0,-1)="",VLOOKUP($G739,$A:$AAE,COLUMN(),FALSE),OFFSET(INDIRECT(ADDRESS(ROW(), COLUMN())),0,-1))</f>
        <v>-</v>
      </c>
      <c r="AJ739" s="18"/>
      <c r="AK739" s="18" cm="1">
        <f t="array" aca="1" ref="AK739" ca="1">IF(OFFSET(INDIRECT(ADDRESS(ROW(), COLUMN())),0,-1)="",VLOOKUP($G739,$A:$AAE,COLUMN(),FALSE),OFFSET(INDIRECT(ADDRESS(ROW(), COLUMN())),0,-1))</f>
        <v>0</v>
      </c>
      <c r="AL739" s="18"/>
      <c r="AM739" s="18" t="str" cm="1">
        <f t="array" aca="1" ref="AM739" ca="1">IF(OFFSET(INDIRECT(ADDRESS(ROW(), COLUMN())),0,-1)="",VLOOKUP($G739,$A:$AAE,COLUMN(),FALSE),OFFSET(INDIRECT(ADDRESS(ROW(), COLUMN())),0,-1))</f>
        <v>-</v>
      </c>
      <c r="AN739" s="18"/>
      <c r="AO739" s="18" cm="1">
        <f t="array" aca="1" ref="AO739" ca="1">IF(OFFSET(INDIRECT(ADDRESS(ROW(), COLUMN())),0,-1)="",VLOOKUP($G739,$A:$AAE,COLUMN(),FALSE),OFFSET(INDIRECT(ADDRESS(ROW(), COLUMN())),0,-1))</f>
        <v>0</v>
      </c>
      <c r="AP739" s="18"/>
      <c r="AQ739" s="18" t="str" cm="1">
        <f t="array" aca="1" ref="AQ739" ca="1">IF(OFFSET(INDIRECT(ADDRESS(ROW(), COLUMN())),0,-1)="",VLOOKUP($G739,$A:$AAE,COLUMN(),FALSE),OFFSET(INDIRECT(ADDRESS(ROW(), COLUMN())),0,-1))</f>
        <v>50岗位/公顷</v>
      </c>
      <c r="AR739" s="18"/>
      <c r="AS739" s="18" t="str" cm="1">
        <f t="array" aca="1" ref="AS739" ca="1">IF(OFFSET(INDIRECT(ADDRESS(ROW(), COLUMN())),0,-1)="",VLOOKUP($G739,$A:$AAE,COLUMN(),FALSE),OFFSET(INDIRECT(ADDRESS(ROW(), COLUMN())),0,-1))</f>
        <v>用地面积*50</v>
      </c>
      <c r="AT739" s="18"/>
      <c r="AU739" s="18" t="str" cm="1">
        <f t="array" aca="1" ref="AU739" ca="1">IF(OFFSET(INDIRECT(ADDRESS(ROW(), COLUMN())),0,-1)="",VLOOKUP($G739,$A:$AAE,COLUMN(),FALSE),OFFSET(INDIRECT(ADDRESS(ROW(), COLUMN())),0,-1))</f>
        <v>0.5个/100平方米</v>
      </c>
      <c r="AV739" s="18"/>
      <c r="AW739" s="18" t="str" cm="1">
        <f t="array" aca="1" ref="AW739" ca="1">IF(OFFSET(INDIRECT(ADDRESS(ROW(), COLUMN())),0,-1)="",VLOOKUP($G739,$A:$AAE,COLUMN(),FALSE),OFFSET(INDIRECT(ADDRESS(ROW(), COLUMN())),0,-1))</f>
        <v>地块建筑面积*0.5/100</v>
      </c>
      <c r="AX739" s="116"/>
      <c r="AY739" s="18" t="str" cm="1">
        <f t="array" aca="1" ref="AY739" ca="1">IF(OFFSET(INDIRECT(ADDRESS(ROW(), COLUMN())),0,-1)="",VLOOKUP($G739,$A:$AAE,COLUMN(),FALSE),OFFSET(INDIRECT(ADDRESS(ROW(), COLUMN())),0,-1))</f>
        <v>120立方米/公顷*日</v>
      </c>
      <c r="AZ739" s="116"/>
      <c r="BA739" s="18" t="str" cm="1">
        <f t="array" aca="1" ref="BA739" ca="1">IF(OFFSET(INDIRECT(ADDRESS(ROW(), COLUMN())),0,-1)="",VLOOKUP($G739,$A:$AAE,COLUMN(),FALSE),OFFSET(INDIRECT(ADDRESS(ROW(), COLUMN())),0,-1))</f>
        <v>用地面积*120</v>
      </c>
      <c r="BB739" s="116"/>
      <c r="BC739" s="18" cm="1">
        <f t="array" aca="1" ref="BC739" ca="1">IF(OFFSET(INDIRECT(ADDRESS(ROW(), COLUMN())),0,-1)="",VLOOKUP($G739,$A:$AAE,COLUMN(),FALSE),OFFSET(INDIRECT(ADDRESS(ROW(), COLUMN())),0,-1))</f>
        <v>0.85</v>
      </c>
      <c r="BD739" s="116"/>
      <c r="BE739" s="18" t="str" cm="1">
        <f t="array" aca="1" ref="BE739" ca="1">IF(OFFSET(INDIRECT(ADDRESS(ROW(), COLUMN())),0,-1)="",VLOOKUP($G739,$A:$AAE,COLUMN(),FALSE),OFFSET(INDIRECT(ADDRESS(ROW(), COLUMN())),0,-1))</f>
        <v>用水量*0.85</v>
      </c>
      <c r="BF739" s="116"/>
      <c r="BG739" s="18" t="str" cm="1">
        <f t="array" aca="1" ref="BG739" ca="1">IF(OFFSET(INDIRECT(ADDRESS(ROW(), COLUMN())),0,-1)="",VLOOKUP($G739,$A:$AAE,COLUMN(),FALSE),OFFSET(INDIRECT(ADDRESS(ROW(), COLUMN())),0,-1))</f>
        <v>60瓦/平方米</v>
      </c>
      <c r="BH739" s="116"/>
      <c r="BI739" s="18" cm="1">
        <f t="array" aca="1" ref="BI739" ca="1">IF(OFFSET(INDIRECT(ADDRESS(ROW(), COLUMN())),0,-1)="",VLOOKUP($G739,$A:$AAE,COLUMN(),FALSE),OFFSET(INDIRECT(ADDRESS(ROW(), COLUMN())),0,-1))</f>
        <v>0.8</v>
      </c>
      <c r="BJ739" s="116"/>
      <c r="BK739" s="18" t="str" cm="1">
        <f t="array" aca="1" ref="BK739" ca="1">IF(OFFSET(INDIRECT(ADDRESS(ROW(), COLUMN())),0,-1)="",VLOOKUP($G739,$A:$AAE,COLUMN(),FALSE),OFFSET(INDIRECT(ADDRESS(ROW(), COLUMN())),0,-1))</f>
        <v>地块建筑面积*60*0.8/1000</v>
      </c>
      <c r="BL739" s="116"/>
      <c r="BM739" s="18" t="str" cm="1">
        <f t="array" aca="1" ref="BM739" ca="1">IF(OFFSET(INDIRECT(ADDRESS(ROW(), COLUMN())),0,-1)="",VLOOKUP($G739,$A:$AAE,COLUMN(),FALSE),OFFSET(INDIRECT(ADDRESS(ROW(), COLUMN())),0,-1))</f>
        <v>80门/公顷</v>
      </c>
      <c r="BN739" s="116"/>
      <c r="BO739" s="18" t="str" cm="1">
        <f t="array" aca="1" ref="BO739" ca="1">IF(OFFSET(INDIRECT(ADDRESS(ROW(), COLUMN())),0,-1)="",VLOOKUP($G739,$A:$AAE,COLUMN(),FALSE),OFFSET(INDIRECT(ADDRESS(ROW(), COLUMN())),0,-1))</f>
        <v>用地面积*80</v>
      </c>
      <c r="BP739" s="116"/>
      <c r="BQ739" s="18" t="str" cm="1">
        <f t="array" aca="1" ref="BQ739" ca="1">IF(OFFSET(INDIRECT(ADDRESS(ROW(), COLUMN())),0,-1)="",VLOOKUP($G739,$A:$AAE,COLUMN(),FALSE),OFFSET(INDIRECT(ADDRESS(ROW(), COLUMN())),0,-1))</f>
        <v>20门/公顷</v>
      </c>
      <c r="BR739" s="116"/>
      <c r="BS739" s="18" t="str" cm="1">
        <f t="array" aca="1" ref="BS739" ca="1">IF(OFFSET(INDIRECT(ADDRESS(ROW(), COLUMN())),0,-1)="",VLOOKUP($G739,$A:$AAE,COLUMN(),FALSE),OFFSET(INDIRECT(ADDRESS(ROW(), COLUMN())),0,-1))</f>
        <v>用地面积*20</v>
      </c>
      <c r="BT739" s="116"/>
      <c r="BU739" s="18" t="str" cm="1">
        <f t="array" aca="1" ref="BU739" ca="1">IF(OFFSET(INDIRECT(ADDRESS(ROW(), COLUMN())),0,-1)="",VLOOKUP($G739,$A:$AAE,COLUMN(),FALSE),OFFSET(INDIRECT(ADDRESS(ROW(), COLUMN())),0,-1))</f>
        <v>41.9pcu/万平方米，50：50</v>
      </c>
      <c r="BV739" s="116"/>
      <c r="BW739" s="18" t="str" cm="1">
        <f t="array" aca="1" ref="BW739" ca="1">IF(OFFSET(INDIRECT(ADDRESS(ROW(), COLUMN())),0,-1)="",VLOOKUP($G739,$A:$AAE,COLUMN(),FALSE),OFFSET(INDIRECT(ADDRESS(ROW(), COLUMN())),0,-1))</f>
        <v>地块建筑面积/10000*41.9*0.50</v>
      </c>
      <c r="BX739" s="116"/>
      <c r="BY739" s="18" t="str" cm="1">
        <f t="array" aca="1" ref="BY739" ca="1">IF(OFFSET(INDIRECT(ADDRESS(ROW(), COLUMN())),0,-1)="",VLOOKUP($G739,$A:$AAE,COLUMN(),FALSE),OFFSET(INDIRECT(ADDRESS(ROW(), COLUMN())),0,-1))</f>
        <v>地块建筑面积/10000*41.9*0.50</v>
      </c>
      <c r="BZ739" s="101"/>
      <c r="CA739" s="18" t="str" cm="1">
        <f t="array" aca="1" ref="CA739" ca="1">IF(OFFSET(INDIRECT(ADDRESS(ROW(), COLUMN())),0,-1)="",VLOOKUP($G739,$A:$AAE,COLUMN(),FALSE),OFFSET(INDIRECT(ADDRESS(ROW(), COLUMN())),0,-1))</f>
        <v>-</v>
      </c>
      <c r="CB739" s="18"/>
      <c r="CC739" s="18" cm="1">
        <f t="array" aca="1" ref="CC739" ca="1">IF(OFFSET(INDIRECT(ADDRESS(ROW(), COLUMN())),0,-1)="",VLOOKUP($G739,$A:$AAE,COLUMN(),FALSE),OFFSET(INDIRECT(ADDRESS(ROW(), COLUMN())),0,-1))</f>
        <v>0</v>
      </c>
      <c r="CD739" s="18"/>
      <c r="CE739" s="18" t="str" cm="1">
        <f t="array" aca="1" ref="CE739" ca="1">IF(OFFSET(INDIRECT(ADDRESS(ROW(), COLUMN())),0,-1)="",VLOOKUP($G739,$A:$AAE,COLUMN(),FALSE),OFFSET(INDIRECT(ADDRESS(ROW(), COLUMN())),0,-1))</f>
        <v>地块建筑面积*0.15*0.08</v>
      </c>
      <c r="CF739" s="18"/>
      <c r="CG739" s="18" t="str" cm="1">
        <f t="array" aca="1" ref="CG739" ca="1">IF(OFFSET(INDIRECT(ADDRESS(ROW(), COLUMN())),0,-1)="",VLOOKUP($G739,$A:$AAE,COLUMN(),FALSE),OFFSET(INDIRECT(ADDRESS(ROW(), COLUMN())),0,-1))</f>
        <v>地块建筑面积*0.15*0.08</v>
      </c>
      <c r="CH739" s="18"/>
      <c r="CI739" s="55" t="str" cm="1">
        <f t="array" aca="1" ref="CI739" ca="1">IF(OFFSET(INDIRECT(ADDRESS(ROW(), COLUMN())),0,-1)="",VLOOKUP($G739,$A:$AAE,COLUMN(),FALSE),OFFSET(INDIRECT(ADDRESS(ROW(), COLUMN())),0,-1))</f>
        <v>城镇建设用地</v>
      </c>
      <c r="CJ739" s="82" t="s">
        <v>1962</v>
      </c>
      <c r="CK739" s="83" t="str">
        <f t="shared" ref="CK739" si="2388">IF(A739 = "",A$1&amp;":",_xlfn.TEXTJOIN(":",TRUE,A$1,A739))</f>
        <v>唯一标识:10010102/100102#一般一类工业用地/二类工业用地#国空</v>
      </c>
      <c r="CL739" s="83" t="str">
        <f t="shared" ref="CL739" si="2389">IF(B739 = "",B$1&amp;":",_xlfn.TEXTJOIN(":",TRUE,B$1,B739))</f>
        <v>性质名称:一般一类工业用地/二类工业用地</v>
      </c>
      <c r="CM739" s="83" t="str">
        <f t="shared" ref="CM739" si="2390">IF(C739 = "",C$1&amp;":",_xlfn.TEXTJOIN(":",TRUE,C$1,C739))</f>
        <v>地块性质过滤:</v>
      </c>
      <c r="CN739" s="83" t="str">
        <f t="shared" ref="CN739" si="2391">IF(D739 = "",D$1&amp;":",_xlfn.TEXTJOIN(":",TRUE,D$1,D739))</f>
        <v>地块性质:10010102/100102</v>
      </c>
      <c r="CO739" s="83" t="str">
        <f t="shared" ref="CO739" si="2392">IF(E739 = "",E$1&amp;":",_xlfn.TEXTJOIN(":",TRUE,E$1,E739))</f>
        <v>地类标准:国空</v>
      </c>
      <c r="CP739" s="83" t="str">
        <f t="shared" ref="CP739" si="2393">IF(F739 = "",F$1&amp;":",_xlfn.TEXTJOIN(":",TRUE,F$1,F739))</f>
        <v>地块性质别称:M1/M2</v>
      </c>
      <c r="CQ739" s="83" t="str">
        <f t="shared" ref="CQ739" si="2394">IF(G739 = "",G$1&amp;":",_xlfn.TEXTJOIN(":",TRUE,G$1,G739))</f>
        <v>属性继承:M2#二类工业用地#城规</v>
      </c>
      <c r="CR739" s="83" t="str">
        <f t="shared" ref="CR739" si="2395">IF(H739 = "",H$1&amp;":",_xlfn.TEXTJOIN(":",TRUE,H$1,H739))</f>
        <v>父类:M2</v>
      </c>
      <c r="CS739" s="83" t="str">
        <f t="shared" ref="CS739" si="2396">IF(I739 = "",I$1&amp;":",_xlfn.TEXTJOIN(":",TRUE,I$1,I739))</f>
        <v>级别继承:10#工矿用地#国空</v>
      </c>
      <c r="CT739" s="83" t="str">
        <f t="shared" ref="CT739" si="2397">IF(J739 = "",J$1&amp;":",_xlfn.TEXTJOIN(":",TRUE,J$1,J739))</f>
        <v>级别层次:2</v>
      </c>
      <c r="CU739" s="83" t="str">
        <f t="shared" ref="CU739" si="2398">IF(K739 = "",K$1&amp;":",_xlfn.TEXTJOIN(":",TRUE,K$1,K739))</f>
        <v>级别:110</v>
      </c>
      <c r="CV739" s="83" t="str">
        <f t="shared" ref="CV739" ca="1" si="2399">IF(M739 = "",M$1&amp;":",_xlfn.TEXTJOIN(":",TRUE,M$1,M739))</f>
        <v>地块颜色:166,124,82</v>
      </c>
      <c r="CW739" s="83" t="str">
        <f t="shared" ref="CW739" ca="1" si="2400">IF(O739 = "",O$1&amp;":",_xlfn.TEXTJOIN(":",TRUE,O$1,O739))</f>
        <v>建筑面积公式:面积*容积率</v>
      </c>
      <c r="CX739" s="83" t="str">
        <f t="shared" ref="CX739" ca="1" si="2401">IF(Q739 = "",Q$1&amp;":",_xlfn.TEXTJOIN(":",TRUE,Q$1,Q739))</f>
        <v>住宅建筑面积公式:地块建筑面积*0</v>
      </c>
      <c r="CY739" s="83" t="str">
        <f t="shared" ref="CY739" ca="1" si="2402">IF(S739 = "",S$1&amp;":",_xlfn.TEXTJOIN(":",TRUE,S$1,S739))</f>
        <v>商服建筑面积公式:地块建筑面积*0</v>
      </c>
      <c r="CZ739" s="83" t="str">
        <f t="shared" ref="CZ739" ca="1" si="2403">IF(U739 = "",U$1&amp;":",_xlfn.TEXTJOIN(":",TRUE,U$1,U739))</f>
        <v>商服中商业建筑面积公式:地块建筑面积*0</v>
      </c>
      <c r="DA739" s="83" t="str">
        <f t="shared" ref="DA739" ca="1" si="2404">IF(W739 = "",W$1&amp;":",_xlfn.TEXTJOIN(":",TRUE,W$1,W739))</f>
        <v>商服中办公建筑面积公式:地块建筑面积*0</v>
      </c>
      <c r="DB739" s="83" t="str">
        <f t="shared" ref="DB739" ca="1" si="2405">IF(Y739 = "",Y$1&amp;":",_xlfn.TEXTJOIN(":",TRUE,Y$1,Y739))</f>
        <v>公服建筑面积公式:地块建筑面积*0</v>
      </c>
      <c r="DC739" s="83" t="str">
        <f t="shared" ref="DC739" ca="1" si="2406">IF(AA739 = "",AA$1&amp;":",_xlfn.TEXTJOIN(":",TRUE,AA$1,AA739))</f>
        <v>工业建筑面积公式:地块建筑面积*1</v>
      </c>
      <c r="DD739" s="83" t="str">
        <f t="shared" ref="DD739" ca="1" si="2407">IF(AC739 = "",AC$1&amp;":",_xlfn.TEXTJOIN(":",TRUE,AC$1,AC739))</f>
        <v>市政建筑面积公式:地块建筑面积*0</v>
      </c>
      <c r="DE739" s="83" t="str">
        <f t="shared" ref="DE739" ca="1" si="2408">IF(AE739 = "",AE$1&amp;":",_xlfn.TEXTJOIN(":",TRUE,AE$1,AE739))</f>
        <v>绿地面积指定指标:面积*0</v>
      </c>
      <c r="DF739" s="83" t="str">
        <f t="shared" ref="DF739" ca="1" si="2409">IF(AG739 = "",AG$1&amp;":",_xlfn.TEXTJOIN(":",TRUE,AG$1,AG739))</f>
        <v>绿地面积指定公式:面积*0</v>
      </c>
      <c r="DG739" s="83" t="str">
        <f t="shared" ref="DG739" ca="1" si="2410">IF(AI739 = "",AI$1&amp;":",_xlfn.TEXTJOIN(":",TRUE,AI$1,AI739))</f>
        <v>户数指标:-</v>
      </c>
      <c r="DH739" s="83" t="str">
        <f t="shared" ref="DH739" ca="1" si="2411">IF(AK739 = "",AK$1&amp;":",_xlfn.TEXTJOIN(":",TRUE,AK$1,AK739))</f>
        <v>户数公式:0</v>
      </c>
      <c r="DI739" s="83" t="str">
        <f t="shared" ref="DI739" ca="1" si="2412">IF(AM739 = "",AM$1&amp;":",_xlfn.TEXTJOIN(":",TRUE,AM$1,AM739))</f>
        <v>人数指标:-</v>
      </c>
      <c r="DJ739" s="83" t="str">
        <f t="shared" ref="DJ739" ca="1" si="2413">IF(AO739 = "",AO$1&amp;":",_xlfn.TEXTJOIN(":",TRUE,AO$1,AO739))</f>
        <v>人数公式:0</v>
      </c>
      <c r="DK739" s="83" t="str">
        <f t="shared" ref="DK739" ca="1" si="2414">IF(AQ739 = "",AQ$1&amp;":",_xlfn.TEXTJOIN(":",TRUE,AQ$1,AQ739))</f>
        <v>就业指标:50岗位/公顷</v>
      </c>
      <c r="DL739" s="83" t="str">
        <f t="shared" ref="DL739" ca="1" si="2415">IF(AS739 = "",AS$1&amp;":",_xlfn.TEXTJOIN(":",TRUE,AS$1,AS739))</f>
        <v>就业公式:用地面积*50</v>
      </c>
      <c r="DM739" s="83" t="str">
        <f t="shared" ref="DM739" ca="1" si="2416">IF(AU739 = "",AU$1&amp;":",_xlfn.TEXTJOIN(":",TRUE,AU$1,AU739))</f>
        <v>机动车指标:0.5个/100平方米</v>
      </c>
      <c r="DN739" s="83" t="str">
        <f t="shared" ref="DN739" ca="1" si="2417">IF(AW739 = "",AW$1&amp;":",_xlfn.TEXTJOIN(":",TRUE,AW$1,AW739))</f>
        <v>机动车公式:地块建筑面积*0.5/100</v>
      </c>
      <c r="DO739" s="83" t="str">
        <f t="shared" ref="DO739" ca="1" si="2418">IF(AY739 = "",AY$1&amp;":",_xlfn.TEXTJOIN(":",TRUE,AY$1,AY739))</f>
        <v>用水量指标:120立方米/公顷*日</v>
      </c>
      <c r="DP739" s="83" t="str">
        <f t="shared" ref="DP739" ca="1" si="2419">IF(BA739 = "",BA$1&amp;":",_xlfn.TEXTJOIN(":",TRUE,BA$1,BA739))</f>
        <v>用水量公式:用地面积*120</v>
      </c>
      <c r="DQ739" s="83" t="str">
        <f t="shared" ref="DQ739" ca="1" si="2420">IF(BC739 = "",BC$1&amp;":",_xlfn.TEXTJOIN(":",TRUE,BC$1,BC739))</f>
        <v>污水折算系数:0.85</v>
      </c>
      <c r="DR739" s="83" t="str">
        <f t="shared" ref="DR739" ca="1" si="2421">IF(BE739 = "",BE$1&amp;":",_xlfn.TEXTJOIN(":",TRUE,BE$1,BE739))</f>
        <v>污水量公式:用水量*0.85</v>
      </c>
      <c r="DS739" s="83" t="str">
        <f t="shared" ref="DS739" ca="1" si="2422">IF(BG739 = "",BG$1&amp;":",_xlfn.TEXTJOIN(":",TRUE,BG$1,BG739))</f>
        <v>用电负荷指标:60瓦/平方米</v>
      </c>
      <c r="DT739" s="83" t="str">
        <f t="shared" ref="DT739" ca="1" si="2423">IF(BI739 = "",BI$1&amp;":",_xlfn.TEXTJOIN(":",TRUE,BI$1,BI739))</f>
        <v>同时率:0.8</v>
      </c>
      <c r="DU739" s="83" t="str">
        <f t="shared" ref="DU739" ca="1" si="2424">IF(BK739 = "",BK$1&amp;":",_xlfn.TEXTJOIN(":",TRUE,BK$1,BK739))</f>
        <v>用电量公式:地块建筑面积*60*0.8/1000</v>
      </c>
      <c r="DV739" s="83" t="str">
        <f t="shared" ref="DV739" ca="1" si="2425">IF(BM739 = "",BM$1&amp;":",_xlfn.TEXTJOIN(":",TRUE,BM$1,BM739))</f>
        <v>固话装机指标:80门/公顷</v>
      </c>
      <c r="DW739" s="83" t="str">
        <f t="shared" ref="DW739" ca="1" si="2426">IF(BO739 = "",BO$1&amp;":",_xlfn.TEXTJOIN(":",TRUE,BO$1,BO739))</f>
        <v>固话量公式:用地面积*80</v>
      </c>
      <c r="DX739" s="83" t="str">
        <f t="shared" ref="DX739" ca="1" si="2427">IF(BQ739 = "",BQ$1&amp;":",_xlfn.TEXTJOIN(":",TRUE,BQ$1,BQ739))</f>
        <v>有线电视指标:20门/公顷</v>
      </c>
      <c r="DY739" s="83" t="str">
        <f t="shared" ref="DY739" ca="1" si="2428">IF(BS739 = "",BS$1&amp;":",_xlfn.TEXTJOIN(":",TRUE,BS$1,BS739))</f>
        <v>电视量公式:用地面积*20</v>
      </c>
      <c r="DZ739" s="83" t="str">
        <f t="shared" ref="DZ739" ca="1" si="2429">IF(BU739 = "",BU$1&amp;":",_xlfn.TEXTJOIN(":",TRUE,BU$1,BU739))</f>
        <v>高峰机动车生成量指标:41.9pcu/万平方米，50：50</v>
      </c>
      <c r="EA739" s="83" t="str">
        <f t="shared" ref="EA739" ca="1" si="2430">IF(BW739 = "",BW$1&amp;":",_xlfn.TEXTJOIN(":",TRUE,BW$1,BW739))</f>
        <v>高峰机动车吸引量公式:地块建筑面积/10000*41.9*0.50</v>
      </c>
      <c r="EB739" s="83" t="str">
        <f t="shared" ref="EB739" ca="1" si="2431">IF(BY739 = "",BY$1&amp;":",_xlfn.TEXTJOIN(":",TRUE,BY$1,BY739))</f>
        <v>高峰机动车发生量公式:地块建筑面积/10000*41.9*0.50</v>
      </c>
      <c r="EC739" s="83" t="str">
        <f t="shared" ref="EC739" ca="1" si="2432">IF(CA739 = "",CA$1&amp;":",_xlfn.TEXTJOIN(":",TRUE,CA$1,CA739))</f>
        <v>地下空间指标:-</v>
      </c>
      <c r="ED739" s="83" t="str">
        <f t="shared" ref="ED739" ca="1" si="2433">IF(CC739 = "",CC$1&amp;":",_xlfn.TEXTJOIN(":",TRUE,CC$1,CC739))</f>
        <v>地下空间公式:0</v>
      </c>
      <c r="EE739" s="83" t="str">
        <f t="shared" ref="EE739" ca="1" si="2434">IF(CE739 = "",CE$1&amp;":",_xlfn.TEXTJOIN(":",TRUE,CE$1,CE739))</f>
        <v>人防指标:地块建筑面积*0.15*0.08</v>
      </c>
      <c r="EF739" s="83" t="str">
        <f t="shared" ref="EF739" ca="1" si="2435">IF(CG739 = "",CG$1&amp;":",_xlfn.TEXTJOIN(":",TRUE,CG$1,CG739))</f>
        <v>人防公式:地块建筑面积*0.15*0.08</v>
      </c>
      <c r="EG739" s="78" t="str">
        <f t="shared" ca="1" si="1977"/>
        <v>用地构成:城镇建设用地</v>
      </c>
      <c r="EH739" s="83" t="s">
        <v>1962</v>
      </c>
      <c r="EI739" s="79" t="str">
        <f t="shared" ca="1" si="1925"/>
        <v>唯一标识:10010102/100102#一般一类工业用地/二类工业用地#国空;性质名称:一般一类工业用地/二类工业用地;地块性质过滤:;地块性质:10010102/100102;地类标准:国空;地块性质别称:M1/M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9" s="114" t="s">
        <v>1962</v>
      </c>
    </row>
    <row r="740" spans="1:140" s="114" customFormat="1" ht="16.5" x14ac:dyDescent="0.2">
      <c r="A740" s="55" t="str">
        <f t="shared" ref="A740" si="2436">IF(OR(C740="",C740="地块性质过滤:"),D740&amp;"#"&amp;B740&amp;"#"&amp;E740,D740&amp;"#"&amp;B740&amp;"&amp;"&amp;C740&amp;"#"&amp;E740)</f>
        <v>10010102v/100102v#一般一类工业用地/二类工业用地#国空</v>
      </c>
      <c r="B740" s="55" t="s">
        <v>2125</v>
      </c>
      <c r="C740" s="55"/>
      <c r="D740" s="55" t="s">
        <v>2273</v>
      </c>
      <c r="E740" s="55" t="s">
        <v>1277</v>
      </c>
      <c r="F740" s="55" t="s">
        <v>975</v>
      </c>
      <c r="G740" s="55" t="s">
        <v>2332</v>
      </c>
      <c r="H740" s="55" t="s">
        <v>970</v>
      </c>
      <c r="I740" s="55" t="s">
        <v>2274</v>
      </c>
      <c r="J740" s="55">
        <f t="shared" ref="J740" si="2437">IF(ISNUMBER(FIND("/",D740)),2,IF(RIGHT(D740,1)="v",LEN(D740)/2+0.5,LEN(D740)/2))</f>
        <v>2</v>
      </c>
      <c r="K740" s="55" t="str">
        <f t="shared" ref="K740" si="2438">IF((J740-1)=0,"0",(J740-1)&amp;LEFT(I740,FIND("#",I740)-1))</f>
        <v>1100102</v>
      </c>
      <c r="L740" s="55"/>
      <c r="M740" s="55" t="str" cm="1">
        <f t="array" aca="1" ref="M740" ca="1">IF(OFFSET(INDIRECT(ADDRESS(ROW(), COLUMN())),0,-1)="",VLOOKUP($G740,$A:$AAE,COLUMN(),FALSE),OFFSET(INDIRECT(ADDRESS(ROW(), COLUMN())),0,-1))</f>
        <v>198,156,109</v>
      </c>
      <c r="N740" s="18"/>
      <c r="O740" s="55" t="str" cm="1">
        <f t="array" aca="1" ref="O740" ca="1">IF(OFFSET(INDIRECT(ADDRESS(ROW(), COLUMN())),0,-1)="",VLOOKUP($G740,$A:$AAE,COLUMN(),FALSE),OFFSET(INDIRECT(ADDRESS(ROW(), COLUMN())),0,-1))</f>
        <v>面积*容积率</v>
      </c>
      <c r="P740" s="18"/>
      <c r="Q740" s="18" t="str" cm="1">
        <f t="array" aca="1" ref="Q740" ca="1">IF(OFFSET(INDIRECT(ADDRESS(ROW(), COLUMN())),0,-1)="",VLOOKUP($G740,$A:$AAE,COLUMN(),FALSE),OFFSET(INDIRECT(ADDRESS(ROW(), COLUMN())),0,-1))</f>
        <v>地块建筑面积*0</v>
      </c>
      <c r="R740" s="18"/>
      <c r="S740" s="18" t="str" cm="1">
        <f t="array" aca="1" ref="S740" ca="1">IF(OFFSET(INDIRECT(ADDRESS(ROW(), COLUMN())),0,-1)="",VLOOKUP($G740,$A:$AAE,COLUMN(),FALSE),OFFSET(INDIRECT(ADDRESS(ROW(), COLUMN())),0,-1))</f>
        <v>地块建筑面积*0</v>
      </c>
      <c r="T740" s="18"/>
      <c r="U740" s="18" t="str" cm="1">
        <f t="array" aca="1" ref="U740" ca="1">IF(OFFSET(INDIRECT(ADDRESS(ROW(), COLUMN())),0,-1)="",VLOOKUP($G740,$A:$AAE,COLUMN(),FALSE),OFFSET(INDIRECT(ADDRESS(ROW(), COLUMN())),0,-1))</f>
        <v>地块建筑面积*0</v>
      </c>
      <c r="V740" s="18"/>
      <c r="W740" s="55" t="str" cm="1">
        <f t="array" aca="1" ref="W740" ca="1">IF(OFFSET(INDIRECT(ADDRESS(ROW(), COLUMN())),0,-1)="",VLOOKUP($G740,$A:$AAE,COLUMN(),FALSE),OFFSET(INDIRECT(ADDRESS(ROW(), COLUMN())),0,-1))</f>
        <v>地块建筑面积*0</v>
      </c>
      <c r="X740" s="18"/>
      <c r="Y740" s="18" t="str" cm="1">
        <f t="array" aca="1" ref="Y740" ca="1">IF(OFFSET(INDIRECT(ADDRESS(ROW(), COLUMN())),0,-1)="",VLOOKUP($G740,$A:$AAE,COLUMN(),FALSE),OFFSET(INDIRECT(ADDRESS(ROW(), COLUMN())),0,-1))</f>
        <v>地块建筑面积*0</v>
      </c>
      <c r="Z740" s="18"/>
      <c r="AA740" s="18" t="str" cm="1">
        <f t="array" aca="1" ref="AA740" ca="1">IF(OFFSET(INDIRECT(ADDRESS(ROW(), COLUMN())),0,-1)="",VLOOKUP($G740,$A:$AAE,COLUMN(),FALSE),OFFSET(INDIRECT(ADDRESS(ROW(), COLUMN())),0,-1))</f>
        <v>地块建筑面积*1</v>
      </c>
      <c r="AB740" s="18"/>
      <c r="AC740" s="18" t="str" cm="1">
        <f t="array" aca="1" ref="AC740" ca="1">IF(OFFSET(INDIRECT(ADDRESS(ROW(), COLUMN())),0,-1)="",VLOOKUP($G740,$A:$AAE,COLUMN(),FALSE),OFFSET(INDIRECT(ADDRESS(ROW(), COLUMN())),0,-1))</f>
        <v>地块建筑面积*0</v>
      </c>
      <c r="AD740" s="18"/>
      <c r="AE740" s="18" t="str" cm="1">
        <f t="array" aca="1" ref="AE740" ca="1">IF(OFFSET(INDIRECT(ADDRESS(ROW(), COLUMN())),0,-1)="",VLOOKUP($G740,$A:$AAE,COLUMN(),FALSE),OFFSET(INDIRECT(ADDRESS(ROW(), COLUMN())),0,-1))</f>
        <v>面积*0</v>
      </c>
      <c r="AF740" s="18"/>
      <c r="AG740" s="18" t="str" cm="1">
        <f t="array" aca="1" ref="AG740" ca="1">IF(OFFSET(INDIRECT(ADDRESS(ROW(), COLUMN())),0,-1)="",VLOOKUP($G740,$A:$AAE,COLUMN(),FALSE),OFFSET(INDIRECT(ADDRESS(ROW(), COLUMN())),0,-1))</f>
        <v>面积*0</v>
      </c>
      <c r="AH740" s="18"/>
      <c r="AI740" s="18" t="str" cm="1">
        <f t="array" aca="1" ref="AI740" ca="1">IF(OFFSET(INDIRECT(ADDRESS(ROW(), COLUMN())),0,-1)="",VLOOKUP($G740,$A:$AAE,COLUMN(),FALSE),OFFSET(INDIRECT(ADDRESS(ROW(), COLUMN())),0,-1))</f>
        <v>-</v>
      </c>
      <c r="AJ740" s="18"/>
      <c r="AK740" s="18" cm="1">
        <f t="array" aca="1" ref="AK740" ca="1">IF(OFFSET(INDIRECT(ADDRESS(ROW(), COLUMN())),0,-1)="",VLOOKUP($G740,$A:$AAE,COLUMN(),FALSE),OFFSET(INDIRECT(ADDRESS(ROW(), COLUMN())),0,-1))</f>
        <v>0</v>
      </c>
      <c r="AL740" s="18"/>
      <c r="AM740" s="18" t="str" cm="1">
        <f t="array" aca="1" ref="AM740" ca="1">IF(OFFSET(INDIRECT(ADDRESS(ROW(), COLUMN())),0,-1)="",VLOOKUP($G740,$A:$AAE,COLUMN(),FALSE),OFFSET(INDIRECT(ADDRESS(ROW(), COLUMN())),0,-1))</f>
        <v>-</v>
      </c>
      <c r="AN740" s="18"/>
      <c r="AO740" s="18" cm="1">
        <f t="array" aca="1" ref="AO740" ca="1">IF(OFFSET(INDIRECT(ADDRESS(ROW(), COLUMN())),0,-1)="",VLOOKUP($G740,$A:$AAE,COLUMN(),FALSE),OFFSET(INDIRECT(ADDRESS(ROW(), COLUMN())),0,-1))</f>
        <v>0</v>
      </c>
      <c r="AP740" s="18"/>
      <c r="AQ740" s="18" t="str" cm="1">
        <f t="array" aca="1" ref="AQ740" ca="1">IF(OFFSET(INDIRECT(ADDRESS(ROW(), COLUMN())),0,-1)="",VLOOKUP($G740,$A:$AAE,COLUMN(),FALSE),OFFSET(INDIRECT(ADDRESS(ROW(), COLUMN())),0,-1))</f>
        <v>50岗位/公顷</v>
      </c>
      <c r="AR740" s="18"/>
      <c r="AS740" s="18" t="str" cm="1">
        <f t="array" aca="1" ref="AS740" ca="1">IF(OFFSET(INDIRECT(ADDRESS(ROW(), COLUMN())),0,-1)="",VLOOKUP($G740,$A:$AAE,COLUMN(),FALSE),OFFSET(INDIRECT(ADDRESS(ROW(), COLUMN())),0,-1))</f>
        <v>用地面积*50</v>
      </c>
      <c r="AT740" s="18"/>
      <c r="AU740" s="18" t="str" cm="1">
        <f t="array" aca="1" ref="AU740" ca="1">IF(OFFSET(INDIRECT(ADDRESS(ROW(), COLUMN())),0,-1)="",VLOOKUP($G740,$A:$AAE,COLUMN(),FALSE),OFFSET(INDIRECT(ADDRESS(ROW(), COLUMN())),0,-1))</f>
        <v>0.5个/100平方米</v>
      </c>
      <c r="AV740" s="18"/>
      <c r="AW740" s="18" t="str" cm="1">
        <f t="array" aca="1" ref="AW740" ca="1">IF(OFFSET(INDIRECT(ADDRESS(ROW(), COLUMN())),0,-1)="",VLOOKUP($G740,$A:$AAE,COLUMN(),FALSE),OFFSET(INDIRECT(ADDRESS(ROW(), COLUMN())),0,-1))</f>
        <v>地块建筑面积*0.5/100</v>
      </c>
      <c r="AX740" s="116"/>
      <c r="AY740" s="18" t="str" cm="1">
        <f t="array" aca="1" ref="AY740" ca="1">IF(OFFSET(INDIRECT(ADDRESS(ROW(), COLUMN())),0,-1)="",VLOOKUP($G740,$A:$AAE,COLUMN(),FALSE),OFFSET(INDIRECT(ADDRESS(ROW(), COLUMN())),0,-1))</f>
        <v>120立方米/公顷*日</v>
      </c>
      <c r="AZ740" s="116"/>
      <c r="BA740" s="18" t="str" cm="1">
        <f t="array" aca="1" ref="BA740" ca="1">IF(OFFSET(INDIRECT(ADDRESS(ROW(), COLUMN())),0,-1)="",VLOOKUP($G740,$A:$AAE,COLUMN(),FALSE),OFFSET(INDIRECT(ADDRESS(ROW(), COLUMN())),0,-1))</f>
        <v>用地面积*120</v>
      </c>
      <c r="BB740" s="116"/>
      <c r="BC740" s="18" cm="1">
        <f t="array" aca="1" ref="BC740" ca="1">IF(OFFSET(INDIRECT(ADDRESS(ROW(), COLUMN())),0,-1)="",VLOOKUP($G740,$A:$AAE,COLUMN(),FALSE),OFFSET(INDIRECT(ADDRESS(ROW(), COLUMN())),0,-1))</f>
        <v>0.85</v>
      </c>
      <c r="BD740" s="116"/>
      <c r="BE740" s="18" t="str" cm="1">
        <f t="array" aca="1" ref="BE740" ca="1">IF(OFFSET(INDIRECT(ADDRESS(ROW(), COLUMN())),0,-1)="",VLOOKUP($G740,$A:$AAE,COLUMN(),FALSE),OFFSET(INDIRECT(ADDRESS(ROW(), COLUMN())),0,-1))</f>
        <v>用水量*0.85</v>
      </c>
      <c r="BF740" s="116"/>
      <c r="BG740" s="18" t="str" cm="1">
        <f t="array" aca="1" ref="BG740" ca="1">IF(OFFSET(INDIRECT(ADDRESS(ROW(), COLUMN())),0,-1)="",VLOOKUP($G740,$A:$AAE,COLUMN(),FALSE),OFFSET(INDIRECT(ADDRESS(ROW(), COLUMN())),0,-1))</f>
        <v>600千瓦/公顷</v>
      </c>
      <c r="BH740" s="116"/>
      <c r="BI740" s="18" cm="1">
        <f t="array" aca="1" ref="BI740" ca="1">IF(OFFSET(INDIRECT(ADDRESS(ROW(), COLUMN())),0,-1)="",VLOOKUP($G740,$A:$AAE,COLUMN(),FALSE),OFFSET(INDIRECT(ADDRESS(ROW(), COLUMN())),0,-1))</f>
        <v>0.8</v>
      </c>
      <c r="BJ740" s="116"/>
      <c r="BK740" s="18" t="str" cm="1">
        <f t="array" aca="1" ref="BK740" ca="1">IF(OFFSET(INDIRECT(ADDRESS(ROW(), COLUMN())),0,-1)="",VLOOKUP($G740,$A:$AAE,COLUMN(),FALSE),OFFSET(INDIRECT(ADDRESS(ROW(), COLUMN())),0,-1))</f>
        <v>用地面积*600*0.8/1000</v>
      </c>
      <c r="BL740" s="116"/>
      <c r="BM740" s="18" t="str" cm="1">
        <f t="array" aca="1" ref="BM740" ca="1">IF(OFFSET(INDIRECT(ADDRESS(ROW(), COLUMN())),0,-1)="",VLOOKUP($G740,$A:$AAE,COLUMN(),FALSE),OFFSET(INDIRECT(ADDRESS(ROW(), COLUMN())),0,-1))</f>
        <v>80门/公顷</v>
      </c>
      <c r="BN740" s="116"/>
      <c r="BO740" s="18" t="str" cm="1">
        <f t="array" aca="1" ref="BO740" ca="1">IF(OFFSET(INDIRECT(ADDRESS(ROW(), COLUMN())),0,-1)="",VLOOKUP($G740,$A:$AAE,COLUMN(),FALSE),OFFSET(INDIRECT(ADDRESS(ROW(), COLUMN())),0,-1))</f>
        <v>用地面积*80</v>
      </c>
      <c r="BP740" s="116"/>
      <c r="BQ740" s="18" t="str" cm="1">
        <f t="array" aca="1" ref="BQ740" ca="1">IF(OFFSET(INDIRECT(ADDRESS(ROW(), COLUMN())),0,-1)="",VLOOKUP($G740,$A:$AAE,COLUMN(),FALSE),OFFSET(INDIRECT(ADDRESS(ROW(), COLUMN())),0,-1))</f>
        <v>20门/公顷</v>
      </c>
      <c r="BR740" s="116"/>
      <c r="BS740" s="18" t="str" cm="1">
        <f t="array" aca="1" ref="BS740" ca="1">IF(OFFSET(INDIRECT(ADDRESS(ROW(), COLUMN())),0,-1)="",VLOOKUP($G740,$A:$AAE,COLUMN(),FALSE),OFFSET(INDIRECT(ADDRESS(ROW(), COLUMN())),0,-1))</f>
        <v>用地面积*20</v>
      </c>
      <c r="BT740" s="116"/>
      <c r="BU740" s="18" t="str" cm="1">
        <f t="array" aca="1" ref="BU740" ca="1">IF(OFFSET(INDIRECT(ADDRESS(ROW(), COLUMN())),0,-1)="",VLOOKUP($G740,$A:$AAE,COLUMN(),FALSE),OFFSET(INDIRECT(ADDRESS(ROW(), COLUMN())),0,-1))</f>
        <v>83.8pcu/公顷，50：50</v>
      </c>
      <c r="BV740" s="116"/>
      <c r="BW740" s="18" t="str" cm="1">
        <f t="array" aca="1" ref="BW740" ca="1">IF(OFFSET(INDIRECT(ADDRESS(ROW(), COLUMN())),0,-1)="",VLOOKUP($G740,$A:$AAE,COLUMN(),FALSE),OFFSET(INDIRECT(ADDRESS(ROW(), COLUMN())),0,-1))</f>
        <v>用地面积*83.8*0.50</v>
      </c>
      <c r="BX740" s="116"/>
      <c r="BY740" s="18" t="str" cm="1">
        <f t="array" aca="1" ref="BY740" ca="1">IF(OFFSET(INDIRECT(ADDRESS(ROW(), COLUMN())),0,-1)="",VLOOKUP($G740,$A:$AAE,COLUMN(),FALSE),OFFSET(INDIRECT(ADDRESS(ROW(), COLUMN())),0,-1))</f>
        <v>用地面积*83.8*0.5</v>
      </c>
      <c r="BZ740" s="101"/>
      <c r="CA740" s="18" t="str" cm="1">
        <f t="array" aca="1" ref="CA740" ca="1">IF(OFFSET(INDIRECT(ADDRESS(ROW(), COLUMN())),0,-1)="",VLOOKUP($G740,$A:$AAE,COLUMN(),FALSE),OFFSET(INDIRECT(ADDRESS(ROW(), COLUMN())),0,-1))</f>
        <v>-</v>
      </c>
      <c r="CB740" s="18"/>
      <c r="CC740" s="18" cm="1">
        <f t="array" aca="1" ref="CC740" ca="1">IF(OFFSET(INDIRECT(ADDRESS(ROW(), COLUMN())),0,-1)="",VLOOKUP($G740,$A:$AAE,COLUMN(),FALSE),OFFSET(INDIRECT(ADDRESS(ROW(), COLUMN())),0,-1))</f>
        <v>0</v>
      </c>
      <c r="CD740" s="18"/>
      <c r="CE740" s="18" t="str" cm="1">
        <f t="array" aca="1" ref="CE740" ca="1">IF(OFFSET(INDIRECT(ADDRESS(ROW(), COLUMN())),0,-1)="",VLOOKUP($G740,$A:$AAE,COLUMN(),FALSE),OFFSET(INDIRECT(ADDRESS(ROW(), COLUMN())),0,-1))</f>
        <v>地块建筑面积*0.15*0.08</v>
      </c>
      <c r="CF740" s="18"/>
      <c r="CG740" s="18" t="str" cm="1">
        <f t="array" aca="1" ref="CG740" ca="1">IF(OFFSET(INDIRECT(ADDRESS(ROW(), COLUMN())),0,-1)="",VLOOKUP($G740,$A:$AAE,COLUMN(),FALSE),OFFSET(INDIRECT(ADDRESS(ROW(), COLUMN())),0,-1))</f>
        <v>地块建筑面积*0.15*0.08</v>
      </c>
      <c r="CH740" s="18"/>
      <c r="CI740" s="55" t="str" cm="1">
        <f t="array" aca="1" ref="CI740" ca="1">IF(OFFSET(INDIRECT(ADDRESS(ROW(), COLUMN())),0,-1)="",VLOOKUP($G740,$A:$AAE,COLUMN(),FALSE),OFFSET(INDIRECT(ADDRESS(ROW(), COLUMN())),0,-1))</f>
        <v>村庄建设用地</v>
      </c>
      <c r="CJ740" s="82" t="s">
        <v>1962</v>
      </c>
      <c r="CK740" s="83" t="str">
        <f t="shared" ref="CK740" si="2439">IF(A740 = "",A$1&amp;":",_xlfn.TEXTJOIN(":",TRUE,A$1,A740))</f>
        <v>唯一标识:10010102v/100102v#一般一类工业用地/二类工业用地#国空</v>
      </c>
      <c r="CL740" s="83" t="str">
        <f t="shared" ref="CL740" si="2440">IF(B740 = "",B$1&amp;":",_xlfn.TEXTJOIN(":",TRUE,B$1,B740))</f>
        <v>性质名称:一般一类工业用地/二类工业用地</v>
      </c>
      <c r="CM740" s="83" t="str">
        <f t="shared" ref="CM740" si="2441">IF(C740 = "",C$1&amp;":",_xlfn.TEXTJOIN(":",TRUE,C$1,C740))</f>
        <v>地块性质过滤:</v>
      </c>
      <c r="CN740" s="83" t="str">
        <f t="shared" ref="CN740" si="2442">IF(D740 = "",D$1&amp;":",_xlfn.TEXTJOIN(":",TRUE,D$1,D740))</f>
        <v>地块性质:10010102v/100102v</v>
      </c>
      <c r="CO740" s="83" t="str">
        <f t="shared" ref="CO740" si="2443">IF(E740 = "",E$1&amp;":",_xlfn.TEXTJOIN(":",TRUE,E$1,E740))</f>
        <v>地类标准:国空</v>
      </c>
      <c r="CP740" s="83" t="str">
        <f t="shared" ref="CP740" si="2444">IF(F740 = "",F$1&amp;":",_xlfn.TEXTJOIN(":",TRUE,F$1,F740))</f>
        <v>地块性质别称:M1/M2</v>
      </c>
      <c r="CQ740" s="83" t="str">
        <f t="shared" ref="CQ740" si="2445">IF(G740 = "",G$1&amp;":",_xlfn.TEXTJOIN(":",TRUE,G$1,G740))</f>
        <v>属性继承:Mv1#一类工业用地#城规</v>
      </c>
      <c r="CR740" s="83" t="str">
        <f t="shared" ref="CR740" si="2446">IF(H740 = "",H$1&amp;":",_xlfn.TEXTJOIN(":",TRUE,H$1,H740))</f>
        <v>父类:M2</v>
      </c>
      <c r="CS740" s="83" t="str">
        <f t="shared" ref="CS740" si="2447">IF(I740 = "",I$1&amp;":",_xlfn.TEXTJOIN(":",TRUE,I$1,I740))</f>
        <v>级别继承:100102#二类工业用地#国空</v>
      </c>
      <c r="CT740" s="83" t="str">
        <f t="shared" ref="CT740" si="2448">IF(J740 = "",J$1&amp;":",_xlfn.TEXTJOIN(":",TRUE,J$1,J740))</f>
        <v>级别层次:2</v>
      </c>
      <c r="CU740" s="83" t="str">
        <f t="shared" ref="CU740" si="2449">IF(K740 = "",K$1&amp;":",_xlfn.TEXTJOIN(":",TRUE,K$1,K740))</f>
        <v>级别:1100102</v>
      </c>
      <c r="CV740" s="83" t="str">
        <f t="shared" ref="CV740" ca="1" si="2450">IF(M740 = "",M$1&amp;":",_xlfn.TEXTJOIN(":",TRUE,M$1,M740))</f>
        <v>地块颜色:198,156,109</v>
      </c>
      <c r="CW740" s="83" t="str">
        <f t="shared" ref="CW740" ca="1" si="2451">IF(O740 = "",O$1&amp;":",_xlfn.TEXTJOIN(":",TRUE,O$1,O740))</f>
        <v>建筑面积公式:面积*容积率</v>
      </c>
      <c r="CX740" s="83" t="str">
        <f t="shared" ref="CX740" ca="1" si="2452">IF(Q740 = "",Q$1&amp;":",_xlfn.TEXTJOIN(":",TRUE,Q$1,Q740))</f>
        <v>住宅建筑面积公式:地块建筑面积*0</v>
      </c>
      <c r="CY740" s="83" t="str">
        <f t="shared" ref="CY740" ca="1" si="2453">IF(S740 = "",S$1&amp;":",_xlfn.TEXTJOIN(":",TRUE,S$1,S740))</f>
        <v>商服建筑面积公式:地块建筑面积*0</v>
      </c>
      <c r="CZ740" s="83" t="str">
        <f t="shared" ref="CZ740" ca="1" si="2454">IF(U740 = "",U$1&amp;":",_xlfn.TEXTJOIN(":",TRUE,U$1,U740))</f>
        <v>商服中商业建筑面积公式:地块建筑面积*0</v>
      </c>
      <c r="DA740" s="83" t="str">
        <f t="shared" ref="DA740" ca="1" si="2455">IF(W740 = "",W$1&amp;":",_xlfn.TEXTJOIN(":",TRUE,W$1,W740))</f>
        <v>商服中办公建筑面积公式:地块建筑面积*0</v>
      </c>
      <c r="DB740" s="83" t="str">
        <f t="shared" ref="DB740" ca="1" si="2456">IF(Y740 = "",Y$1&amp;":",_xlfn.TEXTJOIN(":",TRUE,Y$1,Y740))</f>
        <v>公服建筑面积公式:地块建筑面积*0</v>
      </c>
      <c r="DC740" s="83" t="str">
        <f t="shared" ref="DC740" ca="1" si="2457">IF(AA740 = "",AA$1&amp;":",_xlfn.TEXTJOIN(":",TRUE,AA$1,AA740))</f>
        <v>工业建筑面积公式:地块建筑面积*1</v>
      </c>
      <c r="DD740" s="83" t="str">
        <f t="shared" ref="DD740" ca="1" si="2458">IF(AC740 = "",AC$1&amp;":",_xlfn.TEXTJOIN(":",TRUE,AC$1,AC740))</f>
        <v>市政建筑面积公式:地块建筑面积*0</v>
      </c>
      <c r="DE740" s="83" t="str">
        <f t="shared" ref="DE740" ca="1" si="2459">IF(AE740 = "",AE$1&amp;":",_xlfn.TEXTJOIN(":",TRUE,AE$1,AE740))</f>
        <v>绿地面积指定指标:面积*0</v>
      </c>
      <c r="DF740" s="83" t="str">
        <f t="shared" ref="DF740" ca="1" si="2460">IF(AG740 = "",AG$1&amp;":",_xlfn.TEXTJOIN(":",TRUE,AG$1,AG740))</f>
        <v>绿地面积指定公式:面积*0</v>
      </c>
      <c r="DG740" s="83" t="str">
        <f t="shared" ref="DG740" ca="1" si="2461">IF(AI740 = "",AI$1&amp;":",_xlfn.TEXTJOIN(":",TRUE,AI$1,AI740))</f>
        <v>户数指标:-</v>
      </c>
      <c r="DH740" s="83" t="str">
        <f t="shared" ref="DH740" ca="1" si="2462">IF(AK740 = "",AK$1&amp;":",_xlfn.TEXTJOIN(":",TRUE,AK$1,AK740))</f>
        <v>户数公式:0</v>
      </c>
      <c r="DI740" s="83" t="str">
        <f t="shared" ref="DI740" ca="1" si="2463">IF(AM740 = "",AM$1&amp;":",_xlfn.TEXTJOIN(":",TRUE,AM$1,AM740))</f>
        <v>人数指标:-</v>
      </c>
      <c r="DJ740" s="83" t="str">
        <f t="shared" ref="DJ740" ca="1" si="2464">IF(AO740 = "",AO$1&amp;":",_xlfn.TEXTJOIN(":",TRUE,AO$1,AO740))</f>
        <v>人数公式:0</v>
      </c>
      <c r="DK740" s="83" t="str">
        <f t="shared" ref="DK740" ca="1" si="2465">IF(AQ740 = "",AQ$1&amp;":",_xlfn.TEXTJOIN(":",TRUE,AQ$1,AQ740))</f>
        <v>就业指标:50岗位/公顷</v>
      </c>
      <c r="DL740" s="83" t="str">
        <f t="shared" ref="DL740" ca="1" si="2466">IF(AS740 = "",AS$1&amp;":",_xlfn.TEXTJOIN(":",TRUE,AS$1,AS740))</f>
        <v>就业公式:用地面积*50</v>
      </c>
      <c r="DM740" s="83" t="str">
        <f t="shared" ref="DM740" ca="1" si="2467">IF(AU740 = "",AU$1&amp;":",_xlfn.TEXTJOIN(":",TRUE,AU$1,AU740))</f>
        <v>机动车指标:0.5个/100平方米</v>
      </c>
      <c r="DN740" s="83" t="str">
        <f t="shared" ref="DN740" ca="1" si="2468">IF(AW740 = "",AW$1&amp;":",_xlfn.TEXTJOIN(":",TRUE,AW$1,AW740))</f>
        <v>机动车公式:地块建筑面积*0.5/100</v>
      </c>
      <c r="DO740" s="83" t="str">
        <f t="shared" ref="DO740" ca="1" si="2469">IF(AY740 = "",AY$1&amp;":",_xlfn.TEXTJOIN(":",TRUE,AY$1,AY740))</f>
        <v>用水量指标:120立方米/公顷*日</v>
      </c>
      <c r="DP740" s="83" t="str">
        <f t="shared" ref="DP740" ca="1" si="2470">IF(BA740 = "",BA$1&amp;":",_xlfn.TEXTJOIN(":",TRUE,BA$1,BA740))</f>
        <v>用水量公式:用地面积*120</v>
      </c>
      <c r="DQ740" s="83" t="str">
        <f t="shared" ref="DQ740" ca="1" si="2471">IF(BC740 = "",BC$1&amp;":",_xlfn.TEXTJOIN(":",TRUE,BC$1,BC740))</f>
        <v>污水折算系数:0.85</v>
      </c>
      <c r="DR740" s="83" t="str">
        <f t="shared" ref="DR740" ca="1" si="2472">IF(BE740 = "",BE$1&amp;":",_xlfn.TEXTJOIN(":",TRUE,BE$1,BE740))</f>
        <v>污水量公式:用水量*0.85</v>
      </c>
      <c r="DS740" s="83" t="str">
        <f t="shared" ref="DS740" ca="1" si="2473">IF(BG740 = "",BG$1&amp;":",_xlfn.TEXTJOIN(":",TRUE,BG$1,BG740))</f>
        <v>用电负荷指标:600千瓦/公顷</v>
      </c>
      <c r="DT740" s="83" t="str">
        <f t="shared" ref="DT740" ca="1" si="2474">IF(BI740 = "",BI$1&amp;":",_xlfn.TEXTJOIN(":",TRUE,BI$1,BI740))</f>
        <v>同时率:0.8</v>
      </c>
      <c r="DU740" s="83" t="str">
        <f t="shared" ref="DU740" ca="1" si="2475">IF(BK740 = "",BK$1&amp;":",_xlfn.TEXTJOIN(":",TRUE,BK$1,BK740))</f>
        <v>用电量公式:用地面积*600*0.8/1000</v>
      </c>
      <c r="DV740" s="83" t="str">
        <f t="shared" ref="DV740" ca="1" si="2476">IF(BM740 = "",BM$1&amp;":",_xlfn.TEXTJOIN(":",TRUE,BM$1,BM740))</f>
        <v>固话装机指标:80门/公顷</v>
      </c>
      <c r="DW740" s="83" t="str">
        <f t="shared" ref="DW740" ca="1" si="2477">IF(BO740 = "",BO$1&amp;":",_xlfn.TEXTJOIN(":",TRUE,BO$1,BO740))</f>
        <v>固话量公式:用地面积*80</v>
      </c>
      <c r="DX740" s="83" t="str">
        <f t="shared" ref="DX740" ca="1" si="2478">IF(BQ740 = "",BQ$1&amp;":",_xlfn.TEXTJOIN(":",TRUE,BQ$1,BQ740))</f>
        <v>有线电视指标:20门/公顷</v>
      </c>
      <c r="DY740" s="83" t="str">
        <f t="shared" ref="DY740" ca="1" si="2479">IF(BS740 = "",BS$1&amp;":",_xlfn.TEXTJOIN(":",TRUE,BS$1,BS740))</f>
        <v>电视量公式:用地面积*20</v>
      </c>
      <c r="DZ740" s="83" t="str">
        <f t="shared" ref="DZ740" ca="1" si="2480">IF(BU740 = "",BU$1&amp;":",_xlfn.TEXTJOIN(":",TRUE,BU$1,BU740))</f>
        <v>高峰机动车生成量指标:83.8pcu/公顷，50：50</v>
      </c>
      <c r="EA740" s="83" t="str">
        <f t="shared" ref="EA740" ca="1" si="2481">IF(BW740 = "",BW$1&amp;":",_xlfn.TEXTJOIN(":",TRUE,BW$1,BW740))</f>
        <v>高峰机动车吸引量公式:用地面积*83.8*0.50</v>
      </c>
      <c r="EB740" s="83" t="str">
        <f t="shared" ref="EB740" ca="1" si="2482">IF(BY740 = "",BY$1&amp;":",_xlfn.TEXTJOIN(":",TRUE,BY$1,BY740))</f>
        <v>高峰机动车发生量公式:用地面积*83.8*0.5</v>
      </c>
      <c r="EC740" s="83" t="str">
        <f t="shared" ref="EC740" ca="1" si="2483">IF(CA740 = "",CA$1&amp;":",_xlfn.TEXTJOIN(":",TRUE,CA$1,CA740))</f>
        <v>地下空间指标:-</v>
      </c>
      <c r="ED740" s="83" t="str">
        <f t="shared" ref="ED740" ca="1" si="2484">IF(CC740 = "",CC$1&amp;":",_xlfn.TEXTJOIN(":",TRUE,CC$1,CC740))</f>
        <v>地下空间公式:0</v>
      </c>
      <c r="EE740" s="83" t="str">
        <f t="shared" ref="EE740" ca="1" si="2485">IF(CE740 = "",CE$1&amp;":",_xlfn.TEXTJOIN(":",TRUE,CE$1,CE740))</f>
        <v>人防指标:地块建筑面积*0.15*0.08</v>
      </c>
      <c r="EF740" s="83" t="str">
        <f t="shared" ref="EF740" ca="1" si="2486">IF(CG740 = "",CG$1&amp;":",_xlfn.TEXTJOIN(":",TRUE,CG$1,CG740))</f>
        <v>人防公式:地块建筑面积*0.15*0.08</v>
      </c>
      <c r="EG740" s="78" t="str">
        <f t="shared" ref="EG740" ca="1" si="2487">IF(CI740 = "",CI$1&amp;":",_xlfn.TEXTJOIN(":",TRUE,CI$1,CI740))</f>
        <v>用地构成:村庄建设用地</v>
      </c>
      <c r="EH740" s="83" t="s">
        <v>1962</v>
      </c>
      <c r="EI740" s="79" t="str">
        <f t="shared" ref="EI740" ca="1" si="2488">_xlfn.TEXTJOIN(";",TRUE,CK740:EG740)</f>
        <v>唯一标识:10010102v/100102v#一般一类工业用地/二类工业用地#国空;性质名称:一般一类工业用地/二类工业用地;地块性质过滤:;地块性质:10010102v/100102v;地类标准:国空;地块性质别称:M1/M2;属性继承:Mv1#一类工业用地#城规;父类:M2;级别继承:100102#二类工业用地#国空;级别层次:2;级别:1100102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40" s="114" t="s">
        <v>1962</v>
      </c>
    </row>
    <row r="741" spans="1:140" ht="16.5" x14ac:dyDescent="0.2">
      <c r="A741" s="55" t="str">
        <f t="shared" si="1510"/>
        <v>100102/0902#二类工业用地/商务金融用地#国空</v>
      </c>
      <c r="B741" s="55" t="s">
        <v>631</v>
      </c>
      <c r="C741" s="55"/>
      <c r="D741" s="55" t="s">
        <v>1217</v>
      </c>
      <c r="E741" s="55" t="s">
        <v>1277</v>
      </c>
      <c r="F741" s="55" t="s">
        <v>979</v>
      </c>
      <c r="G741" s="55" t="s">
        <v>91</v>
      </c>
      <c r="H741" s="55" t="s">
        <v>972</v>
      </c>
      <c r="I741" s="54" t="s">
        <v>1463</v>
      </c>
      <c r="J741" s="55">
        <f t="shared" si="1512"/>
        <v>2</v>
      </c>
      <c r="K741" s="55" t="str">
        <f t="shared" si="1511"/>
        <v>110</v>
      </c>
      <c r="L741" s="55" t="s">
        <v>2168</v>
      </c>
      <c r="M741" s="55" t="str" cm="1">
        <f t="array" aca="1" ref="M741" ca="1">IF(OFFSET(INDIRECT(ADDRESS(ROW(), COLUMN())),0,-1)="",VLOOKUP($G741,$A:$AAE,COLUMN(),FALSE),OFFSET(INDIRECT(ADDRESS(ROW(), COLUMN())),0,-1))</f>
        <v>166,124,82</v>
      </c>
      <c r="N741" s="18"/>
      <c r="O741" s="55" t="str" cm="1">
        <f t="array" aca="1" ref="O741" ca="1">IF(OFFSET(INDIRECT(ADDRESS(ROW(), COLUMN())),0,-1)="",VLOOKUP($G741,$A:$AAE,COLUMN(),FALSE),OFFSET(INDIRECT(ADDRESS(ROW(), COLUMN())),0,-1))</f>
        <v>面积*容积率</v>
      </c>
      <c r="P741" s="18"/>
      <c r="Q741" s="18" t="str" cm="1">
        <f t="array" aca="1" ref="Q741" ca="1">IF(OFFSET(INDIRECT(ADDRESS(ROW(), COLUMN())),0,-1)="",VLOOKUP($G741,$A:$AAE,COLUMN(),FALSE),OFFSET(INDIRECT(ADDRESS(ROW(), COLUMN())),0,-1))</f>
        <v>地块建筑面积*0</v>
      </c>
      <c r="R741" s="18"/>
      <c r="S741" s="18" t="str" cm="1">
        <f t="array" aca="1" ref="S741" ca="1">IF(OFFSET(INDIRECT(ADDRESS(ROW(), COLUMN())),0,-1)="",VLOOKUP($G741,$A:$AAE,COLUMN(),FALSE),OFFSET(INDIRECT(ADDRESS(ROW(), COLUMN())),0,-1))</f>
        <v>地块建筑面积*0</v>
      </c>
      <c r="T741" s="18"/>
      <c r="U741" s="18" t="str" cm="1">
        <f t="array" aca="1" ref="U741" ca="1">IF(OFFSET(INDIRECT(ADDRESS(ROW(), COLUMN())),0,-1)="",VLOOKUP($G741,$A:$AAE,COLUMN(),FALSE),OFFSET(INDIRECT(ADDRESS(ROW(), COLUMN())),0,-1))</f>
        <v>地块建筑面积*0</v>
      </c>
      <c r="V741" s="18"/>
      <c r="W741" s="55" t="str" cm="1">
        <f t="array" aca="1" ref="W741" ca="1">IF(OFFSET(INDIRECT(ADDRESS(ROW(), COLUMN())),0,-1)="",VLOOKUP($G741,$A:$AAE,COLUMN(),FALSE),OFFSET(INDIRECT(ADDRESS(ROW(), COLUMN())),0,-1))</f>
        <v>地块建筑面积*0</v>
      </c>
      <c r="X741" s="18"/>
      <c r="Y741" s="18" t="str" cm="1">
        <f t="array" aca="1" ref="Y741" ca="1">IF(OFFSET(INDIRECT(ADDRESS(ROW(), COLUMN())),0,-1)="",VLOOKUP($G741,$A:$AAE,COLUMN(),FALSE),OFFSET(INDIRECT(ADDRESS(ROW(), COLUMN())),0,-1))</f>
        <v>地块建筑面积*0</v>
      </c>
      <c r="Z741" s="18"/>
      <c r="AA741" s="18" t="str" cm="1">
        <f t="array" aca="1" ref="AA741" ca="1">IF(OFFSET(INDIRECT(ADDRESS(ROW(), COLUMN())),0,-1)="",VLOOKUP($G741,$A:$AAE,COLUMN(),FALSE),OFFSET(INDIRECT(ADDRESS(ROW(), COLUMN())),0,-1))</f>
        <v>地块建筑面积*1</v>
      </c>
      <c r="AB741" s="18"/>
      <c r="AC741" s="18" t="str" cm="1">
        <f t="array" aca="1" ref="AC741" ca="1">IF(OFFSET(INDIRECT(ADDRESS(ROW(), COLUMN())),0,-1)="",VLOOKUP($G741,$A:$AAE,COLUMN(),FALSE),OFFSET(INDIRECT(ADDRESS(ROW(), COLUMN())),0,-1))</f>
        <v>地块建筑面积*0</v>
      </c>
      <c r="AD741" s="18"/>
      <c r="AE741" s="18" t="str" cm="1">
        <f t="array" aca="1" ref="AE741" ca="1">IF(OFFSET(INDIRECT(ADDRESS(ROW(), COLUMN())),0,-1)="",VLOOKUP($G741,$A:$AAE,COLUMN(),FALSE),OFFSET(INDIRECT(ADDRESS(ROW(), COLUMN())),0,-1))</f>
        <v>面积*0</v>
      </c>
      <c r="AF741" s="18"/>
      <c r="AG741" s="18" t="str" cm="1">
        <f t="array" aca="1" ref="AG741" ca="1">IF(OFFSET(INDIRECT(ADDRESS(ROW(), COLUMN())),0,-1)="",VLOOKUP($G741,$A:$AAE,COLUMN(),FALSE),OFFSET(INDIRECT(ADDRESS(ROW(), COLUMN())),0,-1))</f>
        <v>面积*0</v>
      </c>
      <c r="AH741" s="18"/>
      <c r="AI741" s="18" t="str" cm="1">
        <f t="array" aca="1" ref="AI741" ca="1">IF(OFFSET(INDIRECT(ADDRESS(ROW(), COLUMN())),0,-1)="",VLOOKUP($G741,$A:$AAE,COLUMN(),FALSE),OFFSET(INDIRECT(ADDRESS(ROW(), COLUMN())),0,-1))</f>
        <v>-</v>
      </c>
      <c r="AJ741" s="18"/>
      <c r="AK741" s="18" cm="1">
        <f t="array" aca="1" ref="AK741" ca="1">IF(OFFSET(INDIRECT(ADDRESS(ROW(), COLUMN())),0,-1)="",VLOOKUP($G741,$A:$AAE,COLUMN(),FALSE),OFFSET(INDIRECT(ADDRESS(ROW(), COLUMN())),0,-1))</f>
        <v>0</v>
      </c>
      <c r="AL741" s="18"/>
      <c r="AM741" s="18" t="str" cm="1">
        <f t="array" aca="1" ref="AM741" ca="1">IF(OFFSET(INDIRECT(ADDRESS(ROW(), COLUMN())),0,-1)="",VLOOKUP($G741,$A:$AAE,COLUMN(),FALSE),OFFSET(INDIRECT(ADDRESS(ROW(), COLUMN())),0,-1))</f>
        <v>-</v>
      </c>
      <c r="AN741" s="18"/>
      <c r="AO741" s="18" cm="1">
        <f t="array" aca="1" ref="AO741" ca="1">IF(OFFSET(INDIRECT(ADDRESS(ROW(), COLUMN())),0,-1)="",VLOOKUP($G741,$A:$AAE,COLUMN(),FALSE),OFFSET(INDIRECT(ADDRESS(ROW(), COLUMN())),0,-1))</f>
        <v>0</v>
      </c>
      <c r="AP741" s="18"/>
      <c r="AQ741" s="18" t="str" cm="1">
        <f t="array" aca="1" ref="AQ741" ca="1">IF(OFFSET(INDIRECT(ADDRESS(ROW(), COLUMN())),0,-1)="",VLOOKUP($G741,$A:$AAE,COLUMN(),FALSE),OFFSET(INDIRECT(ADDRESS(ROW(), COLUMN())),0,-1))</f>
        <v>50岗位/公顷</v>
      </c>
      <c r="AR741" s="18"/>
      <c r="AS741" s="18" t="str" cm="1">
        <f t="array" aca="1" ref="AS741" ca="1">IF(OFFSET(INDIRECT(ADDRESS(ROW(), COLUMN())),0,-1)="",VLOOKUP($G741,$A:$AAE,COLUMN(),FALSE),OFFSET(INDIRECT(ADDRESS(ROW(), COLUMN())),0,-1))</f>
        <v>用地面积*50</v>
      </c>
      <c r="AT741" s="18"/>
      <c r="AU741" s="18" t="str" cm="1">
        <f t="array" aca="1" ref="AU741" ca="1">IF(OFFSET(INDIRECT(ADDRESS(ROW(), COLUMN())),0,-1)="",VLOOKUP($G741,$A:$AAE,COLUMN(),FALSE),OFFSET(INDIRECT(ADDRESS(ROW(), COLUMN())),0,-1))</f>
        <v>1.0个/100平方米</v>
      </c>
      <c r="AV741" s="18"/>
      <c r="AW741" s="18" t="str" cm="1">
        <f t="array" aca="1" ref="AW741" ca="1">IF(OFFSET(INDIRECT(ADDRESS(ROW(), COLUMN())),0,-1)="",VLOOKUP($G741,$A:$AAE,COLUMN(),FALSE),OFFSET(INDIRECT(ADDRESS(ROW(), COLUMN())),0,-1))</f>
        <v>地块建筑面积*1.0/100</v>
      </c>
      <c r="AX741" s="116"/>
      <c r="AY741" s="18" t="str" cm="1">
        <f t="array" aca="1" ref="AY741" ca="1">IF(OFFSET(INDIRECT(ADDRESS(ROW(), COLUMN())),0,-1)="",VLOOKUP($G741,$A:$AAE,COLUMN(),FALSE),OFFSET(INDIRECT(ADDRESS(ROW(), COLUMN())),0,-1))</f>
        <v>100立方米/公顷*日</v>
      </c>
      <c r="AZ741" s="116"/>
      <c r="BA741" s="18" t="str" cm="1">
        <f t="array" aca="1" ref="BA741" ca="1">IF(OFFSET(INDIRECT(ADDRESS(ROW(), COLUMN())),0,-1)="",VLOOKUP($G741,$A:$AAE,COLUMN(),FALSE),OFFSET(INDIRECT(ADDRESS(ROW(), COLUMN())),0,-1))</f>
        <v>用地面积*100</v>
      </c>
      <c r="BB741" s="116"/>
      <c r="BC741" s="18" cm="1">
        <f t="array" aca="1" ref="BC741" ca="1">IF(OFFSET(INDIRECT(ADDRESS(ROW(), COLUMN())),0,-1)="",VLOOKUP($G741,$A:$AAE,COLUMN(),FALSE),OFFSET(INDIRECT(ADDRESS(ROW(), COLUMN())),0,-1))</f>
        <v>0.85</v>
      </c>
      <c r="BD741" s="116"/>
      <c r="BE741" s="18" t="str" cm="1">
        <f t="array" aca="1" ref="BE741" ca="1">IF(OFFSET(INDIRECT(ADDRESS(ROW(), COLUMN())),0,-1)="",VLOOKUP($G741,$A:$AAE,COLUMN(),FALSE),OFFSET(INDIRECT(ADDRESS(ROW(), COLUMN())),0,-1))</f>
        <v>用水量*0.85</v>
      </c>
      <c r="BF741" s="116"/>
      <c r="BG741" s="18" t="str" cm="1">
        <f t="array" aca="1" ref="BG741" ca="1">IF(OFFSET(INDIRECT(ADDRESS(ROW(), COLUMN())),0,-1)="",VLOOKUP($G741,$A:$AAE,COLUMN(),FALSE),OFFSET(INDIRECT(ADDRESS(ROW(), COLUMN())),0,-1))</f>
        <v>60瓦/平方米</v>
      </c>
      <c r="BH741" s="116"/>
      <c r="BI741" s="18" cm="1">
        <f t="array" aca="1" ref="BI741" ca="1">IF(OFFSET(INDIRECT(ADDRESS(ROW(), COLUMN())),0,-1)="",VLOOKUP($G741,$A:$AAE,COLUMN(),FALSE),OFFSET(INDIRECT(ADDRESS(ROW(), COLUMN())),0,-1))</f>
        <v>0.8</v>
      </c>
      <c r="BJ741" s="116"/>
      <c r="BK741" s="18" t="str" cm="1">
        <f t="array" aca="1" ref="BK741" ca="1">IF(OFFSET(INDIRECT(ADDRESS(ROW(), COLUMN())),0,-1)="",VLOOKUP($G741,$A:$AAE,COLUMN(),FALSE),OFFSET(INDIRECT(ADDRESS(ROW(), COLUMN())),0,-1))</f>
        <v>地块建筑面积*60*0.8/1000</v>
      </c>
      <c r="BL741" s="116"/>
      <c r="BM741" s="18" t="str" cm="1">
        <f t="array" aca="1" ref="BM741" ca="1">IF(OFFSET(INDIRECT(ADDRESS(ROW(), COLUMN())),0,-1)="",VLOOKUP($G741,$A:$AAE,COLUMN(),FALSE),OFFSET(INDIRECT(ADDRESS(ROW(), COLUMN())),0,-1))</f>
        <v>80门/公顷</v>
      </c>
      <c r="BN741" s="116"/>
      <c r="BO741" s="18" t="str" cm="1">
        <f t="array" aca="1" ref="BO741" ca="1">IF(OFFSET(INDIRECT(ADDRESS(ROW(), COLUMN())),0,-1)="",VLOOKUP($G741,$A:$AAE,COLUMN(),FALSE),OFFSET(INDIRECT(ADDRESS(ROW(), COLUMN())),0,-1))</f>
        <v>用地面积*80</v>
      </c>
      <c r="BP741" s="116"/>
      <c r="BQ741" s="18" t="str" cm="1">
        <f t="array" aca="1" ref="BQ741" ca="1">IF(OFFSET(INDIRECT(ADDRESS(ROW(), COLUMN())),0,-1)="",VLOOKUP($G741,$A:$AAE,COLUMN(),FALSE),OFFSET(INDIRECT(ADDRESS(ROW(), COLUMN())),0,-1))</f>
        <v>20门/公顷</v>
      </c>
      <c r="BR741" s="116"/>
      <c r="BS741" s="18" t="str" cm="1">
        <f t="array" aca="1" ref="BS741" ca="1">IF(OFFSET(INDIRECT(ADDRESS(ROW(), COLUMN())),0,-1)="",VLOOKUP($G741,$A:$AAE,COLUMN(),FALSE),OFFSET(INDIRECT(ADDRESS(ROW(), COLUMN())),0,-1))</f>
        <v>用地面积*20</v>
      </c>
      <c r="BT741" s="116"/>
      <c r="BU741" s="18" t="str" cm="1">
        <f t="array" aca="1" ref="BU741" ca="1">IF(OFFSET(INDIRECT(ADDRESS(ROW(), COLUMN())),0,-1)="",VLOOKUP($G741,$A:$AAE,COLUMN(),FALSE),OFFSET(INDIRECT(ADDRESS(ROW(), COLUMN())),0,-1))</f>
        <v>41.9pcu/万平方米，50：50</v>
      </c>
      <c r="BV741" s="116"/>
      <c r="BW741" s="18" t="str" cm="1">
        <f t="array" aca="1" ref="BW741" ca="1">IF(OFFSET(INDIRECT(ADDRESS(ROW(), COLUMN())),0,-1)="",VLOOKUP($G741,$A:$AAE,COLUMN(),FALSE),OFFSET(INDIRECT(ADDRESS(ROW(), COLUMN())),0,-1))</f>
        <v>地块建筑面积/10000*41.9*0.50</v>
      </c>
      <c r="BX741" s="116"/>
      <c r="BY741" s="18" t="str" cm="1">
        <f t="array" aca="1" ref="BY741" ca="1">IF(OFFSET(INDIRECT(ADDRESS(ROW(), COLUMN())),0,-1)="",VLOOKUP($G741,$A:$AAE,COLUMN(),FALSE),OFFSET(INDIRECT(ADDRESS(ROW(), COLUMN())),0,-1))</f>
        <v>地块建筑面积/10000*41.9*0.50</v>
      </c>
      <c r="BZ741" s="101"/>
      <c r="CA741" s="18" t="str" cm="1">
        <f t="array" aca="1" ref="CA741" ca="1">IF(OFFSET(INDIRECT(ADDRESS(ROW(), COLUMN())),0,-1)="",VLOOKUP($G741,$A:$AAE,COLUMN(),FALSE),OFFSET(INDIRECT(ADDRESS(ROW(), COLUMN())),0,-1))</f>
        <v>-</v>
      </c>
      <c r="CB741" s="18"/>
      <c r="CC741" s="18" cm="1">
        <f t="array" aca="1" ref="CC741" ca="1">IF(OFFSET(INDIRECT(ADDRESS(ROW(), COLUMN())),0,-1)="",VLOOKUP($G741,$A:$AAE,COLUMN(),FALSE),OFFSET(INDIRECT(ADDRESS(ROW(), COLUMN())),0,-1))</f>
        <v>0</v>
      </c>
      <c r="CD741" s="18"/>
      <c r="CE741" s="18" t="str" cm="1">
        <f t="array" aca="1" ref="CE741" ca="1">IF(OFFSET(INDIRECT(ADDRESS(ROW(), COLUMN())),0,-1)="",VLOOKUP($G741,$A:$AAE,COLUMN(),FALSE),OFFSET(INDIRECT(ADDRESS(ROW(), COLUMN())),0,-1))</f>
        <v>地块建筑面积*0.15*0.08</v>
      </c>
      <c r="CF741" s="18"/>
      <c r="CG741" s="18" t="str" cm="1">
        <f t="array" aca="1" ref="CG741" ca="1">IF(OFFSET(INDIRECT(ADDRESS(ROW(), COLUMN())),0,-1)="",VLOOKUP($G741,$A:$AAE,COLUMN(),FALSE),OFFSET(INDIRECT(ADDRESS(ROW(), COLUMN())),0,-1))</f>
        <v>地块建筑面积*0.15*0.08</v>
      </c>
      <c r="CH741" s="18"/>
      <c r="CI741" s="55" t="str" cm="1">
        <f t="array" aca="1" ref="CI741" ca="1">IF(OFFSET(INDIRECT(ADDRESS(ROW(), COLUMN())),0,-1)="",VLOOKUP($G741,$A:$AAE,COLUMN(),FALSE),OFFSET(INDIRECT(ADDRESS(ROW(), COLUMN())),0,-1))</f>
        <v>城镇建设用地</v>
      </c>
      <c r="CJ741" s="76" t="s">
        <v>1962</v>
      </c>
      <c r="CK741" s="78" t="str">
        <f t="shared" si="1464"/>
        <v>唯一标识:100102/0902#二类工业用地/商务金融用地#国空</v>
      </c>
      <c r="CL741" s="78" t="str">
        <f t="shared" si="1465"/>
        <v>性质名称:二类工业用地/商务金融用地</v>
      </c>
      <c r="CM741" s="78" t="str">
        <f t="shared" si="1466"/>
        <v>地块性质过滤:</v>
      </c>
      <c r="CN741" s="78" t="str">
        <f t="shared" si="1467"/>
        <v>地块性质:100102/0902</v>
      </c>
      <c r="CO741" s="78" t="str">
        <f t="shared" si="1468"/>
        <v>地类标准:国空</v>
      </c>
      <c r="CP741" s="78" t="str">
        <f t="shared" si="1469"/>
        <v>地块性质别称:M2/B2</v>
      </c>
      <c r="CQ741" s="78" t="str">
        <f t="shared" si="1470"/>
        <v>属性继承:M1/B2#一类工业用地/商务用地#城规</v>
      </c>
      <c r="CR741" s="78" t="str">
        <f t="shared" si="1471"/>
        <v>父类:M1/B2</v>
      </c>
      <c r="CS741" s="78" t="str">
        <f t="shared" si="1472"/>
        <v>级别继承:10#工矿用地#国空</v>
      </c>
      <c r="CT741" s="78" t="str">
        <f t="shared" si="1473"/>
        <v>级别层次:2</v>
      </c>
      <c r="CU741" s="78" t="str">
        <f t="shared" si="1474"/>
        <v>级别:110</v>
      </c>
      <c r="CV741" s="78" t="str">
        <f t="shared" ca="1" si="1475"/>
        <v>地块颜色:166,124,82</v>
      </c>
      <c r="CW741" s="78" t="str">
        <f t="shared" ca="1" si="1476"/>
        <v>建筑面积公式:面积*容积率</v>
      </c>
      <c r="CX741" s="78" t="str">
        <f t="shared" ca="1" si="1477"/>
        <v>住宅建筑面积公式:地块建筑面积*0</v>
      </c>
      <c r="CY741" s="78" t="str">
        <f t="shared" ca="1" si="1478"/>
        <v>商服建筑面积公式:地块建筑面积*0</v>
      </c>
      <c r="CZ741" s="78" t="str">
        <f t="shared" ca="1" si="1479"/>
        <v>商服中商业建筑面积公式:地块建筑面积*0</v>
      </c>
      <c r="DA741" s="78" t="str">
        <f t="shared" ca="1" si="1480"/>
        <v>商服中办公建筑面积公式:地块建筑面积*0</v>
      </c>
      <c r="DB741" s="78" t="str">
        <f t="shared" ca="1" si="1481"/>
        <v>公服建筑面积公式:地块建筑面积*0</v>
      </c>
      <c r="DC741" s="78" t="str">
        <f t="shared" ca="1" si="1482"/>
        <v>工业建筑面积公式:地块建筑面积*1</v>
      </c>
      <c r="DD741" s="78" t="str">
        <f t="shared" ca="1" si="1483"/>
        <v>市政建筑面积公式:地块建筑面积*0</v>
      </c>
      <c r="DE741" s="78" t="str">
        <f t="shared" ca="1" si="2383"/>
        <v>绿地面积指定指标:面积*0</v>
      </c>
      <c r="DF741" s="78" t="str">
        <f t="shared" ca="1" si="2384"/>
        <v>绿地面积指定公式:面积*0</v>
      </c>
      <c r="DG741" s="78" t="str">
        <f t="shared" ca="1" si="1484"/>
        <v>户数指标:-</v>
      </c>
      <c r="DH741" s="78" t="str">
        <f t="shared" ca="1" si="1485"/>
        <v>户数公式:0</v>
      </c>
      <c r="DI741" s="78" t="str">
        <f t="shared" ca="1" si="1486"/>
        <v>人数指标:-</v>
      </c>
      <c r="DJ741" s="78" t="str">
        <f t="shared" ca="1" si="1487"/>
        <v>人数公式:0</v>
      </c>
      <c r="DK741" s="78" t="str">
        <f t="shared" ca="1" si="1488"/>
        <v>就业指标:50岗位/公顷</v>
      </c>
      <c r="DL741" s="78" t="str">
        <f t="shared" ca="1" si="1489"/>
        <v>就业公式:用地面积*50</v>
      </c>
      <c r="DM741" s="78" t="str">
        <f t="shared" ca="1" si="1490"/>
        <v>机动车指标:1.0个/100平方米</v>
      </c>
      <c r="DN741" s="78" t="str">
        <f t="shared" ca="1" si="1491"/>
        <v>机动车公式:地块建筑面积*1.0/100</v>
      </c>
      <c r="DO741" s="78" t="str">
        <f t="shared" ca="1" si="1492"/>
        <v>用水量指标:100立方米/公顷*日</v>
      </c>
      <c r="DP741" s="78" t="str">
        <f t="shared" ca="1" si="1493"/>
        <v>用水量公式:用地面积*100</v>
      </c>
      <c r="DQ741" s="78" t="str">
        <f t="shared" ca="1" si="1494"/>
        <v>污水折算系数:0.85</v>
      </c>
      <c r="DR741" s="78" t="str">
        <f t="shared" ca="1" si="1495"/>
        <v>污水量公式:用水量*0.85</v>
      </c>
      <c r="DS741" s="78" t="str">
        <f t="shared" ca="1" si="1496"/>
        <v>用电负荷指标:60瓦/平方米</v>
      </c>
      <c r="DT741" s="78" t="str">
        <f t="shared" ca="1" si="1497"/>
        <v>同时率:0.8</v>
      </c>
      <c r="DU741" s="78" t="str">
        <f t="shared" ca="1" si="1498"/>
        <v>用电量公式:地块建筑面积*60*0.8/1000</v>
      </c>
      <c r="DV741" s="78" t="str">
        <f t="shared" ca="1" si="1499"/>
        <v>固话装机指标:80门/公顷</v>
      </c>
      <c r="DW741" s="78" t="str">
        <f t="shared" ca="1" si="1500"/>
        <v>固话量公式:用地面积*80</v>
      </c>
      <c r="DX741" s="78" t="str">
        <f t="shared" ca="1" si="1501"/>
        <v>有线电视指标:20门/公顷</v>
      </c>
      <c r="DY741" s="78" t="str">
        <f t="shared" ca="1" si="1502"/>
        <v>电视量公式:用地面积*20</v>
      </c>
      <c r="DZ741" s="78" t="str">
        <f t="shared" ca="1" si="1503"/>
        <v>高峰机动车生成量指标:41.9pcu/万平方米，50：50</v>
      </c>
      <c r="EA741" s="78" t="str">
        <f t="shared" ca="1" si="1504"/>
        <v>高峰机动车吸引量公式:地块建筑面积/10000*41.9*0.50</v>
      </c>
      <c r="EB741" s="78" t="str">
        <f t="shared" ca="1" si="1505"/>
        <v>高峰机动车发生量公式:地块建筑面积/10000*41.9*0.50</v>
      </c>
      <c r="EC741" s="78" t="str">
        <f t="shared" ca="1" si="1508"/>
        <v>地下空间指标:-</v>
      </c>
      <c r="ED741" s="78" t="str">
        <f t="shared" ca="1" si="1506"/>
        <v>地下空间公式:0</v>
      </c>
      <c r="EE741" s="78" t="str">
        <f t="shared" ca="1" si="1509"/>
        <v>人防指标:地块建筑面积*0.15*0.08</v>
      </c>
      <c r="EF741" s="78" t="str">
        <f t="shared" ca="1" si="1507"/>
        <v>人防公式:地块建筑面积*0.15*0.08</v>
      </c>
      <c r="EG741" s="78" t="str">
        <f t="shared" ca="1" si="1977"/>
        <v>用地构成:城镇建设用地</v>
      </c>
      <c r="EH741" s="78" t="s">
        <v>1962</v>
      </c>
      <c r="EI741" s="79" t="str">
        <f t="shared" ca="1" si="1925"/>
        <v>唯一标识:100102/0902#二类工业用地/商务金融用地#国空;性质名称:二类工业用地/商务金融用地;地块性质过滤:;地块性质:100102/0902;地类标准:国空;地块性质别称:M2/B2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1" t="s">
        <v>1962</v>
      </c>
    </row>
    <row r="742" spans="1:140" ht="16.5" x14ac:dyDescent="0.2">
      <c r="A742" s="55" t="str">
        <f t="shared" si="1510"/>
        <v>100101/0901/0902#一类工业用地/商业用地/商务金融用地#国空</v>
      </c>
      <c r="B742" s="55" t="s">
        <v>632</v>
      </c>
      <c r="C742" s="55"/>
      <c r="D742" s="55" t="s">
        <v>1218</v>
      </c>
      <c r="E742" s="55" t="s">
        <v>1277</v>
      </c>
      <c r="F742" s="55" t="s">
        <v>980</v>
      </c>
      <c r="G742" s="55" t="s">
        <v>91</v>
      </c>
      <c r="H742" s="55" t="s">
        <v>972</v>
      </c>
      <c r="I742" s="54" t="s">
        <v>1463</v>
      </c>
      <c r="J742" s="55">
        <f t="shared" si="1512"/>
        <v>2</v>
      </c>
      <c r="K742" s="55" t="str">
        <f t="shared" si="1511"/>
        <v>110</v>
      </c>
      <c r="L742" s="55"/>
      <c r="M742" s="55" t="str" cm="1">
        <f t="array" aca="1" ref="M742" ca="1">IF(OFFSET(INDIRECT(ADDRESS(ROW(), COLUMN())),0,-1)="",VLOOKUP($G742,$A:$AAE,COLUMN(),FALSE),OFFSET(INDIRECT(ADDRESS(ROW(), COLUMN())),0,-1))</f>
        <v>217,117,89</v>
      </c>
      <c r="N742" s="18"/>
      <c r="O742" s="55" t="str" cm="1">
        <f t="array" aca="1" ref="O742" ca="1">IF(OFFSET(INDIRECT(ADDRESS(ROW(), COLUMN())),0,-1)="",VLOOKUP($G742,$A:$AAE,COLUMN(),FALSE),OFFSET(INDIRECT(ADDRESS(ROW(), COLUMN())),0,-1))</f>
        <v>面积*容积率</v>
      </c>
      <c r="P742" s="18"/>
      <c r="Q742" s="18" t="str" cm="1">
        <f t="array" aca="1" ref="Q742" ca="1">IF(OFFSET(INDIRECT(ADDRESS(ROW(), COLUMN())),0,-1)="",VLOOKUP($G742,$A:$AAE,COLUMN(),FALSE),OFFSET(INDIRECT(ADDRESS(ROW(), COLUMN())),0,-1))</f>
        <v>地块建筑面积*0</v>
      </c>
      <c r="R742" s="18"/>
      <c r="S742" s="18" t="str" cm="1">
        <f t="array" aca="1" ref="S742" ca="1">IF(OFFSET(INDIRECT(ADDRESS(ROW(), COLUMN())),0,-1)="",VLOOKUP($G742,$A:$AAE,COLUMN(),FALSE),OFFSET(INDIRECT(ADDRESS(ROW(), COLUMN())),0,-1))</f>
        <v>地块建筑面积*0</v>
      </c>
      <c r="T742" s="18"/>
      <c r="U742" s="18" t="str" cm="1">
        <f t="array" aca="1" ref="U742" ca="1">IF(OFFSET(INDIRECT(ADDRESS(ROW(), COLUMN())),0,-1)="",VLOOKUP($G742,$A:$AAE,COLUMN(),FALSE),OFFSET(INDIRECT(ADDRESS(ROW(), COLUMN())),0,-1))</f>
        <v>地块建筑面积*0</v>
      </c>
      <c r="V742" s="18"/>
      <c r="W742" s="55" t="str" cm="1">
        <f t="array" aca="1" ref="W742" ca="1">IF(OFFSET(INDIRECT(ADDRESS(ROW(), COLUMN())),0,-1)="",VLOOKUP($G742,$A:$AAE,COLUMN(),FALSE),OFFSET(INDIRECT(ADDRESS(ROW(), COLUMN())),0,-1))</f>
        <v>地块建筑面积*0</v>
      </c>
      <c r="X742" s="18"/>
      <c r="Y742" s="18" t="str" cm="1">
        <f t="array" aca="1" ref="Y742" ca="1">IF(OFFSET(INDIRECT(ADDRESS(ROW(), COLUMN())),0,-1)="",VLOOKUP($G742,$A:$AAE,COLUMN(),FALSE),OFFSET(INDIRECT(ADDRESS(ROW(), COLUMN())),0,-1))</f>
        <v>地块建筑面积*0</v>
      </c>
      <c r="Z742" s="18"/>
      <c r="AA742" s="18" t="str" cm="1">
        <f t="array" aca="1" ref="AA742" ca="1">IF(OFFSET(INDIRECT(ADDRESS(ROW(), COLUMN())),0,-1)="",VLOOKUP($G742,$A:$AAE,COLUMN(),FALSE),OFFSET(INDIRECT(ADDRESS(ROW(), COLUMN())),0,-1))</f>
        <v>地块建筑面积*1</v>
      </c>
      <c r="AB742" s="18"/>
      <c r="AC742" s="18" t="str" cm="1">
        <f t="array" aca="1" ref="AC742" ca="1">IF(OFFSET(INDIRECT(ADDRESS(ROW(), COLUMN())),0,-1)="",VLOOKUP($G742,$A:$AAE,COLUMN(),FALSE),OFFSET(INDIRECT(ADDRESS(ROW(), COLUMN())),0,-1))</f>
        <v>地块建筑面积*0</v>
      </c>
      <c r="AD742" s="18"/>
      <c r="AE742" s="18" t="str" cm="1">
        <f t="array" aca="1" ref="AE742" ca="1">IF(OFFSET(INDIRECT(ADDRESS(ROW(), COLUMN())),0,-1)="",VLOOKUP($G742,$A:$AAE,COLUMN(),FALSE),OFFSET(INDIRECT(ADDRESS(ROW(), COLUMN())),0,-1))</f>
        <v>面积*0</v>
      </c>
      <c r="AF742" s="18"/>
      <c r="AG742" s="18" t="str" cm="1">
        <f t="array" aca="1" ref="AG742" ca="1">IF(OFFSET(INDIRECT(ADDRESS(ROW(), COLUMN())),0,-1)="",VLOOKUP($G742,$A:$AAE,COLUMN(),FALSE),OFFSET(INDIRECT(ADDRESS(ROW(), COLUMN())),0,-1))</f>
        <v>面积*0</v>
      </c>
      <c r="AH742" s="18"/>
      <c r="AI742" s="18" t="str" cm="1">
        <f t="array" aca="1" ref="AI742" ca="1">IF(OFFSET(INDIRECT(ADDRESS(ROW(), COLUMN())),0,-1)="",VLOOKUP($G742,$A:$AAE,COLUMN(),FALSE),OFFSET(INDIRECT(ADDRESS(ROW(), COLUMN())),0,-1))</f>
        <v>-</v>
      </c>
      <c r="AJ742" s="18"/>
      <c r="AK742" s="18" cm="1">
        <f t="array" aca="1" ref="AK742" ca="1">IF(OFFSET(INDIRECT(ADDRESS(ROW(), COLUMN())),0,-1)="",VLOOKUP($G742,$A:$AAE,COLUMN(),FALSE),OFFSET(INDIRECT(ADDRESS(ROW(), COLUMN())),0,-1))</f>
        <v>0</v>
      </c>
      <c r="AL742" s="18"/>
      <c r="AM742" s="18" t="str" cm="1">
        <f t="array" aca="1" ref="AM742" ca="1">IF(OFFSET(INDIRECT(ADDRESS(ROW(), COLUMN())),0,-1)="",VLOOKUP($G742,$A:$AAE,COLUMN(),FALSE),OFFSET(INDIRECT(ADDRESS(ROW(), COLUMN())),0,-1))</f>
        <v>-</v>
      </c>
      <c r="AN742" s="18"/>
      <c r="AO742" s="18" cm="1">
        <f t="array" aca="1" ref="AO742" ca="1">IF(OFFSET(INDIRECT(ADDRESS(ROW(), COLUMN())),0,-1)="",VLOOKUP($G742,$A:$AAE,COLUMN(),FALSE),OFFSET(INDIRECT(ADDRESS(ROW(), COLUMN())),0,-1))</f>
        <v>0</v>
      </c>
      <c r="AP742" s="18"/>
      <c r="AQ742" s="18" t="str" cm="1">
        <f t="array" aca="1" ref="AQ742" ca="1">IF(OFFSET(INDIRECT(ADDRESS(ROW(), COLUMN())),0,-1)="",VLOOKUP($G742,$A:$AAE,COLUMN(),FALSE),OFFSET(INDIRECT(ADDRESS(ROW(), COLUMN())),0,-1))</f>
        <v>50岗位/公顷</v>
      </c>
      <c r="AR742" s="18"/>
      <c r="AS742" s="18" t="str" cm="1">
        <f t="array" aca="1" ref="AS742" ca="1">IF(OFFSET(INDIRECT(ADDRESS(ROW(), COLUMN())),0,-1)="",VLOOKUP($G742,$A:$AAE,COLUMN(),FALSE),OFFSET(INDIRECT(ADDRESS(ROW(), COLUMN())),0,-1))</f>
        <v>用地面积*50</v>
      </c>
      <c r="AT742" s="18"/>
      <c r="AU742" s="18" t="str" cm="1">
        <f t="array" aca="1" ref="AU742" ca="1">IF(OFFSET(INDIRECT(ADDRESS(ROW(), COLUMN())),0,-1)="",VLOOKUP($G742,$A:$AAE,COLUMN(),FALSE),OFFSET(INDIRECT(ADDRESS(ROW(), COLUMN())),0,-1))</f>
        <v>1.0个/100平方米</v>
      </c>
      <c r="AV742" s="18"/>
      <c r="AW742" s="18" t="str" cm="1">
        <f t="array" aca="1" ref="AW742" ca="1">IF(OFFSET(INDIRECT(ADDRESS(ROW(), COLUMN())),0,-1)="",VLOOKUP($G742,$A:$AAE,COLUMN(),FALSE),OFFSET(INDIRECT(ADDRESS(ROW(), COLUMN())),0,-1))</f>
        <v>地块建筑面积*1.0/100</v>
      </c>
      <c r="AX742" s="116"/>
      <c r="AY742" s="18" t="str" cm="1">
        <f t="array" aca="1" ref="AY742" ca="1">IF(OFFSET(INDIRECT(ADDRESS(ROW(), COLUMN())),0,-1)="",VLOOKUP($G742,$A:$AAE,COLUMN(),FALSE),OFFSET(INDIRECT(ADDRESS(ROW(), COLUMN())),0,-1))</f>
        <v>100立方米/公顷*日</v>
      </c>
      <c r="AZ742" s="116"/>
      <c r="BA742" s="18" t="str" cm="1">
        <f t="array" aca="1" ref="BA742" ca="1">IF(OFFSET(INDIRECT(ADDRESS(ROW(), COLUMN())),0,-1)="",VLOOKUP($G742,$A:$AAE,COLUMN(),FALSE),OFFSET(INDIRECT(ADDRESS(ROW(), COLUMN())),0,-1))</f>
        <v>用地面积*100</v>
      </c>
      <c r="BB742" s="116"/>
      <c r="BC742" s="18" cm="1">
        <f t="array" aca="1" ref="BC742" ca="1">IF(OFFSET(INDIRECT(ADDRESS(ROW(), COLUMN())),0,-1)="",VLOOKUP($G742,$A:$AAE,COLUMN(),FALSE),OFFSET(INDIRECT(ADDRESS(ROW(), COLUMN())),0,-1))</f>
        <v>0.85</v>
      </c>
      <c r="BD742" s="116"/>
      <c r="BE742" s="18" t="str" cm="1">
        <f t="array" aca="1" ref="BE742" ca="1">IF(OFFSET(INDIRECT(ADDRESS(ROW(), COLUMN())),0,-1)="",VLOOKUP($G742,$A:$AAE,COLUMN(),FALSE),OFFSET(INDIRECT(ADDRESS(ROW(), COLUMN())),0,-1))</f>
        <v>用水量*0.85</v>
      </c>
      <c r="BF742" s="116"/>
      <c r="BG742" s="18" t="str" cm="1">
        <f t="array" aca="1" ref="BG742" ca="1">IF(OFFSET(INDIRECT(ADDRESS(ROW(), COLUMN())),0,-1)="",VLOOKUP($G742,$A:$AAE,COLUMN(),FALSE),OFFSET(INDIRECT(ADDRESS(ROW(), COLUMN())),0,-1))</f>
        <v>60瓦/平方米</v>
      </c>
      <c r="BH742" s="116"/>
      <c r="BI742" s="18" cm="1">
        <f t="array" aca="1" ref="BI742" ca="1">IF(OFFSET(INDIRECT(ADDRESS(ROW(), COLUMN())),0,-1)="",VLOOKUP($G742,$A:$AAE,COLUMN(),FALSE),OFFSET(INDIRECT(ADDRESS(ROW(), COLUMN())),0,-1))</f>
        <v>0.8</v>
      </c>
      <c r="BJ742" s="116"/>
      <c r="BK742" s="18" t="str" cm="1">
        <f t="array" aca="1" ref="BK742" ca="1">IF(OFFSET(INDIRECT(ADDRESS(ROW(), COLUMN())),0,-1)="",VLOOKUP($G742,$A:$AAE,COLUMN(),FALSE),OFFSET(INDIRECT(ADDRESS(ROW(), COLUMN())),0,-1))</f>
        <v>地块建筑面积*60*0.8/1000</v>
      </c>
      <c r="BL742" s="116"/>
      <c r="BM742" s="18" t="str" cm="1">
        <f t="array" aca="1" ref="BM742" ca="1">IF(OFFSET(INDIRECT(ADDRESS(ROW(), COLUMN())),0,-1)="",VLOOKUP($G742,$A:$AAE,COLUMN(),FALSE),OFFSET(INDIRECT(ADDRESS(ROW(), COLUMN())),0,-1))</f>
        <v>80门/公顷</v>
      </c>
      <c r="BN742" s="116"/>
      <c r="BO742" s="18" t="str" cm="1">
        <f t="array" aca="1" ref="BO742" ca="1">IF(OFFSET(INDIRECT(ADDRESS(ROW(), COLUMN())),0,-1)="",VLOOKUP($G742,$A:$AAE,COLUMN(),FALSE),OFFSET(INDIRECT(ADDRESS(ROW(), COLUMN())),0,-1))</f>
        <v>用地面积*80</v>
      </c>
      <c r="BP742" s="116"/>
      <c r="BQ742" s="18" t="str" cm="1">
        <f t="array" aca="1" ref="BQ742" ca="1">IF(OFFSET(INDIRECT(ADDRESS(ROW(), COLUMN())),0,-1)="",VLOOKUP($G742,$A:$AAE,COLUMN(),FALSE),OFFSET(INDIRECT(ADDRESS(ROW(), COLUMN())),0,-1))</f>
        <v>20门/公顷</v>
      </c>
      <c r="BR742" s="116"/>
      <c r="BS742" s="18" t="str" cm="1">
        <f t="array" aca="1" ref="BS742" ca="1">IF(OFFSET(INDIRECT(ADDRESS(ROW(), COLUMN())),0,-1)="",VLOOKUP($G742,$A:$AAE,COLUMN(),FALSE),OFFSET(INDIRECT(ADDRESS(ROW(), COLUMN())),0,-1))</f>
        <v>用地面积*20</v>
      </c>
      <c r="BT742" s="116"/>
      <c r="BU742" s="18" t="str" cm="1">
        <f t="array" aca="1" ref="BU742" ca="1">IF(OFFSET(INDIRECT(ADDRESS(ROW(), COLUMN())),0,-1)="",VLOOKUP($G742,$A:$AAE,COLUMN(),FALSE),OFFSET(INDIRECT(ADDRESS(ROW(), COLUMN())),0,-1))</f>
        <v>41.9pcu/万平方米，50：50</v>
      </c>
      <c r="BV742" s="116"/>
      <c r="BW742" s="18" t="str" cm="1">
        <f t="array" aca="1" ref="BW742" ca="1">IF(OFFSET(INDIRECT(ADDRESS(ROW(), COLUMN())),0,-1)="",VLOOKUP($G742,$A:$AAE,COLUMN(),FALSE),OFFSET(INDIRECT(ADDRESS(ROW(), COLUMN())),0,-1))</f>
        <v>地块建筑面积/10000*41.9*0.50</v>
      </c>
      <c r="BX742" s="116"/>
      <c r="BY742" s="18" t="str" cm="1">
        <f t="array" aca="1" ref="BY742" ca="1">IF(OFFSET(INDIRECT(ADDRESS(ROW(), COLUMN())),0,-1)="",VLOOKUP($G742,$A:$AAE,COLUMN(),FALSE),OFFSET(INDIRECT(ADDRESS(ROW(), COLUMN())),0,-1))</f>
        <v>地块建筑面积/10000*41.9*0.50</v>
      </c>
      <c r="BZ742" s="101"/>
      <c r="CA742" s="18" t="str" cm="1">
        <f t="array" aca="1" ref="CA742" ca="1">IF(OFFSET(INDIRECT(ADDRESS(ROW(), COLUMN())),0,-1)="",VLOOKUP($G742,$A:$AAE,COLUMN(),FALSE),OFFSET(INDIRECT(ADDRESS(ROW(), COLUMN())),0,-1))</f>
        <v>-</v>
      </c>
      <c r="CB742" s="18"/>
      <c r="CC742" s="18" cm="1">
        <f t="array" aca="1" ref="CC742" ca="1">IF(OFFSET(INDIRECT(ADDRESS(ROW(), COLUMN())),0,-1)="",VLOOKUP($G742,$A:$AAE,COLUMN(),FALSE),OFFSET(INDIRECT(ADDRESS(ROW(), COLUMN())),0,-1))</f>
        <v>0</v>
      </c>
      <c r="CD742" s="18"/>
      <c r="CE742" s="18" t="str" cm="1">
        <f t="array" aca="1" ref="CE742" ca="1">IF(OFFSET(INDIRECT(ADDRESS(ROW(), COLUMN())),0,-1)="",VLOOKUP($G742,$A:$AAE,COLUMN(),FALSE),OFFSET(INDIRECT(ADDRESS(ROW(), COLUMN())),0,-1))</f>
        <v>地块建筑面积*0.15*0.08</v>
      </c>
      <c r="CF742" s="18"/>
      <c r="CG742" s="18" t="str" cm="1">
        <f t="array" aca="1" ref="CG742" ca="1">IF(OFFSET(INDIRECT(ADDRESS(ROW(), COLUMN())),0,-1)="",VLOOKUP($G742,$A:$AAE,COLUMN(),FALSE),OFFSET(INDIRECT(ADDRESS(ROW(), COLUMN())),0,-1))</f>
        <v>地块建筑面积*0.15*0.08</v>
      </c>
      <c r="CH742" s="18"/>
      <c r="CI742" s="55" t="str" cm="1">
        <f t="array" aca="1" ref="CI742" ca="1">IF(OFFSET(INDIRECT(ADDRESS(ROW(), COLUMN())),0,-1)="",VLOOKUP($G742,$A:$AAE,COLUMN(),FALSE),OFFSET(INDIRECT(ADDRESS(ROW(), COLUMN())),0,-1))</f>
        <v>城镇建设用地</v>
      </c>
      <c r="CJ742" s="76" t="s">
        <v>1962</v>
      </c>
      <c r="CK742" s="78" t="str">
        <f t="shared" si="1464"/>
        <v>唯一标识:100101/0901/0902#一类工业用地/商业用地/商务金融用地#国空</v>
      </c>
      <c r="CL742" s="78" t="str">
        <f t="shared" si="1465"/>
        <v>性质名称:一类工业用地/商业用地/商务金融用地</v>
      </c>
      <c r="CM742" s="78" t="str">
        <f t="shared" si="1466"/>
        <v>地块性质过滤:</v>
      </c>
      <c r="CN742" s="78" t="str">
        <f t="shared" si="1467"/>
        <v>地块性质:100101/0901/0902</v>
      </c>
      <c r="CO742" s="78" t="str">
        <f t="shared" si="1468"/>
        <v>地类标准:国空</v>
      </c>
      <c r="CP742" s="78" t="str">
        <f t="shared" si="1469"/>
        <v>地块性质别称:M1/B1/B2</v>
      </c>
      <c r="CQ742" s="78" t="str">
        <f t="shared" si="1470"/>
        <v>属性继承:M1/B2#一类工业用地/商务用地#城规</v>
      </c>
      <c r="CR742" s="78" t="str">
        <f t="shared" si="1471"/>
        <v>父类:M1/B2</v>
      </c>
      <c r="CS742" s="78" t="str">
        <f t="shared" si="1472"/>
        <v>级别继承:10#工矿用地#国空</v>
      </c>
      <c r="CT742" s="78" t="str">
        <f t="shared" si="1473"/>
        <v>级别层次:2</v>
      </c>
      <c r="CU742" s="78" t="str">
        <f t="shared" si="1474"/>
        <v>级别:110</v>
      </c>
      <c r="CV742" s="78" t="str">
        <f t="shared" ca="1" si="1475"/>
        <v>地块颜色:217,117,89</v>
      </c>
      <c r="CW742" s="78" t="str">
        <f t="shared" ca="1" si="1476"/>
        <v>建筑面积公式:面积*容积率</v>
      </c>
      <c r="CX742" s="78" t="str">
        <f t="shared" ca="1" si="1477"/>
        <v>住宅建筑面积公式:地块建筑面积*0</v>
      </c>
      <c r="CY742" s="78" t="str">
        <f t="shared" ca="1" si="1478"/>
        <v>商服建筑面积公式:地块建筑面积*0</v>
      </c>
      <c r="CZ742" s="78" t="str">
        <f t="shared" ca="1" si="1479"/>
        <v>商服中商业建筑面积公式:地块建筑面积*0</v>
      </c>
      <c r="DA742" s="78" t="str">
        <f t="shared" ca="1" si="1480"/>
        <v>商服中办公建筑面积公式:地块建筑面积*0</v>
      </c>
      <c r="DB742" s="78" t="str">
        <f t="shared" ca="1" si="1481"/>
        <v>公服建筑面积公式:地块建筑面积*0</v>
      </c>
      <c r="DC742" s="78" t="str">
        <f t="shared" ca="1" si="1482"/>
        <v>工业建筑面积公式:地块建筑面积*1</v>
      </c>
      <c r="DD742" s="78" t="str">
        <f t="shared" ca="1" si="1483"/>
        <v>市政建筑面积公式:地块建筑面积*0</v>
      </c>
      <c r="DE742" s="78" t="str">
        <f t="shared" ca="1" si="2383"/>
        <v>绿地面积指定指标:面积*0</v>
      </c>
      <c r="DF742" s="78" t="str">
        <f t="shared" ca="1" si="2384"/>
        <v>绿地面积指定公式:面积*0</v>
      </c>
      <c r="DG742" s="78" t="str">
        <f t="shared" ca="1" si="1484"/>
        <v>户数指标:-</v>
      </c>
      <c r="DH742" s="78" t="str">
        <f t="shared" ca="1" si="1485"/>
        <v>户数公式:0</v>
      </c>
      <c r="DI742" s="78" t="str">
        <f t="shared" ca="1" si="1486"/>
        <v>人数指标:-</v>
      </c>
      <c r="DJ742" s="78" t="str">
        <f t="shared" ca="1" si="1487"/>
        <v>人数公式:0</v>
      </c>
      <c r="DK742" s="78" t="str">
        <f t="shared" ca="1" si="1488"/>
        <v>就业指标:50岗位/公顷</v>
      </c>
      <c r="DL742" s="78" t="str">
        <f t="shared" ca="1" si="1489"/>
        <v>就业公式:用地面积*50</v>
      </c>
      <c r="DM742" s="78" t="str">
        <f t="shared" ca="1" si="1490"/>
        <v>机动车指标:1.0个/100平方米</v>
      </c>
      <c r="DN742" s="78" t="str">
        <f t="shared" ca="1" si="1491"/>
        <v>机动车公式:地块建筑面积*1.0/100</v>
      </c>
      <c r="DO742" s="78" t="str">
        <f t="shared" ca="1" si="1492"/>
        <v>用水量指标:100立方米/公顷*日</v>
      </c>
      <c r="DP742" s="78" t="str">
        <f t="shared" ca="1" si="1493"/>
        <v>用水量公式:用地面积*100</v>
      </c>
      <c r="DQ742" s="78" t="str">
        <f t="shared" ca="1" si="1494"/>
        <v>污水折算系数:0.85</v>
      </c>
      <c r="DR742" s="78" t="str">
        <f t="shared" ca="1" si="1495"/>
        <v>污水量公式:用水量*0.85</v>
      </c>
      <c r="DS742" s="78" t="str">
        <f t="shared" ca="1" si="1496"/>
        <v>用电负荷指标:60瓦/平方米</v>
      </c>
      <c r="DT742" s="78" t="str">
        <f t="shared" ca="1" si="1497"/>
        <v>同时率:0.8</v>
      </c>
      <c r="DU742" s="78" t="str">
        <f t="shared" ca="1" si="1498"/>
        <v>用电量公式:地块建筑面积*60*0.8/1000</v>
      </c>
      <c r="DV742" s="78" t="str">
        <f t="shared" ca="1" si="1499"/>
        <v>固话装机指标:80门/公顷</v>
      </c>
      <c r="DW742" s="78" t="str">
        <f t="shared" ca="1" si="1500"/>
        <v>固话量公式:用地面积*80</v>
      </c>
      <c r="DX742" s="78" t="str">
        <f t="shared" ca="1" si="1501"/>
        <v>有线电视指标:20门/公顷</v>
      </c>
      <c r="DY742" s="78" t="str">
        <f t="shared" ca="1" si="1502"/>
        <v>电视量公式:用地面积*20</v>
      </c>
      <c r="DZ742" s="78" t="str">
        <f t="shared" ca="1" si="1503"/>
        <v>高峰机动车生成量指标:41.9pcu/万平方米，50：50</v>
      </c>
      <c r="EA742" s="78" t="str">
        <f t="shared" ca="1" si="1504"/>
        <v>高峰机动车吸引量公式:地块建筑面积/10000*41.9*0.50</v>
      </c>
      <c r="EB742" s="78" t="str">
        <f t="shared" ca="1" si="1505"/>
        <v>高峰机动车发生量公式:地块建筑面积/10000*41.9*0.50</v>
      </c>
      <c r="EC742" s="78" t="str">
        <f t="shared" ca="1" si="1508"/>
        <v>地下空间指标:-</v>
      </c>
      <c r="ED742" s="78" t="str">
        <f t="shared" ca="1" si="1506"/>
        <v>地下空间公式:0</v>
      </c>
      <c r="EE742" s="78" t="str">
        <f t="shared" ca="1" si="1509"/>
        <v>人防指标:地块建筑面积*0.15*0.08</v>
      </c>
      <c r="EF742" s="78" t="str">
        <f t="shared" ca="1" si="1507"/>
        <v>人防公式:地块建筑面积*0.15*0.08</v>
      </c>
      <c r="EG742" s="78" t="str">
        <f t="shared" ca="1" si="1977"/>
        <v>用地构成:城镇建设用地</v>
      </c>
      <c r="EH742" s="78" t="s">
        <v>1962</v>
      </c>
      <c r="EI742" s="79" t="str">
        <f t="shared" ca="1" si="1925"/>
        <v>唯一标识:100101/0901/0902#一类工业用地/商业用地/商务金融用地#国空;性质名称:一类工业用地/商业用地/商务金融用地;地块性质过滤:;地块性质:100101/0901/0902;地类标准:国空;地块性质别称:M1/B1/B2;属性继承:M1/B2#一类工业用地/商务用地#城规;父类:M1/B2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2" t="s">
        <v>1962</v>
      </c>
    </row>
    <row r="743" spans="1:140" ht="16.5" x14ac:dyDescent="0.2">
      <c r="A743" s="55" t="str">
        <f t="shared" si="1510"/>
        <v>100101/0901/0902/0802#一类工业用地/商业用地/商务金融用地/科研用地#国空</v>
      </c>
      <c r="B743" s="55" t="s">
        <v>633</v>
      </c>
      <c r="C743" s="55"/>
      <c r="D743" s="55" t="s">
        <v>1219</v>
      </c>
      <c r="E743" s="55" t="s">
        <v>1277</v>
      </c>
      <c r="F743" s="55" t="s">
        <v>1395</v>
      </c>
      <c r="G743" s="55" t="s">
        <v>91</v>
      </c>
      <c r="H743" s="55" t="s">
        <v>972</v>
      </c>
      <c r="I743" s="54" t="s">
        <v>1463</v>
      </c>
      <c r="J743" s="55">
        <f t="shared" si="1512"/>
        <v>2</v>
      </c>
      <c r="K743" s="55" t="str">
        <f t="shared" si="1511"/>
        <v>110</v>
      </c>
      <c r="L743" s="55"/>
      <c r="M743" s="55" t="str" cm="1">
        <f t="array" aca="1" ref="M743" ca="1">IF(OFFSET(INDIRECT(ADDRESS(ROW(), COLUMN())),0,-1)="",VLOOKUP($G743,$A:$AAE,COLUMN(),FALSE),OFFSET(INDIRECT(ADDRESS(ROW(), COLUMN())),0,-1))</f>
        <v>217,117,89</v>
      </c>
      <c r="N743" s="18"/>
      <c r="O743" s="55" t="str" cm="1">
        <f t="array" aca="1" ref="O743" ca="1">IF(OFFSET(INDIRECT(ADDRESS(ROW(), COLUMN())),0,-1)="",VLOOKUP($G743,$A:$AAE,COLUMN(),FALSE),OFFSET(INDIRECT(ADDRESS(ROW(), COLUMN())),0,-1))</f>
        <v>面积*容积率</v>
      </c>
      <c r="P743" s="18"/>
      <c r="Q743" s="18" t="str" cm="1">
        <f t="array" aca="1" ref="Q743" ca="1">IF(OFFSET(INDIRECT(ADDRESS(ROW(), COLUMN())),0,-1)="",VLOOKUP($G743,$A:$AAE,COLUMN(),FALSE),OFFSET(INDIRECT(ADDRESS(ROW(), COLUMN())),0,-1))</f>
        <v>地块建筑面积*0</v>
      </c>
      <c r="R743" s="18"/>
      <c r="S743" s="18" t="str" cm="1">
        <f t="array" aca="1" ref="S743" ca="1">IF(OFFSET(INDIRECT(ADDRESS(ROW(), COLUMN())),0,-1)="",VLOOKUP($G743,$A:$AAE,COLUMN(),FALSE),OFFSET(INDIRECT(ADDRESS(ROW(), COLUMN())),0,-1))</f>
        <v>地块建筑面积*0</v>
      </c>
      <c r="T743" s="18"/>
      <c r="U743" s="18" t="str" cm="1">
        <f t="array" aca="1" ref="U743" ca="1">IF(OFFSET(INDIRECT(ADDRESS(ROW(), COLUMN())),0,-1)="",VLOOKUP($G743,$A:$AAE,COLUMN(),FALSE),OFFSET(INDIRECT(ADDRESS(ROW(), COLUMN())),0,-1))</f>
        <v>地块建筑面积*0</v>
      </c>
      <c r="V743" s="18"/>
      <c r="W743" s="55" t="str" cm="1">
        <f t="array" aca="1" ref="W743" ca="1">IF(OFFSET(INDIRECT(ADDRESS(ROW(), COLUMN())),0,-1)="",VLOOKUP($G743,$A:$AAE,COLUMN(),FALSE),OFFSET(INDIRECT(ADDRESS(ROW(), COLUMN())),0,-1))</f>
        <v>地块建筑面积*0</v>
      </c>
      <c r="X743" s="18"/>
      <c r="Y743" s="18" t="str" cm="1">
        <f t="array" aca="1" ref="Y743" ca="1">IF(OFFSET(INDIRECT(ADDRESS(ROW(), COLUMN())),0,-1)="",VLOOKUP($G743,$A:$AAE,COLUMN(),FALSE),OFFSET(INDIRECT(ADDRESS(ROW(), COLUMN())),0,-1))</f>
        <v>地块建筑面积*0</v>
      </c>
      <c r="Z743" s="18"/>
      <c r="AA743" s="18" t="str" cm="1">
        <f t="array" aca="1" ref="AA743" ca="1">IF(OFFSET(INDIRECT(ADDRESS(ROW(), COLUMN())),0,-1)="",VLOOKUP($G743,$A:$AAE,COLUMN(),FALSE),OFFSET(INDIRECT(ADDRESS(ROW(), COLUMN())),0,-1))</f>
        <v>地块建筑面积*1</v>
      </c>
      <c r="AB743" s="18"/>
      <c r="AC743" s="18" t="str" cm="1">
        <f t="array" aca="1" ref="AC743" ca="1">IF(OFFSET(INDIRECT(ADDRESS(ROW(), COLUMN())),0,-1)="",VLOOKUP($G743,$A:$AAE,COLUMN(),FALSE),OFFSET(INDIRECT(ADDRESS(ROW(), COLUMN())),0,-1))</f>
        <v>地块建筑面积*0</v>
      </c>
      <c r="AD743" s="18"/>
      <c r="AE743" s="18" t="str" cm="1">
        <f t="array" aca="1" ref="AE743" ca="1">IF(OFFSET(INDIRECT(ADDRESS(ROW(), COLUMN())),0,-1)="",VLOOKUP($G743,$A:$AAE,COLUMN(),FALSE),OFFSET(INDIRECT(ADDRESS(ROW(), COLUMN())),0,-1))</f>
        <v>面积*0</v>
      </c>
      <c r="AF743" s="18"/>
      <c r="AG743" s="18" t="str" cm="1">
        <f t="array" aca="1" ref="AG743" ca="1">IF(OFFSET(INDIRECT(ADDRESS(ROW(), COLUMN())),0,-1)="",VLOOKUP($G743,$A:$AAE,COLUMN(),FALSE),OFFSET(INDIRECT(ADDRESS(ROW(), COLUMN())),0,-1))</f>
        <v>面积*0</v>
      </c>
      <c r="AH743" s="18"/>
      <c r="AI743" s="18" t="str" cm="1">
        <f t="array" aca="1" ref="AI743" ca="1">IF(OFFSET(INDIRECT(ADDRESS(ROW(), COLUMN())),0,-1)="",VLOOKUP($G743,$A:$AAE,COLUMN(),FALSE),OFFSET(INDIRECT(ADDRESS(ROW(), COLUMN())),0,-1))</f>
        <v>-</v>
      </c>
      <c r="AJ743" s="18"/>
      <c r="AK743" s="18" cm="1">
        <f t="array" aca="1" ref="AK743" ca="1">IF(OFFSET(INDIRECT(ADDRESS(ROW(), COLUMN())),0,-1)="",VLOOKUP($G743,$A:$AAE,COLUMN(),FALSE),OFFSET(INDIRECT(ADDRESS(ROW(), COLUMN())),0,-1))</f>
        <v>0</v>
      </c>
      <c r="AL743" s="18"/>
      <c r="AM743" s="18" t="str" cm="1">
        <f t="array" aca="1" ref="AM743" ca="1">IF(OFFSET(INDIRECT(ADDRESS(ROW(), COLUMN())),0,-1)="",VLOOKUP($G743,$A:$AAE,COLUMN(),FALSE),OFFSET(INDIRECT(ADDRESS(ROW(), COLUMN())),0,-1))</f>
        <v>-</v>
      </c>
      <c r="AN743" s="18"/>
      <c r="AO743" s="18" cm="1">
        <f t="array" aca="1" ref="AO743" ca="1">IF(OFFSET(INDIRECT(ADDRESS(ROW(), COLUMN())),0,-1)="",VLOOKUP($G743,$A:$AAE,COLUMN(),FALSE),OFFSET(INDIRECT(ADDRESS(ROW(), COLUMN())),0,-1))</f>
        <v>0</v>
      </c>
      <c r="AP743" s="18"/>
      <c r="AQ743" s="18" t="str" cm="1">
        <f t="array" aca="1" ref="AQ743" ca="1">IF(OFFSET(INDIRECT(ADDRESS(ROW(), COLUMN())),0,-1)="",VLOOKUP($G743,$A:$AAE,COLUMN(),FALSE),OFFSET(INDIRECT(ADDRESS(ROW(), COLUMN())),0,-1))</f>
        <v>50岗位/公顷</v>
      </c>
      <c r="AR743" s="18"/>
      <c r="AS743" s="18" t="str" cm="1">
        <f t="array" aca="1" ref="AS743" ca="1">IF(OFFSET(INDIRECT(ADDRESS(ROW(), COLUMN())),0,-1)="",VLOOKUP($G743,$A:$AAE,COLUMN(),FALSE),OFFSET(INDIRECT(ADDRESS(ROW(), COLUMN())),0,-1))</f>
        <v>用地面积*50</v>
      </c>
      <c r="AT743" s="18"/>
      <c r="AU743" s="18" t="str" cm="1">
        <f t="array" aca="1" ref="AU743" ca="1">IF(OFFSET(INDIRECT(ADDRESS(ROW(), COLUMN())),0,-1)="",VLOOKUP($G743,$A:$AAE,COLUMN(),FALSE),OFFSET(INDIRECT(ADDRESS(ROW(), COLUMN())),0,-1))</f>
        <v>1.0个/100平方米</v>
      </c>
      <c r="AV743" s="18"/>
      <c r="AW743" s="18" t="str" cm="1">
        <f t="array" aca="1" ref="AW743" ca="1">IF(OFFSET(INDIRECT(ADDRESS(ROW(), COLUMN())),0,-1)="",VLOOKUP($G743,$A:$AAE,COLUMN(),FALSE),OFFSET(INDIRECT(ADDRESS(ROW(), COLUMN())),0,-1))</f>
        <v>地块建筑面积*1.0/100</v>
      </c>
      <c r="AX743" s="116"/>
      <c r="AY743" s="18" t="str" cm="1">
        <f t="array" aca="1" ref="AY743" ca="1">IF(OFFSET(INDIRECT(ADDRESS(ROW(), COLUMN())),0,-1)="",VLOOKUP($G743,$A:$AAE,COLUMN(),FALSE),OFFSET(INDIRECT(ADDRESS(ROW(), COLUMN())),0,-1))</f>
        <v>100立方米/公顷*日</v>
      </c>
      <c r="AZ743" s="116"/>
      <c r="BA743" s="18" t="str" cm="1">
        <f t="array" aca="1" ref="BA743" ca="1">IF(OFFSET(INDIRECT(ADDRESS(ROW(), COLUMN())),0,-1)="",VLOOKUP($G743,$A:$AAE,COLUMN(),FALSE),OFFSET(INDIRECT(ADDRESS(ROW(), COLUMN())),0,-1))</f>
        <v>用地面积*100</v>
      </c>
      <c r="BB743" s="116"/>
      <c r="BC743" s="18" cm="1">
        <f t="array" aca="1" ref="BC743" ca="1">IF(OFFSET(INDIRECT(ADDRESS(ROW(), COLUMN())),0,-1)="",VLOOKUP($G743,$A:$AAE,COLUMN(),FALSE),OFFSET(INDIRECT(ADDRESS(ROW(), COLUMN())),0,-1))</f>
        <v>0.85</v>
      </c>
      <c r="BD743" s="116"/>
      <c r="BE743" s="18" t="str" cm="1">
        <f t="array" aca="1" ref="BE743" ca="1">IF(OFFSET(INDIRECT(ADDRESS(ROW(), COLUMN())),0,-1)="",VLOOKUP($G743,$A:$AAE,COLUMN(),FALSE),OFFSET(INDIRECT(ADDRESS(ROW(), COLUMN())),0,-1))</f>
        <v>用水量*0.85</v>
      </c>
      <c r="BF743" s="116"/>
      <c r="BG743" s="18" t="str" cm="1">
        <f t="array" aca="1" ref="BG743" ca="1">IF(OFFSET(INDIRECT(ADDRESS(ROW(), COLUMN())),0,-1)="",VLOOKUP($G743,$A:$AAE,COLUMN(),FALSE),OFFSET(INDIRECT(ADDRESS(ROW(), COLUMN())),0,-1))</f>
        <v>60瓦/平方米</v>
      </c>
      <c r="BH743" s="116"/>
      <c r="BI743" s="18" cm="1">
        <f t="array" aca="1" ref="BI743" ca="1">IF(OFFSET(INDIRECT(ADDRESS(ROW(), COLUMN())),0,-1)="",VLOOKUP($G743,$A:$AAE,COLUMN(),FALSE),OFFSET(INDIRECT(ADDRESS(ROW(), COLUMN())),0,-1))</f>
        <v>0.8</v>
      </c>
      <c r="BJ743" s="116"/>
      <c r="BK743" s="18" t="str" cm="1">
        <f t="array" aca="1" ref="BK743" ca="1">IF(OFFSET(INDIRECT(ADDRESS(ROW(), COLUMN())),0,-1)="",VLOOKUP($G743,$A:$AAE,COLUMN(),FALSE),OFFSET(INDIRECT(ADDRESS(ROW(), COLUMN())),0,-1))</f>
        <v>地块建筑面积*60*0.8/1000</v>
      </c>
      <c r="BL743" s="116"/>
      <c r="BM743" s="18" t="str" cm="1">
        <f t="array" aca="1" ref="BM743" ca="1">IF(OFFSET(INDIRECT(ADDRESS(ROW(), COLUMN())),0,-1)="",VLOOKUP($G743,$A:$AAE,COLUMN(),FALSE),OFFSET(INDIRECT(ADDRESS(ROW(), COLUMN())),0,-1))</f>
        <v>80门/公顷</v>
      </c>
      <c r="BN743" s="116"/>
      <c r="BO743" s="18" t="str" cm="1">
        <f t="array" aca="1" ref="BO743" ca="1">IF(OFFSET(INDIRECT(ADDRESS(ROW(), COLUMN())),0,-1)="",VLOOKUP($G743,$A:$AAE,COLUMN(),FALSE),OFFSET(INDIRECT(ADDRESS(ROW(), COLUMN())),0,-1))</f>
        <v>用地面积*80</v>
      </c>
      <c r="BP743" s="116"/>
      <c r="BQ743" s="18" t="str" cm="1">
        <f t="array" aca="1" ref="BQ743" ca="1">IF(OFFSET(INDIRECT(ADDRESS(ROW(), COLUMN())),0,-1)="",VLOOKUP($G743,$A:$AAE,COLUMN(),FALSE),OFFSET(INDIRECT(ADDRESS(ROW(), COLUMN())),0,-1))</f>
        <v>20门/公顷</v>
      </c>
      <c r="BR743" s="116"/>
      <c r="BS743" s="18" t="str" cm="1">
        <f t="array" aca="1" ref="BS743" ca="1">IF(OFFSET(INDIRECT(ADDRESS(ROW(), COLUMN())),0,-1)="",VLOOKUP($G743,$A:$AAE,COLUMN(),FALSE),OFFSET(INDIRECT(ADDRESS(ROW(), COLUMN())),0,-1))</f>
        <v>用地面积*20</v>
      </c>
      <c r="BT743" s="116"/>
      <c r="BU743" s="18" t="str" cm="1">
        <f t="array" aca="1" ref="BU743" ca="1">IF(OFFSET(INDIRECT(ADDRESS(ROW(), COLUMN())),0,-1)="",VLOOKUP($G743,$A:$AAE,COLUMN(),FALSE),OFFSET(INDIRECT(ADDRESS(ROW(), COLUMN())),0,-1))</f>
        <v>41.9pcu/万平方米，50：50</v>
      </c>
      <c r="BV743" s="116"/>
      <c r="BW743" s="18" t="str" cm="1">
        <f t="array" aca="1" ref="BW743" ca="1">IF(OFFSET(INDIRECT(ADDRESS(ROW(), COLUMN())),0,-1)="",VLOOKUP($G743,$A:$AAE,COLUMN(),FALSE),OFFSET(INDIRECT(ADDRESS(ROW(), COLUMN())),0,-1))</f>
        <v>地块建筑面积/10000*41.9*0.50</v>
      </c>
      <c r="BX743" s="116"/>
      <c r="BY743" s="18" t="str" cm="1">
        <f t="array" aca="1" ref="BY743" ca="1">IF(OFFSET(INDIRECT(ADDRESS(ROW(), COLUMN())),0,-1)="",VLOOKUP($G743,$A:$AAE,COLUMN(),FALSE),OFFSET(INDIRECT(ADDRESS(ROW(), COLUMN())),0,-1))</f>
        <v>地块建筑面积/10000*41.9*0.50</v>
      </c>
      <c r="BZ743" s="101"/>
      <c r="CA743" s="18" t="str" cm="1">
        <f t="array" aca="1" ref="CA743" ca="1">IF(OFFSET(INDIRECT(ADDRESS(ROW(), COLUMN())),0,-1)="",VLOOKUP($G743,$A:$AAE,COLUMN(),FALSE),OFFSET(INDIRECT(ADDRESS(ROW(), COLUMN())),0,-1))</f>
        <v>-</v>
      </c>
      <c r="CB743" s="18"/>
      <c r="CC743" s="18" cm="1">
        <f t="array" aca="1" ref="CC743" ca="1">IF(OFFSET(INDIRECT(ADDRESS(ROW(), COLUMN())),0,-1)="",VLOOKUP($G743,$A:$AAE,COLUMN(),FALSE),OFFSET(INDIRECT(ADDRESS(ROW(), COLUMN())),0,-1))</f>
        <v>0</v>
      </c>
      <c r="CD743" s="18"/>
      <c r="CE743" s="18" t="str" cm="1">
        <f t="array" aca="1" ref="CE743" ca="1">IF(OFFSET(INDIRECT(ADDRESS(ROW(), COLUMN())),0,-1)="",VLOOKUP($G743,$A:$AAE,COLUMN(),FALSE),OFFSET(INDIRECT(ADDRESS(ROW(), COLUMN())),0,-1))</f>
        <v>地块建筑面积*0.15*0.08</v>
      </c>
      <c r="CF743" s="18"/>
      <c r="CG743" s="18" t="str" cm="1">
        <f t="array" aca="1" ref="CG743" ca="1">IF(OFFSET(INDIRECT(ADDRESS(ROW(), COLUMN())),0,-1)="",VLOOKUP($G743,$A:$AAE,COLUMN(),FALSE),OFFSET(INDIRECT(ADDRESS(ROW(), COLUMN())),0,-1))</f>
        <v>地块建筑面积*0.15*0.08</v>
      </c>
      <c r="CH743" s="18"/>
      <c r="CI743" s="55" t="str" cm="1">
        <f t="array" aca="1" ref="CI743" ca="1">IF(OFFSET(INDIRECT(ADDRESS(ROW(), COLUMN())),0,-1)="",VLOOKUP($G743,$A:$AAE,COLUMN(),FALSE),OFFSET(INDIRECT(ADDRESS(ROW(), COLUMN())),0,-1))</f>
        <v>城镇建设用地</v>
      </c>
      <c r="CJ743" s="76" t="s">
        <v>1962</v>
      </c>
      <c r="CK743" s="78" t="str">
        <f t="shared" si="1464"/>
        <v>唯一标识:100101/0901/0902/0802#一类工业用地/商业用地/商务金融用地/科研用地#国空</v>
      </c>
      <c r="CL743" s="78" t="str">
        <f t="shared" si="1465"/>
        <v>性质名称:一类工业用地/商业用地/商务金融用地/科研用地</v>
      </c>
      <c r="CM743" s="78" t="str">
        <f t="shared" si="1466"/>
        <v>地块性质过滤:</v>
      </c>
      <c r="CN743" s="78" t="str">
        <f t="shared" si="1467"/>
        <v>地块性质:100101/0901/0902/0802</v>
      </c>
      <c r="CO743" s="78" t="str">
        <f t="shared" si="1468"/>
        <v>地类标准:国空</v>
      </c>
      <c r="CP743" s="78" t="str">
        <f t="shared" si="1469"/>
        <v>地块性质别称:M1/B1/B2/A0</v>
      </c>
      <c r="CQ743" s="78" t="str">
        <f t="shared" si="1470"/>
        <v>属性继承:M1/B2#一类工业用地/商务用地#城规</v>
      </c>
      <c r="CR743" s="78" t="str">
        <f t="shared" si="1471"/>
        <v>父类:M1/B2</v>
      </c>
      <c r="CS743" s="78" t="str">
        <f t="shared" si="1472"/>
        <v>级别继承:10#工矿用地#国空</v>
      </c>
      <c r="CT743" s="78" t="str">
        <f t="shared" si="1473"/>
        <v>级别层次:2</v>
      </c>
      <c r="CU743" s="78" t="str">
        <f t="shared" si="1474"/>
        <v>级别:110</v>
      </c>
      <c r="CV743" s="78" t="str">
        <f t="shared" ca="1" si="1475"/>
        <v>地块颜色:217,117,89</v>
      </c>
      <c r="CW743" s="78" t="str">
        <f t="shared" ca="1" si="1476"/>
        <v>建筑面积公式:面积*容积率</v>
      </c>
      <c r="CX743" s="78" t="str">
        <f t="shared" ca="1" si="1477"/>
        <v>住宅建筑面积公式:地块建筑面积*0</v>
      </c>
      <c r="CY743" s="78" t="str">
        <f t="shared" ca="1" si="1478"/>
        <v>商服建筑面积公式:地块建筑面积*0</v>
      </c>
      <c r="CZ743" s="78" t="str">
        <f t="shared" ca="1" si="1479"/>
        <v>商服中商业建筑面积公式:地块建筑面积*0</v>
      </c>
      <c r="DA743" s="78" t="str">
        <f t="shared" ca="1" si="1480"/>
        <v>商服中办公建筑面积公式:地块建筑面积*0</v>
      </c>
      <c r="DB743" s="78" t="str">
        <f t="shared" ca="1" si="1481"/>
        <v>公服建筑面积公式:地块建筑面积*0</v>
      </c>
      <c r="DC743" s="78" t="str">
        <f t="shared" ca="1" si="1482"/>
        <v>工业建筑面积公式:地块建筑面积*1</v>
      </c>
      <c r="DD743" s="78" t="str">
        <f t="shared" ca="1" si="1483"/>
        <v>市政建筑面积公式:地块建筑面积*0</v>
      </c>
      <c r="DE743" s="78" t="str">
        <f t="shared" ca="1" si="2383"/>
        <v>绿地面积指定指标:面积*0</v>
      </c>
      <c r="DF743" s="78" t="str">
        <f t="shared" ca="1" si="2384"/>
        <v>绿地面积指定公式:面积*0</v>
      </c>
      <c r="DG743" s="78" t="str">
        <f t="shared" ca="1" si="1484"/>
        <v>户数指标:-</v>
      </c>
      <c r="DH743" s="78" t="str">
        <f t="shared" ca="1" si="1485"/>
        <v>户数公式:0</v>
      </c>
      <c r="DI743" s="78" t="str">
        <f t="shared" ca="1" si="1486"/>
        <v>人数指标:-</v>
      </c>
      <c r="DJ743" s="78" t="str">
        <f t="shared" ca="1" si="1487"/>
        <v>人数公式:0</v>
      </c>
      <c r="DK743" s="78" t="str">
        <f t="shared" ca="1" si="1488"/>
        <v>就业指标:50岗位/公顷</v>
      </c>
      <c r="DL743" s="78" t="str">
        <f t="shared" ca="1" si="1489"/>
        <v>就业公式:用地面积*50</v>
      </c>
      <c r="DM743" s="78" t="str">
        <f t="shared" ca="1" si="1490"/>
        <v>机动车指标:1.0个/100平方米</v>
      </c>
      <c r="DN743" s="78" t="str">
        <f t="shared" ca="1" si="1491"/>
        <v>机动车公式:地块建筑面积*1.0/100</v>
      </c>
      <c r="DO743" s="78" t="str">
        <f t="shared" ca="1" si="1492"/>
        <v>用水量指标:100立方米/公顷*日</v>
      </c>
      <c r="DP743" s="78" t="str">
        <f t="shared" ca="1" si="1493"/>
        <v>用水量公式:用地面积*100</v>
      </c>
      <c r="DQ743" s="78" t="str">
        <f t="shared" ca="1" si="1494"/>
        <v>污水折算系数:0.85</v>
      </c>
      <c r="DR743" s="78" t="str">
        <f t="shared" ca="1" si="1495"/>
        <v>污水量公式:用水量*0.85</v>
      </c>
      <c r="DS743" s="78" t="str">
        <f t="shared" ca="1" si="1496"/>
        <v>用电负荷指标:60瓦/平方米</v>
      </c>
      <c r="DT743" s="78" t="str">
        <f t="shared" ca="1" si="1497"/>
        <v>同时率:0.8</v>
      </c>
      <c r="DU743" s="78" t="str">
        <f t="shared" ca="1" si="1498"/>
        <v>用电量公式:地块建筑面积*60*0.8/1000</v>
      </c>
      <c r="DV743" s="78" t="str">
        <f t="shared" ca="1" si="1499"/>
        <v>固话装机指标:80门/公顷</v>
      </c>
      <c r="DW743" s="78" t="str">
        <f t="shared" ca="1" si="1500"/>
        <v>固话量公式:用地面积*80</v>
      </c>
      <c r="DX743" s="78" t="str">
        <f t="shared" ca="1" si="1501"/>
        <v>有线电视指标:20门/公顷</v>
      </c>
      <c r="DY743" s="78" t="str">
        <f t="shared" ca="1" si="1502"/>
        <v>电视量公式:用地面积*20</v>
      </c>
      <c r="DZ743" s="78" t="str">
        <f t="shared" ca="1" si="1503"/>
        <v>高峰机动车生成量指标:41.9pcu/万平方米，50：50</v>
      </c>
      <c r="EA743" s="78" t="str">
        <f t="shared" ca="1" si="1504"/>
        <v>高峰机动车吸引量公式:地块建筑面积/10000*41.9*0.50</v>
      </c>
      <c r="EB743" s="78" t="str">
        <f t="shared" ca="1" si="1505"/>
        <v>高峰机动车发生量公式:地块建筑面积/10000*41.9*0.50</v>
      </c>
      <c r="EC743" s="78" t="str">
        <f t="shared" ca="1" si="1508"/>
        <v>地下空间指标:-</v>
      </c>
      <c r="ED743" s="78" t="str">
        <f t="shared" ca="1" si="1506"/>
        <v>地下空间公式:0</v>
      </c>
      <c r="EE743" s="78" t="str">
        <f t="shared" ca="1" si="1509"/>
        <v>人防指标:地块建筑面积*0.15*0.08</v>
      </c>
      <c r="EF743" s="78" t="str">
        <f t="shared" ca="1" si="1507"/>
        <v>人防公式:地块建筑面积*0.15*0.08</v>
      </c>
      <c r="EG743" s="78" t="str">
        <f t="shared" ca="1" si="1977"/>
        <v>用地构成:城镇建设用地</v>
      </c>
      <c r="EH743" s="78" t="s">
        <v>1962</v>
      </c>
      <c r="EI743" s="79" t="str">
        <f t="shared" ca="1" si="1925"/>
        <v>唯一标识:100101/0901/0902/0802#一类工业用地/商业用地/商务金融用地/科研用地#国空;性质名称:一类工业用地/商业用地/商务金融用地/科研用地;地块性质过滤:;地块性质:100101/0901/0902/0802;地类标准:国空;地块性质别称:M1/B1/B2/A0;属性继承:M1/B2#一类工业用地/商务用地#城规;父类:M1/B2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3" t="s">
        <v>1962</v>
      </c>
    </row>
    <row r="744" spans="1:140" ht="16.5" x14ac:dyDescent="0.2">
      <c r="A744" s="55" t="str">
        <f t="shared" si="1510"/>
        <v>1001/09#工业用地/商业服务业用地#国空</v>
      </c>
      <c r="B744" s="55" t="s">
        <v>634</v>
      </c>
      <c r="C744" s="55"/>
      <c r="D744" s="55" t="s">
        <v>1220</v>
      </c>
      <c r="E744" s="55" t="s">
        <v>1277</v>
      </c>
      <c r="F744" s="55" t="s">
        <v>982</v>
      </c>
      <c r="G744" s="55" t="s">
        <v>1993</v>
      </c>
      <c r="H744" s="55" t="s">
        <v>972</v>
      </c>
      <c r="I744" s="54" t="s">
        <v>1463</v>
      </c>
      <c r="J744" s="55">
        <f t="shared" si="1512"/>
        <v>2</v>
      </c>
      <c r="K744" s="55" t="str">
        <f t="shared" si="1511"/>
        <v>110</v>
      </c>
      <c r="L744" s="55" t="s">
        <v>2168</v>
      </c>
      <c r="M744" s="55" t="str" cm="1">
        <f t="array" aca="1" ref="M744" ca="1">IF(OFFSET(INDIRECT(ADDRESS(ROW(), COLUMN())),0,-1)="",VLOOKUP($G744,$A:$AAE,COLUMN(),FALSE),OFFSET(INDIRECT(ADDRESS(ROW(), COLUMN())),0,-1))</f>
        <v>166,124,82</v>
      </c>
      <c r="N744" s="18"/>
      <c r="O744" s="55" t="str" cm="1">
        <f t="array" aca="1" ref="O744" ca="1">IF(OFFSET(INDIRECT(ADDRESS(ROW(), COLUMN())),0,-1)="",VLOOKUP($G744,$A:$AAE,COLUMN(),FALSE),OFFSET(INDIRECT(ADDRESS(ROW(), COLUMN())),0,-1))</f>
        <v>面积*容积率</v>
      </c>
      <c r="P744" s="18"/>
      <c r="Q744" s="18" t="str" cm="1">
        <f t="array" aca="1" ref="Q744" ca="1">IF(OFFSET(INDIRECT(ADDRESS(ROW(), COLUMN())),0,-1)="",VLOOKUP($G744,$A:$AAE,COLUMN(),FALSE),OFFSET(INDIRECT(ADDRESS(ROW(), COLUMN())),0,-1))</f>
        <v>地块建筑面积*0</v>
      </c>
      <c r="R744" s="18"/>
      <c r="S744" s="18" t="str" cm="1">
        <f t="array" aca="1" ref="S744" ca="1">IF(OFFSET(INDIRECT(ADDRESS(ROW(), COLUMN())),0,-1)="",VLOOKUP($G744,$A:$AAE,COLUMN(),FALSE),OFFSET(INDIRECT(ADDRESS(ROW(), COLUMN())),0,-1))</f>
        <v>地块建筑面积*0</v>
      </c>
      <c r="T744" s="18"/>
      <c r="U744" s="18" t="str" cm="1">
        <f t="array" aca="1" ref="U744" ca="1">IF(OFFSET(INDIRECT(ADDRESS(ROW(), COLUMN())),0,-1)="",VLOOKUP($G744,$A:$AAE,COLUMN(),FALSE),OFFSET(INDIRECT(ADDRESS(ROW(), COLUMN())),0,-1))</f>
        <v>地块建筑面积*0</v>
      </c>
      <c r="V744" s="18"/>
      <c r="W744" s="55" t="str" cm="1">
        <f t="array" aca="1" ref="W744" ca="1">IF(OFFSET(INDIRECT(ADDRESS(ROW(), COLUMN())),0,-1)="",VLOOKUP($G744,$A:$AAE,COLUMN(),FALSE),OFFSET(INDIRECT(ADDRESS(ROW(), COLUMN())),0,-1))</f>
        <v>地块建筑面积*0</v>
      </c>
      <c r="X744" s="18"/>
      <c r="Y744" s="18" t="str" cm="1">
        <f t="array" aca="1" ref="Y744" ca="1">IF(OFFSET(INDIRECT(ADDRESS(ROW(), COLUMN())),0,-1)="",VLOOKUP($G744,$A:$AAE,COLUMN(),FALSE),OFFSET(INDIRECT(ADDRESS(ROW(), COLUMN())),0,-1))</f>
        <v>地块建筑面积*0</v>
      </c>
      <c r="Z744" s="18"/>
      <c r="AA744" s="18" t="str" cm="1">
        <f t="array" aca="1" ref="AA744" ca="1">IF(OFFSET(INDIRECT(ADDRESS(ROW(), COLUMN())),0,-1)="",VLOOKUP($G744,$A:$AAE,COLUMN(),FALSE),OFFSET(INDIRECT(ADDRESS(ROW(), COLUMN())),0,-1))</f>
        <v>地块建筑面积*1</v>
      </c>
      <c r="AB744" s="18"/>
      <c r="AC744" s="18" t="str" cm="1">
        <f t="array" aca="1" ref="AC744" ca="1">IF(OFFSET(INDIRECT(ADDRESS(ROW(), COLUMN())),0,-1)="",VLOOKUP($G744,$A:$AAE,COLUMN(),FALSE),OFFSET(INDIRECT(ADDRESS(ROW(), COLUMN())),0,-1))</f>
        <v>地块建筑面积*0</v>
      </c>
      <c r="AD744" s="18"/>
      <c r="AE744" s="18" t="str" cm="1">
        <f t="array" aca="1" ref="AE744" ca="1">IF(OFFSET(INDIRECT(ADDRESS(ROW(), COLUMN())),0,-1)="",VLOOKUP($G744,$A:$AAE,COLUMN(),FALSE),OFFSET(INDIRECT(ADDRESS(ROW(), COLUMN())),0,-1))</f>
        <v>面积*0</v>
      </c>
      <c r="AF744" s="18"/>
      <c r="AG744" s="18" t="str" cm="1">
        <f t="array" aca="1" ref="AG744" ca="1">IF(OFFSET(INDIRECT(ADDRESS(ROW(), COLUMN())),0,-1)="",VLOOKUP($G744,$A:$AAE,COLUMN(),FALSE),OFFSET(INDIRECT(ADDRESS(ROW(), COLUMN())),0,-1))</f>
        <v>面积*0</v>
      </c>
      <c r="AH744" s="18"/>
      <c r="AI744" s="18" t="str" cm="1">
        <f t="array" aca="1" ref="AI744" ca="1">IF(OFFSET(INDIRECT(ADDRESS(ROW(), COLUMN())),0,-1)="",VLOOKUP($G744,$A:$AAE,COLUMN(),FALSE),OFFSET(INDIRECT(ADDRESS(ROW(), COLUMN())),0,-1))</f>
        <v>-</v>
      </c>
      <c r="AJ744" s="18"/>
      <c r="AK744" s="18" cm="1">
        <f t="array" aca="1" ref="AK744" ca="1">IF(OFFSET(INDIRECT(ADDRESS(ROW(), COLUMN())),0,-1)="",VLOOKUP($G744,$A:$AAE,COLUMN(),FALSE),OFFSET(INDIRECT(ADDRESS(ROW(), COLUMN())),0,-1))</f>
        <v>0</v>
      </c>
      <c r="AL744" s="18"/>
      <c r="AM744" s="18" t="str" cm="1">
        <f t="array" aca="1" ref="AM744" ca="1">IF(OFFSET(INDIRECT(ADDRESS(ROW(), COLUMN())),0,-1)="",VLOOKUP($G744,$A:$AAE,COLUMN(),FALSE),OFFSET(INDIRECT(ADDRESS(ROW(), COLUMN())),0,-1))</f>
        <v>-</v>
      </c>
      <c r="AN744" s="18"/>
      <c r="AO744" s="18" cm="1">
        <f t="array" aca="1" ref="AO744" ca="1">IF(OFFSET(INDIRECT(ADDRESS(ROW(), COLUMN())),0,-1)="",VLOOKUP($G744,$A:$AAE,COLUMN(),FALSE),OFFSET(INDIRECT(ADDRESS(ROW(), COLUMN())),0,-1))</f>
        <v>0</v>
      </c>
      <c r="AP744" s="18"/>
      <c r="AQ744" s="18" t="str" cm="1">
        <f t="array" aca="1" ref="AQ744" ca="1">IF(OFFSET(INDIRECT(ADDRESS(ROW(), COLUMN())),0,-1)="",VLOOKUP($G744,$A:$AAE,COLUMN(),FALSE),OFFSET(INDIRECT(ADDRESS(ROW(), COLUMN())),0,-1))</f>
        <v>50岗位/公顷</v>
      </c>
      <c r="AR744" s="18"/>
      <c r="AS744" s="18" t="str" cm="1">
        <f t="array" aca="1" ref="AS744" ca="1">IF(OFFSET(INDIRECT(ADDRESS(ROW(), COLUMN())),0,-1)="",VLOOKUP($G744,$A:$AAE,COLUMN(),FALSE),OFFSET(INDIRECT(ADDRESS(ROW(), COLUMN())),0,-1))</f>
        <v>用地面积*50</v>
      </c>
      <c r="AT744" s="18"/>
      <c r="AU744" s="18" t="str" cm="1">
        <f t="array" aca="1" ref="AU744" ca="1">IF(OFFSET(INDIRECT(ADDRESS(ROW(), COLUMN())),0,-1)="",VLOOKUP($G744,$A:$AAE,COLUMN(),FALSE),OFFSET(INDIRECT(ADDRESS(ROW(), COLUMN())),0,-1))</f>
        <v>1.0个/100平方米</v>
      </c>
      <c r="AV744" s="18"/>
      <c r="AW744" s="18" t="str" cm="1">
        <f t="array" aca="1" ref="AW744" ca="1">IF(OFFSET(INDIRECT(ADDRESS(ROW(), COLUMN())),0,-1)="",VLOOKUP($G744,$A:$AAE,COLUMN(),FALSE),OFFSET(INDIRECT(ADDRESS(ROW(), COLUMN())),0,-1))</f>
        <v>地块建筑面积*1.0/100</v>
      </c>
      <c r="AX744" s="116"/>
      <c r="AY744" s="18" t="str" cm="1">
        <f t="array" aca="1" ref="AY744" ca="1">IF(OFFSET(INDIRECT(ADDRESS(ROW(), COLUMN())),0,-1)="",VLOOKUP($G744,$A:$AAE,COLUMN(),FALSE),OFFSET(INDIRECT(ADDRESS(ROW(), COLUMN())),0,-1))</f>
        <v>100立方米/公顷*日</v>
      </c>
      <c r="AZ744" s="116"/>
      <c r="BA744" s="18" t="str" cm="1">
        <f t="array" aca="1" ref="BA744" ca="1">IF(OFFSET(INDIRECT(ADDRESS(ROW(), COLUMN())),0,-1)="",VLOOKUP($G744,$A:$AAE,COLUMN(),FALSE),OFFSET(INDIRECT(ADDRESS(ROW(), COLUMN())),0,-1))</f>
        <v>用地面积*100</v>
      </c>
      <c r="BB744" s="116"/>
      <c r="BC744" s="18" cm="1">
        <f t="array" aca="1" ref="BC744" ca="1">IF(OFFSET(INDIRECT(ADDRESS(ROW(), COLUMN())),0,-1)="",VLOOKUP($G744,$A:$AAE,COLUMN(),FALSE),OFFSET(INDIRECT(ADDRESS(ROW(), COLUMN())),0,-1))</f>
        <v>0.85</v>
      </c>
      <c r="BD744" s="116"/>
      <c r="BE744" s="18" t="str" cm="1">
        <f t="array" aca="1" ref="BE744" ca="1">IF(OFFSET(INDIRECT(ADDRESS(ROW(), COLUMN())),0,-1)="",VLOOKUP($G744,$A:$AAE,COLUMN(),FALSE),OFFSET(INDIRECT(ADDRESS(ROW(), COLUMN())),0,-1))</f>
        <v>用水量*0.85</v>
      </c>
      <c r="BF744" s="116"/>
      <c r="BG744" s="18" t="str" cm="1">
        <f t="array" aca="1" ref="BG744" ca="1">IF(OFFSET(INDIRECT(ADDRESS(ROW(), COLUMN())),0,-1)="",VLOOKUP($G744,$A:$AAE,COLUMN(),FALSE),OFFSET(INDIRECT(ADDRESS(ROW(), COLUMN())),0,-1))</f>
        <v>60瓦/平方米</v>
      </c>
      <c r="BH744" s="116"/>
      <c r="BI744" s="18" cm="1">
        <f t="array" aca="1" ref="BI744" ca="1">IF(OFFSET(INDIRECT(ADDRESS(ROW(), COLUMN())),0,-1)="",VLOOKUP($G744,$A:$AAE,COLUMN(),FALSE),OFFSET(INDIRECT(ADDRESS(ROW(), COLUMN())),0,-1))</f>
        <v>0.8</v>
      </c>
      <c r="BJ744" s="116"/>
      <c r="BK744" s="18" t="str" cm="1">
        <f t="array" aca="1" ref="BK744" ca="1">IF(OFFSET(INDIRECT(ADDRESS(ROW(), COLUMN())),0,-1)="",VLOOKUP($G744,$A:$AAE,COLUMN(),FALSE),OFFSET(INDIRECT(ADDRESS(ROW(), COLUMN())),0,-1))</f>
        <v>地块建筑面积*60*0.8/1000</v>
      </c>
      <c r="BL744" s="116"/>
      <c r="BM744" s="18" t="str" cm="1">
        <f t="array" aca="1" ref="BM744" ca="1">IF(OFFSET(INDIRECT(ADDRESS(ROW(), COLUMN())),0,-1)="",VLOOKUP($G744,$A:$AAE,COLUMN(),FALSE),OFFSET(INDIRECT(ADDRESS(ROW(), COLUMN())),0,-1))</f>
        <v>80门/公顷</v>
      </c>
      <c r="BN744" s="116"/>
      <c r="BO744" s="18" t="str" cm="1">
        <f t="array" aca="1" ref="BO744" ca="1">IF(OFFSET(INDIRECT(ADDRESS(ROW(), COLUMN())),0,-1)="",VLOOKUP($G744,$A:$AAE,COLUMN(),FALSE),OFFSET(INDIRECT(ADDRESS(ROW(), COLUMN())),0,-1))</f>
        <v>用地面积*80</v>
      </c>
      <c r="BP744" s="116"/>
      <c r="BQ744" s="18" t="str" cm="1">
        <f t="array" aca="1" ref="BQ744" ca="1">IF(OFFSET(INDIRECT(ADDRESS(ROW(), COLUMN())),0,-1)="",VLOOKUP($G744,$A:$AAE,COLUMN(),FALSE),OFFSET(INDIRECT(ADDRESS(ROW(), COLUMN())),0,-1))</f>
        <v>20门/公顷</v>
      </c>
      <c r="BR744" s="116"/>
      <c r="BS744" s="18" t="str" cm="1">
        <f t="array" aca="1" ref="BS744" ca="1">IF(OFFSET(INDIRECT(ADDRESS(ROW(), COLUMN())),0,-1)="",VLOOKUP($G744,$A:$AAE,COLUMN(),FALSE),OFFSET(INDIRECT(ADDRESS(ROW(), COLUMN())),0,-1))</f>
        <v>用地面积*20</v>
      </c>
      <c r="BT744" s="116"/>
      <c r="BU744" s="18" t="str" cm="1">
        <f t="array" aca="1" ref="BU744" ca="1">IF(OFFSET(INDIRECT(ADDRESS(ROW(), COLUMN())),0,-1)="",VLOOKUP($G744,$A:$AAE,COLUMN(),FALSE),OFFSET(INDIRECT(ADDRESS(ROW(), COLUMN())),0,-1))</f>
        <v>41.9pcu/万平方米，50：50</v>
      </c>
      <c r="BV744" s="116"/>
      <c r="BW744" s="18" t="str" cm="1">
        <f t="array" aca="1" ref="BW744" ca="1">IF(OFFSET(INDIRECT(ADDRESS(ROW(), COLUMN())),0,-1)="",VLOOKUP($G744,$A:$AAE,COLUMN(),FALSE),OFFSET(INDIRECT(ADDRESS(ROW(), COLUMN())),0,-1))</f>
        <v>地块建筑面积/10000*41.9*0.50</v>
      </c>
      <c r="BX744" s="116"/>
      <c r="BY744" s="18" t="str" cm="1">
        <f t="array" aca="1" ref="BY744" ca="1">IF(OFFSET(INDIRECT(ADDRESS(ROW(), COLUMN())),0,-1)="",VLOOKUP($G744,$A:$AAE,COLUMN(),FALSE),OFFSET(INDIRECT(ADDRESS(ROW(), COLUMN())),0,-1))</f>
        <v>地块建筑面积/10000*41.9*0.50</v>
      </c>
      <c r="BZ744" s="101"/>
      <c r="CA744" s="18" t="str" cm="1">
        <f t="array" aca="1" ref="CA744" ca="1">IF(OFFSET(INDIRECT(ADDRESS(ROW(), COLUMN())),0,-1)="",VLOOKUP($G744,$A:$AAE,COLUMN(),FALSE),OFFSET(INDIRECT(ADDRESS(ROW(), COLUMN())),0,-1))</f>
        <v>-</v>
      </c>
      <c r="CB744" s="18"/>
      <c r="CC744" s="18" cm="1">
        <f t="array" aca="1" ref="CC744" ca="1">IF(OFFSET(INDIRECT(ADDRESS(ROW(), COLUMN())),0,-1)="",VLOOKUP($G744,$A:$AAE,COLUMN(),FALSE),OFFSET(INDIRECT(ADDRESS(ROW(), COLUMN())),0,-1))</f>
        <v>0</v>
      </c>
      <c r="CD744" s="18"/>
      <c r="CE744" s="18" t="str" cm="1">
        <f t="array" aca="1" ref="CE744" ca="1">IF(OFFSET(INDIRECT(ADDRESS(ROW(), COLUMN())),0,-1)="",VLOOKUP($G744,$A:$AAE,COLUMN(),FALSE),OFFSET(INDIRECT(ADDRESS(ROW(), COLUMN())),0,-1))</f>
        <v>地块建筑面积*0.15*0.08</v>
      </c>
      <c r="CF744" s="18"/>
      <c r="CG744" s="18" t="str" cm="1">
        <f t="array" aca="1" ref="CG744" ca="1">IF(OFFSET(INDIRECT(ADDRESS(ROW(), COLUMN())),0,-1)="",VLOOKUP($G744,$A:$AAE,COLUMN(),FALSE),OFFSET(INDIRECT(ADDRESS(ROW(), COLUMN())),0,-1))</f>
        <v>地块建筑面积*0.15*0.08</v>
      </c>
      <c r="CH744" s="18"/>
      <c r="CI744" s="55" t="str" cm="1">
        <f t="array" aca="1" ref="CI744" ca="1">IF(OFFSET(INDIRECT(ADDRESS(ROW(), COLUMN())),0,-1)="",VLOOKUP($G744,$A:$AAE,COLUMN(),FALSE),OFFSET(INDIRECT(ADDRESS(ROW(), COLUMN())),0,-1))</f>
        <v>城镇建设用地</v>
      </c>
      <c r="CJ744" s="76" t="s">
        <v>1962</v>
      </c>
      <c r="CK744" s="78" t="str">
        <f t="shared" ref="CK744:CK815" si="2489">IF(A744 = "",A$1&amp;":",_xlfn.TEXTJOIN(":",TRUE,A$1,A744))</f>
        <v>唯一标识:1001/09#工业用地/商业服务业用地#国空</v>
      </c>
      <c r="CL744" s="78" t="str">
        <f t="shared" ref="CL744:CL815" si="2490">IF(B744 = "",B$1&amp;":",_xlfn.TEXTJOIN(":",TRUE,B$1,B744))</f>
        <v>性质名称:工业用地/商业服务业用地</v>
      </c>
      <c r="CM744" s="78" t="str">
        <f t="shared" ref="CM744:CM815" si="2491">IF(C744 = "",C$1&amp;":",_xlfn.TEXTJOIN(":",TRUE,C$1,C744))</f>
        <v>地块性质过滤:</v>
      </c>
      <c r="CN744" s="78" t="str">
        <f t="shared" ref="CN744:CN815" si="2492">IF(D744 = "",D$1&amp;":",_xlfn.TEXTJOIN(":",TRUE,D$1,D744))</f>
        <v>地块性质:1001/09</v>
      </c>
      <c r="CO744" s="78" t="str">
        <f t="shared" ref="CO744:CO815" si="2493">IF(E744 = "",E$1&amp;":",_xlfn.TEXTJOIN(":",TRUE,E$1,E744))</f>
        <v>地类标准:国空</v>
      </c>
      <c r="CP744" s="78" t="str">
        <f t="shared" ref="CP744:CP815" si="2494">IF(F744 = "",F$1&amp;":",_xlfn.TEXTJOIN(":",TRUE,F$1,F744))</f>
        <v>地块性质别称:M/B</v>
      </c>
      <c r="CQ744" s="78" t="str">
        <f t="shared" ref="CQ744:CQ815" si="2495">IF(G744 = "",G$1&amp;":",_xlfn.TEXTJOIN(":",TRUE,G$1,G744))</f>
        <v>属性继承:M1/B2#一类工业用地/商务用地#城规</v>
      </c>
      <c r="CR744" s="78" t="str">
        <f t="shared" ref="CR744:CR815" si="2496">IF(H744 = "",H$1&amp;":",_xlfn.TEXTJOIN(":",TRUE,H$1,H744))</f>
        <v>父类:M1/B2</v>
      </c>
      <c r="CS744" s="78" t="str">
        <f t="shared" ref="CS744:CS815" si="2497">IF(I744 = "",I$1&amp;":",_xlfn.TEXTJOIN(":",TRUE,I$1,I744))</f>
        <v>级别继承:10#工矿用地#国空</v>
      </c>
      <c r="CT744" s="78" t="str">
        <f t="shared" ref="CT744:CT815" si="2498">IF(J744 = "",J$1&amp;":",_xlfn.TEXTJOIN(":",TRUE,J$1,J744))</f>
        <v>级别层次:2</v>
      </c>
      <c r="CU744" s="78" t="str">
        <f t="shared" ref="CU744:CU815" si="2499">IF(K744 = "",K$1&amp;":",_xlfn.TEXTJOIN(":",TRUE,K$1,K744))</f>
        <v>级别:110</v>
      </c>
      <c r="CV744" s="78" t="str">
        <f t="shared" ref="CV744:CV815" ca="1" si="2500">IF(M744 = "",M$1&amp;":",_xlfn.TEXTJOIN(":",TRUE,M$1,M744))</f>
        <v>地块颜色:166,124,82</v>
      </c>
      <c r="CW744" s="78" t="str">
        <f t="shared" ref="CW744:CW815" ca="1" si="2501">IF(O744 = "",O$1&amp;":",_xlfn.TEXTJOIN(":",TRUE,O$1,O744))</f>
        <v>建筑面积公式:面积*容积率</v>
      </c>
      <c r="CX744" s="78" t="str">
        <f t="shared" ref="CX744:CX815" ca="1" si="2502">IF(Q744 = "",Q$1&amp;":",_xlfn.TEXTJOIN(":",TRUE,Q$1,Q744))</f>
        <v>住宅建筑面积公式:地块建筑面积*0</v>
      </c>
      <c r="CY744" s="78" t="str">
        <f t="shared" ref="CY744:CY815" ca="1" si="2503">IF(S744 = "",S$1&amp;":",_xlfn.TEXTJOIN(":",TRUE,S$1,S744))</f>
        <v>商服建筑面积公式:地块建筑面积*0</v>
      </c>
      <c r="CZ744" s="78" t="str">
        <f t="shared" ref="CZ744:CZ815" ca="1" si="2504">IF(U744 = "",U$1&amp;":",_xlfn.TEXTJOIN(":",TRUE,U$1,U744))</f>
        <v>商服中商业建筑面积公式:地块建筑面积*0</v>
      </c>
      <c r="DA744" s="78" t="str">
        <f t="shared" ref="DA744:DA815" ca="1" si="2505">IF(W744 = "",W$1&amp;":",_xlfn.TEXTJOIN(":",TRUE,W$1,W744))</f>
        <v>商服中办公建筑面积公式:地块建筑面积*0</v>
      </c>
      <c r="DB744" s="78" t="str">
        <f t="shared" ref="DB744:DB815" ca="1" si="2506">IF(Y744 = "",Y$1&amp;":",_xlfn.TEXTJOIN(":",TRUE,Y$1,Y744))</f>
        <v>公服建筑面积公式:地块建筑面积*0</v>
      </c>
      <c r="DC744" s="78" t="str">
        <f t="shared" ref="DC744:DC815" ca="1" si="2507">IF(AA744 = "",AA$1&amp;":",_xlfn.TEXTJOIN(":",TRUE,AA$1,AA744))</f>
        <v>工业建筑面积公式:地块建筑面积*1</v>
      </c>
      <c r="DD744" s="78" t="str">
        <f t="shared" ref="DD744:DD815" ca="1" si="2508">IF(AC744 = "",AC$1&amp;":",_xlfn.TEXTJOIN(":",TRUE,AC$1,AC744))</f>
        <v>市政建筑面积公式:地块建筑面积*0</v>
      </c>
      <c r="DE744" s="78" t="str">
        <f t="shared" ca="1" si="2383"/>
        <v>绿地面积指定指标:面积*0</v>
      </c>
      <c r="DF744" s="78" t="str">
        <f t="shared" ca="1" si="2384"/>
        <v>绿地面积指定公式:面积*0</v>
      </c>
      <c r="DG744" s="78" t="str">
        <f t="shared" ref="DG744:DG815" ca="1" si="2509">IF(AI744 = "",AI$1&amp;":",_xlfn.TEXTJOIN(":",TRUE,AI$1,AI744))</f>
        <v>户数指标:-</v>
      </c>
      <c r="DH744" s="78" t="str">
        <f t="shared" ref="DH744:DH815" ca="1" si="2510">IF(AK744 = "",AK$1&amp;":",_xlfn.TEXTJOIN(":",TRUE,AK$1,AK744))</f>
        <v>户数公式:0</v>
      </c>
      <c r="DI744" s="78" t="str">
        <f t="shared" ref="DI744:DI815" ca="1" si="2511">IF(AM744 = "",AM$1&amp;":",_xlfn.TEXTJOIN(":",TRUE,AM$1,AM744))</f>
        <v>人数指标:-</v>
      </c>
      <c r="DJ744" s="78" t="str">
        <f t="shared" ref="DJ744:DJ815" ca="1" si="2512">IF(AO744 = "",AO$1&amp;":",_xlfn.TEXTJOIN(":",TRUE,AO$1,AO744))</f>
        <v>人数公式:0</v>
      </c>
      <c r="DK744" s="78" t="str">
        <f t="shared" ref="DK744:DK815" ca="1" si="2513">IF(AQ744 = "",AQ$1&amp;":",_xlfn.TEXTJOIN(":",TRUE,AQ$1,AQ744))</f>
        <v>就业指标:50岗位/公顷</v>
      </c>
      <c r="DL744" s="78" t="str">
        <f t="shared" ref="DL744:DL815" ca="1" si="2514">IF(AS744 = "",AS$1&amp;":",_xlfn.TEXTJOIN(":",TRUE,AS$1,AS744))</f>
        <v>就业公式:用地面积*50</v>
      </c>
      <c r="DM744" s="78" t="str">
        <f t="shared" ref="DM744:DM815" ca="1" si="2515">IF(AU744 = "",AU$1&amp;":",_xlfn.TEXTJOIN(":",TRUE,AU$1,AU744))</f>
        <v>机动车指标:1.0个/100平方米</v>
      </c>
      <c r="DN744" s="78" t="str">
        <f t="shared" ref="DN744:DN815" ca="1" si="2516">IF(AW744 = "",AW$1&amp;":",_xlfn.TEXTJOIN(":",TRUE,AW$1,AW744))</f>
        <v>机动车公式:地块建筑面积*1.0/100</v>
      </c>
      <c r="DO744" s="78" t="str">
        <f t="shared" ref="DO744:DO815" ca="1" si="2517">IF(AY744 = "",AY$1&amp;":",_xlfn.TEXTJOIN(":",TRUE,AY$1,AY744))</f>
        <v>用水量指标:100立方米/公顷*日</v>
      </c>
      <c r="DP744" s="78" t="str">
        <f t="shared" ref="DP744:DP815" ca="1" si="2518">IF(BA744 = "",BA$1&amp;":",_xlfn.TEXTJOIN(":",TRUE,BA$1,BA744))</f>
        <v>用水量公式:用地面积*100</v>
      </c>
      <c r="DQ744" s="78" t="str">
        <f t="shared" ref="DQ744:DQ815" ca="1" si="2519">IF(BC744 = "",BC$1&amp;":",_xlfn.TEXTJOIN(":",TRUE,BC$1,BC744))</f>
        <v>污水折算系数:0.85</v>
      </c>
      <c r="DR744" s="78" t="str">
        <f t="shared" ref="DR744:DR815" ca="1" si="2520">IF(BE744 = "",BE$1&amp;":",_xlfn.TEXTJOIN(":",TRUE,BE$1,BE744))</f>
        <v>污水量公式:用水量*0.85</v>
      </c>
      <c r="DS744" s="78" t="str">
        <f t="shared" ref="DS744:DS815" ca="1" si="2521">IF(BG744 = "",BG$1&amp;":",_xlfn.TEXTJOIN(":",TRUE,BG$1,BG744))</f>
        <v>用电负荷指标:60瓦/平方米</v>
      </c>
      <c r="DT744" s="78" t="str">
        <f t="shared" ref="DT744:DT815" ca="1" si="2522">IF(BI744 = "",BI$1&amp;":",_xlfn.TEXTJOIN(":",TRUE,BI$1,BI744))</f>
        <v>同时率:0.8</v>
      </c>
      <c r="DU744" s="78" t="str">
        <f t="shared" ref="DU744:DU815" ca="1" si="2523">IF(BK744 = "",BK$1&amp;":",_xlfn.TEXTJOIN(":",TRUE,BK$1,BK744))</f>
        <v>用电量公式:地块建筑面积*60*0.8/1000</v>
      </c>
      <c r="DV744" s="78" t="str">
        <f t="shared" ref="DV744:DV815" ca="1" si="2524">IF(BM744 = "",BM$1&amp;":",_xlfn.TEXTJOIN(":",TRUE,BM$1,BM744))</f>
        <v>固话装机指标:80门/公顷</v>
      </c>
      <c r="DW744" s="78" t="str">
        <f t="shared" ref="DW744:DW815" ca="1" si="2525">IF(BO744 = "",BO$1&amp;":",_xlfn.TEXTJOIN(":",TRUE,BO$1,BO744))</f>
        <v>固话量公式:用地面积*80</v>
      </c>
      <c r="DX744" s="78" t="str">
        <f t="shared" ref="DX744:DX815" ca="1" si="2526">IF(BQ744 = "",BQ$1&amp;":",_xlfn.TEXTJOIN(":",TRUE,BQ$1,BQ744))</f>
        <v>有线电视指标:20门/公顷</v>
      </c>
      <c r="DY744" s="78" t="str">
        <f t="shared" ref="DY744:DY815" ca="1" si="2527">IF(BS744 = "",BS$1&amp;":",_xlfn.TEXTJOIN(":",TRUE,BS$1,BS744))</f>
        <v>电视量公式:用地面积*20</v>
      </c>
      <c r="DZ744" s="78" t="str">
        <f t="shared" ref="DZ744:DZ815" ca="1" si="2528">IF(BU744 = "",BU$1&amp;":",_xlfn.TEXTJOIN(":",TRUE,BU$1,BU744))</f>
        <v>高峰机动车生成量指标:41.9pcu/万平方米，50：50</v>
      </c>
      <c r="EA744" s="78" t="str">
        <f t="shared" ref="EA744:EA815" ca="1" si="2529">IF(BW744 = "",BW$1&amp;":",_xlfn.TEXTJOIN(":",TRUE,BW$1,BW744))</f>
        <v>高峰机动车吸引量公式:地块建筑面积/10000*41.9*0.50</v>
      </c>
      <c r="EB744" s="78" t="str">
        <f t="shared" ref="EB744:EB815" ca="1" si="2530">IF(BY744 = "",BY$1&amp;":",_xlfn.TEXTJOIN(":",TRUE,BY$1,BY744))</f>
        <v>高峰机动车发生量公式:地块建筑面积/10000*41.9*0.50</v>
      </c>
      <c r="EC744" s="78" t="str">
        <f t="shared" ca="1" si="1508"/>
        <v>地下空间指标:-</v>
      </c>
      <c r="ED744" s="78" t="str">
        <f t="shared" ref="ED744:ED815" ca="1" si="2531">IF(CC744 = "",CC$1&amp;":",_xlfn.TEXTJOIN(":",TRUE,CC$1,CC744))</f>
        <v>地下空间公式:0</v>
      </c>
      <c r="EE744" s="78" t="str">
        <f t="shared" ca="1" si="1509"/>
        <v>人防指标:地块建筑面积*0.15*0.08</v>
      </c>
      <c r="EF744" s="78" t="str">
        <f t="shared" ref="EF744:EF815" ca="1" si="2532">IF(CG744 = "",CG$1&amp;":",_xlfn.TEXTJOIN(":",TRUE,CG$1,CG744))</f>
        <v>人防公式:地块建筑面积*0.15*0.08</v>
      </c>
      <c r="EG744" s="78" t="str">
        <f t="shared" ca="1" si="1977"/>
        <v>用地构成:城镇建设用地</v>
      </c>
      <c r="EH744" s="78" t="s">
        <v>1962</v>
      </c>
      <c r="EI744" s="79" t="str">
        <f t="shared" ca="1" si="1925"/>
        <v>唯一标识:1001/09#工业用地/商业服务业用地#国空;性质名称:工业用地/商业服务业用地;地块性质过滤:;地块性质:1001/09;地类标准:国空;地块性质别称:M/B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4" t="s">
        <v>1962</v>
      </c>
    </row>
    <row r="745" spans="1:140" ht="16.5" x14ac:dyDescent="0.2">
      <c r="A745" s="55" t="str">
        <f t="shared" si="1510"/>
        <v>1001/09/120803#工业用地/商业服务业用地/社会停车场用地#国空</v>
      </c>
      <c r="B745" s="55" t="s">
        <v>1991</v>
      </c>
      <c r="C745" s="55"/>
      <c r="D745" s="55" t="s">
        <v>1992</v>
      </c>
      <c r="E745" s="55" t="s">
        <v>1277</v>
      </c>
      <c r="F745" s="55" t="s">
        <v>1989</v>
      </c>
      <c r="G745" s="55" t="s">
        <v>91</v>
      </c>
      <c r="H745" s="55" t="s">
        <v>972</v>
      </c>
      <c r="I745" s="54" t="s">
        <v>1463</v>
      </c>
      <c r="J745" s="55">
        <f t="shared" si="1512"/>
        <v>2</v>
      </c>
      <c r="K745" s="55" t="str">
        <f t="shared" si="1511"/>
        <v>110</v>
      </c>
      <c r="L745" s="55" t="s">
        <v>2168</v>
      </c>
      <c r="M745" s="55" t="str" cm="1">
        <f t="array" aca="1" ref="M745" ca="1">IF(OFFSET(INDIRECT(ADDRESS(ROW(), COLUMN())),0,-1)="",VLOOKUP($G745,$A:$AAE,COLUMN(),FALSE),OFFSET(INDIRECT(ADDRESS(ROW(), COLUMN())),0,-1))</f>
        <v>166,124,82</v>
      </c>
      <c r="N745" s="18"/>
      <c r="O745" s="55" t="str" cm="1">
        <f t="array" aca="1" ref="O745" ca="1">IF(OFFSET(INDIRECT(ADDRESS(ROW(), COLUMN())),0,-1)="",VLOOKUP($G745,$A:$AAE,COLUMN(),FALSE),OFFSET(INDIRECT(ADDRESS(ROW(), COLUMN())),0,-1))</f>
        <v>面积*容积率</v>
      </c>
      <c r="P745" s="18"/>
      <c r="Q745" s="18" t="str" cm="1">
        <f t="array" aca="1" ref="Q745" ca="1">IF(OFFSET(INDIRECT(ADDRESS(ROW(), COLUMN())),0,-1)="",VLOOKUP($G745,$A:$AAE,COLUMN(),FALSE),OFFSET(INDIRECT(ADDRESS(ROW(), COLUMN())),0,-1))</f>
        <v>地块建筑面积*0</v>
      </c>
      <c r="R745" s="18"/>
      <c r="S745" s="18" t="str" cm="1">
        <f t="array" aca="1" ref="S745" ca="1">IF(OFFSET(INDIRECT(ADDRESS(ROW(), COLUMN())),0,-1)="",VLOOKUP($G745,$A:$AAE,COLUMN(),FALSE),OFFSET(INDIRECT(ADDRESS(ROW(), COLUMN())),0,-1))</f>
        <v>地块建筑面积*0</v>
      </c>
      <c r="T745" s="18"/>
      <c r="U745" s="18" t="str" cm="1">
        <f t="array" aca="1" ref="U745" ca="1">IF(OFFSET(INDIRECT(ADDRESS(ROW(), COLUMN())),0,-1)="",VLOOKUP($G745,$A:$AAE,COLUMN(),FALSE),OFFSET(INDIRECT(ADDRESS(ROW(), COLUMN())),0,-1))</f>
        <v>地块建筑面积*0</v>
      </c>
      <c r="V745" s="18"/>
      <c r="W745" s="55" t="str" cm="1">
        <f t="array" aca="1" ref="W745" ca="1">IF(OFFSET(INDIRECT(ADDRESS(ROW(), COLUMN())),0,-1)="",VLOOKUP($G745,$A:$AAE,COLUMN(),FALSE),OFFSET(INDIRECT(ADDRESS(ROW(), COLUMN())),0,-1))</f>
        <v>地块建筑面积*0</v>
      </c>
      <c r="X745" s="18"/>
      <c r="Y745" s="18" t="str" cm="1">
        <f t="array" aca="1" ref="Y745" ca="1">IF(OFFSET(INDIRECT(ADDRESS(ROW(), COLUMN())),0,-1)="",VLOOKUP($G745,$A:$AAE,COLUMN(),FALSE),OFFSET(INDIRECT(ADDRESS(ROW(), COLUMN())),0,-1))</f>
        <v>地块建筑面积*0</v>
      </c>
      <c r="Z745" s="18"/>
      <c r="AA745" s="18" t="str" cm="1">
        <f t="array" aca="1" ref="AA745" ca="1">IF(OFFSET(INDIRECT(ADDRESS(ROW(), COLUMN())),0,-1)="",VLOOKUP($G745,$A:$AAE,COLUMN(),FALSE),OFFSET(INDIRECT(ADDRESS(ROW(), COLUMN())),0,-1))</f>
        <v>地块建筑面积*1</v>
      </c>
      <c r="AB745" s="18"/>
      <c r="AC745" s="18" t="str" cm="1">
        <f t="array" aca="1" ref="AC745" ca="1">IF(OFFSET(INDIRECT(ADDRESS(ROW(), COLUMN())),0,-1)="",VLOOKUP($G745,$A:$AAE,COLUMN(),FALSE),OFFSET(INDIRECT(ADDRESS(ROW(), COLUMN())),0,-1))</f>
        <v>地块建筑面积*0</v>
      </c>
      <c r="AD745" s="18"/>
      <c r="AE745" s="18" t="str" cm="1">
        <f t="array" aca="1" ref="AE745" ca="1">IF(OFFSET(INDIRECT(ADDRESS(ROW(), COLUMN())),0,-1)="",VLOOKUP($G745,$A:$AAE,COLUMN(),FALSE),OFFSET(INDIRECT(ADDRESS(ROW(), COLUMN())),0,-1))</f>
        <v>面积*0</v>
      </c>
      <c r="AF745" s="18"/>
      <c r="AG745" s="18" t="str" cm="1">
        <f t="array" aca="1" ref="AG745" ca="1">IF(OFFSET(INDIRECT(ADDRESS(ROW(), COLUMN())),0,-1)="",VLOOKUP($G745,$A:$AAE,COLUMN(),FALSE),OFFSET(INDIRECT(ADDRESS(ROW(), COLUMN())),0,-1))</f>
        <v>面积*0</v>
      </c>
      <c r="AH745" s="18"/>
      <c r="AI745" s="18" t="str" cm="1">
        <f t="array" aca="1" ref="AI745" ca="1">IF(OFFSET(INDIRECT(ADDRESS(ROW(), COLUMN())),0,-1)="",VLOOKUP($G745,$A:$AAE,COLUMN(),FALSE),OFFSET(INDIRECT(ADDRESS(ROW(), COLUMN())),0,-1))</f>
        <v>-</v>
      </c>
      <c r="AJ745" s="18"/>
      <c r="AK745" s="18" cm="1">
        <f t="array" aca="1" ref="AK745" ca="1">IF(OFFSET(INDIRECT(ADDRESS(ROW(), COLUMN())),0,-1)="",VLOOKUP($G745,$A:$AAE,COLUMN(),FALSE),OFFSET(INDIRECT(ADDRESS(ROW(), COLUMN())),0,-1))</f>
        <v>0</v>
      </c>
      <c r="AL745" s="18"/>
      <c r="AM745" s="18" t="str" cm="1">
        <f t="array" aca="1" ref="AM745" ca="1">IF(OFFSET(INDIRECT(ADDRESS(ROW(), COLUMN())),0,-1)="",VLOOKUP($G745,$A:$AAE,COLUMN(),FALSE),OFFSET(INDIRECT(ADDRESS(ROW(), COLUMN())),0,-1))</f>
        <v>-</v>
      </c>
      <c r="AN745" s="18"/>
      <c r="AO745" s="18" cm="1">
        <f t="array" aca="1" ref="AO745" ca="1">IF(OFFSET(INDIRECT(ADDRESS(ROW(), COLUMN())),0,-1)="",VLOOKUP($G745,$A:$AAE,COLUMN(),FALSE),OFFSET(INDIRECT(ADDRESS(ROW(), COLUMN())),0,-1))</f>
        <v>0</v>
      </c>
      <c r="AP745" s="18"/>
      <c r="AQ745" s="18" t="str" cm="1">
        <f t="array" aca="1" ref="AQ745" ca="1">IF(OFFSET(INDIRECT(ADDRESS(ROW(), COLUMN())),0,-1)="",VLOOKUP($G745,$A:$AAE,COLUMN(),FALSE),OFFSET(INDIRECT(ADDRESS(ROW(), COLUMN())),0,-1))</f>
        <v>50岗位/公顷</v>
      </c>
      <c r="AR745" s="18"/>
      <c r="AS745" s="18" t="str" cm="1">
        <f t="array" aca="1" ref="AS745" ca="1">IF(OFFSET(INDIRECT(ADDRESS(ROW(), COLUMN())),0,-1)="",VLOOKUP($G745,$A:$AAE,COLUMN(),FALSE),OFFSET(INDIRECT(ADDRESS(ROW(), COLUMN())),0,-1))</f>
        <v>用地面积*50</v>
      </c>
      <c r="AT745" s="18"/>
      <c r="AU745" s="18" t="str" cm="1">
        <f t="array" aca="1" ref="AU745" ca="1">IF(OFFSET(INDIRECT(ADDRESS(ROW(), COLUMN())),0,-1)="",VLOOKUP($G745,$A:$AAE,COLUMN(),FALSE),OFFSET(INDIRECT(ADDRESS(ROW(), COLUMN())),0,-1))</f>
        <v>1.0个/100平方米</v>
      </c>
      <c r="AV745" s="18"/>
      <c r="AW745" s="18" t="str" cm="1">
        <f t="array" aca="1" ref="AW745" ca="1">IF(OFFSET(INDIRECT(ADDRESS(ROW(), COLUMN())),0,-1)="",VLOOKUP($G745,$A:$AAE,COLUMN(),FALSE),OFFSET(INDIRECT(ADDRESS(ROW(), COLUMN())),0,-1))</f>
        <v>地块建筑面积*1.0/100</v>
      </c>
      <c r="AX745" s="116"/>
      <c r="AY745" s="18" t="str" cm="1">
        <f t="array" aca="1" ref="AY745" ca="1">IF(OFFSET(INDIRECT(ADDRESS(ROW(), COLUMN())),0,-1)="",VLOOKUP($G745,$A:$AAE,COLUMN(),FALSE),OFFSET(INDIRECT(ADDRESS(ROW(), COLUMN())),0,-1))</f>
        <v>100立方米/公顷*日</v>
      </c>
      <c r="AZ745" s="116"/>
      <c r="BA745" s="18" t="str" cm="1">
        <f t="array" aca="1" ref="BA745" ca="1">IF(OFFSET(INDIRECT(ADDRESS(ROW(), COLUMN())),0,-1)="",VLOOKUP($G745,$A:$AAE,COLUMN(),FALSE),OFFSET(INDIRECT(ADDRESS(ROW(), COLUMN())),0,-1))</f>
        <v>用地面积*100</v>
      </c>
      <c r="BB745" s="116"/>
      <c r="BC745" s="18" cm="1">
        <f t="array" aca="1" ref="BC745" ca="1">IF(OFFSET(INDIRECT(ADDRESS(ROW(), COLUMN())),0,-1)="",VLOOKUP($G745,$A:$AAE,COLUMN(),FALSE),OFFSET(INDIRECT(ADDRESS(ROW(), COLUMN())),0,-1))</f>
        <v>0.85</v>
      </c>
      <c r="BD745" s="116"/>
      <c r="BE745" s="18" t="str" cm="1">
        <f t="array" aca="1" ref="BE745" ca="1">IF(OFFSET(INDIRECT(ADDRESS(ROW(), COLUMN())),0,-1)="",VLOOKUP($G745,$A:$AAE,COLUMN(),FALSE),OFFSET(INDIRECT(ADDRESS(ROW(), COLUMN())),0,-1))</f>
        <v>用水量*0.85</v>
      </c>
      <c r="BF745" s="116"/>
      <c r="BG745" s="18" t="str" cm="1">
        <f t="array" aca="1" ref="BG745" ca="1">IF(OFFSET(INDIRECT(ADDRESS(ROW(), COLUMN())),0,-1)="",VLOOKUP($G745,$A:$AAE,COLUMN(),FALSE),OFFSET(INDIRECT(ADDRESS(ROW(), COLUMN())),0,-1))</f>
        <v>60瓦/平方米</v>
      </c>
      <c r="BH745" s="116"/>
      <c r="BI745" s="18" cm="1">
        <f t="array" aca="1" ref="BI745" ca="1">IF(OFFSET(INDIRECT(ADDRESS(ROW(), COLUMN())),0,-1)="",VLOOKUP($G745,$A:$AAE,COLUMN(),FALSE),OFFSET(INDIRECT(ADDRESS(ROW(), COLUMN())),0,-1))</f>
        <v>0.8</v>
      </c>
      <c r="BJ745" s="116"/>
      <c r="BK745" s="18" t="str" cm="1">
        <f t="array" aca="1" ref="BK745" ca="1">IF(OFFSET(INDIRECT(ADDRESS(ROW(), COLUMN())),0,-1)="",VLOOKUP($G745,$A:$AAE,COLUMN(),FALSE),OFFSET(INDIRECT(ADDRESS(ROW(), COLUMN())),0,-1))</f>
        <v>地块建筑面积*60*0.8/1000</v>
      </c>
      <c r="BL745" s="116"/>
      <c r="BM745" s="18" t="str" cm="1">
        <f t="array" aca="1" ref="BM745" ca="1">IF(OFFSET(INDIRECT(ADDRESS(ROW(), COLUMN())),0,-1)="",VLOOKUP($G745,$A:$AAE,COLUMN(),FALSE),OFFSET(INDIRECT(ADDRESS(ROW(), COLUMN())),0,-1))</f>
        <v>80门/公顷</v>
      </c>
      <c r="BN745" s="116"/>
      <c r="BO745" s="18" t="str" cm="1">
        <f t="array" aca="1" ref="BO745" ca="1">IF(OFFSET(INDIRECT(ADDRESS(ROW(), COLUMN())),0,-1)="",VLOOKUP($G745,$A:$AAE,COLUMN(),FALSE),OFFSET(INDIRECT(ADDRESS(ROW(), COLUMN())),0,-1))</f>
        <v>用地面积*80</v>
      </c>
      <c r="BP745" s="116"/>
      <c r="BQ745" s="18" t="str" cm="1">
        <f t="array" aca="1" ref="BQ745" ca="1">IF(OFFSET(INDIRECT(ADDRESS(ROW(), COLUMN())),0,-1)="",VLOOKUP($G745,$A:$AAE,COLUMN(),FALSE),OFFSET(INDIRECT(ADDRESS(ROW(), COLUMN())),0,-1))</f>
        <v>20门/公顷</v>
      </c>
      <c r="BR745" s="116"/>
      <c r="BS745" s="18" t="str" cm="1">
        <f t="array" aca="1" ref="BS745" ca="1">IF(OFFSET(INDIRECT(ADDRESS(ROW(), COLUMN())),0,-1)="",VLOOKUP($G745,$A:$AAE,COLUMN(),FALSE),OFFSET(INDIRECT(ADDRESS(ROW(), COLUMN())),0,-1))</f>
        <v>用地面积*20</v>
      </c>
      <c r="BT745" s="116"/>
      <c r="BU745" s="18" t="str" cm="1">
        <f t="array" aca="1" ref="BU745" ca="1">IF(OFFSET(INDIRECT(ADDRESS(ROW(), COLUMN())),0,-1)="",VLOOKUP($G745,$A:$AAE,COLUMN(),FALSE),OFFSET(INDIRECT(ADDRESS(ROW(), COLUMN())),0,-1))</f>
        <v>41.9pcu/万平方米，50：50</v>
      </c>
      <c r="BV745" s="116"/>
      <c r="BW745" s="18" t="str" cm="1">
        <f t="array" aca="1" ref="BW745" ca="1">IF(OFFSET(INDIRECT(ADDRESS(ROW(), COLUMN())),0,-1)="",VLOOKUP($G745,$A:$AAE,COLUMN(),FALSE),OFFSET(INDIRECT(ADDRESS(ROW(), COLUMN())),0,-1))</f>
        <v>地块建筑面积/10000*41.9*0.50</v>
      </c>
      <c r="BX745" s="116"/>
      <c r="BY745" s="18" t="str" cm="1">
        <f t="array" aca="1" ref="BY745" ca="1">IF(OFFSET(INDIRECT(ADDRESS(ROW(), COLUMN())),0,-1)="",VLOOKUP($G745,$A:$AAE,COLUMN(),FALSE),OFFSET(INDIRECT(ADDRESS(ROW(), COLUMN())),0,-1))</f>
        <v>地块建筑面积/10000*41.9*0.50</v>
      </c>
      <c r="BZ745" s="101"/>
      <c r="CA745" s="18" t="str" cm="1">
        <f t="array" aca="1" ref="CA745" ca="1">IF(OFFSET(INDIRECT(ADDRESS(ROW(), COLUMN())),0,-1)="",VLOOKUP($G745,$A:$AAE,COLUMN(),FALSE),OFFSET(INDIRECT(ADDRESS(ROW(), COLUMN())),0,-1))</f>
        <v>-</v>
      </c>
      <c r="CB745" s="18"/>
      <c r="CC745" s="18" cm="1">
        <f t="array" aca="1" ref="CC745" ca="1">IF(OFFSET(INDIRECT(ADDRESS(ROW(), COLUMN())),0,-1)="",VLOOKUP($G745,$A:$AAE,COLUMN(),FALSE),OFFSET(INDIRECT(ADDRESS(ROW(), COLUMN())),0,-1))</f>
        <v>0</v>
      </c>
      <c r="CD745" s="18"/>
      <c r="CE745" s="18" t="str" cm="1">
        <f t="array" aca="1" ref="CE745" ca="1">IF(OFFSET(INDIRECT(ADDRESS(ROW(), COLUMN())),0,-1)="",VLOOKUP($G745,$A:$AAE,COLUMN(),FALSE),OFFSET(INDIRECT(ADDRESS(ROW(), COLUMN())),0,-1))</f>
        <v>地块建筑面积*0.15*0.08</v>
      </c>
      <c r="CF745" s="18"/>
      <c r="CG745" s="18" t="str" cm="1">
        <f t="array" aca="1" ref="CG745" ca="1">IF(OFFSET(INDIRECT(ADDRESS(ROW(), COLUMN())),0,-1)="",VLOOKUP($G745,$A:$AAE,COLUMN(),FALSE),OFFSET(INDIRECT(ADDRESS(ROW(), COLUMN())),0,-1))</f>
        <v>地块建筑面积*0.15*0.08</v>
      </c>
      <c r="CH745" s="18"/>
      <c r="CI745" s="55" t="str" cm="1">
        <f t="array" aca="1" ref="CI745" ca="1">IF(OFFSET(INDIRECT(ADDRESS(ROW(), COLUMN())),0,-1)="",VLOOKUP($G745,$A:$AAE,COLUMN(),FALSE),OFFSET(INDIRECT(ADDRESS(ROW(), COLUMN())),0,-1))</f>
        <v>城镇建设用地</v>
      </c>
      <c r="CJ745" s="76" t="s">
        <v>1962</v>
      </c>
      <c r="CK745" s="78" t="str">
        <f t="shared" si="2489"/>
        <v>唯一标识:1001/09/120803#工业用地/商业服务业用地/社会停车场用地#国空</v>
      </c>
      <c r="CL745" s="78" t="str">
        <f t="shared" si="2490"/>
        <v>性质名称:工业用地/商业服务业用地/社会停车场用地</v>
      </c>
      <c r="CM745" s="78" t="str">
        <f t="shared" si="2491"/>
        <v>地块性质过滤:</v>
      </c>
      <c r="CN745" s="78" t="str">
        <f t="shared" si="2492"/>
        <v>地块性质:1001/09/120803</v>
      </c>
      <c r="CO745" s="78" t="str">
        <f t="shared" si="2493"/>
        <v>地类标准:国空</v>
      </c>
      <c r="CP745" s="78" t="str">
        <f t="shared" si="2494"/>
        <v>地块性质别称:M/B/S33</v>
      </c>
      <c r="CQ745" s="78" t="str">
        <f t="shared" si="2495"/>
        <v>属性继承:M1/B2#一类工业用地/商务用地#城规</v>
      </c>
      <c r="CR745" s="78" t="str">
        <f t="shared" si="2496"/>
        <v>父类:M1/B2</v>
      </c>
      <c r="CS745" s="78" t="str">
        <f t="shared" si="2497"/>
        <v>级别继承:10#工矿用地#国空</v>
      </c>
      <c r="CT745" s="78" t="str">
        <f t="shared" si="2498"/>
        <v>级别层次:2</v>
      </c>
      <c r="CU745" s="78" t="str">
        <f t="shared" si="2499"/>
        <v>级别:110</v>
      </c>
      <c r="CV745" s="78" t="str">
        <f t="shared" ca="1" si="2500"/>
        <v>地块颜色:166,124,82</v>
      </c>
      <c r="CW745" s="78" t="str">
        <f t="shared" ca="1" si="2501"/>
        <v>建筑面积公式:面积*容积率</v>
      </c>
      <c r="CX745" s="78" t="str">
        <f t="shared" ca="1" si="2502"/>
        <v>住宅建筑面积公式:地块建筑面积*0</v>
      </c>
      <c r="CY745" s="78" t="str">
        <f t="shared" ca="1" si="2503"/>
        <v>商服建筑面积公式:地块建筑面积*0</v>
      </c>
      <c r="CZ745" s="78" t="str">
        <f t="shared" ca="1" si="2504"/>
        <v>商服中商业建筑面积公式:地块建筑面积*0</v>
      </c>
      <c r="DA745" s="78" t="str">
        <f t="shared" ca="1" si="2505"/>
        <v>商服中办公建筑面积公式:地块建筑面积*0</v>
      </c>
      <c r="DB745" s="78" t="str">
        <f t="shared" ca="1" si="2506"/>
        <v>公服建筑面积公式:地块建筑面积*0</v>
      </c>
      <c r="DC745" s="78" t="str">
        <f t="shared" ca="1" si="2507"/>
        <v>工业建筑面积公式:地块建筑面积*1</v>
      </c>
      <c r="DD745" s="78" t="str">
        <f t="shared" ca="1" si="2508"/>
        <v>市政建筑面积公式:地块建筑面积*0</v>
      </c>
      <c r="DE745" s="78" t="str">
        <f t="shared" ca="1" si="2383"/>
        <v>绿地面积指定指标:面积*0</v>
      </c>
      <c r="DF745" s="78" t="str">
        <f t="shared" ca="1" si="2384"/>
        <v>绿地面积指定公式:面积*0</v>
      </c>
      <c r="DG745" s="78" t="str">
        <f t="shared" ca="1" si="2509"/>
        <v>户数指标:-</v>
      </c>
      <c r="DH745" s="78" t="str">
        <f t="shared" ca="1" si="2510"/>
        <v>户数公式:0</v>
      </c>
      <c r="DI745" s="78" t="str">
        <f t="shared" ca="1" si="2511"/>
        <v>人数指标:-</v>
      </c>
      <c r="DJ745" s="78" t="str">
        <f t="shared" ca="1" si="2512"/>
        <v>人数公式:0</v>
      </c>
      <c r="DK745" s="78" t="str">
        <f t="shared" ca="1" si="2513"/>
        <v>就业指标:50岗位/公顷</v>
      </c>
      <c r="DL745" s="78" t="str">
        <f t="shared" ca="1" si="2514"/>
        <v>就业公式:用地面积*50</v>
      </c>
      <c r="DM745" s="78" t="str">
        <f t="shared" ca="1" si="2515"/>
        <v>机动车指标:1.0个/100平方米</v>
      </c>
      <c r="DN745" s="78" t="str">
        <f t="shared" ca="1" si="2516"/>
        <v>机动车公式:地块建筑面积*1.0/100</v>
      </c>
      <c r="DO745" s="78" t="str">
        <f t="shared" ca="1" si="2517"/>
        <v>用水量指标:100立方米/公顷*日</v>
      </c>
      <c r="DP745" s="78" t="str">
        <f t="shared" ca="1" si="2518"/>
        <v>用水量公式:用地面积*100</v>
      </c>
      <c r="DQ745" s="78" t="str">
        <f t="shared" ca="1" si="2519"/>
        <v>污水折算系数:0.85</v>
      </c>
      <c r="DR745" s="78" t="str">
        <f t="shared" ca="1" si="2520"/>
        <v>污水量公式:用水量*0.85</v>
      </c>
      <c r="DS745" s="78" t="str">
        <f t="shared" ca="1" si="2521"/>
        <v>用电负荷指标:60瓦/平方米</v>
      </c>
      <c r="DT745" s="78" t="str">
        <f t="shared" ca="1" si="2522"/>
        <v>同时率:0.8</v>
      </c>
      <c r="DU745" s="78" t="str">
        <f t="shared" ca="1" si="2523"/>
        <v>用电量公式:地块建筑面积*60*0.8/1000</v>
      </c>
      <c r="DV745" s="78" t="str">
        <f t="shared" ca="1" si="2524"/>
        <v>固话装机指标:80门/公顷</v>
      </c>
      <c r="DW745" s="78" t="str">
        <f t="shared" ca="1" si="2525"/>
        <v>固话量公式:用地面积*80</v>
      </c>
      <c r="DX745" s="78" t="str">
        <f t="shared" ca="1" si="2526"/>
        <v>有线电视指标:20门/公顷</v>
      </c>
      <c r="DY745" s="78" t="str">
        <f t="shared" ca="1" si="2527"/>
        <v>电视量公式:用地面积*20</v>
      </c>
      <c r="DZ745" s="78" t="str">
        <f t="shared" ca="1" si="2528"/>
        <v>高峰机动车生成量指标:41.9pcu/万平方米，50：50</v>
      </c>
      <c r="EA745" s="78" t="str">
        <f t="shared" ca="1" si="2529"/>
        <v>高峰机动车吸引量公式:地块建筑面积/10000*41.9*0.50</v>
      </c>
      <c r="EB745" s="78" t="str">
        <f t="shared" ca="1" si="2530"/>
        <v>高峰机动车发生量公式:地块建筑面积/10000*41.9*0.50</v>
      </c>
      <c r="EC745" s="78" t="str">
        <f t="shared" ref="EC745:EC816" ca="1" si="2533">IF(CA745 = "",CA$1&amp;":",_xlfn.TEXTJOIN(":",TRUE,CA$1,CA745))</f>
        <v>地下空间指标:-</v>
      </c>
      <c r="ED745" s="78" t="str">
        <f t="shared" ca="1" si="2531"/>
        <v>地下空间公式:0</v>
      </c>
      <c r="EE745" s="78" t="str">
        <f t="shared" ref="EE745:EE816" ca="1" si="2534">IF(CE745 = "",CE$1&amp;":",_xlfn.TEXTJOIN(":",TRUE,CE$1,CE745))</f>
        <v>人防指标:地块建筑面积*0.15*0.08</v>
      </c>
      <c r="EF745" s="78" t="str">
        <f t="shared" ca="1" si="2532"/>
        <v>人防公式:地块建筑面积*0.15*0.08</v>
      </c>
      <c r="EG745" s="78" t="str">
        <f t="shared" ca="1" si="1977"/>
        <v>用地构成:城镇建设用地</v>
      </c>
      <c r="EH745" s="78" t="s">
        <v>1962</v>
      </c>
      <c r="EI745" s="79" t="str">
        <f t="shared" ca="1" si="1925"/>
        <v>唯一标识:1001/09/120803#工业用地/商业服务业用地/社会停车场用地#国空;性质名称:工业用地/商业服务业用地/社会停车场用地;地块性质过滤:;地块性质:1001/09/120803;地类标准:国空;地块性质别称:M/B/S33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5" t="s">
        <v>1962</v>
      </c>
    </row>
    <row r="746" spans="1:140" ht="16.5" x14ac:dyDescent="0.2">
      <c r="A746" s="55" t="str">
        <f t="shared" ref="A746" si="2535">IF(OR(C746="",C746="地块性质过滤:"),D746&amp;"#"&amp;B746&amp;"#"&amp;E746,D746&amp;"#"&amp;B746&amp;"&amp;"&amp;C746&amp;"#"&amp;E746)</f>
        <v>1001/09/1206#工业用地/商业服务业用地/城市轨道交通用地#国空</v>
      </c>
      <c r="B746" s="55" t="s">
        <v>2362</v>
      </c>
      <c r="C746" s="55"/>
      <c r="D746" s="55" t="s">
        <v>2363</v>
      </c>
      <c r="E746" s="55" t="s">
        <v>1277</v>
      </c>
      <c r="F746" s="55" t="s">
        <v>2364</v>
      </c>
      <c r="G746" s="55" t="s">
        <v>91</v>
      </c>
      <c r="H746" s="55" t="s">
        <v>972</v>
      </c>
      <c r="I746" s="54" t="s">
        <v>1463</v>
      </c>
      <c r="J746" s="55">
        <f t="shared" ref="J746" si="2536">IF(ISNUMBER(FIND("/",D746)),2,IF(RIGHT(D746,1)="v",LEN(D746)/2+0.5,LEN(D746)/2))</f>
        <v>2</v>
      </c>
      <c r="K746" s="55" t="str">
        <f t="shared" ref="K746" si="2537">IF((J746-1)=0,"0",(J746-1)&amp;LEFT(I746,FIND("#",I746)-1))</f>
        <v>110</v>
      </c>
      <c r="L746" s="55" t="s">
        <v>2168</v>
      </c>
      <c r="M746" s="55" t="str" cm="1">
        <f t="array" aca="1" ref="M746" ca="1">IF(OFFSET(INDIRECT(ADDRESS(ROW(), COLUMN())),0,-1)="",VLOOKUP($G746,$A:$AAE,COLUMN(),FALSE),OFFSET(INDIRECT(ADDRESS(ROW(), COLUMN())),0,-1))</f>
        <v>166,124,82</v>
      </c>
      <c r="N746" s="18"/>
      <c r="O746" s="55" t="str" cm="1">
        <f t="array" aca="1" ref="O746" ca="1">IF(OFFSET(INDIRECT(ADDRESS(ROW(), COLUMN())),0,-1)="",VLOOKUP($G746,$A:$AAE,COLUMN(),FALSE),OFFSET(INDIRECT(ADDRESS(ROW(), COLUMN())),0,-1))</f>
        <v>面积*容积率</v>
      </c>
      <c r="P746" s="18"/>
      <c r="Q746" s="18" t="str" cm="1">
        <f t="array" aca="1" ref="Q746" ca="1">IF(OFFSET(INDIRECT(ADDRESS(ROW(), COLUMN())),0,-1)="",VLOOKUP($G746,$A:$AAE,COLUMN(),FALSE),OFFSET(INDIRECT(ADDRESS(ROW(), COLUMN())),0,-1))</f>
        <v>地块建筑面积*0</v>
      </c>
      <c r="R746" s="18"/>
      <c r="S746" s="18" t="str" cm="1">
        <f t="array" aca="1" ref="S746" ca="1">IF(OFFSET(INDIRECT(ADDRESS(ROW(), COLUMN())),0,-1)="",VLOOKUP($G746,$A:$AAE,COLUMN(),FALSE),OFFSET(INDIRECT(ADDRESS(ROW(), COLUMN())),0,-1))</f>
        <v>地块建筑面积*0</v>
      </c>
      <c r="T746" s="18"/>
      <c r="U746" s="18" t="str" cm="1">
        <f t="array" aca="1" ref="U746" ca="1">IF(OFFSET(INDIRECT(ADDRESS(ROW(), COLUMN())),0,-1)="",VLOOKUP($G746,$A:$AAE,COLUMN(),FALSE),OFFSET(INDIRECT(ADDRESS(ROW(), COLUMN())),0,-1))</f>
        <v>地块建筑面积*0</v>
      </c>
      <c r="V746" s="18"/>
      <c r="W746" s="55" t="str" cm="1">
        <f t="array" aca="1" ref="W746" ca="1">IF(OFFSET(INDIRECT(ADDRESS(ROW(), COLUMN())),0,-1)="",VLOOKUP($G746,$A:$AAE,COLUMN(),FALSE),OFFSET(INDIRECT(ADDRESS(ROW(), COLUMN())),0,-1))</f>
        <v>地块建筑面积*0</v>
      </c>
      <c r="X746" s="18"/>
      <c r="Y746" s="18" t="str" cm="1">
        <f t="array" aca="1" ref="Y746" ca="1">IF(OFFSET(INDIRECT(ADDRESS(ROW(), COLUMN())),0,-1)="",VLOOKUP($G746,$A:$AAE,COLUMN(),FALSE),OFFSET(INDIRECT(ADDRESS(ROW(), COLUMN())),0,-1))</f>
        <v>地块建筑面积*0</v>
      </c>
      <c r="Z746" s="18"/>
      <c r="AA746" s="18" t="str" cm="1">
        <f t="array" aca="1" ref="AA746" ca="1">IF(OFFSET(INDIRECT(ADDRESS(ROW(), COLUMN())),0,-1)="",VLOOKUP($G746,$A:$AAE,COLUMN(),FALSE),OFFSET(INDIRECT(ADDRESS(ROW(), COLUMN())),0,-1))</f>
        <v>地块建筑面积*1</v>
      </c>
      <c r="AB746" s="18"/>
      <c r="AC746" s="18" t="str" cm="1">
        <f t="array" aca="1" ref="AC746" ca="1">IF(OFFSET(INDIRECT(ADDRESS(ROW(), COLUMN())),0,-1)="",VLOOKUP($G746,$A:$AAE,COLUMN(),FALSE),OFFSET(INDIRECT(ADDRESS(ROW(), COLUMN())),0,-1))</f>
        <v>地块建筑面积*0</v>
      </c>
      <c r="AD746" s="18"/>
      <c r="AE746" s="18" t="str" cm="1">
        <f t="array" aca="1" ref="AE746" ca="1">IF(OFFSET(INDIRECT(ADDRESS(ROW(), COLUMN())),0,-1)="",VLOOKUP($G746,$A:$AAE,COLUMN(),FALSE),OFFSET(INDIRECT(ADDRESS(ROW(), COLUMN())),0,-1))</f>
        <v>面积*0</v>
      </c>
      <c r="AF746" s="18"/>
      <c r="AG746" s="18" t="str" cm="1">
        <f t="array" aca="1" ref="AG746" ca="1">IF(OFFSET(INDIRECT(ADDRESS(ROW(), COLUMN())),0,-1)="",VLOOKUP($G746,$A:$AAE,COLUMN(),FALSE),OFFSET(INDIRECT(ADDRESS(ROW(), COLUMN())),0,-1))</f>
        <v>面积*0</v>
      </c>
      <c r="AH746" s="18"/>
      <c r="AI746" s="18" t="str" cm="1">
        <f t="array" aca="1" ref="AI746" ca="1">IF(OFFSET(INDIRECT(ADDRESS(ROW(), COLUMN())),0,-1)="",VLOOKUP($G746,$A:$AAE,COLUMN(),FALSE),OFFSET(INDIRECT(ADDRESS(ROW(), COLUMN())),0,-1))</f>
        <v>-</v>
      </c>
      <c r="AJ746" s="18"/>
      <c r="AK746" s="18" cm="1">
        <f t="array" aca="1" ref="AK746" ca="1">IF(OFFSET(INDIRECT(ADDRESS(ROW(), COLUMN())),0,-1)="",VLOOKUP($G746,$A:$AAE,COLUMN(),FALSE),OFFSET(INDIRECT(ADDRESS(ROW(), COLUMN())),0,-1))</f>
        <v>0</v>
      </c>
      <c r="AL746" s="18"/>
      <c r="AM746" s="18" t="str" cm="1">
        <f t="array" aca="1" ref="AM746" ca="1">IF(OFFSET(INDIRECT(ADDRESS(ROW(), COLUMN())),0,-1)="",VLOOKUP($G746,$A:$AAE,COLUMN(),FALSE),OFFSET(INDIRECT(ADDRESS(ROW(), COLUMN())),0,-1))</f>
        <v>-</v>
      </c>
      <c r="AN746" s="18"/>
      <c r="AO746" s="18" cm="1">
        <f t="array" aca="1" ref="AO746" ca="1">IF(OFFSET(INDIRECT(ADDRESS(ROW(), COLUMN())),0,-1)="",VLOOKUP($G746,$A:$AAE,COLUMN(),FALSE),OFFSET(INDIRECT(ADDRESS(ROW(), COLUMN())),0,-1))</f>
        <v>0</v>
      </c>
      <c r="AP746" s="18"/>
      <c r="AQ746" s="18" t="str" cm="1">
        <f t="array" aca="1" ref="AQ746" ca="1">IF(OFFSET(INDIRECT(ADDRESS(ROW(), COLUMN())),0,-1)="",VLOOKUP($G746,$A:$AAE,COLUMN(),FALSE),OFFSET(INDIRECT(ADDRESS(ROW(), COLUMN())),0,-1))</f>
        <v>50岗位/公顷</v>
      </c>
      <c r="AR746" s="18"/>
      <c r="AS746" s="18" t="str" cm="1">
        <f t="array" aca="1" ref="AS746" ca="1">IF(OFFSET(INDIRECT(ADDRESS(ROW(), COLUMN())),0,-1)="",VLOOKUP($G746,$A:$AAE,COLUMN(),FALSE),OFFSET(INDIRECT(ADDRESS(ROW(), COLUMN())),0,-1))</f>
        <v>用地面积*50</v>
      </c>
      <c r="AT746" s="18"/>
      <c r="AU746" s="18" t="str" cm="1">
        <f t="array" aca="1" ref="AU746" ca="1">IF(OFFSET(INDIRECT(ADDRESS(ROW(), COLUMN())),0,-1)="",VLOOKUP($G746,$A:$AAE,COLUMN(),FALSE),OFFSET(INDIRECT(ADDRESS(ROW(), COLUMN())),0,-1))</f>
        <v>1.0个/100平方米</v>
      </c>
      <c r="AV746" s="18"/>
      <c r="AW746" s="18" t="str" cm="1">
        <f t="array" aca="1" ref="AW746" ca="1">IF(OFFSET(INDIRECT(ADDRESS(ROW(), COLUMN())),0,-1)="",VLOOKUP($G746,$A:$AAE,COLUMN(),FALSE),OFFSET(INDIRECT(ADDRESS(ROW(), COLUMN())),0,-1))</f>
        <v>地块建筑面积*1.0/100</v>
      </c>
      <c r="AX746" s="116"/>
      <c r="AY746" s="18" t="str" cm="1">
        <f t="array" aca="1" ref="AY746" ca="1">IF(OFFSET(INDIRECT(ADDRESS(ROW(), COLUMN())),0,-1)="",VLOOKUP($G746,$A:$AAE,COLUMN(),FALSE),OFFSET(INDIRECT(ADDRESS(ROW(), COLUMN())),0,-1))</f>
        <v>100立方米/公顷*日</v>
      </c>
      <c r="AZ746" s="116"/>
      <c r="BA746" s="18" t="str" cm="1">
        <f t="array" aca="1" ref="BA746" ca="1">IF(OFFSET(INDIRECT(ADDRESS(ROW(), COLUMN())),0,-1)="",VLOOKUP($G746,$A:$AAE,COLUMN(),FALSE),OFFSET(INDIRECT(ADDRESS(ROW(), COLUMN())),0,-1))</f>
        <v>用地面积*100</v>
      </c>
      <c r="BB746" s="116"/>
      <c r="BC746" s="18" cm="1">
        <f t="array" aca="1" ref="BC746" ca="1">IF(OFFSET(INDIRECT(ADDRESS(ROW(), COLUMN())),0,-1)="",VLOOKUP($G746,$A:$AAE,COLUMN(),FALSE),OFFSET(INDIRECT(ADDRESS(ROW(), COLUMN())),0,-1))</f>
        <v>0.85</v>
      </c>
      <c r="BD746" s="116"/>
      <c r="BE746" s="18" t="str" cm="1">
        <f t="array" aca="1" ref="BE746" ca="1">IF(OFFSET(INDIRECT(ADDRESS(ROW(), COLUMN())),0,-1)="",VLOOKUP($G746,$A:$AAE,COLUMN(),FALSE),OFFSET(INDIRECT(ADDRESS(ROW(), COLUMN())),0,-1))</f>
        <v>用水量*0.85</v>
      </c>
      <c r="BF746" s="116"/>
      <c r="BG746" s="18" t="str" cm="1">
        <f t="array" aca="1" ref="BG746" ca="1">IF(OFFSET(INDIRECT(ADDRESS(ROW(), COLUMN())),0,-1)="",VLOOKUP($G746,$A:$AAE,COLUMN(),FALSE),OFFSET(INDIRECT(ADDRESS(ROW(), COLUMN())),0,-1))</f>
        <v>60瓦/平方米</v>
      </c>
      <c r="BH746" s="116"/>
      <c r="BI746" s="18" cm="1">
        <f t="array" aca="1" ref="BI746" ca="1">IF(OFFSET(INDIRECT(ADDRESS(ROW(), COLUMN())),0,-1)="",VLOOKUP($G746,$A:$AAE,COLUMN(),FALSE),OFFSET(INDIRECT(ADDRESS(ROW(), COLUMN())),0,-1))</f>
        <v>0.8</v>
      </c>
      <c r="BJ746" s="116"/>
      <c r="BK746" s="18" t="str" cm="1">
        <f t="array" aca="1" ref="BK746" ca="1">IF(OFFSET(INDIRECT(ADDRESS(ROW(), COLUMN())),0,-1)="",VLOOKUP($G746,$A:$AAE,COLUMN(),FALSE),OFFSET(INDIRECT(ADDRESS(ROW(), COLUMN())),0,-1))</f>
        <v>地块建筑面积*60*0.8/1000</v>
      </c>
      <c r="BL746" s="116"/>
      <c r="BM746" s="18" t="str" cm="1">
        <f t="array" aca="1" ref="BM746" ca="1">IF(OFFSET(INDIRECT(ADDRESS(ROW(), COLUMN())),0,-1)="",VLOOKUP($G746,$A:$AAE,COLUMN(),FALSE),OFFSET(INDIRECT(ADDRESS(ROW(), COLUMN())),0,-1))</f>
        <v>80门/公顷</v>
      </c>
      <c r="BN746" s="116"/>
      <c r="BO746" s="18" t="str" cm="1">
        <f t="array" aca="1" ref="BO746" ca="1">IF(OFFSET(INDIRECT(ADDRESS(ROW(), COLUMN())),0,-1)="",VLOOKUP($G746,$A:$AAE,COLUMN(),FALSE),OFFSET(INDIRECT(ADDRESS(ROW(), COLUMN())),0,-1))</f>
        <v>用地面积*80</v>
      </c>
      <c r="BP746" s="116"/>
      <c r="BQ746" s="18" t="str" cm="1">
        <f t="array" aca="1" ref="BQ746" ca="1">IF(OFFSET(INDIRECT(ADDRESS(ROW(), COLUMN())),0,-1)="",VLOOKUP($G746,$A:$AAE,COLUMN(),FALSE),OFFSET(INDIRECT(ADDRESS(ROW(), COLUMN())),0,-1))</f>
        <v>20门/公顷</v>
      </c>
      <c r="BR746" s="116"/>
      <c r="BS746" s="18" t="str" cm="1">
        <f t="array" aca="1" ref="BS746" ca="1">IF(OFFSET(INDIRECT(ADDRESS(ROW(), COLUMN())),0,-1)="",VLOOKUP($G746,$A:$AAE,COLUMN(),FALSE),OFFSET(INDIRECT(ADDRESS(ROW(), COLUMN())),0,-1))</f>
        <v>用地面积*20</v>
      </c>
      <c r="BT746" s="116"/>
      <c r="BU746" s="18" t="str" cm="1">
        <f t="array" aca="1" ref="BU746" ca="1">IF(OFFSET(INDIRECT(ADDRESS(ROW(), COLUMN())),0,-1)="",VLOOKUP($G746,$A:$AAE,COLUMN(),FALSE),OFFSET(INDIRECT(ADDRESS(ROW(), COLUMN())),0,-1))</f>
        <v>41.9pcu/万平方米，50：50</v>
      </c>
      <c r="BV746" s="116"/>
      <c r="BW746" s="18" t="str" cm="1">
        <f t="array" aca="1" ref="BW746" ca="1">IF(OFFSET(INDIRECT(ADDRESS(ROW(), COLUMN())),0,-1)="",VLOOKUP($G746,$A:$AAE,COLUMN(),FALSE),OFFSET(INDIRECT(ADDRESS(ROW(), COLUMN())),0,-1))</f>
        <v>地块建筑面积/10000*41.9*0.50</v>
      </c>
      <c r="BX746" s="116"/>
      <c r="BY746" s="18" t="str" cm="1">
        <f t="array" aca="1" ref="BY746" ca="1">IF(OFFSET(INDIRECT(ADDRESS(ROW(), COLUMN())),0,-1)="",VLOOKUP($G746,$A:$AAE,COLUMN(),FALSE),OFFSET(INDIRECT(ADDRESS(ROW(), COLUMN())),0,-1))</f>
        <v>地块建筑面积/10000*41.9*0.50</v>
      </c>
      <c r="BZ746" s="101"/>
      <c r="CA746" s="18" t="str" cm="1">
        <f t="array" aca="1" ref="CA746" ca="1">IF(OFFSET(INDIRECT(ADDRESS(ROW(), COLUMN())),0,-1)="",VLOOKUP($G746,$A:$AAE,COLUMN(),FALSE),OFFSET(INDIRECT(ADDRESS(ROW(), COLUMN())),0,-1))</f>
        <v>-</v>
      </c>
      <c r="CB746" s="18"/>
      <c r="CC746" s="18" cm="1">
        <f t="array" aca="1" ref="CC746" ca="1">IF(OFFSET(INDIRECT(ADDRESS(ROW(), COLUMN())),0,-1)="",VLOOKUP($G746,$A:$AAE,COLUMN(),FALSE),OFFSET(INDIRECT(ADDRESS(ROW(), COLUMN())),0,-1))</f>
        <v>0</v>
      </c>
      <c r="CD746" s="18"/>
      <c r="CE746" s="18" t="str" cm="1">
        <f t="array" aca="1" ref="CE746" ca="1">IF(OFFSET(INDIRECT(ADDRESS(ROW(), COLUMN())),0,-1)="",VLOOKUP($G746,$A:$AAE,COLUMN(),FALSE),OFFSET(INDIRECT(ADDRESS(ROW(), COLUMN())),0,-1))</f>
        <v>地块建筑面积*0.15*0.08</v>
      </c>
      <c r="CF746" s="18"/>
      <c r="CG746" s="18" t="str" cm="1">
        <f t="array" aca="1" ref="CG746" ca="1">IF(OFFSET(INDIRECT(ADDRESS(ROW(), COLUMN())),0,-1)="",VLOOKUP($G746,$A:$AAE,COLUMN(),FALSE),OFFSET(INDIRECT(ADDRESS(ROW(), COLUMN())),0,-1))</f>
        <v>地块建筑面积*0.15*0.08</v>
      </c>
      <c r="CH746" s="18"/>
      <c r="CI746" s="55" t="str" cm="1">
        <f t="array" aca="1" ref="CI746" ca="1">IF(OFFSET(INDIRECT(ADDRESS(ROW(), COLUMN())),0,-1)="",VLOOKUP($G746,$A:$AAE,COLUMN(),FALSE),OFFSET(INDIRECT(ADDRESS(ROW(), COLUMN())),0,-1))</f>
        <v>城镇建设用地</v>
      </c>
      <c r="CJ746" s="76" t="s">
        <v>1962</v>
      </c>
      <c r="CK746" s="78" t="str">
        <f t="shared" ref="CK746" si="2538">IF(A746 = "",A$1&amp;":",_xlfn.TEXTJOIN(":",TRUE,A$1,A746))</f>
        <v>唯一标识:1001/09/1206#工业用地/商业服务业用地/城市轨道交通用地#国空</v>
      </c>
      <c r="CL746" s="78" t="str">
        <f t="shared" ref="CL746" si="2539">IF(B746 = "",B$1&amp;":",_xlfn.TEXTJOIN(":",TRUE,B$1,B746))</f>
        <v>性质名称:工业用地/商业服务业用地/城市轨道交通用地</v>
      </c>
      <c r="CM746" s="78" t="str">
        <f t="shared" ref="CM746" si="2540">IF(C746 = "",C$1&amp;":",_xlfn.TEXTJOIN(":",TRUE,C$1,C746))</f>
        <v>地块性质过滤:</v>
      </c>
      <c r="CN746" s="78" t="str">
        <f t="shared" ref="CN746" si="2541">IF(D746 = "",D$1&amp;":",_xlfn.TEXTJOIN(":",TRUE,D$1,D746))</f>
        <v>地块性质:1001/09/1206</v>
      </c>
      <c r="CO746" s="78" t="str">
        <f t="shared" ref="CO746" si="2542">IF(E746 = "",E$1&amp;":",_xlfn.TEXTJOIN(":",TRUE,E$1,E746))</f>
        <v>地类标准:国空</v>
      </c>
      <c r="CP746" s="78" t="str">
        <f t="shared" ref="CP746" si="2543">IF(F746 = "",F$1&amp;":",_xlfn.TEXTJOIN(":",TRUE,F$1,F746))</f>
        <v>地块性质别称:M/B/S1</v>
      </c>
      <c r="CQ746" s="78" t="str">
        <f t="shared" ref="CQ746" si="2544">IF(G746 = "",G$1&amp;":",_xlfn.TEXTJOIN(":",TRUE,G$1,G746))</f>
        <v>属性继承:M1/B2#一类工业用地/商务用地#城规</v>
      </c>
      <c r="CR746" s="78" t="str">
        <f t="shared" ref="CR746" si="2545">IF(H746 = "",H$1&amp;":",_xlfn.TEXTJOIN(":",TRUE,H$1,H746))</f>
        <v>父类:M1/B2</v>
      </c>
      <c r="CS746" s="78" t="str">
        <f t="shared" ref="CS746" si="2546">IF(I746 = "",I$1&amp;":",_xlfn.TEXTJOIN(":",TRUE,I$1,I746))</f>
        <v>级别继承:10#工矿用地#国空</v>
      </c>
      <c r="CT746" s="78" t="str">
        <f t="shared" ref="CT746" si="2547">IF(J746 = "",J$1&amp;":",_xlfn.TEXTJOIN(":",TRUE,J$1,J746))</f>
        <v>级别层次:2</v>
      </c>
      <c r="CU746" s="78" t="str">
        <f t="shared" ref="CU746" si="2548">IF(K746 = "",K$1&amp;":",_xlfn.TEXTJOIN(":",TRUE,K$1,K746))</f>
        <v>级别:110</v>
      </c>
      <c r="CV746" s="78" t="str">
        <f t="shared" ref="CV746" ca="1" si="2549">IF(M746 = "",M$1&amp;":",_xlfn.TEXTJOIN(":",TRUE,M$1,M746))</f>
        <v>地块颜色:166,124,82</v>
      </c>
      <c r="CW746" s="78" t="str">
        <f t="shared" ref="CW746" ca="1" si="2550">IF(O746 = "",O$1&amp;":",_xlfn.TEXTJOIN(":",TRUE,O$1,O746))</f>
        <v>建筑面积公式:面积*容积率</v>
      </c>
      <c r="CX746" s="78" t="str">
        <f t="shared" ref="CX746" ca="1" si="2551">IF(Q746 = "",Q$1&amp;":",_xlfn.TEXTJOIN(":",TRUE,Q$1,Q746))</f>
        <v>住宅建筑面积公式:地块建筑面积*0</v>
      </c>
      <c r="CY746" s="78" t="str">
        <f t="shared" ref="CY746" ca="1" si="2552">IF(S746 = "",S$1&amp;":",_xlfn.TEXTJOIN(":",TRUE,S$1,S746))</f>
        <v>商服建筑面积公式:地块建筑面积*0</v>
      </c>
      <c r="CZ746" s="78" t="str">
        <f t="shared" ref="CZ746" ca="1" si="2553">IF(U746 = "",U$1&amp;":",_xlfn.TEXTJOIN(":",TRUE,U$1,U746))</f>
        <v>商服中商业建筑面积公式:地块建筑面积*0</v>
      </c>
      <c r="DA746" s="78" t="str">
        <f t="shared" ref="DA746" ca="1" si="2554">IF(W746 = "",W$1&amp;":",_xlfn.TEXTJOIN(":",TRUE,W$1,W746))</f>
        <v>商服中办公建筑面积公式:地块建筑面积*0</v>
      </c>
      <c r="DB746" s="78" t="str">
        <f t="shared" ref="DB746" ca="1" si="2555">IF(Y746 = "",Y$1&amp;":",_xlfn.TEXTJOIN(":",TRUE,Y$1,Y746))</f>
        <v>公服建筑面积公式:地块建筑面积*0</v>
      </c>
      <c r="DC746" s="78" t="str">
        <f t="shared" ref="DC746" ca="1" si="2556">IF(AA746 = "",AA$1&amp;":",_xlfn.TEXTJOIN(":",TRUE,AA$1,AA746))</f>
        <v>工业建筑面积公式:地块建筑面积*1</v>
      </c>
      <c r="DD746" s="78" t="str">
        <f t="shared" ref="DD746" ca="1" si="2557">IF(AC746 = "",AC$1&amp;":",_xlfn.TEXTJOIN(":",TRUE,AC$1,AC746))</f>
        <v>市政建筑面积公式:地块建筑面积*0</v>
      </c>
      <c r="DE746" s="78" t="str">
        <f t="shared" ref="DE746" ca="1" si="2558">IF(AE746 = "",AE$1&amp;":",_xlfn.TEXTJOIN(":",TRUE,AE$1,AE746))</f>
        <v>绿地面积指定指标:面积*0</v>
      </c>
      <c r="DF746" s="78" t="str">
        <f t="shared" ref="DF746" ca="1" si="2559">IF(AG746 = "",AG$1&amp;":",_xlfn.TEXTJOIN(":",TRUE,AG$1,AG746))</f>
        <v>绿地面积指定公式:面积*0</v>
      </c>
      <c r="DG746" s="78" t="str">
        <f t="shared" ref="DG746" ca="1" si="2560">IF(AI746 = "",AI$1&amp;":",_xlfn.TEXTJOIN(":",TRUE,AI$1,AI746))</f>
        <v>户数指标:-</v>
      </c>
      <c r="DH746" s="78" t="str">
        <f t="shared" ref="DH746" ca="1" si="2561">IF(AK746 = "",AK$1&amp;":",_xlfn.TEXTJOIN(":",TRUE,AK$1,AK746))</f>
        <v>户数公式:0</v>
      </c>
      <c r="DI746" s="78" t="str">
        <f t="shared" ref="DI746" ca="1" si="2562">IF(AM746 = "",AM$1&amp;":",_xlfn.TEXTJOIN(":",TRUE,AM$1,AM746))</f>
        <v>人数指标:-</v>
      </c>
      <c r="DJ746" s="78" t="str">
        <f t="shared" ref="DJ746" ca="1" si="2563">IF(AO746 = "",AO$1&amp;":",_xlfn.TEXTJOIN(":",TRUE,AO$1,AO746))</f>
        <v>人数公式:0</v>
      </c>
      <c r="DK746" s="78" t="str">
        <f t="shared" ref="DK746" ca="1" si="2564">IF(AQ746 = "",AQ$1&amp;":",_xlfn.TEXTJOIN(":",TRUE,AQ$1,AQ746))</f>
        <v>就业指标:50岗位/公顷</v>
      </c>
      <c r="DL746" s="78" t="str">
        <f t="shared" ref="DL746" ca="1" si="2565">IF(AS746 = "",AS$1&amp;":",_xlfn.TEXTJOIN(":",TRUE,AS$1,AS746))</f>
        <v>就业公式:用地面积*50</v>
      </c>
      <c r="DM746" s="78" t="str">
        <f t="shared" ref="DM746" ca="1" si="2566">IF(AU746 = "",AU$1&amp;":",_xlfn.TEXTJOIN(":",TRUE,AU$1,AU746))</f>
        <v>机动车指标:1.0个/100平方米</v>
      </c>
      <c r="DN746" s="78" t="str">
        <f t="shared" ref="DN746" ca="1" si="2567">IF(AW746 = "",AW$1&amp;":",_xlfn.TEXTJOIN(":",TRUE,AW$1,AW746))</f>
        <v>机动车公式:地块建筑面积*1.0/100</v>
      </c>
      <c r="DO746" s="78" t="str">
        <f t="shared" ref="DO746" ca="1" si="2568">IF(AY746 = "",AY$1&amp;":",_xlfn.TEXTJOIN(":",TRUE,AY$1,AY746))</f>
        <v>用水量指标:100立方米/公顷*日</v>
      </c>
      <c r="DP746" s="78" t="str">
        <f t="shared" ref="DP746" ca="1" si="2569">IF(BA746 = "",BA$1&amp;":",_xlfn.TEXTJOIN(":",TRUE,BA$1,BA746))</f>
        <v>用水量公式:用地面积*100</v>
      </c>
      <c r="DQ746" s="78" t="str">
        <f t="shared" ref="DQ746" ca="1" si="2570">IF(BC746 = "",BC$1&amp;":",_xlfn.TEXTJOIN(":",TRUE,BC$1,BC746))</f>
        <v>污水折算系数:0.85</v>
      </c>
      <c r="DR746" s="78" t="str">
        <f t="shared" ref="DR746" ca="1" si="2571">IF(BE746 = "",BE$1&amp;":",_xlfn.TEXTJOIN(":",TRUE,BE$1,BE746))</f>
        <v>污水量公式:用水量*0.85</v>
      </c>
      <c r="DS746" s="78" t="str">
        <f t="shared" ref="DS746" ca="1" si="2572">IF(BG746 = "",BG$1&amp;":",_xlfn.TEXTJOIN(":",TRUE,BG$1,BG746))</f>
        <v>用电负荷指标:60瓦/平方米</v>
      </c>
      <c r="DT746" s="78" t="str">
        <f t="shared" ref="DT746" ca="1" si="2573">IF(BI746 = "",BI$1&amp;":",_xlfn.TEXTJOIN(":",TRUE,BI$1,BI746))</f>
        <v>同时率:0.8</v>
      </c>
      <c r="DU746" s="78" t="str">
        <f t="shared" ref="DU746" ca="1" si="2574">IF(BK746 = "",BK$1&amp;":",_xlfn.TEXTJOIN(":",TRUE,BK$1,BK746))</f>
        <v>用电量公式:地块建筑面积*60*0.8/1000</v>
      </c>
      <c r="DV746" s="78" t="str">
        <f t="shared" ref="DV746" ca="1" si="2575">IF(BM746 = "",BM$1&amp;":",_xlfn.TEXTJOIN(":",TRUE,BM$1,BM746))</f>
        <v>固话装机指标:80门/公顷</v>
      </c>
      <c r="DW746" s="78" t="str">
        <f t="shared" ref="DW746" ca="1" si="2576">IF(BO746 = "",BO$1&amp;":",_xlfn.TEXTJOIN(":",TRUE,BO$1,BO746))</f>
        <v>固话量公式:用地面积*80</v>
      </c>
      <c r="DX746" s="78" t="str">
        <f t="shared" ref="DX746" ca="1" si="2577">IF(BQ746 = "",BQ$1&amp;":",_xlfn.TEXTJOIN(":",TRUE,BQ$1,BQ746))</f>
        <v>有线电视指标:20门/公顷</v>
      </c>
      <c r="DY746" s="78" t="str">
        <f t="shared" ref="DY746" ca="1" si="2578">IF(BS746 = "",BS$1&amp;":",_xlfn.TEXTJOIN(":",TRUE,BS$1,BS746))</f>
        <v>电视量公式:用地面积*20</v>
      </c>
      <c r="DZ746" s="78" t="str">
        <f t="shared" ref="DZ746" ca="1" si="2579">IF(BU746 = "",BU$1&amp;":",_xlfn.TEXTJOIN(":",TRUE,BU$1,BU746))</f>
        <v>高峰机动车生成量指标:41.9pcu/万平方米，50：50</v>
      </c>
      <c r="EA746" s="78" t="str">
        <f t="shared" ref="EA746" ca="1" si="2580">IF(BW746 = "",BW$1&amp;":",_xlfn.TEXTJOIN(":",TRUE,BW$1,BW746))</f>
        <v>高峰机动车吸引量公式:地块建筑面积/10000*41.9*0.50</v>
      </c>
      <c r="EB746" s="78" t="str">
        <f t="shared" ref="EB746" ca="1" si="2581">IF(BY746 = "",BY$1&amp;":",_xlfn.TEXTJOIN(":",TRUE,BY$1,BY746))</f>
        <v>高峰机动车发生量公式:地块建筑面积/10000*41.9*0.50</v>
      </c>
      <c r="EC746" s="78" t="str">
        <f t="shared" ref="EC746" ca="1" si="2582">IF(CA746 = "",CA$1&amp;":",_xlfn.TEXTJOIN(":",TRUE,CA$1,CA746))</f>
        <v>地下空间指标:-</v>
      </c>
      <c r="ED746" s="78" t="str">
        <f t="shared" ref="ED746" ca="1" si="2583">IF(CC746 = "",CC$1&amp;":",_xlfn.TEXTJOIN(":",TRUE,CC$1,CC746))</f>
        <v>地下空间公式:0</v>
      </c>
      <c r="EE746" s="78" t="str">
        <f t="shared" ref="EE746" ca="1" si="2584">IF(CE746 = "",CE$1&amp;":",_xlfn.TEXTJOIN(":",TRUE,CE$1,CE746))</f>
        <v>人防指标:地块建筑面积*0.15*0.08</v>
      </c>
      <c r="EF746" s="78" t="str">
        <f t="shared" ref="EF746" ca="1" si="2585">IF(CG746 = "",CG$1&amp;":",_xlfn.TEXTJOIN(":",TRUE,CG$1,CG746))</f>
        <v>人防公式:地块建筑面积*0.15*0.08</v>
      </c>
      <c r="EG746" s="78" t="str">
        <f t="shared" ref="EG746" ca="1" si="2586">IF(CI746 = "",CI$1&amp;":",_xlfn.TEXTJOIN(":",TRUE,CI$1,CI746))</f>
        <v>用地构成:城镇建设用地</v>
      </c>
      <c r="EH746" s="78" t="s">
        <v>1962</v>
      </c>
      <c r="EI746" s="79" t="str">
        <f t="shared" ref="EI746" ca="1" si="2587">_xlfn.TEXTJOIN(";",TRUE,CK746:EG746)</f>
        <v>唯一标识:1001/09/1206#工业用地/商业服务业用地/城市轨道交通用地#国空;性质名称:工业用地/商业服务业用地/城市轨道交通用地;地块性质过滤:;地块性质:1001/09/1206;地类标准:国空;地块性质别称:M/B/S1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6" t="s">
        <v>1962</v>
      </c>
    </row>
    <row r="747" spans="1:140" ht="16.5" x14ac:dyDescent="0.2">
      <c r="A747" s="54" t="str">
        <f t="shared" ref="A747:A822" si="2588">IF(OR(C747="",C747="地块性质过滤:"),D747&amp;"#"&amp;B747&amp;"#"&amp;E747,D747&amp;"#"&amp;B747&amp;"&amp;"&amp;C747&amp;"#"&amp;E747)</f>
        <v>100102/100103#二类工业用地/三类工业用地#国空</v>
      </c>
      <c r="B747" s="54" t="s">
        <v>420</v>
      </c>
      <c r="C747" s="54"/>
      <c r="D747" s="54" t="s">
        <v>1221</v>
      </c>
      <c r="E747" s="54" t="s">
        <v>1277</v>
      </c>
      <c r="F747" s="54" t="s">
        <v>983</v>
      </c>
      <c r="G747" s="54" t="s">
        <v>92</v>
      </c>
      <c r="H747" s="54" t="s">
        <v>971</v>
      </c>
      <c r="I747" s="54" t="s">
        <v>1463</v>
      </c>
      <c r="J747" s="54">
        <f t="shared" si="1512"/>
        <v>2</v>
      </c>
      <c r="K747" s="54" t="str">
        <f t="shared" si="1511"/>
        <v>110</v>
      </c>
      <c r="L747" s="54"/>
      <c r="M747" s="54" t="str" cm="1">
        <f t="array" aca="1" ref="M747" ca="1">IF(OFFSET(INDIRECT(ADDRESS(ROW(), COLUMN())),0,-1)="",VLOOKUP($G747,$A:$AAE,COLUMN(),FALSE),OFFSET(INDIRECT(ADDRESS(ROW(), COLUMN())),0,-1))</f>
        <v>140,98,57</v>
      </c>
      <c r="N747" s="17"/>
      <c r="O747" s="54" t="str" cm="1">
        <f t="array" aca="1" ref="O747" ca="1">IF(OFFSET(INDIRECT(ADDRESS(ROW(), COLUMN())),0,-1)="",VLOOKUP($G747,$A:$AAE,COLUMN(),FALSE),OFFSET(INDIRECT(ADDRESS(ROW(), COLUMN())),0,-1))</f>
        <v>面积*容积率</v>
      </c>
      <c r="P747" s="17"/>
      <c r="Q747" s="17" t="str" cm="1">
        <f t="array" aca="1" ref="Q747" ca="1">IF(OFFSET(INDIRECT(ADDRESS(ROW(), COLUMN())),0,-1)="",VLOOKUP($G747,$A:$AAE,COLUMN(),FALSE),OFFSET(INDIRECT(ADDRESS(ROW(), COLUMN())),0,-1))</f>
        <v>地块建筑面积*0</v>
      </c>
      <c r="R747" s="17"/>
      <c r="S747" s="17" t="str" cm="1">
        <f t="array" aca="1" ref="S747" ca="1">IF(OFFSET(INDIRECT(ADDRESS(ROW(), COLUMN())),0,-1)="",VLOOKUP($G747,$A:$AAE,COLUMN(),FALSE),OFFSET(INDIRECT(ADDRESS(ROW(), COLUMN())),0,-1))</f>
        <v>地块建筑面积*0</v>
      </c>
      <c r="T747" s="17"/>
      <c r="U747" s="17" t="str" cm="1">
        <f t="array" aca="1" ref="U747" ca="1">IF(OFFSET(INDIRECT(ADDRESS(ROW(), COLUMN())),0,-1)="",VLOOKUP($G747,$A:$AAE,COLUMN(),FALSE),OFFSET(INDIRECT(ADDRESS(ROW(), COLUMN())),0,-1))</f>
        <v>地块建筑面积*0</v>
      </c>
      <c r="V747" s="17"/>
      <c r="W747" s="54" t="str" cm="1">
        <f t="array" aca="1" ref="W747" ca="1">IF(OFFSET(INDIRECT(ADDRESS(ROW(), COLUMN())),0,-1)="",VLOOKUP($G747,$A:$AAE,COLUMN(),FALSE),OFFSET(INDIRECT(ADDRESS(ROW(), COLUMN())),0,-1))</f>
        <v>地块建筑面积*0</v>
      </c>
      <c r="X747" s="17"/>
      <c r="Y747" s="17" t="str" cm="1">
        <f t="array" aca="1" ref="Y747" ca="1">IF(OFFSET(INDIRECT(ADDRESS(ROW(), COLUMN())),0,-1)="",VLOOKUP($G747,$A:$AAE,COLUMN(),FALSE),OFFSET(INDIRECT(ADDRESS(ROW(), COLUMN())),0,-1))</f>
        <v>地块建筑面积*0</v>
      </c>
      <c r="Z747" s="17"/>
      <c r="AA747" s="17" t="str" cm="1">
        <f t="array" aca="1" ref="AA747" ca="1">IF(OFFSET(INDIRECT(ADDRESS(ROW(), COLUMN())),0,-1)="",VLOOKUP($G747,$A:$AAE,COLUMN(),FALSE),OFFSET(INDIRECT(ADDRESS(ROW(), COLUMN())),0,-1))</f>
        <v>地块建筑面积*1</v>
      </c>
      <c r="AB747" s="17"/>
      <c r="AC747" s="17" t="str" cm="1">
        <f t="array" aca="1" ref="AC747" ca="1">IF(OFFSET(INDIRECT(ADDRESS(ROW(), COLUMN())),0,-1)="",VLOOKUP($G747,$A:$AAE,COLUMN(),FALSE),OFFSET(INDIRECT(ADDRESS(ROW(), COLUMN())),0,-1))</f>
        <v>地块建筑面积*0</v>
      </c>
      <c r="AD747" s="17"/>
      <c r="AE747" s="17" t="str" cm="1">
        <f t="array" aca="1" ref="AE747" ca="1">IF(OFFSET(INDIRECT(ADDRESS(ROW(), COLUMN())),0,-1)="",VLOOKUP($G747,$A:$AAE,COLUMN(),FALSE),OFFSET(INDIRECT(ADDRESS(ROW(), COLUMN())),0,-1))</f>
        <v>面积*0</v>
      </c>
      <c r="AF747" s="17"/>
      <c r="AG747" s="17" t="str" cm="1">
        <f t="array" aca="1" ref="AG747" ca="1">IF(OFFSET(INDIRECT(ADDRESS(ROW(), COLUMN())),0,-1)="",VLOOKUP($G747,$A:$AAE,COLUMN(),FALSE),OFFSET(INDIRECT(ADDRESS(ROW(), COLUMN())),0,-1))</f>
        <v>面积*0</v>
      </c>
      <c r="AH747" s="17"/>
      <c r="AI747" s="17" t="str" cm="1">
        <f t="array" aca="1" ref="AI747" ca="1">IF(OFFSET(INDIRECT(ADDRESS(ROW(), COLUMN())),0,-1)="",VLOOKUP($G747,$A:$AAE,COLUMN(),FALSE),OFFSET(INDIRECT(ADDRESS(ROW(), COLUMN())),0,-1))</f>
        <v>-</v>
      </c>
      <c r="AJ747" s="17"/>
      <c r="AK747" s="17" cm="1">
        <f t="array" aca="1" ref="AK747" ca="1">IF(OFFSET(INDIRECT(ADDRESS(ROW(), COLUMN())),0,-1)="",VLOOKUP($G747,$A:$AAE,COLUMN(),FALSE),OFFSET(INDIRECT(ADDRESS(ROW(), COLUMN())),0,-1))</f>
        <v>0</v>
      </c>
      <c r="AL747" s="17"/>
      <c r="AM747" s="17" t="str" cm="1">
        <f t="array" aca="1" ref="AM747" ca="1">IF(OFFSET(INDIRECT(ADDRESS(ROW(), COLUMN())),0,-1)="",VLOOKUP($G747,$A:$AAE,COLUMN(),FALSE),OFFSET(INDIRECT(ADDRESS(ROW(), COLUMN())),0,-1))</f>
        <v>-</v>
      </c>
      <c r="AN747" s="17"/>
      <c r="AO747" s="17" cm="1">
        <f t="array" aca="1" ref="AO747" ca="1">IF(OFFSET(INDIRECT(ADDRESS(ROW(), COLUMN())),0,-1)="",VLOOKUP($G747,$A:$AAE,COLUMN(),FALSE),OFFSET(INDIRECT(ADDRESS(ROW(), COLUMN())),0,-1))</f>
        <v>0</v>
      </c>
      <c r="AP747" s="17"/>
      <c r="AQ747" s="17" t="str" cm="1">
        <f t="array" aca="1" ref="AQ747" ca="1">IF(OFFSET(INDIRECT(ADDRESS(ROW(), COLUMN())),0,-1)="",VLOOKUP($G747,$A:$AAE,COLUMN(),FALSE),OFFSET(INDIRECT(ADDRESS(ROW(), COLUMN())),0,-1))</f>
        <v>50岗位/公顷</v>
      </c>
      <c r="AR747" s="17"/>
      <c r="AS747" s="17" t="str" cm="1">
        <f t="array" aca="1" ref="AS747" ca="1">IF(OFFSET(INDIRECT(ADDRESS(ROW(), COLUMN())),0,-1)="",VLOOKUP($G747,$A:$AAE,COLUMN(),FALSE),OFFSET(INDIRECT(ADDRESS(ROW(), COLUMN())),0,-1))</f>
        <v>用地面积*50</v>
      </c>
      <c r="AT747" s="17"/>
      <c r="AU747" s="17" t="str" cm="1">
        <f t="array" aca="1" ref="AU747" ca="1">IF(OFFSET(INDIRECT(ADDRESS(ROW(), COLUMN())),0,-1)="",VLOOKUP($G747,$A:$AAE,COLUMN(),FALSE),OFFSET(INDIRECT(ADDRESS(ROW(), COLUMN())),0,-1))</f>
        <v>0.5个/100平方米</v>
      </c>
      <c r="AV747" s="17"/>
      <c r="AW747" s="17" t="str" cm="1">
        <f t="array" aca="1" ref="AW747" ca="1">IF(OFFSET(INDIRECT(ADDRESS(ROW(), COLUMN())),0,-1)="",VLOOKUP($G747,$A:$AAE,COLUMN(),FALSE),OFFSET(INDIRECT(ADDRESS(ROW(), COLUMN())),0,-1))</f>
        <v>地块建筑面积*0.5/100</v>
      </c>
      <c r="AX747" s="2"/>
      <c r="AY747" s="17" t="str" cm="1">
        <f t="array" aca="1" ref="AY747" ca="1">IF(OFFSET(INDIRECT(ADDRESS(ROW(), COLUMN())),0,-1)="",VLOOKUP($G747,$A:$AAE,COLUMN(),FALSE),OFFSET(INDIRECT(ADDRESS(ROW(), COLUMN())),0,-1))</f>
        <v>120立方米/公顷*日</v>
      </c>
      <c r="AZ747" s="2"/>
      <c r="BA747" s="17" t="str" cm="1">
        <f t="array" aca="1" ref="BA747" ca="1">IF(OFFSET(INDIRECT(ADDRESS(ROW(), COLUMN())),0,-1)="",VLOOKUP($G747,$A:$AAE,COLUMN(),FALSE),OFFSET(INDIRECT(ADDRESS(ROW(), COLUMN())),0,-1))</f>
        <v>用地面积*120</v>
      </c>
      <c r="BB747" s="2"/>
      <c r="BC747" s="17" cm="1">
        <f t="array" aca="1" ref="BC747" ca="1">IF(OFFSET(INDIRECT(ADDRESS(ROW(), COLUMN())),0,-1)="",VLOOKUP($G747,$A:$AAE,COLUMN(),FALSE),OFFSET(INDIRECT(ADDRESS(ROW(), COLUMN())),0,-1))</f>
        <v>0.85</v>
      </c>
      <c r="BD747" s="2"/>
      <c r="BE747" s="17" t="str" cm="1">
        <f t="array" aca="1" ref="BE747" ca="1">IF(OFFSET(INDIRECT(ADDRESS(ROW(), COLUMN())),0,-1)="",VLOOKUP($G747,$A:$AAE,COLUMN(),FALSE),OFFSET(INDIRECT(ADDRESS(ROW(), COLUMN())),0,-1))</f>
        <v>用水量*0.85</v>
      </c>
      <c r="BF747" s="2"/>
      <c r="BG747" s="17" t="str" cm="1">
        <f t="array" aca="1" ref="BG747" ca="1">IF(OFFSET(INDIRECT(ADDRESS(ROW(), COLUMN())),0,-1)="",VLOOKUP($G747,$A:$AAE,COLUMN(),FALSE),OFFSET(INDIRECT(ADDRESS(ROW(), COLUMN())),0,-1))</f>
        <v>60瓦/平方米</v>
      </c>
      <c r="BH747" s="2"/>
      <c r="BI747" s="17" cm="1">
        <f t="array" aca="1" ref="BI747" ca="1">IF(OFFSET(INDIRECT(ADDRESS(ROW(), COLUMN())),0,-1)="",VLOOKUP($G747,$A:$AAE,COLUMN(),FALSE),OFFSET(INDIRECT(ADDRESS(ROW(), COLUMN())),0,-1))</f>
        <v>0.8</v>
      </c>
      <c r="BJ747" s="2"/>
      <c r="BK747" s="17" t="str" cm="1">
        <f t="array" aca="1" ref="BK747" ca="1">IF(OFFSET(INDIRECT(ADDRESS(ROW(), COLUMN())),0,-1)="",VLOOKUP($G747,$A:$AAE,COLUMN(),FALSE),OFFSET(INDIRECT(ADDRESS(ROW(), COLUMN())),0,-1))</f>
        <v>地块建筑面积*60*0.8/1000</v>
      </c>
      <c r="BL747" s="2"/>
      <c r="BM747" s="17" t="str" cm="1">
        <f t="array" aca="1" ref="BM747" ca="1">IF(OFFSET(INDIRECT(ADDRESS(ROW(), COLUMN())),0,-1)="",VLOOKUP($G747,$A:$AAE,COLUMN(),FALSE),OFFSET(INDIRECT(ADDRESS(ROW(), COLUMN())),0,-1))</f>
        <v>80门/公顷</v>
      </c>
      <c r="BN747" s="2"/>
      <c r="BO747" s="17" t="str" cm="1">
        <f t="array" aca="1" ref="BO747" ca="1">IF(OFFSET(INDIRECT(ADDRESS(ROW(), COLUMN())),0,-1)="",VLOOKUP($G747,$A:$AAE,COLUMN(),FALSE),OFFSET(INDIRECT(ADDRESS(ROW(), COLUMN())),0,-1))</f>
        <v>用地面积*80</v>
      </c>
      <c r="BP747" s="2"/>
      <c r="BQ747" s="17" t="str" cm="1">
        <f t="array" aca="1" ref="BQ747" ca="1">IF(OFFSET(INDIRECT(ADDRESS(ROW(), COLUMN())),0,-1)="",VLOOKUP($G747,$A:$AAE,COLUMN(),FALSE),OFFSET(INDIRECT(ADDRESS(ROW(), COLUMN())),0,-1))</f>
        <v>20门/公顷</v>
      </c>
      <c r="BR747" s="2"/>
      <c r="BS747" s="17" t="str" cm="1">
        <f t="array" aca="1" ref="BS747" ca="1">IF(OFFSET(INDIRECT(ADDRESS(ROW(), COLUMN())),0,-1)="",VLOOKUP($G747,$A:$AAE,COLUMN(),FALSE),OFFSET(INDIRECT(ADDRESS(ROW(), COLUMN())),0,-1))</f>
        <v>用地面积*20</v>
      </c>
      <c r="BT747" s="2"/>
      <c r="BU747" s="17" t="str" cm="1">
        <f t="array" aca="1" ref="BU747" ca="1">IF(OFFSET(INDIRECT(ADDRESS(ROW(), COLUMN())),0,-1)="",VLOOKUP($G747,$A:$AAE,COLUMN(),FALSE),OFFSET(INDIRECT(ADDRESS(ROW(), COLUMN())),0,-1))</f>
        <v>41.9pcu/万平方米，50：50</v>
      </c>
      <c r="BV747" s="2"/>
      <c r="BW747" s="17" t="str" cm="1">
        <f t="array" aca="1" ref="BW747" ca="1">IF(OFFSET(INDIRECT(ADDRESS(ROW(), COLUMN())),0,-1)="",VLOOKUP($G747,$A:$AAE,COLUMN(),FALSE),OFFSET(INDIRECT(ADDRESS(ROW(), COLUMN())),0,-1))</f>
        <v>地块建筑面积/10000*41.9*0.50</v>
      </c>
      <c r="BX747" s="2"/>
      <c r="BY747" s="17" t="str" cm="1">
        <f t="array" aca="1" ref="BY747" ca="1">IF(OFFSET(INDIRECT(ADDRESS(ROW(), COLUMN())),0,-1)="",VLOOKUP($G747,$A:$AAE,COLUMN(),FALSE),OFFSET(INDIRECT(ADDRESS(ROW(), COLUMN())),0,-1))</f>
        <v>地块建筑面积/10000*41.9*0.50</v>
      </c>
      <c r="BZ747" s="100"/>
      <c r="CA747" s="17" t="str" cm="1">
        <f t="array" aca="1" ref="CA747" ca="1">IF(OFFSET(INDIRECT(ADDRESS(ROW(), COLUMN())),0,-1)="",VLOOKUP($G747,$A:$AAE,COLUMN(),FALSE),OFFSET(INDIRECT(ADDRESS(ROW(), COLUMN())),0,-1))</f>
        <v>-</v>
      </c>
      <c r="CB747" s="17"/>
      <c r="CC747" s="17" cm="1">
        <f t="array" aca="1" ref="CC747" ca="1">IF(OFFSET(INDIRECT(ADDRESS(ROW(), COLUMN())),0,-1)="",VLOOKUP($G747,$A:$AAE,COLUMN(),FALSE),OFFSET(INDIRECT(ADDRESS(ROW(), COLUMN())),0,-1))</f>
        <v>0</v>
      </c>
      <c r="CD747" s="17"/>
      <c r="CE747" s="17" t="str" cm="1">
        <f t="array" aca="1" ref="CE747" ca="1">IF(OFFSET(INDIRECT(ADDRESS(ROW(), COLUMN())),0,-1)="",VLOOKUP($G747,$A:$AAE,COLUMN(),FALSE),OFFSET(INDIRECT(ADDRESS(ROW(), COLUMN())),0,-1))</f>
        <v>地块建筑面积*0.15*0.08</v>
      </c>
      <c r="CF747" s="17"/>
      <c r="CG747" s="17" t="str" cm="1">
        <f t="array" aca="1" ref="CG747" ca="1">IF(OFFSET(INDIRECT(ADDRESS(ROW(), COLUMN())),0,-1)="",VLOOKUP($G747,$A:$AAE,COLUMN(),FALSE),OFFSET(INDIRECT(ADDRESS(ROW(), COLUMN())),0,-1))</f>
        <v>地块建筑面积*0.15*0.08</v>
      </c>
      <c r="CH747" s="17"/>
      <c r="CI747" s="54" t="str" cm="1">
        <f t="array" aca="1" ref="CI747" ca="1">IF(OFFSET(INDIRECT(ADDRESS(ROW(), COLUMN())),0,-1)="",VLOOKUP($G747,$A:$AAE,COLUMN(),FALSE),OFFSET(INDIRECT(ADDRESS(ROW(), COLUMN())),0,-1))</f>
        <v>城镇建设用地</v>
      </c>
      <c r="CJ747" s="75" t="s">
        <v>1962</v>
      </c>
      <c r="CK747" s="78" t="str">
        <f t="shared" si="2489"/>
        <v>唯一标识:100102/100103#二类工业用地/三类工业用地#国空</v>
      </c>
      <c r="CL747" s="78" t="str">
        <f t="shared" si="2490"/>
        <v>性质名称:二类工业用地/三类工业用地</v>
      </c>
      <c r="CM747" s="78" t="str">
        <f t="shared" si="2491"/>
        <v>地块性质过滤:</v>
      </c>
      <c r="CN747" s="78" t="str">
        <f t="shared" si="2492"/>
        <v>地块性质:100102/100103</v>
      </c>
      <c r="CO747" s="78" t="str">
        <f t="shared" si="2493"/>
        <v>地类标准:国空</v>
      </c>
      <c r="CP747" s="78" t="str">
        <f t="shared" si="2494"/>
        <v>地块性质别称:M2/M3</v>
      </c>
      <c r="CQ747" s="78" t="str">
        <f t="shared" si="2495"/>
        <v>属性继承:M3#三类工业用地#城规</v>
      </c>
      <c r="CR747" s="78" t="str">
        <f t="shared" si="2496"/>
        <v>父类:M3</v>
      </c>
      <c r="CS747" s="78" t="str">
        <f t="shared" si="2497"/>
        <v>级别继承:10#工矿用地#国空</v>
      </c>
      <c r="CT747" s="78" t="str">
        <f t="shared" si="2498"/>
        <v>级别层次:2</v>
      </c>
      <c r="CU747" s="78" t="str">
        <f t="shared" si="2499"/>
        <v>级别:110</v>
      </c>
      <c r="CV747" s="78" t="str">
        <f t="shared" ca="1" si="2500"/>
        <v>地块颜色:140,98,57</v>
      </c>
      <c r="CW747" s="78" t="str">
        <f t="shared" ca="1" si="2501"/>
        <v>建筑面积公式:面积*容积率</v>
      </c>
      <c r="CX747" s="78" t="str">
        <f t="shared" ca="1" si="2502"/>
        <v>住宅建筑面积公式:地块建筑面积*0</v>
      </c>
      <c r="CY747" s="78" t="str">
        <f t="shared" ca="1" si="2503"/>
        <v>商服建筑面积公式:地块建筑面积*0</v>
      </c>
      <c r="CZ747" s="78" t="str">
        <f t="shared" ca="1" si="2504"/>
        <v>商服中商业建筑面积公式:地块建筑面积*0</v>
      </c>
      <c r="DA747" s="78" t="str">
        <f t="shared" ca="1" si="2505"/>
        <v>商服中办公建筑面积公式:地块建筑面积*0</v>
      </c>
      <c r="DB747" s="78" t="str">
        <f t="shared" ca="1" si="2506"/>
        <v>公服建筑面积公式:地块建筑面积*0</v>
      </c>
      <c r="DC747" s="78" t="str">
        <f t="shared" ca="1" si="2507"/>
        <v>工业建筑面积公式:地块建筑面积*1</v>
      </c>
      <c r="DD747" s="78" t="str">
        <f t="shared" ca="1" si="2508"/>
        <v>市政建筑面积公式:地块建筑面积*0</v>
      </c>
      <c r="DE747" s="78" t="str">
        <f t="shared" ca="1" si="2383"/>
        <v>绿地面积指定指标:面积*0</v>
      </c>
      <c r="DF747" s="78" t="str">
        <f t="shared" ca="1" si="2384"/>
        <v>绿地面积指定公式:面积*0</v>
      </c>
      <c r="DG747" s="78" t="str">
        <f t="shared" ca="1" si="2509"/>
        <v>户数指标:-</v>
      </c>
      <c r="DH747" s="78" t="str">
        <f t="shared" ca="1" si="2510"/>
        <v>户数公式:0</v>
      </c>
      <c r="DI747" s="78" t="str">
        <f t="shared" ca="1" si="2511"/>
        <v>人数指标:-</v>
      </c>
      <c r="DJ747" s="78" t="str">
        <f t="shared" ca="1" si="2512"/>
        <v>人数公式:0</v>
      </c>
      <c r="DK747" s="78" t="str">
        <f t="shared" ca="1" si="2513"/>
        <v>就业指标:50岗位/公顷</v>
      </c>
      <c r="DL747" s="78" t="str">
        <f t="shared" ca="1" si="2514"/>
        <v>就业公式:用地面积*50</v>
      </c>
      <c r="DM747" s="78" t="str">
        <f t="shared" ca="1" si="2515"/>
        <v>机动车指标:0.5个/100平方米</v>
      </c>
      <c r="DN747" s="78" t="str">
        <f t="shared" ca="1" si="2516"/>
        <v>机动车公式:地块建筑面积*0.5/100</v>
      </c>
      <c r="DO747" s="78" t="str">
        <f t="shared" ca="1" si="2517"/>
        <v>用水量指标:120立方米/公顷*日</v>
      </c>
      <c r="DP747" s="78" t="str">
        <f t="shared" ca="1" si="2518"/>
        <v>用水量公式:用地面积*120</v>
      </c>
      <c r="DQ747" s="78" t="str">
        <f t="shared" ca="1" si="2519"/>
        <v>污水折算系数:0.85</v>
      </c>
      <c r="DR747" s="78" t="str">
        <f t="shared" ca="1" si="2520"/>
        <v>污水量公式:用水量*0.85</v>
      </c>
      <c r="DS747" s="78" t="str">
        <f t="shared" ca="1" si="2521"/>
        <v>用电负荷指标:60瓦/平方米</v>
      </c>
      <c r="DT747" s="78" t="str">
        <f t="shared" ca="1" si="2522"/>
        <v>同时率:0.8</v>
      </c>
      <c r="DU747" s="78" t="str">
        <f t="shared" ca="1" si="2523"/>
        <v>用电量公式:地块建筑面积*60*0.8/1000</v>
      </c>
      <c r="DV747" s="78" t="str">
        <f t="shared" ca="1" si="2524"/>
        <v>固话装机指标:80门/公顷</v>
      </c>
      <c r="DW747" s="78" t="str">
        <f t="shared" ca="1" si="2525"/>
        <v>固话量公式:用地面积*80</v>
      </c>
      <c r="DX747" s="78" t="str">
        <f t="shared" ca="1" si="2526"/>
        <v>有线电视指标:20门/公顷</v>
      </c>
      <c r="DY747" s="78" t="str">
        <f t="shared" ca="1" si="2527"/>
        <v>电视量公式:用地面积*20</v>
      </c>
      <c r="DZ747" s="78" t="str">
        <f t="shared" ca="1" si="2528"/>
        <v>高峰机动车生成量指标:41.9pcu/万平方米，50：50</v>
      </c>
      <c r="EA747" s="78" t="str">
        <f t="shared" ca="1" si="2529"/>
        <v>高峰机动车吸引量公式:地块建筑面积/10000*41.9*0.50</v>
      </c>
      <c r="EB747" s="78" t="str">
        <f t="shared" ca="1" si="2530"/>
        <v>高峰机动车发生量公式:地块建筑面积/10000*41.9*0.50</v>
      </c>
      <c r="EC747" s="78" t="str">
        <f t="shared" ca="1" si="2533"/>
        <v>地下空间指标:-</v>
      </c>
      <c r="ED747" s="78" t="str">
        <f t="shared" ca="1" si="2531"/>
        <v>地下空间公式:0</v>
      </c>
      <c r="EE747" s="78" t="str">
        <f t="shared" ca="1" si="2534"/>
        <v>人防指标:地块建筑面积*0.15*0.08</v>
      </c>
      <c r="EF747" s="78" t="str">
        <f t="shared" ca="1" si="2532"/>
        <v>人防公式:地块建筑面积*0.15*0.08</v>
      </c>
      <c r="EG747" s="78" t="str">
        <f t="shared" ca="1" si="1977"/>
        <v>用地构成:城镇建设用地</v>
      </c>
      <c r="EH747" s="78" t="s">
        <v>1962</v>
      </c>
      <c r="EI747" s="79" t="str">
        <f t="shared" ca="1" si="1925"/>
        <v>唯一标识:100102/100103#二类工业用地/三类工业用地#国空;性质名称:二类工业用地/三类工业用地;地块性质过滤:;地块性质:100102/100103;地类标准:国空;地块性质别称:M2/M3;属性继承:M3#三类工业用地#城规;父类:M3;级别继承:10#工矿用地#国空;级别层次:2;级别:110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7" t="s">
        <v>1962</v>
      </c>
    </row>
    <row r="748" spans="1:140" ht="16.5" x14ac:dyDescent="0.2">
      <c r="A748" s="55" t="str">
        <f t="shared" si="2588"/>
        <v>100103/120803#三类工业用地/社会停车场用地#国空</v>
      </c>
      <c r="B748" s="55" t="s">
        <v>2098</v>
      </c>
      <c r="C748" s="55"/>
      <c r="D748" s="55" t="s">
        <v>2099</v>
      </c>
      <c r="E748" s="55" t="s">
        <v>1277</v>
      </c>
      <c r="F748" s="55" t="s">
        <v>2100</v>
      </c>
      <c r="G748" s="55" t="s">
        <v>2102</v>
      </c>
      <c r="H748" s="55" t="s">
        <v>2101</v>
      </c>
      <c r="I748" s="54" t="s">
        <v>1463</v>
      </c>
      <c r="J748" s="55">
        <f t="shared" ref="J748" si="2589">IF(ISNUMBER(FIND("/",D748)),2,IF(RIGHT(D748,1)="v",LEN(D748)/2+0.5,LEN(D748)/2))</f>
        <v>2</v>
      </c>
      <c r="K748" s="55" t="str">
        <f t="shared" ref="K748" si="2590">IF((J748-1)=0,"0",(J748-1)&amp;LEFT(I748,FIND("#",I748)-1))</f>
        <v>110</v>
      </c>
      <c r="L748" s="55"/>
      <c r="M748" s="55" t="str" cm="1">
        <f t="array" aca="1" ref="M748" ca="1">IF(OFFSET(INDIRECT(ADDRESS(ROW(), COLUMN())),0,-1)="",VLOOKUP($G748,$A:$AAE,COLUMN(),FALSE),OFFSET(INDIRECT(ADDRESS(ROW(), COLUMN())),0,-1))</f>
        <v>140,98,57</v>
      </c>
      <c r="N748" s="18"/>
      <c r="O748" s="55" t="str" cm="1">
        <f t="array" aca="1" ref="O748" ca="1">IF(OFFSET(INDIRECT(ADDRESS(ROW(), COLUMN())),0,-1)="",VLOOKUP($G748,$A:$AAE,COLUMN(),FALSE),OFFSET(INDIRECT(ADDRESS(ROW(), COLUMN())),0,-1))</f>
        <v>面积*容积率</v>
      </c>
      <c r="P748" s="18"/>
      <c r="Q748" s="18" t="str" cm="1">
        <f t="array" aca="1" ref="Q748" ca="1">IF(OFFSET(INDIRECT(ADDRESS(ROW(), COLUMN())),0,-1)="",VLOOKUP($G748,$A:$AAE,COLUMN(),FALSE),OFFSET(INDIRECT(ADDRESS(ROW(), COLUMN())),0,-1))</f>
        <v>地块建筑面积*0</v>
      </c>
      <c r="R748" s="18"/>
      <c r="S748" s="18" t="str" cm="1">
        <f t="array" aca="1" ref="S748" ca="1">IF(OFFSET(INDIRECT(ADDRESS(ROW(), COLUMN())),0,-1)="",VLOOKUP($G748,$A:$AAE,COLUMN(),FALSE),OFFSET(INDIRECT(ADDRESS(ROW(), COLUMN())),0,-1))</f>
        <v>地块建筑面积*0</v>
      </c>
      <c r="T748" s="18"/>
      <c r="U748" s="18" t="str" cm="1">
        <f t="array" aca="1" ref="U748" ca="1">IF(OFFSET(INDIRECT(ADDRESS(ROW(), COLUMN())),0,-1)="",VLOOKUP($G748,$A:$AAE,COLUMN(),FALSE),OFFSET(INDIRECT(ADDRESS(ROW(), COLUMN())),0,-1))</f>
        <v>地块建筑面积*0</v>
      </c>
      <c r="V748" s="18"/>
      <c r="W748" s="55" t="str" cm="1">
        <f t="array" aca="1" ref="W748" ca="1">IF(OFFSET(INDIRECT(ADDRESS(ROW(), COLUMN())),0,-1)="",VLOOKUP($G748,$A:$AAE,COLUMN(),FALSE),OFFSET(INDIRECT(ADDRESS(ROW(), COLUMN())),0,-1))</f>
        <v>地块建筑面积*0</v>
      </c>
      <c r="X748" s="18"/>
      <c r="Y748" s="18" t="str" cm="1">
        <f t="array" aca="1" ref="Y748" ca="1">IF(OFFSET(INDIRECT(ADDRESS(ROW(), COLUMN())),0,-1)="",VLOOKUP($G748,$A:$AAE,COLUMN(),FALSE),OFFSET(INDIRECT(ADDRESS(ROW(), COLUMN())),0,-1))</f>
        <v>地块建筑面积*0</v>
      </c>
      <c r="Z748" s="18"/>
      <c r="AA748" s="18" t="str" cm="1">
        <f t="array" aca="1" ref="AA748" ca="1">IF(OFFSET(INDIRECT(ADDRESS(ROW(), COLUMN())),0,-1)="",VLOOKUP($G748,$A:$AAE,COLUMN(),FALSE),OFFSET(INDIRECT(ADDRESS(ROW(), COLUMN())),0,-1))</f>
        <v>地块建筑面积*1</v>
      </c>
      <c r="AB748" s="18"/>
      <c r="AC748" s="18" t="str" cm="1">
        <f t="array" aca="1" ref="AC748" ca="1">IF(OFFSET(INDIRECT(ADDRESS(ROW(), COLUMN())),0,-1)="",VLOOKUP($G748,$A:$AAE,COLUMN(),FALSE),OFFSET(INDIRECT(ADDRESS(ROW(), COLUMN())),0,-1))</f>
        <v>地块建筑面积*0</v>
      </c>
      <c r="AD748" s="18"/>
      <c r="AE748" s="18" t="str" cm="1">
        <f t="array" aca="1" ref="AE748" ca="1">IF(OFFSET(INDIRECT(ADDRESS(ROW(), COLUMN())),0,-1)="",VLOOKUP($G748,$A:$AAE,COLUMN(),FALSE),OFFSET(INDIRECT(ADDRESS(ROW(), COLUMN())),0,-1))</f>
        <v>面积*0</v>
      </c>
      <c r="AF748" s="18"/>
      <c r="AG748" s="18" t="str" cm="1">
        <f t="array" aca="1" ref="AG748" ca="1">IF(OFFSET(INDIRECT(ADDRESS(ROW(), COLUMN())),0,-1)="",VLOOKUP($G748,$A:$AAE,COLUMN(),FALSE),OFFSET(INDIRECT(ADDRESS(ROW(), COLUMN())),0,-1))</f>
        <v>面积*0</v>
      </c>
      <c r="AH748" s="18"/>
      <c r="AI748" s="18" t="str" cm="1">
        <f t="array" aca="1" ref="AI748" ca="1">IF(OFFSET(INDIRECT(ADDRESS(ROW(), COLUMN())),0,-1)="",VLOOKUP($G748,$A:$AAE,COLUMN(),FALSE),OFFSET(INDIRECT(ADDRESS(ROW(), COLUMN())),0,-1))</f>
        <v>-</v>
      </c>
      <c r="AJ748" s="18"/>
      <c r="AK748" s="18" cm="1">
        <f t="array" aca="1" ref="AK748" ca="1">IF(OFFSET(INDIRECT(ADDRESS(ROW(), COLUMN())),0,-1)="",VLOOKUP($G748,$A:$AAE,COLUMN(),FALSE),OFFSET(INDIRECT(ADDRESS(ROW(), COLUMN())),0,-1))</f>
        <v>0</v>
      </c>
      <c r="AL748" s="18"/>
      <c r="AM748" s="18" t="str" cm="1">
        <f t="array" aca="1" ref="AM748" ca="1">IF(OFFSET(INDIRECT(ADDRESS(ROW(), COLUMN())),0,-1)="",VLOOKUP($G748,$A:$AAE,COLUMN(),FALSE),OFFSET(INDIRECT(ADDRESS(ROW(), COLUMN())),0,-1))</f>
        <v>-</v>
      </c>
      <c r="AN748" s="18"/>
      <c r="AO748" s="18" cm="1">
        <f t="array" aca="1" ref="AO748" ca="1">IF(OFFSET(INDIRECT(ADDRESS(ROW(), COLUMN())),0,-1)="",VLOOKUP($G748,$A:$AAE,COLUMN(),FALSE),OFFSET(INDIRECT(ADDRESS(ROW(), COLUMN())),0,-1))</f>
        <v>0</v>
      </c>
      <c r="AP748" s="18"/>
      <c r="AQ748" s="18" t="str" cm="1">
        <f t="array" aca="1" ref="AQ748" ca="1">IF(OFFSET(INDIRECT(ADDRESS(ROW(), COLUMN())),0,-1)="",VLOOKUP($G748,$A:$AAE,COLUMN(),FALSE),OFFSET(INDIRECT(ADDRESS(ROW(), COLUMN())),0,-1))</f>
        <v>50岗位/公顷</v>
      </c>
      <c r="AR748" s="18"/>
      <c r="AS748" s="18" t="str" cm="1">
        <f t="array" aca="1" ref="AS748" ca="1">IF(OFFSET(INDIRECT(ADDRESS(ROW(), COLUMN())),0,-1)="",VLOOKUP($G748,$A:$AAE,COLUMN(),FALSE),OFFSET(INDIRECT(ADDRESS(ROW(), COLUMN())),0,-1))</f>
        <v>用地面积*50</v>
      </c>
      <c r="AT748" s="18"/>
      <c r="AU748" s="18" t="str" cm="1">
        <f t="array" aca="1" ref="AU748" ca="1">IF(OFFSET(INDIRECT(ADDRESS(ROW(), COLUMN())),0,-1)="",VLOOKUP($G748,$A:$AAE,COLUMN(),FALSE),OFFSET(INDIRECT(ADDRESS(ROW(), COLUMN())),0,-1))</f>
        <v>0.5个/100平方米</v>
      </c>
      <c r="AV748" s="18"/>
      <c r="AW748" s="18" t="str" cm="1">
        <f t="array" aca="1" ref="AW748" ca="1">IF(OFFSET(INDIRECT(ADDRESS(ROW(), COLUMN())),0,-1)="",VLOOKUP($G748,$A:$AAE,COLUMN(),FALSE),OFFSET(INDIRECT(ADDRESS(ROW(), COLUMN())),0,-1))</f>
        <v>地块建筑面积*0.5/100</v>
      </c>
      <c r="AX748" s="116"/>
      <c r="AY748" s="18" t="str" cm="1">
        <f t="array" aca="1" ref="AY748" ca="1">IF(OFFSET(INDIRECT(ADDRESS(ROW(), COLUMN())),0,-1)="",VLOOKUP($G748,$A:$AAE,COLUMN(),FALSE),OFFSET(INDIRECT(ADDRESS(ROW(), COLUMN())),0,-1))</f>
        <v>120立方米/公顷*日</v>
      </c>
      <c r="AZ748" s="116"/>
      <c r="BA748" s="18" t="str" cm="1">
        <f t="array" aca="1" ref="BA748" ca="1">IF(OFFSET(INDIRECT(ADDRESS(ROW(), COLUMN())),0,-1)="",VLOOKUP($G748,$A:$AAE,COLUMN(),FALSE),OFFSET(INDIRECT(ADDRESS(ROW(), COLUMN())),0,-1))</f>
        <v>用地面积*120</v>
      </c>
      <c r="BB748" s="116"/>
      <c r="BC748" s="18" cm="1">
        <f t="array" aca="1" ref="BC748" ca="1">IF(OFFSET(INDIRECT(ADDRESS(ROW(), COLUMN())),0,-1)="",VLOOKUP($G748,$A:$AAE,COLUMN(),FALSE),OFFSET(INDIRECT(ADDRESS(ROW(), COLUMN())),0,-1))</f>
        <v>0.85</v>
      </c>
      <c r="BD748" s="116"/>
      <c r="BE748" s="18" t="str" cm="1">
        <f t="array" aca="1" ref="BE748" ca="1">IF(OFFSET(INDIRECT(ADDRESS(ROW(), COLUMN())),0,-1)="",VLOOKUP($G748,$A:$AAE,COLUMN(),FALSE),OFFSET(INDIRECT(ADDRESS(ROW(), COLUMN())),0,-1))</f>
        <v>用水量*0.85</v>
      </c>
      <c r="BF748" s="116"/>
      <c r="BG748" s="18" t="str" cm="1">
        <f t="array" aca="1" ref="BG748" ca="1">IF(OFFSET(INDIRECT(ADDRESS(ROW(), COLUMN())),0,-1)="",VLOOKUP($G748,$A:$AAE,COLUMN(),FALSE),OFFSET(INDIRECT(ADDRESS(ROW(), COLUMN())),0,-1))</f>
        <v>60瓦/平方米</v>
      </c>
      <c r="BH748" s="116"/>
      <c r="BI748" s="18" cm="1">
        <f t="array" aca="1" ref="BI748" ca="1">IF(OFFSET(INDIRECT(ADDRESS(ROW(), COLUMN())),0,-1)="",VLOOKUP($G748,$A:$AAE,COLUMN(),FALSE),OFFSET(INDIRECT(ADDRESS(ROW(), COLUMN())),0,-1))</f>
        <v>0.8</v>
      </c>
      <c r="BJ748" s="116"/>
      <c r="BK748" s="18" t="str" cm="1">
        <f t="array" aca="1" ref="BK748" ca="1">IF(OFFSET(INDIRECT(ADDRESS(ROW(), COLUMN())),0,-1)="",VLOOKUP($G748,$A:$AAE,COLUMN(),FALSE),OFFSET(INDIRECT(ADDRESS(ROW(), COLUMN())),0,-1))</f>
        <v>地块建筑面积*60*0.8/1000</v>
      </c>
      <c r="BL748" s="116"/>
      <c r="BM748" s="18" t="str" cm="1">
        <f t="array" aca="1" ref="BM748" ca="1">IF(OFFSET(INDIRECT(ADDRESS(ROW(), COLUMN())),0,-1)="",VLOOKUP($G748,$A:$AAE,COLUMN(),FALSE),OFFSET(INDIRECT(ADDRESS(ROW(), COLUMN())),0,-1))</f>
        <v>80门/公顷</v>
      </c>
      <c r="BN748" s="116"/>
      <c r="BO748" s="18" t="str" cm="1">
        <f t="array" aca="1" ref="BO748" ca="1">IF(OFFSET(INDIRECT(ADDRESS(ROW(), COLUMN())),0,-1)="",VLOOKUP($G748,$A:$AAE,COLUMN(),FALSE),OFFSET(INDIRECT(ADDRESS(ROW(), COLUMN())),0,-1))</f>
        <v>用地面积*80</v>
      </c>
      <c r="BP748" s="116"/>
      <c r="BQ748" s="18" t="str" cm="1">
        <f t="array" aca="1" ref="BQ748" ca="1">IF(OFFSET(INDIRECT(ADDRESS(ROW(), COLUMN())),0,-1)="",VLOOKUP($G748,$A:$AAE,COLUMN(),FALSE),OFFSET(INDIRECT(ADDRESS(ROW(), COLUMN())),0,-1))</f>
        <v>20门/公顷</v>
      </c>
      <c r="BR748" s="116"/>
      <c r="BS748" s="18" t="str" cm="1">
        <f t="array" aca="1" ref="BS748" ca="1">IF(OFFSET(INDIRECT(ADDRESS(ROW(), COLUMN())),0,-1)="",VLOOKUP($G748,$A:$AAE,COLUMN(),FALSE),OFFSET(INDIRECT(ADDRESS(ROW(), COLUMN())),0,-1))</f>
        <v>用地面积*20</v>
      </c>
      <c r="BT748" s="116"/>
      <c r="BU748" s="18" t="str" cm="1">
        <f t="array" aca="1" ref="BU748" ca="1">IF(OFFSET(INDIRECT(ADDRESS(ROW(), COLUMN())),0,-1)="",VLOOKUP($G748,$A:$AAE,COLUMN(),FALSE),OFFSET(INDIRECT(ADDRESS(ROW(), COLUMN())),0,-1))</f>
        <v>41.9pcu/万平方米，50：50</v>
      </c>
      <c r="BV748" s="116"/>
      <c r="BW748" s="18" t="str" cm="1">
        <f t="array" aca="1" ref="BW748" ca="1">IF(OFFSET(INDIRECT(ADDRESS(ROW(), COLUMN())),0,-1)="",VLOOKUP($G748,$A:$AAE,COLUMN(),FALSE),OFFSET(INDIRECT(ADDRESS(ROW(), COLUMN())),0,-1))</f>
        <v>地块建筑面积/10000*41.9*0.50</v>
      </c>
      <c r="BX748" s="116"/>
      <c r="BY748" s="18" t="str" cm="1">
        <f t="array" aca="1" ref="BY748" ca="1">IF(OFFSET(INDIRECT(ADDRESS(ROW(), COLUMN())),0,-1)="",VLOOKUP($G748,$A:$AAE,COLUMN(),FALSE),OFFSET(INDIRECT(ADDRESS(ROW(), COLUMN())),0,-1))</f>
        <v>地块建筑面积/10000*41.9*0.50</v>
      </c>
      <c r="BZ748" s="101"/>
      <c r="CA748" s="18" t="str" cm="1">
        <f t="array" aca="1" ref="CA748" ca="1">IF(OFFSET(INDIRECT(ADDRESS(ROW(), COLUMN())),0,-1)="",VLOOKUP($G748,$A:$AAE,COLUMN(),FALSE),OFFSET(INDIRECT(ADDRESS(ROW(), COLUMN())),0,-1))</f>
        <v>-</v>
      </c>
      <c r="CB748" s="18"/>
      <c r="CC748" s="18" cm="1">
        <f t="array" aca="1" ref="CC748" ca="1">IF(OFFSET(INDIRECT(ADDRESS(ROW(), COLUMN())),0,-1)="",VLOOKUP($G748,$A:$AAE,COLUMN(),FALSE),OFFSET(INDIRECT(ADDRESS(ROW(), COLUMN())),0,-1))</f>
        <v>0</v>
      </c>
      <c r="CD748" s="18"/>
      <c r="CE748" s="18" t="str" cm="1">
        <f t="array" aca="1" ref="CE748" ca="1">IF(OFFSET(INDIRECT(ADDRESS(ROW(), COLUMN())),0,-1)="",VLOOKUP($G748,$A:$AAE,COLUMN(),FALSE),OFFSET(INDIRECT(ADDRESS(ROW(), COLUMN())),0,-1))</f>
        <v>地块建筑面积*0.15*0.08</v>
      </c>
      <c r="CF748" s="18"/>
      <c r="CG748" s="18" t="str" cm="1">
        <f t="array" aca="1" ref="CG748" ca="1">IF(OFFSET(INDIRECT(ADDRESS(ROW(), COLUMN())),0,-1)="",VLOOKUP($G748,$A:$AAE,COLUMN(),FALSE),OFFSET(INDIRECT(ADDRESS(ROW(), COLUMN())),0,-1))</f>
        <v>地块建筑面积*0.15*0.08</v>
      </c>
      <c r="CH748" s="18"/>
      <c r="CI748" s="55" t="str" cm="1">
        <f t="array" aca="1" ref="CI748" ca="1">IF(OFFSET(INDIRECT(ADDRESS(ROW(), COLUMN())),0,-1)="",VLOOKUP($G748,$A:$AAE,COLUMN(),FALSE),OFFSET(INDIRECT(ADDRESS(ROW(), COLUMN())),0,-1))</f>
        <v>城镇建设用地</v>
      </c>
      <c r="CJ748" s="76" t="s">
        <v>1962</v>
      </c>
      <c r="CK748" s="78" t="str">
        <f t="shared" si="2489"/>
        <v>唯一标识:100103/120803#三类工业用地/社会停车场用地#国空</v>
      </c>
      <c r="CL748" s="78" t="str">
        <f t="shared" si="2490"/>
        <v>性质名称:三类工业用地/社会停车场用地</v>
      </c>
      <c r="CM748" s="78" t="str">
        <f t="shared" si="2491"/>
        <v>地块性质过滤:</v>
      </c>
      <c r="CN748" s="78" t="str">
        <f t="shared" si="2492"/>
        <v>地块性质:100103/120803</v>
      </c>
      <c r="CO748" s="78" t="str">
        <f t="shared" si="2493"/>
        <v>地类标准:国空</v>
      </c>
      <c r="CP748" s="78" t="str">
        <f t="shared" si="2494"/>
        <v>地块性质别称:M3/S33</v>
      </c>
      <c r="CQ748" s="78" t="str">
        <f t="shared" si="2495"/>
        <v>属性继承:M3#三类工业用地#城规</v>
      </c>
      <c r="CR748" s="78" t="str">
        <f t="shared" si="2496"/>
        <v>父类:M3</v>
      </c>
      <c r="CS748" s="78" t="str">
        <f t="shared" si="2497"/>
        <v>级别继承:10#工矿用地#国空</v>
      </c>
      <c r="CT748" s="78" t="str">
        <f t="shared" si="2498"/>
        <v>级别层次:2</v>
      </c>
      <c r="CU748" s="78" t="str">
        <f t="shared" si="2499"/>
        <v>级别:110</v>
      </c>
      <c r="CV748" s="78" t="str">
        <f t="shared" ca="1" si="2500"/>
        <v>地块颜色:140,98,57</v>
      </c>
      <c r="CW748" s="78" t="str">
        <f t="shared" ca="1" si="2501"/>
        <v>建筑面积公式:面积*容积率</v>
      </c>
      <c r="CX748" s="78" t="str">
        <f t="shared" ca="1" si="2502"/>
        <v>住宅建筑面积公式:地块建筑面积*0</v>
      </c>
      <c r="CY748" s="78" t="str">
        <f t="shared" ca="1" si="2503"/>
        <v>商服建筑面积公式:地块建筑面积*0</v>
      </c>
      <c r="CZ748" s="78" t="str">
        <f t="shared" ca="1" si="2504"/>
        <v>商服中商业建筑面积公式:地块建筑面积*0</v>
      </c>
      <c r="DA748" s="78" t="str">
        <f t="shared" ca="1" si="2505"/>
        <v>商服中办公建筑面积公式:地块建筑面积*0</v>
      </c>
      <c r="DB748" s="78" t="str">
        <f t="shared" ca="1" si="2506"/>
        <v>公服建筑面积公式:地块建筑面积*0</v>
      </c>
      <c r="DC748" s="78" t="str">
        <f t="shared" ca="1" si="2507"/>
        <v>工业建筑面积公式:地块建筑面积*1</v>
      </c>
      <c r="DD748" s="78" t="str">
        <f t="shared" ca="1" si="2508"/>
        <v>市政建筑面积公式:地块建筑面积*0</v>
      </c>
      <c r="DE748" s="78" t="str">
        <f t="shared" ca="1" si="2383"/>
        <v>绿地面积指定指标:面积*0</v>
      </c>
      <c r="DF748" s="78" t="str">
        <f t="shared" ca="1" si="2384"/>
        <v>绿地面积指定公式:面积*0</v>
      </c>
      <c r="DG748" s="78" t="str">
        <f t="shared" ca="1" si="2509"/>
        <v>户数指标:-</v>
      </c>
      <c r="DH748" s="78" t="str">
        <f t="shared" ca="1" si="2510"/>
        <v>户数公式:0</v>
      </c>
      <c r="DI748" s="78" t="str">
        <f t="shared" ca="1" si="2511"/>
        <v>人数指标:-</v>
      </c>
      <c r="DJ748" s="78" t="str">
        <f t="shared" ca="1" si="2512"/>
        <v>人数公式:0</v>
      </c>
      <c r="DK748" s="78" t="str">
        <f t="shared" ca="1" si="2513"/>
        <v>就业指标:50岗位/公顷</v>
      </c>
      <c r="DL748" s="78" t="str">
        <f t="shared" ca="1" si="2514"/>
        <v>就业公式:用地面积*50</v>
      </c>
      <c r="DM748" s="78" t="str">
        <f t="shared" ca="1" si="2515"/>
        <v>机动车指标:0.5个/100平方米</v>
      </c>
      <c r="DN748" s="78" t="str">
        <f t="shared" ca="1" si="2516"/>
        <v>机动车公式:地块建筑面积*0.5/100</v>
      </c>
      <c r="DO748" s="78" t="str">
        <f t="shared" ca="1" si="2517"/>
        <v>用水量指标:120立方米/公顷*日</v>
      </c>
      <c r="DP748" s="78" t="str">
        <f t="shared" ca="1" si="2518"/>
        <v>用水量公式:用地面积*120</v>
      </c>
      <c r="DQ748" s="78" t="str">
        <f t="shared" ca="1" si="2519"/>
        <v>污水折算系数:0.85</v>
      </c>
      <c r="DR748" s="78" t="str">
        <f t="shared" ca="1" si="2520"/>
        <v>污水量公式:用水量*0.85</v>
      </c>
      <c r="DS748" s="78" t="str">
        <f t="shared" ca="1" si="2521"/>
        <v>用电负荷指标:60瓦/平方米</v>
      </c>
      <c r="DT748" s="78" t="str">
        <f t="shared" ca="1" si="2522"/>
        <v>同时率:0.8</v>
      </c>
      <c r="DU748" s="78" t="str">
        <f t="shared" ca="1" si="2523"/>
        <v>用电量公式:地块建筑面积*60*0.8/1000</v>
      </c>
      <c r="DV748" s="78" t="str">
        <f t="shared" ca="1" si="2524"/>
        <v>固话装机指标:80门/公顷</v>
      </c>
      <c r="DW748" s="78" t="str">
        <f t="shared" ca="1" si="2525"/>
        <v>固话量公式:用地面积*80</v>
      </c>
      <c r="DX748" s="78" t="str">
        <f t="shared" ca="1" si="2526"/>
        <v>有线电视指标:20门/公顷</v>
      </c>
      <c r="DY748" s="78" t="str">
        <f t="shared" ca="1" si="2527"/>
        <v>电视量公式:用地面积*20</v>
      </c>
      <c r="DZ748" s="78" t="str">
        <f t="shared" ca="1" si="2528"/>
        <v>高峰机动车生成量指标:41.9pcu/万平方米，50：50</v>
      </c>
      <c r="EA748" s="78" t="str">
        <f t="shared" ca="1" si="2529"/>
        <v>高峰机动车吸引量公式:地块建筑面积/10000*41.9*0.50</v>
      </c>
      <c r="EB748" s="78" t="str">
        <f t="shared" ca="1" si="2530"/>
        <v>高峰机动车发生量公式:地块建筑面积/10000*41.9*0.50</v>
      </c>
      <c r="EC748" s="78" t="str">
        <f t="shared" ca="1" si="2533"/>
        <v>地下空间指标:-</v>
      </c>
      <c r="ED748" s="78" t="str">
        <f t="shared" ca="1" si="2531"/>
        <v>地下空间公式:0</v>
      </c>
      <c r="EE748" s="78" t="str">
        <f t="shared" ca="1" si="2534"/>
        <v>人防指标:地块建筑面积*0.15*0.08</v>
      </c>
      <c r="EF748" s="78" t="str">
        <f t="shared" ca="1" si="2532"/>
        <v>人防公式:地块建筑面积*0.15*0.08</v>
      </c>
      <c r="EG748" s="78" t="str">
        <f t="shared" ca="1" si="1977"/>
        <v>用地构成:城镇建设用地</v>
      </c>
      <c r="EH748" s="78" t="s">
        <v>1962</v>
      </c>
      <c r="EI748" s="79" t="str">
        <f t="shared" ca="1" si="1925"/>
        <v>唯一标识:100103/120803#三类工业用地/社会停车场用地#国空;性质名称:三类工业用地/社会停车场用地;地块性质过滤:;地块性质:100103/120803;地类标准:国空;地块性质别称:M3/S33;属性继承:M3#三类工业用地#城规;父类:M3;级别继承:10#工矿用地#国空;级别层次:2;级别:110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8" t="s">
        <v>1962</v>
      </c>
    </row>
    <row r="749" spans="1:140" ht="16.5" x14ac:dyDescent="0.2">
      <c r="A749" s="56" t="str">
        <f t="shared" si="2588"/>
        <v>11#仓储用地#国空</v>
      </c>
      <c r="B749" s="56" t="s">
        <v>635</v>
      </c>
      <c r="C749" s="56"/>
      <c r="D749" s="56">
        <v>11</v>
      </c>
      <c r="E749" s="56" t="s">
        <v>1277</v>
      </c>
      <c r="F749" s="56">
        <v>11</v>
      </c>
      <c r="G749" s="56" t="s">
        <v>93</v>
      </c>
      <c r="H749" s="56" t="s">
        <v>687</v>
      </c>
      <c r="I749" s="56" t="s">
        <v>1435</v>
      </c>
      <c r="J749" s="56">
        <f t="shared" si="1512"/>
        <v>1</v>
      </c>
      <c r="K749" s="56" t="str">
        <f t="shared" si="1511"/>
        <v>0</v>
      </c>
      <c r="L749" s="56"/>
      <c r="M749" s="71" t="str" cm="1">
        <f t="array" aca="1" ref="M749" ca="1">IF(OFFSET(INDIRECT(ADDRESS(ROW(), COLUMN())),0,-1)="",VLOOKUP($G749,$A:$AAE,COLUMN(),FALSE),OFFSET(INDIRECT(ADDRESS(ROW(), COLUMN())),0,-1))</f>
        <v>133,96,168</v>
      </c>
      <c r="N749" s="34"/>
      <c r="O749" s="71" t="str" cm="1">
        <f t="array" aca="1" ref="O749" ca="1">IF(OFFSET(INDIRECT(ADDRESS(ROW(), COLUMN())),0,-1)="",VLOOKUP($G749,$A:$AAE,COLUMN(),FALSE),OFFSET(INDIRECT(ADDRESS(ROW(), COLUMN())),0,-1))</f>
        <v>面积*容积率</v>
      </c>
      <c r="P749" s="34"/>
      <c r="Q749" s="34" t="str" cm="1">
        <f t="array" aca="1" ref="Q749" ca="1">IF(OFFSET(INDIRECT(ADDRESS(ROW(), COLUMN())),0,-1)="",VLOOKUP($G749,$A:$AAE,COLUMN(),FALSE),OFFSET(INDIRECT(ADDRESS(ROW(), COLUMN())),0,-1))</f>
        <v>地块建筑面积*0</v>
      </c>
      <c r="R749" s="34"/>
      <c r="S749" s="34" t="str" cm="1">
        <f t="array" aca="1" ref="S749" ca="1">IF(OFFSET(INDIRECT(ADDRESS(ROW(), COLUMN())),0,-1)="",VLOOKUP($G749,$A:$AAE,COLUMN(),FALSE),OFFSET(INDIRECT(ADDRESS(ROW(), COLUMN())),0,-1))</f>
        <v>地块建筑面积*0</v>
      </c>
      <c r="T749" s="34"/>
      <c r="U749" s="34" t="str" cm="1">
        <f t="array" aca="1" ref="U749" ca="1">IF(OFFSET(INDIRECT(ADDRESS(ROW(), COLUMN())),0,-1)="",VLOOKUP($G749,$A:$AAE,COLUMN(),FALSE),OFFSET(INDIRECT(ADDRESS(ROW(), COLUMN())),0,-1))</f>
        <v>地块建筑面积*0</v>
      </c>
      <c r="V749" s="34"/>
      <c r="W749" s="71" t="str" cm="1">
        <f t="array" aca="1" ref="W749" ca="1">IF(OFFSET(INDIRECT(ADDRESS(ROW(), COLUMN())),0,-1)="",VLOOKUP($G749,$A:$AAE,COLUMN(),FALSE),OFFSET(INDIRECT(ADDRESS(ROW(), COLUMN())),0,-1))</f>
        <v>地块建筑面积*0</v>
      </c>
      <c r="X749" s="34"/>
      <c r="Y749" s="34" t="str" cm="1">
        <f t="array" aca="1" ref="Y749" ca="1">IF(OFFSET(INDIRECT(ADDRESS(ROW(), COLUMN())),0,-1)="",VLOOKUP($G749,$A:$AAE,COLUMN(),FALSE),OFFSET(INDIRECT(ADDRESS(ROW(), COLUMN())),0,-1))</f>
        <v>地块建筑面积*0</v>
      </c>
      <c r="Z749" s="19" t="s">
        <v>1555</v>
      </c>
      <c r="AA749" s="19" t="str" cm="1">
        <f t="array" aca="1" ref="AA749" ca="1">IF(OFFSET(INDIRECT(ADDRESS(ROW(), COLUMN())),0,-1)="",VLOOKUP($G749,$A:$AAE,COLUMN(),FALSE),OFFSET(INDIRECT(ADDRESS(ROW(), COLUMN())),0,-1))</f>
        <v>地块建筑面积*1</v>
      </c>
      <c r="AB749" s="19"/>
      <c r="AC749" s="19" t="str" cm="1">
        <f t="array" aca="1" ref="AC749" ca="1">IF(OFFSET(INDIRECT(ADDRESS(ROW(), COLUMN())),0,-1)="",VLOOKUP($G749,$A:$AAE,COLUMN(),FALSE),OFFSET(INDIRECT(ADDRESS(ROW(), COLUMN())),0,-1))</f>
        <v>地块建筑面积*0</v>
      </c>
      <c r="AD749" s="19"/>
      <c r="AE749" s="19" t="str" cm="1">
        <f t="array" aca="1" ref="AE749" ca="1">IF(OFFSET(INDIRECT(ADDRESS(ROW(), COLUMN())),0,-1)="",VLOOKUP($G749,$A:$AAE,COLUMN(),FALSE),OFFSET(INDIRECT(ADDRESS(ROW(), COLUMN())),0,-1))</f>
        <v>面积*0</v>
      </c>
      <c r="AF749" s="19"/>
      <c r="AG749" s="19" t="str" cm="1">
        <f t="array" aca="1" ref="AG749" ca="1">IF(OFFSET(INDIRECT(ADDRESS(ROW(), COLUMN())),0,-1)="",VLOOKUP($G749,$A:$AAE,COLUMN(),FALSE),OFFSET(INDIRECT(ADDRESS(ROW(), COLUMN())),0,-1))</f>
        <v>面积*0</v>
      </c>
      <c r="AH749" s="34"/>
      <c r="AI749" s="19" t="str" cm="1">
        <f t="array" aca="1" ref="AI749" ca="1">IF(OFFSET(INDIRECT(ADDRESS(ROW(), COLUMN())),0,-1)="",VLOOKUP($G749,$A:$AAE,COLUMN(),FALSE),OFFSET(INDIRECT(ADDRESS(ROW(), COLUMN())),0,-1))</f>
        <v>-</v>
      </c>
      <c r="AJ749" s="34"/>
      <c r="AK749" s="19" cm="1">
        <f t="array" aca="1" ref="AK749" ca="1">IF(OFFSET(INDIRECT(ADDRESS(ROW(), COLUMN())),0,-1)="",VLOOKUP($G749,$A:$AAE,COLUMN(),FALSE),OFFSET(INDIRECT(ADDRESS(ROW(), COLUMN())),0,-1))</f>
        <v>0</v>
      </c>
      <c r="AL749" s="34"/>
      <c r="AM749" s="19" t="str" cm="1">
        <f t="array" aca="1" ref="AM749" ca="1">IF(OFFSET(INDIRECT(ADDRESS(ROW(), COLUMN())),0,-1)="",VLOOKUP($G749,$A:$AAE,COLUMN(),FALSE),OFFSET(INDIRECT(ADDRESS(ROW(), COLUMN())),0,-1))</f>
        <v>-</v>
      </c>
      <c r="AN749" s="34"/>
      <c r="AO749" s="19" cm="1">
        <f t="array" aca="1" ref="AO749" ca="1">IF(OFFSET(INDIRECT(ADDRESS(ROW(), COLUMN())),0,-1)="",VLOOKUP($G749,$A:$AAE,COLUMN(),FALSE),OFFSET(INDIRECT(ADDRESS(ROW(), COLUMN())),0,-1))</f>
        <v>0</v>
      </c>
      <c r="AP749" s="19" t="s">
        <v>1574</v>
      </c>
      <c r="AQ749" s="19" t="str" cm="1">
        <f t="array" aca="1" ref="AQ749" ca="1">IF(OFFSET(INDIRECT(ADDRESS(ROW(), COLUMN())),0,-1)="",VLOOKUP($G749,$A:$AAE,COLUMN(),FALSE),OFFSET(INDIRECT(ADDRESS(ROW(), COLUMN())),0,-1))</f>
        <v>10岗位/公顷</v>
      </c>
      <c r="AR749" s="19" t="s">
        <v>1582</v>
      </c>
      <c r="AS749" s="19" t="str" cm="1">
        <f t="array" aca="1" ref="AS749" ca="1">IF(OFFSET(INDIRECT(ADDRESS(ROW(), COLUMN())),0,-1)="",VLOOKUP($G749,$A:$AAE,COLUMN(),FALSE),OFFSET(INDIRECT(ADDRESS(ROW(), COLUMN())),0,-1))</f>
        <v>用地面积*10</v>
      </c>
      <c r="AT749" s="19" t="s">
        <v>1595</v>
      </c>
      <c r="AU749" s="19" t="str" cm="1">
        <f t="array" aca="1" ref="AU749" ca="1">IF(OFFSET(INDIRECT(ADDRESS(ROW(), COLUMN())),0,-1)="",VLOOKUP($G749,$A:$AAE,COLUMN(),FALSE),OFFSET(INDIRECT(ADDRESS(ROW(), COLUMN())),0,-1))</f>
        <v>0.5个/100平方米</v>
      </c>
      <c r="AV749" s="19" t="s">
        <v>1609</v>
      </c>
      <c r="AW749" s="19" t="str" cm="1">
        <f t="array" aca="1" ref="AW749" ca="1">IF(OFFSET(INDIRECT(ADDRESS(ROW(), COLUMN())),0,-1)="",VLOOKUP($G749,$A:$AAE,COLUMN(),FALSE),OFFSET(INDIRECT(ADDRESS(ROW(), COLUMN())),0,-1))</f>
        <v>地块建筑面积*0.5/100</v>
      </c>
      <c r="AX749" s="2"/>
      <c r="AY749" s="19" t="str" cm="1">
        <f t="array" aca="1" ref="AY749" ca="1">IF(OFFSET(INDIRECT(ADDRESS(ROW(), COLUMN())),0,-1)="",VLOOKUP($G749,$A:$AAE,COLUMN(),FALSE),OFFSET(INDIRECT(ADDRESS(ROW(), COLUMN())),0,-1))</f>
        <v>30立方米/公顷*日</v>
      </c>
      <c r="AZ749" s="2"/>
      <c r="BA749" s="19" t="str" cm="1">
        <f t="array" aca="1" ref="BA749" ca="1">IF(OFFSET(INDIRECT(ADDRESS(ROW(), COLUMN())),0,-1)="",VLOOKUP($G749,$A:$AAE,COLUMN(),FALSE),OFFSET(INDIRECT(ADDRESS(ROW(), COLUMN())),0,-1))</f>
        <v>用地面积*30</v>
      </c>
      <c r="BB749" s="2"/>
      <c r="BC749" s="19" cm="1">
        <f t="array" aca="1" ref="BC749" ca="1">IF(OFFSET(INDIRECT(ADDRESS(ROW(), COLUMN())),0,-1)="",VLOOKUP($G749,$A:$AAE,COLUMN(),FALSE),OFFSET(INDIRECT(ADDRESS(ROW(), COLUMN())),0,-1))</f>
        <v>0.85</v>
      </c>
      <c r="BD749" s="2"/>
      <c r="BE749" s="19" t="str" cm="1">
        <f t="array" aca="1" ref="BE749" ca="1">IF(OFFSET(INDIRECT(ADDRESS(ROW(), COLUMN())),0,-1)="",VLOOKUP($G749,$A:$AAE,COLUMN(),FALSE),OFFSET(INDIRECT(ADDRESS(ROW(), COLUMN())),0,-1))</f>
        <v>用水量*0.85</v>
      </c>
      <c r="BF749" s="2"/>
      <c r="BG749" s="19" t="str" cm="1">
        <f t="array" aca="1" ref="BG749" ca="1">IF(OFFSET(INDIRECT(ADDRESS(ROW(), COLUMN())),0,-1)="",VLOOKUP($G749,$A:$AAE,COLUMN(),FALSE),OFFSET(INDIRECT(ADDRESS(ROW(), COLUMN())),0,-1))</f>
        <v>50千瓦/公顷</v>
      </c>
      <c r="BH749" s="2"/>
      <c r="BI749" s="19" cm="1">
        <f t="array" aca="1" ref="BI749" ca="1">IF(OFFSET(INDIRECT(ADDRESS(ROW(), COLUMN())),0,-1)="",VLOOKUP($G749,$A:$AAE,COLUMN(),FALSE),OFFSET(INDIRECT(ADDRESS(ROW(), COLUMN())),0,-1))</f>
        <v>1</v>
      </c>
      <c r="BJ749" s="2"/>
      <c r="BK749" s="19" t="str" cm="1">
        <f t="array" aca="1" ref="BK749" ca="1">IF(OFFSET(INDIRECT(ADDRESS(ROW(), COLUMN())),0,-1)="",VLOOKUP($G749,$A:$AAE,COLUMN(),FALSE),OFFSET(INDIRECT(ADDRESS(ROW(), COLUMN())),0,-1))</f>
        <v>用地面积*50*1</v>
      </c>
      <c r="BL749" s="2"/>
      <c r="BM749" s="19" t="str" cm="1">
        <f t="array" aca="1" ref="BM749" ca="1">IF(OFFSET(INDIRECT(ADDRESS(ROW(), COLUMN())),0,-1)="",VLOOKUP($G749,$A:$AAE,COLUMN(),FALSE),OFFSET(INDIRECT(ADDRESS(ROW(), COLUMN())),0,-1))</f>
        <v>80门/公顷</v>
      </c>
      <c r="BN749" s="2"/>
      <c r="BO749" s="19" t="str" cm="1">
        <f t="array" aca="1" ref="BO749" ca="1">IF(OFFSET(INDIRECT(ADDRESS(ROW(), COLUMN())),0,-1)="",VLOOKUP($G749,$A:$AAE,COLUMN(),FALSE),OFFSET(INDIRECT(ADDRESS(ROW(), COLUMN())),0,-1))</f>
        <v>用地面积*80</v>
      </c>
      <c r="BP749" s="2"/>
      <c r="BQ749" s="19" t="str" cm="1">
        <f t="array" aca="1" ref="BQ749" ca="1">IF(OFFSET(INDIRECT(ADDRESS(ROW(), COLUMN())),0,-1)="",VLOOKUP($G749,$A:$AAE,COLUMN(),FALSE),OFFSET(INDIRECT(ADDRESS(ROW(), COLUMN())),0,-1))</f>
        <v>20门/公顷</v>
      </c>
      <c r="BR749" s="2"/>
      <c r="BS749" s="19" t="str" cm="1">
        <f t="array" aca="1" ref="BS749" ca="1">IF(OFFSET(INDIRECT(ADDRESS(ROW(), COLUMN())),0,-1)="",VLOOKUP($G749,$A:$AAE,COLUMN(),FALSE),OFFSET(INDIRECT(ADDRESS(ROW(), COLUMN())),0,-1))</f>
        <v>用地面积*20</v>
      </c>
      <c r="BT749" s="2"/>
      <c r="BU749" s="19" t="str" cm="1">
        <f t="array" aca="1" ref="BU749" ca="1">IF(OFFSET(INDIRECT(ADDRESS(ROW(), COLUMN())),0,-1)="",VLOOKUP($G749,$A:$AAE,COLUMN(),FALSE),OFFSET(INDIRECT(ADDRESS(ROW(), COLUMN())),0,-1))</f>
        <v>41.9pcu/万平方米，50：50</v>
      </c>
      <c r="BV749" s="2"/>
      <c r="BW749" s="19" t="str" cm="1">
        <f t="array" aca="1" ref="BW749" ca="1">IF(OFFSET(INDIRECT(ADDRESS(ROW(), COLUMN())),0,-1)="",VLOOKUP($G749,$A:$AAE,COLUMN(),FALSE),OFFSET(INDIRECT(ADDRESS(ROW(), COLUMN())),0,-1))</f>
        <v>地块建筑面积/10000*41.9*0.50</v>
      </c>
      <c r="BX749" s="2"/>
      <c r="BY749" s="19" t="str" cm="1">
        <f t="array" aca="1" ref="BY749" ca="1">IF(OFFSET(INDIRECT(ADDRESS(ROW(), COLUMN())),0,-1)="",VLOOKUP($G749,$A:$AAE,COLUMN(),FALSE),OFFSET(INDIRECT(ADDRESS(ROW(), COLUMN())),0,-1))</f>
        <v>地块建筑面积/10000*41.9*0.50</v>
      </c>
      <c r="BZ749" s="102"/>
      <c r="CA749" s="19" t="str" cm="1">
        <f t="array" aca="1" ref="CA749" ca="1">IF(OFFSET(INDIRECT(ADDRESS(ROW(), COLUMN())),0,-1)="",VLOOKUP($G749,$A:$AAE,COLUMN(),FALSE),OFFSET(INDIRECT(ADDRESS(ROW(), COLUMN())),0,-1))</f>
        <v>-</v>
      </c>
      <c r="CB749" s="19"/>
      <c r="CC749" s="19" cm="1">
        <f t="array" aca="1" ref="CC749" ca="1">IF(OFFSET(INDIRECT(ADDRESS(ROW(), COLUMN())),0,-1)="",VLOOKUP($G749,$A:$AAE,COLUMN(),FALSE),OFFSET(INDIRECT(ADDRESS(ROW(), COLUMN())),0,-1))</f>
        <v>0</v>
      </c>
      <c r="CD749" s="19"/>
      <c r="CE749" s="19" t="str" cm="1">
        <f t="array" aca="1" ref="CE749" ca="1">IF(OFFSET(INDIRECT(ADDRESS(ROW(), COLUMN())),0,-1)="",VLOOKUP($G749,$A:$AAE,COLUMN(),FALSE),OFFSET(INDIRECT(ADDRESS(ROW(), COLUMN())),0,-1))</f>
        <v>地块建筑面积*0.15*0.08</v>
      </c>
      <c r="CF749" s="19"/>
      <c r="CG749" s="19" t="str" cm="1">
        <f t="array" aca="1" ref="CG749" ca="1">IF(OFFSET(INDIRECT(ADDRESS(ROW(), COLUMN())),0,-1)="",VLOOKUP($G749,$A:$AAE,COLUMN(),FALSE),OFFSET(INDIRECT(ADDRESS(ROW(), COLUMN())),0,-1))</f>
        <v>地块建筑面积*0.15*0.08</v>
      </c>
      <c r="CH749" s="19"/>
      <c r="CI749" s="56" t="str" cm="1">
        <f t="array" aca="1" ref="CI749" ca="1">IF(OFFSET(INDIRECT(ADDRESS(ROW(), COLUMN())),0,-1)="",VLOOKUP($G749,$A:$AAE,COLUMN(),FALSE),OFFSET(INDIRECT(ADDRESS(ROW(), COLUMN())),0,-1))</f>
        <v>城镇建设用地</v>
      </c>
      <c r="CJ749" s="75" t="s">
        <v>1962</v>
      </c>
      <c r="CK749" s="78" t="str">
        <f t="shared" si="2489"/>
        <v>唯一标识:11#仓储用地#国空</v>
      </c>
      <c r="CL749" s="78" t="str">
        <f t="shared" si="2490"/>
        <v>性质名称:仓储用地</v>
      </c>
      <c r="CM749" s="78" t="str">
        <f t="shared" si="2491"/>
        <v>地块性质过滤:</v>
      </c>
      <c r="CN749" s="78" t="str">
        <f t="shared" si="2492"/>
        <v>地块性质:11</v>
      </c>
      <c r="CO749" s="78" t="str">
        <f t="shared" si="2493"/>
        <v>地类标准:国空</v>
      </c>
      <c r="CP749" s="78" t="str">
        <f t="shared" si="2494"/>
        <v>地块性质别称:11</v>
      </c>
      <c r="CQ749" s="78" t="str">
        <f t="shared" si="2495"/>
        <v>属性继承:W#物流仓储用地#城规</v>
      </c>
      <c r="CR749" s="78" t="str">
        <f t="shared" si="2496"/>
        <v>父类:H11</v>
      </c>
      <c r="CS749" s="78" t="str">
        <f t="shared" si="2497"/>
        <v>级别继承:ROOT#国土空间地类#国空</v>
      </c>
      <c r="CT749" s="78" t="str">
        <f t="shared" si="2498"/>
        <v>级别层次:1</v>
      </c>
      <c r="CU749" s="78" t="str">
        <f t="shared" si="2499"/>
        <v>级别:0</v>
      </c>
      <c r="CV749" s="78" t="str">
        <f t="shared" ca="1" si="2500"/>
        <v>地块颜色:133,96,168</v>
      </c>
      <c r="CW749" s="78" t="str">
        <f t="shared" ca="1" si="2501"/>
        <v>建筑面积公式:面积*容积率</v>
      </c>
      <c r="CX749" s="78" t="str">
        <f t="shared" ca="1" si="2502"/>
        <v>住宅建筑面积公式:地块建筑面积*0</v>
      </c>
      <c r="CY749" s="78" t="str">
        <f t="shared" ca="1" si="2503"/>
        <v>商服建筑面积公式:地块建筑面积*0</v>
      </c>
      <c r="CZ749" s="78" t="str">
        <f t="shared" ca="1" si="2504"/>
        <v>商服中商业建筑面积公式:地块建筑面积*0</v>
      </c>
      <c r="DA749" s="78" t="str">
        <f t="shared" ca="1" si="2505"/>
        <v>商服中办公建筑面积公式:地块建筑面积*0</v>
      </c>
      <c r="DB749" s="78" t="str">
        <f t="shared" ca="1" si="2506"/>
        <v>公服建筑面积公式:地块建筑面积*0</v>
      </c>
      <c r="DC749" s="78" t="str">
        <f t="shared" ca="1" si="2507"/>
        <v>工业建筑面积公式:地块建筑面积*1</v>
      </c>
      <c r="DD749" s="78" t="str">
        <f t="shared" ca="1" si="2508"/>
        <v>市政建筑面积公式:地块建筑面积*0</v>
      </c>
      <c r="DE749" s="78" t="str">
        <f t="shared" ca="1" si="2383"/>
        <v>绿地面积指定指标:面积*0</v>
      </c>
      <c r="DF749" s="78" t="str">
        <f t="shared" ca="1" si="2384"/>
        <v>绿地面积指定公式:面积*0</v>
      </c>
      <c r="DG749" s="78" t="str">
        <f t="shared" ca="1" si="2509"/>
        <v>户数指标:-</v>
      </c>
      <c r="DH749" s="78" t="str">
        <f t="shared" ca="1" si="2510"/>
        <v>户数公式:0</v>
      </c>
      <c r="DI749" s="78" t="str">
        <f t="shared" ca="1" si="2511"/>
        <v>人数指标:-</v>
      </c>
      <c r="DJ749" s="78" t="str">
        <f t="shared" ca="1" si="2512"/>
        <v>人数公式:0</v>
      </c>
      <c r="DK749" s="78" t="str">
        <f t="shared" ca="1" si="2513"/>
        <v>就业指标:10岗位/公顷</v>
      </c>
      <c r="DL749" s="78" t="str">
        <f t="shared" ca="1" si="2514"/>
        <v>就业公式:用地面积*10</v>
      </c>
      <c r="DM749" s="78" t="str">
        <f t="shared" ca="1" si="2515"/>
        <v>机动车指标:0.5个/100平方米</v>
      </c>
      <c r="DN749" s="78" t="str">
        <f t="shared" ca="1" si="2516"/>
        <v>机动车公式:地块建筑面积*0.5/100</v>
      </c>
      <c r="DO749" s="78" t="str">
        <f t="shared" ca="1" si="2517"/>
        <v>用水量指标:30立方米/公顷*日</v>
      </c>
      <c r="DP749" s="78" t="str">
        <f t="shared" ca="1" si="2518"/>
        <v>用水量公式:用地面积*30</v>
      </c>
      <c r="DQ749" s="78" t="str">
        <f t="shared" ca="1" si="2519"/>
        <v>污水折算系数:0.85</v>
      </c>
      <c r="DR749" s="78" t="str">
        <f t="shared" ca="1" si="2520"/>
        <v>污水量公式:用水量*0.85</v>
      </c>
      <c r="DS749" s="78" t="str">
        <f t="shared" ca="1" si="2521"/>
        <v>用电负荷指标:50千瓦/公顷</v>
      </c>
      <c r="DT749" s="78" t="str">
        <f t="shared" ca="1" si="2522"/>
        <v>同时率:1</v>
      </c>
      <c r="DU749" s="78" t="str">
        <f t="shared" ca="1" si="2523"/>
        <v>用电量公式:用地面积*50*1</v>
      </c>
      <c r="DV749" s="78" t="str">
        <f t="shared" ca="1" si="2524"/>
        <v>固话装机指标:80门/公顷</v>
      </c>
      <c r="DW749" s="78" t="str">
        <f t="shared" ca="1" si="2525"/>
        <v>固话量公式:用地面积*80</v>
      </c>
      <c r="DX749" s="78" t="str">
        <f t="shared" ca="1" si="2526"/>
        <v>有线电视指标:20门/公顷</v>
      </c>
      <c r="DY749" s="78" t="str">
        <f t="shared" ca="1" si="2527"/>
        <v>电视量公式:用地面积*20</v>
      </c>
      <c r="DZ749" s="78" t="str">
        <f t="shared" ca="1" si="2528"/>
        <v>高峰机动车生成量指标:41.9pcu/万平方米，50：50</v>
      </c>
      <c r="EA749" s="78" t="str">
        <f t="shared" ca="1" si="2529"/>
        <v>高峰机动车吸引量公式:地块建筑面积/10000*41.9*0.50</v>
      </c>
      <c r="EB749" s="78" t="str">
        <f t="shared" ca="1" si="2530"/>
        <v>高峰机动车发生量公式:地块建筑面积/10000*41.9*0.50</v>
      </c>
      <c r="EC749" s="78" t="str">
        <f t="shared" ca="1" si="2533"/>
        <v>地下空间指标:-</v>
      </c>
      <c r="ED749" s="78" t="str">
        <f t="shared" ca="1" si="2531"/>
        <v>地下空间公式:0</v>
      </c>
      <c r="EE749" s="78" t="str">
        <f t="shared" ca="1" si="2534"/>
        <v>人防指标:地块建筑面积*0.15*0.08</v>
      </c>
      <c r="EF749" s="78" t="str">
        <f t="shared" ca="1" si="2532"/>
        <v>人防公式:地块建筑面积*0.15*0.08</v>
      </c>
      <c r="EG749" s="78" t="str">
        <f t="shared" ca="1" si="1977"/>
        <v>用地构成:城镇建设用地</v>
      </c>
      <c r="EH749" s="78" t="s">
        <v>1962</v>
      </c>
      <c r="EI749" s="79" t="str">
        <f t="shared" ca="1" si="1925"/>
        <v>唯一标识:11#仓储用地#国空;性质名称:仓储用地;地块性质过滤:;地块性质:11;地类标准:国空;地块性质别称:11;属性继承:W#物流仓储用地#城规;父类:H11;级别继承:ROOT#国土空间地类#国空;级别层次:1;级别:0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9" t="s">
        <v>1962</v>
      </c>
    </row>
    <row r="750" spans="1:140" ht="16.5" x14ac:dyDescent="0.2">
      <c r="A750" s="56" t="str">
        <f t="shared" si="2588"/>
        <v>1101#物流仓储用地#国空</v>
      </c>
      <c r="B750" s="56" t="s">
        <v>421</v>
      </c>
      <c r="C750" s="56"/>
      <c r="D750" s="56">
        <v>1101</v>
      </c>
      <c r="E750" s="56" t="s">
        <v>1277</v>
      </c>
      <c r="F750" s="56" t="s">
        <v>984</v>
      </c>
      <c r="G750" s="56" t="s">
        <v>93</v>
      </c>
      <c r="H750" s="56" t="s">
        <v>687</v>
      </c>
      <c r="I750" s="56" t="s">
        <v>1466</v>
      </c>
      <c r="J750" s="56">
        <f t="shared" si="1512"/>
        <v>2</v>
      </c>
      <c r="K750" s="56" t="str">
        <f t="shared" si="1511"/>
        <v>111</v>
      </c>
      <c r="L750" s="56"/>
      <c r="M750" s="71" t="str" cm="1">
        <f t="array" aca="1" ref="M750" ca="1">IF(OFFSET(INDIRECT(ADDRESS(ROW(), COLUMN())),0,-1)="",VLOOKUP($G750,$A:$AAE,COLUMN(),FALSE),OFFSET(INDIRECT(ADDRESS(ROW(), COLUMN())),0,-1))</f>
        <v>133,96,168</v>
      </c>
      <c r="N750" s="34"/>
      <c r="O750" s="71" t="str" cm="1">
        <f t="array" aca="1" ref="O750" ca="1">IF(OFFSET(INDIRECT(ADDRESS(ROW(), COLUMN())),0,-1)="",VLOOKUP($G750,$A:$AAE,COLUMN(),FALSE),OFFSET(INDIRECT(ADDRESS(ROW(), COLUMN())),0,-1))</f>
        <v>面积*容积率</v>
      </c>
      <c r="P750" s="34"/>
      <c r="Q750" s="34" t="str" cm="1">
        <f t="array" aca="1" ref="Q750" ca="1">IF(OFFSET(INDIRECT(ADDRESS(ROW(), COLUMN())),0,-1)="",VLOOKUP($G750,$A:$AAE,COLUMN(),FALSE),OFFSET(INDIRECT(ADDRESS(ROW(), COLUMN())),0,-1))</f>
        <v>地块建筑面积*0</v>
      </c>
      <c r="R750" s="34"/>
      <c r="S750" s="34" t="str" cm="1">
        <f t="array" aca="1" ref="S750" ca="1">IF(OFFSET(INDIRECT(ADDRESS(ROW(), COLUMN())),0,-1)="",VLOOKUP($G750,$A:$AAE,COLUMN(),FALSE),OFFSET(INDIRECT(ADDRESS(ROW(), COLUMN())),0,-1))</f>
        <v>地块建筑面积*0</v>
      </c>
      <c r="T750" s="34"/>
      <c r="U750" s="34" t="str" cm="1">
        <f t="array" aca="1" ref="U750" ca="1">IF(OFFSET(INDIRECT(ADDRESS(ROW(), COLUMN())),0,-1)="",VLOOKUP($G750,$A:$AAE,COLUMN(),FALSE),OFFSET(INDIRECT(ADDRESS(ROW(), COLUMN())),0,-1))</f>
        <v>地块建筑面积*0</v>
      </c>
      <c r="V750" s="34"/>
      <c r="W750" s="71" t="str" cm="1">
        <f t="array" aca="1" ref="W750" ca="1">IF(OFFSET(INDIRECT(ADDRESS(ROW(), COLUMN())),0,-1)="",VLOOKUP($G750,$A:$AAE,COLUMN(),FALSE),OFFSET(INDIRECT(ADDRESS(ROW(), COLUMN())),0,-1))</f>
        <v>地块建筑面积*0</v>
      </c>
      <c r="X750" s="34"/>
      <c r="Y750" s="34" t="str" cm="1">
        <f t="array" aca="1" ref="Y750" ca="1">IF(OFFSET(INDIRECT(ADDRESS(ROW(), COLUMN())),0,-1)="",VLOOKUP($G750,$A:$AAE,COLUMN(),FALSE),OFFSET(INDIRECT(ADDRESS(ROW(), COLUMN())),0,-1))</f>
        <v>地块建筑面积*0</v>
      </c>
      <c r="Z750" s="19" t="s">
        <v>1555</v>
      </c>
      <c r="AA750" s="19" t="str" cm="1">
        <f t="array" aca="1" ref="AA750" ca="1">IF(OFFSET(INDIRECT(ADDRESS(ROW(), COLUMN())),0,-1)="",VLOOKUP($G750,$A:$AAE,COLUMN(),FALSE),OFFSET(INDIRECT(ADDRESS(ROW(), COLUMN())),0,-1))</f>
        <v>地块建筑面积*1</v>
      </c>
      <c r="AB750" s="19"/>
      <c r="AC750" s="19" t="str" cm="1">
        <f t="array" aca="1" ref="AC750" ca="1">IF(OFFSET(INDIRECT(ADDRESS(ROW(), COLUMN())),0,-1)="",VLOOKUP($G750,$A:$AAE,COLUMN(),FALSE),OFFSET(INDIRECT(ADDRESS(ROW(), COLUMN())),0,-1))</f>
        <v>地块建筑面积*0</v>
      </c>
      <c r="AD750" s="19"/>
      <c r="AE750" s="19" t="str" cm="1">
        <f t="array" aca="1" ref="AE750" ca="1">IF(OFFSET(INDIRECT(ADDRESS(ROW(), COLUMN())),0,-1)="",VLOOKUP($G750,$A:$AAE,COLUMN(),FALSE),OFFSET(INDIRECT(ADDRESS(ROW(), COLUMN())),0,-1))</f>
        <v>面积*0</v>
      </c>
      <c r="AF750" s="19"/>
      <c r="AG750" s="19" t="str" cm="1">
        <f t="array" aca="1" ref="AG750" ca="1">IF(OFFSET(INDIRECT(ADDRESS(ROW(), COLUMN())),0,-1)="",VLOOKUP($G750,$A:$AAE,COLUMN(),FALSE),OFFSET(INDIRECT(ADDRESS(ROW(), COLUMN())),0,-1))</f>
        <v>面积*0</v>
      </c>
      <c r="AH750" s="34"/>
      <c r="AI750" s="19" t="str" cm="1">
        <f t="array" aca="1" ref="AI750" ca="1">IF(OFFSET(INDIRECT(ADDRESS(ROW(), COLUMN())),0,-1)="",VLOOKUP($G750,$A:$AAE,COLUMN(),FALSE),OFFSET(INDIRECT(ADDRESS(ROW(), COLUMN())),0,-1))</f>
        <v>-</v>
      </c>
      <c r="AJ750" s="34"/>
      <c r="AK750" s="19" cm="1">
        <f t="array" aca="1" ref="AK750" ca="1">IF(OFFSET(INDIRECT(ADDRESS(ROW(), COLUMN())),0,-1)="",VLOOKUP($G750,$A:$AAE,COLUMN(),FALSE),OFFSET(INDIRECT(ADDRESS(ROW(), COLUMN())),0,-1))</f>
        <v>0</v>
      </c>
      <c r="AL750" s="34"/>
      <c r="AM750" s="19" t="str" cm="1">
        <f t="array" aca="1" ref="AM750" ca="1">IF(OFFSET(INDIRECT(ADDRESS(ROW(), COLUMN())),0,-1)="",VLOOKUP($G750,$A:$AAE,COLUMN(),FALSE),OFFSET(INDIRECT(ADDRESS(ROW(), COLUMN())),0,-1))</f>
        <v>-</v>
      </c>
      <c r="AN750" s="34"/>
      <c r="AO750" s="19" cm="1">
        <f t="array" aca="1" ref="AO750" ca="1">IF(OFFSET(INDIRECT(ADDRESS(ROW(), COLUMN())),0,-1)="",VLOOKUP($G750,$A:$AAE,COLUMN(),FALSE),OFFSET(INDIRECT(ADDRESS(ROW(), COLUMN())),0,-1))</f>
        <v>0</v>
      </c>
      <c r="AP750" s="19" t="s">
        <v>1574</v>
      </c>
      <c r="AQ750" s="19" t="str" cm="1">
        <f t="array" aca="1" ref="AQ750" ca="1">IF(OFFSET(INDIRECT(ADDRESS(ROW(), COLUMN())),0,-1)="",VLOOKUP($G750,$A:$AAE,COLUMN(),FALSE),OFFSET(INDIRECT(ADDRESS(ROW(), COLUMN())),0,-1))</f>
        <v>10岗位/公顷</v>
      </c>
      <c r="AR750" s="19" t="s">
        <v>1582</v>
      </c>
      <c r="AS750" s="19" t="str" cm="1">
        <f t="array" aca="1" ref="AS750" ca="1">IF(OFFSET(INDIRECT(ADDRESS(ROW(), COLUMN())),0,-1)="",VLOOKUP($G750,$A:$AAE,COLUMN(),FALSE),OFFSET(INDIRECT(ADDRESS(ROW(), COLUMN())),0,-1))</f>
        <v>用地面积*10</v>
      </c>
      <c r="AT750" s="19" t="s">
        <v>1595</v>
      </c>
      <c r="AU750" s="19" t="str" cm="1">
        <f t="array" aca="1" ref="AU750" ca="1">IF(OFFSET(INDIRECT(ADDRESS(ROW(), COLUMN())),0,-1)="",VLOOKUP($G750,$A:$AAE,COLUMN(),FALSE),OFFSET(INDIRECT(ADDRESS(ROW(), COLUMN())),0,-1))</f>
        <v>0.5个/100平方米</v>
      </c>
      <c r="AV750" s="19" t="s">
        <v>1609</v>
      </c>
      <c r="AW750" s="19" t="str" cm="1">
        <f t="array" aca="1" ref="AW750" ca="1">IF(OFFSET(INDIRECT(ADDRESS(ROW(), COLUMN())),0,-1)="",VLOOKUP($G750,$A:$AAE,COLUMN(),FALSE),OFFSET(INDIRECT(ADDRESS(ROW(), COLUMN())),0,-1))</f>
        <v>地块建筑面积*0.5/100</v>
      </c>
      <c r="AX750" s="2"/>
      <c r="AY750" s="19" t="str" cm="1">
        <f t="array" aca="1" ref="AY750" ca="1">IF(OFFSET(INDIRECT(ADDRESS(ROW(), COLUMN())),0,-1)="",VLOOKUP($G750,$A:$AAE,COLUMN(),FALSE),OFFSET(INDIRECT(ADDRESS(ROW(), COLUMN())),0,-1))</f>
        <v>30立方米/公顷*日</v>
      </c>
      <c r="AZ750" s="2"/>
      <c r="BA750" s="19" t="str" cm="1">
        <f t="array" aca="1" ref="BA750" ca="1">IF(OFFSET(INDIRECT(ADDRESS(ROW(), COLUMN())),0,-1)="",VLOOKUP($G750,$A:$AAE,COLUMN(),FALSE),OFFSET(INDIRECT(ADDRESS(ROW(), COLUMN())),0,-1))</f>
        <v>用地面积*30</v>
      </c>
      <c r="BB750" s="2"/>
      <c r="BC750" s="19" cm="1">
        <f t="array" aca="1" ref="BC750" ca="1">IF(OFFSET(INDIRECT(ADDRESS(ROW(), COLUMN())),0,-1)="",VLOOKUP($G750,$A:$AAE,COLUMN(),FALSE),OFFSET(INDIRECT(ADDRESS(ROW(), COLUMN())),0,-1))</f>
        <v>0.85</v>
      </c>
      <c r="BD750" s="2"/>
      <c r="BE750" s="19" t="str" cm="1">
        <f t="array" aca="1" ref="BE750" ca="1">IF(OFFSET(INDIRECT(ADDRESS(ROW(), COLUMN())),0,-1)="",VLOOKUP($G750,$A:$AAE,COLUMN(),FALSE),OFFSET(INDIRECT(ADDRESS(ROW(), COLUMN())),0,-1))</f>
        <v>用水量*0.85</v>
      </c>
      <c r="BF750" s="2"/>
      <c r="BG750" s="19" t="str" cm="1">
        <f t="array" aca="1" ref="BG750" ca="1">IF(OFFSET(INDIRECT(ADDRESS(ROW(), COLUMN())),0,-1)="",VLOOKUP($G750,$A:$AAE,COLUMN(),FALSE),OFFSET(INDIRECT(ADDRESS(ROW(), COLUMN())),0,-1))</f>
        <v>50千瓦/公顷</v>
      </c>
      <c r="BH750" s="2"/>
      <c r="BI750" s="19" cm="1">
        <f t="array" aca="1" ref="BI750" ca="1">IF(OFFSET(INDIRECT(ADDRESS(ROW(), COLUMN())),0,-1)="",VLOOKUP($G750,$A:$AAE,COLUMN(),FALSE),OFFSET(INDIRECT(ADDRESS(ROW(), COLUMN())),0,-1))</f>
        <v>1</v>
      </c>
      <c r="BJ750" s="2"/>
      <c r="BK750" s="19" t="str" cm="1">
        <f t="array" aca="1" ref="BK750" ca="1">IF(OFFSET(INDIRECT(ADDRESS(ROW(), COLUMN())),0,-1)="",VLOOKUP($G750,$A:$AAE,COLUMN(),FALSE),OFFSET(INDIRECT(ADDRESS(ROW(), COLUMN())),0,-1))</f>
        <v>用地面积*50*1</v>
      </c>
      <c r="BL750" s="2"/>
      <c r="BM750" s="19" t="str" cm="1">
        <f t="array" aca="1" ref="BM750" ca="1">IF(OFFSET(INDIRECT(ADDRESS(ROW(), COLUMN())),0,-1)="",VLOOKUP($G750,$A:$AAE,COLUMN(),FALSE),OFFSET(INDIRECT(ADDRESS(ROW(), COLUMN())),0,-1))</f>
        <v>80门/公顷</v>
      </c>
      <c r="BN750" s="2"/>
      <c r="BO750" s="19" t="str" cm="1">
        <f t="array" aca="1" ref="BO750" ca="1">IF(OFFSET(INDIRECT(ADDRESS(ROW(), COLUMN())),0,-1)="",VLOOKUP($G750,$A:$AAE,COLUMN(),FALSE),OFFSET(INDIRECT(ADDRESS(ROW(), COLUMN())),0,-1))</f>
        <v>用地面积*80</v>
      </c>
      <c r="BP750" s="2"/>
      <c r="BQ750" s="19" t="str" cm="1">
        <f t="array" aca="1" ref="BQ750" ca="1">IF(OFFSET(INDIRECT(ADDRESS(ROW(), COLUMN())),0,-1)="",VLOOKUP($G750,$A:$AAE,COLUMN(),FALSE),OFFSET(INDIRECT(ADDRESS(ROW(), COLUMN())),0,-1))</f>
        <v>20门/公顷</v>
      </c>
      <c r="BR750" s="2"/>
      <c r="BS750" s="19" t="str" cm="1">
        <f t="array" aca="1" ref="BS750" ca="1">IF(OFFSET(INDIRECT(ADDRESS(ROW(), COLUMN())),0,-1)="",VLOOKUP($G750,$A:$AAE,COLUMN(),FALSE),OFFSET(INDIRECT(ADDRESS(ROW(), COLUMN())),0,-1))</f>
        <v>用地面积*20</v>
      </c>
      <c r="BT750" s="2"/>
      <c r="BU750" s="19" t="str" cm="1">
        <f t="array" aca="1" ref="BU750" ca="1">IF(OFFSET(INDIRECT(ADDRESS(ROW(), COLUMN())),0,-1)="",VLOOKUP($G750,$A:$AAE,COLUMN(),FALSE),OFFSET(INDIRECT(ADDRESS(ROW(), COLUMN())),0,-1))</f>
        <v>41.9pcu/万平方米，50：50</v>
      </c>
      <c r="BV750" s="2"/>
      <c r="BW750" s="19" t="str" cm="1">
        <f t="array" aca="1" ref="BW750" ca="1">IF(OFFSET(INDIRECT(ADDRESS(ROW(), COLUMN())),0,-1)="",VLOOKUP($G750,$A:$AAE,COLUMN(),FALSE),OFFSET(INDIRECT(ADDRESS(ROW(), COLUMN())),0,-1))</f>
        <v>地块建筑面积/10000*41.9*0.50</v>
      </c>
      <c r="BX750" s="2"/>
      <c r="BY750" s="19" t="str" cm="1">
        <f t="array" aca="1" ref="BY750" ca="1">IF(OFFSET(INDIRECT(ADDRESS(ROW(), COLUMN())),0,-1)="",VLOOKUP($G750,$A:$AAE,COLUMN(),FALSE),OFFSET(INDIRECT(ADDRESS(ROW(), COLUMN())),0,-1))</f>
        <v>地块建筑面积/10000*41.9*0.50</v>
      </c>
      <c r="BZ750" s="102"/>
      <c r="CA750" s="19" t="str" cm="1">
        <f t="array" aca="1" ref="CA750" ca="1">IF(OFFSET(INDIRECT(ADDRESS(ROW(), COLUMN())),0,-1)="",VLOOKUP($G750,$A:$AAE,COLUMN(),FALSE),OFFSET(INDIRECT(ADDRESS(ROW(), COLUMN())),0,-1))</f>
        <v>-</v>
      </c>
      <c r="CB750" s="19"/>
      <c r="CC750" s="19" cm="1">
        <f t="array" aca="1" ref="CC750" ca="1">IF(OFFSET(INDIRECT(ADDRESS(ROW(), COLUMN())),0,-1)="",VLOOKUP($G750,$A:$AAE,COLUMN(),FALSE),OFFSET(INDIRECT(ADDRESS(ROW(), COLUMN())),0,-1))</f>
        <v>0</v>
      </c>
      <c r="CD750" s="19"/>
      <c r="CE750" s="19" t="str" cm="1">
        <f t="array" aca="1" ref="CE750" ca="1">IF(OFFSET(INDIRECT(ADDRESS(ROW(), COLUMN())),0,-1)="",VLOOKUP($G750,$A:$AAE,COLUMN(),FALSE),OFFSET(INDIRECT(ADDRESS(ROW(), COLUMN())),0,-1))</f>
        <v>地块建筑面积*0.15*0.08</v>
      </c>
      <c r="CF750" s="19"/>
      <c r="CG750" s="19" t="str" cm="1">
        <f t="array" aca="1" ref="CG750" ca="1">IF(OFFSET(INDIRECT(ADDRESS(ROW(), COLUMN())),0,-1)="",VLOOKUP($G750,$A:$AAE,COLUMN(),FALSE),OFFSET(INDIRECT(ADDRESS(ROW(), COLUMN())),0,-1))</f>
        <v>地块建筑面积*0.15*0.08</v>
      </c>
      <c r="CH750" s="19"/>
      <c r="CI750" s="56" t="str" cm="1">
        <f t="array" aca="1" ref="CI750" ca="1">IF(OFFSET(INDIRECT(ADDRESS(ROW(), COLUMN())),0,-1)="",VLOOKUP($G750,$A:$AAE,COLUMN(),FALSE),OFFSET(INDIRECT(ADDRESS(ROW(), COLUMN())),0,-1))</f>
        <v>城镇建设用地</v>
      </c>
      <c r="CJ750" s="75" t="s">
        <v>1962</v>
      </c>
      <c r="CK750" s="78" t="str">
        <f t="shared" si="2489"/>
        <v>唯一标识:1101#物流仓储用地#国空</v>
      </c>
      <c r="CL750" s="78" t="str">
        <f t="shared" si="2490"/>
        <v>性质名称:物流仓储用地</v>
      </c>
      <c r="CM750" s="78" t="str">
        <f t="shared" si="2491"/>
        <v>地块性质过滤:</v>
      </c>
      <c r="CN750" s="78" t="str">
        <f t="shared" si="2492"/>
        <v>地块性质:1101</v>
      </c>
      <c r="CO750" s="78" t="str">
        <f t="shared" si="2493"/>
        <v>地类标准:国空</v>
      </c>
      <c r="CP750" s="78" t="str">
        <f t="shared" si="2494"/>
        <v>地块性质别称:W</v>
      </c>
      <c r="CQ750" s="78" t="str">
        <f t="shared" si="2495"/>
        <v>属性继承:W#物流仓储用地#城规</v>
      </c>
      <c r="CR750" s="78" t="str">
        <f t="shared" si="2496"/>
        <v>父类:H11</v>
      </c>
      <c r="CS750" s="78" t="str">
        <f t="shared" si="2497"/>
        <v>级别继承:11#仓储用地#国空</v>
      </c>
      <c r="CT750" s="78" t="str">
        <f t="shared" si="2498"/>
        <v>级别层次:2</v>
      </c>
      <c r="CU750" s="78" t="str">
        <f t="shared" si="2499"/>
        <v>级别:111</v>
      </c>
      <c r="CV750" s="78" t="str">
        <f t="shared" ca="1" si="2500"/>
        <v>地块颜色:133,96,168</v>
      </c>
      <c r="CW750" s="78" t="str">
        <f t="shared" ca="1" si="2501"/>
        <v>建筑面积公式:面积*容积率</v>
      </c>
      <c r="CX750" s="78" t="str">
        <f t="shared" ca="1" si="2502"/>
        <v>住宅建筑面积公式:地块建筑面积*0</v>
      </c>
      <c r="CY750" s="78" t="str">
        <f t="shared" ca="1" si="2503"/>
        <v>商服建筑面积公式:地块建筑面积*0</v>
      </c>
      <c r="CZ750" s="78" t="str">
        <f t="shared" ca="1" si="2504"/>
        <v>商服中商业建筑面积公式:地块建筑面积*0</v>
      </c>
      <c r="DA750" s="78" t="str">
        <f t="shared" ca="1" si="2505"/>
        <v>商服中办公建筑面积公式:地块建筑面积*0</v>
      </c>
      <c r="DB750" s="78" t="str">
        <f t="shared" ca="1" si="2506"/>
        <v>公服建筑面积公式:地块建筑面积*0</v>
      </c>
      <c r="DC750" s="78" t="str">
        <f t="shared" ca="1" si="2507"/>
        <v>工业建筑面积公式:地块建筑面积*1</v>
      </c>
      <c r="DD750" s="78" t="str">
        <f t="shared" ca="1" si="2508"/>
        <v>市政建筑面积公式:地块建筑面积*0</v>
      </c>
      <c r="DE750" s="78" t="str">
        <f t="shared" ca="1" si="2383"/>
        <v>绿地面积指定指标:面积*0</v>
      </c>
      <c r="DF750" s="78" t="str">
        <f t="shared" ca="1" si="2384"/>
        <v>绿地面积指定公式:面积*0</v>
      </c>
      <c r="DG750" s="78" t="str">
        <f t="shared" ca="1" si="2509"/>
        <v>户数指标:-</v>
      </c>
      <c r="DH750" s="78" t="str">
        <f t="shared" ca="1" si="2510"/>
        <v>户数公式:0</v>
      </c>
      <c r="DI750" s="78" t="str">
        <f t="shared" ca="1" si="2511"/>
        <v>人数指标:-</v>
      </c>
      <c r="DJ750" s="78" t="str">
        <f t="shared" ca="1" si="2512"/>
        <v>人数公式:0</v>
      </c>
      <c r="DK750" s="78" t="str">
        <f t="shared" ca="1" si="2513"/>
        <v>就业指标:10岗位/公顷</v>
      </c>
      <c r="DL750" s="78" t="str">
        <f t="shared" ca="1" si="2514"/>
        <v>就业公式:用地面积*10</v>
      </c>
      <c r="DM750" s="78" t="str">
        <f t="shared" ca="1" si="2515"/>
        <v>机动车指标:0.5个/100平方米</v>
      </c>
      <c r="DN750" s="78" t="str">
        <f t="shared" ca="1" si="2516"/>
        <v>机动车公式:地块建筑面积*0.5/100</v>
      </c>
      <c r="DO750" s="78" t="str">
        <f t="shared" ca="1" si="2517"/>
        <v>用水量指标:30立方米/公顷*日</v>
      </c>
      <c r="DP750" s="78" t="str">
        <f t="shared" ca="1" si="2518"/>
        <v>用水量公式:用地面积*30</v>
      </c>
      <c r="DQ750" s="78" t="str">
        <f t="shared" ca="1" si="2519"/>
        <v>污水折算系数:0.85</v>
      </c>
      <c r="DR750" s="78" t="str">
        <f t="shared" ca="1" si="2520"/>
        <v>污水量公式:用水量*0.85</v>
      </c>
      <c r="DS750" s="78" t="str">
        <f t="shared" ca="1" si="2521"/>
        <v>用电负荷指标:50千瓦/公顷</v>
      </c>
      <c r="DT750" s="78" t="str">
        <f t="shared" ca="1" si="2522"/>
        <v>同时率:1</v>
      </c>
      <c r="DU750" s="78" t="str">
        <f t="shared" ca="1" si="2523"/>
        <v>用电量公式:用地面积*50*1</v>
      </c>
      <c r="DV750" s="78" t="str">
        <f t="shared" ca="1" si="2524"/>
        <v>固话装机指标:80门/公顷</v>
      </c>
      <c r="DW750" s="78" t="str">
        <f t="shared" ca="1" si="2525"/>
        <v>固话量公式:用地面积*80</v>
      </c>
      <c r="DX750" s="78" t="str">
        <f t="shared" ca="1" si="2526"/>
        <v>有线电视指标:20门/公顷</v>
      </c>
      <c r="DY750" s="78" t="str">
        <f t="shared" ca="1" si="2527"/>
        <v>电视量公式:用地面积*20</v>
      </c>
      <c r="DZ750" s="78" t="str">
        <f t="shared" ca="1" si="2528"/>
        <v>高峰机动车生成量指标:41.9pcu/万平方米，50：50</v>
      </c>
      <c r="EA750" s="78" t="str">
        <f t="shared" ca="1" si="2529"/>
        <v>高峰机动车吸引量公式:地块建筑面积/10000*41.9*0.50</v>
      </c>
      <c r="EB750" s="78" t="str">
        <f t="shared" ca="1" si="2530"/>
        <v>高峰机动车发生量公式:地块建筑面积/10000*41.9*0.50</v>
      </c>
      <c r="EC750" s="78" t="str">
        <f t="shared" ca="1" si="2533"/>
        <v>地下空间指标:-</v>
      </c>
      <c r="ED750" s="78" t="str">
        <f t="shared" ca="1" si="2531"/>
        <v>地下空间公式:0</v>
      </c>
      <c r="EE750" s="78" t="str">
        <f t="shared" ca="1" si="2534"/>
        <v>人防指标:地块建筑面积*0.15*0.08</v>
      </c>
      <c r="EF750" s="78" t="str">
        <f t="shared" ca="1" si="2532"/>
        <v>人防公式:地块建筑面积*0.15*0.08</v>
      </c>
      <c r="EG750" s="78" t="str">
        <f t="shared" ca="1" si="1977"/>
        <v>用地构成:城镇建设用地</v>
      </c>
      <c r="EH750" s="78" t="s">
        <v>1962</v>
      </c>
      <c r="EI750" s="79" t="str">
        <f t="shared" ca="1" si="1925"/>
        <v>唯一标识:1101#物流仓储用地#国空;性质名称:物流仓储用地;地块性质过滤:;地块性质:1101;地类标准:国空;地块性质别称:W;属性继承:W#物流仓储用地#城规;父类:H11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0" t="s">
        <v>1962</v>
      </c>
    </row>
    <row r="751" spans="1:140" ht="16.5" x14ac:dyDescent="0.2">
      <c r="A751" s="56" t="str">
        <f t="shared" si="2588"/>
        <v>110101#一类物流仓储用地#国空</v>
      </c>
      <c r="B751" s="56" t="s">
        <v>422</v>
      </c>
      <c r="C751" s="56"/>
      <c r="D751" s="56">
        <v>110101</v>
      </c>
      <c r="E751" s="56" t="s">
        <v>1277</v>
      </c>
      <c r="F751" s="56" t="s">
        <v>985</v>
      </c>
      <c r="G751" s="56" t="s">
        <v>93</v>
      </c>
      <c r="H751" s="56" t="s">
        <v>984</v>
      </c>
      <c r="I751" s="56" t="s">
        <v>1467</v>
      </c>
      <c r="J751" s="56">
        <f t="shared" si="1512"/>
        <v>3</v>
      </c>
      <c r="K751" s="56" t="str">
        <f t="shared" si="1511"/>
        <v>21101</v>
      </c>
      <c r="L751" s="56"/>
      <c r="M751" s="56" t="str" cm="1">
        <f t="array" aca="1" ref="M751" ca="1">IF(OFFSET(INDIRECT(ADDRESS(ROW(), COLUMN())),0,-1)="",VLOOKUP($G751,$A:$AAE,COLUMN(),FALSE),OFFSET(INDIRECT(ADDRESS(ROW(), COLUMN())),0,-1))</f>
        <v>133,96,168</v>
      </c>
      <c r="N751" s="19"/>
      <c r="O751" s="56" t="str" cm="1">
        <f t="array" aca="1" ref="O751" ca="1">IF(OFFSET(INDIRECT(ADDRESS(ROW(), COLUMN())),0,-1)="",VLOOKUP($G751,$A:$AAE,COLUMN(),FALSE),OFFSET(INDIRECT(ADDRESS(ROW(), COLUMN())),0,-1))</f>
        <v>面积*容积率</v>
      </c>
      <c r="P751" s="19"/>
      <c r="Q751" s="19" t="str" cm="1">
        <f t="array" aca="1" ref="Q751" ca="1">IF(OFFSET(INDIRECT(ADDRESS(ROW(), COLUMN())),0,-1)="",VLOOKUP($G751,$A:$AAE,COLUMN(),FALSE),OFFSET(INDIRECT(ADDRESS(ROW(), COLUMN())),0,-1))</f>
        <v>地块建筑面积*0</v>
      </c>
      <c r="R751" s="19"/>
      <c r="S751" s="19" t="str" cm="1">
        <f t="array" aca="1" ref="S751" ca="1">IF(OFFSET(INDIRECT(ADDRESS(ROW(), COLUMN())),0,-1)="",VLOOKUP($G751,$A:$AAE,COLUMN(),FALSE),OFFSET(INDIRECT(ADDRESS(ROW(), COLUMN())),0,-1))</f>
        <v>地块建筑面积*0</v>
      </c>
      <c r="T751" s="19"/>
      <c r="U751" s="19" t="str" cm="1">
        <f t="array" aca="1" ref="U751" ca="1">IF(OFFSET(INDIRECT(ADDRESS(ROW(), COLUMN())),0,-1)="",VLOOKUP($G751,$A:$AAE,COLUMN(),FALSE),OFFSET(INDIRECT(ADDRESS(ROW(), COLUMN())),0,-1))</f>
        <v>地块建筑面积*0</v>
      </c>
      <c r="V751" s="19"/>
      <c r="W751" s="56" t="str" cm="1">
        <f t="array" aca="1" ref="W751" ca="1">IF(OFFSET(INDIRECT(ADDRESS(ROW(), COLUMN())),0,-1)="",VLOOKUP($G751,$A:$AAE,COLUMN(),FALSE),OFFSET(INDIRECT(ADDRESS(ROW(), COLUMN())),0,-1))</f>
        <v>地块建筑面积*0</v>
      </c>
      <c r="X751" s="19"/>
      <c r="Y751" s="19" t="str" cm="1">
        <f t="array" aca="1" ref="Y751" ca="1">IF(OFFSET(INDIRECT(ADDRESS(ROW(), COLUMN())),0,-1)="",VLOOKUP($G751,$A:$AAE,COLUMN(),FALSE),OFFSET(INDIRECT(ADDRESS(ROW(), COLUMN())),0,-1))</f>
        <v>地块建筑面积*0</v>
      </c>
      <c r="Z751" s="19"/>
      <c r="AA751" s="19" t="str" cm="1">
        <f t="array" aca="1" ref="AA751" ca="1">IF(OFFSET(INDIRECT(ADDRESS(ROW(), COLUMN())),0,-1)="",VLOOKUP($G751,$A:$AAE,COLUMN(),FALSE),OFFSET(INDIRECT(ADDRESS(ROW(), COLUMN())),0,-1))</f>
        <v>地块建筑面积*1</v>
      </c>
      <c r="AB751" s="19"/>
      <c r="AC751" s="19" t="str" cm="1">
        <f t="array" aca="1" ref="AC751" ca="1">IF(OFFSET(INDIRECT(ADDRESS(ROW(), COLUMN())),0,-1)="",VLOOKUP($G751,$A:$AAE,COLUMN(),FALSE),OFFSET(INDIRECT(ADDRESS(ROW(), COLUMN())),0,-1))</f>
        <v>地块建筑面积*0</v>
      </c>
      <c r="AD751" s="19"/>
      <c r="AE751" s="19" t="str" cm="1">
        <f t="array" aca="1" ref="AE751" ca="1">IF(OFFSET(INDIRECT(ADDRESS(ROW(), COLUMN())),0,-1)="",VLOOKUP($G751,$A:$AAE,COLUMN(),FALSE),OFFSET(INDIRECT(ADDRESS(ROW(), COLUMN())),0,-1))</f>
        <v>面积*0</v>
      </c>
      <c r="AF751" s="19"/>
      <c r="AG751" s="19" t="str" cm="1">
        <f t="array" aca="1" ref="AG751" ca="1">IF(OFFSET(INDIRECT(ADDRESS(ROW(), COLUMN())),0,-1)="",VLOOKUP($G751,$A:$AAE,COLUMN(),FALSE),OFFSET(INDIRECT(ADDRESS(ROW(), COLUMN())),0,-1))</f>
        <v>面积*0</v>
      </c>
      <c r="AH751" s="19"/>
      <c r="AI751" s="19" t="str" cm="1">
        <f t="array" aca="1" ref="AI751" ca="1">IF(OFFSET(INDIRECT(ADDRESS(ROW(), COLUMN())),0,-1)="",VLOOKUP($G751,$A:$AAE,COLUMN(),FALSE),OFFSET(INDIRECT(ADDRESS(ROW(), COLUMN())),0,-1))</f>
        <v>-</v>
      </c>
      <c r="AJ751" s="19"/>
      <c r="AK751" s="19" cm="1">
        <f t="array" aca="1" ref="AK751" ca="1">IF(OFFSET(INDIRECT(ADDRESS(ROW(), COLUMN())),0,-1)="",VLOOKUP($G751,$A:$AAE,COLUMN(),FALSE),OFFSET(INDIRECT(ADDRESS(ROW(), COLUMN())),0,-1))</f>
        <v>0</v>
      </c>
      <c r="AL751" s="19"/>
      <c r="AM751" s="19" t="str" cm="1">
        <f t="array" aca="1" ref="AM751" ca="1">IF(OFFSET(INDIRECT(ADDRESS(ROW(), COLUMN())),0,-1)="",VLOOKUP($G751,$A:$AAE,COLUMN(),FALSE),OFFSET(INDIRECT(ADDRESS(ROW(), COLUMN())),0,-1))</f>
        <v>-</v>
      </c>
      <c r="AN751" s="19"/>
      <c r="AO751" s="19" cm="1">
        <f t="array" aca="1" ref="AO751" ca="1">IF(OFFSET(INDIRECT(ADDRESS(ROW(), COLUMN())),0,-1)="",VLOOKUP($G751,$A:$AAE,COLUMN(),FALSE),OFFSET(INDIRECT(ADDRESS(ROW(), COLUMN())),0,-1))</f>
        <v>0</v>
      </c>
      <c r="AP751" s="19"/>
      <c r="AQ751" s="19" t="str" cm="1">
        <f t="array" aca="1" ref="AQ751" ca="1">IF(OFFSET(INDIRECT(ADDRESS(ROW(), COLUMN())),0,-1)="",VLOOKUP($G751,$A:$AAE,COLUMN(),FALSE),OFFSET(INDIRECT(ADDRESS(ROW(), COLUMN())),0,-1))</f>
        <v>10岗位/公顷</v>
      </c>
      <c r="AR751" s="19"/>
      <c r="AS751" s="19" t="str" cm="1">
        <f t="array" aca="1" ref="AS751" ca="1">IF(OFFSET(INDIRECT(ADDRESS(ROW(), COLUMN())),0,-1)="",VLOOKUP($G751,$A:$AAE,COLUMN(),FALSE),OFFSET(INDIRECT(ADDRESS(ROW(), COLUMN())),0,-1))</f>
        <v>用地面积*10</v>
      </c>
      <c r="AT751" s="19"/>
      <c r="AU751" s="19" t="str" cm="1">
        <f t="array" aca="1" ref="AU751" ca="1">IF(OFFSET(INDIRECT(ADDRESS(ROW(), COLUMN())),0,-1)="",VLOOKUP($G751,$A:$AAE,COLUMN(),FALSE),OFFSET(INDIRECT(ADDRESS(ROW(), COLUMN())),0,-1))</f>
        <v>0.5个/100平方米</v>
      </c>
      <c r="AV751" s="19"/>
      <c r="AW751" s="19" t="str" cm="1">
        <f t="array" aca="1" ref="AW751" ca="1">IF(OFFSET(INDIRECT(ADDRESS(ROW(), COLUMN())),0,-1)="",VLOOKUP($G751,$A:$AAE,COLUMN(),FALSE),OFFSET(INDIRECT(ADDRESS(ROW(), COLUMN())),0,-1))</f>
        <v>地块建筑面积*0.5/100</v>
      </c>
      <c r="AX751" s="2"/>
      <c r="AY751" s="19" t="str" cm="1">
        <f t="array" aca="1" ref="AY751" ca="1">IF(OFFSET(INDIRECT(ADDRESS(ROW(), COLUMN())),0,-1)="",VLOOKUP($G751,$A:$AAE,COLUMN(),FALSE),OFFSET(INDIRECT(ADDRESS(ROW(), COLUMN())),0,-1))</f>
        <v>30立方米/公顷*日</v>
      </c>
      <c r="AZ751" s="2"/>
      <c r="BA751" s="19" t="str" cm="1">
        <f t="array" aca="1" ref="BA751" ca="1">IF(OFFSET(INDIRECT(ADDRESS(ROW(), COLUMN())),0,-1)="",VLOOKUP($G751,$A:$AAE,COLUMN(),FALSE),OFFSET(INDIRECT(ADDRESS(ROW(), COLUMN())),0,-1))</f>
        <v>用地面积*30</v>
      </c>
      <c r="BB751" s="2"/>
      <c r="BC751" s="19" cm="1">
        <f t="array" aca="1" ref="BC751" ca="1">IF(OFFSET(INDIRECT(ADDRESS(ROW(), COLUMN())),0,-1)="",VLOOKUP($G751,$A:$AAE,COLUMN(),FALSE),OFFSET(INDIRECT(ADDRESS(ROW(), COLUMN())),0,-1))</f>
        <v>0.85</v>
      </c>
      <c r="BD751" s="2"/>
      <c r="BE751" s="19" t="str" cm="1">
        <f t="array" aca="1" ref="BE751" ca="1">IF(OFFSET(INDIRECT(ADDRESS(ROW(), COLUMN())),0,-1)="",VLOOKUP($G751,$A:$AAE,COLUMN(),FALSE),OFFSET(INDIRECT(ADDRESS(ROW(), COLUMN())),0,-1))</f>
        <v>用水量*0.85</v>
      </c>
      <c r="BF751" s="2"/>
      <c r="BG751" s="19" t="str" cm="1">
        <f t="array" aca="1" ref="BG751" ca="1">IF(OFFSET(INDIRECT(ADDRESS(ROW(), COLUMN())),0,-1)="",VLOOKUP($G751,$A:$AAE,COLUMN(),FALSE),OFFSET(INDIRECT(ADDRESS(ROW(), COLUMN())),0,-1))</f>
        <v>50千瓦/公顷</v>
      </c>
      <c r="BH751" s="2"/>
      <c r="BI751" s="19" cm="1">
        <f t="array" aca="1" ref="BI751" ca="1">IF(OFFSET(INDIRECT(ADDRESS(ROW(), COLUMN())),0,-1)="",VLOOKUP($G751,$A:$AAE,COLUMN(),FALSE),OFFSET(INDIRECT(ADDRESS(ROW(), COLUMN())),0,-1))</f>
        <v>1</v>
      </c>
      <c r="BJ751" s="2"/>
      <c r="BK751" s="19" t="str" cm="1">
        <f t="array" aca="1" ref="BK751" ca="1">IF(OFFSET(INDIRECT(ADDRESS(ROW(), COLUMN())),0,-1)="",VLOOKUP($G751,$A:$AAE,COLUMN(),FALSE),OFFSET(INDIRECT(ADDRESS(ROW(), COLUMN())),0,-1))</f>
        <v>用地面积*50*1</v>
      </c>
      <c r="BL751" s="2"/>
      <c r="BM751" s="19" t="str" cm="1">
        <f t="array" aca="1" ref="BM751" ca="1">IF(OFFSET(INDIRECT(ADDRESS(ROW(), COLUMN())),0,-1)="",VLOOKUP($G751,$A:$AAE,COLUMN(),FALSE),OFFSET(INDIRECT(ADDRESS(ROW(), COLUMN())),0,-1))</f>
        <v>80门/公顷</v>
      </c>
      <c r="BN751" s="2"/>
      <c r="BO751" s="19" t="str" cm="1">
        <f t="array" aca="1" ref="BO751" ca="1">IF(OFFSET(INDIRECT(ADDRESS(ROW(), COLUMN())),0,-1)="",VLOOKUP($G751,$A:$AAE,COLUMN(),FALSE),OFFSET(INDIRECT(ADDRESS(ROW(), COLUMN())),0,-1))</f>
        <v>用地面积*80</v>
      </c>
      <c r="BP751" s="2"/>
      <c r="BQ751" s="19" t="str" cm="1">
        <f t="array" aca="1" ref="BQ751" ca="1">IF(OFFSET(INDIRECT(ADDRESS(ROW(), COLUMN())),0,-1)="",VLOOKUP($G751,$A:$AAE,COLUMN(),FALSE),OFFSET(INDIRECT(ADDRESS(ROW(), COLUMN())),0,-1))</f>
        <v>20门/公顷</v>
      </c>
      <c r="BR751" s="2"/>
      <c r="BS751" s="19" t="str" cm="1">
        <f t="array" aca="1" ref="BS751" ca="1">IF(OFFSET(INDIRECT(ADDRESS(ROW(), COLUMN())),0,-1)="",VLOOKUP($G751,$A:$AAE,COLUMN(),FALSE),OFFSET(INDIRECT(ADDRESS(ROW(), COLUMN())),0,-1))</f>
        <v>用地面积*20</v>
      </c>
      <c r="BT751" s="2"/>
      <c r="BU751" s="19" t="str" cm="1">
        <f t="array" aca="1" ref="BU751" ca="1">IF(OFFSET(INDIRECT(ADDRESS(ROW(), COLUMN())),0,-1)="",VLOOKUP($G751,$A:$AAE,COLUMN(),FALSE),OFFSET(INDIRECT(ADDRESS(ROW(), COLUMN())),0,-1))</f>
        <v>41.9pcu/万平方米，50：50</v>
      </c>
      <c r="BV751" s="2"/>
      <c r="BW751" s="19" t="str" cm="1">
        <f t="array" aca="1" ref="BW751" ca="1">IF(OFFSET(INDIRECT(ADDRESS(ROW(), COLUMN())),0,-1)="",VLOOKUP($G751,$A:$AAE,COLUMN(),FALSE),OFFSET(INDIRECT(ADDRESS(ROW(), COLUMN())),0,-1))</f>
        <v>地块建筑面积/10000*41.9*0.50</v>
      </c>
      <c r="BX751" s="2"/>
      <c r="BY751" s="19" t="str" cm="1">
        <f t="array" aca="1" ref="BY751" ca="1">IF(OFFSET(INDIRECT(ADDRESS(ROW(), COLUMN())),0,-1)="",VLOOKUP($G751,$A:$AAE,COLUMN(),FALSE),OFFSET(INDIRECT(ADDRESS(ROW(), COLUMN())),0,-1))</f>
        <v>地块建筑面积/10000*41.9*0.50</v>
      </c>
      <c r="BZ751" s="102"/>
      <c r="CA751" s="19" t="str" cm="1">
        <f t="array" aca="1" ref="CA751" ca="1">IF(OFFSET(INDIRECT(ADDRESS(ROW(), COLUMN())),0,-1)="",VLOOKUP($G751,$A:$AAE,COLUMN(),FALSE),OFFSET(INDIRECT(ADDRESS(ROW(), COLUMN())),0,-1))</f>
        <v>-</v>
      </c>
      <c r="CB751" s="19"/>
      <c r="CC751" s="19" cm="1">
        <f t="array" aca="1" ref="CC751" ca="1">IF(OFFSET(INDIRECT(ADDRESS(ROW(), COLUMN())),0,-1)="",VLOOKUP($G751,$A:$AAE,COLUMN(),FALSE),OFFSET(INDIRECT(ADDRESS(ROW(), COLUMN())),0,-1))</f>
        <v>0</v>
      </c>
      <c r="CD751" s="19"/>
      <c r="CE751" s="19" t="str" cm="1">
        <f t="array" aca="1" ref="CE751" ca="1">IF(OFFSET(INDIRECT(ADDRESS(ROW(), COLUMN())),0,-1)="",VLOOKUP($G751,$A:$AAE,COLUMN(),FALSE),OFFSET(INDIRECT(ADDRESS(ROW(), COLUMN())),0,-1))</f>
        <v>地块建筑面积*0.15*0.08</v>
      </c>
      <c r="CF751" s="19"/>
      <c r="CG751" s="19" t="str" cm="1">
        <f t="array" aca="1" ref="CG751" ca="1">IF(OFFSET(INDIRECT(ADDRESS(ROW(), COLUMN())),0,-1)="",VLOOKUP($G751,$A:$AAE,COLUMN(),FALSE),OFFSET(INDIRECT(ADDRESS(ROW(), COLUMN())),0,-1))</f>
        <v>地块建筑面积*0.15*0.08</v>
      </c>
      <c r="CH751" s="19"/>
      <c r="CI751" s="56" t="str" cm="1">
        <f t="array" aca="1" ref="CI751" ca="1">IF(OFFSET(INDIRECT(ADDRESS(ROW(), COLUMN())),0,-1)="",VLOOKUP($G751,$A:$AAE,COLUMN(),FALSE),OFFSET(INDIRECT(ADDRESS(ROW(), COLUMN())),0,-1))</f>
        <v>城镇建设用地</v>
      </c>
      <c r="CJ751" s="75" t="s">
        <v>1962</v>
      </c>
      <c r="CK751" s="78" t="str">
        <f t="shared" si="2489"/>
        <v>唯一标识:110101#一类物流仓储用地#国空</v>
      </c>
      <c r="CL751" s="78" t="str">
        <f t="shared" si="2490"/>
        <v>性质名称:一类物流仓储用地</v>
      </c>
      <c r="CM751" s="78" t="str">
        <f t="shared" si="2491"/>
        <v>地块性质过滤:</v>
      </c>
      <c r="CN751" s="78" t="str">
        <f t="shared" si="2492"/>
        <v>地块性质:110101</v>
      </c>
      <c r="CO751" s="78" t="str">
        <f t="shared" si="2493"/>
        <v>地类标准:国空</v>
      </c>
      <c r="CP751" s="78" t="str">
        <f t="shared" si="2494"/>
        <v>地块性质别称:W1</v>
      </c>
      <c r="CQ751" s="78" t="str">
        <f t="shared" si="2495"/>
        <v>属性继承:W#物流仓储用地#城规</v>
      </c>
      <c r="CR751" s="78" t="str">
        <f t="shared" si="2496"/>
        <v>父类:W</v>
      </c>
      <c r="CS751" s="78" t="str">
        <f t="shared" si="2497"/>
        <v>级别继承:1101#物流仓储用地#国空</v>
      </c>
      <c r="CT751" s="78" t="str">
        <f t="shared" si="2498"/>
        <v>级别层次:3</v>
      </c>
      <c r="CU751" s="78" t="str">
        <f t="shared" si="2499"/>
        <v>级别:21101</v>
      </c>
      <c r="CV751" s="78" t="str">
        <f t="shared" ca="1" si="2500"/>
        <v>地块颜色:133,96,168</v>
      </c>
      <c r="CW751" s="78" t="str">
        <f t="shared" ca="1" si="2501"/>
        <v>建筑面积公式:面积*容积率</v>
      </c>
      <c r="CX751" s="78" t="str">
        <f t="shared" ca="1" si="2502"/>
        <v>住宅建筑面积公式:地块建筑面积*0</v>
      </c>
      <c r="CY751" s="78" t="str">
        <f t="shared" ca="1" si="2503"/>
        <v>商服建筑面积公式:地块建筑面积*0</v>
      </c>
      <c r="CZ751" s="78" t="str">
        <f t="shared" ca="1" si="2504"/>
        <v>商服中商业建筑面积公式:地块建筑面积*0</v>
      </c>
      <c r="DA751" s="78" t="str">
        <f t="shared" ca="1" si="2505"/>
        <v>商服中办公建筑面积公式:地块建筑面积*0</v>
      </c>
      <c r="DB751" s="78" t="str">
        <f t="shared" ca="1" si="2506"/>
        <v>公服建筑面积公式:地块建筑面积*0</v>
      </c>
      <c r="DC751" s="78" t="str">
        <f t="shared" ca="1" si="2507"/>
        <v>工业建筑面积公式:地块建筑面积*1</v>
      </c>
      <c r="DD751" s="78" t="str">
        <f t="shared" ca="1" si="2508"/>
        <v>市政建筑面积公式:地块建筑面积*0</v>
      </c>
      <c r="DE751" s="78" t="str">
        <f t="shared" ca="1" si="2383"/>
        <v>绿地面积指定指标:面积*0</v>
      </c>
      <c r="DF751" s="78" t="str">
        <f t="shared" ca="1" si="2384"/>
        <v>绿地面积指定公式:面积*0</v>
      </c>
      <c r="DG751" s="78" t="str">
        <f t="shared" ca="1" si="2509"/>
        <v>户数指标:-</v>
      </c>
      <c r="DH751" s="78" t="str">
        <f t="shared" ca="1" si="2510"/>
        <v>户数公式:0</v>
      </c>
      <c r="DI751" s="78" t="str">
        <f t="shared" ca="1" si="2511"/>
        <v>人数指标:-</v>
      </c>
      <c r="DJ751" s="78" t="str">
        <f t="shared" ca="1" si="2512"/>
        <v>人数公式:0</v>
      </c>
      <c r="DK751" s="78" t="str">
        <f t="shared" ca="1" si="2513"/>
        <v>就业指标:10岗位/公顷</v>
      </c>
      <c r="DL751" s="78" t="str">
        <f t="shared" ca="1" si="2514"/>
        <v>就业公式:用地面积*10</v>
      </c>
      <c r="DM751" s="78" t="str">
        <f t="shared" ca="1" si="2515"/>
        <v>机动车指标:0.5个/100平方米</v>
      </c>
      <c r="DN751" s="78" t="str">
        <f t="shared" ca="1" si="2516"/>
        <v>机动车公式:地块建筑面积*0.5/100</v>
      </c>
      <c r="DO751" s="78" t="str">
        <f t="shared" ca="1" si="2517"/>
        <v>用水量指标:30立方米/公顷*日</v>
      </c>
      <c r="DP751" s="78" t="str">
        <f t="shared" ca="1" si="2518"/>
        <v>用水量公式:用地面积*30</v>
      </c>
      <c r="DQ751" s="78" t="str">
        <f t="shared" ca="1" si="2519"/>
        <v>污水折算系数:0.85</v>
      </c>
      <c r="DR751" s="78" t="str">
        <f t="shared" ca="1" si="2520"/>
        <v>污水量公式:用水量*0.85</v>
      </c>
      <c r="DS751" s="78" t="str">
        <f t="shared" ca="1" si="2521"/>
        <v>用电负荷指标:50千瓦/公顷</v>
      </c>
      <c r="DT751" s="78" t="str">
        <f t="shared" ca="1" si="2522"/>
        <v>同时率:1</v>
      </c>
      <c r="DU751" s="78" t="str">
        <f t="shared" ca="1" si="2523"/>
        <v>用电量公式:用地面积*50*1</v>
      </c>
      <c r="DV751" s="78" t="str">
        <f t="shared" ca="1" si="2524"/>
        <v>固话装机指标:80门/公顷</v>
      </c>
      <c r="DW751" s="78" t="str">
        <f t="shared" ca="1" si="2525"/>
        <v>固话量公式:用地面积*80</v>
      </c>
      <c r="DX751" s="78" t="str">
        <f t="shared" ca="1" si="2526"/>
        <v>有线电视指标:20门/公顷</v>
      </c>
      <c r="DY751" s="78" t="str">
        <f t="shared" ca="1" si="2527"/>
        <v>电视量公式:用地面积*20</v>
      </c>
      <c r="DZ751" s="78" t="str">
        <f t="shared" ca="1" si="2528"/>
        <v>高峰机动车生成量指标:41.9pcu/万平方米，50：50</v>
      </c>
      <c r="EA751" s="78" t="str">
        <f t="shared" ca="1" si="2529"/>
        <v>高峰机动车吸引量公式:地块建筑面积/10000*41.9*0.50</v>
      </c>
      <c r="EB751" s="78" t="str">
        <f t="shared" ca="1" si="2530"/>
        <v>高峰机动车发生量公式:地块建筑面积/10000*41.9*0.50</v>
      </c>
      <c r="EC751" s="78" t="str">
        <f t="shared" ca="1" si="2533"/>
        <v>地下空间指标:-</v>
      </c>
      <c r="ED751" s="78" t="str">
        <f t="shared" ca="1" si="2531"/>
        <v>地下空间公式:0</v>
      </c>
      <c r="EE751" s="78" t="str">
        <f t="shared" ca="1" si="2534"/>
        <v>人防指标:地块建筑面积*0.15*0.08</v>
      </c>
      <c r="EF751" s="78" t="str">
        <f t="shared" ca="1" si="2532"/>
        <v>人防公式:地块建筑面积*0.15*0.08</v>
      </c>
      <c r="EG751" s="78" t="str">
        <f t="shared" ca="1" si="1977"/>
        <v>用地构成:城镇建设用地</v>
      </c>
      <c r="EH751" s="78" t="s">
        <v>1962</v>
      </c>
      <c r="EI751" s="79" t="str">
        <f t="shared" ca="1" si="1925"/>
        <v>唯一标识:110101#一类物流仓储用地#国空;性质名称:一类物流仓储用地;地块性质过滤:;地块性质:110101;地类标准:国空;地块性质别称:W1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1" t="s">
        <v>1962</v>
      </c>
    </row>
    <row r="752" spans="1:140" ht="16.5" x14ac:dyDescent="0.2">
      <c r="A752" s="56" t="str">
        <f t="shared" si="2588"/>
        <v>110102#二类物流仓储用地#国空</v>
      </c>
      <c r="B752" s="56" t="s">
        <v>423</v>
      </c>
      <c r="C752" s="56"/>
      <c r="D752" s="56">
        <v>110102</v>
      </c>
      <c r="E752" s="56" t="s">
        <v>1277</v>
      </c>
      <c r="F752" s="56" t="s">
        <v>986</v>
      </c>
      <c r="G752" s="56" t="s">
        <v>93</v>
      </c>
      <c r="H752" s="56" t="s">
        <v>984</v>
      </c>
      <c r="I752" s="56" t="s">
        <v>1467</v>
      </c>
      <c r="J752" s="56">
        <f t="shared" si="1512"/>
        <v>3</v>
      </c>
      <c r="K752" s="56" t="str">
        <f t="shared" si="1511"/>
        <v>21101</v>
      </c>
      <c r="L752" s="56"/>
      <c r="M752" s="56" t="str" cm="1">
        <f t="array" aca="1" ref="M752" ca="1">IF(OFFSET(INDIRECT(ADDRESS(ROW(), COLUMN())),0,-1)="",VLOOKUP($G752,$A:$AAE,COLUMN(),FALSE),OFFSET(INDIRECT(ADDRESS(ROW(), COLUMN())),0,-1))</f>
        <v>133,96,168</v>
      </c>
      <c r="N752" s="19"/>
      <c r="O752" s="56" t="str" cm="1">
        <f t="array" aca="1" ref="O752" ca="1">IF(OFFSET(INDIRECT(ADDRESS(ROW(), COLUMN())),0,-1)="",VLOOKUP($G752,$A:$AAE,COLUMN(),FALSE),OFFSET(INDIRECT(ADDRESS(ROW(), COLUMN())),0,-1))</f>
        <v>面积*容积率</v>
      </c>
      <c r="P752" s="19"/>
      <c r="Q752" s="19" t="str" cm="1">
        <f t="array" aca="1" ref="Q752" ca="1">IF(OFFSET(INDIRECT(ADDRESS(ROW(), COLUMN())),0,-1)="",VLOOKUP($G752,$A:$AAE,COLUMN(),FALSE),OFFSET(INDIRECT(ADDRESS(ROW(), COLUMN())),0,-1))</f>
        <v>地块建筑面积*0</v>
      </c>
      <c r="R752" s="19"/>
      <c r="S752" s="19" t="str" cm="1">
        <f t="array" aca="1" ref="S752" ca="1">IF(OFFSET(INDIRECT(ADDRESS(ROW(), COLUMN())),0,-1)="",VLOOKUP($G752,$A:$AAE,COLUMN(),FALSE),OFFSET(INDIRECT(ADDRESS(ROW(), COLUMN())),0,-1))</f>
        <v>地块建筑面积*0</v>
      </c>
      <c r="T752" s="19"/>
      <c r="U752" s="19" t="str" cm="1">
        <f t="array" aca="1" ref="U752" ca="1">IF(OFFSET(INDIRECT(ADDRESS(ROW(), COLUMN())),0,-1)="",VLOOKUP($G752,$A:$AAE,COLUMN(),FALSE),OFFSET(INDIRECT(ADDRESS(ROW(), COLUMN())),0,-1))</f>
        <v>地块建筑面积*0</v>
      </c>
      <c r="V752" s="19"/>
      <c r="W752" s="56" t="str" cm="1">
        <f t="array" aca="1" ref="W752" ca="1">IF(OFFSET(INDIRECT(ADDRESS(ROW(), COLUMN())),0,-1)="",VLOOKUP($G752,$A:$AAE,COLUMN(),FALSE),OFFSET(INDIRECT(ADDRESS(ROW(), COLUMN())),0,-1))</f>
        <v>地块建筑面积*0</v>
      </c>
      <c r="X752" s="19"/>
      <c r="Y752" s="19" t="str" cm="1">
        <f t="array" aca="1" ref="Y752" ca="1">IF(OFFSET(INDIRECT(ADDRESS(ROW(), COLUMN())),0,-1)="",VLOOKUP($G752,$A:$AAE,COLUMN(),FALSE),OFFSET(INDIRECT(ADDRESS(ROW(), COLUMN())),0,-1))</f>
        <v>地块建筑面积*0</v>
      </c>
      <c r="Z752" s="19"/>
      <c r="AA752" s="19" t="str" cm="1">
        <f t="array" aca="1" ref="AA752" ca="1">IF(OFFSET(INDIRECT(ADDRESS(ROW(), COLUMN())),0,-1)="",VLOOKUP($G752,$A:$AAE,COLUMN(),FALSE),OFFSET(INDIRECT(ADDRESS(ROW(), COLUMN())),0,-1))</f>
        <v>地块建筑面积*1</v>
      </c>
      <c r="AB752" s="19"/>
      <c r="AC752" s="19" t="str" cm="1">
        <f t="array" aca="1" ref="AC752" ca="1">IF(OFFSET(INDIRECT(ADDRESS(ROW(), COLUMN())),0,-1)="",VLOOKUP($G752,$A:$AAE,COLUMN(),FALSE),OFFSET(INDIRECT(ADDRESS(ROW(), COLUMN())),0,-1))</f>
        <v>地块建筑面积*0</v>
      </c>
      <c r="AD752" s="19"/>
      <c r="AE752" s="19" t="str" cm="1">
        <f t="array" aca="1" ref="AE752" ca="1">IF(OFFSET(INDIRECT(ADDRESS(ROW(), COLUMN())),0,-1)="",VLOOKUP($G752,$A:$AAE,COLUMN(),FALSE),OFFSET(INDIRECT(ADDRESS(ROW(), COLUMN())),0,-1))</f>
        <v>面积*0</v>
      </c>
      <c r="AF752" s="19"/>
      <c r="AG752" s="19" t="str" cm="1">
        <f t="array" aca="1" ref="AG752" ca="1">IF(OFFSET(INDIRECT(ADDRESS(ROW(), COLUMN())),0,-1)="",VLOOKUP($G752,$A:$AAE,COLUMN(),FALSE),OFFSET(INDIRECT(ADDRESS(ROW(), COLUMN())),0,-1))</f>
        <v>面积*0</v>
      </c>
      <c r="AH752" s="19"/>
      <c r="AI752" s="19" t="str" cm="1">
        <f t="array" aca="1" ref="AI752" ca="1">IF(OFFSET(INDIRECT(ADDRESS(ROW(), COLUMN())),0,-1)="",VLOOKUP($G752,$A:$AAE,COLUMN(),FALSE),OFFSET(INDIRECT(ADDRESS(ROW(), COLUMN())),0,-1))</f>
        <v>-</v>
      </c>
      <c r="AJ752" s="19"/>
      <c r="AK752" s="19" cm="1">
        <f t="array" aca="1" ref="AK752" ca="1">IF(OFFSET(INDIRECT(ADDRESS(ROW(), COLUMN())),0,-1)="",VLOOKUP($G752,$A:$AAE,COLUMN(),FALSE),OFFSET(INDIRECT(ADDRESS(ROW(), COLUMN())),0,-1))</f>
        <v>0</v>
      </c>
      <c r="AL752" s="19"/>
      <c r="AM752" s="19" t="str" cm="1">
        <f t="array" aca="1" ref="AM752" ca="1">IF(OFFSET(INDIRECT(ADDRESS(ROW(), COLUMN())),0,-1)="",VLOOKUP($G752,$A:$AAE,COLUMN(),FALSE),OFFSET(INDIRECT(ADDRESS(ROW(), COLUMN())),0,-1))</f>
        <v>-</v>
      </c>
      <c r="AN752" s="19"/>
      <c r="AO752" s="19" cm="1">
        <f t="array" aca="1" ref="AO752" ca="1">IF(OFFSET(INDIRECT(ADDRESS(ROW(), COLUMN())),0,-1)="",VLOOKUP($G752,$A:$AAE,COLUMN(),FALSE),OFFSET(INDIRECT(ADDRESS(ROW(), COLUMN())),0,-1))</f>
        <v>0</v>
      </c>
      <c r="AP752" s="19"/>
      <c r="AQ752" s="19" t="str" cm="1">
        <f t="array" aca="1" ref="AQ752" ca="1">IF(OFFSET(INDIRECT(ADDRESS(ROW(), COLUMN())),0,-1)="",VLOOKUP($G752,$A:$AAE,COLUMN(),FALSE),OFFSET(INDIRECT(ADDRESS(ROW(), COLUMN())),0,-1))</f>
        <v>10岗位/公顷</v>
      </c>
      <c r="AR752" s="19"/>
      <c r="AS752" s="19" t="str" cm="1">
        <f t="array" aca="1" ref="AS752" ca="1">IF(OFFSET(INDIRECT(ADDRESS(ROW(), COLUMN())),0,-1)="",VLOOKUP($G752,$A:$AAE,COLUMN(),FALSE),OFFSET(INDIRECT(ADDRESS(ROW(), COLUMN())),0,-1))</f>
        <v>用地面积*10</v>
      </c>
      <c r="AT752" s="19"/>
      <c r="AU752" s="19" t="str" cm="1">
        <f t="array" aca="1" ref="AU752" ca="1">IF(OFFSET(INDIRECT(ADDRESS(ROW(), COLUMN())),0,-1)="",VLOOKUP($G752,$A:$AAE,COLUMN(),FALSE),OFFSET(INDIRECT(ADDRESS(ROW(), COLUMN())),0,-1))</f>
        <v>0.5个/100平方米</v>
      </c>
      <c r="AV752" s="19"/>
      <c r="AW752" s="19" t="str" cm="1">
        <f t="array" aca="1" ref="AW752" ca="1">IF(OFFSET(INDIRECT(ADDRESS(ROW(), COLUMN())),0,-1)="",VLOOKUP($G752,$A:$AAE,COLUMN(),FALSE),OFFSET(INDIRECT(ADDRESS(ROW(), COLUMN())),0,-1))</f>
        <v>地块建筑面积*0.5/100</v>
      </c>
      <c r="AX752" s="2"/>
      <c r="AY752" s="19" t="str" cm="1">
        <f t="array" aca="1" ref="AY752" ca="1">IF(OFFSET(INDIRECT(ADDRESS(ROW(), COLUMN())),0,-1)="",VLOOKUP($G752,$A:$AAE,COLUMN(),FALSE),OFFSET(INDIRECT(ADDRESS(ROW(), COLUMN())),0,-1))</f>
        <v>30立方米/公顷*日</v>
      </c>
      <c r="AZ752" s="2"/>
      <c r="BA752" s="19" t="str" cm="1">
        <f t="array" aca="1" ref="BA752" ca="1">IF(OFFSET(INDIRECT(ADDRESS(ROW(), COLUMN())),0,-1)="",VLOOKUP($G752,$A:$AAE,COLUMN(),FALSE),OFFSET(INDIRECT(ADDRESS(ROW(), COLUMN())),0,-1))</f>
        <v>用地面积*30</v>
      </c>
      <c r="BB752" s="2"/>
      <c r="BC752" s="19" cm="1">
        <f t="array" aca="1" ref="BC752" ca="1">IF(OFFSET(INDIRECT(ADDRESS(ROW(), COLUMN())),0,-1)="",VLOOKUP($G752,$A:$AAE,COLUMN(),FALSE),OFFSET(INDIRECT(ADDRESS(ROW(), COLUMN())),0,-1))</f>
        <v>0.85</v>
      </c>
      <c r="BD752" s="2"/>
      <c r="BE752" s="19" t="str" cm="1">
        <f t="array" aca="1" ref="BE752" ca="1">IF(OFFSET(INDIRECT(ADDRESS(ROW(), COLUMN())),0,-1)="",VLOOKUP($G752,$A:$AAE,COLUMN(),FALSE),OFFSET(INDIRECT(ADDRESS(ROW(), COLUMN())),0,-1))</f>
        <v>用水量*0.85</v>
      </c>
      <c r="BF752" s="2"/>
      <c r="BG752" s="19" t="str" cm="1">
        <f t="array" aca="1" ref="BG752" ca="1">IF(OFFSET(INDIRECT(ADDRESS(ROW(), COLUMN())),0,-1)="",VLOOKUP($G752,$A:$AAE,COLUMN(),FALSE),OFFSET(INDIRECT(ADDRESS(ROW(), COLUMN())),0,-1))</f>
        <v>50千瓦/公顷</v>
      </c>
      <c r="BH752" s="2"/>
      <c r="BI752" s="19" cm="1">
        <f t="array" aca="1" ref="BI752" ca="1">IF(OFFSET(INDIRECT(ADDRESS(ROW(), COLUMN())),0,-1)="",VLOOKUP($G752,$A:$AAE,COLUMN(),FALSE),OFFSET(INDIRECT(ADDRESS(ROW(), COLUMN())),0,-1))</f>
        <v>1</v>
      </c>
      <c r="BJ752" s="2"/>
      <c r="BK752" s="19" t="str" cm="1">
        <f t="array" aca="1" ref="BK752" ca="1">IF(OFFSET(INDIRECT(ADDRESS(ROW(), COLUMN())),0,-1)="",VLOOKUP($G752,$A:$AAE,COLUMN(),FALSE),OFFSET(INDIRECT(ADDRESS(ROW(), COLUMN())),0,-1))</f>
        <v>用地面积*50*1</v>
      </c>
      <c r="BL752" s="2"/>
      <c r="BM752" s="19" t="str" cm="1">
        <f t="array" aca="1" ref="BM752" ca="1">IF(OFFSET(INDIRECT(ADDRESS(ROW(), COLUMN())),0,-1)="",VLOOKUP($G752,$A:$AAE,COLUMN(),FALSE),OFFSET(INDIRECT(ADDRESS(ROW(), COLUMN())),0,-1))</f>
        <v>80门/公顷</v>
      </c>
      <c r="BN752" s="2"/>
      <c r="BO752" s="19" t="str" cm="1">
        <f t="array" aca="1" ref="BO752" ca="1">IF(OFFSET(INDIRECT(ADDRESS(ROW(), COLUMN())),0,-1)="",VLOOKUP($G752,$A:$AAE,COLUMN(),FALSE),OFFSET(INDIRECT(ADDRESS(ROW(), COLUMN())),0,-1))</f>
        <v>用地面积*80</v>
      </c>
      <c r="BP752" s="2"/>
      <c r="BQ752" s="19" t="str" cm="1">
        <f t="array" aca="1" ref="BQ752" ca="1">IF(OFFSET(INDIRECT(ADDRESS(ROW(), COLUMN())),0,-1)="",VLOOKUP($G752,$A:$AAE,COLUMN(),FALSE),OFFSET(INDIRECT(ADDRESS(ROW(), COLUMN())),0,-1))</f>
        <v>20门/公顷</v>
      </c>
      <c r="BR752" s="2"/>
      <c r="BS752" s="19" t="str" cm="1">
        <f t="array" aca="1" ref="BS752" ca="1">IF(OFFSET(INDIRECT(ADDRESS(ROW(), COLUMN())),0,-1)="",VLOOKUP($G752,$A:$AAE,COLUMN(),FALSE),OFFSET(INDIRECT(ADDRESS(ROW(), COLUMN())),0,-1))</f>
        <v>用地面积*20</v>
      </c>
      <c r="BT752" s="2"/>
      <c r="BU752" s="19" t="str" cm="1">
        <f t="array" aca="1" ref="BU752" ca="1">IF(OFFSET(INDIRECT(ADDRESS(ROW(), COLUMN())),0,-1)="",VLOOKUP($G752,$A:$AAE,COLUMN(),FALSE),OFFSET(INDIRECT(ADDRESS(ROW(), COLUMN())),0,-1))</f>
        <v>41.9pcu/万平方米，50：50</v>
      </c>
      <c r="BV752" s="2"/>
      <c r="BW752" s="19" t="str" cm="1">
        <f t="array" aca="1" ref="BW752" ca="1">IF(OFFSET(INDIRECT(ADDRESS(ROW(), COLUMN())),0,-1)="",VLOOKUP($G752,$A:$AAE,COLUMN(),FALSE),OFFSET(INDIRECT(ADDRESS(ROW(), COLUMN())),0,-1))</f>
        <v>地块建筑面积/10000*41.9*0.50</v>
      </c>
      <c r="BX752" s="2"/>
      <c r="BY752" s="19" t="str" cm="1">
        <f t="array" aca="1" ref="BY752" ca="1">IF(OFFSET(INDIRECT(ADDRESS(ROW(), COLUMN())),0,-1)="",VLOOKUP($G752,$A:$AAE,COLUMN(),FALSE),OFFSET(INDIRECT(ADDRESS(ROW(), COLUMN())),0,-1))</f>
        <v>地块建筑面积/10000*41.9*0.50</v>
      </c>
      <c r="BZ752" s="102"/>
      <c r="CA752" s="19" t="str" cm="1">
        <f t="array" aca="1" ref="CA752" ca="1">IF(OFFSET(INDIRECT(ADDRESS(ROW(), COLUMN())),0,-1)="",VLOOKUP($G752,$A:$AAE,COLUMN(),FALSE),OFFSET(INDIRECT(ADDRESS(ROW(), COLUMN())),0,-1))</f>
        <v>-</v>
      </c>
      <c r="CB752" s="19"/>
      <c r="CC752" s="19" cm="1">
        <f t="array" aca="1" ref="CC752" ca="1">IF(OFFSET(INDIRECT(ADDRESS(ROW(), COLUMN())),0,-1)="",VLOOKUP($G752,$A:$AAE,COLUMN(),FALSE),OFFSET(INDIRECT(ADDRESS(ROW(), COLUMN())),0,-1))</f>
        <v>0</v>
      </c>
      <c r="CD752" s="19"/>
      <c r="CE752" s="19" t="str" cm="1">
        <f t="array" aca="1" ref="CE752" ca="1">IF(OFFSET(INDIRECT(ADDRESS(ROW(), COLUMN())),0,-1)="",VLOOKUP($G752,$A:$AAE,COLUMN(),FALSE),OFFSET(INDIRECT(ADDRESS(ROW(), COLUMN())),0,-1))</f>
        <v>地块建筑面积*0.15*0.08</v>
      </c>
      <c r="CF752" s="19"/>
      <c r="CG752" s="19" t="str" cm="1">
        <f t="array" aca="1" ref="CG752" ca="1">IF(OFFSET(INDIRECT(ADDRESS(ROW(), COLUMN())),0,-1)="",VLOOKUP($G752,$A:$AAE,COLUMN(),FALSE),OFFSET(INDIRECT(ADDRESS(ROW(), COLUMN())),0,-1))</f>
        <v>地块建筑面积*0.15*0.08</v>
      </c>
      <c r="CH752" s="19"/>
      <c r="CI752" s="56" t="str" cm="1">
        <f t="array" aca="1" ref="CI752" ca="1">IF(OFFSET(INDIRECT(ADDRESS(ROW(), COLUMN())),0,-1)="",VLOOKUP($G752,$A:$AAE,COLUMN(),FALSE),OFFSET(INDIRECT(ADDRESS(ROW(), COLUMN())),0,-1))</f>
        <v>城镇建设用地</v>
      </c>
      <c r="CJ752" s="75" t="s">
        <v>1962</v>
      </c>
      <c r="CK752" s="78" t="str">
        <f t="shared" si="2489"/>
        <v>唯一标识:110102#二类物流仓储用地#国空</v>
      </c>
      <c r="CL752" s="78" t="str">
        <f t="shared" si="2490"/>
        <v>性质名称:二类物流仓储用地</v>
      </c>
      <c r="CM752" s="78" t="str">
        <f t="shared" si="2491"/>
        <v>地块性质过滤:</v>
      </c>
      <c r="CN752" s="78" t="str">
        <f t="shared" si="2492"/>
        <v>地块性质:110102</v>
      </c>
      <c r="CO752" s="78" t="str">
        <f t="shared" si="2493"/>
        <v>地类标准:国空</v>
      </c>
      <c r="CP752" s="78" t="str">
        <f t="shared" si="2494"/>
        <v>地块性质别称:W2</v>
      </c>
      <c r="CQ752" s="78" t="str">
        <f t="shared" si="2495"/>
        <v>属性继承:W#物流仓储用地#城规</v>
      </c>
      <c r="CR752" s="78" t="str">
        <f t="shared" si="2496"/>
        <v>父类:W</v>
      </c>
      <c r="CS752" s="78" t="str">
        <f t="shared" si="2497"/>
        <v>级别继承:1101#物流仓储用地#国空</v>
      </c>
      <c r="CT752" s="78" t="str">
        <f t="shared" si="2498"/>
        <v>级别层次:3</v>
      </c>
      <c r="CU752" s="78" t="str">
        <f t="shared" si="2499"/>
        <v>级别:21101</v>
      </c>
      <c r="CV752" s="78" t="str">
        <f t="shared" ca="1" si="2500"/>
        <v>地块颜色:133,96,168</v>
      </c>
      <c r="CW752" s="78" t="str">
        <f t="shared" ca="1" si="2501"/>
        <v>建筑面积公式:面积*容积率</v>
      </c>
      <c r="CX752" s="78" t="str">
        <f t="shared" ca="1" si="2502"/>
        <v>住宅建筑面积公式:地块建筑面积*0</v>
      </c>
      <c r="CY752" s="78" t="str">
        <f t="shared" ca="1" si="2503"/>
        <v>商服建筑面积公式:地块建筑面积*0</v>
      </c>
      <c r="CZ752" s="78" t="str">
        <f t="shared" ca="1" si="2504"/>
        <v>商服中商业建筑面积公式:地块建筑面积*0</v>
      </c>
      <c r="DA752" s="78" t="str">
        <f t="shared" ca="1" si="2505"/>
        <v>商服中办公建筑面积公式:地块建筑面积*0</v>
      </c>
      <c r="DB752" s="78" t="str">
        <f t="shared" ca="1" si="2506"/>
        <v>公服建筑面积公式:地块建筑面积*0</v>
      </c>
      <c r="DC752" s="78" t="str">
        <f t="shared" ca="1" si="2507"/>
        <v>工业建筑面积公式:地块建筑面积*1</v>
      </c>
      <c r="DD752" s="78" t="str">
        <f t="shared" ca="1" si="2508"/>
        <v>市政建筑面积公式:地块建筑面积*0</v>
      </c>
      <c r="DE752" s="78" t="str">
        <f t="shared" ca="1" si="2383"/>
        <v>绿地面积指定指标:面积*0</v>
      </c>
      <c r="DF752" s="78" t="str">
        <f t="shared" ca="1" si="2384"/>
        <v>绿地面积指定公式:面积*0</v>
      </c>
      <c r="DG752" s="78" t="str">
        <f t="shared" ca="1" si="2509"/>
        <v>户数指标:-</v>
      </c>
      <c r="DH752" s="78" t="str">
        <f t="shared" ca="1" si="2510"/>
        <v>户数公式:0</v>
      </c>
      <c r="DI752" s="78" t="str">
        <f t="shared" ca="1" si="2511"/>
        <v>人数指标:-</v>
      </c>
      <c r="DJ752" s="78" t="str">
        <f t="shared" ca="1" si="2512"/>
        <v>人数公式:0</v>
      </c>
      <c r="DK752" s="78" t="str">
        <f t="shared" ca="1" si="2513"/>
        <v>就业指标:10岗位/公顷</v>
      </c>
      <c r="DL752" s="78" t="str">
        <f t="shared" ca="1" si="2514"/>
        <v>就业公式:用地面积*10</v>
      </c>
      <c r="DM752" s="78" t="str">
        <f t="shared" ca="1" si="2515"/>
        <v>机动车指标:0.5个/100平方米</v>
      </c>
      <c r="DN752" s="78" t="str">
        <f t="shared" ca="1" si="2516"/>
        <v>机动车公式:地块建筑面积*0.5/100</v>
      </c>
      <c r="DO752" s="78" t="str">
        <f t="shared" ca="1" si="2517"/>
        <v>用水量指标:30立方米/公顷*日</v>
      </c>
      <c r="DP752" s="78" t="str">
        <f t="shared" ca="1" si="2518"/>
        <v>用水量公式:用地面积*30</v>
      </c>
      <c r="DQ752" s="78" t="str">
        <f t="shared" ca="1" si="2519"/>
        <v>污水折算系数:0.85</v>
      </c>
      <c r="DR752" s="78" t="str">
        <f t="shared" ca="1" si="2520"/>
        <v>污水量公式:用水量*0.85</v>
      </c>
      <c r="DS752" s="78" t="str">
        <f t="shared" ca="1" si="2521"/>
        <v>用电负荷指标:50千瓦/公顷</v>
      </c>
      <c r="DT752" s="78" t="str">
        <f t="shared" ca="1" si="2522"/>
        <v>同时率:1</v>
      </c>
      <c r="DU752" s="78" t="str">
        <f t="shared" ca="1" si="2523"/>
        <v>用电量公式:用地面积*50*1</v>
      </c>
      <c r="DV752" s="78" t="str">
        <f t="shared" ca="1" si="2524"/>
        <v>固话装机指标:80门/公顷</v>
      </c>
      <c r="DW752" s="78" t="str">
        <f t="shared" ca="1" si="2525"/>
        <v>固话量公式:用地面积*80</v>
      </c>
      <c r="DX752" s="78" t="str">
        <f t="shared" ca="1" si="2526"/>
        <v>有线电视指标:20门/公顷</v>
      </c>
      <c r="DY752" s="78" t="str">
        <f t="shared" ca="1" si="2527"/>
        <v>电视量公式:用地面积*20</v>
      </c>
      <c r="DZ752" s="78" t="str">
        <f t="shared" ca="1" si="2528"/>
        <v>高峰机动车生成量指标:41.9pcu/万平方米，50：50</v>
      </c>
      <c r="EA752" s="78" t="str">
        <f t="shared" ca="1" si="2529"/>
        <v>高峰机动车吸引量公式:地块建筑面积/10000*41.9*0.50</v>
      </c>
      <c r="EB752" s="78" t="str">
        <f t="shared" ca="1" si="2530"/>
        <v>高峰机动车发生量公式:地块建筑面积/10000*41.9*0.50</v>
      </c>
      <c r="EC752" s="78" t="str">
        <f t="shared" ca="1" si="2533"/>
        <v>地下空间指标:-</v>
      </c>
      <c r="ED752" s="78" t="str">
        <f t="shared" ca="1" si="2531"/>
        <v>地下空间公式:0</v>
      </c>
      <c r="EE752" s="78" t="str">
        <f t="shared" ca="1" si="2534"/>
        <v>人防指标:地块建筑面积*0.15*0.08</v>
      </c>
      <c r="EF752" s="78" t="str">
        <f t="shared" ca="1" si="2532"/>
        <v>人防公式:地块建筑面积*0.15*0.08</v>
      </c>
      <c r="EG752" s="78" t="str">
        <f t="shared" ca="1" si="1977"/>
        <v>用地构成:城镇建设用地</v>
      </c>
      <c r="EH752" s="78" t="s">
        <v>1962</v>
      </c>
      <c r="EI752" s="79" t="str">
        <f t="shared" ca="1" si="1925"/>
        <v>唯一标识:110102#二类物流仓储用地#国空;性质名称:二类物流仓储用地;地块性质过滤:;地块性质:110102;地类标准:国空;地块性质别称:W2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2" t="s">
        <v>1962</v>
      </c>
    </row>
    <row r="753" spans="1:140" ht="16.5" x14ac:dyDescent="0.2">
      <c r="A753" s="56" t="str">
        <f t="shared" si="2588"/>
        <v>110103#三类物流仓储用地#国空</v>
      </c>
      <c r="B753" s="56" t="s">
        <v>424</v>
      </c>
      <c r="C753" s="56"/>
      <c r="D753" s="56">
        <v>110103</v>
      </c>
      <c r="E753" s="56" t="s">
        <v>1277</v>
      </c>
      <c r="F753" s="56" t="s">
        <v>987</v>
      </c>
      <c r="G753" s="56" t="s">
        <v>93</v>
      </c>
      <c r="H753" s="56" t="s">
        <v>984</v>
      </c>
      <c r="I753" s="56" t="s">
        <v>1467</v>
      </c>
      <c r="J753" s="56">
        <f t="shared" si="1512"/>
        <v>3</v>
      </c>
      <c r="K753" s="56" t="str">
        <f t="shared" si="1511"/>
        <v>21101</v>
      </c>
      <c r="L753" s="56"/>
      <c r="M753" s="56" t="str" cm="1">
        <f t="array" aca="1" ref="M753" ca="1">IF(OFFSET(INDIRECT(ADDRESS(ROW(), COLUMN())),0,-1)="",VLOOKUP($G753,$A:$AAE,COLUMN(),FALSE),OFFSET(INDIRECT(ADDRESS(ROW(), COLUMN())),0,-1))</f>
        <v>133,96,168</v>
      </c>
      <c r="N753" s="19"/>
      <c r="O753" s="56" t="str" cm="1">
        <f t="array" aca="1" ref="O753" ca="1">IF(OFFSET(INDIRECT(ADDRESS(ROW(), COLUMN())),0,-1)="",VLOOKUP($G753,$A:$AAE,COLUMN(),FALSE),OFFSET(INDIRECT(ADDRESS(ROW(), COLUMN())),0,-1))</f>
        <v>面积*容积率</v>
      </c>
      <c r="P753" s="19"/>
      <c r="Q753" s="19" t="str" cm="1">
        <f t="array" aca="1" ref="Q753" ca="1">IF(OFFSET(INDIRECT(ADDRESS(ROW(), COLUMN())),0,-1)="",VLOOKUP($G753,$A:$AAE,COLUMN(),FALSE),OFFSET(INDIRECT(ADDRESS(ROW(), COLUMN())),0,-1))</f>
        <v>地块建筑面积*0</v>
      </c>
      <c r="R753" s="19"/>
      <c r="S753" s="19" t="str" cm="1">
        <f t="array" aca="1" ref="S753" ca="1">IF(OFFSET(INDIRECT(ADDRESS(ROW(), COLUMN())),0,-1)="",VLOOKUP($G753,$A:$AAE,COLUMN(),FALSE),OFFSET(INDIRECT(ADDRESS(ROW(), COLUMN())),0,-1))</f>
        <v>地块建筑面积*0</v>
      </c>
      <c r="T753" s="19"/>
      <c r="U753" s="19" t="str" cm="1">
        <f t="array" aca="1" ref="U753" ca="1">IF(OFFSET(INDIRECT(ADDRESS(ROW(), COLUMN())),0,-1)="",VLOOKUP($G753,$A:$AAE,COLUMN(),FALSE),OFFSET(INDIRECT(ADDRESS(ROW(), COLUMN())),0,-1))</f>
        <v>地块建筑面积*0</v>
      </c>
      <c r="V753" s="19"/>
      <c r="W753" s="56" t="str" cm="1">
        <f t="array" aca="1" ref="W753" ca="1">IF(OFFSET(INDIRECT(ADDRESS(ROW(), COLUMN())),0,-1)="",VLOOKUP($G753,$A:$AAE,COLUMN(),FALSE),OFFSET(INDIRECT(ADDRESS(ROW(), COLUMN())),0,-1))</f>
        <v>地块建筑面积*0</v>
      </c>
      <c r="X753" s="19"/>
      <c r="Y753" s="19" t="str" cm="1">
        <f t="array" aca="1" ref="Y753" ca="1">IF(OFFSET(INDIRECT(ADDRESS(ROW(), COLUMN())),0,-1)="",VLOOKUP($G753,$A:$AAE,COLUMN(),FALSE),OFFSET(INDIRECT(ADDRESS(ROW(), COLUMN())),0,-1))</f>
        <v>地块建筑面积*0</v>
      </c>
      <c r="Z753" s="19"/>
      <c r="AA753" s="19" t="str" cm="1">
        <f t="array" aca="1" ref="AA753" ca="1">IF(OFFSET(INDIRECT(ADDRESS(ROW(), COLUMN())),0,-1)="",VLOOKUP($G753,$A:$AAE,COLUMN(),FALSE),OFFSET(INDIRECT(ADDRESS(ROW(), COLUMN())),0,-1))</f>
        <v>地块建筑面积*1</v>
      </c>
      <c r="AB753" s="19"/>
      <c r="AC753" s="19" t="str" cm="1">
        <f t="array" aca="1" ref="AC753" ca="1">IF(OFFSET(INDIRECT(ADDRESS(ROW(), COLUMN())),0,-1)="",VLOOKUP($G753,$A:$AAE,COLUMN(),FALSE),OFFSET(INDIRECT(ADDRESS(ROW(), COLUMN())),0,-1))</f>
        <v>地块建筑面积*0</v>
      </c>
      <c r="AD753" s="19"/>
      <c r="AE753" s="19" t="str" cm="1">
        <f t="array" aca="1" ref="AE753" ca="1">IF(OFFSET(INDIRECT(ADDRESS(ROW(), COLUMN())),0,-1)="",VLOOKUP($G753,$A:$AAE,COLUMN(),FALSE),OFFSET(INDIRECT(ADDRESS(ROW(), COLUMN())),0,-1))</f>
        <v>面积*0</v>
      </c>
      <c r="AF753" s="19"/>
      <c r="AG753" s="19" t="str" cm="1">
        <f t="array" aca="1" ref="AG753" ca="1">IF(OFFSET(INDIRECT(ADDRESS(ROW(), COLUMN())),0,-1)="",VLOOKUP($G753,$A:$AAE,COLUMN(),FALSE),OFFSET(INDIRECT(ADDRESS(ROW(), COLUMN())),0,-1))</f>
        <v>面积*0</v>
      </c>
      <c r="AH753" s="19"/>
      <c r="AI753" s="19" t="str" cm="1">
        <f t="array" aca="1" ref="AI753" ca="1">IF(OFFSET(INDIRECT(ADDRESS(ROW(), COLUMN())),0,-1)="",VLOOKUP($G753,$A:$AAE,COLUMN(),FALSE),OFFSET(INDIRECT(ADDRESS(ROW(), COLUMN())),0,-1))</f>
        <v>-</v>
      </c>
      <c r="AJ753" s="19"/>
      <c r="AK753" s="19" cm="1">
        <f t="array" aca="1" ref="AK753" ca="1">IF(OFFSET(INDIRECT(ADDRESS(ROW(), COLUMN())),0,-1)="",VLOOKUP($G753,$A:$AAE,COLUMN(),FALSE),OFFSET(INDIRECT(ADDRESS(ROW(), COLUMN())),0,-1))</f>
        <v>0</v>
      </c>
      <c r="AL753" s="19"/>
      <c r="AM753" s="19" t="str" cm="1">
        <f t="array" aca="1" ref="AM753" ca="1">IF(OFFSET(INDIRECT(ADDRESS(ROW(), COLUMN())),0,-1)="",VLOOKUP($G753,$A:$AAE,COLUMN(),FALSE),OFFSET(INDIRECT(ADDRESS(ROW(), COLUMN())),0,-1))</f>
        <v>-</v>
      </c>
      <c r="AN753" s="19"/>
      <c r="AO753" s="19" cm="1">
        <f t="array" aca="1" ref="AO753" ca="1">IF(OFFSET(INDIRECT(ADDRESS(ROW(), COLUMN())),0,-1)="",VLOOKUP($G753,$A:$AAE,COLUMN(),FALSE),OFFSET(INDIRECT(ADDRESS(ROW(), COLUMN())),0,-1))</f>
        <v>0</v>
      </c>
      <c r="AP753" s="19"/>
      <c r="AQ753" s="19" t="str" cm="1">
        <f t="array" aca="1" ref="AQ753" ca="1">IF(OFFSET(INDIRECT(ADDRESS(ROW(), COLUMN())),0,-1)="",VLOOKUP($G753,$A:$AAE,COLUMN(),FALSE),OFFSET(INDIRECT(ADDRESS(ROW(), COLUMN())),0,-1))</f>
        <v>10岗位/公顷</v>
      </c>
      <c r="AR753" s="19"/>
      <c r="AS753" s="19" t="str" cm="1">
        <f t="array" aca="1" ref="AS753" ca="1">IF(OFFSET(INDIRECT(ADDRESS(ROW(), COLUMN())),0,-1)="",VLOOKUP($G753,$A:$AAE,COLUMN(),FALSE),OFFSET(INDIRECT(ADDRESS(ROW(), COLUMN())),0,-1))</f>
        <v>用地面积*10</v>
      </c>
      <c r="AT753" s="19"/>
      <c r="AU753" s="19" t="str" cm="1">
        <f t="array" aca="1" ref="AU753" ca="1">IF(OFFSET(INDIRECT(ADDRESS(ROW(), COLUMN())),0,-1)="",VLOOKUP($G753,$A:$AAE,COLUMN(),FALSE),OFFSET(INDIRECT(ADDRESS(ROW(), COLUMN())),0,-1))</f>
        <v>0.5个/100平方米</v>
      </c>
      <c r="AV753" s="19"/>
      <c r="AW753" s="19" t="str" cm="1">
        <f t="array" aca="1" ref="AW753" ca="1">IF(OFFSET(INDIRECT(ADDRESS(ROW(), COLUMN())),0,-1)="",VLOOKUP($G753,$A:$AAE,COLUMN(),FALSE),OFFSET(INDIRECT(ADDRESS(ROW(), COLUMN())),0,-1))</f>
        <v>地块建筑面积*0.5/100</v>
      </c>
      <c r="AX753" s="2"/>
      <c r="AY753" s="19" t="str" cm="1">
        <f t="array" aca="1" ref="AY753" ca="1">IF(OFFSET(INDIRECT(ADDRESS(ROW(), COLUMN())),0,-1)="",VLOOKUP($G753,$A:$AAE,COLUMN(),FALSE),OFFSET(INDIRECT(ADDRESS(ROW(), COLUMN())),0,-1))</f>
        <v>30立方米/公顷*日</v>
      </c>
      <c r="AZ753" s="2"/>
      <c r="BA753" s="19" t="str" cm="1">
        <f t="array" aca="1" ref="BA753" ca="1">IF(OFFSET(INDIRECT(ADDRESS(ROW(), COLUMN())),0,-1)="",VLOOKUP($G753,$A:$AAE,COLUMN(),FALSE),OFFSET(INDIRECT(ADDRESS(ROW(), COLUMN())),0,-1))</f>
        <v>用地面积*30</v>
      </c>
      <c r="BB753" s="2"/>
      <c r="BC753" s="19" cm="1">
        <f t="array" aca="1" ref="BC753" ca="1">IF(OFFSET(INDIRECT(ADDRESS(ROW(), COLUMN())),0,-1)="",VLOOKUP($G753,$A:$AAE,COLUMN(),FALSE),OFFSET(INDIRECT(ADDRESS(ROW(), COLUMN())),0,-1))</f>
        <v>0.85</v>
      </c>
      <c r="BD753" s="2"/>
      <c r="BE753" s="19" t="str" cm="1">
        <f t="array" aca="1" ref="BE753" ca="1">IF(OFFSET(INDIRECT(ADDRESS(ROW(), COLUMN())),0,-1)="",VLOOKUP($G753,$A:$AAE,COLUMN(),FALSE),OFFSET(INDIRECT(ADDRESS(ROW(), COLUMN())),0,-1))</f>
        <v>用水量*0.85</v>
      </c>
      <c r="BF753" s="2"/>
      <c r="BG753" s="19" t="str" cm="1">
        <f t="array" aca="1" ref="BG753" ca="1">IF(OFFSET(INDIRECT(ADDRESS(ROW(), COLUMN())),0,-1)="",VLOOKUP($G753,$A:$AAE,COLUMN(),FALSE),OFFSET(INDIRECT(ADDRESS(ROW(), COLUMN())),0,-1))</f>
        <v>50千瓦/公顷</v>
      </c>
      <c r="BH753" s="2"/>
      <c r="BI753" s="19" cm="1">
        <f t="array" aca="1" ref="BI753" ca="1">IF(OFFSET(INDIRECT(ADDRESS(ROW(), COLUMN())),0,-1)="",VLOOKUP($G753,$A:$AAE,COLUMN(),FALSE),OFFSET(INDIRECT(ADDRESS(ROW(), COLUMN())),0,-1))</f>
        <v>1</v>
      </c>
      <c r="BJ753" s="2"/>
      <c r="BK753" s="19" t="str" cm="1">
        <f t="array" aca="1" ref="BK753" ca="1">IF(OFFSET(INDIRECT(ADDRESS(ROW(), COLUMN())),0,-1)="",VLOOKUP($G753,$A:$AAE,COLUMN(),FALSE),OFFSET(INDIRECT(ADDRESS(ROW(), COLUMN())),0,-1))</f>
        <v>用地面积*50*1</v>
      </c>
      <c r="BL753" s="2"/>
      <c r="BM753" s="19" t="str" cm="1">
        <f t="array" aca="1" ref="BM753" ca="1">IF(OFFSET(INDIRECT(ADDRESS(ROW(), COLUMN())),0,-1)="",VLOOKUP($G753,$A:$AAE,COLUMN(),FALSE),OFFSET(INDIRECT(ADDRESS(ROW(), COLUMN())),0,-1))</f>
        <v>80门/公顷</v>
      </c>
      <c r="BN753" s="2"/>
      <c r="BO753" s="19" t="str" cm="1">
        <f t="array" aca="1" ref="BO753" ca="1">IF(OFFSET(INDIRECT(ADDRESS(ROW(), COLUMN())),0,-1)="",VLOOKUP($G753,$A:$AAE,COLUMN(),FALSE),OFFSET(INDIRECT(ADDRESS(ROW(), COLUMN())),0,-1))</f>
        <v>用地面积*80</v>
      </c>
      <c r="BP753" s="2"/>
      <c r="BQ753" s="19" t="str" cm="1">
        <f t="array" aca="1" ref="BQ753" ca="1">IF(OFFSET(INDIRECT(ADDRESS(ROW(), COLUMN())),0,-1)="",VLOOKUP($G753,$A:$AAE,COLUMN(),FALSE),OFFSET(INDIRECT(ADDRESS(ROW(), COLUMN())),0,-1))</f>
        <v>20门/公顷</v>
      </c>
      <c r="BR753" s="2"/>
      <c r="BS753" s="19" t="str" cm="1">
        <f t="array" aca="1" ref="BS753" ca="1">IF(OFFSET(INDIRECT(ADDRESS(ROW(), COLUMN())),0,-1)="",VLOOKUP($G753,$A:$AAE,COLUMN(),FALSE),OFFSET(INDIRECT(ADDRESS(ROW(), COLUMN())),0,-1))</f>
        <v>用地面积*20</v>
      </c>
      <c r="BT753" s="2"/>
      <c r="BU753" s="19" t="str" cm="1">
        <f t="array" aca="1" ref="BU753" ca="1">IF(OFFSET(INDIRECT(ADDRESS(ROW(), COLUMN())),0,-1)="",VLOOKUP($G753,$A:$AAE,COLUMN(),FALSE),OFFSET(INDIRECT(ADDRESS(ROW(), COLUMN())),0,-1))</f>
        <v>41.9pcu/万平方米，50：50</v>
      </c>
      <c r="BV753" s="2"/>
      <c r="BW753" s="19" t="str" cm="1">
        <f t="array" aca="1" ref="BW753" ca="1">IF(OFFSET(INDIRECT(ADDRESS(ROW(), COLUMN())),0,-1)="",VLOOKUP($G753,$A:$AAE,COLUMN(),FALSE),OFFSET(INDIRECT(ADDRESS(ROW(), COLUMN())),0,-1))</f>
        <v>地块建筑面积/10000*41.9*0.50</v>
      </c>
      <c r="BX753" s="2"/>
      <c r="BY753" s="19" t="str" cm="1">
        <f t="array" aca="1" ref="BY753" ca="1">IF(OFFSET(INDIRECT(ADDRESS(ROW(), COLUMN())),0,-1)="",VLOOKUP($G753,$A:$AAE,COLUMN(),FALSE),OFFSET(INDIRECT(ADDRESS(ROW(), COLUMN())),0,-1))</f>
        <v>地块建筑面积/10000*41.9*0.50</v>
      </c>
      <c r="BZ753" s="102"/>
      <c r="CA753" s="19" t="str" cm="1">
        <f t="array" aca="1" ref="CA753" ca="1">IF(OFFSET(INDIRECT(ADDRESS(ROW(), COLUMN())),0,-1)="",VLOOKUP($G753,$A:$AAE,COLUMN(),FALSE),OFFSET(INDIRECT(ADDRESS(ROW(), COLUMN())),0,-1))</f>
        <v>-</v>
      </c>
      <c r="CB753" s="19"/>
      <c r="CC753" s="19" cm="1">
        <f t="array" aca="1" ref="CC753" ca="1">IF(OFFSET(INDIRECT(ADDRESS(ROW(), COLUMN())),0,-1)="",VLOOKUP($G753,$A:$AAE,COLUMN(),FALSE),OFFSET(INDIRECT(ADDRESS(ROW(), COLUMN())),0,-1))</f>
        <v>0</v>
      </c>
      <c r="CD753" s="19"/>
      <c r="CE753" s="19" t="str" cm="1">
        <f t="array" aca="1" ref="CE753" ca="1">IF(OFFSET(INDIRECT(ADDRESS(ROW(), COLUMN())),0,-1)="",VLOOKUP($G753,$A:$AAE,COLUMN(),FALSE),OFFSET(INDIRECT(ADDRESS(ROW(), COLUMN())),0,-1))</f>
        <v>地块建筑面积*0.15*0.08</v>
      </c>
      <c r="CF753" s="19"/>
      <c r="CG753" s="19" t="str" cm="1">
        <f t="array" aca="1" ref="CG753" ca="1">IF(OFFSET(INDIRECT(ADDRESS(ROW(), COLUMN())),0,-1)="",VLOOKUP($G753,$A:$AAE,COLUMN(),FALSE),OFFSET(INDIRECT(ADDRESS(ROW(), COLUMN())),0,-1))</f>
        <v>地块建筑面积*0.15*0.08</v>
      </c>
      <c r="CH753" s="19"/>
      <c r="CI753" s="56" t="str" cm="1">
        <f t="array" aca="1" ref="CI753" ca="1">IF(OFFSET(INDIRECT(ADDRESS(ROW(), COLUMN())),0,-1)="",VLOOKUP($G753,$A:$AAE,COLUMN(),FALSE),OFFSET(INDIRECT(ADDRESS(ROW(), COLUMN())),0,-1))</f>
        <v>城镇建设用地</v>
      </c>
      <c r="CJ753" s="75" t="s">
        <v>1962</v>
      </c>
      <c r="CK753" s="78" t="str">
        <f t="shared" si="2489"/>
        <v>唯一标识:110103#三类物流仓储用地#国空</v>
      </c>
      <c r="CL753" s="78" t="str">
        <f t="shared" si="2490"/>
        <v>性质名称:三类物流仓储用地</v>
      </c>
      <c r="CM753" s="78" t="str">
        <f t="shared" si="2491"/>
        <v>地块性质过滤:</v>
      </c>
      <c r="CN753" s="78" t="str">
        <f t="shared" si="2492"/>
        <v>地块性质:110103</v>
      </c>
      <c r="CO753" s="78" t="str">
        <f t="shared" si="2493"/>
        <v>地类标准:国空</v>
      </c>
      <c r="CP753" s="78" t="str">
        <f t="shared" si="2494"/>
        <v>地块性质别称:W3</v>
      </c>
      <c r="CQ753" s="78" t="str">
        <f t="shared" si="2495"/>
        <v>属性继承:W#物流仓储用地#城规</v>
      </c>
      <c r="CR753" s="78" t="str">
        <f t="shared" si="2496"/>
        <v>父类:W</v>
      </c>
      <c r="CS753" s="78" t="str">
        <f t="shared" si="2497"/>
        <v>级别继承:1101#物流仓储用地#国空</v>
      </c>
      <c r="CT753" s="78" t="str">
        <f t="shared" si="2498"/>
        <v>级别层次:3</v>
      </c>
      <c r="CU753" s="78" t="str">
        <f t="shared" si="2499"/>
        <v>级别:21101</v>
      </c>
      <c r="CV753" s="78" t="str">
        <f t="shared" ca="1" si="2500"/>
        <v>地块颜色:133,96,168</v>
      </c>
      <c r="CW753" s="78" t="str">
        <f t="shared" ca="1" si="2501"/>
        <v>建筑面积公式:面积*容积率</v>
      </c>
      <c r="CX753" s="78" t="str">
        <f t="shared" ca="1" si="2502"/>
        <v>住宅建筑面积公式:地块建筑面积*0</v>
      </c>
      <c r="CY753" s="78" t="str">
        <f t="shared" ca="1" si="2503"/>
        <v>商服建筑面积公式:地块建筑面积*0</v>
      </c>
      <c r="CZ753" s="78" t="str">
        <f t="shared" ca="1" si="2504"/>
        <v>商服中商业建筑面积公式:地块建筑面积*0</v>
      </c>
      <c r="DA753" s="78" t="str">
        <f t="shared" ca="1" si="2505"/>
        <v>商服中办公建筑面积公式:地块建筑面积*0</v>
      </c>
      <c r="DB753" s="78" t="str">
        <f t="shared" ca="1" si="2506"/>
        <v>公服建筑面积公式:地块建筑面积*0</v>
      </c>
      <c r="DC753" s="78" t="str">
        <f t="shared" ca="1" si="2507"/>
        <v>工业建筑面积公式:地块建筑面积*1</v>
      </c>
      <c r="DD753" s="78" t="str">
        <f t="shared" ca="1" si="2508"/>
        <v>市政建筑面积公式:地块建筑面积*0</v>
      </c>
      <c r="DE753" s="78" t="str">
        <f t="shared" ca="1" si="2383"/>
        <v>绿地面积指定指标:面积*0</v>
      </c>
      <c r="DF753" s="78" t="str">
        <f t="shared" ca="1" si="2384"/>
        <v>绿地面积指定公式:面积*0</v>
      </c>
      <c r="DG753" s="78" t="str">
        <f t="shared" ca="1" si="2509"/>
        <v>户数指标:-</v>
      </c>
      <c r="DH753" s="78" t="str">
        <f t="shared" ca="1" si="2510"/>
        <v>户数公式:0</v>
      </c>
      <c r="DI753" s="78" t="str">
        <f t="shared" ca="1" si="2511"/>
        <v>人数指标:-</v>
      </c>
      <c r="DJ753" s="78" t="str">
        <f t="shared" ca="1" si="2512"/>
        <v>人数公式:0</v>
      </c>
      <c r="DK753" s="78" t="str">
        <f t="shared" ca="1" si="2513"/>
        <v>就业指标:10岗位/公顷</v>
      </c>
      <c r="DL753" s="78" t="str">
        <f t="shared" ca="1" si="2514"/>
        <v>就业公式:用地面积*10</v>
      </c>
      <c r="DM753" s="78" t="str">
        <f t="shared" ca="1" si="2515"/>
        <v>机动车指标:0.5个/100平方米</v>
      </c>
      <c r="DN753" s="78" t="str">
        <f t="shared" ca="1" si="2516"/>
        <v>机动车公式:地块建筑面积*0.5/100</v>
      </c>
      <c r="DO753" s="78" t="str">
        <f t="shared" ca="1" si="2517"/>
        <v>用水量指标:30立方米/公顷*日</v>
      </c>
      <c r="DP753" s="78" t="str">
        <f t="shared" ca="1" si="2518"/>
        <v>用水量公式:用地面积*30</v>
      </c>
      <c r="DQ753" s="78" t="str">
        <f t="shared" ca="1" si="2519"/>
        <v>污水折算系数:0.85</v>
      </c>
      <c r="DR753" s="78" t="str">
        <f t="shared" ca="1" si="2520"/>
        <v>污水量公式:用水量*0.85</v>
      </c>
      <c r="DS753" s="78" t="str">
        <f t="shared" ca="1" si="2521"/>
        <v>用电负荷指标:50千瓦/公顷</v>
      </c>
      <c r="DT753" s="78" t="str">
        <f t="shared" ca="1" si="2522"/>
        <v>同时率:1</v>
      </c>
      <c r="DU753" s="78" t="str">
        <f t="shared" ca="1" si="2523"/>
        <v>用电量公式:用地面积*50*1</v>
      </c>
      <c r="DV753" s="78" t="str">
        <f t="shared" ca="1" si="2524"/>
        <v>固话装机指标:80门/公顷</v>
      </c>
      <c r="DW753" s="78" t="str">
        <f t="shared" ca="1" si="2525"/>
        <v>固话量公式:用地面积*80</v>
      </c>
      <c r="DX753" s="78" t="str">
        <f t="shared" ca="1" si="2526"/>
        <v>有线电视指标:20门/公顷</v>
      </c>
      <c r="DY753" s="78" t="str">
        <f t="shared" ca="1" si="2527"/>
        <v>电视量公式:用地面积*20</v>
      </c>
      <c r="DZ753" s="78" t="str">
        <f t="shared" ca="1" si="2528"/>
        <v>高峰机动车生成量指标:41.9pcu/万平方米，50：50</v>
      </c>
      <c r="EA753" s="78" t="str">
        <f t="shared" ca="1" si="2529"/>
        <v>高峰机动车吸引量公式:地块建筑面积/10000*41.9*0.50</v>
      </c>
      <c r="EB753" s="78" t="str">
        <f t="shared" ca="1" si="2530"/>
        <v>高峰机动车发生量公式:地块建筑面积/10000*41.9*0.50</v>
      </c>
      <c r="EC753" s="78" t="str">
        <f t="shared" ca="1" si="2533"/>
        <v>地下空间指标:-</v>
      </c>
      <c r="ED753" s="78" t="str">
        <f t="shared" ca="1" si="2531"/>
        <v>地下空间公式:0</v>
      </c>
      <c r="EE753" s="78" t="str">
        <f t="shared" ca="1" si="2534"/>
        <v>人防指标:地块建筑面积*0.15*0.08</v>
      </c>
      <c r="EF753" s="78" t="str">
        <f t="shared" ca="1" si="2532"/>
        <v>人防公式:地块建筑面积*0.15*0.08</v>
      </c>
      <c r="EG753" s="78" t="str">
        <f t="shared" ca="1" si="1977"/>
        <v>用地构成:城镇建设用地</v>
      </c>
      <c r="EH753" s="78" t="s">
        <v>1962</v>
      </c>
      <c r="EI753" s="79" t="str">
        <f t="shared" ca="1" si="1925"/>
        <v>唯一标识:110103#三类物流仓储用地#国空;性质名称:三类物流仓储用地;地块性质过滤:;地块性质:110103;地类标准:国空;地块性质别称:W3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3" t="s">
        <v>1962</v>
      </c>
    </row>
    <row r="754" spans="1:140" ht="16.5" x14ac:dyDescent="0.2">
      <c r="A754" s="56" t="str">
        <f t="shared" si="2588"/>
        <v>1102#储备库用地#国空</v>
      </c>
      <c r="B754" s="56" t="s">
        <v>425</v>
      </c>
      <c r="C754" s="56"/>
      <c r="D754" s="56">
        <v>1102</v>
      </c>
      <c r="E754" s="56" t="s">
        <v>1277</v>
      </c>
      <c r="F754" s="56">
        <v>1102</v>
      </c>
      <c r="G754" s="56" t="s">
        <v>2356</v>
      </c>
      <c r="H754" s="56" t="s">
        <v>984</v>
      </c>
      <c r="I754" s="56" t="s">
        <v>1466</v>
      </c>
      <c r="J754" s="56">
        <f t="shared" ref="J754:J824" si="2591">IF(ISNUMBER(FIND("/",D754)),2,IF(RIGHT(D754,1)="v",LEN(D754)/2+0.5,LEN(D754)/2))</f>
        <v>2</v>
      </c>
      <c r="K754" s="56" t="str">
        <f t="shared" ref="K754:K828" si="2592">IF((J754-1)=0,"0",(J754-1)&amp;LEFT(I754,FIND("#",I754)-1))</f>
        <v>111</v>
      </c>
      <c r="L754" s="56"/>
      <c r="M754" s="56" t="str" cm="1">
        <f t="array" aca="1" ref="M754" ca="1">IF(OFFSET(INDIRECT(ADDRESS(ROW(), COLUMN())),0,-1)="",VLOOKUP($G754,$A:$AAE,COLUMN(),FALSE),OFFSET(INDIRECT(ADDRESS(ROW(), COLUMN())),0,-1))</f>
        <v>153,153,255</v>
      </c>
      <c r="N754" s="19"/>
      <c r="O754" s="56" t="str" cm="1">
        <f t="array" aca="1" ref="O754" ca="1">IF(OFFSET(INDIRECT(ADDRESS(ROW(), COLUMN())),0,-1)="",VLOOKUP($G754,$A:$AAE,COLUMN(),FALSE),OFFSET(INDIRECT(ADDRESS(ROW(), COLUMN())),0,-1))</f>
        <v>面积*容积率</v>
      </c>
      <c r="P754" s="19"/>
      <c r="Q754" s="19" t="str" cm="1">
        <f t="array" aca="1" ref="Q754" ca="1">IF(OFFSET(INDIRECT(ADDRESS(ROW(), COLUMN())),0,-1)="",VLOOKUP($G754,$A:$AAE,COLUMN(),FALSE),OFFSET(INDIRECT(ADDRESS(ROW(), COLUMN())),0,-1))</f>
        <v>地块建筑面积*0</v>
      </c>
      <c r="R754" s="19"/>
      <c r="S754" s="19" t="str" cm="1">
        <f t="array" aca="1" ref="S754" ca="1">IF(OFFSET(INDIRECT(ADDRESS(ROW(), COLUMN())),0,-1)="",VLOOKUP($G754,$A:$AAE,COLUMN(),FALSE),OFFSET(INDIRECT(ADDRESS(ROW(), COLUMN())),0,-1))</f>
        <v>地块建筑面积*0</v>
      </c>
      <c r="T754" s="19"/>
      <c r="U754" s="19" t="str" cm="1">
        <f t="array" aca="1" ref="U754" ca="1">IF(OFFSET(INDIRECT(ADDRESS(ROW(), COLUMN())),0,-1)="",VLOOKUP($G754,$A:$AAE,COLUMN(),FALSE),OFFSET(INDIRECT(ADDRESS(ROW(), COLUMN())),0,-1))</f>
        <v>地块建筑面积*0</v>
      </c>
      <c r="V754" s="19"/>
      <c r="W754" s="56" t="str" cm="1">
        <f t="array" aca="1" ref="W754" ca="1">IF(OFFSET(INDIRECT(ADDRESS(ROW(), COLUMN())),0,-1)="",VLOOKUP($G754,$A:$AAE,COLUMN(),FALSE),OFFSET(INDIRECT(ADDRESS(ROW(), COLUMN())),0,-1))</f>
        <v>地块建筑面积*0</v>
      </c>
      <c r="X754" s="19"/>
      <c r="Y754" s="19" t="str" cm="1">
        <f t="array" aca="1" ref="Y754" ca="1">IF(OFFSET(INDIRECT(ADDRESS(ROW(), COLUMN())),0,-1)="",VLOOKUP($G754,$A:$AAE,COLUMN(),FALSE),OFFSET(INDIRECT(ADDRESS(ROW(), COLUMN())),0,-1))</f>
        <v>地块建筑面积*0</v>
      </c>
      <c r="Z754" s="19"/>
      <c r="AA754" s="19" t="str" cm="1">
        <f t="array" aca="1" ref="AA754" ca="1">IF(OFFSET(INDIRECT(ADDRESS(ROW(), COLUMN())),0,-1)="",VLOOKUP($G754,$A:$AAE,COLUMN(),FALSE),OFFSET(INDIRECT(ADDRESS(ROW(), COLUMN())),0,-1))</f>
        <v>地块建筑面积*1</v>
      </c>
      <c r="AB754" s="19"/>
      <c r="AC754" s="19" t="str" cm="1">
        <f t="array" aca="1" ref="AC754" ca="1">IF(OFFSET(INDIRECT(ADDRESS(ROW(), COLUMN())),0,-1)="",VLOOKUP($G754,$A:$AAE,COLUMN(),FALSE),OFFSET(INDIRECT(ADDRESS(ROW(), COLUMN())),0,-1))</f>
        <v>地块建筑面积*0</v>
      </c>
      <c r="AD754" s="19"/>
      <c r="AE754" s="19" t="str" cm="1">
        <f t="array" aca="1" ref="AE754" ca="1">IF(OFFSET(INDIRECT(ADDRESS(ROW(), COLUMN())),0,-1)="",VLOOKUP($G754,$A:$AAE,COLUMN(),FALSE),OFFSET(INDIRECT(ADDRESS(ROW(), COLUMN())),0,-1))</f>
        <v>面积*0</v>
      </c>
      <c r="AF754" s="19"/>
      <c r="AG754" s="19" t="str" cm="1">
        <f t="array" aca="1" ref="AG754" ca="1">IF(OFFSET(INDIRECT(ADDRESS(ROW(), COLUMN())),0,-1)="",VLOOKUP($G754,$A:$AAE,COLUMN(),FALSE),OFFSET(INDIRECT(ADDRESS(ROW(), COLUMN())),0,-1))</f>
        <v>面积*0</v>
      </c>
      <c r="AH754" s="19"/>
      <c r="AI754" s="19" t="str" cm="1">
        <f t="array" aca="1" ref="AI754" ca="1">IF(OFFSET(INDIRECT(ADDRESS(ROW(), COLUMN())),0,-1)="",VLOOKUP($G754,$A:$AAE,COLUMN(),FALSE),OFFSET(INDIRECT(ADDRESS(ROW(), COLUMN())),0,-1))</f>
        <v>-</v>
      </c>
      <c r="AJ754" s="19"/>
      <c r="AK754" s="19" cm="1">
        <f t="array" aca="1" ref="AK754" ca="1">IF(OFFSET(INDIRECT(ADDRESS(ROW(), COLUMN())),0,-1)="",VLOOKUP($G754,$A:$AAE,COLUMN(),FALSE),OFFSET(INDIRECT(ADDRESS(ROW(), COLUMN())),0,-1))</f>
        <v>0</v>
      </c>
      <c r="AL754" s="19"/>
      <c r="AM754" s="19" t="str" cm="1">
        <f t="array" aca="1" ref="AM754" ca="1">IF(OFFSET(INDIRECT(ADDRESS(ROW(), COLUMN())),0,-1)="",VLOOKUP($G754,$A:$AAE,COLUMN(),FALSE),OFFSET(INDIRECT(ADDRESS(ROW(), COLUMN())),0,-1))</f>
        <v>-</v>
      </c>
      <c r="AN754" s="19"/>
      <c r="AO754" s="19" cm="1">
        <f t="array" aca="1" ref="AO754" ca="1">IF(OFFSET(INDIRECT(ADDRESS(ROW(), COLUMN())),0,-1)="",VLOOKUP($G754,$A:$AAE,COLUMN(),FALSE),OFFSET(INDIRECT(ADDRESS(ROW(), COLUMN())),0,-1))</f>
        <v>0</v>
      </c>
      <c r="AP754" s="19"/>
      <c r="AQ754" s="19" t="str" cm="1">
        <f t="array" aca="1" ref="AQ754" ca="1">IF(OFFSET(INDIRECT(ADDRESS(ROW(), COLUMN())),0,-1)="",VLOOKUP($G754,$A:$AAE,COLUMN(),FALSE),OFFSET(INDIRECT(ADDRESS(ROW(), COLUMN())),0,-1))</f>
        <v>10岗位/公顷</v>
      </c>
      <c r="AR754" s="19"/>
      <c r="AS754" s="19" t="str" cm="1">
        <f t="array" aca="1" ref="AS754" ca="1">IF(OFFSET(INDIRECT(ADDRESS(ROW(), COLUMN())),0,-1)="",VLOOKUP($G754,$A:$AAE,COLUMN(),FALSE),OFFSET(INDIRECT(ADDRESS(ROW(), COLUMN())),0,-1))</f>
        <v>用地面积*10</v>
      </c>
      <c r="AT754" s="19"/>
      <c r="AU754" s="19" t="str" cm="1">
        <f t="array" aca="1" ref="AU754" ca="1">IF(OFFSET(INDIRECT(ADDRESS(ROW(), COLUMN())),0,-1)="",VLOOKUP($G754,$A:$AAE,COLUMN(),FALSE),OFFSET(INDIRECT(ADDRESS(ROW(), COLUMN())),0,-1))</f>
        <v>0.5个/100平方米</v>
      </c>
      <c r="AV754" s="19"/>
      <c r="AW754" s="19" t="str" cm="1">
        <f t="array" aca="1" ref="AW754" ca="1">IF(OFFSET(INDIRECT(ADDRESS(ROW(), COLUMN())),0,-1)="",VLOOKUP($G754,$A:$AAE,COLUMN(),FALSE),OFFSET(INDIRECT(ADDRESS(ROW(), COLUMN())),0,-1))</f>
        <v>地块建筑面积*0.5/100</v>
      </c>
      <c r="AX754" s="2"/>
      <c r="AY754" s="19" t="str" cm="1">
        <f t="array" aca="1" ref="AY754" ca="1">IF(OFFSET(INDIRECT(ADDRESS(ROW(), COLUMN())),0,-1)="",VLOOKUP($G754,$A:$AAE,COLUMN(),FALSE),OFFSET(INDIRECT(ADDRESS(ROW(), COLUMN())),0,-1))</f>
        <v>30立方米/公顷*日</v>
      </c>
      <c r="AZ754" s="2"/>
      <c r="BA754" s="19" t="str" cm="1">
        <f t="array" aca="1" ref="BA754" ca="1">IF(OFFSET(INDIRECT(ADDRESS(ROW(), COLUMN())),0,-1)="",VLOOKUP($G754,$A:$AAE,COLUMN(),FALSE),OFFSET(INDIRECT(ADDRESS(ROW(), COLUMN())),0,-1))</f>
        <v>用地面积*30</v>
      </c>
      <c r="BB754" s="2"/>
      <c r="BC754" s="19" cm="1">
        <f t="array" aca="1" ref="BC754" ca="1">IF(OFFSET(INDIRECT(ADDRESS(ROW(), COLUMN())),0,-1)="",VLOOKUP($G754,$A:$AAE,COLUMN(),FALSE),OFFSET(INDIRECT(ADDRESS(ROW(), COLUMN())),0,-1))</f>
        <v>0.85</v>
      </c>
      <c r="BD754" s="2"/>
      <c r="BE754" s="19" t="str" cm="1">
        <f t="array" aca="1" ref="BE754" ca="1">IF(OFFSET(INDIRECT(ADDRESS(ROW(), COLUMN())),0,-1)="",VLOOKUP($G754,$A:$AAE,COLUMN(),FALSE),OFFSET(INDIRECT(ADDRESS(ROW(), COLUMN())),0,-1))</f>
        <v>用水量*0.85</v>
      </c>
      <c r="BF754" s="2"/>
      <c r="BG754" s="19" t="str" cm="1">
        <f t="array" aca="1" ref="BG754" ca="1">IF(OFFSET(INDIRECT(ADDRESS(ROW(), COLUMN())),0,-1)="",VLOOKUP($G754,$A:$AAE,COLUMN(),FALSE),OFFSET(INDIRECT(ADDRESS(ROW(), COLUMN())),0,-1))</f>
        <v>50千瓦/公顷</v>
      </c>
      <c r="BH754" s="2"/>
      <c r="BI754" s="19" cm="1">
        <f t="array" aca="1" ref="BI754" ca="1">IF(OFFSET(INDIRECT(ADDRESS(ROW(), COLUMN())),0,-1)="",VLOOKUP($G754,$A:$AAE,COLUMN(),FALSE),OFFSET(INDIRECT(ADDRESS(ROW(), COLUMN())),0,-1))</f>
        <v>1</v>
      </c>
      <c r="BJ754" s="2"/>
      <c r="BK754" s="19" t="str" cm="1">
        <f t="array" aca="1" ref="BK754" ca="1">IF(OFFSET(INDIRECT(ADDRESS(ROW(), COLUMN())),0,-1)="",VLOOKUP($G754,$A:$AAE,COLUMN(),FALSE),OFFSET(INDIRECT(ADDRESS(ROW(), COLUMN())),0,-1))</f>
        <v>用地面积*50*1</v>
      </c>
      <c r="BL754" s="2"/>
      <c r="BM754" s="19" t="str" cm="1">
        <f t="array" aca="1" ref="BM754" ca="1">IF(OFFSET(INDIRECT(ADDRESS(ROW(), COLUMN())),0,-1)="",VLOOKUP($G754,$A:$AAE,COLUMN(),FALSE),OFFSET(INDIRECT(ADDRESS(ROW(), COLUMN())),0,-1))</f>
        <v>80门/公顷</v>
      </c>
      <c r="BN754" s="2"/>
      <c r="BO754" s="19" t="str" cm="1">
        <f t="array" aca="1" ref="BO754" ca="1">IF(OFFSET(INDIRECT(ADDRESS(ROW(), COLUMN())),0,-1)="",VLOOKUP($G754,$A:$AAE,COLUMN(),FALSE),OFFSET(INDIRECT(ADDRESS(ROW(), COLUMN())),0,-1))</f>
        <v>用地面积*80</v>
      </c>
      <c r="BP754" s="2"/>
      <c r="BQ754" s="19" t="str" cm="1">
        <f t="array" aca="1" ref="BQ754" ca="1">IF(OFFSET(INDIRECT(ADDRESS(ROW(), COLUMN())),0,-1)="",VLOOKUP($G754,$A:$AAE,COLUMN(),FALSE),OFFSET(INDIRECT(ADDRESS(ROW(), COLUMN())),0,-1))</f>
        <v>20门/公顷</v>
      </c>
      <c r="BR754" s="2"/>
      <c r="BS754" s="19" t="str" cm="1">
        <f t="array" aca="1" ref="BS754" ca="1">IF(OFFSET(INDIRECT(ADDRESS(ROW(), COLUMN())),0,-1)="",VLOOKUP($G754,$A:$AAE,COLUMN(),FALSE),OFFSET(INDIRECT(ADDRESS(ROW(), COLUMN())),0,-1))</f>
        <v>用地面积*20</v>
      </c>
      <c r="BT754" s="2"/>
      <c r="BU754" s="19" t="str" cm="1">
        <f t="array" aca="1" ref="BU754" ca="1">IF(OFFSET(INDIRECT(ADDRESS(ROW(), COLUMN())),0,-1)="",VLOOKUP($G754,$A:$AAE,COLUMN(),FALSE),OFFSET(INDIRECT(ADDRESS(ROW(), COLUMN())),0,-1))</f>
        <v>41.9pcu/万平方米，50：50</v>
      </c>
      <c r="BV754" s="2"/>
      <c r="BW754" s="19" t="str" cm="1">
        <f t="array" aca="1" ref="BW754" ca="1">IF(OFFSET(INDIRECT(ADDRESS(ROW(), COLUMN())),0,-1)="",VLOOKUP($G754,$A:$AAE,COLUMN(),FALSE),OFFSET(INDIRECT(ADDRESS(ROW(), COLUMN())),0,-1))</f>
        <v>地块建筑面积/10000*41.9*0.50</v>
      </c>
      <c r="BX754" s="2"/>
      <c r="BY754" s="19" t="str" cm="1">
        <f t="array" aca="1" ref="BY754" ca="1">IF(OFFSET(INDIRECT(ADDRESS(ROW(), COLUMN())),0,-1)="",VLOOKUP($G754,$A:$AAE,COLUMN(),FALSE),OFFSET(INDIRECT(ADDRESS(ROW(), COLUMN())),0,-1))</f>
        <v>地块建筑面积/10000*41.9*0.50</v>
      </c>
      <c r="BZ754" s="102"/>
      <c r="CA754" s="19" t="str" cm="1">
        <f t="array" aca="1" ref="CA754" ca="1">IF(OFFSET(INDIRECT(ADDRESS(ROW(), COLUMN())),0,-1)="",VLOOKUP($G754,$A:$AAE,COLUMN(),FALSE),OFFSET(INDIRECT(ADDRESS(ROW(), COLUMN())),0,-1))</f>
        <v>-</v>
      </c>
      <c r="CB754" s="19"/>
      <c r="CC754" s="19" cm="1">
        <f t="array" aca="1" ref="CC754" ca="1">IF(OFFSET(INDIRECT(ADDRESS(ROW(), COLUMN())),0,-1)="",VLOOKUP($G754,$A:$AAE,COLUMN(),FALSE),OFFSET(INDIRECT(ADDRESS(ROW(), COLUMN())),0,-1))</f>
        <v>0</v>
      </c>
      <c r="CD754" s="19"/>
      <c r="CE754" s="19" t="str" cm="1">
        <f t="array" aca="1" ref="CE754" ca="1">IF(OFFSET(INDIRECT(ADDRESS(ROW(), COLUMN())),0,-1)="",VLOOKUP($G754,$A:$AAE,COLUMN(),FALSE),OFFSET(INDIRECT(ADDRESS(ROW(), COLUMN())),0,-1))</f>
        <v>地块建筑面积*0.15*0.08</v>
      </c>
      <c r="CF754" s="19"/>
      <c r="CG754" s="19" t="str" cm="1">
        <f t="array" aca="1" ref="CG754" ca="1">IF(OFFSET(INDIRECT(ADDRESS(ROW(), COLUMN())),0,-1)="",VLOOKUP($G754,$A:$AAE,COLUMN(),FALSE),OFFSET(INDIRECT(ADDRESS(ROW(), COLUMN())),0,-1))</f>
        <v>地块建筑面积*0.15*0.08</v>
      </c>
      <c r="CH754" s="19"/>
      <c r="CI754" s="56" t="str" cm="1">
        <f t="array" aca="1" ref="CI754" ca="1">IF(OFFSET(INDIRECT(ADDRESS(ROW(), COLUMN())),0,-1)="",VLOOKUP($G754,$A:$AAE,COLUMN(),FALSE),OFFSET(INDIRECT(ADDRESS(ROW(), COLUMN())),0,-1))</f>
        <v>城镇建设用地</v>
      </c>
      <c r="CJ754" s="75" t="s">
        <v>1962</v>
      </c>
      <c r="CK754" s="78" t="str">
        <f t="shared" si="2489"/>
        <v>唯一标识:1102#储备库用地#国空</v>
      </c>
      <c r="CL754" s="78" t="str">
        <f t="shared" si="2490"/>
        <v>性质名称:储备库用地</v>
      </c>
      <c r="CM754" s="78" t="str">
        <f t="shared" si="2491"/>
        <v>地块性质过滤:</v>
      </c>
      <c r="CN754" s="78" t="str">
        <f t="shared" si="2492"/>
        <v>地块性质:1102</v>
      </c>
      <c r="CO754" s="78" t="str">
        <f t="shared" si="2493"/>
        <v>地类标准:国空</v>
      </c>
      <c r="CP754" s="78" t="str">
        <f t="shared" si="2494"/>
        <v>地块性质别称:1102</v>
      </c>
      <c r="CQ754" s="78" t="str">
        <f t="shared" si="2495"/>
        <v>属性继承:W4#储备库用地#城规</v>
      </c>
      <c r="CR754" s="78" t="str">
        <f t="shared" si="2496"/>
        <v>父类:W</v>
      </c>
      <c r="CS754" s="78" t="str">
        <f t="shared" si="2497"/>
        <v>级别继承:11#仓储用地#国空</v>
      </c>
      <c r="CT754" s="78" t="str">
        <f t="shared" si="2498"/>
        <v>级别层次:2</v>
      </c>
      <c r="CU754" s="78" t="str">
        <f t="shared" si="2499"/>
        <v>级别:111</v>
      </c>
      <c r="CV754" s="78" t="str">
        <f t="shared" ca="1" si="2500"/>
        <v>地块颜色:153,153,255</v>
      </c>
      <c r="CW754" s="78" t="str">
        <f t="shared" ca="1" si="2501"/>
        <v>建筑面积公式:面积*容积率</v>
      </c>
      <c r="CX754" s="78" t="str">
        <f t="shared" ca="1" si="2502"/>
        <v>住宅建筑面积公式:地块建筑面积*0</v>
      </c>
      <c r="CY754" s="78" t="str">
        <f t="shared" ca="1" si="2503"/>
        <v>商服建筑面积公式:地块建筑面积*0</v>
      </c>
      <c r="CZ754" s="78" t="str">
        <f t="shared" ca="1" si="2504"/>
        <v>商服中商业建筑面积公式:地块建筑面积*0</v>
      </c>
      <c r="DA754" s="78" t="str">
        <f t="shared" ca="1" si="2505"/>
        <v>商服中办公建筑面积公式:地块建筑面积*0</v>
      </c>
      <c r="DB754" s="78" t="str">
        <f t="shared" ca="1" si="2506"/>
        <v>公服建筑面积公式:地块建筑面积*0</v>
      </c>
      <c r="DC754" s="78" t="str">
        <f t="shared" ca="1" si="2507"/>
        <v>工业建筑面积公式:地块建筑面积*1</v>
      </c>
      <c r="DD754" s="78" t="str">
        <f t="shared" ca="1" si="2508"/>
        <v>市政建筑面积公式:地块建筑面积*0</v>
      </c>
      <c r="DE754" s="78" t="str">
        <f t="shared" ca="1" si="2383"/>
        <v>绿地面积指定指标:面积*0</v>
      </c>
      <c r="DF754" s="78" t="str">
        <f t="shared" ca="1" si="2384"/>
        <v>绿地面积指定公式:面积*0</v>
      </c>
      <c r="DG754" s="78" t="str">
        <f t="shared" ca="1" si="2509"/>
        <v>户数指标:-</v>
      </c>
      <c r="DH754" s="78" t="str">
        <f t="shared" ca="1" si="2510"/>
        <v>户数公式:0</v>
      </c>
      <c r="DI754" s="78" t="str">
        <f t="shared" ca="1" si="2511"/>
        <v>人数指标:-</v>
      </c>
      <c r="DJ754" s="78" t="str">
        <f t="shared" ca="1" si="2512"/>
        <v>人数公式:0</v>
      </c>
      <c r="DK754" s="78" t="str">
        <f t="shared" ca="1" si="2513"/>
        <v>就业指标:10岗位/公顷</v>
      </c>
      <c r="DL754" s="78" t="str">
        <f t="shared" ca="1" si="2514"/>
        <v>就业公式:用地面积*10</v>
      </c>
      <c r="DM754" s="78" t="str">
        <f t="shared" ca="1" si="2515"/>
        <v>机动车指标:0.5个/100平方米</v>
      </c>
      <c r="DN754" s="78" t="str">
        <f t="shared" ca="1" si="2516"/>
        <v>机动车公式:地块建筑面积*0.5/100</v>
      </c>
      <c r="DO754" s="78" t="str">
        <f t="shared" ca="1" si="2517"/>
        <v>用水量指标:30立方米/公顷*日</v>
      </c>
      <c r="DP754" s="78" t="str">
        <f t="shared" ca="1" si="2518"/>
        <v>用水量公式:用地面积*30</v>
      </c>
      <c r="DQ754" s="78" t="str">
        <f t="shared" ca="1" si="2519"/>
        <v>污水折算系数:0.85</v>
      </c>
      <c r="DR754" s="78" t="str">
        <f t="shared" ca="1" si="2520"/>
        <v>污水量公式:用水量*0.85</v>
      </c>
      <c r="DS754" s="78" t="str">
        <f t="shared" ca="1" si="2521"/>
        <v>用电负荷指标:50千瓦/公顷</v>
      </c>
      <c r="DT754" s="78" t="str">
        <f t="shared" ca="1" si="2522"/>
        <v>同时率:1</v>
      </c>
      <c r="DU754" s="78" t="str">
        <f t="shared" ca="1" si="2523"/>
        <v>用电量公式:用地面积*50*1</v>
      </c>
      <c r="DV754" s="78" t="str">
        <f t="shared" ca="1" si="2524"/>
        <v>固话装机指标:80门/公顷</v>
      </c>
      <c r="DW754" s="78" t="str">
        <f t="shared" ca="1" si="2525"/>
        <v>固话量公式:用地面积*80</v>
      </c>
      <c r="DX754" s="78" t="str">
        <f t="shared" ca="1" si="2526"/>
        <v>有线电视指标:20门/公顷</v>
      </c>
      <c r="DY754" s="78" t="str">
        <f t="shared" ca="1" si="2527"/>
        <v>电视量公式:用地面积*20</v>
      </c>
      <c r="DZ754" s="78" t="str">
        <f t="shared" ca="1" si="2528"/>
        <v>高峰机动车生成量指标:41.9pcu/万平方米，50：50</v>
      </c>
      <c r="EA754" s="78" t="str">
        <f t="shared" ca="1" si="2529"/>
        <v>高峰机动车吸引量公式:地块建筑面积/10000*41.9*0.50</v>
      </c>
      <c r="EB754" s="78" t="str">
        <f t="shared" ca="1" si="2530"/>
        <v>高峰机动车发生量公式:地块建筑面积/10000*41.9*0.50</v>
      </c>
      <c r="EC754" s="78" t="str">
        <f t="shared" ca="1" si="2533"/>
        <v>地下空间指标:-</v>
      </c>
      <c r="ED754" s="78" t="str">
        <f t="shared" ca="1" si="2531"/>
        <v>地下空间公式:0</v>
      </c>
      <c r="EE754" s="78" t="str">
        <f t="shared" ca="1" si="2534"/>
        <v>人防指标:地块建筑面积*0.15*0.08</v>
      </c>
      <c r="EF754" s="78" t="str">
        <f t="shared" ca="1" si="2532"/>
        <v>人防公式:地块建筑面积*0.15*0.08</v>
      </c>
      <c r="EG754" s="78" t="str">
        <f t="shared" ca="1" si="1977"/>
        <v>用地构成:城镇建设用地</v>
      </c>
      <c r="EH754" s="78" t="s">
        <v>1962</v>
      </c>
      <c r="EI754" s="79" t="str">
        <f t="shared" ca="1" si="1925"/>
        <v>唯一标识:1102#储备库用地#国空;性质名称:储备库用地;地块性质过滤:;地块性质:1102;地类标准:国空;地块性质别称:1102;属性继承:W4#储备库用地#城规;父类:W;级别继承:11#仓储用地#国空;级别层次:2;级别:111;地块颜色:153,153,255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4" t="s">
        <v>1962</v>
      </c>
    </row>
    <row r="755" spans="1:140" ht="16.5" x14ac:dyDescent="0.2">
      <c r="A755" s="56" t="str">
        <f t="shared" si="2588"/>
        <v>11v#仓储用地#国空</v>
      </c>
      <c r="B755" s="56" t="s">
        <v>2292</v>
      </c>
      <c r="C755" s="56"/>
      <c r="D755" s="56" t="s">
        <v>2001</v>
      </c>
      <c r="E755" s="56" t="s">
        <v>1277</v>
      </c>
      <c r="F755" s="56" t="s">
        <v>2155</v>
      </c>
      <c r="G755" s="56" t="s">
        <v>93</v>
      </c>
      <c r="H755" s="56" t="s">
        <v>984</v>
      </c>
      <c r="I755" s="56" t="s">
        <v>1466</v>
      </c>
      <c r="J755" s="56">
        <f t="shared" si="2591"/>
        <v>2</v>
      </c>
      <c r="K755" s="56" t="str">
        <f t="shared" si="2592"/>
        <v>111</v>
      </c>
      <c r="L755" s="56"/>
      <c r="M755" s="56" t="str" cm="1">
        <f t="array" aca="1" ref="M755" ca="1">IF(OFFSET(INDIRECT(ADDRESS(ROW(), COLUMN())),0,-1)="",VLOOKUP($G755,$A:$AAE,COLUMN(),FALSE),OFFSET(INDIRECT(ADDRESS(ROW(), COLUMN())),0,-1))</f>
        <v>133,96,168</v>
      </c>
      <c r="N755" s="19"/>
      <c r="O755" s="56" t="str" cm="1">
        <f t="array" aca="1" ref="O755" ca="1">IF(OFFSET(INDIRECT(ADDRESS(ROW(), COLUMN())),0,-1)="",VLOOKUP($G755,$A:$AAE,COLUMN(),FALSE),OFFSET(INDIRECT(ADDRESS(ROW(), COLUMN())),0,-1))</f>
        <v>面积*容积率</v>
      </c>
      <c r="P755" s="19"/>
      <c r="Q755" s="19" t="str" cm="1">
        <f t="array" aca="1" ref="Q755" ca="1">IF(OFFSET(INDIRECT(ADDRESS(ROW(), COLUMN())),0,-1)="",VLOOKUP($G755,$A:$AAE,COLUMN(),FALSE),OFFSET(INDIRECT(ADDRESS(ROW(), COLUMN())),0,-1))</f>
        <v>地块建筑面积*0</v>
      </c>
      <c r="R755" s="19"/>
      <c r="S755" s="19" t="str" cm="1">
        <f t="array" aca="1" ref="S755" ca="1">IF(OFFSET(INDIRECT(ADDRESS(ROW(), COLUMN())),0,-1)="",VLOOKUP($G755,$A:$AAE,COLUMN(),FALSE),OFFSET(INDIRECT(ADDRESS(ROW(), COLUMN())),0,-1))</f>
        <v>地块建筑面积*0</v>
      </c>
      <c r="T755" s="19"/>
      <c r="U755" s="19" t="str" cm="1">
        <f t="array" aca="1" ref="U755" ca="1">IF(OFFSET(INDIRECT(ADDRESS(ROW(), COLUMN())),0,-1)="",VLOOKUP($G755,$A:$AAE,COLUMN(),FALSE),OFFSET(INDIRECT(ADDRESS(ROW(), COLUMN())),0,-1))</f>
        <v>地块建筑面积*0</v>
      </c>
      <c r="V755" s="19"/>
      <c r="W755" s="56" t="str" cm="1">
        <f t="array" aca="1" ref="W755" ca="1">IF(OFFSET(INDIRECT(ADDRESS(ROW(), COLUMN())),0,-1)="",VLOOKUP($G755,$A:$AAE,COLUMN(),FALSE),OFFSET(INDIRECT(ADDRESS(ROW(), COLUMN())),0,-1))</f>
        <v>地块建筑面积*0</v>
      </c>
      <c r="X755" s="19"/>
      <c r="Y755" s="19" t="str" cm="1">
        <f t="array" aca="1" ref="Y755" ca="1">IF(OFFSET(INDIRECT(ADDRESS(ROW(), COLUMN())),0,-1)="",VLOOKUP($G755,$A:$AAE,COLUMN(),FALSE),OFFSET(INDIRECT(ADDRESS(ROW(), COLUMN())),0,-1))</f>
        <v>地块建筑面积*0</v>
      </c>
      <c r="Z755" s="19"/>
      <c r="AA755" s="19" t="str" cm="1">
        <f t="array" aca="1" ref="AA755" ca="1">IF(OFFSET(INDIRECT(ADDRESS(ROW(), COLUMN())),0,-1)="",VLOOKUP($G755,$A:$AAE,COLUMN(),FALSE),OFFSET(INDIRECT(ADDRESS(ROW(), COLUMN())),0,-1))</f>
        <v>地块建筑面积*1</v>
      </c>
      <c r="AB755" s="19"/>
      <c r="AC755" s="19" t="str" cm="1">
        <f t="array" aca="1" ref="AC755" ca="1">IF(OFFSET(INDIRECT(ADDRESS(ROW(), COLUMN())),0,-1)="",VLOOKUP($G755,$A:$AAE,COLUMN(),FALSE),OFFSET(INDIRECT(ADDRESS(ROW(), COLUMN())),0,-1))</f>
        <v>地块建筑面积*0</v>
      </c>
      <c r="AD755" s="19"/>
      <c r="AE755" s="19" t="str" cm="1">
        <f t="array" aca="1" ref="AE755" ca="1">IF(OFFSET(INDIRECT(ADDRESS(ROW(), COLUMN())),0,-1)="",VLOOKUP($G755,$A:$AAE,COLUMN(),FALSE),OFFSET(INDIRECT(ADDRESS(ROW(), COLUMN())),0,-1))</f>
        <v>面积*0</v>
      </c>
      <c r="AF755" s="19"/>
      <c r="AG755" s="19" t="str" cm="1">
        <f t="array" aca="1" ref="AG755" ca="1">IF(OFFSET(INDIRECT(ADDRESS(ROW(), COLUMN())),0,-1)="",VLOOKUP($G755,$A:$AAE,COLUMN(),FALSE),OFFSET(INDIRECT(ADDRESS(ROW(), COLUMN())),0,-1))</f>
        <v>面积*0</v>
      </c>
      <c r="AH755" s="19"/>
      <c r="AI755" s="19" t="str" cm="1">
        <f t="array" aca="1" ref="AI755" ca="1">IF(OFFSET(INDIRECT(ADDRESS(ROW(), COLUMN())),0,-1)="",VLOOKUP($G755,$A:$AAE,COLUMN(),FALSE),OFFSET(INDIRECT(ADDRESS(ROW(), COLUMN())),0,-1))</f>
        <v>-</v>
      </c>
      <c r="AJ755" s="19"/>
      <c r="AK755" s="19" cm="1">
        <f t="array" aca="1" ref="AK755" ca="1">IF(OFFSET(INDIRECT(ADDRESS(ROW(), COLUMN())),0,-1)="",VLOOKUP($G755,$A:$AAE,COLUMN(),FALSE),OFFSET(INDIRECT(ADDRESS(ROW(), COLUMN())),0,-1))</f>
        <v>0</v>
      </c>
      <c r="AL755" s="19"/>
      <c r="AM755" s="19" t="str" cm="1">
        <f t="array" aca="1" ref="AM755" ca="1">IF(OFFSET(INDIRECT(ADDRESS(ROW(), COLUMN())),0,-1)="",VLOOKUP($G755,$A:$AAE,COLUMN(),FALSE),OFFSET(INDIRECT(ADDRESS(ROW(), COLUMN())),0,-1))</f>
        <v>-</v>
      </c>
      <c r="AN755" s="19"/>
      <c r="AO755" s="19" cm="1">
        <f t="array" aca="1" ref="AO755" ca="1">IF(OFFSET(INDIRECT(ADDRESS(ROW(), COLUMN())),0,-1)="",VLOOKUP($G755,$A:$AAE,COLUMN(),FALSE),OFFSET(INDIRECT(ADDRESS(ROW(), COLUMN())),0,-1))</f>
        <v>0</v>
      </c>
      <c r="AP755" s="19"/>
      <c r="AQ755" s="19" t="str" cm="1">
        <f t="array" aca="1" ref="AQ755" ca="1">IF(OFFSET(INDIRECT(ADDRESS(ROW(), COLUMN())),0,-1)="",VLOOKUP($G755,$A:$AAE,COLUMN(),FALSE),OFFSET(INDIRECT(ADDRESS(ROW(), COLUMN())),0,-1))</f>
        <v>10岗位/公顷</v>
      </c>
      <c r="AR755" s="19"/>
      <c r="AS755" s="19" t="str" cm="1">
        <f t="array" aca="1" ref="AS755" ca="1">IF(OFFSET(INDIRECT(ADDRESS(ROW(), COLUMN())),0,-1)="",VLOOKUP($G755,$A:$AAE,COLUMN(),FALSE),OFFSET(INDIRECT(ADDRESS(ROW(), COLUMN())),0,-1))</f>
        <v>用地面积*10</v>
      </c>
      <c r="AT755" s="19"/>
      <c r="AU755" s="19" t="str" cm="1">
        <f t="array" aca="1" ref="AU755" ca="1">IF(OFFSET(INDIRECT(ADDRESS(ROW(), COLUMN())),0,-1)="",VLOOKUP($G755,$A:$AAE,COLUMN(),FALSE),OFFSET(INDIRECT(ADDRESS(ROW(), COLUMN())),0,-1))</f>
        <v>0.5个/100平方米</v>
      </c>
      <c r="AV755" s="19"/>
      <c r="AW755" s="19" t="str" cm="1">
        <f t="array" aca="1" ref="AW755" ca="1">IF(OFFSET(INDIRECT(ADDRESS(ROW(), COLUMN())),0,-1)="",VLOOKUP($G755,$A:$AAE,COLUMN(),FALSE),OFFSET(INDIRECT(ADDRESS(ROW(), COLUMN())),0,-1))</f>
        <v>地块建筑面积*0.5/100</v>
      </c>
      <c r="AX755" s="2"/>
      <c r="AY755" s="19" t="str" cm="1">
        <f t="array" aca="1" ref="AY755" ca="1">IF(OFFSET(INDIRECT(ADDRESS(ROW(), COLUMN())),0,-1)="",VLOOKUP($G755,$A:$AAE,COLUMN(),FALSE),OFFSET(INDIRECT(ADDRESS(ROW(), COLUMN())),0,-1))</f>
        <v>30立方米/公顷*日</v>
      </c>
      <c r="AZ755" s="2"/>
      <c r="BA755" s="19" t="str" cm="1">
        <f t="array" aca="1" ref="BA755" ca="1">IF(OFFSET(INDIRECT(ADDRESS(ROW(), COLUMN())),0,-1)="",VLOOKUP($G755,$A:$AAE,COLUMN(),FALSE),OFFSET(INDIRECT(ADDRESS(ROW(), COLUMN())),0,-1))</f>
        <v>用地面积*30</v>
      </c>
      <c r="BB755" s="2"/>
      <c r="BC755" s="19" cm="1">
        <f t="array" aca="1" ref="BC755" ca="1">IF(OFFSET(INDIRECT(ADDRESS(ROW(), COLUMN())),0,-1)="",VLOOKUP($G755,$A:$AAE,COLUMN(),FALSE),OFFSET(INDIRECT(ADDRESS(ROW(), COLUMN())),0,-1))</f>
        <v>0.85</v>
      </c>
      <c r="BD755" s="2"/>
      <c r="BE755" s="19" t="str" cm="1">
        <f t="array" aca="1" ref="BE755" ca="1">IF(OFFSET(INDIRECT(ADDRESS(ROW(), COLUMN())),0,-1)="",VLOOKUP($G755,$A:$AAE,COLUMN(),FALSE),OFFSET(INDIRECT(ADDRESS(ROW(), COLUMN())),0,-1))</f>
        <v>用水量*0.85</v>
      </c>
      <c r="BF755" s="2"/>
      <c r="BG755" s="19" t="str" cm="1">
        <f t="array" aca="1" ref="BG755" ca="1">IF(OFFSET(INDIRECT(ADDRESS(ROW(), COLUMN())),0,-1)="",VLOOKUP($G755,$A:$AAE,COLUMN(),FALSE),OFFSET(INDIRECT(ADDRESS(ROW(), COLUMN())),0,-1))</f>
        <v>50千瓦/公顷</v>
      </c>
      <c r="BH755" s="2"/>
      <c r="BI755" s="19" cm="1">
        <f t="array" aca="1" ref="BI755" ca="1">IF(OFFSET(INDIRECT(ADDRESS(ROW(), COLUMN())),0,-1)="",VLOOKUP($G755,$A:$AAE,COLUMN(),FALSE),OFFSET(INDIRECT(ADDRESS(ROW(), COLUMN())),0,-1))</f>
        <v>1</v>
      </c>
      <c r="BJ755" s="2"/>
      <c r="BK755" s="19" t="str" cm="1">
        <f t="array" aca="1" ref="BK755" ca="1">IF(OFFSET(INDIRECT(ADDRESS(ROW(), COLUMN())),0,-1)="",VLOOKUP($G755,$A:$AAE,COLUMN(),FALSE),OFFSET(INDIRECT(ADDRESS(ROW(), COLUMN())),0,-1))</f>
        <v>用地面积*50*1</v>
      </c>
      <c r="BL755" s="2"/>
      <c r="BM755" s="19" t="str" cm="1">
        <f t="array" aca="1" ref="BM755" ca="1">IF(OFFSET(INDIRECT(ADDRESS(ROW(), COLUMN())),0,-1)="",VLOOKUP($G755,$A:$AAE,COLUMN(),FALSE),OFFSET(INDIRECT(ADDRESS(ROW(), COLUMN())),0,-1))</f>
        <v>80门/公顷</v>
      </c>
      <c r="BN755" s="2"/>
      <c r="BO755" s="19" t="str" cm="1">
        <f t="array" aca="1" ref="BO755" ca="1">IF(OFFSET(INDIRECT(ADDRESS(ROW(), COLUMN())),0,-1)="",VLOOKUP($G755,$A:$AAE,COLUMN(),FALSE),OFFSET(INDIRECT(ADDRESS(ROW(), COLUMN())),0,-1))</f>
        <v>用地面积*80</v>
      </c>
      <c r="BP755" s="2"/>
      <c r="BQ755" s="19" t="str" cm="1">
        <f t="array" aca="1" ref="BQ755" ca="1">IF(OFFSET(INDIRECT(ADDRESS(ROW(), COLUMN())),0,-1)="",VLOOKUP($G755,$A:$AAE,COLUMN(),FALSE),OFFSET(INDIRECT(ADDRESS(ROW(), COLUMN())),0,-1))</f>
        <v>20门/公顷</v>
      </c>
      <c r="BR755" s="2"/>
      <c r="BS755" s="19" t="str" cm="1">
        <f t="array" aca="1" ref="BS755" ca="1">IF(OFFSET(INDIRECT(ADDRESS(ROW(), COLUMN())),0,-1)="",VLOOKUP($G755,$A:$AAE,COLUMN(),FALSE),OFFSET(INDIRECT(ADDRESS(ROW(), COLUMN())),0,-1))</f>
        <v>用地面积*20</v>
      </c>
      <c r="BT755" s="2"/>
      <c r="BU755" s="19" t="str" cm="1">
        <f t="array" aca="1" ref="BU755" ca="1">IF(OFFSET(INDIRECT(ADDRESS(ROW(), COLUMN())),0,-1)="",VLOOKUP($G755,$A:$AAE,COLUMN(),FALSE),OFFSET(INDIRECT(ADDRESS(ROW(), COLUMN())),0,-1))</f>
        <v>41.9pcu/万平方米，50：50</v>
      </c>
      <c r="BV755" s="2"/>
      <c r="BW755" s="19" t="str" cm="1">
        <f t="array" aca="1" ref="BW755" ca="1">IF(OFFSET(INDIRECT(ADDRESS(ROW(), COLUMN())),0,-1)="",VLOOKUP($G755,$A:$AAE,COLUMN(),FALSE),OFFSET(INDIRECT(ADDRESS(ROW(), COLUMN())),0,-1))</f>
        <v>地块建筑面积/10000*41.9*0.50</v>
      </c>
      <c r="BX755" s="2"/>
      <c r="BY755" s="19" t="str" cm="1">
        <f t="array" aca="1" ref="BY755" ca="1">IF(OFFSET(INDIRECT(ADDRESS(ROW(), COLUMN())),0,-1)="",VLOOKUP($G755,$A:$AAE,COLUMN(),FALSE),OFFSET(INDIRECT(ADDRESS(ROW(), COLUMN())),0,-1))</f>
        <v>地块建筑面积/10000*41.9*0.50</v>
      </c>
      <c r="BZ755" s="102"/>
      <c r="CA755" s="19" t="str" cm="1">
        <f t="array" aca="1" ref="CA755" ca="1">IF(OFFSET(INDIRECT(ADDRESS(ROW(), COLUMN())),0,-1)="",VLOOKUP($G755,$A:$AAE,COLUMN(),FALSE),OFFSET(INDIRECT(ADDRESS(ROW(), COLUMN())),0,-1))</f>
        <v>-</v>
      </c>
      <c r="CB755" s="19"/>
      <c r="CC755" s="19" cm="1">
        <f t="array" aca="1" ref="CC755" ca="1">IF(OFFSET(INDIRECT(ADDRESS(ROW(), COLUMN())),0,-1)="",VLOOKUP($G755,$A:$AAE,COLUMN(),FALSE),OFFSET(INDIRECT(ADDRESS(ROW(), COLUMN())),0,-1))</f>
        <v>0</v>
      </c>
      <c r="CD755" s="19"/>
      <c r="CE755" s="19" t="str" cm="1">
        <f t="array" aca="1" ref="CE755" ca="1">IF(OFFSET(INDIRECT(ADDRESS(ROW(), COLUMN())),0,-1)="",VLOOKUP($G755,$A:$AAE,COLUMN(),FALSE),OFFSET(INDIRECT(ADDRESS(ROW(), COLUMN())),0,-1))</f>
        <v>地块建筑面积*0.15*0.08</v>
      </c>
      <c r="CF755" s="19"/>
      <c r="CG755" s="19" t="str" cm="1">
        <f t="array" aca="1" ref="CG755" ca="1">IF(OFFSET(INDIRECT(ADDRESS(ROW(), COLUMN())),0,-1)="",VLOOKUP($G755,$A:$AAE,COLUMN(),FALSE),OFFSET(INDIRECT(ADDRESS(ROW(), COLUMN())),0,-1))</f>
        <v>地块建筑面积*0.15*0.08</v>
      </c>
      <c r="CH755" s="19" t="s">
        <v>2140</v>
      </c>
      <c r="CI755" s="56" t="str" cm="1">
        <f t="array" aca="1" ref="CI755" ca="1">IF(OFFSET(INDIRECT(ADDRESS(ROW(), COLUMN())),0,-1)="",VLOOKUP($G755,$A:$AAE,COLUMN(),FALSE),OFFSET(INDIRECT(ADDRESS(ROW(), COLUMN())),0,-1))</f>
        <v>村庄建设用地</v>
      </c>
      <c r="CJ755" s="75" t="s">
        <v>1962</v>
      </c>
      <c r="CK755" s="78" t="str">
        <f t="shared" si="2489"/>
        <v>唯一标识:11v#仓储用地#国空</v>
      </c>
      <c r="CL755" s="78" t="str">
        <f t="shared" si="2490"/>
        <v>性质名称:仓储用地</v>
      </c>
      <c r="CM755" s="78" t="str">
        <f t="shared" si="2491"/>
        <v>地块性质过滤:</v>
      </c>
      <c r="CN755" s="78" t="str">
        <f t="shared" si="2492"/>
        <v>地块性质:11v</v>
      </c>
      <c r="CO755" s="78" t="str">
        <f t="shared" si="2493"/>
        <v>地类标准:国空</v>
      </c>
      <c r="CP755" s="78" t="str">
        <f t="shared" si="2494"/>
        <v>地块性质别称:W</v>
      </c>
      <c r="CQ755" s="78" t="str">
        <f t="shared" si="2495"/>
        <v>属性继承:W#物流仓储用地#城规</v>
      </c>
      <c r="CR755" s="78" t="str">
        <f t="shared" si="2496"/>
        <v>父类:W</v>
      </c>
      <c r="CS755" s="78" t="str">
        <f t="shared" si="2497"/>
        <v>级别继承:11#仓储用地#国空</v>
      </c>
      <c r="CT755" s="78" t="str">
        <f t="shared" si="2498"/>
        <v>级别层次:2</v>
      </c>
      <c r="CU755" s="78" t="str">
        <f t="shared" si="2499"/>
        <v>级别:111</v>
      </c>
      <c r="CV755" s="78" t="str">
        <f t="shared" ca="1" si="2500"/>
        <v>地块颜色:133,96,168</v>
      </c>
      <c r="CW755" s="78" t="str">
        <f t="shared" ca="1" si="2501"/>
        <v>建筑面积公式:面积*容积率</v>
      </c>
      <c r="CX755" s="78" t="str">
        <f t="shared" ca="1" si="2502"/>
        <v>住宅建筑面积公式:地块建筑面积*0</v>
      </c>
      <c r="CY755" s="78" t="str">
        <f t="shared" ca="1" si="2503"/>
        <v>商服建筑面积公式:地块建筑面积*0</v>
      </c>
      <c r="CZ755" s="78" t="str">
        <f t="shared" ca="1" si="2504"/>
        <v>商服中商业建筑面积公式:地块建筑面积*0</v>
      </c>
      <c r="DA755" s="78" t="str">
        <f t="shared" ca="1" si="2505"/>
        <v>商服中办公建筑面积公式:地块建筑面积*0</v>
      </c>
      <c r="DB755" s="78" t="str">
        <f t="shared" ca="1" si="2506"/>
        <v>公服建筑面积公式:地块建筑面积*0</v>
      </c>
      <c r="DC755" s="78" t="str">
        <f t="shared" ca="1" si="2507"/>
        <v>工业建筑面积公式:地块建筑面积*1</v>
      </c>
      <c r="DD755" s="78" t="str">
        <f t="shared" ca="1" si="2508"/>
        <v>市政建筑面积公式:地块建筑面积*0</v>
      </c>
      <c r="DE755" s="78" t="str">
        <f t="shared" ca="1" si="2383"/>
        <v>绿地面积指定指标:面积*0</v>
      </c>
      <c r="DF755" s="78" t="str">
        <f t="shared" ca="1" si="2384"/>
        <v>绿地面积指定公式:面积*0</v>
      </c>
      <c r="DG755" s="78" t="str">
        <f t="shared" ca="1" si="2509"/>
        <v>户数指标:-</v>
      </c>
      <c r="DH755" s="78" t="str">
        <f t="shared" ca="1" si="2510"/>
        <v>户数公式:0</v>
      </c>
      <c r="DI755" s="78" t="str">
        <f t="shared" ca="1" si="2511"/>
        <v>人数指标:-</v>
      </c>
      <c r="DJ755" s="78" t="str">
        <f t="shared" ca="1" si="2512"/>
        <v>人数公式:0</v>
      </c>
      <c r="DK755" s="78" t="str">
        <f t="shared" ca="1" si="2513"/>
        <v>就业指标:10岗位/公顷</v>
      </c>
      <c r="DL755" s="78" t="str">
        <f t="shared" ca="1" si="2514"/>
        <v>就业公式:用地面积*10</v>
      </c>
      <c r="DM755" s="78" t="str">
        <f t="shared" ca="1" si="2515"/>
        <v>机动车指标:0.5个/100平方米</v>
      </c>
      <c r="DN755" s="78" t="str">
        <f t="shared" ca="1" si="2516"/>
        <v>机动车公式:地块建筑面积*0.5/100</v>
      </c>
      <c r="DO755" s="78" t="str">
        <f t="shared" ca="1" si="2517"/>
        <v>用水量指标:30立方米/公顷*日</v>
      </c>
      <c r="DP755" s="78" t="str">
        <f t="shared" ca="1" si="2518"/>
        <v>用水量公式:用地面积*30</v>
      </c>
      <c r="DQ755" s="78" t="str">
        <f t="shared" ca="1" si="2519"/>
        <v>污水折算系数:0.85</v>
      </c>
      <c r="DR755" s="78" t="str">
        <f t="shared" ca="1" si="2520"/>
        <v>污水量公式:用水量*0.85</v>
      </c>
      <c r="DS755" s="78" t="str">
        <f t="shared" ca="1" si="2521"/>
        <v>用电负荷指标:50千瓦/公顷</v>
      </c>
      <c r="DT755" s="78" t="str">
        <f t="shared" ca="1" si="2522"/>
        <v>同时率:1</v>
      </c>
      <c r="DU755" s="78" t="str">
        <f t="shared" ca="1" si="2523"/>
        <v>用电量公式:用地面积*50*1</v>
      </c>
      <c r="DV755" s="78" t="str">
        <f t="shared" ca="1" si="2524"/>
        <v>固话装机指标:80门/公顷</v>
      </c>
      <c r="DW755" s="78" t="str">
        <f t="shared" ca="1" si="2525"/>
        <v>固话量公式:用地面积*80</v>
      </c>
      <c r="DX755" s="78" t="str">
        <f t="shared" ca="1" si="2526"/>
        <v>有线电视指标:20门/公顷</v>
      </c>
      <c r="DY755" s="78" t="str">
        <f t="shared" ca="1" si="2527"/>
        <v>电视量公式:用地面积*20</v>
      </c>
      <c r="DZ755" s="78" t="str">
        <f t="shared" ca="1" si="2528"/>
        <v>高峰机动车生成量指标:41.9pcu/万平方米，50：50</v>
      </c>
      <c r="EA755" s="78" t="str">
        <f t="shared" ca="1" si="2529"/>
        <v>高峰机动车吸引量公式:地块建筑面积/10000*41.9*0.50</v>
      </c>
      <c r="EB755" s="78" t="str">
        <f t="shared" ca="1" si="2530"/>
        <v>高峰机动车发生量公式:地块建筑面积/10000*41.9*0.50</v>
      </c>
      <c r="EC755" s="78" t="str">
        <f t="shared" ca="1" si="2533"/>
        <v>地下空间指标:-</v>
      </c>
      <c r="ED755" s="78" t="str">
        <f t="shared" ca="1" si="2531"/>
        <v>地下空间公式:0</v>
      </c>
      <c r="EE755" s="78" t="str">
        <f t="shared" ca="1" si="2534"/>
        <v>人防指标:地块建筑面积*0.15*0.08</v>
      </c>
      <c r="EF755" s="78" t="str">
        <f t="shared" ca="1" si="2532"/>
        <v>人防公式:地块建筑面积*0.15*0.08</v>
      </c>
      <c r="EG755" s="78" t="str">
        <f t="shared" ca="1" si="1977"/>
        <v>用地构成:村庄建设用地</v>
      </c>
      <c r="EH755" s="78" t="s">
        <v>1962</v>
      </c>
      <c r="EI755" s="79" t="str">
        <f t="shared" ca="1" si="1925"/>
        <v>唯一标识:11v#仓储用地#国空;性质名称:仓储用地;地块性质过滤:;地块性质:11v;地类标准:国空;地块性质别称:W;属性继承:W#物流仓储用地#城规;父类:W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755" t="s">
        <v>1962</v>
      </c>
    </row>
    <row r="756" spans="1:140" ht="16.5" x14ac:dyDescent="0.2">
      <c r="A756" s="56" t="str">
        <f t="shared" si="2588"/>
        <v>110101/110102#一类物流仓储用地/二类物流仓储用地#国空</v>
      </c>
      <c r="B756" s="56" t="s">
        <v>426</v>
      </c>
      <c r="C756" s="56"/>
      <c r="D756" s="56" t="s">
        <v>1222</v>
      </c>
      <c r="E756" s="56" t="s">
        <v>1277</v>
      </c>
      <c r="F756" s="56" t="s">
        <v>989</v>
      </c>
      <c r="G756" s="56" t="s">
        <v>94</v>
      </c>
      <c r="H756" s="56" t="s">
        <v>985</v>
      </c>
      <c r="I756" s="56" t="s">
        <v>1466</v>
      </c>
      <c r="J756" s="56">
        <f t="shared" si="2591"/>
        <v>2</v>
      </c>
      <c r="K756" s="56" t="str">
        <f t="shared" si="2592"/>
        <v>111</v>
      </c>
      <c r="L756" s="56"/>
      <c r="M756" s="56" t="str" cm="1">
        <f t="array" aca="1" ref="M756" ca="1">IF(OFFSET(INDIRECT(ADDRESS(ROW(), COLUMN())),0,-1)="",VLOOKUP($G756,$A:$AAE,COLUMN(),FALSE),OFFSET(INDIRECT(ADDRESS(ROW(), COLUMN())),0,-1))</f>
        <v>133,96,168</v>
      </c>
      <c r="N756" s="19"/>
      <c r="O756" s="56" t="str" cm="1">
        <f t="array" aca="1" ref="O756" ca="1">IF(OFFSET(INDIRECT(ADDRESS(ROW(), COLUMN())),0,-1)="",VLOOKUP($G756,$A:$AAE,COLUMN(),FALSE),OFFSET(INDIRECT(ADDRESS(ROW(), COLUMN())),0,-1))</f>
        <v>面积*容积率</v>
      </c>
      <c r="P756" s="19"/>
      <c r="Q756" s="19" t="str" cm="1">
        <f t="array" aca="1" ref="Q756" ca="1">IF(OFFSET(INDIRECT(ADDRESS(ROW(), COLUMN())),0,-1)="",VLOOKUP($G756,$A:$AAE,COLUMN(),FALSE),OFFSET(INDIRECT(ADDRESS(ROW(), COLUMN())),0,-1))</f>
        <v>地块建筑面积*0</v>
      </c>
      <c r="R756" s="19"/>
      <c r="S756" s="19" t="str" cm="1">
        <f t="array" aca="1" ref="S756" ca="1">IF(OFFSET(INDIRECT(ADDRESS(ROW(), COLUMN())),0,-1)="",VLOOKUP($G756,$A:$AAE,COLUMN(),FALSE),OFFSET(INDIRECT(ADDRESS(ROW(), COLUMN())),0,-1))</f>
        <v>地块建筑面积*0</v>
      </c>
      <c r="T756" s="19"/>
      <c r="U756" s="19" t="str" cm="1">
        <f t="array" aca="1" ref="U756" ca="1">IF(OFFSET(INDIRECT(ADDRESS(ROW(), COLUMN())),0,-1)="",VLOOKUP($G756,$A:$AAE,COLUMN(),FALSE),OFFSET(INDIRECT(ADDRESS(ROW(), COLUMN())),0,-1))</f>
        <v>地块建筑面积*0</v>
      </c>
      <c r="V756" s="19"/>
      <c r="W756" s="56" t="str" cm="1">
        <f t="array" aca="1" ref="W756" ca="1">IF(OFFSET(INDIRECT(ADDRESS(ROW(), COLUMN())),0,-1)="",VLOOKUP($G756,$A:$AAE,COLUMN(),FALSE),OFFSET(INDIRECT(ADDRESS(ROW(), COLUMN())),0,-1))</f>
        <v>地块建筑面积*0</v>
      </c>
      <c r="X756" s="19"/>
      <c r="Y756" s="19" t="str" cm="1">
        <f t="array" aca="1" ref="Y756" ca="1">IF(OFFSET(INDIRECT(ADDRESS(ROW(), COLUMN())),0,-1)="",VLOOKUP($G756,$A:$AAE,COLUMN(),FALSE),OFFSET(INDIRECT(ADDRESS(ROW(), COLUMN())),0,-1))</f>
        <v>地块建筑面积*0</v>
      </c>
      <c r="Z756" s="19"/>
      <c r="AA756" s="19" t="str" cm="1">
        <f t="array" aca="1" ref="AA756" ca="1">IF(OFFSET(INDIRECT(ADDRESS(ROW(), COLUMN())),0,-1)="",VLOOKUP($G756,$A:$AAE,COLUMN(),FALSE),OFFSET(INDIRECT(ADDRESS(ROW(), COLUMN())),0,-1))</f>
        <v>地块建筑面积*1</v>
      </c>
      <c r="AB756" s="19"/>
      <c r="AC756" s="19" t="str" cm="1">
        <f t="array" aca="1" ref="AC756" ca="1">IF(OFFSET(INDIRECT(ADDRESS(ROW(), COLUMN())),0,-1)="",VLOOKUP($G756,$A:$AAE,COLUMN(),FALSE),OFFSET(INDIRECT(ADDRESS(ROW(), COLUMN())),0,-1))</f>
        <v>地块建筑面积*0</v>
      </c>
      <c r="AD756" s="19"/>
      <c r="AE756" s="19" t="str" cm="1">
        <f t="array" aca="1" ref="AE756" ca="1">IF(OFFSET(INDIRECT(ADDRESS(ROW(), COLUMN())),0,-1)="",VLOOKUP($G756,$A:$AAE,COLUMN(),FALSE),OFFSET(INDIRECT(ADDRESS(ROW(), COLUMN())),0,-1))</f>
        <v>面积*0</v>
      </c>
      <c r="AF756" s="19"/>
      <c r="AG756" s="19" t="str" cm="1">
        <f t="array" aca="1" ref="AG756" ca="1">IF(OFFSET(INDIRECT(ADDRESS(ROW(), COLUMN())),0,-1)="",VLOOKUP($G756,$A:$AAE,COLUMN(),FALSE),OFFSET(INDIRECT(ADDRESS(ROW(), COLUMN())),0,-1))</f>
        <v>面积*0</v>
      </c>
      <c r="AH756" s="19"/>
      <c r="AI756" s="19" t="str" cm="1">
        <f t="array" aca="1" ref="AI756" ca="1">IF(OFFSET(INDIRECT(ADDRESS(ROW(), COLUMN())),0,-1)="",VLOOKUP($G756,$A:$AAE,COLUMN(),FALSE),OFFSET(INDIRECT(ADDRESS(ROW(), COLUMN())),0,-1))</f>
        <v>-</v>
      </c>
      <c r="AJ756" s="19"/>
      <c r="AK756" s="19" cm="1">
        <f t="array" aca="1" ref="AK756" ca="1">IF(OFFSET(INDIRECT(ADDRESS(ROW(), COLUMN())),0,-1)="",VLOOKUP($G756,$A:$AAE,COLUMN(),FALSE),OFFSET(INDIRECT(ADDRESS(ROW(), COLUMN())),0,-1))</f>
        <v>0</v>
      </c>
      <c r="AL756" s="19"/>
      <c r="AM756" s="19" t="str" cm="1">
        <f t="array" aca="1" ref="AM756" ca="1">IF(OFFSET(INDIRECT(ADDRESS(ROW(), COLUMN())),0,-1)="",VLOOKUP($G756,$A:$AAE,COLUMN(),FALSE),OFFSET(INDIRECT(ADDRESS(ROW(), COLUMN())),0,-1))</f>
        <v>-</v>
      </c>
      <c r="AN756" s="19"/>
      <c r="AO756" s="19" cm="1">
        <f t="array" aca="1" ref="AO756" ca="1">IF(OFFSET(INDIRECT(ADDRESS(ROW(), COLUMN())),0,-1)="",VLOOKUP($G756,$A:$AAE,COLUMN(),FALSE),OFFSET(INDIRECT(ADDRESS(ROW(), COLUMN())),0,-1))</f>
        <v>0</v>
      </c>
      <c r="AP756" s="19"/>
      <c r="AQ756" s="19" t="str" cm="1">
        <f t="array" aca="1" ref="AQ756" ca="1">IF(OFFSET(INDIRECT(ADDRESS(ROW(), COLUMN())),0,-1)="",VLOOKUP($G756,$A:$AAE,COLUMN(),FALSE),OFFSET(INDIRECT(ADDRESS(ROW(), COLUMN())),0,-1))</f>
        <v>10岗位/公顷</v>
      </c>
      <c r="AR756" s="19"/>
      <c r="AS756" s="19" t="str" cm="1">
        <f t="array" aca="1" ref="AS756" ca="1">IF(OFFSET(INDIRECT(ADDRESS(ROW(), COLUMN())),0,-1)="",VLOOKUP($G756,$A:$AAE,COLUMN(),FALSE),OFFSET(INDIRECT(ADDRESS(ROW(), COLUMN())),0,-1))</f>
        <v>用地面积*10</v>
      </c>
      <c r="AT756" s="19"/>
      <c r="AU756" s="19" t="str" cm="1">
        <f t="array" aca="1" ref="AU756" ca="1">IF(OFFSET(INDIRECT(ADDRESS(ROW(), COLUMN())),0,-1)="",VLOOKUP($G756,$A:$AAE,COLUMN(),FALSE),OFFSET(INDIRECT(ADDRESS(ROW(), COLUMN())),0,-1))</f>
        <v>0.5个/100平方米</v>
      </c>
      <c r="AV756" s="19"/>
      <c r="AW756" s="19" t="str" cm="1">
        <f t="array" aca="1" ref="AW756" ca="1">IF(OFFSET(INDIRECT(ADDRESS(ROW(), COLUMN())),0,-1)="",VLOOKUP($G756,$A:$AAE,COLUMN(),FALSE),OFFSET(INDIRECT(ADDRESS(ROW(), COLUMN())),0,-1))</f>
        <v>地块建筑面积*0.5/100</v>
      </c>
      <c r="AX756" s="2"/>
      <c r="AY756" s="19" t="str" cm="1">
        <f t="array" aca="1" ref="AY756" ca="1">IF(OFFSET(INDIRECT(ADDRESS(ROW(), COLUMN())),0,-1)="",VLOOKUP($G756,$A:$AAE,COLUMN(),FALSE),OFFSET(INDIRECT(ADDRESS(ROW(), COLUMN())),0,-1))</f>
        <v>30立方米/公顷*日</v>
      </c>
      <c r="AZ756" s="2"/>
      <c r="BA756" s="19" t="str" cm="1">
        <f t="array" aca="1" ref="BA756" ca="1">IF(OFFSET(INDIRECT(ADDRESS(ROW(), COLUMN())),0,-1)="",VLOOKUP($G756,$A:$AAE,COLUMN(),FALSE),OFFSET(INDIRECT(ADDRESS(ROW(), COLUMN())),0,-1))</f>
        <v>用地面积*30</v>
      </c>
      <c r="BB756" s="2"/>
      <c r="BC756" s="19" cm="1">
        <f t="array" aca="1" ref="BC756" ca="1">IF(OFFSET(INDIRECT(ADDRESS(ROW(), COLUMN())),0,-1)="",VLOOKUP($G756,$A:$AAE,COLUMN(),FALSE),OFFSET(INDIRECT(ADDRESS(ROW(), COLUMN())),0,-1))</f>
        <v>0.85</v>
      </c>
      <c r="BD756" s="2"/>
      <c r="BE756" s="19" t="str" cm="1">
        <f t="array" aca="1" ref="BE756" ca="1">IF(OFFSET(INDIRECT(ADDRESS(ROW(), COLUMN())),0,-1)="",VLOOKUP($G756,$A:$AAE,COLUMN(),FALSE),OFFSET(INDIRECT(ADDRESS(ROW(), COLUMN())),0,-1))</f>
        <v>用水量*0.85</v>
      </c>
      <c r="BF756" s="2"/>
      <c r="BG756" s="19" t="str" cm="1">
        <f t="array" aca="1" ref="BG756" ca="1">IF(OFFSET(INDIRECT(ADDRESS(ROW(), COLUMN())),0,-1)="",VLOOKUP($G756,$A:$AAE,COLUMN(),FALSE),OFFSET(INDIRECT(ADDRESS(ROW(), COLUMN())),0,-1))</f>
        <v>50千瓦/公顷</v>
      </c>
      <c r="BH756" s="2"/>
      <c r="BI756" s="19" cm="1">
        <f t="array" aca="1" ref="BI756" ca="1">IF(OFFSET(INDIRECT(ADDRESS(ROW(), COLUMN())),0,-1)="",VLOOKUP($G756,$A:$AAE,COLUMN(),FALSE),OFFSET(INDIRECT(ADDRESS(ROW(), COLUMN())),0,-1))</f>
        <v>1</v>
      </c>
      <c r="BJ756" s="2"/>
      <c r="BK756" s="19" t="str" cm="1">
        <f t="array" aca="1" ref="BK756" ca="1">IF(OFFSET(INDIRECT(ADDRESS(ROW(), COLUMN())),0,-1)="",VLOOKUP($G756,$A:$AAE,COLUMN(),FALSE),OFFSET(INDIRECT(ADDRESS(ROW(), COLUMN())),0,-1))</f>
        <v>用地面积*50*1</v>
      </c>
      <c r="BL756" s="2"/>
      <c r="BM756" s="19" t="str" cm="1">
        <f t="array" aca="1" ref="BM756" ca="1">IF(OFFSET(INDIRECT(ADDRESS(ROW(), COLUMN())),0,-1)="",VLOOKUP($G756,$A:$AAE,COLUMN(),FALSE),OFFSET(INDIRECT(ADDRESS(ROW(), COLUMN())),0,-1))</f>
        <v>80门/公顷</v>
      </c>
      <c r="BN756" s="2"/>
      <c r="BO756" s="19" t="str" cm="1">
        <f t="array" aca="1" ref="BO756" ca="1">IF(OFFSET(INDIRECT(ADDRESS(ROW(), COLUMN())),0,-1)="",VLOOKUP($G756,$A:$AAE,COLUMN(),FALSE),OFFSET(INDIRECT(ADDRESS(ROW(), COLUMN())),0,-1))</f>
        <v>用地面积*80</v>
      </c>
      <c r="BP756" s="2"/>
      <c r="BQ756" s="19" t="str" cm="1">
        <f t="array" aca="1" ref="BQ756" ca="1">IF(OFFSET(INDIRECT(ADDRESS(ROW(), COLUMN())),0,-1)="",VLOOKUP($G756,$A:$AAE,COLUMN(),FALSE),OFFSET(INDIRECT(ADDRESS(ROW(), COLUMN())),0,-1))</f>
        <v>20门/公顷</v>
      </c>
      <c r="BR756" s="2"/>
      <c r="BS756" s="19" t="str" cm="1">
        <f t="array" aca="1" ref="BS756" ca="1">IF(OFFSET(INDIRECT(ADDRESS(ROW(), COLUMN())),0,-1)="",VLOOKUP($G756,$A:$AAE,COLUMN(),FALSE),OFFSET(INDIRECT(ADDRESS(ROW(), COLUMN())),0,-1))</f>
        <v>用地面积*20</v>
      </c>
      <c r="BT756" s="2"/>
      <c r="BU756" s="19" t="str" cm="1">
        <f t="array" aca="1" ref="BU756" ca="1">IF(OFFSET(INDIRECT(ADDRESS(ROW(), COLUMN())),0,-1)="",VLOOKUP($G756,$A:$AAE,COLUMN(),FALSE),OFFSET(INDIRECT(ADDRESS(ROW(), COLUMN())),0,-1))</f>
        <v>41.9pcu/万平方米，50：50</v>
      </c>
      <c r="BV756" s="2"/>
      <c r="BW756" s="19" t="str" cm="1">
        <f t="array" aca="1" ref="BW756" ca="1">IF(OFFSET(INDIRECT(ADDRESS(ROW(), COLUMN())),0,-1)="",VLOOKUP($G756,$A:$AAE,COLUMN(),FALSE),OFFSET(INDIRECT(ADDRESS(ROW(), COLUMN())),0,-1))</f>
        <v>地块建筑面积/10000*41.9*0.50</v>
      </c>
      <c r="BX756" s="2"/>
      <c r="BY756" s="19" t="str" cm="1">
        <f t="array" aca="1" ref="BY756" ca="1">IF(OFFSET(INDIRECT(ADDRESS(ROW(), COLUMN())),0,-1)="",VLOOKUP($G756,$A:$AAE,COLUMN(),FALSE),OFFSET(INDIRECT(ADDRESS(ROW(), COLUMN())),0,-1))</f>
        <v>地块建筑面积/10000*41.9*0.50</v>
      </c>
      <c r="BZ756" s="102"/>
      <c r="CA756" s="19" t="str" cm="1">
        <f t="array" aca="1" ref="CA756" ca="1">IF(OFFSET(INDIRECT(ADDRESS(ROW(), COLUMN())),0,-1)="",VLOOKUP($G756,$A:$AAE,COLUMN(),FALSE),OFFSET(INDIRECT(ADDRESS(ROW(), COLUMN())),0,-1))</f>
        <v>-</v>
      </c>
      <c r="CB756" s="19"/>
      <c r="CC756" s="19" cm="1">
        <f t="array" aca="1" ref="CC756" ca="1">IF(OFFSET(INDIRECT(ADDRESS(ROW(), COLUMN())),0,-1)="",VLOOKUP($G756,$A:$AAE,COLUMN(),FALSE),OFFSET(INDIRECT(ADDRESS(ROW(), COLUMN())),0,-1))</f>
        <v>0</v>
      </c>
      <c r="CD756" s="19"/>
      <c r="CE756" s="19" t="str" cm="1">
        <f t="array" aca="1" ref="CE756" ca="1">IF(OFFSET(INDIRECT(ADDRESS(ROW(), COLUMN())),0,-1)="",VLOOKUP($G756,$A:$AAE,COLUMN(),FALSE),OFFSET(INDIRECT(ADDRESS(ROW(), COLUMN())),0,-1))</f>
        <v>地块建筑面积*0.15*0.08</v>
      </c>
      <c r="CF756" s="19"/>
      <c r="CG756" s="19" t="str" cm="1">
        <f t="array" aca="1" ref="CG756" ca="1">IF(OFFSET(INDIRECT(ADDRESS(ROW(), COLUMN())),0,-1)="",VLOOKUP($G756,$A:$AAE,COLUMN(),FALSE),OFFSET(INDIRECT(ADDRESS(ROW(), COLUMN())),0,-1))</f>
        <v>地块建筑面积*0.15*0.08</v>
      </c>
      <c r="CH756" s="19"/>
      <c r="CI756" s="56" t="str" cm="1">
        <f t="array" aca="1" ref="CI756" ca="1">IF(OFFSET(INDIRECT(ADDRESS(ROW(), COLUMN())),0,-1)="",VLOOKUP($G756,$A:$AAE,COLUMN(),FALSE),OFFSET(INDIRECT(ADDRESS(ROW(), COLUMN())),0,-1))</f>
        <v>城镇建设用地</v>
      </c>
      <c r="CJ756" s="75" t="s">
        <v>1962</v>
      </c>
      <c r="CK756" s="78" t="str">
        <f t="shared" si="2489"/>
        <v>唯一标识:110101/110102#一类物流仓储用地/二类物流仓储用地#国空</v>
      </c>
      <c r="CL756" s="78" t="str">
        <f t="shared" si="2490"/>
        <v>性质名称:一类物流仓储用地/二类物流仓储用地</v>
      </c>
      <c r="CM756" s="78" t="str">
        <f t="shared" si="2491"/>
        <v>地块性质过滤:</v>
      </c>
      <c r="CN756" s="78" t="str">
        <f t="shared" si="2492"/>
        <v>地块性质:110101/110102</v>
      </c>
      <c r="CO756" s="78" t="str">
        <f t="shared" si="2493"/>
        <v>地类标准:国空</v>
      </c>
      <c r="CP756" s="78" t="str">
        <f t="shared" si="2494"/>
        <v>地块性质别称:W1/W2</v>
      </c>
      <c r="CQ756" s="78" t="str">
        <f t="shared" si="2495"/>
        <v>属性继承:W1#一类物流仓储用地#城规</v>
      </c>
      <c r="CR756" s="78" t="str">
        <f t="shared" si="2496"/>
        <v>父类:W1</v>
      </c>
      <c r="CS756" s="78" t="str">
        <f t="shared" si="2497"/>
        <v>级别继承:11#仓储用地#国空</v>
      </c>
      <c r="CT756" s="78" t="str">
        <f t="shared" si="2498"/>
        <v>级别层次:2</v>
      </c>
      <c r="CU756" s="78" t="str">
        <f t="shared" si="2499"/>
        <v>级别:111</v>
      </c>
      <c r="CV756" s="78" t="str">
        <f t="shared" ca="1" si="2500"/>
        <v>地块颜色:133,96,168</v>
      </c>
      <c r="CW756" s="78" t="str">
        <f t="shared" ca="1" si="2501"/>
        <v>建筑面积公式:面积*容积率</v>
      </c>
      <c r="CX756" s="78" t="str">
        <f t="shared" ca="1" si="2502"/>
        <v>住宅建筑面积公式:地块建筑面积*0</v>
      </c>
      <c r="CY756" s="78" t="str">
        <f t="shared" ca="1" si="2503"/>
        <v>商服建筑面积公式:地块建筑面积*0</v>
      </c>
      <c r="CZ756" s="78" t="str">
        <f t="shared" ca="1" si="2504"/>
        <v>商服中商业建筑面积公式:地块建筑面积*0</v>
      </c>
      <c r="DA756" s="78" t="str">
        <f t="shared" ca="1" si="2505"/>
        <v>商服中办公建筑面积公式:地块建筑面积*0</v>
      </c>
      <c r="DB756" s="78" t="str">
        <f t="shared" ca="1" si="2506"/>
        <v>公服建筑面积公式:地块建筑面积*0</v>
      </c>
      <c r="DC756" s="78" t="str">
        <f t="shared" ca="1" si="2507"/>
        <v>工业建筑面积公式:地块建筑面积*1</v>
      </c>
      <c r="DD756" s="78" t="str">
        <f t="shared" ca="1" si="2508"/>
        <v>市政建筑面积公式:地块建筑面积*0</v>
      </c>
      <c r="DE756" s="78" t="str">
        <f t="shared" ca="1" si="2383"/>
        <v>绿地面积指定指标:面积*0</v>
      </c>
      <c r="DF756" s="78" t="str">
        <f t="shared" ca="1" si="2384"/>
        <v>绿地面积指定公式:面积*0</v>
      </c>
      <c r="DG756" s="78" t="str">
        <f t="shared" ca="1" si="2509"/>
        <v>户数指标:-</v>
      </c>
      <c r="DH756" s="78" t="str">
        <f t="shared" ca="1" si="2510"/>
        <v>户数公式:0</v>
      </c>
      <c r="DI756" s="78" t="str">
        <f t="shared" ca="1" si="2511"/>
        <v>人数指标:-</v>
      </c>
      <c r="DJ756" s="78" t="str">
        <f t="shared" ca="1" si="2512"/>
        <v>人数公式:0</v>
      </c>
      <c r="DK756" s="78" t="str">
        <f t="shared" ca="1" si="2513"/>
        <v>就业指标:10岗位/公顷</v>
      </c>
      <c r="DL756" s="78" t="str">
        <f t="shared" ca="1" si="2514"/>
        <v>就业公式:用地面积*10</v>
      </c>
      <c r="DM756" s="78" t="str">
        <f t="shared" ca="1" si="2515"/>
        <v>机动车指标:0.5个/100平方米</v>
      </c>
      <c r="DN756" s="78" t="str">
        <f t="shared" ca="1" si="2516"/>
        <v>机动车公式:地块建筑面积*0.5/100</v>
      </c>
      <c r="DO756" s="78" t="str">
        <f t="shared" ca="1" si="2517"/>
        <v>用水量指标:30立方米/公顷*日</v>
      </c>
      <c r="DP756" s="78" t="str">
        <f t="shared" ca="1" si="2518"/>
        <v>用水量公式:用地面积*30</v>
      </c>
      <c r="DQ756" s="78" t="str">
        <f t="shared" ca="1" si="2519"/>
        <v>污水折算系数:0.85</v>
      </c>
      <c r="DR756" s="78" t="str">
        <f t="shared" ca="1" si="2520"/>
        <v>污水量公式:用水量*0.85</v>
      </c>
      <c r="DS756" s="78" t="str">
        <f t="shared" ca="1" si="2521"/>
        <v>用电负荷指标:50千瓦/公顷</v>
      </c>
      <c r="DT756" s="78" t="str">
        <f t="shared" ca="1" si="2522"/>
        <v>同时率:1</v>
      </c>
      <c r="DU756" s="78" t="str">
        <f t="shared" ca="1" si="2523"/>
        <v>用电量公式:用地面积*50*1</v>
      </c>
      <c r="DV756" s="78" t="str">
        <f t="shared" ca="1" si="2524"/>
        <v>固话装机指标:80门/公顷</v>
      </c>
      <c r="DW756" s="78" t="str">
        <f t="shared" ca="1" si="2525"/>
        <v>固话量公式:用地面积*80</v>
      </c>
      <c r="DX756" s="78" t="str">
        <f t="shared" ca="1" si="2526"/>
        <v>有线电视指标:20门/公顷</v>
      </c>
      <c r="DY756" s="78" t="str">
        <f t="shared" ca="1" si="2527"/>
        <v>电视量公式:用地面积*20</v>
      </c>
      <c r="DZ756" s="78" t="str">
        <f t="shared" ca="1" si="2528"/>
        <v>高峰机动车生成量指标:41.9pcu/万平方米，50：50</v>
      </c>
      <c r="EA756" s="78" t="str">
        <f t="shared" ca="1" si="2529"/>
        <v>高峰机动车吸引量公式:地块建筑面积/10000*41.9*0.50</v>
      </c>
      <c r="EB756" s="78" t="str">
        <f t="shared" ca="1" si="2530"/>
        <v>高峰机动车发生量公式:地块建筑面积/10000*41.9*0.50</v>
      </c>
      <c r="EC756" s="78" t="str">
        <f t="shared" ca="1" si="2533"/>
        <v>地下空间指标:-</v>
      </c>
      <c r="ED756" s="78" t="str">
        <f t="shared" ca="1" si="2531"/>
        <v>地下空间公式:0</v>
      </c>
      <c r="EE756" s="78" t="str">
        <f t="shared" ca="1" si="2534"/>
        <v>人防指标:地块建筑面积*0.15*0.08</v>
      </c>
      <c r="EF756" s="78" t="str">
        <f t="shared" ca="1" si="2532"/>
        <v>人防公式:地块建筑面积*0.15*0.08</v>
      </c>
      <c r="EG756" s="78" t="str">
        <f t="shared" ca="1" si="1977"/>
        <v>用地构成:城镇建设用地</v>
      </c>
      <c r="EH756" s="78" t="s">
        <v>1962</v>
      </c>
      <c r="EI756" s="79" t="str">
        <f t="shared" ca="1" si="1925"/>
        <v>唯一标识:110101/110102#一类物流仓储用地/二类物流仓储用地#国空;性质名称:一类物流仓储用地/二类物流仓储用地;地块性质过滤:;地块性质:110101/110102;地类标准:国空;地块性质别称:W1/W2;属性继承:W1#一类物流仓储用地#城规;父类:W1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6" t="s">
        <v>1962</v>
      </c>
    </row>
    <row r="757" spans="1:140" ht="16.5" x14ac:dyDescent="0.2">
      <c r="A757" s="40" t="str">
        <f t="shared" si="2588"/>
        <v>12#交通运输用地#国空</v>
      </c>
      <c r="B757" s="40" t="s">
        <v>636</v>
      </c>
      <c r="C757" s="40"/>
      <c r="D757" s="40">
        <v>12</v>
      </c>
      <c r="E757" s="40" t="s">
        <v>1277</v>
      </c>
      <c r="F757" s="40">
        <v>12</v>
      </c>
      <c r="G757" s="40" t="s">
        <v>95</v>
      </c>
      <c r="H757" s="40" t="s">
        <v>687</v>
      </c>
      <c r="I757" s="40" t="s">
        <v>1435</v>
      </c>
      <c r="J757" s="40">
        <f t="shared" si="2591"/>
        <v>1</v>
      </c>
      <c r="K757" s="40" t="str">
        <f t="shared" si="2592"/>
        <v>0</v>
      </c>
      <c r="L757" s="123"/>
      <c r="M757" s="65" t="str" cm="1">
        <f t="array" aca="1" ref="M757" ca="1">IF(OFFSET(INDIRECT(ADDRESS(ROW(), COLUMN())),0,-1)="",VLOOKUP($G757,$A:$AAE,COLUMN(),FALSE),OFFSET(INDIRECT(ADDRESS(ROW(), COLUMN())),0,-1))</f>
        <v>210,210,211</v>
      </c>
      <c r="N757" s="27"/>
      <c r="O757" s="65" t="str" cm="1">
        <f t="array" aca="1" ref="O757" ca="1">IF(OFFSET(INDIRECT(ADDRESS(ROW(), COLUMN())),0,-1)="",VLOOKUP($G757,$A:$AAE,COLUMN(),FALSE),OFFSET(INDIRECT(ADDRESS(ROW(), COLUMN())),0,-1))</f>
        <v>面积*容积率</v>
      </c>
      <c r="P757" s="27"/>
      <c r="Q757" s="27" t="str" cm="1">
        <f t="array" aca="1" ref="Q757" ca="1">IF(OFFSET(INDIRECT(ADDRESS(ROW(), COLUMN())),0,-1)="",VLOOKUP($G757,$A:$AAE,COLUMN(),FALSE),OFFSET(INDIRECT(ADDRESS(ROW(), COLUMN())),0,-1))</f>
        <v>地块建筑面积*0</v>
      </c>
      <c r="R757" s="27"/>
      <c r="S757" s="27" t="str" cm="1">
        <f t="array" aca="1" ref="S757" ca="1">IF(OFFSET(INDIRECT(ADDRESS(ROW(), COLUMN())),0,-1)="",VLOOKUP($G757,$A:$AAE,COLUMN(),FALSE),OFFSET(INDIRECT(ADDRESS(ROW(), COLUMN())),0,-1))</f>
        <v>地块建筑面积*0</v>
      </c>
      <c r="T757" s="27"/>
      <c r="U757" s="27" t="str" cm="1">
        <f t="array" aca="1" ref="U757" ca="1">IF(OFFSET(INDIRECT(ADDRESS(ROW(), COLUMN())),0,-1)="",VLOOKUP($G757,$A:$AAE,COLUMN(),FALSE),OFFSET(INDIRECT(ADDRESS(ROW(), COLUMN())),0,-1))</f>
        <v>地块建筑面积*0</v>
      </c>
      <c r="V757" s="27"/>
      <c r="W757" s="65" t="str" cm="1">
        <f t="array" aca="1" ref="W757" ca="1">IF(OFFSET(INDIRECT(ADDRESS(ROW(), COLUMN())),0,-1)="",VLOOKUP($G757,$A:$AAE,COLUMN(),FALSE),OFFSET(INDIRECT(ADDRESS(ROW(), COLUMN())),0,-1))</f>
        <v>地块建筑面积*0</v>
      </c>
      <c r="X757" s="27"/>
      <c r="Y757" s="27" t="str" cm="1">
        <f t="array" aca="1" ref="Y757" ca="1">IF(OFFSET(INDIRECT(ADDRESS(ROW(), COLUMN())),0,-1)="",VLOOKUP($G757,$A:$AAE,COLUMN(),FALSE),OFFSET(INDIRECT(ADDRESS(ROW(), COLUMN())),0,-1))</f>
        <v>地块建筑面积*0</v>
      </c>
      <c r="Z757" s="27"/>
      <c r="AA757" s="27" t="str" cm="1">
        <f t="array" aca="1" ref="AA757" ca="1">IF(OFFSET(INDIRECT(ADDRESS(ROW(), COLUMN())),0,-1)="",VLOOKUP($G757,$A:$AAE,COLUMN(),FALSE),OFFSET(INDIRECT(ADDRESS(ROW(), COLUMN())),0,-1))</f>
        <v>地块建筑面积*0</v>
      </c>
      <c r="AB757" s="27"/>
      <c r="AC757" s="27" t="str" cm="1">
        <f t="array" aca="1" ref="AC757" ca="1">IF(OFFSET(INDIRECT(ADDRESS(ROW(), COLUMN())),0,-1)="",VLOOKUP($G757,$A:$AAE,COLUMN(),FALSE),OFFSET(INDIRECT(ADDRESS(ROW(), COLUMN())),0,-1))</f>
        <v>地块建筑面积*0</v>
      </c>
      <c r="AD757" s="27"/>
      <c r="AE757" s="27" t="str" cm="1">
        <f t="array" aca="1" ref="AE757" ca="1">IF(OFFSET(INDIRECT(ADDRESS(ROW(), COLUMN())),0,-1)="",VLOOKUP($G757,$A:$AAE,COLUMN(),FALSE),OFFSET(INDIRECT(ADDRESS(ROW(), COLUMN())),0,-1))</f>
        <v>面积*0</v>
      </c>
      <c r="AF757" s="27"/>
      <c r="AG757" s="27" t="str" cm="1">
        <f t="array" aca="1" ref="AG757" ca="1">IF(OFFSET(INDIRECT(ADDRESS(ROW(), COLUMN())),0,-1)="",VLOOKUP($G757,$A:$AAE,COLUMN(),FALSE),OFFSET(INDIRECT(ADDRESS(ROW(), COLUMN())),0,-1))</f>
        <v>面积*0</v>
      </c>
      <c r="AH757" s="27"/>
      <c r="AI757" s="27" t="str" cm="1">
        <f t="array" aca="1" ref="AI757" ca="1">IF(OFFSET(INDIRECT(ADDRESS(ROW(), COLUMN())),0,-1)="",VLOOKUP($G757,$A:$AAE,COLUMN(),FALSE),OFFSET(INDIRECT(ADDRESS(ROW(), COLUMN())),0,-1))</f>
        <v>-</v>
      </c>
      <c r="AJ757" s="27"/>
      <c r="AK757" s="27" cm="1">
        <f t="array" aca="1" ref="AK757" ca="1">IF(OFFSET(INDIRECT(ADDRESS(ROW(), COLUMN())),0,-1)="",VLOOKUP($G757,$A:$AAE,COLUMN(),FALSE),OFFSET(INDIRECT(ADDRESS(ROW(), COLUMN())),0,-1))</f>
        <v>0</v>
      </c>
      <c r="AL757" s="27"/>
      <c r="AM757" s="27" t="str" cm="1">
        <f t="array" aca="1" ref="AM757" ca="1">IF(OFFSET(INDIRECT(ADDRESS(ROW(), COLUMN())),0,-1)="",VLOOKUP($G757,$A:$AAE,COLUMN(),FALSE),OFFSET(INDIRECT(ADDRESS(ROW(), COLUMN())),0,-1))</f>
        <v>-</v>
      </c>
      <c r="AN757" s="27"/>
      <c r="AO757" s="27" cm="1">
        <f t="array" aca="1" ref="AO757" ca="1">IF(OFFSET(INDIRECT(ADDRESS(ROW(), COLUMN())),0,-1)="",VLOOKUP($G757,$A:$AAE,COLUMN(),FALSE),OFFSET(INDIRECT(ADDRESS(ROW(), COLUMN())),0,-1))</f>
        <v>0</v>
      </c>
      <c r="AP757" s="3" t="s">
        <v>1572</v>
      </c>
      <c r="AQ757" s="27" t="str" cm="1">
        <f t="array" aca="1" ref="AQ757" ca="1">IF(OFFSET(INDIRECT(ADDRESS(ROW(), COLUMN())),0,-1)="",VLOOKUP($G757,$A:$AAE,COLUMN(),FALSE),OFFSET(INDIRECT(ADDRESS(ROW(), COLUMN())),0,-1))</f>
        <v>0.015公顷/岗位</v>
      </c>
      <c r="AR757" s="3" t="s">
        <v>1580</v>
      </c>
      <c r="AS757" s="27" t="str" cm="1">
        <f t="array" aca="1" ref="AS757" ca="1">IF(OFFSET(INDIRECT(ADDRESS(ROW(), COLUMN())),0,-1)="",VLOOKUP($G757,$A:$AAE,COLUMN(),FALSE),OFFSET(INDIRECT(ADDRESS(ROW(), COLUMN())),0,-1))</f>
        <v>用地面积/0.015</v>
      </c>
      <c r="AT757" s="3" t="s">
        <v>1562</v>
      </c>
      <c r="AU757" s="27" t="str" cm="1">
        <f t="array" aca="1" ref="AU757" ca="1">IF(OFFSET(INDIRECT(ADDRESS(ROW(), COLUMN())),0,-1)="",VLOOKUP($G757,$A:$AAE,COLUMN(),FALSE),OFFSET(INDIRECT(ADDRESS(ROW(), COLUMN())),0,-1))</f>
        <v>-</v>
      </c>
      <c r="AV757" s="3">
        <v>0</v>
      </c>
      <c r="AW757" s="27" cm="1">
        <f t="array" aca="1" ref="AW757" ca="1">IF(OFFSET(INDIRECT(ADDRESS(ROW(), COLUMN())),0,-1)="",VLOOKUP($G757,$A:$AAE,COLUMN(),FALSE),OFFSET(INDIRECT(ADDRESS(ROW(), COLUMN())),0,-1))</f>
        <v>0</v>
      </c>
      <c r="AX757" s="2"/>
      <c r="AY757" s="27" t="str" cm="1">
        <f t="array" aca="1" ref="AY757" ca="1">IF(OFFSET(INDIRECT(ADDRESS(ROW(), COLUMN())),0,-1)="",VLOOKUP($G757,$A:$AAE,COLUMN(),FALSE),OFFSET(INDIRECT(ADDRESS(ROW(), COLUMN())),0,-1))</f>
        <v>30立方米/公顷*日</v>
      </c>
      <c r="AZ757" s="2"/>
      <c r="BA757" s="27" t="str" cm="1">
        <f t="array" aca="1" ref="BA757" ca="1">IF(OFFSET(INDIRECT(ADDRESS(ROW(), COLUMN())),0,-1)="",VLOOKUP($G757,$A:$AAE,COLUMN(),FALSE),OFFSET(INDIRECT(ADDRESS(ROW(), COLUMN())),0,-1))</f>
        <v>用地面积*30</v>
      </c>
      <c r="BB757" s="2"/>
      <c r="BC757" s="27" cm="1">
        <f t="array" aca="1" ref="BC757" ca="1">IF(OFFSET(INDIRECT(ADDRESS(ROW(), COLUMN())),0,-1)="",VLOOKUP($G757,$A:$AAE,COLUMN(),FALSE),OFFSET(INDIRECT(ADDRESS(ROW(), COLUMN())),0,-1))</f>
        <v>0</v>
      </c>
      <c r="BD757" s="2"/>
      <c r="BE757" s="27" t="str" cm="1">
        <f t="array" aca="1" ref="BE757" ca="1">IF(OFFSET(INDIRECT(ADDRESS(ROW(), COLUMN())),0,-1)="",VLOOKUP($G757,$A:$AAE,COLUMN(),FALSE),OFFSET(INDIRECT(ADDRESS(ROW(), COLUMN())),0,-1))</f>
        <v>用水量*0</v>
      </c>
      <c r="BF757" s="2"/>
      <c r="BG757" s="27" t="str" cm="1">
        <f t="array" aca="1" ref="BG757" ca="1">IF(OFFSET(INDIRECT(ADDRESS(ROW(), COLUMN())),0,-1)="",VLOOKUP($G757,$A:$AAE,COLUMN(),FALSE),OFFSET(INDIRECT(ADDRESS(ROW(), COLUMN())),0,-1))</f>
        <v>20千瓦/公顷</v>
      </c>
      <c r="BH757" s="2"/>
      <c r="BI757" s="27" cm="1">
        <f t="array" aca="1" ref="BI757" ca="1">IF(OFFSET(INDIRECT(ADDRESS(ROW(), COLUMN())),0,-1)="",VLOOKUP($G757,$A:$AAE,COLUMN(),FALSE),OFFSET(INDIRECT(ADDRESS(ROW(), COLUMN())),0,-1))</f>
        <v>1</v>
      </c>
      <c r="BJ757" s="2"/>
      <c r="BK757" s="27" t="str" cm="1">
        <f t="array" aca="1" ref="BK757" ca="1">IF(OFFSET(INDIRECT(ADDRESS(ROW(), COLUMN())),0,-1)="",VLOOKUP($G757,$A:$AAE,COLUMN(),FALSE),OFFSET(INDIRECT(ADDRESS(ROW(), COLUMN())),0,-1))</f>
        <v>用地面积*20*1</v>
      </c>
      <c r="BL757" s="2"/>
      <c r="BM757" s="27" t="str" cm="1">
        <f t="array" aca="1" ref="BM757" ca="1">IF(OFFSET(INDIRECT(ADDRESS(ROW(), COLUMN())),0,-1)="",VLOOKUP($G757,$A:$AAE,COLUMN(),FALSE),OFFSET(INDIRECT(ADDRESS(ROW(), COLUMN())),0,-1))</f>
        <v>30门/公顷</v>
      </c>
      <c r="BN757" s="2"/>
      <c r="BO757" s="27" t="str" cm="1">
        <f t="array" aca="1" ref="BO757" ca="1">IF(OFFSET(INDIRECT(ADDRESS(ROW(), COLUMN())),0,-1)="",VLOOKUP($G757,$A:$AAE,COLUMN(),FALSE),OFFSET(INDIRECT(ADDRESS(ROW(), COLUMN())),0,-1))</f>
        <v>用地面积*30</v>
      </c>
      <c r="BP757" s="2"/>
      <c r="BQ757" s="27" t="str" cm="1">
        <f t="array" aca="1" ref="BQ757" ca="1">IF(OFFSET(INDIRECT(ADDRESS(ROW(), COLUMN())),0,-1)="",VLOOKUP($G757,$A:$AAE,COLUMN(),FALSE),OFFSET(INDIRECT(ADDRESS(ROW(), COLUMN())),0,-1))</f>
        <v>20门/公顷</v>
      </c>
      <c r="BR757" s="2"/>
      <c r="BS757" s="27" t="str" cm="1">
        <f t="array" aca="1" ref="BS757" ca="1">IF(OFFSET(INDIRECT(ADDRESS(ROW(), COLUMN())),0,-1)="",VLOOKUP($G757,$A:$AAE,COLUMN(),FALSE),OFFSET(INDIRECT(ADDRESS(ROW(), COLUMN())),0,-1))</f>
        <v>用地面积*20</v>
      </c>
      <c r="BT757" s="2"/>
      <c r="BU757" s="27" t="str" cm="1">
        <f t="array" aca="1" ref="BU757" ca="1">IF(OFFSET(INDIRECT(ADDRESS(ROW(), COLUMN())),0,-1)="",VLOOKUP($G757,$A:$AAE,COLUMN(),FALSE),OFFSET(INDIRECT(ADDRESS(ROW(), COLUMN())),0,-1))</f>
        <v>-</v>
      </c>
      <c r="BV757" s="2"/>
      <c r="BW757" s="27" cm="1">
        <f t="array" aca="1" ref="BW757" ca="1">IF(OFFSET(INDIRECT(ADDRESS(ROW(), COLUMN())),0,-1)="",VLOOKUP($G757,$A:$AAE,COLUMN(),FALSE),OFFSET(INDIRECT(ADDRESS(ROW(), COLUMN())),0,-1))</f>
        <v>0</v>
      </c>
      <c r="BX757" s="2"/>
      <c r="BY757" s="27" cm="1">
        <f t="array" aca="1" ref="BY757" ca="1">IF(OFFSET(INDIRECT(ADDRESS(ROW(), COLUMN())),0,-1)="",VLOOKUP($G757,$A:$AAE,COLUMN(),FALSE),OFFSET(INDIRECT(ADDRESS(ROW(), COLUMN())),0,-1))</f>
        <v>0</v>
      </c>
      <c r="BZ757" s="86"/>
      <c r="CA757" s="27" t="str" cm="1">
        <f t="array" aca="1" ref="CA757" ca="1">IF(OFFSET(INDIRECT(ADDRESS(ROW(), COLUMN())),0,-1)="",VLOOKUP($G757,$A:$AAE,COLUMN(),FALSE),OFFSET(INDIRECT(ADDRESS(ROW(), COLUMN())),0,-1))</f>
        <v>-</v>
      </c>
      <c r="CB757" s="3"/>
      <c r="CC757" s="27" cm="1">
        <f t="array" aca="1" ref="CC757" ca="1">IF(OFFSET(INDIRECT(ADDRESS(ROW(), COLUMN())),0,-1)="",VLOOKUP($G757,$A:$AAE,COLUMN(),FALSE),OFFSET(INDIRECT(ADDRESS(ROW(), COLUMN())),0,-1))</f>
        <v>0</v>
      </c>
      <c r="CD757" s="3"/>
      <c r="CE757" s="27" t="str" cm="1">
        <f t="array" aca="1" ref="CE757" ca="1">IF(OFFSET(INDIRECT(ADDRESS(ROW(), COLUMN())),0,-1)="",VLOOKUP($G757,$A:$AAE,COLUMN(),FALSE),OFFSET(INDIRECT(ADDRESS(ROW(), COLUMN())),0,-1))</f>
        <v>-</v>
      </c>
      <c r="CF757" s="3"/>
      <c r="CG757" s="27" cm="1">
        <f t="array" aca="1" ref="CG757" ca="1">IF(OFFSET(INDIRECT(ADDRESS(ROW(), COLUMN())),0,-1)="",VLOOKUP($G757,$A:$AAE,COLUMN(),FALSE),OFFSET(INDIRECT(ADDRESS(ROW(), COLUMN())),0,-1))</f>
        <v>0</v>
      </c>
      <c r="CH757" s="27"/>
      <c r="CI757" s="65" t="str" cm="1">
        <f t="array" aca="1" ref="CI757" ca="1">IF(OFFSET(INDIRECT(ADDRESS(ROW(), COLUMN())),0,-1)="",VLOOKUP($G757,$A:$AAE,COLUMN(),FALSE),OFFSET(INDIRECT(ADDRESS(ROW(), COLUMN())),0,-1))</f>
        <v>城镇建设用地</v>
      </c>
      <c r="CJ757" s="75" t="s">
        <v>1962</v>
      </c>
      <c r="CK757" s="78" t="str">
        <f t="shared" si="2489"/>
        <v>唯一标识:12#交通运输用地#国空</v>
      </c>
      <c r="CL757" s="78" t="str">
        <f t="shared" si="2490"/>
        <v>性质名称:交通运输用地</v>
      </c>
      <c r="CM757" s="78" t="str">
        <f t="shared" si="2491"/>
        <v>地块性质过滤:</v>
      </c>
      <c r="CN757" s="78" t="str">
        <f t="shared" si="2492"/>
        <v>地块性质:12</v>
      </c>
      <c r="CO757" s="78" t="str">
        <f t="shared" si="2493"/>
        <v>地类标准:国空</v>
      </c>
      <c r="CP757" s="78" t="str">
        <f t="shared" si="2494"/>
        <v>地块性质别称:12</v>
      </c>
      <c r="CQ757" s="78" t="str">
        <f t="shared" si="2495"/>
        <v>属性继承:S#交通设施用地#城规</v>
      </c>
      <c r="CR757" s="78" t="str">
        <f t="shared" si="2496"/>
        <v>父类:H11</v>
      </c>
      <c r="CS757" s="78" t="str">
        <f t="shared" si="2497"/>
        <v>级别继承:ROOT#国土空间地类#国空</v>
      </c>
      <c r="CT757" s="78" t="str">
        <f t="shared" si="2498"/>
        <v>级别层次:1</v>
      </c>
      <c r="CU757" s="78" t="str">
        <f t="shared" si="2499"/>
        <v>级别:0</v>
      </c>
      <c r="CV757" s="78" t="str">
        <f t="shared" ca="1" si="2500"/>
        <v>地块颜色:210,210,211</v>
      </c>
      <c r="CW757" s="78" t="str">
        <f t="shared" ca="1" si="2501"/>
        <v>建筑面积公式:面积*容积率</v>
      </c>
      <c r="CX757" s="78" t="str">
        <f t="shared" ca="1" si="2502"/>
        <v>住宅建筑面积公式:地块建筑面积*0</v>
      </c>
      <c r="CY757" s="78" t="str">
        <f t="shared" ca="1" si="2503"/>
        <v>商服建筑面积公式:地块建筑面积*0</v>
      </c>
      <c r="CZ757" s="78" t="str">
        <f t="shared" ca="1" si="2504"/>
        <v>商服中商业建筑面积公式:地块建筑面积*0</v>
      </c>
      <c r="DA757" s="78" t="str">
        <f t="shared" ca="1" si="2505"/>
        <v>商服中办公建筑面积公式:地块建筑面积*0</v>
      </c>
      <c r="DB757" s="78" t="str">
        <f t="shared" ca="1" si="2506"/>
        <v>公服建筑面积公式:地块建筑面积*0</v>
      </c>
      <c r="DC757" s="78" t="str">
        <f t="shared" ca="1" si="2507"/>
        <v>工业建筑面积公式:地块建筑面积*0</v>
      </c>
      <c r="DD757" s="78" t="str">
        <f t="shared" ca="1" si="2508"/>
        <v>市政建筑面积公式:地块建筑面积*0</v>
      </c>
      <c r="DE757" s="78" t="str">
        <f t="shared" ca="1" si="2383"/>
        <v>绿地面积指定指标:面积*0</v>
      </c>
      <c r="DF757" s="78" t="str">
        <f t="shared" ca="1" si="2384"/>
        <v>绿地面积指定公式:面积*0</v>
      </c>
      <c r="DG757" s="78" t="str">
        <f t="shared" ca="1" si="2509"/>
        <v>户数指标:-</v>
      </c>
      <c r="DH757" s="78" t="str">
        <f t="shared" ca="1" si="2510"/>
        <v>户数公式:0</v>
      </c>
      <c r="DI757" s="78" t="str">
        <f t="shared" ca="1" si="2511"/>
        <v>人数指标:-</v>
      </c>
      <c r="DJ757" s="78" t="str">
        <f t="shared" ca="1" si="2512"/>
        <v>人数公式:0</v>
      </c>
      <c r="DK757" s="78" t="str">
        <f t="shared" ca="1" si="2513"/>
        <v>就业指标:0.015公顷/岗位</v>
      </c>
      <c r="DL757" s="78" t="str">
        <f t="shared" ca="1" si="2514"/>
        <v>就业公式:用地面积/0.015</v>
      </c>
      <c r="DM757" s="78" t="str">
        <f t="shared" ca="1" si="2515"/>
        <v>机动车指标:-</v>
      </c>
      <c r="DN757" s="78" t="str">
        <f t="shared" ca="1" si="2516"/>
        <v>机动车公式:0</v>
      </c>
      <c r="DO757" s="78" t="str">
        <f t="shared" ca="1" si="2517"/>
        <v>用水量指标:30立方米/公顷*日</v>
      </c>
      <c r="DP757" s="78" t="str">
        <f t="shared" ca="1" si="2518"/>
        <v>用水量公式:用地面积*30</v>
      </c>
      <c r="DQ757" s="78" t="str">
        <f t="shared" ca="1" si="2519"/>
        <v>污水折算系数:0</v>
      </c>
      <c r="DR757" s="78" t="str">
        <f t="shared" ca="1" si="2520"/>
        <v>污水量公式:用水量*0</v>
      </c>
      <c r="DS757" s="78" t="str">
        <f t="shared" ca="1" si="2521"/>
        <v>用电负荷指标:20千瓦/公顷</v>
      </c>
      <c r="DT757" s="78" t="str">
        <f t="shared" ca="1" si="2522"/>
        <v>同时率:1</v>
      </c>
      <c r="DU757" s="78" t="str">
        <f t="shared" ca="1" si="2523"/>
        <v>用电量公式:用地面积*20*1</v>
      </c>
      <c r="DV757" s="78" t="str">
        <f t="shared" ca="1" si="2524"/>
        <v>固话装机指标:30门/公顷</v>
      </c>
      <c r="DW757" s="78" t="str">
        <f t="shared" ca="1" si="2525"/>
        <v>固话量公式:用地面积*30</v>
      </c>
      <c r="DX757" s="78" t="str">
        <f t="shared" ca="1" si="2526"/>
        <v>有线电视指标:20门/公顷</v>
      </c>
      <c r="DY757" s="78" t="str">
        <f t="shared" ca="1" si="2527"/>
        <v>电视量公式:用地面积*20</v>
      </c>
      <c r="DZ757" s="78" t="str">
        <f t="shared" ca="1" si="2528"/>
        <v>高峰机动车生成量指标:-</v>
      </c>
      <c r="EA757" s="78" t="str">
        <f t="shared" ca="1" si="2529"/>
        <v>高峰机动车吸引量公式:0</v>
      </c>
      <c r="EB757" s="78" t="str">
        <f t="shared" ca="1" si="2530"/>
        <v>高峰机动车发生量公式:0</v>
      </c>
      <c r="EC757" s="78" t="str">
        <f t="shared" ca="1" si="2533"/>
        <v>地下空间指标:-</v>
      </c>
      <c r="ED757" s="78" t="str">
        <f t="shared" ca="1" si="2531"/>
        <v>地下空间公式:0</v>
      </c>
      <c r="EE757" s="78" t="str">
        <f t="shared" ca="1" si="2534"/>
        <v>人防指标:-</v>
      </c>
      <c r="EF757" s="78" t="str">
        <f t="shared" ca="1" si="2532"/>
        <v>人防公式:0</v>
      </c>
      <c r="EG757" s="78" t="str">
        <f t="shared" ca="1" si="1977"/>
        <v>用地构成:城镇建设用地</v>
      </c>
      <c r="EH757" s="78" t="s">
        <v>1962</v>
      </c>
      <c r="EI757" s="79" t="str">
        <f t="shared" ca="1" si="1925"/>
        <v>唯一标识:12#交通运输用地#国空;性质名称:交通运输用地;地块性质过滤:;地块性质:12;地类标准:国空;地块性质别称:12;属性继承:S#交通设施用地#城规;父类:H11;级别继承:ROOT#国土空间地类#国空;级别层次:1;级别:0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57" t="s">
        <v>1962</v>
      </c>
    </row>
    <row r="758" spans="1:140" ht="16.5" x14ac:dyDescent="0.2">
      <c r="A758" s="40" t="str">
        <f t="shared" si="2588"/>
        <v>1201#铁路用地#国空</v>
      </c>
      <c r="B758" s="40" t="s">
        <v>138</v>
      </c>
      <c r="C758" s="40"/>
      <c r="D758" s="40">
        <v>1201</v>
      </c>
      <c r="E758" s="40" t="s">
        <v>1277</v>
      </c>
      <c r="F758" s="40">
        <v>1201</v>
      </c>
      <c r="G758" s="40" t="s">
        <v>30</v>
      </c>
      <c r="H758" s="40" t="s">
        <v>692</v>
      </c>
      <c r="I758" s="40" t="s">
        <v>1468</v>
      </c>
      <c r="J758" s="40">
        <f t="shared" si="2591"/>
        <v>2</v>
      </c>
      <c r="K758" s="40" t="str">
        <f t="shared" si="2592"/>
        <v>112</v>
      </c>
      <c r="L758" s="40"/>
      <c r="M758" s="40" t="str" cm="1">
        <f t="array" aca="1" ref="M758" ca="1">IF(OFFSET(INDIRECT(ADDRESS(ROW(), COLUMN())),0,-1)="",VLOOKUP($G758,$A:$AAE,COLUMN(),FALSE),OFFSET(INDIRECT(ADDRESS(ROW(), COLUMN())),0,-1))</f>
        <v>210,210,211</v>
      </c>
      <c r="N758" s="3"/>
      <c r="O758" s="40" t="str" cm="1">
        <f t="array" aca="1" ref="O758" ca="1">IF(OFFSET(INDIRECT(ADDRESS(ROW(), COLUMN())),0,-1)="",VLOOKUP($G758,$A:$AAE,COLUMN(),FALSE),OFFSET(INDIRECT(ADDRESS(ROW(), COLUMN())),0,-1))</f>
        <v>面积*容积率</v>
      </c>
      <c r="P758" s="3"/>
      <c r="Q758" s="3" t="str" cm="1">
        <f t="array" aca="1" ref="Q758" ca="1">IF(OFFSET(INDIRECT(ADDRESS(ROW(), COLUMN())),0,-1)="",VLOOKUP($G758,$A:$AAE,COLUMN(),FALSE),OFFSET(INDIRECT(ADDRESS(ROW(), COLUMN())),0,-1))</f>
        <v>地块建筑面积*0</v>
      </c>
      <c r="R758" s="3"/>
      <c r="S758" s="3" t="str" cm="1">
        <f t="array" aca="1" ref="S758" ca="1">IF(OFFSET(INDIRECT(ADDRESS(ROW(), COLUMN())),0,-1)="",VLOOKUP($G758,$A:$AAE,COLUMN(),FALSE),OFFSET(INDIRECT(ADDRESS(ROW(), COLUMN())),0,-1))</f>
        <v>地块建筑面积*0</v>
      </c>
      <c r="T758" s="3"/>
      <c r="U758" s="3" t="str" cm="1">
        <f t="array" aca="1" ref="U758" ca="1">IF(OFFSET(INDIRECT(ADDRESS(ROW(), COLUMN())),0,-1)="",VLOOKUP($G758,$A:$AAE,COLUMN(),FALSE),OFFSET(INDIRECT(ADDRESS(ROW(), COLUMN())),0,-1))</f>
        <v>地块建筑面积*0</v>
      </c>
      <c r="V758" s="3"/>
      <c r="W758" s="40" t="str" cm="1">
        <f t="array" aca="1" ref="W758" ca="1">IF(OFFSET(INDIRECT(ADDRESS(ROW(), COLUMN())),0,-1)="",VLOOKUP($G758,$A:$AAE,COLUMN(),FALSE),OFFSET(INDIRECT(ADDRESS(ROW(), COLUMN())),0,-1))</f>
        <v>地块建筑面积*0</v>
      </c>
      <c r="X758" s="3"/>
      <c r="Y758" s="3" t="str" cm="1">
        <f t="array" aca="1" ref="Y758" ca="1">IF(OFFSET(INDIRECT(ADDRESS(ROW(), COLUMN())),0,-1)="",VLOOKUP($G758,$A:$AAE,COLUMN(),FALSE),OFFSET(INDIRECT(ADDRESS(ROW(), COLUMN())),0,-1))</f>
        <v>地块建筑面积*0</v>
      </c>
      <c r="Z758" s="3"/>
      <c r="AA758" s="3" t="str" cm="1">
        <f t="array" aca="1" ref="AA758" ca="1">IF(OFFSET(INDIRECT(ADDRESS(ROW(), COLUMN())),0,-1)="",VLOOKUP($G758,$A:$AAE,COLUMN(),FALSE),OFFSET(INDIRECT(ADDRESS(ROW(), COLUMN())),0,-1))</f>
        <v>地块建筑面积*0</v>
      </c>
      <c r="AB758" s="3"/>
      <c r="AC758" s="3" t="str" cm="1">
        <f t="array" aca="1" ref="AC758" ca="1">IF(OFFSET(INDIRECT(ADDRESS(ROW(), COLUMN())),0,-1)="",VLOOKUP($G758,$A:$AAE,COLUMN(),FALSE),OFFSET(INDIRECT(ADDRESS(ROW(), COLUMN())),0,-1))</f>
        <v>地块建筑面积*0</v>
      </c>
      <c r="AD758" s="3"/>
      <c r="AE758" s="3" t="str" cm="1">
        <f t="array" aca="1" ref="AE758" ca="1">IF(OFFSET(INDIRECT(ADDRESS(ROW(), COLUMN())),0,-1)="",VLOOKUP($G758,$A:$AAE,COLUMN(),FALSE),OFFSET(INDIRECT(ADDRESS(ROW(), COLUMN())),0,-1))</f>
        <v>面积*0</v>
      </c>
      <c r="AF758" s="3"/>
      <c r="AG758" s="3" t="str" cm="1">
        <f t="array" aca="1" ref="AG758" ca="1">IF(OFFSET(INDIRECT(ADDRESS(ROW(), COLUMN())),0,-1)="",VLOOKUP($G758,$A:$AAE,COLUMN(),FALSE),OFFSET(INDIRECT(ADDRESS(ROW(), COLUMN())),0,-1))</f>
        <v>面积*0</v>
      </c>
      <c r="AH758" s="3"/>
      <c r="AI758" s="3" t="str" cm="1">
        <f t="array" aca="1" ref="AI758" ca="1">IF(OFFSET(INDIRECT(ADDRESS(ROW(), COLUMN())),0,-1)="",VLOOKUP($G758,$A:$AAE,COLUMN(),FALSE),OFFSET(INDIRECT(ADDRESS(ROW(), COLUMN())),0,-1))</f>
        <v>-</v>
      </c>
      <c r="AJ758" s="3"/>
      <c r="AK758" s="3" cm="1">
        <f t="array" aca="1" ref="AK758" ca="1">IF(OFFSET(INDIRECT(ADDRESS(ROW(), COLUMN())),0,-1)="",VLOOKUP($G758,$A:$AAE,COLUMN(),FALSE),OFFSET(INDIRECT(ADDRESS(ROW(), COLUMN())),0,-1))</f>
        <v>0</v>
      </c>
      <c r="AL758" s="3"/>
      <c r="AM758" s="3" t="str" cm="1">
        <f t="array" aca="1" ref="AM758" ca="1">IF(OFFSET(INDIRECT(ADDRESS(ROW(), COLUMN())),0,-1)="",VLOOKUP($G758,$A:$AAE,COLUMN(),FALSE),OFFSET(INDIRECT(ADDRESS(ROW(), COLUMN())),0,-1))</f>
        <v>-</v>
      </c>
      <c r="AN758" s="3"/>
      <c r="AO758" s="3" cm="1">
        <f t="array" aca="1" ref="AO758" ca="1">IF(OFFSET(INDIRECT(ADDRESS(ROW(), COLUMN())),0,-1)="",VLOOKUP($G758,$A:$AAE,COLUMN(),FALSE),OFFSET(INDIRECT(ADDRESS(ROW(), COLUMN())),0,-1))</f>
        <v>0</v>
      </c>
      <c r="AP758" s="3"/>
      <c r="AQ758" s="3" t="str" cm="1">
        <f t="array" aca="1" ref="AQ758" ca="1">IF(OFFSET(INDIRECT(ADDRESS(ROW(), COLUMN())),0,-1)="",VLOOKUP($G758,$A:$AAE,COLUMN(),FALSE),OFFSET(INDIRECT(ADDRESS(ROW(), COLUMN())),0,-1))</f>
        <v>-</v>
      </c>
      <c r="AR758" s="3"/>
      <c r="AS758" s="3" cm="1">
        <f t="array" aca="1" ref="AS758" ca="1">IF(OFFSET(INDIRECT(ADDRESS(ROW(), COLUMN())),0,-1)="",VLOOKUP($G758,$A:$AAE,COLUMN(),FALSE),OFFSET(INDIRECT(ADDRESS(ROW(), COLUMN())),0,-1))</f>
        <v>0</v>
      </c>
      <c r="AT758" s="3"/>
      <c r="AU758" s="3" t="str" cm="1">
        <f t="array" aca="1" ref="AU758" ca="1">IF(OFFSET(INDIRECT(ADDRESS(ROW(), COLUMN())),0,-1)="",VLOOKUP($G758,$A:$AAE,COLUMN(),FALSE),OFFSET(INDIRECT(ADDRESS(ROW(), COLUMN())),0,-1))</f>
        <v>-</v>
      </c>
      <c r="AV758" s="3"/>
      <c r="AW758" s="3" cm="1">
        <f t="array" aca="1" ref="AW758" ca="1">IF(OFFSET(INDIRECT(ADDRESS(ROW(), COLUMN())),0,-1)="",VLOOKUP($G758,$A:$AAE,COLUMN(),FALSE),OFFSET(INDIRECT(ADDRESS(ROW(), COLUMN())),0,-1))</f>
        <v>0</v>
      </c>
      <c r="AX758" s="2"/>
      <c r="AY758" s="3" t="str" cm="1">
        <f t="array" aca="1" ref="AY758" ca="1">IF(OFFSET(INDIRECT(ADDRESS(ROW(), COLUMN())),0,-1)="",VLOOKUP($G758,$A:$AAE,COLUMN(),FALSE),OFFSET(INDIRECT(ADDRESS(ROW(), COLUMN())),0,-1))</f>
        <v>30立方米/公顷*日</v>
      </c>
      <c r="AZ758" s="2"/>
      <c r="BA758" s="3" t="str" cm="1">
        <f t="array" aca="1" ref="BA758" ca="1">IF(OFFSET(INDIRECT(ADDRESS(ROW(), COLUMN())),0,-1)="",VLOOKUP($G758,$A:$AAE,COLUMN(),FALSE),OFFSET(INDIRECT(ADDRESS(ROW(), COLUMN())),0,-1))</f>
        <v>用地面积*30</v>
      </c>
      <c r="BB758" s="2"/>
      <c r="BC758" s="3" cm="1">
        <f t="array" aca="1" ref="BC758" ca="1">IF(OFFSET(INDIRECT(ADDRESS(ROW(), COLUMN())),0,-1)="",VLOOKUP($G758,$A:$AAE,COLUMN(),FALSE),OFFSET(INDIRECT(ADDRESS(ROW(), COLUMN())),0,-1))</f>
        <v>0</v>
      </c>
      <c r="BD758" s="2"/>
      <c r="BE758" s="3" t="str" cm="1">
        <f t="array" aca="1" ref="BE758" ca="1">IF(OFFSET(INDIRECT(ADDRESS(ROW(), COLUMN())),0,-1)="",VLOOKUP($G758,$A:$AAE,COLUMN(),FALSE),OFFSET(INDIRECT(ADDRESS(ROW(), COLUMN())),0,-1))</f>
        <v>用水量*0</v>
      </c>
      <c r="BF758" s="2"/>
      <c r="BG758" s="3" t="str" cm="1">
        <f t="array" aca="1" ref="BG758" ca="1">IF(OFFSET(INDIRECT(ADDRESS(ROW(), COLUMN())),0,-1)="",VLOOKUP($G758,$A:$AAE,COLUMN(),FALSE),OFFSET(INDIRECT(ADDRESS(ROW(), COLUMN())),0,-1))</f>
        <v>50千瓦/公顷</v>
      </c>
      <c r="BH758" s="2"/>
      <c r="BI758" s="3" cm="1">
        <f t="array" aca="1" ref="BI758" ca="1">IF(OFFSET(INDIRECT(ADDRESS(ROW(), COLUMN())),0,-1)="",VLOOKUP($G758,$A:$AAE,COLUMN(),FALSE),OFFSET(INDIRECT(ADDRESS(ROW(), COLUMN())),0,-1))</f>
        <v>1</v>
      </c>
      <c r="BJ758" s="2"/>
      <c r="BK758" s="3" t="str" cm="1">
        <f t="array" aca="1" ref="BK758" ca="1">IF(OFFSET(INDIRECT(ADDRESS(ROW(), COLUMN())),0,-1)="",VLOOKUP($G758,$A:$AAE,COLUMN(),FALSE),OFFSET(INDIRECT(ADDRESS(ROW(), COLUMN())),0,-1))</f>
        <v>用地面积*50*1</v>
      </c>
      <c r="BL758" s="2"/>
      <c r="BM758" s="3" t="str" cm="1">
        <f t="array" aca="1" ref="BM758" ca="1">IF(OFFSET(INDIRECT(ADDRESS(ROW(), COLUMN())),0,-1)="",VLOOKUP($G758,$A:$AAE,COLUMN(),FALSE),OFFSET(INDIRECT(ADDRESS(ROW(), COLUMN())),0,-1))</f>
        <v>-</v>
      </c>
      <c r="BN758" s="2"/>
      <c r="BO758" s="3" cm="1">
        <f t="array" aca="1" ref="BO758" ca="1">IF(OFFSET(INDIRECT(ADDRESS(ROW(), COLUMN())),0,-1)="",VLOOKUP($G758,$A:$AAE,COLUMN(),FALSE),OFFSET(INDIRECT(ADDRESS(ROW(), COLUMN())),0,-1))</f>
        <v>0</v>
      </c>
      <c r="BP758" s="2"/>
      <c r="BQ758" s="3" t="str" cm="1">
        <f t="array" aca="1" ref="BQ758" ca="1">IF(OFFSET(INDIRECT(ADDRESS(ROW(), COLUMN())),0,-1)="",VLOOKUP($G758,$A:$AAE,COLUMN(),FALSE),OFFSET(INDIRECT(ADDRESS(ROW(), COLUMN())),0,-1))</f>
        <v>-</v>
      </c>
      <c r="BR758" s="2"/>
      <c r="BS758" s="3" cm="1">
        <f t="array" aca="1" ref="BS758" ca="1">IF(OFFSET(INDIRECT(ADDRESS(ROW(), COLUMN())),0,-1)="",VLOOKUP($G758,$A:$AAE,COLUMN(),FALSE),OFFSET(INDIRECT(ADDRESS(ROW(), COLUMN())),0,-1))</f>
        <v>0</v>
      </c>
      <c r="BT758" s="2"/>
      <c r="BU758" s="3" t="str" cm="1">
        <f t="array" aca="1" ref="BU758" ca="1">IF(OFFSET(INDIRECT(ADDRESS(ROW(), COLUMN())),0,-1)="",VLOOKUP($G758,$A:$AAE,COLUMN(),FALSE),OFFSET(INDIRECT(ADDRESS(ROW(), COLUMN())),0,-1))</f>
        <v>-</v>
      </c>
      <c r="BV758" s="2"/>
      <c r="BW758" s="3" cm="1">
        <f t="array" aca="1" ref="BW758" ca="1">IF(OFFSET(INDIRECT(ADDRESS(ROW(), COLUMN())),0,-1)="",VLOOKUP($G758,$A:$AAE,COLUMN(),FALSE),OFFSET(INDIRECT(ADDRESS(ROW(), COLUMN())),0,-1))</f>
        <v>0</v>
      </c>
      <c r="BX758" s="2"/>
      <c r="BY758" s="3" cm="1">
        <f t="array" aca="1" ref="BY758" ca="1">IF(OFFSET(INDIRECT(ADDRESS(ROW(), COLUMN())),0,-1)="",VLOOKUP($G758,$A:$AAE,COLUMN(),FALSE),OFFSET(INDIRECT(ADDRESS(ROW(), COLUMN())),0,-1))</f>
        <v>0</v>
      </c>
      <c r="BZ758" s="86"/>
      <c r="CA758" s="3" t="str" cm="1">
        <f t="array" aca="1" ref="CA758" ca="1">IF(OFFSET(INDIRECT(ADDRESS(ROW(), COLUMN())),0,-1)="",VLOOKUP($G758,$A:$AAE,COLUMN(),FALSE),OFFSET(INDIRECT(ADDRESS(ROW(), COLUMN())),0,-1))</f>
        <v>-</v>
      </c>
      <c r="CB758" s="3"/>
      <c r="CC758" s="3" cm="1">
        <f t="array" aca="1" ref="CC758" ca="1">IF(OFFSET(INDIRECT(ADDRESS(ROW(), COLUMN())),0,-1)="",VLOOKUP($G758,$A:$AAE,COLUMN(),FALSE),OFFSET(INDIRECT(ADDRESS(ROW(), COLUMN())),0,-1))</f>
        <v>0</v>
      </c>
      <c r="CD758" s="3"/>
      <c r="CE758" s="3" t="str" cm="1">
        <f t="array" aca="1" ref="CE758" ca="1">IF(OFFSET(INDIRECT(ADDRESS(ROW(), COLUMN())),0,-1)="",VLOOKUP($G758,$A:$AAE,COLUMN(),FALSE),OFFSET(INDIRECT(ADDRESS(ROW(), COLUMN())),0,-1))</f>
        <v>-</v>
      </c>
      <c r="CF758" s="3"/>
      <c r="CG758" s="3" cm="1">
        <f t="array" aca="1" ref="CG758" ca="1">IF(OFFSET(INDIRECT(ADDRESS(ROW(), COLUMN())),0,-1)="",VLOOKUP($G758,$A:$AAE,COLUMN(),FALSE),OFFSET(INDIRECT(ADDRESS(ROW(), COLUMN())),0,-1))</f>
        <v>0</v>
      </c>
      <c r="CH758" s="3"/>
      <c r="CI758" s="40" t="str" cm="1">
        <f t="array" aca="1" ref="CI758" ca="1">IF(OFFSET(INDIRECT(ADDRESS(ROW(), COLUMN())),0,-1)="",VLOOKUP($G758,$A:$AAE,COLUMN(),FALSE),OFFSET(INDIRECT(ADDRESS(ROW(), COLUMN())),0,-1))</f>
        <v>区域基础设施用地</v>
      </c>
      <c r="CJ758" s="75" t="s">
        <v>1962</v>
      </c>
      <c r="CK758" s="78" t="str">
        <f t="shared" si="2489"/>
        <v>唯一标识:1201#铁路用地#国空</v>
      </c>
      <c r="CL758" s="78" t="str">
        <f t="shared" si="2490"/>
        <v>性质名称:铁路用地</v>
      </c>
      <c r="CM758" s="78" t="str">
        <f t="shared" si="2491"/>
        <v>地块性质过滤:</v>
      </c>
      <c r="CN758" s="78" t="str">
        <f t="shared" si="2492"/>
        <v>地块性质:1201</v>
      </c>
      <c r="CO758" s="78" t="str">
        <f t="shared" si="2493"/>
        <v>地类标准:国空</v>
      </c>
      <c r="CP758" s="78" t="str">
        <f t="shared" si="2494"/>
        <v>地块性质别称:1201</v>
      </c>
      <c r="CQ758" s="78" t="str">
        <f t="shared" si="2495"/>
        <v>属性继承:H2#区域交通设施用地#城规</v>
      </c>
      <c r="CR758" s="78" t="str">
        <f t="shared" si="2496"/>
        <v>父类:H2</v>
      </c>
      <c r="CS758" s="78" t="str">
        <f t="shared" si="2497"/>
        <v>级别继承:12#交通运输用地#国空</v>
      </c>
      <c r="CT758" s="78" t="str">
        <f t="shared" si="2498"/>
        <v>级别层次:2</v>
      </c>
      <c r="CU758" s="78" t="str">
        <f t="shared" si="2499"/>
        <v>级别:112</v>
      </c>
      <c r="CV758" s="78" t="str">
        <f t="shared" ca="1" si="2500"/>
        <v>地块颜色:210,210,211</v>
      </c>
      <c r="CW758" s="78" t="str">
        <f t="shared" ca="1" si="2501"/>
        <v>建筑面积公式:面积*容积率</v>
      </c>
      <c r="CX758" s="78" t="str">
        <f t="shared" ca="1" si="2502"/>
        <v>住宅建筑面积公式:地块建筑面积*0</v>
      </c>
      <c r="CY758" s="78" t="str">
        <f t="shared" ca="1" si="2503"/>
        <v>商服建筑面积公式:地块建筑面积*0</v>
      </c>
      <c r="CZ758" s="78" t="str">
        <f t="shared" ca="1" si="2504"/>
        <v>商服中商业建筑面积公式:地块建筑面积*0</v>
      </c>
      <c r="DA758" s="78" t="str">
        <f t="shared" ca="1" si="2505"/>
        <v>商服中办公建筑面积公式:地块建筑面积*0</v>
      </c>
      <c r="DB758" s="78" t="str">
        <f t="shared" ca="1" si="2506"/>
        <v>公服建筑面积公式:地块建筑面积*0</v>
      </c>
      <c r="DC758" s="78" t="str">
        <f t="shared" ca="1" si="2507"/>
        <v>工业建筑面积公式:地块建筑面积*0</v>
      </c>
      <c r="DD758" s="78" t="str">
        <f t="shared" ca="1" si="2508"/>
        <v>市政建筑面积公式:地块建筑面积*0</v>
      </c>
      <c r="DE758" s="78" t="str">
        <f t="shared" ca="1" si="2383"/>
        <v>绿地面积指定指标:面积*0</v>
      </c>
      <c r="DF758" s="78" t="str">
        <f t="shared" ca="1" si="2384"/>
        <v>绿地面积指定公式:面积*0</v>
      </c>
      <c r="DG758" s="78" t="str">
        <f t="shared" ca="1" si="2509"/>
        <v>户数指标:-</v>
      </c>
      <c r="DH758" s="78" t="str">
        <f t="shared" ca="1" si="2510"/>
        <v>户数公式:0</v>
      </c>
      <c r="DI758" s="78" t="str">
        <f t="shared" ca="1" si="2511"/>
        <v>人数指标:-</v>
      </c>
      <c r="DJ758" s="78" t="str">
        <f t="shared" ca="1" si="2512"/>
        <v>人数公式:0</v>
      </c>
      <c r="DK758" s="78" t="str">
        <f t="shared" ca="1" si="2513"/>
        <v>就业指标:-</v>
      </c>
      <c r="DL758" s="78" t="str">
        <f t="shared" ca="1" si="2514"/>
        <v>就业公式:0</v>
      </c>
      <c r="DM758" s="78" t="str">
        <f t="shared" ca="1" si="2515"/>
        <v>机动车指标:-</v>
      </c>
      <c r="DN758" s="78" t="str">
        <f t="shared" ca="1" si="2516"/>
        <v>机动车公式:0</v>
      </c>
      <c r="DO758" s="78" t="str">
        <f t="shared" ca="1" si="2517"/>
        <v>用水量指标:30立方米/公顷*日</v>
      </c>
      <c r="DP758" s="78" t="str">
        <f t="shared" ca="1" si="2518"/>
        <v>用水量公式:用地面积*30</v>
      </c>
      <c r="DQ758" s="78" t="str">
        <f t="shared" ca="1" si="2519"/>
        <v>污水折算系数:0</v>
      </c>
      <c r="DR758" s="78" t="str">
        <f t="shared" ca="1" si="2520"/>
        <v>污水量公式:用水量*0</v>
      </c>
      <c r="DS758" s="78" t="str">
        <f t="shared" ca="1" si="2521"/>
        <v>用电负荷指标:50千瓦/公顷</v>
      </c>
      <c r="DT758" s="78" t="str">
        <f t="shared" ca="1" si="2522"/>
        <v>同时率:1</v>
      </c>
      <c r="DU758" s="78" t="str">
        <f t="shared" ca="1" si="2523"/>
        <v>用电量公式:用地面积*50*1</v>
      </c>
      <c r="DV758" s="78" t="str">
        <f t="shared" ca="1" si="2524"/>
        <v>固话装机指标:-</v>
      </c>
      <c r="DW758" s="78" t="str">
        <f t="shared" ca="1" si="2525"/>
        <v>固话量公式:0</v>
      </c>
      <c r="DX758" s="78" t="str">
        <f t="shared" ca="1" si="2526"/>
        <v>有线电视指标:-</v>
      </c>
      <c r="DY758" s="78" t="str">
        <f t="shared" ca="1" si="2527"/>
        <v>电视量公式:0</v>
      </c>
      <c r="DZ758" s="78" t="str">
        <f t="shared" ca="1" si="2528"/>
        <v>高峰机动车生成量指标:-</v>
      </c>
      <c r="EA758" s="78" t="str">
        <f t="shared" ca="1" si="2529"/>
        <v>高峰机动车吸引量公式:0</v>
      </c>
      <c r="EB758" s="78" t="str">
        <f t="shared" ca="1" si="2530"/>
        <v>高峰机动车发生量公式:0</v>
      </c>
      <c r="EC758" s="78" t="str">
        <f t="shared" ca="1" si="2533"/>
        <v>地下空间指标:-</v>
      </c>
      <c r="ED758" s="78" t="str">
        <f t="shared" ca="1" si="2531"/>
        <v>地下空间公式:0</v>
      </c>
      <c r="EE758" s="78" t="str">
        <f t="shared" ca="1" si="2534"/>
        <v>人防指标:-</v>
      </c>
      <c r="EF758" s="78" t="str">
        <f t="shared" ca="1" si="2532"/>
        <v>人防公式:0</v>
      </c>
      <c r="EG758" s="78" t="str">
        <f t="shared" ca="1" si="1977"/>
        <v>用地构成:区域基础设施用地</v>
      </c>
      <c r="EH758" s="78" t="s">
        <v>1962</v>
      </c>
      <c r="EI758" s="79" t="str">
        <f t="shared" ca="1" si="1925"/>
        <v>唯一标识:1201#铁路用地#国空;性质名称:铁路用地;地块性质过滤:;地块性质:1201;地类标准:国空;地块性质别称:1201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58" t="s">
        <v>1962</v>
      </c>
    </row>
    <row r="759" spans="1:140" ht="16.5" x14ac:dyDescent="0.2">
      <c r="A759" s="40" t="str">
        <f t="shared" si="2588"/>
        <v>1202#公路用地#国空</v>
      </c>
      <c r="B759" s="40" t="s">
        <v>139</v>
      </c>
      <c r="C759" s="40"/>
      <c r="D759" s="40">
        <v>1202</v>
      </c>
      <c r="E759" s="40" t="s">
        <v>1277</v>
      </c>
      <c r="F759" s="40">
        <v>1202</v>
      </c>
      <c r="G759" s="40" t="s">
        <v>30</v>
      </c>
      <c r="H759" s="40" t="s">
        <v>692</v>
      </c>
      <c r="I759" s="40" t="s">
        <v>1468</v>
      </c>
      <c r="J759" s="40">
        <f t="shared" si="2591"/>
        <v>2</v>
      </c>
      <c r="K759" s="40" t="str">
        <f t="shared" si="2592"/>
        <v>112</v>
      </c>
      <c r="L759" s="40"/>
      <c r="M759" s="40" t="str" cm="1">
        <f t="array" aca="1" ref="M759" ca="1">IF(OFFSET(INDIRECT(ADDRESS(ROW(), COLUMN())),0,-1)="",VLOOKUP($G759,$A:$AAE,COLUMN(),FALSE),OFFSET(INDIRECT(ADDRESS(ROW(), COLUMN())),0,-1))</f>
        <v>210,210,211</v>
      </c>
      <c r="N759" s="3"/>
      <c r="O759" s="40" t="str" cm="1">
        <f t="array" aca="1" ref="O759" ca="1">IF(OFFSET(INDIRECT(ADDRESS(ROW(), COLUMN())),0,-1)="",VLOOKUP($G759,$A:$AAE,COLUMN(),FALSE),OFFSET(INDIRECT(ADDRESS(ROW(), COLUMN())),0,-1))</f>
        <v>面积*容积率</v>
      </c>
      <c r="P759" s="3"/>
      <c r="Q759" s="3" t="str" cm="1">
        <f t="array" aca="1" ref="Q759" ca="1">IF(OFFSET(INDIRECT(ADDRESS(ROW(), COLUMN())),0,-1)="",VLOOKUP($G759,$A:$AAE,COLUMN(),FALSE),OFFSET(INDIRECT(ADDRESS(ROW(), COLUMN())),0,-1))</f>
        <v>地块建筑面积*0</v>
      </c>
      <c r="R759" s="3"/>
      <c r="S759" s="3" t="str" cm="1">
        <f t="array" aca="1" ref="S759" ca="1">IF(OFFSET(INDIRECT(ADDRESS(ROW(), COLUMN())),0,-1)="",VLOOKUP($G759,$A:$AAE,COLUMN(),FALSE),OFFSET(INDIRECT(ADDRESS(ROW(), COLUMN())),0,-1))</f>
        <v>地块建筑面积*0</v>
      </c>
      <c r="T759" s="3"/>
      <c r="U759" s="3" t="str" cm="1">
        <f t="array" aca="1" ref="U759" ca="1">IF(OFFSET(INDIRECT(ADDRESS(ROW(), COLUMN())),0,-1)="",VLOOKUP($G759,$A:$AAE,COLUMN(),FALSE),OFFSET(INDIRECT(ADDRESS(ROW(), COLUMN())),0,-1))</f>
        <v>地块建筑面积*0</v>
      </c>
      <c r="V759" s="3"/>
      <c r="W759" s="40" t="str" cm="1">
        <f t="array" aca="1" ref="W759" ca="1">IF(OFFSET(INDIRECT(ADDRESS(ROW(), COLUMN())),0,-1)="",VLOOKUP($G759,$A:$AAE,COLUMN(),FALSE),OFFSET(INDIRECT(ADDRESS(ROW(), COLUMN())),0,-1))</f>
        <v>地块建筑面积*0</v>
      </c>
      <c r="X759" s="3"/>
      <c r="Y759" s="3" t="str" cm="1">
        <f t="array" aca="1" ref="Y759" ca="1">IF(OFFSET(INDIRECT(ADDRESS(ROW(), COLUMN())),0,-1)="",VLOOKUP($G759,$A:$AAE,COLUMN(),FALSE),OFFSET(INDIRECT(ADDRESS(ROW(), COLUMN())),0,-1))</f>
        <v>地块建筑面积*0</v>
      </c>
      <c r="Z759" s="3"/>
      <c r="AA759" s="3" t="str" cm="1">
        <f t="array" aca="1" ref="AA759" ca="1">IF(OFFSET(INDIRECT(ADDRESS(ROW(), COLUMN())),0,-1)="",VLOOKUP($G759,$A:$AAE,COLUMN(),FALSE),OFFSET(INDIRECT(ADDRESS(ROW(), COLUMN())),0,-1))</f>
        <v>地块建筑面积*0</v>
      </c>
      <c r="AB759" s="3"/>
      <c r="AC759" s="3" t="str" cm="1">
        <f t="array" aca="1" ref="AC759" ca="1">IF(OFFSET(INDIRECT(ADDRESS(ROW(), COLUMN())),0,-1)="",VLOOKUP($G759,$A:$AAE,COLUMN(),FALSE),OFFSET(INDIRECT(ADDRESS(ROW(), COLUMN())),0,-1))</f>
        <v>地块建筑面积*0</v>
      </c>
      <c r="AD759" s="3"/>
      <c r="AE759" s="3" t="str" cm="1">
        <f t="array" aca="1" ref="AE759" ca="1">IF(OFFSET(INDIRECT(ADDRESS(ROW(), COLUMN())),0,-1)="",VLOOKUP($G759,$A:$AAE,COLUMN(),FALSE),OFFSET(INDIRECT(ADDRESS(ROW(), COLUMN())),0,-1))</f>
        <v>面积*0</v>
      </c>
      <c r="AF759" s="3"/>
      <c r="AG759" s="3" t="str" cm="1">
        <f t="array" aca="1" ref="AG759" ca="1">IF(OFFSET(INDIRECT(ADDRESS(ROW(), COLUMN())),0,-1)="",VLOOKUP($G759,$A:$AAE,COLUMN(),FALSE),OFFSET(INDIRECT(ADDRESS(ROW(), COLUMN())),0,-1))</f>
        <v>面积*0</v>
      </c>
      <c r="AH759" s="3"/>
      <c r="AI759" s="3" t="str" cm="1">
        <f t="array" aca="1" ref="AI759" ca="1">IF(OFFSET(INDIRECT(ADDRESS(ROW(), COLUMN())),0,-1)="",VLOOKUP($G759,$A:$AAE,COLUMN(),FALSE),OFFSET(INDIRECT(ADDRESS(ROW(), COLUMN())),0,-1))</f>
        <v>-</v>
      </c>
      <c r="AJ759" s="3"/>
      <c r="AK759" s="3" cm="1">
        <f t="array" aca="1" ref="AK759" ca="1">IF(OFFSET(INDIRECT(ADDRESS(ROW(), COLUMN())),0,-1)="",VLOOKUP($G759,$A:$AAE,COLUMN(),FALSE),OFFSET(INDIRECT(ADDRESS(ROW(), COLUMN())),0,-1))</f>
        <v>0</v>
      </c>
      <c r="AL759" s="3"/>
      <c r="AM759" s="3" t="str" cm="1">
        <f t="array" aca="1" ref="AM759" ca="1">IF(OFFSET(INDIRECT(ADDRESS(ROW(), COLUMN())),0,-1)="",VLOOKUP($G759,$A:$AAE,COLUMN(),FALSE),OFFSET(INDIRECT(ADDRESS(ROW(), COLUMN())),0,-1))</f>
        <v>-</v>
      </c>
      <c r="AN759" s="3"/>
      <c r="AO759" s="3" cm="1">
        <f t="array" aca="1" ref="AO759" ca="1">IF(OFFSET(INDIRECT(ADDRESS(ROW(), COLUMN())),0,-1)="",VLOOKUP($G759,$A:$AAE,COLUMN(),FALSE),OFFSET(INDIRECT(ADDRESS(ROW(), COLUMN())),0,-1))</f>
        <v>0</v>
      </c>
      <c r="AP759" s="3"/>
      <c r="AQ759" s="3" t="str" cm="1">
        <f t="array" aca="1" ref="AQ759" ca="1">IF(OFFSET(INDIRECT(ADDRESS(ROW(), COLUMN())),0,-1)="",VLOOKUP($G759,$A:$AAE,COLUMN(),FALSE),OFFSET(INDIRECT(ADDRESS(ROW(), COLUMN())),0,-1))</f>
        <v>-</v>
      </c>
      <c r="AR759" s="3"/>
      <c r="AS759" s="3" cm="1">
        <f t="array" aca="1" ref="AS759" ca="1">IF(OFFSET(INDIRECT(ADDRESS(ROW(), COLUMN())),0,-1)="",VLOOKUP($G759,$A:$AAE,COLUMN(),FALSE),OFFSET(INDIRECT(ADDRESS(ROW(), COLUMN())),0,-1))</f>
        <v>0</v>
      </c>
      <c r="AT759" s="3"/>
      <c r="AU759" s="3" t="str" cm="1">
        <f t="array" aca="1" ref="AU759" ca="1">IF(OFFSET(INDIRECT(ADDRESS(ROW(), COLUMN())),0,-1)="",VLOOKUP($G759,$A:$AAE,COLUMN(),FALSE),OFFSET(INDIRECT(ADDRESS(ROW(), COLUMN())),0,-1))</f>
        <v>-</v>
      </c>
      <c r="AV759" s="3"/>
      <c r="AW759" s="3" cm="1">
        <f t="array" aca="1" ref="AW759" ca="1">IF(OFFSET(INDIRECT(ADDRESS(ROW(), COLUMN())),0,-1)="",VLOOKUP($G759,$A:$AAE,COLUMN(),FALSE),OFFSET(INDIRECT(ADDRESS(ROW(), COLUMN())),0,-1))</f>
        <v>0</v>
      </c>
      <c r="AX759" s="2"/>
      <c r="AY759" s="3" t="str" cm="1">
        <f t="array" aca="1" ref="AY759" ca="1">IF(OFFSET(INDIRECT(ADDRESS(ROW(), COLUMN())),0,-1)="",VLOOKUP($G759,$A:$AAE,COLUMN(),FALSE),OFFSET(INDIRECT(ADDRESS(ROW(), COLUMN())),0,-1))</f>
        <v>30立方米/公顷*日</v>
      </c>
      <c r="AZ759" s="2"/>
      <c r="BA759" s="3" t="str" cm="1">
        <f t="array" aca="1" ref="BA759" ca="1">IF(OFFSET(INDIRECT(ADDRESS(ROW(), COLUMN())),0,-1)="",VLOOKUP($G759,$A:$AAE,COLUMN(),FALSE),OFFSET(INDIRECT(ADDRESS(ROW(), COLUMN())),0,-1))</f>
        <v>用地面积*30</v>
      </c>
      <c r="BB759" s="2"/>
      <c r="BC759" s="3" cm="1">
        <f t="array" aca="1" ref="BC759" ca="1">IF(OFFSET(INDIRECT(ADDRESS(ROW(), COLUMN())),0,-1)="",VLOOKUP($G759,$A:$AAE,COLUMN(),FALSE),OFFSET(INDIRECT(ADDRESS(ROW(), COLUMN())),0,-1))</f>
        <v>0</v>
      </c>
      <c r="BD759" s="2"/>
      <c r="BE759" s="3" t="str" cm="1">
        <f t="array" aca="1" ref="BE759" ca="1">IF(OFFSET(INDIRECT(ADDRESS(ROW(), COLUMN())),0,-1)="",VLOOKUP($G759,$A:$AAE,COLUMN(),FALSE),OFFSET(INDIRECT(ADDRESS(ROW(), COLUMN())),0,-1))</f>
        <v>用水量*0</v>
      </c>
      <c r="BF759" s="2"/>
      <c r="BG759" s="3" t="str" cm="1">
        <f t="array" aca="1" ref="BG759" ca="1">IF(OFFSET(INDIRECT(ADDRESS(ROW(), COLUMN())),0,-1)="",VLOOKUP($G759,$A:$AAE,COLUMN(),FALSE),OFFSET(INDIRECT(ADDRESS(ROW(), COLUMN())),0,-1))</f>
        <v>50千瓦/公顷</v>
      </c>
      <c r="BH759" s="2"/>
      <c r="BI759" s="3" cm="1">
        <f t="array" aca="1" ref="BI759" ca="1">IF(OFFSET(INDIRECT(ADDRESS(ROW(), COLUMN())),0,-1)="",VLOOKUP($G759,$A:$AAE,COLUMN(),FALSE),OFFSET(INDIRECT(ADDRESS(ROW(), COLUMN())),0,-1))</f>
        <v>1</v>
      </c>
      <c r="BJ759" s="2"/>
      <c r="BK759" s="3" t="str" cm="1">
        <f t="array" aca="1" ref="BK759" ca="1">IF(OFFSET(INDIRECT(ADDRESS(ROW(), COLUMN())),0,-1)="",VLOOKUP($G759,$A:$AAE,COLUMN(),FALSE),OFFSET(INDIRECT(ADDRESS(ROW(), COLUMN())),0,-1))</f>
        <v>用地面积*50*1</v>
      </c>
      <c r="BL759" s="2"/>
      <c r="BM759" s="3" t="str" cm="1">
        <f t="array" aca="1" ref="BM759" ca="1">IF(OFFSET(INDIRECT(ADDRESS(ROW(), COLUMN())),0,-1)="",VLOOKUP($G759,$A:$AAE,COLUMN(),FALSE),OFFSET(INDIRECT(ADDRESS(ROW(), COLUMN())),0,-1))</f>
        <v>-</v>
      </c>
      <c r="BN759" s="2"/>
      <c r="BO759" s="3" cm="1">
        <f t="array" aca="1" ref="BO759" ca="1">IF(OFFSET(INDIRECT(ADDRESS(ROW(), COLUMN())),0,-1)="",VLOOKUP($G759,$A:$AAE,COLUMN(),FALSE),OFFSET(INDIRECT(ADDRESS(ROW(), COLUMN())),0,-1))</f>
        <v>0</v>
      </c>
      <c r="BP759" s="2"/>
      <c r="BQ759" s="3" t="str" cm="1">
        <f t="array" aca="1" ref="BQ759" ca="1">IF(OFFSET(INDIRECT(ADDRESS(ROW(), COLUMN())),0,-1)="",VLOOKUP($G759,$A:$AAE,COLUMN(),FALSE),OFFSET(INDIRECT(ADDRESS(ROW(), COLUMN())),0,-1))</f>
        <v>-</v>
      </c>
      <c r="BR759" s="2"/>
      <c r="BS759" s="3" cm="1">
        <f t="array" aca="1" ref="BS759" ca="1">IF(OFFSET(INDIRECT(ADDRESS(ROW(), COLUMN())),0,-1)="",VLOOKUP($G759,$A:$AAE,COLUMN(),FALSE),OFFSET(INDIRECT(ADDRESS(ROW(), COLUMN())),0,-1))</f>
        <v>0</v>
      </c>
      <c r="BT759" s="2"/>
      <c r="BU759" s="3" t="str" cm="1">
        <f t="array" aca="1" ref="BU759" ca="1">IF(OFFSET(INDIRECT(ADDRESS(ROW(), COLUMN())),0,-1)="",VLOOKUP($G759,$A:$AAE,COLUMN(),FALSE),OFFSET(INDIRECT(ADDRESS(ROW(), COLUMN())),0,-1))</f>
        <v>-</v>
      </c>
      <c r="BV759" s="2"/>
      <c r="BW759" s="3" cm="1">
        <f t="array" aca="1" ref="BW759" ca="1">IF(OFFSET(INDIRECT(ADDRESS(ROW(), COLUMN())),0,-1)="",VLOOKUP($G759,$A:$AAE,COLUMN(),FALSE),OFFSET(INDIRECT(ADDRESS(ROW(), COLUMN())),0,-1))</f>
        <v>0</v>
      </c>
      <c r="BX759" s="2"/>
      <c r="BY759" s="3" cm="1">
        <f t="array" aca="1" ref="BY759" ca="1">IF(OFFSET(INDIRECT(ADDRESS(ROW(), COLUMN())),0,-1)="",VLOOKUP($G759,$A:$AAE,COLUMN(),FALSE),OFFSET(INDIRECT(ADDRESS(ROW(), COLUMN())),0,-1))</f>
        <v>0</v>
      </c>
      <c r="BZ759" s="86"/>
      <c r="CA759" s="3" t="str" cm="1">
        <f t="array" aca="1" ref="CA759" ca="1">IF(OFFSET(INDIRECT(ADDRESS(ROW(), COLUMN())),0,-1)="",VLOOKUP($G759,$A:$AAE,COLUMN(),FALSE),OFFSET(INDIRECT(ADDRESS(ROW(), COLUMN())),0,-1))</f>
        <v>-</v>
      </c>
      <c r="CB759" s="3"/>
      <c r="CC759" s="3" cm="1">
        <f t="array" aca="1" ref="CC759" ca="1">IF(OFFSET(INDIRECT(ADDRESS(ROW(), COLUMN())),0,-1)="",VLOOKUP($G759,$A:$AAE,COLUMN(),FALSE),OFFSET(INDIRECT(ADDRESS(ROW(), COLUMN())),0,-1))</f>
        <v>0</v>
      </c>
      <c r="CD759" s="3"/>
      <c r="CE759" s="3" t="str" cm="1">
        <f t="array" aca="1" ref="CE759" ca="1">IF(OFFSET(INDIRECT(ADDRESS(ROW(), COLUMN())),0,-1)="",VLOOKUP($G759,$A:$AAE,COLUMN(),FALSE),OFFSET(INDIRECT(ADDRESS(ROW(), COLUMN())),0,-1))</f>
        <v>-</v>
      </c>
      <c r="CF759" s="3"/>
      <c r="CG759" s="3" cm="1">
        <f t="array" aca="1" ref="CG759" ca="1">IF(OFFSET(INDIRECT(ADDRESS(ROW(), COLUMN())),0,-1)="",VLOOKUP($G759,$A:$AAE,COLUMN(),FALSE),OFFSET(INDIRECT(ADDRESS(ROW(), COLUMN())),0,-1))</f>
        <v>0</v>
      </c>
      <c r="CH759" s="3"/>
      <c r="CI759" s="40" t="str" cm="1">
        <f t="array" aca="1" ref="CI759" ca="1">IF(OFFSET(INDIRECT(ADDRESS(ROW(), COLUMN())),0,-1)="",VLOOKUP($G759,$A:$AAE,COLUMN(),FALSE),OFFSET(INDIRECT(ADDRESS(ROW(), COLUMN())),0,-1))</f>
        <v>区域基础设施用地</v>
      </c>
      <c r="CJ759" s="75" t="s">
        <v>1962</v>
      </c>
      <c r="CK759" s="78" t="str">
        <f t="shared" si="2489"/>
        <v>唯一标识:1202#公路用地#国空</v>
      </c>
      <c r="CL759" s="78" t="str">
        <f t="shared" si="2490"/>
        <v>性质名称:公路用地</v>
      </c>
      <c r="CM759" s="78" t="str">
        <f t="shared" si="2491"/>
        <v>地块性质过滤:</v>
      </c>
      <c r="CN759" s="78" t="str">
        <f t="shared" si="2492"/>
        <v>地块性质:1202</v>
      </c>
      <c r="CO759" s="78" t="str">
        <f t="shared" si="2493"/>
        <v>地类标准:国空</v>
      </c>
      <c r="CP759" s="78" t="str">
        <f t="shared" si="2494"/>
        <v>地块性质别称:1202</v>
      </c>
      <c r="CQ759" s="78" t="str">
        <f t="shared" si="2495"/>
        <v>属性继承:H2#区域交通设施用地#城规</v>
      </c>
      <c r="CR759" s="78" t="str">
        <f t="shared" si="2496"/>
        <v>父类:H2</v>
      </c>
      <c r="CS759" s="78" t="str">
        <f t="shared" si="2497"/>
        <v>级别继承:12#交通运输用地#国空</v>
      </c>
      <c r="CT759" s="78" t="str">
        <f t="shared" si="2498"/>
        <v>级别层次:2</v>
      </c>
      <c r="CU759" s="78" t="str">
        <f t="shared" si="2499"/>
        <v>级别:112</v>
      </c>
      <c r="CV759" s="78" t="str">
        <f t="shared" ca="1" si="2500"/>
        <v>地块颜色:210,210,211</v>
      </c>
      <c r="CW759" s="78" t="str">
        <f t="shared" ca="1" si="2501"/>
        <v>建筑面积公式:面积*容积率</v>
      </c>
      <c r="CX759" s="78" t="str">
        <f t="shared" ca="1" si="2502"/>
        <v>住宅建筑面积公式:地块建筑面积*0</v>
      </c>
      <c r="CY759" s="78" t="str">
        <f t="shared" ca="1" si="2503"/>
        <v>商服建筑面积公式:地块建筑面积*0</v>
      </c>
      <c r="CZ759" s="78" t="str">
        <f t="shared" ca="1" si="2504"/>
        <v>商服中商业建筑面积公式:地块建筑面积*0</v>
      </c>
      <c r="DA759" s="78" t="str">
        <f t="shared" ca="1" si="2505"/>
        <v>商服中办公建筑面积公式:地块建筑面积*0</v>
      </c>
      <c r="DB759" s="78" t="str">
        <f t="shared" ca="1" si="2506"/>
        <v>公服建筑面积公式:地块建筑面积*0</v>
      </c>
      <c r="DC759" s="78" t="str">
        <f t="shared" ca="1" si="2507"/>
        <v>工业建筑面积公式:地块建筑面积*0</v>
      </c>
      <c r="DD759" s="78" t="str">
        <f t="shared" ca="1" si="2508"/>
        <v>市政建筑面积公式:地块建筑面积*0</v>
      </c>
      <c r="DE759" s="78" t="str">
        <f t="shared" ca="1" si="2383"/>
        <v>绿地面积指定指标:面积*0</v>
      </c>
      <c r="DF759" s="78" t="str">
        <f t="shared" ca="1" si="2384"/>
        <v>绿地面积指定公式:面积*0</v>
      </c>
      <c r="DG759" s="78" t="str">
        <f t="shared" ca="1" si="2509"/>
        <v>户数指标:-</v>
      </c>
      <c r="DH759" s="78" t="str">
        <f t="shared" ca="1" si="2510"/>
        <v>户数公式:0</v>
      </c>
      <c r="DI759" s="78" t="str">
        <f t="shared" ca="1" si="2511"/>
        <v>人数指标:-</v>
      </c>
      <c r="DJ759" s="78" t="str">
        <f t="shared" ca="1" si="2512"/>
        <v>人数公式:0</v>
      </c>
      <c r="DK759" s="78" t="str">
        <f t="shared" ca="1" si="2513"/>
        <v>就业指标:-</v>
      </c>
      <c r="DL759" s="78" t="str">
        <f t="shared" ca="1" si="2514"/>
        <v>就业公式:0</v>
      </c>
      <c r="DM759" s="78" t="str">
        <f t="shared" ca="1" si="2515"/>
        <v>机动车指标:-</v>
      </c>
      <c r="DN759" s="78" t="str">
        <f t="shared" ca="1" si="2516"/>
        <v>机动车公式:0</v>
      </c>
      <c r="DO759" s="78" t="str">
        <f t="shared" ca="1" si="2517"/>
        <v>用水量指标:30立方米/公顷*日</v>
      </c>
      <c r="DP759" s="78" t="str">
        <f t="shared" ca="1" si="2518"/>
        <v>用水量公式:用地面积*30</v>
      </c>
      <c r="DQ759" s="78" t="str">
        <f t="shared" ca="1" si="2519"/>
        <v>污水折算系数:0</v>
      </c>
      <c r="DR759" s="78" t="str">
        <f t="shared" ca="1" si="2520"/>
        <v>污水量公式:用水量*0</v>
      </c>
      <c r="DS759" s="78" t="str">
        <f t="shared" ca="1" si="2521"/>
        <v>用电负荷指标:50千瓦/公顷</v>
      </c>
      <c r="DT759" s="78" t="str">
        <f t="shared" ca="1" si="2522"/>
        <v>同时率:1</v>
      </c>
      <c r="DU759" s="78" t="str">
        <f t="shared" ca="1" si="2523"/>
        <v>用电量公式:用地面积*50*1</v>
      </c>
      <c r="DV759" s="78" t="str">
        <f t="shared" ca="1" si="2524"/>
        <v>固话装机指标:-</v>
      </c>
      <c r="DW759" s="78" t="str">
        <f t="shared" ca="1" si="2525"/>
        <v>固话量公式:0</v>
      </c>
      <c r="DX759" s="78" t="str">
        <f t="shared" ca="1" si="2526"/>
        <v>有线电视指标:-</v>
      </c>
      <c r="DY759" s="78" t="str">
        <f t="shared" ca="1" si="2527"/>
        <v>电视量公式:0</v>
      </c>
      <c r="DZ759" s="78" t="str">
        <f t="shared" ca="1" si="2528"/>
        <v>高峰机动车生成量指标:-</v>
      </c>
      <c r="EA759" s="78" t="str">
        <f t="shared" ca="1" si="2529"/>
        <v>高峰机动车吸引量公式:0</v>
      </c>
      <c r="EB759" s="78" t="str">
        <f t="shared" ca="1" si="2530"/>
        <v>高峰机动车发生量公式:0</v>
      </c>
      <c r="EC759" s="78" t="str">
        <f t="shared" ca="1" si="2533"/>
        <v>地下空间指标:-</v>
      </c>
      <c r="ED759" s="78" t="str">
        <f t="shared" ca="1" si="2531"/>
        <v>地下空间公式:0</v>
      </c>
      <c r="EE759" s="78" t="str">
        <f t="shared" ca="1" si="2534"/>
        <v>人防指标:-</v>
      </c>
      <c r="EF759" s="78" t="str">
        <f t="shared" ca="1" si="2532"/>
        <v>人防公式:0</v>
      </c>
      <c r="EG759" s="78" t="str">
        <f t="shared" ca="1" si="1977"/>
        <v>用地构成:区域基础设施用地</v>
      </c>
      <c r="EH759" s="78" t="s">
        <v>1962</v>
      </c>
      <c r="EI759" s="79" t="str">
        <f t="shared" ca="1" si="1925"/>
        <v>唯一标识:1202#公路用地#国空;性质名称:公路用地;地块性质过滤:;地块性质:1202;地类标准:国空;地块性质别称:1202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59" t="s">
        <v>1962</v>
      </c>
    </row>
    <row r="760" spans="1:140" ht="16.5" x14ac:dyDescent="0.2">
      <c r="A760" s="40" t="str">
        <f t="shared" si="2588"/>
        <v>1203#机场用地#国空</v>
      </c>
      <c r="B760" s="40" t="s">
        <v>141</v>
      </c>
      <c r="C760" s="40"/>
      <c r="D760" s="40">
        <v>1203</v>
      </c>
      <c r="E760" s="40" t="s">
        <v>1277</v>
      </c>
      <c r="F760" s="40">
        <v>1203</v>
      </c>
      <c r="G760" s="40" t="s">
        <v>30</v>
      </c>
      <c r="H760" s="40" t="s">
        <v>692</v>
      </c>
      <c r="I760" s="40" t="s">
        <v>1468</v>
      </c>
      <c r="J760" s="40">
        <f t="shared" si="2591"/>
        <v>2</v>
      </c>
      <c r="K760" s="40" t="str">
        <f t="shared" si="2592"/>
        <v>112</v>
      </c>
      <c r="L760" s="40"/>
      <c r="M760" s="40" t="str" cm="1">
        <f t="array" aca="1" ref="M760" ca="1">IF(OFFSET(INDIRECT(ADDRESS(ROW(), COLUMN())),0,-1)="",VLOOKUP($G760,$A:$AAE,COLUMN(),FALSE),OFFSET(INDIRECT(ADDRESS(ROW(), COLUMN())),0,-1))</f>
        <v>210,210,211</v>
      </c>
      <c r="N760" s="3"/>
      <c r="O760" s="40" t="str" cm="1">
        <f t="array" aca="1" ref="O760" ca="1">IF(OFFSET(INDIRECT(ADDRESS(ROW(), COLUMN())),0,-1)="",VLOOKUP($G760,$A:$AAE,COLUMN(),FALSE),OFFSET(INDIRECT(ADDRESS(ROW(), COLUMN())),0,-1))</f>
        <v>面积*容积率</v>
      </c>
      <c r="P760" s="3"/>
      <c r="Q760" s="3" t="str" cm="1">
        <f t="array" aca="1" ref="Q760" ca="1">IF(OFFSET(INDIRECT(ADDRESS(ROW(), COLUMN())),0,-1)="",VLOOKUP($G760,$A:$AAE,COLUMN(),FALSE),OFFSET(INDIRECT(ADDRESS(ROW(), COLUMN())),0,-1))</f>
        <v>地块建筑面积*0</v>
      </c>
      <c r="R760" s="3"/>
      <c r="S760" s="3" t="str" cm="1">
        <f t="array" aca="1" ref="S760" ca="1">IF(OFFSET(INDIRECT(ADDRESS(ROW(), COLUMN())),0,-1)="",VLOOKUP($G760,$A:$AAE,COLUMN(),FALSE),OFFSET(INDIRECT(ADDRESS(ROW(), COLUMN())),0,-1))</f>
        <v>地块建筑面积*0</v>
      </c>
      <c r="T760" s="3"/>
      <c r="U760" s="3" t="str" cm="1">
        <f t="array" aca="1" ref="U760" ca="1">IF(OFFSET(INDIRECT(ADDRESS(ROW(), COLUMN())),0,-1)="",VLOOKUP($G760,$A:$AAE,COLUMN(),FALSE),OFFSET(INDIRECT(ADDRESS(ROW(), COLUMN())),0,-1))</f>
        <v>地块建筑面积*0</v>
      </c>
      <c r="V760" s="3"/>
      <c r="W760" s="40" t="str" cm="1">
        <f t="array" aca="1" ref="W760" ca="1">IF(OFFSET(INDIRECT(ADDRESS(ROW(), COLUMN())),0,-1)="",VLOOKUP($G760,$A:$AAE,COLUMN(),FALSE),OFFSET(INDIRECT(ADDRESS(ROW(), COLUMN())),0,-1))</f>
        <v>地块建筑面积*0</v>
      </c>
      <c r="X760" s="3"/>
      <c r="Y760" s="3" t="str" cm="1">
        <f t="array" aca="1" ref="Y760" ca="1">IF(OFFSET(INDIRECT(ADDRESS(ROW(), COLUMN())),0,-1)="",VLOOKUP($G760,$A:$AAE,COLUMN(),FALSE),OFFSET(INDIRECT(ADDRESS(ROW(), COLUMN())),0,-1))</f>
        <v>地块建筑面积*0</v>
      </c>
      <c r="Z760" s="3"/>
      <c r="AA760" s="3" t="str" cm="1">
        <f t="array" aca="1" ref="AA760" ca="1">IF(OFFSET(INDIRECT(ADDRESS(ROW(), COLUMN())),0,-1)="",VLOOKUP($G760,$A:$AAE,COLUMN(),FALSE),OFFSET(INDIRECT(ADDRESS(ROW(), COLUMN())),0,-1))</f>
        <v>地块建筑面积*0</v>
      </c>
      <c r="AB760" s="3"/>
      <c r="AC760" s="3" t="str" cm="1">
        <f t="array" aca="1" ref="AC760" ca="1">IF(OFFSET(INDIRECT(ADDRESS(ROW(), COLUMN())),0,-1)="",VLOOKUP($G760,$A:$AAE,COLUMN(),FALSE),OFFSET(INDIRECT(ADDRESS(ROW(), COLUMN())),0,-1))</f>
        <v>地块建筑面积*0</v>
      </c>
      <c r="AD760" s="3"/>
      <c r="AE760" s="3" t="str" cm="1">
        <f t="array" aca="1" ref="AE760" ca="1">IF(OFFSET(INDIRECT(ADDRESS(ROW(), COLUMN())),0,-1)="",VLOOKUP($G760,$A:$AAE,COLUMN(),FALSE),OFFSET(INDIRECT(ADDRESS(ROW(), COLUMN())),0,-1))</f>
        <v>面积*0</v>
      </c>
      <c r="AF760" s="3"/>
      <c r="AG760" s="3" t="str" cm="1">
        <f t="array" aca="1" ref="AG760" ca="1">IF(OFFSET(INDIRECT(ADDRESS(ROW(), COLUMN())),0,-1)="",VLOOKUP($G760,$A:$AAE,COLUMN(),FALSE),OFFSET(INDIRECT(ADDRESS(ROW(), COLUMN())),0,-1))</f>
        <v>面积*0</v>
      </c>
      <c r="AH760" s="3"/>
      <c r="AI760" s="3" t="str" cm="1">
        <f t="array" aca="1" ref="AI760" ca="1">IF(OFFSET(INDIRECT(ADDRESS(ROW(), COLUMN())),0,-1)="",VLOOKUP($G760,$A:$AAE,COLUMN(),FALSE),OFFSET(INDIRECT(ADDRESS(ROW(), COLUMN())),0,-1))</f>
        <v>-</v>
      </c>
      <c r="AJ760" s="3"/>
      <c r="AK760" s="3" cm="1">
        <f t="array" aca="1" ref="AK760" ca="1">IF(OFFSET(INDIRECT(ADDRESS(ROW(), COLUMN())),0,-1)="",VLOOKUP($G760,$A:$AAE,COLUMN(),FALSE),OFFSET(INDIRECT(ADDRESS(ROW(), COLUMN())),0,-1))</f>
        <v>0</v>
      </c>
      <c r="AL760" s="3"/>
      <c r="AM760" s="3" t="str" cm="1">
        <f t="array" aca="1" ref="AM760" ca="1">IF(OFFSET(INDIRECT(ADDRESS(ROW(), COLUMN())),0,-1)="",VLOOKUP($G760,$A:$AAE,COLUMN(),FALSE),OFFSET(INDIRECT(ADDRESS(ROW(), COLUMN())),0,-1))</f>
        <v>-</v>
      </c>
      <c r="AN760" s="3"/>
      <c r="AO760" s="3" cm="1">
        <f t="array" aca="1" ref="AO760" ca="1">IF(OFFSET(INDIRECT(ADDRESS(ROW(), COLUMN())),0,-1)="",VLOOKUP($G760,$A:$AAE,COLUMN(),FALSE),OFFSET(INDIRECT(ADDRESS(ROW(), COLUMN())),0,-1))</f>
        <v>0</v>
      </c>
      <c r="AP760" s="3"/>
      <c r="AQ760" s="3" t="str" cm="1">
        <f t="array" aca="1" ref="AQ760" ca="1">IF(OFFSET(INDIRECT(ADDRESS(ROW(), COLUMN())),0,-1)="",VLOOKUP($G760,$A:$AAE,COLUMN(),FALSE),OFFSET(INDIRECT(ADDRESS(ROW(), COLUMN())),0,-1))</f>
        <v>-</v>
      </c>
      <c r="AR760" s="3"/>
      <c r="AS760" s="3" cm="1">
        <f t="array" aca="1" ref="AS760" ca="1">IF(OFFSET(INDIRECT(ADDRESS(ROW(), COLUMN())),0,-1)="",VLOOKUP($G760,$A:$AAE,COLUMN(),FALSE),OFFSET(INDIRECT(ADDRESS(ROW(), COLUMN())),0,-1))</f>
        <v>0</v>
      </c>
      <c r="AT760" s="3"/>
      <c r="AU760" s="3" t="str" cm="1">
        <f t="array" aca="1" ref="AU760" ca="1">IF(OFFSET(INDIRECT(ADDRESS(ROW(), COLUMN())),0,-1)="",VLOOKUP($G760,$A:$AAE,COLUMN(),FALSE),OFFSET(INDIRECT(ADDRESS(ROW(), COLUMN())),0,-1))</f>
        <v>-</v>
      </c>
      <c r="AV760" s="3"/>
      <c r="AW760" s="3" cm="1">
        <f t="array" aca="1" ref="AW760" ca="1">IF(OFFSET(INDIRECT(ADDRESS(ROW(), COLUMN())),0,-1)="",VLOOKUP($G760,$A:$AAE,COLUMN(),FALSE),OFFSET(INDIRECT(ADDRESS(ROW(), COLUMN())),0,-1))</f>
        <v>0</v>
      </c>
      <c r="AX760" s="2"/>
      <c r="AY760" s="3" t="str" cm="1">
        <f t="array" aca="1" ref="AY760" ca="1">IF(OFFSET(INDIRECT(ADDRESS(ROW(), COLUMN())),0,-1)="",VLOOKUP($G760,$A:$AAE,COLUMN(),FALSE),OFFSET(INDIRECT(ADDRESS(ROW(), COLUMN())),0,-1))</f>
        <v>30立方米/公顷*日</v>
      </c>
      <c r="AZ760" s="2"/>
      <c r="BA760" s="3" t="str" cm="1">
        <f t="array" aca="1" ref="BA760" ca="1">IF(OFFSET(INDIRECT(ADDRESS(ROW(), COLUMN())),0,-1)="",VLOOKUP($G760,$A:$AAE,COLUMN(),FALSE),OFFSET(INDIRECT(ADDRESS(ROW(), COLUMN())),0,-1))</f>
        <v>用地面积*30</v>
      </c>
      <c r="BB760" s="2"/>
      <c r="BC760" s="3" cm="1">
        <f t="array" aca="1" ref="BC760" ca="1">IF(OFFSET(INDIRECT(ADDRESS(ROW(), COLUMN())),0,-1)="",VLOOKUP($G760,$A:$AAE,COLUMN(),FALSE),OFFSET(INDIRECT(ADDRESS(ROW(), COLUMN())),0,-1))</f>
        <v>0</v>
      </c>
      <c r="BD760" s="2"/>
      <c r="BE760" s="3" t="str" cm="1">
        <f t="array" aca="1" ref="BE760" ca="1">IF(OFFSET(INDIRECT(ADDRESS(ROW(), COLUMN())),0,-1)="",VLOOKUP($G760,$A:$AAE,COLUMN(),FALSE),OFFSET(INDIRECT(ADDRESS(ROW(), COLUMN())),0,-1))</f>
        <v>用水量*0</v>
      </c>
      <c r="BF760" s="2"/>
      <c r="BG760" s="3" t="str" cm="1">
        <f t="array" aca="1" ref="BG760" ca="1">IF(OFFSET(INDIRECT(ADDRESS(ROW(), COLUMN())),0,-1)="",VLOOKUP($G760,$A:$AAE,COLUMN(),FALSE),OFFSET(INDIRECT(ADDRESS(ROW(), COLUMN())),0,-1))</f>
        <v>50千瓦/公顷</v>
      </c>
      <c r="BH760" s="2"/>
      <c r="BI760" s="3" cm="1">
        <f t="array" aca="1" ref="BI760" ca="1">IF(OFFSET(INDIRECT(ADDRESS(ROW(), COLUMN())),0,-1)="",VLOOKUP($G760,$A:$AAE,COLUMN(),FALSE),OFFSET(INDIRECT(ADDRESS(ROW(), COLUMN())),0,-1))</f>
        <v>1</v>
      </c>
      <c r="BJ760" s="2"/>
      <c r="BK760" s="3" t="str" cm="1">
        <f t="array" aca="1" ref="BK760" ca="1">IF(OFFSET(INDIRECT(ADDRESS(ROW(), COLUMN())),0,-1)="",VLOOKUP($G760,$A:$AAE,COLUMN(),FALSE),OFFSET(INDIRECT(ADDRESS(ROW(), COLUMN())),0,-1))</f>
        <v>用地面积*50*1</v>
      </c>
      <c r="BL760" s="2"/>
      <c r="BM760" s="3" t="str" cm="1">
        <f t="array" aca="1" ref="BM760" ca="1">IF(OFFSET(INDIRECT(ADDRESS(ROW(), COLUMN())),0,-1)="",VLOOKUP($G760,$A:$AAE,COLUMN(),FALSE),OFFSET(INDIRECT(ADDRESS(ROW(), COLUMN())),0,-1))</f>
        <v>-</v>
      </c>
      <c r="BN760" s="2"/>
      <c r="BO760" s="3" cm="1">
        <f t="array" aca="1" ref="BO760" ca="1">IF(OFFSET(INDIRECT(ADDRESS(ROW(), COLUMN())),0,-1)="",VLOOKUP($G760,$A:$AAE,COLUMN(),FALSE),OFFSET(INDIRECT(ADDRESS(ROW(), COLUMN())),0,-1))</f>
        <v>0</v>
      </c>
      <c r="BP760" s="2"/>
      <c r="BQ760" s="3" t="str" cm="1">
        <f t="array" aca="1" ref="BQ760" ca="1">IF(OFFSET(INDIRECT(ADDRESS(ROW(), COLUMN())),0,-1)="",VLOOKUP($G760,$A:$AAE,COLUMN(),FALSE),OFFSET(INDIRECT(ADDRESS(ROW(), COLUMN())),0,-1))</f>
        <v>-</v>
      </c>
      <c r="BR760" s="2"/>
      <c r="BS760" s="3" cm="1">
        <f t="array" aca="1" ref="BS760" ca="1">IF(OFFSET(INDIRECT(ADDRESS(ROW(), COLUMN())),0,-1)="",VLOOKUP($G760,$A:$AAE,COLUMN(),FALSE),OFFSET(INDIRECT(ADDRESS(ROW(), COLUMN())),0,-1))</f>
        <v>0</v>
      </c>
      <c r="BT760" s="2"/>
      <c r="BU760" s="3" t="str" cm="1">
        <f t="array" aca="1" ref="BU760" ca="1">IF(OFFSET(INDIRECT(ADDRESS(ROW(), COLUMN())),0,-1)="",VLOOKUP($G760,$A:$AAE,COLUMN(),FALSE),OFFSET(INDIRECT(ADDRESS(ROW(), COLUMN())),0,-1))</f>
        <v>-</v>
      </c>
      <c r="BV760" s="2"/>
      <c r="BW760" s="3" cm="1">
        <f t="array" aca="1" ref="BW760" ca="1">IF(OFFSET(INDIRECT(ADDRESS(ROW(), COLUMN())),0,-1)="",VLOOKUP($G760,$A:$AAE,COLUMN(),FALSE),OFFSET(INDIRECT(ADDRESS(ROW(), COLUMN())),0,-1))</f>
        <v>0</v>
      </c>
      <c r="BX760" s="2"/>
      <c r="BY760" s="3" cm="1">
        <f t="array" aca="1" ref="BY760" ca="1">IF(OFFSET(INDIRECT(ADDRESS(ROW(), COLUMN())),0,-1)="",VLOOKUP($G760,$A:$AAE,COLUMN(),FALSE),OFFSET(INDIRECT(ADDRESS(ROW(), COLUMN())),0,-1))</f>
        <v>0</v>
      </c>
      <c r="BZ760" s="86"/>
      <c r="CA760" s="3" t="str" cm="1">
        <f t="array" aca="1" ref="CA760" ca="1">IF(OFFSET(INDIRECT(ADDRESS(ROW(), COLUMN())),0,-1)="",VLOOKUP($G760,$A:$AAE,COLUMN(),FALSE),OFFSET(INDIRECT(ADDRESS(ROW(), COLUMN())),0,-1))</f>
        <v>-</v>
      </c>
      <c r="CB760" s="3"/>
      <c r="CC760" s="3" cm="1">
        <f t="array" aca="1" ref="CC760" ca="1">IF(OFFSET(INDIRECT(ADDRESS(ROW(), COLUMN())),0,-1)="",VLOOKUP($G760,$A:$AAE,COLUMN(),FALSE),OFFSET(INDIRECT(ADDRESS(ROW(), COLUMN())),0,-1))</f>
        <v>0</v>
      </c>
      <c r="CD760" s="3"/>
      <c r="CE760" s="3" t="str" cm="1">
        <f t="array" aca="1" ref="CE760" ca="1">IF(OFFSET(INDIRECT(ADDRESS(ROW(), COLUMN())),0,-1)="",VLOOKUP($G760,$A:$AAE,COLUMN(),FALSE),OFFSET(INDIRECT(ADDRESS(ROW(), COLUMN())),0,-1))</f>
        <v>-</v>
      </c>
      <c r="CF760" s="3"/>
      <c r="CG760" s="3" cm="1">
        <f t="array" aca="1" ref="CG760" ca="1">IF(OFFSET(INDIRECT(ADDRESS(ROW(), COLUMN())),0,-1)="",VLOOKUP($G760,$A:$AAE,COLUMN(),FALSE),OFFSET(INDIRECT(ADDRESS(ROW(), COLUMN())),0,-1))</f>
        <v>0</v>
      </c>
      <c r="CH760" s="3"/>
      <c r="CI760" s="40" t="str" cm="1">
        <f t="array" aca="1" ref="CI760" ca="1">IF(OFFSET(INDIRECT(ADDRESS(ROW(), COLUMN())),0,-1)="",VLOOKUP($G760,$A:$AAE,COLUMN(),FALSE),OFFSET(INDIRECT(ADDRESS(ROW(), COLUMN())),0,-1))</f>
        <v>区域基础设施用地</v>
      </c>
      <c r="CJ760" s="75" t="s">
        <v>1962</v>
      </c>
      <c r="CK760" s="78" t="str">
        <f t="shared" si="2489"/>
        <v>唯一标识:1203#机场用地#国空</v>
      </c>
      <c r="CL760" s="78" t="str">
        <f t="shared" si="2490"/>
        <v>性质名称:机场用地</v>
      </c>
      <c r="CM760" s="78" t="str">
        <f t="shared" si="2491"/>
        <v>地块性质过滤:</v>
      </c>
      <c r="CN760" s="78" t="str">
        <f t="shared" si="2492"/>
        <v>地块性质:1203</v>
      </c>
      <c r="CO760" s="78" t="str">
        <f t="shared" si="2493"/>
        <v>地类标准:国空</v>
      </c>
      <c r="CP760" s="78" t="str">
        <f t="shared" si="2494"/>
        <v>地块性质别称:1203</v>
      </c>
      <c r="CQ760" s="78" t="str">
        <f t="shared" si="2495"/>
        <v>属性继承:H2#区域交通设施用地#城规</v>
      </c>
      <c r="CR760" s="78" t="str">
        <f t="shared" si="2496"/>
        <v>父类:H2</v>
      </c>
      <c r="CS760" s="78" t="str">
        <f t="shared" si="2497"/>
        <v>级别继承:12#交通运输用地#国空</v>
      </c>
      <c r="CT760" s="78" t="str">
        <f t="shared" si="2498"/>
        <v>级别层次:2</v>
      </c>
      <c r="CU760" s="78" t="str">
        <f t="shared" si="2499"/>
        <v>级别:112</v>
      </c>
      <c r="CV760" s="78" t="str">
        <f t="shared" ca="1" si="2500"/>
        <v>地块颜色:210,210,211</v>
      </c>
      <c r="CW760" s="78" t="str">
        <f t="shared" ca="1" si="2501"/>
        <v>建筑面积公式:面积*容积率</v>
      </c>
      <c r="CX760" s="78" t="str">
        <f t="shared" ca="1" si="2502"/>
        <v>住宅建筑面积公式:地块建筑面积*0</v>
      </c>
      <c r="CY760" s="78" t="str">
        <f t="shared" ca="1" si="2503"/>
        <v>商服建筑面积公式:地块建筑面积*0</v>
      </c>
      <c r="CZ760" s="78" t="str">
        <f t="shared" ca="1" si="2504"/>
        <v>商服中商业建筑面积公式:地块建筑面积*0</v>
      </c>
      <c r="DA760" s="78" t="str">
        <f t="shared" ca="1" si="2505"/>
        <v>商服中办公建筑面积公式:地块建筑面积*0</v>
      </c>
      <c r="DB760" s="78" t="str">
        <f t="shared" ca="1" si="2506"/>
        <v>公服建筑面积公式:地块建筑面积*0</v>
      </c>
      <c r="DC760" s="78" t="str">
        <f t="shared" ca="1" si="2507"/>
        <v>工业建筑面积公式:地块建筑面积*0</v>
      </c>
      <c r="DD760" s="78" t="str">
        <f t="shared" ca="1" si="2508"/>
        <v>市政建筑面积公式:地块建筑面积*0</v>
      </c>
      <c r="DE760" s="78" t="str">
        <f t="shared" ca="1" si="2383"/>
        <v>绿地面积指定指标:面积*0</v>
      </c>
      <c r="DF760" s="78" t="str">
        <f t="shared" ca="1" si="2384"/>
        <v>绿地面积指定公式:面积*0</v>
      </c>
      <c r="DG760" s="78" t="str">
        <f t="shared" ca="1" si="2509"/>
        <v>户数指标:-</v>
      </c>
      <c r="DH760" s="78" t="str">
        <f t="shared" ca="1" si="2510"/>
        <v>户数公式:0</v>
      </c>
      <c r="DI760" s="78" t="str">
        <f t="shared" ca="1" si="2511"/>
        <v>人数指标:-</v>
      </c>
      <c r="DJ760" s="78" t="str">
        <f t="shared" ca="1" si="2512"/>
        <v>人数公式:0</v>
      </c>
      <c r="DK760" s="78" t="str">
        <f t="shared" ca="1" si="2513"/>
        <v>就业指标:-</v>
      </c>
      <c r="DL760" s="78" t="str">
        <f t="shared" ca="1" si="2514"/>
        <v>就业公式:0</v>
      </c>
      <c r="DM760" s="78" t="str">
        <f t="shared" ca="1" si="2515"/>
        <v>机动车指标:-</v>
      </c>
      <c r="DN760" s="78" t="str">
        <f t="shared" ca="1" si="2516"/>
        <v>机动车公式:0</v>
      </c>
      <c r="DO760" s="78" t="str">
        <f t="shared" ca="1" si="2517"/>
        <v>用水量指标:30立方米/公顷*日</v>
      </c>
      <c r="DP760" s="78" t="str">
        <f t="shared" ca="1" si="2518"/>
        <v>用水量公式:用地面积*30</v>
      </c>
      <c r="DQ760" s="78" t="str">
        <f t="shared" ca="1" si="2519"/>
        <v>污水折算系数:0</v>
      </c>
      <c r="DR760" s="78" t="str">
        <f t="shared" ca="1" si="2520"/>
        <v>污水量公式:用水量*0</v>
      </c>
      <c r="DS760" s="78" t="str">
        <f t="shared" ca="1" si="2521"/>
        <v>用电负荷指标:50千瓦/公顷</v>
      </c>
      <c r="DT760" s="78" t="str">
        <f t="shared" ca="1" si="2522"/>
        <v>同时率:1</v>
      </c>
      <c r="DU760" s="78" t="str">
        <f t="shared" ca="1" si="2523"/>
        <v>用电量公式:用地面积*50*1</v>
      </c>
      <c r="DV760" s="78" t="str">
        <f t="shared" ca="1" si="2524"/>
        <v>固话装机指标:-</v>
      </c>
      <c r="DW760" s="78" t="str">
        <f t="shared" ca="1" si="2525"/>
        <v>固话量公式:0</v>
      </c>
      <c r="DX760" s="78" t="str">
        <f t="shared" ca="1" si="2526"/>
        <v>有线电视指标:-</v>
      </c>
      <c r="DY760" s="78" t="str">
        <f t="shared" ca="1" si="2527"/>
        <v>电视量公式:0</v>
      </c>
      <c r="DZ760" s="78" t="str">
        <f t="shared" ca="1" si="2528"/>
        <v>高峰机动车生成量指标:-</v>
      </c>
      <c r="EA760" s="78" t="str">
        <f t="shared" ca="1" si="2529"/>
        <v>高峰机动车吸引量公式:0</v>
      </c>
      <c r="EB760" s="78" t="str">
        <f t="shared" ca="1" si="2530"/>
        <v>高峰机动车发生量公式:0</v>
      </c>
      <c r="EC760" s="78" t="str">
        <f t="shared" ca="1" si="2533"/>
        <v>地下空间指标:-</v>
      </c>
      <c r="ED760" s="78" t="str">
        <f t="shared" ca="1" si="2531"/>
        <v>地下空间公式:0</v>
      </c>
      <c r="EE760" s="78" t="str">
        <f t="shared" ca="1" si="2534"/>
        <v>人防指标:-</v>
      </c>
      <c r="EF760" s="78" t="str">
        <f t="shared" ca="1" si="2532"/>
        <v>人防公式:0</v>
      </c>
      <c r="EG760" s="78" t="str">
        <f t="shared" ca="1" si="1977"/>
        <v>用地构成:区域基础设施用地</v>
      </c>
      <c r="EH760" s="78" t="s">
        <v>1962</v>
      </c>
      <c r="EI760" s="79" t="str">
        <f t="shared" ca="1" si="1925"/>
        <v>唯一标识:1203#机场用地#国空;性质名称:机场用地;地块性质过滤:;地块性质:1203;地类标准:国空;地块性质别称:1203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0" t="s">
        <v>1962</v>
      </c>
    </row>
    <row r="761" spans="1:140" ht="16.5" x14ac:dyDescent="0.2">
      <c r="A761" s="40" t="str">
        <f t="shared" si="2588"/>
        <v>1204#港口码头用地#国空</v>
      </c>
      <c r="B761" s="40" t="s">
        <v>637</v>
      </c>
      <c r="C761" s="40"/>
      <c r="D761" s="40">
        <v>1204</v>
      </c>
      <c r="E761" s="40" t="s">
        <v>1277</v>
      </c>
      <c r="F761" s="40">
        <v>1204</v>
      </c>
      <c r="G761" s="40" t="s">
        <v>30</v>
      </c>
      <c r="H761" s="40" t="s">
        <v>692</v>
      </c>
      <c r="I761" s="40" t="s">
        <v>1468</v>
      </c>
      <c r="J761" s="40">
        <f t="shared" si="2591"/>
        <v>2</v>
      </c>
      <c r="K761" s="40" t="str">
        <f t="shared" si="2592"/>
        <v>112</v>
      </c>
      <c r="L761" s="40"/>
      <c r="M761" s="40" t="str" cm="1">
        <f t="array" aca="1" ref="M761" ca="1">IF(OFFSET(INDIRECT(ADDRESS(ROW(), COLUMN())),0,-1)="",VLOOKUP($G761,$A:$AAE,COLUMN(),FALSE),OFFSET(INDIRECT(ADDRESS(ROW(), COLUMN())),0,-1))</f>
        <v>210,210,211</v>
      </c>
      <c r="N761" s="3"/>
      <c r="O761" s="40" t="str" cm="1">
        <f t="array" aca="1" ref="O761" ca="1">IF(OFFSET(INDIRECT(ADDRESS(ROW(), COLUMN())),0,-1)="",VLOOKUP($G761,$A:$AAE,COLUMN(),FALSE),OFFSET(INDIRECT(ADDRESS(ROW(), COLUMN())),0,-1))</f>
        <v>面积*容积率</v>
      </c>
      <c r="P761" s="3"/>
      <c r="Q761" s="3" t="str" cm="1">
        <f t="array" aca="1" ref="Q761" ca="1">IF(OFFSET(INDIRECT(ADDRESS(ROW(), COLUMN())),0,-1)="",VLOOKUP($G761,$A:$AAE,COLUMN(),FALSE),OFFSET(INDIRECT(ADDRESS(ROW(), COLUMN())),0,-1))</f>
        <v>地块建筑面积*0</v>
      </c>
      <c r="R761" s="3"/>
      <c r="S761" s="3" t="str" cm="1">
        <f t="array" aca="1" ref="S761" ca="1">IF(OFFSET(INDIRECT(ADDRESS(ROW(), COLUMN())),0,-1)="",VLOOKUP($G761,$A:$AAE,COLUMN(),FALSE),OFFSET(INDIRECT(ADDRESS(ROW(), COLUMN())),0,-1))</f>
        <v>地块建筑面积*0</v>
      </c>
      <c r="T761" s="3"/>
      <c r="U761" s="3" t="str" cm="1">
        <f t="array" aca="1" ref="U761" ca="1">IF(OFFSET(INDIRECT(ADDRESS(ROW(), COLUMN())),0,-1)="",VLOOKUP($G761,$A:$AAE,COLUMN(),FALSE),OFFSET(INDIRECT(ADDRESS(ROW(), COLUMN())),0,-1))</f>
        <v>地块建筑面积*0</v>
      </c>
      <c r="V761" s="3"/>
      <c r="W761" s="40" t="str" cm="1">
        <f t="array" aca="1" ref="W761" ca="1">IF(OFFSET(INDIRECT(ADDRESS(ROW(), COLUMN())),0,-1)="",VLOOKUP($G761,$A:$AAE,COLUMN(),FALSE),OFFSET(INDIRECT(ADDRESS(ROW(), COLUMN())),0,-1))</f>
        <v>地块建筑面积*0</v>
      </c>
      <c r="X761" s="3"/>
      <c r="Y761" s="3" t="str" cm="1">
        <f t="array" aca="1" ref="Y761" ca="1">IF(OFFSET(INDIRECT(ADDRESS(ROW(), COLUMN())),0,-1)="",VLOOKUP($G761,$A:$AAE,COLUMN(),FALSE),OFFSET(INDIRECT(ADDRESS(ROW(), COLUMN())),0,-1))</f>
        <v>地块建筑面积*0</v>
      </c>
      <c r="Z761" s="3"/>
      <c r="AA761" s="3" t="str" cm="1">
        <f t="array" aca="1" ref="AA761" ca="1">IF(OFFSET(INDIRECT(ADDRESS(ROW(), COLUMN())),0,-1)="",VLOOKUP($G761,$A:$AAE,COLUMN(),FALSE),OFFSET(INDIRECT(ADDRESS(ROW(), COLUMN())),0,-1))</f>
        <v>地块建筑面积*0</v>
      </c>
      <c r="AB761" s="3"/>
      <c r="AC761" s="3" t="str" cm="1">
        <f t="array" aca="1" ref="AC761" ca="1">IF(OFFSET(INDIRECT(ADDRESS(ROW(), COLUMN())),0,-1)="",VLOOKUP($G761,$A:$AAE,COLUMN(),FALSE),OFFSET(INDIRECT(ADDRESS(ROW(), COLUMN())),0,-1))</f>
        <v>地块建筑面积*0</v>
      </c>
      <c r="AD761" s="3"/>
      <c r="AE761" s="3" t="str" cm="1">
        <f t="array" aca="1" ref="AE761" ca="1">IF(OFFSET(INDIRECT(ADDRESS(ROW(), COLUMN())),0,-1)="",VLOOKUP($G761,$A:$AAE,COLUMN(),FALSE),OFFSET(INDIRECT(ADDRESS(ROW(), COLUMN())),0,-1))</f>
        <v>面积*0</v>
      </c>
      <c r="AF761" s="3"/>
      <c r="AG761" s="3" t="str" cm="1">
        <f t="array" aca="1" ref="AG761" ca="1">IF(OFFSET(INDIRECT(ADDRESS(ROW(), COLUMN())),0,-1)="",VLOOKUP($G761,$A:$AAE,COLUMN(),FALSE),OFFSET(INDIRECT(ADDRESS(ROW(), COLUMN())),0,-1))</f>
        <v>面积*0</v>
      </c>
      <c r="AH761" s="3"/>
      <c r="AI761" s="3" t="str" cm="1">
        <f t="array" aca="1" ref="AI761" ca="1">IF(OFFSET(INDIRECT(ADDRESS(ROW(), COLUMN())),0,-1)="",VLOOKUP($G761,$A:$AAE,COLUMN(),FALSE),OFFSET(INDIRECT(ADDRESS(ROW(), COLUMN())),0,-1))</f>
        <v>-</v>
      </c>
      <c r="AJ761" s="3"/>
      <c r="AK761" s="3" cm="1">
        <f t="array" aca="1" ref="AK761" ca="1">IF(OFFSET(INDIRECT(ADDRESS(ROW(), COLUMN())),0,-1)="",VLOOKUP($G761,$A:$AAE,COLUMN(),FALSE),OFFSET(INDIRECT(ADDRESS(ROW(), COLUMN())),0,-1))</f>
        <v>0</v>
      </c>
      <c r="AL761" s="3"/>
      <c r="AM761" s="3" t="str" cm="1">
        <f t="array" aca="1" ref="AM761" ca="1">IF(OFFSET(INDIRECT(ADDRESS(ROW(), COLUMN())),0,-1)="",VLOOKUP($G761,$A:$AAE,COLUMN(),FALSE),OFFSET(INDIRECT(ADDRESS(ROW(), COLUMN())),0,-1))</f>
        <v>-</v>
      </c>
      <c r="AN761" s="3"/>
      <c r="AO761" s="3" cm="1">
        <f t="array" aca="1" ref="AO761" ca="1">IF(OFFSET(INDIRECT(ADDRESS(ROW(), COLUMN())),0,-1)="",VLOOKUP($G761,$A:$AAE,COLUMN(),FALSE),OFFSET(INDIRECT(ADDRESS(ROW(), COLUMN())),0,-1))</f>
        <v>0</v>
      </c>
      <c r="AP761" s="3"/>
      <c r="AQ761" s="3" t="str" cm="1">
        <f t="array" aca="1" ref="AQ761" ca="1">IF(OFFSET(INDIRECT(ADDRESS(ROW(), COLUMN())),0,-1)="",VLOOKUP($G761,$A:$AAE,COLUMN(),FALSE),OFFSET(INDIRECT(ADDRESS(ROW(), COLUMN())),0,-1))</f>
        <v>-</v>
      </c>
      <c r="AR761" s="3"/>
      <c r="AS761" s="3" cm="1">
        <f t="array" aca="1" ref="AS761" ca="1">IF(OFFSET(INDIRECT(ADDRESS(ROW(), COLUMN())),0,-1)="",VLOOKUP($G761,$A:$AAE,COLUMN(),FALSE),OFFSET(INDIRECT(ADDRESS(ROW(), COLUMN())),0,-1))</f>
        <v>0</v>
      </c>
      <c r="AT761" s="3"/>
      <c r="AU761" s="3" t="str" cm="1">
        <f t="array" aca="1" ref="AU761" ca="1">IF(OFFSET(INDIRECT(ADDRESS(ROW(), COLUMN())),0,-1)="",VLOOKUP($G761,$A:$AAE,COLUMN(),FALSE),OFFSET(INDIRECT(ADDRESS(ROW(), COLUMN())),0,-1))</f>
        <v>-</v>
      </c>
      <c r="AV761" s="3"/>
      <c r="AW761" s="3" cm="1">
        <f t="array" aca="1" ref="AW761" ca="1">IF(OFFSET(INDIRECT(ADDRESS(ROW(), COLUMN())),0,-1)="",VLOOKUP($G761,$A:$AAE,COLUMN(),FALSE),OFFSET(INDIRECT(ADDRESS(ROW(), COLUMN())),0,-1))</f>
        <v>0</v>
      </c>
      <c r="AX761" s="2"/>
      <c r="AY761" s="3" t="str" cm="1">
        <f t="array" aca="1" ref="AY761" ca="1">IF(OFFSET(INDIRECT(ADDRESS(ROW(), COLUMN())),0,-1)="",VLOOKUP($G761,$A:$AAE,COLUMN(),FALSE),OFFSET(INDIRECT(ADDRESS(ROW(), COLUMN())),0,-1))</f>
        <v>30立方米/公顷*日</v>
      </c>
      <c r="AZ761" s="2"/>
      <c r="BA761" s="3" t="str" cm="1">
        <f t="array" aca="1" ref="BA761" ca="1">IF(OFFSET(INDIRECT(ADDRESS(ROW(), COLUMN())),0,-1)="",VLOOKUP($G761,$A:$AAE,COLUMN(),FALSE),OFFSET(INDIRECT(ADDRESS(ROW(), COLUMN())),0,-1))</f>
        <v>用地面积*30</v>
      </c>
      <c r="BB761" s="2"/>
      <c r="BC761" s="3" cm="1">
        <f t="array" aca="1" ref="BC761" ca="1">IF(OFFSET(INDIRECT(ADDRESS(ROW(), COLUMN())),0,-1)="",VLOOKUP($G761,$A:$AAE,COLUMN(),FALSE),OFFSET(INDIRECT(ADDRESS(ROW(), COLUMN())),0,-1))</f>
        <v>0</v>
      </c>
      <c r="BD761" s="2"/>
      <c r="BE761" s="3" t="str" cm="1">
        <f t="array" aca="1" ref="BE761" ca="1">IF(OFFSET(INDIRECT(ADDRESS(ROW(), COLUMN())),0,-1)="",VLOOKUP($G761,$A:$AAE,COLUMN(),FALSE),OFFSET(INDIRECT(ADDRESS(ROW(), COLUMN())),0,-1))</f>
        <v>用水量*0</v>
      </c>
      <c r="BF761" s="2"/>
      <c r="BG761" s="3" t="str" cm="1">
        <f t="array" aca="1" ref="BG761" ca="1">IF(OFFSET(INDIRECT(ADDRESS(ROW(), COLUMN())),0,-1)="",VLOOKUP($G761,$A:$AAE,COLUMN(),FALSE),OFFSET(INDIRECT(ADDRESS(ROW(), COLUMN())),0,-1))</f>
        <v>50千瓦/公顷</v>
      </c>
      <c r="BH761" s="2"/>
      <c r="BI761" s="3" cm="1">
        <f t="array" aca="1" ref="BI761" ca="1">IF(OFFSET(INDIRECT(ADDRESS(ROW(), COLUMN())),0,-1)="",VLOOKUP($G761,$A:$AAE,COLUMN(),FALSE),OFFSET(INDIRECT(ADDRESS(ROW(), COLUMN())),0,-1))</f>
        <v>1</v>
      </c>
      <c r="BJ761" s="2"/>
      <c r="BK761" s="3" t="str" cm="1">
        <f t="array" aca="1" ref="BK761" ca="1">IF(OFFSET(INDIRECT(ADDRESS(ROW(), COLUMN())),0,-1)="",VLOOKUP($G761,$A:$AAE,COLUMN(),FALSE),OFFSET(INDIRECT(ADDRESS(ROW(), COLUMN())),0,-1))</f>
        <v>用地面积*50*1</v>
      </c>
      <c r="BL761" s="2"/>
      <c r="BM761" s="3" t="str" cm="1">
        <f t="array" aca="1" ref="BM761" ca="1">IF(OFFSET(INDIRECT(ADDRESS(ROW(), COLUMN())),0,-1)="",VLOOKUP($G761,$A:$AAE,COLUMN(),FALSE),OFFSET(INDIRECT(ADDRESS(ROW(), COLUMN())),0,-1))</f>
        <v>-</v>
      </c>
      <c r="BN761" s="2"/>
      <c r="BO761" s="3" cm="1">
        <f t="array" aca="1" ref="BO761" ca="1">IF(OFFSET(INDIRECT(ADDRESS(ROW(), COLUMN())),0,-1)="",VLOOKUP($G761,$A:$AAE,COLUMN(),FALSE),OFFSET(INDIRECT(ADDRESS(ROW(), COLUMN())),0,-1))</f>
        <v>0</v>
      </c>
      <c r="BP761" s="2"/>
      <c r="BQ761" s="3" t="str" cm="1">
        <f t="array" aca="1" ref="BQ761" ca="1">IF(OFFSET(INDIRECT(ADDRESS(ROW(), COLUMN())),0,-1)="",VLOOKUP($G761,$A:$AAE,COLUMN(),FALSE),OFFSET(INDIRECT(ADDRESS(ROW(), COLUMN())),0,-1))</f>
        <v>-</v>
      </c>
      <c r="BR761" s="2"/>
      <c r="BS761" s="3" cm="1">
        <f t="array" aca="1" ref="BS761" ca="1">IF(OFFSET(INDIRECT(ADDRESS(ROW(), COLUMN())),0,-1)="",VLOOKUP($G761,$A:$AAE,COLUMN(),FALSE),OFFSET(INDIRECT(ADDRESS(ROW(), COLUMN())),0,-1))</f>
        <v>0</v>
      </c>
      <c r="BT761" s="2"/>
      <c r="BU761" s="3" t="str" cm="1">
        <f t="array" aca="1" ref="BU761" ca="1">IF(OFFSET(INDIRECT(ADDRESS(ROW(), COLUMN())),0,-1)="",VLOOKUP($G761,$A:$AAE,COLUMN(),FALSE),OFFSET(INDIRECT(ADDRESS(ROW(), COLUMN())),0,-1))</f>
        <v>-</v>
      </c>
      <c r="BV761" s="2"/>
      <c r="BW761" s="3" cm="1">
        <f t="array" aca="1" ref="BW761" ca="1">IF(OFFSET(INDIRECT(ADDRESS(ROW(), COLUMN())),0,-1)="",VLOOKUP($G761,$A:$AAE,COLUMN(),FALSE),OFFSET(INDIRECT(ADDRESS(ROW(), COLUMN())),0,-1))</f>
        <v>0</v>
      </c>
      <c r="BX761" s="2"/>
      <c r="BY761" s="3" cm="1">
        <f t="array" aca="1" ref="BY761" ca="1">IF(OFFSET(INDIRECT(ADDRESS(ROW(), COLUMN())),0,-1)="",VLOOKUP($G761,$A:$AAE,COLUMN(),FALSE),OFFSET(INDIRECT(ADDRESS(ROW(), COLUMN())),0,-1))</f>
        <v>0</v>
      </c>
      <c r="BZ761" s="86"/>
      <c r="CA761" s="3" t="str" cm="1">
        <f t="array" aca="1" ref="CA761" ca="1">IF(OFFSET(INDIRECT(ADDRESS(ROW(), COLUMN())),0,-1)="",VLOOKUP($G761,$A:$AAE,COLUMN(),FALSE),OFFSET(INDIRECT(ADDRESS(ROW(), COLUMN())),0,-1))</f>
        <v>-</v>
      </c>
      <c r="CB761" s="3"/>
      <c r="CC761" s="3" cm="1">
        <f t="array" aca="1" ref="CC761" ca="1">IF(OFFSET(INDIRECT(ADDRESS(ROW(), COLUMN())),0,-1)="",VLOOKUP($G761,$A:$AAE,COLUMN(),FALSE),OFFSET(INDIRECT(ADDRESS(ROW(), COLUMN())),0,-1))</f>
        <v>0</v>
      </c>
      <c r="CD761" s="3"/>
      <c r="CE761" s="3" t="str" cm="1">
        <f t="array" aca="1" ref="CE761" ca="1">IF(OFFSET(INDIRECT(ADDRESS(ROW(), COLUMN())),0,-1)="",VLOOKUP($G761,$A:$AAE,COLUMN(),FALSE),OFFSET(INDIRECT(ADDRESS(ROW(), COLUMN())),0,-1))</f>
        <v>-</v>
      </c>
      <c r="CF761" s="3"/>
      <c r="CG761" s="3" cm="1">
        <f t="array" aca="1" ref="CG761" ca="1">IF(OFFSET(INDIRECT(ADDRESS(ROW(), COLUMN())),0,-1)="",VLOOKUP($G761,$A:$AAE,COLUMN(),FALSE),OFFSET(INDIRECT(ADDRESS(ROW(), COLUMN())),0,-1))</f>
        <v>0</v>
      </c>
      <c r="CH761" s="3"/>
      <c r="CI761" s="40" t="str" cm="1">
        <f t="array" aca="1" ref="CI761" ca="1">IF(OFFSET(INDIRECT(ADDRESS(ROW(), COLUMN())),0,-1)="",VLOOKUP($G761,$A:$AAE,COLUMN(),FALSE),OFFSET(INDIRECT(ADDRESS(ROW(), COLUMN())),0,-1))</f>
        <v>区域基础设施用地</v>
      </c>
      <c r="CJ761" s="75" t="s">
        <v>1962</v>
      </c>
      <c r="CK761" s="78" t="str">
        <f t="shared" si="2489"/>
        <v>唯一标识:1204#港口码头用地#国空</v>
      </c>
      <c r="CL761" s="78" t="str">
        <f t="shared" si="2490"/>
        <v>性质名称:港口码头用地</v>
      </c>
      <c r="CM761" s="78" t="str">
        <f t="shared" si="2491"/>
        <v>地块性质过滤:</v>
      </c>
      <c r="CN761" s="78" t="str">
        <f t="shared" si="2492"/>
        <v>地块性质:1204</v>
      </c>
      <c r="CO761" s="78" t="str">
        <f t="shared" si="2493"/>
        <v>地类标准:国空</v>
      </c>
      <c r="CP761" s="78" t="str">
        <f t="shared" si="2494"/>
        <v>地块性质别称:1204</v>
      </c>
      <c r="CQ761" s="78" t="str">
        <f t="shared" si="2495"/>
        <v>属性继承:H2#区域交通设施用地#城规</v>
      </c>
      <c r="CR761" s="78" t="str">
        <f t="shared" si="2496"/>
        <v>父类:H2</v>
      </c>
      <c r="CS761" s="78" t="str">
        <f t="shared" si="2497"/>
        <v>级别继承:12#交通运输用地#国空</v>
      </c>
      <c r="CT761" s="78" t="str">
        <f t="shared" si="2498"/>
        <v>级别层次:2</v>
      </c>
      <c r="CU761" s="78" t="str">
        <f t="shared" si="2499"/>
        <v>级别:112</v>
      </c>
      <c r="CV761" s="78" t="str">
        <f t="shared" ca="1" si="2500"/>
        <v>地块颜色:210,210,211</v>
      </c>
      <c r="CW761" s="78" t="str">
        <f t="shared" ca="1" si="2501"/>
        <v>建筑面积公式:面积*容积率</v>
      </c>
      <c r="CX761" s="78" t="str">
        <f t="shared" ca="1" si="2502"/>
        <v>住宅建筑面积公式:地块建筑面积*0</v>
      </c>
      <c r="CY761" s="78" t="str">
        <f t="shared" ca="1" si="2503"/>
        <v>商服建筑面积公式:地块建筑面积*0</v>
      </c>
      <c r="CZ761" s="78" t="str">
        <f t="shared" ca="1" si="2504"/>
        <v>商服中商业建筑面积公式:地块建筑面积*0</v>
      </c>
      <c r="DA761" s="78" t="str">
        <f t="shared" ca="1" si="2505"/>
        <v>商服中办公建筑面积公式:地块建筑面积*0</v>
      </c>
      <c r="DB761" s="78" t="str">
        <f t="shared" ca="1" si="2506"/>
        <v>公服建筑面积公式:地块建筑面积*0</v>
      </c>
      <c r="DC761" s="78" t="str">
        <f t="shared" ca="1" si="2507"/>
        <v>工业建筑面积公式:地块建筑面积*0</v>
      </c>
      <c r="DD761" s="78" t="str">
        <f t="shared" ca="1" si="2508"/>
        <v>市政建筑面积公式:地块建筑面积*0</v>
      </c>
      <c r="DE761" s="78" t="str">
        <f t="shared" ca="1" si="2383"/>
        <v>绿地面积指定指标:面积*0</v>
      </c>
      <c r="DF761" s="78" t="str">
        <f t="shared" ca="1" si="2384"/>
        <v>绿地面积指定公式:面积*0</v>
      </c>
      <c r="DG761" s="78" t="str">
        <f t="shared" ca="1" si="2509"/>
        <v>户数指标:-</v>
      </c>
      <c r="DH761" s="78" t="str">
        <f t="shared" ca="1" si="2510"/>
        <v>户数公式:0</v>
      </c>
      <c r="DI761" s="78" t="str">
        <f t="shared" ca="1" si="2511"/>
        <v>人数指标:-</v>
      </c>
      <c r="DJ761" s="78" t="str">
        <f t="shared" ca="1" si="2512"/>
        <v>人数公式:0</v>
      </c>
      <c r="DK761" s="78" t="str">
        <f t="shared" ca="1" si="2513"/>
        <v>就业指标:-</v>
      </c>
      <c r="DL761" s="78" t="str">
        <f t="shared" ca="1" si="2514"/>
        <v>就业公式:0</v>
      </c>
      <c r="DM761" s="78" t="str">
        <f t="shared" ca="1" si="2515"/>
        <v>机动车指标:-</v>
      </c>
      <c r="DN761" s="78" t="str">
        <f t="shared" ca="1" si="2516"/>
        <v>机动车公式:0</v>
      </c>
      <c r="DO761" s="78" t="str">
        <f t="shared" ca="1" si="2517"/>
        <v>用水量指标:30立方米/公顷*日</v>
      </c>
      <c r="DP761" s="78" t="str">
        <f t="shared" ca="1" si="2518"/>
        <v>用水量公式:用地面积*30</v>
      </c>
      <c r="DQ761" s="78" t="str">
        <f t="shared" ca="1" si="2519"/>
        <v>污水折算系数:0</v>
      </c>
      <c r="DR761" s="78" t="str">
        <f t="shared" ca="1" si="2520"/>
        <v>污水量公式:用水量*0</v>
      </c>
      <c r="DS761" s="78" t="str">
        <f t="shared" ca="1" si="2521"/>
        <v>用电负荷指标:50千瓦/公顷</v>
      </c>
      <c r="DT761" s="78" t="str">
        <f t="shared" ca="1" si="2522"/>
        <v>同时率:1</v>
      </c>
      <c r="DU761" s="78" t="str">
        <f t="shared" ca="1" si="2523"/>
        <v>用电量公式:用地面积*50*1</v>
      </c>
      <c r="DV761" s="78" t="str">
        <f t="shared" ca="1" si="2524"/>
        <v>固话装机指标:-</v>
      </c>
      <c r="DW761" s="78" t="str">
        <f t="shared" ca="1" si="2525"/>
        <v>固话量公式:0</v>
      </c>
      <c r="DX761" s="78" t="str">
        <f t="shared" ca="1" si="2526"/>
        <v>有线电视指标:-</v>
      </c>
      <c r="DY761" s="78" t="str">
        <f t="shared" ca="1" si="2527"/>
        <v>电视量公式:0</v>
      </c>
      <c r="DZ761" s="78" t="str">
        <f t="shared" ca="1" si="2528"/>
        <v>高峰机动车生成量指标:-</v>
      </c>
      <c r="EA761" s="78" t="str">
        <f t="shared" ca="1" si="2529"/>
        <v>高峰机动车吸引量公式:0</v>
      </c>
      <c r="EB761" s="78" t="str">
        <f t="shared" ca="1" si="2530"/>
        <v>高峰机动车发生量公式:0</v>
      </c>
      <c r="EC761" s="78" t="str">
        <f t="shared" ca="1" si="2533"/>
        <v>地下空间指标:-</v>
      </c>
      <c r="ED761" s="78" t="str">
        <f t="shared" ca="1" si="2531"/>
        <v>地下空间公式:0</v>
      </c>
      <c r="EE761" s="78" t="str">
        <f t="shared" ca="1" si="2534"/>
        <v>人防指标:-</v>
      </c>
      <c r="EF761" s="78" t="str">
        <f t="shared" ca="1" si="2532"/>
        <v>人防公式:0</v>
      </c>
      <c r="EG761" s="78" t="str">
        <f t="shared" ca="1" si="1977"/>
        <v>用地构成:区域基础设施用地</v>
      </c>
      <c r="EH761" s="78" t="s">
        <v>1962</v>
      </c>
      <c r="EI761" s="79" t="str">
        <f t="shared" ca="1" si="1925"/>
        <v>唯一标识:1204#港口码头用地#国空;性质名称:港口码头用地;地块性质过滤:;地块性质:1204;地类标准:国空;地块性质别称:1204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1" t="s">
        <v>1962</v>
      </c>
    </row>
    <row r="762" spans="1:140" ht="16.5" x14ac:dyDescent="0.2">
      <c r="A762" s="40" t="str">
        <f t="shared" si="2588"/>
        <v>1205#管道运输用地#国空</v>
      </c>
      <c r="B762" s="40" t="s">
        <v>142</v>
      </c>
      <c r="C762" s="40"/>
      <c r="D762" s="40">
        <v>1205</v>
      </c>
      <c r="E762" s="40" t="s">
        <v>1277</v>
      </c>
      <c r="F762" s="40">
        <v>1205</v>
      </c>
      <c r="G762" s="40" t="s">
        <v>30</v>
      </c>
      <c r="H762" s="40" t="s">
        <v>692</v>
      </c>
      <c r="I762" s="40" t="s">
        <v>1468</v>
      </c>
      <c r="J762" s="40">
        <f t="shared" si="2591"/>
        <v>2</v>
      </c>
      <c r="K762" s="40" t="str">
        <f t="shared" si="2592"/>
        <v>112</v>
      </c>
      <c r="L762" s="40"/>
      <c r="M762" s="40" t="str" cm="1">
        <f t="array" aca="1" ref="M762" ca="1">IF(OFFSET(INDIRECT(ADDRESS(ROW(), COLUMN())),0,-1)="",VLOOKUP($G762,$A:$AAE,COLUMN(),FALSE),OFFSET(INDIRECT(ADDRESS(ROW(), COLUMN())),0,-1))</f>
        <v>210,210,211</v>
      </c>
      <c r="N762" s="3"/>
      <c r="O762" s="40" t="str" cm="1">
        <f t="array" aca="1" ref="O762" ca="1">IF(OFFSET(INDIRECT(ADDRESS(ROW(), COLUMN())),0,-1)="",VLOOKUP($G762,$A:$AAE,COLUMN(),FALSE),OFFSET(INDIRECT(ADDRESS(ROW(), COLUMN())),0,-1))</f>
        <v>面积*容积率</v>
      </c>
      <c r="P762" s="3"/>
      <c r="Q762" s="3" t="str" cm="1">
        <f t="array" aca="1" ref="Q762" ca="1">IF(OFFSET(INDIRECT(ADDRESS(ROW(), COLUMN())),0,-1)="",VLOOKUP($G762,$A:$AAE,COLUMN(),FALSE),OFFSET(INDIRECT(ADDRESS(ROW(), COLUMN())),0,-1))</f>
        <v>地块建筑面积*0</v>
      </c>
      <c r="R762" s="3"/>
      <c r="S762" s="3" t="str" cm="1">
        <f t="array" aca="1" ref="S762" ca="1">IF(OFFSET(INDIRECT(ADDRESS(ROW(), COLUMN())),0,-1)="",VLOOKUP($G762,$A:$AAE,COLUMN(),FALSE),OFFSET(INDIRECT(ADDRESS(ROW(), COLUMN())),0,-1))</f>
        <v>地块建筑面积*0</v>
      </c>
      <c r="T762" s="3"/>
      <c r="U762" s="3" t="str" cm="1">
        <f t="array" aca="1" ref="U762" ca="1">IF(OFFSET(INDIRECT(ADDRESS(ROW(), COLUMN())),0,-1)="",VLOOKUP($G762,$A:$AAE,COLUMN(),FALSE),OFFSET(INDIRECT(ADDRESS(ROW(), COLUMN())),0,-1))</f>
        <v>地块建筑面积*0</v>
      </c>
      <c r="V762" s="3"/>
      <c r="W762" s="40" t="str" cm="1">
        <f t="array" aca="1" ref="W762" ca="1">IF(OFFSET(INDIRECT(ADDRESS(ROW(), COLUMN())),0,-1)="",VLOOKUP($G762,$A:$AAE,COLUMN(),FALSE),OFFSET(INDIRECT(ADDRESS(ROW(), COLUMN())),0,-1))</f>
        <v>地块建筑面积*0</v>
      </c>
      <c r="X762" s="3"/>
      <c r="Y762" s="3" t="str" cm="1">
        <f t="array" aca="1" ref="Y762" ca="1">IF(OFFSET(INDIRECT(ADDRESS(ROW(), COLUMN())),0,-1)="",VLOOKUP($G762,$A:$AAE,COLUMN(),FALSE),OFFSET(INDIRECT(ADDRESS(ROW(), COLUMN())),0,-1))</f>
        <v>地块建筑面积*0</v>
      </c>
      <c r="Z762" s="3"/>
      <c r="AA762" s="3" t="str" cm="1">
        <f t="array" aca="1" ref="AA762" ca="1">IF(OFFSET(INDIRECT(ADDRESS(ROW(), COLUMN())),0,-1)="",VLOOKUP($G762,$A:$AAE,COLUMN(),FALSE),OFFSET(INDIRECT(ADDRESS(ROW(), COLUMN())),0,-1))</f>
        <v>地块建筑面积*0</v>
      </c>
      <c r="AB762" s="3"/>
      <c r="AC762" s="3" t="str" cm="1">
        <f t="array" aca="1" ref="AC762" ca="1">IF(OFFSET(INDIRECT(ADDRESS(ROW(), COLUMN())),0,-1)="",VLOOKUP($G762,$A:$AAE,COLUMN(),FALSE),OFFSET(INDIRECT(ADDRESS(ROW(), COLUMN())),0,-1))</f>
        <v>地块建筑面积*0</v>
      </c>
      <c r="AD762" s="3"/>
      <c r="AE762" s="3" t="str" cm="1">
        <f t="array" aca="1" ref="AE762" ca="1">IF(OFFSET(INDIRECT(ADDRESS(ROW(), COLUMN())),0,-1)="",VLOOKUP($G762,$A:$AAE,COLUMN(),FALSE),OFFSET(INDIRECT(ADDRESS(ROW(), COLUMN())),0,-1))</f>
        <v>面积*0</v>
      </c>
      <c r="AF762" s="3"/>
      <c r="AG762" s="3" t="str" cm="1">
        <f t="array" aca="1" ref="AG762" ca="1">IF(OFFSET(INDIRECT(ADDRESS(ROW(), COLUMN())),0,-1)="",VLOOKUP($G762,$A:$AAE,COLUMN(),FALSE),OFFSET(INDIRECT(ADDRESS(ROW(), COLUMN())),0,-1))</f>
        <v>面积*0</v>
      </c>
      <c r="AH762" s="3"/>
      <c r="AI762" s="3" t="str" cm="1">
        <f t="array" aca="1" ref="AI762" ca="1">IF(OFFSET(INDIRECT(ADDRESS(ROW(), COLUMN())),0,-1)="",VLOOKUP($G762,$A:$AAE,COLUMN(),FALSE),OFFSET(INDIRECT(ADDRESS(ROW(), COLUMN())),0,-1))</f>
        <v>-</v>
      </c>
      <c r="AJ762" s="3"/>
      <c r="AK762" s="3" cm="1">
        <f t="array" aca="1" ref="AK762" ca="1">IF(OFFSET(INDIRECT(ADDRESS(ROW(), COLUMN())),0,-1)="",VLOOKUP($G762,$A:$AAE,COLUMN(),FALSE),OFFSET(INDIRECT(ADDRESS(ROW(), COLUMN())),0,-1))</f>
        <v>0</v>
      </c>
      <c r="AL762" s="3"/>
      <c r="AM762" s="3" t="str" cm="1">
        <f t="array" aca="1" ref="AM762" ca="1">IF(OFFSET(INDIRECT(ADDRESS(ROW(), COLUMN())),0,-1)="",VLOOKUP($G762,$A:$AAE,COLUMN(),FALSE),OFFSET(INDIRECT(ADDRESS(ROW(), COLUMN())),0,-1))</f>
        <v>-</v>
      </c>
      <c r="AN762" s="3"/>
      <c r="AO762" s="3" cm="1">
        <f t="array" aca="1" ref="AO762" ca="1">IF(OFFSET(INDIRECT(ADDRESS(ROW(), COLUMN())),0,-1)="",VLOOKUP($G762,$A:$AAE,COLUMN(),FALSE),OFFSET(INDIRECT(ADDRESS(ROW(), COLUMN())),0,-1))</f>
        <v>0</v>
      </c>
      <c r="AP762" s="3"/>
      <c r="AQ762" s="3" t="str" cm="1">
        <f t="array" aca="1" ref="AQ762" ca="1">IF(OFFSET(INDIRECT(ADDRESS(ROW(), COLUMN())),0,-1)="",VLOOKUP($G762,$A:$AAE,COLUMN(),FALSE),OFFSET(INDIRECT(ADDRESS(ROW(), COLUMN())),0,-1))</f>
        <v>-</v>
      </c>
      <c r="AR762" s="3"/>
      <c r="AS762" s="3" cm="1">
        <f t="array" aca="1" ref="AS762" ca="1">IF(OFFSET(INDIRECT(ADDRESS(ROW(), COLUMN())),0,-1)="",VLOOKUP($G762,$A:$AAE,COLUMN(),FALSE),OFFSET(INDIRECT(ADDRESS(ROW(), COLUMN())),0,-1))</f>
        <v>0</v>
      </c>
      <c r="AT762" s="3"/>
      <c r="AU762" s="3" t="str" cm="1">
        <f t="array" aca="1" ref="AU762" ca="1">IF(OFFSET(INDIRECT(ADDRESS(ROW(), COLUMN())),0,-1)="",VLOOKUP($G762,$A:$AAE,COLUMN(),FALSE),OFFSET(INDIRECT(ADDRESS(ROW(), COLUMN())),0,-1))</f>
        <v>-</v>
      </c>
      <c r="AV762" s="3"/>
      <c r="AW762" s="3" cm="1">
        <f t="array" aca="1" ref="AW762" ca="1">IF(OFFSET(INDIRECT(ADDRESS(ROW(), COLUMN())),0,-1)="",VLOOKUP($G762,$A:$AAE,COLUMN(),FALSE),OFFSET(INDIRECT(ADDRESS(ROW(), COLUMN())),0,-1))</f>
        <v>0</v>
      </c>
      <c r="AX762" s="2"/>
      <c r="AY762" s="3" t="str" cm="1">
        <f t="array" aca="1" ref="AY762" ca="1">IF(OFFSET(INDIRECT(ADDRESS(ROW(), COLUMN())),0,-1)="",VLOOKUP($G762,$A:$AAE,COLUMN(),FALSE),OFFSET(INDIRECT(ADDRESS(ROW(), COLUMN())),0,-1))</f>
        <v>30立方米/公顷*日</v>
      </c>
      <c r="AZ762" s="2"/>
      <c r="BA762" s="3" t="str" cm="1">
        <f t="array" aca="1" ref="BA762" ca="1">IF(OFFSET(INDIRECT(ADDRESS(ROW(), COLUMN())),0,-1)="",VLOOKUP($G762,$A:$AAE,COLUMN(),FALSE),OFFSET(INDIRECT(ADDRESS(ROW(), COLUMN())),0,-1))</f>
        <v>用地面积*30</v>
      </c>
      <c r="BB762" s="2"/>
      <c r="BC762" s="3" cm="1">
        <f t="array" aca="1" ref="BC762" ca="1">IF(OFFSET(INDIRECT(ADDRESS(ROW(), COLUMN())),0,-1)="",VLOOKUP($G762,$A:$AAE,COLUMN(),FALSE),OFFSET(INDIRECT(ADDRESS(ROW(), COLUMN())),0,-1))</f>
        <v>0</v>
      </c>
      <c r="BD762" s="2"/>
      <c r="BE762" s="3" t="str" cm="1">
        <f t="array" aca="1" ref="BE762" ca="1">IF(OFFSET(INDIRECT(ADDRESS(ROW(), COLUMN())),0,-1)="",VLOOKUP($G762,$A:$AAE,COLUMN(),FALSE),OFFSET(INDIRECT(ADDRESS(ROW(), COLUMN())),0,-1))</f>
        <v>用水量*0</v>
      </c>
      <c r="BF762" s="2"/>
      <c r="BG762" s="3" t="str" cm="1">
        <f t="array" aca="1" ref="BG762" ca="1">IF(OFFSET(INDIRECT(ADDRESS(ROW(), COLUMN())),0,-1)="",VLOOKUP($G762,$A:$AAE,COLUMN(),FALSE),OFFSET(INDIRECT(ADDRESS(ROW(), COLUMN())),0,-1))</f>
        <v>50千瓦/公顷</v>
      </c>
      <c r="BH762" s="2"/>
      <c r="BI762" s="3" cm="1">
        <f t="array" aca="1" ref="BI762" ca="1">IF(OFFSET(INDIRECT(ADDRESS(ROW(), COLUMN())),0,-1)="",VLOOKUP($G762,$A:$AAE,COLUMN(),FALSE),OFFSET(INDIRECT(ADDRESS(ROW(), COLUMN())),0,-1))</f>
        <v>1</v>
      </c>
      <c r="BJ762" s="2"/>
      <c r="BK762" s="3" t="str" cm="1">
        <f t="array" aca="1" ref="BK762" ca="1">IF(OFFSET(INDIRECT(ADDRESS(ROW(), COLUMN())),0,-1)="",VLOOKUP($G762,$A:$AAE,COLUMN(),FALSE),OFFSET(INDIRECT(ADDRESS(ROW(), COLUMN())),0,-1))</f>
        <v>用地面积*50*1</v>
      </c>
      <c r="BL762" s="2"/>
      <c r="BM762" s="3" t="str" cm="1">
        <f t="array" aca="1" ref="BM762" ca="1">IF(OFFSET(INDIRECT(ADDRESS(ROW(), COLUMN())),0,-1)="",VLOOKUP($G762,$A:$AAE,COLUMN(),FALSE),OFFSET(INDIRECT(ADDRESS(ROW(), COLUMN())),0,-1))</f>
        <v>-</v>
      </c>
      <c r="BN762" s="2"/>
      <c r="BO762" s="3" cm="1">
        <f t="array" aca="1" ref="BO762" ca="1">IF(OFFSET(INDIRECT(ADDRESS(ROW(), COLUMN())),0,-1)="",VLOOKUP($G762,$A:$AAE,COLUMN(),FALSE),OFFSET(INDIRECT(ADDRESS(ROW(), COLUMN())),0,-1))</f>
        <v>0</v>
      </c>
      <c r="BP762" s="2"/>
      <c r="BQ762" s="3" t="str" cm="1">
        <f t="array" aca="1" ref="BQ762" ca="1">IF(OFFSET(INDIRECT(ADDRESS(ROW(), COLUMN())),0,-1)="",VLOOKUP($G762,$A:$AAE,COLUMN(),FALSE),OFFSET(INDIRECT(ADDRESS(ROW(), COLUMN())),0,-1))</f>
        <v>-</v>
      </c>
      <c r="BR762" s="2"/>
      <c r="BS762" s="3" cm="1">
        <f t="array" aca="1" ref="BS762" ca="1">IF(OFFSET(INDIRECT(ADDRESS(ROW(), COLUMN())),0,-1)="",VLOOKUP($G762,$A:$AAE,COLUMN(),FALSE),OFFSET(INDIRECT(ADDRESS(ROW(), COLUMN())),0,-1))</f>
        <v>0</v>
      </c>
      <c r="BT762" s="2"/>
      <c r="BU762" s="3" t="str" cm="1">
        <f t="array" aca="1" ref="BU762" ca="1">IF(OFFSET(INDIRECT(ADDRESS(ROW(), COLUMN())),0,-1)="",VLOOKUP($G762,$A:$AAE,COLUMN(),FALSE),OFFSET(INDIRECT(ADDRESS(ROW(), COLUMN())),0,-1))</f>
        <v>-</v>
      </c>
      <c r="BV762" s="2"/>
      <c r="BW762" s="3" cm="1">
        <f t="array" aca="1" ref="BW762" ca="1">IF(OFFSET(INDIRECT(ADDRESS(ROW(), COLUMN())),0,-1)="",VLOOKUP($G762,$A:$AAE,COLUMN(),FALSE),OFFSET(INDIRECT(ADDRESS(ROW(), COLUMN())),0,-1))</f>
        <v>0</v>
      </c>
      <c r="BX762" s="2"/>
      <c r="BY762" s="3" cm="1">
        <f t="array" aca="1" ref="BY762" ca="1">IF(OFFSET(INDIRECT(ADDRESS(ROW(), COLUMN())),0,-1)="",VLOOKUP($G762,$A:$AAE,COLUMN(),FALSE),OFFSET(INDIRECT(ADDRESS(ROW(), COLUMN())),0,-1))</f>
        <v>0</v>
      </c>
      <c r="BZ762" s="86"/>
      <c r="CA762" s="3" t="str" cm="1">
        <f t="array" aca="1" ref="CA762" ca="1">IF(OFFSET(INDIRECT(ADDRESS(ROW(), COLUMN())),0,-1)="",VLOOKUP($G762,$A:$AAE,COLUMN(),FALSE),OFFSET(INDIRECT(ADDRESS(ROW(), COLUMN())),0,-1))</f>
        <v>-</v>
      </c>
      <c r="CB762" s="3"/>
      <c r="CC762" s="3" cm="1">
        <f t="array" aca="1" ref="CC762" ca="1">IF(OFFSET(INDIRECT(ADDRESS(ROW(), COLUMN())),0,-1)="",VLOOKUP($G762,$A:$AAE,COLUMN(),FALSE),OFFSET(INDIRECT(ADDRESS(ROW(), COLUMN())),0,-1))</f>
        <v>0</v>
      </c>
      <c r="CD762" s="3"/>
      <c r="CE762" s="3" t="str" cm="1">
        <f t="array" aca="1" ref="CE762" ca="1">IF(OFFSET(INDIRECT(ADDRESS(ROW(), COLUMN())),0,-1)="",VLOOKUP($G762,$A:$AAE,COLUMN(),FALSE),OFFSET(INDIRECT(ADDRESS(ROW(), COLUMN())),0,-1))</f>
        <v>-</v>
      </c>
      <c r="CF762" s="3"/>
      <c r="CG762" s="3" cm="1">
        <f t="array" aca="1" ref="CG762" ca="1">IF(OFFSET(INDIRECT(ADDRESS(ROW(), COLUMN())),0,-1)="",VLOOKUP($G762,$A:$AAE,COLUMN(),FALSE),OFFSET(INDIRECT(ADDRESS(ROW(), COLUMN())),0,-1))</f>
        <v>0</v>
      </c>
      <c r="CH762" s="3"/>
      <c r="CI762" s="40" t="str" cm="1">
        <f t="array" aca="1" ref="CI762" ca="1">IF(OFFSET(INDIRECT(ADDRESS(ROW(), COLUMN())),0,-1)="",VLOOKUP($G762,$A:$AAE,COLUMN(),FALSE),OFFSET(INDIRECT(ADDRESS(ROW(), COLUMN())),0,-1))</f>
        <v>区域基础设施用地</v>
      </c>
      <c r="CJ762" s="75" t="s">
        <v>1962</v>
      </c>
      <c r="CK762" s="78" t="str">
        <f t="shared" si="2489"/>
        <v>唯一标识:1205#管道运输用地#国空</v>
      </c>
      <c r="CL762" s="78" t="str">
        <f t="shared" si="2490"/>
        <v>性质名称:管道运输用地</v>
      </c>
      <c r="CM762" s="78" t="str">
        <f t="shared" si="2491"/>
        <v>地块性质过滤:</v>
      </c>
      <c r="CN762" s="78" t="str">
        <f t="shared" si="2492"/>
        <v>地块性质:1205</v>
      </c>
      <c r="CO762" s="78" t="str">
        <f t="shared" si="2493"/>
        <v>地类标准:国空</v>
      </c>
      <c r="CP762" s="78" t="str">
        <f t="shared" si="2494"/>
        <v>地块性质别称:1205</v>
      </c>
      <c r="CQ762" s="78" t="str">
        <f t="shared" si="2495"/>
        <v>属性继承:H2#区域交通设施用地#城规</v>
      </c>
      <c r="CR762" s="78" t="str">
        <f t="shared" si="2496"/>
        <v>父类:H2</v>
      </c>
      <c r="CS762" s="78" t="str">
        <f t="shared" si="2497"/>
        <v>级别继承:12#交通运输用地#国空</v>
      </c>
      <c r="CT762" s="78" t="str">
        <f t="shared" si="2498"/>
        <v>级别层次:2</v>
      </c>
      <c r="CU762" s="78" t="str">
        <f t="shared" si="2499"/>
        <v>级别:112</v>
      </c>
      <c r="CV762" s="78" t="str">
        <f t="shared" ca="1" si="2500"/>
        <v>地块颜色:210,210,211</v>
      </c>
      <c r="CW762" s="78" t="str">
        <f t="shared" ca="1" si="2501"/>
        <v>建筑面积公式:面积*容积率</v>
      </c>
      <c r="CX762" s="78" t="str">
        <f t="shared" ca="1" si="2502"/>
        <v>住宅建筑面积公式:地块建筑面积*0</v>
      </c>
      <c r="CY762" s="78" t="str">
        <f t="shared" ca="1" si="2503"/>
        <v>商服建筑面积公式:地块建筑面积*0</v>
      </c>
      <c r="CZ762" s="78" t="str">
        <f t="shared" ca="1" si="2504"/>
        <v>商服中商业建筑面积公式:地块建筑面积*0</v>
      </c>
      <c r="DA762" s="78" t="str">
        <f t="shared" ca="1" si="2505"/>
        <v>商服中办公建筑面积公式:地块建筑面积*0</v>
      </c>
      <c r="DB762" s="78" t="str">
        <f t="shared" ca="1" si="2506"/>
        <v>公服建筑面积公式:地块建筑面积*0</v>
      </c>
      <c r="DC762" s="78" t="str">
        <f t="shared" ca="1" si="2507"/>
        <v>工业建筑面积公式:地块建筑面积*0</v>
      </c>
      <c r="DD762" s="78" t="str">
        <f t="shared" ca="1" si="2508"/>
        <v>市政建筑面积公式:地块建筑面积*0</v>
      </c>
      <c r="DE762" s="78" t="str">
        <f t="shared" ca="1" si="2383"/>
        <v>绿地面积指定指标:面积*0</v>
      </c>
      <c r="DF762" s="78" t="str">
        <f t="shared" ca="1" si="2384"/>
        <v>绿地面积指定公式:面积*0</v>
      </c>
      <c r="DG762" s="78" t="str">
        <f t="shared" ca="1" si="2509"/>
        <v>户数指标:-</v>
      </c>
      <c r="DH762" s="78" t="str">
        <f t="shared" ca="1" si="2510"/>
        <v>户数公式:0</v>
      </c>
      <c r="DI762" s="78" t="str">
        <f t="shared" ca="1" si="2511"/>
        <v>人数指标:-</v>
      </c>
      <c r="DJ762" s="78" t="str">
        <f t="shared" ca="1" si="2512"/>
        <v>人数公式:0</v>
      </c>
      <c r="DK762" s="78" t="str">
        <f t="shared" ca="1" si="2513"/>
        <v>就业指标:-</v>
      </c>
      <c r="DL762" s="78" t="str">
        <f t="shared" ca="1" si="2514"/>
        <v>就业公式:0</v>
      </c>
      <c r="DM762" s="78" t="str">
        <f t="shared" ca="1" si="2515"/>
        <v>机动车指标:-</v>
      </c>
      <c r="DN762" s="78" t="str">
        <f t="shared" ca="1" si="2516"/>
        <v>机动车公式:0</v>
      </c>
      <c r="DO762" s="78" t="str">
        <f t="shared" ca="1" si="2517"/>
        <v>用水量指标:30立方米/公顷*日</v>
      </c>
      <c r="DP762" s="78" t="str">
        <f t="shared" ca="1" si="2518"/>
        <v>用水量公式:用地面积*30</v>
      </c>
      <c r="DQ762" s="78" t="str">
        <f t="shared" ca="1" si="2519"/>
        <v>污水折算系数:0</v>
      </c>
      <c r="DR762" s="78" t="str">
        <f t="shared" ca="1" si="2520"/>
        <v>污水量公式:用水量*0</v>
      </c>
      <c r="DS762" s="78" t="str">
        <f t="shared" ca="1" si="2521"/>
        <v>用电负荷指标:50千瓦/公顷</v>
      </c>
      <c r="DT762" s="78" t="str">
        <f t="shared" ca="1" si="2522"/>
        <v>同时率:1</v>
      </c>
      <c r="DU762" s="78" t="str">
        <f t="shared" ca="1" si="2523"/>
        <v>用电量公式:用地面积*50*1</v>
      </c>
      <c r="DV762" s="78" t="str">
        <f t="shared" ca="1" si="2524"/>
        <v>固话装机指标:-</v>
      </c>
      <c r="DW762" s="78" t="str">
        <f t="shared" ca="1" si="2525"/>
        <v>固话量公式:0</v>
      </c>
      <c r="DX762" s="78" t="str">
        <f t="shared" ca="1" si="2526"/>
        <v>有线电视指标:-</v>
      </c>
      <c r="DY762" s="78" t="str">
        <f t="shared" ca="1" si="2527"/>
        <v>电视量公式:0</v>
      </c>
      <c r="DZ762" s="78" t="str">
        <f t="shared" ca="1" si="2528"/>
        <v>高峰机动车生成量指标:-</v>
      </c>
      <c r="EA762" s="78" t="str">
        <f t="shared" ca="1" si="2529"/>
        <v>高峰机动车吸引量公式:0</v>
      </c>
      <c r="EB762" s="78" t="str">
        <f t="shared" ca="1" si="2530"/>
        <v>高峰机动车发生量公式:0</v>
      </c>
      <c r="EC762" s="78" t="str">
        <f t="shared" ca="1" si="2533"/>
        <v>地下空间指标:-</v>
      </c>
      <c r="ED762" s="78" t="str">
        <f t="shared" ca="1" si="2531"/>
        <v>地下空间公式:0</v>
      </c>
      <c r="EE762" s="78" t="str">
        <f t="shared" ca="1" si="2534"/>
        <v>人防指标:-</v>
      </c>
      <c r="EF762" s="78" t="str">
        <f t="shared" ca="1" si="2532"/>
        <v>人防公式:0</v>
      </c>
      <c r="EG762" s="78" t="str">
        <f t="shared" ca="1" si="1977"/>
        <v>用地构成:区域基础设施用地</v>
      </c>
      <c r="EH762" s="78" t="s">
        <v>1962</v>
      </c>
      <c r="EI762" s="79" t="str">
        <f t="shared" ca="1" si="1925"/>
        <v>唯一标识:1205#管道运输用地#国空;性质名称:管道运输用地;地块性质过滤:;地块性质:1205;地类标准:国空;地块性质别称:1205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2" t="s">
        <v>1962</v>
      </c>
    </row>
    <row r="763" spans="1:140" ht="16.5" x14ac:dyDescent="0.2">
      <c r="A763" s="40" t="str">
        <f t="shared" si="2588"/>
        <v>1206#城市轨道交通用地#国空</v>
      </c>
      <c r="B763" s="40" t="s">
        <v>434</v>
      </c>
      <c r="C763" s="40"/>
      <c r="D763" s="40">
        <v>1206</v>
      </c>
      <c r="E763" s="40" t="s">
        <v>1277</v>
      </c>
      <c r="F763" s="40" t="s">
        <v>991</v>
      </c>
      <c r="G763" s="40" t="s">
        <v>2358</v>
      </c>
      <c r="H763" s="40" t="s">
        <v>990</v>
      </c>
      <c r="I763" s="40" t="s">
        <v>1468</v>
      </c>
      <c r="J763" s="40">
        <f t="shared" si="2591"/>
        <v>2</v>
      </c>
      <c r="K763" s="40" t="str">
        <f t="shared" si="2592"/>
        <v>112</v>
      </c>
      <c r="L763" s="40"/>
      <c r="M763" s="40" t="str" cm="1">
        <f t="array" aca="1" ref="M763" ca="1">IF(OFFSET(INDIRECT(ADDRESS(ROW(), COLUMN())),0,-1)="",VLOOKUP($G763,$A:$AAE,COLUMN(),FALSE),OFFSET(INDIRECT(ADDRESS(ROW(), COLUMN())),0,-1))</f>
        <v>218,218,218</v>
      </c>
      <c r="N763" s="3"/>
      <c r="O763" s="40" t="str" cm="1">
        <f t="array" aca="1" ref="O763" ca="1">IF(OFFSET(INDIRECT(ADDRESS(ROW(), COLUMN())),0,-1)="",VLOOKUP($G763,$A:$AAE,COLUMN(),FALSE),OFFSET(INDIRECT(ADDRESS(ROW(), COLUMN())),0,-1))</f>
        <v>面积*容积率</v>
      </c>
      <c r="P763" s="3"/>
      <c r="Q763" s="3" t="str" cm="1">
        <f t="array" aca="1" ref="Q763" ca="1">IF(OFFSET(INDIRECT(ADDRESS(ROW(), COLUMN())),0,-1)="",VLOOKUP($G763,$A:$AAE,COLUMN(),FALSE),OFFSET(INDIRECT(ADDRESS(ROW(), COLUMN())),0,-1))</f>
        <v>地块建筑面积*0</v>
      </c>
      <c r="R763" s="3"/>
      <c r="S763" s="3" t="str" cm="1">
        <f t="array" aca="1" ref="S763" ca="1">IF(OFFSET(INDIRECT(ADDRESS(ROW(), COLUMN())),0,-1)="",VLOOKUP($G763,$A:$AAE,COLUMN(),FALSE),OFFSET(INDIRECT(ADDRESS(ROW(), COLUMN())),0,-1))</f>
        <v>地块建筑面积*0</v>
      </c>
      <c r="T763" s="3"/>
      <c r="U763" s="3" t="str" cm="1">
        <f t="array" aca="1" ref="U763" ca="1">IF(OFFSET(INDIRECT(ADDRESS(ROW(), COLUMN())),0,-1)="",VLOOKUP($G763,$A:$AAE,COLUMN(),FALSE),OFFSET(INDIRECT(ADDRESS(ROW(), COLUMN())),0,-1))</f>
        <v>地块建筑面积*0</v>
      </c>
      <c r="V763" s="3"/>
      <c r="W763" s="40" t="str" cm="1">
        <f t="array" aca="1" ref="W763" ca="1">IF(OFFSET(INDIRECT(ADDRESS(ROW(), COLUMN())),0,-1)="",VLOOKUP($G763,$A:$AAE,COLUMN(),FALSE),OFFSET(INDIRECT(ADDRESS(ROW(), COLUMN())),0,-1))</f>
        <v>地块建筑面积*0</v>
      </c>
      <c r="X763" s="3"/>
      <c r="Y763" s="3" t="str" cm="1">
        <f t="array" aca="1" ref="Y763" ca="1">IF(OFFSET(INDIRECT(ADDRESS(ROW(), COLUMN())),0,-1)="",VLOOKUP($G763,$A:$AAE,COLUMN(),FALSE),OFFSET(INDIRECT(ADDRESS(ROW(), COLUMN())),0,-1))</f>
        <v>地块建筑面积*0</v>
      </c>
      <c r="Z763" s="3"/>
      <c r="AA763" s="3" t="str" cm="1">
        <f t="array" aca="1" ref="AA763" ca="1">IF(OFFSET(INDIRECT(ADDRESS(ROW(), COLUMN())),0,-1)="",VLOOKUP($G763,$A:$AAE,COLUMN(),FALSE),OFFSET(INDIRECT(ADDRESS(ROW(), COLUMN())),0,-1))</f>
        <v>地块建筑面积*0</v>
      </c>
      <c r="AB763" s="3"/>
      <c r="AC763" s="3" t="str" cm="1">
        <f t="array" aca="1" ref="AC763" ca="1">IF(OFFSET(INDIRECT(ADDRESS(ROW(), COLUMN())),0,-1)="",VLOOKUP($G763,$A:$AAE,COLUMN(),FALSE),OFFSET(INDIRECT(ADDRESS(ROW(), COLUMN())),0,-1))</f>
        <v>地块建筑面积*0</v>
      </c>
      <c r="AD763" s="3"/>
      <c r="AE763" s="3" t="str" cm="1">
        <f t="array" aca="1" ref="AE763" ca="1">IF(OFFSET(INDIRECT(ADDRESS(ROW(), COLUMN())),0,-1)="",VLOOKUP($G763,$A:$AAE,COLUMN(),FALSE),OFFSET(INDIRECT(ADDRESS(ROW(), COLUMN())),0,-1))</f>
        <v>面积*0</v>
      </c>
      <c r="AF763" s="3"/>
      <c r="AG763" s="3" t="str" cm="1">
        <f t="array" aca="1" ref="AG763" ca="1">IF(OFFSET(INDIRECT(ADDRESS(ROW(), COLUMN())),0,-1)="",VLOOKUP($G763,$A:$AAE,COLUMN(),FALSE),OFFSET(INDIRECT(ADDRESS(ROW(), COLUMN())),0,-1))</f>
        <v>面积*0</v>
      </c>
      <c r="AH763" s="3"/>
      <c r="AI763" s="3" t="str" cm="1">
        <f t="array" aca="1" ref="AI763" ca="1">IF(OFFSET(INDIRECT(ADDRESS(ROW(), COLUMN())),0,-1)="",VLOOKUP($G763,$A:$AAE,COLUMN(),FALSE),OFFSET(INDIRECT(ADDRESS(ROW(), COLUMN())),0,-1))</f>
        <v>-</v>
      </c>
      <c r="AJ763" s="3"/>
      <c r="AK763" s="3" cm="1">
        <f t="array" aca="1" ref="AK763" ca="1">IF(OFFSET(INDIRECT(ADDRESS(ROW(), COLUMN())),0,-1)="",VLOOKUP($G763,$A:$AAE,COLUMN(),FALSE),OFFSET(INDIRECT(ADDRESS(ROW(), COLUMN())),0,-1))</f>
        <v>0</v>
      </c>
      <c r="AL763" s="3"/>
      <c r="AM763" s="3" t="str" cm="1">
        <f t="array" aca="1" ref="AM763" ca="1">IF(OFFSET(INDIRECT(ADDRESS(ROW(), COLUMN())),0,-1)="",VLOOKUP($G763,$A:$AAE,COLUMN(),FALSE),OFFSET(INDIRECT(ADDRESS(ROW(), COLUMN())),0,-1))</f>
        <v>-</v>
      </c>
      <c r="AN763" s="3"/>
      <c r="AO763" s="3" cm="1">
        <f t="array" aca="1" ref="AO763" ca="1">IF(OFFSET(INDIRECT(ADDRESS(ROW(), COLUMN())),0,-1)="",VLOOKUP($G763,$A:$AAE,COLUMN(),FALSE),OFFSET(INDIRECT(ADDRESS(ROW(), COLUMN())),0,-1))</f>
        <v>0</v>
      </c>
      <c r="AP763" s="3"/>
      <c r="AQ763" s="3" t="str" cm="1">
        <f t="array" aca="1" ref="AQ763" ca="1">IF(OFFSET(INDIRECT(ADDRESS(ROW(), COLUMN())),0,-1)="",VLOOKUP($G763,$A:$AAE,COLUMN(),FALSE),OFFSET(INDIRECT(ADDRESS(ROW(), COLUMN())),0,-1))</f>
        <v>0.015公顷/岗位</v>
      </c>
      <c r="AR763" s="3"/>
      <c r="AS763" s="3" t="str" cm="1">
        <f t="array" aca="1" ref="AS763" ca="1">IF(OFFSET(INDIRECT(ADDRESS(ROW(), COLUMN())),0,-1)="",VLOOKUP($G763,$A:$AAE,COLUMN(),FALSE),OFFSET(INDIRECT(ADDRESS(ROW(), COLUMN())),0,-1))</f>
        <v>用地面积/0.015</v>
      </c>
      <c r="AT763" s="3"/>
      <c r="AU763" s="3" t="str" cm="1">
        <f t="array" aca="1" ref="AU763" ca="1">IF(OFFSET(INDIRECT(ADDRESS(ROW(), COLUMN())),0,-1)="",VLOOKUP($G763,$A:$AAE,COLUMN(),FALSE),OFFSET(INDIRECT(ADDRESS(ROW(), COLUMN())),0,-1))</f>
        <v>-</v>
      </c>
      <c r="AV763" s="3"/>
      <c r="AW763" s="3" cm="1">
        <f t="array" aca="1" ref="AW763" ca="1">IF(OFFSET(INDIRECT(ADDRESS(ROW(), COLUMN())),0,-1)="",VLOOKUP($G763,$A:$AAE,COLUMN(),FALSE),OFFSET(INDIRECT(ADDRESS(ROW(), COLUMN())),0,-1))</f>
        <v>0</v>
      </c>
      <c r="AX763" s="2"/>
      <c r="AY763" s="3" t="str" cm="1">
        <f t="array" aca="1" ref="AY763" ca="1">IF(OFFSET(INDIRECT(ADDRESS(ROW(), COLUMN())),0,-1)="",VLOOKUP($G763,$A:$AAE,COLUMN(),FALSE),OFFSET(INDIRECT(ADDRESS(ROW(), COLUMN())),0,-1))</f>
        <v>30立方米/公顷*日</v>
      </c>
      <c r="AZ763" s="2"/>
      <c r="BA763" s="3" t="str" cm="1">
        <f t="array" aca="1" ref="BA763" ca="1">IF(OFFSET(INDIRECT(ADDRESS(ROW(), COLUMN())),0,-1)="",VLOOKUP($G763,$A:$AAE,COLUMN(),FALSE),OFFSET(INDIRECT(ADDRESS(ROW(), COLUMN())),0,-1))</f>
        <v>用地面积*30</v>
      </c>
      <c r="BB763" s="2"/>
      <c r="BC763" s="3" cm="1">
        <f t="array" aca="1" ref="BC763" ca="1">IF(OFFSET(INDIRECT(ADDRESS(ROW(), COLUMN())),0,-1)="",VLOOKUP($G763,$A:$AAE,COLUMN(),FALSE),OFFSET(INDIRECT(ADDRESS(ROW(), COLUMN())),0,-1))</f>
        <v>0</v>
      </c>
      <c r="BD763" s="2"/>
      <c r="BE763" s="3" t="str" cm="1">
        <f t="array" aca="1" ref="BE763" ca="1">IF(OFFSET(INDIRECT(ADDRESS(ROW(), COLUMN())),0,-1)="",VLOOKUP($G763,$A:$AAE,COLUMN(),FALSE),OFFSET(INDIRECT(ADDRESS(ROW(), COLUMN())),0,-1))</f>
        <v>用水量*0</v>
      </c>
      <c r="BF763" s="2"/>
      <c r="BG763" s="3" t="str" cm="1">
        <f t="array" aca="1" ref="BG763" ca="1">IF(OFFSET(INDIRECT(ADDRESS(ROW(), COLUMN())),0,-1)="",VLOOKUP($G763,$A:$AAE,COLUMN(),FALSE),OFFSET(INDIRECT(ADDRESS(ROW(), COLUMN())),0,-1))</f>
        <v>20千瓦/公顷</v>
      </c>
      <c r="BH763" s="2"/>
      <c r="BI763" s="3" cm="1">
        <f t="array" aca="1" ref="BI763" ca="1">IF(OFFSET(INDIRECT(ADDRESS(ROW(), COLUMN())),0,-1)="",VLOOKUP($G763,$A:$AAE,COLUMN(),FALSE),OFFSET(INDIRECT(ADDRESS(ROW(), COLUMN())),0,-1))</f>
        <v>1</v>
      </c>
      <c r="BJ763" s="2"/>
      <c r="BK763" s="3" t="str" cm="1">
        <f t="array" aca="1" ref="BK763" ca="1">IF(OFFSET(INDIRECT(ADDRESS(ROW(), COLUMN())),0,-1)="",VLOOKUP($G763,$A:$AAE,COLUMN(),FALSE),OFFSET(INDIRECT(ADDRESS(ROW(), COLUMN())),0,-1))</f>
        <v>用地面积*20*1</v>
      </c>
      <c r="BL763" s="2"/>
      <c r="BM763" s="3" t="str" cm="1">
        <f t="array" aca="1" ref="BM763" ca="1">IF(OFFSET(INDIRECT(ADDRESS(ROW(), COLUMN())),0,-1)="",VLOOKUP($G763,$A:$AAE,COLUMN(),FALSE),OFFSET(INDIRECT(ADDRESS(ROW(), COLUMN())),0,-1))</f>
        <v>30门/公顷</v>
      </c>
      <c r="BN763" s="2"/>
      <c r="BO763" s="3" t="str" cm="1">
        <f t="array" aca="1" ref="BO763" ca="1">IF(OFFSET(INDIRECT(ADDRESS(ROW(), COLUMN())),0,-1)="",VLOOKUP($G763,$A:$AAE,COLUMN(),FALSE),OFFSET(INDIRECT(ADDRESS(ROW(), COLUMN())),0,-1))</f>
        <v>用地面积*30</v>
      </c>
      <c r="BP763" s="2"/>
      <c r="BQ763" s="3" t="str" cm="1">
        <f t="array" aca="1" ref="BQ763" ca="1">IF(OFFSET(INDIRECT(ADDRESS(ROW(), COLUMN())),0,-1)="",VLOOKUP($G763,$A:$AAE,COLUMN(),FALSE),OFFSET(INDIRECT(ADDRESS(ROW(), COLUMN())),0,-1))</f>
        <v>20门/公顷</v>
      </c>
      <c r="BR763" s="2"/>
      <c r="BS763" s="3" t="str" cm="1">
        <f t="array" aca="1" ref="BS763" ca="1">IF(OFFSET(INDIRECT(ADDRESS(ROW(), COLUMN())),0,-1)="",VLOOKUP($G763,$A:$AAE,COLUMN(),FALSE),OFFSET(INDIRECT(ADDRESS(ROW(), COLUMN())),0,-1))</f>
        <v>用地面积*20</v>
      </c>
      <c r="BT763" s="2"/>
      <c r="BU763" s="3" t="str" cm="1">
        <f t="array" aca="1" ref="BU763" ca="1">IF(OFFSET(INDIRECT(ADDRESS(ROW(), COLUMN())),0,-1)="",VLOOKUP($G763,$A:$AAE,COLUMN(),FALSE),OFFSET(INDIRECT(ADDRESS(ROW(), COLUMN())),0,-1))</f>
        <v>-</v>
      </c>
      <c r="BV763" s="2"/>
      <c r="BW763" s="3" cm="1">
        <f t="array" aca="1" ref="BW763" ca="1">IF(OFFSET(INDIRECT(ADDRESS(ROW(), COLUMN())),0,-1)="",VLOOKUP($G763,$A:$AAE,COLUMN(),FALSE),OFFSET(INDIRECT(ADDRESS(ROW(), COLUMN())),0,-1))</f>
        <v>0</v>
      </c>
      <c r="BX763" s="2"/>
      <c r="BY763" s="3" cm="1">
        <f t="array" aca="1" ref="BY763" ca="1">IF(OFFSET(INDIRECT(ADDRESS(ROW(), COLUMN())),0,-1)="",VLOOKUP($G763,$A:$AAE,COLUMN(),FALSE),OFFSET(INDIRECT(ADDRESS(ROW(), COLUMN())),0,-1))</f>
        <v>0</v>
      </c>
      <c r="BZ763" s="86"/>
      <c r="CA763" s="3" t="str" cm="1">
        <f t="array" aca="1" ref="CA763" ca="1">IF(OFFSET(INDIRECT(ADDRESS(ROW(), COLUMN())),0,-1)="",VLOOKUP($G763,$A:$AAE,COLUMN(),FALSE),OFFSET(INDIRECT(ADDRESS(ROW(), COLUMN())),0,-1))</f>
        <v>-</v>
      </c>
      <c r="CB763" s="3"/>
      <c r="CC763" s="3" cm="1">
        <f t="array" aca="1" ref="CC763" ca="1">IF(OFFSET(INDIRECT(ADDRESS(ROW(), COLUMN())),0,-1)="",VLOOKUP($G763,$A:$AAE,COLUMN(),FALSE),OFFSET(INDIRECT(ADDRESS(ROW(), COLUMN())),0,-1))</f>
        <v>0</v>
      </c>
      <c r="CD763" s="3"/>
      <c r="CE763" s="3" t="str" cm="1">
        <f t="array" aca="1" ref="CE763" ca="1">IF(OFFSET(INDIRECT(ADDRESS(ROW(), COLUMN())),0,-1)="",VLOOKUP($G763,$A:$AAE,COLUMN(),FALSE),OFFSET(INDIRECT(ADDRESS(ROW(), COLUMN())),0,-1))</f>
        <v>-</v>
      </c>
      <c r="CF763" s="3"/>
      <c r="CG763" s="3" cm="1">
        <f t="array" aca="1" ref="CG763" ca="1">IF(OFFSET(INDIRECT(ADDRESS(ROW(), COLUMN())),0,-1)="",VLOOKUP($G763,$A:$AAE,COLUMN(),FALSE),OFFSET(INDIRECT(ADDRESS(ROW(), COLUMN())),0,-1))</f>
        <v>0</v>
      </c>
      <c r="CH763" s="3" t="s">
        <v>2142</v>
      </c>
      <c r="CI763" s="40" t="str" cm="1">
        <f t="array" aca="1" ref="CI763" ca="1">IF(OFFSET(INDIRECT(ADDRESS(ROW(), COLUMN())),0,-1)="",VLOOKUP($G763,$A:$AAE,COLUMN(),FALSE),OFFSET(INDIRECT(ADDRESS(ROW(), COLUMN())),0,-1))</f>
        <v>区域基础设施用地</v>
      </c>
      <c r="CJ763" s="75" t="s">
        <v>1962</v>
      </c>
      <c r="CK763" s="78" t="str">
        <f t="shared" si="2489"/>
        <v>唯一标识:1206#城市轨道交通用地#国空</v>
      </c>
      <c r="CL763" s="78" t="str">
        <f t="shared" si="2490"/>
        <v>性质名称:城市轨道交通用地</v>
      </c>
      <c r="CM763" s="78" t="str">
        <f t="shared" si="2491"/>
        <v>地块性质过滤:</v>
      </c>
      <c r="CN763" s="78" t="str">
        <f t="shared" si="2492"/>
        <v>地块性质:1206</v>
      </c>
      <c r="CO763" s="78" t="str">
        <f t="shared" si="2493"/>
        <v>地类标准:国空</v>
      </c>
      <c r="CP763" s="78" t="str">
        <f t="shared" si="2494"/>
        <v>地块性质别称:S1</v>
      </c>
      <c r="CQ763" s="78" t="str">
        <f t="shared" si="2495"/>
        <v>属性继承:S2#城市轨道交通用地#城规</v>
      </c>
      <c r="CR763" s="78" t="str">
        <f t="shared" si="2496"/>
        <v>父类:S</v>
      </c>
      <c r="CS763" s="78" t="str">
        <f t="shared" si="2497"/>
        <v>级别继承:12#交通运输用地#国空</v>
      </c>
      <c r="CT763" s="78" t="str">
        <f t="shared" si="2498"/>
        <v>级别层次:2</v>
      </c>
      <c r="CU763" s="78" t="str">
        <f t="shared" si="2499"/>
        <v>级别:112</v>
      </c>
      <c r="CV763" s="78" t="str">
        <f t="shared" ca="1" si="2500"/>
        <v>地块颜色:218,218,218</v>
      </c>
      <c r="CW763" s="78" t="str">
        <f t="shared" ca="1" si="2501"/>
        <v>建筑面积公式:面积*容积率</v>
      </c>
      <c r="CX763" s="78" t="str">
        <f t="shared" ca="1" si="2502"/>
        <v>住宅建筑面积公式:地块建筑面积*0</v>
      </c>
      <c r="CY763" s="78" t="str">
        <f t="shared" ca="1" si="2503"/>
        <v>商服建筑面积公式:地块建筑面积*0</v>
      </c>
      <c r="CZ763" s="78" t="str">
        <f t="shared" ca="1" si="2504"/>
        <v>商服中商业建筑面积公式:地块建筑面积*0</v>
      </c>
      <c r="DA763" s="78" t="str">
        <f t="shared" ca="1" si="2505"/>
        <v>商服中办公建筑面积公式:地块建筑面积*0</v>
      </c>
      <c r="DB763" s="78" t="str">
        <f t="shared" ca="1" si="2506"/>
        <v>公服建筑面积公式:地块建筑面积*0</v>
      </c>
      <c r="DC763" s="78" t="str">
        <f t="shared" ca="1" si="2507"/>
        <v>工业建筑面积公式:地块建筑面积*0</v>
      </c>
      <c r="DD763" s="78" t="str">
        <f t="shared" ca="1" si="2508"/>
        <v>市政建筑面积公式:地块建筑面积*0</v>
      </c>
      <c r="DE763" s="78" t="str">
        <f t="shared" ca="1" si="2383"/>
        <v>绿地面积指定指标:面积*0</v>
      </c>
      <c r="DF763" s="78" t="str">
        <f t="shared" ca="1" si="2384"/>
        <v>绿地面积指定公式:面积*0</v>
      </c>
      <c r="DG763" s="78" t="str">
        <f t="shared" ca="1" si="2509"/>
        <v>户数指标:-</v>
      </c>
      <c r="DH763" s="78" t="str">
        <f t="shared" ca="1" si="2510"/>
        <v>户数公式:0</v>
      </c>
      <c r="DI763" s="78" t="str">
        <f t="shared" ca="1" si="2511"/>
        <v>人数指标:-</v>
      </c>
      <c r="DJ763" s="78" t="str">
        <f t="shared" ca="1" si="2512"/>
        <v>人数公式:0</v>
      </c>
      <c r="DK763" s="78" t="str">
        <f t="shared" ca="1" si="2513"/>
        <v>就业指标:0.015公顷/岗位</v>
      </c>
      <c r="DL763" s="78" t="str">
        <f t="shared" ca="1" si="2514"/>
        <v>就业公式:用地面积/0.015</v>
      </c>
      <c r="DM763" s="78" t="str">
        <f t="shared" ca="1" si="2515"/>
        <v>机动车指标:-</v>
      </c>
      <c r="DN763" s="78" t="str">
        <f t="shared" ca="1" si="2516"/>
        <v>机动车公式:0</v>
      </c>
      <c r="DO763" s="78" t="str">
        <f t="shared" ca="1" si="2517"/>
        <v>用水量指标:30立方米/公顷*日</v>
      </c>
      <c r="DP763" s="78" t="str">
        <f t="shared" ca="1" si="2518"/>
        <v>用水量公式:用地面积*30</v>
      </c>
      <c r="DQ763" s="78" t="str">
        <f t="shared" ca="1" si="2519"/>
        <v>污水折算系数:0</v>
      </c>
      <c r="DR763" s="78" t="str">
        <f t="shared" ca="1" si="2520"/>
        <v>污水量公式:用水量*0</v>
      </c>
      <c r="DS763" s="78" t="str">
        <f t="shared" ca="1" si="2521"/>
        <v>用电负荷指标:20千瓦/公顷</v>
      </c>
      <c r="DT763" s="78" t="str">
        <f t="shared" ca="1" si="2522"/>
        <v>同时率:1</v>
      </c>
      <c r="DU763" s="78" t="str">
        <f t="shared" ca="1" si="2523"/>
        <v>用电量公式:用地面积*20*1</v>
      </c>
      <c r="DV763" s="78" t="str">
        <f t="shared" ca="1" si="2524"/>
        <v>固话装机指标:30门/公顷</v>
      </c>
      <c r="DW763" s="78" t="str">
        <f t="shared" ca="1" si="2525"/>
        <v>固话量公式:用地面积*30</v>
      </c>
      <c r="DX763" s="78" t="str">
        <f t="shared" ca="1" si="2526"/>
        <v>有线电视指标:20门/公顷</v>
      </c>
      <c r="DY763" s="78" t="str">
        <f t="shared" ca="1" si="2527"/>
        <v>电视量公式:用地面积*20</v>
      </c>
      <c r="DZ763" s="78" t="str">
        <f t="shared" ca="1" si="2528"/>
        <v>高峰机动车生成量指标:-</v>
      </c>
      <c r="EA763" s="78" t="str">
        <f t="shared" ca="1" si="2529"/>
        <v>高峰机动车吸引量公式:0</v>
      </c>
      <c r="EB763" s="78" t="str">
        <f t="shared" ca="1" si="2530"/>
        <v>高峰机动车发生量公式:0</v>
      </c>
      <c r="EC763" s="78" t="str">
        <f t="shared" ca="1" si="2533"/>
        <v>地下空间指标:-</v>
      </c>
      <c r="ED763" s="78" t="str">
        <f t="shared" ca="1" si="2531"/>
        <v>地下空间公式:0</v>
      </c>
      <c r="EE763" s="78" t="str">
        <f t="shared" ca="1" si="2534"/>
        <v>人防指标:-</v>
      </c>
      <c r="EF763" s="78" t="str">
        <f t="shared" ca="1" si="2532"/>
        <v>人防公式:0</v>
      </c>
      <c r="EG763" s="78" t="str">
        <f t="shared" ca="1" si="1977"/>
        <v>用地构成:区域基础设施用地</v>
      </c>
      <c r="EH763" s="78" t="s">
        <v>1962</v>
      </c>
      <c r="EI763" s="79" t="str">
        <f t="shared" ca="1" si="1925"/>
        <v>唯一标识:1206#城市轨道交通用地#国空;性质名称:城市轨道交通用地;地块性质过滤:;地块性质:1206;地类标准:国空;地块性质别称:S1;属性继承:S2#城市轨道交通用地#城规;父类:S;级别继承:12#交通运输用地#国空;级别层次:2;级别:112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763" t="s">
        <v>1962</v>
      </c>
    </row>
    <row r="764" spans="1:140" ht="16.5" x14ac:dyDescent="0.2">
      <c r="A764" s="40" t="str">
        <f t="shared" ref="A764" si="2593">IF(OR(C764="",C764="地块性质过滤:"),D764&amp;"#"&amp;B764&amp;"#"&amp;E764,D764&amp;"#"&amp;B764&amp;"&amp;"&amp;C764&amp;"#"&amp;E764)</f>
        <v>1206v#城市轨道交通用地#国空</v>
      </c>
      <c r="B764" s="40" t="s">
        <v>2316</v>
      </c>
      <c r="C764" s="40"/>
      <c r="D764" s="40" t="s">
        <v>2193</v>
      </c>
      <c r="E764" s="40" t="s">
        <v>1277</v>
      </c>
      <c r="F764" s="40" t="s">
        <v>991</v>
      </c>
      <c r="G764" s="40" t="s">
        <v>2358</v>
      </c>
      <c r="H764" s="40" t="s">
        <v>990</v>
      </c>
      <c r="I764" s="40" t="s">
        <v>2194</v>
      </c>
      <c r="J764" s="40">
        <f t="shared" ref="J764" si="2594">IF(ISNUMBER(FIND("/",D764)),2,IF(RIGHT(D764,1)="v",LEN(D764)/2+0.5,LEN(D764)/2))</f>
        <v>3</v>
      </c>
      <c r="K764" s="40" t="str">
        <f t="shared" ref="K764" si="2595">IF((J764-1)=0,"0",(J764-1)&amp;LEFT(I764,FIND("#",I764)-1))</f>
        <v>21206</v>
      </c>
      <c r="L764" s="40"/>
      <c r="M764" s="40" t="str" cm="1">
        <f t="array" aca="1" ref="M764" ca="1">IF(OFFSET(INDIRECT(ADDRESS(ROW(), COLUMN())),0,-1)="",VLOOKUP($G764,$A:$AAE,COLUMN(),FALSE),OFFSET(INDIRECT(ADDRESS(ROW(), COLUMN())),0,-1))</f>
        <v>218,218,218</v>
      </c>
      <c r="N764" s="3"/>
      <c r="O764" s="40" t="str" cm="1">
        <f t="array" aca="1" ref="O764" ca="1">IF(OFFSET(INDIRECT(ADDRESS(ROW(), COLUMN())),0,-1)="",VLOOKUP($G764,$A:$AAE,COLUMN(),FALSE),OFFSET(INDIRECT(ADDRESS(ROW(), COLUMN())),0,-1))</f>
        <v>面积*容积率</v>
      </c>
      <c r="P764" s="3"/>
      <c r="Q764" s="3" t="str" cm="1">
        <f t="array" aca="1" ref="Q764" ca="1">IF(OFFSET(INDIRECT(ADDRESS(ROW(), COLUMN())),0,-1)="",VLOOKUP($G764,$A:$AAE,COLUMN(),FALSE),OFFSET(INDIRECT(ADDRESS(ROW(), COLUMN())),0,-1))</f>
        <v>地块建筑面积*0</v>
      </c>
      <c r="R764" s="3"/>
      <c r="S764" s="3" t="str" cm="1">
        <f t="array" aca="1" ref="S764" ca="1">IF(OFFSET(INDIRECT(ADDRESS(ROW(), COLUMN())),0,-1)="",VLOOKUP($G764,$A:$AAE,COLUMN(),FALSE),OFFSET(INDIRECT(ADDRESS(ROW(), COLUMN())),0,-1))</f>
        <v>地块建筑面积*0</v>
      </c>
      <c r="T764" s="3"/>
      <c r="U764" s="3" t="str" cm="1">
        <f t="array" aca="1" ref="U764" ca="1">IF(OFFSET(INDIRECT(ADDRESS(ROW(), COLUMN())),0,-1)="",VLOOKUP($G764,$A:$AAE,COLUMN(),FALSE),OFFSET(INDIRECT(ADDRESS(ROW(), COLUMN())),0,-1))</f>
        <v>地块建筑面积*0</v>
      </c>
      <c r="V764" s="3"/>
      <c r="W764" s="40" t="str" cm="1">
        <f t="array" aca="1" ref="W764" ca="1">IF(OFFSET(INDIRECT(ADDRESS(ROW(), COLUMN())),0,-1)="",VLOOKUP($G764,$A:$AAE,COLUMN(),FALSE),OFFSET(INDIRECT(ADDRESS(ROW(), COLUMN())),0,-1))</f>
        <v>地块建筑面积*0</v>
      </c>
      <c r="X764" s="3"/>
      <c r="Y764" s="3" t="str" cm="1">
        <f t="array" aca="1" ref="Y764" ca="1">IF(OFFSET(INDIRECT(ADDRESS(ROW(), COLUMN())),0,-1)="",VLOOKUP($G764,$A:$AAE,COLUMN(),FALSE),OFFSET(INDIRECT(ADDRESS(ROW(), COLUMN())),0,-1))</f>
        <v>地块建筑面积*0</v>
      </c>
      <c r="Z764" s="3"/>
      <c r="AA764" s="3" t="str" cm="1">
        <f t="array" aca="1" ref="AA764" ca="1">IF(OFFSET(INDIRECT(ADDRESS(ROW(), COLUMN())),0,-1)="",VLOOKUP($G764,$A:$AAE,COLUMN(),FALSE),OFFSET(INDIRECT(ADDRESS(ROW(), COLUMN())),0,-1))</f>
        <v>地块建筑面积*0</v>
      </c>
      <c r="AB764" s="3"/>
      <c r="AC764" s="3" t="str" cm="1">
        <f t="array" aca="1" ref="AC764" ca="1">IF(OFFSET(INDIRECT(ADDRESS(ROW(), COLUMN())),0,-1)="",VLOOKUP($G764,$A:$AAE,COLUMN(),FALSE),OFFSET(INDIRECT(ADDRESS(ROW(), COLUMN())),0,-1))</f>
        <v>地块建筑面积*0</v>
      </c>
      <c r="AD764" s="3"/>
      <c r="AE764" s="3" t="str" cm="1">
        <f t="array" aca="1" ref="AE764" ca="1">IF(OFFSET(INDIRECT(ADDRESS(ROW(), COLUMN())),0,-1)="",VLOOKUP($G764,$A:$AAE,COLUMN(),FALSE),OFFSET(INDIRECT(ADDRESS(ROW(), COLUMN())),0,-1))</f>
        <v>面积*0</v>
      </c>
      <c r="AF764" s="3"/>
      <c r="AG764" s="3" t="str" cm="1">
        <f t="array" aca="1" ref="AG764" ca="1">IF(OFFSET(INDIRECT(ADDRESS(ROW(), COLUMN())),0,-1)="",VLOOKUP($G764,$A:$AAE,COLUMN(),FALSE),OFFSET(INDIRECT(ADDRESS(ROW(), COLUMN())),0,-1))</f>
        <v>面积*0</v>
      </c>
      <c r="AH764" s="3"/>
      <c r="AI764" s="3" t="str" cm="1">
        <f t="array" aca="1" ref="AI764" ca="1">IF(OFFSET(INDIRECT(ADDRESS(ROW(), COLUMN())),0,-1)="",VLOOKUP($G764,$A:$AAE,COLUMN(),FALSE),OFFSET(INDIRECT(ADDRESS(ROW(), COLUMN())),0,-1))</f>
        <v>-</v>
      </c>
      <c r="AJ764" s="3"/>
      <c r="AK764" s="3" cm="1">
        <f t="array" aca="1" ref="AK764" ca="1">IF(OFFSET(INDIRECT(ADDRESS(ROW(), COLUMN())),0,-1)="",VLOOKUP($G764,$A:$AAE,COLUMN(),FALSE),OFFSET(INDIRECT(ADDRESS(ROW(), COLUMN())),0,-1))</f>
        <v>0</v>
      </c>
      <c r="AL764" s="3"/>
      <c r="AM764" s="3" t="str" cm="1">
        <f t="array" aca="1" ref="AM764" ca="1">IF(OFFSET(INDIRECT(ADDRESS(ROW(), COLUMN())),0,-1)="",VLOOKUP($G764,$A:$AAE,COLUMN(),FALSE),OFFSET(INDIRECT(ADDRESS(ROW(), COLUMN())),0,-1))</f>
        <v>-</v>
      </c>
      <c r="AN764" s="3"/>
      <c r="AO764" s="3" cm="1">
        <f t="array" aca="1" ref="AO764" ca="1">IF(OFFSET(INDIRECT(ADDRESS(ROW(), COLUMN())),0,-1)="",VLOOKUP($G764,$A:$AAE,COLUMN(),FALSE),OFFSET(INDIRECT(ADDRESS(ROW(), COLUMN())),0,-1))</f>
        <v>0</v>
      </c>
      <c r="AP764" s="3"/>
      <c r="AQ764" s="3" t="str" cm="1">
        <f t="array" aca="1" ref="AQ764" ca="1">IF(OFFSET(INDIRECT(ADDRESS(ROW(), COLUMN())),0,-1)="",VLOOKUP($G764,$A:$AAE,COLUMN(),FALSE),OFFSET(INDIRECT(ADDRESS(ROW(), COLUMN())),0,-1))</f>
        <v>0.015公顷/岗位</v>
      </c>
      <c r="AR764" s="3"/>
      <c r="AS764" s="3" t="str" cm="1">
        <f t="array" aca="1" ref="AS764" ca="1">IF(OFFSET(INDIRECT(ADDRESS(ROW(), COLUMN())),0,-1)="",VLOOKUP($G764,$A:$AAE,COLUMN(),FALSE),OFFSET(INDIRECT(ADDRESS(ROW(), COLUMN())),0,-1))</f>
        <v>用地面积/0.015</v>
      </c>
      <c r="AT764" s="3"/>
      <c r="AU764" s="3" t="str" cm="1">
        <f t="array" aca="1" ref="AU764" ca="1">IF(OFFSET(INDIRECT(ADDRESS(ROW(), COLUMN())),0,-1)="",VLOOKUP($G764,$A:$AAE,COLUMN(),FALSE),OFFSET(INDIRECT(ADDRESS(ROW(), COLUMN())),0,-1))</f>
        <v>-</v>
      </c>
      <c r="AV764" s="3"/>
      <c r="AW764" s="3" cm="1">
        <f t="array" aca="1" ref="AW764" ca="1">IF(OFFSET(INDIRECT(ADDRESS(ROW(), COLUMN())),0,-1)="",VLOOKUP($G764,$A:$AAE,COLUMN(),FALSE),OFFSET(INDIRECT(ADDRESS(ROW(), COLUMN())),0,-1))</f>
        <v>0</v>
      </c>
      <c r="AX764" s="2"/>
      <c r="AY764" s="3" t="str" cm="1">
        <f t="array" aca="1" ref="AY764" ca="1">IF(OFFSET(INDIRECT(ADDRESS(ROW(), COLUMN())),0,-1)="",VLOOKUP($G764,$A:$AAE,COLUMN(),FALSE),OFFSET(INDIRECT(ADDRESS(ROW(), COLUMN())),0,-1))</f>
        <v>30立方米/公顷*日</v>
      </c>
      <c r="AZ764" s="2"/>
      <c r="BA764" s="3" t="str" cm="1">
        <f t="array" aca="1" ref="BA764" ca="1">IF(OFFSET(INDIRECT(ADDRESS(ROW(), COLUMN())),0,-1)="",VLOOKUP($G764,$A:$AAE,COLUMN(),FALSE),OFFSET(INDIRECT(ADDRESS(ROW(), COLUMN())),0,-1))</f>
        <v>用地面积*30</v>
      </c>
      <c r="BB764" s="2"/>
      <c r="BC764" s="3" cm="1">
        <f t="array" aca="1" ref="BC764" ca="1">IF(OFFSET(INDIRECT(ADDRESS(ROW(), COLUMN())),0,-1)="",VLOOKUP($G764,$A:$AAE,COLUMN(),FALSE),OFFSET(INDIRECT(ADDRESS(ROW(), COLUMN())),0,-1))</f>
        <v>0</v>
      </c>
      <c r="BD764" s="2"/>
      <c r="BE764" s="3" t="str" cm="1">
        <f t="array" aca="1" ref="BE764" ca="1">IF(OFFSET(INDIRECT(ADDRESS(ROW(), COLUMN())),0,-1)="",VLOOKUP($G764,$A:$AAE,COLUMN(),FALSE),OFFSET(INDIRECT(ADDRESS(ROW(), COLUMN())),0,-1))</f>
        <v>用水量*0</v>
      </c>
      <c r="BF764" s="2"/>
      <c r="BG764" s="3" t="str" cm="1">
        <f t="array" aca="1" ref="BG764" ca="1">IF(OFFSET(INDIRECT(ADDRESS(ROW(), COLUMN())),0,-1)="",VLOOKUP($G764,$A:$AAE,COLUMN(),FALSE),OFFSET(INDIRECT(ADDRESS(ROW(), COLUMN())),0,-1))</f>
        <v>20千瓦/公顷</v>
      </c>
      <c r="BH764" s="2"/>
      <c r="BI764" s="3" cm="1">
        <f t="array" aca="1" ref="BI764" ca="1">IF(OFFSET(INDIRECT(ADDRESS(ROW(), COLUMN())),0,-1)="",VLOOKUP($G764,$A:$AAE,COLUMN(),FALSE),OFFSET(INDIRECT(ADDRESS(ROW(), COLUMN())),0,-1))</f>
        <v>1</v>
      </c>
      <c r="BJ764" s="2"/>
      <c r="BK764" s="3" t="str" cm="1">
        <f t="array" aca="1" ref="BK764" ca="1">IF(OFFSET(INDIRECT(ADDRESS(ROW(), COLUMN())),0,-1)="",VLOOKUP($G764,$A:$AAE,COLUMN(),FALSE),OFFSET(INDIRECT(ADDRESS(ROW(), COLUMN())),0,-1))</f>
        <v>用地面积*20*1</v>
      </c>
      <c r="BL764" s="2"/>
      <c r="BM764" s="3" t="str" cm="1">
        <f t="array" aca="1" ref="BM764" ca="1">IF(OFFSET(INDIRECT(ADDRESS(ROW(), COLUMN())),0,-1)="",VLOOKUP($G764,$A:$AAE,COLUMN(),FALSE),OFFSET(INDIRECT(ADDRESS(ROW(), COLUMN())),0,-1))</f>
        <v>30门/公顷</v>
      </c>
      <c r="BN764" s="2"/>
      <c r="BO764" s="3" t="str" cm="1">
        <f t="array" aca="1" ref="BO764" ca="1">IF(OFFSET(INDIRECT(ADDRESS(ROW(), COLUMN())),0,-1)="",VLOOKUP($G764,$A:$AAE,COLUMN(),FALSE),OFFSET(INDIRECT(ADDRESS(ROW(), COLUMN())),0,-1))</f>
        <v>用地面积*30</v>
      </c>
      <c r="BP764" s="2"/>
      <c r="BQ764" s="3" t="str" cm="1">
        <f t="array" aca="1" ref="BQ764" ca="1">IF(OFFSET(INDIRECT(ADDRESS(ROW(), COLUMN())),0,-1)="",VLOOKUP($G764,$A:$AAE,COLUMN(),FALSE),OFFSET(INDIRECT(ADDRESS(ROW(), COLUMN())),0,-1))</f>
        <v>20门/公顷</v>
      </c>
      <c r="BR764" s="2"/>
      <c r="BS764" s="3" t="str" cm="1">
        <f t="array" aca="1" ref="BS764" ca="1">IF(OFFSET(INDIRECT(ADDRESS(ROW(), COLUMN())),0,-1)="",VLOOKUP($G764,$A:$AAE,COLUMN(),FALSE),OFFSET(INDIRECT(ADDRESS(ROW(), COLUMN())),0,-1))</f>
        <v>用地面积*20</v>
      </c>
      <c r="BT764" s="2"/>
      <c r="BU764" s="3" t="str" cm="1">
        <f t="array" aca="1" ref="BU764" ca="1">IF(OFFSET(INDIRECT(ADDRESS(ROW(), COLUMN())),0,-1)="",VLOOKUP($G764,$A:$AAE,COLUMN(),FALSE),OFFSET(INDIRECT(ADDRESS(ROW(), COLUMN())),0,-1))</f>
        <v>-</v>
      </c>
      <c r="BV764" s="2"/>
      <c r="BW764" s="3" cm="1">
        <f t="array" aca="1" ref="BW764" ca="1">IF(OFFSET(INDIRECT(ADDRESS(ROW(), COLUMN())),0,-1)="",VLOOKUP($G764,$A:$AAE,COLUMN(),FALSE),OFFSET(INDIRECT(ADDRESS(ROW(), COLUMN())),0,-1))</f>
        <v>0</v>
      </c>
      <c r="BX764" s="2"/>
      <c r="BY764" s="3" cm="1">
        <f t="array" aca="1" ref="BY764" ca="1">IF(OFFSET(INDIRECT(ADDRESS(ROW(), COLUMN())),0,-1)="",VLOOKUP($G764,$A:$AAE,COLUMN(),FALSE),OFFSET(INDIRECT(ADDRESS(ROW(), COLUMN())),0,-1))</f>
        <v>0</v>
      </c>
      <c r="BZ764" s="86"/>
      <c r="CA764" s="3" t="str" cm="1">
        <f t="array" aca="1" ref="CA764" ca="1">IF(OFFSET(INDIRECT(ADDRESS(ROW(), COLUMN())),0,-1)="",VLOOKUP($G764,$A:$AAE,COLUMN(),FALSE),OFFSET(INDIRECT(ADDRESS(ROW(), COLUMN())),0,-1))</f>
        <v>-</v>
      </c>
      <c r="CB764" s="3"/>
      <c r="CC764" s="3" cm="1">
        <f t="array" aca="1" ref="CC764" ca="1">IF(OFFSET(INDIRECT(ADDRESS(ROW(), COLUMN())),0,-1)="",VLOOKUP($G764,$A:$AAE,COLUMN(),FALSE),OFFSET(INDIRECT(ADDRESS(ROW(), COLUMN())),0,-1))</f>
        <v>0</v>
      </c>
      <c r="CD764" s="3"/>
      <c r="CE764" s="3" t="str" cm="1">
        <f t="array" aca="1" ref="CE764" ca="1">IF(OFFSET(INDIRECT(ADDRESS(ROW(), COLUMN())),0,-1)="",VLOOKUP($G764,$A:$AAE,COLUMN(),FALSE),OFFSET(INDIRECT(ADDRESS(ROW(), COLUMN())),0,-1))</f>
        <v>-</v>
      </c>
      <c r="CF764" s="3"/>
      <c r="CG764" s="3" cm="1">
        <f t="array" aca="1" ref="CG764" ca="1">IF(OFFSET(INDIRECT(ADDRESS(ROW(), COLUMN())),0,-1)="",VLOOKUP($G764,$A:$AAE,COLUMN(),FALSE),OFFSET(INDIRECT(ADDRESS(ROW(), COLUMN())),0,-1))</f>
        <v>0</v>
      </c>
      <c r="CH764" s="3" t="s">
        <v>2142</v>
      </c>
      <c r="CI764" s="40" t="str" cm="1">
        <f t="array" aca="1" ref="CI764" ca="1">IF(OFFSET(INDIRECT(ADDRESS(ROW(), COLUMN())),0,-1)="",VLOOKUP($G764,$A:$AAE,COLUMN(),FALSE),OFFSET(INDIRECT(ADDRESS(ROW(), COLUMN())),0,-1))</f>
        <v>区域基础设施用地</v>
      </c>
      <c r="CJ764" s="75" t="s">
        <v>1962</v>
      </c>
      <c r="CK764" s="78" t="str">
        <f t="shared" ref="CK764" si="2596">IF(A764 = "",A$1&amp;":",_xlfn.TEXTJOIN(":",TRUE,A$1,A764))</f>
        <v>唯一标识:1206v#城市轨道交通用地#国空</v>
      </c>
      <c r="CL764" s="78" t="str">
        <f t="shared" ref="CL764" si="2597">IF(B764 = "",B$1&amp;":",_xlfn.TEXTJOIN(":",TRUE,B$1,B764))</f>
        <v>性质名称:城市轨道交通用地</v>
      </c>
      <c r="CM764" s="78" t="str">
        <f t="shared" ref="CM764" si="2598">IF(C764 = "",C$1&amp;":",_xlfn.TEXTJOIN(":",TRUE,C$1,C764))</f>
        <v>地块性质过滤:</v>
      </c>
      <c r="CN764" s="78" t="str">
        <f t="shared" ref="CN764" si="2599">IF(D764 = "",D$1&amp;":",_xlfn.TEXTJOIN(":",TRUE,D$1,D764))</f>
        <v>地块性质:1206v</v>
      </c>
      <c r="CO764" s="78" t="str">
        <f t="shared" ref="CO764" si="2600">IF(E764 = "",E$1&amp;":",_xlfn.TEXTJOIN(":",TRUE,E$1,E764))</f>
        <v>地类标准:国空</v>
      </c>
      <c r="CP764" s="78" t="str">
        <f t="shared" ref="CP764" si="2601">IF(F764 = "",F$1&amp;":",_xlfn.TEXTJOIN(":",TRUE,F$1,F764))</f>
        <v>地块性质别称:S1</v>
      </c>
      <c r="CQ764" s="78" t="str">
        <f t="shared" ref="CQ764" si="2602">IF(G764 = "",G$1&amp;":",_xlfn.TEXTJOIN(":",TRUE,G$1,G764))</f>
        <v>属性继承:S2#城市轨道交通用地#城规</v>
      </c>
      <c r="CR764" s="78" t="str">
        <f t="shared" ref="CR764" si="2603">IF(H764 = "",H$1&amp;":",_xlfn.TEXTJOIN(":",TRUE,H$1,H764))</f>
        <v>父类:S</v>
      </c>
      <c r="CS764" s="78" t="str">
        <f t="shared" ref="CS764" si="2604">IF(I764 = "",I$1&amp;":",_xlfn.TEXTJOIN(":",TRUE,I$1,I764))</f>
        <v>级别继承:1206#城市轨道交通用地#国空</v>
      </c>
      <c r="CT764" s="78" t="str">
        <f t="shared" ref="CT764" si="2605">IF(J764 = "",J$1&amp;":",_xlfn.TEXTJOIN(":",TRUE,J$1,J764))</f>
        <v>级别层次:3</v>
      </c>
      <c r="CU764" s="78" t="str">
        <f t="shared" ref="CU764" si="2606">IF(K764 = "",K$1&amp;":",_xlfn.TEXTJOIN(":",TRUE,K$1,K764))</f>
        <v>级别:21206</v>
      </c>
      <c r="CV764" s="78" t="str">
        <f t="shared" ref="CV764" ca="1" si="2607">IF(M764 = "",M$1&amp;":",_xlfn.TEXTJOIN(":",TRUE,M$1,M764))</f>
        <v>地块颜色:218,218,218</v>
      </c>
      <c r="CW764" s="78" t="str">
        <f t="shared" ref="CW764" ca="1" si="2608">IF(O764 = "",O$1&amp;":",_xlfn.TEXTJOIN(":",TRUE,O$1,O764))</f>
        <v>建筑面积公式:面积*容积率</v>
      </c>
      <c r="CX764" s="78" t="str">
        <f t="shared" ref="CX764" ca="1" si="2609">IF(Q764 = "",Q$1&amp;":",_xlfn.TEXTJOIN(":",TRUE,Q$1,Q764))</f>
        <v>住宅建筑面积公式:地块建筑面积*0</v>
      </c>
      <c r="CY764" s="78" t="str">
        <f t="shared" ref="CY764" ca="1" si="2610">IF(S764 = "",S$1&amp;":",_xlfn.TEXTJOIN(":",TRUE,S$1,S764))</f>
        <v>商服建筑面积公式:地块建筑面积*0</v>
      </c>
      <c r="CZ764" s="78" t="str">
        <f t="shared" ref="CZ764" ca="1" si="2611">IF(U764 = "",U$1&amp;":",_xlfn.TEXTJOIN(":",TRUE,U$1,U764))</f>
        <v>商服中商业建筑面积公式:地块建筑面积*0</v>
      </c>
      <c r="DA764" s="78" t="str">
        <f t="shared" ref="DA764" ca="1" si="2612">IF(W764 = "",W$1&amp;":",_xlfn.TEXTJOIN(":",TRUE,W$1,W764))</f>
        <v>商服中办公建筑面积公式:地块建筑面积*0</v>
      </c>
      <c r="DB764" s="78" t="str">
        <f t="shared" ref="DB764" ca="1" si="2613">IF(Y764 = "",Y$1&amp;":",_xlfn.TEXTJOIN(":",TRUE,Y$1,Y764))</f>
        <v>公服建筑面积公式:地块建筑面积*0</v>
      </c>
      <c r="DC764" s="78" t="str">
        <f t="shared" ref="DC764" ca="1" si="2614">IF(AA764 = "",AA$1&amp;":",_xlfn.TEXTJOIN(":",TRUE,AA$1,AA764))</f>
        <v>工业建筑面积公式:地块建筑面积*0</v>
      </c>
      <c r="DD764" s="78" t="str">
        <f t="shared" ref="DD764" ca="1" si="2615">IF(AC764 = "",AC$1&amp;":",_xlfn.TEXTJOIN(":",TRUE,AC$1,AC764))</f>
        <v>市政建筑面积公式:地块建筑面积*0</v>
      </c>
      <c r="DE764" s="78" t="str">
        <f t="shared" ref="DE764" ca="1" si="2616">IF(AE764 = "",AE$1&amp;":",_xlfn.TEXTJOIN(":",TRUE,AE$1,AE764))</f>
        <v>绿地面积指定指标:面积*0</v>
      </c>
      <c r="DF764" s="78" t="str">
        <f t="shared" ref="DF764" ca="1" si="2617">IF(AG764 = "",AG$1&amp;":",_xlfn.TEXTJOIN(":",TRUE,AG$1,AG764))</f>
        <v>绿地面积指定公式:面积*0</v>
      </c>
      <c r="DG764" s="78" t="str">
        <f t="shared" ref="DG764" ca="1" si="2618">IF(AI764 = "",AI$1&amp;":",_xlfn.TEXTJOIN(":",TRUE,AI$1,AI764))</f>
        <v>户数指标:-</v>
      </c>
      <c r="DH764" s="78" t="str">
        <f t="shared" ref="DH764" ca="1" si="2619">IF(AK764 = "",AK$1&amp;":",_xlfn.TEXTJOIN(":",TRUE,AK$1,AK764))</f>
        <v>户数公式:0</v>
      </c>
      <c r="DI764" s="78" t="str">
        <f t="shared" ref="DI764" ca="1" si="2620">IF(AM764 = "",AM$1&amp;":",_xlfn.TEXTJOIN(":",TRUE,AM$1,AM764))</f>
        <v>人数指标:-</v>
      </c>
      <c r="DJ764" s="78" t="str">
        <f t="shared" ref="DJ764" ca="1" si="2621">IF(AO764 = "",AO$1&amp;":",_xlfn.TEXTJOIN(":",TRUE,AO$1,AO764))</f>
        <v>人数公式:0</v>
      </c>
      <c r="DK764" s="78" t="str">
        <f t="shared" ref="DK764" ca="1" si="2622">IF(AQ764 = "",AQ$1&amp;":",_xlfn.TEXTJOIN(":",TRUE,AQ$1,AQ764))</f>
        <v>就业指标:0.015公顷/岗位</v>
      </c>
      <c r="DL764" s="78" t="str">
        <f t="shared" ref="DL764" ca="1" si="2623">IF(AS764 = "",AS$1&amp;":",_xlfn.TEXTJOIN(":",TRUE,AS$1,AS764))</f>
        <v>就业公式:用地面积/0.015</v>
      </c>
      <c r="DM764" s="78" t="str">
        <f t="shared" ref="DM764" ca="1" si="2624">IF(AU764 = "",AU$1&amp;":",_xlfn.TEXTJOIN(":",TRUE,AU$1,AU764))</f>
        <v>机动车指标:-</v>
      </c>
      <c r="DN764" s="78" t="str">
        <f t="shared" ref="DN764" ca="1" si="2625">IF(AW764 = "",AW$1&amp;":",_xlfn.TEXTJOIN(":",TRUE,AW$1,AW764))</f>
        <v>机动车公式:0</v>
      </c>
      <c r="DO764" s="78" t="str">
        <f t="shared" ref="DO764" ca="1" si="2626">IF(AY764 = "",AY$1&amp;":",_xlfn.TEXTJOIN(":",TRUE,AY$1,AY764))</f>
        <v>用水量指标:30立方米/公顷*日</v>
      </c>
      <c r="DP764" s="78" t="str">
        <f t="shared" ref="DP764" ca="1" si="2627">IF(BA764 = "",BA$1&amp;":",_xlfn.TEXTJOIN(":",TRUE,BA$1,BA764))</f>
        <v>用水量公式:用地面积*30</v>
      </c>
      <c r="DQ764" s="78" t="str">
        <f t="shared" ref="DQ764" ca="1" si="2628">IF(BC764 = "",BC$1&amp;":",_xlfn.TEXTJOIN(":",TRUE,BC$1,BC764))</f>
        <v>污水折算系数:0</v>
      </c>
      <c r="DR764" s="78" t="str">
        <f t="shared" ref="DR764" ca="1" si="2629">IF(BE764 = "",BE$1&amp;":",_xlfn.TEXTJOIN(":",TRUE,BE$1,BE764))</f>
        <v>污水量公式:用水量*0</v>
      </c>
      <c r="DS764" s="78" t="str">
        <f t="shared" ref="DS764" ca="1" si="2630">IF(BG764 = "",BG$1&amp;":",_xlfn.TEXTJOIN(":",TRUE,BG$1,BG764))</f>
        <v>用电负荷指标:20千瓦/公顷</v>
      </c>
      <c r="DT764" s="78" t="str">
        <f t="shared" ref="DT764" ca="1" si="2631">IF(BI764 = "",BI$1&amp;":",_xlfn.TEXTJOIN(":",TRUE,BI$1,BI764))</f>
        <v>同时率:1</v>
      </c>
      <c r="DU764" s="78" t="str">
        <f t="shared" ref="DU764" ca="1" si="2632">IF(BK764 = "",BK$1&amp;":",_xlfn.TEXTJOIN(":",TRUE,BK$1,BK764))</f>
        <v>用电量公式:用地面积*20*1</v>
      </c>
      <c r="DV764" s="78" t="str">
        <f t="shared" ref="DV764" ca="1" si="2633">IF(BM764 = "",BM$1&amp;":",_xlfn.TEXTJOIN(":",TRUE,BM$1,BM764))</f>
        <v>固话装机指标:30门/公顷</v>
      </c>
      <c r="DW764" s="78" t="str">
        <f t="shared" ref="DW764" ca="1" si="2634">IF(BO764 = "",BO$1&amp;":",_xlfn.TEXTJOIN(":",TRUE,BO$1,BO764))</f>
        <v>固话量公式:用地面积*30</v>
      </c>
      <c r="DX764" s="78" t="str">
        <f t="shared" ref="DX764" ca="1" si="2635">IF(BQ764 = "",BQ$1&amp;":",_xlfn.TEXTJOIN(":",TRUE,BQ$1,BQ764))</f>
        <v>有线电视指标:20门/公顷</v>
      </c>
      <c r="DY764" s="78" t="str">
        <f t="shared" ref="DY764" ca="1" si="2636">IF(BS764 = "",BS$1&amp;":",_xlfn.TEXTJOIN(":",TRUE,BS$1,BS764))</f>
        <v>电视量公式:用地面积*20</v>
      </c>
      <c r="DZ764" s="78" t="str">
        <f t="shared" ref="DZ764" ca="1" si="2637">IF(BU764 = "",BU$1&amp;":",_xlfn.TEXTJOIN(":",TRUE,BU$1,BU764))</f>
        <v>高峰机动车生成量指标:-</v>
      </c>
      <c r="EA764" s="78" t="str">
        <f t="shared" ref="EA764" ca="1" si="2638">IF(BW764 = "",BW$1&amp;":",_xlfn.TEXTJOIN(":",TRUE,BW$1,BW764))</f>
        <v>高峰机动车吸引量公式:0</v>
      </c>
      <c r="EB764" s="78" t="str">
        <f t="shared" ref="EB764" ca="1" si="2639">IF(BY764 = "",BY$1&amp;":",_xlfn.TEXTJOIN(":",TRUE,BY$1,BY764))</f>
        <v>高峰机动车发生量公式:0</v>
      </c>
      <c r="EC764" s="78" t="str">
        <f t="shared" ref="EC764" ca="1" si="2640">IF(CA764 = "",CA$1&amp;":",_xlfn.TEXTJOIN(":",TRUE,CA$1,CA764))</f>
        <v>地下空间指标:-</v>
      </c>
      <c r="ED764" s="78" t="str">
        <f t="shared" ref="ED764" ca="1" si="2641">IF(CC764 = "",CC$1&amp;":",_xlfn.TEXTJOIN(":",TRUE,CC$1,CC764))</f>
        <v>地下空间公式:0</v>
      </c>
      <c r="EE764" s="78" t="str">
        <f t="shared" ref="EE764" ca="1" si="2642">IF(CE764 = "",CE$1&amp;":",_xlfn.TEXTJOIN(":",TRUE,CE$1,CE764))</f>
        <v>人防指标:-</v>
      </c>
      <c r="EF764" s="78" t="str">
        <f t="shared" ref="EF764" ca="1" si="2643">IF(CG764 = "",CG$1&amp;":",_xlfn.TEXTJOIN(":",TRUE,CG$1,CG764))</f>
        <v>人防公式:0</v>
      </c>
      <c r="EG764" s="78" t="str">
        <f t="shared" ref="EG764" ca="1" si="2644">IF(CI764 = "",CI$1&amp;":",_xlfn.TEXTJOIN(":",TRUE,CI$1,CI764))</f>
        <v>用地构成:区域基础设施用地</v>
      </c>
      <c r="EH764" s="78" t="s">
        <v>1962</v>
      </c>
      <c r="EI764" s="79" t="str">
        <f t="shared" ref="EI764" ca="1" si="2645">_xlfn.TEXTJOIN(";",TRUE,CK764:EG764)</f>
        <v>唯一标识:1206v#城市轨道交通用地#国空;性质名称:城市轨道交通用地;地块性质过滤:;地块性质:1206v;地类标准:国空;地块性质别称:S1;属性继承:S2#城市轨道交通用地#城规;父类:S;级别继承:1206#城市轨道交通用地#国空;级别层次:3;级别:21206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764" t="s">
        <v>1962</v>
      </c>
    </row>
    <row r="765" spans="1:140" ht="16.5" x14ac:dyDescent="0.2">
      <c r="A765" s="40" t="str">
        <f t="shared" si="2588"/>
        <v>1207#城镇村道路用地#国空</v>
      </c>
      <c r="B765" s="40" t="s">
        <v>2388</v>
      </c>
      <c r="C765" s="40"/>
      <c r="D765" s="40">
        <v>1207</v>
      </c>
      <c r="E765" s="40" t="s">
        <v>1277</v>
      </c>
      <c r="F765" s="40" t="s">
        <v>997</v>
      </c>
      <c r="G765" s="40" t="s">
        <v>96</v>
      </c>
      <c r="H765" s="40" t="s">
        <v>990</v>
      </c>
      <c r="I765" s="40" t="s">
        <v>1468</v>
      </c>
      <c r="J765" s="40">
        <f t="shared" si="2591"/>
        <v>2</v>
      </c>
      <c r="K765" s="40" t="str">
        <f t="shared" si="2592"/>
        <v>112</v>
      </c>
      <c r="L765" s="40"/>
      <c r="M765" s="65" t="str" cm="1">
        <f t="array" aca="1" ref="M765" ca="1">IF(OFFSET(INDIRECT(ADDRESS(ROW(), COLUMN())),0,-1)="",VLOOKUP($G765,$A:$AAE,COLUMN(),FALSE),OFFSET(INDIRECT(ADDRESS(ROW(), COLUMN())),0,-1))</f>
        <v>255,255,255</v>
      </c>
      <c r="N765" s="27"/>
      <c r="O765" s="65" t="str" cm="1">
        <f t="array" aca="1" ref="O765" ca="1">IF(OFFSET(INDIRECT(ADDRESS(ROW(), COLUMN())),0,-1)="",VLOOKUP($G765,$A:$AAE,COLUMN(),FALSE),OFFSET(INDIRECT(ADDRESS(ROW(), COLUMN())),0,-1))</f>
        <v>面积*容积率</v>
      </c>
      <c r="P765" s="27"/>
      <c r="Q765" s="27" t="str" cm="1">
        <f t="array" aca="1" ref="Q765" ca="1">IF(OFFSET(INDIRECT(ADDRESS(ROW(), COLUMN())),0,-1)="",VLOOKUP($G765,$A:$AAE,COLUMN(),FALSE),OFFSET(INDIRECT(ADDRESS(ROW(), COLUMN())),0,-1))</f>
        <v>地块建筑面积*0</v>
      </c>
      <c r="R765" s="27"/>
      <c r="S765" s="27" t="str" cm="1">
        <f t="array" aca="1" ref="S765" ca="1">IF(OFFSET(INDIRECT(ADDRESS(ROW(), COLUMN())),0,-1)="",VLOOKUP($G765,$A:$AAE,COLUMN(),FALSE),OFFSET(INDIRECT(ADDRESS(ROW(), COLUMN())),0,-1))</f>
        <v>地块建筑面积*0</v>
      </c>
      <c r="T765" s="27"/>
      <c r="U765" s="27" t="str" cm="1">
        <f t="array" aca="1" ref="U765" ca="1">IF(OFFSET(INDIRECT(ADDRESS(ROW(), COLUMN())),0,-1)="",VLOOKUP($G765,$A:$AAE,COLUMN(),FALSE),OFFSET(INDIRECT(ADDRESS(ROW(), COLUMN())),0,-1))</f>
        <v>地块建筑面积*0</v>
      </c>
      <c r="V765" s="27"/>
      <c r="W765" s="65" t="str" cm="1">
        <f t="array" aca="1" ref="W765" ca="1">IF(OFFSET(INDIRECT(ADDRESS(ROW(), COLUMN())),0,-1)="",VLOOKUP($G765,$A:$AAE,COLUMN(),FALSE),OFFSET(INDIRECT(ADDRESS(ROW(), COLUMN())),0,-1))</f>
        <v>地块建筑面积*0</v>
      </c>
      <c r="X765" s="27"/>
      <c r="Y765" s="27" t="str" cm="1">
        <f t="array" aca="1" ref="Y765" ca="1">IF(OFFSET(INDIRECT(ADDRESS(ROW(), COLUMN())),0,-1)="",VLOOKUP($G765,$A:$AAE,COLUMN(),FALSE),OFFSET(INDIRECT(ADDRESS(ROW(), COLUMN())),0,-1))</f>
        <v>地块建筑面积*0</v>
      </c>
      <c r="Z765" s="27"/>
      <c r="AA765" s="27" t="str" cm="1">
        <f t="array" aca="1" ref="AA765" ca="1">IF(OFFSET(INDIRECT(ADDRESS(ROW(), COLUMN())),0,-1)="",VLOOKUP($G765,$A:$AAE,COLUMN(),FALSE),OFFSET(INDIRECT(ADDRESS(ROW(), COLUMN())),0,-1))</f>
        <v>地块建筑面积*0</v>
      </c>
      <c r="AB765" s="27"/>
      <c r="AC765" s="27" t="str" cm="1">
        <f t="array" aca="1" ref="AC765" ca="1">IF(OFFSET(INDIRECT(ADDRESS(ROW(), COLUMN())),0,-1)="",VLOOKUP($G765,$A:$AAE,COLUMN(),FALSE),OFFSET(INDIRECT(ADDRESS(ROW(), COLUMN())),0,-1))</f>
        <v>地块建筑面积*0</v>
      </c>
      <c r="AD765" s="27"/>
      <c r="AE765" s="27" t="str" cm="1">
        <f t="array" aca="1" ref="AE765" ca="1">IF(OFFSET(INDIRECT(ADDRESS(ROW(), COLUMN())),0,-1)="",VLOOKUP($G765,$A:$AAE,COLUMN(),FALSE),OFFSET(INDIRECT(ADDRESS(ROW(), COLUMN())),0,-1))</f>
        <v>面积*0</v>
      </c>
      <c r="AF765" s="27"/>
      <c r="AG765" s="27" t="str" cm="1">
        <f t="array" aca="1" ref="AG765" ca="1">IF(OFFSET(INDIRECT(ADDRESS(ROW(), COLUMN())),0,-1)="",VLOOKUP($G765,$A:$AAE,COLUMN(),FALSE),OFFSET(INDIRECT(ADDRESS(ROW(), COLUMN())),0,-1))</f>
        <v>面积*0</v>
      </c>
      <c r="AH765" s="27"/>
      <c r="AI765" s="27" t="str" cm="1">
        <f t="array" aca="1" ref="AI765" ca="1">IF(OFFSET(INDIRECT(ADDRESS(ROW(), COLUMN())),0,-1)="",VLOOKUP($G765,$A:$AAE,COLUMN(),FALSE),OFFSET(INDIRECT(ADDRESS(ROW(), COLUMN())),0,-1))</f>
        <v>-</v>
      </c>
      <c r="AJ765" s="27"/>
      <c r="AK765" s="27" cm="1">
        <f t="array" aca="1" ref="AK765" ca="1">IF(OFFSET(INDIRECT(ADDRESS(ROW(), COLUMN())),0,-1)="",VLOOKUP($G765,$A:$AAE,COLUMN(),FALSE),OFFSET(INDIRECT(ADDRESS(ROW(), COLUMN())),0,-1))</f>
        <v>0</v>
      </c>
      <c r="AL765" s="3"/>
      <c r="AM765" s="27" t="str" cm="1">
        <f t="array" aca="1" ref="AM765" ca="1">IF(OFFSET(INDIRECT(ADDRESS(ROW(), COLUMN())),0,-1)="",VLOOKUP($G765,$A:$AAE,COLUMN(),FALSE),OFFSET(INDIRECT(ADDRESS(ROW(), COLUMN())),0,-1))</f>
        <v>-</v>
      </c>
      <c r="AN765" s="3"/>
      <c r="AO765" s="27" cm="1">
        <f t="array" aca="1" ref="AO765" ca="1">IF(OFFSET(INDIRECT(ADDRESS(ROW(), COLUMN())),0,-1)="",VLOOKUP($G765,$A:$AAE,COLUMN(),FALSE),OFFSET(INDIRECT(ADDRESS(ROW(), COLUMN())),0,-1))</f>
        <v>0</v>
      </c>
      <c r="AP765" s="3"/>
      <c r="AQ765" s="27" t="str" cm="1">
        <f t="array" aca="1" ref="AQ765" ca="1">IF(OFFSET(INDIRECT(ADDRESS(ROW(), COLUMN())),0,-1)="",VLOOKUP($G765,$A:$AAE,COLUMN(),FALSE),OFFSET(INDIRECT(ADDRESS(ROW(), COLUMN())),0,-1))</f>
        <v>0.015公顷/岗位</v>
      </c>
      <c r="AR765" s="3"/>
      <c r="AS765" s="27" t="str" cm="1">
        <f t="array" aca="1" ref="AS765" ca="1">IF(OFFSET(INDIRECT(ADDRESS(ROW(), COLUMN())),0,-1)="",VLOOKUP($G765,$A:$AAE,COLUMN(),FALSE),OFFSET(INDIRECT(ADDRESS(ROW(), COLUMN())),0,-1))</f>
        <v>用地面积/0.015</v>
      </c>
      <c r="AT765" s="3"/>
      <c r="AU765" s="27" t="str" cm="1">
        <f t="array" aca="1" ref="AU765" ca="1">IF(OFFSET(INDIRECT(ADDRESS(ROW(), COLUMN())),0,-1)="",VLOOKUP($G765,$A:$AAE,COLUMN(),FALSE),OFFSET(INDIRECT(ADDRESS(ROW(), COLUMN())),0,-1))</f>
        <v>-</v>
      </c>
      <c r="AV765" s="3"/>
      <c r="AW765" s="27" cm="1">
        <f t="array" aca="1" ref="AW765" ca="1">IF(OFFSET(INDIRECT(ADDRESS(ROW(), COLUMN())),0,-1)="",VLOOKUP($G765,$A:$AAE,COLUMN(),FALSE),OFFSET(INDIRECT(ADDRESS(ROW(), COLUMN())),0,-1))</f>
        <v>0</v>
      </c>
      <c r="AX765" s="2"/>
      <c r="AY765" s="27" t="str" cm="1">
        <f t="array" aca="1" ref="AY765" ca="1">IF(OFFSET(INDIRECT(ADDRESS(ROW(), COLUMN())),0,-1)="",VLOOKUP($G765,$A:$AAE,COLUMN(),FALSE),OFFSET(INDIRECT(ADDRESS(ROW(), COLUMN())),0,-1))</f>
        <v>30立方米/公顷*日</v>
      </c>
      <c r="AZ765" s="2"/>
      <c r="BA765" s="27" t="str" cm="1">
        <f t="array" aca="1" ref="BA765" ca="1">IF(OFFSET(INDIRECT(ADDRESS(ROW(), COLUMN())),0,-1)="",VLOOKUP($G765,$A:$AAE,COLUMN(),FALSE),OFFSET(INDIRECT(ADDRESS(ROW(), COLUMN())),0,-1))</f>
        <v>用地面积*30</v>
      </c>
      <c r="BB765" s="2"/>
      <c r="BC765" s="27" cm="1">
        <f t="array" aca="1" ref="BC765" ca="1">IF(OFFSET(INDIRECT(ADDRESS(ROW(), COLUMN())),0,-1)="",VLOOKUP($G765,$A:$AAE,COLUMN(),FALSE),OFFSET(INDIRECT(ADDRESS(ROW(), COLUMN())),0,-1))</f>
        <v>0</v>
      </c>
      <c r="BD765" s="2"/>
      <c r="BE765" s="27" t="str" cm="1">
        <f t="array" aca="1" ref="BE765" ca="1">IF(OFFSET(INDIRECT(ADDRESS(ROW(), COLUMN())),0,-1)="",VLOOKUP($G765,$A:$AAE,COLUMN(),FALSE),OFFSET(INDIRECT(ADDRESS(ROW(), COLUMN())),0,-1))</f>
        <v>用水量*0</v>
      </c>
      <c r="BF765" s="2"/>
      <c r="BG765" s="27" t="str" cm="1">
        <f t="array" aca="1" ref="BG765" ca="1">IF(OFFSET(INDIRECT(ADDRESS(ROW(), COLUMN())),0,-1)="",VLOOKUP($G765,$A:$AAE,COLUMN(),FALSE),OFFSET(INDIRECT(ADDRESS(ROW(), COLUMN())),0,-1))</f>
        <v>50千瓦/公顷</v>
      </c>
      <c r="BH765" s="2"/>
      <c r="BI765" s="27" cm="1">
        <f t="array" aca="1" ref="BI765" ca="1">IF(OFFSET(INDIRECT(ADDRESS(ROW(), COLUMN())),0,-1)="",VLOOKUP($G765,$A:$AAE,COLUMN(),FALSE),OFFSET(INDIRECT(ADDRESS(ROW(), COLUMN())),0,-1))</f>
        <v>1</v>
      </c>
      <c r="BJ765" s="2"/>
      <c r="BK765" s="27" t="str" cm="1">
        <f t="array" aca="1" ref="BK765" ca="1">IF(OFFSET(INDIRECT(ADDRESS(ROW(), COLUMN())),0,-1)="",VLOOKUP($G765,$A:$AAE,COLUMN(),FALSE),OFFSET(INDIRECT(ADDRESS(ROW(), COLUMN())),0,-1))</f>
        <v>用地面积*50*1</v>
      </c>
      <c r="BL765" s="2"/>
      <c r="BM765" s="27" t="str" cm="1">
        <f t="array" aca="1" ref="BM765" ca="1">IF(OFFSET(INDIRECT(ADDRESS(ROW(), COLUMN())),0,-1)="",VLOOKUP($G765,$A:$AAE,COLUMN(),FALSE),OFFSET(INDIRECT(ADDRESS(ROW(), COLUMN())),0,-1))</f>
        <v>-</v>
      </c>
      <c r="BN765" s="2"/>
      <c r="BO765" s="27" cm="1">
        <f t="array" aca="1" ref="BO765" ca="1">IF(OFFSET(INDIRECT(ADDRESS(ROW(), COLUMN())),0,-1)="",VLOOKUP($G765,$A:$AAE,COLUMN(),FALSE),OFFSET(INDIRECT(ADDRESS(ROW(), COLUMN())),0,-1))</f>
        <v>0</v>
      </c>
      <c r="BP765" s="2"/>
      <c r="BQ765" s="27" t="str" cm="1">
        <f t="array" aca="1" ref="BQ765" ca="1">IF(OFFSET(INDIRECT(ADDRESS(ROW(), COLUMN())),0,-1)="",VLOOKUP($G765,$A:$AAE,COLUMN(),FALSE),OFFSET(INDIRECT(ADDRESS(ROW(), COLUMN())),0,-1))</f>
        <v>-</v>
      </c>
      <c r="BR765" s="2"/>
      <c r="BS765" s="27" cm="1">
        <f t="array" aca="1" ref="BS765" ca="1">IF(OFFSET(INDIRECT(ADDRESS(ROW(), COLUMN())),0,-1)="",VLOOKUP($G765,$A:$AAE,COLUMN(),FALSE),OFFSET(INDIRECT(ADDRESS(ROW(), COLUMN())),0,-1))</f>
        <v>0</v>
      </c>
      <c r="BT765" s="2"/>
      <c r="BU765" s="27" t="str" cm="1">
        <f t="array" aca="1" ref="BU765" ca="1">IF(OFFSET(INDIRECT(ADDRESS(ROW(), COLUMN())),0,-1)="",VLOOKUP($G765,$A:$AAE,COLUMN(),FALSE),OFFSET(INDIRECT(ADDRESS(ROW(), COLUMN())),0,-1))</f>
        <v>-</v>
      </c>
      <c r="BV765" s="2"/>
      <c r="BW765" s="27" cm="1">
        <f t="array" aca="1" ref="BW765" ca="1">IF(OFFSET(INDIRECT(ADDRESS(ROW(), COLUMN())),0,-1)="",VLOOKUP($G765,$A:$AAE,COLUMN(),FALSE),OFFSET(INDIRECT(ADDRESS(ROW(), COLUMN())),0,-1))</f>
        <v>0</v>
      </c>
      <c r="BX765" s="2"/>
      <c r="BY765" s="27" cm="1">
        <f t="array" aca="1" ref="BY765" ca="1">IF(OFFSET(INDIRECT(ADDRESS(ROW(), COLUMN())),0,-1)="",VLOOKUP($G765,$A:$AAE,COLUMN(),FALSE),OFFSET(INDIRECT(ADDRESS(ROW(), COLUMN())),0,-1))</f>
        <v>0</v>
      </c>
      <c r="BZ765" s="86"/>
      <c r="CA765" s="27" t="str" cm="1">
        <f t="array" aca="1" ref="CA765" ca="1">IF(OFFSET(INDIRECT(ADDRESS(ROW(), COLUMN())),0,-1)="",VLOOKUP($G765,$A:$AAE,COLUMN(),FALSE),OFFSET(INDIRECT(ADDRESS(ROW(), COLUMN())),0,-1))</f>
        <v>-</v>
      </c>
      <c r="CB765" s="3"/>
      <c r="CC765" s="27" cm="1">
        <f t="array" aca="1" ref="CC765" ca="1">IF(OFFSET(INDIRECT(ADDRESS(ROW(), COLUMN())),0,-1)="",VLOOKUP($G765,$A:$AAE,COLUMN(),FALSE),OFFSET(INDIRECT(ADDRESS(ROW(), COLUMN())),0,-1))</f>
        <v>0</v>
      </c>
      <c r="CD765" s="3"/>
      <c r="CE765" s="27" t="str" cm="1">
        <f t="array" aca="1" ref="CE765" ca="1">IF(OFFSET(INDIRECT(ADDRESS(ROW(), COLUMN())),0,-1)="",VLOOKUP($G765,$A:$AAE,COLUMN(),FALSE),OFFSET(INDIRECT(ADDRESS(ROW(), COLUMN())),0,-1))</f>
        <v>-</v>
      </c>
      <c r="CF765" s="3"/>
      <c r="CG765" s="27" cm="1">
        <f t="array" aca="1" ref="CG765" ca="1">IF(OFFSET(INDIRECT(ADDRESS(ROW(), COLUMN())),0,-1)="",VLOOKUP($G765,$A:$AAE,COLUMN(),FALSE),OFFSET(INDIRECT(ADDRESS(ROW(), COLUMN())),0,-1))</f>
        <v>0</v>
      </c>
      <c r="CH765" s="27"/>
      <c r="CI765" s="65" t="str" cm="1">
        <f t="array" aca="1" ref="CI765" ca="1">IF(OFFSET(INDIRECT(ADDRESS(ROW(), COLUMN())),0,-1)="",VLOOKUP($G765,$A:$AAE,COLUMN(),FALSE),OFFSET(INDIRECT(ADDRESS(ROW(), COLUMN())),0,-1))</f>
        <v>城镇建设用地</v>
      </c>
      <c r="CJ765" s="75" t="s">
        <v>1962</v>
      </c>
      <c r="CK765" s="78" t="str">
        <f t="shared" si="2489"/>
        <v>唯一标识:1207#城镇村道路用地#国空</v>
      </c>
      <c r="CL765" s="78" t="str">
        <f t="shared" si="2490"/>
        <v>性质名称:城镇村道路用地</v>
      </c>
      <c r="CM765" s="78" t="str">
        <f t="shared" si="2491"/>
        <v>地块性质过滤:</v>
      </c>
      <c r="CN765" s="78" t="str">
        <f t="shared" si="2492"/>
        <v>地块性质:1207</v>
      </c>
      <c r="CO765" s="78" t="str">
        <f t="shared" si="2493"/>
        <v>地类标准:国空</v>
      </c>
      <c r="CP765" s="78" t="str">
        <f t="shared" si="2494"/>
        <v>地块性质别称:S2</v>
      </c>
      <c r="CQ765" s="78" t="str">
        <f t="shared" si="2495"/>
        <v>属性继承:S1#城市道路用地#城规</v>
      </c>
      <c r="CR765" s="78" t="str">
        <f t="shared" si="2496"/>
        <v>父类:S</v>
      </c>
      <c r="CS765" s="78" t="str">
        <f t="shared" si="2497"/>
        <v>级别继承:12#交通运输用地#国空</v>
      </c>
      <c r="CT765" s="78" t="str">
        <f t="shared" si="2498"/>
        <v>级别层次:2</v>
      </c>
      <c r="CU765" s="78" t="str">
        <f t="shared" si="2499"/>
        <v>级别:112</v>
      </c>
      <c r="CV765" s="78" t="str">
        <f t="shared" ca="1" si="2500"/>
        <v>地块颜色:255,255,255</v>
      </c>
      <c r="CW765" s="78" t="str">
        <f t="shared" ca="1" si="2501"/>
        <v>建筑面积公式:面积*容积率</v>
      </c>
      <c r="CX765" s="78" t="str">
        <f t="shared" ca="1" si="2502"/>
        <v>住宅建筑面积公式:地块建筑面积*0</v>
      </c>
      <c r="CY765" s="78" t="str">
        <f t="shared" ca="1" si="2503"/>
        <v>商服建筑面积公式:地块建筑面积*0</v>
      </c>
      <c r="CZ765" s="78" t="str">
        <f t="shared" ca="1" si="2504"/>
        <v>商服中商业建筑面积公式:地块建筑面积*0</v>
      </c>
      <c r="DA765" s="78" t="str">
        <f t="shared" ca="1" si="2505"/>
        <v>商服中办公建筑面积公式:地块建筑面积*0</v>
      </c>
      <c r="DB765" s="78" t="str">
        <f t="shared" ca="1" si="2506"/>
        <v>公服建筑面积公式:地块建筑面积*0</v>
      </c>
      <c r="DC765" s="78" t="str">
        <f t="shared" ca="1" si="2507"/>
        <v>工业建筑面积公式:地块建筑面积*0</v>
      </c>
      <c r="DD765" s="78" t="str">
        <f t="shared" ca="1" si="2508"/>
        <v>市政建筑面积公式:地块建筑面积*0</v>
      </c>
      <c r="DE765" s="78" t="str">
        <f t="shared" ca="1" si="2383"/>
        <v>绿地面积指定指标:面积*0</v>
      </c>
      <c r="DF765" s="78" t="str">
        <f t="shared" ca="1" si="2384"/>
        <v>绿地面积指定公式:面积*0</v>
      </c>
      <c r="DG765" s="78" t="str">
        <f t="shared" ca="1" si="2509"/>
        <v>户数指标:-</v>
      </c>
      <c r="DH765" s="78" t="str">
        <f t="shared" ca="1" si="2510"/>
        <v>户数公式:0</v>
      </c>
      <c r="DI765" s="78" t="str">
        <f t="shared" ca="1" si="2511"/>
        <v>人数指标:-</v>
      </c>
      <c r="DJ765" s="78" t="str">
        <f t="shared" ca="1" si="2512"/>
        <v>人数公式:0</v>
      </c>
      <c r="DK765" s="78" t="str">
        <f t="shared" ca="1" si="2513"/>
        <v>就业指标:0.015公顷/岗位</v>
      </c>
      <c r="DL765" s="78" t="str">
        <f t="shared" ca="1" si="2514"/>
        <v>就业公式:用地面积/0.015</v>
      </c>
      <c r="DM765" s="78" t="str">
        <f t="shared" ca="1" si="2515"/>
        <v>机动车指标:-</v>
      </c>
      <c r="DN765" s="78" t="str">
        <f t="shared" ca="1" si="2516"/>
        <v>机动车公式:0</v>
      </c>
      <c r="DO765" s="78" t="str">
        <f t="shared" ca="1" si="2517"/>
        <v>用水量指标:30立方米/公顷*日</v>
      </c>
      <c r="DP765" s="78" t="str">
        <f t="shared" ca="1" si="2518"/>
        <v>用水量公式:用地面积*30</v>
      </c>
      <c r="DQ765" s="78" t="str">
        <f t="shared" ca="1" si="2519"/>
        <v>污水折算系数:0</v>
      </c>
      <c r="DR765" s="78" t="str">
        <f t="shared" ca="1" si="2520"/>
        <v>污水量公式:用水量*0</v>
      </c>
      <c r="DS765" s="78" t="str">
        <f t="shared" ca="1" si="2521"/>
        <v>用电负荷指标:50千瓦/公顷</v>
      </c>
      <c r="DT765" s="78" t="str">
        <f t="shared" ca="1" si="2522"/>
        <v>同时率:1</v>
      </c>
      <c r="DU765" s="78" t="str">
        <f t="shared" ca="1" si="2523"/>
        <v>用电量公式:用地面积*50*1</v>
      </c>
      <c r="DV765" s="78" t="str">
        <f t="shared" ca="1" si="2524"/>
        <v>固话装机指标:-</v>
      </c>
      <c r="DW765" s="78" t="str">
        <f t="shared" ca="1" si="2525"/>
        <v>固话量公式:0</v>
      </c>
      <c r="DX765" s="78" t="str">
        <f t="shared" ca="1" si="2526"/>
        <v>有线电视指标:-</v>
      </c>
      <c r="DY765" s="78" t="str">
        <f t="shared" ca="1" si="2527"/>
        <v>电视量公式:0</v>
      </c>
      <c r="DZ765" s="78" t="str">
        <f t="shared" ca="1" si="2528"/>
        <v>高峰机动车生成量指标:-</v>
      </c>
      <c r="EA765" s="78" t="str">
        <f t="shared" ca="1" si="2529"/>
        <v>高峰机动车吸引量公式:0</v>
      </c>
      <c r="EB765" s="78" t="str">
        <f t="shared" ca="1" si="2530"/>
        <v>高峰机动车发生量公式:0</v>
      </c>
      <c r="EC765" s="78" t="str">
        <f t="shared" ca="1" si="2533"/>
        <v>地下空间指标:-</v>
      </c>
      <c r="ED765" s="78" t="str">
        <f t="shared" ca="1" si="2531"/>
        <v>地下空间公式:0</v>
      </c>
      <c r="EE765" s="78" t="str">
        <f t="shared" ca="1" si="2534"/>
        <v>人防指标:-</v>
      </c>
      <c r="EF765" s="78" t="str">
        <f t="shared" ca="1" si="2532"/>
        <v>人防公式:0</v>
      </c>
      <c r="EG765" s="78" t="str">
        <f t="shared" ca="1" si="1977"/>
        <v>用地构成:城镇建设用地</v>
      </c>
      <c r="EH765" s="78" t="s">
        <v>1962</v>
      </c>
      <c r="EI765" s="79" t="str">
        <f t="shared" ca="1" si="1925"/>
        <v>唯一标识:1207#城镇村道路用地#国空;性质名称:城镇村道路用地;地块性质过滤:;地块性质:1207;地类标准:国空;地块性质别称:S2;属性继承:S1#城市道路用地#城规;父类:S;级别继承:12#交通运输用地#国空;级别层次:2;级别:112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5" t="s">
        <v>1962</v>
      </c>
    </row>
    <row r="766" spans="1:140" ht="16.5" x14ac:dyDescent="0.2">
      <c r="A766" s="40" t="str">
        <f t="shared" si="2588"/>
        <v>1207v#城镇村道路用地#国空</v>
      </c>
      <c r="B766" s="40" t="s">
        <v>2388</v>
      </c>
      <c r="C766" s="40"/>
      <c r="D766" s="40" t="s">
        <v>2400</v>
      </c>
      <c r="E766" s="40" t="s">
        <v>1277</v>
      </c>
      <c r="F766" s="40" t="s">
        <v>2401</v>
      </c>
      <c r="G766" s="40" t="s">
        <v>96</v>
      </c>
      <c r="H766" s="40" t="s">
        <v>1104</v>
      </c>
      <c r="I766" s="40" t="s">
        <v>2389</v>
      </c>
      <c r="J766" s="40">
        <f t="shared" si="2591"/>
        <v>3</v>
      </c>
      <c r="K766" s="40" t="str">
        <f t="shared" si="2592"/>
        <v>21207</v>
      </c>
      <c r="L766" s="40"/>
      <c r="M766" s="40" t="str" cm="1">
        <f t="array" aca="1" ref="M766" ca="1">IF(OFFSET(INDIRECT(ADDRESS(ROW(), COLUMN())),0,-1)="",VLOOKUP($G766,$A:$AAE,COLUMN(),FALSE),OFFSET(INDIRECT(ADDRESS(ROW(), COLUMN())),0,-1))</f>
        <v>255,255,255</v>
      </c>
      <c r="N766" s="3"/>
      <c r="O766" s="40" t="str" cm="1">
        <f t="array" aca="1" ref="O766" ca="1">IF(OFFSET(INDIRECT(ADDRESS(ROW(), COLUMN())),0,-1)="",VLOOKUP($G766,$A:$AAE,COLUMN(),FALSE),OFFSET(INDIRECT(ADDRESS(ROW(), COLUMN())),0,-1))</f>
        <v>面积*容积率</v>
      </c>
      <c r="P766" s="3"/>
      <c r="Q766" s="3" t="str" cm="1">
        <f t="array" aca="1" ref="Q766" ca="1">IF(OFFSET(INDIRECT(ADDRESS(ROW(), COLUMN())),0,-1)="",VLOOKUP($G766,$A:$AAE,COLUMN(),FALSE),OFFSET(INDIRECT(ADDRESS(ROW(), COLUMN())),0,-1))</f>
        <v>地块建筑面积*0</v>
      </c>
      <c r="R766" s="3"/>
      <c r="S766" s="3" t="str" cm="1">
        <f t="array" aca="1" ref="S766" ca="1">IF(OFFSET(INDIRECT(ADDRESS(ROW(), COLUMN())),0,-1)="",VLOOKUP($G766,$A:$AAE,COLUMN(),FALSE),OFFSET(INDIRECT(ADDRESS(ROW(), COLUMN())),0,-1))</f>
        <v>地块建筑面积*0</v>
      </c>
      <c r="T766" s="3"/>
      <c r="U766" s="3" t="str" cm="1">
        <f t="array" aca="1" ref="U766" ca="1">IF(OFFSET(INDIRECT(ADDRESS(ROW(), COLUMN())),0,-1)="",VLOOKUP($G766,$A:$AAE,COLUMN(),FALSE),OFFSET(INDIRECT(ADDRESS(ROW(), COLUMN())),0,-1))</f>
        <v>地块建筑面积*0</v>
      </c>
      <c r="V766" s="3"/>
      <c r="W766" s="40" t="str" cm="1">
        <f t="array" aca="1" ref="W766" ca="1">IF(OFFSET(INDIRECT(ADDRESS(ROW(), COLUMN())),0,-1)="",VLOOKUP($G766,$A:$AAE,COLUMN(),FALSE),OFFSET(INDIRECT(ADDRESS(ROW(), COLUMN())),0,-1))</f>
        <v>地块建筑面积*0</v>
      </c>
      <c r="X766" s="3"/>
      <c r="Y766" s="3" t="str" cm="1">
        <f t="array" aca="1" ref="Y766" ca="1">IF(OFFSET(INDIRECT(ADDRESS(ROW(), COLUMN())),0,-1)="",VLOOKUP($G766,$A:$AAE,COLUMN(),FALSE),OFFSET(INDIRECT(ADDRESS(ROW(), COLUMN())),0,-1))</f>
        <v>地块建筑面积*0</v>
      </c>
      <c r="Z766" s="3"/>
      <c r="AA766" s="3" t="str" cm="1">
        <f t="array" aca="1" ref="AA766" ca="1">IF(OFFSET(INDIRECT(ADDRESS(ROW(), COLUMN())),0,-1)="",VLOOKUP($G766,$A:$AAE,COLUMN(),FALSE),OFFSET(INDIRECT(ADDRESS(ROW(), COLUMN())),0,-1))</f>
        <v>地块建筑面积*0</v>
      </c>
      <c r="AB766" s="3"/>
      <c r="AC766" s="3" t="str" cm="1">
        <f t="array" aca="1" ref="AC766" ca="1">IF(OFFSET(INDIRECT(ADDRESS(ROW(), COLUMN())),0,-1)="",VLOOKUP($G766,$A:$AAE,COLUMN(),FALSE),OFFSET(INDIRECT(ADDRESS(ROW(), COLUMN())),0,-1))</f>
        <v>地块建筑面积*0</v>
      </c>
      <c r="AD766" s="3"/>
      <c r="AE766" s="3" t="str" cm="1">
        <f t="array" aca="1" ref="AE766" ca="1">IF(OFFSET(INDIRECT(ADDRESS(ROW(), COLUMN())),0,-1)="",VLOOKUP($G766,$A:$AAE,COLUMN(),FALSE),OFFSET(INDIRECT(ADDRESS(ROW(), COLUMN())),0,-1))</f>
        <v>面积*0</v>
      </c>
      <c r="AF766" s="3"/>
      <c r="AG766" s="3" t="str" cm="1">
        <f t="array" aca="1" ref="AG766" ca="1">IF(OFFSET(INDIRECT(ADDRESS(ROW(), COLUMN())),0,-1)="",VLOOKUP($G766,$A:$AAE,COLUMN(),FALSE),OFFSET(INDIRECT(ADDRESS(ROW(), COLUMN())),0,-1))</f>
        <v>面积*0</v>
      </c>
      <c r="AH766" s="3"/>
      <c r="AI766" s="3" t="str" cm="1">
        <f t="array" aca="1" ref="AI766" ca="1">IF(OFFSET(INDIRECT(ADDRESS(ROW(), COLUMN())),0,-1)="",VLOOKUP($G766,$A:$AAE,COLUMN(),FALSE),OFFSET(INDIRECT(ADDRESS(ROW(), COLUMN())),0,-1))</f>
        <v>-</v>
      </c>
      <c r="AJ766" s="3"/>
      <c r="AK766" s="3" cm="1">
        <f t="array" aca="1" ref="AK766" ca="1">IF(OFFSET(INDIRECT(ADDRESS(ROW(), COLUMN())),0,-1)="",VLOOKUP($G766,$A:$AAE,COLUMN(),FALSE),OFFSET(INDIRECT(ADDRESS(ROW(), COLUMN())),0,-1))</f>
        <v>0</v>
      </c>
      <c r="AL766" s="3"/>
      <c r="AM766" s="3" t="str" cm="1">
        <f t="array" aca="1" ref="AM766" ca="1">IF(OFFSET(INDIRECT(ADDRESS(ROW(), COLUMN())),0,-1)="",VLOOKUP($G766,$A:$AAE,COLUMN(),FALSE),OFFSET(INDIRECT(ADDRESS(ROW(), COLUMN())),0,-1))</f>
        <v>-</v>
      </c>
      <c r="AN766" s="3"/>
      <c r="AO766" s="3" cm="1">
        <f t="array" aca="1" ref="AO766" ca="1">IF(OFFSET(INDIRECT(ADDRESS(ROW(), COLUMN())),0,-1)="",VLOOKUP($G766,$A:$AAE,COLUMN(),FALSE),OFFSET(INDIRECT(ADDRESS(ROW(), COLUMN())),0,-1))</f>
        <v>0</v>
      </c>
      <c r="AP766" s="3"/>
      <c r="AQ766" s="3" t="str" cm="1">
        <f t="array" aca="1" ref="AQ766" ca="1">IF(OFFSET(INDIRECT(ADDRESS(ROW(), COLUMN())),0,-1)="",VLOOKUP($G766,$A:$AAE,COLUMN(),FALSE),OFFSET(INDIRECT(ADDRESS(ROW(), COLUMN())),0,-1))</f>
        <v>0.015公顷/岗位</v>
      </c>
      <c r="AR766" s="3"/>
      <c r="AS766" s="3" t="str" cm="1">
        <f t="array" aca="1" ref="AS766" ca="1">IF(OFFSET(INDIRECT(ADDRESS(ROW(), COLUMN())),0,-1)="",VLOOKUP($G766,$A:$AAE,COLUMN(),FALSE),OFFSET(INDIRECT(ADDRESS(ROW(), COLUMN())),0,-1))</f>
        <v>用地面积/0.015</v>
      </c>
      <c r="AT766" s="3"/>
      <c r="AU766" s="3" t="str" cm="1">
        <f t="array" aca="1" ref="AU766" ca="1">IF(OFFSET(INDIRECT(ADDRESS(ROW(), COLUMN())),0,-1)="",VLOOKUP($G766,$A:$AAE,COLUMN(),FALSE),OFFSET(INDIRECT(ADDRESS(ROW(), COLUMN())),0,-1))</f>
        <v>-</v>
      </c>
      <c r="AV766" s="3"/>
      <c r="AW766" s="3" cm="1">
        <f t="array" aca="1" ref="AW766" ca="1">IF(OFFSET(INDIRECT(ADDRESS(ROW(), COLUMN())),0,-1)="",VLOOKUP($G766,$A:$AAE,COLUMN(),FALSE),OFFSET(INDIRECT(ADDRESS(ROW(), COLUMN())),0,-1))</f>
        <v>0</v>
      </c>
      <c r="AX766" s="3"/>
      <c r="AY766" s="3" t="str" cm="1">
        <f t="array" aca="1" ref="AY766" ca="1">IF(OFFSET(INDIRECT(ADDRESS(ROW(), COLUMN())),0,-1)="",VLOOKUP($G766,$A:$AAE,COLUMN(),FALSE),OFFSET(INDIRECT(ADDRESS(ROW(), COLUMN())),0,-1))</f>
        <v>30立方米/公顷*日</v>
      </c>
      <c r="AZ766" s="3"/>
      <c r="BA766" s="3" t="str" cm="1">
        <f t="array" aca="1" ref="BA766" ca="1">IF(OFFSET(INDIRECT(ADDRESS(ROW(), COLUMN())),0,-1)="",VLOOKUP($G766,$A:$AAE,COLUMN(),FALSE),OFFSET(INDIRECT(ADDRESS(ROW(), COLUMN())),0,-1))</f>
        <v>用地面积*30</v>
      </c>
      <c r="BB766" s="3"/>
      <c r="BC766" s="3" cm="1">
        <f t="array" aca="1" ref="BC766" ca="1">IF(OFFSET(INDIRECT(ADDRESS(ROW(), COLUMN())),0,-1)="",VLOOKUP($G766,$A:$AAE,COLUMN(),FALSE),OFFSET(INDIRECT(ADDRESS(ROW(), COLUMN())),0,-1))</f>
        <v>0</v>
      </c>
      <c r="BD766" s="3"/>
      <c r="BE766" s="3" t="str" cm="1">
        <f t="array" aca="1" ref="BE766" ca="1">IF(OFFSET(INDIRECT(ADDRESS(ROW(), COLUMN())),0,-1)="",VLOOKUP($G766,$A:$AAE,COLUMN(),FALSE),OFFSET(INDIRECT(ADDRESS(ROW(), COLUMN())),0,-1))</f>
        <v>用水量*0</v>
      </c>
      <c r="BF766" s="3"/>
      <c r="BG766" s="3" t="str" cm="1">
        <f t="array" aca="1" ref="BG766" ca="1">IF(OFFSET(INDIRECT(ADDRESS(ROW(), COLUMN())),0,-1)="",VLOOKUP($G766,$A:$AAE,COLUMN(),FALSE),OFFSET(INDIRECT(ADDRESS(ROW(), COLUMN())),0,-1))</f>
        <v>50千瓦/公顷</v>
      </c>
      <c r="BH766" s="3"/>
      <c r="BI766" s="3" cm="1">
        <f t="array" aca="1" ref="BI766" ca="1">IF(OFFSET(INDIRECT(ADDRESS(ROW(), COLUMN())),0,-1)="",VLOOKUP($G766,$A:$AAE,COLUMN(),FALSE),OFFSET(INDIRECT(ADDRESS(ROW(), COLUMN())),0,-1))</f>
        <v>1</v>
      </c>
      <c r="BJ766" s="3"/>
      <c r="BK766" s="3" t="str" cm="1">
        <f t="array" aca="1" ref="BK766" ca="1">IF(OFFSET(INDIRECT(ADDRESS(ROW(), COLUMN())),0,-1)="",VLOOKUP($G766,$A:$AAE,COLUMN(),FALSE),OFFSET(INDIRECT(ADDRESS(ROW(), COLUMN())),0,-1))</f>
        <v>用地面积*50*1</v>
      </c>
      <c r="BL766" s="3"/>
      <c r="BM766" s="3" t="str" cm="1">
        <f t="array" aca="1" ref="BM766" ca="1">IF(OFFSET(INDIRECT(ADDRESS(ROW(), COLUMN())),0,-1)="",VLOOKUP($G766,$A:$AAE,COLUMN(),FALSE),OFFSET(INDIRECT(ADDRESS(ROW(), COLUMN())),0,-1))</f>
        <v>-</v>
      </c>
      <c r="BN766" s="3"/>
      <c r="BO766" s="3" cm="1">
        <f t="array" aca="1" ref="BO766" ca="1">IF(OFFSET(INDIRECT(ADDRESS(ROW(), COLUMN())),0,-1)="",VLOOKUP($G766,$A:$AAE,COLUMN(),FALSE),OFFSET(INDIRECT(ADDRESS(ROW(), COLUMN())),0,-1))</f>
        <v>0</v>
      </c>
      <c r="BP766" s="3"/>
      <c r="BQ766" s="3" t="str" cm="1">
        <f t="array" aca="1" ref="BQ766" ca="1">IF(OFFSET(INDIRECT(ADDRESS(ROW(), COLUMN())),0,-1)="",VLOOKUP($G766,$A:$AAE,COLUMN(),FALSE),OFFSET(INDIRECT(ADDRESS(ROW(), COLUMN())),0,-1))</f>
        <v>-</v>
      </c>
      <c r="BR766" s="3"/>
      <c r="BS766" s="3" cm="1">
        <f t="array" aca="1" ref="BS766" ca="1">IF(OFFSET(INDIRECT(ADDRESS(ROW(), COLUMN())),0,-1)="",VLOOKUP($G766,$A:$AAE,COLUMN(),FALSE),OFFSET(INDIRECT(ADDRESS(ROW(), COLUMN())),0,-1))</f>
        <v>0</v>
      </c>
      <c r="BT766" s="3"/>
      <c r="BU766" s="3" t="str" cm="1">
        <f t="array" aca="1" ref="BU766" ca="1">IF(OFFSET(INDIRECT(ADDRESS(ROW(), COLUMN())),0,-1)="",VLOOKUP($G766,$A:$AAE,COLUMN(),FALSE),OFFSET(INDIRECT(ADDRESS(ROW(), COLUMN())),0,-1))</f>
        <v>-</v>
      </c>
      <c r="BV766" s="3"/>
      <c r="BW766" s="3" cm="1">
        <f t="array" aca="1" ref="BW766" ca="1">IF(OFFSET(INDIRECT(ADDRESS(ROW(), COLUMN())),0,-1)="",VLOOKUP($G766,$A:$AAE,COLUMN(),FALSE),OFFSET(INDIRECT(ADDRESS(ROW(), COLUMN())),0,-1))</f>
        <v>0</v>
      </c>
      <c r="BX766" s="3"/>
      <c r="BY766" s="3" cm="1">
        <f t="array" aca="1" ref="BY766" ca="1">IF(OFFSET(INDIRECT(ADDRESS(ROW(), COLUMN())),0,-1)="",VLOOKUP($G766,$A:$AAE,COLUMN(),FALSE),OFFSET(INDIRECT(ADDRESS(ROW(), COLUMN())),0,-1))</f>
        <v>0</v>
      </c>
      <c r="BZ766" s="86"/>
      <c r="CA766" s="3" t="str" cm="1">
        <f t="array" aca="1" ref="CA766" ca="1">IF(OFFSET(INDIRECT(ADDRESS(ROW(), COLUMN())),0,-1)="",VLOOKUP($G766,$A:$AAE,COLUMN(),FALSE),OFFSET(INDIRECT(ADDRESS(ROW(), COLUMN())),0,-1))</f>
        <v>-</v>
      </c>
      <c r="CB766" s="3"/>
      <c r="CC766" s="3" cm="1">
        <f t="array" aca="1" ref="CC766" ca="1">IF(OFFSET(INDIRECT(ADDRESS(ROW(), COLUMN())),0,-1)="",VLOOKUP($G766,$A:$AAE,COLUMN(),FALSE),OFFSET(INDIRECT(ADDRESS(ROW(), COLUMN())),0,-1))</f>
        <v>0</v>
      </c>
      <c r="CD766" s="3"/>
      <c r="CE766" s="3" t="str" cm="1">
        <f t="array" aca="1" ref="CE766" ca="1">IF(OFFSET(INDIRECT(ADDRESS(ROW(), COLUMN())),0,-1)="",VLOOKUP($G766,$A:$AAE,COLUMN(),FALSE),OFFSET(INDIRECT(ADDRESS(ROW(), COLUMN())),0,-1))</f>
        <v>-</v>
      </c>
      <c r="CF766" s="3"/>
      <c r="CG766" s="3" cm="1">
        <f t="array" aca="1" ref="CG766" ca="1">IF(OFFSET(INDIRECT(ADDRESS(ROW(), COLUMN())),0,-1)="",VLOOKUP($G766,$A:$AAE,COLUMN(),FALSE),OFFSET(INDIRECT(ADDRESS(ROW(), COLUMN())),0,-1))</f>
        <v>0</v>
      </c>
      <c r="CH766" s="3" t="s">
        <v>2140</v>
      </c>
      <c r="CI766" s="40" t="str" cm="1">
        <f t="array" aca="1" ref="CI766" ca="1">IF(OFFSET(INDIRECT(ADDRESS(ROW(), COLUMN())),0,-1)="",VLOOKUP($G766,$A:$AAE,COLUMN(),FALSE),OFFSET(INDIRECT(ADDRESS(ROW(), COLUMN())),0,-1))</f>
        <v>村庄建设用地</v>
      </c>
      <c r="CJ766" s="75" t="s">
        <v>1962</v>
      </c>
      <c r="CK766" s="78" t="str">
        <f t="shared" si="2489"/>
        <v>唯一标识:1207v#城镇村道路用地#国空</v>
      </c>
      <c r="CL766" s="78" t="str">
        <f t="shared" si="2490"/>
        <v>性质名称:城镇村道路用地</v>
      </c>
      <c r="CM766" s="78" t="str">
        <f t="shared" si="2491"/>
        <v>地块性质过滤:</v>
      </c>
      <c r="CN766" s="78" t="str">
        <f t="shared" si="2492"/>
        <v>地块性质:1207v</v>
      </c>
      <c r="CO766" s="78" t="str">
        <f t="shared" si="2493"/>
        <v>地类标准:国空</v>
      </c>
      <c r="CP766" s="78" t="str">
        <f t="shared" si="2494"/>
        <v>地块性质别称:S4</v>
      </c>
      <c r="CQ766" s="78" t="str">
        <f t="shared" si="2495"/>
        <v>属性继承:S1#城市道路用地#城规</v>
      </c>
      <c r="CR766" s="78" t="str">
        <f t="shared" si="2496"/>
        <v>父类:Sv1</v>
      </c>
      <c r="CS766" s="78" t="str">
        <f t="shared" si="2497"/>
        <v>级别继承:1207#城镇村道路用地#国空</v>
      </c>
      <c r="CT766" s="78" t="str">
        <f t="shared" si="2498"/>
        <v>级别层次:3</v>
      </c>
      <c r="CU766" s="78" t="str">
        <f t="shared" si="2499"/>
        <v>级别:21207</v>
      </c>
      <c r="CV766" s="78" t="str">
        <f t="shared" ca="1" si="2500"/>
        <v>地块颜色:255,255,255</v>
      </c>
      <c r="CW766" s="78" t="str">
        <f t="shared" ca="1" si="2501"/>
        <v>建筑面积公式:面积*容积率</v>
      </c>
      <c r="CX766" s="78" t="str">
        <f t="shared" ca="1" si="2502"/>
        <v>住宅建筑面积公式:地块建筑面积*0</v>
      </c>
      <c r="CY766" s="78" t="str">
        <f t="shared" ca="1" si="2503"/>
        <v>商服建筑面积公式:地块建筑面积*0</v>
      </c>
      <c r="CZ766" s="78" t="str">
        <f t="shared" ca="1" si="2504"/>
        <v>商服中商业建筑面积公式:地块建筑面积*0</v>
      </c>
      <c r="DA766" s="78" t="str">
        <f t="shared" ca="1" si="2505"/>
        <v>商服中办公建筑面积公式:地块建筑面积*0</v>
      </c>
      <c r="DB766" s="78" t="str">
        <f t="shared" ca="1" si="2506"/>
        <v>公服建筑面积公式:地块建筑面积*0</v>
      </c>
      <c r="DC766" s="78" t="str">
        <f t="shared" ca="1" si="2507"/>
        <v>工业建筑面积公式:地块建筑面积*0</v>
      </c>
      <c r="DD766" s="78" t="str">
        <f t="shared" ca="1" si="2508"/>
        <v>市政建筑面积公式:地块建筑面积*0</v>
      </c>
      <c r="DE766" s="78" t="str">
        <f t="shared" ca="1" si="2383"/>
        <v>绿地面积指定指标:面积*0</v>
      </c>
      <c r="DF766" s="78" t="str">
        <f t="shared" ca="1" si="2384"/>
        <v>绿地面积指定公式:面积*0</v>
      </c>
      <c r="DG766" s="78" t="str">
        <f t="shared" ca="1" si="2509"/>
        <v>户数指标:-</v>
      </c>
      <c r="DH766" s="78" t="str">
        <f t="shared" ca="1" si="2510"/>
        <v>户数公式:0</v>
      </c>
      <c r="DI766" s="78" t="str">
        <f t="shared" ca="1" si="2511"/>
        <v>人数指标:-</v>
      </c>
      <c r="DJ766" s="78" t="str">
        <f t="shared" ca="1" si="2512"/>
        <v>人数公式:0</v>
      </c>
      <c r="DK766" s="78" t="str">
        <f t="shared" ca="1" si="2513"/>
        <v>就业指标:0.015公顷/岗位</v>
      </c>
      <c r="DL766" s="78" t="str">
        <f t="shared" ca="1" si="2514"/>
        <v>就业公式:用地面积/0.015</v>
      </c>
      <c r="DM766" s="78" t="str">
        <f t="shared" ca="1" si="2515"/>
        <v>机动车指标:-</v>
      </c>
      <c r="DN766" s="78" t="str">
        <f t="shared" ca="1" si="2516"/>
        <v>机动车公式:0</v>
      </c>
      <c r="DO766" s="78" t="str">
        <f t="shared" ca="1" si="2517"/>
        <v>用水量指标:30立方米/公顷*日</v>
      </c>
      <c r="DP766" s="78" t="str">
        <f t="shared" ca="1" si="2518"/>
        <v>用水量公式:用地面积*30</v>
      </c>
      <c r="DQ766" s="78" t="str">
        <f t="shared" ca="1" si="2519"/>
        <v>污水折算系数:0</v>
      </c>
      <c r="DR766" s="78" t="str">
        <f t="shared" ca="1" si="2520"/>
        <v>污水量公式:用水量*0</v>
      </c>
      <c r="DS766" s="78" t="str">
        <f t="shared" ca="1" si="2521"/>
        <v>用电负荷指标:50千瓦/公顷</v>
      </c>
      <c r="DT766" s="78" t="str">
        <f t="shared" ca="1" si="2522"/>
        <v>同时率:1</v>
      </c>
      <c r="DU766" s="78" t="str">
        <f t="shared" ca="1" si="2523"/>
        <v>用电量公式:用地面积*50*1</v>
      </c>
      <c r="DV766" s="78" t="str">
        <f t="shared" ca="1" si="2524"/>
        <v>固话装机指标:-</v>
      </c>
      <c r="DW766" s="78" t="str">
        <f t="shared" ca="1" si="2525"/>
        <v>固话量公式:0</v>
      </c>
      <c r="DX766" s="78" t="str">
        <f t="shared" ca="1" si="2526"/>
        <v>有线电视指标:-</v>
      </c>
      <c r="DY766" s="78" t="str">
        <f t="shared" ca="1" si="2527"/>
        <v>电视量公式:0</v>
      </c>
      <c r="DZ766" s="78" t="str">
        <f t="shared" ca="1" si="2528"/>
        <v>高峰机动车生成量指标:-</v>
      </c>
      <c r="EA766" s="78" t="str">
        <f t="shared" ca="1" si="2529"/>
        <v>高峰机动车吸引量公式:0</v>
      </c>
      <c r="EB766" s="78" t="str">
        <f t="shared" ca="1" si="2530"/>
        <v>高峰机动车发生量公式:0</v>
      </c>
      <c r="EC766" s="78" t="str">
        <f t="shared" ca="1" si="2533"/>
        <v>地下空间指标:-</v>
      </c>
      <c r="ED766" s="78" t="str">
        <f t="shared" ca="1" si="2531"/>
        <v>地下空间公式:0</v>
      </c>
      <c r="EE766" s="78" t="str">
        <f t="shared" ca="1" si="2534"/>
        <v>人防指标:-</v>
      </c>
      <c r="EF766" s="78" t="str">
        <f t="shared" ca="1" si="2532"/>
        <v>人防公式:0</v>
      </c>
      <c r="EG766" s="78" t="str">
        <f t="shared" ca="1" si="1977"/>
        <v>用地构成:村庄建设用地</v>
      </c>
      <c r="EH766" s="78" t="s">
        <v>1962</v>
      </c>
      <c r="EI766" s="79" t="str">
        <f t="shared" ca="1" si="1925"/>
        <v>唯一标识:1207v#城镇村道路用地#国空;性质名称:城镇村道路用地;地块性质过滤:;地块性质:1207v;地类标准:国空;地块性质别称:S4;属性继承:S1#城市道路用地#城规;父类:Sv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766" t="s">
        <v>1962</v>
      </c>
    </row>
    <row r="767" spans="1:140" ht="16.5" x14ac:dyDescent="0.2">
      <c r="A767" s="40" t="str">
        <f t="shared" si="2588"/>
        <v>120701#城市快速路及国道#国空</v>
      </c>
      <c r="B767" s="40" t="s">
        <v>429</v>
      </c>
      <c r="C767" s="40"/>
      <c r="D767" s="40">
        <v>120701</v>
      </c>
      <c r="E767" s="40" t="s">
        <v>1277</v>
      </c>
      <c r="F767" s="40" t="s">
        <v>2252</v>
      </c>
      <c r="G767" s="40" t="s">
        <v>96</v>
      </c>
      <c r="H767" s="40" t="s">
        <v>991</v>
      </c>
      <c r="I767" s="40" t="s">
        <v>2389</v>
      </c>
      <c r="J767" s="40">
        <f t="shared" si="2591"/>
        <v>3</v>
      </c>
      <c r="K767" s="40" t="str">
        <f t="shared" si="2592"/>
        <v>21207</v>
      </c>
      <c r="L767" s="40"/>
      <c r="M767" s="40" t="str" cm="1">
        <f t="array" aca="1" ref="M767" ca="1">IF(OFFSET(INDIRECT(ADDRESS(ROW(), COLUMN())),0,-1)="",VLOOKUP($G767,$A:$AAE,COLUMN(),FALSE),OFFSET(INDIRECT(ADDRESS(ROW(), COLUMN())),0,-1))</f>
        <v>255,255,255</v>
      </c>
      <c r="N767" s="3"/>
      <c r="O767" s="40" t="str" cm="1">
        <f t="array" aca="1" ref="O767" ca="1">IF(OFFSET(INDIRECT(ADDRESS(ROW(), COLUMN())),0,-1)="",VLOOKUP($G767,$A:$AAE,COLUMN(),FALSE),OFFSET(INDIRECT(ADDRESS(ROW(), COLUMN())),0,-1))</f>
        <v>面积*容积率</v>
      </c>
      <c r="P767" s="3"/>
      <c r="Q767" s="3" t="str" cm="1">
        <f t="array" aca="1" ref="Q767" ca="1">IF(OFFSET(INDIRECT(ADDRESS(ROW(), COLUMN())),0,-1)="",VLOOKUP($G767,$A:$AAE,COLUMN(),FALSE),OFFSET(INDIRECT(ADDRESS(ROW(), COLUMN())),0,-1))</f>
        <v>地块建筑面积*0</v>
      </c>
      <c r="R767" s="3"/>
      <c r="S767" s="3" t="str" cm="1">
        <f t="array" aca="1" ref="S767" ca="1">IF(OFFSET(INDIRECT(ADDRESS(ROW(), COLUMN())),0,-1)="",VLOOKUP($G767,$A:$AAE,COLUMN(),FALSE),OFFSET(INDIRECT(ADDRESS(ROW(), COLUMN())),0,-1))</f>
        <v>地块建筑面积*0</v>
      </c>
      <c r="T767" s="3"/>
      <c r="U767" s="3" t="str" cm="1">
        <f t="array" aca="1" ref="U767" ca="1">IF(OFFSET(INDIRECT(ADDRESS(ROW(), COLUMN())),0,-1)="",VLOOKUP($G767,$A:$AAE,COLUMN(),FALSE),OFFSET(INDIRECT(ADDRESS(ROW(), COLUMN())),0,-1))</f>
        <v>地块建筑面积*0</v>
      </c>
      <c r="V767" s="3"/>
      <c r="W767" s="40" t="str" cm="1">
        <f t="array" aca="1" ref="W767" ca="1">IF(OFFSET(INDIRECT(ADDRESS(ROW(), COLUMN())),0,-1)="",VLOOKUP($G767,$A:$AAE,COLUMN(),FALSE),OFFSET(INDIRECT(ADDRESS(ROW(), COLUMN())),0,-1))</f>
        <v>地块建筑面积*0</v>
      </c>
      <c r="X767" s="3"/>
      <c r="Y767" s="3" t="str" cm="1">
        <f t="array" aca="1" ref="Y767" ca="1">IF(OFFSET(INDIRECT(ADDRESS(ROW(), COLUMN())),0,-1)="",VLOOKUP($G767,$A:$AAE,COLUMN(),FALSE),OFFSET(INDIRECT(ADDRESS(ROW(), COLUMN())),0,-1))</f>
        <v>地块建筑面积*0</v>
      </c>
      <c r="Z767" s="3"/>
      <c r="AA767" s="3" t="str" cm="1">
        <f t="array" aca="1" ref="AA767" ca="1">IF(OFFSET(INDIRECT(ADDRESS(ROW(), COLUMN())),0,-1)="",VLOOKUP($G767,$A:$AAE,COLUMN(),FALSE),OFFSET(INDIRECT(ADDRESS(ROW(), COLUMN())),0,-1))</f>
        <v>地块建筑面积*0</v>
      </c>
      <c r="AB767" s="3"/>
      <c r="AC767" s="3" t="str" cm="1">
        <f t="array" aca="1" ref="AC767" ca="1">IF(OFFSET(INDIRECT(ADDRESS(ROW(), COLUMN())),0,-1)="",VLOOKUP($G767,$A:$AAE,COLUMN(),FALSE),OFFSET(INDIRECT(ADDRESS(ROW(), COLUMN())),0,-1))</f>
        <v>地块建筑面积*0</v>
      </c>
      <c r="AD767" s="3"/>
      <c r="AE767" s="3" t="str" cm="1">
        <f t="array" aca="1" ref="AE767" ca="1">IF(OFFSET(INDIRECT(ADDRESS(ROW(), COLUMN())),0,-1)="",VLOOKUP($G767,$A:$AAE,COLUMN(),FALSE),OFFSET(INDIRECT(ADDRESS(ROW(), COLUMN())),0,-1))</f>
        <v>面积*0</v>
      </c>
      <c r="AF767" s="3"/>
      <c r="AG767" s="3" t="str" cm="1">
        <f t="array" aca="1" ref="AG767" ca="1">IF(OFFSET(INDIRECT(ADDRESS(ROW(), COLUMN())),0,-1)="",VLOOKUP($G767,$A:$AAE,COLUMN(),FALSE),OFFSET(INDIRECT(ADDRESS(ROW(), COLUMN())),0,-1))</f>
        <v>面积*0</v>
      </c>
      <c r="AH767" s="3"/>
      <c r="AI767" s="3" t="str" cm="1">
        <f t="array" aca="1" ref="AI767" ca="1">IF(OFFSET(INDIRECT(ADDRESS(ROW(), COLUMN())),0,-1)="",VLOOKUP($G767,$A:$AAE,COLUMN(),FALSE),OFFSET(INDIRECT(ADDRESS(ROW(), COLUMN())),0,-1))</f>
        <v>-</v>
      </c>
      <c r="AJ767" s="3"/>
      <c r="AK767" s="3" cm="1">
        <f t="array" aca="1" ref="AK767" ca="1">IF(OFFSET(INDIRECT(ADDRESS(ROW(), COLUMN())),0,-1)="",VLOOKUP($G767,$A:$AAE,COLUMN(),FALSE),OFFSET(INDIRECT(ADDRESS(ROW(), COLUMN())),0,-1))</f>
        <v>0</v>
      </c>
      <c r="AL767" s="3"/>
      <c r="AM767" s="3" t="str" cm="1">
        <f t="array" aca="1" ref="AM767" ca="1">IF(OFFSET(INDIRECT(ADDRESS(ROW(), COLUMN())),0,-1)="",VLOOKUP($G767,$A:$AAE,COLUMN(),FALSE),OFFSET(INDIRECT(ADDRESS(ROW(), COLUMN())),0,-1))</f>
        <v>-</v>
      </c>
      <c r="AN767" s="3"/>
      <c r="AO767" s="3" cm="1">
        <f t="array" aca="1" ref="AO767" ca="1">IF(OFFSET(INDIRECT(ADDRESS(ROW(), COLUMN())),0,-1)="",VLOOKUP($G767,$A:$AAE,COLUMN(),FALSE),OFFSET(INDIRECT(ADDRESS(ROW(), COLUMN())),0,-1))</f>
        <v>0</v>
      </c>
      <c r="AP767" s="3"/>
      <c r="AQ767" s="3" t="str" cm="1">
        <f t="array" aca="1" ref="AQ767" ca="1">IF(OFFSET(INDIRECT(ADDRESS(ROW(), COLUMN())),0,-1)="",VLOOKUP($G767,$A:$AAE,COLUMN(),FALSE),OFFSET(INDIRECT(ADDRESS(ROW(), COLUMN())),0,-1))</f>
        <v>0.015公顷/岗位</v>
      </c>
      <c r="AR767" s="3"/>
      <c r="AS767" s="3" t="str" cm="1">
        <f t="array" aca="1" ref="AS767" ca="1">IF(OFFSET(INDIRECT(ADDRESS(ROW(), COLUMN())),0,-1)="",VLOOKUP($G767,$A:$AAE,COLUMN(),FALSE),OFFSET(INDIRECT(ADDRESS(ROW(), COLUMN())),0,-1))</f>
        <v>用地面积/0.015</v>
      </c>
      <c r="AT767" s="3"/>
      <c r="AU767" s="3" t="str" cm="1">
        <f t="array" aca="1" ref="AU767" ca="1">IF(OFFSET(INDIRECT(ADDRESS(ROW(), COLUMN())),0,-1)="",VLOOKUP($G767,$A:$AAE,COLUMN(),FALSE),OFFSET(INDIRECT(ADDRESS(ROW(), COLUMN())),0,-1))</f>
        <v>-</v>
      </c>
      <c r="AV767" s="3"/>
      <c r="AW767" s="3" cm="1">
        <f t="array" aca="1" ref="AW767" ca="1">IF(OFFSET(INDIRECT(ADDRESS(ROW(), COLUMN())),0,-1)="",VLOOKUP($G767,$A:$AAE,COLUMN(),FALSE),OFFSET(INDIRECT(ADDRESS(ROW(), COLUMN())),0,-1))</f>
        <v>0</v>
      </c>
      <c r="AX767" s="2"/>
      <c r="AY767" s="3" t="str" cm="1">
        <f t="array" aca="1" ref="AY767" ca="1">IF(OFFSET(INDIRECT(ADDRESS(ROW(), COLUMN())),0,-1)="",VLOOKUP($G767,$A:$AAE,COLUMN(),FALSE),OFFSET(INDIRECT(ADDRESS(ROW(), COLUMN())),0,-1))</f>
        <v>30立方米/公顷*日</v>
      </c>
      <c r="AZ767" s="2"/>
      <c r="BA767" s="3" t="str" cm="1">
        <f t="array" aca="1" ref="BA767" ca="1">IF(OFFSET(INDIRECT(ADDRESS(ROW(), COLUMN())),0,-1)="",VLOOKUP($G767,$A:$AAE,COLUMN(),FALSE),OFFSET(INDIRECT(ADDRESS(ROW(), COLUMN())),0,-1))</f>
        <v>用地面积*30</v>
      </c>
      <c r="BB767" s="2"/>
      <c r="BC767" s="3" cm="1">
        <f t="array" aca="1" ref="BC767" ca="1">IF(OFFSET(INDIRECT(ADDRESS(ROW(), COLUMN())),0,-1)="",VLOOKUP($G767,$A:$AAE,COLUMN(),FALSE),OFFSET(INDIRECT(ADDRESS(ROW(), COLUMN())),0,-1))</f>
        <v>0</v>
      </c>
      <c r="BD767" s="2"/>
      <c r="BE767" s="3" t="str" cm="1">
        <f t="array" aca="1" ref="BE767" ca="1">IF(OFFSET(INDIRECT(ADDRESS(ROW(), COLUMN())),0,-1)="",VLOOKUP($G767,$A:$AAE,COLUMN(),FALSE),OFFSET(INDIRECT(ADDRESS(ROW(), COLUMN())),0,-1))</f>
        <v>用水量*0</v>
      </c>
      <c r="BF767" s="2"/>
      <c r="BG767" s="3" t="str" cm="1">
        <f t="array" aca="1" ref="BG767" ca="1">IF(OFFSET(INDIRECT(ADDRESS(ROW(), COLUMN())),0,-1)="",VLOOKUP($G767,$A:$AAE,COLUMN(),FALSE),OFFSET(INDIRECT(ADDRESS(ROW(), COLUMN())),0,-1))</f>
        <v>50千瓦/公顷</v>
      </c>
      <c r="BH767" s="2"/>
      <c r="BI767" s="3" cm="1">
        <f t="array" aca="1" ref="BI767" ca="1">IF(OFFSET(INDIRECT(ADDRESS(ROW(), COLUMN())),0,-1)="",VLOOKUP($G767,$A:$AAE,COLUMN(),FALSE),OFFSET(INDIRECT(ADDRESS(ROW(), COLUMN())),0,-1))</f>
        <v>1</v>
      </c>
      <c r="BJ767" s="2"/>
      <c r="BK767" s="3" t="str" cm="1">
        <f t="array" aca="1" ref="BK767" ca="1">IF(OFFSET(INDIRECT(ADDRESS(ROW(), COLUMN())),0,-1)="",VLOOKUP($G767,$A:$AAE,COLUMN(),FALSE),OFFSET(INDIRECT(ADDRESS(ROW(), COLUMN())),0,-1))</f>
        <v>用地面积*50*1</v>
      </c>
      <c r="BL767" s="2"/>
      <c r="BM767" s="3" t="str" cm="1">
        <f t="array" aca="1" ref="BM767" ca="1">IF(OFFSET(INDIRECT(ADDRESS(ROW(), COLUMN())),0,-1)="",VLOOKUP($G767,$A:$AAE,COLUMN(),FALSE),OFFSET(INDIRECT(ADDRESS(ROW(), COLUMN())),0,-1))</f>
        <v>-</v>
      </c>
      <c r="BN767" s="2"/>
      <c r="BO767" s="3" cm="1">
        <f t="array" aca="1" ref="BO767" ca="1">IF(OFFSET(INDIRECT(ADDRESS(ROW(), COLUMN())),0,-1)="",VLOOKUP($G767,$A:$AAE,COLUMN(),FALSE),OFFSET(INDIRECT(ADDRESS(ROW(), COLUMN())),0,-1))</f>
        <v>0</v>
      </c>
      <c r="BP767" s="2"/>
      <c r="BQ767" s="3" t="str" cm="1">
        <f t="array" aca="1" ref="BQ767" ca="1">IF(OFFSET(INDIRECT(ADDRESS(ROW(), COLUMN())),0,-1)="",VLOOKUP($G767,$A:$AAE,COLUMN(),FALSE),OFFSET(INDIRECT(ADDRESS(ROW(), COLUMN())),0,-1))</f>
        <v>-</v>
      </c>
      <c r="BR767" s="2"/>
      <c r="BS767" s="3" cm="1">
        <f t="array" aca="1" ref="BS767" ca="1">IF(OFFSET(INDIRECT(ADDRESS(ROW(), COLUMN())),0,-1)="",VLOOKUP($G767,$A:$AAE,COLUMN(),FALSE),OFFSET(INDIRECT(ADDRESS(ROW(), COLUMN())),0,-1))</f>
        <v>0</v>
      </c>
      <c r="BT767" s="2"/>
      <c r="BU767" s="3" t="str" cm="1">
        <f t="array" aca="1" ref="BU767" ca="1">IF(OFFSET(INDIRECT(ADDRESS(ROW(), COLUMN())),0,-1)="",VLOOKUP($G767,$A:$AAE,COLUMN(),FALSE),OFFSET(INDIRECT(ADDRESS(ROW(), COLUMN())),0,-1))</f>
        <v>-</v>
      </c>
      <c r="BV767" s="2"/>
      <c r="BW767" s="3" cm="1">
        <f t="array" aca="1" ref="BW767" ca="1">IF(OFFSET(INDIRECT(ADDRESS(ROW(), COLUMN())),0,-1)="",VLOOKUP($G767,$A:$AAE,COLUMN(),FALSE),OFFSET(INDIRECT(ADDRESS(ROW(), COLUMN())),0,-1))</f>
        <v>0</v>
      </c>
      <c r="BX767" s="2"/>
      <c r="BY767" s="3" cm="1">
        <f t="array" aca="1" ref="BY767" ca="1">IF(OFFSET(INDIRECT(ADDRESS(ROW(), COLUMN())),0,-1)="",VLOOKUP($G767,$A:$AAE,COLUMN(),FALSE),OFFSET(INDIRECT(ADDRESS(ROW(), COLUMN())),0,-1))</f>
        <v>0</v>
      </c>
      <c r="BZ767" s="86"/>
      <c r="CA767" s="3" t="str" cm="1">
        <f t="array" aca="1" ref="CA767" ca="1">IF(OFFSET(INDIRECT(ADDRESS(ROW(), COLUMN())),0,-1)="",VLOOKUP($G767,$A:$AAE,COLUMN(),FALSE),OFFSET(INDIRECT(ADDRESS(ROW(), COLUMN())),0,-1))</f>
        <v>-</v>
      </c>
      <c r="CB767" s="3"/>
      <c r="CC767" s="3" cm="1">
        <f t="array" aca="1" ref="CC767" ca="1">IF(OFFSET(INDIRECT(ADDRESS(ROW(), COLUMN())),0,-1)="",VLOOKUP($G767,$A:$AAE,COLUMN(),FALSE),OFFSET(INDIRECT(ADDRESS(ROW(), COLUMN())),0,-1))</f>
        <v>0</v>
      </c>
      <c r="CD767" s="3"/>
      <c r="CE767" s="3" t="str" cm="1">
        <f t="array" aca="1" ref="CE767" ca="1">IF(OFFSET(INDIRECT(ADDRESS(ROW(), COLUMN())),0,-1)="",VLOOKUP($G767,$A:$AAE,COLUMN(),FALSE),OFFSET(INDIRECT(ADDRESS(ROW(), COLUMN())),0,-1))</f>
        <v>-</v>
      </c>
      <c r="CF767" s="3"/>
      <c r="CG767" s="3" cm="1">
        <f t="array" aca="1" ref="CG767" ca="1">IF(OFFSET(INDIRECT(ADDRESS(ROW(), COLUMN())),0,-1)="",VLOOKUP($G767,$A:$AAE,COLUMN(),FALSE),OFFSET(INDIRECT(ADDRESS(ROW(), COLUMN())),0,-1))</f>
        <v>0</v>
      </c>
      <c r="CH767" s="3"/>
      <c r="CI767" s="40" t="str" cm="1">
        <f t="array" aca="1" ref="CI767" ca="1">IF(OFFSET(INDIRECT(ADDRESS(ROW(), COLUMN())),0,-1)="",VLOOKUP($G767,$A:$AAE,COLUMN(),FALSE),OFFSET(INDIRECT(ADDRESS(ROW(), COLUMN())),0,-1))</f>
        <v>城镇建设用地</v>
      </c>
      <c r="CJ767" s="75" t="s">
        <v>1962</v>
      </c>
      <c r="CK767" s="78" t="str">
        <f t="shared" si="2489"/>
        <v>唯一标识:120701#城市快速路及国道#国空</v>
      </c>
      <c r="CL767" s="78" t="str">
        <f t="shared" si="2490"/>
        <v>性质名称:城市快速路及国道</v>
      </c>
      <c r="CM767" s="78" t="str">
        <f t="shared" si="2491"/>
        <v>地块性质过滤:</v>
      </c>
      <c r="CN767" s="78" t="str">
        <f t="shared" si="2492"/>
        <v>地块性质:120701</v>
      </c>
      <c r="CO767" s="78" t="str">
        <f t="shared" si="2493"/>
        <v>地类标准:国空</v>
      </c>
      <c r="CP767" s="78" t="str">
        <f t="shared" si="2494"/>
        <v>地块性质别称:S21</v>
      </c>
      <c r="CQ767" s="78" t="str">
        <f t="shared" si="2495"/>
        <v>属性继承:S1#城市道路用地#城规</v>
      </c>
      <c r="CR767" s="78" t="str">
        <f t="shared" si="2496"/>
        <v>父类:S1</v>
      </c>
      <c r="CS767" s="78" t="str">
        <f t="shared" si="2497"/>
        <v>级别继承:1207#城镇村道路用地#国空</v>
      </c>
      <c r="CT767" s="78" t="str">
        <f t="shared" si="2498"/>
        <v>级别层次:3</v>
      </c>
      <c r="CU767" s="78" t="str">
        <f t="shared" si="2499"/>
        <v>级别:21207</v>
      </c>
      <c r="CV767" s="78" t="str">
        <f t="shared" ca="1" si="2500"/>
        <v>地块颜色:255,255,255</v>
      </c>
      <c r="CW767" s="78" t="str">
        <f t="shared" ca="1" si="2501"/>
        <v>建筑面积公式:面积*容积率</v>
      </c>
      <c r="CX767" s="78" t="str">
        <f t="shared" ca="1" si="2502"/>
        <v>住宅建筑面积公式:地块建筑面积*0</v>
      </c>
      <c r="CY767" s="78" t="str">
        <f t="shared" ca="1" si="2503"/>
        <v>商服建筑面积公式:地块建筑面积*0</v>
      </c>
      <c r="CZ767" s="78" t="str">
        <f t="shared" ca="1" si="2504"/>
        <v>商服中商业建筑面积公式:地块建筑面积*0</v>
      </c>
      <c r="DA767" s="78" t="str">
        <f t="shared" ca="1" si="2505"/>
        <v>商服中办公建筑面积公式:地块建筑面积*0</v>
      </c>
      <c r="DB767" s="78" t="str">
        <f t="shared" ca="1" si="2506"/>
        <v>公服建筑面积公式:地块建筑面积*0</v>
      </c>
      <c r="DC767" s="78" t="str">
        <f t="shared" ca="1" si="2507"/>
        <v>工业建筑面积公式:地块建筑面积*0</v>
      </c>
      <c r="DD767" s="78" t="str">
        <f t="shared" ca="1" si="2508"/>
        <v>市政建筑面积公式:地块建筑面积*0</v>
      </c>
      <c r="DE767" s="78" t="str">
        <f t="shared" ca="1" si="2383"/>
        <v>绿地面积指定指标:面积*0</v>
      </c>
      <c r="DF767" s="78" t="str">
        <f t="shared" ca="1" si="2384"/>
        <v>绿地面积指定公式:面积*0</v>
      </c>
      <c r="DG767" s="78" t="str">
        <f t="shared" ca="1" si="2509"/>
        <v>户数指标:-</v>
      </c>
      <c r="DH767" s="78" t="str">
        <f t="shared" ca="1" si="2510"/>
        <v>户数公式:0</v>
      </c>
      <c r="DI767" s="78" t="str">
        <f t="shared" ca="1" si="2511"/>
        <v>人数指标:-</v>
      </c>
      <c r="DJ767" s="78" t="str">
        <f t="shared" ca="1" si="2512"/>
        <v>人数公式:0</v>
      </c>
      <c r="DK767" s="78" t="str">
        <f t="shared" ca="1" si="2513"/>
        <v>就业指标:0.015公顷/岗位</v>
      </c>
      <c r="DL767" s="78" t="str">
        <f t="shared" ca="1" si="2514"/>
        <v>就业公式:用地面积/0.015</v>
      </c>
      <c r="DM767" s="78" t="str">
        <f t="shared" ca="1" si="2515"/>
        <v>机动车指标:-</v>
      </c>
      <c r="DN767" s="78" t="str">
        <f t="shared" ca="1" si="2516"/>
        <v>机动车公式:0</v>
      </c>
      <c r="DO767" s="78" t="str">
        <f t="shared" ca="1" si="2517"/>
        <v>用水量指标:30立方米/公顷*日</v>
      </c>
      <c r="DP767" s="78" t="str">
        <f t="shared" ca="1" si="2518"/>
        <v>用水量公式:用地面积*30</v>
      </c>
      <c r="DQ767" s="78" t="str">
        <f t="shared" ca="1" si="2519"/>
        <v>污水折算系数:0</v>
      </c>
      <c r="DR767" s="78" t="str">
        <f t="shared" ca="1" si="2520"/>
        <v>污水量公式:用水量*0</v>
      </c>
      <c r="DS767" s="78" t="str">
        <f t="shared" ca="1" si="2521"/>
        <v>用电负荷指标:50千瓦/公顷</v>
      </c>
      <c r="DT767" s="78" t="str">
        <f t="shared" ca="1" si="2522"/>
        <v>同时率:1</v>
      </c>
      <c r="DU767" s="78" t="str">
        <f t="shared" ca="1" si="2523"/>
        <v>用电量公式:用地面积*50*1</v>
      </c>
      <c r="DV767" s="78" t="str">
        <f t="shared" ca="1" si="2524"/>
        <v>固话装机指标:-</v>
      </c>
      <c r="DW767" s="78" t="str">
        <f t="shared" ca="1" si="2525"/>
        <v>固话量公式:0</v>
      </c>
      <c r="DX767" s="78" t="str">
        <f t="shared" ca="1" si="2526"/>
        <v>有线电视指标:-</v>
      </c>
      <c r="DY767" s="78" t="str">
        <f t="shared" ca="1" si="2527"/>
        <v>电视量公式:0</v>
      </c>
      <c r="DZ767" s="78" t="str">
        <f t="shared" ca="1" si="2528"/>
        <v>高峰机动车生成量指标:-</v>
      </c>
      <c r="EA767" s="78" t="str">
        <f t="shared" ca="1" si="2529"/>
        <v>高峰机动车吸引量公式:0</v>
      </c>
      <c r="EB767" s="78" t="str">
        <f t="shared" ca="1" si="2530"/>
        <v>高峰机动车发生量公式:0</v>
      </c>
      <c r="EC767" s="78" t="str">
        <f t="shared" ca="1" si="2533"/>
        <v>地下空间指标:-</v>
      </c>
      <c r="ED767" s="78" t="str">
        <f t="shared" ca="1" si="2531"/>
        <v>地下空间公式:0</v>
      </c>
      <c r="EE767" s="78" t="str">
        <f t="shared" ca="1" si="2534"/>
        <v>人防指标:-</v>
      </c>
      <c r="EF767" s="78" t="str">
        <f t="shared" ca="1" si="2532"/>
        <v>人防公式:0</v>
      </c>
      <c r="EG767" s="78" t="str">
        <f t="shared" ca="1" si="1977"/>
        <v>用地构成:城镇建设用地</v>
      </c>
      <c r="EH767" s="78" t="s">
        <v>1962</v>
      </c>
      <c r="EI767" s="79" t="str">
        <f t="shared" ca="1" si="1925"/>
        <v>唯一标识:120701#城市快速路及国道#国空;性质名称:城市快速路及国道;地块性质过滤:;地块性质:120701;地类标准:国空;地块性质别称:S21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7" t="s">
        <v>1962</v>
      </c>
    </row>
    <row r="768" spans="1:140" ht="16.5" x14ac:dyDescent="0.2">
      <c r="A768" s="40" t="str">
        <f t="shared" si="2588"/>
        <v>120702#城市主干路及省道#国空</v>
      </c>
      <c r="B768" s="40" t="s">
        <v>430</v>
      </c>
      <c r="C768" s="40"/>
      <c r="D768" s="40">
        <v>120702</v>
      </c>
      <c r="E768" s="40" t="s">
        <v>1277</v>
      </c>
      <c r="F768" s="40" t="s">
        <v>2253</v>
      </c>
      <c r="G768" s="40" t="s">
        <v>96</v>
      </c>
      <c r="H768" s="40" t="s">
        <v>991</v>
      </c>
      <c r="I768" s="40" t="s">
        <v>2389</v>
      </c>
      <c r="J768" s="40">
        <f t="shared" si="2591"/>
        <v>3</v>
      </c>
      <c r="K768" s="40" t="str">
        <f t="shared" si="2592"/>
        <v>21207</v>
      </c>
      <c r="L768" s="40"/>
      <c r="M768" s="40" t="str" cm="1">
        <f t="array" aca="1" ref="M768" ca="1">IF(OFFSET(INDIRECT(ADDRESS(ROW(), COLUMN())),0,-1)="",VLOOKUP($G768,$A:$AAE,COLUMN(),FALSE),OFFSET(INDIRECT(ADDRESS(ROW(), COLUMN())),0,-1))</f>
        <v>255,255,255</v>
      </c>
      <c r="N768" s="3"/>
      <c r="O768" s="40" t="str" cm="1">
        <f t="array" aca="1" ref="O768" ca="1">IF(OFFSET(INDIRECT(ADDRESS(ROW(), COLUMN())),0,-1)="",VLOOKUP($G768,$A:$AAE,COLUMN(),FALSE),OFFSET(INDIRECT(ADDRESS(ROW(), COLUMN())),0,-1))</f>
        <v>面积*容积率</v>
      </c>
      <c r="P768" s="3"/>
      <c r="Q768" s="3" t="str" cm="1">
        <f t="array" aca="1" ref="Q768" ca="1">IF(OFFSET(INDIRECT(ADDRESS(ROW(), COLUMN())),0,-1)="",VLOOKUP($G768,$A:$AAE,COLUMN(),FALSE),OFFSET(INDIRECT(ADDRESS(ROW(), COLUMN())),0,-1))</f>
        <v>地块建筑面积*0</v>
      </c>
      <c r="R768" s="3"/>
      <c r="S768" s="3" t="str" cm="1">
        <f t="array" aca="1" ref="S768" ca="1">IF(OFFSET(INDIRECT(ADDRESS(ROW(), COLUMN())),0,-1)="",VLOOKUP($G768,$A:$AAE,COLUMN(),FALSE),OFFSET(INDIRECT(ADDRESS(ROW(), COLUMN())),0,-1))</f>
        <v>地块建筑面积*0</v>
      </c>
      <c r="T768" s="3"/>
      <c r="U768" s="3" t="str" cm="1">
        <f t="array" aca="1" ref="U768" ca="1">IF(OFFSET(INDIRECT(ADDRESS(ROW(), COLUMN())),0,-1)="",VLOOKUP($G768,$A:$AAE,COLUMN(),FALSE),OFFSET(INDIRECT(ADDRESS(ROW(), COLUMN())),0,-1))</f>
        <v>地块建筑面积*0</v>
      </c>
      <c r="V768" s="3"/>
      <c r="W768" s="40" t="str" cm="1">
        <f t="array" aca="1" ref="W768" ca="1">IF(OFFSET(INDIRECT(ADDRESS(ROW(), COLUMN())),0,-1)="",VLOOKUP($G768,$A:$AAE,COLUMN(),FALSE),OFFSET(INDIRECT(ADDRESS(ROW(), COLUMN())),0,-1))</f>
        <v>地块建筑面积*0</v>
      </c>
      <c r="X768" s="3"/>
      <c r="Y768" s="3" t="str" cm="1">
        <f t="array" aca="1" ref="Y768" ca="1">IF(OFFSET(INDIRECT(ADDRESS(ROW(), COLUMN())),0,-1)="",VLOOKUP($G768,$A:$AAE,COLUMN(),FALSE),OFFSET(INDIRECT(ADDRESS(ROW(), COLUMN())),0,-1))</f>
        <v>地块建筑面积*0</v>
      </c>
      <c r="Z768" s="3"/>
      <c r="AA768" s="3" t="str" cm="1">
        <f t="array" aca="1" ref="AA768" ca="1">IF(OFFSET(INDIRECT(ADDRESS(ROW(), COLUMN())),0,-1)="",VLOOKUP($G768,$A:$AAE,COLUMN(),FALSE),OFFSET(INDIRECT(ADDRESS(ROW(), COLUMN())),0,-1))</f>
        <v>地块建筑面积*0</v>
      </c>
      <c r="AB768" s="3"/>
      <c r="AC768" s="3" t="str" cm="1">
        <f t="array" aca="1" ref="AC768" ca="1">IF(OFFSET(INDIRECT(ADDRESS(ROW(), COLUMN())),0,-1)="",VLOOKUP($G768,$A:$AAE,COLUMN(),FALSE),OFFSET(INDIRECT(ADDRESS(ROW(), COLUMN())),0,-1))</f>
        <v>地块建筑面积*0</v>
      </c>
      <c r="AD768" s="3"/>
      <c r="AE768" s="3" t="str" cm="1">
        <f t="array" aca="1" ref="AE768" ca="1">IF(OFFSET(INDIRECT(ADDRESS(ROW(), COLUMN())),0,-1)="",VLOOKUP($G768,$A:$AAE,COLUMN(),FALSE),OFFSET(INDIRECT(ADDRESS(ROW(), COLUMN())),0,-1))</f>
        <v>面积*0</v>
      </c>
      <c r="AF768" s="3"/>
      <c r="AG768" s="3" t="str" cm="1">
        <f t="array" aca="1" ref="AG768" ca="1">IF(OFFSET(INDIRECT(ADDRESS(ROW(), COLUMN())),0,-1)="",VLOOKUP($G768,$A:$AAE,COLUMN(),FALSE),OFFSET(INDIRECT(ADDRESS(ROW(), COLUMN())),0,-1))</f>
        <v>面积*0</v>
      </c>
      <c r="AH768" s="3"/>
      <c r="AI768" s="3" t="str" cm="1">
        <f t="array" aca="1" ref="AI768" ca="1">IF(OFFSET(INDIRECT(ADDRESS(ROW(), COLUMN())),0,-1)="",VLOOKUP($G768,$A:$AAE,COLUMN(),FALSE),OFFSET(INDIRECT(ADDRESS(ROW(), COLUMN())),0,-1))</f>
        <v>-</v>
      </c>
      <c r="AJ768" s="3"/>
      <c r="AK768" s="3" cm="1">
        <f t="array" aca="1" ref="AK768" ca="1">IF(OFFSET(INDIRECT(ADDRESS(ROW(), COLUMN())),0,-1)="",VLOOKUP($G768,$A:$AAE,COLUMN(),FALSE),OFFSET(INDIRECT(ADDRESS(ROW(), COLUMN())),0,-1))</f>
        <v>0</v>
      </c>
      <c r="AL768" s="3"/>
      <c r="AM768" s="3" t="str" cm="1">
        <f t="array" aca="1" ref="AM768" ca="1">IF(OFFSET(INDIRECT(ADDRESS(ROW(), COLUMN())),0,-1)="",VLOOKUP($G768,$A:$AAE,COLUMN(),FALSE),OFFSET(INDIRECT(ADDRESS(ROW(), COLUMN())),0,-1))</f>
        <v>-</v>
      </c>
      <c r="AN768" s="3"/>
      <c r="AO768" s="3" cm="1">
        <f t="array" aca="1" ref="AO768" ca="1">IF(OFFSET(INDIRECT(ADDRESS(ROW(), COLUMN())),0,-1)="",VLOOKUP($G768,$A:$AAE,COLUMN(),FALSE),OFFSET(INDIRECT(ADDRESS(ROW(), COLUMN())),0,-1))</f>
        <v>0</v>
      </c>
      <c r="AP768" s="3"/>
      <c r="AQ768" s="3" t="str" cm="1">
        <f t="array" aca="1" ref="AQ768" ca="1">IF(OFFSET(INDIRECT(ADDRESS(ROW(), COLUMN())),0,-1)="",VLOOKUP($G768,$A:$AAE,COLUMN(),FALSE),OFFSET(INDIRECT(ADDRESS(ROW(), COLUMN())),0,-1))</f>
        <v>0.015公顷/岗位</v>
      </c>
      <c r="AR768" s="3"/>
      <c r="AS768" s="3" t="str" cm="1">
        <f t="array" aca="1" ref="AS768" ca="1">IF(OFFSET(INDIRECT(ADDRESS(ROW(), COLUMN())),0,-1)="",VLOOKUP($G768,$A:$AAE,COLUMN(),FALSE),OFFSET(INDIRECT(ADDRESS(ROW(), COLUMN())),0,-1))</f>
        <v>用地面积/0.015</v>
      </c>
      <c r="AT768" s="3"/>
      <c r="AU768" s="3" t="str" cm="1">
        <f t="array" aca="1" ref="AU768" ca="1">IF(OFFSET(INDIRECT(ADDRESS(ROW(), COLUMN())),0,-1)="",VLOOKUP($G768,$A:$AAE,COLUMN(),FALSE),OFFSET(INDIRECT(ADDRESS(ROW(), COLUMN())),0,-1))</f>
        <v>-</v>
      </c>
      <c r="AV768" s="3"/>
      <c r="AW768" s="3" cm="1">
        <f t="array" aca="1" ref="AW768" ca="1">IF(OFFSET(INDIRECT(ADDRESS(ROW(), COLUMN())),0,-1)="",VLOOKUP($G768,$A:$AAE,COLUMN(),FALSE),OFFSET(INDIRECT(ADDRESS(ROW(), COLUMN())),0,-1))</f>
        <v>0</v>
      </c>
      <c r="AX768" s="2"/>
      <c r="AY768" s="3" t="str" cm="1">
        <f t="array" aca="1" ref="AY768" ca="1">IF(OFFSET(INDIRECT(ADDRESS(ROW(), COLUMN())),0,-1)="",VLOOKUP($G768,$A:$AAE,COLUMN(),FALSE),OFFSET(INDIRECT(ADDRESS(ROW(), COLUMN())),0,-1))</f>
        <v>30立方米/公顷*日</v>
      </c>
      <c r="AZ768" s="2"/>
      <c r="BA768" s="3" t="str" cm="1">
        <f t="array" aca="1" ref="BA768" ca="1">IF(OFFSET(INDIRECT(ADDRESS(ROW(), COLUMN())),0,-1)="",VLOOKUP($G768,$A:$AAE,COLUMN(),FALSE),OFFSET(INDIRECT(ADDRESS(ROW(), COLUMN())),0,-1))</f>
        <v>用地面积*30</v>
      </c>
      <c r="BB768" s="2"/>
      <c r="BC768" s="3" cm="1">
        <f t="array" aca="1" ref="BC768" ca="1">IF(OFFSET(INDIRECT(ADDRESS(ROW(), COLUMN())),0,-1)="",VLOOKUP($G768,$A:$AAE,COLUMN(),FALSE),OFFSET(INDIRECT(ADDRESS(ROW(), COLUMN())),0,-1))</f>
        <v>0</v>
      </c>
      <c r="BD768" s="2"/>
      <c r="BE768" s="3" t="str" cm="1">
        <f t="array" aca="1" ref="BE768" ca="1">IF(OFFSET(INDIRECT(ADDRESS(ROW(), COLUMN())),0,-1)="",VLOOKUP($G768,$A:$AAE,COLUMN(),FALSE),OFFSET(INDIRECT(ADDRESS(ROW(), COLUMN())),0,-1))</f>
        <v>用水量*0</v>
      </c>
      <c r="BF768" s="2"/>
      <c r="BG768" s="3" t="str" cm="1">
        <f t="array" aca="1" ref="BG768" ca="1">IF(OFFSET(INDIRECT(ADDRESS(ROW(), COLUMN())),0,-1)="",VLOOKUP($G768,$A:$AAE,COLUMN(),FALSE),OFFSET(INDIRECT(ADDRESS(ROW(), COLUMN())),0,-1))</f>
        <v>50千瓦/公顷</v>
      </c>
      <c r="BH768" s="2"/>
      <c r="BI768" s="3" cm="1">
        <f t="array" aca="1" ref="BI768" ca="1">IF(OFFSET(INDIRECT(ADDRESS(ROW(), COLUMN())),0,-1)="",VLOOKUP($G768,$A:$AAE,COLUMN(),FALSE),OFFSET(INDIRECT(ADDRESS(ROW(), COLUMN())),0,-1))</f>
        <v>1</v>
      </c>
      <c r="BJ768" s="2"/>
      <c r="BK768" s="3" t="str" cm="1">
        <f t="array" aca="1" ref="BK768" ca="1">IF(OFFSET(INDIRECT(ADDRESS(ROW(), COLUMN())),0,-1)="",VLOOKUP($G768,$A:$AAE,COLUMN(),FALSE),OFFSET(INDIRECT(ADDRESS(ROW(), COLUMN())),0,-1))</f>
        <v>用地面积*50*1</v>
      </c>
      <c r="BL768" s="2"/>
      <c r="BM768" s="3" t="str" cm="1">
        <f t="array" aca="1" ref="BM768" ca="1">IF(OFFSET(INDIRECT(ADDRESS(ROW(), COLUMN())),0,-1)="",VLOOKUP($G768,$A:$AAE,COLUMN(),FALSE),OFFSET(INDIRECT(ADDRESS(ROW(), COLUMN())),0,-1))</f>
        <v>-</v>
      </c>
      <c r="BN768" s="2"/>
      <c r="BO768" s="3" cm="1">
        <f t="array" aca="1" ref="BO768" ca="1">IF(OFFSET(INDIRECT(ADDRESS(ROW(), COLUMN())),0,-1)="",VLOOKUP($G768,$A:$AAE,COLUMN(),FALSE),OFFSET(INDIRECT(ADDRESS(ROW(), COLUMN())),0,-1))</f>
        <v>0</v>
      </c>
      <c r="BP768" s="2"/>
      <c r="BQ768" s="3" t="str" cm="1">
        <f t="array" aca="1" ref="BQ768" ca="1">IF(OFFSET(INDIRECT(ADDRESS(ROW(), COLUMN())),0,-1)="",VLOOKUP($G768,$A:$AAE,COLUMN(),FALSE),OFFSET(INDIRECT(ADDRESS(ROW(), COLUMN())),0,-1))</f>
        <v>-</v>
      </c>
      <c r="BR768" s="2"/>
      <c r="BS768" s="3" cm="1">
        <f t="array" aca="1" ref="BS768" ca="1">IF(OFFSET(INDIRECT(ADDRESS(ROW(), COLUMN())),0,-1)="",VLOOKUP($G768,$A:$AAE,COLUMN(),FALSE),OFFSET(INDIRECT(ADDRESS(ROW(), COLUMN())),0,-1))</f>
        <v>0</v>
      </c>
      <c r="BT768" s="2"/>
      <c r="BU768" s="3" t="str" cm="1">
        <f t="array" aca="1" ref="BU768" ca="1">IF(OFFSET(INDIRECT(ADDRESS(ROW(), COLUMN())),0,-1)="",VLOOKUP($G768,$A:$AAE,COLUMN(),FALSE),OFFSET(INDIRECT(ADDRESS(ROW(), COLUMN())),0,-1))</f>
        <v>-</v>
      </c>
      <c r="BV768" s="2"/>
      <c r="BW768" s="3" cm="1">
        <f t="array" aca="1" ref="BW768" ca="1">IF(OFFSET(INDIRECT(ADDRESS(ROW(), COLUMN())),0,-1)="",VLOOKUP($G768,$A:$AAE,COLUMN(),FALSE),OFFSET(INDIRECT(ADDRESS(ROW(), COLUMN())),0,-1))</f>
        <v>0</v>
      </c>
      <c r="BX768" s="2"/>
      <c r="BY768" s="3" cm="1">
        <f t="array" aca="1" ref="BY768" ca="1">IF(OFFSET(INDIRECT(ADDRESS(ROW(), COLUMN())),0,-1)="",VLOOKUP($G768,$A:$AAE,COLUMN(),FALSE),OFFSET(INDIRECT(ADDRESS(ROW(), COLUMN())),0,-1))</f>
        <v>0</v>
      </c>
      <c r="BZ768" s="86"/>
      <c r="CA768" s="3" t="str" cm="1">
        <f t="array" aca="1" ref="CA768" ca="1">IF(OFFSET(INDIRECT(ADDRESS(ROW(), COLUMN())),0,-1)="",VLOOKUP($G768,$A:$AAE,COLUMN(),FALSE),OFFSET(INDIRECT(ADDRESS(ROW(), COLUMN())),0,-1))</f>
        <v>-</v>
      </c>
      <c r="CB768" s="3"/>
      <c r="CC768" s="3" cm="1">
        <f t="array" aca="1" ref="CC768" ca="1">IF(OFFSET(INDIRECT(ADDRESS(ROW(), COLUMN())),0,-1)="",VLOOKUP($G768,$A:$AAE,COLUMN(),FALSE),OFFSET(INDIRECT(ADDRESS(ROW(), COLUMN())),0,-1))</f>
        <v>0</v>
      </c>
      <c r="CD768" s="3"/>
      <c r="CE768" s="3" t="str" cm="1">
        <f t="array" aca="1" ref="CE768" ca="1">IF(OFFSET(INDIRECT(ADDRESS(ROW(), COLUMN())),0,-1)="",VLOOKUP($G768,$A:$AAE,COLUMN(),FALSE),OFFSET(INDIRECT(ADDRESS(ROW(), COLUMN())),0,-1))</f>
        <v>-</v>
      </c>
      <c r="CF768" s="3"/>
      <c r="CG768" s="3" cm="1">
        <f t="array" aca="1" ref="CG768" ca="1">IF(OFFSET(INDIRECT(ADDRESS(ROW(), COLUMN())),0,-1)="",VLOOKUP($G768,$A:$AAE,COLUMN(),FALSE),OFFSET(INDIRECT(ADDRESS(ROW(), COLUMN())),0,-1))</f>
        <v>0</v>
      </c>
      <c r="CH768" s="3"/>
      <c r="CI768" s="40" t="str" cm="1">
        <f t="array" aca="1" ref="CI768" ca="1">IF(OFFSET(INDIRECT(ADDRESS(ROW(), COLUMN())),0,-1)="",VLOOKUP($G768,$A:$AAE,COLUMN(),FALSE),OFFSET(INDIRECT(ADDRESS(ROW(), COLUMN())),0,-1))</f>
        <v>城镇建设用地</v>
      </c>
      <c r="CJ768" s="75" t="s">
        <v>1962</v>
      </c>
      <c r="CK768" s="78" t="str">
        <f t="shared" si="2489"/>
        <v>唯一标识:120702#城市主干路及省道#国空</v>
      </c>
      <c r="CL768" s="78" t="str">
        <f t="shared" si="2490"/>
        <v>性质名称:城市主干路及省道</v>
      </c>
      <c r="CM768" s="78" t="str">
        <f t="shared" si="2491"/>
        <v>地块性质过滤:</v>
      </c>
      <c r="CN768" s="78" t="str">
        <f t="shared" si="2492"/>
        <v>地块性质:120702</v>
      </c>
      <c r="CO768" s="78" t="str">
        <f t="shared" si="2493"/>
        <v>地类标准:国空</v>
      </c>
      <c r="CP768" s="78" t="str">
        <f t="shared" si="2494"/>
        <v>地块性质别称:S22</v>
      </c>
      <c r="CQ768" s="78" t="str">
        <f t="shared" si="2495"/>
        <v>属性继承:S1#城市道路用地#城规</v>
      </c>
      <c r="CR768" s="78" t="str">
        <f t="shared" si="2496"/>
        <v>父类:S1</v>
      </c>
      <c r="CS768" s="78" t="str">
        <f t="shared" si="2497"/>
        <v>级别继承:1207#城镇村道路用地#国空</v>
      </c>
      <c r="CT768" s="78" t="str">
        <f t="shared" si="2498"/>
        <v>级别层次:3</v>
      </c>
      <c r="CU768" s="78" t="str">
        <f t="shared" si="2499"/>
        <v>级别:21207</v>
      </c>
      <c r="CV768" s="78" t="str">
        <f t="shared" ca="1" si="2500"/>
        <v>地块颜色:255,255,255</v>
      </c>
      <c r="CW768" s="78" t="str">
        <f t="shared" ca="1" si="2501"/>
        <v>建筑面积公式:面积*容积率</v>
      </c>
      <c r="CX768" s="78" t="str">
        <f t="shared" ca="1" si="2502"/>
        <v>住宅建筑面积公式:地块建筑面积*0</v>
      </c>
      <c r="CY768" s="78" t="str">
        <f t="shared" ca="1" si="2503"/>
        <v>商服建筑面积公式:地块建筑面积*0</v>
      </c>
      <c r="CZ768" s="78" t="str">
        <f t="shared" ca="1" si="2504"/>
        <v>商服中商业建筑面积公式:地块建筑面积*0</v>
      </c>
      <c r="DA768" s="78" t="str">
        <f t="shared" ca="1" si="2505"/>
        <v>商服中办公建筑面积公式:地块建筑面积*0</v>
      </c>
      <c r="DB768" s="78" t="str">
        <f t="shared" ca="1" si="2506"/>
        <v>公服建筑面积公式:地块建筑面积*0</v>
      </c>
      <c r="DC768" s="78" t="str">
        <f t="shared" ca="1" si="2507"/>
        <v>工业建筑面积公式:地块建筑面积*0</v>
      </c>
      <c r="DD768" s="78" t="str">
        <f t="shared" ca="1" si="2508"/>
        <v>市政建筑面积公式:地块建筑面积*0</v>
      </c>
      <c r="DE768" s="78" t="str">
        <f t="shared" ca="1" si="2383"/>
        <v>绿地面积指定指标:面积*0</v>
      </c>
      <c r="DF768" s="78" t="str">
        <f t="shared" ca="1" si="2384"/>
        <v>绿地面积指定公式:面积*0</v>
      </c>
      <c r="DG768" s="78" t="str">
        <f t="shared" ca="1" si="2509"/>
        <v>户数指标:-</v>
      </c>
      <c r="DH768" s="78" t="str">
        <f t="shared" ca="1" si="2510"/>
        <v>户数公式:0</v>
      </c>
      <c r="DI768" s="78" t="str">
        <f t="shared" ca="1" si="2511"/>
        <v>人数指标:-</v>
      </c>
      <c r="DJ768" s="78" t="str">
        <f t="shared" ca="1" si="2512"/>
        <v>人数公式:0</v>
      </c>
      <c r="DK768" s="78" t="str">
        <f t="shared" ca="1" si="2513"/>
        <v>就业指标:0.015公顷/岗位</v>
      </c>
      <c r="DL768" s="78" t="str">
        <f t="shared" ca="1" si="2514"/>
        <v>就业公式:用地面积/0.015</v>
      </c>
      <c r="DM768" s="78" t="str">
        <f t="shared" ca="1" si="2515"/>
        <v>机动车指标:-</v>
      </c>
      <c r="DN768" s="78" t="str">
        <f t="shared" ca="1" si="2516"/>
        <v>机动车公式:0</v>
      </c>
      <c r="DO768" s="78" t="str">
        <f t="shared" ca="1" si="2517"/>
        <v>用水量指标:30立方米/公顷*日</v>
      </c>
      <c r="DP768" s="78" t="str">
        <f t="shared" ca="1" si="2518"/>
        <v>用水量公式:用地面积*30</v>
      </c>
      <c r="DQ768" s="78" t="str">
        <f t="shared" ca="1" si="2519"/>
        <v>污水折算系数:0</v>
      </c>
      <c r="DR768" s="78" t="str">
        <f t="shared" ca="1" si="2520"/>
        <v>污水量公式:用水量*0</v>
      </c>
      <c r="DS768" s="78" t="str">
        <f t="shared" ca="1" si="2521"/>
        <v>用电负荷指标:50千瓦/公顷</v>
      </c>
      <c r="DT768" s="78" t="str">
        <f t="shared" ca="1" si="2522"/>
        <v>同时率:1</v>
      </c>
      <c r="DU768" s="78" t="str">
        <f t="shared" ca="1" si="2523"/>
        <v>用电量公式:用地面积*50*1</v>
      </c>
      <c r="DV768" s="78" t="str">
        <f t="shared" ca="1" si="2524"/>
        <v>固话装机指标:-</v>
      </c>
      <c r="DW768" s="78" t="str">
        <f t="shared" ca="1" si="2525"/>
        <v>固话量公式:0</v>
      </c>
      <c r="DX768" s="78" t="str">
        <f t="shared" ca="1" si="2526"/>
        <v>有线电视指标:-</v>
      </c>
      <c r="DY768" s="78" t="str">
        <f t="shared" ca="1" si="2527"/>
        <v>电视量公式:0</v>
      </c>
      <c r="DZ768" s="78" t="str">
        <f t="shared" ca="1" si="2528"/>
        <v>高峰机动车生成量指标:-</v>
      </c>
      <c r="EA768" s="78" t="str">
        <f t="shared" ca="1" si="2529"/>
        <v>高峰机动车吸引量公式:0</v>
      </c>
      <c r="EB768" s="78" t="str">
        <f t="shared" ca="1" si="2530"/>
        <v>高峰机动车发生量公式:0</v>
      </c>
      <c r="EC768" s="78" t="str">
        <f t="shared" ca="1" si="2533"/>
        <v>地下空间指标:-</v>
      </c>
      <c r="ED768" s="78" t="str">
        <f t="shared" ca="1" si="2531"/>
        <v>地下空间公式:0</v>
      </c>
      <c r="EE768" s="78" t="str">
        <f t="shared" ca="1" si="2534"/>
        <v>人防指标:-</v>
      </c>
      <c r="EF768" s="78" t="str">
        <f t="shared" ca="1" si="2532"/>
        <v>人防公式:0</v>
      </c>
      <c r="EG768" s="78" t="str">
        <f t="shared" ca="1" si="1977"/>
        <v>用地构成:城镇建设用地</v>
      </c>
      <c r="EH768" s="78" t="s">
        <v>1962</v>
      </c>
      <c r="EI768" s="79" t="str">
        <f t="shared" ca="1" si="1925"/>
        <v>唯一标识:120702#城市主干路及省道#国空;性质名称:城市主干路及省道;地块性质过滤:;地块性质:120702;地类标准:国空;地块性质别称:S22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8" t="s">
        <v>1962</v>
      </c>
    </row>
    <row r="769" spans="1:140" ht="16.5" x14ac:dyDescent="0.2">
      <c r="A769" s="40" t="str">
        <f t="shared" si="2588"/>
        <v>120703#城市次干路及县道#国空</v>
      </c>
      <c r="B769" s="40" t="s">
        <v>431</v>
      </c>
      <c r="C769" s="40"/>
      <c r="D769" s="40">
        <v>120703</v>
      </c>
      <c r="E769" s="40" t="s">
        <v>1277</v>
      </c>
      <c r="F769" s="40" t="s">
        <v>2254</v>
      </c>
      <c r="G769" s="40" t="s">
        <v>96</v>
      </c>
      <c r="H769" s="40" t="s">
        <v>991</v>
      </c>
      <c r="I769" s="40" t="s">
        <v>2389</v>
      </c>
      <c r="J769" s="40">
        <f t="shared" si="2591"/>
        <v>3</v>
      </c>
      <c r="K769" s="40" t="str">
        <f t="shared" si="2592"/>
        <v>21207</v>
      </c>
      <c r="L769" s="40"/>
      <c r="M769" s="40" t="str" cm="1">
        <f t="array" aca="1" ref="M769" ca="1">IF(OFFSET(INDIRECT(ADDRESS(ROW(), COLUMN())),0,-1)="",VLOOKUP($G769,$A:$AAE,COLUMN(),FALSE),OFFSET(INDIRECT(ADDRESS(ROW(), COLUMN())),0,-1))</f>
        <v>255,255,255</v>
      </c>
      <c r="N769" s="3"/>
      <c r="O769" s="40" t="str" cm="1">
        <f t="array" aca="1" ref="O769" ca="1">IF(OFFSET(INDIRECT(ADDRESS(ROW(), COLUMN())),0,-1)="",VLOOKUP($G769,$A:$AAE,COLUMN(),FALSE),OFFSET(INDIRECT(ADDRESS(ROW(), COLUMN())),0,-1))</f>
        <v>面积*容积率</v>
      </c>
      <c r="P769" s="3"/>
      <c r="Q769" s="3" t="str" cm="1">
        <f t="array" aca="1" ref="Q769" ca="1">IF(OFFSET(INDIRECT(ADDRESS(ROW(), COLUMN())),0,-1)="",VLOOKUP($G769,$A:$AAE,COLUMN(),FALSE),OFFSET(INDIRECT(ADDRESS(ROW(), COLUMN())),0,-1))</f>
        <v>地块建筑面积*0</v>
      </c>
      <c r="R769" s="3"/>
      <c r="S769" s="3" t="str" cm="1">
        <f t="array" aca="1" ref="S769" ca="1">IF(OFFSET(INDIRECT(ADDRESS(ROW(), COLUMN())),0,-1)="",VLOOKUP($G769,$A:$AAE,COLUMN(),FALSE),OFFSET(INDIRECT(ADDRESS(ROW(), COLUMN())),0,-1))</f>
        <v>地块建筑面积*0</v>
      </c>
      <c r="T769" s="3"/>
      <c r="U769" s="3" t="str" cm="1">
        <f t="array" aca="1" ref="U769" ca="1">IF(OFFSET(INDIRECT(ADDRESS(ROW(), COLUMN())),0,-1)="",VLOOKUP($G769,$A:$AAE,COLUMN(),FALSE),OFFSET(INDIRECT(ADDRESS(ROW(), COLUMN())),0,-1))</f>
        <v>地块建筑面积*0</v>
      </c>
      <c r="V769" s="3"/>
      <c r="W769" s="40" t="str" cm="1">
        <f t="array" aca="1" ref="W769" ca="1">IF(OFFSET(INDIRECT(ADDRESS(ROW(), COLUMN())),0,-1)="",VLOOKUP($G769,$A:$AAE,COLUMN(),FALSE),OFFSET(INDIRECT(ADDRESS(ROW(), COLUMN())),0,-1))</f>
        <v>地块建筑面积*0</v>
      </c>
      <c r="X769" s="3"/>
      <c r="Y769" s="3" t="str" cm="1">
        <f t="array" aca="1" ref="Y769" ca="1">IF(OFFSET(INDIRECT(ADDRESS(ROW(), COLUMN())),0,-1)="",VLOOKUP($G769,$A:$AAE,COLUMN(),FALSE),OFFSET(INDIRECT(ADDRESS(ROW(), COLUMN())),0,-1))</f>
        <v>地块建筑面积*0</v>
      </c>
      <c r="Z769" s="3"/>
      <c r="AA769" s="3" t="str" cm="1">
        <f t="array" aca="1" ref="AA769" ca="1">IF(OFFSET(INDIRECT(ADDRESS(ROW(), COLUMN())),0,-1)="",VLOOKUP($G769,$A:$AAE,COLUMN(),FALSE),OFFSET(INDIRECT(ADDRESS(ROW(), COLUMN())),0,-1))</f>
        <v>地块建筑面积*0</v>
      </c>
      <c r="AB769" s="3"/>
      <c r="AC769" s="3" t="str" cm="1">
        <f t="array" aca="1" ref="AC769" ca="1">IF(OFFSET(INDIRECT(ADDRESS(ROW(), COLUMN())),0,-1)="",VLOOKUP($G769,$A:$AAE,COLUMN(),FALSE),OFFSET(INDIRECT(ADDRESS(ROW(), COLUMN())),0,-1))</f>
        <v>地块建筑面积*0</v>
      </c>
      <c r="AD769" s="3"/>
      <c r="AE769" s="3" t="str" cm="1">
        <f t="array" aca="1" ref="AE769" ca="1">IF(OFFSET(INDIRECT(ADDRESS(ROW(), COLUMN())),0,-1)="",VLOOKUP($G769,$A:$AAE,COLUMN(),FALSE),OFFSET(INDIRECT(ADDRESS(ROW(), COLUMN())),0,-1))</f>
        <v>面积*0</v>
      </c>
      <c r="AF769" s="3"/>
      <c r="AG769" s="3" t="str" cm="1">
        <f t="array" aca="1" ref="AG769" ca="1">IF(OFFSET(INDIRECT(ADDRESS(ROW(), COLUMN())),0,-1)="",VLOOKUP($G769,$A:$AAE,COLUMN(),FALSE),OFFSET(INDIRECT(ADDRESS(ROW(), COLUMN())),0,-1))</f>
        <v>面积*0</v>
      </c>
      <c r="AH769" s="3"/>
      <c r="AI769" s="3" t="str" cm="1">
        <f t="array" aca="1" ref="AI769" ca="1">IF(OFFSET(INDIRECT(ADDRESS(ROW(), COLUMN())),0,-1)="",VLOOKUP($G769,$A:$AAE,COLUMN(),FALSE),OFFSET(INDIRECT(ADDRESS(ROW(), COLUMN())),0,-1))</f>
        <v>-</v>
      </c>
      <c r="AJ769" s="3"/>
      <c r="AK769" s="3" cm="1">
        <f t="array" aca="1" ref="AK769" ca="1">IF(OFFSET(INDIRECT(ADDRESS(ROW(), COLUMN())),0,-1)="",VLOOKUP($G769,$A:$AAE,COLUMN(),FALSE),OFFSET(INDIRECT(ADDRESS(ROW(), COLUMN())),0,-1))</f>
        <v>0</v>
      </c>
      <c r="AL769" s="3"/>
      <c r="AM769" s="3" t="str" cm="1">
        <f t="array" aca="1" ref="AM769" ca="1">IF(OFFSET(INDIRECT(ADDRESS(ROW(), COLUMN())),0,-1)="",VLOOKUP($G769,$A:$AAE,COLUMN(),FALSE),OFFSET(INDIRECT(ADDRESS(ROW(), COLUMN())),0,-1))</f>
        <v>-</v>
      </c>
      <c r="AN769" s="3"/>
      <c r="AO769" s="3" cm="1">
        <f t="array" aca="1" ref="AO769" ca="1">IF(OFFSET(INDIRECT(ADDRESS(ROW(), COLUMN())),0,-1)="",VLOOKUP($G769,$A:$AAE,COLUMN(),FALSE),OFFSET(INDIRECT(ADDRESS(ROW(), COLUMN())),0,-1))</f>
        <v>0</v>
      </c>
      <c r="AP769" s="3"/>
      <c r="AQ769" s="3" t="str" cm="1">
        <f t="array" aca="1" ref="AQ769" ca="1">IF(OFFSET(INDIRECT(ADDRESS(ROW(), COLUMN())),0,-1)="",VLOOKUP($G769,$A:$AAE,COLUMN(),FALSE),OFFSET(INDIRECT(ADDRESS(ROW(), COLUMN())),0,-1))</f>
        <v>0.015公顷/岗位</v>
      </c>
      <c r="AR769" s="3"/>
      <c r="AS769" s="3" t="str" cm="1">
        <f t="array" aca="1" ref="AS769" ca="1">IF(OFFSET(INDIRECT(ADDRESS(ROW(), COLUMN())),0,-1)="",VLOOKUP($G769,$A:$AAE,COLUMN(),FALSE),OFFSET(INDIRECT(ADDRESS(ROW(), COLUMN())),0,-1))</f>
        <v>用地面积/0.015</v>
      </c>
      <c r="AT769" s="3"/>
      <c r="AU769" s="3" t="str" cm="1">
        <f t="array" aca="1" ref="AU769" ca="1">IF(OFFSET(INDIRECT(ADDRESS(ROW(), COLUMN())),0,-1)="",VLOOKUP($G769,$A:$AAE,COLUMN(),FALSE),OFFSET(INDIRECT(ADDRESS(ROW(), COLUMN())),0,-1))</f>
        <v>-</v>
      </c>
      <c r="AV769" s="3"/>
      <c r="AW769" s="3" cm="1">
        <f t="array" aca="1" ref="AW769" ca="1">IF(OFFSET(INDIRECT(ADDRESS(ROW(), COLUMN())),0,-1)="",VLOOKUP($G769,$A:$AAE,COLUMN(),FALSE),OFFSET(INDIRECT(ADDRESS(ROW(), COLUMN())),0,-1))</f>
        <v>0</v>
      </c>
      <c r="AX769" s="2"/>
      <c r="AY769" s="3" t="str" cm="1">
        <f t="array" aca="1" ref="AY769" ca="1">IF(OFFSET(INDIRECT(ADDRESS(ROW(), COLUMN())),0,-1)="",VLOOKUP($G769,$A:$AAE,COLUMN(),FALSE),OFFSET(INDIRECT(ADDRESS(ROW(), COLUMN())),0,-1))</f>
        <v>30立方米/公顷*日</v>
      </c>
      <c r="AZ769" s="2"/>
      <c r="BA769" s="3" t="str" cm="1">
        <f t="array" aca="1" ref="BA769" ca="1">IF(OFFSET(INDIRECT(ADDRESS(ROW(), COLUMN())),0,-1)="",VLOOKUP($G769,$A:$AAE,COLUMN(),FALSE),OFFSET(INDIRECT(ADDRESS(ROW(), COLUMN())),0,-1))</f>
        <v>用地面积*30</v>
      </c>
      <c r="BB769" s="2"/>
      <c r="BC769" s="3" cm="1">
        <f t="array" aca="1" ref="BC769" ca="1">IF(OFFSET(INDIRECT(ADDRESS(ROW(), COLUMN())),0,-1)="",VLOOKUP($G769,$A:$AAE,COLUMN(),FALSE),OFFSET(INDIRECT(ADDRESS(ROW(), COLUMN())),0,-1))</f>
        <v>0</v>
      </c>
      <c r="BD769" s="2"/>
      <c r="BE769" s="3" t="str" cm="1">
        <f t="array" aca="1" ref="BE769" ca="1">IF(OFFSET(INDIRECT(ADDRESS(ROW(), COLUMN())),0,-1)="",VLOOKUP($G769,$A:$AAE,COLUMN(),FALSE),OFFSET(INDIRECT(ADDRESS(ROW(), COLUMN())),0,-1))</f>
        <v>用水量*0</v>
      </c>
      <c r="BF769" s="2"/>
      <c r="BG769" s="3" t="str" cm="1">
        <f t="array" aca="1" ref="BG769" ca="1">IF(OFFSET(INDIRECT(ADDRESS(ROW(), COLUMN())),0,-1)="",VLOOKUP($G769,$A:$AAE,COLUMN(),FALSE),OFFSET(INDIRECT(ADDRESS(ROW(), COLUMN())),0,-1))</f>
        <v>50千瓦/公顷</v>
      </c>
      <c r="BH769" s="2"/>
      <c r="BI769" s="3" cm="1">
        <f t="array" aca="1" ref="BI769" ca="1">IF(OFFSET(INDIRECT(ADDRESS(ROW(), COLUMN())),0,-1)="",VLOOKUP($G769,$A:$AAE,COLUMN(),FALSE),OFFSET(INDIRECT(ADDRESS(ROW(), COLUMN())),0,-1))</f>
        <v>1</v>
      </c>
      <c r="BJ769" s="2"/>
      <c r="BK769" s="3" t="str" cm="1">
        <f t="array" aca="1" ref="BK769" ca="1">IF(OFFSET(INDIRECT(ADDRESS(ROW(), COLUMN())),0,-1)="",VLOOKUP($G769,$A:$AAE,COLUMN(),FALSE),OFFSET(INDIRECT(ADDRESS(ROW(), COLUMN())),0,-1))</f>
        <v>用地面积*50*1</v>
      </c>
      <c r="BL769" s="2"/>
      <c r="BM769" s="3" t="str" cm="1">
        <f t="array" aca="1" ref="BM769" ca="1">IF(OFFSET(INDIRECT(ADDRESS(ROW(), COLUMN())),0,-1)="",VLOOKUP($G769,$A:$AAE,COLUMN(),FALSE),OFFSET(INDIRECT(ADDRESS(ROW(), COLUMN())),0,-1))</f>
        <v>-</v>
      </c>
      <c r="BN769" s="2"/>
      <c r="BO769" s="3" cm="1">
        <f t="array" aca="1" ref="BO769" ca="1">IF(OFFSET(INDIRECT(ADDRESS(ROW(), COLUMN())),0,-1)="",VLOOKUP($G769,$A:$AAE,COLUMN(),FALSE),OFFSET(INDIRECT(ADDRESS(ROW(), COLUMN())),0,-1))</f>
        <v>0</v>
      </c>
      <c r="BP769" s="2"/>
      <c r="BQ769" s="3" t="str" cm="1">
        <f t="array" aca="1" ref="BQ769" ca="1">IF(OFFSET(INDIRECT(ADDRESS(ROW(), COLUMN())),0,-1)="",VLOOKUP($G769,$A:$AAE,COLUMN(),FALSE),OFFSET(INDIRECT(ADDRESS(ROW(), COLUMN())),0,-1))</f>
        <v>-</v>
      </c>
      <c r="BR769" s="2"/>
      <c r="BS769" s="3" cm="1">
        <f t="array" aca="1" ref="BS769" ca="1">IF(OFFSET(INDIRECT(ADDRESS(ROW(), COLUMN())),0,-1)="",VLOOKUP($G769,$A:$AAE,COLUMN(),FALSE),OFFSET(INDIRECT(ADDRESS(ROW(), COLUMN())),0,-1))</f>
        <v>0</v>
      </c>
      <c r="BT769" s="2"/>
      <c r="BU769" s="3" t="str" cm="1">
        <f t="array" aca="1" ref="BU769" ca="1">IF(OFFSET(INDIRECT(ADDRESS(ROW(), COLUMN())),0,-1)="",VLOOKUP($G769,$A:$AAE,COLUMN(),FALSE),OFFSET(INDIRECT(ADDRESS(ROW(), COLUMN())),0,-1))</f>
        <v>-</v>
      </c>
      <c r="BV769" s="2"/>
      <c r="BW769" s="3" cm="1">
        <f t="array" aca="1" ref="BW769" ca="1">IF(OFFSET(INDIRECT(ADDRESS(ROW(), COLUMN())),0,-1)="",VLOOKUP($G769,$A:$AAE,COLUMN(),FALSE),OFFSET(INDIRECT(ADDRESS(ROW(), COLUMN())),0,-1))</f>
        <v>0</v>
      </c>
      <c r="BX769" s="2"/>
      <c r="BY769" s="3" cm="1">
        <f t="array" aca="1" ref="BY769" ca="1">IF(OFFSET(INDIRECT(ADDRESS(ROW(), COLUMN())),0,-1)="",VLOOKUP($G769,$A:$AAE,COLUMN(),FALSE),OFFSET(INDIRECT(ADDRESS(ROW(), COLUMN())),0,-1))</f>
        <v>0</v>
      </c>
      <c r="BZ769" s="86"/>
      <c r="CA769" s="3" t="str" cm="1">
        <f t="array" aca="1" ref="CA769" ca="1">IF(OFFSET(INDIRECT(ADDRESS(ROW(), COLUMN())),0,-1)="",VLOOKUP($G769,$A:$AAE,COLUMN(),FALSE),OFFSET(INDIRECT(ADDRESS(ROW(), COLUMN())),0,-1))</f>
        <v>-</v>
      </c>
      <c r="CB769" s="3"/>
      <c r="CC769" s="3" cm="1">
        <f t="array" aca="1" ref="CC769" ca="1">IF(OFFSET(INDIRECT(ADDRESS(ROW(), COLUMN())),0,-1)="",VLOOKUP($G769,$A:$AAE,COLUMN(),FALSE),OFFSET(INDIRECT(ADDRESS(ROW(), COLUMN())),0,-1))</f>
        <v>0</v>
      </c>
      <c r="CD769" s="3"/>
      <c r="CE769" s="3" t="str" cm="1">
        <f t="array" aca="1" ref="CE769" ca="1">IF(OFFSET(INDIRECT(ADDRESS(ROW(), COLUMN())),0,-1)="",VLOOKUP($G769,$A:$AAE,COLUMN(),FALSE),OFFSET(INDIRECT(ADDRESS(ROW(), COLUMN())),0,-1))</f>
        <v>-</v>
      </c>
      <c r="CF769" s="3"/>
      <c r="CG769" s="3" cm="1">
        <f t="array" aca="1" ref="CG769" ca="1">IF(OFFSET(INDIRECT(ADDRESS(ROW(), COLUMN())),0,-1)="",VLOOKUP($G769,$A:$AAE,COLUMN(),FALSE),OFFSET(INDIRECT(ADDRESS(ROW(), COLUMN())),0,-1))</f>
        <v>0</v>
      </c>
      <c r="CH769" s="3"/>
      <c r="CI769" s="40" t="str" cm="1">
        <f t="array" aca="1" ref="CI769" ca="1">IF(OFFSET(INDIRECT(ADDRESS(ROW(), COLUMN())),0,-1)="",VLOOKUP($G769,$A:$AAE,COLUMN(),FALSE),OFFSET(INDIRECT(ADDRESS(ROW(), COLUMN())),0,-1))</f>
        <v>城镇建设用地</v>
      </c>
      <c r="CJ769" s="75" t="s">
        <v>1962</v>
      </c>
      <c r="CK769" s="78" t="str">
        <f t="shared" si="2489"/>
        <v>唯一标识:120703#城市次干路及县道#国空</v>
      </c>
      <c r="CL769" s="78" t="str">
        <f t="shared" si="2490"/>
        <v>性质名称:城市次干路及县道</v>
      </c>
      <c r="CM769" s="78" t="str">
        <f t="shared" si="2491"/>
        <v>地块性质过滤:</v>
      </c>
      <c r="CN769" s="78" t="str">
        <f t="shared" si="2492"/>
        <v>地块性质:120703</v>
      </c>
      <c r="CO769" s="78" t="str">
        <f t="shared" si="2493"/>
        <v>地类标准:国空</v>
      </c>
      <c r="CP769" s="78" t="str">
        <f t="shared" si="2494"/>
        <v>地块性质别称:S23</v>
      </c>
      <c r="CQ769" s="78" t="str">
        <f t="shared" si="2495"/>
        <v>属性继承:S1#城市道路用地#城规</v>
      </c>
      <c r="CR769" s="78" t="str">
        <f t="shared" si="2496"/>
        <v>父类:S1</v>
      </c>
      <c r="CS769" s="78" t="str">
        <f t="shared" si="2497"/>
        <v>级别继承:1207#城镇村道路用地#国空</v>
      </c>
      <c r="CT769" s="78" t="str">
        <f t="shared" si="2498"/>
        <v>级别层次:3</v>
      </c>
      <c r="CU769" s="78" t="str">
        <f t="shared" si="2499"/>
        <v>级别:21207</v>
      </c>
      <c r="CV769" s="78" t="str">
        <f t="shared" ca="1" si="2500"/>
        <v>地块颜色:255,255,255</v>
      </c>
      <c r="CW769" s="78" t="str">
        <f t="shared" ca="1" si="2501"/>
        <v>建筑面积公式:面积*容积率</v>
      </c>
      <c r="CX769" s="78" t="str">
        <f t="shared" ca="1" si="2502"/>
        <v>住宅建筑面积公式:地块建筑面积*0</v>
      </c>
      <c r="CY769" s="78" t="str">
        <f t="shared" ca="1" si="2503"/>
        <v>商服建筑面积公式:地块建筑面积*0</v>
      </c>
      <c r="CZ769" s="78" t="str">
        <f t="shared" ca="1" si="2504"/>
        <v>商服中商业建筑面积公式:地块建筑面积*0</v>
      </c>
      <c r="DA769" s="78" t="str">
        <f t="shared" ca="1" si="2505"/>
        <v>商服中办公建筑面积公式:地块建筑面积*0</v>
      </c>
      <c r="DB769" s="78" t="str">
        <f t="shared" ca="1" si="2506"/>
        <v>公服建筑面积公式:地块建筑面积*0</v>
      </c>
      <c r="DC769" s="78" t="str">
        <f t="shared" ca="1" si="2507"/>
        <v>工业建筑面积公式:地块建筑面积*0</v>
      </c>
      <c r="DD769" s="78" t="str">
        <f t="shared" ca="1" si="2508"/>
        <v>市政建筑面积公式:地块建筑面积*0</v>
      </c>
      <c r="DE769" s="78" t="str">
        <f t="shared" ca="1" si="2383"/>
        <v>绿地面积指定指标:面积*0</v>
      </c>
      <c r="DF769" s="78" t="str">
        <f t="shared" ca="1" si="2384"/>
        <v>绿地面积指定公式:面积*0</v>
      </c>
      <c r="DG769" s="78" t="str">
        <f t="shared" ca="1" si="2509"/>
        <v>户数指标:-</v>
      </c>
      <c r="DH769" s="78" t="str">
        <f t="shared" ca="1" si="2510"/>
        <v>户数公式:0</v>
      </c>
      <c r="DI769" s="78" t="str">
        <f t="shared" ca="1" si="2511"/>
        <v>人数指标:-</v>
      </c>
      <c r="DJ769" s="78" t="str">
        <f t="shared" ca="1" si="2512"/>
        <v>人数公式:0</v>
      </c>
      <c r="DK769" s="78" t="str">
        <f t="shared" ca="1" si="2513"/>
        <v>就业指标:0.015公顷/岗位</v>
      </c>
      <c r="DL769" s="78" t="str">
        <f t="shared" ca="1" si="2514"/>
        <v>就业公式:用地面积/0.015</v>
      </c>
      <c r="DM769" s="78" t="str">
        <f t="shared" ca="1" si="2515"/>
        <v>机动车指标:-</v>
      </c>
      <c r="DN769" s="78" t="str">
        <f t="shared" ca="1" si="2516"/>
        <v>机动车公式:0</v>
      </c>
      <c r="DO769" s="78" t="str">
        <f t="shared" ca="1" si="2517"/>
        <v>用水量指标:30立方米/公顷*日</v>
      </c>
      <c r="DP769" s="78" t="str">
        <f t="shared" ca="1" si="2518"/>
        <v>用水量公式:用地面积*30</v>
      </c>
      <c r="DQ769" s="78" t="str">
        <f t="shared" ca="1" si="2519"/>
        <v>污水折算系数:0</v>
      </c>
      <c r="DR769" s="78" t="str">
        <f t="shared" ca="1" si="2520"/>
        <v>污水量公式:用水量*0</v>
      </c>
      <c r="DS769" s="78" t="str">
        <f t="shared" ca="1" si="2521"/>
        <v>用电负荷指标:50千瓦/公顷</v>
      </c>
      <c r="DT769" s="78" t="str">
        <f t="shared" ca="1" si="2522"/>
        <v>同时率:1</v>
      </c>
      <c r="DU769" s="78" t="str">
        <f t="shared" ca="1" si="2523"/>
        <v>用电量公式:用地面积*50*1</v>
      </c>
      <c r="DV769" s="78" t="str">
        <f t="shared" ca="1" si="2524"/>
        <v>固话装机指标:-</v>
      </c>
      <c r="DW769" s="78" t="str">
        <f t="shared" ca="1" si="2525"/>
        <v>固话量公式:0</v>
      </c>
      <c r="DX769" s="78" t="str">
        <f t="shared" ca="1" si="2526"/>
        <v>有线电视指标:-</v>
      </c>
      <c r="DY769" s="78" t="str">
        <f t="shared" ca="1" si="2527"/>
        <v>电视量公式:0</v>
      </c>
      <c r="DZ769" s="78" t="str">
        <f t="shared" ca="1" si="2528"/>
        <v>高峰机动车生成量指标:-</v>
      </c>
      <c r="EA769" s="78" t="str">
        <f t="shared" ca="1" si="2529"/>
        <v>高峰机动车吸引量公式:0</v>
      </c>
      <c r="EB769" s="78" t="str">
        <f t="shared" ca="1" si="2530"/>
        <v>高峰机动车发生量公式:0</v>
      </c>
      <c r="EC769" s="78" t="str">
        <f t="shared" ca="1" si="2533"/>
        <v>地下空间指标:-</v>
      </c>
      <c r="ED769" s="78" t="str">
        <f t="shared" ca="1" si="2531"/>
        <v>地下空间公式:0</v>
      </c>
      <c r="EE769" s="78" t="str">
        <f t="shared" ca="1" si="2534"/>
        <v>人防指标:-</v>
      </c>
      <c r="EF769" s="78" t="str">
        <f t="shared" ca="1" si="2532"/>
        <v>人防公式:0</v>
      </c>
      <c r="EG769" s="78" t="str">
        <f t="shared" ca="1" si="1977"/>
        <v>用地构成:城镇建设用地</v>
      </c>
      <c r="EH769" s="78" t="s">
        <v>1962</v>
      </c>
      <c r="EI769" s="79" t="str">
        <f t="shared" ca="1" si="1925"/>
        <v>唯一标识:120703#城市次干路及县道#国空;性质名称:城市次干路及县道;地块性质过滤:;地块性质:120703;地类标准:国空;地块性质别称:S23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9" t="s">
        <v>1962</v>
      </c>
    </row>
    <row r="770" spans="1:140" ht="16.5" x14ac:dyDescent="0.2">
      <c r="A770" s="40" t="str">
        <f t="shared" si="2588"/>
        <v>120704#城市支路及乡道#国空</v>
      </c>
      <c r="B770" s="40" t="s">
        <v>432</v>
      </c>
      <c r="C770" s="40"/>
      <c r="D770" s="40">
        <v>120704</v>
      </c>
      <c r="E770" s="40" t="s">
        <v>1277</v>
      </c>
      <c r="F770" s="40" t="s">
        <v>2255</v>
      </c>
      <c r="G770" s="40" t="s">
        <v>96</v>
      </c>
      <c r="H770" s="40" t="s">
        <v>991</v>
      </c>
      <c r="I770" s="40" t="s">
        <v>2389</v>
      </c>
      <c r="J770" s="40">
        <f t="shared" si="2591"/>
        <v>3</v>
      </c>
      <c r="K770" s="40" t="str">
        <f t="shared" si="2592"/>
        <v>21207</v>
      </c>
      <c r="L770" s="40"/>
      <c r="M770" s="40" t="str" cm="1">
        <f t="array" aca="1" ref="M770" ca="1">IF(OFFSET(INDIRECT(ADDRESS(ROW(), COLUMN())),0,-1)="",VLOOKUP($G770,$A:$AAE,COLUMN(),FALSE),OFFSET(INDIRECT(ADDRESS(ROW(), COLUMN())),0,-1))</f>
        <v>255,255,255</v>
      </c>
      <c r="N770" s="3"/>
      <c r="O770" s="40" t="str" cm="1">
        <f t="array" aca="1" ref="O770" ca="1">IF(OFFSET(INDIRECT(ADDRESS(ROW(), COLUMN())),0,-1)="",VLOOKUP($G770,$A:$AAE,COLUMN(),FALSE),OFFSET(INDIRECT(ADDRESS(ROW(), COLUMN())),0,-1))</f>
        <v>面积*容积率</v>
      </c>
      <c r="P770" s="3"/>
      <c r="Q770" s="3" t="str" cm="1">
        <f t="array" aca="1" ref="Q770" ca="1">IF(OFFSET(INDIRECT(ADDRESS(ROW(), COLUMN())),0,-1)="",VLOOKUP($G770,$A:$AAE,COLUMN(),FALSE),OFFSET(INDIRECT(ADDRESS(ROW(), COLUMN())),0,-1))</f>
        <v>地块建筑面积*0</v>
      </c>
      <c r="R770" s="3"/>
      <c r="S770" s="3" t="str" cm="1">
        <f t="array" aca="1" ref="S770" ca="1">IF(OFFSET(INDIRECT(ADDRESS(ROW(), COLUMN())),0,-1)="",VLOOKUP($G770,$A:$AAE,COLUMN(),FALSE),OFFSET(INDIRECT(ADDRESS(ROW(), COLUMN())),0,-1))</f>
        <v>地块建筑面积*0</v>
      </c>
      <c r="T770" s="3"/>
      <c r="U770" s="3" t="str" cm="1">
        <f t="array" aca="1" ref="U770" ca="1">IF(OFFSET(INDIRECT(ADDRESS(ROW(), COLUMN())),0,-1)="",VLOOKUP($G770,$A:$AAE,COLUMN(),FALSE),OFFSET(INDIRECT(ADDRESS(ROW(), COLUMN())),0,-1))</f>
        <v>地块建筑面积*0</v>
      </c>
      <c r="V770" s="3"/>
      <c r="W770" s="40" t="str" cm="1">
        <f t="array" aca="1" ref="W770" ca="1">IF(OFFSET(INDIRECT(ADDRESS(ROW(), COLUMN())),0,-1)="",VLOOKUP($G770,$A:$AAE,COLUMN(),FALSE),OFFSET(INDIRECT(ADDRESS(ROW(), COLUMN())),0,-1))</f>
        <v>地块建筑面积*0</v>
      </c>
      <c r="X770" s="3"/>
      <c r="Y770" s="3" t="str" cm="1">
        <f t="array" aca="1" ref="Y770" ca="1">IF(OFFSET(INDIRECT(ADDRESS(ROW(), COLUMN())),0,-1)="",VLOOKUP($G770,$A:$AAE,COLUMN(),FALSE),OFFSET(INDIRECT(ADDRESS(ROW(), COLUMN())),0,-1))</f>
        <v>地块建筑面积*0</v>
      </c>
      <c r="Z770" s="3"/>
      <c r="AA770" s="3" t="str" cm="1">
        <f t="array" aca="1" ref="AA770" ca="1">IF(OFFSET(INDIRECT(ADDRESS(ROW(), COLUMN())),0,-1)="",VLOOKUP($G770,$A:$AAE,COLUMN(),FALSE),OFFSET(INDIRECT(ADDRESS(ROW(), COLUMN())),0,-1))</f>
        <v>地块建筑面积*0</v>
      </c>
      <c r="AB770" s="3"/>
      <c r="AC770" s="3" t="str" cm="1">
        <f t="array" aca="1" ref="AC770" ca="1">IF(OFFSET(INDIRECT(ADDRESS(ROW(), COLUMN())),0,-1)="",VLOOKUP($G770,$A:$AAE,COLUMN(),FALSE),OFFSET(INDIRECT(ADDRESS(ROW(), COLUMN())),0,-1))</f>
        <v>地块建筑面积*0</v>
      </c>
      <c r="AD770" s="3"/>
      <c r="AE770" s="3" t="str" cm="1">
        <f t="array" aca="1" ref="AE770" ca="1">IF(OFFSET(INDIRECT(ADDRESS(ROW(), COLUMN())),0,-1)="",VLOOKUP($G770,$A:$AAE,COLUMN(),FALSE),OFFSET(INDIRECT(ADDRESS(ROW(), COLUMN())),0,-1))</f>
        <v>面积*0</v>
      </c>
      <c r="AF770" s="3"/>
      <c r="AG770" s="3" t="str" cm="1">
        <f t="array" aca="1" ref="AG770" ca="1">IF(OFFSET(INDIRECT(ADDRESS(ROW(), COLUMN())),0,-1)="",VLOOKUP($G770,$A:$AAE,COLUMN(),FALSE),OFFSET(INDIRECT(ADDRESS(ROW(), COLUMN())),0,-1))</f>
        <v>面积*0</v>
      </c>
      <c r="AH770" s="3"/>
      <c r="AI770" s="3" t="str" cm="1">
        <f t="array" aca="1" ref="AI770" ca="1">IF(OFFSET(INDIRECT(ADDRESS(ROW(), COLUMN())),0,-1)="",VLOOKUP($G770,$A:$AAE,COLUMN(),FALSE),OFFSET(INDIRECT(ADDRESS(ROW(), COLUMN())),0,-1))</f>
        <v>-</v>
      </c>
      <c r="AJ770" s="3"/>
      <c r="AK770" s="3" cm="1">
        <f t="array" aca="1" ref="AK770" ca="1">IF(OFFSET(INDIRECT(ADDRESS(ROW(), COLUMN())),0,-1)="",VLOOKUP($G770,$A:$AAE,COLUMN(),FALSE),OFFSET(INDIRECT(ADDRESS(ROW(), COLUMN())),0,-1))</f>
        <v>0</v>
      </c>
      <c r="AL770" s="3"/>
      <c r="AM770" s="3" t="str" cm="1">
        <f t="array" aca="1" ref="AM770" ca="1">IF(OFFSET(INDIRECT(ADDRESS(ROW(), COLUMN())),0,-1)="",VLOOKUP($G770,$A:$AAE,COLUMN(),FALSE),OFFSET(INDIRECT(ADDRESS(ROW(), COLUMN())),0,-1))</f>
        <v>-</v>
      </c>
      <c r="AN770" s="3"/>
      <c r="AO770" s="3" cm="1">
        <f t="array" aca="1" ref="AO770" ca="1">IF(OFFSET(INDIRECT(ADDRESS(ROW(), COLUMN())),0,-1)="",VLOOKUP($G770,$A:$AAE,COLUMN(),FALSE),OFFSET(INDIRECT(ADDRESS(ROW(), COLUMN())),0,-1))</f>
        <v>0</v>
      </c>
      <c r="AP770" s="3"/>
      <c r="AQ770" s="3" t="str" cm="1">
        <f t="array" aca="1" ref="AQ770" ca="1">IF(OFFSET(INDIRECT(ADDRESS(ROW(), COLUMN())),0,-1)="",VLOOKUP($G770,$A:$AAE,COLUMN(),FALSE),OFFSET(INDIRECT(ADDRESS(ROW(), COLUMN())),0,-1))</f>
        <v>0.015公顷/岗位</v>
      </c>
      <c r="AR770" s="3"/>
      <c r="AS770" s="3" t="str" cm="1">
        <f t="array" aca="1" ref="AS770" ca="1">IF(OFFSET(INDIRECT(ADDRESS(ROW(), COLUMN())),0,-1)="",VLOOKUP($G770,$A:$AAE,COLUMN(),FALSE),OFFSET(INDIRECT(ADDRESS(ROW(), COLUMN())),0,-1))</f>
        <v>用地面积/0.015</v>
      </c>
      <c r="AT770" s="3"/>
      <c r="AU770" s="3" t="str" cm="1">
        <f t="array" aca="1" ref="AU770" ca="1">IF(OFFSET(INDIRECT(ADDRESS(ROW(), COLUMN())),0,-1)="",VLOOKUP($G770,$A:$AAE,COLUMN(),FALSE),OFFSET(INDIRECT(ADDRESS(ROW(), COLUMN())),0,-1))</f>
        <v>-</v>
      </c>
      <c r="AV770" s="3"/>
      <c r="AW770" s="3" cm="1">
        <f t="array" aca="1" ref="AW770" ca="1">IF(OFFSET(INDIRECT(ADDRESS(ROW(), COLUMN())),0,-1)="",VLOOKUP($G770,$A:$AAE,COLUMN(),FALSE),OFFSET(INDIRECT(ADDRESS(ROW(), COLUMN())),0,-1))</f>
        <v>0</v>
      </c>
      <c r="AX770" s="2"/>
      <c r="AY770" s="3" t="str" cm="1">
        <f t="array" aca="1" ref="AY770" ca="1">IF(OFFSET(INDIRECT(ADDRESS(ROW(), COLUMN())),0,-1)="",VLOOKUP($G770,$A:$AAE,COLUMN(),FALSE),OFFSET(INDIRECT(ADDRESS(ROW(), COLUMN())),0,-1))</f>
        <v>30立方米/公顷*日</v>
      </c>
      <c r="AZ770" s="2"/>
      <c r="BA770" s="3" t="str" cm="1">
        <f t="array" aca="1" ref="BA770" ca="1">IF(OFFSET(INDIRECT(ADDRESS(ROW(), COLUMN())),0,-1)="",VLOOKUP($G770,$A:$AAE,COLUMN(),FALSE),OFFSET(INDIRECT(ADDRESS(ROW(), COLUMN())),0,-1))</f>
        <v>用地面积*30</v>
      </c>
      <c r="BB770" s="2"/>
      <c r="BC770" s="3" cm="1">
        <f t="array" aca="1" ref="BC770" ca="1">IF(OFFSET(INDIRECT(ADDRESS(ROW(), COLUMN())),0,-1)="",VLOOKUP($G770,$A:$AAE,COLUMN(),FALSE),OFFSET(INDIRECT(ADDRESS(ROW(), COLUMN())),0,-1))</f>
        <v>0</v>
      </c>
      <c r="BD770" s="2"/>
      <c r="BE770" s="3" t="str" cm="1">
        <f t="array" aca="1" ref="BE770" ca="1">IF(OFFSET(INDIRECT(ADDRESS(ROW(), COLUMN())),0,-1)="",VLOOKUP($G770,$A:$AAE,COLUMN(),FALSE),OFFSET(INDIRECT(ADDRESS(ROW(), COLUMN())),0,-1))</f>
        <v>用水量*0</v>
      </c>
      <c r="BF770" s="2"/>
      <c r="BG770" s="3" t="str" cm="1">
        <f t="array" aca="1" ref="BG770" ca="1">IF(OFFSET(INDIRECT(ADDRESS(ROW(), COLUMN())),0,-1)="",VLOOKUP($G770,$A:$AAE,COLUMN(),FALSE),OFFSET(INDIRECT(ADDRESS(ROW(), COLUMN())),0,-1))</f>
        <v>50千瓦/公顷</v>
      </c>
      <c r="BH770" s="2"/>
      <c r="BI770" s="3" cm="1">
        <f t="array" aca="1" ref="BI770" ca="1">IF(OFFSET(INDIRECT(ADDRESS(ROW(), COLUMN())),0,-1)="",VLOOKUP($G770,$A:$AAE,COLUMN(),FALSE),OFFSET(INDIRECT(ADDRESS(ROW(), COLUMN())),0,-1))</f>
        <v>1</v>
      </c>
      <c r="BJ770" s="2"/>
      <c r="BK770" s="3" t="str" cm="1">
        <f t="array" aca="1" ref="BK770" ca="1">IF(OFFSET(INDIRECT(ADDRESS(ROW(), COLUMN())),0,-1)="",VLOOKUP($G770,$A:$AAE,COLUMN(),FALSE),OFFSET(INDIRECT(ADDRESS(ROW(), COLUMN())),0,-1))</f>
        <v>用地面积*50*1</v>
      </c>
      <c r="BL770" s="2"/>
      <c r="BM770" s="3" t="str" cm="1">
        <f t="array" aca="1" ref="BM770" ca="1">IF(OFFSET(INDIRECT(ADDRESS(ROW(), COLUMN())),0,-1)="",VLOOKUP($G770,$A:$AAE,COLUMN(),FALSE),OFFSET(INDIRECT(ADDRESS(ROW(), COLUMN())),0,-1))</f>
        <v>-</v>
      </c>
      <c r="BN770" s="2"/>
      <c r="BO770" s="3" cm="1">
        <f t="array" aca="1" ref="BO770" ca="1">IF(OFFSET(INDIRECT(ADDRESS(ROW(), COLUMN())),0,-1)="",VLOOKUP($G770,$A:$AAE,COLUMN(),FALSE),OFFSET(INDIRECT(ADDRESS(ROW(), COLUMN())),0,-1))</f>
        <v>0</v>
      </c>
      <c r="BP770" s="2"/>
      <c r="BQ770" s="3" t="str" cm="1">
        <f t="array" aca="1" ref="BQ770" ca="1">IF(OFFSET(INDIRECT(ADDRESS(ROW(), COLUMN())),0,-1)="",VLOOKUP($G770,$A:$AAE,COLUMN(),FALSE),OFFSET(INDIRECT(ADDRESS(ROW(), COLUMN())),0,-1))</f>
        <v>-</v>
      </c>
      <c r="BR770" s="2"/>
      <c r="BS770" s="3" cm="1">
        <f t="array" aca="1" ref="BS770" ca="1">IF(OFFSET(INDIRECT(ADDRESS(ROW(), COLUMN())),0,-1)="",VLOOKUP($G770,$A:$AAE,COLUMN(),FALSE),OFFSET(INDIRECT(ADDRESS(ROW(), COLUMN())),0,-1))</f>
        <v>0</v>
      </c>
      <c r="BT770" s="2"/>
      <c r="BU770" s="3" t="str" cm="1">
        <f t="array" aca="1" ref="BU770" ca="1">IF(OFFSET(INDIRECT(ADDRESS(ROW(), COLUMN())),0,-1)="",VLOOKUP($G770,$A:$AAE,COLUMN(),FALSE),OFFSET(INDIRECT(ADDRESS(ROW(), COLUMN())),0,-1))</f>
        <v>-</v>
      </c>
      <c r="BV770" s="2"/>
      <c r="BW770" s="3" cm="1">
        <f t="array" aca="1" ref="BW770" ca="1">IF(OFFSET(INDIRECT(ADDRESS(ROW(), COLUMN())),0,-1)="",VLOOKUP($G770,$A:$AAE,COLUMN(),FALSE),OFFSET(INDIRECT(ADDRESS(ROW(), COLUMN())),0,-1))</f>
        <v>0</v>
      </c>
      <c r="BX770" s="2"/>
      <c r="BY770" s="3" cm="1">
        <f t="array" aca="1" ref="BY770" ca="1">IF(OFFSET(INDIRECT(ADDRESS(ROW(), COLUMN())),0,-1)="",VLOOKUP($G770,$A:$AAE,COLUMN(),FALSE),OFFSET(INDIRECT(ADDRESS(ROW(), COLUMN())),0,-1))</f>
        <v>0</v>
      </c>
      <c r="BZ770" s="86"/>
      <c r="CA770" s="3" t="str" cm="1">
        <f t="array" aca="1" ref="CA770" ca="1">IF(OFFSET(INDIRECT(ADDRESS(ROW(), COLUMN())),0,-1)="",VLOOKUP($G770,$A:$AAE,COLUMN(),FALSE),OFFSET(INDIRECT(ADDRESS(ROW(), COLUMN())),0,-1))</f>
        <v>-</v>
      </c>
      <c r="CB770" s="3"/>
      <c r="CC770" s="3" cm="1">
        <f t="array" aca="1" ref="CC770" ca="1">IF(OFFSET(INDIRECT(ADDRESS(ROW(), COLUMN())),0,-1)="",VLOOKUP($G770,$A:$AAE,COLUMN(),FALSE),OFFSET(INDIRECT(ADDRESS(ROW(), COLUMN())),0,-1))</f>
        <v>0</v>
      </c>
      <c r="CD770" s="3"/>
      <c r="CE770" s="3" t="str" cm="1">
        <f t="array" aca="1" ref="CE770" ca="1">IF(OFFSET(INDIRECT(ADDRESS(ROW(), COLUMN())),0,-1)="",VLOOKUP($G770,$A:$AAE,COLUMN(),FALSE),OFFSET(INDIRECT(ADDRESS(ROW(), COLUMN())),0,-1))</f>
        <v>-</v>
      </c>
      <c r="CF770" s="3"/>
      <c r="CG770" s="3" cm="1">
        <f t="array" aca="1" ref="CG770" ca="1">IF(OFFSET(INDIRECT(ADDRESS(ROW(), COLUMN())),0,-1)="",VLOOKUP($G770,$A:$AAE,COLUMN(),FALSE),OFFSET(INDIRECT(ADDRESS(ROW(), COLUMN())),0,-1))</f>
        <v>0</v>
      </c>
      <c r="CH770" s="3"/>
      <c r="CI770" s="40" t="str" cm="1">
        <f t="array" aca="1" ref="CI770" ca="1">IF(OFFSET(INDIRECT(ADDRESS(ROW(), COLUMN())),0,-1)="",VLOOKUP($G770,$A:$AAE,COLUMN(),FALSE),OFFSET(INDIRECT(ADDRESS(ROW(), COLUMN())),0,-1))</f>
        <v>城镇建设用地</v>
      </c>
      <c r="CJ770" s="75" t="s">
        <v>1962</v>
      </c>
      <c r="CK770" s="78" t="str">
        <f t="shared" si="2489"/>
        <v>唯一标识:120704#城市支路及乡道#国空</v>
      </c>
      <c r="CL770" s="78" t="str">
        <f t="shared" si="2490"/>
        <v>性质名称:城市支路及乡道</v>
      </c>
      <c r="CM770" s="78" t="str">
        <f t="shared" si="2491"/>
        <v>地块性质过滤:</v>
      </c>
      <c r="CN770" s="78" t="str">
        <f t="shared" si="2492"/>
        <v>地块性质:120704</v>
      </c>
      <c r="CO770" s="78" t="str">
        <f t="shared" si="2493"/>
        <v>地类标准:国空</v>
      </c>
      <c r="CP770" s="78" t="str">
        <f t="shared" si="2494"/>
        <v>地块性质别称:S24</v>
      </c>
      <c r="CQ770" s="78" t="str">
        <f t="shared" si="2495"/>
        <v>属性继承:S1#城市道路用地#城规</v>
      </c>
      <c r="CR770" s="78" t="str">
        <f t="shared" si="2496"/>
        <v>父类:S1</v>
      </c>
      <c r="CS770" s="78" t="str">
        <f t="shared" si="2497"/>
        <v>级别继承:1207#城镇村道路用地#国空</v>
      </c>
      <c r="CT770" s="78" t="str">
        <f t="shared" si="2498"/>
        <v>级别层次:3</v>
      </c>
      <c r="CU770" s="78" t="str">
        <f t="shared" si="2499"/>
        <v>级别:21207</v>
      </c>
      <c r="CV770" s="78" t="str">
        <f t="shared" ca="1" si="2500"/>
        <v>地块颜色:255,255,255</v>
      </c>
      <c r="CW770" s="78" t="str">
        <f t="shared" ca="1" si="2501"/>
        <v>建筑面积公式:面积*容积率</v>
      </c>
      <c r="CX770" s="78" t="str">
        <f t="shared" ca="1" si="2502"/>
        <v>住宅建筑面积公式:地块建筑面积*0</v>
      </c>
      <c r="CY770" s="78" t="str">
        <f t="shared" ca="1" si="2503"/>
        <v>商服建筑面积公式:地块建筑面积*0</v>
      </c>
      <c r="CZ770" s="78" t="str">
        <f t="shared" ca="1" si="2504"/>
        <v>商服中商业建筑面积公式:地块建筑面积*0</v>
      </c>
      <c r="DA770" s="78" t="str">
        <f t="shared" ca="1" si="2505"/>
        <v>商服中办公建筑面积公式:地块建筑面积*0</v>
      </c>
      <c r="DB770" s="78" t="str">
        <f t="shared" ca="1" si="2506"/>
        <v>公服建筑面积公式:地块建筑面积*0</v>
      </c>
      <c r="DC770" s="78" t="str">
        <f t="shared" ca="1" si="2507"/>
        <v>工业建筑面积公式:地块建筑面积*0</v>
      </c>
      <c r="DD770" s="78" t="str">
        <f t="shared" ca="1" si="2508"/>
        <v>市政建筑面积公式:地块建筑面积*0</v>
      </c>
      <c r="DE770" s="78" t="str">
        <f t="shared" ca="1" si="2383"/>
        <v>绿地面积指定指标:面积*0</v>
      </c>
      <c r="DF770" s="78" t="str">
        <f t="shared" ca="1" si="2384"/>
        <v>绿地面积指定公式:面积*0</v>
      </c>
      <c r="DG770" s="78" t="str">
        <f t="shared" ca="1" si="2509"/>
        <v>户数指标:-</v>
      </c>
      <c r="DH770" s="78" t="str">
        <f t="shared" ca="1" si="2510"/>
        <v>户数公式:0</v>
      </c>
      <c r="DI770" s="78" t="str">
        <f t="shared" ca="1" si="2511"/>
        <v>人数指标:-</v>
      </c>
      <c r="DJ770" s="78" t="str">
        <f t="shared" ca="1" si="2512"/>
        <v>人数公式:0</v>
      </c>
      <c r="DK770" s="78" t="str">
        <f t="shared" ca="1" si="2513"/>
        <v>就业指标:0.015公顷/岗位</v>
      </c>
      <c r="DL770" s="78" t="str">
        <f t="shared" ca="1" si="2514"/>
        <v>就业公式:用地面积/0.015</v>
      </c>
      <c r="DM770" s="78" t="str">
        <f t="shared" ca="1" si="2515"/>
        <v>机动车指标:-</v>
      </c>
      <c r="DN770" s="78" t="str">
        <f t="shared" ca="1" si="2516"/>
        <v>机动车公式:0</v>
      </c>
      <c r="DO770" s="78" t="str">
        <f t="shared" ca="1" si="2517"/>
        <v>用水量指标:30立方米/公顷*日</v>
      </c>
      <c r="DP770" s="78" t="str">
        <f t="shared" ca="1" si="2518"/>
        <v>用水量公式:用地面积*30</v>
      </c>
      <c r="DQ770" s="78" t="str">
        <f t="shared" ca="1" si="2519"/>
        <v>污水折算系数:0</v>
      </c>
      <c r="DR770" s="78" t="str">
        <f t="shared" ca="1" si="2520"/>
        <v>污水量公式:用水量*0</v>
      </c>
      <c r="DS770" s="78" t="str">
        <f t="shared" ca="1" si="2521"/>
        <v>用电负荷指标:50千瓦/公顷</v>
      </c>
      <c r="DT770" s="78" t="str">
        <f t="shared" ca="1" si="2522"/>
        <v>同时率:1</v>
      </c>
      <c r="DU770" s="78" t="str">
        <f t="shared" ca="1" si="2523"/>
        <v>用电量公式:用地面积*50*1</v>
      </c>
      <c r="DV770" s="78" t="str">
        <f t="shared" ca="1" si="2524"/>
        <v>固话装机指标:-</v>
      </c>
      <c r="DW770" s="78" t="str">
        <f t="shared" ca="1" si="2525"/>
        <v>固话量公式:0</v>
      </c>
      <c r="DX770" s="78" t="str">
        <f t="shared" ca="1" si="2526"/>
        <v>有线电视指标:-</v>
      </c>
      <c r="DY770" s="78" t="str">
        <f t="shared" ca="1" si="2527"/>
        <v>电视量公式:0</v>
      </c>
      <c r="DZ770" s="78" t="str">
        <f t="shared" ca="1" si="2528"/>
        <v>高峰机动车生成量指标:-</v>
      </c>
      <c r="EA770" s="78" t="str">
        <f t="shared" ca="1" si="2529"/>
        <v>高峰机动车吸引量公式:0</v>
      </c>
      <c r="EB770" s="78" t="str">
        <f t="shared" ca="1" si="2530"/>
        <v>高峰机动车发生量公式:0</v>
      </c>
      <c r="EC770" s="78" t="str">
        <f t="shared" ca="1" si="2533"/>
        <v>地下空间指标:-</v>
      </c>
      <c r="ED770" s="78" t="str">
        <f t="shared" ca="1" si="2531"/>
        <v>地下空间公式:0</v>
      </c>
      <c r="EE770" s="78" t="str">
        <f t="shared" ca="1" si="2534"/>
        <v>人防指标:-</v>
      </c>
      <c r="EF770" s="78" t="str">
        <f t="shared" ca="1" si="2532"/>
        <v>人防公式:0</v>
      </c>
      <c r="EG770" s="78" t="str">
        <f t="shared" ca="1" si="1977"/>
        <v>用地构成:城镇建设用地</v>
      </c>
      <c r="EH770" s="78" t="s">
        <v>1962</v>
      </c>
      <c r="EI770" s="79" t="str">
        <f t="shared" ca="1" si="1925"/>
        <v>唯一标识:120704#城市支路及乡道#国空;性质名称:城市支路及乡道;地块性质过滤:;地块性质:120704;地类标准:国空;地块性质别称:S24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70" t="s">
        <v>1962</v>
      </c>
    </row>
    <row r="771" spans="1:140" ht="16.5" x14ac:dyDescent="0.2">
      <c r="A771" s="40" t="str">
        <f t="shared" si="2588"/>
        <v>120705#其他道路#国空</v>
      </c>
      <c r="B771" s="40" t="s">
        <v>433</v>
      </c>
      <c r="C771" s="40"/>
      <c r="D771" s="40">
        <v>120705</v>
      </c>
      <c r="E771" s="40" t="s">
        <v>1277</v>
      </c>
      <c r="F771" s="40" t="s">
        <v>2256</v>
      </c>
      <c r="G771" s="40" t="s">
        <v>96</v>
      </c>
      <c r="H771" s="40" t="s">
        <v>991</v>
      </c>
      <c r="I771" s="40" t="s">
        <v>2389</v>
      </c>
      <c r="J771" s="40">
        <f t="shared" si="2591"/>
        <v>3</v>
      </c>
      <c r="K771" s="40" t="str">
        <f t="shared" si="2592"/>
        <v>21207</v>
      </c>
      <c r="L771" s="40"/>
      <c r="M771" s="40" t="str" cm="1">
        <f t="array" aca="1" ref="M771" ca="1">IF(OFFSET(INDIRECT(ADDRESS(ROW(), COLUMN())),0,-1)="",VLOOKUP($G771,$A:$AAE,COLUMN(),FALSE),OFFSET(INDIRECT(ADDRESS(ROW(), COLUMN())),0,-1))</f>
        <v>255,255,255</v>
      </c>
      <c r="N771" s="3"/>
      <c r="O771" s="40" t="str" cm="1">
        <f t="array" aca="1" ref="O771" ca="1">IF(OFFSET(INDIRECT(ADDRESS(ROW(), COLUMN())),0,-1)="",VLOOKUP($G771,$A:$AAE,COLUMN(),FALSE),OFFSET(INDIRECT(ADDRESS(ROW(), COLUMN())),0,-1))</f>
        <v>面积*容积率</v>
      </c>
      <c r="P771" s="3"/>
      <c r="Q771" s="3" t="str" cm="1">
        <f t="array" aca="1" ref="Q771" ca="1">IF(OFFSET(INDIRECT(ADDRESS(ROW(), COLUMN())),0,-1)="",VLOOKUP($G771,$A:$AAE,COLUMN(),FALSE),OFFSET(INDIRECT(ADDRESS(ROW(), COLUMN())),0,-1))</f>
        <v>地块建筑面积*0</v>
      </c>
      <c r="R771" s="3"/>
      <c r="S771" s="3" t="str" cm="1">
        <f t="array" aca="1" ref="S771" ca="1">IF(OFFSET(INDIRECT(ADDRESS(ROW(), COLUMN())),0,-1)="",VLOOKUP($G771,$A:$AAE,COLUMN(),FALSE),OFFSET(INDIRECT(ADDRESS(ROW(), COLUMN())),0,-1))</f>
        <v>地块建筑面积*0</v>
      </c>
      <c r="T771" s="3"/>
      <c r="U771" s="3" t="str" cm="1">
        <f t="array" aca="1" ref="U771" ca="1">IF(OFFSET(INDIRECT(ADDRESS(ROW(), COLUMN())),0,-1)="",VLOOKUP($G771,$A:$AAE,COLUMN(),FALSE),OFFSET(INDIRECT(ADDRESS(ROW(), COLUMN())),0,-1))</f>
        <v>地块建筑面积*0</v>
      </c>
      <c r="V771" s="3"/>
      <c r="W771" s="40" t="str" cm="1">
        <f t="array" aca="1" ref="W771" ca="1">IF(OFFSET(INDIRECT(ADDRESS(ROW(), COLUMN())),0,-1)="",VLOOKUP($G771,$A:$AAE,COLUMN(),FALSE),OFFSET(INDIRECT(ADDRESS(ROW(), COLUMN())),0,-1))</f>
        <v>地块建筑面积*0</v>
      </c>
      <c r="X771" s="3"/>
      <c r="Y771" s="3" t="str" cm="1">
        <f t="array" aca="1" ref="Y771" ca="1">IF(OFFSET(INDIRECT(ADDRESS(ROW(), COLUMN())),0,-1)="",VLOOKUP($G771,$A:$AAE,COLUMN(),FALSE),OFFSET(INDIRECT(ADDRESS(ROW(), COLUMN())),0,-1))</f>
        <v>地块建筑面积*0</v>
      </c>
      <c r="Z771" s="3"/>
      <c r="AA771" s="3" t="str" cm="1">
        <f t="array" aca="1" ref="AA771" ca="1">IF(OFFSET(INDIRECT(ADDRESS(ROW(), COLUMN())),0,-1)="",VLOOKUP($G771,$A:$AAE,COLUMN(),FALSE),OFFSET(INDIRECT(ADDRESS(ROW(), COLUMN())),0,-1))</f>
        <v>地块建筑面积*0</v>
      </c>
      <c r="AB771" s="3"/>
      <c r="AC771" s="3" t="str" cm="1">
        <f t="array" aca="1" ref="AC771" ca="1">IF(OFFSET(INDIRECT(ADDRESS(ROW(), COLUMN())),0,-1)="",VLOOKUP($G771,$A:$AAE,COLUMN(),FALSE),OFFSET(INDIRECT(ADDRESS(ROW(), COLUMN())),0,-1))</f>
        <v>地块建筑面积*0</v>
      </c>
      <c r="AD771" s="3"/>
      <c r="AE771" s="3" t="str" cm="1">
        <f t="array" aca="1" ref="AE771" ca="1">IF(OFFSET(INDIRECT(ADDRESS(ROW(), COLUMN())),0,-1)="",VLOOKUP($G771,$A:$AAE,COLUMN(),FALSE),OFFSET(INDIRECT(ADDRESS(ROW(), COLUMN())),0,-1))</f>
        <v>面积*0</v>
      </c>
      <c r="AF771" s="3"/>
      <c r="AG771" s="3" t="str" cm="1">
        <f t="array" aca="1" ref="AG771" ca="1">IF(OFFSET(INDIRECT(ADDRESS(ROW(), COLUMN())),0,-1)="",VLOOKUP($G771,$A:$AAE,COLUMN(),FALSE),OFFSET(INDIRECT(ADDRESS(ROW(), COLUMN())),0,-1))</f>
        <v>面积*0</v>
      </c>
      <c r="AH771" s="3"/>
      <c r="AI771" s="3" t="str" cm="1">
        <f t="array" aca="1" ref="AI771" ca="1">IF(OFFSET(INDIRECT(ADDRESS(ROW(), COLUMN())),0,-1)="",VLOOKUP($G771,$A:$AAE,COLUMN(),FALSE),OFFSET(INDIRECT(ADDRESS(ROW(), COLUMN())),0,-1))</f>
        <v>-</v>
      </c>
      <c r="AJ771" s="3"/>
      <c r="AK771" s="3" cm="1">
        <f t="array" aca="1" ref="AK771" ca="1">IF(OFFSET(INDIRECT(ADDRESS(ROW(), COLUMN())),0,-1)="",VLOOKUP($G771,$A:$AAE,COLUMN(),FALSE),OFFSET(INDIRECT(ADDRESS(ROW(), COLUMN())),0,-1))</f>
        <v>0</v>
      </c>
      <c r="AL771" s="3"/>
      <c r="AM771" s="3" t="str" cm="1">
        <f t="array" aca="1" ref="AM771" ca="1">IF(OFFSET(INDIRECT(ADDRESS(ROW(), COLUMN())),0,-1)="",VLOOKUP($G771,$A:$AAE,COLUMN(),FALSE),OFFSET(INDIRECT(ADDRESS(ROW(), COLUMN())),0,-1))</f>
        <v>-</v>
      </c>
      <c r="AN771" s="3"/>
      <c r="AO771" s="3" cm="1">
        <f t="array" aca="1" ref="AO771" ca="1">IF(OFFSET(INDIRECT(ADDRESS(ROW(), COLUMN())),0,-1)="",VLOOKUP($G771,$A:$AAE,COLUMN(),FALSE),OFFSET(INDIRECT(ADDRESS(ROW(), COLUMN())),0,-1))</f>
        <v>0</v>
      </c>
      <c r="AP771" s="3"/>
      <c r="AQ771" s="3" t="str" cm="1">
        <f t="array" aca="1" ref="AQ771" ca="1">IF(OFFSET(INDIRECT(ADDRESS(ROW(), COLUMN())),0,-1)="",VLOOKUP($G771,$A:$AAE,COLUMN(),FALSE),OFFSET(INDIRECT(ADDRESS(ROW(), COLUMN())),0,-1))</f>
        <v>0.015公顷/岗位</v>
      </c>
      <c r="AR771" s="3"/>
      <c r="AS771" s="3" t="str" cm="1">
        <f t="array" aca="1" ref="AS771" ca="1">IF(OFFSET(INDIRECT(ADDRESS(ROW(), COLUMN())),0,-1)="",VLOOKUP($G771,$A:$AAE,COLUMN(),FALSE),OFFSET(INDIRECT(ADDRESS(ROW(), COLUMN())),0,-1))</f>
        <v>用地面积/0.015</v>
      </c>
      <c r="AT771" s="3"/>
      <c r="AU771" s="3" t="str" cm="1">
        <f t="array" aca="1" ref="AU771" ca="1">IF(OFFSET(INDIRECT(ADDRESS(ROW(), COLUMN())),0,-1)="",VLOOKUP($G771,$A:$AAE,COLUMN(),FALSE),OFFSET(INDIRECT(ADDRESS(ROW(), COLUMN())),0,-1))</f>
        <v>-</v>
      </c>
      <c r="AV771" s="3"/>
      <c r="AW771" s="3" cm="1">
        <f t="array" aca="1" ref="AW771" ca="1">IF(OFFSET(INDIRECT(ADDRESS(ROW(), COLUMN())),0,-1)="",VLOOKUP($G771,$A:$AAE,COLUMN(),FALSE),OFFSET(INDIRECT(ADDRESS(ROW(), COLUMN())),0,-1))</f>
        <v>0</v>
      </c>
      <c r="AX771" s="2"/>
      <c r="AY771" s="3" t="str" cm="1">
        <f t="array" aca="1" ref="AY771" ca="1">IF(OFFSET(INDIRECT(ADDRESS(ROW(), COLUMN())),0,-1)="",VLOOKUP($G771,$A:$AAE,COLUMN(),FALSE),OFFSET(INDIRECT(ADDRESS(ROW(), COLUMN())),0,-1))</f>
        <v>30立方米/公顷*日</v>
      </c>
      <c r="AZ771" s="2"/>
      <c r="BA771" s="3" t="str" cm="1">
        <f t="array" aca="1" ref="BA771" ca="1">IF(OFFSET(INDIRECT(ADDRESS(ROW(), COLUMN())),0,-1)="",VLOOKUP($G771,$A:$AAE,COLUMN(),FALSE),OFFSET(INDIRECT(ADDRESS(ROW(), COLUMN())),0,-1))</f>
        <v>用地面积*30</v>
      </c>
      <c r="BB771" s="2"/>
      <c r="BC771" s="3" cm="1">
        <f t="array" aca="1" ref="BC771" ca="1">IF(OFFSET(INDIRECT(ADDRESS(ROW(), COLUMN())),0,-1)="",VLOOKUP($G771,$A:$AAE,COLUMN(),FALSE),OFFSET(INDIRECT(ADDRESS(ROW(), COLUMN())),0,-1))</f>
        <v>0</v>
      </c>
      <c r="BD771" s="2"/>
      <c r="BE771" s="3" t="str" cm="1">
        <f t="array" aca="1" ref="BE771" ca="1">IF(OFFSET(INDIRECT(ADDRESS(ROW(), COLUMN())),0,-1)="",VLOOKUP($G771,$A:$AAE,COLUMN(),FALSE),OFFSET(INDIRECT(ADDRESS(ROW(), COLUMN())),0,-1))</f>
        <v>用水量*0</v>
      </c>
      <c r="BF771" s="2"/>
      <c r="BG771" s="3" t="str" cm="1">
        <f t="array" aca="1" ref="BG771" ca="1">IF(OFFSET(INDIRECT(ADDRESS(ROW(), COLUMN())),0,-1)="",VLOOKUP($G771,$A:$AAE,COLUMN(),FALSE),OFFSET(INDIRECT(ADDRESS(ROW(), COLUMN())),0,-1))</f>
        <v>50千瓦/公顷</v>
      </c>
      <c r="BH771" s="2"/>
      <c r="BI771" s="3" cm="1">
        <f t="array" aca="1" ref="BI771" ca="1">IF(OFFSET(INDIRECT(ADDRESS(ROW(), COLUMN())),0,-1)="",VLOOKUP($G771,$A:$AAE,COLUMN(),FALSE),OFFSET(INDIRECT(ADDRESS(ROW(), COLUMN())),0,-1))</f>
        <v>1</v>
      </c>
      <c r="BJ771" s="2"/>
      <c r="BK771" s="3" t="str" cm="1">
        <f t="array" aca="1" ref="BK771" ca="1">IF(OFFSET(INDIRECT(ADDRESS(ROW(), COLUMN())),0,-1)="",VLOOKUP($G771,$A:$AAE,COLUMN(),FALSE),OFFSET(INDIRECT(ADDRESS(ROW(), COLUMN())),0,-1))</f>
        <v>用地面积*50*1</v>
      </c>
      <c r="BL771" s="2"/>
      <c r="BM771" s="3" t="str" cm="1">
        <f t="array" aca="1" ref="BM771" ca="1">IF(OFFSET(INDIRECT(ADDRESS(ROW(), COLUMN())),0,-1)="",VLOOKUP($G771,$A:$AAE,COLUMN(),FALSE),OFFSET(INDIRECT(ADDRESS(ROW(), COLUMN())),0,-1))</f>
        <v>-</v>
      </c>
      <c r="BN771" s="2"/>
      <c r="BO771" s="3" cm="1">
        <f t="array" aca="1" ref="BO771" ca="1">IF(OFFSET(INDIRECT(ADDRESS(ROW(), COLUMN())),0,-1)="",VLOOKUP($G771,$A:$AAE,COLUMN(),FALSE),OFFSET(INDIRECT(ADDRESS(ROW(), COLUMN())),0,-1))</f>
        <v>0</v>
      </c>
      <c r="BP771" s="2"/>
      <c r="BQ771" s="3" t="str" cm="1">
        <f t="array" aca="1" ref="BQ771" ca="1">IF(OFFSET(INDIRECT(ADDRESS(ROW(), COLUMN())),0,-1)="",VLOOKUP($G771,$A:$AAE,COLUMN(),FALSE),OFFSET(INDIRECT(ADDRESS(ROW(), COLUMN())),0,-1))</f>
        <v>-</v>
      </c>
      <c r="BR771" s="2"/>
      <c r="BS771" s="3" cm="1">
        <f t="array" aca="1" ref="BS771" ca="1">IF(OFFSET(INDIRECT(ADDRESS(ROW(), COLUMN())),0,-1)="",VLOOKUP($G771,$A:$AAE,COLUMN(),FALSE),OFFSET(INDIRECT(ADDRESS(ROW(), COLUMN())),0,-1))</f>
        <v>0</v>
      </c>
      <c r="BT771" s="2"/>
      <c r="BU771" s="3" t="str" cm="1">
        <f t="array" aca="1" ref="BU771" ca="1">IF(OFFSET(INDIRECT(ADDRESS(ROW(), COLUMN())),0,-1)="",VLOOKUP($G771,$A:$AAE,COLUMN(),FALSE),OFFSET(INDIRECT(ADDRESS(ROW(), COLUMN())),0,-1))</f>
        <v>-</v>
      </c>
      <c r="BV771" s="2"/>
      <c r="BW771" s="3" cm="1">
        <f t="array" aca="1" ref="BW771" ca="1">IF(OFFSET(INDIRECT(ADDRESS(ROW(), COLUMN())),0,-1)="",VLOOKUP($G771,$A:$AAE,COLUMN(),FALSE),OFFSET(INDIRECT(ADDRESS(ROW(), COLUMN())),0,-1))</f>
        <v>0</v>
      </c>
      <c r="BX771" s="2"/>
      <c r="BY771" s="3" cm="1">
        <f t="array" aca="1" ref="BY771" ca="1">IF(OFFSET(INDIRECT(ADDRESS(ROW(), COLUMN())),0,-1)="",VLOOKUP($G771,$A:$AAE,COLUMN(),FALSE),OFFSET(INDIRECT(ADDRESS(ROW(), COLUMN())),0,-1))</f>
        <v>0</v>
      </c>
      <c r="BZ771" s="86"/>
      <c r="CA771" s="3" t="str" cm="1">
        <f t="array" aca="1" ref="CA771" ca="1">IF(OFFSET(INDIRECT(ADDRESS(ROW(), COLUMN())),0,-1)="",VLOOKUP($G771,$A:$AAE,COLUMN(),FALSE),OFFSET(INDIRECT(ADDRESS(ROW(), COLUMN())),0,-1))</f>
        <v>-</v>
      </c>
      <c r="CB771" s="3"/>
      <c r="CC771" s="3" cm="1">
        <f t="array" aca="1" ref="CC771" ca="1">IF(OFFSET(INDIRECT(ADDRESS(ROW(), COLUMN())),0,-1)="",VLOOKUP($G771,$A:$AAE,COLUMN(),FALSE),OFFSET(INDIRECT(ADDRESS(ROW(), COLUMN())),0,-1))</f>
        <v>0</v>
      </c>
      <c r="CD771" s="3"/>
      <c r="CE771" s="3" t="str" cm="1">
        <f t="array" aca="1" ref="CE771" ca="1">IF(OFFSET(INDIRECT(ADDRESS(ROW(), COLUMN())),0,-1)="",VLOOKUP($G771,$A:$AAE,COLUMN(),FALSE),OFFSET(INDIRECT(ADDRESS(ROW(), COLUMN())),0,-1))</f>
        <v>-</v>
      </c>
      <c r="CF771" s="3"/>
      <c r="CG771" s="3" cm="1">
        <f t="array" aca="1" ref="CG771" ca="1">IF(OFFSET(INDIRECT(ADDRESS(ROW(), COLUMN())),0,-1)="",VLOOKUP($G771,$A:$AAE,COLUMN(),FALSE),OFFSET(INDIRECT(ADDRESS(ROW(), COLUMN())),0,-1))</f>
        <v>0</v>
      </c>
      <c r="CH771" s="3"/>
      <c r="CI771" s="40" t="str" cm="1">
        <f t="array" aca="1" ref="CI771" ca="1">IF(OFFSET(INDIRECT(ADDRESS(ROW(), COLUMN())),0,-1)="",VLOOKUP($G771,$A:$AAE,COLUMN(),FALSE),OFFSET(INDIRECT(ADDRESS(ROW(), COLUMN())),0,-1))</f>
        <v>城镇建设用地</v>
      </c>
      <c r="CJ771" s="75" t="s">
        <v>1962</v>
      </c>
      <c r="CK771" s="78" t="str">
        <f t="shared" si="2489"/>
        <v>唯一标识:120705#其他道路#国空</v>
      </c>
      <c r="CL771" s="78" t="str">
        <f t="shared" si="2490"/>
        <v>性质名称:其他道路</v>
      </c>
      <c r="CM771" s="78" t="str">
        <f t="shared" si="2491"/>
        <v>地块性质过滤:</v>
      </c>
      <c r="CN771" s="78" t="str">
        <f t="shared" si="2492"/>
        <v>地块性质:120705</v>
      </c>
      <c r="CO771" s="78" t="str">
        <f t="shared" si="2493"/>
        <v>地类标准:国空</v>
      </c>
      <c r="CP771" s="78" t="str">
        <f t="shared" si="2494"/>
        <v>地块性质别称:S25</v>
      </c>
      <c r="CQ771" s="78" t="str">
        <f t="shared" si="2495"/>
        <v>属性继承:S1#城市道路用地#城规</v>
      </c>
      <c r="CR771" s="78" t="str">
        <f t="shared" si="2496"/>
        <v>父类:S1</v>
      </c>
      <c r="CS771" s="78" t="str">
        <f t="shared" si="2497"/>
        <v>级别继承:1207#城镇村道路用地#国空</v>
      </c>
      <c r="CT771" s="78" t="str">
        <f t="shared" si="2498"/>
        <v>级别层次:3</v>
      </c>
      <c r="CU771" s="78" t="str">
        <f t="shared" si="2499"/>
        <v>级别:21207</v>
      </c>
      <c r="CV771" s="78" t="str">
        <f t="shared" ca="1" si="2500"/>
        <v>地块颜色:255,255,255</v>
      </c>
      <c r="CW771" s="78" t="str">
        <f t="shared" ca="1" si="2501"/>
        <v>建筑面积公式:面积*容积率</v>
      </c>
      <c r="CX771" s="78" t="str">
        <f t="shared" ca="1" si="2502"/>
        <v>住宅建筑面积公式:地块建筑面积*0</v>
      </c>
      <c r="CY771" s="78" t="str">
        <f t="shared" ca="1" si="2503"/>
        <v>商服建筑面积公式:地块建筑面积*0</v>
      </c>
      <c r="CZ771" s="78" t="str">
        <f t="shared" ca="1" si="2504"/>
        <v>商服中商业建筑面积公式:地块建筑面积*0</v>
      </c>
      <c r="DA771" s="78" t="str">
        <f t="shared" ca="1" si="2505"/>
        <v>商服中办公建筑面积公式:地块建筑面积*0</v>
      </c>
      <c r="DB771" s="78" t="str">
        <f t="shared" ca="1" si="2506"/>
        <v>公服建筑面积公式:地块建筑面积*0</v>
      </c>
      <c r="DC771" s="78" t="str">
        <f t="shared" ca="1" si="2507"/>
        <v>工业建筑面积公式:地块建筑面积*0</v>
      </c>
      <c r="DD771" s="78" t="str">
        <f t="shared" ca="1" si="2508"/>
        <v>市政建筑面积公式:地块建筑面积*0</v>
      </c>
      <c r="DE771" s="78" t="str">
        <f t="shared" ca="1" si="2383"/>
        <v>绿地面积指定指标:面积*0</v>
      </c>
      <c r="DF771" s="78" t="str">
        <f t="shared" ca="1" si="2384"/>
        <v>绿地面积指定公式:面积*0</v>
      </c>
      <c r="DG771" s="78" t="str">
        <f t="shared" ca="1" si="2509"/>
        <v>户数指标:-</v>
      </c>
      <c r="DH771" s="78" t="str">
        <f t="shared" ca="1" si="2510"/>
        <v>户数公式:0</v>
      </c>
      <c r="DI771" s="78" t="str">
        <f t="shared" ca="1" si="2511"/>
        <v>人数指标:-</v>
      </c>
      <c r="DJ771" s="78" t="str">
        <f t="shared" ca="1" si="2512"/>
        <v>人数公式:0</v>
      </c>
      <c r="DK771" s="78" t="str">
        <f t="shared" ca="1" si="2513"/>
        <v>就业指标:0.015公顷/岗位</v>
      </c>
      <c r="DL771" s="78" t="str">
        <f t="shared" ca="1" si="2514"/>
        <v>就业公式:用地面积/0.015</v>
      </c>
      <c r="DM771" s="78" t="str">
        <f t="shared" ca="1" si="2515"/>
        <v>机动车指标:-</v>
      </c>
      <c r="DN771" s="78" t="str">
        <f t="shared" ca="1" si="2516"/>
        <v>机动车公式:0</v>
      </c>
      <c r="DO771" s="78" t="str">
        <f t="shared" ca="1" si="2517"/>
        <v>用水量指标:30立方米/公顷*日</v>
      </c>
      <c r="DP771" s="78" t="str">
        <f t="shared" ca="1" si="2518"/>
        <v>用水量公式:用地面积*30</v>
      </c>
      <c r="DQ771" s="78" t="str">
        <f t="shared" ca="1" si="2519"/>
        <v>污水折算系数:0</v>
      </c>
      <c r="DR771" s="78" t="str">
        <f t="shared" ca="1" si="2520"/>
        <v>污水量公式:用水量*0</v>
      </c>
      <c r="DS771" s="78" t="str">
        <f t="shared" ca="1" si="2521"/>
        <v>用电负荷指标:50千瓦/公顷</v>
      </c>
      <c r="DT771" s="78" t="str">
        <f t="shared" ca="1" si="2522"/>
        <v>同时率:1</v>
      </c>
      <c r="DU771" s="78" t="str">
        <f t="shared" ca="1" si="2523"/>
        <v>用电量公式:用地面积*50*1</v>
      </c>
      <c r="DV771" s="78" t="str">
        <f t="shared" ca="1" si="2524"/>
        <v>固话装机指标:-</v>
      </c>
      <c r="DW771" s="78" t="str">
        <f t="shared" ca="1" si="2525"/>
        <v>固话量公式:0</v>
      </c>
      <c r="DX771" s="78" t="str">
        <f t="shared" ca="1" si="2526"/>
        <v>有线电视指标:-</v>
      </c>
      <c r="DY771" s="78" t="str">
        <f t="shared" ca="1" si="2527"/>
        <v>电视量公式:0</v>
      </c>
      <c r="DZ771" s="78" t="str">
        <f t="shared" ca="1" si="2528"/>
        <v>高峰机动车生成量指标:-</v>
      </c>
      <c r="EA771" s="78" t="str">
        <f t="shared" ca="1" si="2529"/>
        <v>高峰机动车吸引量公式:0</v>
      </c>
      <c r="EB771" s="78" t="str">
        <f t="shared" ca="1" si="2530"/>
        <v>高峰机动车发生量公式:0</v>
      </c>
      <c r="EC771" s="78" t="str">
        <f t="shared" ca="1" si="2533"/>
        <v>地下空间指标:-</v>
      </c>
      <c r="ED771" s="78" t="str">
        <f t="shared" ca="1" si="2531"/>
        <v>地下空间公式:0</v>
      </c>
      <c r="EE771" s="78" t="str">
        <f t="shared" ca="1" si="2534"/>
        <v>人防指标:-</v>
      </c>
      <c r="EF771" s="78" t="str">
        <f t="shared" ca="1" si="2532"/>
        <v>人防公式:0</v>
      </c>
      <c r="EG771" s="78" t="str">
        <f t="shared" ca="1" si="1977"/>
        <v>用地构成:城镇建设用地</v>
      </c>
      <c r="EH771" s="78" t="s">
        <v>1962</v>
      </c>
      <c r="EI771" s="79" t="str">
        <f t="shared" ca="1" si="1925"/>
        <v>唯一标识:120705#其他道路#国空;性质名称:其他道路;地块性质过滤:;地块性质:120705;地类标准:国空;地块性质别称:S25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71" t="s">
        <v>1962</v>
      </c>
    </row>
    <row r="772" spans="1:140" ht="16.5" x14ac:dyDescent="0.2">
      <c r="A772" s="40" t="str">
        <f t="shared" si="2588"/>
        <v>1208#交通场站用地#国空</v>
      </c>
      <c r="B772" s="40" t="s">
        <v>436</v>
      </c>
      <c r="C772" s="40"/>
      <c r="D772" s="40">
        <v>1208</v>
      </c>
      <c r="E772" s="40" t="s">
        <v>1277</v>
      </c>
      <c r="F772" s="40" t="s">
        <v>998</v>
      </c>
      <c r="G772" s="40" t="s">
        <v>97</v>
      </c>
      <c r="H772" s="40" t="s">
        <v>990</v>
      </c>
      <c r="I772" s="40" t="s">
        <v>1468</v>
      </c>
      <c r="J772" s="40">
        <f t="shared" si="2591"/>
        <v>2</v>
      </c>
      <c r="K772" s="40" t="str">
        <f t="shared" si="2592"/>
        <v>112</v>
      </c>
      <c r="L772" s="40"/>
      <c r="M772" s="40" t="str" cm="1">
        <f t="array" aca="1" ref="M772" ca="1">IF(OFFSET(INDIRECT(ADDRESS(ROW(), COLUMN())),0,-1)="",VLOOKUP($G772,$A:$AAE,COLUMN(),FALSE),OFFSET(INDIRECT(ADDRESS(ROW(), COLUMN())),0,-1))</f>
        <v>142,142,142</v>
      </c>
      <c r="N772" s="3"/>
      <c r="O772" s="40" t="str" cm="1">
        <f t="array" aca="1" ref="O772" ca="1">IF(OFFSET(INDIRECT(ADDRESS(ROW(), COLUMN())),0,-1)="",VLOOKUP($G772,$A:$AAE,COLUMN(),FALSE),OFFSET(INDIRECT(ADDRESS(ROW(), COLUMN())),0,-1))</f>
        <v>面积*容积率</v>
      </c>
      <c r="P772" s="3"/>
      <c r="Q772" s="3" t="str" cm="1">
        <f t="array" aca="1" ref="Q772" ca="1">IF(OFFSET(INDIRECT(ADDRESS(ROW(), COLUMN())),0,-1)="",VLOOKUP($G772,$A:$AAE,COLUMN(),FALSE),OFFSET(INDIRECT(ADDRESS(ROW(), COLUMN())),0,-1))</f>
        <v>地块建筑面积*0</v>
      </c>
      <c r="R772" s="3"/>
      <c r="S772" s="3" t="str" cm="1">
        <f t="array" aca="1" ref="S772" ca="1">IF(OFFSET(INDIRECT(ADDRESS(ROW(), COLUMN())),0,-1)="",VLOOKUP($G772,$A:$AAE,COLUMN(),FALSE),OFFSET(INDIRECT(ADDRESS(ROW(), COLUMN())),0,-1))</f>
        <v>地块建筑面积*0</v>
      </c>
      <c r="T772" s="3"/>
      <c r="U772" s="3" t="str" cm="1">
        <f t="array" aca="1" ref="U772" ca="1">IF(OFFSET(INDIRECT(ADDRESS(ROW(), COLUMN())),0,-1)="",VLOOKUP($G772,$A:$AAE,COLUMN(),FALSE),OFFSET(INDIRECT(ADDRESS(ROW(), COLUMN())),0,-1))</f>
        <v>地块建筑面积*0</v>
      </c>
      <c r="V772" s="3"/>
      <c r="W772" s="40" t="str" cm="1">
        <f t="array" aca="1" ref="W772" ca="1">IF(OFFSET(INDIRECT(ADDRESS(ROW(), COLUMN())),0,-1)="",VLOOKUP($G772,$A:$AAE,COLUMN(),FALSE),OFFSET(INDIRECT(ADDRESS(ROW(), COLUMN())),0,-1))</f>
        <v>地块建筑面积*0</v>
      </c>
      <c r="X772" s="3"/>
      <c r="Y772" s="3" t="str" cm="1">
        <f t="array" aca="1" ref="Y772" ca="1">IF(OFFSET(INDIRECT(ADDRESS(ROW(), COLUMN())),0,-1)="",VLOOKUP($G772,$A:$AAE,COLUMN(),FALSE),OFFSET(INDIRECT(ADDRESS(ROW(), COLUMN())),0,-1))</f>
        <v>地块建筑面积*0</v>
      </c>
      <c r="Z772" s="3"/>
      <c r="AA772" s="3" t="str" cm="1">
        <f t="array" aca="1" ref="AA772" ca="1">IF(OFFSET(INDIRECT(ADDRESS(ROW(), COLUMN())),0,-1)="",VLOOKUP($G772,$A:$AAE,COLUMN(),FALSE),OFFSET(INDIRECT(ADDRESS(ROW(), COLUMN())),0,-1))</f>
        <v>地块建筑面积*0</v>
      </c>
      <c r="AB772" s="3"/>
      <c r="AC772" s="3" t="str" cm="1">
        <f t="array" aca="1" ref="AC772" ca="1">IF(OFFSET(INDIRECT(ADDRESS(ROW(), COLUMN())),0,-1)="",VLOOKUP($G772,$A:$AAE,COLUMN(),FALSE),OFFSET(INDIRECT(ADDRESS(ROW(), COLUMN())),0,-1))</f>
        <v>地块建筑面积*0</v>
      </c>
      <c r="AD772" s="3"/>
      <c r="AE772" s="3" t="str" cm="1">
        <f t="array" aca="1" ref="AE772" ca="1">IF(OFFSET(INDIRECT(ADDRESS(ROW(), COLUMN())),0,-1)="",VLOOKUP($G772,$A:$AAE,COLUMN(),FALSE),OFFSET(INDIRECT(ADDRESS(ROW(), COLUMN())),0,-1))</f>
        <v>面积*0</v>
      </c>
      <c r="AF772" s="3"/>
      <c r="AG772" s="3" t="str" cm="1">
        <f t="array" aca="1" ref="AG772" ca="1">IF(OFFSET(INDIRECT(ADDRESS(ROW(), COLUMN())),0,-1)="",VLOOKUP($G772,$A:$AAE,COLUMN(),FALSE),OFFSET(INDIRECT(ADDRESS(ROW(), COLUMN())),0,-1))</f>
        <v>面积*0</v>
      </c>
      <c r="AH772" s="3"/>
      <c r="AI772" s="3" t="str" cm="1">
        <f t="array" aca="1" ref="AI772" ca="1">IF(OFFSET(INDIRECT(ADDRESS(ROW(), COLUMN())),0,-1)="",VLOOKUP($G772,$A:$AAE,COLUMN(),FALSE),OFFSET(INDIRECT(ADDRESS(ROW(), COLUMN())),0,-1))</f>
        <v>-</v>
      </c>
      <c r="AJ772" s="3"/>
      <c r="AK772" s="3" cm="1">
        <f t="array" aca="1" ref="AK772" ca="1">IF(OFFSET(INDIRECT(ADDRESS(ROW(), COLUMN())),0,-1)="",VLOOKUP($G772,$A:$AAE,COLUMN(),FALSE),OFFSET(INDIRECT(ADDRESS(ROW(), COLUMN())),0,-1))</f>
        <v>0</v>
      </c>
      <c r="AL772" s="3"/>
      <c r="AM772" s="3" t="str" cm="1">
        <f t="array" aca="1" ref="AM772" ca="1">IF(OFFSET(INDIRECT(ADDRESS(ROW(), COLUMN())),0,-1)="",VLOOKUP($G772,$A:$AAE,COLUMN(),FALSE),OFFSET(INDIRECT(ADDRESS(ROW(), COLUMN())),0,-1))</f>
        <v>-</v>
      </c>
      <c r="AN772" s="3"/>
      <c r="AO772" s="3" cm="1">
        <f t="array" aca="1" ref="AO772" ca="1">IF(OFFSET(INDIRECT(ADDRESS(ROW(), COLUMN())),0,-1)="",VLOOKUP($G772,$A:$AAE,COLUMN(),FALSE),OFFSET(INDIRECT(ADDRESS(ROW(), COLUMN())),0,-1))</f>
        <v>0</v>
      </c>
      <c r="AP772" s="3"/>
      <c r="AQ772" s="3" t="str" cm="1">
        <f t="array" aca="1" ref="AQ772" ca="1">IF(OFFSET(INDIRECT(ADDRESS(ROW(), COLUMN())),0,-1)="",VLOOKUP($G772,$A:$AAE,COLUMN(),FALSE),OFFSET(INDIRECT(ADDRESS(ROW(), COLUMN())),0,-1))</f>
        <v>0.015公顷/岗位</v>
      </c>
      <c r="AR772" s="3"/>
      <c r="AS772" s="3" t="str" cm="1">
        <f t="array" aca="1" ref="AS772" ca="1">IF(OFFSET(INDIRECT(ADDRESS(ROW(), COLUMN())),0,-1)="",VLOOKUP($G772,$A:$AAE,COLUMN(),FALSE),OFFSET(INDIRECT(ADDRESS(ROW(), COLUMN())),0,-1))</f>
        <v>用地面积/0.015</v>
      </c>
      <c r="AT772" s="3"/>
      <c r="AU772" s="3" t="str" cm="1">
        <f t="array" aca="1" ref="AU772" ca="1">IF(OFFSET(INDIRECT(ADDRESS(ROW(), COLUMN())),0,-1)="",VLOOKUP($G772,$A:$AAE,COLUMN(),FALSE),OFFSET(INDIRECT(ADDRESS(ROW(), COLUMN())),0,-1))</f>
        <v>-</v>
      </c>
      <c r="AV772" s="3"/>
      <c r="AW772" s="3" cm="1">
        <f t="array" aca="1" ref="AW772" ca="1">IF(OFFSET(INDIRECT(ADDRESS(ROW(), COLUMN())),0,-1)="",VLOOKUP($G772,$A:$AAE,COLUMN(),FALSE),OFFSET(INDIRECT(ADDRESS(ROW(), COLUMN())),0,-1))</f>
        <v>0</v>
      </c>
      <c r="AX772" s="2"/>
      <c r="AY772" s="3" t="str" cm="1">
        <f t="array" aca="1" ref="AY772" ca="1">IF(OFFSET(INDIRECT(ADDRESS(ROW(), COLUMN())),0,-1)="",VLOOKUP($G772,$A:$AAE,COLUMN(),FALSE),OFFSET(INDIRECT(ADDRESS(ROW(), COLUMN())),0,-1))</f>
        <v>30立方米/公顷*日</v>
      </c>
      <c r="AZ772" s="2"/>
      <c r="BA772" s="3" t="str" cm="1">
        <f t="array" aca="1" ref="BA772" ca="1">IF(OFFSET(INDIRECT(ADDRESS(ROW(), COLUMN())),0,-1)="",VLOOKUP($G772,$A:$AAE,COLUMN(),FALSE),OFFSET(INDIRECT(ADDRESS(ROW(), COLUMN())),0,-1))</f>
        <v>用地面积*30</v>
      </c>
      <c r="BB772" s="2"/>
      <c r="BC772" s="3" cm="1">
        <f t="array" aca="1" ref="BC772" ca="1">IF(OFFSET(INDIRECT(ADDRESS(ROW(), COLUMN())),0,-1)="",VLOOKUP($G772,$A:$AAE,COLUMN(),FALSE),OFFSET(INDIRECT(ADDRESS(ROW(), COLUMN())),0,-1))</f>
        <v>0</v>
      </c>
      <c r="BD772" s="2"/>
      <c r="BE772" s="3" t="str" cm="1">
        <f t="array" aca="1" ref="BE772" ca="1">IF(OFFSET(INDIRECT(ADDRESS(ROW(), COLUMN())),0,-1)="",VLOOKUP($G772,$A:$AAE,COLUMN(),FALSE),OFFSET(INDIRECT(ADDRESS(ROW(), COLUMN())),0,-1))</f>
        <v>用水量*0</v>
      </c>
      <c r="BF772" s="2"/>
      <c r="BG772" s="3" t="str" cm="1">
        <f t="array" aca="1" ref="BG772" ca="1">IF(OFFSET(INDIRECT(ADDRESS(ROW(), COLUMN())),0,-1)="",VLOOKUP($G772,$A:$AAE,COLUMN(),FALSE),OFFSET(INDIRECT(ADDRESS(ROW(), COLUMN())),0,-1))</f>
        <v>20千瓦/公顷</v>
      </c>
      <c r="BH772" s="2"/>
      <c r="BI772" s="3" cm="1">
        <f t="array" aca="1" ref="BI772" ca="1">IF(OFFSET(INDIRECT(ADDRESS(ROW(), COLUMN())),0,-1)="",VLOOKUP($G772,$A:$AAE,COLUMN(),FALSE),OFFSET(INDIRECT(ADDRESS(ROW(), COLUMN())),0,-1))</f>
        <v>1</v>
      </c>
      <c r="BJ772" s="2"/>
      <c r="BK772" s="3" t="str" cm="1">
        <f t="array" aca="1" ref="BK772" ca="1">IF(OFFSET(INDIRECT(ADDRESS(ROW(), COLUMN())),0,-1)="",VLOOKUP($G772,$A:$AAE,COLUMN(),FALSE),OFFSET(INDIRECT(ADDRESS(ROW(), COLUMN())),0,-1))</f>
        <v>用地面积*20*1</v>
      </c>
      <c r="BL772" s="2"/>
      <c r="BM772" s="3" t="str" cm="1">
        <f t="array" aca="1" ref="BM772" ca="1">IF(OFFSET(INDIRECT(ADDRESS(ROW(), COLUMN())),0,-1)="",VLOOKUP($G772,$A:$AAE,COLUMN(),FALSE),OFFSET(INDIRECT(ADDRESS(ROW(), COLUMN())),0,-1))</f>
        <v>30门/公顷</v>
      </c>
      <c r="BN772" s="2"/>
      <c r="BO772" s="3" t="str" cm="1">
        <f t="array" aca="1" ref="BO772" ca="1">IF(OFFSET(INDIRECT(ADDRESS(ROW(), COLUMN())),0,-1)="",VLOOKUP($G772,$A:$AAE,COLUMN(),FALSE),OFFSET(INDIRECT(ADDRESS(ROW(), COLUMN())),0,-1))</f>
        <v>用地面积*30</v>
      </c>
      <c r="BP772" s="2"/>
      <c r="BQ772" s="3" t="str" cm="1">
        <f t="array" aca="1" ref="BQ772" ca="1">IF(OFFSET(INDIRECT(ADDRESS(ROW(), COLUMN())),0,-1)="",VLOOKUP($G772,$A:$AAE,COLUMN(),FALSE),OFFSET(INDIRECT(ADDRESS(ROW(), COLUMN())),0,-1))</f>
        <v>20门/公顷</v>
      </c>
      <c r="BR772" s="2"/>
      <c r="BS772" s="3" t="str" cm="1">
        <f t="array" aca="1" ref="BS772" ca="1">IF(OFFSET(INDIRECT(ADDRESS(ROW(), COLUMN())),0,-1)="",VLOOKUP($G772,$A:$AAE,COLUMN(),FALSE),OFFSET(INDIRECT(ADDRESS(ROW(), COLUMN())),0,-1))</f>
        <v>用地面积*20</v>
      </c>
      <c r="BT772" s="2"/>
      <c r="BU772" s="3" t="str" cm="1">
        <f t="array" aca="1" ref="BU772" ca="1">IF(OFFSET(INDIRECT(ADDRESS(ROW(), COLUMN())),0,-1)="",VLOOKUP($G772,$A:$AAE,COLUMN(),FALSE),OFFSET(INDIRECT(ADDRESS(ROW(), COLUMN())),0,-1))</f>
        <v>-</v>
      </c>
      <c r="BV772" s="2"/>
      <c r="BW772" s="3" cm="1">
        <f t="array" aca="1" ref="BW772" ca="1">IF(OFFSET(INDIRECT(ADDRESS(ROW(), COLUMN())),0,-1)="",VLOOKUP($G772,$A:$AAE,COLUMN(),FALSE),OFFSET(INDIRECT(ADDRESS(ROW(), COLUMN())),0,-1))</f>
        <v>0</v>
      </c>
      <c r="BX772" s="2"/>
      <c r="BY772" s="3" cm="1">
        <f t="array" aca="1" ref="BY772" ca="1">IF(OFFSET(INDIRECT(ADDRESS(ROW(), COLUMN())),0,-1)="",VLOOKUP($G772,$A:$AAE,COLUMN(),FALSE),OFFSET(INDIRECT(ADDRESS(ROW(), COLUMN())),0,-1))</f>
        <v>0</v>
      </c>
      <c r="BZ772" s="86"/>
      <c r="CA772" s="3" t="str" cm="1">
        <f t="array" aca="1" ref="CA772" ca="1">IF(OFFSET(INDIRECT(ADDRESS(ROW(), COLUMN())),0,-1)="",VLOOKUP($G772,$A:$AAE,COLUMN(),FALSE),OFFSET(INDIRECT(ADDRESS(ROW(), COLUMN())),0,-1))</f>
        <v>-</v>
      </c>
      <c r="CB772" s="3"/>
      <c r="CC772" s="3" cm="1">
        <f t="array" aca="1" ref="CC772" ca="1">IF(OFFSET(INDIRECT(ADDRESS(ROW(), COLUMN())),0,-1)="",VLOOKUP($G772,$A:$AAE,COLUMN(),FALSE),OFFSET(INDIRECT(ADDRESS(ROW(), COLUMN())),0,-1))</f>
        <v>0</v>
      </c>
      <c r="CD772" s="3"/>
      <c r="CE772" s="3" t="str" cm="1">
        <f t="array" aca="1" ref="CE772" ca="1">IF(OFFSET(INDIRECT(ADDRESS(ROW(), COLUMN())),0,-1)="",VLOOKUP($G772,$A:$AAE,COLUMN(),FALSE),OFFSET(INDIRECT(ADDRESS(ROW(), COLUMN())),0,-1))</f>
        <v>-</v>
      </c>
      <c r="CF772" s="3"/>
      <c r="CG772" s="3" cm="1">
        <f t="array" aca="1" ref="CG772" ca="1">IF(OFFSET(INDIRECT(ADDRESS(ROW(), COLUMN())),0,-1)="",VLOOKUP($G772,$A:$AAE,COLUMN(),FALSE),OFFSET(INDIRECT(ADDRESS(ROW(), COLUMN())),0,-1))</f>
        <v>0</v>
      </c>
      <c r="CH772" s="3"/>
      <c r="CI772" s="40" t="str" cm="1">
        <f t="array" aca="1" ref="CI772" ca="1">IF(OFFSET(INDIRECT(ADDRESS(ROW(), COLUMN())),0,-1)="",VLOOKUP($G772,$A:$AAE,COLUMN(),FALSE),OFFSET(INDIRECT(ADDRESS(ROW(), COLUMN())),0,-1))</f>
        <v>城镇建设用地</v>
      </c>
      <c r="CJ772" s="75" t="s">
        <v>1962</v>
      </c>
      <c r="CK772" s="78" t="str">
        <f t="shared" si="2489"/>
        <v>唯一标识:1208#交通场站用地#国空</v>
      </c>
      <c r="CL772" s="78" t="str">
        <f t="shared" si="2490"/>
        <v>性质名称:交通场站用地</v>
      </c>
      <c r="CM772" s="78" t="str">
        <f t="shared" si="2491"/>
        <v>地块性质过滤:</v>
      </c>
      <c r="CN772" s="78" t="str">
        <f t="shared" si="2492"/>
        <v>地块性质:1208</v>
      </c>
      <c r="CO772" s="78" t="str">
        <f t="shared" si="2493"/>
        <v>地类标准:国空</v>
      </c>
      <c r="CP772" s="78" t="str">
        <f t="shared" si="2494"/>
        <v>地块性质别称:S3</v>
      </c>
      <c r="CQ772" s="78" t="str">
        <f t="shared" si="2495"/>
        <v>属性继承:S4#交通场站用地#城规</v>
      </c>
      <c r="CR772" s="78" t="str">
        <f t="shared" si="2496"/>
        <v>父类:S</v>
      </c>
      <c r="CS772" s="78" t="str">
        <f t="shared" si="2497"/>
        <v>级别继承:12#交通运输用地#国空</v>
      </c>
      <c r="CT772" s="78" t="str">
        <f t="shared" si="2498"/>
        <v>级别层次:2</v>
      </c>
      <c r="CU772" s="78" t="str">
        <f t="shared" si="2499"/>
        <v>级别:112</v>
      </c>
      <c r="CV772" s="78" t="str">
        <f t="shared" ca="1" si="2500"/>
        <v>地块颜色:142,142,142</v>
      </c>
      <c r="CW772" s="78" t="str">
        <f t="shared" ca="1" si="2501"/>
        <v>建筑面积公式:面积*容积率</v>
      </c>
      <c r="CX772" s="78" t="str">
        <f t="shared" ca="1" si="2502"/>
        <v>住宅建筑面积公式:地块建筑面积*0</v>
      </c>
      <c r="CY772" s="78" t="str">
        <f t="shared" ca="1" si="2503"/>
        <v>商服建筑面积公式:地块建筑面积*0</v>
      </c>
      <c r="CZ772" s="78" t="str">
        <f t="shared" ca="1" si="2504"/>
        <v>商服中商业建筑面积公式:地块建筑面积*0</v>
      </c>
      <c r="DA772" s="78" t="str">
        <f t="shared" ca="1" si="2505"/>
        <v>商服中办公建筑面积公式:地块建筑面积*0</v>
      </c>
      <c r="DB772" s="78" t="str">
        <f t="shared" ca="1" si="2506"/>
        <v>公服建筑面积公式:地块建筑面积*0</v>
      </c>
      <c r="DC772" s="78" t="str">
        <f t="shared" ca="1" si="2507"/>
        <v>工业建筑面积公式:地块建筑面积*0</v>
      </c>
      <c r="DD772" s="78" t="str">
        <f t="shared" ca="1" si="2508"/>
        <v>市政建筑面积公式:地块建筑面积*0</v>
      </c>
      <c r="DE772" s="78" t="str">
        <f t="shared" ca="1" si="2383"/>
        <v>绿地面积指定指标:面积*0</v>
      </c>
      <c r="DF772" s="78" t="str">
        <f t="shared" ca="1" si="2384"/>
        <v>绿地面积指定公式:面积*0</v>
      </c>
      <c r="DG772" s="78" t="str">
        <f t="shared" ca="1" si="2509"/>
        <v>户数指标:-</v>
      </c>
      <c r="DH772" s="78" t="str">
        <f t="shared" ca="1" si="2510"/>
        <v>户数公式:0</v>
      </c>
      <c r="DI772" s="78" t="str">
        <f t="shared" ca="1" si="2511"/>
        <v>人数指标:-</v>
      </c>
      <c r="DJ772" s="78" t="str">
        <f t="shared" ca="1" si="2512"/>
        <v>人数公式:0</v>
      </c>
      <c r="DK772" s="78" t="str">
        <f t="shared" ca="1" si="2513"/>
        <v>就业指标:0.015公顷/岗位</v>
      </c>
      <c r="DL772" s="78" t="str">
        <f t="shared" ca="1" si="2514"/>
        <v>就业公式:用地面积/0.015</v>
      </c>
      <c r="DM772" s="78" t="str">
        <f t="shared" ca="1" si="2515"/>
        <v>机动车指标:-</v>
      </c>
      <c r="DN772" s="78" t="str">
        <f t="shared" ca="1" si="2516"/>
        <v>机动车公式:0</v>
      </c>
      <c r="DO772" s="78" t="str">
        <f t="shared" ca="1" si="2517"/>
        <v>用水量指标:30立方米/公顷*日</v>
      </c>
      <c r="DP772" s="78" t="str">
        <f t="shared" ca="1" si="2518"/>
        <v>用水量公式:用地面积*30</v>
      </c>
      <c r="DQ772" s="78" t="str">
        <f t="shared" ca="1" si="2519"/>
        <v>污水折算系数:0</v>
      </c>
      <c r="DR772" s="78" t="str">
        <f t="shared" ca="1" si="2520"/>
        <v>污水量公式:用水量*0</v>
      </c>
      <c r="DS772" s="78" t="str">
        <f t="shared" ca="1" si="2521"/>
        <v>用电负荷指标:20千瓦/公顷</v>
      </c>
      <c r="DT772" s="78" t="str">
        <f t="shared" ca="1" si="2522"/>
        <v>同时率:1</v>
      </c>
      <c r="DU772" s="78" t="str">
        <f t="shared" ca="1" si="2523"/>
        <v>用电量公式:用地面积*20*1</v>
      </c>
      <c r="DV772" s="78" t="str">
        <f t="shared" ca="1" si="2524"/>
        <v>固话装机指标:30门/公顷</v>
      </c>
      <c r="DW772" s="78" t="str">
        <f t="shared" ca="1" si="2525"/>
        <v>固话量公式:用地面积*30</v>
      </c>
      <c r="DX772" s="78" t="str">
        <f t="shared" ca="1" si="2526"/>
        <v>有线电视指标:20门/公顷</v>
      </c>
      <c r="DY772" s="78" t="str">
        <f t="shared" ca="1" si="2527"/>
        <v>电视量公式:用地面积*20</v>
      </c>
      <c r="DZ772" s="78" t="str">
        <f t="shared" ca="1" si="2528"/>
        <v>高峰机动车生成量指标:-</v>
      </c>
      <c r="EA772" s="78" t="str">
        <f t="shared" ca="1" si="2529"/>
        <v>高峰机动车吸引量公式:0</v>
      </c>
      <c r="EB772" s="78" t="str">
        <f t="shared" ca="1" si="2530"/>
        <v>高峰机动车发生量公式:0</v>
      </c>
      <c r="EC772" s="78" t="str">
        <f t="shared" ca="1" si="2533"/>
        <v>地下空间指标:-</v>
      </c>
      <c r="ED772" s="78" t="str">
        <f t="shared" ca="1" si="2531"/>
        <v>地下空间公式:0</v>
      </c>
      <c r="EE772" s="78" t="str">
        <f t="shared" ca="1" si="2534"/>
        <v>人防指标:-</v>
      </c>
      <c r="EF772" s="78" t="str">
        <f t="shared" ca="1" si="2532"/>
        <v>人防公式:0</v>
      </c>
      <c r="EG772" s="78" t="str">
        <f t="shared" ca="1" si="1977"/>
        <v>用地构成:城镇建设用地</v>
      </c>
      <c r="EH772" s="78" t="s">
        <v>1962</v>
      </c>
      <c r="EI772" s="79" t="str">
        <f t="shared" ca="1" si="1925"/>
        <v>唯一标识:1208#交通场站用地#国空;性质名称:交通场站用地;地块性质过滤:;地块性质:1208;地类标准:国空;地块性质别称:S3;属性继承:S4#交通场站用地#城规;父类:S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2" t="s">
        <v>1962</v>
      </c>
    </row>
    <row r="773" spans="1:140" ht="16.5" x14ac:dyDescent="0.2">
      <c r="A773" s="40" t="str">
        <f t="shared" si="2588"/>
        <v>120801#对外交通场站用地#国空</v>
      </c>
      <c r="B773" s="40" t="s">
        <v>638</v>
      </c>
      <c r="C773" s="40"/>
      <c r="D773" s="40">
        <v>120801</v>
      </c>
      <c r="E773" s="40" t="s">
        <v>1277</v>
      </c>
      <c r="F773" s="40" t="s">
        <v>1396</v>
      </c>
      <c r="G773" s="40" t="s">
        <v>97</v>
      </c>
      <c r="H773" s="40" t="s">
        <v>990</v>
      </c>
      <c r="I773" s="40" t="s">
        <v>1469</v>
      </c>
      <c r="J773" s="40">
        <f t="shared" si="2591"/>
        <v>3</v>
      </c>
      <c r="K773" s="40" t="str">
        <f t="shared" si="2592"/>
        <v>21208</v>
      </c>
      <c r="L773" s="40"/>
      <c r="M773" s="40" t="str" cm="1">
        <f t="array" aca="1" ref="M773" ca="1">IF(OFFSET(INDIRECT(ADDRESS(ROW(), COLUMN())),0,-1)="",VLOOKUP($G773,$A:$AAE,COLUMN(),FALSE),OFFSET(INDIRECT(ADDRESS(ROW(), COLUMN())),0,-1))</f>
        <v>142,142,142</v>
      </c>
      <c r="N773" s="3"/>
      <c r="O773" s="40" t="str" cm="1">
        <f t="array" aca="1" ref="O773" ca="1">IF(OFFSET(INDIRECT(ADDRESS(ROW(), COLUMN())),0,-1)="",VLOOKUP($G773,$A:$AAE,COLUMN(),FALSE),OFFSET(INDIRECT(ADDRESS(ROW(), COLUMN())),0,-1))</f>
        <v>面积*容积率</v>
      </c>
      <c r="P773" s="3"/>
      <c r="Q773" s="3" t="str" cm="1">
        <f t="array" aca="1" ref="Q773" ca="1">IF(OFFSET(INDIRECT(ADDRESS(ROW(), COLUMN())),0,-1)="",VLOOKUP($G773,$A:$AAE,COLUMN(),FALSE),OFFSET(INDIRECT(ADDRESS(ROW(), COLUMN())),0,-1))</f>
        <v>地块建筑面积*0</v>
      </c>
      <c r="R773" s="3"/>
      <c r="S773" s="3" t="str" cm="1">
        <f t="array" aca="1" ref="S773" ca="1">IF(OFFSET(INDIRECT(ADDRESS(ROW(), COLUMN())),0,-1)="",VLOOKUP($G773,$A:$AAE,COLUMN(),FALSE),OFFSET(INDIRECT(ADDRESS(ROW(), COLUMN())),0,-1))</f>
        <v>地块建筑面积*0</v>
      </c>
      <c r="T773" s="3"/>
      <c r="U773" s="3" t="str" cm="1">
        <f t="array" aca="1" ref="U773" ca="1">IF(OFFSET(INDIRECT(ADDRESS(ROW(), COLUMN())),0,-1)="",VLOOKUP($G773,$A:$AAE,COLUMN(),FALSE),OFFSET(INDIRECT(ADDRESS(ROW(), COLUMN())),0,-1))</f>
        <v>地块建筑面积*0</v>
      </c>
      <c r="V773" s="3"/>
      <c r="W773" s="40" t="str" cm="1">
        <f t="array" aca="1" ref="W773" ca="1">IF(OFFSET(INDIRECT(ADDRESS(ROW(), COLUMN())),0,-1)="",VLOOKUP($G773,$A:$AAE,COLUMN(),FALSE),OFFSET(INDIRECT(ADDRESS(ROW(), COLUMN())),0,-1))</f>
        <v>地块建筑面积*0</v>
      </c>
      <c r="X773" s="3"/>
      <c r="Y773" s="3" t="str" cm="1">
        <f t="array" aca="1" ref="Y773" ca="1">IF(OFFSET(INDIRECT(ADDRESS(ROW(), COLUMN())),0,-1)="",VLOOKUP($G773,$A:$AAE,COLUMN(),FALSE),OFFSET(INDIRECT(ADDRESS(ROW(), COLUMN())),0,-1))</f>
        <v>地块建筑面积*0</v>
      </c>
      <c r="Z773" s="3"/>
      <c r="AA773" s="3" t="str" cm="1">
        <f t="array" aca="1" ref="AA773" ca="1">IF(OFFSET(INDIRECT(ADDRESS(ROW(), COLUMN())),0,-1)="",VLOOKUP($G773,$A:$AAE,COLUMN(),FALSE),OFFSET(INDIRECT(ADDRESS(ROW(), COLUMN())),0,-1))</f>
        <v>地块建筑面积*0</v>
      </c>
      <c r="AB773" s="3"/>
      <c r="AC773" s="3" t="str" cm="1">
        <f t="array" aca="1" ref="AC773" ca="1">IF(OFFSET(INDIRECT(ADDRESS(ROW(), COLUMN())),0,-1)="",VLOOKUP($G773,$A:$AAE,COLUMN(),FALSE),OFFSET(INDIRECT(ADDRESS(ROW(), COLUMN())),0,-1))</f>
        <v>地块建筑面积*0</v>
      </c>
      <c r="AD773" s="3"/>
      <c r="AE773" s="3" t="str" cm="1">
        <f t="array" aca="1" ref="AE773" ca="1">IF(OFFSET(INDIRECT(ADDRESS(ROW(), COLUMN())),0,-1)="",VLOOKUP($G773,$A:$AAE,COLUMN(),FALSE),OFFSET(INDIRECT(ADDRESS(ROW(), COLUMN())),0,-1))</f>
        <v>面积*0</v>
      </c>
      <c r="AF773" s="3"/>
      <c r="AG773" s="3" t="str" cm="1">
        <f t="array" aca="1" ref="AG773" ca="1">IF(OFFSET(INDIRECT(ADDRESS(ROW(), COLUMN())),0,-1)="",VLOOKUP($G773,$A:$AAE,COLUMN(),FALSE),OFFSET(INDIRECT(ADDRESS(ROW(), COLUMN())),0,-1))</f>
        <v>面积*0</v>
      </c>
      <c r="AH773" s="3"/>
      <c r="AI773" s="3" t="str" cm="1">
        <f t="array" aca="1" ref="AI773" ca="1">IF(OFFSET(INDIRECT(ADDRESS(ROW(), COLUMN())),0,-1)="",VLOOKUP($G773,$A:$AAE,COLUMN(),FALSE),OFFSET(INDIRECT(ADDRESS(ROW(), COLUMN())),0,-1))</f>
        <v>-</v>
      </c>
      <c r="AJ773" s="3"/>
      <c r="AK773" s="3" cm="1">
        <f t="array" aca="1" ref="AK773" ca="1">IF(OFFSET(INDIRECT(ADDRESS(ROW(), COLUMN())),0,-1)="",VLOOKUP($G773,$A:$AAE,COLUMN(),FALSE),OFFSET(INDIRECT(ADDRESS(ROW(), COLUMN())),0,-1))</f>
        <v>0</v>
      </c>
      <c r="AL773" s="3"/>
      <c r="AM773" s="3" t="str" cm="1">
        <f t="array" aca="1" ref="AM773" ca="1">IF(OFFSET(INDIRECT(ADDRESS(ROW(), COLUMN())),0,-1)="",VLOOKUP($G773,$A:$AAE,COLUMN(),FALSE),OFFSET(INDIRECT(ADDRESS(ROW(), COLUMN())),0,-1))</f>
        <v>-</v>
      </c>
      <c r="AN773" s="3"/>
      <c r="AO773" s="3" cm="1">
        <f t="array" aca="1" ref="AO773" ca="1">IF(OFFSET(INDIRECT(ADDRESS(ROW(), COLUMN())),0,-1)="",VLOOKUP($G773,$A:$AAE,COLUMN(),FALSE),OFFSET(INDIRECT(ADDRESS(ROW(), COLUMN())),0,-1))</f>
        <v>0</v>
      </c>
      <c r="AP773" s="3"/>
      <c r="AQ773" s="3" t="str" cm="1">
        <f t="array" aca="1" ref="AQ773" ca="1">IF(OFFSET(INDIRECT(ADDRESS(ROW(), COLUMN())),0,-1)="",VLOOKUP($G773,$A:$AAE,COLUMN(),FALSE),OFFSET(INDIRECT(ADDRESS(ROW(), COLUMN())),0,-1))</f>
        <v>0.015公顷/岗位</v>
      </c>
      <c r="AR773" s="3"/>
      <c r="AS773" s="3" t="str" cm="1">
        <f t="array" aca="1" ref="AS773" ca="1">IF(OFFSET(INDIRECT(ADDRESS(ROW(), COLUMN())),0,-1)="",VLOOKUP($G773,$A:$AAE,COLUMN(),FALSE),OFFSET(INDIRECT(ADDRESS(ROW(), COLUMN())),0,-1))</f>
        <v>用地面积/0.015</v>
      </c>
      <c r="AT773" s="3"/>
      <c r="AU773" s="3" t="str" cm="1">
        <f t="array" aca="1" ref="AU773" ca="1">IF(OFFSET(INDIRECT(ADDRESS(ROW(), COLUMN())),0,-1)="",VLOOKUP($G773,$A:$AAE,COLUMN(),FALSE),OFFSET(INDIRECT(ADDRESS(ROW(), COLUMN())),0,-1))</f>
        <v>-</v>
      </c>
      <c r="AV773" s="3"/>
      <c r="AW773" s="3" cm="1">
        <f t="array" aca="1" ref="AW773" ca="1">IF(OFFSET(INDIRECT(ADDRESS(ROW(), COLUMN())),0,-1)="",VLOOKUP($G773,$A:$AAE,COLUMN(),FALSE),OFFSET(INDIRECT(ADDRESS(ROW(), COLUMN())),0,-1))</f>
        <v>0</v>
      </c>
      <c r="AX773" s="2"/>
      <c r="AY773" s="3" t="str" cm="1">
        <f t="array" aca="1" ref="AY773" ca="1">IF(OFFSET(INDIRECT(ADDRESS(ROW(), COLUMN())),0,-1)="",VLOOKUP($G773,$A:$AAE,COLUMN(),FALSE),OFFSET(INDIRECT(ADDRESS(ROW(), COLUMN())),0,-1))</f>
        <v>30立方米/公顷*日</v>
      </c>
      <c r="AZ773" s="2"/>
      <c r="BA773" s="3" t="str" cm="1">
        <f t="array" aca="1" ref="BA773" ca="1">IF(OFFSET(INDIRECT(ADDRESS(ROW(), COLUMN())),0,-1)="",VLOOKUP($G773,$A:$AAE,COLUMN(),FALSE),OFFSET(INDIRECT(ADDRESS(ROW(), COLUMN())),0,-1))</f>
        <v>用地面积*30</v>
      </c>
      <c r="BB773" s="2"/>
      <c r="BC773" s="3" cm="1">
        <f t="array" aca="1" ref="BC773" ca="1">IF(OFFSET(INDIRECT(ADDRESS(ROW(), COLUMN())),0,-1)="",VLOOKUP($G773,$A:$AAE,COLUMN(),FALSE),OFFSET(INDIRECT(ADDRESS(ROW(), COLUMN())),0,-1))</f>
        <v>0</v>
      </c>
      <c r="BD773" s="2"/>
      <c r="BE773" s="3" t="str" cm="1">
        <f t="array" aca="1" ref="BE773" ca="1">IF(OFFSET(INDIRECT(ADDRESS(ROW(), COLUMN())),0,-1)="",VLOOKUP($G773,$A:$AAE,COLUMN(),FALSE),OFFSET(INDIRECT(ADDRESS(ROW(), COLUMN())),0,-1))</f>
        <v>用水量*0</v>
      </c>
      <c r="BF773" s="2"/>
      <c r="BG773" s="3" t="str" cm="1">
        <f t="array" aca="1" ref="BG773" ca="1">IF(OFFSET(INDIRECT(ADDRESS(ROW(), COLUMN())),0,-1)="",VLOOKUP($G773,$A:$AAE,COLUMN(),FALSE),OFFSET(INDIRECT(ADDRESS(ROW(), COLUMN())),0,-1))</f>
        <v>20千瓦/公顷</v>
      </c>
      <c r="BH773" s="2"/>
      <c r="BI773" s="3" cm="1">
        <f t="array" aca="1" ref="BI773" ca="1">IF(OFFSET(INDIRECT(ADDRESS(ROW(), COLUMN())),0,-1)="",VLOOKUP($G773,$A:$AAE,COLUMN(),FALSE),OFFSET(INDIRECT(ADDRESS(ROW(), COLUMN())),0,-1))</f>
        <v>1</v>
      </c>
      <c r="BJ773" s="2"/>
      <c r="BK773" s="3" t="str" cm="1">
        <f t="array" aca="1" ref="BK773" ca="1">IF(OFFSET(INDIRECT(ADDRESS(ROW(), COLUMN())),0,-1)="",VLOOKUP($G773,$A:$AAE,COLUMN(),FALSE),OFFSET(INDIRECT(ADDRESS(ROW(), COLUMN())),0,-1))</f>
        <v>用地面积*20*1</v>
      </c>
      <c r="BL773" s="2"/>
      <c r="BM773" s="3" t="str" cm="1">
        <f t="array" aca="1" ref="BM773" ca="1">IF(OFFSET(INDIRECT(ADDRESS(ROW(), COLUMN())),0,-1)="",VLOOKUP($G773,$A:$AAE,COLUMN(),FALSE),OFFSET(INDIRECT(ADDRESS(ROW(), COLUMN())),0,-1))</f>
        <v>30门/公顷</v>
      </c>
      <c r="BN773" s="2"/>
      <c r="BO773" s="3" t="str" cm="1">
        <f t="array" aca="1" ref="BO773" ca="1">IF(OFFSET(INDIRECT(ADDRESS(ROW(), COLUMN())),0,-1)="",VLOOKUP($G773,$A:$AAE,COLUMN(),FALSE),OFFSET(INDIRECT(ADDRESS(ROW(), COLUMN())),0,-1))</f>
        <v>用地面积*30</v>
      </c>
      <c r="BP773" s="2"/>
      <c r="BQ773" s="3" t="str" cm="1">
        <f t="array" aca="1" ref="BQ773" ca="1">IF(OFFSET(INDIRECT(ADDRESS(ROW(), COLUMN())),0,-1)="",VLOOKUP($G773,$A:$AAE,COLUMN(),FALSE),OFFSET(INDIRECT(ADDRESS(ROW(), COLUMN())),0,-1))</f>
        <v>20门/公顷</v>
      </c>
      <c r="BR773" s="2"/>
      <c r="BS773" s="3" t="str" cm="1">
        <f t="array" aca="1" ref="BS773" ca="1">IF(OFFSET(INDIRECT(ADDRESS(ROW(), COLUMN())),0,-1)="",VLOOKUP($G773,$A:$AAE,COLUMN(),FALSE),OFFSET(INDIRECT(ADDRESS(ROW(), COLUMN())),0,-1))</f>
        <v>用地面积*20</v>
      </c>
      <c r="BT773" s="2"/>
      <c r="BU773" s="3" t="str" cm="1">
        <f t="array" aca="1" ref="BU773" ca="1">IF(OFFSET(INDIRECT(ADDRESS(ROW(), COLUMN())),0,-1)="",VLOOKUP($G773,$A:$AAE,COLUMN(),FALSE),OFFSET(INDIRECT(ADDRESS(ROW(), COLUMN())),0,-1))</f>
        <v>-</v>
      </c>
      <c r="BV773" s="2"/>
      <c r="BW773" s="3" cm="1">
        <f t="array" aca="1" ref="BW773" ca="1">IF(OFFSET(INDIRECT(ADDRESS(ROW(), COLUMN())),0,-1)="",VLOOKUP($G773,$A:$AAE,COLUMN(),FALSE),OFFSET(INDIRECT(ADDRESS(ROW(), COLUMN())),0,-1))</f>
        <v>0</v>
      </c>
      <c r="BX773" s="2"/>
      <c r="BY773" s="3" cm="1">
        <f t="array" aca="1" ref="BY773" ca="1">IF(OFFSET(INDIRECT(ADDRESS(ROW(), COLUMN())),0,-1)="",VLOOKUP($G773,$A:$AAE,COLUMN(),FALSE),OFFSET(INDIRECT(ADDRESS(ROW(), COLUMN())),0,-1))</f>
        <v>0</v>
      </c>
      <c r="BZ773" s="86"/>
      <c r="CA773" s="3" t="str" cm="1">
        <f t="array" aca="1" ref="CA773" ca="1">IF(OFFSET(INDIRECT(ADDRESS(ROW(), COLUMN())),0,-1)="",VLOOKUP($G773,$A:$AAE,COLUMN(),FALSE),OFFSET(INDIRECT(ADDRESS(ROW(), COLUMN())),0,-1))</f>
        <v>-</v>
      </c>
      <c r="CB773" s="3"/>
      <c r="CC773" s="3" cm="1">
        <f t="array" aca="1" ref="CC773" ca="1">IF(OFFSET(INDIRECT(ADDRESS(ROW(), COLUMN())),0,-1)="",VLOOKUP($G773,$A:$AAE,COLUMN(),FALSE),OFFSET(INDIRECT(ADDRESS(ROW(), COLUMN())),0,-1))</f>
        <v>0</v>
      </c>
      <c r="CD773" s="3"/>
      <c r="CE773" s="3" t="str" cm="1">
        <f t="array" aca="1" ref="CE773" ca="1">IF(OFFSET(INDIRECT(ADDRESS(ROW(), COLUMN())),0,-1)="",VLOOKUP($G773,$A:$AAE,COLUMN(),FALSE),OFFSET(INDIRECT(ADDRESS(ROW(), COLUMN())),0,-1))</f>
        <v>-</v>
      </c>
      <c r="CF773" s="3"/>
      <c r="CG773" s="3" cm="1">
        <f t="array" aca="1" ref="CG773" ca="1">IF(OFFSET(INDIRECT(ADDRESS(ROW(), COLUMN())),0,-1)="",VLOOKUP($G773,$A:$AAE,COLUMN(),FALSE),OFFSET(INDIRECT(ADDRESS(ROW(), COLUMN())),0,-1))</f>
        <v>0</v>
      </c>
      <c r="CH773" s="3"/>
      <c r="CI773" s="40" t="str" cm="1">
        <f t="array" aca="1" ref="CI773" ca="1">IF(OFFSET(INDIRECT(ADDRESS(ROW(), COLUMN())),0,-1)="",VLOOKUP($G773,$A:$AAE,COLUMN(),FALSE),OFFSET(INDIRECT(ADDRESS(ROW(), COLUMN())),0,-1))</f>
        <v>城镇建设用地</v>
      </c>
      <c r="CJ773" s="75" t="s">
        <v>1962</v>
      </c>
      <c r="CK773" s="78" t="str">
        <f t="shared" si="2489"/>
        <v>唯一标识:120801#对外交通场站用地#国空</v>
      </c>
      <c r="CL773" s="78" t="str">
        <f t="shared" si="2490"/>
        <v>性质名称:对外交通场站用地</v>
      </c>
      <c r="CM773" s="78" t="str">
        <f t="shared" si="2491"/>
        <v>地块性质过滤:</v>
      </c>
      <c r="CN773" s="78" t="str">
        <f t="shared" si="2492"/>
        <v>地块性质:120801</v>
      </c>
      <c r="CO773" s="78" t="str">
        <f t="shared" si="2493"/>
        <v>地类标准:国空</v>
      </c>
      <c r="CP773" s="78" t="str">
        <f t="shared" si="2494"/>
        <v>地块性质别称:S31</v>
      </c>
      <c r="CQ773" s="78" t="str">
        <f t="shared" si="2495"/>
        <v>属性继承:S4#交通场站用地#城规</v>
      </c>
      <c r="CR773" s="78" t="str">
        <f t="shared" si="2496"/>
        <v>父类:S</v>
      </c>
      <c r="CS773" s="78" t="str">
        <f t="shared" si="2497"/>
        <v>级别继承:1208#交通场站用地#国空</v>
      </c>
      <c r="CT773" s="78" t="str">
        <f t="shared" si="2498"/>
        <v>级别层次:3</v>
      </c>
      <c r="CU773" s="78" t="str">
        <f t="shared" si="2499"/>
        <v>级别:21208</v>
      </c>
      <c r="CV773" s="78" t="str">
        <f t="shared" ca="1" si="2500"/>
        <v>地块颜色:142,142,142</v>
      </c>
      <c r="CW773" s="78" t="str">
        <f t="shared" ca="1" si="2501"/>
        <v>建筑面积公式:面积*容积率</v>
      </c>
      <c r="CX773" s="78" t="str">
        <f t="shared" ca="1" si="2502"/>
        <v>住宅建筑面积公式:地块建筑面积*0</v>
      </c>
      <c r="CY773" s="78" t="str">
        <f t="shared" ca="1" si="2503"/>
        <v>商服建筑面积公式:地块建筑面积*0</v>
      </c>
      <c r="CZ773" s="78" t="str">
        <f t="shared" ca="1" si="2504"/>
        <v>商服中商业建筑面积公式:地块建筑面积*0</v>
      </c>
      <c r="DA773" s="78" t="str">
        <f t="shared" ca="1" si="2505"/>
        <v>商服中办公建筑面积公式:地块建筑面积*0</v>
      </c>
      <c r="DB773" s="78" t="str">
        <f t="shared" ca="1" si="2506"/>
        <v>公服建筑面积公式:地块建筑面积*0</v>
      </c>
      <c r="DC773" s="78" t="str">
        <f t="shared" ca="1" si="2507"/>
        <v>工业建筑面积公式:地块建筑面积*0</v>
      </c>
      <c r="DD773" s="78" t="str">
        <f t="shared" ca="1" si="2508"/>
        <v>市政建筑面积公式:地块建筑面积*0</v>
      </c>
      <c r="DE773" s="78" t="str">
        <f t="shared" ca="1" si="2383"/>
        <v>绿地面积指定指标:面积*0</v>
      </c>
      <c r="DF773" s="78" t="str">
        <f t="shared" ca="1" si="2384"/>
        <v>绿地面积指定公式:面积*0</v>
      </c>
      <c r="DG773" s="78" t="str">
        <f t="shared" ca="1" si="2509"/>
        <v>户数指标:-</v>
      </c>
      <c r="DH773" s="78" t="str">
        <f t="shared" ca="1" si="2510"/>
        <v>户数公式:0</v>
      </c>
      <c r="DI773" s="78" t="str">
        <f t="shared" ca="1" si="2511"/>
        <v>人数指标:-</v>
      </c>
      <c r="DJ773" s="78" t="str">
        <f t="shared" ca="1" si="2512"/>
        <v>人数公式:0</v>
      </c>
      <c r="DK773" s="78" t="str">
        <f t="shared" ca="1" si="2513"/>
        <v>就业指标:0.015公顷/岗位</v>
      </c>
      <c r="DL773" s="78" t="str">
        <f t="shared" ca="1" si="2514"/>
        <v>就业公式:用地面积/0.015</v>
      </c>
      <c r="DM773" s="78" t="str">
        <f t="shared" ca="1" si="2515"/>
        <v>机动车指标:-</v>
      </c>
      <c r="DN773" s="78" t="str">
        <f t="shared" ca="1" si="2516"/>
        <v>机动车公式:0</v>
      </c>
      <c r="DO773" s="78" t="str">
        <f t="shared" ca="1" si="2517"/>
        <v>用水量指标:30立方米/公顷*日</v>
      </c>
      <c r="DP773" s="78" t="str">
        <f t="shared" ca="1" si="2518"/>
        <v>用水量公式:用地面积*30</v>
      </c>
      <c r="DQ773" s="78" t="str">
        <f t="shared" ca="1" si="2519"/>
        <v>污水折算系数:0</v>
      </c>
      <c r="DR773" s="78" t="str">
        <f t="shared" ca="1" si="2520"/>
        <v>污水量公式:用水量*0</v>
      </c>
      <c r="DS773" s="78" t="str">
        <f t="shared" ca="1" si="2521"/>
        <v>用电负荷指标:20千瓦/公顷</v>
      </c>
      <c r="DT773" s="78" t="str">
        <f t="shared" ca="1" si="2522"/>
        <v>同时率:1</v>
      </c>
      <c r="DU773" s="78" t="str">
        <f t="shared" ca="1" si="2523"/>
        <v>用电量公式:用地面积*20*1</v>
      </c>
      <c r="DV773" s="78" t="str">
        <f t="shared" ca="1" si="2524"/>
        <v>固话装机指标:30门/公顷</v>
      </c>
      <c r="DW773" s="78" t="str">
        <f t="shared" ca="1" si="2525"/>
        <v>固话量公式:用地面积*30</v>
      </c>
      <c r="DX773" s="78" t="str">
        <f t="shared" ca="1" si="2526"/>
        <v>有线电视指标:20门/公顷</v>
      </c>
      <c r="DY773" s="78" t="str">
        <f t="shared" ca="1" si="2527"/>
        <v>电视量公式:用地面积*20</v>
      </c>
      <c r="DZ773" s="78" t="str">
        <f t="shared" ca="1" si="2528"/>
        <v>高峰机动车生成量指标:-</v>
      </c>
      <c r="EA773" s="78" t="str">
        <f t="shared" ca="1" si="2529"/>
        <v>高峰机动车吸引量公式:0</v>
      </c>
      <c r="EB773" s="78" t="str">
        <f t="shared" ca="1" si="2530"/>
        <v>高峰机动车发生量公式:0</v>
      </c>
      <c r="EC773" s="78" t="str">
        <f t="shared" ca="1" si="2533"/>
        <v>地下空间指标:-</v>
      </c>
      <c r="ED773" s="78" t="str">
        <f t="shared" ca="1" si="2531"/>
        <v>地下空间公式:0</v>
      </c>
      <c r="EE773" s="78" t="str">
        <f t="shared" ca="1" si="2534"/>
        <v>人防指标:-</v>
      </c>
      <c r="EF773" s="78" t="str">
        <f t="shared" ca="1" si="2532"/>
        <v>人防公式:0</v>
      </c>
      <c r="EG773" s="78" t="str">
        <f t="shared" ca="1" si="1977"/>
        <v>用地构成:城镇建设用地</v>
      </c>
      <c r="EH773" s="78" t="s">
        <v>1962</v>
      </c>
      <c r="EI773" s="79" t="str">
        <f t="shared" ca="1" si="1925"/>
        <v>唯一标识:120801#对外交通场站用地#国空;性质名称:对外交通场站用地;地块性质过滤:;地块性质:120801;地类标准:国空;地块性质别称:S31;属性继承:S4#交通场站用地#城规;父类:S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3" t="s">
        <v>1962</v>
      </c>
    </row>
    <row r="774" spans="1:140" ht="16.5" x14ac:dyDescent="0.2">
      <c r="A774" s="40" t="str">
        <f t="shared" si="2588"/>
        <v>120802#公共交通场站用地#国空</v>
      </c>
      <c r="B774" s="40" t="s">
        <v>437</v>
      </c>
      <c r="C774" s="40"/>
      <c r="D774" s="40">
        <v>120802</v>
      </c>
      <c r="E774" s="40" t="s">
        <v>1277</v>
      </c>
      <c r="F774" s="40" t="s">
        <v>1397</v>
      </c>
      <c r="G774" s="40" t="s">
        <v>97</v>
      </c>
      <c r="H774" s="40" t="s">
        <v>999</v>
      </c>
      <c r="I774" s="40" t="s">
        <v>1469</v>
      </c>
      <c r="J774" s="40">
        <f t="shared" si="2591"/>
        <v>3</v>
      </c>
      <c r="K774" s="40" t="str">
        <f t="shared" si="2592"/>
        <v>21208</v>
      </c>
      <c r="L774" s="40"/>
      <c r="M774" s="40" t="str" cm="1">
        <f t="array" aca="1" ref="M774" ca="1">IF(OFFSET(INDIRECT(ADDRESS(ROW(), COLUMN())),0,-1)="",VLOOKUP($G774,$A:$AAE,COLUMN(),FALSE),OFFSET(INDIRECT(ADDRESS(ROW(), COLUMN())),0,-1))</f>
        <v>142,142,142</v>
      </c>
      <c r="N774" s="3"/>
      <c r="O774" s="40" t="str" cm="1">
        <f t="array" aca="1" ref="O774" ca="1">IF(OFFSET(INDIRECT(ADDRESS(ROW(), COLUMN())),0,-1)="",VLOOKUP($G774,$A:$AAE,COLUMN(),FALSE),OFFSET(INDIRECT(ADDRESS(ROW(), COLUMN())),0,-1))</f>
        <v>面积*容积率</v>
      </c>
      <c r="P774" s="3"/>
      <c r="Q774" s="3" t="str" cm="1">
        <f t="array" aca="1" ref="Q774" ca="1">IF(OFFSET(INDIRECT(ADDRESS(ROW(), COLUMN())),0,-1)="",VLOOKUP($G774,$A:$AAE,COLUMN(),FALSE),OFFSET(INDIRECT(ADDRESS(ROW(), COLUMN())),0,-1))</f>
        <v>地块建筑面积*0</v>
      </c>
      <c r="R774" s="3"/>
      <c r="S774" s="3" t="str" cm="1">
        <f t="array" aca="1" ref="S774" ca="1">IF(OFFSET(INDIRECT(ADDRESS(ROW(), COLUMN())),0,-1)="",VLOOKUP($G774,$A:$AAE,COLUMN(),FALSE),OFFSET(INDIRECT(ADDRESS(ROW(), COLUMN())),0,-1))</f>
        <v>地块建筑面积*0</v>
      </c>
      <c r="T774" s="3"/>
      <c r="U774" s="3" t="str" cm="1">
        <f t="array" aca="1" ref="U774" ca="1">IF(OFFSET(INDIRECT(ADDRESS(ROW(), COLUMN())),0,-1)="",VLOOKUP($G774,$A:$AAE,COLUMN(),FALSE),OFFSET(INDIRECT(ADDRESS(ROW(), COLUMN())),0,-1))</f>
        <v>地块建筑面积*0</v>
      </c>
      <c r="V774" s="3"/>
      <c r="W774" s="40" t="str" cm="1">
        <f t="array" aca="1" ref="W774" ca="1">IF(OFFSET(INDIRECT(ADDRESS(ROW(), COLUMN())),0,-1)="",VLOOKUP($G774,$A:$AAE,COLUMN(),FALSE),OFFSET(INDIRECT(ADDRESS(ROW(), COLUMN())),0,-1))</f>
        <v>地块建筑面积*0</v>
      </c>
      <c r="X774" s="3"/>
      <c r="Y774" s="3" t="str" cm="1">
        <f t="array" aca="1" ref="Y774" ca="1">IF(OFFSET(INDIRECT(ADDRESS(ROW(), COLUMN())),0,-1)="",VLOOKUP($G774,$A:$AAE,COLUMN(),FALSE),OFFSET(INDIRECT(ADDRESS(ROW(), COLUMN())),0,-1))</f>
        <v>地块建筑面积*0</v>
      </c>
      <c r="Z774" s="3"/>
      <c r="AA774" s="3" t="str" cm="1">
        <f t="array" aca="1" ref="AA774" ca="1">IF(OFFSET(INDIRECT(ADDRESS(ROW(), COLUMN())),0,-1)="",VLOOKUP($G774,$A:$AAE,COLUMN(),FALSE),OFFSET(INDIRECT(ADDRESS(ROW(), COLUMN())),0,-1))</f>
        <v>地块建筑面积*0</v>
      </c>
      <c r="AB774" s="3"/>
      <c r="AC774" s="3" t="str" cm="1">
        <f t="array" aca="1" ref="AC774" ca="1">IF(OFFSET(INDIRECT(ADDRESS(ROW(), COLUMN())),0,-1)="",VLOOKUP($G774,$A:$AAE,COLUMN(),FALSE),OFFSET(INDIRECT(ADDRESS(ROW(), COLUMN())),0,-1))</f>
        <v>地块建筑面积*0</v>
      </c>
      <c r="AD774" s="3"/>
      <c r="AE774" s="3" t="str" cm="1">
        <f t="array" aca="1" ref="AE774" ca="1">IF(OFFSET(INDIRECT(ADDRESS(ROW(), COLUMN())),0,-1)="",VLOOKUP($G774,$A:$AAE,COLUMN(),FALSE),OFFSET(INDIRECT(ADDRESS(ROW(), COLUMN())),0,-1))</f>
        <v>面积*0</v>
      </c>
      <c r="AF774" s="3"/>
      <c r="AG774" s="3" t="str" cm="1">
        <f t="array" aca="1" ref="AG774" ca="1">IF(OFFSET(INDIRECT(ADDRESS(ROW(), COLUMN())),0,-1)="",VLOOKUP($G774,$A:$AAE,COLUMN(),FALSE),OFFSET(INDIRECT(ADDRESS(ROW(), COLUMN())),0,-1))</f>
        <v>面积*0</v>
      </c>
      <c r="AH774" s="3"/>
      <c r="AI774" s="3" t="str" cm="1">
        <f t="array" aca="1" ref="AI774" ca="1">IF(OFFSET(INDIRECT(ADDRESS(ROW(), COLUMN())),0,-1)="",VLOOKUP($G774,$A:$AAE,COLUMN(),FALSE),OFFSET(INDIRECT(ADDRESS(ROW(), COLUMN())),0,-1))</f>
        <v>-</v>
      </c>
      <c r="AJ774" s="3"/>
      <c r="AK774" s="3" cm="1">
        <f t="array" aca="1" ref="AK774" ca="1">IF(OFFSET(INDIRECT(ADDRESS(ROW(), COLUMN())),0,-1)="",VLOOKUP($G774,$A:$AAE,COLUMN(),FALSE),OFFSET(INDIRECT(ADDRESS(ROW(), COLUMN())),0,-1))</f>
        <v>0</v>
      </c>
      <c r="AL774" s="3"/>
      <c r="AM774" s="3" t="str" cm="1">
        <f t="array" aca="1" ref="AM774" ca="1">IF(OFFSET(INDIRECT(ADDRESS(ROW(), COLUMN())),0,-1)="",VLOOKUP($G774,$A:$AAE,COLUMN(),FALSE),OFFSET(INDIRECT(ADDRESS(ROW(), COLUMN())),0,-1))</f>
        <v>-</v>
      </c>
      <c r="AN774" s="3"/>
      <c r="AO774" s="3" cm="1">
        <f t="array" aca="1" ref="AO774" ca="1">IF(OFFSET(INDIRECT(ADDRESS(ROW(), COLUMN())),0,-1)="",VLOOKUP($G774,$A:$AAE,COLUMN(),FALSE),OFFSET(INDIRECT(ADDRESS(ROW(), COLUMN())),0,-1))</f>
        <v>0</v>
      </c>
      <c r="AP774" s="3"/>
      <c r="AQ774" s="3" t="str" cm="1">
        <f t="array" aca="1" ref="AQ774" ca="1">IF(OFFSET(INDIRECT(ADDRESS(ROW(), COLUMN())),0,-1)="",VLOOKUP($G774,$A:$AAE,COLUMN(),FALSE),OFFSET(INDIRECT(ADDRESS(ROW(), COLUMN())),0,-1))</f>
        <v>0.015公顷/岗位</v>
      </c>
      <c r="AR774" s="3"/>
      <c r="AS774" s="3" t="str" cm="1">
        <f t="array" aca="1" ref="AS774" ca="1">IF(OFFSET(INDIRECT(ADDRESS(ROW(), COLUMN())),0,-1)="",VLOOKUP($G774,$A:$AAE,COLUMN(),FALSE),OFFSET(INDIRECT(ADDRESS(ROW(), COLUMN())),0,-1))</f>
        <v>用地面积/0.015</v>
      </c>
      <c r="AT774" s="3"/>
      <c r="AU774" s="3" t="str" cm="1">
        <f t="array" aca="1" ref="AU774" ca="1">IF(OFFSET(INDIRECT(ADDRESS(ROW(), COLUMN())),0,-1)="",VLOOKUP($G774,$A:$AAE,COLUMN(),FALSE),OFFSET(INDIRECT(ADDRESS(ROW(), COLUMN())),0,-1))</f>
        <v>-</v>
      </c>
      <c r="AV774" s="3"/>
      <c r="AW774" s="3" cm="1">
        <f t="array" aca="1" ref="AW774" ca="1">IF(OFFSET(INDIRECT(ADDRESS(ROW(), COLUMN())),0,-1)="",VLOOKUP($G774,$A:$AAE,COLUMN(),FALSE),OFFSET(INDIRECT(ADDRESS(ROW(), COLUMN())),0,-1))</f>
        <v>0</v>
      </c>
      <c r="AX774" s="2"/>
      <c r="AY774" s="3" t="str" cm="1">
        <f t="array" aca="1" ref="AY774" ca="1">IF(OFFSET(INDIRECT(ADDRESS(ROW(), COLUMN())),0,-1)="",VLOOKUP($G774,$A:$AAE,COLUMN(),FALSE),OFFSET(INDIRECT(ADDRESS(ROW(), COLUMN())),0,-1))</f>
        <v>30立方米/公顷*日</v>
      </c>
      <c r="AZ774" s="2"/>
      <c r="BA774" s="3" t="str" cm="1">
        <f t="array" aca="1" ref="BA774" ca="1">IF(OFFSET(INDIRECT(ADDRESS(ROW(), COLUMN())),0,-1)="",VLOOKUP($G774,$A:$AAE,COLUMN(),FALSE),OFFSET(INDIRECT(ADDRESS(ROW(), COLUMN())),0,-1))</f>
        <v>用地面积*30</v>
      </c>
      <c r="BB774" s="2"/>
      <c r="BC774" s="3" cm="1">
        <f t="array" aca="1" ref="BC774" ca="1">IF(OFFSET(INDIRECT(ADDRESS(ROW(), COLUMN())),0,-1)="",VLOOKUP($G774,$A:$AAE,COLUMN(),FALSE),OFFSET(INDIRECT(ADDRESS(ROW(), COLUMN())),0,-1))</f>
        <v>0</v>
      </c>
      <c r="BD774" s="2"/>
      <c r="BE774" s="3" t="str" cm="1">
        <f t="array" aca="1" ref="BE774" ca="1">IF(OFFSET(INDIRECT(ADDRESS(ROW(), COLUMN())),0,-1)="",VLOOKUP($G774,$A:$AAE,COLUMN(),FALSE),OFFSET(INDIRECT(ADDRESS(ROW(), COLUMN())),0,-1))</f>
        <v>用水量*0</v>
      </c>
      <c r="BF774" s="2"/>
      <c r="BG774" s="3" t="str" cm="1">
        <f t="array" aca="1" ref="BG774" ca="1">IF(OFFSET(INDIRECT(ADDRESS(ROW(), COLUMN())),0,-1)="",VLOOKUP($G774,$A:$AAE,COLUMN(),FALSE),OFFSET(INDIRECT(ADDRESS(ROW(), COLUMN())),0,-1))</f>
        <v>20千瓦/公顷</v>
      </c>
      <c r="BH774" s="2"/>
      <c r="BI774" s="3" cm="1">
        <f t="array" aca="1" ref="BI774" ca="1">IF(OFFSET(INDIRECT(ADDRESS(ROW(), COLUMN())),0,-1)="",VLOOKUP($G774,$A:$AAE,COLUMN(),FALSE),OFFSET(INDIRECT(ADDRESS(ROW(), COLUMN())),0,-1))</f>
        <v>1</v>
      </c>
      <c r="BJ774" s="2"/>
      <c r="BK774" s="3" t="str" cm="1">
        <f t="array" aca="1" ref="BK774" ca="1">IF(OFFSET(INDIRECT(ADDRESS(ROW(), COLUMN())),0,-1)="",VLOOKUP($G774,$A:$AAE,COLUMN(),FALSE),OFFSET(INDIRECT(ADDRESS(ROW(), COLUMN())),0,-1))</f>
        <v>用地面积*20*1</v>
      </c>
      <c r="BL774" s="2"/>
      <c r="BM774" s="3" t="str" cm="1">
        <f t="array" aca="1" ref="BM774" ca="1">IF(OFFSET(INDIRECT(ADDRESS(ROW(), COLUMN())),0,-1)="",VLOOKUP($G774,$A:$AAE,COLUMN(),FALSE),OFFSET(INDIRECT(ADDRESS(ROW(), COLUMN())),0,-1))</f>
        <v>30门/公顷</v>
      </c>
      <c r="BN774" s="2"/>
      <c r="BO774" s="3" t="str" cm="1">
        <f t="array" aca="1" ref="BO774" ca="1">IF(OFFSET(INDIRECT(ADDRESS(ROW(), COLUMN())),0,-1)="",VLOOKUP($G774,$A:$AAE,COLUMN(),FALSE),OFFSET(INDIRECT(ADDRESS(ROW(), COLUMN())),0,-1))</f>
        <v>用地面积*30</v>
      </c>
      <c r="BP774" s="2"/>
      <c r="BQ774" s="3" t="str" cm="1">
        <f t="array" aca="1" ref="BQ774" ca="1">IF(OFFSET(INDIRECT(ADDRESS(ROW(), COLUMN())),0,-1)="",VLOOKUP($G774,$A:$AAE,COLUMN(),FALSE),OFFSET(INDIRECT(ADDRESS(ROW(), COLUMN())),0,-1))</f>
        <v>20门/公顷</v>
      </c>
      <c r="BR774" s="2"/>
      <c r="BS774" s="3" t="str" cm="1">
        <f t="array" aca="1" ref="BS774" ca="1">IF(OFFSET(INDIRECT(ADDRESS(ROW(), COLUMN())),0,-1)="",VLOOKUP($G774,$A:$AAE,COLUMN(),FALSE),OFFSET(INDIRECT(ADDRESS(ROW(), COLUMN())),0,-1))</f>
        <v>用地面积*20</v>
      </c>
      <c r="BT774" s="2"/>
      <c r="BU774" s="3" t="str" cm="1">
        <f t="array" aca="1" ref="BU774" ca="1">IF(OFFSET(INDIRECT(ADDRESS(ROW(), COLUMN())),0,-1)="",VLOOKUP($G774,$A:$AAE,COLUMN(),FALSE),OFFSET(INDIRECT(ADDRESS(ROW(), COLUMN())),0,-1))</f>
        <v>-</v>
      </c>
      <c r="BV774" s="2"/>
      <c r="BW774" s="3" cm="1">
        <f t="array" aca="1" ref="BW774" ca="1">IF(OFFSET(INDIRECT(ADDRESS(ROW(), COLUMN())),0,-1)="",VLOOKUP($G774,$A:$AAE,COLUMN(),FALSE),OFFSET(INDIRECT(ADDRESS(ROW(), COLUMN())),0,-1))</f>
        <v>0</v>
      </c>
      <c r="BX774" s="2"/>
      <c r="BY774" s="3" cm="1">
        <f t="array" aca="1" ref="BY774" ca="1">IF(OFFSET(INDIRECT(ADDRESS(ROW(), COLUMN())),0,-1)="",VLOOKUP($G774,$A:$AAE,COLUMN(),FALSE),OFFSET(INDIRECT(ADDRESS(ROW(), COLUMN())),0,-1))</f>
        <v>0</v>
      </c>
      <c r="BZ774" s="86"/>
      <c r="CA774" s="3" t="str" cm="1">
        <f t="array" aca="1" ref="CA774" ca="1">IF(OFFSET(INDIRECT(ADDRESS(ROW(), COLUMN())),0,-1)="",VLOOKUP($G774,$A:$AAE,COLUMN(),FALSE),OFFSET(INDIRECT(ADDRESS(ROW(), COLUMN())),0,-1))</f>
        <v>-</v>
      </c>
      <c r="CB774" s="3"/>
      <c r="CC774" s="3" cm="1">
        <f t="array" aca="1" ref="CC774" ca="1">IF(OFFSET(INDIRECT(ADDRESS(ROW(), COLUMN())),0,-1)="",VLOOKUP($G774,$A:$AAE,COLUMN(),FALSE),OFFSET(INDIRECT(ADDRESS(ROW(), COLUMN())),0,-1))</f>
        <v>0</v>
      </c>
      <c r="CD774" s="3"/>
      <c r="CE774" s="3" t="str" cm="1">
        <f t="array" aca="1" ref="CE774" ca="1">IF(OFFSET(INDIRECT(ADDRESS(ROW(), COLUMN())),0,-1)="",VLOOKUP($G774,$A:$AAE,COLUMN(),FALSE),OFFSET(INDIRECT(ADDRESS(ROW(), COLUMN())),0,-1))</f>
        <v>-</v>
      </c>
      <c r="CF774" s="3"/>
      <c r="CG774" s="3" cm="1">
        <f t="array" aca="1" ref="CG774" ca="1">IF(OFFSET(INDIRECT(ADDRESS(ROW(), COLUMN())),0,-1)="",VLOOKUP($G774,$A:$AAE,COLUMN(),FALSE),OFFSET(INDIRECT(ADDRESS(ROW(), COLUMN())),0,-1))</f>
        <v>0</v>
      </c>
      <c r="CH774" s="3"/>
      <c r="CI774" s="40" t="str" cm="1">
        <f t="array" aca="1" ref="CI774" ca="1">IF(OFFSET(INDIRECT(ADDRESS(ROW(), COLUMN())),0,-1)="",VLOOKUP($G774,$A:$AAE,COLUMN(),FALSE),OFFSET(INDIRECT(ADDRESS(ROW(), COLUMN())),0,-1))</f>
        <v>城镇建设用地</v>
      </c>
      <c r="CJ774" s="75" t="s">
        <v>1962</v>
      </c>
      <c r="CK774" s="78" t="str">
        <f t="shared" si="2489"/>
        <v>唯一标识:120802#公共交通场站用地#国空</v>
      </c>
      <c r="CL774" s="78" t="str">
        <f t="shared" si="2490"/>
        <v>性质名称:公共交通场站用地</v>
      </c>
      <c r="CM774" s="78" t="str">
        <f t="shared" si="2491"/>
        <v>地块性质过滤:</v>
      </c>
      <c r="CN774" s="78" t="str">
        <f t="shared" si="2492"/>
        <v>地块性质:120802</v>
      </c>
      <c r="CO774" s="78" t="str">
        <f t="shared" si="2493"/>
        <v>地类标准:国空</v>
      </c>
      <c r="CP774" s="78" t="str">
        <f t="shared" si="2494"/>
        <v>地块性质别称:S32</v>
      </c>
      <c r="CQ774" s="78" t="str">
        <f t="shared" si="2495"/>
        <v>属性继承:S4#交通场站用地#城规</v>
      </c>
      <c r="CR774" s="78" t="str">
        <f t="shared" si="2496"/>
        <v>父类:S4</v>
      </c>
      <c r="CS774" s="78" t="str">
        <f t="shared" si="2497"/>
        <v>级别继承:1208#交通场站用地#国空</v>
      </c>
      <c r="CT774" s="78" t="str">
        <f t="shared" si="2498"/>
        <v>级别层次:3</v>
      </c>
      <c r="CU774" s="78" t="str">
        <f t="shared" si="2499"/>
        <v>级别:21208</v>
      </c>
      <c r="CV774" s="78" t="str">
        <f t="shared" ca="1" si="2500"/>
        <v>地块颜色:142,142,142</v>
      </c>
      <c r="CW774" s="78" t="str">
        <f t="shared" ca="1" si="2501"/>
        <v>建筑面积公式:面积*容积率</v>
      </c>
      <c r="CX774" s="78" t="str">
        <f t="shared" ca="1" si="2502"/>
        <v>住宅建筑面积公式:地块建筑面积*0</v>
      </c>
      <c r="CY774" s="78" t="str">
        <f t="shared" ca="1" si="2503"/>
        <v>商服建筑面积公式:地块建筑面积*0</v>
      </c>
      <c r="CZ774" s="78" t="str">
        <f t="shared" ca="1" si="2504"/>
        <v>商服中商业建筑面积公式:地块建筑面积*0</v>
      </c>
      <c r="DA774" s="78" t="str">
        <f t="shared" ca="1" si="2505"/>
        <v>商服中办公建筑面积公式:地块建筑面积*0</v>
      </c>
      <c r="DB774" s="78" t="str">
        <f t="shared" ca="1" si="2506"/>
        <v>公服建筑面积公式:地块建筑面积*0</v>
      </c>
      <c r="DC774" s="78" t="str">
        <f t="shared" ca="1" si="2507"/>
        <v>工业建筑面积公式:地块建筑面积*0</v>
      </c>
      <c r="DD774" s="78" t="str">
        <f t="shared" ca="1" si="2508"/>
        <v>市政建筑面积公式:地块建筑面积*0</v>
      </c>
      <c r="DE774" s="78" t="str">
        <f t="shared" ca="1" si="2383"/>
        <v>绿地面积指定指标:面积*0</v>
      </c>
      <c r="DF774" s="78" t="str">
        <f t="shared" ca="1" si="2384"/>
        <v>绿地面积指定公式:面积*0</v>
      </c>
      <c r="DG774" s="78" t="str">
        <f t="shared" ca="1" si="2509"/>
        <v>户数指标:-</v>
      </c>
      <c r="DH774" s="78" t="str">
        <f t="shared" ca="1" si="2510"/>
        <v>户数公式:0</v>
      </c>
      <c r="DI774" s="78" t="str">
        <f t="shared" ca="1" si="2511"/>
        <v>人数指标:-</v>
      </c>
      <c r="DJ774" s="78" t="str">
        <f t="shared" ca="1" si="2512"/>
        <v>人数公式:0</v>
      </c>
      <c r="DK774" s="78" t="str">
        <f t="shared" ca="1" si="2513"/>
        <v>就业指标:0.015公顷/岗位</v>
      </c>
      <c r="DL774" s="78" t="str">
        <f t="shared" ca="1" si="2514"/>
        <v>就业公式:用地面积/0.015</v>
      </c>
      <c r="DM774" s="78" t="str">
        <f t="shared" ca="1" si="2515"/>
        <v>机动车指标:-</v>
      </c>
      <c r="DN774" s="78" t="str">
        <f t="shared" ca="1" si="2516"/>
        <v>机动车公式:0</v>
      </c>
      <c r="DO774" s="78" t="str">
        <f t="shared" ca="1" si="2517"/>
        <v>用水量指标:30立方米/公顷*日</v>
      </c>
      <c r="DP774" s="78" t="str">
        <f t="shared" ca="1" si="2518"/>
        <v>用水量公式:用地面积*30</v>
      </c>
      <c r="DQ774" s="78" t="str">
        <f t="shared" ca="1" si="2519"/>
        <v>污水折算系数:0</v>
      </c>
      <c r="DR774" s="78" t="str">
        <f t="shared" ca="1" si="2520"/>
        <v>污水量公式:用水量*0</v>
      </c>
      <c r="DS774" s="78" t="str">
        <f t="shared" ca="1" si="2521"/>
        <v>用电负荷指标:20千瓦/公顷</v>
      </c>
      <c r="DT774" s="78" t="str">
        <f t="shared" ca="1" si="2522"/>
        <v>同时率:1</v>
      </c>
      <c r="DU774" s="78" t="str">
        <f t="shared" ca="1" si="2523"/>
        <v>用电量公式:用地面积*20*1</v>
      </c>
      <c r="DV774" s="78" t="str">
        <f t="shared" ca="1" si="2524"/>
        <v>固话装机指标:30门/公顷</v>
      </c>
      <c r="DW774" s="78" t="str">
        <f t="shared" ca="1" si="2525"/>
        <v>固话量公式:用地面积*30</v>
      </c>
      <c r="DX774" s="78" t="str">
        <f t="shared" ca="1" si="2526"/>
        <v>有线电视指标:20门/公顷</v>
      </c>
      <c r="DY774" s="78" t="str">
        <f t="shared" ca="1" si="2527"/>
        <v>电视量公式:用地面积*20</v>
      </c>
      <c r="DZ774" s="78" t="str">
        <f t="shared" ca="1" si="2528"/>
        <v>高峰机动车生成量指标:-</v>
      </c>
      <c r="EA774" s="78" t="str">
        <f t="shared" ca="1" si="2529"/>
        <v>高峰机动车吸引量公式:0</v>
      </c>
      <c r="EB774" s="78" t="str">
        <f t="shared" ca="1" si="2530"/>
        <v>高峰机动车发生量公式:0</v>
      </c>
      <c r="EC774" s="78" t="str">
        <f t="shared" ca="1" si="2533"/>
        <v>地下空间指标:-</v>
      </c>
      <c r="ED774" s="78" t="str">
        <f t="shared" ca="1" si="2531"/>
        <v>地下空间公式:0</v>
      </c>
      <c r="EE774" s="78" t="str">
        <f t="shared" ca="1" si="2534"/>
        <v>人防指标:-</v>
      </c>
      <c r="EF774" s="78" t="str">
        <f t="shared" ca="1" si="2532"/>
        <v>人防公式:0</v>
      </c>
      <c r="EG774" s="78" t="str">
        <f t="shared" ca="1" si="1977"/>
        <v>用地构成:城镇建设用地</v>
      </c>
      <c r="EH774" s="78" t="s">
        <v>1962</v>
      </c>
      <c r="EI774" s="79" t="str">
        <f t="shared" ca="1" si="1925"/>
        <v>唯一标识:120802#公共交通场站用地#国空;性质名称:公共交通场站用地;地块性质过滤:;地块性质:120802;地类标准:国空;地块性质别称:S32;属性继承:S4#交通场站用地#城规;父类:S4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4" t="s">
        <v>1962</v>
      </c>
    </row>
    <row r="775" spans="1:140" ht="16.5" x14ac:dyDescent="0.2">
      <c r="A775" s="40" t="str">
        <f t="shared" ref="A775" si="2646">IF(OR(C775="",C775="地块性质过滤:"),D775&amp;"#"&amp;B775&amp;"#"&amp;E775,D775&amp;"#"&amp;B775&amp;"&amp;"&amp;C775&amp;"#"&amp;E775)</f>
        <v>120802v#公共交通场站用地#国空</v>
      </c>
      <c r="B775" s="40" t="s">
        <v>2317</v>
      </c>
      <c r="C775" s="40"/>
      <c r="D775" s="40" t="s">
        <v>2190</v>
      </c>
      <c r="E775" s="40" t="s">
        <v>1277</v>
      </c>
      <c r="F775" s="40" t="s">
        <v>1397</v>
      </c>
      <c r="G775" s="40" t="s">
        <v>97</v>
      </c>
      <c r="H775" s="40" t="s">
        <v>2191</v>
      </c>
      <c r="I775" s="40" t="s">
        <v>2192</v>
      </c>
      <c r="J775" s="40">
        <f t="shared" ref="J775" si="2647">IF(ISNUMBER(FIND("/",D775)),2,IF(RIGHT(D775,1)="v",LEN(D775)/2+0.5,LEN(D775)/2))</f>
        <v>4</v>
      </c>
      <c r="K775" s="40" t="str">
        <f t="shared" ref="K775" si="2648">IF((J775-1)=0,"0",(J775-1)&amp;LEFT(I775,FIND("#",I775)-1))</f>
        <v>3120802</v>
      </c>
      <c r="L775" s="40"/>
      <c r="M775" s="40" t="str" cm="1">
        <f t="array" aca="1" ref="M775" ca="1">IF(OFFSET(INDIRECT(ADDRESS(ROW(), COLUMN())),0,-1)="",VLOOKUP($G775,$A:$AAE,COLUMN(),FALSE),OFFSET(INDIRECT(ADDRESS(ROW(), COLUMN())),0,-1))</f>
        <v>142,142,142</v>
      </c>
      <c r="N775" s="3"/>
      <c r="O775" s="40" t="str" cm="1">
        <f t="array" aca="1" ref="O775" ca="1">IF(OFFSET(INDIRECT(ADDRESS(ROW(), COLUMN())),0,-1)="",VLOOKUP($G775,$A:$AAE,COLUMN(),FALSE),OFFSET(INDIRECT(ADDRESS(ROW(), COLUMN())),0,-1))</f>
        <v>面积*容积率</v>
      </c>
      <c r="P775" s="3"/>
      <c r="Q775" s="3" t="str" cm="1">
        <f t="array" aca="1" ref="Q775" ca="1">IF(OFFSET(INDIRECT(ADDRESS(ROW(), COLUMN())),0,-1)="",VLOOKUP($G775,$A:$AAE,COLUMN(),FALSE),OFFSET(INDIRECT(ADDRESS(ROW(), COLUMN())),0,-1))</f>
        <v>地块建筑面积*0</v>
      </c>
      <c r="R775" s="3"/>
      <c r="S775" s="3" t="str" cm="1">
        <f t="array" aca="1" ref="S775" ca="1">IF(OFFSET(INDIRECT(ADDRESS(ROW(), COLUMN())),0,-1)="",VLOOKUP($G775,$A:$AAE,COLUMN(),FALSE),OFFSET(INDIRECT(ADDRESS(ROW(), COLUMN())),0,-1))</f>
        <v>地块建筑面积*0</v>
      </c>
      <c r="T775" s="3"/>
      <c r="U775" s="3" t="str" cm="1">
        <f t="array" aca="1" ref="U775" ca="1">IF(OFFSET(INDIRECT(ADDRESS(ROW(), COLUMN())),0,-1)="",VLOOKUP($G775,$A:$AAE,COLUMN(),FALSE),OFFSET(INDIRECT(ADDRESS(ROW(), COLUMN())),0,-1))</f>
        <v>地块建筑面积*0</v>
      </c>
      <c r="V775" s="3"/>
      <c r="W775" s="40" t="str" cm="1">
        <f t="array" aca="1" ref="W775" ca="1">IF(OFFSET(INDIRECT(ADDRESS(ROW(), COLUMN())),0,-1)="",VLOOKUP($G775,$A:$AAE,COLUMN(),FALSE),OFFSET(INDIRECT(ADDRESS(ROW(), COLUMN())),0,-1))</f>
        <v>地块建筑面积*0</v>
      </c>
      <c r="X775" s="3"/>
      <c r="Y775" s="3" t="str" cm="1">
        <f t="array" aca="1" ref="Y775" ca="1">IF(OFFSET(INDIRECT(ADDRESS(ROW(), COLUMN())),0,-1)="",VLOOKUP($G775,$A:$AAE,COLUMN(),FALSE),OFFSET(INDIRECT(ADDRESS(ROW(), COLUMN())),0,-1))</f>
        <v>地块建筑面积*0</v>
      </c>
      <c r="Z775" s="3"/>
      <c r="AA775" s="3" t="str" cm="1">
        <f t="array" aca="1" ref="AA775" ca="1">IF(OFFSET(INDIRECT(ADDRESS(ROW(), COLUMN())),0,-1)="",VLOOKUP($G775,$A:$AAE,COLUMN(),FALSE),OFFSET(INDIRECT(ADDRESS(ROW(), COLUMN())),0,-1))</f>
        <v>地块建筑面积*0</v>
      </c>
      <c r="AB775" s="3"/>
      <c r="AC775" s="3" t="str" cm="1">
        <f t="array" aca="1" ref="AC775" ca="1">IF(OFFSET(INDIRECT(ADDRESS(ROW(), COLUMN())),0,-1)="",VLOOKUP($G775,$A:$AAE,COLUMN(),FALSE),OFFSET(INDIRECT(ADDRESS(ROW(), COLUMN())),0,-1))</f>
        <v>地块建筑面积*0</v>
      </c>
      <c r="AD775" s="3"/>
      <c r="AE775" s="3" t="str" cm="1">
        <f t="array" aca="1" ref="AE775" ca="1">IF(OFFSET(INDIRECT(ADDRESS(ROW(), COLUMN())),0,-1)="",VLOOKUP($G775,$A:$AAE,COLUMN(),FALSE),OFFSET(INDIRECT(ADDRESS(ROW(), COLUMN())),0,-1))</f>
        <v>面积*0</v>
      </c>
      <c r="AF775" s="3"/>
      <c r="AG775" s="3" t="str" cm="1">
        <f t="array" aca="1" ref="AG775" ca="1">IF(OFFSET(INDIRECT(ADDRESS(ROW(), COLUMN())),0,-1)="",VLOOKUP($G775,$A:$AAE,COLUMN(),FALSE),OFFSET(INDIRECT(ADDRESS(ROW(), COLUMN())),0,-1))</f>
        <v>面积*0</v>
      </c>
      <c r="AH775" s="3"/>
      <c r="AI775" s="3" t="str" cm="1">
        <f t="array" aca="1" ref="AI775" ca="1">IF(OFFSET(INDIRECT(ADDRESS(ROW(), COLUMN())),0,-1)="",VLOOKUP($G775,$A:$AAE,COLUMN(),FALSE),OFFSET(INDIRECT(ADDRESS(ROW(), COLUMN())),0,-1))</f>
        <v>-</v>
      </c>
      <c r="AJ775" s="3"/>
      <c r="AK775" s="3" cm="1">
        <f t="array" aca="1" ref="AK775" ca="1">IF(OFFSET(INDIRECT(ADDRESS(ROW(), COLUMN())),0,-1)="",VLOOKUP($G775,$A:$AAE,COLUMN(),FALSE),OFFSET(INDIRECT(ADDRESS(ROW(), COLUMN())),0,-1))</f>
        <v>0</v>
      </c>
      <c r="AL775" s="3"/>
      <c r="AM775" s="3" t="str" cm="1">
        <f t="array" aca="1" ref="AM775" ca="1">IF(OFFSET(INDIRECT(ADDRESS(ROW(), COLUMN())),0,-1)="",VLOOKUP($G775,$A:$AAE,COLUMN(),FALSE),OFFSET(INDIRECT(ADDRESS(ROW(), COLUMN())),0,-1))</f>
        <v>-</v>
      </c>
      <c r="AN775" s="3"/>
      <c r="AO775" s="3" cm="1">
        <f t="array" aca="1" ref="AO775" ca="1">IF(OFFSET(INDIRECT(ADDRESS(ROW(), COLUMN())),0,-1)="",VLOOKUP($G775,$A:$AAE,COLUMN(),FALSE),OFFSET(INDIRECT(ADDRESS(ROW(), COLUMN())),0,-1))</f>
        <v>0</v>
      </c>
      <c r="AP775" s="3"/>
      <c r="AQ775" s="3" t="str" cm="1">
        <f t="array" aca="1" ref="AQ775" ca="1">IF(OFFSET(INDIRECT(ADDRESS(ROW(), COLUMN())),0,-1)="",VLOOKUP($G775,$A:$AAE,COLUMN(),FALSE),OFFSET(INDIRECT(ADDRESS(ROW(), COLUMN())),0,-1))</f>
        <v>0.015公顷/岗位</v>
      </c>
      <c r="AR775" s="3"/>
      <c r="AS775" s="3" t="str" cm="1">
        <f t="array" aca="1" ref="AS775" ca="1">IF(OFFSET(INDIRECT(ADDRESS(ROW(), COLUMN())),0,-1)="",VLOOKUP($G775,$A:$AAE,COLUMN(),FALSE),OFFSET(INDIRECT(ADDRESS(ROW(), COLUMN())),0,-1))</f>
        <v>用地面积/0.015</v>
      </c>
      <c r="AT775" s="3"/>
      <c r="AU775" s="3" t="str" cm="1">
        <f t="array" aca="1" ref="AU775" ca="1">IF(OFFSET(INDIRECT(ADDRESS(ROW(), COLUMN())),0,-1)="",VLOOKUP($G775,$A:$AAE,COLUMN(),FALSE),OFFSET(INDIRECT(ADDRESS(ROW(), COLUMN())),0,-1))</f>
        <v>-</v>
      </c>
      <c r="AV775" s="3"/>
      <c r="AW775" s="3" cm="1">
        <f t="array" aca="1" ref="AW775" ca="1">IF(OFFSET(INDIRECT(ADDRESS(ROW(), COLUMN())),0,-1)="",VLOOKUP($G775,$A:$AAE,COLUMN(),FALSE),OFFSET(INDIRECT(ADDRESS(ROW(), COLUMN())),0,-1))</f>
        <v>0</v>
      </c>
      <c r="AX775" s="2"/>
      <c r="AY775" s="3" t="str" cm="1">
        <f t="array" aca="1" ref="AY775" ca="1">IF(OFFSET(INDIRECT(ADDRESS(ROW(), COLUMN())),0,-1)="",VLOOKUP($G775,$A:$AAE,COLUMN(),FALSE),OFFSET(INDIRECT(ADDRESS(ROW(), COLUMN())),0,-1))</f>
        <v>30立方米/公顷*日</v>
      </c>
      <c r="AZ775" s="2"/>
      <c r="BA775" s="3" t="str" cm="1">
        <f t="array" aca="1" ref="BA775" ca="1">IF(OFFSET(INDIRECT(ADDRESS(ROW(), COLUMN())),0,-1)="",VLOOKUP($G775,$A:$AAE,COLUMN(),FALSE),OFFSET(INDIRECT(ADDRESS(ROW(), COLUMN())),0,-1))</f>
        <v>用地面积*30</v>
      </c>
      <c r="BB775" s="2"/>
      <c r="BC775" s="3" cm="1">
        <f t="array" aca="1" ref="BC775" ca="1">IF(OFFSET(INDIRECT(ADDRESS(ROW(), COLUMN())),0,-1)="",VLOOKUP($G775,$A:$AAE,COLUMN(),FALSE),OFFSET(INDIRECT(ADDRESS(ROW(), COLUMN())),0,-1))</f>
        <v>0</v>
      </c>
      <c r="BD775" s="2"/>
      <c r="BE775" s="3" t="str" cm="1">
        <f t="array" aca="1" ref="BE775" ca="1">IF(OFFSET(INDIRECT(ADDRESS(ROW(), COLUMN())),0,-1)="",VLOOKUP($G775,$A:$AAE,COLUMN(),FALSE),OFFSET(INDIRECT(ADDRESS(ROW(), COLUMN())),0,-1))</f>
        <v>用水量*0</v>
      </c>
      <c r="BF775" s="2"/>
      <c r="BG775" s="3" t="str" cm="1">
        <f t="array" aca="1" ref="BG775" ca="1">IF(OFFSET(INDIRECT(ADDRESS(ROW(), COLUMN())),0,-1)="",VLOOKUP($G775,$A:$AAE,COLUMN(),FALSE),OFFSET(INDIRECT(ADDRESS(ROW(), COLUMN())),0,-1))</f>
        <v>20千瓦/公顷</v>
      </c>
      <c r="BH775" s="2"/>
      <c r="BI775" s="3" cm="1">
        <f t="array" aca="1" ref="BI775" ca="1">IF(OFFSET(INDIRECT(ADDRESS(ROW(), COLUMN())),0,-1)="",VLOOKUP($G775,$A:$AAE,COLUMN(),FALSE),OFFSET(INDIRECT(ADDRESS(ROW(), COLUMN())),0,-1))</f>
        <v>1</v>
      </c>
      <c r="BJ775" s="2"/>
      <c r="BK775" s="3" t="str" cm="1">
        <f t="array" aca="1" ref="BK775" ca="1">IF(OFFSET(INDIRECT(ADDRESS(ROW(), COLUMN())),0,-1)="",VLOOKUP($G775,$A:$AAE,COLUMN(),FALSE),OFFSET(INDIRECT(ADDRESS(ROW(), COLUMN())),0,-1))</f>
        <v>用地面积*20*1</v>
      </c>
      <c r="BL775" s="2"/>
      <c r="BM775" s="3" t="str" cm="1">
        <f t="array" aca="1" ref="BM775" ca="1">IF(OFFSET(INDIRECT(ADDRESS(ROW(), COLUMN())),0,-1)="",VLOOKUP($G775,$A:$AAE,COLUMN(),FALSE),OFFSET(INDIRECT(ADDRESS(ROW(), COLUMN())),0,-1))</f>
        <v>30门/公顷</v>
      </c>
      <c r="BN775" s="2"/>
      <c r="BO775" s="3" t="str" cm="1">
        <f t="array" aca="1" ref="BO775" ca="1">IF(OFFSET(INDIRECT(ADDRESS(ROW(), COLUMN())),0,-1)="",VLOOKUP($G775,$A:$AAE,COLUMN(),FALSE),OFFSET(INDIRECT(ADDRESS(ROW(), COLUMN())),0,-1))</f>
        <v>用地面积*30</v>
      </c>
      <c r="BP775" s="2"/>
      <c r="BQ775" s="3" t="str" cm="1">
        <f t="array" aca="1" ref="BQ775" ca="1">IF(OFFSET(INDIRECT(ADDRESS(ROW(), COLUMN())),0,-1)="",VLOOKUP($G775,$A:$AAE,COLUMN(),FALSE),OFFSET(INDIRECT(ADDRESS(ROW(), COLUMN())),0,-1))</f>
        <v>20门/公顷</v>
      </c>
      <c r="BR775" s="2"/>
      <c r="BS775" s="3" t="str" cm="1">
        <f t="array" aca="1" ref="BS775" ca="1">IF(OFFSET(INDIRECT(ADDRESS(ROW(), COLUMN())),0,-1)="",VLOOKUP($G775,$A:$AAE,COLUMN(),FALSE),OFFSET(INDIRECT(ADDRESS(ROW(), COLUMN())),0,-1))</f>
        <v>用地面积*20</v>
      </c>
      <c r="BT775" s="2"/>
      <c r="BU775" s="3" t="str" cm="1">
        <f t="array" aca="1" ref="BU775" ca="1">IF(OFFSET(INDIRECT(ADDRESS(ROW(), COLUMN())),0,-1)="",VLOOKUP($G775,$A:$AAE,COLUMN(),FALSE),OFFSET(INDIRECT(ADDRESS(ROW(), COLUMN())),0,-1))</f>
        <v>-</v>
      </c>
      <c r="BV775" s="2"/>
      <c r="BW775" s="3" cm="1">
        <f t="array" aca="1" ref="BW775" ca="1">IF(OFFSET(INDIRECT(ADDRESS(ROW(), COLUMN())),0,-1)="",VLOOKUP($G775,$A:$AAE,COLUMN(),FALSE),OFFSET(INDIRECT(ADDRESS(ROW(), COLUMN())),0,-1))</f>
        <v>0</v>
      </c>
      <c r="BX775" s="2"/>
      <c r="BY775" s="3" cm="1">
        <f t="array" aca="1" ref="BY775" ca="1">IF(OFFSET(INDIRECT(ADDRESS(ROW(), COLUMN())),0,-1)="",VLOOKUP($G775,$A:$AAE,COLUMN(),FALSE),OFFSET(INDIRECT(ADDRESS(ROW(), COLUMN())),0,-1))</f>
        <v>0</v>
      </c>
      <c r="BZ775" s="86"/>
      <c r="CA775" s="3" t="str" cm="1">
        <f t="array" aca="1" ref="CA775" ca="1">IF(OFFSET(INDIRECT(ADDRESS(ROW(), COLUMN())),0,-1)="",VLOOKUP($G775,$A:$AAE,COLUMN(),FALSE),OFFSET(INDIRECT(ADDRESS(ROW(), COLUMN())),0,-1))</f>
        <v>-</v>
      </c>
      <c r="CB775" s="3"/>
      <c r="CC775" s="3" cm="1">
        <f t="array" aca="1" ref="CC775" ca="1">IF(OFFSET(INDIRECT(ADDRESS(ROW(), COLUMN())),0,-1)="",VLOOKUP($G775,$A:$AAE,COLUMN(),FALSE),OFFSET(INDIRECT(ADDRESS(ROW(), COLUMN())),0,-1))</f>
        <v>0</v>
      </c>
      <c r="CD775" s="3"/>
      <c r="CE775" s="3" t="str" cm="1">
        <f t="array" aca="1" ref="CE775" ca="1">IF(OFFSET(INDIRECT(ADDRESS(ROW(), COLUMN())),0,-1)="",VLOOKUP($G775,$A:$AAE,COLUMN(),FALSE),OFFSET(INDIRECT(ADDRESS(ROW(), COLUMN())),0,-1))</f>
        <v>-</v>
      </c>
      <c r="CF775" s="3"/>
      <c r="CG775" s="3" cm="1">
        <f t="array" aca="1" ref="CG775" ca="1">IF(OFFSET(INDIRECT(ADDRESS(ROW(), COLUMN())),0,-1)="",VLOOKUP($G775,$A:$AAE,COLUMN(),FALSE),OFFSET(INDIRECT(ADDRESS(ROW(), COLUMN())),0,-1))</f>
        <v>0</v>
      </c>
      <c r="CH775" s="3"/>
      <c r="CI775" s="40" t="str" cm="1">
        <f t="array" aca="1" ref="CI775" ca="1">IF(OFFSET(INDIRECT(ADDRESS(ROW(), COLUMN())),0,-1)="",VLOOKUP($G775,$A:$AAE,COLUMN(),FALSE),OFFSET(INDIRECT(ADDRESS(ROW(), COLUMN())),0,-1))</f>
        <v>城镇建设用地</v>
      </c>
      <c r="CJ775" s="75" t="s">
        <v>1962</v>
      </c>
      <c r="CK775" s="78" t="str">
        <f t="shared" ref="CK775" si="2649">IF(A775 = "",A$1&amp;":",_xlfn.TEXTJOIN(":",TRUE,A$1,A775))</f>
        <v>唯一标识:120802v#公共交通场站用地#国空</v>
      </c>
      <c r="CL775" s="78" t="str">
        <f t="shared" ref="CL775" si="2650">IF(B775 = "",B$1&amp;":",_xlfn.TEXTJOIN(":",TRUE,B$1,B775))</f>
        <v>性质名称:公共交通场站用地</v>
      </c>
      <c r="CM775" s="78" t="str">
        <f t="shared" ref="CM775" si="2651">IF(C775 = "",C$1&amp;":",_xlfn.TEXTJOIN(":",TRUE,C$1,C775))</f>
        <v>地块性质过滤:</v>
      </c>
      <c r="CN775" s="78" t="str">
        <f t="shared" ref="CN775" si="2652">IF(D775 = "",D$1&amp;":",_xlfn.TEXTJOIN(":",TRUE,D$1,D775))</f>
        <v>地块性质:120802v</v>
      </c>
      <c r="CO775" s="78" t="str">
        <f t="shared" ref="CO775" si="2653">IF(E775 = "",E$1&amp;":",_xlfn.TEXTJOIN(":",TRUE,E$1,E775))</f>
        <v>地类标准:国空</v>
      </c>
      <c r="CP775" s="78" t="str">
        <f t="shared" ref="CP775" si="2654">IF(F775 = "",F$1&amp;":",_xlfn.TEXTJOIN(":",TRUE,F$1,F775))</f>
        <v>地块性质别称:S32</v>
      </c>
      <c r="CQ775" s="78" t="str">
        <f t="shared" ref="CQ775" si="2655">IF(G775 = "",G$1&amp;":",_xlfn.TEXTJOIN(":",TRUE,G$1,G775))</f>
        <v>属性继承:S4#交通场站用地#城规</v>
      </c>
      <c r="CR775" s="78" t="str">
        <f t="shared" ref="CR775" si="2656">IF(H775 = "",H$1&amp;":",_xlfn.TEXTJOIN(":",TRUE,H$1,H775))</f>
        <v>父类:S41</v>
      </c>
      <c r="CS775" s="78" t="str">
        <f t="shared" ref="CS775" si="2657">IF(I775 = "",I$1&amp;":",_xlfn.TEXTJOIN(":",TRUE,I$1,I775))</f>
        <v>级别继承:120802#公共交通场站用地#国空</v>
      </c>
      <c r="CT775" s="78" t="str">
        <f t="shared" ref="CT775" si="2658">IF(J775 = "",J$1&amp;":",_xlfn.TEXTJOIN(":",TRUE,J$1,J775))</f>
        <v>级别层次:4</v>
      </c>
      <c r="CU775" s="78" t="str">
        <f t="shared" ref="CU775" si="2659">IF(K775 = "",K$1&amp;":",_xlfn.TEXTJOIN(":",TRUE,K$1,K775))</f>
        <v>级别:3120802</v>
      </c>
      <c r="CV775" s="78" t="str">
        <f t="shared" ref="CV775" ca="1" si="2660">IF(M775 = "",M$1&amp;":",_xlfn.TEXTJOIN(":",TRUE,M$1,M775))</f>
        <v>地块颜色:142,142,142</v>
      </c>
      <c r="CW775" s="78" t="str">
        <f t="shared" ref="CW775" ca="1" si="2661">IF(O775 = "",O$1&amp;":",_xlfn.TEXTJOIN(":",TRUE,O$1,O775))</f>
        <v>建筑面积公式:面积*容积率</v>
      </c>
      <c r="CX775" s="78" t="str">
        <f t="shared" ref="CX775" ca="1" si="2662">IF(Q775 = "",Q$1&amp;":",_xlfn.TEXTJOIN(":",TRUE,Q$1,Q775))</f>
        <v>住宅建筑面积公式:地块建筑面积*0</v>
      </c>
      <c r="CY775" s="78" t="str">
        <f t="shared" ref="CY775" ca="1" si="2663">IF(S775 = "",S$1&amp;":",_xlfn.TEXTJOIN(":",TRUE,S$1,S775))</f>
        <v>商服建筑面积公式:地块建筑面积*0</v>
      </c>
      <c r="CZ775" s="78" t="str">
        <f t="shared" ref="CZ775" ca="1" si="2664">IF(U775 = "",U$1&amp;":",_xlfn.TEXTJOIN(":",TRUE,U$1,U775))</f>
        <v>商服中商业建筑面积公式:地块建筑面积*0</v>
      </c>
      <c r="DA775" s="78" t="str">
        <f t="shared" ref="DA775" ca="1" si="2665">IF(W775 = "",W$1&amp;":",_xlfn.TEXTJOIN(":",TRUE,W$1,W775))</f>
        <v>商服中办公建筑面积公式:地块建筑面积*0</v>
      </c>
      <c r="DB775" s="78" t="str">
        <f t="shared" ref="DB775" ca="1" si="2666">IF(Y775 = "",Y$1&amp;":",_xlfn.TEXTJOIN(":",TRUE,Y$1,Y775))</f>
        <v>公服建筑面积公式:地块建筑面积*0</v>
      </c>
      <c r="DC775" s="78" t="str">
        <f t="shared" ref="DC775" ca="1" si="2667">IF(AA775 = "",AA$1&amp;":",_xlfn.TEXTJOIN(":",TRUE,AA$1,AA775))</f>
        <v>工业建筑面积公式:地块建筑面积*0</v>
      </c>
      <c r="DD775" s="78" t="str">
        <f t="shared" ref="DD775" ca="1" si="2668">IF(AC775 = "",AC$1&amp;":",_xlfn.TEXTJOIN(":",TRUE,AC$1,AC775))</f>
        <v>市政建筑面积公式:地块建筑面积*0</v>
      </c>
      <c r="DE775" s="78" t="str">
        <f t="shared" ref="DE775" ca="1" si="2669">IF(AE775 = "",AE$1&amp;":",_xlfn.TEXTJOIN(":",TRUE,AE$1,AE775))</f>
        <v>绿地面积指定指标:面积*0</v>
      </c>
      <c r="DF775" s="78" t="str">
        <f t="shared" ref="DF775" ca="1" si="2670">IF(AG775 = "",AG$1&amp;":",_xlfn.TEXTJOIN(":",TRUE,AG$1,AG775))</f>
        <v>绿地面积指定公式:面积*0</v>
      </c>
      <c r="DG775" s="78" t="str">
        <f t="shared" ref="DG775" ca="1" si="2671">IF(AI775 = "",AI$1&amp;":",_xlfn.TEXTJOIN(":",TRUE,AI$1,AI775))</f>
        <v>户数指标:-</v>
      </c>
      <c r="DH775" s="78" t="str">
        <f t="shared" ref="DH775" ca="1" si="2672">IF(AK775 = "",AK$1&amp;":",_xlfn.TEXTJOIN(":",TRUE,AK$1,AK775))</f>
        <v>户数公式:0</v>
      </c>
      <c r="DI775" s="78" t="str">
        <f t="shared" ref="DI775" ca="1" si="2673">IF(AM775 = "",AM$1&amp;":",_xlfn.TEXTJOIN(":",TRUE,AM$1,AM775))</f>
        <v>人数指标:-</v>
      </c>
      <c r="DJ775" s="78" t="str">
        <f t="shared" ref="DJ775" ca="1" si="2674">IF(AO775 = "",AO$1&amp;":",_xlfn.TEXTJOIN(":",TRUE,AO$1,AO775))</f>
        <v>人数公式:0</v>
      </c>
      <c r="DK775" s="78" t="str">
        <f t="shared" ref="DK775" ca="1" si="2675">IF(AQ775 = "",AQ$1&amp;":",_xlfn.TEXTJOIN(":",TRUE,AQ$1,AQ775))</f>
        <v>就业指标:0.015公顷/岗位</v>
      </c>
      <c r="DL775" s="78" t="str">
        <f t="shared" ref="DL775" ca="1" si="2676">IF(AS775 = "",AS$1&amp;":",_xlfn.TEXTJOIN(":",TRUE,AS$1,AS775))</f>
        <v>就业公式:用地面积/0.015</v>
      </c>
      <c r="DM775" s="78" t="str">
        <f t="shared" ref="DM775" ca="1" si="2677">IF(AU775 = "",AU$1&amp;":",_xlfn.TEXTJOIN(":",TRUE,AU$1,AU775))</f>
        <v>机动车指标:-</v>
      </c>
      <c r="DN775" s="78" t="str">
        <f t="shared" ref="DN775" ca="1" si="2678">IF(AW775 = "",AW$1&amp;":",_xlfn.TEXTJOIN(":",TRUE,AW$1,AW775))</f>
        <v>机动车公式:0</v>
      </c>
      <c r="DO775" s="78" t="str">
        <f t="shared" ref="DO775" ca="1" si="2679">IF(AY775 = "",AY$1&amp;":",_xlfn.TEXTJOIN(":",TRUE,AY$1,AY775))</f>
        <v>用水量指标:30立方米/公顷*日</v>
      </c>
      <c r="DP775" s="78" t="str">
        <f t="shared" ref="DP775" ca="1" si="2680">IF(BA775 = "",BA$1&amp;":",_xlfn.TEXTJOIN(":",TRUE,BA$1,BA775))</f>
        <v>用水量公式:用地面积*30</v>
      </c>
      <c r="DQ775" s="78" t="str">
        <f t="shared" ref="DQ775" ca="1" si="2681">IF(BC775 = "",BC$1&amp;":",_xlfn.TEXTJOIN(":",TRUE,BC$1,BC775))</f>
        <v>污水折算系数:0</v>
      </c>
      <c r="DR775" s="78" t="str">
        <f t="shared" ref="DR775" ca="1" si="2682">IF(BE775 = "",BE$1&amp;":",_xlfn.TEXTJOIN(":",TRUE,BE$1,BE775))</f>
        <v>污水量公式:用水量*0</v>
      </c>
      <c r="DS775" s="78" t="str">
        <f t="shared" ref="DS775" ca="1" si="2683">IF(BG775 = "",BG$1&amp;":",_xlfn.TEXTJOIN(":",TRUE,BG$1,BG775))</f>
        <v>用电负荷指标:20千瓦/公顷</v>
      </c>
      <c r="DT775" s="78" t="str">
        <f t="shared" ref="DT775" ca="1" si="2684">IF(BI775 = "",BI$1&amp;":",_xlfn.TEXTJOIN(":",TRUE,BI$1,BI775))</f>
        <v>同时率:1</v>
      </c>
      <c r="DU775" s="78" t="str">
        <f t="shared" ref="DU775" ca="1" si="2685">IF(BK775 = "",BK$1&amp;":",_xlfn.TEXTJOIN(":",TRUE,BK$1,BK775))</f>
        <v>用电量公式:用地面积*20*1</v>
      </c>
      <c r="DV775" s="78" t="str">
        <f t="shared" ref="DV775" ca="1" si="2686">IF(BM775 = "",BM$1&amp;":",_xlfn.TEXTJOIN(":",TRUE,BM$1,BM775))</f>
        <v>固话装机指标:30门/公顷</v>
      </c>
      <c r="DW775" s="78" t="str">
        <f t="shared" ref="DW775" ca="1" si="2687">IF(BO775 = "",BO$1&amp;":",_xlfn.TEXTJOIN(":",TRUE,BO$1,BO775))</f>
        <v>固话量公式:用地面积*30</v>
      </c>
      <c r="DX775" s="78" t="str">
        <f t="shared" ref="DX775" ca="1" si="2688">IF(BQ775 = "",BQ$1&amp;":",_xlfn.TEXTJOIN(":",TRUE,BQ$1,BQ775))</f>
        <v>有线电视指标:20门/公顷</v>
      </c>
      <c r="DY775" s="78" t="str">
        <f t="shared" ref="DY775" ca="1" si="2689">IF(BS775 = "",BS$1&amp;":",_xlfn.TEXTJOIN(":",TRUE,BS$1,BS775))</f>
        <v>电视量公式:用地面积*20</v>
      </c>
      <c r="DZ775" s="78" t="str">
        <f t="shared" ref="DZ775" ca="1" si="2690">IF(BU775 = "",BU$1&amp;":",_xlfn.TEXTJOIN(":",TRUE,BU$1,BU775))</f>
        <v>高峰机动车生成量指标:-</v>
      </c>
      <c r="EA775" s="78" t="str">
        <f t="shared" ref="EA775" ca="1" si="2691">IF(BW775 = "",BW$1&amp;":",_xlfn.TEXTJOIN(":",TRUE,BW$1,BW775))</f>
        <v>高峰机动车吸引量公式:0</v>
      </c>
      <c r="EB775" s="78" t="str">
        <f t="shared" ref="EB775" ca="1" si="2692">IF(BY775 = "",BY$1&amp;":",_xlfn.TEXTJOIN(":",TRUE,BY$1,BY775))</f>
        <v>高峰机动车发生量公式:0</v>
      </c>
      <c r="EC775" s="78" t="str">
        <f t="shared" ref="EC775" ca="1" si="2693">IF(CA775 = "",CA$1&amp;":",_xlfn.TEXTJOIN(":",TRUE,CA$1,CA775))</f>
        <v>地下空间指标:-</v>
      </c>
      <c r="ED775" s="78" t="str">
        <f t="shared" ref="ED775" ca="1" si="2694">IF(CC775 = "",CC$1&amp;":",_xlfn.TEXTJOIN(":",TRUE,CC$1,CC775))</f>
        <v>地下空间公式:0</v>
      </c>
      <c r="EE775" s="78" t="str">
        <f t="shared" ref="EE775" ca="1" si="2695">IF(CE775 = "",CE$1&amp;":",_xlfn.TEXTJOIN(":",TRUE,CE$1,CE775))</f>
        <v>人防指标:-</v>
      </c>
      <c r="EF775" s="78" t="str">
        <f t="shared" ref="EF775" ca="1" si="2696">IF(CG775 = "",CG$1&amp;":",_xlfn.TEXTJOIN(":",TRUE,CG$1,CG775))</f>
        <v>人防公式:0</v>
      </c>
      <c r="EG775" s="78" t="str">
        <f t="shared" ref="EG775" ca="1" si="2697">IF(CI775 = "",CI$1&amp;":",_xlfn.TEXTJOIN(":",TRUE,CI$1,CI775))</f>
        <v>用地构成:城镇建设用地</v>
      </c>
      <c r="EH775" s="78" t="s">
        <v>1962</v>
      </c>
      <c r="EI775" s="79" t="str">
        <f t="shared" ref="EI775" ca="1" si="2698">_xlfn.TEXTJOIN(";",TRUE,CK775:EG775)</f>
        <v>唯一标识:120802v#公共交通场站用地#国空;性质名称:公共交通场站用地;地块性质过滤:;地块性质:120802v;地类标准:国空;地块性质别称:S32;属性继承:S4#交通场站用地#城规;父类:S41;级别继承:120802#公共交通场站用地#国空;级别层次:4;级别:3120802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5" t="s">
        <v>1962</v>
      </c>
    </row>
    <row r="776" spans="1:140" ht="16.5" x14ac:dyDescent="0.2">
      <c r="A776" s="40" t="str">
        <f t="shared" si="2588"/>
        <v>120803#社会停车场用地#国空</v>
      </c>
      <c r="B776" s="40" t="s">
        <v>438</v>
      </c>
      <c r="C776" s="40"/>
      <c r="D776" s="40">
        <v>120803</v>
      </c>
      <c r="E776" s="40" t="s">
        <v>1277</v>
      </c>
      <c r="F776" s="40" t="s">
        <v>1398</v>
      </c>
      <c r="G776" s="40" t="s">
        <v>97</v>
      </c>
      <c r="H776" s="40" t="s">
        <v>999</v>
      </c>
      <c r="I776" s="40" t="s">
        <v>1469</v>
      </c>
      <c r="J776" s="40">
        <f t="shared" si="2591"/>
        <v>3</v>
      </c>
      <c r="K776" s="40" t="str">
        <f t="shared" si="2592"/>
        <v>21208</v>
      </c>
      <c r="L776" s="40"/>
      <c r="M776" s="40" t="str" cm="1">
        <f t="array" aca="1" ref="M776" ca="1">IF(OFFSET(INDIRECT(ADDRESS(ROW(), COLUMN())),0,-1)="",VLOOKUP($G776,$A:$AAE,COLUMN(),FALSE),OFFSET(INDIRECT(ADDRESS(ROW(), COLUMN())),0,-1))</f>
        <v>142,142,142</v>
      </c>
      <c r="N776" s="3"/>
      <c r="O776" s="40" t="str" cm="1">
        <f t="array" aca="1" ref="O776" ca="1">IF(OFFSET(INDIRECT(ADDRESS(ROW(), COLUMN())),0,-1)="",VLOOKUP($G776,$A:$AAE,COLUMN(),FALSE),OFFSET(INDIRECT(ADDRESS(ROW(), COLUMN())),0,-1))</f>
        <v>面积*容积率</v>
      </c>
      <c r="P776" s="3"/>
      <c r="Q776" s="3" t="str" cm="1">
        <f t="array" aca="1" ref="Q776" ca="1">IF(OFFSET(INDIRECT(ADDRESS(ROW(), COLUMN())),0,-1)="",VLOOKUP($G776,$A:$AAE,COLUMN(),FALSE),OFFSET(INDIRECT(ADDRESS(ROW(), COLUMN())),0,-1))</f>
        <v>地块建筑面积*0</v>
      </c>
      <c r="R776" s="3"/>
      <c r="S776" s="3" t="str" cm="1">
        <f t="array" aca="1" ref="S776" ca="1">IF(OFFSET(INDIRECT(ADDRESS(ROW(), COLUMN())),0,-1)="",VLOOKUP($G776,$A:$AAE,COLUMN(),FALSE),OFFSET(INDIRECT(ADDRESS(ROW(), COLUMN())),0,-1))</f>
        <v>地块建筑面积*0</v>
      </c>
      <c r="T776" s="3"/>
      <c r="U776" s="3" t="str" cm="1">
        <f t="array" aca="1" ref="U776" ca="1">IF(OFFSET(INDIRECT(ADDRESS(ROW(), COLUMN())),0,-1)="",VLOOKUP($G776,$A:$AAE,COLUMN(),FALSE),OFFSET(INDIRECT(ADDRESS(ROW(), COLUMN())),0,-1))</f>
        <v>地块建筑面积*0</v>
      </c>
      <c r="V776" s="3"/>
      <c r="W776" s="40" t="str" cm="1">
        <f t="array" aca="1" ref="W776" ca="1">IF(OFFSET(INDIRECT(ADDRESS(ROW(), COLUMN())),0,-1)="",VLOOKUP($G776,$A:$AAE,COLUMN(),FALSE),OFFSET(INDIRECT(ADDRESS(ROW(), COLUMN())),0,-1))</f>
        <v>地块建筑面积*0</v>
      </c>
      <c r="X776" s="3"/>
      <c r="Y776" s="3" t="str" cm="1">
        <f t="array" aca="1" ref="Y776" ca="1">IF(OFFSET(INDIRECT(ADDRESS(ROW(), COLUMN())),0,-1)="",VLOOKUP($G776,$A:$AAE,COLUMN(),FALSE),OFFSET(INDIRECT(ADDRESS(ROW(), COLUMN())),0,-1))</f>
        <v>地块建筑面积*0</v>
      </c>
      <c r="Z776" s="3"/>
      <c r="AA776" s="3" t="str" cm="1">
        <f t="array" aca="1" ref="AA776" ca="1">IF(OFFSET(INDIRECT(ADDRESS(ROW(), COLUMN())),0,-1)="",VLOOKUP($G776,$A:$AAE,COLUMN(),FALSE),OFFSET(INDIRECT(ADDRESS(ROW(), COLUMN())),0,-1))</f>
        <v>地块建筑面积*0</v>
      </c>
      <c r="AB776" s="3"/>
      <c r="AC776" s="3" t="str" cm="1">
        <f t="array" aca="1" ref="AC776" ca="1">IF(OFFSET(INDIRECT(ADDRESS(ROW(), COLUMN())),0,-1)="",VLOOKUP($G776,$A:$AAE,COLUMN(),FALSE),OFFSET(INDIRECT(ADDRESS(ROW(), COLUMN())),0,-1))</f>
        <v>地块建筑面积*0</v>
      </c>
      <c r="AD776" s="3"/>
      <c r="AE776" s="3" t="str" cm="1">
        <f t="array" aca="1" ref="AE776" ca="1">IF(OFFSET(INDIRECT(ADDRESS(ROW(), COLUMN())),0,-1)="",VLOOKUP($G776,$A:$AAE,COLUMN(),FALSE),OFFSET(INDIRECT(ADDRESS(ROW(), COLUMN())),0,-1))</f>
        <v>面积*0</v>
      </c>
      <c r="AF776" s="3"/>
      <c r="AG776" s="3" t="str" cm="1">
        <f t="array" aca="1" ref="AG776" ca="1">IF(OFFSET(INDIRECT(ADDRESS(ROW(), COLUMN())),0,-1)="",VLOOKUP($G776,$A:$AAE,COLUMN(),FALSE),OFFSET(INDIRECT(ADDRESS(ROW(), COLUMN())),0,-1))</f>
        <v>面积*0</v>
      </c>
      <c r="AH776" s="3"/>
      <c r="AI776" s="3" t="str" cm="1">
        <f t="array" aca="1" ref="AI776" ca="1">IF(OFFSET(INDIRECT(ADDRESS(ROW(), COLUMN())),0,-1)="",VLOOKUP($G776,$A:$AAE,COLUMN(),FALSE),OFFSET(INDIRECT(ADDRESS(ROW(), COLUMN())),0,-1))</f>
        <v>-</v>
      </c>
      <c r="AJ776" s="3"/>
      <c r="AK776" s="3" cm="1">
        <f t="array" aca="1" ref="AK776" ca="1">IF(OFFSET(INDIRECT(ADDRESS(ROW(), COLUMN())),0,-1)="",VLOOKUP($G776,$A:$AAE,COLUMN(),FALSE),OFFSET(INDIRECT(ADDRESS(ROW(), COLUMN())),0,-1))</f>
        <v>0</v>
      </c>
      <c r="AL776" s="3"/>
      <c r="AM776" s="3" t="str" cm="1">
        <f t="array" aca="1" ref="AM776" ca="1">IF(OFFSET(INDIRECT(ADDRESS(ROW(), COLUMN())),0,-1)="",VLOOKUP($G776,$A:$AAE,COLUMN(),FALSE),OFFSET(INDIRECT(ADDRESS(ROW(), COLUMN())),0,-1))</f>
        <v>-</v>
      </c>
      <c r="AN776" s="3"/>
      <c r="AO776" s="3" cm="1">
        <f t="array" aca="1" ref="AO776" ca="1">IF(OFFSET(INDIRECT(ADDRESS(ROW(), COLUMN())),0,-1)="",VLOOKUP($G776,$A:$AAE,COLUMN(),FALSE),OFFSET(INDIRECT(ADDRESS(ROW(), COLUMN())),0,-1))</f>
        <v>0</v>
      </c>
      <c r="AP776" s="3"/>
      <c r="AQ776" s="3" t="str" cm="1">
        <f t="array" aca="1" ref="AQ776" ca="1">IF(OFFSET(INDIRECT(ADDRESS(ROW(), COLUMN())),0,-1)="",VLOOKUP($G776,$A:$AAE,COLUMN(),FALSE),OFFSET(INDIRECT(ADDRESS(ROW(), COLUMN())),0,-1))</f>
        <v>0.015公顷/岗位</v>
      </c>
      <c r="AR776" s="3"/>
      <c r="AS776" s="3" t="str" cm="1">
        <f t="array" aca="1" ref="AS776" ca="1">IF(OFFSET(INDIRECT(ADDRESS(ROW(), COLUMN())),0,-1)="",VLOOKUP($G776,$A:$AAE,COLUMN(),FALSE),OFFSET(INDIRECT(ADDRESS(ROW(), COLUMN())),0,-1))</f>
        <v>用地面积/0.015</v>
      </c>
      <c r="AT776" s="3"/>
      <c r="AU776" s="3" t="str" cm="1">
        <f t="array" aca="1" ref="AU776" ca="1">IF(OFFSET(INDIRECT(ADDRESS(ROW(), COLUMN())),0,-1)="",VLOOKUP($G776,$A:$AAE,COLUMN(),FALSE),OFFSET(INDIRECT(ADDRESS(ROW(), COLUMN())),0,-1))</f>
        <v>-</v>
      </c>
      <c r="AV776" s="3"/>
      <c r="AW776" s="3" cm="1">
        <f t="array" aca="1" ref="AW776" ca="1">IF(OFFSET(INDIRECT(ADDRESS(ROW(), COLUMN())),0,-1)="",VLOOKUP($G776,$A:$AAE,COLUMN(),FALSE),OFFSET(INDIRECT(ADDRESS(ROW(), COLUMN())),0,-1))</f>
        <v>0</v>
      </c>
      <c r="AX776" s="2"/>
      <c r="AY776" s="3" t="str" cm="1">
        <f t="array" aca="1" ref="AY776" ca="1">IF(OFFSET(INDIRECT(ADDRESS(ROW(), COLUMN())),0,-1)="",VLOOKUP($G776,$A:$AAE,COLUMN(),FALSE),OFFSET(INDIRECT(ADDRESS(ROW(), COLUMN())),0,-1))</f>
        <v>30立方米/公顷*日</v>
      </c>
      <c r="AZ776" s="2"/>
      <c r="BA776" s="3" t="str" cm="1">
        <f t="array" aca="1" ref="BA776" ca="1">IF(OFFSET(INDIRECT(ADDRESS(ROW(), COLUMN())),0,-1)="",VLOOKUP($G776,$A:$AAE,COLUMN(),FALSE),OFFSET(INDIRECT(ADDRESS(ROW(), COLUMN())),0,-1))</f>
        <v>用地面积*30</v>
      </c>
      <c r="BB776" s="2"/>
      <c r="BC776" s="3" cm="1">
        <f t="array" aca="1" ref="BC776" ca="1">IF(OFFSET(INDIRECT(ADDRESS(ROW(), COLUMN())),0,-1)="",VLOOKUP($G776,$A:$AAE,COLUMN(),FALSE),OFFSET(INDIRECT(ADDRESS(ROW(), COLUMN())),0,-1))</f>
        <v>0</v>
      </c>
      <c r="BD776" s="2"/>
      <c r="BE776" s="3" t="str" cm="1">
        <f t="array" aca="1" ref="BE776" ca="1">IF(OFFSET(INDIRECT(ADDRESS(ROW(), COLUMN())),0,-1)="",VLOOKUP($G776,$A:$AAE,COLUMN(),FALSE),OFFSET(INDIRECT(ADDRESS(ROW(), COLUMN())),0,-1))</f>
        <v>用水量*0</v>
      </c>
      <c r="BF776" s="2"/>
      <c r="BG776" s="3" t="str" cm="1">
        <f t="array" aca="1" ref="BG776" ca="1">IF(OFFSET(INDIRECT(ADDRESS(ROW(), COLUMN())),0,-1)="",VLOOKUP($G776,$A:$AAE,COLUMN(),FALSE),OFFSET(INDIRECT(ADDRESS(ROW(), COLUMN())),0,-1))</f>
        <v>20千瓦/公顷</v>
      </c>
      <c r="BH776" s="2"/>
      <c r="BI776" s="3" cm="1">
        <f t="array" aca="1" ref="BI776" ca="1">IF(OFFSET(INDIRECT(ADDRESS(ROW(), COLUMN())),0,-1)="",VLOOKUP($G776,$A:$AAE,COLUMN(),FALSE),OFFSET(INDIRECT(ADDRESS(ROW(), COLUMN())),0,-1))</f>
        <v>1</v>
      </c>
      <c r="BJ776" s="2"/>
      <c r="BK776" s="3" t="str" cm="1">
        <f t="array" aca="1" ref="BK776" ca="1">IF(OFFSET(INDIRECT(ADDRESS(ROW(), COLUMN())),0,-1)="",VLOOKUP($G776,$A:$AAE,COLUMN(),FALSE),OFFSET(INDIRECT(ADDRESS(ROW(), COLUMN())),0,-1))</f>
        <v>用地面积*20*1</v>
      </c>
      <c r="BL776" s="2"/>
      <c r="BM776" s="3" t="str" cm="1">
        <f t="array" aca="1" ref="BM776" ca="1">IF(OFFSET(INDIRECT(ADDRESS(ROW(), COLUMN())),0,-1)="",VLOOKUP($G776,$A:$AAE,COLUMN(),FALSE),OFFSET(INDIRECT(ADDRESS(ROW(), COLUMN())),0,-1))</f>
        <v>30门/公顷</v>
      </c>
      <c r="BN776" s="2"/>
      <c r="BO776" s="3" t="str" cm="1">
        <f t="array" aca="1" ref="BO776" ca="1">IF(OFFSET(INDIRECT(ADDRESS(ROW(), COLUMN())),0,-1)="",VLOOKUP($G776,$A:$AAE,COLUMN(),FALSE),OFFSET(INDIRECT(ADDRESS(ROW(), COLUMN())),0,-1))</f>
        <v>用地面积*30</v>
      </c>
      <c r="BP776" s="2"/>
      <c r="BQ776" s="3" t="str" cm="1">
        <f t="array" aca="1" ref="BQ776" ca="1">IF(OFFSET(INDIRECT(ADDRESS(ROW(), COLUMN())),0,-1)="",VLOOKUP($G776,$A:$AAE,COLUMN(),FALSE),OFFSET(INDIRECT(ADDRESS(ROW(), COLUMN())),0,-1))</f>
        <v>20门/公顷</v>
      </c>
      <c r="BR776" s="2"/>
      <c r="BS776" s="3" t="str" cm="1">
        <f t="array" aca="1" ref="BS776" ca="1">IF(OFFSET(INDIRECT(ADDRESS(ROW(), COLUMN())),0,-1)="",VLOOKUP($G776,$A:$AAE,COLUMN(),FALSE),OFFSET(INDIRECT(ADDRESS(ROW(), COLUMN())),0,-1))</f>
        <v>用地面积*20</v>
      </c>
      <c r="BT776" s="2"/>
      <c r="BU776" s="3" t="str" cm="1">
        <f t="array" aca="1" ref="BU776" ca="1">IF(OFFSET(INDIRECT(ADDRESS(ROW(), COLUMN())),0,-1)="",VLOOKUP($G776,$A:$AAE,COLUMN(),FALSE),OFFSET(INDIRECT(ADDRESS(ROW(), COLUMN())),0,-1))</f>
        <v>-</v>
      </c>
      <c r="BV776" s="2"/>
      <c r="BW776" s="3" cm="1">
        <f t="array" aca="1" ref="BW776" ca="1">IF(OFFSET(INDIRECT(ADDRESS(ROW(), COLUMN())),0,-1)="",VLOOKUP($G776,$A:$AAE,COLUMN(),FALSE),OFFSET(INDIRECT(ADDRESS(ROW(), COLUMN())),0,-1))</f>
        <v>0</v>
      </c>
      <c r="BX776" s="2"/>
      <c r="BY776" s="3" cm="1">
        <f t="array" aca="1" ref="BY776" ca="1">IF(OFFSET(INDIRECT(ADDRESS(ROW(), COLUMN())),0,-1)="",VLOOKUP($G776,$A:$AAE,COLUMN(),FALSE),OFFSET(INDIRECT(ADDRESS(ROW(), COLUMN())),0,-1))</f>
        <v>0</v>
      </c>
      <c r="BZ776" s="86"/>
      <c r="CA776" s="3" t="str" cm="1">
        <f t="array" aca="1" ref="CA776" ca="1">IF(OFFSET(INDIRECT(ADDRESS(ROW(), COLUMN())),0,-1)="",VLOOKUP($G776,$A:$AAE,COLUMN(),FALSE),OFFSET(INDIRECT(ADDRESS(ROW(), COLUMN())),0,-1))</f>
        <v>-</v>
      </c>
      <c r="CB776" s="3"/>
      <c r="CC776" s="3" cm="1">
        <f t="array" aca="1" ref="CC776" ca="1">IF(OFFSET(INDIRECT(ADDRESS(ROW(), COLUMN())),0,-1)="",VLOOKUP($G776,$A:$AAE,COLUMN(),FALSE),OFFSET(INDIRECT(ADDRESS(ROW(), COLUMN())),0,-1))</f>
        <v>0</v>
      </c>
      <c r="CD776" s="3"/>
      <c r="CE776" s="3" t="str" cm="1">
        <f t="array" aca="1" ref="CE776" ca="1">IF(OFFSET(INDIRECT(ADDRESS(ROW(), COLUMN())),0,-1)="",VLOOKUP($G776,$A:$AAE,COLUMN(),FALSE),OFFSET(INDIRECT(ADDRESS(ROW(), COLUMN())),0,-1))</f>
        <v>-</v>
      </c>
      <c r="CF776" s="3"/>
      <c r="CG776" s="3" cm="1">
        <f t="array" aca="1" ref="CG776" ca="1">IF(OFFSET(INDIRECT(ADDRESS(ROW(), COLUMN())),0,-1)="",VLOOKUP($G776,$A:$AAE,COLUMN(),FALSE),OFFSET(INDIRECT(ADDRESS(ROW(), COLUMN())),0,-1))</f>
        <v>0</v>
      </c>
      <c r="CH776" s="3"/>
      <c r="CI776" s="40" t="str" cm="1">
        <f t="array" aca="1" ref="CI776" ca="1">IF(OFFSET(INDIRECT(ADDRESS(ROW(), COLUMN())),0,-1)="",VLOOKUP($G776,$A:$AAE,COLUMN(),FALSE),OFFSET(INDIRECT(ADDRESS(ROW(), COLUMN())),0,-1))</f>
        <v>城镇建设用地</v>
      </c>
      <c r="CJ776" s="75" t="s">
        <v>1962</v>
      </c>
      <c r="CK776" s="78" t="str">
        <f t="shared" si="2489"/>
        <v>唯一标识:120803#社会停车场用地#国空</v>
      </c>
      <c r="CL776" s="78" t="str">
        <f t="shared" si="2490"/>
        <v>性质名称:社会停车场用地</v>
      </c>
      <c r="CM776" s="78" t="str">
        <f t="shared" si="2491"/>
        <v>地块性质过滤:</v>
      </c>
      <c r="CN776" s="78" t="str">
        <f t="shared" si="2492"/>
        <v>地块性质:120803</v>
      </c>
      <c r="CO776" s="78" t="str">
        <f t="shared" si="2493"/>
        <v>地类标准:国空</v>
      </c>
      <c r="CP776" s="78" t="str">
        <f t="shared" si="2494"/>
        <v>地块性质别称:S33</v>
      </c>
      <c r="CQ776" s="78" t="str">
        <f t="shared" si="2495"/>
        <v>属性继承:S4#交通场站用地#城规</v>
      </c>
      <c r="CR776" s="78" t="str">
        <f t="shared" si="2496"/>
        <v>父类:S4</v>
      </c>
      <c r="CS776" s="78" t="str">
        <f t="shared" si="2497"/>
        <v>级别继承:1208#交通场站用地#国空</v>
      </c>
      <c r="CT776" s="78" t="str">
        <f t="shared" si="2498"/>
        <v>级别层次:3</v>
      </c>
      <c r="CU776" s="78" t="str">
        <f t="shared" si="2499"/>
        <v>级别:21208</v>
      </c>
      <c r="CV776" s="78" t="str">
        <f t="shared" ca="1" si="2500"/>
        <v>地块颜色:142,142,142</v>
      </c>
      <c r="CW776" s="78" t="str">
        <f t="shared" ca="1" si="2501"/>
        <v>建筑面积公式:面积*容积率</v>
      </c>
      <c r="CX776" s="78" t="str">
        <f t="shared" ca="1" si="2502"/>
        <v>住宅建筑面积公式:地块建筑面积*0</v>
      </c>
      <c r="CY776" s="78" t="str">
        <f t="shared" ca="1" si="2503"/>
        <v>商服建筑面积公式:地块建筑面积*0</v>
      </c>
      <c r="CZ776" s="78" t="str">
        <f t="shared" ca="1" si="2504"/>
        <v>商服中商业建筑面积公式:地块建筑面积*0</v>
      </c>
      <c r="DA776" s="78" t="str">
        <f t="shared" ca="1" si="2505"/>
        <v>商服中办公建筑面积公式:地块建筑面积*0</v>
      </c>
      <c r="DB776" s="78" t="str">
        <f t="shared" ca="1" si="2506"/>
        <v>公服建筑面积公式:地块建筑面积*0</v>
      </c>
      <c r="DC776" s="78" t="str">
        <f t="shared" ca="1" si="2507"/>
        <v>工业建筑面积公式:地块建筑面积*0</v>
      </c>
      <c r="DD776" s="78" t="str">
        <f t="shared" ca="1" si="2508"/>
        <v>市政建筑面积公式:地块建筑面积*0</v>
      </c>
      <c r="DE776" s="78" t="str">
        <f t="shared" ca="1" si="2383"/>
        <v>绿地面积指定指标:面积*0</v>
      </c>
      <c r="DF776" s="78" t="str">
        <f t="shared" ca="1" si="2384"/>
        <v>绿地面积指定公式:面积*0</v>
      </c>
      <c r="DG776" s="78" t="str">
        <f t="shared" ca="1" si="2509"/>
        <v>户数指标:-</v>
      </c>
      <c r="DH776" s="78" t="str">
        <f t="shared" ca="1" si="2510"/>
        <v>户数公式:0</v>
      </c>
      <c r="DI776" s="78" t="str">
        <f t="shared" ca="1" si="2511"/>
        <v>人数指标:-</v>
      </c>
      <c r="DJ776" s="78" t="str">
        <f t="shared" ca="1" si="2512"/>
        <v>人数公式:0</v>
      </c>
      <c r="DK776" s="78" t="str">
        <f t="shared" ca="1" si="2513"/>
        <v>就业指标:0.015公顷/岗位</v>
      </c>
      <c r="DL776" s="78" t="str">
        <f t="shared" ca="1" si="2514"/>
        <v>就业公式:用地面积/0.015</v>
      </c>
      <c r="DM776" s="78" t="str">
        <f t="shared" ca="1" si="2515"/>
        <v>机动车指标:-</v>
      </c>
      <c r="DN776" s="78" t="str">
        <f t="shared" ca="1" si="2516"/>
        <v>机动车公式:0</v>
      </c>
      <c r="DO776" s="78" t="str">
        <f t="shared" ca="1" si="2517"/>
        <v>用水量指标:30立方米/公顷*日</v>
      </c>
      <c r="DP776" s="78" t="str">
        <f t="shared" ca="1" si="2518"/>
        <v>用水量公式:用地面积*30</v>
      </c>
      <c r="DQ776" s="78" t="str">
        <f t="shared" ca="1" si="2519"/>
        <v>污水折算系数:0</v>
      </c>
      <c r="DR776" s="78" t="str">
        <f t="shared" ca="1" si="2520"/>
        <v>污水量公式:用水量*0</v>
      </c>
      <c r="DS776" s="78" t="str">
        <f t="shared" ca="1" si="2521"/>
        <v>用电负荷指标:20千瓦/公顷</v>
      </c>
      <c r="DT776" s="78" t="str">
        <f t="shared" ca="1" si="2522"/>
        <v>同时率:1</v>
      </c>
      <c r="DU776" s="78" t="str">
        <f t="shared" ca="1" si="2523"/>
        <v>用电量公式:用地面积*20*1</v>
      </c>
      <c r="DV776" s="78" t="str">
        <f t="shared" ca="1" si="2524"/>
        <v>固话装机指标:30门/公顷</v>
      </c>
      <c r="DW776" s="78" t="str">
        <f t="shared" ca="1" si="2525"/>
        <v>固话量公式:用地面积*30</v>
      </c>
      <c r="DX776" s="78" t="str">
        <f t="shared" ca="1" si="2526"/>
        <v>有线电视指标:20门/公顷</v>
      </c>
      <c r="DY776" s="78" t="str">
        <f t="shared" ca="1" si="2527"/>
        <v>电视量公式:用地面积*20</v>
      </c>
      <c r="DZ776" s="78" t="str">
        <f t="shared" ca="1" si="2528"/>
        <v>高峰机动车生成量指标:-</v>
      </c>
      <c r="EA776" s="78" t="str">
        <f t="shared" ca="1" si="2529"/>
        <v>高峰机动车吸引量公式:0</v>
      </c>
      <c r="EB776" s="78" t="str">
        <f t="shared" ca="1" si="2530"/>
        <v>高峰机动车发生量公式:0</v>
      </c>
      <c r="EC776" s="78" t="str">
        <f t="shared" ca="1" si="2533"/>
        <v>地下空间指标:-</v>
      </c>
      <c r="ED776" s="78" t="str">
        <f t="shared" ca="1" si="2531"/>
        <v>地下空间公式:0</v>
      </c>
      <c r="EE776" s="78" t="str">
        <f t="shared" ca="1" si="2534"/>
        <v>人防指标:-</v>
      </c>
      <c r="EF776" s="78" t="str">
        <f t="shared" ca="1" si="2532"/>
        <v>人防公式:0</v>
      </c>
      <c r="EG776" s="78" t="str">
        <f t="shared" ca="1" si="1977"/>
        <v>用地构成:城镇建设用地</v>
      </c>
      <c r="EH776" s="78" t="s">
        <v>1962</v>
      </c>
      <c r="EI776" s="79" t="str">
        <f t="shared" ca="1" si="1925"/>
        <v>唯一标识:120803#社会停车场用地#国空;性质名称:社会停车场用地;地块性质过滤:;地块性质:120803;地类标准:国空;地块性质别称:S33;属性继承:S4#交通场站用地#城规;父类:S4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6" t="s">
        <v>1962</v>
      </c>
    </row>
    <row r="777" spans="1:140" ht="16.5" x14ac:dyDescent="0.2">
      <c r="A777" s="40" t="str">
        <f t="shared" si="2588"/>
        <v>120803v#社会停车场用地#国空</v>
      </c>
      <c r="B777" s="40" t="s">
        <v>2318</v>
      </c>
      <c r="C777" s="40"/>
      <c r="D777" s="40" t="s">
        <v>2006</v>
      </c>
      <c r="E777" s="40" t="s">
        <v>1277</v>
      </c>
      <c r="F777" s="40" t="s">
        <v>2149</v>
      </c>
      <c r="G777" s="40" t="s">
        <v>97</v>
      </c>
      <c r="H777" s="40" t="s">
        <v>2007</v>
      </c>
      <c r="I777" s="40" t="s">
        <v>2008</v>
      </c>
      <c r="J777" s="40">
        <f t="shared" si="2591"/>
        <v>4</v>
      </c>
      <c r="K777" s="40" t="str">
        <f t="shared" si="2592"/>
        <v>3120803</v>
      </c>
      <c r="L777" s="40"/>
      <c r="M777" s="40" t="str" cm="1">
        <f t="array" aca="1" ref="M777" ca="1">IF(OFFSET(INDIRECT(ADDRESS(ROW(), COLUMN())),0,-1)="",VLOOKUP($G777,$A:$AAE,COLUMN(),FALSE),OFFSET(INDIRECT(ADDRESS(ROW(), COLUMN())),0,-1))</f>
        <v>142,142,142</v>
      </c>
      <c r="N777" s="3"/>
      <c r="O777" s="40" t="str" cm="1">
        <f t="array" aca="1" ref="O777" ca="1">IF(OFFSET(INDIRECT(ADDRESS(ROW(), COLUMN())),0,-1)="",VLOOKUP($G777,$A:$AAE,COLUMN(),FALSE),OFFSET(INDIRECT(ADDRESS(ROW(), COLUMN())),0,-1))</f>
        <v>面积*容积率</v>
      </c>
      <c r="P777" s="3"/>
      <c r="Q777" s="3" t="str" cm="1">
        <f t="array" aca="1" ref="Q777" ca="1">IF(OFFSET(INDIRECT(ADDRESS(ROW(), COLUMN())),0,-1)="",VLOOKUP($G777,$A:$AAE,COLUMN(),FALSE),OFFSET(INDIRECT(ADDRESS(ROW(), COLUMN())),0,-1))</f>
        <v>地块建筑面积*0</v>
      </c>
      <c r="R777" s="3"/>
      <c r="S777" s="3" t="str" cm="1">
        <f t="array" aca="1" ref="S777" ca="1">IF(OFFSET(INDIRECT(ADDRESS(ROW(), COLUMN())),0,-1)="",VLOOKUP($G777,$A:$AAE,COLUMN(),FALSE),OFFSET(INDIRECT(ADDRESS(ROW(), COLUMN())),0,-1))</f>
        <v>地块建筑面积*0</v>
      </c>
      <c r="T777" s="3"/>
      <c r="U777" s="3" t="str" cm="1">
        <f t="array" aca="1" ref="U777" ca="1">IF(OFFSET(INDIRECT(ADDRESS(ROW(), COLUMN())),0,-1)="",VLOOKUP($G777,$A:$AAE,COLUMN(),FALSE),OFFSET(INDIRECT(ADDRESS(ROW(), COLUMN())),0,-1))</f>
        <v>地块建筑面积*0</v>
      </c>
      <c r="V777" s="3"/>
      <c r="W777" s="40" t="str" cm="1">
        <f t="array" aca="1" ref="W777" ca="1">IF(OFFSET(INDIRECT(ADDRESS(ROW(), COLUMN())),0,-1)="",VLOOKUP($G777,$A:$AAE,COLUMN(),FALSE),OFFSET(INDIRECT(ADDRESS(ROW(), COLUMN())),0,-1))</f>
        <v>地块建筑面积*0</v>
      </c>
      <c r="X777" s="3"/>
      <c r="Y777" s="3" t="str" cm="1">
        <f t="array" aca="1" ref="Y777" ca="1">IF(OFFSET(INDIRECT(ADDRESS(ROW(), COLUMN())),0,-1)="",VLOOKUP($G777,$A:$AAE,COLUMN(),FALSE),OFFSET(INDIRECT(ADDRESS(ROW(), COLUMN())),0,-1))</f>
        <v>地块建筑面积*0</v>
      </c>
      <c r="Z777" s="3"/>
      <c r="AA777" s="3" t="str" cm="1">
        <f t="array" aca="1" ref="AA777" ca="1">IF(OFFSET(INDIRECT(ADDRESS(ROW(), COLUMN())),0,-1)="",VLOOKUP($G777,$A:$AAE,COLUMN(),FALSE),OFFSET(INDIRECT(ADDRESS(ROW(), COLUMN())),0,-1))</f>
        <v>地块建筑面积*0</v>
      </c>
      <c r="AB777" s="3"/>
      <c r="AC777" s="3" t="str" cm="1">
        <f t="array" aca="1" ref="AC777" ca="1">IF(OFFSET(INDIRECT(ADDRESS(ROW(), COLUMN())),0,-1)="",VLOOKUP($G777,$A:$AAE,COLUMN(),FALSE),OFFSET(INDIRECT(ADDRESS(ROW(), COLUMN())),0,-1))</f>
        <v>地块建筑面积*0</v>
      </c>
      <c r="AD777" s="3"/>
      <c r="AE777" s="3" t="str" cm="1">
        <f t="array" aca="1" ref="AE777" ca="1">IF(OFFSET(INDIRECT(ADDRESS(ROW(), COLUMN())),0,-1)="",VLOOKUP($G777,$A:$AAE,COLUMN(),FALSE),OFFSET(INDIRECT(ADDRESS(ROW(), COLUMN())),0,-1))</f>
        <v>面积*0</v>
      </c>
      <c r="AF777" s="3"/>
      <c r="AG777" s="3" t="str" cm="1">
        <f t="array" aca="1" ref="AG777" ca="1">IF(OFFSET(INDIRECT(ADDRESS(ROW(), COLUMN())),0,-1)="",VLOOKUP($G777,$A:$AAE,COLUMN(),FALSE),OFFSET(INDIRECT(ADDRESS(ROW(), COLUMN())),0,-1))</f>
        <v>面积*0</v>
      </c>
      <c r="AH777" s="3"/>
      <c r="AI777" s="3" t="str" cm="1">
        <f t="array" aca="1" ref="AI777" ca="1">IF(OFFSET(INDIRECT(ADDRESS(ROW(), COLUMN())),0,-1)="",VLOOKUP($G777,$A:$AAE,COLUMN(),FALSE),OFFSET(INDIRECT(ADDRESS(ROW(), COLUMN())),0,-1))</f>
        <v>-</v>
      </c>
      <c r="AJ777" s="3"/>
      <c r="AK777" s="3" cm="1">
        <f t="array" aca="1" ref="AK777" ca="1">IF(OFFSET(INDIRECT(ADDRESS(ROW(), COLUMN())),0,-1)="",VLOOKUP($G777,$A:$AAE,COLUMN(),FALSE),OFFSET(INDIRECT(ADDRESS(ROW(), COLUMN())),0,-1))</f>
        <v>0</v>
      </c>
      <c r="AL777" s="3"/>
      <c r="AM777" s="3" t="str" cm="1">
        <f t="array" aca="1" ref="AM777" ca="1">IF(OFFSET(INDIRECT(ADDRESS(ROW(), COLUMN())),0,-1)="",VLOOKUP($G777,$A:$AAE,COLUMN(),FALSE),OFFSET(INDIRECT(ADDRESS(ROW(), COLUMN())),0,-1))</f>
        <v>-</v>
      </c>
      <c r="AN777" s="3"/>
      <c r="AO777" s="3" cm="1">
        <f t="array" aca="1" ref="AO777" ca="1">IF(OFFSET(INDIRECT(ADDRESS(ROW(), COLUMN())),0,-1)="",VLOOKUP($G777,$A:$AAE,COLUMN(),FALSE),OFFSET(INDIRECT(ADDRESS(ROW(), COLUMN())),0,-1))</f>
        <v>0</v>
      </c>
      <c r="AP777" s="3"/>
      <c r="AQ777" s="3" t="str" cm="1">
        <f t="array" aca="1" ref="AQ777" ca="1">IF(OFFSET(INDIRECT(ADDRESS(ROW(), COLUMN())),0,-1)="",VLOOKUP($G777,$A:$AAE,COLUMN(),FALSE),OFFSET(INDIRECT(ADDRESS(ROW(), COLUMN())),0,-1))</f>
        <v>0.015公顷/岗位</v>
      </c>
      <c r="AR777" s="3"/>
      <c r="AS777" s="3" t="str" cm="1">
        <f t="array" aca="1" ref="AS777" ca="1">IF(OFFSET(INDIRECT(ADDRESS(ROW(), COLUMN())),0,-1)="",VLOOKUP($G777,$A:$AAE,COLUMN(),FALSE),OFFSET(INDIRECT(ADDRESS(ROW(), COLUMN())),0,-1))</f>
        <v>用地面积/0.015</v>
      </c>
      <c r="AT777" s="3"/>
      <c r="AU777" s="3" t="str" cm="1">
        <f t="array" aca="1" ref="AU777" ca="1">IF(OFFSET(INDIRECT(ADDRESS(ROW(), COLUMN())),0,-1)="",VLOOKUP($G777,$A:$AAE,COLUMN(),FALSE),OFFSET(INDIRECT(ADDRESS(ROW(), COLUMN())),0,-1))</f>
        <v>-</v>
      </c>
      <c r="AV777" s="3"/>
      <c r="AW777" s="3" cm="1">
        <f t="array" aca="1" ref="AW777" ca="1">IF(OFFSET(INDIRECT(ADDRESS(ROW(), COLUMN())),0,-1)="",VLOOKUP($G777,$A:$AAE,COLUMN(),FALSE),OFFSET(INDIRECT(ADDRESS(ROW(), COLUMN())),0,-1))</f>
        <v>0</v>
      </c>
      <c r="AX777" s="2"/>
      <c r="AY777" s="3" t="str" cm="1">
        <f t="array" aca="1" ref="AY777" ca="1">IF(OFFSET(INDIRECT(ADDRESS(ROW(), COLUMN())),0,-1)="",VLOOKUP($G777,$A:$AAE,COLUMN(),FALSE),OFFSET(INDIRECT(ADDRESS(ROW(), COLUMN())),0,-1))</f>
        <v>30立方米/公顷*日</v>
      </c>
      <c r="AZ777" s="2"/>
      <c r="BA777" s="3" t="str" cm="1">
        <f t="array" aca="1" ref="BA777" ca="1">IF(OFFSET(INDIRECT(ADDRESS(ROW(), COLUMN())),0,-1)="",VLOOKUP($G777,$A:$AAE,COLUMN(),FALSE),OFFSET(INDIRECT(ADDRESS(ROW(), COLUMN())),0,-1))</f>
        <v>用地面积*30</v>
      </c>
      <c r="BB777" s="2"/>
      <c r="BC777" s="3" cm="1">
        <f t="array" aca="1" ref="BC777" ca="1">IF(OFFSET(INDIRECT(ADDRESS(ROW(), COLUMN())),0,-1)="",VLOOKUP($G777,$A:$AAE,COLUMN(),FALSE),OFFSET(INDIRECT(ADDRESS(ROW(), COLUMN())),0,-1))</f>
        <v>0</v>
      </c>
      <c r="BD777" s="2"/>
      <c r="BE777" s="3" t="str" cm="1">
        <f t="array" aca="1" ref="BE777" ca="1">IF(OFFSET(INDIRECT(ADDRESS(ROW(), COLUMN())),0,-1)="",VLOOKUP($G777,$A:$AAE,COLUMN(),FALSE),OFFSET(INDIRECT(ADDRESS(ROW(), COLUMN())),0,-1))</f>
        <v>用水量*0</v>
      </c>
      <c r="BF777" s="2"/>
      <c r="BG777" s="3" t="str" cm="1">
        <f t="array" aca="1" ref="BG777" ca="1">IF(OFFSET(INDIRECT(ADDRESS(ROW(), COLUMN())),0,-1)="",VLOOKUP($G777,$A:$AAE,COLUMN(),FALSE),OFFSET(INDIRECT(ADDRESS(ROW(), COLUMN())),0,-1))</f>
        <v>20千瓦/公顷</v>
      </c>
      <c r="BH777" s="2"/>
      <c r="BI777" s="3" cm="1">
        <f t="array" aca="1" ref="BI777" ca="1">IF(OFFSET(INDIRECT(ADDRESS(ROW(), COLUMN())),0,-1)="",VLOOKUP($G777,$A:$AAE,COLUMN(),FALSE),OFFSET(INDIRECT(ADDRESS(ROW(), COLUMN())),0,-1))</f>
        <v>1</v>
      </c>
      <c r="BJ777" s="2"/>
      <c r="BK777" s="3" t="str" cm="1">
        <f t="array" aca="1" ref="BK777" ca="1">IF(OFFSET(INDIRECT(ADDRESS(ROW(), COLUMN())),0,-1)="",VLOOKUP($G777,$A:$AAE,COLUMN(),FALSE),OFFSET(INDIRECT(ADDRESS(ROW(), COLUMN())),0,-1))</f>
        <v>用地面积*20*1</v>
      </c>
      <c r="BL777" s="2"/>
      <c r="BM777" s="3" t="str" cm="1">
        <f t="array" aca="1" ref="BM777" ca="1">IF(OFFSET(INDIRECT(ADDRESS(ROW(), COLUMN())),0,-1)="",VLOOKUP($G777,$A:$AAE,COLUMN(),FALSE),OFFSET(INDIRECT(ADDRESS(ROW(), COLUMN())),0,-1))</f>
        <v>30门/公顷</v>
      </c>
      <c r="BN777" s="2"/>
      <c r="BO777" s="3" t="str" cm="1">
        <f t="array" aca="1" ref="BO777" ca="1">IF(OFFSET(INDIRECT(ADDRESS(ROW(), COLUMN())),0,-1)="",VLOOKUP($G777,$A:$AAE,COLUMN(),FALSE),OFFSET(INDIRECT(ADDRESS(ROW(), COLUMN())),0,-1))</f>
        <v>用地面积*30</v>
      </c>
      <c r="BP777" s="2"/>
      <c r="BQ777" s="3" t="str" cm="1">
        <f t="array" aca="1" ref="BQ777" ca="1">IF(OFFSET(INDIRECT(ADDRESS(ROW(), COLUMN())),0,-1)="",VLOOKUP($G777,$A:$AAE,COLUMN(),FALSE),OFFSET(INDIRECT(ADDRESS(ROW(), COLUMN())),0,-1))</f>
        <v>20门/公顷</v>
      </c>
      <c r="BR777" s="2"/>
      <c r="BS777" s="3" t="str" cm="1">
        <f t="array" aca="1" ref="BS777" ca="1">IF(OFFSET(INDIRECT(ADDRESS(ROW(), COLUMN())),0,-1)="",VLOOKUP($G777,$A:$AAE,COLUMN(),FALSE),OFFSET(INDIRECT(ADDRESS(ROW(), COLUMN())),0,-1))</f>
        <v>用地面积*20</v>
      </c>
      <c r="BT777" s="2"/>
      <c r="BU777" s="3" t="str" cm="1">
        <f t="array" aca="1" ref="BU777" ca="1">IF(OFFSET(INDIRECT(ADDRESS(ROW(), COLUMN())),0,-1)="",VLOOKUP($G777,$A:$AAE,COLUMN(),FALSE),OFFSET(INDIRECT(ADDRESS(ROW(), COLUMN())),0,-1))</f>
        <v>-</v>
      </c>
      <c r="BV777" s="2"/>
      <c r="BW777" s="3" cm="1">
        <f t="array" aca="1" ref="BW777" ca="1">IF(OFFSET(INDIRECT(ADDRESS(ROW(), COLUMN())),0,-1)="",VLOOKUP($G777,$A:$AAE,COLUMN(),FALSE),OFFSET(INDIRECT(ADDRESS(ROW(), COLUMN())),0,-1))</f>
        <v>0</v>
      </c>
      <c r="BX777" s="2"/>
      <c r="BY777" s="3" cm="1">
        <f t="array" aca="1" ref="BY777" ca="1">IF(OFFSET(INDIRECT(ADDRESS(ROW(), COLUMN())),0,-1)="",VLOOKUP($G777,$A:$AAE,COLUMN(),FALSE),OFFSET(INDIRECT(ADDRESS(ROW(), COLUMN())),0,-1))</f>
        <v>0</v>
      </c>
      <c r="BZ777" s="86"/>
      <c r="CA777" s="3" t="str" cm="1">
        <f t="array" aca="1" ref="CA777" ca="1">IF(OFFSET(INDIRECT(ADDRESS(ROW(), COLUMN())),0,-1)="",VLOOKUP($G777,$A:$AAE,COLUMN(),FALSE),OFFSET(INDIRECT(ADDRESS(ROW(), COLUMN())),0,-1))</f>
        <v>-</v>
      </c>
      <c r="CB777" s="3"/>
      <c r="CC777" s="3" cm="1">
        <f t="array" aca="1" ref="CC777" ca="1">IF(OFFSET(INDIRECT(ADDRESS(ROW(), COLUMN())),0,-1)="",VLOOKUP($G777,$A:$AAE,COLUMN(),FALSE),OFFSET(INDIRECT(ADDRESS(ROW(), COLUMN())),0,-1))</f>
        <v>0</v>
      </c>
      <c r="CD777" s="3"/>
      <c r="CE777" s="3" t="str" cm="1">
        <f t="array" aca="1" ref="CE777" ca="1">IF(OFFSET(INDIRECT(ADDRESS(ROW(), COLUMN())),0,-1)="",VLOOKUP($G777,$A:$AAE,COLUMN(),FALSE),OFFSET(INDIRECT(ADDRESS(ROW(), COLUMN())),0,-1))</f>
        <v>-</v>
      </c>
      <c r="CF777" s="3"/>
      <c r="CG777" s="3" cm="1">
        <f t="array" aca="1" ref="CG777" ca="1">IF(OFFSET(INDIRECT(ADDRESS(ROW(), COLUMN())),0,-1)="",VLOOKUP($G777,$A:$AAE,COLUMN(),FALSE),OFFSET(INDIRECT(ADDRESS(ROW(), COLUMN())),0,-1))</f>
        <v>0</v>
      </c>
      <c r="CH777" s="3" t="s">
        <v>2140</v>
      </c>
      <c r="CI777" s="40" t="str" cm="1">
        <f t="array" aca="1" ref="CI777" ca="1">IF(OFFSET(INDIRECT(ADDRESS(ROW(), COLUMN())),0,-1)="",VLOOKUP($G777,$A:$AAE,COLUMN(),FALSE),OFFSET(INDIRECT(ADDRESS(ROW(), COLUMN())),0,-1))</f>
        <v>村庄建设用地</v>
      </c>
      <c r="CJ777" s="75" t="s">
        <v>1962</v>
      </c>
      <c r="CK777" s="78" t="str">
        <f t="shared" si="2489"/>
        <v>唯一标识:120803v#社会停车场用地#国空</v>
      </c>
      <c r="CL777" s="78" t="str">
        <f t="shared" si="2490"/>
        <v>性质名称:社会停车场用地</v>
      </c>
      <c r="CM777" s="78" t="str">
        <f t="shared" si="2491"/>
        <v>地块性质过滤:</v>
      </c>
      <c r="CN777" s="78" t="str">
        <f t="shared" si="2492"/>
        <v>地块性质:120803v</v>
      </c>
      <c r="CO777" s="78" t="str">
        <f t="shared" si="2493"/>
        <v>地类标准:国空</v>
      </c>
      <c r="CP777" s="78" t="str">
        <f t="shared" si="2494"/>
        <v>地块性质别称:S33</v>
      </c>
      <c r="CQ777" s="78" t="str">
        <f t="shared" si="2495"/>
        <v>属性继承:S4#交通场站用地#城规</v>
      </c>
      <c r="CR777" s="78" t="str">
        <f t="shared" si="2496"/>
        <v>父类:S42</v>
      </c>
      <c r="CS777" s="78" t="str">
        <f t="shared" si="2497"/>
        <v>级别继承:120803#社会停车场用地#国空</v>
      </c>
      <c r="CT777" s="78" t="str">
        <f t="shared" si="2498"/>
        <v>级别层次:4</v>
      </c>
      <c r="CU777" s="78" t="str">
        <f t="shared" si="2499"/>
        <v>级别:3120803</v>
      </c>
      <c r="CV777" s="78" t="str">
        <f t="shared" ca="1" si="2500"/>
        <v>地块颜色:142,142,142</v>
      </c>
      <c r="CW777" s="78" t="str">
        <f t="shared" ca="1" si="2501"/>
        <v>建筑面积公式:面积*容积率</v>
      </c>
      <c r="CX777" s="78" t="str">
        <f t="shared" ca="1" si="2502"/>
        <v>住宅建筑面积公式:地块建筑面积*0</v>
      </c>
      <c r="CY777" s="78" t="str">
        <f t="shared" ca="1" si="2503"/>
        <v>商服建筑面积公式:地块建筑面积*0</v>
      </c>
      <c r="CZ777" s="78" t="str">
        <f t="shared" ca="1" si="2504"/>
        <v>商服中商业建筑面积公式:地块建筑面积*0</v>
      </c>
      <c r="DA777" s="78" t="str">
        <f t="shared" ca="1" si="2505"/>
        <v>商服中办公建筑面积公式:地块建筑面积*0</v>
      </c>
      <c r="DB777" s="78" t="str">
        <f t="shared" ca="1" si="2506"/>
        <v>公服建筑面积公式:地块建筑面积*0</v>
      </c>
      <c r="DC777" s="78" t="str">
        <f t="shared" ca="1" si="2507"/>
        <v>工业建筑面积公式:地块建筑面积*0</v>
      </c>
      <c r="DD777" s="78" t="str">
        <f t="shared" ca="1" si="2508"/>
        <v>市政建筑面积公式:地块建筑面积*0</v>
      </c>
      <c r="DE777" s="78" t="str">
        <f t="shared" ca="1" si="2383"/>
        <v>绿地面积指定指标:面积*0</v>
      </c>
      <c r="DF777" s="78" t="str">
        <f t="shared" ca="1" si="2384"/>
        <v>绿地面积指定公式:面积*0</v>
      </c>
      <c r="DG777" s="78" t="str">
        <f t="shared" ca="1" si="2509"/>
        <v>户数指标:-</v>
      </c>
      <c r="DH777" s="78" t="str">
        <f t="shared" ca="1" si="2510"/>
        <v>户数公式:0</v>
      </c>
      <c r="DI777" s="78" t="str">
        <f t="shared" ca="1" si="2511"/>
        <v>人数指标:-</v>
      </c>
      <c r="DJ777" s="78" t="str">
        <f t="shared" ca="1" si="2512"/>
        <v>人数公式:0</v>
      </c>
      <c r="DK777" s="78" t="str">
        <f t="shared" ca="1" si="2513"/>
        <v>就业指标:0.015公顷/岗位</v>
      </c>
      <c r="DL777" s="78" t="str">
        <f t="shared" ca="1" si="2514"/>
        <v>就业公式:用地面积/0.015</v>
      </c>
      <c r="DM777" s="78" t="str">
        <f t="shared" ca="1" si="2515"/>
        <v>机动车指标:-</v>
      </c>
      <c r="DN777" s="78" t="str">
        <f t="shared" ca="1" si="2516"/>
        <v>机动车公式:0</v>
      </c>
      <c r="DO777" s="78" t="str">
        <f t="shared" ca="1" si="2517"/>
        <v>用水量指标:30立方米/公顷*日</v>
      </c>
      <c r="DP777" s="78" t="str">
        <f t="shared" ca="1" si="2518"/>
        <v>用水量公式:用地面积*30</v>
      </c>
      <c r="DQ777" s="78" t="str">
        <f t="shared" ca="1" si="2519"/>
        <v>污水折算系数:0</v>
      </c>
      <c r="DR777" s="78" t="str">
        <f t="shared" ca="1" si="2520"/>
        <v>污水量公式:用水量*0</v>
      </c>
      <c r="DS777" s="78" t="str">
        <f t="shared" ca="1" si="2521"/>
        <v>用电负荷指标:20千瓦/公顷</v>
      </c>
      <c r="DT777" s="78" t="str">
        <f t="shared" ca="1" si="2522"/>
        <v>同时率:1</v>
      </c>
      <c r="DU777" s="78" t="str">
        <f t="shared" ca="1" si="2523"/>
        <v>用电量公式:用地面积*20*1</v>
      </c>
      <c r="DV777" s="78" t="str">
        <f t="shared" ca="1" si="2524"/>
        <v>固话装机指标:30门/公顷</v>
      </c>
      <c r="DW777" s="78" t="str">
        <f t="shared" ca="1" si="2525"/>
        <v>固话量公式:用地面积*30</v>
      </c>
      <c r="DX777" s="78" t="str">
        <f t="shared" ca="1" si="2526"/>
        <v>有线电视指标:20门/公顷</v>
      </c>
      <c r="DY777" s="78" t="str">
        <f t="shared" ca="1" si="2527"/>
        <v>电视量公式:用地面积*20</v>
      </c>
      <c r="DZ777" s="78" t="str">
        <f t="shared" ca="1" si="2528"/>
        <v>高峰机动车生成量指标:-</v>
      </c>
      <c r="EA777" s="78" t="str">
        <f t="shared" ca="1" si="2529"/>
        <v>高峰机动车吸引量公式:0</v>
      </c>
      <c r="EB777" s="78" t="str">
        <f t="shared" ca="1" si="2530"/>
        <v>高峰机动车发生量公式:0</v>
      </c>
      <c r="EC777" s="78" t="str">
        <f t="shared" ca="1" si="2533"/>
        <v>地下空间指标:-</v>
      </c>
      <c r="ED777" s="78" t="str">
        <f t="shared" ca="1" si="2531"/>
        <v>地下空间公式:0</v>
      </c>
      <c r="EE777" s="78" t="str">
        <f t="shared" ca="1" si="2534"/>
        <v>人防指标:-</v>
      </c>
      <c r="EF777" s="78" t="str">
        <f t="shared" ca="1" si="2532"/>
        <v>人防公式:0</v>
      </c>
      <c r="EG777" s="78" t="str">
        <f t="shared" ca="1" si="1977"/>
        <v>用地构成:村庄建设用地</v>
      </c>
      <c r="EH777" s="78" t="s">
        <v>1962</v>
      </c>
      <c r="EI777" s="79" t="str">
        <f t="shared" ca="1" si="1925"/>
        <v>唯一标识:120803v#社会停车场用地#国空;性质名称:社会停车场用地;地块性质过滤:;地块性质:120803v;地类标准:国空;地块性质别称:S33;属性继承:S4#交通场站用地#城规;父类:S42;级别继承:120803#社会停车场用地#国空;级别层次:4;级别:3120803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77" t="s">
        <v>1962</v>
      </c>
    </row>
    <row r="778" spans="1:140" ht="16.5" x14ac:dyDescent="0.2">
      <c r="A778" s="40" t="str">
        <f t="shared" ref="A778" si="2699">IF(OR(C778="",C778="地块性质过滤:"),D778&amp;"#"&amp;B778&amp;"#"&amp;E778,D778&amp;"#"&amp;B778&amp;"&amp;"&amp;C778&amp;"#"&amp;E778)</f>
        <v>12080301#社会停车场用地#国空</v>
      </c>
      <c r="B778" s="40" t="s">
        <v>2318</v>
      </c>
      <c r="C778" s="40"/>
      <c r="D778" s="40">
        <v>12080301</v>
      </c>
      <c r="E778" s="40" t="s">
        <v>1277</v>
      </c>
      <c r="F778" s="40" t="s">
        <v>2149</v>
      </c>
      <c r="G778" s="40" t="s">
        <v>97</v>
      </c>
      <c r="H778" s="40" t="s">
        <v>2007</v>
      </c>
      <c r="I778" s="40" t="s">
        <v>2008</v>
      </c>
      <c r="J778" s="40">
        <f t="shared" ref="J778" si="2700">IF(ISNUMBER(FIND("/",D778)),2,IF(RIGHT(D778,1)="v",LEN(D778)/2+0.5,LEN(D778)/2))</f>
        <v>4</v>
      </c>
      <c r="K778" s="40" t="str">
        <f t="shared" ref="K778" si="2701">IF((J778-1)=0,"0",(J778-1)&amp;LEFT(I778,FIND("#",I778)-1))</f>
        <v>3120803</v>
      </c>
      <c r="L778" s="40"/>
      <c r="M778" s="40" t="str" cm="1">
        <f t="array" aca="1" ref="M778" ca="1">IF(OFFSET(INDIRECT(ADDRESS(ROW(), COLUMN())),0,-1)="",VLOOKUP($G778,$A:$AAE,COLUMN(),FALSE),OFFSET(INDIRECT(ADDRESS(ROW(), COLUMN())),0,-1))</f>
        <v>142,142,142</v>
      </c>
      <c r="N778" s="3"/>
      <c r="O778" s="40" t="str" cm="1">
        <f t="array" aca="1" ref="O778" ca="1">IF(OFFSET(INDIRECT(ADDRESS(ROW(), COLUMN())),0,-1)="",VLOOKUP($G778,$A:$AAE,COLUMN(),FALSE),OFFSET(INDIRECT(ADDRESS(ROW(), COLUMN())),0,-1))</f>
        <v>面积*容积率</v>
      </c>
      <c r="P778" s="3"/>
      <c r="Q778" s="3" t="str" cm="1">
        <f t="array" aca="1" ref="Q778" ca="1">IF(OFFSET(INDIRECT(ADDRESS(ROW(), COLUMN())),0,-1)="",VLOOKUP($G778,$A:$AAE,COLUMN(),FALSE),OFFSET(INDIRECT(ADDRESS(ROW(), COLUMN())),0,-1))</f>
        <v>地块建筑面积*0</v>
      </c>
      <c r="R778" s="3"/>
      <c r="S778" s="3" t="str" cm="1">
        <f t="array" aca="1" ref="S778" ca="1">IF(OFFSET(INDIRECT(ADDRESS(ROW(), COLUMN())),0,-1)="",VLOOKUP($G778,$A:$AAE,COLUMN(),FALSE),OFFSET(INDIRECT(ADDRESS(ROW(), COLUMN())),0,-1))</f>
        <v>地块建筑面积*0</v>
      </c>
      <c r="T778" s="3"/>
      <c r="U778" s="3" t="str" cm="1">
        <f t="array" aca="1" ref="U778" ca="1">IF(OFFSET(INDIRECT(ADDRESS(ROW(), COLUMN())),0,-1)="",VLOOKUP($G778,$A:$AAE,COLUMN(),FALSE),OFFSET(INDIRECT(ADDRESS(ROW(), COLUMN())),0,-1))</f>
        <v>地块建筑面积*0</v>
      </c>
      <c r="V778" s="3"/>
      <c r="W778" s="40" t="str" cm="1">
        <f t="array" aca="1" ref="W778" ca="1">IF(OFFSET(INDIRECT(ADDRESS(ROW(), COLUMN())),0,-1)="",VLOOKUP($G778,$A:$AAE,COLUMN(),FALSE),OFFSET(INDIRECT(ADDRESS(ROW(), COLUMN())),0,-1))</f>
        <v>地块建筑面积*0</v>
      </c>
      <c r="X778" s="3"/>
      <c r="Y778" s="3" t="str" cm="1">
        <f t="array" aca="1" ref="Y778" ca="1">IF(OFFSET(INDIRECT(ADDRESS(ROW(), COLUMN())),0,-1)="",VLOOKUP($G778,$A:$AAE,COLUMN(),FALSE),OFFSET(INDIRECT(ADDRESS(ROW(), COLUMN())),0,-1))</f>
        <v>地块建筑面积*0</v>
      </c>
      <c r="Z778" s="3"/>
      <c r="AA778" s="3" t="str" cm="1">
        <f t="array" aca="1" ref="AA778" ca="1">IF(OFFSET(INDIRECT(ADDRESS(ROW(), COLUMN())),0,-1)="",VLOOKUP($G778,$A:$AAE,COLUMN(),FALSE),OFFSET(INDIRECT(ADDRESS(ROW(), COLUMN())),0,-1))</f>
        <v>地块建筑面积*0</v>
      </c>
      <c r="AB778" s="3"/>
      <c r="AC778" s="3" t="str" cm="1">
        <f t="array" aca="1" ref="AC778" ca="1">IF(OFFSET(INDIRECT(ADDRESS(ROW(), COLUMN())),0,-1)="",VLOOKUP($G778,$A:$AAE,COLUMN(),FALSE),OFFSET(INDIRECT(ADDRESS(ROW(), COLUMN())),0,-1))</f>
        <v>地块建筑面积*0</v>
      </c>
      <c r="AD778" s="3"/>
      <c r="AE778" s="3" t="str" cm="1">
        <f t="array" aca="1" ref="AE778" ca="1">IF(OFFSET(INDIRECT(ADDRESS(ROW(), COLUMN())),0,-1)="",VLOOKUP($G778,$A:$AAE,COLUMN(),FALSE),OFFSET(INDIRECT(ADDRESS(ROW(), COLUMN())),0,-1))</f>
        <v>面积*0</v>
      </c>
      <c r="AF778" s="3"/>
      <c r="AG778" s="3" t="str" cm="1">
        <f t="array" aca="1" ref="AG778" ca="1">IF(OFFSET(INDIRECT(ADDRESS(ROW(), COLUMN())),0,-1)="",VLOOKUP($G778,$A:$AAE,COLUMN(),FALSE),OFFSET(INDIRECT(ADDRESS(ROW(), COLUMN())),0,-1))</f>
        <v>面积*0</v>
      </c>
      <c r="AH778" s="3"/>
      <c r="AI778" s="3" t="str" cm="1">
        <f t="array" aca="1" ref="AI778" ca="1">IF(OFFSET(INDIRECT(ADDRESS(ROW(), COLUMN())),0,-1)="",VLOOKUP($G778,$A:$AAE,COLUMN(),FALSE),OFFSET(INDIRECT(ADDRESS(ROW(), COLUMN())),0,-1))</f>
        <v>-</v>
      </c>
      <c r="AJ778" s="3"/>
      <c r="AK778" s="3" cm="1">
        <f t="array" aca="1" ref="AK778" ca="1">IF(OFFSET(INDIRECT(ADDRESS(ROW(), COLUMN())),0,-1)="",VLOOKUP($G778,$A:$AAE,COLUMN(),FALSE),OFFSET(INDIRECT(ADDRESS(ROW(), COLUMN())),0,-1))</f>
        <v>0</v>
      </c>
      <c r="AL778" s="3"/>
      <c r="AM778" s="3" t="str" cm="1">
        <f t="array" aca="1" ref="AM778" ca="1">IF(OFFSET(INDIRECT(ADDRESS(ROW(), COLUMN())),0,-1)="",VLOOKUP($G778,$A:$AAE,COLUMN(),FALSE),OFFSET(INDIRECT(ADDRESS(ROW(), COLUMN())),0,-1))</f>
        <v>-</v>
      </c>
      <c r="AN778" s="3"/>
      <c r="AO778" s="3" cm="1">
        <f t="array" aca="1" ref="AO778" ca="1">IF(OFFSET(INDIRECT(ADDRESS(ROW(), COLUMN())),0,-1)="",VLOOKUP($G778,$A:$AAE,COLUMN(),FALSE),OFFSET(INDIRECT(ADDRESS(ROW(), COLUMN())),0,-1))</f>
        <v>0</v>
      </c>
      <c r="AP778" s="3"/>
      <c r="AQ778" s="3" t="str" cm="1">
        <f t="array" aca="1" ref="AQ778" ca="1">IF(OFFSET(INDIRECT(ADDRESS(ROW(), COLUMN())),0,-1)="",VLOOKUP($G778,$A:$AAE,COLUMN(),FALSE),OFFSET(INDIRECT(ADDRESS(ROW(), COLUMN())),0,-1))</f>
        <v>0.015公顷/岗位</v>
      </c>
      <c r="AR778" s="3"/>
      <c r="AS778" s="3" t="str" cm="1">
        <f t="array" aca="1" ref="AS778" ca="1">IF(OFFSET(INDIRECT(ADDRESS(ROW(), COLUMN())),0,-1)="",VLOOKUP($G778,$A:$AAE,COLUMN(),FALSE),OFFSET(INDIRECT(ADDRESS(ROW(), COLUMN())),0,-1))</f>
        <v>用地面积/0.015</v>
      </c>
      <c r="AT778" s="3"/>
      <c r="AU778" s="3" t="str" cm="1">
        <f t="array" aca="1" ref="AU778" ca="1">IF(OFFSET(INDIRECT(ADDRESS(ROW(), COLUMN())),0,-1)="",VLOOKUP($G778,$A:$AAE,COLUMN(),FALSE),OFFSET(INDIRECT(ADDRESS(ROW(), COLUMN())),0,-1))</f>
        <v>-</v>
      </c>
      <c r="AV778" s="3"/>
      <c r="AW778" s="3" cm="1">
        <f t="array" aca="1" ref="AW778" ca="1">IF(OFFSET(INDIRECT(ADDRESS(ROW(), COLUMN())),0,-1)="",VLOOKUP($G778,$A:$AAE,COLUMN(),FALSE),OFFSET(INDIRECT(ADDRESS(ROW(), COLUMN())),0,-1))</f>
        <v>0</v>
      </c>
      <c r="AX778" s="2"/>
      <c r="AY778" s="3" t="str" cm="1">
        <f t="array" aca="1" ref="AY778" ca="1">IF(OFFSET(INDIRECT(ADDRESS(ROW(), COLUMN())),0,-1)="",VLOOKUP($G778,$A:$AAE,COLUMN(),FALSE),OFFSET(INDIRECT(ADDRESS(ROW(), COLUMN())),0,-1))</f>
        <v>30立方米/公顷*日</v>
      </c>
      <c r="AZ778" s="2"/>
      <c r="BA778" s="3" t="str" cm="1">
        <f t="array" aca="1" ref="BA778" ca="1">IF(OFFSET(INDIRECT(ADDRESS(ROW(), COLUMN())),0,-1)="",VLOOKUP($G778,$A:$AAE,COLUMN(),FALSE),OFFSET(INDIRECT(ADDRESS(ROW(), COLUMN())),0,-1))</f>
        <v>用地面积*30</v>
      </c>
      <c r="BB778" s="2"/>
      <c r="BC778" s="3" cm="1">
        <f t="array" aca="1" ref="BC778" ca="1">IF(OFFSET(INDIRECT(ADDRESS(ROW(), COLUMN())),0,-1)="",VLOOKUP($G778,$A:$AAE,COLUMN(),FALSE),OFFSET(INDIRECT(ADDRESS(ROW(), COLUMN())),0,-1))</f>
        <v>0</v>
      </c>
      <c r="BD778" s="2"/>
      <c r="BE778" s="3" t="str" cm="1">
        <f t="array" aca="1" ref="BE778" ca="1">IF(OFFSET(INDIRECT(ADDRESS(ROW(), COLUMN())),0,-1)="",VLOOKUP($G778,$A:$AAE,COLUMN(),FALSE),OFFSET(INDIRECT(ADDRESS(ROW(), COLUMN())),0,-1))</f>
        <v>用水量*0</v>
      </c>
      <c r="BF778" s="2"/>
      <c r="BG778" s="3" t="str" cm="1">
        <f t="array" aca="1" ref="BG778" ca="1">IF(OFFSET(INDIRECT(ADDRESS(ROW(), COLUMN())),0,-1)="",VLOOKUP($G778,$A:$AAE,COLUMN(),FALSE),OFFSET(INDIRECT(ADDRESS(ROW(), COLUMN())),0,-1))</f>
        <v>20千瓦/公顷</v>
      </c>
      <c r="BH778" s="2"/>
      <c r="BI778" s="3" cm="1">
        <f t="array" aca="1" ref="BI778" ca="1">IF(OFFSET(INDIRECT(ADDRESS(ROW(), COLUMN())),0,-1)="",VLOOKUP($G778,$A:$AAE,COLUMN(),FALSE),OFFSET(INDIRECT(ADDRESS(ROW(), COLUMN())),0,-1))</f>
        <v>1</v>
      </c>
      <c r="BJ778" s="2"/>
      <c r="BK778" s="3" t="str" cm="1">
        <f t="array" aca="1" ref="BK778" ca="1">IF(OFFSET(INDIRECT(ADDRESS(ROW(), COLUMN())),0,-1)="",VLOOKUP($G778,$A:$AAE,COLUMN(),FALSE),OFFSET(INDIRECT(ADDRESS(ROW(), COLUMN())),0,-1))</f>
        <v>用地面积*20*1</v>
      </c>
      <c r="BL778" s="2"/>
      <c r="BM778" s="3" t="str" cm="1">
        <f t="array" aca="1" ref="BM778" ca="1">IF(OFFSET(INDIRECT(ADDRESS(ROW(), COLUMN())),0,-1)="",VLOOKUP($G778,$A:$AAE,COLUMN(),FALSE),OFFSET(INDIRECT(ADDRESS(ROW(), COLUMN())),0,-1))</f>
        <v>30门/公顷</v>
      </c>
      <c r="BN778" s="2"/>
      <c r="BO778" s="3" t="str" cm="1">
        <f t="array" aca="1" ref="BO778" ca="1">IF(OFFSET(INDIRECT(ADDRESS(ROW(), COLUMN())),0,-1)="",VLOOKUP($G778,$A:$AAE,COLUMN(),FALSE),OFFSET(INDIRECT(ADDRESS(ROW(), COLUMN())),0,-1))</f>
        <v>用地面积*30</v>
      </c>
      <c r="BP778" s="2"/>
      <c r="BQ778" s="3" t="str" cm="1">
        <f t="array" aca="1" ref="BQ778" ca="1">IF(OFFSET(INDIRECT(ADDRESS(ROW(), COLUMN())),0,-1)="",VLOOKUP($G778,$A:$AAE,COLUMN(),FALSE),OFFSET(INDIRECT(ADDRESS(ROW(), COLUMN())),0,-1))</f>
        <v>20门/公顷</v>
      </c>
      <c r="BR778" s="2"/>
      <c r="BS778" s="3" t="str" cm="1">
        <f t="array" aca="1" ref="BS778" ca="1">IF(OFFSET(INDIRECT(ADDRESS(ROW(), COLUMN())),0,-1)="",VLOOKUP($G778,$A:$AAE,COLUMN(),FALSE),OFFSET(INDIRECT(ADDRESS(ROW(), COLUMN())),0,-1))</f>
        <v>用地面积*20</v>
      </c>
      <c r="BT778" s="2"/>
      <c r="BU778" s="3" t="str" cm="1">
        <f t="array" aca="1" ref="BU778" ca="1">IF(OFFSET(INDIRECT(ADDRESS(ROW(), COLUMN())),0,-1)="",VLOOKUP($G778,$A:$AAE,COLUMN(),FALSE),OFFSET(INDIRECT(ADDRESS(ROW(), COLUMN())),0,-1))</f>
        <v>-</v>
      </c>
      <c r="BV778" s="2"/>
      <c r="BW778" s="3" cm="1">
        <f t="array" aca="1" ref="BW778" ca="1">IF(OFFSET(INDIRECT(ADDRESS(ROW(), COLUMN())),0,-1)="",VLOOKUP($G778,$A:$AAE,COLUMN(),FALSE),OFFSET(INDIRECT(ADDRESS(ROW(), COLUMN())),0,-1))</f>
        <v>0</v>
      </c>
      <c r="BX778" s="2"/>
      <c r="BY778" s="3" cm="1">
        <f t="array" aca="1" ref="BY778" ca="1">IF(OFFSET(INDIRECT(ADDRESS(ROW(), COLUMN())),0,-1)="",VLOOKUP($G778,$A:$AAE,COLUMN(),FALSE),OFFSET(INDIRECT(ADDRESS(ROW(), COLUMN())),0,-1))</f>
        <v>0</v>
      </c>
      <c r="BZ778" s="86"/>
      <c r="CA778" s="3" t="str" cm="1">
        <f t="array" aca="1" ref="CA778" ca="1">IF(OFFSET(INDIRECT(ADDRESS(ROW(), COLUMN())),0,-1)="",VLOOKUP($G778,$A:$AAE,COLUMN(),FALSE),OFFSET(INDIRECT(ADDRESS(ROW(), COLUMN())),0,-1))</f>
        <v>-</v>
      </c>
      <c r="CB778" s="3"/>
      <c r="CC778" s="3" cm="1">
        <f t="array" aca="1" ref="CC778" ca="1">IF(OFFSET(INDIRECT(ADDRESS(ROW(), COLUMN())),0,-1)="",VLOOKUP($G778,$A:$AAE,COLUMN(),FALSE),OFFSET(INDIRECT(ADDRESS(ROW(), COLUMN())),0,-1))</f>
        <v>0</v>
      </c>
      <c r="CD778" s="3"/>
      <c r="CE778" s="3" t="str" cm="1">
        <f t="array" aca="1" ref="CE778" ca="1">IF(OFFSET(INDIRECT(ADDRESS(ROW(), COLUMN())),0,-1)="",VLOOKUP($G778,$A:$AAE,COLUMN(),FALSE),OFFSET(INDIRECT(ADDRESS(ROW(), COLUMN())),0,-1))</f>
        <v>-</v>
      </c>
      <c r="CF778" s="3"/>
      <c r="CG778" s="3" cm="1">
        <f t="array" aca="1" ref="CG778" ca="1">IF(OFFSET(INDIRECT(ADDRESS(ROW(), COLUMN())),0,-1)="",VLOOKUP($G778,$A:$AAE,COLUMN(),FALSE),OFFSET(INDIRECT(ADDRESS(ROW(), COLUMN())),0,-1))</f>
        <v>0</v>
      </c>
      <c r="CH778" s="3" t="s">
        <v>2140</v>
      </c>
      <c r="CI778" s="40" t="str" cm="1">
        <f t="array" aca="1" ref="CI778" ca="1">IF(OFFSET(INDIRECT(ADDRESS(ROW(), COLUMN())),0,-1)="",VLOOKUP($G778,$A:$AAE,COLUMN(),FALSE),OFFSET(INDIRECT(ADDRESS(ROW(), COLUMN())),0,-1))</f>
        <v>村庄建设用地</v>
      </c>
      <c r="CJ778" s="75" t="s">
        <v>1962</v>
      </c>
      <c r="CK778" s="78" t="str">
        <f t="shared" ref="CK778" si="2702">IF(A778 = "",A$1&amp;":",_xlfn.TEXTJOIN(":",TRUE,A$1,A778))</f>
        <v>唯一标识:12080301#社会停车场用地#国空</v>
      </c>
      <c r="CL778" s="78" t="str">
        <f t="shared" ref="CL778" si="2703">IF(B778 = "",B$1&amp;":",_xlfn.TEXTJOIN(":",TRUE,B$1,B778))</f>
        <v>性质名称:社会停车场用地</v>
      </c>
      <c r="CM778" s="78" t="str">
        <f t="shared" ref="CM778" si="2704">IF(C778 = "",C$1&amp;":",_xlfn.TEXTJOIN(":",TRUE,C$1,C778))</f>
        <v>地块性质过滤:</v>
      </c>
      <c r="CN778" s="78" t="str">
        <f t="shared" ref="CN778" si="2705">IF(D778 = "",D$1&amp;":",_xlfn.TEXTJOIN(":",TRUE,D$1,D778))</f>
        <v>地块性质:12080301</v>
      </c>
      <c r="CO778" s="78" t="str">
        <f t="shared" ref="CO778" si="2706">IF(E778 = "",E$1&amp;":",_xlfn.TEXTJOIN(":",TRUE,E$1,E778))</f>
        <v>地类标准:国空</v>
      </c>
      <c r="CP778" s="78" t="str">
        <f t="shared" ref="CP778" si="2707">IF(F778 = "",F$1&amp;":",_xlfn.TEXTJOIN(":",TRUE,F$1,F778))</f>
        <v>地块性质别称:S33</v>
      </c>
      <c r="CQ778" s="78" t="str">
        <f t="shared" ref="CQ778" si="2708">IF(G778 = "",G$1&amp;":",_xlfn.TEXTJOIN(":",TRUE,G$1,G778))</f>
        <v>属性继承:S4#交通场站用地#城规</v>
      </c>
      <c r="CR778" s="78" t="str">
        <f t="shared" ref="CR778" si="2709">IF(H778 = "",H$1&amp;":",_xlfn.TEXTJOIN(":",TRUE,H$1,H778))</f>
        <v>父类:S42</v>
      </c>
      <c r="CS778" s="78" t="str">
        <f t="shared" ref="CS778" si="2710">IF(I778 = "",I$1&amp;":",_xlfn.TEXTJOIN(":",TRUE,I$1,I778))</f>
        <v>级别继承:120803#社会停车场用地#国空</v>
      </c>
      <c r="CT778" s="78" t="str">
        <f t="shared" ref="CT778" si="2711">IF(J778 = "",J$1&amp;":",_xlfn.TEXTJOIN(":",TRUE,J$1,J778))</f>
        <v>级别层次:4</v>
      </c>
      <c r="CU778" s="78" t="str">
        <f t="shared" ref="CU778" si="2712">IF(K778 = "",K$1&amp;":",_xlfn.TEXTJOIN(":",TRUE,K$1,K778))</f>
        <v>级别:3120803</v>
      </c>
      <c r="CV778" s="78" t="str">
        <f t="shared" ref="CV778" ca="1" si="2713">IF(M778 = "",M$1&amp;":",_xlfn.TEXTJOIN(":",TRUE,M$1,M778))</f>
        <v>地块颜色:142,142,142</v>
      </c>
      <c r="CW778" s="78" t="str">
        <f t="shared" ref="CW778" ca="1" si="2714">IF(O778 = "",O$1&amp;":",_xlfn.TEXTJOIN(":",TRUE,O$1,O778))</f>
        <v>建筑面积公式:面积*容积率</v>
      </c>
      <c r="CX778" s="78" t="str">
        <f t="shared" ref="CX778" ca="1" si="2715">IF(Q778 = "",Q$1&amp;":",_xlfn.TEXTJOIN(":",TRUE,Q$1,Q778))</f>
        <v>住宅建筑面积公式:地块建筑面积*0</v>
      </c>
      <c r="CY778" s="78" t="str">
        <f t="shared" ref="CY778" ca="1" si="2716">IF(S778 = "",S$1&amp;":",_xlfn.TEXTJOIN(":",TRUE,S$1,S778))</f>
        <v>商服建筑面积公式:地块建筑面积*0</v>
      </c>
      <c r="CZ778" s="78" t="str">
        <f t="shared" ref="CZ778" ca="1" si="2717">IF(U778 = "",U$1&amp;":",_xlfn.TEXTJOIN(":",TRUE,U$1,U778))</f>
        <v>商服中商业建筑面积公式:地块建筑面积*0</v>
      </c>
      <c r="DA778" s="78" t="str">
        <f t="shared" ref="DA778" ca="1" si="2718">IF(W778 = "",W$1&amp;":",_xlfn.TEXTJOIN(":",TRUE,W$1,W778))</f>
        <v>商服中办公建筑面积公式:地块建筑面积*0</v>
      </c>
      <c r="DB778" s="78" t="str">
        <f t="shared" ref="DB778" ca="1" si="2719">IF(Y778 = "",Y$1&amp;":",_xlfn.TEXTJOIN(":",TRUE,Y$1,Y778))</f>
        <v>公服建筑面积公式:地块建筑面积*0</v>
      </c>
      <c r="DC778" s="78" t="str">
        <f t="shared" ref="DC778" ca="1" si="2720">IF(AA778 = "",AA$1&amp;":",_xlfn.TEXTJOIN(":",TRUE,AA$1,AA778))</f>
        <v>工业建筑面积公式:地块建筑面积*0</v>
      </c>
      <c r="DD778" s="78" t="str">
        <f t="shared" ref="DD778" ca="1" si="2721">IF(AC778 = "",AC$1&amp;":",_xlfn.TEXTJOIN(":",TRUE,AC$1,AC778))</f>
        <v>市政建筑面积公式:地块建筑面积*0</v>
      </c>
      <c r="DE778" s="78" t="str">
        <f t="shared" ca="1" si="2383"/>
        <v>绿地面积指定指标:面积*0</v>
      </c>
      <c r="DF778" s="78" t="str">
        <f t="shared" ca="1" si="2384"/>
        <v>绿地面积指定公式:面积*0</v>
      </c>
      <c r="DG778" s="78" t="str">
        <f t="shared" ref="DG778" ca="1" si="2722">IF(AI778 = "",AI$1&amp;":",_xlfn.TEXTJOIN(":",TRUE,AI$1,AI778))</f>
        <v>户数指标:-</v>
      </c>
      <c r="DH778" s="78" t="str">
        <f t="shared" ref="DH778" ca="1" si="2723">IF(AK778 = "",AK$1&amp;":",_xlfn.TEXTJOIN(":",TRUE,AK$1,AK778))</f>
        <v>户数公式:0</v>
      </c>
      <c r="DI778" s="78" t="str">
        <f t="shared" ref="DI778" ca="1" si="2724">IF(AM778 = "",AM$1&amp;":",_xlfn.TEXTJOIN(":",TRUE,AM$1,AM778))</f>
        <v>人数指标:-</v>
      </c>
      <c r="DJ778" s="78" t="str">
        <f t="shared" ref="DJ778" ca="1" si="2725">IF(AO778 = "",AO$1&amp;":",_xlfn.TEXTJOIN(":",TRUE,AO$1,AO778))</f>
        <v>人数公式:0</v>
      </c>
      <c r="DK778" s="78" t="str">
        <f t="shared" ref="DK778" ca="1" si="2726">IF(AQ778 = "",AQ$1&amp;":",_xlfn.TEXTJOIN(":",TRUE,AQ$1,AQ778))</f>
        <v>就业指标:0.015公顷/岗位</v>
      </c>
      <c r="DL778" s="78" t="str">
        <f t="shared" ref="DL778" ca="1" si="2727">IF(AS778 = "",AS$1&amp;":",_xlfn.TEXTJOIN(":",TRUE,AS$1,AS778))</f>
        <v>就业公式:用地面积/0.015</v>
      </c>
      <c r="DM778" s="78" t="str">
        <f t="shared" ref="DM778" ca="1" si="2728">IF(AU778 = "",AU$1&amp;":",_xlfn.TEXTJOIN(":",TRUE,AU$1,AU778))</f>
        <v>机动车指标:-</v>
      </c>
      <c r="DN778" s="78" t="str">
        <f t="shared" ref="DN778" ca="1" si="2729">IF(AW778 = "",AW$1&amp;":",_xlfn.TEXTJOIN(":",TRUE,AW$1,AW778))</f>
        <v>机动车公式:0</v>
      </c>
      <c r="DO778" s="78" t="str">
        <f t="shared" ref="DO778" ca="1" si="2730">IF(AY778 = "",AY$1&amp;":",_xlfn.TEXTJOIN(":",TRUE,AY$1,AY778))</f>
        <v>用水量指标:30立方米/公顷*日</v>
      </c>
      <c r="DP778" s="78" t="str">
        <f t="shared" ref="DP778" ca="1" si="2731">IF(BA778 = "",BA$1&amp;":",_xlfn.TEXTJOIN(":",TRUE,BA$1,BA778))</f>
        <v>用水量公式:用地面积*30</v>
      </c>
      <c r="DQ778" s="78" t="str">
        <f t="shared" ref="DQ778" ca="1" si="2732">IF(BC778 = "",BC$1&amp;":",_xlfn.TEXTJOIN(":",TRUE,BC$1,BC778))</f>
        <v>污水折算系数:0</v>
      </c>
      <c r="DR778" s="78" t="str">
        <f t="shared" ref="DR778" ca="1" si="2733">IF(BE778 = "",BE$1&amp;":",_xlfn.TEXTJOIN(":",TRUE,BE$1,BE778))</f>
        <v>污水量公式:用水量*0</v>
      </c>
      <c r="DS778" s="78" t="str">
        <f t="shared" ref="DS778" ca="1" si="2734">IF(BG778 = "",BG$1&amp;":",_xlfn.TEXTJOIN(":",TRUE,BG$1,BG778))</f>
        <v>用电负荷指标:20千瓦/公顷</v>
      </c>
      <c r="DT778" s="78" t="str">
        <f t="shared" ref="DT778" ca="1" si="2735">IF(BI778 = "",BI$1&amp;":",_xlfn.TEXTJOIN(":",TRUE,BI$1,BI778))</f>
        <v>同时率:1</v>
      </c>
      <c r="DU778" s="78" t="str">
        <f t="shared" ref="DU778" ca="1" si="2736">IF(BK778 = "",BK$1&amp;":",_xlfn.TEXTJOIN(":",TRUE,BK$1,BK778))</f>
        <v>用电量公式:用地面积*20*1</v>
      </c>
      <c r="DV778" s="78" t="str">
        <f t="shared" ref="DV778" ca="1" si="2737">IF(BM778 = "",BM$1&amp;":",_xlfn.TEXTJOIN(":",TRUE,BM$1,BM778))</f>
        <v>固话装机指标:30门/公顷</v>
      </c>
      <c r="DW778" s="78" t="str">
        <f t="shared" ref="DW778" ca="1" si="2738">IF(BO778 = "",BO$1&amp;":",_xlfn.TEXTJOIN(":",TRUE,BO$1,BO778))</f>
        <v>固话量公式:用地面积*30</v>
      </c>
      <c r="DX778" s="78" t="str">
        <f t="shared" ref="DX778" ca="1" si="2739">IF(BQ778 = "",BQ$1&amp;":",_xlfn.TEXTJOIN(":",TRUE,BQ$1,BQ778))</f>
        <v>有线电视指标:20门/公顷</v>
      </c>
      <c r="DY778" s="78" t="str">
        <f t="shared" ref="DY778" ca="1" si="2740">IF(BS778 = "",BS$1&amp;":",_xlfn.TEXTJOIN(":",TRUE,BS$1,BS778))</f>
        <v>电视量公式:用地面积*20</v>
      </c>
      <c r="DZ778" s="78" t="str">
        <f t="shared" ref="DZ778" ca="1" si="2741">IF(BU778 = "",BU$1&amp;":",_xlfn.TEXTJOIN(":",TRUE,BU$1,BU778))</f>
        <v>高峰机动车生成量指标:-</v>
      </c>
      <c r="EA778" s="78" t="str">
        <f t="shared" ref="EA778" ca="1" si="2742">IF(BW778 = "",BW$1&amp;":",_xlfn.TEXTJOIN(":",TRUE,BW$1,BW778))</f>
        <v>高峰机动车吸引量公式:0</v>
      </c>
      <c r="EB778" s="78" t="str">
        <f t="shared" ref="EB778" ca="1" si="2743">IF(BY778 = "",BY$1&amp;":",_xlfn.TEXTJOIN(":",TRUE,BY$1,BY778))</f>
        <v>高峰机动车发生量公式:0</v>
      </c>
      <c r="EC778" s="78" t="str">
        <f t="shared" ref="EC778" ca="1" si="2744">IF(CA778 = "",CA$1&amp;":",_xlfn.TEXTJOIN(":",TRUE,CA$1,CA778))</f>
        <v>地下空间指标:-</v>
      </c>
      <c r="ED778" s="78" t="str">
        <f t="shared" ref="ED778" ca="1" si="2745">IF(CC778 = "",CC$1&amp;":",_xlfn.TEXTJOIN(":",TRUE,CC$1,CC778))</f>
        <v>地下空间公式:0</v>
      </c>
      <c r="EE778" s="78" t="str">
        <f t="shared" ref="EE778" ca="1" si="2746">IF(CE778 = "",CE$1&amp;":",_xlfn.TEXTJOIN(":",TRUE,CE$1,CE778))</f>
        <v>人防指标:-</v>
      </c>
      <c r="EF778" s="78" t="str">
        <f t="shared" ref="EF778" ca="1" si="2747">IF(CG778 = "",CG$1&amp;":",_xlfn.TEXTJOIN(":",TRUE,CG$1,CG778))</f>
        <v>人防公式:0</v>
      </c>
      <c r="EG778" s="78" t="str">
        <f t="shared" ca="1" si="1977"/>
        <v>用地构成:村庄建设用地</v>
      </c>
      <c r="EH778" s="78" t="s">
        <v>1962</v>
      </c>
      <c r="EI778" s="79" t="str">
        <f t="shared" ca="1" si="1925"/>
        <v>唯一标识:12080301#社会停车场用地#国空;性质名称:社会停车场用地;地块性质过滤:;地块性质:12080301;地类标准:国空;地块性质别称:S33;属性继承:S4#交通场站用地#城规;父类:S42;级别继承:120803#社会停车场用地#国空;级别层次:4;级别:3120803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78" t="s">
        <v>1962</v>
      </c>
    </row>
    <row r="779" spans="1:140" ht="16.5" x14ac:dyDescent="0.2">
      <c r="A779" s="40" t="str">
        <f t="shared" si="2588"/>
        <v>1209#其他交通设施用地#国空</v>
      </c>
      <c r="B779" s="40" t="s">
        <v>439</v>
      </c>
      <c r="C779" s="40"/>
      <c r="D779" s="40">
        <v>1209</v>
      </c>
      <c r="E779" s="40" t="s">
        <v>1277</v>
      </c>
      <c r="F779" s="40" t="s">
        <v>1002</v>
      </c>
      <c r="G779" s="40" t="s">
        <v>2359</v>
      </c>
      <c r="H779" s="40" t="s">
        <v>990</v>
      </c>
      <c r="I779" s="40" t="s">
        <v>1468</v>
      </c>
      <c r="J779" s="40">
        <f t="shared" si="2591"/>
        <v>2</v>
      </c>
      <c r="K779" s="40" t="str">
        <f t="shared" si="2592"/>
        <v>112</v>
      </c>
      <c r="L779" s="40"/>
      <c r="M779" s="40" t="str" cm="1">
        <f t="array" aca="1" ref="M779" ca="1">IF(OFFSET(INDIRECT(ADDRESS(ROW(), COLUMN())),0,-1)="",VLOOKUP($G779,$A:$AAE,COLUMN(),FALSE),OFFSET(INDIRECT(ADDRESS(ROW(), COLUMN())),0,-1))</f>
        <v>153,134,117</v>
      </c>
      <c r="N779" s="3"/>
      <c r="O779" s="40" t="str" cm="1">
        <f t="array" aca="1" ref="O779" ca="1">IF(OFFSET(INDIRECT(ADDRESS(ROW(), COLUMN())),0,-1)="",VLOOKUP($G779,$A:$AAE,COLUMN(),FALSE),OFFSET(INDIRECT(ADDRESS(ROW(), COLUMN())),0,-1))</f>
        <v>面积*容积率</v>
      </c>
      <c r="P779" s="3"/>
      <c r="Q779" s="3" t="str" cm="1">
        <f t="array" aca="1" ref="Q779" ca="1">IF(OFFSET(INDIRECT(ADDRESS(ROW(), COLUMN())),0,-1)="",VLOOKUP($G779,$A:$AAE,COLUMN(),FALSE),OFFSET(INDIRECT(ADDRESS(ROW(), COLUMN())),0,-1))</f>
        <v>地块建筑面积*0</v>
      </c>
      <c r="R779" s="3"/>
      <c r="S779" s="3" t="str" cm="1">
        <f t="array" aca="1" ref="S779" ca="1">IF(OFFSET(INDIRECT(ADDRESS(ROW(), COLUMN())),0,-1)="",VLOOKUP($G779,$A:$AAE,COLUMN(),FALSE),OFFSET(INDIRECT(ADDRESS(ROW(), COLUMN())),0,-1))</f>
        <v>地块建筑面积*0</v>
      </c>
      <c r="T779" s="3"/>
      <c r="U779" s="3" t="str" cm="1">
        <f t="array" aca="1" ref="U779" ca="1">IF(OFFSET(INDIRECT(ADDRESS(ROW(), COLUMN())),0,-1)="",VLOOKUP($G779,$A:$AAE,COLUMN(),FALSE),OFFSET(INDIRECT(ADDRESS(ROW(), COLUMN())),0,-1))</f>
        <v>地块建筑面积*0</v>
      </c>
      <c r="V779" s="3"/>
      <c r="W779" s="40" t="str" cm="1">
        <f t="array" aca="1" ref="W779" ca="1">IF(OFFSET(INDIRECT(ADDRESS(ROW(), COLUMN())),0,-1)="",VLOOKUP($G779,$A:$AAE,COLUMN(),FALSE),OFFSET(INDIRECT(ADDRESS(ROW(), COLUMN())),0,-1))</f>
        <v>地块建筑面积*0</v>
      </c>
      <c r="X779" s="3"/>
      <c r="Y779" s="3" t="str" cm="1">
        <f t="array" aca="1" ref="Y779" ca="1">IF(OFFSET(INDIRECT(ADDRESS(ROW(), COLUMN())),0,-1)="",VLOOKUP($G779,$A:$AAE,COLUMN(),FALSE),OFFSET(INDIRECT(ADDRESS(ROW(), COLUMN())),0,-1))</f>
        <v>地块建筑面积*0</v>
      </c>
      <c r="Z779" s="3"/>
      <c r="AA779" s="3" t="str" cm="1">
        <f t="array" aca="1" ref="AA779" ca="1">IF(OFFSET(INDIRECT(ADDRESS(ROW(), COLUMN())),0,-1)="",VLOOKUP($G779,$A:$AAE,COLUMN(),FALSE),OFFSET(INDIRECT(ADDRESS(ROW(), COLUMN())),0,-1))</f>
        <v>地块建筑面积*0</v>
      </c>
      <c r="AB779" s="3"/>
      <c r="AC779" s="3" t="str" cm="1">
        <f t="array" aca="1" ref="AC779" ca="1">IF(OFFSET(INDIRECT(ADDRESS(ROW(), COLUMN())),0,-1)="",VLOOKUP($G779,$A:$AAE,COLUMN(),FALSE),OFFSET(INDIRECT(ADDRESS(ROW(), COLUMN())),0,-1))</f>
        <v>地块建筑面积*0</v>
      </c>
      <c r="AD779" s="3"/>
      <c r="AE779" s="3" t="str" cm="1">
        <f t="array" aca="1" ref="AE779" ca="1">IF(OFFSET(INDIRECT(ADDRESS(ROW(), COLUMN())),0,-1)="",VLOOKUP($G779,$A:$AAE,COLUMN(),FALSE),OFFSET(INDIRECT(ADDRESS(ROW(), COLUMN())),0,-1))</f>
        <v>面积*0</v>
      </c>
      <c r="AF779" s="3"/>
      <c r="AG779" s="3" t="str" cm="1">
        <f t="array" aca="1" ref="AG779" ca="1">IF(OFFSET(INDIRECT(ADDRESS(ROW(), COLUMN())),0,-1)="",VLOOKUP($G779,$A:$AAE,COLUMN(),FALSE),OFFSET(INDIRECT(ADDRESS(ROW(), COLUMN())),0,-1))</f>
        <v>面积*0</v>
      </c>
      <c r="AH779" s="3"/>
      <c r="AI779" s="3" t="str" cm="1">
        <f t="array" aca="1" ref="AI779" ca="1">IF(OFFSET(INDIRECT(ADDRESS(ROW(), COLUMN())),0,-1)="",VLOOKUP($G779,$A:$AAE,COLUMN(),FALSE),OFFSET(INDIRECT(ADDRESS(ROW(), COLUMN())),0,-1))</f>
        <v>-</v>
      </c>
      <c r="AJ779" s="3"/>
      <c r="AK779" s="3" cm="1">
        <f t="array" aca="1" ref="AK779" ca="1">IF(OFFSET(INDIRECT(ADDRESS(ROW(), COLUMN())),0,-1)="",VLOOKUP($G779,$A:$AAE,COLUMN(),FALSE),OFFSET(INDIRECT(ADDRESS(ROW(), COLUMN())),0,-1))</f>
        <v>0</v>
      </c>
      <c r="AL779" s="3"/>
      <c r="AM779" s="3" t="str" cm="1">
        <f t="array" aca="1" ref="AM779" ca="1">IF(OFFSET(INDIRECT(ADDRESS(ROW(), COLUMN())),0,-1)="",VLOOKUP($G779,$A:$AAE,COLUMN(),FALSE),OFFSET(INDIRECT(ADDRESS(ROW(), COLUMN())),0,-1))</f>
        <v>-</v>
      </c>
      <c r="AN779" s="3"/>
      <c r="AO779" s="3" cm="1">
        <f t="array" aca="1" ref="AO779" ca="1">IF(OFFSET(INDIRECT(ADDRESS(ROW(), COLUMN())),0,-1)="",VLOOKUP($G779,$A:$AAE,COLUMN(),FALSE),OFFSET(INDIRECT(ADDRESS(ROW(), COLUMN())),0,-1))</f>
        <v>0</v>
      </c>
      <c r="AP779" s="3"/>
      <c r="AQ779" s="3" t="str" cm="1">
        <f t="array" aca="1" ref="AQ779" ca="1">IF(OFFSET(INDIRECT(ADDRESS(ROW(), COLUMN())),0,-1)="",VLOOKUP($G779,$A:$AAE,COLUMN(),FALSE),OFFSET(INDIRECT(ADDRESS(ROW(), COLUMN())),0,-1))</f>
        <v>0.015公顷/岗位</v>
      </c>
      <c r="AR779" s="3"/>
      <c r="AS779" s="3" t="str" cm="1">
        <f t="array" aca="1" ref="AS779" ca="1">IF(OFFSET(INDIRECT(ADDRESS(ROW(), COLUMN())),0,-1)="",VLOOKUP($G779,$A:$AAE,COLUMN(),FALSE),OFFSET(INDIRECT(ADDRESS(ROW(), COLUMN())),0,-1))</f>
        <v>用地面积/0.015</v>
      </c>
      <c r="AT779" s="3"/>
      <c r="AU779" s="3" t="str" cm="1">
        <f t="array" aca="1" ref="AU779" ca="1">IF(OFFSET(INDIRECT(ADDRESS(ROW(), COLUMN())),0,-1)="",VLOOKUP($G779,$A:$AAE,COLUMN(),FALSE),OFFSET(INDIRECT(ADDRESS(ROW(), COLUMN())),0,-1))</f>
        <v>-</v>
      </c>
      <c r="AV779" s="3"/>
      <c r="AW779" s="3" cm="1">
        <f t="array" aca="1" ref="AW779" ca="1">IF(OFFSET(INDIRECT(ADDRESS(ROW(), COLUMN())),0,-1)="",VLOOKUP($G779,$A:$AAE,COLUMN(),FALSE),OFFSET(INDIRECT(ADDRESS(ROW(), COLUMN())),0,-1))</f>
        <v>0</v>
      </c>
      <c r="AX779" s="2"/>
      <c r="AY779" s="3" t="str" cm="1">
        <f t="array" aca="1" ref="AY779" ca="1">IF(OFFSET(INDIRECT(ADDRESS(ROW(), COLUMN())),0,-1)="",VLOOKUP($G779,$A:$AAE,COLUMN(),FALSE),OFFSET(INDIRECT(ADDRESS(ROW(), COLUMN())),0,-1))</f>
        <v>30立方米/公顷*日</v>
      </c>
      <c r="AZ779" s="2"/>
      <c r="BA779" s="3" t="str" cm="1">
        <f t="array" aca="1" ref="BA779" ca="1">IF(OFFSET(INDIRECT(ADDRESS(ROW(), COLUMN())),0,-1)="",VLOOKUP($G779,$A:$AAE,COLUMN(),FALSE),OFFSET(INDIRECT(ADDRESS(ROW(), COLUMN())),0,-1))</f>
        <v>用地面积*30</v>
      </c>
      <c r="BB779" s="2"/>
      <c r="BC779" s="3" cm="1">
        <f t="array" aca="1" ref="BC779" ca="1">IF(OFFSET(INDIRECT(ADDRESS(ROW(), COLUMN())),0,-1)="",VLOOKUP($G779,$A:$AAE,COLUMN(),FALSE),OFFSET(INDIRECT(ADDRESS(ROW(), COLUMN())),0,-1))</f>
        <v>0</v>
      </c>
      <c r="BD779" s="2"/>
      <c r="BE779" s="3" t="str" cm="1">
        <f t="array" aca="1" ref="BE779" ca="1">IF(OFFSET(INDIRECT(ADDRESS(ROW(), COLUMN())),0,-1)="",VLOOKUP($G779,$A:$AAE,COLUMN(),FALSE),OFFSET(INDIRECT(ADDRESS(ROW(), COLUMN())),0,-1))</f>
        <v>用水量*0</v>
      </c>
      <c r="BF779" s="2"/>
      <c r="BG779" s="3" t="str" cm="1">
        <f t="array" aca="1" ref="BG779" ca="1">IF(OFFSET(INDIRECT(ADDRESS(ROW(), COLUMN())),0,-1)="",VLOOKUP($G779,$A:$AAE,COLUMN(),FALSE),OFFSET(INDIRECT(ADDRESS(ROW(), COLUMN())),0,-1))</f>
        <v>20千瓦/公顷</v>
      </c>
      <c r="BH779" s="2"/>
      <c r="BI779" s="3" cm="1">
        <f t="array" aca="1" ref="BI779" ca="1">IF(OFFSET(INDIRECT(ADDRESS(ROW(), COLUMN())),0,-1)="",VLOOKUP($G779,$A:$AAE,COLUMN(),FALSE),OFFSET(INDIRECT(ADDRESS(ROW(), COLUMN())),0,-1))</f>
        <v>1</v>
      </c>
      <c r="BJ779" s="2"/>
      <c r="BK779" s="3" t="str" cm="1">
        <f t="array" aca="1" ref="BK779" ca="1">IF(OFFSET(INDIRECT(ADDRESS(ROW(), COLUMN())),0,-1)="",VLOOKUP($G779,$A:$AAE,COLUMN(),FALSE),OFFSET(INDIRECT(ADDRESS(ROW(), COLUMN())),0,-1))</f>
        <v>用地面积*20*1</v>
      </c>
      <c r="BL779" s="2"/>
      <c r="BM779" s="3" t="str" cm="1">
        <f t="array" aca="1" ref="BM779" ca="1">IF(OFFSET(INDIRECT(ADDRESS(ROW(), COLUMN())),0,-1)="",VLOOKUP($G779,$A:$AAE,COLUMN(),FALSE),OFFSET(INDIRECT(ADDRESS(ROW(), COLUMN())),0,-1))</f>
        <v>30门/公顷</v>
      </c>
      <c r="BN779" s="2"/>
      <c r="BO779" s="3" t="str" cm="1">
        <f t="array" aca="1" ref="BO779" ca="1">IF(OFFSET(INDIRECT(ADDRESS(ROW(), COLUMN())),0,-1)="",VLOOKUP($G779,$A:$AAE,COLUMN(),FALSE),OFFSET(INDIRECT(ADDRESS(ROW(), COLUMN())),0,-1))</f>
        <v>用地面积*30</v>
      </c>
      <c r="BP779" s="2"/>
      <c r="BQ779" s="3" t="str" cm="1">
        <f t="array" aca="1" ref="BQ779" ca="1">IF(OFFSET(INDIRECT(ADDRESS(ROW(), COLUMN())),0,-1)="",VLOOKUP($G779,$A:$AAE,COLUMN(),FALSE),OFFSET(INDIRECT(ADDRESS(ROW(), COLUMN())),0,-1))</f>
        <v>20门/公顷</v>
      </c>
      <c r="BR779" s="2"/>
      <c r="BS779" s="3" t="str" cm="1">
        <f t="array" aca="1" ref="BS779" ca="1">IF(OFFSET(INDIRECT(ADDRESS(ROW(), COLUMN())),0,-1)="",VLOOKUP($G779,$A:$AAE,COLUMN(),FALSE),OFFSET(INDIRECT(ADDRESS(ROW(), COLUMN())),0,-1))</f>
        <v>用地面积*20</v>
      </c>
      <c r="BT779" s="2"/>
      <c r="BU779" s="3" t="str" cm="1">
        <f t="array" aca="1" ref="BU779" ca="1">IF(OFFSET(INDIRECT(ADDRESS(ROW(), COLUMN())),0,-1)="",VLOOKUP($G779,$A:$AAE,COLUMN(),FALSE),OFFSET(INDIRECT(ADDRESS(ROW(), COLUMN())),0,-1))</f>
        <v>-</v>
      </c>
      <c r="BV779" s="2"/>
      <c r="BW779" s="3" cm="1">
        <f t="array" aca="1" ref="BW779" ca="1">IF(OFFSET(INDIRECT(ADDRESS(ROW(), COLUMN())),0,-1)="",VLOOKUP($G779,$A:$AAE,COLUMN(),FALSE),OFFSET(INDIRECT(ADDRESS(ROW(), COLUMN())),0,-1))</f>
        <v>0</v>
      </c>
      <c r="BX779" s="2"/>
      <c r="BY779" s="3" cm="1">
        <f t="array" aca="1" ref="BY779" ca="1">IF(OFFSET(INDIRECT(ADDRESS(ROW(), COLUMN())),0,-1)="",VLOOKUP($G779,$A:$AAE,COLUMN(),FALSE),OFFSET(INDIRECT(ADDRESS(ROW(), COLUMN())),0,-1))</f>
        <v>0</v>
      </c>
      <c r="BZ779" s="86"/>
      <c r="CA779" s="3" t="str" cm="1">
        <f t="array" aca="1" ref="CA779" ca="1">IF(OFFSET(INDIRECT(ADDRESS(ROW(), COLUMN())),0,-1)="",VLOOKUP($G779,$A:$AAE,COLUMN(),FALSE),OFFSET(INDIRECT(ADDRESS(ROW(), COLUMN())),0,-1))</f>
        <v>-</v>
      </c>
      <c r="CB779" s="3"/>
      <c r="CC779" s="3" cm="1">
        <f t="array" aca="1" ref="CC779" ca="1">IF(OFFSET(INDIRECT(ADDRESS(ROW(), COLUMN())),0,-1)="",VLOOKUP($G779,$A:$AAE,COLUMN(),FALSE),OFFSET(INDIRECT(ADDRESS(ROW(), COLUMN())),0,-1))</f>
        <v>0</v>
      </c>
      <c r="CD779" s="3"/>
      <c r="CE779" s="3" t="str" cm="1">
        <f t="array" aca="1" ref="CE779" ca="1">IF(OFFSET(INDIRECT(ADDRESS(ROW(), COLUMN())),0,-1)="",VLOOKUP($G779,$A:$AAE,COLUMN(),FALSE),OFFSET(INDIRECT(ADDRESS(ROW(), COLUMN())),0,-1))</f>
        <v>-</v>
      </c>
      <c r="CF779" s="3"/>
      <c r="CG779" s="3" cm="1">
        <f t="array" aca="1" ref="CG779" ca="1">IF(OFFSET(INDIRECT(ADDRESS(ROW(), COLUMN())),0,-1)="",VLOOKUP($G779,$A:$AAE,COLUMN(),FALSE),OFFSET(INDIRECT(ADDRESS(ROW(), COLUMN())),0,-1))</f>
        <v>0</v>
      </c>
      <c r="CH779" s="3"/>
      <c r="CI779" s="40" t="str" cm="1">
        <f t="array" aca="1" ref="CI779" ca="1">IF(OFFSET(INDIRECT(ADDRESS(ROW(), COLUMN())),0,-1)="",VLOOKUP($G779,$A:$AAE,COLUMN(),FALSE),OFFSET(INDIRECT(ADDRESS(ROW(), COLUMN())),0,-1))</f>
        <v>城镇建设用地</v>
      </c>
      <c r="CJ779" s="75" t="s">
        <v>1962</v>
      </c>
      <c r="CK779" s="78" t="str">
        <f t="shared" si="2489"/>
        <v>唯一标识:1209#其他交通设施用地#国空</v>
      </c>
      <c r="CL779" s="78" t="str">
        <f t="shared" si="2490"/>
        <v>性质名称:其他交通设施用地</v>
      </c>
      <c r="CM779" s="78" t="str">
        <f t="shared" si="2491"/>
        <v>地块性质过滤:</v>
      </c>
      <c r="CN779" s="78" t="str">
        <f t="shared" si="2492"/>
        <v>地块性质:1209</v>
      </c>
      <c r="CO779" s="78" t="str">
        <f t="shared" si="2493"/>
        <v>地类标准:国空</v>
      </c>
      <c r="CP779" s="78" t="str">
        <f t="shared" si="2494"/>
        <v>地块性质别称:S9</v>
      </c>
      <c r="CQ779" s="78" t="str">
        <f t="shared" si="2495"/>
        <v>属性继承:S9#其他交通设施用地#城规</v>
      </c>
      <c r="CR779" s="78" t="str">
        <f t="shared" si="2496"/>
        <v>父类:S</v>
      </c>
      <c r="CS779" s="78" t="str">
        <f t="shared" si="2497"/>
        <v>级别继承:12#交通运输用地#国空</v>
      </c>
      <c r="CT779" s="78" t="str">
        <f t="shared" si="2498"/>
        <v>级别层次:2</v>
      </c>
      <c r="CU779" s="78" t="str">
        <f t="shared" si="2499"/>
        <v>级别:112</v>
      </c>
      <c r="CV779" s="78" t="str">
        <f t="shared" ca="1" si="2500"/>
        <v>地块颜色:153,134,117</v>
      </c>
      <c r="CW779" s="78" t="str">
        <f t="shared" ca="1" si="2501"/>
        <v>建筑面积公式:面积*容积率</v>
      </c>
      <c r="CX779" s="78" t="str">
        <f t="shared" ca="1" si="2502"/>
        <v>住宅建筑面积公式:地块建筑面积*0</v>
      </c>
      <c r="CY779" s="78" t="str">
        <f t="shared" ca="1" si="2503"/>
        <v>商服建筑面积公式:地块建筑面积*0</v>
      </c>
      <c r="CZ779" s="78" t="str">
        <f t="shared" ca="1" si="2504"/>
        <v>商服中商业建筑面积公式:地块建筑面积*0</v>
      </c>
      <c r="DA779" s="78" t="str">
        <f t="shared" ca="1" si="2505"/>
        <v>商服中办公建筑面积公式:地块建筑面积*0</v>
      </c>
      <c r="DB779" s="78" t="str">
        <f t="shared" ca="1" si="2506"/>
        <v>公服建筑面积公式:地块建筑面积*0</v>
      </c>
      <c r="DC779" s="78" t="str">
        <f t="shared" ca="1" si="2507"/>
        <v>工业建筑面积公式:地块建筑面积*0</v>
      </c>
      <c r="DD779" s="78" t="str">
        <f t="shared" ca="1" si="2508"/>
        <v>市政建筑面积公式:地块建筑面积*0</v>
      </c>
      <c r="DE779" s="78" t="str">
        <f t="shared" ca="1" si="2383"/>
        <v>绿地面积指定指标:面积*0</v>
      </c>
      <c r="DF779" s="78" t="str">
        <f t="shared" ca="1" si="2384"/>
        <v>绿地面积指定公式:面积*0</v>
      </c>
      <c r="DG779" s="78" t="str">
        <f t="shared" ca="1" si="2509"/>
        <v>户数指标:-</v>
      </c>
      <c r="DH779" s="78" t="str">
        <f t="shared" ca="1" si="2510"/>
        <v>户数公式:0</v>
      </c>
      <c r="DI779" s="78" t="str">
        <f t="shared" ca="1" si="2511"/>
        <v>人数指标:-</v>
      </c>
      <c r="DJ779" s="78" t="str">
        <f t="shared" ca="1" si="2512"/>
        <v>人数公式:0</v>
      </c>
      <c r="DK779" s="78" t="str">
        <f t="shared" ca="1" si="2513"/>
        <v>就业指标:0.015公顷/岗位</v>
      </c>
      <c r="DL779" s="78" t="str">
        <f t="shared" ca="1" si="2514"/>
        <v>就业公式:用地面积/0.015</v>
      </c>
      <c r="DM779" s="78" t="str">
        <f t="shared" ca="1" si="2515"/>
        <v>机动车指标:-</v>
      </c>
      <c r="DN779" s="78" t="str">
        <f t="shared" ca="1" si="2516"/>
        <v>机动车公式:0</v>
      </c>
      <c r="DO779" s="78" t="str">
        <f t="shared" ca="1" si="2517"/>
        <v>用水量指标:30立方米/公顷*日</v>
      </c>
      <c r="DP779" s="78" t="str">
        <f t="shared" ca="1" si="2518"/>
        <v>用水量公式:用地面积*30</v>
      </c>
      <c r="DQ779" s="78" t="str">
        <f t="shared" ca="1" si="2519"/>
        <v>污水折算系数:0</v>
      </c>
      <c r="DR779" s="78" t="str">
        <f t="shared" ca="1" si="2520"/>
        <v>污水量公式:用水量*0</v>
      </c>
      <c r="DS779" s="78" t="str">
        <f t="shared" ca="1" si="2521"/>
        <v>用电负荷指标:20千瓦/公顷</v>
      </c>
      <c r="DT779" s="78" t="str">
        <f t="shared" ca="1" si="2522"/>
        <v>同时率:1</v>
      </c>
      <c r="DU779" s="78" t="str">
        <f t="shared" ca="1" si="2523"/>
        <v>用电量公式:用地面积*20*1</v>
      </c>
      <c r="DV779" s="78" t="str">
        <f t="shared" ca="1" si="2524"/>
        <v>固话装机指标:30门/公顷</v>
      </c>
      <c r="DW779" s="78" t="str">
        <f t="shared" ca="1" si="2525"/>
        <v>固话量公式:用地面积*30</v>
      </c>
      <c r="DX779" s="78" t="str">
        <f t="shared" ca="1" si="2526"/>
        <v>有线电视指标:20门/公顷</v>
      </c>
      <c r="DY779" s="78" t="str">
        <f t="shared" ca="1" si="2527"/>
        <v>电视量公式:用地面积*20</v>
      </c>
      <c r="DZ779" s="78" t="str">
        <f t="shared" ca="1" si="2528"/>
        <v>高峰机动车生成量指标:-</v>
      </c>
      <c r="EA779" s="78" t="str">
        <f t="shared" ca="1" si="2529"/>
        <v>高峰机动车吸引量公式:0</v>
      </c>
      <c r="EB779" s="78" t="str">
        <f t="shared" ca="1" si="2530"/>
        <v>高峰机动车发生量公式:0</v>
      </c>
      <c r="EC779" s="78" t="str">
        <f t="shared" ca="1" si="2533"/>
        <v>地下空间指标:-</v>
      </c>
      <c r="ED779" s="78" t="str">
        <f t="shared" ca="1" si="2531"/>
        <v>地下空间公式:0</v>
      </c>
      <c r="EE779" s="78" t="str">
        <f t="shared" ca="1" si="2534"/>
        <v>人防指标:-</v>
      </c>
      <c r="EF779" s="78" t="str">
        <f t="shared" ca="1" si="2532"/>
        <v>人防公式:0</v>
      </c>
      <c r="EG779" s="78" t="str">
        <f t="shared" ca="1" si="1977"/>
        <v>用地构成:城镇建设用地</v>
      </c>
      <c r="EH779" s="78" t="s">
        <v>1962</v>
      </c>
      <c r="EI779" s="79" t="str">
        <f t="shared" ca="1" si="1925"/>
        <v>唯一标识:1209#其他交通设施用地#国空;性质名称:其他交通设施用地;地块性质过滤:;地块性质:1209;地类标准:国空;地块性质别称:S9;属性继承:S9#其他交通设施用地#城规;父类:S;级别继承:12#交通运输用地#国空;级别层次:2;级别:112;地块颜色:153,134,117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9" t="s">
        <v>1962</v>
      </c>
    </row>
    <row r="780" spans="1:140" ht="16.5" x14ac:dyDescent="0.2">
      <c r="A780" s="40" t="str">
        <f t="shared" si="2588"/>
        <v>1208v#交通场站用地#国空</v>
      </c>
      <c r="B780" s="40" t="s">
        <v>2295</v>
      </c>
      <c r="C780" s="40"/>
      <c r="D780" s="40" t="s">
        <v>1999</v>
      </c>
      <c r="E780" s="40" t="s">
        <v>1277</v>
      </c>
      <c r="F780" s="40" t="s">
        <v>2148</v>
      </c>
      <c r="G780" s="40" t="s">
        <v>97</v>
      </c>
      <c r="H780" s="40" t="s">
        <v>1103</v>
      </c>
      <c r="I780" s="40" t="s">
        <v>2005</v>
      </c>
      <c r="J780" s="40">
        <f t="shared" si="2591"/>
        <v>3</v>
      </c>
      <c r="K780" s="40" t="str">
        <f t="shared" si="2592"/>
        <v>21208</v>
      </c>
      <c r="L780" s="40"/>
      <c r="M780" s="40" t="str" cm="1">
        <f t="array" aca="1" ref="M780" ca="1">IF(OFFSET(INDIRECT(ADDRESS(ROW(), COLUMN())),0,-1)="",VLOOKUP($G780,$A:$AAE,COLUMN(),FALSE),OFFSET(INDIRECT(ADDRESS(ROW(), COLUMN())),0,-1))</f>
        <v>142,142,142</v>
      </c>
      <c r="N780" s="3"/>
      <c r="O780" s="40" t="str" cm="1">
        <f t="array" aca="1" ref="O780" ca="1">IF(OFFSET(INDIRECT(ADDRESS(ROW(), COLUMN())),0,-1)="",VLOOKUP($G780,$A:$AAE,COLUMN(),FALSE),OFFSET(INDIRECT(ADDRESS(ROW(), COLUMN())),0,-1))</f>
        <v>面积*容积率</v>
      </c>
      <c r="P780" s="3"/>
      <c r="Q780" s="3" t="str" cm="1">
        <f t="array" aca="1" ref="Q780" ca="1">IF(OFFSET(INDIRECT(ADDRESS(ROW(), COLUMN())),0,-1)="",VLOOKUP($G780,$A:$AAE,COLUMN(),FALSE),OFFSET(INDIRECT(ADDRESS(ROW(), COLUMN())),0,-1))</f>
        <v>地块建筑面积*0</v>
      </c>
      <c r="R780" s="3"/>
      <c r="S780" s="3" t="str" cm="1">
        <f t="array" aca="1" ref="S780" ca="1">IF(OFFSET(INDIRECT(ADDRESS(ROW(), COLUMN())),0,-1)="",VLOOKUP($G780,$A:$AAE,COLUMN(),FALSE),OFFSET(INDIRECT(ADDRESS(ROW(), COLUMN())),0,-1))</f>
        <v>地块建筑面积*0</v>
      </c>
      <c r="T780" s="3"/>
      <c r="U780" s="3" t="str" cm="1">
        <f t="array" aca="1" ref="U780" ca="1">IF(OFFSET(INDIRECT(ADDRESS(ROW(), COLUMN())),0,-1)="",VLOOKUP($G780,$A:$AAE,COLUMN(),FALSE),OFFSET(INDIRECT(ADDRESS(ROW(), COLUMN())),0,-1))</f>
        <v>地块建筑面积*0</v>
      </c>
      <c r="V780" s="3"/>
      <c r="W780" s="40" t="str" cm="1">
        <f t="array" aca="1" ref="W780" ca="1">IF(OFFSET(INDIRECT(ADDRESS(ROW(), COLUMN())),0,-1)="",VLOOKUP($G780,$A:$AAE,COLUMN(),FALSE),OFFSET(INDIRECT(ADDRESS(ROW(), COLUMN())),0,-1))</f>
        <v>地块建筑面积*0</v>
      </c>
      <c r="X780" s="3"/>
      <c r="Y780" s="3" t="str" cm="1">
        <f t="array" aca="1" ref="Y780" ca="1">IF(OFFSET(INDIRECT(ADDRESS(ROW(), COLUMN())),0,-1)="",VLOOKUP($G780,$A:$AAE,COLUMN(),FALSE),OFFSET(INDIRECT(ADDRESS(ROW(), COLUMN())),0,-1))</f>
        <v>地块建筑面积*0</v>
      </c>
      <c r="Z780" s="3"/>
      <c r="AA780" s="3" t="str" cm="1">
        <f t="array" aca="1" ref="AA780" ca="1">IF(OFFSET(INDIRECT(ADDRESS(ROW(), COLUMN())),0,-1)="",VLOOKUP($G780,$A:$AAE,COLUMN(),FALSE),OFFSET(INDIRECT(ADDRESS(ROW(), COLUMN())),0,-1))</f>
        <v>地块建筑面积*0</v>
      </c>
      <c r="AB780" s="3"/>
      <c r="AC780" s="3" t="str" cm="1">
        <f t="array" aca="1" ref="AC780" ca="1">IF(OFFSET(INDIRECT(ADDRESS(ROW(), COLUMN())),0,-1)="",VLOOKUP($G780,$A:$AAE,COLUMN(),FALSE),OFFSET(INDIRECT(ADDRESS(ROW(), COLUMN())),0,-1))</f>
        <v>地块建筑面积*0</v>
      </c>
      <c r="AD780" s="3"/>
      <c r="AE780" s="3" t="str" cm="1">
        <f t="array" aca="1" ref="AE780" ca="1">IF(OFFSET(INDIRECT(ADDRESS(ROW(), COLUMN())),0,-1)="",VLOOKUP($G780,$A:$AAE,COLUMN(),FALSE),OFFSET(INDIRECT(ADDRESS(ROW(), COLUMN())),0,-1))</f>
        <v>面积*0</v>
      </c>
      <c r="AF780" s="3"/>
      <c r="AG780" s="3" t="str" cm="1">
        <f t="array" aca="1" ref="AG780" ca="1">IF(OFFSET(INDIRECT(ADDRESS(ROW(), COLUMN())),0,-1)="",VLOOKUP($G780,$A:$AAE,COLUMN(),FALSE),OFFSET(INDIRECT(ADDRESS(ROW(), COLUMN())),0,-1))</f>
        <v>面积*0</v>
      </c>
      <c r="AH780" s="3"/>
      <c r="AI780" s="3" t="str" cm="1">
        <f t="array" aca="1" ref="AI780" ca="1">IF(OFFSET(INDIRECT(ADDRESS(ROW(), COLUMN())),0,-1)="",VLOOKUP($G780,$A:$AAE,COLUMN(),FALSE),OFFSET(INDIRECT(ADDRESS(ROW(), COLUMN())),0,-1))</f>
        <v>-</v>
      </c>
      <c r="AJ780" s="3"/>
      <c r="AK780" s="3" cm="1">
        <f t="array" aca="1" ref="AK780" ca="1">IF(OFFSET(INDIRECT(ADDRESS(ROW(), COLUMN())),0,-1)="",VLOOKUP($G780,$A:$AAE,COLUMN(),FALSE),OFFSET(INDIRECT(ADDRESS(ROW(), COLUMN())),0,-1))</f>
        <v>0</v>
      </c>
      <c r="AL780" s="3"/>
      <c r="AM780" s="3" t="str" cm="1">
        <f t="array" aca="1" ref="AM780" ca="1">IF(OFFSET(INDIRECT(ADDRESS(ROW(), COLUMN())),0,-1)="",VLOOKUP($G780,$A:$AAE,COLUMN(),FALSE),OFFSET(INDIRECT(ADDRESS(ROW(), COLUMN())),0,-1))</f>
        <v>-</v>
      </c>
      <c r="AN780" s="3"/>
      <c r="AO780" s="3" cm="1">
        <f t="array" aca="1" ref="AO780" ca="1">IF(OFFSET(INDIRECT(ADDRESS(ROW(), COLUMN())),0,-1)="",VLOOKUP($G780,$A:$AAE,COLUMN(),FALSE),OFFSET(INDIRECT(ADDRESS(ROW(), COLUMN())),0,-1))</f>
        <v>0</v>
      </c>
      <c r="AP780" s="3"/>
      <c r="AQ780" s="3" t="str" cm="1">
        <f t="array" aca="1" ref="AQ780" ca="1">IF(OFFSET(INDIRECT(ADDRESS(ROW(), COLUMN())),0,-1)="",VLOOKUP($G780,$A:$AAE,COLUMN(),FALSE),OFFSET(INDIRECT(ADDRESS(ROW(), COLUMN())),0,-1))</f>
        <v>0.015公顷/岗位</v>
      </c>
      <c r="AR780" s="3"/>
      <c r="AS780" s="3" t="str" cm="1">
        <f t="array" aca="1" ref="AS780" ca="1">IF(OFFSET(INDIRECT(ADDRESS(ROW(), COLUMN())),0,-1)="",VLOOKUP($G780,$A:$AAE,COLUMN(),FALSE),OFFSET(INDIRECT(ADDRESS(ROW(), COLUMN())),0,-1))</f>
        <v>用地面积/0.015</v>
      </c>
      <c r="AT780" s="3"/>
      <c r="AU780" s="3" t="str" cm="1">
        <f t="array" aca="1" ref="AU780" ca="1">IF(OFFSET(INDIRECT(ADDRESS(ROW(), COLUMN())),0,-1)="",VLOOKUP($G780,$A:$AAE,COLUMN(),FALSE),OFFSET(INDIRECT(ADDRESS(ROW(), COLUMN())),0,-1))</f>
        <v>-</v>
      </c>
      <c r="AV780" s="3"/>
      <c r="AW780" s="3" cm="1">
        <f t="array" aca="1" ref="AW780" ca="1">IF(OFFSET(INDIRECT(ADDRESS(ROW(), COLUMN())),0,-1)="",VLOOKUP($G780,$A:$AAE,COLUMN(),FALSE),OFFSET(INDIRECT(ADDRESS(ROW(), COLUMN())),0,-1))</f>
        <v>0</v>
      </c>
      <c r="AX780" s="2"/>
      <c r="AY780" s="3" t="str" cm="1">
        <f t="array" aca="1" ref="AY780" ca="1">IF(OFFSET(INDIRECT(ADDRESS(ROW(), COLUMN())),0,-1)="",VLOOKUP($G780,$A:$AAE,COLUMN(),FALSE),OFFSET(INDIRECT(ADDRESS(ROW(), COLUMN())),0,-1))</f>
        <v>30立方米/公顷*日</v>
      </c>
      <c r="AZ780" s="2"/>
      <c r="BA780" s="3" t="str" cm="1">
        <f t="array" aca="1" ref="BA780" ca="1">IF(OFFSET(INDIRECT(ADDRESS(ROW(), COLUMN())),0,-1)="",VLOOKUP($G780,$A:$AAE,COLUMN(),FALSE),OFFSET(INDIRECT(ADDRESS(ROW(), COLUMN())),0,-1))</f>
        <v>用地面积*30</v>
      </c>
      <c r="BB780" s="2"/>
      <c r="BC780" s="3" cm="1">
        <f t="array" aca="1" ref="BC780" ca="1">IF(OFFSET(INDIRECT(ADDRESS(ROW(), COLUMN())),0,-1)="",VLOOKUP($G780,$A:$AAE,COLUMN(),FALSE),OFFSET(INDIRECT(ADDRESS(ROW(), COLUMN())),0,-1))</f>
        <v>0</v>
      </c>
      <c r="BD780" s="2"/>
      <c r="BE780" s="3" t="str" cm="1">
        <f t="array" aca="1" ref="BE780" ca="1">IF(OFFSET(INDIRECT(ADDRESS(ROW(), COLUMN())),0,-1)="",VLOOKUP($G780,$A:$AAE,COLUMN(),FALSE),OFFSET(INDIRECT(ADDRESS(ROW(), COLUMN())),0,-1))</f>
        <v>用水量*0</v>
      </c>
      <c r="BF780" s="2"/>
      <c r="BG780" s="3" t="str" cm="1">
        <f t="array" aca="1" ref="BG780" ca="1">IF(OFFSET(INDIRECT(ADDRESS(ROW(), COLUMN())),0,-1)="",VLOOKUP($G780,$A:$AAE,COLUMN(),FALSE),OFFSET(INDIRECT(ADDRESS(ROW(), COLUMN())),0,-1))</f>
        <v>20千瓦/公顷</v>
      </c>
      <c r="BH780" s="2"/>
      <c r="BI780" s="3" cm="1">
        <f t="array" aca="1" ref="BI780" ca="1">IF(OFFSET(INDIRECT(ADDRESS(ROW(), COLUMN())),0,-1)="",VLOOKUP($G780,$A:$AAE,COLUMN(),FALSE),OFFSET(INDIRECT(ADDRESS(ROW(), COLUMN())),0,-1))</f>
        <v>1</v>
      </c>
      <c r="BJ780" s="2"/>
      <c r="BK780" s="3" t="str" cm="1">
        <f t="array" aca="1" ref="BK780" ca="1">IF(OFFSET(INDIRECT(ADDRESS(ROW(), COLUMN())),0,-1)="",VLOOKUP($G780,$A:$AAE,COLUMN(),FALSE),OFFSET(INDIRECT(ADDRESS(ROW(), COLUMN())),0,-1))</f>
        <v>用地面积*20*1</v>
      </c>
      <c r="BL780" s="2"/>
      <c r="BM780" s="3" t="str" cm="1">
        <f t="array" aca="1" ref="BM780" ca="1">IF(OFFSET(INDIRECT(ADDRESS(ROW(), COLUMN())),0,-1)="",VLOOKUP($G780,$A:$AAE,COLUMN(),FALSE),OFFSET(INDIRECT(ADDRESS(ROW(), COLUMN())),0,-1))</f>
        <v>30门/公顷</v>
      </c>
      <c r="BN780" s="2"/>
      <c r="BO780" s="3" t="str" cm="1">
        <f t="array" aca="1" ref="BO780" ca="1">IF(OFFSET(INDIRECT(ADDRESS(ROW(), COLUMN())),0,-1)="",VLOOKUP($G780,$A:$AAE,COLUMN(),FALSE),OFFSET(INDIRECT(ADDRESS(ROW(), COLUMN())),0,-1))</f>
        <v>用地面积*30</v>
      </c>
      <c r="BP780" s="2"/>
      <c r="BQ780" s="3" t="str" cm="1">
        <f t="array" aca="1" ref="BQ780" ca="1">IF(OFFSET(INDIRECT(ADDRESS(ROW(), COLUMN())),0,-1)="",VLOOKUP($G780,$A:$AAE,COLUMN(),FALSE),OFFSET(INDIRECT(ADDRESS(ROW(), COLUMN())),0,-1))</f>
        <v>20门/公顷</v>
      </c>
      <c r="BR780" s="2"/>
      <c r="BS780" s="3" t="str" cm="1">
        <f t="array" aca="1" ref="BS780" ca="1">IF(OFFSET(INDIRECT(ADDRESS(ROW(), COLUMN())),0,-1)="",VLOOKUP($G780,$A:$AAE,COLUMN(),FALSE),OFFSET(INDIRECT(ADDRESS(ROW(), COLUMN())),0,-1))</f>
        <v>用地面积*20</v>
      </c>
      <c r="BT780" s="2"/>
      <c r="BU780" s="3" t="str" cm="1">
        <f t="array" aca="1" ref="BU780" ca="1">IF(OFFSET(INDIRECT(ADDRESS(ROW(), COLUMN())),0,-1)="",VLOOKUP($G780,$A:$AAE,COLUMN(),FALSE),OFFSET(INDIRECT(ADDRESS(ROW(), COLUMN())),0,-1))</f>
        <v>-</v>
      </c>
      <c r="BV780" s="2"/>
      <c r="BW780" s="3" cm="1">
        <f t="array" aca="1" ref="BW780" ca="1">IF(OFFSET(INDIRECT(ADDRESS(ROW(), COLUMN())),0,-1)="",VLOOKUP($G780,$A:$AAE,COLUMN(),FALSE),OFFSET(INDIRECT(ADDRESS(ROW(), COLUMN())),0,-1))</f>
        <v>0</v>
      </c>
      <c r="BX780" s="2"/>
      <c r="BY780" s="3" cm="1">
        <f t="array" aca="1" ref="BY780" ca="1">IF(OFFSET(INDIRECT(ADDRESS(ROW(), COLUMN())),0,-1)="",VLOOKUP($G780,$A:$AAE,COLUMN(),FALSE),OFFSET(INDIRECT(ADDRESS(ROW(), COLUMN())),0,-1))</f>
        <v>0</v>
      </c>
      <c r="BZ780" s="86"/>
      <c r="CA780" s="3" t="str" cm="1">
        <f t="array" aca="1" ref="CA780" ca="1">IF(OFFSET(INDIRECT(ADDRESS(ROW(), COLUMN())),0,-1)="",VLOOKUP($G780,$A:$AAE,COLUMN(),FALSE),OFFSET(INDIRECT(ADDRESS(ROW(), COLUMN())),0,-1))</f>
        <v>-</v>
      </c>
      <c r="CB780" s="3"/>
      <c r="CC780" s="3" cm="1">
        <f t="array" aca="1" ref="CC780" ca="1">IF(OFFSET(INDIRECT(ADDRESS(ROW(), COLUMN())),0,-1)="",VLOOKUP($G780,$A:$AAE,COLUMN(),FALSE),OFFSET(INDIRECT(ADDRESS(ROW(), COLUMN())),0,-1))</f>
        <v>0</v>
      </c>
      <c r="CD780" s="3"/>
      <c r="CE780" s="3" t="str" cm="1">
        <f t="array" aca="1" ref="CE780" ca="1">IF(OFFSET(INDIRECT(ADDRESS(ROW(), COLUMN())),0,-1)="",VLOOKUP($G780,$A:$AAE,COLUMN(),FALSE),OFFSET(INDIRECT(ADDRESS(ROW(), COLUMN())),0,-1))</f>
        <v>-</v>
      </c>
      <c r="CF780" s="3"/>
      <c r="CG780" s="3" cm="1">
        <f t="array" aca="1" ref="CG780" ca="1">IF(OFFSET(INDIRECT(ADDRESS(ROW(), COLUMN())),0,-1)="",VLOOKUP($G780,$A:$AAE,COLUMN(),FALSE),OFFSET(INDIRECT(ADDRESS(ROW(), COLUMN())),0,-1))</f>
        <v>0</v>
      </c>
      <c r="CH780" s="3" t="s">
        <v>2140</v>
      </c>
      <c r="CI780" s="40" t="str" cm="1">
        <f t="array" aca="1" ref="CI780" ca="1">IF(OFFSET(INDIRECT(ADDRESS(ROW(), COLUMN())),0,-1)="",VLOOKUP($G780,$A:$AAE,COLUMN(),FALSE),OFFSET(INDIRECT(ADDRESS(ROW(), COLUMN())),0,-1))</f>
        <v>村庄建设用地</v>
      </c>
      <c r="CJ780" s="75" t="s">
        <v>1962</v>
      </c>
      <c r="CK780" s="78" t="str">
        <f t="shared" si="2489"/>
        <v>唯一标识:1208v#交通场站用地#国空</v>
      </c>
      <c r="CL780" s="78" t="str">
        <f t="shared" si="2490"/>
        <v>性质名称:交通场站用地</v>
      </c>
      <c r="CM780" s="78" t="str">
        <f t="shared" si="2491"/>
        <v>地块性质过滤:</v>
      </c>
      <c r="CN780" s="78" t="str">
        <f t="shared" si="2492"/>
        <v>地块性质:1208v</v>
      </c>
      <c r="CO780" s="78" t="str">
        <f t="shared" si="2493"/>
        <v>地类标准:国空</v>
      </c>
      <c r="CP780" s="78" t="str">
        <f t="shared" si="2494"/>
        <v>地块性质别称:S3</v>
      </c>
      <c r="CQ780" s="78" t="str">
        <f t="shared" si="2495"/>
        <v>属性继承:S4#交通场站用地#城规</v>
      </c>
      <c r="CR780" s="78" t="str">
        <f t="shared" si="2496"/>
        <v>父类:Sv</v>
      </c>
      <c r="CS780" s="78" t="str">
        <f t="shared" si="2497"/>
        <v>级别继承:1208#交通场站用地#国空</v>
      </c>
      <c r="CT780" s="78" t="str">
        <f t="shared" si="2498"/>
        <v>级别层次:3</v>
      </c>
      <c r="CU780" s="78" t="str">
        <f t="shared" si="2499"/>
        <v>级别:21208</v>
      </c>
      <c r="CV780" s="78" t="str">
        <f t="shared" ca="1" si="2500"/>
        <v>地块颜色:142,142,142</v>
      </c>
      <c r="CW780" s="78" t="str">
        <f t="shared" ca="1" si="2501"/>
        <v>建筑面积公式:面积*容积率</v>
      </c>
      <c r="CX780" s="78" t="str">
        <f t="shared" ca="1" si="2502"/>
        <v>住宅建筑面积公式:地块建筑面积*0</v>
      </c>
      <c r="CY780" s="78" t="str">
        <f t="shared" ca="1" si="2503"/>
        <v>商服建筑面积公式:地块建筑面积*0</v>
      </c>
      <c r="CZ780" s="78" t="str">
        <f t="shared" ca="1" si="2504"/>
        <v>商服中商业建筑面积公式:地块建筑面积*0</v>
      </c>
      <c r="DA780" s="78" t="str">
        <f t="shared" ca="1" si="2505"/>
        <v>商服中办公建筑面积公式:地块建筑面积*0</v>
      </c>
      <c r="DB780" s="78" t="str">
        <f t="shared" ca="1" si="2506"/>
        <v>公服建筑面积公式:地块建筑面积*0</v>
      </c>
      <c r="DC780" s="78" t="str">
        <f t="shared" ca="1" si="2507"/>
        <v>工业建筑面积公式:地块建筑面积*0</v>
      </c>
      <c r="DD780" s="78" t="str">
        <f t="shared" ca="1" si="2508"/>
        <v>市政建筑面积公式:地块建筑面积*0</v>
      </c>
      <c r="DE780" s="78" t="str">
        <f t="shared" ca="1" si="2383"/>
        <v>绿地面积指定指标:面积*0</v>
      </c>
      <c r="DF780" s="78" t="str">
        <f t="shared" ca="1" si="2384"/>
        <v>绿地面积指定公式:面积*0</v>
      </c>
      <c r="DG780" s="78" t="str">
        <f t="shared" ca="1" si="2509"/>
        <v>户数指标:-</v>
      </c>
      <c r="DH780" s="78" t="str">
        <f t="shared" ca="1" si="2510"/>
        <v>户数公式:0</v>
      </c>
      <c r="DI780" s="78" t="str">
        <f t="shared" ca="1" si="2511"/>
        <v>人数指标:-</v>
      </c>
      <c r="DJ780" s="78" t="str">
        <f t="shared" ca="1" si="2512"/>
        <v>人数公式:0</v>
      </c>
      <c r="DK780" s="78" t="str">
        <f t="shared" ca="1" si="2513"/>
        <v>就业指标:0.015公顷/岗位</v>
      </c>
      <c r="DL780" s="78" t="str">
        <f t="shared" ca="1" si="2514"/>
        <v>就业公式:用地面积/0.015</v>
      </c>
      <c r="DM780" s="78" t="str">
        <f t="shared" ca="1" si="2515"/>
        <v>机动车指标:-</v>
      </c>
      <c r="DN780" s="78" t="str">
        <f t="shared" ca="1" si="2516"/>
        <v>机动车公式:0</v>
      </c>
      <c r="DO780" s="78" t="str">
        <f t="shared" ca="1" si="2517"/>
        <v>用水量指标:30立方米/公顷*日</v>
      </c>
      <c r="DP780" s="78" t="str">
        <f t="shared" ca="1" si="2518"/>
        <v>用水量公式:用地面积*30</v>
      </c>
      <c r="DQ780" s="78" t="str">
        <f t="shared" ca="1" si="2519"/>
        <v>污水折算系数:0</v>
      </c>
      <c r="DR780" s="78" t="str">
        <f t="shared" ca="1" si="2520"/>
        <v>污水量公式:用水量*0</v>
      </c>
      <c r="DS780" s="78" t="str">
        <f t="shared" ca="1" si="2521"/>
        <v>用电负荷指标:20千瓦/公顷</v>
      </c>
      <c r="DT780" s="78" t="str">
        <f t="shared" ca="1" si="2522"/>
        <v>同时率:1</v>
      </c>
      <c r="DU780" s="78" t="str">
        <f t="shared" ca="1" si="2523"/>
        <v>用电量公式:用地面积*20*1</v>
      </c>
      <c r="DV780" s="78" t="str">
        <f t="shared" ca="1" si="2524"/>
        <v>固话装机指标:30门/公顷</v>
      </c>
      <c r="DW780" s="78" t="str">
        <f t="shared" ca="1" si="2525"/>
        <v>固话量公式:用地面积*30</v>
      </c>
      <c r="DX780" s="78" t="str">
        <f t="shared" ca="1" si="2526"/>
        <v>有线电视指标:20门/公顷</v>
      </c>
      <c r="DY780" s="78" t="str">
        <f t="shared" ca="1" si="2527"/>
        <v>电视量公式:用地面积*20</v>
      </c>
      <c r="DZ780" s="78" t="str">
        <f t="shared" ca="1" si="2528"/>
        <v>高峰机动车生成量指标:-</v>
      </c>
      <c r="EA780" s="78" t="str">
        <f t="shared" ca="1" si="2529"/>
        <v>高峰机动车吸引量公式:0</v>
      </c>
      <c r="EB780" s="78" t="str">
        <f t="shared" ca="1" si="2530"/>
        <v>高峰机动车发生量公式:0</v>
      </c>
      <c r="EC780" s="78" t="str">
        <f t="shared" ca="1" si="2533"/>
        <v>地下空间指标:-</v>
      </c>
      <c r="ED780" s="78" t="str">
        <f t="shared" ca="1" si="2531"/>
        <v>地下空间公式:0</v>
      </c>
      <c r="EE780" s="78" t="str">
        <f t="shared" ca="1" si="2534"/>
        <v>人防指标:-</v>
      </c>
      <c r="EF780" s="78" t="str">
        <f t="shared" ca="1" si="2532"/>
        <v>人防公式:0</v>
      </c>
      <c r="EG780" s="78" t="str">
        <f t="shared" ca="1" si="1977"/>
        <v>用地构成:村庄建设用地</v>
      </c>
      <c r="EH780" s="78" t="s">
        <v>1962</v>
      </c>
      <c r="EI780" s="79" t="str">
        <f t="shared" ca="1" si="1925"/>
        <v>唯一标识:1208v#交通场站用地#国空;性质名称:交通场站用地;地块性质过滤:;地块性质:1208v;地类标准:国空;地块性质别称:S3;属性继承:S4#交通场站用地#城规;父类:Sv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80" t="s">
        <v>1962</v>
      </c>
    </row>
    <row r="781" spans="1:140" ht="16.5" x14ac:dyDescent="0.2">
      <c r="A781" s="40" t="str">
        <f t="shared" si="2588"/>
        <v>12/09#交通运输用地/商业服务业用地#国空</v>
      </c>
      <c r="B781" s="40" t="s">
        <v>639</v>
      </c>
      <c r="C781" s="40"/>
      <c r="D781" s="40" t="s">
        <v>1893</v>
      </c>
      <c r="E781" s="40" t="s">
        <v>1277</v>
      </c>
      <c r="F781" s="40" t="s">
        <v>2257</v>
      </c>
      <c r="G781" s="40" t="s">
        <v>100</v>
      </c>
      <c r="H781" s="40" t="s">
        <v>990</v>
      </c>
      <c r="I781" s="40" t="s">
        <v>1468</v>
      </c>
      <c r="J781" s="40">
        <f t="shared" si="2591"/>
        <v>2</v>
      </c>
      <c r="K781" s="40" t="str">
        <f t="shared" si="2592"/>
        <v>112</v>
      </c>
      <c r="L781" s="40"/>
      <c r="M781" s="65" t="str" cm="1">
        <f t="array" aca="1" ref="M781" ca="1">IF(OFFSET(INDIRECT(ADDRESS(ROW(), COLUMN())),0,-1)="",VLOOKUP($G781,$A:$AAE,COLUMN(),FALSE),OFFSET(INDIRECT(ADDRESS(ROW(), COLUMN())),0,-1))</f>
        <v>142,142,142</v>
      </c>
      <c r="N781" s="27"/>
      <c r="O781" s="65" t="str" cm="1">
        <f t="array" aca="1" ref="O781" ca="1">IF(OFFSET(INDIRECT(ADDRESS(ROW(), COLUMN())),0,-1)="",VLOOKUP($G781,$A:$AAE,COLUMN(),FALSE),OFFSET(INDIRECT(ADDRESS(ROW(), COLUMN())),0,-1))</f>
        <v>面积*容积率</v>
      </c>
      <c r="P781" s="27"/>
      <c r="Q781" s="27" t="str" cm="1">
        <f t="array" aca="1" ref="Q781" ca="1">IF(OFFSET(INDIRECT(ADDRESS(ROW(), COLUMN())),0,-1)="",VLOOKUP($G781,$A:$AAE,COLUMN(),FALSE),OFFSET(INDIRECT(ADDRESS(ROW(), COLUMN())),0,-1))</f>
        <v>地块建筑面积*0</v>
      </c>
      <c r="R781" s="3" t="s">
        <v>1555</v>
      </c>
      <c r="S781" s="3" t="str" cm="1">
        <f t="array" aca="1" ref="S781" ca="1">IF(OFFSET(INDIRECT(ADDRESS(ROW(), COLUMN())),0,-1)="",VLOOKUP($G781,$A:$AAE,COLUMN(),FALSE),OFFSET(INDIRECT(ADDRESS(ROW(), COLUMN())),0,-1))</f>
        <v>地块建筑面积*1</v>
      </c>
      <c r="T781" s="3" t="s">
        <v>1557</v>
      </c>
      <c r="U781" s="3" t="str" cm="1">
        <f t="array" aca="1" ref="U781" ca="1">IF(OFFSET(INDIRECT(ADDRESS(ROW(), COLUMN())),0,-1)="",VLOOKUP($G781,$A:$AAE,COLUMN(),FALSE),OFFSET(INDIRECT(ADDRESS(ROW(), COLUMN())),0,-1))</f>
        <v>地块建筑面积*1*0.35</v>
      </c>
      <c r="V781" s="3" t="s">
        <v>1560</v>
      </c>
      <c r="W781" s="40" t="str" cm="1">
        <f t="array" aca="1" ref="W781" ca="1">IF(OFFSET(INDIRECT(ADDRESS(ROW(), COLUMN())),0,-1)="",VLOOKUP($G781,$A:$AAE,COLUMN(),FALSE),OFFSET(INDIRECT(ADDRESS(ROW(), COLUMN())),0,-1))</f>
        <v>地块建筑面积*1*0.65</v>
      </c>
      <c r="X781" s="27"/>
      <c r="Y781" s="27" t="str" cm="1">
        <f t="array" aca="1" ref="Y781" ca="1">IF(OFFSET(INDIRECT(ADDRESS(ROW(), COLUMN())),0,-1)="",VLOOKUP($G781,$A:$AAE,COLUMN(),FALSE),OFFSET(INDIRECT(ADDRESS(ROW(), COLUMN())),0,-1))</f>
        <v>地块建筑面积*0</v>
      </c>
      <c r="Z781" s="27"/>
      <c r="AA781" s="27" t="str" cm="1">
        <f t="array" aca="1" ref="AA781" ca="1">IF(OFFSET(INDIRECT(ADDRESS(ROW(), COLUMN())),0,-1)="",VLOOKUP($G781,$A:$AAE,COLUMN(),FALSE),OFFSET(INDIRECT(ADDRESS(ROW(), COLUMN())),0,-1))</f>
        <v>地块建筑面积*0</v>
      </c>
      <c r="AB781" s="27"/>
      <c r="AC781" s="27" t="str" cm="1">
        <f t="array" aca="1" ref="AC781" ca="1">IF(OFFSET(INDIRECT(ADDRESS(ROW(), COLUMN())),0,-1)="",VLOOKUP($G781,$A:$AAE,COLUMN(),FALSE),OFFSET(INDIRECT(ADDRESS(ROW(), COLUMN())),0,-1))</f>
        <v>地块建筑面积*0</v>
      </c>
      <c r="AD781" s="27"/>
      <c r="AE781" s="27" t="str" cm="1">
        <f t="array" aca="1" ref="AE781" ca="1">IF(OFFSET(INDIRECT(ADDRESS(ROW(), COLUMN())),0,-1)="",VLOOKUP($G781,$A:$AAE,COLUMN(),FALSE),OFFSET(INDIRECT(ADDRESS(ROW(), COLUMN())),0,-1))</f>
        <v>面积*0</v>
      </c>
      <c r="AF781" s="27"/>
      <c r="AG781" s="27" t="str" cm="1">
        <f t="array" aca="1" ref="AG781" ca="1">IF(OFFSET(INDIRECT(ADDRESS(ROW(), COLUMN())),0,-1)="",VLOOKUP($G781,$A:$AAE,COLUMN(),FALSE),OFFSET(INDIRECT(ADDRESS(ROW(), COLUMN())),0,-1))</f>
        <v>面积*0</v>
      </c>
      <c r="AH781" s="27"/>
      <c r="AI781" s="27" t="str" cm="1">
        <f t="array" aca="1" ref="AI781" ca="1">IF(OFFSET(INDIRECT(ADDRESS(ROW(), COLUMN())),0,-1)="",VLOOKUP($G781,$A:$AAE,COLUMN(),FALSE),OFFSET(INDIRECT(ADDRESS(ROW(), COLUMN())),0,-1))</f>
        <v>-</v>
      </c>
      <c r="AJ781" s="27"/>
      <c r="AK781" s="27" cm="1">
        <f t="array" aca="1" ref="AK781" ca="1">IF(OFFSET(INDIRECT(ADDRESS(ROW(), COLUMN())),0,-1)="",VLOOKUP($G781,$A:$AAE,COLUMN(),FALSE),OFFSET(INDIRECT(ADDRESS(ROW(), COLUMN())),0,-1))</f>
        <v>0</v>
      </c>
      <c r="AL781" s="27"/>
      <c r="AM781" s="27" t="str" cm="1">
        <f t="array" aca="1" ref="AM781" ca="1">IF(OFFSET(INDIRECT(ADDRESS(ROW(), COLUMN())),0,-1)="",VLOOKUP($G781,$A:$AAE,COLUMN(),FALSE),OFFSET(INDIRECT(ADDRESS(ROW(), COLUMN())),0,-1))</f>
        <v>-</v>
      </c>
      <c r="AN781" s="27"/>
      <c r="AO781" s="27" cm="1">
        <f t="array" aca="1" ref="AO781" ca="1">IF(OFFSET(INDIRECT(ADDRESS(ROW(), COLUMN())),0,-1)="",VLOOKUP($G781,$A:$AAE,COLUMN(),FALSE),OFFSET(INDIRECT(ADDRESS(ROW(), COLUMN())),0,-1))</f>
        <v>0</v>
      </c>
      <c r="AP781" s="3" t="s">
        <v>1575</v>
      </c>
      <c r="AQ781" s="27" t="str" cm="1">
        <f t="array" aca="1" ref="AQ781" ca="1">IF(OFFSET(INDIRECT(ADDRESS(ROW(), COLUMN())),0,-1)="",VLOOKUP($G781,$A:$AAE,COLUMN(),FALSE),OFFSET(INDIRECT(ADDRESS(ROW(), COLUMN())),0,-1))</f>
        <v>0.015公顷/岗位，35平方米/岗位</v>
      </c>
      <c r="AR781" s="3" t="s">
        <v>1583</v>
      </c>
      <c r="AS781" s="27" t="str" cm="1">
        <f t="array" aca="1" ref="AS781" ca="1">IF(OFFSET(INDIRECT(ADDRESS(ROW(), COLUMN())),0,-1)="",VLOOKUP($G781,$A:$AAE,COLUMN(),FALSE),OFFSET(INDIRECT(ADDRESS(ROW(), COLUMN())),0,-1))</f>
        <v>用地面积/0.015+商服建筑面积/35</v>
      </c>
      <c r="AT781" s="3" t="s">
        <v>1597</v>
      </c>
      <c r="AU781" s="27" t="str" cm="1">
        <f t="array" aca="1" ref="AU781" ca="1">IF(OFFSET(INDIRECT(ADDRESS(ROW(), COLUMN())),0,-1)="",VLOOKUP($G781,$A:$AAE,COLUMN(),FALSE),OFFSET(INDIRECT(ADDRESS(ROW(), COLUMN())),0,-1))</f>
        <v>-，1.1个/100平方米</v>
      </c>
      <c r="AV781" s="3" t="s">
        <v>1611</v>
      </c>
      <c r="AW781" s="27" t="str" cm="1">
        <f t="array" aca="1" ref="AW781" ca="1">IF(OFFSET(INDIRECT(ADDRESS(ROW(), COLUMN())),0,-1)="",VLOOKUP($G781,$A:$AAE,COLUMN(),FALSE),OFFSET(INDIRECT(ADDRESS(ROW(), COLUMN())),0,-1))</f>
        <v>0+地块建筑面积*1.1/100</v>
      </c>
      <c r="AX781" s="2"/>
      <c r="AY781" s="27" t="str" cm="1">
        <f t="array" aca="1" ref="AY781" ca="1">IF(OFFSET(INDIRECT(ADDRESS(ROW(), COLUMN())),0,-1)="",VLOOKUP($G781,$A:$AAE,COLUMN(),FALSE),OFFSET(INDIRECT(ADDRESS(ROW(), COLUMN())),0,-1))</f>
        <v>30立方米/公顷*日，10升/平方米*日</v>
      </c>
      <c r="AZ781" s="2"/>
      <c r="BA781" s="27" t="str" cm="1">
        <f t="array" aca="1" ref="BA781" ca="1">IF(OFFSET(INDIRECT(ADDRESS(ROW(), COLUMN())),0,-1)="",VLOOKUP($G781,$A:$AAE,COLUMN(),FALSE),OFFSET(INDIRECT(ADDRESS(ROW(), COLUMN())),0,-1))</f>
        <v>用地面积*30+地块建筑面积*10/1000</v>
      </c>
      <c r="BB781" s="2"/>
      <c r="BC781" s="27" t="str" cm="1">
        <f t="array" aca="1" ref="BC781" ca="1">IF(OFFSET(INDIRECT(ADDRESS(ROW(), COLUMN())),0,-1)="",VLOOKUP($G781,$A:$AAE,COLUMN(),FALSE),OFFSET(INDIRECT(ADDRESS(ROW(), COLUMN())),0,-1))</f>
        <v>0.0，0.85</v>
      </c>
      <c r="BD781" s="2"/>
      <c r="BE781" s="27" t="str" cm="1">
        <f t="array" aca="1" ref="BE781" ca="1">IF(OFFSET(INDIRECT(ADDRESS(ROW(), COLUMN())),0,-1)="",VLOOKUP($G781,$A:$AAE,COLUMN(),FALSE),OFFSET(INDIRECT(ADDRESS(ROW(), COLUMN())),0,-1))</f>
        <v>0.0+地块建筑面积*8.0/1000*0.85</v>
      </c>
      <c r="BF781" s="2"/>
      <c r="BG781" s="27" t="str" cm="1">
        <f t="array" aca="1" ref="BG781" ca="1">IF(OFFSET(INDIRECT(ADDRESS(ROW(), COLUMN())),0,-1)="",VLOOKUP($G781,$A:$AAE,COLUMN(),FALSE),OFFSET(INDIRECT(ADDRESS(ROW(), COLUMN())),0,-1))</f>
        <v>20千瓦/公顷，60瓦/平方米</v>
      </c>
      <c r="BH781" s="2"/>
      <c r="BI781" s="27" t="str" cm="1">
        <f t="array" aca="1" ref="BI781" ca="1">IF(OFFSET(INDIRECT(ADDRESS(ROW(), COLUMN())),0,-1)="",VLOOKUP($G781,$A:$AAE,COLUMN(),FALSE),OFFSET(INDIRECT(ADDRESS(ROW(), COLUMN())),0,-1))</f>
        <v>1.00，0.7</v>
      </c>
      <c r="BJ781" s="2"/>
      <c r="BK781" s="27" t="str" cm="1">
        <f t="array" aca="1" ref="BK781" ca="1">IF(OFFSET(INDIRECT(ADDRESS(ROW(), COLUMN())),0,-1)="",VLOOKUP($G781,$A:$AAE,COLUMN(),FALSE),OFFSET(INDIRECT(ADDRESS(ROW(), COLUMN())),0,-1))</f>
        <v>用地面积*20*1+地块建筑面积*60*0.7/1000</v>
      </c>
      <c r="BL781" s="2"/>
      <c r="BM781" s="27" t="str" cm="1">
        <f t="array" aca="1" ref="BM781" ca="1">IF(OFFSET(INDIRECT(ADDRESS(ROW(), COLUMN())),0,-1)="",VLOOKUP($G781,$A:$AAE,COLUMN(),FALSE),OFFSET(INDIRECT(ADDRESS(ROW(), COLUMN())),0,-1))</f>
        <v>30门/公顷，1.0门/100平方米</v>
      </c>
      <c r="BN781" s="2"/>
      <c r="BO781" s="27" t="str" cm="1">
        <f t="array" aca="1" ref="BO781" ca="1">IF(OFFSET(INDIRECT(ADDRESS(ROW(), COLUMN())),0,-1)="",VLOOKUP($G781,$A:$AAE,COLUMN(),FALSE),OFFSET(INDIRECT(ADDRESS(ROW(), COLUMN())),0,-1))</f>
        <v>用地面积*30+地块建筑面积*1.0/100</v>
      </c>
      <c r="BP781" s="2"/>
      <c r="BQ781" s="27" t="str" cm="1">
        <f t="array" aca="1" ref="BQ781" ca="1">IF(OFFSET(INDIRECT(ADDRESS(ROW(), COLUMN())),0,-1)="",VLOOKUP($G781,$A:$AAE,COLUMN(),FALSE),OFFSET(INDIRECT(ADDRESS(ROW(), COLUMN())),0,-1))</f>
        <v>20门/公顷，0.2门/100平方米</v>
      </c>
      <c r="BR781" s="2"/>
      <c r="BS781" s="27" t="str" cm="1">
        <f t="array" aca="1" ref="BS781" ca="1">IF(OFFSET(INDIRECT(ADDRESS(ROW(), COLUMN())),0,-1)="",VLOOKUP($G781,$A:$AAE,COLUMN(),FALSE),OFFSET(INDIRECT(ADDRESS(ROW(), COLUMN())),0,-1))</f>
        <v>用地面积*20+地块建筑面积*0.2/100</v>
      </c>
      <c r="BT781" s="2"/>
      <c r="BU781" s="27" t="str" cm="1">
        <f t="array" aca="1" ref="BU781" ca="1">IF(OFFSET(INDIRECT(ADDRESS(ROW(), COLUMN())),0,-1)="",VLOOKUP($G781,$A:$AAE,COLUMN(),FALSE),OFFSET(INDIRECT(ADDRESS(ROW(), COLUMN())),0,-1))</f>
        <v>-，52.1pcu/万平方米，71：29</v>
      </c>
      <c r="BV781" s="2"/>
      <c r="BW781" s="27" t="str" cm="1">
        <f t="array" aca="1" ref="BW781" ca="1">IF(OFFSET(INDIRECT(ADDRESS(ROW(), COLUMN())),0,-1)="",VLOOKUP($G781,$A:$AAE,COLUMN(),FALSE),OFFSET(INDIRECT(ADDRESS(ROW(), COLUMN())),0,-1))</f>
        <v>0+商服建筑面积/10000*52.1*0.71</v>
      </c>
      <c r="BX781" s="2"/>
      <c r="BY781" s="27" t="str" cm="1">
        <f t="array" aca="1" ref="BY781" ca="1">IF(OFFSET(INDIRECT(ADDRESS(ROW(), COLUMN())),0,-1)="",VLOOKUP($G781,$A:$AAE,COLUMN(),FALSE),OFFSET(INDIRECT(ADDRESS(ROW(), COLUMN())),0,-1))</f>
        <v>0+商服建筑面积/10000*52.1*0.29</v>
      </c>
      <c r="BZ781" s="86"/>
      <c r="CA781" s="27" t="str" cm="1">
        <f t="array" aca="1" ref="CA781" ca="1">IF(OFFSET(INDIRECT(ADDRESS(ROW(), COLUMN())),0,-1)="",VLOOKUP($G781,$A:$AAE,COLUMN(),FALSE),OFFSET(INDIRECT(ADDRESS(ROW(), COLUMN())),0,-1))</f>
        <v>商服建筑面积*0.4</v>
      </c>
      <c r="CB781" s="3"/>
      <c r="CC781" s="27" t="str" cm="1">
        <f t="array" aca="1" ref="CC781" ca="1">IF(OFFSET(INDIRECT(ADDRESS(ROW(), COLUMN())),0,-1)="",VLOOKUP($G781,$A:$AAE,COLUMN(),FALSE),OFFSET(INDIRECT(ADDRESS(ROW(), COLUMN())),0,-1))</f>
        <v>商服建筑面积*0.4</v>
      </c>
      <c r="CD781" s="3"/>
      <c r="CE781" s="27" t="str" cm="1">
        <f t="array" aca="1" ref="CE781" ca="1">IF(OFFSET(INDIRECT(ADDRESS(ROW(), COLUMN())),0,-1)="",VLOOKUP($G781,$A:$AAE,COLUMN(),FALSE),OFFSET(INDIRECT(ADDRESS(ROW(), COLUMN())),0,-1))</f>
        <v>商服建筑面积*0.08</v>
      </c>
      <c r="CF781" s="3"/>
      <c r="CG781" s="27" t="str" cm="1">
        <f t="array" aca="1" ref="CG781" ca="1">IF(OFFSET(INDIRECT(ADDRESS(ROW(), COLUMN())),0,-1)="",VLOOKUP($G781,$A:$AAE,COLUMN(),FALSE),OFFSET(INDIRECT(ADDRESS(ROW(), COLUMN())),0,-1))</f>
        <v>商服建筑面积*0.08</v>
      </c>
      <c r="CH781" s="27"/>
      <c r="CI781" s="65" t="str" cm="1">
        <f t="array" aca="1" ref="CI781" ca="1">IF(OFFSET(INDIRECT(ADDRESS(ROW(), COLUMN())),0,-1)="",VLOOKUP($G781,$A:$AAE,COLUMN(),FALSE),OFFSET(INDIRECT(ADDRESS(ROW(), COLUMN())),0,-1))</f>
        <v>城镇建设用地</v>
      </c>
      <c r="CJ781" s="75" t="s">
        <v>1962</v>
      </c>
      <c r="CK781" s="78" t="str">
        <f t="shared" si="2489"/>
        <v>唯一标识:12/09#交通运输用地/商业服务业用地#国空</v>
      </c>
      <c r="CL781" s="78" t="str">
        <f t="shared" si="2490"/>
        <v>性质名称:交通运输用地/商业服务业用地</v>
      </c>
      <c r="CM781" s="78" t="str">
        <f t="shared" si="2491"/>
        <v>地块性质过滤:</v>
      </c>
      <c r="CN781" s="78" t="str">
        <f t="shared" si="2492"/>
        <v>地块性质:12/09</v>
      </c>
      <c r="CO781" s="78" t="str">
        <f t="shared" si="2493"/>
        <v>地类标准:国空</v>
      </c>
      <c r="CP781" s="78" t="str">
        <f t="shared" si="2494"/>
        <v>地块性质别称:12/B</v>
      </c>
      <c r="CQ781" s="78" t="str">
        <f t="shared" si="2495"/>
        <v>属性继承:S/B#交通设施用地/商业服务业设施用地#城规</v>
      </c>
      <c r="CR781" s="78" t="str">
        <f t="shared" si="2496"/>
        <v>父类:S</v>
      </c>
      <c r="CS781" s="78" t="str">
        <f t="shared" si="2497"/>
        <v>级别继承:12#交通运输用地#国空</v>
      </c>
      <c r="CT781" s="78" t="str">
        <f t="shared" si="2498"/>
        <v>级别层次:2</v>
      </c>
      <c r="CU781" s="78" t="str">
        <f t="shared" si="2499"/>
        <v>级别:112</v>
      </c>
      <c r="CV781" s="78" t="str">
        <f t="shared" ca="1" si="2500"/>
        <v>地块颜色:142,142,142</v>
      </c>
      <c r="CW781" s="78" t="str">
        <f t="shared" ca="1" si="2501"/>
        <v>建筑面积公式:面积*容积率</v>
      </c>
      <c r="CX781" s="78" t="str">
        <f t="shared" ca="1" si="2502"/>
        <v>住宅建筑面积公式:地块建筑面积*0</v>
      </c>
      <c r="CY781" s="78" t="str">
        <f t="shared" ca="1" si="2503"/>
        <v>商服建筑面积公式:地块建筑面积*1</v>
      </c>
      <c r="CZ781" s="78" t="str">
        <f t="shared" ca="1" si="2504"/>
        <v>商服中商业建筑面积公式:地块建筑面积*1*0.35</v>
      </c>
      <c r="DA781" s="78" t="str">
        <f t="shared" ca="1" si="2505"/>
        <v>商服中办公建筑面积公式:地块建筑面积*1*0.65</v>
      </c>
      <c r="DB781" s="78" t="str">
        <f t="shared" ca="1" si="2506"/>
        <v>公服建筑面积公式:地块建筑面积*0</v>
      </c>
      <c r="DC781" s="78" t="str">
        <f t="shared" ca="1" si="2507"/>
        <v>工业建筑面积公式:地块建筑面积*0</v>
      </c>
      <c r="DD781" s="78" t="str">
        <f t="shared" ca="1" si="2508"/>
        <v>市政建筑面积公式:地块建筑面积*0</v>
      </c>
      <c r="DE781" s="78" t="str">
        <f t="shared" ca="1" si="2383"/>
        <v>绿地面积指定指标:面积*0</v>
      </c>
      <c r="DF781" s="78" t="str">
        <f t="shared" ca="1" si="2384"/>
        <v>绿地面积指定公式:面积*0</v>
      </c>
      <c r="DG781" s="78" t="str">
        <f t="shared" ca="1" si="2509"/>
        <v>户数指标:-</v>
      </c>
      <c r="DH781" s="78" t="str">
        <f t="shared" ca="1" si="2510"/>
        <v>户数公式:0</v>
      </c>
      <c r="DI781" s="78" t="str">
        <f t="shared" ca="1" si="2511"/>
        <v>人数指标:-</v>
      </c>
      <c r="DJ781" s="78" t="str">
        <f t="shared" ca="1" si="2512"/>
        <v>人数公式:0</v>
      </c>
      <c r="DK781" s="78" t="str">
        <f t="shared" ca="1" si="2513"/>
        <v>就业指标:0.015公顷/岗位，35平方米/岗位</v>
      </c>
      <c r="DL781" s="78" t="str">
        <f t="shared" ca="1" si="2514"/>
        <v>就业公式:用地面积/0.015+商服建筑面积/35</v>
      </c>
      <c r="DM781" s="78" t="str">
        <f t="shared" ca="1" si="2515"/>
        <v>机动车指标:-，1.1个/100平方米</v>
      </c>
      <c r="DN781" s="78" t="str">
        <f t="shared" ca="1" si="2516"/>
        <v>机动车公式:0+地块建筑面积*1.1/100</v>
      </c>
      <c r="DO781" s="78" t="str">
        <f t="shared" ca="1" si="2517"/>
        <v>用水量指标:30立方米/公顷*日，10升/平方米*日</v>
      </c>
      <c r="DP781" s="78" t="str">
        <f t="shared" ca="1" si="2518"/>
        <v>用水量公式:用地面积*30+地块建筑面积*10/1000</v>
      </c>
      <c r="DQ781" s="78" t="str">
        <f t="shared" ca="1" si="2519"/>
        <v>污水折算系数:0.0，0.85</v>
      </c>
      <c r="DR781" s="78" t="str">
        <f t="shared" ca="1" si="2520"/>
        <v>污水量公式:0.0+地块建筑面积*8.0/1000*0.85</v>
      </c>
      <c r="DS781" s="78" t="str">
        <f t="shared" ca="1" si="2521"/>
        <v>用电负荷指标:20千瓦/公顷，60瓦/平方米</v>
      </c>
      <c r="DT781" s="78" t="str">
        <f t="shared" ca="1" si="2522"/>
        <v>同时率:1.00，0.7</v>
      </c>
      <c r="DU781" s="78" t="str">
        <f t="shared" ca="1" si="2523"/>
        <v>用电量公式:用地面积*20*1+地块建筑面积*60*0.7/1000</v>
      </c>
      <c r="DV781" s="78" t="str">
        <f t="shared" ca="1" si="2524"/>
        <v>固话装机指标:30门/公顷，1.0门/100平方米</v>
      </c>
      <c r="DW781" s="78" t="str">
        <f t="shared" ca="1" si="2525"/>
        <v>固话量公式:用地面积*30+地块建筑面积*1.0/100</v>
      </c>
      <c r="DX781" s="78" t="str">
        <f t="shared" ca="1" si="2526"/>
        <v>有线电视指标:20门/公顷，0.2门/100平方米</v>
      </c>
      <c r="DY781" s="78" t="str">
        <f t="shared" ca="1" si="2527"/>
        <v>电视量公式:用地面积*20+地块建筑面积*0.2/100</v>
      </c>
      <c r="DZ781" s="78" t="str">
        <f t="shared" ca="1" si="2528"/>
        <v>高峰机动车生成量指标:-，52.1pcu/万平方米，71：29</v>
      </c>
      <c r="EA781" s="78" t="str">
        <f t="shared" ca="1" si="2529"/>
        <v>高峰机动车吸引量公式:0+商服建筑面积/10000*52.1*0.71</v>
      </c>
      <c r="EB781" s="78" t="str">
        <f t="shared" ca="1" si="2530"/>
        <v>高峰机动车发生量公式:0+商服建筑面积/10000*52.1*0.29</v>
      </c>
      <c r="EC781" s="78" t="str">
        <f t="shared" ca="1" si="2533"/>
        <v>地下空间指标:商服建筑面积*0.4</v>
      </c>
      <c r="ED781" s="78" t="str">
        <f t="shared" ca="1" si="2531"/>
        <v>地下空间公式:商服建筑面积*0.4</v>
      </c>
      <c r="EE781" s="78" t="str">
        <f t="shared" ca="1" si="2534"/>
        <v>人防指标:商服建筑面积*0.08</v>
      </c>
      <c r="EF781" s="78" t="str">
        <f t="shared" ca="1" si="2532"/>
        <v>人防公式:商服建筑面积*0.08</v>
      </c>
      <c r="EG781" s="78" t="str">
        <f t="shared" ca="1" si="1977"/>
        <v>用地构成:城镇建设用地</v>
      </c>
      <c r="EH781" s="78" t="s">
        <v>1962</v>
      </c>
      <c r="EI781" s="79" t="str">
        <f t="shared" ca="1" si="1925"/>
        <v>唯一标识:12/09#交通运输用地/商业服务业用地#国空;性质名称:交通运输用地/商业服务业用地;地块性质过滤:;地块性质:12/09;地类标准:国空;地块性质别称:12/B;属性继承:S/B#交通设施用地/商业服务业设施用地#城规;父类:S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81" t="s">
        <v>1962</v>
      </c>
    </row>
    <row r="782" spans="1:140" ht="16.5" x14ac:dyDescent="0.2">
      <c r="A782" s="40" t="str">
        <f t="shared" si="2588"/>
        <v>12/07#交通运输用地/居住用地#国空</v>
      </c>
      <c r="B782" s="40" t="s">
        <v>640</v>
      </c>
      <c r="C782" s="40"/>
      <c r="D782" s="40" t="s">
        <v>1894</v>
      </c>
      <c r="E782" s="40" t="s">
        <v>1277</v>
      </c>
      <c r="F782" s="40" t="s">
        <v>2258</v>
      </c>
      <c r="G782" s="40" t="s">
        <v>102</v>
      </c>
      <c r="H782" s="40" t="s">
        <v>990</v>
      </c>
      <c r="I782" s="40" t="s">
        <v>1468</v>
      </c>
      <c r="J782" s="40">
        <f t="shared" si="2591"/>
        <v>2</v>
      </c>
      <c r="K782" s="40" t="str">
        <f t="shared" si="2592"/>
        <v>112</v>
      </c>
      <c r="L782" s="40"/>
      <c r="M782" s="65" t="str" cm="1">
        <f t="array" aca="1" ref="M782" ca="1">IF(OFFSET(INDIRECT(ADDRESS(ROW(), COLUMN())),0,-1)="",VLOOKUP($G782,$A:$AAE,COLUMN(),FALSE),OFFSET(INDIRECT(ADDRESS(ROW(), COLUMN())),0,-1))</f>
        <v>142,142,142</v>
      </c>
      <c r="N782" s="27"/>
      <c r="O782" s="65" t="str" cm="1">
        <f t="array" aca="1" ref="O782" ca="1">IF(OFFSET(INDIRECT(ADDRESS(ROW(), COLUMN())),0,-1)="",VLOOKUP($G782,$A:$AAE,COLUMN(),FALSE),OFFSET(INDIRECT(ADDRESS(ROW(), COLUMN())),0,-1))</f>
        <v>面积*容积率</v>
      </c>
      <c r="P782" s="3" t="s">
        <v>1555</v>
      </c>
      <c r="Q782" s="3" t="str" cm="1">
        <f t="array" aca="1" ref="Q782" ca="1">IF(OFFSET(INDIRECT(ADDRESS(ROW(), COLUMN())),0,-1)="",VLOOKUP($G782,$A:$AAE,COLUMN(),FALSE),OFFSET(INDIRECT(ADDRESS(ROW(), COLUMN())),0,-1))</f>
        <v>地块建筑面积*1</v>
      </c>
      <c r="R782" s="27"/>
      <c r="S782" s="27" t="str" cm="1">
        <f t="array" aca="1" ref="S782" ca="1">IF(OFFSET(INDIRECT(ADDRESS(ROW(), COLUMN())),0,-1)="",VLOOKUP($G782,$A:$AAE,COLUMN(),FALSE),OFFSET(INDIRECT(ADDRESS(ROW(), COLUMN())),0,-1))</f>
        <v>地块建筑面积*0</v>
      </c>
      <c r="T782" s="27"/>
      <c r="U782" s="27" t="str" cm="1">
        <f t="array" aca="1" ref="U782" ca="1">IF(OFFSET(INDIRECT(ADDRESS(ROW(), COLUMN())),0,-1)="",VLOOKUP($G782,$A:$AAE,COLUMN(),FALSE),OFFSET(INDIRECT(ADDRESS(ROW(), COLUMN())),0,-1))</f>
        <v>地块建筑面积*0</v>
      </c>
      <c r="V782" s="27"/>
      <c r="W782" s="65" t="str" cm="1">
        <f t="array" aca="1" ref="W782" ca="1">IF(OFFSET(INDIRECT(ADDRESS(ROW(), COLUMN())),0,-1)="",VLOOKUP($G782,$A:$AAE,COLUMN(),FALSE),OFFSET(INDIRECT(ADDRESS(ROW(), COLUMN())),0,-1))</f>
        <v>地块建筑面积*0</v>
      </c>
      <c r="X782" s="27"/>
      <c r="Y782" s="27" t="str" cm="1">
        <f t="array" aca="1" ref="Y782" ca="1">IF(OFFSET(INDIRECT(ADDRESS(ROW(), COLUMN())),0,-1)="",VLOOKUP($G782,$A:$AAE,COLUMN(),FALSE),OFFSET(INDIRECT(ADDRESS(ROW(), COLUMN())),0,-1))</f>
        <v>地块建筑面积*0</v>
      </c>
      <c r="Z782" s="27"/>
      <c r="AA782" s="27" t="str" cm="1">
        <f t="array" aca="1" ref="AA782" ca="1">IF(OFFSET(INDIRECT(ADDRESS(ROW(), COLUMN())),0,-1)="",VLOOKUP($G782,$A:$AAE,COLUMN(),FALSE),OFFSET(INDIRECT(ADDRESS(ROW(), COLUMN())),0,-1))</f>
        <v>地块建筑面积*0</v>
      </c>
      <c r="AB782" s="27"/>
      <c r="AC782" s="27" t="str" cm="1">
        <f t="array" aca="1" ref="AC782" ca="1">IF(OFFSET(INDIRECT(ADDRESS(ROW(), COLUMN())),0,-1)="",VLOOKUP($G782,$A:$AAE,COLUMN(),FALSE),OFFSET(INDIRECT(ADDRESS(ROW(), COLUMN())),0,-1))</f>
        <v>地块建筑面积*0</v>
      </c>
      <c r="AD782" s="27"/>
      <c r="AE782" s="27" t="str" cm="1">
        <f t="array" aca="1" ref="AE782" ca="1">IF(OFFSET(INDIRECT(ADDRESS(ROW(), COLUMN())),0,-1)="",VLOOKUP($G782,$A:$AAE,COLUMN(),FALSE),OFFSET(INDIRECT(ADDRESS(ROW(), COLUMN())),0,-1))</f>
        <v>面积*0</v>
      </c>
      <c r="AF782" s="27"/>
      <c r="AG782" s="27" t="str" cm="1">
        <f t="array" aca="1" ref="AG782" ca="1">IF(OFFSET(INDIRECT(ADDRESS(ROW(), COLUMN())),0,-1)="",VLOOKUP($G782,$A:$AAE,COLUMN(),FALSE),OFFSET(INDIRECT(ADDRESS(ROW(), COLUMN())),0,-1))</f>
        <v>面积*0</v>
      </c>
      <c r="AH782" s="3" t="s">
        <v>1564</v>
      </c>
      <c r="AI782" s="27" t="str" cm="1">
        <f t="array" aca="1" ref="AI782" ca="1">IF(OFFSET(INDIRECT(ADDRESS(ROW(), COLUMN())),0,-1)="",VLOOKUP($G782,$A:$AAE,COLUMN(),FALSE),OFFSET(INDIRECT(ADDRESS(ROW(), COLUMN())),0,-1))</f>
        <v>100平方米/户</v>
      </c>
      <c r="AJ782" s="3" t="s">
        <v>1567</v>
      </c>
      <c r="AK782" s="27" t="str" cm="1">
        <f t="array" aca="1" ref="AK782" ca="1">IF(OFFSET(INDIRECT(ADDRESS(ROW(), COLUMN())),0,-1)="",VLOOKUP($G782,$A:$AAE,COLUMN(),FALSE),OFFSET(INDIRECT(ADDRESS(ROW(), COLUMN())),0,-1))</f>
        <v>住宅建筑面积/100</v>
      </c>
      <c r="AL782" s="3" t="s">
        <v>1569</v>
      </c>
      <c r="AM782" s="27" t="str" cm="1">
        <f t="array" aca="1" ref="AM782" ca="1">IF(OFFSET(INDIRECT(ADDRESS(ROW(), COLUMN())),0,-1)="",VLOOKUP($G782,$A:$AAE,COLUMN(),FALSE),OFFSET(INDIRECT(ADDRESS(ROW(), COLUMN())),0,-1))</f>
        <v>3人/户</v>
      </c>
      <c r="AN782" s="3" t="s">
        <v>1570</v>
      </c>
      <c r="AO782" s="27" t="str" cm="1">
        <f t="array" aca="1" ref="AO782" ca="1">IF(OFFSET(INDIRECT(ADDRESS(ROW(), COLUMN())),0,-1)="",VLOOKUP($G782,$A:$AAE,COLUMN(),FALSE),OFFSET(INDIRECT(ADDRESS(ROW(), COLUMN())),0,-1))</f>
        <v>居住户数*3</v>
      </c>
      <c r="AP782" s="3" t="s">
        <v>1572</v>
      </c>
      <c r="AQ782" s="27" t="str" cm="1">
        <f t="array" aca="1" ref="AQ782" ca="1">IF(OFFSET(INDIRECT(ADDRESS(ROW(), COLUMN())),0,-1)="",VLOOKUP($G782,$A:$AAE,COLUMN(),FALSE),OFFSET(INDIRECT(ADDRESS(ROW(), COLUMN())),0,-1))</f>
        <v>0.015公顷/岗位</v>
      </c>
      <c r="AR782" s="3" t="s">
        <v>1580</v>
      </c>
      <c r="AS782" s="27" t="str" cm="1">
        <f t="array" aca="1" ref="AS782" ca="1">IF(OFFSET(INDIRECT(ADDRESS(ROW(), COLUMN())),0,-1)="",VLOOKUP($G782,$A:$AAE,COLUMN(),FALSE),OFFSET(INDIRECT(ADDRESS(ROW(), COLUMN())),0,-1))</f>
        <v>用地面积/0.015</v>
      </c>
      <c r="AT782" s="3" t="s">
        <v>1598</v>
      </c>
      <c r="AU782" s="27" t="str" cm="1">
        <f t="array" aca="1" ref="AU782" ca="1">IF(OFFSET(INDIRECT(ADDRESS(ROW(), COLUMN())),0,-1)="",VLOOKUP($G782,$A:$AAE,COLUMN(),FALSE),OFFSET(INDIRECT(ADDRESS(ROW(), COLUMN())),0,-1))</f>
        <v>-，1.2个/户</v>
      </c>
      <c r="AV782" s="3" t="s">
        <v>1612</v>
      </c>
      <c r="AW782" s="27" t="str" cm="1">
        <f t="array" aca="1" ref="AW782" ca="1">IF(OFFSET(INDIRECT(ADDRESS(ROW(), COLUMN())),0,-1)="",VLOOKUP($G782,$A:$AAE,COLUMN(),FALSE),OFFSET(INDIRECT(ADDRESS(ROW(), COLUMN())),0,-1))</f>
        <v>0+居住户数*1.2</v>
      </c>
      <c r="AX782" s="2"/>
      <c r="AY782" s="27" t="str" cm="1">
        <f t="array" aca="1" ref="AY782" ca="1">IF(OFFSET(INDIRECT(ADDRESS(ROW(), COLUMN())),0,-1)="",VLOOKUP($G782,$A:$AAE,COLUMN(),FALSE),OFFSET(INDIRECT(ADDRESS(ROW(), COLUMN())),0,-1))</f>
        <v>30立方米/公顷*日，155升/人*日</v>
      </c>
      <c r="AZ782" s="2"/>
      <c r="BA782" s="27" t="str" cm="1">
        <f t="array" aca="1" ref="BA782" ca="1">IF(OFFSET(INDIRECT(ADDRESS(ROW(), COLUMN())),0,-1)="",VLOOKUP($G782,$A:$AAE,COLUMN(),FALSE),OFFSET(INDIRECT(ADDRESS(ROW(), COLUMN())),0,-1))</f>
        <v>用地面积*30+居住人数*155/1000</v>
      </c>
      <c r="BB782" s="2"/>
      <c r="BC782" s="27" t="str" cm="1">
        <f t="array" aca="1" ref="BC782" ca="1">IF(OFFSET(INDIRECT(ADDRESS(ROW(), COLUMN())),0,-1)="",VLOOKUP($G782,$A:$AAE,COLUMN(),FALSE),OFFSET(INDIRECT(ADDRESS(ROW(), COLUMN())),0,-1))</f>
        <v>0.0，0.85</v>
      </c>
      <c r="BD782" s="2"/>
      <c r="BE782" s="27" t="str" cm="1">
        <f t="array" aca="1" ref="BE782" ca="1">IF(OFFSET(INDIRECT(ADDRESS(ROW(), COLUMN())),0,-1)="",VLOOKUP($G782,$A:$AAE,COLUMN(),FALSE),OFFSET(INDIRECT(ADDRESS(ROW(), COLUMN())),0,-1))</f>
        <v>0.0+居住人数*155/1000*0.85</v>
      </c>
      <c r="BF782" s="2"/>
      <c r="BG782" s="27" t="str" cm="1">
        <f t="array" aca="1" ref="BG782" ca="1">IF(OFFSET(INDIRECT(ADDRESS(ROW(), COLUMN())),0,-1)="",VLOOKUP($G782,$A:$AAE,COLUMN(),FALSE),OFFSET(INDIRECT(ADDRESS(ROW(), COLUMN())),0,-1))</f>
        <v>20千瓦/公顷，50瓦/平方米</v>
      </c>
      <c r="BH782" s="2"/>
      <c r="BI782" s="27" t="str" cm="1">
        <f t="array" aca="1" ref="BI782" ca="1">IF(OFFSET(INDIRECT(ADDRESS(ROW(), COLUMN())),0,-1)="",VLOOKUP($G782,$A:$AAE,COLUMN(),FALSE),OFFSET(INDIRECT(ADDRESS(ROW(), COLUMN())),0,-1))</f>
        <v>1.00，0.7</v>
      </c>
      <c r="BJ782" s="2"/>
      <c r="BK782" s="27" t="str" cm="1">
        <f t="array" aca="1" ref="BK782" ca="1">IF(OFFSET(INDIRECT(ADDRESS(ROW(), COLUMN())),0,-1)="",VLOOKUP($G782,$A:$AAE,COLUMN(),FALSE),OFFSET(INDIRECT(ADDRESS(ROW(), COLUMN())),0,-1))</f>
        <v>用地面积*20*1+住宅建筑面积*50*0.7/1000</v>
      </c>
      <c r="BL782" s="2"/>
      <c r="BM782" s="27" t="str" cm="1">
        <f t="array" aca="1" ref="BM782" ca="1">IF(OFFSET(INDIRECT(ADDRESS(ROW(), COLUMN())),0,-1)="",VLOOKUP($G782,$A:$AAE,COLUMN(),FALSE),OFFSET(INDIRECT(ADDRESS(ROW(), COLUMN())),0,-1))</f>
        <v>30门/公顷，1.2门/户</v>
      </c>
      <c r="BN782" s="2"/>
      <c r="BO782" s="27" t="str" cm="1">
        <f t="array" aca="1" ref="BO782" ca="1">IF(OFFSET(INDIRECT(ADDRESS(ROW(), COLUMN())),0,-1)="",VLOOKUP($G782,$A:$AAE,COLUMN(),FALSE),OFFSET(INDIRECT(ADDRESS(ROW(), COLUMN())),0,-1))</f>
        <v>用地面积*30+居住户数*1.2</v>
      </c>
      <c r="BP782" s="2"/>
      <c r="BQ782" s="27" t="str" cm="1">
        <f t="array" aca="1" ref="BQ782" ca="1">IF(OFFSET(INDIRECT(ADDRESS(ROW(), COLUMN())),0,-1)="",VLOOKUP($G782,$A:$AAE,COLUMN(),FALSE),OFFSET(INDIRECT(ADDRESS(ROW(), COLUMN())),0,-1))</f>
        <v>20门/公顷，2.0门/户</v>
      </c>
      <c r="BR782" s="2"/>
      <c r="BS782" s="27" t="str" cm="1">
        <f t="array" aca="1" ref="BS782" ca="1">IF(OFFSET(INDIRECT(ADDRESS(ROW(), COLUMN())),0,-1)="",VLOOKUP($G782,$A:$AAE,COLUMN(),FALSE),OFFSET(INDIRECT(ADDRESS(ROW(), COLUMN())),0,-1))</f>
        <v>用地面积*20+居住户数*2.0</v>
      </c>
      <c r="BT782" s="2"/>
      <c r="BU782" s="27" t="str" cm="1">
        <f t="array" aca="1" ref="BU782" ca="1">IF(OFFSET(INDIRECT(ADDRESS(ROW(), COLUMN())),0,-1)="",VLOOKUP($G782,$A:$AAE,COLUMN(),FALSE),OFFSET(INDIRECT(ADDRESS(ROW(), COLUMN())),0,-1))</f>
        <v>-，16pcu/万平方米，26:74</v>
      </c>
      <c r="BV782" s="2"/>
      <c r="BW782" s="27" t="str" cm="1">
        <f t="array" aca="1" ref="BW782" ca="1">IF(OFFSET(INDIRECT(ADDRESS(ROW(), COLUMN())),0,-1)="",VLOOKUP($G782,$A:$AAE,COLUMN(),FALSE),OFFSET(INDIRECT(ADDRESS(ROW(), COLUMN())),0,-1))</f>
        <v>0+住宅建筑面积/10000*16*0.26</v>
      </c>
      <c r="BX782" s="2"/>
      <c r="BY782" s="27" t="str" cm="1">
        <f t="array" aca="1" ref="BY782" ca="1">IF(OFFSET(INDIRECT(ADDRESS(ROW(), COLUMN())),0,-1)="",VLOOKUP($G782,$A:$AAE,COLUMN(),FALSE),OFFSET(INDIRECT(ADDRESS(ROW(), COLUMN())),0,-1))</f>
        <v>0+住宅建筑面积/10000*16*0.74</v>
      </c>
      <c r="BZ782" s="86"/>
      <c r="CA782" s="27" t="str" cm="1">
        <f t="array" aca="1" ref="CA782" ca="1">IF(OFFSET(INDIRECT(ADDRESS(ROW(), COLUMN())),0,-1)="",VLOOKUP($G782,$A:$AAE,COLUMN(),FALSE),OFFSET(INDIRECT(ADDRESS(ROW(), COLUMN())),0,-1))</f>
        <v>住宅建筑面积*0.4</v>
      </c>
      <c r="CB782" s="3"/>
      <c r="CC782" s="27" t="str" cm="1">
        <f t="array" aca="1" ref="CC782" ca="1">IF(OFFSET(INDIRECT(ADDRESS(ROW(), COLUMN())),0,-1)="",VLOOKUP($G782,$A:$AAE,COLUMN(),FALSE),OFFSET(INDIRECT(ADDRESS(ROW(), COLUMN())),0,-1))</f>
        <v>住宅建筑面积*0.4</v>
      </c>
      <c r="CD782" s="3"/>
      <c r="CE782" s="27" t="str" cm="1">
        <f t="array" aca="1" ref="CE782" ca="1">IF(OFFSET(INDIRECT(ADDRESS(ROW(), COLUMN())),0,-1)="",VLOOKUP($G782,$A:$AAE,COLUMN(),FALSE),OFFSET(INDIRECT(ADDRESS(ROW(), COLUMN())),0,-1))</f>
        <v>住宅建筑面积*0.11</v>
      </c>
      <c r="CF782" s="3"/>
      <c r="CG782" s="27" t="str" cm="1">
        <f t="array" aca="1" ref="CG782" ca="1">IF(OFFSET(INDIRECT(ADDRESS(ROW(), COLUMN())),0,-1)="",VLOOKUP($G782,$A:$AAE,COLUMN(),FALSE),OFFSET(INDIRECT(ADDRESS(ROW(), COLUMN())),0,-1))</f>
        <v>住宅建筑面积*0.11</v>
      </c>
      <c r="CH782" s="27"/>
      <c r="CI782" s="65" t="str" cm="1">
        <f t="array" aca="1" ref="CI782" ca="1">IF(OFFSET(INDIRECT(ADDRESS(ROW(), COLUMN())),0,-1)="",VLOOKUP($G782,$A:$AAE,COLUMN(),FALSE),OFFSET(INDIRECT(ADDRESS(ROW(), COLUMN())),0,-1))</f>
        <v>城镇建设用地</v>
      </c>
      <c r="CJ782" s="75" t="s">
        <v>1962</v>
      </c>
      <c r="CK782" s="78" t="str">
        <f t="shared" si="2489"/>
        <v>唯一标识:12/07#交通运输用地/居住用地#国空</v>
      </c>
      <c r="CL782" s="78" t="str">
        <f t="shared" si="2490"/>
        <v>性质名称:交通运输用地/居住用地</v>
      </c>
      <c r="CM782" s="78" t="str">
        <f t="shared" si="2491"/>
        <v>地块性质过滤:</v>
      </c>
      <c r="CN782" s="78" t="str">
        <f t="shared" si="2492"/>
        <v>地块性质:12/07</v>
      </c>
      <c r="CO782" s="78" t="str">
        <f t="shared" si="2493"/>
        <v>地类标准:国空</v>
      </c>
      <c r="CP782" s="78" t="str">
        <f t="shared" si="2494"/>
        <v>地块性质别称:12/R</v>
      </c>
      <c r="CQ782" s="78" t="str">
        <f t="shared" si="2495"/>
        <v>属性继承:S/R#交通设施用地/居住用地#城规</v>
      </c>
      <c r="CR782" s="78" t="str">
        <f t="shared" si="2496"/>
        <v>父类:S</v>
      </c>
      <c r="CS782" s="78" t="str">
        <f t="shared" si="2497"/>
        <v>级别继承:12#交通运输用地#国空</v>
      </c>
      <c r="CT782" s="78" t="str">
        <f t="shared" si="2498"/>
        <v>级别层次:2</v>
      </c>
      <c r="CU782" s="78" t="str">
        <f t="shared" si="2499"/>
        <v>级别:112</v>
      </c>
      <c r="CV782" s="78" t="str">
        <f t="shared" ca="1" si="2500"/>
        <v>地块颜色:142,142,142</v>
      </c>
      <c r="CW782" s="78" t="str">
        <f t="shared" ca="1" si="2501"/>
        <v>建筑面积公式:面积*容积率</v>
      </c>
      <c r="CX782" s="78" t="str">
        <f t="shared" ca="1" si="2502"/>
        <v>住宅建筑面积公式:地块建筑面积*1</v>
      </c>
      <c r="CY782" s="78" t="str">
        <f t="shared" ca="1" si="2503"/>
        <v>商服建筑面积公式:地块建筑面积*0</v>
      </c>
      <c r="CZ782" s="78" t="str">
        <f t="shared" ca="1" si="2504"/>
        <v>商服中商业建筑面积公式:地块建筑面积*0</v>
      </c>
      <c r="DA782" s="78" t="str">
        <f t="shared" ca="1" si="2505"/>
        <v>商服中办公建筑面积公式:地块建筑面积*0</v>
      </c>
      <c r="DB782" s="78" t="str">
        <f t="shared" ca="1" si="2506"/>
        <v>公服建筑面积公式:地块建筑面积*0</v>
      </c>
      <c r="DC782" s="78" t="str">
        <f t="shared" ca="1" si="2507"/>
        <v>工业建筑面积公式:地块建筑面积*0</v>
      </c>
      <c r="DD782" s="78" t="str">
        <f t="shared" ca="1" si="2508"/>
        <v>市政建筑面积公式:地块建筑面积*0</v>
      </c>
      <c r="DE782" s="78" t="str">
        <f t="shared" ca="1" si="2383"/>
        <v>绿地面积指定指标:面积*0</v>
      </c>
      <c r="DF782" s="78" t="str">
        <f t="shared" ca="1" si="2384"/>
        <v>绿地面积指定公式:面积*0</v>
      </c>
      <c r="DG782" s="78" t="str">
        <f t="shared" ca="1" si="2509"/>
        <v>户数指标:100平方米/户</v>
      </c>
      <c r="DH782" s="78" t="str">
        <f t="shared" ca="1" si="2510"/>
        <v>户数公式:住宅建筑面积/100</v>
      </c>
      <c r="DI782" s="78" t="str">
        <f t="shared" ca="1" si="2511"/>
        <v>人数指标:3人/户</v>
      </c>
      <c r="DJ782" s="78" t="str">
        <f t="shared" ca="1" si="2512"/>
        <v>人数公式:居住户数*3</v>
      </c>
      <c r="DK782" s="78" t="str">
        <f t="shared" ca="1" si="2513"/>
        <v>就业指标:0.015公顷/岗位</v>
      </c>
      <c r="DL782" s="78" t="str">
        <f t="shared" ca="1" si="2514"/>
        <v>就业公式:用地面积/0.015</v>
      </c>
      <c r="DM782" s="78" t="str">
        <f t="shared" ca="1" si="2515"/>
        <v>机动车指标:-，1.2个/户</v>
      </c>
      <c r="DN782" s="78" t="str">
        <f t="shared" ca="1" si="2516"/>
        <v>机动车公式:0+居住户数*1.2</v>
      </c>
      <c r="DO782" s="78" t="str">
        <f t="shared" ca="1" si="2517"/>
        <v>用水量指标:30立方米/公顷*日，155升/人*日</v>
      </c>
      <c r="DP782" s="78" t="str">
        <f t="shared" ca="1" si="2518"/>
        <v>用水量公式:用地面积*30+居住人数*155/1000</v>
      </c>
      <c r="DQ782" s="78" t="str">
        <f t="shared" ca="1" si="2519"/>
        <v>污水折算系数:0.0，0.85</v>
      </c>
      <c r="DR782" s="78" t="str">
        <f t="shared" ca="1" si="2520"/>
        <v>污水量公式:0.0+居住人数*155/1000*0.85</v>
      </c>
      <c r="DS782" s="78" t="str">
        <f t="shared" ca="1" si="2521"/>
        <v>用电负荷指标:20千瓦/公顷，50瓦/平方米</v>
      </c>
      <c r="DT782" s="78" t="str">
        <f t="shared" ca="1" si="2522"/>
        <v>同时率:1.00，0.7</v>
      </c>
      <c r="DU782" s="78" t="str">
        <f t="shared" ca="1" si="2523"/>
        <v>用电量公式:用地面积*20*1+住宅建筑面积*50*0.7/1000</v>
      </c>
      <c r="DV782" s="78" t="str">
        <f t="shared" ca="1" si="2524"/>
        <v>固话装机指标:30门/公顷，1.2门/户</v>
      </c>
      <c r="DW782" s="78" t="str">
        <f t="shared" ca="1" si="2525"/>
        <v>固话量公式:用地面积*30+居住户数*1.2</v>
      </c>
      <c r="DX782" s="78" t="str">
        <f t="shared" ca="1" si="2526"/>
        <v>有线电视指标:20门/公顷，2.0门/户</v>
      </c>
      <c r="DY782" s="78" t="str">
        <f t="shared" ca="1" si="2527"/>
        <v>电视量公式:用地面积*20+居住户数*2.0</v>
      </c>
      <c r="DZ782" s="78" t="str">
        <f t="shared" ca="1" si="2528"/>
        <v>高峰机动车生成量指标:-，16pcu/万平方米，26:74</v>
      </c>
      <c r="EA782" s="78" t="str">
        <f t="shared" ca="1" si="2529"/>
        <v>高峰机动车吸引量公式:0+住宅建筑面积/10000*16*0.26</v>
      </c>
      <c r="EB782" s="78" t="str">
        <f t="shared" ca="1" si="2530"/>
        <v>高峰机动车发生量公式:0+住宅建筑面积/10000*16*0.74</v>
      </c>
      <c r="EC782" s="78" t="str">
        <f t="shared" ca="1" si="2533"/>
        <v>地下空间指标:住宅建筑面积*0.4</v>
      </c>
      <c r="ED782" s="78" t="str">
        <f t="shared" ca="1" si="2531"/>
        <v>地下空间公式:住宅建筑面积*0.4</v>
      </c>
      <c r="EE782" s="78" t="str">
        <f t="shared" ca="1" si="2534"/>
        <v>人防指标:住宅建筑面积*0.11</v>
      </c>
      <c r="EF782" s="78" t="str">
        <f t="shared" ca="1" si="2532"/>
        <v>人防公式:住宅建筑面积*0.11</v>
      </c>
      <c r="EG782" s="78" t="str">
        <f t="shared" ca="1" si="1977"/>
        <v>用地构成:城镇建设用地</v>
      </c>
      <c r="EH782" s="78" t="s">
        <v>1962</v>
      </c>
      <c r="EI782" s="79" t="str">
        <f t="shared" ca="1" si="1925"/>
        <v>唯一标识:12/07#交通运输用地/居住用地#国空;性质名称:交通运输用地/居住用地;地块性质过滤:;地块性质:12/07;地类标准:国空;地块性质别称:12/R;属性继承:S/R#交通设施用地/居住用地#城规;父类:S;级别继承:12#交通运输用地#国空;级别层次:2;级别:112;地块颜色:142,142,142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782" t="s">
        <v>1962</v>
      </c>
    </row>
    <row r="783" spans="1:140" ht="16.5" x14ac:dyDescent="0.2">
      <c r="A783" s="40" t="str">
        <f t="shared" si="2588"/>
        <v>120801/120802#对外交通场站用地/公共交通场站用地#国空</v>
      </c>
      <c r="B783" s="40" t="s">
        <v>641</v>
      </c>
      <c r="C783" s="40"/>
      <c r="D783" s="40" t="s">
        <v>1223</v>
      </c>
      <c r="E783" s="40" t="s">
        <v>1277</v>
      </c>
      <c r="F783" s="40" t="s">
        <v>1399</v>
      </c>
      <c r="G783" s="40" t="s">
        <v>98</v>
      </c>
      <c r="H783" s="40" t="s">
        <v>998</v>
      </c>
      <c r="I783" s="40" t="s">
        <v>1468</v>
      </c>
      <c r="J783" s="40">
        <f t="shared" si="2591"/>
        <v>2</v>
      </c>
      <c r="K783" s="40" t="str">
        <f t="shared" si="2592"/>
        <v>112</v>
      </c>
      <c r="L783" s="40"/>
      <c r="M783" s="40" t="str" cm="1">
        <f t="array" aca="1" ref="M783" ca="1">IF(OFFSET(INDIRECT(ADDRESS(ROW(), COLUMN())),0,-1)="",VLOOKUP($G783,$A:$AAE,COLUMN(),FALSE),OFFSET(INDIRECT(ADDRESS(ROW(), COLUMN())),0,-1))</f>
        <v>142,142,142</v>
      </c>
      <c r="N783" s="3"/>
      <c r="O783" s="40" t="str" cm="1">
        <f t="array" aca="1" ref="O783" ca="1">IF(OFFSET(INDIRECT(ADDRESS(ROW(), COLUMN())),0,-1)="",VLOOKUP($G783,$A:$AAE,COLUMN(),FALSE),OFFSET(INDIRECT(ADDRESS(ROW(), COLUMN())),0,-1))</f>
        <v>面积*容积率</v>
      </c>
      <c r="P783" s="3"/>
      <c r="Q783" s="3" t="str" cm="1">
        <f t="array" aca="1" ref="Q783" ca="1">IF(OFFSET(INDIRECT(ADDRESS(ROW(), COLUMN())),0,-1)="",VLOOKUP($G783,$A:$AAE,COLUMN(),FALSE),OFFSET(INDIRECT(ADDRESS(ROW(), COLUMN())),0,-1))</f>
        <v>地块建筑面积*0</v>
      </c>
      <c r="R783" s="3"/>
      <c r="S783" s="3" t="str" cm="1">
        <f t="array" aca="1" ref="S783" ca="1">IF(OFFSET(INDIRECT(ADDRESS(ROW(), COLUMN())),0,-1)="",VLOOKUP($G783,$A:$AAE,COLUMN(),FALSE),OFFSET(INDIRECT(ADDRESS(ROW(), COLUMN())),0,-1))</f>
        <v>地块建筑面积*0</v>
      </c>
      <c r="T783" s="3"/>
      <c r="U783" s="3" t="str" cm="1">
        <f t="array" aca="1" ref="U783" ca="1">IF(OFFSET(INDIRECT(ADDRESS(ROW(), COLUMN())),0,-1)="",VLOOKUP($G783,$A:$AAE,COLUMN(),FALSE),OFFSET(INDIRECT(ADDRESS(ROW(), COLUMN())),0,-1))</f>
        <v>地块建筑面积*0</v>
      </c>
      <c r="V783" s="3"/>
      <c r="W783" s="40" t="str" cm="1">
        <f t="array" aca="1" ref="W783" ca="1">IF(OFFSET(INDIRECT(ADDRESS(ROW(), COLUMN())),0,-1)="",VLOOKUP($G783,$A:$AAE,COLUMN(),FALSE),OFFSET(INDIRECT(ADDRESS(ROW(), COLUMN())),0,-1))</f>
        <v>地块建筑面积*0</v>
      </c>
      <c r="X783" s="3"/>
      <c r="Y783" s="3" t="str" cm="1">
        <f t="array" aca="1" ref="Y783" ca="1">IF(OFFSET(INDIRECT(ADDRESS(ROW(), COLUMN())),0,-1)="",VLOOKUP($G783,$A:$AAE,COLUMN(),FALSE),OFFSET(INDIRECT(ADDRESS(ROW(), COLUMN())),0,-1))</f>
        <v>地块建筑面积*0</v>
      </c>
      <c r="Z783" s="3"/>
      <c r="AA783" s="3" t="str" cm="1">
        <f t="array" aca="1" ref="AA783" ca="1">IF(OFFSET(INDIRECT(ADDRESS(ROW(), COLUMN())),0,-1)="",VLOOKUP($G783,$A:$AAE,COLUMN(),FALSE),OFFSET(INDIRECT(ADDRESS(ROW(), COLUMN())),0,-1))</f>
        <v>地块建筑面积*0</v>
      </c>
      <c r="AB783" s="3"/>
      <c r="AC783" s="3" t="str" cm="1">
        <f t="array" aca="1" ref="AC783" ca="1">IF(OFFSET(INDIRECT(ADDRESS(ROW(), COLUMN())),0,-1)="",VLOOKUP($G783,$A:$AAE,COLUMN(),FALSE),OFFSET(INDIRECT(ADDRESS(ROW(), COLUMN())),0,-1))</f>
        <v>地块建筑面积*0</v>
      </c>
      <c r="AD783" s="3"/>
      <c r="AE783" s="3" t="str" cm="1">
        <f t="array" aca="1" ref="AE783" ca="1">IF(OFFSET(INDIRECT(ADDRESS(ROW(), COLUMN())),0,-1)="",VLOOKUP($G783,$A:$AAE,COLUMN(),FALSE),OFFSET(INDIRECT(ADDRESS(ROW(), COLUMN())),0,-1))</f>
        <v>面积*0</v>
      </c>
      <c r="AF783" s="3"/>
      <c r="AG783" s="3" t="str" cm="1">
        <f t="array" aca="1" ref="AG783" ca="1">IF(OFFSET(INDIRECT(ADDRESS(ROW(), COLUMN())),0,-1)="",VLOOKUP($G783,$A:$AAE,COLUMN(),FALSE),OFFSET(INDIRECT(ADDRESS(ROW(), COLUMN())),0,-1))</f>
        <v>面积*0</v>
      </c>
      <c r="AH783" s="3"/>
      <c r="AI783" s="3" t="str" cm="1">
        <f t="array" aca="1" ref="AI783" ca="1">IF(OFFSET(INDIRECT(ADDRESS(ROW(), COLUMN())),0,-1)="",VLOOKUP($G783,$A:$AAE,COLUMN(),FALSE),OFFSET(INDIRECT(ADDRESS(ROW(), COLUMN())),0,-1))</f>
        <v>-</v>
      </c>
      <c r="AJ783" s="3"/>
      <c r="AK783" s="3" cm="1">
        <f t="array" aca="1" ref="AK783" ca="1">IF(OFFSET(INDIRECT(ADDRESS(ROW(), COLUMN())),0,-1)="",VLOOKUP($G783,$A:$AAE,COLUMN(),FALSE),OFFSET(INDIRECT(ADDRESS(ROW(), COLUMN())),0,-1))</f>
        <v>0</v>
      </c>
      <c r="AL783" s="3"/>
      <c r="AM783" s="3" t="str" cm="1">
        <f t="array" aca="1" ref="AM783" ca="1">IF(OFFSET(INDIRECT(ADDRESS(ROW(), COLUMN())),0,-1)="",VLOOKUP($G783,$A:$AAE,COLUMN(),FALSE),OFFSET(INDIRECT(ADDRESS(ROW(), COLUMN())),0,-1))</f>
        <v>-</v>
      </c>
      <c r="AN783" s="3"/>
      <c r="AO783" s="3" cm="1">
        <f t="array" aca="1" ref="AO783" ca="1">IF(OFFSET(INDIRECT(ADDRESS(ROW(), COLUMN())),0,-1)="",VLOOKUP($G783,$A:$AAE,COLUMN(),FALSE),OFFSET(INDIRECT(ADDRESS(ROW(), COLUMN())),0,-1))</f>
        <v>0</v>
      </c>
      <c r="AP783" s="3"/>
      <c r="AQ783" s="3" t="str" cm="1">
        <f t="array" aca="1" ref="AQ783" ca="1">IF(OFFSET(INDIRECT(ADDRESS(ROW(), COLUMN())),0,-1)="",VLOOKUP($G783,$A:$AAE,COLUMN(),FALSE),OFFSET(INDIRECT(ADDRESS(ROW(), COLUMN())),0,-1))</f>
        <v>0.015公顷/岗位</v>
      </c>
      <c r="AR783" s="3"/>
      <c r="AS783" s="3" t="str" cm="1">
        <f t="array" aca="1" ref="AS783" ca="1">IF(OFFSET(INDIRECT(ADDRESS(ROW(), COLUMN())),0,-1)="",VLOOKUP($G783,$A:$AAE,COLUMN(),FALSE),OFFSET(INDIRECT(ADDRESS(ROW(), COLUMN())),0,-1))</f>
        <v>用地面积/0.015</v>
      </c>
      <c r="AT783" s="3"/>
      <c r="AU783" s="3" t="str" cm="1">
        <f t="array" aca="1" ref="AU783" ca="1">IF(OFFSET(INDIRECT(ADDRESS(ROW(), COLUMN())),0,-1)="",VLOOKUP($G783,$A:$AAE,COLUMN(),FALSE),OFFSET(INDIRECT(ADDRESS(ROW(), COLUMN())),0,-1))</f>
        <v>-</v>
      </c>
      <c r="AV783" s="3"/>
      <c r="AW783" s="3" cm="1">
        <f t="array" aca="1" ref="AW783" ca="1">IF(OFFSET(INDIRECT(ADDRESS(ROW(), COLUMN())),0,-1)="",VLOOKUP($G783,$A:$AAE,COLUMN(),FALSE),OFFSET(INDIRECT(ADDRESS(ROW(), COLUMN())),0,-1))</f>
        <v>0</v>
      </c>
      <c r="AX783" s="2"/>
      <c r="AY783" s="3" t="str" cm="1">
        <f t="array" aca="1" ref="AY783" ca="1">IF(OFFSET(INDIRECT(ADDRESS(ROW(), COLUMN())),0,-1)="",VLOOKUP($G783,$A:$AAE,COLUMN(),FALSE),OFFSET(INDIRECT(ADDRESS(ROW(), COLUMN())),0,-1))</f>
        <v>30立方米/公顷*日</v>
      </c>
      <c r="AZ783" s="2"/>
      <c r="BA783" s="3" t="str" cm="1">
        <f t="array" aca="1" ref="BA783" ca="1">IF(OFFSET(INDIRECT(ADDRESS(ROW(), COLUMN())),0,-1)="",VLOOKUP($G783,$A:$AAE,COLUMN(),FALSE),OFFSET(INDIRECT(ADDRESS(ROW(), COLUMN())),0,-1))</f>
        <v>用地面积*30</v>
      </c>
      <c r="BB783" s="2"/>
      <c r="BC783" s="3" cm="1">
        <f t="array" aca="1" ref="BC783" ca="1">IF(OFFSET(INDIRECT(ADDRESS(ROW(), COLUMN())),0,-1)="",VLOOKUP($G783,$A:$AAE,COLUMN(),FALSE),OFFSET(INDIRECT(ADDRESS(ROW(), COLUMN())),0,-1))</f>
        <v>0</v>
      </c>
      <c r="BD783" s="2"/>
      <c r="BE783" s="3" t="str" cm="1">
        <f t="array" aca="1" ref="BE783" ca="1">IF(OFFSET(INDIRECT(ADDRESS(ROW(), COLUMN())),0,-1)="",VLOOKUP($G783,$A:$AAE,COLUMN(),FALSE),OFFSET(INDIRECT(ADDRESS(ROW(), COLUMN())),0,-1))</f>
        <v>用水量*0</v>
      </c>
      <c r="BF783" s="2"/>
      <c r="BG783" s="3" t="str" cm="1">
        <f t="array" aca="1" ref="BG783" ca="1">IF(OFFSET(INDIRECT(ADDRESS(ROW(), COLUMN())),0,-1)="",VLOOKUP($G783,$A:$AAE,COLUMN(),FALSE),OFFSET(INDIRECT(ADDRESS(ROW(), COLUMN())),0,-1))</f>
        <v>20千瓦/公顷</v>
      </c>
      <c r="BH783" s="2"/>
      <c r="BI783" s="3" cm="1">
        <f t="array" aca="1" ref="BI783" ca="1">IF(OFFSET(INDIRECT(ADDRESS(ROW(), COLUMN())),0,-1)="",VLOOKUP($G783,$A:$AAE,COLUMN(),FALSE),OFFSET(INDIRECT(ADDRESS(ROW(), COLUMN())),0,-1))</f>
        <v>1</v>
      </c>
      <c r="BJ783" s="2"/>
      <c r="BK783" s="3" t="str" cm="1">
        <f t="array" aca="1" ref="BK783" ca="1">IF(OFFSET(INDIRECT(ADDRESS(ROW(), COLUMN())),0,-1)="",VLOOKUP($G783,$A:$AAE,COLUMN(),FALSE),OFFSET(INDIRECT(ADDRESS(ROW(), COLUMN())),0,-1))</f>
        <v>用地面积*20*1</v>
      </c>
      <c r="BL783" s="2"/>
      <c r="BM783" s="3" t="str" cm="1">
        <f t="array" aca="1" ref="BM783" ca="1">IF(OFFSET(INDIRECT(ADDRESS(ROW(), COLUMN())),0,-1)="",VLOOKUP($G783,$A:$AAE,COLUMN(),FALSE),OFFSET(INDIRECT(ADDRESS(ROW(), COLUMN())),0,-1))</f>
        <v>30门/公顷</v>
      </c>
      <c r="BN783" s="2"/>
      <c r="BO783" s="3" t="str" cm="1">
        <f t="array" aca="1" ref="BO783" ca="1">IF(OFFSET(INDIRECT(ADDRESS(ROW(), COLUMN())),0,-1)="",VLOOKUP($G783,$A:$AAE,COLUMN(),FALSE),OFFSET(INDIRECT(ADDRESS(ROW(), COLUMN())),0,-1))</f>
        <v>用地面积*30</v>
      </c>
      <c r="BP783" s="2"/>
      <c r="BQ783" s="3" t="str" cm="1">
        <f t="array" aca="1" ref="BQ783" ca="1">IF(OFFSET(INDIRECT(ADDRESS(ROW(), COLUMN())),0,-1)="",VLOOKUP($G783,$A:$AAE,COLUMN(),FALSE),OFFSET(INDIRECT(ADDRESS(ROW(), COLUMN())),0,-1))</f>
        <v>20门/公顷</v>
      </c>
      <c r="BR783" s="2"/>
      <c r="BS783" s="3" t="str" cm="1">
        <f t="array" aca="1" ref="BS783" ca="1">IF(OFFSET(INDIRECT(ADDRESS(ROW(), COLUMN())),0,-1)="",VLOOKUP($G783,$A:$AAE,COLUMN(),FALSE),OFFSET(INDIRECT(ADDRESS(ROW(), COLUMN())),0,-1))</f>
        <v>用地面积*20</v>
      </c>
      <c r="BT783" s="2"/>
      <c r="BU783" s="3" t="str" cm="1">
        <f t="array" aca="1" ref="BU783" ca="1">IF(OFFSET(INDIRECT(ADDRESS(ROW(), COLUMN())),0,-1)="",VLOOKUP($G783,$A:$AAE,COLUMN(),FALSE),OFFSET(INDIRECT(ADDRESS(ROW(), COLUMN())),0,-1))</f>
        <v>-</v>
      </c>
      <c r="BV783" s="2"/>
      <c r="BW783" s="3" cm="1">
        <f t="array" aca="1" ref="BW783" ca="1">IF(OFFSET(INDIRECT(ADDRESS(ROW(), COLUMN())),0,-1)="",VLOOKUP($G783,$A:$AAE,COLUMN(),FALSE),OFFSET(INDIRECT(ADDRESS(ROW(), COLUMN())),0,-1))</f>
        <v>0</v>
      </c>
      <c r="BX783" s="2"/>
      <c r="BY783" s="3" cm="1">
        <f t="array" aca="1" ref="BY783" ca="1">IF(OFFSET(INDIRECT(ADDRESS(ROW(), COLUMN())),0,-1)="",VLOOKUP($G783,$A:$AAE,COLUMN(),FALSE),OFFSET(INDIRECT(ADDRESS(ROW(), COLUMN())),0,-1))</f>
        <v>0</v>
      </c>
      <c r="BZ783" s="86"/>
      <c r="CA783" s="3" t="str" cm="1">
        <f t="array" aca="1" ref="CA783" ca="1">IF(OFFSET(INDIRECT(ADDRESS(ROW(), COLUMN())),0,-1)="",VLOOKUP($G783,$A:$AAE,COLUMN(),FALSE),OFFSET(INDIRECT(ADDRESS(ROW(), COLUMN())),0,-1))</f>
        <v>-</v>
      </c>
      <c r="CB783" s="3"/>
      <c r="CC783" s="3" cm="1">
        <f t="array" aca="1" ref="CC783" ca="1">IF(OFFSET(INDIRECT(ADDRESS(ROW(), COLUMN())),0,-1)="",VLOOKUP($G783,$A:$AAE,COLUMN(),FALSE),OFFSET(INDIRECT(ADDRESS(ROW(), COLUMN())),0,-1))</f>
        <v>0</v>
      </c>
      <c r="CD783" s="3"/>
      <c r="CE783" s="3" t="str" cm="1">
        <f t="array" aca="1" ref="CE783" ca="1">IF(OFFSET(INDIRECT(ADDRESS(ROW(), COLUMN())),0,-1)="",VLOOKUP($G783,$A:$AAE,COLUMN(),FALSE),OFFSET(INDIRECT(ADDRESS(ROW(), COLUMN())),0,-1))</f>
        <v>-</v>
      </c>
      <c r="CF783" s="3"/>
      <c r="CG783" s="3" cm="1">
        <f t="array" aca="1" ref="CG783" ca="1">IF(OFFSET(INDIRECT(ADDRESS(ROW(), COLUMN())),0,-1)="",VLOOKUP($G783,$A:$AAE,COLUMN(),FALSE),OFFSET(INDIRECT(ADDRESS(ROW(), COLUMN())),0,-1))</f>
        <v>0</v>
      </c>
      <c r="CH783" s="3"/>
      <c r="CI783" s="40" t="str" cm="1">
        <f t="array" aca="1" ref="CI783" ca="1">IF(OFFSET(INDIRECT(ADDRESS(ROW(), COLUMN())),0,-1)="",VLOOKUP($G783,$A:$AAE,COLUMN(),FALSE),OFFSET(INDIRECT(ADDRESS(ROW(), COLUMN())),0,-1))</f>
        <v>城镇建设用地</v>
      </c>
      <c r="CJ783" s="75" t="s">
        <v>1962</v>
      </c>
      <c r="CK783" s="78" t="str">
        <f t="shared" si="2489"/>
        <v>唯一标识:120801/120802#对外交通场站用地/公共交通场站用地#国空</v>
      </c>
      <c r="CL783" s="78" t="str">
        <f t="shared" si="2490"/>
        <v>性质名称:对外交通场站用地/公共交通场站用地</v>
      </c>
      <c r="CM783" s="78" t="str">
        <f t="shared" si="2491"/>
        <v>地块性质过滤:</v>
      </c>
      <c r="CN783" s="78" t="str">
        <f t="shared" si="2492"/>
        <v>地块性质:120801/120802</v>
      </c>
      <c r="CO783" s="78" t="str">
        <f t="shared" si="2493"/>
        <v>地类标准:国空</v>
      </c>
      <c r="CP783" s="78" t="str">
        <f t="shared" si="2494"/>
        <v>地块性质别称:S31/S32</v>
      </c>
      <c r="CQ783" s="78" t="str">
        <f t="shared" si="2495"/>
        <v>属性继承:S3#交通枢纽用地#城规</v>
      </c>
      <c r="CR783" s="78" t="str">
        <f t="shared" si="2496"/>
        <v>父类:S3</v>
      </c>
      <c r="CS783" s="78" t="str">
        <f t="shared" si="2497"/>
        <v>级别继承:12#交通运输用地#国空</v>
      </c>
      <c r="CT783" s="78" t="str">
        <f t="shared" si="2498"/>
        <v>级别层次:2</v>
      </c>
      <c r="CU783" s="78" t="str">
        <f t="shared" si="2499"/>
        <v>级别:112</v>
      </c>
      <c r="CV783" s="78" t="str">
        <f t="shared" ca="1" si="2500"/>
        <v>地块颜色:142,142,142</v>
      </c>
      <c r="CW783" s="78" t="str">
        <f t="shared" ca="1" si="2501"/>
        <v>建筑面积公式:面积*容积率</v>
      </c>
      <c r="CX783" s="78" t="str">
        <f t="shared" ca="1" si="2502"/>
        <v>住宅建筑面积公式:地块建筑面积*0</v>
      </c>
      <c r="CY783" s="78" t="str">
        <f t="shared" ca="1" si="2503"/>
        <v>商服建筑面积公式:地块建筑面积*0</v>
      </c>
      <c r="CZ783" s="78" t="str">
        <f t="shared" ca="1" si="2504"/>
        <v>商服中商业建筑面积公式:地块建筑面积*0</v>
      </c>
      <c r="DA783" s="78" t="str">
        <f t="shared" ca="1" si="2505"/>
        <v>商服中办公建筑面积公式:地块建筑面积*0</v>
      </c>
      <c r="DB783" s="78" t="str">
        <f t="shared" ca="1" si="2506"/>
        <v>公服建筑面积公式:地块建筑面积*0</v>
      </c>
      <c r="DC783" s="78" t="str">
        <f t="shared" ca="1" si="2507"/>
        <v>工业建筑面积公式:地块建筑面积*0</v>
      </c>
      <c r="DD783" s="78" t="str">
        <f t="shared" ca="1" si="2508"/>
        <v>市政建筑面积公式:地块建筑面积*0</v>
      </c>
      <c r="DE783" s="78" t="str">
        <f t="shared" ca="1" si="2383"/>
        <v>绿地面积指定指标:面积*0</v>
      </c>
      <c r="DF783" s="78" t="str">
        <f t="shared" ca="1" si="2384"/>
        <v>绿地面积指定公式:面积*0</v>
      </c>
      <c r="DG783" s="78" t="str">
        <f t="shared" ca="1" si="2509"/>
        <v>户数指标:-</v>
      </c>
      <c r="DH783" s="78" t="str">
        <f t="shared" ca="1" si="2510"/>
        <v>户数公式:0</v>
      </c>
      <c r="DI783" s="78" t="str">
        <f t="shared" ca="1" si="2511"/>
        <v>人数指标:-</v>
      </c>
      <c r="DJ783" s="78" t="str">
        <f t="shared" ca="1" si="2512"/>
        <v>人数公式:0</v>
      </c>
      <c r="DK783" s="78" t="str">
        <f t="shared" ca="1" si="2513"/>
        <v>就业指标:0.015公顷/岗位</v>
      </c>
      <c r="DL783" s="78" t="str">
        <f t="shared" ca="1" si="2514"/>
        <v>就业公式:用地面积/0.015</v>
      </c>
      <c r="DM783" s="78" t="str">
        <f t="shared" ca="1" si="2515"/>
        <v>机动车指标:-</v>
      </c>
      <c r="DN783" s="78" t="str">
        <f t="shared" ca="1" si="2516"/>
        <v>机动车公式:0</v>
      </c>
      <c r="DO783" s="78" t="str">
        <f t="shared" ca="1" si="2517"/>
        <v>用水量指标:30立方米/公顷*日</v>
      </c>
      <c r="DP783" s="78" t="str">
        <f t="shared" ca="1" si="2518"/>
        <v>用水量公式:用地面积*30</v>
      </c>
      <c r="DQ783" s="78" t="str">
        <f t="shared" ca="1" si="2519"/>
        <v>污水折算系数:0</v>
      </c>
      <c r="DR783" s="78" t="str">
        <f t="shared" ca="1" si="2520"/>
        <v>污水量公式:用水量*0</v>
      </c>
      <c r="DS783" s="78" t="str">
        <f t="shared" ca="1" si="2521"/>
        <v>用电负荷指标:20千瓦/公顷</v>
      </c>
      <c r="DT783" s="78" t="str">
        <f t="shared" ca="1" si="2522"/>
        <v>同时率:1</v>
      </c>
      <c r="DU783" s="78" t="str">
        <f t="shared" ca="1" si="2523"/>
        <v>用电量公式:用地面积*20*1</v>
      </c>
      <c r="DV783" s="78" t="str">
        <f t="shared" ca="1" si="2524"/>
        <v>固话装机指标:30门/公顷</v>
      </c>
      <c r="DW783" s="78" t="str">
        <f t="shared" ca="1" si="2525"/>
        <v>固话量公式:用地面积*30</v>
      </c>
      <c r="DX783" s="78" t="str">
        <f t="shared" ca="1" si="2526"/>
        <v>有线电视指标:20门/公顷</v>
      </c>
      <c r="DY783" s="78" t="str">
        <f t="shared" ca="1" si="2527"/>
        <v>电视量公式:用地面积*20</v>
      </c>
      <c r="DZ783" s="78" t="str">
        <f t="shared" ca="1" si="2528"/>
        <v>高峰机动车生成量指标:-</v>
      </c>
      <c r="EA783" s="78" t="str">
        <f t="shared" ca="1" si="2529"/>
        <v>高峰机动车吸引量公式:0</v>
      </c>
      <c r="EB783" s="78" t="str">
        <f t="shared" ca="1" si="2530"/>
        <v>高峰机动车发生量公式:0</v>
      </c>
      <c r="EC783" s="78" t="str">
        <f t="shared" ca="1" si="2533"/>
        <v>地下空间指标:-</v>
      </c>
      <c r="ED783" s="78" t="str">
        <f t="shared" ca="1" si="2531"/>
        <v>地下空间公式:0</v>
      </c>
      <c r="EE783" s="78" t="str">
        <f t="shared" ca="1" si="2534"/>
        <v>人防指标:-</v>
      </c>
      <c r="EF783" s="78" t="str">
        <f t="shared" ca="1" si="2532"/>
        <v>人防公式:0</v>
      </c>
      <c r="EG783" s="78" t="str">
        <f t="shared" ca="1" si="1977"/>
        <v>用地构成:城镇建设用地</v>
      </c>
      <c r="EH783" s="78" t="s">
        <v>1962</v>
      </c>
      <c r="EI783" s="79" t="str">
        <f t="shared" ca="1" si="1925"/>
        <v>唯一标识:120801/120802#对外交通场站用地/公共交通场站用地#国空;性质名称:对外交通场站用地/公共交通场站用地;地块性质过滤:;地块性质:120801/120802;地类标准:国空;地块性质别称:S31/S32;属性继承:S3#交通枢纽用地#城规;父类:S3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3" t="s">
        <v>1962</v>
      </c>
    </row>
    <row r="784" spans="1:140" ht="16.5" x14ac:dyDescent="0.2">
      <c r="A784" s="57" t="str">
        <f t="shared" si="2588"/>
        <v>120801/120803#对外交通场站用地/社会停车场用地#国空</v>
      </c>
      <c r="B784" s="57" t="s">
        <v>642</v>
      </c>
      <c r="C784" s="57"/>
      <c r="D784" s="57" t="s">
        <v>1224</v>
      </c>
      <c r="E784" s="57" t="s">
        <v>1277</v>
      </c>
      <c r="F784" s="57" t="s">
        <v>1400</v>
      </c>
      <c r="G784" s="57" t="s">
        <v>98</v>
      </c>
      <c r="H784" s="57" t="s">
        <v>998</v>
      </c>
      <c r="I784" s="57" t="s">
        <v>1468</v>
      </c>
      <c r="J784" s="57">
        <f t="shared" si="2591"/>
        <v>2</v>
      </c>
      <c r="K784" s="57" t="str">
        <f t="shared" si="2592"/>
        <v>112</v>
      </c>
      <c r="L784" s="57"/>
      <c r="M784" s="57" t="str" cm="1">
        <f t="array" aca="1" ref="M784" ca="1">IF(OFFSET(INDIRECT(ADDRESS(ROW(), COLUMN())),0,-1)="",VLOOKUP($G784,$A:$AAE,COLUMN(),FALSE),OFFSET(INDIRECT(ADDRESS(ROW(), COLUMN())),0,-1))</f>
        <v>142,142,142</v>
      </c>
      <c r="N784" s="20"/>
      <c r="O784" s="57" t="str" cm="1">
        <f t="array" aca="1" ref="O784" ca="1">IF(OFFSET(INDIRECT(ADDRESS(ROW(), COLUMN())),0,-1)="",VLOOKUP($G784,$A:$AAE,COLUMN(),FALSE),OFFSET(INDIRECT(ADDRESS(ROW(), COLUMN())),0,-1))</f>
        <v>面积*容积率</v>
      </c>
      <c r="P784" s="20"/>
      <c r="Q784" s="20" t="str" cm="1">
        <f t="array" aca="1" ref="Q784" ca="1">IF(OFFSET(INDIRECT(ADDRESS(ROW(), COLUMN())),0,-1)="",VLOOKUP($G784,$A:$AAE,COLUMN(),FALSE),OFFSET(INDIRECT(ADDRESS(ROW(), COLUMN())),0,-1))</f>
        <v>地块建筑面积*0</v>
      </c>
      <c r="R784" s="20"/>
      <c r="S784" s="20" t="str" cm="1">
        <f t="array" aca="1" ref="S784" ca="1">IF(OFFSET(INDIRECT(ADDRESS(ROW(), COLUMN())),0,-1)="",VLOOKUP($G784,$A:$AAE,COLUMN(),FALSE),OFFSET(INDIRECT(ADDRESS(ROW(), COLUMN())),0,-1))</f>
        <v>地块建筑面积*0</v>
      </c>
      <c r="T784" s="20"/>
      <c r="U784" s="20" t="str" cm="1">
        <f t="array" aca="1" ref="U784" ca="1">IF(OFFSET(INDIRECT(ADDRESS(ROW(), COLUMN())),0,-1)="",VLOOKUP($G784,$A:$AAE,COLUMN(),FALSE),OFFSET(INDIRECT(ADDRESS(ROW(), COLUMN())),0,-1))</f>
        <v>地块建筑面积*0</v>
      </c>
      <c r="V784" s="20"/>
      <c r="W784" s="57" t="str" cm="1">
        <f t="array" aca="1" ref="W784" ca="1">IF(OFFSET(INDIRECT(ADDRESS(ROW(), COLUMN())),0,-1)="",VLOOKUP($G784,$A:$AAE,COLUMN(),FALSE),OFFSET(INDIRECT(ADDRESS(ROW(), COLUMN())),0,-1))</f>
        <v>地块建筑面积*0</v>
      </c>
      <c r="X784" s="20"/>
      <c r="Y784" s="20" t="str" cm="1">
        <f t="array" aca="1" ref="Y784" ca="1">IF(OFFSET(INDIRECT(ADDRESS(ROW(), COLUMN())),0,-1)="",VLOOKUP($G784,$A:$AAE,COLUMN(),FALSE),OFFSET(INDIRECT(ADDRESS(ROW(), COLUMN())),0,-1))</f>
        <v>地块建筑面积*0</v>
      </c>
      <c r="Z784" s="20"/>
      <c r="AA784" s="20" t="str" cm="1">
        <f t="array" aca="1" ref="AA784" ca="1">IF(OFFSET(INDIRECT(ADDRESS(ROW(), COLUMN())),0,-1)="",VLOOKUP($G784,$A:$AAE,COLUMN(),FALSE),OFFSET(INDIRECT(ADDRESS(ROW(), COLUMN())),0,-1))</f>
        <v>地块建筑面积*0</v>
      </c>
      <c r="AB784" s="20"/>
      <c r="AC784" s="20" t="str" cm="1">
        <f t="array" aca="1" ref="AC784" ca="1">IF(OFFSET(INDIRECT(ADDRESS(ROW(), COLUMN())),0,-1)="",VLOOKUP($G784,$A:$AAE,COLUMN(),FALSE),OFFSET(INDIRECT(ADDRESS(ROW(), COLUMN())),0,-1))</f>
        <v>地块建筑面积*0</v>
      </c>
      <c r="AD784" s="20"/>
      <c r="AE784" s="20" t="str" cm="1">
        <f t="array" aca="1" ref="AE784" ca="1">IF(OFFSET(INDIRECT(ADDRESS(ROW(), COLUMN())),0,-1)="",VLOOKUP($G784,$A:$AAE,COLUMN(),FALSE),OFFSET(INDIRECT(ADDRESS(ROW(), COLUMN())),0,-1))</f>
        <v>面积*0</v>
      </c>
      <c r="AF784" s="20"/>
      <c r="AG784" s="20" t="str" cm="1">
        <f t="array" aca="1" ref="AG784" ca="1">IF(OFFSET(INDIRECT(ADDRESS(ROW(), COLUMN())),0,-1)="",VLOOKUP($G784,$A:$AAE,COLUMN(),FALSE),OFFSET(INDIRECT(ADDRESS(ROW(), COLUMN())),0,-1))</f>
        <v>面积*0</v>
      </c>
      <c r="AH784" s="20"/>
      <c r="AI784" s="20" t="str" cm="1">
        <f t="array" aca="1" ref="AI784" ca="1">IF(OFFSET(INDIRECT(ADDRESS(ROW(), COLUMN())),0,-1)="",VLOOKUP($G784,$A:$AAE,COLUMN(),FALSE),OFFSET(INDIRECT(ADDRESS(ROW(), COLUMN())),0,-1))</f>
        <v>-</v>
      </c>
      <c r="AJ784" s="20"/>
      <c r="AK784" s="20" cm="1">
        <f t="array" aca="1" ref="AK784" ca="1">IF(OFFSET(INDIRECT(ADDRESS(ROW(), COLUMN())),0,-1)="",VLOOKUP($G784,$A:$AAE,COLUMN(),FALSE),OFFSET(INDIRECT(ADDRESS(ROW(), COLUMN())),0,-1))</f>
        <v>0</v>
      </c>
      <c r="AL784" s="20"/>
      <c r="AM784" s="20" t="str" cm="1">
        <f t="array" aca="1" ref="AM784" ca="1">IF(OFFSET(INDIRECT(ADDRESS(ROW(), COLUMN())),0,-1)="",VLOOKUP($G784,$A:$AAE,COLUMN(),FALSE),OFFSET(INDIRECT(ADDRESS(ROW(), COLUMN())),0,-1))</f>
        <v>-</v>
      </c>
      <c r="AN784" s="20"/>
      <c r="AO784" s="20" cm="1">
        <f t="array" aca="1" ref="AO784" ca="1">IF(OFFSET(INDIRECT(ADDRESS(ROW(), COLUMN())),0,-1)="",VLOOKUP($G784,$A:$AAE,COLUMN(),FALSE),OFFSET(INDIRECT(ADDRESS(ROW(), COLUMN())),0,-1))</f>
        <v>0</v>
      </c>
      <c r="AP784" s="20"/>
      <c r="AQ784" s="20" t="str" cm="1">
        <f t="array" aca="1" ref="AQ784" ca="1">IF(OFFSET(INDIRECT(ADDRESS(ROW(), COLUMN())),0,-1)="",VLOOKUP($G784,$A:$AAE,COLUMN(),FALSE),OFFSET(INDIRECT(ADDRESS(ROW(), COLUMN())),0,-1))</f>
        <v>0.015公顷/岗位</v>
      </c>
      <c r="AR784" s="20"/>
      <c r="AS784" s="20" t="str" cm="1">
        <f t="array" aca="1" ref="AS784" ca="1">IF(OFFSET(INDIRECT(ADDRESS(ROW(), COLUMN())),0,-1)="",VLOOKUP($G784,$A:$AAE,COLUMN(),FALSE),OFFSET(INDIRECT(ADDRESS(ROW(), COLUMN())),0,-1))</f>
        <v>用地面积/0.015</v>
      </c>
      <c r="AT784" s="20"/>
      <c r="AU784" s="20" t="str" cm="1">
        <f t="array" aca="1" ref="AU784" ca="1">IF(OFFSET(INDIRECT(ADDRESS(ROW(), COLUMN())),0,-1)="",VLOOKUP($G784,$A:$AAE,COLUMN(),FALSE),OFFSET(INDIRECT(ADDRESS(ROW(), COLUMN())),0,-1))</f>
        <v>-</v>
      </c>
      <c r="AV784" s="20"/>
      <c r="AW784" s="20" cm="1">
        <f t="array" aca="1" ref="AW784" ca="1">IF(OFFSET(INDIRECT(ADDRESS(ROW(), COLUMN())),0,-1)="",VLOOKUP($G784,$A:$AAE,COLUMN(),FALSE),OFFSET(INDIRECT(ADDRESS(ROW(), COLUMN())),0,-1))</f>
        <v>0</v>
      </c>
      <c r="AX784" s="116"/>
      <c r="AY784" s="20" t="str" cm="1">
        <f t="array" aca="1" ref="AY784" ca="1">IF(OFFSET(INDIRECT(ADDRESS(ROW(), COLUMN())),0,-1)="",VLOOKUP($G784,$A:$AAE,COLUMN(),FALSE),OFFSET(INDIRECT(ADDRESS(ROW(), COLUMN())),0,-1))</f>
        <v>30立方米/公顷*日</v>
      </c>
      <c r="AZ784" s="116"/>
      <c r="BA784" s="20" t="str" cm="1">
        <f t="array" aca="1" ref="BA784" ca="1">IF(OFFSET(INDIRECT(ADDRESS(ROW(), COLUMN())),0,-1)="",VLOOKUP($G784,$A:$AAE,COLUMN(),FALSE),OFFSET(INDIRECT(ADDRESS(ROW(), COLUMN())),0,-1))</f>
        <v>用地面积*30</v>
      </c>
      <c r="BB784" s="116"/>
      <c r="BC784" s="20" cm="1">
        <f t="array" aca="1" ref="BC784" ca="1">IF(OFFSET(INDIRECT(ADDRESS(ROW(), COLUMN())),0,-1)="",VLOOKUP($G784,$A:$AAE,COLUMN(),FALSE),OFFSET(INDIRECT(ADDRESS(ROW(), COLUMN())),0,-1))</f>
        <v>0</v>
      </c>
      <c r="BD784" s="116"/>
      <c r="BE784" s="20" t="str" cm="1">
        <f t="array" aca="1" ref="BE784" ca="1">IF(OFFSET(INDIRECT(ADDRESS(ROW(), COLUMN())),0,-1)="",VLOOKUP($G784,$A:$AAE,COLUMN(),FALSE),OFFSET(INDIRECT(ADDRESS(ROW(), COLUMN())),0,-1))</f>
        <v>用水量*0</v>
      </c>
      <c r="BF784" s="116"/>
      <c r="BG784" s="20" t="str" cm="1">
        <f t="array" aca="1" ref="BG784" ca="1">IF(OFFSET(INDIRECT(ADDRESS(ROW(), COLUMN())),0,-1)="",VLOOKUP($G784,$A:$AAE,COLUMN(),FALSE),OFFSET(INDIRECT(ADDRESS(ROW(), COLUMN())),0,-1))</f>
        <v>20千瓦/公顷</v>
      </c>
      <c r="BH784" s="116"/>
      <c r="BI784" s="20" cm="1">
        <f t="array" aca="1" ref="BI784" ca="1">IF(OFFSET(INDIRECT(ADDRESS(ROW(), COLUMN())),0,-1)="",VLOOKUP($G784,$A:$AAE,COLUMN(),FALSE),OFFSET(INDIRECT(ADDRESS(ROW(), COLUMN())),0,-1))</f>
        <v>1</v>
      </c>
      <c r="BJ784" s="116"/>
      <c r="BK784" s="20" t="str" cm="1">
        <f t="array" aca="1" ref="BK784" ca="1">IF(OFFSET(INDIRECT(ADDRESS(ROW(), COLUMN())),0,-1)="",VLOOKUP($G784,$A:$AAE,COLUMN(),FALSE),OFFSET(INDIRECT(ADDRESS(ROW(), COLUMN())),0,-1))</f>
        <v>用地面积*20*1</v>
      </c>
      <c r="BL784" s="116"/>
      <c r="BM784" s="20" t="str" cm="1">
        <f t="array" aca="1" ref="BM784" ca="1">IF(OFFSET(INDIRECT(ADDRESS(ROW(), COLUMN())),0,-1)="",VLOOKUP($G784,$A:$AAE,COLUMN(),FALSE),OFFSET(INDIRECT(ADDRESS(ROW(), COLUMN())),0,-1))</f>
        <v>30门/公顷</v>
      </c>
      <c r="BN784" s="116"/>
      <c r="BO784" s="20" t="str" cm="1">
        <f t="array" aca="1" ref="BO784" ca="1">IF(OFFSET(INDIRECT(ADDRESS(ROW(), COLUMN())),0,-1)="",VLOOKUP($G784,$A:$AAE,COLUMN(),FALSE),OFFSET(INDIRECT(ADDRESS(ROW(), COLUMN())),0,-1))</f>
        <v>用地面积*30</v>
      </c>
      <c r="BP784" s="116"/>
      <c r="BQ784" s="20" t="str" cm="1">
        <f t="array" aca="1" ref="BQ784" ca="1">IF(OFFSET(INDIRECT(ADDRESS(ROW(), COLUMN())),0,-1)="",VLOOKUP($G784,$A:$AAE,COLUMN(),FALSE),OFFSET(INDIRECT(ADDRESS(ROW(), COLUMN())),0,-1))</f>
        <v>20门/公顷</v>
      </c>
      <c r="BR784" s="116"/>
      <c r="BS784" s="20" t="str" cm="1">
        <f t="array" aca="1" ref="BS784" ca="1">IF(OFFSET(INDIRECT(ADDRESS(ROW(), COLUMN())),0,-1)="",VLOOKUP($G784,$A:$AAE,COLUMN(),FALSE),OFFSET(INDIRECT(ADDRESS(ROW(), COLUMN())),0,-1))</f>
        <v>用地面积*20</v>
      </c>
      <c r="BT784" s="116"/>
      <c r="BU784" s="20" t="str" cm="1">
        <f t="array" aca="1" ref="BU784" ca="1">IF(OFFSET(INDIRECT(ADDRESS(ROW(), COLUMN())),0,-1)="",VLOOKUP($G784,$A:$AAE,COLUMN(),FALSE),OFFSET(INDIRECT(ADDRESS(ROW(), COLUMN())),0,-1))</f>
        <v>-</v>
      </c>
      <c r="BV784" s="116"/>
      <c r="BW784" s="20" cm="1">
        <f t="array" aca="1" ref="BW784" ca="1">IF(OFFSET(INDIRECT(ADDRESS(ROW(), COLUMN())),0,-1)="",VLOOKUP($G784,$A:$AAE,COLUMN(),FALSE),OFFSET(INDIRECT(ADDRESS(ROW(), COLUMN())),0,-1))</f>
        <v>0</v>
      </c>
      <c r="BX784" s="116"/>
      <c r="BY784" s="20" cm="1">
        <f t="array" aca="1" ref="BY784" ca="1">IF(OFFSET(INDIRECT(ADDRESS(ROW(), COLUMN())),0,-1)="",VLOOKUP($G784,$A:$AAE,COLUMN(),FALSE),OFFSET(INDIRECT(ADDRESS(ROW(), COLUMN())),0,-1))</f>
        <v>0</v>
      </c>
      <c r="BZ784" s="103"/>
      <c r="CA784" s="20" t="str" cm="1">
        <f t="array" aca="1" ref="CA784" ca="1">IF(OFFSET(INDIRECT(ADDRESS(ROW(), COLUMN())),0,-1)="",VLOOKUP($G784,$A:$AAE,COLUMN(),FALSE),OFFSET(INDIRECT(ADDRESS(ROW(), COLUMN())),0,-1))</f>
        <v>-</v>
      </c>
      <c r="CB784" s="20"/>
      <c r="CC784" s="20" cm="1">
        <f t="array" aca="1" ref="CC784" ca="1">IF(OFFSET(INDIRECT(ADDRESS(ROW(), COLUMN())),0,-1)="",VLOOKUP($G784,$A:$AAE,COLUMN(),FALSE),OFFSET(INDIRECT(ADDRESS(ROW(), COLUMN())),0,-1))</f>
        <v>0</v>
      </c>
      <c r="CD784" s="20"/>
      <c r="CE784" s="20" t="str" cm="1">
        <f t="array" aca="1" ref="CE784" ca="1">IF(OFFSET(INDIRECT(ADDRESS(ROW(), COLUMN())),0,-1)="",VLOOKUP($G784,$A:$AAE,COLUMN(),FALSE),OFFSET(INDIRECT(ADDRESS(ROW(), COLUMN())),0,-1))</f>
        <v>-</v>
      </c>
      <c r="CF784" s="20"/>
      <c r="CG784" s="20" cm="1">
        <f t="array" aca="1" ref="CG784" ca="1">IF(OFFSET(INDIRECT(ADDRESS(ROW(), COLUMN())),0,-1)="",VLOOKUP($G784,$A:$AAE,COLUMN(),FALSE),OFFSET(INDIRECT(ADDRESS(ROW(), COLUMN())),0,-1))</f>
        <v>0</v>
      </c>
      <c r="CH784" s="20"/>
      <c r="CI784" s="57" t="str" cm="1">
        <f t="array" aca="1" ref="CI784" ca="1">IF(OFFSET(INDIRECT(ADDRESS(ROW(), COLUMN())),0,-1)="",VLOOKUP($G784,$A:$AAE,COLUMN(),FALSE),OFFSET(INDIRECT(ADDRESS(ROW(), COLUMN())),0,-1))</f>
        <v>城镇建设用地</v>
      </c>
      <c r="CJ784" s="76" t="s">
        <v>1962</v>
      </c>
      <c r="CK784" s="78" t="str">
        <f t="shared" si="2489"/>
        <v>唯一标识:120801/120803#对外交通场站用地/社会停车场用地#国空</v>
      </c>
      <c r="CL784" s="78" t="str">
        <f t="shared" si="2490"/>
        <v>性质名称:对外交通场站用地/社会停车场用地</v>
      </c>
      <c r="CM784" s="78" t="str">
        <f t="shared" si="2491"/>
        <v>地块性质过滤:</v>
      </c>
      <c r="CN784" s="78" t="str">
        <f t="shared" si="2492"/>
        <v>地块性质:120801/120803</v>
      </c>
      <c r="CO784" s="78" t="str">
        <f t="shared" si="2493"/>
        <v>地类标准:国空</v>
      </c>
      <c r="CP784" s="78" t="str">
        <f t="shared" si="2494"/>
        <v>地块性质别称:S31/S33</v>
      </c>
      <c r="CQ784" s="78" t="str">
        <f t="shared" si="2495"/>
        <v>属性继承:S3#交通枢纽用地#城规</v>
      </c>
      <c r="CR784" s="78" t="str">
        <f t="shared" si="2496"/>
        <v>父类:S3</v>
      </c>
      <c r="CS784" s="78" t="str">
        <f t="shared" si="2497"/>
        <v>级别继承:12#交通运输用地#国空</v>
      </c>
      <c r="CT784" s="78" t="str">
        <f t="shared" si="2498"/>
        <v>级别层次:2</v>
      </c>
      <c r="CU784" s="78" t="str">
        <f t="shared" si="2499"/>
        <v>级别:112</v>
      </c>
      <c r="CV784" s="78" t="str">
        <f t="shared" ca="1" si="2500"/>
        <v>地块颜色:142,142,142</v>
      </c>
      <c r="CW784" s="78" t="str">
        <f t="shared" ca="1" si="2501"/>
        <v>建筑面积公式:面积*容积率</v>
      </c>
      <c r="CX784" s="78" t="str">
        <f t="shared" ca="1" si="2502"/>
        <v>住宅建筑面积公式:地块建筑面积*0</v>
      </c>
      <c r="CY784" s="78" t="str">
        <f t="shared" ca="1" si="2503"/>
        <v>商服建筑面积公式:地块建筑面积*0</v>
      </c>
      <c r="CZ784" s="78" t="str">
        <f t="shared" ca="1" si="2504"/>
        <v>商服中商业建筑面积公式:地块建筑面积*0</v>
      </c>
      <c r="DA784" s="78" t="str">
        <f t="shared" ca="1" si="2505"/>
        <v>商服中办公建筑面积公式:地块建筑面积*0</v>
      </c>
      <c r="DB784" s="78" t="str">
        <f t="shared" ca="1" si="2506"/>
        <v>公服建筑面积公式:地块建筑面积*0</v>
      </c>
      <c r="DC784" s="78" t="str">
        <f t="shared" ca="1" si="2507"/>
        <v>工业建筑面积公式:地块建筑面积*0</v>
      </c>
      <c r="DD784" s="78" t="str">
        <f t="shared" ca="1" si="2508"/>
        <v>市政建筑面积公式:地块建筑面积*0</v>
      </c>
      <c r="DE784" s="78" t="str">
        <f t="shared" ca="1" si="2383"/>
        <v>绿地面积指定指标:面积*0</v>
      </c>
      <c r="DF784" s="78" t="str">
        <f t="shared" ca="1" si="2384"/>
        <v>绿地面积指定公式:面积*0</v>
      </c>
      <c r="DG784" s="78" t="str">
        <f t="shared" ca="1" si="2509"/>
        <v>户数指标:-</v>
      </c>
      <c r="DH784" s="78" t="str">
        <f t="shared" ca="1" si="2510"/>
        <v>户数公式:0</v>
      </c>
      <c r="DI784" s="78" t="str">
        <f t="shared" ca="1" si="2511"/>
        <v>人数指标:-</v>
      </c>
      <c r="DJ784" s="78" t="str">
        <f t="shared" ca="1" si="2512"/>
        <v>人数公式:0</v>
      </c>
      <c r="DK784" s="78" t="str">
        <f t="shared" ca="1" si="2513"/>
        <v>就业指标:0.015公顷/岗位</v>
      </c>
      <c r="DL784" s="78" t="str">
        <f t="shared" ca="1" si="2514"/>
        <v>就业公式:用地面积/0.015</v>
      </c>
      <c r="DM784" s="78" t="str">
        <f t="shared" ca="1" si="2515"/>
        <v>机动车指标:-</v>
      </c>
      <c r="DN784" s="78" t="str">
        <f t="shared" ca="1" si="2516"/>
        <v>机动车公式:0</v>
      </c>
      <c r="DO784" s="78" t="str">
        <f t="shared" ca="1" si="2517"/>
        <v>用水量指标:30立方米/公顷*日</v>
      </c>
      <c r="DP784" s="78" t="str">
        <f t="shared" ca="1" si="2518"/>
        <v>用水量公式:用地面积*30</v>
      </c>
      <c r="DQ784" s="78" t="str">
        <f t="shared" ca="1" si="2519"/>
        <v>污水折算系数:0</v>
      </c>
      <c r="DR784" s="78" t="str">
        <f t="shared" ca="1" si="2520"/>
        <v>污水量公式:用水量*0</v>
      </c>
      <c r="DS784" s="78" t="str">
        <f t="shared" ca="1" si="2521"/>
        <v>用电负荷指标:20千瓦/公顷</v>
      </c>
      <c r="DT784" s="78" t="str">
        <f t="shared" ca="1" si="2522"/>
        <v>同时率:1</v>
      </c>
      <c r="DU784" s="78" t="str">
        <f t="shared" ca="1" si="2523"/>
        <v>用电量公式:用地面积*20*1</v>
      </c>
      <c r="DV784" s="78" t="str">
        <f t="shared" ca="1" si="2524"/>
        <v>固话装机指标:30门/公顷</v>
      </c>
      <c r="DW784" s="78" t="str">
        <f t="shared" ca="1" si="2525"/>
        <v>固话量公式:用地面积*30</v>
      </c>
      <c r="DX784" s="78" t="str">
        <f t="shared" ca="1" si="2526"/>
        <v>有线电视指标:20门/公顷</v>
      </c>
      <c r="DY784" s="78" t="str">
        <f t="shared" ca="1" si="2527"/>
        <v>电视量公式:用地面积*20</v>
      </c>
      <c r="DZ784" s="78" t="str">
        <f t="shared" ca="1" si="2528"/>
        <v>高峰机动车生成量指标:-</v>
      </c>
      <c r="EA784" s="78" t="str">
        <f t="shared" ca="1" si="2529"/>
        <v>高峰机动车吸引量公式:0</v>
      </c>
      <c r="EB784" s="78" t="str">
        <f t="shared" ca="1" si="2530"/>
        <v>高峰机动车发生量公式:0</v>
      </c>
      <c r="EC784" s="78" t="str">
        <f t="shared" ca="1" si="2533"/>
        <v>地下空间指标:-</v>
      </c>
      <c r="ED784" s="78" t="str">
        <f t="shared" ca="1" si="2531"/>
        <v>地下空间公式:0</v>
      </c>
      <c r="EE784" s="78" t="str">
        <f t="shared" ca="1" si="2534"/>
        <v>人防指标:-</v>
      </c>
      <c r="EF784" s="78" t="str">
        <f t="shared" ca="1" si="2532"/>
        <v>人防公式:0</v>
      </c>
      <c r="EG784" s="78" t="str">
        <f t="shared" ca="1" si="1977"/>
        <v>用地构成:城镇建设用地</v>
      </c>
      <c r="EH784" s="78" t="s">
        <v>1962</v>
      </c>
      <c r="EI784" s="79" t="str">
        <f t="shared" ca="1" si="1925"/>
        <v>唯一标识:120801/120803#对外交通场站用地/社会停车场用地#国空;性质名称:对外交通场站用地/社会停车场用地;地块性质过滤:;地块性质:120801/120803;地类标准:国空;地块性质别称:S31/S33;属性继承:S3#交通枢纽用地#城规;父类:S3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4" t="s">
        <v>1962</v>
      </c>
    </row>
    <row r="785" spans="1:140" ht="16.5" x14ac:dyDescent="0.2">
      <c r="A785" s="40" t="str">
        <f t="shared" si="2588"/>
        <v>120802/120803#公共交通场站用地/社会停车场用地#国空</v>
      </c>
      <c r="B785" s="40" t="s">
        <v>444</v>
      </c>
      <c r="C785" s="40"/>
      <c r="D785" s="40" t="s">
        <v>1225</v>
      </c>
      <c r="E785" s="40" t="s">
        <v>1277</v>
      </c>
      <c r="F785" s="40" t="s">
        <v>1401</v>
      </c>
      <c r="G785" s="40" t="s">
        <v>97</v>
      </c>
      <c r="H785" s="40" t="s">
        <v>999</v>
      </c>
      <c r="I785" s="40" t="s">
        <v>1468</v>
      </c>
      <c r="J785" s="40">
        <f t="shared" si="2591"/>
        <v>2</v>
      </c>
      <c r="K785" s="40" t="str">
        <f t="shared" si="2592"/>
        <v>112</v>
      </c>
      <c r="L785" s="40"/>
      <c r="M785" s="40" t="str" cm="1">
        <f t="array" aca="1" ref="M785" ca="1">IF(OFFSET(INDIRECT(ADDRESS(ROW(), COLUMN())),0,-1)="",VLOOKUP($G785,$A:$AAE,COLUMN(),FALSE),OFFSET(INDIRECT(ADDRESS(ROW(), COLUMN())),0,-1))</f>
        <v>142,142,142</v>
      </c>
      <c r="N785" s="3"/>
      <c r="O785" s="40" t="str" cm="1">
        <f t="array" aca="1" ref="O785" ca="1">IF(OFFSET(INDIRECT(ADDRESS(ROW(), COLUMN())),0,-1)="",VLOOKUP($G785,$A:$AAE,COLUMN(),FALSE),OFFSET(INDIRECT(ADDRESS(ROW(), COLUMN())),0,-1))</f>
        <v>面积*容积率</v>
      </c>
      <c r="P785" s="3"/>
      <c r="Q785" s="3" t="str" cm="1">
        <f t="array" aca="1" ref="Q785" ca="1">IF(OFFSET(INDIRECT(ADDRESS(ROW(), COLUMN())),0,-1)="",VLOOKUP($G785,$A:$AAE,COLUMN(),FALSE),OFFSET(INDIRECT(ADDRESS(ROW(), COLUMN())),0,-1))</f>
        <v>地块建筑面积*0</v>
      </c>
      <c r="R785" s="3"/>
      <c r="S785" s="3" t="str" cm="1">
        <f t="array" aca="1" ref="S785" ca="1">IF(OFFSET(INDIRECT(ADDRESS(ROW(), COLUMN())),0,-1)="",VLOOKUP($G785,$A:$AAE,COLUMN(),FALSE),OFFSET(INDIRECT(ADDRESS(ROW(), COLUMN())),0,-1))</f>
        <v>地块建筑面积*0</v>
      </c>
      <c r="T785" s="3"/>
      <c r="U785" s="3" t="str" cm="1">
        <f t="array" aca="1" ref="U785" ca="1">IF(OFFSET(INDIRECT(ADDRESS(ROW(), COLUMN())),0,-1)="",VLOOKUP($G785,$A:$AAE,COLUMN(),FALSE),OFFSET(INDIRECT(ADDRESS(ROW(), COLUMN())),0,-1))</f>
        <v>地块建筑面积*0</v>
      </c>
      <c r="V785" s="3"/>
      <c r="W785" s="40" t="str" cm="1">
        <f t="array" aca="1" ref="W785" ca="1">IF(OFFSET(INDIRECT(ADDRESS(ROW(), COLUMN())),0,-1)="",VLOOKUP($G785,$A:$AAE,COLUMN(),FALSE),OFFSET(INDIRECT(ADDRESS(ROW(), COLUMN())),0,-1))</f>
        <v>地块建筑面积*0</v>
      </c>
      <c r="X785" s="3"/>
      <c r="Y785" s="3" t="str" cm="1">
        <f t="array" aca="1" ref="Y785" ca="1">IF(OFFSET(INDIRECT(ADDRESS(ROW(), COLUMN())),0,-1)="",VLOOKUP($G785,$A:$AAE,COLUMN(),FALSE),OFFSET(INDIRECT(ADDRESS(ROW(), COLUMN())),0,-1))</f>
        <v>地块建筑面积*0</v>
      </c>
      <c r="Z785" s="3"/>
      <c r="AA785" s="3" t="str" cm="1">
        <f t="array" aca="1" ref="AA785" ca="1">IF(OFFSET(INDIRECT(ADDRESS(ROW(), COLUMN())),0,-1)="",VLOOKUP($G785,$A:$AAE,COLUMN(),FALSE),OFFSET(INDIRECT(ADDRESS(ROW(), COLUMN())),0,-1))</f>
        <v>地块建筑面积*0</v>
      </c>
      <c r="AB785" s="3"/>
      <c r="AC785" s="3" t="str" cm="1">
        <f t="array" aca="1" ref="AC785" ca="1">IF(OFFSET(INDIRECT(ADDRESS(ROW(), COLUMN())),0,-1)="",VLOOKUP($G785,$A:$AAE,COLUMN(),FALSE),OFFSET(INDIRECT(ADDRESS(ROW(), COLUMN())),0,-1))</f>
        <v>地块建筑面积*0</v>
      </c>
      <c r="AD785" s="3"/>
      <c r="AE785" s="3" t="str" cm="1">
        <f t="array" aca="1" ref="AE785" ca="1">IF(OFFSET(INDIRECT(ADDRESS(ROW(), COLUMN())),0,-1)="",VLOOKUP($G785,$A:$AAE,COLUMN(),FALSE),OFFSET(INDIRECT(ADDRESS(ROW(), COLUMN())),0,-1))</f>
        <v>面积*0</v>
      </c>
      <c r="AF785" s="3"/>
      <c r="AG785" s="3" t="str" cm="1">
        <f t="array" aca="1" ref="AG785" ca="1">IF(OFFSET(INDIRECT(ADDRESS(ROW(), COLUMN())),0,-1)="",VLOOKUP($G785,$A:$AAE,COLUMN(),FALSE),OFFSET(INDIRECT(ADDRESS(ROW(), COLUMN())),0,-1))</f>
        <v>面积*0</v>
      </c>
      <c r="AH785" s="3"/>
      <c r="AI785" s="3" t="str" cm="1">
        <f t="array" aca="1" ref="AI785" ca="1">IF(OFFSET(INDIRECT(ADDRESS(ROW(), COLUMN())),0,-1)="",VLOOKUP($G785,$A:$AAE,COLUMN(),FALSE),OFFSET(INDIRECT(ADDRESS(ROW(), COLUMN())),0,-1))</f>
        <v>-</v>
      </c>
      <c r="AJ785" s="3"/>
      <c r="AK785" s="3" cm="1">
        <f t="array" aca="1" ref="AK785" ca="1">IF(OFFSET(INDIRECT(ADDRESS(ROW(), COLUMN())),0,-1)="",VLOOKUP($G785,$A:$AAE,COLUMN(),FALSE),OFFSET(INDIRECT(ADDRESS(ROW(), COLUMN())),0,-1))</f>
        <v>0</v>
      </c>
      <c r="AL785" s="3"/>
      <c r="AM785" s="3" t="str" cm="1">
        <f t="array" aca="1" ref="AM785" ca="1">IF(OFFSET(INDIRECT(ADDRESS(ROW(), COLUMN())),0,-1)="",VLOOKUP($G785,$A:$AAE,COLUMN(),FALSE),OFFSET(INDIRECT(ADDRESS(ROW(), COLUMN())),0,-1))</f>
        <v>-</v>
      </c>
      <c r="AN785" s="3"/>
      <c r="AO785" s="3" cm="1">
        <f t="array" aca="1" ref="AO785" ca="1">IF(OFFSET(INDIRECT(ADDRESS(ROW(), COLUMN())),0,-1)="",VLOOKUP($G785,$A:$AAE,COLUMN(),FALSE),OFFSET(INDIRECT(ADDRESS(ROW(), COLUMN())),0,-1))</f>
        <v>0</v>
      </c>
      <c r="AP785" s="3"/>
      <c r="AQ785" s="3" t="str" cm="1">
        <f t="array" aca="1" ref="AQ785" ca="1">IF(OFFSET(INDIRECT(ADDRESS(ROW(), COLUMN())),0,-1)="",VLOOKUP($G785,$A:$AAE,COLUMN(),FALSE),OFFSET(INDIRECT(ADDRESS(ROW(), COLUMN())),0,-1))</f>
        <v>0.015公顷/岗位</v>
      </c>
      <c r="AR785" s="3"/>
      <c r="AS785" s="3" t="str" cm="1">
        <f t="array" aca="1" ref="AS785" ca="1">IF(OFFSET(INDIRECT(ADDRESS(ROW(), COLUMN())),0,-1)="",VLOOKUP($G785,$A:$AAE,COLUMN(),FALSE),OFFSET(INDIRECT(ADDRESS(ROW(), COLUMN())),0,-1))</f>
        <v>用地面积/0.015</v>
      </c>
      <c r="AT785" s="3"/>
      <c r="AU785" s="3" t="str" cm="1">
        <f t="array" aca="1" ref="AU785" ca="1">IF(OFFSET(INDIRECT(ADDRESS(ROW(), COLUMN())),0,-1)="",VLOOKUP($G785,$A:$AAE,COLUMN(),FALSE),OFFSET(INDIRECT(ADDRESS(ROW(), COLUMN())),0,-1))</f>
        <v>-</v>
      </c>
      <c r="AV785" s="3"/>
      <c r="AW785" s="3" cm="1">
        <f t="array" aca="1" ref="AW785" ca="1">IF(OFFSET(INDIRECT(ADDRESS(ROW(), COLUMN())),0,-1)="",VLOOKUP($G785,$A:$AAE,COLUMN(),FALSE),OFFSET(INDIRECT(ADDRESS(ROW(), COLUMN())),0,-1))</f>
        <v>0</v>
      </c>
      <c r="AX785" s="2"/>
      <c r="AY785" s="3" t="str" cm="1">
        <f t="array" aca="1" ref="AY785" ca="1">IF(OFFSET(INDIRECT(ADDRESS(ROW(), COLUMN())),0,-1)="",VLOOKUP($G785,$A:$AAE,COLUMN(),FALSE),OFFSET(INDIRECT(ADDRESS(ROW(), COLUMN())),0,-1))</f>
        <v>30立方米/公顷*日</v>
      </c>
      <c r="AZ785" s="2"/>
      <c r="BA785" s="3" t="str" cm="1">
        <f t="array" aca="1" ref="BA785" ca="1">IF(OFFSET(INDIRECT(ADDRESS(ROW(), COLUMN())),0,-1)="",VLOOKUP($G785,$A:$AAE,COLUMN(),FALSE),OFFSET(INDIRECT(ADDRESS(ROW(), COLUMN())),0,-1))</f>
        <v>用地面积*30</v>
      </c>
      <c r="BB785" s="2"/>
      <c r="BC785" s="3" cm="1">
        <f t="array" aca="1" ref="BC785" ca="1">IF(OFFSET(INDIRECT(ADDRESS(ROW(), COLUMN())),0,-1)="",VLOOKUP($G785,$A:$AAE,COLUMN(),FALSE),OFFSET(INDIRECT(ADDRESS(ROW(), COLUMN())),0,-1))</f>
        <v>0</v>
      </c>
      <c r="BD785" s="2"/>
      <c r="BE785" s="3" t="str" cm="1">
        <f t="array" aca="1" ref="BE785" ca="1">IF(OFFSET(INDIRECT(ADDRESS(ROW(), COLUMN())),0,-1)="",VLOOKUP($G785,$A:$AAE,COLUMN(),FALSE),OFFSET(INDIRECT(ADDRESS(ROW(), COLUMN())),0,-1))</f>
        <v>用水量*0</v>
      </c>
      <c r="BF785" s="2"/>
      <c r="BG785" s="3" t="str" cm="1">
        <f t="array" aca="1" ref="BG785" ca="1">IF(OFFSET(INDIRECT(ADDRESS(ROW(), COLUMN())),0,-1)="",VLOOKUP($G785,$A:$AAE,COLUMN(),FALSE),OFFSET(INDIRECT(ADDRESS(ROW(), COLUMN())),0,-1))</f>
        <v>20千瓦/公顷</v>
      </c>
      <c r="BH785" s="2"/>
      <c r="BI785" s="3" cm="1">
        <f t="array" aca="1" ref="BI785" ca="1">IF(OFFSET(INDIRECT(ADDRESS(ROW(), COLUMN())),0,-1)="",VLOOKUP($G785,$A:$AAE,COLUMN(),FALSE),OFFSET(INDIRECT(ADDRESS(ROW(), COLUMN())),0,-1))</f>
        <v>1</v>
      </c>
      <c r="BJ785" s="2"/>
      <c r="BK785" s="3" t="str" cm="1">
        <f t="array" aca="1" ref="BK785" ca="1">IF(OFFSET(INDIRECT(ADDRESS(ROW(), COLUMN())),0,-1)="",VLOOKUP($G785,$A:$AAE,COLUMN(),FALSE),OFFSET(INDIRECT(ADDRESS(ROW(), COLUMN())),0,-1))</f>
        <v>用地面积*20*1</v>
      </c>
      <c r="BL785" s="2"/>
      <c r="BM785" s="3" t="str" cm="1">
        <f t="array" aca="1" ref="BM785" ca="1">IF(OFFSET(INDIRECT(ADDRESS(ROW(), COLUMN())),0,-1)="",VLOOKUP($G785,$A:$AAE,COLUMN(),FALSE),OFFSET(INDIRECT(ADDRESS(ROW(), COLUMN())),0,-1))</f>
        <v>30门/公顷</v>
      </c>
      <c r="BN785" s="2"/>
      <c r="BO785" s="3" t="str" cm="1">
        <f t="array" aca="1" ref="BO785" ca="1">IF(OFFSET(INDIRECT(ADDRESS(ROW(), COLUMN())),0,-1)="",VLOOKUP($G785,$A:$AAE,COLUMN(),FALSE),OFFSET(INDIRECT(ADDRESS(ROW(), COLUMN())),0,-1))</f>
        <v>用地面积*30</v>
      </c>
      <c r="BP785" s="2"/>
      <c r="BQ785" s="3" t="str" cm="1">
        <f t="array" aca="1" ref="BQ785" ca="1">IF(OFFSET(INDIRECT(ADDRESS(ROW(), COLUMN())),0,-1)="",VLOOKUP($G785,$A:$AAE,COLUMN(),FALSE),OFFSET(INDIRECT(ADDRESS(ROW(), COLUMN())),0,-1))</f>
        <v>20门/公顷</v>
      </c>
      <c r="BR785" s="2"/>
      <c r="BS785" s="3" t="str" cm="1">
        <f t="array" aca="1" ref="BS785" ca="1">IF(OFFSET(INDIRECT(ADDRESS(ROW(), COLUMN())),0,-1)="",VLOOKUP($G785,$A:$AAE,COLUMN(),FALSE),OFFSET(INDIRECT(ADDRESS(ROW(), COLUMN())),0,-1))</f>
        <v>用地面积*20</v>
      </c>
      <c r="BT785" s="2"/>
      <c r="BU785" s="3" t="str" cm="1">
        <f t="array" aca="1" ref="BU785" ca="1">IF(OFFSET(INDIRECT(ADDRESS(ROW(), COLUMN())),0,-1)="",VLOOKUP($G785,$A:$AAE,COLUMN(),FALSE),OFFSET(INDIRECT(ADDRESS(ROW(), COLUMN())),0,-1))</f>
        <v>-</v>
      </c>
      <c r="BV785" s="2"/>
      <c r="BW785" s="3" cm="1">
        <f t="array" aca="1" ref="BW785" ca="1">IF(OFFSET(INDIRECT(ADDRESS(ROW(), COLUMN())),0,-1)="",VLOOKUP($G785,$A:$AAE,COLUMN(),FALSE),OFFSET(INDIRECT(ADDRESS(ROW(), COLUMN())),0,-1))</f>
        <v>0</v>
      </c>
      <c r="BX785" s="2"/>
      <c r="BY785" s="3" cm="1">
        <f t="array" aca="1" ref="BY785" ca="1">IF(OFFSET(INDIRECT(ADDRESS(ROW(), COLUMN())),0,-1)="",VLOOKUP($G785,$A:$AAE,COLUMN(),FALSE),OFFSET(INDIRECT(ADDRESS(ROW(), COLUMN())),0,-1))</f>
        <v>0</v>
      </c>
      <c r="BZ785" s="86"/>
      <c r="CA785" s="3" t="str" cm="1">
        <f t="array" aca="1" ref="CA785" ca="1">IF(OFFSET(INDIRECT(ADDRESS(ROW(), COLUMN())),0,-1)="",VLOOKUP($G785,$A:$AAE,COLUMN(),FALSE),OFFSET(INDIRECT(ADDRESS(ROW(), COLUMN())),0,-1))</f>
        <v>-</v>
      </c>
      <c r="CB785" s="3"/>
      <c r="CC785" s="3" cm="1">
        <f t="array" aca="1" ref="CC785" ca="1">IF(OFFSET(INDIRECT(ADDRESS(ROW(), COLUMN())),0,-1)="",VLOOKUP($G785,$A:$AAE,COLUMN(),FALSE),OFFSET(INDIRECT(ADDRESS(ROW(), COLUMN())),0,-1))</f>
        <v>0</v>
      </c>
      <c r="CD785" s="3"/>
      <c r="CE785" s="3" t="str" cm="1">
        <f t="array" aca="1" ref="CE785" ca="1">IF(OFFSET(INDIRECT(ADDRESS(ROW(), COLUMN())),0,-1)="",VLOOKUP($G785,$A:$AAE,COLUMN(),FALSE),OFFSET(INDIRECT(ADDRESS(ROW(), COLUMN())),0,-1))</f>
        <v>-</v>
      </c>
      <c r="CF785" s="3"/>
      <c r="CG785" s="3" cm="1">
        <f t="array" aca="1" ref="CG785" ca="1">IF(OFFSET(INDIRECT(ADDRESS(ROW(), COLUMN())),0,-1)="",VLOOKUP($G785,$A:$AAE,COLUMN(),FALSE),OFFSET(INDIRECT(ADDRESS(ROW(), COLUMN())),0,-1))</f>
        <v>0</v>
      </c>
      <c r="CH785" s="3"/>
      <c r="CI785" s="40" t="str" cm="1">
        <f t="array" aca="1" ref="CI785" ca="1">IF(OFFSET(INDIRECT(ADDRESS(ROW(), COLUMN())),0,-1)="",VLOOKUP($G785,$A:$AAE,COLUMN(),FALSE),OFFSET(INDIRECT(ADDRESS(ROW(), COLUMN())),0,-1))</f>
        <v>城镇建设用地</v>
      </c>
      <c r="CJ785" s="75" t="s">
        <v>1962</v>
      </c>
      <c r="CK785" s="78" t="str">
        <f t="shared" si="2489"/>
        <v>唯一标识:120802/120803#公共交通场站用地/社会停车场用地#国空</v>
      </c>
      <c r="CL785" s="78" t="str">
        <f t="shared" si="2490"/>
        <v>性质名称:公共交通场站用地/社会停车场用地</v>
      </c>
      <c r="CM785" s="78" t="str">
        <f t="shared" si="2491"/>
        <v>地块性质过滤:</v>
      </c>
      <c r="CN785" s="78" t="str">
        <f t="shared" si="2492"/>
        <v>地块性质:120802/120803</v>
      </c>
      <c r="CO785" s="78" t="str">
        <f t="shared" si="2493"/>
        <v>地类标准:国空</v>
      </c>
      <c r="CP785" s="78" t="str">
        <f t="shared" si="2494"/>
        <v>地块性质别称:S32/S33</v>
      </c>
      <c r="CQ785" s="78" t="str">
        <f t="shared" si="2495"/>
        <v>属性继承:S4#交通场站用地#城规</v>
      </c>
      <c r="CR785" s="78" t="str">
        <f t="shared" si="2496"/>
        <v>父类:S4</v>
      </c>
      <c r="CS785" s="78" t="str">
        <f t="shared" si="2497"/>
        <v>级别继承:12#交通运输用地#国空</v>
      </c>
      <c r="CT785" s="78" t="str">
        <f t="shared" si="2498"/>
        <v>级别层次:2</v>
      </c>
      <c r="CU785" s="78" t="str">
        <f t="shared" si="2499"/>
        <v>级别:112</v>
      </c>
      <c r="CV785" s="78" t="str">
        <f t="shared" ca="1" si="2500"/>
        <v>地块颜色:142,142,142</v>
      </c>
      <c r="CW785" s="78" t="str">
        <f t="shared" ca="1" si="2501"/>
        <v>建筑面积公式:面积*容积率</v>
      </c>
      <c r="CX785" s="78" t="str">
        <f t="shared" ca="1" si="2502"/>
        <v>住宅建筑面积公式:地块建筑面积*0</v>
      </c>
      <c r="CY785" s="78" t="str">
        <f t="shared" ca="1" si="2503"/>
        <v>商服建筑面积公式:地块建筑面积*0</v>
      </c>
      <c r="CZ785" s="78" t="str">
        <f t="shared" ca="1" si="2504"/>
        <v>商服中商业建筑面积公式:地块建筑面积*0</v>
      </c>
      <c r="DA785" s="78" t="str">
        <f t="shared" ca="1" si="2505"/>
        <v>商服中办公建筑面积公式:地块建筑面积*0</v>
      </c>
      <c r="DB785" s="78" t="str">
        <f t="shared" ca="1" si="2506"/>
        <v>公服建筑面积公式:地块建筑面积*0</v>
      </c>
      <c r="DC785" s="78" t="str">
        <f t="shared" ca="1" si="2507"/>
        <v>工业建筑面积公式:地块建筑面积*0</v>
      </c>
      <c r="DD785" s="78" t="str">
        <f t="shared" ca="1" si="2508"/>
        <v>市政建筑面积公式:地块建筑面积*0</v>
      </c>
      <c r="DE785" s="78" t="str">
        <f t="shared" ca="1" si="2383"/>
        <v>绿地面积指定指标:面积*0</v>
      </c>
      <c r="DF785" s="78" t="str">
        <f t="shared" ca="1" si="2384"/>
        <v>绿地面积指定公式:面积*0</v>
      </c>
      <c r="DG785" s="78" t="str">
        <f t="shared" ca="1" si="2509"/>
        <v>户数指标:-</v>
      </c>
      <c r="DH785" s="78" t="str">
        <f t="shared" ca="1" si="2510"/>
        <v>户数公式:0</v>
      </c>
      <c r="DI785" s="78" t="str">
        <f t="shared" ca="1" si="2511"/>
        <v>人数指标:-</v>
      </c>
      <c r="DJ785" s="78" t="str">
        <f t="shared" ca="1" si="2512"/>
        <v>人数公式:0</v>
      </c>
      <c r="DK785" s="78" t="str">
        <f t="shared" ca="1" si="2513"/>
        <v>就业指标:0.015公顷/岗位</v>
      </c>
      <c r="DL785" s="78" t="str">
        <f t="shared" ca="1" si="2514"/>
        <v>就业公式:用地面积/0.015</v>
      </c>
      <c r="DM785" s="78" t="str">
        <f t="shared" ca="1" si="2515"/>
        <v>机动车指标:-</v>
      </c>
      <c r="DN785" s="78" t="str">
        <f t="shared" ca="1" si="2516"/>
        <v>机动车公式:0</v>
      </c>
      <c r="DO785" s="78" t="str">
        <f t="shared" ca="1" si="2517"/>
        <v>用水量指标:30立方米/公顷*日</v>
      </c>
      <c r="DP785" s="78" t="str">
        <f t="shared" ca="1" si="2518"/>
        <v>用水量公式:用地面积*30</v>
      </c>
      <c r="DQ785" s="78" t="str">
        <f t="shared" ca="1" si="2519"/>
        <v>污水折算系数:0</v>
      </c>
      <c r="DR785" s="78" t="str">
        <f t="shared" ca="1" si="2520"/>
        <v>污水量公式:用水量*0</v>
      </c>
      <c r="DS785" s="78" t="str">
        <f t="shared" ca="1" si="2521"/>
        <v>用电负荷指标:20千瓦/公顷</v>
      </c>
      <c r="DT785" s="78" t="str">
        <f t="shared" ca="1" si="2522"/>
        <v>同时率:1</v>
      </c>
      <c r="DU785" s="78" t="str">
        <f t="shared" ca="1" si="2523"/>
        <v>用电量公式:用地面积*20*1</v>
      </c>
      <c r="DV785" s="78" t="str">
        <f t="shared" ca="1" si="2524"/>
        <v>固话装机指标:30门/公顷</v>
      </c>
      <c r="DW785" s="78" t="str">
        <f t="shared" ca="1" si="2525"/>
        <v>固话量公式:用地面积*30</v>
      </c>
      <c r="DX785" s="78" t="str">
        <f t="shared" ca="1" si="2526"/>
        <v>有线电视指标:20门/公顷</v>
      </c>
      <c r="DY785" s="78" t="str">
        <f t="shared" ca="1" si="2527"/>
        <v>电视量公式:用地面积*20</v>
      </c>
      <c r="DZ785" s="78" t="str">
        <f t="shared" ca="1" si="2528"/>
        <v>高峰机动车生成量指标:-</v>
      </c>
      <c r="EA785" s="78" t="str">
        <f t="shared" ca="1" si="2529"/>
        <v>高峰机动车吸引量公式:0</v>
      </c>
      <c r="EB785" s="78" t="str">
        <f t="shared" ca="1" si="2530"/>
        <v>高峰机动车发生量公式:0</v>
      </c>
      <c r="EC785" s="78" t="str">
        <f t="shared" ca="1" si="2533"/>
        <v>地下空间指标:-</v>
      </c>
      <c r="ED785" s="78" t="str">
        <f t="shared" ca="1" si="2531"/>
        <v>地下空间公式:0</v>
      </c>
      <c r="EE785" s="78" t="str">
        <f t="shared" ca="1" si="2534"/>
        <v>人防指标:-</v>
      </c>
      <c r="EF785" s="78" t="str">
        <f t="shared" ca="1" si="2532"/>
        <v>人防公式:0</v>
      </c>
      <c r="EG785" s="78" t="str">
        <f t="shared" ca="1" si="1977"/>
        <v>用地构成:城镇建设用地</v>
      </c>
      <c r="EH785" s="78" t="s">
        <v>1962</v>
      </c>
      <c r="EI785" s="79" t="str">
        <f t="shared" ca="1" si="1925"/>
        <v>唯一标识:120802/120803#公共交通场站用地/社会停车场用地#国空;性质名称:公共交通场站用地/社会停车场用地;地块性质过滤:;地块性质:120802/120803;地类标准:国空;地块性质别称:S32/S33;属性继承:S4#交通场站用地#城规;父类:S4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5" t="s">
        <v>1962</v>
      </c>
    </row>
    <row r="786" spans="1:140" ht="16.5" x14ac:dyDescent="0.2">
      <c r="A786" s="40" t="str">
        <f t="shared" ref="A786" si="2748">IF(OR(C786="",C786="地块性质过滤:"),D786&amp;"#"&amp;B786&amp;"#"&amp;E786,D786&amp;"#"&amp;B786&amp;"&amp;"&amp;C786&amp;"#"&amp;E786)</f>
        <v>120802/120803/1306/0901#公共交通场站用地/社会停车场用地/通信用地/商业用地#国空</v>
      </c>
      <c r="B786" s="40" t="s">
        <v>2277</v>
      </c>
      <c r="C786" s="40"/>
      <c r="D786" s="40" t="s">
        <v>2278</v>
      </c>
      <c r="E786" s="40" t="s">
        <v>1277</v>
      </c>
      <c r="F786" s="40" t="s">
        <v>2279</v>
      </c>
      <c r="G786" s="40" t="s">
        <v>82</v>
      </c>
      <c r="H786" s="40" t="s">
        <v>2178</v>
      </c>
      <c r="I786" s="40" t="s">
        <v>1468</v>
      </c>
      <c r="J786" s="40">
        <f t="shared" ref="J786" si="2749">IF(ISNUMBER(FIND("/",D786)),2,IF(RIGHT(D786,1)="v",LEN(D786)/2+0.5,LEN(D786)/2))</f>
        <v>2</v>
      </c>
      <c r="K786" s="40" t="str">
        <f t="shared" ref="K786" si="2750">IF((J786-1)=0,"0",(J786-1)&amp;LEFT(I786,FIND("#",I786)-1))</f>
        <v>112</v>
      </c>
      <c r="L786" s="126" t="s">
        <v>2280</v>
      </c>
      <c r="M786" s="40" t="str" cm="1">
        <f t="array" aca="1" ref="M786" ca="1">IF(OFFSET(INDIRECT(ADDRESS(ROW(), COLUMN())),0,-1)="",VLOOKUP($G786,$A:$AAE,COLUMN(),FALSE),OFFSET(INDIRECT(ADDRESS(ROW(), COLUMN())),0,-1))</f>
        <v>142.142.142</v>
      </c>
      <c r="N786" s="3"/>
      <c r="O786" s="40" t="str" cm="1">
        <f t="array" aca="1" ref="O786" ca="1">IF(OFFSET(INDIRECT(ADDRESS(ROW(), COLUMN())),0,-1)="",VLOOKUP($G786,$A:$AAE,COLUMN(),FALSE),OFFSET(INDIRECT(ADDRESS(ROW(), COLUMN())),0,-1))</f>
        <v>面积*容积率</v>
      </c>
      <c r="P786" s="3"/>
      <c r="Q786" s="3" t="str" cm="1">
        <f t="array" aca="1" ref="Q786" ca="1">IF(OFFSET(INDIRECT(ADDRESS(ROW(), COLUMN())),0,-1)="",VLOOKUP($G786,$A:$AAE,COLUMN(),FALSE),OFFSET(INDIRECT(ADDRESS(ROW(), COLUMN())),0,-1))</f>
        <v>地块建筑面积*0</v>
      </c>
      <c r="R786" s="3"/>
      <c r="S786" s="3" t="str" cm="1">
        <f t="array" aca="1" ref="S786" ca="1">IF(OFFSET(INDIRECT(ADDRESS(ROW(), COLUMN())),0,-1)="",VLOOKUP($G786,$A:$AAE,COLUMN(),FALSE),OFFSET(INDIRECT(ADDRESS(ROW(), COLUMN())),0,-1))</f>
        <v>地块建筑面积*1</v>
      </c>
      <c r="T786" s="3"/>
      <c r="U786" s="3" t="str" cm="1">
        <f t="array" aca="1" ref="U786" ca="1">IF(OFFSET(INDIRECT(ADDRESS(ROW(), COLUMN())),0,-1)="",VLOOKUP($G786,$A:$AAE,COLUMN(),FALSE),OFFSET(INDIRECT(ADDRESS(ROW(), COLUMN())),0,-1))</f>
        <v>地块建筑面积*1*0.35</v>
      </c>
      <c r="V786" s="3"/>
      <c r="W786" s="40" t="str" cm="1">
        <f t="array" aca="1" ref="W786" ca="1">IF(OFFSET(INDIRECT(ADDRESS(ROW(), COLUMN())),0,-1)="",VLOOKUP($G786,$A:$AAE,COLUMN(),FALSE),OFFSET(INDIRECT(ADDRESS(ROW(), COLUMN())),0,-1))</f>
        <v>地块建筑面积*1*0.65</v>
      </c>
      <c r="X786" s="3"/>
      <c r="Y786" s="3" t="str" cm="1">
        <f t="array" aca="1" ref="Y786" ca="1">IF(OFFSET(INDIRECT(ADDRESS(ROW(), COLUMN())),0,-1)="",VLOOKUP($G786,$A:$AAE,COLUMN(),FALSE),OFFSET(INDIRECT(ADDRESS(ROW(), COLUMN())),0,-1))</f>
        <v>地块建筑面积*0</v>
      </c>
      <c r="Z786" s="3"/>
      <c r="AA786" s="3" t="str" cm="1">
        <f t="array" aca="1" ref="AA786" ca="1">IF(OFFSET(INDIRECT(ADDRESS(ROW(), COLUMN())),0,-1)="",VLOOKUP($G786,$A:$AAE,COLUMN(),FALSE),OFFSET(INDIRECT(ADDRESS(ROW(), COLUMN())),0,-1))</f>
        <v>地块建筑面积*0</v>
      </c>
      <c r="AB786" s="3"/>
      <c r="AC786" s="3" t="str" cm="1">
        <f t="array" aca="1" ref="AC786" ca="1">IF(OFFSET(INDIRECT(ADDRESS(ROW(), COLUMN())),0,-1)="",VLOOKUP($G786,$A:$AAE,COLUMN(),FALSE),OFFSET(INDIRECT(ADDRESS(ROW(), COLUMN())),0,-1))</f>
        <v>地块建筑面积*0</v>
      </c>
      <c r="AD786" s="3"/>
      <c r="AE786" s="3" t="str" cm="1">
        <f t="array" aca="1" ref="AE786" ca="1">IF(OFFSET(INDIRECT(ADDRESS(ROW(), COLUMN())),0,-1)="",VLOOKUP($G786,$A:$AAE,COLUMN(),FALSE),OFFSET(INDIRECT(ADDRESS(ROW(), COLUMN())),0,-1))</f>
        <v>面积*0</v>
      </c>
      <c r="AF786" s="3"/>
      <c r="AG786" s="3" t="str" cm="1">
        <f t="array" aca="1" ref="AG786" ca="1">IF(OFFSET(INDIRECT(ADDRESS(ROW(), COLUMN())),0,-1)="",VLOOKUP($G786,$A:$AAE,COLUMN(),FALSE),OFFSET(INDIRECT(ADDRESS(ROW(), COLUMN())),0,-1))</f>
        <v>面积*0</v>
      </c>
      <c r="AH786" s="3"/>
      <c r="AI786" s="3" t="str" cm="1">
        <f t="array" aca="1" ref="AI786" ca="1">IF(OFFSET(INDIRECT(ADDRESS(ROW(), COLUMN())),0,-1)="",VLOOKUP($G786,$A:$AAE,COLUMN(),FALSE),OFFSET(INDIRECT(ADDRESS(ROW(), COLUMN())),0,-1))</f>
        <v>-</v>
      </c>
      <c r="AJ786" s="3"/>
      <c r="AK786" s="3" cm="1">
        <f t="array" aca="1" ref="AK786" ca="1">IF(OFFSET(INDIRECT(ADDRESS(ROW(), COLUMN())),0,-1)="",VLOOKUP($G786,$A:$AAE,COLUMN(),FALSE),OFFSET(INDIRECT(ADDRESS(ROW(), COLUMN())),0,-1))</f>
        <v>0</v>
      </c>
      <c r="AL786" s="3"/>
      <c r="AM786" s="3" t="str" cm="1">
        <f t="array" aca="1" ref="AM786" ca="1">IF(OFFSET(INDIRECT(ADDRESS(ROW(), COLUMN())),0,-1)="",VLOOKUP($G786,$A:$AAE,COLUMN(),FALSE),OFFSET(INDIRECT(ADDRESS(ROW(), COLUMN())),0,-1))</f>
        <v>-</v>
      </c>
      <c r="AN786" s="3"/>
      <c r="AO786" s="3" cm="1">
        <f t="array" aca="1" ref="AO786" ca="1">IF(OFFSET(INDIRECT(ADDRESS(ROW(), COLUMN())),0,-1)="",VLOOKUP($G786,$A:$AAE,COLUMN(),FALSE),OFFSET(INDIRECT(ADDRESS(ROW(), COLUMN())),0,-1))</f>
        <v>0</v>
      </c>
      <c r="AP786" s="3"/>
      <c r="AQ786" s="3" t="str" cm="1">
        <f t="array" aca="1" ref="AQ786" ca="1">IF(OFFSET(INDIRECT(ADDRESS(ROW(), COLUMN())),0,-1)="",VLOOKUP($G786,$A:$AAE,COLUMN(),FALSE),OFFSET(INDIRECT(ADDRESS(ROW(), COLUMN())),0,-1))</f>
        <v>35平方米/岗位</v>
      </c>
      <c r="AR786" s="3"/>
      <c r="AS786" s="3" t="str" cm="1">
        <f t="array" aca="1" ref="AS786" ca="1">IF(OFFSET(INDIRECT(ADDRESS(ROW(), COLUMN())),0,-1)="",VLOOKUP($G786,$A:$AAE,COLUMN(),FALSE),OFFSET(INDIRECT(ADDRESS(ROW(), COLUMN())),0,-1))</f>
        <v>商服建筑面积/35</v>
      </c>
      <c r="AT786" s="3"/>
      <c r="AU786" s="3" t="str" cm="1">
        <f t="array" aca="1" ref="AU786" ca="1">IF(OFFSET(INDIRECT(ADDRESS(ROW(), COLUMN())),0,-1)="",VLOOKUP($G786,$A:$AAE,COLUMN(),FALSE),OFFSET(INDIRECT(ADDRESS(ROW(), COLUMN())),0,-1))</f>
        <v>1.2个/100平方米</v>
      </c>
      <c r="AV786" s="3"/>
      <c r="AW786" s="3" t="str" cm="1">
        <f t="array" aca="1" ref="AW786" ca="1">IF(OFFSET(INDIRECT(ADDRESS(ROW(), COLUMN())),0,-1)="",VLOOKUP($G786,$A:$AAE,COLUMN(),FALSE),OFFSET(INDIRECT(ADDRESS(ROW(), COLUMN())),0,-1))</f>
        <v>地块建筑面积*1.2/100</v>
      </c>
      <c r="AX786" s="2"/>
      <c r="AY786" s="3" t="str" cm="1">
        <f t="array" aca="1" ref="AY786" ca="1">IF(OFFSET(INDIRECT(ADDRESS(ROW(), COLUMN())),0,-1)="",VLOOKUP($G786,$A:$AAE,COLUMN(),FALSE),OFFSET(INDIRECT(ADDRESS(ROW(), COLUMN())),0,-1))</f>
        <v>10升/平方米*日</v>
      </c>
      <c r="AZ786" s="2"/>
      <c r="BA786" s="3" t="str" cm="1">
        <f t="array" aca="1" ref="BA786" ca="1">IF(OFFSET(INDIRECT(ADDRESS(ROW(), COLUMN())),0,-1)="",VLOOKUP($G786,$A:$AAE,COLUMN(),FALSE),OFFSET(INDIRECT(ADDRESS(ROW(), COLUMN())),0,-1))</f>
        <v>地块建筑面积*10/1000</v>
      </c>
      <c r="BB786" s="2"/>
      <c r="BC786" s="3" cm="1">
        <f t="array" aca="1" ref="BC786" ca="1">IF(OFFSET(INDIRECT(ADDRESS(ROW(), COLUMN())),0,-1)="",VLOOKUP($G786,$A:$AAE,COLUMN(),FALSE),OFFSET(INDIRECT(ADDRESS(ROW(), COLUMN())),0,-1))</f>
        <v>0.85</v>
      </c>
      <c r="BD786" s="2"/>
      <c r="BE786" s="3" t="str" cm="1">
        <f t="array" aca="1" ref="BE786" ca="1">IF(OFFSET(INDIRECT(ADDRESS(ROW(), COLUMN())),0,-1)="",VLOOKUP($G786,$A:$AAE,COLUMN(),FALSE),OFFSET(INDIRECT(ADDRESS(ROW(), COLUMN())),0,-1))</f>
        <v>用水量*0.85</v>
      </c>
      <c r="BF786" s="2"/>
      <c r="BG786" s="3" t="str" cm="1">
        <f t="array" aca="1" ref="BG786" ca="1">IF(OFFSET(INDIRECT(ADDRESS(ROW(), COLUMN())),0,-1)="",VLOOKUP($G786,$A:$AAE,COLUMN(),FALSE),OFFSET(INDIRECT(ADDRESS(ROW(), COLUMN())),0,-1))</f>
        <v>60瓦/平方米</v>
      </c>
      <c r="BH786" s="2"/>
      <c r="BI786" s="3" cm="1">
        <f t="array" aca="1" ref="BI786" ca="1">IF(OFFSET(INDIRECT(ADDRESS(ROW(), COLUMN())),0,-1)="",VLOOKUP($G786,$A:$AAE,COLUMN(),FALSE),OFFSET(INDIRECT(ADDRESS(ROW(), COLUMN())),0,-1))</f>
        <v>0.7</v>
      </c>
      <c r="BJ786" s="2"/>
      <c r="BK786" s="3" t="str" cm="1">
        <f t="array" aca="1" ref="BK786" ca="1">IF(OFFSET(INDIRECT(ADDRESS(ROW(), COLUMN())),0,-1)="",VLOOKUP($G786,$A:$AAE,COLUMN(),FALSE),OFFSET(INDIRECT(ADDRESS(ROW(), COLUMN())),0,-1))</f>
        <v>地块建筑面积*60*0.7/1000</v>
      </c>
      <c r="BL786" s="2"/>
      <c r="BM786" s="3" t="str" cm="1">
        <f t="array" aca="1" ref="BM786" ca="1">IF(OFFSET(INDIRECT(ADDRESS(ROW(), COLUMN())),0,-1)="",VLOOKUP($G786,$A:$AAE,COLUMN(),FALSE),OFFSET(INDIRECT(ADDRESS(ROW(), COLUMN())),0,-1))</f>
        <v>1.0门/100平方米</v>
      </c>
      <c r="BN786" s="2"/>
      <c r="BO786" s="3" t="str" cm="1">
        <f t="array" aca="1" ref="BO786" ca="1">IF(OFFSET(INDIRECT(ADDRESS(ROW(), COLUMN())),0,-1)="",VLOOKUP($G786,$A:$AAE,COLUMN(),FALSE),OFFSET(INDIRECT(ADDRESS(ROW(), COLUMN())),0,-1))</f>
        <v>地块建筑面积*1.0/100</v>
      </c>
      <c r="BP786" s="2"/>
      <c r="BQ786" s="3" t="str" cm="1">
        <f t="array" aca="1" ref="BQ786" ca="1">IF(OFFSET(INDIRECT(ADDRESS(ROW(), COLUMN())),0,-1)="",VLOOKUP($G786,$A:$AAE,COLUMN(),FALSE),OFFSET(INDIRECT(ADDRESS(ROW(), COLUMN())),0,-1))</f>
        <v>0.2门/100平方米</v>
      </c>
      <c r="BR786" s="2"/>
      <c r="BS786" s="3" t="str" cm="1">
        <f t="array" aca="1" ref="BS786" ca="1">IF(OFFSET(INDIRECT(ADDRESS(ROW(), COLUMN())),0,-1)="",VLOOKUP($G786,$A:$AAE,COLUMN(),FALSE),OFFSET(INDIRECT(ADDRESS(ROW(), COLUMN())),0,-1))</f>
        <v>地块建筑面积*0.2/100</v>
      </c>
      <c r="BT786" s="2"/>
      <c r="BU786" s="3" t="str" cm="1">
        <f t="array" aca="1" ref="BU786" ca="1">IF(OFFSET(INDIRECT(ADDRESS(ROW(), COLUMN())),0,-1)="",VLOOKUP($G786,$A:$AAE,COLUMN(),FALSE),OFFSET(INDIRECT(ADDRESS(ROW(), COLUMN())),0,-1))</f>
        <v>60pcu/万平方米，73：27</v>
      </c>
      <c r="BV786" s="2"/>
      <c r="BW786" s="3" t="str" cm="1">
        <f t="array" aca="1" ref="BW786" ca="1">IF(OFFSET(INDIRECT(ADDRESS(ROW(), COLUMN())),0,-1)="",VLOOKUP($G786,$A:$AAE,COLUMN(),FALSE),OFFSET(INDIRECT(ADDRESS(ROW(), COLUMN())),0,-1))</f>
        <v>地块建筑面积/10000*60*0.73</v>
      </c>
      <c r="BX786" s="2"/>
      <c r="BY786" s="3" t="str" cm="1">
        <f t="array" aca="1" ref="BY786" ca="1">IF(OFFSET(INDIRECT(ADDRESS(ROW(), COLUMN())),0,-1)="",VLOOKUP($G786,$A:$AAE,COLUMN(),FALSE),OFFSET(INDIRECT(ADDRESS(ROW(), COLUMN())),0,-1))</f>
        <v>地块建筑面积/10000*60*0.27</v>
      </c>
      <c r="BZ786" s="86"/>
      <c r="CA786" s="3" t="str" cm="1">
        <f t="array" aca="1" ref="CA786" ca="1">IF(OFFSET(INDIRECT(ADDRESS(ROW(), COLUMN())),0,-1)="",VLOOKUP($G786,$A:$AAE,COLUMN(),FALSE),OFFSET(INDIRECT(ADDRESS(ROW(), COLUMN())),0,-1))</f>
        <v>地块建筑面积*0.4</v>
      </c>
      <c r="CB786" s="3"/>
      <c r="CC786" s="3" t="str" cm="1">
        <f t="array" aca="1" ref="CC786" ca="1">IF(OFFSET(INDIRECT(ADDRESS(ROW(), COLUMN())),0,-1)="",VLOOKUP($G786,$A:$AAE,COLUMN(),FALSE),OFFSET(INDIRECT(ADDRESS(ROW(), COLUMN())),0,-1))</f>
        <v>地块建筑面积*0.4</v>
      </c>
      <c r="CD786" s="3"/>
      <c r="CE786" s="3" t="str" cm="1">
        <f t="array" aca="1" ref="CE786" ca="1">IF(OFFSET(INDIRECT(ADDRESS(ROW(), COLUMN())),0,-1)="",VLOOKUP($G786,$A:$AAE,COLUMN(),FALSE),OFFSET(INDIRECT(ADDRESS(ROW(), COLUMN())),0,-1))</f>
        <v>地块建筑面积*0.08</v>
      </c>
      <c r="CF786" s="3"/>
      <c r="CG786" s="3" t="str" cm="1">
        <f t="array" aca="1" ref="CG786" ca="1">IF(OFFSET(INDIRECT(ADDRESS(ROW(), COLUMN())),0,-1)="",VLOOKUP($G786,$A:$AAE,COLUMN(),FALSE),OFFSET(INDIRECT(ADDRESS(ROW(), COLUMN())),0,-1))</f>
        <v>地块建筑面积*0.08</v>
      </c>
      <c r="CH786" s="3"/>
      <c r="CI786" s="40" t="str" cm="1">
        <f t="array" aca="1" ref="CI786" ca="1">IF(OFFSET(INDIRECT(ADDRESS(ROW(), COLUMN())),0,-1)="",VLOOKUP($G786,$A:$AAE,COLUMN(),FALSE),OFFSET(INDIRECT(ADDRESS(ROW(), COLUMN())),0,-1))</f>
        <v>城镇建设用地</v>
      </c>
      <c r="CJ786" s="75" t="s">
        <v>1962</v>
      </c>
      <c r="CK786" s="78" t="str">
        <f t="shared" ref="CK786" si="2751">IF(A786 = "",A$1&amp;":",_xlfn.TEXTJOIN(":",TRUE,A$1,A786))</f>
        <v>唯一标识:120802/120803/1306/0901#公共交通场站用地/社会停车场用地/通信用地/商业用地#国空</v>
      </c>
      <c r="CL786" s="78" t="str">
        <f t="shared" ref="CL786" si="2752">IF(B786 = "",B$1&amp;":",_xlfn.TEXTJOIN(":",TRUE,B$1,B786))</f>
        <v>性质名称:公共交通场站用地/社会停车场用地/通信用地/商业用地</v>
      </c>
      <c r="CM786" s="78" t="str">
        <f t="shared" ref="CM786" si="2753">IF(C786 = "",C$1&amp;":",_xlfn.TEXTJOIN(":",TRUE,C$1,C786))</f>
        <v>地块性质过滤:</v>
      </c>
      <c r="CN786" s="78" t="str">
        <f t="shared" ref="CN786" si="2754">IF(D786 = "",D$1&amp;":",_xlfn.TEXTJOIN(":",TRUE,D$1,D786))</f>
        <v>地块性质:120802/120803/1306/0901</v>
      </c>
      <c r="CO786" s="78" t="str">
        <f t="shared" ref="CO786" si="2755">IF(E786 = "",E$1&amp;":",_xlfn.TEXTJOIN(":",TRUE,E$1,E786))</f>
        <v>地类标准:国空</v>
      </c>
      <c r="CP786" s="78" t="str">
        <f t="shared" ref="CP786" si="2756">IF(F786 = "",F$1&amp;":",_xlfn.TEXTJOIN(":",TRUE,F$1,F786))</f>
        <v>地块性质别称:S32/S33/U15/B1</v>
      </c>
      <c r="CQ786" s="78" t="str">
        <f t="shared" ref="CQ786" si="2757">IF(G786 = "",G$1&amp;":",_xlfn.TEXTJOIN(":",TRUE,G$1,G786))</f>
        <v>属性继承:B1#商业用地#城规</v>
      </c>
      <c r="CR786" s="78" t="str">
        <f t="shared" ref="CR786" si="2758">IF(H786 = "",H$1&amp;":",_xlfn.TEXTJOIN(":",TRUE,H$1,H786))</f>
        <v>父类:B1</v>
      </c>
      <c r="CS786" s="78" t="str">
        <f t="shared" ref="CS786" si="2759">IF(I786 = "",I$1&amp;":",_xlfn.TEXTJOIN(":",TRUE,I$1,I786))</f>
        <v>级别继承:12#交通运输用地#国空</v>
      </c>
      <c r="CT786" s="78" t="str">
        <f t="shared" ref="CT786" si="2760">IF(J786 = "",J$1&amp;":",_xlfn.TEXTJOIN(":",TRUE,J$1,J786))</f>
        <v>级别层次:2</v>
      </c>
      <c r="CU786" s="78" t="str">
        <f t="shared" ref="CU786" si="2761">IF(K786 = "",K$1&amp;":",_xlfn.TEXTJOIN(":",TRUE,K$1,K786))</f>
        <v>级别:112</v>
      </c>
      <c r="CV786" s="78" t="str">
        <f t="shared" ref="CV786" ca="1" si="2762">IF(M786 = "",M$1&amp;":",_xlfn.TEXTJOIN(":",TRUE,M$1,M786))</f>
        <v>地块颜色:142.142.142</v>
      </c>
      <c r="CW786" s="78" t="str">
        <f t="shared" ref="CW786" ca="1" si="2763">IF(O786 = "",O$1&amp;":",_xlfn.TEXTJOIN(":",TRUE,O$1,O786))</f>
        <v>建筑面积公式:面积*容积率</v>
      </c>
      <c r="CX786" s="78" t="str">
        <f t="shared" ref="CX786" ca="1" si="2764">IF(Q786 = "",Q$1&amp;":",_xlfn.TEXTJOIN(":",TRUE,Q$1,Q786))</f>
        <v>住宅建筑面积公式:地块建筑面积*0</v>
      </c>
      <c r="CY786" s="78" t="str">
        <f t="shared" ref="CY786" ca="1" si="2765">IF(S786 = "",S$1&amp;":",_xlfn.TEXTJOIN(":",TRUE,S$1,S786))</f>
        <v>商服建筑面积公式:地块建筑面积*1</v>
      </c>
      <c r="CZ786" s="78" t="str">
        <f t="shared" ref="CZ786" ca="1" si="2766">IF(U786 = "",U$1&amp;":",_xlfn.TEXTJOIN(":",TRUE,U$1,U786))</f>
        <v>商服中商业建筑面积公式:地块建筑面积*1*0.35</v>
      </c>
      <c r="DA786" s="78" t="str">
        <f t="shared" ref="DA786" ca="1" si="2767">IF(W786 = "",W$1&amp;":",_xlfn.TEXTJOIN(":",TRUE,W$1,W786))</f>
        <v>商服中办公建筑面积公式:地块建筑面积*1*0.65</v>
      </c>
      <c r="DB786" s="78" t="str">
        <f t="shared" ref="DB786" ca="1" si="2768">IF(Y786 = "",Y$1&amp;":",_xlfn.TEXTJOIN(":",TRUE,Y$1,Y786))</f>
        <v>公服建筑面积公式:地块建筑面积*0</v>
      </c>
      <c r="DC786" s="78" t="str">
        <f t="shared" ref="DC786" ca="1" si="2769">IF(AA786 = "",AA$1&amp;":",_xlfn.TEXTJOIN(":",TRUE,AA$1,AA786))</f>
        <v>工业建筑面积公式:地块建筑面积*0</v>
      </c>
      <c r="DD786" s="78" t="str">
        <f t="shared" ref="DD786" ca="1" si="2770">IF(AC786 = "",AC$1&amp;":",_xlfn.TEXTJOIN(":",TRUE,AC$1,AC786))</f>
        <v>市政建筑面积公式:地块建筑面积*0</v>
      </c>
      <c r="DE786" s="78" t="str">
        <f t="shared" ref="DE786" ca="1" si="2771">IF(AE786 = "",AE$1&amp;":",_xlfn.TEXTJOIN(":",TRUE,AE$1,AE786))</f>
        <v>绿地面积指定指标:面积*0</v>
      </c>
      <c r="DF786" s="78" t="str">
        <f t="shared" ref="DF786" ca="1" si="2772">IF(AG786 = "",AG$1&amp;":",_xlfn.TEXTJOIN(":",TRUE,AG$1,AG786))</f>
        <v>绿地面积指定公式:面积*0</v>
      </c>
      <c r="DG786" s="78" t="str">
        <f t="shared" ref="DG786" ca="1" si="2773">IF(AI786 = "",AI$1&amp;":",_xlfn.TEXTJOIN(":",TRUE,AI$1,AI786))</f>
        <v>户数指标:-</v>
      </c>
      <c r="DH786" s="78" t="str">
        <f t="shared" ref="DH786" ca="1" si="2774">IF(AK786 = "",AK$1&amp;":",_xlfn.TEXTJOIN(":",TRUE,AK$1,AK786))</f>
        <v>户数公式:0</v>
      </c>
      <c r="DI786" s="78" t="str">
        <f t="shared" ref="DI786" ca="1" si="2775">IF(AM786 = "",AM$1&amp;":",_xlfn.TEXTJOIN(":",TRUE,AM$1,AM786))</f>
        <v>人数指标:-</v>
      </c>
      <c r="DJ786" s="78" t="str">
        <f t="shared" ref="DJ786" ca="1" si="2776">IF(AO786 = "",AO$1&amp;":",_xlfn.TEXTJOIN(":",TRUE,AO$1,AO786))</f>
        <v>人数公式:0</v>
      </c>
      <c r="DK786" s="78" t="str">
        <f t="shared" ref="DK786" ca="1" si="2777">IF(AQ786 = "",AQ$1&amp;":",_xlfn.TEXTJOIN(":",TRUE,AQ$1,AQ786))</f>
        <v>就业指标:35平方米/岗位</v>
      </c>
      <c r="DL786" s="78" t="str">
        <f t="shared" ref="DL786" ca="1" si="2778">IF(AS786 = "",AS$1&amp;":",_xlfn.TEXTJOIN(":",TRUE,AS$1,AS786))</f>
        <v>就业公式:商服建筑面积/35</v>
      </c>
      <c r="DM786" s="78" t="str">
        <f t="shared" ref="DM786" ca="1" si="2779">IF(AU786 = "",AU$1&amp;":",_xlfn.TEXTJOIN(":",TRUE,AU$1,AU786))</f>
        <v>机动车指标:1.2个/100平方米</v>
      </c>
      <c r="DN786" s="78" t="str">
        <f t="shared" ref="DN786" ca="1" si="2780">IF(AW786 = "",AW$1&amp;":",_xlfn.TEXTJOIN(":",TRUE,AW$1,AW786))</f>
        <v>机动车公式:地块建筑面积*1.2/100</v>
      </c>
      <c r="DO786" s="78" t="str">
        <f t="shared" ref="DO786" ca="1" si="2781">IF(AY786 = "",AY$1&amp;":",_xlfn.TEXTJOIN(":",TRUE,AY$1,AY786))</f>
        <v>用水量指标:10升/平方米*日</v>
      </c>
      <c r="DP786" s="78" t="str">
        <f t="shared" ref="DP786" ca="1" si="2782">IF(BA786 = "",BA$1&amp;":",_xlfn.TEXTJOIN(":",TRUE,BA$1,BA786))</f>
        <v>用水量公式:地块建筑面积*10/1000</v>
      </c>
      <c r="DQ786" s="78" t="str">
        <f t="shared" ref="DQ786" ca="1" si="2783">IF(BC786 = "",BC$1&amp;":",_xlfn.TEXTJOIN(":",TRUE,BC$1,BC786))</f>
        <v>污水折算系数:0.85</v>
      </c>
      <c r="DR786" s="78" t="str">
        <f t="shared" ref="DR786" ca="1" si="2784">IF(BE786 = "",BE$1&amp;":",_xlfn.TEXTJOIN(":",TRUE,BE$1,BE786))</f>
        <v>污水量公式:用水量*0.85</v>
      </c>
      <c r="DS786" s="78" t="str">
        <f t="shared" ref="DS786" ca="1" si="2785">IF(BG786 = "",BG$1&amp;":",_xlfn.TEXTJOIN(":",TRUE,BG$1,BG786))</f>
        <v>用电负荷指标:60瓦/平方米</v>
      </c>
      <c r="DT786" s="78" t="str">
        <f t="shared" ref="DT786" ca="1" si="2786">IF(BI786 = "",BI$1&amp;":",_xlfn.TEXTJOIN(":",TRUE,BI$1,BI786))</f>
        <v>同时率:0.7</v>
      </c>
      <c r="DU786" s="78" t="str">
        <f t="shared" ref="DU786" ca="1" si="2787">IF(BK786 = "",BK$1&amp;":",_xlfn.TEXTJOIN(":",TRUE,BK$1,BK786))</f>
        <v>用电量公式:地块建筑面积*60*0.7/1000</v>
      </c>
      <c r="DV786" s="78" t="str">
        <f t="shared" ref="DV786" ca="1" si="2788">IF(BM786 = "",BM$1&amp;":",_xlfn.TEXTJOIN(":",TRUE,BM$1,BM786))</f>
        <v>固话装机指标:1.0门/100平方米</v>
      </c>
      <c r="DW786" s="78" t="str">
        <f t="shared" ref="DW786" ca="1" si="2789">IF(BO786 = "",BO$1&amp;":",_xlfn.TEXTJOIN(":",TRUE,BO$1,BO786))</f>
        <v>固话量公式:地块建筑面积*1.0/100</v>
      </c>
      <c r="DX786" s="78" t="str">
        <f t="shared" ref="DX786" ca="1" si="2790">IF(BQ786 = "",BQ$1&amp;":",_xlfn.TEXTJOIN(":",TRUE,BQ$1,BQ786))</f>
        <v>有线电视指标:0.2门/100平方米</v>
      </c>
      <c r="DY786" s="78" t="str">
        <f t="shared" ref="DY786" ca="1" si="2791">IF(BS786 = "",BS$1&amp;":",_xlfn.TEXTJOIN(":",TRUE,BS$1,BS786))</f>
        <v>电视量公式:地块建筑面积*0.2/100</v>
      </c>
      <c r="DZ786" s="78" t="str">
        <f t="shared" ref="DZ786" ca="1" si="2792">IF(BU786 = "",BU$1&amp;":",_xlfn.TEXTJOIN(":",TRUE,BU$1,BU786))</f>
        <v>高峰机动车生成量指标:60pcu/万平方米，73：27</v>
      </c>
      <c r="EA786" s="78" t="str">
        <f t="shared" ref="EA786" ca="1" si="2793">IF(BW786 = "",BW$1&amp;":",_xlfn.TEXTJOIN(":",TRUE,BW$1,BW786))</f>
        <v>高峰机动车吸引量公式:地块建筑面积/10000*60*0.73</v>
      </c>
      <c r="EB786" s="78" t="str">
        <f t="shared" ref="EB786" ca="1" si="2794">IF(BY786 = "",BY$1&amp;":",_xlfn.TEXTJOIN(":",TRUE,BY$1,BY786))</f>
        <v>高峰机动车发生量公式:地块建筑面积/10000*60*0.27</v>
      </c>
      <c r="EC786" s="78" t="str">
        <f t="shared" ref="EC786" ca="1" si="2795">IF(CA786 = "",CA$1&amp;":",_xlfn.TEXTJOIN(":",TRUE,CA$1,CA786))</f>
        <v>地下空间指标:地块建筑面积*0.4</v>
      </c>
      <c r="ED786" s="78" t="str">
        <f t="shared" ref="ED786" ca="1" si="2796">IF(CC786 = "",CC$1&amp;":",_xlfn.TEXTJOIN(":",TRUE,CC$1,CC786))</f>
        <v>地下空间公式:地块建筑面积*0.4</v>
      </c>
      <c r="EE786" s="78" t="str">
        <f t="shared" ref="EE786" ca="1" si="2797">IF(CE786 = "",CE$1&amp;":",_xlfn.TEXTJOIN(":",TRUE,CE$1,CE786))</f>
        <v>人防指标:地块建筑面积*0.08</v>
      </c>
      <c r="EF786" s="78" t="str">
        <f t="shared" ref="EF786" ca="1" si="2798">IF(CG786 = "",CG$1&amp;":",_xlfn.TEXTJOIN(":",TRUE,CG$1,CG786))</f>
        <v>人防公式:地块建筑面积*0.08</v>
      </c>
      <c r="EG786" s="78" t="str">
        <f t="shared" ref="EG786" ca="1" si="2799">IF(CI786 = "",CI$1&amp;":",_xlfn.TEXTJOIN(":",TRUE,CI$1,CI786))</f>
        <v>用地构成:城镇建设用地</v>
      </c>
      <c r="EH786" s="78" t="s">
        <v>1962</v>
      </c>
      <c r="EI786" s="79" t="str">
        <f t="shared" ref="EI786" ca="1" si="2800">_xlfn.TEXTJOIN(";",TRUE,CK786:EG786)</f>
        <v>唯一标识:120802/120803/1306/0901#公共交通场站用地/社会停车场用地/通信用地/商业用地#国空;性质名称:公共交通场站用地/社会停车场用地/通信用地/商业用地;地块性质过滤:;地块性质:120802/120803/1306/0901;地类标准:国空;地块性质别称:S32/S33/U15/B1;属性继承:B1#商业用地#城规;父类:B1;级别继承:12#交通运输用地#国空;级别层次:2;级别:112;地块颜色:142.142.142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86" t="s">
        <v>1962</v>
      </c>
    </row>
    <row r="787" spans="1:140" ht="16.5" x14ac:dyDescent="0.2">
      <c r="A787" s="40" t="str">
        <f t="shared" si="2588"/>
        <v>12/07/09#交通运输用地/居住用地/商业服务业用地#国空</v>
      </c>
      <c r="B787" s="40" t="s">
        <v>643</v>
      </c>
      <c r="C787" s="40"/>
      <c r="D787" s="40" t="s">
        <v>1900</v>
      </c>
      <c r="E787" s="40" t="s">
        <v>1277</v>
      </c>
      <c r="F787" s="40" t="s">
        <v>2259</v>
      </c>
      <c r="G787" s="40" t="s">
        <v>63</v>
      </c>
      <c r="H787" s="40" t="s">
        <v>806</v>
      </c>
      <c r="I787" s="40" t="s">
        <v>1468</v>
      </c>
      <c r="J787" s="40">
        <f t="shared" si="2591"/>
        <v>2</v>
      </c>
      <c r="K787" s="40" t="str">
        <f t="shared" si="2592"/>
        <v>112</v>
      </c>
      <c r="L787" s="40"/>
      <c r="M787" s="65" t="str" cm="1">
        <f t="array" aca="1" ref="M787" ca="1">IF(OFFSET(INDIRECT(ADDRESS(ROW(), COLUMN())),0,-1)="",VLOOKUP($G787,$A:$AAE,COLUMN(),FALSE),OFFSET(INDIRECT(ADDRESS(ROW(), COLUMN())),0,-1))</f>
        <v>255,192,0</v>
      </c>
      <c r="N787" s="27"/>
      <c r="O787" s="65" t="str" cm="1">
        <f t="array" aca="1" ref="O787" ca="1">IF(OFFSET(INDIRECT(ADDRESS(ROW(), COLUMN())),0,-1)="",VLOOKUP($G787,$A:$AAE,COLUMN(),FALSE),OFFSET(INDIRECT(ADDRESS(ROW(), COLUMN())),0,-1))</f>
        <v>面积*容积率</v>
      </c>
      <c r="P787" s="3" t="s">
        <v>1553</v>
      </c>
      <c r="Q787" s="3" t="str" cm="1">
        <f t="array" aca="1" ref="Q787" ca="1">IF(OFFSET(INDIRECT(ADDRESS(ROW(), COLUMN())),0,-1)="",VLOOKUP($G787,$A:$AAE,COLUMN(),FALSE),OFFSET(INDIRECT(ADDRESS(ROW(), COLUMN())),0,-1))</f>
        <v>地块建筑面积*兼容比例1</v>
      </c>
      <c r="R787" s="3" t="s">
        <v>1554</v>
      </c>
      <c r="S787" s="3" t="str" cm="1">
        <f t="array" aca="1" ref="S787" ca="1">IF(OFFSET(INDIRECT(ADDRESS(ROW(), COLUMN())),0,-1)="",VLOOKUP($G787,$A:$AAE,COLUMN(),FALSE),OFFSET(INDIRECT(ADDRESS(ROW(), COLUMN())),0,-1))</f>
        <v>地块建筑面积*兼容比例2</v>
      </c>
      <c r="T787" s="3" t="s">
        <v>1556</v>
      </c>
      <c r="U787" s="3" t="str" cm="1">
        <f t="array" aca="1" ref="U787" ca="1">IF(OFFSET(INDIRECT(ADDRESS(ROW(), COLUMN())),0,-1)="",VLOOKUP($G787,$A:$AAE,COLUMN(),FALSE),OFFSET(INDIRECT(ADDRESS(ROW(), COLUMN())),0,-1))</f>
        <v>地块建筑面积*兼容比例2*0.35</v>
      </c>
      <c r="V787" s="3" t="s">
        <v>1559</v>
      </c>
      <c r="W787" s="40" t="str" cm="1">
        <f t="array" aca="1" ref="W787" ca="1">IF(OFFSET(INDIRECT(ADDRESS(ROW(), COLUMN())),0,-1)="",VLOOKUP($G787,$A:$AAE,COLUMN(),FALSE),OFFSET(INDIRECT(ADDRESS(ROW(), COLUMN())),0,-1))</f>
        <v>地块建筑面积*兼容比例2*0.65</v>
      </c>
      <c r="X787" s="3"/>
      <c r="Y787" s="3" t="str" cm="1">
        <f t="array" aca="1" ref="Y787" ca="1">IF(OFFSET(INDIRECT(ADDRESS(ROW(), COLUMN())),0,-1)="",VLOOKUP($G787,$A:$AAE,COLUMN(),FALSE),OFFSET(INDIRECT(ADDRESS(ROW(), COLUMN())),0,-1))</f>
        <v>地块建筑面积*0</v>
      </c>
      <c r="Z787" s="3"/>
      <c r="AA787" s="3" t="str" cm="1">
        <f t="array" aca="1" ref="AA787" ca="1">IF(OFFSET(INDIRECT(ADDRESS(ROW(), COLUMN())),0,-1)="",VLOOKUP($G787,$A:$AAE,COLUMN(),FALSE),OFFSET(INDIRECT(ADDRESS(ROW(), COLUMN())),0,-1))</f>
        <v>地块建筑面积*0</v>
      </c>
      <c r="AB787" s="3"/>
      <c r="AC787" s="3" t="str" cm="1">
        <f t="array" aca="1" ref="AC787" ca="1">IF(OFFSET(INDIRECT(ADDRESS(ROW(), COLUMN())),0,-1)="",VLOOKUP($G787,$A:$AAE,COLUMN(),FALSE),OFFSET(INDIRECT(ADDRESS(ROW(), COLUMN())),0,-1))</f>
        <v>地块建筑面积*0</v>
      </c>
      <c r="AD787" s="3"/>
      <c r="AE787" s="3" t="str" cm="1">
        <f t="array" aca="1" ref="AE787" ca="1">IF(OFFSET(INDIRECT(ADDRESS(ROW(), COLUMN())),0,-1)="",VLOOKUP($G787,$A:$AAE,COLUMN(),FALSE),OFFSET(INDIRECT(ADDRESS(ROW(), COLUMN())),0,-1))</f>
        <v>面积*0</v>
      </c>
      <c r="AF787" s="3"/>
      <c r="AG787" s="3" t="str" cm="1">
        <f t="array" aca="1" ref="AG787" ca="1">IF(OFFSET(INDIRECT(ADDRESS(ROW(), COLUMN())),0,-1)="",VLOOKUP($G787,$A:$AAE,COLUMN(),FALSE),OFFSET(INDIRECT(ADDRESS(ROW(), COLUMN())),0,-1))</f>
        <v>面积*0</v>
      </c>
      <c r="AH787" s="3"/>
      <c r="AI787" s="3" t="str" cm="1">
        <f t="array" aca="1" ref="AI787" ca="1">IF(OFFSET(INDIRECT(ADDRESS(ROW(), COLUMN())),0,-1)="",VLOOKUP($G787,$A:$AAE,COLUMN(),FALSE),OFFSET(INDIRECT(ADDRESS(ROW(), COLUMN())),0,-1))</f>
        <v>100平方米/户</v>
      </c>
      <c r="AJ787" s="3"/>
      <c r="AK787" s="3" t="str" cm="1">
        <f t="array" aca="1" ref="AK787" ca="1">IF(OFFSET(INDIRECT(ADDRESS(ROW(), COLUMN())),0,-1)="",VLOOKUP($G787,$A:$AAE,COLUMN(),FALSE),OFFSET(INDIRECT(ADDRESS(ROW(), COLUMN())),0,-1))</f>
        <v>住宅建筑面积/100</v>
      </c>
      <c r="AL787" s="3"/>
      <c r="AM787" s="3" t="str" cm="1">
        <f t="array" aca="1" ref="AM787" ca="1">IF(OFFSET(INDIRECT(ADDRESS(ROW(), COLUMN())),0,-1)="",VLOOKUP($G787,$A:$AAE,COLUMN(),FALSE),OFFSET(INDIRECT(ADDRESS(ROW(), COLUMN())),0,-1))</f>
        <v>3人/户</v>
      </c>
      <c r="AN787" s="3"/>
      <c r="AO787" s="3" t="str" cm="1">
        <f t="array" aca="1" ref="AO787" ca="1">IF(OFFSET(INDIRECT(ADDRESS(ROW(), COLUMN())),0,-1)="",VLOOKUP($G787,$A:$AAE,COLUMN(),FALSE),OFFSET(INDIRECT(ADDRESS(ROW(), COLUMN())),0,-1))</f>
        <v>居住户数*3</v>
      </c>
      <c r="AP787" s="3"/>
      <c r="AQ787" s="3" t="str" cm="1">
        <f t="array" aca="1" ref="AQ787" ca="1">IF(OFFSET(INDIRECT(ADDRESS(ROW(), COLUMN())),0,-1)="",VLOOKUP($G787,$A:$AAE,COLUMN(),FALSE),OFFSET(INDIRECT(ADDRESS(ROW(), COLUMN())),0,-1))</f>
        <v>35平方米/岗位</v>
      </c>
      <c r="AR787" s="3"/>
      <c r="AS787" s="3" t="str" cm="1">
        <f t="array" aca="1" ref="AS787" ca="1">IF(OFFSET(INDIRECT(ADDRESS(ROW(), COLUMN())),0,-1)="",VLOOKUP($G787,$A:$AAE,COLUMN(),FALSE),OFFSET(INDIRECT(ADDRESS(ROW(), COLUMN())),0,-1))</f>
        <v>商服建筑面积/35</v>
      </c>
      <c r="AT787" s="3"/>
      <c r="AU787" s="3" t="str" cm="1">
        <f t="array" aca="1" ref="AU787" ca="1">IF(OFFSET(INDIRECT(ADDRESS(ROW(), COLUMN())),0,-1)="",VLOOKUP($G787,$A:$AAE,COLUMN(),FALSE),OFFSET(INDIRECT(ADDRESS(ROW(), COLUMN())),0,-1))</f>
        <v>1.2个/户，1.2个/100平方米</v>
      </c>
      <c r="AV787" s="3"/>
      <c r="AW787" s="3" t="str" cm="1">
        <f t="array" aca="1" ref="AW787" ca="1">IF(OFFSET(INDIRECT(ADDRESS(ROW(), COLUMN())),0,-1)="",VLOOKUP($G787,$A:$AAE,COLUMN(),FALSE),OFFSET(INDIRECT(ADDRESS(ROW(), COLUMN())),0,-1))</f>
        <v>居住户数*1.2+商服建筑面积*1.2/100</v>
      </c>
      <c r="AX787" s="2"/>
      <c r="AY787" s="3" t="str" cm="1">
        <f t="array" aca="1" ref="AY787" ca="1">IF(OFFSET(INDIRECT(ADDRESS(ROW(), COLUMN())),0,-1)="",VLOOKUP($G787,$A:$AAE,COLUMN(),FALSE),OFFSET(INDIRECT(ADDRESS(ROW(), COLUMN())),0,-1))</f>
        <v>155升/日*人，10升/平方米*日</v>
      </c>
      <c r="AZ787" s="2"/>
      <c r="BA787" s="3" t="str" cm="1">
        <f t="array" aca="1" ref="BA787" ca="1">IF(OFFSET(INDIRECT(ADDRESS(ROW(), COLUMN())),0,-1)="",VLOOKUP($G787,$A:$AAE,COLUMN(),FALSE),OFFSET(INDIRECT(ADDRESS(ROW(), COLUMN())),0,-1))</f>
        <v>居住人数*155/1000+商服建筑面积*10/1000</v>
      </c>
      <c r="BB787" s="2"/>
      <c r="BC787" s="3" cm="1">
        <f t="array" aca="1" ref="BC787" ca="1">IF(OFFSET(INDIRECT(ADDRESS(ROW(), COLUMN())),0,-1)="",VLOOKUP($G787,$A:$AAE,COLUMN(),FALSE),OFFSET(INDIRECT(ADDRESS(ROW(), COLUMN())),0,-1))</f>
        <v>0.85</v>
      </c>
      <c r="BD787" s="2"/>
      <c r="BE787" s="3" t="str" cm="1">
        <f t="array" aca="1" ref="BE787" ca="1">IF(OFFSET(INDIRECT(ADDRESS(ROW(), COLUMN())),0,-1)="",VLOOKUP($G787,$A:$AAE,COLUMN(),FALSE),OFFSET(INDIRECT(ADDRESS(ROW(), COLUMN())),0,-1))</f>
        <v>用水量*0.85</v>
      </c>
      <c r="BF787" s="2"/>
      <c r="BG787" s="3" t="str" cm="1">
        <f t="array" aca="1" ref="BG787" ca="1">IF(OFFSET(INDIRECT(ADDRESS(ROW(), COLUMN())),0,-1)="",VLOOKUP($G787,$A:$AAE,COLUMN(),FALSE),OFFSET(INDIRECT(ADDRESS(ROW(), COLUMN())),0,-1))</f>
        <v>50瓦/平方米，60瓦/平方米</v>
      </c>
      <c r="BH787" s="2"/>
      <c r="BI787" s="3" t="str" cm="1">
        <f t="array" aca="1" ref="BI787" ca="1">IF(OFFSET(INDIRECT(ADDRESS(ROW(), COLUMN())),0,-1)="",VLOOKUP($G787,$A:$AAE,COLUMN(),FALSE),OFFSET(INDIRECT(ADDRESS(ROW(), COLUMN())),0,-1))</f>
        <v>0.7，0.7</v>
      </c>
      <c r="BJ787" s="2"/>
      <c r="BK787" s="3" t="str" cm="1">
        <f t="array" aca="1" ref="BK787" ca="1">IF(OFFSET(INDIRECT(ADDRESS(ROW(), COLUMN())),0,-1)="",VLOOKUP($G787,$A:$AAE,COLUMN(),FALSE),OFFSET(INDIRECT(ADDRESS(ROW(), COLUMN())),0,-1))</f>
        <v>住宅建筑面积*50*0.7/1000+商服建筑面积*60*0.7/1000</v>
      </c>
      <c r="BL787" s="2"/>
      <c r="BM787" s="3" t="str" cm="1">
        <f t="array" aca="1" ref="BM787" ca="1">IF(OFFSET(INDIRECT(ADDRESS(ROW(), COLUMN())),0,-1)="",VLOOKUP($G787,$A:$AAE,COLUMN(),FALSE),OFFSET(INDIRECT(ADDRESS(ROW(), COLUMN())),0,-1))</f>
        <v>1.2门/户，1.0门/100平方米</v>
      </c>
      <c r="BN787" s="2"/>
      <c r="BO787" s="3" t="str" cm="1">
        <f t="array" aca="1" ref="BO787" ca="1">IF(OFFSET(INDIRECT(ADDRESS(ROW(), COLUMN())),0,-1)="",VLOOKUP($G787,$A:$AAE,COLUMN(),FALSE),OFFSET(INDIRECT(ADDRESS(ROW(), COLUMN())),0,-1))</f>
        <v>居住户数*1.2+商服建筑面积*1.0/100</v>
      </c>
      <c r="BP787" s="2"/>
      <c r="BQ787" s="3" t="str" cm="1">
        <f t="array" aca="1" ref="BQ787" ca="1">IF(OFFSET(INDIRECT(ADDRESS(ROW(), COLUMN())),0,-1)="",VLOOKUP($G787,$A:$AAE,COLUMN(),FALSE),OFFSET(INDIRECT(ADDRESS(ROW(), COLUMN())),0,-1))</f>
        <v>2.0门/户，0.2门/100平方米</v>
      </c>
      <c r="BR787" s="2"/>
      <c r="BS787" s="3" t="str" cm="1">
        <f t="array" aca="1" ref="BS787" ca="1">IF(OFFSET(INDIRECT(ADDRESS(ROW(), COLUMN())),0,-1)="",VLOOKUP($G787,$A:$AAE,COLUMN(),FALSE),OFFSET(INDIRECT(ADDRESS(ROW(), COLUMN())),0,-1))</f>
        <v>居住户数*2.0+商服建筑面积*0.2/100</v>
      </c>
      <c r="BT787" s="2"/>
      <c r="BU787" s="3" t="str" cm="1">
        <f t="array" aca="1" ref="BU787" ca="1">IF(OFFSET(INDIRECT(ADDRESS(ROW(), COLUMN())),0,-1)="",VLOOKUP($G787,$A:$AAE,COLUMN(),FALSE),OFFSET(INDIRECT(ADDRESS(ROW(), COLUMN())),0,-1))</f>
        <v>34.5pcu/万平方米，26：74，52.1pcu/万平方米，71：29</v>
      </c>
      <c r="BV787" s="2"/>
      <c r="BW787" s="3" t="str" cm="1">
        <f t="array" aca="1" ref="BW787" ca="1">IF(OFFSET(INDIRECT(ADDRESS(ROW(), COLUMN())),0,-1)="",VLOOKUP($G787,$A:$AAE,COLUMN(),FALSE),OFFSET(INDIRECT(ADDRESS(ROW(), COLUMN())),0,-1))</f>
        <v>住宅建筑面积/10000*34.5*0.26+商服建筑面积/10000*60*0.71</v>
      </c>
      <c r="BX787" s="2"/>
      <c r="BY787" s="3" t="str" cm="1">
        <f t="array" aca="1" ref="BY787" ca="1">IF(OFFSET(INDIRECT(ADDRESS(ROW(), COLUMN())),0,-1)="",VLOOKUP($G787,$A:$AAE,COLUMN(),FALSE),OFFSET(INDIRECT(ADDRESS(ROW(), COLUMN())),0,-1))</f>
        <v>住宅建筑面积/10000*34.5*0.74+商服建筑面积/10000*60*0.29</v>
      </c>
      <c r="BZ787" s="86"/>
      <c r="CA787" s="3" t="str" cm="1">
        <f t="array" aca="1" ref="CA787" ca="1">IF(OFFSET(INDIRECT(ADDRESS(ROW(), COLUMN())),0,-1)="",VLOOKUP($G787,$A:$AAE,COLUMN(),FALSE),OFFSET(INDIRECT(ADDRESS(ROW(), COLUMN())),0,-1))</f>
        <v>住宅建筑面积*0.4+商服建筑面积*0.4</v>
      </c>
      <c r="CB787" s="3"/>
      <c r="CC787" s="3" t="str" cm="1">
        <f t="array" aca="1" ref="CC787" ca="1">IF(OFFSET(INDIRECT(ADDRESS(ROW(), COLUMN())),0,-1)="",VLOOKUP($G787,$A:$AAE,COLUMN(),FALSE),OFFSET(INDIRECT(ADDRESS(ROW(), COLUMN())),0,-1))</f>
        <v>住宅建筑面积*0.4+商服建筑面积*0.4</v>
      </c>
      <c r="CD787" s="3"/>
      <c r="CE787" s="3" t="str" cm="1">
        <f t="array" aca="1" ref="CE787" ca="1">IF(OFFSET(INDIRECT(ADDRESS(ROW(), COLUMN())),0,-1)="",VLOOKUP($G787,$A:$AAE,COLUMN(),FALSE),OFFSET(INDIRECT(ADDRESS(ROW(), COLUMN())),0,-1))</f>
        <v>住宅建筑面积*0.11+商服建筑面积*0.08</v>
      </c>
      <c r="CF787" s="3"/>
      <c r="CG787" s="3" t="str" cm="1">
        <f t="array" aca="1" ref="CG787" ca="1">IF(OFFSET(INDIRECT(ADDRESS(ROW(), COLUMN())),0,-1)="",VLOOKUP($G787,$A:$AAE,COLUMN(),FALSE),OFFSET(INDIRECT(ADDRESS(ROW(), COLUMN())),0,-1))</f>
        <v>住宅建筑面积*0.11+商服建筑面积*0.08</v>
      </c>
      <c r="CH787" s="3"/>
      <c r="CI787" s="40" t="str" cm="1">
        <f t="array" aca="1" ref="CI787" ca="1">IF(OFFSET(INDIRECT(ADDRESS(ROW(), COLUMN())),0,-1)="",VLOOKUP($G787,$A:$AAE,COLUMN(),FALSE),OFFSET(INDIRECT(ADDRESS(ROW(), COLUMN())),0,-1))</f>
        <v>城镇建设用地</v>
      </c>
      <c r="CJ787" s="75" t="s">
        <v>1962</v>
      </c>
      <c r="CK787" s="78" t="str">
        <f t="shared" si="2489"/>
        <v>唯一标识:12/07/09#交通运输用地/居住用地/商业服务业用地#国空</v>
      </c>
      <c r="CL787" s="78" t="str">
        <f t="shared" si="2490"/>
        <v>性质名称:交通运输用地/居住用地/商业服务业用地</v>
      </c>
      <c r="CM787" s="78" t="str">
        <f t="shared" si="2491"/>
        <v>地块性质过滤:</v>
      </c>
      <c r="CN787" s="78" t="str">
        <f t="shared" si="2492"/>
        <v>地块性质:12/07/09</v>
      </c>
      <c r="CO787" s="78" t="str">
        <f t="shared" si="2493"/>
        <v>地类标准:国空</v>
      </c>
      <c r="CP787" s="78" t="str">
        <f t="shared" si="2494"/>
        <v>地块性质别称:12/R/B</v>
      </c>
      <c r="CQ787" s="78" t="str">
        <f t="shared" si="2495"/>
        <v>属性继承:R/B#商住兼容用地#城规</v>
      </c>
      <c r="CR787" s="78" t="str">
        <f t="shared" si="2496"/>
        <v>父类:R/B</v>
      </c>
      <c r="CS787" s="78" t="str">
        <f t="shared" si="2497"/>
        <v>级别继承:12#交通运输用地#国空</v>
      </c>
      <c r="CT787" s="78" t="str">
        <f t="shared" si="2498"/>
        <v>级别层次:2</v>
      </c>
      <c r="CU787" s="78" t="str">
        <f t="shared" si="2499"/>
        <v>级别:112</v>
      </c>
      <c r="CV787" s="78" t="str">
        <f t="shared" ca="1" si="2500"/>
        <v>地块颜色:255,192,0</v>
      </c>
      <c r="CW787" s="78" t="str">
        <f t="shared" ca="1" si="2501"/>
        <v>建筑面积公式:面积*容积率</v>
      </c>
      <c r="CX787" s="78" t="str">
        <f t="shared" ca="1" si="2502"/>
        <v>住宅建筑面积公式:地块建筑面积*兼容比例1</v>
      </c>
      <c r="CY787" s="78" t="str">
        <f t="shared" ca="1" si="2503"/>
        <v>商服建筑面积公式:地块建筑面积*兼容比例2</v>
      </c>
      <c r="CZ787" s="78" t="str">
        <f t="shared" ca="1" si="2504"/>
        <v>商服中商业建筑面积公式:地块建筑面积*兼容比例2*0.35</v>
      </c>
      <c r="DA787" s="78" t="str">
        <f t="shared" ca="1" si="2505"/>
        <v>商服中办公建筑面积公式:地块建筑面积*兼容比例2*0.65</v>
      </c>
      <c r="DB787" s="78" t="str">
        <f t="shared" ca="1" si="2506"/>
        <v>公服建筑面积公式:地块建筑面积*0</v>
      </c>
      <c r="DC787" s="78" t="str">
        <f t="shared" ca="1" si="2507"/>
        <v>工业建筑面积公式:地块建筑面积*0</v>
      </c>
      <c r="DD787" s="78" t="str">
        <f t="shared" ca="1" si="2508"/>
        <v>市政建筑面积公式:地块建筑面积*0</v>
      </c>
      <c r="DE787" s="78" t="str">
        <f t="shared" ca="1" si="2383"/>
        <v>绿地面积指定指标:面积*0</v>
      </c>
      <c r="DF787" s="78" t="str">
        <f t="shared" ca="1" si="2384"/>
        <v>绿地面积指定公式:面积*0</v>
      </c>
      <c r="DG787" s="78" t="str">
        <f t="shared" ca="1" si="2509"/>
        <v>户数指标:100平方米/户</v>
      </c>
      <c r="DH787" s="78" t="str">
        <f t="shared" ca="1" si="2510"/>
        <v>户数公式:住宅建筑面积/100</v>
      </c>
      <c r="DI787" s="78" t="str">
        <f t="shared" ca="1" si="2511"/>
        <v>人数指标:3人/户</v>
      </c>
      <c r="DJ787" s="78" t="str">
        <f t="shared" ca="1" si="2512"/>
        <v>人数公式:居住户数*3</v>
      </c>
      <c r="DK787" s="78" t="str">
        <f t="shared" ca="1" si="2513"/>
        <v>就业指标:35平方米/岗位</v>
      </c>
      <c r="DL787" s="78" t="str">
        <f t="shared" ca="1" si="2514"/>
        <v>就业公式:商服建筑面积/35</v>
      </c>
      <c r="DM787" s="78" t="str">
        <f t="shared" ca="1" si="2515"/>
        <v>机动车指标:1.2个/户，1.2个/100平方米</v>
      </c>
      <c r="DN787" s="78" t="str">
        <f t="shared" ca="1" si="2516"/>
        <v>机动车公式:居住户数*1.2+商服建筑面积*1.2/100</v>
      </c>
      <c r="DO787" s="78" t="str">
        <f t="shared" ca="1" si="2517"/>
        <v>用水量指标:155升/日*人，10升/平方米*日</v>
      </c>
      <c r="DP787" s="78" t="str">
        <f t="shared" ca="1" si="2518"/>
        <v>用水量公式:居住人数*155/1000+商服建筑面积*10/1000</v>
      </c>
      <c r="DQ787" s="78" t="str">
        <f t="shared" ca="1" si="2519"/>
        <v>污水折算系数:0.85</v>
      </c>
      <c r="DR787" s="78" t="str">
        <f t="shared" ca="1" si="2520"/>
        <v>污水量公式:用水量*0.85</v>
      </c>
      <c r="DS787" s="78" t="str">
        <f t="shared" ca="1" si="2521"/>
        <v>用电负荷指标:50瓦/平方米，60瓦/平方米</v>
      </c>
      <c r="DT787" s="78" t="str">
        <f t="shared" ca="1" si="2522"/>
        <v>同时率:0.7，0.7</v>
      </c>
      <c r="DU787" s="78" t="str">
        <f t="shared" ca="1" si="2523"/>
        <v>用电量公式:住宅建筑面积*50*0.7/1000+商服建筑面积*60*0.7/1000</v>
      </c>
      <c r="DV787" s="78" t="str">
        <f t="shared" ca="1" si="2524"/>
        <v>固话装机指标:1.2门/户，1.0门/100平方米</v>
      </c>
      <c r="DW787" s="78" t="str">
        <f t="shared" ca="1" si="2525"/>
        <v>固话量公式:居住户数*1.2+商服建筑面积*1.0/100</v>
      </c>
      <c r="DX787" s="78" t="str">
        <f t="shared" ca="1" si="2526"/>
        <v>有线电视指标:2.0门/户，0.2门/100平方米</v>
      </c>
      <c r="DY787" s="78" t="str">
        <f t="shared" ca="1" si="2527"/>
        <v>电视量公式:居住户数*2.0+商服建筑面积*0.2/100</v>
      </c>
      <c r="DZ787" s="78" t="str">
        <f t="shared" ca="1" si="2528"/>
        <v>高峰机动车生成量指标:34.5pcu/万平方米，26：74，52.1pcu/万平方米，71：29</v>
      </c>
      <c r="EA787" s="78" t="str">
        <f t="shared" ca="1" si="2529"/>
        <v>高峰机动车吸引量公式:住宅建筑面积/10000*34.5*0.26+商服建筑面积/10000*60*0.71</v>
      </c>
      <c r="EB787" s="78" t="str">
        <f t="shared" ca="1" si="2530"/>
        <v>高峰机动车发生量公式:住宅建筑面积/10000*34.5*0.74+商服建筑面积/10000*60*0.29</v>
      </c>
      <c r="EC787" s="78" t="str">
        <f t="shared" ca="1" si="2533"/>
        <v>地下空间指标:住宅建筑面积*0.4+商服建筑面积*0.4</v>
      </c>
      <c r="ED787" s="78" t="str">
        <f t="shared" ca="1" si="2531"/>
        <v>地下空间公式:住宅建筑面积*0.4+商服建筑面积*0.4</v>
      </c>
      <c r="EE787" s="78" t="str">
        <f t="shared" ca="1" si="2534"/>
        <v>人防指标:住宅建筑面积*0.11+商服建筑面积*0.08</v>
      </c>
      <c r="EF787" s="78" t="str">
        <f t="shared" ca="1" si="2532"/>
        <v>人防公式:住宅建筑面积*0.11+商服建筑面积*0.08</v>
      </c>
      <c r="EG787" s="78" t="str">
        <f t="shared" ca="1" si="1977"/>
        <v>用地构成:城镇建设用地</v>
      </c>
      <c r="EH787" s="78" t="s">
        <v>1962</v>
      </c>
      <c r="EI787" s="79" t="str">
        <f t="shared" ca="1" si="1925"/>
        <v>唯一标识:12/07/09#交通运输用地/居住用地/商业服务业用地#国空;性质名称:交通运输用地/居住用地/商业服务业用地;地块性质过滤:;地块性质:12/07/09;地类标准:国空;地块性质别称:12/R/B;属性继承:R/B#商住兼容用地#城规;父类: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787" t="s">
        <v>1962</v>
      </c>
    </row>
    <row r="788" spans="1:140" ht="16.5" x14ac:dyDescent="0.2">
      <c r="A788" s="40" t="str">
        <f t="shared" si="2588"/>
        <v>120802/0701/0901#公共交通场站用地/城镇住宅用地/商业用地#国空</v>
      </c>
      <c r="B788" s="40" t="s">
        <v>644</v>
      </c>
      <c r="C788" s="40"/>
      <c r="D788" s="40" t="s">
        <v>1226</v>
      </c>
      <c r="E788" s="40" t="s">
        <v>1277</v>
      </c>
      <c r="F788" s="40" t="s">
        <v>2260</v>
      </c>
      <c r="G788" s="40" t="s">
        <v>63</v>
      </c>
      <c r="H788" s="40" t="s">
        <v>806</v>
      </c>
      <c r="I788" s="40" t="s">
        <v>1468</v>
      </c>
      <c r="J788" s="40">
        <f t="shared" si="2591"/>
        <v>2</v>
      </c>
      <c r="K788" s="40" t="str">
        <f t="shared" si="2592"/>
        <v>112</v>
      </c>
      <c r="L788" s="40"/>
      <c r="M788" s="65" t="str" cm="1">
        <f t="array" aca="1" ref="M788" ca="1">IF(OFFSET(INDIRECT(ADDRESS(ROW(), COLUMN())),0,-1)="",VLOOKUP($G788,$A:$AAE,COLUMN(),FALSE),OFFSET(INDIRECT(ADDRESS(ROW(), COLUMN())),0,-1))</f>
        <v>255,192,0</v>
      </c>
      <c r="N788" s="27"/>
      <c r="O788" s="65" t="str" cm="1">
        <f t="array" aca="1" ref="O788" ca="1">IF(OFFSET(INDIRECT(ADDRESS(ROW(), COLUMN())),0,-1)="",VLOOKUP($G788,$A:$AAE,COLUMN(),FALSE),OFFSET(INDIRECT(ADDRESS(ROW(), COLUMN())),0,-1))</f>
        <v>面积*容积率</v>
      </c>
      <c r="P788" s="3" t="s">
        <v>1553</v>
      </c>
      <c r="Q788" s="3" t="str" cm="1">
        <f t="array" aca="1" ref="Q788" ca="1">IF(OFFSET(INDIRECT(ADDRESS(ROW(), COLUMN())),0,-1)="",VLOOKUP($G788,$A:$AAE,COLUMN(),FALSE),OFFSET(INDIRECT(ADDRESS(ROW(), COLUMN())),0,-1))</f>
        <v>地块建筑面积*兼容比例1</v>
      </c>
      <c r="R788" s="3" t="s">
        <v>1554</v>
      </c>
      <c r="S788" s="3" t="str" cm="1">
        <f t="array" aca="1" ref="S788" ca="1">IF(OFFSET(INDIRECT(ADDRESS(ROW(), COLUMN())),0,-1)="",VLOOKUP($G788,$A:$AAE,COLUMN(),FALSE),OFFSET(INDIRECT(ADDRESS(ROW(), COLUMN())),0,-1))</f>
        <v>地块建筑面积*兼容比例2</v>
      </c>
      <c r="T788" s="3" t="s">
        <v>1556</v>
      </c>
      <c r="U788" s="3" t="str" cm="1">
        <f t="array" aca="1" ref="U788" ca="1">IF(OFFSET(INDIRECT(ADDRESS(ROW(), COLUMN())),0,-1)="",VLOOKUP($G788,$A:$AAE,COLUMN(),FALSE),OFFSET(INDIRECT(ADDRESS(ROW(), COLUMN())),0,-1))</f>
        <v>地块建筑面积*兼容比例2*0.35</v>
      </c>
      <c r="V788" s="3" t="s">
        <v>1559</v>
      </c>
      <c r="W788" s="40" t="str" cm="1">
        <f t="array" aca="1" ref="W788" ca="1">IF(OFFSET(INDIRECT(ADDRESS(ROW(), COLUMN())),0,-1)="",VLOOKUP($G788,$A:$AAE,COLUMN(),FALSE),OFFSET(INDIRECT(ADDRESS(ROW(), COLUMN())),0,-1))</f>
        <v>地块建筑面积*兼容比例2*0.65</v>
      </c>
      <c r="X788" s="3"/>
      <c r="Y788" s="3" t="str" cm="1">
        <f t="array" aca="1" ref="Y788" ca="1">IF(OFFSET(INDIRECT(ADDRESS(ROW(), COLUMN())),0,-1)="",VLOOKUP($G788,$A:$AAE,COLUMN(),FALSE),OFFSET(INDIRECT(ADDRESS(ROW(), COLUMN())),0,-1))</f>
        <v>地块建筑面积*0</v>
      </c>
      <c r="Z788" s="3"/>
      <c r="AA788" s="3" t="str" cm="1">
        <f t="array" aca="1" ref="AA788" ca="1">IF(OFFSET(INDIRECT(ADDRESS(ROW(), COLUMN())),0,-1)="",VLOOKUP($G788,$A:$AAE,COLUMN(),FALSE),OFFSET(INDIRECT(ADDRESS(ROW(), COLUMN())),0,-1))</f>
        <v>地块建筑面积*0</v>
      </c>
      <c r="AB788" s="3"/>
      <c r="AC788" s="3" t="str" cm="1">
        <f t="array" aca="1" ref="AC788" ca="1">IF(OFFSET(INDIRECT(ADDRESS(ROW(), COLUMN())),0,-1)="",VLOOKUP($G788,$A:$AAE,COLUMN(),FALSE),OFFSET(INDIRECT(ADDRESS(ROW(), COLUMN())),0,-1))</f>
        <v>地块建筑面积*0</v>
      </c>
      <c r="AD788" s="3"/>
      <c r="AE788" s="3" t="str" cm="1">
        <f t="array" aca="1" ref="AE788" ca="1">IF(OFFSET(INDIRECT(ADDRESS(ROW(), COLUMN())),0,-1)="",VLOOKUP($G788,$A:$AAE,COLUMN(),FALSE),OFFSET(INDIRECT(ADDRESS(ROW(), COLUMN())),0,-1))</f>
        <v>面积*0</v>
      </c>
      <c r="AF788" s="3"/>
      <c r="AG788" s="3" t="str" cm="1">
        <f t="array" aca="1" ref="AG788" ca="1">IF(OFFSET(INDIRECT(ADDRESS(ROW(), COLUMN())),0,-1)="",VLOOKUP($G788,$A:$AAE,COLUMN(),FALSE),OFFSET(INDIRECT(ADDRESS(ROW(), COLUMN())),0,-1))</f>
        <v>面积*0</v>
      </c>
      <c r="AH788" s="3"/>
      <c r="AI788" s="3" t="str" cm="1">
        <f t="array" aca="1" ref="AI788" ca="1">IF(OFFSET(INDIRECT(ADDRESS(ROW(), COLUMN())),0,-1)="",VLOOKUP($G788,$A:$AAE,COLUMN(),FALSE),OFFSET(INDIRECT(ADDRESS(ROW(), COLUMN())),0,-1))</f>
        <v>100平方米/户</v>
      </c>
      <c r="AJ788" s="3"/>
      <c r="AK788" s="3" t="str" cm="1">
        <f t="array" aca="1" ref="AK788" ca="1">IF(OFFSET(INDIRECT(ADDRESS(ROW(), COLUMN())),0,-1)="",VLOOKUP($G788,$A:$AAE,COLUMN(),FALSE),OFFSET(INDIRECT(ADDRESS(ROW(), COLUMN())),0,-1))</f>
        <v>住宅建筑面积/100</v>
      </c>
      <c r="AL788" s="3"/>
      <c r="AM788" s="3" t="str" cm="1">
        <f t="array" aca="1" ref="AM788" ca="1">IF(OFFSET(INDIRECT(ADDRESS(ROW(), COLUMN())),0,-1)="",VLOOKUP($G788,$A:$AAE,COLUMN(),FALSE),OFFSET(INDIRECT(ADDRESS(ROW(), COLUMN())),0,-1))</f>
        <v>3人/户</v>
      </c>
      <c r="AN788" s="3"/>
      <c r="AO788" s="3" t="str" cm="1">
        <f t="array" aca="1" ref="AO788" ca="1">IF(OFFSET(INDIRECT(ADDRESS(ROW(), COLUMN())),0,-1)="",VLOOKUP($G788,$A:$AAE,COLUMN(),FALSE),OFFSET(INDIRECT(ADDRESS(ROW(), COLUMN())),0,-1))</f>
        <v>居住户数*3</v>
      </c>
      <c r="AP788" s="3"/>
      <c r="AQ788" s="3" t="str" cm="1">
        <f t="array" aca="1" ref="AQ788" ca="1">IF(OFFSET(INDIRECT(ADDRESS(ROW(), COLUMN())),0,-1)="",VLOOKUP($G788,$A:$AAE,COLUMN(),FALSE),OFFSET(INDIRECT(ADDRESS(ROW(), COLUMN())),0,-1))</f>
        <v>35平方米/岗位</v>
      </c>
      <c r="AR788" s="3"/>
      <c r="AS788" s="3" t="str" cm="1">
        <f t="array" aca="1" ref="AS788" ca="1">IF(OFFSET(INDIRECT(ADDRESS(ROW(), COLUMN())),0,-1)="",VLOOKUP($G788,$A:$AAE,COLUMN(),FALSE),OFFSET(INDIRECT(ADDRESS(ROW(), COLUMN())),0,-1))</f>
        <v>商服建筑面积/35</v>
      </c>
      <c r="AT788" s="3"/>
      <c r="AU788" s="3" t="str" cm="1">
        <f t="array" aca="1" ref="AU788" ca="1">IF(OFFSET(INDIRECT(ADDRESS(ROW(), COLUMN())),0,-1)="",VLOOKUP($G788,$A:$AAE,COLUMN(),FALSE),OFFSET(INDIRECT(ADDRESS(ROW(), COLUMN())),0,-1))</f>
        <v>1.2个/户，1.2个/100平方米</v>
      </c>
      <c r="AV788" s="3"/>
      <c r="AW788" s="3" t="str" cm="1">
        <f t="array" aca="1" ref="AW788" ca="1">IF(OFFSET(INDIRECT(ADDRESS(ROW(), COLUMN())),0,-1)="",VLOOKUP($G788,$A:$AAE,COLUMN(),FALSE),OFFSET(INDIRECT(ADDRESS(ROW(), COLUMN())),0,-1))</f>
        <v>居住户数*1.2+商服建筑面积*1.2/100</v>
      </c>
      <c r="AX788" s="2"/>
      <c r="AY788" s="3" t="str" cm="1">
        <f t="array" aca="1" ref="AY788" ca="1">IF(OFFSET(INDIRECT(ADDRESS(ROW(), COLUMN())),0,-1)="",VLOOKUP($G788,$A:$AAE,COLUMN(),FALSE),OFFSET(INDIRECT(ADDRESS(ROW(), COLUMN())),0,-1))</f>
        <v>155升/日*人，10升/平方米*日</v>
      </c>
      <c r="AZ788" s="2"/>
      <c r="BA788" s="3" t="str" cm="1">
        <f t="array" aca="1" ref="BA788" ca="1">IF(OFFSET(INDIRECT(ADDRESS(ROW(), COLUMN())),0,-1)="",VLOOKUP($G788,$A:$AAE,COLUMN(),FALSE),OFFSET(INDIRECT(ADDRESS(ROW(), COLUMN())),0,-1))</f>
        <v>居住人数*155/1000+商服建筑面积*10/1000</v>
      </c>
      <c r="BB788" s="2"/>
      <c r="BC788" s="3" cm="1">
        <f t="array" aca="1" ref="BC788" ca="1">IF(OFFSET(INDIRECT(ADDRESS(ROW(), COLUMN())),0,-1)="",VLOOKUP($G788,$A:$AAE,COLUMN(),FALSE),OFFSET(INDIRECT(ADDRESS(ROW(), COLUMN())),0,-1))</f>
        <v>0.85</v>
      </c>
      <c r="BD788" s="2"/>
      <c r="BE788" s="3" t="str" cm="1">
        <f t="array" aca="1" ref="BE788" ca="1">IF(OFFSET(INDIRECT(ADDRESS(ROW(), COLUMN())),0,-1)="",VLOOKUP($G788,$A:$AAE,COLUMN(),FALSE),OFFSET(INDIRECT(ADDRESS(ROW(), COLUMN())),0,-1))</f>
        <v>用水量*0.85</v>
      </c>
      <c r="BF788" s="2"/>
      <c r="BG788" s="3" t="str" cm="1">
        <f t="array" aca="1" ref="BG788" ca="1">IF(OFFSET(INDIRECT(ADDRESS(ROW(), COLUMN())),0,-1)="",VLOOKUP($G788,$A:$AAE,COLUMN(),FALSE),OFFSET(INDIRECT(ADDRESS(ROW(), COLUMN())),0,-1))</f>
        <v>50瓦/平方米，60瓦/平方米</v>
      </c>
      <c r="BH788" s="2"/>
      <c r="BI788" s="3" t="str" cm="1">
        <f t="array" aca="1" ref="BI788" ca="1">IF(OFFSET(INDIRECT(ADDRESS(ROW(), COLUMN())),0,-1)="",VLOOKUP($G788,$A:$AAE,COLUMN(),FALSE),OFFSET(INDIRECT(ADDRESS(ROW(), COLUMN())),0,-1))</f>
        <v>0.7，0.7</v>
      </c>
      <c r="BJ788" s="2"/>
      <c r="BK788" s="3" t="str" cm="1">
        <f t="array" aca="1" ref="BK788" ca="1">IF(OFFSET(INDIRECT(ADDRESS(ROW(), COLUMN())),0,-1)="",VLOOKUP($G788,$A:$AAE,COLUMN(),FALSE),OFFSET(INDIRECT(ADDRESS(ROW(), COLUMN())),0,-1))</f>
        <v>住宅建筑面积*50*0.7/1000+商服建筑面积*60*0.7/1000</v>
      </c>
      <c r="BL788" s="2"/>
      <c r="BM788" s="3" t="str" cm="1">
        <f t="array" aca="1" ref="BM788" ca="1">IF(OFFSET(INDIRECT(ADDRESS(ROW(), COLUMN())),0,-1)="",VLOOKUP($G788,$A:$AAE,COLUMN(),FALSE),OFFSET(INDIRECT(ADDRESS(ROW(), COLUMN())),0,-1))</f>
        <v>1.2门/户，1.0门/100平方米</v>
      </c>
      <c r="BN788" s="2"/>
      <c r="BO788" s="3" t="str" cm="1">
        <f t="array" aca="1" ref="BO788" ca="1">IF(OFFSET(INDIRECT(ADDRESS(ROW(), COLUMN())),0,-1)="",VLOOKUP($G788,$A:$AAE,COLUMN(),FALSE),OFFSET(INDIRECT(ADDRESS(ROW(), COLUMN())),0,-1))</f>
        <v>居住户数*1.2+商服建筑面积*1.0/100</v>
      </c>
      <c r="BP788" s="2"/>
      <c r="BQ788" s="3" t="str" cm="1">
        <f t="array" aca="1" ref="BQ788" ca="1">IF(OFFSET(INDIRECT(ADDRESS(ROW(), COLUMN())),0,-1)="",VLOOKUP($G788,$A:$AAE,COLUMN(),FALSE),OFFSET(INDIRECT(ADDRESS(ROW(), COLUMN())),0,-1))</f>
        <v>2.0门/户，0.2门/100平方米</v>
      </c>
      <c r="BR788" s="2"/>
      <c r="BS788" s="3" t="str" cm="1">
        <f t="array" aca="1" ref="BS788" ca="1">IF(OFFSET(INDIRECT(ADDRESS(ROW(), COLUMN())),0,-1)="",VLOOKUP($G788,$A:$AAE,COLUMN(),FALSE),OFFSET(INDIRECT(ADDRESS(ROW(), COLUMN())),0,-1))</f>
        <v>居住户数*2.0+商服建筑面积*0.2/100</v>
      </c>
      <c r="BT788" s="2"/>
      <c r="BU788" s="3" t="str" cm="1">
        <f t="array" aca="1" ref="BU788" ca="1">IF(OFFSET(INDIRECT(ADDRESS(ROW(), COLUMN())),0,-1)="",VLOOKUP($G788,$A:$AAE,COLUMN(),FALSE),OFFSET(INDIRECT(ADDRESS(ROW(), COLUMN())),0,-1))</f>
        <v>34.5pcu/万平方米，26：74，52.1pcu/万平方米，71：29</v>
      </c>
      <c r="BV788" s="2"/>
      <c r="BW788" s="3" t="str" cm="1">
        <f t="array" aca="1" ref="BW788" ca="1">IF(OFFSET(INDIRECT(ADDRESS(ROW(), COLUMN())),0,-1)="",VLOOKUP($G788,$A:$AAE,COLUMN(),FALSE),OFFSET(INDIRECT(ADDRESS(ROW(), COLUMN())),0,-1))</f>
        <v>住宅建筑面积/10000*34.5*0.26+商服建筑面积/10000*60*0.71</v>
      </c>
      <c r="BX788" s="2"/>
      <c r="BY788" s="3" t="str" cm="1">
        <f t="array" aca="1" ref="BY788" ca="1">IF(OFFSET(INDIRECT(ADDRESS(ROW(), COLUMN())),0,-1)="",VLOOKUP($G788,$A:$AAE,COLUMN(),FALSE),OFFSET(INDIRECT(ADDRESS(ROW(), COLUMN())),0,-1))</f>
        <v>住宅建筑面积/10000*34.5*0.74+商服建筑面积/10000*60*0.29</v>
      </c>
      <c r="BZ788" s="86"/>
      <c r="CA788" s="3" t="str" cm="1">
        <f t="array" aca="1" ref="CA788" ca="1">IF(OFFSET(INDIRECT(ADDRESS(ROW(), COLUMN())),0,-1)="",VLOOKUP($G788,$A:$AAE,COLUMN(),FALSE),OFFSET(INDIRECT(ADDRESS(ROW(), COLUMN())),0,-1))</f>
        <v>住宅建筑面积*0.4+商服建筑面积*0.4</v>
      </c>
      <c r="CB788" s="3"/>
      <c r="CC788" s="3" t="str" cm="1">
        <f t="array" aca="1" ref="CC788" ca="1">IF(OFFSET(INDIRECT(ADDRESS(ROW(), COLUMN())),0,-1)="",VLOOKUP($G788,$A:$AAE,COLUMN(),FALSE),OFFSET(INDIRECT(ADDRESS(ROW(), COLUMN())),0,-1))</f>
        <v>住宅建筑面积*0.4+商服建筑面积*0.4</v>
      </c>
      <c r="CD788" s="3"/>
      <c r="CE788" s="3" t="str" cm="1">
        <f t="array" aca="1" ref="CE788" ca="1">IF(OFFSET(INDIRECT(ADDRESS(ROW(), COLUMN())),0,-1)="",VLOOKUP($G788,$A:$AAE,COLUMN(),FALSE),OFFSET(INDIRECT(ADDRESS(ROW(), COLUMN())),0,-1))</f>
        <v>住宅建筑面积*0.11+商服建筑面积*0.08</v>
      </c>
      <c r="CF788" s="3"/>
      <c r="CG788" s="3" t="str" cm="1">
        <f t="array" aca="1" ref="CG788" ca="1">IF(OFFSET(INDIRECT(ADDRESS(ROW(), COLUMN())),0,-1)="",VLOOKUP($G788,$A:$AAE,COLUMN(),FALSE),OFFSET(INDIRECT(ADDRESS(ROW(), COLUMN())),0,-1))</f>
        <v>住宅建筑面积*0.11+商服建筑面积*0.08</v>
      </c>
      <c r="CH788" s="3"/>
      <c r="CI788" s="40" t="str" cm="1">
        <f t="array" aca="1" ref="CI788" ca="1">IF(OFFSET(INDIRECT(ADDRESS(ROW(), COLUMN())),0,-1)="",VLOOKUP($G788,$A:$AAE,COLUMN(),FALSE),OFFSET(INDIRECT(ADDRESS(ROW(), COLUMN())),0,-1))</f>
        <v>城镇建设用地</v>
      </c>
      <c r="CJ788" s="75" t="s">
        <v>1962</v>
      </c>
      <c r="CK788" s="78" t="str">
        <f t="shared" si="2489"/>
        <v>唯一标识:120802/0701/0901#公共交通场站用地/城镇住宅用地/商业用地#国空</v>
      </c>
      <c r="CL788" s="78" t="str">
        <f t="shared" si="2490"/>
        <v>性质名称:公共交通场站用地/城镇住宅用地/商业用地</v>
      </c>
      <c r="CM788" s="78" t="str">
        <f t="shared" si="2491"/>
        <v>地块性质过滤:</v>
      </c>
      <c r="CN788" s="78" t="str">
        <f t="shared" si="2492"/>
        <v>地块性质:120802/0701/0901</v>
      </c>
      <c r="CO788" s="78" t="str">
        <f t="shared" si="2493"/>
        <v>地类标准:国空</v>
      </c>
      <c r="CP788" s="78" t="str">
        <f t="shared" si="2494"/>
        <v>地块性质别称:S32/Rc/B1</v>
      </c>
      <c r="CQ788" s="78" t="str">
        <f t="shared" si="2495"/>
        <v>属性继承:R/B#商住兼容用地#城规</v>
      </c>
      <c r="CR788" s="78" t="str">
        <f t="shared" si="2496"/>
        <v>父类:R/B</v>
      </c>
      <c r="CS788" s="78" t="str">
        <f t="shared" si="2497"/>
        <v>级别继承:12#交通运输用地#国空</v>
      </c>
      <c r="CT788" s="78" t="str">
        <f t="shared" si="2498"/>
        <v>级别层次:2</v>
      </c>
      <c r="CU788" s="78" t="str">
        <f t="shared" si="2499"/>
        <v>级别:112</v>
      </c>
      <c r="CV788" s="78" t="str">
        <f t="shared" ca="1" si="2500"/>
        <v>地块颜色:255,192,0</v>
      </c>
      <c r="CW788" s="78" t="str">
        <f t="shared" ca="1" si="2501"/>
        <v>建筑面积公式:面积*容积率</v>
      </c>
      <c r="CX788" s="78" t="str">
        <f t="shared" ca="1" si="2502"/>
        <v>住宅建筑面积公式:地块建筑面积*兼容比例1</v>
      </c>
      <c r="CY788" s="78" t="str">
        <f t="shared" ca="1" si="2503"/>
        <v>商服建筑面积公式:地块建筑面积*兼容比例2</v>
      </c>
      <c r="CZ788" s="78" t="str">
        <f t="shared" ca="1" si="2504"/>
        <v>商服中商业建筑面积公式:地块建筑面积*兼容比例2*0.35</v>
      </c>
      <c r="DA788" s="78" t="str">
        <f t="shared" ca="1" si="2505"/>
        <v>商服中办公建筑面积公式:地块建筑面积*兼容比例2*0.65</v>
      </c>
      <c r="DB788" s="78" t="str">
        <f t="shared" ca="1" si="2506"/>
        <v>公服建筑面积公式:地块建筑面积*0</v>
      </c>
      <c r="DC788" s="78" t="str">
        <f t="shared" ca="1" si="2507"/>
        <v>工业建筑面积公式:地块建筑面积*0</v>
      </c>
      <c r="DD788" s="78" t="str">
        <f t="shared" ca="1" si="2508"/>
        <v>市政建筑面积公式:地块建筑面积*0</v>
      </c>
      <c r="DE788" s="78" t="str">
        <f t="shared" ca="1" si="2383"/>
        <v>绿地面积指定指标:面积*0</v>
      </c>
      <c r="DF788" s="78" t="str">
        <f t="shared" ca="1" si="2384"/>
        <v>绿地面积指定公式:面积*0</v>
      </c>
      <c r="DG788" s="78" t="str">
        <f t="shared" ca="1" si="2509"/>
        <v>户数指标:100平方米/户</v>
      </c>
      <c r="DH788" s="78" t="str">
        <f t="shared" ca="1" si="2510"/>
        <v>户数公式:住宅建筑面积/100</v>
      </c>
      <c r="DI788" s="78" t="str">
        <f t="shared" ca="1" si="2511"/>
        <v>人数指标:3人/户</v>
      </c>
      <c r="DJ788" s="78" t="str">
        <f t="shared" ca="1" si="2512"/>
        <v>人数公式:居住户数*3</v>
      </c>
      <c r="DK788" s="78" t="str">
        <f t="shared" ca="1" si="2513"/>
        <v>就业指标:35平方米/岗位</v>
      </c>
      <c r="DL788" s="78" t="str">
        <f t="shared" ca="1" si="2514"/>
        <v>就业公式:商服建筑面积/35</v>
      </c>
      <c r="DM788" s="78" t="str">
        <f t="shared" ca="1" si="2515"/>
        <v>机动车指标:1.2个/户，1.2个/100平方米</v>
      </c>
      <c r="DN788" s="78" t="str">
        <f t="shared" ca="1" si="2516"/>
        <v>机动车公式:居住户数*1.2+商服建筑面积*1.2/100</v>
      </c>
      <c r="DO788" s="78" t="str">
        <f t="shared" ca="1" si="2517"/>
        <v>用水量指标:155升/日*人，10升/平方米*日</v>
      </c>
      <c r="DP788" s="78" t="str">
        <f t="shared" ca="1" si="2518"/>
        <v>用水量公式:居住人数*155/1000+商服建筑面积*10/1000</v>
      </c>
      <c r="DQ788" s="78" t="str">
        <f t="shared" ca="1" si="2519"/>
        <v>污水折算系数:0.85</v>
      </c>
      <c r="DR788" s="78" t="str">
        <f t="shared" ca="1" si="2520"/>
        <v>污水量公式:用水量*0.85</v>
      </c>
      <c r="DS788" s="78" t="str">
        <f t="shared" ca="1" si="2521"/>
        <v>用电负荷指标:50瓦/平方米，60瓦/平方米</v>
      </c>
      <c r="DT788" s="78" t="str">
        <f t="shared" ca="1" si="2522"/>
        <v>同时率:0.7，0.7</v>
      </c>
      <c r="DU788" s="78" t="str">
        <f t="shared" ca="1" si="2523"/>
        <v>用电量公式:住宅建筑面积*50*0.7/1000+商服建筑面积*60*0.7/1000</v>
      </c>
      <c r="DV788" s="78" t="str">
        <f t="shared" ca="1" si="2524"/>
        <v>固话装机指标:1.2门/户，1.0门/100平方米</v>
      </c>
      <c r="DW788" s="78" t="str">
        <f t="shared" ca="1" si="2525"/>
        <v>固话量公式:居住户数*1.2+商服建筑面积*1.0/100</v>
      </c>
      <c r="DX788" s="78" t="str">
        <f t="shared" ca="1" si="2526"/>
        <v>有线电视指标:2.0门/户，0.2门/100平方米</v>
      </c>
      <c r="DY788" s="78" t="str">
        <f t="shared" ca="1" si="2527"/>
        <v>电视量公式:居住户数*2.0+商服建筑面积*0.2/100</v>
      </c>
      <c r="DZ788" s="78" t="str">
        <f t="shared" ca="1" si="2528"/>
        <v>高峰机动车生成量指标:34.5pcu/万平方米，26：74，52.1pcu/万平方米，71：29</v>
      </c>
      <c r="EA788" s="78" t="str">
        <f t="shared" ca="1" si="2529"/>
        <v>高峰机动车吸引量公式:住宅建筑面积/10000*34.5*0.26+商服建筑面积/10000*60*0.71</v>
      </c>
      <c r="EB788" s="78" t="str">
        <f t="shared" ca="1" si="2530"/>
        <v>高峰机动车发生量公式:住宅建筑面积/10000*34.5*0.74+商服建筑面积/10000*60*0.29</v>
      </c>
      <c r="EC788" s="78" t="str">
        <f t="shared" ca="1" si="2533"/>
        <v>地下空间指标:住宅建筑面积*0.4+商服建筑面积*0.4</v>
      </c>
      <c r="ED788" s="78" t="str">
        <f t="shared" ca="1" si="2531"/>
        <v>地下空间公式:住宅建筑面积*0.4+商服建筑面积*0.4</v>
      </c>
      <c r="EE788" s="78" t="str">
        <f t="shared" ca="1" si="2534"/>
        <v>人防指标:住宅建筑面积*0.11+商服建筑面积*0.08</v>
      </c>
      <c r="EF788" s="78" t="str">
        <f t="shared" ca="1" si="2532"/>
        <v>人防公式:住宅建筑面积*0.11+商服建筑面积*0.08</v>
      </c>
      <c r="EG788" s="78" t="str">
        <f t="shared" ca="1" si="1977"/>
        <v>用地构成:城镇建设用地</v>
      </c>
      <c r="EH788" s="78" t="s">
        <v>1962</v>
      </c>
      <c r="EI788" s="79" t="str">
        <f t="shared" ca="1" si="1925"/>
        <v>唯一标识:120802/0701/0901#公共交通场站用地/城镇住宅用地/商业用地#国空;性质名称:公共交通场站用地/城镇住宅用地/商业用地;地块性质过滤:;地块性质:120802/0701/0901;地类标准:国空;地块性质别称:S32/Rc/B1;属性继承:R/B#商住兼容用地#城规;父类: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788" t="s">
        <v>1962</v>
      </c>
    </row>
    <row r="789" spans="1:140" ht="16.5" x14ac:dyDescent="0.2">
      <c r="A789" s="40" t="str">
        <f t="shared" si="2588"/>
        <v>12/14#交通运输用地/绿地与开敞空间用地#国空</v>
      </c>
      <c r="B789" s="40" t="s">
        <v>645</v>
      </c>
      <c r="C789" s="40"/>
      <c r="D789" s="40" t="s">
        <v>1899</v>
      </c>
      <c r="E789" s="40" t="s">
        <v>1277</v>
      </c>
      <c r="F789" s="40" t="s">
        <v>2261</v>
      </c>
      <c r="G789" s="40" t="s">
        <v>99</v>
      </c>
      <c r="H789" s="40" t="s">
        <v>1058</v>
      </c>
      <c r="I789" s="40" t="s">
        <v>1468</v>
      </c>
      <c r="J789" s="40">
        <f t="shared" si="2591"/>
        <v>2</v>
      </c>
      <c r="K789" s="40" t="str">
        <f t="shared" si="2592"/>
        <v>112</v>
      </c>
      <c r="L789" s="40"/>
      <c r="M789" s="40" t="str" cm="1">
        <f t="array" aca="1" ref="M789" ca="1">IF(OFFSET(INDIRECT(ADDRESS(ROW(), COLUMN())),0,-1)="",VLOOKUP($G789,$A:$AAE,COLUMN(),FALSE),OFFSET(INDIRECT(ADDRESS(ROW(), COLUMN())),0,-1))</f>
        <v>0,255,0</v>
      </c>
      <c r="N789" s="3"/>
      <c r="O789" s="40" t="str" cm="1">
        <f t="array" aca="1" ref="O789" ca="1">IF(OFFSET(INDIRECT(ADDRESS(ROW(), COLUMN())),0,-1)="",VLOOKUP($G789,$A:$AAE,COLUMN(),FALSE),OFFSET(INDIRECT(ADDRESS(ROW(), COLUMN())),0,-1))</f>
        <v>面积*容积率</v>
      </c>
      <c r="P789" s="3"/>
      <c r="Q789" s="3" t="str" cm="1">
        <f t="array" aca="1" ref="Q789" ca="1">IF(OFFSET(INDIRECT(ADDRESS(ROW(), COLUMN())),0,-1)="",VLOOKUP($G789,$A:$AAE,COLUMN(),FALSE),OFFSET(INDIRECT(ADDRESS(ROW(), COLUMN())),0,-1))</f>
        <v>地块建筑面积*0</v>
      </c>
      <c r="R789" s="3"/>
      <c r="S789" s="3" t="str" cm="1">
        <f t="array" aca="1" ref="S789" ca="1">IF(OFFSET(INDIRECT(ADDRESS(ROW(), COLUMN())),0,-1)="",VLOOKUP($G789,$A:$AAE,COLUMN(),FALSE),OFFSET(INDIRECT(ADDRESS(ROW(), COLUMN())),0,-1))</f>
        <v>地块建筑面积*0</v>
      </c>
      <c r="T789" s="3"/>
      <c r="U789" s="3" t="str" cm="1">
        <f t="array" aca="1" ref="U789" ca="1">IF(OFFSET(INDIRECT(ADDRESS(ROW(), COLUMN())),0,-1)="",VLOOKUP($G789,$A:$AAE,COLUMN(),FALSE),OFFSET(INDIRECT(ADDRESS(ROW(), COLUMN())),0,-1))</f>
        <v>地块建筑面积*0</v>
      </c>
      <c r="V789" s="3"/>
      <c r="W789" s="40" t="str" cm="1">
        <f t="array" aca="1" ref="W789" ca="1">IF(OFFSET(INDIRECT(ADDRESS(ROW(), COLUMN())),0,-1)="",VLOOKUP($G789,$A:$AAE,COLUMN(),FALSE),OFFSET(INDIRECT(ADDRESS(ROW(), COLUMN())),0,-1))</f>
        <v>地块建筑面积*0</v>
      </c>
      <c r="X789" s="3"/>
      <c r="Y789" s="3" t="str" cm="1">
        <f t="array" aca="1" ref="Y789" ca="1">IF(OFFSET(INDIRECT(ADDRESS(ROW(), COLUMN())),0,-1)="",VLOOKUP($G789,$A:$AAE,COLUMN(),FALSE),OFFSET(INDIRECT(ADDRESS(ROW(), COLUMN())),0,-1))</f>
        <v>地块建筑面积*0</v>
      </c>
      <c r="Z789" s="3"/>
      <c r="AA789" s="3" t="str" cm="1">
        <f t="array" aca="1" ref="AA789" ca="1">IF(OFFSET(INDIRECT(ADDRESS(ROW(), COLUMN())),0,-1)="",VLOOKUP($G789,$A:$AAE,COLUMN(),FALSE),OFFSET(INDIRECT(ADDRESS(ROW(), COLUMN())),0,-1))</f>
        <v>地块建筑面积*0</v>
      </c>
      <c r="AB789" s="3"/>
      <c r="AC789" s="3" t="str" cm="1">
        <f t="array" aca="1" ref="AC789" ca="1">IF(OFFSET(INDIRECT(ADDRESS(ROW(), COLUMN())),0,-1)="",VLOOKUP($G789,$A:$AAE,COLUMN(),FALSE),OFFSET(INDIRECT(ADDRESS(ROW(), COLUMN())),0,-1))</f>
        <v>地块建筑面积*0</v>
      </c>
      <c r="AD789" s="3"/>
      <c r="AE789" s="3" t="str" cm="1">
        <f t="array" aca="1" ref="AE789" ca="1">IF(OFFSET(INDIRECT(ADDRESS(ROW(), COLUMN())),0,-1)="",VLOOKUP($G789,$A:$AAE,COLUMN(),FALSE),OFFSET(INDIRECT(ADDRESS(ROW(), COLUMN())),0,-1))</f>
        <v>面积*1</v>
      </c>
      <c r="AF789" s="3"/>
      <c r="AG789" s="3" t="str" cm="1">
        <f t="array" aca="1" ref="AG789" ca="1">IF(OFFSET(INDIRECT(ADDRESS(ROW(), COLUMN())),0,-1)="",VLOOKUP($G789,$A:$AAE,COLUMN(),FALSE),OFFSET(INDIRECT(ADDRESS(ROW(), COLUMN())),0,-1))</f>
        <v>面积*1</v>
      </c>
      <c r="AH789" s="3"/>
      <c r="AI789" s="3" t="str" cm="1">
        <f t="array" aca="1" ref="AI789" ca="1">IF(OFFSET(INDIRECT(ADDRESS(ROW(), COLUMN())),0,-1)="",VLOOKUP($G789,$A:$AAE,COLUMN(),FALSE),OFFSET(INDIRECT(ADDRESS(ROW(), COLUMN())),0,-1))</f>
        <v>-</v>
      </c>
      <c r="AJ789" s="3"/>
      <c r="AK789" s="3" cm="1">
        <f t="array" aca="1" ref="AK789" ca="1">IF(OFFSET(INDIRECT(ADDRESS(ROW(), COLUMN())),0,-1)="",VLOOKUP($G789,$A:$AAE,COLUMN(),FALSE),OFFSET(INDIRECT(ADDRESS(ROW(), COLUMN())),0,-1))</f>
        <v>0</v>
      </c>
      <c r="AL789" s="3"/>
      <c r="AM789" s="3" t="str" cm="1">
        <f t="array" aca="1" ref="AM789" ca="1">IF(OFFSET(INDIRECT(ADDRESS(ROW(), COLUMN())),0,-1)="",VLOOKUP($G789,$A:$AAE,COLUMN(),FALSE),OFFSET(INDIRECT(ADDRESS(ROW(), COLUMN())),0,-1))</f>
        <v>-</v>
      </c>
      <c r="AN789" s="3"/>
      <c r="AO789" s="3" cm="1">
        <f t="array" aca="1" ref="AO789" ca="1">IF(OFFSET(INDIRECT(ADDRESS(ROW(), COLUMN())),0,-1)="",VLOOKUP($G789,$A:$AAE,COLUMN(),FALSE),OFFSET(INDIRECT(ADDRESS(ROW(), COLUMN())),0,-1))</f>
        <v>0</v>
      </c>
      <c r="AP789" s="3"/>
      <c r="AQ789" s="3" t="str" cm="1">
        <f t="array" aca="1" ref="AQ789" ca="1">IF(OFFSET(INDIRECT(ADDRESS(ROW(), COLUMN())),0,-1)="",VLOOKUP($G789,$A:$AAE,COLUMN(),FALSE),OFFSET(INDIRECT(ADDRESS(ROW(), COLUMN())),0,-1))</f>
        <v>-</v>
      </c>
      <c r="AR789" s="3"/>
      <c r="AS789" s="3" cm="1">
        <f t="array" aca="1" ref="AS789" ca="1">IF(OFFSET(INDIRECT(ADDRESS(ROW(), COLUMN())),0,-1)="",VLOOKUP($G789,$A:$AAE,COLUMN(),FALSE),OFFSET(INDIRECT(ADDRESS(ROW(), COLUMN())),0,-1))</f>
        <v>0</v>
      </c>
      <c r="AT789" s="3"/>
      <c r="AU789" s="3" t="str" cm="1">
        <f t="array" aca="1" ref="AU789" ca="1">IF(OFFSET(INDIRECT(ADDRESS(ROW(), COLUMN())),0,-1)="",VLOOKUP($G789,$A:$AAE,COLUMN(),FALSE),OFFSET(INDIRECT(ADDRESS(ROW(), COLUMN())),0,-1))</f>
        <v>-</v>
      </c>
      <c r="AV789" s="3"/>
      <c r="AW789" s="3" cm="1">
        <f t="array" aca="1" ref="AW789" ca="1">IF(OFFSET(INDIRECT(ADDRESS(ROW(), COLUMN())),0,-1)="",VLOOKUP($G789,$A:$AAE,COLUMN(),FALSE),OFFSET(INDIRECT(ADDRESS(ROW(), COLUMN())),0,-1))</f>
        <v>0</v>
      </c>
      <c r="AX789" s="2"/>
      <c r="AY789" s="3" t="str" cm="1">
        <f t="array" aca="1" ref="AY789" ca="1">IF(OFFSET(INDIRECT(ADDRESS(ROW(), COLUMN())),0,-1)="",VLOOKUP($G789,$A:$AAE,COLUMN(),FALSE),OFFSET(INDIRECT(ADDRESS(ROW(), COLUMN())),0,-1))</f>
        <v>20立方米/公顷*日</v>
      </c>
      <c r="AZ789" s="2"/>
      <c r="BA789" s="3" t="str" cm="1">
        <f t="array" aca="1" ref="BA789" ca="1">IF(OFFSET(INDIRECT(ADDRESS(ROW(), COLUMN())),0,-1)="",VLOOKUP($G789,$A:$AAE,COLUMN(),FALSE),OFFSET(INDIRECT(ADDRESS(ROW(), COLUMN())),0,-1))</f>
        <v>用地面积*20</v>
      </c>
      <c r="BB789" s="2"/>
      <c r="BC789" s="3" cm="1">
        <f t="array" aca="1" ref="BC789" ca="1">IF(OFFSET(INDIRECT(ADDRESS(ROW(), COLUMN())),0,-1)="",VLOOKUP($G789,$A:$AAE,COLUMN(),FALSE),OFFSET(INDIRECT(ADDRESS(ROW(), COLUMN())),0,-1))</f>
        <v>0</v>
      </c>
      <c r="BD789" s="2"/>
      <c r="BE789" s="3" t="str" cm="1">
        <f t="array" aca="1" ref="BE789" ca="1">IF(OFFSET(INDIRECT(ADDRESS(ROW(), COLUMN())),0,-1)="",VLOOKUP($G789,$A:$AAE,COLUMN(),FALSE),OFFSET(INDIRECT(ADDRESS(ROW(), COLUMN())),0,-1))</f>
        <v>用水量*0</v>
      </c>
      <c r="BF789" s="2"/>
      <c r="BG789" s="3" t="str" cm="1">
        <f t="array" aca="1" ref="BG789" ca="1">IF(OFFSET(INDIRECT(ADDRESS(ROW(), COLUMN())),0,-1)="",VLOOKUP($G789,$A:$AAE,COLUMN(),FALSE),OFFSET(INDIRECT(ADDRESS(ROW(), COLUMN())),0,-1))</f>
        <v>10千瓦/公顷</v>
      </c>
      <c r="BH789" s="2"/>
      <c r="BI789" s="3" cm="1">
        <f t="array" aca="1" ref="BI789" ca="1">IF(OFFSET(INDIRECT(ADDRESS(ROW(), COLUMN())),0,-1)="",VLOOKUP($G789,$A:$AAE,COLUMN(),FALSE),OFFSET(INDIRECT(ADDRESS(ROW(), COLUMN())),0,-1))</f>
        <v>1</v>
      </c>
      <c r="BJ789" s="2"/>
      <c r="BK789" s="3" t="str" cm="1">
        <f t="array" aca="1" ref="BK789" ca="1">IF(OFFSET(INDIRECT(ADDRESS(ROW(), COLUMN())),0,-1)="",VLOOKUP($G789,$A:$AAE,COLUMN(),FALSE),OFFSET(INDIRECT(ADDRESS(ROW(), COLUMN())),0,-1))</f>
        <v>用地面积*10*1</v>
      </c>
      <c r="BL789" s="2"/>
      <c r="BM789" s="3" t="str" cm="1">
        <f t="array" aca="1" ref="BM789" ca="1">IF(OFFSET(INDIRECT(ADDRESS(ROW(), COLUMN())),0,-1)="",VLOOKUP($G789,$A:$AAE,COLUMN(),FALSE),OFFSET(INDIRECT(ADDRESS(ROW(), COLUMN())),0,-1))</f>
        <v>-</v>
      </c>
      <c r="BN789" s="2"/>
      <c r="BO789" s="3" cm="1">
        <f t="array" aca="1" ref="BO789" ca="1">IF(OFFSET(INDIRECT(ADDRESS(ROW(), COLUMN())),0,-1)="",VLOOKUP($G789,$A:$AAE,COLUMN(),FALSE),OFFSET(INDIRECT(ADDRESS(ROW(), COLUMN())),0,-1))</f>
        <v>0</v>
      </c>
      <c r="BP789" s="2"/>
      <c r="BQ789" s="3" t="str" cm="1">
        <f t="array" aca="1" ref="BQ789" ca="1">IF(OFFSET(INDIRECT(ADDRESS(ROW(), COLUMN())),0,-1)="",VLOOKUP($G789,$A:$AAE,COLUMN(),FALSE),OFFSET(INDIRECT(ADDRESS(ROW(), COLUMN())),0,-1))</f>
        <v>-</v>
      </c>
      <c r="BR789" s="2"/>
      <c r="BS789" s="3" cm="1">
        <f t="array" aca="1" ref="BS789" ca="1">IF(OFFSET(INDIRECT(ADDRESS(ROW(), COLUMN())),0,-1)="",VLOOKUP($G789,$A:$AAE,COLUMN(),FALSE),OFFSET(INDIRECT(ADDRESS(ROW(), COLUMN())),0,-1))</f>
        <v>0</v>
      </c>
      <c r="BT789" s="2"/>
      <c r="BU789" s="3" t="str" cm="1">
        <f t="array" aca="1" ref="BU789" ca="1">IF(OFFSET(INDIRECT(ADDRESS(ROW(), COLUMN())),0,-1)="",VLOOKUP($G789,$A:$AAE,COLUMN(),FALSE),OFFSET(INDIRECT(ADDRESS(ROW(), COLUMN())),0,-1))</f>
        <v>-</v>
      </c>
      <c r="BV789" s="2"/>
      <c r="BW789" s="3" cm="1">
        <f t="array" aca="1" ref="BW789" ca="1">IF(OFFSET(INDIRECT(ADDRESS(ROW(), COLUMN())),0,-1)="",VLOOKUP($G789,$A:$AAE,COLUMN(),FALSE),OFFSET(INDIRECT(ADDRESS(ROW(), COLUMN())),0,-1))</f>
        <v>0</v>
      </c>
      <c r="BX789" s="2"/>
      <c r="BY789" s="3" cm="1">
        <f t="array" aca="1" ref="BY789" ca="1">IF(OFFSET(INDIRECT(ADDRESS(ROW(), COLUMN())),0,-1)="",VLOOKUP($G789,$A:$AAE,COLUMN(),FALSE),OFFSET(INDIRECT(ADDRESS(ROW(), COLUMN())),0,-1))</f>
        <v>0</v>
      </c>
      <c r="BZ789" s="86"/>
      <c r="CA789" s="3" t="str" cm="1">
        <f t="array" aca="1" ref="CA789" ca="1">IF(OFFSET(INDIRECT(ADDRESS(ROW(), COLUMN())),0,-1)="",VLOOKUP($G789,$A:$AAE,COLUMN(),FALSE),OFFSET(INDIRECT(ADDRESS(ROW(), COLUMN())),0,-1))</f>
        <v>-</v>
      </c>
      <c r="CB789" s="3"/>
      <c r="CC789" s="3" cm="1">
        <f t="array" aca="1" ref="CC789" ca="1">IF(OFFSET(INDIRECT(ADDRESS(ROW(), COLUMN())),0,-1)="",VLOOKUP($G789,$A:$AAE,COLUMN(),FALSE),OFFSET(INDIRECT(ADDRESS(ROW(), COLUMN())),0,-1))</f>
        <v>0</v>
      </c>
      <c r="CD789" s="3"/>
      <c r="CE789" s="3" t="str" cm="1">
        <f t="array" aca="1" ref="CE789" ca="1">IF(OFFSET(INDIRECT(ADDRESS(ROW(), COLUMN())),0,-1)="",VLOOKUP($G789,$A:$AAE,COLUMN(),FALSE),OFFSET(INDIRECT(ADDRESS(ROW(), COLUMN())),0,-1))</f>
        <v>-</v>
      </c>
      <c r="CF789" s="3"/>
      <c r="CG789" s="3" cm="1">
        <f t="array" aca="1" ref="CG789" ca="1">IF(OFFSET(INDIRECT(ADDRESS(ROW(), COLUMN())),0,-1)="",VLOOKUP($G789,$A:$AAE,COLUMN(),FALSE),OFFSET(INDIRECT(ADDRESS(ROW(), COLUMN())),0,-1))</f>
        <v>0</v>
      </c>
      <c r="CH789" s="3"/>
      <c r="CI789" s="40" t="str" cm="1">
        <f t="array" aca="1" ref="CI789" ca="1">IF(OFFSET(INDIRECT(ADDRESS(ROW(), COLUMN())),0,-1)="",VLOOKUP($G789,$A:$AAE,COLUMN(),FALSE),OFFSET(INDIRECT(ADDRESS(ROW(), COLUMN())),0,-1))</f>
        <v>城镇建设用地</v>
      </c>
      <c r="CJ789" s="75" t="s">
        <v>1962</v>
      </c>
      <c r="CK789" s="78" t="str">
        <f t="shared" si="2489"/>
        <v>唯一标识:12/14#交通运输用地/绿地与开敞空间用地#国空</v>
      </c>
      <c r="CL789" s="78" t="str">
        <f t="shared" si="2490"/>
        <v>性质名称:交通运输用地/绿地与开敞空间用地</v>
      </c>
      <c r="CM789" s="78" t="str">
        <f t="shared" si="2491"/>
        <v>地块性质过滤:</v>
      </c>
      <c r="CN789" s="78" t="str">
        <f t="shared" si="2492"/>
        <v>地块性质:12/14</v>
      </c>
      <c r="CO789" s="78" t="str">
        <f t="shared" si="2493"/>
        <v>地类标准:国空</v>
      </c>
      <c r="CP789" s="78" t="str">
        <f t="shared" si="2494"/>
        <v>地块性质别称:12/G</v>
      </c>
      <c r="CQ789" s="78" t="str">
        <f t="shared" si="2495"/>
        <v>属性继承:G#绿地与广场用地#城规</v>
      </c>
      <c r="CR789" s="78" t="str">
        <f t="shared" si="2496"/>
        <v>父类:G</v>
      </c>
      <c r="CS789" s="78" t="str">
        <f t="shared" si="2497"/>
        <v>级别继承:12#交通运输用地#国空</v>
      </c>
      <c r="CT789" s="78" t="str">
        <f t="shared" si="2498"/>
        <v>级别层次:2</v>
      </c>
      <c r="CU789" s="78" t="str">
        <f t="shared" si="2499"/>
        <v>级别:112</v>
      </c>
      <c r="CV789" s="78" t="str">
        <f t="shared" ca="1" si="2500"/>
        <v>地块颜色:0,255,0</v>
      </c>
      <c r="CW789" s="78" t="str">
        <f t="shared" ca="1" si="2501"/>
        <v>建筑面积公式:面积*容积率</v>
      </c>
      <c r="CX789" s="78" t="str">
        <f t="shared" ca="1" si="2502"/>
        <v>住宅建筑面积公式:地块建筑面积*0</v>
      </c>
      <c r="CY789" s="78" t="str">
        <f t="shared" ca="1" si="2503"/>
        <v>商服建筑面积公式:地块建筑面积*0</v>
      </c>
      <c r="CZ789" s="78" t="str">
        <f t="shared" ca="1" si="2504"/>
        <v>商服中商业建筑面积公式:地块建筑面积*0</v>
      </c>
      <c r="DA789" s="78" t="str">
        <f t="shared" ca="1" si="2505"/>
        <v>商服中办公建筑面积公式:地块建筑面积*0</v>
      </c>
      <c r="DB789" s="78" t="str">
        <f t="shared" ca="1" si="2506"/>
        <v>公服建筑面积公式:地块建筑面积*0</v>
      </c>
      <c r="DC789" s="78" t="str">
        <f t="shared" ca="1" si="2507"/>
        <v>工业建筑面积公式:地块建筑面积*0</v>
      </c>
      <c r="DD789" s="78" t="str">
        <f t="shared" ca="1" si="2508"/>
        <v>市政建筑面积公式:地块建筑面积*0</v>
      </c>
      <c r="DE789" s="78" t="str">
        <f t="shared" ca="1" si="2383"/>
        <v>绿地面积指定指标:面积*1</v>
      </c>
      <c r="DF789" s="78" t="str">
        <f t="shared" ca="1" si="2384"/>
        <v>绿地面积指定公式:面积*1</v>
      </c>
      <c r="DG789" s="78" t="str">
        <f t="shared" ca="1" si="2509"/>
        <v>户数指标:-</v>
      </c>
      <c r="DH789" s="78" t="str">
        <f t="shared" ca="1" si="2510"/>
        <v>户数公式:0</v>
      </c>
      <c r="DI789" s="78" t="str">
        <f t="shared" ca="1" si="2511"/>
        <v>人数指标:-</v>
      </c>
      <c r="DJ789" s="78" t="str">
        <f t="shared" ca="1" si="2512"/>
        <v>人数公式:0</v>
      </c>
      <c r="DK789" s="78" t="str">
        <f t="shared" ca="1" si="2513"/>
        <v>就业指标:-</v>
      </c>
      <c r="DL789" s="78" t="str">
        <f t="shared" ca="1" si="2514"/>
        <v>就业公式:0</v>
      </c>
      <c r="DM789" s="78" t="str">
        <f t="shared" ca="1" si="2515"/>
        <v>机动车指标:-</v>
      </c>
      <c r="DN789" s="78" t="str">
        <f t="shared" ca="1" si="2516"/>
        <v>机动车公式:0</v>
      </c>
      <c r="DO789" s="78" t="str">
        <f t="shared" ca="1" si="2517"/>
        <v>用水量指标:20立方米/公顷*日</v>
      </c>
      <c r="DP789" s="78" t="str">
        <f t="shared" ca="1" si="2518"/>
        <v>用水量公式:用地面积*20</v>
      </c>
      <c r="DQ789" s="78" t="str">
        <f t="shared" ca="1" si="2519"/>
        <v>污水折算系数:0</v>
      </c>
      <c r="DR789" s="78" t="str">
        <f t="shared" ca="1" si="2520"/>
        <v>污水量公式:用水量*0</v>
      </c>
      <c r="DS789" s="78" t="str">
        <f t="shared" ca="1" si="2521"/>
        <v>用电负荷指标:10千瓦/公顷</v>
      </c>
      <c r="DT789" s="78" t="str">
        <f t="shared" ca="1" si="2522"/>
        <v>同时率:1</v>
      </c>
      <c r="DU789" s="78" t="str">
        <f t="shared" ca="1" si="2523"/>
        <v>用电量公式:用地面积*10*1</v>
      </c>
      <c r="DV789" s="78" t="str">
        <f t="shared" ca="1" si="2524"/>
        <v>固话装机指标:-</v>
      </c>
      <c r="DW789" s="78" t="str">
        <f t="shared" ca="1" si="2525"/>
        <v>固话量公式:0</v>
      </c>
      <c r="DX789" s="78" t="str">
        <f t="shared" ca="1" si="2526"/>
        <v>有线电视指标:-</v>
      </c>
      <c r="DY789" s="78" t="str">
        <f t="shared" ca="1" si="2527"/>
        <v>电视量公式:0</v>
      </c>
      <c r="DZ789" s="78" t="str">
        <f t="shared" ca="1" si="2528"/>
        <v>高峰机动车生成量指标:-</v>
      </c>
      <c r="EA789" s="78" t="str">
        <f t="shared" ca="1" si="2529"/>
        <v>高峰机动车吸引量公式:0</v>
      </c>
      <c r="EB789" s="78" t="str">
        <f t="shared" ca="1" si="2530"/>
        <v>高峰机动车发生量公式:0</v>
      </c>
      <c r="EC789" s="78" t="str">
        <f t="shared" ca="1" si="2533"/>
        <v>地下空间指标:-</v>
      </c>
      <c r="ED789" s="78" t="str">
        <f t="shared" ca="1" si="2531"/>
        <v>地下空间公式:0</v>
      </c>
      <c r="EE789" s="78" t="str">
        <f t="shared" ca="1" si="2534"/>
        <v>人防指标:-</v>
      </c>
      <c r="EF789" s="78" t="str">
        <f t="shared" ca="1" si="2532"/>
        <v>人防公式:0</v>
      </c>
      <c r="EG789" s="78" t="str">
        <f t="shared" ca="1" si="1977"/>
        <v>用地构成:城镇建设用地</v>
      </c>
      <c r="EH789" s="78" t="s">
        <v>1962</v>
      </c>
      <c r="EI789" s="79" t="str">
        <f t="shared" ca="1" si="1925"/>
        <v>唯一标识:12/14#交通运输用地/绿地与开敞空间用地#国空;性质名称:交通运输用地/绿地与开敞空间用地;地块性质过滤:;地块性质:12/14;地类标准:国空;地块性质别称:12/G;属性继承:G#绿地与广场用地#城规;父类: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89" t="s">
        <v>1962</v>
      </c>
    </row>
    <row r="790" spans="1:140" ht="16.5" x14ac:dyDescent="0.2">
      <c r="A790" s="40" t="str">
        <f t="shared" si="2588"/>
        <v>12/0702#交通运输用地/城镇社区服务设施用地#国空</v>
      </c>
      <c r="B790" s="40" t="s">
        <v>646</v>
      </c>
      <c r="C790" s="40"/>
      <c r="D790" s="40" t="s">
        <v>1227</v>
      </c>
      <c r="E790" s="40" t="s">
        <v>1277</v>
      </c>
      <c r="F790" s="40" t="s">
        <v>2262</v>
      </c>
      <c r="G790" s="40" t="s">
        <v>58</v>
      </c>
      <c r="H790" s="40" t="s">
        <v>798</v>
      </c>
      <c r="I790" s="40" t="s">
        <v>1468</v>
      </c>
      <c r="J790" s="40">
        <f t="shared" si="2591"/>
        <v>2</v>
      </c>
      <c r="K790" s="40" t="str">
        <f t="shared" si="2592"/>
        <v>112</v>
      </c>
      <c r="L790" s="40"/>
      <c r="M790" s="40" t="str" cm="1">
        <f t="array" aca="1" ref="M790" ca="1">IF(OFFSET(INDIRECT(ADDRESS(ROW(), COLUMN())),0,-1)="",VLOOKUP($G790,$A:$AAE,COLUMN(),FALSE),OFFSET(INDIRECT(ADDRESS(ROW(), COLUMN())),0,-1))</f>
        <v>240,187,129</v>
      </c>
      <c r="N790" s="3"/>
      <c r="O790" s="40" t="str" cm="1">
        <f t="array" aca="1" ref="O790" ca="1">IF(OFFSET(INDIRECT(ADDRESS(ROW(), COLUMN())),0,-1)="",VLOOKUP($G790,$A:$AAE,COLUMN(),FALSE),OFFSET(INDIRECT(ADDRESS(ROW(), COLUMN())),0,-1))</f>
        <v>面积*容积率</v>
      </c>
      <c r="P790" s="3"/>
      <c r="Q790" s="3" t="str" cm="1">
        <f t="array" aca="1" ref="Q790" ca="1">IF(OFFSET(INDIRECT(ADDRESS(ROW(), COLUMN())),0,-1)="",VLOOKUP($G790,$A:$AAE,COLUMN(),FALSE),OFFSET(INDIRECT(ADDRESS(ROW(), COLUMN())),0,-1))</f>
        <v>地块建筑面积*0</v>
      </c>
      <c r="R790" s="3"/>
      <c r="S790" s="3" t="str" cm="1">
        <f t="array" aca="1" ref="S790" ca="1">IF(OFFSET(INDIRECT(ADDRESS(ROW(), COLUMN())),0,-1)="",VLOOKUP($G790,$A:$AAE,COLUMN(),FALSE),OFFSET(INDIRECT(ADDRESS(ROW(), COLUMN())),0,-1))</f>
        <v>地块建筑面积*0</v>
      </c>
      <c r="T790" s="3"/>
      <c r="U790" s="3" t="str" cm="1">
        <f t="array" aca="1" ref="U790" ca="1">IF(OFFSET(INDIRECT(ADDRESS(ROW(), COLUMN())),0,-1)="",VLOOKUP($G790,$A:$AAE,COLUMN(),FALSE),OFFSET(INDIRECT(ADDRESS(ROW(), COLUMN())),0,-1))</f>
        <v>地块建筑面积*0</v>
      </c>
      <c r="V790" s="3"/>
      <c r="W790" s="40" t="str" cm="1">
        <f t="array" aca="1" ref="W790" ca="1">IF(OFFSET(INDIRECT(ADDRESS(ROW(), COLUMN())),0,-1)="",VLOOKUP($G790,$A:$AAE,COLUMN(),FALSE),OFFSET(INDIRECT(ADDRESS(ROW(), COLUMN())),0,-1))</f>
        <v>地块建筑面积*0</v>
      </c>
      <c r="X790" s="3"/>
      <c r="Y790" s="3" t="str" cm="1">
        <f t="array" aca="1" ref="Y790" ca="1">IF(OFFSET(INDIRECT(ADDRESS(ROW(), COLUMN())),0,-1)="",VLOOKUP($G790,$A:$AAE,COLUMN(),FALSE),OFFSET(INDIRECT(ADDRESS(ROW(), COLUMN())),0,-1))</f>
        <v>地块建筑面积*1</v>
      </c>
      <c r="Z790" s="3"/>
      <c r="AA790" s="3" t="str" cm="1">
        <f t="array" aca="1" ref="AA790" ca="1">IF(OFFSET(INDIRECT(ADDRESS(ROW(), COLUMN())),0,-1)="",VLOOKUP($G790,$A:$AAE,COLUMN(),FALSE),OFFSET(INDIRECT(ADDRESS(ROW(), COLUMN())),0,-1))</f>
        <v>地块建筑面积*0</v>
      </c>
      <c r="AB790" s="3"/>
      <c r="AC790" s="3" t="str" cm="1">
        <f t="array" aca="1" ref="AC790" ca="1">IF(OFFSET(INDIRECT(ADDRESS(ROW(), COLUMN())),0,-1)="",VLOOKUP($G790,$A:$AAE,COLUMN(),FALSE),OFFSET(INDIRECT(ADDRESS(ROW(), COLUMN())),0,-1))</f>
        <v>地块建筑面积*0</v>
      </c>
      <c r="AD790" s="3"/>
      <c r="AE790" s="3" t="str" cm="1">
        <f t="array" aca="1" ref="AE790" ca="1">IF(OFFSET(INDIRECT(ADDRESS(ROW(), COLUMN())),0,-1)="",VLOOKUP($G790,$A:$AAE,COLUMN(),FALSE),OFFSET(INDIRECT(ADDRESS(ROW(), COLUMN())),0,-1))</f>
        <v>面积*0</v>
      </c>
      <c r="AF790" s="3"/>
      <c r="AG790" s="3" t="str" cm="1">
        <f t="array" aca="1" ref="AG790" ca="1">IF(OFFSET(INDIRECT(ADDRESS(ROW(), COLUMN())),0,-1)="",VLOOKUP($G790,$A:$AAE,COLUMN(),FALSE),OFFSET(INDIRECT(ADDRESS(ROW(), COLUMN())),0,-1))</f>
        <v>面积*0</v>
      </c>
      <c r="AH790" s="3"/>
      <c r="AI790" s="3" t="str" cm="1">
        <f t="array" aca="1" ref="AI790" ca="1">IF(OFFSET(INDIRECT(ADDRESS(ROW(), COLUMN())),0,-1)="",VLOOKUP($G790,$A:$AAE,COLUMN(),FALSE),OFFSET(INDIRECT(ADDRESS(ROW(), COLUMN())),0,-1))</f>
        <v>-</v>
      </c>
      <c r="AJ790" s="3"/>
      <c r="AK790" s="3" cm="1">
        <f t="array" aca="1" ref="AK790" ca="1">IF(OFFSET(INDIRECT(ADDRESS(ROW(), COLUMN())),0,-1)="",VLOOKUP($G790,$A:$AAE,COLUMN(),FALSE),OFFSET(INDIRECT(ADDRESS(ROW(), COLUMN())),0,-1))</f>
        <v>0</v>
      </c>
      <c r="AL790" s="3"/>
      <c r="AM790" s="3" t="str" cm="1">
        <f t="array" aca="1" ref="AM790" ca="1">IF(OFFSET(INDIRECT(ADDRESS(ROW(), COLUMN())),0,-1)="",VLOOKUP($G790,$A:$AAE,COLUMN(),FALSE),OFFSET(INDIRECT(ADDRESS(ROW(), COLUMN())),0,-1))</f>
        <v>-</v>
      </c>
      <c r="AN790" s="3"/>
      <c r="AO790" s="3" cm="1">
        <f t="array" aca="1" ref="AO790" ca="1">IF(OFFSET(INDIRECT(ADDRESS(ROW(), COLUMN())),0,-1)="",VLOOKUP($G790,$A:$AAE,COLUMN(),FALSE),OFFSET(INDIRECT(ADDRESS(ROW(), COLUMN())),0,-1))</f>
        <v>0</v>
      </c>
      <c r="AP790" s="3"/>
      <c r="AQ790" s="3" t="str" cm="1">
        <f t="array" aca="1" ref="AQ790" ca="1">IF(OFFSET(INDIRECT(ADDRESS(ROW(), COLUMN())),0,-1)="",VLOOKUP($G790,$A:$AAE,COLUMN(),FALSE),OFFSET(INDIRECT(ADDRESS(ROW(), COLUMN())),0,-1))</f>
        <v>35平方米/岗位</v>
      </c>
      <c r="AR790" s="3"/>
      <c r="AS790" s="3" t="str" cm="1">
        <f t="array" aca="1" ref="AS790" ca="1">IF(OFFSET(INDIRECT(ADDRESS(ROW(), COLUMN())),0,-1)="",VLOOKUP($G790,$A:$AAE,COLUMN(),FALSE),OFFSET(INDIRECT(ADDRESS(ROW(), COLUMN())),0,-1))</f>
        <v>地块建筑面积/35</v>
      </c>
      <c r="AT790" s="3"/>
      <c r="AU790" s="3" t="str" cm="1">
        <f t="array" aca="1" ref="AU790" ca="1">IF(OFFSET(INDIRECT(ADDRESS(ROW(), COLUMN())),0,-1)="",VLOOKUP($G790,$A:$AAE,COLUMN(),FALSE),OFFSET(INDIRECT(ADDRESS(ROW(), COLUMN())),0,-1))</f>
        <v>0.4个/100平方米</v>
      </c>
      <c r="AV790" s="3"/>
      <c r="AW790" s="3" t="str" cm="1">
        <f t="array" aca="1" ref="AW790" ca="1">IF(OFFSET(INDIRECT(ADDRESS(ROW(), COLUMN())),0,-1)="",VLOOKUP($G790,$A:$AAE,COLUMN(),FALSE),OFFSET(INDIRECT(ADDRESS(ROW(), COLUMN())),0,-1))</f>
        <v>地块建筑面积*0.4/100</v>
      </c>
      <c r="AX790" s="2"/>
      <c r="AY790" s="3" t="str" cm="1">
        <f t="array" aca="1" ref="AY790" ca="1">IF(OFFSET(INDIRECT(ADDRESS(ROW(), COLUMN())),0,-1)="",VLOOKUP($G790,$A:$AAE,COLUMN(),FALSE),OFFSET(INDIRECT(ADDRESS(ROW(), COLUMN())),0,-1))</f>
        <v>65立方米/日*公顷</v>
      </c>
      <c r="AZ790" s="2"/>
      <c r="BA790" s="3" t="str" cm="1">
        <f t="array" aca="1" ref="BA790" ca="1">IF(OFFSET(INDIRECT(ADDRESS(ROW(), COLUMN())),0,-1)="",VLOOKUP($G790,$A:$AAE,COLUMN(),FALSE),OFFSET(INDIRECT(ADDRESS(ROW(), COLUMN())),0,-1))</f>
        <v>用地面积*65</v>
      </c>
      <c r="BB790" s="2"/>
      <c r="BC790" s="3" cm="1">
        <f t="array" aca="1" ref="BC790" ca="1">IF(OFFSET(INDIRECT(ADDRESS(ROW(), COLUMN())),0,-1)="",VLOOKUP($G790,$A:$AAE,COLUMN(),FALSE),OFFSET(INDIRECT(ADDRESS(ROW(), COLUMN())),0,-1))</f>
        <v>0.85</v>
      </c>
      <c r="BD790" s="2"/>
      <c r="BE790" s="3" t="str" cm="1">
        <f t="array" aca="1" ref="BE790" ca="1">IF(OFFSET(INDIRECT(ADDRESS(ROW(), COLUMN())),0,-1)="",VLOOKUP($G790,$A:$AAE,COLUMN(),FALSE),OFFSET(INDIRECT(ADDRESS(ROW(), COLUMN())),0,-1))</f>
        <v>用水量*0.85</v>
      </c>
      <c r="BF790" s="2"/>
      <c r="BG790" s="3" t="str" cm="1">
        <f t="array" aca="1" ref="BG790" ca="1">IF(OFFSET(INDIRECT(ADDRESS(ROW(), COLUMN())),0,-1)="",VLOOKUP($G790,$A:$AAE,COLUMN(),FALSE),OFFSET(INDIRECT(ADDRESS(ROW(), COLUMN())),0,-1))</f>
        <v>45瓦/平方米</v>
      </c>
      <c r="BH790" s="2"/>
      <c r="BI790" s="3" cm="1">
        <f t="array" aca="1" ref="BI790" ca="1">IF(OFFSET(INDIRECT(ADDRESS(ROW(), COLUMN())),0,-1)="",VLOOKUP($G790,$A:$AAE,COLUMN(),FALSE),OFFSET(INDIRECT(ADDRESS(ROW(), COLUMN())),0,-1))</f>
        <v>0.8</v>
      </c>
      <c r="BJ790" s="2"/>
      <c r="BK790" s="3" t="str" cm="1">
        <f t="array" aca="1" ref="BK790" ca="1">IF(OFFSET(INDIRECT(ADDRESS(ROW(), COLUMN())),0,-1)="",VLOOKUP($G790,$A:$AAE,COLUMN(),FALSE),OFFSET(INDIRECT(ADDRESS(ROW(), COLUMN())),0,-1))</f>
        <v>地块建筑面积*45*0.8/1000</v>
      </c>
      <c r="BL790" s="2"/>
      <c r="BM790" s="3" t="str" cm="1">
        <f t="array" aca="1" ref="BM790" ca="1">IF(OFFSET(INDIRECT(ADDRESS(ROW(), COLUMN())),0,-1)="",VLOOKUP($G790,$A:$AAE,COLUMN(),FALSE),OFFSET(INDIRECT(ADDRESS(ROW(), COLUMN())),0,-1))</f>
        <v>1.0门/100平方米</v>
      </c>
      <c r="BN790" s="2"/>
      <c r="BO790" s="3" t="str" cm="1">
        <f t="array" aca="1" ref="BO790" ca="1">IF(OFFSET(INDIRECT(ADDRESS(ROW(), COLUMN())),0,-1)="",VLOOKUP($G790,$A:$AAE,COLUMN(),FALSE),OFFSET(INDIRECT(ADDRESS(ROW(), COLUMN())),0,-1))</f>
        <v>地块建筑面积*1.0/100</v>
      </c>
      <c r="BP790" s="2"/>
      <c r="BQ790" s="3" t="str" cm="1">
        <f t="array" aca="1" ref="BQ790" ca="1">IF(OFFSET(INDIRECT(ADDRESS(ROW(), COLUMN())),0,-1)="",VLOOKUP($G790,$A:$AAE,COLUMN(),FALSE),OFFSET(INDIRECT(ADDRESS(ROW(), COLUMN())),0,-1))</f>
        <v>0.5门/100平方米</v>
      </c>
      <c r="BR790" s="2"/>
      <c r="BS790" s="3" t="str" cm="1">
        <f t="array" aca="1" ref="BS790" ca="1">IF(OFFSET(INDIRECT(ADDRESS(ROW(), COLUMN())),0,-1)="",VLOOKUP($G790,$A:$AAE,COLUMN(),FALSE),OFFSET(INDIRECT(ADDRESS(ROW(), COLUMN())),0,-1))</f>
        <v>地块建筑面积*0.5/100</v>
      </c>
      <c r="BT790" s="2"/>
      <c r="BU790" s="3" t="str" cm="1">
        <f t="array" aca="1" ref="BU790" ca="1">IF(OFFSET(INDIRECT(ADDRESS(ROW(), COLUMN())),0,-1)="",VLOOKUP($G790,$A:$AAE,COLUMN(),FALSE),OFFSET(INDIRECT(ADDRESS(ROW(), COLUMN())),0,-1))</f>
        <v>39.4pcu/万平方米，71：29</v>
      </c>
      <c r="BV790" s="2"/>
      <c r="BW790" s="3" t="str" cm="1">
        <f t="array" aca="1" ref="BW790" ca="1">IF(OFFSET(INDIRECT(ADDRESS(ROW(), COLUMN())),0,-1)="",VLOOKUP($G790,$A:$AAE,COLUMN(),FALSE),OFFSET(INDIRECT(ADDRESS(ROW(), COLUMN())),0,-1))</f>
        <v>地块建筑面积/10000*39.4*0.71</v>
      </c>
      <c r="BX790" s="2"/>
      <c r="BY790" s="3" t="str" cm="1">
        <f t="array" aca="1" ref="BY790" ca="1">IF(OFFSET(INDIRECT(ADDRESS(ROW(), COLUMN())),0,-1)="",VLOOKUP($G790,$A:$AAE,COLUMN(),FALSE),OFFSET(INDIRECT(ADDRESS(ROW(), COLUMN())),0,-1))</f>
        <v>地块建筑面积/10000*39.4*0.29</v>
      </c>
      <c r="BZ790" s="86"/>
      <c r="CA790" s="3" t="str" cm="1">
        <f t="array" aca="1" ref="CA790" ca="1">IF(OFFSET(INDIRECT(ADDRESS(ROW(), COLUMN())),0,-1)="",VLOOKUP($G790,$A:$AAE,COLUMN(),FALSE),OFFSET(INDIRECT(ADDRESS(ROW(), COLUMN())),0,-1))</f>
        <v>地块建筑面积*0.4</v>
      </c>
      <c r="CB790" s="3"/>
      <c r="CC790" s="3" t="str" cm="1">
        <f t="array" aca="1" ref="CC790" ca="1">IF(OFFSET(INDIRECT(ADDRESS(ROW(), COLUMN())),0,-1)="",VLOOKUP($G790,$A:$AAE,COLUMN(),FALSE),OFFSET(INDIRECT(ADDRESS(ROW(), COLUMN())),0,-1))</f>
        <v>地块建筑面积*0.4</v>
      </c>
      <c r="CD790" s="3"/>
      <c r="CE790" s="3" t="str" cm="1">
        <f t="array" aca="1" ref="CE790" ca="1">IF(OFFSET(INDIRECT(ADDRESS(ROW(), COLUMN())),0,-1)="",VLOOKUP($G790,$A:$AAE,COLUMN(),FALSE),OFFSET(INDIRECT(ADDRESS(ROW(), COLUMN())),0,-1))</f>
        <v>地块建筑面积*0.08</v>
      </c>
      <c r="CF790" s="3"/>
      <c r="CG790" s="3" t="str" cm="1">
        <f t="array" aca="1" ref="CG790" ca="1">IF(OFFSET(INDIRECT(ADDRESS(ROW(), COLUMN())),0,-1)="",VLOOKUP($G790,$A:$AAE,COLUMN(),FALSE),OFFSET(INDIRECT(ADDRESS(ROW(), COLUMN())),0,-1))</f>
        <v>地块建筑面积*0.08</v>
      </c>
      <c r="CH790" s="3"/>
      <c r="CI790" s="40" t="str" cm="1">
        <f t="array" aca="1" ref="CI790" ca="1">IF(OFFSET(INDIRECT(ADDRESS(ROW(), COLUMN())),0,-1)="",VLOOKUP($G790,$A:$AAE,COLUMN(),FALSE),OFFSET(INDIRECT(ADDRESS(ROW(), COLUMN())),0,-1))</f>
        <v>城镇建设用地</v>
      </c>
      <c r="CJ790" s="75" t="s">
        <v>1962</v>
      </c>
      <c r="CK790" s="78" t="str">
        <f t="shared" si="2489"/>
        <v>唯一标识:12/0702#交通运输用地/城镇社区服务设施用地#国空</v>
      </c>
      <c r="CL790" s="78" t="str">
        <f t="shared" si="2490"/>
        <v>性质名称:交通运输用地/城镇社区服务设施用地</v>
      </c>
      <c r="CM790" s="78" t="str">
        <f t="shared" si="2491"/>
        <v>地块性质过滤:</v>
      </c>
      <c r="CN790" s="78" t="str">
        <f t="shared" si="2492"/>
        <v>地块性质:12/0702</v>
      </c>
      <c r="CO790" s="78" t="str">
        <f t="shared" si="2493"/>
        <v>地类标准:国空</v>
      </c>
      <c r="CP790" s="78" t="str">
        <f t="shared" si="2494"/>
        <v>地块性质别称:12/Rcs</v>
      </c>
      <c r="CQ790" s="78" t="str">
        <f t="shared" si="2495"/>
        <v>属性继承:R22#服务设施用地#城规</v>
      </c>
      <c r="CR790" s="78" t="str">
        <f t="shared" si="2496"/>
        <v>父类:R22</v>
      </c>
      <c r="CS790" s="78" t="str">
        <f t="shared" si="2497"/>
        <v>级别继承:12#交通运输用地#国空</v>
      </c>
      <c r="CT790" s="78" t="str">
        <f t="shared" si="2498"/>
        <v>级别层次:2</v>
      </c>
      <c r="CU790" s="78" t="str">
        <f t="shared" si="2499"/>
        <v>级别:112</v>
      </c>
      <c r="CV790" s="78" t="str">
        <f t="shared" ca="1" si="2500"/>
        <v>地块颜色:240,187,129</v>
      </c>
      <c r="CW790" s="78" t="str">
        <f t="shared" ca="1" si="2501"/>
        <v>建筑面积公式:面积*容积率</v>
      </c>
      <c r="CX790" s="78" t="str">
        <f t="shared" ca="1" si="2502"/>
        <v>住宅建筑面积公式:地块建筑面积*0</v>
      </c>
      <c r="CY790" s="78" t="str">
        <f t="shared" ca="1" si="2503"/>
        <v>商服建筑面积公式:地块建筑面积*0</v>
      </c>
      <c r="CZ790" s="78" t="str">
        <f t="shared" ca="1" si="2504"/>
        <v>商服中商业建筑面积公式:地块建筑面积*0</v>
      </c>
      <c r="DA790" s="78" t="str">
        <f t="shared" ca="1" si="2505"/>
        <v>商服中办公建筑面积公式:地块建筑面积*0</v>
      </c>
      <c r="DB790" s="78" t="str">
        <f t="shared" ca="1" si="2506"/>
        <v>公服建筑面积公式:地块建筑面积*1</v>
      </c>
      <c r="DC790" s="78" t="str">
        <f t="shared" ca="1" si="2507"/>
        <v>工业建筑面积公式:地块建筑面积*0</v>
      </c>
      <c r="DD790" s="78" t="str">
        <f t="shared" ca="1" si="2508"/>
        <v>市政建筑面积公式:地块建筑面积*0</v>
      </c>
      <c r="DE790" s="78" t="str">
        <f t="shared" ca="1" si="2383"/>
        <v>绿地面积指定指标:面积*0</v>
      </c>
      <c r="DF790" s="78" t="str">
        <f t="shared" ca="1" si="2384"/>
        <v>绿地面积指定公式:面积*0</v>
      </c>
      <c r="DG790" s="78" t="str">
        <f t="shared" ca="1" si="2509"/>
        <v>户数指标:-</v>
      </c>
      <c r="DH790" s="78" t="str">
        <f t="shared" ca="1" si="2510"/>
        <v>户数公式:0</v>
      </c>
      <c r="DI790" s="78" t="str">
        <f t="shared" ca="1" si="2511"/>
        <v>人数指标:-</v>
      </c>
      <c r="DJ790" s="78" t="str">
        <f t="shared" ca="1" si="2512"/>
        <v>人数公式:0</v>
      </c>
      <c r="DK790" s="78" t="str">
        <f t="shared" ca="1" si="2513"/>
        <v>就业指标:35平方米/岗位</v>
      </c>
      <c r="DL790" s="78" t="str">
        <f t="shared" ca="1" si="2514"/>
        <v>就业公式:地块建筑面积/35</v>
      </c>
      <c r="DM790" s="78" t="str">
        <f t="shared" ca="1" si="2515"/>
        <v>机动车指标:0.4个/100平方米</v>
      </c>
      <c r="DN790" s="78" t="str">
        <f t="shared" ca="1" si="2516"/>
        <v>机动车公式:地块建筑面积*0.4/100</v>
      </c>
      <c r="DO790" s="78" t="str">
        <f t="shared" ca="1" si="2517"/>
        <v>用水量指标:65立方米/日*公顷</v>
      </c>
      <c r="DP790" s="78" t="str">
        <f t="shared" ca="1" si="2518"/>
        <v>用水量公式:用地面积*65</v>
      </c>
      <c r="DQ790" s="78" t="str">
        <f t="shared" ca="1" si="2519"/>
        <v>污水折算系数:0.85</v>
      </c>
      <c r="DR790" s="78" t="str">
        <f t="shared" ca="1" si="2520"/>
        <v>污水量公式:用水量*0.85</v>
      </c>
      <c r="DS790" s="78" t="str">
        <f t="shared" ca="1" si="2521"/>
        <v>用电负荷指标:45瓦/平方米</v>
      </c>
      <c r="DT790" s="78" t="str">
        <f t="shared" ca="1" si="2522"/>
        <v>同时率:0.8</v>
      </c>
      <c r="DU790" s="78" t="str">
        <f t="shared" ca="1" si="2523"/>
        <v>用电量公式:地块建筑面积*45*0.8/1000</v>
      </c>
      <c r="DV790" s="78" t="str">
        <f t="shared" ca="1" si="2524"/>
        <v>固话装机指标:1.0门/100平方米</v>
      </c>
      <c r="DW790" s="78" t="str">
        <f t="shared" ca="1" si="2525"/>
        <v>固话量公式:地块建筑面积*1.0/100</v>
      </c>
      <c r="DX790" s="78" t="str">
        <f t="shared" ca="1" si="2526"/>
        <v>有线电视指标:0.5门/100平方米</v>
      </c>
      <c r="DY790" s="78" t="str">
        <f t="shared" ca="1" si="2527"/>
        <v>电视量公式:地块建筑面积*0.5/100</v>
      </c>
      <c r="DZ790" s="78" t="str">
        <f t="shared" ca="1" si="2528"/>
        <v>高峰机动车生成量指标:39.4pcu/万平方米，71：29</v>
      </c>
      <c r="EA790" s="78" t="str">
        <f t="shared" ca="1" si="2529"/>
        <v>高峰机动车吸引量公式:地块建筑面积/10000*39.4*0.71</v>
      </c>
      <c r="EB790" s="78" t="str">
        <f t="shared" ca="1" si="2530"/>
        <v>高峰机动车发生量公式:地块建筑面积/10000*39.4*0.29</v>
      </c>
      <c r="EC790" s="78" t="str">
        <f t="shared" ca="1" si="2533"/>
        <v>地下空间指标:地块建筑面积*0.4</v>
      </c>
      <c r="ED790" s="78" t="str">
        <f t="shared" ca="1" si="2531"/>
        <v>地下空间公式:地块建筑面积*0.4</v>
      </c>
      <c r="EE790" s="78" t="str">
        <f t="shared" ca="1" si="2534"/>
        <v>人防指标:地块建筑面积*0.08</v>
      </c>
      <c r="EF790" s="78" t="str">
        <f t="shared" ca="1" si="2532"/>
        <v>人防公式:地块建筑面积*0.08</v>
      </c>
      <c r="EG790" s="78" t="str">
        <f t="shared" ca="1" si="1977"/>
        <v>用地构成:城镇建设用地</v>
      </c>
      <c r="EH790" s="78" t="s">
        <v>1962</v>
      </c>
      <c r="EI790" s="79" t="str">
        <f t="shared" ca="1" si="1925"/>
        <v>唯一标识:12/0702#交通运输用地/城镇社区服务设施用地#国空;性质名称:交通运输用地/城镇社区服务设施用地;地块性质过滤:;地块性质:12/0702;地类标准:国空;地块性质别称:12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790" t="s">
        <v>1962</v>
      </c>
    </row>
    <row r="791" spans="1:140" ht="16.5" x14ac:dyDescent="0.2">
      <c r="A791" s="40" t="str">
        <f t="shared" si="2588"/>
        <v>12/080404#交通运输用地/幼儿园用地#国空</v>
      </c>
      <c r="B791" s="40" t="s">
        <v>647</v>
      </c>
      <c r="C791" s="40"/>
      <c r="D791" s="40" t="s">
        <v>1228</v>
      </c>
      <c r="E791" s="40" t="s">
        <v>1277</v>
      </c>
      <c r="F791" s="40" t="s">
        <v>2263</v>
      </c>
      <c r="G791" s="40" t="s">
        <v>1978</v>
      </c>
      <c r="H791" s="40" t="s">
        <v>799</v>
      </c>
      <c r="I791" s="40" t="s">
        <v>1468</v>
      </c>
      <c r="J791" s="40">
        <f t="shared" si="2591"/>
        <v>2</v>
      </c>
      <c r="K791" s="40" t="str">
        <f t="shared" si="2592"/>
        <v>112</v>
      </c>
      <c r="L791" s="40"/>
      <c r="M791" s="65" t="str" cm="1">
        <f t="array" aca="1" ref="M791" ca="1">IF(OFFSET(INDIRECT(ADDRESS(ROW(), COLUMN())),0,-1)="",VLOOKUP($G791,$A:$AAE,COLUMN(),FALSE),OFFSET(INDIRECT(ADDRESS(ROW(), COLUMN())),0,-1))</f>
        <v>255,100,224</v>
      </c>
      <c r="N791" s="27"/>
      <c r="O791" s="65" t="str" cm="1">
        <f t="array" aca="1" ref="O791" ca="1">IF(OFFSET(INDIRECT(ADDRESS(ROW(), COLUMN())),0,-1)="",VLOOKUP($G791,$A:$AAE,COLUMN(),FALSE),OFFSET(INDIRECT(ADDRESS(ROW(), COLUMN())),0,-1))</f>
        <v>面积*容积率</v>
      </c>
      <c r="P791" s="3"/>
      <c r="Q791" s="3" t="str" cm="1">
        <f t="array" aca="1" ref="Q791" ca="1">IF(OFFSET(INDIRECT(ADDRESS(ROW(), COLUMN())),0,-1)="",VLOOKUP($G791,$A:$AAE,COLUMN(),FALSE),OFFSET(INDIRECT(ADDRESS(ROW(), COLUMN())),0,-1))</f>
        <v>地块建筑面积*0</v>
      </c>
      <c r="R791" s="3"/>
      <c r="S791" s="3" t="str" cm="1">
        <f t="array" aca="1" ref="S791" ca="1">IF(OFFSET(INDIRECT(ADDRESS(ROW(), COLUMN())),0,-1)="",VLOOKUP($G791,$A:$AAE,COLUMN(),FALSE),OFFSET(INDIRECT(ADDRESS(ROW(), COLUMN())),0,-1))</f>
        <v>地块建筑面积*0</v>
      </c>
      <c r="T791" s="3"/>
      <c r="U791" s="3" t="str" cm="1">
        <f t="array" aca="1" ref="U791" ca="1">IF(OFFSET(INDIRECT(ADDRESS(ROW(), COLUMN())),0,-1)="",VLOOKUP($G791,$A:$AAE,COLUMN(),FALSE),OFFSET(INDIRECT(ADDRESS(ROW(), COLUMN())),0,-1))</f>
        <v>地块建筑面积*0</v>
      </c>
      <c r="V791" s="3"/>
      <c r="W791" s="40" t="str" cm="1">
        <f t="array" aca="1" ref="W791" ca="1">IF(OFFSET(INDIRECT(ADDRESS(ROW(), COLUMN())),0,-1)="",VLOOKUP($G791,$A:$AAE,COLUMN(),FALSE),OFFSET(INDIRECT(ADDRESS(ROW(), COLUMN())),0,-1))</f>
        <v>地块建筑面积*0</v>
      </c>
      <c r="X791" s="3"/>
      <c r="Y791" s="3" t="str" cm="1">
        <f t="array" aca="1" ref="Y791" ca="1">IF(OFFSET(INDIRECT(ADDRESS(ROW(), COLUMN())),0,-1)="",VLOOKUP($G791,$A:$AAE,COLUMN(),FALSE),OFFSET(INDIRECT(ADDRESS(ROW(), COLUMN())),0,-1))</f>
        <v>地块建筑面积*1</v>
      </c>
      <c r="Z791" s="3"/>
      <c r="AA791" s="3" t="str" cm="1">
        <f t="array" aca="1" ref="AA791" ca="1">IF(OFFSET(INDIRECT(ADDRESS(ROW(), COLUMN())),0,-1)="",VLOOKUP($G791,$A:$AAE,COLUMN(),FALSE),OFFSET(INDIRECT(ADDRESS(ROW(), COLUMN())),0,-1))</f>
        <v>地块建筑面积*0</v>
      </c>
      <c r="AB791" s="3"/>
      <c r="AC791" s="3" t="str" cm="1">
        <f t="array" aca="1" ref="AC791" ca="1">IF(OFFSET(INDIRECT(ADDRESS(ROW(), COLUMN())),0,-1)="",VLOOKUP($G791,$A:$AAE,COLUMN(),FALSE),OFFSET(INDIRECT(ADDRESS(ROW(), COLUMN())),0,-1))</f>
        <v>地块建筑面积*0</v>
      </c>
      <c r="AD791" s="3"/>
      <c r="AE791" s="3" t="str" cm="1">
        <f t="array" aca="1" ref="AE791" ca="1">IF(OFFSET(INDIRECT(ADDRESS(ROW(), COLUMN())),0,-1)="",VLOOKUP($G791,$A:$AAE,COLUMN(),FALSE),OFFSET(INDIRECT(ADDRESS(ROW(), COLUMN())),0,-1))</f>
        <v>面积*0</v>
      </c>
      <c r="AF791" s="3"/>
      <c r="AG791" s="3" t="str" cm="1">
        <f t="array" aca="1" ref="AG791" ca="1">IF(OFFSET(INDIRECT(ADDRESS(ROW(), COLUMN())),0,-1)="",VLOOKUP($G791,$A:$AAE,COLUMN(),FALSE),OFFSET(INDIRECT(ADDRESS(ROW(), COLUMN())),0,-1))</f>
        <v>面积*0</v>
      </c>
      <c r="AH791" s="3"/>
      <c r="AI791" s="3" t="str" cm="1">
        <f t="array" aca="1" ref="AI791" ca="1">IF(OFFSET(INDIRECT(ADDRESS(ROW(), COLUMN())),0,-1)="",VLOOKUP($G791,$A:$AAE,COLUMN(),FALSE),OFFSET(INDIRECT(ADDRESS(ROW(), COLUMN())),0,-1))</f>
        <v>-</v>
      </c>
      <c r="AJ791" s="3"/>
      <c r="AK791" s="3" cm="1">
        <f t="array" aca="1" ref="AK791" ca="1">IF(OFFSET(INDIRECT(ADDRESS(ROW(), COLUMN())),0,-1)="",VLOOKUP($G791,$A:$AAE,COLUMN(),FALSE),OFFSET(INDIRECT(ADDRESS(ROW(), COLUMN())),0,-1))</f>
        <v>0</v>
      </c>
      <c r="AL791" s="3"/>
      <c r="AM791" s="3" t="str" cm="1">
        <f t="array" aca="1" ref="AM791" ca="1">IF(OFFSET(INDIRECT(ADDRESS(ROW(), COLUMN())),0,-1)="",VLOOKUP($G791,$A:$AAE,COLUMN(),FALSE),OFFSET(INDIRECT(ADDRESS(ROW(), COLUMN())),0,-1))</f>
        <v>-</v>
      </c>
      <c r="AN791" s="3"/>
      <c r="AO791" s="3" cm="1">
        <f t="array" aca="1" ref="AO791" ca="1">IF(OFFSET(INDIRECT(ADDRESS(ROW(), COLUMN())),0,-1)="",VLOOKUP($G791,$A:$AAE,COLUMN(),FALSE),OFFSET(INDIRECT(ADDRESS(ROW(), COLUMN())),0,-1))</f>
        <v>0</v>
      </c>
      <c r="AP791" s="3"/>
      <c r="AQ791" s="3" t="str" cm="1">
        <f t="array" aca="1" ref="AQ791" ca="1">IF(OFFSET(INDIRECT(ADDRESS(ROW(), COLUMN())),0,-1)="",VLOOKUP($G791,$A:$AAE,COLUMN(),FALSE),OFFSET(INDIRECT(ADDRESS(ROW(), COLUMN())),0,-1))</f>
        <v>35平方米/岗位</v>
      </c>
      <c r="AR791" s="3"/>
      <c r="AS791" s="3" t="str" cm="1">
        <f t="array" aca="1" ref="AS791" ca="1">IF(OFFSET(INDIRECT(ADDRESS(ROW(), COLUMN())),0,-1)="",VLOOKUP($G791,$A:$AAE,COLUMN(),FALSE),OFFSET(INDIRECT(ADDRESS(ROW(), COLUMN())),0,-1))</f>
        <v>地块建筑面积/35</v>
      </c>
      <c r="AT791" s="3"/>
      <c r="AU791" s="3" t="str" cm="1">
        <f t="array" aca="1" ref="AU791" ca="1">IF(OFFSET(INDIRECT(ADDRESS(ROW(), COLUMN())),0,-1)="",VLOOKUP($G791,$A:$AAE,COLUMN(),FALSE),OFFSET(INDIRECT(ADDRESS(ROW(), COLUMN())),0,-1))</f>
        <v>幼1.2个/班，小1.5个/班，初高1.0个/班，18个/100教工</v>
      </c>
      <c r="AV791" s="3"/>
      <c r="AW791" s="3" t="str" cm="1">
        <f t="array" aca="1" ref="AW791" ca="1">IF(OFFSET(INDIRECT(ADDRESS(ROW(), COLUMN())),0,-1)="",VLOOKUP($G791,$A:$AAE,COLUMN(),FALSE),OFFSET(INDIRECT(ADDRESS(ROW(), COLUMN())),0,-1))</f>
        <v>班数幼*1.2+18*班数幼*5/100+班数小*1.5+18*班数小*2.5/100+班数初*1.0+18*班数初*4/100+班数高*1.0+18*班数高*5/100</v>
      </c>
      <c r="AX791" s="2"/>
      <c r="AY791" s="3" t="str" cm="1">
        <f t="array" aca="1" ref="AY791" ca="1">IF(OFFSET(INDIRECT(ADDRESS(ROW(), COLUMN())),0,-1)="",VLOOKUP($G791,$A:$AAE,COLUMN(),FALSE),OFFSET(INDIRECT(ADDRESS(ROW(), COLUMN())),0,-1))</f>
        <v>65立方米/日*公顷</v>
      </c>
      <c r="AZ791" s="2"/>
      <c r="BA791" s="3" t="str" cm="1">
        <f t="array" aca="1" ref="BA791" ca="1">IF(OFFSET(INDIRECT(ADDRESS(ROW(), COLUMN())),0,-1)="",VLOOKUP($G791,$A:$AAE,COLUMN(),FALSE),OFFSET(INDIRECT(ADDRESS(ROW(), COLUMN())),0,-1))</f>
        <v>用地面积*65</v>
      </c>
      <c r="BB791" s="2"/>
      <c r="BC791" s="3" cm="1">
        <f t="array" aca="1" ref="BC791" ca="1">IF(OFFSET(INDIRECT(ADDRESS(ROW(), COLUMN())),0,-1)="",VLOOKUP($G791,$A:$AAE,COLUMN(),FALSE),OFFSET(INDIRECT(ADDRESS(ROW(), COLUMN())),0,-1))</f>
        <v>0.85</v>
      </c>
      <c r="BD791" s="2"/>
      <c r="BE791" s="3" t="str" cm="1">
        <f t="array" aca="1" ref="BE791" ca="1">IF(OFFSET(INDIRECT(ADDRESS(ROW(), COLUMN())),0,-1)="",VLOOKUP($G791,$A:$AAE,COLUMN(),FALSE),OFFSET(INDIRECT(ADDRESS(ROW(), COLUMN())),0,-1))</f>
        <v>用水量*0.85</v>
      </c>
      <c r="BF791" s="2"/>
      <c r="BG791" s="3" t="str" cm="1">
        <f t="array" aca="1" ref="BG791" ca="1">IF(OFFSET(INDIRECT(ADDRESS(ROW(), COLUMN())),0,-1)="",VLOOKUP($G791,$A:$AAE,COLUMN(),FALSE),OFFSET(INDIRECT(ADDRESS(ROW(), COLUMN())),0,-1))</f>
        <v>45瓦/平方米</v>
      </c>
      <c r="BH791" s="2"/>
      <c r="BI791" s="3" cm="1">
        <f t="array" aca="1" ref="BI791" ca="1">IF(OFFSET(INDIRECT(ADDRESS(ROW(), COLUMN())),0,-1)="",VLOOKUP($G791,$A:$AAE,COLUMN(),FALSE),OFFSET(INDIRECT(ADDRESS(ROW(), COLUMN())),0,-1))</f>
        <v>0.8</v>
      </c>
      <c r="BJ791" s="2"/>
      <c r="BK791" s="3" t="str" cm="1">
        <f t="array" aca="1" ref="BK791" ca="1">IF(OFFSET(INDIRECT(ADDRESS(ROW(), COLUMN())),0,-1)="",VLOOKUP($G791,$A:$AAE,COLUMN(),FALSE),OFFSET(INDIRECT(ADDRESS(ROW(), COLUMN())),0,-1))</f>
        <v>地块建筑面积*45*0.8/1000</v>
      </c>
      <c r="BL791" s="2"/>
      <c r="BM791" s="3" t="str" cm="1">
        <f t="array" aca="1" ref="BM791" ca="1">IF(OFFSET(INDIRECT(ADDRESS(ROW(), COLUMN())),0,-1)="",VLOOKUP($G791,$A:$AAE,COLUMN(),FALSE),OFFSET(INDIRECT(ADDRESS(ROW(), COLUMN())),0,-1))</f>
        <v>1.0门/100平方米</v>
      </c>
      <c r="BN791" s="2"/>
      <c r="BO791" s="3" t="str" cm="1">
        <f t="array" aca="1" ref="BO791" ca="1">IF(OFFSET(INDIRECT(ADDRESS(ROW(), COLUMN())),0,-1)="",VLOOKUP($G791,$A:$AAE,COLUMN(),FALSE),OFFSET(INDIRECT(ADDRESS(ROW(), COLUMN())),0,-1))</f>
        <v>地块建筑面积*1.0/100</v>
      </c>
      <c r="BP791" s="2"/>
      <c r="BQ791" s="3" t="str" cm="1">
        <f t="array" aca="1" ref="BQ791" ca="1">IF(OFFSET(INDIRECT(ADDRESS(ROW(), COLUMN())),0,-1)="",VLOOKUP($G791,$A:$AAE,COLUMN(),FALSE),OFFSET(INDIRECT(ADDRESS(ROW(), COLUMN())),0,-1))</f>
        <v>0.5门/100平方米</v>
      </c>
      <c r="BR791" s="2"/>
      <c r="BS791" s="3" t="str" cm="1">
        <f t="array" aca="1" ref="BS791" ca="1">IF(OFFSET(INDIRECT(ADDRESS(ROW(), COLUMN())),0,-1)="",VLOOKUP($G791,$A:$AAE,COLUMN(),FALSE),OFFSET(INDIRECT(ADDRESS(ROW(), COLUMN())),0,-1))</f>
        <v>地块建筑面积*0.5/100</v>
      </c>
      <c r="BT791" s="2"/>
      <c r="BU791" s="3" t="str" cm="1">
        <f t="array" aca="1" ref="BU791" ca="1">IF(OFFSET(INDIRECT(ADDRESS(ROW(), COLUMN())),0,-1)="",VLOOKUP($G791,$A:$AAE,COLUMN(),FALSE),OFFSET(INDIRECT(ADDRESS(ROW(), COLUMN())),0,-1))</f>
        <v>39.4pcu/万平方米，71：29</v>
      </c>
      <c r="BV791" s="2"/>
      <c r="BW791" s="3" t="str" cm="1">
        <f t="array" aca="1" ref="BW791" ca="1">IF(OFFSET(INDIRECT(ADDRESS(ROW(), COLUMN())),0,-1)="",VLOOKUP($G791,$A:$AAE,COLUMN(),FALSE),OFFSET(INDIRECT(ADDRESS(ROW(), COLUMN())),0,-1))</f>
        <v>地块建筑面积/10000*39.4*0.71</v>
      </c>
      <c r="BX791" s="2"/>
      <c r="BY791" s="3" t="str" cm="1">
        <f t="array" aca="1" ref="BY791" ca="1">IF(OFFSET(INDIRECT(ADDRESS(ROW(), COLUMN())),0,-1)="",VLOOKUP($G791,$A:$AAE,COLUMN(),FALSE),OFFSET(INDIRECT(ADDRESS(ROW(), COLUMN())),0,-1))</f>
        <v>地块建筑面积/10000*39.4*0.29</v>
      </c>
      <c r="BZ791" s="86"/>
      <c r="CA791" s="3" t="str" cm="1">
        <f t="array" aca="1" ref="CA791" ca="1">IF(OFFSET(INDIRECT(ADDRESS(ROW(), COLUMN())),0,-1)="",VLOOKUP($G791,$A:$AAE,COLUMN(),FALSE),OFFSET(INDIRECT(ADDRESS(ROW(), COLUMN())),0,-1))</f>
        <v>地块建筑面积*0.4</v>
      </c>
      <c r="CB791" s="3"/>
      <c r="CC791" s="3" t="str" cm="1">
        <f t="array" aca="1" ref="CC791" ca="1">IF(OFFSET(INDIRECT(ADDRESS(ROW(), COLUMN())),0,-1)="",VLOOKUP($G791,$A:$AAE,COLUMN(),FALSE),OFFSET(INDIRECT(ADDRESS(ROW(), COLUMN())),0,-1))</f>
        <v>地块建筑面积*0.4</v>
      </c>
      <c r="CD791" s="3"/>
      <c r="CE791" s="3" t="str" cm="1">
        <f t="array" aca="1" ref="CE791" ca="1">IF(OFFSET(INDIRECT(ADDRESS(ROW(), COLUMN())),0,-1)="",VLOOKUP($G791,$A:$AAE,COLUMN(),FALSE),OFFSET(INDIRECT(ADDRESS(ROW(), COLUMN())),0,-1))</f>
        <v>地块建筑面积*0.08</v>
      </c>
      <c r="CF791" s="3"/>
      <c r="CG791" s="3" t="str" cm="1">
        <f t="array" aca="1" ref="CG791" ca="1">IF(OFFSET(INDIRECT(ADDRESS(ROW(), COLUMN())),0,-1)="",VLOOKUP($G791,$A:$AAE,COLUMN(),FALSE),OFFSET(INDIRECT(ADDRESS(ROW(), COLUMN())),0,-1))</f>
        <v>地块建筑面积*0.08</v>
      </c>
      <c r="CH791" s="3"/>
      <c r="CI791" s="40" t="str" cm="1">
        <f t="array" aca="1" ref="CI791" ca="1">IF(OFFSET(INDIRECT(ADDRESS(ROW(), COLUMN())),0,-1)="",VLOOKUP($G791,$A:$AAE,COLUMN(),FALSE),OFFSET(INDIRECT(ADDRESS(ROW(), COLUMN())),0,-1))</f>
        <v>城镇建设用地</v>
      </c>
      <c r="CJ791" s="75" t="s">
        <v>1962</v>
      </c>
      <c r="CK791" s="78" t="str">
        <f t="shared" si="2489"/>
        <v>唯一标识:12/080404#交通运输用地/幼儿园用地#国空</v>
      </c>
      <c r="CL791" s="78" t="str">
        <f t="shared" si="2490"/>
        <v>性质名称:交通运输用地/幼儿园用地</v>
      </c>
      <c r="CM791" s="78" t="str">
        <f t="shared" si="2491"/>
        <v>地块性质过滤:</v>
      </c>
      <c r="CN791" s="78" t="str">
        <f t="shared" si="2492"/>
        <v>地块性质:12/080404</v>
      </c>
      <c r="CO791" s="78" t="str">
        <f t="shared" si="2493"/>
        <v>地类标准:国空</v>
      </c>
      <c r="CP791" s="78" t="str">
        <f t="shared" si="2494"/>
        <v>地块性质别称:12/A33</v>
      </c>
      <c r="CQ791" s="78" t="str">
        <f t="shared" si="2495"/>
        <v>属性继承:080404#幼儿园用地#国空</v>
      </c>
      <c r="CR791" s="78" t="str">
        <f t="shared" si="2496"/>
        <v>父类:R221</v>
      </c>
      <c r="CS791" s="78" t="str">
        <f t="shared" si="2497"/>
        <v>级别继承:12#交通运输用地#国空</v>
      </c>
      <c r="CT791" s="78" t="str">
        <f t="shared" si="2498"/>
        <v>级别层次:2</v>
      </c>
      <c r="CU791" s="78" t="str">
        <f t="shared" si="2499"/>
        <v>级别:112</v>
      </c>
      <c r="CV791" s="78" t="str">
        <f t="shared" ca="1" si="2500"/>
        <v>地块颜色:255,100,224</v>
      </c>
      <c r="CW791" s="78" t="str">
        <f t="shared" ca="1" si="2501"/>
        <v>建筑面积公式:面积*容积率</v>
      </c>
      <c r="CX791" s="78" t="str">
        <f t="shared" ca="1" si="2502"/>
        <v>住宅建筑面积公式:地块建筑面积*0</v>
      </c>
      <c r="CY791" s="78" t="str">
        <f t="shared" ca="1" si="2503"/>
        <v>商服建筑面积公式:地块建筑面积*0</v>
      </c>
      <c r="CZ791" s="78" t="str">
        <f t="shared" ca="1" si="2504"/>
        <v>商服中商业建筑面积公式:地块建筑面积*0</v>
      </c>
      <c r="DA791" s="78" t="str">
        <f t="shared" ca="1" si="2505"/>
        <v>商服中办公建筑面积公式:地块建筑面积*0</v>
      </c>
      <c r="DB791" s="78" t="str">
        <f t="shared" ca="1" si="2506"/>
        <v>公服建筑面积公式:地块建筑面积*1</v>
      </c>
      <c r="DC791" s="78" t="str">
        <f t="shared" ca="1" si="2507"/>
        <v>工业建筑面积公式:地块建筑面积*0</v>
      </c>
      <c r="DD791" s="78" t="str">
        <f t="shared" ca="1" si="2508"/>
        <v>市政建筑面积公式:地块建筑面积*0</v>
      </c>
      <c r="DE791" s="78" t="str">
        <f t="shared" ca="1" si="2383"/>
        <v>绿地面积指定指标:面积*0</v>
      </c>
      <c r="DF791" s="78" t="str">
        <f t="shared" ca="1" si="2384"/>
        <v>绿地面积指定公式:面积*0</v>
      </c>
      <c r="DG791" s="78" t="str">
        <f t="shared" ca="1" si="2509"/>
        <v>户数指标:-</v>
      </c>
      <c r="DH791" s="78" t="str">
        <f t="shared" ca="1" si="2510"/>
        <v>户数公式:0</v>
      </c>
      <c r="DI791" s="78" t="str">
        <f t="shared" ca="1" si="2511"/>
        <v>人数指标:-</v>
      </c>
      <c r="DJ791" s="78" t="str">
        <f t="shared" ca="1" si="2512"/>
        <v>人数公式:0</v>
      </c>
      <c r="DK791" s="78" t="str">
        <f t="shared" ca="1" si="2513"/>
        <v>就业指标:35平方米/岗位</v>
      </c>
      <c r="DL791" s="78" t="str">
        <f t="shared" ca="1" si="2514"/>
        <v>就业公式:地块建筑面积/35</v>
      </c>
      <c r="DM791" s="78" t="str">
        <f t="shared" ca="1" si="2515"/>
        <v>机动车指标:幼1.2个/班，小1.5个/班，初高1.0个/班，18个/100教工</v>
      </c>
      <c r="DN791" s="78" t="str">
        <f t="shared" ca="1" si="2516"/>
        <v>机动车公式:班数幼*1.2+18*班数幼*5/100+班数小*1.5+18*班数小*2.5/100+班数初*1.0+18*班数初*4/100+班数高*1.0+18*班数高*5/100</v>
      </c>
      <c r="DO791" s="78" t="str">
        <f t="shared" ca="1" si="2517"/>
        <v>用水量指标:65立方米/日*公顷</v>
      </c>
      <c r="DP791" s="78" t="str">
        <f t="shared" ca="1" si="2518"/>
        <v>用水量公式:用地面积*65</v>
      </c>
      <c r="DQ791" s="78" t="str">
        <f t="shared" ca="1" si="2519"/>
        <v>污水折算系数:0.85</v>
      </c>
      <c r="DR791" s="78" t="str">
        <f t="shared" ca="1" si="2520"/>
        <v>污水量公式:用水量*0.85</v>
      </c>
      <c r="DS791" s="78" t="str">
        <f t="shared" ca="1" si="2521"/>
        <v>用电负荷指标:45瓦/平方米</v>
      </c>
      <c r="DT791" s="78" t="str">
        <f t="shared" ca="1" si="2522"/>
        <v>同时率:0.8</v>
      </c>
      <c r="DU791" s="78" t="str">
        <f t="shared" ca="1" si="2523"/>
        <v>用电量公式:地块建筑面积*45*0.8/1000</v>
      </c>
      <c r="DV791" s="78" t="str">
        <f t="shared" ca="1" si="2524"/>
        <v>固话装机指标:1.0门/100平方米</v>
      </c>
      <c r="DW791" s="78" t="str">
        <f t="shared" ca="1" si="2525"/>
        <v>固话量公式:地块建筑面积*1.0/100</v>
      </c>
      <c r="DX791" s="78" t="str">
        <f t="shared" ca="1" si="2526"/>
        <v>有线电视指标:0.5门/100平方米</v>
      </c>
      <c r="DY791" s="78" t="str">
        <f t="shared" ca="1" si="2527"/>
        <v>电视量公式:地块建筑面积*0.5/100</v>
      </c>
      <c r="DZ791" s="78" t="str">
        <f t="shared" ca="1" si="2528"/>
        <v>高峰机动车生成量指标:39.4pcu/万平方米，71：29</v>
      </c>
      <c r="EA791" s="78" t="str">
        <f t="shared" ca="1" si="2529"/>
        <v>高峰机动车吸引量公式:地块建筑面积/10000*39.4*0.71</v>
      </c>
      <c r="EB791" s="78" t="str">
        <f t="shared" ca="1" si="2530"/>
        <v>高峰机动车发生量公式:地块建筑面积/10000*39.4*0.29</v>
      </c>
      <c r="EC791" s="78" t="str">
        <f t="shared" ca="1" si="2533"/>
        <v>地下空间指标:地块建筑面积*0.4</v>
      </c>
      <c r="ED791" s="78" t="str">
        <f t="shared" ca="1" si="2531"/>
        <v>地下空间公式:地块建筑面积*0.4</v>
      </c>
      <c r="EE791" s="78" t="str">
        <f t="shared" ca="1" si="2534"/>
        <v>人防指标:地块建筑面积*0.08</v>
      </c>
      <c r="EF791" s="78" t="str">
        <f t="shared" ca="1" si="2532"/>
        <v>人防公式:地块建筑面积*0.08</v>
      </c>
      <c r="EG791" s="78" t="str">
        <f t="shared" ca="1" si="1977"/>
        <v>用地构成:城镇建设用地</v>
      </c>
      <c r="EH791" s="78" t="s">
        <v>1962</v>
      </c>
      <c r="EI791" s="79" t="str">
        <f t="shared" ca="1" si="1925"/>
        <v>唯一标识:12/080404#交通运输用地/幼儿园用地#国空;性质名称:交通运输用地/幼儿园用地;地块性质过滤:;地块性质:12/080404;地类标准:国空;地块性质别称:12/A33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791" t="s">
        <v>1962</v>
      </c>
    </row>
    <row r="792" spans="1:140" ht="16.5" x14ac:dyDescent="0.2">
      <c r="A792" s="40" t="str">
        <f t="shared" si="2588"/>
        <v>1206/09#城市轨道交通用地/商业服务业用地#国空</v>
      </c>
      <c r="B792" s="40" t="s">
        <v>649</v>
      </c>
      <c r="C792" s="40"/>
      <c r="D792" s="40" t="s">
        <v>1230</v>
      </c>
      <c r="E792" s="40" t="s">
        <v>1277</v>
      </c>
      <c r="F792" s="40" t="s">
        <v>1402</v>
      </c>
      <c r="G792" s="40" t="s">
        <v>100</v>
      </c>
      <c r="H792" s="40" t="s">
        <v>1003</v>
      </c>
      <c r="I792" s="40" t="s">
        <v>1468</v>
      </c>
      <c r="J792" s="40">
        <f t="shared" si="2591"/>
        <v>2</v>
      </c>
      <c r="K792" s="40" t="str">
        <f t="shared" si="2592"/>
        <v>112</v>
      </c>
      <c r="L792" s="40"/>
      <c r="M792" s="40" t="str" cm="1">
        <f t="array" aca="1" ref="M792" ca="1">IF(OFFSET(INDIRECT(ADDRESS(ROW(), COLUMN())),0,-1)="",VLOOKUP($G792,$A:$AAE,COLUMN(),FALSE),OFFSET(INDIRECT(ADDRESS(ROW(), COLUMN())),0,-1))</f>
        <v>142,142,142</v>
      </c>
      <c r="N792" s="3"/>
      <c r="O792" s="40" t="str" cm="1">
        <f t="array" aca="1" ref="O792" ca="1">IF(OFFSET(INDIRECT(ADDRESS(ROW(), COLUMN())),0,-1)="",VLOOKUP($G792,$A:$AAE,COLUMN(),FALSE),OFFSET(INDIRECT(ADDRESS(ROW(), COLUMN())),0,-1))</f>
        <v>面积*容积率</v>
      </c>
      <c r="P792" s="3"/>
      <c r="Q792" s="3" t="str" cm="1">
        <f t="array" aca="1" ref="Q792" ca="1">IF(OFFSET(INDIRECT(ADDRESS(ROW(), COLUMN())),0,-1)="",VLOOKUP($G792,$A:$AAE,COLUMN(),FALSE),OFFSET(INDIRECT(ADDRESS(ROW(), COLUMN())),0,-1))</f>
        <v>地块建筑面积*0</v>
      </c>
      <c r="R792" s="3"/>
      <c r="S792" s="3" t="str" cm="1">
        <f t="array" aca="1" ref="S792" ca="1">IF(OFFSET(INDIRECT(ADDRESS(ROW(), COLUMN())),0,-1)="",VLOOKUP($G792,$A:$AAE,COLUMN(),FALSE),OFFSET(INDIRECT(ADDRESS(ROW(), COLUMN())),0,-1))</f>
        <v>地块建筑面积*1</v>
      </c>
      <c r="T792" s="3"/>
      <c r="U792" s="3" t="str" cm="1">
        <f t="array" aca="1" ref="U792" ca="1">IF(OFFSET(INDIRECT(ADDRESS(ROW(), COLUMN())),0,-1)="",VLOOKUP($G792,$A:$AAE,COLUMN(),FALSE),OFFSET(INDIRECT(ADDRESS(ROW(), COLUMN())),0,-1))</f>
        <v>地块建筑面积*1*0.35</v>
      </c>
      <c r="V792" s="3"/>
      <c r="W792" s="40" t="str" cm="1">
        <f t="array" aca="1" ref="W792" ca="1">IF(OFFSET(INDIRECT(ADDRESS(ROW(), COLUMN())),0,-1)="",VLOOKUP($G792,$A:$AAE,COLUMN(),FALSE),OFFSET(INDIRECT(ADDRESS(ROW(), COLUMN())),0,-1))</f>
        <v>地块建筑面积*1*0.65</v>
      </c>
      <c r="X792" s="3"/>
      <c r="Y792" s="3" t="str" cm="1">
        <f t="array" aca="1" ref="Y792" ca="1">IF(OFFSET(INDIRECT(ADDRESS(ROW(), COLUMN())),0,-1)="",VLOOKUP($G792,$A:$AAE,COLUMN(),FALSE),OFFSET(INDIRECT(ADDRESS(ROW(), COLUMN())),0,-1))</f>
        <v>地块建筑面积*0</v>
      </c>
      <c r="Z792" s="3"/>
      <c r="AA792" s="3" t="str" cm="1">
        <f t="array" aca="1" ref="AA792" ca="1">IF(OFFSET(INDIRECT(ADDRESS(ROW(), COLUMN())),0,-1)="",VLOOKUP($G792,$A:$AAE,COLUMN(),FALSE),OFFSET(INDIRECT(ADDRESS(ROW(), COLUMN())),0,-1))</f>
        <v>地块建筑面积*0</v>
      </c>
      <c r="AB792" s="3"/>
      <c r="AC792" s="3" t="str" cm="1">
        <f t="array" aca="1" ref="AC792" ca="1">IF(OFFSET(INDIRECT(ADDRESS(ROW(), COLUMN())),0,-1)="",VLOOKUP($G792,$A:$AAE,COLUMN(),FALSE),OFFSET(INDIRECT(ADDRESS(ROW(), COLUMN())),0,-1))</f>
        <v>地块建筑面积*0</v>
      </c>
      <c r="AD792" s="3"/>
      <c r="AE792" s="3" t="str" cm="1">
        <f t="array" aca="1" ref="AE792" ca="1">IF(OFFSET(INDIRECT(ADDRESS(ROW(), COLUMN())),0,-1)="",VLOOKUP($G792,$A:$AAE,COLUMN(),FALSE),OFFSET(INDIRECT(ADDRESS(ROW(), COLUMN())),0,-1))</f>
        <v>面积*0</v>
      </c>
      <c r="AF792" s="3"/>
      <c r="AG792" s="3" t="str" cm="1">
        <f t="array" aca="1" ref="AG792" ca="1">IF(OFFSET(INDIRECT(ADDRESS(ROW(), COLUMN())),0,-1)="",VLOOKUP($G792,$A:$AAE,COLUMN(),FALSE),OFFSET(INDIRECT(ADDRESS(ROW(), COLUMN())),0,-1))</f>
        <v>面积*0</v>
      </c>
      <c r="AH792" s="3"/>
      <c r="AI792" s="3" t="str" cm="1">
        <f t="array" aca="1" ref="AI792" ca="1">IF(OFFSET(INDIRECT(ADDRESS(ROW(), COLUMN())),0,-1)="",VLOOKUP($G792,$A:$AAE,COLUMN(),FALSE),OFFSET(INDIRECT(ADDRESS(ROW(), COLUMN())),0,-1))</f>
        <v>-</v>
      </c>
      <c r="AJ792" s="3"/>
      <c r="AK792" s="3" cm="1">
        <f t="array" aca="1" ref="AK792" ca="1">IF(OFFSET(INDIRECT(ADDRESS(ROW(), COLUMN())),0,-1)="",VLOOKUP($G792,$A:$AAE,COLUMN(),FALSE),OFFSET(INDIRECT(ADDRESS(ROW(), COLUMN())),0,-1))</f>
        <v>0</v>
      </c>
      <c r="AL792" s="3"/>
      <c r="AM792" s="3" t="str" cm="1">
        <f t="array" aca="1" ref="AM792" ca="1">IF(OFFSET(INDIRECT(ADDRESS(ROW(), COLUMN())),0,-1)="",VLOOKUP($G792,$A:$AAE,COLUMN(),FALSE),OFFSET(INDIRECT(ADDRESS(ROW(), COLUMN())),0,-1))</f>
        <v>-</v>
      </c>
      <c r="AN792" s="3"/>
      <c r="AO792" s="3" cm="1">
        <f t="array" aca="1" ref="AO792" ca="1">IF(OFFSET(INDIRECT(ADDRESS(ROW(), COLUMN())),0,-1)="",VLOOKUP($G792,$A:$AAE,COLUMN(),FALSE),OFFSET(INDIRECT(ADDRESS(ROW(), COLUMN())),0,-1))</f>
        <v>0</v>
      </c>
      <c r="AP792" s="3"/>
      <c r="AQ792" s="3" t="str" cm="1">
        <f t="array" aca="1" ref="AQ792" ca="1">IF(OFFSET(INDIRECT(ADDRESS(ROW(), COLUMN())),0,-1)="",VLOOKUP($G792,$A:$AAE,COLUMN(),FALSE),OFFSET(INDIRECT(ADDRESS(ROW(), COLUMN())),0,-1))</f>
        <v>0.015公顷/岗位，35平方米/岗位</v>
      </c>
      <c r="AR792" s="3"/>
      <c r="AS792" s="3" t="str" cm="1">
        <f t="array" aca="1" ref="AS792" ca="1">IF(OFFSET(INDIRECT(ADDRESS(ROW(), COLUMN())),0,-1)="",VLOOKUP($G792,$A:$AAE,COLUMN(),FALSE),OFFSET(INDIRECT(ADDRESS(ROW(), COLUMN())),0,-1))</f>
        <v>用地面积/0.015+商服建筑面积/35</v>
      </c>
      <c r="AT792" s="3"/>
      <c r="AU792" s="3" t="str" cm="1">
        <f t="array" aca="1" ref="AU792" ca="1">IF(OFFSET(INDIRECT(ADDRESS(ROW(), COLUMN())),0,-1)="",VLOOKUP($G792,$A:$AAE,COLUMN(),FALSE),OFFSET(INDIRECT(ADDRESS(ROW(), COLUMN())),0,-1))</f>
        <v>-，1.1个/100平方米</v>
      </c>
      <c r="AV792" s="3"/>
      <c r="AW792" s="3" t="str" cm="1">
        <f t="array" aca="1" ref="AW792" ca="1">IF(OFFSET(INDIRECT(ADDRESS(ROW(), COLUMN())),0,-1)="",VLOOKUP($G792,$A:$AAE,COLUMN(),FALSE),OFFSET(INDIRECT(ADDRESS(ROW(), COLUMN())),0,-1))</f>
        <v>0+地块建筑面积*1.1/100</v>
      </c>
      <c r="AX792" s="2"/>
      <c r="AY792" s="3" t="str" cm="1">
        <f t="array" aca="1" ref="AY792" ca="1">IF(OFFSET(INDIRECT(ADDRESS(ROW(), COLUMN())),0,-1)="",VLOOKUP($G792,$A:$AAE,COLUMN(),FALSE),OFFSET(INDIRECT(ADDRESS(ROW(), COLUMN())),0,-1))</f>
        <v>30立方米/公顷*日，10升/平方米*日</v>
      </c>
      <c r="AZ792" s="2"/>
      <c r="BA792" s="3" t="str" cm="1">
        <f t="array" aca="1" ref="BA792" ca="1">IF(OFFSET(INDIRECT(ADDRESS(ROW(), COLUMN())),0,-1)="",VLOOKUP($G792,$A:$AAE,COLUMN(),FALSE),OFFSET(INDIRECT(ADDRESS(ROW(), COLUMN())),0,-1))</f>
        <v>用地面积*30+地块建筑面积*10/1000</v>
      </c>
      <c r="BB792" s="2"/>
      <c r="BC792" s="3" t="str" cm="1">
        <f t="array" aca="1" ref="BC792" ca="1">IF(OFFSET(INDIRECT(ADDRESS(ROW(), COLUMN())),0,-1)="",VLOOKUP($G792,$A:$AAE,COLUMN(),FALSE),OFFSET(INDIRECT(ADDRESS(ROW(), COLUMN())),0,-1))</f>
        <v>0.0，0.85</v>
      </c>
      <c r="BD792" s="2"/>
      <c r="BE792" s="3" t="str" cm="1">
        <f t="array" aca="1" ref="BE792" ca="1">IF(OFFSET(INDIRECT(ADDRESS(ROW(), COLUMN())),0,-1)="",VLOOKUP($G792,$A:$AAE,COLUMN(),FALSE),OFFSET(INDIRECT(ADDRESS(ROW(), COLUMN())),0,-1))</f>
        <v>0.0+地块建筑面积*8.0/1000*0.85</v>
      </c>
      <c r="BF792" s="2"/>
      <c r="BG792" s="3" t="str" cm="1">
        <f t="array" aca="1" ref="BG792" ca="1">IF(OFFSET(INDIRECT(ADDRESS(ROW(), COLUMN())),0,-1)="",VLOOKUP($G792,$A:$AAE,COLUMN(),FALSE),OFFSET(INDIRECT(ADDRESS(ROW(), COLUMN())),0,-1))</f>
        <v>20千瓦/公顷，60瓦/平方米</v>
      </c>
      <c r="BH792" s="2"/>
      <c r="BI792" s="3" t="str" cm="1">
        <f t="array" aca="1" ref="BI792" ca="1">IF(OFFSET(INDIRECT(ADDRESS(ROW(), COLUMN())),0,-1)="",VLOOKUP($G792,$A:$AAE,COLUMN(),FALSE),OFFSET(INDIRECT(ADDRESS(ROW(), COLUMN())),0,-1))</f>
        <v>1.00，0.7</v>
      </c>
      <c r="BJ792" s="2"/>
      <c r="BK792" s="3" t="str" cm="1">
        <f t="array" aca="1" ref="BK792" ca="1">IF(OFFSET(INDIRECT(ADDRESS(ROW(), COLUMN())),0,-1)="",VLOOKUP($G792,$A:$AAE,COLUMN(),FALSE),OFFSET(INDIRECT(ADDRESS(ROW(), COLUMN())),0,-1))</f>
        <v>用地面积*20*1+地块建筑面积*60*0.7/1000</v>
      </c>
      <c r="BL792" s="2"/>
      <c r="BM792" s="3" t="str" cm="1">
        <f t="array" aca="1" ref="BM792" ca="1">IF(OFFSET(INDIRECT(ADDRESS(ROW(), COLUMN())),0,-1)="",VLOOKUP($G792,$A:$AAE,COLUMN(),FALSE),OFFSET(INDIRECT(ADDRESS(ROW(), COLUMN())),0,-1))</f>
        <v>30门/公顷，1.0门/100平方米</v>
      </c>
      <c r="BN792" s="2"/>
      <c r="BO792" s="3" t="str" cm="1">
        <f t="array" aca="1" ref="BO792" ca="1">IF(OFFSET(INDIRECT(ADDRESS(ROW(), COLUMN())),0,-1)="",VLOOKUP($G792,$A:$AAE,COLUMN(),FALSE),OFFSET(INDIRECT(ADDRESS(ROW(), COLUMN())),0,-1))</f>
        <v>用地面积*30+地块建筑面积*1.0/100</v>
      </c>
      <c r="BP792" s="2"/>
      <c r="BQ792" s="3" t="str" cm="1">
        <f t="array" aca="1" ref="BQ792" ca="1">IF(OFFSET(INDIRECT(ADDRESS(ROW(), COLUMN())),0,-1)="",VLOOKUP($G792,$A:$AAE,COLUMN(),FALSE),OFFSET(INDIRECT(ADDRESS(ROW(), COLUMN())),0,-1))</f>
        <v>20门/公顷，0.2门/100平方米</v>
      </c>
      <c r="BR792" s="2"/>
      <c r="BS792" s="3" t="str" cm="1">
        <f t="array" aca="1" ref="BS792" ca="1">IF(OFFSET(INDIRECT(ADDRESS(ROW(), COLUMN())),0,-1)="",VLOOKUP($G792,$A:$AAE,COLUMN(),FALSE),OFFSET(INDIRECT(ADDRESS(ROW(), COLUMN())),0,-1))</f>
        <v>用地面积*20+地块建筑面积*0.2/100</v>
      </c>
      <c r="BT792" s="2"/>
      <c r="BU792" s="3" t="str" cm="1">
        <f t="array" aca="1" ref="BU792" ca="1">IF(OFFSET(INDIRECT(ADDRESS(ROW(), COLUMN())),0,-1)="",VLOOKUP($G792,$A:$AAE,COLUMN(),FALSE),OFFSET(INDIRECT(ADDRESS(ROW(), COLUMN())),0,-1))</f>
        <v>-，52.1pcu/万平方米，71：29</v>
      </c>
      <c r="BV792" s="2"/>
      <c r="BW792" s="3" t="str" cm="1">
        <f t="array" aca="1" ref="BW792" ca="1">IF(OFFSET(INDIRECT(ADDRESS(ROW(), COLUMN())),0,-1)="",VLOOKUP($G792,$A:$AAE,COLUMN(),FALSE),OFFSET(INDIRECT(ADDRESS(ROW(), COLUMN())),0,-1))</f>
        <v>0+商服建筑面积/10000*52.1*0.71</v>
      </c>
      <c r="BX792" s="2"/>
      <c r="BY792" s="3" t="str" cm="1">
        <f t="array" aca="1" ref="BY792" ca="1">IF(OFFSET(INDIRECT(ADDRESS(ROW(), COLUMN())),0,-1)="",VLOOKUP($G792,$A:$AAE,COLUMN(),FALSE),OFFSET(INDIRECT(ADDRESS(ROW(), COLUMN())),0,-1))</f>
        <v>0+商服建筑面积/10000*52.1*0.29</v>
      </c>
      <c r="BZ792" s="86"/>
      <c r="CA792" s="3" t="str" cm="1">
        <f t="array" aca="1" ref="CA792" ca="1">IF(OFFSET(INDIRECT(ADDRESS(ROW(), COLUMN())),0,-1)="",VLOOKUP($G792,$A:$AAE,COLUMN(),FALSE),OFFSET(INDIRECT(ADDRESS(ROW(), COLUMN())),0,-1))</f>
        <v>商服建筑面积*0.4</v>
      </c>
      <c r="CB792" s="3"/>
      <c r="CC792" s="3" t="str" cm="1">
        <f t="array" aca="1" ref="CC792" ca="1">IF(OFFSET(INDIRECT(ADDRESS(ROW(), COLUMN())),0,-1)="",VLOOKUP($G792,$A:$AAE,COLUMN(),FALSE),OFFSET(INDIRECT(ADDRESS(ROW(), COLUMN())),0,-1))</f>
        <v>商服建筑面积*0.4</v>
      </c>
      <c r="CD792" s="3"/>
      <c r="CE792" s="3" t="str" cm="1">
        <f t="array" aca="1" ref="CE792" ca="1">IF(OFFSET(INDIRECT(ADDRESS(ROW(), COLUMN())),0,-1)="",VLOOKUP($G792,$A:$AAE,COLUMN(),FALSE),OFFSET(INDIRECT(ADDRESS(ROW(), COLUMN())),0,-1))</f>
        <v>商服建筑面积*0.08</v>
      </c>
      <c r="CF792" s="3"/>
      <c r="CG792" s="3" t="str" cm="1">
        <f t="array" aca="1" ref="CG792" ca="1">IF(OFFSET(INDIRECT(ADDRESS(ROW(), COLUMN())),0,-1)="",VLOOKUP($G792,$A:$AAE,COLUMN(),FALSE),OFFSET(INDIRECT(ADDRESS(ROW(), COLUMN())),0,-1))</f>
        <v>商服建筑面积*0.08</v>
      </c>
      <c r="CH792" s="3"/>
      <c r="CI792" s="40" t="str" cm="1">
        <f t="array" aca="1" ref="CI792" ca="1">IF(OFFSET(INDIRECT(ADDRESS(ROW(), COLUMN())),0,-1)="",VLOOKUP($G792,$A:$AAE,COLUMN(),FALSE),OFFSET(INDIRECT(ADDRESS(ROW(), COLUMN())),0,-1))</f>
        <v>城镇建设用地</v>
      </c>
      <c r="CJ792" s="75" t="s">
        <v>1962</v>
      </c>
      <c r="CK792" s="78" t="str">
        <f t="shared" si="2489"/>
        <v>唯一标识:1206/09#城市轨道交通用地/商业服务业用地#国空</v>
      </c>
      <c r="CL792" s="78" t="str">
        <f t="shared" si="2490"/>
        <v>性质名称:城市轨道交通用地/商业服务业用地</v>
      </c>
      <c r="CM792" s="78" t="str">
        <f t="shared" si="2491"/>
        <v>地块性质过滤:</v>
      </c>
      <c r="CN792" s="78" t="str">
        <f t="shared" si="2492"/>
        <v>地块性质:1206/09</v>
      </c>
      <c r="CO792" s="78" t="str">
        <f t="shared" si="2493"/>
        <v>地类标准:国空</v>
      </c>
      <c r="CP792" s="78" t="str">
        <f t="shared" si="2494"/>
        <v>地块性质别称:S1/B</v>
      </c>
      <c r="CQ792" s="78" t="str">
        <f t="shared" si="2495"/>
        <v>属性继承:S/B#交通设施用地/商业服务业设施用地#城规</v>
      </c>
      <c r="CR792" s="78" t="str">
        <f t="shared" si="2496"/>
        <v>父类:S/B</v>
      </c>
      <c r="CS792" s="78" t="str">
        <f t="shared" si="2497"/>
        <v>级别继承:12#交通运输用地#国空</v>
      </c>
      <c r="CT792" s="78" t="str">
        <f t="shared" si="2498"/>
        <v>级别层次:2</v>
      </c>
      <c r="CU792" s="78" t="str">
        <f t="shared" si="2499"/>
        <v>级别:112</v>
      </c>
      <c r="CV792" s="78" t="str">
        <f t="shared" ca="1" si="2500"/>
        <v>地块颜色:142,142,142</v>
      </c>
      <c r="CW792" s="78" t="str">
        <f t="shared" ca="1" si="2501"/>
        <v>建筑面积公式:面积*容积率</v>
      </c>
      <c r="CX792" s="78" t="str">
        <f t="shared" ca="1" si="2502"/>
        <v>住宅建筑面积公式:地块建筑面积*0</v>
      </c>
      <c r="CY792" s="78" t="str">
        <f t="shared" ca="1" si="2503"/>
        <v>商服建筑面积公式:地块建筑面积*1</v>
      </c>
      <c r="CZ792" s="78" t="str">
        <f t="shared" ca="1" si="2504"/>
        <v>商服中商业建筑面积公式:地块建筑面积*1*0.35</v>
      </c>
      <c r="DA792" s="78" t="str">
        <f t="shared" ca="1" si="2505"/>
        <v>商服中办公建筑面积公式:地块建筑面积*1*0.65</v>
      </c>
      <c r="DB792" s="78" t="str">
        <f t="shared" ca="1" si="2506"/>
        <v>公服建筑面积公式:地块建筑面积*0</v>
      </c>
      <c r="DC792" s="78" t="str">
        <f t="shared" ca="1" si="2507"/>
        <v>工业建筑面积公式:地块建筑面积*0</v>
      </c>
      <c r="DD792" s="78" t="str">
        <f t="shared" ca="1" si="2508"/>
        <v>市政建筑面积公式:地块建筑面积*0</v>
      </c>
      <c r="DE792" s="78" t="str">
        <f t="shared" ca="1" si="2383"/>
        <v>绿地面积指定指标:面积*0</v>
      </c>
      <c r="DF792" s="78" t="str">
        <f t="shared" ca="1" si="2384"/>
        <v>绿地面积指定公式:面积*0</v>
      </c>
      <c r="DG792" s="78" t="str">
        <f t="shared" ca="1" si="2509"/>
        <v>户数指标:-</v>
      </c>
      <c r="DH792" s="78" t="str">
        <f t="shared" ca="1" si="2510"/>
        <v>户数公式:0</v>
      </c>
      <c r="DI792" s="78" t="str">
        <f t="shared" ca="1" si="2511"/>
        <v>人数指标:-</v>
      </c>
      <c r="DJ792" s="78" t="str">
        <f t="shared" ca="1" si="2512"/>
        <v>人数公式:0</v>
      </c>
      <c r="DK792" s="78" t="str">
        <f t="shared" ca="1" si="2513"/>
        <v>就业指标:0.015公顷/岗位，35平方米/岗位</v>
      </c>
      <c r="DL792" s="78" t="str">
        <f t="shared" ca="1" si="2514"/>
        <v>就业公式:用地面积/0.015+商服建筑面积/35</v>
      </c>
      <c r="DM792" s="78" t="str">
        <f t="shared" ca="1" si="2515"/>
        <v>机动车指标:-，1.1个/100平方米</v>
      </c>
      <c r="DN792" s="78" t="str">
        <f t="shared" ca="1" si="2516"/>
        <v>机动车公式:0+地块建筑面积*1.1/100</v>
      </c>
      <c r="DO792" s="78" t="str">
        <f t="shared" ca="1" si="2517"/>
        <v>用水量指标:30立方米/公顷*日，10升/平方米*日</v>
      </c>
      <c r="DP792" s="78" t="str">
        <f t="shared" ca="1" si="2518"/>
        <v>用水量公式:用地面积*30+地块建筑面积*10/1000</v>
      </c>
      <c r="DQ792" s="78" t="str">
        <f t="shared" ca="1" si="2519"/>
        <v>污水折算系数:0.0，0.85</v>
      </c>
      <c r="DR792" s="78" t="str">
        <f t="shared" ca="1" si="2520"/>
        <v>污水量公式:0.0+地块建筑面积*8.0/1000*0.85</v>
      </c>
      <c r="DS792" s="78" t="str">
        <f t="shared" ca="1" si="2521"/>
        <v>用电负荷指标:20千瓦/公顷，60瓦/平方米</v>
      </c>
      <c r="DT792" s="78" t="str">
        <f t="shared" ca="1" si="2522"/>
        <v>同时率:1.00，0.7</v>
      </c>
      <c r="DU792" s="78" t="str">
        <f t="shared" ca="1" si="2523"/>
        <v>用电量公式:用地面积*20*1+地块建筑面积*60*0.7/1000</v>
      </c>
      <c r="DV792" s="78" t="str">
        <f t="shared" ca="1" si="2524"/>
        <v>固话装机指标:30门/公顷，1.0门/100平方米</v>
      </c>
      <c r="DW792" s="78" t="str">
        <f t="shared" ca="1" si="2525"/>
        <v>固话量公式:用地面积*30+地块建筑面积*1.0/100</v>
      </c>
      <c r="DX792" s="78" t="str">
        <f t="shared" ca="1" si="2526"/>
        <v>有线电视指标:20门/公顷，0.2门/100平方米</v>
      </c>
      <c r="DY792" s="78" t="str">
        <f t="shared" ca="1" si="2527"/>
        <v>电视量公式:用地面积*20+地块建筑面积*0.2/100</v>
      </c>
      <c r="DZ792" s="78" t="str">
        <f t="shared" ca="1" si="2528"/>
        <v>高峰机动车生成量指标:-，52.1pcu/万平方米，71：29</v>
      </c>
      <c r="EA792" s="78" t="str">
        <f t="shared" ca="1" si="2529"/>
        <v>高峰机动车吸引量公式:0+商服建筑面积/10000*52.1*0.71</v>
      </c>
      <c r="EB792" s="78" t="str">
        <f t="shared" ca="1" si="2530"/>
        <v>高峰机动车发生量公式:0+商服建筑面积/10000*52.1*0.29</v>
      </c>
      <c r="EC792" s="78" t="str">
        <f t="shared" ca="1" si="2533"/>
        <v>地下空间指标:商服建筑面积*0.4</v>
      </c>
      <c r="ED792" s="78" t="str">
        <f t="shared" ca="1" si="2531"/>
        <v>地下空间公式:商服建筑面积*0.4</v>
      </c>
      <c r="EE792" s="78" t="str">
        <f t="shared" ca="1" si="2534"/>
        <v>人防指标:商服建筑面积*0.08</v>
      </c>
      <c r="EF792" s="78" t="str">
        <f t="shared" ca="1" si="2532"/>
        <v>人防公式:商服建筑面积*0.08</v>
      </c>
      <c r="EG792" s="78" t="str">
        <f t="shared" ca="1" si="1977"/>
        <v>用地构成:城镇建设用地</v>
      </c>
      <c r="EH792" s="78" t="s">
        <v>1962</v>
      </c>
      <c r="EI792" s="79" t="str">
        <f t="shared" ca="1" si="1925"/>
        <v>唯一标识:1206/09#城市轨道交通用地/商业服务业用地#国空;性质名称:城市轨道交通用地/商业服务业用地;地块性质过滤:;地块性质:1206/09;地类标准:国空;地块性质别称:S1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2" t="s">
        <v>1962</v>
      </c>
    </row>
    <row r="793" spans="1:140" ht="16.5" x14ac:dyDescent="0.2">
      <c r="A793" s="57" t="str">
        <f t="shared" si="2588"/>
        <v>120801/09#对外交通场站用地/商业服务业用地#国空</v>
      </c>
      <c r="B793" s="57" t="s">
        <v>650</v>
      </c>
      <c r="C793" s="57"/>
      <c r="D793" s="57" t="s">
        <v>1231</v>
      </c>
      <c r="E793" s="57" t="s">
        <v>1277</v>
      </c>
      <c r="F793" s="57" t="s">
        <v>1403</v>
      </c>
      <c r="G793" s="57" t="s">
        <v>100</v>
      </c>
      <c r="H793" s="57" t="s">
        <v>1003</v>
      </c>
      <c r="I793" s="57" t="s">
        <v>1468</v>
      </c>
      <c r="J793" s="57">
        <f t="shared" si="2591"/>
        <v>2</v>
      </c>
      <c r="K793" s="57" t="str">
        <f t="shared" si="2592"/>
        <v>112</v>
      </c>
      <c r="L793" s="57"/>
      <c r="M793" s="57" t="str" cm="1">
        <f t="array" aca="1" ref="M793" ca="1">IF(OFFSET(INDIRECT(ADDRESS(ROW(), COLUMN())),0,-1)="",VLOOKUP($G793,$A:$AAE,COLUMN(),FALSE),OFFSET(INDIRECT(ADDRESS(ROW(), COLUMN())),0,-1))</f>
        <v>142,142,142</v>
      </c>
      <c r="N793" s="20"/>
      <c r="O793" s="57" t="str" cm="1">
        <f t="array" aca="1" ref="O793" ca="1">IF(OFFSET(INDIRECT(ADDRESS(ROW(), COLUMN())),0,-1)="",VLOOKUP($G793,$A:$AAE,COLUMN(),FALSE),OFFSET(INDIRECT(ADDRESS(ROW(), COLUMN())),0,-1))</f>
        <v>面积*容积率</v>
      </c>
      <c r="P793" s="20"/>
      <c r="Q793" s="20" t="str" cm="1">
        <f t="array" aca="1" ref="Q793" ca="1">IF(OFFSET(INDIRECT(ADDRESS(ROW(), COLUMN())),0,-1)="",VLOOKUP($G793,$A:$AAE,COLUMN(),FALSE),OFFSET(INDIRECT(ADDRESS(ROW(), COLUMN())),0,-1))</f>
        <v>地块建筑面积*0</v>
      </c>
      <c r="R793" s="20"/>
      <c r="S793" s="20" t="str" cm="1">
        <f t="array" aca="1" ref="S793" ca="1">IF(OFFSET(INDIRECT(ADDRESS(ROW(), COLUMN())),0,-1)="",VLOOKUP($G793,$A:$AAE,COLUMN(),FALSE),OFFSET(INDIRECT(ADDRESS(ROW(), COLUMN())),0,-1))</f>
        <v>地块建筑面积*1</v>
      </c>
      <c r="T793" s="20"/>
      <c r="U793" s="20" t="str" cm="1">
        <f t="array" aca="1" ref="U793" ca="1">IF(OFFSET(INDIRECT(ADDRESS(ROW(), COLUMN())),0,-1)="",VLOOKUP($G793,$A:$AAE,COLUMN(),FALSE),OFFSET(INDIRECT(ADDRESS(ROW(), COLUMN())),0,-1))</f>
        <v>地块建筑面积*1*0.35</v>
      </c>
      <c r="V793" s="20"/>
      <c r="W793" s="57" t="str" cm="1">
        <f t="array" aca="1" ref="W793" ca="1">IF(OFFSET(INDIRECT(ADDRESS(ROW(), COLUMN())),0,-1)="",VLOOKUP($G793,$A:$AAE,COLUMN(),FALSE),OFFSET(INDIRECT(ADDRESS(ROW(), COLUMN())),0,-1))</f>
        <v>地块建筑面积*1*0.65</v>
      </c>
      <c r="X793" s="20"/>
      <c r="Y793" s="20" t="str" cm="1">
        <f t="array" aca="1" ref="Y793" ca="1">IF(OFFSET(INDIRECT(ADDRESS(ROW(), COLUMN())),0,-1)="",VLOOKUP($G793,$A:$AAE,COLUMN(),FALSE),OFFSET(INDIRECT(ADDRESS(ROW(), COLUMN())),0,-1))</f>
        <v>地块建筑面积*0</v>
      </c>
      <c r="Z793" s="20"/>
      <c r="AA793" s="20" t="str" cm="1">
        <f t="array" aca="1" ref="AA793" ca="1">IF(OFFSET(INDIRECT(ADDRESS(ROW(), COLUMN())),0,-1)="",VLOOKUP($G793,$A:$AAE,COLUMN(),FALSE),OFFSET(INDIRECT(ADDRESS(ROW(), COLUMN())),0,-1))</f>
        <v>地块建筑面积*0</v>
      </c>
      <c r="AB793" s="20"/>
      <c r="AC793" s="20" t="str" cm="1">
        <f t="array" aca="1" ref="AC793" ca="1">IF(OFFSET(INDIRECT(ADDRESS(ROW(), COLUMN())),0,-1)="",VLOOKUP($G793,$A:$AAE,COLUMN(),FALSE),OFFSET(INDIRECT(ADDRESS(ROW(), COLUMN())),0,-1))</f>
        <v>地块建筑面积*0</v>
      </c>
      <c r="AD793" s="20"/>
      <c r="AE793" s="20" t="str" cm="1">
        <f t="array" aca="1" ref="AE793" ca="1">IF(OFFSET(INDIRECT(ADDRESS(ROW(), COLUMN())),0,-1)="",VLOOKUP($G793,$A:$AAE,COLUMN(),FALSE),OFFSET(INDIRECT(ADDRESS(ROW(), COLUMN())),0,-1))</f>
        <v>面积*0</v>
      </c>
      <c r="AF793" s="20"/>
      <c r="AG793" s="20" t="str" cm="1">
        <f t="array" aca="1" ref="AG793" ca="1">IF(OFFSET(INDIRECT(ADDRESS(ROW(), COLUMN())),0,-1)="",VLOOKUP($G793,$A:$AAE,COLUMN(),FALSE),OFFSET(INDIRECT(ADDRESS(ROW(), COLUMN())),0,-1))</f>
        <v>面积*0</v>
      </c>
      <c r="AH793" s="20"/>
      <c r="AI793" s="20" t="str" cm="1">
        <f t="array" aca="1" ref="AI793" ca="1">IF(OFFSET(INDIRECT(ADDRESS(ROW(), COLUMN())),0,-1)="",VLOOKUP($G793,$A:$AAE,COLUMN(),FALSE),OFFSET(INDIRECT(ADDRESS(ROW(), COLUMN())),0,-1))</f>
        <v>-</v>
      </c>
      <c r="AJ793" s="20"/>
      <c r="AK793" s="20" cm="1">
        <f t="array" aca="1" ref="AK793" ca="1">IF(OFFSET(INDIRECT(ADDRESS(ROW(), COLUMN())),0,-1)="",VLOOKUP($G793,$A:$AAE,COLUMN(),FALSE),OFFSET(INDIRECT(ADDRESS(ROW(), COLUMN())),0,-1))</f>
        <v>0</v>
      </c>
      <c r="AL793" s="20"/>
      <c r="AM793" s="20" t="str" cm="1">
        <f t="array" aca="1" ref="AM793" ca="1">IF(OFFSET(INDIRECT(ADDRESS(ROW(), COLUMN())),0,-1)="",VLOOKUP($G793,$A:$AAE,COLUMN(),FALSE),OFFSET(INDIRECT(ADDRESS(ROW(), COLUMN())),0,-1))</f>
        <v>-</v>
      </c>
      <c r="AN793" s="20"/>
      <c r="AO793" s="20" cm="1">
        <f t="array" aca="1" ref="AO793" ca="1">IF(OFFSET(INDIRECT(ADDRESS(ROW(), COLUMN())),0,-1)="",VLOOKUP($G793,$A:$AAE,COLUMN(),FALSE),OFFSET(INDIRECT(ADDRESS(ROW(), COLUMN())),0,-1))</f>
        <v>0</v>
      </c>
      <c r="AP793" s="20"/>
      <c r="AQ793" s="20" t="str" cm="1">
        <f t="array" aca="1" ref="AQ793" ca="1">IF(OFFSET(INDIRECT(ADDRESS(ROW(), COLUMN())),0,-1)="",VLOOKUP($G793,$A:$AAE,COLUMN(),FALSE),OFFSET(INDIRECT(ADDRESS(ROW(), COLUMN())),0,-1))</f>
        <v>0.015公顷/岗位，35平方米/岗位</v>
      </c>
      <c r="AR793" s="20"/>
      <c r="AS793" s="20" t="str" cm="1">
        <f t="array" aca="1" ref="AS793" ca="1">IF(OFFSET(INDIRECT(ADDRESS(ROW(), COLUMN())),0,-1)="",VLOOKUP($G793,$A:$AAE,COLUMN(),FALSE),OFFSET(INDIRECT(ADDRESS(ROW(), COLUMN())),0,-1))</f>
        <v>用地面积/0.015+商服建筑面积/35</v>
      </c>
      <c r="AT793" s="20"/>
      <c r="AU793" s="20" t="str" cm="1">
        <f t="array" aca="1" ref="AU793" ca="1">IF(OFFSET(INDIRECT(ADDRESS(ROW(), COLUMN())),0,-1)="",VLOOKUP($G793,$A:$AAE,COLUMN(),FALSE),OFFSET(INDIRECT(ADDRESS(ROW(), COLUMN())),0,-1))</f>
        <v>-，1.1个/100平方米</v>
      </c>
      <c r="AV793" s="20"/>
      <c r="AW793" s="20" t="str" cm="1">
        <f t="array" aca="1" ref="AW793" ca="1">IF(OFFSET(INDIRECT(ADDRESS(ROW(), COLUMN())),0,-1)="",VLOOKUP($G793,$A:$AAE,COLUMN(),FALSE),OFFSET(INDIRECT(ADDRESS(ROW(), COLUMN())),0,-1))</f>
        <v>0+地块建筑面积*1.1/100</v>
      </c>
      <c r="AX793" s="116"/>
      <c r="AY793" s="20" t="str" cm="1">
        <f t="array" aca="1" ref="AY793" ca="1">IF(OFFSET(INDIRECT(ADDRESS(ROW(), COLUMN())),0,-1)="",VLOOKUP($G793,$A:$AAE,COLUMN(),FALSE),OFFSET(INDIRECT(ADDRESS(ROW(), COLUMN())),0,-1))</f>
        <v>30立方米/公顷*日，10升/平方米*日</v>
      </c>
      <c r="AZ793" s="116"/>
      <c r="BA793" s="20" t="str" cm="1">
        <f t="array" aca="1" ref="BA793" ca="1">IF(OFFSET(INDIRECT(ADDRESS(ROW(), COLUMN())),0,-1)="",VLOOKUP($G793,$A:$AAE,COLUMN(),FALSE),OFFSET(INDIRECT(ADDRESS(ROW(), COLUMN())),0,-1))</f>
        <v>用地面积*30+地块建筑面积*10/1000</v>
      </c>
      <c r="BB793" s="116"/>
      <c r="BC793" s="20" t="str" cm="1">
        <f t="array" aca="1" ref="BC793" ca="1">IF(OFFSET(INDIRECT(ADDRESS(ROW(), COLUMN())),0,-1)="",VLOOKUP($G793,$A:$AAE,COLUMN(),FALSE),OFFSET(INDIRECT(ADDRESS(ROW(), COLUMN())),0,-1))</f>
        <v>0.0，0.85</v>
      </c>
      <c r="BD793" s="116"/>
      <c r="BE793" s="20" t="str" cm="1">
        <f t="array" aca="1" ref="BE793" ca="1">IF(OFFSET(INDIRECT(ADDRESS(ROW(), COLUMN())),0,-1)="",VLOOKUP($G793,$A:$AAE,COLUMN(),FALSE),OFFSET(INDIRECT(ADDRESS(ROW(), COLUMN())),0,-1))</f>
        <v>0.0+地块建筑面积*8.0/1000*0.85</v>
      </c>
      <c r="BF793" s="116"/>
      <c r="BG793" s="20" t="str" cm="1">
        <f t="array" aca="1" ref="BG793" ca="1">IF(OFFSET(INDIRECT(ADDRESS(ROW(), COLUMN())),0,-1)="",VLOOKUP($G793,$A:$AAE,COLUMN(),FALSE),OFFSET(INDIRECT(ADDRESS(ROW(), COLUMN())),0,-1))</f>
        <v>20千瓦/公顷，60瓦/平方米</v>
      </c>
      <c r="BH793" s="116"/>
      <c r="BI793" s="20" t="str" cm="1">
        <f t="array" aca="1" ref="BI793" ca="1">IF(OFFSET(INDIRECT(ADDRESS(ROW(), COLUMN())),0,-1)="",VLOOKUP($G793,$A:$AAE,COLUMN(),FALSE),OFFSET(INDIRECT(ADDRESS(ROW(), COLUMN())),0,-1))</f>
        <v>1.00，0.7</v>
      </c>
      <c r="BJ793" s="116"/>
      <c r="BK793" s="20" t="str" cm="1">
        <f t="array" aca="1" ref="BK793" ca="1">IF(OFFSET(INDIRECT(ADDRESS(ROW(), COLUMN())),0,-1)="",VLOOKUP($G793,$A:$AAE,COLUMN(),FALSE),OFFSET(INDIRECT(ADDRESS(ROW(), COLUMN())),0,-1))</f>
        <v>用地面积*20*1+地块建筑面积*60*0.7/1000</v>
      </c>
      <c r="BL793" s="116"/>
      <c r="BM793" s="20" t="str" cm="1">
        <f t="array" aca="1" ref="BM793" ca="1">IF(OFFSET(INDIRECT(ADDRESS(ROW(), COLUMN())),0,-1)="",VLOOKUP($G793,$A:$AAE,COLUMN(),FALSE),OFFSET(INDIRECT(ADDRESS(ROW(), COLUMN())),0,-1))</f>
        <v>30门/公顷，1.0门/100平方米</v>
      </c>
      <c r="BN793" s="116"/>
      <c r="BO793" s="20" t="str" cm="1">
        <f t="array" aca="1" ref="BO793" ca="1">IF(OFFSET(INDIRECT(ADDRESS(ROW(), COLUMN())),0,-1)="",VLOOKUP($G793,$A:$AAE,COLUMN(),FALSE),OFFSET(INDIRECT(ADDRESS(ROW(), COLUMN())),0,-1))</f>
        <v>用地面积*30+地块建筑面积*1.0/100</v>
      </c>
      <c r="BP793" s="116"/>
      <c r="BQ793" s="20" t="str" cm="1">
        <f t="array" aca="1" ref="BQ793" ca="1">IF(OFFSET(INDIRECT(ADDRESS(ROW(), COLUMN())),0,-1)="",VLOOKUP($G793,$A:$AAE,COLUMN(),FALSE),OFFSET(INDIRECT(ADDRESS(ROW(), COLUMN())),0,-1))</f>
        <v>20门/公顷，0.2门/100平方米</v>
      </c>
      <c r="BR793" s="116"/>
      <c r="BS793" s="20" t="str" cm="1">
        <f t="array" aca="1" ref="BS793" ca="1">IF(OFFSET(INDIRECT(ADDRESS(ROW(), COLUMN())),0,-1)="",VLOOKUP($G793,$A:$AAE,COLUMN(),FALSE),OFFSET(INDIRECT(ADDRESS(ROW(), COLUMN())),0,-1))</f>
        <v>用地面积*20+地块建筑面积*0.2/100</v>
      </c>
      <c r="BT793" s="116"/>
      <c r="BU793" s="20" t="str" cm="1">
        <f t="array" aca="1" ref="BU793" ca="1">IF(OFFSET(INDIRECT(ADDRESS(ROW(), COLUMN())),0,-1)="",VLOOKUP($G793,$A:$AAE,COLUMN(),FALSE),OFFSET(INDIRECT(ADDRESS(ROW(), COLUMN())),0,-1))</f>
        <v>-，52.1pcu/万平方米，71：29</v>
      </c>
      <c r="BV793" s="116"/>
      <c r="BW793" s="20" t="str" cm="1">
        <f t="array" aca="1" ref="BW793" ca="1">IF(OFFSET(INDIRECT(ADDRESS(ROW(), COLUMN())),0,-1)="",VLOOKUP($G793,$A:$AAE,COLUMN(),FALSE),OFFSET(INDIRECT(ADDRESS(ROW(), COLUMN())),0,-1))</f>
        <v>0+商服建筑面积/10000*52.1*0.71</v>
      </c>
      <c r="BX793" s="116"/>
      <c r="BY793" s="20" t="str" cm="1">
        <f t="array" aca="1" ref="BY793" ca="1">IF(OFFSET(INDIRECT(ADDRESS(ROW(), COLUMN())),0,-1)="",VLOOKUP($G793,$A:$AAE,COLUMN(),FALSE),OFFSET(INDIRECT(ADDRESS(ROW(), COLUMN())),0,-1))</f>
        <v>0+商服建筑面积/10000*52.1*0.29</v>
      </c>
      <c r="BZ793" s="103"/>
      <c r="CA793" s="20" t="str" cm="1">
        <f t="array" aca="1" ref="CA793" ca="1">IF(OFFSET(INDIRECT(ADDRESS(ROW(), COLUMN())),0,-1)="",VLOOKUP($G793,$A:$AAE,COLUMN(),FALSE),OFFSET(INDIRECT(ADDRESS(ROW(), COLUMN())),0,-1))</f>
        <v>商服建筑面积*0.4</v>
      </c>
      <c r="CB793" s="20"/>
      <c r="CC793" s="20" t="str" cm="1">
        <f t="array" aca="1" ref="CC793" ca="1">IF(OFFSET(INDIRECT(ADDRESS(ROW(), COLUMN())),0,-1)="",VLOOKUP($G793,$A:$AAE,COLUMN(),FALSE),OFFSET(INDIRECT(ADDRESS(ROW(), COLUMN())),0,-1))</f>
        <v>商服建筑面积*0.4</v>
      </c>
      <c r="CD793" s="20"/>
      <c r="CE793" s="20" t="str" cm="1">
        <f t="array" aca="1" ref="CE793" ca="1">IF(OFFSET(INDIRECT(ADDRESS(ROW(), COLUMN())),0,-1)="",VLOOKUP($G793,$A:$AAE,COLUMN(),FALSE),OFFSET(INDIRECT(ADDRESS(ROW(), COLUMN())),0,-1))</f>
        <v>商服建筑面积*0.08</v>
      </c>
      <c r="CF793" s="20"/>
      <c r="CG793" s="20" t="str" cm="1">
        <f t="array" aca="1" ref="CG793" ca="1">IF(OFFSET(INDIRECT(ADDRESS(ROW(), COLUMN())),0,-1)="",VLOOKUP($G793,$A:$AAE,COLUMN(),FALSE),OFFSET(INDIRECT(ADDRESS(ROW(), COLUMN())),0,-1))</f>
        <v>商服建筑面积*0.08</v>
      </c>
      <c r="CH793" s="20"/>
      <c r="CI793" s="57" t="str" cm="1">
        <f t="array" aca="1" ref="CI793" ca="1">IF(OFFSET(INDIRECT(ADDRESS(ROW(), COLUMN())),0,-1)="",VLOOKUP($G793,$A:$AAE,COLUMN(),FALSE),OFFSET(INDIRECT(ADDRESS(ROW(), COLUMN())),0,-1))</f>
        <v>城镇建设用地</v>
      </c>
      <c r="CJ793" s="76" t="s">
        <v>1962</v>
      </c>
      <c r="CK793" s="78" t="str">
        <f t="shared" si="2489"/>
        <v>唯一标识:120801/09#对外交通场站用地/商业服务业用地#国空</v>
      </c>
      <c r="CL793" s="78" t="str">
        <f t="shared" si="2490"/>
        <v>性质名称:对外交通场站用地/商业服务业用地</v>
      </c>
      <c r="CM793" s="78" t="str">
        <f t="shared" si="2491"/>
        <v>地块性质过滤:</v>
      </c>
      <c r="CN793" s="78" t="str">
        <f t="shared" si="2492"/>
        <v>地块性质:120801/09</v>
      </c>
      <c r="CO793" s="78" t="str">
        <f t="shared" si="2493"/>
        <v>地类标准:国空</v>
      </c>
      <c r="CP793" s="78" t="str">
        <f t="shared" si="2494"/>
        <v>地块性质别称:S31/B</v>
      </c>
      <c r="CQ793" s="78" t="str">
        <f t="shared" si="2495"/>
        <v>属性继承:S/B#交通设施用地/商业服务业设施用地#城规</v>
      </c>
      <c r="CR793" s="78" t="str">
        <f t="shared" si="2496"/>
        <v>父类:S/B</v>
      </c>
      <c r="CS793" s="78" t="str">
        <f t="shared" si="2497"/>
        <v>级别继承:12#交通运输用地#国空</v>
      </c>
      <c r="CT793" s="78" t="str">
        <f t="shared" si="2498"/>
        <v>级别层次:2</v>
      </c>
      <c r="CU793" s="78" t="str">
        <f t="shared" si="2499"/>
        <v>级别:112</v>
      </c>
      <c r="CV793" s="78" t="str">
        <f t="shared" ca="1" si="2500"/>
        <v>地块颜色:142,142,142</v>
      </c>
      <c r="CW793" s="78" t="str">
        <f t="shared" ca="1" si="2501"/>
        <v>建筑面积公式:面积*容积率</v>
      </c>
      <c r="CX793" s="78" t="str">
        <f t="shared" ca="1" si="2502"/>
        <v>住宅建筑面积公式:地块建筑面积*0</v>
      </c>
      <c r="CY793" s="78" t="str">
        <f t="shared" ca="1" si="2503"/>
        <v>商服建筑面积公式:地块建筑面积*1</v>
      </c>
      <c r="CZ793" s="78" t="str">
        <f t="shared" ca="1" si="2504"/>
        <v>商服中商业建筑面积公式:地块建筑面积*1*0.35</v>
      </c>
      <c r="DA793" s="78" t="str">
        <f t="shared" ca="1" si="2505"/>
        <v>商服中办公建筑面积公式:地块建筑面积*1*0.65</v>
      </c>
      <c r="DB793" s="78" t="str">
        <f t="shared" ca="1" si="2506"/>
        <v>公服建筑面积公式:地块建筑面积*0</v>
      </c>
      <c r="DC793" s="78" t="str">
        <f t="shared" ca="1" si="2507"/>
        <v>工业建筑面积公式:地块建筑面积*0</v>
      </c>
      <c r="DD793" s="78" t="str">
        <f t="shared" ca="1" si="2508"/>
        <v>市政建筑面积公式:地块建筑面积*0</v>
      </c>
      <c r="DE793" s="78" t="str">
        <f t="shared" ca="1" si="2383"/>
        <v>绿地面积指定指标:面积*0</v>
      </c>
      <c r="DF793" s="78" t="str">
        <f t="shared" ca="1" si="2384"/>
        <v>绿地面积指定公式:面积*0</v>
      </c>
      <c r="DG793" s="78" t="str">
        <f t="shared" ca="1" si="2509"/>
        <v>户数指标:-</v>
      </c>
      <c r="DH793" s="78" t="str">
        <f t="shared" ca="1" si="2510"/>
        <v>户数公式:0</v>
      </c>
      <c r="DI793" s="78" t="str">
        <f t="shared" ca="1" si="2511"/>
        <v>人数指标:-</v>
      </c>
      <c r="DJ793" s="78" t="str">
        <f t="shared" ca="1" si="2512"/>
        <v>人数公式:0</v>
      </c>
      <c r="DK793" s="78" t="str">
        <f t="shared" ca="1" si="2513"/>
        <v>就业指标:0.015公顷/岗位，35平方米/岗位</v>
      </c>
      <c r="DL793" s="78" t="str">
        <f t="shared" ca="1" si="2514"/>
        <v>就业公式:用地面积/0.015+商服建筑面积/35</v>
      </c>
      <c r="DM793" s="78" t="str">
        <f t="shared" ca="1" si="2515"/>
        <v>机动车指标:-，1.1个/100平方米</v>
      </c>
      <c r="DN793" s="78" t="str">
        <f t="shared" ca="1" si="2516"/>
        <v>机动车公式:0+地块建筑面积*1.1/100</v>
      </c>
      <c r="DO793" s="78" t="str">
        <f t="shared" ca="1" si="2517"/>
        <v>用水量指标:30立方米/公顷*日，10升/平方米*日</v>
      </c>
      <c r="DP793" s="78" t="str">
        <f t="shared" ca="1" si="2518"/>
        <v>用水量公式:用地面积*30+地块建筑面积*10/1000</v>
      </c>
      <c r="DQ793" s="78" t="str">
        <f t="shared" ca="1" si="2519"/>
        <v>污水折算系数:0.0，0.85</v>
      </c>
      <c r="DR793" s="78" t="str">
        <f t="shared" ca="1" si="2520"/>
        <v>污水量公式:0.0+地块建筑面积*8.0/1000*0.85</v>
      </c>
      <c r="DS793" s="78" t="str">
        <f t="shared" ca="1" si="2521"/>
        <v>用电负荷指标:20千瓦/公顷，60瓦/平方米</v>
      </c>
      <c r="DT793" s="78" t="str">
        <f t="shared" ca="1" si="2522"/>
        <v>同时率:1.00，0.7</v>
      </c>
      <c r="DU793" s="78" t="str">
        <f t="shared" ca="1" si="2523"/>
        <v>用电量公式:用地面积*20*1+地块建筑面积*60*0.7/1000</v>
      </c>
      <c r="DV793" s="78" t="str">
        <f t="shared" ca="1" si="2524"/>
        <v>固话装机指标:30门/公顷，1.0门/100平方米</v>
      </c>
      <c r="DW793" s="78" t="str">
        <f t="shared" ca="1" si="2525"/>
        <v>固话量公式:用地面积*30+地块建筑面积*1.0/100</v>
      </c>
      <c r="DX793" s="78" t="str">
        <f t="shared" ca="1" si="2526"/>
        <v>有线电视指标:20门/公顷，0.2门/100平方米</v>
      </c>
      <c r="DY793" s="78" t="str">
        <f t="shared" ca="1" si="2527"/>
        <v>电视量公式:用地面积*20+地块建筑面积*0.2/100</v>
      </c>
      <c r="DZ793" s="78" t="str">
        <f t="shared" ca="1" si="2528"/>
        <v>高峰机动车生成量指标:-，52.1pcu/万平方米，71：29</v>
      </c>
      <c r="EA793" s="78" t="str">
        <f t="shared" ca="1" si="2529"/>
        <v>高峰机动车吸引量公式:0+商服建筑面积/10000*52.1*0.71</v>
      </c>
      <c r="EB793" s="78" t="str">
        <f t="shared" ca="1" si="2530"/>
        <v>高峰机动车发生量公式:0+商服建筑面积/10000*52.1*0.29</v>
      </c>
      <c r="EC793" s="78" t="str">
        <f t="shared" ca="1" si="2533"/>
        <v>地下空间指标:商服建筑面积*0.4</v>
      </c>
      <c r="ED793" s="78" t="str">
        <f t="shared" ca="1" si="2531"/>
        <v>地下空间公式:商服建筑面积*0.4</v>
      </c>
      <c r="EE793" s="78" t="str">
        <f t="shared" ca="1" si="2534"/>
        <v>人防指标:商服建筑面积*0.08</v>
      </c>
      <c r="EF793" s="78" t="str">
        <f t="shared" ca="1" si="2532"/>
        <v>人防公式:商服建筑面积*0.08</v>
      </c>
      <c r="EG793" s="78" t="str">
        <f t="shared" ca="1" si="1977"/>
        <v>用地构成:城镇建设用地</v>
      </c>
      <c r="EH793" s="78" t="s">
        <v>1962</v>
      </c>
      <c r="EI793" s="79" t="str">
        <f t="shared" ca="1" si="1925"/>
        <v>唯一标识:120801/09#对外交通场站用地/商业服务业用地#国空;性质名称:对外交通场站用地/商业服务业用地;地块性质过滤:;地块性质:120801/09;地类标准:国空;地块性质别称:S31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3" t="s">
        <v>1962</v>
      </c>
    </row>
    <row r="794" spans="1:140" ht="16.5" x14ac:dyDescent="0.2">
      <c r="A794" s="57" t="str">
        <f t="shared" si="2588"/>
        <v>1208/09#交通场站用地/商业服务业用地#国空</v>
      </c>
      <c r="B794" s="57" t="s">
        <v>651</v>
      </c>
      <c r="C794" s="57"/>
      <c r="D794" s="57" t="s">
        <v>1232</v>
      </c>
      <c r="E794" s="57" t="s">
        <v>1277</v>
      </c>
      <c r="F794" s="57" t="s">
        <v>1013</v>
      </c>
      <c r="G794" s="57" t="s">
        <v>100</v>
      </c>
      <c r="H794" s="57" t="s">
        <v>1003</v>
      </c>
      <c r="I794" s="57" t="s">
        <v>1468</v>
      </c>
      <c r="J794" s="57">
        <f t="shared" si="2591"/>
        <v>2</v>
      </c>
      <c r="K794" s="57" t="str">
        <f t="shared" si="2592"/>
        <v>112</v>
      </c>
      <c r="L794" s="57"/>
      <c r="M794" s="57" t="str" cm="1">
        <f t="array" aca="1" ref="M794" ca="1">IF(OFFSET(INDIRECT(ADDRESS(ROW(), COLUMN())),0,-1)="",VLOOKUP($G794,$A:$AAE,COLUMN(),FALSE),OFFSET(INDIRECT(ADDRESS(ROW(), COLUMN())),0,-1))</f>
        <v>142,142,142</v>
      </c>
      <c r="N794" s="20"/>
      <c r="O794" s="57" t="str" cm="1">
        <f t="array" aca="1" ref="O794" ca="1">IF(OFFSET(INDIRECT(ADDRESS(ROW(), COLUMN())),0,-1)="",VLOOKUP($G794,$A:$AAE,COLUMN(),FALSE),OFFSET(INDIRECT(ADDRESS(ROW(), COLUMN())),0,-1))</f>
        <v>面积*容积率</v>
      </c>
      <c r="P794" s="20"/>
      <c r="Q794" s="20" t="str" cm="1">
        <f t="array" aca="1" ref="Q794" ca="1">IF(OFFSET(INDIRECT(ADDRESS(ROW(), COLUMN())),0,-1)="",VLOOKUP($G794,$A:$AAE,COLUMN(),FALSE),OFFSET(INDIRECT(ADDRESS(ROW(), COLUMN())),0,-1))</f>
        <v>地块建筑面积*0</v>
      </c>
      <c r="R794" s="20"/>
      <c r="S794" s="20" t="str" cm="1">
        <f t="array" aca="1" ref="S794" ca="1">IF(OFFSET(INDIRECT(ADDRESS(ROW(), COLUMN())),0,-1)="",VLOOKUP($G794,$A:$AAE,COLUMN(),FALSE),OFFSET(INDIRECT(ADDRESS(ROW(), COLUMN())),0,-1))</f>
        <v>地块建筑面积*1</v>
      </c>
      <c r="T794" s="20"/>
      <c r="U794" s="20" t="str" cm="1">
        <f t="array" aca="1" ref="U794" ca="1">IF(OFFSET(INDIRECT(ADDRESS(ROW(), COLUMN())),0,-1)="",VLOOKUP($G794,$A:$AAE,COLUMN(),FALSE),OFFSET(INDIRECT(ADDRESS(ROW(), COLUMN())),0,-1))</f>
        <v>地块建筑面积*1*0.35</v>
      </c>
      <c r="V794" s="20"/>
      <c r="W794" s="57" t="str" cm="1">
        <f t="array" aca="1" ref="W794" ca="1">IF(OFFSET(INDIRECT(ADDRESS(ROW(), COLUMN())),0,-1)="",VLOOKUP($G794,$A:$AAE,COLUMN(),FALSE),OFFSET(INDIRECT(ADDRESS(ROW(), COLUMN())),0,-1))</f>
        <v>地块建筑面积*1*0.65</v>
      </c>
      <c r="X794" s="20"/>
      <c r="Y794" s="20" t="str" cm="1">
        <f t="array" aca="1" ref="Y794" ca="1">IF(OFFSET(INDIRECT(ADDRESS(ROW(), COLUMN())),0,-1)="",VLOOKUP($G794,$A:$AAE,COLUMN(),FALSE),OFFSET(INDIRECT(ADDRESS(ROW(), COLUMN())),0,-1))</f>
        <v>地块建筑面积*0</v>
      </c>
      <c r="Z794" s="20"/>
      <c r="AA794" s="20" t="str" cm="1">
        <f t="array" aca="1" ref="AA794" ca="1">IF(OFFSET(INDIRECT(ADDRESS(ROW(), COLUMN())),0,-1)="",VLOOKUP($G794,$A:$AAE,COLUMN(),FALSE),OFFSET(INDIRECT(ADDRESS(ROW(), COLUMN())),0,-1))</f>
        <v>地块建筑面积*0</v>
      </c>
      <c r="AB794" s="20"/>
      <c r="AC794" s="20" t="str" cm="1">
        <f t="array" aca="1" ref="AC794" ca="1">IF(OFFSET(INDIRECT(ADDRESS(ROW(), COLUMN())),0,-1)="",VLOOKUP($G794,$A:$AAE,COLUMN(),FALSE),OFFSET(INDIRECT(ADDRESS(ROW(), COLUMN())),0,-1))</f>
        <v>地块建筑面积*0</v>
      </c>
      <c r="AD794" s="20"/>
      <c r="AE794" s="20" t="str" cm="1">
        <f t="array" aca="1" ref="AE794" ca="1">IF(OFFSET(INDIRECT(ADDRESS(ROW(), COLUMN())),0,-1)="",VLOOKUP($G794,$A:$AAE,COLUMN(),FALSE),OFFSET(INDIRECT(ADDRESS(ROW(), COLUMN())),0,-1))</f>
        <v>面积*0</v>
      </c>
      <c r="AF794" s="20"/>
      <c r="AG794" s="20" t="str" cm="1">
        <f t="array" aca="1" ref="AG794" ca="1">IF(OFFSET(INDIRECT(ADDRESS(ROW(), COLUMN())),0,-1)="",VLOOKUP($G794,$A:$AAE,COLUMN(),FALSE),OFFSET(INDIRECT(ADDRESS(ROW(), COLUMN())),0,-1))</f>
        <v>面积*0</v>
      </c>
      <c r="AH794" s="20"/>
      <c r="AI794" s="20" t="str" cm="1">
        <f t="array" aca="1" ref="AI794" ca="1">IF(OFFSET(INDIRECT(ADDRESS(ROW(), COLUMN())),0,-1)="",VLOOKUP($G794,$A:$AAE,COLUMN(),FALSE),OFFSET(INDIRECT(ADDRESS(ROW(), COLUMN())),0,-1))</f>
        <v>-</v>
      </c>
      <c r="AJ794" s="20"/>
      <c r="AK794" s="20" cm="1">
        <f t="array" aca="1" ref="AK794" ca="1">IF(OFFSET(INDIRECT(ADDRESS(ROW(), COLUMN())),0,-1)="",VLOOKUP($G794,$A:$AAE,COLUMN(),FALSE),OFFSET(INDIRECT(ADDRESS(ROW(), COLUMN())),0,-1))</f>
        <v>0</v>
      </c>
      <c r="AL794" s="20"/>
      <c r="AM794" s="20" t="str" cm="1">
        <f t="array" aca="1" ref="AM794" ca="1">IF(OFFSET(INDIRECT(ADDRESS(ROW(), COLUMN())),0,-1)="",VLOOKUP($G794,$A:$AAE,COLUMN(),FALSE),OFFSET(INDIRECT(ADDRESS(ROW(), COLUMN())),0,-1))</f>
        <v>-</v>
      </c>
      <c r="AN794" s="20"/>
      <c r="AO794" s="20" cm="1">
        <f t="array" aca="1" ref="AO794" ca="1">IF(OFFSET(INDIRECT(ADDRESS(ROW(), COLUMN())),0,-1)="",VLOOKUP($G794,$A:$AAE,COLUMN(),FALSE),OFFSET(INDIRECT(ADDRESS(ROW(), COLUMN())),0,-1))</f>
        <v>0</v>
      </c>
      <c r="AP794" s="20"/>
      <c r="AQ794" s="20" t="str" cm="1">
        <f t="array" aca="1" ref="AQ794" ca="1">IF(OFFSET(INDIRECT(ADDRESS(ROW(), COLUMN())),0,-1)="",VLOOKUP($G794,$A:$AAE,COLUMN(),FALSE),OFFSET(INDIRECT(ADDRESS(ROW(), COLUMN())),0,-1))</f>
        <v>0.015公顷/岗位，35平方米/岗位</v>
      </c>
      <c r="AR794" s="20"/>
      <c r="AS794" s="20" t="str" cm="1">
        <f t="array" aca="1" ref="AS794" ca="1">IF(OFFSET(INDIRECT(ADDRESS(ROW(), COLUMN())),0,-1)="",VLOOKUP($G794,$A:$AAE,COLUMN(),FALSE),OFFSET(INDIRECT(ADDRESS(ROW(), COLUMN())),0,-1))</f>
        <v>用地面积/0.015+商服建筑面积/35</v>
      </c>
      <c r="AT794" s="20"/>
      <c r="AU794" s="20" t="str" cm="1">
        <f t="array" aca="1" ref="AU794" ca="1">IF(OFFSET(INDIRECT(ADDRESS(ROW(), COLUMN())),0,-1)="",VLOOKUP($G794,$A:$AAE,COLUMN(),FALSE),OFFSET(INDIRECT(ADDRESS(ROW(), COLUMN())),0,-1))</f>
        <v>-，1.1个/100平方米</v>
      </c>
      <c r="AV794" s="20"/>
      <c r="AW794" s="20" t="str" cm="1">
        <f t="array" aca="1" ref="AW794" ca="1">IF(OFFSET(INDIRECT(ADDRESS(ROW(), COLUMN())),0,-1)="",VLOOKUP($G794,$A:$AAE,COLUMN(),FALSE),OFFSET(INDIRECT(ADDRESS(ROW(), COLUMN())),0,-1))</f>
        <v>0+地块建筑面积*1.1/100</v>
      </c>
      <c r="AX794" s="116"/>
      <c r="AY794" s="20" t="str" cm="1">
        <f t="array" aca="1" ref="AY794" ca="1">IF(OFFSET(INDIRECT(ADDRESS(ROW(), COLUMN())),0,-1)="",VLOOKUP($G794,$A:$AAE,COLUMN(),FALSE),OFFSET(INDIRECT(ADDRESS(ROW(), COLUMN())),0,-1))</f>
        <v>30立方米/公顷*日，10升/平方米*日</v>
      </c>
      <c r="AZ794" s="116"/>
      <c r="BA794" s="20" t="str" cm="1">
        <f t="array" aca="1" ref="BA794" ca="1">IF(OFFSET(INDIRECT(ADDRESS(ROW(), COLUMN())),0,-1)="",VLOOKUP($G794,$A:$AAE,COLUMN(),FALSE),OFFSET(INDIRECT(ADDRESS(ROW(), COLUMN())),0,-1))</f>
        <v>用地面积*30+地块建筑面积*10/1000</v>
      </c>
      <c r="BB794" s="116"/>
      <c r="BC794" s="20" t="str" cm="1">
        <f t="array" aca="1" ref="BC794" ca="1">IF(OFFSET(INDIRECT(ADDRESS(ROW(), COLUMN())),0,-1)="",VLOOKUP($G794,$A:$AAE,COLUMN(),FALSE),OFFSET(INDIRECT(ADDRESS(ROW(), COLUMN())),0,-1))</f>
        <v>0.0，0.85</v>
      </c>
      <c r="BD794" s="116"/>
      <c r="BE794" s="20" t="str" cm="1">
        <f t="array" aca="1" ref="BE794" ca="1">IF(OFFSET(INDIRECT(ADDRESS(ROW(), COLUMN())),0,-1)="",VLOOKUP($G794,$A:$AAE,COLUMN(),FALSE),OFFSET(INDIRECT(ADDRESS(ROW(), COLUMN())),0,-1))</f>
        <v>0.0+地块建筑面积*8.0/1000*0.85</v>
      </c>
      <c r="BF794" s="116"/>
      <c r="BG794" s="20" t="str" cm="1">
        <f t="array" aca="1" ref="BG794" ca="1">IF(OFFSET(INDIRECT(ADDRESS(ROW(), COLUMN())),0,-1)="",VLOOKUP($G794,$A:$AAE,COLUMN(),FALSE),OFFSET(INDIRECT(ADDRESS(ROW(), COLUMN())),0,-1))</f>
        <v>20千瓦/公顷，60瓦/平方米</v>
      </c>
      <c r="BH794" s="116"/>
      <c r="BI794" s="20" t="str" cm="1">
        <f t="array" aca="1" ref="BI794" ca="1">IF(OFFSET(INDIRECT(ADDRESS(ROW(), COLUMN())),0,-1)="",VLOOKUP($G794,$A:$AAE,COLUMN(),FALSE),OFFSET(INDIRECT(ADDRESS(ROW(), COLUMN())),0,-1))</f>
        <v>1.00，0.7</v>
      </c>
      <c r="BJ794" s="116"/>
      <c r="BK794" s="20" t="str" cm="1">
        <f t="array" aca="1" ref="BK794" ca="1">IF(OFFSET(INDIRECT(ADDRESS(ROW(), COLUMN())),0,-1)="",VLOOKUP($G794,$A:$AAE,COLUMN(),FALSE),OFFSET(INDIRECT(ADDRESS(ROW(), COLUMN())),0,-1))</f>
        <v>用地面积*20*1+地块建筑面积*60*0.7/1000</v>
      </c>
      <c r="BL794" s="116"/>
      <c r="BM794" s="20" t="str" cm="1">
        <f t="array" aca="1" ref="BM794" ca="1">IF(OFFSET(INDIRECT(ADDRESS(ROW(), COLUMN())),0,-1)="",VLOOKUP($G794,$A:$AAE,COLUMN(),FALSE),OFFSET(INDIRECT(ADDRESS(ROW(), COLUMN())),0,-1))</f>
        <v>30门/公顷，1.0门/100平方米</v>
      </c>
      <c r="BN794" s="116"/>
      <c r="BO794" s="20" t="str" cm="1">
        <f t="array" aca="1" ref="BO794" ca="1">IF(OFFSET(INDIRECT(ADDRESS(ROW(), COLUMN())),0,-1)="",VLOOKUP($G794,$A:$AAE,COLUMN(),FALSE),OFFSET(INDIRECT(ADDRESS(ROW(), COLUMN())),0,-1))</f>
        <v>用地面积*30+地块建筑面积*1.0/100</v>
      </c>
      <c r="BP794" s="116"/>
      <c r="BQ794" s="20" t="str" cm="1">
        <f t="array" aca="1" ref="BQ794" ca="1">IF(OFFSET(INDIRECT(ADDRESS(ROW(), COLUMN())),0,-1)="",VLOOKUP($G794,$A:$AAE,COLUMN(),FALSE),OFFSET(INDIRECT(ADDRESS(ROW(), COLUMN())),0,-1))</f>
        <v>20门/公顷，0.2门/100平方米</v>
      </c>
      <c r="BR794" s="116"/>
      <c r="BS794" s="20" t="str" cm="1">
        <f t="array" aca="1" ref="BS794" ca="1">IF(OFFSET(INDIRECT(ADDRESS(ROW(), COLUMN())),0,-1)="",VLOOKUP($G794,$A:$AAE,COLUMN(),FALSE),OFFSET(INDIRECT(ADDRESS(ROW(), COLUMN())),0,-1))</f>
        <v>用地面积*20+地块建筑面积*0.2/100</v>
      </c>
      <c r="BT794" s="116"/>
      <c r="BU794" s="20" t="str" cm="1">
        <f t="array" aca="1" ref="BU794" ca="1">IF(OFFSET(INDIRECT(ADDRESS(ROW(), COLUMN())),0,-1)="",VLOOKUP($G794,$A:$AAE,COLUMN(),FALSE),OFFSET(INDIRECT(ADDRESS(ROW(), COLUMN())),0,-1))</f>
        <v>-，52.1pcu/万平方米，71：29</v>
      </c>
      <c r="BV794" s="116"/>
      <c r="BW794" s="20" t="str" cm="1">
        <f t="array" aca="1" ref="BW794" ca="1">IF(OFFSET(INDIRECT(ADDRESS(ROW(), COLUMN())),0,-1)="",VLOOKUP($G794,$A:$AAE,COLUMN(),FALSE),OFFSET(INDIRECT(ADDRESS(ROW(), COLUMN())),0,-1))</f>
        <v>0+商服建筑面积/10000*52.1*0.71</v>
      </c>
      <c r="BX794" s="116"/>
      <c r="BY794" s="20" t="str" cm="1">
        <f t="array" aca="1" ref="BY794" ca="1">IF(OFFSET(INDIRECT(ADDRESS(ROW(), COLUMN())),0,-1)="",VLOOKUP($G794,$A:$AAE,COLUMN(),FALSE),OFFSET(INDIRECT(ADDRESS(ROW(), COLUMN())),0,-1))</f>
        <v>0+商服建筑面积/10000*52.1*0.29</v>
      </c>
      <c r="BZ794" s="103"/>
      <c r="CA794" s="20" t="str" cm="1">
        <f t="array" aca="1" ref="CA794" ca="1">IF(OFFSET(INDIRECT(ADDRESS(ROW(), COLUMN())),0,-1)="",VLOOKUP($G794,$A:$AAE,COLUMN(),FALSE),OFFSET(INDIRECT(ADDRESS(ROW(), COLUMN())),0,-1))</f>
        <v>商服建筑面积*0.4</v>
      </c>
      <c r="CB794" s="20"/>
      <c r="CC794" s="20" t="str" cm="1">
        <f t="array" aca="1" ref="CC794" ca="1">IF(OFFSET(INDIRECT(ADDRESS(ROW(), COLUMN())),0,-1)="",VLOOKUP($G794,$A:$AAE,COLUMN(),FALSE),OFFSET(INDIRECT(ADDRESS(ROW(), COLUMN())),0,-1))</f>
        <v>商服建筑面积*0.4</v>
      </c>
      <c r="CD794" s="20"/>
      <c r="CE794" s="20" t="str" cm="1">
        <f t="array" aca="1" ref="CE794" ca="1">IF(OFFSET(INDIRECT(ADDRESS(ROW(), COLUMN())),0,-1)="",VLOOKUP($G794,$A:$AAE,COLUMN(),FALSE),OFFSET(INDIRECT(ADDRESS(ROW(), COLUMN())),0,-1))</f>
        <v>商服建筑面积*0.08</v>
      </c>
      <c r="CF794" s="20"/>
      <c r="CG794" s="20" t="str" cm="1">
        <f t="array" aca="1" ref="CG794" ca="1">IF(OFFSET(INDIRECT(ADDRESS(ROW(), COLUMN())),0,-1)="",VLOOKUP($G794,$A:$AAE,COLUMN(),FALSE),OFFSET(INDIRECT(ADDRESS(ROW(), COLUMN())),0,-1))</f>
        <v>商服建筑面积*0.08</v>
      </c>
      <c r="CH794" s="20"/>
      <c r="CI794" s="57" t="str" cm="1">
        <f t="array" aca="1" ref="CI794" ca="1">IF(OFFSET(INDIRECT(ADDRESS(ROW(), COLUMN())),0,-1)="",VLOOKUP($G794,$A:$AAE,COLUMN(),FALSE),OFFSET(INDIRECT(ADDRESS(ROW(), COLUMN())),0,-1))</f>
        <v>城镇建设用地</v>
      </c>
      <c r="CJ794" s="76" t="s">
        <v>1962</v>
      </c>
      <c r="CK794" s="78" t="str">
        <f t="shared" si="2489"/>
        <v>唯一标识:1208/09#交通场站用地/商业服务业用地#国空</v>
      </c>
      <c r="CL794" s="78" t="str">
        <f t="shared" si="2490"/>
        <v>性质名称:交通场站用地/商业服务业用地</v>
      </c>
      <c r="CM794" s="78" t="str">
        <f t="shared" si="2491"/>
        <v>地块性质过滤:</v>
      </c>
      <c r="CN794" s="78" t="str">
        <f t="shared" si="2492"/>
        <v>地块性质:1208/09</v>
      </c>
      <c r="CO794" s="78" t="str">
        <f t="shared" si="2493"/>
        <v>地类标准:国空</v>
      </c>
      <c r="CP794" s="78" t="str">
        <f t="shared" si="2494"/>
        <v>地块性质别称:S3/B</v>
      </c>
      <c r="CQ794" s="78" t="str">
        <f t="shared" si="2495"/>
        <v>属性继承:S/B#交通设施用地/商业服务业设施用地#城规</v>
      </c>
      <c r="CR794" s="78" t="str">
        <f t="shared" si="2496"/>
        <v>父类:S/B</v>
      </c>
      <c r="CS794" s="78" t="str">
        <f t="shared" si="2497"/>
        <v>级别继承:12#交通运输用地#国空</v>
      </c>
      <c r="CT794" s="78" t="str">
        <f t="shared" si="2498"/>
        <v>级别层次:2</v>
      </c>
      <c r="CU794" s="78" t="str">
        <f t="shared" si="2499"/>
        <v>级别:112</v>
      </c>
      <c r="CV794" s="78" t="str">
        <f t="shared" ca="1" si="2500"/>
        <v>地块颜色:142,142,142</v>
      </c>
      <c r="CW794" s="78" t="str">
        <f t="shared" ca="1" si="2501"/>
        <v>建筑面积公式:面积*容积率</v>
      </c>
      <c r="CX794" s="78" t="str">
        <f t="shared" ca="1" si="2502"/>
        <v>住宅建筑面积公式:地块建筑面积*0</v>
      </c>
      <c r="CY794" s="78" t="str">
        <f t="shared" ca="1" si="2503"/>
        <v>商服建筑面积公式:地块建筑面积*1</v>
      </c>
      <c r="CZ794" s="78" t="str">
        <f t="shared" ca="1" si="2504"/>
        <v>商服中商业建筑面积公式:地块建筑面积*1*0.35</v>
      </c>
      <c r="DA794" s="78" t="str">
        <f t="shared" ca="1" si="2505"/>
        <v>商服中办公建筑面积公式:地块建筑面积*1*0.65</v>
      </c>
      <c r="DB794" s="78" t="str">
        <f t="shared" ca="1" si="2506"/>
        <v>公服建筑面积公式:地块建筑面积*0</v>
      </c>
      <c r="DC794" s="78" t="str">
        <f t="shared" ca="1" si="2507"/>
        <v>工业建筑面积公式:地块建筑面积*0</v>
      </c>
      <c r="DD794" s="78" t="str">
        <f t="shared" ca="1" si="2508"/>
        <v>市政建筑面积公式:地块建筑面积*0</v>
      </c>
      <c r="DE794" s="78" t="str">
        <f t="shared" ca="1" si="2383"/>
        <v>绿地面积指定指标:面积*0</v>
      </c>
      <c r="DF794" s="78" t="str">
        <f t="shared" ca="1" si="2384"/>
        <v>绿地面积指定公式:面积*0</v>
      </c>
      <c r="DG794" s="78" t="str">
        <f t="shared" ca="1" si="2509"/>
        <v>户数指标:-</v>
      </c>
      <c r="DH794" s="78" t="str">
        <f t="shared" ca="1" si="2510"/>
        <v>户数公式:0</v>
      </c>
      <c r="DI794" s="78" t="str">
        <f t="shared" ca="1" si="2511"/>
        <v>人数指标:-</v>
      </c>
      <c r="DJ794" s="78" t="str">
        <f t="shared" ca="1" si="2512"/>
        <v>人数公式:0</v>
      </c>
      <c r="DK794" s="78" t="str">
        <f t="shared" ca="1" si="2513"/>
        <v>就业指标:0.015公顷/岗位，35平方米/岗位</v>
      </c>
      <c r="DL794" s="78" t="str">
        <f t="shared" ca="1" si="2514"/>
        <v>就业公式:用地面积/0.015+商服建筑面积/35</v>
      </c>
      <c r="DM794" s="78" t="str">
        <f t="shared" ca="1" si="2515"/>
        <v>机动车指标:-，1.1个/100平方米</v>
      </c>
      <c r="DN794" s="78" t="str">
        <f t="shared" ca="1" si="2516"/>
        <v>机动车公式:0+地块建筑面积*1.1/100</v>
      </c>
      <c r="DO794" s="78" t="str">
        <f t="shared" ca="1" si="2517"/>
        <v>用水量指标:30立方米/公顷*日，10升/平方米*日</v>
      </c>
      <c r="DP794" s="78" t="str">
        <f t="shared" ca="1" si="2518"/>
        <v>用水量公式:用地面积*30+地块建筑面积*10/1000</v>
      </c>
      <c r="DQ794" s="78" t="str">
        <f t="shared" ca="1" si="2519"/>
        <v>污水折算系数:0.0，0.85</v>
      </c>
      <c r="DR794" s="78" t="str">
        <f t="shared" ca="1" si="2520"/>
        <v>污水量公式:0.0+地块建筑面积*8.0/1000*0.85</v>
      </c>
      <c r="DS794" s="78" t="str">
        <f t="shared" ca="1" si="2521"/>
        <v>用电负荷指标:20千瓦/公顷，60瓦/平方米</v>
      </c>
      <c r="DT794" s="78" t="str">
        <f t="shared" ca="1" si="2522"/>
        <v>同时率:1.00，0.7</v>
      </c>
      <c r="DU794" s="78" t="str">
        <f t="shared" ca="1" si="2523"/>
        <v>用电量公式:用地面积*20*1+地块建筑面积*60*0.7/1000</v>
      </c>
      <c r="DV794" s="78" t="str">
        <f t="shared" ca="1" si="2524"/>
        <v>固话装机指标:30门/公顷，1.0门/100平方米</v>
      </c>
      <c r="DW794" s="78" t="str">
        <f t="shared" ca="1" si="2525"/>
        <v>固话量公式:用地面积*30+地块建筑面积*1.0/100</v>
      </c>
      <c r="DX794" s="78" t="str">
        <f t="shared" ca="1" si="2526"/>
        <v>有线电视指标:20门/公顷，0.2门/100平方米</v>
      </c>
      <c r="DY794" s="78" t="str">
        <f t="shared" ca="1" si="2527"/>
        <v>电视量公式:用地面积*20+地块建筑面积*0.2/100</v>
      </c>
      <c r="DZ794" s="78" t="str">
        <f t="shared" ca="1" si="2528"/>
        <v>高峰机动车生成量指标:-，52.1pcu/万平方米，71：29</v>
      </c>
      <c r="EA794" s="78" t="str">
        <f t="shared" ca="1" si="2529"/>
        <v>高峰机动车吸引量公式:0+商服建筑面积/10000*52.1*0.71</v>
      </c>
      <c r="EB794" s="78" t="str">
        <f t="shared" ca="1" si="2530"/>
        <v>高峰机动车发生量公式:0+商服建筑面积/10000*52.1*0.29</v>
      </c>
      <c r="EC794" s="78" t="str">
        <f t="shared" ca="1" si="2533"/>
        <v>地下空间指标:商服建筑面积*0.4</v>
      </c>
      <c r="ED794" s="78" t="str">
        <f t="shared" ca="1" si="2531"/>
        <v>地下空间公式:商服建筑面积*0.4</v>
      </c>
      <c r="EE794" s="78" t="str">
        <f t="shared" ca="1" si="2534"/>
        <v>人防指标:商服建筑面积*0.08</v>
      </c>
      <c r="EF794" s="78" t="str">
        <f t="shared" ca="1" si="2532"/>
        <v>人防公式:商服建筑面积*0.08</v>
      </c>
      <c r="EG794" s="78" t="str">
        <f t="shared" ca="1" si="1977"/>
        <v>用地构成:城镇建设用地</v>
      </c>
      <c r="EH794" s="78" t="s">
        <v>1962</v>
      </c>
      <c r="EI794" s="79" t="str">
        <f t="shared" ca="1" si="1925"/>
        <v>唯一标识:1208/09#交通场站用地/商业服务业用地#国空;性质名称:交通场站用地/商业服务业用地;地块性质过滤:;地块性质:1208/09;地类标准:国空;地块性质别称:S3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4" t="s">
        <v>1962</v>
      </c>
    </row>
    <row r="795" spans="1:140" ht="16.5" x14ac:dyDescent="0.2">
      <c r="A795" s="57" t="str">
        <f t="shared" si="2588"/>
        <v>120802/0901#公共交通场站用地/商业用地#国空</v>
      </c>
      <c r="B795" s="57" t="s">
        <v>452</v>
      </c>
      <c r="C795" s="57"/>
      <c r="D795" s="57" t="s">
        <v>1233</v>
      </c>
      <c r="E795" s="57" t="s">
        <v>1277</v>
      </c>
      <c r="F795" s="57" t="s">
        <v>1404</v>
      </c>
      <c r="G795" s="57" t="s">
        <v>100</v>
      </c>
      <c r="H795" s="57" t="s">
        <v>1003</v>
      </c>
      <c r="I795" s="57" t="s">
        <v>1468</v>
      </c>
      <c r="J795" s="57">
        <f t="shared" si="2591"/>
        <v>2</v>
      </c>
      <c r="K795" s="57" t="str">
        <f t="shared" si="2592"/>
        <v>112</v>
      </c>
      <c r="L795" s="57"/>
      <c r="M795" s="57" t="str" cm="1">
        <f t="array" aca="1" ref="M795" ca="1">IF(OFFSET(INDIRECT(ADDRESS(ROW(), COLUMN())),0,-1)="",VLOOKUP($G795,$A:$AAE,COLUMN(),FALSE),OFFSET(INDIRECT(ADDRESS(ROW(), COLUMN())),0,-1))</f>
        <v>142,142,142</v>
      </c>
      <c r="N795" s="20"/>
      <c r="O795" s="57" t="str" cm="1">
        <f t="array" aca="1" ref="O795" ca="1">IF(OFFSET(INDIRECT(ADDRESS(ROW(), COLUMN())),0,-1)="",VLOOKUP($G795,$A:$AAE,COLUMN(),FALSE),OFFSET(INDIRECT(ADDRESS(ROW(), COLUMN())),0,-1))</f>
        <v>面积*容积率</v>
      </c>
      <c r="P795" s="20"/>
      <c r="Q795" s="20" t="str" cm="1">
        <f t="array" aca="1" ref="Q795" ca="1">IF(OFFSET(INDIRECT(ADDRESS(ROW(), COLUMN())),0,-1)="",VLOOKUP($G795,$A:$AAE,COLUMN(),FALSE),OFFSET(INDIRECT(ADDRESS(ROW(), COLUMN())),0,-1))</f>
        <v>地块建筑面积*0</v>
      </c>
      <c r="R795" s="20"/>
      <c r="S795" s="20" t="str" cm="1">
        <f t="array" aca="1" ref="S795" ca="1">IF(OFFSET(INDIRECT(ADDRESS(ROW(), COLUMN())),0,-1)="",VLOOKUP($G795,$A:$AAE,COLUMN(),FALSE),OFFSET(INDIRECT(ADDRESS(ROW(), COLUMN())),0,-1))</f>
        <v>地块建筑面积*1</v>
      </c>
      <c r="T795" s="20"/>
      <c r="U795" s="20" t="str" cm="1">
        <f t="array" aca="1" ref="U795" ca="1">IF(OFFSET(INDIRECT(ADDRESS(ROW(), COLUMN())),0,-1)="",VLOOKUP($G795,$A:$AAE,COLUMN(),FALSE),OFFSET(INDIRECT(ADDRESS(ROW(), COLUMN())),0,-1))</f>
        <v>地块建筑面积*1*0.35</v>
      </c>
      <c r="V795" s="20"/>
      <c r="W795" s="57" t="str" cm="1">
        <f t="array" aca="1" ref="W795" ca="1">IF(OFFSET(INDIRECT(ADDRESS(ROW(), COLUMN())),0,-1)="",VLOOKUP($G795,$A:$AAE,COLUMN(),FALSE),OFFSET(INDIRECT(ADDRESS(ROW(), COLUMN())),0,-1))</f>
        <v>地块建筑面积*1*0.65</v>
      </c>
      <c r="X795" s="20"/>
      <c r="Y795" s="20" t="str" cm="1">
        <f t="array" aca="1" ref="Y795" ca="1">IF(OFFSET(INDIRECT(ADDRESS(ROW(), COLUMN())),0,-1)="",VLOOKUP($G795,$A:$AAE,COLUMN(),FALSE),OFFSET(INDIRECT(ADDRESS(ROW(), COLUMN())),0,-1))</f>
        <v>地块建筑面积*0</v>
      </c>
      <c r="Z795" s="20"/>
      <c r="AA795" s="20" t="str" cm="1">
        <f t="array" aca="1" ref="AA795" ca="1">IF(OFFSET(INDIRECT(ADDRESS(ROW(), COLUMN())),0,-1)="",VLOOKUP($G795,$A:$AAE,COLUMN(),FALSE),OFFSET(INDIRECT(ADDRESS(ROW(), COLUMN())),0,-1))</f>
        <v>地块建筑面积*0</v>
      </c>
      <c r="AB795" s="20"/>
      <c r="AC795" s="20" t="str" cm="1">
        <f t="array" aca="1" ref="AC795" ca="1">IF(OFFSET(INDIRECT(ADDRESS(ROW(), COLUMN())),0,-1)="",VLOOKUP($G795,$A:$AAE,COLUMN(),FALSE),OFFSET(INDIRECT(ADDRESS(ROW(), COLUMN())),0,-1))</f>
        <v>地块建筑面积*0</v>
      </c>
      <c r="AD795" s="20"/>
      <c r="AE795" s="20" t="str" cm="1">
        <f t="array" aca="1" ref="AE795" ca="1">IF(OFFSET(INDIRECT(ADDRESS(ROW(), COLUMN())),0,-1)="",VLOOKUP($G795,$A:$AAE,COLUMN(),FALSE),OFFSET(INDIRECT(ADDRESS(ROW(), COLUMN())),0,-1))</f>
        <v>面积*0</v>
      </c>
      <c r="AF795" s="20"/>
      <c r="AG795" s="20" t="str" cm="1">
        <f t="array" aca="1" ref="AG795" ca="1">IF(OFFSET(INDIRECT(ADDRESS(ROW(), COLUMN())),0,-1)="",VLOOKUP($G795,$A:$AAE,COLUMN(),FALSE),OFFSET(INDIRECT(ADDRESS(ROW(), COLUMN())),0,-1))</f>
        <v>面积*0</v>
      </c>
      <c r="AH795" s="20"/>
      <c r="AI795" s="20" t="str" cm="1">
        <f t="array" aca="1" ref="AI795" ca="1">IF(OFFSET(INDIRECT(ADDRESS(ROW(), COLUMN())),0,-1)="",VLOOKUP($G795,$A:$AAE,COLUMN(),FALSE),OFFSET(INDIRECT(ADDRESS(ROW(), COLUMN())),0,-1))</f>
        <v>-</v>
      </c>
      <c r="AJ795" s="20"/>
      <c r="AK795" s="20" cm="1">
        <f t="array" aca="1" ref="AK795" ca="1">IF(OFFSET(INDIRECT(ADDRESS(ROW(), COLUMN())),0,-1)="",VLOOKUP($G795,$A:$AAE,COLUMN(),FALSE),OFFSET(INDIRECT(ADDRESS(ROW(), COLUMN())),0,-1))</f>
        <v>0</v>
      </c>
      <c r="AL795" s="20"/>
      <c r="AM795" s="20" t="str" cm="1">
        <f t="array" aca="1" ref="AM795" ca="1">IF(OFFSET(INDIRECT(ADDRESS(ROW(), COLUMN())),0,-1)="",VLOOKUP($G795,$A:$AAE,COLUMN(),FALSE),OFFSET(INDIRECT(ADDRESS(ROW(), COLUMN())),0,-1))</f>
        <v>-</v>
      </c>
      <c r="AN795" s="20"/>
      <c r="AO795" s="20" cm="1">
        <f t="array" aca="1" ref="AO795" ca="1">IF(OFFSET(INDIRECT(ADDRESS(ROW(), COLUMN())),0,-1)="",VLOOKUP($G795,$A:$AAE,COLUMN(),FALSE),OFFSET(INDIRECT(ADDRESS(ROW(), COLUMN())),0,-1))</f>
        <v>0</v>
      </c>
      <c r="AP795" s="20"/>
      <c r="AQ795" s="20" t="str" cm="1">
        <f t="array" aca="1" ref="AQ795" ca="1">IF(OFFSET(INDIRECT(ADDRESS(ROW(), COLUMN())),0,-1)="",VLOOKUP($G795,$A:$AAE,COLUMN(),FALSE),OFFSET(INDIRECT(ADDRESS(ROW(), COLUMN())),0,-1))</f>
        <v>0.015公顷/岗位，35平方米/岗位</v>
      </c>
      <c r="AR795" s="20"/>
      <c r="AS795" s="20" t="str" cm="1">
        <f t="array" aca="1" ref="AS795" ca="1">IF(OFFSET(INDIRECT(ADDRESS(ROW(), COLUMN())),0,-1)="",VLOOKUP($G795,$A:$AAE,COLUMN(),FALSE),OFFSET(INDIRECT(ADDRESS(ROW(), COLUMN())),0,-1))</f>
        <v>用地面积/0.015+商服建筑面积/35</v>
      </c>
      <c r="AT795" s="20"/>
      <c r="AU795" s="20" t="str" cm="1">
        <f t="array" aca="1" ref="AU795" ca="1">IF(OFFSET(INDIRECT(ADDRESS(ROW(), COLUMN())),0,-1)="",VLOOKUP($G795,$A:$AAE,COLUMN(),FALSE),OFFSET(INDIRECT(ADDRESS(ROW(), COLUMN())),0,-1))</f>
        <v>-，1.1个/100平方米</v>
      </c>
      <c r="AV795" s="20"/>
      <c r="AW795" s="20" t="str" cm="1">
        <f t="array" aca="1" ref="AW795" ca="1">IF(OFFSET(INDIRECT(ADDRESS(ROW(), COLUMN())),0,-1)="",VLOOKUP($G795,$A:$AAE,COLUMN(),FALSE),OFFSET(INDIRECT(ADDRESS(ROW(), COLUMN())),0,-1))</f>
        <v>0+地块建筑面积*1.1/100</v>
      </c>
      <c r="AX795" s="116"/>
      <c r="AY795" s="20" t="str" cm="1">
        <f t="array" aca="1" ref="AY795" ca="1">IF(OFFSET(INDIRECT(ADDRESS(ROW(), COLUMN())),0,-1)="",VLOOKUP($G795,$A:$AAE,COLUMN(),FALSE),OFFSET(INDIRECT(ADDRESS(ROW(), COLUMN())),0,-1))</f>
        <v>30立方米/公顷*日，10升/平方米*日</v>
      </c>
      <c r="AZ795" s="116"/>
      <c r="BA795" s="20" t="str" cm="1">
        <f t="array" aca="1" ref="BA795" ca="1">IF(OFFSET(INDIRECT(ADDRESS(ROW(), COLUMN())),0,-1)="",VLOOKUP($G795,$A:$AAE,COLUMN(),FALSE),OFFSET(INDIRECT(ADDRESS(ROW(), COLUMN())),0,-1))</f>
        <v>用地面积*30+地块建筑面积*10/1000</v>
      </c>
      <c r="BB795" s="116"/>
      <c r="BC795" s="20" t="str" cm="1">
        <f t="array" aca="1" ref="BC795" ca="1">IF(OFFSET(INDIRECT(ADDRESS(ROW(), COLUMN())),0,-1)="",VLOOKUP($G795,$A:$AAE,COLUMN(),FALSE),OFFSET(INDIRECT(ADDRESS(ROW(), COLUMN())),0,-1))</f>
        <v>0.0，0.85</v>
      </c>
      <c r="BD795" s="116"/>
      <c r="BE795" s="20" t="str" cm="1">
        <f t="array" aca="1" ref="BE795" ca="1">IF(OFFSET(INDIRECT(ADDRESS(ROW(), COLUMN())),0,-1)="",VLOOKUP($G795,$A:$AAE,COLUMN(),FALSE),OFFSET(INDIRECT(ADDRESS(ROW(), COLUMN())),0,-1))</f>
        <v>0.0+地块建筑面积*8.0/1000*0.85</v>
      </c>
      <c r="BF795" s="116"/>
      <c r="BG795" s="20" t="str" cm="1">
        <f t="array" aca="1" ref="BG795" ca="1">IF(OFFSET(INDIRECT(ADDRESS(ROW(), COLUMN())),0,-1)="",VLOOKUP($G795,$A:$AAE,COLUMN(),FALSE),OFFSET(INDIRECT(ADDRESS(ROW(), COLUMN())),0,-1))</f>
        <v>20千瓦/公顷，60瓦/平方米</v>
      </c>
      <c r="BH795" s="116"/>
      <c r="BI795" s="20" t="str" cm="1">
        <f t="array" aca="1" ref="BI795" ca="1">IF(OFFSET(INDIRECT(ADDRESS(ROW(), COLUMN())),0,-1)="",VLOOKUP($G795,$A:$AAE,COLUMN(),FALSE),OFFSET(INDIRECT(ADDRESS(ROW(), COLUMN())),0,-1))</f>
        <v>1.00，0.7</v>
      </c>
      <c r="BJ795" s="116"/>
      <c r="BK795" s="20" t="str" cm="1">
        <f t="array" aca="1" ref="BK795" ca="1">IF(OFFSET(INDIRECT(ADDRESS(ROW(), COLUMN())),0,-1)="",VLOOKUP($G795,$A:$AAE,COLUMN(),FALSE),OFFSET(INDIRECT(ADDRESS(ROW(), COLUMN())),0,-1))</f>
        <v>用地面积*20*1+地块建筑面积*60*0.7/1000</v>
      </c>
      <c r="BL795" s="116"/>
      <c r="BM795" s="20" t="str" cm="1">
        <f t="array" aca="1" ref="BM795" ca="1">IF(OFFSET(INDIRECT(ADDRESS(ROW(), COLUMN())),0,-1)="",VLOOKUP($G795,$A:$AAE,COLUMN(),FALSE),OFFSET(INDIRECT(ADDRESS(ROW(), COLUMN())),0,-1))</f>
        <v>30门/公顷，1.0门/100平方米</v>
      </c>
      <c r="BN795" s="116"/>
      <c r="BO795" s="20" t="str" cm="1">
        <f t="array" aca="1" ref="BO795" ca="1">IF(OFFSET(INDIRECT(ADDRESS(ROW(), COLUMN())),0,-1)="",VLOOKUP($G795,$A:$AAE,COLUMN(),FALSE),OFFSET(INDIRECT(ADDRESS(ROW(), COLUMN())),0,-1))</f>
        <v>用地面积*30+地块建筑面积*1.0/100</v>
      </c>
      <c r="BP795" s="116"/>
      <c r="BQ795" s="20" t="str" cm="1">
        <f t="array" aca="1" ref="BQ795" ca="1">IF(OFFSET(INDIRECT(ADDRESS(ROW(), COLUMN())),0,-1)="",VLOOKUP($G795,$A:$AAE,COLUMN(),FALSE),OFFSET(INDIRECT(ADDRESS(ROW(), COLUMN())),0,-1))</f>
        <v>20门/公顷，0.2门/100平方米</v>
      </c>
      <c r="BR795" s="116"/>
      <c r="BS795" s="20" t="str" cm="1">
        <f t="array" aca="1" ref="BS795" ca="1">IF(OFFSET(INDIRECT(ADDRESS(ROW(), COLUMN())),0,-1)="",VLOOKUP($G795,$A:$AAE,COLUMN(),FALSE),OFFSET(INDIRECT(ADDRESS(ROW(), COLUMN())),0,-1))</f>
        <v>用地面积*20+地块建筑面积*0.2/100</v>
      </c>
      <c r="BT795" s="116"/>
      <c r="BU795" s="20" t="str" cm="1">
        <f t="array" aca="1" ref="BU795" ca="1">IF(OFFSET(INDIRECT(ADDRESS(ROW(), COLUMN())),0,-1)="",VLOOKUP($G795,$A:$AAE,COLUMN(),FALSE),OFFSET(INDIRECT(ADDRESS(ROW(), COLUMN())),0,-1))</f>
        <v>-，52.1pcu/万平方米，71：29</v>
      </c>
      <c r="BV795" s="116"/>
      <c r="BW795" s="20" t="str" cm="1">
        <f t="array" aca="1" ref="BW795" ca="1">IF(OFFSET(INDIRECT(ADDRESS(ROW(), COLUMN())),0,-1)="",VLOOKUP($G795,$A:$AAE,COLUMN(),FALSE),OFFSET(INDIRECT(ADDRESS(ROW(), COLUMN())),0,-1))</f>
        <v>0+商服建筑面积/10000*52.1*0.71</v>
      </c>
      <c r="BX795" s="116"/>
      <c r="BY795" s="20" t="str" cm="1">
        <f t="array" aca="1" ref="BY795" ca="1">IF(OFFSET(INDIRECT(ADDRESS(ROW(), COLUMN())),0,-1)="",VLOOKUP($G795,$A:$AAE,COLUMN(),FALSE),OFFSET(INDIRECT(ADDRESS(ROW(), COLUMN())),0,-1))</f>
        <v>0+商服建筑面积/10000*52.1*0.29</v>
      </c>
      <c r="BZ795" s="103"/>
      <c r="CA795" s="20" t="str" cm="1">
        <f t="array" aca="1" ref="CA795" ca="1">IF(OFFSET(INDIRECT(ADDRESS(ROW(), COLUMN())),0,-1)="",VLOOKUP($G795,$A:$AAE,COLUMN(),FALSE),OFFSET(INDIRECT(ADDRESS(ROW(), COLUMN())),0,-1))</f>
        <v>商服建筑面积*0.4</v>
      </c>
      <c r="CB795" s="20"/>
      <c r="CC795" s="20" t="str" cm="1">
        <f t="array" aca="1" ref="CC795" ca="1">IF(OFFSET(INDIRECT(ADDRESS(ROW(), COLUMN())),0,-1)="",VLOOKUP($G795,$A:$AAE,COLUMN(),FALSE),OFFSET(INDIRECT(ADDRESS(ROW(), COLUMN())),0,-1))</f>
        <v>商服建筑面积*0.4</v>
      </c>
      <c r="CD795" s="20"/>
      <c r="CE795" s="20" t="str" cm="1">
        <f t="array" aca="1" ref="CE795" ca="1">IF(OFFSET(INDIRECT(ADDRESS(ROW(), COLUMN())),0,-1)="",VLOOKUP($G795,$A:$AAE,COLUMN(),FALSE),OFFSET(INDIRECT(ADDRESS(ROW(), COLUMN())),0,-1))</f>
        <v>商服建筑面积*0.08</v>
      </c>
      <c r="CF795" s="20"/>
      <c r="CG795" s="20" t="str" cm="1">
        <f t="array" aca="1" ref="CG795" ca="1">IF(OFFSET(INDIRECT(ADDRESS(ROW(), COLUMN())),0,-1)="",VLOOKUP($G795,$A:$AAE,COLUMN(),FALSE),OFFSET(INDIRECT(ADDRESS(ROW(), COLUMN())),0,-1))</f>
        <v>商服建筑面积*0.08</v>
      </c>
      <c r="CH795" s="20"/>
      <c r="CI795" s="57" t="str" cm="1">
        <f t="array" aca="1" ref="CI795" ca="1">IF(OFFSET(INDIRECT(ADDRESS(ROW(), COLUMN())),0,-1)="",VLOOKUP($G795,$A:$AAE,COLUMN(),FALSE),OFFSET(INDIRECT(ADDRESS(ROW(), COLUMN())),0,-1))</f>
        <v>城镇建设用地</v>
      </c>
      <c r="CJ795" s="76" t="s">
        <v>1962</v>
      </c>
      <c r="CK795" s="78" t="str">
        <f t="shared" si="2489"/>
        <v>唯一标识:120802/0901#公共交通场站用地/商业用地#国空</v>
      </c>
      <c r="CL795" s="78" t="str">
        <f t="shared" si="2490"/>
        <v>性质名称:公共交通场站用地/商业用地</v>
      </c>
      <c r="CM795" s="78" t="str">
        <f t="shared" si="2491"/>
        <v>地块性质过滤:</v>
      </c>
      <c r="CN795" s="78" t="str">
        <f t="shared" si="2492"/>
        <v>地块性质:120802/0901</v>
      </c>
      <c r="CO795" s="78" t="str">
        <f t="shared" si="2493"/>
        <v>地类标准:国空</v>
      </c>
      <c r="CP795" s="78" t="str">
        <f t="shared" si="2494"/>
        <v>地块性质别称:S32/B1</v>
      </c>
      <c r="CQ795" s="78" t="str">
        <f t="shared" si="2495"/>
        <v>属性继承:S/B#交通设施用地/商业服务业设施用地#城规</v>
      </c>
      <c r="CR795" s="78" t="str">
        <f t="shared" si="2496"/>
        <v>父类:S/B</v>
      </c>
      <c r="CS795" s="78" t="str">
        <f t="shared" si="2497"/>
        <v>级别继承:12#交通运输用地#国空</v>
      </c>
      <c r="CT795" s="78" t="str">
        <f t="shared" si="2498"/>
        <v>级别层次:2</v>
      </c>
      <c r="CU795" s="78" t="str">
        <f t="shared" si="2499"/>
        <v>级别:112</v>
      </c>
      <c r="CV795" s="78" t="str">
        <f t="shared" ca="1" si="2500"/>
        <v>地块颜色:142,142,142</v>
      </c>
      <c r="CW795" s="78" t="str">
        <f t="shared" ca="1" si="2501"/>
        <v>建筑面积公式:面积*容积率</v>
      </c>
      <c r="CX795" s="78" t="str">
        <f t="shared" ca="1" si="2502"/>
        <v>住宅建筑面积公式:地块建筑面积*0</v>
      </c>
      <c r="CY795" s="78" t="str">
        <f t="shared" ca="1" si="2503"/>
        <v>商服建筑面积公式:地块建筑面积*1</v>
      </c>
      <c r="CZ795" s="78" t="str">
        <f t="shared" ca="1" si="2504"/>
        <v>商服中商业建筑面积公式:地块建筑面积*1*0.35</v>
      </c>
      <c r="DA795" s="78" t="str">
        <f t="shared" ca="1" si="2505"/>
        <v>商服中办公建筑面积公式:地块建筑面积*1*0.65</v>
      </c>
      <c r="DB795" s="78" t="str">
        <f t="shared" ca="1" si="2506"/>
        <v>公服建筑面积公式:地块建筑面积*0</v>
      </c>
      <c r="DC795" s="78" t="str">
        <f t="shared" ca="1" si="2507"/>
        <v>工业建筑面积公式:地块建筑面积*0</v>
      </c>
      <c r="DD795" s="78" t="str">
        <f t="shared" ca="1" si="2508"/>
        <v>市政建筑面积公式:地块建筑面积*0</v>
      </c>
      <c r="DE795" s="78" t="str">
        <f t="shared" ca="1" si="2383"/>
        <v>绿地面积指定指标:面积*0</v>
      </c>
      <c r="DF795" s="78" t="str">
        <f t="shared" ca="1" si="2384"/>
        <v>绿地面积指定公式:面积*0</v>
      </c>
      <c r="DG795" s="78" t="str">
        <f t="shared" ca="1" si="2509"/>
        <v>户数指标:-</v>
      </c>
      <c r="DH795" s="78" t="str">
        <f t="shared" ca="1" si="2510"/>
        <v>户数公式:0</v>
      </c>
      <c r="DI795" s="78" t="str">
        <f t="shared" ca="1" si="2511"/>
        <v>人数指标:-</v>
      </c>
      <c r="DJ795" s="78" t="str">
        <f t="shared" ca="1" si="2512"/>
        <v>人数公式:0</v>
      </c>
      <c r="DK795" s="78" t="str">
        <f t="shared" ca="1" si="2513"/>
        <v>就业指标:0.015公顷/岗位，35平方米/岗位</v>
      </c>
      <c r="DL795" s="78" t="str">
        <f t="shared" ca="1" si="2514"/>
        <v>就业公式:用地面积/0.015+商服建筑面积/35</v>
      </c>
      <c r="DM795" s="78" t="str">
        <f t="shared" ca="1" si="2515"/>
        <v>机动车指标:-，1.1个/100平方米</v>
      </c>
      <c r="DN795" s="78" t="str">
        <f t="shared" ca="1" si="2516"/>
        <v>机动车公式:0+地块建筑面积*1.1/100</v>
      </c>
      <c r="DO795" s="78" t="str">
        <f t="shared" ca="1" si="2517"/>
        <v>用水量指标:30立方米/公顷*日，10升/平方米*日</v>
      </c>
      <c r="DP795" s="78" t="str">
        <f t="shared" ca="1" si="2518"/>
        <v>用水量公式:用地面积*30+地块建筑面积*10/1000</v>
      </c>
      <c r="DQ795" s="78" t="str">
        <f t="shared" ca="1" si="2519"/>
        <v>污水折算系数:0.0，0.85</v>
      </c>
      <c r="DR795" s="78" t="str">
        <f t="shared" ca="1" si="2520"/>
        <v>污水量公式:0.0+地块建筑面积*8.0/1000*0.85</v>
      </c>
      <c r="DS795" s="78" t="str">
        <f t="shared" ca="1" si="2521"/>
        <v>用电负荷指标:20千瓦/公顷，60瓦/平方米</v>
      </c>
      <c r="DT795" s="78" t="str">
        <f t="shared" ca="1" si="2522"/>
        <v>同时率:1.00，0.7</v>
      </c>
      <c r="DU795" s="78" t="str">
        <f t="shared" ca="1" si="2523"/>
        <v>用电量公式:用地面积*20*1+地块建筑面积*60*0.7/1000</v>
      </c>
      <c r="DV795" s="78" t="str">
        <f t="shared" ca="1" si="2524"/>
        <v>固话装机指标:30门/公顷，1.0门/100平方米</v>
      </c>
      <c r="DW795" s="78" t="str">
        <f t="shared" ca="1" si="2525"/>
        <v>固话量公式:用地面积*30+地块建筑面积*1.0/100</v>
      </c>
      <c r="DX795" s="78" t="str">
        <f t="shared" ca="1" si="2526"/>
        <v>有线电视指标:20门/公顷，0.2门/100平方米</v>
      </c>
      <c r="DY795" s="78" t="str">
        <f t="shared" ca="1" si="2527"/>
        <v>电视量公式:用地面积*20+地块建筑面积*0.2/100</v>
      </c>
      <c r="DZ795" s="78" t="str">
        <f t="shared" ca="1" si="2528"/>
        <v>高峰机动车生成量指标:-，52.1pcu/万平方米，71：29</v>
      </c>
      <c r="EA795" s="78" t="str">
        <f t="shared" ca="1" si="2529"/>
        <v>高峰机动车吸引量公式:0+商服建筑面积/10000*52.1*0.71</v>
      </c>
      <c r="EB795" s="78" t="str">
        <f t="shared" ca="1" si="2530"/>
        <v>高峰机动车发生量公式:0+商服建筑面积/10000*52.1*0.29</v>
      </c>
      <c r="EC795" s="78" t="str">
        <f t="shared" ca="1" si="2533"/>
        <v>地下空间指标:商服建筑面积*0.4</v>
      </c>
      <c r="ED795" s="78" t="str">
        <f t="shared" ca="1" si="2531"/>
        <v>地下空间公式:商服建筑面积*0.4</v>
      </c>
      <c r="EE795" s="78" t="str">
        <f t="shared" ca="1" si="2534"/>
        <v>人防指标:商服建筑面积*0.08</v>
      </c>
      <c r="EF795" s="78" t="str">
        <f t="shared" ca="1" si="2532"/>
        <v>人防公式:商服建筑面积*0.08</v>
      </c>
      <c r="EG795" s="78" t="str">
        <f t="shared" ca="1" si="1977"/>
        <v>用地构成:城镇建设用地</v>
      </c>
      <c r="EH795" s="78" t="s">
        <v>1962</v>
      </c>
      <c r="EI795" s="79" t="str">
        <f t="shared" ca="1" si="1925"/>
        <v>唯一标识:120802/0901#公共交通场站用地/商业用地#国空;性质名称:公共交通场站用地/商业用地;地块性质过滤:;地块性质:120802/0901;地类标准:国空;地块性质别称:S32/B1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5" t="s">
        <v>1962</v>
      </c>
    </row>
    <row r="796" spans="1:140" ht="16.5" x14ac:dyDescent="0.2">
      <c r="A796" s="57" t="str">
        <f t="shared" si="2588"/>
        <v>120802/0902#公共交通场站用地/商务金融用地#国空</v>
      </c>
      <c r="B796" s="57" t="s">
        <v>652</v>
      </c>
      <c r="C796" s="57"/>
      <c r="D796" s="57" t="s">
        <v>1234</v>
      </c>
      <c r="E796" s="57" t="s">
        <v>1277</v>
      </c>
      <c r="F796" s="57" t="s">
        <v>1405</v>
      </c>
      <c r="G796" s="57" t="s">
        <v>100</v>
      </c>
      <c r="H796" s="57" t="s">
        <v>1003</v>
      </c>
      <c r="I796" s="57" t="s">
        <v>1468</v>
      </c>
      <c r="J796" s="57">
        <f t="shared" si="2591"/>
        <v>2</v>
      </c>
      <c r="K796" s="57" t="str">
        <f t="shared" si="2592"/>
        <v>112</v>
      </c>
      <c r="L796" s="57"/>
      <c r="M796" s="57" t="str" cm="1">
        <f t="array" aca="1" ref="M796" ca="1">IF(OFFSET(INDIRECT(ADDRESS(ROW(), COLUMN())),0,-1)="",VLOOKUP($G796,$A:$AAE,COLUMN(),FALSE),OFFSET(INDIRECT(ADDRESS(ROW(), COLUMN())),0,-1))</f>
        <v>142,142,142</v>
      </c>
      <c r="N796" s="20"/>
      <c r="O796" s="57" t="str" cm="1">
        <f t="array" aca="1" ref="O796" ca="1">IF(OFFSET(INDIRECT(ADDRESS(ROW(), COLUMN())),0,-1)="",VLOOKUP($G796,$A:$AAE,COLUMN(),FALSE),OFFSET(INDIRECT(ADDRESS(ROW(), COLUMN())),0,-1))</f>
        <v>面积*容积率</v>
      </c>
      <c r="P796" s="20"/>
      <c r="Q796" s="20" t="str" cm="1">
        <f t="array" aca="1" ref="Q796" ca="1">IF(OFFSET(INDIRECT(ADDRESS(ROW(), COLUMN())),0,-1)="",VLOOKUP($G796,$A:$AAE,COLUMN(),FALSE),OFFSET(INDIRECT(ADDRESS(ROW(), COLUMN())),0,-1))</f>
        <v>地块建筑面积*0</v>
      </c>
      <c r="R796" s="20"/>
      <c r="S796" s="20" t="str" cm="1">
        <f t="array" aca="1" ref="S796" ca="1">IF(OFFSET(INDIRECT(ADDRESS(ROW(), COLUMN())),0,-1)="",VLOOKUP($G796,$A:$AAE,COLUMN(),FALSE),OFFSET(INDIRECT(ADDRESS(ROW(), COLUMN())),0,-1))</f>
        <v>地块建筑面积*1</v>
      </c>
      <c r="T796" s="20"/>
      <c r="U796" s="20" t="str" cm="1">
        <f t="array" aca="1" ref="U796" ca="1">IF(OFFSET(INDIRECT(ADDRESS(ROW(), COLUMN())),0,-1)="",VLOOKUP($G796,$A:$AAE,COLUMN(),FALSE),OFFSET(INDIRECT(ADDRESS(ROW(), COLUMN())),0,-1))</f>
        <v>地块建筑面积*1*0.35</v>
      </c>
      <c r="V796" s="20"/>
      <c r="W796" s="57" t="str" cm="1">
        <f t="array" aca="1" ref="W796" ca="1">IF(OFFSET(INDIRECT(ADDRESS(ROW(), COLUMN())),0,-1)="",VLOOKUP($G796,$A:$AAE,COLUMN(),FALSE),OFFSET(INDIRECT(ADDRESS(ROW(), COLUMN())),0,-1))</f>
        <v>地块建筑面积*1*0.65</v>
      </c>
      <c r="X796" s="20"/>
      <c r="Y796" s="20" t="str" cm="1">
        <f t="array" aca="1" ref="Y796" ca="1">IF(OFFSET(INDIRECT(ADDRESS(ROW(), COLUMN())),0,-1)="",VLOOKUP($G796,$A:$AAE,COLUMN(),FALSE),OFFSET(INDIRECT(ADDRESS(ROW(), COLUMN())),0,-1))</f>
        <v>地块建筑面积*0</v>
      </c>
      <c r="Z796" s="20"/>
      <c r="AA796" s="20" t="str" cm="1">
        <f t="array" aca="1" ref="AA796" ca="1">IF(OFFSET(INDIRECT(ADDRESS(ROW(), COLUMN())),0,-1)="",VLOOKUP($G796,$A:$AAE,COLUMN(),FALSE),OFFSET(INDIRECT(ADDRESS(ROW(), COLUMN())),0,-1))</f>
        <v>地块建筑面积*0</v>
      </c>
      <c r="AB796" s="20"/>
      <c r="AC796" s="20" t="str" cm="1">
        <f t="array" aca="1" ref="AC796" ca="1">IF(OFFSET(INDIRECT(ADDRESS(ROW(), COLUMN())),0,-1)="",VLOOKUP($G796,$A:$AAE,COLUMN(),FALSE),OFFSET(INDIRECT(ADDRESS(ROW(), COLUMN())),0,-1))</f>
        <v>地块建筑面积*0</v>
      </c>
      <c r="AD796" s="20"/>
      <c r="AE796" s="20" t="str" cm="1">
        <f t="array" aca="1" ref="AE796" ca="1">IF(OFFSET(INDIRECT(ADDRESS(ROW(), COLUMN())),0,-1)="",VLOOKUP($G796,$A:$AAE,COLUMN(),FALSE),OFFSET(INDIRECT(ADDRESS(ROW(), COLUMN())),0,-1))</f>
        <v>面积*0</v>
      </c>
      <c r="AF796" s="20"/>
      <c r="AG796" s="20" t="str" cm="1">
        <f t="array" aca="1" ref="AG796" ca="1">IF(OFFSET(INDIRECT(ADDRESS(ROW(), COLUMN())),0,-1)="",VLOOKUP($G796,$A:$AAE,COLUMN(),FALSE),OFFSET(INDIRECT(ADDRESS(ROW(), COLUMN())),0,-1))</f>
        <v>面积*0</v>
      </c>
      <c r="AH796" s="20"/>
      <c r="AI796" s="20" t="str" cm="1">
        <f t="array" aca="1" ref="AI796" ca="1">IF(OFFSET(INDIRECT(ADDRESS(ROW(), COLUMN())),0,-1)="",VLOOKUP($G796,$A:$AAE,COLUMN(),FALSE),OFFSET(INDIRECT(ADDRESS(ROW(), COLUMN())),0,-1))</f>
        <v>-</v>
      </c>
      <c r="AJ796" s="20"/>
      <c r="AK796" s="20" cm="1">
        <f t="array" aca="1" ref="AK796" ca="1">IF(OFFSET(INDIRECT(ADDRESS(ROW(), COLUMN())),0,-1)="",VLOOKUP($G796,$A:$AAE,COLUMN(),FALSE),OFFSET(INDIRECT(ADDRESS(ROW(), COLUMN())),0,-1))</f>
        <v>0</v>
      </c>
      <c r="AL796" s="20"/>
      <c r="AM796" s="20" t="str" cm="1">
        <f t="array" aca="1" ref="AM796" ca="1">IF(OFFSET(INDIRECT(ADDRESS(ROW(), COLUMN())),0,-1)="",VLOOKUP($G796,$A:$AAE,COLUMN(),FALSE),OFFSET(INDIRECT(ADDRESS(ROW(), COLUMN())),0,-1))</f>
        <v>-</v>
      </c>
      <c r="AN796" s="20"/>
      <c r="AO796" s="20" cm="1">
        <f t="array" aca="1" ref="AO796" ca="1">IF(OFFSET(INDIRECT(ADDRESS(ROW(), COLUMN())),0,-1)="",VLOOKUP($G796,$A:$AAE,COLUMN(),FALSE),OFFSET(INDIRECT(ADDRESS(ROW(), COLUMN())),0,-1))</f>
        <v>0</v>
      </c>
      <c r="AP796" s="20"/>
      <c r="AQ796" s="20" t="str" cm="1">
        <f t="array" aca="1" ref="AQ796" ca="1">IF(OFFSET(INDIRECT(ADDRESS(ROW(), COLUMN())),0,-1)="",VLOOKUP($G796,$A:$AAE,COLUMN(),FALSE),OFFSET(INDIRECT(ADDRESS(ROW(), COLUMN())),0,-1))</f>
        <v>0.015公顷/岗位，35平方米/岗位</v>
      </c>
      <c r="AR796" s="20"/>
      <c r="AS796" s="20" t="str" cm="1">
        <f t="array" aca="1" ref="AS796" ca="1">IF(OFFSET(INDIRECT(ADDRESS(ROW(), COLUMN())),0,-1)="",VLOOKUP($G796,$A:$AAE,COLUMN(),FALSE),OFFSET(INDIRECT(ADDRESS(ROW(), COLUMN())),0,-1))</f>
        <v>用地面积/0.015+商服建筑面积/35</v>
      </c>
      <c r="AT796" s="20"/>
      <c r="AU796" s="20" t="str" cm="1">
        <f t="array" aca="1" ref="AU796" ca="1">IF(OFFSET(INDIRECT(ADDRESS(ROW(), COLUMN())),0,-1)="",VLOOKUP($G796,$A:$AAE,COLUMN(),FALSE),OFFSET(INDIRECT(ADDRESS(ROW(), COLUMN())),0,-1))</f>
        <v>-，1.1个/100平方米</v>
      </c>
      <c r="AV796" s="20"/>
      <c r="AW796" s="20" t="str" cm="1">
        <f t="array" aca="1" ref="AW796" ca="1">IF(OFFSET(INDIRECT(ADDRESS(ROW(), COLUMN())),0,-1)="",VLOOKUP($G796,$A:$AAE,COLUMN(),FALSE),OFFSET(INDIRECT(ADDRESS(ROW(), COLUMN())),0,-1))</f>
        <v>0+地块建筑面积*1.1/100</v>
      </c>
      <c r="AX796" s="116"/>
      <c r="AY796" s="20" t="str" cm="1">
        <f t="array" aca="1" ref="AY796" ca="1">IF(OFFSET(INDIRECT(ADDRESS(ROW(), COLUMN())),0,-1)="",VLOOKUP($G796,$A:$AAE,COLUMN(),FALSE),OFFSET(INDIRECT(ADDRESS(ROW(), COLUMN())),0,-1))</f>
        <v>30立方米/公顷*日，10升/平方米*日</v>
      </c>
      <c r="AZ796" s="116"/>
      <c r="BA796" s="20" t="str" cm="1">
        <f t="array" aca="1" ref="BA796" ca="1">IF(OFFSET(INDIRECT(ADDRESS(ROW(), COLUMN())),0,-1)="",VLOOKUP($G796,$A:$AAE,COLUMN(),FALSE),OFFSET(INDIRECT(ADDRESS(ROW(), COLUMN())),0,-1))</f>
        <v>用地面积*30+地块建筑面积*10/1000</v>
      </c>
      <c r="BB796" s="116"/>
      <c r="BC796" s="20" t="str" cm="1">
        <f t="array" aca="1" ref="BC796" ca="1">IF(OFFSET(INDIRECT(ADDRESS(ROW(), COLUMN())),0,-1)="",VLOOKUP($G796,$A:$AAE,COLUMN(),FALSE),OFFSET(INDIRECT(ADDRESS(ROW(), COLUMN())),0,-1))</f>
        <v>0.0，0.85</v>
      </c>
      <c r="BD796" s="116"/>
      <c r="BE796" s="20" t="str" cm="1">
        <f t="array" aca="1" ref="BE796" ca="1">IF(OFFSET(INDIRECT(ADDRESS(ROW(), COLUMN())),0,-1)="",VLOOKUP($G796,$A:$AAE,COLUMN(),FALSE),OFFSET(INDIRECT(ADDRESS(ROW(), COLUMN())),0,-1))</f>
        <v>0.0+地块建筑面积*8.0/1000*0.85</v>
      </c>
      <c r="BF796" s="116"/>
      <c r="BG796" s="20" t="str" cm="1">
        <f t="array" aca="1" ref="BG796" ca="1">IF(OFFSET(INDIRECT(ADDRESS(ROW(), COLUMN())),0,-1)="",VLOOKUP($G796,$A:$AAE,COLUMN(),FALSE),OFFSET(INDIRECT(ADDRESS(ROW(), COLUMN())),0,-1))</f>
        <v>20千瓦/公顷，60瓦/平方米</v>
      </c>
      <c r="BH796" s="116"/>
      <c r="BI796" s="20" t="str" cm="1">
        <f t="array" aca="1" ref="BI796" ca="1">IF(OFFSET(INDIRECT(ADDRESS(ROW(), COLUMN())),0,-1)="",VLOOKUP($G796,$A:$AAE,COLUMN(),FALSE),OFFSET(INDIRECT(ADDRESS(ROW(), COLUMN())),0,-1))</f>
        <v>1.00，0.7</v>
      </c>
      <c r="BJ796" s="116"/>
      <c r="BK796" s="20" t="str" cm="1">
        <f t="array" aca="1" ref="BK796" ca="1">IF(OFFSET(INDIRECT(ADDRESS(ROW(), COLUMN())),0,-1)="",VLOOKUP($G796,$A:$AAE,COLUMN(),FALSE),OFFSET(INDIRECT(ADDRESS(ROW(), COLUMN())),0,-1))</f>
        <v>用地面积*20*1+地块建筑面积*60*0.7/1000</v>
      </c>
      <c r="BL796" s="116"/>
      <c r="BM796" s="20" t="str" cm="1">
        <f t="array" aca="1" ref="BM796" ca="1">IF(OFFSET(INDIRECT(ADDRESS(ROW(), COLUMN())),0,-1)="",VLOOKUP($G796,$A:$AAE,COLUMN(),FALSE),OFFSET(INDIRECT(ADDRESS(ROW(), COLUMN())),0,-1))</f>
        <v>30门/公顷，1.0门/100平方米</v>
      </c>
      <c r="BN796" s="116"/>
      <c r="BO796" s="20" t="str" cm="1">
        <f t="array" aca="1" ref="BO796" ca="1">IF(OFFSET(INDIRECT(ADDRESS(ROW(), COLUMN())),0,-1)="",VLOOKUP($G796,$A:$AAE,COLUMN(),FALSE),OFFSET(INDIRECT(ADDRESS(ROW(), COLUMN())),0,-1))</f>
        <v>用地面积*30+地块建筑面积*1.0/100</v>
      </c>
      <c r="BP796" s="116"/>
      <c r="BQ796" s="20" t="str" cm="1">
        <f t="array" aca="1" ref="BQ796" ca="1">IF(OFFSET(INDIRECT(ADDRESS(ROW(), COLUMN())),0,-1)="",VLOOKUP($G796,$A:$AAE,COLUMN(),FALSE),OFFSET(INDIRECT(ADDRESS(ROW(), COLUMN())),0,-1))</f>
        <v>20门/公顷，0.2门/100平方米</v>
      </c>
      <c r="BR796" s="116"/>
      <c r="BS796" s="20" t="str" cm="1">
        <f t="array" aca="1" ref="BS796" ca="1">IF(OFFSET(INDIRECT(ADDRESS(ROW(), COLUMN())),0,-1)="",VLOOKUP($G796,$A:$AAE,COLUMN(),FALSE),OFFSET(INDIRECT(ADDRESS(ROW(), COLUMN())),0,-1))</f>
        <v>用地面积*20+地块建筑面积*0.2/100</v>
      </c>
      <c r="BT796" s="116"/>
      <c r="BU796" s="20" t="str" cm="1">
        <f t="array" aca="1" ref="BU796" ca="1">IF(OFFSET(INDIRECT(ADDRESS(ROW(), COLUMN())),0,-1)="",VLOOKUP($G796,$A:$AAE,COLUMN(),FALSE),OFFSET(INDIRECT(ADDRESS(ROW(), COLUMN())),0,-1))</f>
        <v>-，52.1pcu/万平方米，71：29</v>
      </c>
      <c r="BV796" s="116"/>
      <c r="BW796" s="20" t="str" cm="1">
        <f t="array" aca="1" ref="BW796" ca="1">IF(OFFSET(INDIRECT(ADDRESS(ROW(), COLUMN())),0,-1)="",VLOOKUP($G796,$A:$AAE,COLUMN(),FALSE),OFFSET(INDIRECT(ADDRESS(ROW(), COLUMN())),0,-1))</f>
        <v>0+商服建筑面积/10000*52.1*0.71</v>
      </c>
      <c r="BX796" s="116"/>
      <c r="BY796" s="20" t="str" cm="1">
        <f t="array" aca="1" ref="BY796" ca="1">IF(OFFSET(INDIRECT(ADDRESS(ROW(), COLUMN())),0,-1)="",VLOOKUP($G796,$A:$AAE,COLUMN(),FALSE),OFFSET(INDIRECT(ADDRESS(ROW(), COLUMN())),0,-1))</f>
        <v>0+商服建筑面积/10000*52.1*0.29</v>
      </c>
      <c r="BZ796" s="103"/>
      <c r="CA796" s="20" t="str" cm="1">
        <f t="array" aca="1" ref="CA796" ca="1">IF(OFFSET(INDIRECT(ADDRESS(ROW(), COLUMN())),0,-1)="",VLOOKUP($G796,$A:$AAE,COLUMN(),FALSE),OFFSET(INDIRECT(ADDRESS(ROW(), COLUMN())),0,-1))</f>
        <v>商服建筑面积*0.4</v>
      </c>
      <c r="CB796" s="20"/>
      <c r="CC796" s="20" t="str" cm="1">
        <f t="array" aca="1" ref="CC796" ca="1">IF(OFFSET(INDIRECT(ADDRESS(ROW(), COLUMN())),0,-1)="",VLOOKUP($G796,$A:$AAE,COLUMN(),FALSE),OFFSET(INDIRECT(ADDRESS(ROW(), COLUMN())),0,-1))</f>
        <v>商服建筑面积*0.4</v>
      </c>
      <c r="CD796" s="20"/>
      <c r="CE796" s="20" t="str" cm="1">
        <f t="array" aca="1" ref="CE796" ca="1">IF(OFFSET(INDIRECT(ADDRESS(ROW(), COLUMN())),0,-1)="",VLOOKUP($G796,$A:$AAE,COLUMN(),FALSE),OFFSET(INDIRECT(ADDRESS(ROW(), COLUMN())),0,-1))</f>
        <v>商服建筑面积*0.08</v>
      </c>
      <c r="CF796" s="20"/>
      <c r="CG796" s="20" t="str" cm="1">
        <f t="array" aca="1" ref="CG796" ca="1">IF(OFFSET(INDIRECT(ADDRESS(ROW(), COLUMN())),0,-1)="",VLOOKUP($G796,$A:$AAE,COLUMN(),FALSE),OFFSET(INDIRECT(ADDRESS(ROW(), COLUMN())),0,-1))</f>
        <v>商服建筑面积*0.08</v>
      </c>
      <c r="CH796" s="20"/>
      <c r="CI796" s="57" t="str" cm="1">
        <f t="array" aca="1" ref="CI796" ca="1">IF(OFFSET(INDIRECT(ADDRESS(ROW(), COLUMN())),0,-1)="",VLOOKUP($G796,$A:$AAE,COLUMN(),FALSE),OFFSET(INDIRECT(ADDRESS(ROW(), COLUMN())),0,-1))</f>
        <v>城镇建设用地</v>
      </c>
      <c r="CJ796" s="76" t="s">
        <v>1962</v>
      </c>
      <c r="CK796" s="78" t="str">
        <f t="shared" si="2489"/>
        <v>唯一标识:120802/0902#公共交通场站用地/商务金融用地#国空</v>
      </c>
      <c r="CL796" s="78" t="str">
        <f t="shared" si="2490"/>
        <v>性质名称:公共交通场站用地/商务金融用地</v>
      </c>
      <c r="CM796" s="78" t="str">
        <f t="shared" si="2491"/>
        <v>地块性质过滤:</v>
      </c>
      <c r="CN796" s="78" t="str">
        <f t="shared" si="2492"/>
        <v>地块性质:120802/0902</v>
      </c>
      <c r="CO796" s="78" t="str">
        <f t="shared" si="2493"/>
        <v>地类标准:国空</v>
      </c>
      <c r="CP796" s="78" t="str">
        <f t="shared" si="2494"/>
        <v>地块性质别称:S32/B2</v>
      </c>
      <c r="CQ796" s="78" t="str">
        <f t="shared" si="2495"/>
        <v>属性继承:S/B#交通设施用地/商业服务业设施用地#城规</v>
      </c>
      <c r="CR796" s="78" t="str">
        <f t="shared" si="2496"/>
        <v>父类:S/B</v>
      </c>
      <c r="CS796" s="78" t="str">
        <f t="shared" si="2497"/>
        <v>级别继承:12#交通运输用地#国空</v>
      </c>
      <c r="CT796" s="78" t="str">
        <f t="shared" si="2498"/>
        <v>级别层次:2</v>
      </c>
      <c r="CU796" s="78" t="str">
        <f t="shared" si="2499"/>
        <v>级别:112</v>
      </c>
      <c r="CV796" s="78" t="str">
        <f t="shared" ca="1" si="2500"/>
        <v>地块颜色:142,142,142</v>
      </c>
      <c r="CW796" s="78" t="str">
        <f t="shared" ca="1" si="2501"/>
        <v>建筑面积公式:面积*容积率</v>
      </c>
      <c r="CX796" s="78" t="str">
        <f t="shared" ca="1" si="2502"/>
        <v>住宅建筑面积公式:地块建筑面积*0</v>
      </c>
      <c r="CY796" s="78" t="str">
        <f t="shared" ca="1" si="2503"/>
        <v>商服建筑面积公式:地块建筑面积*1</v>
      </c>
      <c r="CZ796" s="78" t="str">
        <f t="shared" ca="1" si="2504"/>
        <v>商服中商业建筑面积公式:地块建筑面积*1*0.35</v>
      </c>
      <c r="DA796" s="78" t="str">
        <f t="shared" ca="1" si="2505"/>
        <v>商服中办公建筑面积公式:地块建筑面积*1*0.65</v>
      </c>
      <c r="DB796" s="78" t="str">
        <f t="shared" ca="1" si="2506"/>
        <v>公服建筑面积公式:地块建筑面积*0</v>
      </c>
      <c r="DC796" s="78" t="str">
        <f t="shared" ca="1" si="2507"/>
        <v>工业建筑面积公式:地块建筑面积*0</v>
      </c>
      <c r="DD796" s="78" t="str">
        <f t="shared" ca="1" si="2508"/>
        <v>市政建筑面积公式:地块建筑面积*0</v>
      </c>
      <c r="DE796" s="78" t="str">
        <f t="shared" ca="1" si="2383"/>
        <v>绿地面积指定指标:面积*0</v>
      </c>
      <c r="DF796" s="78" t="str">
        <f t="shared" ca="1" si="2384"/>
        <v>绿地面积指定公式:面积*0</v>
      </c>
      <c r="DG796" s="78" t="str">
        <f t="shared" ca="1" si="2509"/>
        <v>户数指标:-</v>
      </c>
      <c r="DH796" s="78" t="str">
        <f t="shared" ca="1" si="2510"/>
        <v>户数公式:0</v>
      </c>
      <c r="DI796" s="78" t="str">
        <f t="shared" ca="1" si="2511"/>
        <v>人数指标:-</v>
      </c>
      <c r="DJ796" s="78" t="str">
        <f t="shared" ca="1" si="2512"/>
        <v>人数公式:0</v>
      </c>
      <c r="DK796" s="78" t="str">
        <f t="shared" ca="1" si="2513"/>
        <v>就业指标:0.015公顷/岗位，35平方米/岗位</v>
      </c>
      <c r="DL796" s="78" t="str">
        <f t="shared" ca="1" si="2514"/>
        <v>就业公式:用地面积/0.015+商服建筑面积/35</v>
      </c>
      <c r="DM796" s="78" t="str">
        <f t="shared" ca="1" si="2515"/>
        <v>机动车指标:-，1.1个/100平方米</v>
      </c>
      <c r="DN796" s="78" t="str">
        <f t="shared" ca="1" si="2516"/>
        <v>机动车公式:0+地块建筑面积*1.1/100</v>
      </c>
      <c r="DO796" s="78" t="str">
        <f t="shared" ca="1" si="2517"/>
        <v>用水量指标:30立方米/公顷*日，10升/平方米*日</v>
      </c>
      <c r="DP796" s="78" t="str">
        <f t="shared" ca="1" si="2518"/>
        <v>用水量公式:用地面积*30+地块建筑面积*10/1000</v>
      </c>
      <c r="DQ796" s="78" t="str">
        <f t="shared" ca="1" si="2519"/>
        <v>污水折算系数:0.0，0.85</v>
      </c>
      <c r="DR796" s="78" t="str">
        <f t="shared" ca="1" si="2520"/>
        <v>污水量公式:0.0+地块建筑面积*8.0/1000*0.85</v>
      </c>
      <c r="DS796" s="78" t="str">
        <f t="shared" ca="1" si="2521"/>
        <v>用电负荷指标:20千瓦/公顷，60瓦/平方米</v>
      </c>
      <c r="DT796" s="78" t="str">
        <f t="shared" ca="1" si="2522"/>
        <v>同时率:1.00，0.7</v>
      </c>
      <c r="DU796" s="78" t="str">
        <f t="shared" ca="1" si="2523"/>
        <v>用电量公式:用地面积*20*1+地块建筑面积*60*0.7/1000</v>
      </c>
      <c r="DV796" s="78" t="str">
        <f t="shared" ca="1" si="2524"/>
        <v>固话装机指标:30门/公顷，1.0门/100平方米</v>
      </c>
      <c r="DW796" s="78" t="str">
        <f t="shared" ca="1" si="2525"/>
        <v>固话量公式:用地面积*30+地块建筑面积*1.0/100</v>
      </c>
      <c r="DX796" s="78" t="str">
        <f t="shared" ca="1" si="2526"/>
        <v>有线电视指标:20门/公顷，0.2门/100平方米</v>
      </c>
      <c r="DY796" s="78" t="str">
        <f t="shared" ca="1" si="2527"/>
        <v>电视量公式:用地面积*20+地块建筑面积*0.2/100</v>
      </c>
      <c r="DZ796" s="78" t="str">
        <f t="shared" ca="1" si="2528"/>
        <v>高峰机动车生成量指标:-，52.1pcu/万平方米，71：29</v>
      </c>
      <c r="EA796" s="78" t="str">
        <f t="shared" ca="1" si="2529"/>
        <v>高峰机动车吸引量公式:0+商服建筑面积/10000*52.1*0.71</v>
      </c>
      <c r="EB796" s="78" t="str">
        <f t="shared" ca="1" si="2530"/>
        <v>高峰机动车发生量公式:0+商服建筑面积/10000*52.1*0.29</v>
      </c>
      <c r="EC796" s="78" t="str">
        <f t="shared" ca="1" si="2533"/>
        <v>地下空间指标:商服建筑面积*0.4</v>
      </c>
      <c r="ED796" s="78" t="str">
        <f t="shared" ca="1" si="2531"/>
        <v>地下空间公式:商服建筑面积*0.4</v>
      </c>
      <c r="EE796" s="78" t="str">
        <f t="shared" ca="1" si="2534"/>
        <v>人防指标:商服建筑面积*0.08</v>
      </c>
      <c r="EF796" s="78" t="str">
        <f t="shared" ca="1" si="2532"/>
        <v>人防公式:商服建筑面积*0.08</v>
      </c>
      <c r="EG796" s="78" t="str">
        <f t="shared" ca="1" si="1977"/>
        <v>用地构成:城镇建设用地</v>
      </c>
      <c r="EH796" s="78" t="s">
        <v>1962</v>
      </c>
      <c r="EI796" s="79" t="str">
        <f t="shared" ca="1" si="1925"/>
        <v>唯一标识:120802/0902#公共交通场站用地/商务金融用地#国空;性质名称:公共交通场站用地/商务金融用地;地块性质过滤:;地块性质:120802/0902;地类标准:国空;地块性质别称:S32/B2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6" t="s">
        <v>1962</v>
      </c>
    </row>
    <row r="797" spans="1:140" ht="16.5" x14ac:dyDescent="0.2">
      <c r="A797" s="57" t="str">
        <f t="shared" si="2588"/>
        <v>120802/120803/09#公共交通场站用地/社会停车场用地/商业服务业用地#国空</v>
      </c>
      <c r="B797" s="57" t="s">
        <v>653</v>
      </c>
      <c r="C797" s="57"/>
      <c r="D797" s="57" t="s">
        <v>1235</v>
      </c>
      <c r="E797" s="57" t="s">
        <v>1277</v>
      </c>
      <c r="F797" s="57" t="s">
        <v>1406</v>
      </c>
      <c r="G797" s="57" t="s">
        <v>100</v>
      </c>
      <c r="H797" s="57" t="s">
        <v>1003</v>
      </c>
      <c r="I797" s="57" t="s">
        <v>1468</v>
      </c>
      <c r="J797" s="57">
        <f t="shared" si="2591"/>
        <v>2</v>
      </c>
      <c r="K797" s="57" t="str">
        <f t="shared" si="2592"/>
        <v>112</v>
      </c>
      <c r="L797" s="57"/>
      <c r="M797" s="57" t="str" cm="1">
        <f t="array" aca="1" ref="M797" ca="1">IF(OFFSET(INDIRECT(ADDRESS(ROW(), COLUMN())),0,-1)="",VLOOKUP($G797,$A:$AAE,COLUMN(),FALSE),OFFSET(INDIRECT(ADDRESS(ROW(), COLUMN())),0,-1))</f>
        <v>142,142,142</v>
      </c>
      <c r="N797" s="20"/>
      <c r="O797" s="57" t="str" cm="1">
        <f t="array" aca="1" ref="O797" ca="1">IF(OFFSET(INDIRECT(ADDRESS(ROW(), COLUMN())),0,-1)="",VLOOKUP($G797,$A:$AAE,COLUMN(),FALSE),OFFSET(INDIRECT(ADDRESS(ROW(), COLUMN())),0,-1))</f>
        <v>面积*容积率</v>
      </c>
      <c r="P797" s="20"/>
      <c r="Q797" s="20" t="str" cm="1">
        <f t="array" aca="1" ref="Q797" ca="1">IF(OFFSET(INDIRECT(ADDRESS(ROW(), COLUMN())),0,-1)="",VLOOKUP($G797,$A:$AAE,COLUMN(),FALSE),OFFSET(INDIRECT(ADDRESS(ROW(), COLUMN())),0,-1))</f>
        <v>地块建筑面积*0</v>
      </c>
      <c r="R797" s="20"/>
      <c r="S797" s="20" t="str" cm="1">
        <f t="array" aca="1" ref="S797" ca="1">IF(OFFSET(INDIRECT(ADDRESS(ROW(), COLUMN())),0,-1)="",VLOOKUP($G797,$A:$AAE,COLUMN(),FALSE),OFFSET(INDIRECT(ADDRESS(ROW(), COLUMN())),0,-1))</f>
        <v>地块建筑面积*1</v>
      </c>
      <c r="T797" s="20"/>
      <c r="U797" s="20" t="str" cm="1">
        <f t="array" aca="1" ref="U797" ca="1">IF(OFFSET(INDIRECT(ADDRESS(ROW(), COLUMN())),0,-1)="",VLOOKUP($G797,$A:$AAE,COLUMN(),FALSE),OFFSET(INDIRECT(ADDRESS(ROW(), COLUMN())),0,-1))</f>
        <v>地块建筑面积*1*0.35</v>
      </c>
      <c r="V797" s="20"/>
      <c r="W797" s="57" t="str" cm="1">
        <f t="array" aca="1" ref="W797" ca="1">IF(OFFSET(INDIRECT(ADDRESS(ROW(), COLUMN())),0,-1)="",VLOOKUP($G797,$A:$AAE,COLUMN(),FALSE),OFFSET(INDIRECT(ADDRESS(ROW(), COLUMN())),0,-1))</f>
        <v>地块建筑面积*1*0.65</v>
      </c>
      <c r="X797" s="20"/>
      <c r="Y797" s="20" t="str" cm="1">
        <f t="array" aca="1" ref="Y797" ca="1">IF(OFFSET(INDIRECT(ADDRESS(ROW(), COLUMN())),0,-1)="",VLOOKUP($G797,$A:$AAE,COLUMN(),FALSE),OFFSET(INDIRECT(ADDRESS(ROW(), COLUMN())),0,-1))</f>
        <v>地块建筑面积*0</v>
      </c>
      <c r="Z797" s="20"/>
      <c r="AA797" s="20" t="str" cm="1">
        <f t="array" aca="1" ref="AA797" ca="1">IF(OFFSET(INDIRECT(ADDRESS(ROW(), COLUMN())),0,-1)="",VLOOKUP($G797,$A:$AAE,COLUMN(),FALSE),OFFSET(INDIRECT(ADDRESS(ROW(), COLUMN())),0,-1))</f>
        <v>地块建筑面积*0</v>
      </c>
      <c r="AB797" s="20"/>
      <c r="AC797" s="20" t="str" cm="1">
        <f t="array" aca="1" ref="AC797" ca="1">IF(OFFSET(INDIRECT(ADDRESS(ROW(), COLUMN())),0,-1)="",VLOOKUP($G797,$A:$AAE,COLUMN(),FALSE),OFFSET(INDIRECT(ADDRESS(ROW(), COLUMN())),0,-1))</f>
        <v>地块建筑面积*0</v>
      </c>
      <c r="AD797" s="20"/>
      <c r="AE797" s="20" t="str" cm="1">
        <f t="array" aca="1" ref="AE797" ca="1">IF(OFFSET(INDIRECT(ADDRESS(ROW(), COLUMN())),0,-1)="",VLOOKUP($G797,$A:$AAE,COLUMN(),FALSE),OFFSET(INDIRECT(ADDRESS(ROW(), COLUMN())),0,-1))</f>
        <v>面积*0</v>
      </c>
      <c r="AF797" s="20"/>
      <c r="AG797" s="20" t="str" cm="1">
        <f t="array" aca="1" ref="AG797" ca="1">IF(OFFSET(INDIRECT(ADDRESS(ROW(), COLUMN())),0,-1)="",VLOOKUP($G797,$A:$AAE,COLUMN(),FALSE),OFFSET(INDIRECT(ADDRESS(ROW(), COLUMN())),0,-1))</f>
        <v>面积*0</v>
      </c>
      <c r="AH797" s="20"/>
      <c r="AI797" s="20" t="str" cm="1">
        <f t="array" aca="1" ref="AI797" ca="1">IF(OFFSET(INDIRECT(ADDRESS(ROW(), COLUMN())),0,-1)="",VLOOKUP($G797,$A:$AAE,COLUMN(),FALSE),OFFSET(INDIRECT(ADDRESS(ROW(), COLUMN())),0,-1))</f>
        <v>-</v>
      </c>
      <c r="AJ797" s="20"/>
      <c r="AK797" s="20" cm="1">
        <f t="array" aca="1" ref="AK797" ca="1">IF(OFFSET(INDIRECT(ADDRESS(ROW(), COLUMN())),0,-1)="",VLOOKUP($G797,$A:$AAE,COLUMN(),FALSE),OFFSET(INDIRECT(ADDRESS(ROW(), COLUMN())),0,-1))</f>
        <v>0</v>
      </c>
      <c r="AL797" s="20"/>
      <c r="AM797" s="20" t="str" cm="1">
        <f t="array" aca="1" ref="AM797" ca="1">IF(OFFSET(INDIRECT(ADDRESS(ROW(), COLUMN())),0,-1)="",VLOOKUP($G797,$A:$AAE,COLUMN(),FALSE),OFFSET(INDIRECT(ADDRESS(ROW(), COLUMN())),0,-1))</f>
        <v>-</v>
      </c>
      <c r="AN797" s="20"/>
      <c r="AO797" s="20" cm="1">
        <f t="array" aca="1" ref="AO797" ca="1">IF(OFFSET(INDIRECT(ADDRESS(ROW(), COLUMN())),0,-1)="",VLOOKUP($G797,$A:$AAE,COLUMN(),FALSE),OFFSET(INDIRECT(ADDRESS(ROW(), COLUMN())),0,-1))</f>
        <v>0</v>
      </c>
      <c r="AP797" s="20"/>
      <c r="AQ797" s="20" t="str" cm="1">
        <f t="array" aca="1" ref="AQ797" ca="1">IF(OFFSET(INDIRECT(ADDRESS(ROW(), COLUMN())),0,-1)="",VLOOKUP($G797,$A:$AAE,COLUMN(),FALSE),OFFSET(INDIRECT(ADDRESS(ROW(), COLUMN())),0,-1))</f>
        <v>0.015公顷/岗位，35平方米/岗位</v>
      </c>
      <c r="AR797" s="20"/>
      <c r="AS797" s="20" t="str" cm="1">
        <f t="array" aca="1" ref="AS797" ca="1">IF(OFFSET(INDIRECT(ADDRESS(ROW(), COLUMN())),0,-1)="",VLOOKUP($G797,$A:$AAE,COLUMN(),FALSE),OFFSET(INDIRECT(ADDRESS(ROW(), COLUMN())),0,-1))</f>
        <v>用地面积/0.015+商服建筑面积/35</v>
      </c>
      <c r="AT797" s="20"/>
      <c r="AU797" s="20" t="str" cm="1">
        <f t="array" aca="1" ref="AU797" ca="1">IF(OFFSET(INDIRECT(ADDRESS(ROW(), COLUMN())),0,-1)="",VLOOKUP($G797,$A:$AAE,COLUMN(),FALSE),OFFSET(INDIRECT(ADDRESS(ROW(), COLUMN())),0,-1))</f>
        <v>-，1.1个/100平方米</v>
      </c>
      <c r="AV797" s="20"/>
      <c r="AW797" s="20" t="str" cm="1">
        <f t="array" aca="1" ref="AW797" ca="1">IF(OFFSET(INDIRECT(ADDRESS(ROW(), COLUMN())),0,-1)="",VLOOKUP($G797,$A:$AAE,COLUMN(),FALSE),OFFSET(INDIRECT(ADDRESS(ROW(), COLUMN())),0,-1))</f>
        <v>0+地块建筑面积*1.1/100</v>
      </c>
      <c r="AX797" s="116"/>
      <c r="AY797" s="20" t="str" cm="1">
        <f t="array" aca="1" ref="AY797" ca="1">IF(OFFSET(INDIRECT(ADDRESS(ROW(), COLUMN())),0,-1)="",VLOOKUP($G797,$A:$AAE,COLUMN(),FALSE),OFFSET(INDIRECT(ADDRESS(ROW(), COLUMN())),0,-1))</f>
        <v>30立方米/公顷*日，10升/平方米*日</v>
      </c>
      <c r="AZ797" s="116"/>
      <c r="BA797" s="20" t="str" cm="1">
        <f t="array" aca="1" ref="BA797" ca="1">IF(OFFSET(INDIRECT(ADDRESS(ROW(), COLUMN())),0,-1)="",VLOOKUP($G797,$A:$AAE,COLUMN(),FALSE),OFFSET(INDIRECT(ADDRESS(ROW(), COLUMN())),0,-1))</f>
        <v>用地面积*30+地块建筑面积*10/1000</v>
      </c>
      <c r="BB797" s="116"/>
      <c r="BC797" s="20" t="str" cm="1">
        <f t="array" aca="1" ref="BC797" ca="1">IF(OFFSET(INDIRECT(ADDRESS(ROW(), COLUMN())),0,-1)="",VLOOKUP($G797,$A:$AAE,COLUMN(),FALSE),OFFSET(INDIRECT(ADDRESS(ROW(), COLUMN())),0,-1))</f>
        <v>0.0，0.85</v>
      </c>
      <c r="BD797" s="116"/>
      <c r="BE797" s="20" t="str" cm="1">
        <f t="array" aca="1" ref="BE797" ca="1">IF(OFFSET(INDIRECT(ADDRESS(ROW(), COLUMN())),0,-1)="",VLOOKUP($G797,$A:$AAE,COLUMN(),FALSE),OFFSET(INDIRECT(ADDRESS(ROW(), COLUMN())),0,-1))</f>
        <v>0.0+地块建筑面积*8.0/1000*0.85</v>
      </c>
      <c r="BF797" s="116"/>
      <c r="BG797" s="20" t="str" cm="1">
        <f t="array" aca="1" ref="BG797" ca="1">IF(OFFSET(INDIRECT(ADDRESS(ROW(), COLUMN())),0,-1)="",VLOOKUP($G797,$A:$AAE,COLUMN(),FALSE),OFFSET(INDIRECT(ADDRESS(ROW(), COLUMN())),0,-1))</f>
        <v>20千瓦/公顷，60瓦/平方米</v>
      </c>
      <c r="BH797" s="116"/>
      <c r="BI797" s="20" t="str" cm="1">
        <f t="array" aca="1" ref="BI797" ca="1">IF(OFFSET(INDIRECT(ADDRESS(ROW(), COLUMN())),0,-1)="",VLOOKUP($G797,$A:$AAE,COLUMN(),FALSE),OFFSET(INDIRECT(ADDRESS(ROW(), COLUMN())),0,-1))</f>
        <v>1.00，0.7</v>
      </c>
      <c r="BJ797" s="116"/>
      <c r="BK797" s="20" t="str" cm="1">
        <f t="array" aca="1" ref="BK797" ca="1">IF(OFFSET(INDIRECT(ADDRESS(ROW(), COLUMN())),0,-1)="",VLOOKUP($G797,$A:$AAE,COLUMN(),FALSE),OFFSET(INDIRECT(ADDRESS(ROW(), COLUMN())),0,-1))</f>
        <v>用地面积*20*1+地块建筑面积*60*0.7/1000</v>
      </c>
      <c r="BL797" s="116"/>
      <c r="BM797" s="20" t="str" cm="1">
        <f t="array" aca="1" ref="BM797" ca="1">IF(OFFSET(INDIRECT(ADDRESS(ROW(), COLUMN())),0,-1)="",VLOOKUP($G797,$A:$AAE,COLUMN(),FALSE),OFFSET(INDIRECT(ADDRESS(ROW(), COLUMN())),0,-1))</f>
        <v>30门/公顷，1.0门/100平方米</v>
      </c>
      <c r="BN797" s="116"/>
      <c r="BO797" s="20" t="str" cm="1">
        <f t="array" aca="1" ref="BO797" ca="1">IF(OFFSET(INDIRECT(ADDRESS(ROW(), COLUMN())),0,-1)="",VLOOKUP($G797,$A:$AAE,COLUMN(),FALSE),OFFSET(INDIRECT(ADDRESS(ROW(), COLUMN())),0,-1))</f>
        <v>用地面积*30+地块建筑面积*1.0/100</v>
      </c>
      <c r="BP797" s="116"/>
      <c r="BQ797" s="20" t="str" cm="1">
        <f t="array" aca="1" ref="BQ797" ca="1">IF(OFFSET(INDIRECT(ADDRESS(ROW(), COLUMN())),0,-1)="",VLOOKUP($G797,$A:$AAE,COLUMN(),FALSE),OFFSET(INDIRECT(ADDRESS(ROW(), COLUMN())),0,-1))</f>
        <v>20门/公顷，0.2门/100平方米</v>
      </c>
      <c r="BR797" s="116"/>
      <c r="BS797" s="20" t="str" cm="1">
        <f t="array" aca="1" ref="BS797" ca="1">IF(OFFSET(INDIRECT(ADDRESS(ROW(), COLUMN())),0,-1)="",VLOOKUP($G797,$A:$AAE,COLUMN(),FALSE),OFFSET(INDIRECT(ADDRESS(ROW(), COLUMN())),0,-1))</f>
        <v>用地面积*20+地块建筑面积*0.2/100</v>
      </c>
      <c r="BT797" s="116"/>
      <c r="BU797" s="20" t="str" cm="1">
        <f t="array" aca="1" ref="BU797" ca="1">IF(OFFSET(INDIRECT(ADDRESS(ROW(), COLUMN())),0,-1)="",VLOOKUP($G797,$A:$AAE,COLUMN(),FALSE),OFFSET(INDIRECT(ADDRESS(ROW(), COLUMN())),0,-1))</f>
        <v>-，52.1pcu/万平方米，71：29</v>
      </c>
      <c r="BV797" s="116"/>
      <c r="BW797" s="20" t="str" cm="1">
        <f t="array" aca="1" ref="BW797" ca="1">IF(OFFSET(INDIRECT(ADDRESS(ROW(), COLUMN())),0,-1)="",VLOOKUP($G797,$A:$AAE,COLUMN(),FALSE),OFFSET(INDIRECT(ADDRESS(ROW(), COLUMN())),0,-1))</f>
        <v>0+商服建筑面积/10000*52.1*0.71</v>
      </c>
      <c r="BX797" s="116"/>
      <c r="BY797" s="20" t="str" cm="1">
        <f t="array" aca="1" ref="BY797" ca="1">IF(OFFSET(INDIRECT(ADDRESS(ROW(), COLUMN())),0,-1)="",VLOOKUP($G797,$A:$AAE,COLUMN(),FALSE),OFFSET(INDIRECT(ADDRESS(ROW(), COLUMN())),0,-1))</f>
        <v>0+商服建筑面积/10000*52.1*0.29</v>
      </c>
      <c r="BZ797" s="103"/>
      <c r="CA797" s="20" t="str" cm="1">
        <f t="array" aca="1" ref="CA797" ca="1">IF(OFFSET(INDIRECT(ADDRESS(ROW(), COLUMN())),0,-1)="",VLOOKUP($G797,$A:$AAE,COLUMN(),FALSE),OFFSET(INDIRECT(ADDRESS(ROW(), COLUMN())),0,-1))</f>
        <v>商服建筑面积*0.4</v>
      </c>
      <c r="CB797" s="20"/>
      <c r="CC797" s="20" t="str" cm="1">
        <f t="array" aca="1" ref="CC797" ca="1">IF(OFFSET(INDIRECT(ADDRESS(ROW(), COLUMN())),0,-1)="",VLOOKUP($G797,$A:$AAE,COLUMN(),FALSE),OFFSET(INDIRECT(ADDRESS(ROW(), COLUMN())),0,-1))</f>
        <v>商服建筑面积*0.4</v>
      </c>
      <c r="CD797" s="20"/>
      <c r="CE797" s="20" t="str" cm="1">
        <f t="array" aca="1" ref="CE797" ca="1">IF(OFFSET(INDIRECT(ADDRESS(ROW(), COLUMN())),0,-1)="",VLOOKUP($G797,$A:$AAE,COLUMN(),FALSE),OFFSET(INDIRECT(ADDRESS(ROW(), COLUMN())),0,-1))</f>
        <v>商服建筑面积*0.08</v>
      </c>
      <c r="CF797" s="20"/>
      <c r="CG797" s="20" t="str" cm="1">
        <f t="array" aca="1" ref="CG797" ca="1">IF(OFFSET(INDIRECT(ADDRESS(ROW(), COLUMN())),0,-1)="",VLOOKUP($G797,$A:$AAE,COLUMN(),FALSE),OFFSET(INDIRECT(ADDRESS(ROW(), COLUMN())),0,-1))</f>
        <v>商服建筑面积*0.08</v>
      </c>
      <c r="CH797" s="20"/>
      <c r="CI797" s="57" t="str" cm="1">
        <f t="array" aca="1" ref="CI797" ca="1">IF(OFFSET(INDIRECT(ADDRESS(ROW(), COLUMN())),0,-1)="",VLOOKUP($G797,$A:$AAE,COLUMN(),FALSE),OFFSET(INDIRECT(ADDRESS(ROW(), COLUMN())),0,-1))</f>
        <v>城镇建设用地</v>
      </c>
      <c r="CJ797" s="76" t="s">
        <v>1962</v>
      </c>
      <c r="CK797" s="78" t="str">
        <f t="shared" si="2489"/>
        <v>唯一标识:120802/120803/09#公共交通场站用地/社会停车场用地/商业服务业用地#国空</v>
      </c>
      <c r="CL797" s="78" t="str">
        <f t="shared" si="2490"/>
        <v>性质名称:公共交通场站用地/社会停车场用地/商业服务业用地</v>
      </c>
      <c r="CM797" s="78" t="str">
        <f t="shared" si="2491"/>
        <v>地块性质过滤:</v>
      </c>
      <c r="CN797" s="78" t="str">
        <f t="shared" si="2492"/>
        <v>地块性质:120802/120803/09</v>
      </c>
      <c r="CO797" s="78" t="str">
        <f t="shared" si="2493"/>
        <v>地类标准:国空</v>
      </c>
      <c r="CP797" s="78" t="str">
        <f t="shared" si="2494"/>
        <v>地块性质别称:S32/S33/B</v>
      </c>
      <c r="CQ797" s="78" t="str">
        <f t="shared" si="2495"/>
        <v>属性继承:S/B#交通设施用地/商业服务业设施用地#城规</v>
      </c>
      <c r="CR797" s="78" t="str">
        <f t="shared" si="2496"/>
        <v>父类:S/B</v>
      </c>
      <c r="CS797" s="78" t="str">
        <f t="shared" si="2497"/>
        <v>级别继承:12#交通运输用地#国空</v>
      </c>
      <c r="CT797" s="78" t="str">
        <f t="shared" si="2498"/>
        <v>级别层次:2</v>
      </c>
      <c r="CU797" s="78" t="str">
        <f t="shared" si="2499"/>
        <v>级别:112</v>
      </c>
      <c r="CV797" s="78" t="str">
        <f t="shared" ca="1" si="2500"/>
        <v>地块颜色:142,142,142</v>
      </c>
      <c r="CW797" s="78" t="str">
        <f t="shared" ca="1" si="2501"/>
        <v>建筑面积公式:面积*容积率</v>
      </c>
      <c r="CX797" s="78" t="str">
        <f t="shared" ca="1" si="2502"/>
        <v>住宅建筑面积公式:地块建筑面积*0</v>
      </c>
      <c r="CY797" s="78" t="str">
        <f t="shared" ca="1" si="2503"/>
        <v>商服建筑面积公式:地块建筑面积*1</v>
      </c>
      <c r="CZ797" s="78" t="str">
        <f t="shared" ca="1" si="2504"/>
        <v>商服中商业建筑面积公式:地块建筑面积*1*0.35</v>
      </c>
      <c r="DA797" s="78" t="str">
        <f t="shared" ca="1" si="2505"/>
        <v>商服中办公建筑面积公式:地块建筑面积*1*0.65</v>
      </c>
      <c r="DB797" s="78" t="str">
        <f t="shared" ca="1" si="2506"/>
        <v>公服建筑面积公式:地块建筑面积*0</v>
      </c>
      <c r="DC797" s="78" t="str">
        <f t="shared" ca="1" si="2507"/>
        <v>工业建筑面积公式:地块建筑面积*0</v>
      </c>
      <c r="DD797" s="78" t="str">
        <f t="shared" ca="1" si="2508"/>
        <v>市政建筑面积公式:地块建筑面积*0</v>
      </c>
      <c r="DE797" s="78" t="str">
        <f t="shared" ca="1" si="2383"/>
        <v>绿地面积指定指标:面积*0</v>
      </c>
      <c r="DF797" s="78" t="str">
        <f t="shared" ca="1" si="2384"/>
        <v>绿地面积指定公式:面积*0</v>
      </c>
      <c r="DG797" s="78" t="str">
        <f t="shared" ca="1" si="2509"/>
        <v>户数指标:-</v>
      </c>
      <c r="DH797" s="78" t="str">
        <f t="shared" ca="1" si="2510"/>
        <v>户数公式:0</v>
      </c>
      <c r="DI797" s="78" t="str">
        <f t="shared" ca="1" si="2511"/>
        <v>人数指标:-</v>
      </c>
      <c r="DJ797" s="78" t="str">
        <f t="shared" ca="1" si="2512"/>
        <v>人数公式:0</v>
      </c>
      <c r="DK797" s="78" t="str">
        <f t="shared" ca="1" si="2513"/>
        <v>就业指标:0.015公顷/岗位，35平方米/岗位</v>
      </c>
      <c r="DL797" s="78" t="str">
        <f t="shared" ca="1" si="2514"/>
        <v>就业公式:用地面积/0.015+商服建筑面积/35</v>
      </c>
      <c r="DM797" s="78" t="str">
        <f t="shared" ca="1" si="2515"/>
        <v>机动车指标:-，1.1个/100平方米</v>
      </c>
      <c r="DN797" s="78" t="str">
        <f t="shared" ca="1" si="2516"/>
        <v>机动车公式:0+地块建筑面积*1.1/100</v>
      </c>
      <c r="DO797" s="78" t="str">
        <f t="shared" ca="1" si="2517"/>
        <v>用水量指标:30立方米/公顷*日，10升/平方米*日</v>
      </c>
      <c r="DP797" s="78" t="str">
        <f t="shared" ca="1" si="2518"/>
        <v>用水量公式:用地面积*30+地块建筑面积*10/1000</v>
      </c>
      <c r="DQ797" s="78" t="str">
        <f t="shared" ca="1" si="2519"/>
        <v>污水折算系数:0.0，0.85</v>
      </c>
      <c r="DR797" s="78" t="str">
        <f t="shared" ca="1" si="2520"/>
        <v>污水量公式:0.0+地块建筑面积*8.0/1000*0.85</v>
      </c>
      <c r="DS797" s="78" t="str">
        <f t="shared" ca="1" si="2521"/>
        <v>用电负荷指标:20千瓦/公顷，60瓦/平方米</v>
      </c>
      <c r="DT797" s="78" t="str">
        <f t="shared" ca="1" si="2522"/>
        <v>同时率:1.00，0.7</v>
      </c>
      <c r="DU797" s="78" t="str">
        <f t="shared" ca="1" si="2523"/>
        <v>用电量公式:用地面积*20*1+地块建筑面积*60*0.7/1000</v>
      </c>
      <c r="DV797" s="78" t="str">
        <f t="shared" ca="1" si="2524"/>
        <v>固话装机指标:30门/公顷，1.0门/100平方米</v>
      </c>
      <c r="DW797" s="78" t="str">
        <f t="shared" ca="1" si="2525"/>
        <v>固话量公式:用地面积*30+地块建筑面积*1.0/100</v>
      </c>
      <c r="DX797" s="78" t="str">
        <f t="shared" ca="1" si="2526"/>
        <v>有线电视指标:20门/公顷，0.2门/100平方米</v>
      </c>
      <c r="DY797" s="78" t="str">
        <f t="shared" ca="1" si="2527"/>
        <v>电视量公式:用地面积*20+地块建筑面积*0.2/100</v>
      </c>
      <c r="DZ797" s="78" t="str">
        <f t="shared" ca="1" si="2528"/>
        <v>高峰机动车生成量指标:-，52.1pcu/万平方米，71：29</v>
      </c>
      <c r="EA797" s="78" t="str">
        <f t="shared" ca="1" si="2529"/>
        <v>高峰机动车吸引量公式:0+商服建筑面积/10000*52.1*0.71</v>
      </c>
      <c r="EB797" s="78" t="str">
        <f t="shared" ca="1" si="2530"/>
        <v>高峰机动车发生量公式:0+商服建筑面积/10000*52.1*0.29</v>
      </c>
      <c r="EC797" s="78" t="str">
        <f t="shared" ca="1" si="2533"/>
        <v>地下空间指标:商服建筑面积*0.4</v>
      </c>
      <c r="ED797" s="78" t="str">
        <f t="shared" ca="1" si="2531"/>
        <v>地下空间公式:商服建筑面积*0.4</v>
      </c>
      <c r="EE797" s="78" t="str">
        <f t="shared" ca="1" si="2534"/>
        <v>人防指标:商服建筑面积*0.08</v>
      </c>
      <c r="EF797" s="78" t="str">
        <f t="shared" ca="1" si="2532"/>
        <v>人防公式:商服建筑面积*0.08</v>
      </c>
      <c r="EG797" s="78" t="str">
        <f t="shared" ca="1" si="1977"/>
        <v>用地构成:城镇建设用地</v>
      </c>
      <c r="EH797" s="78" t="s">
        <v>1962</v>
      </c>
      <c r="EI797" s="79" t="str">
        <f t="shared" ref="EI797:EI866" ca="1" si="2801">_xlfn.TEXTJOIN(";",TRUE,CK797:EG797)</f>
        <v>唯一标识:120802/120803/09#公共交通场站用地/社会停车场用地/商业服务业用地#国空;性质名称:公共交通场站用地/社会停车场用地/商业服务业用地;地块性质过滤:;地块性质:120802/120803/09;地类标准:国空;地块性质别称:S32/S33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7" t="s">
        <v>1962</v>
      </c>
    </row>
    <row r="798" spans="1:140" ht="16.5" x14ac:dyDescent="0.2">
      <c r="A798" s="40" t="str">
        <f t="shared" si="2588"/>
        <v>1208/1401#交通场站用地/公园绿地#国空</v>
      </c>
      <c r="B798" s="40" t="s">
        <v>455</v>
      </c>
      <c r="C798" s="40"/>
      <c r="D798" s="40" t="s">
        <v>1236</v>
      </c>
      <c r="E798" s="40" t="s">
        <v>1277</v>
      </c>
      <c r="F798" s="40" t="s">
        <v>1407</v>
      </c>
      <c r="G798" s="40" t="s">
        <v>101</v>
      </c>
      <c r="H798" s="40" t="s">
        <v>1009</v>
      </c>
      <c r="I798" s="40" t="s">
        <v>1468</v>
      </c>
      <c r="J798" s="40">
        <f t="shared" si="2591"/>
        <v>2</v>
      </c>
      <c r="K798" s="40" t="str">
        <f t="shared" si="2592"/>
        <v>112</v>
      </c>
      <c r="L798" s="40"/>
      <c r="M798" s="40" t="str" cm="1">
        <f t="array" aca="1" ref="M798" ca="1">IF(OFFSET(INDIRECT(ADDRESS(ROW(), COLUMN())),0,-1)="",VLOOKUP($G798,$A:$AAE,COLUMN(),FALSE),OFFSET(INDIRECT(ADDRESS(ROW(), COLUMN())),0,-1))</f>
        <v>0,255,0</v>
      </c>
      <c r="N798" s="3"/>
      <c r="O798" s="40" t="str" cm="1">
        <f t="array" aca="1" ref="O798" ca="1">IF(OFFSET(INDIRECT(ADDRESS(ROW(), COLUMN())),0,-1)="",VLOOKUP($G798,$A:$AAE,COLUMN(),FALSE),OFFSET(INDIRECT(ADDRESS(ROW(), COLUMN())),0,-1))</f>
        <v>面积*容积率</v>
      </c>
      <c r="P798" s="3"/>
      <c r="Q798" s="3" t="str" cm="1">
        <f t="array" aca="1" ref="Q798" ca="1">IF(OFFSET(INDIRECT(ADDRESS(ROW(), COLUMN())),0,-1)="",VLOOKUP($G798,$A:$AAE,COLUMN(),FALSE),OFFSET(INDIRECT(ADDRESS(ROW(), COLUMN())),0,-1))</f>
        <v>地块建筑面积*0</v>
      </c>
      <c r="R798" s="3"/>
      <c r="S798" s="3" t="str" cm="1">
        <f t="array" aca="1" ref="S798" ca="1">IF(OFFSET(INDIRECT(ADDRESS(ROW(), COLUMN())),0,-1)="",VLOOKUP($G798,$A:$AAE,COLUMN(),FALSE),OFFSET(INDIRECT(ADDRESS(ROW(), COLUMN())),0,-1))</f>
        <v>地块建筑面积*0</v>
      </c>
      <c r="T798" s="3"/>
      <c r="U798" s="3" t="str" cm="1">
        <f t="array" aca="1" ref="U798" ca="1">IF(OFFSET(INDIRECT(ADDRESS(ROW(), COLUMN())),0,-1)="",VLOOKUP($G798,$A:$AAE,COLUMN(),FALSE),OFFSET(INDIRECT(ADDRESS(ROW(), COLUMN())),0,-1))</f>
        <v>地块建筑面积*0</v>
      </c>
      <c r="V798" s="3"/>
      <c r="W798" s="40" t="str" cm="1">
        <f t="array" aca="1" ref="W798" ca="1">IF(OFFSET(INDIRECT(ADDRESS(ROW(), COLUMN())),0,-1)="",VLOOKUP($G798,$A:$AAE,COLUMN(),FALSE),OFFSET(INDIRECT(ADDRESS(ROW(), COLUMN())),0,-1))</f>
        <v>地块建筑面积*0</v>
      </c>
      <c r="X798" s="3"/>
      <c r="Y798" s="3" t="str" cm="1">
        <f t="array" aca="1" ref="Y798" ca="1">IF(OFFSET(INDIRECT(ADDRESS(ROW(), COLUMN())),0,-1)="",VLOOKUP($G798,$A:$AAE,COLUMN(),FALSE),OFFSET(INDIRECT(ADDRESS(ROW(), COLUMN())),0,-1))</f>
        <v>地块建筑面积*0</v>
      </c>
      <c r="Z798" s="3"/>
      <c r="AA798" s="3" t="str" cm="1">
        <f t="array" aca="1" ref="AA798" ca="1">IF(OFFSET(INDIRECT(ADDRESS(ROW(), COLUMN())),0,-1)="",VLOOKUP($G798,$A:$AAE,COLUMN(),FALSE),OFFSET(INDIRECT(ADDRESS(ROW(), COLUMN())),0,-1))</f>
        <v>地块建筑面积*0</v>
      </c>
      <c r="AB798" s="3"/>
      <c r="AC798" s="3" t="str" cm="1">
        <f t="array" aca="1" ref="AC798" ca="1">IF(OFFSET(INDIRECT(ADDRESS(ROW(), COLUMN())),0,-1)="",VLOOKUP($G798,$A:$AAE,COLUMN(),FALSE),OFFSET(INDIRECT(ADDRESS(ROW(), COLUMN())),0,-1))</f>
        <v>地块建筑面积*0</v>
      </c>
      <c r="AD798" s="3"/>
      <c r="AE798" s="3" t="str" cm="1">
        <f t="array" aca="1" ref="AE798" ca="1">IF(OFFSET(INDIRECT(ADDRESS(ROW(), COLUMN())),0,-1)="",VLOOKUP($G798,$A:$AAE,COLUMN(),FALSE),OFFSET(INDIRECT(ADDRESS(ROW(), COLUMN())),0,-1))</f>
        <v>面积*1</v>
      </c>
      <c r="AF798" s="3"/>
      <c r="AG798" s="3" t="str" cm="1">
        <f t="array" aca="1" ref="AG798" ca="1">IF(OFFSET(INDIRECT(ADDRESS(ROW(), COLUMN())),0,-1)="",VLOOKUP($G798,$A:$AAE,COLUMN(),FALSE),OFFSET(INDIRECT(ADDRESS(ROW(), COLUMN())),0,-1))</f>
        <v>面积*1</v>
      </c>
      <c r="AH798" s="3"/>
      <c r="AI798" s="3" t="str" cm="1">
        <f t="array" aca="1" ref="AI798" ca="1">IF(OFFSET(INDIRECT(ADDRESS(ROW(), COLUMN())),0,-1)="",VLOOKUP($G798,$A:$AAE,COLUMN(),FALSE),OFFSET(INDIRECT(ADDRESS(ROW(), COLUMN())),0,-1))</f>
        <v>-</v>
      </c>
      <c r="AJ798" s="3"/>
      <c r="AK798" s="3" cm="1">
        <f t="array" aca="1" ref="AK798" ca="1">IF(OFFSET(INDIRECT(ADDRESS(ROW(), COLUMN())),0,-1)="",VLOOKUP($G798,$A:$AAE,COLUMN(),FALSE),OFFSET(INDIRECT(ADDRESS(ROW(), COLUMN())),0,-1))</f>
        <v>0</v>
      </c>
      <c r="AL798" s="3"/>
      <c r="AM798" s="3" t="str" cm="1">
        <f t="array" aca="1" ref="AM798" ca="1">IF(OFFSET(INDIRECT(ADDRESS(ROW(), COLUMN())),0,-1)="",VLOOKUP($G798,$A:$AAE,COLUMN(),FALSE),OFFSET(INDIRECT(ADDRESS(ROW(), COLUMN())),0,-1))</f>
        <v>-</v>
      </c>
      <c r="AN798" s="3"/>
      <c r="AO798" s="3" cm="1">
        <f t="array" aca="1" ref="AO798" ca="1">IF(OFFSET(INDIRECT(ADDRESS(ROW(), COLUMN())),0,-1)="",VLOOKUP($G798,$A:$AAE,COLUMN(),FALSE),OFFSET(INDIRECT(ADDRESS(ROW(), COLUMN())),0,-1))</f>
        <v>0</v>
      </c>
      <c r="AP798" s="3"/>
      <c r="AQ798" s="3" t="str" cm="1">
        <f t="array" aca="1" ref="AQ798" ca="1">IF(OFFSET(INDIRECT(ADDRESS(ROW(), COLUMN())),0,-1)="",VLOOKUP($G798,$A:$AAE,COLUMN(),FALSE),OFFSET(INDIRECT(ADDRESS(ROW(), COLUMN())),0,-1))</f>
        <v>-</v>
      </c>
      <c r="AR798" s="3"/>
      <c r="AS798" s="3" cm="1">
        <f t="array" aca="1" ref="AS798" ca="1">IF(OFFSET(INDIRECT(ADDRESS(ROW(), COLUMN())),0,-1)="",VLOOKUP($G798,$A:$AAE,COLUMN(),FALSE),OFFSET(INDIRECT(ADDRESS(ROW(), COLUMN())),0,-1))</f>
        <v>0</v>
      </c>
      <c r="AT798" s="3"/>
      <c r="AU798" s="3" t="str" cm="1">
        <f t="array" aca="1" ref="AU798" ca="1">IF(OFFSET(INDIRECT(ADDRESS(ROW(), COLUMN())),0,-1)="",VLOOKUP($G798,$A:$AAE,COLUMN(),FALSE),OFFSET(INDIRECT(ADDRESS(ROW(), COLUMN())),0,-1))</f>
        <v>-</v>
      </c>
      <c r="AV798" s="3"/>
      <c r="AW798" s="3" cm="1">
        <f t="array" aca="1" ref="AW798" ca="1">IF(OFFSET(INDIRECT(ADDRESS(ROW(), COLUMN())),0,-1)="",VLOOKUP($G798,$A:$AAE,COLUMN(),FALSE),OFFSET(INDIRECT(ADDRESS(ROW(), COLUMN())),0,-1))</f>
        <v>0</v>
      </c>
      <c r="AX798" s="2"/>
      <c r="AY798" s="3" t="str" cm="1">
        <f t="array" aca="1" ref="AY798" ca="1">IF(OFFSET(INDIRECT(ADDRESS(ROW(), COLUMN())),0,-1)="",VLOOKUP($G798,$A:$AAE,COLUMN(),FALSE),OFFSET(INDIRECT(ADDRESS(ROW(), COLUMN())),0,-1))</f>
        <v>20立方米/公顷*日</v>
      </c>
      <c r="AZ798" s="2"/>
      <c r="BA798" s="3" t="str" cm="1">
        <f t="array" aca="1" ref="BA798" ca="1">IF(OFFSET(INDIRECT(ADDRESS(ROW(), COLUMN())),0,-1)="",VLOOKUP($G798,$A:$AAE,COLUMN(),FALSE),OFFSET(INDIRECT(ADDRESS(ROW(), COLUMN())),0,-1))</f>
        <v>用地面积*20</v>
      </c>
      <c r="BB798" s="2"/>
      <c r="BC798" s="3" cm="1">
        <f t="array" aca="1" ref="BC798" ca="1">IF(OFFSET(INDIRECT(ADDRESS(ROW(), COLUMN())),0,-1)="",VLOOKUP($G798,$A:$AAE,COLUMN(),FALSE),OFFSET(INDIRECT(ADDRESS(ROW(), COLUMN())),0,-1))</f>
        <v>0</v>
      </c>
      <c r="BD798" s="2"/>
      <c r="BE798" s="3" t="str" cm="1">
        <f t="array" aca="1" ref="BE798" ca="1">IF(OFFSET(INDIRECT(ADDRESS(ROW(), COLUMN())),0,-1)="",VLOOKUP($G798,$A:$AAE,COLUMN(),FALSE),OFFSET(INDIRECT(ADDRESS(ROW(), COLUMN())),0,-1))</f>
        <v>用水量*0</v>
      </c>
      <c r="BF798" s="2"/>
      <c r="BG798" s="3" t="str" cm="1">
        <f t="array" aca="1" ref="BG798" ca="1">IF(OFFSET(INDIRECT(ADDRESS(ROW(), COLUMN())),0,-1)="",VLOOKUP($G798,$A:$AAE,COLUMN(),FALSE),OFFSET(INDIRECT(ADDRESS(ROW(), COLUMN())),0,-1))</f>
        <v>10千瓦/公顷</v>
      </c>
      <c r="BH798" s="2"/>
      <c r="BI798" s="3" cm="1">
        <f t="array" aca="1" ref="BI798" ca="1">IF(OFFSET(INDIRECT(ADDRESS(ROW(), COLUMN())),0,-1)="",VLOOKUP($G798,$A:$AAE,COLUMN(),FALSE),OFFSET(INDIRECT(ADDRESS(ROW(), COLUMN())),0,-1))</f>
        <v>1</v>
      </c>
      <c r="BJ798" s="2"/>
      <c r="BK798" s="3" t="str" cm="1">
        <f t="array" aca="1" ref="BK798" ca="1">IF(OFFSET(INDIRECT(ADDRESS(ROW(), COLUMN())),0,-1)="",VLOOKUP($G798,$A:$AAE,COLUMN(),FALSE),OFFSET(INDIRECT(ADDRESS(ROW(), COLUMN())),0,-1))</f>
        <v>用地面积*10*1</v>
      </c>
      <c r="BL798" s="2"/>
      <c r="BM798" s="3" t="str" cm="1">
        <f t="array" aca="1" ref="BM798" ca="1">IF(OFFSET(INDIRECT(ADDRESS(ROW(), COLUMN())),0,-1)="",VLOOKUP($G798,$A:$AAE,COLUMN(),FALSE),OFFSET(INDIRECT(ADDRESS(ROW(), COLUMN())),0,-1))</f>
        <v>-</v>
      </c>
      <c r="BN798" s="2"/>
      <c r="BO798" s="3" cm="1">
        <f t="array" aca="1" ref="BO798" ca="1">IF(OFFSET(INDIRECT(ADDRESS(ROW(), COLUMN())),0,-1)="",VLOOKUP($G798,$A:$AAE,COLUMN(),FALSE),OFFSET(INDIRECT(ADDRESS(ROW(), COLUMN())),0,-1))</f>
        <v>0</v>
      </c>
      <c r="BP798" s="2"/>
      <c r="BQ798" s="3" t="str" cm="1">
        <f t="array" aca="1" ref="BQ798" ca="1">IF(OFFSET(INDIRECT(ADDRESS(ROW(), COLUMN())),0,-1)="",VLOOKUP($G798,$A:$AAE,COLUMN(),FALSE),OFFSET(INDIRECT(ADDRESS(ROW(), COLUMN())),0,-1))</f>
        <v>-</v>
      </c>
      <c r="BR798" s="2"/>
      <c r="BS798" s="3" cm="1">
        <f t="array" aca="1" ref="BS798" ca="1">IF(OFFSET(INDIRECT(ADDRESS(ROW(), COLUMN())),0,-1)="",VLOOKUP($G798,$A:$AAE,COLUMN(),FALSE),OFFSET(INDIRECT(ADDRESS(ROW(), COLUMN())),0,-1))</f>
        <v>0</v>
      </c>
      <c r="BT798" s="2"/>
      <c r="BU798" s="3" t="str" cm="1">
        <f t="array" aca="1" ref="BU798" ca="1">IF(OFFSET(INDIRECT(ADDRESS(ROW(), COLUMN())),0,-1)="",VLOOKUP($G798,$A:$AAE,COLUMN(),FALSE),OFFSET(INDIRECT(ADDRESS(ROW(), COLUMN())),0,-1))</f>
        <v>-</v>
      </c>
      <c r="BV798" s="2"/>
      <c r="BW798" s="3" cm="1">
        <f t="array" aca="1" ref="BW798" ca="1">IF(OFFSET(INDIRECT(ADDRESS(ROW(), COLUMN())),0,-1)="",VLOOKUP($G798,$A:$AAE,COLUMN(),FALSE),OFFSET(INDIRECT(ADDRESS(ROW(), COLUMN())),0,-1))</f>
        <v>0</v>
      </c>
      <c r="BX798" s="2"/>
      <c r="BY798" s="3" cm="1">
        <f t="array" aca="1" ref="BY798" ca="1">IF(OFFSET(INDIRECT(ADDRESS(ROW(), COLUMN())),0,-1)="",VLOOKUP($G798,$A:$AAE,COLUMN(),FALSE),OFFSET(INDIRECT(ADDRESS(ROW(), COLUMN())),0,-1))</f>
        <v>0</v>
      </c>
      <c r="BZ798" s="86"/>
      <c r="CA798" s="3" t="str" cm="1">
        <f t="array" aca="1" ref="CA798" ca="1">IF(OFFSET(INDIRECT(ADDRESS(ROW(), COLUMN())),0,-1)="",VLOOKUP($G798,$A:$AAE,COLUMN(),FALSE),OFFSET(INDIRECT(ADDRESS(ROW(), COLUMN())),0,-1))</f>
        <v>-</v>
      </c>
      <c r="CB798" s="3"/>
      <c r="CC798" s="3" cm="1">
        <f t="array" aca="1" ref="CC798" ca="1">IF(OFFSET(INDIRECT(ADDRESS(ROW(), COLUMN())),0,-1)="",VLOOKUP($G798,$A:$AAE,COLUMN(),FALSE),OFFSET(INDIRECT(ADDRESS(ROW(), COLUMN())),0,-1))</f>
        <v>0</v>
      </c>
      <c r="CD798" s="3"/>
      <c r="CE798" s="3" t="str" cm="1">
        <f t="array" aca="1" ref="CE798" ca="1">IF(OFFSET(INDIRECT(ADDRESS(ROW(), COLUMN())),0,-1)="",VLOOKUP($G798,$A:$AAE,COLUMN(),FALSE),OFFSET(INDIRECT(ADDRESS(ROW(), COLUMN())),0,-1))</f>
        <v>-</v>
      </c>
      <c r="CF798" s="3"/>
      <c r="CG798" s="3" cm="1">
        <f t="array" aca="1" ref="CG798" ca="1">IF(OFFSET(INDIRECT(ADDRESS(ROW(), COLUMN())),0,-1)="",VLOOKUP($G798,$A:$AAE,COLUMN(),FALSE),OFFSET(INDIRECT(ADDRESS(ROW(), COLUMN())),0,-1))</f>
        <v>0</v>
      </c>
      <c r="CH798" s="3"/>
      <c r="CI798" s="40" t="str" cm="1">
        <f t="array" aca="1" ref="CI798" ca="1">IF(OFFSET(INDIRECT(ADDRESS(ROW(), COLUMN())),0,-1)="",VLOOKUP($G798,$A:$AAE,COLUMN(),FALSE),OFFSET(INDIRECT(ADDRESS(ROW(), COLUMN())),0,-1))</f>
        <v>城镇建设用地</v>
      </c>
      <c r="CJ798" s="75" t="s">
        <v>1962</v>
      </c>
      <c r="CK798" s="78" t="str">
        <f t="shared" si="2489"/>
        <v>唯一标识:1208/1401#交通场站用地/公园绿地#国空</v>
      </c>
      <c r="CL798" s="78" t="str">
        <f t="shared" si="2490"/>
        <v>性质名称:交通场站用地/公园绿地</v>
      </c>
      <c r="CM798" s="78" t="str">
        <f t="shared" si="2491"/>
        <v>地块性质过滤:</v>
      </c>
      <c r="CN798" s="78" t="str">
        <f t="shared" si="2492"/>
        <v>地块性质:1208/1401</v>
      </c>
      <c r="CO798" s="78" t="str">
        <f t="shared" si="2493"/>
        <v>地类标准:国空</v>
      </c>
      <c r="CP798" s="78" t="str">
        <f t="shared" si="2494"/>
        <v>地块性质别称:S3/G1</v>
      </c>
      <c r="CQ798" s="78" t="str">
        <f t="shared" si="2495"/>
        <v>属性继承:S/G#交通设施用地/绿地与广场用地#城规</v>
      </c>
      <c r="CR798" s="78" t="str">
        <f t="shared" si="2496"/>
        <v>父类:S/G</v>
      </c>
      <c r="CS798" s="78" t="str">
        <f t="shared" si="2497"/>
        <v>级别继承:12#交通运输用地#国空</v>
      </c>
      <c r="CT798" s="78" t="str">
        <f t="shared" si="2498"/>
        <v>级别层次:2</v>
      </c>
      <c r="CU798" s="78" t="str">
        <f t="shared" si="2499"/>
        <v>级别:112</v>
      </c>
      <c r="CV798" s="78" t="str">
        <f t="shared" ca="1" si="2500"/>
        <v>地块颜色:0,255,0</v>
      </c>
      <c r="CW798" s="78" t="str">
        <f t="shared" ca="1" si="2501"/>
        <v>建筑面积公式:面积*容积率</v>
      </c>
      <c r="CX798" s="78" t="str">
        <f t="shared" ca="1" si="2502"/>
        <v>住宅建筑面积公式:地块建筑面积*0</v>
      </c>
      <c r="CY798" s="78" t="str">
        <f t="shared" ca="1" si="2503"/>
        <v>商服建筑面积公式:地块建筑面积*0</v>
      </c>
      <c r="CZ798" s="78" t="str">
        <f t="shared" ca="1" si="2504"/>
        <v>商服中商业建筑面积公式:地块建筑面积*0</v>
      </c>
      <c r="DA798" s="78" t="str">
        <f t="shared" ca="1" si="2505"/>
        <v>商服中办公建筑面积公式:地块建筑面积*0</v>
      </c>
      <c r="DB798" s="78" t="str">
        <f t="shared" ca="1" si="2506"/>
        <v>公服建筑面积公式:地块建筑面积*0</v>
      </c>
      <c r="DC798" s="78" t="str">
        <f t="shared" ca="1" si="2507"/>
        <v>工业建筑面积公式:地块建筑面积*0</v>
      </c>
      <c r="DD798" s="78" t="str">
        <f t="shared" ca="1" si="2508"/>
        <v>市政建筑面积公式:地块建筑面积*0</v>
      </c>
      <c r="DE798" s="78" t="str">
        <f t="shared" ca="1" si="2383"/>
        <v>绿地面积指定指标:面积*1</v>
      </c>
      <c r="DF798" s="78" t="str">
        <f t="shared" ca="1" si="2384"/>
        <v>绿地面积指定公式:面积*1</v>
      </c>
      <c r="DG798" s="78" t="str">
        <f t="shared" ca="1" si="2509"/>
        <v>户数指标:-</v>
      </c>
      <c r="DH798" s="78" t="str">
        <f t="shared" ca="1" si="2510"/>
        <v>户数公式:0</v>
      </c>
      <c r="DI798" s="78" t="str">
        <f t="shared" ca="1" si="2511"/>
        <v>人数指标:-</v>
      </c>
      <c r="DJ798" s="78" t="str">
        <f t="shared" ca="1" si="2512"/>
        <v>人数公式:0</v>
      </c>
      <c r="DK798" s="78" t="str">
        <f t="shared" ca="1" si="2513"/>
        <v>就业指标:-</v>
      </c>
      <c r="DL798" s="78" t="str">
        <f t="shared" ca="1" si="2514"/>
        <v>就业公式:0</v>
      </c>
      <c r="DM798" s="78" t="str">
        <f t="shared" ca="1" si="2515"/>
        <v>机动车指标:-</v>
      </c>
      <c r="DN798" s="78" t="str">
        <f t="shared" ca="1" si="2516"/>
        <v>机动车公式:0</v>
      </c>
      <c r="DO798" s="78" t="str">
        <f t="shared" ca="1" si="2517"/>
        <v>用水量指标:20立方米/公顷*日</v>
      </c>
      <c r="DP798" s="78" t="str">
        <f t="shared" ca="1" si="2518"/>
        <v>用水量公式:用地面积*20</v>
      </c>
      <c r="DQ798" s="78" t="str">
        <f t="shared" ca="1" si="2519"/>
        <v>污水折算系数:0</v>
      </c>
      <c r="DR798" s="78" t="str">
        <f t="shared" ca="1" si="2520"/>
        <v>污水量公式:用水量*0</v>
      </c>
      <c r="DS798" s="78" t="str">
        <f t="shared" ca="1" si="2521"/>
        <v>用电负荷指标:10千瓦/公顷</v>
      </c>
      <c r="DT798" s="78" t="str">
        <f t="shared" ca="1" si="2522"/>
        <v>同时率:1</v>
      </c>
      <c r="DU798" s="78" t="str">
        <f t="shared" ca="1" si="2523"/>
        <v>用电量公式:用地面积*10*1</v>
      </c>
      <c r="DV798" s="78" t="str">
        <f t="shared" ca="1" si="2524"/>
        <v>固话装机指标:-</v>
      </c>
      <c r="DW798" s="78" t="str">
        <f t="shared" ca="1" si="2525"/>
        <v>固话量公式:0</v>
      </c>
      <c r="DX798" s="78" t="str">
        <f t="shared" ca="1" si="2526"/>
        <v>有线电视指标:-</v>
      </c>
      <c r="DY798" s="78" t="str">
        <f t="shared" ca="1" si="2527"/>
        <v>电视量公式:0</v>
      </c>
      <c r="DZ798" s="78" t="str">
        <f t="shared" ca="1" si="2528"/>
        <v>高峰机动车生成量指标:-</v>
      </c>
      <c r="EA798" s="78" t="str">
        <f t="shared" ca="1" si="2529"/>
        <v>高峰机动车吸引量公式:0</v>
      </c>
      <c r="EB798" s="78" t="str">
        <f t="shared" ca="1" si="2530"/>
        <v>高峰机动车发生量公式:0</v>
      </c>
      <c r="EC798" s="78" t="str">
        <f t="shared" ca="1" si="2533"/>
        <v>地下空间指标:-</v>
      </c>
      <c r="ED798" s="78" t="str">
        <f t="shared" ca="1" si="2531"/>
        <v>地下空间公式:0</v>
      </c>
      <c r="EE798" s="78" t="str">
        <f t="shared" ca="1" si="2534"/>
        <v>人防指标:-</v>
      </c>
      <c r="EF798" s="78" t="str">
        <f t="shared" ca="1" si="2532"/>
        <v>人防公式:0</v>
      </c>
      <c r="EG798" s="78" t="str">
        <f t="shared" ref="EG798:EG867" ca="1" si="2802">IF(CI798 = "",CI$1&amp;":",_xlfn.TEXTJOIN(":",TRUE,CI$1,CI798))</f>
        <v>用地构成:城镇建设用地</v>
      </c>
      <c r="EH798" s="78" t="s">
        <v>1962</v>
      </c>
      <c r="EI798" s="79" t="str">
        <f t="shared" ca="1" si="2801"/>
        <v>唯一标识:1208/1401#交通场站用地/公园绿地#国空;性质名称:交通场站用地/公园绿地;地块性质过滤:;地块性质:1208/1401;地类标准:国空;地块性质别称:S3/G1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98" t="s">
        <v>1962</v>
      </c>
    </row>
    <row r="799" spans="1:140" ht="16.5" x14ac:dyDescent="0.2">
      <c r="A799" s="57" t="str">
        <f t="shared" si="2588"/>
        <v>120802/1401#公共交通场站用地/公园绿地#国空</v>
      </c>
      <c r="B799" s="57" t="s">
        <v>654</v>
      </c>
      <c r="C799" s="57"/>
      <c r="D799" s="57" t="s">
        <v>1237</v>
      </c>
      <c r="E799" s="57" t="s">
        <v>1277</v>
      </c>
      <c r="F799" s="57" t="s">
        <v>1408</v>
      </c>
      <c r="G799" s="57" t="s">
        <v>101</v>
      </c>
      <c r="H799" s="57" t="s">
        <v>1009</v>
      </c>
      <c r="I799" s="57" t="s">
        <v>1468</v>
      </c>
      <c r="J799" s="57">
        <f t="shared" si="2591"/>
        <v>2</v>
      </c>
      <c r="K799" s="57" t="str">
        <f t="shared" si="2592"/>
        <v>112</v>
      </c>
      <c r="L799" s="57"/>
      <c r="M799" s="57" t="str" cm="1">
        <f t="array" aca="1" ref="M799" ca="1">IF(OFFSET(INDIRECT(ADDRESS(ROW(), COLUMN())),0,-1)="",VLOOKUP($G799,$A:$AAE,COLUMN(),FALSE),OFFSET(INDIRECT(ADDRESS(ROW(), COLUMN())),0,-1))</f>
        <v>0,255,0</v>
      </c>
      <c r="N799" s="20"/>
      <c r="O799" s="57" t="str" cm="1">
        <f t="array" aca="1" ref="O799" ca="1">IF(OFFSET(INDIRECT(ADDRESS(ROW(), COLUMN())),0,-1)="",VLOOKUP($G799,$A:$AAE,COLUMN(),FALSE),OFFSET(INDIRECT(ADDRESS(ROW(), COLUMN())),0,-1))</f>
        <v>面积*容积率</v>
      </c>
      <c r="P799" s="20"/>
      <c r="Q799" s="20" t="str" cm="1">
        <f t="array" aca="1" ref="Q799" ca="1">IF(OFFSET(INDIRECT(ADDRESS(ROW(), COLUMN())),0,-1)="",VLOOKUP($G799,$A:$AAE,COLUMN(),FALSE),OFFSET(INDIRECT(ADDRESS(ROW(), COLUMN())),0,-1))</f>
        <v>地块建筑面积*0</v>
      </c>
      <c r="R799" s="20"/>
      <c r="S799" s="20" t="str" cm="1">
        <f t="array" aca="1" ref="S799" ca="1">IF(OFFSET(INDIRECT(ADDRESS(ROW(), COLUMN())),0,-1)="",VLOOKUP($G799,$A:$AAE,COLUMN(),FALSE),OFFSET(INDIRECT(ADDRESS(ROW(), COLUMN())),0,-1))</f>
        <v>地块建筑面积*0</v>
      </c>
      <c r="T799" s="20"/>
      <c r="U799" s="20" t="str" cm="1">
        <f t="array" aca="1" ref="U799" ca="1">IF(OFFSET(INDIRECT(ADDRESS(ROW(), COLUMN())),0,-1)="",VLOOKUP($G799,$A:$AAE,COLUMN(),FALSE),OFFSET(INDIRECT(ADDRESS(ROW(), COLUMN())),0,-1))</f>
        <v>地块建筑面积*0</v>
      </c>
      <c r="V799" s="20"/>
      <c r="W799" s="57" t="str" cm="1">
        <f t="array" aca="1" ref="W799" ca="1">IF(OFFSET(INDIRECT(ADDRESS(ROW(), COLUMN())),0,-1)="",VLOOKUP($G799,$A:$AAE,COLUMN(),FALSE),OFFSET(INDIRECT(ADDRESS(ROW(), COLUMN())),0,-1))</f>
        <v>地块建筑面积*0</v>
      </c>
      <c r="X799" s="20"/>
      <c r="Y799" s="20" t="str" cm="1">
        <f t="array" aca="1" ref="Y799" ca="1">IF(OFFSET(INDIRECT(ADDRESS(ROW(), COLUMN())),0,-1)="",VLOOKUP($G799,$A:$AAE,COLUMN(),FALSE),OFFSET(INDIRECT(ADDRESS(ROW(), COLUMN())),0,-1))</f>
        <v>地块建筑面积*0</v>
      </c>
      <c r="Z799" s="20"/>
      <c r="AA799" s="20" t="str" cm="1">
        <f t="array" aca="1" ref="AA799" ca="1">IF(OFFSET(INDIRECT(ADDRESS(ROW(), COLUMN())),0,-1)="",VLOOKUP($G799,$A:$AAE,COLUMN(),FALSE),OFFSET(INDIRECT(ADDRESS(ROW(), COLUMN())),0,-1))</f>
        <v>地块建筑面积*0</v>
      </c>
      <c r="AB799" s="20"/>
      <c r="AC799" s="20" t="str" cm="1">
        <f t="array" aca="1" ref="AC799" ca="1">IF(OFFSET(INDIRECT(ADDRESS(ROW(), COLUMN())),0,-1)="",VLOOKUP($G799,$A:$AAE,COLUMN(),FALSE),OFFSET(INDIRECT(ADDRESS(ROW(), COLUMN())),0,-1))</f>
        <v>地块建筑面积*0</v>
      </c>
      <c r="AD799" s="20"/>
      <c r="AE799" s="20" t="str" cm="1">
        <f t="array" aca="1" ref="AE799" ca="1">IF(OFFSET(INDIRECT(ADDRESS(ROW(), COLUMN())),0,-1)="",VLOOKUP($G799,$A:$AAE,COLUMN(),FALSE),OFFSET(INDIRECT(ADDRESS(ROW(), COLUMN())),0,-1))</f>
        <v>面积*1</v>
      </c>
      <c r="AF799" s="20"/>
      <c r="AG799" s="20" t="str" cm="1">
        <f t="array" aca="1" ref="AG799" ca="1">IF(OFFSET(INDIRECT(ADDRESS(ROW(), COLUMN())),0,-1)="",VLOOKUP($G799,$A:$AAE,COLUMN(),FALSE),OFFSET(INDIRECT(ADDRESS(ROW(), COLUMN())),0,-1))</f>
        <v>面积*1</v>
      </c>
      <c r="AH799" s="20"/>
      <c r="AI799" s="20" t="str" cm="1">
        <f t="array" aca="1" ref="AI799" ca="1">IF(OFFSET(INDIRECT(ADDRESS(ROW(), COLUMN())),0,-1)="",VLOOKUP($G799,$A:$AAE,COLUMN(),FALSE),OFFSET(INDIRECT(ADDRESS(ROW(), COLUMN())),0,-1))</f>
        <v>-</v>
      </c>
      <c r="AJ799" s="20"/>
      <c r="AK799" s="20" cm="1">
        <f t="array" aca="1" ref="AK799" ca="1">IF(OFFSET(INDIRECT(ADDRESS(ROW(), COLUMN())),0,-1)="",VLOOKUP($G799,$A:$AAE,COLUMN(),FALSE),OFFSET(INDIRECT(ADDRESS(ROW(), COLUMN())),0,-1))</f>
        <v>0</v>
      </c>
      <c r="AL799" s="20"/>
      <c r="AM799" s="20" t="str" cm="1">
        <f t="array" aca="1" ref="AM799" ca="1">IF(OFFSET(INDIRECT(ADDRESS(ROW(), COLUMN())),0,-1)="",VLOOKUP($G799,$A:$AAE,COLUMN(),FALSE),OFFSET(INDIRECT(ADDRESS(ROW(), COLUMN())),0,-1))</f>
        <v>-</v>
      </c>
      <c r="AN799" s="20"/>
      <c r="AO799" s="20" cm="1">
        <f t="array" aca="1" ref="AO799" ca="1">IF(OFFSET(INDIRECT(ADDRESS(ROW(), COLUMN())),0,-1)="",VLOOKUP($G799,$A:$AAE,COLUMN(),FALSE),OFFSET(INDIRECT(ADDRESS(ROW(), COLUMN())),0,-1))</f>
        <v>0</v>
      </c>
      <c r="AP799" s="20"/>
      <c r="AQ799" s="20" t="str" cm="1">
        <f t="array" aca="1" ref="AQ799" ca="1">IF(OFFSET(INDIRECT(ADDRESS(ROW(), COLUMN())),0,-1)="",VLOOKUP($G799,$A:$AAE,COLUMN(),FALSE),OFFSET(INDIRECT(ADDRESS(ROW(), COLUMN())),0,-1))</f>
        <v>-</v>
      </c>
      <c r="AR799" s="20"/>
      <c r="AS799" s="20" cm="1">
        <f t="array" aca="1" ref="AS799" ca="1">IF(OFFSET(INDIRECT(ADDRESS(ROW(), COLUMN())),0,-1)="",VLOOKUP($G799,$A:$AAE,COLUMN(),FALSE),OFFSET(INDIRECT(ADDRESS(ROW(), COLUMN())),0,-1))</f>
        <v>0</v>
      </c>
      <c r="AT799" s="20"/>
      <c r="AU799" s="20" t="str" cm="1">
        <f t="array" aca="1" ref="AU799" ca="1">IF(OFFSET(INDIRECT(ADDRESS(ROW(), COLUMN())),0,-1)="",VLOOKUP($G799,$A:$AAE,COLUMN(),FALSE),OFFSET(INDIRECT(ADDRESS(ROW(), COLUMN())),0,-1))</f>
        <v>-</v>
      </c>
      <c r="AV799" s="20"/>
      <c r="AW799" s="20" cm="1">
        <f t="array" aca="1" ref="AW799" ca="1">IF(OFFSET(INDIRECT(ADDRESS(ROW(), COLUMN())),0,-1)="",VLOOKUP($G799,$A:$AAE,COLUMN(),FALSE),OFFSET(INDIRECT(ADDRESS(ROW(), COLUMN())),0,-1))</f>
        <v>0</v>
      </c>
      <c r="AX799" s="116"/>
      <c r="AY799" s="20" t="str" cm="1">
        <f t="array" aca="1" ref="AY799" ca="1">IF(OFFSET(INDIRECT(ADDRESS(ROW(), COLUMN())),0,-1)="",VLOOKUP($G799,$A:$AAE,COLUMN(),FALSE),OFFSET(INDIRECT(ADDRESS(ROW(), COLUMN())),0,-1))</f>
        <v>20立方米/公顷*日</v>
      </c>
      <c r="AZ799" s="116"/>
      <c r="BA799" s="20" t="str" cm="1">
        <f t="array" aca="1" ref="BA799" ca="1">IF(OFFSET(INDIRECT(ADDRESS(ROW(), COLUMN())),0,-1)="",VLOOKUP($G799,$A:$AAE,COLUMN(),FALSE),OFFSET(INDIRECT(ADDRESS(ROW(), COLUMN())),0,-1))</f>
        <v>用地面积*20</v>
      </c>
      <c r="BB799" s="116"/>
      <c r="BC799" s="20" cm="1">
        <f t="array" aca="1" ref="BC799" ca="1">IF(OFFSET(INDIRECT(ADDRESS(ROW(), COLUMN())),0,-1)="",VLOOKUP($G799,$A:$AAE,COLUMN(),FALSE),OFFSET(INDIRECT(ADDRESS(ROW(), COLUMN())),0,-1))</f>
        <v>0</v>
      </c>
      <c r="BD799" s="116"/>
      <c r="BE799" s="20" t="str" cm="1">
        <f t="array" aca="1" ref="BE799" ca="1">IF(OFFSET(INDIRECT(ADDRESS(ROW(), COLUMN())),0,-1)="",VLOOKUP($G799,$A:$AAE,COLUMN(),FALSE),OFFSET(INDIRECT(ADDRESS(ROW(), COLUMN())),0,-1))</f>
        <v>用水量*0</v>
      </c>
      <c r="BF799" s="116"/>
      <c r="BG799" s="20" t="str" cm="1">
        <f t="array" aca="1" ref="BG799" ca="1">IF(OFFSET(INDIRECT(ADDRESS(ROW(), COLUMN())),0,-1)="",VLOOKUP($G799,$A:$AAE,COLUMN(),FALSE),OFFSET(INDIRECT(ADDRESS(ROW(), COLUMN())),0,-1))</f>
        <v>10千瓦/公顷</v>
      </c>
      <c r="BH799" s="116"/>
      <c r="BI799" s="20" cm="1">
        <f t="array" aca="1" ref="BI799" ca="1">IF(OFFSET(INDIRECT(ADDRESS(ROW(), COLUMN())),0,-1)="",VLOOKUP($G799,$A:$AAE,COLUMN(),FALSE),OFFSET(INDIRECT(ADDRESS(ROW(), COLUMN())),0,-1))</f>
        <v>1</v>
      </c>
      <c r="BJ799" s="116"/>
      <c r="BK799" s="20" t="str" cm="1">
        <f t="array" aca="1" ref="BK799" ca="1">IF(OFFSET(INDIRECT(ADDRESS(ROW(), COLUMN())),0,-1)="",VLOOKUP($G799,$A:$AAE,COLUMN(),FALSE),OFFSET(INDIRECT(ADDRESS(ROW(), COLUMN())),0,-1))</f>
        <v>用地面积*10*1</v>
      </c>
      <c r="BL799" s="116"/>
      <c r="BM799" s="20" t="str" cm="1">
        <f t="array" aca="1" ref="BM799" ca="1">IF(OFFSET(INDIRECT(ADDRESS(ROW(), COLUMN())),0,-1)="",VLOOKUP($G799,$A:$AAE,COLUMN(),FALSE),OFFSET(INDIRECT(ADDRESS(ROW(), COLUMN())),0,-1))</f>
        <v>-</v>
      </c>
      <c r="BN799" s="116"/>
      <c r="BO799" s="20" cm="1">
        <f t="array" aca="1" ref="BO799" ca="1">IF(OFFSET(INDIRECT(ADDRESS(ROW(), COLUMN())),0,-1)="",VLOOKUP($G799,$A:$AAE,COLUMN(),FALSE),OFFSET(INDIRECT(ADDRESS(ROW(), COLUMN())),0,-1))</f>
        <v>0</v>
      </c>
      <c r="BP799" s="116"/>
      <c r="BQ799" s="20" t="str" cm="1">
        <f t="array" aca="1" ref="BQ799" ca="1">IF(OFFSET(INDIRECT(ADDRESS(ROW(), COLUMN())),0,-1)="",VLOOKUP($G799,$A:$AAE,COLUMN(),FALSE),OFFSET(INDIRECT(ADDRESS(ROW(), COLUMN())),0,-1))</f>
        <v>-</v>
      </c>
      <c r="BR799" s="116"/>
      <c r="BS799" s="20" cm="1">
        <f t="array" aca="1" ref="BS799" ca="1">IF(OFFSET(INDIRECT(ADDRESS(ROW(), COLUMN())),0,-1)="",VLOOKUP($G799,$A:$AAE,COLUMN(),FALSE),OFFSET(INDIRECT(ADDRESS(ROW(), COLUMN())),0,-1))</f>
        <v>0</v>
      </c>
      <c r="BT799" s="116"/>
      <c r="BU799" s="20" t="str" cm="1">
        <f t="array" aca="1" ref="BU799" ca="1">IF(OFFSET(INDIRECT(ADDRESS(ROW(), COLUMN())),0,-1)="",VLOOKUP($G799,$A:$AAE,COLUMN(),FALSE),OFFSET(INDIRECT(ADDRESS(ROW(), COLUMN())),0,-1))</f>
        <v>-</v>
      </c>
      <c r="BV799" s="116"/>
      <c r="BW799" s="20" cm="1">
        <f t="array" aca="1" ref="BW799" ca="1">IF(OFFSET(INDIRECT(ADDRESS(ROW(), COLUMN())),0,-1)="",VLOOKUP($G799,$A:$AAE,COLUMN(),FALSE),OFFSET(INDIRECT(ADDRESS(ROW(), COLUMN())),0,-1))</f>
        <v>0</v>
      </c>
      <c r="BX799" s="116"/>
      <c r="BY799" s="20" cm="1">
        <f t="array" aca="1" ref="BY799" ca="1">IF(OFFSET(INDIRECT(ADDRESS(ROW(), COLUMN())),0,-1)="",VLOOKUP($G799,$A:$AAE,COLUMN(),FALSE),OFFSET(INDIRECT(ADDRESS(ROW(), COLUMN())),0,-1))</f>
        <v>0</v>
      </c>
      <c r="BZ799" s="103"/>
      <c r="CA799" s="20" t="str" cm="1">
        <f t="array" aca="1" ref="CA799" ca="1">IF(OFFSET(INDIRECT(ADDRESS(ROW(), COLUMN())),0,-1)="",VLOOKUP($G799,$A:$AAE,COLUMN(),FALSE),OFFSET(INDIRECT(ADDRESS(ROW(), COLUMN())),0,-1))</f>
        <v>-</v>
      </c>
      <c r="CB799" s="20"/>
      <c r="CC799" s="20" cm="1">
        <f t="array" aca="1" ref="CC799" ca="1">IF(OFFSET(INDIRECT(ADDRESS(ROW(), COLUMN())),0,-1)="",VLOOKUP($G799,$A:$AAE,COLUMN(),FALSE),OFFSET(INDIRECT(ADDRESS(ROW(), COLUMN())),0,-1))</f>
        <v>0</v>
      </c>
      <c r="CD799" s="20"/>
      <c r="CE799" s="20" t="str" cm="1">
        <f t="array" aca="1" ref="CE799" ca="1">IF(OFFSET(INDIRECT(ADDRESS(ROW(), COLUMN())),0,-1)="",VLOOKUP($G799,$A:$AAE,COLUMN(),FALSE),OFFSET(INDIRECT(ADDRESS(ROW(), COLUMN())),0,-1))</f>
        <v>-</v>
      </c>
      <c r="CF799" s="20"/>
      <c r="CG799" s="20" cm="1">
        <f t="array" aca="1" ref="CG799" ca="1">IF(OFFSET(INDIRECT(ADDRESS(ROW(), COLUMN())),0,-1)="",VLOOKUP($G799,$A:$AAE,COLUMN(),FALSE),OFFSET(INDIRECT(ADDRESS(ROW(), COLUMN())),0,-1))</f>
        <v>0</v>
      </c>
      <c r="CH799" s="20"/>
      <c r="CI799" s="57" t="str" cm="1">
        <f t="array" aca="1" ref="CI799" ca="1">IF(OFFSET(INDIRECT(ADDRESS(ROW(), COLUMN())),0,-1)="",VLOOKUP($G799,$A:$AAE,COLUMN(),FALSE),OFFSET(INDIRECT(ADDRESS(ROW(), COLUMN())),0,-1))</f>
        <v>城镇建设用地</v>
      </c>
      <c r="CJ799" s="76" t="s">
        <v>1962</v>
      </c>
      <c r="CK799" s="78" t="str">
        <f t="shared" si="2489"/>
        <v>唯一标识:120802/1401#公共交通场站用地/公园绿地#国空</v>
      </c>
      <c r="CL799" s="78" t="str">
        <f t="shared" si="2490"/>
        <v>性质名称:公共交通场站用地/公园绿地</v>
      </c>
      <c r="CM799" s="78" t="str">
        <f t="shared" si="2491"/>
        <v>地块性质过滤:</v>
      </c>
      <c r="CN799" s="78" t="str">
        <f t="shared" si="2492"/>
        <v>地块性质:120802/1401</v>
      </c>
      <c r="CO799" s="78" t="str">
        <f t="shared" si="2493"/>
        <v>地类标准:国空</v>
      </c>
      <c r="CP799" s="78" t="str">
        <f t="shared" si="2494"/>
        <v>地块性质别称:S32/G1</v>
      </c>
      <c r="CQ799" s="78" t="str">
        <f t="shared" si="2495"/>
        <v>属性继承:S/G#交通设施用地/绿地与广场用地#城规</v>
      </c>
      <c r="CR799" s="78" t="str">
        <f t="shared" si="2496"/>
        <v>父类:S/G</v>
      </c>
      <c r="CS799" s="78" t="str">
        <f t="shared" si="2497"/>
        <v>级别继承:12#交通运输用地#国空</v>
      </c>
      <c r="CT799" s="78" t="str">
        <f t="shared" si="2498"/>
        <v>级别层次:2</v>
      </c>
      <c r="CU799" s="78" t="str">
        <f t="shared" si="2499"/>
        <v>级别:112</v>
      </c>
      <c r="CV799" s="78" t="str">
        <f t="shared" ca="1" si="2500"/>
        <v>地块颜色:0,255,0</v>
      </c>
      <c r="CW799" s="78" t="str">
        <f t="shared" ca="1" si="2501"/>
        <v>建筑面积公式:面积*容积率</v>
      </c>
      <c r="CX799" s="78" t="str">
        <f t="shared" ca="1" si="2502"/>
        <v>住宅建筑面积公式:地块建筑面积*0</v>
      </c>
      <c r="CY799" s="78" t="str">
        <f t="shared" ca="1" si="2503"/>
        <v>商服建筑面积公式:地块建筑面积*0</v>
      </c>
      <c r="CZ799" s="78" t="str">
        <f t="shared" ca="1" si="2504"/>
        <v>商服中商业建筑面积公式:地块建筑面积*0</v>
      </c>
      <c r="DA799" s="78" t="str">
        <f t="shared" ca="1" si="2505"/>
        <v>商服中办公建筑面积公式:地块建筑面积*0</v>
      </c>
      <c r="DB799" s="78" t="str">
        <f t="shared" ca="1" si="2506"/>
        <v>公服建筑面积公式:地块建筑面积*0</v>
      </c>
      <c r="DC799" s="78" t="str">
        <f t="shared" ca="1" si="2507"/>
        <v>工业建筑面积公式:地块建筑面积*0</v>
      </c>
      <c r="DD799" s="78" t="str">
        <f t="shared" ca="1" si="2508"/>
        <v>市政建筑面积公式:地块建筑面积*0</v>
      </c>
      <c r="DE799" s="78" t="str">
        <f t="shared" ca="1" si="2383"/>
        <v>绿地面积指定指标:面积*1</v>
      </c>
      <c r="DF799" s="78" t="str">
        <f t="shared" ca="1" si="2384"/>
        <v>绿地面积指定公式:面积*1</v>
      </c>
      <c r="DG799" s="78" t="str">
        <f t="shared" ca="1" si="2509"/>
        <v>户数指标:-</v>
      </c>
      <c r="DH799" s="78" t="str">
        <f t="shared" ca="1" si="2510"/>
        <v>户数公式:0</v>
      </c>
      <c r="DI799" s="78" t="str">
        <f t="shared" ca="1" si="2511"/>
        <v>人数指标:-</v>
      </c>
      <c r="DJ799" s="78" t="str">
        <f t="shared" ca="1" si="2512"/>
        <v>人数公式:0</v>
      </c>
      <c r="DK799" s="78" t="str">
        <f t="shared" ca="1" si="2513"/>
        <v>就业指标:-</v>
      </c>
      <c r="DL799" s="78" t="str">
        <f t="shared" ca="1" si="2514"/>
        <v>就业公式:0</v>
      </c>
      <c r="DM799" s="78" t="str">
        <f t="shared" ca="1" si="2515"/>
        <v>机动车指标:-</v>
      </c>
      <c r="DN799" s="78" t="str">
        <f t="shared" ca="1" si="2516"/>
        <v>机动车公式:0</v>
      </c>
      <c r="DO799" s="78" t="str">
        <f t="shared" ca="1" si="2517"/>
        <v>用水量指标:20立方米/公顷*日</v>
      </c>
      <c r="DP799" s="78" t="str">
        <f t="shared" ca="1" si="2518"/>
        <v>用水量公式:用地面积*20</v>
      </c>
      <c r="DQ799" s="78" t="str">
        <f t="shared" ca="1" si="2519"/>
        <v>污水折算系数:0</v>
      </c>
      <c r="DR799" s="78" t="str">
        <f t="shared" ca="1" si="2520"/>
        <v>污水量公式:用水量*0</v>
      </c>
      <c r="DS799" s="78" t="str">
        <f t="shared" ca="1" si="2521"/>
        <v>用电负荷指标:10千瓦/公顷</v>
      </c>
      <c r="DT799" s="78" t="str">
        <f t="shared" ca="1" si="2522"/>
        <v>同时率:1</v>
      </c>
      <c r="DU799" s="78" t="str">
        <f t="shared" ca="1" si="2523"/>
        <v>用电量公式:用地面积*10*1</v>
      </c>
      <c r="DV799" s="78" t="str">
        <f t="shared" ca="1" si="2524"/>
        <v>固话装机指标:-</v>
      </c>
      <c r="DW799" s="78" t="str">
        <f t="shared" ca="1" si="2525"/>
        <v>固话量公式:0</v>
      </c>
      <c r="DX799" s="78" t="str">
        <f t="shared" ca="1" si="2526"/>
        <v>有线电视指标:-</v>
      </c>
      <c r="DY799" s="78" t="str">
        <f t="shared" ca="1" si="2527"/>
        <v>电视量公式:0</v>
      </c>
      <c r="DZ799" s="78" t="str">
        <f t="shared" ca="1" si="2528"/>
        <v>高峰机动车生成量指标:-</v>
      </c>
      <c r="EA799" s="78" t="str">
        <f t="shared" ca="1" si="2529"/>
        <v>高峰机动车吸引量公式:0</v>
      </c>
      <c r="EB799" s="78" t="str">
        <f t="shared" ca="1" si="2530"/>
        <v>高峰机动车发生量公式:0</v>
      </c>
      <c r="EC799" s="78" t="str">
        <f t="shared" ca="1" si="2533"/>
        <v>地下空间指标:-</v>
      </c>
      <c r="ED799" s="78" t="str">
        <f t="shared" ca="1" si="2531"/>
        <v>地下空间公式:0</v>
      </c>
      <c r="EE799" s="78" t="str">
        <f t="shared" ca="1" si="2534"/>
        <v>人防指标:-</v>
      </c>
      <c r="EF799" s="78" t="str">
        <f t="shared" ca="1" si="2532"/>
        <v>人防公式:0</v>
      </c>
      <c r="EG799" s="78" t="str">
        <f t="shared" ca="1" si="2802"/>
        <v>用地构成:城镇建设用地</v>
      </c>
      <c r="EH799" s="78" t="s">
        <v>1962</v>
      </c>
      <c r="EI799" s="79" t="str">
        <f t="shared" ca="1" si="2801"/>
        <v>唯一标识:120802/1401#公共交通场站用地/公园绿地#国空;性质名称:公共交通场站用地/公园绿地;地块性质过滤:;地块性质:120802/1401;地类标准:国空;地块性质别称:S32/G1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99" t="s">
        <v>1962</v>
      </c>
    </row>
    <row r="800" spans="1:140" ht="16.5" x14ac:dyDescent="0.2">
      <c r="A800" s="57" t="str">
        <f t="shared" ref="A800" si="2803">IF(OR(C800="",C800="地块性质过滤:"),D800&amp;"#"&amp;B800&amp;"#"&amp;E800,D800&amp;"#"&amp;B800&amp;"&amp;"&amp;C800&amp;"#"&amp;E800)</f>
        <v>120802/1401/0805#公共交通场站用地/公园绿地/体育用地#国空</v>
      </c>
      <c r="B800" s="57" t="s">
        <v>2072</v>
      </c>
      <c r="C800" s="57"/>
      <c r="D800" s="57" t="s">
        <v>2073</v>
      </c>
      <c r="E800" s="57" t="s">
        <v>1277</v>
      </c>
      <c r="F800" s="57" t="s">
        <v>2074</v>
      </c>
      <c r="G800" s="57" t="s">
        <v>2075</v>
      </c>
      <c r="H800" s="57" t="s">
        <v>1009</v>
      </c>
      <c r="I800" s="57" t="s">
        <v>1468</v>
      </c>
      <c r="J800" s="57">
        <f t="shared" ref="J800" si="2804">IF(ISNUMBER(FIND("/",D800)),2,IF(RIGHT(D800,1)="v",LEN(D800)/2+0.5,LEN(D800)/2))</f>
        <v>2</v>
      </c>
      <c r="K800" s="57" t="str">
        <f t="shared" ref="K800" si="2805">IF((J800-1)=0,"0",(J800-1)&amp;LEFT(I800,FIND("#",I800)-1))</f>
        <v>112</v>
      </c>
      <c r="L800" s="57"/>
      <c r="M800" s="57" t="str" cm="1">
        <f t="array" aca="1" ref="M800" ca="1">IF(OFFSET(INDIRECT(ADDRESS(ROW(), COLUMN())),0,-1)="",VLOOKUP($G800,$A:$AAE,COLUMN(),FALSE),OFFSET(INDIRECT(ADDRESS(ROW(), COLUMN())),0,-1))</f>
        <v>0,255,0</v>
      </c>
      <c r="N800" s="20"/>
      <c r="O800" s="57" t="str" cm="1">
        <f t="array" aca="1" ref="O800" ca="1">IF(OFFSET(INDIRECT(ADDRESS(ROW(), COLUMN())),0,-1)="",VLOOKUP($G800,$A:$AAE,COLUMN(),FALSE),OFFSET(INDIRECT(ADDRESS(ROW(), COLUMN())),0,-1))</f>
        <v>面积*容积率</v>
      </c>
      <c r="P800" s="20"/>
      <c r="Q800" s="20" t="str" cm="1">
        <f t="array" aca="1" ref="Q800" ca="1">IF(OFFSET(INDIRECT(ADDRESS(ROW(), COLUMN())),0,-1)="",VLOOKUP($G800,$A:$AAE,COLUMN(),FALSE),OFFSET(INDIRECT(ADDRESS(ROW(), COLUMN())),0,-1))</f>
        <v>地块建筑面积*0</v>
      </c>
      <c r="R800" s="20"/>
      <c r="S800" s="20" t="str" cm="1">
        <f t="array" aca="1" ref="S800" ca="1">IF(OFFSET(INDIRECT(ADDRESS(ROW(), COLUMN())),0,-1)="",VLOOKUP($G800,$A:$AAE,COLUMN(),FALSE),OFFSET(INDIRECT(ADDRESS(ROW(), COLUMN())),0,-1))</f>
        <v>地块建筑面积*0</v>
      </c>
      <c r="T800" s="20"/>
      <c r="U800" s="20" t="str" cm="1">
        <f t="array" aca="1" ref="U800" ca="1">IF(OFFSET(INDIRECT(ADDRESS(ROW(), COLUMN())),0,-1)="",VLOOKUP($G800,$A:$AAE,COLUMN(),FALSE),OFFSET(INDIRECT(ADDRESS(ROW(), COLUMN())),0,-1))</f>
        <v>地块建筑面积*0</v>
      </c>
      <c r="V800" s="20"/>
      <c r="W800" s="57" t="str" cm="1">
        <f t="array" aca="1" ref="W800" ca="1">IF(OFFSET(INDIRECT(ADDRESS(ROW(), COLUMN())),0,-1)="",VLOOKUP($G800,$A:$AAE,COLUMN(),FALSE),OFFSET(INDIRECT(ADDRESS(ROW(), COLUMN())),0,-1))</f>
        <v>地块建筑面积*0</v>
      </c>
      <c r="X800" s="20"/>
      <c r="Y800" s="20" t="str" cm="1">
        <f t="array" aca="1" ref="Y800" ca="1">IF(OFFSET(INDIRECT(ADDRESS(ROW(), COLUMN())),0,-1)="",VLOOKUP($G800,$A:$AAE,COLUMN(),FALSE),OFFSET(INDIRECT(ADDRESS(ROW(), COLUMN())),0,-1))</f>
        <v>地块建筑面积*0</v>
      </c>
      <c r="Z800" s="20"/>
      <c r="AA800" s="20" t="str" cm="1">
        <f t="array" aca="1" ref="AA800" ca="1">IF(OFFSET(INDIRECT(ADDRESS(ROW(), COLUMN())),0,-1)="",VLOOKUP($G800,$A:$AAE,COLUMN(),FALSE),OFFSET(INDIRECT(ADDRESS(ROW(), COLUMN())),0,-1))</f>
        <v>地块建筑面积*0</v>
      </c>
      <c r="AB800" s="20"/>
      <c r="AC800" s="20" t="str" cm="1">
        <f t="array" aca="1" ref="AC800" ca="1">IF(OFFSET(INDIRECT(ADDRESS(ROW(), COLUMN())),0,-1)="",VLOOKUP($G800,$A:$AAE,COLUMN(),FALSE),OFFSET(INDIRECT(ADDRESS(ROW(), COLUMN())),0,-1))</f>
        <v>地块建筑面积*0</v>
      </c>
      <c r="AD800" s="20"/>
      <c r="AE800" s="20" t="str" cm="1">
        <f t="array" aca="1" ref="AE800" ca="1">IF(OFFSET(INDIRECT(ADDRESS(ROW(), COLUMN())),0,-1)="",VLOOKUP($G800,$A:$AAE,COLUMN(),FALSE),OFFSET(INDIRECT(ADDRESS(ROW(), COLUMN())),0,-1))</f>
        <v>面积*1</v>
      </c>
      <c r="AF800" s="20"/>
      <c r="AG800" s="20" t="str" cm="1">
        <f t="array" aca="1" ref="AG800" ca="1">IF(OFFSET(INDIRECT(ADDRESS(ROW(), COLUMN())),0,-1)="",VLOOKUP($G800,$A:$AAE,COLUMN(),FALSE),OFFSET(INDIRECT(ADDRESS(ROW(), COLUMN())),0,-1))</f>
        <v>面积*1</v>
      </c>
      <c r="AH800" s="20"/>
      <c r="AI800" s="20" t="str" cm="1">
        <f t="array" aca="1" ref="AI800" ca="1">IF(OFFSET(INDIRECT(ADDRESS(ROW(), COLUMN())),0,-1)="",VLOOKUP($G800,$A:$AAE,COLUMN(),FALSE),OFFSET(INDIRECT(ADDRESS(ROW(), COLUMN())),0,-1))</f>
        <v>-</v>
      </c>
      <c r="AJ800" s="20"/>
      <c r="AK800" s="20" cm="1">
        <f t="array" aca="1" ref="AK800" ca="1">IF(OFFSET(INDIRECT(ADDRESS(ROW(), COLUMN())),0,-1)="",VLOOKUP($G800,$A:$AAE,COLUMN(),FALSE),OFFSET(INDIRECT(ADDRESS(ROW(), COLUMN())),0,-1))</f>
        <v>0</v>
      </c>
      <c r="AL800" s="20"/>
      <c r="AM800" s="20" t="str" cm="1">
        <f t="array" aca="1" ref="AM800" ca="1">IF(OFFSET(INDIRECT(ADDRESS(ROW(), COLUMN())),0,-1)="",VLOOKUP($G800,$A:$AAE,COLUMN(),FALSE),OFFSET(INDIRECT(ADDRESS(ROW(), COLUMN())),0,-1))</f>
        <v>-</v>
      </c>
      <c r="AN800" s="20"/>
      <c r="AO800" s="20" cm="1">
        <f t="array" aca="1" ref="AO800" ca="1">IF(OFFSET(INDIRECT(ADDRESS(ROW(), COLUMN())),0,-1)="",VLOOKUP($G800,$A:$AAE,COLUMN(),FALSE),OFFSET(INDIRECT(ADDRESS(ROW(), COLUMN())),0,-1))</f>
        <v>0</v>
      </c>
      <c r="AP800" s="20"/>
      <c r="AQ800" s="20" t="str" cm="1">
        <f t="array" aca="1" ref="AQ800" ca="1">IF(OFFSET(INDIRECT(ADDRESS(ROW(), COLUMN())),0,-1)="",VLOOKUP($G800,$A:$AAE,COLUMN(),FALSE),OFFSET(INDIRECT(ADDRESS(ROW(), COLUMN())),0,-1))</f>
        <v>-</v>
      </c>
      <c r="AR800" s="20"/>
      <c r="AS800" s="20" cm="1">
        <f t="array" aca="1" ref="AS800" ca="1">IF(OFFSET(INDIRECT(ADDRESS(ROW(), COLUMN())),0,-1)="",VLOOKUP($G800,$A:$AAE,COLUMN(),FALSE),OFFSET(INDIRECT(ADDRESS(ROW(), COLUMN())),0,-1))</f>
        <v>0</v>
      </c>
      <c r="AT800" s="20"/>
      <c r="AU800" s="20" t="str" cm="1">
        <f t="array" aca="1" ref="AU800" ca="1">IF(OFFSET(INDIRECT(ADDRESS(ROW(), COLUMN())),0,-1)="",VLOOKUP($G800,$A:$AAE,COLUMN(),FALSE),OFFSET(INDIRECT(ADDRESS(ROW(), COLUMN())),0,-1))</f>
        <v>-</v>
      </c>
      <c r="AV800" s="20"/>
      <c r="AW800" s="20" cm="1">
        <f t="array" aca="1" ref="AW800" ca="1">IF(OFFSET(INDIRECT(ADDRESS(ROW(), COLUMN())),0,-1)="",VLOOKUP($G800,$A:$AAE,COLUMN(),FALSE),OFFSET(INDIRECT(ADDRESS(ROW(), COLUMN())),0,-1))</f>
        <v>0</v>
      </c>
      <c r="AX800" s="116"/>
      <c r="AY800" s="20" t="str" cm="1">
        <f t="array" aca="1" ref="AY800" ca="1">IF(OFFSET(INDIRECT(ADDRESS(ROW(), COLUMN())),0,-1)="",VLOOKUP($G800,$A:$AAE,COLUMN(),FALSE),OFFSET(INDIRECT(ADDRESS(ROW(), COLUMN())),0,-1))</f>
        <v>20立方米/公顷*日</v>
      </c>
      <c r="AZ800" s="116"/>
      <c r="BA800" s="20" t="str" cm="1">
        <f t="array" aca="1" ref="BA800" ca="1">IF(OFFSET(INDIRECT(ADDRESS(ROW(), COLUMN())),0,-1)="",VLOOKUP($G800,$A:$AAE,COLUMN(),FALSE),OFFSET(INDIRECT(ADDRESS(ROW(), COLUMN())),0,-1))</f>
        <v>用地面积*20</v>
      </c>
      <c r="BB800" s="116"/>
      <c r="BC800" s="20" cm="1">
        <f t="array" aca="1" ref="BC800" ca="1">IF(OFFSET(INDIRECT(ADDRESS(ROW(), COLUMN())),0,-1)="",VLOOKUP($G800,$A:$AAE,COLUMN(),FALSE),OFFSET(INDIRECT(ADDRESS(ROW(), COLUMN())),0,-1))</f>
        <v>0</v>
      </c>
      <c r="BD800" s="116"/>
      <c r="BE800" s="20" t="str" cm="1">
        <f t="array" aca="1" ref="BE800" ca="1">IF(OFFSET(INDIRECT(ADDRESS(ROW(), COLUMN())),0,-1)="",VLOOKUP($G800,$A:$AAE,COLUMN(),FALSE),OFFSET(INDIRECT(ADDRESS(ROW(), COLUMN())),0,-1))</f>
        <v>用水量*0</v>
      </c>
      <c r="BF800" s="116"/>
      <c r="BG800" s="20" t="str" cm="1">
        <f t="array" aca="1" ref="BG800" ca="1">IF(OFFSET(INDIRECT(ADDRESS(ROW(), COLUMN())),0,-1)="",VLOOKUP($G800,$A:$AAE,COLUMN(),FALSE),OFFSET(INDIRECT(ADDRESS(ROW(), COLUMN())),0,-1))</f>
        <v>10千瓦/公顷</v>
      </c>
      <c r="BH800" s="116"/>
      <c r="BI800" s="20" cm="1">
        <f t="array" aca="1" ref="BI800" ca="1">IF(OFFSET(INDIRECT(ADDRESS(ROW(), COLUMN())),0,-1)="",VLOOKUP($G800,$A:$AAE,COLUMN(),FALSE),OFFSET(INDIRECT(ADDRESS(ROW(), COLUMN())),0,-1))</f>
        <v>1</v>
      </c>
      <c r="BJ800" s="116"/>
      <c r="BK800" s="20" t="str" cm="1">
        <f t="array" aca="1" ref="BK800" ca="1">IF(OFFSET(INDIRECT(ADDRESS(ROW(), COLUMN())),0,-1)="",VLOOKUP($G800,$A:$AAE,COLUMN(),FALSE),OFFSET(INDIRECT(ADDRESS(ROW(), COLUMN())),0,-1))</f>
        <v>用地面积*10*1</v>
      </c>
      <c r="BL800" s="116"/>
      <c r="BM800" s="20" t="str" cm="1">
        <f t="array" aca="1" ref="BM800" ca="1">IF(OFFSET(INDIRECT(ADDRESS(ROW(), COLUMN())),0,-1)="",VLOOKUP($G800,$A:$AAE,COLUMN(),FALSE),OFFSET(INDIRECT(ADDRESS(ROW(), COLUMN())),0,-1))</f>
        <v>-</v>
      </c>
      <c r="BN800" s="116"/>
      <c r="BO800" s="20" cm="1">
        <f t="array" aca="1" ref="BO800" ca="1">IF(OFFSET(INDIRECT(ADDRESS(ROW(), COLUMN())),0,-1)="",VLOOKUP($G800,$A:$AAE,COLUMN(),FALSE),OFFSET(INDIRECT(ADDRESS(ROW(), COLUMN())),0,-1))</f>
        <v>0</v>
      </c>
      <c r="BP800" s="116"/>
      <c r="BQ800" s="20" t="str" cm="1">
        <f t="array" aca="1" ref="BQ800" ca="1">IF(OFFSET(INDIRECT(ADDRESS(ROW(), COLUMN())),0,-1)="",VLOOKUP($G800,$A:$AAE,COLUMN(),FALSE),OFFSET(INDIRECT(ADDRESS(ROW(), COLUMN())),0,-1))</f>
        <v>-</v>
      </c>
      <c r="BR800" s="116"/>
      <c r="BS800" s="20" cm="1">
        <f t="array" aca="1" ref="BS800" ca="1">IF(OFFSET(INDIRECT(ADDRESS(ROW(), COLUMN())),0,-1)="",VLOOKUP($G800,$A:$AAE,COLUMN(),FALSE),OFFSET(INDIRECT(ADDRESS(ROW(), COLUMN())),0,-1))</f>
        <v>0</v>
      </c>
      <c r="BT800" s="116"/>
      <c r="BU800" s="20" t="str" cm="1">
        <f t="array" aca="1" ref="BU800" ca="1">IF(OFFSET(INDIRECT(ADDRESS(ROW(), COLUMN())),0,-1)="",VLOOKUP($G800,$A:$AAE,COLUMN(),FALSE),OFFSET(INDIRECT(ADDRESS(ROW(), COLUMN())),0,-1))</f>
        <v>-</v>
      </c>
      <c r="BV800" s="116"/>
      <c r="BW800" s="20" cm="1">
        <f t="array" aca="1" ref="BW800" ca="1">IF(OFFSET(INDIRECT(ADDRESS(ROW(), COLUMN())),0,-1)="",VLOOKUP($G800,$A:$AAE,COLUMN(),FALSE),OFFSET(INDIRECT(ADDRESS(ROW(), COLUMN())),0,-1))</f>
        <v>0</v>
      </c>
      <c r="BX800" s="116"/>
      <c r="BY800" s="20" cm="1">
        <f t="array" aca="1" ref="BY800" ca="1">IF(OFFSET(INDIRECT(ADDRESS(ROW(), COLUMN())),0,-1)="",VLOOKUP($G800,$A:$AAE,COLUMN(),FALSE),OFFSET(INDIRECT(ADDRESS(ROW(), COLUMN())),0,-1))</f>
        <v>0</v>
      </c>
      <c r="BZ800" s="103"/>
      <c r="CA800" s="20" t="str" cm="1">
        <f t="array" aca="1" ref="CA800" ca="1">IF(OFFSET(INDIRECT(ADDRESS(ROW(), COLUMN())),0,-1)="",VLOOKUP($G800,$A:$AAE,COLUMN(),FALSE),OFFSET(INDIRECT(ADDRESS(ROW(), COLUMN())),0,-1))</f>
        <v>-</v>
      </c>
      <c r="CB800" s="20"/>
      <c r="CC800" s="20" cm="1">
        <f t="array" aca="1" ref="CC800" ca="1">IF(OFFSET(INDIRECT(ADDRESS(ROW(), COLUMN())),0,-1)="",VLOOKUP($G800,$A:$AAE,COLUMN(),FALSE),OFFSET(INDIRECT(ADDRESS(ROW(), COLUMN())),0,-1))</f>
        <v>0</v>
      </c>
      <c r="CD800" s="20"/>
      <c r="CE800" s="20" t="str" cm="1">
        <f t="array" aca="1" ref="CE800" ca="1">IF(OFFSET(INDIRECT(ADDRESS(ROW(), COLUMN())),0,-1)="",VLOOKUP($G800,$A:$AAE,COLUMN(),FALSE),OFFSET(INDIRECT(ADDRESS(ROW(), COLUMN())),0,-1))</f>
        <v>-</v>
      </c>
      <c r="CF800" s="20"/>
      <c r="CG800" s="20" cm="1">
        <f t="array" aca="1" ref="CG800" ca="1">IF(OFFSET(INDIRECT(ADDRESS(ROW(), COLUMN())),0,-1)="",VLOOKUP($G800,$A:$AAE,COLUMN(),FALSE),OFFSET(INDIRECT(ADDRESS(ROW(), COLUMN())),0,-1))</f>
        <v>0</v>
      </c>
      <c r="CH800" s="20"/>
      <c r="CI800" s="57" t="str" cm="1">
        <f t="array" aca="1" ref="CI800" ca="1">IF(OFFSET(INDIRECT(ADDRESS(ROW(), COLUMN())),0,-1)="",VLOOKUP($G800,$A:$AAE,COLUMN(),FALSE),OFFSET(INDIRECT(ADDRESS(ROW(), COLUMN())),0,-1))</f>
        <v>城镇建设用地</v>
      </c>
      <c r="CJ800" s="76" t="s">
        <v>1962</v>
      </c>
      <c r="CK800" s="78" t="str">
        <f t="shared" ref="CK800" si="2806">IF(A800 = "",A$1&amp;":",_xlfn.TEXTJOIN(":",TRUE,A$1,A800))</f>
        <v>唯一标识:120802/1401/0805#公共交通场站用地/公园绿地/体育用地#国空</v>
      </c>
      <c r="CL800" s="78" t="str">
        <f t="shared" ref="CL800" si="2807">IF(B800 = "",B$1&amp;":",_xlfn.TEXTJOIN(":",TRUE,B$1,B800))</f>
        <v>性质名称:公共交通场站用地/公园绿地/体育用地</v>
      </c>
      <c r="CM800" s="78" t="str">
        <f t="shared" ref="CM800" si="2808">IF(C800 = "",C$1&amp;":",_xlfn.TEXTJOIN(":",TRUE,C$1,C800))</f>
        <v>地块性质过滤:</v>
      </c>
      <c r="CN800" s="78" t="str">
        <f t="shared" ref="CN800" si="2809">IF(D800 = "",D$1&amp;":",_xlfn.TEXTJOIN(":",TRUE,D$1,D800))</f>
        <v>地块性质:120802/1401/0805</v>
      </c>
      <c r="CO800" s="78" t="str">
        <f t="shared" ref="CO800" si="2810">IF(E800 = "",E$1&amp;":",_xlfn.TEXTJOIN(":",TRUE,E$1,E800))</f>
        <v>地类标准:国空</v>
      </c>
      <c r="CP800" s="78" t="str">
        <f t="shared" ref="CP800" si="2811">IF(F800 = "",F$1&amp;":",_xlfn.TEXTJOIN(":",TRUE,F$1,F800))</f>
        <v>地块性质别称:S32/G1/A4</v>
      </c>
      <c r="CQ800" s="78" t="str">
        <f t="shared" ref="CQ800" si="2812">IF(G800 = "",G$1&amp;":",_xlfn.TEXTJOIN(":",TRUE,G$1,G800))</f>
        <v>属性继承:S/G#交通设施用地/绿地与广场用地#城规</v>
      </c>
      <c r="CR800" s="78" t="str">
        <f t="shared" ref="CR800" si="2813">IF(H800 = "",H$1&amp;":",_xlfn.TEXTJOIN(":",TRUE,H$1,H800))</f>
        <v>父类:S/G</v>
      </c>
      <c r="CS800" s="78" t="str">
        <f t="shared" ref="CS800" si="2814">IF(I800 = "",I$1&amp;":",_xlfn.TEXTJOIN(":",TRUE,I$1,I800))</f>
        <v>级别继承:12#交通运输用地#国空</v>
      </c>
      <c r="CT800" s="78" t="str">
        <f t="shared" ref="CT800" si="2815">IF(J800 = "",J$1&amp;":",_xlfn.TEXTJOIN(":",TRUE,J$1,J800))</f>
        <v>级别层次:2</v>
      </c>
      <c r="CU800" s="78" t="str">
        <f t="shared" ref="CU800" si="2816">IF(K800 = "",K$1&amp;":",_xlfn.TEXTJOIN(":",TRUE,K$1,K800))</f>
        <v>级别:112</v>
      </c>
      <c r="CV800" s="78" t="str">
        <f t="shared" ref="CV800" ca="1" si="2817">IF(M800 = "",M$1&amp;":",_xlfn.TEXTJOIN(":",TRUE,M$1,M800))</f>
        <v>地块颜色:0,255,0</v>
      </c>
      <c r="CW800" s="78" t="str">
        <f t="shared" ref="CW800" ca="1" si="2818">IF(O800 = "",O$1&amp;":",_xlfn.TEXTJOIN(":",TRUE,O$1,O800))</f>
        <v>建筑面积公式:面积*容积率</v>
      </c>
      <c r="CX800" s="78" t="str">
        <f t="shared" ref="CX800" ca="1" si="2819">IF(Q800 = "",Q$1&amp;":",_xlfn.TEXTJOIN(":",TRUE,Q$1,Q800))</f>
        <v>住宅建筑面积公式:地块建筑面积*0</v>
      </c>
      <c r="CY800" s="78" t="str">
        <f t="shared" ref="CY800" ca="1" si="2820">IF(S800 = "",S$1&amp;":",_xlfn.TEXTJOIN(":",TRUE,S$1,S800))</f>
        <v>商服建筑面积公式:地块建筑面积*0</v>
      </c>
      <c r="CZ800" s="78" t="str">
        <f t="shared" ref="CZ800" ca="1" si="2821">IF(U800 = "",U$1&amp;":",_xlfn.TEXTJOIN(":",TRUE,U$1,U800))</f>
        <v>商服中商业建筑面积公式:地块建筑面积*0</v>
      </c>
      <c r="DA800" s="78" t="str">
        <f t="shared" ref="DA800" ca="1" si="2822">IF(W800 = "",W$1&amp;":",_xlfn.TEXTJOIN(":",TRUE,W$1,W800))</f>
        <v>商服中办公建筑面积公式:地块建筑面积*0</v>
      </c>
      <c r="DB800" s="78" t="str">
        <f t="shared" ref="DB800" ca="1" si="2823">IF(Y800 = "",Y$1&amp;":",_xlfn.TEXTJOIN(":",TRUE,Y$1,Y800))</f>
        <v>公服建筑面积公式:地块建筑面积*0</v>
      </c>
      <c r="DC800" s="78" t="str">
        <f t="shared" ref="DC800" ca="1" si="2824">IF(AA800 = "",AA$1&amp;":",_xlfn.TEXTJOIN(":",TRUE,AA$1,AA800))</f>
        <v>工业建筑面积公式:地块建筑面积*0</v>
      </c>
      <c r="DD800" s="78" t="str">
        <f t="shared" ref="DD800" ca="1" si="2825">IF(AC800 = "",AC$1&amp;":",_xlfn.TEXTJOIN(":",TRUE,AC$1,AC800))</f>
        <v>市政建筑面积公式:地块建筑面积*0</v>
      </c>
      <c r="DE800" s="78" t="str">
        <f t="shared" ca="1" si="2383"/>
        <v>绿地面积指定指标:面积*1</v>
      </c>
      <c r="DF800" s="78" t="str">
        <f t="shared" ca="1" si="2384"/>
        <v>绿地面积指定公式:面积*1</v>
      </c>
      <c r="DG800" s="78" t="str">
        <f t="shared" ref="DG800" ca="1" si="2826">IF(AI800 = "",AI$1&amp;":",_xlfn.TEXTJOIN(":",TRUE,AI$1,AI800))</f>
        <v>户数指标:-</v>
      </c>
      <c r="DH800" s="78" t="str">
        <f t="shared" ref="DH800" ca="1" si="2827">IF(AK800 = "",AK$1&amp;":",_xlfn.TEXTJOIN(":",TRUE,AK$1,AK800))</f>
        <v>户数公式:0</v>
      </c>
      <c r="DI800" s="78" t="str">
        <f t="shared" ref="DI800" ca="1" si="2828">IF(AM800 = "",AM$1&amp;":",_xlfn.TEXTJOIN(":",TRUE,AM$1,AM800))</f>
        <v>人数指标:-</v>
      </c>
      <c r="DJ800" s="78" t="str">
        <f t="shared" ref="DJ800" ca="1" si="2829">IF(AO800 = "",AO$1&amp;":",_xlfn.TEXTJOIN(":",TRUE,AO$1,AO800))</f>
        <v>人数公式:0</v>
      </c>
      <c r="DK800" s="78" t="str">
        <f t="shared" ref="DK800" ca="1" si="2830">IF(AQ800 = "",AQ$1&amp;":",_xlfn.TEXTJOIN(":",TRUE,AQ$1,AQ800))</f>
        <v>就业指标:-</v>
      </c>
      <c r="DL800" s="78" t="str">
        <f t="shared" ref="DL800" ca="1" si="2831">IF(AS800 = "",AS$1&amp;":",_xlfn.TEXTJOIN(":",TRUE,AS$1,AS800))</f>
        <v>就业公式:0</v>
      </c>
      <c r="DM800" s="78" t="str">
        <f t="shared" ref="DM800" ca="1" si="2832">IF(AU800 = "",AU$1&amp;":",_xlfn.TEXTJOIN(":",TRUE,AU$1,AU800))</f>
        <v>机动车指标:-</v>
      </c>
      <c r="DN800" s="78" t="str">
        <f t="shared" ref="DN800" ca="1" si="2833">IF(AW800 = "",AW$1&amp;":",_xlfn.TEXTJOIN(":",TRUE,AW$1,AW800))</f>
        <v>机动车公式:0</v>
      </c>
      <c r="DO800" s="78" t="str">
        <f t="shared" ref="DO800" ca="1" si="2834">IF(AY800 = "",AY$1&amp;":",_xlfn.TEXTJOIN(":",TRUE,AY$1,AY800))</f>
        <v>用水量指标:20立方米/公顷*日</v>
      </c>
      <c r="DP800" s="78" t="str">
        <f t="shared" ref="DP800" ca="1" si="2835">IF(BA800 = "",BA$1&amp;":",_xlfn.TEXTJOIN(":",TRUE,BA$1,BA800))</f>
        <v>用水量公式:用地面积*20</v>
      </c>
      <c r="DQ800" s="78" t="str">
        <f t="shared" ref="DQ800" ca="1" si="2836">IF(BC800 = "",BC$1&amp;":",_xlfn.TEXTJOIN(":",TRUE,BC$1,BC800))</f>
        <v>污水折算系数:0</v>
      </c>
      <c r="DR800" s="78" t="str">
        <f t="shared" ref="DR800" ca="1" si="2837">IF(BE800 = "",BE$1&amp;":",_xlfn.TEXTJOIN(":",TRUE,BE$1,BE800))</f>
        <v>污水量公式:用水量*0</v>
      </c>
      <c r="DS800" s="78" t="str">
        <f t="shared" ref="DS800" ca="1" si="2838">IF(BG800 = "",BG$1&amp;":",_xlfn.TEXTJOIN(":",TRUE,BG$1,BG800))</f>
        <v>用电负荷指标:10千瓦/公顷</v>
      </c>
      <c r="DT800" s="78" t="str">
        <f t="shared" ref="DT800" ca="1" si="2839">IF(BI800 = "",BI$1&amp;":",_xlfn.TEXTJOIN(":",TRUE,BI$1,BI800))</f>
        <v>同时率:1</v>
      </c>
      <c r="DU800" s="78" t="str">
        <f t="shared" ref="DU800" ca="1" si="2840">IF(BK800 = "",BK$1&amp;":",_xlfn.TEXTJOIN(":",TRUE,BK$1,BK800))</f>
        <v>用电量公式:用地面积*10*1</v>
      </c>
      <c r="DV800" s="78" t="str">
        <f t="shared" ref="DV800" ca="1" si="2841">IF(BM800 = "",BM$1&amp;":",_xlfn.TEXTJOIN(":",TRUE,BM$1,BM800))</f>
        <v>固话装机指标:-</v>
      </c>
      <c r="DW800" s="78" t="str">
        <f t="shared" ref="DW800" ca="1" si="2842">IF(BO800 = "",BO$1&amp;":",_xlfn.TEXTJOIN(":",TRUE,BO$1,BO800))</f>
        <v>固话量公式:0</v>
      </c>
      <c r="DX800" s="78" t="str">
        <f t="shared" ref="DX800" ca="1" si="2843">IF(BQ800 = "",BQ$1&amp;":",_xlfn.TEXTJOIN(":",TRUE,BQ$1,BQ800))</f>
        <v>有线电视指标:-</v>
      </c>
      <c r="DY800" s="78" t="str">
        <f t="shared" ref="DY800" ca="1" si="2844">IF(BS800 = "",BS$1&amp;":",_xlfn.TEXTJOIN(":",TRUE,BS$1,BS800))</f>
        <v>电视量公式:0</v>
      </c>
      <c r="DZ800" s="78" t="str">
        <f t="shared" ref="DZ800" ca="1" si="2845">IF(BU800 = "",BU$1&amp;":",_xlfn.TEXTJOIN(":",TRUE,BU$1,BU800))</f>
        <v>高峰机动车生成量指标:-</v>
      </c>
      <c r="EA800" s="78" t="str">
        <f t="shared" ref="EA800" ca="1" si="2846">IF(BW800 = "",BW$1&amp;":",_xlfn.TEXTJOIN(":",TRUE,BW$1,BW800))</f>
        <v>高峰机动车吸引量公式:0</v>
      </c>
      <c r="EB800" s="78" t="str">
        <f t="shared" ref="EB800" ca="1" si="2847">IF(BY800 = "",BY$1&amp;":",_xlfn.TEXTJOIN(":",TRUE,BY$1,BY800))</f>
        <v>高峰机动车发生量公式:0</v>
      </c>
      <c r="EC800" s="78" t="str">
        <f t="shared" ref="EC800" ca="1" si="2848">IF(CA800 = "",CA$1&amp;":",_xlfn.TEXTJOIN(":",TRUE,CA$1,CA800))</f>
        <v>地下空间指标:-</v>
      </c>
      <c r="ED800" s="78" t="str">
        <f t="shared" ref="ED800" ca="1" si="2849">IF(CC800 = "",CC$1&amp;":",_xlfn.TEXTJOIN(":",TRUE,CC$1,CC800))</f>
        <v>地下空间公式:0</v>
      </c>
      <c r="EE800" s="78" t="str">
        <f t="shared" ref="EE800" ca="1" si="2850">IF(CE800 = "",CE$1&amp;":",_xlfn.TEXTJOIN(":",TRUE,CE$1,CE800))</f>
        <v>人防指标:-</v>
      </c>
      <c r="EF800" s="78" t="str">
        <f t="shared" ref="EF800" ca="1" si="2851">IF(CG800 = "",CG$1&amp;":",_xlfn.TEXTJOIN(":",TRUE,CG$1,CG800))</f>
        <v>人防公式:0</v>
      </c>
      <c r="EG800" s="78" t="str">
        <f t="shared" ca="1" si="2802"/>
        <v>用地构成:城镇建设用地</v>
      </c>
      <c r="EH800" s="78" t="s">
        <v>1962</v>
      </c>
      <c r="EI800" s="79" t="str">
        <f t="shared" ca="1" si="2801"/>
        <v>唯一标识:120802/1401/0805#公共交通场站用地/公园绿地/体育用地#国空;性质名称:公共交通场站用地/公园绿地/体育用地;地块性质过滤:;地块性质:120802/1401/0805;地类标准:国空;地块性质别称:S32/G1/A4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0" t="s">
        <v>1962</v>
      </c>
    </row>
    <row r="801" spans="1:140" ht="16.5" x14ac:dyDescent="0.2">
      <c r="A801" s="40" t="str">
        <f t="shared" si="2588"/>
        <v>1208/1402#交通场站用地/防护绿地#国空</v>
      </c>
      <c r="B801" s="40" t="s">
        <v>456</v>
      </c>
      <c r="C801" s="40"/>
      <c r="D801" s="40" t="s">
        <v>1238</v>
      </c>
      <c r="E801" s="40" t="s">
        <v>1277</v>
      </c>
      <c r="F801" s="40" t="s">
        <v>1409</v>
      </c>
      <c r="G801" s="40" t="s">
        <v>101</v>
      </c>
      <c r="H801" s="40" t="s">
        <v>1009</v>
      </c>
      <c r="I801" s="40" t="s">
        <v>1468</v>
      </c>
      <c r="J801" s="40">
        <f t="shared" si="2591"/>
        <v>2</v>
      </c>
      <c r="K801" s="40" t="str">
        <f t="shared" si="2592"/>
        <v>112</v>
      </c>
      <c r="L801" s="40"/>
      <c r="M801" s="40" t="str" cm="1">
        <f t="array" aca="1" ref="M801" ca="1">IF(OFFSET(INDIRECT(ADDRESS(ROW(), COLUMN())),0,-1)="",VLOOKUP($G801,$A:$AAE,COLUMN(),FALSE),OFFSET(INDIRECT(ADDRESS(ROW(), COLUMN())),0,-1))</f>
        <v>0,255,0</v>
      </c>
      <c r="N801" s="3"/>
      <c r="O801" s="40" t="str" cm="1">
        <f t="array" aca="1" ref="O801" ca="1">IF(OFFSET(INDIRECT(ADDRESS(ROW(), COLUMN())),0,-1)="",VLOOKUP($G801,$A:$AAE,COLUMN(),FALSE),OFFSET(INDIRECT(ADDRESS(ROW(), COLUMN())),0,-1))</f>
        <v>面积*容积率</v>
      </c>
      <c r="P801" s="3"/>
      <c r="Q801" s="3" t="str" cm="1">
        <f t="array" aca="1" ref="Q801" ca="1">IF(OFFSET(INDIRECT(ADDRESS(ROW(), COLUMN())),0,-1)="",VLOOKUP($G801,$A:$AAE,COLUMN(),FALSE),OFFSET(INDIRECT(ADDRESS(ROW(), COLUMN())),0,-1))</f>
        <v>地块建筑面积*0</v>
      </c>
      <c r="R801" s="3"/>
      <c r="S801" s="3" t="str" cm="1">
        <f t="array" aca="1" ref="S801" ca="1">IF(OFFSET(INDIRECT(ADDRESS(ROW(), COLUMN())),0,-1)="",VLOOKUP($G801,$A:$AAE,COLUMN(),FALSE),OFFSET(INDIRECT(ADDRESS(ROW(), COLUMN())),0,-1))</f>
        <v>地块建筑面积*0</v>
      </c>
      <c r="T801" s="3"/>
      <c r="U801" s="3" t="str" cm="1">
        <f t="array" aca="1" ref="U801" ca="1">IF(OFFSET(INDIRECT(ADDRESS(ROW(), COLUMN())),0,-1)="",VLOOKUP($G801,$A:$AAE,COLUMN(),FALSE),OFFSET(INDIRECT(ADDRESS(ROW(), COLUMN())),0,-1))</f>
        <v>地块建筑面积*0</v>
      </c>
      <c r="V801" s="3"/>
      <c r="W801" s="40" t="str" cm="1">
        <f t="array" aca="1" ref="W801" ca="1">IF(OFFSET(INDIRECT(ADDRESS(ROW(), COLUMN())),0,-1)="",VLOOKUP($G801,$A:$AAE,COLUMN(),FALSE),OFFSET(INDIRECT(ADDRESS(ROW(), COLUMN())),0,-1))</f>
        <v>地块建筑面积*0</v>
      </c>
      <c r="X801" s="3"/>
      <c r="Y801" s="3" t="str" cm="1">
        <f t="array" aca="1" ref="Y801" ca="1">IF(OFFSET(INDIRECT(ADDRESS(ROW(), COLUMN())),0,-1)="",VLOOKUP($G801,$A:$AAE,COLUMN(),FALSE),OFFSET(INDIRECT(ADDRESS(ROW(), COLUMN())),0,-1))</f>
        <v>地块建筑面积*0</v>
      </c>
      <c r="Z801" s="3"/>
      <c r="AA801" s="3" t="str" cm="1">
        <f t="array" aca="1" ref="AA801" ca="1">IF(OFFSET(INDIRECT(ADDRESS(ROW(), COLUMN())),0,-1)="",VLOOKUP($G801,$A:$AAE,COLUMN(),FALSE),OFFSET(INDIRECT(ADDRESS(ROW(), COLUMN())),0,-1))</f>
        <v>地块建筑面积*0</v>
      </c>
      <c r="AB801" s="3"/>
      <c r="AC801" s="3" t="str" cm="1">
        <f t="array" aca="1" ref="AC801" ca="1">IF(OFFSET(INDIRECT(ADDRESS(ROW(), COLUMN())),0,-1)="",VLOOKUP($G801,$A:$AAE,COLUMN(),FALSE),OFFSET(INDIRECT(ADDRESS(ROW(), COLUMN())),0,-1))</f>
        <v>地块建筑面积*0</v>
      </c>
      <c r="AD801" s="3"/>
      <c r="AE801" s="3" t="str" cm="1">
        <f t="array" aca="1" ref="AE801" ca="1">IF(OFFSET(INDIRECT(ADDRESS(ROW(), COLUMN())),0,-1)="",VLOOKUP($G801,$A:$AAE,COLUMN(),FALSE),OFFSET(INDIRECT(ADDRESS(ROW(), COLUMN())),0,-1))</f>
        <v>面积*1</v>
      </c>
      <c r="AF801" s="3"/>
      <c r="AG801" s="3" t="str" cm="1">
        <f t="array" aca="1" ref="AG801" ca="1">IF(OFFSET(INDIRECT(ADDRESS(ROW(), COLUMN())),0,-1)="",VLOOKUP($G801,$A:$AAE,COLUMN(),FALSE),OFFSET(INDIRECT(ADDRESS(ROW(), COLUMN())),0,-1))</f>
        <v>面积*1</v>
      </c>
      <c r="AH801" s="3"/>
      <c r="AI801" s="3" t="str" cm="1">
        <f t="array" aca="1" ref="AI801" ca="1">IF(OFFSET(INDIRECT(ADDRESS(ROW(), COLUMN())),0,-1)="",VLOOKUP($G801,$A:$AAE,COLUMN(),FALSE),OFFSET(INDIRECT(ADDRESS(ROW(), COLUMN())),0,-1))</f>
        <v>-</v>
      </c>
      <c r="AJ801" s="3"/>
      <c r="AK801" s="3" cm="1">
        <f t="array" aca="1" ref="AK801" ca="1">IF(OFFSET(INDIRECT(ADDRESS(ROW(), COLUMN())),0,-1)="",VLOOKUP($G801,$A:$AAE,COLUMN(),FALSE),OFFSET(INDIRECT(ADDRESS(ROW(), COLUMN())),0,-1))</f>
        <v>0</v>
      </c>
      <c r="AL801" s="3"/>
      <c r="AM801" s="3" t="str" cm="1">
        <f t="array" aca="1" ref="AM801" ca="1">IF(OFFSET(INDIRECT(ADDRESS(ROW(), COLUMN())),0,-1)="",VLOOKUP($G801,$A:$AAE,COLUMN(),FALSE),OFFSET(INDIRECT(ADDRESS(ROW(), COLUMN())),0,-1))</f>
        <v>-</v>
      </c>
      <c r="AN801" s="3"/>
      <c r="AO801" s="3" cm="1">
        <f t="array" aca="1" ref="AO801" ca="1">IF(OFFSET(INDIRECT(ADDRESS(ROW(), COLUMN())),0,-1)="",VLOOKUP($G801,$A:$AAE,COLUMN(),FALSE),OFFSET(INDIRECT(ADDRESS(ROW(), COLUMN())),0,-1))</f>
        <v>0</v>
      </c>
      <c r="AP801" s="3"/>
      <c r="AQ801" s="3" t="str" cm="1">
        <f t="array" aca="1" ref="AQ801" ca="1">IF(OFFSET(INDIRECT(ADDRESS(ROW(), COLUMN())),0,-1)="",VLOOKUP($G801,$A:$AAE,COLUMN(),FALSE),OFFSET(INDIRECT(ADDRESS(ROW(), COLUMN())),0,-1))</f>
        <v>-</v>
      </c>
      <c r="AR801" s="3"/>
      <c r="AS801" s="3" cm="1">
        <f t="array" aca="1" ref="AS801" ca="1">IF(OFFSET(INDIRECT(ADDRESS(ROW(), COLUMN())),0,-1)="",VLOOKUP($G801,$A:$AAE,COLUMN(),FALSE),OFFSET(INDIRECT(ADDRESS(ROW(), COLUMN())),0,-1))</f>
        <v>0</v>
      </c>
      <c r="AT801" s="3"/>
      <c r="AU801" s="3" t="str" cm="1">
        <f t="array" aca="1" ref="AU801" ca="1">IF(OFFSET(INDIRECT(ADDRESS(ROW(), COLUMN())),0,-1)="",VLOOKUP($G801,$A:$AAE,COLUMN(),FALSE),OFFSET(INDIRECT(ADDRESS(ROW(), COLUMN())),0,-1))</f>
        <v>-</v>
      </c>
      <c r="AV801" s="3"/>
      <c r="AW801" s="3" cm="1">
        <f t="array" aca="1" ref="AW801" ca="1">IF(OFFSET(INDIRECT(ADDRESS(ROW(), COLUMN())),0,-1)="",VLOOKUP($G801,$A:$AAE,COLUMN(),FALSE),OFFSET(INDIRECT(ADDRESS(ROW(), COLUMN())),0,-1))</f>
        <v>0</v>
      </c>
      <c r="AX801" s="2"/>
      <c r="AY801" s="3" t="str" cm="1">
        <f t="array" aca="1" ref="AY801" ca="1">IF(OFFSET(INDIRECT(ADDRESS(ROW(), COLUMN())),0,-1)="",VLOOKUP($G801,$A:$AAE,COLUMN(),FALSE),OFFSET(INDIRECT(ADDRESS(ROW(), COLUMN())),0,-1))</f>
        <v>20立方米/公顷*日</v>
      </c>
      <c r="AZ801" s="2"/>
      <c r="BA801" s="3" t="str" cm="1">
        <f t="array" aca="1" ref="BA801" ca="1">IF(OFFSET(INDIRECT(ADDRESS(ROW(), COLUMN())),0,-1)="",VLOOKUP($G801,$A:$AAE,COLUMN(),FALSE),OFFSET(INDIRECT(ADDRESS(ROW(), COLUMN())),0,-1))</f>
        <v>用地面积*20</v>
      </c>
      <c r="BB801" s="2"/>
      <c r="BC801" s="3" cm="1">
        <f t="array" aca="1" ref="BC801" ca="1">IF(OFFSET(INDIRECT(ADDRESS(ROW(), COLUMN())),0,-1)="",VLOOKUP($G801,$A:$AAE,COLUMN(),FALSE),OFFSET(INDIRECT(ADDRESS(ROW(), COLUMN())),0,-1))</f>
        <v>0</v>
      </c>
      <c r="BD801" s="2"/>
      <c r="BE801" s="3" t="str" cm="1">
        <f t="array" aca="1" ref="BE801" ca="1">IF(OFFSET(INDIRECT(ADDRESS(ROW(), COLUMN())),0,-1)="",VLOOKUP($G801,$A:$AAE,COLUMN(),FALSE),OFFSET(INDIRECT(ADDRESS(ROW(), COLUMN())),0,-1))</f>
        <v>用水量*0</v>
      </c>
      <c r="BF801" s="2"/>
      <c r="BG801" s="3" t="str" cm="1">
        <f t="array" aca="1" ref="BG801" ca="1">IF(OFFSET(INDIRECT(ADDRESS(ROW(), COLUMN())),0,-1)="",VLOOKUP($G801,$A:$AAE,COLUMN(),FALSE),OFFSET(INDIRECT(ADDRESS(ROW(), COLUMN())),0,-1))</f>
        <v>10千瓦/公顷</v>
      </c>
      <c r="BH801" s="2"/>
      <c r="BI801" s="3" cm="1">
        <f t="array" aca="1" ref="BI801" ca="1">IF(OFFSET(INDIRECT(ADDRESS(ROW(), COLUMN())),0,-1)="",VLOOKUP($G801,$A:$AAE,COLUMN(),FALSE),OFFSET(INDIRECT(ADDRESS(ROW(), COLUMN())),0,-1))</f>
        <v>1</v>
      </c>
      <c r="BJ801" s="2"/>
      <c r="BK801" s="3" t="str" cm="1">
        <f t="array" aca="1" ref="BK801" ca="1">IF(OFFSET(INDIRECT(ADDRESS(ROW(), COLUMN())),0,-1)="",VLOOKUP($G801,$A:$AAE,COLUMN(),FALSE),OFFSET(INDIRECT(ADDRESS(ROW(), COLUMN())),0,-1))</f>
        <v>用地面积*10*1</v>
      </c>
      <c r="BL801" s="2"/>
      <c r="BM801" s="3" t="str" cm="1">
        <f t="array" aca="1" ref="BM801" ca="1">IF(OFFSET(INDIRECT(ADDRESS(ROW(), COLUMN())),0,-1)="",VLOOKUP($G801,$A:$AAE,COLUMN(),FALSE),OFFSET(INDIRECT(ADDRESS(ROW(), COLUMN())),0,-1))</f>
        <v>-</v>
      </c>
      <c r="BN801" s="2"/>
      <c r="BO801" s="3" cm="1">
        <f t="array" aca="1" ref="BO801" ca="1">IF(OFFSET(INDIRECT(ADDRESS(ROW(), COLUMN())),0,-1)="",VLOOKUP($G801,$A:$AAE,COLUMN(),FALSE),OFFSET(INDIRECT(ADDRESS(ROW(), COLUMN())),0,-1))</f>
        <v>0</v>
      </c>
      <c r="BP801" s="2"/>
      <c r="BQ801" s="3" t="str" cm="1">
        <f t="array" aca="1" ref="BQ801" ca="1">IF(OFFSET(INDIRECT(ADDRESS(ROW(), COLUMN())),0,-1)="",VLOOKUP($G801,$A:$AAE,COLUMN(),FALSE),OFFSET(INDIRECT(ADDRESS(ROW(), COLUMN())),0,-1))</f>
        <v>-</v>
      </c>
      <c r="BR801" s="2"/>
      <c r="BS801" s="3" cm="1">
        <f t="array" aca="1" ref="BS801" ca="1">IF(OFFSET(INDIRECT(ADDRESS(ROW(), COLUMN())),0,-1)="",VLOOKUP($G801,$A:$AAE,COLUMN(),FALSE),OFFSET(INDIRECT(ADDRESS(ROW(), COLUMN())),0,-1))</f>
        <v>0</v>
      </c>
      <c r="BT801" s="2"/>
      <c r="BU801" s="3" t="str" cm="1">
        <f t="array" aca="1" ref="BU801" ca="1">IF(OFFSET(INDIRECT(ADDRESS(ROW(), COLUMN())),0,-1)="",VLOOKUP($G801,$A:$AAE,COLUMN(),FALSE),OFFSET(INDIRECT(ADDRESS(ROW(), COLUMN())),0,-1))</f>
        <v>-</v>
      </c>
      <c r="BV801" s="2"/>
      <c r="BW801" s="3" cm="1">
        <f t="array" aca="1" ref="BW801" ca="1">IF(OFFSET(INDIRECT(ADDRESS(ROW(), COLUMN())),0,-1)="",VLOOKUP($G801,$A:$AAE,COLUMN(),FALSE),OFFSET(INDIRECT(ADDRESS(ROW(), COLUMN())),0,-1))</f>
        <v>0</v>
      </c>
      <c r="BX801" s="2"/>
      <c r="BY801" s="3" cm="1">
        <f t="array" aca="1" ref="BY801" ca="1">IF(OFFSET(INDIRECT(ADDRESS(ROW(), COLUMN())),0,-1)="",VLOOKUP($G801,$A:$AAE,COLUMN(),FALSE),OFFSET(INDIRECT(ADDRESS(ROW(), COLUMN())),0,-1))</f>
        <v>0</v>
      </c>
      <c r="BZ801" s="86"/>
      <c r="CA801" s="3" t="str" cm="1">
        <f t="array" aca="1" ref="CA801" ca="1">IF(OFFSET(INDIRECT(ADDRESS(ROW(), COLUMN())),0,-1)="",VLOOKUP($G801,$A:$AAE,COLUMN(),FALSE),OFFSET(INDIRECT(ADDRESS(ROW(), COLUMN())),0,-1))</f>
        <v>-</v>
      </c>
      <c r="CB801" s="3"/>
      <c r="CC801" s="3" cm="1">
        <f t="array" aca="1" ref="CC801" ca="1">IF(OFFSET(INDIRECT(ADDRESS(ROW(), COLUMN())),0,-1)="",VLOOKUP($G801,$A:$AAE,COLUMN(),FALSE),OFFSET(INDIRECT(ADDRESS(ROW(), COLUMN())),0,-1))</f>
        <v>0</v>
      </c>
      <c r="CD801" s="3"/>
      <c r="CE801" s="3" t="str" cm="1">
        <f t="array" aca="1" ref="CE801" ca="1">IF(OFFSET(INDIRECT(ADDRESS(ROW(), COLUMN())),0,-1)="",VLOOKUP($G801,$A:$AAE,COLUMN(),FALSE),OFFSET(INDIRECT(ADDRESS(ROW(), COLUMN())),0,-1))</f>
        <v>-</v>
      </c>
      <c r="CF801" s="3"/>
      <c r="CG801" s="3" cm="1">
        <f t="array" aca="1" ref="CG801" ca="1">IF(OFFSET(INDIRECT(ADDRESS(ROW(), COLUMN())),0,-1)="",VLOOKUP($G801,$A:$AAE,COLUMN(),FALSE),OFFSET(INDIRECT(ADDRESS(ROW(), COLUMN())),0,-1))</f>
        <v>0</v>
      </c>
      <c r="CH801" s="3"/>
      <c r="CI801" s="40" t="str" cm="1">
        <f t="array" aca="1" ref="CI801" ca="1">IF(OFFSET(INDIRECT(ADDRESS(ROW(), COLUMN())),0,-1)="",VLOOKUP($G801,$A:$AAE,COLUMN(),FALSE),OFFSET(INDIRECT(ADDRESS(ROW(), COLUMN())),0,-1))</f>
        <v>城镇建设用地</v>
      </c>
      <c r="CJ801" s="75" t="s">
        <v>1962</v>
      </c>
      <c r="CK801" s="78" t="str">
        <f t="shared" si="2489"/>
        <v>唯一标识:1208/1402#交通场站用地/防护绿地#国空</v>
      </c>
      <c r="CL801" s="78" t="str">
        <f t="shared" si="2490"/>
        <v>性质名称:交通场站用地/防护绿地</v>
      </c>
      <c r="CM801" s="78" t="str">
        <f t="shared" si="2491"/>
        <v>地块性质过滤:</v>
      </c>
      <c r="CN801" s="78" t="str">
        <f t="shared" si="2492"/>
        <v>地块性质:1208/1402</v>
      </c>
      <c r="CO801" s="78" t="str">
        <f t="shared" si="2493"/>
        <v>地类标准:国空</v>
      </c>
      <c r="CP801" s="78" t="str">
        <f t="shared" si="2494"/>
        <v>地块性质别称:S3/G2</v>
      </c>
      <c r="CQ801" s="78" t="str">
        <f t="shared" si="2495"/>
        <v>属性继承:S/G#交通设施用地/绿地与广场用地#城规</v>
      </c>
      <c r="CR801" s="78" t="str">
        <f t="shared" si="2496"/>
        <v>父类:S/G</v>
      </c>
      <c r="CS801" s="78" t="str">
        <f t="shared" si="2497"/>
        <v>级别继承:12#交通运输用地#国空</v>
      </c>
      <c r="CT801" s="78" t="str">
        <f t="shared" si="2498"/>
        <v>级别层次:2</v>
      </c>
      <c r="CU801" s="78" t="str">
        <f t="shared" si="2499"/>
        <v>级别:112</v>
      </c>
      <c r="CV801" s="78" t="str">
        <f t="shared" ca="1" si="2500"/>
        <v>地块颜色:0,255,0</v>
      </c>
      <c r="CW801" s="78" t="str">
        <f t="shared" ca="1" si="2501"/>
        <v>建筑面积公式:面积*容积率</v>
      </c>
      <c r="CX801" s="78" t="str">
        <f t="shared" ca="1" si="2502"/>
        <v>住宅建筑面积公式:地块建筑面积*0</v>
      </c>
      <c r="CY801" s="78" t="str">
        <f t="shared" ca="1" si="2503"/>
        <v>商服建筑面积公式:地块建筑面积*0</v>
      </c>
      <c r="CZ801" s="78" t="str">
        <f t="shared" ca="1" si="2504"/>
        <v>商服中商业建筑面积公式:地块建筑面积*0</v>
      </c>
      <c r="DA801" s="78" t="str">
        <f t="shared" ca="1" si="2505"/>
        <v>商服中办公建筑面积公式:地块建筑面积*0</v>
      </c>
      <c r="DB801" s="78" t="str">
        <f t="shared" ca="1" si="2506"/>
        <v>公服建筑面积公式:地块建筑面积*0</v>
      </c>
      <c r="DC801" s="78" t="str">
        <f t="shared" ca="1" si="2507"/>
        <v>工业建筑面积公式:地块建筑面积*0</v>
      </c>
      <c r="DD801" s="78" t="str">
        <f t="shared" ca="1" si="2508"/>
        <v>市政建筑面积公式:地块建筑面积*0</v>
      </c>
      <c r="DE801" s="78" t="str">
        <f t="shared" ca="1" si="2383"/>
        <v>绿地面积指定指标:面积*1</v>
      </c>
      <c r="DF801" s="78" t="str">
        <f t="shared" ca="1" si="2384"/>
        <v>绿地面积指定公式:面积*1</v>
      </c>
      <c r="DG801" s="78" t="str">
        <f t="shared" ca="1" si="2509"/>
        <v>户数指标:-</v>
      </c>
      <c r="DH801" s="78" t="str">
        <f t="shared" ca="1" si="2510"/>
        <v>户数公式:0</v>
      </c>
      <c r="DI801" s="78" t="str">
        <f t="shared" ca="1" si="2511"/>
        <v>人数指标:-</v>
      </c>
      <c r="DJ801" s="78" t="str">
        <f t="shared" ca="1" si="2512"/>
        <v>人数公式:0</v>
      </c>
      <c r="DK801" s="78" t="str">
        <f t="shared" ca="1" si="2513"/>
        <v>就业指标:-</v>
      </c>
      <c r="DL801" s="78" t="str">
        <f t="shared" ca="1" si="2514"/>
        <v>就业公式:0</v>
      </c>
      <c r="DM801" s="78" t="str">
        <f t="shared" ca="1" si="2515"/>
        <v>机动车指标:-</v>
      </c>
      <c r="DN801" s="78" t="str">
        <f t="shared" ca="1" si="2516"/>
        <v>机动车公式:0</v>
      </c>
      <c r="DO801" s="78" t="str">
        <f t="shared" ca="1" si="2517"/>
        <v>用水量指标:20立方米/公顷*日</v>
      </c>
      <c r="DP801" s="78" t="str">
        <f t="shared" ca="1" si="2518"/>
        <v>用水量公式:用地面积*20</v>
      </c>
      <c r="DQ801" s="78" t="str">
        <f t="shared" ca="1" si="2519"/>
        <v>污水折算系数:0</v>
      </c>
      <c r="DR801" s="78" t="str">
        <f t="shared" ca="1" si="2520"/>
        <v>污水量公式:用水量*0</v>
      </c>
      <c r="DS801" s="78" t="str">
        <f t="shared" ca="1" si="2521"/>
        <v>用电负荷指标:10千瓦/公顷</v>
      </c>
      <c r="DT801" s="78" t="str">
        <f t="shared" ca="1" si="2522"/>
        <v>同时率:1</v>
      </c>
      <c r="DU801" s="78" t="str">
        <f t="shared" ca="1" si="2523"/>
        <v>用电量公式:用地面积*10*1</v>
      </c>
      <c r="DV801" s="78" t="str">
        <f t="shared" ca="1" si="2524"/>
        <v>固话装机指标:-</v>
      </c>
      <c r="DW801" s="78" t="str">
        <f t="shared" ca="1" si="2525"/>
        <v>固话量公式:0</v>
      </c>
      <c r="DX801" s="78" t="str">
        <f t="shared" ca="1" si="2526"/>
        <v>有线电视指标:-</v>
      </c>
      <c r="DY801" s="78" t="str">
        <f t="shared" ca="1" si="2527"/>
        <v>电视量公式:0</v>
      </c>
      <c r="DZ801" s="78" t="str">
        <f t="shared" ca="1" si="2528"/>
        <v>高峰机动车生成量指标:-</v>
      </c>
      <c r="EA801" s="78" t="str">
        <f t="shared" ca="1" si="2529"/>
        <v>高峰机动车吸引量公式:0</v>
      </c>
      <c r="EB801" s="78" t="str">
        <f t="shared" ca="1" si="2530"/>
        <v>高峰机动车发生量公式:0</v>
      </c>
      <c r="EC801" s="78" t="str">
        <f t="shared" ca="1" si="2533"/>
        <v>地下空间指标:-</v>
      </c>
      <c r="ED801" s="78" t="str">
        <f t="shared" ca="1" si="2531"/>
        <v>地下空间公式:0</v>
      </c>
      <c r="EE801" s="78" t="str">
        <f t="shared" ca="1" si="2534"/>
        <v>人防指标:-</v>
      </c>
      <c r="EF801" s="78" t="str">
        <f t="shared" ca="1" si="2532"/>
        <v>人防公式:0</v>
      </c>
      <c r="EG801" s="78" t="str">
        <f t="shared" ca="1" si="2802"/>
        <v>用地构成:城镇建设用地</v>
      </c>
      <c r="EH801" s="78" t="s">
        <v>1962</v>
      </c>
      <c r="EI801" s="79" t="str">
        <f t="shared" ca="1" si="2801"/>
        <v>唯一标识:1208/1402#交通场站用地/防护绿地#国空;性质名称:交通场站用地/防护绿地;地块性质过滤:;地块性质:1208/1402;地类标准:国空;地块性质别称:S3/G2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1" t="s">
        <v>1962</v>
      </c>
    </row>
    <row r="802" spans="1:140" ht="16.5" x14ac:dyDescent="0.2">
      <c r="A802" s="57" t="str">
        <f t="shared" si="2588"/>
        <v>120802/1402#公共交通场站用地/防护绿地#国空</v>
      </c>
      <c r="B802" s="57" t="s">
        <v>655</v>
      </c>
      <c r="C802" s="57"/>
      <c r="D802" s="57" t="s">
        <v>1239</v>
      </c>
      <c r="E802" s="57" t="s">
        <v>1277</v>
      </c>
      <c r="F802" s="57" t="s">
        <v>1410</v>
      </c>
      <c r="G802" s="57" t="s">
        <v>101</v>
      </c>
      <c r="H802" s="57" t="s">
        <v>1009</v>
      </c>
      <c r="I802" s="57" t="s">
        <v>1468</v>
      </c>
      <c r="J802" s="57">
        <f t="shared" si="2591"/>
        <v>2</v>
      </c>
      <c r="K802" s="57" t="str">
        <f t="shared" si="2592"/>
        <v>112</v>
      </c>
      <c r="L802" s="57"/>
      <c r="M802" s="57" t="str" cm="1">
        <f t="array" aca="1" ref="M802" ca="1">IF(OFFSET(INDIRECT(ADDRESS(ROW(), COLUMN())),0,-1)="",VLOOKUP($G802,$A:$AAE,COLUMN(),FALSE),OFFSET(INDIRECT(ADDRESS(ROW(), COLUMN())),0,-1))</f>
        <v>0,255,0</v>
      </c>
      <c r="N802" s="20"/>
      <c r="O802" s="57" t="str" cm="1">
        <f t="array" aca="1" ref="O802" ca="1">IF(OFFSET(INDIRECT(ADDRESS(ROW(), COLUMN())),0,-1)="",VLOOKUP($G802,$A:$AAE,COLUMN(),FALSE),OFFSET(INDIRECT(ADDRESS(ROW(), COLUMN())),0,-1))</f>
        <v>面积*容积率</v>
      </c>
      <c r="P802" s="20"/>
      <c r="Q802" s="20" t="str" cm="1">
        <f t="array" aca="1" ref="Q802" ca="1">IF(OFFSET(INDIRECT(ADDRESS(ROW(), COLUMN())),0,-1)="",VLOOKUP($G802,$A:$AAE,COLUMN(),FALSE),OFFSET(INDIRECT(ADDRESS(ROW(), COLUMN())),0,-1))</f>
        <v>地块建筑面积*0</v>
      </c>
      <c r="R802" s="20"/>
      <c r="S802" s="20" t="str" cm="1">
        <f t="array" aca="1" ref="S802" ca="1">IF(OFFSET(INDIRECT(ADDRESS(ROW(), COLUMN())),0,-1)="",VLOOKUP($G802,$A:$AAE,COLUMN(),FALSE),OFFSET(INDIRECT(ADDRESS(ROW(), COLUMN())),0,-1))</f>
        <v>地块建筑面积*0</v>
      </c>
      <c r="T802" s="20"/>
      <c r="U802" s="20" t="str" cm="1">
        <f t="array" aca="1" ref="U802" ca="1">IF(OFFSET(INDIRECT(ADDRESS(ROW(), COLUMN())),0,-1)="",VLOOKUP($G802,$A:$AAE,COLUMN(),FALSE),OFFSET(INDIRECT(ADDRESS(ROW(), COLUMN())),0,-1))</f>
        <v>地块建筑面积*0</v>
      </c>
      <c r="V802" s="20"/>
      <c r="W802" s="57" t="str" cm="1">
        <f t="array" aca="1" ref="W802" ca="1">IF(OFFSET(INDIRECT(ADDRESS(ROW(), COLUMN())),0,-1)="",VLOOKUP($G802,$A:$AAE,COLUMN(),FALSE),OFFSET(INDIRECT(ADDRESS(ROW(), COLUMN())),0,-1))</f>
        <v>地块建筑面积*0</v>
      </c>
      <c r="X802" s="20"/>
      <c r="Y802" s="20" t="str" cm="1">
        <f t="array" aca="1" ref="Y802" ca="1">IF(OFFSET(INDIRECT(ADDRESS(ROW(), COLUMN())),0,-1)="",VLOOKUP($G802,$A:$AAE,COLUMN(),FALSE),OFFSET(INDIRECT(ADDRESS(ROW(), COLUMN())),0,-1))</f>
        <v>地块建筑面积*0</v>
      </c>
      <c r="Z802" s="20"/>
      <c r="AA802" s="20" t="str" cm="1">
        <f t="array" aca="1" ref="AA802" ca="1">IF(OFFSET(INDIRECT(ADDRESS(ROW(), COLUMN())),0,-1)="",VLOOKUP($G802,$A:$AAE,COLUMN(),FALSE),OFFSET(INDIRECT(ADDRESS(ROW(), COLUMN())),0,-1))</f>
        <v>地块建筑面积*0</v>
      </c>
      <c r="AB802" s="20"/>
      <c r="AC802" s="20" t="str" cm="1">
        <f t="array" aca="1" ref="AC802" ca="1">IF(OFFSET(INDIRECT(ADDRESS(ROW(), COLUMN())),0,-1)="",VLOOKUP($G802,$A:$AAE,COLUMN(),FALSE),OFFSET(INDIRECT(ADDRESS(ROW(), COLUMN())),0,-1))</f>
        <v>地块建筑面积*0</v>
      </c>
      <c r="AD802" s="20"/>
      <c r="AE802" s="20" t="str" cm="1">
        <f t="array" aca="1" ref="AE802" ca="1">IF(OFFSET(INDIRECT(ADDRESS(ROW(), COLUMN())),0,-1)="",VLOOKUP($G802,$A:$AAE,COLUMN(),FALSE),OFFSET(INDIRECT(ADDRESS(ROW(), COLUMN())),0,-1))</f>
        <v>面积*1</v>
      </c>
      <c r="AF802" s="20"/>
      <c r="AG802" s="20" t="str" cm="1">
        <f t="array" aca="1" ref="AG802" ca="1">IF(OFFSET(INDIRECT(ADDRESS(ROW(), COLUMN())),0,-1)="",VLOOKUP($G802,$A:$AAE,COLUMN(),FALSE),OFFSET(INDIRECT(ADDRESS(ROW(), COLUMN())),0,-1))</f>
        <v>面积*1</v>
      </c>
      <c r="AH802" s="20"/>
      <c r="AI802" s="20" t="str" cm="1">
        <f t="array" aca="1" ref="AI802" ca="1">IF(OFFSET(INDIRECT(ADDRESS(ROW(), COLUMN())),0,-1)="",VLOOKUP($G802,$A:$AAE,COLUMN(),FALSE),OFFSET(INDIRECT(ADDRESS(ROW(), COLUMN())),0,-1))</f>
        <v>-</v>
      </c>
      <c r="AJ802" s="20"/>
      <c r="AK802" s="20" cm="1">
        <f t="array" aca="1" ref="AK802" ca="1">IF(OFFSET(INDIRECT(ADDRESS(ROW(), COLUMN())),0,-1)="",VLOOKUP($G802,$A:$AAE,COLUMN(),FALSE),OFFSET(INDIRECT(ADDRESS(ROW(), COLUMN())),0,-1))</f>
        <v>0</v>
      </c>
      <c r="AL802" s="20"/>
      <c r="AM802" s="20" t="str" cm="1">
        <f t="array" aca="1" ref="AM802" ca="1">IF(OFFSET(INDIRECT(ADDRESS(ROW(), COLUMN())),0,-1)="",VLOOKUP($G802,$A:$AAE,COLUMN(),FALSE),OFFSET(INDIRECT(ADDRESS(ROW(), COLUMN())),0,-1))</f>
        <v>-</v>
      </c>
      <c r="AN802" s="20"/>
      <c r="AO802" s="20" cm="1">
        <f t="array" aca="1" ref="AO802" ca="1">IF(OFFSET(INDIRECT(ADDRESS(ROW(), COLUMN())),0,-1)="",VLOOKUP($G802,$A:$AAE,COLUMN(),FALSE),OFFSET(INDIRECT(ADDRESS(ROW(), COLUMN())),0,-1))</f>
        <v>0</v>
      </c>
      <c r="AP802" s="20"/>
      <c r="AQ802" s="20" t="str" cm="1">
        <f t="array" aca="1" ref="AQ802" ca="1">IF(OFFSET(INDIRECT(ADDRESS(ROW(), COLUMN())),0,-1)="",VLOOKUP($G802,$A:$AAE,COLUMN(),FALSE),OFFSET(INDIRECT(ADDRESS(ROW(), COLUMN())),0,-1))</f>
        <v>-</v>
      </c>
      <c r="AR802" s="20"/>
      <c r="AS802" s="20" cm="1">
        <f t="array" aca="1" ref="AS802" ca="1">IF(OFFSET(INDIRECT(ADDRESS(ROW(), COLUMN())),0,-1)="",VLOOKUP($G802,$A:$AAE,COLUMN(),FALSE),OFFSET(INDIRECT(ADDRESS(ROW(), COLUMN())),0,-1))</f>
        <v>0</v>
      </c>
      <c r="AT802" s="20"/>
      <c r="AU802" s="20" t="str" cm="1">
        <f t="array" aca="1" ref="AU802" ca="1">IF(OFFSET(INDIRECT(ADDRESS(ROW(), COLUMN())),0,-1)="",VLOOKUP($G802,$A:$AAE,COLUMN(),FALSE),OFFSET(INDIRECT(ADDRESS(ROW(), COLUMN())),0,-1))</f>
        <v>-</v>
      </c>
      <c r="AV802" s="20"/>
      <c r="AW802" s="20" cm="1">
        <f t="array" aca="1" ref="AW802" ca="1">IF(OFFSET(INDIRECT(ADDRESS(ROW(), COLUMN())),0,-1)="",VLOOKUP($G802,$A:$AAE,COLUMN(),FALSE),OFFSET(INDIRECT(ADDRESS(ROW(), COLUMN())),0,-1))</f>
        <v>0</v>
      </c>
      <c r="AX802" s="116"/>
      <c r="AY802" s="20" t="str" cm="1">
        <f t="array" aca="1" ref="AY802" ca="1">IF(OFFSET(INDIRECT(ADDRESS(ROW(), COLUMN())),0,-1)="",VLOOKUP($G802,$A:$AAE,COLUMN(),FALSE),OFFSET(INDIRECT(ADDRESS(ROW(), COLUMN())),0,-1))</f>
        <v>20立方米/公顷*日</v>
      </c>
      <c r="AZ802" s="116"/>
      <c r="BA802" s="20" t="str" cm="1">
        <f t="array" aca="1" ref="BA802" ca="1">IF(OFFSET(INDIRECT(ADDRESS(ROW(), COLUMN())),0,-1)="",VLOOKUP($G802,$A:$AAE,COLUMN(),FALSE),OFFSET(INDIRECT(ADDRESS(ROW(), COLUMN())),0,-1))</f>
        <v>用地面积*20</v>
      </c>
      <c r="BB802" s="116"/>
      <c r="BC802" s="20" cm="1">
        <f t="array" aca="1" ref="BC802" ca="1">IF(OFFSET(INDIRECT(ADDRESS(ROW(), COLUMN())),0,-1)="",VLOOKUP($G802,$A:$AAE,COLUMN(),FALSE),OFFSET(INDIRECT(ADDRESS(ROW(), COLUMN())),0,-1))</f>
        <v>0</v>
      </c>
      <c r="BD802" s="116"/>
      <c r="BE802" s="20" t="str" cm="1">
        <f t="array" aca="1" ref="BE802" ca="1">IF(OFFSET(INDIRECT(ADDRESS(ROW(), COLUMN())),0,-1)="",VLOOKUP($G802,$A:$AAE,COLUMN(),FALSE),OFFSET(INDIRECT(ADDRESS(ROW(), COLUMN())),0,-1))</f>
        <v>用水量*0</v>
      </c>
      <c r="BF802" s="116"/>
      <c r="BG802" s="20" t="str" cm="1">
        <f t="array" aca="1" ref="BG802" ca="1">IF(OFFSET(INDIRECT(ADDRESS(ROW(), COLUMN())),0,-1)="",VLOOKUP($G802,$A:$AAE,COLUMN(),FALSE),OFFSET(INDIRECT(ADDRESS(ROW(), COLUMN())),0,-1))</f>
        <v>10千瓦/公顷</v>
      </c>
      <c r="BH802" s="116"/>
      <c r="BI802" s="20" cm="1">
        <f t="array" aca="1" ref="BI802" ca="1">IF(OFFSET(INDIRECT(ADDRESS(ROW(), COLUMN())),0,-1)="",VLOOKUP($G802,$A:$AAE,COLUMN(),FALSE),OFFSET(INDIRECT(ADDRESS(ROW(), COLUMN())),0,-1))</f>
        <v>1</v>
      </c>
      <c r="BJ802" s="116"/>
      <c r="BK802" s="20" t="str" cm="1">
        <f t="array" aca="1" ref="BK802" ca="1">IF(OFFSET(INDIRECT(ADDRESS(ROW(), COLUMN())),0,-1)="",VLOOKUP($G802,$A:$AAE,COLUMN(),FALSE),OFFSET(INDIRECT(ADDRESS(ROW(), COLUMN())),0,-1))</f>
        <v>用地面积*10*1</v>
      </c>
      <c r="BL802" s="116"/>
      <c r="BM802" s="20" t="str" cm="1">
        <f t="array" aca="1" ref="BM802" ca="1">IF(OFFSET(INDIRECT(ADDRESS(ROW(), COLUMN())),0,-1)="",VLOOKUP($G802,$A:$AAE,COLUMN(),FALSE),OFFSET(INDIRECT(ADDRESS(ROW(), COLUMN())),0,-1))</f>
        <v>-</v>
      </c>
      <c r="BN802" s="116"/>
      <c r="BO802" s="20" cm="1">
        <f t="array" aca="1" ref="BO802" ca="1">IF(OFFSET(INDIRECT(ADDRESS(ROW(), COLUMN())),0,-1)="",VLOOKUP($G802,$A:$AAE,COLUMN(),FALSE),OFFSET(INDIRECT(ADDRESS(ROW(), COLUMN())),0,-1))</f>
        <v>0</v>
      </c>
      <c r="BP802" s="116"/>
      <c r="BQ802" s="20" t="str" cm="1">
        <f t="array" aca="1" ref="BQ802" ca="1">IF(OFFSET(INDIRECT(ADDRESS(ROW(), COLUMN())),0,-1)="",VLOOKUP($G802,$A:$AAE,COLUMN(),FALSE),OFFSET(INDIRECT(ADDRESS(ROW(), COLUMN())),0,-1))</f>
        <v>-</v>
      </c>
      <c r="BR802" s="116"/>
      <c r="BS802" s="20" cm="1">
        <f t="array" aca="1" ref="BS802" ca="1">IF(OFFSET(INDIRECT(ADDRESS(ROW(), COLUMN())),0,-1)="",VLOOKUP($G802,$A:$AAE,COLUMN(),FALSE),OFFSET(INDIRECT(ADDRESS(ROW(), COLUMN())),0,-1))</f>
        <v>0</v>
      </c>
      <c r="BT802" s="116"/>
      <c r="BU802" s="20" t="str" cm="1">
        <f t="array" aca="1" ref="BU802" ca="1">IF(OFFSET(INDIRECT(ADDRESS(ROW(), COLUMN())),0,-1)="",VLOOKUP($G802,$A:$AAE,COLUMN(),FALSE),OFFSET(INDIRECT(ADDRESS(ROW(), COLUMN())),0,-1))</f>
        <v>-</v>
      </c>
      <c r="BV802" s="116"/>
      <c r="BW802" s="20" cm="1">
        <f t="array" aca="1" ref="BW802" ca="1">IF(OFFSET(INDIRECT(ADDRESS(ROW(), COLUMN())),0,-1)="",VLOOKUP($G802,$A:$AAE,COLUMN(),FALSE),OFFSET(INDIRECT(ADDRESS(ROW(), COLUMN())),0,-1))</f>
        <v>0</v>
      </c>
      <c r="BX802" s="116"/>
      <c r="BY802" s="20" cm="1">
        <f t="array" aca="1" ref="BY802" ca="1">IF(OFFSET(INDIRECT(ADDRESS(ROW(), COLUMN())),0,-1)="",VLOOKUP($G802,$A:$AAE,COLUMN(),FALSE),OFFSET(INDIRECT(ADDRESS(ROW(), COLUMN())),0,-1))</f>
        <v>0</v>
      </c>
      <c r="BZ802" s="103"/>
      <c r="CA802" s="20" t="str" cm="1">
        <f t="array" aca="1" ref="CA802" ca="1">IF(OFFSET(INDIRECT(ADDRESS(ROW(), COLUMN())),0,-1)="",VLOOKUP($G802,$A:$AAE,COLUMN(),FALSE),OFFSET(INDIRECT(ADDRESS(ROW(), COLUMN())),0,-1))</f>
        <v>-</v>
      </c>
      <c r="CB802" s="20"/>
      <c r="CC802" s="20" cm="1">
        <f t="array" aca="1" ref="CC802" ca="1">IF(OFFSET(INDIRECT(ADDRESS(ROW(), COLUMN())),0,-1)="",VLOOKUP($G802,$A:$AAE,COLUMN(),FALSE),OFFSET(INDIRECT(ADDRESS(ROW(), COLUMN())),0,-1))</f>
        <v>0</v>
      </c>
      <c r="CD802" s="20"/>
      <c r="CE802" s="20" t="str" cm="1">
        <f t="array" aca="1" ref="CE802" ca="1">IF(OFFSET(INDIRECT(ADDRESS(ROW(), COLUMN())),0,-1)="",VLOOKUP($G802,$A:$AAE,COLUMN(),FALSE),OFFSET(INDIRECT(ADDRESS(ROW(), COLUMN())),0,-1))</f>
        <v>-</v>
      </c>
      <c r="CF802" s="20"/>
      <c r="CG802" s="20" cm="1">
        <f t="array" aca="1" ref="CG802" ca="1">IF(OFFSET(INDIRECT(ADDRESS(ROW(), COLUMN())),0,-1)="",VLOOKUP($G802,$A:$AAE,COLUMN(),FALSE),OFFSET(INDIRECT(ADDRESS(ROW(), COLUMN())),0,-1))</f>
        <v>0</v>
      </c>
      <c r="CH802" s="20"/>
      <c r="CI802" s="57" t="str" cm="1">
        <f t="array" aca="1" ref="CI802" ca="1">IF(OFFSET(INDIRECT(ADDRESS(ROW(), COLUMN())),0,-1)="",VLOOKUP($G802,$A:$AAE,COLUMN(),FALSE),OFFSET(INDIRECT(ADDRESS(ROW(), COLUMN())),0,-1))</f>
        <v>城镇建设用地</v>
      </c>
      <c r="CJ802" s="76" t="s">
        <v>1962</v>
      </c>
      <c r="CK802" s="78" t="str">
        <f t="shared" si="2489"/>
        <v>唯一标识:120802/1402#公共交通场站用地/防护绿地#国空</v>
      </c>
      <c r="CL802" s="78" t="str">
        <f t="shared" si="2490"/>
        <v>性质名称:公共交通场站用地/防护绿地</v>
      </c>
      <c r="CM802" s="78" t="str">
        <f t="shared" si="2491"/>
        <v>地块性质过滤:</v>
      </c>
      <c r="CN802" s="78" t="str">
        <f t="shared" si="2492"/>
        <v>地块性质:120802/1402</v>
      </c>
      <c r="CO802" s="78" t="str">
        <f t="shared" si="2493"/>
        <v>地类标准:国空</v>
      </c>
      <c r="CP802" s="78" t="str">
        <f t="shared" si="2494"/>
        <v>地块性质别称:S32/G2</v>
      </c>
      <c r="CQ802" s="78" t="str">
        <f t="shared" si="2495"/>
        <v>属性继承:S/G#交通设施用地/绿地与广场用地#城规</v>
      </c>
      <c r="CR802" s="78" t="str">
        <f t="shared" si="2496"/>
        <v>父类:S/G</v>
      </c>
      <c r="CS802" s="78" t="str">
        <f t="shared" si="2497"/>
        <v>级别继承:12#交通运输用地#国空</v>
      </c>
      <c r="CT802" s="78" t="str">
        <f t="shared" si="2498"/>
        <v>级别层次:2</v>
      </c>
      <c r="CU802" s="78" t="str">
        <f t="shared" si="2499"/>
        <v>级别:112</v>
      </c>
      <c r="CV802" s="78" t="str">
        <f t="shared" ca="1" si="2500"/>
        <v>地块颜色:0,255,0</v>
      </c>
      <c r="CW802" s="78" t="str">
        <f t="shared" ca="1" si="2501"/>
        <v>建筑面积公式:面积*容积率</v>
      </c>
      <c r="CX802" s="78" t="str">
        <f t="shared" ca="1" si="2502"/>
        <v>住宅建筑面积公式:地块建筑面积*0</v>
      </c>
      <c r="CY802" s="78" t="str">
        <f t="shared" ca="1" si="2503"/>
        <v>商服建筑面积公式:地块建筑面积*0</v>
      </c>
      <c r="CZ802" s="78" t="str">
        <f t="shared" ca="1" si="2504"/>
        <v>商服中商业建筑面积公式:地块建筑面积*0</v>
      </c>
      <c r="DA802" s="78" t="str">
        <f t="shared" ca="1" si="2505"/>
        <v>商服中办公建筑面积公式:地块建筑面积*0</v>
      </c>
      <c r="DB802" s="78" t="str">
        <f t="shared" ca="1" si="2506"/>
        <v>公服建筑面积公式:地块建筑面积*0</v>
      </c>
      <c r="DC802" s="78" t="str">
        <f t="shared" ca="1" si="2507"/>
        <v>工业建筑面积公式:地块建筑面积*0</v>
      </c>
      <c r="DD802" s="78" t="str">
        <f t="shared" ca="1" si="2508"/>
        <v>市政建筑面积公式:地块建筑面积*0</v>
      </c>
      <c r="DE802" s="78" t="str">
        <f t="shared" ca="1" si="2383"/>
        <v>绿地面积指定指标:面积*1</v>
      </c>
      <c r="DF802" s="78" t="str">
        <f t="shared" ca="1" si="2384"/>
        <v>绿地面积指定公式:面积*1</v>
      </c>
      <c r="DG802" s="78" t="str">
        <f t="shared" ca="1" si="2509"/>
        <v>户数指标:-</v>
      </c>
      <c r="DH802" s="78" t="str">
        <f t="shared" ca="1" si="2510"/>
        <v>户数公式:0</v>
      </c>
      <c r="DI802" s="78" t="str">
        <f t="shared" ca="1" si="2511"/>
        <v>人数指标:-</v>
      </c>
      <c r="DJ802" s="78" t="str">
        <f t="shared" ca="1" si="2512"/>
        <v>人数公式:0</v>
      </c>
      <c r="DK802" s="78" t="str">
        <f t="shared" ca="1" si="2513"/>
        <v>就业指标:-</v>
      </c>
      <c r="DL802" s="78" t="str">
        <f t="shared" ca="1" si="2514"/>
        <v>就业公式:0</v>
      </c>
      <c r="DM802" s="78" t="str">
        <f t="shared" ca="1" si="2515"/>
        <v>机动车指标:-</v>
      </c>
      <c r="DN802" s="78" t="str">
        <f t="shared" ca="1" si="2516"/>
        <v>机动车公式:0</v>
      </c>
      <c r="DO802" s="78" t="str">
        <f t="shared" ca="1" si="2517"/>
        <v>用水量指标:20立方米/公顷*日</v>
      </c>
      <c r="DP802" s="78" t="str">
        <f t="shared" ca="1" si="2518"/>
        <v>用水量公式:用地面积*20</v>
      </c>
      <c r="DQ802" s="78" t="str">
        <f t="shared" ca="1" si="2519"/>
        <v>污水折算系数:0</v>
      </c>
      <c r="DR802" s="78" t="str">
        <f t="shared" ca="1" si="2520"/>
        <v>污水量公式:用水量*0</v>
      </c>
      <c r="DS802" s="78" t="str">
        <f t="shared" ca="1" si="2521"/>
        <v>用电负荷指标:10千瓦/公顷</v>
      </c>
      <c r="DT802" s="78" t="str">
        <f t="shared" ca="1" si="2522"/>
        <v>同时率:1</v>
      </c>
      <c r="DU802" s="78" t="str">
        <f t="shared" ca="1" si="2523"/>
        <v>用电量公式:用地面积*10*1</v>
      </c>
      <c r="DV802" s="78" t="str">
        <f t="shared" ca="1" si="2524"/>
        <v>固话装机指标:-</v>
      </c>
      <c r="DW802" s="78" t="str">
        <f t="shared" ca="1" si="2525"/>
        <v>固话量公式:0</v>
      </c>
      <c r="DX802" s="78" t="str">
        <f t="shared" ca="1" si="2526"/>
        <v>有线电视指标:-</v>
      </c>
      <c r="DY802" s="78" t="str">
        <f t="shared" ca="1" si="2527"/>
        <v>电视量公式:0</v>
      </c>
      <c r="DZ802" s="78" t="str">
        <f t="shared" ca="1" si="2528"/>
        <v>高峰机动车生成量指标:-</v>
      </c>
      <c r="EA802" s="78" t="str">
        <f t="shared" ca="1" si="2529"/>
        <v>高峰机动车吸引量公式:0</v>
      </c>
      <c r="EB802" s="78" t="str">
        <f t="shared" ca="1" si="2530"/>
        <v>高峰机动车发生量公式:0</v>
      </c>
      <c r="EC802" s="78" t="str">
        <f t="shared" ca="1" si="2533"/>
        <v>地下空间指标:-</v>
      </c>
      <c r="ED802" s="78" t="str">
        <f t="shared" ca="1" si="2531"/>
        <v>地下空间公式:0</v>
      </c>
      <c r="EE802" s="78" t="str">
        <f t="shared" ca="1" si="2534"/>
        <v>人防指标:-</v>
      </c>
      <c r="EF802" s="78" t="str">
        <f t="shared" ca="1" si="2532"/>
        <v>人防公式:0</v>
      </c>
      <c r="EG802" s="78" t="str">
        <f t="shared" ca="1" si="2802"/>
        <v>用地构成:城镇建设用地</v>
      </c>
      <c r="EH802" s="78" t="s">
        <v>1962</v>
      </c>
      <c r="EI802" s="79" t="str">
        <f t="shared" ca="1" si="2801"/>
        <v>唯一标识:120802/1402#公共交通场站用地/防护绿地#国空;性质名称:公共交通场站用地/防护绿地;地块性质过滤:;地块性质:120802/1402;地类标准:国空;地块性质别称:S32/G2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2" t="s">
        <v>1962</v>
      </c>
    </row>
    <row r="803" spans="1:140" ht="16.5" x14ac:dyDescent="0.2">
      <c r="A803" s="40" t="str">
        <f t="shared" si="2588"/>
        <v>1208/1403#交通场站用地/广场用地#国空</v>
      </c>
      <c r="B803" s="40" t="s">
        <v>457</v>
      </c>
      <c r="C803" s="40"/>
      <c r="D803" s="40" t="s">
        <v>1240</v>
      </c>
      <c r="E803" s="40" t="s">
        <v>1277</v>
      </c>
      <c r="F803" s="40" t="s">
        <v>1411</v>
      </c>
      <c r="G803" s="40" t="s">
        <v>101</v>
      </c>
      <c r="H803" s="40" t="s">
        <v>1009</v>
      </c>
      <c r="I803" s="40" t="s">
        <v>1468</v>
      </c>
      <c r="J803" s="40">
        <f t="shared" si="2591"/>
        <v>2</v>
      </c>
      <c r="K803" s="40" t="str">
        <f t="shared" si="2592"/>
        <v>112</v>
      </c>
      <c r="L803" s="40"/>
      <c r="M803" s="40" t="str" cm="1">
        <f t="array" aca="1" ref="M803" ca="1">IF(OFFSET(INDIRECT(ADDRESS(ROW(), COLUMN())),0,-1)="",VLOOKUP($G803,$A:$AAE,COLUMN(),FALSE),OFFSET(INDIRECT(ADDRESS(ROW(), COLUMN())),0,-1))</f>
        <v>0,255,0</v>
      </c>
      <c r="N803" s="3"/>
      <c r="O803" s="40" t="str" cm="1">
        <f t="array" aca="1" ref="O803" ca="1">IF(OFFSET(INDIRECT(ADDRESS(ROW(), COLUMN())),0,-1)="",VLOOKUP($G803,$A:$AAE,COLUMN(),FALSE),OFFSET(INDIRECT(ADDRESS(ROW(), COLUMN())),0,-1))</f>
        <v>面积*容积率</v>
      </c>
      <c r="P803" s="3"/>
      <c r="Q803" s="3" t="str" cm="1">
        <f t="array" aca="1" ref="Q803" ca="1">IF(OFFSET(INDIRECT(ADDRESS(ROW(), COLUMN())),0,-1)="",VLOOKUP($G803,$A:$AAE,COLUMN(),FALSE),OFFSET(INDIRECT(ADDRESS(ROW(), COLUMN())),0,-1))</f>
        <v>地块建筑面积*0</v>
      </c>
      <c r="R803" s="3"/>
      <c r="S803" s="3" t="str" cm="1">
        <f t="array" aca="1" ref="S803" ca="1">IF(OFFSET(INDIRECT(ADDRESS(ROW(), COLUMN())),0,-1)="",VLOOKUP($G803,$A:$AAE,COLUMN(),FALSE),OFFSET(INDIRECT(ADDRESS(ROW(), COLUMN())),0,-1))</f>
        <v>地块建筑面积*0</v>
      </c>
      <c r="T803" s="3"/>
      <c r="U803" s="3" t="str" cm="1">
        <f t="array" aca="1" ref="U803" ca="1">IF(OFFSET(INDIRECT(ADDRESS(ROW(), COLUMN())),0,-1)="",VLOOKUP($G803,$A:$AAE,COLUMN(),FALSE),OFFSET(INDIRECT(ADDRESS(ROW(), COLUMN())),0,-1))</f>
        <v>地块建筑面积*0</v>
      </c>
      <c r="V803" s="3"/>
      <c r="W803" s="40" t="str" cm="1">
        <f t="array" aca="1" ref="W803" ca="1">IF(OFFSET(INDIRECT(ADDRESS(ROW(), COLUMN())),0,-1)="",VLOOKUP($G803,$A:$AAE,COLUMN(),FALSE),OFFSET(INDIRECT(ADDRESS(ROW(), COLUMN())),0,-1))</f>
        <v>地块建筑面积*0</v>
      </c>
      <c r="X803" s="3"/>
      <c r="Y803" s="3" t="str" cm="1">
        <f t="array" aca="1" ref="Y803" ca="1">IF(OFFSET(INDIRECT(ADDRESS(ROW(), COLUMN())),0,-1)="",VLOOKUP($G803,$A:$AAE,COLUMN(),FALSE),OFFSET(INDIRECT(ADDRESS(ROW(), COLUMN())),0,-1))</f>
        <v>地块建筑面积*0</v>
      </c>
      <c r="Z803" s="3"/>
      <c r="AA803" s="3" t="str" cm="1">
        <f t="array" aca="1" ref="AA803" ca="1">IF(OFFSET(INDIRECT(ADDRESS(ROW(), COLUMN())),0,-1)="",VLOOKUP($G803,$A:$AAE,COLUMN(),FALSE),OFFSET(INDIRECT(ADDRESS(ROW(), COLUMN())),0,-1))</f>
        <v>地块建筑面积*0</v>
      </c>
      <c r="AB803" s="3"/>
      <c r="AC803" s="3" t="str" cm="1">
        <f t="array" aca="1" ref="AC803" ca="1">IF(OFFSET(INDIRECT(ADDRESS(ROW(), COLUMN())),0,-1)="",VLOOKUP($G803,$A:$AAE,COLUMN(),FALSE),OFFSET(INDIRECT(ADDRESS(ROW(), COLUMN())),0,-1))</f>
        <v>地块建筑面积*0</v>
      </c>
      <c r="AD803" s="3"/>
      <c r="AE803" s="3" t="str" cm="1">
        <f t="array" aca="1" ref="AE803" ca="1">IF(OFFSET(INDIRECT(ADDRESS(ROW(), COLUMN())),0,-1)="",VLOOKUP($G803,$A:$AAE,COLUMN(),FALSE),OFFSET(INDIRECT(ADDRESS(ROW(), COLUMN())),0,-1))</f>
        <v>面积*1</v>
      </c>
      <c r="AF803" s="3"/>
      <c r="AG803" s="3" t="str" cm="1">
        <f t="array" aca="1" ref="AG803" ca="1">IF(OFFSET(INDIRECT(ADDRESS(ROW(), COLUMN())),0,-1)="",VLOOKUP($G803,$A:$AAE,COLUMN(),FALSE),OFFSET(INDIRECT(ADDRESS(ROW(), COLUMN())),0,-1))</f>
        <v>面积*1</v>
      </c>
      <c r="AH803" s="3"/>
      <c r="AI803" s="3" t="str" cm="1">
        <f t="array" aca="1" ref="AI803" ca="1">IF(OFFSET(INDIRECT(ADDRESS(ROW(), COLUMN())),0,-1)="",VLOOKUP($G803,$A:$AAE,COLUMN(),FALSE),OFFSET(INDIRECT(ADDRESS(ROW(), COLUMN())),0,-1))</f>
        <v>-</v>
      </c>
      <c r="AJ803" s="3"/>
      <c r="AK803" s="3" cm="1">
        <f t="array" aca="1" ref="AK803" ca="1">IF(OFFSET(INDIRECT(ADDRESS(ROW(), COLUMN())),0,-1)="",VLOOKUP($G803,$A:$AAE,COLUMN(),FALSE),OFFSET(INDIRECT(ADDRESS(ROW(), COLUMN())),0,-1))</f>
        <v>0</v>
      </c>
      <c r="AL803" s="3"/>
      <c r="AM803" s="3" t="str" cm="1">
        <f t="array" aca="1" ref="AM803" ca="1">IF(OFFSET(INDIRECT(ADDRESS(ROW(), COLUMN())),0,-1)="",VLOOKUP($G803,$A:$AAE,COLUMN(),FALSE),OFFSET(INDIRECT(ADDRESS(ROW(), COLUMN())),0,-1))</f>
        <v>-</v>
      </c>
      <c r="AN803" s="3"/>
      <c r="AO803" s="3" cm="1">
        <f t="array" aca="1" ref="AO803" ca="1">IF(OFFSET(INDIRECT(ADDRESS(ROW(), COLUMN())),0,-1)="",VLOOKUP($G803,$A:$AAE,COLUMN(),FALSE),OFFSET(INDIRECT(ADDRESS(ROW(), COLUMN())),0,-1))</f>
        <v>0</v>
      </c>
      <c r="AP803" s="3"/>
      <c r="AQ803" s="3" t="str" cm="1">
        <f t="array" aca="1" ref="AQ803" ca="1">IF(OFFSET(INDIRECT(ADDRESS(ROW(), COLUMN())),0,-1)="",VLOOKUP($G803,$A:$AAE,COLUMN(),FALSE),OFFSET(INDIRECT(ADDRESS(ROW(), COLUMN())),0,-1))</f>
        <v>-</v>
      </c>
      <c r="AR803" s="3"/>
      <c r="AS803" s="3" cm="1">
        <f t="array" aca="1" ref="AS803" ca="1">IF(OFFSET(INDIRECT(ADDRESS(ROW(), COLUMN())),0,-1)="",VLOOKUP($G803,$A:$AAE,COLUMN(),FALSE),OFFSET(INDIRECT(ADDRESS(ROW(), COLUMN())),0,-1))</f>
        <v>0</v>
      </c>
      <c r="AT803" s="3"/>
      <c r="AU803" s="3" t="str" cm="1">
        <f t="array" aca="1" ref="AU803" ca="1">IF(OFFSET(INDIRECT(ADDRESS(ROW(), COLUMN())),0,-1)="",VLOOKUP($G803,$A:$AAE,COLUMN(),FALSE),OFFSET(INDIRECT(ADDRESS(ROW(), COLUMN())),0,-1))</f>
        <v>-</v>
      </c>
      <c r="AV803" s="3"/>
      <c r="AW803" s="3" cm="1">
        <f t="array" aca="1" ref="AW803" ca="1">IF(OFFSET(INDIRECT(ADDRESS(ROW(), COLUMN())),0,-1)="",VLOOKUP($G803,$A:$AAE,COLUMN(),FALSE),OFFSET(INDIRECT(ADDRESS(ROW(), COLUMN())),0,-1))</f>
        <v>0</v>
      </c>
      <c r="AX803" s="2"/>
      <c r="AY803" s="3" t="str" cm="1">
        <f t="array" aca="1" ref="AY803" ca="1">IF(OFFSET(INDIRECT(ADDRESS(ROW(), COLUMN())),0,-1)="",VLOOKUP($G803,$A:$AAE,COLUMN(),FALSE),OFFSET(INDIRECT(ADDRESS(ROW(), COLUMN())),0,-1))</f>
        <v>20立方米/公顷*日</v>
      </c>
      <c r="AZ803" s="2"/>
      <c r="BA803" s="3" t="str" cm="1">
        <f t="array" aca="1" ref="BA803" ca="1">IF(OFFSET(INDIRECT(ADDRESS(ROW(), COLUMN())),0,-1)="",VLOOKUP($G803,$A:$AAE,COLUMN(),FALSE),OFFSET(INDIRECT(ADDRESS(ROW(), COLUMN())),0,-1))</f>
        <v>用地面积*20</v>
      </c>
      <c r="BB803" s="2"/>
      <c r="BC803" s="3" cm="1">
        <f t="array" aca="1" ref="BC803" ca="1">IF(OFFSET(INDIRECT(ADDRESS(ROW(), COLUMN())),0,-1)="",VLOOKUP($G803,$A:$AAE,COLUMN(),FALSE),OFFSET(INDIRECT(ADDRESS(ROW(), COLUMN())),0,-1))</f>
        <v>0</v>
      </c>
      <c r="BD803" s="2"/>
      <c r="BE803" s="3" t="str" cm="1">
        <f t="array" aca="1" ref="BE803" ca="1">IF(OFFSET(INDIRECT(ADDRESS(ROW(), COLUMN())),0,-1)="",VLOOKUP($G803,$A:$AAE,COLUMN(),FALSE),OFFSET(INDIRECT(ADDRESS(ROW(), COLUMN())),0,-1))</f>
        <v>用水量*0</v>
      </c>
      <c r="BF803" s="2"/>
      <c r="BG803" s="3" t="str" cm="1">
        <f t="array" aca="1" ref="BG803" ca="1">IF(OFFSET(INDIRECT(ADDRESS(ROW(), COLUMN())),0,-1)="",VLOOKUP($G803,$A:$AAE,COLUMN(),FALSE),OFFSET(INDIRECT(ADDRESS(ROW(), COLUMN())),0,-1))</f>
        <v>10千瓦/公顷</v>
      </c>
      <c r="BH803" s="2"/>
      <c r="BI803" s="3" cm="1">
        <f t="array" aca="1" ref="BI803" ca="1">IF(OFFSET(INDIRECT(ADDRESS(ROW(), COLUMN())),0,-1)="",VLOOKUP($G803,$A:$AAE,COLUMN(),FALSE),OFFSET(INDIRECT(ADDRESS(ROW(), COLUMN())),0,-1))</f>
        <v>1</v>
      </c>
      <c r="BJ803" s="2"/>
      <c r="BK803" s="3" t="str" cm="1">
        <f t="array" aca="1" ref="BK803" ca="1">IF(OFFSET(INDIRECT(ADDRESS(ROW(), COLUMN())),0,-1)="",VLOOKUP($G803,$A:$AAE,COLUMN(),FALSE),OFFSET(INDIRECT(ADDRESS(ROW(), COLUMN())),0,-1))</f>
        <v>用地面积*10*1</v>
      </c>
      <c r="BL803" s="2"/>
      <c r="BM803" s="3" t="str" cm="1">
        <f t="array" aca="1" ref="BM803" ca="1">IF(OFFSET(INDIRECT(ADDRESS(ROW(), COLUMN())),0,-1)="",VLOOKUP($G803,$A:$AAE,COLUMN(),FALSE),OFFSET(INDIRECT(ADDRESS(ROW(), COLUMN())),0,-1))</f>
        <v>-</v>
      </c>
      <c r="BN803" s="2"/>
      <c r="BO803" s="3" cm="1">
        <f t="array" aca="1" ref="BO803" ca="1">IF(OFFSET(INDIRECT(ADDRESS(ROW(), COLUMN())),0,-1)="",VLOOKUP($G803,$A:$AAE,COLUMN(),FALSE),OFFSET(INDIRECT(ADDRESS(ROW(), COLUMN())),0,-1))</f>
        <v>0</v>
      </c>
      <c r="BP803" s="2"/>
      <c r="BQ803" s="3" t="str" cm="1">
        <f t="array" aca="1" ref="BQ803" ca="1">IF(OFFSET(INDIRECT(ADDRESS(ROW(), COLUMN())),0,-1)="",VLOOKUP($G803,$A:$AAE,COLUMN(),FALSE),OFFSET(INDIRECT(ADDRESS(ROW(), COLUMN())),0,-1))</f>
        <v>-</v>
      </c>
      <c r="BR803" s="2"/>
      <c r="BS803" s="3" cm="1">
        <f t="array" aca="1" ref="BS803" ca="1">IF(OFFSET(INDIRECT(ADDRESS(ROW(), COLUMN())),0,-1)="",VLOOKUP($G803,$A:$AAE,COLUMN(),FALSE),OFFSET(INDIRECT(ADDRESS(ROW(), COLUMN())),0,-1))</f>
        <v>0</v>
      </c>
      <c r="BT803" s="2"/>
      <c r="BU803" s="3" t="str" cm="1">
        <f t="array" aca="1" ref="BU803" ca="1">IF(OFFSET(INDIRECT(ADDRESS(ROW(), COLUMN())),0,-1)="",VLOOKUP($G803,$A:$AAE,COLUMN(),FALSE),OFFSET(INDIRECT(ADDRESS(ROW(), COLUMN())),0,-1))</f>
        <v>-</v>
      </c>
      <c r="BV803" s="2"/>
      <c r="BW803" s="3" cm="1">
        <f t="array" aca="1" ref="BW803" ca="1">IF(OFFSET(INDIRECT(ADDRESS(ROW(), COLUMN())),0,-1)="",VLOOKUP($G803,$A:$AAE,COLUMN(),FALSE),OFFSET(INDIRECT(ADDRESS(ROW(), COLUMN())),0,-1))</f>
        <v>0</v>
      </c>
      <c r="BX803" s="2"/>
      <c r="BY803" s="3" cm="1">
        <f t="array" aca="1" ref="BY803" ca="1">IF(OFFSET(INDIRECT(ADDRESS(ROW(), COLUMN())),0,-1)="",VLOOKUP($G803,$A:$AAE,COLUMN(),FALSE),OFFSET(INDIRECT(ADDRESS(ROW(), COLUMN())),0,-1))</f>
        <v>0</v>
      </c>
      <c r="BZ803" s="86"/>
      <c r="CA803" s="3" t="str" cm="1">
        <f t="array" aca="1" ref="CA803" ca="1">IF(OFFSET(INDIRECT(ADDRESS(ROW(), COLUMN())),0,-1)="",VLOOKUP($G803,$A:$AAE,COLUMN(),FALSE),OFFSET(INDIRECT(ADDRESS(ROW(), COLUMN())),0,-1))</f>
        <v>-</v>
      </c>
      <c r="CB803" s="3"/>
      <c r="CC803" s="3" cm="1">
        <f t="array" aca="1" ref="CC803" ca="1">IF(OFFSET(INDIRECT(ADDRESS(ROW(), COLUMN())),0,-1)="",VLOOKUP($G803,$A:$AAE,COLUMN(),FALSE),OFFSET(INDIRECT(ADDRESS(ROW(), COLUMN())),0,-1))</f>
        <v>0</v>
      </c>
      <c r="CD803" s="3"/>
      <c r="CE803" s="3" t="str" cm="1">
        <f t="array" aca="1" ref="CE803" ca="1">IF(OFFSET(INDIRECT(ADDRESS(ROW(), COLUMN())),0,-1)="",VLOOKUP($G803,$A:$AAE,COLUMN(),FALSE),OFFSET(INDIRECT(ADDRESS(ROW(), COLUMN())),0,-1))</f>
        <v>-</v>
      </c>
      <c r="CF803" s="3"/>
      <c r="CG803" s="3" cm="1">
        <f t="array" aca="1" ref="CG803" ca="1">IF(OFFSET(INDIRECT(ADDRESS(ROW(), COLUMN())),0,-1)="",VLOOKUP($G803,$A:$AAE,COLUMN(),FALSE),OFFSET(INDIRECT(ADDRESS(ROW(), COLUMN())),0,-1))</f>
        <v>0</v>
      </c>
      <c r="CH803" s="3"/>
      <c r="CI803" s="40" t="str" cm="1">
        <f t="array" aca="1" ref="CI803" ca="1">IF(OFFSET(INDIRECT(ADDRESS(ROW(), COLUMN())),0,-1)="",VLOOKUP($G803,$A:$AAE,COLUMN(),FALSE),OFFSET(INDIRECT(ADDRESS(ROW(), COLUMN())),0,-1))</f>
        <v>城镇建设用地</v>
      </c>
      <c r="CJ803" s="75" t="s">
        <v>1962</v>
      </c>
      <c r="CK803" s="78" t="str">
        <f t="shared" si="2489"/>
        <v>唯一标识:1208/1403#交通场站用地/广场用地#国空</v>
      </c>
      <c r="CL803" s="78" t="str">
        <f t="shared" si="2490"/>
        <v>性质名称:交通场站用地/广场用地</v>
      </c>
      <c r="CM803" s="78" t="str">
        <f t="shared" si="2491"/>
        <v>地块性质过滤:</v>
      </c>
      <c r="CN803" s="78" t="str">
        <f t="shared" si="2492"/>
        <v>地块性质:1208/1403</v>
      </c>
      <c r="CO803" s="78" t="str">
        <f t="shared" si="2493"/>
        <v>地类标准:国空</v>
      </c>
      <c r="CP803" s="78" t="str">
        <f t="shared" si="2494"/>
        <v>地块性质别称:S3/G3</v>
      </c>
      <c r="CQ803" s="78" t="str">
        <f t="shared" si="2495"/>
        <v>属性继承:S/G#交通设施用地/绿地与广场用地#城规</v>
      </c>
      <c r="CR803" s="78" t="str">
        <f t="shared" si="2496"/>
        <v>父类:S/G</v>
      </c>
      <c r="CS803" s="78" t="str">
        <f t="shared" si="2497"/>
        <v>级别继承:12#交通运输用地#国空</v>
      </c>
      <c r="CT803" s="78" t="str">
        <f t="shared" si="2498"/>
        <v>级别层次:2</v>
      </c>
      <c r="CU803" s="78" t="str">
        <f t="shared" si="2499"/>
        <v>级别:112</v>
      </c>
      <c r="CV803" s="78" t="str">
        <f t="shared" ca="1" si="2500"/>
        <v>地块颜色:0,255,0</v>
      </c>
      <c r="CW803" s="78" t="str">
        <f t="shared" ca="1" si="2501"/>
        <v>建筑面积公式:面积*容积率</v>
      </c>
      <c r="CX803" s="78" t="str">
        <f t="shared" ca="1" si="2502"/>
        <v>住宅建筑面积公式:地块建筑面积*0</v>
      </c>
      <c r="CY803" s="78" t="str">
        <f t="shared" ca="1" si="2503"/>
        <v>商服建筑面积公式:地块建筑面积*0</v>
      </c>
      <c r="CZ803" s="78" t="str">
        <f t="shared" ca="1" si="2504"/>
        <v>商服中商业建筑面积公式:地块建筑面积*0</v>
      </c>
      <c r="DA803" s="78" t="str">
        <f t="shared" ca="1" si="2505"/>
        <v>商服中办公建筑面积公式:地块建筑面积*0</v>
      </c>
      <c r="DB803" s="78" t="str">
        <f t="shared" ca="1" si="2506"/>
        <v>公服建筑面积公式:地块建筑面积*0</v>
      </c>
      <c r="DC803" s="78" t="str">
        <f t="shared" ca="1" si="2507"/>
        <v>工业建筑面积公式:地块建筑面积*0</v>
      </c>
      <c r="DD803" s="78" t="str">
        <f t="shared" ca="1" si="2508"/>
        <v>市政建筑面积公式:地块建筑面积*0</v>
      </c>
      <c r="DE803" s="78" t="str">
        <f t="shared" ca="1" si="2383"/>
        <v>绿地面积指定指标:面积*1</v>
      </c>
      <c r="DF803" s="78" t="str">
        <f t="shared" ca="1" si="2384"/>
        <v>绿地面积指定公式:面积*1</v>
      </c>
      <c r="DG803" s="78" t="str">
        <f t="shared" ca="1" si="2509"/>
        <v>户数指标:-</v>
      </c>
      <c r="DH803" s="78" t="str">
        <f t="shared" ca="1" si="2510"/>
        <v>户数公式:0</v>
      </c>
      <c r="DI803" s="78" t="str">
        <f t="shared" ca="1" si="2511"/>
        <v>人数指标:-</v>
      </c>
      <c r="DJ803" s="78" t="str">
        <f t="shared" ca="1" si="2512"/>
        <v>人数公式:0</v>
      </c>
      <c r="DK803" s="78" t="str">
        <f t="shared" ca="1" si="2513"/>
        <v>就业指标:-</v>
      </c>
      <c r="DL803" s="78" t="str">
        <f t="shared" ca="1" si="2514"/>
        <v>就业公式:0</v>
      </c>
      <c r="DM803" s="78" t="str">
        <f t="shared" ca="1" si="2515"/>
        <v>机动车指标:-</v>
      </c>
      <c r="DN803" s="78" t="str">
        <f t="shared" ca="1" si="2516"/>
        <v>机动车公式:0</v>
      </c>
      <c r="DO803" s="78" t="str">
        <f t="shared" ca="1" si="2517"/>
        <v>用水量指标:20立方米/公顷*日</v>
      </c>
      <c r="DP803" s="78" t="str">
        <f t="shared" ca="1" si="2518"/>
        <v>用水量公式:用地面积*20</v>
      </c>
      <c r="DQ803" s="78" t="str">
        <f t="shared" ca="1" si="2519"/>
        <v>污水折算系数:0</v>
      </c>
      <c r="DR803" s="78" t="str">
        <f t="shared" ca="1" si="2520"/>
        <v>污水量公式:用水量*0</v>
      </c>
      <c r="DS803" s="78" t="str">
        <f t="shared" ca="1" si="2521"/>
        <v>用电负荷指标:10千瓦/公顷</v>
      </c>
      <c r="DT803" s="78" t="str">
        <f t="shared" ca="1" si="2522"/>
        <v>同时率:1</v>
      </c>
      <c r="DU803" s="78" t="str">
        <f t="shared" ca="1" si="2523"/>
        <v>用电量公式:用地面积*10*1</v>
      </c>
      <c r="DV803" s="78" t="str">
        <f t="shared" ca="1" si="2524"/>
        <v>固话装机指标:-</v>
      </c>
      <c r="DW803" s="78" t="str">
        <f t="shared" ca="1" si="2525"/>
        <v>固话量公式:0</v>
      </c>
      <c r="DX803" s="78" t="str">
        <f t="shared" ca="1" si="2526"/>
        <v>有线电视指标:-</v>
      </c>
      <c r="DY803" s="78" t="str">
        <f t="shared" ca="1" si="2527"/>
        <v>电视量公式:0</v>
      </c>
      <c r="DZ803" s="78" t="str">
        <f t="shared" ca="1" si="2528"/>
        <v>高峰机动车生成量指标:-</v>
      </c>
      <c r="EA803" s="78" t="str">
        <f t="shared" ca="1" si="2529"/>
        <v>高峰机动车吸引量公式:0</v>
      </c>
      <c r="EB803" s="78" t="str">
        <f t="shared" ca="1" si="2530"/>
        <v>高峰机动车发生量公式:0</v>
      </c>
      <c r="EC803" s="78" t="str">
        <f t="shared" ca="1" si="2533"/>
        <v>地下空间指标:-</v>
      </c>
      <c r="ED803" s="78" t="str">
        <f t="shared" ca="1" si="2531"/>
        <v>地下空间公式:0</v>
      </c>
      <c r="EE803" s="78" t="str">
        <f t="shared" ca="1" si="2534"/>
        <v>人防指标:-</v>
      </c>
      <c r="EF803" s="78" t="str">
        <f t="shared" ca="1" si="2532"/>
        <v>人防公式:0</v>
      </c>
      <c r="EG803" s="78" t="str">
        <f t="shared" ca="1" si="2802"/>
        <v>用地构成:城镇建设用地</v>
      </c>
      <c r="EH803" s="78" t="s">
        <v>1962</v>
      </c>
      <c r="EI803" s="79" t="str">
        <f t="shared" ca="1" si="2801"/>
        <v>唯一标识:1208/1403#交通场站用地/广场用地#国空;性质名称:交通场站用地/广场用地;地块性质过滤:;地块性质:1208/1403;地类标准:国空;地块性质别称:S3/G3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3" t="s">
        <v>1962</v>
      </c>
    </row>
    <row r="804" spans="1:140" ht="16.5" x14ac:dyDescent="0.2">
      <c r="A804" s="40" t="str">
        <f t="shared" si="2588"/>
        <v>1208/0702#交通场站用地/城镇社区服务设施用地#国空</v>
      </c>
      <c r="B804" s="40" t="s">
        <v>656</v>
      </c>
      <c r="C804" s="40"/>
      <c r="D804" s="40" t="s">
        <v>1241</v>
      </c>
      <c r="E804" s="40" t="s">
        <v>1277</v>
      </c>
      <c r="F804" s="40" t="s">
        <v>1412</v>
      </c>
      <c r="G804" s="40" t="s">
        <v>58</v>
      </c>
      <c r="H804" s="40" t="s">
        <v>798</v>
      </c>
      <c r="I804" s="40" t="s">
        <v>1468</v>
      </c>
      <c r="J804" s="40">
        <f t="shared" si="2591"/>
        <v>2</v>
      </c>
      <c r="K804" s="40" t="str">
        <f t="shared" si="2592"/>
        <v>112</v>
      </c>
      <c r="L804" s="40"/>
      <c r="M804" s="40" t="str" cm="1">
        <f t="array" aca="1" ref="M804" ca="1">IF(OFFSET(INDIRECT(ADDRESS(ROW(), COLUMN())),0,-1)="",VLOOKUP($G804,$A:$AAE,COLUMN(),FALSE),OFFSET(INDIRECT(ADDRESS(ROW(), COLUMN())),0,-1))</f>
        <v>240,187,129</v>
      </c>
      <c r="N804" s="3"/>
      <c r="O804" s="40" t="str" cm="1">
        <f t="array" aca="1" ref="O804" ca="1">IF(OFFSET(INDIRECT(ADDRESS(ROW(), COLUMN())),0,-1)="",VLOOKUP($G804,$A:$AAE,COLUMN(),FALSE),OFFSET(INDIRECT(ADDRESS(ROW(), COLUMN())),0,-1))</f>
        <v>面积*容积率</v>
      </c>
      <c r="P804" s="3"/>
      <c r="Q804" s="3" t="str" cm="1">
        <f t="array" aca="1" ref="Q804" ca="1">IF(OFFSET(INDIRECT(ADDRESS(ROW(), COLUMN())),0,-1)="",VLOOKUP($G804,$A:$AAE,COLUMN(),FALSE),OFFSET(INDIRECT(ADDRESS(ROW(), COLUMN())),0,-1))</f>
        <v>地块建筑面积*0</v>
      </c>
      <c r="R804" s="3"/>
      <c r="S804" s="3" t="str" cm="1">
        <f t="array" aca="1" ref="S804" ca="1">IF(OFFSET(INDIRECT(ADDRESS(ROW(), COLUMN())),0,-1)="",VLOOKUP($G804,$A:$AAE,COLUMN(),FALSE),OFFSET(INDIRECT(ADDRESS(ROW(), COLUMN())),0,-1))</f>
        <v>地块建筑面积*0</v>
      </c>
      <c r="T804" s="3"/>
      <c r="U804" s="3" t="str" cm="1">
        <f t="array" aca="1" ref="U804" ca="1">IF(OFFSET(INDIRECT(ADDRESS(ROW(), COLUMN())),0,-1)="",VLOOKUP($G804,$A:$AAE,COLUMN(),FALSE),OFFSET(INDIRECT(ADDRESS(ROW(), COLUMN())),0,-1))</f>
        <v>地块建筑面积*0</v>
      </c>
      <c r="V804" s="3"/>
      <c r="W804" s="40" t="str" cm="1">
        <f t="array" aca="1" ref="W804" ca="1">IF(OFFSET(INDIRECT(ADDRESS(ROW(), COLUMN())),0,-1)="",VLOOKUP($G804,$A:$AAE,COLUMN(),FALSE),OFFSET(INDIRECT(ADDRESS(ROW(), COLUMN())),0,-1))</f>
        <v>地块建筑面积*0</v>
      </c>
      <c r="X804" s="3"/>
      <c r="Y804" s="3" t="str" cm="1">
        <f t="array" aca="1" ref="Y804" ca="1">IF(OFFSET(INDIRECT(ADDRESS(ROW(), COLUMN())),0,-1)="",VLOOKUP($G804,$A:$AAE,COLUMN(),FALSE),OFFSET(INDIRECT(ADDRESS(ROW(), COLUMN())),0,-1))</f>
        <v>地块建筑面积*1</v>
      </c>
      <c r="Z804" s="3"/>
      <c r="AA804" s="3" t="str" cm="1">
        <f t="array" aca="1" ref="AA804" ca="1">IF(OFFSET(INDIRECT(ADDRESS(ROW(), COLUMN())),0,-1)="",VLOOKUP($G804,$A:$AAE,COLUMN(),FALSE),OFFSET(INDIRECT(ADDRESS(ROW(), COLUMN())),0,-1))</f>
        <v>地块建筑面积*0</v>
      </c>
      <c r="AB804" s="3"/>
      <c r="AC804" s="3" t="str" cm="1">
        <f t="array" aca="1" ref="AC804" ca="1">IF(OFFSET(INDIRECT(ADDRESS(ROW(), COLUMN())),0,-1)="",VLOOKUP($G804,$A:$AAE,COLUMN(),FALSE),OFFSET(INDIRECT(ADDRESS(ROW(), COLUMN())),0,-1))</f>
        <v>地块建筑面积*0</v>
      </c>
      <c r="AD804" s="3"/>
      <c r="AE804" s="3" t="str" cm="1">
        <f t="array" aca="1" ref="AE804" ca="1">IF(OFFSET(INDIRECT(ADDRESS(ROW(), COLUMN())),0,-1)="",VLOOKUP($G804,$A:$AAE,COLUMN(),FALSE),OFFSET(INDIRECT(ADDRESS(ROW(), COLUMN())),0,-1))</f>
        <v>面积*0</v>
      </c>
      <c r="AF804" s="3"/>
      <c r="AG804" s="3" t="str" cm="1">
        <f t="array" aca="1" ref="AG804" ca="1">IF(OFFSET(INDIRECT(ADDRESS(ROW(), COLUMN())),0,-1)="",VLOOKUP($G804,$A:$AAE,COLUMN(),FALSE),OFFSET(INDIRECT(ADDRESS(ROW(), COLUMN())),0,-1))</f>
        <v>面积*0</v>
      </c>
      <c r="AH804" s="3"/>
      <c r="AI804" s="3" t="str" cm="1">
        <f t="array" aca="1" ref="AI804" ca="1">IF(OFFSET(INDIRECT(ADDRESS(ROW(), COLUMN())),0,-1)="",VLOOKUP($G804,$A:$AAE,COLUMN(),FALSE),OFFSET(INDIRECT(ADDRESS(ROW(), COLUMN())),0,-1))</f>
        <v>-</v>
      </c>
      <c r="AJ804" s="3"/>
      <c r="AK804" s="3" cm="1">
        <f t="array" aca="1" ref="AK804" ca="1">IF(OFFSET(INDIRECT(ADDRESS(ROW(), COLUMN())),0,-1)="",VLOOKUP($G804,$A:$AAE,COLUMN(),FALSE),OFFSET(INDIRECT(ADDRESS(ROW(), COLUMN())),0,-1))</f>
        <v>0</v>
      </c>
      <c r="AL804" s="3"/>
      <c r="AM804" s="3" t="str" cm="1">
        <f t="array" aca="1" ref="AM804" ca="1">IF(OFFSET(INDIRECT(ADDRESS(ROW(), COLUMN())),0,-1)="",VLOOKUP($G804,$A:$AAE,COLUMN(),FALSE),OFFSET(INDIRECT(ADDRESS(ROW(), COLUMN())),0,-1))</f>
        <v>-</v>
      </c>
      <c r="AN804" s="3"/>
      <c r="AO804" s="3" cm="1">
        <f t="array" aca="1" ref="AO804" ca="1">IF(OFFSET(INDIRECT(ADDRESS(ROW(), COLUMN())),0,-1)="",VLOOKUP($G804,$A:$AAE,COLUMN(),FALSE),OFFSET(INDIRECT(ADDRESS(ROW(), COLUMN())),0,-1))</f>
        <v>0</v>
      </c>
      <c r="AP804" s="3"/>
      <c r="AQ804" s="3" t="str" cm="1">
        <f t="array" aca="1" ref="AQ804" ca="1">IF(OFFSET(INDIRECT(ADDRESS(ROW(), COLUMN())),0,-1)="",VLOOKUP($G804,$A:$AAE,COLUMN(),FALSE),OFFSET(INDIRECT(ADDRESS(ROW(), COLUMN())),0,-1))</f>
        <v>35平方米/岗位</v>
      </c>
      <c r="AR804" s="3"/>
      <c r="AS804" s="3" t="str" cm="1">
        <f t="array" aca="1" ref="AS804" ca="1">IF(OFFSET(INDIRECT(ADDRESS(ROW(), COLUMN())),0,-1)="",VLOOKUP($G804,$A:$AAE,COLUMN(),FALSE),OFFSET(INDIRECT(ADDRESS(ROW(), COLUMN())),0,-1))</f>
        <v>地块建筑面积/35</v>
      </c>
      <c r="AT804" s="3"/>
      <c r="AU804" s="3" t="str" cm="1">
        <f t="array" aca="1" ref="AU804" ca="1">IF(OFFSET(INDIRECT(ADDRESS(ROW(), COLUMN())),0,-1)="",VLOOKUP($G804,$A:$AAE,COLUMN(),FALSE),OFFSET(INDIRECT(ADDRESS(ROW(), COLUMN())),0,-1))</f>
        <v>0.4个/100平方米</v>
      </c>
      <c r="AV804" s="3"/>
      <c r="AW804" s="3" t="str" cm="1">
        <f t="array" aca="1" ref="AW804" ca="1">IF(OFFSET(INDIRECT(ADDRESS(ROW(), COLUMN())),0,-1)="",VLOOKUP($G804,$A:$AAE,COLUMN(),FALSE),OFFSET(INDIRECT(ADDRESS(ROW(), COLUMN())),0,-1))</f>
        <v>地块建筑面积*0.4/100</v>
      </c>
      <c r="AX804" s="2"/>
      <c r="AY804" s="3" t="str" cm="1">
        <f t="array" aca="1" ref="AY804" ca="1">IF(OFFSET(INDIRECT(ADDRESS(ROW(), COLUMN())),0,-1)="",VLOOKUP($G804,$A:$AAE,COLUMN(),FALSE),OFFSET(INDIRECT(ADDRESS(ROW(), COLUMN())),0,-1))</f>
        <v>65立方米/日*公顷</v>
      </c>
      <c r="AZ804" s="2"/>
      <c r="BA804" s="3" t="str" cm="1">
        <f t="array" aca="1" ref="BA804" ca="1">IF(OFFSET(INDIRECT(ADDRESS(ROW(), COLUMN())),0,-1)="",VLOOKUP($G804,$A:$AAE,COLUMN(),FALSE),OFFSET(INDIRECT(ADDRESS(ROW(), COLUMN())),0,-1))</f>
        <v>用地面积*65</v>
      </c>
      <c r="BB804" s="2"/>
      <c r="BC804" s="3" cm="1">
        <f t="array" aca="1" ref="BC804" ca="1">IF(OFFSET(INDIRECT(ADDRESS(ROW(), COLUMN())),0,-1)="",VLOOKUP($G804,$A:$AAE,COLUMN(),FALSE),OFFSET(INDIRECT(ADDRESS(ROW(), COLUMN())),0,-1))</f>
        <v>0.85</v>
      </c>
      <c r="BD804" s="2"/>
      <c r="BE804" s="3" t="str" cm="1">
        <f t="array" aca="1" ref="BE804" ca="1">IF(OFFSET(INDIRECT(ADDRESS(ROW(), COLUMN())),0,-1)="",VLOOKUP($G804,$A:$AAE,COLUMN(),FALSE),OFFSET(INDIRECT(ADDRESS(ROW(), COLUMN())),0,-1))</f>
        <v>用水量*0.85</v>
      </c>
      <c r="BF804" s="2"/>
      <c r="BG804" s="3" t="str" cm="1">
        <f t="array" aca="1" ref="BG804" ca="1">IF(OFFSET(INDIRECT(ADDRESS(ROW(), COLUMN())),0,-1)="",VLOOKUP($G804,$A:$AAE,COLUMN(),FALSE),OFFSET(INDIRECT(ADDRESS(ROW(), COLUMN())),0,-1))</f>
        <v>45瓦/平方米</v>
      </c>
      <c r="BH804" s="2"/>
      <c r="BI804" s="3" cm="1">
        <f t="array" aca="1" ref="BI804" ca="1">IF(OFFSET(INDIRECT(ADDRESS(ROW(), COLUMN())),0,-1)="",VLOOKUP($G804,$A:$AAE,COLUMN(),FALSE),OFFSET(INDIRECT(ADDRESS(ROW(), COLUMN())),0,-1))</f>
        <v>0.8</v>
      </c>
      <c r="BJ804" s="2"/>
      <c r="BK804" s="3" t="str" cm="1">
        <f t="array" aca="1" ref="BK804" ca="1">IF(OFFSET(INDIRECT(ADDRESS(ROW(), COLUMN())),0,-1)="",VLOOKUP($G804,$A:$AAE,COLUMN(),FALSE),OFFSET(INDIRECT(ADDRESS(ROW(), COLUMN())),0,-1))</f>
        <v>地块建筑面积*45*0.8/1000</v>
      </c>
      <c r="BL804" s="2"/>
      <c r="BM804" s="3" t="str" cm="1">
        <f t="array" aca="1" ref="BM804" ca="1">IF(OFFSET(INDIRECT(ADDRESS(ROW(), COLUMN())),0,-1)="",VLOOKUP($G804,$A:$AAE,COLUMN(),FALSE),OFFSET(INDIRECT(ADDRESS(ROW(), COLUMN())),0,-1))</f>
        <v>1.0门/100平方米</v>
      </c>
      <c r="BN804" s="2"/>
      <c r="BO804" s="3" t="str" cm="1">
        <f t="array" aca="1" ref="BO804" ca="1">IF(OFFSET(INDIRECT(ADDRESS(ROW(), COLUMN())),0,-1)="",VLOOKUP($G804,$A:$AAE,COLUMN(),FALSE),OFFSET(INDIRECT(ADDRESS(ROW(), COLUMN())),0,-1))</f>
        <v>地块建筑面积*1.0/100</v>
      </c>
      <c r="BP804" s="2"/>
      <c r="BQ804" s="3" t="str" cm="1">
        <f t="array" aca="1" ref="BQ804" ca="1">IF(OFFSET(INDIRECT(ADDRESS(ROW(), COLUMN())),0,-1)="",VLOOKUP($G804,$A:$AAE,COLUMN(),FALSE),OFFSET(INDIRECT(ADDRESS(ROW(), COLUMN())),0,-1))</f>
        <v>0.5门/100平方米</v>
      </c>
      <c r="BR804" s="2"/>
      <c r="BS804" s="3" t="str" cm="1">
        <f t="array" aca="1" ref="BS804" ca="1">IF(OFFSET(INDIRECT(ADDRESS(ROW(), COLUMN())),0,-1)="",VLOOKUP($G804,$A:$AAE,COLUMN(),FALSE),OFFSET(INDIRECT(ADDRESS(ROW(), COLUMN())),0,-1))</f>
        <v>地块建筑面积*0.5/100</v>
      </c>
      <c r="BT804" s="2"/>
      <c r="BU804" s="3" t="str" cm="1">
        <f t="array" aca="1" ref="BU804" ca="1">IF(OFFSET(INDIRECT(ADDRESS(ROW(), COLUMN())),0,-1)="",VLOOKUP($G804,$A:$AAE,COLUMN(),FALSE),OFFSET(INDIRECT(ADDRESS(ROW(), COLUMN())),0,-1))</f>
        <v>39.4pcu/万平方米，71：29</v>
      </c>
      <c r="BV804" s="2"/>
      <c r="BW804" s="3" t="str" cm="1">
        <f t="array" aca="1" ref="BW804" ca="1">IF(OFFSET(INDIRECT(ADDRESS(ROW(), COLUMN())),0,-1)="",VLOOKUP($G804,$A:$AAE,COLUMN(),FALSE),OFFSET(INDIRECT(ADDRESS(ROW(), COLUMN())),0,-1))</f>
        <v>地块建筑面积/10000*39.4*0.71</v>
      </c>
      <c r="BX804" s="2"/>
      <c r="BY804" s="3" t="str" cm="1">
        <f t="array" aca="1" ref="BY804" ca="1">IF(OFFSET(INDIRECT(ADDRESS(ROW(), COLUMN())),0,-1)="",VLOOKUP($G804,$A:$AAE,COLUMN(),FALSE),OFFSET(INDIRECT(ADDRESS(ROW(), COLUMN())),0,-1))</f>
        <v>地块建筑面积/10000*39.4*0.29</v>
      </c>
      <c r="BZ804" s="86"/>
      <c r="CA804" s="3" t="str" cm="1">
        <f t="array" aca="1" ref="CA804" ca="1">IF(OFFSET(INDIRECT(ADDRESS(ROW(), COLUMN())),0,-1)="",VLOOKUP($G804,$A:$AAE,COLUMN(),FALSE),OFFSET(INDIRECT(ADDRESS(ROW(), COLUMN())),0,-1))</f>
        <v>地块建筑面积*0.4</v>
      </c>
      <c r="CB804" s="3"/>
      <c r="CC804" s="3" t="str" cm="1">
        <f t="array" aca="1" ref="CC804" ca="1">IF(OFFSET(INDIRECT(ADDRESS(ROW(), COLUMN())),0,-1)="",VLOOKUP($G804,$A:$AAE,COLUMN(),FALSE),OFFSET(INDIRECT(ADDRESS(ROW(), COLUMN())),0,-1))</f>
        <v>地块建筑面积*0.4</v>
      </c>
      <c r="CD804" s="3"/>
      <c r="CE804" s="3" t="str" cm="1">
        <f t="array" aca="1" ref="CE804" ca="1">IF(OFFSET(INDIRECT(ADDRESS(ROW(), COLUMN())),0,-1)="",VLOOKUP($G804,$A:$AAE,COLUMN(),FALSE),OFFSET(INDIRECT(ADDRESS(ROW(), COLUMN())),0,-1))</f>
        <v>地块建筑面积*0.08</v>
      </c>
      <c r="CF804" s="3"/>
      <c r="CG804" s="3" t="str" cm="1">
        <f t="array" aca="1" ref="CG804" ca="1">IF(OFFSET(INDIRECT(ADDRESS(ROW(), COLUMN())),0,-1)="",VLOOKUP($G804,$A:$AAE,COLUMN(),FALSE),OFFSET(INDIRECT(ADDRESS(ROW(), COLUMN())),0,-1))</f>
        <v>地块建筑面积*0.08</v>
      </c>
      <c r="CH804" s="3"/>
      <c r="CI804" s="40" t="str" cm="1">
        <f t="array" aca="1" ref="CI804" ca="1">IF(OFFSET(INDIRECT(ADDRESS(ROW(), COLUMN())),0,-1)="",VLOOKUP($G804,$A:$AAE,COLUMN(),FALSE),OFFSET(INDIRECT(ADDRESS(ROW(), COLUMN())),0,-1))</f>
        <v>城镇建设用地</v>
      </c>
      <c r="CJ804" s="75" t="s">
        <v>1962</v>
      </c>
      <c r="CK804" s="78" t="str">
        <f t="shared" si="2489"/>
        <v>唯一标识:1208/0702#交通场站用地/城镇社区服务设施用地#国空</v>
      </c>
      <c r="CL804" s="78" t="str">
        <f t="shared" si="2490"/>
        <v>性质名称:交通场站用地/城镇社区服务设施用地</v>
      </c>
      <c r="CM804" s="78" t="str">
        <f t="shared" si="2491"/>
        <v>地块性质过滤:</v>
      </c>
      <c r="CN804" s="78" t="str">
        <f t="shared" si="2492"/>
        <v>地块性质:1208/0702</v>
      </c>
      <c r="CO804" s="78" t="str">
        <f t="shared" si="2493"/>
        <v>地类标准:国空</v>
      </c>
      <c r="CP804" s="78" t="str">
        <f t="shared" si="2494"/>
        <v>地块性质别称:S3/Rcs</v>
      </c>
      <c r="CQ804" s="78" t="str">
        <f t="shared" si="2495"/>
        <v>属性继承:R22#服务设施用地#城规</v>
      </c>
      <c r="CR804" s="78" t="str">
        <f t="shared" si="2496"/>
        <v>父类:R22</v>
      </c>
      <c r="CS804" s="78" t="str">
        <f t="shared" si="2497"/>
        <v>级别继承:12#交通运输用地#国空</v>
      </c>
      <c r="CT804" s="78" t="str">
        <f t="shared" si="2498"/>
        <v>级别层次:2</v>
      </c>
      <c r="CU804" s="78" t="str">
        <f t="shared" si="2499"/>
        <v>级别:112</v>
      </c>
      <c r="CV804" s="78" t="str">
        <f t="shared" ca="1" si="2500"/>
        <v>地块颜色:240,187,129</v>
      </c>
      <c r="CW804" s="78" t="str">
        <f t="shared" ca="1" si="2501"/>
        <v>建筑面积公式:面积*容积率</v>
      </c>
      <c r="CX804" s="78" t="str">
        <f t="shared" ca="1" si="2502"/>
        <v>住宅建筑面积公式:地块建筑面积*0</v>
      </c>
      <c r="CY804" s="78" t="str">
        <f t="shared" ca="1" si="2503"/>
        <v>商服建筑面积公式:地块建筑面积*0</v>
      </c>
      <c r="CZ804" s="78" t="str">
        <f t="shared" ca="1" si="2504"/>
        <v>商服中商业建筑面积公式:地块建筑面积*0</v>
      </c>
      <c r="DA804" s="78" t="str">
        <f t="shared" ca="1" si="2505"/>
        <v>商服中办公建筑面积公式:地块建筑面积*0</v>
      </c>
      <c r="DB804" s="78" t="str">
        <f t="shared" ca="1" si="2506"/>
        <v>公服建筑面积公式:地块建筑面积*1</v>
      </c>
      <c r="DC804" s="78" t="str">
        <f t="shared" ca="1" si="2507"/>
        <v>工业建筑面积公式:地块建筑面积*0</v>
      </c>
      <c r="DD804" s="78" t="str">
        <f t="shared" ca="1" si="2508"/>
        <v>市政建筑面积公式:地块建筑面积*0</v>
      </c>
      <c r="DE804" s="78" t="str">
        <f t="shared" ca="1" si="2383"/>
        <v>绿地面积指定指标:面积*0</v>
      </c>
      <c r="DF804" s="78" t="str">
        <f t="shared" ca="1" si="2384"/>
        <v>绿地面积指定公式:面积*0</v>
      </c>
      <c r="DG804" s="78" t="str">
        <f t="shared" ca="1" si="2509"/>
        <v>户数指标:-</v>
      </c>
      <c r="DH804" s="78" t="str">
        <f t="shared" ca="1" si="2510"/>
        <v>户数公式:0</v>
      </c>
      <c r="DI804" s="78" t="str">
        <f t="shared" ca="1" si="2511"/>
        <v>人数指标:-</v>
      </c>
      <c r="DJ804" s="78" t="str">
        <f t="shared" ca="1" si="2512"/>
        <v>人数公式:0</v>
      </c>
      <c r="DK804" s="78" t="str">
        <f t="shared" ca="1" si="2513"/>
        <v>就业指标:35平方米/岗位</v>
      </c>
      <c r="DL804" s="78" t="str">
        <f t="shared" ca="1" si="2514"/>
        <v>就业公式:地块建筑面积/35</v>
      </c>
      <c r="DM804" s="78" t="str">
        <f t="shared" ca="1" si="2515"/>
        <v>机动车指标:0.4个/100平方米</v>
      </c>
      <c r="DN804" s="78" t="str">
        <f t="shared" ca="1" si="2516"/>
        <v>机动车公式:地块建筑面积*0.4/100</v>
      </c>
      <c r="DO804" s="78" t="str">
        <f t="shared" ca="1" si="2517"/>
        <v>用水量指标:65立方米/日*公顷</v>
      </c>
      <c r="DP804" s="78" t="str">
        <f t="shared" ca="1" si="2518"/>
        <v>用水量公式:用地面积*65</v>
      </c>
      <c r="DQ804" s="78" t="str">
        <f t="shared" ca="1" si="2519"/>
        <v>污水折算系数:0.85</v>
      </c>
      <c r="DR804" s="78" t="str">
        <f t="shared" ca="1" si="2520"/>
        <v>污水量公式:用水量*0.85</v>
      </c>
      <c r="DS804" s="78" t="str">
        <f t="shared" ca="1" si="2521"/>
        <v>用电负荷指标:45瓦/平方米</v>
      </c>
      <c r="DT804" s="78" t="str">
        <f t="shared" ca="1" si="2522"/>
        <v>同时率:0.8</v>
      </c>
      <c r="DU804" s="78" t="str">
        <f t="shared" ca="1" si="2523"/>
        <v>用电量公式:地块建筑面积*45*0.8/1000</v>
      </c>
      <c r="DV804" s="78" t="str">
        <f t="shared" ca="1" si="2524"/>
        <v>固话装机指标:1.0门/100平方米</v>
      </c>
      <c r="DW804" s="78" t="str">
        <f t="shared" ca="1" si="2525"/>
        <v>固话量公式:地块建筑面积*1.0/100</v>
      </c>
      <c r="DX804" s="78" t="str">
        <f t="shared" ca="1" si="2526"/>
        <v>有线电视指标:0.5门/100平方米</v>
      </c>
      <c r="DY804" s="78" t="str">
        <f t="shared" ca="1" si="2527"/>
        <v>电视量公式:地块建筑面积*0.5/100</v>
      </c>
      <c r="DZ804" s="78" t="str">
        <f t="shared" ca="1" si="2528"/>
        <v>高峰机动车生成量指标:39.4pcu/万平方米，71：29</v>
      </c>
      <c r="EA804" s="78" t="str">
        <f t="shared" ca="1" si="2529"/>
        <v>高峰机动车吸引量公式:地块建筑面积/10000*39.4*0.71</v>
      </c>
      <c r="EB804" s="78" t="str">
        <f t="shared" ca="1" si="2530"/>
        <v>高峰机动车发生量公式:地块建筑面积/10000*39.4*0.29</v>
      </c>
      <c r="EC804" s="78" t="str">
        <f t="shared" ca="1" si="2533"/>
        <v>地下空间指标:地块建筑面积*0.4</v>
      </c>
      <c r="ED804" s="78" t="str">
        <f t="shared" ca="1" si="2531"/>
        <v>地下空间公式:地块建筑面积*0.4</v>
      </c>
      <c r="EE804" s="78" t="str">
        <f t="shared" ca="1" si="2534"/>
        <v>人防指标:地块建筑面积*0.08</v>
      </c>
      <c r="EF804" s="78" t="str">
        <f t="shared" ca="1" si="2532"/>
        <v>人防公式:地块建筑面积*0.08</v>
      </c>
      <c r="EG804" s="78" t="str">
        <f t="shared" ca="1" si="2802"/>
        <v>用地构成:城镇建设用地</v>
      </c>
      <c r="EH804" s="78" t="s">
        <v>1962</v>
      </c>
      <c r="EI804" s="79" t="str">
        <f t="shared" ca="1" si="2801"/>
        <v>唯一标识:1208/0702#交通场站用地/城镇社区服务设施用地#国空;性质名称:交通场站用地/城镇社区服务设施用地;地块性质过滤:;地块性质:1208/0702;地类标准:国空;地块性质别称:S3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4" t="s">
        <v>1962</v>
      </c>
    </row>
    <row r="805" spans="1:140" ht="16.5" x14ac:dyDescent="0.2">
      <c r="A805" s="57" t="str">
        <f t="shared" si="2588"/>
        <v>120802/0702#公共交通场站用地/城镇社区服务设施用地#国空</v>
      </c>
      <c r="B805" s="57" t="s">
        <v>657</v>
      </c>
      <c r="C805" s="57"/>
      <c r="D805" s="57" t="s">
        <v>1242</v>
      </c>
      <c r="E805" s="57" t="s">
        <v>1277</v>
      </c>
      <c r="F805" s="57" t="s">
        <v>1413</v>
      </c>
      <c r="G805" s="57" t="s">
        <v>58</v>
      </c>
      <c r="H805" s="57" t="s">
        <v>798</v>
      </c>
      <c r="I805" s="57" t="s">
        <v>1468</v>
      </c>
      <c r="J805" s="57">
        <f t="shared" si="2591"/>
        <v>2</v>
      </c>
      <c r="K805" s="57" t="str">
        <f t="shared" si="2592"/>
        <v>112</v>
      </c>
      <c r="L805" s="57"/>
      <c r="M805" s="57" t="str" cm="1">
        <f t="array" aca="1" ref="M805" ca="1">IF(OFFSET(INDIRECT(ADDRESS(ROW(), COLUMN())),0,-1)="",VLOOKUP($G805,$A:$AAE,COLUMN(),FALSE),OFFSET(INDIRECT(ADDRESS(ROW(), COLUMN())),0,-1))</f>
        <v>240,187,129</v>
      </c>
      <c r="N805" s="20"/>
      <c r="O805" s="57" t="str" cm="1">
        <f t="array" aca="1" ref="O805" ca="1">IF(OFFSET(INDIRECT(ADDRESS(ROW(), COLUMN())),0,-1)="",VLOOKUP($G805,$A:$AAE,COLUMN(),FALSE),OFFSET(INDIRECT(ADDRESS(ROW(), COLUMN())),0,-1))</f>
        <v>面积*容积率</v>
      </c>
      <c r="P805" s="20"/>
      <c r="Q805" s="20" t="str" cm="1">
        <f t="array" aca="1" ref="Q805" ca="1">IF(OFFSET(INDIRECT(ADDRESS(ROW(), COLUMN())),0,-1)="",VLOOKUP($G805,$A:$AAE,COLUMN(),FALSE),OFFSET(INDIRECT(ADDRESS(ROW(), COLUMN())),0,-1))</f>
        <v>地块建筑面积*0</v>
      </c>
      <c r="R805" s="20"/>
      <c r="S805" s="20" t="str" cm="1">
        <f t="array" aca="1" ref="S805" ca="1">IF(OFFSET(INDIRECT(ADDRESS(ROW(), COLUMN())),0,-1)="",VLOOKUP($G805,$A:$AAE,COLUMN(),FALSE),OFFSET(INDIRECT(ADDRESS(ROW(), COLUMN())),0,-1))</f>
        <v>地块建筑面积*0</v>
      </c>
      <c r="T805" s="20"/>
      <c r="U805" s="20" t="str" cm="1">
        <f t="array" aca="1" ref="U805" ca="1">IF(OFFSET(INDIRECT(ADDRESS(ROW(), COLUMN())),0,-1)="",VLOOKUP($G805,$A:$AAE,COLUMN(),FALSE),OFFSET(INDIRECT(ADDRESS(ROW(), COLUMN())),0,-1))</f>
        <v>地块建筑面积*0</v>
      </c>
      <c r="V805" s="20"/>
      <c r="W805" s="57" t="str" cm="1">
        <f t="array" aca="1" ref="W805" ca="1">IF(OFFSET(INDIRECT(ADDRESS(ROW(), COLUMN())),0,-1)="",VLOOKUP($G805,$A:$AAE,COLUMN(),FALSE),OFFSET(INDIRECT(ADDRESS(ROW(), COLUMN())),0,-1))</f>
        <v>地块建筑面积*0</v>
      </c>
      <c r="X805" s="20"/>
      <c r="Y805" s="20" t="str" cm="1">
        <f t="array" aca="1" ref="Y805" ca="1">IF(OFFSET(INDIRECT(ADDRESS(ROW(), COLUMN())),0,-1)="",VLOOKUP($G805,$A:$AAE,COLUMN(),FALSE),OFFSET(INDIRECT(ADDRESS(ROW(), COLUMN())),0,-1))</f>
        <v>地块建筑面积*1</v>
      </c>
      <c r="Z805" s="20"/>
      <c r="AA805" s="20" t="str" cm="1">
        <f t="array" aca="1" ref="AA805" ca="1">IF(OFFSET(INDIRECT(ADDRESS(ROW(), COLUMN())),0,-1)="",VLOOKUP($G805,$A:$AAE,COLUMN(),FALSE),OFFSET(INDIRECT(ADDRESS(ROW(), COLUMN())),0,-1))</f>
        <v>地块建筑面积*0</v>
      </c>
      <c r="AB805" s="20"/>
      <c r="AC805" s="20" t="str" cm="1">
        <f t="array" aca="1" ref="AC805" ca="1">IF(OFFSET(INDIRECT(ADDRESS(ROW(), COLUMN())),0,-1)="",VLOOKUP($G805,$A:$AAE,COLUMN(),FALSE),OFFSET(INDIRECT(ADDRESS(ROW(), COLUMN())),0,-1))</f>
        <v>地块建筑面积*0</v>
      </c>
      <c r="AD805" s="20"/>
      <c r="AE805" s="20" t="str" cm="1">
        <f t="array" aca="1" ref="AE805" ca="1">IF(OFFSET(INDIRECT(ADDRESS(ROW(), COLUMN())),0,-1)="",VLOOKUP($G805,$A:$AAE,COLUMN(),FALSE),OFFSET(INDIRECT(ADDRESS(ROW(), COLUMN())),0,-1))</f>
        <v>面积*0</v>
      </c>
      <c r="AF805" s="20"/>
      <c r="AG805" s="20" t="str" cm="1">
        <f t="array" aca="1" ref="AG805" ca="1">IF(OFFSET(INDIRECT(ADDRESS(ROW(), COLUMN())),0,-1)="",VLOOKUP($G805,$A:$AAE,COLUMN(),FALSE),OFFSET(INDIRECT(ADDRESS(ROW(), COLUMN())),0,-1))</f>
        <v>面积*0</v>
      </c>
      <c r="AH805" s="20"/>
      <c r="AI805" s="20" t="str" cm="1">
        <f t="array" aca="1" ref="AI805" ca="1">IF(OFFSET(INDIRECT(ADDRESS(ROW(), COLUMN())),0,-1)="",VLOOKUP($G805,$A:$AAE,COLUMN(),FALSE),OFFSET(INDIRECT(ADDRESS(ROW(), COLUMN())),0,-1))</f>
        <v>-</v>
      </c>
      <c r="AJ805" s="20"/>
      <c r="AK805" s="20" cm="1">
        <f t="array" aca="1" ref="AK805" ca="1">IF(OFFSET(INDIRECT(ADDRESS(ROW(), COLUMN())),0,-1)="",VLOOKUP($G805,$A:$AAE,COLUMN(),FALSE),OFFSET(INDIRECT(ADDRESS(ROW(), COLUMN())),0,-1))</f>
        <v>0</v>
      </c>
      <c r="AL805" s="20"/>
      <c r="AM805" s="20" t="str" cm="1">
        <f t="array" aca="1" ref="AM805" ca="1">IF(OFFSET(INDIRECT(ADDRESS(ROW(), COLUMN())),0,-1)="",VLOOKUP($G805,$A:$AAE,COLUMN(),FALSE),OFFSET(INDIRECT(ADDRESS(ROW(), COLUMN())),0,-1))</f>
        <v>-</v>
      </c>
      <c r="AN805" s="20"/>
      <c r="AO805" s="20" cm="1">
        <f t="array" aca="1" ref="AO805" ca="1">IF(OFFSET(INDIRECT(ADDRESS(ROW(), COLUMN())),0,-1)="",VLOOKUP($G805,$A:$AAE,COLUMN(),FALSE),OFFSET(INDIRECT(ADDRESS(ROW(), COLUMN())),0,-1))</f>
        <v>0</v>
      </c>
      <c r="AP805" s="20"/>
      <c r="AQ805" s="20" t="str" cm="1">
        <f t="array" aca="1" ref="AQ805" ca="1">IF(OFFSET(INDIRECT(ADDRESS(ROW(), COLUMN())),0,-1)="",VLOOKUP($G805,$A:$AAE,COLUMN(),FALSE),OFFSET(INDIRECT(ADDRESS(ROW(), COLUMN())),0,-1))</f>
        <v>35平方米/岗位</v>
      </c>
      <c r="AR805" s="20"/>
      <c r="AS805" s="20" t="str" cm="1">
        <f t="array" aca="1" ref="AS805" ca="1">IF(OFFSET(INDIRECT(ADDRESS(ROW(), COLUMN())),0,-1)="",VLOOKUP($G805,$A:$AAE,COLUMN(),FALSE),OFFSET(INDIRECT(ADDRESS(ROW(), COLUMN())),0,-1))</f>
        <v>地块建筑面积/35</v>
      </c>
      <c r="AT805" s="20"/>
      <c r="AU805" s="20" t="str" cm="1">
        <f t="array" aca="1" ref="AU805" ca="1">IF(OFFSET(INDIRECT(ADDRESS(ROW(), COLUMN())),0,-1)="",VLOOKUP($G805,$A:$AAE,COLUMN(),FALSE),OFFSET(INDIRECT(ADDRESS(ROW(), COLUMN())),0,-1))</f>
        <v>0.4个/100平方米</v>
      </c>
      <c r="AV805" s="20"/>
      <c r="AW805" s="20" t="str" cm="1">
        <f t="array" aca="1" ref="AW805" ca="1">IF(OFFSET(INDIRECT(ADDRESS(ROW(), COLUMN())),0,-1)="",VLOOKUP($G805,$A:$AAE,COLUMN(),FALSE),OFFSET(INDIRECT(ADDRESS(ROW(), COLUMN())),0,-1))</f>
        <v>地块建筑面积*0.4/100</v>
      </c>
      <c r="AX805" s="116"/>
      <c r="AY805" s="20" t="str" cm="1">
        <f t="array" aca="1" ref="AY805" ca="1">IF(OFFSET(INDIRECT(ADDRESS(ROW(), COLUMN())),0,-1)="",VLOOKUP($G805,$A:$AAE,COLUMN(),FALSE),OFFSET(INDIRECT(ADDRESS(ROW(), COLUMN())),0,-1))</f>
        <v>65立方米/日*公顷</v>
      </c>
      <c r="AZ805" s="116"/>
      <c r="BA805" s="20" t="str" cm="1">
        <f t="array" aca="1" ref="BA805" ca="1">IF(OFFSET(INDIRECT(ADDRESS(ROW(), COLUMN())),0,-1)="",VLOOKUP($G805,$A:$AAE,COLUMN(),FALSE),OFFSET(INDIRECT(ADDRESS(ROW(), COLUMN())),0,-1))</f>
        <v>用地面积*65</v>
      </c>
      <c r="BB805" s="116"/>
      <c r="BC805" s="20" cm="1">
        <f t="array" aca="1" ref="BC805" ca="1">IF(OFFSET(INDIRECT(ADDRESS(ROW(), COLUMN())),0,-1)="",VLOOKUP($G805,$A:$AAE,COLUMN(),FALSE),OFFSET(INDIRECT(ADDRESS(ROW(), COLUMN())),0,-1))</f>
        <v>0.85</v>
      </c>
      <c r="BD805" s="116"/>
      <c r="BE805" s="20" t="str" cm="1">
        <f t="array" aca="1" ref="BE805" ca="1">IF(OFFSET(INDIRECT(ADDRESS(ROW(), COLUMN())),0,-1)="",VLOOKUP($G805,$A:$AAE,COLUMN(),FALSE),OFFSET(INDIRECT(ADDRESS(ROW(), COLUMN())),0,-1))</f>
        <v>用水量*0.85</v>
      </c>
      <c r="BF805" s="116"/>
      <c r="BG805" s="20" t="str" cm="1">
        <f t="array" aca="1" ref="BG805" ca="1">IF(OFFSET(INDIRECT(ADDRESS(ROW(), COLUMN())),0,-1)="",VLOOKUP($G805,$A:$AAE,COLUMN(),FALSE),OFFSET(INDIRECT(ADDRESS(ROW(), COLUMN())),0,-1))</f>
        <v>45瓦/平方米</v>
      </c>
      <c r="BH805" s="116"/>
      <c r="BI805" s="20" cm="1">
        <f t="array" aca="1" ref="BI805" ca="1">IF(OFFSET(INDIRECT(ADDRESS(ROW(), COLUMN())),0,-1)="",VLOOKUP($G805,$A:$AAE,COLUMN(),FALSE),OFFSET(INDIRECT(ADDRESS(ROW(), COLUMN())),0,-1))</f>
        <v>0.8</v>
      </c>
      <c r="BJ805" s="116"/>
      <c r="BK805" s="20" t="str" cm="1">
        <f t="array" aca="1" ref="BK805" ca="1">IF(OFFSET(INDIRECT(ADDRESS(ROW(), COLUMN())),0,-1)="",VLOOKUP($G805,$A:$AAE,COLUMN(),FALSE),OFFSET(INDIRECT(ADDRESS(ROW(), COLUMN())),0,-1))</f>
        <v>地块建筑面积*45*0.8/1000</v>
      </c>
      <c r="BL805" s="116"/>
      <c r="BM805" s="20" t="str" cm="1">
        <f t="array" aca="1" ref="BM805" ca="1">IF(OFFSET(INDIRECT(ADDRESS(ROW(), COLUMN())),0,-1)="",VLOOKUP($G805,$A:$AAE,COLUMN(),FALSE),OFFSET(INDIRECT(ADDRESS(ROW(), COLUMN())),0,-1))</f>
        <v>1.0门/100平方米</v>
      </c>
      <c r="BN805" s="116"/>
      <c r="BO805" s="20" t="str" cm="1">
        <f t="array" aca="1" ref="BO805" ca="1">IF(OFFSET(INDIRECT(ADDRESS(ROW(), COLUMN())),0,-1)="",VLOOKUP($G805,$A:$AAE,COLUMN(),FALSE),OFFSET(INDIRECT(ADDRESS(ROW(), COLUMN())),0,-1))</f>
        <v>地块建筑面积*1.0/100</v>
      </c>
      <c r="BP805" s="116"/>
      <c r="BQ805" s="20" t="str" cm="1">
        <f t="array" aca="1" ref="BQ805" ca="1">IF(OFFSET(INDIRECT(ADDRESS(ROW(), COLUMN())),0,-1)="",VLOOKUP($G805,$A:$AAE,COLUMN(),FALSE),OFFSET(INDIRECT(ADDRESS(ROW(), COLUMN())),0,-1))</f>
        <v>0.5门/100平方米</v>
      </c>
      <c r="BR805" s="116"/>
      <c r="BS805" s="20" t="str" cm="1">
        <f t="array" aca="1" ref="BS805" ca="1">IF(OFFSET(INDIRECT(ADDRESS(ROW(), COLUMN())),0,-1)="",VLOOKUP($G805,$A:$AAE,COLUMN(),FALSE),OFFSET(INDIRECT(ADDRESS(ROW(), COLUMN())),0,-1))</f>
        <v>地块建筑面积*0.5/100</v>
      </c>
      <c r="BT805" s="116"/>
      <c r="BU805" s="20" t="str" cm="1">
        <f t="array" aca="1" ref="BU805" ca="1">IF(OFFSET(INDIRECT(ADDRESS(ROW(), COLUMN())),0,-1)="",VLOOKUP($G805,$A:$AAE,COLUMN(),FALSE),OFFSET(INDIRECT(ADDRESS(ROW(), COLUMN())),0,-1))</f>
        <v>39.4pcu/万平方米，71：29</v>
      </c>
      <c r="BV805" s="116"/>
      <c r="BW805" s="20" t="str" cm="1">
        <f t="array" aca="1" ref="BW805" ca="1">IF(OFFSET(INDIRECT(ADDRESS(ROW(), COLUMN())),0,-1)="",VLOOKUP($G805,$A:$AAE,COLUMN(),FALSE),OFFSET(INDIRECT(ADDRESS(ROW(), COLUMN())),0,-1))</f>
        <v>地块建筑面积/10000*39.4*0.71</v>
      </c>
      <c r="BX805" s="116"/>
      <c r="BY805" s="20" t="str" cm="1">
        <f t="array" aca="1" ref="BY805" ca="1">IF(OFFSET(INDIRECT(ADDRESS(ROW(), COLUMN())),0,-1)="",VLOOKUP($G805,$A:$AAE,COLUMN(),FALSE),OFFSET(INDIRECT(ADDRESS(ROW(), COLUMN())),0,-1))</f>
        <v>地块建筑面积/10000*39.4*0.29</v>
      </c>
      <c r="BZ805" s="103"/>
      <c r="CA805" s="20" t="str" cm="1">
        <f t="array" aca="1" ref="CA805" ca="1">IF(OFFSET(INDIRECT(ADDRESS(ROW(), COLUMN())),0,-1)="",VLOOKUP($G805,$A:$AAE,COLUMN(),FALSE),OFFSET(INDIRECT(ADDRESS(ROW(), COLUMN())),0,-1))</f>
        <v>地块建筑面积*0.4</v>
      </c>
      <c r="CB805" s="20"/>
      <c r="CC805" s="20" t="str" cm="1">
        <f t="array" aca="1" ref="CC805" ca="1">IF(OFFSET(INDIRECT(ADDRESS(ROW(), COLUMN())),0,-1)="",VLOOKUP($G805,$A:$AAE,COLUMN(),FALSE),OFFSET(INDIRECT(ADDRESS(ROW(), COLUMN())),0,-1))</f>
        <v>地块建筑面积*0.4</v>
      </c>
      <c r="CD805" s="20"/>
      <c r="CE805" s="20" t="str" cm="1">
        <f t="array" aca="1" ref="CE805" ca="1">IF(OFFSET(INDIRECT(ADDRESS(ROW(), COLUMN())),0,-1)="",VLOOKUP($G805,$A:$AAE,COLUMN(),FALSE),OFFSET(INDIRECT(ADDRESS(ROW(), COLUMN())),0,-1))</f>
        <v>地块建筑面积*0.08</v>
      </c>
      <c r="CF805" s="20"/>
      <c r="CG805" s="20" t="str" cm="1">
        <f t="array" aca="1" ref="CG805" ca="1">IF(OFFSET(INDIRECT(ADDRESS(ROW(), COLUMN())),0,-1)="",VLOOKUP($G805,$A:$AAE,COLUMN(),FALSE),OFFSET(INDIRECT(ADDRESS(ROW(), COLUMN())),0,-1))</f>
        <v>地块建筑面积*0.08</v>
      </c>
      <c r="CH805" s="20"/>
      <c r="CI805" s="57" t="str" cm="1">
        <f t="array" aca="1" ref="CI805" ca="1">IF(OFFSET(INDIRECT(ADDRESS(ROW(), COLUMN())),0,-1)="",VLOOKUP($G805,$A:$AAE,COLUMN(),FALSE),OFFSET(INDIRECT(ADDRESS(ROW(), COLUMN())),0,-1))</f>
        <v>城镇建设用地</v>
      </c>
      <c r="CJ805" s="76" t="s">
        <v>1962</v>
      </c>
      <c r="CK805" s="78" t="str">
        <f t="shared" si="2489"/>
        <v>唯一标识:120802/0702#公共交通场站用地/城镇社区服务设施用地#国空</v>
      </c>
      <c r="CL805" s="78" t="str">
        <f t="shared" si="2490"/>
        <v>性质名称:公共交通场站用地/城镇社区服务设施用地</v>
      </c>
      <c r="CM805" s="78" t="str">
        <f t="shared" si="2491"/>
        <v>地块性质过滤:</v>
      </c>
      <c r="CN805" s="78" t="str">
        <f t="shared" si="2492"/>
        <v>地块性质:120802/0702</v>
      </c>
      <c r="CO805" s="78" t="str">
        <f t="shared" si="2493"/>
        <v>地类标准:国空</v>
      </c>
      <c r="CP805" s="78" t="str">
        <f t="shared" si="2494"/>
        <v>地块性质别称:S32/Rcs</v>
      </c>
      <c r="CQ805" s="78" t="str">
        <f t="shared" si="2495"/>
        <v>属性继承:R22#服务设施用地#城规</v>
      </c>
      <c r="CR805" s="78" t="str">
        <f t="shared" si="2496"/>
        <v>父类:R22</v>
      </c>
      <c r="CS805" s="78" t="str">
        <f t="shared" si="2497"/>
        <v>级别继承:12#交通运输用地#国空</v>
      </c>
      <c r="CT805" s="78" t="str">
        <f t="shared" si="2498"/>
        <v>级别层次:2</v>
      </c>
      <c r="CU805" s="78" t="str">
        <f t="shared" si="2499"/>
        <v>级别:112</v>
      </c>
      <c r="CV805" s="78" t="str">
        <f t="shared" ca="1" si="2500"/>
        <v>地块颜色:240,187,129</v>
      </c>
      <c r="CW805" s="78" t="str">
        <f t="shared" ca="1" si="2501"/>
        <v>建筑面积公式:面积*容积率</v>
      </c>
      <c r="CX805" s="78" t="str">
        <f t="shared" ca="1" si="2502"/>
        <v>住宅建筑面积公式:地块建筑面积*0</v>
      </c>
      <c r="CY805" s="78" t="str">
        <f t="shared" ca="1" si="2503"/>
        <v>商服建筑面积公式:地块建筑面积*0</v>
      </c>
      <c r="CZ805" s="78" t="str">
        <f t="shared" ca="1" si="2504"/>
        <v>商服中商业建筑面积公式:地块建筑面积*0</v>
      </c>
      <c r="DA805" s="78" t="str">
        <f t="shared" ca="1" si="2505"/>
        <v>商服中办公建筑面积公式:地块建筑面积*0</v>
      </c>
      <c r="DB805" s="78" t="str">
        <f t="shared" ca="1" si="2506"/>
        <v>公服建筑面积公式:地块建筑面积*1</v>
      </c>
      <c r="DC805" s="78" t="str">
        <f t="shared" ca="1" si="2507"/>
        <v>工业建筑面积公式:地块建筑面积*0</v>
      </c>
      <c r="DD805" s="78" t="str">
        <f t="shared" ca="1" si="2508"/>
        <v>市政建筑面积公式:地块建筑面积*0</v>
      </c>
      <c r="DE805" s="78" t="str">
        <f t="shared" ca="1" si="2383"/>
        <v>绿地面积指定指标:面积*0</v>
      </c>
      <c r="DF805" s="78" t="str">
        <f t="shared" ca="1" si="2384"/>
        <v>绿地面积指定公式:面积*0</v>
      </c>
      <c r="DG805" s="78" t="str">
        <f t="shared" ca="1" si="2509"/>
        <v>户数指标:-</v>
      </c>
      <c r="DH805" s="78" t="str">
        <f t="shared" ca="1" si="2510"/>
        <v>户数公式:0</v>
      </c>
      <c r="DI805" s="78" t="str">
        <f t="shared" ca="1" si="2511"/>
        <v>人数指标:-</v>
      </c>
      <c r="DJ805" s="78" t="str">
        <f t="shared" ca="1" si="2512"/>
        <v>人数公式:0</v>
      </c>
      <c r="DK805" s="78" t="str">
        <f t="shared" ca="1" si="2513"/>
        <v>就业指标:35平方米/岗位</v>
      </c>
      <c r="DL805" s="78" t="str">
        <f t="shared" ca="1" si="2514"/>
        <v>就业公式:地块建筑面积/35</v>
      </c>
      <c r="DM805" s="78" t="str">
        <f t="shared" ca="1" si="2515"/>
        <v>机动车指标:0.4个/100平方米</v>
      </c>
      <c r="DN805" s="78" t="str">
        <f t="shared" ca="1" si="2516"/>
        <v>机动车公式:地块建筑面积*0.4/100</v>
      </c>
      <c r="DO805" s="78" t="str">
        <f t="shared" ca="1" si="2517"/>
        <v>用水量指标:65立方米/日*公顷</v>
      </c>
      <c r="DP805" s="78" t="str">
        <f t="shared" ca="1" si="2518"/>
        <v>用水量公式:用地面积*65</v>
      </c>
      <c r="DQ805" s="78" t="str">
        <f t="shared" ca="1" si="2519"/>
        <v>污水折算系数:0.85</v>
      </c>
      <c r="DR805" s="78" t="str">
        <f t="shared" ca="1" si="2520"/>
        <v>污水量公式:用水量*0.85</v>
      </c>
      <c r="DS805" s="78" t="str">
        <f t="shared" ca="1" si="2521"/>
        <v>用电负荷指标:45瓦/平方米</v>
      </c>
      <c r="DT805" s="78" t="str">
        <f t="shared" ca="1" si="2522"/>
        <v>同时率:0.8</v>
      </c>
      <c r="DU805" s="78" t="str">
        <f t="shared" ca="1" si="2523"/>
        <v>用电量公式:地块建筑面积*45*0.8/1000</v>
      </c>
      <c r="DV805" s="78" t="str">
        <f t="shared" ca="1" si="2524"/>
        <v>固话装机指标:1.0门/100平方米</v>
      </c>
      <c r="DW805" s="78" t="str">
        <f t="shared" ca="1" si="2525"/>
        <v>固话量公式:地块建筑面积*1.0/100</v>
      </c>
      <c r="DX805" s="78" t="str">
        <f t="shared" ca="1" si="2526"/>
        <v>有线电视指标:0.5门/100平方米</v>
      </c>
      <c r="DY805" s="78" t="str">
        <f t="shared" ca="1" si="2527"/>
        <v>电视量公式:地块建筑面积*0.5/100</v>
      </c>
      <c r="DZ805" s="78" t="str">
        <f t="shared" ca="1" si="2528"/>
        <v>高峰机动车生成量指标:39.4pcu/万平方米，71：29</v>
      </c>
      <c r="EA805" s="78" t="str">
        <f t="shared" ca="1" si="2529"/>
        <v>高峰机动车吸引量公式:地块建筑面积/10000*39.4*0.71</v>
      </c>
      <c r="EB805" s="78" t="str">
        <f t="shared" ca="1" si="2530"/>
        <v>高峰机动车发生量公式:地块建筑面积/10000*39.4*0.29</v>
      </c>
      <c r="EC805" s="78" t="str">
        <f t="shared" ca="1" si="2533"/>
        <v>地下空间指标:地块建筑面积*0.4</v>
      </c>
      <c r="ED805" s="78" t="str">
        <f t="shared" ca="1" si="2531"/>
        <v>地下空间公式:地块建筑面积*0.4</v>
      </c>
      <c r="EE805" s="78" t="str">
        <f t="shared" ca="1" si="2534"/>
        <v>人防指标:地块建筑面积*0.08</v>
      </c>
      <c r="EF805" s="78" t="str">
        <f t="shared" ca="1" si="2532"/>
        <v>人防公式:地块建筑面积*0.08</v>
      </c>
      <c r="EG805" s="78" t="str">
        <f t="shared" ca="1" si="2802"/>
        <v>用地构成:城镇建设用地</v>
      </c>
      <c r="EH805" s="78" t="s">
        <v>1962</v>
      </c>
      <c r="EI805" s="79" t="str">
        <f t="shared" ca="1" si="2801"/>
        <v>唯一标识:120802/0702#公共交通场站用地/城镇社区服务设施用地#国空;性质名称:公共交通场站用地/城镇社区服务设施用地;地块性质过滤:;地块性质:120802/0702;地类标准:国空;地块性质别称:S32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5" t="s">
        <v>1962</v>
      </c>
    </row>
    <row r="806" spans="1:140" ht="16.5" x14ac:dyDescent="0.2">
      <c r="A806" s="57" t="str">
        <f t="shared" si="2588"/>
        <v>120802/120803/0702#公共交通场站用地/社会停车场用地/城镇社区服务设施用地#国空</v>
      </c>
      <c r="B806" s="57" t="s">
        <v>658</v>
      </c>
      <c r="C806" s="57"/>
      <c r="D806" s="57" t="s">
        <v>1243</v>
      </c>
      <c r="E806" s="57" t="s">
        <v>1277</v>
      </c>
      <c r="F806" s="57" t="s">
        <v>2173</v>
      </c>
      <c r="G806" s="57" t="s">
        <v>58</v>
      </c>
      <c r="H806" s="57" t="s">
        <v>798</v>
      </c>
      <c r="I806" s="57" t="s">
        <v>1468</v>
      </c>
      <c r="J806" s="57">
        <f t="shared" si="2591"/>
        <v>2</v>
      </c>
      <c r="K806" s="57" t="str">
        <f t="shared" si="2592"/>
        <v>112</v>
      </c>
      <c r="L806" s="57"/>
      <c r="M806" s="57" t="str" cm="1">
        <f t="array" aca="1" ref="M806" ca="1">IF(OFFSET(INDIRECT(ADDRESS(ROW(), COLUMN())),0,-1)="",VLOOKUP($G806,$A:$AAE,COLUMN(),FALSE),OFFSET(INDIRECT(ADDRESS(ROW(), COLUMN())),0,-1))</f>
        <v>240,187,129</v>
      </c>
      <c r="N806" s="20"/>
      <c r="O806" s="57" t="str" cm="1">
        <f t="array" aca="1" ref="O806" ca="1">IF(OFFSET(INDIRECT(ADDRESS(ROW(), COLUMN())),0,-1)="",VLOOKUP($G806,$A:$AAE,COLUMN(),FALSE),OFFSET(INDIRECT(ADDRESS(ROW(), COLUMN())),0,-1))</f>
        <v>面积*容积率</v>
      </c>
      <c r="P806" s="20"/>
      <c r="Q806" s="20" t="str" cm="1">
        <f t="array" aca="1" ref="Q806" ca="1">IF(OFFSET(INDIRECT(ADDRESS(ROW(), COLUMN())),0,-1)="",VLOOKUP($G806,$A:$AAE,COLUMN(),FALSE),OFFSET(INDIRECT(ADDRESS(ROW(), COLUMN())),0,-1))</f>
        <v>地块建筑面积*0</v>
      </c>
      <c r="R806" s="20"/>
      <c r="S806" s="20" t="str" cm="1">
        <f t="array" aca="1" ref="S806" ca="1">IF(OFFSET(INDIRECT(ADDRESS(ROW(), COLUMN())),0,-1)="",VLOOKUP($G806,$A:$AAE,COLUMN(),FALSE),OFFSET(INDIRECT(ADDRESS(ROW(), COLUMN())),0,-1))</f>
        <v>地块建筑面积*0</v>
      </c>
      <c r="T806" s="20"/>
      <c r="U806" s="20" t="str" cm="1">
        <f t="array" aca="1" ref="U806" ca="1">IF(OFFSET(INDIRECT(ADDRESS(ROW(), COLUMN())),0,-1)="",VLOOKUP($G806,$A:$AAE,COLUMN(),FALSE),OFFSET(INDIRECT(ADDRESS(ROW(), COLUMN())),0,-1))</f>
        <v>地块建筑面积*0</v>
      </c>
      <c r="V806" s="20"/>
      <c r="W806" s="57" t="str" cm="1">
        <f t="array" aca="1" ref="W806" ca="1">IF(OFFSET(INDIRECT(ADDRESS(ROW(), COLUMN())),0,-1)="",VLOOKUP($G806,$A:$AAE,COLUMN(),FALSE),OFFSET(INDIRECT(ADDRESS(ROW(), COLUMN())),0,-1))</f>
        <v>地块建筑面积*0</v>
      </c>
      <c r="X806" s="20"/>
      <c r="Y806" s="20" t="str" cm="1">
        <f t="array" aca="1" ref="Y806" ca="1">IF(OFFSET(INDIRECT(ADDRESS(ROW(), COLUMN())),0,-1)="",VLOOKUP($G806,$A:$AAE,COLUMN(),FALSE),OFFSET(INDIRECT(ADDRESS(ROW(), COLUMN())),0,-1))</f>
        <v>地块建筑面积*1</v>
      </c>
      <c r="Z806" s="20"/>
      <c r="AA806" s="20" t="str" cm="1">
        <f t="array" aca="1" ref="AA806" ca="1">IF(OFFSET(INDIRECT(ADDRESS(ROW(), COLUMN())),0,-1)="",VLOOKUP($G806,$A:$AAE,COLUMN(),FALSE),OFFSET(INDIRECT(ADDRESS(ROW(), COLUMN())),0,-1))</f>
        <v>地块建筑面积*0</v>
      </c>
      <c r="AB806" s="20"/>
      <c r="AC806" s="20" t="str" cm="1">
        <f t="array" aca="1" ref="AC806" ca="1">IF(OFFSET(INDIRECT(ADDRESS(ROW(), COLUMN())),0,-1)="",VLOOKUP($G806,$A:$AAE,COLUMN(),FALSE),OFFSET(INDIRECT(ADDRESS(ROW(), COLUMN())),0,-1))</f>
        <v>地块建筑面积*0</v>
      </c>
      <c r="AD806" s="20"/>
      <c r="AE806" s="20" t="str" cm="1">
        <f t="array" aca="1" ref="AE806" ca="1">IF(OFFSET(INDIRECT(ADDRESS(ROW(), COLUMN())),0,-1)="",VLOOKUP($G806,$A:$AAE,COLUMN(),FALSE),OFFSET(INDIRECT(ADDRESS(ROW(), COLUMN())),0,-1))</f>
        <v>面积*0</v>
      </c>
      <c r="AF806" s="20"/>
      <c r="AG806" s="20" t="str" cm="1">
        <f t="array" aca="1" ref="AG806" ca="1">IF(OFFSET(INDIRECT(ADDRESS(ROW(), COLUMN())),0,-1)="",VLOOKUP($G806,$A:$AAE,COLUMN(),FALSE),OFFSET(INDIRECT(ADDRESS(ROW(), COLUMN())),0,-1))</f>
        <v>面积*0</v>
      </c>
      <c r="AH806" s="20"/>
      <c r="AI806" s="20" t="str" cm="1">
        <f t="array" aca="1" ref="AI806" ca="1">IF(OFFSET(INDIRECT(ADDRESS(ROW(), COLUMN())),0,-1)="",VLOOKUP($G806,$A:$AAE,COLUMN(),FALSE),OFFSET(INDIRECT(ADDRESS(ROW(), COLUMN())),0,-1))</f>
        <v>-</v>
      </c>
      <c r="AJ806" s="20"/>
      <c r="AK806" s="20" cm="1">
        <f t="array" aca="1" ref="AK806" ca="1">IF(OFFSET(INDIRECT(ADDRESS(ROW(), COLUMN())),0,-1)="",VLOOKUP($G806,$A:$AAE,COLUMN(),FALSE),OFFSET(INDIRECT(ADDRESS(ROW(), COLUMN())),0,-1))</f>
        <v>0</v>
      </c>
      <c r="AL806" s="20"/>
      <c r="AM806" s="20" t="str" cm="1">
        <f t="array" aca="1" ref="AM806" ca="1">IF(OFFSET(INDIRECT(ADDRESS(ROW(), COLUMN())),0,-1)="",VLOOKUP($G806,$A:$AAE,COLUMN(),FALSE),OFFSET(INDIRECT(ADDRESS(ROW(), COLUMN())),0,-1))</f>
        <v>-</v>
      </c>
      <c r="AN806" s="20"/>
      <c r="AO806" s="20" cm="1">
        <f t="array" aca="1" ref="AO806" ca="1">IF(OFFSET(INDIRECT(ADDRESS(ROW(), COLUMN())),0,-1)="",VLOOKUP($G806,$A:$AAE,COLUMN(),FALSE),OFFSET(INDIRECT(ADDRESS(ROW(), COLUMN())),0,-1))</f>
        <v>0</v>
      </c>
      <c r="AP806" s="20"/>
      <c r="AQ806" s="20" t="str" cm="1">
        <f t="array" aca="1" ref="AQ806" ca="1">IF(OFFSET(INDIRECT(ADDRESS(ROW(), COLUMN())),0,-1)="",VLOOKUP($G806,$A:$AAE,COLUMN(),FALSE),OFFSET(INDIRECT(ADDRESS(ROW(), COLUMN())),0,-1))</f>
        <v>35平方米/岗位</v>
      </c>
      <c r="AR806" s="20"/>
      <c r="AS806" s="20" t="str" cm="1">
        <f t="array" aca="1" ref="AS806" ca="1">IF(OFFSET(INDIRECT(ADDRESS(ROW(), COLUMN())),0,-1)="",VLOOKUP($G806,$A:$AAE,COLUMN(),FALSE),OFFSET(INDIRECT(ADDRESS(ROW(), COLUMN())),0,-1))</f>
        <v>地块建筑面积/35</v>
      </c>
      <c r="AT806" s="20"/>
      <c r="AU806" s="20" t="str" cm="1">
        <f t="array" aca="1" ref="AU806" ca="1">IF(OFFSET(INDIRECT(ADDRESS(ROW(), COLUMN())),0,-1)="",VLOOKUP($G806,$A:$AAE,COLUMN(),FALSE),OFFSET(INDIRECT(ADDRESS(ROW(), COLUMN())),0,-1))</f>
        <v>0.4个/100平方米</v>
      </c>
      <c r="AV806" s="20"/>
      <c r="AW806" s="20" t="str" cm="1">
        <f t="array" aca="1" ref="AW806" ca="1">IF(OFFSET(INDIRECT(ADDRESS(ROW(), COLUMN())),0,-1)="",VLOOKUP($G806,$A:$AAE,COLUMN(),FALSE),OFFSET(INDIRECT(ADDRESS(ROW(), COLUMN())),0,-1))</f>
        <v>地块建筑面积*0.4/100</v>
      </c>
      <c r="AX806" s="116"/>
      <c r="AY806" s="20" t="str" cm="1">
        <f t="array" aca="1" ref="AY806" ca="1">IF(OFFSET(INDIRECT(ADDRESS(ROW(), COLUMN())),0,-1)="",VLOOKUP($G806,$A:$AAE,COLUMN(),FALSE),OFFSET(INDIRECT(ADDRESS(ROW(), COLUMN())),0,-1))</f>
        <v>65立方米/日*公顷</v>
      </c>
      <c r="AZ806" s="116"/>
      <c r="BA806" s="20" t="str" cm="1">
        <f t="array" aca="1" ref="BA806" ca="1">IF(OFFSET(INDIRECT(ADDRESS(ROW(), COLUMN())),0,-1)="",VLOOKUP($G806,$A:$AAE,COLUMN(),FALSE),OFFSET(INDIRECT(ADDRESS(ROW(), COLUMN())),0,-1))</f>
        <v>用地面积*65</v>
      </c>
      <c r="BB806" s="116"/>
      <c r="BC806" s="20" cm="1">
        <f t="array" aca="1" ref="BC806" ca="1">IF(OFFSET(INDIRECT(ADDRESS(ROW(), COLUMN())),0,-1)="",VLOOKUP($G806,$A:$AAE,COLUMN(),FALSE),OFFSET(INDIRECT(ADDRESS(ROW(), COLUMN())),0,-1))</f>
        <v>0.85</v>
      </c>
      <c r="BD806" s="116"/>
      <c r="BE806" s="20" t="str" cm="1">
        <f t="array" aca="1" ref="BE806" ca="1">IF(OFFSET(INDIRECT(ADDRESS(ROW(), COLUMN())),0,-1)="",VLOOKUP($G806,$A:$AAE,COLUMN(),FALSE),OFFSET(INDIRECT(ADDRESS(ROW(), COLUMN())),0,-1))</f>
        <v>用水量*0.85</v>
      </c>
      <c r="BF806" s="116"/>
      <c r="BG806" s="20" t="str" cm="1">
        <f t="array" aca="1" ref="BG806" ca="1">IF(OFFSET(INDIRECT(ADDRESS(ROW(), COLUMN())),0,-1)="",VLOOKUP($G806,$A:$AAE,COLUMN(),FALSE),OFFSET(INDIRECT(ADDRESS(ROW(), COLUMN())),0,-1))</f>
        <v>45瓦/平方米</v>
      </c>
      <c r="BH806" s="116"/>
      <c r="BI806" s="20" cm="1">
        <f t="array" aca="1" ref="BI806" ca="1">IF(OFFSET(INDIRECT(ADDRESS(ROW(), COLUMN())),0,-1)="",VLOOKUP($G806,$A:$AAE,COLUMN(),FALSE),OFFSET(INDIRECT(ADDRESS(ROW(), COLUMN())),0,-1))</f>
        <v>0.8</v>
      </c>
      <c r="BJ806" s="116"/>
      <c r="BK806" s="20" t="str" cm="1">
        <f t="array" aca="1" ref="BK806" ca="1">IF(OFFSET(INDIRECT(ADDRESS(ROW(), COLUMN())),0,-1)="",VLOOKUP($G806,$A:$AAE,COLUMN(),FALSE),OFFSET(INDIRECT(ADDRESS(ROW(), COLUMN())),0,-1))</f>
        <v>地块建筑面积*45*0.8/1000</v>
      </c>
      <c r="BL806" s="116"/>
      <c r="BM806" s="20" t="str" cm="1">
        <f t="array" aca="1" ref="BM806" ca="1">IF(OFFSET(INDIRECT(ADDRESS(ROW(), COLUMN())),0,-1)="",VLOOKUP($G806,$A:$AAE,COLUMN(),FALSE),OFFSET(INDIRECT(ADDRESS(ROW(), COLUMN())),0,-1))</f>
        <v>1.0门/100平方米</v>
      </c>
      <c r="BN806" s="116"/>
      <c r="BO806" s="20" t="str" cm="1">
        <f t="array" aca="1" ref="BO806" ca="1">IF(OFFSET(INDIRECT(ADDRESS(ROW(), COLUMN())),0,-1)="",VLOOKUP($G806,$A:$AAE,COLUMN(),FALSE),OFFSET(INDIRECT(ADDRESS(ROW(), COLUMN())),0,-1))</f>
        <v>地块建筑面积*1.0/100</v>
      </c>
      <c r="BP806" s="116"/>
      <c r="BQ806" s="20" t="str" cm="1">
        <f t="array" aca="1" ref="BQ806" ca="1">IF(OFFSET(INDIRECT(ADDRESS(ROW(), COLUMN())),0,-1)="",VLOOKUP($G806,$A:$AAE,COLUMN(),FALSE),OFFSET(INDIRECT(ADDRESS(ROW(), COLUMN())),0,-1))</f>
        <v>0.5门/100平方米</v>
      </c>
      <c r="BR806" s="116"/>
      <c r="BS806" s="20" t="str" cm="1">
        <f t="array" aca="1" ref="BS806" ca="1">IF(OFFSET(INDIRECT(ADDRESS(ROW(), COLUMN())),0,-1)="",VLOOKUP($G806,$A:$AAE,COLUMN(),FALSE),OFFSET(INDIRECT(ADDRESS(ROW(), COLUMN())),0,-1))</f>
        <v>地块建筑面积*0.5/100</v>
      </c>
      <c r="BT806" s="116"/>
      <c r="BU806" s="20" t="str" cm="1">
        <f t="array" aca="1" ref="BU806" ca="1">IF(OFFSET(INDIRECT(ADDRESS(ROW(), COLUMN())),0,-1)="",VLOOKUP($G806,$A:$AAE,COLUMN(),FALSE),OFFSET(INDIRECT(ADDRESS(ROW(), COLUMN())),0,-1))</f>
        <v>39.4pcu/万平方米，71：29</v>
      </c>
      <c r="BV806" s="116"/>
      <c r="BW806" s="20" t="str" cm="1">
        <f t="array" aca="1" ref="BW806" ca="1">IF(OFFSET(INDIRECT(ADDRESS(ROW(), COLUMN())),0,-1)="",VLOOKUP($G806,$A:$AAE,COLUMN(),FALSE),OFFSET(INDIRECT(ADDRESS(ROW(), COLUMN())),0,-1))</f>
        <v>地块建筑面积/10000*39.4*0.71</v>
      </c>
      <c r="BX806" s="116"/>
      <c r="BY806" s="20" t="str" cm="1">
        <f t="array" aca="1" ref="BY806" ca="1">IF(OFFSET(INDIRECT(ADDRESS(ROW(), COLUMN())),0,-1)="",VLOOKUP($G806,$A:$AAE,COLUMN(),FALSE),OFFSET(INDIRECT(ADDRESS(ROW(), COLUMN())),0,-1))</f>
        <v>地块建筑面积/10000*39.4*0.29</v>
      </c>
      <c r="BZ806" s="103"/>
      <c r="CA806" s="20" t="str" cm="1">
        <f t="array" aca="1" ref="CA806" ca="1">IF(OFFSET(INDIRECT(ADDRESS(ROW(), COLUMN())),0,-1)="",VLOOKUP($G806,$A:$AAE,COLUMN(),FALSE),OFFSET(INDIRECT(ADDRESS(ROW(), COLUMN())),0,-1))</f>
        <v>地块建筑面积*0.4</v>
      </c>
      <c r="CB806" s="20"/>
      <c r="CC806" s="20" t="str" cm="1">
        <f t="array" aca="1" ref="CC806" ca="1">IF(OFFSET(INDIRECT(ADDRESS(ROW(), COLUMN())),0,-1)="",VLOOKUP($G806,$A:$AAE,COLUMN(),FALSE),OFFSET(INDIRECT(ADDRESS(ROW(), COLUMN())),0,-1))</f>
        <v>地块建筑面积*0.4</v>
      </c>
      <c r="CD806" s="20"/>
      <c r="CE806" s="20" t="str" cm="1">
        <f t="array" aca="1" ref="CE806" ca="1">IF(OFFSET(INDIRECT(ADDRESS(ROW(), COLUMN())),0,-1)="",VLOOKUP($G806,$A:$AAE,COLUMN(),FALSE),OFFSET(INDIRECT(ADDRESS(ROW(), COLUMN())),0,-1))</f>
        <v>地块建筑面积*0.08</v>
      </c>
      <c r="CF806" s="20"/>
      <c r="CG806" s="20" t="str" cm="1">
        <f t="array" aca="1" ref="CG806" ca="1">IF(OFFSET(INDIRECT(ADDRESS(ROW(), COLUMN())),0,-1)="",VLOOKUP($G806,$A:$AAE,COLUMN(),FALSE),OFFSET(INDIRECT(ADDRESS(ROW(), COLUMN())),0,-1))</f>
        <v>地块建筑面积*0.08</v>
      </c>
      <c r="CH806" s="20"/>
      <c r="CI806" s="57" t="str" cm="1">
        <f t="array" aca="1" ref="CI806" ca="1">IF(OFFSET(INDIRECT(ADDRESS(ROW(), COLUMN())),0,-1)="",VLOOKUP($G806,$A:$AAE,COLUMN(),FALSE),OFFSET(INDIRECT(ADDRESS(ROW(), COLUMN())),0,-1))</f>
        <v>城镇建设用地</v>
      </c>
      <c r="CJ806" s="76" t="s">
        <v>1962</v>
      </c>
      <c r="CK806" s="78" t="str">
        <f t="shared" si="2489"/>
        <v>唯一标识:120802/120803/0702#公共交通场站用地/社会停车场用地/城镇社区服务设施用地#国空</v>
      </c>
      <c r="CL806" s="78" t="str">
        <f t="shared" si="2490"/>
        <v>性质名称:公共交通场站用地/社会停车场用地/城镇社区服务设施用地</v>
      </c>
      <c r="CM806" s="78" t="str">
        <f t="shared" si="2491"/>
        <v>地块性质过滤:</v>
      </c>
      <c r="CN806" s="78" t="str">
        <f t="shared" si="2492"/>
        <v>地块性质:120802/120803/0702</v>
      </c>
      <c r="CO806" s="78" t="str">
        <f t="shared" si="2493"/>
        <v>地类标准:国空</v>
      </c>
      <c r="CP806" s="78" t="str">
        <f t="shared" si="2494"/>
        <v>地块性质别称:S32/S33/Rcs</v>
      </c>
      <c r="CQ806" s="78" t="str">
        <f t="shared" si="2495"/>
        <v>属性继承:R22#服务设施用地#城规</v>
      </c>
      <c r="CR806" s="78" t="str">
        <f t="shared" si="2496"/>
        <v>父类:R22</v>
      </c>
      <c r="CS806" s="78" t="str">
        <f t="shared" si="2497"/>
        <v>级别继承:12#交通运输用地#国空</v>
      </c>
      <c r="CT806" s="78" t="str">
        <f t="shared" si="2498"/>
        <v>级别层次:2</v>
      </c>
      <c r="CU806" s="78" t="str">
        <f t="shared" si="2499"/>
        <v>级别:112</v>
      </c>
      <c r="CV806" s="78" t="str">
        <f t="shared" ca="1" si="2500"/>
        <v>地块颜色:240,187,129</v>
      </c>
      <c r="CW806" s="78" t="str">
        <f t="shared" ca="1" si="2501"/>
        <v>建筑面积公式:面积*容积率</v>
      </c>
      <c r="CX806" s="78" t="str">
        <f t="shared" ca="1" si="2502"/>
        <v>住宅建筑面积公式:地块建筑面积*0</v>
      </c>
      <c r="CY806" s="78" t="str">
        <f t="shared" ca="1" si="2503"/>
        <v>商服建筑面积公式:地块建筑面积*0</v>
      </c>
      <c r="CZ806" s="78" t="str">
        <f t="shared" ca="1" si="2504"/>
        <v>商服中商业建筑面积公式:地块建筑面积*0</v>
      </c>
      <c r="DA806" s="78" t="str">
        <f t="shared" ca="1" si="2505"/>
        <v>商服中办公建筑面积公式:地块建筑面积*0</v>
      </c>
      <c r="DB806" s="78" t="str">
        <f t="shared" ca="1" si="2506"/>
        <v>公服建筑面积公式:地块建筑面积*1</v>
      </c>
      <c r="DC806" s="78" t="str">
        <f t="shared" ca="1" si="2507"/>
        <v>工业建筑面积公式:地块建筑面积*0</v>
      </c>
      <c r="DD806" s="78" t="str">
        <f t="shared" ca="1" si="2508"/>
        <v>市政建筑面积公式:地块建筑面积*0</v>
      </c>
      <c r="DE806" s="78" t="str">
        <f t="shared" ca="1" si="2383"/>
        <v>绿地面积指定指标:面积*0</v>
      </c>
      <c r="DF806" s="78" t="str">
        <f t="shared" ca="1" si="2384"/>
        <v>绿地面积指定公式:面积*0</v>
      </c>
      <c r="DG806" s="78" t="str">
        <f t="shared" ca="1" si="2509"/>
        <v>户数指标:-</v>
      </c>
      <c r="DH806" s="78" t="str">
        <f t="shared" ca="1" si="2510"/>
        <v>户数公式:0</v>
      </c>
      <c r="DI806" s="78" t="str">
        <f t="shared" ca="1" si="2511"/>
        <v>人数指标:-</v>
      </c>
      <c r="DJ806" s="78" t="str">
        <f t="shared" ca="1" si="2512"/>
        <v>人数公式:0</v>
      </c>
      <c r="DK806" s="78" t="str">
        <f t="shared" ca="1" si="2513"/>
        <v>就业指标:35平方米/岗位</v>
      </c>
      <c r="DL806" s="78" t="str">
        <f t="shared" ca="1" si="2514"/>
        <v>就业公式:地块建筑面积/35</v>
      </c>
      <c r="DM806" s="78" t="str">
        <f t="shared" ca="1" si="2515"/>
        <v>机动车指标:0.4个/100平方米</v>
      </c>
      <c r="DN806" s="78" t="str">
        <f t="shared" ca="1" si="2516"/>
        <v>机动车公式:地块建筑面积*0.4/100</v>
      </c>
      <c r="DO806" s="78" t="str">
        <f t="shared" ca="1" si="2517"/>
        <v>用水量指标:65立方米/日*公顷</v>
      </c>
      <c r="DP806" s="78" t="str">
        <f t="shared" ca="1" si="2518"/>
        <v>用水量公式:用地面积*65</v>
      </c>
      <c r="DQ806" s="78" t="str">
        <f t="shared" ca="1" si="2519"/>
        <v>污水折算系数:0.85</v>
      </c>
      <c r="DR806" s="78" t="str">
        <f t="shared" ca="1" si="2520"/>
        <v>污水量公式:用水量*0.85</v>
      </c>
      <c r="DS806" s="78" t="str">
        <f t="shared" ca="1" si="2521"/>
        <v>用电负荷指标:45瓦/平方米</v>
      </c>
      <c r="DT806" s="78" t="str">
        <f t="shared" ca="1" si="2522"/>
        <v>同时率:0.8</v>
      </c>
      <c r="DU806" s="78" t="str">
        <f t="shared" ca="1" si="2523"/>
        <v>用电量公式:地块建筑面积*45*0.8/1000</v>
      </c>
      <c r="DV806" s="78" t="str">
        <f t="shared" ca="1" si="2524"/>
        <v>固话装机指标:1.0门/100平方米</v>
      </c>
      <c r="DW806" s="78" t="str">
        <f t="shared" ca="1" si="2525"/>
        <v>固话量公式:地块建筑面积*1.0/100</v>
      </c>
      <c r="DX806" s="78" t="str">
        <f t="shared" ca="1" si="2526"/>
        <v>有线电视指标:0.5门/100平方米</v>
      </c>
      <c r="DY806" s="78" t="str">
        <f t="shared" ca="1" si="2527"/>
        <v>电视量公式:地块建筑面积*0.5/100</v>
      </c>
      <c r="DZ806" s="78" t="str">
        <f t="shared" ca="1" si="2528"/>
        <v>高峰机动车生成量指标:39.4pcu/万平方米，71：29</v>
      </c>
      <c r="EA806" s="78" t="str">
        <f t="shared" ca="1" si="2529"/>
        <v>高峰机动车吸引量公式:地块建筑面积/10000*39.4*0.71</v>
      </c>
      <c r="EB806" s="78" t="str">
        <f t="shared" ca="1" si="2530"/>
        <v>高峰机动车发生量公式:地块建筑面积/10000*39.4*0.29</v>
      </c>
      <c r="EC806" s="78" t="str">
        <f t="shared" ca="1" si="2533"/>
        <v>地下空间指标:地块建筑面积*0.4</v>
      </c>
      <c r="ED806" s="78" t="str">
        <f t="shared" ca="1" si="2531"/>
        <v>地下空间公式:地块建筑面积*0.4</v>
      </c>
      <c r="EE806" s="78" t="str">
        <f t="shared" ca="1" si="2534"/>
        <v>人防指标:地块建筑面积*0.08</v>
      </c>
      <c r="EF806" s="78" t="str">
        <f t="shared" ca="1" si="2532"/>
        <v>人防公式:地块建筑面积*0.08</v>
      </c>
      <c r="EG806" s="78" t="str">
        <f t="shared" ca="1" si="2802"/>
        <v>用地构成:城镇建设用地</v>
      </c>
      <c r="EH806" s="78" t="s">
        <v>1962</v>
      </c>
      <c r="EI806" s="79" t="str">
        <f t="shared" ca="1" si="2801"/>
        <v>唯一标识:120802/120803/0702#公共交通场站用地/社会停车场用地/城镇社区服务设施用地#国空;性质名称:公共交通场站用地/社会停车场用地/城镇社区服务设施用地;地块性质过滤:;地块性质:120802/120803/0702;地类标准:国空;地块性质别称:S32/S33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6" t="s">
        <v>1962</v>
      </c>
    </row>
    <row r="807" spans="1:140" ht="16.5" x14ac:dyDescent="0.2">
      <c r="A807" s="40" t="str">
        <f>IF(OR(C807="",C807="地块性质过滤:"),D807&amp;"#"&amp;B807&amp;"#"&amp;E807,D807&amp;"#"&amp;B807&amp;"&amp;"&amp;C807&amp;"#"&amp;E807)</f>
        <v>12/080403/0702#交通运输用地/中小学用地/城镇社区服务设施用地#国空</v>
      </c>
      <c r="B807" s="40" t="s">
        <v>648</v>
      </c>
      <c r="C807" s="40"/>
      <c r="D807" s="40" t="s">
        <v>1229</v>
      </c>
      <c r="E807" s="40" t="s">
        <v>1277</v>
      </c>
      <c r="F807" s="40" t="s">
        <v>2175</v>
      </c>
      <c r="G807" s="40" t="s">
        <v>75</v>
      </c>
      <c r="H807" s="40" t="s">
        <v>847</v>
      </c>
      <c r="I807" s="40" t="s">
        <v>1468</v>
      </c>
      <c r="J807" s="40">
        <f t="shared" si="2591"/>
        <v>2</v>
      </c>
      <c r="K807" s="40" t="str">
        <f>IF((J807-1)=0,"0",(J807-1)&amp;LEFT(I807,FIND("#",I807)-1))</f>
        <v>112</v>
      </c>
      <c r="L807" s="40"/>
      <c r="M807" s="40" t="str" cm="1">
        <f t="array" aca="1" ref="M807" ca="1">IF(OFFSET(INDIRECT(ADDRESS(ROW(), COLUMN())),0,-1)="",VLOOKUP($G807,$A:$AAE,COLUMN(),FALSE),OFFSET(INDIRECT(ADDRESS(ROW(), COLUMN())),0,-1))</f>
        <v>255,100,224</v>
      </c>
      <c r="N807" s="3"/>
      <c r="O807" s="40" t="str" cm="1">
        <f t="array" aca="1" ref="O807" ca="1">IF(OFFSET(INDIRECT(ADDRESS(ROW(), COLUMN())),0,-1)="",VLOOKUP($G807,$A:$AAE,COLUMN(),FALSE),OFFSET(INDIRECT(ADDRESS(ROW(), COLUMN())),0,-1))</f>
        <v>面积*容积率</v>
      </c>
      <c r="P807" s="3"/>
      <c r="Q807" s="3" t="str" cm="1">
        <f t="array" aca="1" ref="Q807" ca="1">IF(OFFSET(INDIRECT(ADDRESS(ROW(), COLUMN())),0,-1)="",VLOOKUP($G807,$A:$AAE,COLUMN(),FALSE),OFFSET(INDIRECT(ADDRESS(ROW(), COLUMN())),0,-1))</f>
        <v>地块建筑面积*0</v>
      </c>
      <c r="R807" s="3"/>
      <c r="S807" s="3" t="str" cm="1">
        <f t="array" aca="1" ref="S807" ca="1">IF(OFFSET(INDIRECT(ADDRESS(ROW(), COLUMN())),0,-1)="",VLOOKUP($G807,$A:$AAE,COLUMN(),FALSE),OFFSET(INDIRECT(ADDRESS(ROW(), COLUMN())),0,-1))</f>
        <v>地块建筑面积*0</v>
      </c>
      <c r="T807" s="3"/>
      <c r="U807" s="3" t="str" cm="1">
        <f t="array" aca="1" ref="U807" ca="1">IF(OFFSET(INDIRECT(ADDRESS(ROW(), COLUMN())),0,-1)="",VLOOKUP($G807,$A:$AAE,COLUMN(),FALSE),OFFSET(INDIRECT(ADDRESS(ROW(), COLUMN())),0,-1))</f>
        <v>地块建筑面积*0</v>
      </c>
      <c r="V807" s="3"/>
      <c r="W807" s="40" t="str" cm="1">
        <f t="array" aca="1" ref="W807" ca="1">IF(OFFSET(INDIRECT(ADDRESS(ROW(), COLUMN())),0,-1)="",VLOOKUP($G807,$A:$AAE,COLUMN(),FALSE),OFFSET(INDIRECT(ADDRESS(ROW(), COLUMN())),0,-1))</f>
        <v>地块建筑面积*0</v>
      </c>
      <c r="X807" s="3"/>
      <c r="Y807" s="3" t="str" cm="1">
        <f t="array" aca="1" ref="Y807" ca="1">IF(OFFSET(INDIRECT(ADDRESS(ROW(), COLUMN())),0,-1)="",VLOOKUP($G807,$A:$AAE,COLUMN(),FALSE),OFFSET(INDIRECT(ADDRESS(ROW(), COLUMN())),0,-1))</f>
        <v>地块建筑面积*1</v>
      </c>
      <c r="Z807" s="3"/>
      <c r="AA807" s="3" t="str" cm="1">
        <f t="array" aca="1" ref="AA807" ca="1">IF(OFFSET(INDIRECT(ADDRESS(ROW(), COLUMN())),0,-1)="",VLOOKUP($G807,$A:$AAE,COLUMN(),FALSE),OFFSET(INDIRECT(ADDRESS(ROW(), COLUMN())),0,-1))</f>
        <v>地块建筑面积*0</v>
      </c>
      <c r="AB807" s="3"/>
      <c r="AC807" s="3" t="str" cm="1">
        <f t="array" aca="1" ref="AC807" ca="1">IF(OFFSET(INDIRECT(ADDRESS(ROW(), COLUMN())),0,-1)="",VLOOKUP($G807,$A:$AAE,COLUMN(),FALSE),OFFSET(INDIRECT(ADDRESS(ROW(), COLUMN())),0,-1))</f>
        <v>地块建筑面积*0</v>
      </c>
      <c r="AD807" s="3"/>
      <c r="AE807" s="3" t="str" cm="1">
        <f t="array" aca="1" ref="AE807" ca="1">IF(OFFSET(INDIRECT(ADDRESS(ROW(), COLUMN())),0,-1)="",VLOOKUP($G807,$A:$AAE,COLUMN(),FALSE),OFFSET(INDIRECT(ADDRESS(ROW(), COLUMN())),0,-1))</f>
        <v>面积*0</v>
      </c>
      <c r="AF807" s="3"/>
      <c r="AG807" s="3" t="str" cm="1">
        <f t="array" aca="1" ref="AG807" ca="1">IF(OFFSET(INDIRECT(ADDRESS(ROW(), COLUMN())),0,-1)="",VLOOKUP($G807,$A:$AAE,COLUMN(),FALSE),OFFSET(INDIRECT(ADDRESS(ROW(), COLUMN())),0,-1))</f>
        <v>面积*0</v>
      </c>
      <c r="AH807" s="3"/>
      <c r="AI807" s="3" t="str" cm="1">
        <f t="array" aca="1" ref="AI807" ca="1">IF(OFFSET(INDIRECT(ADDRESS(ROW(), COLUMN())),0,-1)="",VLOOKUP($G807,$A:$AAE,COLUMN(),FALSE),OFFSET(INDIRECT(ADDRESS(ROW(), COLUMN())),0,-1))</f>
        <v>-</v>
      </c>
      <c r="AJ807" s="3"/>
      <c r="AK807" s="3" cm="1">
        <f t="array" aca="1" ref="AK807" ca="1">IF(OFFSET(INDIRECT(ADDRESS(ROW(), COLUMN())),0,-1)="",VLOOKUP($G807,$A:$AAE,COLUMN(),FALSE),OFFSET(INDIRECT(ADDRESS(ROW(), COLUMN())),0,-1))</f>
        <v>0</v>
      </c>
      <c r="AL807" s="3"/>
      <c r="AM807" s="3" t="str" cm="1">
        <f t="array" aca="1" ref="AM807" ca="1">IF(OFFSET(INDIRECT(ADDRESS(ROW(), COLUMN())),0,-1)="",VLOOKUP($G807,$A:$AAE,COLUMN(),FALSE),OFFSET(INDIRECT(ADDRESS(ROW(), COLUMN())),0,-1))</f>
        <v>-</v>
      </c>
      <c r="AN807" s="3"/>
      <c r="AO807" s="3" cm="1">
        <f t="array" aca="1" ref="AO807" ca="1">IF(OFFSET(INDIRECT(ADDRESS(ROW(), COLUMN())),0,-1)="",VLOOKUP($G807,$A:$AAE,COLUMN(),FALSE),OFFSET(INDIRECT(ADDRESS(ROW(), COLUMN())),0,-1))</f>
        <v>0</v>
      </c>
      <c r="AP807" s="3"/>
      <c r="AQ807" s="3" t="str" cm="1">
        <f t="array" aca="1" ref="AQ807" ca="1">IF(OFFSET(INDIRECT(ADDRESS(ROW(), COLUMN())),0,-1)="",VLOOKUP($G807,$A:$AAE,COLUMN(),FALSE),OFFSET(INDIRECT(ADDRESS(ROW(), COLUMN())),0,-1))</f>
        <v>35平方米/岗位</v>
      </c>
      <c r="AR807" s="3"/>
      <c r="AS807" s="3" t="str" cm="1">
        <f t="array" aca="1" ref="AS807" ca="1">IF(OFFSET(INDIRECT(ADDRESS(ROW(), COLUMN())),0,-1)="",VLOOKUP($G807,$A:$AAE,COLUMN(),FALSE),OFFSET(INDIRECT(ADDRESS(ROW(), COLUMN())),0,-1))</f>
        <v>公服建筑面积/35</v>
      </c>
      <c r="AT807" s="3"/>
      <c r="AU807" s="3" t="str" cm="1">
        <f t="array" aca="1" ref="AU807" ca="1">IF(OFFSET(INDIRECT(ADDRESS(ROW(), COLUMN())),0,-1)="",VLOOKUP($G807,$A:$AAE,COLUMN(),FALSE),OFFSET(INDIRECT(ADDRESS(ROW(), COLUMN())),0,-1))</f>
        <v>0.3个/100平方米</v>
      </c>
      <c r="AV807" s="3"/>
      <c r="AW807" s="3" t="str" cm="1">
        <f t="array" aca="1" ref="AW807" ca="1">IF(OFFSET(INDIRECT(ADDRESS(ROW(), COLUMN())),0,-1)="",VLOOKUP($G807,$A:$AAE,COLUMN(),FALSE),OFFSET(INDIRECT(ADDRESS(ROW(), COLUMN())),0,-1))</f>
        <v>地块建筑面积*0.3/100</v>
      </c>
      <c r="AX807" s="2"/>
      <c r="AY807" s="3" t="str" cm="1">
        <f t="array" aca="1" ref="AY807" ca="1">IF(OFFSET(INDIRECT(ADDRESS(ROW(), COLUMN())),0,-1)="",VLOOKUP($G807,$A:$AAE,COLUMN(),FALSE),OFFSET(INDIRECT(ADDRESS(ROW(), COLUMN())),0,-1))</f>
        <v>65立方米/公顷*日</v>
      </c>
      <c r="AZ807" s="2"/>
      <c r="BA807" s="3" t="str" cm="1">
        <f t="array" aca="1" ref="BA807" ca="1">IF(OFFSET(INDIRECT(ADDRESS(ROW(), COLUMN())),0,-1)="",VLOOKUP($G807,$A:$AAE,COLUMN(),FALSE),OFFSET(INDIRECT(ADDRESS(ROW(), COLUMN())),0,-1))</f>
        <v>用地面积*65</v>
      </c>
      <c r="BB807" s="2"/>
      <c r="BC807" s="3" cm="1">
        <f t="array" aca="1" ref="BC807" ca="1">IF(OFFSET(INDIRECT(ADDRESS(ROW(), COLUMN())),0,-1)="",VLOOKUP($G807,$A:$AAE,COLUMN(),FALSE),OFFSET(INDIRECT(ADDRESS(ROW(), COLUMN())),0,-1))</f>
        <v>0.85</v>
      </c>
      <c r="BD807" s="2"/>
      <c r="BE807" s="3" t="str" cm="1">
        <f t="array" aca="1" ref="BE807" ca="1">IF(OFFSET(INDIRECT(ADDRESS(ROW(), COLUMN())),0,-1)="",VLOOKUP($G807,$A:$AAE,COLUMN(),FALSE),OFFSET(INDIRECT(ADDRESS(ROW(), COLUMN())),0,-1))</f>
        <v>用水量*0.85</v>
      </c>
      <c r="BF807" s="2"/>
      <c r="BG807" s="3" t="str" cm="1">
        <f t="array" aca="1" ref="BG807" ca="1">IF(OFFSET(INDIRECT(ADDRESS(ROW(), COLUMN())),0,-1)="",VLOOKUP($G807,$A:$AAE,COLUMN(),FALSE),OFFSET(INDIRECT(ADDRESS(ROW(), COLUMN())),0,-1))</f>
        <v>50瓦/平方米</v>
      </c>
      <c r="BH807" s="2"/>
      <c r="BI807" s="3" cm="1">
        <f t="array" aca="1" ref="BI807" ca="1">IF(OFFSET(INDIRECT(ADDRESS(ROW(), COLUMN())),0,-1)="",VLOOKUP($G807,$A:$AAE,COLUMN(),FALSE),OFFSET(INDIRECT(ADDRESS(ROW(), COLUMN())),0,-1))</f>
        <v>0.7</v>
      </c>
      <c r="BJ807" s="2"/>
      <c r="BK807" s="3" t="str" cm="1">
        <f t="array" aca="1" ref="BK807" ca="1">IF(OFFSET(INDIRECT(ADDRESS(ROW(), COLUMN())),0,-1)="",VLOOKUP($G807,$A:$AAE,COLUMN(),FALSE),OFFSET(INDIRECT(ADDRESS(ROW(), COLUMN())),0,-1))</f>
        <v>地块建筑面积*50*0.7/1000</v>
      </c>
      <c r="BL807" s="2"/>
      <c r="BM807" s="3" t="str" cm="1">
        <f t="array" aca="1" ref="BM807" ca="1">IF(OFFSET(INDIRECT(ADDRESS(ROW(), COLUMN())),0,-1)="",VLOOKUP($G807,$A:$AAE,COLUMN(),FALSE),OFFSET(INDIRECT(ADDRESS(ROW(), COLUMN())),0,-1))</f>
        <v>1.0门/100平方米</v>
      </c>
      <c r="BN807" s="2"/>
      <c r="BO807" s="3" t="str" cm="1">
        <f t="array" aca="1" ref="BO807" ca="1">IF(OFFSET(INDIRECT(ADDRESS(ROW(), COLUMN())),0,-1)="",VLOOKUP($G807,$A:$AAE,COLUMN(),FALSE),OFFSET(INDIRECT(ADDRESS(ROW(), COLUMN())),0,-1))</f>
        <v>地块建筑面积*1.0/100</v>
      </c>
      <c r="BP807" s="2"/>
      <c r="BQ807" s="3" t="str" cm="1">
        <f t="array" aca="1" ref="BQ807" ca="1">IF(OFFSET(INDIRECT(ADDRESS(ROW(), COLUMN())),0,-1)="",VLOOKUP($G807,$A:$AAE,COLUMN(),FALSE),OFFSET(INDIRECT(ADDRESS(ROW(), COLUMN())),0,-1))</f>
        <v>0.3门/100平方米</v>
      </c>
      <c r="BR807" s="2"/>
      <c r="BS807" s="3" t="str" cm="1">
        <f t="array" aca="1" ref="BS807" ca="1">IF(OFFSET(INDIRECT(ADDRESS(ROW(), COLUMN())),0,-1)="",VLOOKUP($G807,$A:$AAE,COLUMN(),FALSE),OFFSET(INDIRECT(ADDRESS(ROW(), COLUMN())),0,-1))</f>
        <v>地块建筑面积*0.3/100</v>
      </c>
      <c r="BT807" s="2"/>
      <c r="BU807" s="3" t="str" cm="1">
        <f t="array" aca="1" ref="BU807" ca="1">IF(OFFSET(INDIRECT(ADDRESS(ROW(), COLUMN())),0,-1)="",VLOOKUP($G807,$A:$AAE,COLUMN(),FALSE),OFFSET(INDIRECT(ADDRESS(ROW(), COLUMN())),0,-1))</f>
        <v>10.8pcu/万平方米，56：44</v>
      </c>
      <c r="BV807" s="2"/>
      <c r="BW807" s="3" t="str" cm="1">
        <f t="array" aca="1" ref="BW807" ca="1">IF(OFFSET(INDIRECT(ADDRESS(ROW(), COLUMN())),0,-1)="",VLOOKUP($G807,$A:$AAE,COLUMN(),FALSE),OFFSET(INDIRECT(ADDRESS(ROW(), COLUMN())),0,-1))</f>
        <v>地块建筑面积/10000*10.8*0.56</v>
      </c>
      <c r="BX807" s="2"/>
      <c r="BY807" s="3" t="str" cm="1">
        <f t="array" aca="1" ref="BY807" ca="1">IF(OFFSET(INDIRECT(ADDRESS(ROW(), COLUMN())),0,-1)="",VLOOKUP($G807,$A:$AAE,COLUMN(),FALSE),OFFSET(INDIRECT(ADDRESS(ROW(), COLUMN())),0,-1))</f>
        <v>地块建筑面积/10000*10.8*0.44</v>
      </c>
      <c r="BZ807" s="86"/>
      <c r="CA807" s="3" t="str" cm="1">
        <f t="array" aca="1" ref="CA807" ca="1">IF(OFFSET(INDIRECT(ADDRESS(ROW(), COLUMN())),0,-1)="",VLOOKUP($G807,$A:$AAE,COLUMN(),FALSE),OFFSET(INDIRECT(ADDRESS(ROW(), COLUMN())),0,-1))</f>
        <v>地块建筑面积*0.4</v>
      </c>
      <c r="CB807" s="3"/>
      <c r="CC807" s="3" t="str" cm="1">
        <f t="array" aca="1" ref="CC807" ca="1">IF(OFFSET(INDIRECT(ADDRESS(ROW(), COLUMN())),0,-1)="",VLOOKUP($G807,$A:$AAE,COLUMN(),FALSE),OFFSET(INDIRECT(ADDRESS(ROW(), COLUMN())),0,-1))</f>
        <v>地块建筑面积*0.4</v>
      </c>
      <c r="CD807" s="3"/>
      <c r="CE807" s="3" t="str" cm="1">
        <f t="array" aca="1" ref="CE807" ca="1">IF(OFFSET(INDIRECT(ADDRESS(ROW(), COLUMN())),0,-1)="",VLOOKUP($G807,$A:$AAE,COLUMN(),FALSE),OFFSET(INDIRECT(ADDRESS(ROW(), COLUMN())),0,-1))</f>
        <v>地块建筑面积*0.08</v>
      </c>
      <c r="CF807" s="3"/>
      <c r="CG807" s="3" t="str" cm="1">
        <f t="array" aca="1" ref="CG807" ca="1">IF(OFFSET(INDIRECT(ADDRESS(ROW(), COLUMN())),0,-1)="",VLOOKUP($G807,$A:$AAE,COLUMN(),FALSE),OFFSET(INDIRECT(ADDRESS(ROW(), COLUMN())),0,-1))</f>
        <v>地块建筑面积*0.08</v>
      </c>
      <c r="CH807" s="3"/>
      <c r="CI807" s="40" t="str" cm="1">
        <f t="array" aca="1" ref="CI807" ca="1">IF(OFFSET(INDIRECT(ADDRESS(ROW(), COLUMN())),0,-1)="",VLOOKUP($G807,$A:$AAE,COLUMN(),FALSE),OFFSET(INDIRECT(ADDRESS(ROW(), COLUMN())),0,-1))</f>
        <v>城镇建设用地</v>
      </c>
      <c r="CJ807" s="75" t="s">
        <v>1962</v>
      </c>
      <c r="CK807" s="78" t="str">
        <f t="shared" si="2489"/>
        <v>唯一标识:12/080403/0702#交通运输用地/中小学用地/城镇社区服务设施用地#国空</v>
      </c>
      <c r="CL807" s="78" t="str">
        <f t="shared" si="2490"/>
        <v>性质名称:交通运输用地/中小学用地/城镇社区服务设施用地</v>
      </c>
      <c r="CM807" s="78" t="str">
        <f t="shared" si="2491"/>
        <v>地块性质过滤:</v>
      </c>
      <c r="CN807" s="78" t="str">
        <f t="shared" si="2492"/>
        <v>地块性质:12/080403/0702</v>
      </c>
      <c r="CO807" s="78" t="str">
        <f t="shared" si="2493"/>
        <v>地类标准:国空</v>
      </c>
      <c r="CP807" s="78" t="str">
        <f t="shared" si="2494"/>
        <v>地块性质别称:12/A33/Rcs</v>
      </c>
      <c r="CQ807" s="78" t="str">
        <f t="shared" si="2495"/>
        <v>属性继承:A33#中小学用地#城规</v>
      </c>
      <c r="CR807" s="78" t="str">
        <f t="shared" si="2496"/>
        <v>父类:A33</v>
      </c>
      <c r="CS807" s="78" t="str">
        <f t="shared" si="2497"/>
        <v>级别继承:12#交通运输用地#国空</v>
      </c>
      <c r="CT807" s="78" t="str">
        <f t="shared" si="2498"/>
        <v>级别层次:2</v>
      </c>
      <c r="CU807" s="78" t="str">
        <f t="shared" si="2499"/>
        <v>级别:112</v>
      </c>
      <c r="CV807" s="78" t="str">
        <f t="shared" ca="1" si="2500"/>
        <v>地块颜色:255,100,224</v>
      </c>
      <c r="CW807" s="78" t="str">
        <f t="shared" ca="1" si="2501"/>
        <v>建筑面积公式:面积*容积率</v>
      </c>
      <c r="CX807" s="78" t="str">
        <f t="shared" ca="1" si="2502"/>
        <v>住宅建筑面积公式:地块建筑面积*0</v>
      </c>
      <c r="CY807" s="78" t="str">
        <f t="shared" ca="1" si="2503"/>
        <v>商服建筑面积公式:地块建筑面积*0</v>
      </c>
      <c r="CZ807" s="78" t="str">
        <f t="shared" ca="1" si="2504"/>
        <v>商服中商业建筑面积公式:地块建筑面积*0</v>
      </c>
      <c r="DA807" s="78" t="str">
        <f t="shared" ca="1" si="2505"/>
        <v>商服中办公建筑面积公式:地块建筑面积*0</v>
      </c>
      <c r="DB807" s="78" t="str">
        <f t="shared" ca="1" si="2506"/>
        <v>公服建筑面积公式:地块建筑面积*1</v>
      </c>
      <c r="DC807" s="78" t="str">
        <f t="shared" ca="1" si="2507"/>
        <v>工业建筑面积公式:地块建筑面积*0</v>
      </c>
      <c r="DD807" s="78" t="str">
        <f t="shared" ca="1" si="2508"/>
        <v>市政建筑面积公式:地块建筑面积*0</v>
      </c>
      <c r="DE807" s="78" t="str">
        <f t="shared" ca="1" si="2383"/>
        <v>绿地面积指定指标:面积*0</v>
      </c>
      <c r="DF807" s="78" t="str">
        <f t="shared" ca="1" si="2384"/>
        <v>绿地面积指定公式:面积*0</v>
      </c>
      <c r="DG807" s="78" t="str">
        <f t="shared" ca="1" si="2509"/>
        <v>户数指标:-</v>
      </c>
      <c r="DH807" s="78" t="str">
        <f t="shared" ca="1" si="2510"/>
        <v>户数公式:0</v>
      </c>
      <c r="DI807" s="78" t="str">
        <f t="shared" ca="1" si="2511"/>
        <v>人数指标:-</v>
      </c>
      <c r="DJ807" s="78" t="str">
        <f t="shared" ca="1" si="2512"/>
        <v>人数公式:0</v>
      </c>
      <c r="DK807" s="78" t="str">
        <f t="shared" ca="1" si="2513"/>
        <v>就业指标:35平方米/岗位</v>
      </c>
      <c r="DL807" s="78" t="str">
        <f t="shared" ca="1" si="2514"/>
        <v>就业公式:公服建筑面积/35</v>
      </c>
      <c r="DM807" s="78" t="str">
        <f t="shared" ca="1" si="2515"/>
        <v>机动车指标:0.3个/100平方米</v>
      </c>
      <c r="DN807" s="78" t="str">
        <f t="shared" ca="1" si="2516"/>
        <v>机动车公式:地块建筑面积*0.3/100</v>
      </c>
      <c r="DO807" s="78" t="str">
        <f t="shared" ca="1" si="2517"/>
        <v>用水量指标:65立方米/公顷*日</v>
      </c>
      <c r="DP807" s="78" t="str">
        <f t="shared" ca="1" si="2518"/>
        <v>用水量公式:用地面积*65</v>
      </c>
      <c r="DQ807" s="78" t="str">
        <f t="shared" ca="1" si="2519"/>
        <v>污水折算系数:0.85</v>
      </c>
      <c r="DR807" s="78" t="str">
        <f t="shared" ca="1" si="2520"/>
        <v>污水量公式:用水量*0.85</v>
      </c>
      <c r="DS807" s="78" t="str">
        <f t="shared" ca="1" si="2521"/>
        <v>用电负荷指标:50瓦/平方米</v>
      </c>
      <c r="DT807" s="78" t="str">
        <f t="shared" ca="1" si="2522"/>
        <v>同时率:0.7</v>
      </c>
      <c r="DU807" s="78" t="str">
        <f t="shared" ca="1" si="2523"/>
        <v>用电量公式:地块建筑面积*50*0.7/1000</v>
      </c>
      <c r="DV807" s="78" t="str">
        <f t="shared" ca="1" si="2524"/>
        <v>固话装机指标:1.0门/100平方米</v>
      </c>
      <c r="DW807" s="78" t="str">
        <f t="shared" ca="1" si="2525"/>
        <v>固话量公式:地块建筑面积*1.0/100</v>
      </c>
      <c r="DX807" s="78" t="str">
        <f t="shared" ca="1" si="2526"/>
        <v>有线电视指标:0.3门/100平方米</v>
      </c>
      <c r="DY807" s="78" t="str">
        <f t="shared" ca="1" si="2527"/>
        <v>电视量公式:地块建筑面积*0.3/100</v>
      </c>
      <c r="DZ807" s="78" t="str">
        <f t="shared" ca="1" si="2528"/>
        <v>高峰机动车生成量指标:10.8pcu/万平方米，56：44</v>
      </c>
      <c r="EA807" s="78" t="str">
        <f t="shared" ca="1" si="2529"/>
        <v>高峰机动车吸引量公式:地块建筑面积/10000*10.8*0.56</v>
      </c>
      <c r="EB807" s="78" t="str">
        <f t="shared" ca="1" si="2530"/>
        <v>高峰机动车发生量公式:地块建筑面积/10000*10.8*0.44</v>
      </c>
      <c r="EC807" s="78" t="str">
        <f t="shared" ca="1" si="2533"/>
        <v>地下空间指标:地块建筑面积*0.4</v>
      </c>
      <c r="ED807" s="78" t="str">
        <f t="shared" ca="1" si="2531"/>
        <v>地下空间公式:地块建筑面积*0.4</v>
      </c>
      <c r="EE807" s="78" t="str">
        <f t="shared" ca="1" si="2534"/>
        <v>人防指标:地块建筑面积*0.08</v>
      </c>
      <c r="EF807" s="78" t="str">
        <f t="shared" ca="1" si="2532"/>
        <v>人防公式:地块建筑面积*0.08</v>
      </c>
      <c r="EG807" s="78" t="str">
        <f t="shared" ca="1" si="2802"/>
        <v>用地构成:城镇建设用地</v>
      </c>
      <c r="EH807" s="78" t="s">
        <v>1962</v>
      </c>
      <c r="EI807" s="79" t="str">
        <f t="shared" ca="1" si="2801"/>
        <v>唯一标识:12/080403/0702#交通运输用地/中小学用地/城镇社区服务设施用地#国空;性质名称:交通运输用地/中小学用地/城镇社区服务设施用地;地块性质过滤:;地块性质:12/080403/0702;地类标准:国空;地块性质别称:12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07" t="s">
        <v>1962</v>
      </c>
    </row>
    <row r="808" spans="1:140" ht="16.5" x14ac:dyDescent="0.2">
      <c r="A808" s="57" t="str">
        <f>IF(OR(C808="",C808="地块性质过滤:"),D808&amp;"#"&amp;B808&amp;"#"&amp;E808,D808&amp;"#"&amp;B808&amp;"&amp;"&amp;C808&amp;"#"&amp;E808)</f>
        <v>12/080403/0702#交通运输用地/中小学用地/城镇社区服务设施用地&amp;九年一贯制学校#国空</v>
      </c>
      <c r="B808" s="57" t="s">
        <v>648</v>
      </c>
      <c r="C808" s="57" t="s">
        <v>292</v>
      </c>
      <c r="D808" s="57" t="s">
        <v>1229</v>
      </c>
      <c r="E808" s="57" t="s">
        <v>1277</v>
      </c>
      <c r="F808" s="57" t="s">
        <v>2175</v>
      </c>
      <c r="G808" s="57" t="s">
        <v>70</v>
      </c>
      <c r="H808" s="57" t="s">
        <v>851</v>
      </c>
      <c r="I808" s="57" t="s">
        <v>1468</v>
      </c>
      <c r="J808" s="57">
        <f t="shared" si="2591"/>
        <v>2</v>
      </c>
      <c r="K808" s="57" t="str">
        <f>IF((J808-1)=0,"0",(J808-1)&amp;LEFT(I808,FIND("#",I808)-1))</f>
        <v>112</v>
      </c>
      <c r="L808" s="57"/>
      <c r="M808" s="81" t="str" cm="1">
        <f t="array" aca="1" ref="M808" ca="1">IF(OFFSET(INDIRECT(ADDRESS(ROW(), COLUMN())),0,-1)="",VLOOKUP($G808,$A:$AAE,COLUMN(),FALSE),OFFSET(INDIRECT(ADDRESS(ROW(), COLUMN())),0,-1))</f>
        <v>255,100,224</v>
      </c>
      <c r="N808" s="80"/>
      <c r="O808" s="81" t="str" cm="1">
        <f t="array" aca="1" ref="O808" ca="1">IF(OFFSET(INDIRECT(ADDRESS(ROW(), COLUMN())),0,-1)="",VLOOKUP($G808,$A:$AAE,COLUMN(),FALSE),OFFSET(INDIRECT(ADDRESS(ROW(), COLUMN())),0,-1))</f>
        <v>面积*容积率</v>
      </c>
      <c r="P808" s="20"/>
      <c r="Q808" s="20" t="str" cm="1">
        <f t="array" aca="1" ref="Q808" ca="1">IF(OFFSET(INDIRECT(ADDRESS(ROW(), COLUMN())),0,-1)="",VLOOKUP($G808,$A:$AAE,COLUMN(),FALSE),OFFSET(INDIRECT(ADDRESS(ROW(), COLUMN())),0,-1))</f>
        <v>地块建筑面积*0</v>
      </c>
      <c r="R808" s="20"/>
      <c r="S808" s="20" t="str" cm="1">
        <f t="array" aca="1" ref="S808" ca="1">IF(OFFSET(INDIRECT(ADDRESS(ROW(), COLUMN())),0,-1)="",VLOOKUP($G808,$A:$AAE,COLUMN(),FALSE),OFFSET(INDIRECT(ADDRESS(ROW(), COLUMN())),0,-1))</f>
        <v>地块建筑面积*0</v>
      </c>
      <c r="T808" s="20"/>
      <c r="U808" s="20" t="str" cm="1">
        <f t="array" aca="1" ref="U808" ca="1">IF(OFFSET(INDIRECT(ADDRESS(ROW(), COLUMN())),0,-1)="",VLOOKUP($G808,$A:$AAE,COLUMN(),FALSE),OFFSET(INDIRECT(ADDRESS(ROW(), COLUMN())),0,-1))</f>
        <v>地块建筑面积*0</v>
      </c>
      <c r="V808" s="20"/>
      <c r="W808" s="57" t="str" cm="1">
        <f t="array" aca="1" ref="W808" ca="1">IF(OFFSET(INDIRECT(ADDRESS(ROW(), COLUMN())),0,-1)="",VLOOKUP($G808,$A:$AAE,COLUMN(),FALSE),OFFSET(INDIRECT(ADDRESS(ROW(), COLUMN())),0,-1))</f>
        <v>地块建筑面积*0</v>
      </c>
      <c r="X808" s="20"/>
      <c r="Y808" s="20" t="str" cm="1">
        <f t="array" aca="1" ref="Y808" ca="1">IF(OFFSET(INDIRECT(ADDRESS(ROW(), COLUMN())),0,-1)="",VLOOKUP($G808,$A:$AAE,COLUMN(),FALSE),OFFSET(INDIRECT(ADDRESS(ROW(), COLUMN())),0,-1))</f>
        <v>地块建筑面积*1</v>
      </c>
      <c r="Z808" s="20"/>
      <c r="AA808" s="20" t="str" cm="1">
        <f t="array" aca="1" ref="AA808" ca="1">IF(OFFSET(INDIRECT(ADDRESS(ROW(), COLUMN())),0,-1)="",VLOOKUP($G808,$A:$AAE,COLUMN(),FALSE),OFFSET(INDIRECT(ADDRESS(ROW(), COLUMN())),0,-1))</f>
        <v>地块建筑面积*0</v>
      </c>
      <c r="AB808" s="20"/>
      <c r="AC808" s="20" t="str" cm="1">
        <f t="array" aca="1" ref="AC808" ca="1">IF(OFFSET(INDIRECT(ADDRESS(ROW(), COLUMN())),0,-1)="",VLOOKUP($G808,$A:$AAE,COLUMN(),FALSE),OFFSET(INDIRECT(ADDRESS(ROW(), COLUMN())),0,-1))</f>
        <v>地块建筑面积*0</v>
      </c>
      <c r="AD808" s="20"/>
      <c r="AE808" s="20" t="str" cm="1">
        <f t="array" aca="1" ref="AE808" ca="1">IF(OFFSET(INDIRECT(ADDRESS(ROW(), COLUMN())),0,-1)="",VLOOKUP($G808,$A:$AAE,COLUMN(),FALSE),OFFSET(INDIRECT(ADDRESS(ROW(), COLUMN())),0,-1))</f>
        <v>面积*0</v>
      </c>
      <c r="AF808" s="20"/>
      <c r="AG808" s="20" t="str" cm="1">
        <f t="array" aca="1" ref="AG808" ca="1">IF(OFFSET(INDIRECT(ADDRESS(ROW(), COLUMN())),0,-1)="",VLOOKUP($G808,$A:$AAE,COLUMN(),FALSE),OFFSET(INDIRECT(ADDRESS(ROW(), COLUMN())),0,-1))</f>
        <v>面积*0</v>
      </c>
      <c r="AH808" s="20"/>
      <c r="AI808" s="20" t="str" cm="1">
        <f t="array" aca="1" ref="AI808" ca="1">IF(OFFSET(INDIRECT(ADDRESS(ROW(), COLUMN())),0,-1)="",VLOOKUP($G808,$A:$AAE,COLUMN(),FALSE),OFFSET(INDIRECT(ADDRESS(ROW(), COLUMN())),0,-1))</f>
        <v>-</v>
      </c>
      <c r="AJ808" s="20"/>
      <c r="AK808" s="20" cm="1">
        <f t="array" aca="1" ref="AK808" ca="1">IF(OFFSET(INDIRECT(ADDRESS(ROW(), COLUMN())),0,-1)="",VLOOKUP($G808,$A:$AAE,COLUMN(),FALSE),OFFSET(INDIRECT(ADDRESS(ROW(), COLUMN())),0,-1))</f>
        <v>0</v>
      </c>
      <c r="AL808" s="20"/>
      <c r="AM808" s="20" t="str" cm="1">
        <f t="array" aca="1" ref="AM808" ca="1">IF(OFFSET(INDIRECT(ADDRESS(ROW(), COLUMN())),0,-1)="",VLOOKUP($G808,$A:$AAE,COLUMN(),FALSE),OFFSET(INDIRECT(ADDRESS(ROW(), COLUMN())),0,-1))</f>
        <v>-</v>
      </c>
      <c r="AN808" s="20"/>
      <c r="AO808" s="20" cm="1">
        <f t="array" aca="1" ref="AO808" ca="1">IF(OFFSET(INDIRECT(ADDRESS(ROW(), COLUMN())),0,-1)="",VLOOKUP($G808,$A:$AAE,COLUMN(),FALSE),OFFSET(INDIRECT(ADDRESS(ROW(), COLUMN())),0,-1))</f>
        <v>0</v>
      </c>
      <c r="AP808" s="20"/>
      <c r="AQ808" s="20" t="str" cm="1">
        <f t="array" aca="1" ref="AQ808" ca="1">IF(OFFSET(INDIRECT(ADDRESS(ROW(), COLUMN())),0,-1)="",VLOOKUP($G808,$A:$AAE,COLUMN(),FALSE),OFFSET(INDIRECT(ADDRESS(ROW(), COLUMN())),0,-1))</f>
        <v>35平方米/岗位</v>
      </c>
      <c r="AR808" s="20"/>
      <c r="AS808" s="20" t="str" cm="1">
        <f t="array" aca="1" ref="AS808" ca="1">IF(OFFSET(INDIRECT(ADDRESS(ROW(), COLUMN())),0,-1)="",VLOOKUP($G808,$A:$AAE,COLUMN(),FALSE),OFFSET(INDIRECT(ADDRESS(ROW(), COLUMN())),0,-1))</f>
        <v>公服建筑面积/35</v>
      </c>
      <c r="AT808" s="20"/>
      <c r="AU808" s="20" t="str" cm="1">
        <f t="array" aca="1" ref="AU808" ca="1">IF(OFFSET(INDIRECT(ADDRESS(ROW(), COLUMN())),0,-1)="",VLOOKUP($G808,$A:$AAE,COLUMN(),FALSE),OFFSET(INDIRECT(ADDRESS(ROW(), COLUMN())),0,-1))</f>
        <v>幼1.2个/班，小1.5个/班，初高1.0个/班，18个/100教工</v>
      </c>
      <c r="AV808" s="20"/>
      <c r="AW808" s="20" t="str" cm="1">
        <f t="array" aca="1" ref="AW808" ca="1">IF(OFFSET(INDIRECT(ADDRESS(ROW(), COLUMN())),0,-1)="",VLOOKUP($G808,$A:$AAE,COLUMN(),FALSE),OFFSET(INDIRECT(ADDRESS(ROW(), COLUMN())),0,-1))</f>
        <v>班数幼*1.2+18*班数幼*5/100+班数小*1.5+18*班数小*2.5/100+班数初*1.0+18*班数初*4/100+班数高*1.0+18*班数高*5/100</v>
      </c>
      <c r="AX808" s="116"/>
      <c r="AY808" s="20" t="str" cm="1">
        <f t="array" aca="1" ref="AY808" ca="1">IF(OFFSET(INDIRECT(ADDRESS(ROW(), COLUMN())),0,-1)="",VLOOKUP($G808,$A:$AAE,COLUMN(),FALSE),OFFSET(INDIRECT(ADDRESS(ROW(), COLUMN())),0,-1))</f>
        <v>65立方米/公顷*日</v>
      </c>
      <c r="AZ808" s="116"/>
      <c r="BA808" s="20" t="str" cm="1">
        <f t="array" aca="1" ref="BA808" ca="1">IF(OFFSET(INDIRECT(ADDRESS(ROW(), COLUMN())),0,-1)="",VLOOKUP($G808,$A:$AAE,COLUMN(),FALSE),OFFSET(INDIRECT(ADDRESS(ROW(), COLUMN())),0,-1))</f>
        <v>用地面积*65</v>
      </c>
      <c r="BB808" s="116"/>
      <c r="BC808" s="20" cm="1">
        <f t="array" aca="1" ref="BC808" ca="1">IF(OFFSET(INDIRECT(ADDRESS(ROW(), COLUMN())),0,-1)="",VLOOKUP($G808,$A:$AAE,COLUMN(),FALSE),OFFSET(INDIRECT(ADDRESS(ROW(), COLUMN())),0,-1))</f>
        <v>0.85</v>
      </c>
      <c r="BD808" s="116"/>
      <c r="BE808" s="20" t="str" cm="1">
        <f t="array" aca="1" ref="BE808" ca="1">IF(OFFSET(INDIRECT(ADDRESS(ROW(), COLUMN())),0,-1)="",VLOOKUP($G808,$A:$AAE,COLUMN(),FALSE),OFFSET(INDIRECT(ADDRESS(ROW(), COLUMN())),0,-1))</f>
        <v>用水量*0.85</v>
      </c>
      <c r="BF808" s="116"/>
      <c r="BG808" s="20" t="str" cm="1">
        <f t="array" aca="1" ref="BG808" ca="1">IF(OFFSET(INDIRECT(ADDRESS(ROW(), COLUMN())),0,-1)="",VLOOKUP($G808,$A:$AAE,COLUMN(),FALSE),OFFSET(INDIRECT(ADDRESS(ROW(), COLUMN())),0,-1))</f>
        <v>50瓦/平方米</v>
      </c>
      <c r="BH808" s="116"/>
      <c r="BI808" s="20" cm="1">
        <f t="array" aca="1" ref="BI808" ca="1">IF(OFFSET(INDIRECT(ADDRESS(ROW(), COLUMN())),0,-1)="",VLOOKUP($G808,$A:$AAE,COLUMN(),FALSE),OFFSET(INDIRECT(ADDRESS(ROW(), COLUMN())),0,-1))</f>
        <v>0.7</v>
      </c>
      <c r="BJ808" s="116"/>
      <c r="BK808" s="20" t="str" cm="1">
        <f t="array" aca="1" ref="BK808" ca="1">IF(OFFSET(INDIRECT(ADDRESS(ROW(), COLUMN())),0,-1)="",VLOOKUP($G808,$A:$AAE,COLUMN(),FALSE),OFFSET(INDIRECT(ADDRESS(ROW(), COLUMN())),0,-1))</f>
        <v>地块建筑面积*50*0.7/1000</v>
      </c>
      <c r="BL808" s="116"/>
      <c r="BM808" s="20" t="str" cm="1">
        <f t="array" aca="1" ref="BM808" ca="1">IF(OFFSET(INDIRECT(ADDRESS(ROW(), COLUMN())),0,-1)="",VLOOKUP($G808,$A:$AAE,COLUMN(),FALSE),OFFSET(INDIRECT(ADDRESS(ROW(), COLUMN())),0,-1))</f>
        <v>1.0门/100平方米</v>
      </c>
      <c r="BN808" s="116"/>
      <c r="BO808" s="20" t="str" cm="1">
        <f t="array" aca="1" ref="BO808" ca="1">IF(OFFSET(INDIRECT(ADDRESS(ROW(), COLUMN())),0,-1)="",VLOOKUP($G808,$A:$AAE,COLUMN(),FALSE),OFFSET(INDIRECT(ADDRESS(ROW(), COLUMN())),0,-1))</f>
        <v>地块建筑面积*1.0/100</v>
      </c>
      <c r="BP808" s="116"/>
      <c r="BQ808" s="20" t="str" cm="1">
        <f t="array" aca="1" ref="BQ808" ca="1">IF(OFFSET(INDIRECT(ADDRESS(ROW(), COLUMN())),0,-1)="",VLOOKUP($G808,$A:$AAE,COLUMN(),FALSE),OFFSET(INDIRECT(ADDRESS(ROW(), COLUMN())),0,-1))</f>
        <v>0.3门/100平方米</v>
      </c>
      <c r="BR808" s="116"/>
      <c r="BS808" s="20" t="str" cm="1">
        <f t="array" aca="1" ref="BS808" ca="1">IF(OFFSET(INDIRECT(ADDRESS(ROW(), COLUMN())),0,-1)="",VLOOKUP($G808,$A:$AAE,COLUMN(),FALSE),OFFSET(INDIRECT(ADDRESS(ROW(), COLUMN())),0,-1))</f>
        <v>地块建筑面积*0.3/100</v>
      </c>
      <c r="BT808" s="116"/>
      <c r="BU808" s="20" t="str" cm="1">
        <f t="array" aca="1" ref="BU808" ca="1">IF(OFFSET(INDIRECT(ADDRESS(ROW(), COLUMN())),0,-1)="",VLOOKUP($G808,$A:$AAE,COLUMN(),FALSE),OFFSET(INDIRECT(ADDRESS(ROW(), COLUMN())),0,-1))</f>
        <v>幼2.5次/生，小初0.9次/生，高0.6次/生，0.3分担率，幼63：37，小初95：5，高86：14</v>
      </c>
      <c r="BV808" s="116"/>
      <c r="BW808" s="20" t="str" cm="1">
        <f t="array" aca="1" ref="BW808" ca="1">IF(OFFSET(INDIRECT(ADDRESS(ROW(), COLUMN())),0,-1)="",VLOOKUP($G808,$A:$AAE,COLUMN(),FALSE),OFFSET(INDIRECT(ADDRESS(ROW(), COLUMN())),0,-1))</f>
        <v>班数幼*30*2.5*0.3*0.63+班数小*45*0.9*0.3*0.95+班数初*50*0.9*0.3*0.95+班数高*50*0.6*0.3*0.86</v>
      </c>
      <c r="BX808" s="116"/>
      <c r="BY808" s="20" t="str" cm="1">
        <f t="array" aca="1" ref="BY808" ca="1">IF(OFFSET(INDIRECT(ADDRESS(ROW(), COLUMN())),0,-1)="",VLOOKUP($G808,$A:$AAE,COLUMN(),FALSE),OFFSET(INDIRECT(ADDRESS(ROW(), COLUMN())),0,-1))</f>
        <v>班数幼*30*2.5*0.3*0.37+班数小*45*0.9*0.3*0.05+班数初*50*0.9*0.3*0.05+班数高*50*0.6*0.3*0.14</v>
      </c>
      <c r="BZ808" s="103"/>
      <c r="CA808" s="20" t="str" cm="1">
        <f t="array" aca="1" ref="CA808" ca="1">IF(OFFSET(INDIRECT(ADDRESS(ROW(), COLUMN())),0,-1)="",VLOOKUP($G808,$A:$AAE,COLUMN(),FALSE),OFFSET(INDIRECT(ADDRESS(ROW(), COLUMN())),0,-1))</f>
        <v>地块建筑面积*0.4</v>
      </c>
      <c r="CB808" s="20"/>
      <c r="CC808" s="20" t="str" cm="1">
        <f t="array" aca="1" ref="CC808" ca="1">IF(OFFSET(INDIRECT(ADDRESS(ROW(), COLUMN())),0,-1)="",VLOOKUP($G808,$A:$AAE,COLUMN(),FALSE),OFFSET(INDIRECT(ADDRESS(ROW(), COLUMN())),0,-1))</f>
        <v>地块建筑面积*0.4</v>
      </c>
      <c r="CD808" s="20"/>
      <c r="CE808" s="20" t="str" cm="1">
        <f t="array" aca="1" ref="CE808" ca="1">IF(OFFSET(INDIRECT(ADDRESS(ROW(), COLUMN())),0,-1)="",VLOOKUP($G808,$A:$AAE,COLUMN(),FALSE),OFFSET(INDIRECT(ADDRESS(ROW(), COLUMN())),0,-1))</f>
        <v>地块建筑面积*0.08</v>
      </c>
      <c r="CF808" s="20"/>
      <c r="CG808" s="20" t="str" cm="1">
        <f t="array" aca="1" ref="CG808" ca="1">IF(OFFSET(INDIRECT(ADDRESS(ROW(), COLUMN())),0,-1)="",VLOOKUP($G808,$A:$AAE,COLUMN(),FALSE),OFFSET(INDIRECT(ADDRESS(ROW(), COLUMN())),0,-1))</f>
        <v>地块建筑面积*0.08</v>
      </c>
      <c r="CH808" s="20"/>
      <c r="CI808" s="57" t="str" cm="1">
        <f t="array" aca="1" ref="CI808" ca="1">IF(OFFSET(INDIRECT(ADDRESS(ROW(), COLUMN())),0,-1)="",VLOOKUP($G808,$A:$AAE,COLUMN(),FALSE),OFFSET(INDIRECT(ADDRESS(ROW(), COLUMN())),0,-1))</f>
        <v>城镇建设用地</v>
      </c>
      <c r="CJ808" s="82" t="s">
        <v>1962</v>
      </c>
      <c r="CK808" s="83" t="str">
        <f t="shared" si="2489"/>
        <v>唯一标识:12/080403/0702#交通运输用地/中小学用地/城镇社区服务设施用地&amp;九年一贯制学校#国空</v>
      </c>
      <c r="CL808" s="83" t="str">
        <f t="shared" si="2490"/>
        <v>性质名称:交通运输用地/中小学用地/城镇社区服务设施用地</v>
      </c>
      <c r="CM808" s="83" t="str">
        <f t="shared" si="2491"/>
        <v>地块性质过滤:九年一贯制学校</v>
      </c>
      <c r="CN808" s="83" t="str">
        <f t="shared" si="2492"/>
        <v>地块性质:12/080403/0702</v>
      </c>
      <c r="CO808" s="83" t="str">
        <f t="shared" si="2493"/>
        <v>地类标准:国空</v>
      </c>
      <c r="CP808" s="83" t="str">
        <f t="shared" si="2494"/>
        <v>地块性质别称:12/A33/Rcs</v>
      </c>
      <c r="CQ808" s="83" t="str">
        <f t="shared" si="2495"/>
        <v>属性继承:A333#九年一贯制学校#城规</v>
      </c>
      <c r="CR808" s="83" t="str">
        <f t="shared" si="2496"/>
        <v>父类:A333</v>
      </c>
      <c r="CS808" s="83" t="str">
        <f t="shared" si="2497"/>
        <v>级别继承:12#交通运输用地#国空</v>
      </c>
      <c r="CT808" s="83" t="str">
        <f t="shared" si="2498"/>
        <v>级别层次:2</v>
      </c>
      <c r="CU808" s="83" t="str">
        <f t="shared" si="2499"/>
        <v>级别:112</v>
      </c>
      <c r="CV808" s="83" t="str">
        <f t="shared" ca="1" si="2500"/>
        <v>地块颜色:255,100,224</v>
      </c>
      <c r="CW808" s="83" t="str">
        <f t="shared" ca="1" si="2501"/>
        <v>建筑面积公式:面积*容积率</v>
      </c>
      <c r="CX808" s="83" t="str">
        <f t="shared" ca="1" si="2502"/>
        <v>住宅建筑面积公式:地块建筑面积*0</v>
      </c>
      <c r="CY808" s="83" t="str">
        <f t="shared" ca="1" si="2503"/>
        <v>商服建筑面积公式:地块建筑面积*0</v>
      </c>
      <c r="CZ808" s="83" t="str">
        <f t="shared" ca="1" si="2504"/>
        <v>商服中商业建筑面积公式:地块建筑面积*0</v>
      </c>
      <c r="DA808" s="83" t="str">
        <f t="shared" ca="1" si="2505"/>
        <v>商服中办公建筑面积公式:地块建筑面积*0</v>
      </c>
      <c r="DB808" s="83" t="str">
        <f t="shared" ca="1" si="2506"/>
        <v>公服建筑面积公式:地块建筑面积*1</v>
      </c>
      <c r="DC808" s="83" t="str">
        <f t="shared" ca="1" si="2507"/>
        <v>工业建筑面积公式:地块建筑面积*0</v>
      </c>
      <c r="DD808" s="83" t="str">
        <f t="shared" ca="1" si="2508"/>
        <v>市政建筑面积公式:地块建筑面积*0</v>
      </c>
      <c r="DE808" s="78" t="str">
        <f t="shared" ca="1" si="2383"/>
        <v>绿地面积指定指标:面积*0</v>
      </c>
      <c r="DF808" s="78" t="str">
        <f t="shared" ca="1" si="2384"/>
        <v>绿地面积指定公式:面积*0</v>
      </c>
      <c r="DG808" s="83" t="str">
        <f t="shared" ca="1" si="2509"/>
        <v>户数指标:-</v>
      </c>
      <c r="DH808" s="83" t="str">
        <f t="shared" ca="1" si="2510"/>
        <v>户数公式:0</v>
      </c>
      <c r="DI808" s="83" t="str">
        <f t="shared" ca="1" si="2511"/>
        <v>人数指标:-</v>
      </c>
      <c r="DJ808" s="83" t="str">
        <f t="shared" ca="1" si="2512"/>
        <v>人数公式:0</v>
      </c>
      <c r="DK808" s="83" t="str">
        <f t="shared" ca="1" si="2513"/>
        <v>就业指标:35平方米/岗位</v>
      </c>
      <c r="DL808" s="83" t="str">
        <f t="shared" ca="1" si="2514"/>
        <v>就业公式:公服建筑面积/35</v>
      </c>
      <c r="DM808" s="83" t="str">
        <f t="shared" ca="1" si="2515"/>
        <v>机动车指标:幼1.2个/班，小1.5个/班，初高1.0个/班，18个/100教工</v>
      </c>
      <c r="DN808" s="83" t="str">
        <f t="shared" ca="1" si="2516"/>
        <v>机动车公式:班数幼*1.2+18*班数幼*5/100+班数小*1.5+18*班数小*2.5/100+班数初*1.0+18*班数初*4/100+班数高*1.0+18*班数高*5/100</v>
      </c>
      <c r="DO808" s="83" t="str">
        <f t="shared" ca="1" si="2517"/>
        <v>用水量指标:65立方米/公顷*日</v>
      </c>
      <c r="DP808" s="83" t="str">
        <f t="shared" ca="1" si="2518"/>
        <v>用水量公式:用地面积*65</v>
      </c>
      <c r="DQ808" s="83" t="str">
        <f t="shared" ca="1" si="2519"/>
        <v>污水折算系数:0.85</v>
      </c>
      <c r="DR808" s="83" t="str">
        <f t="shared" ca="1" si="2520"/>
        <v>污水量公式:用水量*0.85</v>
      </c>
      <c r="DS808" s="83" t="str">
        <f t="shared" ca="1" si="2521"/>
        <v>用电负荷指标:50瓦/平方米</v>
      </c>
      <c r="DT808" s="83" t="str">
        <f t="shared" ca="1" si="2522"/>
        <v>同时率:0.7</v>
      </c>
      <c r="DU808" s="83" t="str">
        <f t="shared" ca="1" si="2523"/>
        <v>用电量公式:地块建筑面积*50*0.7/1000</v>
      </c>
      <c r="DV808" s="83" t="str">
        <f t="shared" ca="1" si="2524"/>
        <v>固话装机指标:1.0门/100平方米</v>
      </c>
      <c r="DW808" s="83" t="str">
        <f t="shared" ca="1" si="2525"/>
        <v>固话量公式:地块建筑面积*1.0/100</v>
      </c>
      <c r="DX808" s="83" t="str">
        <f t="shared" ca="1" si="2526"/>
        <v>有线电视指标:0.3门/100平方米</v>
      </c>
      <c r="DY808" s="83" t="str">
        <f t="shared" ca="1" si="2527"/>
        <v>电视量公式:地块建筑面积*0.3/100</v>
      </c>
      <c r="DZ808" s="83" t="str">
        <f t="shared" ca="1" si="2528"/>
        <v>高峰机动车生成量指标:幼2.5次/生，小初0.9次/生，高0.6次/生，0.3分担率，幼63：37，小初95：5，高86：14</v>
      </c>
      <c r="EA808" s="83" t="str">
        <f t="shared" ca="1" si="2529"/>
        <v>高峰机动车吸引量公式:班数幼*30*2.5*0.3*0.63+班数小*45*0.9*0.3*0.95+班数初*50*0.9*0.3*0.95+班数高*50*0.6*0.3*0.86</v>
      </c>
      <c r="EB808" s="83" t="str">
        <f t="shared" ca="1" si="2530"/>
        <v>高峰机动车发生量公式:班数幼*30*2.5*0.3*0.37+班数小*45*0.9*0.3*0.05+班数初*50*0.9*0.3*0.05+班数高*50*0.6*0.3*0.14</v>
      </c>
      <c r="EC808" s="78" t="str">
        <f t="shared" ca="1" si="2533"/>
        <v>地下空间指标:地块建筑面积*0.4</v>
      </c>
      <c r="ED808" s="78" t="str">
        <f t="shared" ca="1" si="2531"/>
        <v>地下空间公式:地块建筑面积*0.4</v>
      </c>
      <c r="EE808" s="78" t="str">
        <f t="shared" ca="1" si="2534"/>
        <v>人防指标:地块建筑面积*0.08</v>
      </c>
      <c r="EF808" s="78" t="str">
        <f t="shared" ca="1" si="2532"/>
        <v>人防公式:地块建筑面积*0.08</v>
      </c>
      <c r="EG808" s="78" t="str">
        <f t="shared" ca="1" si="2802"/>
        <v>用地构成:城镇建设用地</v>
      </c>
      <c r="EH808" s="83" t="s">
        <v>1962</v>
      </c>
      <c r="EI808" s="79" t="str">
        <f t="shared" ca="1" si="2801"/>
        <v>唯一标识:12/080403/0702#交通运输用地/中小学用地/城镇社区服务设施用地&amp;九年一贯制学校#国空;性质名称:交通运输用地/中小学用地/城镇社区服务设施用地;地块性质过滤:九年一贯制学校;地块性质:12/080403/0702;地类标准:国空;地块性质别称:12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08" t="s">
        <v>1962</v>
      </c>
    </row>
    <row r="809" spans="1:140" ht="16.5" x14ac:dyDescent="0.2">
      <c r="A809" s="57" t="str">
        <f t="shared" si="2588"/>
        <v>120802/080403/0702#公共交通场站用地/中小学用地/城镇社区服务设施用地#国空</v>
      </c>
      <c r="B809" s="57" t="s">
        <v>659</v>
      </c>
      <c r="C809" s="57"/>
      <c r="D809" s="57" t="s">
        <v>1244</v>
      </c>
      <c r="E809" s="57" t="s">
        <v>1277</v>
      </c>
      <c r="F809" s="57" t="s">
        <v>2174</v>
      </c>
      <c r="G809" s="57" t="s">
        <v>75</v>
      </c>
      <c r="H809" s="57" t="s">
        <v>847</v>
      </c>
      <c r="I809" s="57" t="s">
        <v>1468</v>
      </c>
      <c r="J809" s="57">
        <f t="shared" si="2591"/>
        <v>2</v>
      </c>
      <c r="K809" s="57" t="str">
        <f t="shared" si="2592"/>
        <v>112</v>
      </c>
      <c r="L809" s="57"/>
      <c r="M809" s="81" t="str" cm="1">
        <f t="array" aca="1" ref="M809" ca="1">IF(OFFSET(INDIRECT(ADDRESS(ROW(), COLUMN())),0,-1)="",VLOOKUP($G809,$A:$AAE,COLUMN(),FALSE),OFFSET(INDIRECT(ADDRESS(ROW(), COLUMN())),0,-1))</f>
        <v>255,100,224</v>
      </c>
      <c r="N809" s="80"/>
      <c r="O809" s="81" t="str" cm="1">
        <f t="array" aca="1" ref="O809" ca="1">IF(OFFSET(INDIRECT(ADDRESS(ROW(), COLUMN())),0,-1)="",VLOOKUP($G809,$A:$AAE,COLUMN(),FALSE),OFFSET(INDIRECT(ADDRESS(ROW(), COLUMN())),0,-1))</f>
        <v>面积*容积率</v>
      </c>
      <c r="P809" s="20"/>
      <c r="Q809" s="20" t="str" cm="1">
        <f t="array" aca="1" ref="Q809" ca="1">IF(OFFSET(INDIRECT(ADDRESS(ROW(), COLUMN())),0,-1)="",VLOOKUP($G809,$A:$AAE,COLUMN(),FALSE),OFFSET(INDIRECT(ADDRESS(ROW(), COLUMN())),0,-1))</f>
        <v>地块建筑面积*0</v>
      </c>
      <c r="R809" s="20"/>
      <c r="S809" s="20" t="str" cm="1">
        <f t="array" aca="1" ref="S809" ca="1">IF(OFFSET(INDIRECT(ADDRESS(ROW(), COLUMN())),0,-1)="",VLOOKUP($G809,$A:$AAE,COLUMN(),FALSE),OFFSET(INDIRECT(ADDRESS(ROW(), COLUMN())),0,-1))</f>
        <v>地块建筑面积*0</v>
      </c>
      <c r="T809" s="20"/>
      <c r="U809" s="20" t="str" cm="1">
        <f t="array" aca="1" ref="U809" ca="1">IF(OFFSET(INDIRECT(ADDRESS(ROW(), COLUMN())),0,-1)="",VLOOKUP($G809,$A:$AAE,COLUMN(),FALSE),OFFSET(INDIRECT(ADDRESS(ROW(), COLUMN())),0,-1))</f>
        <v>地块建筑面积*0</v>
      </c>
      <c r="V809" s="20"/>
      <c r="W809" s="57" t="str" cm="1">
        <f t="array" aca="1" ref="W809" ca="1">IF(OFFSET(INDIRECT(ADDRESS(ROW(), COLUMN())),0,-1)="",VLOOKUP($G809,$A:$AAE,COLUMN(),FALSE),OFFSET(INDIRECT(ADDRESS(ROW(), COLUMN())),0,-1))</f>
        <v>地块建筑面积*0</v>
      </c>
      <c r="X809" s="20"/>
      <c r="Y809" s="20" t="str" cm="1">
        <f t="array" aca="1" ref="Y809" ca="1">IF(OFFSET(INDIRECT(ADDRESS(ROW(), COLUMN())),0,-1)="",VLOOKUP($G809,$A:$AAE,COLUMN(),FALSE),OFFSET(INDIRECT(ADDRESS(ROW(), COLUMN())),0,-1))</f>
        <v>地块建筑面积*1</v>
      </c>
      <c r="Z809" s="20"/>
      <c r="AA809" s="20" t="str" cm="1">
        <f t="array" aca="1" ref="AA809" ca="1">IF(OFFSET(INDIRECT(ADDRESS(ROW(), COLUMN())),0,-1)="",VLOOKUP($G809,$A:$AAE,COLUMN(),FALSE),OFFSET(INDIRECT(ADDRESS(ROW(), COLUMN())),0,-1))</f>
        <v>地块建筑面积*0</v>
      </c>
      <c r="AB809" s="20"/>
      <c r="AC809" s="20" t="str" cm="1">
        <f t="array" aca="1" ref="AC809" ca="1">IF(OFFSET(INDIRECT(ADDRESS(ROW(), COLUMN())),0,-1)="",VLOOKUP($G809,$A:$AAE,COLUMN(),FALSE),OFFSET(INDIRECT(ADDRESS(ROW(), COLUMN())),0,-1))</f>
        <v>地块建筑面积*0</v>
      </c>
      <c r="AD809" s="20"/>
      <c r="AE809" s="20" t="str" cm="1">
        <f t="array" aca="1" ref="AE809" ca="1">IF(OFFSET(INDIRECT(ADDRESS(ROW(), COLUMN())),0,-1)="",VLOOKUP($G809,$A:$AAE,COLUMN(),FALSE),OFFSET(INDIRECT(ADDRESS(ROW(), COLUMN())),0,-1))</f>
        <v>面积*0</v>
      </c>
      <c r="AF809" s="20"/>
      <c r="AG809" s="20" t="str" cm="1">
        <f t="array" aca="1" ref="AG809" ca="1">IF(OFFSET(INDIRECT(ADDRESS(ROW(), COLUMN())),0,-1)="",VLOOKUP($G809,$A:$AAE,COLUMN(),FALSE),OFFSET(INDIRECT(ADDRESS(ROW(), COLUMN())),0,-1))</f>
        <v>面积*0</v>
      </c>
      <c r="AH809" s="20"/>
      <c r="AI809" s="20" t="str" cm="1">
        <f t="array" aca="1" ref="AI809" ca="1">IF(OFFSET(INDIRECT(ADDRESS(ROW(), COLUMN())),0,-1)="",VLOOKUP($G809,$A:$AAE,COLUMN(),FALSE),OFFSET(INDIRECT(ADDRESS(ROW(), COLUMN())),0,-1))</f>
        <v>-</v>
      </c>
      <c r="AJ809" s="20"/>
      <c r="AK809" s="20" cm="1">
        <f t="array" aca="1" ref="AK809" ca="1">IF(OFFSET(INDIRECT(ADDRESS(ROW(), COLUMN())),0,-1)="",VLOOKUP($G809,$A:$AAE,COLUMN(),FALSE),OFFSET(INDIRECT(ADDRESS(ROW(), COLUMN())),0,-1))</f>
        <v>0</v>
      </c>
      <c r="AL809" s="20"/>
      <c r="AM809" s="20" t="str" cm="1">
        <f t="array" aca="1" ref="AM809" ca="1">IF(OFFSET(INDIRECT(ADDRESS(ROW(), COLUMN())),0,-1)="",VLOOKUP($G809,$A:$AAE,COLUMN(),FALSE),OFFSET(INDIRECT(ADDRESS(ROW(), COLUMN())),0,-1))</f>
        <v>-</v>
      </c>
      <c r="AN809" s="20"/>
      <c r="AO809" s="20" cm="1">
        <f t="array" aca="1" ref="AO809" ca="1">IF(OFFSET(INDIRECT(ADDRESS(ROW(), COLUMN())),0,-1)="",VLOOKUP($G809,$A:$AAE,COLUMN(),FALSE),OFFSET(INDIRECT(ADDRESS(ROW(), COLUMN())),0,-1))</f>
        <v>0</v>
      </c>
      <c r="AP809" s="20"/>
      <c r="AQ809" s="20" t="str" cm="1">
        <f t="array" aca="1" ref="AQ809" ca="1">IF(OFFSET(INDIRECT(ADDRESS(ROW(), COLUMN())),0,-1)="",VLOOKUP($G809,$A:$AAE,COLUMN(),FALSE),OFFSET(INDIRECT(ADDRESS(ROW(), COLUMN())),0,-1))</f>
        <v>35平方米/岗位</v>
      </c>
      <c r="AR809" s="20"/>
      <c r="AS809" s="20" t="str" cm="1">
        <f t="array" aca="1" ref="AS809" ca="1">IF(OFFSET(INDIRECT(ADDRESS(ROW(), COLUMN())),0,-1)="",VLOOKUP($G809,$A:$AAE,COLUMN(),FALSE),OFFSET(INDIRECT(ADDRESS(ROW(), COLUMN())),0,-1))</f>
        <v>公服建筑面积/35</v>
      </c>
      <c r="AT809" s="20"/>
      <c r="AU809" s="20" t="str" cm="1">
        <f t="array" aca="1" ref="AU809" ca="1">IF(OFFSET(INDIRECT(ADDRESS(ROW(), COLUMN())),0,-1)="",VLOOKUP($G809,$A:$AAE,COLUMN(),FALSE),OFFSET(INDIRECT(ADDRESS(ROW(), COLUMN())),0,-1))</f>
        <v>0.3个/100平方米</v>
      </c>
      <c r="AV809" s="20"/>
      <c r="AW809" s="20" t="str" cm="1">
        <f t="array" aca="1" ref="AW809" ca="1">IF(OFFSET(INDIRECT(ADDRESS(ROW(), COLUMN())),0,-1)="",VLOOKUP($G809,$A:$AAE,COLUMN(),FALSE),OFFSET(INDIRECT(ADDRESS(ROW(), COLUMN())),0,-1))</f>
        <v>地块建筑面积*0.3/100</v>
      </c>
      <c r="AX809" s="116"/>
      <c r="AY809" s="20" t="str" cm="1">
        <f t="array" aca="1" ref="AY809" ca="1">IF(OFFSET(INDIRECT(ADDRESS(ROW(), COLUMN())),0,-1)="",VLOOKUP($G809,$A:$AAE,COLUMN(),FALSE),OFFSET(INDIRECT(ADDRESS(ROW(), COLUMN())),0,-1))</f>
        <v>65立方米/公顷*日</v>
      </c>
      <c r="AZ809" s="116"/>
      <c r="BA809" s="20" t="str" cm="1">
        <f t="array" aca="1" ref="BA809" ca="1">IF(OFFSET(INDIRECT(ADDRESS(ROW(), COLUMN())),0,-1)="",VLOOKUP($G809,$A:$AAE,COLUMN(),FALSE),OFFSET(INDIRECT(ADDRESS(ROW(), COLUMN())),0,-1))</f>
        <v>用地面积*65</v>
      </c>
      <c r="BB809" s="116"/>
      <c r="BC809" s="20" cm="1">
        <f t="array" aca="1" ref="BC809" ca="1">IF(OFFSET(INDIRECT(ADDRESS(ROW(), COLUMN())),0,-1)="",VLOOKUP($G809,$A:$AAE,COLUMN(),FALSE),OFFSET(INDIRECT(ADDRESS(ROW(), COLUMN())),0,-1))</f>
        <v>0.85</v>
      </c>
      <c r="BD809" s="116"/>
      <c r="BE809" s="20" t="str" cm="1">
        <f t="array" aca="1" ref="BE809" ca="1">IF(OFFSET(INDIRECT(ADDRESS(ROW(), COLUMN())),0,-1)="",VLOOKUP($G809,$A:$AAE,COLUMN(),FALSE),OFFSET(INDIRECT(ADDRESS(ROW(), COLUMN())),0,-1))</f>
        <v>用水量*0.85</v>
      </c>
      <c r="BF809" s="116"/>
      <c r="BG809" s="20" t="str" cm="1">
        <f t="array" aca="1" ref="BG809" ca="1">IF(OFFSET(INDIRECT(ADDRESS(ROW(), COLUMN())),0,-1)="",VLOOKUP($G809,$A:$AAE,COLUMN(),FALSE),OFFSET(INDIRECT(ADDRESS(ROW(), COLUMN())),0,-1))</f>
        <v>50瓦/平方米</v>
      </c>
      <c r="BH809" s="116"/>
      <c r="BI809" s="20" cm="1">
        <f t="array" aca="1" ref="BI809" ca="1">IF(OFFSET(INDIRECT(ADDRESS(ROW(), COLUMN())),0,-1)="",VLOOKUP($G809,$A:$AAE,COLUMN(),FALSE),OFFSET(INDIRECT(ADDRESS(ROW(), COLUMN())),0,-1))</f>
        <v>0.7</v>
      </c>
      <c r="BJ809" s="116"/>
      <c r="BK809" s="20" t="str" cm="1">
        <f t="array" aca="1" ref="BK809" ca="1">IF(OFFSET(INDIRECT(ADDRESS(ROW(), COLUMN())),0,-1)="",VLOOKUP($G809,$A:$AAE,COLUMN(),FALSE),OFFSET(INDIRECT(ADDRESS(ROW(), COLUMN())),0,-1))</f>
        <v>地块建筑面积*50*0.7/1000</v>
      </c>
      <c r="BL809" s="116"/>
      <c r="BM809" s="20" t="str" cm="1">
        <f t="array" aca="1" ref="BM809" ca="1">IF(OFFSET(INDIRECT(ADDRESS(ROW(), COLUMN())),0,-1)="",VLOOKUP($G809,$A:$AAE,COLUMN(),FALSE),OFFSET(INDIRECT(ADDRESS(ROW(), COLUMN())),0,-1))</f>
        <v>1.0门/100平方米</v>
      </c>
      <c r="BN809" s="116"/>
      <c r="BO809" s="20" t="str" cm="1">
        <f t="array" aca="1" ref="BO809" ca="1">IF(OFFSET(INDIRECT(ADDRESS(ROW(), COLUMN())),0,-1)="",VLOOKUP($G809,$A:$AAE,COLUMN(),FALSE),OFFSET(INDIRECT(ADDRESS(ROW(), COLUMN())),0,-1))</f>
        <v>地块建筑面积*1.0/100</v>
      </c>
      <c r="BP809" s="116"/>
      <c r="BQ809" s="20" t="str" cm="1">
        <f t="array" aca="1" ref="BQ809" ca="1">IF(OFFSET(INDIRECT(ADDRESS(ROW(), COLUMN())),0,-1)="",VLOOKUP($G809,$A:$AAE,COLUMN(),FALSE),OFFSET(INDIRECT(ADDRESS(ROW(), COLUMN())),0,-1))</f>
        <v>0.3门/100平方米</v>
      </c>
      <c r="BR809" s="116"/>
      <c r="BS809" s="20" t="str" cm="1">
        <f t="array" aca="1" ref="BS809" ca="1">IF(OFFSET(INDIRECT(ADDRESS(ROW(), COLUMN())),0,-1)="",VLOOKUP($G809,$A:$AAE,COLUMN(),FALSE),OFFSET(INDIRECT(ADDRESS(ROW(), COLUMN())),0,-1))</f>
        <v>地块建筑面积*0.3/100</v>
      </c>
      <c r="BT809" s="116"/>
      <c r="BU809" s="20" t="str" cm="1">
        <f t="array" aca="1" ref="BU809" ca="1">IF(OFFSET(INDIRECT(ADDRESS(ROW(), COLUMN())),0,-1)="",VLOOKUP($G809,$A:$AAE,COLUMN(),FALSE),OFFSET(INDIRECT(ADDRESS(ROW(), COLUMN())),0,-1))</f>
        <v>10.8pcu/万平方米，56：44</v>
      </c>
      <c r="BV809" s="116"/>
      <c r="BW809" s="20" t="str" cm="1">
        <f t="array" aca="1" ref="BW809" ca="1">IF(OFFSET(INDIRECT(ADDRESS(ROW(), COLUMN())),0,-1)="",VLOOKUP($G809,$A:$AAE,COLUMN(),FALSE),OFFSET(INDIRECT(ADDRESS(ROW(), COLUMN())),0,-1))</f>
        <v>地块建筑面积/10000*10.8*0.56</v>
      </c>
      <c r="BX809" s="116"/>
      <c r="BY809" s="20" t="str" cm="1">
        <f t="array" aca="1" ref="BY809" ca="1">IF(OFFSET(INDIRECT(ADDRESS(ROW(), COLUMN())),0,-1)="",VLOOKUP($G809,$A:$AAE,COLUMN(),FALSE),OFFSET(INDIRECT(ADDRESS(ROW(), COLUMN())),0,-1))</f>
        <v>地块建筑面积/10000*10.8*0.44</v>
      </c>
      <c r="BZ809" s="103"/>
      <c r="CA809" s="20" t="str" cm="1">
        <f t="array" aca="1" ref="CA809" ca="1">IF(OFFSET(INDIRECT(ADDRESS(ROW(), COLUMN())),0,-1)="",VLOOKUP($G809,$A:$AAE,COLUMN(),FALSE),OFFSET(INDIRECT(ADDRESS(ROW(), COLUMN())),0,-1))</f>
        <v>地块建筑面积*0.4</v>
      </c>
      <c r="CB809" s="20"/>
      <c r="CC809" s="20" t="str" cm="1">
        <f t="array" aca="1" ref="CC809" ca="1">IF(OFFSET(INDIRECT(ADDRESS(ROW(), COLUMN())),0,-1)="",VLOOKUP($G809,$A:$AAE,COLUMN(),FALSE),OFFSET(INDIRECT(ADDRESS(ROW(), COLUMN())),0,-1))</f>
        <v>地块建筑面积*0.4</v>
      </c>
      <c r="CD809" s="20"/>
      <c r="CE809" s="20" t="str" cm="1">
        <f t="array" aca="1" ref="CE809" ca="1">IF(OFFSET(INDIRECT(ADDRESS(ROW(), COLUMN())),0,-1)="",VLOOKUP($G809,$A:$AAE,COLUMN(),FALSE),OFFSET(INDIRECT(ADDRESS(ROW(), COLUMN())),0,-1))</f>
        <v>地块建筑面积*0.08</v>
      </c>
      <c r="CF809" s="20"/>
      <c r="CG809" s="20" t="str" cm="1">
        <f t="array" aca="1" ref="CG809" ca="1">IF(OFFSET(INDIRECT(ADDRESS(ROW(), COLUMN())),0,-1)="",VLOOKUP($G809,$A:$AAE,COLUMN(),FALSE),OFFSET(INDIRECT(ADDRESS(ROW(), COLUMN())),0,-1))</f>
        <v>地块建筑面积*0.08</v>
      </c>
      <c r="CH809" s="20"/>
      <c r="CI809" s="57" t="str" cm="1">
        <f t="array" aca="1" ref="CI809" ca="1">IF(OFFSET(INDIRECT(ADDRESS(ROW(), COLUMN())),0,-1)="",VLOOKUP($G809,$A:$AAE,COLUMN(),FALSE),OFFSET(INDIRECT(ADDRESS(ROW(), COLUMN())),0,-1))</f>
        <v>城镇建设用地</v>
      </c>
      <c r="CJ809" s="82" t="s">
        <v>1962</v>
      </c>
      <c r="CK809" s="83" t="str">
        <f t="shared" si="2489"/>
        <v>唯一标识:120802/080403/0702#公共交通场站用地/中小学用地/城镇社区服务设施用地#国空</v>
      </c>
      <c r="CL809" s="83" t="str">
        <f t="shared" si="2490"/>
        <v>性质名称:公共交通场站用地/中小学用地/城镇社区服务设施用地</v>
      </c>
      <c r="CM809" s="83" t="str">
        <f t="shared" si="2491"/>
        <v>地块性质过滤:</v>
      </c>
      <c r="CN809" s="83" t="str">
        <f t="shared" si="2492"/>
        <v>地块性质:120802/080403/0702</v>
      </c>
      <c r="CO809" s="83" t="str">
        <f t="shared" si="2493"/>
        <v>地类标准:国空</v>
      </c>
      <c r="CP809" s="83" t="str">
        <f t="shared" si="2494"/>
        <v>地块性质别称:S32/A33/Rcs</v>
      </c>
      <c r="CQ809" s="83" t="str">
        <f t="shared" si="2495"/>
        <v>属性继承:A33#中小学用地#城规</v>
      </c>
      <c r="CR809" s="83" t="str">
        <f t="shared" si="2496"/>
        <v>父类:A33</v>
      </c>
      <c r="CS809" s="83" t="str">
        <f t="shared" si="2497"/>
        <v>级别继承:12#交通运输用地#国空</v>
      </c>
      <c r="CT809" s="83" t="str">
        <f t="shared" si="2498"/>
        <v>级别层次:2</v>
      </c>
      <c r="CU809" s="83" t="str">
        <f t="shared" si="2499"/>
        <v>级别:112</v>
      </c>
      <c r="CV809" s="83" t="str">
        <f t="shared" ca="1" si="2500"/>
        <v>地块颜色:255,100,224</v>
      </c>
      <c r="CW809" s="83" t="str">
        <f t="shared" ca="1" si="2501"/>
        <v>建筑面积公式:面积*容积率</v>
      </c>
      <c r="CX809" s="83" t="str">
        <f t="shared" ca="1" si="2502"/>
        <v>住宅建筑面积公式:地块建筑面积*0</v>
      </c>
      <c r="CY809" s="83" t="str">
        <f t="shared" ca="1" si="2503"/>
        <v>商服建筑面积公式:地块建筑面积*0</v>
      </c>
      <c r="CZ809" s="83" t="str">
        <f t="shared" ca="1" si="2504"/>
        <v>商服中商业建筑面积公式:地块建筑面积*0</v>
      </c>
      <c r="DA809" s="83" t="str">
        <f t="shared" ca="1" si="2505"/>
        <v>商服中办公建筑面积公式:地块建筑面积*0</v>
      </c>
      <c r="DB809" s="83" t="str">
        <f t="shared" ca="1" si="2506"/>
        <v>公服建筑面积公式:地块建筑面积*1</v>
      </c>
      <c r="DC809" s="83" t="str">
        <f t="shared" ca="1" si="2507"/>
        <v>工业建筑面积公式:地块建筑面积*0</v>
      </c>
      <c r="DD809" s="83" t="str">
        <f t="shared" ca="1" si="2508"/>
        <v>市政建筑面积公式:地块建筑面积*0</v>
      </c>
      <c r="DE809" s="78" t="str">
        <f t="shared" ca="1" si="2383"/>
        <v>绿地面积指定指标:面积*0</v>
      </c>
      <c r="DF809" s="78" t="str">
        <f t="shared" ca="1" si="2384"/>
        <v>绿地面积指定公式:面积*0</v>
      </c>
      <c r="DG809" s="83" t="str">
        <f t="shared" ca="1" si="2509"/>
        <v>户数指标:-</v>
      </c>
      <c r="DH809" s="83" t="str">
        <f t="shared" ca="1" si="2510"/>
        <v>户数公式:0</v>
      </c>
      <c r="DI809" s="83" t="str">
        <f t="shared" ca="1" si="2511"/>
        <v>人数指标:-</v>
      </c>
      <c r="DJ809" s="83" t="str">
        <f t="shared" ca="1" si="2512"/>
        <v>人数公式:0</v>
      </c>
      <c r="DK809" s="83" t="str">
        <f t="shared" ca="1" si="2513"/>
        <v>就业指标:35平方米/岗位</v>
      </c>
      <c r="DL809" s="83" t="str">
        <f t="shared" ca="1" si="2514"/>
        <v>就业公式:公服建筑面积/35</v>
      </c>
      <c r="DM809" s="83" t="str">
        <f t="shared" ca="1" si="2515"/>
        <v>机动车指标:0.3个/100平方米</v>
      </c>
      <c r="DN809" s="83" t="str">
        <f t="shared" ca="1" si="2516"/>
        <v>机动车公式:地块建筑面积*0.3/100</v>
      </c>
      <c r="DO809" s="83" t="str">
        <f t="shared" ca="1" si="2517"/>
        <v>用水量指标:65立方米/公顷*日</v>
      </c>
      <c r="DP809" s="83" t="str">
        <f t="shared" ca="1" si="2518"/>
        <v>用水量公式:用地面积*65</v>
      </c>
      <c r="DQ809" s="83" t="str">
        <f t="shared" ca="1" si="2519"/>
        <v>污水折算系数:0.85</v>
      </c>
      <c r="DR809" s="83" t="str">
        <f t="shared" ca="1" si="2520"/>
        <v>污水量公式:用水量*0.85</v>
      </c>
      <c r="DS809" s="83" t="str">
        <f t="shared" ca="1" si="2521"/>
        <v>用电负荷指标:50瓦/平方米</v>
      </c>
      <c r="DT809" s="83" t="str">
        <f t="shared" ca="1" si="2522"/>
        <v>同时率:0.7</v>
      </c>
      <c r="DU809" s="83" t="str">
        <f t="shared" ca="1" si="2523"/>
        <v>用电量公式:地块建筑面积*50*0.7/1000</v>
      </c>
      <c r="DV809" s="83" t="str">
        <f t="shared" ca="1" si="2524"/>
        <v>固话装机指标:1.0门/100平方米</v>
      </c>
      <c r="DW809" s="83" t="str">
        <f t="shared" ca="1" si="2525"/>
        <v>固话量公式:地块建筑面积*1.0/100</v>
      </c>
      <c r="DX809" s="83" t="str">
        <f t="shared" ca="1" si="2526"/>
        <v>有线电视指标:0.3门/100平方米</v>
      </c>
      <c r="DY809" s="83" t="str">
        <f t="shared" ca="1" si="2527"/>
        <v>电视量公式:地块建筑面积*0.3/100</v>
      </c>
      <c r="DZ809" s="83" t="str">
        <f t="shared" ca="1" si="2528"/>
        <v>高峰机动车生成量指标:10.8pcu/万平方米，56：44</v>
      </c>
      <c r="EA809" s="83" t="str">
        <f t="shared" ca="1" si="2529"/>
        <v>高峰机动车吸引量公式:地块建筑面积/10000*10.8*0.56</v>
      </c>
      <c r="EB809" s="83" t="str">
        <f t="shared" ca="1" si="2530"/>
        <v>高峰机动车发生量公式:地块建筑面积/10000*10.8*0.44</v>
      </c>
      <c r="EC809" s="78" t="str">
        <f t="shared" ca="1" si="2533"/>
        <v>地下空间指标:地块建筑面积*0.4</v>
      </c>
      <c r="ED809" s="78" t="str">
        <f t="shared" ca="1" si="2531"/>
        <v>地下空间公式:地块建筑面积*0.4</v>
      </c>
      <c r="EE809" s="78" t="str">
        <f t="shared" ca="1" si="2534"/>
        <v>人防指标:地块建筑面积*0.08</v>
      </c>
      <c r="EF809" s="78" t="str">
        <f t="shared" ca="1" si="2532"/>
        <v>人防公式:地块建筑面积*0.08</v>
      </c>
      <c r="EG809" s="78" t="str">
        <f t="shared" ca="1" si="2802"/>
        <v>用地构成:城镇建设用地</v>
      </c>
      <c r="EH809" s="83" t="s">
        <v>1962</v>
      </c>
      <c r="EI809" s="79" t="str">
        <f t="shared" ca="1" si="2801"/>
        <v>唯一标识:120802/080403/0702#公共交通场站用地/中小学用地/城镇社区服务设施用地#国空;性质名称:公共交通场站用地/中小学用地/城镇社区服务设施用地;地块性质过滤:;地块性质:120802/080403/0702;地类标准:国空;地块性质别称:S32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09" t="s">
        <v>1962</v>
      </c>
    </row>
    <row r="810" spans="1:140" ht="16.5" x14ac:dyDescent="0.2">
      <c r="A810" s="57" t="str">
        <f t="shared" si="2588"/>
        <v>120802/080403/0702#公共交通场站用地/中小学用地/城镇社区服务设施用地&amp;九年一贯制学校#国空</v>
      </c>
      <c r="B810" s="57" t="s">
        <v>659</v>
      </c>
      <c r="C810" s="57" t="s">
        <v>292</v>
      </c>
      <c r="D810" s="57" t="s">
        <v>1244</v>
      </c>
      <c r="E810" s="57" t="s">
        <v>1277</v>
      </c>
      <c r="F810" s="57" t="s">
        <v>2174</v>
      </c>
      <c r="G810" s="57" t="s">
        <v>70</v>
      </c>
      <c r="H810" s="57" t="s">
        <v>851</v>
      </c>
      <c r="I810" s="57" t="s">
        <v>1468</v>
      </c>
      <c r="J810" s="57">
        <f t="shared" si="2591"/>
        <v>2</v>
      </c>
      <c r="K810" s="57" t="str">
        <f t="shared" si="2592"/>
        <v>112</v>
      </c>
      <c r="L810" s="57"/>
      <c r="M810" s="81" t="str" cm="1">
        <f t="array" aca="1" ref="M810" ca="1">IF(OFFSET(INDIRECT(ADDRESS(ROW(), COLUMN())),0,-1)="",VLOOKUP($G810,$A:$AAE,COLUMN(),FALSE),OFFSET(INDIRECT(ADDRESS(ROW(), COLUMN())),0,-1))</f>
        <v>255,100,224</v>
      </c>
      <c r="N810" s="80"/>
      <c r="O810" s="81" t="str" cm="1">
        <f t="array" aca="1" ref="O810" ca="1">IF(OFFSET(INDIRECT(ADDRESS(ROW(), COLUMN())),0,-1)="",VLOOKUP($G810,$A:$AAE,COLUMN(),FALSE),OFFSET(INDIRECT(ADDRESS(ROW(), COLUMN())),0,-1))</f>
        <v>面积*容积率</v>
      </c>
      <c r="P810" s="20"/>
      <c r="Q810" s="20" t="str" cm="1">
        <f t="array" aca="1" ref="Q810" ca="1">IF(OFFSET(INDIRECT(ADDRESS(ROW(), COLUMN())),0,-1)="",VLOOKUP($G810,$A:$AAE,COLUMN(),FALSE),OFFSET(INDIRECT(ADDRESS(ROW(), COLUMN())),0,-1))</f>
        <v>地块建筑面积*0</v>
      </c>
      <c r="R810" s="20"/>
      <c r="S810" s="20" t="str" cm="1">
        <f t="array" aca="1" ref="S810" ca="1">IF(OFFSET(INDIRECT(ADDRESS(ROW(), COLUMN())),0,-1)="",VLOOKUP($G810,$A:$AAE,COLUMN(),FALSE),OFFSET(INDIRECT(ADDRESS(ROW(), COLUMN())),0,-1))</f>
        <v>地块建筑面积*0</v>
      </c>
      <c r="T810" s="20"/>
      <c r="U810" s="20" t="str" cm="1">
        <f t="array" aca="1" ref="U810" ca="1">IF(OFFSET(INDIRECT(ADDRESS(ROW(), COLUMN())),0,-1)="",VLOOKUP($G810,$A:$AAE,COLUMN(),FALSE),OFFSET(INDIRECT(ADDRESS(ROW(), COLUMN())),0,-1))</f>
        <v>地块建筑面积*0</v>
      </c>
      <c r="V810" s="20"/>
      <c r="W810" s="57" t="str" cm="1">
        <f t="array" aca="1" ref="W810" ca="1">IF(OFFSET(INDIRECT(ADDRESS(ROW(), COLUMN())),0,-1)="",VLOOKUP($G810,$A:$AAE,COLUMN(),FALSE),OFFSET(INDIRECT(ADDRESS(ROW(), COLUMN())),0,-1))</f>
        <v>地块建筑面积*0</v>
      </c>
      <c r="X810" s="20"/>
      <c r="Y810" s="20" t="str" cm="1">
        <f t="array" aca="1" ref="Y810" ca="1">IF(OFFSET(INDIRECT(ADDRESS(ROW(), COLUMN())),0,-1)="",VLOOKUP($G810,$A:$AAE,COLUMN(),FALSE),OFFSET(INDIRECT(ADDRESS(ROW(), COLUMN())),0,-1))</f>
        <v>地块建筑面积*1</v>
      </c>
      <c r="Z810" s="20"/>
      <c r="AA810" s="20" t="str" cm="1">
        <f t="array" aca="1" ref="AA810" ca="1">IF(OFFSET(INDIRECT(ADDRESS(ROW(), COLUMN())),0,-1)="",VLOOKUP($G810,$A:$AAE,COLUMN(),FALSE),OFFSET(INDIRECT(ADDRESS(ROW(), COLUMN())),0,-1))</f>
        <v>地块建筑面积*0</v>
      </c>
      <c r="AB810" s="20"/>
      <c r="AC810" s="20" t="str" cm="1">
        <f t="array" aca="1" ref="AC810" ca="1">IF(OFFSET(INDIRECT(ADDRESS(ROW(), COLUMN())),0,-1)="",VLOOKUP($G810,$A:$AAE,COLUMN(),FALSE),OFFSET(INDIRECT(ADDRESS(ROW(), COLUMN())),0,-1))</f>
        <v>地块建筑面积*0</v>
      </c>
      <c r="AD810" s="20"/>
      <c r="AE810" s="20" t="str" cm="1">
        <f t="array" aca="1" ref="AE810" ca="1">IF(OFFSET(INDIRECT(ADDRESS(ROW(), COLUMN())),0,-1)="",VLOOKUP($G810,$A:$AAE,COLUMN(),FALSE),OFFSET(INDIRECT(ADDRESS(ROW(), COLUMN())),0,-1))</f>
        <v>面积*0</v>
      </c>
      <c r="AF810" s="20"/>
      <c r="AG810" s="20" t="str" cm="1">
        <f t="array" aca="1" ref="AG810" ca="1">IF(OFFSET(INDIRECT(ADDRESS(ROW(), COLUMN())),0,-1)="",VLOOKUP($G810,$A:$AAE,COLUMN(),FALSE),OFFSET(INDIRECT(ADDRESS(ROW(), COLUMN())),0,-1))</f>
        <v>面积*0</v>
      </c>
      <c r="AH810" s="20"/>
      <c r="AI810" s="20" t="str" cm="1">
        <f t="array" aca="1" ref="AI810" ca="1">IF(OFFSET(INDIRECT(ADDRESS(ROW(), COLUMN())),0,-1)="",VLOOKUP($G810,$A:$AAE,COLUMN(),FALSE),OFFSET(INDIRECT(ADDRESS(ROW(), COLUMN())),0,-1))</f>
        <v>-</v>
      </c>
      <c r="AJ810" s="20"/>
      <c r="AK810" s="20" cm="1">
        <f t="array" aca="1" ref="AK810" ca="1">IF(OFFSET(INDIRECT(ADDRESS(ROW(), COLUMN())),0,-1)="",VLOOKUP($G810,$A:$AAE,COLUMN(),FALSE),OFFSET(INDIRECT(ADDRESS(ROW(), COLUMN())),0,-1))</f>
        <v>0</v>
      </c>
      <c r="AL810" s="20"/>
      <c r="AM810" s="20" t="str" cm="1">
        <f t="array" aca="1" ref="AM810" ca="1">IF(OFFSET(INDIRECT(ADDRESS(ROW(), COLUMN())),0,-1)="",VLOOKUP($G810,$A:$AAE,COLUMN(),FALSE),OFFSET(INDIRECT(ADDRESS(ROW(), COLUMN())),0,-1))</f>
        <v>-</v>
      </c>
      <c r="AN810" s="20"/>
      <c r="AO810" s="20" cm="1">
        <f t="array" aca="1" ref="AO810" ca="1">IF(OFFSET(INDIRECT(ADDRESS(ROW(), COLUMN())),0,-1)="",VLOOKUP($G810,$A:$AAE,COLUMN(),FALSE),OFFSET(INDIRECT(ADDRESS(ROW(), COLUMN())),0,-1))</f>
        <v>0</v>
      </c>
      <c r="AP810" s="20"/>
      <c r="AQ810" s="20" t="str" cm="1">
        <f t="array" aca="1" ref="AQ810" ca="1">IF(OFFSET(INDIRECT(ADDRESS(ROW(), COLUMN())),0,-1)="",VLOOKUP($G810,$A:$AAE,COLUMN(),FALSE),OFFSET(INDIRECT(ADDRESS(ROW(), COLUMN())),0,-1))</f>
        <v>35平方米/岗位</v>
      </c>
      <c r="AR810" s="20"/>
      <c r="AS810" s="20" t="str" cm="1">
        <f t="array" aca="1" ref="AS810" ca="1">IF(OFFSET(INDIRECT(ADDRESS(ROW(), COLUMN())),0,-1)="",VLOOKUP($G810,$A:$AAE,COLUMN(),FALSE),OFFSET(INDIRECT(ADDRESS(ROW(), COLUMN())),0,-1))</f>
        <v>公服建筑面积/35</v>
      </c>
      <c r="AT810" s="20"/>
      <c r="AU810" s="20" t="str" cm="1">
        <f t="array" aca="1" ref="AU810" ca="1">IF(OFFSET(INDIRECT(ADDRESS(ROW(), COLUMN())),0,-1)="",VLOOKUP($G810,$A:$AAE,COLUMN(),FALSE),OFFSET(INDIRECT(ADDRESS(ROW(), COLUMN())),0,-1))</f>
        <v>幼1.2个/班，小1.5个/班，初高1.0个/班，18个/100教工</v>
      </c>
      <c r="AV810" s="20"/>
      <c r="AW810" s="20" t="str" cm="1">
        <f t="array" aca="1" ref="AW810" ca="1">IF(OFFSET(INDIRECT(ADDRESS(ROW(), COLUMN())),0,-1)="",VLOOKUP($G810,$A:$AAE,COLUMN(),FALSE),OFFSET(INDIRECT(ADDRESS(ROW(), COLUMN())),0,-1))</f>
        <v>班数幼*1.2+18*班数幼*5/100+班数小*1.5+18*班数小*2.5/100+班数初*1.0+18*班数初*4/100+班数高*1.0+18*班数高*5/100</v>
      </c>
      <c r="AX810" s="116"/>
      <c r="AY810" s="20" t="str" cm="1">
        <f t="array" aca="1" ref="AY810" ca="1">IF(OFFSET(INDIRECT(ADDRESS(ROW(), COLUMN())),0,-1)="",VLOOKUP($G810,$A:$AAE,COLUMN(),FALSE),OFFSET(INDIRECT(ADDRESS(ROW(), COLUMN())),0,-1))</f>
        <v>65立方米/公顷*日</v>
      </c>
      <c r="AZ810" s="116"/>
      <c r="BA810" s="20" t="str" cm="1">
        <f t="array" aca="1" ref="BA810" ca="1">IF(OFFSET(INDIRECT(ADDRESS(ROW(), COLUMN())),0,-1)="",VLOOKUP($G810,$A:$AAE,COLUMN(),FALSE),OFFSET(INDIRECT(ADDRESS(ROW(), COLUMN())),0,-1))</f>
        <v>用地面积*65</v>
      </c>
      <c r="BB810" s="116"/>
      <c r="BC810" s="20" cm="1">
        <f t="array" aca="1" ref="BC810" ca="1">IF(OFFSET(INDIRECT(ADDRESS(ROW(), COLUMN())),0,-1)="",VLOOKUP($G810,$A:$AAE,COLUMN(),FALSE),OFFSET(INDIRECT(ADDRESS(ROW(), COLUMN())),0,-1))</f>
        <v>0.85</v>
      </c>
      <c r="BD810" s="116"/>
      <c r="BE810" s="20" t="str" cm="1">
        <f t="array" aca="1" ref="BE810" ca="1">IF(OFFSET(INDIRECT(ADDRESS(ROW(), COLUMN())),0,-1)="",VLOOKUP($G810,$A:$AAE,COLUMN(),FALSE),OFFSET(INDIRECT(ADDRESS(ROW(), COLUMN())),0,-1))</f>
        <v>用水量*0.85</v>
      </c>
      <c r="BF810" s="116"/>
      <c r="BG810" s="20" t="str" cm="1">
        <f t="array" aca="1" ref="BG810" ca="1">IF(OFFSET(INDIRECT(ADDRESS(ROW(), COLUMN())),0,-1)="",VLOOKUP($G810,$A:$AAE,COLUMN(),FALSE),OFFSET(INDIRECT(ADDRESS(ROW(), COLUMN())),0,-1))</f>
        <v>50瓦/平方米</v>
      </c>
      <c r="BH810" s="116"/>
      <c r="BI810" s="20" cm="1">
        <f t="array" aca="1" ref="BI810" ca="1">IF(OFFSET(INDIRECT(ADDRESS(ROW(), COLUMN())),0,-1)="",VLOOKUP($G810,$A:$AAE,COLUMN(),FALSE),OFFSET(INDIRECT(ADDRESS(ROW(), COLUMN())),0,-1))</f>
        <v>0.7</v>
      </c>
      <c r="BJ810" s="116"/>
      <c r="BK810" s="20" t="str" cm="1">
        <f t="array" aca="1" ref="BK810" ca="1">IF(OFFSET(INDIRECT(ADDRESS(ROW(), COLUMN())),0,-1)="",VLOOKUP($G810,$A:$AAE,COLUMN(),FALSE),OFFSET(INDIRECT(ADDRESS(ROW(), COLUMN())),0,-1))</f>
        <v>地块建筑面积*50*0.7/1000</v>
      </c>
      <c r="BL810" s="116"/>
      <c r="BM810" s="20" t="str" cm="1">
        <f t="array" aca="1" ref="BM810" ca="1">IF(OFFSET(INDIRECT(ADDRESS(ROW(), COLUMN())),0,-1)="",VLOOKUP($G810,$A:$AAE,COLUMN(),FALSE),OFFSET(INDIRECT(ADDRESS(ROW(), COLUMN())),0,-1))</f>
        <v>1.0门/100平方米</v>
      </c>
      <c r="BN810" s="116"/>
      <c r="BO810" s="20" t="str" cm="1">
        <f t="array" aca="1" ref="BO810" ca="1">IF(OFFSET(INDIRECT(ADDRESS(ROW(), COLUMN())),0,-1)="",VLOOKUP($G810,$A:$AAE,COLUMN(),FALSE),OFFSET(INDIRECT(ADDRESS(ROW(), COLUMN())),0,-1))</f>
        <v>地块建筑面积*1.0/100</v>
      </c>
      <c r="BP810" s="116"/>
      <c r="BQ810" s="20" t="str" cm="1">
        <f t="array" aca="1" ref="BQ810" ca="1">IF(OFFSET(INDIRECT(ADDRESS(ROW(), COLUMN())),0,-1)="",VLOOKUP($G810,$A:$AAE,COLUMN(),FALSE),OFFSET(INDIRECT(ADDRESS(ROW(), COLUMN())),0,-1))</f>
        <v>0.3门/100平方米</v>
      </c>
      <c r="BR810" s="116"/>
      <c r="BS810" s="20" t="str" cm="1">
        <f t="array" aca="1" ref="BS810" ca="1">IF(OFFSET(INDIRECT(ADDRESS(ROW(), COLUMN())),0,-1)="",VLOOKUP($G810,$A:$AAE,COLUMN(),FALSE),OFFSET(INDIRECT(ADDRESS(ROW(), COLUMN())),0,-1))</f>
        <v>地块建筑面积*0.3/100</v>
      </c>
      <c r="BT810" s="116"/>
      <c r="BU810" s="20" t="str" cm="1">
        <f t="array" aca="1" ref="BU810" ca="1">IF(OFFSET(INDIRECT(ADDRESS(ROW(), COLUMN())),0,-1)="",VLOOKUP($G810,$A:$AAE,COLUMN(),FALSE),OFFSET(INDIRECT(ADDRESS(ROW(), COLUMN())),0,-1))</f>
        <v>幼2.5次/生，小初0.9次/生，高0.6次/生，0.3分担率，幼63：37，小初95：5，高86：14</v>
      </c>
      <c r="BV810" s="116"/>
      <c r="BW810" s="20" t="str" cm="1">
        <f t="array" aca="1" ref="BW810" ca="1">IF(OFFSET(INDIRECT(ADDRESS(ROW(), COLUMN())),0,-1)="",VLOOKUP($G810,$A:$AAE,COLUMN(),FALSE),OFFSET(INDIRECT(ADDRESS(ROW(), COLUMN())),0,-1))</f>
        <v>班数幼*30*2.5*0.3*0.63+班数小*45*0.9*0.3*0.95+班数初*50*0.9*0.3*0.95+班数高*50*0.6*0.3*0.86</v>
      </c>
      <c r="BX810" s="116"/>
      <c r="BY810" s="20" t="str" cm="1">
        <f t="array" aca="1" ref="BY810" ca="1">IF(OFFSET(INDIRECT(ADDRESS(ROW(), COLUMN())),0,-1)="",VLOOKUP($G810,$A:$AAE,COLUMN(),FALSE),OFFSET(INDIRECT(ADDRESS(ROW(), COLUMN())),0,-1))</f>
        <v>班数幼*30*2.5*0.3*0.37+班数小*45*0.9*0.3*0.05+班数初*50*0.9*0.3*0.05+班数高*50*0.6*0.3*0.14</v>
      </c>
      <c r="BZ810" s="103"/>
      <c r="CA810" s="20" t="str" cm="1">
        <f t="array" aca="1" ref="CA810" ca="1">IF(OFFSET(INDIRECT(ADDRESS(ROW(), COLUMN())),0,-1)="",VLOOKUP($G810,$A:$AAE,COLUMN(),FALSE),OFFSET(INDIRECT(ADDRESS(ROW(), COLUMN())),0,-1))</f>
        <v>地块建筑面积*0.4</v>
      </c>
      <c r="CB810" s="20"/>
      <c r="CC810" s="20" t="str" cm="1">
        <f t="array" aca="1" ref="CC810" ca="1">IF(OFFSET(INDIRECT(ADDRESS(ROW(), COLUMN())),0,-1)="",VLOOKUP($G810,$A:$AAE,COLUMN(),FALSE),OFFSET(INDIRECT(ADDRESS(ROW(), COLUMN())),0,-1))</f>
        <v>地块建筑面积*0.4</v>
      </c>
      <c r="CD810" s="20"/>
      <c r="CE810" s="20" t="str" cm="1">
        <f t="array" aca="1" ref="CE810" ca="1">IF(OFFSET(INDIRECT(ADDRESS(ROW(), COLUMN())),0,-1)="",VLOOKUP($G810,$A:$AAE,COLUMN(),FALSE),OFFSET(INDIRECT(ADDRESS(ROW(), COLUMN())),0,-1))</f>
        <v>地块建筑面积*0.08</v>
      </c>
      <c r="CF810" s="20"/>
      <c r="CG810" s="20" t="str" cm="1">
        <f t="array" aca="1" ref="CG810" ca="1">IF(OFFSET(INDIRECT(ADDRESS(ROW(), COLUMN())),0,-1)="",VLOOKUP($G810,$A:$AAE,COLUMN(),FALSE),OFFSET(INDIRECT(ADDRESS(ROW(), COLUMN())),0,-1))</f>
        <v>地块建筑面积*0.08</v>
      </c>
      <c r="CH810" s="20"/>
      <c r="CI810" s="57" t="str" cm="1">
        <f t="array" aca="1" ref="CI810" ca="1">IF(OFFSET(INDIRECT(ADDRESS(ROW(), COLUMN())),0,-1)="",VLOOKUP($G810,$A:$AAE,COLUMN(),FALSE),OFFSET(INDIRECT(ADDRESS(ROW(), COLUMN())),0,-1))</f>
        <v>城镇建设用地</v>
      </c>
      <c r="CJ810" s="82" t="s">
        <v>1962</v>
      </c>
      <c r="CK810" s="83" t="str">
        <f t="shared" si="2489"/>
        <v>唯一标识:120802/080403/0702#公共交通场站用地/中小学用地/城镇社区服务设施用地&amp;九年一贯制学校#国空</v>
      </c>
      <c r="CL810" s="83" t="str">
        <f t="shared" si="2490"/>
        <v>性质名称:公共交通场站用地/中小学用地/城镇社区服务设施用地</v>
      </c>
      <c r="CM810" s="83" t="str">
        <f t="shared" si="2491"/>
        <v>地块性质过滤:九年一贯制学校</v>
      </c>
      <c r="CN810" s="83" t="str">
        <f t="shared" si="2492"/>
        <v>地块性质:120802/080403/0702</v>
      </c>
      <c r="CO810" s="83" t="str">
        <f t="shared" si="2493"/>
        <v>地类标准:国空</v>
      </c>
      <c r="CP810" s="83" t="str">
        <f t="shared" si="2494"/>
        <v>地块性质别称:S32/A33/Rcs</v>
      </c>
      <c r="CQ810" s="83" t="str">
        <f t="shared" si="2495"/>
        <v>属性继承:A333#九年一贯制学校#城规</v>
      </c>
      <c r="CR810" s="83" t="str">
        <f t="shared" si="2496"/>
        <v>父类:A333</v>
      </c>
      <c r="CS810" s="83" t="str">
        <f t="shared" si="2497"/>
        <v>级别继承:12#交通运输用地#国空</v>
      </c>
      <c r="CT810" s="83" t="str">
        <f t="shared" si="2498"/>
        <v>级别层次:2</v>
      </c>
      <c r="CU810" s="83" t="str">
        <f t="shared" si="2499"/>
        <v>级别:112</v>
      </c>
      <c r="CV810" s="83" t="str">
        <f t="shared" ca="1" si="2500"/>
        <v>地块颜色:255,100,224</v>
      </c>
      <c r="CW810" s="83" t="str">
        <f t="shared" ca="1" si="2501"/>
        <v>建筑面积公式:面积*容积率</v>
      </c>
      <c r="CX810" s="83" t="str">
        <f t="shared" ca="1" si="2502"/>
        <v>住宅建筑面积公式:地块建筑面积*0</v>
      </c>
      <c r="CY810" s="83" t="str">
        <f t="shared" ca="1" si="2503"/>
        <v>商服建筑面积公式:地块建筑面积*0</v>
      </c>
      <c r="CZ810" s="83" t="str">
        <f t="shared" ca="1" si="2504"/>
        <v>商服中商业建筑面积公式:地块建筑面积*0</v>
      </c>
      <c r="DA810" s="83" t="str">
        <f t="shared" ca="1" si="2505"/>
        <v>商服中办公建筑面积公式:地块建筑面积*0</v>
      </c>
      <c r="DB810" s="83" t="str">
        <f t="shared" ca="1" si="2506"/>
        <v>公服建筑面积公式:地块建筑面积*1</v>
      </c>
      <c r="DC810" s="83" t="str">
        <f t="shared" ca="1" si="2507"/>
        <v>工业建筑面积公式:地块建筑面积*0</v>
      </c>
      <c r="DD810" s="83" t="str">
        <f t="shared" ca="1" si="2508"/>
        <v>市政建筑面积公式:地块建筑面积*0</v>
      </c>
      <c r="DE810" s="78" t="str">
        <f t="shared" ref="DE810:DE879" ca="1" si="2852">IF(AE810 = "",AE$1&amp;":",_xlfn.TEXTJOIN(":",TRUE,AE$1,AE810))</f>
        <v>绿地面积指定指标:面积*0</v>
      </c>
      <c r="DF810" s="78" t="str">
        <f t="shared" ref="DF810:DF879" ca="1" si="2853">IF(AG810 = "",AG$1&amp;":",_xlfn.TEXTJOIN(":",TRUE,AG$1,AG810))</f>
        <v>绿地面积指定公式:面积*0</v>
      </c>
      <c r="DG810" s="83" t="str">
        <f t="shared" ca="1" si="2509"/>
        <v>户数指标:-</v>
      </c>
      <c r="DH810" s="83" t="str">
        <f t="shared" ca="1" si="2510"/>
        <v>户数公式:0</v>
      </c>
      <c r="DI810" s="83" t="str">
        <f t="shared" ca="1" si="2511"/>
        <v>人数指标:-</v>
      </c>
      <c r="DJ810" s="83" t="str">
        <f t="shared" ca="1" si="2512"/>
        <v>人数公式:0</v>
      </c>
      <c r="DK810" s="83" t="str">
        <f t="shared" ca="1" si="2513"/>
        <v>就业指标:35平方米/岗位</v>
      </c>
      <c r="DL810" s="83" t="str">
        <f t="shared" ca="1" si="2514"/>
        <v>就业公式:公服建筑面积/35</v>
      </c>
      <c r="DM810" s="83" t="str">
        <f t="shared" ca="1" si="2515"/>
        <v>机动车指标:幼1.2个/班，小1.5个/班，初高1.0个/班，18个/100教工</v>
      </c>
      <c r="DN810" s="83" t="str">
        <f t="shared" ca="1" si="2516"/>
        <v>机动车公式:班数幼*1.2+18*班数幼*5/100+班数小*1.5+18*班数小*2.5/100+班数初*1.0+18*班数初*4/100+班数高*1.0+18*班数高*5/100</v>
      </c>
      <c r="DO810" s="83" t="str">
        <f t="shared" ca="1" si="2517"/>
        <v>用水量指标:65立方米/公顷*日</v>
      </c>
      <c r="DP810" s="83" t="str">
        <f t="shared" ca="1" si="2518"/>
        <v>用水量公式:用地面积*65</v>
      </c>
      <c r="DQ810" s="83" t="str">
        <f t="shared" ca="1" si="2519"/>
        <v>污水折算系数:0.85</v>
      </c>
      <c r="DR810" s="83" t="str">
        <f t="shared" ca="1" si="2520"/>
        <v>污水量公式:用水量*0.85</v>
      </c>
      <c r="DS810" s="83" t="str">
        <f t="shared" ca="1" si="2521"/>
        <v>用电负荷指标:50瓦/平方米</v>
      </c>
      <c r="DT810" s="83" t="str">
        <f t="shared" ca="1" si="2522"/>
        <v>同时率:0.7</v>
      </c>
      <c r="DU810" s="83" t="str">
        <f t="shared" ca="1" si="2523"/>
        <v>用电量公式:地块建筑面积*50*0.7/1000</v>
      </c>
      <c r="DV810" s="83" t="str">
        <f t="shared" ca="1" si="2524"/>
        <v>固话装机指标:1.0门/100平方米</v>
      </c>
      <c r="DW810" s="83" t="str">
        <f t="shared" ca="1" si="2525"/>
        <v>固话量公式:地块建筑面积*1.0/100</v>
      </c>
      <c r="DX810" s="83" t="str">
        <f t="shared" ca="1" si="2526"/>
        <v>有线电视指标:0.3门/100平方米</v>
      </c>
      <c r="DY810" s="83" t="str">
        <f t="shared" ca="1" si="2527"/>
        <v>电视量公式:地块建筑面积*0.3/100</v>
      </c>
      <c r="DZ810" s="83" t="str">
        <f t="shared" ca="1" si="2528"/>
        <v>高峰机动车生成量指标:幼2.5次/生，小初0.9次/生，高0.6次/生，0.3分担率，幼63：37，小初95：5，高86：14</v>
      </c>
      <c r="EA810" s="83" t="str">
        <f t="shared" ca="1" si="2529"/>
        <v>高峰机动车吸引量公式:班数幼*30*2.5*0.3*0.63+班数小*45*0.9*0.3*0.95+班数初*50*0.9*0.3*0.95+班数高*50*0.6*0.3*0.86</v>
      </c>
      <c r="EB810" s="83" t="str">
        <f t="shared" ca="1" si="2530"/>
        <v>高峰机动车发生量公式:班数幼*30*2.5*0.3*0.37+班数小*45*0.9*0.3*0.05+班数初*50*0.9*0.3*0.05+班数高*50*0.6*0.3*0.14</v>
      </c>
      <c r="EC810" s="78" t="str">
        <f t="shared" ca="1" si="2533"/>
        <v>地下空间指标:地块建筑面积*0.4</v>
      </c>
      <c r="ED810" s="78" t="str">
        <f t="shared" ca="1" si="2531"/>
        <v>地下空间公式:地块建筑面积*0.4</v>
      </c>
      <c r="EE810" s="78" t="str">
        <f t="shared" ca="1" si="2534"/>
        <v>人防指标:地块建筑面积*0.08</v>
      </c>
      <c r="EF810" s="78" t="str">
        <f t="shared" ca="1" si="2532"/>
        <v>人防公式:地块建筑面积*0.08</v>
      </c>
      <c r="EG810" s="78" t="str">
        <f t="shared" ca="1" si="2802"/>
        <v>用地构成:城镇建设用地</v>
      </c>
      <c r="EH810" s="83" t="s">
        <v>1962</v>
      </c>
      <c r="EI810" s="79" t="str">
        <f t="shared" ca="1" si="2801"/>
        <v>唯一标识:120802/080403/0702#公共交通场站用地/中小学用地/城镇社区服务设施用地&amp;九年一贯制学校#国空;性质名称:公共交通场站用地/中小学用地/城镇社区服务设施用地;地块性质过滤:九年一贯制学校;地块性质:120802/080403/0702;地类标准:国空;地块性质别称:S32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0" t="s">
        <v>1962</v>
      </c>
    </row>
    <row r="811" spans="1:140" ht="16.5" x14ac:dyDescent="0.2">
      <c r="A811" s="57" t="str">
        <f t="shared" si="2588"/>
        <v>120802/080403#公共交通场站用地/中小学用地#国空</v>
      </c>
      <c r="B811" s="57" t="s">
        <v>1975</v>
      </c>
      <c r="C811" s="57"/>
      <c r="D811" s="57" t="s">
        <v>1976</v>
      </c>
      <c r="E811" s="57" t="s">
        <v>1277</v>
      </c>
      <c r="F811" s="57" t="s">
        <v>2172</v>
      </c>
      <c r="G811" s="57" t="s">
        <v>75</v>
      </c>
      <c r="H811" s="57" t="s">
        <v>847</v>
      </c>
      <c r="I811" s="57" t="s">
        <v>1468</v>
      </c>
      <c r="J811" s="57">
        <f t="shared" si="2591"/>
        <v>2</v>
      </c>
      <c r="K811" s="57" t="str">
        <f t="shared" si="2592"/>
        <v>112</v>
      </c>
      <c r="L811" s="57"/>
      <c r="M811" s="81" t="str" cm="1">
        <f t="array" aca="1" ref="M811" ca="1">IF(OFFSET(INDIRECT(ADDRESS(ROW(), COLUMN())),0,-1)="",VLOOKUP($G811,$A:$AAE,COLUMN(),FALSE),OFFSET(INDIRECT(ADDRESS(ROW(), COLUMN())),0,-1))</f>
        <v>255,100,224</v>
      </c>
      <c r="N811" s="80"/>
      <c r="O811" s="81" t="str" cm="1">
        <f t="array" aca="1" ref="O811" ca="1">IF(OFFSET(INDIRECT(ADDRESS(ROW(), COLUMN())),0,-1)="",VLOOKUP($G811,$A:$AAE,COLUMN(),FALSE),OFFSET(INDIRECT(ADDRESS(ROW(), COLUMN())),0,-1))</f>
        <v>面积*容积率</v>
      </c>
      <c r="P811" s="20"/>
      <c r="Q811" s="20" t="str" cm="1">
        <f t="array" aca="1" ref="Q811" ca="1">IF(OFFSET(INDIRECT(ADDRESS(ROW(), COLUMN())),0,-1)="",VLOOKUP($G811,$A:$AAE,COLUMN(),FALSE),OFFSET(INDIRECT(ADDRESS(ROW(), COLUMN())),0,-1))</f>
        <v>地块建筑面积*0</v>
      </c>
      <c r="R811" s="20"/>
      <c r="S811" s="20" t="str" cm="1">
        <f t="array" aca="1" ref="S811" ca="1">IF(OFFSET(INDIRECT(ADDRESS(ROW(), COLUMN())),0,-1)="",VLOOKUP($G811,$A:$AAE,COLUMN(),FALSE),OFFSET(INDIRECT(ADDRESS(ROW(), COLUMN())),0,-1))</f>
        <v>地块建筑面积*0</v>
      </c>
      <c r="T811" s="20"/>
      <c r="U811" s="20" t="str" cm="1">
        <f t="array" aca="1" ref="U811" ca="1">IF(OFFSET(INDIRECT(ADDRESS(ROW(), COLUMN())),0,-1)="",VLOOKUP($G811,$A:$AAE,COLUMN(),FALSE),OFFSET(INDIRECT(ADDRESS(ROW(), COLUMN())),0,-1))</f>
        <v>地块建筑面积*0</v>
      </c>
      <c r="V811" s="20"/>
      <c r="W811" s="57" t="str" cm="1">
        <f t="array" aca="1" ref="W811" ca="1">IF(OFFSET(INDIRECT(ADDRESS(ROW(), COLUMN())),0,-1)="",VLOOKUP($G811,$A:$AAE,COLUMN(),FALSE),OFFSET(INDIRECT(ADDRESS(ROW(), COLUMN())),0,-1))</f>
        <v>地块建筑面积*0</v>
      </c>
      <c r="X811" s="20"/>
      <c r="Y811" s="20" t="str" cm="1">
        <f t="array" aca="1" ref="Y811" ca="1">IF(OFFSET(INDIRECT(ADDRESS(ROW(), COLUMN())),0,-1)="",VLOOKUP($G811,$A:$AAE,COLUMN(),FALSE),OFFSET(INDIRECT(ADDRESS(ROW(), COLUMN())),0,-1))</f>
        <v>地块建筑面积*1</v>
      </c>
      <c r="Z811" s="20"/>
      <c r="AA811" s="20" t="str" cm="1">
        <f t="array" aca="1" ref="AA811" ca="1">IF(OFFSET(INDIRECT(ADDRESS(ROW(), COLUMN())),0,-1)="",VLOOKUP($G811,$A:$AAE,COLUMN(),FALSE),OFFSET(INDIRECT(ADDRESS(ROW(), COLUMN())),0,-1))</f>
        <v>地块建筑面积*0</v>
      </c>
      <c r="AB811" s="20"/>
      <c r="AC811" s="20" t="str" cm="1">
        <f t="array" aca="1" ref="AC811" ca="1">IF(OFFSET(INDIRECT(ADDRESS(ROW(), COLUMN())),0,-1)="",VLOOKUP($G811,$A:$AAE,COLUMN(),FALSE),OFFSET(INDIRECT(ADDRESS(ROW(), COLUMN())),0,-1))</f>
        <v>地块建筑面积*0</v>
      </c>
      <c r="AD811" s="20"/>
      <c r="AE811" s="20" t="str" cm="1">
        <f t="array" aca="1" ref="AE811" ca="1">IF(OFFSET(INDIRECT(ADDRESS(ROW(), COLUMN())),0,-1)="",VLOOKUP($G811,$A:$AAE,COLUMN(),FALSE),OFFSET(INDIRECT(ADDRESS(ROW(), COLUMN())),0,-1))</f>
        <v>面积*0</v>
      </c>
      <c r="AF811" s="20"/>
      <c r="AG811" s="20" t="str" cm="1">
        <f t="array" aca="1" ref="AG811" ca="1">IF(OFFSET(INDIRECT(ADDRESS(ROW(), COLUMN())),0,-1)="",VLOOKUP($G811,$A:$AAE,COLUMN(),FALSE),OFFSET(INDIRECT(ADDRESS(ROW(), COLUMN())),0,-1))</f>
        <v>面积*0</v>
      </c>
      <c r="AH811" s="20"/>
      <c r="AI811" s="20" t="str" cm="1">
        <f t="array" aca="1" ref="AI811" ca="1">IF(OFFSET(INDIRECT(ADDRESS(ROW(), COLUMN())),0,-1)="",VLOOKUP($G811,$A:$AAE,COLUMN(),FALSE),OFFSET(INDIRECT(ADDRESS(ROW(), COLUMN())),0,-1))</f>
        <v>-</v>
      </c>
      <c r="AJ811" s="20"/>
      <c r="AK811" s="20" cm="1">
        <f t="array" aca="1" ref="AK811" ca="1">IF(OFFSET(INDIRECT(ADDRESS(ROW(), COLUMN())),0,-1)="",VLOOKUP($G811,$A:$AAE,COLUMN(),FALSE),OFFSET(INDIRECT(ADDRESS(ROW(), COLUMN())),0,-1))</f>
        <v>0</v>
      </c>
      <c r="AL811" s="20"/>
      <c r="AM811" s="20" t="str" cm="1">
        <f t="array" aca="1" ref="AM811" ca="1">IF(OFFSET(INDIRECT(ADDRESS(ROW(), COLUMN())),0,-1)="",VLOOKUP($G811,$A:$AAE,COLUMN(),FALSE),OFFSET(INDIRECT(ADDRESS(ROW(), COLUMN())),0,-1))</f>
        <v>-</v>
      </c>
      <c r="AN811" s="20"/>
      <c r="AO811" s="20" cm="1">
        <f t="array" aca="1" ref="AO811" ca="1">IF(OFFSET(INDIRECT(ADDRESS(ROW(), COLUMN())),0,-1)="",VLOOKUP($G811,$A:$AAE,COLUMN(),FALSE),OFFSET(INDIRECT(ADDRESS(ROW(), COLUMN())),0,-1))</f>
        <v>0</v>
      </c>
      <c r="AP811" s="20"/>
      <c r="AQ811" s="20" t="str" cm="1">
        <f t="array" aca="1" ref="AQ811" ca="1">IF(OFFSET(INDIRECT(ADDRESS(ROW(), COLUMN())),0,-1)="",VLOOKUP($G811,$A:$AAE,COLUMN(),FALSE),OFFSET(INDIRECT(ADDRESS(ROW(), COLUMN())),0,-1))</f>
        <v>35平方米/岗位</v>
      </c>
      <c r="AR811" s="20"/>
      <c r="AS811" s="20" t="str" cm="1">
        <f t="array" aca="1" ref="AS811" ca="1">IF(OFFSET(INDIRECT(ADDRESS(ROW(), COLUMN())),0,-1)="",VLOOKUP($G811,$A:$AAE,COLUMN(),FALSE),OFFSET(INDIRECT(ADDRESS(ROW(), COLUMN())),0,-1))</f>
        <v>公服建筑面积/35</v>
      </c>
      <c r="AT811" s="20"/>
      <c r="AU811" s="20" t="str" cm="1">
        <f t="array" aca="1" ref="AU811" ca="1">IF(OFFSET(INDIRECT(ADDRESS(ROW(), COLUMN())),0,-1)="",VLOOKUP($G811,$A:$AAE,COLUMN(),FALSE),OFFSET(INDIRECT(ADDRESS(ROW(), COLUMN())),0,-1))</f>
        <v>0.3个/100平方米</v>
      </c>
      <c r="AV811" s="20"/>
      <c r="AW811" s="20" t="str" cm="1">
        <f t="array" aca="1" ref="AW811" ca="1">IF(OFFSET(INDIRECT(ADDRESS(ROW(), COLUMN())),0,-1)="",VLOOKUP($G811,$A:$AAE,COLUMN(),FALSE),OFFSET(INDIRECT(ADDRESS(ROW(), COLUMN())),0,-1))</f>
        <v>地块建筑面积*0.3/100</v>
      </c>
      <c r="AX811" s="116"/>
      <c r="AY811" s="20" t="str" cm="1">
        <f t="array" aca="1" ref="AY811" ca="1">IF(OFFSET(INDIRECT(ADDRESS(ROW(), COLUMN())),0,-1)="",VLOOKUP($G811,$A:$AAE,COLUMN(),FALSE),OFFSET(INDIRECT(ADDRESS(ROW(), COLUMN())),0,-1))</f>
        <v>65立方米/公顷*日</v>
      </c>
      <c r="AZ811" s="116"/>
      <c r="BA811" s="20" t="str" cm="1">
        <f t="array" aca="1" ref="BA811" ca="1">IF(OFFSET(INDIRECT(ADDRESS(ROW(), COLUMN())),0,-1)="",VLOOKUP($G811,$A:$AAE,COLUMN(),FALSE),OFFSET(INDIRECT(ADDRESS(ROW(), COLUMN())),0,-1))</f>
        <v>用地面积*65</v>
      </c>
      <c r="BB811" s="116"/>
      <c r="BC811" s="20" cm="1">
        <f t="array" aca="1" ref="BC811" ca="1">IF(OFFSET(INDIRECT(ADDRESS(ROW(), COLUMN())),0,-1)="",VLOOKUP($G811,$A:$AAE,COLUMN(),FALSE),OFFSET(INDIRECT(ADDRESS(ROW(), COLUMN())),0,-1))</f>
        <v>0.85</v>
      </c>
      <c r="BD811" s="116"/>
      <c r="BE811" s="20" t="str" cm="1">
        <f t="array" aca="1" ref="BE811" ca="1">IF(OFFSET(INDIRECT(ADDRESS(ROW(), COLUMN())),0,-1)="",VLOOKUP($G811,$A:$AAE,COLUMN(),FALSE),OFFSET(INDIRECT(ADDRESS(ROW(), COLUMN())),0,-1))</f>
        <v>用水量*0.85</v>
      </c>
      <c r="BF811" s="116"/>
      <c r="BG811" s="20" t="str" cm="1">
        <f t="array" aca="1" ref="BG811" ca="1">IF(OFFSET(INDIRECT(ADDRESS(ROW(), COLUMN())),0,-1)="",VLOOKUP($G811,$A:$AAE,COLUMN(),FALSE),OFFSET(INDIRECT(ADDRESS(ROW(), COLUMN())),0,-1))</f>
        <v>50瓦/平方米</v>
      </c>
      <c r="BH811" s="116"/>
      <c r="BI811" s="20" cm="1">
        <f t="array" aca="1" ref="BI811" ca="1">IF(OFFSET(INDIRECT(ADDRESS(ROW(), COLUMN())),0,-1)="",VLOOKUP($G811,$A:$AAE,COLUMN(),FALSE),OFFSET(INDIRECT(ADDRESS(ROW(), COLUMN())),0,-1))</f>
        <v>0.7</v>
      </c>
      <c r="BJ811" s="116"/>
      <c r="BK811" s="20" t="str" cm="1">
        <f t="array" aca="1" ref="BK811" ca="1">IF(OFFSET(INDIRECT(ADDRESS(ROW(), COLUMN())),0,-1)="",VLOOKUP($G811,$A:$AAE,COLUMN(),FALSE),OFFSET(INDIRECT(ADDRESS(ROW(), COLUMN())),0,-1))</f>
        <v>地块建筑面积*50*0.7/1000</v>
      </c>
      <c r="BL811" s="116"/>
      <c r="BM811" s="20" t="str" cm="1">
        <f t="array" aca="1" ref="BM811" ca="1">IF(OFFSET(INDIRECT(ADDRESS(ROW(), COLUMN())),0,-1)="",VLOOKUP($G811,$A:$AAE,COLUMN(),FALSE),OFFSET(INDIRECT(ADDRESS(ROW(), COLUMN())),0,-1))</f>
        <v>1.0门/100平方米</v>
      </c>
      <c r="BN811" s="116"/>
      <c r="BO811" s="20" t="str" cm="1">
        <f t="array" aca="1" ref="BO811" ca="1">IF(OFFSET(INDIRECT(ADDRESS(ROW(), COLUMN())),0,-1)="",VLOOKUP($G811,$A:$AAE,COLUMN(),FALSE),OFFSET(INDIRECT(ADDRESS(ROW(), COLUMN())),0,-1))</f>
        <v>地块建筑面积*1.0/100</v>
      </c>
      <c r="BP811" s="116"/>
      <c r="BQ811" s="20" t="str" cm="1">
        <f t="array" aca="1" ref="BQ811" ca="1">IF(OFFSET(INDIRECT(ADDRESS(ROW(), COLUMN())),0,-1)="",VLOOKUP($G811,$A:$AAE,COLUMN(),FALSE),OFFSET(INDIRECT(ADDRESS(ROW(), COLUMN())),0,-1))</f>
        <v>0.3门/100平方米</v>
      </c>
      <c r="BR811" s="116"/>
      <c r="BS811" s="20" t="str" cm="1">
        <f t="array" aca="1" ref="BS811" ca="1">IF(OFFSET(INDIRECT(ADDRESS(ROW(), COLUMN())),0,-1)="",VLOOKUP($G811,$A:$AAE,COLUMN(),FALSE),OFFSET(INDIRECT(ADDRESS(ROW(), COLUMN())),0,-1))</f>
        <v>地块建筑面积*0.3/100</v>
      </c>
      <c r="BT811" s="116"/>
      <c r="BU811" s="20" t="str" cm="1">
        <f t="array" aca="1" ref="BU811" ca="1">IF(OFFSET(INDIRECT(ADDRESS(ROW(), COLUMN())),0,-1)="",VLOOKUP($G811,$A:$AAE,COLUMN(),FALSE),OFFSET(INDIRECT(ADDRESS(ROW(), COLUMN())),0,-1))</f>
        <v>10.8pcu/万平方米，56：44</v>
      </c>
      <c r="BV811" s="116"/>
      <c r="BW811" s="20" t="str" cm="1">
        <f t="array" aca="1" ref="BW811" ca="1">IF(OFFSET(INDIRECT(ADDRESS(ROW(), COLUMN())),0,-1)="",VLOOKUP($G811,$A:$AAE,COLUMN(),FALSE),OFFSET(INDIRECT(ADDRESS(ROW(), COLUMN())),0,-1))</f>
        <v>地块建筑面积/10000*10.8*0.56</v>
      </c>
      <c r="BX811" s="116"/>
      <c r="BY811" s="20" t="str" cm="1">
        <f t="array" aca="1" ref="BY811" ca="1">IF(OFFSET(INDIRECT(ADDRESS(ROW(), COLUMN())),0,-1)="",VLOOKUP($G811,$A:$AAE,COLUMN(),FALSE),OFFSET(INDIRECT(ADDRESS(ROW(), COLUMN())),0,-1))</f>
        <v>地块建筑面积/10000*10.8*0.44</v>
      </c>
      <c r="BZ811" s="103"/>
      <c r="CA811" s="20" t="str" cm="1">
        <f t="array" aca="1" ref="CA811" ca="1">IF(OFFSET(INDIRECT(ADDRESS(ROW(), COLUMN())),0,-1)="",VLOOKUP($G811,$A:$AAE,COLUMN(),FALSE),OFFSET(INDIRECT(ADDRESS(ROW(), COLUMN())),0,-1))</f>
        <v>地块建筑面积*0.4</v>
      </c>
      <c r="CB811" s="20"/>
      <c r="CC811" s="20" t="str" cm="1">
        <f t="array" aca="1" ref="CC811" ca="1">IF(OFFSET(INDIRECT(ADDRESS(ROW(), COLUMN())),0,-1)="",VLOOKUP($G811,$A:$AAE,COLUMN(),FALSE),OFFSET(INDIRECT(ADDRESS(ROW(), COLUMN())),0,-1))</f>
        <v>地块建筑面积*0.4</v>
      </c>
      <c r="CD811" s="20"/>
      <c r="CE811" s="20" t="str" cm="1">
        <f t="array" aca="1" ref="CE811" ca="1">IF(OFFSET(INDIRECT(ADDRESS(ROW(), COLUMN())),0,-1)="",VLOOKUP($G811,$A:$AAE,COLUMN(),FALSE),OFFSET(INDIRECT(ADDRESS(ROW(), COLUMN())),0,-1))</f>
        <v>地块建筑面积*0.08</v>
      </c>
      <c r="CF811" s="20"/>
      <c r="CG811" s="20" t="str" cm="1">
        <f t="array" aca="1" ref="CG811" ca="1">IF(OFFSET(INDIRECT(ADDRESS(ROW(), COLUMN())),0,-1)="",VLOOKUP($G811,$A:$AAE,COLUMN(),FALSE),OFFSET(INDIRECT(ADDRESS(ROW(), COLUMN())),0,-1))</f>
        <v>地块建筑面积*0.08</v>
      </c>
      <c r="CH811" s="20"/>
      <c r="CI811" s="57" t="str" cm="1">
        <f t="array" aca="1" ref="CI811" ca="1">IF(OFFSET(INDIRECT(ADDRESS(ROW(), COLUMN())),0,-1)="",VLOOKUP($G811,$A:$AAE,COLUMN(),FALSE),OFFSET(INDIRECT(ADDRESS(ROW(), COLUMN())),0,-1))</f>
        <v>城镇建设用地</v>
      </c>
      <c r="CJ811" s="82" t="s">
        <v>1962</v>
      </c>
      <c r="CK811" s="83" t="str">
        <f t="shared" si="2489"/>
        <v>唯一标识:120802/080403#公共交通场站用地/中小学用地#国空</v>
      </c>
      <c r="CL811" s="83" t="str">
        <f t="shared" si="2490"/>
        <v>性质名称:公共交通场站用地/中小学用地</v>
      </c>
      <c r="CM811" s="83" t="str">
        <f t="shared" si="2491"/>
        <v>地块性质过滤:</v>
      </c>
      <c r="CN811" s="83" t="str">
        <f t="shared" si="2492"/>
        <v>地块性质:120802/080403</v>
      </c>
      <c r="CO811" s="83" t="str">
        <f t="shared" si="2493"/>
        <v>地类标准:国空</v>
      </c>
      <c r="CP811" s="83" t="str">
        <f t="shared" si="2494"/>
        <v>地块性质别称:S32/A33</v>
      </c>
      <c r="CQ811" s="83" t="str">
        <f t="shared" si="2495"/>
        <v>属性继承:A33#中小学用地#城规</v>
      </c>
      <c r="CR811" s="83" t="str">
        <f t="shared" si="2496"/>
        <v>父类:A33</v>
      </c>
      <c r="CS811" s="83" t="str">
        <f t="shared" si="2497"/>
        <v>级别继承:12#交通运输用地#国空</v>
      </c>
      <c r="CT811" s="83" t="str">
        <f t="shared" si="2498"/>
        <v>级别层次:2</v>
      </c>
      <c r="CU811" s="83" t="str">
        <f t="shared" si="2499"/>
        <v>级别:112</v>
      </c>
      <c r="CV811" s="83" t="str">
        <f t="shared" ca="1" si="2500"/>
        <v>地块颜色:255,100,224</v>
      </c>
      <c r="CW811" s="83" t="str">
        <f t="shared" ca="1" si="2501"/>
        <v>建筑面积公式:面积*容积率</v>
      </c>
      <c r="CX811" s="83" t="str">
        <f t="shared" ca="1" si="2502"/>
        <v>住宅建筑面积公式:地块建筑面积*0</v>
      </c>
      <c r="CY811" s="83" t="str">
        <f t="shared" ca="1" si="2503"/>
        <v>商服建筑面积公式:地块建筑面积*0</v>
      </c>
      <c r="CZ811" s="83" t="str">
        <f t="shared" ca="1" si="2504"/>
        <v>商服中商业建筑面积公式:地块建筑面积*0</v>
      </c>
      <c r="DA811" s="83" t="str">
        <f t="shared" ca="1" si="2505"/>
        <v>商服中办公建筑面积公式:地块建筑面积*0</v>
      </c>
      <c r="DB811" s="83" t="str">
        <f t="shared" ca="1" si="2506"/>
        <v>公服建筑面积公式:地块建筑面积*1</v>
      </c>
      <c r="DC811" s="83" t="str">
        <f t="shared" ca="1" si="2507"/>
        <v>工业建筑面积公式:地块建筑面积*0</v>
      </c>
      <c r="DD811" s="83" t="str">
        <f t="shared" ca="1" si="2508"/>
        <v>市政建筑面积公式:地块建筑面积*0</v>
      </c>
      <c r="DE811" s="78" t="str">
        <f t="shared" ca="1" si="2852"/>
        <v>绿地面积指定指标:面积*0</v>
      </c>
      <c r="DF811" s="78" t="str">
        <f t="shared" ca="1" si="2853"/>
        <v>绿地面积指定公式:面积*0</v>
      </c>
      <c r="DG811" s="83" t="str">
        <f t="shared" ca="1" si="2509"/>
        <v>户数指标:-</v>
      </c>
      <c r="DH811" s="83" t="str">
        <f t="shared" ca="1" si="2510"/>
        <v>户数公式:0</v>
      </c>
      <c r="DI811" s="83" t="str">
        <f t="shared" ca="1" si="2511"/>
        <v>人数指标:-</v>
      </c>
      <c r="DJ811" s="83" t="str">
        <f t="shared" ca="1" si="2512"/>
        <v>人数公式:0</v>
      </c>
      <c r="DK811" s="83" t="str">
        <f t="shared" ca="1" si="2513"/>
        <v>就业指标:35平方米/岗位</v>
      </c>
      <c r="DL811" s="83" t="str">
        <f t="shared" ca="1" si="2514"/>
        <v>就业公式:公服建筑面积/35</v>
      </c>
      <c r="DM811" s="83" t="str">
        <f t="shared" ca="1" si="2515"/>
        <v>机动车指标:0.3个/100平方米</v>
      </c>
      <c r="DN811" s="83" t="str">
        <f t="shared" ca="1" si="2516"/>
        <v>机动车公式:地块建筑面积*0.3/100</v>
      </c>
      <c r="DO811" s="83" t="str">
        <f t="shared" ca="1" si="2517"/>
        <v>用水量指标:65立方米/公顷*日</v>
      </c>
      <c r="DP811" s="83" t="str">
        <f t="shared" ca="1" si="2518"/>
        <v>用水量公式:用地面积*65</v>
      </c>
      <c r="DQ811" s="83" t="str">
        <f t="shared" ca="1" si="2519"/>
        <v>污水折算系数:0.85</v>
      </c>
      <c r="DR811" s="83" t="str">
        <f t="shared" ca="1" si="2520"/>
        <v>污水量公式:用水量*0.85</v>
      </c>
      <c r="DS811" s="83" t="str">
        <f t="shared" ca="1" si="2521"/>
        <v>用电负荷指标:50瓦/平方米</v>
      </c>
      <c r="DT811" s="83" t="str">
        <f t="shared" ca="1" si="2522"/>
        <v>同时率:0.7</v>
      </c>
      <c r="DU811" s="83" t="str">
        <f t="shared" ca="1" si="2523"/>
        <v>用电量公式:地块建筑面积*50*0.7/1000</v>
      </c>
      <c r="DV811" s="83" t="str">
        <f t="shared" ca="1" si="2524"/>
        <v>固话装机指标:1.0门/100平方米</v>
      </c>
      <c r="DW811" s="83" t="str">
        <f t="shared" ca="1" si="2525"/>
        <v>固话量公式:地块建筑面积*1.0/100</v>
      </c>
      <c r="DX811" s="83" t="str">
        <f t="shared" ca="1" si="2526"/>
        <v>有线电视指标:0.3门/100平方米</v>
      </c>
      <c r="DY811" s="83" t="str">
        <f t="shared" ca="1" si="2527"/>
        <v>电视量公式:地块建筑面积*0.3/100</v>
      </c>
      <c r="DZ811" s="83" t="str">
        <f t="shared" ca="1" si="2528"/>
        <v>高峰机动车生成量指标:10.8pcu/万平方米，56：44</v>
      </c>
      <c r="EA811" s="83" t="str">
        <f t="shared" ca="1" si="2529"/>
        <v>高峰机动车吸引量公式:地块建筑面积/10000*10.8*0.56</v>
      </c>
      <c r="EB811" s="83" t="str">
        <f t="shared" ca="1" si="2530"/>
        <v>高峰机动车发生量公式:地块建筑面积/10000*10.8*0.44</v>
      </c>
      <c r="EC811" s="78" t="str">
        <f t="shared" ca="1" si="2533"/>
        <v>地下空间指标:地块建筑面积*0.4</v>
      </c>
      <c r="ED811" s="78" t="str">
        <f t="shared" ca="1" si="2531"/>
        <v>地下空间公式:地块建筑面积*0.4</v>
      </c>
      <c r="EE811" s="78" t="str">
        <f t="shared" ca="1" si="2534"/>
        <v>人防指标:地块建筑面积*0.08</v>
      </c>
      <c r="EF811" s="78" t="str">
        <f t="shared" ca="1" si="2532"/>
        <v>人防公式:地块建筑面积*0.08</v>
      </c>
      <c r="EG811" s="78" t="str">
        <f t="shared" ca="1" si="2802"/>
        <v>用地构成:城镇建设用地</v>
      </c>
      <c r="EH811" s="83" t="s">
        <v>1962</v>
      </c>
      <c r="EI811" s="79" t="str">
        <f t="shared" ca="1" si="2801"/>
        <v>唯一标识:120802/080403#公共交通场站用地/中小学用地#国空;性质名称:公共交通场站用地/中小学用地;地块性质过滤:;地块性质:120802/080403;地类标准:国空;地块性质别称:S32/A33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11" t="s">
        <v>1962</v>
      </c>
    </row>
    <row r="812" spans="1:140" ht="16.5" x14ac:dyDescent="0.2">
      <c r="A812" s="57" t="str">
        <f t="shared" si="2588"/>
        <v>120802/080403#公共交通场站用地/中小学用地&amp;九年一贯制学校#国空</v>
      </c>
      <c r="B812" s="57" t="s">
        <v>1975</v>
      </c>
      <c r="C812" s="57" t="s">
        <v>292</v>
      </c>
      <c r="D812" s="57" t="s">
        <v>1976</v>
      </c>
      <c r="E812" s="57" t="s">
        <v>1277</v>
      </c>
      <c r="F812" s="57" t="s">
        <v>2172</v>
      </c>
      <c r="G812" s="57" t="s">
        <v>70</v>
      </c>
      <c r="H812" s="57" t="s">
        <v>851</v>
      </c>
      <c r="I812" s="57" t="s">
        <v>1468</v>
      </c>
      <c r="J812" s="57">
        <f t="shared" si="2591"/>
        <v>2</v>
      </c>
      <c r="K812" s="57" t="str">
        <f t="shared" si="2592"/>
        <v>112</v>
      </c>
      <c r="L812" s="57"/>
      <c r="M812" s="81" t="str" cm="1">
        <f t="array" aca="1" ref="M812" ca="1">IF(OFFSET(INDIRECT(ADDRESS(ROW(), COLUMN())),0,-1)="",VLOOKUP($G812,$A:$AAE,COLUMN(),FALSE),OFFSET(INDIRECT(ADDRESS(ROW(), COLUMN())),0,-1))</f>
        <v>255,100,224</v>
      </c>
      <c r="N812" s="80"/>
      <c r="O812" s="81" t="str" cm="1">
        <f t="array" aca="1" ref="O812" ca="1">IF(OFFSET(INDIRECT(ADDRESS(ROW(), COLUMN())),0,-1)="",VLOOKUP($G812,$A:$AAE,COLUMN(),FALSE),OFFSET(INDIRECT(ADDRESS(ROW(), COLUMN())),0,-1))</f>
        <v>面积*容积率</v>
      </c>
      <c r="P812" s="20"/>
      <c r="Q812" s="20" t="str" cm="1">
        <f t="array" aca="1" ref="Q812" ca="1">IF(OFFSET(INDIRECT(ADDRESS(ROW(), COLUMN())),0,-1)="",VLOOKUP($G812,$A:$AAE,COLUMN(),FALSE),OFFSET(INDIRECT(ADDRESS(ROW(), COLUMN())),0,-1))</f>
        <v>地块建筑面积*0</v>
      </c>
      <c r="R812" s="20"/>
      <c r="S812" s="20" t="str" cm="1">
        <f t="array" aca="1" ref="S812" ca="1">IF(OFFSET(INDIRECT(ADDRESS(ROW(), COLUMN())),0,-1)="",VLOOKUP($G812,$A:$AAE,COLUMN(),FALSE),OFFSET(INDIRECT(ADDRESS(ROW(), COLUMN())),0,-1))</f>
        <v>地块建筑面积*0</v>
      </c>
      <c r="T812" s="20"/>
      <c r="U812" s="20" t="str" cm="1">
        <f t="array" aca="1" ref="U812" ca="1">IF(OFFSET(INDIRECT(ADDRESS(ROW(), COLUMN())),0,-1)="",VLOOKUP($G812,$A:$AAE,COLUMN(),FALSE),OFFSET(INDIRECT(ADDRESS(ROW(), COLUMN())),0,-1))</f>
        <v>地块建筑面积*0</v>
      </c>
      <c r="V812" s="20"/>
      <c r="W812" s="57" t="str" cm="1">
        <f t="array" aca="1" ref="W812" ca="1">IF(OFFSET(INDIRECT(ADDRESS(ROW(), COLUMN())),0,-1)="",VLOOKUP($G812,$A:$AAE,COLUMN(),FALSE),OFFSET(INDIRECT(ADDRESS(ROW(), COLUMN())),0,-1))</f>
        <v>地块建筑面积*0</v>
      </c>
      <c r="X812" s="20"/>
      <c r="Y812" s="20" t="str" cm="1">
        <f t="array" aca="1" ref="Y812" ca="1">IF(OFFSET(INDIRECT(ADDRESS(ROW(), COLUMN())),0,-1)="",VLOOKUP($G812,$A:$AAE,COLUMN(),FALSE),OFFSET(INDIRECT(ADDRESS(ROW(), COLUMN())),0,-1))</f>
        <v>地块建筑面积*1</v>
      </c>
      <c r="Z812" s="20"/>
      <c r="AA812" s="20" t="str" cm="1">
        <f t="array" aca="1" ref="AA812" ca="1">IF(OFFSET(INDIRECT(ADDRESS(ROW(), COLUMN())),0,-1)="",VLOOKUP($G812,$A:$AAE,COLUMN(),FALSE),OFFSET(INDIRECT(ADDRESS(ROW(), COLUMN())),0,-1))</f>
        <v>地块建筑面积*0</v>
      </c>
      <c r="AB812" s="20"/>
      <c r="AC812" s="20" t="str" cm="1">
        <f t="array" aca="1" ref="AC812" ca="1">IF(OFFSET(INDIRECT(ADDRESS(ROW(), COLUMN())),0,-1)="",VLOOKUP($G812,$A:$AAE,COLUMN(),FALSE),OFFSET(INDIRECT(ADDRESS(ROW(), COLUMN())),0,-1))</f>
        <v>地块建筑面积*0</v>
      </c>
      <c r="AD812" s="20"/>
      <c r="AE812" s="20" t="str" cm="1">
        <f t="array" aca="1" ref="AE812" ca="1">IF(OFFSET(INDIRECT(ADDRESS(ROW(), COLUMN())),0,-1)="",VLOOKUP($G812,$A:$AAE,COLUMN(),FALSE),OFFSET(INDIRECT(ADDRESS(ROW(), COLUMN())),0,-1))</f>
        <v>面积*0</v>
      </c>
      <c r="AF812" s="20"/>
      <c r="AG812" s="20" t="str" cm="1">
        <f t="array" aca="1" ref="AG812" ca="1">IF(OFFSET(INDIRECT(ADDRESS(ROW(), COLUMN())),0,-1)="",VLOOKUP($G812,$A:$AAE,COLUMN(),FALSE),OFFSET(INDIRECT(ADDRESS(ROW(), COLUMN())),0,-1))</f>
        <v>面积*0</v>
      </c>
      <c r="AH812" s="20"/>
      <c r="AI812" s="20" t="str" cm="1">
        <f t="array" aca="1" ref="AI812" ca="1">IF(OFFSET(INDIRECT(ADDRESS(ROW(), COLUMN())),0,-1)="",VLOOKUP($G812,$A:$AAE,COLUMN(),FALSE),OFFSET(INDIRECT(ADDRESS(ROW(), COLUMN())),0,-1))</f>
        <v>-</v>
      </c>
      <c r="AJ812" s="20"/>
      <c r="AK812" s="20" cm="1">
        <f t="array" aca="1" ref="AK812" ca="1">IF(OFFSET(INDIRECT(ADDRESS(ROW(), COLUMN())),0,-1)="",VLOOKUP($G812,$A:$AAE,COLUMN(),FALSE),OFFSET(INDIRECT(ADDRESS(ROW(), COLUMN())),0,-1))</f>
        <v>0</v>
      </c>
      <c r="AL812" s="20"/>
      <c r="AM812" s="20" t="str" cm="1">
        <f t="array" aca="1" ref="AM812" ca="1">IF(OFFSET(INDIRECT(ADDRESS(ROW(), COLUMN())),0,-1)="",VLOOKUP($G812,$A:$AAE,COLUMN(),FALSE),OFFSET(INDIRECT(ADDRESS(ROW(), COLUMN())),0,-1))</f>
        <v>-</v>
      </c>
      <c r="AN812" s="20"/>
      <c r="AO812" s="20" cm="1">
        <f t="array" aca="1" ref="AO812" ca="1">IF(OFFSET(INDIRECT(ADDRESS(ROW(), COLUMN())),0,-1)="",VLOOKUP($G812,$A:$AAE,COLUMN(),FALSE),OFFSET(INDIRECT(ADDRESS(ROW(), COLUMN())),0,-1))</f>
        <v>0</v>
      </c>
      <c r="AP812" s="20"/>
      <c r="AQ812" s="20" t="str" cm="1">
        <f t="array" aca="1" ref="AQ812" ca="1">IF(OFFSET(INDIRECT(ADDRESS(ROW(), COLUMN())),0,-1)="",VLOOKUP($G812,$A:$AAE,COLUMN(),FALSE),OFFSET(INDIRECT(ADDRESS(ROW(), COLUMN())),0,-1))</f>
        <v>35平方米/岗位</v>
      </c>
      <c r="AR812" s="20"/>
      <c r="AS812" s="20" t="str" cm="1">
        <f t="array" aca="1" ref="AS812" ca="1">IF(OFFSET(INDIRECT(ADDRESS(ROW(), COLUMN())),0,-1)="",VLOOKUP($G812,$A:$AAE,COLUMN(),FALSE),OFFSET(INDIRECT(ADDRESS(ROW(), COLUMN())),0,-1))</f>
        <v>公服建筑面积/35</v>
      </c>
      <c r="AT812" s="20"/>
      <c r="AU812" s="20" t="str" cm="1">
        <f t="array" aca="1" ref="AU812" ca="1">IF(OFFSET(INDIRECT(ADDRESS(ROW(), COLUMN())),0,-1)="",VLOOKUP($G812,$A:$AAE,COLUMN(),FALSE),OFFSET(INDIRECT(ADDRESS(ROW(), COLUMN())),0,-1))</f>
        <v>幼1.2个/班，小1.5个/班，初高1.0个/班，18个/100教工</v>
      </c>
      <c r="AV812" s="20"/>
      <c r="AW812" s="20" t="str" cm="1">
        <f t="array" aca="1" ref="AW812" ca="1">IF(OFFSET(INDIRECT(ADDRESS(ROW(), COLUMN())),0,-1)="",VLOOKUP($G812,$A:$AAE,COLUMN(),FALSE),OFFSET(INDIRECT(ADDRESS(ROW(), COLUMN())),0,-1))</f>
        <v>班数幼*1.2+18*班数幼*5/100+班数小*1.5+18*班数小*2.5/100+班数初*1.0+18*班数初*4/100+班数高*1.0+18*班数高*5/100</v>
      </c>
      <c r="AX812" s="116"/>
      <c r="AY812" s="20" t="str" cm="1">
        <f t="array" aca="1" ref="AY812" ca="1">IF(OFFSET(INDIRECT(ADDRESS(ROW(), COLUMN())),0,-1)="",VLOOKUP($G812,$A:$AAE,COLUMN(),FALSE),OFFSET(INDIRECT(ADDRESS(ROW(), COLUMN())),0,-1))</f>
        <v>65立方米/公顷*日</v>
      </c>
      <c r="AZ812" s="116"/>
      <c r="BA812" s="20" t="str" cm="1">
        <f t="array" aca="1" ref="BA812" ca="1">IF(OFFSET(INDIRECT(ADDRESS(ROW(), COLUMN())),0,-1)="",VLOOKUP($G812,$A:$AAE,COLUMN(),FALSE),OFFSET(INDIRECT(ADDRESS(ROW(), COLUMN())),0,-1))</f>
        <v>用地面积*65</v>
      </c>
      <c r="BB812" s="116"/>
      <c r="BC812" s="20" cm="1">
        <f t="array" aca="1" ref="BC812" ca="1">IF(OFFSET(INDIRECT(ADDRESS(ROW(), COLUMN())),0,-1)="",VLOOKUP($G812,$A:$AAE,COLUMN(),FALSE),OFFSET(INDIRECT(ADDRESS(ROW(), COLUMN())),0,-1))</f>
        <v>0.85</v>
      </c>
      <c r="BD812" s="116"/>
      <c r="BE812" s="20" t="str" cm="1">
        <f t="array" aca="1" ref="BE812" ca="1">IF(OFFSET(INDIRECT(ADDRESS(ROW(), COLUMN())),0,-1)="",VLOOKUP($G812,$A:$AAE,COLUMN(),FALSE),OFFSET(INDIRECT(ADDRESS(ROW(), COLUMN())),0,-1))</f>
        <v>用水量*0.85</v>
      </c>
      <c r="BF812" s="116"/>
      <c r="BG812" s="20" t="str" cm="1">
        <f t="array" aca="1" ref="BG812" ca="1">IF(OFFSET(INDIRECT(ADDRESS(ROW(), COLUMN())),0,-1)="",VLOOKUP($G812,$A:$AAE,COLUMN(),FALSE),OFFSET(INDIRECT(ADDRESS(ROW(), COLUMN())),0,-1))</f>
        <v>50瓦/平方米</v>
      </c>
      <c r="BH812" s="116"/>
      <c r="BI812" s="20" cm="1">
        <f t="array" aca="1" ref="BI812" ca="1">IF(OFFSET(INDIRECT(ADDRESS(ROW(), COLUMN())),0,-1)="",VLOOKUP($G812,$A:$AAE,COLUMN(),FALSE),OFFSET(INDIRECT(ADDRESS(ROW(), COLUMN())),0,-1))</f>
        <v>0.7</v>
      </c>
      <c r="BJ812" s="116"/>
      <c r="BK812" s="20" t="str" cm="1">
        <f t="array" aca="1" ref="BK812" ca="1">IF(OFFSET(INDIRECT(ADDRESS(ROW(), COLUMN())),0,-1)="",VLOOKUP($G812,$A:$AAE,COLUMN(),FALSE),OFFSET(INDIRECT(ADDRESS(ROW(), COLUMN())),0,-1))</f>
        <v>地块建筑面积*50*0.7/1000</v>
      </c>
      <c r="BL812" s="116"/>
      <c r="BM812" s="20" t="str" cm="1">
        <f t="array" aca="1" ref="BM812" ca="1">IF(OFFSET(INDIRECT(ADDRESS(ROW(), COLUMN())),0,-1)="",VLOOKUP($G812,$A:$AAE,COLUMN(),FALSE),OFFSET(INDIRECT(ADDRESS(ROW(), COLUMN())),0,-1))</f>
        <v>1.0门/100平方米</v>
      </c>
      <c r="BN812" s="116"/>
      <c r="BO812" s="20" t="str" cm="1">
        <f t="array" aca="1" ref="BO812" ca="1">IF(OFFSET(INDIRECT(ADDRESS(ROW(), COLUMN())),0,-1)="",VLOOKUP($G812,$A:$AAE,COLUMN(),FALSE),OFFSET(INDIRECT(ADDRESS(ROW(), COLUMN())),0,-1))</f>
        <v>地块建筑面积*1.0/100</v>
      </c>
      <c r="BP812" s="116"/>
      <c r="BQ812" s="20" t="str" cm="1">
        <f t="array" aca="1" ref="BQ812" ca="1">IF(OFFSET(INDIRECT(ADDRESS(ROW(), COLUMN())),0,-1)="",VLOOKUP($G812,$A:$AAE,COLUMN(),FALSE),OFFSET(INDIRECT(ADDRESS(ROW(), COLUMN())),0,-1))</f>
        <v>0.3门/100平方米</v>
      </c>
      <c r="BR812" s="116"/>
      <c r="BS812" s="20" t="str" cm="1">
        <f t="array" aca="1" ref="BS812" ca="1">IF(OFFSET(INDIRECT(ADDRESS(ROW(), COLUMN())),0,-1)="",VLOOKUP($G812,$A:$AAE,COLUMN(),FALSE),OFFSET(INDIRECT(ADDRESS(ROW(), COLUMN())),0,-1))</f>
        <v>地块建筑面积*0.3/100</v>
      </c>
      <c r="BT812" s="116"/>
      <c r="BU812" s="20" t="str" cm="1">
        <f t="array" aca="1" ref="BU812" ca="1">IF(OFFSET(INDIRECT(ADDRESS(ROW(), COLUMN())),0,-1)="",VLOOKUP($G812,$A:$AAE,COLUMN(),FALSE),OFFSET(INDIRECT(ADDRESS(ROW(), COLUMN())),0,-1))</f>
        <v>幼2.5次/生，小初0.9次/生，高0.6次/生，0.3分担率，幼63：37，小初95：5，高86：14</v>
      </c>
      <c r="BV812" s="116"/>
      <c r="BW812" s="20" t="str" cm="1">
        <f t="array" aca="1" ref="BW812" ca="1">IF(OFFSET(INDIRECT(ADDRESS(ROW(), COLUMN())),0,-1)="",VLOOKUP($G812,$A:$AAE,COLUMN(),FALSE),OFFSET(INDIRECT(ADDRESS(ROW(), COLUMN())),0,-1))</f>
        <v>班数幼*30*2.5*0.3*0.63+班数小*45*0.9*0.3*0.95+班数初*50*0.9*0.3*0.95+班数高*50*0.6*0.3*0.86</v>
      </c>
      <c r="BX812" s="116"/>
      <c r="BY812" s="20" t="str" cm="1">
        <f t="array" aca="1" ref="BY812" ca="1">IF(OFFSET(INDIRECT(ADDRESS(ROW(), COLUMN())),0,-1)="",VLOOKUP($G812,$A:$AAE,COLUMN(),FALSE),OFFSET(INDIRECT(ADDRESS(ROW(), COLUMN())),0,-1))</f>
        <v>班数幼*30*2.5*0.3*0.37+班数小*45*0.9*0.3*0.05+班数初*50*0.9*0.3*0.05+班数高*50*0.6*0.3*0.14</v>
      </c>
      <c r="BZ812" s="103"/>
      <c r="CA812" s="20" t="str" cm="1">
        <f t="array" aca="1" ref="CA812" ca="1">IF(OFFSET(INDIRECT(ADDRESS(ROW(), COLUMN())),0,-1)="",VLOOKUP($G812,$A:$AAE,COLUMN(),FALSE),OFFSET(INDIRECT(ADDRESS(ROW(), COLUMN())),0,-1))</f>
        <v>地块建筑面积*0.4</v>
      </c>
      <c r="CB812" s="20"/>
      <c r="CC812" s="20" t="str" cm="1">
        <f t="array" aca="1" ref="CC812" ca="1">IF(OFFSET(INDIRECT(ADDRESS(ROW(), COLUMN())),0,-1)="",VLOOKUP($G812,$A:$AAE,COLUMN(),FALSE),OFFSET(INDIRECT(ADDRESS(ROW(), COLUMN())),0,-1))</f>
        <v>地块建筑面积*0.4</v>
      </c>
      <c r="CD812" s="20"/>
      <c r="CE812" s="20" t="str" cm="1">
        <f t="array" aca="1" ref="CE812" ca="1">IF(OFFSET(INDIRECT(ADDRESS(ROW(), COLUMN())),0,-1)="",VLOOKUP($G812,$A:$AAE,COLUMN(),FALSE),OFFSET(INDIRECT(ADDRESS(ROW(), COLUMN())),0,-1))</f>
        <v>地块建筑面积*0.08</v>
      </c>
      <c r="CF812" s="20"/>
      <c r="CG812" s="20" t="str" cm="1">
        <f t="array" aca="1" ref="CG812" ca="1">IF(OFFSET(INDIRECT(ADDRESS(ROW(), COLUMN())),0,-1)="",VLOOKUP($G812,$A:$AAE,COLUMN(),FALSE),OFFSET(INDIRECT(ADDRESS(ROW(), COLUMN())),0,-1))</f>
        <v>地块建筑面积*0.08</v>
      </c>
      <c r="CH812" s="20"/>
      <c r="CI812" s="57" t="str" cm="1">
        <f t="array" aca="1" ref="CI812" ca="1">IF(OFFSET(INDIRECT(ADDRESS(ROW(), COLUMN())),0,-1)="",VLOOKUP($G812,$A:$AAE,COLUMN(),FALSE),OFFSET(INDIRECT(ADDRESS(ROW(), COLUMN())),0,-1))</f>
        <v>城镇建设用地</v>
      </c>
      <c r="CJ812" s="82" t="s">
        <v>1962</v>
      </c>
      <c r="CK812" s="83" t="str">
        <f t="shared" si="2489"/>
        <v>唯一标识:120802/080403#公共交通场站用地/中小学用地&amp;九年一贯制学校#国空</v>
      </c>
      <c r="CL812" s="83" t="str">
        <f t="shared" si="2490"/>
        <v>性质名称:公共交通场站用地/中小学用地</v>
      </c>
      <c r="CM812" s="83" t="str">
        <f t="shared" si="2491"/>
        <v>地块性质过滤:九年一贯制学校</v>
      </c>
      <c r="CN812" s="83" t="str">
        <f t="shared" si="2492"/>
        <v>地块性质:120802/080403</v>
      </c>
      <c r="CO812" s="83" t="str">
        <f t="shared" si="2493"/>
        <v>地类标准:国空</v>
      </c>
      <c r="CP812" s="83" t="str">
        <f t="shared" si="2494"/>
        <v>地块性质别称:S32/A33</v>
      </c>
      <c r="CQ812" s="83" t="str">
        <f t="shared" si="2495"/>
        <v>属性继承:A333#九年一贯制学校#城规</v>
      </c>
      <c r="CR812" s="83" t="str">
        <f t="shared" si="2496"/>
        <v>父类:A333</v>
      </c>
      <c r="CS812" s="83" t="str">
        <f t="shared" si="2497"/>
        <v>级别继承:12#交通运输用地#国空</v>
      </c>
      <c r="CT812" s="83" t="str">
        <f t="shared" si="2498"/>
        <v>级别层次:2</v>
      </c>
      <c r="CU812" s="83" t="str">
        <f t="shared" si="2499"/>
        <v>级别:112</v>
      </c>
      <c r="CV812" s="83" t="str">
        <f t="shared" ca="1" si="2500"/>
        <v>地块颜色:255,100,224</v>
      </c>
      <c r="CW812" s="83" t="str">
        <f t="shared" ca="1" si="2501"/>
        <v>建筑面积公式:面积*容积率</v>
      </c>
      <c r="CX812" s="83" t="str">
        <f t="shared" ca="1" si="2502"/>
        <v>住宅建筑面积公式:地块建筑面积*0</v>
      </c>
      <c r="CY812" s="83" t="str">
        <f t="shared" ca="1" si="2503"/>
        <v>商服建筑面积公式:地块建筑面积*0</v>
      </c>
      <c r="CZ812" s="83" t="str">
        <f t="shared" ca="1" si="2504"/>
        <v>商服中商业建筑面积公式:地块建筑面积*0</v>
      </c>
      <c r="DA812" s="83" t="str">
        <f t="shared" ca="1" si="2505"/>
        <v>商服中办公建筑面积公式:地块建筑面积*0</v>
      </c>
      <c r="DB812" s="83" t="str">
        <f t="shared" ca="1" si="2506"/>
        <v>公服建筑面积公式:地块建筑面积*1</v>
      </c>
      <c r="DC812" s="83" t="str">
        <f t="shared" ca="1" si="2507"/>
        <v>工业建筑面积公式:地块建筑面积*0</v>
      </c>
      <c r="DD812" s="83" t="str">
        <f t="shared" ca="1" si="2508"/>
        <v>市政建筑面积公式:地块建筑面积*0</v>
      </c>
      <c r="DE812" s="78" t="str">
        <f t="shared" ca="1" si="2852"/>
        <v>绿地面积指定指标:面积*0</v>
      </c>
      <c r="DF812" s="78" t="str">
        <f t="shared" ca="1" si="2853"/>
        <v>绿地面积指定公式:面积*0</v>
      </c>
      <c r="DG812" s="83" t="str">
        <f t="shared" ca="1" si="2509"/>
        <v>户数指标:-</v>
      </c>
      <c r="DH812" s="83" t="str">
        <f t="shared" ca="1" si="2510"/>
        <v>户数公式:0</v>
      </c>
      <c r="DI812" s="83" t="str">
        <f t="shared" ca="1" si="2511"/>
        <v>人数指标:-</v>
      </c>
      <c r="DJ812" s="83" t="str">
        <f t="shared" ca="1" si="2512"/>
        <v>人数公式:0</v>
      </c>
      <c r="DK812" s="83" t="str">
        <f t="shared" ca="1" si="2513"/>
        <v>就业指标:35平方米/岗位</v>
      </c>
      <c r="DL812" s="83" t="str">
        <f t="shared" ca="1" si="2514"/>
        <v>就业公式:公服建筑面积/35</v>
      </c>
      <c r="DM812" s="83" t="str">
        <f t="shared" ca="1" si="2515"/>
        <v>机动车指标:幼1.2个/班，小1.5个/班，初高1.0个/班，18个/100教工</v>
      </c>
      <c r="DN812" s="83" t="str">
        <f t="shared" ca="1" si="2516"/>
        <v>机动车公式:班数幼*1.2+18*班数幼*5/100+班数小*1.5+18*班数小*2.5/100+班数初*1.0+18*班数初*4/100+班数高*1.0+18*班数高*5/100</v>
      </c>
      <c r="DO812" s="83" t="str">
        <f t="shared" ca="1" si="2517"/>
        <v>用水量指标:65立方米/公顷*日</v>
      </c>
      <c r="DP812" s="83" t="str">
        <f t="shared" ca="1" si="2518"/>
        <v>用水量公式:用地面积*65</v>
      </c>
      <c r="DQ812" s="83" t="str">
        <f t="shared" ca="1" si="2519"/>
        <v>污水折算系数:0.85</v>
      </c>
      <c r="DR812" s="83" t="str">
        <f t="shared" ca="1" si="2520"/>
        <v>污水量公式:用水量*0.85</v>
      </c>
      <c r="DS812" s="83" t="str">
        <f t="shared" ca="1" si="2521"/>
        <v>用电负荷指标:50瓦/平方米</v>
      </c>
      <c r="DT812" s="83" t="str">
        <f t="shared" ca="1" si="2522"/>
        <v>同时率:0.7</v>
      </c>
      <c r="DU812" s="83" t="str">
        <f t="shared" ca="1" si="2523"/>
        <v>用电量公式:地块建筑面积*50*0.7/1000</v>
      </c>
      <c r="DV812" s="83" t="str">
        <f t="shared" ca="1" si="2524"/>
        <v>固话装机指标:1.0门/100平方米</v>
      </c>
      <c r="DW812" s="83" t="str">
        <f t="shared" ca="1" si="2525"/>
        <v>固话量公式:地块建筑面积*1.0/100</v>
      </c>
      <c r="DX812" s="83" t="str">
        <f t="shared" ca="1" si="2526"/>
        <v>有线电视指标:0.3门/100平方米</v>
      </c>
      <c r="DY812" s="83" t="str">
        <f t="shared" ca="1" si="2527"/>
        <v>电视量公式:地块建筑面积*0.3/100</v>
      </c>
      <c r="DZ812" s="83" t="str">
        <f t="shared" ca="1" si="2528"/>
        <v>高峰机动车生成量指标:幼2.5次/生，小初0.9次/生，高0.6次/生，0.3分担率，幼63：37，小初95：5，高86：14</v>
      </c>
      <c r="EA812" s="83" t="str">
        <f t="shared" ca="1" si="2529"/>
        <v>高峰机动车吸引量公式:班数幼*30*2.5*0.3*0.63+班数小*45*0.9*0.3*0.95+班数初*50*0.9*0.3*0.95+班数高*50*0.6*0.3*0.86</v>
      </c>
      <c r="EB812" s="83" t="str">
        <f t="shared" ca="1" si="2530"/>
        <v>高峰机动车发生量公式:班数幼*30*2.5*0.3*0.37+班数小*45*0.9*0.3*0.05+班数初*50*0.9*0.3*0.05+班数高*50*0.6*0.3*0.14</v>
      </c>
      <c r="EC812" s="78" t="str">
        <f t="shared" ca="1" si="2533"/>
        <v>地下空间指标:地块建筑面积*0.4</v>
      </c>
      <c r="ED812" s="78" t="str">
        <f t="shared" ca="1" si="2531"/>
        <v>地下空间公式:地块建筑面积*0.4</v>
      </c>
      <c r="EE812" s="78" t="str">
        <f t="shared" ca="1" si="2534"/>
        <v>人防指标:地块建筑面积*0.08</v>
      </c>
      <c r="EF812" s="78" t="str">
        <f t="shared" ca="1" si="2532"/>
        <v>人防公式:地块建筑面积*0.08</v>
      </c>
      <c r="EG812" s="78" t="str">
        <f t="shared" ca="1" si="2802"/>
        <v>用地构成:城镇建设用地</v>
      </c>
      <c r="EH812" s="83" t="s">
        <v>1962</v>
      </c>
      <c r="EI812" s="79" t="str">
        <f t="shared" ca="1" si="2801"/>
        <v>唯一标识:120802/080403#公共交通场站用地/中小学用地&amp;九年一贯制学校#国空;性质名称:公共交通场站用地/中小学用地;地块性质过滤:九年一贯制学校;地块性质:120802/080403;地类标准:国空;地块性质别称:S32/A33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2" t="s">
        <v>1962</v>
      </c>
    </row>
    <row r="813" spans="1:140" ht="16.5" x14ac:dyDescent="0.2">
      <c r="A813" s="57" t="str">
        <f>IF(OR(C813="",C813="地块性质过滤:"),D813&amp;"#"&amp;B813&amp;"#"&amp;E813,D813&amp;"#"&amp;B813&amp;"&amp;"&amp;C813&amp;"#"&amp;E813)</f>
        <v>1208/080403/0702#交通场站用地/中小学用地/城镇社区服务设施用地#国空</v>
      </c>
      <c r="B813" s="57" t="s">
        <v>664</v>
      </c>
      <c r="C813" s="57"/>
      <c r="D813" s="57" t="s">
        <v>1249</v>
      </c>
      <c r="E813" s="57" t="s">
        <v>1277</v>
      </c>
      <c r="F813" s="57" t="s">
        <v>1418</v>
      </c>
      <c r="G813" s="57" t="s">
        <v>75</v>
      </c>
      <c r="H813" s="57" t="s">
        <v>847</v>
      </c>
      <c r="I813" s="57" t="s">
        <v>1468</v>
      </c>
      <c r="J813" s="57">
        <f t="shared" si="2591"/>
        <v>2</v>
      </c>
      <c r="K813" s="57" t="str">
        <f>IF((J813-1)=0,"0",(J813-1)&amp;LEFT(I813,FIND("#",I813)-1))</f>
        <v>112</v>
      </c>
      <c r="L813" s="57"/>
      <c r="M813" s="57" t="str" cm="1">
        <f t="array" aca="1" ref="M813" ca="1">IF(OFFSET(INDIRECT(ADDRESS(ROW(), COLUMN())),0,-1)="",VLOOKUP($G813,$A:$AAE,COLUMN(),FALSE),OFFSET(INDIRECT(ADDRESS(ROW(), COLUMN())),0,-1))</f>
        <v>255,100,224</v>
      </c>
      <c r="N813" s="20"/>
      <c r="O813" s="57" t="str" cm="1">
        <f t="array" aca="1" ref="O813" ca="1">IF(OFFSET(INDIRECT(ADDRESS(ROW(), COLUMN())),0,-1)="",VLOOKUP($G813,$A:$AAE,COLUMN(),FALSE),OFFSET(INDIRECT(ADDRESS(ROW(), COLUMN())),0,-1))</f>
        <v>面积*容积率</v>
      </c>
      <c r="P813" s="20"/>
      <c r="Q813" s="20" t="str" cm="1">
        <f t="array" aca="1" ref="Q813" ca="1">IF(OFFSET(INDIRECT(ADDRESS(ROW(), COLUMN())),0,-1)="",VLOOKUP($G813,$A:$AAE,COLUMN(),FALSE),OFFSET(INDIRECT(ADDRESS(ROW(), COLUMN())),0,-1))</f>
        <v>地块建筑面积*0</v>
      </c>
      <c r="R813" s="20"/>
      <c r="S813" s="20" t="str" cm="1">
        <f t="array" aca="1" ref="S813" ca="1">IF(OFFSET(INDIRECT(ADDRESS(ROW(), COLUMN())),0,-1)="",VLOOKUP($G813,$A:$AAE,COLUMN(),FALSE),OFFSET(INDIRECT(ADDRESS(ROW(), COLUMN())),0,-1))</f>
        <v>地块建筑面积*0</v>
      </c>
      <c r="T813" s="20"/>
      <c r="U813" s="20" t="str" cm="1">
        <f t="array" aca="1" ref="U813" ca="1">IF(OFFSET(INDIRECT(ADDRESS(ROW(), COLUMN())),0,-1)="",VLOOKUP($G813,$A:$AAE,COLUMN(),FALSE),OFFSET(INDIRECT(ADDRESS(ROW(), COLUMN())),0,-1))</f>
        <v>地块建筑面积*0</v>
      </c>
      <c r="V813" s="20"/>
      <c r="W813" s="57" t="str" cm="1">
        <f t="array" aca="1" ref="W813" ca="1">IF(OFFSET(INDIRECT(ADDRESS(ROW(), COLUMN())),0,-1)="",VLOOKUP($G813,$A:$AAE,COLUMN(),FALSE),OFFSET(INDIRECT(ADDRESS(ROW(), COLUMN())),0,-1))</f>
        <v>地块建筑面积*0</v>
      </c>
      <c r="X813" s="20"/>
      <c r="Y813" s="20" t="str" cm="1">
        <f t="array" aca="1" ref="Y813" ca="1">IF(OFFSET(INDIRECT(ADDRESS(ROW(), COLUMN())),0,-1)="",VLOOKUP($G813,$A:$AAE,COLUMN(),FALSE),OFFSET(INDIRECT(ADDRESS(ROW(), COLUMN())),0,-1))</f>
        <v>地块建筑面积*1</v>
      </c>
      <c r="Z813" s="20"/>
      <c r="AA813" s="20" t="str" cm="1">
        <f t="array" aca="1" ref="AA813" ca="1">IF(OFFSET(INDIRECT(ADDRESS(ROW(), COLUMN())),0,-1)="",VLOOKUP($G813,$A:$AAE,COLUMN(),FALSE),OFFSET(INDIRECT(ADDRESS(ROW(), COLUMN())),0,-1))</f>
        <v>地块建筑面积*0</v>
      </c>
      <c r="AB813" s="20"/>
      <c r="AC813" s="20" t="str" cm="1">
        <f t="array" aca="1" ref="AC813" ca="1">IF(OFFSET(INDIRECT(ADDRESS(ROW(), COLUMN())),0,-1)="",VLOOKUP($G813,$A:$AAE,COLUMN(),FALSE),OFFSET(INDIRECT(ADDRESS(ROW(), COLUMN())),0,-1))</f>
        <v>地块建筑面积*0</v>
      </c>
      <c r="AD813" s="20"/>
      <c r="AE813" s="20" t="str" cm="1">
        <f t="array" aca="1" ref="AE813" ca="1">IF(OFFSET(INDIRECT(ADDRESS(ROW(), COLUMN())),0,-1)="",VLOOKUP($G813,$A:$AAE,COLUMN(),FALSE),OFFSET(INDIRECT(ADDRESS(ROW(), COLUMN())),0,-1))</f>
        <v>面积*0</v>
      </c>
      <c r="AF813" s="20"/>
      <c r="AG813" s="20" t="str" cm="1">
        <f t="array" aca="1" ref="AG813" ca="1">IF(OFFSET(INDIRECT(ADDRESS(ROW(), COLUMN())),0,-1)="",VLOOKUP($G813,$A:$AAE,COLUMN(),FALSE),OFFSET(INDIRECT(ADDRESS(ROW(), COLUMN())),0,-1))</f>
        <v>面积*0</v>
      </c>
      <c r="AH813" s="20"/>
      <c r="AI813" s="20" t="str" cm="1">
        <f t="array" aca="1" ref="AI813" ca="1">IF(OFFSET(INDIRECT(ADDRESS(ROW(), COLUMN())),0,-1)="",VLOOKUP($G813,$A:$AAE,COLUMN(),FALSE),OFFSET(INDIRECT(ADDRESS(ROW(), COLUMN())),0,-1))</f>
        <v>-</v>
      </c>
      <c r="AJ813" s="20"/>
      <c r="AK813" s="20" cm="1">
        <f t="array" aca="1" ref="AK813" ca="1">IF(OFFSET(INDIRECT(ADDRESS(ROW(), COLUMN())),0,-1)="",VLOOKUP($G813,$A:$AAE,COLUMN(),FALSE),OFFSET(INDIRECT(ADDRESS(ROW(), COLUMN())),0,-1))</f>
        <v>0</v>
      </c>
      <c r="AL813" s="20"/>
      <c r="AM813" s="20" t="str" cm="1">
        <f t="array" aca="1" ref="AM813" ca="1">IF(OFFSET(INDIRECT(ADDRESS(ROW(), COLUMN())),0,-1)="",VLOOKUP($G813,$A:$AAE,COLUMN(),FALSE),OFFSET(INDIRECT(ADDRESS(ROW(), COLUMN())),0,-1))</f>
        <v>-</v>
      </c>
      <c r="AN813" s="20"/>
      <c r="AO813" s="20" cm="1">
        <f t="array" aca="1" ref="AO813" ca="1">IF(OFFSET(INDIRECT(ADDRESS(ROW(), COLUMN())),0,-1)="",VLOOKUP($G813,$A:$AAE,COLUMN(),FALSE),OFFSET(INDIRECT(ADDRESS(ROW(), COLUMN())),0,-1))</f>
        <v>0</v>
      </c>
      <c r="AP813" s="20"/>
      <c r="AQ813" s="20" t="str" cm="1">
        <f t="array" aca="1" ref="AQ813" ca="1">IF(OFFSET(INDIRECT(ADDRESS(ROW(), COLUMN())),0,-1)="",VLOOKUP($G813,$A:$AAE,COLUMN(),FALSE),OFFSET(INDIRECT(ADDRESS(ROW(), COLUMN())),0,-1))</f>
        <v>35平方米/岗位</v>
      </c>
      <c r="AR813" s="20"/>
      <c r="AS813" s="20" t="str" cm="1">
        <f t="array" aca="1" ref="AS813" ca="1">IF(OFFSET(INDIRECT(ADDRESS(ROW(), COLUMN())),0,-1)="",VLOOKUP($G813,$A:$AAE,COLUMN(),FALSE),OFFSET(INDIRECT(ADDRESS(ROW(), COLUMN())),0,-1))</f>
        <v>公服建筑面积/35</v>
      </c>
      <c r="AT813" s="20"/>
      <c r="AU813" s="20" t="str" cm="1">
        <f t="array" aca="1" ref="AU813" ca="1">IF(OFFSET(INDIRECT(ADDRESS(ROW(), COLUMN())),0,-1)="",VLOOKUP($G813,$A:$AAE,COLUMN(),FALSE),OFFSET(INDIRECT(ADDRESS(ROW(), COLUMN())),0,-1))</f>
        <v>0.3个/100平方米</v>
      </c>
      <c r="AV813" s="20"/>
      <c r="AW813" s="20" t="str" cm="1">
        <f t="array" aca="1" ref="AW813" ca="1">IF(OFFSET(INDIRECT(ADDRESS(ROW(), COLUMN())),0,-1)="",VLOOKUP($G813,$A:$AAE,COLUMN(),FALSE),OFFSET(INDIRECT(ADDRESS(ROW(), COLUMN())),0,-1))</f>
        <v>地块建筑面积*0.3/100</v>
      </c>
      <c r="AX813" s="116"/>
      <c r="AY813" s="20" t="str" cm="1">
        <f t="array" aca="1" ref="AY813" ca="1">IF(OFFSET(INDIRECT(ADDRESS(ROW(), COLUMN())),0,-1)="",VLOOKUP($G813,$A:$AAE,COLUMN(),FALSE),OFFSET(INDIRECT(ADDRESS(ROW(), COLUMN())),0,-1))</f>
        <v>65立方米/公顷*日</v>
      </c>
      <c r="AZ813" s="116"/>
      <c r="BA813" s="20" t="str" cm="1">
        <f t="array" aca="1" ref="BA813" ca="1">IF(OFFSET(INDIRECT(ADDRESS(ROW(), COLUMN())),0,-1)="",VLOOKUP($G813,$A:$AAE,COLUMN(),FALSE),OFFSET(INDIRECT(ADDRESS(ROW(), COLUMN())),0,-1))</f>
        <v>用地面积*65</v>
      </c>
      <c r="BB813" s="116"/>
      <c r="BC813" s="20" cm="1">
        <f t="array" aca="1" ref="BC813" ca="1">IF(OFFSET(INDIRECT(ADDRESS(ROW(), COLUMN())),0,-1)="",VLOOKUP($G813,$A:$AAE,COLUMN(),FALSE),OFFSET(INDIRECT(ADDRESS(ROW(), COLUMN())),0,-1))</f>
        <v>0.85</v>
      </c>
      <c r="BD813" s="116"/>
      <c r="BE813" s="20" t="str" cm="1">
        <f t="array" aca="1" ref="BE813" ca="1">IF(OFFSET(INDIRECT(ADDRESS(ROW(), COLUMN())),0,-1)="",VLOOKUP($G813,$A:$AAE,COLUMN(),FALSE),OFFSET(INDIRECT(ADDRESS(ROW(), COLUMN())),0,-1))</f>
        <v>用水量*0.85</v>
      </c>
      <c r="BF813" s="116"/>
      <c r="BG813" s="20" t="str" cm="1">
        <f t="array" aca="1" ref="BG813" ca="1">IF(OFFSET(INDIRECT(ADDRESS(ROW(), COLUMN())),0,-1)="",VLOOKUP($G813,$A:$AAE,COLUMN(),FALSE),OFFSET(INDIRECT(ADDRESS(ROW(), COLUMN())),0,-1))</f>
        <v>50瓦/平方米</v>
      </c>
      <c r="BH813" s="116"/>
      <c r="BI813" s="20" cm="1">
        <f t="array" aca="1" ref="BI813" ca="1">IF(OFFSET(INDIRECT(ADDRESS(ROW(), COLUMN())),0,-1)="",VLOOKUP($G813,$A:$AAE,COLUMN(),FALSE),OFFSET(INDIRECT(ADDRESS(ROW(), COLUMN())),0,-1))</f>
        <v>0.7</v>
      </c>
      <c r="BJ813" s="116"/>
      <c r="BK813" s="20" t="str" cm="1">
        <f t="array" aca="1" ref="BK813" ca="1">IF(OFFSET(INDIRECT(ADDRESS(ROW(), COLUMN())),0,-1)="",VLOOKUP($G813,$A:$AAE,COLUMN(),FALSE),OFFSET(INDIRECT(ADDRESS(ROW(), COLUMN())),0,-1))</f>
        <v>地块建筑面积*50*0.7/1000</v>
      </c>
      <c r="BL813" s="116"/>
      <c r="BM813" s="20" t="str" cm="1">
        <f t="array" aca="1" ref="BM813" ca="1">IF(OFFSET(INDIRECT(ADDRESS(ROW(), COLUMN())),0,-1)="",VLOOKUP($G813,$A:$AAE,COLUMN(),FALSE),OFFSET(INDIRECT(ADDRESS(ROW(), COLUMN())),0,-1))</f>
        <v>1.0门/100平方米</v>
      </c>
      <c r="BN813" s="116"/>
      <c r="BO813" s="20" t="str" cm="1">
        <f t="array" aca="1" ref="BO813" ca="1">IF(OFFSET(INDIRECT(ADDRESS(ROW(), COLUMN())),0,-1)="",VLOOKUP($G813,$A:$AAE,COLUMN(),FALSE),OFFSET(INDIRECT(ADDRESS(ROW(), COLUMN())),0,-1))</f>
        <v>地块建筑面积*1.0/100</v>
      </c>
      <c r="BP813" s="116"/>
      <c r="BQ813" s="20" t="str" cm="1">
        <f t="array" aca="1" ref="BQ813" ca="1">IF(OFFSET(INDIRECT(ADDRESS(ROW(), COLUMN())),0,-1)="",VLOOKUP($G813,$A:$AAE,COLUMN(),FALSE),OFFSET(INDIRECT(ADDRESS(ROW(), COLUMN())),0,-1))</f>
        <v>0.3门/100平方米</v>
      </c>
      <c r="BR813" s="116"/>
      <c r="BS813" s="20" t="str" cm="1">
        <f t="array" aca="1" ref="BS813" ca="1">IF(OFFSET(INDIRECT(ADDRESS(ROW(), COLUMN())),0,-1)="",VLOOKUP($G813,$A:$AAE,COLUMN(),FALSE),OFFSET(INDIRECT(ADDRESS(ROW(), COLUMN())),0,-1))</f>
        <v>地块建筑面积*0.3/100</v>
      </c>
      <c r="BT813" s="116"/>
      <c r="BU813" s="20" t="str" cm="1">
        <f t="array" aca="1" ref="BU813" ca="1">IF(OFFSET(INDIRECT(ADDRESS(ROW(), COLUMN())),0,-1)="",VLOOKUP($G813,$A:$AAE,COLUMN(),FALSE),OFFSET(INDIRECT(ADDRESS(ROW(), COLUMN())),0,-1))</f>
        <v>10.8pcu/万平方米，56：44</v>
      </c>
      <c r="BV813" s="116"/>
      <c r="BW813" s="20" t="str" cm="1">
        <f t="array" aca="1" ref="BW813" ca="1">IF(OFFSET(INDIRECT(ADDRESS(ROW(), COLUMN())),0,-1)="",VLOOKUP($G813,$A:$AAE,COLUMN(),FALSE),OFFSET(INDIRECT(ADDRESS(ROW(), COLUMN())),0,-1))</f>
        <v>地块建筑面积/10000*10.8*0.56</v>
      </c>
      <c r="BX813" s="116"/>
      <c r="BY813" s="20" t="str" cm="1">
        <f t="array" aca="1" ref="BY813" ca="1">IF(OFFSET(INDIRECT(ADDRESS(ROW(), COLUMN())),0,-1)="",VLOOKUP($G813,$A:$AAE,COLUMN(),FALSE),OFFSET(INDIRECT(ADDRESS(ROW(), COLUMN())),0,-1))</f>
        <v>地块建筑面积/10000*10.8*0.44</v>
      </c>
      <c r="BZ813" s="103"/>
      <c r="CA813" s="20" t="str" cm="1">
        <f t="array" aca="1" ref="CA813" ca="1">IF(OFFSET(INDIRECT(ADDRESS(ROW(), COLUMN())),0,-1)="",VLOOKUP($G813,$A:$AAE,COLUMN(),FALSE),OFFSET(INDIRECT(ADDRESS(ROW(), COLUMN())),0,-1))</f>
        <v>地块建筑面积*0.4</v>
      </c>
      <c r="CB813" s="20"/>
      <c r="CC813" s="20" t="str" cm="1">
        <f t="array" aca="1" ref="CC813" ca="1">IF(OFFSET(INDIRECT(ADDRESS(ROW(), COLUMN())),0,-1)="",VLOOKUP($G813,$A:$AAE,COLUMN(),FALSE),OFFSET(INDIRECT(ADDRESS(ROW(), COLUMN())),0,-1))</f>
        <v>地块建筑面积*0.4</v>
      </c>
      <c r="CD813" s="20"/>
      <c r="CE813" s="20" t="str" cm="1">
        <f t="array" aca="1" ref="CE813" ca="1">IF(OFFSET(INDIRECT(ADDRESS(ROW(), COLUMN())),0,-1)="",VLOOKUP($G813,$A:$AAE,COLUMN(),FALSE),OFFSET(INDIRECT(ADDRESS(ROW(), COLUMN())),0,-1))</f>
        <v>地块建筑面积*0.08</v>
      </c>
      <c r="CF813" s="20"/>
      <c r="CG813" s="20" t="str" cm="1">
        <f t="array" aca="1" ref="CG813" ca="1">IF(OFFSET(INDIRECT(ADDRESS(ROW(), COLUMN())),0,-1)="",VLOOKUP($G813,$A:$AAE,COLUMN(),FALSE),OFFSET(INDIRECT(ADDRESS(ROW(), COLUMN())),0,-1))</f>
        <v>地块建筑面积*0.08</v>
      </c>
      <c r="CH813" s="20"/>
      <c r="CI813" s="57" t="str" cm="1">
        <f t="array" aca="1" ref="CI813" ca="1">IF(OFFSET(INDIRECT(ADDRESS(ROW(), COLUMN())),0,-1)="",VLOOKUP($G813,$A:$AAE,COLUMN(),FALSE),OFFSET(INDIRECT(ADDRESS(ROW(), COLUMN())),0,-1))</f>
        <v>城镇建设用地</v>
      </c>
      <c r="CJ813" s="82" t="s">
        <v>1962</v>
      </c>
      <c r="CK813" s="83" t="str">
        <f t="shared" si="2489"/>
        <v>唯一标识:1208/080403/0702#交通场站用地/中小学用地/城镇社区服务设施用地#国空</v>
      </c>
      <c r="CL813" s="83" t="str">
        <f t="shared" si="2490"/>
        <v>性质名称:交通场站用地/中小学用地/城镇社区服务设施用地</v>
      </c>
      <c r="CM813" s="83" t="str">
        <f t="shared" si="2491"/>
        <v>地块性质过滤:</v>
      </c>
      <c r="CN813" s="83" t="str">
        <f t="shared" si="2492"/>
        <v>地块性质:1208/080403/0702</v>
      </c>
      <c r="CO813" s="83" t="str">
        <f t="shared" si="2493"/>
        <v>地类标准:国空</v>
      </c>
      <c r="CP813" s="83" t="str">
        <f t="shared" si="2494"/>
        <v>地块性质别称:S3/A33/Rcs</v>
      </c>
      <c r="CQ813" s="83" t="str">
        <f t="shared" si="2495"/>
        <v>属性继承:A33#中小学用地#城规</v>
      </c>
      <c r="CR813" s="83" t="str">
        <f t="shared" si="2496"/>
        <v>父类:A33</v>
      </c>
      <c r="CS813" s="83" t="str">
        <f t="shared" si="2497"/>
        <v>级别继承:12#交通运输用地#国空</v>
      </c>
      <c r="CT813" s="83" t="str">
        <f t="shared" si="2498"/>
        <v>级别层次:2</v>
      </c>
      <c r="CU813" s="83" t="str">
        <f t="shared" si="2499"/>
        <v>级别:112</v>
      </c>
      <c r="CV813" s="83" t="str">
        <f t="shared" ca="1" si="2500"/>
        <v>地块颜色:255,100,224</v>
      </c>
      <c r="CW813" s="83" t="str">
        <f t="shared" ca="1" si="2501"/>
        <v>建筑面积公式:面积*容积率</v>
      </c>
      <c r="CX813" s="83" t="str">
        <f t="shared" ca="1" si="2502"/>
        <v>住宅建筑面积公式:地块建筑面积*0</v>
      </c>
      <c r="CY813" s="83" t="str">
        <f t="shared" ca="1" si="2503"/>
        <v>商服建筑面积公式:地块建筑面积*0</v>
      </c>
      <c r="CZ813" s="83" t="str">
        <f t="shared" ca="1" si="2504"/>
        <v>商服中商业建筑面积公式:地块建筑面积*0</v>
      </c>
      <c r="DA813" s="83" t="str">
        <f t="shared" ca="1" si="2505"/>
        <v>商服中办公建筑面积公式:地块建筑面积*0</v>
      </c>
      <c r="DB813" s="83" t="str">
        <f t="shared" ca="1" si="2506"/>
        <v>公服建筑面积公式:地块建筑面积*1</v>
      </c>
      <c r="DC813" s="83" t="str">
        <f t="shared" ca="1" si="2507"/>
        <v>工业建筑面积公式:地块建筑面积*0</v>
      </c>
      <c r="DD813" s="83" t="str">
        <f t="shared" ca="1" si="2508"/>
        <v>市政建筑面积公式:地块建筑面积*0</v>
      </c>
      <c r="DE813" s="78" t="str">
        <f t="shared" ca="1" si="2852"/>
        <v>绿地面积指定指标:面积*0</v>
      </c>
      <c r="DF813" s="78" t="str">
        <f t="shared" ca="1" si="2853"/>
        <v>绿地面积指定公式:面积*0</v>
      </c>
      <c r="DG813" s="83" t="str">
        <f t="shared" ca="1" si="2509"/>
        <v>户数指标:-</v>
      </c>
      <c r="DH813" s="83" t="str">
        <f t="shared" ca="1" si="2510"/>
        <v>户数公式:0</v>
      </c>
      <c r="DI813" s="83" t="str">
        <f t="shared" ca="1" si="2511"/>
        <v>人数指标:-</v>
      </c>
      <c r="DJ813" s="83" t="str">
        <f t="shared" ca="1" si="2512"/>
        <v>人数公式:0</v>
      </c>
      <c r="DK813" s="83" t="str">
        <f t="shared" ca="1" si="2513"/>
        <v>就业指标:35平方米/岗位</v>
      </c>
      <c r="DL813" s="83" t="str">
        <f t="shared" ca="1" si="2514"/>
        <v>就业公式:公服建筑面积/35</v>
      </c>
      <c r="DM813" s="83" t="str">
        <f t="shared" ca="1" si="2515"/>
        <v>机动车指标:0.3个/100平方米</v>
      </c>
      <c r="DN813" s="83" t="str">
        <f t="shared" ca="1" si="2516"/>
        <v>机动车公式:地块建筑面积*0.3/100</v>
      </c>
      <c r="DO813" s="83" t="str">
        <f t="shared" ca="1" si="2517"/>
        <v>用水量指标:65立方米/公顷*日</v>
      </c>
      <c r="DP813" s="83" t="str">
        <f t="shared" ca="1" si="2518"/>
        <v>用水量公式:用地面积*65</v>
      </c>
      <c r="DQ813" s="83" t="str">
        <f t="shared" ca="1" si="2519"/>
        <v>污水折算系数:0.85</v>
      </c>
      <c r="DR813" s="83" t="str">
        <f t="shared" ca="1" si="2520"/>
        <v>污水量公式:用水量*0.85</v>
      </c>
      <c r="DS813" s="83" t="str">
        <f t="shared" ca="1" si="2521"/>
        <v>用电负荷指标:50瓦/平方米</v>
      </c>
      <c r="DT813" s="83" t="str">
        <f t="shared" ca="1" si="2522"/>
        <v>同时率:0.7</v>
      </c>
      <c r="DU813" s="83" t="str">
        <f t="shared" ca="1" si="2523"/>
        <v>用电量公式:地块建筑面积*50*0.7/1000</v>
      </c>
      <c r="DV813" s="83" t="str">
        <f t="shared" ca="1" si="2524"/>
        <v>固话装机指标:1.0门/100平方米</v>
      </c>
      <c r="DW813" s="83" t="str">
        <f t="shared" ca="1" si="2525"/>
        <v>固话量公式:地块建筑面积*1.0/100</v>
      </c>
      <c r="DX813" s="83" t="str">
        <f t="shared" ca="1" si="2526"/>
        <v>有线电视指标:0.3门/100平方米</v>
      </c>
      <c r="DY813" s="83" t="str">
        <f t="shared" ca="1" si="2527"/>
        <v>电视量公式:地块建筑面积*0.3/100</v>
      </c>
      <c r="DZ813" s="83" t="str">
        <f t="shared" ca="1" si="2528"/>
        <v>高峰机动车生成量指标:10.8pcu/万平方米，56：44</v>
      </c>
      <c r="EA813" s="83" t="str">
        <f t="shared" ca="1" si="2529"/>
        <v>高峰机动车吸引量公式:地块建筑面积/10000*10.8*0.56</v>
      </c>
      <c r="EB813" s="83" t="str">
        <f t="shared" ca="1" si="2530"/>
        <v>高峰机动车发生量公式:地块建筑面积/10000*10.8*0.44</v>
      </c>
      <c r="EC813" s="78" t="str">
        <f t="shared" ca="1" si="2533"/>
        <v>地下空间指标:地块建筑面积*0.4</v>
      </c>
      <c r="ED813" s="78" t="str">
        <f t="shared" ca="1" si="2531"/>
        <v>地下空间公式:地块建筑面积*0.4</v>
      </c>
      <c r="EE813" s="78" t="str">
        <f t="shared" ca="1" si="2534"/>
        <v>人防指标:地块建筑面积*0.08</v>
      </c>
      <c r="EF813" s="78" t="str">
        <f t="shared" ca="1" si="2532"/>
        <v>人防公式:地块建筑面积*0.08</v>
      </c>
      <c r="EG813" s="78" t="str">
        <f t="shared" ca="1" si="2802"/>
        <v>用地构成:城镇建设用地</v>
      </c>
      <c r="EH813" s="83" t="s">
        <v>1962</v>
      </c>
      <c r="EI813" s="79" t="str">
        <f t="shared" ca="1" si="2801"/>
        <v>唯一标识:1208/080403/0702#交通场站用地/中小学用地/城镇社区服务设施用地#国空;性质名称:交通场站用地/中小学用地/城镇社区服务设施用地;地块性质过滤:;地块性质:1208/080403/0702;地类标准:国空;地块性质别称:S3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13" t="s">
        <v>1962</v>
      </c>
    </row>
    <row r="814" spans="1:140" ht="16.5" x14ac:dyDescent="0.2">
      <c r="A814" s="57" t="str">
        <f>IF(OR(C814="",C814="地块性质过滤:"),D814&amp;"#"&amp;B814&amp;"#"&amp;E814,D814&amp;"#"&amp;B814&amp;"&amp;"&amp;C814&amp;"#"&amp;E814)</f>
        <v>1208/080403/0702#交通场站用地/中小学用地/城镇社区服务设施用地&amp;九年一贯制学校#国空</v>
      </c>
      <c r="B814" s="57" t="s">
        <v>664</v>
      </c>
      <c r="C814" s="57" t="s">
        <v>292</v>
      </c>
      <c r="D814" s="57" t="s">
        <v>1249</v>
      </c>
      <c r="E814" s="57" t="s">
        <v>1277</v>
      </c>
      <c r="F814" s="57" t="s">
        <v>1418</v>
      </c>
      <c r="G814" s="57" t="s">
        <v>70</v>
      </c>
      <c r="H814" s="57" t="s">
        <v>851</v>
      </c>
      <c r="I814" s="57" t="s">
        <v>1468</v>
      </c>
      <c r="J814" s="57">
        <f t="shared" si="2591"/>
        <v>2</v>
      </c>
      <c r="K814" s="57" t="str">
        <f>IF((J814-1)=0,"0",(J814-1)&amp;LEFT(I814,FIND("#",I814)-1))</f>
        <v>112</v>
      </c>
      <c r="L814" s="57"/>
      <c r="M814" s="81" t="str" cm="1">
        <f t="array" aca="1" ref="M814" ca="1">IF(OFFSET(INDIRECT(ADDRESS(ROW(), COLUMN())),0,-1)="",VLOOKUP($G814,$A:$AAE,COLUMN(),FALSE),OFFSET(INDIRECT(ADDRESS(ROW(), COLUMN())),0,-1))</f>
        <v>255,100,224</v>
      </c>
      <c r="N814" s="80"/>
      <c r="O814" s="81" t="str" cm="1">
        <f t="array" aca="1" ref="O814" ca="1">IF(OFFSET(INDIRECT(ADDRESS(ROW(), COLUMN())),0,-1)="",VLOOKUP($G814,$A:$AAE,COLUMN(),FALSE),OFFSET(INDIRECT(ADDRESS(ROW(), COLUMN())),0,-1))</f>
        <v>面积*容积率</v>
      </c>
      <c r="P814" s="20"/>
      <c r="Q814" s="20" t="str" cm="1">
        <f t="array" aca="1" ref="Q814" ca="1">IF(OFFSET(INDIRECT(ADDRESS(ROW(), COLUMN())),0,-1)="",VLOOKUP($G814,$A:$AAE,COLUMN(),FALSE),OFFSET(INDIRECT(ADDRESS(ROW(), COLUMN())),0,-1))</f>
        <v>地块建筑面积*0</v>
      </c>
      <c r="R814" s="20"/>
      <c r="S814" s="20" t="str" cm="1">
        <f t="array" aca="1" ref="S814" ca="1">IF(OFFSET(INDIRECT(ADDRESS(ROW(), COLUMN())),0,-1)="",VLOOKUP($G814,$A:$AAE,COLUMN(),FALSE),OFFSET(INDIRECT(ADDRESS(ROW(), COLUMN())),0,-1))</f>
        <v>地块建筑面积*0</v>
      </c>
      <c r="T814" s="20"/>
      <c r="U814" s="20" t="str" cm="1">
        <f t="array" aca="1" ref="U814" ca="1">IF(OFFSET(INDIRECT(ADDRESS(ROW(), COLUMN())),0,-1)="",VLOOKUP($G814,$A:$AAE,COLUMN(),FALSE),OFFSET(INDIRECT(ADDRESS(ROW(), COLUMN())),0,-1))</f>
        <v>地块建筑面积*0</v>
      </c>
      <c r="V814" s="20"/>
      <c r="W814" s="57" t="str" cm="1">
        <f t="array" aca="1" ref="W814" ca="1">IF(OFFSET(INDIRECT(ADDRESS(ROW(), COLUMN())),0,-1)="",VLOOKUP($G814,$A:$AAE,COLUMN(),FALSE),OFFSET(INDIRECT(ADDRESS(ROW(), COLUMN())),0,-1))</f>
        <v>地块建筑面积*0</v>
      </c>
      <c r="X814" s="20"/>
      <c r="Y814" s="20" t="str" cm="1">
        <f t="array" aca="1" ref="Y814" ca="1">IF(OFFSET(INDIRECT(ADDRESS(ROW(), COLUMN())),0,-1)="",VLOOKUP($G814,$A:$AAE,COLUMN(),FALSE),OFFSET(INDIRECT(ADDRESS(ROW(), COLUMN())),0,-1))</f>
        <v>地块建筑面积*1</v>
      </c>
      <c r="Z814" s="20"/>
      <c r="AA814" s="20" t="str" cm="1">
        <f t="array" aca="1" ref="AA814" ca="1">IF(OFFSET(INDIRECT(ADDRESS(ROW(), COLUMN())),0,-1)="",VLOOKUP($G814,$A:$AAE,COLUMN(),FALSE),OFFSET(INDIRECT(ADDRESS(ROW(), COLUMN())),0,-1))</f>
        <v>地块建筑面积*0</v>
      </c>
      <c r="AB814" s="20"/>
      <c r="AC814" s="20" t="str" cm="1">
        <f t="array" aca="1" ref="AC814" ca="1">IF(OFFSET(INDIRECT(ADDRESS(ROW(), COLUMN())),0,-1)="",VLOOKUP($G814,$A:$AAE,COLUMN(),FALSE),OFFSET(INDIRECT(ADDRESS(ROW(), COLUMN())),0,-1))</f>
        <v>地块建筑面积*0</v>
      </c>
      <c r="AD814" s="20"/>
      <c r="AE814" s="20" t="str" cm="1">
        <f t="array" aca="1" ref="AE814" ca="1">IF(OFFSET(INDIRECT(ADDRESS(ROW(), COLUMN())),0,-1)="",VLOOKUP($G814,$A:$AAE,COLUMN(),FALSE),OFFSET(INDIRECT(ADDRESS(ROW(), COLUMN())),0,-1))</f>
        <v>面积*0</v>
      </c>
      <c r="AF814" s="20"/>
      <c r="AG814" s="20" t="str" cm="1">
        <f t="array" aca="1" ref="AG814" ca="1">IF(OFFSET(INDIRECT(ADDRESS(ROW(), COLUMN())),0,-1)="",VLOOKUP($G814,$A:$AAE,COLUMN(),FALSE),OFFSET(INDIRECT(ADDRESS(ROW(), COLUMN())),0,-1))</f>
        <v>面积*0</v>
      </c>
      <c r="AH814" s="20"/>
      <c r="AI814" s="20" t="str" cm="1">
        <f t="array" aca="1" ref="AI814" ca="1">IF(OFFSET(INDIRECT(ADDRESS(ROW(), COLUMN())),0,-1)="",VLOOKUP($G814,$A:$AAE,COLUMN(),FALSE),OFFSET(INDIRECT(ADDRESS(ROW(), COLUMN())),0,-1))</f>
        <v>-</v>
      </c>
      <c r="AJ814" s="20"/>
      <c r="AK814" s="20" cm="1">
        <f t="array" aca="1" ref="AK814" ca="1">IF(OFFSET(INDIRECT(ADDRESS(ROW(), COLUMN())),0,-1)="",VLOOKUP($G814,$A:$AAE,COLUMN(),FALSE),OFFSET(INDIRECT(ADDRESS(ROW(), COLUMN())),0,-1))</f>
        <v>0</v>
      </c>
      <c r="AL814" s="20"/>
      <c r="AM814" s="20" t="str" cm="1">
        <f t="array" aca="1" ref="AM814" ca="1">IF(OFFSET(INDIRECT(ADDRESS(ROW(), COLUMN())),0,-1)="",VLOOKUP($G814,$A:$AAE,COLUMN(),FALSE),OFFSET(INDIRECT(ADDRESS(ROW(), COLUMN())),0,-1))</f>
        <v>-</v>
      </c>
      <c r="AN814" s="20"/>
      <c r="AO814" s="20" cm="1">
        <f t="array" aca="1" ref="AO814" ca="1">IF(OFFSET(INDIRECT(ADDRESS(ROW(), COLUMN())),0,-1)="",VLOOKUP($G814,$A:$AAE,COLUMN(),FALSE),OFFSET(INDIRECT(ADDRESS(ROW(), COLUMN())),0,-1))</f>
        <v>0</v>
      </c>
      <c r="AP814" s="20"/>
      <c r="AQ814" s="20" t="str" cm="1">
        <f t="array" aca="1" ref="AQ814" ca="1">IF(OFFSET(INDIRECT(ADDRESS(ROW(), COLUMN())),0,-1)="",VLOOKUP($G814,$A:$AAE,COLUMN(),FALSE),OFFSET(INDIRECT(ADDRESS(ROW(), COLUMN())),0,-1))</f>
        <v>35平方米/岗位</v>
      </c>
      <c r="AR814" s="20"/>
      <c r="AS814" s="20" t="str" cm="1">
        <f t="array" aca="1" ref="AS814" ca="1">IF(OFFSET(INDIRECT(ADDRESS(ROW(), COLUMN())),0,-1)="",VLOOKUP($G814,$A:$AAE,COLUMN(),FALSE),OFFSET(INDIRECT(ADDRESS(ROW(), COLUMN())),0,-1))</f>
        <v>公服建筑面积/35</v>
      </c>
      <c r="AT814" s="20"/>
      <c r="AU814" s="20" t="str" cm="1">
        <f t="array" aca="1" ref="AU814" ca="1">IF(OFFSET(INDIRECT(ADDRESS(ROW(), COLUMN())),0,-1)="",VLOOKUP($G814,$A:$AAE,COLUMN(),FALSE),OFFSET(INDIRECT(ADDRESS(ROW(), COLUMN())),0,-1))</f>
        <v>幼1.2个/班，小1.5个/班，初高1.0个/班，18个/100教工</v>
      </c>
      <c r="AV814" s="20"/>
      <c r="AW814" s="20" t="str" cm="1">
        <f t="array" aca="1" ref="AW814" ca="1">IF(OFFSET(INDIRECT(ADDRESS(ROW(), COLUMN())),0,-1)="",VLOOKUP($G814,$A:$AAE,COLUMN(),FALSE),OFFSET(INDIRECT(ADDRESS(ROW(), COLUMN())),0,-1))</f>
        <v>班数幼*1.2+18*班数幼*5/100+班数小*1.5+18*班数小*2.5/100+班数初*1.0+18*班数初*4/100+班数高*1.0+18*班数高*5/100</v>
      </c>
      <c r="AX814" s="116"/>
      <c r="AY814" s="20" t="str" cm="1">
        <f t="array" aca="1" ref="AY814" ca="1">IF(OFFSET(INDIRECT(ADDRESS(ROW(), COLUMN())),0,-1)="",VLOOKUP($G814,$A:$AAE,COLUMN(),FALSE),OFFSET(INDIRECT(ADDRESS(ROW(), COLUMN())),0,-1))</f>
        <v>65立方米/公顷*日</v>
      </c>
      <c r="AZ814" s="116"/>
      <c r="BA814" s="20" t="str" cm="1">
        <f t="array" aca="1" ref="BA814" ca="1">IF(OFFSET(INDIRECT(ADDRESS(ROW(), COLUMN())),0,-1)="",VLOOKUP($G814,$A:$AAE,COLUMN(),FALSE),OFFSET(INDIRECT(ADDRESS(ROW(), COLUMN())),0,-1))</f>
        <v>用地面积*65</v>
      </c>
      <c r="BB814" s="116"/>
      <c r="BC814" s="20" cm="1">
        <f t="array" aca="1" ref="BC814" ca="1">IF(OFFSET(INDIRECT(ADDRESS(ROW(), COLUMN())),0,-1)="",VLOOKUP($G814,$A:$AAE,COLUMN(),FALSE),OFFSET(INDIRECT(ADDRESS(ROW(), COLUMN())),0,-1))</f>
        <v>0.85</v>
      </c>
      <c r="BD814" s="116"/>
      <c r="BE814" s="20" t="str" cm="1">
        <f t="array" aca="1" ref="BE814" ca="1">IF(OFFSET(INDIRECT(ADDRESS(ROW(), COLUMN())),0,-1)="",VLOOKUP($G814,$A:$AAE,COLUMN(),FALSE),OFFSET(INDIRECT(ADDRESS(ROW(), COLUMN())),0,-1))</f>
        <v>用水量*0.85</v>
      </c>
      <c r="BF814" s="116"/>
      <c r="BG814" s="20" t="str" cm="1">
        <f t="array" aca="1" ref="BG814" ca="1">IF(OFFSET(INDIRECT(ADDRESS(ROW(), COLUMN())),0,-1)="",VLOOKUP($G814,$A:$AAE,COLUMN(),FALSE),OFFSET(INDIRECT(ADDRESS(ROW(), COLUMN())),0,-1))</f>
        <v>50瓦/平方米</v>
      </c>
      <c r="BH814" s="116"/>
      <c r="BI814" s="20" cm="1">
        <f t="array" aca="1" ref="BI814" ca="1">IF(OFFSET(INDIRECT(ADDRESS(ROW(), COLUMN())),0,-1)="",VLOOKUP($G814,$A:$AAE,COLUMN(),FALSE),OFFSET(INDIRECT(ADDRESS(ROW(), COLUMN())),0,-1))</f>
        <v>0.7</v>
      </c>
      <c r="BJ814" s="116"/>
      <c r="BK814" s="20" t="str" cm="1">
        <f t="array" aca="1" ref="BK814" ca="1">IF(OFFSET(INDIRECT(ADDRESS(ROW(), COLUMN())),0,-1)="",VLOOKUP($G814,$A:$AAE,COLUMN(),FALSE),OFFSET(INDIRECT(ADDRESS(ROW(), COLUMN())),0,-1))</f>
        <v>地块建筑面积*50*0.7/1000</v>
      </c>
      <c r="BL814" s="116"/>
      <c r="BM814" s="20" t="str" cm="1">
        <f t="array" aca="1" ref="BM814" ca="1">IF(OFFSET(INDIRECT(ADDRESS(ROW(), COLUMN())),0,-1)="",VLOOKUP($G814,$A:$AAE,COLUMN(),FALSE),OFFSET(INDIRECT(ADDRESS(ROW(), COLUMN())),0,-1))</f>
        <v>1.0门/100平方米</v>
      </c>
      <c r="BN814" s="116"/>
      <c r="BO814" s="20" t="str" cm="1">
        <f t="array" aca="1" ref="BO814" ca="1">IF(OFFSET(INDIRECT(ADDRESS(ROW(), COLUMN())),0,-1)="",VLOOKUP($G814,$A:$AAE,COLUMN(),FALSE),OFFSET(INDIRECT(ADDRESS(ROW(), COLUMN())),0,-1))</f>
        <v>地块建筑面积*1.0/100</v>
      </c>
      <c r="BP814" s="116"/>
      <c r="BQ814" s="20" t="str" cm="1">
        <f t="array" aca="1" ref="BQ814" ca="1">IF(OFFSET(INDIRECT(ADDRESS(ROW(), COLUMN())),0,-1)="",VLOOKUP($G814,$A:$AAE,COLUMN(),FALSE),OFFSET(INDIRECT(ADDRESS(ROW(), COLUMN())),0,-1))</f>
        <v>0.3门/100平方米</v>
      </c>
      <c r="BR814" s="116"/>
      <c r="BS814" s="20" t="str" cm="1">
        <f t="array" aca="1" ref="BS814" ca="1">IF(OFFSET(INDIRECT(ADDRESS(ROW(), COLUMN())),0,-1)="",VLOOKUP($G814,$A:$AAE,COLUMN(),FALSE),OFFSET(INDIRECT(ADDRESS(ROW(), COLUMN())),0,-1))</f>
        <v>地块建筑面积*0.3/100</v>
      </c>
      <c r="BT814" s="116"/>
      <c r="BU814" s="20" t="str" cm="1">
        <f t="array" aca="1" ref="BU814" ca="1">IF(OFFSET(INDIRECT(ADDRESS(ROW(), COLUMN())),0,-1)="",VLOOKUP($G814,$A:$AAE,COLUMN(),FALSE),OFFSET(INDIRECT(ADDRESS(ROW(), COLUMN())),0,-1))</f>
        <v>幼2.5次/生，小初0.9次/生，高0.6次/生，0.3分担率，幼63：37，小初95：5，高86：14</v>
      </c>
      <c r="BV814" s="116"/>
      <c r="BW814" s="20" t="str" cm="1">
        <f t="array" aca="1" ref="BW814" ca="1">IF(OFFSET(INDIRECT(ADDRESS(ROW(), COLUMN())),0,-1)="",VLOOKUP($G814,$A:$AAE,COLUMN(),FALSE),OFFSET(INDIRECT(ADDRESS(ROW(), COLUMN())),0,-1))</f>
        <v>班数幼*30*2.5*0.3*0.63+班数小*45*0.9*0.3*0.95+班数初*50*0.9*0.3*0.95+班数高*50*0.6*0.3*0.86</v>
      </c>
      <c r="BX814" s="116"/>
      <c r="BY814" s="20" t="str" cm="1">
        <f t="array" aca="1" ref="BY814" ca="1">IF(OFFSET(INDIRECT(ADDRESS(ROW(), COLUMN())),0,-1)="",VLOOKUP($G814,$A:$AAE,COLUMN(),FALSE),OFFSET(INDIRECT(ADDRESS(ROW(), COLUMN())),0,-1))</f>
        <v>班数幼*30*2.5*0.3*0.37+班数小*45*0.9*0.3*0.05+班数初*50*0.9*0.3*0.05+班数高*50*0.6*0.3*0.14</v>
      </c>
      <c r="BZ814" s="103"/>
      <c r="CA814" s="20" t="str" cm="1">
        <f t="array" aca="1" ref="CA814" ca="1">IF(OFFSET(INDIRECT(ADDRESS(ROW(), COLUMN())),0,-1)="",VLOOKUP($G814,$A:$AAE,COLUMN(),FALSE),OFFSET(INDIRECT(ADDRESS(ROW(), COLUMN())),0,-1))</f>
        <v>地块建筑面积*0.4</v>
      </c>
      <c r="CB814" s="20"/>
      <c r="CC814" s="20" t="str" cm="1">
        <f t="array" aca="1" ref="CC814" ca="1">IF(OFFSET(INDIRECT(ADDRESS(ROW(), COLUMN())),0,-1)="",VLOOKUP($G814,$A:$AAE,COLUMN(),FALSE),OFFSET(INDIRECT(ADDRESS(ROW(), COLUMN())),0,-1))</f>
        <v>地块建筑面积*0.4</v>
      </c>
      <c r="CD814" s="20"/>
      <c r="CE814" s="20" t="str" cm="1">
        <f t="array" aca="1" ref="CE814" ca="1">IF(OFFSET(INDIRECT(ADDRESS(ROW(), COLUMN())),0,-1)="",VLOOKUP($G814,$A:$AAE,COLUMN(),FALSE),OFFSET(INDIRECT(ADDRESS(ROW(), COLUMN())),0,-1))</f>
        <v>地块建筑面积*0.08</v>
      </c>
      <c r="CF814" s="20"/>
      <c r="CG814" s="20" t="str" cm="1">
        <f t="array" aca="1" ref="CG814" ca="1">IF(OFFSET(INDIRECT(ADDRESS(ROW(), COLUMN())),0,-1)="",VLOOKUP($G814,$A:$AAE,COLUMN(),FALSE),OFFSET(INDIRECT(ADDRESS(ROW(), COLUMN())),0,-1))</f>
        <v>地块建筑面积*0.08</v>
      </c>
      <c r="CH814" s="20"/>
      <c r="CI814" s="57" t="str" cm="1">
        <f t="array" aca="1" ref="CI814" ca="1">IF(OFFSET(INDIRECT(ADDRESS(ROW(), COLUMN())),0,-1)="",VLOOKUP($G814,$A:$AAE,COLUMN(),FALSE),OFFSET(INDIRECT(ADDRESS(ROW(), COLUMN())),0,-1))</f>
        <v>城镇建设用地</v>
      </c>
      <c r="CJ814" s="82" t="s">
        <v>1962</v>
      </c>
      <c r="CK814" s="83" t="str">
        <f t="shared" si="2489"/>
        <v>唯一标识:1208/080403/0702#交通场站用地/中小学用地/城镇社区服务设施用地&amp;九年一贯制学校#国空</v>
      </c>
      <c r="CL814" s="83" t="str">
        <f t="shared" si="2490"/>
        <v>性质名称:交通场站用地/中小学用地/城镇社区服务设施用地</v>
      </c>
      <c r="CM814" s="83" t="str">
        <f t="shared" si="2491"/>
        <v>地块性质过滤:九年一贯制学校</v>
      </c>
      <c r="CN814" s="83" t="str">
        <f t="shared" si="2492"/>
        <v>地块性质:1208/080403/0702</v>
      </c>
      <c r="CO814" s="83" t="str">
        <f t="shared" si="2493"/>
        <v>地类标准:国空</v>
      </c>
      <c r="CP814" s="83" t="str">
        <f t="shared" si="2494"/>
        <v>地块性质别称:S3/A33/Rcs</v>
      </c>
      <c r="CQ814" s="83" t="str">
        <f t="shared" si="2495"/>
        <v>属性继承:A333#九年一贯制学校#城规</v>
      </c>
      <c r="CR814" s="83" t="str">
        <f t="shared" si="2496"/>
        <v>父类:A333</v>
      </c>
      <c r="CS814" s="83" t="str">
        <f t="shared" si="2497"/>
        <v>级别继承:12#交通运输用地#国空</v>
      </c>
      <c r="CT814" s="83" t="str">
        <f t="shared" si="2498"/>
        <v>级别层次:2</v>
      </c>
      <c r="CU814" s="83" t="str">
        <f t="shared" si="2499"/>
        <v>级别:112</v>
      </c>
      <c r="CV814" s="83" t="str">
        <f t="shared" ca="1" si="2500"/>
        <v>地块颜色:255,100,224</v>
      </c>
      <c r="CW814" s="83" t="str">
        <f t="shared" ca="1" si="2501"/>
        <v>建筑面积公式:面积*容积率</v>
      </c>
      <c r="CX814" s="83" t="str">
        <f t="shared" ca="1" si="2502"/>
        <v>住宅建筑面积公式:地块建筑面积*0</v>
      </c>
      <c r="CY814" s="83" t="str">
        <f t="shared" ca="1" si="2503"/>
        <v>商服建筑面积公式:地块建筑面积*0</v>
      </c>
      <c r="CZ814" s="83" t="str">
        <f t="shared" ca="1" si="2504"/>
        <v>商服中商业建筑面积公式:地块建筑面积*0</v>
      </c>
      <c r="DA814" s="83" t="str">
        <f t="shared" ca="1" si="2505"/>
        <v>商服中办公建筑面积公式:地块建筑面积*0</v>
      </c>
      <c r="DB814" s="83" t="str">
        <f t="shared" ca="1" si="2506"/>
        <v>公服建筑面积公式:地块建筑面积*1</v>
      </c>
      <c r="DC814" s="83" t="str">
        <f t="shared" ca="1" si="2507"/>
        <v>工业建筑面积公式:地块建筑面积*0</v>
      </c>
      <c r="DD814" s="83" t="str">
        <f t="shared" ca="1" si="2508"/>
        <v>市政建筑面积公式:地块建筑面积*0</v>
      </c>
      <c r="DE814" s="78" t="str">
        <f t="shared" ca="1" si="2852"/>
        <v>绿地面积指定指标:面积*0</v>
      </c>
      <c r="DF814" s="78" t="str">
        <f t="shared" ca="1" si="2853"/>
        <v>绿地面积指定公式:面积*0</v>
      </c>
      <c r="DG814" s="83" t="str">
        <f t="shared" ca="1" si="2509"/>
        <v>户数指标:-</v>
      </c>
      <c r="DH814" s="83" t="str">
        <f t="shared" ca="1" si="2510"/>
        <v>户数公式:0</v>
      </c>
      <c r="DI814" s="83" t="str">
        <f t="shared" ca="1" si="2511"/>
        <v>人数指标:-</v>
      </c>
      <c r="DJ814" s="83" t="str">
        <f t="shared" ca="1" si="2512"/>
        <v>人数公式:0</v>
      </c>
      <c r="DK814" s="83" t="str">
        <f t="shared" ca="1" si="2513"/>
        <v>就业指标:35平方米/岗位</v>
      </c>
      <c r="DL814" s="83" t="str">
        <f t="shared" ca="1" si="2514"/>
        <v>就业公式:公服建筑面积/35</v>
      </c>
      <c r="DM814" s="83" t="str">
        <f t="shared" ca="1" si="2515"/>
        <v>机动车指标:幼1.2个/班，小1.5个/班，初高1.0个/班，18个/100教工</v>
      </c>
      <c r="DN814" s="83" t="str">
        <f t="shared" ca="1" si="2516"/>
        <v>机动车公式:班数幼*1.2+18*班数幼*5/100+班数小*1.5+18*班数小*2.5/100+班数初*1.0+18*班数初*4/100+班数高*1.0+18*班数高*5/100</v>
      </c>
      <c r="DO814" s="83" t="str">
        <f t="shared" ca="1" si="2517"/>
        <v>用水量指标:65立方米/公顷*日</v>
      </c>
      <c r="DP814" s="83" t="str">
        <f t="shared" ca="1" si="2518"/>
        <v>用水量公式:用地面积*65</v>
      </c>
      <c r="DQ814" s="83" t="str">
        <f t="shared" ca="1" si="2519"/>
        <v>污水折算系数:0.85</v>
      </c>
      <c r="DR814" s="83" t="str">
        <f t="shared" ca="1" si="2520"/>
        <v>污水量公式:用水量*0.85</v>
      </c>
      <c r="DS814" s="83" t="str">
        <f t="shared" ca="1" si="2521"/>
        <v>用电负荷指标:50瓦/平方米</v>
      </c>
      <c r="DT814" s="83" t="str">
        <f t="shared" ca="1" si="2522"/>
        <v>同时率:0.7</v>
      </c>
      <c r="DU814" s="83" t="str">
        <f t="shared" ca="1" si="2523"/>
        <v>用电量公式:地块建筑面积*50*0.7/1000</v>
      </c>
      <c r="DV814" s="83" t="str">
        <f t="shared" ca="1" si="2524"/>
        <v>固话装机指标:1.0门/100平方米</v>
      </c>
      <c r="DW814" s="83" t="str">
        <f t="shared" ca="1" si="2525"/>
        <v>固话量公式:地块建筑面积*1.0/100</v>
      </c>
      <c r="DX814" s="83" t="str">
        <f t="shared" ca="1" si="2526"/>
        <v>有线电视指标:0.3门/100平方米</v>
      </c>
      <c r="DY814" s="83" t="str">
        <f t="shared" ca="1" si="2527"/>
        <v>电视量公式:地块建筑面积*0.3/100</v>
      </c>
      <c r="DZ814" s="83" t="str">
        <f t="shared" ca="1" si="2528"/>
        <v>高峰机动车生成量指标:幼2.5次/生，小初0.9次/生，高0.6次/生，0.3分担率，幼63：37，小初95：5，高86：14</v>
      </c>
      <c r="EA814" s="83" t="str">
        <f t="shared" ca="1" si="2529"/>
        <v>高峰机动车吸引量公式:班数幼*30*2.5*0.3*0.63+班数小*45*0.9*0.3*0.95+班数初*50*0.9*0.3*0.95+班数高*50*0.6*0.3*0.86</v>
      </c>
      <c r="EB814" s="83" t="str">
        <f t="shared" ca="1" si="2530"/>
        <v>高峰机动车发生量公式:班数幼*30*2.5*0.3*0.37+班数小*45*0.9*0.3*0.05+班数初*50*0.9*0.3*0.05+班数高*50*0.6*0.3*0.14</v>
      </c>
      <c r="EC814" s="78" t="str">
        <f t="shared" ca="1" si="2533"/>
        <v>地下空间指标:地块建筑面积*0.4</v>
      </c>
      <c r="ED814" s="78" t="str">
        <f t="shared" ca="1" si="2531"/>
        <v>地下空间公式:地块建筑面积*0.4</v>
      </c>
      <c r="EE814" s="78" t="str">
        <f t="shared" ca="1" si="2534"/>
        <v>人防指标:地块建筑面积*0.08</v>
      </c>
      <c r="EF814" s="78" t="str">
        <f t="shared" ca="1" si="2532"/>
        <v>人防公式:地块建筑面积*0.08</v>
      </c>
      <c r="EG814" s="78" t="str">
        <f t="shared" ca="1" si="2802"/>
        <v>用地构成:城镇建设用地</v>
      </c>
      <c r="EH814" s="83" t="s">
        <v>1962</v>
      </c>
      <c r="EI814" s="79" t="str">
        <f t="shared" ca="1" si="2801"/>
        <v>唯一标识:1208/080403/0702#交通场站用地/中小学用地/城镇社区服务设施用地&amp;九年一贯制学校#国空;性质名称:交通场站用地/中小学用地/城镇社区服务设施用地;地块性质过滤:九年一贯制学校;地块性质:1208/080403/0702;地类标准:国空;地块性质别称:S3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4" t="s">
        <v>1962</v>
      </c>
    </row>
    <row r="815" spans="1:140" ht="16.5" x14ac:dyDescent="0.2">
      <c r="A815" s="40" t="str">
        <f t="shared" si="2588"/>
        <v>1208/080404#交通场站用地/幼儿园用地#国空</v>
      </c>
      <c r="B815" s="40" t="s">
        <v>660</v>
      </c>
      <c r="C815" s="40"/>
      <c r="D815" s="40" t="s">
        <v>1245</v>
      </c>
      <c r="E815" s="40" t="s">
        <v>1277</v>
      </c>
      <c r="F815" s="40" t="s">
        <v>1414</v>
      </c>
      <c r="G815" s="40" t="s">
        <v>1977</v>
      </c>
      <c r="H815" s="40" t="s">
        <v>799</v>
      </c>
      <c r="I815" s="40" t="s">
        <v>1468</v>
      </c>
      <c r="J815" s="40">
        <f t="shared" si="2591"/>
        <v>2</v>
      </c>
      <c r="K815" s="40" t="str">
        <f t="shared" si="2592"/>
        <v>112</v>
      </c>
      <c r="L815" s="40"/>
      <c r="M815" s="65" t="str" cm="1">
        <f t="array" aca="1" ref="M815" ca="1">IF(OFFSET(INDIRECT(ADDRESS(ROW(), COLUMN())),0,-1)="",VLOOKUP($G815,$A:$AAE,COLUMN(),FALSE),OFFSET(INDIRECT(ADDRESS(ROW(), COLUMN())),0,-1))</f>
        <v>255,100,224</v>
      </c>
      <c r="N815" s="27"/>
      <c r="O815" s="65" t="str" cm="1">
        <f t="array" aca="1" ref="O815" ca="1">IF(OFFSET(INDIRECT(ADDRESS(ROW(), COLUMN())),0,-1)="",VLOOKUP($G815,$A:$AAE,COLUMN(),FALSE),OFFSET(INDIRECT(ADDRESS(ROW(), COLUMN())),0,-1))</f>
        <v>面积*容积率</v>
      </c>
      <c r="P815" s="3"/>
      <c r="Q815" s="3" t="str" cm="1">
        <f t="array" aca="1" ref="Q815" ca="1">IF(OFFSET(INDIRECT(ADDRESS(ROW(), COLUMN())),0,-1)="",VLOOKUP($G815,$A:$AAE,COLUMN(),FALSE),OFFSET(INDIRECT(ADDRESS(ROW(), COLUMN())),0,-1))</f>
        <v>地块建筑面积*0</v>
      </c>
      <c r="R815" s="3"/>
      <c r="S815" s="3" t="str" cm="1">
        <f t="array" aca="1" ref="S815" ca="1">IF(OFFSET(INDIRECT(ADDRESS(ROW(), COLUMN())),0,-1)="",VLOOKUP($G815,$A:$AAE,COLUMN(),FALSE),OFFSET(INDIRECT(ADDRESS(ROW(), COLUMN())),0,-1))</f>
        <v>地块建筑面积*0</v>
      </c>
      <c r="T815" s="3"/>
      <c r="U815" s="3" t="str" cm="1">
        <f t="array" aca="1" ref="U815" ca="1">IF(OFFSET(INDIRECT(ADDRESS(ROW(), COLUMN())),0,-1)="",VLOOKUP($G815,$A:$AAE,COLUMN(),FALSE),OFFSET(INDIRECT(ADDRESS(ROW(), COLUMN())),0,-1))</f>
        <v>地块建筑面积*0</v>
      </c>
      <c r="V815" s="3"/>
      <c r="W815" s="40" t="str" cm="1">
        <f t="array" aca="1" ref="W815" ca="1">IF(OFFSET(INDIRECT(ADDRESS(ROW(), COLUMN())),0,-1)="",VLOOKUP($G815,$A:$AAE,COLUMN(),FALSE),OFFSET(INDIRECT(ADDRESS(ROW(), COLUMN())),0,-1))</f>
        <v>地块建筑面积*0</v>
      </c>
      <c r="X815" s="3"/>
      <c r="Y815" s="3" t="str" cm="1">
        <f t="array" aca="1" ref="Y815" ca="1">IF(OFFSET(INDIRECT(ADDRESS(ROW(), COLUMN())),0,-1)="",VLOOKUP($G815,$A:$AAE,COLUMN(),FALSE),OFFSET(INDIRECT(ADDRESS(ROW(), COLUMN())),0,-1))</f>
        <v>地块建筑面积*1</v>
      </c>
      <c r="Z815" s="3"/>
      <c r="AA815" s="3" t="str" cm="1">
        <f t="array" aca="1" ref="AA815" ca="1">IF(OFFSET(INDIRECT(ADDRESS(ROW(), COLUMN())),0,-1)="",VLOOKUP($G815,$A:$AAE,COLUMN(),FALSE),OFFSET(INDIRECT(ADDRESS(ROW(), COLUMN())),0,-1))</f>
        <v>地块建筑面积*0</v>
      </c>
      <c r="AB815" s="3"/>
      <c r="AC815" s="3" t="str" cm="1">
        <f t="array" aca="1" ref="AC815" ca="1">IF(OFFSET(INDIRECT(ADDRESS(ROW(), COLUMN())),0,-1)="",VLOOKUP($G815,$A:$AAE,COLUMN(),FALSE),OFFSET(INDIRECT(ADDRESS(ROW(), COLUMN())),0,-1))</f>
        <v>地块建筑面积*0</v>
      </c>
      <c r="AD815" s="3"/>
      <c r="AE815" s="3" t="str" cm="1">
        <f t="array" aca="1" ref="AE815" ca="1">IF(OFFSET(INDIRECT(ADDRESS(ROW(), COLUMN())),0,-1)="",VLOOKUP($G815,$A:$AAE,COLUMN(),FALSE),OFFSET(INDIRECT(ADDRESS(ROW(), COLUMN())),0,-1))</f>
        <v>面积*0</v>
      </c>
      <c r="AF815" s="3"/>
      <c r="AG815" s="3" t="str" cm="1">
        <f t="array" aca="1" ref="AG815" ca="1">IF(OFFSET(INDIRECT(ADDRESS(ROW(), COLUMN())),0,-1)="",VLOOKUP($G815,$A:$AAE,COLUMN(),FALSE),OFFSET(INDIRECT(ADDRESS(ROW(), COLUMN())),0,-1))</f>
        <v>面积*0</v>
      </c>
      <c r="AH815" s="3"/>
      <c r="AI815" s="3" t="str" cm="1">
        <f t="array" aca="1" ref="AI815" ca="1">IF(OFFSET(INDIRECT(ADDRESS(ROW(), COLUMN())),0,-1)="",VLOOKUP($G815,$A:$AAE,COLUMN(),FALSE),OFFSET(INDIRECT(ADDRESS(ROW(), COLUMN())),0,-1))</f>
        <v>-</v>
      </c>
      <c r="AJ815" s="3"/>
      <c r="AK815" s="3" cm="1">
        <f t="array" aca="1" ref="AK815" ca="1">IF(OFFSET(INDIRECT(ADDRESS(ROW(), COLUMN())),0,-1)="",VLOOKUP($G815,$A:$AAE,COLUMN(),FALSE),OFFSET(INDIRECT(ADDRESS(ROW(), COLUMN())),0,-1))</f>
        <v>0</v>
      </c>
      <c r="AL815" s="3"/>
      <c r="AM815" s="3" t="str" cm="1">
        <f t="array" aca="1" ref="AM815" ca="1">IF(OFFSET(INDIRECT(ADDRESS(ROW(), COLUMN())),0,-1)="",VLOOKUP($G815,$A:$AAE,COLUMN(),FALSE),OFFSET(INDIRECT(ADDRESS(ROW(), COLUMN())),0,-1))</f>
        <v>-</v>
      </c>
      <c r="AN815" s="3"/>
      <c r="AO815" s="3" cm="1">
        <f t="array" aca="1" ref="AO815" ca="1">IF(OFFSET(INDIRECT(ADDRESS(ROW(), COLUMN())),0,-1)="",VLOOKUP($G815,$A:$AAE,COLUMN(),FALSE),OFFSET(INDIRECT(ADDRESS(ROW(), COLUMN())),0,-1))</f>
        <v>0</v>
      </c>
      <c r="AP815" s="3"/>
      <c r="AQ815" s="3" t="str" cm="1">
        <f t="array" aca="1" ref="AQ815" ca="1">IF(OFFSET(INDIRECT(ADDRESS(ROW(), COLUMN())),0,-1)="",VLOOKUP($G815,$A:$AAE,COLUMN(),FALSE),OFFSET(INDIRECT(ADDRESS(ROW(), COLUMN())),0,-1))</f>
        <v>35平方米/岗位</v>
      </c>
      <c r="AR815" s="3"/>
      <c r="AS815" s="3" t="str" cm="1">
        <f t="array" aca="1" ref="AS815" ca="1">IF(OFFSET(INDIRECT(ADDRESS(ROW(), COLUMN())),0,-1)="",VLOOKUP($G815,$A:$AAE,COLUMN(),FALSE),OFFSET(INDIRECT(ADDRESS(ROW(), COLUMN())),0,-1))</f>
        <v>地块建筑面积/35</v>
      </c>
      <c r="AT815" s="3"/>
      <c r="AU815" s="3" t="str" cm="1">
        <f t="array" aca="1" ref="AU815" ca="1">IF(OFFSET(INDIRECT(ADDRESS(ROW(), COLUMN())),0,-1)="",VLOOKUP($G815,$A:$AAE,COLUMN(),FALSE),OFFSET(INDIRECT(ADDRESS(ROW(), COLUMN())),0,-1))</f>
        <v>幼1.2个/班，小1.5个/班，初高1.0个/班，18个/100教工</v>
      </c>
      <c r="AV815" s="3"/>
      <c r="AW815" s="3" t="str" cm="1">
        <f t="array" aca="1" ref="AW815" ca="1">IF(OFFSET(INDIRECT(ADDRESS(ROW(), COLUMN())),0,-1)="",VLOOKUP($G815,$A:$AAE,COLUMN(),FALSE),OFFSET(INDIRECT(ADDRESS(ROW(), COLUMN())),0,-1))</f>
        <v>班数幼*1.2+18*班数幼*5/100+班数小*1.5+18*班数小*2.5/100+班数初*1.0+18*班数初*4/100+班数高*1.0+18*班数高*5/100</v>
      </c>
      <c r="AX815" s="2"/>
      <c r="AY815" s="3" t="str" cm="1">
        <f t="array" aca="1" ref="AY815" ca="1">IF(OFFSET(INDIRECT(ADDRESS(ROW(), COLUMN())),0,-1)="",VLOOKUP($G815,$A:$AAE,COLUMN(),FALSE),OFFSET(INDIRECT(ADDRESS(ROW(), COLUMN())),0,-1))</f>
        <v>65立方米/日*公顷</v>
      </c>
      <c r="AZ815" s="2"/>
      <c r="BA815" s="3" t="str" cm="1">
        <f t="array" aca="1" ref="BA815" ca="1">IF(OFFSET(INDIRECT(ADDRESS(ROW(), COLUMN())),0,-1)="",VLOOKUP($G815,$A:$AAE,COLUMN(),FALSE),OFFSET(INDIRECT(ADDRESS(ROW(), COLUMN())),0,-1))</f>
        <v>用地面积*65</v>
      </c>
      <c r="BB815" s="2"/>
      <c r="BC815" s="3" cm="1">
        <f t="array" aca="1" ref="BC815" ca="1">IF(OFFSET(INDIRECT(ADDRESS(ROW(), COLUMN())),0,-1)="",VLOOKUP($G815,$A:$AAE,COLUMN(),FALSE),OFFSET(INDIRECT(ADDRESS(ROW(), COLUMN())),0,-1))</f>
        <v>0.85</v>
      </c>
      <c r="BD815" s="2"/>
      <c r="BE815" s="3" t="str" cm="1">
        <f t="array" aca="1" ref="BE815" ca="1">IF(OFFSET(INDIRECT(ADDRESS(ROW(), COLUMN())),0,-1)="",VLOOKUP($G815,$A:$AAE,COLUMN(),FALSE),OFFSET(INDIRECT(ADDRESS(ROW(), COLUMN())),0,-1))</f>
        <v>用水量*0.85</v>
      </c>
      <c r="BF815" s="2"/>
      <c r="BG815" s="3" t="str" cm="1">
        <f t="array" aca="1" ref="BG815" ca="1">IF(OFFSET(INDIRECT(ADDRESS(ROW(), COLUMN())),0,-1)="",VLOOKUP($G815,$A:$AAE,COLUMN(),FALSE),OFFSET(INDIRECT(ADDRESS(ROW(), COLUMN())),0,-1))</f>
        <v>45瓦/平方米</v>
      </c>
      <c r="BH815" s="2"/>
      <c r="BI815" s="3" cm="1">
        <f t="array" aca="1" ref="BI815" ca="1">IF(OFFSET(INDIRECT(ADDRESS(ROW(), COLUMN())),0,-1)="",VLOOKUP($G815,$A:$AAE,COLUMN(),FALSE),OFFSET(INDIRECT(ADDRESS(ROW(), COLUMN())),0,-1))</f>
        <v>0.8</v>
      </c>
      <c r="BJ815" s="2"/>
      <c r="BK815" s="3" t="str" cm="1">
        <f t="array" aca="1" ref="BK815" ca="1">IF(OFFSET(INDIRECT(ADDRESS(ROW(), COLUMN())),0,-1)="",VLOOKUP($G815,$A:$AAE,COLUMN(),FALSE),OFFSET(INDIRECT(ADDRESS(ROW(), COLUMN())),0,-1))</f>
        <v>地块建筑面积*45*0.8/1000</v>
      </c>
      <c r="BL815" s="2"/>
      <c r="BM815" s="3" t="str" cm="1">
        <f t="array" aca="1" ref="BM815" ca="1">IF(OFFSET(INDIRECT(ADDRESS(ROW(), COLUMN())),0,-1)="",VLOOKUP($G815,$A:$AAE,COLUMN(),FALSE),OFFSET(INDIRECT(ADDRESS(ROW(), COLUMN())),0,-1))</f>
        <v>1.0门/100平方米</v>
      </c>
      <c r="BN815" s="2"/>
      <c r="BO815" s="3" t="str" cm="1">
        <f t="array" aca="1" ref="BO815" ca="1">IF(OFFSET(INDIRECT(ADDRESS(ROW(), COLUMN())),0,-1)="",VLOOKUP($G815,$A:$AAE,COLUMN(),FALSE),OFFSET(INDIRECT(ADDRESS(ROW(), COLUMN())),0,-1))</f>
        <v>地块建筑面积*1.0/100</v>
      </c>
      <c r="BP815" s="2"/>
      <c r="BQ815" s="3" t="str" cm="1">
        <f t="array" aca="1" ref="BQ815" ca="1">IF(OFFSET(INDIRECT(ADDRESS(ROW(), COLUMN())),0,-1)="",VLOOKUP($G815,$A:$AAE,COLUMN(),FALSE),OFFSET(INDIRECT(ADDRESS(ROW(), COLUMN())),0,-1))</f>
        <v>0.5门/100平方米</v>
      </c>
      <c r="BR815" s="2"/>
      <c r="BS815" s="3" t="str" cm="1">
        <f t="array" aca="1" ref="BS815" ca="1">IF(OFFSET(INDIRECT(ADDRESS(ROW(), COLUMN())),0,-1)="",VLOOKUP($G815,$A:$AAE,COLUMN(),FALSE),OFFSET(INDIRECT(ADDRESS(ROW(), COLUMN())),0,-1))</f>
        <v>地块建筑面积*0.5/100</v>
      </c>
      <c r="BT815" s="2"/>
      <c r="BU815" s="3" t="str" cm="1">
        <f t="array" aca="1" ref="BU815" ca="1">IF(OFFSET(INDIRECT(ADDRESS(ROW(), COLUMN())),0,-1)="",VLOOKUP($G815,$A:$AAE,COLUMN(),FALSE),OFFSET(INDIRECT(ADDRESS(ROW(), COLUMN())),0,-1))</f>
        <v>39.4pcu/万平方米，71：29</v>
      </c>
      <c r="BV815" s="2"/>
      <c r="BW815" s="3" t="str" cm="1">
        <f t="array" aca="1" ref="BW815" ca="1">IF(OFFSET(INDIRECT(ADDRESS(ROW(), COLUMN())),0,-1)="",VLOOKUP($G815,$A:$AAE,COLUMN(),FALSE),OFFSET(INDIRECT(ADDRESS(ROW(), COLUMN())),0,-1))</f>
        <v>地块建筑面积/10000*39.4*0.71</v>
      </c>
      <c r="BX815" s="2"/>
      <c r="BY815" s="3" t="str" cm="1">
        <f t="array" aca="1" ref="BY815" ca="1">IF(OFFSET(INDIRECT(ADDRESS(ROW(), COLUMN())),0,-1)="",VLOOKUP($G815,$A:$AAE,COLUMN(),FALSE),OFFSET(INDIRECT(ADDRESS(ROW(), COLUMN())),0,-1))</f>
        <v>地块建筑面积/10000*39.4*0.29</v>
      </c>
      <c r="BZ815" s="86"/>
      <c r="CA815" s="3" t="str" cm="1">
        <f t="array" aca="1" ref="CA815" ca="1">IF(OFFSET(INDIRECT(ADDRESS(ROW(), COLUMN())),0,-1)="",VLOOKUP($G815,$A:$AAE,COLUMN(),FALSE),OFFSET(INDIRECT(ADDRESS(ROW(), COLUMN())),0,-1))</f>
        <v>地块建筑面积*0.4</v>
      </c>
      <c r="CB815" s="3"/>
      <c r="CC815" s="3" t="str" cm="1">
        <f t="array" aca="1" ref="CC815" ca="1">IF(OFFSET(INDIRECT(ADDRESS(ROW(), COLUMN())),0,-1)="",VLOOKUP($G815,$A:$AAE,COLUMN(),FALSE),OFFSET(INDIRECT(ADDRESS(ROW(), COLUMN())),0,-1))</f>
        <v>地块建筑面积*0.4</v>
      </c>
      <c r="CD815" s="3"/>
      <c r="CE815" s="3" t="str" cm="1">
        <f t="array" aca="1" ref="CE815" ca="1">IF(OFFSET(INDIRECT(ADDRESS(ROW(), COLUMN())),0,-1)="",VLOOKUP($G815,$A:$AAE,COLUMN(),FALSE),OFFSET(INDIRECT(ADDRESS(ROW(), COLUMN())),0,-1))</f>
        <v>地块建筑面积*0.08</v>
      </c>
      <c r="CF815" s="3"/>
      <c r="CG815" s="3" t="str" cm="1">
        <f t="array" aca="1" ref="CG815" ca="1">IF(OFFSET(INDIRECT(ADDRESS(ROW(), COLUMN())),0,-1)="",VLOOKUP($G815,$A:$AAE,COLUMN(),FALSE),OFFSET(INDIRECT(ADDRESS(ROW(), COLUMN())),0,-1))</f>
        <v>地块建筑面积*0.08</v>
      </c>
      <c r="CH815" s="3"/>
      <c r="CI815" s="40" t="str" cm="1">
        <f t="array" aca="1" ref="CI815" ca="1">IF(OFFSET(INDIRECT(ADDRESS(ROW(), COLUMN())),0,-1)="",VLOOKUP($G815,$A:$AAE,COLUMN(),FALSE),OFFSET(INDIRECT(ADDRESS(ROW(), COLUMN())),0,-1))</f>
        <v>城镇建设用地</v>
      </c>
      <c r="CJ815" s="75" t="s">
        <v>1962</v>
      </c>
      <c r="CK815" s="78" t="str">
        <f t="shared" si="2489"/>
        <v>唯一标识:1208/080404#交通场站用地/幼儿园用地#国空</v>
      </c>
      <c r="CL815" s="78" t="str">
        <f t="shared" si="2490"/>
        <v>性质名称:交通场站用地/幼儿园用地</v>
      </c>
      <c r="CM815" s="78" t="str">
        <f t="shared" si="2491"/>
        <v>地块性质过滤:</v>
      </c>
      <c r="CN815" s="78" t="str">
        <f t="shared" si="2492"/>
        <v>地块性质:1208/080404</v>
      </c>
      <c r="CO815" s="78" t="str">
        <f t="shared" si="2493"/>
        <v>地类标准:国空</v>
      </c>
      <c r="CP815" s="78" t="str">
        <f t="shared" si="2494"/>
        <v>地块性质别称:S3/A34</v>
      </c>
      <c r="CQ815" s="78" t="str">
        <f t="shared" si="2495"/>
        <v>属性继承:080404#幼儿园用地#国空</v>
      </c>
      <c r="CR815" s="78" t="str">
        <f t="shared" si="2496"/>
        <v>父类:R221</v>
      </c>
      <c r="CS815" s="78" t="str">
        <f t="shared" si="2497"/>
        <v>级别继承:12#交通运输用地#国空</v>
      </c>
      <c r="CT815" s="78" t="str">
        <f t="shared" si="2498"/>
        <v>级别层次:2</v>
      </c>
      <c r="CU815" s="78" t="str">
        <f t="shared" si="2499"/>
        <v>级别:112</v>
      </c>
      <c r="CV815" s="78" t="str">
        <f t="shared" ca="1" si="2500"/>
        <v>地块颜色:255,100,224</v>
      </c>
      <c r="CW815" s="78" t="str">
        <f t="shared" ca="1" si="2501"/>
        <v>建筑面积公式:面积*容积率</v>
      </c>
      <c r="CX815" s="78" t="str">
        <f t="shared" ca="1" si="2502"/>
        <v>住宅建筑面积公式:地块建筑面积*0</v>
      </c>
      <c r="CY815" s="78" t="str">
        <f t="shared" ca="1" si="2503"/>
        <v>商服建筑面积公式:地块建筑面积*0</v>
      </c>
      <c r="CZ815" s="78" t="str">
        <f t="shared" ca="1" si="2504"/>
        <v>商服中商业建筑面积公式:地块建筑面积*0</v>
      </c>
      <c r="DA815" s="78" t="str">
        <f t="shared" ca="1" si="2505"/>
        <v>商服中办公建筑面积公式:地块建筑面积*0</v>
      </c>
      <c r="DB815" s="78" t="str">
        <f t="shared" ca="1" si="2506"/>
        <v>公服建筑面积公式:地块建筑面积*1</v>
      </c>
      <c r="DC815" s="78" t="str">
        <f t="shared" ca="1" si="2507"/>
        <v>工业建筑面积公式:地块建筑面积*0</v>
      </c>
      <c r="DD815" s="78" t="str">
        <f t="shared" ca="1" si="2508"/>
        <v>市政建筑面积公式:地块建筑面积*0</v>
      </c>
      <c r="DE815" s="78" t="str">
        <f t="shared" ca="1" si="2852"/>
        <v>绿地面积指定指标:面积*0</v>
      </c>
      <c r="DF815" s="78" t="str">
        <f t="shared" ca="1" si="2853"/>
        <v>绿地面积指定公式:面积*0</v>
      </c>
      <c r="DG815" s="78" t="str">
        <f t="shared" ca="1" si="2509"/>
        <v>户数指标:-</v>
      </c>
      <c r="DH815" s="78" t="str">
        <f t="shared" ca="1" si="2510"/>
        <v>户数公式:0</v>
      </c>
      <c r="DI815" s="78" t="str">
        <f t="shared" ca="1" si="2511"/>
        <v>人数指标:-</v>
      </c>
      <c r="DJ815" s="78" t="str">
        <f t="shared" ca="1" si="2512"/>
        <v>人数公式:0</v>
      </c>
      <c r="DK815" s="78" t="str">
        <f t="shared" ca="1" si="2513"/>
        <v>就业指标:35平方米/岗位</v>
      </c>
      <c r="DL815" s="78" t="str">
        <f t="shared" ca="1" si="2514"/>
        <v>就业公式:地块建筑面积/35</v>
      </c>
      <c r="DM815" s="78" t="str">
        <f t="shared" ca="1" si="2515"/>
        <v>机动车指标:幼1.2个/班，小1.5个/班，初高1.0个/班，18个/100教工</v>
      </c>
      <c r="DN815" s="78" t="str">
        <f t="shared" ca="1" si="2516"/>
        <v>机动车公式:班数幼*1.2+18*班数幼*5/100+班数小*1.5+18*班数小*2.5/100+班数初*1.0+18*班数初*4/100+班数高*1.0+18*班数高*5/100</v>
      </c>
      <c r="DO815" s="78" t="str">
        <f t="shared" ca="1" si="2517"/>
        <v>用水量指标:65立方米/日*公顷</v>
      </c>
      <c r="DP815" s="78" t="str">
        <f t="shared" ca="1" si="2518"/>
        <v>用水量公式:用地面积*65</v>
      </c>
      <c r="DQ815" s="78" t="str">
        <f t="shared" ca="1" si="2519"/>
        <v>污水折算系数:0.85</v>
      </c>
      <c r="DR815" s="78" t="str">
        <f t="shared" ca="1" si="2520"/>
        <v>污水量公式:用水量*0.85</v>
      </c>
      <c r="DS815" s="78" t="str">
        <f t="shared" ca="1" si="2521"/>
        <v>用电负荷指标:45瓦/平方米</v>
      </c>
      <c r="DT815" s="78" t="str">
        <f t="shared" ca="1" si="2522"/>
        <v>同时率:0.8</v>
      </c>
      <c r="DU815" s="78" t="str">
        <f t="shared" ca="1" si="2523"/>
        <v>用电量公式:地块建筑面积*45*0.8/1000</v>
      </c>
      <c r="DV815" s="78" t="str">
        <f t="shared" ca="1" si="2524"/>
        <v>固话装机指标:1.0门/100平方米</v>
      </c>
      <c r="DW815" s="78" t="str">
        <f t="shared" ca="1" si="2525"/>
        <v>固话量公式:地块建筑面积*1.0/100</v>
      </c>
      <c r="DX815" s="78" t="str">
        <f t="shared" ca="1" si="2526"/>
        <v>有线电视指标:0.5门/100平方米</v>
      </c>
      <c r="DY815" s="78" t="str">
        <f t="shared" ca="1" si="2527"/>
        <v>电视量公式:地块建筑面积*0.5/100</v>
      </c>
      <c r="DZ815" s="78" t="str">
        <f t="shared" ca="1" si="2528"/>
        <v>高峰机动车生成量指标:39.4pcu/万平方米，71：29</v>
      </c>
      <c r="EA815" s="78" t="str">
        <f t="shared" ca="1" si="2529"/>
        <v>高峰机动车吸引量公式:地块建筑面积/10000*39.4*0.71</v>
      </c>
      <c r="EB815" s="78" t="str">
        <f t="shared" ca="1" si="2530"/>
        <v>高峰机动车发生量公式:地块建筑面积/10000*39.4*0.29</v>
      </c>
      <c r="EC815" s="78" t="str">
        <f t="shared" ca="1" si="2533"/>
        <v>地下空间指标:地块建筑面积*0.4</v>
      </c>
      <c r="ED815" s="78" t="str">
        <f t="shared" ca="1" si="2531"/>
        <v>地下空间公式:地块建筑面积*0.4</v>
      </c>
      <c r="EE815" s="78" t="str">
        <f t="shared" ca="1" si="2534"/>
        <v>人防指标:地块建筑面积*0.08</v>
      </c>
      <c r="EF815" s="78" t="str">
        <f t="shared" ca="1" si="2532"/>
        <v>人防公式:地块建筑面积*0.08</v>
      </c>
      <c r="EG815" s="78" t="str">
        <f t="shared" ca="1" si="2802"/>
        <v>用地构成:城镇建设用地</v>
      </c>
      <c r="EH815" s="78" t="s">
        <v>1962</v>
      </c>
      <c r="EI815" s="79" t="str">
        <f t="shared" ca="1" si="2801"/>
        <v>唯一标识:1208/080404#交通场站用地/幼儿园用地#国空;性质名称:交通场站用地/幼儿园用地;地块性质过滤:;地块性质:1208/080404;地类标准:国空;地块性质别称:S3/A34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15" t="s">
        <v>1962</v>
      </c>
    </row>
    <row r="816" spans="1:140" ht="16.5" x14ac:dyDescent="0.2">
      <c r="A816" s="57" t="str">
        <f t="shared" si="2588"/>
        <v>120802/080404#公共交通场站用地/幼儿园用地#国空</v>
      </c>
      <c r="B816" s="57" t="s">
        <v>1973</v>
      </c>
      <c r="C816" s="57"/>
      <c r="D816" s="57" t="s">
        <v>1972</v>
      </c>
      <c r="E816" s="57" t="s">
        <v>1277</v>
      </c>
      <c r="F816" s="57" t="s">
        <v>1974</v>
      </c>
      <c r="G816" s="57" t="s">
        <v>1978</v>
      </c>
      <c r="H816" s="57" t="s">
        <v>799</v>
      </c>
      <c r="I816" s="57" t="s">
        <v>1468</v>
      </c>
      <c r="J816" s="57">
        <f t="shared" si="2591"/>
        <v>2</v>
      </c>
      <c r="K816" s="57" t="str">
        <f t="shared" si="2592"/>
        <v>112</v>
      </c>
      <c r="L816" s="57"/>
      <c r="M816" s="81" t="str" cm="1">
        <f t="array" aca="1" ref="M816" ca="1">IF(OFFSET(INDIRECT(ADDRESS(ROW(), COLUMN())),0,-1)="",VLOOKUP($G816,$A:$AAE,COLUMN(),FALSE),OFFSET(INDIRECT(ADDRESS(ROW(), COLUMN())),0,-1))</f>
        <v>255,100,224</v>
      </c>
      <c r="N816" s="80"/>
      <c r="O816" s="81" t="str" cm="1">
        <f t="array" aca="1" ref="O816" ca="1">IF(OFFSET(INDIRECT(ADDRESS(ROW(), COLUMN())),0,-1)="",VLOOKUP($G816,$A:$AAE,COLUMN(),FALSE),OFFSET(INDIRECT(ADDRESS(ROW(), COLUMN())),0,-1))</f>
        <v>面积*容积率</v>
      </c>
      <c r="P816" s="20"/>
      <c r="Q816" s="20" t="str" cm="1">
        <f t="array" aca="1" ref="Q816" ca="1">IF(OFFSET(INDIRECT(ADDRESS(ROW(), COLUMN())),0,-1)="",VLOOKUP($G816,$A:$AAE,COLUMN(),FALSE),OFFSET(INDIRECT(ADDRESS(ROW(), COLUMN())),0,-1))</f>
        <v>地块建筑面积*0</v>
      </c>
      <c r="R816" s="20"/>
      <c r="S816" s="20" t="str" cm="1">
        <f t="array" aca="1" ref="S816" ca="1">IF(OFFSET(INDIRECT(ADDRESS(ROW(), COLUMN())),0,-1)="",VLOOKUP($G816,$A:$AAE,COLUMN(),FALSE),OFFSET(INDIRECT(ADDRESS(ROW(), COLUMN())),0,-1))</f>
        <v>地块建筑面积*0</v>
      </c>
      <c r="T816" s="20"/>
      <c r="U816" s="20" t="str" cm="1">
        <f t="array" aca="1" ref="U816" ca="1">IF(OFFSET(INDIRECT(ADDRESS(ROW(), COLUMN())),0,-1)="",VLOOKUP($G816,$A:$AAE,COLUMN(),FALSE),OFFSET(INDIRECT(ADDRESS(ROW(), COLUMN())),0,-1))</f>
        <v>地块建筑面积*0</v>
      </c>
      <c r="V816" s="20"/>
      <c r="W816" s="57" t="str" cm="1">
        <f t="array" aca="1" ref="W816" ca="1">IF(OFFSET(INDIRECT(ADDRESS(ROW(), COLUMN())),0,-1)="",VLOOKUP($G816,$A:$AAE,COLUMN(),FALSE),OFFSET(INDIRECT(ADDRESS(ROW(), COLUMN())),0,-1))</f>
        <v>地块建筑面积*0</v>
      </c>
      <c r="X816" s="20"/>
      <c r="Y816" s="20" t="str" cm="1">
        <f t="array" aca="1" ref="Y816" ca="1">IF(OFFSET(INDIRECT(ADDRESS(ROW(), COLUMN())),0,-1)="",VLOOKUP($G816,$A:$AAE,COLUMN(),FALSE),OFFSET(INDIRECT(ADDRESS(ROW(), COLUMN())),0,-1))</f>
        <v>地块建筑面积*1</v>
      </c>
      <c r="Z816" s="20"/>
      <c r="AA816" s="20" t="str" cm="1">
        <f t="array" aca="1" ref="AA816" ca="1">IF(OFFSET(INDIRECT(ADDRESS(ROW(), COLUMN())),0,-1)="",VLOOKUP($G816,$A:$AAE,COLUMN(),FALSE),OFFSET(INDIRECT(ADDRESS(ROW(), COLUMN())),0,-1))</f>
        <v>地块建筑面积*0</v>
      </c>
      <c r="AB816" s="20"/>
      <c r="AC816" s="20" t="str" cm="1">
        <f t="array" aca="1" ref="AC816" ca="1">IF(OFFSET(INDIRECT(ADDRESS(ROW(), COLUMN())),0,-1)="",VLOOKUP($G816,$A:$AAE,COLUMN(),FALSE),OFFSET(INDIRECT(ADDRESS(ROW(), COLUMN())),0,-1))</f>
        <v>地块建筑面积*0</v>
      </c>
      <c r="AD816" s="20"/>
      <c r="AE816" s="20" t="str" cm="1">
        <f t="array" aca="1" ref="AE816" ca="1">IF(OFFSET(INDIRECT(ADDRESS(ROW(), COLUMN())),0,-1)="",VLOOKUP($G816,$A:$AAE,COLUMN(),FALSE),OFFSET(INDIRECT(ADDRESS(ROW(), COLUMN())),0,-1))</f>
        <v>面积*0</v>
      </c>
      <c r="AF816" s="20"/>
      <c r="AG816" s="20" t="str" cm="1">
        <f t="array" aca="1" ref="AG816" ca="1">IF(OFFSET(INDIRECT(ADDRESS(ROW(), COLUMN())),0,-1)="",VLOOKUP($G816,$A:$AAE,COLUMN(),FALSE),OFFSET(INDIRECT(ADDRESS(ROW(), COLUMN())),0,-1))</f>
        <v>面积*0</v>
      </c>
      <c r="AH816" s="20"/>
      <c r="AI816" s="20" t="str" cm="1">
        <f t="array" aca="1" ref="AI816" ca="1">IF(OFFSET(INDIRECT(ADDRESS(ROW(), COLUMN())),0,-1)="",VLOOKUP($G816,$A:$AAE,COLUMN(),FALSE),OFFSET(INDIRECT(ADDRESS(ROW(), COLUMN())),0,-1))</f>
        <v>-</v>
      </c>
      <c r="AJ816" s="20"/>
      <c r="AK816" s="20" cm="1">
        <f t="array" aca="1" ref="AK816" ca="1">IF(OFFSET(INDIRECT(ADDRESS(ROW(), COLUMN())),0,-1)="",VLOOKUP($G816,$A:$AAE,COLUMN(),FALSE),OFFSET(INDIRECT(ADDRESS(ROW(), COLUMN())),0,-1))</f>
        <v>0</v>
      </c>
      <c r="AL816" s="20"/>
      <c r="AM816" s="20" t="str" cm="1">
        <f t="array" aca="1" ref="AM816" ca="1">IF(OFFSET(INDIRECT(ADDRESS(ROW(), COLUMN())),0,-1)="",VLOOKUP($G816,$A:$AAE,COLUMN(),FALSE),OFFSET(INDIRECT(ADDRESS(ROW(), COLUMN())),0,-1))</f>
        <v>-</v>
      </c>
      <c r="AN816" s="20"/>
      <c r="AO816" s="20" cm="1">
        <f t="array" aca="1" ref="AO816" ca="1">IF(OFFSET(INDIRECT(ADDRESS(ROW(), COLUMN())),0,-1)="",VLOOKUP($G816,$A:$AAE,COLUMN(),FALSE),OFFSET(INDIRECT(ADDRESS(ROW(), COLUMN())),0,-1))</f>
        <v>0</v>
      </c>
      <c r="AP816" s="20"/>
      <c r="AQ816" s="20" t="str" cm="1">
        <f t="array" aca="1" ref="AQ816" ca="1">IF(OFFSET(INDIRECT(ADDRESS(ROW(), COLUMN())),0,-1)="",VLOOKUP($G816,$A:$AAE,COLUMN(),FALSE),OFFSET(INDIRECT(ADDRESS(ROW(), COLUMN())),0,-1))</f>
        <v>35平方米/岗位</v>
      </c>
      <c r="AR816" s="20"/>
      <c r="AS816" s="20" t="str" cm="1">
        <f t="array" aca="1" ref="AS816" ca="1">IF(OFFSET(INDIRECT(ADDRESS(ROW(), COLUMN())),0,-1)="",VLOOKUP($G816,$A:$AAE,COLUMN(),FALSE),OFFSET(INDIRECT(ADDRESS(ROW(), COLUMN())),0,-1))</f>
        <v>地块建筑面积/35</v>
      </c>
      <c r="AT816" s="20"/>
      <c r="AU816" s="20" t="str" cm="1">
        <f t="array" aca="1" ref="AU816" ca="1">IF(OFFSET(INDIRECT(ADDRESS(ROW(), COLUMN())),0,-1)="",VLOOKUP($G816,$A:$AAE,COLUMN(),FALSE),OFFSET(INDIRECT(ADDRESS(ROW(), COLUMN())),0,-1))</f>
        <v>幼1.2个/班，小1.5个/班，初高1.0个/班，18个/100教工</v>
      </c>
      <c r="AV816" s="20"/>
      <c r="AW816" s="20" t="str" cm="1">
        <f t="array" aca="1" ref="AW816" ca="1">IF(OFFSET(INDIRECT(ADDRESS(ROW(), COLUMN())),0,-1)="",VLOOKUP($G816,$A:$AAE,COLUMN(),FALSE),OFFSET(INDIRECT(ADDRESS(ROW(), COLUMN())),0,-1))</f>
        <v>班数幼*1.2+18*班数幼*5/100+班数小*1.5+18*班数小*2.5/100+班数初*1.0+18*班数初*4/100+班数高*1.0+18*班数高*5/100</v>
      </c>
      <c r="AX816" s="116"/>
      <c r="AY816" s="20" t="str" cm="1">
        <f t="array" aca="1" ref="AY816" ca="1">IF(OFFSET(INDIRECT(ADDRESS(ROW(), COLUMN())),0,-1)="",VLOOKUP($G816,$A:$AAE,COLUMN(),FALSE),OFFSET(INDIRECT(ADDRESS(ROW(), COLUMN())),0,-1))</f>
        <v>65立方米/日*公顷</v>
      </c>
      <c r="AZ816" s="116"/>
      <c r="BA816" s="20" t="str" cm="1">
        <f t="array" aca="1" ref="BA816" ca="1">IF(OFFSET(INDIRECT(ADDRESS(ROW(), COLUMN())),0,-1)="",VLOOKUP($G816,$A:$AAE,COLUMN(),FALSE),OFFSET(INDIRECT(ADDRESS(ROW(), COLUMN())),0,-1))</f>
        <v>用地面积*65</v>
      </c>
      <c r="BB816" s="116"/>
      <c r="BC816" s="20" cm="1">
        <f t="array" aca="1" ref="BC816" ca="1">IF(OFFSET(INDIRECT(ADDRESS(ROW(), COLUMN())),0,-1)="",VLOOKUP($G816,$A:$AAE,COLUMN(),FALSE),OFFSET(INDIRECT(ADDRESS(ROW(), COLUMN())),0,-1))</f>
        <v>0.85</v>
      </c>
      <c r="BD816" s="116"/>
      <c r="BE816" s="20" t="str" cm="1">
        <f t="array" aca="1" ref="BE816" ca="1">IF(OFFSET(INDIRECT(ADDRESS(ROW(), COLUMN())),0,-1)="",VLOOKUP($G816,$A:$AAE,COLUMN(),FALSE),OFFSET(INDIRECT(ADDRESS(ROW(), COLUMN())),0,-1))</f>
        <v>用水量*0.85</v>
      </c>
      <c r="BF816" s="116"/>
      <c r="BG816" s="20" t="str" cm="1">
        <f t="array" aca="1" ref="BG816" ca="1">IF(OFFSET(INDIRECT(ADDRESS(ROW(), COLUMN())),0,-1)="",VLOOKUP($G816,$A:$AAE,COLUMN(),FALSE),OFFSET(INDIRECT(ADDRESS(ROW(), COLUMN())),0,-1))</f>
        <v>45瓦/平方米</v>
      </c>
      <c r="BH816" s="116"/>
      <c r="BI816" s="20" cm="1">
        <f t="array" aca="1" ref="BI816" ca="1">IF(OFFSET(INDIRECT(ADDRESS(ROW(), COLUMN())),0,-1)="",VLOOKUP($G816,$A:$AAE,COLUMN(),FALSE),OFFSET(INDIRECT(ADDRESS(ROW(), COLUMN())),0,-1))</f>
        <v>0.8</v>
      </c>
      <c r="BJ816" s="116"/>
      <c r="BK816" s="20" t="str" cm="1">
        <f t="array" aca="1" ref="BK816" ca="1">IF(OFFSET(INDIRECT(ADDRESS(ROW(), COLUMN())),0,-1)="",VLOOKUP($G816,$A:$AAE,COLUMN(),FALSE),OFFSET(INDIRECT(ADDRESS(ROW(), COLUMN())),0,-1))</f>
        <v>地块建筑面积*45*0.8/1000</v>
      </c>
      <c r="BL816" s="116"/>
      <c r="BM816" s="20" t="str" cm="1">
        <f t="array" aca="1" ref="BM816" ca="1">IF(OFFSET(INDIRECT(ADDRESS(ROW(), COLUMN())),0,-1)="",VLOOKUP($G816,$A:$AAE,COLUMN(),FALSE),OFFSET(INDIRECT(ADDRESS(ROW(), COLUMN())),0,-1))</f>
        <v>1.0门/100平方米</v>
      </c>
      <c r="BN816" s="116"/>
      <c r="BO816" s="20" t="str" cm="1">
        <f t="array" aca="1" ref="BO816" ca="1">IF(OFFSET(INDIRECT(ADDRESS(ROW(), COLUMN())),0,-1)="",VLOOKUP($G816,$A:$AAE,COLUMN(),FALSE),OFFSET(INDIRECT(ADDRESS(ROW(), COLUMN())),0,-1))</f>
        <v>地块建筑面积*1.0/100</v>
      </c>
      <c r="BP816" s="116"/>
      <c r="BQ816" s="20" t="str" cm="1">
        <f t="array" aca="1" ref="BQ816" ca="1">IF(OFFSET(INDIRECT(ADDRESS(ROW(), COLUMN())),0,-1)="",VLOOKUP($G816,$A:$AAE,COLUMN(),FALSE),OFFSET(INDIRECT(ADDRESS(ROW(), COLUMN())),0,-1))</f>
        <v>0.5门/100平方米</v>
      </c>
      <c r="BR816" s="116"/>
      <c r="BS816" s="20" t="str" cm="1">
        <f t="array" aca="1" ref="BS816" ca="1">IF(OFFSET(INDIRECT(ADDRESS(ROW(), COLUMN())),0,-1)="",VLOOKUP($G816,$A:$AAE,COLUMN(),FALSE),OFFSET(INDIRECT(ADDRESS(ROW(), COLUMN())),0,-1))</f>
        <v>地块建筑面积*0.5/100</v>
      </c>
      <c r="BT816" s="116"/>
      <c r="BU816" s="20" t="str" cm="1">
        <f t="array" aca="1" ref="BU816" ca="1">IF(OFFSET(INDIRECT(ADDRESS(ROW(), COLUMN())),0,-1)="",VLOOKUP($G816,$A:$AAE,COLUMN(),FALSE),OFFSET(INDIRECT(ADDRESS(ROW(), COLUMN())),0,-1))</f>
        <v>39.4pcu/万平方米，71：29</v>
      </c>
      <c r="BV816" s="116"/>
      <c r="BW816" s="20" t="str" cm="1">
        <f t="array" aca="1" ref="BW816" ca="1">IF(OFFSET(INDIRECT(ADDRESS(ROW(), COLUMN())),0,-1)="",VLOOKUP($G816,$A:$AAE,COLUMN(),FALSE),OFFSET(INDIRECT(ADDRESS(ROW(), COLUMN())),0,-1))</f>
        <v>地块建筑面积/10000*39.4*0.71</v>
      </c>
      <c r="BX816" s="116"/>
      <c r="BY816" s="20" t="str" cm="1">
        <f t="array" aca="1" ref="BY816" ca="1">IF(OFFSET(INDIRECT(ADDRESS(ROW(), COLUMN())),0,-1)="",VLOOKUP($G816,$A:$AAE,COLUMN(),FALSE),OFFSET(INDIRECT(ADDRESS(ROW(), COLUMN())),0,-1))</f>
        <v>地块建筑面积/10000*39.4*0.29</v>
      </c>
      <c r="BZ816" s="103"/>
      <c r="CA816" s="20" t="str" cm="1">
        <f t="array" aca="1" ref="CA816" ca="1">IF(OFFSET(INDIRECT(ADDRESS(ROW(), COLUMN())),0,-1)="",VLOOKUP($G816,$A:$AAE,COLUMN(),FALSE),OFFSET(INDIRECT(ADDRESS(ROW(), COLUMN())),0,-1))</f>
        <v>地块建筑面积*0.4</v>
      </c>
      <c r="CB816" s="20"/>
      <c r="CC816" s="20" t="str" cm="1">
        <f t="array" aca="1" ref="CC816" ca="1">IF(OFFSET(INDIRECT(ADDRESS(ROW(), COLUMN())),0,-1)="",VLOOKUP($G816,$A:$AAE,COLUMN(),FALSE),OFFSET(INDIRECT(ADDRESS(ROW(), COLUMN())),0,-1))</f>
        <v>地块建筑面积*0.4</v>
      </c>
      <c r="CD816" s="20"/>
      <c r="CE816" s="20" t="str" cm="1">
        <f t="array" aca="1" ref="CE816" ca="1">IF(OFFSET(INDIRECT(ADDRESS(ROW(), COLUMN())),0,-1)="",VLOOKUP($G816,$A:$AAE,COLUMN(),FALSE),OFFSET(INDIRECT(ADDRESS(ROW(), COLUMN())),0,-1))</f>
        <v>地块建筑面积*0.08</v>
      </c>
      <c r="CF816" s="20"/>
      <c r="CG816" s="20" t="str" cm="1">
        <f t="array" aca="1" ref="CG816" ca="1">IF(OFFSET(INDIRECT(ADDRESS(ROW(), COLUMN())),0,-1)="",VLOOKUP($G816,$A:$AAE,COLUMN(),FALSE),OFFSET(INDIRECT(ADDRESS(ROW(), COLUMN())),0,-1))</f>
        <v>地块建筑面积*0.08</v>
      </c>
      <c r="CH816" s="20"/>
      <c r="CI816" s="57" t="str" cm="1">
        <f t="array" aca="1" ref="CI816" ca="1">IF(OFFSET(INDIRECT(ADDRESS(ROW(), COLUMN())),0,-1)="",VLOOKUP($G816,$A:$AAE,COLUMN(),FALSE),OFFSET(INDIRECT(ADDRESS(ROW(), COLUMN())),0,-1))</f>
        <v>城镇建设用地</v>
      </c>
      <c r="CJ816" s="82" t="s">
        <v>1962</v>
      </c>
      <c r="CK816" s="83" t="str">
        <f t="shared" ref="CK816:CK892" si="2854">IF(A816 = "",A$1&amp;":",_xlfn.TEXTJOIN(":",TRUE,A$1,A816))</f>
        <v>唯一标识:120802/080404#公共交通场站用地/幼儿园用地#国空</v>
      </c>
      <c r="CL816" s="83" t="str">
        <f t="shared" ref="CL816:CL892" si="2855">IF(B816 = "",B$1&amp;":",_xlfn.TEXTJOIN(":",TRUE,B$1,B816))</f>
        <v>性质名称:公共交通场站用地/幼儿园用地</v>
      </c>
      <c r="CM816" s="83" t="str">
        <f t="shared" ref="CM816:CM892" si="2856">IF(C816 = "",C$1&amp;":",_xlfn.TEXTJOIN(":",TRUE,C$1,C816))</f>
        <v>地块性质过滤:</v>
      </c>
      <c r="CN816" s="83" t="str">
        <f t="shared" ref="CN816:CN892" si="2857">IF(D816 = "",D$1&amp;":",_xlfn.TEXTJOIN(":",TRUE,D$1,D816))</f>
        <v>地块性质:120802/080404</v>
      </c>
      <c r="CO816" s="83" t="str">
        <f t="shared" ref="CO816:CO892" si="2858">IF(E816 = "",E$1&amp;":",_xlfn.TEXTJOIN(":",TRUE,E$1,E816))</f>
        <v>地类标准:国空</v>
      </c>
      <c r="CP816" s="83" t="str">
        <f t="shared" ref="CP816:CP892" si="2859">IF(F816 = "",F$1&amp;":",_xlfn.TEXTJOIN(":",TRUE,F$1,F816))</f>
        <v>地块性质别称:S32/A34</v>
      </c>
      <c r="CQ816" s="83" t="str">
        <f t="shared" ref="CQ816:CQ892" si="2860">IF(G816 = "",G$1&amp;":",_xlfn.TEXTJOIN(":",TRUE,G$1,G816))</f>
        <v>属性继承:080404#幼儿园用地#国空</v>
      </c>
      <c r="CR816" s="83" t="str">
        <f t="shared" ref="CR816:CR892" si="2861">IF(H816 = "",H$1&amp;":",_xlfn.TEXTJOIN(":",TRUE,H$1,H816))</f>
        <v>父类:R221</v>
      </c>
      <c r="CS816" s="83" t="str">
        <f t="shared" ref="CS816:CS892" si="2862">IF(I816 = "",I$1&amp;":",_xlfn.TEXTJOIN(":",TRUE,I$1,I816))</f>
        <v>级别继承:12#交通运输用地#国空</v>
      </c>
      <c r="CT816" s="83" t="str">
        <f t="shared" ref="CT816:CT892" si="2863">IF(J816 = "",J$1&amp;":",_xlfn.TEXTJOIN(":",TRUE,J$1,J816))</f>
        <v>级别层次:2</v>
      </c>
      <c r="CU816" s="83" t="str">
        <f t="shared" ref="CU816:CU892" si="2864">IF(K816 = "",K$1&amp;":",_xlfn.TEXTJOIN(":",TRUE,K$1,K816))</f>
        <v>级别:112</v>
      </c>
      <c r="CV816" s="83" t="str">
        <f t="shared" ref="CV816:CV892" ca="1" si="2865">IF(M816 = "",M$1&amp;":",_xlfn.TEXTJOIN(":",TRUE,M$1,M816))</f>
        <v>地块颜色:255,100,224</v>
      </c>
      <c r="CW816" s="83" t="str">
        <f t="shared" ref="CW816:CW892" ca="1" si="2866">IF(O816 = "",O$1&amp;":",_xlfn.TEXTJOIN(":",TRUE,O$1,O816))</f>
        <v>建筑面积公式:面积*容积率</v>
      </c>
      <c r="CX816" s="83" t="str">
        <f t="shared" ref="CX816:CX892" ca="1" si="2867">IF(Q816 = "",Q$1&amp;":",_xlfn.TEXTJOIN(":",TRUE,Q$1,Q816))</f>
        <v>住宅建筑面积公式:地块建筑面积*0</v>
      </c>
      <c r="CY816" s="83" t="str">
        <f t="shared" ref="CY816:CY892" ca="1" si="2868">IF(S816 = "",S$1&amp;":",_xlfn.TEXTJOIN(":",TRUE,S$1,S816))</f>
        <v>商服建筑面积公式:地块建筑面积*0</v>
      </c>
      <c r="CZ816" s="83" t="str">
        <f t="shared" ref="CZ816:CZ892" ca="1" si="2869">IF(U816 = "",U$1&amp;":",_xlfn.TEXTJOIN(":",TRUE,U$1,U816))</f>
        <v>商服中商业建筑面积公式:地块建筑面积*0</v>
      </c>
      <c r="DA816" s="83" t="str">
        <f t="shared" ref="DA816:DA892" ca="1" si="2870">IF(W816 = "",W$1&amp;":",_xlfn.TEXTJOIN(":",TRUE,W$1,W816))</f>
        <v>商服中办公建筑面积公式:地块建筑面积*0</v>
      </c>
      <c r="DB816" s="83" t="str">
        <f t="shared" ref="DB816:DB892" ca="1" si="2871">IF(Y816 = "",Y$1&amp;":",_xlfn.TEXTJOIN(":",TRUE,Y$1,Y816))</f>
        <v>公服建筑面积公式:地块建筑面积*1</v>
      </c>
      <c r="DC816" s="83" t="str">
        <f t="shared" ref="DC816:DC892" ca="1" si="2872">IF(AA816 = "",AA$1&amp;":",_xlfn.TEXTJOIN(":",TRUE,AA$1,AA816))</f>
        <v>工业建筑面积公式:地块建筑面积*0</v>
      </c>
      <c r="DD816" s="83" t="str">
        <f t="shared" ref="DD816:DD892" ca="1" si="2873">IF(AC816 = "",AC$1&amp;":",_xlfn.TEXTJOIN(":",TRUE,AC$1,AC816))</f>
        <v>市政建筑面积公式:地块建筑面积*0</v>
      </c>
      <c r="DE816" s="78" t="str">
        <f t="shared" ca="1" si="2852"/>
        <v>绿地面积指定指标:面积*0</v>
      </c>
      <c r="DF816" s="78" t="str">
        <f t="shared" ca="1" si="2853"/>
        <v>绿地面积指定公式:面积*0</v>
      </c>
      <c r="DG816" s="83" t="str">
        <f t="shared" ref="DG816:DG892" ca="1" si="2874">IF(AI816 = "",AI$1&amp;":",_xlfn.TEXTJOIN(":",TRUE,AI$1,AI816))</f>
        <v>户数指标:-</v>
      </c>
      <c r="DH816" s="83" t="str">
        <f t="shared" ref="DH816:DH892" ca="1" si="2875">IF(AK816 = "",AK$1&amp;":",_xlfn.TEXTJOIN(":",TRUE,AK$1,AK816))</f>
        <v>户数公式:0</v>
      </c>
      <c r="DI816" s="83" t="str">
        <f t="shared" ref="DI816:DI892" ca="1" si="2876">IF(AM816 = "",AM$1&amp;":",_xlfn.TEXTJOIN(":",TRUE,AM$1,AM816))</f>
        <v>人数指标:-</v>
      </c>
      <c r="DJ816" s="83" t="str">
        <f t="shared" ref="DJ816:DJ892" ca="1" si="2877">IF(AO816 = "",AO$1&amp;":",_xlfn.TEXTJOIN(":",TRUE,AO$1,AO816))</f>
        <v>人数公式:0</v>
      </c>
      <c r="DK816" s="83" t="str">
        <f t="shared" ref="DK816:DK892" ca="1" si="2878">IF(AQ816 = "",AQ$1&amp;":",_xlfn.TEXTJOIN(":",TRUE,AQ$1,AQ816))</f>
        <v>就业指标:35平方米/岗位</v>
      </c>
      <c r="DL816" s="83" t="str">
        <f t="shared" ref="DL816:DL892" ca="1" si="2879">IF(AS816 = "",AS$1&amp;":",_xlfn.TEXTJOIN(":",TRUE,AS$1,AS816))</f>
        <v>就业公式:地块建筑面积/35</v>
      </c>
      <c r="DM816" s="83" t="str">
        <f t="shared" ref="DM816:DM892" ca="1" si="2880">IF(AU816 = "",AU$1&amp;":",_xlfn.TEXTJOIN(":",TRUE,AU$1,AU816))</f>
        <v>机动车指标:幼1.2个/班，小1.5个/班，初高1.0个/班，18个/100教工</v>
      </c>
      <c r="DN816" s="83" t="str">
        <f t="shared" ref="DN816:DN892" ca="1" si="2881">IF(AW816 = "",AW$1&amp;":",_xlfn.TEXTJOIN(":",TRUE,AW$1,AW816))</f>
        <v>机动车公式:班数幼*1.2+18*班数幼*5/100+班数小*1.5+18*班数小*2.5/100+班数初*1.0+18*班数初*4/100+班数高*1.0+18*班数高*5/100</v>
      </c>
      <c r="DO816" s="83" t="str">
        <f t="shared" ref="DO816:DO892" ca="1" si="2882">IF(AY816 = "",AY$1&amp;":",_xlfn.TEXTJOIN(":",TRUE,AY$1,AY816))</f>
        <v>用水量指标:65立方米/日*公顷</v>
      </c>
      <c r="DP816" s="83" t="str">
        <f t="shared" ref="DP816:DP892" ca="1" si="2883">IF(BA816 = "",BA$1&amp;":",_xlfn.TEXTJOIN(":",TRUE,BA$1,BA816))</f>
        <v>用水量公式:用地面积*65</v>
      </c>
      <c r="DQ816" s="83" t="str">
        <f t="shared" ref="DQ816:DQ892" ca="1" si="2884">IF(BC816 = "",BC$1&amp;":",_xlfn.TEXTJOIN(":",TRUE,BC$1,BC816))</f>
        <v>污水折算系数:0.85</v>
      </c>
      <c r="DR816" s="83" t="str">
        <f t="shared" ref="DR816:DR892" ca="1" si="2885">IF(BE816 = "",BE$1&amp;":",_xlfn.TEXTJOIN(":",TRUE,BE$1,BE816))</f>
        <v>污水量公式:用水量*0.85</v>
      </c>
      <c r="DS816" s="83" t="str">
        <f t="shared" ref="DS816:DS892" ca="1" si="2886">IF(BG816 = "",BG$1&amp;":",_xlfn.TEXTJOIN(":",TRUE,BG$1,BG816))</f>
        <v>用电负荷指标:45瓦/平方米</v>
      </c>
      <c r="DT816" s="83" t="str">
        <f t="shared" ref="DT816:DT892" ca="1" si="2887">IF(BI816 = "",BI$1&amp;":",_xlfn.TEXTJOIN(":",TRUE,BI$1,BI816))</f>
        <v>同时率:0.8</v>
      </c>
      <c r="DU816" s="83" t="str">
        <f t="shared" ref="DU816:DU892" ca="1" si="2888">IF(BK816 = "",BK$1&amp;":",_xlfn.TEXTJOIN(":",TRUE,BK$1,BK816))</f>
        <v>用电量公式:地块建筑面积*45*0.8/1000</v>
      </c>
      <c r="DV816" s="83" t="str">
        <f t="shared" ref="DV816:DV892" ca="1" si="2889">IF(BM816 = "",BM$1&amp;":",_xlfn.TEXTJOIN(":",TRUE,BM$1,BM816))</f>
        <v>固话装机指标:1.0门/100平方米</v>
      </c>
      <c r="DW816" s="83" t="str">
        <f t="shared" ref="DW816:DW892" ca="1" si="2890">IF(BO816 = "",BO$1&amp;":",_xlfn.TEXTJOIN(":",TRUE,BO$1,BO816))</f>
        <v>固话量公式:地块建筑面积*1.0/100</v>
      </c>
      <c r="DX816" s="83" t="str">
        <f t="shared" ref="DX816:DX892" ca="1" si="2891">IF(BQ816 = "",BQ$1&amp;":",_xlfn.TEXTJOIN(":",TRUE,BQ$1,BQ816))</f>
        <v>有线电视指标:0.5门/100平方米</v>
      </c>
      <c r="DY816" s="83" t="str">
        <f t="shared" ref="DY816:DY892" ca="1" si="2892">IF(BS816 = "",BS$1&amp;":",_xlfn.TEXTJOIN(":",TRUE,BS$1,BS816))</f>
        <v>电视量公式:地块建筑面积*0.5/100</v>
      </c>
      <c r="DZ816" s="83" t="str">
        <f t="shared" ref="DZ816:DZ892" ca="1" si="2893">IF(BU816 = "",BU$1&amp;":",_xlfn.TEXTJOIN(":",TRUE,BU$1,BU816))</f>
        <v>高峰机动车生成量指标:39.4pcu/万平方米，71：29</v>
      </c>
      <c r="EA816" s="83" t="str">
        <f t="shared" ref="EA816:EA892" ca="1" si="2894">IF(BW816 = "",BW$1&amp;":",_xlfn.TEXTJOIN(":",TRUE,BW$1,BW816))</f>
        <v>高峰机动车吸引量公式:地块建筑面积/10000*39.4*0.71</v>
      </c>
      <c r="EB816" s="83" t="str">
        <f t="shared" ref="EB816:EB892" ca="1" si="2895">IF(BY816 = "",BY$1&amp;":",_xlfn.TEXTJOIN(":",TRUE,BY$1,BY816))</f>
        <v>高峰机动车发生量公式:地块建筑面积/10000*39.4*0.29</v>
      </c>
      <c r="EC816" s="78" t="str">
        <f t="shared" ca="1" si="2533"/>
        <v>地下空间指标:地块建筑面积*0.4</v>
      </c>
      <c r="ED816" s="78" t="str">
        <f t="shared" ref="ED816:ED892" ca="1" si="2896">IF(CC816 = "",CC$1&amp;":",_xlfn.TEXTJOIN(":",TRUE,CC$1,CC816))</f>
        <v>地下空间公式:地块建筑面积*0.4</v>
      </c>
      <c r="EE816" s="78" t="str">
        <f t="shared" ca="1" si="2534"/>
        <v>人防指标:地块建筑面积*0.08</v>
      </c>
      <c r="EF816" s="78" t="str">
        <f t="shared" ref="EF816:EF892" ca="1" si="2897">IF(CG816 = "",CG$1&amp;":",_xlfn.TEXTJOIN(":",TRUE,CG$1,CG816))</f>
        <v>人防公式:地块建筑面积*0.08</v>
      </c>
      <c r="EG816" s="78" t="str">
        <f t="shared" ca="1" si="2802"/>
        <v>用地构成:城镇建设用地</v>
      </c>
      <c r="EH816" s="83" t="s">
        <v>1962</v>
      </c>
      <c r="EI816" s="79" t="str">
        <f t="shared" ca="1" si="2801"/>
        <v>唯一标识:120802/080404#公共交通场站用地/幼儿园用地#国空;性质名称:公共交通场站用地/幼儿园用地;地块性质过滤:;地块性质:120802/080404;地类标准:国空;地块性质别称:S32/A34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16" t="s">
        <v>1962</v>
      </c>
    </row>
    <row r="817" spans="1:140" ht="16.5" x14ac:dyDescent="0.2">
      <c r="A817" s="40" t="str">
        <f t="shared" si="2588"/>
        <v>1208/070102#交通场站用地/二类城镇住宅用地#国空</v>
      </c>
      <c r="B817" s="40" t="s">
        <v>661</v>
      </c>
      <c r="C817" s="40"/>
      <c r="D817" s="40" t="s">
        <v>1246</v>
      </c>
      <c r="E817" s="40" t="s">
        <v>1277</v>
      </c>
      <c r="F817" s="40" t="s">
        <v>1415</v>
      </c>
      <c r="G817" s="40" t="s">
        <v>1979</v>
      </c>
      <c r="H817" s="40" t="s">
        <v>1004</v>
      </c>
      <c r="I817" s="40" t="s">
        <v>1468</v>
      </c>
      <c r="J817" s="40">
        <f t="shared" si="2591"/>
        <v>2</v>
      </c>
      <c r="K817" s="40" t="str">
        <f t="shared" si="2592"/>
        <v>112</v>
      </c>
      <c r="L817" s="40"/>
      <c r="M817" s="40" t="str" cm="1">
        <f t="array" aca="1" ref="M817" ca="1">IF(OFFSET(INDIRECT(ADDRESS(ROW(), COLUMN())),0,-1)="",VLOOKUP($G817,$A:$AAE,COLUMN(),FALSE),OFFSET(INDIRECT(ADDRESS(ROW(), COLUMN())),0,-1))</f>
        <v>255,255,0</v>
      </c>
      <c r="N817" s="3"/>
      <c r="O817" s="40" t="str" cm="1">
        <f t="array" aca="1" ref="O817" ca="1">IF(OFFSET(INDIRECT(ADDRESS(ROW(), COLUMN())),0,-1)="",VLOOKUP($G817,$A:$AAE,COLUMN(),FALSE),OFFSET(INDIRECT(ADDRESS(ROW(), COLUMN())),0,-1))</f>
        <v>面积*容积率</v>
      </c>
      <c r="P817" s="3"/>
      <c r="Q817" s="3" t="str" cm="1">
        <f t="array" aca="1" ref="Q817" ca="1">IF(OFFSET(INDIRECT(ADDRESS(ROW(), COLUMN())),0,-1)="",VLOOKUP($G817,$A:$AAE,COLUMN(),FALSE),OFFSET(INDIRECT(ADDRESS(ROW(), COLUMN())),0,-1))</f>
        <v>地块建筑面积*1</v>
      </c>
      <c r="R817" s="3"/>
      <c r="S817" s="3" t="str" cm="1">
        <f t="array" aca="1" ref="S817" ca="1">IF(OFFSET(INDIRECT(ADDRESS(ROW(), COLUMN())),0,-1)="",VLOOKUP($G817,$A:$AAE,COLUMN(),FALSE),OFFSET(INDIRECT(ADDRESS(ROW(), COLUMN())),0,-1))</f>
        <v>地块建筑面积*0</v>
      </c>
      <c r="T817" s="3"/>
      <c r="U817" s="3" t="str" cm="1">
        <f t="array" aca="1" ref="U817" ca="1">IF(OFFSET(INDIRECT(ADDRESS(ROW(), COLUMN())),0,-1)="",VLOOKUP($G817,$A:$AAE,COLUMN(),FALSE),OFFSET(INDIRECT(ADDRESS(ROW(), COLUMN())),0,-1))</f>
        <v>地块建筑面积*0</v>
      </c>
      <c r="V817" s="3"/>
      <c r="W817" s="40" t="str" cm="1">
        <f t="array" aca="1" ref="W817" ca="1">IF(OFFSET(INDIRECT(ADDRESS(ROW(), COLUMN())),0,-1)="",VLOOKUP($G817,$A:$AAE,COLUMN(),FALSE),OFFSET(INDIRECT(ADDRESS(ROW(), COLUMN())),0,-1))</f>
        <v>地块建筑面积*0</v>
      </c>
      <c r="X817" s="3"/>
      <c r="Y817" s="3" t="str" cm="1">
        <f t="array" aca="1" ref="Y817" ca="1">IF(OFFSET(INDIRECT(ADDRESS(ROW(), COLUMN())),0,-1)="",VLOOKUP($G817,$A:$AAE,COLUMN(),FALSE),OFFSET(INDIRECT(ADDRESS(ROW(), COLUMN())),0,-1))</f>
        <v>地块建筑面积*0</v>
      </c>
      <c r="Z817" s="3"/>
      <c r="AA817" s="3" t="str" cm="1">
        <f t="array" aca="1" ref="AA817" ca="1">IF(OFFSET(INDIRECT(ADDRESS(ROW(), COLUMN())),0,-1)="",VLOOKUP($G817,$A:$AAE,COLUMN(),FALSE),OFFSET(INDIRECT(ADDRESS(ROW(), COLUMN())),0,-1))</f>
        <v>地块建筑面积*0</v>
      </c>
      <c r="AB817" s="3"/>
      <c r="AC817" s="3" t="str" cm="1">
        <f t="array" aca="1" ref="AC817" ca="1">IF(OFFSET(INDIRECT(ADDRESS(ROW(), COLUMN())),0,-1)="",VLOOKUP($G817,$A:$AAE,COLUMN(),FALSE),OFFSET(INDIRECT(ADDRESS(ROW(), COLUMN())),0,-1))</f>
        <v>地块建筑面积*0</v>
      </c>
      <c r="AD817" s="3"/>
      <c r="AE817" s="3" t="str" cm="1">
        <f t="array" aca="1" ref="AE817" ca="1">IF(OFFSET(INDIRECT(ADDRESS(ROW(), COLUMN())),0,-1)="",VLOOKUP($G817,$A:$AAE,COLUMN(),FALSE),OFFSET(INDIRECT(ADDRESS(ROW(), COLUMN())),0,-1))</f>
        <v>面积*0</v>
      </c>
      <c r="AF817" s="3"/>
      <c r="AG817" s="3" t="str" cm="1">
        <f t="array" aca="1" ref="AG817" ca="1">IF(OFFSET(INDIRECT(ADDRESS(ROW(), COLUMN())),0,-1)="",VLOOKUP($G817,$A:$AAE,COLUMN(),FALSE),OFFSET(INDIRECT(ADDRESS(ROW(), COLUMN())),0,-1))</f>
        <v>面积*0</v>
      </c>
      <c r="AH817" s="3"/>
      <c r="AI817" s="3" t="str" cm="1">
        <f t="array" aca="1" ref="AI817" ca="1">IF(OFFSET(INDIRECT(ADDRESS(ROW(), COLUMN())),0,-1)="",VLOOKUP($G817,$A:$AAE,COLUMN(),FALSE),OFFSET(INDIRECT(ADDRESS(ROW(), COLUMN())),0,-1))</f>
        <v>100平方米/户</v>
      </c>
      <c r="AJ817" s="3"/>
      <c r="AK817" s="3" t="str" cm="1">
        <f t="array" aca="1" ref="AK817" ca="1">IF(OFFSET(INDIRECT(ADDRESS(ROW(), COLUMN())),0,-1)="",VLOOKUP($G817,$A:$AAE,COLUMN(),FALSE),OFFSET(INDIRECT(ADDRESS(ROW(), COLUMN())),0,-1))</f>
        <v>住宅建筑面积/100</v>
      </c>
      <c r="AL817" s="3"/>
      <c r="AM817" s="3" t="str" cm="1">
        <f t="array" aca="1" ref="AM817" ca="1">IF(OFFSET(INDIRECT(ADDRESS(ROW(), COLUMN())),0,-1)="",VLOOKUP($G817,$A:$AAE,COLUMN(),FALSE),OFFSET(INDIRECT(ADDRESS(ROW(), COLUMN())),0,-1))</f>
        <v>3人/户</v>
      </c>
      <c r="AN817" s="3"/>
      <c r="AO817" s="3" t="str" cm="1">
        <f t="array" aca="1" ref="AO817" ca="1">IF(OFFSET(INDIRECT(ADDRESS(ROW(), COLUMN())),0,-1)="",VLOOKUP($G817,$A:$AAE,COLUMN(),FALSE),OFFSET(INDIRECT(ADDRESS(ROW(), COLUMN())),0,-1))</f>
        <v>居住户数*3</v>
      </c>
      <c r="AP817" s="3"/>
      <c r="AQ817" s="3" t="str" cm="1">
        <f t="array" aca="1" ref="AQ817" ca="1">IF(OFFSET(INDIRECT(ADDRESS(ROW(), COLUMN())),0,-1)="",VLOOKUP($G817,$A:$AAE,COLUMN(),FALSE),OFFSET(INDIRECT(ADDRESS(ROW(), COLUMN())),0,-1))</f>
        <v>0.015公顷/岗位</v>
      </c>
      <c r="AR817" s="3"/>
      <c r="AS817" s="3" t="str" cm="1">
        <f t="array" aca="1" ref="AS817" ca="1">IF(OFFSET(INDIRECT(ADDRESS(ROW(), COLUMN())),0,-1)="",VLOOKUP($G817,$A:$AAE,COLUMN(),FALSE),OFFSET(INDIRECT(ADDRESS(ROW(), COLUMN())),0,-1))</f>
        <v>用地面积/0.015</v>
      </c>
      <c r="AT817" s="3"/>
      <c r="AU817" s="3" t="str" cm="1">
        <f t="array" aca="1" ref="AU817" ca="1">IF(OFFSET(INDIRECT(ADDRESS(ROW(), COLUMN())),0,-1)="",VLOOKUP($G817,$A:$AAE,COLUMN(),FALSE),OFFSET(INDIRECT(ADDRESS(ROW(), COLUMN())),0,-1))</f>
        <v>-，1.2个/户</v>
      </c>
      <c r="AV817" s="3"/>
      <c r="AW817" s="3" t="str" cm="1">
        <f t="array" aca="1" ref="AW817" ca="1">IF(OFFSET(INDIRECT(ADDRESS(ROW(), COLUMN())),0,-1)="",VLOOKUP($G817,$A:$AAE,COLUMN(),FALSE),OFFSET(INDIRECT(ADDRESS(ROW(), COLUMN())),0,-1))</f>
        <v>0+居住户数*1.2</v>
      </c>
      <c r="AX817" s="2"/>
      <c r="AY817" s="3" t="str" cm="1">
        <f t="array" aca="1" ref="AY817" ca="1">IF(OFFSET(INDIRECT(ADDRESS(ROW(), COLUMN())),0,-1)="",VLOOKUP($G817,$A:$AAE,COLUMN(),FALSE),OFFSET(INDIRECT(ADDRESS(ROW(), COLUMN())),0,-1))</f>
        <v>30立方米/公顷*日，155升/人*日</v>
      </c>
      <c r="AZ817" s="2"/>
      <c r="BA817" s="3" t="str" cm="1">
        <f t="array" aca="1" ref="BA817" ca="1">IF(OFFSET(INDIRECT(ADDRESS(ROW(), COLUMN())),0,-1)="",VLOOKUP($G817,$A:$AAE,COLUMN(),FALSE),OFFSET(INDIRECT(ADDRESS(ROW(), COLUMN())),0,-1))</f>
        <v>用地面积*30+居住人数*155/1000</v>
      </c>
      <c r="BB817" s="2"/>
      <c r="BC817" s="3" t="str" cm="1">
        <f t="array" aca="1" ref="BC817" ca="1">IF(OFFSET(INDIRECT(ADDRESS(ROW(), COLUMN())),0,-1)="",VLOOKUP($G817,$A:$AAE,COLUMN(),FALSE),OFFSET(INDIRECT(ADDRESS(ROW(), COLUMN())),0,-1))</f>
        <v>0.0，0.85</v>
      </c>
      <c r="BD817" s="2"/>
      <c r="BE817" s="3" t="str" cm="1">
        <f t="array" aca="1" ref="BE817" ca="1">IF(OFFSET(INDIRECT(ADDRESS(ROW(), COLUMN())),0,-1)="",VLOOKUP($G817,$A:$AAE,COLUMN(),FALSE),OFFSET(INDIRECT(ADDRESS(ROW(), COLUMN())),0,-1))</f>
        <v>0.0+居住人数*155/1000*0.85</v>
      </c>
      <c r="BF817" s="2"/>
      <c r="BG817" s="3" t="str" cm="1">
        <f t="array" aca="1" ref="BG817" ca="1">IF(OFFSET(INDIRECT(ADDRESS(ROW(), COLUMN())),0,-1)="",VLOOKUP($G817,$A:$AAE,COLUMN(),FALSE),OFFSET(INDIRECT(ADDRESS(ROW(), COLUMN())),0,-1))</f>
        <v>20千瓦/公顷，50瓦/平方米</v>
      </c>
      <c r="BH817" s="2"/>
      <c r="BI817" s="3" t="str" cm="1">
        <f t="array" aca="1" ref="BI817" ca="1">IF(OFFSET(INDIRECT(ADDRESS(ROW(), COLUMN())),0,-1)="",VLOOKUP($G817,$A:$AAE,COLUMN(),FALSE),OFFSET(INDIRECT(ADDRESS(ROW(), COLUMN())),0,-1))</f>
        <v>1.00，0.7</v>
      </c>
      <c r="BJ817" s="2"/>
      <c r="BK817" s="3" t="str" cm="1">
        <f t="array" aca="1" ref="BK817" ca="1">IF(OFFSET(INDIRECT(ADDRESS(ROW(), COLUMN())),0,-1)="",VLOOKUP($G817,$A:$AAE,COLUMN(),FALSE),OFFSET(INDIRECT(ADDRESS(ROW(), COLUMN())),0,-1))</f>
        <v>用地面积*20*1+住宅建筑面积*50*0.7/1000</v>
      </c>
      <c r="BL817" s="2"/>
      <c r="BM817" s="3" t="str" cm="1">
        <f t="array" aca="1" ref="BM817" ca="1">IF(OFFSET(INDIRECT(ADDRESS(ROW(), COLUMN())),0,-1)="",VLOOKUP($G817,$A:$AAE,COLUMN(),FALSE),OFFSET(INDIRECT(ADDRESS(ROW(), COLUMN())),0,-1))</f>
        <v>30门/公顷，1.2门/户</v>
      </c>
      <c r="BN817" s="2"/>
      <c r="BO817" s="3" t="str" cm="1">
        <f t="array" aca="1" ref="BO817" ca="1">IF(OFFSET(INDIRECT(ADDRESS(ROW(), COLUMN())),0,-1)="",VLOOKUP($G817,$A:$AAE,COLUMN(),FALSE),OFFSET(INDIRECT(ADDRESS(ROW(), COLUMN())),0,-1))</f>
        <v>用地面积*30+居住户数*1.2</v>
      </c>
      <c r="BP817" s="2"/>
      <c r="BQ817" s="3" t="str" cm="1">
        <f t="array" aca="1" ref="BQ817" ca="1">IF(OFFSET(INDIRECT(ADDRESS(ROW(), COLUMN())),0,-1)="",VLOOKUP($G817,$A:$AAE,COLUMN(),FALSE),OFFSET(INDIRECT(ADDRESS(ROW(), COLUMN())),0,-1))</f>
        <v>20门/公顷，2.0门/户</v>
      </c>
      <c r="BR817" s="2"/>
      <c r="BS817" s="3" t="str" cm="1">
        <f t="array" aca="1" ref="BS817" ca="1">IF(OFFSET(INDIRECT(ADDRESS(ROW(), COLUMN())),0,-1)="",VLOOKUP($G817,$A:$AAE,COLUMN(),FALSE),OFFSET(INDIRECT(ADDRESS(ROW(), COLUMN())),0,-1))</f>
        <v>用地面积*20+居住户数*2.0</v>
      </c>
      <c r="BT817" s="2"/>
      <c r="BU817" s="3" t="str" cm="1">
        <f t="array" aca="1" ref="BU817" ca="1">IF(OFFSET(INDIRECT(ADDRESS(ROW(), COLUMN())),0,-1)="",VLOOKUP($G817,$A:$AAE,COLUMN(),FALSE),OFFSET(INDIRECT(ADDRESS(ROW(), COLUMN())),0,-1))</f>
        <v>-，16pcu/万平方米，26:74</v>
      </c>
      <c r="BV817" s="2"/>
      <c r="BW817" s="3" t="str" cm="1">
        <f t="array" aca="1" ref="BW817" ca="1">IF(OFFSET(INDIRECT(ADDRESS(ROW(), COLUMN())),0,-1)="",VLOOKUP($G817,$A:$AAE,COLUMN(),FALSE),OFFSET(INDIRECT(ADDRESS(ROW(), COLUMN())),0,-1))</f>
        <v>0+住宅建筑面积/10000*16*0.26</v>
      </c>
      <c r="BX817" s="2"/>
      <c r="BY817" s="3" t="str" cm="1">
        <f t="array" aca="1" ref="BY817" ca="1">IF(OFFSET(INDIRECT(ADDRESS(ROW(), COLUMN())),0,-1)="",VLOOKUP($G817,$A:$AAE,COLUMN(),FALSE),OFFSET(INDIRECT(ADDRESS(ROW(), COLUMN())),0,-1))</f>
        <v>0+住宅建筑面积/10000*16*0.74</v>
      </c>
      <c r="BZ817" s="86"/>
      <c r="CA817" s="3" t="str" cm="1">
        <f t="array" aca="1" ref="CA817" ca="1">IF(OFFSET(INDIRECT(ADDRESS(ROW(), COLUMN())),0,-1)="",VLOOKUP($G817,$A:$AAE,COLUMN(),FALSE),OFFSET(INDIRECT(ADDRESS(ROW(), COLUMN())),0,-1))</f>
        <v>住宅建筑面积*0.4</v>
      </c>
      <c r="CB817" s="3"/>
      <c r="CC817" s="3" t="str" cm="1">
        <f t="array" aca="1" ref="CC817" ca="1">IF(OFFSET(INDIRECT(ADDRESS(ROW(), COLUMN())),0,-1)="",VLOOKUP($G817,$A:$AAE,COLUMN(),FALSE),OFFSET(INDIRECT(ADDRESS(ROW(), COLUMN())),0,-1))</f>
        <v>住宅建筑面积*0.4</v>
      </c>
      <c r="CD817" s="3"/>
      <c r="CE817" s="3" t="str" cm="1">
        <f t="array" aca="1" ref="CE817" ca="1">IF(OFFSET(INDIRECT(ADDRESS(ROW(), COLUMN())),0,-1)="",VLOOKUP($G817,$A:$AAE,COLUMN(),FALSE),OFFSET(INDIRECT(ADDRESS(ROW(), COLUMN())),0,-1))</f>
        <v>住宅建筑面积*0.11</v>
      </c>
      <c r="CF817" s="3"/>
      <c r="CG817" s="3" t="str" cm="1">
        <f t="array" aca="1" ref="CG817" ca="1">IF(OFFSET(INDIRECT(ADDRESS(ROW(), COLUMN())),0,-1)="",VLOOKUP($G817,$A:$AAE,COLUMN(),FALSE),OFFSET(INDIRECT(ADDRESS(ROW(), COLUMN())),0,-1))</f>
        <v>住宅建筑面积*0.11</v>
      </c>
      <c r="CH817" s="3"/>
      <c r="CI817" s="40" t="str" cm="1">
        <f t="array" aca="1" ref="CI817" ca="1">IF(OFFSET(INDIRECT(ADDRESS(ROW(), COLUMN())),0,-1)="",VLOOKUP($G817,$A:$AAE,COLUMN(),FALSE),OFFSET(INDIRECT(ADDRESS(ROW(), COLUMN())),0,-1))</f>
        <v>城镇建设用地</v>
      </c>
      <c r="CJ817" s="75" t="s">
        <v>1962</v>
      </c>
      <c r="CK817" s="78" t="str">
        <f t="shared" si="2854"/>
        <v>唯一标识:1208/070102#交通场站用地/二类城镇住宅用地#国空</v>
      </c>
      <c r="CL817" s="78" t="str">
        <f t="shared" si="2855"/>
        <v>性质名称:交通场站用地/二类城镇住宅用地</v>
      </c>
      <c r="CM817" s="78" t="str">
        <f t="shared" si="2856"/>
        <v>地块性质过滤:</v>
      </c>
      <c r="CN817" s="78" t="str">
        <f t="shared" si="2857"/>
        <v>地块性质:1208/070102</v>
      </c>
      <c r="CO817" s="78" t="str">
        <f t="shared" si="2858"/>
        <v>地类标准:国空</v>
      </c>
      <c r="CP817" s="78" t="str">
        <f t="shared" si="2859"/>
        <v>地块性质别称:S3/R2</v>
      </c>
      <c r="CQ817" s="78" t="str">
        <f t="shared" si="2860"/>
        <v>属性继承:S4/R2#交通场站用地/二类居住用地#城规</v>
      </c>
      <c r="CR817" s="78" t="str">
        <f t="shared" si="2861"/>
        <v>父类:S/R</v>
      </c>
      <c r="CS817" s="78" t="str">
        <f t="shared" si="2862"/>
        <v>级别继承:12#交通运输用地#国空</v>
      </c>
      <c r="CT817" s="78" t="str">
        <f t="shared" si="2863"/>
        <v>级别层次:2</v>
      </c>
      <c r="CU817" s="78" t="str">
        <f t="shared" si="2864"/>
        <v>级别:112</v>
      </c>
      <c r="CV817" s="78" t="str">
        <f t="shared" ca="1" si="2865"/>
        <v>地块颜色:255,255,0</v>
      </c>
      <c r="CW817" s="78" t="str">
        <f t="shared" ca="1" si="2866"/>
        <v>建筑面积公式:面积*容积率</v>
      </c>
      <c r="CX817" s="78" t="str">
        <f t="shared" ca="1" si="2867"/>
        <v>住宅建筑面积公式:地块建筑面积*1</v>
      </c>
      <c r="CY817" s="78" t="str">
        <f t="shared" ca="1" si="2868"/>
        <v>商服建筑面积公式:地块建筑面积*0</v>
      </c>
      <c r="CZ817" s="78" t="str">
        <f t="shared" ca="1" si="2869"/>
        <v>商服中商业建筑面积公式:地块建筑面积*0</v>
      </c>
      <c r="DA817" s="78" t="str">
        <f t="shared" ca="1" si="2870"/>
        <v>商服中办公建筑面积公式:地块建筑面积*0</v>
      </c>
      <c r="DB817" s="78" t="str">
        <f t="shared" ca="1" si="2871"/>
        <v>公服建筑面积公式:地块建筑面积*0</v>
      </c>
      <c r="DC817" s="78" t="str">
        <f t="shared" ca="1" si="2872"/>
        <v>工业建筑面积公式:地块建筑面积*0</v>
      </c>
      <c r="DD817" s="78" t="str">
        <f t="shared" ca="1" si="2873"/>
        <v>市政建筑面积公式:地块建筑面积*0</v>
      </c>
      <c r="DE817" s="78" t="str">
        <f t="shared" ca="1" si="2852"/>
        <v>绿地面积指定指标:面积*0</v>
      </c>
      <c r="DF817" s="78" t="str">
        <f t="shared" ca="1" si="2853"/>
        <v>绿地面积指定公式:面积*0</v>
      </c>
      <c r="DG817" s="78" t="str">
        <f t="shared" ca="1" si="2874"/>
        <v>户数指标:100平方米/户</v>
      </c>
      <c r="DH817" s="78" t="str">
        <f t="shared" ca="1" si="2875"/>
        <v>户数公式:住宅建筑面积/100</v>
      </c>
      <c r="DI817" s="78" t="str">
        <f t="shared" ca="1" si="2876"/>
        <v>人数指标:3人/户</v>
      </c>
      <c r="DJ817" s="78" t="str">
        <f t="shared" ca="1" si="2877"/>
        <v>人数公式:居住户数*3</v>
      </c>
      <c r="DK817" s="78" t="str">
        <f t="shared" ca="1" si="2878"/>
        <v>就业指标:0.015公顷/岗位</v>
      </c>
      <c r="DL817" s="78" t="str">
        <f t="shared" ca="1" si="2879"/>
        <v>就业公式:用地面积/0.015</v>
      </c>
      <c r="DM817" s="78" t="str">
        <f t="shared" ca="1" si="2880"/>
        <v>机动车指标:-，1.2个/户</v>
      </c>
      <c r="DN817" s="78" t="str">
        <f t="shared" ca="1" si="2881"/>
        <v>机动车公式:0+居住户数*1.2</v>
      </c>
      <c r="DO817" s="78" t="str">
        <f t="shared" ca="1" si="2882"/>
        <v>用水量指标:30立方米/公顷*日，155升/人*日</v>
      </c>
      <c r="DP817" s="78" t="str">
        <f t="shared" ca="1" si="2883"/>
        <v>用水量公式:用地面积*30+居住人数*155/1000</v>
      </c>
      <c r="DQ817" s="78" t="str">
        <f t="shared" ca="1" si="2884"/>
        <v>污水折算系数:0.0，0.85</v>
      </c>
      <c r="DR817" s="78" t="str">
        <f t="shared" ca="1" si="2885"/>
        <v>污水量公式:0.0+居住人数*155/1000*0.85</v>
      </c>
      <c r="DS817" s="78" t="str">
        <f t="shared" ca="1" si="2886"/>
        <v>用电负荷指标:20千瓦/公顷，50瓦/平方米</v>
      </c>
      <c r="DT817" s="78" t="str">
        <f t="shared" ca="1" si="2887"/>
        <v>同时率:1.00，0.7</v>
      </c>
      <c r="DU817" s="78" t="str">
        <f t="shared" ca="1" si="2888"/>
        <v>用电量公式:用地面积*20*1+住宅建筑面积*50*0.7/1000</v>
      </c>
      <c r="DV817" s="78" t="str">
        <f t="shared" ca="1" si="2889"/>
        <v>固话装机指标:30门/公顷，1.2门/户</v>
      </c>
      <c r="DW817" s="78" t="str">
        <f t="shared" ca="1" si="2890"/>
        <v>固话量公式:用地面积*30+居住户数*1.2</v>
      </c>
      <c r="DX817" s="78" t="str">
        <f t="shared" ca="1" si="2891"/>
        <v>有线电视指标:20门/公顷，2.0门/户</v>
      </c>
      <c r="DY817" s="78" t="str">
        <f t="shared" ca="1" si="2892"/>
        <v>电视量公式:用地面积*20+居住户数*2.0</v>
      </c>
      <c r="DZ817" s="78" t="str">
        <f t="shared" ca="1" si="2893"/>
        <v>高峰机动车生成量指标:-，16pcu/万平方米，26:74</v>
      </c>
      <c r="EA817" s="78" t="str">
        <f t="shared" ca="1" si="2894"/>
        <v>高峰机动车吸引量公式:0+住宅建筑面积/10000*16*0.26</v>
      </c>
      <c r="EB817" s="78" t="str">
        <f t="shared" ca="1" si="2895"/>
        <v>高峰机动车发生量公式:0+住宅建筑面积/10000*16*0.74</v>
      </c>
      <c r="EC817" s="78" t="str">
        <f t="shared" ref="EC817:EC893" ca="1" si="2898">IF(CA817 = "",CA$1&amp;":",_xlfn.TEXTJOIN(":",TRUE,CA$1,CA817))</f>
        <v>地下空间指标:住宅建筑面积*0.4</v>
      </c>
      <c r="ED817" s="78" t="str">
        <f t="shared" ca="1" si="2896"/>
        <v>地下空间公式:住宅建筑面积*0.4</v>
      </c>
      <c r="EE817" s="78" t="str">
        <f t="shared" ref="EE817:EE893" ca="1" si="2899">IF(CE817 = "",CE$1&amp;":",_xlfn.TEXTJOIN(":",TRUE,CE$1,CE817))</f>
        <v>人防指标:住宅建筑面积*0.11</v>
      </c>
      <c r="EF817" s="78" t="str">
        <f t="shared" ca="1" si="2897"/>
        <v>人防公式:住宅建筑面积*0.11</v>
      </c>
      <c r="EG817" s="78" t="str">
        <f t="shared" ca="1" si="2802"/>
        <v>用地构成:城镇建设用地</v>
      </c>
      <c r="EH817" s="78" t="s">
        <v>1962</v>
      </c>
      <c r="EI817" s="79" t="str">
        <f t="shared" ca="1" si="2801"/>
        <v>唯一标识:1208/070102#交通场站用地/二类城镇住宅用地#国空;性质名称:交通场站用地/二类城镇住宅用地;地块性质过滤:;地块性质:1208/070102;地类标准:国空;地块性质别称:S3/R2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17" t="s">
        <v>1962</v>
      </c>
    </row>
    <row r="818" spans="1:140" ht="16.5" x14ac:dyDescent="0.2">
      <c r="A818" s="57" t="str">
        <f t="shared" si="2588"/>
        <v>120802/070102#公共交通场站用地/二类城镇住宅用地#国空</v>
      </c>
      <c r="B818" s="57" t="s">
        <v>662</v>
      </c>
      <c r="C818" s="57"/>
      <c r="D818" s="57" t="s">
        <v>1247</v>
      </c>
      <c r="E818" s="57" t="s">
        <v>1277</v>
      </c>
      <c r="F818" s="57" t="s">
        <v>1416</v>
      </c>
      <c r="G818" s="40" t="s">
        <v>1979</v>
      </c>
      <c r="H818" s="57" t="s">
        <v>1004</v>
      </c>
      <c r="I818" s="57" t="s">
        <v>1468</v>
      </c>
      <c r="J818" s="57">
        <f t="shared" si="2591"/>
        <v>2</v>
      </c>
      <c r="K818" s="57" t="str">
        <f t="shared" si="2592"/>
        <v>112</v>
      </c>
      <c r="L818" s="57"/>
      <c r="M818" s="57" t="str" cm="1">
        <f t="array" aca="1" ref="M818" ca="1">IF(OFFSET(INDIRECT(ADDRESS(ROW(), COLUMN())),0,-1)="",VLOOKUP($G818,$A:$AAE,COLUMN(),FALSE),OFFSET(INDIRECT(ADDRESS(ROW(), COLUMN())),0,-1))</f>
        <v>255,255,0</v>
      </c>
      <c r="N818" s="20"/>
      <c r="O818" s="57" t="str" cm="1">
        <f t="array" aca="1" ref="O818" ca="1">IF(OFFSET(INDIRECT(ADDRESS(ROW(), COLUMN())),0,-1)="",VLOOKUP($G818,$A:$AAE,COLUMN(),FALSE),OFFSET(INDIRECT(ADDRESS(ROW(), COLUMN())),0,-1))</f>
        <v>面积*容积率</v>
      </c>
      <c r="P818" s="20"/>
      <c r="Q818" s="20" t="str" cm="1">
        <f t="array" aca="1" ref="Q818" ca="1">IF(OFFSET(INDIRECT(ADDRESS(ROW(), COLUMN())),0,-1)="",VLOOKUP($G818,$A:$AAE,COLUMN(),FALSE),OFFSET(INDIRECT(ADDRESS(ROW(), COLUMN())),0,-1))</f>
        <v>地块建筑面积*1</v>
      </c>
      <c r="R818" s="20"/>
      <c r="S818" s="20" t="str" cm="1">
        <f t="array" aca="1" ref="S818" ca="1">IF(OFFSET(INDIRECT(ADDRESS(ROW(), COLUMN())),0,-1)="",VLOOKUP($G818,$A:$AAE,COLUMN(),FALSE),OFFSET(INDIRECT(ADDRESS(ROW(), COLUMN())),0,-1))</f>
        <v>地块建筑面积*0</v>
      </c>
      <c r="T818" s="20"/>
      <c r="U818" s="20" t="str" cm="1">
        <f t="array" aca="1" ref="U818" ca="1">IF(OFFSET(INDIRECT(ADDRESS(ROW(), COLUMN())),0,-1)="",VLOOKUP($G818,$A:$AAE,COLUMN(),FALSE),OFFSET(INDIRECT(ADDRESS(ROW(), COLUMN())),0,-1))</f>
        <v>地块建筑面积*0</v>
      </c>
      <c r="V818" s="20"/>
      <c r="W818" s="57" t="str" cm="1">
        <f t="array" aca="1" ref="W818" ca="1">IF(OFFSET(INDIRECT(ADDRESS(ROW(), COLUMN())),0,-1)="",VLOOKUP($G818,$A:$AAE,COLUMN(),FALSE),OFFSET(INDIRECT(ADDRESS(ROW(), COLUMN())),0,-1))</f>
        <v>地块建筑面积*0</v>
      </c>
      <c r="X818" s="20"/>
      <c r="Y818" s="20" t="str" cm="1">
        <f t="array" aca="1" ref="Y818" ca="1">IF(OFFSET(INDIRECT(ADDRESS(ROW(), COLUMN())),0,-1)="",VLOOKUP($G818,$A:$AAE,COLUMN(),FALSE),OFFSET(INDIRECT(ADDRESS(ROW(), COLUMN())),0,-1))</f>
        <v>地块建筑面积*0</v>
      </c>
      <c r="Z818" s="20"/>
      <c r="AA818" s="20" t="str" cm="1">
        <f t="array" aca="1" ref="AA818" ca="1">IF(OFFSET(INDIRECT(ADDRESS(ROW(), COLUMN())),0,-1)="",VLOOKUP($G818,$A:$AAE,COLUMN(),FALSE),OFFSET(INDIRECT(ADDRESS(ROW(), COLUMN())),0,-1))</f>
        <v>地块建筑面积*0</v>
      </c>
      <c r="AB818" s="20"/>
      <c r="AC818" s="20" t="str" cm="1">
        <f t="array" aca="1" ref="AC818" ca="1">IF(OFFSET(INDIRECT(ADDRESS(ROW(), COLUMN())),0,-1)="",VLOOKUP($G818,$A:$AAE,COLUMN(),FALSE),OFFSET(INDIRECT(ADDRESS(ROW(), COLUMN())),0,-1))</f>
        <v>地块建筑面积*0</v>
      </c>
      <c r="AD818" s="20"/>
      <c r="AE818" s="20" t="str" cm="1">
        <f t="array" aca="1" ref="AE818" ca="1">IF(OFFSET(INDIRECT(ADDRESS(ROW(), COLUMN())),0,-1)="",VLOOKUP($G818,$A:$AAE,COLUMN(),FALSE),OFFSET(INDIRECT(ADDRESS(ROW(), COLUMN())),0,-1))</f>
        <v>面积*0</v>
      </c>
      <c r="AF818" s="20"/>
      <c r="AG818" s="20" t="str" cm="1">
        <f t="array" aca="1" ref="AG818" ca="1">IF(OFFSET(INDIRECT(ADDRESS(ROW(), COLUMN())),0,-1)="",VLOOKUP($G818,$A:$AAE,COLUMN(),FALSE),OFFSET(INDIRECT(ADDRESS(ROW(), COLUMN())),0,-1))</f>
        <v>面积*0</v>
      </c>
      <c r="AH818" s="20"/>
      <c r="AI818" s="20" t="str" cm="1">
        <f t="array" aca="1" ref="AI818" ca="1">IF(OFFSET(INDIRECT(ADDRESS(ROW(), COLUMN())),0,-1)="",VLOOKUP($G818,$A:$AAE,COLUMN(),FALSE),OFFSET(INDIRECT(ADDRESS(ROW(), COLUMN())),0,-1))</f>
        <v>100平方米/户</v>
      </c>
      <c r="AJ818" s="20"/>
      <c r="AK818" s="20" t="str" cm="1">
        <f t="array" aca="1" ref="AK818" ca="1">IF(OFFSET(INDIRECT(ADDRESS(ROW(), COLUMN())),0,-1)="",VLOOKUP($G818,$A:$AAE,COLUMN(),FALSE),OFFSET(INDIRECT(ADDRESS(ROW(), COLUMN())),0,-1))</f>
        <v>住宅建筑面积/100</v>
      </c>
      <c r="AL818" s="20"/>
      <c r="AM818" s="20" t="str" cm="1">
        <f t="array" aca="1" ref="AM818" ca="1">IF(OFFSET(INDIRECT(ADDRESS(ROW(), COLUMN())),0,-1)="",VLOOKUP($G818,$A:$AAE,COLUMN(),FALSE),OFFSET(INDIRECT(ADDRESS(ROW(), COLUMN())),0,-1))</f>
        <v>3人/户</v>
      </c>
      <c r="AN818" s="20"/>
      <c r="AO818" s="20" t="str" cm="1">
        <f t="array" aca="1" ref="AO818" ca="1">IF(OFFSET(INDIRECT(ADDRESS(ROW(), COLUMN())),0,-1)="",VLOOKUP($G818,$A:$AAE,COLUMN(),FALSE),OFFSET(INDIRECT(ADDRESS(ROW(), COLUMN())),0,-1))</f>
        <v>居住户数*3</v>
      </c>
      <c r="AP818" s="20"/>
      <c r="AQ818" s="20" t="str" cm="1">
        <f t="array" aca="1" ref="AQ818" ca="1">IF(OFFSET(INDIRECT(ADDRESS(ROW(), COLUMN())),0,-1)="",VLOOKUP($G818,$A:$AAE,COLUMN(),FALSE),OFFSET(INDIRECT(ADDRESS(ROW(), COLUMN())),0,-1))</f>
        <v>0.015公顷/岗位</v>
      </c>
      <c r="AR818" s="20"/>
      <c r="AS818" s="20" t="str" cm="1">
        <f t="array" aca="1" ref="AS818" ca="1">IF(OFFSET(INDIRECT(ADDRESS(ROW(), COLUMN())),0,-1)="",VLOOKUP($G818,$A:$AAE,COLUMN(),FALSE),OFFSET(INDIRECT(ADDRESS(ROW(), COLUMN())),0,-1))</f>
        <v>用地面积/0.015</v>
      </c>
      <c r="AT818" s="20"/>
      <c r="AU818" s="20" t="str" cm="1">
        <f t="array" aca="1" ref="AU818" ca="1">IF(OFFSET(INDIRECT(ADDRESS(ROW(), COLUMN())),0,-1)="",VLOOKUP($G818,$A:$AAE,COLUMN(),FALSE),OFFSET(INDIRECT(ADDRESS(ROW(), COLUMN())),0,-1))</f>
        <v>-，1.2个/户</v>
      </c>
      <c r="AV818" s="20"/>
      <c r="AW818" s="20" t="str" cm="1">
        <f t="array" aca="1" ref="AW818" ca="1">IF(OFFSET(INDIRECT(ADDRESS(ROW(), COLUMN())),0,-1)="",VLOOKUP($G818,$A:$AAE,COLUMN(),FALSE),OFFSET(INDIRECT(ADDRESS(ROW(), COLUMN())),0,-1))</f>
        <v>0+居住户数*1.2</v>
      </c>
      <c r="AX818" s="116"/>
      <c r="AY818" s="20" t="str" cm="1">
        <f t="array" aca="1" ref="AY818" ca="1">IF(OFFSET(INDIRECT(ADDRESS(ROW(), COLUMN())),0,-1)="",VLOOKUP($G818,$A:$AAE,COLUMN(),FALSE),OFFSET(INDIRECT(ADDRESS(ROW(), COLUMN())),0,-1))</f>
        <v>30立方米/公顷*日，155升/人*日</v>
      </c>
      <c r="AZ818" s="116"/>
      <c r="BA818" s="20" t="str" cm="1">
        <f t="array" aca="1" ref="BA818" ca="1">IF(OFFSET(INDIRECT(ADDRESS(ROW(), COLUMN())),0,-1)="",VLOOKUP($G818,$A:$AAE,COLUMN(),FALSE),OFFSET(INDIRECT(ADDRESS(ROW(), COLUMN())),0,-1))</f>
        <v>用地面积*30+居住人数*155/1000</v>
      </c>
      <c r="BB818" s="116"/>
      <c r="BC818" s="20" t="str" cm="1">
        <f t="array" aca="1" ref="BC818" ca="1">IF(OFFSET(INDIRECT(ADDRESS(ROW(), COLUMN())),0,-1)="",VLOOKUP($G818,$A:$AAE,COLUMN(),FALSE),OFFSET(INDIRECT(ADDRESS(ROW(), COLUMN())),0,-1))</f>
        <v>0.0，0.85</v>
      </c>
      <c r="BD818" s="116"/>
      <c r="BE818" s="20" t="str" cm="1">
        <f t="array" aca="1" ref="BE818" ca="1">IF(OFFSET(INDIRECT(ADDRESS(ROW(), COLUMN())),0,-1)="",VLOOKUP($G818,$A:$AAE,COLUMN(),FALSE),OFFSET(INDIRECT(ADDRESS(ROW(), COLUMN())),0,-1))</f>
        <v>0.0+居住人数*155/1000*0.85</v>
      </c>
      <c r="BF818" s="116"/>
      <c r="BG818" s="20" t="str" cm="1">
        <f t="array" aca="1" ref="BG818" ca="1">IF(OFFSET(INDIRECT(ADDRESS(ROW(), COLUMN())),0,-1)="",VLOOKUP($G818,$A:$AAE,COLUMN(),FALSE),OFFSET(INDIRECT(ADDRESS(ROW(), COLUMN())),0,-1))</f>
        <v>20千瓦/公顷，50瓦/平方米</v>
      </c>
      <c r="BH818" s="116"/>
      <c r="BI818" s="20" t="str" cm="1">
        <f t="array" aca="1" ref="BI818" ca="1">IF(OFFSET(INDIRECT(ADDRESS(ROW(), COLUMN())),0,-1)="",VLOOKUP($G818,$A:$AAE,COLUMN(),FALSE),OFFSET(INDIRECT(ADDRESS(ROW(), COLUMN())),0,-1))</f>
        <v>1.00，0.7</v>
      </c>
      <c r="BJ818" s="116"/>
      <c r="BK818" s="20" t="str" cm="1">
        <f t="array" aca="1" ref="BK818" ca="1">IF(OFFSET(INDIRECT(ADDRESS(ROW(), COLUMN())),0,-1)="",VLOOKUP($G818,$A:$AAE,COLUMN(),FALSE),OFFSET(INDIRECT(ADDRESS(ROW(), COLUMN())),0,-1))</f>
        <v>用地面积*20*1+住宅建筑面积*50*0.7/1000</v>
      </c>
      <c r="BL818" s="116"/>
      <c r="BM818" s="20" t="str" cm="1">
        <f t="array" aca="1" ref="BM818" ca="1">IF(OFFSET(INDIRECT(ADDRESS(ROW(), COLUMN())),0,-1)="",VLOOKUP($G818,$A:$AAE,COLUMN(),FALSE),OFFSET(INDIRECT(ADDRESS(ROW(), COLUMN())),0,-1))</f>
        <v>30门/公顷，1.2门/户</v>
      </c>
      <c r="BN818" s="116"/>
      <c r="BO818" s="20" t="str" cm="1">
        <f t="array" aca="1" ref="BO818" ca="1">IF(OFFSET(INDIRECT(ADDRESS(ROW(), COLUMN())),0,-1)="",VLOOKUP($G818,$A:$AAE,COLUMN(),FALSE),OFFSET(INDIRECT(ADDRESS(ROW(), COLUMN())),0,-1))</f>
        <v>用地面积*30+居住户数*1.2</v>
      </c>
      <c r="BP818" s="116"/>
      <c r="BQ818" s="20" t="str" cm="1">
        <f t="array" aca="1" ref="BQ818" ca="1">IF(OFFSET(INDIRECT(ADDRESS(ROW(), COLUMN())),0,-1)="",VLOOKUP($G818,$A:$AAE,COLUMN(),FALSE),OFFSET(INDIRECT(ADDRESS(ROW(), COLUMN())),0,-1))</f>
        <v>20门/公顷，2.0门/户</v>
      </c>
      <c r="BR818" s="116"/>
      <c r="BS818" s="20" t="str" cm="1">
        <f t="array" aca="1" ref="BS818" ca="1">IF(OFFSET(INDIRECT(ADDRESS(ROW(), COLUMN())),0,-1)="",VLOOKUP($G818,$A:$AAE,COLUMN(),FALSE),OFFSET(INDIRECT(ADDRESS(ROW(), COLUMN())),0,-1))</f>
        <v>用地面积*20+居住户数*2.0</v>
      </c>
      <c r="BT818" s="116"/>
      <c r="BU818" s="20" t="str" cm="1">
        <f t="array" aca="1" ref="BU818" ca="1">IF(OFFSET(INDIRECT(ADDRESS(ROW(), COLUMN())),0,-1)="",VLOOKUP($G818,$A:$AAE,COLUMN(),FALSE),OFFSET(INDIRECT(ADDRESS(ROW(), COLUMN())),0,-1))</f>
        <v>-，16pcu/万平方米，26:74</v>
      </c>
      <c r="BV818" s="116"/>
      <c r="BW818" s="20" t="str" cm="1">
        <f t="array" aca="1" ref="BW818" ca="1">IF(OFFSET(INDIRECT(ADDRESS(ROW(), COLUMN())),0,-1)="",VLOOKUP($G818,$A:$AAE,COLUMN(),FALSE),OFFSET(INDIRECT(ADDRESS(ROW(), COLUMN())),0,-1))</f>
        <v>0+住宅建筑面积/10000*16*0.26</v>
      </c>
      <c r="BX818" s="116"/>
      <c r="BY818" s="20" t="str" cm="1">
        <f t="array" aca="1" ref="BY818" ca="1">IF(OFFSET(INDIRECT(ADDRESS(ROW(), COLUMN())),0,-1)="",VLOOKUP($G818,$A:$AAE,COLUMN(),FALSE),OFFSET(INDIRECT(ADDRESS(ROW(), COLUMN())),0,-1))</f>
        <v>0+住宅建筑面积/10000*16*0.74</v>
      </c>
      <c r="BZ818" s="103"/>
      <c r="CA818" s="20" t="str" cm="1">
        <f t="array" aca="1" ref="CA818" ca="1">IF(OFFSET(INDIRECT(ADDRESS(ROW(), COLUMN())),0,-1)="",VLOOKUP($G818,$A:$AAE,COLUMN(),FALSE),OFFSET(INDIRECT(ADDRESS(ROW(), COLUMN())),0,-1))</f>
        <v>住宅建筑面积*0.4</v>
      </c>
      <c r="CB818" s="20"/>
      <c r="CC818" s="20" t="str" cm="1">
        <f t="array" aca="1" ref="CC818" ca="1">IF(OFFSET(INDIRECT(ADDRESS(ROW(), COLUMN())),0,-1)="",VLOOKUP($G818,$A:$AAE,COLUMN(),FALSE),OFFSET(INDIRECT(ADDRESS(ROW(), COLUMN())),0,-1))</f>
        <v>住宅建筑面积*0.4</v>
      </c>
      <c r="CD818" s="20"/>
      <c r="CE818" s="20" t="str" cm="1">
        <f t="array" aca="1" ref="CE818" ca="1">IF(OFFSET(INDIRECT(ADDRESS(ROW(), COLUMN())),0,-1)="",VLOOKUP($G818,$A:$AAE,COLUMN(),FALSE),OFFSET(INDIRECT(ADDRESS(ROW(), COLUMN())),0,-1))</f>
        <v>住宅建筑面积*0.11</v>
      </c>
      <c r="CF818" s="20"/>
      <c r="CG818" s="20" t="str" cm="1">
        <f t="array" aca="1" ref="CG818" ca="1">IF(OFFSET(INDIRECT(ADDRESS(ROW(), COLUMN())),0,-1)="",VLOOKUP($G818,$A:$AAE,COLUMN(),FALSE),OFFSET(INDIRECT(ADDRESS(ROW(), COLUMN())),0,-1))</f>
        <v>住宅建筑面积*0.11</v>
      </c>
      <c r="CH818" s="20"/>
      <c r="CI818" s="57" t="str" cm="1">
        <f t="array" aca="1" ref="CI818" ca="1">IF(OFFSET(INDIRECT(ADDRESS(ROW(), COLUMN())),0,-1)="",VLOOKUP($G818,$A:$AAE,COLUMN(),FALSE),OFFSET(INDIRECT(ADDRESS(ROW(), COLUMN())),0,-1))</f>
        <v>城镇建设用地</v>
      </c>
      <c r="CJ818" s="76" t="s">
        <v>1962</v>
      </c>
      <c r="CK818" s="78" t="str">
        <f t="shared" si="2854"/>
        <v>唯一标识:120802/070102#公共交通场站用地/二类城镇住宅用地#国空</v>
      </c>
      <c r="CL818" s="78" t="str">
        <f t="shared" si="2855"/>
        <v>性质名称:公共交通场站用地/二类城镇住宅用地</v>
      </c>
      <c r="CM818" s="78" t="str">
        <f t="shared" si="2856"/>
        <v>地块性质过滤:</v>
      </c>
      <c r="CN818" s="78" t="str">
        <f t="shared" si="2857"/>
        <v>地块性质:120802/070102</v>
      </c>
      <c r="CO818" s="78" t="str">
        <f t="shared" si="2858"/>
        <v>地类标准:国空</v>
      </c>
      <c r="CP818" s="78" t="str">
        <f t="shared" si="2859"/>
        <v>地块性质别称:S32/R2</v>
      </c>
      <c r="CQ818" s="78" t="str">
        <f t="shared" si="2860"/>
        <v>属性继承:S4/R2#交通场站用地/二类居住用地#城规</v>
      </c>
      <c r="CR818" s="78" t="str">
        <f t="shared" si="2861"/>
        <v>父类:S/R</v>
      </c>
      <c r="CS818" s="78" t="str">
        <f t="shared" si="2862"/>
        <v>级别继承:12#交通运输用地#国空</v>
      </c>
      <c r="CT818" s="78" t="str">
        <f t="shared" si="2863"/>
        <v>级别层次:2</v>
      </c>
      <c r="CU818" s="78" t="str">
        <f t="shared" si="2864"/>
        <v>级别:112</v>
      </c>
      <c r="CV818" s="78" t="str">
        <f t="shared" ca="1" si="2865"/>
        <v>地块颜色:255,255,0</v>
      </c>
      <c r="CW818" s="78" t="str">
        <f t="shared" ca="1" si="2866"/>
        <v>建筑面积公式:面积*容积率</v>
      </c>
      <c r="CX818" s="78" t="str">
        <f t="shared" ca="1" si="2867"/>
        <v>住宅建筑面积公式:地块建筑面积*1</v>
      </c>
      <c r="CY818" s="78" t="str">
        <f t="shared" ca="1" si="2868"/>
        <v>商服建筑面积公式:地块建筑面积*0</v>
      </c>
      <c r="CZ818" s="78" t="str">
        <f t="shared" ca="1" si="2869"/>
        <v>商服中商业建筑面积公式:地块建筑面积*0</v>
      </c>
      <c r="DA818" s="78" t="str">
        <f t="shared" ca="1" si="2870"/>
        <v>商服中办公建筑面积公式:地块建筑面积*0</v>
      </c>
      <c r="DB818" s="78" t="str">
        <f t="shared" ca="1" si="2871"/>
        <v>公服建筑面积公式:地块建筑面积*0</v>
      </c>
      <c r="DC818" s="78" t="str">
        <f t="shared" ca="1" si="2872"/>
        <v>工业建筑面积公式:地块建筑面积*0</v>
      </c>
      <c r="DD818" s="78" t="str">
        <f t="shared" ca="1" si="2873"/>
        <v>市政建筑面积公式:地块建筑面积*0</v>
      </c>
      <c r="DE818" s="78" t="str">
        <f t="shared" ca="1" si="2852"/>
        <v>绿地面积指定指标:面积*0</v>
      </c>
      <c r="DF818" s="78" t="str">
        <f t="shared" ca="1" si="2853"/>
        <v>绿地面积指定公式:面积*0</v>
      </c>
      <c r="DG818" s="78" t="str">
        <f t="shared" ca="1" si="2874"/>
        <v>户数指标:100平方米/户</v>
      </c>
      <c r="DH818" s="78" t="str">
        <f t="shared" ca="1" si="2875"/>
        <v>户数公式:住宅建筑面积/100</v>
      </c>
      <c r="DI818" s="78" t="str">
        <f t="shared" ca="1" si="2876"/>
        <v>人数指标:3人/户</v>
      </c>
      <c r="DJ818" s="78" t="str">
        <f t="shared" ca="1" si="2877"/>
        <v>人数公式:居住户数*3</v>
      </c>
      <c r="DK818" s="78" t="str">
        <f t="shared" ca="1" si="2878"/>
        <v>就业指标:0.015公顷/岗位</v>
      </c>
      <c r="DL818" s="78" t="str">
        <f t="shared" ca="1" si="2879"/>
        <v>就业公式:用地面积/0.015</v>
      </c>
      <c r="DM818" s="78" t="str">
        <f t="shared" ca="1" si="2880"/>
        <v>机动车指标:-，1.2个/户</v>
      </c>
      <c r="DN818" s="78" t="str">
        <f t="shared" ca="1" si="2881"/>
        <v>机动车公式:0+居住户数*1.2</v>
      </c>
      <c r="DO818" s="78" t="str">
        <f t="shared" ca="1" si="2882"/>
        <v>用水量指标:30立方米/公顷*日，155升/人*日</v>
      </c>
      <c r="DP818" s="78" t="str">
        <f t="shared" ca="1" si="2883"/>
        <v>用水量公式:用地面积*30+居住人数*155/1000</v>
      </c>
      <c r="DQ818" s="78" t="str">
        <f t="shared" ca="1" si="2884"/>
        <v>污水折算系数:0.0，0.85</v>
      </c>
      <c r="DR818" s="78" t="str">
        <f t="shared" ca="1" si="2885"/>
        <v>污水量公式:0.0+居住人数*155/1000*0.85</v>
      </c>
      <c r="DS818" s="78" t="str">
        <f t="shared" ca="1" si="2886"/>
        <v>用电负荷指标:20千瓦/公顷，50瓦/平方米</v>
      </c>
      <c r="DT818" s="78" t="str">
        <f t="shared" ca="1" si="2887"/>
        <v>同时率:1.00，0.7</v>
      </c>
      <c r="DU818" s="78" t="str">
        <f t="shared" ca="1" si="2888"/>
        <v>用电量公式:用地面积*20*1+住宅建筑面积*50*0.7/1000</v>
      </c>
      <c r="DV818" s="78" t="str">
        <f t="shared" ca="1" si="2889"/>
        <v>固话装机指标:30门/公顷，1.2门/户</v>
      </c>
      <c r="DW818" s="78" t="str">
        <f t="shared" ca="1" si="2890"/>
        <v>固话量公式:用地面积*30+居住户数*1.2</v>
      </c>
      <c r="DX818" s="78" t="str">
        <f t="shared" ca="1" si="2891"/>
        <v>有线电视指标:20门/公顷，2.0门/户</v>
      </c>
      <c r="DY818" s="78" t="str">
        <f t="shared" ca="1" si="2892"/>
        <v>电视量公式:用地面积*20+居住户数*2.0</v>
      </c>
      <c r="DZ818" s="78" t="str">
        <f t="shared" ca="1" si="2893"/>
        <v>高峰机动车生成量指标:-，16pcu/万平方米，26:74</v>
      </c>
      <c r="EA818" s="78" t="str">
        <f t="shared" ca="1" si="2894"/>
        <v>高峰机动车吸引量公式:0+住宅建筑面积/10000*16*0.26</v>
      </c>
      <c r="EB818" s="78" t="str">
        <f t="shared" ca="1" si="2895"/>
        <v>高峰机动车发生量公式:0+住宅建筑面积/10000*16*0.74</v>
      </c>
      <c r="EC818" s="78" t="str">
        <f t="shared" ca="1" si="2898"/>
        <v>地下空间指标:住宅建筑面积*0.4</v>
      </c>
      <c r="ED818" s="78" t="str">
        <f t="shared" ca="1" si="2896"/>
        <v>地下空间公式:住宅建筑面积*0.4</v>
      </c>
      <c r="EE818" s="78" t="str">
        <f t="shared" ca="1" si="2899"/>
        <v>人防指标:住宅建筑面积*0.11</v>
      </c>
      <c r="EF818" s="78" t="str">
        <f t="shared" ca="1" si="2897"/>
        <v>人防公式:住宅建筑面积*0.11</v>
      </c>
      <c r="EG818" s="78" t="str">
        <f t="shared" ca="1" si="2802"/>
        <v>用地构成:城镇建设用地</v>
      </c>
      <c r="EH818" s="78" t="s">
        <v>1962</v>
      </c>
      <c r="EI818" s="79" t="str">
        <f t="shared" ca="1" si="2801"/>
        <v>唯一标识:120802/070102#公共交通场站用地/二类城镇住宅用地#国空;性质名称:公共交通场站用地/二类城镇住宅用地;地块性质过滤:;地块性质:120802/070102;地类标准:国空;地块性质别称:S32/R2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18" t="s">
        <v>1962</v>
      </c>
    </row>
    <row r="819" spans="1:140" ht="16.5" x14ac:dyDescent="0.2">
      <c r="A819" s="57" t="str">
        <f t="shared" si="2588"/>
        <v>120802/0701#公共交通场站用地/城镇住宅用地#国空</v>
      </c>
      <c r="B819" s="57" t="s">
        <v>663</v>
      </c>
      <c r="C819" s="57"/>
      <c r="D819" s="57" t="s">
        <v>1248</v>
      </c>
      <c r="E819" s="57" t="s">
        <v>1277</v>
      </c>
      <c r="F819" s="57" t="s">
        <v>1417</v>
      </c>
      <c r="G819" s="40" t="s">
        <v>1979</v>
      </c>
      <c r="H819" s="57" t="s">
        <v>1004</v>
      </c>
      <c r="I819" s="57" t="s">
        <v>1468</v>
      </c>
      <c r="J819" s="57">
        <f t="shared" si="2591"/>
        <v>2</v>
      </c>
      <c r="K819" s="57" t="str">
        <f t="shared" si="2592"/>
        <v>112</v>
      </c>
      <c r="L819" s="57"/>
      <c r="M819" s="57" t="str" cm="1">
        <f t="array" aca="1" ref="M819" ca="1">IF(OFFSET(INDIRECT(ADDRESS(ROW(), COLUMN())),0,-1)="",VLOOKUP($G819,$A:$AAE,COLUMN(),FALSE),OFFSET(INDIRECT(ADDRESS(ROW(), COLUMN())),0,-1))</f>
        <v>255,255,0</v>
      </c>
      <c r="N819" s="20"/>
      <c r="O819" s="57" t="str" cm="1">
        <f t="array" aca="1" ref="O819" ca="1">IF(OFFSET(INDIRECT(ADDRESS(ROW(), COLUMN())),0,-1)="",VLOOKUP($G819,$A:$AAE,COLUMN(),FALSE),OFFSET(INDIRECT(ADDRESS(ROW(), COLUMN())),0,-1))</f>
        <v>面积*容积率</v>
      </c>
      <c r="P819" s="20"/>
      <c r="Q819" s="20" t="str" cm="1">
        <f t="array" aca="1" ref="Q819" ca="1">IF(OFFSET(INDIRECT(ADDRESS(ROW(), COLUMN())),0,-1)="",VLOOKUP($G819,$A:$AAE,COLUMN(),FALSE),OFFSET(INDIRECT(ADDRESS(ROW(), COLUMN())),0,-1))</f>
        <v>地块建筑面积*1</v>
      </c>
      <c r="R819" s="20"/>
      <c r="S819" s="20" t="str" cm="1">
        <f t="array" aca="1" ref="S819" ca="1">IF(OFFSET(INDIRECT(ADDRESS(ROW(), COLUMN())),0,-1)="",VLOOKUP($G819,$A:$AAE,COLUMN(),FALSE),OFFSET(INDIRECT(ADDRESS(ROW(), COLUMN())),0,-1))</f>
        <v>地块建筑面积*0</v>
      </c>
      <c r="T819" s="20"/>
      <c r="U819" s="20" t="str" cm="1">
        <f t="array" aca="1" ref="U819" ca="1">IF(OFFSET(INDIRECT(ADDRESS(ROW(), COLUMN())),0,-1)="",VLOOKUP($G819,$A:$AAE,COLUMN(),FALSE),OFFSET(INDIRECT(ADDRESS(ROW(), COLUMN())),0,-1))</f>
        <v>地块建筑面积*0</v>
      </c>
      <c r="V819" s="20"/>
      <c r="W819" s="57" t="str" cm="1">
        <f t="array" aca="1" ref="W819" ca="1">IF(OFFSET(INDIRECT(ADDRESS(ROW(), COLUMN())),0,-1)="",VLOOKUP($G819,$A:$AAE,COLUMN(),FALSE),OFFSET(INDIRECT(ADDRESS(ROW(), COLUMN())),0,-1))</f>
        <v>地块建筑面积*0</v>
      </c>
      <c r="X819" s="20"/>
      <c r="Y819" s="20" t="str" cm="1">
        <f t="array" aca="1" ref="Y819" ca="1">IF(OFFSET(INDIRECT(ADDRESS(ROW(), COLUMN())),0,-1)="",VLOOKUP($G819,$A:$AAE,COLUMN(),FALSE),OFFSET(INDIRECT(ADDRESS(ROW(), COLUMN())),0,-1))</f>
        <v>地块建筑面积*0</v>
      </c>
      <c r="Z819" s="20"/>
      <c r="AA819" s="20" t="str" cm="1">
        <f t="array" aca="1" ref="AA819" ca="1">IF(OFFSET(INDIRECT(ADDRESS(ROW(), COLUMN())),0,-1)="",VLOOKUP($G819,$A:$AAE,COLUMN(),FALSE),OFFSET(INDIRECT(ADDRESS(ROW(), COLUMN())),0,-1))</f>
        <v>地块建筑面积*0</v>
      </c>
      <c r="AB819" s="20"/>
      <c r="AC819" s="20" t="str" cm="1">
        <f t="array" aca="1" ref="AC819" ca="1">IF(OFFSET(INDIRECT(ADDRESS(ROW(), COLUMN())),0,-1)="",VLOOKUP($G819,$A:$AAE,COLUMN(),FALSE),OFFSET(INDIRECT(ADDRESS(ROW(), COLUMN())),0,-1))</f>
        <v>地块建筑面积*0</v>
      </c>
      <c r="AD819" s="20"/>
      <c r="AE819" s="20" t="str" cm="1">
        <f t="array" aca="1" ref="AE819" ca="1">IF(OFFSET(INDIRECT(ADDRESS(ROW(), COLUMN())),0,-1)="",VLOOKUP($G819,$A:$AAE,COLUMN(),FALSE),OFFSET(INDIRECT(ADDRESS(ROW(), COLUMN())),0,-1))</f>
        <v>面积*0</v>
      </c>
      <c r="AF819" s="20"/>
      <c r="AG819" s="20" t="str" cm="1">
        <f t="array" aca="1" ref="AG819" ca="1">IF(OFFSET(INDIRECT(ADDRESS(ROW(), COLUMN())),0,-1)="",VLOOKUP($G819,$A:$AAE,COLUMN(),FALSE),OFFSET(INDIRECT(ADDRESS(ROW(), COLUMN())),0,-1))</f>
        <v>面积*0</v>
      </c>
      <c r="AH819" s="20"/>
      <c r="AI819" s="20" t="str" cm="1">
        <f t="array" aca="1" ref="AI819" ca="1">IF(OFFSET(INDIRECT(ADDRESS(ROW(), COLUMN())),0,-1)="",VLOOKUP($G819,$A:$AAE,COLUMN(),FALSE),OFFSET(INDIRECT(ADDRESS(ROW(), COLUMN())),0,-1))</f>
        <v>100平方米/户</v>
      </c>
      <c r="AJ819" s="20"/>
      <c r="AK819" s="20" t="str" cm="1">
        <f t="array" aca="1" ref="AK819" ca="1">IF(OFFSET(INDIRECT(ADDRESS(ROW(), COLUMN())),0,-1)="",VLOOKUP($G819,$A:$AAE,COLUMN(),FALSE),OFFSET(INDIRECT(ADDRESS(ROW(), COLUMN())),0,-1))</f>
        <v>住宅建筑面积/100</v>
      </c>
      <c r="AL819" s="20"/>
      <c r="AM819" s="20" t="str" cm="1">
        <f t="array" aca="1" ref="AM819" ca="1">IF(OFFSET(INDIRECT(ADDRESS(ROW(), COLUMN())),0,-1)="",VLOOKUP($G819,$A:$AAE,COLUMN(),FALSE),OFFSET(INDIRECT(ADDRESS(ROW(), COLUMN())),0,-1))</f>
        <v>3人/户</v>
      </c>
      <c r="AN819" s="20"/>
      <c r="AO819" s="20" t="str" cm="1">
        <f t="array" aca="1" ref="AO819" ca="1">IF(OFFSET(INDIRECT(ADDRESS(ROW(), COLUMN())),0,-1)="",VLOOKUP($G819,$A:$AAE,COLUMN(),FALSE),OFFSET(INDIRECT(ADDRESS(ROW(), COLUMN())),0,-1))</f>
        <v>居住户数*3</v>
      </c>
      <c r="AP819" s="20"/>
      <c r="AQ819" s="20" t="str" cm="1">
        <f t="array" aca="1" ref="AQ819" ca="1">IF(OFFSET(INDIRECT(ADDRESS(ROW(), COLUMN())),0,-1)="",VLOOKUP($G819,$A:$AAE,COLUMN(),FALSE),OFFSET(INDIRECT(ADDRESS(ROW(), COLUMN())),0,-1))</f>
        <v>0.015公顷/岗位</v>
      </c>
      <c r="AR819" s="20"/>
      <c r="AS819" s="20" t="str" cm="1">
        <f t="array" aca="1" ref="AS819" ca="1">IF(OFFSET(INDIRECT(ADDRESS(ROW(), COLUMN())),0,-1)="",VLOOKUP($G819,$A:$AAE,COLUMN(),FALSE),OFFSET(INDIRECT(ADDRESS(ROW(), COLUMN())),0,-1))</f>
        <v>用地面积/0.015</v>
      </c>
      <c r="AT819" s="20"/>
      <c r="AU819" s="20" t="str" cm="1">
        <f t="array" aca="1" ref="AU819" ca="1">IF(OFFSET(INDIRECT(ADDRESS(ROW(), COLUMN())),0,-1)="",VLOOKUP($G819,$A:$AAE,COLUMN(),FALSE),OFFSET(INDIRECT(ADDRESS(ROW(), COLUMN())),0,-1))</f>
        <v>-，1.2个/户</v>
      </c>
      <c r="AV819" s="20"/>
      <c r="AW819" s="20" t="str" cm="1">
        <f t="array" aca="1" ref="AW819" ca="1">IF(OFFSET(INDIRECT(ADDRESS(ROW(), COLUMN())),0,-1)="",VLOOKUP($G819,$A:$AAE,COLUMN(),FALSE),OFFSET(INDIRECT(ADDRESS(ROW(), COLUMN())),0,-1))</f>
        <v>0+居住户数*1.2</v>
      </c>
      <c r="AX819" s="116"/>
      <c r="AY819" s="20" t="str" cm="1">
        <f t="array" aca="1" ref="AY819" ca="1">IF(OFFSET(INDIRECT(ADDRESS(ROW(), COLUMN())),0,-1)="",VLOOKUP($G819,$A:$AAE,COLUMN(),FALSE),OFFSET(INDIRECT(ADDRESS(ROW(), COLUMN())),0,-1))</f>
        <v>30立方米/公顷*日，155升/人*日</v>
      </c>
      <c r="AZ819" s="116"/>
      <c r="BA819" s="20" t="str" cm="1">
        <f t="array" aca="1" ref="BA819" ca="1">IF(OFFSET(INDIRECT(ADDRESS(ROW(), COLUMN())),0,-1)="",VLOOKUP($G819,$A:$AAE,COLUMN(),FALSE),OFFSET(INDIRECT(ADDRESS(ROW(), COLUMN())),0,-1))</f>
        <v>用地面积*30+居住人数*155/1000</v>
      </c>
      <c r="BB819" s="116"/>
      <c r="BC819" s="20" t="str" cm="1">
        <f t="array" aca="1" ref="BC819" ca="1">IF(OFFSET(INDIRECT(ADDRESS(ROW(), COLUMN())),0,-1)="",VLOOKUP($G819,$A:$AAE,COLUMN(),FALSE),OFFSET(INDIRECT(ADDRESS(ROW(), COLUMN())),0,-1))</f>
        <v>0.0，0.85</v>
      </c>
      <c r="BD819" s="116"/>
      <c r="BE819" s="20" t="str" cm="1">
        <f t="array" aca="1" ref="BE819" ca="1">IF(OFFSET(INDIRECT(ADDRESS(ROW(), COLUMN())),0,-1)="",VLOOKUP($G819,$A:$AAE,COLUMN(),FALSE),OFFSET(INDIRECT(ADDRESS(ROW(), COLUMN())),0,-1))</f>
        <v>0.0+居住人数*155/1000*0.85</v>
      </c>
      <c r="BF819" s="116"/>
      <c r="BG819" s="20" t="str" cm="1">
        <f t="array" aca="1" ref="BG819" ca="1">IF(OFFSET(INDIRECT(ADDRESS(ROW(), COLUMN())),0,-1)="",VLOOKUP($G819,$A:$AAE,COLUMN(),FALSE),OFFSET(INDIRECT(ADDRESS(ROW(), COLUMN())),0,-1))</f>
        <v>20千瓦/公顷，50瓦/平方米</v>
      </c>
      <c r="BH819" s="116"/>
      <c r="BI819" s="20" t="str" cm="1">
        <f t="array" aca="1" ref="BI819" ca="1">IF(OFFSET(INDIRECT(ADDRESS(ROW(), COLUMN())),0,-1)="",VLOOKUP($G819,$A:$AAE,COLUMN(),FALSE),OFFSET(INDIRECT(ADDRESS(ROW(), COLUMN())),0,-1))</f>
        <v>1.00，0.7</v>
      </c>
      <c r="BJ819" s="116"/>
      <c r="BK819" s="20" t="str" cm="1">
        <f t="array" aca="1" ref="BK819" ca="1">IF(OFFSET(INDIRECT(ADDRESS(ROW(), COLUMN())),0,-1)="",VLOOKUP($G819,$A:$AAE,COLUMN(),FALSE),OFFSET(INDIRECT(ADDRESS(ROW(), COLUMN())),0,-1))</f>
        <v>用地面积*20*1+住宅建筑面积*50*0.7/1000</v>
      </c>
      <c r="BL819" s="116"/>
      <c r="BM819" s="20" t="str" cm="1">
        <f t="array" aca="1" ref="BM819" ca="1">IF(OFFSET(INDIRECT(ADDRESS(ROW(), COLUMN())),0,-1)="",VLOOKUP($G819,$A:$AAE,COLUMN(),FALSE),OFFSET(INDIRECT(ADDRESS(ROW(), COLUMN())),0,-1))</f>
        <v>30门/公顷，1.2门/户</v>
      </c>
      <c r="BN819" s="116"/>
      <c r="BO819" s="20" t="str" cm="1">
        <f t="array" aca="1" ref="BO819" ca="1">IF(OFFSET(INDIRECT(ADDRESS(ROW(), COLUMN())),0,-1)="",VLOOKUP($G819,$A:$AAE,COLUMN(),FALSE),OFFSET(INDIRECT(ADDRESS(ROW(), COLUMN())),0,-1))</f>
        <v>用地面积*30+居住户数*1.2</v>
      </c>
      <c r="BP819" s="116"/>
      <c r="BQ819" s="20" t="str" cm="1">
        <f t="array" aca="1" ref="BQ819" ca="1">IF(OFFSET(INDIRECT(ADDRESS(ROW(), COLUMN())),0,-1)="",VLOOKUP($G819,$A:$AAE,COLUMN(),FALSE),OFFSET(INDIRECT(ADDRESS(ROW(), COLUMN())),0,-1))</f>
        <v>20门/公顷，2.0门/户</v>
      </c>
      <c r="BR819" s="116"/>
      <c r="BS819" s="20" t="str" cm="1">
        <f t="array" aca="1" ref="BS819" ca="1">IF(OFFSET(INDIRECT(ADDRESS(ROW(), COLUMN())),0,-1)="",VLOOKUP($G819,$A:$AAE,COLUMN(),FALSE),OFFSET(INDIRECT(ADDRESS(ROW(), COLUMN())),0,-1))</f>
        <v>用地面积*20+居住户数*2.0</v>
      </c>
      <c r="BT819" s="116"/>
      <c r="BU819" s="20" t="str" cm="1">
        <f t="array" aca="1" ref="BU819" ca="1">IF(OFFSET(INDIRECT(ADDRESS(ROW(), COLUMN())),0,-1)="",VLOOKUP($G819,$A:$AAE,COLUMN(),FALSE),OFFSET(INDIRECT(ADDRESS(ROW(), COLUMN())),0,-1))</f>
        <v>-，16pcu/万平方米，26:74</v>
      </c>
      <c r="BV819" s="116"/>
      <c r="BW819" s="20" t="str" cm="1">
        <f t="array" aca="1" ref="BW819" ca="1">IF(OFFSET(INDIRECT(ADDRESS(ROW(), COLUMN())),0,-1)="",VLOOKUP($G819,$A:$AAE,COLUMN(),FALSE),OFFSET(INDIRECT(ADDRESS(ROW(), COLUMN())),0,-1))</f>
        <v>0+住宅建筑面积/10000*16*0.26</v>
      </c>
      <c r="BX819" s="116"/>
      <c r="BY819" s="20" t="str" cm="1">
        <f t="array" aca="1" ref="BY819" ca="1">IF(OFFSET(INDIRECT(ADDRESS(ROW(), COLUMN())),0,-1)="",VLOOKUP($G819,$A:$AAE,COLUMN(),FALSE),OFFSET(INDIRECT(ADDRESS(ROW(), COLUMN())),0,-1))</f>
        <v>0+住宅建筑面积/10000*16*0.74</v>
      </c>
      <c r="BZ819" s="103"/>
      <c r="CA819" s="20" t="str" cm="1">
        <f t="array" aca="1" ref="CA819" ca="1">IF(OFFSET(INDIRECT(ADDRESS(ROW(), COLUMN())),0,-1)="",VLOOKUP($G819,$A:$AAE,COLUMN(),FALSE),OFFSET(INDIRECT(ADDRESS(ROW(), COLUMN())),0,-1))</f>
        <v>住宅建筑面积*0.4</v>
      </c>
      <c r="CB819" s="20"/>
      <c r="CC819" s="20" t="str" cm="1">
        <f t="array" aca="1" ref="CC819" ca="1">IF(OFFSET(INDIRECT(ADDRESS(ROW(), COLUMN())),0,-1)="",VLOOKUP($G819,$A:$AAE,COLUMN(),FALSE),OFFSET(INDIRECT(ADDRESS(ROW(), COLUMN())),0,-1))</f>
        <v>住宅建筑面积*0.4</v>
      </c>
      <c r="CD819" s="20"/>
      <c r="CE819" s="20" t="str" cm="1">
        <f t="array" aca="1" ref="CE819" ca="1">IF(OFFSET(INDIRECT(ADDRESS(ROW(), COLUMN())),0,-1)="",VLOOKUP($G819,$A:$AAE,COLUMN(),FALSE),OFFSET(INDIRECT(ADDRESS(ROW(), COLUMN())),0,-1))</f>
        <v>住宅建筑面积*0.11</v>
      </c>
      <c r="CF819" s="20"/>
      <c r="CG819" s="20" t="str" cm="1">
        <f t="array" aca="1" ref="CG819" ca="1">IF(OFFSET(INDIRECT(ADDRESS(ROW(), COLUMN())),0,-1)="",VLOOKUP($G819,$A:$AAE,COLUMN(),FALSE),OFFSET(INDIRECT(ADDRESS(ROW(), COLUMN())),0,-1))</f>
        <v>住宅建筑面积*0.11</v>
      </c>
      <c r="CH819" s="20"/>
      <c r="CI819" s="57" t="str" cm="1">
        <f t="array" aca="1" ref="CI819" ca="1">IF(OFFSET(INDIRECT(ADDRESS(ROW(), COLUMN())),0,-1)="",VLOOKUP($G819,$A:$AAE,COLUMN(),FALSE),OFFSET(INDIRECT(ADDRESS(ROW(), COLUMN())),0,-1))</f>
        <v>城镇建设用地</v>
      </c>
      <c r="CJ819" s="76" t="s">
        <v>1962</v>
      </c>
      <c r="CK819" s="78" t="str">
        <f t="shared" si="2854"/>
        <v>唯一标识:120802/0701#公共交通场站用地/城镇住宅用地#国空</v>
      </c>
      <c r="CL819" s="78" t="str">
        <f t="shared" si="2855"/>
        <v>性质名称:公共交通场站用地/城镇住宅用地</v>
      </c>
      <c r="CM819" s="78" t="str">
        <f t="shared" si="2856"/>
        <v>地块性质过滤:</v>
      </c>
      <c r="CN819" s="78" t="str">
        <f t="shared" si="2857"/>
        <v>地块性质:120802/0701</v>
      </c>
      <c r="CO819" s="78" t="str">
        <f t="shared" si="2858"/>
        <v>地类标准:国空</v>
      </c>
      <c r="CP819" s="78" t="str">
        <f t="shared" si="2859"/>
        <v>地块性质别称:S32/Rc</v>
      </c>
      <c r="CQ819" s="78" t="str">
        <f t="shared" si="2860"/>
        <v>属性继承:S4/R2#交通场站用地/二类居住用地#城规</v>
      </c>
      <c r="CR819" s="78" t="str">
        <f t="shared" si="2861"/>
        <v>父类:S/R</v>
      </c>
      <c r="CS819" s="78" t="str">
        <f t="shared" si="2862"/>
        <v>级别继承:12#交通运输用地#国空</v>
      </c>
      <c r="CT819" s="78" t="str">
        <f t="shared" si="2863"/>
        <v>级别层次:2</v>
      </c>
      <c r="CU819" s="78" t="str">
        <f t="shared" si="2864"/>
        <v>级别:112</v>
      </c>
      <c r="CV819" s="78" t="str">
        <f t="shared" ca="1" si="2865"/>
        <v>地块颜色:255,255,0</v>
      </c>
      <c r="CW819" s="78" t="str">
        <f t="shared" ca="1" si="2866"/>
        <v>建筑面积公式:面积*容积率</v>
      </c>
      <c r="CX819" s="78" t="str">
        <f t="shared" ca="1" si="2867"/>
        <v>住宅建筑面积公式:地块建筑面积*1</v>
      </c>
      <c r="CY819" s="78" t="str">
        <f t="shared" ca="1" si="2868"/>
        <v>商服建筑面积公式:地块建筑面积*0</v>
      </c>
      <c r="CZ819" s="78" t="str">
        <f t="shared" ca="1" si="2869"/>
        <v>商服中商业建筑面积公式:地块建筑面积*0</v>
      </c>
      <c r="DA819" s="78" t="str">
        <f t="shared" ca="1" si="2870"/>
        <v>商服中办公建筑面积公式:地块建筑面积*0</v>
      </c>
      <c r="DB819" s="78" t="str">
        <f t="shared" ca="1" si="2871"/>
        <v>公服建筑面积公式:地块建筑面积*0</v>
      </c>
      <c r="DC819" s="78" t="str">
        <f t="shared" ca="1" si="2872"/>
        <v>工业建筑面积公式:地块建筑面积*0</v>
      </c>
      <c r="DD819" s="78" t="str">
        <f t="shared" ca="1" si="2873"/>
        <v>市政建筑面积公式:地块建筑面积*0</v>
      </c>
      <c r="DE819" s="78" t="str">
        <f t="shared" ca="1" si="2852"/>
        <v>绿地面积指定指标:面积*0</v>
      </c>
      <c r="DF819" s="78" t="str">
        <f t="shared" ca="1" si="2853"/>
        <v>绿地面积指定公式:面积*0</v>
      </c>
      <c r="DG819" s="78" t="str">
        <f t="shared" ca="1" si="2874"/>
        <v>户数指标:100平方米/户</v>
      </c>
      <c r="DH819" s="78" t="str">
        <f t="shared" ca="1" si="2875"/>
        <v>户数公式:住宅建筑面积/100</v>
      </c>
      <c r="DI819" s="78" t="str">
        <f t="shared" ca="1" si="2876"/>
        <v>人数指标:3人/户</v>
      </c>
      <c r="DJ819" s="78" t="str">
        <f t="shared" ca="1" si="2877"/>
        <v>人数公式:居住户数*3</v>
      </c>
      <c r="DK819" s="78" t="str">
        <f t="shared" ca="1" si="2878"/>
        <v>就业指标:0.015公顷/岗位</v>
      </c>
      <c r="DL819" s="78" t="str">
        <f t="shared" ca="1" si="2879"/>
        <v>就业公式:用地面积/0.015</v>
      </c>
      <c r="DM819" s="78" t="str">
        <f t="shared" ca="1" si="2880"/>
        <v>机动车指标:-，1.2个/户</v>
      </c>
      <c r="DN819" s="78" t="str">
        <f t="shared" ca="1" si="2881"/>
        <v>机动车公式:0+居住户数*1.2</v>
      </c>
      <c r="DO819" s="78" t="str">
        <f t="shared" ca="1" si="2882"/>
        <v>用水量指标:30立方米/公顷*日，155升/人*日</v>
      </c>
      <c r="DP819" s="78" t="str">
        <f t="shared" ca="1" si="2883"/>
        <v>用水量公式:用地面积*30+居住人数*155/1000</v>
      </c>
      <c r="DQ819" s="78" t="str">
        <f t="shared" ca="1" si="2884"/>
        <v>污水折算系数:0.0，0.85</v>
      </c>
      <c r="DR819" s="78" t="str">
        <f t="shared" ca="1" si="2885"/>
        <v>污水量公式:0.0+居住人数*155/1000*0.85</v>
      </c>
      <c r="DS819" s="78" t="str">
        <f t="shared" ca="1" si="2886"/>
        <v>用电负荷指标:20千瓦/公顷，50瓦/平方米</v>
      </c>
      <c r="DT819" s="78" t="str">
        <f t="shared" ca="1" si="2887"/>
        <v>同时率:1.00，0.7</v>
      </c>
      <c r="DU819" s="78" t="str">
        <f t="shared" ca="1" si="2888"/>
        <v>用电量公式:用地面积*20*1+住宅建筑面积*50*0.7/1000</v>
      </c>
      <c r="DV819" s="78" t="str">
        <f t="shared" ca="1" si="2889"/>
        <v>固话装机指标:30门/公顷，1.2门/户</v>
      </c>
      <c r="DW819" s="78" t="str">
        <f t="shared" ca="1" si="2890"/>
        <v>固话量公式:用地面积*30+居住户数*1.2</v>
      </c>
      <c r="DX819" s="78" t="str">
        <f t="shared" ca="1" si="2891"/>
        <v>有线电视指标:20门/公顷，2.0门/户</v>
      </c>
      <c r="DY819" s="78" t="str">
        <f t="shared" ca="1" si="2892"/>
        <v>电视量公式:用地面积*20+居住户数*2.0</v>
      </c>
      <c r="DZ819" s="78" t="str">
        <f t="shared" ca="1" si="2893"/>
        <v>高峰机动车生成量指标:-，16pcu/万平方米，26:74</v>
      </c>
      <c r="EA819" s="78" t="str">
        <f t="shared" ca="1" si="2894"/>
        <v>高峰机动车吸引量公式:0+住宅建筑面积/10000*16*0.26</v>
      </c>
      <c r="EB819" s="78" t="str">
        <f t="shared" ca="1" si="2895"/>
        <v>高峰机动车发生量公式:0+住宅建筑面积/10000*16*0.74</v>
      </c>
      <c r="EC819" s="78" t="str">
        <f t="shared" ca="1" si="2898"/>
        <v>地下空间指标:住宅建筑面积*0.4</v>
      </c>
      <c r="ED819" s="78" t="str">
        <f t="shared" ca="1" si="2896"/>
        <v>地下空间公式:住宅建筑面积*0.4</v>
      </c>
      <c r="EE819" s="78" t="str">
        <f t="shared" ca="1" si="2899"/>
        <v>人防指标:住宅建筑面积*0.11</v>
      </c>
      <c r="EF819" s="78" t="str">
        <f t="shared" ca="1" si="2897"/>
        <v>人防公式:住宅建筑面积*0.11</v>
      </c>
      <c r="EG819" s="78" t="str">
        <f t="shared" ca="1" si="2802"/>
        <v>用地构成:城镇建设用地</v>
      </c>
      <c r="EH819" s="78" t="s">
        <v>1962</v>
      </c>
      <c r="EI819" s="79" t="str">
        <f t="shared" ca="1" si="2801"/>
        <v>唯一标识:120802/0701#公共交通场站用地/城镇住宅用地#国空;性质名称:公共交通场站用地/城镇住宅用地;地块性质过滤:;地块性质:120802/0701;地类标准:国空;地块性质别称:S32/Rc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19" t="s">
        <v>1962</v>
      </c>
    </row>
    <row r="820" spans="1:140" ht="16.5" x14ac:dyDescent="0.2">
      <c r="A820" s="40" t="str">
        <f t="shared" si="2588"/>
        <v>1208/0803#交通场站用地/文化用地#国空</v>
      </c>
      <c r="B820" s="40" t="s">
        <v>665</v>
      </c>
      <c r="C820" s="40"/>
      <c r="D820" s="40" t="s">
        <v>1250</v>
      </c>
      <c r="E820" s="40" t="s">
        <v>1277</v>
      </c>
      <c r="F820" s="40" t="s">
        <v>1419</v>
      </c>
      <c r="G820" s="40" t="s">
        <v>66</v>
      </c>
      <c r="H820" s="40" t="s">
        <v>841</v>
      </c>
      <c r="I820" s="40" t="s">
        <v>1468</v>
      </c>
      <c r="J820" s="40">
        <f t="shared" si="2591"/>
        <v>2</v>
      </c>
      <c r="K820" s="40" t="str">
        <f t="shared" si="2592"/>
        <v>112</v>
      </c>
      <c r="L820" s="40"/>
      <c r="M820" s="40" t="str" cm="1">
        <f t="array" aca="1" ref="M820" ca="1">IF(OFFSET(INDIRECT(ADDRESS(ROW(), COLUMN())),0,-1)="",VLOOKUP($G820,$A:$AAE,COLUMN(),FALSE),OFFSET(INDIRECT(ADDRESS(ROW(), COLUMN())),0,-1))</f>
        <v>221,50,215</v>
      </c>
      <c r="N820" s="3"/>
      <c r="O820" s="40" t="str" cm="1">
        <f t="array" aca="1" ref="O820" ca="1">IF(OFFSET(INDIRECT(ADDRESS(ROW(), COLUMN())),0,-1)="",VLOOKUP($G820,$A:$AAE,COLUMN(),FALSE),OFFSET(INDIRECT(ADDRESS(ROW(), COLUMN())),0,-1))</f>
        <v>面积*容积率</v>
      </c>
      <c r="P820" s="3"/>
      <c r="Q820" s="3" t="str" cm="1">
        <f t="array" aca="1" ref="Q820" ca="1">IF(OFFSET(INDIRECT(ADDRESS(ROW(), COLUMN())),0,-1)="",VLOOKUP($G820,$A:$AAE,COLUMN(),FALSE),OFFSET(INDIRECT(ADDRESS(ROW(), COLUMN())),0,-1))</f>
        <v>地块建筑面积*0</v>
      </c>
      <c r="R820" s="3"/>
      <c r="S820" s="3" t="str" cm="1">
        <f t="array" aca="1" ref="S820" ca="1">IF(OFFSET(INDIRECT(ADDRESS(ROW(), COLUMN())),0,-1)="",VLOOKUP($G820,$A:$AAE,COLUMN(),FALSE),OFFSET(INDIRECT(ADDRESS(ROW(), COLUMN())),0,-1))</f>
        <v>地块建筑面积*0</v>
      </c>
      <c r="T820" s="3"/>
      <c r="U820" s="3" t="str" cm="1">
        <f t="array" aca="1" ref="U820" ca="1">IF(OFFSET(INDIRECT(ADDRESS(ROW(), COLUMN())),0,-1)="",VLOOKUP($G820,$A:$AAE,COLUMN(),FALSE),OFFSET(INDIRECT(ADDRESS(ROW(), COLUMN())),0,-1))</f>
        <v>地块建筑面积*0</v>
      </c>
      <c r="V820" s="3"/>
      <c r="W820" s="40" t="str" cm="1">
        <f t="array" aca="1" ref="W820" ca="1">IF(OFFSET(INDIRECT(ADDRESS(ROW(), COLUMN())),0,-1)="",VLOOKUP($G820,$A:$AAE,COLUMN(),FALSE),OFFSET(INDIRECT(ADDRESS(ROW(), COLUMN())),0,-1))</f>
        <v>地块建筑面积*0</v>
      </c>
      <c r="X820" s="3"/>
      <c r="Y820" s="3" t="str" cm="1">
        <f t="array" aca="1" ref="Y820" ca="1">IF(OFFSET(INDIRECT(ADDRESS(ROW(), COLUMN())),0,-1)="",VLOOKUP($G820,$A:$AAE,COLUMN(),FALSE),OFFSET(INDIRECT(ADDRESS(ROW(), COLUMN())),0,-1))</f>
        <v>地块建筑面积*1</v>
      </c>
      <c r="Z820" s="3"/>
      <c r="AA820" s="3" t="str" cm="1">
        <f t="array" aca="1" ref="AA820" ca="1">IF(OFFSET(INDIRECT(ADDRESS(ROW(), COLUMN())),0,-1)="",VLOOKUP($G820,$A:$AAE,COLUMN(),FALSE),OFFSET(INDIRECT(ADDRESS(ROW(), COLUMN())),0,-1))</f>
        <v>地块建筑面积*0</v>
      </c>
      <c r="AB820" s="3"/>
      <c r="AC820" s="3" t="str" cm="1">
        <f t="array" aca="1" ref="AC820" ca="1">IF(OFFSET(INDIRECT(ADDRESS(ROW(), COLUMN())),0,-1)="",VLOOKUP($G820,$A:$AAE,COLUMN(),FALSE),OFFSET(INDIRECT(ADDRESS(ROW(), COLUMN())),0,-1))</f>
        <v>地块建筑面积*0</v>
      </c>
      <c r="AD820" s="3"/>
      <c r="AE820" s="3" t="str" cm="1">
        <f t="array" aca="1" ref="AE820" ca="1">IF(OFFSET(INDIRECT(ADDRESS(ROW(), COLUMN())),0,-1)="",VLOOKUP($G820,$A:$AAE,COLUMN(),FALSE),OFFSET(INDIRECT(ADDRESS(ROW(), COLUMN())),0,-1))</f>
        <v>面积*0</v>
      </c>
      <c r="AF820" s="3"/>
      <c r="AG820" s="3" t="str" cm="1">
        <f t="array" aca="1" ref="AG820" ca="1">IF(OFFSET(INDIRECT(ADDRESS(ROW(), COLUMN())),0,-1)="",VLOOKUP($G820,$A:$AAE,COLUMN(),FALSE),OFFSET(INDIRECT(ADDRESS(ROW(), COLUMN())),0,-1))</f>
        <v>面积*0</v>
      </c>
      <c r="AH820" s="3"/>
      <c r="AI820" s="3" t="str" cm="1">
        <f t="array" aca="1" ref="AI820" ca="1">IF(OFFSET(INDIRECT(ADDRESS(ROW(), COLUMN())),0,-1)="",VLOOKUP($G820,$A:$AAE,COLUMN(),FALSE),OFFSET(INDIRECT(ADDRESS(ROW(), COLUMN())),0,-1))</f>
        <v>-</v>
      </c>
      <c r="AJ820" s="3"/>
      <c r="AK820" s="3" cm="1">
        <f t="array" aca="1" ref="AK820" ca="1">IF(OFFSET(INDIRECT(ADDRESS(ROW(), COLUMN())),0,-1)="",VLOOKUP($G820,$A:$AAE,COLUMN(),FALSE),OFFSET(INDIRECT(ADDRESS(ROW(), COLUMN())),0,-1))</f>
        <v>0</v>
      </c>
      <c r="AL820" s="3"/>
      <c r="AM820" s="3" t="str" cm="1">
        <f t="array" aca="1" ref="AM820" ca="1">IF(OFFSET(INDIRECT(ADDRESS(ROW(), COLUMN())),0,-1)="",VLOOKUP($G820,$A:$AAE,COLUMN(),FALSE),OFFSET(INDIRECT(ADDRESS(ROW(), COLUMN())),0,-1))</f>
        <v>-</v>
      </c>
      <c r="AN820" s="3"/>
      <c r="AO820" s="3" cm="1">
        <f t="array" aca="1" ref="AO820" ca="1">IF(OFFSET(INDIRECT(ADDRESS(ROW(), COLUMN())),0,-1)="",VLOOKUP($G820,$A:$AAE,COLUMN(),FALSE),OFFSET(INDIRECT(ADDRESS(ROW(), COLUMN())),0,-1))</f>
        <v>0</v>
      </c>
      <c r="AP820" s="3"/>
      <c r="AQ820" s="3" t="str" cm="1">
        <f t="array" aca="1" ref="AQ820" ca="1">IF(OFFSET(INDIRECT(ADDRESS(ROW(), COLUMN())),0,-1)="",VLOOKUP($G820,$A:$AAE,COLUMN(),FALSE),OFFSET(INDIRECT(ADDRESS(ROW(), COLUMN())),0,-1))</f>
        <v>35平方米/岗位</v>
      </c>
      <c r="AR820" s="3"/>
      <c r="AS820" s="3" t="str" cm="1">
        <f t="array" aca="1" ref="AS820" ca="1">IF(OFFSET(INDIRECT(ADDRESS(ROW(), COLUMN())),0,-1)="",VLOOKUP($G820,$A:$AAE,COLUMN(),FALSE),OFFSET(INDIRECT(ADDRESS(ROW(), COLUMN())),0,-1))</f>
        <v>公服建筑面积/35</v>
      </c>
      <c r="AT820" s="3"/>
      <c r="AU820" s="3" t="str" cm="1">
        <f t="array" aca="1" ref="AU820" ca="1">IF(OFFSET(INDIRECT(ADDRESS(ROW(), COLUMN())),0,-1)="",VLOOKUP($G820,$A:$AAE,COLUMN(),FALSE),OFFSET(INDIRECT(ADDRESS(ROW(), COLUMN())),0,-1))</f>
        <v>1.2个/100平方米</v>
      </c>
      <c r="AV820" s="3"/>
      <c r="AW820" s="3" t="str" cm="1">
        <f t="array" aca="1" ref="AW820" ca="1">IF(OFFSET(INDIRECT(ADDRESS(ROW(), COLUMN())),0,-1)="",VLOOKUP($G820,$A:$AAE,COLUMN(),FALSE),OFFSET(INDIRECT(ADDRESS(ROW(), COLUMN())),0,-1))</f>
        <v>地块建筑面积*1.2/100</v>
      </c>
      <c r="AX820" s="2"/>
      <c r="AY820" s="3" t="str" cm="1">
        <f t="array" aca="1" ref="AY820" ca="1">IF(OFFSET(INDIRECT(ADDRESS(ROW(), COLUMN())),0,-1)="",VLOOKUP($G820,$A:$AAE,COLUMN(),FALSE),OFFSET(INDIRECT(ADDRESS(ROW(), COLUMN())),0,-1))</f>
        <v>4.0升/平方米*日</v>
      </c>
      <c r="AZ820" s="2"/>
      <c r="BA820" s="3" t="str" cm="1">
        <f t="array" aca="1" ref="BA820" ca="1">IF(OFFSET(INDIRECT(ADDRESS(ROW(), COLUMN())),0,-1)="",VLOOKUP($G820,$A:$AAE,COLUMN(),FALSE),OFFSET(INDIRECT(ADDRESS(ROW(), COLUMN())),0,-1))</f>
        <v>地块建筑面积*4.0/1000</v>
      </c>
      <c r="BB820" s="2"/>
      <c r="BC820" s="3" cm="1">
        <f t="array" aca="1" ref="BC820" ca="1">IF(OFFSET(INDIRECT(ADDRESS(ROW(), COLUMN())),0,-1)="",VLOOKUP($G820,$A:$AAE,COLUMN(),FALSE),OFFSET(INDIRECT(ADDRESS(ROW(), COLUMN())),0,-1))</f>
        <v>0.85</v>
      </c>
      <c r="BD820" s="2"/>
      <c r="BE820" s="3" t="str" cm="1">
        <f t="array" aca="1" ref="BE820" ca="1">IF(OFFSET(INDIRECT(ADDRESS(ROW(), COLUMN())),0,-1)="",VLOOKUP($G820,$A:$AAE,COLUMN(),FALSE),OFFSET(INDIRECT(ADDRESS(ROW(), COLUMN())),0,-1))</f>
        <v>用水量*0.85</v>
      </c>
      <c r="BF820" s="2"/>
      <c r="BG820" s="3" t="str" cm="1">
        <f t="array" aca="1" ref="BG820" ca="1">IF(OFFSET(INDIRECT(ADDRESS(ROW(), COLUMN())),0,-1)="",VLOOKUP($G820,$A:$AAE,COLUMN(),FALSE),OFFSET(INDIRECT(ADDRESS(ROW(), COLUMN())),0,-1))</f>
        <v>40瓦/平方米</v>
      </c>
      <c r="BH820" s="2"/>
      <c r="BI820" s="3" cm="1">
        <f t="array" aca="1" ref="BI820" ca="1">IF(OFFSET(INDIRECT(ADDRESS(ROW(), COLUMN())),0,-1)="",VLOOKUP($G820,$A:$AAE,COLUMN(),FALSE),OFFSET(INDIRECT(ADDRESS(ROW(), COLUMN())),0,-1))</f>
        <v>0.7</v>
      </c>
      <c r="BJ820" s="2"/>
      <c r="BK820" s="3" t="str" cm="1">
        <f t="array" aca="1" ref="BK820" ca="1">IF(OFFSET(INDIRECT(ADDRESS(ROW(), COLUMN())),0,-1)="",VLOOKUP($G820,$A:$AAE,COLUMN(),FALSE),OFFSET(INDIRECT(ADDRESS(ROW(), COLUMN())),0,-1))</f>
        <v>地块建筑面积*40*0.7/1000</v>
      </c>
      <c r="BL820" s="2"/>
      <c r="BM820" s="3" t="str" cm="1">
        <f t="array" aca="1" ref="BM820" ca="1">IF(OFFSET(INDIRECT(ADDRESS(ROW(), COLUMN())),0,-1)="",VLOOKUP($G820,$A:$AAE,COLUMN(),FALSE),OFFSET(INDIRECT(ADDRESS(ROW(), COLUMN())),0,-1))</f>
        <v>1.0门/100平方米</v>
      </c>
      <c r="BN820" s="2"/>
      <c r="BO820" s="3" t="str" cm="1">
        <f t="array" aca="1" ref="BO820" ca="1">IF(OFFSET(INDIRECT(ADDRESS(ROW(), COLUMN())),0,-1)="",VLOOKUP($G820,$A:$AAE,COLUMN(),FALSE),OFFSET(INDIRECT(ADDRESS(ROW(), COLUMN())),0,-1))</f>
        <v>地块建筑面积*1.0/100</v>
      </c>
      <c r="BP820" s="2"/>
      <c r="BQ820" s="3" t="str" cm="1">
        <f t="array" aca="1" ref="BQ820" ca="1">IF(OFFSET(INDIRECT(ADDRESS(ROW(), COLUMN())),0,-1)="",VLOOKUP($G820,$A:$AAE,COLUMN(),FALSE),OFFSET(INDIRECT(ADDRESS(ROW(), COLUMN())),0,-1))</f>
        <v>0.3门/100平方米</v>
      </c>
      <c r="BR820" s="2"/>
      <c r="BS820" s="3" t="str" cm="1">
        <f t="array" aca="1" ref="BS820" ca="1">IF(OFFSET(INDIRECT(ADDRESS(ROW(), COLUMN())),0,-1)="",VLOOKUP($G820,$A:$AAE,COLUMN(),FALSE),OFFSET(INDIRECT(ADDRESS(ROW(), COLUMN())),0,-1))</f>
        <v>地块建筑面积*0.3/100</v>
      </c>
      <c r="BT820" s="2"/>
      <c r="BU820" s="3" t="str" cm="1">
        <f t="array" aca="1" ref="BU820" ca="1">IF(OFFSET(INDIRECT(ADDRESS(ROW(), COLUMN())),0,-1)="",VLOOKUP($G820,$A:$AAE,COLUMN(),FALSE),OFFSET(INDIRECT(ADDRESS(ROW(), COLUMN())),0,-1))</f>
        <v>27.4pcu/万平方米，72：28</v>
      </c>
      <c r="BV820" s="2"/>
      <c r="BW820" s="3" t="str" cm="1">
        <f t="array" aca="1" ref="BW820" ca="1">IF(OFFSET(INDIRECT(ADDRESS(ROW(), COLUMN())),0,-1)="",VLOOKUP($G820,$A:$AAE,COLUMN(),FALSE),OFFSET(INDIRECT(ADDRESS(ROW(), COLUMN())),0,-1))</f>
        <v>地块建筑面积/10000*27.4*0.72</v>
      </c>
      <c r="BX820" s="2"/>
      <c r="BY820" s="3" t="str" cm="1">
        <f t="array" aca="1" ref="BY820" ca="1">IF(OFFSET(INDIRECT(ADDRESS(ROW(), COLUMN())),0,-1)="",VLOOKUP($G820,$A:$AAE,COLUMN(),FALSE),OFFSET(INDIRECT(ADDRESS(ROW(), COLUMN())),0,-1))</f>
        <v>地块建筑面积/10000*27.4*0.28</v>
      </c>
      <c r="BZ820" s="86"/>
      <c r="CA820" s="3" t="str" cm="1">
        <f t="array" aca="1" ref="CA820" ca="1">IF(OFFSET(INDIRECT(ADDRESS(ROW(), COLUMN())),0,-1)="",VLOOKUP($G820,$A:$AAE,COLUMN(),FALSE),OFFSET(INDIRECT(ADDRESS(ROW(), COLUMN())),0,-1))</f>
        <v>地块建筑面积*0.4</v>
      </c>
      <c r="CB820" s="3"/>
      <c r="CC820" s="3" t="str" cm="1">
        <f t="array" aca="1" ref="CC820" ca="1">IF(OFFSET(INDIRECT(ADDRESS(ROW(), COLUMN())),0,-1)="",VLOOKUP($G820,$A:$AAE,COLUMN(),FALSE),OFFSET(INDIRECT(ADDRESS(ROW(), COLUMN())),0,-1))</f>
        <v>地块建筑面积*0.4</v>
      </c>
      <c r="CD820" s="3"/>
      <c r="CE820" s="3" t="str" cm="1">
        <f t="array" aca="1" ref="CE820" ca="1">IF(OFFSET(INDIRECT(ADDRESS(ROW(), COLUMN())),0,-1)="",VLOOKUP($G820,$A:$AAE,COLUMN(),FALSE),OFFSET(INDIRECT(ADDRESS(ROW(), COLUMN())),0,-1))</f>
        <v>地块建筑面积*0.08</v>
      </c>
      <c r="CF820" s="3"/>
      <c r="CG820" s="3" t="str" cm="1">
        <f t="array" aca="1" ref="CG820" ca="1">IF(OFFSET(INDIRECT(ADDRESS(ROW(), COLUMN())),0,-1)="",VLOOKUP($G820,$A:$AAE,COLUMN(),FALSE),OFFSET(INDIRECT(ADDRESS(ROW(), COLUMN())),0,-1))</f>
        <v>地块建筑面积*0.08</v>
      </c>
      <c r="CH820" s="3"/>
      <c r="CI820" s="40" t="str" cm="1">
        <f t="array" aca="1" ref="CI820" ca="1">IF(OFFSET(INDIRECT(ADDRESS(ROW(), COLUMN())),0,-1)="",VLOOKUP($G820,$A:$AAE,COLUMN(),FALSE),OFFSET(INDIRECT(ADDRESS(ROW(), COLUMN())),0,-1))</f>
        <v>城镇建设用地</v>
      </c>
      <c r="CJ820" s="75" t="s">
        <v>1962</v>
      </c>
      <c r="CK820" s="78" t="str">
        <f t="shared" si="2854"/>
        <v>唯一标识:1208/0803#交通场站用地/文化用地#国空</v>
      </c>
      <c r="CL820" s="78" t="str">
        <f t="shared" si="2855"/>
        <v>性质名称:交通场站用地/文化用地</v>
      </c>
      <c r="CM820" s="78" t="str">
        <f t="shared" si="2856"/>
        <v>地块性质过滤:</v>
      </c>
      <c r="CN820" s="78" t="str">
        <f t="shared" si="2857"/>
        <v>地块性质:1208/0803</v>
      </c>
      <c r="CO820" s="78" t="str">
        <f t="shared" si="2858"/>
        <v>地类标准:国空</v>
      </c>
      <c r="CP820" s="78" t="str">
        <f t="shared" si="2859"/>
        <v>地块性质别称:S3/A2</v>
      </c>
      <c r="CQ820" s="78" t="str">
        <f t="shared" si="2860"/>
        <v>属性继承:A2#文化设施用地#城规</v>
      </c>
      <c r="CR820" s="78" t="str">
        <f t="shared" si="2861"/>
        <v>父类:A2</v>
      </c>
      <c r="CS820" s="78" t="str">
        <f t="shared" si="2862"/>
        <v>级别继承:12#交通运输用地#国空</v>
      </c>
      <c r="CT820" s="78" t="str">
        <f t="shared" si="2863"/>
        <v>级别层次:2</v>
      </c>
      <c r="CU820" s="78" t="str">
        <f t="shared" si="2864"/>
        <v>级别:112</v>
      </c>
      <c r="CV820" s="78" t="str">
        <f t="shared" ca="1" si="2865"/>
        <v>地块颜色:221,50,215</v>
      </c>
      <c r="CW820" s="78" t="str">
        <f t="shared" ca="1" si="2866"/>
        <v>建筑面积公式:面积*容积率</v>
      </c>
      <c r="CX820" s="78" t="str">
        <f t="shared" ca="1" si="2867"/>
        <v>住宅建筑面积公式:地块建筑面积*0</v>
      </c>
      <c r="CY820" s="78" t="str">
        <f t="shared" ca="1" si="2868"/>
        <v>商服建筑面积公式:地块建筑面积*0</v>
      </c>
      <c r="CZ820" s="78" t="str">
        <f t="shared" ca="1" si="2869"/>
        <v>商服中商业建筑面积公式:地块建筑面积*0</v>
      </c>
      <c r="DA820" s="78" t="str">
        <f t="shared" ca="1" si="2870"/>
        <v>商服中办公建筑面积公式:地块建筑面积*0</v>
      </c>
      <c r="DB820" s="78" t="str">
        <f t="shared" ca="1" si="2871"/>
        <v>公服建筑面积公式:地块建筑面积*1</v>
      </c>
      <c r="DC820" s="78" t="str">
        <f t="shared" ca="1" si="2872"/>
        <v>工业建筑面积公式:地块建筑面积*0</v>
      </c>
      <c r="DD820" s="78" t="str">
        <f t="shared" ca="1" si="2873"/>
        <v>市政建筑面积公式:地块建筑面积*0</v>
      </c>
      <c r="DE820" s="78" t="str">
        <f t="shared" ca="1" si="2852"/>
        <v>绿地面积指定指标:面积*0</v>
      </c>
      <c r="DF820" s="78" t="str">
        <f t="shared" ca="1" si="2853"/>
        <v>绿地面积指定公式:面积*0</v>
      </c>
      <c r="DG820" s="78" t="str">
        <f t="shared" ca="1" si="2874"/>
        <v>户数指标:-</v>
      </c>
      <c r="DH820" s="78" t="str">
        <f t="shared" ca="1" si="2875"/>
        <v>户数公式:0</v>
      </c>
      <c r="DI820" s="78" t="str">
        <f t="shared" ca="1" si="2876"/>
        <v>人数指标:-</v>
      </c>
      <c r="DJ820" s="78" t="str">
        <f t="shared" ca="1" si="2877"/>
        <v>人数公式:0</v>
      </c>
      <c r="DK820" s="78" t="str">
        <f t="shared" ca="1" si="2878"/>
        <v>就业指标:35平方米/岗位</v>
      </c>
      <c r="DL820" s="78" t="str">
        <f t="shared" ca="1" si="2879"/>
        <v>就业公式:公服建筑面积/35</v>
      </c>
      <c r="DM820" s="78" t="str">
        <f t="shared" ca="1" si="2880"/>
        <v>机动车指标:1.2个/100平方米</v>
      </c>
      <c r="DN820" s="78" t="str">
        <f t="shared" ca="1" si="2881"/>
        <v>机动车公式:地块建筑面积*1.2/100</v>
      </c>
      <c r="DO820" s="78" t="str">
        <f t="shared" ca="1" si="2882"/>
        <v>用水量指标:4.0升/平方米*日</v>
      </c>
      <c r="DP820" s="78" t="str">
        <f t="shared" ca="1" si="2883"/>
        <v>用水量公式:地块建筑面积*4.0/1000</v>
      </c>
      <c r="DQ820" s="78" t="str">
        <f t="shared" ca="1" si="2884"/>
        <v>污水折算系数:0.85</v>
      </c>
      <c r="DR820" s="78" t="str">
        <f t="shared" ca="1" si="2885"/>
        <v>污水量公式:用水量*0.85</v>
      </c>
      <c r="DS820" s="78" t="str">
        <f t="shared" ca="1" si="2886"/>
        <v>用电负荷指标:40瓦/平方米</v>
      </c>
      <c r="DT820" s="78" t="str">
        <f t="shared" ca="1" si="2887"/>
        <v>同时率:0.7</v>
      </c>
      <c r="DU820" s="78" t="str">
        <f t="shared" ca="1" si="2888"/>
        <v>用电量公式:地块建筑面积*40*0.7/1000</v>
      </c>
      <c r="DV820" s="78" t="str">
        <f t="shared" ca="1" si="2889"/>
        <v>固话装机指标:1.0门/100平方米</v>
      </c>
      <c r="DW820" s="78" t="str">
        <f t="shared" ca="1" si="2890"/>
        <v>固话量公式:地块建筑面积*1.0/100</v>
      </c>
      <c r="DX820" s="78" t="str">
        <f t="shared" ca="1" si="2891"/>
        <v>有线电视指标:0.3门/100平方米</v>
      </c>
      <c r="DY820" s="78" t="str">
        <f t="shared" ca="1" si="2892"/>
        <v>电视量公式:地块建筑面积*0.3/100</v>
      </c>
      <c r="DZ820" s="78" t="str">
        <f t="shared" ca="1" si="2893"/>
        <v>高峰机动车生成量指标:27.4pcu/万平方米，72：28</v>
      </c>
      <c r="EA820" s="78" t="str">
        <f t="shared" ca="1" si="2894"/>
        <v>高峰机动车吸引量公式:地块建筑面积/10000*27.4*0.72</v>
      </c>
      <c r="EB820" s="78" t="str">
        <f t="shared" ca="1" si="2895"/>
        <v>高峰机动车发生量公式:地块建筑面积/10000*27.4*0.28</v>
      </c>
      <c r="EC820" s="78" t="str">
        <f t="shared" ca="1" si="2898"/>
        <v>地下空间指标:地块建筑面积*0.4</v>
      </c>
      <c r="ED820" s="78" t="str">
        <f t="shared" ca="1" si="2896"/>
        <v>地下空间公式:地块建筑面积*0.4</v>
      </c>
      <c r="EE820" s="78" t="str">
        <f t="shared" ca="1" si="2899"/>
        <v>人防指标:地块建筑面积*0.08</v>
      </c>
      <c r="EF820" s="78" t="str">
        <f t="shared" ca="1" si="2897"/>
        <v>人防公式:地块建筑面积*0.08</v>
      </c>
      <c r="EG820" s="78" t="str">
        <f t="shared" ca="1" si="2802"/>
        <v>用地构成:城镇建设用地</v>
      </c>
      <c r="EH820" s="78" t="s">
        <v>1962</v>
      </c>
      <c r="EI820" s="79" t="str">
        <f t="shared" ca="1" si="2801"/>
        <v>唯一标识:1208/0803#交通场站用地/文化用地#国空;性质名称:交通场站用地/文化用地;地块性质过滤:;地块性质:1208/0803;地类标准:国空;地块性质别称:S3/A2;属性继承:A2#文化设施用地#城规;父类:A2;级别继承:12#交通运输用地#国空;级别层次:2;级别:112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820" t="s">
        <v>1962</v>
      </c>
    </row>
    <row r="821" spans="1:140" ht="16.5" x14ac:dyDescent="0.2">
      <c r="A821" s="40" t="str">
        <f t="shared" si="2588"/>
        <v>1208/070102/0901#交通场站用地/二类城镇住宅用地/商业用地#国空</v>
      </c>
      <c r="B821" s="40" t="s">
        <v>666</v>
      </c>
      <c r="C821" s="40"/>
      <c r="D821" s="40" t="s">
        <v>1251</v>
      </c>
      <c r="E821" s="40" t="s">
        <v>1277</v>
      </c>
      <c r="F821" s="40" t="s">
        <v>2272</v>
      </c>
      <c r="G821" s="40" t="s">
        <v>103</v>
      </c>
      <c r="H821" s="40" t="s">
        <v>1008</v>
      </c>
      <c r="I821" s="40" t="s">
        <v>1468</v>
      </c>
      <c r="J821" s="40">
        <f t="shared" si="2591"/>
        <v>2</v>
      </c>
      <c r="K821" s="40" t="str">
        <f t="shared" si="2592"/>
        <v>112</v>
      </c>
      <c r="L821" s="40"/>
      <c r="M821" s="40" t="str" cm="1">
        <f t="array" aca="1" ref="M821" ca="1">IF(OFFSET(INDIRECT(ADDRESS(ROW(), COLUMN())),0,-1)="",VLOOKUP($G821,$A:$AAE,COLUMN(),FALSE),OFFSET(INDIRECT(ADDRESS(ROW(), COLUMN())),0,-1))</f>
        <v>255,192,0</v>
      </c>
      <c r="N821" s="3"/>
      <c r="O821" s="40" t="str" cm="1">
        <f t="array" aca="1" ref="O821" ca="1">IF(OFFSET(INDIRECT(ADDRESS(ROW(), COLUMN())),0,-1)="",VLOOKUP($G821,$A:$AAE,COLUMN(),FALSE),OFFSET(INDIRECT(ADDRESS(ROW(), COLUMN())),0,-1))</f>
        <v>面积*容积率</v>
      </c>
      <c r="P821" s="3"/>
      <c r="Q821" s="3" t="str" cm="1">
        <f t="array" aca="1" ref="Q821" ca="1">IF(OFFSET(INDIRECT(ADDRESS(ROW(), COLUMN())),0,-1)="",VLOOKUP($G821,$A:$AAE,COLUMN(),FALSE),OFFSET(INDIRECT(ADDRESS(ROW(), COLUMN())),0,-1))</f>
        <v>地块建筑面积*兼容比例1</v>
      </c>
      <c r="R821" s="3"/>
      <c r="S821" s="3" t="str" cm="1">
        <f t="array" aca="1" ref="S821" ca="1">IF(OFFSET(INDIRECT(ADDRESS(ROW(), COLUMN())),0,-1)="",VLOOKUP($G821,$A:$AAE,COLUMN(),FALSE),OFFSET(INDIRECT(ADDRESS(ROW(), COLUMN())),0,-1))</f>
        <v>地块建筑面积*兼容比例2</v>
      </c>
      <c r="T821" s="3"/>
      <c r="U821" s="3" t="str" cm="1">
        <f t="array" aca="1" ref="U821" ca="1">IF(OFFSET(INDIRECT(ADDRESS(ROW(), COLUMN())),0,-1)="",VLOOKUP($G821,$A:$AAE,COLUMN(),FALSE),OFFSET(INDIRECT(ADDRESS(ROW(), COLUMN())),0,-1))</f>
        <v>地块建筑面积*兼容比例2*0.35</v>
      </c>
      <c r="V821" s="3"/>
      <c r="W821" s="40" t="str" cm="1">
        <f t="array" aca="1" ref="W821" ca="1">IF(OFFSET(INDIRECT(ADDRESS(ROW(), COLUMN())),0,-1)="",VLOOKUP($G821,$A:$AAE,COLUMN(),FALSE),OFFSET(INDIRECT(ADDRESS(ROW(), COLUMN())),0,-1))</f>
        <v>地块建筑面积*兼容比例2*0.65</v>
      </c>
      <c r="X821" s="3"/>
      <c r="Y821" s="3" t="str" cm="1">
        <f t="array" aca="1" ref="Y821" ca="1">IF(OFFSET(INDIRECT(ADDRESS(ROW(), COLUMN())),0,-1)="",VLOOKUP($G821,$A:$AAE,COLUMN(),FALSE),OFFSET(INDIRECT(ADDRESS(ROW(), COLUMN())),0,-1))</f>
        <v>地块建筑面积*0</v>
      </c>
      <c r="Z821" s="3"/>
      <c r="AA821" s="3" t="str" cm="1">
        <f t="array" aca="1" ref="AA821" ca="1">IF(OFFSET(INDIRECT(ADDRESS(ROW(), COLUMN())),0,-1)="",VLOOKUP($G821,$A:$AAE,COLUMN(),FALSE),OFFSET(INDIRECT(ADDRESS(ROW(), COLUMN())),0,-1))</f>
        <v>地块建筑面积*0</v>
      </c>
      <c r="AB821" s="3"/>
      <c r="AC821" s="3" t="str" cm="1">
        <f t="array" aca="1" ref="AC821" ca="1">IF(OFFSET(INDIRECT(ADDRESS(ROW(), COLUMN())),0,-1)="",VLOOKUP($G821,$A:$AAE,COLUMN(),FALSE),OFFSET(INDIRECT(ADDRESS(ROW(), COLUMN())),0,-1))</f>
        <v>地块建筑面积*0</v>
      </c>
      <c r="AD821" s="3"/>
      <c r="AE821" s="3" t="str" cm="1">
        <f t="array" aca="1" ref="AE821" ca="1">IF(OFFSET(INDIRECT(ADDRESS(ROW(), COLUMN())),0,-1)="",VLOOKUP($G821,$A:$AAE,COLUMN(),FALSE),OFFSET(INDIRECT(ADDRESS(ROW(), COLUMN())),0,-1))</f>
        <v>面积*0</v>
      </c>
      <c r="AF821" s="3"/>
      <c r="AG821" s="3" t="str" cm="1">
        <f t="array" aca="1" ref="AG821" ca="1">IF(OFFSET(INDIRECT(ADDRESS(ROW(), COLUMN())),0,-1)="",VLOOKUP($G821,$A:$AAE,COLUMN(),FALSE),OFFSET(INDIRECT(ADDRESS(ROW(), COLUMN())),0,-1))</f>
        <v>面积*0</v>
      </c>
      <c r="AH821" s="3"/>
      <c r="AI821" s="3" t="str" cm="1">
        <f t="array" aca="1" ref="AI821" ca="1">IF(OFFSET(INDIRECT(ADDRESS(ROW(), COLUMN())),0,-1)="",VLOOKUP($G821,$A:$AAE,COLUMN(),FALSE),OFFSET(INDIRECT(ADDRESS(ROW(), COLUMN())),0,-1))</f>
        <v>100平方米/户</v>
      </c>
      <c r="AJ821" s="3"/>
      <c r="AK821" s="3" t="str" cm="1">
        <f t="array" aca="1" ref="AK821" ca="1">IF(OFFSET(INDIRECT(ADDRESS(ROW(), COLUMN())),0,-1)="",VLOOKUP($G821,$A:$AAE,COLUMN(),FALSE),OFFSET(INDIRECT(ADDRESS(ROW(), COLUMN())),0,-1))</f>
        <v>住宅建筑面积/100</v>
      </c>
      <c r="AL821" s="3"/>
      <c r="AM821" s="3" t="str" cm="1">
        <f t="array" aca="1" ref="AM821" ca="1">IF(OFFSET(INDIRECT(ADDRESS(ROW(), COLUMN())),0,-1)="",VLOOKUP($G821,$A:$AAE,COLUMN(),FALSE),OFFSET(INDIRECT(ADDRESS(ROW(), COLUMN())),0,-1))</f>
        <v>3人/户</v>
      </c>
      <c r="AN821" s="3"/>
      <c r="AO821" s="3" t="str" cm="1">
        <f t="array" aca="1" ref="AO821" ca="1">IF(OFFSET(INDIRECT(ADDRESS(ROW(), COLUMN())),0,-1)="",VLOOKUP($G821,$A:$AAE,COLUMN(),FALSE),OFFSET(INDIRECT(ADDRESS(ROW(), COLUMN())),0,-1))</f>
        <v>居住户数*3</v>
      </c>
      <c r="AP821" s="3"/>
      <c r="AQ821" s="3" t="str" cm="1">
        <f t="array" aca="1" ref="AQ821" ca="1">IF(OFFSET(INDIRECT(ADDRESS(ROW(), COLUMN())),0,-1)="",VLOOKUP($G821,$A:$AAE,COLUMN(),FALSE),OFFSET(INDIRECT(ADDRESS(ROW(), COLUMN())),0,-1))</f>
        <v>35平方米/岗位</v>
      </c>
      <c r="AR821" s="3"/>
      <c r="AS821" s="3" t="str" cm="1">
        <f t="array" aca="1" ref="AS821" ca="1">IF(OFFSET(INDIRECT(ADDRESS(ROW(), COLUMN())),0,-1)="",VLOOKUP($G821,$A:$AAE,COLUMN(),FALSE),OFFSET(INDIRECT(ADDRESS(ROW(), COLUMN())),0,-1))</f>
        <v>商服建筑面积/35</v>
      </c>
      <c r="AT821" s="3"/>
      <c r="AU821" s="3" t="str" cm="1">
        <f t="array" aca="1" ref="AU821" ca="1">IF(OFFSET(INDIRECT(ADDRESS(ROW(), COLUMN())),0,-1)="",VLOOKUP($G821,$A:$AAE,COLUMN(),FALSE),OFFSET(INDIRECT(ADDRESS(ROW(), COLUMN())),0,-1))</f>
        <v>1.2个/户，1.2个/100平方米</v>
      </c>
      <c r="AV821" s="3"/>
      <c r="AW821" s="3" t="str" cm="1">
        <f t="array" aca="1" ref="AW821" ca="1">IF(OFFSET(INDIRECT(ADDRESS(ROW(), COLUMN())),0,-1)="",VLOOKUP($G821,$A:$AAE,COLUMN(),FALSE),OFFSET(INDIRECT(ADDRESS(ROW(), COLUMN())),0,-1))</f>
        <v>居住户数*1.2+商服建筑面积*1.2/100</v>
      </c>
      <c r="AX821" s="2"/>
      <c r="AY821" s="3" t="str" cm="1">
        <f t="array" aca="1" ref="AY821" ca="1">IF(OFFSET(INDIRECT(ADDRESS(ROW(), COLUMN())),0,-1)="",VLOOKUP($G821,$A:$AAE,COLUMN(),FALSE),OFFSET(INDIRECT(ADDRESS(ROW(), COLUMN())),0,-1))</f>
        <v>155升/日*人，10升/平方米*日</v>
      </c>
      <c r="AZ821" s="2"/>
      <c r="BA821" s="3" t="str" cm="1">
        <f t="array" aca="1" ref="BA821" ca="1">IF(OFFSET(INDIRECT(ADDRESS(ROW(), COLUMN())),0,-1)="",VLOOKUP($G821,$A:$AAE,COLUMN(),FALSE),OFFSET(INDIRECT(ADDRESS(ROW(), COLUMN())),0,-1))</f>
        <v>居住人数*155/1000+商服建筑面积*10/1000</v>
      </c>
      <c r="BB821" s="2"/>
      <c r="BC821" s="3" cm="1">
        <f t="array" aca="1" ref="BC821" ca="1">IF(OFFSET(INDIRECT(ADDRESS(ROW(), COLUMN())),0,-1)="",VLOOKUP($G821,$A:$AAE,COLUMN(),FALSE),OFFSET(INDIRECT(ADDRESS(ROW(), COLUMN())),0,-1))</f>
        <v>0.85</v>
      </c>
      <c r="BD821" s="2"/>
      <c r="BE821" s="3" t="str" cm="1">
        <f t="array" aca="1" ref="BE821" ca="1">IF(OFFSET(INDIRECT(ADDRESS(ROW(), COLUMN())),0,-1)="",VLOOKUP($G821,$A:$AAE,COLUMN(),FALSE),OFFSET(INDIRECT(ADDRESS(ROW(), COLUMN())),0,-1))</f>
        <v>用水量*0.85</v>
      </c>
      <c r="BF821" s="2"/>
      <c r="BG821" s="3" t="str" cm="1">
        <f t="array" aca="1" ref="BG821" ca="1">IF(OFFSET(INDIRECT(ADDRESS(ROW(), COLUMN())),0,-1)="",VLOOKUP($G821,$A:$AAE,COLUMN(),FALSE),OFFSET(INDIRECT(ADDRESS(ROW(), COLUMN())),0,-1))</f>
        <v>50瓦/平方米，60瓦/平方米</v>
      </c>
      <c r="BH821" s="2"/>
      <c r="BI821" s="3" t="str" cm="1">
        <f t="array" aca="1" ref="BI821" ca="1">IF(OFFSET(INDIRECT(ADDRESS(ROW(), COLUMN())),0,-1)="",VLOOKUP($G821,$A:$AAE,COLUMN(),FALSE),OFFSET(INDIRECT(ADDRESS(ROW(), COLUMN())),0,-1))</f>
        <v>0.7，0.7</v>
      </c>
      <c r="BJ821" s="2"/>
      <c r="BK821" s="3" t="str" cm="1">
        <f t="array" aca="1" ref="BK821" ca="1">IF(OFFSET(INDIRECT(ADDRESS(ROW(), COLUMN())),0,-1)="",VLOOKUP($G821,$A:$AAE,COLUMN(),FALSE),OFFSET(INDIRECT(ADDRESS(ROW(), COLUMN())),0,-1))</f>
        <v>住宅建筑面积*50*0.7/1000+商服建筑面积*60*0.7/1000</v>
      </c>
      <c r="BL821" s="2"/>
      <c r="BM821" s="3" t="str" cm="1">
        <f t="array" aca="1" ref="BM821" ca="1">IF(OFFSET(INDIRECT(ADDRESS(ROW(), COLUMN())),0,-1)="",VLOOKUP($G821,$A:$AAE,COLUMN(),FALSE),OFFSET(INDIRECT(ADDRESS(ROW(), COLUMN())),0,-1))</f>
        <v>1.2门/户，1.0门/100平方米</v>
      </c>
      <c r="BN821" s="2"/>
      <c r="BO821" s="3" t="str" cm="1">
        <f t="array" aca="1" ref="BO821" ca="1">IF(OFFSET(INDIRECT(ADDRESS(ROW(), COLUMN())),0,-1)="",VLOOKUP($G821,$A:$AAE,COLUMN(),FALSE),OFFSET(INDIRECT(ADDRESS(ROW(), COLUMN())),0,-1))</f>
        <v>居住户数*1.2+商服建筑面积*1.0/100</v>
      </c>
      <c r="BP821" s="2"/>
      <c r="BQ821" s="3" t="str" cm="1">
        <f t="array" aca="1" ref="BQ821" ca="1">IF(OFFSET(INDIRECT(ADDRESS(ROW(), COLUMN())),0,-1)="",VLOOKUP($G821,$A:$AAE,COLUMN(),FALSE),OFFSET(INDIRECT(ADDRESS(ROW(), COLUMN())),0,-1))</f>
        <v>2.0门/户，0.2门/100平方米</v>
      </c>
      <c r="BR821" s="2"/>
      <c r="BS821" s="3" t="str" cm="1">
        <f t="array" aca="1" ref="BS821" ca="1">IF(OFFSET(INDIRECT(ADDRESS(ROW(), COLUMN())),0,-1)="",VLOOKUP($G821,$A:$AAE,COLUMN(),FALSE),OFFSET(INDIRECT(ADDRESS(ROW(), COLUMN())),0,-1))</f>
        <v>居住户数*2.0+商服建筑面积*0.2/100</v>
      </c>
      <c r="BT821" s="2"/>
      <c r="BU821" s="3" t="str" cm="1">
        <f t="array" aca="1" ref="BU821" ca="1">IF(OFFSET(INDIRECT(ADDRESS(ROW(), COLUMN())),0,-1)="",VLOOKUP($G821,$A:$AAE,COLUMN(),FALSE),OFFSET(INDIRECT(ADDRESS(ROW(), COLUMN())),0,-1))</f>
        <v>34.5pcu/万平方米，26：74，52.1pcu/万平方米，71：29</v>
      </c>
      <c r="BV821" s="2"/>
      <c r="BW821" s="3" t="str" cm="1">
        <f t="array" aca="1" ref="BW821" ca="1">IF(OFFSET(INDIRECT(ADDRESS(ROW(), COLUMN())),0,-1)="",VLOOKUP($G821,$A:$AAE,COLUMN(),FALSE),OFFSET(INDIRECT(ADDRESS(ROW(), COLUMN())),0,-1))</f>
        <v>住宅建筑面积/10000*34.5*0.26+商服建筑面积/10000*60*0.71</v>
      </c>
      <c r="BX821" s="2"/>
      <c r="BY821" s="3" t="str" cm="1">
        <f t="array" aca="1" ref="BY821" ca="1">IF(OFFSET(INDIRECT(ADDRESS(ROW(), COLUMN())),0,-1)="",VLOOKUP($G821,$A:$AAE,COLUMN(),FALSE),OFFSET(INDIRECT(ADDRESS(ROW(), COLUMN())),0,-1))</f>
        <v>住宅建筑面积/10000*34.5*0.74+商服建筑面积/10000*60*0.29</v>
      </c>
      <c r="BZ821" s="86"/>
      <c r="CA821" s="3" t="str" cm="1">
        <f t="array" aca="1" ref="CA821" ca="1">IF(OFFSET(INDIRECT(ADDRESS(ROW(), COLUMN())),0,-1)="",VLOOKUP($G821,$A:$AAE,COLUMN(),FALSE),OFFSET(INDIRECT(ADDRESS(ROW(), COLUMN())),0,-1))</f>
        <v>住宅建筑面积*0.4+商服建筑面积*0.4</v>
      </c>
      <c r="CB821" s="3"/>
      <c r="CC821" s="3" t="str" cm="1">
        <f t="array" aca="1" ref="CC821" ca="1">IF(OFFSET(INDIRECT(ADDRESS(ROW(), COLUMN())),0,-1)="",VLOOKUP($G821,$A:$AAE,COLUMN(),FALSE),OFFSET(INDIRECT(ADDRESS(ROW(), COLUMN())),0,-1))</f>
        <v>住宅建筑面积*0.4+商服建筑面积*0.4</v>
      </c>
      <c r="CD821" s="3"/>
      <c r="CE821" s="3" t="str" cm="1">
        <f t="array" aca="1" ref="CE821" ca="1">IF(OFFSET(INDIRECT(ADDRESS(ROW(), COLUMN())),0,-1)="",VLOOKUP($G821,$A:$AAE,COLUMN(),FALSE),OFFSET(INDIRECT(ADDRESS(ROW(), COLUMN())),0,-1))</f>
        <v>住宅建筑面积*0.11+商服建筑面积*0.08</v>
      </c>
      <c r="CF821" s="3"/>
      <c r="CG821" s="3" t="str" cm="1">
        <f t="array" aca="1" ref="CG821" ca="1">IF(OFFSET(INDIRECT(ADDRESS(ROW(), COLUMN())),0,-1)="",VLOOKUP($G821,$A:$AAE,COLUMN(),FALSE),OFFSET(INDIRECT(ADDRESS(ROW(), COLUMN())),0,-1))</f>
        <v>住宅建筑面积*0.11+商服建筑面积*0.08</v>
      </c>
      <c r="CH821" s="3"/>
      <c r="CI821" s="40" t="str" cm="1">
        <f t="array" aca="1" ref="CI821" ca="1">IF(OFFSET(INDIRECT(ADDRESS(ROW(), COLUMN())),0,-1)="",VLOOKUP($G821,$A:$AAE,COLUMN(),FALSE),OFFSET(INDIRECT(ADDRESS(ROW(), COLUMN())),0,-1))</f>
        <v>城镇建设用地</v>
      </c>
      <c r="CJ821" s="75" t="s">
        <v>1962</v>
      </c>
      <c r="CK821" s="78" t="str">
        <f t="shared" si="2854"/>
        <v>唯一标识:1208/070102/0901#交通场站用地/二类城镇住宅用地/商业用地#国空</v>
      </c>
      <c r="CL821" s="78" t="str">
        <f t="shared" si="2855"/>
        <v>性质名称:交通场站用地/二类城镇住宅用地/商业用地</v>
      </c>
      <c r="CM821" s="78" t="str">
        <f t="shared" si="2856"/>
        <v>地块性质过滤:</v>
      </c>
      <c r="CN821" s="78" t="str">
        <f t="shared" si="2857"/>
        <v>地块性质:1208/070102/0901</v>
      </c>
      <c r="CO821" s="78" t="str">
        <f t="shared" si="2858"/>
        <v>地类标准:国空</v>
      </c>
      <c r="CP821" s="78" t="str">
        <f t="shared" si="2859"/>
        <v>地块性质别称:S3/R2/B1</v>
      </c>
      <c r="CQ821" s="78" t="str">
        <f t="shared" si="2860"/>
        <v>属性继承:S/R/B#交通设施用地/居住用地/商业服务业设施用地#城规</v>
      </c>
      <c r="CR821" s="78" t="str">
        <f t="shared" si="2861"/>
        <v>父类:S/R/B</v>
      </c>
      <c r="CS821" s="78" t="str">
        <f t="shared" si="2862"/>
        <v>级别继承:12#交通运输用地#国空</v>
      </c>
      <c r="CT821" s="78" t="str">
        <f t="shared" si="2863"/>
        <v>级别层次:2</v>
      </c>
      <c r="CU821" s="78" t="str">
        <f t="shared" si="2864"/>
        <v>级别:112</v>
      </c>
      <c r="CV821" s="78" t="str">
        <f t="shared" ca="1" si="2865"/>
        <v>地块颜色:255,192,0</v>
      </c>
      <c r="CW821" s="78" t="str">
        <f t="shared" ca="1" si="2866"/>
        <v>建筑面积公式:面积*容积率</v>
      </c>
      <c r="CX821" s="78" t="str">
        <f t="shared" ca="1" si="2867"/>
        <v>住宅建筑面积公式:地块建筑面积*兼容比例1</v>
      </c>
      <c r="CY821" s="78" t="str">
        <f t="shared" ca="1" si="2868"/>
        <v>商服建筑面积公式:地块建筑面积*兼容比例2</v>
      </c>
      <c r="CZ821" s="78" t="str">
        <f t="shared" ca="1" si="2869"/>
        <v>商服中商业建筑面积公式:地块建筑面积*兼容比例2*0.35</v>
      </c>
      <c r="DA821" s="78" t="str">
        <f t="shared" ca="1" si="2870"/>
        <v>商服中办公建筑面积公式:地块建筑面积*兼容比例2*0.65</v>
      </c>
      <c r="DB821" s="78" t="str">
        <f t="shared" ca="1" si="2871"/>
        <v>公服建筑面积公式:地块建筑面积*0</v>
      </c>
      <c r="DC821" s="78" t="str">
        <f t="shared" ca="1" si="2872"/>
        <v>工业建筑面积公式:地块建筑面积*0</v>
      </c>
      <c r="DD821" s="78" t="str">
        <f t="shared" ca="1" si="2873"/>
        <v>市政建筑面积公式:地块建筑面积*0</v>
      </c>
      <c r="DE821" s="78" t="str">
        <f t="shared" ca="1" si="2852"/>
        <v>绿地面积指定指标:面积*0</v>
      </c>
      <c r="DF821" s="78" t="str">
        <f t="shared" ca="1" si="2853"/>
        <v>绿地面积指定公式:面积*0</v>
      </c>
      <c r="DG821" s="78" t="str">
        <f t="shared" ca="1" si="2874"/>
        <v>户数指标:100平方米/户</v>
      </c>
      <c r="DH821" s="78" t="str">
        <f t="shared" ca="1" si="2875"/>
        <v>户数公式:住宅建筑面积/100</v>
      </c>
      <c r="DI821" s="78" t="str">
        <f t="shared" ca="1" si="2876"/>
        <v>人数指标:3人/户</v>
      </c>
      <c r="DJ821" s="78" t="str">
        <f t="shared" ca="1" si="2877"/>
        <v>人数公式:居住户数*3</v>
      </c>
      <c r="DK821" s="78" t="str">
        <f t="shared" ca="1" si="2878"/>
        <v>就业指标:35平方米/岗位</v>
      </c>
      <c r="DL821" s="78" t="str">
        <f t="shared" ca="1" si="2879"/>
        <v>就业公式:商服建筑面积/35</v>
      </c>
      <c r="DM821" s="78" t="str">
        <f t="shared" ca="1" si="2880"/>
        <v>机动车指标:1.2个/户，1.2个/100平方米</v>
      </c>
      <c r="DN821" s="78" t="str">
        <f t="shared" ca="1" si="2881"/>
        <v>机动车公式:居住户数*1.2+商服建筑面积*1.2/100</v>
      </c>
      <c r="DO821" s="78" t="str">
        <f t="shared" ca="1" si="2882"/>
        <v>用水量指标:155升/日*人，10升/平方米*日</v>
      </c>
      <c r="DP821" s="78" t="str">
        <f t="shared" ca="1" si="2883"/>
        <v>用水量公式:居住人数*155/1000+商服建筑面积*10/1000</v>
      </c>
      <c r="DQ821" s="78" t="str">
        <f t="shared" ca="1" si="2884"/>
        <v>污水折算系数:0.85</v>
      </c>
      <c r="DR821" s="78" t="str">
        <f t="shared" ca="1" si="2885"/>
        <v>污水量公式:用水量*0.85</v>
      </c>
      <c r="DS821" s="78" t="str">
        <f t="shared" ca="1" si="2886"/>
        <v>用电负荷指标:50瓦/平方米，60瓦/平方米</v>
      </c>
      <c r="DT821" s="78" t="str">
        <f t="shared" ca="1" si="2887"/>
        <v>同时率:0.7，0.7</v>
      </c>
      <c r="DU821" s="78" t="str">
        <f t="shared" ca="1" si="2888"/>
        <v>用电量公式:住宅建筑面积*50*0.7/1000+商服建筑面积*60*0.7/1000</v>
      </c>
      <c r="DV821" s="78" t="str">
        <f t="shared" ca="1" si="2889"/>
        <v>固话装机指标:1.2门/户，1.0门/100平方米</v>
      </c>
      <c r="DW821" s="78" t="str">
        <f t="shared" ca="1" si="2890"/>
        <v>固话量公式:居住户数*1.2+商服建筑面积*1.0/100</v>
      </c>
      <c r="DX821" s="78" t="str">
        <f t="shared" ca="1" si="2891"/>
        <v>有线电视指标:2.0门/户，0.2门/100平方米</v>
      </c>
      <c r="DY821" s="78" t="str">
        <f t="shared" ca="1" si="2892"/>
        <v>电视量公式:居住户数*2.0+商服建筑面积*0.2/100</v>
      </c>
      <c r="DZ821" s="78" t="str">
        <f t="shared" ca="1" si="2893"/>
        <v>高峰机动车生成量指标:34.5pcu/万平方米，26：74，52.1pcu/万平方米，71：29</v>
      </c>
      <c r="EA821" s="78" t="str">
        <f t="shared" ca="1" si="2894"/>
        <v>高峰机动车吸引量公式:住宅建筑面积/10000*34.5*0.26+商服建筑面积/10000*60*0.71</v>
      </c>
      <c r="EB821" s="78" t="str">
        <f t="shared" ca="1" si="2895"/>
        <v>高峰机动车发生量公式:住宅建筑面积/10000*34.5*0.74+商服建筑面积/10000*60*0.29</v>
      </c>
      <c r="EC821" s="78" t="str">
        <f t="shared" ca="1" si="2898"/>
        <v>地下空间指标:住宅建筑面积*0.4+商服建筑面积*0.4</v>
      </c>
      <c r="ED821" s="78" t="str">
        <f t="shared" ca="1" si="2896"/>
        <v>地下空间公式:住宅建筑面积*0.4+商服建筑面积*0.4</v>
      </c>
      <c r="EE821" s="78" t="str">
        <f t="shared" ca="1" si="2899"/>
        <v>人防指标:住宅建筑面积*0.11+商服建筑面积*0.08</v>
      </c>
      <c r="EF821" s="78" t="str">
        <f t="shared" ca="1" si="2897"/>
        <v>人防公式:住宅建筑面积*0.11+商服建筑面积*0.08</v>
      </c>
      <c r="EG821" s="78" t="str">
        <f t="shared" ca="1" si="2802"/>
        <v>用地构成:城镇建设用地</v>
      </c>
      <c r="EH821" s="78" t="s">
        <v>1962</v>
      </c>
      <c r="EI821" s="79" t="str">
        <f t="shared" ca="1" si="2801"/>
        <v>唯一标识:1208/070102/0901#交通场站用地/二类城镇住宅用地/商业用地#国空;性质名称:交通场站用地/二类城镇住宅用地/商业用地;地块性质过滤:;地块性质:1208/070102/0901;地类标准:国空;地块性质别称:S3/R2/B1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1" t="s">
        <v>1962</v>
      </c>
    </row>
    <row r="822" spans="1:140" ht="16.5" x14ac:dyDescent="0.2">
      <c r="A822" s="57" t="str">
        <f t="shared" si="2588"/>
        <v>120802/07/09#公共交通场站用地/居住用地/商业服务业用地#国空</v>
      </c>
      <c r="B822" s="57" t="s">
        <v>667</v>
      </c>
      <c r="C822" s="57"/>
      <c r="D822" s="57" t="s">
        <v>1252</v>
      </c>
      <c r="E822" s="57" t="s">
        <v>1277</v>
      </c>
      <c r="F822" s="57" t="s">
        <v>2271</v>
      </c>
      <c r="G822" s="57" t="s">
        <v>103</v>
      </c>
      <c r="H822" s="57" t="s">
        <v>1008</v>
      </c>
      <c r="I822" s="57" t="s">
        <v>1468</v>
      </c>
      <c r="J822" s="57">
        <f t="shared" si="2591"/>
        <v>2</v>
      </c>
      <c r="K822" s="57" t="str">
        <f t="shared" si="2592"/>
        <v>112</v>
      </c>
      <c r="L822" s="57"/>
      <c r="M822" s="57" t="str" cm="1">
        <f t="array" aca="1" ref="M822" ca="1">IF(OFFSET(INDIRECT(ADDRESS(ROW(), COLUMN())),0,-1)="",VLOOKUP($G822,$A:$AAE,COLUMN(),FALSE),OFFSET(INDIRECT(ADDRESS(ROW(), COLUMN())),0,-1))</f>
        <v>255,192,0</v>
      </c>
      <c r="N822" s="20"/>
      <c r="O822" s="57" t="str" cm="1">
        <f t="array" aca="1" ref="O822" ca="1">IF(OFFSET(INDIRECT(ADDRESS(ROW(), COLUMN())),0,-1)="",VLOOKUP($G822,$A:$AAE,COLUMN(),FALSE),OFFSET(INDIRECT(ADDRESS(ROW(), COLUMN())),0,-1))</f>
        <v>面积*容积率</v>
      </c>
      <c r="P822" s="20"/>
      <c r="Q822" s="20" t="str" cm="1">
        <f t="array" aca="1" ref="Q822" ca="1">IF(OFFSET(INDIRECT(ADDRESS(ROW(), COLUMN())),0,-1)="",VLOOKUP($G822,$A:$AAE,COLUMN(),FALSE),OFFSET(INDIRECT(ADDRESS(ROW(), COLUMN())),0,-1))</f>
        <v>地块建筑面积*兼容比例1</v>
      </c>
      <c r="R822" s="20"/>
      <c r="S822" s="20" t="str" cm="1">
        <f t="array" aca="1" ref="S822" ca="1">IF(OFFSET(INDIRECT(ADDRESS(ROW(), COLUMN())),0,-1)="",VLOOKUP($G822,$A:$AAE,COLUMN(),FALSE),OFFSET(INDIRECT(ADDRESS(ROW(), COLUMN())),0,-1))</f>
        <v>地块建筑面积*兼容比例2</v>
      </c>
      <c r="T822" s="20"/>
      <c r="U822" s="20" t="str" cm="1">
        <f t="array" aca="1" ref="U822" ca="1">IF(OFFSET(INDIRECT(ADDRESS(ROW(), COLUMN())),0,-1)="",VLOOKUP($G822,$A:$AAE,COLUMN(),FALSE),OFFSET(INDIRECT(ADDRESS(ROW(), COLUMN())),0,-1))</f>
        <v>地块建筑面积*兼容比例2*0.35</v>
      </c>
      <c r="V822" s="20"/>
      <c r="W822" s="57" t="str" cm="1">
        <f t="array" aca="1" ref="W822" ca="1">IF(OFFSET(INDIRECT(ADDRESS(ROW(), COLUMN())),0,-1)="",VLOOKUP($G822,$A:$AAE,COLUMN(),FALSE),OFFSET(INDIRECT(ADDRESS(ROW(), COLUMN())),0,-1))</f>
        <v>地块建筑面积*兼容比例2*0.65</v>
      </c>
      <c r="X822" s="20"/>
      <c r="Y822" s="20" t="str" cm="1">
        <f t="array" aca="1" ref="Y822" ca="1">IF(OFFSET(INDIRECT(ADDRESS(ROW(), COLUMN())),0,-1)="",VLOOKUP($G822,$A:$AAE,COLUMN(),FALSE),OFFSET(INDIRECT(ADDRESS(ROW(), COLUMN())),0,-1))</f>
        <v>地块建筑面积*0</v>
      </c>
      <c r="Z822" s="20"/>
      <c r="AA822" s="20" t="str" cm="1">
        <f t="array" aca="1" ref="AA822" ca="1">IF(OFFSET(INDIRECT(ADDRESS(ROW(), COLUMN())),0,-1)="",VLOOKUP($G822,$A:$AAE,COLUMN(),FALSE),OFFSET(INDIRECT(ADDRESS(ROW(), COLUMN())),0,-1))</f>
        <v>地块建筑面积*0</v>
      </c>
      <c r="AB822" s="20"/>
      <c r="AC822" s="20" t="str" cm="1">
        <f t="array" aca="1" ref="AC822" ca="1">IF(OFFSET(INDIRECT(ADDRESS(ROW(), COLUMN())),0,-1)="",VLOOKUP($G822,$A:$AAE,COLUMN(),FALSE),OFFSET(INDIRECT(ADDRESS(ROW(), COLUMN())),0,-1))</f>
        <v>地块建筑面积*0</v>
      </c>
      <c r="AD822" s="20"/>
      <c r="AE822" s="20" t="str" cm="1">
        <f t="array" aca="1" ref="AE822" ca="1">IF(OFFSET(INDIRECT(ADDRESS(ROW(), COLUMN())),0,-1)="",VLOOKUP($G822,$A:$AAE,COLUMN(),FALSE),OFFSET(INDIRECT(ADDRESS(ROW(), COLUMN())),0,-1))</f>
        <v>面积*0</v>
      </c>
      <c r="AF822" s="20"/>
      <c r="AG822" s="20" t="str" cm="1">
        <f t="array" aca="1" ref="AG822" ca="1">IF(OFFSET(INDIRECT(ADDRESS(ROW(), COLUMN())),0,-1)="",VLOOKUP($G822,$A:$AAE,COLUMN(),FALSE),OFFSET(INDIRECT(ADDRESS(ROW(), COLUMN())),0,-1))</f>
        <v>面积*0</v>
      </c>
      <c r="AH822" s="20"/>
      <c r="AI822" s="20" t="str" cm="1">
        <f t="array" aca="1" ref="AI822" ca="1">IF(OFFSET(INDIRECT(ADDRESS(ROW(), COLUMN())),0,-1)="",VLOOKUP($G822,$A:$AAE,COLUMN(),FALSE),OFFSET(INDIRECT(ADDRESS(ROW(), COLUMN())),0,-1))</f>
        <v>100平方米/户</v>
      </c>
      <c r="AJ822" s="20"/>
      <c r="AK822" s="20" t="str" cm="1">
        <f t="array" aca="1" ref="AK822" ca="1">IF(OFFSET(INDIRECT(ADDRESS(ROW(), COLUMN())),0,-1)="",VLOOKUP($G822,$A:$AAE,COLUMN(),FALSE),OFFSET(INDIRECT(ADDRESS(ROW(), COLUMN())),0,-1))</f>
        <v>住宅建筑面积/100</v>
      </c>
      <c r="AL822" s="20"/>
      <c r="AM822" s="20" t="str" cm="1">
        <f t="array" aca="1" ref="AM822" ca="1">IF(OFFSET(INDIRECT(ADDRESS(ROW(), COLUMN())),0,-1)="",VLOOKUP($G822,$A:$AAE,COLUMN(),FALSE),OFFSET(INDIRECT(ADDRESS(ROW(), COLUMN())),0,-1))</f>
        <v>3人/户</v>
      </c>
      <c r="AN822" s="20"/>
      <c r="AO822" s="20" t="str" cm="1">
        <f t="array" aca="1" ref="AO822" ca="1">IF(OFFSET(INDIRECT(ADDRESS(ROW(), COLUMN())),0,-1)="",VLOOKUP($G822,$A:$AAE,COLUMN(),FALSE),OFFSET(INDIRECT(ADDRESS(ROW(), COLUMN())),0,-1))</f>
        <v>居住户数*3</v>
      </c>
      <c r="AP822" s="20"/>
      <c r="AQ822" s="20" t="str" cm="1">
        <f t="array" aca="1" ref="AQ822" ca="1">IF(OFFSET(INDIRECT(ADDRESS(ROW(), COLUMN())),0,-1)="",VLOOKUP($G822,$A:$AAE,COLUMN(),FALSE),OFFSET(INDIRECT(ADDRESS(ROW(), COLUMN())),0,-1))</f>
        <v>35平方米/岗位</v>
      </c>
      <c r="AR822" s="20"/>
      <c r="AS822" s="20" t="str" cm="1">
        <f t="array" aca="1" ref="AS822" ca="1">IF(OFFSET(INDIRECT(ADDRESS(ROW(), COLUMN())),0,-1)="",VLOOKUP($G822,$A:$AAE,COLUMN(),FALSE),OFFSET(INDIRECT(ADDRESS(ROW(), COLUMN())),0,-1))</f>
        <v>商服建筑面积/35</v>
      </c>
      <c r="AT822" s="20"/>
      <c r="AU822" s="20" t="str" cm="1">
        <f t="array" aca="1" ref="AU822" ca="1">IF(OFFSET(INDIRECT(ADDRESS(ROW(), COLUMN())),0,-1)="",VLOOKUP($G822,$A:$AAE,COLUMN(),FALSE),OFFSET(INDIRECT(ADDRESS(ROW(), COLUMN())),0,-1))</f>
        <v>1.2个/户，1.2个/100平方米</v>
      </c>
      <c r="AV822" s="20"/>
      <c r="AW822" s="20" t="str" cm="1">
        <f t="array" aca="1" ref="AW822" ca="1">IF(OFFSET(INDIRECT(ADDRESS(ROW(), COLUMN())),0,-1)="",VLOOKUP($G822,$A:$AAE,COLUMN(),FALSE),OFFSET(INDIRECT(ADDRESS(ROW(), COLUMN())),0,-1))</f>
        <v>居住户数*1.2+商服建筑面积*1.2/100</v>
      </c>
      <c r="AX822" s="116"/>
      <c r="AY822" s="20" t="str" cm="1">
        <f t="array" aca="1" ref="AY822" ca="1">IF(OFFSET(INDIRECT(ADDRESS(ROW(), COLUMN())),0,-1)="",VLOOKUP($G822,$A:$AAE,COLUMN(),FALSE),OFFSET(INDIRECT(ADDRESS(ROW(), COLUMN())),0,-1))</f>
        <v>155升/日*人，10升/平方米*日</v>
      </c>
      <c r="AZ822" s="116"/>
      <c r="BA822" s="20" t="str" cm="1">
        <f t="array" aca="1" ref="BA822" ca="1">IF(OFFSET(INDIRECT(ADDRESS(ROW(), COLUMN())),0,-1)="",VLOOKUP($G822,$A:$AAE,COLUMN(),FALSE),OFFSET(INDIRECT(ADDRESS(ROW(), COLUMN())),0,-1))</f>
        <v>居住人数*155/1000+商服建筑面积*10/1000</v>
      </c>
      <c r="BB822" s="116"/>
      <c r="BC822" s="20" cm="1">
        <f t="array" aca="1" ref="BC822" ca="1">IF(OFFSET(INDIRECT(ADDRESS(ROW(), COLUMN())),0,-1)="",VLOOKUP($G822,$A:$AAE,COLUMN(),FALSE),OFFSET(INDIRECT(ADDRESS(ROW(), COLUMN())),0,-1))</f>
        <v>0.85</v>
      </c>
      <c r="BD822" s="116"/>
      <c r="BE822" s="20" t="str" cm="1">
        <f t="array" aca="1" ref="BE822" ca="1">IF(OFFSET(INDIRECT(ADDRESS(ROW(), COLUMN())),0,-1)="",VLOOKUP($G822,$A:$AAE,COLUMN(),FALSE),OFFSET(INDIRECT(ADDRESS(ROW(), COLUMN())),0,-1))</f>
        <v>用水量*0.85</v>
      </c>
      <c r="BF822" s="116"/>
      <c r="BG822" s="20" t="str" cm="1">
        <f t="array" aca="1" ref="BG822" ca="1">IF(OFFSET(INDIRECT(ADDRESS(ROW(), COLUMN())),0,-1)="",VLOOKUP($G822,$A:$AAE,COLUMN(),FALSE),OFFSET(INDIRECT(ADDRESS(ROW(), COLUMN())),0,-1))</f>
        <v>50瓦/平方米，60瓦/平方米</v>
      </c>
      <c r="BH822" s="116"/>
      <c r="BI822" s="20" t="str" cm="1">
        <f t="array" aca="1" ref="BI822" ca="1">IF(OFFSET(INDIRECT(ADDRESS(ROW(), COLUMN())),0,-1)="",VLOOKUP($G822,$A:$AAE,COLUMN(),FALSE),OFFSET(INDIRECT(ADDRESS(ROW(), COLUMN())),0,-1))</f>
        <v>0.7，0.7</v>
      </c>
      <c r="BJ822" s="116"/>
      <c r="BK822" s="20" t="str" cm="1">
        <f t="array" aca="1" ref="BK822" ca="1">IF(OFFSET(INDIRECT(ADDRESS(ROW(), COLUMN())),0,-1)="",VLOOKUP($G822,$A:$AAE,COLUMN(),FALSE),OFFSET(INDIRECT(ADDRESS(ROW(), COLUMN())),0,-1))</f>
        <v>住宅建筑面积*50*0.7/1000+商服建筑面积*60*0.7/1000</v>
      </c>
      <c r="BL822" s="116"/>
      <c r="BM822" s="20" t="str" cm="1">
        <f t="array" aca="1" ref="BM822" ca="1">IF(OFFSET(INDIRECT(ADDRESS(ROW(), COLUMN())),0,-1)="",VLOOKUP($G822,$A:$AAE,COLUMN(),FALSE),OFFSET(INDIRECT(ADDRESS(ROW(), COLUMN())),0,-1))</f>
        <v>1.2门/户，1.0门/100平方米</v>
      </c>
      <c r="BN822" s="116"/>
      <c r="BO822" s="20" t="str" cm="1">
        <f t="array" aca="1" ref="BO822" ca="1">IF(OFFSET(INDIRECT(ADDRESS(ROW(), COLUMN())),0,-1)="",VLOOKUP($G822,$A:$AAE,COLUMN(),FALSE),OFFSET(INDIRECT(ADDRESS(ROW(), COLUMN())),0,-1))</f>
        <v>居住户数*1.2+商服建筑面积*1.0/100</v>
      </c>
      <c r="BP822" s="116"/>
      <c r="BQ822" s="20" t="str" cm="1">
        <f t="array" aca="1" ref="BQ822" ca="1">IF(OFFSET(INDIRECT(ADDRESS(ROW(), COLUMN())),0,-1)="",VLOOKUP($G822,$A:$AAE,COLUMN(),FALSE),OFFSET(INDIRECT(ADDRESS(ROW(), COLUMN())),0,-1))</f>
        <v>2.0门/户，0.2门/100平方米</v>
      </c>
      <c r="BR822" s="116"/>
      <c r="BS822" s="20" t="str" cm="1">
        <f t="array" aca="1" ref="BS822" ca="1">IF(OFFSET(INDIRECT(ADDRESS(ROW(), COLUMN())),0,-1)="",VLOOKUP($G822,$A:$AAE,COLUMN(),FALSE),OFFSET(INDIRECT(ADDRESS(ROW(), COLUMN())),0,-1))</f>
        <v>居住户数*2.0+商服建筑面积*0.2/100</v>
      </c>
      <c r="BT822" s="116"/>
      <c r="BU822" s="20" t="str" cm="1">
        <f t="array" aca="1" ref="BU822" ca="1">IF(OFFSET(INDIRECT(ADDRESS(ROW(), COLUMN())),0,-1)="",VLOOKUP($G822,$A:$AAE,COLUMN(),FALSE),OFFSET(INDIRECT(ADDRESS(ROW(), COLUMN())),0,-1))</f>
        <v>34.5pcu/万平方米，26：74，52.1pcu/万平方米，71：29</v>
      </c>
      <c r="BV822" s="116"/>
      <c r="BW822" s="20" t="str" cm="1">
        <f t="array" aca="1" ref="BW822" ca="1">IF(OFFSET(INDIRECT(ADDRESS(ROW(), COLUMN())),0,-1)="",VLOOKUP($G822,$A:$AAE,COLUMN(),FALSE),OFFSET(INDIRECT(ADDRESS(ROW(), COLUMN())),0,-1))</f>
        <v>住宅建筑面积/10000*34.5*0.26+商服建筑面积/10000*60*0.71</v>
      </c>
      <c r="BX822" s="116"/>
      <c r="BY822" s="20" t="str" cm="1">
        <f t="array" aca="1" ref="BY822" ca="1">IF(OFFSET(INDIRECT(ADDRESS(ROW(), COLUMN())),0,-1)="",VLOOKUP($G822,$A:$AAE,COLUMN(),FALSE),OFFSET(INDIRECT(ADDRESS(ROW(), COLUMN())),0,-1))</f>
        <v>住宅建筑面积/10000*34.5*0.74+商服建筑面积/10000*60*0.29</v>
      </c>
      <c r="BZ822" s="103"/>
      <c r="CA822" s="20" t="str" cm="1">
        <f t="array" aca="1" ref="CA822" ca="1">IF(OFFSET(INDIRECT(ADDRESS(ROW(), COLUMN())),0,-1)="",VLOOKUP($G822,$A:$AAE,COLUMN(),FALSE),OFFSET(INDIRECT(ADDRESS(ROW(), COLUMN())),0,-1))</f>
        <v>住宅建筑面积*0.4+商服建筑面积*0.4</v>
      </c>
      <c r="CB822" s="20"/>
      <c r="CC822" s="20" t="str" cm="1">
        <f t="array" aca="1" ref="CC822" ca="1">IF(OFFSET(INDIRECT(ADDRESS(ROW(), COLUMN())),0,-1)="",VLOOKUP($G822,$A:$AAE,COLUMN(),FALSE),OFFSET(INDIRECT(ADDRESS(ROW(), COLUMN())),0,-1))</f>
        <v>住宅建筑面积*0.4+商服建筑面积*0.4</v>
      </c>
      <c r="CD822" s="20"/>
      <c r="CE822" s="20" t="str" cm="1">
        <f t="array" aca="1" ref="CE822" ca="1">IF(OFFSET(INDIRECT(ADDRESS(ROW(), COLUMN())),0,-1)="",VLOOKUP($G822,$A:$AAE,COLUMN(),FALSE),OFFSET(INDIRECT(ADDRESS(ROW(), COLUMN())),0,-1))</f>
        <v>住宅建筑面积*0.11+商服建筑面积*0.08</v>
      </c>
      <c r="CF822" s="20"/>
      <c r="CG822" s="20" t="str" cm="1">
        <f t="array" aca="1" ref="CG822" ca="1">IF(OFFSET(INDIRECT(ADDRESS(ROW(), COLUMN())),0,-1)="",VLOOKUP($G822,$A:$AAE,COLUMN(),FALSE),OFFSET(INDIRECT(ADDRESS(ROW(), COLUMN())),0,-1))</f>
        <v>住宅建筑面积*0.11+商服建筑面积*0.08</v>
      </c>
      <c r="CH822" s="20"/>
      <c r="CI822" s="57" t="str" cm="1">
        <f t="array" aca="1" ref="CI822" ca="1">IF(OFFSET(INDIRECT(ADDRESS(ROW(), COLUMN())),0,-1)="",VLOOKUP($G822,$A:$AAE,COLUMN(),FALSE),OFFSET(INDIRECT(ADDRESS(ROW(), COLUMN())),0,-1))</f>
        <v>城镇建设用地</v>
      </c>
      <c r="CJ822" s="76" t="s">
        <v>1962</v>
      </c>
      <c r="CK822" s="78" t="str">
        <f t="shared" si="2854"/>
        <v>唯一标识:120802/07/09#公共交通场站用地/居住用地/商业服务业用地#国空</v>
      </c>
      <c r="CL822" s="78" t="str">
        <f t="shared" si="2855"/>
        <v>性质名称:公共交通场站用地/居住用地/商业服务业用地</v>
      </c>
      <c r="CM822" s="78" t="str">
        <f t="shared" si="2856"/>
        <v>地块性质过滤:</v>
      </c>
      <c r="CN822" s="78" t="str">
        <f t="shared" si="2857"/>
        <v>地块性质:120802/07/09</v>
      </c>
      <c r="CO822" s="78" t="str">
        <f t="shared" si="2858"/>
        <v>地类标准:国空</v>
      </c>
      <c r="CP822" s="78" t="str">
        <f t="shared" si="2859"/>
        <v>地块性质别称:S32/R/B</v>
      </c>
      <c r="CQ822" s="78" t="str">
        <f t="shared" si="2860"/>
        <v>属性继承:S/R/B#交通设施用地/居住用地/商业服务业设施用地#城规</v>
      </c>
      <c r="CR822" s="78" t="str">
        <f t="shared" si="2861"/>
        <v>父类:S/R/B</v>
      </c>
      <c r="CS822" s="78" t="str">
        <f t="shared" si="2862"/>
        <v>级别继承:12#交通运输用地#国空</v>
      </c>
      <c r="CT822" s="78" t="str">
        <f t="shared" si="2863"/>
        <v>级别层次:2</v>
      </c>
      <c r="CU822" s="78" t="str">
        <f t="shared" si="2864"/>
        <v>级别:112</v>
      </c>
      <c r="CV822" s="78" t="str">
        <f t="shared" ca="1" si="2865"/>
        <v>地块颜色:255,192,0</v>
      </c>
      <c r="CW822" s="78" t="str">
        <f t="shared" ca="1" si="2866"/>
        <v>建筑面积公式:面积*容积率</v>
      </c>
      <c r="CX822" s="78" t="str">
        <f t="shared" ca="1" si="2867"/>
        <v>住宅建筑面积公式:地块建筑面积*兼容比例1</v>
      </c>
      <c r="CY822" s="78" t="str">
        <f t="shared" ca="1" si="2868"/>
        <v>商服建筑面积公式:地块建筑面积*兼容比例2</v>
      </c>
      <c r="CZ822" s="78" t="str">
        <f t="shared" ca="1" si="2869"/>
        <v>商服中商业建筑面积公式:地块建筑面积*兼容比例2*0.35</v>
      </c>
      <c r="DA822" s="78" t="str">
        <f t="shared" ca="1" si="2870"/>
        <v>商服中办公建筑面积公式:地块建筑面积*兼容比例2*0.65</v>
      </c>
      <c r="DB822" s="78" t="str">
        <f t="shared" ca="1" si="2871"/>
        <v>公服建筑面积公式:地块建筑面积*0</v>
      </c>
      <c r="DC822" s="78" t="str">
        <f t="shared" ca="1" si="2872"/>
        <v>工业建筑面积公式:地块建筑面积*0</v>
      </c>
      <c r="DD822" s="78" t="str">
        <f t="shared" ca="1" si="2873"/>
        <v>市政建筑面积公式:地块建筑面积*0</v>
      </c>
      <c r="DE822" s="78" t="str">
        <f t="shared" ca="1" si="2852"/>
        <v>绿地面积指定指标:面积*0</v>
      </c>
      <c r="DF822" s="78" t="str">
        <f t="shared" ca="1" si="2853"/>
        <v>绿地面积指定公式:面积*0</v>
      </c>
      <c r="DG822" s="78" t="str">
        <f t="shared" ca="1" si="2874"/>
        <v>户数指标:100平方米/户</v>
      </c>
      <c r="DH822" s="78" t="str">
        <f t="shared" ca="1" si="2875"/>
        <v>户数公式:住宅建筑面积/100</v>
      </c>
      <c r="DI822" s="78" t="str">
        <f t="shared" ca="1" si="2876"/>
        <v>人数指标:3人/户</v>
      </c>
      <c r="DJ822" s="78" t="str">
        <f t="shared" ca="1" si="2877"/>
        <v>人数公式:居住户数*3</v>
      </c>
      <c r="DK822" s="78" t="str">
        <f t="shared" ca="1" si="2878"/>
        <v>就业指标:35平方米/岗位</v>
      </c>
      <c r="DL822" s="78" t="str">
        <f t="shared" ca="1" si="2879"/>
        <v>就业公式:商服建筑面积/35</v>
      </c>
      <c r="DM822" s="78" t="str">
        <f t="shared" ca="1" si="2880"/>
        <v>机动车指标:1.2个/户，1.2个/100平方米</v>
      </c>
      <c r="DN822" s="78" t="str">
        <f t="shared" ca="1" si="2881"/>
        <v>机动车公式:居住户数*1.2+商服建筑面积*1.2/100</v>
      </c>
      <c r="DO822" s="78" t="str">
        <f t="shared" ca="1" si="2882"/>
        <v>用水量指标:155升/日*人，10升/平方米*日</v>
      </c>
      <c r="DP822" s="78" t="str">
        <f t="shared" ca="1" si="2883"/>
        <v>用水量公式:居住人数*155/1000+商服建筑面积*10/1000</v>
      </c>
      <c r="DQ822" s="78" t="str">
        <f t="shared" ca="1" si="2884"/>
        <v>污水折算系数:0.85</v>
      </c>
      <c r="DR822" s="78" t="str">
        <f t="shared" ca="1" si="2885"/>
        <v>污水量公式:用水量*0.85</v>
      </c>
      <c r="DS822" s="78" t="str">
        <f t="shared" ca="1" si="2886"/>
        <v>用电负荷指标:50瓦/平方米，60瓦/平方米</v>
      </c>
      <c r="DT822" s="78" t="str">
        <f t="shared" ca="1" si="2887"/>
        <v>同时率:0.7，0.7</v>
      </c>
      <c r="DU822" s="78" t="str">
        <f t="shared" ca="1" si="2888"/>
        <v>用电量公式:住宅建筑面积*50*0.7/1000+商服建筑面积*60*0.7/1000</v>
      </c>
      <c r="DV822" s="78" t="str">
        <f t="shared" ca="1" si="2889"/>
        <v>固话装机指标:1.2门/户，1.0门/100平方米</v>
      </c>
      <c r="DW822" s="78" t="str">
        <f t="shared" ca="1" si="2890"/>
        <v>固话量公式:居住户数*1.2+商服建筑面积*1.0/100</v>
      </c>
      <c r="DX822" s="78" t="str">
        <f t="shared" ca="1" si="2891"/>
        <v>有线电视指标:2.0门/户，0.2门/100平方米</v>
      </c>
      <c r="DY822" s="78" t="str">
        <f t="shared" ca="1" si="2892"/>
        <v>电视量公式:居住户数*2.0+商服建筑面积*0.2/100</v>
      </c>
      <c r="DZ822" s="78" t="str">
        <f t="shared" ca="1" si="2893"/>
        <v>高峰机动车生成量指标:34.5pcu/万平方米，26：74，52.1pcu/万平方米，71：29</v>
      </c>
      <c r="EA822" s="78" t="str">
        <f t="shared" ca="1" si="2894"/>
        <v>高峰机动车吸引量公式:住宅建筑面积/10000*34.5*0.26+商服建筑面积/10000*60*0.71</v>
      </c>
      <c r="EB822" s="78" t="str">
        <f t="shared" ca="1" si="2895"/>
        <v>高峰机动车发生量公式:住宅建筑面积/10000*34.5*0.74+商服建筑面积/10000*60*0.29</v>
      </c>
      <c r="EC822" s="78" t="str">
        <f t="shared" ca="1" si="2898"/>
        <v>地下空间指标:住宅建筑面积*0.4+商服建筑面积*0.4</v>
      </c>
      <c r="ED822" s="78" t="str">
        <f t="shared" ca="1" si="2896"/>
        <v>地下空间公式:住宅建筑面积*0.4+商服建筑面积*0.4</v>
      </c>
      <c r="EE822" s="78" t="str">
        <f t="shared" ca="1" si="2899"/>
        <v>人防指标:住宅建筑面积*0.11+商服建筑面积*0.08</v>
      </c>
      <c r="EF822" s="78" t="str">
        <f t="shared" ca="1" si="2897"/>
        <v>人防公式:住宅建筑面积*0.11+商服建筑面积*0.08</v>
      </c>
      <c r="EG822" s="78" t="str">
        <f t="shared" ca="1" si="2802"/>
        <v>用地构成:城镇建设用地</v>
      </c>
      <c r="EH822" s="78" t="s">
        <v>1962</v>
      </c>
      <c r="EI822" s="79" t="str">
        <f t="shared" ca="1" si="2801"/>
        <v>唯一标识:120802/07/09#公共交通场站用地/居住用地/商业服务业用地#国空;性质名称:公共交通场站用地/居住用地/商业服务业用地;地块性质过滤:;地块性质:120802/07/09;地类标准:国空;地块性质别称:S32/R/B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2" t="s">
        <v>1962</v>
      </c>
    </row>
    <row r="823" spans="1:140" ht="16.5" x14ac:dyDescent="0.2">
      <c r="A823" s="57" t="str">
        <f t="shared" ref="A823:A901" si="2900">IF(OR(C823="",C823="地块性质过滤:"),D823&amp;"#"&amp;B823&amp;"#"&amp;E823,D823&amp;"#"&amp;B823&amp;"&amp;"&amp;C823&amp;"#"&amp;E823)</f>
        <v>120802/070102/0901#公共交通场站用地/二类城镇住宅用地/商业用地#国空</v>
      </c>
      <c r="B823" s="57" t="s">
        <v>668</v>
      </c>
      <c r="C823" s="57"/>
      <c r="D823" s="57" t="s">
        <v>1253</v>
      </c>
      <c r="E823" s="57" t="s">
        <v>1277</v>
      </c>
      <c r="F823" s="57" t="s">
        <v>2270</v>
      </c>
      <c r="G823" s="57" t="s">
        <v>103</v>
      </c>
      <c r="H823" s="57" t="s">
        <v>1008</v>
      </c>
      <c r="I823" s="57" t="s">
        <v>1468</v>
      </c>
      <c r="J823" s="57">
        <f t="shared" si="2591"/>
        <v>2</v>
      </c>
      <c r="K823" s="57" t="str">
        <f t="shared" si="2592"/>
        <v>112</v>
      </c>
      <c r="L823" s="57"/>
      <c r="M823" s="57" t="str" cm="1">
        <f t="array" aca="1" ref="M823" ca="1">IF(OFFSET(INDIRECT(ADDRESS(ROW(), COLUMN())),0,-1)="",VLOOKUP($G823,$A:$AAE,COLUMN(),FALSE),OFFSET(INDIRECT(ADDRESS(ROW(), COLUMN())),0,-1))</f>
        <v>255,192,0</v>
      </c>
      <c r="N823" s="20"/>
      <c r="O823" s="57" t="str" cm="1">
        <f t="array" aca="1" ref="O823" ca="1">IF(OFFSET(INDIRECT(ADDRESS(ROW(), COLUMN())),0,-1)="",VLOOKUP($G823,$A:$AAE,COLUMN(),FALSE),OFFSET(INDIRECT(ADDRESS(ROW(), COLUMN())),0,-1))</f>
        <v>面积*容积率</v>
      </c>
      <c r="P823" s="20"/>
      <c r="Q823" s="20" t="str" cm="1">
        <f t="array" aca="1" ref="Q823" ca="1">IF(OFFSET(INDIRECT(ADDRESS(ROW(), COLUMN())),0,-1)="",VLOOKUP($G823,$A:$AAE,COLUMN(),FALSE),OFFSET(INDIRECT(ADDRESS(ROW(), COLUMN())),0,-1))</f>
        <v>地块建筑面积*兼容比例1</v>
      </c>
      <c r="R823" s="20"/>
      <c r="S823" s="20" t="str" cm="1">
        <f t="array" aca="1" ref="S823" ca="1">IF(OFFSET(INDIRECT(ADDRESS(ROW(), COLUMN())),0,-1)="",VLOOKUP($G823,$A:$AAE,COLUMN(),FALSE),OFFSET(INDIRECT(ADDRESS(ROW(), COLUMN())),0,-1))</f>
        <v>地块建筑面积*兼容比例2</v>
      </c>
      <c r="T823" s="20"/>
      <c r="U823" s="20" t="str" cm="1">
        <f t="array" aca="1" ref="U823" ca="1">IF(OFFSET(INDIRECT(ADDRESS(ROW(), COLUMN())),0,-1)="",VLOOKUP($G823,$A:$AAE,COLUMN(),FALSE),OFFSET(INDIRECT(ADDRESS(ROW(), COLUMN())),0,-1))</f>
        <v>地块建筑面积*兼容比例2*0.35</v>
      </c>
      <c r="V823" s="20"/>
      <c r="W823" s="57" t="str" cm="1">
        <f t="array" aca="1" ref="W823" ca="1">IF(OFFSET(INDIRECT(ADDRESS(ROW(), COLUMN())),0,-1)="",VLOOKUP($G823,$A:$AAE,COLUMN(),FALSE),OFFSET(INDIRECT(ADDRESS(ROW(), COLUMN())),0,-1))</f>
        <v>地块建筑面积*兼容比例2*0.65</v>
      </c>
      <c r="X823" s="20"/>
      <c r="Y823" s="20" t="str" cm="1">
        <f t="array" aca="1" ref="Y823" ca="1">IF(OFFSET(INDIRECT(ADDRESS(ROW(), COLUMN())),0,-1)="",VLOOKUP($G823,$A:$AAE,COLUMN(),FALSE),OFFSET(INDIRECT(ADDRESS(ROW(), COLUMN())),0,-1))</f>
        <v>地块建筑面积*0</v>
      </c>
      <c r="Z823" s="20"/>
      <c r="AA823" s="20" t="str" cm="1">
        <f t="array" aca="1" ref="AA823" ca="1">IF(OFFSET(INDIRECT(ADDRESS(ROW(), COLUMN())),0,-1)="",VLOOKUP($G823,$A:$AAE,COLUMN(),FALSE),OFFSET(INDIRECT(ADDRESS(ROW(), COLUMN())),0,-1))</f>
        <v>地块建筑面积*0</v>
      </c>
      <c r="AB823" s="20"/>
      <c r="AC823" s="20" t="str" cm="1">
        <f t="array" aca="1" ref="AC823" ca="1">IF(OFFSET(INDIRECT(ADDRESS(ROW(), COLUMN())),0,-1)="",VLOOKUP($G823,$A:$AAE,COLUMN(),FALSE),OFFSET(INDIRECT(ADDRESS(ROW(), COLUMN())),0,-1))</f>
        <v>地块建筑面积*0</v>
      </c>
      <c r="AD823" s="20"/>
      <c r="AE823" s="20" t="str" cm="1">
        <f t="array" aca="1" ref="AE823" ca="1">IF(OFFSET(INDIRECT(ADDRESS(ROW(), COLUMN())),0,-1)="",VLOOKUP($G823,$A:$AAE,COLUMN(),FALSE),OFFSET(INDIRECT(ADDRESS(ROW(), COLUMN())),0,-1))</f>
        <v>面积*0</v>
      </c>
      <c r="AF823" s="20"/>
      <c r="AG823" s="20" t="str" cm="1">
        <f t="array" aca="1" ref="AG823" ca="1">IF(OFFSET(INDIRECT(ADDRESS(ROW(), COLUMN())),0,-1)="",VLOOKUP($G823,$A:$AAE,COLUMN(),FALSE),OFFSET(INDIRECT(ADDRESS(ROW(), COLUMN())),0,-1))</f>
        <v>面积*0</v>
      </c>
      <c r="AH823" s="20"/>
      <c r="AI823" s="20" t="str" cm="1">
        <f t="array" aca="1" ref="AI823" ca="1">IF(OFFSET(INDIRECT(ADDRESS(ROW(), COLUMN())),0,-1)="",VLOOKUP($G823,$A:$AAE,COLUMN(),FALSE),OFFSET(INDIRECT(ADDRESS(ROW(), COLUMN())),0,-1))</f>
        <v>100平方米/户</v>
      </c>
      <c r="AJ823" s="20"/>
      <c r="AK823" s="20" t="str" cm="1">
        <f t="array" aca="1" ref="AK823" ca="1">IF(OFFSET(INDIRECT(ADDRESS(ROW(), COLUMN())),0,-1)="",VLOOKUP($G823,$A:$AAE,COLUMN(),FALSE),OFFSET(INDIRECT(ADDRESS(ROW(), COLUMN())),0,-1))</f>
        <v>住宅建筑面积/100</v>
      </c>
      <c r="AL823" s="20"/>
      <c r="AM823" s="20" t="str" cm="1">
        <f t="array" aca="1" ref="AM823" ca="1">IF(OFFSET(INDIRECT(ADDRESS(ROW(), COLUMN())),0,-1)="",VLOOKUP($G823,$A:$AAE,COLUMN(),FALSE),OFFSET(INDIRECT(ADDRESS(ROW(), COLUMN())),0,-1))</f>
        <v>3人/户</v>
      </c>
      <c r="AN823" s="20"/>
      <c r="AO823" s="20" t="str" cm="1">
        <f t="array" aca="1" ref="AO823" ca="1">IF(OFFSET(INDIRECT(ADDRESS(ROW(), COLUMN())),0,-1)="",VLOOKUP($G823,$A:$AAE,COLUMN(),FALSE),OFFSET(INDIRECT(ADDRESS(ROW(), COLUMN())),0,-1))</f>
        <v>居住户数*3</v>
      </c>
      <c r="AP823" s="20"/>
      <c r="AQ823" s="20" t="str" cm="1">
        <f t="array" aca="1" ref="AQ823" ca="1">IF(OFFSET(INDIRECT(ADDRESS(ROW(), COLUMN())),0,-1)="",VLOOKUP($G823,$A:$AAE,COLUMN(),FALSE),OFFSET(INDIRECT(ADDRESS(ROW(), COLUMN())),0,-1))</f>
        <v>35平方米/岗位</v>
      </c>
      <c r="AR823" s="20"/>
      <c r="AS823" s="20" t="str" cm="1">
        <f t="array" aca="1" ref="AS823" ca="1">IF(OFFSET(INDIRECT(ADDRESS(ROW(), COLUMN())),0,-1)="",VLOOKUP($G823,$A:$AAE,COLUMN(),FALSE),OFFSET(INDIRECT(ADDRESS(ROW(), COLUMN())),0,-1))</f>
        <v>商服建筑面积/35</v>
      </c>
      <c r="AT823" s="20"/>
      <c r="AU823" s="20" t="str" cm="1">
        <f t="array" aca="1" ref="AU823" ca="1">IF(OFFSET(INDIRECT(ADDRESS(ROW(), COLUMN())),0,-1)="",VLOOKUP($G823,$A:$AAE,COLUMN(),FALSE),OFFSET(INDIRECT(ADDRESS(ROW(), COLUMN())),0,-1))</f>
        <v>1.2个/户，1.2个/100平方米</v>
      </c>
      <c r="AV823" s="20"/>
      <c r="AW823" s="20" t="str" cm="1">
        <f t="array" aca="1" ref="AW823" ca="1">IF(OFFSET(INDIRECT(ADDRESS(ROW(), COLUMN())),0,-1)="",VLOOKUP($G823,$A:$AAE,COLUMN(),FALSE),OFFSET(INDIRECT(ADDRESS(ROW(), COLUMN())),0,-1))</f>
        <v>居住户数*1.2+商服建筑面积*1.2/100</v>
      </c>
      <c r="AX823" s="116"/>
      <c r="AY823" s="20" t="str" cm="1">
        <f t="array" aca="1" ref="AY823" ca="1">IF(OFFSET(INDIRECT(ADDRESS(ROW(), COLUMN())),0,-1)="",VLOOKUP($G823,$A:$AAE,COLUMN(),FALSE),OFFSET(INDIRECT(ADDRESS(ROW(), COLUMN())),0,-1))</f>
        <v>155升/日*人，10升/平方米*日</v>
      </c>
      <c r="AZ823" s="116"/>
      <c r="BA823" s="20" t="str" cm="1">
        <f t="array" aca="1" ref="BA823" ca="1">IF(OFFSET(INDIRECT(ADDRESS(ROW(), COLUMN())),0,-1)="",VLOOKUP($G823,$A:$AAE,COLUMN(),FALSE),OFFSET(INDIRECT(ADDRESS(ROW(), COLUMN())),0,-1))</f>
        <v>居住人数*155/1000+商服建筑面积*10/1000</v>
      </c>
      <c r="BB823" s="116"/>
      <c r="BC823" s="20" cm="1">
        <f t="array" aca="1" ref="BC823" ca="1">IF(OFFSET(INDIRECT(ADDRESS(ROW(), COLUMN())),0,-1)="",VLOOKUP($G823,$A:$AAE,COLUMN(),FALSE),OFFSET(INDIRECT(ADDRESS(ROW(), COLUMN())),0,-1))</f>
        <v>0.85</v>
      </c>
      <c r="BD823" s="116"/>
      <c r="BE823" s="20" t="str" cm="1">
        <f t="array" aca="1" ref="BE823" ca="1">IF(OFFSET(INDIRECT(ADDRESS(ROW(), COLUMN())),0,-1)="",VLOOKUP($G823,$A:$AAE,COLUMN(),FALSE),OFFSET(INDIRECT(ADDRESS(ROW(), COLUMN())),0,-1))</f>
        <v>用水量*0.85</v>
      </c>
      <c r="BF823" s="116"/>
      <c r="BG823" s="20" t="str" cm="1">
        <f t="array" aca="1" ref="BG823" ca="1">IF(OFFSET(INDIRECT(ADDRESS(ROW(), COLUMN())),0,-1)="",VLOOKUP($G823,$A:$AAE,COLUMN(),FALSE),OFFSET(INDIRECT(ADDRESS(ROW(), COLUMN())),0,-1))</f>
        <v>50瓦/平方米，60瓦/平方米</v>
      </c>
      <c r="BH823" s="116"/>
      <c r="BI823" s="20" t="str" cm="1">
        <f t="array" aca="1" ref="BI823" ca="1">IF(OFFSET(INDIRECT(ADDRESS(ROW(), COLUMN())),0,-1)="",VLOOKUP($G823,$A:$AAE,COLUMN(),FALSE),OFFSET(INDIRECT(ADDRESS(ROW(), COLUMN())),0,-1))</f>
        <v>0.7，0.7</v>
      </c>
      <c r="BJ823" s="116"/>
      <c r="BK823" s="20" t="str" cm="1">
        <f t="array" aca="1" ref="BK823" ca="1">IF(OFFSET(INDIRECT(ADDRESS(ROW(), COLUMN())),0,-1)="",VLOOKUP($G823,$A:$AAE,COLUMN(),FALSE),OFFSET(INDIRECT(ADDRESS(ROW(), COLUMN())),0,-1))</f>
        <v>住宅建筑面积*50*0.7/1000+商服建筑面积*60*0.7/1000</v>
      </c>
      <c r="BL823" s="116"/>
      <c r="BM823" s="20" t="str" cm="1">
        <f t="array" aca="1" ref="BM823" ca="1">IF(OFFSET(INDIRECT(ADDRESS(ROW(), COLUMN())),0,-1)="",VLOOKUP($G823,$A:$AAE,COLUMN(),FALSE),OFFSET(INDIRECT(ADDRESS(ROW(), COLUMN())),0,-1))</f>
        <v>1.2门/户，1.0门/100平方米</v>
      </c>
      <c r="BN823" s="116"/>
      <c r="BO823" s="20" t="str" cm="1">
        <f t="array" aca="1" ref="BO823" ca="1">IF(OFFSET(INDIRECT(ADDRESS(ROW(), COLUMN())),0,-1)="",VLOOKUP($G823,$A:$AAE,COLUMN(),FALSE),OFFSET(INDIRECT(ADDRESS(ROW(), COLUMN())),0,-1))</f>
        <v>居住户数*1.2+商服建筑面积*1.0/100</v>
      </c>
      <c r="BP823" s="116"/>
      <c r="BQ823" s="20" t="str" cm="1">
        <f t="array" aca="1" ref="BQ823" ca="1">IF(OFFSET(INDIRECT(ADDRESS(ROW(), COLUMN())),0,-1)="",VLOOKUP($G823,$A:$AAE,COLUMN(),FALSE),OFFSET(INDIRECT(ADDRESS(ROW(), COLUMN())),0,-1))</f>
        <v>2.0门/户，0.2门/100平方米</v>
      </c>
      <c r="BR823" s="116"/>
      <c r="BS823" s="20" t="str" cm="1">
        <f t="array" aca="1" ref="BS823" ca="1">IF(OFFSET(INDIRECT(ADDRESS(ROW(), COLUMN())),0,-1)="",VLOOKUP($G823,$A:$AAE,COLUMN(),FALSE),OFFSET(INDIRECT(ADDRESS(ROW(), COLUMN())),0,-1))</f>
        <v>居住户数*2.0+商服建筑面积*0.2/100</v>
      </c>
      <c r="BT823" s="116"/>
      <c r="BU823" s="20" t="str" cm="1">
        <f t="array" aca="1" ref="BU823" ca="1">IF(OFFSET(INDIRECT(ADDRESS(ROW(), COLUMN())),0,-1)="",VLOOKUP($G823,$A:$AAE,COLUMN(),FALSE),OFFSET(INDIRECT(ADDRESS(ROW(), COLUMN())),0,-1))</f>
        <v>34.5pcu/万平方米，26：74，52.1pcu/万平方米，71：29</v>
      </c>
      <c r="BV823" s="116"/>
      <c r="BW823" s="20" t="str" cm="1">
        <f t="array" aca="1" ref="BW823" ca="1">IF(OFFSET(INDIRECT(ADDRESS(ROW(), COLUMN())),0,-1)="",VLOOKUP($G823,$A:$AAE,COLUMN(),FALSE),OFFSET(INDIRECT(ADDRESS(ROW(), COLUMN())),0,-1))</f>
        <v>住宅建筑面积/10000*34.5*0.26+商服建筑面积/10000*60*0.71</v>
      </c>
      <c r="BX823" s="116"/>
      <c r="BY823" s="20" t="str" cm="1">
        <f t="array" aca="1" ref="BY823" ca="1">IF(OFFSET(INDIRECT(ADDRESS(ROW(), COLUMN())),0,-1)="",VLOOKUP($G823,$A:$AAE,COLUMN(),FALSE),OFFSET(INDIRECT(ADDRESS(ROW(), COLUMN())),0,-1))</f>
        <v>住宅建筑面积/10000*34.5*0.74+商服建筑面积/10000*60*0.29</v>
      </c>
      <c r="BZ823" s="103"/>
      <c r="CA823" s="20" t="str" cm="1">
        <f t="array" aca="1" ref="CA823" ca="1">IF(OFFSET(INDIRECT(ADDRESS(ROW(), COLUMN())),0,-1)="",VLOOKUP($G823,$A:$AAE,COLUMN(),FALSE),OFFSET(INDIRECT(ADDRESS(ROW(), COLUMN())),0,-1))</f>
        <v>住宅建筑面积*0.4+商服建筑面积*0.4</v>
      </c>
      <c r="CB823" s="20"/>
      <c r="CC823" s="20" t="str" cm="1">
        <f t="array" aca="1" ref="CC823" ca="1">IF(OFFSET(INDIRECT(ADDRESS(ROW(), COLUMN())),0,-1)="",VLOOKUP($G823,$A:$AAE,COLUMN(),FALSE),OFFSET(INDIRECT(ADDRESS(ROW(), COLUMN())),0,-1))</f>
        <v>住宅建筑面积*0.4+商服建筑面积*0.4</v>
      </c>
      <c r="CD823" s="20"/>
      <c r="CE823" s="20" t="str" cm="1">
        <f t="array" aca="1" ref="CE823" ca="1">IF(OFFSET(INDIRECT(ADDRESS(ROW(), COLUMN())),0,-1)="",VLOOKUP($G823,$A:$AAE,COLUMN(),FALSE),OFFSET(INDIRECT(ADDRESS(ROW(), COLUMN())),0,-1))</f>
        <v>住宅建筑面积*0.11+商服建筑面积*0.08</v>
      </c>
      <c r="CF823" s="20"/>
      <c r="CG823" s="20" t="str" cm="1">
        <f t="array" aca="1" ref="CG823" ca="1">IF(OFFSET(INDIRECT(ADDRESS(ROW(), COLUMN())),0,-1)="",VLOOKUP($G823,$A:$AAE,COLUMN(),FALSE),OFFSET(INDIRECT(ADDRESS(ROW(), COLUMN())),0,-1))</f>
        <v>住宅建筑面积*0.11+商服建筑面积*0.08</v>
      </c>
      <c r="CH823" s="20"/>
      <c r="CI823" s="57" t="str" cm="1">
        <f t="array" aca="1" ref="CI823" ca="1">IF(OFFSET(INDIRECT(ADDRESS(ROW(), COLUMN())),0,-1)="",VLOOKUP($G823,$A:$AAE,COLUMN(),FALSE),OFFSET(INDIRECT(ADDRESS(ROW(), COLUMN())),0,-1))</f>
        <v>城镇建设用地</v>
      </c>
      <c r="CJ823" s="76" t="s">
        <v>1962</v>
      </c>
      <c r="CK823" s="78" t="str">
        <f t="shared" si="2854"/>
        <v>唯一标识:120802/070102/0901#公共交通场站用地/二类城镇住宅用地/商业用地#国空</v>
      </c>
      <c r="CL823" s="78" t="str">
        <f t="shared" si="2855"/>
        <v>性质名称:公共交通场站用地/二类城镇住宅用地/商业用地</v>
      </c>
      <c r="CM823" s="78" t="str">
        <f t="shared" si="2856"/>
        <v>地块性质过滤:</v>
      </c>
      <c r="CN823" s="78" t="str">
        <f t="shared" si="2857"/>
        <v>地块性质:120802/070102/0901</v>
      </c>
      <c r="CO823" s="78" t="str">
        <f t="shared" si="2858"/>
        <v>地类标准:国空</v>
      </c>
      <c r="CP823" s="78" t="str">
        <f t="shared" si="2859"/>
        <v>地块性质别称:S32/R2/B1</v>
      </c>
      <c r="CQ823" s="78" t="str">
        <f t="shared" si="2860"/>
        <v>属性继承:S/R/B#交通设施用地/居住用地/商业服务业设施用地#城规</v>
      </c>
      <c r="CR823" s="78" t="str">
        <f t="shared" si="2861"/>
        <v>父类:S/R/B</v>
      </c>
      <c r="CS823" s="78" t="str">
        <f t="shared" si="2862"/>
        <v>级别继承:12#交通运输用地#国空</v>
      </c>
      <c r="CT823" s="78" t="str">
        <f t="shared" si="2863"/>
        <v>级别层次:2</v>
      </c>
      <c r="CU823" s="78" t="str">
        <f t="shared" si="2864"/>
        <v>级别:112</v>
      </c>
      <c r="CV823" s="78" t="str">
        <f t="shared" ca="1" si="2865"/>
        <v>地块颜色:255,192,0</v>
      </c>
      <c r="CW823" s="78" t="str">
        <f t="shared" ca="1" si="2866"/>
        <v>建筑面积公式:面积*容积率</v>
      </c>
      <c r="CX823" s="78" t="str">
        <f t="shared" ca="1" si="2867"/>
        <v>住宅建筑面积公式:地块建筑面积*兼容比例1</v>
      </c>
      <c r="CY823" s="78" t="str">
        <f t="shared" ca="1" si="2868"/>
        <v>商服建筑面积公式:地块建筑面积*兼容比例2</v>
      </c>
      <c r="CZ823" s="78" t="str">
        <f t="shared" ca="1" si="2869"/>
        <v>商服中商业建筑面积公式:地块建筑面积*兼容比例2*0.35</v>
      </c>
      <c r="DA823" s="78" t="str">
        <f t="shared" ca="1" si="2870"/>
        <v>商服中办公建筑面积公式:地块建筑面积*兼容比例2*0.65</v>
      </c>
      <c r="DB823" s="78" t="str">
        <f t="shared" ca="1" si="2871"/>
        <v>公服建筑面积公式:地块建筑面积*0</v>
      </c>
      <c r="DC823" s="78" t="str">
        <f t="shared" ca="1" si="2872"/>
        <v>工业建筑面积公式:地块建筑面积*0</v>
      </c>
      <c r="DD823" s="78" t="str">
        <f t="shared" ca="1" si="2873"/>
        <v>市政建筑面积公式:地块建筑面积*0</v>
      </c>
      <c r="DE823" s="78" t="str">
        <f t="shared" ca="1" si="2852"/>
        <v>绿地面积指定指标:面积*0</v>
      </c>
      <c r="DF823" s="78" t="str">
        <f t="shared" ca="1" si="2853"/>
        <v>绿地面积指定公式:面积*0</v>
      </c>
      <c r="DG823" s="78" t="str">
        <f t="shared" ca="1" si="2874"/>
        <v>户数指标:100平方米/户</v>
      </c>
      <c r="DH823" s="78" t="str">
        <f t="shared" ca="1" si="2875"/>
        <v>户数公式:住宅建筑面积/100</v>
      </c>
      <c r="DI823" s="78" t="str">
        <f t="shared" ca="1" si="2876"/>
        <v>人数指标:3人/户</v>
      </c>
      <c r="DJ823" s="78" t="str">
        <f t="shared" ca="1" si="2877"/>
        <v>人数公式:居住户数*3</v>
      </c>
      <c r="DK823" s="78" t="str">
        <f t="shared" ca="1" si="2878"/>
        <v>就业指标:35平方米/岗位</v>
      </c>
      <c r="DL823" s="78" t="str">
        <f t="shared" ca="1" si="2879"/>
        <v>就业公式:商服建筑面积/35</v>
      </c>
      <c r="DM823" s="78" t="str">
        <f t="shared" ca="1" si="2880"/>
        <v>机动车指标:1.2个/户，1.2个/100平方米</v>
      </c>
      <c r="DN823" s="78" t="str">
        <f t="shared" ca="1" si="2881"/>
        <v>机动车公式:居住户数*1.2+商服建筑面积*1.2/100</v>
      </c>
      <c r="DO823" s="78" t="str">
        <f t="shared" ca="1" si="2882"/>
        <v>用水量指标:155升/日*人，10升/平方米*日</v>
      </c>
      <c r="DP823" s="78" t="str">
        <f t="shared" ca="1" si="2883"/>
        <v>用水量公式:居住人数*155/1000+商服建筑面积*10/1000</v>
      </c>
      <c r="DQ823" s="78" t="str">
        <f t="shared" ca="1" si="2884"/>
        <v>污水折算系数:0.85</v>
      </c>
      <c r="DR823" s="78" t="str">
        <f t="shared" ca="1" si="2885"/>
        <v>污水量公式:用水量*0.85</v>
      </c>
      <c r="DS823" s="78" t="str">
        <f t="shared" ca="1" si="2886"/>
        <v>用电负荷指标:50瓦/平方米，60瓦/平方米</v>
      </c>
      <c r="DT823" s="78" t="str">
        <f t="shared" ca="1" si="2887"/>
        <v>同时率:0.7，0.7</v>
      </c>
      <c r="DU823" s="78" t="str">
        <f t="shared" ca="1" si="2888"/>
        <v>用电量公式:住宅建筑面积*50*0.7/1000+商服建筑面积*60*0.7/1000</v>
      </c>
      <c r="DV823" s="78" t="str">
        <f t="shared" ca="1" si="2889"/>
        <v>固话装机指标:1.2门/户，1.0门/100平方米</v>
      </c>
      <c r="DW823" s="78" t="str">
        <f t="shared" ca="1" si="2890"/>
        <v>固话量公式:居住户数*1.2+商服建筑面积*1.0/100</v>
      </c>
      <c r="DX823" s="78" t="str">
        <f t="shared" ca="1" si="2891"/>
        <v>有线电视指标:2.0门/户，0.2门/100平方米</v>
      </c>
      <c r="DY823" s="78" t="str">
        <f t="shared" ca="1" si="2892"/>
        <v>电视量公式:居住户数*2.0+商服建筑面积*0.2/100</v>
      </c>
      <c r="DZ823" s="78" t="str">
        <f t="shared" ca="1" si="2893"/>
        <v>高峰机动车生成量指标:34.5pcu/万平方米，26：74，52.1pcu/万平方米，71：29</v>
      </c>
      <c r="EA823" s="78" t="str">
        <f t="shared" ca="1" si="2894"/>
        <v>高峰机动车吸引量公式:住宅建筑面积/10000*34.5*0.26+商服建筑面积/10000*60*0.71</v>
      </c>
      <c r="EB823" s="78" t="str">
        <f t="shared" ca="1" si="2895"/>
        <v>高峰机动车发生量公式:住宅建筑面积/10000*34.5*0.74+商服建筑面积/10000*60*0.29</v>
      </c>
      <c r="EC823" s="78" t="str">
        <f t="shared" ca="1" si="2898"/>
        <v>地下空间指标:住宅建筑面积*0.4+商服建筑面积*0.4</v>
      </c>
      <c r="ED823" s="78" t="str">
        <f t="shared" ca="1" si="2896"/>
        <v>地下空间公式:住宅建筑面积*0.4+商服建筑面积*0.4</v>
      </c>
      <c r="EE823" s="78" t="str">
        <f t="shared" ca="1" si="2899"/>
        <v>人防指标:住宅建筑面积*0.11+商服建筑面积*0.08</v>
      </c>
      <c r="EF823" s="78" t="str">
        <f t="shared" ca="1" si="2897"/>
        <v>人防公式:住宅建筑面积*0.11+商服建筑面积*0.08</v>
      </c>
      <c r="EG823" s="78" t="str">
        <f t="shared" ca="1" si="2802"/>
        <v>用地构成:城镇建设用地</v>
      </c>
      <c r="EH823" s="78" t="s">
        <v>1962</v>
      </c>
      <c r="EI823" s="79" t="str">
        <f t="shared" ca="1" si="2801"/>
        <v>唯一标识:120802/070102/0901#公共交通场站用地/二类城镇住宅用地/商业用地#国空;性质名称:公共交通场站用地/二类城镇住宅用地/商业用地;地块性质过滤:;地块性质:120802/070102/0901;地类标准:国空;地块性质别称:S32/R2/B1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3" t="s">
        <v>1962</v>
      </c>
    </row>
    <row r="824" spans="1:140" ht="16.5" x14ac:dyDescent="0.2">
      <c r="A824" s="40" t="str">
        <f t="shared" si="2900"/>
        <v>1207/120803#城镇村道路用地/社会停车场用地#国空</v>
      </c>
      <c r="B824" s="40" t="s">
        <v>2390</v>
      </c>
      <c r="C824" s="40"/>
      <c r="D824" s="40" t="s">
        <v>1254</v>
      </c>
      <c r="E824" s="40" t="s">
        <v>1277</v>
      </c>
      <c r="F824" s="40" t="s">
        <v>1420</v>
      </c>
      <c r="G824" s="40" t="s">
        <v>95</v>
      </c>
      <c r="H824" s="40" t="s">
        <v>990</v>
      </c>
      <c r="I824" s="40" t="s">
        <v>1468</v>
      </c>
      <c r="J824" s="40">
        <f t="shared" si="2591"/>
        <v>2</v>
      </c>
      <c r="K824" s="40" t="str">
        <f t="shared" si="2592"/>
        <v>112</v>
      </c>
      <c r="L824" s="40"/>
      <c r="M824" s="40" t="str" cm="1">
        <f t="array" aca="1" ref="M824" ca="1">IF(OFFSET(INDIRECT(ADDRESS(ROW(), COLUMN())),0,-1)="",VLOOKUP($G824,$A:$AAE,COLUMN(),FALSE),OFFSET(INDIRECT(ADDRESS(ROW(), COLUMN())),0,-1))</f>
        <v>210,210,211</v>
      </c>
      <c r="N824" s="3"/>
      <c r="O824" s="40" t="str" cm="1">
        <f t="array" aca="1" ref="O824" ca="1">IF(OFFSET(INDIRECT(ADDRESS(ROW(), COLUMN())),0,-1)="",VLOOKUP($G824,$A:$AAE,COLUMN(),FALSE),OFFSET(INDIRECT(ADDRESS(ROW(), COLUMN())),0,-1))</f>
        <v>面积*容积率</v>
      </c>
      <c r="P824" s="3"/>
      <c r="Q824" s="3" t="str" cm="1">
        <f t="array" aca="1" ref="Q824" ca="1">IF(OFFSET(INDIRECT(ADDRESS(ROW(), COLUMN())),0,-1)="",VLOOKUP($G824,$A:$AAE,COLUMN(),FALSE),OFFSET(INDIRECT(ADDRESS(ROW(), COLUMN())),0,-1))</f>
        <v>地块建筑面积*0</v>
      </c>
      <c r="R824" s="3"/>
      <c r="S824" s="3" t="str" cm="1">
        <f t="array" aca="1" ref="S824" ca="1">IF(OFFSET(INDIRECT(ADDRESS(ROW(), COLUMN())),0,-1)="",VLOOKUP($G824,$A:$AAE,COLUMN(),FALSE),OFFSET(INDIRECT(ADDRESS(ROW(), COLUMN())),0,-1))</f>
        <v>地块建筑面积*0</v>
      </c>
      <c r="T824" s="3"/>
      <c r="U824" s="3" t="str" cm="1">
        <f t="array" aca="1" ref="U824" ca="1">IF(OFFSET(INDIRECT(ADDRESS(ROW(), COLUMN())),0,-1)="",VLOOKUP($G824,$A:$AAE,COLUMN(),FALSE),OFFSET(INDIRECT(ADDRESS(ROW(), COLUMN())),0,-1))</f>
        <v>地块建筑面积*0</v>
      </c>
      <c r="V824" s="3"/>
      <c r="W824" s="40" t="str" cm="1">
        <f t="array" aca="1" ref="W824" ca="1">IF(OFFSET(INDIRECT(ADDRESS(ROW(), COLUMN())),0,-1)="",VLOOKUP($G824,$A:$AAE,COLUMN(),FALSE),OFFSET(INDIRECT(ADDRESS(ROW(), COLUMN())),0,-1))</f>
        <v>地块建筑面积*0</v>
      </c>
      <c r="X824" s="3"/>
      <c r="Y824" s="3" t="str" cm="1">
        <f t="array" aca="1" ref="Y824" ca="1">IF(OFFSET(INDIRECT(ADDRESS(ROW(), COLUMN())),0,-1)="",VLOOKUP($G824,$A:$AAE,COLUMN(),FALSE),OFFSET(INDIRECT(ADDRESS(ROW(), COLUMN())),0,-1))</f>
        <v>地块建筑面积*0</v>
      </c>
      <c r="Z824" s="3"/>
      <c r="AA824" s="3" t="str" cm="1">
        <f t="array" aca="1" ref="AA824" ca="1">IF(OFFSET(INDIRECT(ADDRESS(ROW(), COLUMN())),0,-1)="",VLOOKUP($G824,$A:$AAE,COLUMN(),FALSE),OFFSET(INDIRECT(ADDRESS(ROW(), COLUMN())),0,-1))</f>
        <v>地块建筑面积*0</v>
      </c>
      <c r="AB824" s="3"/>
      <c r="AC824" s="3" t="str" cm="1">
        <f t="array" aca="1" ref="AC824" ca="1">IF(OFFSET(INDIRECT(ADDRESS(ROW(), COLUMN())),0,-1)="",VLOOKUP($G824,$A:$AAE,COLUMN(),FALSE),OFFSET(INDIRECT(ADDRESS(ROW(), COLUMN())),0,-1))</f>
        <v>地块建筑面积*0</v>
      </c>
      <c r="AD824" s="3"/>
      <c r="AE824" s="3" t="str" cm="1">
        <f t="array" aca="1" ref="AE824" ca="1">IF(OFFSET(INDIRECT(ADDRESS(ROW(), COLUMN())),0,-1)="",VLOOKUP($G824,$A:$AAE,COLUMN(),FALSE),OFFSET(INDIRECT(ADDRESS(ROW(), COLUMN())),0,-1))</f>
        <v>面积*0</v>
      </c>
      <c r="AF824" s="3"/>
      <c r="AG824" s="3" t="str" cm="1">
        <f t="array" aca="1" ref="AG824" ca="1">IF(OFFSET(INDIRECT(ADDRESS(ROW(), COLUMN())),0,-1)="",VLOOKUP($G824,$A:$AAE,COLUMN(),FALSE),OFFSET(INDIRECT(ADDRESS(ROW(), COLUMN())),0,-1))</f>
        <v>面积*0</v>
      </c>
      <c r="AH824" s="3"/>
      <c r="AI824" s="3" t="str" cm="1">
        <f t="array" aca="1" ref="AI824" ca="1">IF(OFFSET(INDIRECT(ADDRESS(ROW(), COLUMN())),0,-1)="",VLOOKUP($G824,$A:$AAE,COLUMN(),FALSE),OFFSET(INDIRECT(ADDRESS(ROW(), COLUMN())),0,-1))</f>
        <v>-</v>
      </c>
      <c r="AJ824" s="3"/>
      <c r="AK824" s="3" cm="1">
        <f t="array" aca="1" ref="AK824" ca="1">IF(OFFSET(INDIRECT(ADDRESS(ROW(), COLUMN())),0,-1)="",VLOOKUP($G824,$A:$AAE,COLUMN(),FALSE),OFFSET(INDIRECT(ADDRESS(ROW(), COLUMN())),0,-1))</f>
        <v>0</v>
      </c>
      <c r="AL824" s="3"/>
      <c r="AM824" s="3" t="str" cm="1">
        <f t="array" aca="1" ref="AM824" ca="1">IF(OFFSET(INDIRECT(ADDRESS(ROW(), COLUMN())),0,-1)="",VLOOKUP($G824,$A:$AAE,COLUMN(),FALSE),OFFSET(INDIRECT(ADDRESS(ROW(), COLUMN())),0,-1))</f>
        <v>-</v>
      </c>
      <c r="AN824" s="3"/>
      <c r="AO824" s="3" cm="1">
        <f t="array" aca="1" ref="AO824" ca="1">IF(OFFSET(INDIRECT(ADDRESS(ROW(), COLUMN())),0,-1)="",VLOOKUP($G824,$A:$AAE,COLUMN(),FALSE),OFFSET(INDIRECT(ADDRESS(ROW(), COLUMN())),0,-1))</f>
        <v>0</v>
      </c>
      <c r="AP824" s="3"/>
      <c r="AQ824" s="3" t="str" cm="1">
        <f t="array" aca="1" ref="AQ824" ca="1">IF(OFFSET(INDIRECT(ADDRESS(ROW(), COLUMN())),0,-1)="",VLOOKUP($G824,$A:$AAE,COLUMN(),FALSE),OFFSET(INDIRECT(ADDRESS(ROW(), COLUMN())),0,-1))</f>
        <v>0.015公顷/岗位</v>
      </c>
      <c r="AR824" s="3"/>
      <c r="AS824" s="3" t="str" cm="1">
        <f t="array" aca="1" ref="AS824" ca="1">IF(OFFSET(INDIRECT(ADDRESS(ROW(), COLUMN())),0,-1)="",VLOOKUP($G824,$A:$AAE,COLUMN(),FALSE),OFFSET(INDIRECT(ADDRESS(ROW(), COLUMN())),0,-1))</f>
        <v>用地面积/0.015</v>
      </c>
      <c r="AT824" s="3"/>
      <c r="AU824" s="3" t="str" cm="1">
        <f t="array" aca="1" ref="AU824" ca="1">IF(OFFSET(INDIRECT(ADDRESS(ROW(), COLUMN())),0,-1)="",VLOOKUP($G824,$A:$AAE,COLUMN(),FALSE),OFFSET(INDIRECT(ADDRESS(ROW(), COLUMN())),0,-1))</f>
        <v>-</v>
      </c>
      <c r="AV824" s="3"/>
      <c r="AW824" s="3" cm="1">
        <f t="array" aca="1" ref="AW824" ca="1">IF(OFFSET(INDIRECT(ADDRESS(ROW(), COLUMN())),0,-1)="",VLOOKUP($G824,$A:$AAE,COLUMN(),FALSE),OFFSET(INDIRECT(ADDRESS(ROW(), COLUMN())),0,-1))</f>
        <v>0</v>
      </c>
      <c r="AX824" s="2"/>
      <c r="AY824" s="3" t="str" cm="1">
        <f t="array" aca="1" ref="AY824" ca="1">IF(OFFSET(INDIRECT(ADDRESS(ROW(), COLUMN())),0,-1)="",VLOOKUP($G824,$A:$AAE,COLUMN(),FALSE),OFFSET(INDIRECT(ADDRESS(ROW(), COLUMN())),0,-1))</f>
        <v>30立方米/公顷*日</v>
      </c>
      <c r="AZ824" s="2"/>
      <c r="BA824" s="3" t="str" cm="1">
        <f t="array" aca="1" ref="BA824" ca="1">IF(OFFSET(INDIRECT(ADDRESS(ROW(), COLUMN())),0,-1)="",VLOOKUP($G824,$A:$AAE,COLUMN(),FALSE),OFFSET(INDIRECT(ADDRESS(ROW(), COLUMN())),0,-1))</f>
        <v>用地面积*30</v>
      </c>
      <c r="BB824" s="2"/>
      <c r="BC824" s="3" cm="1">
        <f t="array" aca="1" ref="BC824" ca="1">IF(OFFSET(INDIRECT(ADDRESS(ROW(), COLUMN())),0,-1)="",VLOOKUP($G824,$A:$AAE,COLUMN(),FALSE),OFFSET(INDIRECT(ADDRESS(ROW(), COLUMN())),0,-1))</f>
        <v>0</v>
      </c>
      <c r="BD824" s="2"/>
      <c r="BE824" s="3" t="str" cm="1">
        <f t="array" aca="1" ref="BE824" ca="1">IF(OFFSET(INDIRECT(ADDRESS(ROW(), COLUMN())),0,-1)="",VLOOKUP($G824,$A:$AAE,COLUMN(),FALSE),OFFSET(INDIRECT(ADDRESS(ROW(), COLUMN())),0,-1))</f>
        <v>用水量*0</v>
      </c>
      <c r="BF824" s="2"/>
      <c r="BG824" s="3" t="str" cm="1">
        <f t="array" aca="1" ref="BG824" ca="1">IF(OFFSET(INDIRECT(ADDRESS(ROW(), COLUMN())),0,-1)="",VLOOKUP($G824,$A:$AAE,COLUMN(),FALSE),OFFSET(INDIRECT(ADDRESS(ROW(), COLUMN())),0,-1))</f>
        <v>20千瓦/公顷</v>
      </c>
      <c r="BH824" s="2"/>
      <c r="BI824" s="3" cm="1">
        <f t="array" aca="1" ref="BI824" ca="1">IF(OFFSET(INDIRECT(ADDRESS(ROW(), COLUMN())),0,-1)="",VLOOKUP($G824,$A:$AAE,COLUMN(),FALSE),OFFSET(INDIRECT(ADDRESS(ROW(), COLUMN())),0,-1))</f>
        <v>1</v>
      </c>
      <c r="BJ824" s="2"/>
      <c r="BK824" s="3" t="str" cm="1">
        <f t="array" aca="1" ref="BK824" ca="1">IF(OFFSET(INDIRECT(ADDRESS(ROW(), COLUMN())),0,-1)="",VLOOKUP($G824,$A:$AAE,COLUMN(),FALSE),OFFSET(INDIRECT(ADDRESS(ROW(), COLUMN())),0,-1))</f>
        <v>用地面积*20*1</v>
      </c>
      <c r="BL824" s="2"/>
      <c r="BM824" s="3" t="str" cm="1">
        <f t="array" aca="1" ref="BM824" ca="1">IF(OFFSET(INDIRECT(ADDRESS(ROW(), COLUMN())),0,-1)="",VLOOKUP($G824,$A:$AAE,COLUMN(),FALSE),OFFSET(INDIRECT(ADDRESS(ROW(), COLUMN())),0,-1))</f>
        <v>30门/公顷</v>
      </c>
      <c r="BN824" s="2"/>
      <c r="BO824" s="3" t="str" cm="1">
        <f t="array" aca="1" ref="BO824" ca="1">IF(OFFSET(INDIRECT(ADDRESS(ROW(), COLUMN())),0,-1)="",VLOOKUP($G824,$A:$AAE,COLUMN(),FALSE),OFFSET(INDIRECT(ADDRESS(ROW(), COLUMN())),0,-1))</f>
        <v>用地面积*30</v>
      </c>
      <c r="BP824" s="2"/>
      <c r="BQ824" s="3" t="str" cm="1">
        <f t="array" aca="1" ref="BQ824" ca="1">IF(OFFSET(INDIRECT(ADDRESS(ROW(), COLUMN())),0,-1)="",VLOOKUP($G824,$A:$AAE,COLUMN(),FALSE),OFFSET(INDIRECT(ADDRESS(ROW(), COLUMN())),0,-1))</f>
        <v>20门/公顷</v>
      </c>
      <c r="BR824" s="2"/>
      <c r="BS824" s="3" t="str" cm="1">
        <f t="array" aca="1" ref="BS824" ca="1">IF(OFFSET(INDIRECT(ADDRESS(ROW(), COLUMN())),0,-1)="",VLOOKUP($G824,$A:$AAE,COLUMN(),FALSE),OFFSET(INDIRECT(ADDRESS(ROW(), COLUMN())),0,-1))</f>
        <v>用地面积*20</v>
      </c>
      <c r="BT824" s="2"/>
      <c r="BU824" s="3" t="str" cm="1">
        <f t="array" aca="1" ref="BU824" ca="1">IF(OFFSET(INDIRECT(ADDRESS(ROW(), COLUMN())),0,-1)="",VLOOKUP($G824,$A:$AAE,COLUMN(),FALSE),OFFSET(INDIRECT(ADDRESS(ROW(), COLUMN())),0,-1))</f>
        <v>-</v>
      </c>
      <c r="BV824" s="2"/>
      <c r="BW824" s="3" cm="1">
        <f t="array" aca="1" ref="BW824" ca="1">IF(OFFSET(INDIRECT(ADDRESS(ROW(), COLUMN())),0,-1)="",VLOOKUP($G824,$A:$AAE,COLUMN(),FALSE),OFFSET(INDIRECT(ADDRESS(ROW(), COLUMN())),0,-1))</f>
        <v>0</v>
      </c>
      <c r="BX824" s="2"/>
      <c r="BY824" s="3" cm="1">
        <f t="array" aca="1" ref="BY824" ca="1">IF(OFFSET(INDIRECT(ADDRESS(ROW(), COLUMN())),0,-1)="",VLOOKUP($G824,$A:$AAE,COLUMN(),FALSE),OFFSET(INDIRECT(ADDRESS(ROW(), COLUMN())),0,-1))</f>
        <v>0</v>
      </c>
      <c r="BZ824" s="86"/>
      <c r="CA824" s="3" t="str" cm="1">
        <f t="array" aca="1" ref="CA824" ca="1">IF(OFFSET(INDIRECT(ADDRESS(ROW(), COLUMN())),0,-1)="",VLOOKUP($G824,$A:$AAE,COLUMN(),FALSE),OFFSET(INDIRECT(ADDRESS(ROW(), COLUMN())),0,-1))</f>
        <v>-</v>
      </c>
      <c r="CB824" s="3"/>
      <c r="CC824" s="3" cm="1">
        <f t="array" aca="1" ref="CC824" ca="1">IF(OFFSET(INDIRECT(ADDRESS(ROW(), COLUMN())),0,-1)="",VLOOKUP($G824,$A:$AAE,COLUMN(),FALSE),OFFSET(INDIRECT(ADDRESS(ROW(), COLUMN())),0,-1))</f>
        <v>0</v>
      </c>
      <c r="CD824" s="3"/>
      <c r="CE824" s="3" t="str" cm="1">
        <f t="array" aca="1" ref="CE824" ca="1">IF(OFFSET(INDIRECT(ADDRESS(ROW(), COLUMN())),0,-1)="",VLOOKUP($G824,$A:$AAE,COLUMN(),FALSE),OFFSET(INDIRECT(ADDRESS(ROW(), COLUMN())),0,-1))</f>
        <v>-</v>
      </c>
      <c r="CF824" s="3"/>
      <c r="CG824" s="3" cm="1">
        <f t="array" aca="1" ref="CG824" ca="1">IF(OFFSET(INDIRECT(ADDRESS(ROW(), COLUMN())),0,-1)="",VLOOKUP($G824,$A:$AAE,COLUMN(),FALSE),OFFSET(INDIRECT(ADDRESS(ROW(), COLUMN())),0,-1))</f>
        <v>0</v>
      </c>
      <c r="CH824" s="3"/>
      <c r="CI824" s="40" t="str" cm="1">
        <f t="array" aca="1" ref="CI824" ca="1">IF(OFFSET(INDIRECT(ADDRESS(ROW(), COLUMN())),0,-1)="",VLOOKUP($G824,$A:$AAE,COLUMN(),FALSE),OFFSET(INDIRECT(ADDRESS(ROW(), COLUMN())),0,-1))</f>
        <v>城镇建设用地</v>
      </c>
      <c r="CJ824" s="75" t="s">
        <v>1962</v>
      </c>
      <c r="CK824" s="78" t="str">
        <f t="shared" si="2854"/>
        <v>唯一标识:1207/120803#城镇村道路用地/社会停车场用地#国空</v>
      </c>
      <c r="CL824" s="78" t="str">
        <f t="shared" si="2855"/>
        <v>性质名称:城镇村道路用地/社会停车场用地</v>
      </c>
      <c r="CM824" s="78" t="str">
        <f t="shared" si="2856"/>
        <v>地块性质过滤:</v>
      </c>
      <c r="CN824" s="78" t="str">
        <f t="shared" si="2857"/>
        <v>地块性质:1207/120803</v>
      </c>
      <c r="CO824" s="78" t="str">
        <f t="shared" si="2858"/>
        <v>地类标准:国空</v>
      </c>
      <c r="CP824" s="78" t="str">
        <f t="shared" si="2859"/>
        <v>地块性质别称:S2/S33</v>
      </c>
      <c r="CQ824" s="78" t="str">
        <f t="shared" si="2860"/>
        <v>属性继承:S#交通设施用地#城规</v>
      </c>
      <c r="CR824" s="78" t="str">
        <f t="shared" si="2861"/>
        <v>父类:S</v>
      </c>
      <c r="CS824" s="78" t="str">
        <f t="shared" si="2862"/>
        <v>级别继承:12#交通运输用地#国空</v>
      </c>
      <c r="CT824" s="78" t="str">
        <f t="shared" si="2863"/>
        <v>级别层次:2</v>
      </c>
      <c r="CU824" s="78" t="str">
        <f t="shared" si="2864"/>
        <v>级别:112</v>
      </c>
      <c r="CV824" s="78" t="str">
        <f t="shared" ca="1" si="2865"/>
        <v>地块颜色:210,210,211</v>
      </c>
      <c r="CW824" s="78" t="str">
        <f t="shared" ca="1" si="2866"/>
        <v>建筑面积公式:面积*容积率</v>
      </c>
      <c r="CX824" s="78" t="str">
        <f t="shared" ca="1" si="2867"/>
        <v>住宅建筑面积公式:地块建筑面积*0</v>
      </c>
      <c r="CY824" s="78" t="str">
        <f t="shared" ca="1" si="2868"/>
        <v>商服建筑面积公式:地块建筑面积*0</v>
      </c>
      <c r="CZ824" s="78" t="str">
        <f t="shared" ca="1" si="2869"/>
        <v>商服中商业建筑面积公式:地块建筑面积*0</v>
      </c>
      <c r="DA824" s="78" t="str">
        <f t="shared" ca="1" si="2870"/>
        <v>商服中办公建筑面积公式:地块建筑面积*0</v>
      </c>
      <c r="DB824" s="78" t="str">
        <f t="shared" ca="1" si="2871"/>
        <v>公服建筑面积公式:地块建筑面积*0</v>
      </c>
      <c r="DC824" s="78" t="str">
        <f t="shared" ca="1" si="2872"/>
        <v>工业建筑面积公式:地块建筑面积*0</v>
      </c>
      <c r="DD824" s="78" t="str">
        <f t="shared" ca="1" si="2873"/>
        <v>市政建筑面积公式:地块建筑面积*0</v>
      </c>
      <c r="DE824" s="78" t="str">
        <f t="shared" ca="1" si="2852"/>
        <v>绿地面积指定指标:面积*0</v>
      </c>
      <c r="DF824" s="78" t="str">
        <f t="shared" ca="1" si="2853"/>
        <v>绿地面积指定公式:面积*0</v>
      </c>
      <c r="DG824" s="78" t="str">
        <f t="shared" ca="1" si="2874"/>
        <v>户数指标:-</v>
      </c>
      <c r="DH824" s="78" t="str">
        <f t="shared" ca="1" si="2875"/>
        <v>户数公式:0</v>
      </c>
      <c r="DI824" s="78" t="str">
        <f t="shared" ca="1" si="2876"/>
        <v>人数指标:-</v>
      </c>
      <c r="DJ824" s="78" t="str">
        <f t="shared" ca="1" si="2877"/>
        <v>人数公式:0</v>
      </c>
      <c r="DK824" s="78" t="str">
        <f t="shared" ca="1" si="2878"/>
        <v>就业指标:0.015公顷/岗位</v>
      </c>
      <c r="DL824" s="78" t="str">
        <f t="shared" ca="1" si="2879"/>
        <v>就业公式:用地面积/0.015</v>
      </c>
      <c r="DM824" s="78" t="str">
        <f t="shared" ca="1" si="2880"/>
        <v>机动车指标:-</v>
      </c>
      <c r="DN824" s="78" t="str">
        <f t="shared" ca="1" si="2881"/>
        <v>机动车公式:0</v>
      </c>
      <c r="DO824" s="78" t="str">
        <f t="shared" ca="1" si="2882"/>
        <v>用水量指标:30立方米/公顷*日</v>
      </c>
      <c r="DP824" s="78" t="str">
        <f t="shared" ca="1" si="2883"/>
        <v>用水量公式:用地面积*30</v>
      </c>
      <c r="DQ824" s="78" t="str">
        <f t="shared" ca="1" si="2884"/>
        <v>污水折算系数:0</v>
      </c>
      <c r="DR824" s="78" t="str">
        <f t="shared" ca="1" si="2885"/>
        <v>污水量公式:用水量*0</v>
      </c>
      <c r="DS824" s="78" t="str">
        <f t="shared" ca="1" si="2886"/>
        <v>用电负荷指标:20千瓦/公顷</v>
      </c>
      <c r="DT824" s="78" t="str">
        <f t="shared" ca="1" si="2887"/>
        <v>同时率:1</v>
      </c>
      <c r="DU824" s="78" t="str">
        <f t="shared" ca="1" si="2888"/>
        <v>用电量公式:用地面积*20*1</v>
      </c>
      <c r="DV824" s="78" t="str">
        <f t="shared" ca="1" si="2889"/>
        <v>固话装机指标:30门/公顷</v>
      </c>
      <c r="DW824" s="78" t="str">
        <f t="shared" ca="1" si="2890"/>
        <v>固话量公式:用地面积*30</v>
      </c>
      <c r="DX824" s="78" t="str">
        <f t="shared" ca="1" si="2891"/>
        <v>有线电视指标:20门/公顷</v>
      </c>
      <c r="DY824" s="78" t="str">
        <f t="shared" ca="1" si="2892"/>
        <v>电视量公式:用地面积*20</v>
      </c>
      <c r="DZ824" s="78" t="str">
        <f t="shared" ca="1" si="2893"/>
        <v>高峰机动车生成量指标:-</v>
      </c>
      <c r="EA824" s="78" t="str">
        <f t="shared" ca="1" si="2894"/>
        <v>高峰机动车吸引量公式:0</v>
      </c>
      <c r="EB824" s="78" t="str">
        <f t="shared" ca="1" si="2895"/>
        <v>高峰机动车发生量公式:0</v>
      </c>
      <c r="EC824" s="78" t="str">
        <f t="shared" ca="1" si="2898"/>
        <v>地下空间指标:-</v>
      </c>
      <c r="ED824" s="78" t="str">
        <f t="shared" ca="1" si="2896"/>
        <v>地下空间公式:0</v>
      </c>
      <c r="EE824" s="78" t="str">
        <f t="shared" ca="1" si="2899"/>
        <v>人防指标:-</v>
      </c>
      <c r="EF824" s="78" t="str">
        <f t="shared" ca="1" si="2897"/>
        <v>人防公式:0</v>
      </c>
      <c r="EG824" s="78" t="str">
        <f t="shared" ca="1" si="2802"/>
        <v>用地构成:城镇建设用地</v>
      </c>
      <c r="EH824" s="78" t="s">
        <v>1962</v>
      </c>
      <c r="EI824" s="79" t="str">
        <f t="shared" ca="1" si="2801"/>
        <v>唯一标识:1207/120803#城镇村道路用地/社会停车场用地#国空;性质名称:城镇村道路用地/社会停车场用地;地块性质过滤:;地块性质:1207/120803;地类标准:国空;地块性质别称:S2/S33;属性继承:S#交通设施用地#城规;父类:S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4" t="s">
        <v>1962</v>
      </c>
    </row>
    <row r="825" spans="1:140" ht="16.5" x14ac:dyDescent="0.2">
      <c r="A825" s="58" t="str">
        <f t="shared" si="2900"/>
        <v>13#公用设施用地#国空</v>
      </c>
      <c r="B825" s="58" t="s">
        <v>468</v>
      </c>
      <c r="C825" s="58"/>
      <c r="D825" s="58">
        <v>13</v>
      </c>
      <c r="E825" s="58" t="s">
        <v>1277</v>
      </c>
      <c r="F825" s="58" t="s">
        <v>1031</v>
      </c>
      <c r="G825" s="58" t="s">
        <v>31</v>
      </c>
      <c r="H825" s="58" t="s">
        <v>687</v>
      </c>
      <c r="I825" s="58" t="s">
        <v>1435</v>
      </c>
      <c r="J825" s="58">
        <f t="shared" ref="J825:J902" si="2901">IF(ISNUMBER(FIND("/",D825)),2,IF(RIGHT(D825,1)="v",LEN(D825)/2+0.5,LEN(D825)/2))</f>
        <v>1</v>
      </c>
      <c r="K825" s="58" t="str">
        <f t="shared" si="2592"/>
        <v>0</v>
      </c>
      <c r="L825" s="58"/>
      <c r="M825" s="72" t="str" cm="1">
        <f t="array" aca="1" ref="M825" ca="1">IF(OFFSET(INDIRECT(ADDRESS(ROW(), COLUMN())),0,-1)="",VLOOKUP($G825,$A:$AAE,COLUMN(),FALSE),OFFSET(INDIRECT(ADDRESS(ROW(), COLUMN())),0,-1))</f>
        <v>125,167,217</v>
      </c>
      <c r="N825" s="35"/>
      <c r="O825" s="72" t="str" cm="1">
        <f t="array" aca="1" ref="O825" ca="1">IF(OFFSET(INDIRECT(ADDRESS(ROW(), COLUMN())),0,-1)="",VLOOKUP($G825,$A:$AAE,COLUMN(),FALSE),OFFSET(INDIRECT(ADDRESS(ROW(), COLUMN())),0,-1))</f>
        <v>面积*容积率</v>
      </c>
      <c r="P825" s="35"/>
      <c r="Q825" s="35" t="str" cm="1">
        <f t="array" aca="1" ref="Q825" ca="1">IF(OFFSET(INDIRECT(ADDRESS(ROW(), COLUMN())),0,-1)="",VLOOKUP($G825,$A:$AAE,COLUMN(),FALSE),OFFSET(INDIRECT(ADDRESS(ROW(), COLUMN())),0,-1))</f>
        <v>地块建筑面积*0</v>
      </c>
      <c r="R825" s="35"/>
      <c r="S825" s="35" t="str" cm="1">
        <f t="array" aca="1" ref="S825" ca="1">IF(OFFSET(INDIRECT(ADDRESS(ROW(), COLUMN())),0,-1)="",VLOOKUP($G825,$A:$AAE,COLUMN(),FALSE),OFFSET(INDIRECT(ADDRESS(ROW(), COLUMN())),0,-1))</f>
        <v>地块建筑面积*0</v>
      </c>
      <c r="T825" s="35"/>
      <c r="U825" s="35" t="str" cm="1">
        <f t="array" aca="1" ref="U825" ca="1">IF(OFFSET(INDIRECT(ADDRESS(ROW(), COLUMN())),0,-1)="",VLOOKUP($G825,$A:$AAE,COLUMN(),FALSE),OFFSET(INDIRECT(ADDRESS(ROW(), COLUMN())),0,-1))</f>
        <v>地块建筑面积*0</v>
      </c>
      <c r="V825" s="35"/>
      <c r="W825" s="72" t="str" cm="1">
        <f t="array" aca="1" ref="W825" ca="1">IF(OFFSET(INDIRECT(ADDRESS(ROW(), COLUMN())),0,-1)="",VLOOKUP($G825,$A:$AAE,COLUMN(),FALSE),OFFSET(INDIRECT(ADDRESS(ROW(), COLUMN())),0,-1))</f>
        <v>地块建筑面积*0</v>
      </c>
      <c r="X825" s="35"/>
      <c r="Y825" s="35" t="str" cm="1">
        <f t="array" aca="1" ref="Y825" ca="1">IF(OFFSET(INDIRECT(ADDRESS(ROW(), COLUMN())),0,-1)="",VLOOKUP($G825,$A:$AAE,COLUMN(),FALSE),OFFSET(INDIRECT(ADDRESS(ROW(), COLUMN())),0,-1))</f>
        <v>地块建筑面积*0</v>
      </c>
      <c r="Z825" s="35"/>
      <c r="AA825" s="35" t="str" cm="1">
        <f t="array" aca="1" ref="AA825" ca="1">IF(OFFSET(INDIRECT(ADDRESS(ROW(), COLUMN())),0,-1)="",VLOOKUP($G825,$A:$AAE,COLUMN(),FALSE),OFFSET(INDIRECT(ADDRESS(ROW(), COLUMN())),0,-1))</f>
        <v>地块建筑面积*0</v>
      </c>
      <c r="AB825" s="21" t="s">
        <v>1555</v>
      </c>
      <c r="AC825" s="21" t="str" cm="1">
        <f t="array" aca="1" ref="AC825" ca="1">IF(OFFSET(INDIRECT(ADDRESS(ROW(), COLUMN())),0,-1)="",VLOOKUP($G825,$A:$AAE,COLUMN(),FALSE),OFFSET(INDIRECT(ADDRESS(ROW(), COLUMN())),0,-1))</f>
        <v>地块建筑面积*1</v>
      </c>
      <c r="AD825" s="21"/>
      <c r="AE825" s="21" t="str" cm="1">
        <f t="array" aca="1" ref="AE825" ca="1">IF(OFFSET(INDIRECT(ADDRESS(ROW(), COLUMN())),0,-1)="",VLOOKUP($G825,$A:$AAE,COLUMN(),FALSE),OFFSET(INDIRECT(ADDRESS(ROW(), COLUMN())),0,-1))</f>
        <v>面积*0</v>
      </c>
      <c r="AF825" s="21"/>
      <c r="AG825" s="21" t="str" cm="1">
        <f t="array" aca="1" ref="AG825" ca="1">IF(OFFSET(INDIRECT(ADDRESS(ROW(), COLUMN())),0,-1)="",VLOOKUP($G825,$A:$AAE,COLUMN(),FALSE),OFFSET(INDIRECT(ADDRESS(ROW(), COLUMN())),0,-1))</f>
        <v>面积*0</v>
      </c>
      <c r="AH825" s="35"/>
      <c r="AI825" s="21" t="str" cm="1">
        <f t="array" aca="1" ref="AI825" ca="1">IF(OFFSET(INDIRECT(ADDRESS(ROW(), COLUMN())),0,-1)="",VLOOKUP($G825,$A:$AAE,COLUMN(),FALSE),OFFSET(INDIRECT(ADDRESS(ROW(), COLUMN())),0,-1))</f>
        <v>-</v>
      </c>
      <c r="AJ825" s="35"/>
      <c r="AK825" s="21" cm="1">
        <f t="array" aca="1" ref="AK825" ca="1">IF(OFFSET(INDIRECT(ADDRESS(ROW(), COLUMN())),0,-1)="",VLOOKUP($G825,$A:$AAE,COLUMN(),FALSE),OFFSET(INDIRECT(ADDRESS(ROW(), COLUMN())),0,-1))</f>
        <v>0</v>
      </c>
      <c r="AL825" s="35"/>
      <c r="AM825" s="21" t="str" cm="1">
        <f t="array" aca="1" ref="AM825" ca="1">IF(OFFSET(INDIRECT(ADDRESS(ROW(), COLUMN())),0,-1)="",VLOOKUP($G825,$A:$AAE,COLUMN(),FALSE),OFFSET(INDIRECT(ADDRESS(ROW(), COLUMN())),0,-1))</f>
        <v>-</v>
      </c>
      <c r="AN825" s="35"/>
      <c r="AO825" s="21" cm="1">
        <f t="array" aca="1" ref="AO825" ca="1">IF(OFFSET(INDIRECT(ADDRESS(ROW(), COLUMN())),0,-1)="",VLOOKUP($G825,$A:$AAE,COLUMN(),FALSE),OFFSET(INDIRECT(ADDRESS(ROW(), COLUMN())),0,-1))</f>
        <v>0</v>
      </c>
      <c r="AP825" s="21" t="s">
        <v>1576</v>
      </c>
      <c r="AQ825" s="21" t="str" cm="1">
        <f t="array" aca="1" ref="AQ825" ca="1">IF(OFFSET(INDIRECT(ADDRESS(ROW(), COLUMN())),0,-1)="",VLOOKUP($G825,$A:$AAE,COLUMN(),FALSE),OFFSET(INDIRECT(ADDRESS(ROW(), COLUMN())),0,-1))</f>
        <v>0.03公顷/岗位</v>
      </c>
      <c r="AR825" s="21" t="s">
        <v>1584</v>
      </c>
      <c r="AS825" s="21" t="str" cm="1">
        <f t="array" aca="1" ref="AS825" ca="1">IF(OFFSET(INDIRECT(ADDRESS(ROW(), COLUMN())),0,-1)="",VLOOKUP($G825,$A:$AAE,COLUMN(),FALSE),OFFSET(INDIRECT(ADDRESS(ROW(), COLUMN())),0,-1))</f>
        <v>用地面积/0.03</v>
      </c>
      <c r="AT825" s="21" t="s">
        <v>1562</v>
      </c>
      <c r="AU825" s="21" t="str" cm="1">
        <f t="array" aca="1" ref="AU825" ca="1">IF(OFFSET(INDIRECT(ADDRESS(ROW(), COLUMN())),0,-1)="",VLOOKUP($G825,$A:$AAE,COLUMN(),FALSE),OFFSET(INDIRECT(ADDRESS(ROW(), COLUMN())),0,-1))</f>
        <v>-</v>
      </c>
      <c r="AV825" s="21">
        <v>0</v>
      </c>
      <c r="AW825" s="21" cm="1">
        <f t="array" aca="1" ref="AW825" ca="1">IF(OFFSET(INDIRECT(ADDRESS(ROW(), COLUMN())),0,-1)="",VLOOKUP($G825,$A:$AAE,COLUMN(),FALSE),OFFSET(INDIRECT(ADDRESS(ROW(), COLUMN())),0,-1))</f>
        <v>0</v>
      </c>
      <c r="AX825" s="2"/>
      <c r="AY825" s="21" t="str" cm="1">
        <f t="array" aca="1" ref="AY825" ca="1">IF(OFFSET(INDIRECT(ADDRESS(ROW(), COLUMN())),0,-1)="",VLOOKUP($G825,$A:$AAE,COLUMN(),FALSE),OFFSET(INDIRECT(ADDRESS(ROW(), COLUMN())),0,-1))</f>
        <v>30立方米/公顷*日</v>
      </c>
      <c r="AZ825" s="2"/>
      <c r="BA825" s="21" t="str" cm="1">
        <f t="array" aca="1" ref="BA825" ca="1">IF(OFFSET(INDIRECT(ADDRESS(ROW(), COLUMN())),0,-1)="",VLOOKUP($G825,$A:$AAE,COLUMN(),FALSE),OFFSET(INDIRECT(ADDRESS(ROW(), COLUMN())),0,-1))</f>
        <v>用地面积*30</v>
      </c>
      <c r="BB825" s="2"/>
      <c r="BC825" s="21" cm="1">
        <f t="array" aca="1" ref="BC825" ca="1">IF(OFFSET(INDIRECT(ADDRESS(ROW(), COLUMN())),0,-1)="",VLOOKUP($G825,$A:$AAE,COLUMN(),FALSE),OFFSET(INDIRECT(ADDRESS(ROW(), COLUMN())),0,-1))</f>
        <v>0.85</v>
      </c>
      <c r="BD825" s="2"/>
      <c r="BE825" s="21" t="str" cm="1">
        <f t="array" aca="1" ref="BE825" ca="1">IF(OFFSET(INDIRECT(ADDRESS(ROW(), COLUMN())),0,-1)="",VLOOKUP($G825,$A:$AAE,COLUMN(),FALSE),OFFSET(INDIRECT(ADDRESS(ROW(), COLUMN())),0,-1))</f>
        <v>用水量*0.85</v>
      </c>
      <c r="BF825" s="2"/>
      <c r="BG825" s="21" t="str" cm="1">
        <f t="array" aca="1" ref="BG825" ca="1">IF(OFFSET(INDIRECT(ADDRESS(ROW(), COLUMN())),0,-1)="",VLOOKUP($G825,$A:$AAE,COLUMN(),FALSE),OFFSET(INDIRECT(ADDRESS(ROW(), COLUMN())),0,-1))</f>
        <v>200千瓦/公顷</v>
      </c>
      <c r="BH825" s="2"/>
      <c r="BI825" s="21" cm="1">
        <f t="array" aca="1" ref="BI825" ca="1">IF(OFFSET(INDIRECT(ADDRESS(ROW(), COLUMN())),0,-1)="",VLOOKUP($G825,$A:$AAE,COLUMN(),FALSE),OFFSET(INDIRECT(ADDRESS(ROW(), COLUMN())),0,-1))</f>
        <v>0.8</v>
      </c>
      <c r="BJ825" s="2"/>
      <c r="BK825" s="21" t="str" cm="1">
        <f t="array" aca="1" ref="BK825" ca="1">IF(OFFSET(INDIRECT(ADDRESS(ROW(), COLUMN())),0,-1)="",VLOOKUP($G825,$A:$AAE,COLUMN(),FALSE),OFFSET(INDIRECT(ADDRESS(ROW(), COLUMN())),0,-1))</f>
        <v>用地面积*200*0.8</v>
      </c>
      <c r="BL825" s="2"/>
      <c r="BM825" s="21" t="str" cm="1">
        <f t="array" aca="1" ref="BM825" ca="1">IF(OFFSET(INDIRECT(ADDRESS(ROW(), COLUMN())),0,-1)="",VLOOKUP($G825,$A:$AAE,COLUMN(),FALSE),OFFSET(INDIRECT(ADDRESS(ROW(), COLUMN())),0,-1))</f>
        <v>30门/公顷</v>
      </c>
      <c r="BN825" s="2"/>
      <c r="BO825" s="21" t="str" cm="1">
        <f t="array" aca="1" ref="BO825" ca="1">IF(OFFSET(INDIRECT(ADDRESS(ROW(), COLUMN())),0,-1)="",VLOOKUP($G825,$A:$AAE,COLUMN(),FALSE),OFFSET(INDIRECT(ADDRESS(ROW(), COLUMN())),0,-1))</f>
        <v>用地面积*30</v>
      </c>
      <c r="BP825" s="2"/>
      <c r="BQ825" s="21" t="str" cm="1">
        <f t="array" aca="1" ref="BQ825" ca="1">IF(OFFSET(INDIRECT(ADDRESS(ROW(), COLUMN())),0,-1)="",VLOOKUP($G825,$A:$AAE,COLUMN(),FALSE),OFFSET(INDIRECT(ADDRESS(ROW(), COLUMN())),0,-1))</f>
        <v>20门/公顷</v>
      </c>
      <c r="BR825" s="2"/>
      <c r="BS825" s="21" t="str" cm="1">
        <f t="array" aca="1" ref="BS825" ca="1">IF(OFFSET(INDIRECT(ADDRESS(ROW(), COLUMN())),0,-1)="",VLOOKUP($G825,$A:$AAE,COLUMN(),FALSE),OFFSET(INDIRECT(ADDRESS(ROW(), COLUMN())),0,-1))</f>
        <v>用地面积*20</v>
      </c>
      <c r="BT825" s="2"/>
      <c r="BU825" s="21" t="str" cm="1">
        <f t="array" aca="1" ref="BU825" ca="1">IF(OFFSET(INDIRECT(ADDRESS(ROW(), COLUMN())),0,-1)="",VLOOKUP($G825,$A:$AAE,COLUMN(),FALSE),OFFSET(INDIRECT(ADDRESS(ROW(), COLUMN())),0,-1))</f>
        <v>-</v>
      </c>
      <c r="BV825" s="2"/>
      <c r="BW825" s="21" cm="1">
        <f t="array" aca="1" ref="BW825" ca="1">IF(OFFSET(INDIRECT(ADDRESS(ROW(), COLUMN())),0,-1)="",VLOOKUP($G825,$A:$AAE,COLUMN(),FALSE),OFFSET(INDIRECT(ADDRESS(ROW(), COLUMN())),0,-1))</f>
        <v>0</v>
      </c>
      <c r="BX825" s="2"/>
      <c r="BY825" s="21" cm="1">
        <f t="array" aca="1" ref="BY825" ca="1">IF(OFFSET(INDIRECT(ADDRESS(ROW(), COLUMN())),0,-1)="",VLOOKUP($G825,$A:$AAE,COLUMN(),FALSE),OFFSET(INDIRECT(ADDRESS(ROW(), COLUMN())),0,-1))</f>
        <v>0</v>
      </c>
      <c r="BZ825" s="104"/>
      <c r="CA825" s="21" t="str" cm="1">
        <f t="array" aca="1" ref="CA825" ca="1">IF(OFFSET(INDIRECT(ADDRESS(ROW(), COLUMN())),0,-1)="",VLOOKUP($G825,$A:$AAE,COLUMN(),FALSE),OFFSET(INDIRECT(ADDRESS(ROW(), COLUMN())),0,-1))</f>
        <v>-</v>
      </c>
      <c r="CB825" s="21"/>
      <c r="CC825" s="21" cm="1">
        <f t="array" aca="1" ref="CC825" ca="1">IF(OFFSET(INDIRECT(ADDRESS(ROW(), COLUMN())),0,-1)="",VLOOKUP($G825,$A:$AAE,COLUMN(),FALSE),OFFSET(INDIRECT(ADDRESS(ROW(), COLUMN())),0,-1))</f>
        <v>0</v>
      </c>
      <c r="CD825" s="21"/>
      <c r="CE825" s="21" t="str" cm="1">
        <f t="array" aca="1" ref="CE825" ca="1">IF(OFFSET(INDIRECT(ADDRESS(ROW(), COLUMN())),0,-1)="",VLOOKUP($G825,$A:$AAE,COLUMN(),FALSE),OFFSET(INDIRECT(ADDRESS(ROW(), COLUMN())),0,-1))</f>
        <v>-</v>
      </c>
      <c r="CF825" s="21"/>
      <c r="CG825" s="21" cm="1">
        <f t="array" aca="1" ref="CG825" ca="1">IF(OFFSET(INDIRECT(ADDRESS(ROW(), COLUMN())),0,-1)="",VLOOKUP($G825,$A:$AAE,COLUMN(),FALSE),OFFSET(INDIRECT(ADDRESS(ROW(), COLUMN())),0,-1))</f>
        <v>0</v>
      </c>
      <c r="CH825" s="21"/>
      <c r="CI825" s="58" t="str" cm="1">
        <f t="array" aca="1" ref="CI825" ca="1">IF(OFFSET(INDIRECT(ADDRESS(ROW(), COLUMN())),0,-1)="",VLOOKUP($G825,$A:$AAE,COLUMN(),FALSE),OFFSET(INDIRECT(ADDRESS(ROW(), COLUMN())),0,-1))</f>
        <v>城镇建设用地</v>
      </c>
      <c r="CJ825" s="75" t="s">
        <v>1962</v>
      </c>
      <c r="CK825" s="78" t="str">
        <f t="shared" si="2854"/>
        <v>唯一标识:13#公用设施用地#国空</v>
      </c>
      <c r="CL825" s="78" t="str">
        <f t="shared" si="2855"/>
        <v>性质名称:公用设施用地</v>
      </c>
      <c r="CM825" s="78" t="str">
        <f t="shared" si="2856"/>
        <v>地块性质过滤:</v>
      </c>
      <c r="CN825" s="78" t="str">
        <f t="shared" si="2857"/>
        <v>地块性质:13</v>
      </c>
      <c r="CO825" s="78" t="str">
        <f t="shared" si="2858"/>
        <v>地类标准:国空</v>
      </c>
      <c r="CP825" s="78" t="str">
        <f t="shared" si="2859"/>
        <v>地块性质别称:U</v>
      </c>
      <c r="CQ825" s="78" t="str">
        <f t="shared" si="2860"/>
        <v>属性继承:U#公用设施用地#城规</v>
      </c>
      <c r="CR825" s="78" t="str">
        <f t="shared" si="2861"/>
        <v>父类:H11</v>
      </c>
      <c r="CS825" s="78" t="str">
        <f t="shared" si="2862"/>
        <v>级别继承:ROOT#国土空间地类#国空</v>
      </c>
      <c r="CT825" s="78" t="str">
        <f t="shared" si="2863"/>
        <v>级别层次:1</v>
      </c>
      <c r="CU825" s="78" t="str">
        <f t="shared" si="2864"/>
        <v>级别:0</v>
      </c>
      <c r="CV825" s="78" t="str">
        <f t="shared" ca="1" si="2865"/>
        <v>地块颜色:125,167,217</v>
      </c>
      <c r="CW825" s="78" t="str">
        <f t="shared" ca="1" si="2866"/>
        <v>建筑面积公式:面积*容积率</v>
      </c>
      <c r="CX825" s="78" t="str">
        <f t="shared" ca="1" si="2867"/>
        <v>住宅建筑面积公式:地块建筑面积*0</v>
      </c>
      <c r="CY825" s="78" t="str">
        <f t="shared" ca="1" si="2868"/>
        <v>商服建筑面积公式:地块建筑面积*0</v>
      </c>
      <c r="CZ825" s="78" t="str">
        <f t="shared" ca="1" si="2869"/>
        <v>商服中商业建筑面积公式:地块建筑面积*0</v>
      </c>
      <c r="DA825" s="78" t="str">
        <f t="shared" ca="1" si="2870"/>
        <v>商服中办公建筑面积公式:地块建筑面积*0</v>
      </c>
      <c r="DB825" s="78" t="str">
        <f t="shared" ca="1" si="2871"/>
        <v>公服建筑面积公式:地块建筑面积*0</v>
      </c>
      <c r="DC825" s="78" t="str">
        <f t="shared" ca="1" si="2872"/>
        <v>工业建筑面积公式:地块建筑面积*0</v>
      </c>
      <c r="DD825" s="78" t="str">
        <f t="shared" ca="1" si="2873"/>
        <v>市政建筑面积公式:地块建筑面积*1</v>
      </c>
      <c r="DE825" s="78" t="str">
        <f t="shared" ca="1" si="2852"/>
        <v>绿地面积指定指标:面积*0</v>
      </c>
      <c r="DF825" s="78" t="str">
        <f t="shared" ca="1" si="2853"/>
        <v>绿地面积指定公式:面积*0</v>
      </c>
      <c r="DG825" s="78" t="str">
        <f t="shared" ca="1" si="2874"/>
        <v>户数指标:-</v>
      </c>
      <c r="DH825" s="78" t="str">
        <f t="shared" ca="1" si="2875"/>
        <v>户数公式:0</v>
      </c>
      <c r="DI825" s="78" t="str">
        <f t="shared" ca="1" si="2876"/>
        <v>人数指标:-</v>
      </c>
      <c r="DJ825" s="78" t="str">
        <f t="shared" ca="1" si="2877"/>
        <v>人数公式:0</v>
      </c>
      <c r="DK825" s="78" t="str">
        <f t="shared" ca="1" si="2878"/>
        <v>就业指标:0.03公顷/岗位</v>
      </c>
      <c r="DL825" s="78" t="str">
        <f t="shared" ca="1" si="2879"/>
        <v>就业公式:用地面积/0.03</v>
      </c>
      <c r="DM825" s="78" t="str">
        <f t="shared" ca="1" si="2880"/>
        <v>机动车指标:-</v>
      </c>
      <c r="DN825" s="78" t="str">
        <f t="shared" ca="1" si="2881"/>
        <v>机动车公式:0</v>
      </c>
      <c r="DO825" s="78" t="str">
        <f t="shared" ca="1" si="2882"/>
        <v>用水量指标:30立方米/公顷*日</v>
      </c>
      <c r="DP825" s="78" t="str">
        <f t="shared" ca="1" si="2883"/>
        <v>用水量公式:用地面积*30</v>
      </c>
      <c r="DQ825" s="78" t="str">
        <f t="shared" ca="1" si="2884"/>
        <v>污水折算系数:0.85</v>
      </c>
      <c r="DR825" s="78" t="str">
        <f t="shared" ca="1" si="2885"/>
        <v>污水量公式:用水量*0.85</v>
      </c>
      <c r="DS825" s="78" t="str">
        <f t="shared" ca="1" si="2886"/>
        <v>用电负荷指标:200千瓦/公顷</v>
      </c>
      <c r="DT825" s="78" t="str">
        <f t="shared" ca="1" si="2887"/>
        <v>同时率:0.8</v>
      </c>
      <c r="DU825" s="78" t="str">
        <f t="shared" ca="1" si="2888"/>
        <v>用电量公式:用地面积*200*0.8</v>
      </c>
      <c r="DV825" s="78" t="str">
        <f t="shared" ca="1" si="2889"/>
        <v>固话装机指标:30门/公顷</v>
      </c>
      <c r="DW825" s="78" t="str">
        <f t="shared" ca="1" si="2890"/>
        <v>固话量公式:用地面积*30</v>
      </c>
      <c r="DX825" s="78" t="str">
        <f t="shared" ca="1" si="2891"/>
        <v>有线电视指标:20门/公顷</v>
      </c>
      <c r="DY825" s="78" t="str">
        <f t="shared" ca="1" si="2892"/>
        <v>电视量公式:用地面积*20</v>
      </c>
      <c r="DZ825" s="78" t="str">
        <f t="shared" ca="1" si="2893"/>
        <v>高峰机动车生成量指标:-</v>
      </c>
      <c r="EA825" s="78" t="str">
        <f t="shared" ca="1" si="2894"/>
        <v>高峰机动车吸引量公式:0</v>
      </c>
      <c r="EB825" s="78" t="str">
        <f t="shared" ca="1" si="2895"/>
        <v>高峰机动车发生量公式:0</v>
      </c>
      <c r="EC825" s="78" t="str">
        <f t="shared" ca="1" si="2898"/>
        <v>地下空间指标:-</v>
      </c>
      <c r="ED825" s="78" t="str">
        <f t="shared" ca="1" si="2896"/>
        <v>地下空间公式:0</v>
      </c>
      <c r="EE825" s="78" t="str">
        <f t="shared" ca="1" si="2899"/>
        <v>人防指标:-</v>
      </c>
      <c r="EF825" s="78" t="str">
        <f t="shared" ca="1" si="2897"/>
        <v>人防公式:0</v>
      </c>
      <c r="EG825" s="78" t="str">
        <f t="shared" ca="1" si="2802"/>
        <v>用地构成:城镇建设用地</v>
      </c>
      <c r="EH825" s="78" t="s">
        <v>1962</v>
      </c>
      <c r="EI825" s="79" t="str">
        <f t="shared" ca="1" si="2801"/>
        <v>唯一标识:13#公用设施用地#国空;性质名称:公用设施用地;地块性质过滤:;地块性质:13;地类标准:国空;地块性质别称:U;属性继承:U#公用设施用地#城规;父类:H11;级别继承:ROOT#国土空间地类#国空;级别层次:1;级别:0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5" t="s">
        <v>1962</v>
      </c>
    </row>
    <row r="826" spans="1:140" ht="16.5" x14ac:dyDescent="0.2">
      <c r="A826" s="58" t="str">
        <f t="shared" si="2900"/>
        <v>1301#供水用地#国空</v>
      </c>
      <c r="B826" s="58" t="s">
        <v>470</v>
      </c>
      <c r="C826" s="58"/>
      <c r="D826" s="58">
        <v>1301</v>
      </c>
      <c r="E826" s="58" t="s">
        <v>1277</v>
      </c>
      <c r="F826" s="58" t="s">
        <v>1033</v>
      </c>
      <c r="G826" s="58" t="s">
        <v>104</v>
      </c>
      <c r="H826" s="58" t="s">
        <v>1032</v>
      </c>
      <c r="I826" s="58" t="s">
        <v>1470</v>
      </c>
      <c r="J826" s="58">
        <f t="shared" si="2901"/>
        <v>2</v>
      </c>
      <c r="K826" s="58" t="str">
        <f t="shared" si="2592"/>
        <v>113</v>
      </c>
      <c r="L826" s="58"/>
      <c r="M826" s="58" t="str" cm="1">
        <f t="array" aca="1" ref="M826" ca="1">IF(OFFSET(INDIRECT(ADDRESS(ROW(), COLUMN())),0,-1)="",VLOOKUP($G826,$A:$AAE,COLUMN(),FALSE),OFFSET(INDIRECT(ADDRESS(ROW(), COLUMN())),0,-1))</f>
        <v>125,167,217</v>
      </c>
      <c r="N826" s="21"/>
      <c r="O826" s="58" t="str" cm="1">
        <f t="array" aca="1" ref="O826" ca="1">IF(OFFSET(INDIRECT(ADDRESS(ROW(), COLUMN())),0,-1)="",VLOOKUP($G826,$A:$AAE,COLUMN(),FALSE),OFFSET(INDIRECT(ADDRESS(ROW(), COLUMN())),0,-1))</f>
        <v>面积*容积率</v>
      </c>
      <c r="P826" s="21"/>
      <c r="Q826" s="21" t="str" cm="1">
        <f t="array" aca="1" ref="Q826" ca="1">IF(OFFSET(INDIRECT(ADDRESS(ROW(), COLUMN())),0,-1)="",VLOOKUP($G826,$A:$AAE,COLUMN(),FALSE),OFFSET(INDIRECT(ADDRESS(ROW(), COLUMN())),0,-1))</f>
        <v>地块建筑面积*0</v>
      </c>
      <c r="R826" s="21"/>
      <c r="S826" s="21" t="str" cm="1">
        <f t="array" aca="1" ref="S826" ca="1">IF(OFFSET(INDIRECT(ADDRESS(ROW(), COLUMN())),0,-1)="",VLOOKUP($G826,$A:$AAE,COLUMN(),FALSE),OFFSET(INDIRECT(ADDRESS(ROW(), COLUMN())),0,-1))</f>
        <v>地块建筑面积*0</v>
      </c>
      <c r="T826" s="21"/>
      <c r="U826" s="21" t="str" cm="1">
        <f t="array" aca="1" ref="U826" ca="1">IF(OFFSET(INDIRECT(ADDRESS(ROW(), COLUMN())),0,-1)="",VLOOKUP($G826,$A:$AAE,COLUMN(),FALSE),OFFSET(INDIRECT(ADDRESS(ROW(), COLUMN())),0,-1))</f>
        <v>地块建筑面积*0</v>
      </c>
      <c r="V826" s="21"/>
      <c r="W826" s="58" t="str" cm="1">
        <f t="array" aca="1" ref="W826" ca="1">IF(OFFSET(INDIRECT(ADDRESS(ROW(), COLUMN())),0,-1)="",VLOOKUP($G826,$A:$AAE,COLUMN(),FALSE),OFFSET(INDIRECT(ADDRESS(ROW(), COLUMN())),0,-1))</f>
        <v>地块建筑面积*0</v>
      </c>
      <c r="X826" s="21"/>
      <c r="Y826" s="21" t="str" cm="1">
        <f t="array" aca="1" ref="Y826" ca="1">IF(OFFSET(INDIRECT(ADDRESS(ROW(), COLUMN())),0,-1)="",VLOOKUP($G826,$A:$AAE,COLUMN(),FALSE),OFFSET(INDIRECT(ADDRESS(ROW(), COLUMN())),0,-1))</f>
        <v>地块建筑面积*0</v>
      </c>
      <c r="Z826" s="21"/>
      <c r="AA826" s="21" t="str" cm="1">
        <f t="array" aca="1" ref="AA826" ca="1">IF(OFFSET(INDIRECT(ADDRESS(ROW(), COLUMN())),0,-1)="",VLOOKUP($G826,$A:$AAE,COLUMN(),FALSE),OFFSET(INDIRECT(ADDRESS(ROW(), COLUMN())),0,-1))</f>
        <v>地块建筑面积*0</v>
      </c>
      <c r="AB826" s="21"/>
      <c r="AC826" s="21" t="str" cm="1">
        <f t="array" aca="1" ref="AC826" ca="1">IF(OFFSET(INDIRECT(ADDRESS(ROW(), COLUMN())),0,-1)="",VLOOKUP($G826,$A:$AAE,COLUMN(),FALSE),OFFSET(INDIRECT(ADDRESS(ROW(), COLUMN())),0,-1))</f>
        <v>地块建筑面积*1</v>
      </c>
      <c r="AD826" s="21"/>
      <c r="AE826" s="21" t="str" cm="1">
        <f t="array" aca="1" ref="AE826" ca="1">IF(OFFSET(INDIRECT(ADDRESS(ROW(), COLUMN())),0,-1)="",VLOOKUP($G826,$A:$AAE,COLUMN(),FALSE),OFFSET(INDIRECT(ADDRESS(ROW(), COLUMN())),0,-1))</f>
        <v>面积*0</v>
      </c>
      <c r="AF826" s="21"/>
      <c r="AG826" s="21" t="str" cm="1">
        <f t="array" aca="1" ref="AG826" ca="1">IF(OFFSET(INDIRECT(ADDRESS(ROW(), COLUMN())),0,-1)="",VLOOKUP($G826,$A:$AAE,COLUMN(),FALSE),OFFSET(INDIRECT(ADDRESS(ROW(), COLUMN())),0,-1))</f>
        <v>面积*0</v>
      </c>
      <c r="AH826" s="21"/>
      <c r="AI826" s="21" t="str" cm="1">
        <f t="array" aca="1" ref="AI826" ca="1">IF(OFFSET(INDIRECT(ADDRESS(ROW(), COLUMN())),0,-1)="",VLOOKUP($G826,$A:$AAE,COLUMN(),FALSE),OFFSET(INDIRECT(ADDRESS(ROW(), COLUMN())),0,-1))</f>
        <v>-</v>
      </c>
      <c r="AJ826" s="21"/>
      <c r="AK826" s="21" cm="1">
        <f t="array" aca="1" ref="AK826" ca="1">IF(OFFSET(INDIRECT(ADDRESS(ROW(), COLUMN())),0,-1)="",VLOOKUP($G826,$A:$AAE,COLUMN(),FALSE),OFFSET(INDIRECT(ADDRESS(ROW(), COLUMN())),0,-1))</f>
        <v>0</v>
      </c>
      <c r="AL826" s="21"/>
      <c r="AM826" s="21" t="str" cm="1">
        <f t="array" aca="1" ref="AM826" ca="1">IF(OFFSET(INDIRECT(ADDRESS(ROW(), COLUMN())),0,-1)="",VLOOKUP($G826,$A:$AAE,COLUMN(),FALSE),OFFSET(INDIRECT(ADDRESS(ROW(), COLUMN())),0,-1))</f>
        <v>-</v>
      </c>
      <c r="AN826" s="21"/>
      <c r="AO826" s="21" cm="1">
        <f t="array" aca="1" ref="AO826" ca="1">IF(OFFSET(INDIRECT(ADDRESS(ROW(), COLUMN())),0,-1)="",VLOOKUP($G826,$A:$AAE,COLUMN(),FALSE),OFFSET(INDIRECT(ADDRESS(ROW(), COLUMN())),0,-1))</f>
        <v>0</v>
      </c>
      <c r="AP826" s="21"/>
      <c r="AQ826" s="21" t="str" cm="1">
        <f t="array" aca="1" ref="AQ826" ca="1">IF(OFFSET(INDIRECT(ADDRESS(ROW(), COLUMN())),0,-1)="",VLOOKUP($G826,$A:$AAE,COLUMN(),FALSE),OFFSET(INDIRECT(ADDRESS(ROW(), COLUMN())),0,-1))</f>
        <v>0.03公顷/岗位</v>
      </c>
      <c r="AR826" s="21"/>
      <c r="AS826" s="21" t="str" cm="1">
        <f t="array" aca="1" ref="AS826" ca="1">IF(OFFSET(INDIRECT(ADDRESS(ROW(), COLUMN())),0,-1)="",VLOOKUP($G826,$A:$AAE,COLUMN(),FALSE),OFFSET(INDIRECT(ADDRESS(ROW(), COLUMN())),0,-1))</f>
        <v>用地面积/0.03</v>
      </c>
      <c r="AT826" s="21"/>
      <c r="AU826" s="21" t="str" cm="1">
        <f t="array" aca="1" ref="AU826" ca="1">IF(OFFSET(INDIRECT(ADDRESS(ROW(), COLUMN())),0,-1)="",VLOOKUP($G826,$A:$AAE,COLUMN(),FALSE),OFFSET(INDIRECT(ADDRESS(ROW(), COLUMN())),0,-1))</f>
        <v>-</v>
      </c>
      <c r="AV826" s="21"/>
      <c r="AW826" s="21" cm="1">
        <f t="array" aca="1" ref="AW826" ca="1">IF(OFFSET(INDIRECT(ADDRESS(ROW(), COLUMN())),0,-1)="",VLOOKUP($G826,$A:$AAE,COLUMN(),FALSE),OFFSET(INDIRECT(ADDRESS(ROW(), COLUMN())),0,-1))</f>
        <v>0</v>
      </c>
      <c r="AX826" s="2"/>
      <c r="AY826" s="21" t="str" cm="1">
        <f t="array" aca="1" ref="AY826" ca="1">IF(OFFSET(INDIRECT(ADDRESS(ROW(), COLUMN())),0,-1)="",VLOOKUP($G826,$A:$AAE,COLUMN(),FALSE),OFFSET(INDIRECT(ADDRESS(ROW(), COLUMN())),0,-1))</f>
        <v>30立方米/公顷*日</v>
      </c>
      <c r="AZ826" s="2"/>
      <c r="BA826" s="21" t="str" cm="1">
        <f t="array" aca="1" ref="BA826" ca="1">IF(OFFSET(INDIRECT(ADDRESS(ROW(), COLUMN())),0,-1)="",VLOOKUP($G826,$A:$AAE,COLUMN(),FALSE),OFFSET(INDIRECT(ADDRESS(ROW(), COLUMN())),0,-1))</f>
        <v>用地面积*30</v>
      </c>
      <c r="BB826" s="2"/>
      <c r="BC826" s="21" cm="1">
        <f t="array" aca="1" ref="BC826" ca="1">IF(OFFSET(INDIRECT(ADDRESS(ROW(), COLUMN())),0,-1)="",VLOOKUP($G826,$A:$AAE,COLUMN(),FALSE),OFFSET(INDIRECT(ADDRESS(ROW(), COLUMN())),0,-1))</f>
        <v>0.85</v>
      </c>
      <c r="BD826" s="2"/>
      <c r="BE826" s="21" t="str" cm="1">
        <f t="array" aca="1" ref="BE826" ca="1">IF(OFFSET(INDIRECT(ADDRESS(ROW(), COLUMN())),0,-1)="",VLOOKUP($G826,$A:$AAE,COLUMN(),FALSE),OFFSET(INDIRECT(ADDRESS(ROW(), COLUMN())),0,-1))</f>
        <v>用水量*0.85</v>
      </c>
      <c r="BF826" s="2"/>
      <c r="BG826" s="21" t="str" cm="1">
        <f t="array" aca="1" ref="BG826" ca="1">IF(OFFSET(INDIRECT(ADDRESS(ROW(), COLUMN())),0,-1)="",VLOOKUP($G826,$A:$AAE,COLUMN(),FALSE),OFFSET(INDIRECT(ADDRESS(ROW(), COLUMN())),0,-1))</f>
        <v>200千瓦/公顷</v>
      </c>
      <c r="BH826" s="2"/>
      <c r="BI826" s="21" cm="1">
        <f t="array" aca="1" ref="BI826" ca="1">IF(OFFSET(INDIRECT(ADDRESS(ROW(), COLUMN())),0,-1)="",VLOOKUP($G826,$A:$AAE,COLUMN(),FALSE),OFFSET(INDIRECT(ADDRESS(ROW(), COLUMN())),0,-1))</f>
        <v>0.8</v>
      </c>
      <c r="BJ826" s="2"/>
      <c r="BK826" s="21" t="str" cm="1">
        <f t="array" aca="1" ref="BK826" ca="1">IF(OFFSET(INDIRECT(ADDRESS(ROW(), COLUMN())),0,-1)="",VLOOKUP($G826,$A:$AAE,COLUMN(),FALSE),OFFSET(INDIRECT(ADDRESS(ROW(), COLUMN())),0,-1))</f>
        <v>用地面积*200*0.8</v>
      </c>
      <c r="BL826" s="2"/>
      <c r="BM826" s="21" t="str" cm="1">
        <f t="array" aca="1" ref="BM826" ca="1">IF(OFFSET(INDIRECT(ADDRESS(ROW(), COLUMN())),0,-1)="",VLOOKUP($G826,$A:$AAE,COLUMN(),FALSE),OFFSET(INDIRECT(ADDRESS(ROW(), COLUMN())),0,-1))</f>
        <v>30门/公顷</v>
      </c>
      <c r="BN826" s="2"/>
      <c r="BO826" s="21" t="str" cm="1">
        <f t="array" aca="1" ref="BO826" ca="1">IF(OFFSET(INDIRECT(ADDRESS(ROW(), COLUMN())),0,-1)="",VLOOKUP($G826,$A:$AAE,COLUMN(),FALSE),OFFSET(INDIRECT(ADDRESS(ROW(), COLUMN())),0,-1))</f>
        <v>用地面积*30</v>
      </c>
      <c r="BP826" s="2"/>
      <c r="BQ826" s="21" t="str" cm="1">
        <f t="array" aca="1" ref="BQ826" ca="1">IF(OFFSET(INDIRECT(ADDRESS(ROW(), COLUMN())),0,-1)="",VLOOKUP($G826,$A:$AAE,COLUMN(),FALSE),OFFSET(INDIRECT(ADDRESS(ROW(), COLUMN())),0,-1))</f>
        <v>20门/公顷</v>
      </c>
      <c r="BR826" s="2"/>
      <c r="BS826" s="21" t="str" cm="1">
        <f t="array" aca="1" ref="BS826" ca="1">IF(OFFSET(INDIRECT(ADDRESS(ROW(), COLUMN())),0,-1)="",VLOOKUP($G826,$A:$AAE,COLUMN(),FALSE),OFFSET(INDIRECT(ADDRESS(ROW(), COLUMN())),0,-1))</f>
        <v>用地面积*20</v>
      </c>
      <c r="BT826" s="2"/>
      <c r="BU826" s="21" t="str" cm="1">
        <f t="array" aca="1" ref="BU826" ca="1">IF(OFFSET(INDIRECT(ADDRESS(ROW(), COLUMN())),0,-1)="",VLOOKUP($G826,$A:$AAE,COLUMN(),FALSE),OFFSET(INDIRECT(ADDRESS(ROW(), COLUMN())),0,-1))</f>
        <v>-</v>
      </c>
      <c r="BV826" s="2"/>
      <c r="BW826" s="21" cm="1">
        <f t="array" aca="1" ref="BW826" ca="1">IF(OFFSET(INDIRECT(ADDRESS(ROW(), COLUMN())),0,-1)="",VLOOKUP($G826,$A:$AAE,COLUMN(),FALSE),OFFSET(INDIRECT(ADDRESS(ROW(), COLUMN())),0,-1))</f>
        <v>0</v>
      </c>
      <c r="BX826" s="2"/>
      <c r="BY826" s="21" cm="1">
        <f t="array" aca="1" ref="BY826" ca="1">IF(OFFSET(INDIRECT(ADDRESS(ROW(), COLUMN())),0,-1)="",VLOOKUP($G826,$A:$AAE,COLUMN(),FALSE),OFFSET(INDIRECT(ADDRESS(ROW(), COLUMN())),0,-1))</f>
        <v>0</v>
      </c>
      <c r="BZ826" s="104"/>
      <c r="CA826" s="21" t="str" cm="1">
        <f t="array" aca="1" ref="CA826" ca="1">IF(OFFSET(INDIRECT(ADDRESS(ROW(), COLUMN())),0,-1)="",VLOOKUP($G826,$A:$AAE,COLUMN(),FALSE),OFFSET(INDIRECT(ADDRESS(ROW(), COLUMN())),0,-1))</f>
        <v>-</v>
      </c>
      <c r="CB826" s="21"/>
      <c r="CC826" s="21" cm="1">
        <f t="array" aca="1" ref="CC826" ca="1">IF(OFFSET(INDIRECT(ADDRESS(ROW(), COLUMN())),0,-1)="",VLOOKUP($G826,$A:$AAE,COLUMN(),FALSE),OFFSET(INDIRECT(ADDRESS(ROW(), COLUMN())),0,-1))</f>
        <v>0</v>
      </c>
      <c r="CD826" s="21"/>
      <c r="CE826" s="21" t="str" cm="1">
        <f t="array" aca="1" ref="CE826" ca="1">IF(OFFSET(INDIRECT(ADDRESS(ROW(), COLUMN())),0,-1)="",VLOOKUP($G826,$A:$AAE,COLUMN(),FALSE),OFFSET(INDIRECT(ADDRESS(ROW(), COLUMN())),0,-1))</f>
        <v>-</v>
      </c>
      <c r="CF826" s="21"/>
      <c r="CG826" s="21" cm="1">
        <f t="array" aca="1" ref="CG826" ca="1">IF(OFFSET(INDIRECT(ADDRESS(ROW(), COLUMN())),0,-1)="",VLOOKUP($G826,$A:$AAE,COLUMN(),FALSE),OFFSET(INDIRECT(ADDRESS(ROW(), COLUMN())),0,-1))</f>
        <v>0</v>
      </c>
      <c r="CH826" s="21"/>
      <c r="CI826" s="58" t="str" cm="1">
        <f t="array" aca="1" ref="CI826" ca="1">IF(OFFSET(INDIRECT(ADDRESS(ROW(), COLUMN())),0,-1)="",VLOOKUP($G826,$A:$AAE,COLUMN(),FALSE),OFFSET(INDIRECT(ADDRESS(ROW(), COLUMN())),0,-1))</f>
        <v>城镇建设用地</v>
      </c>
      <c r="CJ826" s="75" t="s">
        <v>1962</v>
      </c>
      <c r="CK826" s="78" t="str">
        <f t="shared" si="2854"/>
        <v>唯一标识:1301#供水用地#国空</v>
      </c>
      <c r="CL826" s="78" t="str">
        <f t="shared" si="2855"/>
        <v>性质名称:供水用地</v>
      </c>
      <c r="CM826" s="78" t="str">
        <f t="shared" si="2856"/>
        <v>地块性质过滤:</v>
      </c>
      <c r="CN826" s="78" t="str">
        <f t="shared" si="2857"/>
        <v>地块性质:1301</v>
      </c>
      <c r="CO826" s="78" t="str">
        <f t="shared" si="2858"/>
        <v>地类标准:国空</v>
      </c>
      <c r="CP826" s="78" t="str">
        <f t="shared" si="2859"/>
        <v>地块性质别称:U11</v>
      </c>
      <c r="CQ826" s="78" t="str">
        <f t="shared" si="2860"/>
        <v>属性继承:U1#供应设施用地#城规</v>
      </c>
      <c r="CR826" s="78" t="str">
        <f t="shared" si="2861"/>
        <v>父类:U1</v>
      </c>
      <c r="CS826" s="78" t="str">
        <f t="shared" si="2862"/>
        <v>级别继承:13#公用设施用地#国空</v>
      </c>
      <c r="CT826" s="78" t="str">
        <f t="shared" si="2863"/>
        <v>级别层次:2</v>
      </c>
      <c r="CU826" s="78" t="str">
        <f t="shared" si="2864"/>
        <v>级别:113</v>
      </c>
      <c r="CV826" s="78" t="str">
        <f t="shared" ca="1" si="2865"/>
        <v>地块颜色:125,167,217</v>
      </c>
      <c r="CW826" s="78" t="str">
        <f t="shared" ca="1" si="2866"/>
        <v>建筑面积公式:面积*容积率</v>
      </c>
      <c r="CX826" s="78" t="str">
        <f t="shared" ca="1" si="2867"/>
        <v>住宅建筑面积公式:地块建筑面积*0</v>
      </c>
      <c r="CY826" s="78" t="str">
        <f t="shared" ca="1" si="2868"/>
        <v>商服建筑面积公式:地块建筑面积*0</v>
      </c>
      <c r="CZ826" s="78" t="str">
        <f t="shared" ca="1" si="2869"/>
        <v>商服中商业建筑面积公式:地块建筑面积*0</v>
      </c>
      <c r="DA826" s="78" t="str">
        <f t="shared" ca="1" si="2870"/>
        <v>商服中办公建筑面积公式:地块建筑面积*0</v>
      </c>
      <c r="DB826" s="78" t="str">
        <f t="shared" ca="1" si="2871"/>
        <v>公服建筑面积公式:地块建筑面积*0</v>
      </c>
      <c r="DC826" s="78" t="str">
        <f t="shared" ca="1" si="2872"/>
        <v>工业建筑面积公式:地块建筑面积*0</v>
      </c>
      <c r="DD826" s="78" t="str">
        <f t="shared" ca="1" si="2873"/>
        <v>市政建筑面积公式:地块建筑面积*1</v>
      </c>
      <c r="DE826" s="78" t="str">
        <f t="shared" ca="1" si="2852"/>
        <v>绿地面积指定指标:面积*0</v>
      </c>
      <c r="DF826" s="78" t="str">
        <f t="shared" ca="1" si="2853"/>
        <v>绿地面积指定公式:面积*0</v>
      </c>
      <c r="DG826" s="78" t="str">
        <f t="shared" ca="1" si="2874"/>
        <v>户数指标:-</v>
      </c>
      <c r="DH826" s="78" t="str">
        <f t="shared" ca="1" si="2875"/>
        <v>户数公式:0</v>
      </c>
      <c r="DI826" s="78" t="str">
        <f t="shared" ca="1" si="2876"/>
        <v>人数指标:-</v>
      </c>
      <c r="DJ826" s="78" t="str">
        <f t="shared" ca="1" si="2877"/>
        <v>人数公式:0</v>
      </c>
      <c r="DK826" s="78" t="str">
        <f t="shared" ca="1" si="2878"/>
        <v>就业指标:0.03公顷/岗位</v>
      </c>
      <c r="DL826" s="78" t="str">
        <f t="shared" ca="1" si="2879"/>
        <v>就业公式:用地面积/0.03</v>
      </c>
      <c r="DM826" s="78" t="str">
        <f t="shared" ca="1" si="2880"/>
        <v>机动车指标:-</v>
      </c>
      <c r="DN826" s="78" t="str">
        <f t="shared" ca="1" si="2881"/>
        <v>机动车公式:0</v>
      </c>
      <c r="DO826" s="78" t="str">
        <f t="shared" ca="1" si="2882"/>
        <v>用水量指标:30立方米/公顷*日</v>
      </c>
      <c r="DP826" s="78" t="str">
        <f t="shared" ca="1" si="2883"/>
        <v>用水量公式:用地面积*30</v>
      </c>
      <c r="DQ826" s="78" t="str">
        <f t="shared" ca="1" si="2884"/>
        <v>污水折算系数:0.85</v>
      </c>
      <c r="DR826" s="78" t="str">
        <f t="shared" ca="1" si="2885"/>
        <v>污水量公式:用水量*0.85</v>
      </c>
      <c r="DS826" s="78" t="str">
        <f t="shared" ca="1" si="2886"/>
        <v>用电负荷指标:200千瓦/公顷</v>
      </c>
      <c r="DT826" s="78" t="str">
        <f t="shared" ca="1" si="2887"/>
        <v>同时率:0.8</v>
      </c>
      <c r="DU826" s="78" t="str">
        <f t="shared" ca="1" si="2888"/>
        <v>用电量公式:用地面积*200*0.8</v>
      </c>
      <c r="DV826" s="78" t="str">
        <f t="shared" ca="1" si="2889"/>
        <v>固话装机指标:30门/公顷</v>
      </c>
      <c r="DW826" s="78" t="str">
        <f t="shared" ca="1" si="2890"/>
        <v>固话量公式:用地面积*30</v>
      </c>
      <c r="DX826" s="78" t="str">
        <f t="shared" ca="1" si="2891"/>
        <v>有线电视指标:20门/公顷</v>
      </c>
      <c r="DY826" s="78" t="str">
        <f t="shared" ca="1" si="2892"/>
        <v>电视量公式:用地面积*20</v>
      </c>
      <c r="DZ826" s="78" t="str">
        <f t="shared" ca="1" si="2893"/>
        <v>高峰机动车生成量指标:-</v>
      </c>
      <c r="EA826" s="78" t="str">
        <f t="shared" ca="1" si="2894"/>
        <v>高峰机动车吸引量公式:0</v>
      </c>
      <c r="EB826" s="78" t="str">
        <f t="shared" ca="1" si="2895"/>
        <v>高峰机动车发生量公式:0</v>
      </c>
      <c r="EC826" s="78" t="str">
        <f t="shared" ca="1" si="2898"/>
        <v>地下空间指标:-</v>
      </c>
      <c r="ED826" s="78" t="str">
        <f t="shared" ca="1" si="2896"/>
        <v>地下空间公式:0</v>
      </c>
      <c r="EE826" s="78" t="str">
        <f t="shared" ca="1" si="2899"/>
        <v>人防指标:-</v>
      </c>
      <c r="EF826" s="78" t="str">
        <f t="shared" ca="1" si="2897"/>
        <v>人防公式:0</v>
      </c>
      <c r="EG826" s="78" t="str">
        <f t="shared" ca="1" si="2802"/>
        <v>用地构成:城镇建设用地</v>
      </c>
      <c r="EH826" s="78" t="s">
        <v>1962</v>
      </c>
      <c r="EI826" s="79" t="str">
        <f t="shared" ca="1" si="2801"/>
        <v>唯一标识:1301#供水用地#国空;性质名称:供水用地;地块性质过滤:;地块性质:1301;地类标准:国空;地块性质别称:U11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6" t="s">
        <v>1962</v>
      </c>
    </row>
    <row r="827" spans="1:140" ht="16.5" x14ac:dyDescent="0.2">
      <c r="A827" s="58" t="str">
        <f t="shared" ref="A827" si="2902">IF(OR(C827="",C827="地块性质过滤:"),D827&amp;"#"&amp;B827&amp;"#"&amp;E827,D827&amp;"#"&amp;B827&amp;"&amp;"&amp;C827&amp;"#"&amp;E827)</f>
        <v>1301v#供水用地#国空</v>
      </c>
      <c r="B827" s="58" t="s">
        <v>2319</v>
      </c>
      <c r="C827" s="58"/>
      <c r="D827" s="58" t="s">
        <v>2215</v>
      </c>
      <c r="E827" s="58" t="s">
        <v>1277</v>
      </c>
      <c r="F827" s="58" t="s">
        <v>1033</v>
      </c>
      <c r="G827" s="58" t="s">
        <v>104</v>
      </c>
      <c r="H827" s="58" t="s">
        <v>1032</v>
      </c>
      <c r="I827" s="58" t="s">
        <v>2216</v>
      </c>
      <c r="J827" s="58">
        <f t="shared" ref="J827" si="2903">IF(ISNUMBER(FIND("/",D827)),2,IF(RIGHT(D827,1)="v",LEN(D827)/2+0.5,LEN(D827)/2))</f>
        <v>3</v>
      </c>
      <c r="K827" s="58" t="str">
        <f t="shared" ref="K827" si="2904">IF((J827-1)=0,"0",(J827-1)&amp;LEFT(I827,FIND("#",I827)-1))</f>
        <v>21301</v>
      </c>
      <c r="L827" s="58"/>
      <c r="M827" s="58" t="str" cm="1">
        <f t="array" aca="1" ref="M827" ca="1">IF(OFFSET(INDIRECT(ADDRESS(ROW(), COLUMN())),0,-1)="",VLOOKUP($G827,$A:$AAE,COLUMN(),FALSE),OFFSET(INDIRECT(ADDRESS(ROW(), COLUMN())),0,-1))</f>
        <v>125,167,217</v>
      </c>
      <c r="N827" s="21"/>
      <c r="O827" s="58" t="str" cm="1">
        <f t="array" aca="1" ref="O827" ca="1">IF(OFFSET(INDIRECT(ADDRESS(ROW(), COLUMN())),0,-1)="",VLOOKUP($G827,$A:$AAE,COLUMN(),FALSE),OFFSET(INDIRECT(ADDRESS(ROW(), COLUMN())),0,-1))</f>
        <v>面积*容积率</v>
      </c>
      <c r="P827" s="21"/>
      <c r="Q827" s="21" t="str" cm="1">
        <f t="array" aca="1" ref="Q827" ca="1">IF(OFFSET(INDIRECT(ADDRESS(ROW(), COLUMN())),0,-1)="",VLOOKUP($G827,$A:$AAE,COLUMN(),FALSE),OFFSET(INDIRECT(ADDRESS(ROW(), COLUMN())),0,-1))</f>
        <v>地块建筑面积*0</v>
      </c>
      <c r="R827" s="21"/>
      <c r="S827" s="21" t="str" cm="1">
        <f t="array" aca="1" ref="S827" ca="1">IF(OFFSET(INDIRECT(ADDRESS(ROW(), COLUMN())),0,-1)="",VLOOKUP($G827,$A:$AAE,COLUMN(),FALSE),OFFSET(INDIRECT(ADDRESS(ROW(), COLUMN())),0,-1))</f>
        <v>地块建筑面积*0</v>
      </c>
      <c r="T827" s="21"/>
      <c r="U827" s="21" t="str" cm="1">
        <f t="array" aca="1" ref="U827" ca="1">IF(OFFSET(INDIRECT(ADDRESS(ROW(), COLUMN())),0,-1)="",VLOOKUP($G827,$A:$AAE,COLUMN(),FALSE),OFFSET(INDIRECT(ADDRESS(ROW(), COLUMN())),0,-1))</f>
        <v>地块建筑面积*0</v>
      </c>
      <c r="V827" s="21"/>
      <c r="W827" s="58" t="str" cm="1">
        <f t="array" aca="1" ref="W827" ca="1">IF(OFFSET(INDIRECT(ADDRESS(ROW(), COLUMN())),0,-1)="",VLOOKUP($G827,$A:$AAE,COLUMN(),FALSE),OFFSET(INDIRECT(ADDRESS(ROW(), COLUMN())),0,-1))</f>
        <v>地块建筑面积*0</v>
      </c>
      <c r="X827" s="21"/>
      <c r="Y827" s="21" t="str" cm="1">
        <f t="array" aca="1" ref="Y827" ca="1">IF(OFFSET(INDIRECT(ADDRESS(ROW(), COLUMN())),0,-1)="",VLOOKUP($G827,$A:$AAE,COLUMN(),FALSE),OFFSET(INDIRECT(ADDRESS(ROW(), COLUMN())),0,-1))</f>
        <v>地块建筑面积*0</v>
      </c>
      <c r="Z827" s="21"/>
      <c r="AA827" s="21" t="str" cm="1">
        <f t="array" aca="1" ref="AA827" ca="1">IF(OFFSET(INDIRECT(ADDRESS(ROW(), COLUMN())),0,-1)="",VLOOKUP($G827,$A:$AAE,COLUMN(),FALSE),OFFSET(INDIRECT(ADDRESS(ROW(), COLUMN())),0,-1))</f>
        <v>地块建筑面积*0</v>
      </c>
      <c r="AB827" s="21"/>
      <c r="AC827" s="21" t="str" cm="1">
        <f t="array" aca="1" ref="AC827" ca="1">IF(OFFSET(INDIRECT(ADDRESS(ROW(), COLUMN())),0,-1)="",VLOOKUP($G827,$A:$AAE,COLUMN(),FALSE),OFFSET(INDIRECT(ADDRESS(ROW(), COLUMN())),0,-1))</f>
        <v>地块建筑面积*1</v>
      </c>
      <c r="AD827" s="21"/>
      <c r="AE827" s="21" t="str" cm="1">
        <f t="array" aca="1" ref="AE827" ca="1">IF(OFFSET(INDIRECT(ADDRESS(ROW(), COLUMN())),0,-1)="",VLOOKUP($G827,$A:$AAE,COLUMN(),FALSE),OFFSET(INDIRECT(ADDRESS(ROW(), COLUMN())),0,-1))</f>
        <v>面积*0</v>
      </c>
      <c r="AF827" s="21"/>
      <c r="AG827" s="21" t="str" cm="1">
        <f t="array" aca="1" ref="AG827" ca="1">IF(OFFSET(INDIRECT(ADDRESS(ROW(), COLUMN())),0,-1)="",VLOOKUP($G827,$A:$AAE,COLUMN(),FALSE),OFFSET(INDIRECT(ADDRESS(ROW(), COLUMN())),0,-1))</f>
        <v>面积*0</v>
      </c>
      <c r="AH827" s="21"/>
      <c r="AI827" s="21" t="str" cm="1">
        <f t="array" aca="1" ref="AI827" ca="1">IF(OFFSET(INDIRECT(ADDRESS(ROW(), COLUMN())),0,-1)="",VLOOKUP($G827,$A:$AAE,COLUMN(),FALSE),OFFSET(INDIRECT(ADDRESS(ROW(), COLUMN())),0,-1))</f>
        <v>-</v>
      </c>
      <c r="AJ827" s="21"/>
      <c r="AK827" s="21" cm="1">
        <f t="array" aca="1" ref="AK827" ca="1">IF(OFFSET(INDIRECT(ADDRESS(ROW(), COLUMN())),0,-1)="",VLOOKUP($G827,$A:$AAE,COLUMN(),FALSE),OFFSET(INDIRECT(ADDRESS(ROW(), COLUMN())),0,-1))</f>
        <v>0</v>
      </c>
      <c r="AL827" s="21"/>
      <c r="AM827" s="21" t="str" cm="1">
        <f t="array" aca="1" ref="AM827" ca="1">IF(OFFSET(INDIRECT(ADDRESS(ROW(), COLUMN())),0,-1)="",VLOOKUP($G827,$A:$AAE,COLUMN(),FALSE),OFFSET(INDIRECT(ADDRESS(ROW(), COLUMN())),0,-1))</f>
        <v>-</v>
      </c>
      <c r="AN827" s="21"/>
      <c r="AO827" s="21" cm="1">
        <f t="array" aca="1" ref="AO827" ca="1">IF(OFFSET(INDIRECT(ADDRESS(ROW(), COLUMN())),0,-1)="",VLOOKUP($G827,$A:$AAE,COLUMN(),FALSE),OFFSET(INDIRECT(ADDRESS(ROW(), COLUMN())),0,-1))</f>
        <v>0</v>
      </c>
      <c r="AP827" s="21"/>
      <c r="AQ827" s="21" t="str" cm="1">
        <f t="array" aca="1" ref="AQ827" ca="1">IF(OFFSET(INDIRECT(ADDRESS(ROW(), COLUMN())),0,-1)="",VLOOKUP($G827,$A:$AAE,COLUMN(),FALSE),OFFSET(INDIRECT(ADDRESS(ROW(), COLUMN())),0,-1))</f>
        <v>0.03公顷/岗位</v>
      </c>
      <c r="AR827" s="21"/>
      <c r="AS827" s="21" t="str" cm="1">
        <f t="array" aca="1" ref="AS827" ca="1">IF(OFFSET(INDIRECT(ADDRESS(ROW(), COLUMN())),0,-1)="",VLOOKUP($G827,$A:$AAE,COLUMN(),FALSE),OFFSET(INDIRECT(ADDRESS(ROW(), COLUMN())),0,-1))</f>
        <v>用地面积/0.03</v>
      </c>
      <c r="AT827" s="21"/>
      <c r="AU827" s="21" t="str" cm="1">
        <f t="array" aca="1" ref="AU827" ca="1">IF(OFFSET(INDIRECT(ADDRESS(ROW(), COLUMN())),0,-1)="",VLOOKUP($G827,$A:$AAE,COLUMN(),FALSE),OFFSET(INDIRECT(ADDRESS(ROW(), COLUMN())),0,-1))</f>
        <v>-</v>
      </c>
      <c r="AV827" s="21"/>
      <c r="AW827" s="21" cm="1">
        <f t="array" aca="1" ref="AW827" ca="1">IF(OFFSET(INDIRECT(ADDRESS(ROW(), COLUMN())),0,-1)="",VLOOKUP($G827,$A:$AAE,COLUMN(),FALSE),OFFSET(INDIRECT(ADDRESS(ROW(), COLUMN())),0,-1))</f>
        <v>0</v>
      </c>
      <c r="AX827" s="2"/>
      <c r="AY827" s="21" t="str" cm="1">
        <f t="array" aca="1" ref="AY827" ca="1">IF(OFFSET(INDIRECT(ADDRESS(ROW(), COLUMN())),0,-1)="",VLOOKUP($G827,$A:$AAE,COLUMN(),FALSE),OFFSET(INDIRECT(ADDRESS(ROW(), COLUMN())),0,-1))</f>
        <v>30立方米/公顷*日</v>
      </c>
      <c r="AZ827" s="2"/>
      <c r="BA827" s="21" t="str" cm="1">
        <f t="array" aca="1" ref="BA827" ca="1">IF(OFFSET(INDIRECT(ADDRESS(ROW(), COLUMN())),0,-1)="",VLOOKUP($G827,$A:$AAE,COLUMN(),FALSE),OFFSET(INDIRECT(ADDRESS(ROW(), COLUMN())),0,-1))</f>
        <v>用地面积*30</v>
      </c>
      <c r="BB827" s="2"/>
      <c r="BC827" s="21" cm="1">
        <f t="array" aca="1" ref="BC827" ca="1">IF(OFFSET(INDIRECT(ADDRESS(ROW(), COLUMN())),0,-1)="",VLOOKUP($G827,$A:$AAE,COLUMN(),FALSE),OFFSET(INDIRECT(ADDRESS(ROW(), COLUMN())),0,-1))</f>
        <v>0.85</v>
      </c>
      <c r="BD827" s="2"/>
      <c r="BE827" s="21" t="str" cm="1">
        <f t="array" aca="1" ref="BE827" ca="1">IF(OFFSET(INDIRECT(ADDRESS(ROW(), COLUMN())),0,-1)="",VLOOKUP($G827,$A:$AAE,COLUMN(),FALSE),OFFSET(INDIRECT(ADDRESS(ROW(), COLUMN())),0,-1))</f>
        <v>用水量*0.85</v>
      </c>
      <c r="BF827" s="2"/>
      <c r="BG827" s="21" t="str" cm="1">
        <f t="array" aca="1" ref="BG827" ca="1">IF(OFFSET(INDIRECT(ADDRESS(ROW(), COLUMN())),0,-1)="",VLOOKUP($G827,$A:$AAE,COLUMN(),FALSE),OFFSET(INDIRECT(ADDRESS(ROW(), COLUMN())),0,-1))</f>
        <v>200千瓦/公顷</v>
      </c>
      <c r="BH827" s="2"/>
      <c r="BI827" s="21" cm="1">
        <f t="array" aca="1" ref="BI827" ca="1">IF(OFFSET(INDIRECT(ADDRESS(ROW(), COLUMN())),0,-1)="",VLOOKUP($G827,$A:$AAE,COLUMN(),FALSE),OFFSET(INDIRECT(ADDRESS(ROW(), COLUMN())),0,-1))</f>
        <v>0.8</v>
      </c>
      <c r="BJ827" s="2"/>
      <c r="BK827" s="21" t="str" cm="1">
        <f t="array" aca="1" ref="BK827" ca="1">IF(OFFSET(INDIRECT(ADDRESS(ROW(), COLUMN())),0,-1)="",VLOOKUP($G827,$A:$AAE,COLUMN(),FALSE),OFFSET(INDIRECT(ADDRESS(ROW(), COLUMN())),0,-1))</f>
        <v>用地面积*200*0.8</v>
      </c>
      <c r="BL827" s="2"/>
      <c r="BM827" s="21" t="str" cm="1">
        <f t="array" aca="1" ref="BM827" ca="1">IF(OFFSET(INDIRECT(ADDRESS(ROW(), COLUMN())),0,-1)="",VLOOKUP($G827,$A:$AAE,COLUMN(),FALSE),OFFSET(INDIRECT(ADDRESS(ROW(), COLUMN())),0,-1))</f>
        <v>30门/公顷</v>
      </c>
      <c r="BN827" s="2"/>
      <c r="BO827" s="21" t="str" cm="1">
        <f t="array" aca="1" ref="BO827" ca="1">IF(OFFSET(INDIRECT(ADDRESS(ROW(), COLUMN())),0,-1)="",VLOOKUP($G827,$A:$AAE,COLUMN(),FALSE),OFFSET(INDIRECT(ADDRESS(ROW(), COLUMN())),0,-1))</f>
        <v>用地面积*30</v>
      </c>
      <c r="BP827" s="2"/>
      <c r="BQ827" s="21" t="str" cm="1">
        <f t="array" aca="1" ref="BQ827" ca="1">IF(OFFSET(INDIRECT(ADDRESS(ROW(), COLUMN())),0,-1)="",VLOOKUP($G827,$A:$AAE,COLUMN(),FALSE),OFFSET(INDIRECT(ADDRESS(ROW(), COLUMN())),0,-1))</f>
        <v>20门/公顷</v>
      </c>
      <c r="BR827" s="2"/>
      <c r="BS827" s="21" t="str" cm="1">
        <f t="array" aca="1" ref="BS827" ca="1">IF(OFFSET(INDIRECT(ADDRESS(ROW(), COLUMN())),0,-1)="",VLOOKUP($G827,$A:$AAE,COLUMN(),FALSE),OFFSET(INDIRECT(ADDRESS(ROW(), COLUMN())),0,-1))</f>
        <v>用地面积*20</v>
      </c>
      <c r="BT827" s="2"/>
      <c r="BU827" s="21" t="str" cm="1">
        <f t="array" aca="1" ref="BU827" ca="1">IF(OFFSET(INDIRECT(ADDRESS(ROW(), COLUMN())),0,-1)="",VLOOKUP($G827,$A:$AAE,COLUMN(),FALSE),OFFSET(INDIRECT(ADDRESS(ROW(), COLUMN())),0,-1))</f>
        <v>-</v>
      </c>
      <c r="BV827" s="2"/>
      <c r="BW827" s="21" cm="1">
        <f t="array" aca="1" ref="BW827" ca="1">IF(OFFSET(INDIRECT(ADDRESS(ROW(), COLUMN())),0,-1)="",VLOOKUP($G827,$A:$AAE,COLUMN(),FALSE),OFFSET(INDIRECT(ADDRESS(ROW(), COLUMN())),0,-1))</f>
        <v>0</v>
      </c>
      <c r="BX827" s="2"/>
      <c r="BY827" s="21" cm="1">
        <f t="array" aca="1" ref="BY827" ca="1">IF(OFFSET(INDIRECT(ADDRESS(ROW(), COLUMN())),0,-1)="",VLOOKUP($G827,$A:$AAE,COLUMN(),FALSE),OFFSET(INDIRECT(ADDRESS(ROW(), COLUMN())),0,-1))</f>
        <v>0</v>
      </c>
      <c r="BZ827" s="104"/>
      <c r="CA827" s="21" t="str" cm="1">
        <f t="array" aca="1" ref="CA827" ca="1">IF(OFFSET(INDIRECT(ADDRESS(ROW(), COLUMN())),0,-1)="",VLOOKUP($G827,$A:$AAE,COLUMN(),FALSE),OFFSET(INDIRECT(ADDRESS(ROW(), COLUMN())),0,-1))</f>
        <v>-</v>
      </c>
      <c r="CB827" s="21"/>
      <c r="CC827" s="21" cm="1">
        <f t="array" aca="1" ref="CC827" ca="1">IF(OFFSET(INDIRECT(ADDRESS(ROW(), COLUMN())),0,-1)="",VLOOKUP($G827,$A:$AAE,COLUMN(),FALSE),OFFSET(INDIRECT(ADDRESS(ROW(), COLUMN())),0,-1))</f>
        <v>0</v>
      </c>
      <c r="CD827" s="21"/>
      <c r="CE827" s="21" t="str" cm="1">
        <f t="array" aca="1" ref="CE827" ca="1">IF(OFFSET(INDIRECT(ADDRESS(ROW(), COLUMN())),0,-1)="",VLOOKUP($G827,$A:$AAE,COLUMN(),FALSE),OFFSET(INDIRECT(ADDRESS(ROW(), COLUMN())),0,-1))</f>
        <v>-</v>
      </c>
      <c r="CF827" s="21"/>
      <c r="CG827" s="21" cm="1">
        <f t="array" aca="1" ref="CG827" ca="1">IF(OFFSET(INDIRECT(ADDRESS(ROW(), COLUMN())),0,-1)="",VLOOKUP($G827,$A:$AAE,COLUMN(),FALSE),OFFSET(INDIRECT(ADDRESS(ROW(), COLUMN())),0,-1))</f>
        <v>0</v>
      </c>
      <c r="CH827" s="21" t="s">
        <v>2140</v>
      </c>
      <c r="CI827" s="58" t="str" cm="1">
        <f t="array" aca="1" ref="CI827" ca="1">IF(OFFSET(INDIRECT(ADDRESS(ROW(), COLUMN())),0,-1)="",VLOOKUP($G827,$A:$AAE,COLUMN(),FALSE),OFFSET(INDIRECT(ADDRESS(ROW(), COLUMN())),0,-1))</f>
        <v>村庄建设用地</v>
      </c>
      <c r="CJ827" s="75" t="s">
        <v>1962</v>
      </c>
      <c r="CK827" s="78" t="str">
        <f t="shared" ref="CK827" si="2905">IF(A827 = "",A$1&amp;":",_xlfn.TEXTJOIN(":",TRUE,A$1,A827))</f>
        <v>唯一标识:1301v#供水用地#国空</v>
      </c>
      <c r="CL827" s="78" t="str">
        <f t="shared" ref="CL827" si="2906">IF(B827 = "",B$1&amp;":",_xlfn.TEXTJOIN(":",TRUE,B$1,B827))</f>
        <v>性质名称:供水用地</v>
      </c>
      <c r="CM827" s="78" t="str">
        <f t="shared" ref="CM827" si="2907">IF(C827 = "",C$1&amp;":",_xlfn.TEXTJOIN(":",TRUE,C$1,C827))</f>
        <v>地块性质过滤:</v>
      </c>
      <c r="CN827" s="78" t="str">
        <f t="shared" ref="CN827" si="2908">IF(D827 = "",D$1&amp;":",_xlfn.TEXTJOIN(":",TRUE,D$1,D827))</f>
        <v>地块性质:1301v</v>
      </c>
      <c r="CO827" s="78" t="str">
        <f t="shared" ref="CO827" si="2909">IF(E827 = "",E$1&amp;":",_xlfn.TEXTJOIN(":",TRUE,E$1,E827))</f>
        <v>地类标准:国空</v>
      </c>
      <c r="CP827" s="78" t="str">
        <f t="shared" ref="CP827" si="2910">IF(F827 = "",F$1&amp;":",_xlfn.TEXTJOIN(":",TRUE,F$1,F827))</f>
        <v>地块性质别称:U11</v>
      </c>
      <c r="CQ827" s="78" t="str">
        <f t="shared" ref="CQ827" si="2911">IF(G827 = "",G$1&amp;":",_xlfn.TEXTJOIN(":",TRUE,G$1,G827))</f>
        <v>属性继承:U1#供应设施用地#城规</v>
      </c>
      <c r="CR827" s="78" t="str">
        <f t="shared" ref="CR827" si="2912">IF(H827 = "",H$1&amp;":",_xlfn.TEXTJOIN(":",TRUE,H$1,H827))</f>
        <v>父类:U1</v>
      </c>
      <c r="CS827" s="78" t="str">
        <f t="shared" ref="CS827" si="2913">IF(I827 = "",I$1&amp;":",_xlfn.TEXTJOIN(":",TRUE,I$1,I827))</f>
        <v>级别继承:1301#供水用地#国空</v>
      </c>
      <c r="CT827" s="78" t="str">
        <f t="shared" ref="CT827" si="2914">IF(J827 = "",J$1&amp;":",_xlfn.TEXTJOIN(":",TRUE,J$1,J827))</f>
        <v>级别层次:3</v>
      </c>
      <c r="CU827" s="78" t="str">
        <f t="shared" ref="CU827" si="2915">IF(K827 = "",K$1&amp;":",_xlfn.TEXTJOIN(":",TRUE,K$1,K827))</f>
        <v>级别:21301</v>
      </c>
      <c r="CV827" s="78" t="str">
        <f t="shared" ref="CV827" ca="1" si="2916">IF(M827 = "",M$1&amp;":",_xlfn.TEXTJOIN(":",TRUE,M$1,M827))</f>
        <v>地块颜色:125,167,217</v>
      </c>
      <c r="CW827" s="78" t="str">
        <f t="shared" ref="CW827" ca="1" si="2917">IF(O827 = "",O$1&amp;":",_xlfn.TEXTJOIN(":",TRUE,O$1,O827))</f>
        <v>建筑面积公式:面积*容积率</v>
      </c>
      <c r="CX827" s="78" t="str">
        <f t="shared" ref="CX827" ca="1" si="2918">IF(Q827 = "",Q$1&amp;":",_xlfn.TEXTJOIN(":",TRUE,Q$1,Q827))</f>
        <v>住宅建筑面积公式:地块建筑面积*0</v>
      </c>
      <c r="CY827" s="78" t="str">
        <f t="shared" ref="CY827" ca="1" si="2919">IF(S827 = "",S$1&amp;":",_xlfn.TEXTJOIN(":",TRUE,S$1,S827))</f>
        <v>商服建筑面积公式:地块建筑面积*0</v>
      </c>
      <c r="CZ827" s="78" t="str">
        <f t="shared" ref="CZ827" ca="1" si="2920">IF(U827 = "",U$1&amp;":",_xlfn.TEXTJOIN(":",TRUE,U$1,U827))</f>
        <v>商服中商业建筑面积公式:地块建筑面积*0</v>
      </c>
      <c r="DA827" s="78" t="str">
        <f t="shared" ref="DA827" ca="1" si="2921">IF(W827 = "",W$1&amp;":",_xlfn.TEXTJOIN(":",TRUE,W$1,W827))</f>
        <v>商服中办公建筑面积公式:地块建筑面积*0</v>
      </c>
      <c r="DB827" s="78" t="str">
        <f t="shared" ref="DB827" ca="1" si="2922">IF(Y827 = "",Y$1&amp;":",_xlfn.TEXTJOIN(":",TRUE,Y$1,Y827))</f>
        <v>公服建筑面积公式:地块建筑面积*0</v>
      </c>
      <c r="DC827" s="78" t="str">
        <f t="shared" ref="DC827" ca="1" si="2923">IF(AA827 = "",AA$1&amp;":",_xlfn.TEXTJOIN(":",TRUE,AA$1,AA827))</f>
        <v>工业建筑面积公式:地块建筑面积*0</v>
      </c>
      <c r="DD827" s="78" t="str">
        <f t="shared" ref="DD827" ca="1" si="2924">IF(AC827 = "",AC$1&amp;":",_xlfn.TEXTJOIN(":",TRUE,AC$1,AC827))</f>
        <v>市政建筑面积公式:地块建筑面积*1</v>
      </c>
      <c r="DE827" s="78" t="str">
        <f t="shared" ref="DE827" ca="1" si="2925">IF(AE827 = "",AE$1&amp;":",_xlfn.TEXTJOIN(":",TRUE,AE$1,AE827))</f>
        <v>绿地面积指定指标:面积*0</v>
      </c>
      <c r="DF827" s="78" t="str">
        <f t="shared" ref="DF827" ca="1" si="2926">IF(AG827 = "",AG$1&amp;":",_xlfn.TEXTJOIN(":",TRUE,AG$1,AG827))</f>
        <v>绿地面积指定公式:面积*0</v>
      </c>
      <c r="DG827" s="78" t="str">
        <f t="shared" ref="DG827" ca="1" si="2927">IF(AI827 = "",AI$1&amp;":",_xlfn.TEXTJOIN(":",TRUE,AI$1,AI827))</f>
        <v>户数指标:-</v>
      </c>
      <c r="DH827" s="78" t="str">
        <f t="shared" ref="DH827" ca="1" si="2928">IF(AK827 = "",AK$1&amp;":",_xlfn.TEXTJOIN(":",TRUE,AK$1,AK827))</f>
        <v>户数公式:0</v>
      </c>
      <c r="DI827" s="78" t="str">
        <f t="shared" ref="DI827" ca="1" si="2929">IF(AM827 = "",AM$1&amp;":",_xlfn.TEXTJOIN(":",TRUE,AM$1,AM827))</f>
        <v>人数指标:-</v>
      </c>
      <c r="DJ827" s="78" t="str">
        <f t="shared" ref="DJ827" ca="1" si="2930">IF(AO827 = "",AO$1&amp;":",_xlfn.TEXTJOIN(":",TRUE,AO$1,AO827))</f>
        <v>人数公式:0</v>
      </c>
      <c r="DK827" s="78" t="str">
        <f t="shared" ref="DK827" ca="1" si="2931">IF(AQ827 = "",AQ$1&amp;":",_xlfn.TEXTJOIN(":",TRUE,AQ$1,AQ827))</f>
        <v>就业指标:0.03公顷/岗位</v>
      </c>
      <c r="DL827" s="78" t="str">
        <f t="shared" ref="DL827" ca="1" si="2932">IF(AS827 = "",AS$1&amp;":",_xlfn.TEXTJOIN(":",TRUE,AS$1,AS827))</f>
        <v>就业公式:用地面积/0.03</v>
      </c>
      <c r="DM827" s="78" t="str">
        <f t="shared" ref="DM827" ca="1" si="2933">IF(AU827 = "",AU$1&amp;":",_xlfn.TEXTJOIN(":",TRUE,AU$1,AU827))</f>
        <v>机动车指标:-</v>
      </c>
      <c r="DN827" s="78" t="str">
        <f t="shared" ref="DN827" ca="1" si="2934">IF(AW827 = "",AW$1&amp;":",_xlfn.TEXTJOIN(":",TRUE,AW$1,AW827))</f>
        <v>机动车公式:0</v>
      </c>
      <c r="DO827" s="78" t="str">
        <f t="shared" ref="DO827" ca="1" si="2935">IF(AY827 = "",AY$1&amp;":",_xlfn.TEXTJOIN(":",TRUE,AY$1,AY827))</f>
        <v>用水量指标:30立方米/公顷*日</v>
      </c>
      <c r="DP827" s="78" t="str">
        <f t="shared" ref="DP827" ca="1" si="2936">IF(BA827 = "",BA$1&amp;":",_xlfn.TEXTJOIN(":",TRUE,BA$1,BA827))</f>
        <v>用水量公式:用地面积*30</v>
      </c>
      <c r="DQ827" s="78" t="str">
        <f t="shared" ref="DQ827" ca="1" si="2937">IF(BC827 = "",BC$1&amp;":",_xlfn.TEXTJOIN(":",TRUE,BC$1,BC827))</f>
        <v>污水折算系数:0.85</v>
      </c>
      <c r="DR827" s="78" t="str">
        <f t="shared" ref="DR827" ca="1" si="2938">IF(BE827 = "",BE$1&amp;":",_xlfn.TEXTJOIN(":",TRUE,BE$1,BE827))</f>
        <v>污水量公式:用水量*0.85</v>
      </c>
      <c r="DS827" s="78" t="str">
        <f t="shared" ref="DS827" ca="1" si="2939">IF(BG827 = "",BG$1&amp;":",_xlfn.TEXTJOIN(":",TRUE,BG$1,BG827))</f>
        <v>用电负荷指标:200千瓦/公顷</v>
      </c>
      <c r="DT827" s="78" t="str">
        <f t="shared" ref="DT827" ca="1" si="2940">IF(BI827 = "",BI$1&amp;":",_xlfn.TEXTJOIN(":",TRUE,BI$1,BI827))</f>
        <v>同时率:0.8</v>
      </c>
      <c r="DU827" s="78" t="str">
        <f t="shared" ref="DU827" ca="1" si="2941">IF(BK827 = "",BK$1&amp;":",_xlfn.TEXTJOIN(":",TRUE,BK$1,BK827))</f>
        <v>用电量公式:用地面积*200*0.8</v>
      </c>
      <c r="DV827" s="78" t="str">
        <f t="shared" ref="DV827" ca="1" si="2942">IF(BM827 = "",BM$1&amp;":",_xlfn.TEXTJOIN(":",TRUE,BM$1,BM827))</f>
        <v>固话装机指标:30门/公顷</v>
      </c>
      <c r="DW827" s="78" t="str">
        <f t="shared" ref="DW827" ca="1" si="2943">IF(BO827 = "",BO$1&amp;":",_xlfn.TEXTJOIN(":",TRUE,BO$1,BO827))</f>
        <v>固话量公式:用地面积*30</v>
      </c>
      <c r="DX827" s="78" t="str">
        <f t="shared" ref="DX827" ca="1" si="2944">IF(BQ827 = "",BQ$1&amp;":",_xlfn.TEXTJOIN(":",TRUE,BQ$1,BQ827))</f>
        <v>有线电视指标:20门/公顷</v>
      </c>
      <c r="DY827" s="78" t="str">
        <f t="shared" ref="DY827" ca="1" si="2945">IF(BS827 = "",BS$1&amp;":",_xlfn.TEXTJOIN(":",TRUE,BS$1,BS827))</f>
        <v>电视量公式:用地面积*20</v>
      </c>
      <c r="DZ827" s="78" t="str">
        <f t="shared" ref="DZ827" ca="1" si="2946">IF(BU827 = "",BU$1&amp;":",_xlfn.TEXTJOIN(":",TRUE,BU$1,BU827))</f>
        <v>高峰机动车生成量指标:-</v>
      </c>
      <c r="EA827" s="78" t="str">
        <f t="shared" ref="EA827" ca="1" si="2947">IF(BW827 = "",BW$1&amp;":",_xlfn.TEXTJOIN(":",TRUE,BW$1,BW827))</f>
        <v>高峰机动车吸引量公式:0</v>
      </c>
      <c r="EB827" s="78" t="str">
        <f t="shared" ref="EB827" ca="1" si="2948">IF(BY827 = "",BY$1&amp;":",_xlfn.TEXTJOIN(":",TRUE,BY$1,BY827))</f>
        <v>高峰机动车发生量公式:0</v>
      </c>
      <c r="EC827" s="78" t="str">
        <f t="shared" ref="EC827" ca="1" si="2949">IF(CA827 = "",CA$1&amp;":",_xlfn.TEXTJOIN(":",TRUE,CA$1,CA827))</f>
        <v>地下空间指标:-</v>
      </c>
      <c r="ED827" s="78" t="str">
        <f t="shared" ref="ED827" ca="1" si="2950">IF(CC827 = "",CC$1&amp;":",_xlfn.TEXTJOIN(":",TRUE,CC$1,CC827))</f>
        <v>地下空间公式:0</v>
      </c>
      <c r="EE827" s="78" t="str">
        <f t="shared" ref="EE827" ca="1" si="2951">IF(CE827 = "",CE$1&amp;":",_xlfn.TEXTJOIN(":",TRUE,CE$1,CE827))</f>
        <v>人防指标:-</v>
      </c>
      <c r="EF827" s="78" t="str">
        <f t="shared" ref="EF827" ca="1" si="2952">IF(CG827 = "",CG$1&amp;":",_xlfn.TEXTJOIN(":",TRUE,CG$1,CG827))</f>
        <v>人防公式:0</v>
      </c>
      <c r="EG827" s="78" t="str">
        <f t="shared" ref="EG827" ca="1" si="2953">IF(CI827 = "",CI$1&amp;":",_xlfn.TEXTJOIN(":",TRUE,CI$1,CI827))</f>
        <v>用地构成:村庄建设用地</v>
      </c>
      <c r="EH827" s="78" t="s">
        <v>1962</v>
      </c>
      <c r="EI827" s="79" t="str">
        <f t="shared" ref="EI827" ca="1" si="2954">_xlfn.TEXTJOIN(";",TRUE,CK827:EG827)</f>
        <v>唯一标识:1301v#供水用地#国空;性质名称:供水用地;地块性质过滤:;地块性质:1301v;地类标准:国空;地块性质别称:U11;属性继承:U1#供应设施用地#城规;父类:U1;级别继承:1301#供水用地#国空;级别层次:3;级别:21301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27" t="s">
        <v>1962</v>
      </c>
    </row>
    <row r="828" spans="1:140" ht="16.5" x14ac:dyDescent="0.2">
      <c r="A828" s="58" t="str">
        <f t="shared" si="2900"/>
        <v>1302#排水用地#国空</v>
      </c>
      <c r="B828" s="58" t="s">
        <v>479</v>
      </c>
      <c r="C828" s="58"/>
      <c r="D828" s="58">
        <v>1302</v>
      </c>
      <c r="E828" s="58" t="s">
        <v>1277</v>
      </c>
      <c r="F828" s="58" t="s">
        <v>1042</v>
      </c>
      <c r="G828" s="58" t="s">
        <v>106</v>
      </c>
      <c r="H828" s="58" t="s">
        <v>1041</v>
      </c>
      <c r="I828" s="58" t="s">
        <v>1470</v>
      </c>
      <c r="J828" s="58">
        <f t="shared" si="2901"/>
        <v>2</v>
      </c>
      <c r="K828" s="58" t="str">
        <f t="shared" si="2592"/>
        <v>113</v>
      </c>
      <c r="L828" s="58"/>
      <c r="M828" s="72" t="str" cm="1">
        <f t="array" aca="1" ref="M828" ca="1">IF(OFFSET(INDIRECT(ADDRESS(ROW(), COLUMN())),0,-1)="",VLOOKUP($G828,$A:$AAE,COLUMN(),FALSE),OFFSET(INDIRECT(ADDRESS(ROW(), COLUMN())),0,-1))</f>
        <v>0,114,188</v>
      </c>
      <c r="N828" s="35"/>
      <c r="O828" s="72" t="str" cm="1">
        <f t="array" aca="1" ref="O828" ca="1">IF(OFFSET(INDIRECT(ADDRESS(ROW(), COLUMN())),0,-1)="",VLOOKUP($G828,$A:$AAE,COLUMN(),FALSE),OFFSET(INDIRECT(ADDRESS(ROW(), COLUMN())),0,-1))</f>
        <v>面积*容积率</v>
      </c>
      <c r="P828" s="35"/>
      <c r="Q828" s="35" t="str" cm="1">
        <f t="array" aca="1" ref="Q828" ca="1">IF(OFFSET(INDIRECT(ADDRESS(ROW(), COLUMN())),0,-1)="",VLOOKUP($G828,$A:$AAE,COLUMN(),FALSE),OFFSET(INDIRECT(ADDRESS(ROW(), COLUMN())),0,-1))</f>
        <v>地块建筑面积*0</v>
      </c>
      <c r="R828" s="35"/>
      <c r="S828" s="35" t="str" cm="1">
        <f t="array" aca="1" ref="S828" ca="1">IF(OFFSET(INDIRECT(ADDRESS(ROW(), COLUMN())),0,-1)="",VLOOKUP($G828,$A:$AAE,COLUMN(),FALSE),OFFSET(INDIRECT(ADDRESS(ROW(), COLUMN())),0,-1))</f>
        <v>地块建筑面积*0</v>
      </c>
      <c r="T828" s="35"/>
      <c r="U828" s="35" t="str" cm="1">
        <f t="array" aca="1" ref="U828" ca="1">IF(OFFSET(INDIRECT(ADDRESS(ROW(), COLUMN())),0,-1)="",VLOOKUP($G828,$A:$AAE,COLUMN(),FALSE),OFFSET(INDIRECT(ADDRESS(ROW(), COLUMN())),0,-1))</f>
        <v>地块建筑面积*0</v>
      </c>
      <c r="V828" s="35"/>
      <c r="W828" s="72" t="str" cm="1">
        <f t="array" aca="1" ref="W828" ca="1">IF(OFFSET(INDIRECT(ADDRESS(ROW(), COLUMN())),0,-1)="",VLOOKUP($G828,$A:$AAE,COLUMN(),FALSE),OFFSET(INDIRECT(ADDRESS(ROW(), COLUMN())),0,-1))</f>
        <v>地块建筑面积*0</v>
      </c>
      <c r="X828" s="21"/>
      <c r="Y828" s="21" t="str" cm="1">
        <f t="array" aca="1" ref="Y828" ca="1">IF(OFFSET(INDIRECT(ADDRESS(ROW(), COLUMN())),0,-1)="",VLOOKUP($G828,$A:$AAE,COLUMN(),FALSE),OFFSET(INDIRECT(ADDRESS(ROW(), COLUMN())),0,-1))</f>
        <v>地块建筑面积*0</v>
      </c>
      <c r="Z828" s="21"/>
      <c r="AA828" s="21" t="str" cm="1">
        <f t="array" aca="1" ref="AA828" ca="1">IF(OFFSET(INDIRECT(ADDRESS(ROW(), COLUMN())),0,-1)="",VLOOKUP($G828,$A:$AAE,COLUMN(),FALSE),OFFSET(INDIRECT(ADDRESS(ROW(), COLUMN())),0,-1))</f>
        <v>地块建筑面积*0</v>
      </c>
      <c r="AB828" s="21"/>
      <c r="AC828" s="21" t="str" cm="1">
        <f t="array" aca="1" ref="AC828" ca="1">IF(OFFSET(INDIRECT(ADDRESS(ROW(), COLUMN())),0,-1)="",VLOOKUP($G828,$A:$AAE,COLUMN(),FALSE),OFFSET(INDIRECT(ADDRESS(ROW(), COLUMN())),0,-1))</f>
        <v>地块建筑面积*1</v>
      </c>
      <c r="AD828" s="21"/>
      <c r="AE828" s="21" t="str" cm="1">
        <f t="array" aca="1" ref="AE828" ca="1">IF(OFFSET(INDIRECT(ADDRESS(ROW(), COLUMN())),0,-1)="",VLOOKUP($G828,$A:$AAE,COLUMN(),FALSE),OFFSET(INDIRECT(ADDRESS(ROW(), COLUMN())),0,-1))</f>
        <v>面积*0</v>
      </c>
      <c r="AF828" s="21"/>
      <c r="AG828" s="21" t="str" cm="1">
        <f t="array" aca="1" ref="AG828" ca="1">IF(OFFSET(INDIRECT(ADDRESS(ROW(), COLUMN())),0,-1)="",VLOOKUP($G828,$A:$AAE,COLUMN(),FALSE),OFFSET(INDIRECT(ADDRESS(ROW(), COLUMN())),0,-1))</f>
        <v>面积*0</v>
      </c>
      <c r="AH828" s="21"/>
      <c r="AI828" s="21" t="str" cm="1">
        <f t="array" aca="1" ref="AI828" ca="1">IF(OFFSET(INDIRECT(ADDRESS(ROW(), COLUMN())),0,-1)="",VLOOKUP($G828,$A:$AAE,COLUMN(),FALSE),OFFSET(INDIRECT(ADDRESS(ROW(), COLUMN())),0,-1))</f>
        <v>-</v>
      </c>
      <c r="AJ828" s="21"/>
      <c r="AK828" s="21" cm="1">
        <f t="array" aca="1" ref="AK828" ca="1">IF(OFFSET(INDIRECT(ADDRESS(ROW(), COLUMN())),0,-1)="",VLOOKUP($G828,$A:$AAE,COLUMN(),FALSE),OFFSET(INDIRECT(ADDRESS(ROW(), COLUMN())),0,-1))</f>
        <v>0</v>
      </c>
      <c r="AL828" s="21"/>
      <c r="AM828" s="21" t="str" cm="1">
        <f t="array" aca="1" ref="AM828" ca="1">IF(OFFSET(INDIRECT(ADDRESS(ROW(), COLUMN())),0,-1)="",VLOOKUP($G828,$A:$AAE,COLUMN(),FALSE),OFFSET(INDIRECT(ADDRESS(ROW(), COLUMN())),0,-1))</f>
        <v>-</v>
      </c>
      <c r="AN828" s="21"/>
      <c r="AO828" s="21" cm="1">
        <f t="array" aca="1" ref="AO828" ca="1">IF(OFFSET(INDIRECT(ADDRESS(ROW(), COLUMN())),0,-1)="",VLOOKUP($G828,$A:$AAE,COLUMN(),FALSE),OFFSET(INDIRECT(ADDRESS(ROW(), COLUMN())),0,-1))</f>
        <v>0</v>
      </c>
      <c r="AP828" s="21"/>
      <c r="AQ828" s="21" t="str" cm="1">
        <f t="array" aca="1" ref="AQ828" ca="1">IF(OFFSET(INDIRECT(ADDRESS(ROW(), COLUMN())),0,-1)="",VLOOKUP($G828,$A:$AAE,COLUMN(),FALSE),OFFSET(INDIRECT(ADDRESS(ROW(), COLUMN())),0,-1))</f>
        <v>0.03公顷/岗位</v>
      </c>
      <c r="AR828" s="21"/>
      <c r="AS828" s="21" t="str" cm="1">
        <f t="array" aca="1" ref="AS828" ca="1">IF(OFFSET(INDIRECT(ADDRESS(ROW(), COLUMN())),0,-1)="",VLOOKUP($G828,$A:$AAE,COLUMN(),FALSE),OFFSET(INDIRECT(ADDRESS(ROW(), COLUMN())),0,-1))</f>
        <v>用地面积/0.03</v>
      </c>
      <c r="AT828" s="21"/>
      <c r="AU828" s="21" t="str" cm="1">
        <f t="array" aca="1" ref="AU828" ca="1">IF(OFFSET(INDIRECT(ADDRESS(ROW(), COLUMN())),0,-1)="",VLOOKUP($G828,$A:$AAE,COLUMN(),FALSE),OFFSET(INDIRECT(ADDRESS(ROW(), COLUMN())),0,-1))</f>
        <v>-</v>
      </c>
      <c r="AV828" s="21"/>
      <c r="AW828" s="21" cm="1">
        <f t="array" aca="1" ref="AW828" ca="1">IF(OFFSET(INDIRECT(ADDRESS(ROW(), COLUMN())),0,-1)="",VLOOKUP($G828,$A:$AAE,COLUMN(),FALSE),OFFSET(INDIRECT(ADDRESS(ROW(), COLUMN())),0,-1))</f>
        <v>0</v>
      </c>
      <c r="AX828" s="2"/>
      <c r="AY828" s="21" t="str" cm="1">
        <f t="array" aca="1" ref="AY828" ca="1">IF(OFFSET(INDIRECT(ADDRESS(ROW(), COLUMN())),0,-1)="",VLOOKUP($G828,$A:$AAE,COLUMN(),FALSE),OFFSET(INDIRECT(ADDRESS(ROW(), COLUMN())),0,-1))</f>
        <v>30立方米/公顷*日</v>
      </c>
      <c r="AZ828" s="2"/>
      <c r="BA828" s="21" t="str" cm="1">
        <f t="array" aca="1" ref="BA828" ca="1">IF(OFFSET(INDIRECT(ADDRESS(ROW(), COLUMN())),0,-1)="",VLOOKUP($G828,$A:$AAE,COLUMN(),FALSE),OFFSET(INDIRECT(ADDRESS(ROW(), COLUMN())),0,-1))</f>
        <v>用地面积*30</v>
      </c>
      <c r="BB828" s="2"/>
      <c r="BC828" s="21" cm="1">
        <f t="array" aca="1" ref="BC828" ca="1">IF(OFFSET(INDIRECT(ADDRESS(ROW(), COLUMN())),0,-1)="",VLOOKUP($G828,$A:$AAE,COLUMN(),FALSE),OFFSET(INDIRECT(ADDRESS(ROW(), COLUMN())),0,-1))</f>
        <v>0.85</v>
      </c>
      <c r="BD828" s="2"/>
      <c r="BE828" s="21" t="str" cm="1">
        <f t="array" aca="1" ref="BE828" ca="1">IF(OFFSET(INDIRECT(ADDRESS(ROW(), COLUMN())),0,-1)="",VLOOKUP($G828,$A:$AAE,COLUMN(),FALSE),OFFSET(INDIRECT(ADDRESS(ROW(), COLUMN())),0,-1))</f>
        <v>用水量*0.85</v>
      </c>
      <c r="BF828" s="2"/>
      <c r="BG828" s="21" t="str" cm="1">
        <f t="array" aca="1" ref="BG828" ca="1">IF(OFFSET(INDIRECT(ADDRESS(ROW(), COLUMN())),0,-1)="",VLOOKUP($G828,$A:$AAE,COLUMN(),FALSE),OFFSET(INDIRECT(ADDRESS(ROW(), COLUMN())),0,-1))</f>
        <v>400千瓦/公顷</v>
      </c>
      <c r="BH828" s="2"/>
      <c r="BI828" s="21" cm="1">
        <f t="array" aca="1" ref="BI828" ca="1">IF(OFFSET(INDIRECT(ADDRESS(ROW(), COLUMN())),0,-1)="",VLOOKUP($G828,$A:$AAE,COLUMN(),FALSE),OFFSET(INDIRECT(ADDRESS(ROW(), COLUMN())),0,-1))</f>
        <v>0.8</v>
      </c>
      <c r="BJ828" s="2"/>
      <c r="BK828" s="21" t="str" cm="1">
        <f t="array" aca="1" ref="BK828" ca="1">IF(OFFSET(INDIRECT(ADDRESS(ROW(), COLUMN())),0,-1)="",VLOOKUP($G828,$A:$AAE,COLUMN(),FALSE),OFFSET(INDIRECT(ADDRESS(ROW(), COLUMN())),0,-1))</f>
        <v>用地面积*400*0.8</v>
      </c>
      <c r="BL828" s="2"/>
      <c r="BM828" s="21" t="str" cm="1">
        <f t="array" aca="1" ref="BM828" ca="1">IF(OFFSET(INDIRECT(ADDRESS(ROW(), COLUMN())),0,-1)="",VLOOKUP($G828,$A:$AAE,COLUMN(),FALSE),OFFSET(INDIRECT(ADDRESS(ROW(), COLUMN())),0,-1))</f>
        <v>30门/公顷</v>
      </c>
      <c r="BN828" s="2"/>
      <c r="BO828" s="21" t="str" cm="1">
        <f t="array" aca="1" ref="BO828" ca="1">IF(OFFSET(INDIRECT(ADDRESS(ROW(), COLUMN())),0,-1)="",VLOOKUP($G828,$A:$AAE,COLUMN(),FALSE),OFFSET(INDIRECT(ADDRESS(ROW(), COLUMN())),0,-1))</f>
        <v>用地面积*30</v>
      </c>
      <c r="BP828" s="2"/>
      <c r="BQ828" s="21" t="str" cm="1">
        <f t="array" aca="1" ref="BQ828" ca="1">IF(OFFSET(INDIRECT(ADDRESS(ROW(), COLUMN())),0,-1)="",VLOOKUP($G828,$A:$AAE,COLUMN(),FALSE),OFFSET(INDIRECT(ADDRESS(ROW(), COLUMN())),0,-1))</f>
        <v>20门/公顷</v>
      </c>
      <c r="BR828" s="2"/>
      <c r="BS828" s="21" t="str" cm="1">
        <f t="array" aca="1" ref="BS828" ca="1">IF(OFFSET(INDIRECT(ADDRESS(ROW(), COLUMN())),0,-1)="",VLOOKUP($G828,$A:$AAE,COLUMN(),FALSE),OFFSET(INDIRECT(ADDRESS(ROW(), COLUMN())),0,-1))</f>
        <v>用地面积*20</v>
      </c>
      <c r="BT828" s="2"/>
      <c r="BU828" s="21" t="str" cm="1">
        <f t="array" aca="1" ref="BU828" ca="1">IF(OFFSET(INDIRECT(ADDRESS(ROW(), COLUMN())),0,-1)="",VLOOKUP($G828,$A:$AAE,COLUMN(),FALSE),OFFSET(INDIRECT(ADDRESS(ROW(), COLUMN())),0,-1))</f>
        <v>-</v>
      </c>
      <c r="BV828" s="2"/>
      <c r="BW828" s="21" cm="1">
        <f t="array" aca="1" ref="BW828" ca="1">IF(OFFSET(INDIRECT(ADDRESS(ROW(), COLUMN())),0,-1)="",VLOOKUP($G828,$A:$AAE,COLUMN(),FALSE),OFFSET(INDIRECT(ADDRESS(ROW(), COLUMN())),0,-1))</f>
        <v>0</v>
      </c>
      <c r="BX828" s="2"/>
      <c r="BY828" s="21" cm="1">
        <f t="array" aca="1" ref="BY828" ca="1">IF(OFFSET(INDIRECT(ADDRESS(ROW(), COLUMN())),0,-1)="",VLOOKUP($G828,$A:$AAE,COLUMN(),FALSE),OFFSET(INDIRECT(ADDRESS(ROW(), COLUMN())),0,-1))</f>
        <v>0</v>
      </c>
      <c r="BZ828" s="104"/>
      <c r="CA828" s="21" t="str" cm="1">
        <f t="array" aca="1" ref="CA828" ca="1">IF(OFFSET(INDIRECT(ADDRESS(ROW(), COLUMN())),0,-1)="",VLOOKUP($G828,$A:$AAE,COLUMN(),FALSE),OFFSET(INDIRECT(ADDRESS(ROW(), COLUMN())),0,-1))</f>
        <v>-</v>
      </c>
      <c r="CB828" s="21"/>
      <c r="CC828" s="21" cm="1">
        <f t="array" aca="1" ref="CC828" ca="1">IF(OFFSET(INDIRECT(ADDRESS(ROW(), COLUMN())),0,-1)="",VLOOKUP($G828,$A:$AAE,COLUMN(),FALSE),OFFSET(INDIRECT(ADDRESS(ROW(), COLUMN())),0,-1))</f>
        <v>0</v>
      </c>
      <c r="CD828" s="21"/>
      <c r="CE828" s="21" t="str" cm="1">
        <f t="array" aca="1" ref="CE828" ca="1">IF(OFFSET(INDIRECT(ADDRESS(ROW(), COLUMN())),0,-1)="",VLOOKUP($G828,$A:$AAE,COLUMN(),FALSE),OFFSET(INDIRECT(ADDRESS(ROW(), COLUMN())),0,-1))</f>
        <v>-</v>
      </c>
      <c r="CF828" s="21"/>
      <c r="CG828" s="21" cm="1">
        <f t="array" aca="1" ref="CG828" ca="1">IF(OFFSET(INDIRECT(ADDRESS(ROW(), COLUMN())),0,-1)="",VLOOKUP($G828,$A:$AAE,COLUMN(),FALSE),OFFSET(INDIRECT(ADDRESS(ROW(), COLUMN())),0,-1))</f>
        <v>0</v>
      </c>
      <c r="CH828" s="21"/>
      <c r="CI828" s="58" t="str" cm="1">
        <f t="array" aca="1" ref="CI828" ca="1">IF(OFFSET(INDIRECT(ADDRESS(ROW(), COLUMN())),0,-1)="",VLOOKUP($G828,$A:$AAE,COLUMN(),FALSE),OFFSET(INDIRECT(ADDRESS(ROW(), COLUMN())),0,-1))</f>
        <v>城镇建设用地</v>
      </c>
      <c r="CJ828" s="75" t="s">
        <v>1962</v>
      </c>
      <c r="CK828" s="78" t="str">
        <f t="shared" si="2854"/>
        <v>唯一标识:1302#排水用地#国空</v>
      </c>
      <c r="CL828" s="78" t="str">
        <f t="shared" si="2855"/>
        <v>性质名称:排水用地</v>
      </c>
      <c r="CM828" s="78" t="str">
        <f t="shared" si="2856"/>
        <v>地块性质过滤:</v>
      </c>
      <c r="CN828" s="78" t="str">
        <f t="shared" si="2857"/>
        <v>地块性质:1302</v>
      </c>
      <c r="CO828" s="78" t="str">
        <f t="shared" si="2858"/>
        <v>地类标准:国空</v>
      </c>
      <c r="CP828" s="78" t="str">
        <f t="shared" si="2859"/>
        <v>地块性质别称:U21</v>
      </c>
      <c r="CQ828" s="78" t="str">
        <f t="shared" si="2860"/>
        <v>属性继承:U2#环境设施用地#城规</v>
      </c>
      <c r="CR828" s="78" t="str">
        <f t="shared" si="2861"/>
        <v>父类:U2</v>
      </c>
      <c r="CS828" s="78" t="str">
        <f t="shared" si="2862"/>
        <v>级别继承:13#公用设施用地#国空</v>
      </c>
      <c r="CT828" s="78" t="str">
        <f t="shared" si="2863"/>
        <v>级别层次:2</v>
      </c>
      <c r="CU828" s="78" t="str">
        <f t="shared" si="2864"/>
        <v>级别:113</v>
      </c>
      <c r="CV828" s="78" t="str">
        <f t="shared" ca="1" si="2865"/>
        <v>地块颜色:0,114,188</v>
      </c>
      <c r="CW828" s="78" t="str">
        <f t="shared" ca="1" si="2866"/>
        <v>建筑面积公式:面积*容积率</v>
      </c>
      <c r="CX828" s="78" t="str">
        <f t="shared" ca="1" si="2867"/>
        <v>住宅建筑面积公式:地块建筑面积*0</v>
      </c>
      <c r="CY828" s="78" t="str">
        <f t="shared" ca="1" si="2868"/>
        <v>商服建筑面积公式:地块建筑面积*0</v>
      </c>
      <c r="CZ828" s="78" t="str">
        <f t="shared" ca="1" si="2869"/>
        <v>商服中商业建筑面积公式:地块建筑面积*0</v>
      </c>
      <c r="DA828" s="78" t="str">
        <f t="shared" ca="1" si="2870"/>
        <v>商服中办公建筑面积公式:地块建筑面积*0</v>
      </c>
      <c r="DB828" s="78" t="str">
        <f t="shared" ca="1" si="2871"/>
        <v>公服建筑面积公式:地块建筑面积*0</v>
      </c>
      <c r="DC828" s="78" t="str">
        <f t="shared" ca="1" si="2872"/>
        <v>工业建筑面积公式:地块建筑面积*0</v>
      </c>
      <c r="DD828" s="78" t="str">
        <f t="shared" ca="1" si="2873"/>
        <v>市政建筑面积公式:地块建筑面积*1</v>
      </c>
      <c r="DE828" s="78" t="str">
        <f t="shared" ca="1" si="2852"/>
        <v>绿地面积指定指标:面积*0</v>
      </c>
      <c r="DF828" s="78" t="str">
        <f t="shared" ca="1" si="2853"/>
        <v>绿地面积指定公式:面积*0</v>
      </c>
      <c r="DG828" s="78" t="str">
        <f t="shared" ca="1" si="2874"/>
        <v>户数指标:-</v>
      </c>
      <c r="DH828" s="78" t="str">
        <f t="shared" ca="1" si="2875"/>
        <v>户数公式:0</v>
      </c>
      <c r="DI828" s="78" t="str">
        <f t="shared" ca="1" si="2876"/>
        <v>人数指标:-</v>
      </c>
      <c r="DJ828" s="78" t="str">
        <f t="shared" ca="1" si="2877"/>
        <v>人数公式:0</v>
      </c>
      <c r="DK828" s="78" t="str">
        <f t="shared" ca="1" si="2878"/>
        <v>就业指标:0.03公顷/岗位</v>
      </c>
      <c r="DL828" s="78" t="str">
        <f t="shared" ca="1" si="2879"/>
        <v>就业公式:用地面积/0.03</v>
      </c>
      <c r="DM828" s="78" t="str">
        <f t="shared" ca="1" si="2880"/>
        <v>机动车指标:-</v>
      </c>
      <c r="DN828" s="78" t="str">
        <f t="shared" ca="1" si="2881"/>
        <v>机动车公式:0</v>
      </c>
      <c r="DO828" s="78" t="str">
        <f t="shared" ca="1" si="2882"/>
        <v>用水量指标:30立方米/公顷*日</v>
      </c>
      <c r="DP828" s="78" t="str">
        <f t="shared" ca="1" si="2883"/>
        <v>用水量公式:用地面积*30</v>
      </c>
      <c r="DQ828" s="78" t="str">
        <f t="shared" ca="1" si="2884"/>
        <v>污水折算系数:0.85</v>
      </c>
      <c r="DR828" s="78" t="str">
        <f t="shared" ca="1" si="2885"/>
        <v>污水量公式:用水量*0.85</v>
      </c>
      <c r="DS828" s="78" t="str">
        <f t="shared" ca="1" si="2886"/>
        <v>用电负荷指标:400千瓦/公顷</v>
      </c>
      <c r="DT828" s="78" t="str">
        <f t="shared" ca="1" si="2887"/>
        <v>同时率:0.8</v>
      </c>
      <c r="DU828" s="78" t="str">
        <f t="shared" ca="1" si="2888"/>
        <v>用电量公式:用地面积*400*0.8</v>
      </c>
      <c r="DV828" s="78" t="str">
        <f t="shared" ca="1" si="2889"/>
        <v>固话装机指标:30门/公顷</v>
      </c>
      <c r="DW828" s="78" t="str">
        <f t="shared" ca="1" si="2890"/>
        <v>固话量公式:用地面积*30</v>
      </c>
      <c r="DX828" s="78" t="str">
        <f t="shared" ca="1" si="2891"/>
        <v>有线电视指标:20门/公顷</v>
      </c>
      <c r="DY828" s="78" t="str">
        <f t="shared" ca="1" si="2892"/>
        <v>电视量公式:用地面积*20</v>
      </c>
      <c r="DZ828" s="78" t="str">
        <f t="shared" ca="1" si="2893"/>
        <v>高峰机动车生成量指标:-</v>
      </c>
      <c r="EA828" s="78" t="str">
        <f t="shared" ca="1" si="2894"/>
        <v>高峰机动车吸引量公式:0</v>
      </c>
      <c r="EB828" s="78" t="str">
        <f t="shared" ca="1" si="2895"/>
        <v>高峰机动车发生量公式:0</v>
      </c>
      <c r="EC828" s="78" t="str">
        <f t="shared" ca="1" si="2898"/>
        <v>地下空间指标:-</v>
      </c>
      <c r="ED828" s="78" t="str">
        <f t="shared" ca="1" si="2896"/>
        <v>地下空间公式:0</v>
      </c>
      <c r="EE828" s="78" t="str">
        <f t="shared" ca="1" si="2899"/>
        <v>人防指标:-</v>
      </c>
      <c r="EF828" s="78" t="str">
        <f t="shared" ca="1" si="2897"/>
        <v>人防公式:0</v>
      </c>
      <c r="EG828" s="78" t="str">
        <f t="shared" ca="1" si="2802"/>
        <v>用地构成:城镇建设用地</v>
      </c>
      <c r="EH828" s="78" t="s">
        <v>1962</v>
      </c>
      <c r="EI828" s="79" t="str">
        <f t="shared" ca="1" si="2801"/>
        <v>唯一标识:1302#排水用地#国空;性质名称:排水用地;地块性质过滤:;地块性质:1302;地类标准:国空;地块性质别称:U21;属性继承:U2#环境设施用地#城规;父类:U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8" t="s">
        <v>1962</v>
      </c>
    </row>
    <row r="829" spans="1:140" ht="16.5" x14ac:dyDescent="0.2">
      <c r="A829" s="58" t="str">
        <f t="shared" si="2900"/>
        <v>1303#供电用地#国空</v>
      </c>
      <c r="B829" s="58" t="s">
        <v>471</v>
      </c>
      <c r="C829" s="58"/>
      <c r="D829" s="58">
        <v>1303</v>
      </c>
      <c r="E829" s="58" t="s">
        <v>1277</v>
      </c>
      <c r="F829" s="58" t="s">
        <v>1034</v>
      </c>
      <c r="G829" s="58" t="s">
        <v>104</v>
      </c>
      <c r="H829" s="58" t="s">
        <v>1032</v>
      </c>
      <c r="I829" s="58" t="s">
        <v>1470</v>
      </c>
      <c r="J829" s="58">
        <f t="shared" si="2901"/>
        <v>2</v>
      </c>
      <c r="K829" s="58" t="str">
        <f t="shared" ref="K829:K906" si="2955">IF((J829-1)=0,"0",(J829-1)&amp;LEFT(I829,FIND("#",I829)-1))</f>
        <v>113</v>
      </c>
      <c r="L829" s="58"/>
      <c r="M829" s="58" t="str" cm="1">
        <f t="array" aca="1" ref="M829" ca="1">IF(OFFSET(INDIRECT(ADDRESS(ROW(), COLUMN())),0,-1)="",VLOOKUP($G829,$A:$AAE,COLUMN(),FALSE),OFFSET(INDIRECT(ADDRESS(ROW(), COLUMN())),0,-1))</f>
        <v>125,167,217</v>
      </c>
      <c r="N829" s="21"/>
      <c r="O829" s="58" t="str" cm="1">
        <f t="array" aca="1" ref="O829" ca="1">IF(OFFSET(INDIRECT(ADDRESS(ROW(), COLUMN())),0,-1)="",VLOOKUP($G829,$A:$AAE,COLUMN(),FALSE),OFFSET(INDIRECT(ADDRESS(ROW(), COLUMN())),0,-1))</f>
        <v>面积*容积率</v>
      </c>
      <c r="P829" s="21"/>
      <c r="Q829" s="21" t="str" cm="1">
        <f t="array" aca="1" ref="Q829" ca="1">IF(OFFSET(INDIRECT(ADDRESS(ROW(), COLUMN())),0,-1)="",VLOOKUP($G829,$A:$AAE,COLUMN(),FALSE),OFFSET(INDIRECT(ADDRESS(ROW(), COLUMN())),0,-1))</f>
        <v>地块建筑面积*0</v>
      </c>
      <c r="R829" s="21"/>
      <c r="S829" s="21" t="str" cm="1">
        <f t="array" aca="1" ref="S829" ca="1">IF(OFFSET(INDIRECT(ADDRESS(ROW(), COLUMN())),0,-1)="",VLOOKUP($G829,$A:$AAE,COLUMN(),FALSE),OFFSET(INDIRECT(ADDRESS(ROW(), COLUMN())),0,-1))</f>
        <v>地块建筑面积*0</v>
      </c>
      <c r="T829" s="21"/>
      <c r="U829" s="21" t="str" cm="1">
        <f t="array" aca="1" ref="U829" ca="1">IF(OFFSET(INDIRECT(ADDRESS(ROW(), COLUMN())),0,-1)="",VLOOKUP($G829,$A:$AAE,COLUMN(),FALSE),OFFSET(INDIRECT(ADDRESS(ROW(), COLUMN())),0,-1))</f>
        <v>地块建筑面积*0</v>
      </c>
      <c r="V829" s="21"/>
      <c r="W829" s="58" t="str" cm="1">
        <f t="array" aca="1" ref="W829" ca="1">IF(OFFSET(INDIRECT(ADDRESS(ROW(), COLUMN())),0,-1)="",VLOOKUP($G829,$A:$AAE,COLUMN(),FALSE),OFFSET(INDIRECT(ADDRESS(ROW(), COLUMN())),0,-1))</f>
        <v>地块建筑面积*0</v>
      </c>
      <c r="X829" s="21"/>
      <c r="Y829" s="21" t="str" cm="1">
        <f t="array" aca="1" ref="Y829" ca="1">IF(OFFSET(INDIRECT(ADDRESS(ROW(), COLUMN())),0,-1)="",VLOOKUP($G829,$A:$AAE,COLUMN(),FALSE),OFFSET(INDIRECT(ADDRESS(ROW(), COLUMN())),0,-1))</f>
        <v>地块建筑面积*0</v>
      </c>
      <c r="Z829" s="21"/>
      <c r="AA829" s="21" t="str" cm="1">
        <f t="array" aca="1" ref="AA829" ca="1">IF(OFFSET(INDIRECT(ADDRESS(ROW(), COLUMN())),0,-1)="",VLOOKUP($G829,$A:$AAE,COLUMN(),FALSE),OFFSET(INDIRECT(ADDRESS(ROW(), COLUMN())),0,-1))</f>
        <v>地块建筑面积*0</v>
      </c>
      <c r="AB829" s="21"/>
      <c r="AC829" s="21" t="str" cm="1">
        <f t="array" aca="1" ref="AC829" ca="1">IF(OFFSET(INDIRECT(ADDRESS(ROW(), COLUMN())),0,-1)="",VLOOKUP($G829,$A:$AAE,COLUMN(),FALSE),OFFSET(INDIRECT(ADDRESS(ROW(), COLUMN())),0,-1))</f>
        <v>地块建筑面积*1</v>
      </c>
      <c r="AD829" s="21"/>
      <c r="AE829" s="21" t="str" cm="1">
        <f t="array" aca="1" ref="AE829" ca="1">IF(OFFSET(INDIRECT(ADDRESS(ROW(), COLUMN())),0,-1)="",VLOOKUP($G829,$A:$AAE,COLUMN(),FALSE),OFFSET(INDIRECT(ADDRESS(ROW(), COLUMN())),0,-1))</f>
        <v>面积*0</v>
      </c>
      <c r="AF829" s="21"/>
      <c r="AG829" s="21" t="str" cm="1">
        <f t="array" aca="1" ref="AG829" ca="1">IF(OFFSET(INDIRECT(ADDRESS(ROW(), COLUMN())),0,-1)="",VLOOKUP($G829,$A:$AAE,COLUMN(),FALSE),OFFSET(INDIRECT(ADDRESS(ROW(), COLUMN())),0,-1))</f>
        <v>面积*0</v>
      </c>
      <c r="AH829" s="21"/>
      <c r="AI829" s="21" t="str" cm="1">
        <f t="array" aca="1" ref="AI829" ca="1">IF(OFFSET(INDIRECT(ADDRESS(ROW(), COLUMN())),0,-1)="",VLOOKUP($G829,$A:$AAE,COLUMN(),FALSE),OFFSET(INDIRECT(ADDRESS(ROW(), COLUMN())),0,-1))</f>
        <v>-</v>
      </c>
      <c r="AJ829" s="21"/>
      <c r="AK829" s="21" cm="1">
        <f t="array" aca="1" ref="AK829" ca="1">IF(OFFSET(INDIRECT(ADDRESS(ROW(), COLUMN())),0,-1)="",VLOOKUP($G829,$A:$AAE,COLUMN(),FALSE),OFFSET(INDIRECT(ADDRESS(ROW(), COLUMN())),0,-1))</f>
        <v>0</v>
      </c>
      <c r="AL829" s="21"/>
      <c r="AM829" s="21" t="str" cm="1">
        <f t="array" aca="1" ref="AM829" ca="1">IF(OFFSET(INDIRECT(ADDRESS(ROW(), COLUMN())),0,-1)="",VLOOKUP($G829,$A:$AAE,COLUMN(),FALSE),OFFSET(INDIRECT(ADDRESS(ROW(), COLUMN())),0,-1))</f>
        <v>-</v>
      </c>
      <c r="AN829" s="21"/>
      <c r="AO829" s="21" cm="1">
        <f t="array" aca="1" ref="AO829" ca="1">IF(OFFSET(INDIRECT(ADDRESS(ROW(), COLUMN())),0,-1)="",VLOOKUP($G829,$A:$AAE,COLUMN(),FALSE),OFFSET(INDIRECT(ADDRESS(ROW(), COLUMN())),0,-1))</f>
        <v>0</v>
      </c>
      <c r="AP829" s="21"/>
      <c r="AQ829" s="21" t="str" cm="1">
        <f t="array" aca="1" ref="AQ829" ca="1">IF(OFFSET(INDIRECT(ADDRESS(ROW(), COLUMN())),0,-1)="",VLOOKUP($G829,$A:$AAE,COLUMN(),FALSE),OFFSET(INDIRECT(ADDRESS(ROW(), COLUMN())),0,-1))</f>
        <v>0.03公顷/岗位</v>
      </c>
      <c r="AR829" s="21"/>
      <c r="AS829" s="21" t="str" cm="1">
        <f t="array" aca="1" ref="AS829" ca="1">IF(OFFSET(INDIRECT(ADDRESS(ROW(), COLUMN())),0,-1)="",VLOOKUP($G829,$A:$AAE,COLUMN(),FALSE),OFFSET(INDIRECT(ADDRESS(ROW(), COLUMN())),0,-1))</f>
        <v>用地面积/0.03</v>
      </c>
      <c r="AT829" s="21"/>
      <c r="AU829" s="21" t="str" cm="1">
        <f t="array" aca="1" ref="AU829" ca="1">IF(OFFSET(INDIRECT(ADDRESS(ROW(), COLUMN())),0,-1)="",VLOOKUP($G829,$A:$AAE,COLUMN(),FALSE),OFFSET(INDIRECT(ADDRESS(ROW(), COLUMN())),0,-1))</f>
        <v>-</v>
      </c>
      <c r="AV829" s="21"/>
      <c r="AW829" s="21" cm="1">
        <f t="array" aca="1" ref="AW829" ca="1">IF(OFFSET(INDIRECT(ADDRESS(ROW(), COLUMN())),0,-1)="",VLOOKUP($G829,$A:$AAE,COLUMN(),FALSE),OFFSET(INDIRECT(ADDRESS(ROW(), COLUMN())),0,-1))</f>
        <v>0</v>
      </c>
      <c r="AX829" s="2"/>
      <c r="AY829" s="21" t="str" cm="1">
        <f t="array" aca="1" ref="AY829" ca="1">IF(OFFSET(INDIRECT(ADDRESS(ROW(), COLUMN())),0,-1)="",VLOOKUP($G829,$A:$AAE,COLUMN(),FALSE),OFFSET(INDIRECT(ADDRESS(ROW(), COLUMN())),0,-1))</f>
        <v>30立方米/公顷*日</v>
      </c>
      <c r="AZ829" s="2"/>
      <c r="BA829" s="21" t="str" cm="1">
        <f t="array" aca="1" ref="BA829" ca="1">IF(OFFSET(INDIRECT(ADDRESS(ROW(), COLUMN())),0,-1)="",VLOOKUP($G829,$A:$AAE,COLUMN(),FALSE),OFFSET(INDIRECT(ADDRESS(ROW(), COLUMN())),0,-1))</f>
        <v>用地面积*30</v>
      </c>
      <c r="BB829" s="2"/>
      <c r="BC829" s="21" cm="1">
        <f t="array" aca="1" ref="BC829" ca="1">IF(OFFSET(INDIRECT(ADDRESS(ROW(), COLUMN())),0,-1)="",VLOOKUP($G829,$A:$AAE,COLUMN(),FALSE),OFFSET(INDIRECT(ADDRESS(ROW(), COLUMN())),0,-1))</f>
        <v>0.85</v>
      </c>
      <c r="BD829" s="2"/>
      <c r="BE829" s="21" t="str" cm="1">
        <f t="array" aca="1" ref="BE829" ca="1">IF(OFFSET(INDIRECT(ADDRESS(ROW(), COLUMN())),0,-1)="",VLOOKUP($G829,$A:$AAE,COLUMN(),FALSE),OFFSET(INDIRECT(ADDRESS(ROW(), COLUMN())),0,-1))</f>
        <v>用水量*0.85</v>
      </c>
      <c r="BF829" s="2"/>
      <c r="BG829" s="21" t="str" cm="1">
        <f t="array" aca="1" ref="BG829" ca="1">IF(OFFSET(INDIRECT(ADDRESS(ROW(), COLUMN())),0,-1)="",VLOOKUP($G829,$A:$AAE,COLUMN(),FALSE),OFFSET(INDIRECT(ADDRESS(ROW(), COLUMN())),0,-1))</f>
        <v>200千瓦/公顷</v>
      </c>
      <c r="BH829" s="2"/>
      <c r="BI829" s="21" cm="1">
        <f t="array" aca="1" ref="BI829" ca="1">IF(OFFSET(INDIRECT(ADDRESS(ROW(), COLUMN())),0,-1)="",VLOOKUP($G829,$A:$AAE,COLUMN(),FALSE),OFFSET(INDIRECT(ADDRESS(ROW(), COLUMN())),0,-1))</f>
        <v>0.8</v>
      </c>
      <c r="BJ829" s="2"/>
      <c r="BK829" s="21" t="str" cm="1">
        <f t="array" aca="1" ref="BK829" ca="1">IF(OFFSET(INDIRECT(ADDRESS(ROW(), COLUMN())),0,-1)="",VLOOKUP($G829,$A:$AAE,COLUMN(),FALSE),OFFSET(INDIRECT(ADDRESS(ROW(), COLUMN())),0,-1))</f>
        <v>用地面积*200*0.8</v>
      </c>
      <c r="BL829" s="2"/>
      <c r="BM829" s="21" t="str" cm="1">
        <f t="array" aca="1" ref="BM829" ca="1">IF(OFFSET(INDIRECT(ADDRESS(ROW(), COLUMN())),0,-1)="",VLOOKUP($G829,$A:$AAE,COLUMN(),FALSE),OFFSET(INDIRECT(ADDRESS(ROW(), COLUMN())),0,-1))</f>
        <v>30门/公顷</v>
      </c>
      <c r="BN829" s="2"/>
      <c r="BO829" s="21" t="str" cm="1">
        <f t="array" aca="1" ref="BO829" ca="1">IF(OFFSET(INDIRECT(ADDRESS(ROW(), COLUMN())),0,-1)="",VLOOKUP($G829,$A:$AAE,COLUMN(),FALSE),OFFSET(INDIRECT(ADDRESS(ROW(), COLUMN())),0,-1))</f>
        <v>用地面积*30</v>
      </c>
      <c r="BP829" s="2"/>
      <c r="BQ829" s="21" t="str" cm="1">
        <f t="array" aca="1" ref="BQ829" ca="1">IF(OFFSET(INDIRECT(ADDRESS(ROW(), COLUMN())),0,-1)="",VLOOKUP($G829,$A:$AAE,COLUMN(),FALSE),OFFSET(INDIRECT(ADDRESS(ROW(), COLUMN())),0,-1))</f>
        <v>20门/公顷</v>
      </c>
      <c r="BR829" s="2"/>
      <c r="BS829" s="21" t="str" cm="1">
        <f t="array" aca="1" ref="BS829" ca="1">IF(OFFSET(INDIRECT(ADDRESS(ROW(), COLUMN())),0,-1)="",VLOOKUP($G829,$A:$AAE,COLUMN(),FALSE),OFFSET(INDIRECT(ADDRESS(ROW(), COLUMN())),0,-1))</f>
        <v>用地面积*20</v>
      </c>
      <c r="BT829" s="2"/>
      <c r="BU829" s="21" t="str" cm="1">
        <f t="array" aca="1" ref="BU829" ca="1">IF(OFFSET(INDIRECT(ADDRESS(ROW(), COLUMN())),0,-1)="",VLOOKUP($G829,$A:$AAE,COLUMN(),FALSE),OFFSET(INDIRECT(ADDRESS(ROW(), COLUMN())),0,-1))</f>
        <v>-</v>
      </c>
      <c r="BV829" s="2"/>
      <c r="BW829" s="21" cm="1">
        <f t="array" aca="1" ref="BW829" ca="1">IF(OFFSET(INDIRECT(ADDRESS(ROW(), COLUMN())),0,-1)="",VLOOKUP($G829,$A:$AAE,COLUMN(),FALSE),OFFSET(INDIRECT(ADDRESS(ROW(), COLUMN())),0,-1))</f>
        <v>0</v>
      </c>
      <c r="BX829" s="2"/>
      <c r="BY829" s="21" cm="1">
        <f t="array" aca="1" ref="BY829" ca="1">IF(OFFSET(INDIRECT(ADDRESS(ROW(), COLUMN())),0,-1)="",VLOOKUP($G829,$A:$AAE,COLUMN(),FALSE),OFFSET(INDIRECT(ADDRESS(ROW(), COLUMN())),0,-1))</f>
        <v>0</v>
      </c>
      <c r="BZ829" s="104"/>
      <c r="CA829" s="21" t="str" cm="1">
        <f t="array" aca="1" ref="CA829" ca="1">IF(OFFSET(INDIRECT(ADDRESS(ROW(), COLUMN())),0,-1)="",VLOOKUP($G829,$A:$AAE,COLUMN(),FALSE),OFFSET(INDIRECT(ADDRESS(ROW(), COLUMN())),0,-1))</f>
        <v>-</v>
      </c>
      <c r="CB829" s="21"/>
      <c r="CC829" s="21" cm="1">
        <f t="array" aca="1" ref="CC829" ca="1">IF(OFFSET(INDIRECT(ADDRESS(ROW(), COLUMN())),0,-1)="",VLOOKUP($G829,$A:$AAE,COLUMN(),FALSE),OFFSET(INDIRECT(ADDRESS(ROW(), COLUMN())),0,-1))</f>
        <v>0</v>
      </c>
      <c r="CD829" s="21"/>
      <c r="CE829" s="21" t="str" cm="1">
        <f t="array" aca="1" ref="CE829" ca="1">IF(OFFSET(INDIRECT(ADDRESS(ROW(), COLUMN())),0,-1)="",VLOOKUP($G829,$A:$AAE,COLUMN(),FALSE),OFFSET(INDIRECT(ADDRESS(ROW(), COLUMN())),0,-1))</f>
        <v>-</v>
      </c>
      <c r="CF829" s="21"/>
      <c r="CG829" s="21" cm="1">
        <f t="array" aca="1" ref="CG829" ca="1">IF(OFFSET(INDIRECT(ADDRESS(ROW(), COLUMN())),0,-1)="",VLOOKUP($G829,$A:$AAE,COLUMN(),FALSE),OFFSET(INDIRECT(ADDRESS(ROW(), COLUMN())),0,-1))</f>
        <v>0</v>
      </c>
      <c r="CH829" s="21"/>
      <c r="CI829" s="58" t="str" cm="1">
        <f t="array" aca="1" ref="CI829" ca="1">IF(OFFSET(INDIRECT(ADDRESS(ROW(), COLUMN())),0,-1)="",VLOOKUP($G829,$A:$AAE,COLUMN(),FALSE),OFFSET(INDIRECT(ADDRESS(ROW(), COLUMN())),0,-1))</f>
        <v>城镇建设用地</v>
      </c>
      <c r="CJ829" s="75" t="s">
        <v>1962</v>
      </c>
      <c r="CK829" s="78" t="str">
        <f t="shared" si="2854"/>
        <v>唯一标识:1303#供电用地#国空</v>
      </c>
      <c r="CL829" s="78" t="str">
        <f t="shared" si="2855"/>
        <v>性质名称:供电用地</v>
      </c>
      <c r="CM829" s="78" t="str">
        <f t="shared" si="2856"/>
        <v>地块性质过滤:</v>
      </c>
      <c r="CN829" s="78" t="str">
        <f t="shared" si="2857"/>
        <v>地块性质:1303</v>
      </c>
      <c r="CO829" s="78" t="str">
        <f t="shared" si="2858"/>
        <v>地类标准:国空</v>
      </c>
      <c r="CP829" s="78" t="str">
        <f t="shared" si="2859"/>
        <v>地块性质别称:U12</v>
      </c>
      <c r="CQ829" s="78" t="str">
        <f t="shared" si="2860"/>
        <v>属性继承:U1#供应设施用地#城规</v>
      </c>
      <c r="CR829" s="78" t="str">
        <f t="shared" si="2861"/>
        <v>父类:U1</v>
      </c>
      <c r="CS829" s="78" t="str">
        <f t="shared" si="2862"/>
        <v>级别继承:13#公用设施用地#国空</v>
      </c>
      <c r="CT829" s="78" t="str">
        <f t="shared" si="2863"/>
        <v>级别层次:2</v>
      </c>
      <c r="CU829" s="78" t="str">
        <f t="shared" si="2864"/>
        <v>级别:113</v>
      </c>
      <c r="CV829" s="78" t="str">
        <f t="shared" ca="1" si="2865"/>
        <v>地块颜色:125,167,217</v>
      </c>
      <c r="CW829" s="78" t="str">
        <f t="shared" ca="1" si="2866"/>
        <v>建筑面积公式:面积*容积率</v>
      </c>
      <c r="CX829" s="78" t="str">
        <f t="shared" ca="1" si="2867"/>
        <v>住宅建筑面积公式:地块建筑面积*0</v>
      </c>
      <c r="CY829" s="78" t="str">
        <f t="shared" ca="1" si="2868"/>
        <v>商服建筑面积公式:地块建筑面积*0</v>
      </c>
      <c r="CZ829" s="78" t="str">
        <f t="shared" ca="1" si="2869"/>
        <v>商服中商业建筑面积公式:地块建筑面积*0</v>
      </c>
      <c r="DA829" s="78" t="str">
        <f t="shared" ca="1" si="2870"/>
        <v>商服中办公建筑面积公式:地块建筑面积*0</v>
      </c>
      <c r="DB829" s="78" t="str">
        <f t="shared" ca="1" si="2871"/>
        <v>公服建筑面积公式:地块建筑面积*0</v>
      </c>
      <c r="DC829" s="78" t="str">
        <f t="shared" ca="1" si="2872"/>
        <v>工业建筑面积公式:地块建筑面积*0</v>
      </c>
      <c r="DD829" s="78" t="str">
        <f t="shared" ca="1" si="2873"/>
        <v>市政建筑面积公式:地块建筑面积*1</v>
      </c>
      <c r="DE829" s="78" t="str">
        <f t="shared" ca="1" si="2852"/>
        <v>绿地面积指定指标:面积*0</v>
      </c>
      <c r="DF829" s="78" t="str">
        <f t="shared" ca="1" si="2853"/>
        <v>绿地面积指定公式:面积*0</v>
      </c>
      <c r="DG829" s="78" t="str">
        <f t="shared" ca="1" si="2874"/>
        <v>户数指标:-</v>
      </c>
      <c r="DH829" s="78" t="str">
        <f t="shared" ca="1" si="2875"/>
        <v>户数公式:0</v>
      </c>
      <c r="DI829" s="78" t="str">
        <f t="shared" ca="1" si="2876"/>
        <v>人数指标:-</v>
      </c>
      <c r="DJ829" s="78" t="str">
        <f t="shared" ca="1" si="2877"/>
        <v>人数公式:0</v>
      </c>
      <c r="DK829" s="78" t="str">
        <f t="shared" ca="1" si="2878"/>
        <v>就业指标:0.03公顷/岗位</v>
      </c>
      <c r="DL829" s="78" t="str">
        <f t="shared" ca="1" si="2879"/>
        <v>就业公式:用地面积/0.03</v>
      </c>
      <c r="DM829" s="78" t="str">
        <f t="shared" ca="1" si="2880"/>
        <v>机动车指标:-</v>
      </c>
      <c r="DN829" s="78" t="str">
        <f t="shared" ca="1" si="2881"/>
        <v>机动车公式:0</v>
      </c>
      <c r="DO829" s="78" t="str">
        <f t="shared" ca="1" si="2882"/>
        <v>用水量指标:30立方米/公顷*日</v>
      </c>
      <c r="DP829" s="78" t="str">
        <f t="shared" ca="1" si="2883"/>
        <v>用水量公式:用地面积*30</v>
      </c>
      <c r="DQ829" s="78" t="str">
        <f t="shared" ca="1" si="2884"/>
        <v>污水折算系数:0.85</v>
      </c>
      <c r="DR829" s="78" t="str">
        <f t="shared" ca="1" si="2885"/>
        <v>污水量公式:用水量*0.85</v>
      </c>
      <c r="DS829" s="78" t="str">
        <f t="shared" ca="1" si="2886"/>
        <v>用电负荷指标:200千瓦/公顷</v>
      </c>
      <c r="DT829" s="78" t="str">
        <f t="shared" ca="1" si="2887"/>
        <v>同时率:0.8</v>
      </c>
      <c r="DU829" s="78" t="str">
        <f t="shared" ca="1" si="2888"/>
        <v>用电量公式:用地面积*200*0.8</v>
      </c>
      <c r="DV829" s="78" t="str">
        <f t="shared" ca="1" si="2889"/>
        <v>固话装机指标:30门/公顷</v>
      </c>
      <c r="DW829" s="78" t="str">
        <f t="shared" ca="1" si="2890"/>
        <v>固话量公式:用地面积*30</v>
      </c>
      <c r="DX829" s="78" t="str">
        <f t="shared" ca="1" si="2891"/>
        <v>有线电视指标:20门/公顷</v>
      </c>
      <c r="DY829" s="78" t="str">
        <f t="shared" ca="1" si="2892"/>
        <v>电视量公式:用地面积*20</v>
      </c>
      <c r="DZ829" s="78" t="str">
        <f t="shared" ca="1" si="2893"/>
        <v>高峰机动车生成量指标:-</v>
      </c>
      <c r="EA829" s="78" t="str">
        <f t="shared" ca="1" si="2894"/>
        <v>高峰机动车吸引量公式:0</v>
      </c>
      <c r="EB829" s="78" t="str">
        <f t="shared" ca="1" si="2895"/>
        <v>高峰机动车发生量公式:0</v>
      </c>
      <c r="EC829" s="78" t="str">
        <f t="shared" ca="1" si="2898"/>
        <v>地下空间指标:-</v>
      </c>
      <c r="ED829" s="78" t="str">
        <f t="shared" ca="1" si="2896"/>
        <v>地下空间公式:0</v>
      </c>
      <c r="EE829" s="78" t="str">
        <f t="shared" ca="1" si="2899"/>
        <v>人防指标:-</v>
      </c>
      <c r="EF829" s="78" t="str">
        <f t="shared" ca="1" si="2897"/>
        <v>人防公式:0</v>
      </c>
      <c r="EG829" s="78" t="str">
        <f t="shared" ca="1" si="2802"/>
        <v>用地构成:城镇建设用地</v>
      </c>
      <c r="EH829" s="78" t="s">
        <v>1962</v>
      </c>
      <c r="EI829" s="79" t="str">
        <f t="shared" ca="1" si="2801"/>
        <v>唯一标识:1303#供电用地#国空;性质名称:供电用地;地块性质过滤:;地块性质:1303;地类标准:国空;地块性质别称:U12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9" t="s">
        <v>1962</v>
      </c>
    </row>
    <row r="830" spans="1:140" ht="16.5" x14ac:dyDescent="0.2">
      <c r="A830" s="58" t="str">
        <f t="shared" ref="A830" si="2956">IF(OR(C830="",C830="地块性质过滤:"),D830&amp;"#"&amp;B830&amp;"#"&amp;E830,D830&amp;"#"&amp;B830&amp;"&amp;"&amp;C830&amp;"#"&amp;E830)</f>
        <v>1303v#供电用地#国空</v>
      </c>
      <c r="B830" s="58" t="s">
        <v>2320</v>
      </c>
      <c r="C830" s="58"/>
      <c r="D830" s="58" t="s">
        <v>2217</v>
      </c>
      <c r="E830" s="58" t="s">
        <v>1277</v>
      </c>
      <c r="F830" s="58" t="s">
        <v>1034</v>
      </c>
      <c r="G830" s="58" t="s">
        <v>104</v>
      </c>
      <c r="H830" s="58" t="s">
        <v>1032</v>
      </c>
      <c r="I830" s="58" t="s">
        <v>2218</v>
      </c>
      <c r="J830" s="58">
        <f t="shared" ref="J830" si="2957">IF(ISNUMBER(FIND("/",D830)),2,IF(RIGHT(D830,1)="v",LEN(D830)/2+0.5,LEN(D830)/2))</f>
        <v>3</v>
      </c>
      <c r="K830" s="58" t="str">
        <f t="shared" ref="K830" si="2958">IF((J830-1)=0,"0",(J830-1)&amp;LEFT(I830,FIND("#",I830)-1))</f>
        <v>21303</v>
      </c>
      <c r="L830" s="58"/>
      <c r="M830" s="58" t="str" cm="1">
        <f t="array" aca="1" ref="M830" ca="1">IF(OFFSET(INDIRECT(ADDRESS(ROW(), COLUMN())),0,-1)="",VLOOKUP($G830,$A:$AAE,COLUMN(),FALSE),OFFSET(INDIRECT(ADDRESS(ROW(), COLUMN())),0,-1))</f>
        <v>125,167,217</v>
      </c>
      <c r="N830" s="21"/>
      <c r="O830" s="58" t="str" cm="1">
        <f t="array" aca="1" ref="O830" ca="1">IF(OFFSET(INDIRECT(ADDRESS(ROW(), COLUMN())),0,-1)="",VLOOKUP($G830,$A:$AAE,COLUMN(),FALSE),OFFSET(INDIRECT(ADDRESS(ROW(), COLUMN())),0,-1))</f>
        <v>面积*容积率</v>
      </c>
      <c r="P830" s="21"/>
      <c r="Q830" s="21" t="str" cm="1">
        <f t="array" aca="1" ref="Q830" ca="1">IF(OFFSET(INDIRECT(ADDRESS(ROW(), COLUMN())),0,-1)="",VLOOKUP($G830,$A:$AAE,COLUMN(),FALSE),OFFSET(INDIRECT(ADDRESS(ROW(), COLUMN())),0,-1))</f>
        <v>地块建筑面积*0</v>
      </c>
      <c r="R830" s="21"/>
      <c r="S830" s="21" t="str" cm="1">
        <f t="array" aca="1" ref="S830" ca="1">IF(OFFSET(INDIRECT(ADDRESS(ROW(), COLUMN())),0,-1)="",VLOOKUP($G830,$A:$AAE,COLUMN(),FALSE),OFFSET(INDIRECT(ADDRESS(ROW(), COLUMN())),0,-1))</f>
        <v>地块建筑面积*0</v>
      </c>
      <c r="T830" s="21"/>
      <c r="U830" s="21" t="str" cm="1">
        <f t="array" aca="1" ref="U830" ca="1">IF(OFFSET(INDIRECT(ADDRESS(ROW(), COLUMN())),0,-1)="",VLOOKUP($G830,$A:$AAE,COLUMN(),FALSE),OFFSET(INDIRECT(ADDRESS(ROW(), COLUMN())),0,-1))</f>
        <v>地块建筑面积*0</v>
      </c>
      <c r="V830" s="21"/>
      <c r="W830" s="58" t="str" cm="1">
        <f t="array" aca="1" ref="W830" ca="1">IF(OFFSET(INDIRECT(ADDRESS(ROW(), COLUMN())),0,-1)="",VLOOKUP($G830,$A:$AAE,COLUMN(),FALSE),OFFSET(INDIRECT(ADDRESS(ROW(), COLUMN())),0,-1))</f>
        <v>地块建筑面积*0</v>
      </c>
      <c r="X830" s="21"/>
      <c r="Y830" s="21" t="str" cm="1">
        <f t="array" aca="1" ref="Y830" ca="1">IF(OFFSET(INDIRECT(ADDRESS(ROW(), COLUMN())),0,-1)="",VLOOKUP($G830,$A:$AAE,COLUMN(),FALSE),OFFSET(INDIRECT(ADDRESS(ROW(), COLUMN())),0,-1))</f>
        <v>地块建筑面积*0</v>
      </c>
      <c r="Z830" s="21"/>
      <c r="AA830" s="21" t="str" cm="1">
        <f t="array" aca="1" ref="AA830" ca="1">IF(OFFSET(INDIRECT(ADDRESS(ROW(), COLUMN())),0,-1)="",VLOOKUP($G830,$A:$AAE,COLUMN(),FALSE),OFFSET(INDIRECT(ADDRESS(ROW(), COLUMN())),0,-1))</f>
        <v>地块建筑面积*0</v>
      </c>
      <c r="AB830" s="21"/>
      <c r="AC830" s="21" t="str" cm="1">
        <f t="array" aca="1" ref="AC830" ca="1">IF(OFFSET(INDIRECT(ADDRESS(ROW(), COLUMN())),0,-1)="",VLOOKUP($G830,$A:$AAE,COLUMN(),FALSE),OFFSET(INDIRECT(ADDRESS(ROW(), COLUMN())),0,-1))</f>
        <v>地块建筑面积*1</v>
      </c>
      <c r="AD830" s="21"/>
      <c r="AE830" s="21" t="str" cm="1">
        <f t="array" aca="1" ref="AE830" ca="1">IF(OFFSET(INDIRECT(ADDRESS(ROW(), COLUMN())),0,-1)="",VLOOKUP($G830,$A:$AAE,COLUMN(),FALSE),OFFSET(INDIRECT(ADDRESS(ROW(), COLUMN())),0,-1))</f>
        <v>面积*0</v>
      </c>
      <c r="AF830" s="21"/>
      <c r="AG830" s="21" t="str" cm="1">
        <f t="array" aca="1" ref="AG830" ca="1">IF(OFFSET(INDIRECT(ADDRESS(ROW(), COLUMN())),0,-1)="",VLOOKUP($G830,$A:$AAE,COLUMN(),FALSE),OFFSET(INDIRECT(ADDRESS(ROW(), COLUMN())),0,-1))</f>
        <v>面积*0</v>
      </c>
      <c r="AH830" s="21"/>
      <c r="AI830" s="21" t="str" cm="1">
        <f t="array" aca="1" ref="AI830" ca="1">IF(OFFSET(INDIRECT(ADDRESS(ROW(), COLUMN())),0,-1)="",VLOOKUP($G830,$A:$AAE,COLUMN(),FALSE),OFFSET(INDIRECT(ADDRESS(ROW(), COLUMN())),0,-1))</f>
        <v>-</v>
      </c>
      <c r="AJ830" s="21"/>
      <c r="AK830" s="21" cm="1">
        <f t="array" aca="1" ref="AK830" ca="1">IF(OFFSET(INDIRECT(ADDRESS(ROW(), COLUMN())),0,-1)="",VLOOKUP($G830,$A:$AAE,COLUMN(),FALSE),OFFSET(INDIRECT(ADDRESS(ROW(), COLUMN())),0,-1))</f>
        <v>0</v>
      </c>
      <c r="AL830" s="21"/>
      <c r="AM830" s="21" t="str" cm="1">
        <f t="array" aca="1" ref="AM830" ca="1">IF(OFFSET(INDIRECT(ADDRESS(ROW(), COLUMN())),0,-1)="",VLOOKUP($G830,$A:$AAE,COLUMN(),FALSE),OFFSET(INDIRECT(ADDRESS(ROW(), COLUMN())),0,-1))</f>
        <v>-</v>
      </c>
      <c r="AN830" s="21"/>
      <c r="AO830" s="21" cm="1">
        <f t="array" aca="1" ref="AO830" ca="1">IF(OFFSET(INDIRECT(ADDRESS(ROW(), COLUMN())),0,-1)="",VLOOKUP($G830,$A:$AAE,COLUMN(),FALSE),OFFSET(INDIRECT(ADDRESS(ROW(), COLUMN())),0,-1))</f>
        <v>0</v>
      </c>
      <c r="AP830" s="21"/>
      <c r="AQ830" s="21" t="str" cm="1">
        <f t="array" aca="1" ref="AQ830" ca="1">IF(OFFSET(INDIRECT(ADDRESS(ROW(), COLUMN())),0,-1)="",VLOOKUP($G830,$A:$AAE,COLUMN(),FALSE),OFFSET(INDIRECT(ADDRESS(ROW(), COLUMN())),0,-1))</f>
        <v>0.03公顷/岗位</v>
      </c>
      <c r="AR830" s="21"/>
      <c r="AS830" s="21" t="str" cm="1">
        <f t="array" aca="1" ref="AS830" ca="1">IF(OFFSET(INDIRECT(ADDRESS(ROW(), COLUMN())),0,-1)="",VLOOKUP($G830,$A:$AAE,COLUMN(),FALSE),OFFSET(INDIRECT(ADDRESS(ROW(), COLUMN())),0,-1))</f>
        <v>用地面积/0.03</v>
      </c>
      <c r="AT830" s="21"/>
      <c r="AU830" s="21" t="str" cm="1">
        <f t="array" aca="1" ref="AU830" ca="1">IF(OFFSET(INDIRECT(ADDRESS(ROW(), COLUMN())),0,-1)="",VLOOKUP($G830,$A:$AAE,COLUMN(),FALSE),OFFSET(INDIRECT(ADDRESS(ROW(), COLUMN())),0,-1))</f>
        <v>-</v>
      </c>
      <c r="AV830" s="21"/>
      <c r="AW830" s="21" cm="1">
        <f t="array" aca="1" ref="AW830" ca="1">IF(OFFSET(INDIRECT(ADDRESS(ROW(), COLUMN())),0,-1)="",VLOOKUP($G830,$A:$AAE,COLUMN(),FALSE),OFFSET(INDIRECT(ADDRESS(ROW(), COLUMN())),0,-1))</f>
        <v>0</v>
      </c>
      <c r="AX830" s="2"/>
      <c r="AY830" s="21" t="str" cm="1">
        <f t="array" aca="1" ref="AY830" ca="1">IF(OFFSET(INDIRECT(ADDRESS(ROW(), COLUMN())),0,-1)="",VLOOKUP($G830,$A:$AAE,COLUMN(),FALSE),OFFSET(INDIRECT(ADDRESS(ROW(), COLUMN())),0,-1))</f>
        <v>30立方米/公顷*日</v>
      </c>
      <c r="AZ830" s="2"/>
      <c r="BA830" s="21" t="str" cm="1">
        <f t="array" aca="1" ref="BA830" ca="1">IF(OFFSET(INDIRECT(ADDRESS(ROW(), COLUMN())),0,-1)="",VLOOKUP($G830,$A:$AAE,COLUMN(),FALSE),OFFSET(INDIRECT(ADDRESS(ROW(), COLUMN())),0,-1))</f>
        <v>用地面积*30</v>
      </c>
      <c r="BB830" s="2"/>
      <c r="BC830" s="21" cm="1">
        <f t="array" aca="1" ref="BC830" ca="1">IF(OFFSET(INDIRECT(ADDRESS(ROW(), COLUMN())),0,-1)="",VLOOKUP($G830,$A:$AAE,COLUMN(),FALSE),OFFSET(INDIRECT(ADDRESS(ROW(), COLUMN())),0,-1))</f>
        <v>0.85</v>
      </c>
      <c r="BD830" s="2"/>
      <c r="BE830" s="21" t="str" cm="1">
        <f t="array" aca="1" ref="BE830" ca="1">IF(OFFSET(INDIRECT(ADDRESS(ROW(), COLUMN())),0,-1)="",VLOOKUP($G830,$A:$AAE,COLUMN(),FALSE),OFFSET(INDIRECT(ADDRESS(ROW(), COLUMN())),0,-1))</f>
        <v>用水量*0.85</v>
      </c>
      <c r="BF830" s="2"/>
      <c r="BG830" s="21" t="str" cm="1">
        <f t="array" aca="1" ref="BG830" ca="1">IF(OFFSET(INDIRECT(ADDRESS(ROW(), COLUMN())),0,-1)="",VLOOKUP($G830,$A:$AAE,COLUMN(),FALSE),OFFSET(INDIRECT(ADDRESS(ROW(), COLUMN())),0,-1))</f>
        <v>200千瓦/公顷</v>
      </c>
      <c r="BH830" s="2"/>
      <c r="BI830" s="21" cm="1">
        <f t="array" aca="1" ref="BI830" ca="1">IF(OFFSET(INDIRECT(ADDRESS(ROW(), COLUMN())),0,-1)="",VLOOKUP($G830,$A:$AAE,COLUMN(),FALSE),OFFSET(INDIRECT(ADDRESS(ROW(), COLUMN())),0,-1))</f>
        <v>0.8</v>
      </c>
      <c r="BJ830" s="2"/>
      <c r="BK830" s="21" t="str" cm="1">
        <f t="array" aca="1" ref="BK830" ca="1">IF(OFFSET(INDIRECT(ADDRESS(ROW(), COLUMN())),0,-1)="",VLOOKUP($G830,$A:$AAE,COLUMN(),FALSE),OFFSET(INDIRECT(ADDRESS(ROW(), COLUMN())),0,-1))</f>
        <v>用地面积*200*0.8</v>
      </c>
      <c r="BL830" s="2"/>
      <c r="BM830" s="21" t="str" cm="1">
        <f t="array" aca="1" ref="BM830" ca="1">IF(OFFSET(INDIRECT(ADDRESS(ROW(), COLUMN())),0,-1)="",VLOOKUP($G830,$A:$AAE,COLUMN(),FALSE),OFFSET(INDIRECT(ADDRESS(ROW(), COLUMN())),0,-1))</f>
        <v>30门/公顷</v>
      </c>
      <c r="BN830" s="2"/>
      <c r="BO830" s="21" t="str" cm="1">
        <f t="array" aca="1" ref="BO830" ca="1">IF(OFFSET(INDIRECT(ADDRESS(ROW(), COLUMN())),0,-1)="",VLOOKUP($G830,$A:$AAE,COLUMN(),FALSE),OFFSET(INDIRECT(ADDRESS(ROW(), COLUMN())),0,-1))</f>
        <v>用地面积*30</v>
      </c>
      <c r="BP830" s="2"/>
      <c r="BQ830" s="21" t="str" cm="1">
        <f t="array" aca="1" ref="BQ830" ca="1">IF(OFFSET(INDIRECT(ADDRESS(ROW(), COLUMN())),0,-1)="",VLOOKUP($G830,$A:$AAE,COLUMN(),FALSE),OFFSET(INDIRECT(ADDRESS(ROW(), COLUMN())),0,-1))</f>
        <v>20门/公顷</v>
      </c>
      <c r="BR830" s="2"/>
      <c r="BS830" s="21" t="str" cm="1">
        <f t="array" aca="1" ref="BS830" ca="1">IF(OFFSET(INDIRECT(ADDRESS(ROW(), COLUMN())),0,-1)="",VLOOKUP($G830,$A:$AAE,COLUMN(),FALSE),OFFSET(INDIRECT(ADDRESS(ROW(), COLUMN())),0,-1))</f>
        <v>用地面积*20</v>
      </c>
      <c r="BT830" s="2"/>
      <c r="BU830" s="21" t="str" cm="1">
        <f t="array" aca="1" ref="BU830" ca="1">IF(OFFSET(INDIRECT(ADDRESS(ROW(), COLUMN())),0,-1)="",VLOOKUP($G830,$A:$AAE,COLUMN(),FALSE),OFFSET(INDIRECT(ADDRESS(ROW(), COLUMN())),0,-1))</f>
        <v>-</v>
      </c>
      <c r="BV830" s="2"/>
      <c r="BW830" s="21" cm="1">
        <f t="array" aca="1" ref="BW830" ca="1">IF(OFFSET(INDIRECT(ADDRESS(ROW(), COLUMN())),0,-1)="",VLOOKUP($G830,$A:$AAE,COLUMN(),FALSE),OFFSET(INDIRECT(ADDRESS(ROW(), COLUMN())),0,-1))</f>
        <v>0</v>
      </c>
      <c r="BX830" s="2"/>
      <c r="BY830" s="21" cm="1">
        <f t="array" aca="1" ref="BY830" ca="1">IF(OFFSET(INDIRECT(ADDRESS(ROW(), COLUMN())),0,-1)="",VLOOKUP($G830,$A:$AAE,COLUMN(),FALSE),OFFSET(INDIRECT(ADDRESS(ROW(), COLUMN())),0,-1))</f>
        <v>0</v>
      </c>
      <c r="BZ830" s="104"/>
      <c r="CA830" s="21" t="str" cm="1">
        <f t="array" aca="1" ref="CA830" ca="1">IF(OFFSET(INDIRECT(ADDRESS(ROW(), COLUMN())),0,-1)="",VLOOKUP($G830,$A:$AAE,COLUMN(),FALSE),OFFSET(INDIRECT(ADDRESS(ROW(), COLUMN())),0,-1))</f>
        <v>-</v>
      </c>
      <c r="CB830" s="21"/>
      <c r="CC830" s="21" cm="1">
        <f t="array" aca="1" ref="CC830" ca="1">IF(OFFSET(INDIRECT(ADDRESS(ROW(), COLUMN())),0,-1)="",VLOOKUP($G830,$A:$AAE,COLUMN(),FALSE),OFFSET(INDIRECT(ADDRESS(ROW(), COLUMN())),0,-1))</f>
        <v>0</v>
      </c>
      <c r="CD830" s="21"/>
      <c r="CE830" s="21" t="str" cm="1">
        <f t="array" aca="1" ref="CE830" ca="1">IF(OFFSET(INDIRECT(ADDRESS(ROW(), COLUMN())),0,-1)="",VLOOKUP($G830,$A:$AAE,COLUMN(),FALSE),OFFSET(INDIRECT(ADDRESS(ROW(), COLUMN())),0,-1))</f>
        <v>-</v>
      </c>
      <c r="CF830" s="21"/>
      <c r="CG830" s="21" cm="1">
        <f t="array" aca="1" ref="CG830" ca="1">IF(OFFSET(INDIRECT(ADDRESS(ROW(), COLUMN())),0,-1)="",VLOOKUP($G830,$A:$AAE,COLUMN(),FALSE),OFFSET(INDIRECT(ADDRESS(ROW(), COLUMN())),0,-1))</f>
        <v>0</v>
      </c>
      <c r="CH830" s="21" t="s">
        <v>2140</v>
      </c>
      <c r="CI830" s="58" t="str" cm="1">
        <f t="array" aca="1" ref="CI830" ca="1">IF(OFFSET(INDIRECT(ADDRESS(ROW(), COLUMN())),0,-1)="",VLOOKUP($G830,$A:$AAE,COLUMN(),FALSE),OFFSET(INDIRECT(ADDRESS(ROW(), COLUMN())),0,-1))</f>
        <v>村庄建设用地</v>
      </c>
      <c r="CJ830" s="75" t="s">
        <v>1962</v>
      </c>
      <c r="CK830" s="78" t="str">
        <f t="shared" ref="CK830" si="2959">IF(A830 = "",A$1&amp;":",_xlfn.TEXTJOIN(":",TRUE,A$1,A830))</f>
        <v>唯一标识:1303v#供电用地#国空</v>
      </c>
      <c r="CL830" s="78" t="str">
        <f t="shared" ref="CL830" si="2960">IF(B830 = "",B$1&amp;":",_xlfn.TEXTJOIN(":",TRUE,B$1,B830))</f>
        <v>性质名称:供电用地</v>
      </c>
      <c r="CM830" s="78" t="str">
        <f t="shared" ref="CM830" si="2961">IF(C830 = "",C$1&amp;":",_xlfn.TEXTJOIN(":",TRUE,C$1,C830))</f>
        <v>地块性质过滤:</v>
      </c>
      <c r="CN830" s="78" t="str">
        <f t="shared" ref="CN830" si="2962">IF(D830 = "",D$1&amp;":",_xlfn.TEXTJOIN(":",TRUE,D$1,D830))</f>
        <v>地块性质:1303v</v>
      </c>
      <c r="CO830" s="78" t="str">
        <f t="shared" ref="CO830" si="2963">IF(E830 = "",E$1&amp;":",_xlfn.TEXTJOIN(":",TRUE,E$1,E830))</f>
        <v>地类标准:国空</v>
      </c>
      <c r="CP830" s="78" t="str">
        <f t="shared" ref="CP830" si="2964">IF(F830 = "",F$1&amp;":",_xlfn.TEXTJOIN(":",TRUE,F$1,F830))</f>
        <v>地块性质别称:U12</v>
      </c>
      <c r="CQ830" s="78" t="str">
        <f t="shared" ref="CQ830" si="2965">IF(G830 = "",G$1&amp;":",_xlfn.TEXTJOIN(":",TRUE,G$1,G830))</f>
        <v>属性继承:U1#供应设施用地#城规</v>
      </c>
      <c r="CR830" s="78" t="str">
        <f t="shared" ref="CR830" si="2966">IF(H830 = "",H$1&amp;":",_xlfn.TEXTJOIN(":",TRUE,H$1,H830))</f>
        <v>父类:U1</v>
      </c>
      <c r="CS830" s="78" t="str">
        <f t="shared" ref="CS830" si="2967">IF(I830 = "",I$1&amp;":",_xlfn.TEXTJOIN(":",TRUE,I$1,I830))</f>
        <v>级别继承:1303#供电用地#国空</v>
      </c>
      <c r="CT830" s="78" t="str">
        <f t="shared" ref="CT830" si="2968">IF(J830 = "",J$1&amp;":",_xlfn.TEXTJOIN(":",TRUE,J$1,J830))</f>
        <v>级别层次:3</v>
      </c>
      <c r="CU830" s="78" t="str">
        <f t="shared" ref="CU830" si="2969">IF(K830 = "",K$1&amp;":",_xlfn.TEXTJOIN(":",TRUE,K$1,K830))</f>
        <v>级别:21303</v>
      </c>
      <c r="CV830" s="78" t="str">
        <f t="shared" ref="CV830" ca="1" si="2970">IF(M830 = "",M$1&amp;":",_xlfn.TEXTJOIN(":",TRUE,M$1,M830))</f>
        <v>地块颜色:125,167,217</v>
      </c>
      <c r="CW830" s="78" t="str">
        <f t="shared" ref="CW830" ca="1" si="2971">IF(O830 = "",O$1&amp;":",_xlfn.TEXTJOIN(":",TRUE,O$1,O830))</f>
        <v>建筑面积公式:面积*容积率</v>
      </c>
      <c r="CX830" s="78" t="str">
        <f t="shared" ref="CX830" ca="1" si="2972">IF(Q830 = "",Q$1&amp;":",_xlfn.TEXTJOIN(":",TRUE,Q$1,Q830))</f>
        <v>住宅建筑面积公式:地块建筑面积*0</v>
      </c>
      <c r="CY830" s="78" t="str">
        <f t="shared" ref="CY830" ca="1" si="2973">IF(S830 = "",S$1&amp;":",_xlfn.TEXTJOIN(":",TRUE,S$1,S830))</f>
        <v>商服建筑面积公式:地块建筑面积*0</v>
      </c>
      <c r="CZ830" s="78" t="str">
        <f t="shared" ref="CZ830" ca="1" si="2974">IF(U830 = "",U$1&amp;":",_xlfn.TEXTJOIN(":",TRUE,U$1,U830))</f>
        <v>商服中商业建筑面积公式:地块建筑面积*0</v>
      </c>
      <c r="DA830" s="78" t="str">
        <f t="shared" ref="DA830" ca="1" si="2975">IF(W830 = "",W$1&amp;":",_xlfn.TEXTJOIN(":",TRUE,W$1,W830))</f>
        <v>商服中办公建筑面积公式:地块建筑面积*0</v>
      </c>
      <c r="DB830" s="78" t="str">
        <f t="shared" ref="DB830" ca="1" si="2976">IF(Y830 = "",Y$1&amp;":",_xlfn.TEXTJOIN(":",TRUE,Y$1,Y830))</f>
        <v>公服建筑面积公式:地块建筑面积*0</v>
      </c>
      <c r="DC830" s="78" t="str">
        <f t="shared" ref="DC830" ca="1" si="2977">IF(AA830 = "",AA$1&amp;":",_xlfn.TEXTJOIN(":",TRUE,AA$1,AA830))</f>
        <v>工业建筑面积公式:地块建筑面积*0</v>
      </c>
      <c r="DD830" s="78" t="str">
        <f t="shared" ref="DD830" ca="1" si="2978">IF(AC830 = "",AC$1&amp;":",_xlfn.TEXTJOIN(":",TRUE,AC$1,AC830))</f>
        <v>市政建筑面积公式:地块建筑面积*1</v>
      </c>
      <c r="DE830" s="78" t="str">
        <f t="shared" ref="DE830" ca="1" si="2979">IF(AE830 = "",AE$1&amp;":",_xlfn.TEXTJOIN(":",TRUE,AE$1,AE830))</f>
        <v>绿地面积指定指标:面积*0</v>
      </c>
      <c r="DF830" s="78" t="str">
        <f t="shared" ref="DF830" ca="1" si="2980">IF(AG830 = "",AG$1&amp;":",_xlfn.TEXTJOIN(":",TRUE,AG$1,AG830))</f>
        <v>绿地面积指定公式:面积*0</v>
      </c>
      <c r="DG830" s="78" t="str">
        <f t="shared" ref="DG830" ca="1" si="2981">IF(AI830 = "",AI$1&amp;":",_xlfn.TEXTJOIN(":",TRUE,AI$1,AI830))</f>
        <v>户数指标:-</v>
      </c>
      <c r="DH830" s="78" t="str">
        <f t="shared" ref="DH830" ca="1" si="2982">IF(AK830 = "",AK$1&amp;":",_xlfn.TEXTJOIN(":",TRUE,AK$1,AK830))</f>
        <v>户数公式:0</v>
      </c>
      <c r="DI830" s="78" t="str">
        <f t="shared" ref="DI830" ca="1" si="2983">IF(AM830 = "",AM$1&amp;":",_xlfn.TEXTJOIN(":",TRUE,AM$1,AM830))</f>
        <v>人数指标:-</v>
      </c>
      <c r="DJ830" s="78" t="str">
        <f t="shared" ref="DJ830" ca="1" si="2984">IF(AO830 = "",AO$1&amp;":",_xlfn.TEXTJOIN(":",TRUE,AO$1,AO830))</f>
        <v>人数公式:0</v>
      </c>
      <c r="DK830" s="78" t="str">
        <f t="shared" ref="DK830" ca="1" si="2985">IF(AQ830 = "",AQ$1&amp;":",_xlfn.TEXTJOIN(":",TRUE,AQ$1,AQ830))</f>
        <v>就业指标:0.03公顷/岗位</v>
      </c>
      <c r="DL830" s="78" t="str">
        <f t="shared" ref="DL830" ca="1" si="2986">IF(AS830 = "",AS$1&amp;":",_xlfn.TEXTJOIN(":",TRUE,AS$1,AS830))</f>
        <v>就业公式:用地面积/0.03</v>
      </c>
      <c r="DM830" s="78" t="str">
        <f t="shared" ref="DM830" ca="1" si="2987">IF(AU830 = "",AU$1&amp;":",_xlfn.TEXTJOIN(":",TRUE,AU$1,AU830))</f>
        <v>机动车指标:-</v>
      </c>
      <c r="DN830" s="78" t="str">
        <f t="shared" ref="DN830" ca="1" si="2988">IF(AW830 = "",AW$1&amp;":",_xlfn.TEXTJOIN(":",TRUE,AW$1,AW830))</f>
        <v>机动车公式:0</v>
      </c>
      <c r="DO830" s="78" t="str">
        <f t="shared" ref="DO830" ca="1" si="2989">IF(AY830 = "",AY$1&amp;":",_xlfn.TEXTJOIN(":",TRUE,AY$1,AY830))</f>
        <v>用水量指标:30立方米/公顷*日</v>
      </c>
      <c r="DP830" s="78" t="str">
        <f t="shared" ref="DP830" ca="1" si="2990">IF(BA830 = "",BA$1&amp;":",_xlfn.TEXTJOIN(":",TRUE,BA$1,BA830))</f>
        <v>用水量公式:用地面积*30</v>
      </c>
      <c r="DQ830" s="78" t="str">
        <f t="shared" ref="DQ830" ca="1" si="2991">IF(BC830 = "",BC$1&amp;":",_xlfn.TEXTJOIN(":",TRUE,BC$1,BC830))</f>
        <v>污水折算系数:0.85</v>
      </c>
      <c r="DR830" s="78" t="str">
        <f t="shared" ref="DR830" ca="1" si="2992">IF(BE830 = "",BE$1&amp;":",_xlfn.TEXTJOIN(":",TRUE,BE$1,BE830))</f>
        <v>污水量公式:用水量*0.85</v>
      </c>
      <c r="DS830" s="78" t="str">
        <f t="shared" ref="DS830" ca="1" si="2993">IF(BG830 = "",BG$1&amp;":",_xlfn.TEXTJOIN(":",TRUE,BG$1,BG830))</f>
        <v>用电负荷指标:200千瓦/公顷</v>
      </c>
      <c r="DT830" s="78" t="str">
        <f t="shared" ref="DT830" ca="1" si="2994">IF(BI830 = "",BI$1&amp;":",_xlfn.TEXTJOIN(":",TRUE,BI$1,BI830))</f>
        <v>同时率:0.8</v>
      </c>
      <c r="DU830" s="78" t="str">
        <f t="shared" ref="DU830" ca="1" si="2995">IF(BK830 = "",BK$1&amp;":",_xlfn.TEXTJOIN(":",TRUE,BK$1,BK830))</f>
        <v>用电量公式:用地面积*200*0.8</v>
      </c>
      <c r="DV830" s="78" t="str">
        <f t="shared" ref="DV830" ca="1" si="2996">IF(BM830 = "",BM$1&amp;":",_xlfn.TEXTJOIN(":",TRUE,BM$1,BM830))</f>
        <v>固话装机指标:30门/公顷</v>
      </c>
      <c r="DW830" s="78" t="str">
        <f t="shared" ref="DW830" ca="1" si="2997">IF(BO830 = "",BO$1&amp;":",_xlfn.TEXTJOIN(":",TRUE,BO$1,BO830))</f>
        <v>固话量公式:用地面积*30</v>
      </c>
      <c r="DX830" s="78" t="str">
        <f t="shared" ref="DX830" ca="1" si="2998">IF(BQ830 = "",BQ$1&amp;":",_xlfn.TEXTJOIN(":",TRUE,BQ$1,BQ830))</f>
        <v>有线电视指标:20门/公顷</v>
      </c>
      <c r="DY830" s="78" t="str">
        <f t="shared" ref="DY830" ca="1" si="2999">IF(BS830 = "",BS$1&amp;":",_xlfn.TEXTJOIN(":",TRUE,BS$1,BS830))</f>
        <v>电视量公式:用地面积*20</v>
      </c>
      <c r="DZ830" s="78" t="str">
        <f t="shared" ref="DZ830" ca="1" si="3000">IF(BU830 = "",BU$1&amp;":",_xlfn.TEXTJOIN(":",TRUE,BU$1,BU830))</f>
        <v>高峰机动车生成量指标:-</v>
      </c>
      <c r="EA830" s="78" t="str">
        <f t="shared" ref="EA830" ca="1" si="3001">IF(BW830 = "",BW$1&amp;":",_xlfn.TEXTJOIN(":",TRUE,BW$1,BW830))</f>
        <v>高峰机动车吸引量公式:0</v>
      </c>
      <c r="EB830" s="78" t="str">
        <f t="shared" ref="EB830" ca="1" si="3002">IF(BY830 = "",BY$1&amp;":",_xlfn.TEXTJOIN(":",TRUE,BY$1,BY830))</f>
        <v>高峰机动车发生量公式:0</v>
      </c>
      <c r="EC830" s="78" t="str">
        <f t="shared" ref="EC830" ca="1" si="3003">IF(CA830 = "",CA$1&amp;":",_xlfn.TEXTJOIN(":",TRUE,CA$1,CA830))</f>
        <v>地下空间指标:-</v>
      </c>
      <c r="ED830" s="78" t="str">
        <f t="shared" ref="ED830" ca="1" si="3004">IF(CC830 = "",CC$1&amp;":",_xlfn.TEXTJOIN(":",TRUE,CC$1,CC830))</f>
        <v>地下空间公式:0</v>
      </c>
      <c r="EE830" s="78" t="str">
        <f t="shared" ref="EE830" ca="1" si="3005">IF(CE830 = "",CE$1&amp;":",_xlfn.TEXTJOIN(":",TRUE,CE$1,CE830))</f>
        <v>人防指标:-</v>
      </c>
      <c r="EF830" s="78" t="str">
        <f t="shared" ref="EF830" ca="1" si="3006">IF(CG830 = "",CG$1&amp;":",_xlfn.TEXTJOIN(":",TRUE,CG$1,CG830))</f>
        <v>人防公式:0</v>
      </c>
      <c r="EG830" s="78" t="str">
        <f t="shared" ref="EG830" ca="1" si="3007">IF(CI830 = "",CI$1&amp;":",_xlfn.TEXTJOIN(":",TRUE,CI$1,CI830))</f>
        <v>用地构成:村庄建设用地</v>
      </c>
      <c r="EH830" s="78" t="s">
        <v>1962</v>
      </c>
      <c r="EI830" s="79" t="str">
        <f t="shared" ref="EI830" ca="1" si="3008">_xlfn.TEXTJOIN(";",TRUE,CK830:EG830)</f>
        <v>唯一标识:1303v#供电用地#国空;性质名称:供电用地;地块性质过滤:;地块性质:1303v;地类标准:国空;地块性质别称:U12;属性继承:U1#供应设施用地#城规;父类:U1;级别继承:1303#供电用地#国空;级别层次:3;级别:21303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30" t="s">
        <v>1962</v>
      </c>
    </row>
    <row r="831" spans="1:140" ht="16.5" x14ac:dyDescent="0.2">
      <c r="A831" s="58" t="str">
        <f t="shared" si="2900"/>
        <v>1304#供燃气用地#国空</v>
      </c>
      <c r="B831" s="58" t="s">
        <v>472</v>
      </c>
      <c r="C831" s="58"/>
      <c r="D831" s="58">
        <v>1304</v>
      </c>
      <c r="E831" s="58" t="s">
        <v>1277</v>
      </c>
      <c r="F831" s="58" t="s">
        <v>1035</v>
      </c>
      <c r="G831" s="58" t="s">
        <v>104</v>
      </c>
      <c r="H831" s="58" t="s">
        <v>1032</v>
      </c>
      <c r="I831" s="58" t="s">
        <v>1470</v>
      </c>
      <c r="J831" s="58">
        <f t="shared" si="2901"/>
        <v>2</v>
      </c>
      <c r="K831" s="58" t="str">
        <f t="shared" si="2955"/>
        <v>113</v>
      </c>
      <c r="L831" s="58"/>
      <c r="M831" s="58" t="str" cm="1">
        <f t="array" aca="1" ref="M831" ca="1">IF(OFFSET(INDIRECT(ADDRESS(ROW(), COLUMN())),0,-1)="",VLOOKUP($G831,$A:$AAE,COLUMN(),FALSE),OFFSET(INDIRECT(ADDRESS(ROW(), COLUMN())),0,-1))</f>
        <v>125,167,217</v>
      </c>
      <c r="N831" s="21"/>
      <c r="O831" s="58" t="str" cm="1">
        <f t="array" aca="1" ref="O831" ca="1">IF(OFFSET(INDIRECT(ADDRESS(ROW(), COLUMN())),0,-1)="",VLOOKUP($G831,$A:$AAE,COLUMN(),FALSE),OFFSET(INDIRECT(ADDRESS(ROW(), COLUMN())),0,-1))</f>
        <v>面积*容积率</v>
      </c>
      <c r="P831" s="21"/>
      <c r="Q831" s="21" t="str" cm="1">
        <f t="array" aca="1" ref="Q831" ca="1">IF(OFFSET(INDIRECT(ADDRESS(ROW(), COLUMN())),0,-1)="",VLOOKUP($G831,$A:$AAE,COLUMN(),FALSE),OFFSET(INDIRECT(ADDRESS(ROW(), COLUMN())),0,-1))</f>
        <v>地块建筑面积*0</v>
      </c>
      <c r="R831" s="21"/>
      <c r="S831" s="21" t="str" cm="1">
        <f t="array" aca="1" ref="S831" ca="1">IF(OFFSET(INDIRECT(ADDRESS(ROW(), COLUMN())),0,-1)="",VLOOKUP($G831,$A:$AAE,COLUMN(),FALSE),OFFSET(INDIRECT(ADDRESS(ROW(), COLUMN())),0,-1))</f>
        <v>地块建筑面积*0</v>
      </c>
      <c r="T831" s="21"/>
      <c r="U831" s="21" t="str" cm="1">
        <f t="array" aca="1" ref="U831" ca="1">IF(OFFSET(INDIRECT(ADDRESS(ROW(), COLUMN())),0,-1)="",VLOOKUP($G831,$A:$AAE,COLUMN(),FALSE),OFFSET(INDIRECT(ADDRESS(ROW(), COLUMN())),0,-1))</f>
        <v>地块建筑面积*0</v>
      </c>
      <c r="V831" s="21"/>
      <c r="W831" s="58" t="str" cm="1">
        <f t="array" aca="1" ref="W831" ca="1">IF(OFFSET(INDIRECT(ADDRESS(ROW(), COLUMN())),0,-1)="",VLOOKUP($G831,$A:$AAE,COLUMN(),FALSE),OFFSET(INDIRECT(ADDRESS(ROW(), COLUMN())),0,-1))</f>
        <v>地块建筑面积*0</v>
      </c>
      <c r="X831" s="21"/>
      <c r="Y831" s="21" t="str" cm="1">
        <f t="array" aca="1" ref="Y831" ca="1">IF(OFFSET(INDIRECT(ADDRESS(ROW(), COLUMN())),0,-1)="",VLOOKUP($G831,$A:$AAE,COLUMN(),FALSE),OFFSET(INDIRECT(ADDRESS(ROW(), COLUMN())),0,-1))</f>
        <v>地块建筑面积*0</v>
      </c>
      <c r="Z831" s="21"/>
      <c r="AA831" s="21" t="str" cm="1">
        <f t="array" aca="1" ref="AA831" ca="1">IF(OFFSET(INDIRECT(ADDRESS(ROW(), COLUMN())),0,-1)="",VLOOKUP($G831,$A:$AAE,COLUMN(),FALSE),OFFSET(INDIRECT(ADDRESS(ROW(), COLUMN())),0,-1))</f>
        <v>地块建筑面积*0</v>
      </c>
      <c r="AB831" s="21"/>
      <c r="AC831" s="21" t="str" cm="1">
        <f t="array" aca="1" ref="AC831" ca="1">IF(OFFSET(INDIRECT(ADDRESS(ROW(), COLUMN())),0,-1)="",VLOOKUP($G831,$A:$AAE,COLUMN(),FALSE),OFFSET(INDIRECT(ADDRESS(ROW(), COLUMN())),0,-1))</f>
        <v>地块建筑面积*1</v>
      </c>
      <c r="AD831" s="21"/>
      <c r="AE831" s="21" t="str" cm="1">
        <f t="array" aca="1" ref="AE831" ca="1">IF(OFFSET(INDIRECT(ADDRESS(ROW(), COLUMN())),0,-1)="",VLOOKUP($G831,$A:$AAE,COLUMN(),FALSE),OFFSET(INDIRECT(ADDRESS(ROW(), COLUMN())),0,-1))</f>
        <v>面积*0</v>
      </c>
      <c r="AF831" s="21"/>
      <c r="AG831" s="21" t="str" cm="1">
        <f t="array" aca="1" ref="AG831" ca="1">IF(OFFSET(INDIRECT(ADDRESS(ROW(), COLUMN())),0,-1)="",VLOOKUP($G831,$A:$AAE,COLUMN(),FALSE),OFFSET(INDIRECT(ADDRESS(ROW(), COLUMN())),0,-1))</f>
        <v>面积*0</v>
      </c>
      <c r="AH831" s="21"/>
      <c r="AI831" s="21" t="str" cm="1">
        <f t="array" aca="1" ref="AI831" ca="1">IF(OFFSET(INDIRECT(ADDRESS(ROW(), COLUMN())),0,-1)="",VLOOKUP($G831,$A:$AAE,COLUMN(),FALSE),OFFSET(INDIRECT(ADDRESS(ROW(), COLUMN())),0,-1))</f>
        <v>-</v>
      </c>
      <c r="AJ831" s="21"/>
      <c r="AK831" s="21" cm="1">
        <f t="array" aca="1" ref="AK831" ca="1">IF(OFFSET(INDIRECT(ADDRESS(ROW(), COLUMN())),0,-1)="",VLOOKUP($G831,$A:$AAE,COLUMN(),FALSE),OFFSET(INDIRECT(ADDRESS(ROW(), COLUMN())),0,-1))</f>
        <v>0</v>
      </c>
      <c r="AL831" s="21"/>
      <c r="AM831" s="21" t="str" cm="1">
        <f t="array" aca="1" ref="AM831" ca="1">IF(OFFSET(INDIRECT(ADDRESS(ROW(), COLUMN())),0,-1)="",VLOOKUP($G831,$A:$AAE,COLUMN(),FALSE),OFFSET(INDIRECT(ADDRESS(ROW(), COLUMN())),0,-1))</f>
        <v>-</v>
      </c>
      <c r="AN831" s="21"/>
      <c r="AO831" s="21" cm="1">
        <f t="array" aca="1" ref="AO831" ca="1">IF(OFFSET(INDIRECT(ADDRESS(ROW(), COLUMN())),0,-1)="",VLOOKUP($G831,$A:$AAE,COLUMN(),FALSE),OFFSET(INDIRECT(ADDRESS(ROW(), COLUMN())),0,-1))</f>
        <v>0</v>
      </c>
      <c r="AP831" s="21"/>
      <c r="AQ831" s="21" t="str" cm="1">
        <f t="array" aca="1" ref="AQ831" ca="1">IF(OFFSET(INDIRECT(ADDRESS(ROW(), COLUMN())),0,-1)="",VLOOKUP($G831,$A:$AAE,COLUMN(),FALSE),OFFSET(INDIRECT(ADDRESS(ROW(), COLUMN())),0,-1))</f>
        <v>0.03公顷/岗位</v>
      </c>
      <c r="AR831" s="21"/>
      <c r="AS831" s="21" t="str" cm="1">
        <f t="array" aca="1" ref="AS831" ca="1">IF(OFFSET(INDIRECT(ADDRESS(ROW(), COLUMN())),0,-1)="",VLOOKUP($G831,$A:$AAE,COLUMN(),FALSE),OFFSET(INDIRECT(ADDRESS(ROW(), COLUMN())),0,-1))</f>
        <v>用地面积/0.03</v>
      </c>
      <c r="AT831" s="21"/>
      <c r="AU831" s="21" t="str" cm="1">
        <f t="array" aca="1" ref="AU831" ca="1">IF(OFFSET(INDIRECT(ADDRESS(ROW(), COLUMN())),0,-1)="",VLOOKUP($G831,$A:$AAE,COLUMN(),FALSE),OFFSET(INDIRECT(ADDRESS(ROW(), COLUMN())),0,-1))</f>
        <v>-</v>
      </c>
      <c r="AV831" s="21"/>
      <c r="AW831" s="21" cm="1">
        <f t="array" aca="1" ref="AW831" ca="1">IF(OFFSET(INDIRECT(ADDRESS(ROW(), COLUMN())),0,-1)="",VLOOKUP($G831,$A:$AAE,COLUMN(),FALSE),OFFSET(INDIRECT(ADDRESS(ROW(), COLUMN())),0,-1))</f>
        <v>0</v>
      </c>
      <c r="AX831" s="2"/>
      <c r="AY831" s="21" t="str" cm="1">
        <f t="array" aca="1" ref="AY831" ca="1">IF(OFFSET(INDIRECT(ADDRESS(ROW(), COLUMN())),0,-1)="",VLOOKUP($G831,$A:$AAE,COLUMN(),FALSE),OFFSET(INDIRECT(ADDRESS(ROW(), COLUMN())),0,-1))</f>
        <v>30立方米/公顷*日</v>
      </c>
      <c r="AZ831" s="2"/>
      <c r="BA831" s="21" t="str" cm="1">
        <f t="array" aca="1" ref="BA831" ca="1">IF(OFFSET(INDIRECT(ADDRESS(ROW(), COLUMN())),0,-1)="",VLOOKUP($G831,$A:$AAE,COLUMN(),FALSE),OFFSET(INDIRECT(ADDRESS(ROW(), COLUMN())),0,-1))</f>
        <v>用地面积*30</v>
      </c>
      <c r="BB831" s="2"/>
      <c r="BC831" s="21" cm="1">
        <f t="array" aca="1" ref="BC831" ca="1">IF(OFFSET(INDIRECT(ADDRESS(ROW(), COLUMN())),0,-1)="",VLOOKUP($G831,$A:$AAE,COLUMN(),FALSE),OFFSET(INDIRECT(ADDRESS(ROW(), COLUMN())),0,-1))</f>
        <v>0.85</v>
      </c>
      <c r="BD831" s="2"/>
      <c r="BE831" s="21" t="str" cm="1">
        <f t="array" aca="1" ref="BE831" ca="1">IF(OFFSET(INDIRECT(ADDRESS(ROW(), COLUMN())),0,-1)="",VLOOKUP($G831,$A:$AAE,COLUMN(),FALSE),OFFSET(INDIRECT(ADDRESS(ROW(), COLUMN())),0,-1))</f>
        <v>用水量*0.85</v>
      </c>
      <c r="BF831" s="2"/>
      <c r="BG831" s="21" t="str" cm="1">
        <f t="array" aca="1" ref="BG831" ca="1">IF(OFFSET(INDIRECT(ADDRESS(ROW(), COLUMN())),0,-1)="",VLOOKUP($G831,$A:$AAE,COLUMN(),FALSE),OFFSET(INDIRECT(ADDRESS(ROW(), COLUMN())),0,-1))</f>
        <v>200千瓦/公顷</v>
      </c>
      <c r="BH831" s="2"/>
      <c r="BI831" s="21" cm="1">
        <f t="array" aca="1" ref="BI831" ca="1">IF(OFFSET(INDIRECT(ADDRESS(ROW(), COLUMN())),0,-1)="",VLOOKUP($G831,$A:$AAE,COLUMN(),FALSE),OFFSET(INDIRECT(ADDRESS(ROW(), COLUMN())),0,-1))</f>
        <v>0.8</v>
      </c>
      <c r="BJ831" s="2"/>
      <c r="BK831" s="21" t="str" cm="1">
        <f t="array" aca="1" ref="BK831" ca="1">IF(OFFSET(INDIRECT(ADDRESS(ROW(), COLUMN())),0,-1)="",VLOOKUP($G831,$A:$AAE,COLUMN(),FALSE),OFFSET(INDIRECT(ADDRESS(ROW(), COLUMN())),0,-1))</f>
        <v>用地面积*200*0.8</v>
      </c>
      <c r="BL831" s="2"/>
      <c r="BM831" s="21" t="str" cm="1">
        <f t="array" aca="1" ref="BM831" ca="1">IF(OFFSET(INDIRECT(ADDRESS(ROW(), COLUMN())),0,-1)="",VLOOKUP($G831,$A:$AAE,COLUMN(),FALSE),OFFSET(INDIRECT(ADDRESS(ROW(), COLUMN())),0,-1))</f>
        <v>30门/公顷</v>
      </c>
      <c r="BN831" s="2"/>
      <c r="BO831" s="21" t="str" cm="1">
        <f t="array" aca="1" ref="BO831" ca="1">IF(OFFSET(INDIRECT(ADDRESS(ROW(), COLUMN())),0,-1)="",VLOOKUP($G831,$A:$AAE,COLUMN(),FALSE),OFFSET(INDIRECT(ADDRESS(ROW(), COLUMN())),0,-1))</f>
        <v>用地面积*30</v>
      </c>
      <c r="BP831" s="2"/>
      <c r="BQ831" s="21" t="str" cm="1">
        <f t="array" aca="1" ref="BQ831" ca="1">IF(OFFSET(INDIRECT(ADDRESS(ROW(), COLUMN())),0,-1)="",VLOOKUP($G831,$A:$AAE,COLUMN(),FALSE),OFFSET(INDIRECT(ADDRESS(ROW(), COLUMN())),0,-1))</f>
        <v>20门/公顷</v>
      </c>
      <c r="BR831" s="2"/>
      <c r="BS831" s="21" t="str" cm="1">
        <f t="array" aca="1" ref="BS831" ca="1">IF(OFFSET(INDIRECT(ADDRESS(ROW(), COLUMN())),0,-1)="",VLOOKUP($G831,$A:$AAE,COLUMN(),FALSE),OFFSET(INDIRECT(ADDRESS(ROW(), COLUMN())),0,-1))</f>
        <v>用地面积*20</v>
      </c>
      <c r="BT831" s="2"/>
      <c r="BU831" s="21" t="str" cm="1">
        <f t="array" aca="1" ref="BU831" ca="1">IF(OFFSET(INDIRECT(ADDRESS(ROW(), COLUMN())),0,-1)="",VLOOKUP($G831,$A:$AAE,COLUMN(),FALSE),OFFSET(INDIRECT(ADDRESS(ROW(), COLUMN())),0,-1))</f>
        <v>-</v>
      </c>
      <c r="BV831" s="2"/>
      <c r="BW831" s="21" cm="1">
        <f t="array" aca="1" ref="BW831" ca="1">IF(OFFSET(INDIRECT(ADDRESS(ROW(), COLUMN())),0,-1)="",VLOOKUP($G831,$A:$AAE,COLUMN(),FALSE),OFFSET(INDIRECT(ADDRESS(ROW(), COLUMN())),0,-1))</f>
        <v>0</v>
      </c>
      <c r="BX831" s="2"/>
      <c r="BY831" s="21" cm="1">
        <f t="array" aca="1" ref="BY831" ca="1">IF(OFFSET(INDIRECT(ADDRESS(ROW(), COLUMN())),0,-1)="",VLOOKUP($G831,$A:$AAE,COLUMN(),FALSE),OFFSET(INDIRECT(ADDRESS(ROW(), COLUMN())),0,-1))</f>
        <v>0</v>
      </c>
      <c r="BZ831" s="104"/>
      <c r="CA831" s="21" t="str" cm="1">
        <f t="array" aca="1" ref="CA831" ca="1">IF(OFFSET(INDIRECT(ADDRESS(ROW(), COLUMN())),0,-1)="",VLOOKUP($G831,$A:$AAE,COLUMN(),FALSE),OFFSET(INDIRECT(ADDRESS(ROW(), COLUMN())),0,-1))</f>
        <v>-</v>
      </c>
      <c r="CB831" s="21"/>
      <c r="CC831" s="21" cm="1">
        <f t="array" aca="1" ref="CC831" ca="1">IF(OFFSET(INDIRECT(ADDRESS(ROW(), COLUMN())),0,-1)="",VLOOKUP($G831,$A:$AAE,COLUMN(),FALSE),OFFSET(INDIRECT(ADDRESS(ROW(), COLUMN())),0,-1))</f>
        <v>0</v>
      </c>
      <c r="CD831" s="21"/>
      <c r="CE831" s="21" t="str" cm="1">
        <f t="array" aca="1" ref="CE831" ca="1">IF(OFFSET(INDIRECT(ADDRESS(ROW(), COLUMN())),0,-1)="",VLOOKUP($G831,$A:$AAE,COLUMN(),FALSE),OFFSET(INDIRECT(ADDRESS(ROW(), COLUMN())),0,-1))</f>
        <v>-</v>
      </c>
      <c r="CF831" s="21"/>
      <c r="CG831" s="21" cm="1">
        <f t="array" aca="1" ref="CG831" ca="1">IF(OFFSET(INDIRECT(ADDRESS(ROW(), COLUMN())),0,-1)="",VLOOKUP($G831,$A:$AAE,COLUMN(),FALSE),OFFSET(INDIRECT(ADDRESS(ROW(), COLUMN())),0,-1))</f>
        <v>0</v>
      </c>
      <c r="CH831" s="21"/>
      <c r="CI831" s="58" t="str" cm="1">
        <f t="array" aca="1" ref="CI831" ca="1">IF(OFFSET(INDIRECT(ADDRESS(ROW(), COLUMN())),0,-1)="",VLOOKUP($G831,$A:$AAE,COLUMN(),FALSE),OFFSET(INDIRECT(ADDRESS(ROW(), COLUMN())),0,-1))</f>
        <v>城镇建设用地</v>
      </c>
      <c r="CJ831" s="75" t="s">
        <v>1962</v>
      </c>
      <c r="CK831" s="78" t="str">
        <f t="shared" si="2854"/>
        <v>唯一标识:1304#供燃气用地#国空</v>
      </c>
      <c r="CL831" s="78" t="str">
        <f t="shared" si="2855"/>
        <v>性质名称:供燃气用地</v>
      </c>
      <c r="CM831" s="78" t="str">
        <f t="shared" si="2856"/>
        <v>地块性质过滤:</v>
      </c>
      <c r="CN831" s="78" t="str">
        <f t="shared" si="2857"/>
        <v>地块性质:1304</v>
      </c>
      <c r="CO831" s="78" t="str">
        <f t="shared" si="2858"/>
        <v>地类标准:国空</v>
      </c>
      <c r="CP831" s="78" t="str">
        <f t="shared" si="2859"/>
        <v>地块性质别称:U13</v>
      </c>
      <c r="CQ831" s="78" t="str">
        <f t="shared" si="2860"/>
        <v>属性继承:U1#供应设施用地#城规</v>
      </c>
      <c r="CR831" s="78" t="str">
        <f t="shared" si="2861"/>
        <v>父类:U1</v>
      </c>
      <c r="CS831" s="78" t="str">
        <f t="shared" si="2862"/>
        <v>级别继承:13#公用设施用地#国空</v>
      </c>
      <c r="CT831" s="78" t="str">
        <f t="shared" si="2863"/>
        <v>级别层次:2</v>
      </c>
      <c r="CU831" s="78" t="str">
        <f t="shared" si="2864"/>
        <v>级别:113</v>
      </c>
      <c r="CV831" s="78" t="str">
        <f t="shared" ca="1" si="2865"/>
        <v>地块颜色:125,167,217</v>
      </c>
      <c r="CW831" s="78" t="str">
        <f t="shared" ca="1" si="2866"/>
        <v>建筑面积公式:面积*容积率</v>
      </c>
      <c r="CX831" s="78" t="str">
        <f t="shared" ca="1" si="2867"/>
        <v>住宅建筑面积公式:地块建筑面积*0</v>
      </c>
      <c r="CY831" s="78" t="str">
        <f t="shared" ca="1" si="2868"/>
        <v>商服建筑面积公式:地块建筑面积*0</v>
      </c>
      <c r="CZ831" s="78" t="str">
        <f t="shared" ca="1" si="2869"/>
        <v>商服中商业建筑面积公式:地块建筑面积*0</v>
      </c>
      <c r="DA831" s="78" t="str">
        <f t="shared" ca="1" si="2870"/>
        <v>商服中办公建筑面积公式:地块建筑面积*0</v>
      </c>
      <c r="DB831" s="78" t="str">
        <f t="shared" ca="1" si="2871"/>
        <v>公服建筑面积公式:地块建筑面积*0</v>
      </c>
      <c r="DC831" s="78" t="str">
        <f t="shared" ca="1" si="2872"/>
        <v>工业建筑面积公式:地块建筑面积*0</v>
      </c>
      <c r="DD831" s="78" t="str">
        <f t="shared" ca="1" si="2873"/>
        <v>市政建筑面积公式:地块建筑面积*1</v>
      </c>
      <c r="DE831" s="78" t="str">
        <f t="shared" ca="1" si="2852"/>
        <v>绿地面积指定指标:面积*0</v>
      </c>
      <c r="DF831" s="78" t="str">
        <f t="shared" ca="1" si="2853"/>
        <v>绿地面积指定公式:面积*0</v>
      </c>
      <c r="DG831" s="78" t="str">
        <f t="shared" ca="1" si="2874"/>
        <v>户数指标:-</v>
      </c>
      <c r="DH831" s="78" t="str">
        <f t="shared" ca="1" si="2875"/>
        <v>户数公式:0</v>
      </c>
      <c r="DI831" s="78" t="str">
        <f t="shared" ca="1" si="2876"/>
        <v>人数指标:-</v>
      </c>
      <c r="DJ831" s="78" t="str">
        <f t="shared" ca="1" si="2877"/>
        <v>人数公式:0</v>
      </c>
      <c r="DK831" s="78" t="str">
        <f t="shared" ca="1" si="2878"/>
        <v>就业指标:0.03公顷/岗位</v>
      </c>
      <c r="DL831" s="78" t="str">
        <f t="shared" ca="1" si="2879"/>
        <v>就业公式:用地面积/0.03</v>
      </c>
      <c r="DM831" s="78" t="str">
        <f t="shared" ca="1" si="2880"/>
        <v>机动车指标:-</v>
      </c>
      <c r="DN831" s="78" t="str">
        <f t="shared" ca="1" si="2881"/>
        <v>机动车公式:0</v>
      </c>
      <c r="DO831" s="78" t="str">
        <f t="shared" ca="1" si="2882"/>
        <v>用水量指标:30立方米/公顷*日</v>
      </c>
      <c r="DP831" s="78" t="str">
        <f t="shared" ca="1" si="2883"/>
        <v>用水量公式:用地面积*30</v>
      </c>
      <c r="DQ831" s="78" t="str">
        <f t="shared" ca="1" si="2884"/>
        <v>污水折算系数:0.85</v>
      </c>
      <c r="DR831" s="78" t="str">
        <f t="shared" ca="1" si="2885"/>
        <v>污水量公式:用水量*0.85</v>
      </c>
      <c r="DS831" s="78" t="str">
        <f t="shared" ca="1" si="2886"/>
        <v>用电负荷指标:200千瓦/公顷</v>
      </c>
      <c r="DT831" s="78" t="str">
        <f t="shared" ca="1" si="2887"/>
        <v>同时率:0.8</v>
      </c>
      <c r="DU831" s="78" t="str">
        <f t="shared" ca="1" si="2888"/>
        <v>用电量公式:用地面积*200*0.8</v>
      </c>
      <c r="DV831" s="78" t="str">
        <f t="shared" ca="1" si="2889"/>
        <v>固话装机指标:30门/公顷</v>
      </c>
      <c r="DW831" s="78" t="str">
        <f t="shared" ca="1" si="2890"/>
        <v>固话量公式:用地面积*30</v>
      </c>
      <c r="DX831" s="78" t="str">
        <f t="shared" ca="1" si="2891"/>
        <v>有线电视指标:20门/公顷</v>
      </c>
      <c r="DY831" s="78" t="str">
        <f t="shared" ca="1" si="2892"/>
        <v>电视量公式:用地面积*20</v>
      </c>
      <c r="DZ831" s="78" t="str">
        <f t="shared" ca="1" si="2893"/>
        <v>高峰机动车生成量指标:-</v>
      </c>
      <c r="EA831" s="78" t="str">
        <f t="shared" ca="1" si="2894"/>
        <v>高峰机动车吸引量公式:0</v>
      </c>
      <c r="EB831" s="78" t="str">
        <f t="shared" ca="1" si="2895"/>
        <v>高峰机动车发生量公式:0</v>
      </c>
      <c r="EC831" s="78" t="str">
        <f t="shared" ca="1" si="2898"/>
        <v>地下空间指标:-</v>
      </c>
      <c r="ED831" s="78" t="str">
        <f t="shared" ca="1" si="2896"/>
        <v>地下空间公式:0</v>
      </c>
      <c r="EE831" s="78" t="str">
        <f t="shared" ca="1" si="2899"/>
        <v>人防指标:-</v>
      </c>
      <c r="EF831" s="78" t="str">
        <f t="shared" ca="1" si="2897"/>
        <v>人防公式:0</v>
      </c>
      <c r="EG831" s="78" t="str">
        <f t="shared" ca="1" si="2802"/>
        <v>用地构成:城镇建设用地</v>
      </c>
      <c r="EH831" s="78" t="s">
        <v>1962</v>
      </c>
      <c r="EI831" s="79" t="str">
        <f t="shared" ca="1" si="2801"/>
        <v>唯一标识:1304#供燃气用地#国空;性质名称:供燃气用地;地块性质过滤:;地块性质:1304;地类标准:国空;地块性质别称:U13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1" t="s">
        <v>1962</v>
      </c>
    </row>
    <row r="832" spans="1:140" ht="16.5" x14ac:dyDescent="0.2">
      <c r="A832" s="58" t="str">
        <f t="shared" si="2900"/>
        <v>1305#供热用地#国空</v>
      </c>
      <c r="B832" s="58" t="s">
        <v>473</v>
      </c>
      <c r="C832" s="58"/>
      <c r="D832" s="58">
        <v>1305</v>
      </c>
      <c r="E832" s="58" t="s">
        <v>1277</v>
      </c>
      <c r="F832" s="58" t="s">
        <v>1036</v>
      </c>
      <c r="G832" s="58" t="s">
        <v>104</v>
      </c>
      <c r="H832" s="58" t="s">
        <v>1032</v>
      </c>
      <c r="I832" s="58" t="s">
        <v>1470</v>
      </c>
      <c r="J832" s="58">
        <f t="shared" si="2901"/>
        <v>2</v>
      </c>
      <c r="K832" s="58" t="str">
        <f t="shared" si="2955"/>
        <v>113</v>
      </c>
      <c r="L832" s="58"/>
      <c r="M832" s="58" t="str" cm="1">
        <f t="array" aca="1" ref="M832" ca="1">IF(OFFSET(INDIRECT(ADDRESS(ROW(), COLUMN())),0,-1)="",VLOOKUP($G832,$A:$AAE,COLUMN(),FALSE),OFFSET(INDIRECT(ADDRESS(ROW(), COLUMN())),0,-1))</f>
        <v>125,167,217</v>
      </c>
      <c r="N832" s="21"/>
      <c r="O832" s="58" t="str" cm="1">
        <f t="array" aca="1" ref="O832" ca="1">IF(OFFSET(INDIRECT(ADDRESS(ROW(), COLUMN())),0,-1)="",VLOOKUP($G832,$A:$AAE,COLUMN(),FALSE),OFFSET(INDIRECT(ADDRESS(ROW(), COLUMN())),0,-1))</f>
        <v>面积*容积率</v>
      </c>
      <c r="P832" s="21"/>
      <c r="Q832" s="21" t="str" cm="1">
        <f t="array" aca="1" ref="Q832" ca="1">IF(OFFSET(INDIRECT(ADDRESS(ROW(), COLUMN())),0,-1)="",VLOOKUP($G832,$A:$AAE,COLUMN(),FALSE),OFFSET(INDIRECT(ADDRESS(ROW(), COLUMN())),0,-1))</f>
        <v>地块建筑面积*0</v>
      </c>
      <c r="R832" s="21"/>
      <c r="S832" s="21" t="str" cm="1">
        <f t="array" aca="1" ref="S832" ca="1">IF(OFFSET(INDIRECT(ADDRESS(ROW(), COLUMN())),0,-1)="",VLOOKUP($G832,$A:$AAE,COLUMN(),FALSE),OFFSET(INDIRECT(ADDRESS(ROW(), COLUMN())),0,-1))</f>
        <v>地块建筑面积*0</v>
      </c>
      <c r="T832" s="21"/>
      <c r="U832" s="21" t="str" cm="1">
        <f t="array" aca="1" ref="U832" ca="1">IF(OFFSET(INDIRECT(ADDRESS(ROW(), COLUMN())),0,-1)="",VLOOKUP($G832,$A:$AAE,COLUMN(),FALSE),OFFSET(INDIRECT(ADDRESS(ROW(), COLUMN())),0,-1))</f>
        <v>地块建筑面积*0</v>
      </c>
      <c r="V832" s="21"/>
      <c r="W832" s="58" t="str" cm="1">
        <f t="array" aca="1" ref="W832" ca="1">IF(OFFSET(INDIRECT(ADDRESS(ROW(), COLUMN())),0,-1)="",VLOOKUP($G832,$A:$AAE,COLUMN(),FALSE),OFFSET(INDIRECT(ADDRESS(ROW(), COLUMN())),0,-1))</f>
        <v>地块建筑面积*0</v>
      </c>
      <c r="X832" s="21"/>
      <c r="Y832" s="21" t="str" cm="1">
        <f t="array" aca="1" ref="Y832" ca="1">IF(OFFSET(INDIRECT(ADDRESS(ROW(), COLUMN())),0,-1)="",VLOOKUP($G832,$A:$AAE,COLUMN(),FALSE),OFFSET(INDIRECT(ADDRESS(ROW(), COLUMN())),0,-1))</f>
        <v>地块建筑面积*0</v>
      </c>
      <c r="Z832" s="21"/>
      <c r="AA832" s="21" t="str" cm="1">
        <f t="array" aca="1" ref="AA832" ca="1">IF(OFFSET(INDIRECT(ADDRESS(ROW(), COLUMN())),0,-1)="",VLOOKUP($G832,$A:$AAE,COLUMN(),FALSE),OFFSET(INDIRECT(ADDRESS(ROW(), COLUMN())),0,-1))</f>
        <v>地块建筑面积*0</v>
      </c>
      <c r="AB832" s="21"/>
      <c r="AC832" s="21" t="str" cm="1">
        <f t="array" aca="1" ref="AC832" ca="1">IF(OFFSET(INDIRECT(ADDRESS(ROW(), COLUMN())),0,-1)="",VLOOKUP($G832,$A:$AAE,COLUMN(),FALSE),OFFSET(INDIRECT(ADDRESS(ROW(), COLUMN())),0,-1))</f>
        <v>地块建筑面积*1</v>
      </c>
      <c r="AD832" s="21"/>
      <c r="AE832" s="21" t="str" cm="1">
        <f t="array" aca="1" ref="AE832" ca="1">IF(OFFSET(INDIRECT(ADDRESS(ROW(), COLUMN())),0,-1)="",VLOOKUP($G832,$A:$AAE,COLUMN(),FALSE),OFFSET(INDIRECT(ADDRESS(ROW(), COLUMN())),0,-1))</f>
        <v>面积*0</v>
      </c>
      <c r="AF832" s="21"/>
      <c r="AG832" s="21" t="str" cm="1">
        <f t="array" aca="1" ref="AG832" ca="1">IF(OFFSET(INDIRECT(ADDRESS(ROW(), COLUMN())),0,-1)="",VLOOKUP($G832,$A:$AAE,COLUMN(),FALSE),OFFSET(INDIRECT(ADDRESS(ROW(), COLUMN())),0,-1))</f>
        <v>面积*0</v>
      </c>
      <c r="AH832" s="21"/>
      <c r="AI832" s="21" t="str" cm="1">
        <f t="array" aca="1" ref="AI832" ca="1">IF(OFFSET(INDIRECT(ADDRESS(ROW(), COLUMN())),0,-1)="",VLOOKUP($G832,$A:$AAE,COLUMN(),FALSE),OFFSET(INDIRECT(ADDRESS(ROW(), COLUMN())),0,-1))</f>
        <v>-</v>
      </c>
      <c r="AJ832" s="21"/>
      <c r="AK832" s="21" cm="1">
        <f t="array" aca="1" ref="AK832" ca="1">IF(OFFSET(INDIRECT(ADDRESS(ROW(), COLUMN())),0,-1)="",VLOOKUP($G832,$A:$AAE,COLUMN(),FALSE),OFFSET(INDIRECT(ADDRESS(ROW(), COLUMN())),0,-1))</f>
        <v>0</v>
      </c>
      <c r="AL832" s="21"/>
      <c r="AM832" s="21" t="str" cm="1">
        <f t="array" aca="1" ref="AM832" ca="1">IF(OFFSET(INDIRECT(ADDRESS(ROW(), COLUMN())),0,-1)="",VLOOKUP($G832,$A:$AAE,COLUMN(),FALSE),OFFSET(INDIRECT(ADDRESS(ROW(), COLUMN())),0,-1))</f>
        <v>-</v>
      </c>
      <c r="AN832" s="21"/>
      <c r="AO832" s="21" cm="1">
        <f t="array" aca="1" ref="AO832" ca="1">IF(OFFSET(INDIRECT(ADDRESS(ROW(), COLUMN())),0,-1)="",VLOOKUP($G832,$A:$AAE,COLUMN(),FALSE),OFFSET(INDIRECT(ADDRESS(ROW(), COLUMN())),0,-1))</f>
        <v>0</v>
      </c>
      <c r="AP832" s="21"/>
      <c r="AQ832" s="21" t="str" cm="1">
        <f t="array" aca="1" ref="AQ832" ca="1">IF(OFFSET(INDIRECT(ADDRESS(ROW(), COLUMN())),0,-1)="",VLOOKUP($G832,$A:$AAE,COLUMN(),FALSE),OFFSET(INDIRECT(ADDRESS(ROW(), COLUMN())),0,-1))</f>
        <v>0.03公顷/岗位</v>
      </c>
      <c r="AR832" s="21"/>
      <c r="AS832" s="21" t="str" cm="1">
        <f t="array" aca="1" ref="AS832" ca="1">IF(OFFSET(INDIRECT(ADDRESS(ROW(), COLUMN())),0,-1)="",VLOOKUP($G832,$A:$AAE,COLUMN(),FALSE),OFFSET(INDIRECT(ADDRESS(ROW(), COLUMN())),0,-1))</f>
        <v>用地面积/0.03</v>
      </c>
      <c r="AT832" s="21"/>
      <c r="AU832" s="21" t="str" cm="1">
        <f t="array" aca="1" ref="AU832" ca="1">IF(OFFSET(INDIRECT(ADDRESS(ROW(), COLUMN())),0,-1)="",VLOOKUP($G832,$A:$AAE,COLUMN(),FALSE),OFFSET(INDIRECT(ADDRESS(ROW(), COLUMN())),0,-1))</f>
        <v>-</v>
      </c>
      <c r="AV832" s="21"/>
      <c r="AW832" s="21" cm="1">
        <f t="array" aca="1" ref="AW832" ca="1">IF(OFFSET(INDIRECT(ADDRESS(ROW(), COLUMN())),0,-1)="",VLOOKUP($G832,$A:$AAE,COLUMN(),FALSE),OFFSET(INDIRECT(ADDRESS(ROW(), COLUMN())),0,-1))</f>
        <v>0</v>
      </c>
      <c r="AX832" s="2"/>
      <c r="AY832" s="21" t="str" cm="1">
        <f t="array" aca="1" ref="AY832" ca="1">IF(OFFSET(INDIRECT(ADDRESS(ROW(), COLUMN())),0,-1)="",VLOOKUP($G832,$A:$AAE,COLUMN(),FALSE),OFFSET(INDIRECT(ADDRESS(ROW(), COLUMN())),0,-1))</f>
        <v>30立方米/公顷*日</v>
      </c>
      <c r="AZ832" s="2"/>
      <c r="BA832" s="21" t="str" cm="1">
        <f t="array" aca="1" ref="BA832" ca="1">IF(OFFSET(INDIRECT(ADDRESS(ROW(), COLUMN())),0,-1)="",VLOOKUP($G832,$A:$AAE,COLUMN(),FALSE),OFFSET(INDIRECT(ADDRESS(ROW(), COLUMN())),0,-1))</f>
        <v>用地面积*30</v>
      </c>
      <c r="BB832" s="2"/>
      <c r="BC832" s="21" cm="1">
        <f t="array" aca="1" ref="BC832" ca="1">IF(OFFSET(INDIRECT(ADDRESS(ROW(), COLUMN())),0,-1)="",VLOOKUP($G832,$A:$AAE,COLUMN(),FALSE),OFFSET(INDIRECT(ADDRESS(ROW(), COLUMN())),0,-1))</f>
        <v>0.85</v>
      </c>
      <c r="BD832" s="2"/>
      <c r="BE832" s="21" t="str" cm="1">
        <f t="array" aca="1" ref="BE832" ca="1">IF(OFFSET(INDIRECT(ADDRESS(ROW(), COLUMN())),0,-1)="",VLOOKUP($G832,$A:$AAE,COLUMN(),FALSE),OFFSET(INDIRECT(ADDRESS(ROW(), COLUMN())),0,-1))</f>
        <v>用水量*0.85</v>
      </c>
      <c r="BF832" s="2"/>
      <c r="BG832" s="21" t="str" cm="1">
        <f t="array" aca="1" ref="BG832" ca="1">IF(OFFSET(INDIRECT(ADDRESS(ROW(), COLUMN())),0,-1)="",VLOOKUP($G832,$A:$AAE,COLUMN(),FALSE),OFFSET(INDIRECT(ADDRESS(ROW(), COLUMN())),0,-1))</f>
        <v>200千瓦/公顷</v>
      </c>
      <c r="BH832" s="2"/>
      <c r="BI832" s="21" cm="1">
        <f t="array" aca="1" ref="BI832" ca="1">IF(OFFSET(INDIRECT(ADDRESS(ROW(), COLUMN())),0,-1)="",VLOOKUP($G832,$A:$AAE,COLUMN(),FALSE),OFFSET(INDIRECT(ADDRESS(ROW(), COLUMN())),0,-1))</f>
        <v>0.8</v>
      </c>
      <c r="BJ832" s="2"/>
      <c r="BK832" s="21" t="str" cm="1">
        <f t="array" aca="1" ref="BK832" ca="1">IF(OFFSET(INDIRECT(ADDRESS(ROW(), COLUMN())),0,-1)="",VLOOKUP($G832,$A:$AAE,COLUMN(),FALSE),OFFSET(INDIRECT(ADDRESS(ROW(), COLUMN())),0,-1))</f>
        <v>用地面积*200*0.8</v>
      </c>
      <c r="BL832" s="2"/>
      <c r="BM832" s="21" t="str" cm="1">
        <f t="array" aca="1" ref="BM832" ca="1">IF(OFFSET(INDIRECT(ADDRESS(ROW(), COLUMN())),0,-1)="",VLOOKUP($G832,$A:$AAE,COLUMN(),FALSE),OFFSET(INDIRECT(ADDRESS(ROW(), COLUMN())),0,-1))</f>
        <v>30门/公顷</v>
      </c>
      <c r="BN832" s="2"/>
      <c r="BO832" s="21" t="str" cm="1">
        <f t="array" aca="1" ref="BO832" ca="1">IF(OFFSET(INDIRECT(ADDRESS(ROW(), COLUMN())),0,-1)="",VLOOKUP($G832,$A:$AAE,COLUMN(),FALSE),OFFSET(INDIRECT(ADDRESS(ROW(), COLUMN())),0,-1))</f>
        <v>用地面积*30</v>
      </c>
      <c r="BP832" s="2"/>
      <c r="BQ832" s="21" t="str" cm="1">
        <f t="array" aca="1" ref="BQ832" ca="1">IF(OFFSET(INDIRECT(ADDRESS(ROW(), COLUMN())),0,-1)="",VLOOKUP($G832,$A:$AAE,COLUMN(),FALSE),OFFSET(INDIRECT(ADDRESS(ROW(), COLUMN())),0,-1))</f>
        <v>20门/公顷</v>
      </c>
      <c r="BR832" s="2"/>
      <c r="BS832" s="21" t="str" cm="1">
        <f t="array" aca="1" ref="BS832" ca="1">IF(OFFSET(INDIRECT(ADDRESS(ROW(), COLUMN())),0,-1)="",VLOOKUP($G832,$A:$AAE,COLUMN(),FALSE),OFFSET(INDIRECT(ADDRESS(ROW(), COLUMN())),0,-1))</f>
        <v>用地面积*20</v>
      </c>
      <c r="BT832" s="2"/>
      <c r="BU832" s="21" t="str" cm="1">
        <f t="array" aca="1" ref="BU832" ca="1">IF(OFFSET(INDIRECT(ADDRESS(ROW(), COLUMN())),0,-1)="",VLOOKUP($G832,$A:$AAE,COLUMN(),FALSE),OFFSET(INDIRECT(ADDRESS(ROW(), COLUMN())),0,-1))</f>
        <v>-</v>
      </c>
      <c r="BV832" s="2"/>
      <c r="BW832" s="21" cm="1">
        <f t="array" aca="1" ref="BW832" ca="1">IF(OFFSET(INDIRECT(ADDRESS(ROW(), COLUMN())),0,-1)="",VLOOKUP($G832,$A:$AAE,COLUMN(),FALSE),OFFSET(INDIRECT(ADDRESS(ROW(), COLUMN())),0,-1))</f>
        <v>0</v>
      </c>
      <c r="BX832" s="2"/>
      <c r="BY832" s="21" cm="1">
        <f t="array" aca="1" ref="BY832" ca="1">IF(OFFSET(INDIRECT(ADDRESS(ROW(), COLUMN())),0,-1)="",VLOOKUP($G832,$A:$AAE,COLUMN(),FALSE),OFFSET(INDIRECT(ADDRESS(ROW(), COLUMN())),0,-1))</f>
        <v>0</v>
      </c>
      <c r="BZ832" s="104"/>
      <c r="CA832" s="21" t="str" cm="1">
        <f t="array" aca="1" ref="CA832" ca="1">IF(OFFSET(INDIRECT(ADDRESS(ROW(), COLUMN())),0,-1)="",VLOOKUP($G832,$A:$AAE,COLUMN(),FALSE),OFFSET(INDIRECT(ADDRESS(ROW(), COLUMN())),0,-1))</f>
        <v>-</v>
      </c>
      <c r="CB832" s="21"/>
      <c r="CC832" s="21" cm="1">
        <f t="array" aca="1" ref="CC832" ca="1">IF(OFFSET(INDIRECT(ADDRESS(ROW(), COLUMN())),0,-1)="",VLOOKUP($G832,$A:$AAE,COLUMN(),FALSE),OFFSET(INDIRECT(ADDRESS(ROW(), COLUMN())),0,-1))</f>
        <v>0</v>
      </c>
      <c r="CD832" s="21"/>
      <c r="CE832" s="21" t="str" cm="1">
        <f t="array" aca="1" ref="CE832" ca="1">IF(OFFSET(INDIRECT(ADDRESS(ROW(), COLUMN())),0,-1)="",VLOOKUP($G832,$A:$AAE,COLUMN(),FALSE),OFFSET(INDIRECT(ADDRESS(ROW(), COLUMN())),0,-1))</f>
        <v>-</v>
      </c>
      <c r="CF832" s="21"/>
      <c r="CG832" s="21" cm="1">
        <f t="array" aca="1" ref="CG832" ca="1">IF(OFFSET(INDIRECT(ADDRESS(ROW(), COLUMN())),0,-1)="",VLOOKUP($G832,$A:$AAE,COLUMN(),FALSE),OFFSET(INDIRECT(ADDRESS(ROW(), COLUMN())),0,-1))</f>
        <v>0</v>
      </c>
      <c r="CH832" s="21"/>
      <c r="CI832" s="58" t="str" cm="1">
        <f t="array" aca="1" ref="CI832" ca="1">IF(OFFSET(INDIRECT(ADDRESS(ROW(), COLUMN())),0,-1)="",VLOOKUP($G832,$A:$AAE,COLUMN(),FALSE),OFFSET(INDIRECT(ADDRESS(ROW(), COLUMN())),0,-1))</f>
        <v>城镇建设用地</v>
      </c>
      <c r="CJ832" s="75" t="s">
        <v>1962</v>
      </c>
      <c r="CK832" s="78" t="str">
        <f t="shared" si="2854"/>
        <v>唯一标识:1305#供热用地#国空</v>
      </c>
      <c r="CL832" s="78" t="str">
        <f t="shared" si="2855"/>
        <v>性质名称:供热用地</v>
      </c>
      <c r="CM832" s="78" t="str">
        <f t="shared" si="2856"/>
        <v>地块性质过滤:</v>
      </c>
      <c r="CN832" s="78" t="str">
        <f t="shared" si="2857"/>
        <v>地块性质:1305</v>
      </c>
      <c r="CO832" s="78" t="str">
        <f t="shared" si="2858"/>
        <v>地类标准:国空</v>
      </c>
      <c r="CP832" s="78" t="str">
        <f t="shared" si="2859"/>
        <v>地块性质别称:U14</v>
      </c>
      <c r="CQ832" s="78" t="str">
        <f t="shared" si="2860"/>
        <v>属性继承:U1#供应设施用地#城规</v>
      </c>
      <c r="CR832" s="78" t="str">
        <f t="shared" si="2861"/>
        <v>父类:U1</v>
      </c>
      <c r="CS832" s="78" t="str">
        <f t="shared" si="2862"/>
        <v>级别继承:13#公用设施用地#国空</v>
      </c>
      <c r="CT832" s="78" t="str">
        <f t="shared" si="2863"/>
        <v>级别层次:2</v>
      </c>
      <c r="CU832" s="78" t="str">
        <f t="shared" si="2864"/>
        <v>级别:113</v>
      </c>
      <c r="CV832" s="78" t="str">
        <f t="shared" ca="1" si="2865"/>
        <v>地块颜色:125,167,217</v>
      </c>
      <c r="CW832" s="78" t="str">
        <f t="shared" ca="1" si="2866"/>
        <v>建筑面积公式:面积*容积率</v>
      </c>
      <c r="CX832" s="78" t="str">
        <f t="shared" ca="1" si="2867"/>
        <v>住宅建筑面积公式:地块建筑面积*0</v>
      </c>
      <c r="CY832" s="78" t="str">
        <f t="shared" ca="1" si="2868"/>
        <v>商服建筑面积公式:地块建筑面积*0</v>
      </c>
      <c r="CZ832" s="78" t="str">
        <f t="shared" ca="1" si="2869"/>
        <v>商服中商业建筑面积公式:地块建筑面积*0</v>
      </c>
      <c r="DA832" s="78" t="str">
        <f t="shared" ca="1" si="2870"/>
        <v>商服中办公建筑面积公式:地块建筑面积*0</v>
      </c>
      <c r="DB832" s="78" t="str">
        <f t="shared" ca="1" si="2871"/>
        <v>公服建筑面积公式:地块建筑面积*0</v>
      </c>
      <c r="DC832" s="78" t="str">
        <f t="shared" ca="1" si="2872"/>
        <v>工业建筑面积公式:地块建筑面积*0</v>
      </c>
      <c r="DD832" s="78" t="str">
        <f t="shared" ca="1" si="2873"/>
        <v>市政建筑面积公式:地块建筑面积*1</v>
      </c>
      <c r="DE832" s="78" t="str">
        <f t="shared" ca="1" si="2852"/>
        <v>绿地面积指定指标:面积*0</v>
      </c>
      <c r="DF832" s="78" t="str">
        <f t="shared" ca="1" si="2853"/>
        <v>绿地面积指定公式:面积*0</v>
      </c>
      <c r="DG832" s="78" t="str">
        <f t="shared" ca="1" si="2874"/>
        <v>户数指标:-</v>
      </c>
      <c r="DH832" s="78" t="str">
        <f t="shared" ca="1" si="2875"/>
        <v>户数公式:0</v>
      </c>
      <c r="DI832" s="78" t="str">
        <f t="shared" ca="1" si="2876"/>
        <v>人数指标:-</v>
      </c>
      <c r="DJ832" s="78" t="str">
        <f t="shared" ca="1" si="2877"/>
        <v>人数公式:0</v>
      </c>
      <c r="DK832" s="78" t="str">
        <f t="shared" ca="1" si="2878"/>
        <v>就业指标:0.03公顷/岗位</v>
      </c>
      <c r="DL832" s="78" t="str">
        <f t="shared" ca="1" si="2879"/>
        <v>就业公式:用地面积/0.03</v>
      </c>
      <c r="DM832" s="78" t="str">
        <f t="shared" ca="1" si="2880"/>
        <v>机动车指标:-</v>
      </c>
      <c r="DN832" s="78" t="str">
        <f t="shared" ca="1" si="2881"/>
        <v>机动车公式:0</v>
      </c>
      <c r="DO832" s="78" t="str">
        <f t="shared" ca="1" si="2882"/>
        <v>用水量指标:30立方米/公顷*日</v>
      </c>
      <c r="DP832" s="78" t="str">
        <f t="shared" ca="1" si="2883"/>
        <v>用水量公式:用地面积*30</v>
      </c>
      <c r="DQ832" s="78" t="str">
        <f t="shared" ca="1" si="2884"/>
        <v>污水折算系数:0.85</v>
      </c>
      <c r="DR832" s="78" t="str">
        <f t="shared" ca="1" si="2885"/>
        <v>污水量公式:用水量*0.85</v>
      </c>
      <c r="DS832" s="78" t="str">
        <f t="shared" ca="1" si="2886"/>
        <v>用电负荷指标:200千瓦/公顷</v>
      </c>
      <c r="DT832" s="78" t="str">
        <f t="shared" ca="1" si="2887"/>
        <v>同时率:0.8</v>
      </c>
      <c r="DU832" s="78" t="str">
        <f t="shared" ca="1" si="2888"/>
        <v>用电量公式:用地面积*200*0.8</v>
      </c>
      <c r="DV832" s="78" t="str">
        <f t="shared" ca="1" si="2889"/>
        <v>固话装机指标:30门/公顷</v>
      </c>
      <c r="DW832" s="78" t="str">
        <f t="shared" ca="1" si="2890"/>
        <v>固话量公式:用地面积*30</v>
      </c>
      <c r="DX832" s="78" t="str">
        <f t="shared" ca="1" si="2891"/>
        <v>有线电视指标:20门/公顷</v>
      </c>
      <c r="DY832" s="78" t="str">
        <f t="shared" ca="1" si="2892"/>
        <v>电视量公式:用地面积*20</v>
      </c>
      <c r="DZ832" s="78" t="str">
        <f t="shared" ca="1" si="2893"/>
        <v>高峰机动车生成量指标:-</v>
      </c>
      <c r="EA832" s="78" t="str">
        <f t="shared" ca="1" si="2894"/>
        <v>高峰机动车吸引量公式:0</v>
      </c>
      <c r="EB832" s="78" t="str">
        <f t="shared" ca="1" si="2895"/>
        <v>高峰机动车发生量公式:0</v>
      </c>
      <c r="EC832" s="78" t="str">
        <f t="shared" ca="1" si="2898"/>
        <v>地下空间指标:-</v>
      </c>
      <c r="ED832" s="78" t="str">
        <f t="shared" ca="1" si="2896"/>
        <v>地下空间公式:0</v>
      </c>
      <c r="EE832" s="78" t="str">
        <f t="shared" ca="1" si="2899"/>
        <v>人防指标:-</v>
      </c>
      <c r="EF832" s="78" t="str">
        <f t="shared" ca="1" si="2897"/>
        <v>人防公式:0</v>
      </c>
      <c r="EG832" s="78" t="str">
        <f t="shared" ca="1" si="2802"/>
        <v>用地构成:城镇建设用地</v>
      </c>
      <c r="EH832" s="78" t="s">
        <v>1962</v>
      </c>
      <c r="EI832" s="79" t="str">
        <f t="shared" ca="1" si="2801"/>
        <v>唯一标识:1305#供热用地#国空;性质名称:供热用地;地块性质过滤:;地块性质:1305;地类标准:国空;地块性质别称:U14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2" t="s">
        <v>1962</v>
      </c>
    </row>
    <row r="833" spans="1:140" ht="16.5" x14ac:dyDescent="0.2">
      <c r="A833" s="58" t="str">
        <f t="shared" si="2900"/>
        <v>1306#通信用地#国空</v>
      </c>
      <c r="B833" s="58" t="s">
        <v>474</v>
      </c>
      <c r="C833" s="58"/>
      <c r="D833" s="58">
        <v>1306</v>
      </c>
      <c r="E833" s="58" t="s">
        <v>1277</v>
      </c>
      <c r="F833" s="58" t="s">
        <v>1037</v>
      </c>
      <c r="G833" s="58" t="s">
        <v>104</v>
      </c>
      <c r="H833" s="58" t="s">
        <v>1032</v>
      </c>
      <c r="I833" s="58" t="s">
        <v>1470</v>
      </c>
      <c r="J833" s="58">
        <f t="shared" si="2901"/>
        <v>2</v>
      </c>
      <c r="K833" s="58" t="str">
        <f t="shared" si="2955"/>
        <v>113</v>
      </c>
      <c r="L833" s="58"/>
      <c r="M833" s="58" t="str" cm="1">
        <f t="array" aca="1" ref="M833" ca="1">IF(OFFSET(INDIRECT(ADDRESS(ROW(), COLUMN())),0,-1)="",VLOOKUP($G833,$A:$AAE,COLUMN(),FALSE),OFFSET(INDIRECT(ADDRESS(ROW(), COLUMN())),0,-1))</f>
        <v>125,167,217</v>
      </c>
      <c r="N833" s="21"/>
      <c r="O833" s="58" t="str" cm="1">
        <f t="array" aca="1" ref="O833" ca="1">IF(OFFSET(INDIRECT(ADDRESS(ROW(), COLUMN())),0,-1)="",VLOOKUP($G833,$A:$AAE,COLUMN(),FALSE),OFFSET(INDIRECT(ADDRESS(ROW(), COLUMN())),0,-1))</f>
        <v>面积*容积率</v>
      </c>
      <c r="P833" s="21"/>
      <c r="Q833" s="21" t="str" cm="1">
        <f t="array" aca="1" ref="Q833" ca="1">IF(OFFSET(INDIRECT(ADDRESS(ROW(), COLUMN())),0,-1)="",VLOOKUP($G833,$A:$AAE,COLUMN(),FALSE),OFFSET(INDIRECT(ADDRESS(ROW(), COLUMN())),0,-1))</f>
        <v>地块建筑面积*0</v>
      </c>
      <c r="R833" s="21"/>
      <c r="S833" s="21" t="str" cm="1">
        <f t="array" aca="1" ref="S833" ca="1">IF(OFFSET(INDIRECT(ADDRESS(ROW(), COLUMN())),0,-1)="",VLOOKUP($G833,$A:$AAE,COLUMN(),FALSE),OFFSET(INDIRECT(ADDRESS(ROW(), COLUMN())),0,-1))</f>
        <v>地块建筑面积*0</v>
      </c>
      <c r="T833" s="21"/>
      <c r="U833" s="21" t="str" cm="1">
        <f t="array" aca="1" ref="U833" ca="1">IF(OFFSET(INDIRECT(ADDRESS(ROW(), COLUMN())),0,-1)="",VLOOKUP($G833,$A:$AAE,COLUMN(),FALSE),OFFSET(INDIRECT(ADDRESS(ROW(), COLUMN())),0,-1))</f>
        <v>地块建筑面积*0</v>
      </c>
      <c r="V833" s="21"/>
      <c r="W833" s="58" t="str" cm="1">
        <f t="array" aca="1" ref="W833" ca="1">IF(OFFSET(INDIRECT(ADDRESS(ROW(), COLUMN())),0,-1)="",VLOOKUP($G833,$A:$AAE,COLUMN(),FALSE),OFFSET(INDIRECT(ADDRESS(ROW(), COLUMN())),0,-1))</f>
        <v>地块建筑面积*0</v>
      </c>
      <c r="X833" s="21"/>
      <c r="Y833" s="21" t="str" cm="1">
        <f t="array" aca="1" ref="Y833" ca="1">IF(OFFSET(INDIRECT(ADDRESS(ROW(), COLUMN())),0,-1)="",VLOOKUP($G833,$A:$AAE,COLUMN(),FALSE),OFFSET(INDIRECT(ADDRESS(ROW(), COLUMN())),0,-1))</f>
        <v>地块建筑面积*0</v>
      </c>
      <c r="Z833" s="21"/>
      <c r="AA833" s="21" t="str" cm="1">
        <f t="array" aca="1" ref="AA833" ca="1">IF(OFFSET(INDIRECT(ADDRESS(ROW(), COLUMN())),0,-1)="",VLOOKUP($G833,$A:$AAE,COLUMN(),FALSE),OFFSET(INDIRECT(ADDRESS(ROW(), COLUMN())),0,-1))</f>
        <v>地块建筑面积*0</v>
      </c>
      <c r="AB833" s="21"/>
      <c r="AC833" s="21" t="str" cm="1">
        <f t="array" aca="1" ref="AC833" ca="1">IF(OFFSET(INDIRECT(ADDRESS(ROW(), COLUMN())),0,-1)="",VLOOKUP($G833,$A:$AAE,COLUMN(),FALSE),OFFSET(INDIRECT(ADDRESS(ROW(), COLUMN())),0,-1))</f>
        <v>地块建筑面积*1</v>
      </c>
      <c r="AD833" s="21"/>
      <c r="AE833" s="21" t="str" cm="1">
        <f t="array" aca="1" ref="AE833" ca="1">IF(OFFSET(INDIRECT(ADDRESS(ROW(), COLUMN())),0,-1)="",VLOOKUP($G833,$A:$AAE,COLUMN(),FALSE),OFFSET(INDIRECT(ADDRESS(ROW(), COLUMN())),0,-1))</f>
        <v>面积*0</v>
      </c>
      <c r="AF833" s="21"/>
      <c r="AG833" s="21" t="str" cm="1">
        <f t="array" aca="1" ref="AG833" ca="1">IF(OFFSET(INDIRECT(ADDRESS(ROW(), COLUMN())),0,-1)="",VLOOKUP($G833,$A:$AAE,COLUMN(),FALSE),OFFSET(INDIRECT(ADDRESS(ROW(), COLUMN())),0,-1))</f>
        <v>面积*0</v>
      </c>
      <c r="AH833" s="21"/>
      <c r="AI833" s="21" t="str" cm="1">
        <f t="array" aca="1" ref="AI833" ca="1">IF(OFFSET(INDIRECT(ADDRESS(ROW(), COLUMN())),0,-1)="",VLOOKUP($G833,$A:$AAE,COLUMN(),FALSE),OFFSET(INDIRECT(ADDRESS(ROW(), COLUMN())),0,-1))</f>
        <v>-</v>
      </c>
      <c r="AJ833" s="21"/>
      <c r="AK833" s="21" cm="1">
        <f t="array" aca="1" ref="AK833" ca="1">IF(OFFSET(INDIRECT(ADDRESS(ROW(), COLUMN())),0,-1)="",VLOOKUP($G833,$A:$AAE,COLUMN(),FALSE),OFFSET(INDIRECT(ADDRESS(ROW(), COLUMN())),0,-1))</f>
        <v>0</v>
      </c>
      <c r="AL833" s="21"/>
      <c r="AM833" s="21" t="str" cm="1">
        <f t="array" aca="1" ref="AM833" ca="1">IF(OFFSET(INDIRECT(ADDRESS(ROW(), COLUMN())),0,-1)="",VLOOKUP($G833,$A:$AAE,COLUMN(),FALSE),OFFSET(INDIRECT(ADDRESS(ROW(), COLUMN())),0,-1))</f>
        <v>-</v>
      </c>
      <c r="AN833" s="21"/>
      <c r="AO833" s="21" cm="1">
        <f t="array" aca="1" ref="AO833" ca="1">IF(OFFSET(INDIRECT(ADDRESS(ROW(), COLUMN())),0,-1)="",VLOOKUP($G833,$A:$AAE,COLUMN(),FALSE),OFFSET(INDIRECT(ADDRESS(ROW(), COLUMN())),0,-1))</f>
        <v>0</v>
      </c>
      <c r="AP833" s="21"/>
      <c r="AQ833" s="21" t="str" cm="1">
        <f t="array" aca="1" ref="AQ833" ca="1">IF(OFFSET(INDIRECT(ADDRESS(ROW(), COLUMN())),0,-1)="",VLOOKUP($G833,$A:$AAE,COLUMN(),FALSE),OFFSET(INDIRECT(ADDRESS(ROW(), COLUMN())),0,-1))</f>
        <v>0.03公顷/岗位</v>
      </c>
      <c r="AR833" s="21"/>
      <c r="AS833" s="21" t="str" cm="1">
        <f t="array" aca="1" ref="AS833" ca="1">IF(OFFSET(INDIRECT(ADDRESS(ROW(), COLUMN())),0,-1)="",VLOOKUP($G833,$A:$AAE,COLUMN(),FALSE),OFFSET(INDIRECT(ADDRESS(ROW(), COLUMN())),0,-1))</f>
        <v>用地面积/0.03</v>
      </c>
      <c r="AT833" s="21"/>
      <c r="AU833" s="21" t="str" cm="1">
        <f t="array" aca="1" ref="AU833" ca="1">IF(OFFSET(INDIRECT(ADDRESS(ROW(), COLUMN())),0,-1)="",VLOOKUP($G833,$A:$AAE,COLUMN(),FALSE),OFFSET(INDIRECT(ADDRESS(ROW(), COLUMN())),0,-1))</f>
        <v>-</v>
      </c>
      <c r="AV833" s="21"/>
      <c r="AW833" s="21" cm="1">
        <f t="array" aca="1" ref="AW833" ca="1">IF(OFFSET(INDIRECT(ADDRESS(ROW(), COLUMN())),0,-1)="",VLOOKUP($G833,$A:$AAE,COLUMN(),FALSE),OFFSET(INDIRECT(ADDRESS(ROW(), COLUMN())),0,-1))</f>
        <v>0</v>
      </c>
      <c r="AX833" s="2"/>
      <c r="AY833" s="21" t="str" cm="1">
        <f t="array" aca="1" ref="AY833" ca="1">IF(OFFSET(INDIRECT(ADDRESS(ROW(), COLUMN())),0,-1)="",VLOOKUP($G833,$A:$AAE,COLUMN(),FALSE),OFFSET(INDIRECT(ADDRESS(ROW(), COLUMN())),0,-1))</f>
        <v>30立方米/公顷*日</v>
      </c>
      <c r="AZ833" s="2"/>
      <c r="BA833" s="21" t="str" cm="1">
        <f t="array" aca="1" ref="BA833" ca="1">IF(OFFSET(INDIRECT(ADDRESS(ROW(), COLUMN())),0,-1)="",VLOOKUP($G833,$A:$AAE,COLUMN(),FALSE),OFFSET(INDIRECT(ADDRESS(ROW(), COLUMN())),0,-1))</f>
        <v>用地面积*30</v>
      </c>
      <c r="BB833" s="2"/>
      <c r="BC833" s="21" cm="1">
        <f t="array" aca="1" ref="BC833" ca="1">IF(OFFSET(INDIRECT(ADDRESS(ROW(), COLUMN())),0,-1)="",VLOOKUP($G833,$A:$AAE,COLUMN(),FALSE),OFFSET(INDIRECT(ADDRESS(ROW(), COLUMN())),0,-1))</f>
        <v>0.85</v>
      </c>
      <c r="BD833" s="2"/>
      <c r="BE833" s="21" t="str" cm="1">
        <f t="array" aca="1" ref="BE833" ca="1">IF(OFFSET(INDIRECT(ADDRESS(ROW(), COLUMN())),0,-1)="",VLOOKUP($G833,$A:$AAE,COLUMN(),FALSE),OFFSET(INDIRECT(ADDRESS(ROW(), COLUMN())),0,-1))</f>
        <v>用水量*0.85</v>
      </c>
      <c r="BF833" s="2"/>
      <c r="BG833" s="21" t="str" cm="1">
        <f t="array" aca="1" ref="BG833" ca="1">IF(OFFSET(INDIRECT(ADDRESS(ROW(), COLUMN())),0,-1)="",VLOOKUP($G833,$A:$AAE,COLUMN(),FALSE),OFFSET(INDIRECT(ADDRESS(ROW(), COLUMN())),0,-1))</f>
        <v>200千瓦/公顷</v>
      </c>
      <c r="BH833" s="2"/>
      <c r="BI833" s="21" cm="1">
        <f t="array" aca="1" ref="BI833" ca="1">IF(OFFSET(INDIRECT(ADDRESS(ROW(), COLUMN())),0,-1)="",VLOOKUP($G833,$A:$AAE,COLUMN(),FALSE),OFFSET(INDIRECT(ADDRESS(ROW(), COLUMN())),0,-1))</f>
        <v>0.8</v>
      </c>
      <c r="BJ833" s="2"/>
      <c r="BK833" s="21" t="str" cm="1">
        <f t="array" aca="1" ref="BK833" ca="1">IF(OFFSET(INDIRECT(ADDRESS(ROW(), COLUMN())),0,-1)="",VLOOKUP($G833,$A:$AAE,COLUMN(),FALSE),OFFSET(INDIRECT(ADDRESS(ROW(), COLUMN())),0,-1))</f>
        <v>用地面积*200*0.8</v>
      </c>
      <c r="BL833" s="2"/>
      <c r="BM833" s="21" t="str" cm="1">
        <f t="array" aca="1" ref="BM833" ca="1">IF(OFFSET(INDIRECT(ADDRESS(ROW(), COLUMN())),0,-1)="",VLOOKUP($G833,$A:$AAE,COLUMN(),FALSE),OFFSET(INDIRECT(ADDRESS(ROW(), COLUMN())),0,-1))</f>
        <v>30门/公顷</v>
      </c>
      <c r="BN833" s="2"/>
      <c r="BO833" s="21" t="str" cm="1">
        <f t="array" aca="1" ref="BO833" ca="1">IF(OFFSET(INDIRECT(ADDRESS(ROW(), COLUMN())),0,-1)="",VLOOKUP($G833,$A:$AAE,COLUMN(),FALSE),OFFSET(INDIRECT(ADDRESS(ROW(), COLUMN())),0,-1))</f>
        <v>用地面积*30</v>
      </c>
      <c r="BP833" s="2"/>
      <c r="BQ833" s="21" t="str" cm="1">
        <f t="array" aca="1" ref="BQ833" ca="1">IF(OFFSET(INDIRECT(ADDRESS(ROW(), COLUMN())),0,-1)="",VLOOKUP($G833,$A:$AAE,COLUMN(),FALSE),OFFSET(INDIRECT(ADDRESS(ROW(), COLUMN())),0,-1))</f>
        <v>20门/公顷</v>
      </c>
      <c r="BR833" s="2"/>
      <c r="BS833" s="21" t="str" cm="1">
        <f t="array" aca="1" ref="BS833" ca="1">IF(OFFSET(INDIRECT(ADDRESS(ROW(), COLUMN())),0,-1)="",VLOOKUP($G833,$A:$AAE,COLUMN(),FALSE),OFFSET(INDIRECT(ADDRESS(ROW(), COLUMN())),0,-1))</f>
        <v>用地面积*20</v>
      </c>
      <c r="BT833" s="2"/>
      <c r="BU833" s="21" t="str" cm="1">
        <f t="array" aca="1" ref="BU833" ca="1">IF(OFFSET(INDIRECT(ADDRESS(ROW(), COLUMN())),0,-1)="",VLOOKUP($G833,$A:$AAE,COLUMN(),FALSE),OFFSET(INDIRECT(ADDRESS(ROW(), COLUMN())),0,-1))</f>
        <v>-</v>
      </c>
      <c r="BV833" s="2"/>
      <c r="BW833" s="21" cm="1">
        <f t="array" aca="1" ref="BW833" ca="1">IF(OFFSET(INDIRECT(ADDRESS(ROW(), COLUMN())),0,-1)="",VLOOKUP($G833,$A:$AAE,COLUMN(),FALSE),OFFSET(INDIRECT(ADDRESS(ROW(), COLUMN())),0,-1))</f>
        <v>0</v>
      </c>
      <c r="BX833" s="2"/>
      <c r="BY833" s="21" cm="1">
        <f t="array" aca="1" ref="BY833" ca="1">IF(OFFSET(INDIRECT(ADDRESS(ROW(), COLUMN())),0,-1)="",VLOOKUP($G833,$A:$AAE,COLUMN(),FALSE),OFFSET(INDIRECT(ADDRESS(ROW(), COLUMN())),0,-1))</f>
        <v>0</v>
      </c>
      <c r="BZ833" s="104"/>
      <c r="CA833" s="21" t="str" cm="1">
        <f t="array" aca="1" ref="CA833" ca="1">IF(OFFSET(INDIRECT(ADDRESS(ROW(), COLUMN())),0,-1)="",VLOOKUP($G833,$A:$AAE,COLUMN(),FALSE),OFFSET(INDIRECT(ADDRESS(ROW(), COLUMN())),0,-1))</f>
        <v>-</v>
      </c>
      <c r="CB833" s="21"/>
      <c r="CC833" s="21" cm="1">
        <f t="array" aca="1" ref="CC833" ca="1">IF(OFFSET(INDIRECT(ADDRESS(ROW(), COLUMN())),0,-1)="",VLOOKUP($G833,$A:$AAE,COLUMN(),FALSE),OFFSET(INDIRECT(ADDRESS(ROW(), COLUMN())),0,-1))</f>
        <v>0</v>
      </c>
      <c r="CD833" s="21"/>
      <c r="CE833" s="21" t="str" cm="1">
        <f t="array" aca="1" ref="CE833" ca="1">IF(OFFSET(INDIRECT(ADDRESS(ROW(), COLUMN())),0,-1)="",VLOOKUP($G833,$A:$AAE,COLUMN(),FALSE),OFFSET(INDIRECT(ADDRESS(ROW(), COLUMN())),0,-1))</f>
        <v>-</v>
      </c>
      <c r="CF833" s="21"/>
      <c r="CG833" s="21" cm="1">
        <f t="array" aca="1" ref="CG833" ca="1">IF(OFFSET(INDIRECT(ADDRESS(ROW(), COLUMN())),0,-1)="",VLOOKUP($G833,$A:$AAE,COLUMN(),FALSE),OFFSET(INDIRECT(ADDRESS(ROW(), COLUMN())),0,-1))</f>
        <v>0</v>
      </c>
      <c r="CH833" s="21"/>
      <c r="CI833" s="58" t="str" cm="1">
        <f t="array" aca="1" ref="CI833" ca="1">IF(OFFSET(INDIRECT(ADDRESS(ROW(), COLUMN())),0,-1)="",VLOOKUP($G833,$A:$AAE,COLUMN(),FALSE),OFFSET(INDIRECT(ADDRESS(ROW(), COLUMN())),0,-1))</f>
        <v>城镇建设用地</v>
      </c>
      <c r="CJ833" s="75" t="s">
        <v>1962</v>
      </c>
      <c r="CK833" s="78" t="str">
        <f t="shared" si="2854"/>
        <v>唯一标识:1306#通信用地#国空</v>
      </c>
      <c r="CL833" s="78" t="str">
        <f t="shared" si="2855"/>
        <v>性质名称:通信用地</v>
      </c>
      <c r="CM833" s="78" t="str">
        <f t="shared" si="2856"/>
        <v>地块性质过滤:</v>
      </c>
      <c r="CN833" s="78" t="str">
        <f t="shared" si="2857"/>
        <v>地块性质:1306</v>
      </c>
      <c r="CO833" s="78" t="str">
        <f t="shared" si="2858"/>
        <v>地类标准:国空</v>
      </c>
      <c r="CP833" s="78" t="str">
        <f t="shared" si="2859"/>
        <v>地块性质别称:U15</v>
      </c>
      <c r="CQ833" s="78" t="str">
        <f t="shared" si="2860"/>
        <v>属性继承:U1#供应设施用地#城规</v>
      </c>
      <c r="CR833" s="78" t="str">
        <f t="shared" si="2861"/>
        <v>父类:U1</v>
      </c>
      <c r="CS833" s="78" t="str">
        <f t="shared" si="2862"/>
        <v>级别继承:13#公用设施用地#国空</v>
      </c>
      <c r="CT833" s="78" t="str">
        <f t="shared" si="2863"/>
        <v>级别层次:2</v>
      </c>
      <c r="CU833" s="78" t="str">
        <f t="shared" si="2864"/>
        <v>级别:113</v>
      </c>
      <c r="CV833" s="78" t="str">
        <f t="shared" ca="1" si="2865"/>
        <v>地块颜色:125,167,217</v>
      </c>
      <c r="CW833" s="78" t="str">
        <f t="shared" ca="1" si="2866"/>
        <v>建筑面积公式:面积*容积率</v>
      </c>
      <c r="CX833" s="78" t="str">
        <f t="shared" ca="1" si="2867"/>
        <v>住宅建筑面积公式:地块建筑面积*0</v>
      </c>
      <c r="CY833" s="78" t="str">
        <f t="shared" ca="1" si="2868"/>
        <v>商服建筑面积公式:地块建筑面积*0</v>
      </c>
      <c r="CZ833" s="78" t="str">
        <f t="shared" ca="1" si="2869"/>
        <v>商服中商业建筑面积公式:地块建筑面积*0</v>
      </c>
      <c r="DA833" s="78" t="str">
        <f t="shared" ca="1" si="2870"/>
        <v>商服中办公建筑面积公式:地块建筑面积*0</v>
      </c>
      <c r="DB833" s="78" t="str">
        <f t="shared" ca="1" si="2871"/>
        <v>公服建筑面积公式:地块建筑面积*0</v>
      </c>
      <c r="DC833" s="78" t="str">
        <f t="shared" ca="1" si="2872"/>
        <v>工业建筑面积公式:地块建筑面积*0</v>
      </c>
      <c r="DD833" s="78" t="str">
        <f t="shared" ca="1" si="2873"/>
        <v>市政建筑面积公式:地块建筑面积*1</v>
      </c>
      <c r="DE833" s="78" t="str">
        <f t="shared" ca="1" si="2852"/>
        <v>绿地面积指定指标:面积*0</v>
      </c>
      <c r="DF833" s="78" t="str">
        <f t="shared" ca="1" si="2853"/>
        <v>绿地面积指定公式:面积*0</v>
      </c>
      <c r="DG833" s="78" t="str">
        <f t="shared" ca="1" si="2874"/>
        <v>户数指标:-</v>
      </c>
      <c r="DH833" s="78" t="str">
        <f t="shared" ca="1" si="2875"/>
        <v>户数公式:0</v>
      </c>
      <c r="DI833" s="78" t="str">
        <f t="shared" ca="1" si="2876"/>
        <v>人数指标:-</v>
      </c>
      <c r="DJ833" s="78" t="str">
        <f t="shared" ca="1" si="2877"/>
        <v>人数公式:0</v>
      </c>
      <c r="DK833" s="78" t="str">
        <f t="shared" ca="1" si="2878"/>
        <v>就业指标:0.03公顷/岗位</v>
      </c>
      <c r="DL833" s="78" t="str">
        <f t="shared" ca="1" si="2879"/>
        <v>就业公式:用地面积/0.03</v>
      </c>
      <c r="DM833" s="78" t="str">
        <f t="shared" ca="1" si="2880"/>
        <v>机动车指标:-</v>
      </c>
      <c r="DN833" s="78" t="str">
        <f t="shared" ca="1" si="2881"/>
        <v>机动车公式:0</v>
      </c>
      <c r="DO833" s="78" t="str">
        <f t="shared" ca="1" si="2882"/>
        <v>用水量指标:30立方米/公顷*日</v>
      </c>
      <c r="DP833" s="78" t="str">
        <f t="shared" ca="1" si="2883"/>
        <v>用水量公式:用地面积*30</v>
      </c>
      <c r="DQ833" s="78" t="str">
        <f t="shared" ca="1" si="2884"/>
        <v>污水折算系数:0.85</v>
      </c>
      <c r="DR833" s="78" t="str">
        <f t="shared" ca="1" si="2885"/>
        <v>污水量公式:用水量*0.85</v>
      </c>
      <c r="DS833" s="78" t="str">
        <f t="shared" ca="1" si="2886"/>
        <v>用电负荷指标:200千瓦/公顷</v>
      </c>
      <c r="DT833" s="78" t="str">
        <f t="shared" ca="1" si="2887"/>
        <v>同时率:0.8</v>
      </c>
      <c r="DU833" s="78" t="str">
        <f t="shared" ca="1" si="2888"/>
        <v>用电量公式:用地面积*200*0.8</v>
      </c>
      <c r="DV833" s="78" t="str">
        <f t="shared" ca="1" si="2889"/>
        <v>固话装机指标:30门/公顷</v>
      </c>
      <c r="DW833" s="78" t="str">
        <f t="shared" ca="1" si="2890"/>
        <v>固话量公式:用地面积*30</v>
      </c>
      <c r="DX833" s="78" t="str">
        <f t="shared" ca="1" si="2891"/>
        <v>有线电视指标:20门/公顷</v>
      </c>
      <c r="DY833" s="78" t="str">
        <f t="shared" ca="1" si="2892"/>
        <v>电视量公式:用地面积*20</v>
      </c>
      <c r="DZ833" s="78" t="str">
        <f t="shared" ca="1" si="2893"/>
        <v>高峰机动车生成量指标:-</v>
      </c>
      <c r="EA833" s="78" t="str">
        <f t="shared" ca="1" si="2894"/>
        <v>高峰机动车吸引量公式:0</v>
      </c>
      <c r="EB833" s="78" t="str">
        <f t="shared" ca="1" si="2895"/>
        <v>高峰机动车发生量公式:0</v>
      </c>
      <c r="EC833" s="78" t="str">
        <f t="shared" ca="1" si="2898"/>
        <v>地下空间指标:-</v>
      </c>
      <c r="ED833" s="78" t="str">
        <f t="shared" ca="1" si="2896"/>
        <v>地下空间公式:0</v>
      </c>
      <c r="EE833" s="78" t="str">
        <f t="shared" ca="1" si="2899"/>
        <v>人防指标:-</v>
      </c>
      <c r="EF833" s="78" t="str">
        <f t="shared" ca="1" si="2897"/>
        <v>人防公式:0</v>
      </c>
      <c r="EG833" s="78" t="str">
        <f t="shared" ca="1" si="2802"/>
        <v>用地构成:城镇建设用地</v>
      </c>
      <c r="EH833" s="78" t="s">
        <v>1962</v>
      </c>
      <c r="EI833" s="79" t="str">
        <f t="shared" ca="1" si="2801"/>
        <v>唯一标识:1306#通信用地#国空;性质名称:通信用地;地块性质过滤:;地块性质:1306;地类标准:国空;地块性质别称:U15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3" t="s">
        <v>1962</v>
      </c>
    </row>
    <row r="834" spans="1:140" ht="16.5" x14ac:dyDescent="0.2">
      <c r="A834" s="58" t="str">
        <f t="shared" ref="A834" si="3009">IF(OR(C834="",C834="地块性质过滤:"),D834&amp;"#"&amp;B834&amp;"#"&amp;E834,D834&amp;"#"&amp;B834&amp;"&amp;"&amp;C834&amp;"#"&amp;E834)</f>
        <v>1306v#通信用地#国空</v>
      </c>
      <c r="B834" s="58" t="s">
        <v>2321</v>
      </c>
      <c r="C834" s="58"/>
      <c r="D834" s="58" t="s">
        <v>2219</v>
      </c>
      <c r="E834" s="58" t="s">
        <v>1277</v>
      </c>
      <c r="F834" s="58" t="s">
        <v>1037</v>
      </c>
      <c r="G834" s="58" t="s">
        <v>104</v>
      </c>
      <c r="H834" s="58" t="s">
        <v>1032</v>
      </c>
      <c r="I834" s="58" t="s">
        <v>2220</v>
      </c>
      <c r="J834" s="58">
        <f t="shared" ref="J834" si="3010">IF(ISNUMBER(FIND("/",D834)),2,IF(RIGHT(D834,1)="v",LEN(D834)/2+0.5,LEN(D834)/2))</f>
        <v>3</v>
      </c>
      <c r="K834" s="58" t="str">
        <f t="shared" ref="K834" si="3011">IF((J834-1)=0,"0",(J834-1)&amp;LEFT(I834,FIND("#",I834)-1))</f>
        <v>21306</v>
      </c>
      <c r="L834" s="58"/>
      <c r="M834" s="58" t="str" cm="1">
        <f t="array" aca="1" ref="M834" ca="1">IF(OFFSET(INDIRECT(ADDRESS(ROW(), COLUMN())),0,-1)="",VLOOKUP($G834,$A:$AAE,COLUMN(),FALSE),OFFSET(INDIRECT(ADDRESS(ROW(), COLUMN())),0,-1))</f>
        <v>125,167,217</v>
      </c>
      <c r="N834" s="21"/>
      <c r="O834" s="58" t="str" cm="1">
        <f t="array" aca="1" ref="O834" ca="1">IF(OFFSET(INDIRECT(ADDRESS(ROW(), COLUMN())),0,-1)="",VLOOKUP($G834,$A:$AAE,COLUMN(),FALSE),OFFSET(INDIRECT(ADDRESS(ROW(), COLUMN())),0,-1))</f>
        <v>面积*容积率</v>
      </c>
      <c r="P834" s="21"/>
      <c r="Q834" s="21" t="str" cm="1">
        <f t="array" aca="1" ref="Q834" ca="1">IF(OFFSET(INDIRECT(ADDRESS(ROW(), COLUMN())),0,-1)="",VLOOKUP($G834,$A:$AAE,COLUMN(),FALSE),OFFSET(INDIRECT(ADDRESS(ROW(), COLUMN())),0,-1))</f>
        <v>地块建筑面积*0</v>
      </c>
      <c r="R834" s="21"/>
      <c r="S834" s="21" t="str" cm="1">
        <f t="array" aca="1" ref="S834" ca="1">IF(OFFSET(INDIRECT(ADDRESS(ROW(), COLUMN())),0,-1)="",VLOOKUP($G834,$A:$AAE,COLUMN(),FALSE),OFFSET(INDIRECT(ADDRESS(ROW(), COLUMN())),0,-1))</f>
        <v>地块建筑面积*0</v>
      </c>
      <c r="T834" s="21"/>
      <c r="U834" s="21" t="str" cm="1">
        <f t="array" aca="1" ref="U834" ca="1">IF(OFFSET(INDIRECT(ADDRESS(ROW(), COLUMN())),0,-1)="",VLOOKUP($G834,$A:$AAE,COLUMN(),FALSE),OFFSET(INDIRECT(ADDRESS(ROW(), COLUMN())),0,-1))</f>
        <v>地块建筑面积*0</v>
      </c>
      <c r="V834" s="21"/>
      <c r="W834" s="58" t="str" cm="1">
        <f t="array" aca="1" ref="W834" ca="1">IF(OFFSET(INDIRECT(ADDRESS(ROW(), COLUMN())),0,-1)="",VLOOKUP($G834,$A:$AAE,COLUMN(),FALSE),OFFSET(INDIRECT(ADDRESS(ROW(), COLUMN())),0,-1))</f>
        <v>地块建筑面积*0</v>
      </c>
      <c r="X834" s="21"/>
      <c r="Y834" s="21" t="str" cm="1">
        <f t="array" aca="1" ref="Y834" ca="1">IF(OFFSET(INDIRECT(ADDRESS(ROW(), COLUMN())),0,-1)="",VLOOKUP($G834,$A:$AAE,COLUMN(),FALSE),OFFSET(INDIRECT(ADDRESS(ROW(), COLUMN())),0,-1))</f>
        <v>地块建筑面积*0</v>
      </c>
      <c r="Z834" s="21"/>
      <c r="AA834" s="21" t="str" cm="1">
        <f t="array" aca="1" ref="AA834" ca="1">IF(OFFSET(INDIRECT(ADDRESS(ROW(), COLUMN())),0,-1)="",VLOOKUP($G834,$A:$AAE,COLUMN(),FALSE),OFFSET(INDIRECT(ADDRESS(ROW(), COLUMN())),0,-1))</f>
        <v>地块建筑面积*0</v>
      </c>
      <c r="AB834" s="21"/>
      <c r="AC834" s="21" t="str" cm="1">
        <f t="array" aca="1" ref="AC834" ca="1">IF(OFFSET(INDIRECT(ADDRESS(ROW(), COLUMN())),0,-1)="",VLOOKUP($G834,$A:$AAE,COLUMN(),FALSE),OFFSET(INDIRECT(ADDRESS(ROW(), COLUMN())),0,-1))</f>
        <v>地块建筑面积*1</v>
      </c>
      <c r="AD834" s="21"/>
      <c r="AE834" s="21" t="str" cm="1">
        <f t="array" aca="1" ref="AE834" ca="1">IF(OFFSET(INDIRECT(ADDRESS(ROW(), COLUMN())),0,-1)="",VLOOKUP($G834,$A:$AAE,COLUMN(),FALSE),OFFSET(INDIRECT(ADDRESS(ROW(), COLUMN())),0,-1))</f>
        <v>面积*0</v>
      </c>
      <c r="AF834" s="21"/>
      <c r="AG834" s="21" t="str" cm="1">
        <f t="array" aca="1" ref="AG834" ca="1">IF(OFFSET(INDIRECT(ADDRESS(ROW(), COLUMN())),0,-1)="",VLOOKUP($G834,$A:$AAE,COLUMN(),FALSE),OFFSET(INDIRECT(ADDRESS(ROW(), COLUMN())),0,-1))</f>
        <v>面积*0</v>
      </c>
      <c r="AH834" s="21"/>
      <c r="AI834" s="21" t="str" cm="1">
        <f t="array" aca="1" ref="AI834" ca="1">IF(OFFSET(INDIRECT(ADDRESS(ROW(), COLUMN())),0,-1)="",VLOOKUP($G834,$A:$AAE,COLUMN(),FALSE),OFFSET(INDIRECT(ADDRESS(ROW(), COLUMN())),0,-1))</f>
        <v>-</v>
      </c>
      <c r="AJ834" s="21"/>
      <c r="AK834" s="21" cm="1">
        <f t="array" aca="1" ref="AK834" ca="1">IF(OFFSET(INDIRECT(ADDRESS(ROW(), COLUMN())),0,-1)="",VLOOKUP($G834,$A:$AAE,COLUMN(),FALSE),OFFSET(INDIRECT(ADDRESS(ROW(), COLUMN())),0,-1))</f>
        <v>0</v>
      </c>
      <c r="AL834" s="21"/>
      <c r="AM834" s="21" t="str" cm="1">
        <f t="array" aca="1" ref="AM834" ca="1">IF(OFFSET(INDIRECT(ADDRESS(ROW(), COLUMN())),0,-1)="",VLOOKUP($G834,$A:$AAE,COLUMN(),FALSE),OFFSET(INDIRECT(ADDRESS(ROW(), COLUMN())),0,-1))</f>
        <v>-</v>
      </c>
      <c r="AN834" s="21"/>
      <c r="AO834" s="21" cm="1">
        <f t="array" aca="1" ref="AO834" ca="1">IF(OFFSET(INDIRECT(ADDRESS(ROW(), COLUMN())),0,-1)="",VLOOKUP($G834,$A:$AAE,COLUMN(),FALSE),OFFSET(INDIRECT(ADDRESS(ROW(), COLUMN())),0,-1))</f>
        <v>0</v>
      </c>
      <c r="AP834" s="21"/>
      <c r="AQ834" s="21" t="str" cm="1">
        <f t="array" aca="1" ref="AQ834" ca="1">IF(OFFSET(INDIRECT(ADDRESS(ROW(), COLUMN())),0,-1)="",VLOOKUP($G834,$A:$AAE,COLUMN(),FALSE),OFFSET(INDIRECT(ADDRESS(ROW(), COLUMN())),0,-1))</f>
        <v>0.03公顷/岗位</v>
      </c>
      <c r="AR834" s="21"/>
      <c r="AS834" s="21" t="str" cm="1">
        <f t="array" aca="1" ref="AS834" ca="1">IF(OFFSET(INDIRECT(ADDRESS(ROW(), COLUMN())),0,-1)="",VLOOKUP($G834,$A:$AAE,COLUMN(),FALSE),OFFSET(INDIRECT(ADDRESS(ROW(), COLUMN())),0,-1))</f>
        <v>用地面积/0.03</v>
      </c>
      <c r="AT834" s="21"/>
      <c r="AU834" s="21" t="str" cm="1">
        <f t="array" aca="1" ref="AU834" ca="1">IF(OFFSET(INDIRECT(ADDRESS(ROW(), COLUMN())),0,-1)="",VLOOKUP($G834,$A:$AAE,COLUMN(),FALSE),OFFSET(INDIRECT(ADDRESS(ROW(), COLUMN())),0,-1))</f>
        <v>-</v>
      </c>
      <c r="AV834" s="21"/>
      <c r="AW834" s="21" cm="1">
        <f t="array" aca="1" ref="AW834" ca="1">IF(OFFSET(INDIRECT(ADDRESS(ROW(), COLUMN())),0,-1)="",VLOOKUP($G834,$A:$AAE,COLUMN(),FALSE),OFFSET(INDIRECT(ADDRESS(ROW(), COLUMN())),0,-1))</f>
        <v>0</v>
      </c>
      <c r="AX834" s="2"/>
      <c r="AY834" s="21" t="str" cm="1">
        <f t="array" aca="1" ref="AY834" ca="1">IF(OFFSET(INDIRECT(ADDRESS(ROW(), COLUMN())),0,-1)="",VLOOKUP($G834,$A:$AAE,COLUMN(),FALSE),OFFSET(INDIRECT(ADDRESS(ROW(), COLUMN())),0,-1))</f>
        <v>30立方米/公顷*日</v>
      </c>
      <c r="AZ834" s="2"/>
      <c r="BA834" s="21" t="str" cm="1">
        <f t="array" aca="1" ref="BA834" ca="1">IF(OFFSET(INDIRECT(ADDRESS(ROW(), COLUMN())),0,-1)="",VLOOKUP($G834,$A:$AAE,COLUMN(),FALSE),OFFSET(INDIRECT(ADDRESS(ROW(), COLUMN())),0,-1))</f>
        <v>用地面积*30</v>
      </c>
      <c r="BB834" s="2"/>
      <c r="BC834" s="21" cm="1">
        <f t="array" aca="1" ref="BC834" ca="1">IF(OFFSET(INDIRECT(ADDRESS(ROW(), COLUMN())),0,-1)="",VLOOKUP($G834,$A:$AAE,COLUMN(),FALSE),OFFSET(INDIRECT(ADDRESS(ROW(), COLUMN())),0,-1))</f>
        <v>0.85</v>
      </c>
      <c r="BD834" s="2"/>
      <c r="BE834" s="21" t="str" cm="1">
        <f t="array" aca="1" ref="BE834" ca="1">IF(OFFSET(INDIRECT(ADDRESS(ROW(), COLUMN())),0,-1)="",VLOOKUP($G834,$A:$AAE,COLUMN(),FALSE),OFFSET(INDIRECT(ADDRESS(ROW(), COLUMN())),0,-1))</f>
        <v>用水量*0.85</v>
      </c>
      <c r="BF834" s="2"/>
      <c r="BG834" s="21" t="str" cm="1">
        <f t="array" aca="1" ref="BG834" ca="1">IF(OFFSET(INDIRECT(ADDRESS(ROW(), COLUMN())),0,-1)="",VLOOKUP($G834,$A:$AAE,COLUMN(),FALSE),OFFSET(INDIRECT(ADDRESS(ROW(), COLUMN())),0,-1))</f>
        <v>200千瓦/公顷</v>
      </c>
      <c r="BH834" s="2"/>
      <c r="BI834" s="21" cm="1">
        <f t="array" aca="1" ref="BI834" ca="1">IF(OFFSET(INDIRECT(ADDRESS(ROW(), COLUMN())),0,-1)="",VLOOKUP($G834,$A:$AAE,COLUMN(),FALSE),OFFSET(INDIRECT(ADDRESS(ROW(), COLUMN())),0,-1))</f>
        <v>0.8</v>
      </c>
      <c r="BJ834" s="2"/>
      <c r="BK834" s="21" t="str" cm="1">
        <f t="array" aca="1" ref="BK834" ca="1">IF(OFFSET(INDIRECT(ADDRESS(ROW(), COLUMN())),0,-1)="",VLOOKUP($G834,$A:$AAE,COLUMN(),FALSE),OFFSET(INDIRECT(ADDRESS(ROW(), COLUMN())),0,-1))</f>
        <v>用地面积*200*0.8</v>
      </c>
      <c r="BL834" s="2"/>
      <c r="BM834" s="21" t="str" cm="1">
        <f t="array" aca="1" ref="BM834" ca="1">IF(OFFSET(INDIRECT(ADDRESS(ROW(), COLUMN())),0,-1)="",VLOOKUP($G834,$A:$AAE,COLUMN(),FALSE),OFFSET(INDIRECT(ADDRESS(ROW(), COLUMN())),0,-1))</f>
        <v>30门/公顷</v>
      </c>
      <c r="BN834" s="2"/>
      <c r="BO834" s="21" t="str" cm="1">
        <f t="array" aca="1" ref="BO834" ca="1">IF(OFFSET(INDIRECT(ADDRESS(ROW(), COLUMN())),0,-1)="",VLOOKUP($G834,$A:$AAE,COLUMN(),FALSE),OFFSET(INDIRECT(ADDRESS(ROW(), COLUMN())),0,-1))</f>
        <v>用地面积*30</v>
      </c>
      <c r="BP834" s="2"/>
      <c r="BQ834" s="21" t="str" cm="1">
        <f t="array" aca="1" ref="BQ834" ca="1">IF(OFFSET(INDIRECT(ADDRESS(ROW(), COLUMN())),0,-1)="",VLOOKUP($G834,$A:$AAE,COLUMN(),FALSE),OFFSET(INDIRECT(ADDRESS(ROW(), COLUMN())),0,-1))</f>
        <v>20门/公顷</v>
      </c>
      <c r="BR834" s="2"/>
      <c r="BS834" s="21" t="str" cm="1">
        <f t="array" aca="1" ref="BS834" ca="1">IF(OFFSET(INDIRECT(ADDRESS(ROW(), COLUMN())),0,-1)="",VLOOKUP($G834,$A:$AAE,COLUMN(),FALSE),OFFSET(INDIRECT(ADDRESS(ROW(), COLUMN())),0,-1))</f>
        <v>用地面积*20</v>
      </c>
      <c r="BT834" s="2"/>
      <c r="BU834" s="21" t="str" cm="1">
        <f t="array" aca="1" ref="BU834" ca="1">IF(OFFSET(INDIRECT(ADDRESS(ROW(), COLUMN())),0,-1)="",VLOOKUP($G834,$A:$AAE,COLUMN(),FALSE),OFFSET(INDIRECT(ADDRESS(ROW(), COLUMN())),0,-1))</f>
        <v>-</v>
      </c>
      <c r="BV834" s="2"/>
      <c r="BW834" s="21" cm="1">
        <f t="array" aca="1" ref="BW834" ca="1">IF(OFFSET(INDIRECT(ADDRESS(ROW(), COLUMN())),0,-1)="",VLOOKUP($G834,$A:$AAE,COLUMN(),FALSE),OFFSET(INDIRECT(ADDRESS(ROW(), COLUMN())),0,-1))</f>
        <v>0</v>
      </c>
      <c r="BX834" s="2"/>
      <c r="BY834" s="21" cm="1">
        <f t="array" aca="1" ref="BY834" ca="1">IF(OFFSET(INDIRECT(ADDRESS(ROW(), COLUMN())),0,-1)="",VLOOKUP($G834,$A:$AAE,COLUMN(),FALSE),OFFSET(INDIRECT(ADDRESS(ROW(), COLUMN())),0,-1))</f>
        <v>0</v>
      </c>
      <c r="BZ834" s="104"/>
      <c r="CA834" s="21" t="str" cm="1">
        <f t="array" aca="1" ref="CA834" ca="1">IF(OFFSET(INDIRECT(ADDRESS(ROW(), COLUMN())),0,-1)="",VLOOKUP($G834,$A:$AAE,COLUMN(),FALSE),OFFSET(INDIRECT(ADDRESS(ROW(), COLUMN())),0,-1))</f>
        <v>-</v>
      </c>
      <c r="CB834" s="21"/>
      <c r="CC834" s="21" cm="1">
        <f t="array" aca="1" ref="CC834" ca="1">IF(OFFSET(INDIRECT(ADDRESS(ROW(), COLUMN())),0,-1)="",VLOOKUP($G834,$A:$AAE,COLUMN(),FALSE),OFFSET(INDIRECT(ADDRESS(ROW(), COLUMN())),0,-1))</f>
        <v>0</v>
      </c>
      <c r="CD834" s="21"/>
      <c r="CE834" s="21" t="str" cm="1">
        <f t="array" aca="1" ref="CE834" ca="1">IF(OFFSET(INDIRECT(ADDRESS(ROW(), COLUMN())),0,-1)="",VLOOKUP($G834,$A:$AAE,COLUMN(),FALSE),OFFSET(INDIRECT(ADDRESS(ROW(), COLUMN())),0,-1))</f>
        <v>-</v>
      </c>
      <c r="CF834" s="21"/>
      <c r="CG834" s="21" cm="1">
        <f t="array" aca="1" ref="CG834" ca="1">IF(OFFSET(INDIRECT(ADDRESS(ROW(), COLUMN())),0,-1)="",VLOOKUP($G834,$A:$AAE,COLUMN(),FALSE),OFFSET(INDIRECT(ADDRESS(ROW(), COLUMN())),0,-1))</f>
        <v>0</v>
      </c>
      <c r="CH834" s="21" t="s">
        <v>2140</v>
      </c>
      <c r="CI834" s="58" t="str" cm="1">
        <f t="array" aca="1" ref="CI834" ca="1">IF(OFFSET(INDIRECT(ADDRESS(ROW(), COLUMN())),0,-1)="",VLOOKUP($G834,$A:$AAE,COLUMN(),FALSE),OFFSET(INDIRECT(ADDRESS(ROW(), COLUMN())),0,-1))</f>
        <v>村庄建设用地</v>
      </c>
      <c r="CJ834" s="75" t="s">
        <v>1962</v>
      </c>
      <c r="CK834" s="78" t="str">
        <f t="shared" ref="CK834" si="3012">IF(A834 = "",A$1&amp;":",_xlfn.TEXTJOIN(":",TRUE,A$1,A834))</f>
        <v>唯一标识:1306v#通信用地#国空</v>
      </c>
      <c r="CL834" s="78" t="str">
        <f t="shared" ref="CL834" si="3013">IF(B834 = "",B$1&amp;":",_xlfn.TEXTJOIN(":",TRUE,B$1,B834))</f>
        <v>性质名称:通信用地</v>
      </c>
      <c r="CM834" s="78" t="str">
        <f t="shared" ref="CM834" si="3014">IF(C834 = "",C$1&amp;":",_xlfn.TEXTJOIN(":",TRUE,C$1,C834))</f>
        <v>地块性质过滤:</v>
      </c>
      <c r="CN834" s="78" t="str">
        <f t="shared" ref="CN834" si="3015">IF(D834 = "",D$1&amp;":",_xlfn.TEXTJOIN(":",TRUE,D$1,D834))</f>
        <v>地块性质:1306v</v>
      </c>
      <c r="CO834" s="78" t="str">
        <f t="shared" ref="CO834" si="3016">IF(E834 = "",E$1&amp;":",_xlfn.TEXTJOIN(":",TRUE,E$1,E834))</f>
        <v>地类标准:国空</v>
      </c>
      <c r="CP834" s="78" t="str">
        <f t="shared" ref="CP834" si="3017">IF(F834 = "",F$1&amp;":",_xlfn.TEXTJOIN(":",TRUE,F$1,F834))</f>
        <v>地块性质别称:U15</v>
      </c>
      <c r="CQ834" s="78" t="str">
        <f t="shared" ref="CQ834" si="3018">IF(G834 = "",G$1&amp;":",_xlfn.TEXTJOIN(":",TRUE,G$1,G834))</f>
        <v>属性继承:U1#供应设施用地#城规</v>
      </c>
      <c r="CR834" s="78" t="str">
        <f t="shared" ref="CR834" si="3019">IF(H834 = "",H$1&amp;":",_xlfn.TEXTJOIN(":",TRUE,H$1,H834))</f>
        <v>父类:U1</v>
      </c>
      <c r="CS834" s="78" t="str">
        <f t="shared" ref="CS834" si="3020">IF(I834 = "",I$1&amp;":",_xlfn.TEXTJOIN(":",TRUE,I$1,I834))</f>
        <v>级别继承:1306#通信用地#国空</v>
      </c>
      <c r="CT834" s="78" t="str">
        <f t="shared" ref="CT834" si="3021">IF(J834 = "",J$1&amp;":",_xlfn.TEXTJOIN(":",TRUE,J$1,J834))</f>
        <v>级别层次:3</v>
      </c>
      <c r="CU834" s="78" t="str">
        <f t="shared" ref="CU834" si="3022">IF(K834 = "",K$1&amp;":",_xlfn.TEXTJOIN(":",TRUE,K$1,K834))</f>
        <v>级别:21306</v>
      </c>
      <c r="CV834" s="78" t="str">
        <f t="shared" ref="CV834" ca="1" si="3023">IF(M834 = "",M$1&amp;":",_xlfn.TEXTJOIN(":",TRUE,M$1,M834))</f>
        <v>地块颜色:125,167,217</v>
      </c>
      <c r="CW834" s="78" t="str">
        <f t="shared" ref="CW834" ca="1" si="3024">IF(O834 = "",O$1&amp;":",_xlfn.TEXTJOIN(":",TRUE,O$1,O834))</f>
        <v>建筑面积公式:面积*容积率</v>
      </c>
      <c r="CX834" s="78" t="str">
        <f t="shared" ref="CX834" ca="1" si="3025">IF(Q834 = "",Q$1&amp;":",_xlfn.TEXTJOIN(":",TRUE,Q$1,Q834))</f>
        <v>住宅建筑面积公式:地块建筑面积*0</v>
      </c>
      <c r="CY834" s="78" t="str">
        <f t="shared" ref="CY834" ca="1" si="3026">IF(S834 = "",S$1&amp;":",_xlfn.TEXTJOIN(":",TRUE,S$1,S834))</f>
        <v>商服建筑面积公式:地块建筑面积*0</v>
      </c>
      <c r="CZ834" s="78" t="str">
        <f t="shared" ref="CZ834" ca="1" si="3027">IF(U834 = "",U$1&amp;":",_xlfn.TEXTJOIN(":",TRUE,U$1,U834))</f>
        <v>商服中商业建筑面积公式:地块建筑面积*0</v>
      </c>
      <c r="DA834" s="78" t="str">
        <f t="shared" ref="DA834" ca="1" si="3028">IF(W834 = "",W$1&amp;":",_xlfn.TEXTJOIN(":",TRUE,W$1,W834))</f>
        <v>商服中办公建筑面积公式:地块建筑面积*0</v>
      </c>
      <c r="DB834" s="78" t="str">
        <f t="shared" ref="DB834" ca="1" si="3029">IF(Y834 = "",Y$1&amp;":",_xlfn.TEXTJOIN(":",TRUE,Y$1,Y834))</f>
        <v>公服建筑面积公式:地块建筑面积*0</v>
      </c>
      <c r="DC834" s="78" t="str">
        <f t="shared" ref="DC834" ca="1" si="3030">IF(AA834 = "",AA$1&amp;":",_xlfn.TEXTJOIN(":",TRUE,AA$1,AA834))</f>
        <v>工业建筑面积公式:地块建筑面积*0</v>
      </c>
      <c r="DD834" s="78" t="str">
        <f t="shared" ref="DD834" ca="1" si="3031">IF(AC834 = "",AC$1&amp;":",_xlfn.TEXTJOIN(":",TRUE,AC$1,AC834))</f>
        <v>市政建筑面积公式:地块建筑面积*1</v>
      </c>
      <c r="DE834" s="78" t="str">
        <f t="shared" ref="DE834" ca="1" si="3032">IF(AE834 = "",AE$1&amp;":",_xlfn.TEXTJOIN(":",TRUE,AE$1,AE834))</f>
        <v>绿地面积指定指标:面积*0</v>
      </c>
      <c r="DF834" s="78" t="str">
        <f t="shared" ref="DF834" ca="1" si="3033">IF(AG834 = "",AG$1&amp;":",_xlfn.TEXTJOIN(":",TRUE,AG$1,AG834))</f>
        <v>绿地面积指定公式:面积*0</v>
      </c>
      <c r="DG834" s="78" t="str">
        <f t="shared" ref="DG834" ca="1" si="3034">IF(AI834 = "",AI$1&amp;":",_xlfn.TEXTJOIN(":",TRUE,AI$1,AI834))</f>
        <v>户数指标:-</v>
      </c>
      <c r="DH834" s="78" t="str">
        <f t="shared" ref="DH834" ca="1" si="3035">IF(AK834 = "",AK$1&amp;":",_xlfn.TEXTJOIN(":",TRUE,AK$1,AK834))</f>
        <v>户数公式:0</v>
      </c>
      <c r="DI834" s="78" t="str">
        <f t="shared" ref="DI834" ca="1" si="3036">IF(AM834 = "",AM$1&amp;":",_xlfn.TEXTJOIN(":",TRUE,AM$1,AM834))</f>
        <v>人数指标:-</v>
      </c>
      <c r="DJ834" s="78" t="str">
        <f t="shared" ref="DJ834" ca="1" si="3037">IF(AO834 = "",AO$1&amp;":",_xlfn.TEXTJOIN(":",TRUE,AO$1,AO834))</f>
        <v>人数公式:0</v>
      </c>
      <c r="DK834" s="78" t="str">
        <f t="shared" ref="DK834" ca="1" si="3038">IF(AQ834 = "",AQ$1&amp;":",_xlfn.TEXTJOIN(":",TRUE,AQ$1,AQ834))</f>
        <v>就业指标:0.03公顷/岗位</v>
      </c>
      <c r="DL834" s="78" t="str">
        <f t="shared" ref="DL834" ca="1" si="3039">IF(AS834 = "",AS$1&amp;":",_xlfn.TEXTJOIN(":",TRUE,AS$1,AS834))</f>
        <v>就业公式:用地面积/0.03</v>
      </c>
      <c r="DM834" s="78" t="str">
        <f t="shared" ref="DM834" ca="1" si="3040">IF(AU834 = "",AU$1&amp;":",_xlfn.TEXTJOIN(":",TRUE,AU$1,AU834))</f>
        <v>机动车指标:-</v>
      </c>
      <c r="DN834" s="78" t="str">
        <f t="shared" ref="DN834" ca="1" si="3041">IF(AW834 = "",AW$1&amp;":",_xlfn.TEXTJOIN(":",TRUE,AW$1,AW834))</f>
        <v>机动车公式:0</v>
      </c>
      <c r="DO834" s="78" t="str">
        <f t="shared" ref="DO834" ca="1" si="3042">IF(AY834 = "",AY$1&amp;":",_xlfn.TEXTJOIN(":",TRUE,AY$1,AY834))</f>
        <v>用水量指标:30立方米/公顷*日</v>
      </c>
      <c r="DP834" s="78" t="str">
        <f t="shared" ref="DP834" ca="1" si="3043">IF(BA834 = "",BA$1&amp;":",_xlfn.TEXTJOIN(":",TRUE,BA$1,BA834))</f>
        <v>用水量公式:用地面积*30</v>
      </c>
      <c r="DQ834" s="78" t="str">
        <f t="shared" ref="DQ834" ca="1" si="3044">IF(BC834 = "",BC$1&amp;":",_xlfn.TEXTJOIN(":",TRUE,BC$1,BC834))</f>
        <v>污水折算系数:0.85</v>
      </c>
      <c r="DR834" s="78" t="str">
        <f t="shared" ref="DR834" ca="1" si="3045">IF(BE834 = "",BE$1&amp;":",_xlfn.TEXTJOIN(":",TRUE,BE$1,BE834))</f>
        <v>污水量公式:用水量*0.85</v>
      </c>
      <c r="DS834" s="78" t="str">
        <f t="shared" ref="DS834" ca="1" si="3046">IF(BG834 = "",BG$1&amp;":",_xlfn.TEXTJOIN(":",TRUE,BG$1,BG834))</f>
        <v>用电负荷指标:200千瓦/公顷</v>
      </c>
      <c r="DT834" s="78" t="str">
        <f t="shared" ref="DT834" ca="1" si="3047">IF(BI834 = "",BI$1&amp;":",_xlfn.TEXTJOIN(":",TRUE,BI$1,BI834))</f>
        <v>同时率:0.8</v>
      </c>
      <c r="DU834" s="78" t="str">
        <f t="shared" ref="DU834" ca="1" si="3048">IF(BK834 = "",BK$1&amp;":",_xlfn.TEXTJOIN(":",TRUE,BK$1,BK834))</f>
        <v>用电量公式:用地面积*200*0.8</v>
      </c>
      <c r="DV834" s="78" t="str">
        <f t="shared" ref="DV834" ca="1" si="3049">IF(BM834 = "",BM$1&amp;":",_xlfn.TEXTJOIN(":",TRUE,BM$1,BM834))</f>
        <v>固话装机指标:30门/公顷</v>
      </c>
      <c r="DW834" s="78" t="str">
        <f t="shared" ref="DW834" ca="1" si="3050">IF(BO834 = "",BO$1&amp;":",_xlfn.TEXTJOIN(":",TRUE,BO$1,BO834))</f>
        <v>固话量公式:用地面积*30</v>
      </c>
      <c r="DX834" s="78" t="str">
        <f t="shared" ref="DX834" ca="1" si="3051">IF(BQ834 = "",BQ$1&amp;":",_xlfn.TEXTJOIN(":",TRUE,BQ$1,BQ834))</f>
        <v>有线电视指标:20门/公顷</v>
      </c>
      <c r="DY834" s="78" t="str">
        <f t="shared" ref="DY834" ca="1" si="3052">IF(BS834 = "",BS$1&amp;":",_xlfn.TEXTJOIN(":",TRUE,BS$1,BS834))</f>
        <v>电视量公式:用地面积*20</v>
      </c>
      <c r="DZ834" s="78" t="str">
        <f t="shared" ref="DZ834" ca="1" si="3053">IF(BU834 = "",BU$1&amp;":",_xlfn.TEXTJOIN(":",TRUE,BU$1,BU834))</f>
        <v>高峰机动车生成量指标:-</v>
      </c>
      <c r="EA834" s="78" t="str">
        <f t="shared" ref="EA834" ca="1" si="3054">IF(BW834 = "",BW$1&amp;":",_xlfn.TEXTJOIN(":",TRUE,BW$1,BW834))</f>
        <v>高峰机动车吸引量公式:0</v>
      </c>
      <c r="EB834" s="78" t="str">
        <f t="shared" ref="EB834" ca="1" si="3055">IF(BY834 = "",BY$1&amp;":",_xlfn.TEXTJOIN(":",TRUE,BY$1,BY834))</f>
        <v>高峰机动车发生量公式:0</v>
      </c>
      <c r="EC834" s="78" t="str">
        <f t="shared" ref="EC834" ca="1" si="3056">IF(CA834 = "",CA$1&amp;":",_xlfn.TEXTJOIN(":",TRUE,CA$1,CA834))</f>
        <v>地下空间指标:-</v>
      </c>
      <c r="ED834" s="78" t="str">
        <f t="shared" ref="ED834" ca="1" si="3057">IF(CC834 = "",CC$1&amp;":",_xlfn.TEXTJOIN(":",TRUE,CC$1,CC834))</f>
        <v>地下空间公式:0</v>
      </c>
      <c r="EE834" s="78" t="str">
        <f t="shared" ref="EE834" ca="1" si="3058">IF(CE834 = "",CE$1&amp;":",_xlfn.TEXTJOIN(":",TRUE,CE$1,CE834))</f>
        <v>人防指标:-</v>
      </c>
      <c r="EF834" s="78" t="str">
        <f t="shared" ref="EF834" ca="1" si="3059">IF(CG834 = "",CG$1&amp;":",_xlfn.TEXTJOIN(":",TRUE,CG$1,CG834))</f>
        <v>人防公式:0</v>
      </c>
      <c r="EG834" s="78" t="str">
        <f t="shared" ref="EG834" ca="1" si="3060">IF(CI834 = "",CI$1&amp;":",_xlfn.TEXTJOIN(":",TRUE,CI$1,CI834))</f>
        <v>用地构成:村庄建设用地</v>
      </c>
      <c r="EH834" s="78" t="s">
        <v>1962</v>
      </c>
      <c r="EI834" s="79" t="str">
        <f t="shared" ref="EI834" ca="1" si="3061">_xlfn.TEXTJOIN(";",TRUE,CK834:EG834)</f>
        <v>唯一标识:1306v#通信用地#国空;性质名称:通信用地;地块性质过滤:;地块性质:1306v;地类标准:国空;地块性质别称:U15;属性继承:U1#供应设施用地#城规;父类:U1;级别继承:1306#通信用地#国空;级别层次:3;级别:21306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34" t="s">
        <v>1962</v>
      </c>
    </row>
    <row r="835" spans="1:140" ht="16.5" x14ac:dyDescent="0.2">
      <c r="A835" s="58" t="str">
        <f t="shared" si="2900"/>
        <v>1307#邮政用地#国空</v>
      </c>
      <c r="B835" s="58" t="s">
        <v>476</v>
      </c>
      <c r="C835" s="58"/>
      <c r="D835" s="58">
        <v>1307</v>
      </c>
      <c r="E835" s="58" t="s">
        <v>1277</v>
      </c>
      <c r="F835" s="58" t="s">
        <v>1040</v>
      </c>
      <c r="G835" s="58" t="s">
        <v>105</v>
      </c>
      <c r="H835" s="58" t="s">
        <v>1037</v>
      </c>
      <c r="I835" s="58" t="s">
        <v>1470</v>
      </c>
      <c r="J835" s="58">
        <f t="shared" si="2901"/>
        <v>2</v>
      </c>
      <c r="K835" s="58" t="str">
        <f t="shared" si="2955"/>
        <v>113</v>
      </c>
      <c r="L835" s="58"/>
      <c r="M835" s="58" t="str" cm="1">
        <f t="array" aca="1" ref="M835" ca="1">IF(OFFSET(INDIRECT(ADDRESS(ROW(), COLUMN())),0,-1)="",VLOOKUP($G835,$A:$AAE,COLUMN(),FALSE),OFFSET(INDIRECT(ADDRESS(ROW(), COLUMN())),0,-1))</f>
        <v>125,167,217</v>
      </c>
      <c r="N835" s="21"/>
      <c r="O835" s="58" t="str" cm="1">
        <f t="array" aca="1" ref="O835" ca="1">IF(OFFSET(INDIRECT(ADDRESS(ROW(), COLUMN())),0,-1)="",VLOOKUP($G835,$A:$AAE,COLUMN(),FALSE),OFFSET(INDIRECT(ADDRESS(ROW(), COLUMN())),0,-1))</f>
        <v>面积*容积率</v>
      </c>
      <c r="P835" s="21"/>
      <c r="Q835" s="21" t="str" cm="1">
        <f t="array" aca="1" ref="Q835" ca="1">IF(OFFSET(INDIRECT(ADDRESS(ROW(), COLUMN())),0,-1)="",VLOOKUP($G835,$A:$AAE,COLUMN(),FALSE),OFFSET(INDIRECT(ADDRESS(ROW(), COLUMN())),0,-1))</f>
        <v>地块建筑面积*0</v>
      </c>
      <c r="R835" s="21"/>
      <c r="S835" s="21" t="str" cm="1">
        <f t="array" aca="1" ref="S835" ca="1">IF(OFFSET(INDIRECT(ADDRESS(ROW(), COLUMN())),0,-1)="",VLOOKUP($G835,$A:$AAE,COLUMN(),FALSE),OFFSET(INDIRECT(ADDRESS(ROW(), COLUMN())),0,-1))</f>
        <v>地块建筑面积*0</v>
      </c>
      <c r="T835" s="21"/>
      <c r="U835" s="21" t="str" cm="1">
        <f t="array" aca="1" ref="U835" ca="1">IF(OFFSET(INDIRECT(ADDRESS(ROW(), COLUMN())),0,-1)="",VLOOKUP($G835,$A:$AAE,COLUMN(),FALSE),OFFSET(INDIRECT(ADDRESS(ROW(), COLUMN())),0,-1))</f>
        <v>地块建筑面积*0</v>
      </c>
      <c r="V835" s="21"/>
      <c r="W835" s="58" t="str" cm="1">
        <f t="array" aca="1" ref="W835" ca="1">IF(OFFSET(INDIRECT(ADDRESS(ROW(), COLUMN())),0,-1)="",VLOOKUP($G835,$A:$AAE,COLUMN(),FALSE),OFFSET(INDIRECT(ADDRESS(ROW(), COLUMN())),0,-1))</f>
        <v>地块建筑面积*0</v>
      </c>
      <c r="X835" s="21"/>
      <c r="Y835" s="21" t="str" cm="1">
        <f t="array" aca="1" ref="Y835" ca="1">IF(OFFSET(INDIRECT(ADDRESS(ROW(), COLUMN())),0,-1)="",VLOOKUP($G835,$A:$AAE,COLUMN(),FALSE),OFFSET(INDIRECT(ADDRESS(ROW(), COLUMN())),0,-1))</f>
        <v>地块建筑面积*0</v>
      </c>
      <c r="Z835" s="21"/>
      <c r="AA835" s="21" t="str" cm="1">
        <f t="array" aca="1" ref="AA835" ca="1">IF(OFFSET(INDIRECT(ADDRESS(ROW(), COLUMN())),0,-1)="",VLOOKUP($G835,$A:$AAE,COLUMN(),FALSE),OFFSET(INDIRECT(ADDRESS(ROW(), COLUMN())),0,-1))</f>
        <v>地块建筑面积*0</v>
      </c>
      <c r="AB835" s="21"/>
      <c r="AC835" s="21" t="str" cm="1">
        <f t="array" aca="1" ref="AC835" ca="1">IF(OFFSET(INDIRECT(ADDRESS(ROW(), COLUMN())),0,-1)="",VLOOKUP($G835,$A:$AAE,COLUMN(),FALSE),OFFSET(INDIRECT(ADDRESS(ROW(), COLUMN())),0,-1))</f>
        <v>地块建筑面积*1</v>
      </c>
      <c r="AD835" s="21"/>
      <c r="AE835" s="21" t="str" cm="1">
        <f t="array" aca="1" ref="AE835" ca="1">IF(OFFSET(INDIRECT(ADDRESS(ROW(), COLUMN())),0,-1)="",VLOOKUP($G835,$A:$AAE,COLUMN(),FALSE),OFFSET(INDIRECT(ADDRESS(ROW(), COLUMN())),0,-1))</f>
        <v>面积*0</v>
      </c>
      <c r="AF835" s="21"/>
      <c r="AG835" s="21" t="str" cm="1">
        <f t="array" aca="1" ref="AG835" ca="1">IF(OFFSET(INDIRECT(ADDRESS(ROW(), COLUMN())),0,-1)="",VLOOKUP($G835,$A:$AAE,COLUMN(),FALSE),OFFSET(INDIRECT(ADDRESS(ROW(), COLUMN())),0,-1))</f>
        <v>面积*0</v>
      </c>
      <c r="AH835" s="21"/>
      <c r="AI835" s="21" t="str" cm="1">
        <f t="array" aca="1" ref="AI835" ca="1">IF(OFFSET(INDIRECT(ADDRESS(ROW(), COLUMN())),0,-1)="",VLOOKUP($G835,$A:$AAE,COLUMN(),FALSE),OFFSET(INDIRECT(ADDRESS(ROW(), COLUMN())),0,-1))</f>
        <v>-</v>
      </c>
      <c r="AJ835" s="21"/>
      <c r="AK835" s="21" cm="1">
        <f t="array" aca="1" ref="AK835" ca="1">IF(OFFSET(INDIRECT(ADDRESS(ROW(), COLUMN())),0,-1)="",VLOOKUP($G835,$A:$AAE,COLUMN(),FALSE),OFFSET(INDIRECT(ADDRESS(ROW(), COLUMN())),0,-1))</f>
        <v>0</v>
      </c>
      <c r="AL835" s="21"/>
      <c r="AM835" s="21" t="str" cm="1">
        <f t="array" aca="1" ref="AM835" ca="1">IF(OFFSET(INDIRECT(ADDRESS(ROW(), COLUMN())),0,-1)="",VLOOKUP($G835,$A:$AAE,COLUMN(),FALSE),OFFSET(INDIRECT(ADDRESS(ROW(), COLUMN())),0,-1))</f>
        <v>-</v>
      </c>
      <c r="AN835" s="21"/>
      <c r="AO835" s="21" cm="1">
        <f t="array" aca="1" ref="AO835" ca="1">IF(OFFSET(INDIRECT(ADDRESS(ROW(), COLUMN())),0,-1)="",VLOOKUP($G835,$A:$AAE,COLUMN(),FALSE),OFFSET(INDIRECT(ADDRESS(ROW(), COLUMN())),0,-1))</f>
        <v>0</v>
      </c>
      <c r="AP835" s="21"/>
      <c r="AQ835" s="21" t="str" cm="1">
        <f t="array" aca="1" ref="AQ835" ca="1">IF(OFFSET(INDIRECT(ADDRESS(ROW(), COLUMN())),0,-1)="",VLOOKUP($G835,$A:$AAE,COLUMN(),FALSE),OFFSET(INDIRECT(ADDRESS(ROW(), COLUMN())),0,-1))</f>
        <v>0.03公顷/岗位</v>
      </c>
      <c r="AR835" s="21"/>
      <c r="AS835" s="21" t="str" cm="1">
        <f t="array" aca="1" ref="AS835" ca="1">IF(OFFSET(INDIRECT(ADDRESS(ROW(), COLUMN())),0,-1)="",VLOOKUP($G835,$A:$AAE,COLUMN(),FALSE),OFFSET(INDIRECT(ADDRESS(ROW(), COLUMN())),0,-1))</f>
        <v>用地面积/0.03</v>
      </c>
      <c r="AT835" s="21"/>
      <c r="AU835" s="21" t="str" cm="1">
        <f t="array" aca="1" ref="AU835" ca="1">IF(OFFSET(INDIRECT(ADDRESS(ROW(), COLUMN())),0,-1)="",VLOOKUP($G835,$A:$AAE,COLUMN(),FALSE),OFFSET(INDIRECT(ADDRESS(ROW(), COLUMN())),0,-1))</f>
        <v>-</v>
      </c>
      <c r="AV835" s="21"/>
      <c r="AW835" s="21" cm="1">
        <f t="array" aca="1" ref="AW835" ca="1">IF(OFFSET(INDIRECT(ADDRESS(ROW(), COLUMN())),0,-1)="",VLOOKUP($G835,$A:$AAE,COLUMN(),FALSE),OFFSET(INDIRECT(ADDRESS(ROW(), COLUMN())),0,-1))</f>
        <v>0</v>
      </c>
      <c r="AX835" s="2"/>
      <c r="AY835" s="21" t="str" cm="1">
        <f t="array" aca="1" ref="AY835" ca="1">IF(OFFSET(INDIRECT(ADDRESS(ROW(), COLUMN())),0,-1)="",VLOOKUP($G835,$A:$AAE,COLUMN(),FALSE),OFFSET(INDIRECT(ADDRESS(ROW(), COLUMN())),0,-1))</f>
        <v>30立方米/公顷*日</v>
      </c>
      <c r="AZ835" s="2"/>
      <c r="BA835" s="21" t="str" cm="1">
        <f t="array" aca="1" ref="BA835" ca="1">IF(OFFSET(INDIRECT(ADDRESS(ROW(), COLUMN())),0,-1)="",VLOOKUP($G835,$A:$AAE,COLUMN(),FALSE),OFFSET(INDIRECT(ADDRESS(ROW(), COLUMN())),0,-1))</f>
        <v>用地面积*30</v>
      </c>
      <c r="BB835" s="2"/>
      <c r="BC835" s="21" cm="1">
        <f t="array" aca="1" ref="BC835" ca="1">IF(OFFSET(INDIRECT(ADDRESS(ROW(), COLUMN())),0,-1)="",VLOOKUP($G835,$A:$AAE,COLUMN(),FALSE),OFFSET(INDIRECT(ADDRESS(ROW(), COLUMN())),0,-1))</f>
        <v>0.85</v>
      </c>
      <c r="BD835" s="2"/>
      <c r="BE835" s="21" t="str" cm="1">
        <f t="array" aca="1" ref="BE835" ca="1">IF(OFFSET(INDIRECT(ADDRESS(ROW(), COLUMN())),0,-1)="",VLOOKUP($G835,$A:$AAE,COLUMN(),FALSE),OFFSET(INDIRECT(ADDRESS(ROW(), COLUMN())),0,-1))</f>
        <v>用水量*0.85</v>
      </c>
      <c r="BF835" s="2"/>
      <c r="BG835" s="21" t="str" cm="1">
        <f t="array" aca="1" ref="BG835" ca="1">IF(OFFSET(INDIRECT(ADDRESS(ROW(), COLUMN())),0,-1)="",VLOOKUP($G835,$A:$AAE,COLUMN(),FALSE),OFFSET(INDIRECT(ADDRESS(ROW(), COLUMN())),0,-1))</f>
        <v>200千瓦/公顷</v>
      </c>
      <c r="BH835" s="2"/>
      <c r="BI835" s="21" cm="1">
        <f t="array" aca="1" ref="BI835" ca="1">IF(OFFSET(INDIRECT(ADDRESS(ROW(), COLUMN())),0,-1)="",VLOOKUP($G835,$A:$AAE,COLUMN(),FALSE),OFFSET(INDIRECT(ADDRESS(ROW(), COLUMN())),0,-1))</f>
        <v>0.8</v>
      </c>
      <c r="BJ835" s="2"/>
      <c r="BK835" s="21" t="str" cm="1">
        <f t="array" aca="1" ref="BK835" ca="1">IF(OFFSET(INDIRECT(ADDRESS(ROW(), COLUMN())),0,-1)="",VLOOKUP($G835,$A:$AAE,COLUMN(),FALSE),OFFSET(INDIRECT(ADDRESS(ROW(), COLUMN())),0,-1))</f>
        <v>用地面积*200*0.8</v>
      </c>
      <c r="BL835" s="2"/>
      <c r="BM835" s="21" t="str" cm="1">
        <f t="array" aca="1" ref="BM835" ca="1">IF(OFFSET(INDIRECT(ADDRESS(ROW(), COLUMN())),0,-1)="",VLOOKUP($G835,$A:$AAE,COLUMN(),FALSE),OFFSET(INDIRECT(ADDRESS(ROW(), COLUMN())),0,-1))</f>
        <v>30门/公顷</v>
      </c>
      <c r="BN835" s="2"/>
      <c r="BO835" s="21" t="str" cm="1">
        <f t="array" aca="1" ref="BO835" ca="1">IF(OFFSET(INDIRECT(ADDRESS(ROW(), COLUMN())),0,-1)="",VLOOKUP($G835,$A:$AAE,COLUMN(),FALSE),OFFSET(INDIRECT(ADDRESS(ROW(), COLUMN())),0,-1))</f>
        <v>用地面积*30</v>
      </c>
      <c r="BP835" s="2"/>
      <c r="BQ835" s="21" t="str" cm="1">
        <f t="array" aca="1" ref="BQ835" ca="1">IF(OFFSET(INDIRECT(ADDRESS(ROW(), COLUMN())),0,-1)="",VLOOKUP($G835,$A:$AAE,COLUMN(),FALSE),OFFSET(INDIRECT(ADDRESS(ROW(), COLUMN())),0,-1))</f>
        <v>20门/公顷</v>
      </c>
      <c r="BR835" s="2"/>
      <c r="BS835" s="21" t="str" cm="1">
        <f t="array" aca="1" ref="BS835" ca="1">IF(OFFSET(INDIRECT(ADDRESS(ROW(), COLUMN())),0,-1)="",VLOOKUP($G835,$A:$AAE,COLUMN(),FALSE),OFFSET(INDIRECT(ADDRESS(ROW(), COLUMN())),0,-1))</f>
        <v>用地面积*20</v>
      </c>
      <c r="BT835" s="2"/>
      <c r="BU835" s="21" t="str" cm="1">
        <f t="array" aca="1" ref="BU835" ca="1">IF(OFFSET(INDIRECT(ADDRESS(ROW(), COLUMN())),0,-1)="",VLOOKUP($G835,$A:$AAE,COLUMN(),FALSE),OFFSET(INDIRECT(ADDRESS(ROW(), COLUMN())),0,-1))</f>
        <v>-</v>
      </c>
      <c r="BV835" s="2"/>
      <c r="BW835" s="21" cm="1">
        <f t="array" aca="1" ref="BW835" ca="1">IF(OFFSET(INDIRECT(ADDRESS(ROW(), COLUMN())),0,-1)="",VLOOKUP($G835,$A:$AAE,COLUMN(),FALSE),OFFSET(INDIRECT(ADDRESS(ROW(), COLUMN())),0,-1))</f>
        <v>0</v>
      </c>
      <c r="BX835" s="2"/>
      <c r="BY835" s="21" cm="1">
        <f t="array" aca="1" ref="BY835" ca="1">IF(OFFSET(INDIRECT(ADDRESS(ROW(), COLUMN())),0,-1)="",VLOOKUP($G835,$A:$AAE,COLUMN(),FALSE),OFFSET(INDIRECT(ADDRESS(ROW(), COLUMN())),0,-1))</f>
        <v>0</v>
      </c>
      <c r="BZ835" s="104"/>
      <c r="CA835" s="21" t="str" cm="1">
        <f t="array" aca="1" ref="CA835" ca="1">IF(OFFSET(INDIRECT(ADDRESS(ROW(), COLUMN())),0,-1)="",VLOOKUP($G835,$A:$AAE,COLUMN(),FALSE),OFFSET(INDIRECT(ADDRESS(ROW(), COLUMN())),0,-1))</f>
        <v>-</v>
      </c>
      <c r="CB835" s="21"/>
      <c r="CC835" s="21" cm="1">
        <f t="array" aca="1" ref="CC835" ca="1">IF(OFFSET(INDIRECT(ADDRESS(ROW(), COLUMN())),0,-1)="",VLOOKUP($G835,$A:$AAE,COLUMN(),FALSE),OFFSET(INDIRECT(ADDRESS(ROW(), COLUMN())),0,-1))</f>
        <v>0</v>
      </c>
      <c r="CD835" s="21"/>
      <c r="CE835" s="21" t="str" cm="1">
        <f t="array" aca="1" ref="CE835" ca="1">IF(OFFSET(INDIRECT(ADDRESS(ROW(), COLUMN())),0,-1)="",VLOOKUP($G835,$A:$AAE,COLUMN(),FALSE),OFFSET(INDIRECT(ADDRESS(ROW(), COLUMN())),0,-1))</f>
        <v>-</v>
      </c>
      <c r="CF835" s="21"/>
      <c r="CG835" s="21" cm="1">
        <f t="array" aca="1" ref="CG835" ca="1">IF(OFFSET(INDIRECT(ADDRESS(ROW(), COLUMN())),0,-1)="",VLOOKUP($G835,$A:$AAE,COLUMN(),FALSE),OFFSET(INDIRECT(ADDRESS(ROW(), COLUMN())),0,-1))</f>
        <v>0</v>
      </c>
      <c r="CH835" s="21"/>
      <c r="CI835" s="58" t="str" cm="1">
        <f t="array" aca="1" ref="CI835" ca="1">IF(OFFSET(INDIRECT(ADDRESS(ROW(), COLUMN())),0,-1)="",VLOOKUP($G835,$A:$AAE,COLUMN(),FALSE),OFFSET(INDIRECT(ADDRESS(ROW(), COLUMN())),0,-1))</f>
        <v>城镇建设用地</v>
      </c>
      <c r="CJ835" s="75" t="s">
        <v>1962</v>
      </c>
      <c r="CK835" s="78" t="str">
        <f t="shared" si="2854"/>
        <v>唯一标识:1307#邮政用地#国空</v>
      </c>
      <c r="CL835" s="78" t="str">
        <f t="shared" si="2855"/>
        <v>性质名称:邮政用地</v>
      </c>
      <c r="CM835" s="78" t="str">
        <f t="shared" si="2856"/>
        <v>地块性质过滤:</v>
      </c>
      <c r="CN835" s="78" t="str">
        <f t="shared" si="2857"/>
        <v>地块性质:1307</v>
      </c>
      <c r="CO835" s="78" t="str">
        <f t="shared" si="2858"/>
        <v>地类标准:国空</v>
      </c>
      <c r="CP835" s="78" t="str">
        <f t="shared" si="2859"/>
        <v>地块性质别称:U16</v>
      </c>
      <c r="CQ835" s="78" t="str">
        <f t="shared" si="2860"/>
        <v>属性继承:U15#通信用地#城规</v>
      </c>
      <c r="CR835" s="78" t="str">
        <f t="shared" si="2861"/>
        <v>父类:U15</v>
      </c>
      <c r="CS835" s="78" t="str">
        <f t="shared" si="2862"/>
        <v>级别继承:13#公用设施用地#国空</v>
      </c>
      <c r="CT835" s="78" t="str">
        <f t="shared" si="2863"/>
        <v>级别层次:2</v>
      </c>
      <c r="CU835" s="78" t="str">
        <f t="shared" si="2864"/>
        <v>级别:113</v>
      </c>
      <c r="CV835" s="78" t="str">
        <f t="shared" ca="1" si="2865"/>
        <v>地块颜色:125,167,217</v>
      </c>
      <c r="CW835" s="78" t="str">
        <f t="shared" ca="1" si="2866"/>
        <v>建筑面积公式:面积*容积率</v>
      </c>
      <c r="CX835" s="78" t="str">
        <f t="shared" ca="1" si="2867"/>
        <v>住宅建筑面积公式:地块建筑面积*0</v>
      </c>
      <c r="CY835" s="78" t="str">
        <f t="shared" ca="1" si="2868"/>
        <v>商服建筑面积公式:地块建筑面积*0</v>
      </c>
      <c r="CZ835" s="78" t="str">
        <f t="shared" ca="1" si="2869"/>
        <v>商服中商业建筑面积公式:地块建筑面积*0</v>
      </c>
      <c r="DA835" s="78" t="str">
        <f t="shared" ca="1" si="2870"/>
        <v>商服中办公建筑面积公式:地块建筑面积*0</v>
      </c>
      <c r="DB835" s="78" t="str">
        <f t="shared" ca="1" si="2871"/>
        <v>公服建筑面积公式:地块建筑面积*0</v>
      </c>
      <c r="DC835" s="78" t="str">
        <f t="shared" ca="1" si="2872"/>
        <v>工业建筑面积公式:地块建筑面积*0</v>
      </c>
      <c r="DD835" s="78" t="str">
        <f t="shared" ca="1" si="2873"/>
        <v>市政建筑面积公式:地块建筑面积*1</v>
      </c>
      <c r="DE835" s="78" t="str">
        <f t="shared" ca="1" si="2852"/>
        <v>绿地面积指定指标:面积*0</v>
      </c>
      <c r="DF835" s="78" t="str">
        <f t="shared" ca="1" si="2853"/>
        <v>绿地面积指定公式:面积*0</v>
      </c>
      <c r="DG835" s="78" t="str">
        <f t="shared" ca="1" si="2874"/>
        <v>户数指标:-</v>
      </c>
      <c r="DH835" s="78" t="str">
        <f t="shared" ca="1" si="2875"/>
        <v>户数公式:0</v>
      </c>
      <c r="DI835" s="78" t="str">
        <f t="shared" ca="1" si="2876"/>
        <v>人数指标:-</v>
      </c>
      <c r="DJ835" s="78" t="str">
        <f t="shared" ca="1" si="2877"/>
        <v>人数公式:0</v>
      </c>
      <c r="DK835" s="78" t="str">
        <f t="shared" ca="1" si="2878"/>
        <v>就业指标:0.03公顷/岗位</v>
      </c>
      <c r="DL835" s="78" t="str">
        <f t="shared" ca="1" si="2879"/>
        <v>就业公式:用地面积/0.03</v>
      </c>
      <c r="DM835" s="78" t="str">
        <f t="shared" ca="1" si="2880"/>
        <v>机动车指标:-</v>
      </c>
      <c r="DN835" s="78" t="str">
        <f t="shared" ca="1" si="2881"/>
        <v>机动车公式:0</v>
      </c>
      <c r="DO835" s="78" t="str">
        <f t="shared" ca="1" si="2882"/>
        <v>用水量指标:30立方米/公顷*日</v>
      </c>
      <c r="DP835" s="78" t="str">
        <f t="shared" ca="1" si="2883"/>
        <v>用水量公式:用地面积*30</v>
      </c>
      <c r="DQ835" s="78" t="str">
        <f t="shared" ca="1" si="2884"/>
        <v>污水折算系数:0.85</v>
      </c>
      <c r="DR835" s="78" t="str">
        <f t="shared" ca="1" si="2885"/>
        <v>污水量公式:用水量*0.85</v>
      </c>
      <c r="DS835" s="78" t="str">
        <f t="shared" ca="1" si="2886"/>
        <v>用电负荷指标:200千瓦/公顷</v>
      </c>
      <c r="DT835" s="78" t="str">
        <f t="shared" ca="1" si="2887"/>
        <v>同时率:0.8</v>
      </c>
      <c r="DU835" s="78" t="str">
        <f t="shared" ca="1" si="2888"/>
        <v>用电量公式:用地面积*200*0.8</v>
      </c>
      <c r="DV835" s="78" t="str">
        <f t="shared" ca="1" si="2889"/>
        <v>固话装机指标:30门/公顷</v>
      </c>
      <c r="DW835" s="78" t="str">
        <f t="shared" ca="1" si="2890"/>
        <v>固话量公式:用地面积*30</v>
      </c>
      <c r="DX835" s="78" t="str">
        <f t="shared" ca="1" si="2891"/>
        <v>有线电视指标:20门/公顷</v>
      </c>
      <c r="DY835" s="78" t="str">
        <f t="shared" ca="1" si="2892"/>
        <v>电视量公式:用地面积*20</v>
      </c>
      <c r="DZ835" s="78" t="str">
        <f t="shared" ca="1" si="2893"/>
        <v>高峰机动车生成量指标:-</v>
      </c>
      <c r="EA835" s="78" t="str">
        <f t="shared" ca="1" si="2894"/>
        <v>高峰机动车吸引量公式:0</v>
      </c>
      <c r="EB835" s="78" t="str">
        <f t="shared" ca="1" si="2895"/>
        <v>高峰机动车发生量公式:0</v>
      </c>
      <c r="EC835" s="78" t="str">
        <f t="shared" ca="1" si="2898"/>
        <v>地下空间指标:-</v>
      </c>
      <c r="ED835" s="78" t="str">
        <f t="shared" ca="1" si="2896"/>
        <v>地下空间公式:0</v>
      </c>
      <c r="EE835" s="78" t="str">
        <f t="shared" ca="1" si="2899"/>
        <v>人防指标:-</v>
      </c>
      <c r="EF835" s="78" t="str">
        <f t="shared" ca="1" si="2897"/>
        <v>人防公式:0</v>
      </c>
      <c r="EG835" s="78" t="str">
        <f t="shared" ca="1" si="2802"/>
        <v>用地构成:城镇建设用地</v>
      </c>
      <c r="EH835" s="78" t="s">
        <v>1962</v>
      </c>
      <c r="EI835" s="79" t="str">
        <f t="shared" ca="1" si="2801"/>
        <v>唯一标识:1307#邮政用地#国空;性质名称:邮政用地;地块性质过滤:;地块性质:1307;地类标准:国空;地块性质别称:U16;属性继承:U15#通信用地#城规;父类:U15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5" t="s">
        <v>1962</v>
      </c>
    </row>
    <row r="836" spans="1:140" ht="16.5" x14ac:dyDescent="0.2">
      <c r="A836" s="58" t="str">
        <f t="shared" si="2900"/>
        <v>1308#广播电视用地#国空</v>
      </c>
      <c r="B836" s="58" t="s">
        <v>477</v>
      </c>
      <c r="C836" s="58"/>
      <c r="D836" s="58">
        <v>1308</v>
      </c>
      <c r="E836" s="58" t="s">
        <v>1277</v>
      </c>
      <c r="F836" s="58" t="s">
        <v>1421</v>
      </c>
      <c r="G836" s="58" t="s">
        <v>104</v>
      </c>
      <c r="H836" s="58" t="s">
        <v>1032</v>
      </c>
      <c r="I836" s="58" t="s">
        <v>1470</v>
      </c>
      <c r="J836" s="58">
        <f t="shared" si="2901"/>
        <v>2</v>
      </c>
      <c r="K836" s="58" t="str">
        <f t="shared" si="2955"/>
        <v>113</v>
      </c>
      <c r="L836" s="58"/>
      <c r="M836" s="58" t="str" cm="1">
        <f t="array" aca="1" ref="M836" ca="1">IF(OFFSET(INDIRECT(ADDRESS(ROW(), COLUMN())),0,-1)="",VLOOKUP($G836,$A:$AAE,COLUMN(),FALSE),OFFSET(INDIRECT(ADDRESS(ROW(), COLUMN())),0,-1))</f>
        <v>125,167,217</v>
      </c>
      <c r="N836" s="21"/>
      <c r="O836" s="58" t="str" cm="1">
        <f t="array" aca="1" ref="O836" ca="1">IF(OFFSET(INDIRECT(ADDRESS(ROW(), COLUMN())),0,-1)="",VLOOKUP($G836,$A:$AAE,COLUMN(),FALSE),OFFSET(INDIRECT(ADDRESS(ROW(), COLUMN())),0,-1))</f>
        <v>面积*容积率</v>
      </c>
      <c r="P836" s="21"/>
      <c r="Q836" s="21" t="str" cm="1">
        <f t="array" aca="1" ref="Q836" ca="1">IF(OFFSET(INDIRECT(ADDRESS(ROW(), COLUMN())),0,-1)="",VLOOKUP($G836,$A:$AAE,COLUMN(),FALSE),OFFSET(INDIRECT(ADDRESS(ROW(), COLUMN())),0,-1))</f>
        <v>地块建筑面积*0</v>
      </c>
      <c r="R836" s="21"/>
      <c r="S836" s="21" t="str" cm="1">
        <f t="array" aca="1" ref="S836" ca="1">IF(OFFSET(INDIRECT(ADDRESS(ROW(), COLUMN())),0,-1)="",VLOOKUP($G836,$A:$AAE,COLUMN(),FALSE),OFFSET(INDIRECT(ADDRESS(ROW(), COLUMN())),0,-1))</f>
        <v>地块建筑面积*0</v>
      </c>
      <c r="T836" s="21"/>
      <c r="U836" s="21" t="str" cm="1">
        <f t="array" aca="1" ref="U836" ca="1">IF(OFFSET(INDIRECT(ADDRESS(ROW(), COLUMN())),0,-1)="",VLOOKUP($G836,$A:$AAE,COLUMN(),FALSE),OFFSET(INDIRECT(ADDRESS(ROW(), COLUMN())),0,-1))</f>
        <v>地块建筑面积*0</v>
      </c>
      <c r="V836" s="21"/>
      <c r="W836" s="58" t="str" cm="1">
        <f t="array" aca="1" ref="W836" ca="1">IF(OFFSET(INDIRECT(ADDRESS(ROW(), COLUMN())),0,-1)="",VLOOKUP($G836,$A:$AAE,COLUMN(),FALSE),OFFSET(INDIRECT(ADDRESS(ROW(), COLUMN())),0,-1))</f>
        <v>地块建筑面积*0</v>
      </c>
      <c r="X836" s="21"/>
      <c r="Y836" s="21" t="str" cm="1">
        <f t="array" aca="1" ref="Y836" ca="1">IF(OFFSET(INDIRECT(ADDRESS(ROW(), COLUMN())),0,-1)="",VLOOKUP($G836,$A:$AAE,COLUMN(),FALSE),OFFSET(INDIRECT(ADDRESS(ROW(), COLUMN())),0,-1))</f>
        <v>地块建筑面积*0</v>
      </c>
      <c r="Z836" s="21"/>
      <c r="AA836" s="21" t="str" cm="1">
        <f t="array" aca="1" ref="AA836" ca="1">IF(OFFSET(INDIRECT(ADDRESS(ROW(), COLUMN())),0,-1)="",VLOOKUP($G836,$A:$AAE,COLUMN(),FALSE),OFFSET(INDIRECT(ADDRESS(ROW(), COLUMN())),0,-1))</f>
        <v>地块建筑面积*0</v>
      </c>
      <c r="AB836" s="21"/>
      <c r="AC836" s="21" t="str" cm="1">
        <f t="array" aca="1" ref="AC836" ca="1">IF(OFFSET(INDIRECT(ADDRESS(ROW(), COLUMN())),0,-1)="",VLOOKUP($G836,$A:$AAE,COLUMN(),FALSE),OFFSET(INDIRECT(ADDRESS(ROW(), COLUMN())),0,-1))</f>
        <v>地块建筑面积*1</v>
      </c>
      <c r="AD836" s="21"/>
      <c r="AE836" s="21" t="str" cm="1">
        <f t="array" aca="1" ref="AE836" ca="1">IF(OFFSET(INDIRECT(ADDRESS(ROW(), COLUMN())),0,-1)="",VLOOKUP($G836,$A:$AAE,COLUMN(),FALSE),OFFSET(INDIRECT(ADDRESS(ROW(), COLUMN())),0,-1))</f>
        <v>面积*0</v>
      </c>
      <c r="AF836" s="21"/>
      <c r="AG836" s="21" t="str" cm="1">
        <f t="array" aca="1" ref="AG836" ca="1">IF(OFFSET(INDIRECT(ADDRESS(ROW(), COLUMN())),0,-1)="",VLOOKUP($G836,$A:$AAE,COLUMN(),FALSE),OFFSET(INDIRECT(ADDRESS(ROW(), COLUMN())),0,-1))</f>
        <v>面积*0</v>
      </c>
      <c r="AH836" s="21"/>
      <c r="AI836" s="21" t="str" cm="1">
        <f t="array" aca="1" ref="AI836" ca="1">IF(OFFSET(INDIRECT(ADDRESS(ROW(), COLUMN())),0,-1)="",VLOOKUP($G836,$A:$AAE,COLUMN(),FALSE),OFFSET(INDIRECT(ADDRESS(ROW(), COLUMN())),0,-1))</f>
        <v>-</v>
      </c>
      <c r="AJ836" s="21"/>
      <c r="AK836" s="21" cm="1">
        <f t="array" aca="1" ref="AK836" ca="1">IF(OFFSET(INDIRECT(ADDRESS(ROW(), COLUMN())),0,-1)="",VLOOKUP($G836,$A:$AAE,COLUMN(),FALSE),OFFSET(INDIRECT(ADDRESS(ROW(), COLUMN())),0,-1))</f>
        <v>0</v>
      </c>
      <c r="AL836" s="21"/>
      <c r="AM836" s="21" t="str" cm="1">
        <f t="array" aca="1" ref="AM836" ca="1">IF(OFFSET(INDIRECT(ADDRESS(ROW(), COLUMN())),0,-1)="",VLOOKUP($G836,$A:$AAE,COLUMN(),FALSE),OFFSET(INDIRECT(ADDRESS(ROW(), COLUMN())),0,-1))</f>
        <v>-</v>
      </c>
      <c r="AN836" s="21"/>
      <c r="AO836" s="21" cm="1">
        <f t="array" aca="1" ref="AO836" ca="1">IF(OFFSET(INDIRECT(ADDRESS(ROW(), COLUMN())),0,-1)="",VLOOKUP($G836,$A:$AAE,COLUMN(),FALSE),OFFSET(INDIRECT(ADDRESS(ROW(), COLUMN())),0,-1))</f>
        <v>0</v>
      </c>
      <c r="AP836" s="21"/>
      <c r="AQ836" s="21" t="str" cm="1">
        <f t="array" aca="1" ref="AQ836" ca="1">IF(OFFSET(INDIRECT(ADDRESS(ROW(), COLUMN())),0,-1)="",VLOOKUP($G836,$A:$AAE,COLUMN(),FALSE),OFFSET(INDIRECT(ADDRESS(ROW(), COLUMN())),0,-1))</f>
        <v>0.03公顷/岗位</v>
      </c>
      <c r="AR836" s="21"/>
      <c r="AS836" s="21" t="str" cm="1">
        <f t="array" aca="1" ref="AS836" ca="1">IF(OFFSET(INDIRECT(ADDRESS(ROW(), COLUMN())),0,-1)="",VLOOKUP($G836,$A:$AAE,COLUMN(),FALSE),OFFSET(INDIRECT(ADDRESS(ROW(), COLUMN())),0,-1))</f>
        <v>用地面积/0.03</v>
      </c>
      <c r="AT836" s="21"/>
      <c r="AU836" s="21" t="str" cm="1">
        <f t="array" aca="1" ref="AU836" ca="1">IF(OFFSET(INDIRECT(ADDRESS(ROW(), COLUMN())),0,-1)="",VLOOKUP($G836,$A:$AAE,COLUMN(),FALSE),OFFSET(INDIRECT(ADDRESS(ROW(), COLUMN())),0,-1))</f>
        <v>-</v>
      </c>
      <c r="AV836" s="21"/>
      <c r="AW836" s="21" cm="1">
        <f t="array" aca="1" ref="AW836" ca="1">IF(OFFSET(INDIRECT(ADDRESS(ROW(), COLUMN())),0,-1)="",VLOOKUP($G836,$A:$AAE,COLUMN(),FALSE),OFFSET(INDIRECT(ADDRESS(ROW(), COLUMN())),0,-1))</f>
        <v>0</v>
      </c>
      <c r="AX836" s="2"/>
      <c r="AY836" s="21" t="str" cm="1">
        <f t="array" aca="1" ref="AY836" ca="1">IF(OFFSET(INDIRECT(ADDRESS(ROW(), COLUMN())),0,-1)="",VLOOKUP($G836,$A:$AAE,COLUMN(),FALSE),OFFSET(INDIRECT(ADDRESS(ROW(), COLUMN())),0,-1))</f>
        <v>30立方米/公顷*日</v>
      </c>
      <c r="AZ836" s="2"/>
      <c r="BA836" s="21" t="str" cm="1">
        <f t="array" aca="1" ref="BA836" ca="1">IF(OFFSET(INDIRECT(ADDRESS(ROW(), COLUMN())),0,-1)="",VLOOKUP($G836,$A:$AAE,COLUMN(),FALSE),OFFSET(INDIRECT(ADDRESS(ROW(), COLUMN())),0,-1))</f>
        <v>用地面积*30</v>
      </c>
      <c r="BB836" s="2"/>
      <c r="BC836" s="21" cm="1">
        <f t="array" aca="1" ref="BC836" ca="1">IF(OFFSET(INDIRECT(ADDRESS(ROW(), COLUMN())),0,-1)="",VLOOKUP($G836,$A:$AAE,COLUMN(),FALSE),OFFSET(INDIRECT(ADDRESS(ROW(), COLUMN())),0,-1))</f>
        <v>0.85</v>
      </c>
      <c r="BD836" s="2"/>
      <c r="BE836" s="21" t="str" cm="1">
        <f t="array" aca="1" ref="BE836" ca="1">IF(OFFSET(INDIRECT(ADDRESS(ROW(), COLUMN())),0,-1)="",VLOOKUP($G836,$A:$AAE,COLUMN(),FALSE),OFFSET(INDIRECT(ADDRESS(ROW(), COLUMN())),0,-1))</f>
        <v>用水量*0.85</v>
      </c>
      <c r="BF836" s="2"/>
      <c r="BG836" s="21" t="str" cm="1">
        <f t="array" aca="1" ref="BG836" ca="1">IF(OFFSET(INDIRECT(ADDRESS(ROW(), COLUMN())),0,-1)="",VLOOKUP($G836,$A:$AAE,COLUMN(),FALSE),OFFSET(INDIRECT(ADDRESS(ROW(), COLUMN())),0,-1))</f>
        <v>200千瓦/公顷</v>
      </c>
      <c r="BH836" s="2"/>
      <c r="BI836" s="21" cm="1">
        <f t="array" aca="1" ref="BI836" ca="1">IF(OFFSET(INDIRECT(ADDRESS(ROW(), COLUMN())),0,-1)="",VLOOKUP($G836,$A:$AAE,COLUMN(),FALSE),OFFSET(INDIRECT(ADDRESS(ROW(), COLUMN())),0,-1))</f>
        <v>0.8</v>
      </c>
      <c r="BJ836" s="2"/>
      <c r="BK836" s="21" t="str" cm="1">
        <f t="array" aca="1" ref="BK836" ca="1">IF(OFFSET(INDIRECT(ADDRESS(ROW(), COLUMN())),0,-1)="",VLOOKUP($G836,$A:$AAE,COLUMN(),FALSE),OFFSET(INDIRECT(ADDRESS(ROW(), COLUMN())),0,-1))</f>
        <v>用地面积*200*0.8</v>
      </c>
      <c r="BL836" s="2"/>
      <c r="BM836" s="21" t="str" cm="1">
        <f t="array" aca="1" ref="BM836" ca="1">IF(OFFSET(INDIRECT(ADDRESS(ROW(), COLUMN())),0,-1)="",VLOOKUP($G836,$A:$AAE,COLUMN(),FALSE),OFFSET(INDIRECT(ADDRESS(ROW(), COLUMN())),0,-1))</f>
        <v>30门/公顷</v>
      </c>
      <c r="BN836" s="2"/>
      <c r="BO836" s="21" t="str" cm="1">
        <f t="array" aca="1" ref="BO836" ca="1">IF(OFFSET(INDIRECT(ADDRESS(ROW(), COLUMN())),0,-1)="",VLOOKUP($G836,$A:$AAE,COLUMN(),FALSE),OFFSET(INDIRECT(ADDRESS(ROW(), COLUMN())),0,-1))</f>
        <v>用地面积*30</v>
      </c>
      <c r="BP836" s="2"/>
      <c r="BQ836" s="21" t="str" cm="1">
        <f t="array" aca="1" ref="BQ836" ca="1">IF(OFFSET(INDIRECT(ADDRESS(ROW(), COLUMN())),0,-1)="",VLOOKUP($G836,$A:$AAE,COLUMN(),FALSE),OFFSET(INDIRECT(ADDRESS(ROW(), COLUMN())),0,-1))</f>
        <v>20门/公顷</v>
      </c>
      <c r="BR836" s="2"/>
      <c r="BS836" s="21" t="str" cm="1">
        <f t="array" aca="1" ref="BS836" ca="1">IF(OFFSET(INDIRECT(ADDRESS(ROW(), COLUMN())),0,-1)="",VLOOKUP($G836,$A:$AAE,COLUMN(),FALSE),OFFSET(INDIRECT(ADDRESS(ROW(), COLUMN())),0,-1))</f>
        <v>用地面积*20</v>
      </c>
      <c r="BT836" s="2"/>
      <c r="BU836" s="21" t="str" cm="1">
        <f t="array" aca="1" ref="BU836" ca="1">IF(OFFSET(INDIRECT(ADDRESS(ROW(), COLUMN())),0,-1)="",VLOOKUP($G836,$A:$AAE,COLUMN(),FALSE),OFFSET(INDIRECT(ADDRESS(ROW(), COLUMN())),0,-1))</f>
        <v>-</v>
      </c>
      <c r="BV836" s="2"/>
      <c r="BW836" s="21" cm="1">
        <f t="array" aca="1" ref="BW836" ca="1">IF(OFFSET(INDIRECT(ADDRESS(ROW(), COLUMN())),0,-1)="",VLOOKUP($G836,$A:$AAE,COLUMN(),FALSE),OFFSET(INDIRECT(ADDRESS(ROW(), COLUMN())),0,-1))</f>
        <v>0</v>
      </c>
      <c r="BX836" s="2"/>
      <c r="BY836" s="21" cm="1">
        <f t="array" aca="1" ref="BY836" ca="1">IF(OFFSET(INDIRECT(ADDRESS(ROW(), COLUMN())),0,-1)="",VLOOKUP($G836,$A:$AAE,COLUMN(),FALSE),OFFSET(INDIRECT(ADDRESS(ROW(), COLUMN())),0,-1))</f>
        <v>0</v>
      </c>
      <c r="BZ836" s="104"/>
      <c r="CA836" s="21" t="str" cm="1">
        <f t="array" aca="1" ref="CA836" ca="1">IF(OFFSET(INDIRECT(ADDRESS(ROW(), COLUMN())),0,-1)="",VLOOKUP($G836,$A:$AAE,COLUMN(),FALSE),OFFSET(INDIRECT(ADDRESS(ROW(), COLUMN())),0,-1))</f>
        <v>-</v>
      </c>
      <c r="CB836" s="21"/>
      <c r="CC836" s="21" cm="1">
        <f t="array" aca="1" ref="CC836" ca="1">IF(OFFSET(INDIRECT(ADDRESS(ROW(), COLUMN())),0,-1)="",VLOOKUP($G836,$A:$AAE,COLUMN(),FALSE),OFFSET(INDIRECT(ADDRESS(ROW(), COLUMN())),0,-1))</f>
        <v>0</v>
      </c>
      <c r="CD836" s="21"/>
      <c r="CE836" s="21" t="str" cm="1">
        <f t="array" aca="1" ref="CE836" ca="1">IF(OFFSET(INDIRECT(ADDRESS(ROW(), COLUMN())),0,-1)="",VLOOKUP($G836,$A:$AAE,COLUMN(),FALSE),OFFSET(INDIRECT(ADDRESS(ROW(), COLUMN())),0,-1))</f>
        <v>-</v>
      </c>
      <c r="CF836" s="21"/>
      <c r="CG836" s="21" cm="1">
        <f t="array" aca="1" ref="CG836" ca="1">IF(OFFSET(INDIRECT(ADDRESS(ROW(), COLUMN())),0,-1)="",VLOOKUP($G836,$A:$AAE,COLUMN(),FALSE),OFFSET(INDIRECT(ADDRESS(ROW(), COLUMN())),0,-1))</f>
        <v>0</v>
      </c>
      <c r="CH836" s="21"/>
      <c r="CI836" s="58" t="str" cm="1">
        <f t="array" aca="1" ref="CI836" ca="1">IF(OFFSET(INDIRECT(ADDRESS(ROW(), COLUMN())),0,-1)="",VLOOKUP($G836,$A:$AAE,COLUMN(),FALSE),OFFSET(INDIRECT(ADDRESS(ROW(), COLUMN())),0,-1))</f>
        <v>城镇建设用地</v>
      </c>
      <c r="CJ836" s="75" t="s">
        <v>1962</v>
      </c>
      <c r="CK836" s="78" t="str">
        <f t="shared" si="2854"/>
        <v>唯一标识:1308#广播电视用地#国空</v>
      </c>
      <c r="CL836" s="78" t="str">
        <f t="shared" si="2855"/>
        <v>性质名称:广播电视用地</v>
      </c>
      <c r="CM836" s="78" t="str">
        <f t="shared" si="2856"/>
        <v>地块性质过滤:</v>
      </c>
      <c r="CN836" s="78" t="str">
        <f t="shared" si="2857"/>
        <v>地块性质:1308</v>
      </c>
      <c r="CO836" s="78" t="str">
        <f t="shared" si="2858"/>
        <v>地类标准:国空</v>
      </c>
      <c r="CP836" s="78" t="str">
        <f t="shared" si="2859"/>
        <v>地块性质别称:U17</v>
      </c>
      <c r="CQ836" s="78" t="str">
        <f t="shared" si="2860"/>
        <v>属性继承:U1#供应设施用地#城规</v>
      </c>
      <c r="CR836" s="78" t="str">
        <f t="shared" si="2861"/>
        <v>父类:U1</v>
      </c>
      <c r="CS836" s="78" t="str">
        <f t="shared" si="2862"/>
        <v>级别继承:13#公用设施用地#国空</v>
      </c>
      <c r="CT836" s="78" t="str">
        <f t="shared" si="2863"/>
        <v>级别层次:2</v>
      </c>
      <c r="CU836" s="78" t="str">
        <f t="shared" si="2864"/>
        <v>级别:113</v>
      </c>
      <c r="CV836" s="78" t="str">
        <f t="shared" ca="1" si="2865"/>
        <v>地块颜色:125,167,217</v>
      </c>
      <c r="CW836" s="78" t="str">
        <f t="shared" ca="1" si="2866"/>
        <v>建筑面积公式:面积*容积率</v>
      </c>
      <c r="CX836" s="78" t="str">
        <f t="shared" ca="1" si="2867"/>
        <v>住宅建筑面积公式:地块建筑面积*0</v>
      </c>
      <c r="CY836" s="78" t="str">
        <f t="shared" ca="1" si="2868"/>
        <v>商服建筑面积公式:地块建筑面积*0</v>
      </c>
      <c r="CZ836" s="78" t="str">
        <f t="shared" ca="1" si="2869"/>
        <v>商服中商业建筑面积公式:地块建筑面积*0</v>
      </c>
      <c r="DA836" s="78" t="str">
        <f t="shared" ca="1" si="2870"/>
        <v>商服中办公建筑面积公式:地块建筑面积*0</v>
      </c>
      <c r="DB836" s="78" t="str">
        <f t="shared" ca="1" si="2871"/>
        <v>公服建筑面积公式:地块建筑面积*0</v>
      </c>
      <c r="DC836" s="78" t="str">
        <f t="shared" ca="1" si="2872"/>
        <v>工业建筑面积公式:地块建筑面积*0</v>
      </c>
      <c r="DD836" s="78" t="str">
        <f t="shared" ca="1" si="2873"/>
        <v>市政建筑面积公式:地块建筑面积*1</v>
      </c>
      <c r="DE836" s="78" t="str">
        <f t="shared" ca="1" si="2852"/>
        <v>绿地面积指定指标:面积*0</v>
      </c>
      <c r="DF836" s="78" t="str">
        <f t="shared" ca="1" si="2853"/>
        <v>绿地面积指定公式:面积*0</v>
      </c>
      <c r="DG836" s="78" t="str">
        <f t="shared" ca="1" si="2874"/>
        <v>户数指标:-</v>
      </c>
      <c r="DH836" s="78" t="str">
        <f t="shared" ca="1" si="2875"/>
        <v>户数公式:0</v>
      </c>
      <c r="DI836" s="78" t="str">
        <f t="shared" ca="1" si="2876"/>
        <v>人数指标:-</v>
      </c>
      <c r="DJ836" s="78" t="str">
        <f t="shared" ca="1" si="2877"/>
        <v>人数公式:0</v>
      </c>
      <c r="DK836" s="78" t="str">
        <f t="shared" ca="1" si="2878"/>
        <v>就业指标:0.03公顷/岗位</v>
      </c>
      <c r="DL836" s="78" t="str">
        <f t="shared" ca="1" si="2879"/>
        <v>就业公式:用地面积/0.03</v>
      </c>
      <c r="DM836" s="78" t="str">
        <f t="shared" ca="1" si="2880"/>
        <v>机动车指标:-</v>
      </c>
      <c r="DN836" s="78" t="str">
        <f t="shared" ca="1" si="2881"/>
        <v>机动车公式:0</v>
      </c>
      <c r="DO836" s="78" t="str">
        <f t="shared" ca="1" si="2882"/>
        <v>用水量指标:30立方米/公顷*日</v>
      </c>
      <c r="DP836" s="78" t="str">
        <f t="shared" ca="1" si="2883"/>
        <v>用水量公式:用地面积*30</v>
      </c>
      <c r="DQ836" s="78" t="str">
        <f t="shared" ca="1" si="2884"/>
        <v>污水折算系数:0.85</v>
      </c>
      <c r="DR836" s="78" t="str">
        <f t="shared" ca="1" si="2885"/>
        <v>污水量公式:用水量*0.85</v>
      </c>
      <c r="DS836" s="78" t="str">
        <f t="shared" ca="1" si="2886"/>
        <v>用电负荷指标:200千瓦/公顷</v>
      </c>
      <c r="DT836" s="78" t="str">
        <f t="shared" ca="1" si="2887"/>
        <v>同时率:0.8</v>
      </c>
      <c r="DU836" s="78" t="str">
        <f t="shared" ca="1" si="2888"/>
        <v>用电量公式:用地面积*200*0.8</v>
      </c>
      <c r="DV836" s="78" t="str">
        <f t="shared" ca="1" si="2889"/>
        <v>固话装机指标:30门/公顷</v>
      </c>
      <c r="DW836" s="78" t="str">
        <f t="shared" ca="1" si="2890"/>
        <v>固话量公式:用地面积*30</v>
      </c>
      <c r="DX836" s="78" t="str">
        <f t="shared" ca="1" si="2891"/>
        <v>有线电视指标:20门/公顷</v>
      </c>
      <c r="DY836" s="78" t="str">
        <f t="shared" ca="1" si="2892"/>
        <v>电视量公式:用地面积*20</v>
      </c>
      <c r="DZ836" s="78" t="str">
        <f t="shared" ca="1" si="2893"/>
        <v>高峰机动车生成量指标:-</v>
      </c>
      <c r="EA836" s="78" t="str">
        <f t="shared" ca="1" si="2894"/>
        <v>高峰机动车吸引量公式:0</v>
      </c>
      <c r="EB836" s="78" t="str">
        <f t="shared" ca="1" si="2895"/>
        <v>高峰机动车发生量公式:0</v>
      </c>
      <c r="EC836" s="78" t="str">
        <f t="shared" ca="1" si="2898"/>
        <v>地下空间指标:-</v>
      </c>
      <c r="ED836" s="78" t="str">
        <f t="shared" ca="1" si="2896"/>
        <v>地下空间公式:0</v>
      </c>
      <c r="EE836" s="78" t="str">
        <f t="shared" ca="1" si="2899"/>
        <v>人防指标:-</v>
      </c>
      <c r="EF836" s="78" t="str">
        <f t="shared" ca="1" si="2897"/>
        <v>人防公式:0</v>
      </c>
      <c r="EG836" s="78" t="str">
        <f t="shared" ca="1" si="2802"/>
        <v>用地构成:城镇建设用地</v>
      </c>
      <c r="EH836" s="78" t="s">
        <v>1962</v>
      </c>
      <c r="EI836" s="79" t="str">
        <f t="shared" ca="1" si="2801"/>
        <v>唯一标识:1308#广播电视用地#国空;性质名称:广播电视用地;地块性质过滤:;地块性质:1308;地类标准:国空;地块性质别称:U17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6" t="s">
        <v>1962</v>
      </c>
    </row>
    <row r="837" spans="1:140" ht="16.5" x14ac:dyDescent="0.2">
      <c r="A837" s="58" t="str">
        <f t="shared" si="2900"/>
        <v>1309#环卫用地#国空</v>
      </c>
      <c r="B837" s="58" t="s">
        <v>480</v>
      </c>
      <c r="C837" s="58"/>
      <c r="D837" s="58">
        <v>1309</v>
      </c>
      <c r="E837" s="58" t="s">
        <v>1277</v>
      </c>
      <c r="F837" s="58" t="s">
        <v>1043</v>
      </c>
      <c r="G837" s="58" t="s">
        <v>106</v>
      </c>
      <c r="H837" s="58" t="s">
        <v>1041</v>
      </c>
      <c r="I837" s="58" t="s">
        <v>1470</v>
      </c>
      <c r="J837" s="58">
        <f t="shared" si="2901"/>
        <v>2</v>
      </c>
      <c r="K837" s="58" t="str">
        <f t="shared" si="2955"/>
        <v>113</v>
      </c>
      <c r="L837" s="58"/>
      <c r="M837" s="72" t="str" cm="1">
        <f t="array" aca="1" ref="M837" ca="1">IF(OFFSET(INDIRECT(ADDRESS(ROW(), COLUMN())),0,-1)="",VLOOKUP($G837,$A:$AAE,COLUMN(),FALSE),OFFSET(INDIRECT(ADDRESS(ROW(), COLUMN())),0,-1))</f>
        <v>0,114,188</v>
      </c>
      <c r="N837" s="35"/>
      <c r="O837" s="72" t="str" cm="1">
        <f t="array" aca="1" ref="O837" ca="1">IF(OFFSET(INDIRECT(ADDRESS(ROW(), COLUMN())),0,-1)="",VLOOKUP($G837,$A:$AAE,COLUMN(),FALSE),OFFSET(INDIRECT(ADDRESS(ROW(), COLUMN())),0,-1))</f>
        <v>面积*容积率</v>
      </c>
      <c r="P837" s="35"/>
      <c r="Q837" s="35" t="str" cm="1">
        <f t="array" aca="1" ref="Q837" ca="1">IF(OFFSET(INDIRECT(ADDRESS(ROW(), COLUMN())),0,-1)="",VLOOKUP($G837,$A:$AAE,COLUMN(),FALSE),OFFSET(INDIRECT(ADDRESS(ROW(), COLUMN())),0,-1))</f>
        <v>地块建筑面积*0</v>
      </c>
      <c r="R837" s="35"/>
      <c r="S837" s="35" t="str" cm="1">
        <f t="array" aca="1" ref="S837" ca="1">IF(OFFSET(INDIRECT(ADDRESS(ROW(), COLUMN())),0,-1)="",VLOOKUP($G837,$A:$AAE,COLUMN(),FALSE),OFFSET(INDIRECT(ADDRESS(ROW(), COLUMN())),0,-1))</f>
        <v>地块建筑面积*0</v>
      </c>
      <c r="T837" s="35"/>
      <c r="U837" s="35" t="str" cm="1">
        <f t="array" aca="1" ref="U837" ca="1">IF(OFFSET(INDIRECT(ADDRESS(ROW(), COLUMN())),0,-1)="",VLOOKUP($G837,$A:$AAE,COLUMN(),FALSE),OFFSET(INDIRECT(ADDRESS(ROW(), COLUMN())),0,-1))</f>
        <v>地块建筑面积*0</v>
      </c>
      <c r="V837" s="35"/>
      <c r="W837" s="72" t="str" cm="1">
        <f t="array" aca="1" ref="W837" ca="1">IF(OFFSET(INDIRECT(ADDRESS(ROW(), COLUMN())),0,-1)="",VLOOKUP($G837,$A:$AAE,COLUMN(),FALSE),OFFSET(INDIRECT(ADDRESS(ROW(), COLUMN())),0,-1))</f>
        <v>地块建筑面积*0</v>
      </c>
      <c r="X837" s="21"/>
      <c r="Y837" s="21" t="str" cm="1">
        <f t="array" aca="1" ref="Y837" ca="1">IF(OFFSET(INDIRECT(ADDRESS(ROW(), COLUMN())),0,-1)="",VLOOKUP($G837,$A:$AAE,COLUMN(),FALSE),OFFSET(INDIRECT(ADDRESS(ROW(), COLUMN())),0,-1))</f>
        <v>地块建筑面积*0</v>
      </c>
      <c r="Z837" s="21"/>
      <c r="AA837" s="21" t="str" cm="1">
        <f t="array" aca="1" ref="AA837" ca="1">IF(OFFSET(INDIRECT(ADDRESS(ROW(), COLUMN())),0,-1)="",VLOOKUP($G837,$A:$AAE,COLUMN(),FALSE),OFFSET(INDIRECT(ADDRESS(ROW(), COLUMN())),0,-1))</f>
        <v>地块建筑面积*0</v>
      </c>
      <c r="AB837" s="21"/>
      <c r="AC837" s="21" t="str" cm="1">
        <f t="array" aca="1" ref="AC837" ca="1">IF(OFFSET(INDIRECT(ADDRESS(ROW(), COLUMN())),0,-1)="",VLOOKUP($G837,$A:$AAE,COLUMN(),FALSE),OFFSET(INDIRECT(ADDRESS(ROW(), COLUMN())),0,-1))</f>
        <v>地块建筑面积*1</v>
      </c>
      <c r="AD837" s="21"/>
      <c r="AE837" s="21" t="str" cm="1">
        <f t="array" aca="1" ref="AE837" ca="1">IF(OFFSET(INDIRECT(ADDRESS(ROW(), COLUMN())),0,-1)="",VLOOKUP($G837,$A:$AAE,COLUMN(),FALSE),OFFSET(INDIRECT(ADDRESS(ROW(), COLUMN())),0,-1))</f>
        <v>面积*0</v>
      </c>
      <c r="AF837" s="21"/>
      <c r="AG837" s="21" t="str" cm="1">
        <f t="array" aca="1" ref="AG837" ca="1">IF(OFFSET(INDIRECT(ADDRESS(ROW(), COLUMN())),0,-1)="",VLOOKUP($G837,$A:$AAE,COLUMN(),FALSE),OFFSET(INDIRECT(ADDRESS(ROW(), COLUMN())),0,-1))</f>
        <v>面积*0</v>
      </c>
      <c r="AH837" s="21"/>
      <c r="AI837" s="21" t="str" cm="1">
        <f t="array" aca="1" ref="AI837" ca="1">IF(OFFSET(INDIRECT(ADDRESS(ROW(), COLUMN())),0,-1)="",VLOOKUP($G837,$A:$AAE,COLUMN(),FALSE),OFFSET(INDIRECT(ADDRESS(ROW(), COLUMN())),0,-1))</f>
        <v>-</v>
      </c>
      <c r="AJ837" s="21"/>
      <c r="AK837" s="21" cm="1">
        <f t="array" aca="1" ref="AK837" ca="1">IF(OFFSET(INDIRECT(ADDRESS(ROW(), COLUMN())),0,-1)="",VLOOKUP($G837,$A:$AAE,COLUMN(),FALSE),OFFSET(INDIRECT(ADDRESS(ROW(), COLUMN())),0,-1))</f>
        <v>0</v>
      </c>
      <c r="AL837" s="21"/>
      <c r="AM837" s="21" t="str" cm="1">
        <f t="array" aca="1" ref="AM837" ca="1">IF(OFFSET(INDIRECT(ADDRESS(ROW(), COLUMN())),0,-1)="",VLOOKUP($G837,$A:$AAE,COLUMN(),FALSE),OFFSET(INDIRECT(ADDRESS(ROW(), COLUMN())),0,-1))</f>
        <v>-</v>
      </c>
      <c r="AN837" s="21"/>
      <c r="AO837" s="21" cm="1">
        <f t="array" aca="1" ref="AO837" ca="1">IF(OFFSET(INDIRECT(ADDRESS(ROW(), COLUMN())),0,-1)="",VLOOKUP($G837,$A:$AAE,COLUMN(),FALSE),OFFSET(INDIRECT(ADDRESS(ROW(), COLUMN())),0,-1))</f>
        <v>0</v>
      </c>
      <c r="AP837" s="21"/>
      <c r="AQ837" s="21" t="str" cm="1">
        <f t="array" aca="1" ref="AQ837" ca="1">IF(OFFSET(INDIRECT(ADDRESS(ROW(), COLUMN())),0,-1)="",VLOOKUP($G837,$A:$AAE,COLUMN(),FALSE),OFFSET(INDIRECT(ADDRESS(ROW(), COLUMN())),0,-1))</f>
        <v>0.03公顷/岗位</v>
      </c>
      <c r="AR837" s="21"/>
      <c r="AS837" s="21" t="str" cm="1">
        <f t="array" aca="1" ref="AS837" ca="1">IF(OFFSET(INDIRECT(ADDRESS(ROW(), COLUMN())),0,-1)="",VLOOKUP($G837,$A:$AAE,COLUMN(),FALSE),OFFSET(INDIRECT(ADDRESS(ROW(), COLUMN())),0,-1))</f>
        <v>用地面积/0.03</v>
      </c>
      <c r="AT837" s="21"/>
      <c r="AU837" s="21" t="str" cm="1">
        <f t="array" aca="1" ref="AU837" ca="1">IF(OFFSET(INDIRECT(ADDRESS(ROW(), COLUMN())),0,-1)="",VLOOKUP($G837,$A:$AAE,COLUMN(),FALSE),OFFSET(INDIRECT(ADDRESS(ROW(), COLUMN())),0,-1))</f>
        <v>-</v>
      </c>
      <c r="AV837" s="21"/>
      <c r="AW837" s="21" cm="1">
        <f t="array" aca="1" ref="AW837" ca="1">IF(OFFSET(INDIRECT(ADDRESS(ROW(), COLUMN())),0,-1)="",VLOOKUP($G837,$A:$AAE,COLUMN(),FALSE),OFFSET(INDIRECT(ADDRESS(ROW(), COLUMN())),0,-1))</f>
        <v>0</v>
      </c>
      <c r="AX837" s="2"/>
      <c r="AY837" s="21" t="str" cm="1">
        <f t="array" aca="1" ref="AY837" ca="1">IF(OFFSET(INDIRECT(ADDRESS(ROW(), COLUMN())),0,-1)="",VLOOKUP($G837,$A:$AAE,COLUMN(),FALSE),OFFSET(INDIRECT(ADDRESS(ROW(), COLUMN())),0,-1))</f>
        <v>30立方米/公顷*日</v>
      </c>
      <c r="AZ837" s="2"/>
      <c r="BA837" s="21" t="str" cm="1">
        <f t="array" aca="1" ref="BA837" ca="1">IF(OFFSET(INDIRECT(ADDRESS(ROW(), COLUMN())),0,-1)="",VLOOKUP($G837,$A:$AAE,COLUMN(),FALSE),OFFSET(INDIRECT(ADDRESS(ROW(), COLUMN())),0,-1))</f>
        <v>用地面积*30</v>
      </c>
      <c r="BB837" s="2"/>
      <c r="BC837" s="21" cm="1">
        <f t="array" aca="1" ref="BC837" ca="1">IF(OFFSET(INDIRECT(ADDRESS(ROW(), COLUMN())),0,-1)="",VLOOKUP($G837,$A:$AAE,COLUMN(),FALSE),OFFSET(INDIRECT(ADDRESS(ROW(), COLUMN())),0,-1))</f>
        <v>0.85</v>
      </c>
      <c r="BD837" s="2"/>
      <c r="BE837" s="21" t="str" cm="1">
        <f t="array" aca="1" ref="BE837" ca="1">IF(OFFSET(INDIRECT(ADDRESS(ROW(), COLUMN())),0,-1)="",VLOOKUP($G837,$A:$AAE,COLUMN(),FALSE),OFFSET(INDIRECT(ADDRESS(ROW(), COLUMN())),0,-1))</f>
        <v>用水量*0.85</v>
      </c>
      <c r="BF837" s="2"/>
      <c r="BG837" s="21" t="str" cm="1">
        <f t="array" aca="1" ref="BG837" ca="1">IF(OFFSET(INDIRECT(ADDRESS(ROW(), COLUMN())),0,-1)="",VLOOKUP($G837,$A:$AAE,COLUMN(),FALSE),OFFSET(INDIRECT(ADDRESS(ROW(), COLUMN())),0,-1))</f>
        <v>400千瓦/公顷</v>
      </c>
      <c r="BH837" s="2"/>
      <c r="BI837" s="21" cm="1">
        <f t="array" aca="1" ref="BI837" ca="1">IF(OFFSET(INDIRECT(ADDRESS(ROW(), COLUMN())),0,-1)="",VLOOKUP($G837,$A:$AAE,COLUMN(),FALSE),OFFSET(INDIRECT(ADDRESS(ROW(), COLUMN())),0,-1))</f>
        <v>0.8</v>
      </c>
      <c r="BJ837" s="2"/>
      <c r="BK837" s="21" t="str" cm="1">
        <f t="array" aca="1" ref="BK837" ca="1">IF(OFFSET(INDIRECT(ADDRESS(ROW(), COLUMN())),0,-1)="",VLOOKUP($G837,$A:$AAE,COLUMN(),FALSE),OFFSET(INDIRECT(ADDRESS(ROW(), COLUMN())),0,-1))</f>
        <v>用地面积*400*0.8</v>
      </c>
      <c r="BL837" s="2"/>
      <c r="BM837" s="21" t="str" cm="1">
        <f t="array" aca="1" ref="BM837" ca="1">IF(OFFSET(INDIRECT(ADDRESS(ROW(), COLUMN())),0,-1)="",VLOOKUP($G837,$A:$AAE,COLUMN(),FALSE),OFFSET(INDIRECT(ADDRESS(ROW(), COLUMN())),0,-1))</f>
        <v>30门/公顷</v>
      </c>
      <c r="BN837" s="2"/>
      <c r="BO837" s="21" t="str" cm="1">
        <f t="array" aca="1" ref="BO837" ca="1">IF(OFFSET(INDIRECT(ADDRESS(ROW(), COLUMN())),0,-1)="",VLOOKUP($G837,$A:$AAE,COLUMN(),FALSE),OFFSET(INDIRECT(ADDRESS(ROW(), COLUMN())),0,-1))</f>
        <v>用地面积*30</v>
      </c>
      <c r="BP837" s="2"/>
      <c r="BQ837" s="21" t="str" cm="1">
        <f t="array" aca="1" ref="BQ837" ca="1">IF(OFFSET(INDIRECT(ADDRESS(ROW(), COLUMN())),0,-1)="",VLOOKUP($G837,$A:$AAE,COLUMN(),FALSE),OFFSET(INDIRECT(ADDRESS(ROW(), COLUMN())),0,-1))</f>
        <v>20门/公顷</v>
      </c>
      <c r="BR837" s="2"/>
      <c r="BS837" s="21" t="str" cm="1">
        <f t="array" aca="1" ref="BS837" ca="1">IF(OFFSET(INDIRECT(ADDRESS(ROW(), COLUMN())),0,-1)="",VLOOKUP($G837,$A:$AAE,COLUMN(),FALSE),OFFSET(INDIRECT(ADDRESS(ROW(), COLUMN())),0,-1))</f>
        <v>用地面积*20</v>
      </c>
      <c r="BT837" s="2"/>
      <c r="BU837" s="21" t="str" cm="1">
        <f t="array" aca="1" ref="BU837" ca="1">IF(OFFSET(INDIRECT(ADDRESS(ROW(), COLUMN())),0,-1)="",VLOOKUP($G837,$A:$AAE,COLUMN(),FALSE),OFFSET(INDIRECT(ADDRESS(ROW(), COLUMN())),0,-1))</f>
        <v>-</v>
      </c>
      <c r="BV837" s="2"/>
      <c r="BW837" s="21" cm="1">
        <f t="array" aca="1" ref="BW837" ca="1">IF(OFFSET(INDIRECT(ADDRESS(ROW(), COLUMN())),0,-1)="",VLOOKUP($G837,$A:$AAE,COLUMN(),FALSE),OFFSET(INDIRECT(ADDRESS(ROW(), COLUMN())),0,-1))</f>
        <v>0</v>
      </c>
      <c r="BX837" s="2"/>
      <c r="BY837" s="21" cm="1">
        <f t="array" aca="1" ref="BY837" ca="1">IF(OFFSET(INDIRECT(ADDRESS(ROW(), COLUMN())),0,-1)="",VLOOKUP($G837,$A:$AAE,COLUMN(),FALSE),OFFSET(INDIRECT(ADDRESS(ROW(), COLUMN())),0,-1))</f>
        <v>0</v>
      </c>
      <c r="BZ837" s="104"/>
      <c r="CA837" s="21" t="str" cm="1">
        <f t="array" aca="1" ref="CA837" ca="1">IF(OFFSET(INDIRECT(ADDRESS(ROW(), COLUMN())),0,-1)="",VLOOKUP($G837,$A:$AAE,COLUMN(),FALSE),OFFSET(INDIRECT(ADDRESS(ROW(), COLUMN())),0,-1))</f>
        <v>-</v>
      </c>
      <c r="CB837" s="21"/>
      <c r="CC837" s="21" cm="1">
        <f t="array" aca="1" ref="CC837" ca="1">IF(OFFSET(INDIRECT(ADDRESS(ROW(), COLUMN())),0,-1)="",VLOOKUP($G837,$A:$AAE,COLUMN(),FALSE),OFFSET(INDIRECT(ADDRESS(ROW(), COLUMN())),0,-1))</f>
        <v>0</v>
      </c>
      <c r="CD837" s="21"/>
      <c r="CE837" s="21" t="str" cm="1">
        <f t="array" aca="1" ref="CE837" ca="1">IF(OFFSET(INDIRECT(ADDRESS(ROW(), COLUMN())),0,-1)="",VLOOKUP($G837,$A:$AAE,COLUMN(),FALSE),OFFSET(INDIRECT(ADDRESS(ROW(), COLUMN())),0,-1))</f>
        <v>-</v>
      </c>
      <c r="CF837" s="21"/>
      <c r="CG837" s="21" cm="1">
        <f t="array" aca="1" ref="CG837" ca="1">IF(OFFSET(INDIRECT(ADDRESS(ROW(), COLUMN())),0,-1)="",VLOOKUP($G837,$A:$AAE,COLUMN(),FALSE),OFFSET(INDIRECT(ADDRESS(ROW(), COLUMN())),0,-1))</f>
        <v>0</v>
      </c>
      <c r="CH837" s="21"/>
      <c r="CI837" s="58" t="str" cm="1">
        <f t="array" aca="1" ref="CI837" ca="1">IF(OFFSET(INDIRECT(ADDRESS(ROW(), COLUMN())),0,-1)="",VLOOKUP($G837,$A:$AAE,COLUMN(),FALSE),OFFSET(INDIRECT(ADDRESS(ROW(), COLUMN())),0,-1))</f>
        <v>城镇建设用地</v>
      </c>
      <c r="CJ837" s="75" t="s">
        <v>1962</v>
      </c>
      <c r="CK837" s="78" t="str">
        <f t="shared" si="2854"/>
        <v>唯一标识:1309#环卫用地#国空</v>
      </c>
      <c r="CL837" s="78" t="str">
        <f t="shared" si="2855"/>
        <v>性质名称:环卫用地</v>
      </c>
      <c r="CM837" s="78" t="str">
        <f t="shared" si="2856"/>
        <v>地块性质过滤:</v>
      </c>
      <c r="CN837" s="78" t="str">
        <f t="shared" si="2857"/>
        <v>地块性质:1309</v>
      </c>
      <c r="CO837" s="78" t="str">
        <f t="shared" si="2858"/>
        <v>地类标准:国空</v>
      </c>
      <c r="CP837" s="78" t="str">
        <f t="shared" si="2859"/>
        <v>地块性质别称:U22</v>
      </c>
      <c r="CQ837" s="78" t="str">
        <f t="shared" si="2860"/>
        <v>属性继承:U2#环境设施用地#城规</v>
      </c>
      <c r="CR837" s="78" t="str">
        <f t="shared" si="2861"/>
        <v>父类:U2</v>
      </c>
      <c r="CS837" s="78" t="str">
        <f t="shared" si="2862"/>
        <v>级别继承:13#公用设施用地#国空</v>
      </c>
      <c r="CT837" s="78" t="str">
        <f t="shared" si="2863"/>
        <v>级别层次:2</v>
      </c>
      <c r="CU837" s="78" t="str">
        <f t="shared" si="2864"/>
        <v>级别:113</v>
      </c>
      <c r="CV837" s="78" t="str">
        <f t="shared" ca="1" si="2865"/>
        <v>地块颜色:0,114,188</v>
      </c>
      <c r="CW837" s="78" t="str">
        <f t="shared" ca="1" si="2866"/>
        <v>建筑面积公式:面积*容积率</v>
      </c>
      <c r="CX837" s="78" t="str">
        <f t="shared" ca="1" si="2867"/>
        <v>住宅建筑面积公式:地块建筑面积*0</v>
      </c>
      <c r="CY837" s="78" t="str">
        <f t="shared" ca="1" si="2868"/>
        <v>商服建筑面积公式:地块建筑面积*0</v>
      </c>
      <c r="CZ837" s="78" t="str">
        <f t="shared" ca="1" si="2869"/>
        <v>商服中商业建筑面积公式:地块建筑面积*0</v>
      </c>
      <c r="DA837" s="78" t="str">
        <f t="shared" ca="1" si="2870"/>
        <v>商服中办公建筑面积公式:地块建筑面积*0</v>
      </c>
      <c r="DB837" s="78" t="str">
        <f t="shared" ca="1" si="2871"/>
        <v>公服建筑面积公式:地块建筑面积*0</v>
      </c>
      <c r="DC837" s="78" t="str">
        <f t="shared" ca="1" si="2872"/>
        <v>工业建筑面积公式:地块建筑面积*0</v>
      </c>
      <c r="DD837" s="78" t="str">
        <f t="shared" ca="1" si="2873"/>
        <v>市政建筑面积公式:地块建筑面积*1</v>
      </c>
      <c r="DE837" s="78" t="str">
        <f t="shared" ca="1" si="2852"/>
        <v>绿地面积指定指标:面积*0</v>
      </c>
      <c r="DF837" s="78" t="str">
        <f t="shared" ca="1" si="2853"/>
        <v>绿地面积指定公式:面积*0</v>
      </c>
      <c r="DG837" s="78" t="str">
        <f t="shared" ca="1" si="2874"/>
        <v>户数指标:-</v>
      </c>
      <c r="DH837" s="78" t="str">
        <f t="shared" ca="1" si="2875"/>
        <v>户数公式:0</v>
      </c>
      <c r="DI837" s="78" t="str">
        <f t="shared" ca="1" si="2876"/>
        <v>人数指标:-</v>
      </c>
      <c r="DJ837" s="78" t="str">
        <f t="shared" ca="1" si="2877"/>
        <v>人数公式:0</v>
      </c>
      <c r="DK837" s="78" t="str">
        <f t="shared" ca="1" si="2878"/>
        <v>就业指标:0.03公顷/岗位</v>
      </c>
      <c r="DL837" s="78" t="str">
        <f t="shared" ca="1" si="2879"/>
        <v>就业公式:用地面积/0.03</v>
      </c>
      <c r="DM837" s="78" t="str">
        <f t="shared" ca="1" si="2880"/>
        <v>机动车指标:-</v>
      </c>
      <c r="DN837" s="78" t="str">
        <f t="shared" ca="1" si="2881"/>
        <v>机动车公式:0</v>
      </c>
      <c r="DO837" s="78" t="str">
        <f t="shared" ca="1" si="2882"/>
        <v>用水量指标:30立方米/公顷*日</v>
      </c>
      <c r="DP837" s="78" t="str">
        <f t="shared" ca="1" si="2883"/>
        <v>用水量公式:用地面积*30</v>
      </c>
      <c r="DQ837" s="78" t="str">
        <f t="shared" ca="1" si="2884"/>
        <v>污水折算系数:0.85</v>
      </c>
      <c r="DR837" s="78" t="str">
        <f t="shared" ca="1" si="2885"/>
        <v>污水量公式:用水量*0.85</v>
      </c>
      <c r="DS837" s="78" t="str">
        <f t="shared" ca="1" si="2886"/>
        <v>用电负荷指标:400千瓦/公顷</v>
      </c>
      <c r="DT837" s="78" t="str">
        <f t="shared" ca="1" si="2887"/>
        <v>同时率:0.8</v>
      </c>
      <c r="DU837" s="78" t="str">
        <f t="shared" ca="1" si="2888"/>
        <v>用电量公式:用地面积*400*0.8</v>
      </c>
      <c r="DV837" s="78" t="str">
        <f t="shared" ca="1" si="2889"/>
        <v>固话装机指标:30门/公顷</v>
      </c>
      <c r="DW837" s="78" t="str">
        <f t="shared" ca="1" si="2890"/>
        <v>固话量公式:用地面积*30</v>
      </c>
      <c r="DX837" s="78" t="str">
        <f t="shared" ca="1" si="2891"/>
        <v>有线电视指标:20门/公顷</v>
      </c>
      <c r="DY837" s="78" t="str">
        <f t="shared" ca="1" si="2892"/>
        <v>电视量公式:用地面积*20</v>
      </c>
      <c r="DZ837" s="78" t="str">
        <f t="shared" ca="1" si="2893"/>
        <v>高峰机动车生成量指标:-</v>
      </c>
      <c r="EA837" s="78" t="str">
        <f t="shared" ca="1" si="2894"/>
        <v>高峰机动车吸引量公式:0</v>
      </c>
      <c r="EB837" s="78" t="str">
        <f t="shared" ca="1" si="2895"/>
        <v>高峰机动车发生量公式:0</v>
      </c>
      <c r="EC837" s="78" t="str">
        <f t="shared" ca="1" si="2898"/>
        <v>地下空间指标:-</v>
      </c>
      <c r="ED837" s="78" t="str">
        <f t="shared" ca="1" si="2896"/>
        <v>地下空间公式:0</v>
      </c>
      <c r="EE837" s="78" t="str">
        <f t="shared" ca="1" si="2899"/>
        <v>人防指标:-</v>
      </c>
      <c r="EF837" s="78" t="str">
        <f t="shared" ca="1" si="2897"/>
        <v>人防公式:0</v>
      </c>
      <c r="EG837" s="78" t="str">
        <f t="shared" ca="1" si="2802"/>
        <v>用地构成:城镇建设用地</v>
      </c>
      <c r="EH837" s="78" t="s">
        <v>1962</v>
      </c>
      <c r="EI837" s="79" t="str">
        <f t="shared" ca="1" si="2801"/>
        <v>唯一标识:1309#环卫用地#国空;性质名称:环卫用地;地块性质过滤:;地块性质:1309;地类标准:国空;地块性质别称:U22;属性继承:U2#环境设施用地#城规;父类:U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7" t="s">
        <v>1962</v>
      </c>
    </row>
    <row r="838" spans="1:140" ht="16.5" x14ac:dyDescent="0.2">
      <c r="A838" s="58" t="str">
        <f t="shared" ref="A838" si="3062">IF(OR(C838="",C838="地块性质过滤:"),D838&amp;"#"&amp;B838&amp;"#"&amp;E838,D838&amp;"#"&amp;B838&amp;"&amp;"&amp;C838&amp;"#"&amp;E838)</f>
        <v>1309v#环卫用地#国空</v>
      </c>
      <c r="B838" s="58" t="s">
        <v>2322</v>
      </c>
      <c r="C838" s="58"/>
      <c r="D838" s="58" t="s">
        <v>2184</v>
      </c>
      <c r="E838" s="58" t="s">
        <v>1277</v>
      </c>
      <c r="F838" s="58" t="s">
        <v>1043</v>
      </c>
      <c r="G838" s="58" t="s">
        <v>106</v>
      </c>
      <c r="H838" s="58" t="s">
        <v>1041</v>
      </c>
      <c r="I838" s="58" t="s">
        <v>2185</v>
      </c>
      <c r="J838" s="58">
        <f t="shared" ref="J838" si="3063">IF(ISNUMBER(FIND("/",D838)),2,IF(RIGHT(D838,1)="v",LEN(D838)/2+0.5,LEN(D838)/2))</f>
        <v>3</v>
      </c>
      <c r="K838" s="58" t="str">
        <f t="shared" ref="K838" si="3064">IF((J838-1)=0,"0",(J838-1)&amp;LEFT(I838,FIND("#",I838)-1))</f>
        <v>21309</v>
      </c>
      <c r="L838" s="58"/>
      <c r="M838" s="72" t="str" cm="1">
        <f t="array" aca="1" ref="M838" ca="1">IF(OFFSET(INDIRECT(ADDRESS(ROW(), COLUMN())),0,-1)="",VLOOKUP($G838,$A:$AAE,COLUMN(),FALSE),OFFSET(INDIRECT(ADDRESS(ROW(), COLUMN())),0,-1))</f>
        <v>0,114,188</v>
      </c>
      <c r="N838" s="35"/>
      <c r="O838" s="72" t="str" cm="1">
        <f t="array" aca="1" ref="O838" ca="1">IF(OFFSET(INDIRECT(ADDRESS(ROW(), COLUMN())),0,-1)="",VLOOKUP($G838,$A:$AAE,COLUMN(),FALSE),OFFSET(INDIRECT(ADDRESS(ROW(), COLUMN())),0,-1))</f>
        <v>面积*容积率</v>
      </c>
      <c r="P838" s="35"/>
      <c r="Q838" s="35" t="str" cm="1">
        <f t="array" aca="1" ref="Q838" ca="1">IF(OFFSET(INDIRECT(ADDRESS(ROW(), COLUMN())),0,-1)="",VLOOKUP($G838,$A:$AAE,COLUMN(),FALSE),OFFSET(INDIRECT(ADDRESS(ROW(), COLUMN())),0,-1))</f>
        <v>地块建筑面积*0</v>
      </c>
      <c r="R838" s="35"/>
      <c r="S838" s="35" t="str" cm="1">
        <f t="array" aca="1" ref="S838" ca="1">IF(OFFSET(INDIRECT(ADDRESS(ROW(), COLUMN())),0,-1)="",VLOOKUP($G838,$A:$AAE,COLUMN(),FALSE),OFFSET(INDIRECT(ADDRESS(ROW(), COLUMN())),0,-1))</f>
        <v>地块建筑面积*0</v>
      </c>
      <c r="T838" s="35"/>
      <c r="U838" s="35" t="str" cm="1">
        <f t="array" aca="1" ref="U838" ca="1">IF(OFFSET(INDIRECT(ADDRESS(ROW(), COLUMN())),0,-1)="",VLOOKUP($G838,$A:$AAE,COLUMN(),FALSE),OFFSET(INDIRECT(ADDRESS(ROW(), COLUMN())),0,-1))</f>
        <v>地块建筑面积*0</v>
      </c>
      <c r="V838" s="35"/>
      <c r="W838" s="72" t="str" cm="1">
        <f t="array" aca="1" ref="W838" ca="1">IF(OFFSET(INDIRECT(ADDRESS(ROW(), COLUMN())),0,-1)="",VLOOKUP($G838,$A:$AAE,COLUMN(),FALSE),OFFSET(INDIRECT(ADDRESS(ROW(), COLUMN())),0,-1))</f>
        <v>地块建筑面积*0</v>
      </c>
      <c r="X838" s="21"/>
      <c r="Y838" s="21" t="str" cm="1">
        <f t="array" aca="1" ref="Y838" ca="1">IF(OFFSET(INDIRECT(ADDRESS(ROW(), COLUMN())),0,-1)="",VLOOKUP($G838,$A:$AAE,COLUMN(),FALSE),OFFSET(INDIRECT(ADDRESS(ROW(), COLUMN())),0,-1))</f>
        <v>地块建筑面积*0</v>
      </c>
      <c r="Z838" s="21"/>
      <c r="AA838" s="21" t="str" cm="1">
        <f t="array" aca="1" ref="AA838" ca="1">IF(OFFSET(INDIRECT(ADDRESS(ROW(), COLUMN())),0,-1)="",VLOOKUP($G838,$A:$AAE,COLUMN(),FALSE),OFFSET(INDIRECT(ADDRESS(ROW(), COLUMN())),0,-1))</f>
        <v>地块建筑面积*0</v>
      </c>
      <c r="AB838" s="21"/>
      <c r="AC838" s="21" t="str" cm="1">
        <f t="array" aca="1" ref="AC838" ca="1">IF(OFFSET(INDIRECT(ADDRESS(ROW(), COLUMN())),0,-1)="",VLOOKUP($G838,$A:$AAE,COLUMN(),FALSE),OFFSET(INDIRECT(ADDRESS(ROW(), COLUMN())),0,-1))</f>
        <v>地块建筑面积*1</v>
      </c>
      <c r="AD838" s="21"/>
      <c r="AE838" s="21" t="str" cm="1">
        <f t="array" aca="1" ref="AE838" ca="1">IF(OFFSET(INDIRECT(ADDRESS(ROW(), COLUMN())),0,-1)="",VLOOKUP($G838,$A:$AAE,COLUMN(),FALSE),OFFSET(INDIRECT(ADDRESS(ROW(), COLUMN())),0,-1))</f>
        <v>面积*0</v>
      </c>
      <c r="AF838" s="21"/>
      <c r="AG838" s="21" t="str" cm="1">
        <f t="array" aca="1" ref="AG838" ca="1">IF(OFFSET(INDIRECT(ADDRESS(ROW(), COLUMN())),0,-1)="",VLOOKUP($G838,$A:$AAE,COLUMN(),FALSE),OFFSET(INDIRECT(ADDRESS(ROW(), COLUMN())),0,-1))</f>
        <v>面积*0</v>
      </c>
      <c r="AH838" s="21"/>
      <c r="AI838" s="21" t="str" cm="1">
        <f t="array" aca="1" ref="AI838" ca="1">IF(OFFSET(INDIRECT(ADDRESS(ROW(), COLUMN())),0,-1)="",VLOOKUP($G838,$A:$AAE,COLUMN(),FALSE),OFFSET(INDIRECT(ADDRESS(ROW(), COLUMN())),0,-1))</f>
        <v>-</v>
      </c>
      <c r="AJ838" s="21"/>
      <c r="AK838" s="21" cm="1">
        <f t="array" aca="1" ref="AK838" ca="1">IF(OFFSET(INDIRECT(ADDRESS(ROW(), COLUMN())),0,-1)="",VLOOKUP($G838,$A:$AAE,COLUMN(),FALSE),OFFSET(INDIRECT(ADDRESS(ROW(), COLUMN())),0,-1))</f>
        <v>0</v>
      </c>
      <c r="AL838" s="21"/>
      <c r="AM838" s="21" t="str" cm="1">
        <f t="array" aca="1" ref="AM838" ca="1">IF(OFFSET(INDIRECT(ADDRESS(ROW(), COLUMN())),0,-1)="",VLOOKUP($G838,$A:$AAE,COLUMN(),FALSE),OFFSET(INDIRECT(ADDRESS(ROW(), COLUMN())),0,-1))</f>
        <v>-</v>
      </c>
      <c r="AN838" s="21"/>
      <c r="AO838" s="21" cm="1">
        <f t="array" aca="1" ref="AO838" ca="1">IF(OFFSET(INDIRECT(ADDRESS(ROW(), COLUMN())),0,-1)="",VLOOKUP($G838,$A:$AAE,COLUMN(),FALSE),OFFSET(INDIRECT(ADDRESS(ROW(), COLUMN())),0,-1))</f>
        <v>0</v>
      </c>
      <c r="AP838" s="21"/>
      <c r="AQ838" s="21" t="str" cm="1">
        <f t="array" aca="1" ref="AQ838" ca="1">IF(OFFSET(INDIRECT(ADDRESS(ROW(), COLUMN())),0,-1)="",VLOOKUP($G838,$A:$AAE,COLUMN(),FALSE),OFFSET(INDIRECT(ADDRESS(ROW(), COLUMN())),0,-1))</f>
        <v>0.03公顷/岗位</v>
      </c>
      <c r="AR838" s="21"/>
      <c r="AS838" s="21" t="str" cm="1">
        <f t="array" aca="1" ref="AS838" ca="1">IF(OFFSET(INDIRECT(ADDRESS(ROW(), COLUMN())),0,-1)="",VLOOKUP($G838,$A:$AAE,COLUMN(),FALSE),OFFSET(INDIRECT(ADDRESS(ROW(), COLUMN())),0,-1))</f>
        <v>用地面积/0.03</v>
      </c>
      <c r="AT838" s="21"/>
      <c r="AU838" s="21" t="str" cm="1">
        <f t="array" aca="1" ref="AU838" ca="1">IF(OFFSET(INDIRECT(ADDRESS(ROW(), COLUMN())),0,-1)="",VLOOKUP($G838,$A:$AAE,COLUMN(),FALSE),OFFSET(INDIRECT(ADDRESS(ROW(), COLUMN())),0,-1))</f>
        <v>-</v>
      </c>
      <c r="AV838" s="21"/>
      <c r="AW838" s="21" cm="1">
        <f t="array" aca="1" ref="AW838" ca="1">IF(OFFSET(INDIRECT(ADDRESS(ROW(), COLUMN())),0,-1)="",VLOOKUP($G838,$A:$AAE,COLUMN(),FALSE),OFFSET(INDIRECT(ADDRESS(ROW(), COLUMN())),0,-1))</f>
        <v>0</v>
      </c>
      <c r="AX838" s="2"/>
      <c r="AY838" s="21" t="str" cm="1">
        <f t="array" aca="1" ref="AY838" ca="1">IF(OFFSET(INDIRECT(ADDRESS(ROW(), COLUMN())),0,-1)="",VLOOKUP($G838,$A:$AAE,COLUMN(),FALSE),OFFSET(INDIRECT(ADDRESS(ROW(), COLUMN())),0,-1))</f>
        <v>30立方米/公顷*日</v>
      </c>
      <c r="AZ838" s="2"/>
      <c r="BA838" s="21" t="str" cm="1">
        <f t="array" aca="1" ref="BA838" ca="1">IF(OFFSET(INDIRECT(ADDRESS(ROW(), COLUMN())),0,-1)="",VLOOKUP($G838,$A:$AAE,COLUMN(),FALSE),OFFSET(INDIRECT(ADDRESS(ROW(), COLUMN())),0,-1))</f>
        <v>用地面积*30</v>
      </c>
      <c r="BB838" s="2"/>
      <c r="BC838" s="21" cm="1">
        <f t="array" aca="1" ref="BC838" ca="1">IF(OFFSET(INDIRECT(ADDRESS(ROW(), COLUMN())),0,-1)="",VLOOKUP($G838,$A:$AAE,COLUMN(),FALSE),OFFSET(INDIRECT(ADDRESS(ROW(), COLUMN())),0,-1))</f>
        <v>0.85</v>
      </c>
      <c r="BD838" s="2"/>
      <c r="BE838" s="21" t="str" cm="1">
        <f t="array" aca="1" ref="BE838" ca="1">IF(OFFSET(INDIRECT(ADDRESS(ROW(), COLUMN())),0,-1)="",VLOOKUP($G838,$A:$AAE,COLUMN(),FALSE),OFFSET(INDIRECT(ADDRESS(ROW(), COLUMN())),0,-1))</f>
        <v>用水量*0.85</v>
      </c>
      <c r="BF838" s="2"/>
      <c r="BG838" s="21" t="str" cm="1">
        <f t="array" aca="1" ref="BG838" ca="1">IF(OFFSET(INDIRECT(ADDRESS(ROW(), COLUMN())),0,-1)="",VLOOKUP($G838,$A:$AAE,COLUMN(),FALSE),OFFSET(INDIRECT(ADDRESS(ROW(), COLUMN())),0,-1))</f>
        <v>400千瓦/公顷</v>
      </c>
      <c r="BH838" s="2"/>
      <c r="BI838" s="21" cm="1">
        <f t="array" aca="1" ref="BI838" ca="1">IF(OFFSET(INDIRECT(ADDRESS(ROW(), COLUMN())),0,-1)="",VLOOKUP($G838,$A:$AAE,COLUMN(),FALSE),OFFSET(INDIRECT(ADDRESS(ROW(), COLUMN())),0,-1))</f>
        <v>0.8</v>
      </c>
      <c r="BJ838" s="2"/>
      <c r="BK838" s="21" t="str" cm="1">
        <f t="array" aca="1" ref="BK838" ca="1">IF(OFFSET(INDIRECT(ADDRESS(ROW(), COLUMN())),0,-1)="",VLOOKUP($G838,$A:$AAE,COLUMN(),FALSE),OFFSET(INDIRECT(ADDRESS(ROW(), COLUMN())),0,-1))</f>
        <v>用地面积*400*0.8</v>
      </c>
      <c r="BL838" s="2"/>
      <c r="BM838" s="21" t="str" cm="1">
        <f t="array" aca="1" ref="BM838" ca="1">IF(OFFSET(INDIRECT(ADDRESS(ROW(), COLUMN())),0,-1)="",VLOOKUP($G838,$A:$AAE,COLUMN(),FALSE),OFFSET(INDIRECT(ADDRESS(ROW(), COLUMN())),0,-1))</f>
        <v>30门/公顷</v>
      </c>
      <c r="BN838" s="2"/>
      <c r="BO838" s="21" t="str" cm="1">
        <f t="array" aca="1" ref="BO838" ca="1">IF(OFFSET(INDIRECT(ADDRESS(ROW(), COLUMN())),0,-1)="",VLOOKUP($G838,$A:$AAE,COLUMN(),FALSE),OFFSET(INDIRECT(ADDRESS(ROW(), COLUMN())),0,-1))</f>
        <v>用地面积*30</v>
      </c>
      <c r="BP838" s="2"/>
      <c r="BQ838" s="21" t="str" cm="1">
        <f t="array" aca="1" ref="BQ838" ca="1">IF(OFFSET(INDIRECT(ADDRESS(ROW(), COLUMN())),0,-1)="",VLOOKUP($G838,$A:$AAE,COLUMN(),FALSE),OFFSET(INDIRECT(ADDRESS(ROW(), COLUMN())),0,-1))</f>
        <v>20门/公顷</v>
      </c>
      <c r="BR838" s="2"/>
      <c r="BS838" s="21" t="str" cm="1">
        <f t="array" aca="1" ref="BS838" ca="1">IF(OFFSET(INDIRECT(ADDRESS(ROW(), COLUMN())),0,-1)="",VLOOKUP($G838,$A:$AAE,COLUMN(),FALSE),OFFSET(INDIRECT(ADDRESS(ROW(), COLUMN())),0,-1))</f>
        <v>用地面积*20</v>
      </c>
      <c r="BT838" s="2"/>
      <c r="BU838" s="21" t="str" cm="1">
        <f t="array" aca="1" ref="BU838" ca="1">IF(OFFSET(INDIRECT(ADDRESS(ROW(), COLUMN())),0,-1)="",VLOOKUP($G838,$A:$AAE,COLUMN(),FALSE),OFFSET(INDIRECT(ADDRESS(ROW(), COLUMN())),0,-1))</f>
        <v>-</v>
      </c>
      <c r="BV838" s="2"/>
      <c r="BW838" s="21" cm="1">
        <f t="array" aca="1" ref="BW838" ca="1">IF(OFFSET(INDIRECT(ADDRESS(ROW(), COLUMN())),0,-1)="",VLOOKUP($G838,$A:$AAE,COLUMN(),FALSE),OFFSET(INDIRECT(ADDRESS(ROW(), COLUMN())),0,-1))</f>
        <v>0</v>
      </c>
      <c r="BX838" s="2"/>
      <c r="BY838" s="21" cm="1">
        <f t="array" aca="1" ref="BY838" ca="1">IF(OFFSET(INDIRECT(ADDRESS(ROW(), COLUMN())),0,-1)="",VLOOKUP($G838,$A:$AAE,COLUMN(),FALSE),OFFSET(INDIRECT(ADDRESS(ROW(), COLUMN())),0,-1))</f>
        <v>0</v>
      </c>
      <c r="BZ838" s="104"/>
      <c r="CA838" s="21" t="str" cm="1">
        <f t="array" aca="1" ref="CA838" ca="1">IF(OFFSET(INDIRECT(ADDRESS(ROW(), COLUMN())),0,-1)="",VLOOKUP($G838,$A:$AAE,COLUMN(),FALSE),OFFSET(INDIRECT(ADDRESS(ROW(), COLUMN())),0,-1))</f>
        <v>-</v>
      </c>
      <c r="CB838" s="21"/>
      <c r="CC838" s="21" cm="1">
        <f t="array" aca="1" ref="CC838" ca="1">IF(OFFSET(INDIRECT(ADDRESS(ROW(), COLUMN())),0,-1)="",VLOOKUP($G838,$A:$AAE,COLUMN(),FALSE),OFFSET(INDIRECT(ADDRESS(ROW(), COLUMN())),0,-1))</f>
        <v>0</v>
      </c>
      <c r="CD838" s="21"/>
      <c r="CE838" s="21" t="str" cm="1">
        <f t="array" aca="1" ref="CE838" ca="1">IF(OFFSET(INDIRECT(ADDRESS(ROW(), COLUMN())),0,-1)="",VLOOKUP($G838,$A:$AAE,COLUMN(),FALSE),OFFSET(INDIRECT(ADDRESS(ROW(), COLUMN())),0,-1))</f>
        <v>-</v>
      </c>
      <c r="CF838" s="21"/>
      <c r="CG838" s="21" cm="1">
        <f t="array" aca="1" ref="CG838" ca="1">IF(OFFSET(INDIRECT(ADDRESS(ROW(), COLUMN())),0,-1)="",VLOOKUP($G838,$A:$AAE,COLUMN(),FALSE),OFFSET(INDIRECT(ADDRESS(ROW(), COLUMN())),0,-1))</f>
        <v>0</v>
      </c>
      <c r="CH838" s="21"/>
      <c r="CI838" s="58" t="str" cm="1">
        <f t="array" aca="1" ref="CI838" ca="1">IF(OFFSET(INDIRECT(ADDRESS(ROW(), COLUMN())),0,-1)="",VLOOKUP($G838,$A:$AAE,COLUMN(),FALSE),OFFSET(INDIRECT(ADDRESS(ROW(), COLUMN())),0,-1))</f>
        <v>城镇建设用地</v>
      </c>
      <c r="CJ838" s="75" t="s">
        <v>1962</v>
      </c>
      <c r="CK838" s="78" t="str">
        <f t="shared" ref="CK838" si="3065">IF(A838 = "",A$1&amp;":",_xlfn.TEXTJOIN(":",TRUE,A$1,A838))</f>
        <v>唯一标识:1309v#环卫用地#国空</v>
      </c>
      <c r="CL838" s="78" t="str">
        <f t="shared" ref="CL838" si="3066">IF(B838 = "",B$1&amp;":",_xlfn.TEXTJOIN(":",TRUE,B$1,B838))</f>
        <v>性质名称:环卫用地</v>
      </c>
      <c r="CM838" s="78" t="str">
        <f t="shared" ref="CM838" si="3067">IF(C838 = "",C$1&amp;":",_xlfn.TEXTJOIN(":",TRUE,C$1,C838))</f>
        <v>地块性质过滤:</v>
      </c>
      <c r="CN838" s="78" t="str">
        <f t="shared" ref="CN838" si="3068">IF(D838 = "",D$1&amp;":",_xlfn.TEXTJOIN(":",TRUE,D$1,D838))</f>
        <v>地块性质:1309v</v>
      </c>
      <c r="CO838" s="78" t="str">
        <f t="shared" ref="CO838" si="3069">IF(E838 = "",E$1&amp;":",_xlfn.TEXTJOIN(":",TRUE,E$1,E838))</f>
        <v>地类标准:国空</v>
      </c>
      <c r="CP838" s="78" t="str">
        <f t="shared" ref="CP838" si="3070">IF(F838 = "",F$1&amp;":",_xlfn.TEXTJOIN(":",TRUE,F$1,F838))</f>
        <v>地块性质别称:U22</v>
      </c>
      <c r="CQ838" s="78" t="str">
        <f t="shared" ref="CQ838" si="3071">IF(G838 = "",G$1&amp;":",_xlfn.TEXTJOIN(":",TRUE,G$1,G838))</f>
        <v>属性继承:U2#环境设施用地#城规</v>
      </c>
      <c r="CR838" s="78" t="str">
        <f t="shared" ref="CR838" si="3072">IF(H838 = "",H$1&amp;":",_xlfn.TEXTJOIN(":",TRUE,H$1,H838))</f>
        <v>父类:U2</v>
      </c>
      <c r="CS838" s="78" t="str">
        <f t="shared" ref="CS838" si="3073">IF(I838 = "",I$1&amp;":",_xlfn.TEXTJOIN(":",TRUE,I$1,I838))</f>
        <v>级别继承:1309#环卫用地#国空</v>
      </c>
      <c r="CT838" s="78" t="str">
        <f t="shared" ref="CT838" si="3074">IF(J838 = "",J$1&amp;":",_xlfn.TEXTJOIN(":",TRUE,J$1,J838))</f>
        <v>级别层次:3</v>
      </c>
      <c r="CU838" s="78" t="str">
        <f t="shared" ref="CU838" si="3075">IF(K838 = "",K$1&amp;":",_xlfn.TEXTJOIN(":",TRUE,K$1,K838))</f>
        <v>级别:21309</v>
      </c>
      <c r="CV838" s="78" t="str">
        <f t="shared" ref="CV838" ca="1" si="3076">IF(M838 = "",M$1&amp;":",_xlfn.TEXTJOIN(":",TRUE,M$1,M838))</f>
        <v>地块颜色:0,114,188</v>
      </c>
      <c r="CW838" s="78" t="str">
        <f t="shared" ref="CW838" ca="1" si="3077">IF(O838 = "",O$1&amp;":",_xlfn.TEXTJOIN(":",TRUE,O$1,O838))</f>
        <v>建筑面积公式:面积*容积率</v>
      </c>
      <c r="CX838" s="78" t="str">
        <f t="shared" ref="CX838" ca="1" si="3078">IF(Q838 = "",Q$1&amp;":",_xlfn.TEXTJOIN(":",TRUE,Q$1,Q838))</f>
        <v>住宅建筑面积公式:地块建筑面积*0</v>
      </c>
      <c r="CY838" s="78" t="str">
        <f t="shared" ref="CY838" ca="1" si="3079">IF(S838 = "",S$1&amp;":",_xlfn.TEXTJOIN(":",TRUE,S$1,S838))</f>
        <v>商服建筑面积公式:地块建筑面积*0</v>
      </c>
      <c r="CZ838" s="78" t="str">
        <f t="shared" ref="CZ838" ca="1" si="3080">IF(U838 = "",U$1&amp;":",_xlfn.TEXTJOIN(":",TRUE,U$1,U838))</f>
        <v>商服中商业建筑面积公式:地块建筑面积*0</v>
      </c>
      <c r="DA838" s="78" t="str">
        <f t="shared" ref="DA838" ca="1" si="3081">IF(W838 = "",W$1&amp;":",_xlfn.TEXTJOIN(":",TRUE,W$1,W838))</f>
        <v>商服中办公建筑面积公式:地块建筑面积*0</v>
      </c>
      <c r="DB838" s="78" t="str">
        <f t="shared" ref="DB838" ca="1" si="3082">IF(Y838 = "",Y$1&amp;":",_xlfn.TEXTJOIN(":",TRUE,Y$1,Y838))</f>
        <v>公服建筑面积公式:地块建筑面积*0</v>
      </c>
      <c r="DC838" s="78" t="str">
        <f t="shared" ref="DC838" ca="1" si="3083">IF(AA838 = "",AA$1&amp;":",_xlfn.TEXTJOIN(":",TRUE,AA$1,AA838))</f>
        <v>工业建筑面积公式:地块建筑面积*0</v>
      </c>
      <c r="DD838" s="78" t="str">
        <f t="shared" ref="DD838" ca="1" si="3084">IF(AC838 = "",AC$1&amp;":",_xlfn.TEXTJOIN(":",TRUE,AC$1,AC838))</f>
        <v>市政建筑面积公式:地块建筑面积*1</v>
      </c>
      <c r="DE838" s="78" t="str">
        <f t="shared" ref="DE838" ca="1" si="3085">IF(AE838 = "",AE$1&amp;":",_xlfn.TEXTJOIN(":",TRUE,AE$1,AE838))</f>
        <v>绿地面积指定指标:面积*0</v>
      </c>
      <c r="DF838" s="78" t="str">
        <f t="shared" ref="DF838" ca="1" si="3086">IF(AG838 = "",AG$1&amp;":",_xlfn.TEXTJOIN(":",TRUE,AG$1,AG838))</f>
        <v>绿地面积指定公式:面积*0</v>
      </c>
      <c r="DG838" s="78" t="str">
        <f t="shared" ref="DG838" ca="1" si="3087">IF(AI838 = "",AI$1&amp;":",_xlfn.TEXTJOIN(":",TRUE,AI$1,AI838))</f>
        <v>户数指标:-</v>
      </c>
      <c r="DH838" s="78" t="str">
        <f t="shared" ref="DH838" ca="1" si="3088">IF(AK838 = "",AK$1&amp;":",_xlfn.TEXTJOIN(":",TRUE,AK$1,AK838))</f>
        <v>户数公式:0</v>
      </c>
      <c r="DI838" s="78" t="str">
        <f t="shared" ref="DI838" ca="1" si="3089">IF(AM838 = "",AM$1&amp;":",_xlfn.TEXTJOIN(":",TRUE,AM$1,AM838))</f>
        <v>人数指标:-</v>
      </c>
      <c r="DJ838" s="78" t="str">
        <f t="shared" ref="DJ838" ca="1" si="3090">IF(AO838 = "",AO$1&amp;":",_xlfn.TEXTJOIN(":",TRUE,AO$1,AO838))</f>
        <v>人数公式:0</v>
      </c>
      <c r="DK838" s="78" t="str">
        <f t="shared" ref="DK838" ca="1" si="3091">IF(AQ838 = "",AQ$1&amp;":",_xlfn.TEXTJOIN(":",TRUE,AQ$1,AQ838))</f>
        <v>就业指标:0.03公顷/岗位</v>
      </c>
      <c r="DL838" s="78" t="str">
        <f t="shared" ref="DL838" ca="1" si="3092">IF(AS838 = "",AS$1&amp;":",_xlfn.TEXTJOIN(":",TRUE,AS$1,AS838))</f>
        <v>就业公式:用地面积/0.03</v>
      </c>
      <c r="DM838" s="78" t="str">
        <f t="shared" ref="DM838" ca="1" si="3093">IF(AU838 = "",AU$1&amp;":",_xlfn.TEXTJOIN(":",TRUE,AU$1,AU838))</f>
        <v>机动车指标:-</v>
      </c>
      <c r="DN838" s="78" t="str">
        <f t="shared" ref="DN838" ca="1" si="3094">IF(AW838 = "",AW$1&amp;":",_xlfn.TEXTJOIN(":",TRUE,AW$1,AW838))</f>
        <v>机动车公式:0</v>
      </c>
      <c r="DO838" s="78" t="str">
        <f t="shared" ref="DO838" ca="1" si="3095">IF(AY838 = "",AY$1&amp;":",_xlfn.TEXTJOIN(":",TRUE,AY$1,AY838))</f>
        <v>用水量指标:30立方米/公顷*日</v>
      </c>
      <c r="DP838" s="78" t="str">
        <f t="shared" ref="DP838" ca="1" si="3096">IF(BA838 = "",BA$1&amp;":",_xlfn.TEXTJOIN(":",TRUE,BA$1,BA838))</f>
        <v>用水量公式:用地面积*30</v>
      </c>
      <c r="DQ838" s="78" t="str">
        <f t="shared" ref="DQ838" ca="1" si="3097">IF(BC838 = "",BC$1&amp;":",_xlfn.TEXTJOIN(":",TRUE,BC$1,BC838))</f>
        <v>污水折算系数:0.85</v>
      </c>
      <c r="DR838" s="78" t="str">
        <f t="shared" ref="DR838" ca="1" si="3098">IF(BE838 = "",BE$1&amp;":",_xlfn.TEXTJOIN(":",TRUE,BE$1,BE838))</f>
        <v>污水量公式:用水量*0.85</v>
      </c>
      <c r="DS838" s="78" t="str">
        <f t="shared" ref="DS838" ca="1" si="3099">IF(BG838 = "",BG$1&amp;":",_xlfn.TEXTJOIN(":",TRUE,BG$1,BG838))</f>
        <v>用电负荷指标:400千瓦/公顷</v>
      </c>
      <c r="DT838" s="78" t="str">
        <f t="shared" ref="DT838" ca="1" si="3100">IF(BI838 = "",BI$1&amp;":",_xlfn.TEXTJOIN(":",TRUE,BI$1,BI838))</f>
        <v>同时率:0.8</v>
      </c>
      <c r="DU838" s="78" t="str">
        <f t="shared" ref="DU838" ca="1" si="3101">IF(BK838 = "",BK$1&amp;":",_xlfn.TEXTJOIN(":",TRUE,BK$1,BK838))</f>
        <v>用电量公式:用地面积*400*0.8</v>
      </c>
      <c r="DV838" s="78" t="str">
        <f t="shared" ref="DV838" ca="1" si="3102">IF(BM838 = "",BM$1&amp;":",_xlfn.TEXTJOIN(":",TRUE,BM$1,BM838))</f>
        <v>固话装机指标:30门/公顷</v>
      </c>
      <c r="DW838" s="78" t="str">
        <f t="shared" ref="DW838" ca="1" si="3103">IF(BO838 = "",BO$1&amp;":",_xlfn.TEXTJOIN(":",TRUE,BO$1,BO838))</f>
        <v>固话量公式:用地面积*30</v>
      </c>
      <c r="DX838" s="78" t="str">
        <f t="shared" ref="DX838" ca="1" si="3104">IF(BQ838 = "",BQ$1&amp;":",_xlfn.TEXTJOIN(":",TRUE,BQ$1,BQ838))</f>
        <v>有线电视指标:20门/公顷</v>
      </c>
      <c r="DY838" s="78" t="str">
        <f t="shared" ref="DY838" ca="1" si="3105">IF(BS838 = "",BS$1&amp;":",_xlfn.TEXTJOIN(":",TRUE,BS$1,BS838))</f>
        <v>电视量公式:用地面积*20</v>
      </c>
      <c r="DZ838" s="78" t="str">
        <f t="shared" ref="DZ838" ca="1" si="3106">IF(BU838 = "",BU$1&amp;":",_xlfn.TEXTJOIN(":",TRUE,BU$1,BU838))</f>
        <v>高峰机动车生成量指标:-</v>
      </c>
      <c r="EA838" s="78" t="str">
        <f t="shared" ref="EA838" ca="1" si="3107">IF(BW838 = "",BW$1&amp;":",_xlfn.TEXTJOIN(":",TRUE,BW$1,BW838))</f>
        <v>高峰机动车吸引量公式:0</v>
      </c>
      <c r="EB838" s="78" t="str">
        <f t="shared" ref="EB838" ca="1" si="3108">IF(BY838 = "",BY$1&amp;":",_xlfn.TEXTJOIN(":",TRUE,BY$1,BY838))</f>
        <v>高峰机动车发生量公式:0</v>
      </c>
      <c r="EC838" s="78" t="str">
        <f t="shared" ref="EC838" ca="1" si="3109">IF(CA838 = "",CA$1&amp;":",_xlfn.TEXTJOIN(":",TRUE,CA$1,CA838))</f>
        <v>地下空间指标:-</v>
      </c>
      <c r="ED838" s="78" t="str">
        <f t="shared" ref="ED838" ca="1" si="3110">IF(CC838 = "",CC$1&amp;":",_xlfn.TEXTJOIN(":",TRUE,CC$1,CC838))</f>
        <v>地下空间公式:0</v>
      </c>
      <c r="EE838" s="78" t="str">
        <f t="shared" ref="EE838" ca="1" si="3111">IF(CE838 = "",CE$1&amp;":",_xlfn.TEXTJOIN(":",TRUE,CE$1,CE838))</f>
        <v>人防指标:-</v>
      </c>
      <c r="EF838" s="78" t="str">
        <f t="shared" ref="EF838" ca="1" si="3112">IF(CG838 = "",CG$1&amp;":",_xlfn.TEXTJOIN(":",TRUE,CG$1,CG838))</f>
        <v>人防公式:0</v>
      </c>
      <c r="EG838" s="78" t="str">
        <f t="shared" ref="EG838" ca="1" si="3113">IF(CI838 = "",CI$1&amp;":",_xlfn.TEXTJOIN(":",TRUE,CI$1,CI838))</f>
        <v>用地构成:城镇建设用地</v>
      </c>
      <c r="EH838" s="78" t="s">
        <v>1962</v>
      </c>
      <c r="EI838" s="79" t="str">
        <f t="shared" ref="EI838" ca="1" si="3114">_xlfn.TEXTJOIN(";",TRUE,CK838:EG838)</f>
        <v>唯一标识:1309v#环卫用地#国空;性质名称:环卫用地;地块性质过滤:;地块性质:1309v;地类标准:国空;地块性质别称:U22;属性继承:U2#环境设施用地#城规;父类:U2;级别继承:1309#环卫用地#国空;级别层次:3;级别:21309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8" t="s">
        <v>1962</v>
      </c>
    </row>
    <row r="839" spans="1:140" ht="16.5" x14ac:dyDescent="0.2">
      <c r="A839" s="58" t="str">
        <f t="shared" si="2900"/>
        <v>1310#消防用地#国空</v>
      </c>
      <c r="B839" s="58" t="s">
        <v>482</v>
      </c>
      <c r="C839" s="58"/>
      <c r="D839" s="58">
        <v>1310</v>
      </c>
      <c r="E839" s="58" t="s">
        <v>1277</v>
      </c>
      <c r="F839" s="58" t="s">
        <v>1045</v>
      </c>
      <c r="G839" s="58" t="s">
        <v>107</v>
      </c>
      <c r="H839" s="58" t="s">
        <v>1044</v>
      </c>
      <c r="I839" s="58" t="s">
        <v>1470</v>
      </c>
      <c r="J839" s="58">
        <f t="shared" si="2901"/>
        <v>2</v>
      </c>
      <c r="K839" s="58" t="str">
        <f t="shared" si="2955"/>
        <v>113</v>
      </c>
      <c r="L839" s="58"/>
      <c r="M839" s="58" t="str" cm="1">
        <f t="array" aca="1" ref="M839" ca="1">IF(OFFSET(INDIRECT(ADDRESS(ROW(), COLUMN())),0,-1)="",VLOOKUP($G839,$A:$AAE,COLUMN(),FALSE),OFFSET(INDIRECT(ADDRESS(ROW(), COLUMN())),0,-1))</f>
        <v>0,84,166</v>
      </c>
      <c r="N839" s="21"/>
      <c r="O839" s="58" t="str" cm="1">
        <f t="array" aca="1" ref="O839" ca="1">IF(OFFSET(INDIRECT(ADDRESS(ROW(), COLUMN())),0,-1)="",VLOOKUP($G839,$A:$AAE,COLUMN(),FALSE),OFFSET(INDIRECT(ADDRESS(ROW(), COLUMN())),0,-1))</f>
        <v>面积*容积率</v>
      </c>
      <c r="P839" s="21"/>
      <c r="Q839" s="21" t="str" cm="1">
        <f t="array" aca="1" ref="Q839" ca="1">IF(OFFSET(INDIRECT(ADDRESS(ROW(), COLUMN())),0,-1)="",VLOOKUP($G839,$A:$AAE,COLUMN(),FALSE),OFFSET(INDIRECT(ADDRESS(ROW(), COLUMN())),0,-1))</f>
        <v>地块建筑面积*0</v>
      </c>
      <c r="R839" s="21"/>
      <c r="S839" s="21" t="str" cm="1">
        <f t="array" aca="1" ref="S839" ca="1">IF(OFFSET(INDIRECT(ADDRESS(ROW(), COLUMN())),0,-1)="",VLOOKUP($G839,$A:$AAE,COLUMN(),FALSE),OFFSET(INDIRECT(ADDRESS(ROW(), COLUMN())),0,-1))</f>
        <v>地块建筑面积*0</v>
      </c>
      <c r="T839" s="21"/>
      <c r="U839" s="21" t="str" cm="1">
        <f t="array" aca="1" ref="U839" ca="1">IF(OFFSET(INDIRECT(ADDRESS(ROW(), COLUMN())),0,-1)="",VLOOKUP($G839,$A:$AAE,COLUMN(),FALSE),OFFSET(INDIRECT(ADDRESS(ROW(), COLUMN())),0,-1))</f>
        <v>地块建筑面积*0</v>
      </c>
      <c r="V839" s="21"/>
      <c r="W839" s="58" t="str" cm="1">
        <f t="array" aca="1" ref="W839" ca="1">IF(OFFSET(INDIRECT(ADDRESS(ROW(), COLUMN())),0,-1)="",VLOOKUP($G839,$A:$AAE,COLUMN(),FALSE),OFFSET(INDIRECT(ADDRESS(ROW(), COLUMN())),0,-1))</f>
        <v>地块建筑面积*0</v>
      </c>
      <c r="X839" s="21"/>
      <c r="Y839" s="21" t="str" cm="1">
        <f t="array" aca="1" ref="Y839" ca="1">IF(OFFSET(INDIRECT(ADDRESS(ROW(), COLUMN())),0,-1)="",VLOOKUP($G839,$A:$AAE,COLUMN(),FALSE),OFFSET(INDIRECT(ADDRESS(ROW(), COLUMN())),0,-1))</f>
        <v>地块建筑面积*0</v>
      </c>
      <c r="Z839" s="21"/>
      <c r="AA839" s="21" t="str" cm="1">
        <f t="array" aca="1" ref="AA839" ca="1">IF(OFFSET(INDIRECT(ADDRESS(ROW(), COLUMN())),0,-1)="",VLOOKUP($G839,$A:$AAE,COLUMN(),FALSE),OFFSET(INDIRECT(ADDRESS(ROW(), COLUMN())),0,-1))</f>
        <v>地块建筑面积*0</v>
      </c>
      <c r="AB839" s="21"/>
      <c r="AC839" s="21" t="str" cm="1">
        <f t="array" aca="1" ref="AC839" ca="1">IF(OFFSET(INDIRECT(ADDRESS(ROW(), COLUMN())),0,-1)="",VLOOKUP($G839,$A:$AAE,COLUMN(),FALSE),OFFSET(INDIRECT(ADDRESS(ROW(), COLUMN())),0,-1))</f>
        <v>地块建筑面积*1</v>
      </c>
      <c r="AD839" s="21"/>
      <c r="AE839" s="21" t="str" cm="1">
        <f t="array" aca="1" ref="AE839" ca="1">IF(OFFSET(INDIRECT(ADDRESS(ROW(), COLUMN())),0,-1)="",VLOOKUP($G839,$A:$AAE,COLUMN(),FALSE),OFFSET(INDIRECT(ADDRESS(ROW(), COLUMN())),0,-1))</f>
        <v>面积*0</v>
      </c>
      <c r="AF839" s="21"/>
      <c r="AG839" s="21" t="str" cm="1">
        <f t="array" aca="1" ref="AG839" ca="1">IF(OFFSET(INDIRECT(ADDRESS(ROW(), COLUMN())),0,-1)="",VLOOKUP($G839,$A:$AAE,COLUMN(),FALSE),OFFSET(INDIRECT(ADDRESS(ROW(), COLUMN())),0,-1))</f>
        <v>面积*0</v>
      </c>
      <c r="AH839" s="21"/>
      <c r="AI839" s="21" t="str" cm="1">
        <f t="array" aca="1" ref="AI839" ca="1">IF(OFFSET(INDIRECT(ADDRESS(ROW(), COLUMN())),0,-1)="",VLOOKUP($G839,$A:$AAE,COLUMN(),FALSE),OFFSET(INDIRECT(ADDRESS(ROW(), COLUMN())),0,-1))</f>
        <v>-</v>
      </c>
      <c r="AJ839" s="21"/>
      <c r="AK839" s="21" cm="1">
        <f t="array" aca="1" ref="AK839" ca="1">IF(OFFSET(INDIRECT(ADDRESS(ROW(), COLUMN())),0,-1)="",VLOOKUP($G839,$A:$AAE,COLUMN(),FALSE),OFFSET(INDIRECT(ADDRESS(ROW(), COLUMN())),0,-1))</f>
        <v>0</v>
      </c>
      <c r="AL839" s="21"/>
      <c r="AM839" s="21" t="str" cm="1">
        <f t="array" aca="1" ref="AM839" ca="1">IF(OFFSET(INDIRECT(ADDRESS(ROW(), COLUMN())),0,-1)="",VLOOKUP($G839,$A:$AAE,COLUMN(),FALSE),OFFSET(INDIRECT(ADDRESS(ROW(), COLUMN())),0,-1))</f>
        <v>-</v>
      </c>
      <c r="AN839" s="21"/>
      <c r="AO839" s="21" cm="1">
        <f t="array" aca="1" ref="AO839" ca="1">IF(OFFSET(INDIRECT(ADDRESS(ROW(), COLUMN())),0,-1)="",VLOOKUP($G839,$A:$AAE,COLUMN(),FALSE),OFFSET(INDIRECT(ADDRESS(ROW(), COLUMN())),0,-1))</f>
        <v>0</v>
      </c>
      <c r="AP839" s="21"/>
      <c r="AQ839" s="21" t="str" cm="1">
        <f t="array" aca="1" ref="AQ839" ca="1">IF(OFFSET(INDIRECT(ADDRESS(ROW(), COLUMN())),0,-1)="",VLOOKUP($G839,$A:$AAE,COLUMN(),FALSE),OFFSET(INDIRECT(ADDRESS(ROW(), COLUMN())),0,-1))</f>
        <v>0.03公顷/岗位</v>
      </c>
      <c r="AR839" s="21"/>
      <c r="AS839" s="21" t="str" cm="1">
        <f t="array" aca="1" ref="AS839" ca="1">IF(OFFSET(INDIRECT(ADDRESS(ROW(), COLUMN())),0,-1)="",VLOOKUP($G839,$A:$AAE,COLUMN(),FALSE),OFFSET(INDIRECT(ADDRESS(ROW(), COLUMN())),0,-1))</f>
        <v>用地面积/0.03</v>
      </c>
      <c r="AT839" s="21"/>
      <c r="AU839" s="21" t="str" cm="1">
        <f t="array" aca="1" ref="AU839" ca="1">IF(OFFSET(INDIRECT(ADDRESS(ROW(), COLUMN())),0,-1)="",VLOOKUP($G839,$A:$AAE,COLUMN(),FALSE),OFFSET(INDIRECT(ADDRESS(ROW(), COLUMN())),0,-1))</f>
        <v>-</v>
      </c>
      <c r="AV839" s="21"/>
      <c r="AW839" s="21" cm="1">
        <f t="array" aca="1" ref="AW839" ca="1">IF(OFFSET(INDIRECT(ADDRESS(ROW(), COLUMN())),0,-1)="",VLOOKUP($G839,$A:$AAE,COLUMN(),FALSE),OFFSET(INDIRECT(ADDRESS(ROW(), COLUMN())),0,-1))</f>
        <v>0</v>
      </c>
      <c r="AX839" s="2"/>
      <c r="AY839" s="21" t="str" cm="1">
        <f t="array" aca="1" ref="AY839" ca="1">IF(OFFSET(INDIRECT(ADDRESS(ROW(), COLUMN())),0,-1)="",VLOOKUP($G839,$A:$AAE,COLUMN(),FALSE),OFFSET(INDIRECT(ADDRESS(ROW(), COLUMN())),0,-1))</f>
        <v>30立方米/公顷*日</v>
      </c>
      <c r="AZ839" s="2"/>
      <c r="BA839" s="21" t="str" cm="1">
        <f t="array" aca="1" ref="BA839" ca="1">IF(OFFSET(INDIRECT(ADDRESS(ROW(), COLUMN())),0,-1)="",VLOOKUP($G839,$A:$AAE,COLUMN(),FALSE),OFFSET(INDIRECT(ADDRESS(ROW(), COLUMN())),0,-1))</f>
        <v>用地面积*30</v>
      </c>
      <c r="BB839" s="2"/>
      <c r="BC839" s="21" cm="1">
        <f t="array" aca="1" ref="BC839" ca="1">IF(OFFSET(INDIRECT(ADDRESS(ROW(), COLUMN())),0,-1)="",VLOOKUP($G839,$A:$AAE,COLUMN(),FALSE),OFFSET(INDIRECT(ADDRESS(ROW(), COLUMN())),0,-1))</f>
        <v>0.85</v>
      </c>
      <c r="BD839" s="2"/>
      <c r="BE839" s="21" t="str" cm="1">
        <f t="array" aca="1" ref="BE839" ca="1">IF(OFFSET(INDIRECT(ADDRESS(ROW(), COLUMN())),0,-1)="",VLOOKUP($G839,$A:$AAE,COLUMN(),FALSE),OFFSET(INDIRECT(ADDRESS(ROW(), COLUMN())),0,-1))</f>
        <v>用水量*0.85</v>
      </c>
      <c r="BF839" s="2"/>
      <c r="BG839" s="21" t="str" cm="1">
        <f t="array" aca="1" ref="BG839" ca="1">IF(OFFSET(INDIRECT(ADDRESS(ROW(), COLUMN())),0,-1)="",VLOOKUP($G839,$A:$AAE,COLUMN(),FALSE),OFFSET(INDIRECT(ADDRESS(ROW(), COLUMN())),0,-1))</f>
        <v>200千瓦/公顷</v>
      </c>
      <c r="BH839" s="2"/>
      <c r="BI839" s="21" cm="1">
        <f t="array" aca="1" ref="BI839" ca="1">IF(OFFSET(INDIRECT(ADDRESS(ROW(), COLUMN())),0,-1)="",VLOOKUP($G839,$A:$AAE,COLUMN(),FALSE),OFFSET(INDIRECT(ADDRESS(ROW(), COLUMN())),0,-1))</f>
        <v>0.8</v>
      </c>
      <c r="BJ839" s="2"/>
      <c r="BK839" s="21" t="str" cm="1">
        <f t="array" aca="1" ref="BK839" ca="1">IF(OFFSET(INDIRECT(ADDRESS(ROW(), COLUMN())),0,-1)="",VLOOKUP($G839,$A:$AAE,COLUMN(),FALSE),OFFSET(INDIRECT(ADDRESS(ROW(), COLUMN())),0,-1))</f>
        <v>用地面积*200*0.8</v>
      </c>
      <c r="BL839" s="2"/>
      <c r="BM839" s="21" t="str" cm="1">
        <f t="array" aca="1" ref="BM839" ca="1">IF(OFFSET(INDIRECT(ADDRESS(ROW(), COLUMN())),0,-1)="",VLOOKUP($G839,$A:$AAE,COLUMN(),FALSE),OFFSET(INDIRECT(ADDRESS(ROW(), COLUMN())),0,-1))</f>
        <v>30门/公顷</v>
      </c>
      <c r="BN839" s="2"/>
      <c r="BO839" s="21" t="str" cm="1">
        <f t="array" aca="1" ref="BO839" ca="1">IF(OFFSET(INDIRECT(ADDRESS(ROW(), COLUMN())),0,-1)="",VLOOKUP($G839,$A:$AAE,COLUMN(),FALSE),OFFSET(INDIRECT(ADDRESS(ROW(), COLUMN())),0,-1))</f>
        <v>用地面积*30</v>
      </c>
      <c r="BP839" s="2"/>
      <c r="BQ839" s="21" t="str" cm="1">
        <f t="array" aca="1" ref="BQ839" ca="1">IF(OFFSET(INDIRECT(ADDRESS(ROW(), COLUMN())),0,-1)="",VLOOKUP($G839,$A:$AAE,COLUMN(),FALSE),OFFSET(INDIRECT(ADDRESS(ROW(), COLUMN())),0,-1))</f>
        <v>20门/公顷</v>
      </c>
      <c r="BR839" s="2"/>
      <c r="BS839" s="21" t="str" cm="1">
        <f t="array" aca="1" ref="BS839" ca="1">IF(OFFSET(INDIRECT(ADDRESS(ROW(), COLUMN())),0,-1)="",VLOOKUP($G839,$A:$AAE,COLUMN(),FALSE),OFFSET(INDIRECT(ADDRESS(ROW(), COLUMN())),0,-1))</f>
        <v>用地面积*20</v>
      </c>
      <c r="BT839" s="2"/>
      <c r="BU839" s="21" t="str" cm="1">
        <f t="array" aca="1" ref="BU839" ca="1">IF(OFFSET(INDIRECT(ADDRESS(ROW(), COLUMN())),0,-1)="",VLOOKUP($G839,$A:$AAE,COLUMN(),FALSE),OFFSET(INDIRECT(ADDRESS(ROW(), COLUMN())),0,-1))</f>
        <v>-</v>
      </c>
      <c r="BV839" s="2"/>
      <c r="BW839" s="21" cm="1">
        <f t="array" aca="1" ref="BW839" ca="1">IF(OFFSET(INDIRECT(ADDRESS(ROW(), COLUMN())),0,-1)="",VLOOKUP($G839,$A:$AAE,COLUMN(),FALSE),OFFSET(INDIRECT(ADDRESS(ROW(), COLUMN())),0,-1))</f>
        <v>0</v>
      </c>
      <c r="BX839" s="2"/>
      <c r="BY839" s="21" cm="1">
        <f t="array" aca="1" ref="BY839" ca="1">IF(OFFSET(INDIRECT(ADDRESS(ROW(), COLUMN())),0,-1)="",VLOOKUP($G839,$A:$AAE,COLUMN(),FALSE),OFFSET(INDIRECT(ADDRESS(ROW(), COLUMN())),0,-1))</f>
        <v>0</v>
      </c>
      <c r="BZ839" s="104"/>
      <c r="CA839" s="21" t="str" cm="1">
        <f t="array" aca="1" ref="CA839" ca="1">IF(OFFSET(INDIRECT(ADDRESS(ROW(), COLUMN())),0,-1)="",VLOOKUP($G839,$A:$AAE,COLUMN(),FALSE),OFFSET(INDIRECT(ADDRESS(ROW(), COLUMN())),0,-1))</f>
        <v>-</v>
      </c>
      <c r="CB839" s="21"/>
      <c r="CC839" s="21" cm="1">
        <f t="array" aca="1" ref="CC839" ca="1">IF(OFFSET(INDIRECT(ADDRESS(ROW(), COLUMN())),0,-1)="",VLOOKUP($G839,$A:$AAE,COLUMN(),FALSE),OFFSET(INDIRECT(ADDRESS(ROW(), COLUMN())),0,-1))</f>
        <v>0</v>
      </c>
      <c r="CD839" s="21"/>
      <c r="CE839" s="21" t="str" cm="1">
        <f t="array" aca="1" ref="CE839" ca="1">IF(OFFSET(INDIRECT(ADDRESS(ROW(), COLUMN())),0,-1)="",VLOOKUP($G839,$A:$AAE,COLUMN(),FALSE),OFFSET(INDIRECT(ADDRESS(ROW(), COLUMN())),0,-1))</f>
        <v>-</v>
      </c>
      <c r="CF839" s="21"/>
      <c r="CG839" s="21" cm="1">
        <f t="array" aca="1" ref="CG839" ca="1">IF(OFFSET(INDIRECT(ADDRESS(ROW(), COLUMN())),0,-1)="",VLOOKUP($G839,$A:$AAE,COLUMN(),FALSE),OFFSET(INDIRECT(ADDRESS(ROW(), COLUMN())),0,-1))</f>
        <v>0</v>
      </c>
      <c r="CH839" s="21"/>
      <c r="CI839" s="58" t="str" cm="1">
        <f t="array" aca="1" ref="CI839" ca="1">IF(OFFSET(INDIRECT(ADDRESS(ROW(), COLUMN())),0,-1)="",VLOOKUP($G839,$A:$AAE,COLUMN(),FALSE),OFFSET(INDIRECT(ADDRESS(ROW(), COLUMN())),0,-1))</f>
        <v>城镇建设用地</v>
      </c>
      <c r="CJ839" s="75" t="s">
        <v>1962</v>
      </c>
      <c r="CK839" s="78" t="str">
        <f t="shared" si="2854"/>
        <v>唯一标识:1310#消防用地#国空</v>
      </c>
      <c r="CL839" s="78" t="str">
        <f t="shared" si="2855"/>
        <v>性质名称:消防用地</v>
      </c>
      <c r="CM839" s="78" t="str">
        <f t="shared" si="2856"/>
        <v>地块性质过滤:</v>
      </c>
      <c r="CN839" s="78" t="str">
        <f t="shared" si="2857"/>
        <v>地块性质:1310</v>
      </c>
      <c r="CO839" s="78" t="str">
        <f t="shared" si="2858"/>
        <v>地类标准:国空</v>
      </c>
      <c r="CP839" s="78" t="str">
        <f t="shared" si="2859"/>
        <v>地块性质别称:U31</v>
      </c>
      <c r="CQ839" s="78" t="str">
        <f t="shared" si="2860"/>
        <v>属性继承:U3#安全设施用地#城规</v>
      </c>
      <c r="CR839" s="78" t="str">
        <f t="shared" si="2861"/>
        <v>父类:U3</v>
      </c>
      <c r="CS839" s="78" t="str">
        <f t="shared" si="2862"/>
        <v>级别继承:13#公用设施用地#国空</v>
      </c>
      <c r="CT839" s="78" t="str">
        <f t="shared" si="2863"/>
        <v>级别层次:2</v>
      </c>
      <c r="CU839" s="78" t="str">
        <f t="shared" si="2864"/>
        <v>级别:113</v>
      </c>
      <c r="CV839" s="78" t="str">
        <f t="shared" ca="1" si="2865"/>
        <v>地块颜色:0,84,166</v>
      </c>
      <c r="CW839" s="78" t="str">
        <f t="shared" ca="1" si="2866"/>
        <v>建筑面积公式:面积*容积率</v>
      </c>
      <c r="CX839" s="78" t="str">
        <f t="shared" ca="1" si="2867"/>
        <v>住宅建筑面积公式:地块建筑面积*0</v>
      </c>
      <c r="CY839" s="78" t="str">
        <f t="shared" ca="1" si="2868"/>
        <v>商服建筑面积公式:地块建筑面积*0</v>
      </c>
      <c r="CZ839" s="78" t="str">
        <f t="shared" ca="1" si="2869"/>
        <v>商服中商业建筑面积公式:地块建筑面积*0</v>
      </c>
      <c r="DA839" s="78" t="str">
        <f t="shared" ca="1" si="2870"/>
        <v>商服中办公建筑面积公式:地块建筑面积*0</v>
      </c>
      <c r="DB839" s="78" t="str">
        <f t="shared" ca="1" si="2871"/>
        <v>公服建筑面积公式:地块建筑面积*0</v>
      </c>
      <c r="DC839" s="78" t="str">
        <f t="shared" ca="1" si="2872"/>
        <v>工业建筑面积公式:地块建筑面积*0</v>
      </c>
      <c r="DD839" s="78" t="str">
        <f t="shared" ca="1" si="2873"/>
        <v>市政建筑面积公式:地块建筑面积*1</v>
      </c>
      <c r="DE839" s="78" t="str">
        <f t="shared" ca="1" si="2852"/>
        <v>绿地面积指定指标:面积*0</v>
      </c>
      <c r="DF839" s="78" t="str">
        <f t="shared" ca="1" si="2853"/>
        <v>绿地面积指定公式:面积*0</v>
      </c>
      <c r="DG839" s="78" t="str">
        <f t="shared" ca="1" si="2874"/>
        <v>户数指标:-</v>
      </c>
      <c r="DH839" s="78" t="str">
        <f t="shared" ca="1" si="2875"/>
        <v>户数公式:0</v>
      </c>
      <c r="DI839" s="78" t="str">
        <f t="shared" ca="1" si="2876"/>
        <v>人数指标:-</v>
      </c>
      <c r="DJ839" s="78" t="str">
        <f t="shared" ca="1" si="2877"/>
        <v>人数公式:0</v>
      </c>
      <c r="DK839" s="78" t="str">
        <f t="shared" ca="1" si="2878"/>
        <v>就业指标:0.03公顷/岗位</v>
      </c>
      <c r="DL839" s="78" t="str">
        <f t="shared" ca="1" si="2879"/>
        <v>就业公式:用地面积/0.03</v>
      </c>
      <c r="DM839" s="78" t="str">
        <f t="shared" ca="1" si="2880"/>
        <v>机动车指标:-</v>
      </c>
      <c r="DN839" s="78" t="str">
        <f t="shared" ca="1" si="2881"/>
        <v>机动车公式:0</v>
      </c>
      <c r="DO839" s="78" t="str">
        <f t="shared" ca="1" si="2882"/>
        <v>用水量指标:30立方米/公顷*日</v>
      </c>
      <c r="DP839" s="78" t="str">
        <f t="shared" ca="1" si="2883"/>
        <v>用水量公式:用地面积*30</v>
      </c>
      <c r="DQ839" s="78" t="str">
        <f t="shared" ca="1" si="2884"/>
        <v>污水折算系数:0.85</v>
      </c>
      <c r="DR839" s="78" t="str">
        <f t="shared" ca="1" si="2885"/>
        <v>污水量公式:用水量*0.85</v>
      </c>
      <c r="DS839" s="78" t="str">
        <f t="shared" ca="1" si="2886"/>
        <v>用电负荷指标:200千瓦/公顷</v>
      </c>
      <c r="DT839" s="78" t="str">
        <f t="shared" ca="1" si="2887"/>
        <v>同时率:0.8</v>
      </c>
      <c r="DU839" s="78" t="str">
        <f t="shared" ca="1" si="2888"/>
        <v>用电量公式:用地面积*200*0.8</v>
      </c>
      <c r="DV839" s="78" t="str">
        <f t="shared" ca="1" si="2889"/>
        <v>固话装机指标:30门/公顷</v>
      </c>
      <c r="DW839" s="78" t="str">
        <f t="shared" ca="1" si="2890"/>
        <v>固话量公式:用地面积*30</v>
      </c>
      <c r="DX839" s="78" t="str">
        <f t="shared" ca="1" si="2891"/>
        <v>有线电视指标:20门/公顷</v>
      </c>
      <c r="DY839" s="78" t="str">
        <f t="shared" ca="1" si="2892"/>
        <v>电视量公式:用地面积*20</v>
      </c>
      <c r="DZ839" s="78" t="str">
        <f t="shared" ca="1" si="2893"/>
        <v>高峰机动车生成量指标:-</v>
      </c>
      <c r="EA839" s="78" t="str">
        <f t="shared" ca="1" si="2894"/>
        <v>高峰机动车吸引量公式:0</v>
      </c>
      <c r="EB839" s="78" t="str">
        <f t="shared" ca="1" si="2895"/>
        <v>高峰机动车发生量公式:0</v>
      </c>
      <c r="EC839" s="78" t="str">
        <f t="shared" ca="1" si="2898"/>
        <v>地下空间指标:-</v>
      </c>
      <c r="ED839" s="78" t="str">
        <f t="shared" ca="1" si="2896"/>
        <v>地下空间公式:0</v>
      </c>
      <c r="EE839" s="78" t="str">
        <f t="shared" ca="1" si="2899"/>
        <v>人防指标:-</v>
      </c>
      <c r="EF839" s="78" t="str">
        <f t="shared" ca="1" si="2897"/>
        <v>人防公式:0</v>
      </c>
      <c r="EG839" s="78" t="str">
        <f t="shared" ca="1" si="2802"/>
        <v>用地构成:城镇建设用地</v>
      </c>
      <c r="EH839" s="78" t="s">
        <v>1962</v>
      </c>
      <c r="EI839" s="79" t="str">
        <f t="shared" ca="1" si="2801"/>
        <v>唯一标识:1310#消防用地#国空;性质名称:消防用地;地块性质过滤:;地块性质:1310;地类标准:国空;地块性质别称:U31;属性继承:U3#安全设施用地#城规;父类:U3;级别继承:13#公用设施用地#国空;级别层次:2;级别:113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9" t="s">
        <v>1962</v>
      </c>
    </row>
    <row r="840" spans="1:140" ht="16.5" x14ac:dyDescent="0.2">
      <c r="A840" s="58" t="str">
        <f t="shared" si="2900"/>
        <v>1311#水工设施用地#国空</v>
      </c>
      <c r="B840" s="58" t="s">
        <v>669</v>
      </c>
      <c r="C840" s="58"/>
      <c r="D840" s="58">
        <v>1311</v>
      </c>
      <c r="E840" s="58" t="s">
        <v>1277</v>
      </c>
      <c r="F840" s="58" t="s">
        <v>1046</v>
      </c>
      <c r="G840" s="58" t="s">
        <v>107</v>
      </c>
      <c r="H840" s="58" t="s">
        <v>1044</v>
      </c>
      <c r="I840" s="58" t="s">
        <v>1470</v>
      </c>
      <c r="J840" s="58">
        <f t="shared" si="2901"/>
        <v>2</v>
      </c>
      <c r="K840" s="58" t="str">
        <f t="shared" si="2955"/>
        <v>113</v>
      </c>
      <c r="L840" s="58"/>
      <c r="M840" s="58" t="str" cm="1">
        <f t="array" aca="1" ref="M840" ca="1">IF(OFFSET(INDIRECT(ADDRESS(ROW(), COLUMN())),0,-1)="",VLOOKUP($G840,$A:$AAE,COLUMN(),FALSE),OFFSET(INDIRECT(ADDRESS(ROW(), COLUMN())),0,-1))</f>
        <v>0,84,166</v>
      </c>
      <c r="N840" s="21"/>
      <c r="O840" s="58" t="str" cm="1">
        <f t="array" aca="1" ref="O840" ca="1">IF(OFFSET(INDIRECT(ADDRESS(ROW(), COLUMN())),0,-1)="",VLOOKUP($G840,$A:$AAE,COLUMN(),FALSE),OFFSET(INDIRECT(ADDRESS(ROW(), COLUMN())),0,-1))</f>
        <v>面积*容积率</v>
      </c>
      <c r="P840" s="21"/>
      <c r="Q840" s="21" t="str" cm="1">
        <f t="array" aca="1" ref="Q840" ca="1">IF(OFFSET(INDIRECT(ADDRESS(ROW(), COLUMN())),0,-1)="",VLOOKUP($G840,$A:$AAE,COLUMN(),FALSE),OFFSET(INDIRECT(ADDRESS(ROW(), COLUMN())),0,-1))</f>
        <v>地块建筑面积*0</v>
      </c>
      <c r="R840" s="21"/>
      <c r="S840" s="21" t="str" cm="1">
        <f t="array" aca="1" ref="S840" ca="1">IF(OFFSET(INDIRECT(ADDRESS(ROW(), COLUMN())),0,-1)="",VLOOKUP($G840,$A:$AAE,COLUMN(),FALSE),OFFSET(INDIRECT(ADDRESS(ROW(), COLUMN())),0,-1))</f>
        <v>地块建筑面积*0</v>
      </c>
      <c r="T840" s="21"/>
      <c r="U840" s="21" t="str" cm="1">
        <f t="array" aca="1" ref="U840" ca="1">IF(OFFSET(INDIRECT(ADDRESS(ROW(), COLUMN())),0,-1)="",VLOOKUP($G840,$A:$AAE,COLUMN(),FALSE),OFFSET(INDIRECT(ADDRESS(ROW(), COLUMN())),0,-1))</f>
        <v>地块建筑面积*0</v>
      </c>
      <c r="V840" s="21"/>
      <c r="W840" s="58" t="str" cm="1">
        <f t="array" aca="1" ref="W840" ca="1">IF(OFFSET(INDIRECT(ADDRESS(ROW(), COLUMN())),0,-1)="",VLOOKUP($G840,$A:$AAE,COLUMN(),FALSE),OFFSET(INDIRECT(ADDRESS(ROW(), COLUMN())),0,-1))</f>
        <v>地块建筑面积*0</v>
      </c>
      <c r="X840" s="21"/>
      <c r="Y840" s="21" t="str" cm="1">
        <f t="array" aca="1" ref="Y840" ca="1">IF(OFFSET(INDIRECT(ADDRESS(ROW(), COLUMN())),0,-1)="",VLOOKUP($G840,$A:$AAE,COLUMN(),FALSE),OFFSET(INDIRECT(ADDRESS(ROW(), COLUMN())),0,-1))</f>
        <v>地块建筑面积*0</v>
      </c>
      <c r="Z840" s="21"/>
      <c r="AA840" s="21" t="str" cm="1">
        <f t="array" aca="1" ref="AA840" ca="1">IF(OFFSET(INDIRECT(ADDRESS(ROW(), COLUMN())),0,-1)="",VLOOKUP($G840,$A:$AAE,COLUMN(),FALSE),OFFSET(INDIRECT(ADDRESS(ROW(), COLUMN())),0,-1))</f>
        <v>地块建筑面积*0</v>
      </c>
      <c r="AB840" s="21"/>
      <c r="AC840" s="21" t="str" cm="1">
        <f t="array" aca="1" ref="AC840" ca="1">IF(OFFSET(INDIRECT(ADDRESS(ROW(), COLUMN())),0,-1)="",VLOOKUP($G840,$A:$AAE,COLUMN(),FALSE),OFFSET(INDIRECT(ADDRESS(ROW(), COLUMN())),0,-1))</f>
        <v>地块建筑面积*1</v>
      </c>
      <c r="AD840" s="21"/>
      <c r="AE840" s="21" t="str" cm="1">
        <f t="array" aca="1" ref="AE840" ca="1">IF(OFFSET(INDIRECT(ADDRESS(ROW(), COLUMN())),0,-1)="",VLOOKUP($G840,$A:$AAE,COLUMN(),FALSE),OFFSET(INDIRECT(ADDRESS(ROW(), COLUMN())),0,-1))</f>
        <v>面积*0</v>
      </c>
      <c r="AF840" s="21"/>
      <c r="AG840" s="21" t="str" cm="1">
        <f t="array" aca="1" ref="AG840" ca="1">IF(OFFSET(INDIRECT(ADDRESS(ROW(), COLUMN())),0,-1)="",VLOOKUP($G840,$A:$AAE,COLUMN(),FALSE),OFFSET(INDIRECT(ADDRESS(ROW(), COLUMN())),0,-1))</f>
        <v>面积*0</v>
      </c>
      <c r="AH840" s="21"/>
      <c r="AI840" s="21" t="str" cm="1">
        <f t="array" aca="1" ref="AI840" ca="1">IF(OFFSET(INDIRECT(ADDRESS(ROW(), COLUMN())),0,-1)="",VLOOKUP($G840,$A:$AAE,COLUMN(),FALSE),OFFSET(INDIRECT(ADDRESS(ROW(), COLUMN())),0,-1))</f>
        <v>-</v>
      </c>
      <c r="AJ840" s="21"/>
      <c r="AK840" s="21" cm="1">
        <f t="array" aca="1" ref="AK840" ca="1">IF(OFFSET(INDIRECT(ADDRESS(ROW(), COLUMN())),0,-1)="",VLOOKUP($G840,$A:$AAE,COLUMN(),FALSE),OFFSET(INDIRECT(ADDRESS(ROW(), COLUMN())),0,-1))</f>
        <v>0</v>
      </c>
      <c r="AL840" s="21"/>
      <c r="AM840" s="21" t="str" cm="1">
        <f t="array" aca="1" ref="AM840" ca="1">IF(OFFSET(INDIRECT(ADDRESS(ROW(), COLUMN())),0,-1)="",VLOOKUP($G840,$A:$AAE,COLUMN(),FALSE),OFFSET(INDIRECT(ADDRESS(ROW(), COLUMN())),0,-1))</f>
        <v>-</v>
      </c>
      <c r="AN840" s="21"/>
      <c r="AO840" s="21" cm="1">
        <f t="array" aca="1" ref="AO840" ca="1">IF(OFFSET(INDIRECT(ADDRESS(ROW(), COLUMN())),0,-1)="",VLOOKUP($G840,$A:$AAE,COLUMN(),FALSE),OFFSET(INDIRECT(ADDRESS(ROW(), COLUMN())),0,-1))</f>
        <v>0</v>
      </c>
      <c r="AP840" s="21"/>
      <c r="AQ840" s="21" t="str" cm="1">
        <f t="array" aca="1" ref="AQ840" ca="1">IF(OFFSET(INDIRECT(ADDRESS(ROW(), COLUMN())),0,-1)="",VLOOKUP($G840,$A:$AAE,COLUMN(),FALSE),OFFSET(INDIRECT(ADDRESS(ROW(), COLUMN())),0,-1))</f>
        <v>0.03公顷/岗位</v>
      </c>
      <c r="AR840" s="21"/>
      <c r="AS840" s="21" t="str" cm="1">
        <f t="array" aca="1" ref="AS840" ca="1">IF(OFFSET(INDIRECT(ADDRESS(ROW(), COLUMN())),0,-1)="",VLOOKUP($G840,$A:$AAE,COLUMN(),FALSE),OFFSET(INDIRECT(ADDRESS(ROW(), COLUMN())),0,-1))</f>
        <v>用地面积/0.03</v>
      </c>
      <c r="AT840" s="21"/>
      <c r="AU840" s="21" t="str" cm="1">
        <f t="array" aca="1" ref="AU840" ca="1">IF(OFFSET(INDIRECT(ADDRESS(ROW(), COLUMN())),0,-1)="",VLOOKUP($G840,$A:$AAE,COLUMN(),FALSE),OFFSET(INDIRECT(ADDRESS(ROW(), COLUMN())),0,-1))</f>
        <v>-</v>
      </c>
      <c r="AV840" s="21"/>
      <c r="AW840" s="21" cm="1">
        <f t="array" aca="1" ref="AW840" ca="1">IF(OFFSET(INDIRECT(ADDRESS(ROW(), COLUMN())),0,-1)="",VLOOKUP($G840,$A:$AAE,COLUMN(),FALSE),OFFSET(INDIRECT(ADDRESS(ROW(), COLUMN())),0,-1))</f>
        <v>0</v>
      </c>
      <c r="AX840" s="2"/>
      <c r="AY840" s="21" t="str" cm="1">
        <f t="array" aca="1" ref="AY840" ca="1">IF(OFFSET(INDIRECT(ADDRESS(ROW(), COLUMN())),0,-1)="",VLOOKUP($G840,$A:$AAE,COLUMN(),FALSE),OFFSET(INDIRECT(ADDRESS(ROW(), COLUMN())),0,-1))</f>
        <v>30立方米/公顷*日</v>
      </c>
      <c r="AZ840" s="2"/>
      <c r="BA840" s="21" t="str" cm="1">
        <f t="array" aca="1" ref="BA840" ca="1">IF(OFFSET(INDIRECT(ADDRESS(ROW(), COLUMN())),0,-1)="",VLOOKUP($G840,$A:$AAE,COLUMN(),FALSE),OFFSET(INDIRECT(ADDRESS(ROW(), COLUMN())),0,-1))</f>
        <v>用地面积*30</v>
      </c>
      <c r="BB840" s="2"/>
      <c r="BC840" s="21" cm="1">
        <f t="array" aca="1" ref="BC840" ca="1">IF(OFFSET(INDIRECT(ADDRESS(ROW(), COLUMN())),0,-1)="",VLOOKUP($G840,$A:$AAE,COLUMN(),FALSE),OFFSET(INDIRECT(ADDRESS(ROW(), COLUMN())),0,-1))</f>
        <v>0.85</v>
      </c>
      <c r="BD840" s="2"/>
      <c r="BE840" s="21" t="str" cm="1">
        <f t="array" aca="1" ref="BE840" ca="1">IF(OFFSET(INDIRECT(ADDRESS(ROW(), COLUMN())),0,-1)="",VLOOKUP($G840,$A:$AAE,COLUMN(),FALSE),OFFSET(INDIRECT(ADDRESS(ROW(), COLUMN())),0,-1))</f>
        <v>用水量*0.85</v>
      </c>
      <c r="BF840" s="2"/>
      <c r="BG840" s="21" t="str" cm="1">
        <f t="array" aca="1" ref="BG840" ca="1">IF(OFFSET(INDIRECT(ADDRESS(ROW(), COLUMN())),0,-1)="",VLOOKUP($G840,$A:$AAE,COLUMN(),FALSE),OFFSET(INDIRECT(ADDRESS(ROW(), COLUMN())),0,-1))</f>
        <v>200千瓦/公顷</v>
      </c>
      <c r="BH840" s="2"/>
      <c r="BI840" s="21" cm="1">
        <f t="array" aca="1" ref="BI840" ca="1">IF(OFFSET(INDIRECT(ADDRESS(ROW(), COLUMN())),0,-1)="",VLOOKUP($G840,$A:$AAE,COLUMN(),FALSE),OFFSET(INDIRECT(ADDRESS(ROW(), COLUMN())),0,-1))</f>
        <v>0.8</v>
      </c>
      <c r="BJ840" s="2"/>
      <c r="BK840" s="21" t="str" cm="1">
        <f t="array" aca="1" ref="BK840" ca="1">IF(OFFSET(INDIRECT(ADDRESS(ROW(), COLUMN())),0,-1)="",VLOOKUP($G840,$A:$AAE,COLUMN(),FALSE),OFFSET(INDIRECT(ADDRESS(ROW(), COLUMN())),0,-1))</f>
        <v>用地面积*200*0.8</v>
      </c>
      <c r="BL840" s="2"/>
      <c r="BM840" s="21" t="str" cm="1">
        <f t="array" aca="1" ref="BM840" ca="1">IF(OFFSET(INDIRECT(ADDRESS(ROW(), COLUMN())),0,-1)="",VLOOKUP($G840,$A:$AAE,COLUMN(),FALSE),OFFSET(INDIRECT(ADDRESS(ROW(), COLUMN())),0,-1))</f>
        <v>30门/公顷</v>
      </c>
      <c r="BN840" s="2"/>
      <c r="BO840" s="21" t="str" cm="1">
        <f t="array" aca="1" ref="BO840" ca="1">IF(OFFSET(INDIRECT(ADDRESS(ROW(), COLUMN())),0,-1)="",VLOOKUP($G840,$A:$AAE,COLUMN(),FALSE),OFFSET(INDIRECT(ADDRESS(ROW(), COLUMN())),0,-1))</f>
        <v>用地面积*30</v>
      </c>
      <c r="BP840" s="2"/>
      <c r="BQ840" s="21" t="str" cm="1">
        <f t="array" aca="1" ref="BQ840" ca="1">IF(OFFSET(INDIRECT(ADDRESS(ROW(), COLUMN())),0,-1)="",VLOOKUP($G840,$A:$AAE,COLUMN(),FALSE),OFFSET(INDIRECT(ADDRESS(ROW(), COLUMN())),0,-1))</f>
        <v>20门/公顷</v>
      </c>
      <c r="BR840" s="2"/>
      <c r="BS840" s="21" t="str" cm="1">
        <f t="array" aca="1" ref="BS840" ca="1">IF(OFFSET(INDIRECT(ADDRESS(ROW(), COLUMN())),0,-1)="",VLOOKUP($G840,$A:$AAE,COLUMN(),FALSE),OFFSET(INDIRECT(ADDRESS(ROW(), COLUMN())),0,-1))</f>
        <v>用地面积*20</v>
      </c>
      <c r="BT840" s="2"/>
      <c r="BU840" s="21" t="str" cm="1">
        <f t="array" aca="1" ref="BU840" ca="1">IF(OFFSET(INDIRECT(ADDRESS(ROW(), COLUMN())),0,-1)="",VLOOKUP($G840,$A:$AAE,COLUMN(),FALSE),OFFSET(INDIRECT(ADDRESS(ROW(), COLUMN())),0,-1))</f>
        <v>-</v>
      </c>
      <c r="BV840" s="2"/>
      <c r="BW840" s="21" cm="1">
        <f t="array" aca="1" ref="BW840" ca="1">IF(OFFSET(INDIRECT(ADDRESS(ROW(), COLUMN())),0,-1)="",VLOOKUP($G840,$A:$AAE,COLUMN(),FALSE),OFFSET(INDIRECT(ADDRESS(ROW(), COLUMN())),0,-1))</f>
        <v>0</v>
      </c>
      <c r="BX840" s="2"/>
      <c r="BY840" s="21" cm="1">
        <f t="array" aca="1" ref="BY840" ca="1">IF(OFFSET(INDIRECT(ADDRESS(ROW(), COLUMN())),0,-1)="",VLOOKUP($G840,$A:$AAE,COLUMN(),FALSE),OFFSET(INDIRECT(ADDRESS(ROW(), COLUMN())),0,-1))</f>
        <v>0</v>
      </c>
      <c r="BZ840" s="104"/>
      <c r="CA840" s="21" t="str" cm="1">
        <f t="array" aca="1" ref="CA840" ca="1">IF(OFFSET(INDIRECT(ADDRESS(ROW(), COLUMN())),0,-1)="",VLOOKUP($G840,$A:$AAE,COLUMN(),FALSE),OFFSET(INDIRECT(ADDRESS(ROW(), COLUMN())),0,-1))</f>
        <v>-</v>
      </c>
      <c r="CB840" s="21"/>
      <c r="CC840" s="21" cm="1">
        <f t="array" aca="1" ref="CC840" ca="1">IF(OFFSET(INDIRECT(ADDRESS(ROW(), COLUMN())),0,-1)="",VLOOKUP($G840,$A:$AAE,COLUMN(),FALSE),OFFSET(INDIRECT(ADDRESS(ROW(), COLUMN())),0,-1))</f>
        <v>0</v>
      </c>
      <c r="CD840" s="21"/>
      <c r="CE840" s="21" t="str" cm="1">
        <f t="array" aca="1" ref="CE840" ca="1">IF(OFFSET(INDIRECT(ADDRESS(ROW(), COLUMN())),0,-1)="",VLOOKUP($G840,$A:$AAE,COLUMN(),FALSE),OFFSET(INDIRECT(ADDRESS(ROW(), COLUMN())),0,-1))</f>
        <v>-</v>
      </c>
      <c r="CF840" s="21"/>
      <c r="CG840" s="21" cm="1">
        <f t="array" aca="1" ref="CG840" ca="1">IF(OFFSET(INDIRECT(ADDRESS(ROW(), COLUMN())),0,-1)="",VLOOKUP($G840,$A:$AAE,COLUMN(),FALSE),OFFSET(INDIRECT(ADDRESS(ROW(), COLUMN())),0,-1))</f>
        <v>0</v>
      </c>
      <c r="CH840" s="21" t="s">
        <v>2142</v>
      </c>
      <c r="CI840" s="58" t="str" cm="1">
        <f t="array" aca="1" ref="CI840" ca="1">IF(OFFSET(INDIRECT(ADDRESS(ROW(), COLUMN())),0,-1)="",VLOOKUP($G840,$A:$AAE,COLUMN(),FALSE),OFFSET(INDIRECT(ADDRESS(ROW(), COLUMN())),0,-1))</f>
        <v>区域基础设施用地</v>
      </c>
      <c r="CJ840" s="75" t="s">
        <v>1962</v>
      </c>
      <c r="CK840" s="78" t="str">
        <f t="shared" si="2854"/>
        <v>唯一标识:1311#水工设施用地#国空</v>
      </c>
      <c r="CL840" s="78" t="str">
        <f t="shared" si="2855"/>
        <v>性质名称:水工设施用地</v>
      </c>
      <c r="CM840" s="78" t="str">
        <f t="shared" si="2856"/>
        <v>地块性质过滤:</v>
      </c>
      <c r="CN840" s="78" t="str">
        <f t="shared" si="2857"/>
        <v>地块性质:1311</v>
      </c>
      <c r="CO840" s="78" t="str">
        <f t="shared" si="2858"/>
        <v>地类标准:国空</v>
      </c>
      <c r="CP840" s="78" t="str">
        <f t="shared" si="2859"/>
        <v>地块性质别称:U32</v>
      </c>
      <c r="CQ840" s="78" t="str">
        <f t="shared" si="2860"/>
        <v>属性继承:U3#安全设施用地#城规</v>
      </c>
      <c r="CR840" s="78" t="str">
        <f t="shared" si="2861"/>
        <v>父类:U3</v>
      </c>
      <c r="CS840" s="78" t="str">
        <f t="shared" si="2862"/>
        <v>级别继承:13#公用设施用地#国空</v>
      </c>
      <c r="CT840" s="78" t="str">
        <f t="shared" si="2863"/>
        <v>级别层次:2</v>
      </c>
      <c r="CU840" s="78" t="str">
        <f t="shared" si="2864"/>
        <v>级别:113</v>
      </c>
      <c r="CV840" s="78" t="str">
        <f t="shared" ca="1" si="2865"/>
        <v>地块颜色:0,84,166</v>
      </c>
      <c r="CW840" s="78" t="str">
        <f t="shared" ca="1" si="2866"/>
        <v>建筑面积公式:面积*容积率</v>
      </c>
      <c r="CX840" s="78" t="str">
        <f t="shared" ca="1" si="2867"/>
        <v>住宅建筑面积公式:地块建筑面积*0</v>
      </c>
      <c r="CY840" s="78" t="str">
        <f t="shared" ca="1" si="2868"/>
        <v>商服建筑面积公式:地块建筑面积*0</v>
      </c>
      <c r="CZ840" s="78" t="str">
        <f t="shared" ca="1" si="2869"/>
        <v>商服中商业建筑面积公式:地块建筑面积*0</v>
      </c>
      <c r="DA840" s="78" t="str">
        <f t="shared" ca="1" si="2870"/>
        <v>商服中办公建筑面积公式:地块建筑面积*0</v>
      </c>
      <c r="DB840" s="78" t="str">
        <f t="shared" ca="1" si="2871"/>
        <v>公服建筑面积公式:地块建筑面积*0</v>
      </c>
      <c r="DC840" s="78" t="str">
        <f t="shared" ca="1" si="2872"/>
        <v>工业建筑面积公式:地块建筑面积*0</v>
      </c>
      <c r="DD840" s="78" t="str">
        <f t="shared" ca="1" si="2873"/>
        <v>市政建筑面积公式:地块建筑面积*1</v>
      </c>
      <c r="DE840" s="78" t="str">
        <f t="shared" ca="1" si="2852"/>
        <v>绿地面积指定指标:面积*0</v>
      </c>
      <c r="DF840" s="78" t="str">
        <f t="shared" ca="1" si="2853"/>
        <v>绿地面积指定公式:面积*0</v>
      </c>
      <c r="DG840" s="78" t="str">
        <f t="shared" ca="1" si="2874"/>
        <v>户数指标:-</v>
      </c>
      <c r="DH840" s="78" t="str">
        <f t="shared" ca="1" si="2875"/>
        <v>户数公式:0</v>
      </c>
      <c r="DI840" s="78" t="str">
        <f t="shared" ca="1" si="2876"/>
        <v>人数指标:-</v>
      </c>
      <c r="DJ840" s="78" t="str">
        <f t="shared" ca="1" si="2877"/>
        <v>人数公式:0</v>
      </c>
      <c r="DK840" s="78" t="str">
        <f t="shared" ca="1" si="2878"/>
        <v>就业指标:0.03公顷/岗位</v>
      </c>
      <c r="DL840" s="78" t="str">
        <f t="shared" ca="1" si="2879"/>
        <v>就业公式:用地面积/0.03</v>
      </c>
      <c r="DM840" s="78" t="str">
        <f t="shared" ca="1" si="2880"/>
        <v>机动车指标:-</v>
      </c>
      <c r="DN840" s="78" t="str">
        <f t="shared" ca="1" si="2881"/>
        <v>机动车公式:0</v>
      </c>
      <c r="DO840" s="78" t="str">
        <f t="shared" ca="1" si="2882"/>
        <v>用水量指标:30立方米/公顷*日</v>
      </c>
      <c r="DP840" s="78" t="str">
        <f t="shared" ca="1" si="2883"/>
        <v>用水量公式:用地面积*30</v>
      </c>
      <c r="DQ840" s="78" t="str">
        <f t="shared" ca="1" si="2884"/>
        <v>污水折算系数:0.85</v>
      </c>
      <c r="DR840" s="78" t="str">
        <f t="shared" ca="1" si="2885"/>
        <v>污水量公式:用水量*0.85</v>
      </c>
      <c r="DS840" s="78" t="str">
        <f t="shared" ca="1" si="2886"/>
        <v>用电负荷指标:200千瓦/公顷</v>
      </c>
      <c r="DT840" s="78" t="str">
        <f t="shared" ca="1" si="2887"/>
        <v>同时率:0.8</v>
      </c>
      <c r="DU840" s="78" t="str">
        <f t="shared" ca="1" si="2888"/>
        <v>用电量公式:用地面积*200*0.8</v>
      </c>
      <c r="DV840" s="78" t="str">
        <f t="shared" ca="1" si="2889"/>
        <v>固话装机指标:30门/公顷</v>
      </c>
      <c r="DW840" s="78" t="str">
        <f t="shared" ca="1" si="2890"/>
        <v>固话量公式:用地面积*30</v>
      </c>
      <c r="DX840" s="78" t="str">
        <f t="shared" ca="1" si="2891"/>
        <v>有线电视指标:20门/公顷</v>
      </c>
      <c r="DY840" s="78" t="str">
        <f t="shared" ca="1" si="2892"/>
        <v>电视量公式:用地面积*20</v>
      </c>
      <c r="DZ840" s="78" t="str">
        <f t="shared" ca="1" si="2893"/>
        <v>高峰机动车生成量指标:-</v>
      </c>
      <c r="EA840" s="78" t="str">
        <f t="shared" ca="1" si="2894"/>
        <v>高峰机动车吸引量公式:0</v>
      </c>
      <c r="EB840" s="78" t="str">
        <f t="shared" ca="1" si="2895"/>
        <v>高峰机动车发生量公式:0</v>
      </c>
      <c r="EC840" s="78" t="str">
        <f t="shared" ca="1" si="2898"/>
        <v>地下空间指标:-</v>
      </c>
      <c r="ED840" s="78" t="str">
        <f t="shared" ca="1" si="2896"/>
        <v>地下空间公式:0</v>
      </c>
      <c r="EE840" s="78" t="str">
        <f t="shared" ca="1" si="2899"/>
        <v>人防指标:-</v>
      </c>
      <c r="EF840" s="78" t="str">
        <f t="shared" ca="1" si="2897"/>
        <v>人防公式:0</v>
      </c>
      <c r="EG840" s="78" t="str">
        <f t="shared" ca="1" si="2802"/>
        <v>用地构成:区域基础设施用地</v>
      </c>
      <c r="EH840" s="78" t="s">
        <v>1962</v>
      </c>
      <c r="EI840" s="79" t="str">
        <f t="shared" ca="1" si="2801"/>
        <v>唯一标识:1311#水工设施用地#国空;性质名称:水工设施用地;地块性质过滤:;地块性质:1311;地类标准:国空;地块性质别称:U32;属性继承:U3#安全设施用地#城规;父类:U3;级别继承:13#公用设施用地#国空;级别层次:2;级别:113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840" t="s">
        <v>1962</v>
      </c>
    </row>
    <row r="841" spans="1:140" ht="16.5" x14ac:dyDescent="0.2">
      <c r="A841" s="58" t="str">
        <f t="shared" si="2900"/>
        <v>1312#其他公用设施用地#国空</v>
      </c>
      <c r="B841" s="58" t="s">
        <v>486</v>
      </c>
      <c r="C841" s="58"/>
      <c r="D841" s="58">
        <v>1312</v>
      </c>
      <c r="E841" s="58" t="s">
        <v>1277</v>
      </c>
      <c r="F841" s="58" t="s">
        <v>1049</v>
      </c>
      <c r="G841" s="58" t="s">
        <v>2360</v>
      </c>
      <c r="H841" s="58" t="s">
        <v>1031</v>
      </c>
      <c r="I841" s="58" t="s">
        <v>1470</v>
      </c>
      <c r="J841" s="58">
        <f t="shared" si="2901"/>
        <v>2</v>
      </c>
      <c r="K841" s="58" t="str">
        <f t="shared" si="2955"/>
        <v>113</v>
      </c>
      <c r="L841" s="58"/>
      <c r="M841" s="58" t="str" cm="1">
        <f t="array" aca="1" ref="M841" ca="1">IF(OFFSET(INDIRECT(ADDRESS(ROW(), COLUMN())),0,-1)="",VLOOKUP($G841,$A:$AAE,COLUMN(),FALSE),OFFSET(INDIRECT(ADDRESS(ROW(), COLUMN())),0,-1))</f>
        <v>46,49,146</v>
      </c>
      <c r="N841" s="21"/>
      <c r="O841" s="58" t="str" cm="1">
        <f t="array" aca="1" ref="O841" ca="1">IF(OFFSET(INDIRECT(ADDRESS(ROW(), COLUMN())),0,-1)="",VLOOKUP($G841,$A:$AAE,COLUMN(),FALSE),OFFSET(INDIRECT(ADDRESS(ROW(), COLUMN())),0,-1))</f>
        <v>面积*容积率</v>
      </c>
      <c r="P841" s="21"/>
      <c r="Q841" s="21" t="str" cm="1">
        <f t="array" aca="1" ref="Q841" ca="1">IF(OFFSET(INDIRECT(ADDRESS(ROW(), COLUMN())),0,-1)="",VLOOKUP($G841,$A:$AAE,COLUMN(),FALSE),OFFSET(INDIRECT(ADDRESS(ROW(), COLUMN())),0,-1))</f>
        <v>地块建筑面积*0</v>
      </c>
      <c r="R841" s="21"/>
      <c r="S841" s="21" t="str" cm="1">
        <f t="array" aca="1" ref="S841" ca="1">IF(OFFSET(INDIRECT(ADDRESS(ROW(), COLUMN())),0,-1)="",VLOOKUP($G841,$A:$AAE,COLUMN(),FALSE),OFFSET(INDIRECT(ADDRESS(ROW(), COLUMN())),0,-1))</f>
        <v>地块建筑面积*0</v>
      </c>
      <c r="T841" s="21"/>
      <c r="U841" s="21" t="str" cm="1">
        <f t="array" aca="1" ref="U841" ca="1">IF(OFFSET(INDIRECT(ADDRESS(ROW(), COLUMN())),0,-1)="",VLOOKUP($G841,$A:$AAE,COLUMN(),FALSE),OFFSET(INDIRECT(ADDRESS(ROW(), COLUMN())),0,-1))</f>
        <v>地块建筑面积*0</v>
      </c>
      <c r="V841" s="21"/>
      <c r="W841" s="58" t="str" cm="1">
        <f t="array" aca="1" ref="W841" ca="1">IF(OFFSET(INDIRECT(ADDRESS(ROW(), COLUMN())),0,-1)="",VLOOKUP($G841,$A:$AAE,COLUMN(),FALSE),OFFSET(INDIRECT(ADDRESS(ROW(), COLUMN())),0,-1))</f>
        <v>地块建筑面积*0</v>
      </c>
      <c r="X841" s="21"/>
      <c r="Y841" s="21" t="str" cm="1">
        <f t="array" aca="1" ref="Y841" ca="1">IF(OFFSET(INDIRECT(ADDRESS(ROW(), COLUMN())),0,-1)="",VLOOKUP($G841,$A:$AAE,COLUMN(),FALSE),OFFSET(INDIRECT(ADDRESS(ROW(), COLUMN())),0,-1))</f>
        <v>地块建筑面积*0</v>
      </c>
      <c r="Z841" s="21"/>
      <c r="AA841" s="21" t="str" cm="1">
        <f t="array" aca="1" ref="AA841" ca="1">IF(OFFSET(INDIRECT(ADDRESS(ROW(), COLUMN())),0,-1)="",VLOOKUP($G841,$A:$AAE,COLUMN(),FALSE),OFFSET(INDIRECT(ADDRESS(ROW(), COLUMN())),0,-1))</f>
        <v>地块建筑面积*0</v>
      </c>
      <c r="AB841" s="21"/>
      <c r="AC841" s="21" t="str" cm="1">
        <f t="array" aca="1" ref="AC841" ca="1">IF(OFFSET(INDIRECT(ADDRESS(ROW(), COLUMN())),0,-1)="",VLOOKUP($G841,$A:$AAE,COLUMN(),FALSE),OFFSET(INDIRECT(ADDRESS(ROW(), COLUMN())),0,-1))</f>
        <v>地块建筑面积*1</v>
      </c>
      <c r="AD841" s="21"/>
      <c r="AE841" s="21" t="str" cm="1">
        <f t="array" aca="1" ref="AE841" ca="1">IF(OFFSET(INDIRECT(ADDRESS(ROW(), COLUMN())),0,-1)="",VLOOKUP($G841,$A:$AAE,COLUMN(),FALSE),OFFSET(INDIRECT(ADDRESS(ROW(), COLUMN())),0,-1))</f>
        <v>面积*0</v>
      </c>
      <c r="AF841" s="21"/>
      <c r="AG841" s="21" t="str" cm="1">
        <f t="array" aca="1" ref="AG841" ca="1">IF(OFFSET(INDIRECT(ADDRESS(ROW(), COLUMN())),0,-1)="",VLOOKUP($G841,$A:$AAE,COLUMN(),FALSE),OFFSET(INDIRECT(ADDRESS(ROW(), COLUMN())),0,-1))</f>
        <v>面积*0</v>
      </c>
      <c r="AH841" s="21"/>
      <c r="AI841" s="21" t="str" cm="1">
        <f t="array" aca="1" ref="AI841" ca="1">IF(OFFSET(INDIRECT(ADDRESS(ROW(), COLUMN())),0,-1)="",VLOOKUP($G841,$A:$AAE,COLUMN(),FALSE),OFFSET(INDIRECT(ADDRESS(ROW(), COLUMN())),0,-1))</f>
        <v>-</v>
      </c>
      <c r="AJ841" s="21"/>
      <c r="AK841" s="21" cm="1">
        <f t="array" aca="1" ref="AK841" ca="1">IF(OFFSET(INDIRECT(ADDRESS(ROW(), COLUMN())),0,-1)="",VLOOKUP($G841,$A:$AAE,COLUMN(),FALSE),OFFSET(INDIRECT(ADDRESS(ROW(), COLUMN())),0,-1))</f>
        <v>0</v>
      </c>
      <c r="AL841" s="21"/>
      <c r="AM841" s="21" t="str" cm="1">
        <f t="array" aca="1" ref="AM841" ca="1">IF(OFFSET(INDIRECT(ADDRESS(ROW(), COLUMN())),0,-1)="",VLOOKUP($G841,$A:$AAE,COLUMN(),FALSE),OFFSET(INDIRECT(ADDRESS(ROW(), COLUMN())),0,-1))</f>
        <v>-</v>
      </c>
      <c r="AN841" s="21"/>
      <c r="AO841" s="21" cm="1">
        <f t="array" aca="1" ref="AO841" ca="1">IF(OFFSET(INDIRECT(ADDRESS(ROW(), COLUMN())),0,-1)="",VLOOKUP($G841,$A:$AAE,COLUMN(),FALSE),OFFSET(INDIRECT(ADDRESS(ROW(), COLUMN())),0,-1))</f>
        <v>0</v>
      </c>
      <c r="AP841" s="21"/>
      <c r="AQ841" s="21" t="str" cm="1">
        <f t="array" aca="1" ref="AQ841" ca="1">IF(OFFSET(INDIRECT(ADDRESS(ROW(), COLUMN())),0,-1)="",VLOOKUP($G841,$A:$AAE,COLUMN(),FALSE),OFFSET(INDIRECT(ADDRESS(ROW(), COLUMN())),0,-1))</f>
        <v>0.03公顷/岗位</v>
      </c>
      <c r="AR841" s="21"/>
      <c r="AS841" s="21" t="str" cm="1">
        <f t="array" aca="1" ref="AS841" ca="1">IF(OFFSET(INDIRECT(ADDRESS(ROW(), COLUMN())),0,-1)="",VLOOKUP($G841,$A:$AAE,COLUMN(),FALSE),OFFSET(INDIRECT(ADDRESS(ROW(), COLUMN())),0,-1))</f>
        <v>用地面积/0.03</v>
      </c>
      <c r="AT841" s="21"/>
      <c r="AU841" s="21" t="str" cm="1">
        <f t="array" aca="1" ref="AU841" ca="1">IF(OFFSET(INDIRECT(ADDRESS(ROW(), COLUMN())),0,-1)="",VLOOKUP($G841,$A:$AAE,COLUMN(),FALSE),OFFSET(INDIRECT(ADDRESS(ROW(), COLUMN())),0,-1))</f>
        <v>-</v>
      </c>
      <c r="AV841" s="21"/>
      <c r="AW841" s="21" cm="1">
        <f t="array" aca="1" ref="AW841" ca="1">IF(OFFSET(INDIRECT(ADDRESS(ROW(), COLUMN())),0,-1)="",VLOOKUP($G841,$A:$AAE,COLUMN(),FALSE),OFFSET(INDIRECT(ADDRESS(ROW(), COLUMN())),0,-1))</f>
        <v>0</v>
      </c>
      <c r="AX841" s="2"/>
      <c r="AY841" s="21" t="str" cm="1">
        <f t="array" aca="1" ref="AY841" ca="1">IF(OFFSET(INDIRECT(ADDRESS(ROW(), COLUMN())),0,-1)="",VLOOKUP($G841,$A:$AAE,COLUMN(),FALSE),OFFSET(INDIRECT(ADDRESS(ROW(), COLUMN())),0,-1))</f>
        <v>30立方米/公顷*日</v>
      </c>
      <c r="AZ841" s="2"/>
      <c r="BA841" s="21" t="str" cm="1">
        <f t="array" aca="1" ref="BA841" ca="1">IF(OFFSET(INDIRECT(ADDRESS(ROW(), COLUMN())),0,-1)="",VLOOKUP($G841,$A:$AAE,COLUMN(),FALSE),OFFSET(INDIRECT(ADDRESS(ROW(), COLUMN())),0,-1))</f>
        <v>用地面积*30</v>
      </c>
      <c r="BB841" s="2"/>
      <c r="BC841" s="21" cm="1">
        <f t="array" aca="1" ref="BC841" ca="1">IF(OFFSET(INDIRECT(ADDRESS(ROW(), COLUMN())),0,-1)="",VLOOKUP($G841,$A:$AAE,COLUMN(),FALSE),OFFSET(INDIRECT(ADDRESS(ROW(), COLUMN())),0,-1))</f>
        <v>0.85</v>
      </c>
      <c r="BD841" s="2"/>
      <c r="BE841" s="21" t="str" cm="1">
        <f t="array" aca="1" ref="BE841" ca="1">IF(OFFSET(INDIRECT(ADDRESS(ROW(), COLUMN())),0,-1)="",VLOOKUP($G841,$A:$AAE,COLUMN(),FALSE),OFFSET(INDIRECT(ADDRESS(ROW(), COLUMN())),0,-1))</f>
        <v>用水量*0.85</v>
      </c>
      <c r="BF841" s="2"/>
      <c r="BG841" s="21" t="str" cm="1">
        <f t="array" aca="1" ref="BG841" ca="1">IF(OFFSET(INDIRECT(ADDRESS(ROW(), COLUMN())),0,-1)="",VLOOKUP($G841,$A:$AAE,COLUMN(),FALSE),OFFSET(INDIRECT(ADDRESS(ROW(), COLUMN())),0,-1))</f>
        <v>200千瓦/公顷</v>
      </c>
      <c r="BH841" s="2"/>
      <c r="BI841" s="21" cm="1">
        <f t="array" aca="1" ref="BI841" ca="1">IF(OFFSET(INDIRECT(ADDRESS(ROW(), COLUMN())),0,-1)="",VLOOKUP($G841,$A:$AAE,COLUMN(),FALSE),OFFSET(INDIRECT(ADDRESS(ROW(), COLUMN())),0,-1))</f>
        <v>0.8</v>
      </c>
      <c r="BJ841" s="2"/>
      <c r="BK841" s="21" t="str" cm="1">
        <f t="array" aca="1" ref="BK841" ca="1">IF(OFFSET(INDIRECT(ADDRESS(ROW(), COLUMN())),0,-1)="",VLOOKUP($G841,$A:$AAE,COLUMN(),FALSE),OFFSET(INDIRECT(ADDRESS(ROW(), COLUMN())),0,-1))</f>
        <v>用地面积*200*0.8</v>
      </c>
      <c r="BL841" s="2"/>
      <c r="BM841" s="21" t="str" cm="1">
        <f t="array" aca="1" ref="BM841" ca="1">IF(OFFSET(INDIRECT(ADDRESS(ROW(), COLUMN())),0,-1)="",VLOOKUP($G841,$A:$AAE,COLUMN(),FALSE),OFFSET(INDIRECT(ADDRESS(ROW(), COLUMN())),0,-1))</f>
        <v>30门/公顷</v>
      </c>
      <c r="BN841" s="2"/>
      <c r="BO841" s="21" t="str" cm="1">
        <f t="array" aca="1" ref="BO841" ca="1">IF(OFFSET(INDIRECT(ADDRESS(ROW(), COLUMN())),0,-1)="",VLOOKUP($G841,$A:$AAE,COLUMN(),FALSE),OFFSET(INDIRECT(ADDRESS(ROW(), COLUMN())),0,-1))</f>
        <v>用地面积*30</v>
      </c>
      <c r="BP841" s="2"/>
      <c r="BQ841" s="21" t="str" cm="1">
        <f t="array" aca="1" ref="BQ841" ca="1">IF(OFFSET(INDIRECT(ADDRESS(ROW(), COLUMN())),0,-1)="",VLOOKUP($G841,$A:$AAE,COLUMN(),FALSE),OFFSET(INDIRECT(ADDRESS(ROW(), COLUMN())),0,-1))</f>
        <v>20门/公顷</v>
      </c>
      <c r="BR841" s="2"/>
      <c r="BS841" s="21" t="str" cm="1">
        <f t="array" aca="1" ref="BS841" ca="1">IF(OFFSET(INDIRECT(ADDRESS(ROW(), COLUMN())),0,-1)="",VLOOKUP($G841,$A:$AAE,COLUMN(),FALSE),OFFSET(INDIRECT(ADDRESS(ROW(), COLUMN())),0,-1))</f>
        <v>用地面积*20</v>
      </c>
      <c r="BT841" s="2"/>
      <c r="BU841" s="21" t="str" cm="1">
        <f t="array" aca="1" ref="BU841" ca="1">IF(OFFSET(INDIRECT(ADDRESS(ROW(), COLUMN())),0,-1)="",VLOOKUP($G841,$A:$AAE,COLUMN(),FALSE),OFFSET(INDIRECT(ADDRESS(ROW(), COLUMN())),0,-1))</f>
        <v>-</v>
      </c>
      <c r="BV841" s="2"/>
      <c r="BW841" s="21" cm="1">
        <f t="array" aca="1" ref="BW841" ca="1">IF(OFFSET(INDIRECT(ADDRESS(ROW(), COLUMN())),0,-1)="",VLOOKUP($G841,$A:$AAE,COLUMN(),FALSE),OFFSET(INDIRECT(ADDRESS(ROW(), COLUMN())),0,-1))</f>
        <v>0</v>
      </c>
      <c r="BX841" s="2"/>
      <c r="BY841" s="21" cm="1">
        <f t="array" aca="1" ref="BY841" ca="1">IF(OFFSET(INDIRECT(ADDRESS(ROW(), COLUMN())),0,-1)="",VLOOKUP($G841,$A:$AAE,COLUMN(),FALSE),OFFSET(INDIRECT(ADDRESS(ROW(), COLUMN())),0,-1))</f>
        <v>0</v>
      </c>
      <c r="BZ841" s="104"/>
      <c r="CA841" s="21" t="str" cm="1">
        <f t="array" aca="1" ref="CA841" ca="1">IF(OFFSET(INDIRECT(ADDRESS(ROW(), COLUMN())),0,-1)="",VLOOKUP($G841,$A:$AAE,COLUMN(),FALSE),OFFSET(INDIRECT(ADDRESS(ROW(), COLUMN())),0,-1))</f>
        <v>-</v>
      </c>
      <c r="CB841" s="21"/>
      <c r="CC841" s="21" cm="1">
        <f t="array" aca="1" ref="CC841" ca="1">IF(OFFSET(INDIRECT(ADDRESS(ROW(), COLUMN())),0,-1)="",VLOOKUP($G841,$A:$AAE,COLUMN(),FALSE),OFFSET(INDIRECT(ADDRESS(ROW(), COLUMN())),0,-1))</f>
        <v>0</v>
      </c>
      <c r="CD841" s="21"/>
      <c r="CE841" s="21" t="str" cm="1">
        <f t="array" aca="1" ref="CE841" ca="1">IF(OFFSET(INDIRECT(ADDRESS(ROW(), COLUMN())),0,-1)="",VLOOKUP($G841,$A:$AAE,COLUMN(),FALSE),OFFSET(INDIRECT(ADDRESS(ROW(), COLUMN())),0,-1))</f>
        <v>-</v>
      </c>
      <c r="CF841" s="21"/>
      <c r="CG841" s="21" cm="1">
        <f t="array" aca="1" ref="CG841" ca="1">IF(OFFSET(INDIRECT(ADDRESS(ROW(), COLUMN())),0,-1)="",VLOOKUP($G841,$A:$AAE,COLUMN(),FALSE),OFFSET(INDIRECT(ADDRESS(ROW(), COLUMN())),0,-1))</f>
        <v>0</v>
      </c>
      <c r="CH841" s="21"/>
      <c r="CI841" s="58" t="str" cm="1">
        <f t="array" aca="1" ref="CI841" ca="1">IF(OFFSET(INDIRECT(ADDRESS(ROW(), COLUMN())),0,-1)="",VLOOKUP($G841,$A:$AAE,COLUMN(),FALSE),OFFSET(INDIRECT(ADDRESS(ROW(), COLUMN())),0,-1))</f>
        <v>城镇建设用地</v>
      </c>
      <c r="CJ841" s="75" t="s">
        <v>1962</v>
      </c>
      <c r="CK841" s="78" t="str">
        <f t="shared" si="2854"/>
        <v>唯一标识:1312#其他公用设施用地#国空</v>
      </c>
      <c r="CL841" s="78" t="str">
        <f t="shared" si="2855"/>
        <v>性质名称:其他公用设施用地</v>
      </c>
      <c r="CM841" s="78" t="str">
        <f t="shared" si="2856"/>
        <v>地块性质过滤:</v>
      </c>
      <c r="CN841" s="78" t="str">
        <f t="shared" si="2857"/>
        <v>地块性质:1312</v>
      </c>
      <c r="CO841" s="78" t="str">
        <f t="shared" si="2858"/>
        <v>地类标准:国空</v>
      </c>
      <c r="CP841" s="78" t="str">
        <f t="shared" si="2859"/>
        <v>地块性质别称:U9</v>
      </c>
      <c r="CQ841" s="78" t="str">
        <f t="shared" si="2860"/>
        <v>属性继承:U9#其他公用设施用地#城规</v>
      </c>
      <c r="CR841" s="78" t="str">
        <f t="shared" si="2861"/>
        <v>父类:U</v>
      </c>
      <c r="CS841" s="78" t="str">
        <f t="shared" si="2862"/>
        <v>级别继承:13#公用设施用地#国空</v>
      </c>
      <c r="CT841" s="78" t="str">
        <f t="shared" si="2863"/>
        <v>级别层次:2</v>
      </c>
      <c r="CU841" s="78" t="str">
        <f t="shared" si="2864"/>
        <v>级别:113</v>
      </c>
      <c r="CV841" s="78" t="str">
        <f t="shared" ca="1" si="2865"/>
        <v>地块颜色:46,49,146</v>
      </c>
      <c r="CW841" s="78" t="str">
        <f t="shared" ca="1" si="2866"/>
        <v>建筑面积公式:面积*容积率</v>
      </c>
      <c r="CX841" s="78" t="str">
        <f t="shared" ca="1" si="2867"/>
        <v>住宅建筑面积公式:地块建筑面积*0</v>
      </c>
      <c r="CY841" s="78" t="str">
        <f t="shared" ca="1" si="2868"/>
        <v>商服建筑面积公式:地块建筑面积*0</v>
      </c>
      <c r="CZ841" s="78" t="str">
        <f t="shared" ca="1" si="2869"/>
        <v>商服中商业建筑面积公式:地块建筑面积*0</v>
      </c>
      <c r="DA841" s="78" t="str">
        <f t="shared" ca="1" si="2870"/>
        <v>商服中办公建筑面积公式:地块建筑面积*0</v>
      </c>
      <c r="DB841" s="78" t="str">
        <f t="shared" ca="1" si="2871"/>
        <v>公服建筑面积公式:地块建筑面积*0</v>
      </c>
      <c r="DC841" s="78" t="str">
        <f t="shared" ca="1" si="2872"/>
        <v>工业建筑面积公式:地块建筑面积*0</v>
      </c>
      <c r="DD841" s="78" t="str">
        <f t="shared" ca="1" si="2873"/>
        <v>市政建筑面积公式:地块建筑面积*1</v>
      </c>
      <c r="DE841" s="78" t="str">
        <f t="shared" ca="1" si="2852"/>
        <v>绿地面积指定指标:面积*0</v>
      </c>
      <c r="DF841" s="78" t="str">
        <f t="shared" ca="1" si="2853"/>
        <v>绿地面积指定公式:面积*0</v>
      </c>
      <c r="DG841" s="78" t="str">
        <f t="shared" ca="1" si="2874"/>
        <v>户数指标:-</v>
      </c>
      <c r="DH841" s="78" t="str">
        <f t="shared" ca="1" si="2875"/>
        <v>户数公式:0</v>
      </c>
      <c r="DI841" s="78" t="str">
        <f t="shared" ca="1" si="2876"/>
        <v>人数指标:-</v>
      </c>
      <c r="DJ841" s="78" t="str">
        <f t="shared" ca="1" si="2877"/>
        <v>人数公式:0</v>
      </c>
      <c r="DK841" s="78" t="str">
        <f t="shared" ca="1" si="2878"/>
        <v>就业指标:0.03公顷/岗位</v>
      </c>
      <c r="DL841" s="78" t="str">
        <f t="shared" ca="1" si="2879"/>
        <v>就业公式:用地面积/0.03</v>
      </c>
      <c r="DM841" s="78" t="str">
        <f t="shared" ca="1" si="2880"/>
        <v>机动车指标:-</v>
      </c>
      <c r="DN841" s="78" t="str">
        <f t="shared" ca="1" si="2881"/>
        <v>机动车公式:0</v>
      </c>
      <c r="DO841" s="78" t="str">
        <f t="shared" ca="1" si="2882"/>
        <v>用水量指标:30立方米/公顷*日</v>
      </c>
      <c r="DP841" s="78" t="str">
        <f t="shared" ca="1" si="2883"/>
        <v>用水量公式:用地面积*30</v>
      </c>
      <c r="DQ841" s="78" t="str">
        <f t="shared" ca="1" si="2884"/>
        <v>污水折算系数:0.85</v>
      </c>
      <c r="DR841" s="78" t="str">
        <f t="shared" ca="1" si="2885"/>
        <v>污水量公式:用水量*0.85</v>
      </c>
      <c r="DS841" s="78" t="str">
        <f t="shared" ca="1" si="2886"/>
        <v>用电负荷指标:200千瓦/公顷</v>
      </c>
      <c r="DT841" s="78" t="str">
        <f t="shared" ca="1" si="2887"/>
        <v>同时率:0.8</v>
      </c>
      <c r="DU841" s="78" t="str">
        <f t="shared" ca="1" si="2888"/>
        <v>用电量公式:用地面积*200*0.8</v>
      </c>
      <c r="DV841" s="78" t="str">
        <f t="shared" ca="1" si="2889"/>
        <v>固话装机指标:30门/公顷</v>
      </c>
      <c r="DW841" s="78" t="str">
        <f t="shared" ca="1" si="2890"/>
        <v>固话量公式:用地面积*30</v>
      </c>
      <c r="DX841" s="78" t="str">
        <f t="shared" ca="1" si="2891"/>
        <v>有线电视指标:20门/公顷</v>
      </c>
      <c r="DY841" s="78" t="str">
        <f t="shared" ca="1" si="2892"/>
        <v>电视量公式:用地面积*20</v>
      </c>
      <c r="DZ841" s="78" t="str">
        <f t="shared" ca="1" si="2893"/>
        <v>高峰机动车生成量指标:-</v>
      </c>
      <c r="EA841" s="78" t="str">
        <f t="shared" ca="1" si="2894"/>
        <v>高峰机动车吸引量公式:0</v>
      </c>
      <c r="EB841" s="78" t="str">
        <f t="shared" ca="1" si="2895"/>
        <v>高峰机动车发生量公式:0</v>
      </c>
      <c r="EC841" s="78" t="str">
        <f t="shared" ca="1" si="2898"/>
        <v>地下空间指标:-</v>
      </c>
      <c r="ED841" s="78" t="str">
        <f t="shared" ca="1" si="2896"/>
        <v>地下空间公式:0</v>
      </c>
      <c r="EE841" s="78" t="str">
        <f t="shared" ca="1" si="2899"/>
        <v>人防指标:-</v>
      </c>
      <c r="EF841" s="78" t="str">
        <f t="shared" ca="1" si="2897"/>
        <v>人防公式:0</v>
      </c>
      <c r="EG841" s="78" t="str">
        <f t="shared" ca="1" si="2802"/>
        <v>用地构成:城镇建设用地</v>
      </c>
      <c r="EH841" s="78" t="s">
        <v>1962</v>
      </c>
      <c r="EI841" s="79" t="str">
        <f t="shared" ca="1" si="2801"/>
        <v>唯一标识:1312#其他公用设施用地#国空;性质名称:其他公用设施用地;地块性质过滤:;地块性质:1312;地类标准:国空;地块性质别称:U9;属性继承:U9#其他公用设施用地#城规;父类:U;级别继承:13#公用设施用地#国空;级别层次:2;级别:113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1" t="s">
        <v>1962</v>
      </c>
    </row>
    <row r="842" spans="1:140" ht="16.5" x14ac:dyDescent="0.2">
      <c r="A842" s="58" t="str">
        <f t="shared" ref="A842" si="3115">IF(OR(C842="",C842="地块性质过滤:"),D842&amp;"#"&amp;B842&amp;"#"&amp;E842,D842&amp;"#"&amp;B842&amp;"&amp;"&amp;C842&amp;"#"&amp;E842)</f>
        <v>1312v#其他公用设施用地#国空</v>
      </c>
      <c r="B842" s="58" t="s">
        <v>2323</v>
      </c>
      <c r="C842" s="58"/>
      <c r="D842" s="58" t="s">
        <v>2402</v>
      </c>
      <c r="E842" s="58" t="s">
        <v>1277</v>
      </c>
      <c r="F842" s="58" t="s">
        <v>1049</v>
      </c>
      <c r="G842" s="58" t="s">
        <v>2360</v>
      </c>
      <c r="H842" s="58" t="s">
        <v>2186</v>
      </c>
      <c r="I842" s="58" t="s">
        <v>2403</v>
      </c>
      <c r="J842" s="58">
        <f t="shared" ref="J842" si="3116">IF(ISNUMBER(FIND("/",D842)),2,IF(RIGHT(D842,1)="v",LEN(D842)/2+0.5,LEN(D842)/2))</f>
        <v>3</v>
      </c>
      <c r="K842" s="58" t="str">
        <f t="shared" ref="K842" si="3117">IF((J842-1)=0,"0",(J842-1)&amp;LEFT(I842,FIND("#",I842)-1))</f>
        <v>21312</v>
      </c>
      <c r="L842" s="58"/>
      <c r="M842" s="58" t="str" cm="1">
        <f t="array" aca="1" ref="M842" ca="1">IF(OFFSET(INDIRECT(ADDRESS(ROW(), COLUMN())),0,-1)="",VLOOKUP($G842,$A:$AAE,COLUMN(),FALSE),OFFSET(INDIRECT(ADDRESS(ROW(), COLUMN())),0,-1))</f>
        <v>46,49,146</v>
      </c>
      <c r="N842" s="21"/>
      <c r="O842" s="58" t="str" cm="1">
        <f t="array" aca="1" ref="O842" ca="1">IF(OFFSET(INDIRECT(ADDRESS(ROW(), COLUMN())),0,-1)="",VLOOKUP($G842,$A:$AAE,COLUMN(),FALSE),OFFSET(INDIRECT(ADDRESS(ROW(), COLUMN())),0,-1))</f>
        <v>面积*容积率</v>
      </c>
      <c r="P842" s="21"/>
      <c r="Q842" s="21" t="str" cm="1">
        <f t="array" aca="1" ref="Q842" ca="1">IF(OFFSET(INDIRECT(ADDRESS(ROW(), COLUMN())),0,-1)="",VLOOKUP($G842,$A:$AAE,COLUMN(),FALSE),OFFSET(INDIRECT(ADDRESS(ROW(), COLUMN())),0,-1))</f>
        <v>地块建筑面积*0</v>
      </c>
      <c r="R842" s="21"/>
      <c r="S842" s="21" t="str" cm="1">
        <f t="array" aca="1" ref="S842" ca="1">IF(OFFSET(INDIRECT(ADDRESS(ROW(), COLUMN())),0,-1)="",VLOOKUP($G842,$A:$AAE,COLUMN(),FALSE),OFFSET(INDIRECT(ADDRESS(ROW(), COLUMN())),0,-1))</f>
        <v>地块建筑面积*0</v>
      </c>
      <c r="T842" s="21"/>
      <c r="U842" s="21" t="str" cm="1">
        <f t="array" aca="1" ref="U842" ca="1">IF(OFFSET(INDIRECT(ADDRESS(ROW(), COLUMN())),0,-1)="",VLOOKUP($G842,$A:$AAE,COLUMN(),FALSE),OFFSET(INDIRECT(ADDRESS(ROW(), COLUMN())),0,-1))</f>
        <v>地块建筑面积*0</v>
      </c>
      <c r="V842" s="21"/>
      <c r="W842" s="58" t="str" cm="1">
        <f t="array" aca="1" ref="W842" ca="1">IF(OFFSET(INDIRECT(ADDRESS(ROW(), COLUMN())),0,-1)="",VLOOKUP($G842,$A:$AAE,COLUMN(),FALSE),OFFSET(INDIRECT(ADDRESS(ROW(), COLUMN())),0,-1))</f>
        <v>地块建筑面积*0</v>
      </c>
      <c r="X842" s="21"/>
      <c r="Y842" s="21" t="str" cm="1">
        <f t="array" aca="1" ref="Y842" ca="1">IF(OFFSET(INDIRECT(ADDRESS(ROW(), COLUMN())),0,-1)="",VLOOKUP($G842,$A:$AAE,COLUMN(),FALSE),OFFSET(INDIRECT(ADDRESS(ROW(), COLUMN())),0,-1))</f>
        <v>地块建筑面积*0</v>
      </c>
      <c r="Z842" s="21"/>
      <c r="AA842" s="21" t="str" cm="1">
        <f t="array" aca="1" ref="AA842" ca="1">IF(OFFSET(INDIRECT(ADDRESS(ROW(), COLUMN())),0,-1)="",VLOOKUP($G842,$A:$AAE,COLUMN(),FALSE),OFFSET(INDIRECT(ADDRESS(ROW(), COLUMN())),0,-1))</f>
        <v>地块建筑面积*0</v>
      </c>
      <c r="AB842" s="21"/>
      <c r="AC842" s="21" t="str" cm="1">
        <f t="array" aca="1" ref="AC842" ca="1">IF(OFFSET(INDIRECT(ADDRESS(ROW(), COLUMN())),0,-1)="",VLOOKUP($G842,$A:$AAE,COLUMN(),FALSE),OFFSET(INDIRECT(ADDRESS(ROW(), COLUMN())),0,-1))</f>
        <v>地块建筑面积*1</v>
      </c>
      <c r="AD842" s="21"/>
      <c r="AE842" s="21" t="str" cm="1">
        <f t="array" aca="1" ref="AE842" ca="1">IF(OFFSET(INDIRECT(ADDRESS(ROW(), COLUMN())),0,-1)="",VLOOKUP($G842,$A:$AAE,COLUMN(),FALSE),OFFSET(INDIRECT(ADDRESS(ROW(), COLUMN())),0,-1))</f>
        <v>面积*0</v>
      </c>
      <c r="AF842" s="21"/>
      <c r="AG842" s="21" t="str" cm="1">
        <f t="array" aca="1" ref="AG842" ca="1">IF(OFFSET(INDIRECT(ADDRESS(ROW(), COLUMN())),0,-1)="",VLOOKUP($G842,$A:$AAE,COLUMN(),FALSE),OFFSET(INDIRECT(ADDRESS(ROW(), COLUMN())),0,-1))</f>
        <v>面积*0</v>
      </c>
      <c r="AH842" s="21"/>
      <c r="AI842" s="21" t="str" cm="1">
        <f t="array" aca="1" ref="AI842" ca="1">IF(OFFSET(INDIRECT(ADDRESS(ROW(), COLUMN())),0,-1)="",VLOOKUP($G842,$A:$AAE,COLUMN(),FALSE),OFFSET(INDIRECT(ADDRESS(ROW(), COLUMN())),0,-1))</f>
        <v>-</v>
      </c>
      <c r="AJ842" s="21"/>
      <c r="AK842" s="21" cm="1">
        <f t="array" aca="1" ref="AK842" ca="1">IF(OFFSET(INDIRECT(ADDRESS(ROW(), COLUMN())),0,-1)="",VLOOKUP($G842,$A:$AAE,COLUMN(),FALSE),OFFSET(INDIRECT(ADDRESS(ROW(), COLUMN())),0,-1))</f>
        <v>0</v>
      </c>
      <c r="AL842" s="21"/>
      <c r="AM842" s="21" t="str" cm="1">
        <f t="array" aca="1" ref="AM842" ca="1">IF(OFFSET(INDIRECT(ADDRESS(ROW(), COLUMN())),0,-1)="",VLOOKUP($G842,$A:$AAE,COLUMN(),FALSE),OFFSET(INDIRECT(ADDRESS(ROW(), COLUMN())),0,-1))</f>
        <v>-</v>
      </c>
      <c r="AN842" s="21"/>
      <c r="AO842" s="21" cm="1">
        <f t="array" aca="1" ref="AO842" ca="1">IF(OFFSET(INDIRECT(ADDRESS(ROW(), COLUMN())),0,-1)="",VLOOKUP($G842,$A:$AAE,COLUMN(),FALSE),OFFSET(INDIRECT(ADDRESS(ROW(), COLUMN())),0,-1))</f>
        <v>0</v>
      </c>
      <c r="AP842" s="21"/>
      <c r="AQ842" s="21" t="str" cm="1">
        <f t="array" aca="1" ref="AQ842" ca="1">IF(OFFSET(INDIRECT(ADDRESS(ROW(), COLUMN())),0,-1)="",VLOOKUP($G842,$A:$AAE,COLUMN(),FALSE),OFFSET(INDIRECT(ADDRESS(ROW(), COLUMN())),0,-1))</f>
        <v>0.03公顷/岗位</v>
      </c>
      <c r="AR842" s="21"/>
      <c r="AS842" s="21" t="str" cm="1">
        <f t="array" aca="1" ref="AS842" ca="1">IF(OFFSET(INDIRECT(ADDRESS(ROW(), COLUMN())),0,-1)="",VLOOKUP($G842,$A:$AAE,COLUMN(),FALSE),OFFSET(INDIRECT(ADDRESS(ROW(), COLUMN())),0,-1))</f>
        <v>用地面积/0.03</v>
      </c>
      <c r="AT842" s="21"/>
      <c r="AU842" s="21" t="str" cm="1">
        <f t="array" aca="1" ref="AU842" ca="1">IF(OFFSET(INDIRECT(ADDRESS(ROW(), COLUMN())),0,-1)="",VLOOKUP($G842,$A:$AAE,COLUMN(),FALSE),OFFSET(INDIRECT(ADDRESS(ROW(), COLUMN())),0,-1))</f>
        <v>-</v>
      </c>
      <c r="AV842" s="21"/>
      <c r="AW842" s="21" cm="1">
        <f t="array" aca="1" ref="AW842" ca="1">IF(OFFSET(INDIRECT(ADDRESS(ROW(), COLUMN())),0,-1)="",VLOOKUP($G842,$A:$AAE,COLUMN(),FALSE),OFFSET(INDIRECT(ADDRESS(ROW(), COLUMN())),0,-1))</f>
        <v>0</v>
      </c>
      <c r="AX842" s="2"/>
      <c r="AY842" s="21" t="str" cm="1">
        <f t="array" aca="1" ref="AY842" ca="1">IF(OFFSET(INDIRECT(ADDRESS(ROW(), COLUMN())),0,-1)="",VLOOKUP($G842,$A:$AAE,COLUMN(),FALSE),OFFSET(INDIRECT(ADDRESS(ROW(), COLUMN())),0,-1))</f>
        <v>30立方米/公顷*日</v>
      </c>
      <c r="AZ842" s="2"/>
      <c r="BA842" s="21" t="str" cm="1">
        <f t="array" aca="1" ref="BA842" ca="1">IF(OFFSET(INDIRECT(ADDRESS(ROW(), COLUMN())),0,-1)="",VLOOKUP($G842,$A:$AAE,COLUMN(),FALSE),OFFSET(INDIRECT(ADDRESS(ROW(), COLUMN())),0,-1))</f>
        <v>用地面积*30</v>
      </c>
      <c r="BB842" s="2"/>
      <c r="BC842" s="21" cm="1">
        <f t="array" aca="1" ref="BC842" ca="1">IF(OFFSET(INDIRECT(ADDRESS(ROW(), COLUMN())),0,-1)="",VLOOKUP($G842,$A:$AAE,COLUMN(),FALSE),OFFSET(INDIRECT(ADDRESS(ROW(), COLUMN())),0,-1))</f>
        <v>0.85</v>
      </c>
      <c r="BD842" s="2"/>
      <c r="BE842" s="21" t="str" cm="1">
        <f t="array" aca="1" ref="BE842" ca="1">IF(OFFSET(INDIRECT(ADDRESS(ROW(), COLUMN())),0,-1)="",VLOOKUP($G842,$A:$AAE,COLUMN(),FALSE),OFFSET(INDIRECT(ADDRESS(ROW(), COLUMN())),0,-1))</f>
        <v>用水量*0.85</v>
      </c>
      <c r="BF842" s="2"/>
      <c r="BG842" s="21" t="str" cm="1">
        <f t="array" aca="1" ref="BG842" ca="1">IF(OFFSET(INDIRECT(ADDRESS(ROW(), COLUMN())),0,-1)="",VLOOKUP($G842,$A:$AAE,COLUMN(),FALSE),OFFSET(INDIRECT(ADDRESS(ROW(), COLUMN())),0,-1))</f>
        <v>200千瓦/公顷</v>
      </c>
      <c r="BH842" s="2"/>
      <c r="BI842" s="21" cm="1">
        <f t="array" aca="1" ref="BI842" ca="1">IF(OFFSET(INDIRECT(ADDRESS(ROW(), COLUMN())),0,-1)="",VLOOKUP($G842,$A:$AAE,COLUMN(),FALSE),OFFSET(INDIRECT(ADDRESS(ROW(), COLUMN())),0,-1))</f>
        <v>0.8</v>
      </c>
      <c r="BJ842" s="2"/>
      <c r="BK842" s="21" t="str" cm="1">
        <f t="array" aca="1" ref="BK842" ca="1">IF(OFFSET(INDIRECT(ADDRESS(ROW(), COLUMN())),0,-1)="",VLOOKUP($G842,$A:$AAE,COLUMN(),FALSE),OFFSET(INDIRECT(ADDRESS(ROW(), COLUMN())),0,-1))</f>
        <v>用地面积*200*0.8</v>
      </c>
      <c r="BL842" s="2"/>
      <c r="BM842" s="21" t="str" cm="1">
        <f t="array" aca="1" ref="BM842" ca="1">IF(OFFSET(INDIRECT(ADDRESS(ROW(), COLUMN())),0,-1)="",VLOOKUP($G842,$A:$AAE,COLUMN(),FALSE),OFFSET(INDIRECT(ADDRESS(ROW(), COLUMN())),0,-1))</f>
        <v>30门/公顷</v>
      </c>
      <c r="BN842" s="2"/>
      <c r="BO842" s="21" t="str" cm="1">
        <f t="array" aca="1" ref="BO842" ca="1">IF(OFFSET(INDIRECT(ADDRESS(ROW(), COLUMN())),0,-1)="",VLOOKUP($G842,$A:$AAE,COLUMN(),FALSE),OFFSET(INDIRECT(ADDRESS(ROW(), COLUMN())),0,-1))</f>
        <v>用地面积*30</v>
      </c>
      <c r="BP842" s="2"/>
      <c r="BQ842" s="21" t="str" cm="1">
        <f t="array" aca="1" ref="BQ842" ca="1">IF(OFFSET(INDIRECT(ADDRESS(ROW(), COLUMN())),0,-1)="",VLOOKUP($G842,$A:$AAE,COLUMN(),FALSE),OFFSET(INDIRECT(ADDRESS(ROW(), COLUMN())),0,-1))</f>
        <v>20门/公顷</v>
      </c>
      <c r="BR842" s="2"/>
      <c r="BS842" s="21" t="str" cm="1">
        <f t="array" aca="1" ref="BS842" ca="1">IF(OFFSET(INDIRECT(ADDRESS(ROW(), COLUMN())),0,-1)="",VLOOKUP($G842,$A:$AAE,COLUMN(),FALSE),OFFSET(INDIRECT(ADDRESS(ROW(), COLUMN())),0,-1))</f>
        <v>用地面积*20</v>
      </c>
      <c r="BT842" s="2"/>
      <c r="BU842" s="21" t="str" cm="1">
        <f t="array" aca="1" ref="BU842" ca="1">IF(OFFSET(INDIRECT(ADDRESS(ROW(), COLUMN())),0,-1)="",VLOOKUP($G842,$A:$AAE,COLUMN(),FALSE),OFFSET(INDIRECT(ADDRESS(ROW(), COLUMN())),0,-1))</f>
        <v>-</v>
      </c>
      <c r="BV842" s="2"/>
      <c r="BW842" s="21" cm="1">
        <f t="array" aca="1" ref="BW842" ca="1">IF(OFFSET(INDIRECT(ADDRESS(ROW(), COLUMN())),0,-1)="",VLOOKUP($G842,$A:$AAE,COLUMN(),FALSE),OFFSET(INDIRECT(ADDRESS(ROW(), COLUMN())),0,-1))</f>
        <v>0</v>
      </c>
      <c r="BX842" s="2"/>
      <c r="BY842" s="21" cm="1">
        <f t="array" aca="1" ref="BY842" ca="1">IF(OFFSET(INDIRECT(ADDRESS(ROW(), COLUMN())),0,-1)="",VLOOKUP($G842,$A:$AAE,COLUMN(),FALSE),OFFSET(INDIRECT(ADDRESS(ROW(), COLUMN())),0,-1))</f>
        <v>0</v>
      </c>
      <c r="BZ842" s="104"/>
      <c r="CA842" s="21" t="str" cm="1">
        <f t="array" aca="1" ref="CA842" ca="1">IF(OFFSET(INDIRECT(ADDRESS(ROW(), COLUMN())),0,-1)="",VLOOKUP($G842,$A:$AAE,COLUMN(),FALSE),OFFSET(INDIRECT(ADDRESS(ROW(), COLUMN())),0,-1))</f>
        <v>-</v>
      </c>
      <c r="CB842" s="21"/>
      <c r="CC842" s="21" cm="1">
        <f t="array" aca="1" ref="CC842" ca="1">IF(OFFSET(INDIRECT(ADDRESS(ROW(), COLUMN())),0,-1)="",VLOOKUP($G842,$A:$AAE,COLUMN(),FALSE),OFFSET(INDIRECT(ADDRESS(ROW(), COLUMN())),0,-1))</f>
        <v>0</v>
      </c>
      <c r="CD842" s="21"/>
      <c r="CE842" s="21" t="str" cm="1">
        <f t="array" aca="1" ref="CE842" ca="1">IF(OFFSET(INDIRECT(ADDRESS(ROW(), COLUMN())),0,-1)="",VLOOKUP($G842,$A:$AAE,COLUMN(),FALSE),OFFSET(INDIRECT(ADDRESS(ROW(), COLUMN())),0,-1))</f>
        <v>-</v>
      </c>
      <c r="CF842" s="21"/>
      <c r="CG842" s="21" cm="1">
        <f t="array" aca="1" ref="CG842" ca="1">IF(OFFSET(INDIRECT(ADDRESS(ROW(), COLUMN())),0,-1)="",VLOOKUP($G842,$A:$AAE,COLUMN(),FALSE),OFFSET(INDIRECT(ADDRESS(ROW(), COLUMN())),0,-1))</f>
        <v>0</v>
      </c>
      <c r="CH842" s="21"/>
      <c r="CI842" s="58" t="str" cm="1">
        <f t="array" aca="1" ref="CI842" ca="1">IF(OFFSET(INDIRECT(ADDRESS(ROW(), COLUMN())),0,-1)="",VLOOKUP($G842,$A:$AAE,COLUMN(),FALSE),OFFSET(INDIRECT(ADDRESS(ROW(), COLUMN())),0,-1))</f>
        <v>城镇建设用地</v>
      </c>
      <c r="CJ842" s="75" t="s">
        <v>1962</v>
      </c>
      <c r="CK842" s="78" t="str">
        <f t="shared" ref="CK842" si="3118">IF(A842 = "",A$1&amp;":",_xlfn.TEXTJOIN(":",TRUE,A$1,A842))</f>
        <v>唯一标识:1312v#其他公用设施用地#国空</v>
      </c>
      <c r="CL842" s="78" t="str">
        <f t="shared" ref="CL842" si="3119">IF(B842 = "",B$1&amp;":",_xlfn.TEXTJOIN(":",TRUE,B$1,B842))</f>
        <v>性质名称:其他公用设施用地</v>
      </c>
      <c r="CM842" s="78" t="str">
        <f t="shared" ref="CM842" si="3120">IF(C842 = "",C$1&amp;":",_xlfn.TEXTJOIN(":",TRUE,C$1,C842))</f>
        <v>地块性质过滤:</v>
      </c>
      <c r="CN842" s="78" t="str">
        <f t="shared" ref="CN842" si="3121">IF(D842 = "",D$1&amp;":",_xlfn.TEXTJOIN(":",TRUE,D$1,D842))</f>
        <v>地块性质:1312v</v>
      </c>
      <c r="CO842" s="78" t="str">
        <f t="shared" ref="CO842" si="3122">IF(E842 = "",E$1&amp;":",_xlfn.TEXTJOIN(":",TRUE,E$1,E842))</f>
        <v>地类标准:国空</v>
      </c>
      <c r="CP842" s="78" t="str">
        <f t="shared" ref="CP842" si="3123">IF(F842 = "",F$1&amp;":",_xlfn.TEXTJOIN(":",TRUE,F$1,F842))</f>
        <v>地块性质别称:U9</v>
      </c>
      <c r="CQ842" s="78" t="str">
        <f t="shared" ref="CQ842" si="3124">IF(G842 = "",G$1&amp;":",_xlfn.TEXTJOIN(":",TRUE,G$1,G842))</f>
        <v>属性继承:U9#其他公用设施用地#城规</v>
      </c>
      <c r="CR842" s="78" t="str">
        <f t="shared" ref="CR842" si="3125">IF(H842 = "",H$1&amp;":",_xlfn.TEXTJOIN(":",TRUE,H$1,H842))</f>
        <v>父类:U9</v>
      </c>
      <c r="CS842" s="78" t="str">
        <f t="shared" ref="CS842" si="3126">IF(I842 = "",I$1&amp;":",_xlfn.TEXTJOIN(":",TRUE,I$1,I842))</f>
        <v>级别继承:1312#其他公用设施用地#国空</v>
      </c>
      <c r="CT842" s="78" t="str">
        <f t="shared" ref="CT842" si="3127">IF(J842 = "",J$1&amp;":",_xlfn.TEXTJOIN(":",TRUE,J$1,J842))</f>
        <v>级别层次:3</v>
      </c>
      <c r="CU842" s="78" t="str">
        <f t="shared" ref="CU842" si="3128">IF(K842 = "",K$1&amp;":",_xlfn.TEXTJOIN(":",TRUE,K$1,K842))</f>
        <v>级别:21312</v>
      </c>
      <c r="CV842" s="78" t="str">
        <f t="shared" ref="CV842" ca="1" si="3129">IF(M842 = "",M$1&amp;":",_xlfn.TEXTJOIN(":",TRUE,M$1,M842))</f>
        <v>地块颜色:46,49,146</v>
      </c>
      <c r="CW842" s="78" t="str">
        <f t="shared" ref="CW842" ca="1" si="3130">IF(O842 = "",O$1&amp;":",_xlfn.TEXTJOIN(":",TRUE,O$1,O842))</f>
        <v>建筑面积公式:面积*容积率</v>
      </c>
      <c r="CX842" s="78" t="str">
        <f t="shared" ref="CX842" ca="1" si="3131">IF(Q842 = "",Q$1&amp;":",_xlfn.TEXTJOIN(":",TRUE,Q$1,Q842))</f>
        <v>住宅建筑面积公式:地块建筑面积*0</v>
      </c>
      <c r="CY842" s="78" t="str">
        <f t="shared" ref="CY842" ca="1" si="3132">IF(S842 = "",S$1&amp;":",_xlfn.TEXTJOIN(":",TRUE,S$1,S842))</f>
        <v>商服建筑面积公式:地块建筑面积*0</v>
      </c>
      <c r="CZ842" s="78" t="str">
        <f t="shared" ref="CZ842" ca="1" si="3133">IF(U842 = "",U$1&amp;":",_xlfn.TEXTJOIN(":",TRUE,U$1,U842))</f>
        <v>商服中商业建筑面积公式:地块建筑面积*0</v>
      </c>
      <c r="DA842" s="78" t="str">
        <f t="shared" ref="DA842" ca="1" si="3134">IF(W842 = "",W$1&amp;":",_xlfn.TEXTJOIN(":",TRUE,W$1,W842))</f>
        <v>商服中办公建筑面积公式:地块建筑面积*0</v>
      </c>
      <c r="DB842" s="78" t="str">
        <f t="shared" ref="DB842" ca="1" si="3135">IF(Y842 = "",Y$1&amp;":",_xlfn.TEXTJOIN(":",TRUE,Y$1,Y842))</f>
        <v>公服建筑面积公式:地块建筑面积*0</v>
      </c>
      <c r="DC842" s="78" t="str">
        <f t="shared" ref="DC842" ca="1" si="3136">IF(AA842 = "",AA$1&amp;":",_xlfn.TEXTJOIN(":",TRUE,AA$1,AA842))</f>
        <v>工业建筑面积公式:地块建筑面积*0</v>
      </c>
      <c r="DD842" s="78" t="str">
        <f t="shared" ref="DD842" ca="1" si="3137">IF(AC842 = "",AC$1&amp;":",_xlfn.TEXTJOIN(":",TRUE,AC$1,AC842))</f>
        <v>市政建筑面积公式:地块建筑面积*1</v>
      </c>
      <c r="DE842" s="78" t="str">
        <f t="shared" ref="DE842" ca="1" si="3138">IF(AE842 = "",AE$1&amp;":",_xlfn.TEXTJOIN(":",TRUE,AE$1,AE842))</f>
        <v>绿地面积指定指标:面积*0</v>
      </c>
      <c r="DF842" s="78" t="str">
        <f t="shared" ref="DF842" ca="1" si="3139">IF(AG842 = "",AG$1&amp;":",_xlfn.TEXTJOIN(":",TRUE,AG$1,AG842))</f>
        <v>绿地面积指定公式:面积*0</v>
      </c>
      <c r="DG842" s="78" t="str">
        <f t="shared" ref="DG842" ca="1" si="3140">IF(AI842 = "",AI$1&amp;":",_xlfn.TEXTJOIN(":",TRUE,AI$1,AI842))</f>
        <v>户数指标:-</v>
      </c>
      <c r="DH842" s="78" t="str">
        <f t="shared" ref="DH842" ca="1" si="3141">IF(AK842 = "",AK$1&amp;":",_xlfn.TEXTJOIN(":",TRUE,AK$1,AK842))</f>
        <v>户数公式:0</v>
      </c>
      <c r="DI842" s="78" t="str">
        <f t="shared" ref="DI842" ca="1" si="3142">IF(AM842 = "",AM$1&amp;":",_xlfn.TEXTJOIN(":",TRUE,AM$1,AM842))</f>
        <v>人数指标:-</v>
      </c>
      <c r="DJ842" s="78" t="str">
        <f t="shared" ref="DJ842" ca="1" si="3143">IF(AO842 = "",AO$1&amp;":",_xlfn.TEXTJOIN(":",TRUE,AO$1,AO842))</f>
        <v>人数公式:0</v>
      </c>
      <c r="DK842" s="78" t="str">
        <f t="shared" ref="DK842" ca="1" si="3144">IF(AQ842 = "",AQ$1&amp;":",_xlfn.TEXTJOIN(":",TRUE,AQ$1,AQ842))</f>
        <v>就业指标:0.03公顷/岗位</v>
      </c>
      <c r="DL842" s="78" t="str">
        <f t="shared" ref="DL842" ca="1" si="3145">IF(AS842 = "",AS$1&amp;":",_xlfn.TEXTJOIN(":",TRUE,AS$1,AS842))</f>
        <v>就业公式:用地面积/0.03</v>
      </c>
      <c r="DM842" s="78" t="str">
        <f t="shared" ref="DM842" ca="1" si="3146">IF(AU842 = "",AU$1&amp;":",_xlfn.TEXTJOIN(":",TRUE,AU$1,AU842))</f>
        <v>机动车指标:-</v>
      </c>
      <c r="DN842" s="78" t="str">
        <f t="shared" ref="DN842" ca="1" si="3147">IF(AW842 = "",AW$1&amp;":",_xlfn.TEXTJOIN(":",TRUE,AW$1,AW842))</f>
        <v>机动车公式:0</v>
      </c>
      <c r="DO842" s="78" t="str">
        <f t="shared" ref="DO842" ca="1" si="3148">IF(AY842 = "",AY$1&amp;":",_xlfn.TEXTJOIN(":",TRUE,AY$1,AY842))</f>
        <v>用水量指标:30立方米/公顷*日</v>
      </c>
      <c r="DP842" s="78" t="str">
        <f t="shared" ref="DP842" ca="1" si="3149">IF(BA842 = "",BA$1&amp;":",_xlfn.TEXTJOIN(":",TRUE,BA$1,BA842))</f>
        <v>用水量公式:用地面积*30</v>
      </c>
      <c r="DQ842" s="78" t="str">
        <f t="shared" ref="DQ842" ca="1" si="3150">IF(BC842 = "",BC$1&amp;":",_xlfn.TEXTJOIN(":",TRUE,BC$1,BC842))</f>
        <v>污水折算系数:0.85</v>
      </c>
      <c r="DR842" s="78" t="str">
        <f t="shared" ref="DR842" ca="1" si="3151">IF(BE842 = "",BE$1&amp;":",_xlfn.TEXTJOIN(":",TRUE,BE$1,BE842))</f>
        <v>污水量公式:用水量*0.85</v>
      </c>
      <c r="DS842" s="78" t="str">
        <f t="shared" ref="DS842" ca="1" si="3152">IF(BG842 = "",BG$1&amp;":",_xlfn.TEXTJOIN(":",TRUE,BG$1,BG842))</f>
        <v>用电负荷指标:200千瓦/公顷</v>
      </c>
      <c r="DT842" s="78" t="str">
        <f t="shared" ref="DT842" ca="1" si="3153">IF(BI842 = "",BI$1&amp;":",_xlfn.TEXTJOIN(":",TRUE,BI$1,BI842))</f>
        <v>同时率:0.8</v>
      </c>
      <c r="DU842" s="78" t="str">
        <f t="shared" ref="DU842" ca="1" si="3154">IF(BK842 = "",BK$1&amp;":",_xlfn.TEXTJOIN(":",TRUE,BK$1,BK842))</f>
        <v>用电量公式:用地面积*200*0.8</v>
      </c>
      <c r="DV842" s="78" t="str">
        <f t="shared" ref="DV842" ca="1" si="3155">IF(BM842 = "",BM$1&amp;":",_xlfn.TEXTJOIN(":",TRUE,BM$1,BM842))</f>
        <v>固话装机指标:30门/公顷</v>
      </c>
      <c r="DW842" s="78" t="str">
        <f t="shared" ref="DW842" ca="1" si="3156">IF(BO842 = "",BO$1&amp;":",_xlfn.TEXTJOIN(":",TRUE,BO$1,BO842))</f>
        <v>固话量公式:用地面积*30</v>
      </c>
      <c r="DX842" s="78" t="str">
        <f t="shared" ref="DX842" ca="1" si="3157">IF(BQ842 = "",BQ$1&amp;":",_xlfn.TEXTJOIN(":",TRUE,BQ$1,BQ842))</f>
        <v>有线电视指标:20门/公顷</v>
      </c>
      <c r="DY842" s="78" t="str">
        <f t="shared" ref="DY842" ca="1" si="3158">IF(BS842 = "",BS$1&amp;":",_xlfn.TEXTJOIN(":",TRUE,BS$1,BS842))</f>
        <v>电视量公式:用地面积*20</v>
      </c>
      <c r="DZ842" s="78" t="str">
        <f t="shared" ref="DZ842" ca="1" si="3159">IF(BU842 = "",BU$1&amp;":",_xlfn.TEXTJOIN(":",TRUE,BU$1,BU842))</f>
        <v>高峰机动车生成量指标:-</v>
      </c>
      <c r="EA842" s="78" t="str">
        <f t="shared" ref="EA842" ca="1" si="3160">IF(BW842 = "",BW$1&amp;":",_xlfn.TEXTJOIN(":",TRUE,BW$1,BW842))</f>
        <v>高峰机动车吸引量公式:0</v>
      </c>
      <c r="EB842" s="78" t="str">
        <f t="shared" ref="EB842" ca="1" si="3161">IF(BY842 = "",BY$1&amp;":",_xlfn.TEXTJOIN(":",TRUE,BY$1,BY842))</f>
        <v>高峰机动车发生量公式:0</v>
      </c>
      <c r="EC842" s="78" t="str">
        <f t="shared" ref="EC842" ca="1" si="3162">IF(CA842 = "",CA$1&amp;":",_xlfn.TEXTJOIN(":",TRUE,CA$1,CA842))</f>
        <v>地下空间指标:-</v>
      </c>
      <c r="ED842" s="78" t="str">
        <f t="shared" ref="ED842" ca="1" si="3163">IF(CC842 = "",CC$1&amp;":",_xlfn.TEXTJOIN(":",TRUE,CC$1,CC842))</f>
        <v>地下空间公式:0</v>
      </c>
      <c r="EE842" s="78" t="str">
        <f t="shared" ref="EE842" ca="1" si="3164">IF(CE842 = "",CE$1&amp;":",_xlfn.TEXTJOIN(":",TRUE,CE$1,CE842))</f>
        <v>人防指标:-</v>
      </c>
      <c r="EF842" s="78" t="str">
        <f t="shared" ref="EF842" ca="1" si="3165">IF(CG842 = "",CG$1&amp;":",_xlfn.TEXTJOIN(":",TRUE,CG$1,CG842))</f>
        <v>人防公式:0</v>
      </c>
      <c r="EG842" s="78" t="str">
        <f t="shared" ref="EG842" ca="1" si="3166">IF(CI842 = "",CI$1&amp;":",_xlfn.TEXTJOIN(":",TRUE,CI$1,CI842))</f>
        <v>用地构成:城镇建设用地</v>
      </c>
      <c r="EH842" s="78" t="s">
        <v>1962</v>
      </c>
      <c r="EI842" s="79" t="str">
        <f t="shared" ref="EI842" ca="1" si="3167">_xlfn.TEXTJOIN(";",TRUE,CK842:EG842)</f>
        <v>唯一标识:1312v#其他公用设施用地#国空;性质名称:其他公用设施用地;地块性质过滤:;地块性质:1312v;地类标准:国空;地块性质别称:U9;属性继承:U9#其他公用设施用地#城规;父类:U9;级别继承:1312#其他公用设施用地#国空;级别层次:3;级别:21312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2" t="s">
        <v>1962</v>
      </c>
    </row>
    <row r="843" spans="1:140" ht="16.5" x14ac:dyDescent="0.2">
      <c r="A843" s="58" t="str">
        <f t="shared" si="2900"/>
        <v>13v#公用设施用地#国空</v>
      </c>
      <c r="B843" s="58" t="s">
        <v>2296</v>
      </c>
      <c r="C843" s="58"/>
      <c r="D843" s="58" t="s">
        <v>2009</v>
      </c>
      <c r="E843" s="58" t="s">
        <v>1277</v>
      </c>
      <c r="F843" s="58" t="s">
        <v>2150</v>
      </c>
      <c r="G843" s="58" t="s">
        <v>31</v>
      </c>
      <c r="H843" s="58" t="s">
        <v>1031</v>
      </c>
      <c r="I843" s="58" t="s">
        <v>1470</v>
      </c>
      <c r="J843" s="58">
        <f t="shared" si="2901"/>
        <v>2</v>
      </c>
      <c r="K843" s="58" t="str">
        <f t="shared" si="2955"/>
        <v>113</v>
      </c>
      <c r="L843" s="58"/>
      <c r="M843" s="58" t="str" cm="1">
        <f t="array" aca="1" ref="M843" ca="1">IF(OFFSET(INDIRECT(ADDRESS(ROW(), COLUMN())),0,-1)="",VLOOKUP($G843,$A:$AAE,COLUMN(),FALSE),OFFSET(INDIRECT(ADDRESS(ROW(), COLUMN())),0,-1))</f>
        <v>125,167,217</v>
      </c>
      <c r="N843" s="21"/>
      <c r="O843" s="58" t="str" cm="1">
        <f t="array" aca="1" ref="O843" ca="1">IF(OFFSET(INDIRECT(ADDRESS(ROW(), COLUMN())),0,-1)="",VLOOKUP($G843,$A:$AAE,COLUMN(),FALSE),OFFSET(INDIRECT(ADDRESS(ROW(), COLUMN())),0,-1))</f>
        <v>面积*容积率</v>
      </c>
      <c r="P843" s="21"/>
      <c r="Q843" s="21" t="str" cm="1">
        <f t="array" aca="1" ref="Q843" ca="1">IF(OFFSET(INDIRECT(ADDRESS(ROW(), COLUMN())),0,-1)="",VLOOKUP($G843,$A:$AAE,COLUMN(),FALSE),OFFSET(INDIRECT(ADDRESS(ROW(), COLUMN())),0,-1))</f>
        <v>地块建筑面积*0</v>
      </c>
      <c r="R843" s="21"/>
      <c r="S843" s="21" t="str" cm="1">
        <f t="array" aca="1" ref="S843" ca="1">IF(OFFSET(INDIRECT(ADDRESS(ROW(), COLUMN())),0,-1)="",VLOOKUP($G843,$A:$AAE,COLUMN(),FALSE),OFFSET(INDIRECT(ADDRESS(ROW(), COLUMN())),0,-1))</f>
        <v>地块建筑面积*0</v>
      </c>
      <c r="T843" s="21"/>
      <c r="U843" s="21" t="str" cm="1">
        <f t="array" aca="1" ref="U843" ca="1">IF(OFFSET(INDIRECT(ADDRESS(ROW(), COLUMN())),0,-1)="",VLOOKUP($G843,$A:$AAE,COLUMN(),FALSE),OFFSET(INDIRECT(ADDRESS(ROW(), COLUMN())),0,-1))</f>
        <v>地块建筑面积*0</v>
      </c>
      <c r="V843" s="21"/>
      <c r="W843" s="58" t="str" cm="1">
        <f t="array" aca="1" ref="W843" ca="1">IF(OFFSET(INDIRECT(ADDRESS(ROW(), COLUMN())),0,-1)="",VLOOKUP($G843,$A:$AAE,COLUMN(),FALSE),OFFSET(INDIRECT(ADDRESS(ROW(), COLUMN())),0,-1))</f>
        <v>地块建筑面积*0</v>
      </c>
      <c r="X843" s="21"/>
      <c r="Y843" s="21" t="str" cm="1">
        <f t="array" aca="1" ref="Y843" ca="1">IF(OFFSET(INDIRECT(ADDRESS(ROW(), COLUMN())),0,-1)="",VLOOKUP($G843,$A:$AAE,COLUMN(),FALSE),OFFSET(INDIRECT(ADDRESS(ROW(), COLUMN())),0,-1))</f>
        <v>地块建筑面积*0</v>
      </c>
      <c r="Z843" s="21"/>
      <c r="AA843" s="21" t="str" cm="1">
        <f t="array" aca="1" ref="AA843" ca="1">IF(OFFSET(INDIRECT(ADDRESS(ROW(), COLUMN())),0,-1)="",VLOOKUP($G843,$A:$AAE,COLUMN(),FALSE),OFFSET(INDIRECT(ADDRESS(ROW(), COLUMN())),0,-1))</f>
        <v>地块建筑面积*0</v>
      </c>
      <c r="AB843" s="21"/>
      <c r="AC843" s="21" t="str" cm="1">
        <f t="array" aca="1" ref="AC843" ca="1">IF(OFFSET(INDIRECT(ADDRESS(ROW(), COLUMN())),0,-1)="",VLOOKUP($G843,$A:$AAE,COLUMN(),FALSE),OFFSET(INDIRECT(ADDRESS(ROW(), COLUMN())),0,-1))</f>
        <v>地块建筑面积*1</v>
      </c>
      <c r="AD843" s="21"/>
      <c r="AE843" s="21" t="str" cm="1">
        <f t="array" aca="1" ref="AE843" ca="1">IF(OFFSET(INDIRECT(ADDRESS(ROW(), COLUMN())),0,-1)="",VLOOKUP($G843,$A:$AAE,COLUMN(),FALSE),OFFSET(INDIRECT(ADDRESS(ROW(), COLUMN())),0,-1))</f>
        <v>面积*0</v>
      </c>
      <c r="AF843" s="21"/>
      <c r="AG843" s="21" t="str" cm="1">
        <f t="array" aca="1" ref="AG843" ca="1">IF(OFFSET(INDIRECT(ADDRESS(ROW(), COLUMN())),0,-1)="",VLOOKUP($G843,$A:$AAE,COLUMN(),FALSE),OFFSET(INDIRECT(ADDRESS(ROW(), COLUMN())),0,-1))</f>
        <v>面积*0</v>
      </c>
      <c r="AH843" s="21"/>
      <c r="AI843" s="21" t="str" cm="1">
        <f t="array" aca="1" ref="AI843" ca="1">IF(OFFSET(INDIRECT(ADDRESS(ROW(), COLUMN())),0,-1)="",VLOOKUP($G843,$A:$AAE,COLUMN(),FALSE),OFFSET(INDIRECT(ADDRESS(ROW(), COLUMN())),0,-1))</f>
        <v>-</v>
      </c>
      <c r="AJ843" s="21"/>
      <c r="AK843" s="21" cm="1">
        <f t="array" aca="1" ref="AK843" ca="1">IF(OFFSET(INDIRECT(ADDRESS(ROW(), COLUMN())),0,-1)="",VLOOKUP($G843,$A:$AAE,COLUMN(),FALSE),OFFSET(INDIRECT(ADDRESS(ROW(), COLUMN())),0,-1))</f>
        <v>0</v>
      </c>
      <c r="AL843" s="21"/>
      <c r="AM843" s="21" t="str" cm="1">
        <f t="array" aca="1" ref="AM843" ca="1">IF(OFFSET(INDIRECT(ADDRESS(ROW(), COLUMN())),0,-1)="",VLOOKUP($G843,$A:$AAE,COLUMN(),FALSE),OFFSET(INDIRECT(ADDRESS(ROW(), COLUMN())),0,-1))</f>
        <v>-</v>
      </c>
      <c r="AN843" s="21"/>
      <c r="AO843" s="21" cm="1">
        <f t="array" aca="1" ref="AO843" ca="1">IF(OFFSET(INDIRECT(ADDRESS(ROW(), COLUMN())),0,-1)="",VLOOKUP($G843,$A:$AAE,COLUMN(),FALSE),OFFSET(INDIRECT(ADDRESS(ROW(), COLUMN())),0,-1))</f>
        <v>0</v>
      </c>
      <c r="AP843" s="21"/>
      <c r="AQ843" s="21" t="str" cm="1">
        <f t="array" aca="1" ref="AQ843" ca="1">IF(OFFSET(INDIRECT(ADDRESS(ROW(), COLUMN())),0,-1)="",VLOOKUP($G843,$A:$AAE,COLUMN(),FALSE),OFFSET(INDIRECT(ADDRESS(ROW(), COLUMN())),0,-1))</f>
        <v>0.03公顷/岗位</v>
      </c>
      <c r="AR843" s="21"/>
      <c r="AS843" s="21" t="str" cm="1">
        <f t="array" aca="1" ref="AS843" ca="1">IF(OFFSET(INDIRECT(ADDRESS(ROW(), COLUMN())),0,-1)="",VLOOKUP($G843,$A:$AAE,COLUMN(),FALSE),OFFSET(INDIRECT(ADDRESS(ROW(), COLUMN())),0,-1))</f>
        <v>用地面积/0.03</v>
      </c>
      <c r="AT843" s="21"/>
      <c r="AU843" s="21" t="str" cm="1">
        <f t="array" aca="1" ref="AU843" ca="1">IF(OFFSET(INDIRECT(ADDRESS(ROW(), COLUMN())),0,-1)="",VLOOKUP($G843,$A:$AAE,COLUMN(),FALSE),OFFSET(INDIRECT(ADDRESS(ROW(), COLUMN())),0,-1))</f>
        <v>-</v>
      </c>
      <c r="AV843" s="21"/>
      <c r="AW843" s="21" cm="1">
        <f t="array" aca="1" ref="AW843" ca="1">IF(OFFSET(INDIRECT(ADDRESS(ROW(), COLUMN())),0,-1)="",VLOOKUP($G843,$A:$AAE,COLUMN(),FALSE),OFFSET(INDIRECT(ADDRESS(ROW(), COLUMN())),0,-1))</f>
        <v>0</v>
      </c>
      <c r="AX843" s="2"/>
      <c r="AY843" s="21" t="str" cm="1">
        <f t="array" aca="1" ref="AY843" ca="1">IF(OFFSET(INDIRECT(ADDRESS(ROW(), COLUMN())),0,-1)="",VLOOKUP($G843,$A:$AAE,COLUMN(),FALSE),OFFSET(INDIRECT(ADDRESS(ROW(), COLUMN())),0,-1))</f>
        <v>30立方米/公顷*日</v>
      </c>
      <c r="AZ843" s="2"/>
      <c r="BA843" s="21" t="str" cm="1">
        <f t="array" aca="1" ref="BA843" ca="1">IF(OFFSET(INDIRECT(ADDRESS(ROW(), COLUMN())),0,-1)="",VLOOKUP($G843,$A:$AAE,COLUMN(),FALSE),OFFSET(INDIRECT(ADDRESS(ROW(), COLUMN())),0,-1))</f>
        <v>用地面积*30</v>
      </c>
      <c r="BB843" s="2"/>
      <c r="BC843" s="21" cm="1">
        <f t="array" aca="1" ref="BC843" ca="1">IF(OFFSET(INDIRECT(ADDRESS(ROW(), COLUMN())),0,-1)="",VLOOKUP($G843,$A:$AAE,COLUMN(),FALSE),OFFSET(INDIRECT(ADDRESS(ROW(), COLUMN())),0,-1))</f>
        <v>0.85</v>
      </c>
      <c r="BD843" s="2"/>
      <c r="BE843" s="21" t="str" cm="1">
        <f t="array" aca="1" ref="BE843" ca="1">IF(OFFSET(INDIRECT(ADDRESS(ROW(), COLUMN())),0,-1)="",VLOOKUP($G843,$A:$AAE,COLUMN(),FALSE),OFFSET(INDIRECT(ADDRESS(ROW(), COLUMN())),0,-1))</f>
        <v>用水量*0.85</v>
      </c>
      <c r="BF843" s="2"/>
      <c r="BG843" s="21" t="str" cm="1">
        <f t="array" aca="1" ref="BG843" ca="1">IF(OFFSET(INDIRECT(ADDRESS(ROW(), COLUMN())),0,-1)="",VLOOKUP($G843,$A:$AAE,COLUMN(),FALSE),OFFSET(INDIRECT(ADDRESS(ROW(), COLUMN())),0,-1))</f>
        <v>200千瓦/公顷</v>
      </c>
      <c r="BH843" s="2"/>
      <c r="BI843" s="21" cm="1">
        <f t="array" aca="1" ref="BI843" ca="1">IF(OFFSET(INDIRECT(ADDRESS(ROW(), COLUMN())),0,-1)="",VLOOKUP($G843,$A:$AAE,COLUMN(),FALSE),OFFSET(INDIRECT(ADDRESS(ROW(), COLUMN())),0,-1))</f>
        <v>0.8</v>
      </c>
      <c r="BJ843" s="2"/>
      <c r="BK843" s="21" t="str" cm="1">
        <f t="array" aca="1" ref="BK843" ca="1">IF(OFFSET(INDIRECT(ADDRESS(ROW(), COLUMN())),0,-1)="",VLOOKUP($G843,$A:$AAE,COLUMN(),FALSE),OFFSET(INDIRECT(ADDRESS(ROW(), COLUMN())),0,-1))</f>
        <v>用地面积*200*0.8</v>
      </c>
      <c r="BL843" s="2"/>
      <c r="BM843" s="21" t="str" cm="1">
        <f t="array" aca="1" ref="BM843" ca="1">IF(OFFSET(INDIRECT(ADDRESS(ROW(), COLUMN())),0,-1)="",VLOOKUP($G843,$A:$AAE,COLUMN(),FALSE),OFFSET(INDIRECT(ADDRESS(ROW(), COLUMN())),0,-1))</f>
        <v>30门/公顷</v>
      </c>
      <c r="BN843" s="2"/>
      <c r="BO843" s="21" t="str" cm="1">
        <f t="array" aca="1" ref="BO843" ca="1">IF(OFFSET(INDIRECT(ADDRESS(ROW(), COLUMN())),0,-1)="",VLOOKUP($G843,$A:$AAE,COLUMN(),FALSE),OFFSET(INDIRECT(ADDRESS(ROW(), COLUMN())),0,-1))</f>
        <v>用地面积*30</v>
      </c>
      <c r="BP843" s="2"/>
      <c r="BQ843" s="21" t="str" cm="1">
        <f t="array" aca="1" ref="BQ843" ca="1">IF(OFFSET(INDIRECT(ADDRESS(ROW(), COLUMN())),0,-1)="",VLOOKUP($G843,$A:$AAE,COLUMN(),FALSE),OFFSET(INDIRECT(ADDRESS(ROW(), COLUMN())),0,-1))</f>
        <v>20门/公顷</v>
      </c>
      <c r="BR843" s="2"/>
      <c r="BS843" s="21" t="str" cm="1">
        <f t="array" aca="1" ref="BS843" ca="1">IF(OFFSET(INDIRECT(ADDRESS(ROW(), COLUMN())),0,-1)="",VLOOKUP($G843,$A:$AAE,COLUMN(),FALSE),OFFSET(INDIRECT(ADDRESS(ROW(), COLUMN())),0,-1))</f>
        <v>用地面积*20</v>
      </c>
      <c r="BT843" s="2"/>
      <c r="BU843" s="21" t="str" cm="1">
        <f t="array" aca="1" ref="BU843" ca="1">IF(OFFSET(INDIRECT(ADDRESS(ROW(), COLUMN())),0,-1)="",VLOOKUP($G843,$A:$AAE,COLUMN(),FALSE),OFFSET(INDIRECT(ADDRESS(ROW(), COLUMN())),0,-1))</f>
        <v>-</v>
      </c>
      <c r="BV843" s="2"/>
      <c r="BW843" s="21" cm="1">
        <f t="array" aca="1" ref="BW843" ca="1">IF(OFFSET(INDIRECT(ADDRESS(ROW(), COLUMN())),0,-1)="",VLOOKUP($G843,$A:$AAE,COLUMN(),FALSE),OFFSET(INDIRECT(ADDRESS(ROW(), COLUMN())),0,-1))</f>
        <v>0</v>
      </c>
      <c r="BX843" s="2"/>
      <c r="BY843" s="21" cm="1">
        <f t="array" aca="1" ref="BY843" ca="1">IF(OFFSET(INDIRECT(ADDRESS(ROW(), COLUMN())),0,-1)="",VLOOKUP($G843,$A:$AAE,COLUMN(),FALSE),OFFSET(INDIRECT(ADDRESS(ROW(), COLUMN())),0,-1))</f>
        <v>0</v>
      </c>
      <c r="BZ843" s="104"/>
      <c r="CA843" s="21" t="str" cm="1">
        <f t="array" aca="1" ref="CA843" ca="1">IF(OFFSET(INDIRECT(ADDRESS(ROW(), COLUMN())),0,-1)="",VLOOKUP($G843,$A:$AAE,COLUMN(),FALSE),OFFSET(INDIRECT(ADDRESS(ROW(), COLUMN())),0,-1))</f>
        <v>-</v>
      </c>
      <c r="CB843" s="21"/>
      <c r="CC843" s="21" cm="1">
        <f t="array" aca="1" ref="CC843" ca="1">IF(OFFSET(INDIRECT(ADDRESS(ROW(), COLUMN())),0,-1)="",VLOOKUP($G843,$A:$AAE,COLUMN(),FALSE),OFFSET(INDIRECT(ADDRESS(ROW(), COLUMN())),0,-1))</f>
        <v>0</v>
      </c>
      <c r="CD843" s="21"/>
      <c r="CE843" s="21" t="str" cm="1">
        <f t="array" aca="1" ref="CE843" ca="1">IF(OFFSET(INDIRECT(ADDRESS(ROW(), COLUMN())),0,-1)="",VLOOKUP($G843,$A:$AAE,COLUMN(),FALSE),OFFSET(INDIRECT(ADDRESS(ROW(), COLUMN())),0,-1))</f>
        <v>-</v>
      </c>
      <c r="CF843" s="21"/>
      <c r="CG843" s="21" cm="1">
        <f t="array" aca="1" ref="CG843" ca="1">IF(OFFSET(INDIRECT(ADDRESS(ROW(), COLUMN())),0,-1)="",VLOOKUP($G843,$A:$AAE,COLUMN(),FALSE),OFFSET(INDIRECT(ADDRESS(ROW(), COLUMN())),0,-1))</f>
        <v>0</v>
      </c>
      <c r="CH843" s="21" t="s">
        <v>2140</v>
      </c>
      <c r="CI843" s="58" t="str" cm="1">
        <f t="array" aca="1" ref="CI843" ca="1">IF(OFFSET(INDIRECT(ADDRESS(ROW(), COLUMN())),0,-1)="",VLOOKUP($G843,$A:$AAE,COLUMN(),FALSE),OFFSET(INDIRECT(ADDRESS(ROW(), COLUMN())),0,-1))</f>
        <v>村庄建设用地</v>
      </c>
      <c r="CJ843" s="75" t="s">
        <v>1962</v>
      </c>
      <c r="CK843" s="78" t="str">
        <f t="shared" si="2854"/>
        <v>唯一标识:13v#公用设施用地#国空</v>
      </c>
      <c r="CL843" s="78" t="str">
        <f t="shared" si="2855"/>
        <v>性质名称:公用设施用地</v>
      </c>
      <c r="CM843" s="78" t="str">
        <f t="shared" si="2856"/>
        <v>地块性质过滤:</v>
      </c>
      <c r="CN843" s="78" t="str">
        <f t="shared" si="2857"/>
        <v>地块性质:13v</v>
      </c>
      <c r="CO843" s="78" t="str">
        <f t="shared" si="2858"/>
        <v>地类标准:国空</v>
      </c>
      <c r="CP843" s="78" t="str">
        <f t="shared" si="2859"/>
        <v>地块性质别称:U</v>
      </c>
      <c r="CQ843" s="78" t="str">
        <f t="shared" si="2860"/>
        <v>属性继承:U#公用设施用地#城规</v>
      </c>
      <c r="CR843" s="78" t="str">
        <f t="shared" si="2861"/>
        <v>父类:U</v>
      </c>
      <c r="CS843" s="78" t="str">
        <f t="shared" si="2862"/>
        <v>级别继承:13#公用设施用地#国空</v>
      </c>
      <c r="CT843" s="78" t="str">
        <f t="shared" si="2863"/>
        <v>级别层次:2</v>
      </c>
      <c r="CU843" s="78" t="str">
        <f t="shared" si="2864"/>
        <v>级别:113</v>
      </c>
      <c r="CV843" s="78" t="str">
        <f t="shared" ca="1" si="2865"/>
        <v>地块颜色:125,167,217</v>
      </c>
      <c r="CW843" s="78" t="str">
        <f t="shared" ca="1" si="2866"/>
        <v>建筑面积公式:面积*容积率</v>
      </c>
      <c r="CX843" s="78" t="str">
        <f t="shared" ca="1" si="2867"/>
        <v>住宅建筑面积公式:地块建筑面积*0</v>
      </c>
      <c r="CY843" s="78" t="str">
        <f t="shared" ca="1" si="2868"/>
        <v>商服建筑面积公式:地块建筑面积*0</v>
      </c>
      <c r="CZ843" s="78" t="str">
        <f t="shared" ca="1" si="2869"/>
        <v>商服中商业建筑面积公式:地块建筑面积*0</v>
      </c>
      <c r="DA843" s="78" t="str">
        <f t="shared" ca="1" si="2870"/>
        <v>商服中办公建筑面积公式:地块建筑面积*0</v>
      </c>
      <c r="DB843" s="78" t="str">
        <f t="shared" ca="1" si="2871"/>
        <v>公服建筑面积公式:地块建筑面积*0</v>
      </c>
      <c r="DC843" s="78" t="str">
        <f t="shared" ca="1" si="2872"/>
        <v>工业建筑面积公式:地块建筑面积*0</v>
      </c>
      <c r="DD843" s="78" t="str">
        <f t="shared" ca="1" si="2873"/>
        <v>市政建筑面积公式:地块建筑面积*1</v>
      </c>
      <c r="DE843" s="78" t="str">
        <f t="shared" ca="1" si="2852"/>
        <v>绿地面积指定指标:面积*0</v>
      </c>
      <c r="DF843" s="78" t="str">
        <f t="shared" ca="1" si="2853"/>
        <v>绿地面积指定公式:面积*0</v>
      </c>
      <c r="DG843" s="78" t="str">
        <f t="shared" ca="1" si="2874"/>
        <v>户数指标:-</v>
      </c>
      <c r="DH843" s="78" t="str">
        <f t="shared" ca="1" si="2875"/>
        <v>户数公式:0</v>
      </c>
      <c r="DI843" s="78" t="str">
        <f t="shared" ca="1" si="2876"/>
        <v>人数指标:-</v>
      </c>
      <c r="DJ843" s="78" t="str">
        <f t="shared" ca="1" si="2877"/>
        <v>人数公式:0</v>
      </c>
      <c r="DK843" s="78" t="str">
        <f t="shared" ca="1" si="2878"/>
        <v>就业指标:0.03公顷/岗位</v>
      </c>
      <c r="DL843" s="78" t="str">
        <f t="shared" ca="1" si="2879"/>
        <v>就业公式:用地面积/0.03</v>
      </c>
      <c r="DM843" s="78" t="str">
        <f t="shared" ca="1" si="2880"/>
        <v>机动车指标:-</v>
      </c>
      <c r="DN843" s="78" t="str">
        <f t="shared" ca="1" si="2881"/>
        <v>机动车公式:0</v>
      </c>
      <c r="DO843" s="78" t="str">
        <f t="shared" ca="1" si="2882"/>
        <v>用水量指标:30立方米/公顷*日</v>
      </c>
      <c r="DP843" s="78" t="str">
        <f t="shared" ca="1" si="2883"/>
        <v>用水量公式:用地面积*30</v>
      </c>
      <c r="DQ843" s="78" t="str">
        <f t="shared" ca="1" si="2884"/>
        <v>污水折算系数:0.85</v>
      </c>
      <c r="DR843" s="78" t="str">
        <f t="shared" ca="1" si="2885"/>
        <v>污水量公式:用水量*0.85</v>
      </c>
      <c r="DS843" s="78" t="str">
        <f t="shared" ca="1" si="2886"/>
        <v>用电负荷指标:200千瓦/公顷</v>
      </c>
      <c r="DT843" s="78" t="str">
        <f t="shared" ca="1" si="2887"/>
        <v>同时率:0.8</v>
      </c>
      <c r="DU843" s="78" t="str">
        <f t="shared" ca="1" si="2888"/>
        <v>用电量公式:用地面积*200*0.8</v>
      </c>
      <c r="DV843" s="78" t="str">
        <f t="shared" ca="1" si="2889"/>
        <v>固话装机指标:30门/公顷</v>
      </c>
      <c r="DW843" s="78" t="str">
        <f t="shared" ca="1" si="2890"/>
        <v>固话量公式:用地面积*30</v>
      </c>
      <c r="DX843" s="78" t="str">
        <f t="shared" ca="1" si="2891"/>
        <v>有线电视指标:20门/公顷</v>
      </c>
      <c r="DY843" s="78" t="str">
        <f t="shared" ca="1" si="2892"/>
        <v>电视量公式:用地面积*20</v>
      </c>
      <c r="DZ843" s="78" t="str">
        <f t="shared" ca="1" si="2893"/>
        <v>高峰机动车生成量指标:-</v>
      </c>
      <c r="EA843" s="78" t="str">
        <f t="shared" ca="1" si="2894"/>
        <v>高峰机动车吸引量公式:0</v>
      </c>
      <c r="EB843" s="78" t="str">
        <f t="shared" ca="1" si="2895"/>
        <v>高峰机动车发生量公式:0</v>
      </c>
      <c r="EC843" s="78" t="str">
        <f t="shared" ca="1" si="2898"/>
        <v>地下空间指标:-</v>
      </c>
      <c r="ED843" s="78" t="str">
        <f t="shared" ca="1" si="2896"/>
        <v>地下空间公式:0</v>
      </c>
      <c r="EE843" s="78" t="str">
        <f t="shared" ca="1" si="2899"/>
        <v>人防指标:-</v>
      </c>
      <c r="EF843" s="78" t="str">
        <f t="shared" ca="1" si="2897"/>
        <v>人防公式:0</v>
      </c>
      <c r="EG843" s="78" t="str">
        <f t="shared" ca="1" si="2802"/>
        <v>用地构成:村庄建设用地</v>
      </c>
      <c r="EH843" s="78" t="s">
        <v>1962</v>
      </c>
      <c r="EI843" s="79" t="str">
        <f t="shared" ca="1" si="2801"/>
        <v>唯一标识:13v#公用设施用地#国空;性质名称:公用设施用地;地块性质过滤:;地块性质:13v;地类标准:国空;地块性质别称:U;属性继承:U#公用设施用地#城规;父类:U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43" t="s">
        <v>1962</v>
      </c>
    </row>
    <row r="844" spans="1:140" ht="16.5" x14ac:dyDescent="0.2">
      <c r="A844" s="58" t="str">
        <f t="shared" si="2900"/>
        <v>1315#市政备用地#国空</v>
      </c>
      <c r="B844" s="58" t="s">
        <v>485</v>
      </c>
      <c r="C844" s="58"/>
      <c r="D844" s="58">
        <v>1315</v>
      </c>
      <c r="E844" s="58" t="s">
        <v>1277</v>
      </c>
      <c r="F844" s="58">
        <v>1315</v>
      </c>
      <c r="G844" s="58" t="s">
        <v>31</v>
      </c>
      <c r="H844" s="58" t="s">
        <v>1031</v>
      </c>
      <c r="I844" s="58" t="s">
        <v>1470</v>
      </c>
      <c r="J844" s="58">
        <f t="shared" si="2901"/>
        <v>2</v>
      </c>
      <c r="K844" s="58" t="str">
        <f t="shared" si="2955"/>
        <v>113</v>
      </c>
      <c r="L844" s="58"/>
      <c r="M844" s="58" t="str" cm="1">
        <f t="array" aca="1" ref="M844" ca="1">IF(OFFSET(INDIRECT(ADDRESS(ROW(), COLUMN())),0,-1)="",VLOOKUP($G844,$A:$AAE,COLUMN(),FALSE),OFFSET(INDIRECT(ADDRESS(ROW(), COLUMN())),0,-1))</f>
        <v>125,167,217</v>
      </c>
      <c r="N844" s="21"/>
      <c r="O844" s="58" t="str" cm="1">
        <f t="array" aca="1" ref="O844" ca="1">IF(OFFSET(INDIRECT(ADDRESS(ROW(), COLUMN())),0,-1)="",VLOOKUP($G844,$A:$AAE,COLUMN(),FALSE),OFFSET(INDIRECT(ADDRESS(ROW(), COLUMN())),0,-1))</f>
        <v>面积*容积率</v>
      </c>
      <c r="P844" s="21"/>
      <c r="Q844" s="21" t="str" cm="1">
        <f t="array" aca="1" ref="Q844" ca="1">IF(OFFSET(INDIRECT(ADDRESS(ROW(), COLUMN())),0,-1)="",VLOOKUP($G844,$A:$AAE,COLUMN(),FALSE),OFFSET(INDIRECT(ADDRESS(ROW(), COLUMN())),0,-1))</f>
        <v>地块建筑面积*0</v>
      </c>
      <c r="R844" s="21"/>
      <c r="S844" s="21" t="str" cm="1">
        <f t="array" aca="1" ref="S844" ca="1">IF(OFFSET(INDIRECT(ADDRESS(ROW(), COLUMN())),0,-1)="",VLOOKUP($G844,$A:$AAE,COLUMN(),FALSE),OFFSET(INDIRECT(ADDRESS(ROW(), COLUMN())),0,-1))</f>
        <v>地块建筑面积*0</v>
      </c>
      <c r="T844" s="21"/>
      <c r="U844" s="21" t="str" cm="1">
        <f t="array" aca="1" ref="U844" ca="1">IF(OFFSET(INDIRECT(ADDRESS(ROW(), COLUMN())),0,-1)="",VLOOKUP($G844,$A:$AAE,COLUMN(),FALSE),OFFSET(INDIRECT(ADDRESS(ROW(), COLUMN())),0,-1))</f>
        <v>地块建筑面积*0</v>
      </c>
      <c r="V844" s="21"/>
      <c r="W844" s="58" t="str" cm="1">
        <f t="array" aca="1" ref="W844" ca="1">IF(OFFSET(INDIRECT(ADDRESS(ROW(), COLUMN())),0,-1)="",VLOOKUP($G844,$A:$AAE,COLUMN(),FALSE),OFFSET(INDIRECT(ADDRESS(ROW(), COLUMN())),0,-1))</f>
        <v>地块建筑面积*0</v>
      </c>
      <c r="X844" s="21"/>
      <c r="Y844" s="21" t="str" cm="1">
        <f t="array" aca="1" ref="Y844" ca="1">IF(OFFSET(INDIRECT(ADDRESS(ROW(), COLUMN())),0,-1)="",VLOOKUP($G844,$A:$AAE,COLUMN(),FALSE),OFFSET(INDIRECT(ADDRESS(ROW(), COLUMN())),0,-1))</f>
        <v>地块建筑面积*0</v>
      </c>
      <c r="Z844" s="21"/>
      <c r="AA844" s="21" t="str" cm="1">
        <f t="array" aca="1" ref="AA844" ca="1">IF(OFFSET(INDIRECT(ADDRESS(ROW(), COLUMN())),0,-1)="",VLOOKUP($G844,$A:$AAE,COLUMN(),FALSE),OFFSET(INDIRECT(ADDRESS(ROW(), COLUMN())),0,-1))</f>
        <v>地块建筑面积*0</v>
      </c>
      <c r="AB844" s="21"/>
      <c r="AC844" s="21" t="str" cm="1">
        <f t="array" aca="1" ref="AC844" ca="1">IF(OFFSET(INDIRECT(ADDRESS(ROW(), COLUMN())),0,-1)="",VLOOKUP($G844,$A:$AAE,COLUMN(),FALSE),OFFSET(INDIRECT(ADDRESS(ROW(), COLUMN())),0,-1))</f>
        <v>地块建筑面积*1</v>
      </c>
      <c r="AD844" s="21"/>
      <c r="AE844" s="21" t="str" cm="1">
        <f t="array" aca="1" ref="AE844" ca="1">IF(OFFSET(INDIRECT(ADDRESS(ROW(), COLUMN())),0,-1)="",VLOOKUP($G844,$A:$AAE,COLUMN(),FALSE),OFFSET(INDIRECT(ADDRESS(ROW(), COLUMN())),0,-1))</f>
        <v>面积*0</v>
      </c>
      <c r="AF844" s="21"/>
      <c r="AG844" s="21" t="str" cm="1">
        <f t="array" aca="1" ref="AG844" ca="1">IF(OFFSET(INDIRECT(ADDRESS(ROW(), COLUMN())),0,-1)="",VLOOKUP($G844,$A:$AAE,COLUMN(),FALSE),OFFSET(INDIRECT(ADDRESS(ROW(), COLUMN())),0,-1))</f>
        <v>面积*0</v>
      </c>
      <c r="AH844" s="21"/>
      <c r="AI844" s="21" t="str" cm="1">
        <f t="array" aca="1" ref="AI844" ca="1">IF(OFFSET(INDIRECT(ADDRESS(ROW(), COLUMN())),0,-1)="",VLOOKUP($G844,$A:$AAE,COLUMN(),FALSE),OFFSET(INDIRECT(ADDRESS(ROW(), COLUMN())),0,-1))</f>
        <v>-</v>
      </c>
      <c r="AJ844" s="21"/>
      <c r="AK844" s="21" cm="1">
        <f t="array" aca="1" ref="AK844" ca="1">IF(OFFSET(INDIRECT(ADDRESS(ROW(), COLUMN())),0,-1)="",VLOOKUP($G844,$A:$AAE,COLUMN(),FALSE),OFFSET(INDIRECT(ADDRESS(ROW(), COLUMN())),0,-1))</f>
        <v>0</v>
      </c>
      <c r="AL844" s="21"/>
      <c r="AM844" s="21" t="str" cm="1">
        <f t="array" aca="1" ref="AM844" ca="1">IF(OFFSET(INDIRECT(ADDRESS(ROW(), COLUMN())),0,-1)="",VLOOKUP($G844,$A:$AAE,COLUMN(),FALSE),OFFSET(INDIRECT(ADDRESS(ROW(), COLUMN())),0,-1))</f>
        <v>-</v>
      </c>
      <c r="AN844" s="21"/>
      <c r="AO844" s="21" cm="1">
        <f t="array" aca="1" ref="AO844" ca="1">IF(OFFSET(INDIRECT(ADDRESS(ROW(), COLUMN())),0,-1)="",VLOOKUP($G844,$A:$AAE,COLUMN(),FALSE),OFFSET(INDIRECT(ADDRESS(ROW(), COLUMN())),0,-1))</f>
        <v>0</v>
      </c>
      <c r="AP844" s="21"/>
      <c r="AQ844" s="21" t="str" cm="1">
        <f t="array" aca="1" ref="AQ844" ca="1">IF(OFFSET(INDIRECT(ADDRESS(ROW(), COLUMN())),0,-1)="",VLOOKUP($G844,$A:$AAE,COLUMN(),FALSE),OFFSET(INDIRECT(ADDRESS(ROW(), COLUMN())),0,-1))</f>
        <v>0.03公顷/岗位</v>
      </c>
      <c r="AR844" s="21"/>
      <c r="AS844" s="21" t="str" cm="1">
        <f t="array" aca="1" ref="AS844" ca="1">IF(OFFSET(INDIRECT(ADDRESS(ROW(), COLUMN())),0,-1)="",VLOOKUP($G844,$A:$AAE,COLUMN(),FALSE),OFFSET(INDIRECT(ADDRESS(ROW(), COLUMN())),0,-1))</f>
        <v>用地面积/0.03</v>
      </c>
      <c r="AT844" s="21"/>
      <c r="AU844" s="21" t="str" cm="1">
        <f t="array" aca="1" ref="AU844" ca="1">IF(OFFSET(INDIRECT(ADDRESS(ROW(), COLUMN())),0,-1)="",VLOOKUP($G844,$A:$AAE,COLUMN(),FALSE),OFFSET(INDIRECT(ADDRESS(ROW(), COLUMN())),0,-1))</f>
        <v>-</v>
      </c>
      <c r="AV844" s="21"/>
      <c r="AW844" s="21" cm="1">
        <f t="array" aca="1" ref="AW844" ca="1">IF(OFFSET(INDIRECT(ADDRESS(ROW(), COLUMN())),0,-1)="",VLOOKUP($G844,$A:$AAE,COLUMN(),FALSE),OFFSET(INDIRECT(ADDRESS(ROW(), COLUMN())),0,-1))</f>
        <v>0</v>
      </c>
      <c r="AX844" s="2"/>
      <c r="AY844" s="21" t="str" cm="1">
        <f t="array" aca="1" ref="AY844" ca="1">IF(OFFSET(INDIRECT(ADDRESS(ROW(), COLUMN())),0,-1)="",VLOOKUP($G844,$A:$AAE,COLUMN(),FALSE),OFFSET(INDIRECT(ADDRESS(ROW(), COLUMN())),0,-1))</f>
        <v>30立方米/公顷*日</v>
      </c>
      <c r="AZ844" s="2"/>
      <c r="BA844" s="21" t="str" cm="1">
        <f t="array" aca="1" ref="BA844" ca="1">IF(OFFSET(INDIRECT(ADDRESS(ROW(), COLUMN())),0,-1)="",VLOOKUP($G844,$A:$AAE,COLUMN(),FALSE),OFFSET(INDIRECT(ADDRESS(ROW(), COLUMN())),0,-1))</f>
        <v>用地面积*30</v>
      </c>
      <c r="BB844" s="2"/>
      <c r="BC844" s="21" cm="1">
        <f t="array" aca="1" ref="BC844" ca="1">IF(OFFSET(INDIRECT(ADDRESS(ROW(), COLUMN())),0,-1)="",VLOOKUP($G844,$A:$AAE,COLUMN(),FALSE),OFFSET(INDIRECT(ADDRESS(ROW(), COLUMN())),0,-1))</f>
        <v>0.85</v>
      </c>
      <c r="BD844" s="2"/>
      <c r="BE844" s="21" t="str" cm="1">
        <f t="array" aca="1" ref="BE844" ca="1">IF(OFFSET(INDIRECT(ADDRESS(ROW(), COLUMN())),0,-1)="",VLOOKUP($G844,$A:$AAE,COLUMN(),FALSE),OFFSET(INDIRECT(ADDRESS(ROW(), COLUMN())),0,-1))</f>
        <v>用水量*0.85</v>
      </c>
      <c r="BF844" s="2"/>
      <c r="BG844" s="21" t="str" cm="1">
        <f t="array" aca="1" ref="BG844" ca="1">IF(OFFSET(INDIRECT(ADDRESS(ROW(), COLUMN())),0,-1)="",VLOOKUP($G844,$A:$AAE,COLUMN(),FALSE),OFFSET(INDIRECT(ADDRESS(ROW(), COLUMN())),0,-1))</f>
        <v>200千瓦/公顷</v>
      </c>
      <c r="BH844" s="2"/>
      <c r="BI844" s="21" cm="1">
        <f t="array" aca="1" ref="BI844" ca="1">IF(OFFSET(INDIRECT(ADDRESS(ROW(), COLUMN())),0,-1)="",VLOOKUP($G844,$A:$AAE,COLUMN(),FALSE),OFFSET(INDIRECT(ADDRESS(ROW(), COLUMN())),0,-1))</f>
        <v>0.8</v>
      </c>
      <c r="BJ844" s="2"/>
      <c r="BK844" s="21" t="str" cm="1">
        <f t="array" aca="1" ref="BK844" ca="1">IF(OFFSET(INDIRECT(ADDRESS(ROW(), COLUMN())),0,-1)="",VLOOKUP($G844,$A:$AAE,COLUMN(),FALSE),OFFSET(INDIRECT(ADDRESS(ROW(), COLUMN())),0,-1))</f>
        <v>用地面积*200*0.8</v>
      </c>
      <c r="BL844" s="2"/>
      <c r="BM844" s="21" t="str" cm="1">
        <f t="array" aca="1" ref="BM844" ca="1">IF(OFFSET(INDIRECT(ADDRESS(ROW(), COLUMN())),0,-1)="",VLOOKUP($G844,$A:$AAE,COLUMN(),FALSE),OFFSET(INDIRECT(ADDRESS(ROW(), COLUMN())),0,-1))</f>
        <v>30门/公顷</v>
      </c>
      <c r="BN844" s="2"/>
      <c r="BO844" s="21" t="str" cm="1">
        <f t="array" aca="1" ref="BO844" ca="1">IF(OFFSET(INDIRECT(ADDRESS(ROW(), COLUMN())),0,-1)="",VLOOKUP($G844,$A:$AAE,COLUMN(),FALSE),OFFSET(INDIRECT(ADDRESS(ROW(), COLUMN())),0,-1))</f>
        <v>用地面积*30</v>
      </c>
      <c r="BP844" s="2"/>
      <c r="BQ844" s="21" t="str" cm="1">
        <f t="array" aca="1" ref="BQ844" ca="1">IF(OFFSET(INDIRECT(ADDRESS(ROW(), COLUMN())),0,-1)="",VLOOKUP($G844,$A:$AAE,COLUMN(),FALSE),OFFSET(INDIRECT(ADDRESS(ROW(), COLUMN())),0,-1))</f>
        <v>20门/公顷</v>
      </c>
      <c r="BR844" s="2"/>
      <c r="BS844" s="21" t="str" cm="1">
        <f t="array" aca="1" ref="BS844" ca="1">IF(OFFSET(INDIRECT(ADDRESS(ROW(), COLUMN())),0,-1)="",VLOOKUP($G844,$A:$AAE,COLUMN(),FALSE),OFFSET(INDIRECT(ADDRESS(ROW(), COLUMN())),0,-1))</f>
        <v>用地面积*20</v>
      </c>
      <c r="BT844" s="2"/>
      <c r="BU844" s="21" t="str" cm="1">
        <f t="array" aca="1" ref="BU844" ca="1">IF(OFFSET(INDIRECT(ADDRESS(ROW(), COLUMN())),0,-1)="",VLOOKUP($G844,$A:$AAE,COLUMN(),FALSE),OFFSET(INDIRECT(ADDRESS(ROW(), COLUMN())),0,-1))</f>
        <v>-</v>
      </c>
      <c r="BV844" s="2"/>
      <c r="BW844" s="21" cm="1">
        <f t="array" aca="1" ref="BW844" ca="1">IF(OFFSET(INDIRECT(ADDRESS(ROW(), COLUMN())),0,-1)="",VLOOKUP($G844,$A:$AAE,COLUMN(),FALSE),OFFSET(INDIRECT(ADDRESS(ROW(), COLUMN())),0,-1))</f>
        <v>0</v>
      </c>
      <c r="BX844" s="2"/>
      <c r="BY844" s="21" cm="1">
        <f t="array" aca="1" ref="BY844" ca="1">IF(OFFSET(INDIRECT(ADDRESS(ROW(), COLUMN())),0,-1)="",VLOOKUP($G844,$A:$AAE,COLUMN(),FALSE),OFFSET(INDIRECT(ADDRESS(ROW(), COLUMN())),0,-1))</f>
        <v>0</v>
      </c>
      <c r="BZ844" s="104"/>
      <c r="CA844" s="21" t="str" cm="1">
        <f t="array" aca="1" ref="CA844" ca="1">IF(OFFSET(INDIRECT(ADDRESS(ROW(), COLUMN())),0,-1)="",VLOOKUP($G844,$A:$AAE,COLUMN(),FALSE),OFFSET(INDIRECT(ADDRESS(ROW(), COLUMN())),0,-1))</f>
        <v>-</v>
      </c>
      <c r="CB844" s="21"/>
      <c r="CC844" s="21" cm="1">
        <f t="array" aca="1" ref="CC844" ca="1">IF(OFFSET(INDIRECT(ADDRESS(ROW(), COLUMN())),0,-1)="",VLOOKUP($G844,$A:$AAE,COLUMN(),FALSE),OFFSET(INDIRECT(ADDRESS(ROW(), COLUMN())),0,-1))</f>
        <v>0</v>
      </c>
      <c r="CD844" s="21"/>
      <c r="CE844" s="21" t="str" cm="1">
        <f t="array" aca="1" ref="CE844" ca="1">IF(OFFSET(INDIRECT(ADDRESS(ROW(), COLUMN())),0,-1)="",VLOOKUP($G844,$A:$AAE,COLUMN(),FALSE),OFFSET(INDIRECT(ADDRESS(ROW(), COLUMN())),0,-1))</f>
        <v>-</v>
      </c>
      <c r="CF844" s="21"/>
      <c r="CG844" s="21" cm="1">
        <f t="array" aca="1" ref="CG844" ca="1">IF(OFFSET(INDIRECT(ADDRESS(ROW(), COLUMN())),0,-1)="",VLOOKUP($G844,$A:$AAE,COLUMN(),FALSE),OFFSET(INDIRECT(ADDRESS(ROW(), COLUMN())),0,-1))</f>
        <v>0</v>
      </c>
      <c r="CH844" s="21"/>
      <c r="CI844" s="58" t="str" cm="1">
        <f t="array" aca="1" ref="CI844" ca="1">IF(OFFSET(INDIRECT(ADDRESS(ROW(), COLUMN())),0,-1)="",VLOOKUP($G844,$A:$AAE,COLUMN(),FALSE),OFFSET(INDIRECT(ADDRESS(ROW(), COLUMN())),0,-1))</f>
        <v>城镇建设用地</v>
      </c>
      <c r="CJ844" s="75" t="s">
        <v>1962</v>
      </c>
      <c r="CK844" s="78" t="str">
        <f t="shared" si="2854"/>
        <v>唯一标识:1315#市政备用地#国空</v>
      </c>
      <c r="CL844" s="78" t="str">
        <f t="shared" si="2855"/>
        <v>性质名称:市政备用地</v>
      </c>
      <c r="CM844" s="78" t="str">
        <f t="shared" si="2856"/>
        <v>地块性质过滤:</v>
      </c>
      <c r="CN844" s="78" t="str">
        <f t="shared" si="2857"/>
        <v>地块性质:1315</v>
      </c>
      <c r="CO844" s="78" t="str">
        <f t="shared" si="2858"/>
        <v>地类标准:国空</v>
      </c>
      <c r="CP844" s="78" t="str">
        <f t="shared" si="2859"/>
        <v>地块性质别称:1315</v>
      </c>
      <c r="CQ844" s="78" t="str">
        <f t="shared" si="2860"/>
        <v>属性继承:U#公用设施用地#城规</v>
      </c>
      <c r="CR844" s="78" t="str">
        <f t="shared" si="2861"/>
        <v>父类:U</v>
      </c>
      <c r="CS844" s="78" t="str">
        <f t="shared" si="2862"/>
        <v>级别继承:13#公用设施用地#国空</v>
      </c>
      <c r="CT844" s="78" t="str">
        <f t="shared" si="2863"/>
        <v>级别层次:2</v>
      </c>
      <c r="CU844" s="78" t="str">
        <f t="shared" si="2864"/>
        <v>级别:113</v>
      </c>
      <c r="CV844" s="78" t="str">
        <f t="shared" ca="1" si="2865"/>
        <v>地块颜色:125,167,217</v>
      </c>
      <c r="CW844" s="78" t="str">
        <f t="shared" ca="1" si="2866"/>
        <v>建筑面积公式:面积*容积率</v>
      </c>
      <c r="CX844" s="78" t="str">
        <f t="shared" ca="1" si="2867"/>
        <v>住宅建筑面积公式:地块建筑面积*0</v>
      </c>
      <c r="CY844" s="78" t="str">
        <f t="shared" ca="1" si="2868"/>
        <v>商服建筑面积公式:地块建筑面积*0</v>
      </c>
      <c r="CZ844" s="78" t="str">
        <f t="shared" ca="1" si="2869"/>
        <v>商服中商业建筑面积公式:地块建筑面积*0</v>
      </c>
      <c r="DA844" s="78" t="str">
        <f t="shared" ca="1" si="2870"/>
        <v>商服中办公建筑面积公式:地块建筑面积*0</v>
      </c>
      <c r="DB844" s="78" t="str">
        <f t="shared" ca="1" si="2871"/>
        <v>公服建筑面积公式:地块建筑面积*0</v>
      </c>
      <c r="DC844" s="78" t="str">
        <f t="shared" ca="1" si="2872"/>
        <v>工业建筑面积公式:地块建筑面积*0</v>
      </c>
      <c r="DD844" s="78" t="str">
        <f t="shared" ca="1" si="2873"/>
        <v>市政建筑面积公式:地块建筑面积*1</v>
      </c>
      <c r="DE844" s="78" t="str">
        <f t="shared" ca="1" si="2852"/>
        <v>绿地面积指定指标:面积*0</v>
      </c>
      <c r="DF844" s="78" t="str">
        <f t="shared" ca="1" si="2853"/>
        <v>绿地面积指定公式:面积*0</v>
      </c>
      <c r="DG844" s="78" t="str">
        <f t="shared" ca="1" si="2874"/>
        <v>户数指标:-</v>
      </c>
      <c r="DH844" s="78" t="str">
        <f t="shared" ca="1" si="2875"/>
        <v>户数公式:0</v>
      </c>
      <c r="DI844" s="78" t="str">
        <f t="shared" ca="1" si="2876"/>
        <v>人数指标:-</v>
      </c>
      <c r="DJ844" s="78" t="str">
        <f t="shared" ca="1" si="2877"/>
        <v>人数公式:0</v>
      </c>
      <c r="DK844" s="78" t="str">
        <f t="shared" ca="1" si="2878"/>
        <v>就业指标:0.03公顷/岗位</v>
      </c>
      <c r="DL844" s="78" t="str">
        <f t="shared" ca="1" si="2879"/>
        <v>就业公式:用地面积/0.03</v>
      </c>
      <c r="DM844" s="78" t="str">
        <f t="shared" ca="1" si="2880"/>
        <v>机动车指标:-</v>
      </c>
      <c r="DN844" s="78" t="str">
        <f t="shared" ca="1" si="2881"/>
        <v>机动车公式:0</v>
      </c>
      <c r="DO844" s="78" t="str">
        <f t="shared" ca="1" si="2882"/>
        <v>用水量指标:30立方米/公顷*日</v>
      </c>
      <c r="DP844" s="78" t="str">
        <f t="shared" ca="1" si="2883"/>
        <v>用水量公式:用地面积*30</v>
      </c>
      <c r="DQ844" s="78" t="str">
        <f t="shared" ca="1" si="2884"/>
        <v>污水折算系数:0.85</v>
      </c>
      <c r="DR844" s="78" t="str">
        <f t="shared" ca="1" si="2885"/>
        <v>污水量公式:用水量*0.85</v>
      </c>
      <c r="DS844" s="78" t="str">
        <f t="shared" ca="1" si="2886"/>
        <v>用电负荷指标:200千瓦/公顷</v>
      </c>
      <c r="DT844" s="78" t="str">
        <f t="shared" ca="1" si="2887"/>
        <v>同时率:0.8</v>
      </c>
      <c r="DU844" s="78" t="str">
        <f t="shared" ca="1" si="2888"/>
        <v>用电量公式:用地面积*200*0.8</v>
      </c>
      <c r="DV844" s="78" t="str">
        <f t="shared" ca="1" si="2889"/>
        <v>固话装机指标:30门/公顷</v>
      </c>
      <c r="DW844" s="78" t="str">
        <f t="shared" ca="1" si="2890"/>
        <v>固话量公式:用地面积*30</v>
      </c>
      <c r="DX844" s="78" t="str">
        <f t="shared" ca="1" si="2891"/>
        <v>有线电视指标:20门/公顷</v>
      </c>
      <c r="DY844" s="78" t="str">
        <f t="shared" ca="1" si="2892"/>
        <v>电视量公式:用地面积*20</v>
      </c>
      <c r="DZ844" s="78" t="str">
        <f t="shared" ca="1" si="2893"/>
        <v>高峰机动车生成量指标:-</v>
      </c>
      <c r="EA844" s="78" t="str">
        <f t="shared" ca="1" si="2894"/>
        <v>高峰机动车吸引量公式:0</v>
      </c>
      <c r="EB844" s="78" t="str">
        <f t="shared" ca="1" si="2895"/>
        <v>高峰机动车发生量公式:0</v>
      </c>
      <c r="EC844" s="78" t="str">
        <f t="shared" ca="1" si="2898"/>
        <v>地下空间指标:-</v>
      </c>
      <c r="ED844" s="78" t="str">
        <f t="shared" ca="1" si="2896"/>
        <v>地下空间公式:0</v>
      </c>
      <c r="EE844" s="78" t="str">
        <f t="shared" ca="1" si="2899"/>
        <v>人防指标:-</v>
      </c>
      <c r="EF844" s="78" t="str">
        <f t="shared" ca="1" si="2897"/>
        <v>人防公式:0</v>
      </c>
      <c r="EG844" s="78" t="str">
        <f t="shared" ca="1" si="2802"/>
        <v>用地构成:城镇建设用地</v>
      </c>
      <c r="EH844" s="78" t="s">
        <v>1962</v>
      </c>
      <c r="EI844" s="79" t="str">
        <f t="shared" ca="1" si="2801"/>
        <v>唯一标识:1315#市政备用地#国空;性质名称:市政备用地;地块性质过滤:;地块性质:1315;地类标准:国空;地块性质别称:1315;属性继承:U#公用设施用地#城规;父类:U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4" t="s">
        <v>1962</v>
      </c>
    </row>
    <row r="845" spans="1:140" ht="16.5" x14ac:dyDescent="0.2">
      <c r="A845" s="58" t="str">
        <f t="shared" si="2900"/>
        <v>1306/1206#通信用地/城市轨道交通用地#国空</v>
      </c>
      <c r="B845" s="58" t="s">
        <v>487</v>
      </c>
      <c r="C845" s="58"/>
      <c r="D845" s="58" t="s">
        <v>1255</v>
      </c>
      <c r="E845" s="58" t="s">
        <v>1277</v>
      </c>
      <c r="F845" s="58" t="s">
        <v>1422</v>
      </c>
      <c r="G845" s="58" t="s">
        <v>104</v>
      </c>
      <c r="H845" s="58" t="s">
        <v>1032</v>
      </c>
      <c r="I845" s="58" t="s">
        <v>1470</v>
      </c>
      <c r="J845" s="58">
        <f t="shared" si="2901"/>
        <v>2</v>
      </c>
      <c r="K845" s="58" t="str">
        <f t="shared" si="2955"/>
        <v>113</v>
      </c>
      <c r="L845" s="58"/>
      <c r="M845" s="58" t="str" cm="1">
        <f t="array" aca="1" ref="M845" ca="1">IF(OFFSET(INDIRECT(ADDRESS(ROW(), COLUMN())),0,-1)="",VLOOKUP($G845,$A:$AAE,COLUMN(),FALSE),OFFSET(INDIRECT(ADDRESS(ROW(), COLUMN())),0,-1))</f>
        <v>125,167,217</v>
      </c>
      <c r="N845" s="21"/>
      <c r="O845" s="58" t="str" cm="1">
        <f t="array" aca="1" ref="O845" ca="1">IF(OFFSET(INDIRECT(ADDRESS(ROW(), COLUMN())),0,-1)="",VLOOKUP($G845,$A:$AAE,COLUMN(),FALSE),OFFSET(INDIRECT(ADDRESS(ROW(), COLUMN())),0,-1))</f>
        <v>面积*容积率</v>
      </c>
      <c r="P845" s="21"/>
      <c r="Q845" s="21" t="str" cm="1">
        <f t="array" aca="1" ref="Q845" ca="1">IF(OFFSET(INDIRECT(ADDRESS(ROW(), COLUMN())),0,-1)="",VLOOKUP($G845,$A:$AAE,COLUMN(),FALSE),OFFSET(INDIRECT(ADDRESS(ROW(), COLUMN())),0,-1))</f>
        <v>地块建筑面积*0</v>
      </c>
      <c r="R845" s="21"/>
      <c r="S845" s="21" t="str" cm="1">
        <f t="array" aca="1" ref="S845" ca="1">IF(OFFSET(INDIRECT(ADDRESS(ROW(), COLUMN())),0,-1)="",VLOOKUP($G845,$A:$AAE,COLUMN(),FALSE),OFFSET(INDIRECT(ADDRESS(ROW(), COLUMN())),0,-1))</f>
        <v>地块建筑面积*0</v>
      </c>
      <c r="T845" s="21"/>
      <c r="U845" s="21" t="str" cm="1">
        <f t="array" aca="1" ref="U845" ca="1">IF(OFFSET(INDIRECT(ADDRESS(ROW(), COLUMN())),0,-1)="",VLOOKUP($G845,$A:$AAE,COLUMN(),FALSE),OFFSET(INDIRECT(ADDRESS(ROW(), COLUMN())),0,-1))</f>
        <v>地块建筑面积*0</v>
      </c>
      <c r="V845" s="21"/>
      <c r="W845" s="58" t="str" cm="1">
        <f t="array" aca="1" ref="W845" ca="1">IF(OFFSET(INDIRECT(ADDRESS(ROW(), COLUMN())),0,-1)="",VLOOKUP($G845,$A:$AAE,COLUMN(),FALSE),OFFSET(INDIRECT(ADDRESS(ROW(), COLUMN())),0,-1))</f>
        <v>地块建筑面积*0</v>
      </c>
      <c r="X845" s="21"/>
      <c r="Y845" s="21" t="str" cm="1">
        <f t="array" aca="1" ref="Y845" ca="1">IF(OFFSET(INDIRECT(ADDRESS(ROW(), COLUMN())),0,-1)="",VLOOKUP($G845,$A:$AAE,COLUMN(),FALSE),OFFSET(INDIRECT(ADDRESS(ROW(), COLUMN())),0,-1))</f>
        <v>地块建筑面积*0</v>
      </c>
      <c r="Z845" s="21"/>
      <c r="AA845" s="21" t="str" cm="1">
        <f t="array" aca="1" ref="AA845" ca="1">IF(OFFSET(INDIRECT(ADDRESS(ROW(), COLUMN())),0,-1)="",VLOOKUP($G845,$A:$AAE,COLUMN(),FALSE),OFFSET(INDIRECT(ADDRESS(ROW(), COLUMN())),0,-1))</f>
        <v>地块建筑面积*0</v>
      </c>
      <c r="AB845" s="21"/>
      <c r="AC845" s="21" t="str" cm="1">
        <f t="array" aca="1" ref="AC845" ca="1">IF(OFFSET(INDIRECT(ADDRESS(ROW(), COLUMN())),0,-1)="",VLOOKUP($G845,$A:$AAE,COLUMN(),FALSE),OFFSET(INDIRECT(ADDRESS(ROW(), COLUMN())),0,-1))</f>
        <v>地块建筑面积*1</v>
      </c>
      <c r="AD845" s="21"/>
      <c r="AE845" s="21" t="str" cm="1">
        <f t="array" aca="1" ref="AE845" ca="1">IF(OFFSET(INDIRECT(ADDRESS(ROW(), COLUMN())),0,-1)="",VLOOKUP($G845,$A:$AAE,COLUMN(),FALSE),OFFSET(INDIRECT(ADDRESS(ROW(), COLUMN())),0,-1))</f>
        <v>面积*0</v>
      </c>
      <c r="AF845" s="21"/>
      <c r="AG845" s="21" t="str" cm="1">
        <f t="array" aca="1" ref="AG845" ca="1">IF(OFFSET(INDIRECT(ADDRESS(ROW(), COLUMN())),0,-1)="",VLOOKUP($G845,$A:$AAE,COLUMN(),FALSE),OFFSET(INDIRECT(ADDRESS(ROW(), COLUMN())),0,-1))</f>
        <v>面积*0</v>
      </c>
      <c r="AH845" s="21"/>
      <c r="AI845" s="21" t="str" cm="1">
        <f t="array" aca="1" ref="AI845" ca="1">IF(OFFSET(INDIRECT(ADDRESS(ROW(), COLUMN())),0,-1)="",VLOOKUP($G845,$A:$AAE,COLUMN(),FALSE),OFFSET(INDIRECT(ADDRESS(ROW(), COLUMN())),0,-1))</f>
        <v>-</v>
      </c>
      <c r="AJ845" s="21"/>
      <c r="AK845" s="21" cm="1">
        <f t="array" aca="1" ref="AK845" ca="1">IF(OFFSET(INDIRECT(ADDRESS(ROW(), COLUMN())),0,-1)="",VLOOKUP($G845,$A:$AAE,COLUMN(),FALSE),OFFSET(INDIRECT(ADDRESS(ROW(), COLUMN())),0,-1))</f>
        <v>0</v>
      </c>
      <c r="AL845" s="21"/>
      <c r="AM845" s="21" t="str" cm="1">
        <f t="array" aca="1" ref="AM845" ca="1">IF(OFFSET(INDIRECT(ADDRESS(ROW(), COLUMN())),0,-1)="",VLOOKUP($G845,$A:$AAE,COLUMN(),FALSE),OFFSET(INDIRECT(ADDRESS(ROW(), COLUMN())),0,-1))</f>
        <v>-</v>
      </c>
      <c r="AN845" s="21"/>
      <c r="AO845" s="21" cm="1">
        <f t="array" aca="1" ref="AO845" ca="1">IF(OFFSET(INDIRECT(ADDRESS(ROW(), COLUMN())),0,-1)="",VLOOKUP($G845,$A:$AAE,COLUMN(),FALSE),OFFSET(INDIRECT(ADDRESS(ROW(), COLUMN())),0,-1))</f>
        <v>0</v>
      </c>
      <c r="AP845" s="21"/>
      <c r="AQ845" s="21" t="str" cm="1">
        <f t="array" aca="1" ref="AQ845" ca="1">IF(OFFSET(INDIRECT(ADDRESS(ROW(), COLUMN())),0,-1)="",VLOOKUP($G845,$A:$AAE,COLUMN(),FALSE),OFFSET(INDIRECT(ADDRESS(ROW(), COLUMN())),0,-1))</f>
        <v>0.03公顷/岗位</v>
      </c>
      <c r="AR845" s="21"/>
      <c r="AS845" s="21" t="str" cm="1">
        <f t="array" aca="1" ref="AS845" ca="1">IF(OFFSET(INDIRECT(ADDRESS(ROW(), COLUMN())),0,-1)="",VLOOKUP($G845,$A:$AAE,COLUMN(),FALSE),OFFSET(INDIRECT(ADDRESS(ROW(), COLUMN())),0,-1))</f>
        <v>用地面积/0.03</v>
      </c>
      <c r="AT845" s="21"/>
      <c r="AU845" s="21" t="str" cm="1">
        <f t="array" aca="1" ref="AU845" ca="1">IF(OFFSET(INDIRECT(ADDRESS(ROW(), COLUMN())),0,-1)="",VLOOKUP($G845,$A:$AAE,COLUMN(),FALSE),OFFSET(INDIRECT(ADDRESS(ROW(), COLUMN())),0,-1))</f>
        <v>-</v>
      </c>
      <c r="AV845" s="21"/>
      <c r="AW845" s="21" cm="1">
        <f t="array" aca="1" ref="AW845" ca="1">IF(OFFSET(INDIRECT(ADDRESS(ROW(), COLUMN())),0,-1)="",VLOOKUP($G845,$A:$AAE,COLUMN(),FALSE),OFFSET(INDIRECT(ADDRESS(ROW(), COLUMN())),0,-1))</f>
        <v>0</v>
      </c>
      <c r="AX845" s="2"/>
      <c r="AY845" s="21" t="str" cm="1">
        <f t="array" aca="1" ref="AY845" ca="1">IF(OFFSET(INDIRECT(ADDRESS(ROW(), COLUMN())),0,-1)="",VLOOKUP($G845,$A:$AAE,COLUMN(),FALSE),OFFSET(INDIRECT(ADDRESS(ROW(), COLUMN())),0,-1))</f>
        <v>30立方米/公顷*日</v>
      </c>
      <c r="AZ845" s="2"/>
      <c r="BA845" s="21" t="str" cm="1">
        <f t="array" aca="1" ref="BA845" ca="1">IF(OFFSET(INDIRECT(ADDRESS(ROW(), COLUMN())),0,-1)="",VLOOKUP($G845,$A:$AAE,COLUMN(),FALSE),OFFSET(INDIRECT(ADDRESS(ROW(), COLUMN())),0,-1))</f>
        <v>用地面积*30</v>
      </c>
      <c r="BB845" s="2"/>
      <c r="BC845" s="21" cm="1">
        <f t="array" aca="1" ref="BC845" ca="1">IF(OFFSET(INDIRECT(ADDRESS(ROW(), COLUMN())),0,-1)="",VLOOKUP($G845,$A:$AAE,COLUMN(),FALSE),OFFSET(INDIRECT(ADDRESS(ROW(), COLUMN())),0,-1))</f>
        <v>0.85</v>
      </c>
      <c r="BD845" s="2"/>
      <c r="BE845" s="21" t="str" cm="1">
        <f t="array" aca="1" ref="BE845" ca="1">IF(OFFSET(INDIRECT(ADDRESS(ROW(), COLUMN())),0,-1)="",VLOOKUP($G845,$A:$AAE,COLUMN(),FALSE),OFFSET(INDIRECT(ADDRESS(ROW(), COLUMN())),0,-1))</f>
        <v>用水量*0.85</v>
      </c>
      <c r="BF845" s="2"/>
      <c r="BG845" s="21" t="str" cm="1">
        <f t="array" aca="1" ref="BG845" ca="1">IF(OFFSET(INDIRECT(ADDRESS(ROW(), COLUMN())),0,-1)="",VLOOKUP($G845,$A:$AAE,COLUMN(),FALSE),OFFSET(INDIRECT(ADDRESS(ROW(), COLUMN())),0,-1))</f>
        <v>200千瓦/公顷</v>
      </c>
      <c r="BH845" s="2"/>
      <c r="BI845" s="21" cm="1">
        <f t="array" aca="1" ref="BI845" ca="1">IF(OFFSET(INDIRECT(ADDRESS(ROW(), COLUMN())),0,-1)="",VLOOKUP($G845,$A:$AAE,COLUMN(),FALSE),OFFSET(INDIRECT(ADDRESS(ROW(), COLUMN())),0,-1))</f>
        <v>0.8</v>
      </c>
      <c r="BJ845" s="2"/>
      <c r="BK845" s="21" t="str" cm="1">
        <f t="array" aca="1" ref="BK845" ca="1">IF(OFFSET(INDIRECT(ADDRESS(ROW(), COLUMN())),0,-1)="",VLOOKUP($G845,$A:$AAE,COLUMN(),FALSE),OFFSET(INDIRECT(ADDRESS(ROW(), COLUMN())),0,-1))</f>
        <v>用地面积*200*0.8</v>
      </c>
      <c r="BL845" s="2"/>
      <c r="BM845" s="21" t="str" cm="1">
        <f t="array" aca="1" ref="BM845" ca="1">IF(OFFSET(INDIRECT(ADDRESS(ROW(), COLUMN())),0,-1)="",VLOOKUP($G845,$A:$AAE,COLUMN(),FALSE),OFFSET(INDIRECT(ADDRESS(ROW(), COLUMN())),0,-1))</f>
        <v>30门/公顷</v>
      </c>
      <c r="BN845" s="2"/>
      <c r="BO845" s="21" t="str" cm="1">
        <f t="array" aca="1" ref="BO845" ca="1">IF(OFFSET(INDIRECT(ADDRESS(ROW(), COLUMN())),0,-1)="",VLOOKUP($G845,$A:$AAE,COLUMN(),FALSE),OFFSET(INDIRECT(ADDRESS(ROW(), COLUMN())),0,-1))</f>
        <v>用地面积*30</v>
      </c>
      <c r="BP845" s="2"/>
      <c r="BQ845" s="21" t="str" cm="1">
        <f t="array" aca="1" ref="BQ845" ca="1">IF(OFFSET(INDIRECT(ADDRESS(ROW(), COLUMN())),0,-1)="",VLOOKUP($G845,$A:$AAE,COLUMN(),FALSE),OFFSET(INDIRECT(ADDRESS(ROW(), COLUMN())),0,-1))</f>
        <v>20门/公顷</v>
      </c>
      <c r="BR845" s="2"/>
      <c r="BS845" s="21" t="str" cm="1">
        <f t="array" aca="1" ref="BS845" ca="1">IF(OFFSET(INDIRECT(ADDRESS(ROW(), COLUMN())),0,-1)="",VLOOKUP($G845,$A:$AAE,COLUMN(),FALSE),OFFSET(INDIRECT(ADDRESS(ROW(), COLUMN())),0,-1))</f>
        <v>用地面积*20</v>
      </c>
      <c r="BT845" s="2"/>
      <c r="BU845" s="21" t="str" cm="1">
        <f t="array" aca="1" ref="BU845" ca="1">IF(OFFSET(INDIRECT(ADDRESS(ROW(), COLUMN())),0,-1)="",VLOOKUP($G845,$A:$AAE,COLUMN(),FALSE),OFFSET(INDIRECT(ADDRESS(ROW(), COLUMN())),0,-1))</f>
        <v>-</v>
      </c>
      <c r="BV845" s="2"/>
      <c r="BW845" s="21" cm="1">
        <f t="array" aca="1" ref="BW845" ca="1">IF(OFFSET(INDIRECT(ADDRESS(ROW(), COLUMN())),0,-1)="",VLOOKUP($G845,$A:$AAE,COLUMN(),FALSE),OFFSET(INDIRECT(ADDRESS(ROW(), COLUMN())),0,-1))</f>
        <v>0</v>
      </c>
      <c r="BX845" s="2"/>
      <c r="BY845" s="21" cm="1">
        <f t="array" aca="1" ref="BY845" ca="1">IF(OFFSET(INDIRECT(ADDRESS(ROW(), COLUMN())),0,-1)="",VLOOKUP($G845,$A:$AAE,COLUMN(),FALSE),OFFSET(INDIRECT(ADDRESS(ROW(), COLUMN())),0,-1))</f>
        <v>0</v>
      </c>
      <c r="BZ845" s="104"/>
      <c r="CA845" s="21" t="str" cm="1">
        <f t="array" aca="1" ref="CA845" ca="1">IF(OFFSET(INDIRECT(ADDRESS(ROW(), COLUMN())),0,-1)="",VLOOKUP($G845,$A:$AAE,COLUMN(),FALSE),OFFSET(INDIRECT(ADDRESS(ROW(), COLUMN())),0,-1))</f>
        <v>-</v>
      </c>
      <c r="CB845" s="21"/>
      <c r="CC845" s="21" cm="1">
        <f t="array" aca="1" ref="CC845" ca="1">IF(OFFSET(INDIRECT(ADDRESS(ROW(), COLUMN())),0,-1)="",VLOOKUP($G845,$A:$AAE,COLUMN(),FALSE),OFFSET(INDIRECT(ADDRESS(ROW(), COLUMN())),0,-1))</f>
        <v>0</v>
      </c>
      <c r="CD845" s="21"/>
      <c r="CE845" s="21" t="str" cm="1">
        <f t="array" aca="1" ref="CE845" ca="1">IF(OFFSET(INDIRECT(ADDRESS(ROW(), COLUMN())),0,-1)="",VLOOKUP($G845,$A:$AAE,COLUMN(),FALSE),OFFSET(INDIRECT(ADDRESS(ROW(), COLUMN())),0,-1))</f>
        <v>-</v>
      </c>
      <c r="CF845" s="21"/>
      <c r="CG845" s="21" cm="1">
        <f t="array" aca="1" ref="CG845" ca="1">IF(OFFSET(INDIRECT(ADDRESS(ROW(), COLUMN())),0,-1)="",VLOOKUP($G845,$A:$AAE,COLUMN(),FALSE),OFFSET(INDIRECT(ADDRESS(ROW(), COLUMN())),0,-1))</f>
        <v>0</v>
      </c>
      <c r="CH845" s="21"/>
      <c r="CI845" s="58" t="str" cm="1">
        <f t="array" aca="1" ref="CI845" ca="1">IF(OFFSET(INDIRECT(ADDRESS(ROW(), COLUMN())),0,-1)="",VLOOKUP($G845,$A:$AAE,COLUMN(),FALSE),OFFSET(INDIRECT(ADDRESS(ROW(), COLUMN())),0,-1))</f>
        <v>城镇建设用地</v>
      </c>
      <c r="CJ845" s="75" t="s">
        <v>1962</v>
      </c>
      <c r="CK845" s="78" t="str">
        <f t="shared" si="2854"/>
        <v>唯一标识:1306/1206#通信用地/城市轨道交通用地#国空</v>
      </c>
      <c r="CL845" s="78" t="str">
        <f t="shared" si="2855"/>
        <v>性质名称:通信用地/城市轨道交通用地</v>
      </c>
      <c r="CM845" s="78" t="str">
        <f t="shared" si="2856"/>
        <v>地块性质过滤:</v>
      </c>
      <c r="CN845" s="78" t="str">
        <f t="shared" si="2857"/>
        <v>地块性质:1306/1206</v>
      </c>
      <c r="CO845" s="78" t="str">
        <f t="shared" si="2858"/>
        <v>地类标准:国空</v>
      </c>
      <c r="CP845" s="78" t="str">
        <f t="shared" si="2859"/>
        <v>地块性质别称:U15/S1</v>
      </c>
      <c r="CQ845" s="78" t="str">
        <f t="shared" si="2860"/>
        <v>属性继承:U1#供应设施用地#城规</v>
      </c>
      <c r="CR845" s="78" t="str">
        <f t="shared" si="2861"/>
        <v>父类:U1</v>
      </c>
      <c r="CS845" s="78" t="str">
        <f t="shared" si="2862"/>
        <v>级别继承:13#公用设施用地#国空</v>
      </c>
      <c r="CT845" s="78" t="str">
        <f t="shared" si="2863"/>
        <v>级别层次:2</v>
      </c>
      <c r="CU845" s="78" t="str">
        <f t="shared" si="2864"/>
        <v>级别:113</v>
      </c>
      <c r="CV845" s="78" t="str">
        <f t="shared" ca="1" si="2865"/>
        <v>地块颜色:125,167,217</v>
      </c>
      <c r="CW845" s="78" t="str">
        <f t="shared" ca="1" si="2866"/>
        <v>建筑面积公式:面积*容积率</v>
      </c>
      <c r="CX845" s="78" t="str">
        <f t="shared" ca="1" si="2867"/>
        <v>住宅建筑面积公式:地块建筑面积*0</v>
      </c>
      <c r="CY845" s="78" t="str">
        <f t="shared" ca="1" si="2868"/>
        <v>商服建筑面积公式:地块建筑面积*0</v>
      </c>
      <c r="CZ845" s="78" t="str">
        <f t="shared" ca="1" si="2869"/>
        <v>商服中商业建筑面积公式:地块建筑面积*0</v>
      </c>
      <c r="DA845" s="78" t="str">
        <f t="shared" ca="1" si="2870"/>
        <v>商服中办公建筑面积公式:地块建筑面积*0</v>
      </c>
      <c r="DB845" s="78" t="str">
        <f t="shared" ca="1" si="2871"/>
        <v>公服建筑面积公式:地块建筑面积*0</v>
      </c>
      <c r="DC845" s="78" t="str">
        <f t="shared" ca="1" si="2872"/>
        <v>工业建筑面积公式:地块建筑面积*0</v>
      </c>
      <c r="DD845" s="78" t="str">
        <f t="shared" ca="1" si="2873"/>
        <v>市政建筑面积公式:地块建筑面积*1</v>
      </c>
      <c r="DE845" s="78" t="str">
        <f t="shared" ca="1" si="2852"/>
        <v>绿地面积指定指标:面积*0</v>
      </c>
      <c r="DF845" s="78" t="str">
        <f t="shared" ca="1" si="2853"/>
        <v>绿地面积指定公式:面积*0</v>
      </c>
      <c r="DG845" s="78" t="str">
        <f t="shared" ca="1" si="2874"/>
        <v>户数指标:-</v>
      </c>
      <c r="DH845" s="78" t="str">
        <f t="shared" ca="1" si="2875"/>
        <v>户数公式:0</v>
      </c>
      <c r="DI845" s="78" t="str">
        <f t="shared" ca="1" si="2876"/>
        <v>人数指标:-</v>
      </c>
      <c r="DJ845" s="78" t="str">
        <f t="shared" ca="1" si="2877"/>
        <v>人数公式:0</v>
      </c>
      <c r="DK845" s="78" t="str">
        <f t="shared" ca="1" si="2878"/>
        <v>就业指标:0.03公顷/岗位</v>
      </c>
      <c r="DL845" s="78" t="str">
        <f t="shared" ca="1" si="2879"/>
        <v>就业公式:用地面积/0.03</v>
      </c>
      <c r="DM845" s="78" t="str">
        <f t="shared" ca="1" si="2880"/>
        <v>机动车指标:-</v>
      </c>
      <c r="DN845" s="78" t="str">
        <f t="shared" ca="1" si="2881"/>
        <v>机动车公式:0</v>
      </c>
      <c r="DO845" s="78" t="str">
        <f t="shared" ca="1" si="2882"/>
        <v>用水量指标:30立方米/公顷*日</v>
      </c>
      <c r="DP845" s="78" t="str">
        <f t="shared" ca="1" si="2883"/>
        <v>用水量公式:用地面积*30</v>
      </c>
      <c r="DQ845" s="78" t="str">
        <f t="shared" ca="1" si="2884"/>
        <v>污水折算系数:0.85</v>
      </c>
      <c r="DR845" s="78" t="str">
        <f t="shared" ca="1" si="2885"/>
        <v>污水量公式:用水量*0.85</v>
      </c>
      <c r="DS845" s="78" t="str">
        <f t="shared" ca="1" si="2886"/>
        <v>用电负荷指标:200千瓦/公顷</v>
      </c>
      <c r="DT845" s="78" t="str">
        <f t="shared" ca="1" si="2887"/>
        <v>同时率:0.8</v>
      </c>
      <c r="DU845" s="78" t="str">
        <f t="shared" ca="1" si="2888"/>
        <v>用电量公式:用地面积*200*0.8</v>
      </c>
      <c r="DV845" s="78" t="str">
        <f t="shared" ca="1" si="2889"/>
        <v>固话装机指标:30门/公顷</v>
      </c>
      <c r="DW845" s="78" t="str">
        <f t="shared" ca="1" si="2890"/>
        <v>固话量公式:用地面积*30</v>
      </c>
      <c r="DX845" s="78" t="str">
        <f t="shared" ca="1" si="2891"/>
        <v>有线电视指标:20门/公顷</v>
      </c>
      <c r="DY845" s="78" t="str">
        <f t="shared" ca="1" si="2892"/>
        <v>电视量公式:用地面积*20</v>
      </c>
      <c r="DZ845" s="78" t="str">
        <f t="shared" ca="1" si="2893"/>
        <v>高峰机动车生成量指标:-</v>
      </c>
      <c r="EA845" s="78" t="str">
        <f t="shared" ca="1" si="2894"/>
        <v>高峰机动车吸引量公式:0</v>
      </c>
      <c r="EB845" s="78" t="str">
        <f t="shared" ca="1" si="2895"/>
        <v>高峰机动车发生量公式:0</v>
      </c>
      <c r="EC845" s="78" t="str">
        <f t="shared" ca="1" si="2898"/>
        <v>地下空间指标:-</v>
      </c>
      <c r="ED845" s="78" t="str">
        <f t="shared" ca="1" si="2896"/>
        <v>地下空间公式:0</v>
      </c>
      <c r="EE845" s="78" t="str">
        <f t="shared" ca="1" si="2899"/>
        <v>人防指标:-</v>
      </c>
      <c r="EF845" s="78" t="str">
        <f t="shared" ca="1" si="2897"/>
        <v>人防公式:0</v>
      </c>
      <c r="EG845" s="78" t="str">
        <f t="shared" ca="1" si="2802"/>
        <v>用地构成:城镇建设用地</v>
      </c>
      <c r="EH845" s="78" t="s">
        <v>1962</v>
      </c>
      <c r="EI845" s="79" t="str">
        <f t="shared" ca="1" si="2801"/>
        <v>唯一标识:1306/1206#通信用地/城市轨道交通用地#国空;性质名称:通信用地/城市轨道交通用地;地块性质过滤:;地块性质:1306/1206;地类标准:国空;地块性质别称:U15/S1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5" t="s">
        <v>1962</v>
      </c>
    </row>
    <row r="846" spans="1:140" ht="16.5" x14ac:dyDescent="0.2">
      <c r="A846" s="58" t="str">
        <f t="shared" si="2900"/>
        <v>1303/0901/0902#供电用地/商业用地/商务金融用地#国空</v>
      </c>
      <c r="B846" s="58" t="s">
        <v>670</v>
      </c>
      <c r="C846" s="58"/>
      <c r="D846" s="58" t="s">
        <v>1256</v>
      </c>
      <c r="E846" s="58" t="s">
        <v>1277</v>
      </c>
      <c r="F846" s="58" t="s">
        <v>1053</v>
      </c>
      <c r="G846" s="58" t="s">
        <v>82</v>
      </c>
      <c r="H846" s="58" t="s">
        <v>894</v>
      </c>
      <c r="I846" s="58" t="s">
        <v>1470</v>
      </c>
      <c r="J846" s="58">
        <f t="shared" si="2901"/>
        <v>2</v>
      </c>
      <c r="K846" s="58" t="str">
        <f t="shared" si="2955"/>
        <v>113</v>
      </c>
      <c r="L846" s="58"/>
      <c r="M846" s="58" t="str" cm="1">
        <f t="array" aca="1" ref="M846" ca="1">IF(OFFSET(INDIRECT(ADDRESS(ROW(), COLUMN())),0,-1)="",VLOOKUP($G846,$A:$AAE,COLUMN(),FALSE),OFFSET(INDIRECT(ADDRESS(ROW(), COLUMN())),0,-1))</f>
        <v>255,0,0</v>
      </c>
      <c r="N846" s="21"/>
      <c r="O846" s="58" t="str" cm="1">
        <f t="array" aca="1" ref="O846" ca="1">IF(OFFSET(INDIRECT(ADDRESS(ROW(), COLUMN())),0,-1)="",VLOOKUP($G846,$A:$AAE,COLUMN(),FALSE),OFFSET(INDIRECT(ADDRESS(ROW(), COLUMN())),0,-1))</f>
        <v>面积*容积率</v>
      </c>
      <c r="P846" s="21"/>
      <c r="Q846" s="21" t="str" cm="1">
        <f t="array" aca="1" ref="Q846" ca="1">IF(OFFSET(INDIRECT(ADDRESS(ROW(), COLUMN())),0,-1)="",VLOOKUP($G846,$A:$AAE,COLUMN(),FALSE),OFFSET(INDIRECT(ADDRESS(ROW(), COLUMN())),0,-1))</f>
        <v>地块建筑面积*0</v>
      </c>
      <c r="R846" s="21"/>
      <c r="S846" s="21" t="str" cm="1">
        <f t="array" aca="1" ref="S846" ca="1">IF(OFFSET(INDIRECT(ADDRESS(ROW(), COLUMN())),0,-1)="",VLOOKUP($G846,$A:$AAE,COLUMN(),FALSE),OFFSET(INDIRECT(ADDRESS(ROW(), COLUMN())),0,-1))</f>
        <v>地块建筑面积*1</v>
      </c>
      <c r="T846" s="21"/>
      <c r="U846" s="21" t="str" cm="1">
        <f t="array" aca="1" ref="U846" ca="1">IF(OFFSET(INDIRECT(ADDRESS(ROW(), COLUMN())),0,-1)="",VLOOKUP($G846,$A:$AAE,COLUMN(),FALSE),OFFSET(INDIRECT(ADDRESS(ROW(), COLUMN())),0,-1))</f>
        <v>地块建筑面积*1*0.35</v>
      </c>
      <c r="V846" s="21"/>
      <c r="W846" s="58" t="str" cm="1">
        <f t="array" aca="1" ref="W846" ca="1">IF(OFFSET(INDIRECT(ADDRESS(ROW(), COLUMN())),0,-1)="",VLOOKUP($G846,$A:$AAE,COLUMN(),FALSE),OFFSET(INDIRECT(ADDRESS(ROW(), COLUMN())),0,-1))</f>
        <v>地块建筑面积*1*0.65</v>
      </c>
      <c r="X846" s="21"/>
      <c r="Y846" s="21" t="str" cm="1">
        <f t="array" aca="1" ref="Y846" ca="1">IF(OFFSET(INDIRECT(ADDRESS(ROW(), COLUMN())),0,-1)="",VLOOKUP($G846,$A:$AAE,COLUMN(),FALSE),OFFSET(INDIRECT(ADDRESS(ROW(), COLUMN())),0,-1))</f>
        <v>地块建筑面积*0</v>
      </c>
      <c r="Z846" s="21"/>
      <c r="AA846" s="21" t="str" cm="1">
        <f t="array" aca="1" ref="AA846" ca="1">IF(OFFSET(INDIRECT(ADDRESS(ROW(), COLUMN())),0,-1)="",VLOOKUP($G846,$A:$AAE,COLUMN(),FALSE),OFFSET(INDIRECT(ADDRESS(ROW(), COLUMN())),0,-1))</f>
        <v>地块建筑面积*0</v>
      </c>
      <c r="AB846" s="21"/>
      <c r="AC846" s="21" t="str" cm="1">
        <f t="array" aca="1" ref="AC846" ca="1">IF(OFFSET(INDIRECT(ADDRESS(ROW(), COLUMN())),0,-1)="",VLOOKUP($G846,$A:$AAE,COLUMN(),FALSE),OFFSET(INDIRECT(ADDRESS(ROW(), COLUMN())),0,-1))</f>
        <v>地块建筑面积*0</v>
      </c>
      <c r="AD846" s="21"/>
      <c r="AE846" s="21" t="str" cm="1">
        <f t="array" aca="1" ref="AE846" ca="1">IF(OFFSET(INDIRECT(ADDRESS(ROW(), COLUMN())),0,-1)="",VLOOKUP($G846,$A:$AAE,COLUMN(),FALSE),OFFSET(INDIRECT(ADDRESS(ROW(), COLUMN())),0,-1))</f>
        <v>面积*0</v>
      </c>
      <c r="AF846" s="21"/>
      <c r="AG846" s="21" t="str" cm="1">
        <f t="array" aca="1" ref="AG846" ca="1">IF(OFFSET(INDIRECT(ADDRESS(ROW(), COLUMN())),0,-1)="",VLOOKUP($G846,$A:$AAE,COLUMN(),FALSE),OFFSET(INDIRECT(ADDRESS(ROW(), COLUMN())),0,-1))</f>
        <v>面积*0</v>
      </c>
      <c r="AH846" s="21"/>
      <c r="AI846" s="21" t="str" cm="1">
        <f t="array" aca="1" ref="AI846" ca="1">IF(OFFSET(INDIRECT(ADDRESS(ROW(), COLUMN())),0,-1)="",VLOOKUP($G846,$A:$AAE,COLUMN(),FALSE),OFFSET(INDIRECT(ADDRESS(ROW(), COLUMN())),0,-1))</f>
        <v>-</v>
      </c>
      <c r="AJ846" s="21"/>
      <c r="AK846" s="21" cm="1">
        <f t="array" aca="1" ref="AK846" ca="1">IF(OFFSET(INDIRECT(ADDRESS(ROW(), COLUMN())),0,-1)="",VLOOKUP($G846,$A:$AAE,COLUMN(),FALSE),OFFSET(INDIRECT(ADDRESS(ROW(), COLUMN())),0,-1))</f>
        <v>0</v>
      </c>
      <c r="AL846" s="21"/>
      <c r="AM846" s="21" t="str" cm="1">
        <f t="array" aca="1" ref="AM846" ca="1">IF(OFFSET(INDIRECT(ADDRESS(ROW(), COLUMN())),0,-1)="",VLOOKUP($G846,$A:$AAE,COLUMN(),FALSE),OFFSET(INDIRECT(ADDRESS(ROW(), COLUMN())),0,-1))</f>
        <v>-</v>
      </c>
      <c r="AN846" s="21"/>
      <c r="AO846" s="21" cm="1">
        <f t="array" aca="1" ref="AO846" ca="1">IF(OFFSET(INDIRECT(ADDRESS(ROW(), COLUMN())),0,-1)="",VLOOKUP($G846,$A:$AAE,COLUMN(),FALSE),OFFSET(INDIRECT(ADDRESS(ROW(), COLUMN())),0,-1))</f>
        <v>0</v>
      </c>
      <c r="AP846" s="21"/>
      <c r="AQ846" s="21" t="str" cm="1">
        <f t="array" aca="1" ref="AQ846" ca="1">IF(OFFSET(INDIRECT(ADDRESS(ROW(), COLUMN())),0,-1)="",VLOOKUP($G846,$A:$AAE,COLUMN(),FALSE),OFFSET(INDIRECT(ADDRESS(ROW(), COLUMN())),0,-1))</f>
        <v>35平方米/岗位</v>
      </c>
      <c r="AR846" s="21"/>
      <c r="AS846" s="21" t="str" cm="1">
        <f t="array" aca="1" ref="AS846" ca="1">IF(OFFSET(INDIRECT(ADDRESS(ROW(), COLUMN())),0,-1)="",VLOOKUP($G846,$A:$AAE,COLUMN(),FALSE),OFFSET(INDIRECT(ADDRESS(ROW(), COLUMN())),0,-1))</f>
        <v>商服建筑面积/35</v>
      </c>
      <c r="AT846" s="21"/>
      <c r="AU846" s="21" t="str" cm="1">
        <f t="array" aca="1" ref="AU846" ca="1">IF(OFFSET(INDIRECT(ADDRESS(ROW(), COLUMN())),0,-1)="",VLOOKUP($G846,$A:$AAE,COLUMN(),FALSE),OFFSET(INDIRECT(ADDRESS(ROW(), COLUMN())),0,-1))</f>
        <v>1.2个/100平方米</v>
      </c>
      <c r="AV846" s="21"/>
      <c r="AW846" s="21" t="str" cm="1">
        <f t="array" aca="1" ref="AW846" ca="1">IF(OFFSET(INDIRECT(ADDRESS(ROW(), COLUMN())),0,-1)="",VLOOKUP($G846,$A:$AAE,COLUMN(),FALSE),OFFSET(INDIRECT(ADDRESS(ROW(), COLUMN())),0,-1))</f>
        <v>地块建筑面积*1.2/100</v>
      </c>
      <c r="AX846" s="2"/>
      <c r="AY846" s="21" t="str" cm="1">
        <f t="array" aca="1" ref="AY846" ca="1">IF(OFFSET(INDIRECT(ADDRESS(ROW(), COLUMN())),0,-1)="",VLOOKUP($G846,$A:$AAE,COLUMN(),FALSE),OFFSET(INDIRECT(ADDRESS(ROW(), COLUMN())),0,-1))</f>
        <v>10升/平方米*日</v>
      </c>
      <c r="AZ846" s="2"/>
      <c r="BA846" s="21" t="str" cm="1">
        <f t="array" aca="1" ref="BA846" ca="1">IF(OFFSET(INDIRECT(ADDRESS(ROW(), COLUMN())),0,-1)="",VLOOKUP($G846,$A:$AAE,COLUMN(),FALSE),OFFSET(INDIRECT(ADDRESS(ROW(), COLUMN())),0,-1))</f>
        <v>地块建筑面积*10/1000</v>
      </c>
      <c r="BB846" s="2"/>
      <c r="BC846" s="21" cm="1">
        <f t="array" aca="1" ref="BC846" ca="1">IF(OFFSET(INDIRECT(ADDRESS(ROW(), COLUMN())),0,-1)="",VLOOKUP($G846,$A:$AAE,COLUMN(),FALSE),OFFSET(INDIRECT(ADDRESS(ROW(), COLUMN())),0,-1))</f>
        <v>0.85</v>
      </c>
      <c r="BD846" s="2"/>
      <c r="BE846" s="21" t="str" cm="1">
        <f t="array" aca="1" ref="BE846" ca="1">IF(OFFSET(INDIRECT(ADDRESS(ROW(), COLUMN())),0,-1)="",VLOOKUP($G846,$A:$AAE,COLUMN(),FALSE),OFFSET(INDIRECT(ADDRESS(ROW(), COLUMN())),0,-1))</f>
        <v>用水量*0.85</v>
      </c>
      <c r="BF846" s="2"/>
      <c r="BG846" s="21" t="str" cm="1">
        <f t="array" aca="1" ref="BG846" ca="1">IF(OFFSET(INDIRECT(ADDRESS(ROW(), COLUMN())),0,-1)="",VLOOKUP($G846,$A:$AAE,COLUMN(),FALSE),OFFSET(INDIRECT(ADDRESS(ROW(), COLUMN())),0,-1))</f>
        <v>60瓦/平方米</v>
      </c>
      <c r="BH846" s="2"/>
      <c r="BI846" s="21" cm="1">
        <f t="array" aca="1" ref="BI846" ca="1">IF(OFFSET(INDIRECT(ADDRESS(ROW(), COLUMN())),0,-1)="",VLOOKUP($G846,$A:$AAE,COLUMN(),FALSE),OFFSET(INDIRECT(ADDRESS(ROW(), COLUMN())),0,-1))</f>
        <v>0.7</v>
      </c>
      <c r="BJ846" s="2"/>
      <c r="BK846" s="21" t="str" cm="1">
        <f t="array" aca="1" ref="BK846" ca="1">IF(OFFSET(INDIRECT(ADDRESS(ROW(), COLUMN())),0,-1)="",VLOOKUP($G846,$A:$AAE,COLUMN(),FALSE),OFFSET(INDIRECT(ADDRESS(ROW(), COLUMN())),0,-1))</f>
        <v>地块建筑面积*60*0.7/1000</v>
      </c>
      <c r="BL846" s="2"/>
      <c r="BM846" s="21" t="str" cm="1">
        <f t="array" aca="1" ref="BM846" ca="1">IF(OFFSET(INDIRECT(ADDRESS(ROW(), COLUMN())),0,-1)="",VLOOKUP($G846,$A:$AAE,COLUMN(),FALSE),OFFSET(INDIRECT(ADDRESS(ROW(), COLUMN())),0,-1))</f>
        <v>1.0门/100平方米</v>
      </c>
      <c r="BN846" s="2"/>
      <c r="BO846" s="21" t="str" cm="1">
        <f t="array" aca="1" ref="BO846" ca="1">IF(OFFSET(INDIRECT(ADDRESS(ROW(), COLUMN())),0,-1)="",VLOOKUP($G846,$A:$AAE,COLUMN(),FALSE),OFFSET(INDIRECT(ADDRESS(ROW(), COLUMN())),0,-1))</f>
        <v>地块建筑面积*1.0/100</v>
      </c>
      <c r="BP846" s="2"/>
      <c r="BQ846" s="21" t="str" cm="1">
        <f t="array" aca="1" ref="BQ846" ca="1">IF(OFFSET(INDIRECT(ADDRESS(ROW(), COLUMN())),0,-1)="",VLOOKUP($G846,$A:$AAE,COLUMN(),FALSE),OFFSET(INDIRECT(ADDRESS(ROW(), COLUMN())),0,-1))</f>
        <v>0.2门/100平方米</v>
      </c>
      <c r="BR846" s="2"/>
      <c r="BS846" s="21" t="str" cm="1">
        <f t="array" aca="1" ref="BS846" ca="1">IF(OFFSET(INDIRECT(ADDRESS(ROW(), COLUMN())),0,-1)="",VLOOKUP($G846,$A:$AAE,COLUMN(),FALSE),OFFSET(INDIRECT(ADDRESS(ROW(), COLUMN())),0,-1))</f>
        <v>地块建筑面积*0.2/100</v>
      </c>
      <c r="BT846" s="2"/>
      <c r="BU846" s="21" t="str" cm="1">
        <f t="array" aca="1" ref="BU846" ca="1">IF(OFFSET(INDIRECT(ADDRESS(ROW(), COLUMN())),0,-1)="",VLOOKUP($G846,$A:$AAE,COLUMN(),FALSE),OFFSET(INDIRECT(ADDRESS(ROW(), COLUMN())),0,-1))</f>
        <v>60pcu/万平方米，73：27</v>
      </c>
      <c r="BV846" s="2"/>
      <c r="BW846" s="21" t="str" cm="1">
        <f t="array" aca="1" ref="BW846" ca="1">IF(OFFSET(INDIRECT(ADDRESS(ROW(), COLUMN())),0,-1)="",VLOOKUP($G846,$A:$AAE,COLUMN(),FALSE),OFFSET(INDIRECT(ADDRESS(ROW(), COLUMN())),0,-1))</f>
        <v>地块建筑面积/10000*60*0.73</v>
      </c>
      <c r="BX846" s="2"/>
      <c r="BY846" s="21" t="str" cm="1">
        <f t="array" aca="1" ref="BY846" ca="1">IF(OFFSET(INDIRECT(ADDRESS(ROW(), COLUMN())),0,-1)="",VLOOKUP($G846,$A:$AAE,COLUMN(),FALSE),OFFSET(INDIRECT(ADDRESS(ROW(), COLUMN())),0,-1))</f>
        <v>地块建筑面积/10000*60*0.27</v>
      </c>
      <c r="BZ846" s="104"/>
      <c r="CA846" s="21" t="str" cm="1">
        <f t="array" aca="1" ref="CA846" ca="1">IF(OFFSET(INDIRECT(ADDRESS(ROW(), COLUMN())),0,-1)="",VLOOKUP($G846,$A:$AAE,COLUMN(),FALSE),OFFSET(INDIRECT(ADDRESS(ROW(), COLUMN())),0,-1))</f>
        <v>地块建筑面积*0.4</v>
      </c>
      <c r="CB846" s="21"/>
      <c r="CC846" s="21" t="str" cm="1">
        <f t="array" aca="1" ref="CC846" ca="1">IF(OFFSET(INDIRECT(ADDRESS(ROW(), COLUMN())),0,-1)="",VLOOKUP($G846,$A:$AAE,COLUMN(),FALSE),OFFSET(INDIRECT(ADDRESS(ROW(), COLUMN())),0,-1))</f>
        <v>地块建筑面积*0.4</v>
      </c>
      <c r="CD846" s="21"/>
      <c r="CE846" s="21" t="str" cm="1">
        <f t="array" aca="1" ref="CE846" ca="1">IF(OFFSET(INDIRECT(ADDRESS(ROW(), COLUMN())),0,-1)="",VLOOKUP($G846,$A:$AAE,COLUMN(),FALSE),OFFSET(INDIRECT(ADDRESS(ROW(), COLUMN())),0,-1))</f>
        <v>地块建筑面积*0.08</v>
      </c>
      <c r="CF846" s="21"/>
      <c r="CG846" s="21" t="str" cm="1">
        <f t="array" aca="1" ref="CG846" ca="1">IF(OFFSET(INDIRECT(ADDRESS(ROW(), COLUMN())),0,-1)="",VLOOKUP($G846,$A:$AAE,COLUMN(),FALSE),OFFSET(INDIRECT(ADDRESS(ROW(), COLUMN())),0,-1))</f>
        <v>地块建筑面积*0.08</v>
      </c>
      <c r="CH846" s="21"/>
      <c r="CI846" s="58" t="str" cm="1">
        <f t="array" aca="1" ref="CI846" ca="1">IF(OFFSET(INDIRECT(ADDRESS(ROW(), COLUMN())),0,-1)="",VLOOKUP($G846,$A:$AAE,COLUMN(),FALSE),OFFSET(INDIRECT(ADDRESS(ROW(), COLUMN())),0,-1))</f>
        <v>城镇建设用地</v>
      </c>
      <c r="CJ846" s="75" t="s">
        <v>1962</v>
      </c>
      <c r="CK846" s="78" t="str">
        <f t="shared" si="2854"/>
        <v>唯一标识:1303/0901/0902#供电用地/商业用地/商务金融用地#国空</v>
      </c>
      <c r="CL846" s="78" t="str">
        <f t="shared" si="2855"/>
        <v>性质名称:供电用地/商业用地/商务金融用地</v>
      </c>
      <c r="CM846" s="78" t="str">
        <f t="shared" si="2856"/>
        <v>地块性质过滤:</v>
      </c>
      <c r="CN846" s="78" t="str">
        <f t="shared" si="2857"/>
        <v>地块性质:1303/0901/0902</v>
      </c>
      <c r="CO846" s="78" t="str">
        <f t="shared" si="2858"/>
        <v>地类标准:国空</v>
      </c>
      <c r="CP846" s="78" t="str">
        <f t="shared" si="2859"/>
        <v>地块性质别称:U12/B1/B2</v>
      </c>
      <c r="CQ846" s="78" t="str">
        <f t="shared" si="2860"/>
        <v>属性继承:B1#商业用地#城规</v>
      </c>
      <c r="CR846" s="78" t="str">
        <f t="shared" si="2861"/>
        <v>父类:B1</v>
      </c>
      <c r="CS846" s="78" t="str">
        <f t="shared" si="2862"/>
        <v>级别继承:13#公用设施用地#国空</v>
      </c>
      <c r="CT846" s="78" t="str">
        <f t="shared" si="2863"/>
        <v>级别层次:2</v>
      </c>
      <c r="CU846" s="78" t="str">
        <f t="shared" si="2864"/>
        <v>级别:113</v>
      </c>
      <c r="CV846" s="78" t="str">
        <f t="shared" ca="1" si="2865"/>
        <v>地块颜色:255,0,0</v>
      </c>
      <c r="CW846" s="78" t="str">
        <f t="shared" ca="1" si="2866"/>
        <v>建筑面积公式:面积*容积率</v>
      </c>
      <c r="CX846" s="78" t="str">
        <f t="shared" ca="1" si="2867"/>
        <v>住宅建筑面积公式:地块建筑面积*0</v>
      </c>
      <c r="CY846" s="78" t="str">
        <f t="shared" ca="1" si="2868"/>
        <v>商服建筑面积公式:地块建筑面积*1</v>
      </c>
      <c r="CZ846" s="78" t="str">
        <f t="shared" ca="1" si="2869"/>
        <v>商服中商业建筑面积公式:地块建筑面积*1*0.35</v>
      </c>
      <c r="DA846" s="78" t="str">
        <f t="shared" ca="1" si="2870"/>
        <v>商服中办公建筑面积公式:地块建筑面积*1*0.65</v>
      </c>
      <c r="DB846" s="78" t="str">
        <f t="shared" ca="1" si="2871"/>
        <v>公服建筑面积公式:地块建筑面积*0</v>
      </c>
      <c r="DC846" s="78" t="str">
        <f t="shared" ca="1" si="2872"/>
        <v>工业建筑面积公式:地块建筑面积*0</v>
      </c>
      <c r="DD846" s="78" t="str">
        <f t="shared" ca="1" si="2873"/>
        <v>市政建筑面积公式:地块建筑面积*0</v>
      </c>
      <c r="DE846" s="78" t="str">
        <f t="shared" ca="1" si="2852"/>
        <v>绿地面积指定指标:面积*0</v>
      </c>
      <c r="DF846" s="78" t="str">
        <f t="shared" ca="1" si="2853"/>
        <v>绿地面积指定公式:面积*0</v>
      </c>
      <c r="DG846" s="78" t="str">
        <f t="shared" ca="1" si="2874"/>
        <v>户数指标:-</v>
      </c>
      <c r="DH846" s="78" t="str">
        <f t="shared" ca="1" si="2875"/>
        <v>户数公式:0</v>
      </c>
      <c r="DI846" s="78" t="str">
        <f t="shared" ca="1" si="2876"/>
        <v>人数指标:-</v>
      </c>
      <c r="DJ846" s="78" t="str">
        <f t="shared" ca="1" si="2877"/>
        <v>人数公式:0</v>
      </c>
      <c r="DK846" s="78" t="str">
        <f t="shared" ca="1" si="2878"/>
        <v>就业指标:35平方米/岗位</v>
      </c>
      <c r="DL846" s="78" t="str">
        <f t="shared" ca="1" si="2879"/>
        <v>就业公式:商服建筑面积/35</v>
      </c>
      <c r="DM846" s="78" t="str">
        <f t="shared" ca="1" si="2880"/>
        <v>机动车指标:1.2个/100平方米</v>
      </c>
      <c r="DN846" s="78" t="str">
        <f t="shared" ca="1" si="2881"/>
        <v>机动车公式:地块建筑面积*1.2/100</v>
      </c>
      <c r="DO846" s="78" t="str">
        <f t="shared" ca="1" si="2882"/>
        <v>用水量指标:10升/平方米*日</v>
      </c>
      <c r="DP846" s="78" t="str">
        <f t="shared" ca="1" si="2883"/>
        <v>用水量公式:地块建筑面积*10/1000</v>
      </c>
      <c r="DQ846" s="78" t="str">
        <f t="shared" ca="1" si="2884"/>
        <v>污水折算系数:0.85</v>
      </c>
      <c r="DR846" s="78" t="str">
        <f t="shared" ca="1" si="2885"/>
        <v>污水量公式:用水量*0.85</v>
      </c>
      <c r="DS846" s="78" t="str">
        <f t="shared" ca="1" si="2886"/>
        <v>用电负荷指标:60瓦/平方米</v>
      </c>
      <c r="DT846" s="78" t="str">
        <f t="shared" ca="1" si="2887"/>
        <v>同时率:0.7</v>
      </c>
      <c r="DU846" s="78" t="str">
        <f t="shared" ca="1" si="2888"/>
        <v>用电量公式:地块建筑面积*60*0.7/1000</v>
      </c>
      <c r="DV846" s="78" t="str">
        <f t="shared" ca="1" si="2889"/>
        <v>固话装机指标:1.0门/100平方米</v>
      </c>
      <c r="DW846" s="78" t="str">
        <f t="shared" ca="1" si="2890"/>
        <v>固话量公式:地块建筑面积*1.0/100</v>
      </c>
      <c r="DX846" s="78" t="str">
        <f t="shared" ca="1" si="2891"/>
        <v>有线电视指标:0.2门/100平方米</v>
      </c>
      <c r="DY846" s="78" t="str">
        <f t="shared" ca="1" si="2892"/>
        <v>电视量公式:地块建筑面积*0.2/100</v>
      </c>
      <c r="DZ846" s="78" t="str">
        <f t="shared" ca="1" si="2893"/>
        <v>高峰机动车生成量指标:60pcu/万平方米，73：27</v>
      </c>
      <c r="EA846" s="78" t="str">
        <f t="shared" ca="1" si="2894"/>
        <v>高峰机动车吸引量公式:地块建筑面积/10000*60*0.73</v>
      </c>
      <c r="EB846" s="78" t="str">
        <f t="shared" ca="1" si="2895"/>
        <v>高峰机动车发生量公式:地块建筑面积/10000*60*0.27</v>
      </c>
      <c r="EC846" s="78" t="str">
        <f t="shared" ca="1" si="2898"/>
        <v>地下空间指标:地块建筑面积*0.4</v>
      </c>
      <c r="ED846" s="78" t="str">
        <f t="shared" ca="1" si="2896"/>
        <v>地下空间公式:地块建筑面积*0.4</v>
      </c>
      <c r="EE846" s="78" t="str">
        <f t="shared" ca="1" si="2899"/>
        <v>人防指标:地块建筑面积*0.08</v>
      </c>
      <c r="EF846" s="78" t="str">
        <f t="shared" ca="1" si="2897"/>
        <v>人防公式:地块建筑面积*0.08</v>
      </c>
      <c r="EG846" s="78" t="str">
        <f t="shared" ca="1" si="2802"/>
        <v>用地构成:城镇建设用地</v>
      </c>
      <c r="EH846" s="78" t="s">
        <v>1962</v>
      </c>
      <c r="EI846" s="79" t="str">
        <f t="shared" ca="1" si="2801"/>
        <v>唯一标识:1303/0901/0902#供电用地/商业用地/商务金融用地#国空;性质名称:供电用地/商业用地/商务金融用地;地块性质过滤:;地块性质:1303/0901/0902;地类标准:国空;地块性质别称:U12/B1/B2;属性继承:B1#商业用地#城规;父类:B1;级别继承:13#公用设施用地#国空;级别层次:2;级别:113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846" t="s">
        <v>1962</v>
      </c>
    </row>
    <row r="847" spans="1:140" ht="16.5" x14ac:dyDescent="0.2">
      <c r="A847" s="59" t="str">
        <f t="shared" si="2900"/>
        <v>1302/0901/0902#排水用地/商业用地/商务金融用地#国空</v>
      </c>
      <c r="B847" s="59" t="s">
        <v>599</v>
      </c>
      <c r="C847" s="59"/>
      <c r="D847" s="59" t="s">
        <v>1175</v>
      </c>
      <c r="E847" s="59" t="s">
        <v>1277</v>
      </c>
      <c r="F847" s="59" t="s">
        <v>924</v>
      </c>
      <c r="G847" s="59" t="s">
        <v>82</v>
      </c>
      <c r="H847" s="59" t="s">
        <v>894</v>
      </c>
      <c r="I847" s="59" t="s">
        <v>1470</v>
      </c>
      <c r="J847" s="59">
        <f t="shared" si="2901"/>
        <v>2</v>
      </c>
      <c r="K847" s="59" t="str">
        <f t="shared" si="2955"/>
        <v>113</v>
      </c>
      <c r="L847" s="59"/>
      <c r="M847" s="59" t="str" cm="1">
        <f t="array" aca="1" ref="M847" ca="1">IF(OFFSET(INDIRECT(ADDRESS(ROW(), COLUMN())),0,-1)="",VLOOKUP($G847,$A:$AAE,COLUMN(),FALSE),OFFSET(INDIRECT(ADDRESS(ROW(), COLUMN())),0,-1))</f>
        <v>255,0,0</v>
      </c>
      <c r="N847" s="22"/>
      <c r="O847" s="59" t="str" cm="1">
        <f t="array" aca="1" ref="O847" ca="1">IF(OFFSET(INDIRECT(ADDRESS(ROW(), COLUMN())),0,-1)="",VLOOKUP($G847,$A:$AAE,COLUMN(),FALSE),OFFSET(INDIRECT(ADDRESS(ROW(), COLUMN())),0,-1))</f>
        <v>面积*容积率</v>
      </c>
      <c r="P847" s="22"/>
      <c r="Q847" s="22" t="str" cm="1">
        <f t="array" aca="1" ref="Q847" ca="1">IF(OFFSET(INDIRECT(ADDRESS(ROW(), COLUMN())),0,-1)="",VLOOKUP($G847,$A:$AAE,COLUMN(),FALSE),OFFSET(INDIRECT(ADDRESS(ROW(), COLUMN())),0,-1))</f>
        <v>地块建筑面积*0</v>
      </c>
      <c r="R847" s="22"/>
      <c r="S847" s="22" t="str" cm="1">
        <f t="array" aca="1" ref="S847" ca="1">IF(OFFSET(INDIRECT(ADDRESS(ROW(), COLUMN())),0,-1)="",VLOOKUP($G847,$A:$AAE,COLUMN(),FALSE),OFFSET(INDIRECT(ADDRESS(ROW(), COLUMN())),0,-1))</f>
        <v>地块建筑面积*1</v>
      </c>
      <c r="T847" s="22"/>
      <c r="U847" s="22" t="str" cm="1">
        <f t="array" aca="1" ref="U847" ca="1">IF(OFFSET(INDIRECT(ADDRESS(ROW(), COLUMN())),0,-1)="",VLOOKUP($G847,$A:$AAE,COLUMN(),FALSE),OFFSET(INDIRECT(ADDRESS(ROW(), COLUMN())),0,-1))</f>
        <v>地块建筑面积*1*0.35</v>
      </c>
      <c r="V847" s="22"/>
      <c r="W847" s="59" t="str" cm="1">
        <f t="array" aca="1" ref="W847" ca="1">IF(OFFSET(INDIRECT(ADDRESS(ROW(), COLUMN())),0,-1)="",VLOOKUP($G847,$A:$AAE,COLUMN(),FALSE),OFFSET(INDIRECT(ADDRESS(ROW(), COLUMN())),0,-1))</f>
        <v>地块建筑面积*1*0.65</v>
      </c>
      <c r="X847" s="22"/>
      <c r="Y847" s="22" t="str" cm="1">
        <f t="array" aca="1" ref="Y847" ca="1">IF(OFFSET(INDIRECT(ADDRESS(ROW(), COLUMN())),0,-1)="",VLOOKUP($G847,$A:$AAE,COLUMN(),FALSE),OFFSET(INDIRECT(ADDRESS(ROW(), COLUMN())),0,-1))</f>
        <v>地块建筑面积*0</v>
      </c>
      <c r="Z847" s="22"/>
      <c r="AA847" s="22" t="str" cm="1">
        <f t="array" aca="1" ref="AA847" ca="1">IF(OFFSET(INDIRECT(ADDRESS(ROW(), COLUMN())),0,-1)="",VLOOKUP($G847,$A:$AAE,COLUMN(),FALSE),OFFSET(INDIRECT(ADDRESS(ROW(), COLUMN())),0,-1))</f>
        <v>地块建筑面积*0</v>
      </c>
      <c r="AB847" s="22"/>
      <c r="AC847" s="22" t="str" cm="1">
        <f t="array" aca="1" ref="AC847" ca="1">IF(OFFSET(INDIRECT(ADDRESS(ROW(), COLUMN())),0,-1)="",VLOOKUP($G847,$A:$AAE,COLUMN(),FALSE),OFFSET(INDIRECT(ADDRESS(ROW(), COLUMN())),0,-1))</f>
        <v>地块建筑面积*0</v>
      </c>
      <c r="AD847" s="22"/>
      <c r="AE847" s="22" t="str" cm="1">
        <f t="array" aca="1" ref="AE847" ca="1">IF(OFFSET(INDIRECT(ADDRESS(ROW(), COLUMN())),0,-1)="",VLOOKUP($G847,$A:$AAE,COLUMN(),FALSE),OFFSET(INDIRECT(ADDRESS(ROW(), COLUMN())),0,-1))</f>
        <v>面积*0</v>
      </c>
      <c r="AF847" s="22"/>
      <c r="AG847" s="22" t="str" cm="1">
        <f t="array" aca="1" ref="AG847" ca="1">IF(OFFSET(INDIRECT(ADDRESS(ROW(), COLUMN())),0,-1)="",VLOOKUP($G847,$A:$AAE,COLUMN(),FALSE),OFFSET(INDIRECT(ADDRESS(ROW(), COLUMN())),0,-1))</f>
        <v>面积*0</v>
      </c>
      <c r="AH847" s="22"/>
      <c r="AI847" s="22" t="str" cm="1">
        <f t="array" aca="1" ref="AI847" ca="1">IF(OFFSET(INDIRECT(ADDRESS(ROW(), COLUMN())),0,-1)="",VLOOKUP($G847,$A:$AAE,COLUMN(),FALSE),OFFSET(INDIRECT(ADDRESS(ROW(), COLUMN())),0,-1))</f>
        <v>-</v>
      </c>
      <c r="AJ847" s="22"/>
      <c r="AK847" s="22" cm="1">
        <f t="array" aca="1" ref="AK847" ca="1">IF(OFFSET(INDIRECT(ADDRESS(ROW(), COLUMN())),0,-1)="",VLOOKUP($G847,$A:$AAE,COLUMN(),FALSE),OFFSET(INDIRECT(ADDRESS(ROW(), COLUMN())),0,-1))</f>
        <v>0</v>
      </c>
      <c r="AL847" s="22"/>
      <c r="AM847" s="22" t="str" cm="1">
        <f t="array" aca="1" ref="AM847" ca="1">IF(OFFSET(INDIRECT(ADDRESS(ROW(), COLUMN())),0,-1)="",VLOOKUP($G847,$A:$AAE,COLUMN(),FALSE),OFFSET(INDIRECT(ADDRESS(ROW(), COLUMN())),0,-1))</f>
        <v>-</v>
      </c>
      <c r="AN847" s="22"/>
      <c r="AO847" s="22" cm="1">
        <f t="array" aca="1" ref="AO847" ca="1">IF(OFFSET(INDIRECT(ADDRESS(ROW(), COLUMN())),0,-1)="",VLOOKUP($G847,$A:$AAE,COLUMN(),FALSE),OFFSET(INDIRECT(ADDRESS(ROW(), COLUMN())),0,-1))</f>
        <v>0</v>
      </c>
      <c r="AP847" s="22"/>
      <c r="AQ847" s="22" t="str" cm="1">
        <f t="array" aca="1" ref="AQ847" ca="1">IF(OFFSET(INDIRECT(ADDRESS(ROW(), COLUMN())),0,-1)="",VLOOKUP($G847,$A:$AAE,COLUMN(),FALSE),OFFSET(INDIRECT(ADDRESS(ROW(), COLUMN())),0,-1))</f>
        <v>35平方米/岗位</v>
      </c>
      <c r="AR847" s="22"/>
      <c r="AS847" s="22" t="str" cm="1">
        <f t="array" aca="1" ref="AS847" ca="1">IF(OFFSET(INDIRECT(ADDRESS(ROW(), COLUMN())),0,-1)="",VLOOKUP($G847,$A:$AAE,COLUMN(),FALSE),OFFSET(INDIRECT(ADDRESS(ROW(), COLUMN())),0,-1))</f>
        <v>商服建筑面积/35</v>
      </c>
      <c r="AT847" s="22"/>
      <c r="AU847" s="22" t="str" cm="1">
        <f t="array" aca="1" ref="AU847" ca="1">IF(OFFSET(INDIRECT(ADDRESS(ROW(), COLUMN())),0,-1)="",VLOOKUP($G847,$A:$AAE,COLUMN(),FALSE),OFFSET(INDIRECT(ADDRESS(ROW(), COLUMN())),0,-1))</f>
        <v>1.2个/100平方米</v>
      </c>
      <c r="AV847" s="22"/>
      <c r="AW847" s="22" t="str" cm="1">
        <f t="array" aca="1" ref="AW847" ca="1">IF(OFFSET(INDIRECT(ADDRESS(ROW(), COLUMN())),0,-1)="",VLOOKUP($G847,$A:$AAE,COLUMN(),FALSE),OFFSET(INDIRECT(ADDRESS(ROW(), COLUMN())),0,-1))</f>
        <v>地块建筑面积*1.2/100</v>
      </c>
      <c r="AX847" s="116"/>
      <c r="AY847" s="22" t="str" cm="1">
        <f t="array" aca="1" ref="AY847" ca="1">IF(OFFSET(INDIRECT(ADDRESS(ROW(), COLUMN())),0,-1)="",VLOOKUP($G847,$A:$AAE,COLUMN(),FALSE),OFFSET(INDIRECT(ADDRESS(ROW(), COLUMN())),0,-1))</f>
        <v>10升/平方米*日</v>
      </c>
      <c r="AZ847" s="116"/>
      <c r="BA847" s="22" t="str" cm="1">
        <f t="array" aca="1" ref="BA847" ca="1">IF(OFFSET(INDIRECT(ADDRESS(ROW(), COLUMN())),0,-1)="",VLOOKUP($G847,$A:$AAE,COLUMN(),FALSE),OFFSET(INDIRECT(ADDRESS(ROW(), COLUMN())),0,-1))</f>
        <v>地块建筑面积*10/1000</v>
      </c>
      <c r="BB847" s="116"/>
      <c r="BC847" s="22" cm="1">
        <f t="array" aca="1" ref="BC847" ca="1">IF(OFFSET(INDIRECT(ADDRESS(ROW(), COLUMN())),0,-1)="",VLOOKUP($G847,$A:$AAE,COLUMN(),FALSE),OFFSET(INDIRECT(ADDRESS(ROW(), COLUMN())),0,-1))</f>
        <v>0.85</v>
      </c>
      <c r="BD847" s="116"/>
      <c r="BE847" s="22" t="str" cm="1">
        <f t="array" aca="1" ref="BE847" ca="1">IF(OFFSET(INDIRECT(ADDRESS(ROW(), COLUMN())),0,-1)="",VLOOKUP($G847,$A:$AAE,COLUMN(),FALSE),OFFSET(INDIRECT(ADDRESS(ROW(), COLUMN())),0,-1))</f>
        <v>用水量*0.85</v>
      </c>
      <c r="BF847" s="116"/>
      <c r="BG847" s="22" t="str" cm="1">
        <f t="array" aca="1" ref="BG847" ca="1">IF(OFFSET(INDIRECT(ADDRESS(ROW(), COLUMN())),0,-1)="",VLOOKUP($G847,$A:$AAE,COLUMN(),FALSE),OFFSET(INDIRECT(ADDRESS(ROW(), COLUMN())),0,-1))</f>
        <v>60瓦/平方米</v>
      </c>
      <c r="BH847" s="116"/>
      <c r="BI847" s="22" cm="1">
        <f t="array" aca="1" ref="BI847" ca="1">IF(OFFSET(INDIRECT(ADDRESS(ROW(), COLUMN())),0,-1)="",VLOOKUP($G847,$A:$AAE,COLUMN(),FALSE),OFFSET(INDIRECT(ADDRESS(ROW(), COLUMN())),0,-1))</f>
        <v>0.7</v>
      </c>
      <c r="BJ847" s="116"/>
      <c r="BK847" s="22" t="str" cm="1">
        <f t="array" aca="1" ref="BK847" ca="1">IF(OFFSET(INDIRECT(ADDRESS(ROW(), COLUMN())),0,-1)="",VLOOKUP($G847,$A:$AAE,COLUMN(),FALSE),OFFSET(INDIRECT(ADDRESS(ROW(), COLUMN())),0,-1))</f>
        <v>地块建筑面积*60*0.7/1000</v>
      </c>
      <c r="BL847" s="116"/>
      <c r="BM847" s="22" t="str" cm="1">
        <f t="array" aca="1" ref="BM847" ca="1">IF(OFFSET(INDIRECT(ADDRESS(ROW(), COLUMN())),0,-1)="",VLOOKUP($G847,$A:$AAE,COLUMN(),FALSE),OFFSET(INDIRECT(ADDRESS(ROW(), COLUMN())),0,-1))</f>
        <v>1.0门/100平方米</v>
      </c>
      <c r="BN847" s="116"/>
      <c r="BO847" s="22" t="str" cm="1">
        <f t="array" aca="1" ref="BO847" ca="1">IF(OFFSET(INDIRECT(ADDRESS(ROW(), COLUMN())),0,-1)="",VLOOKUP($G847,$A:$AAE,COLUMN(),FALSE),OFFSET(INDIRECT(ADDRESS(ROW(), COLUMN())),0,-1))</f>
        <v>地块建筑面积*1.0/100</v>
      </c>
      <c r="BP847" s="116"/>
      <c r="BQ847" s="22" t="str" cm="1">
        <f t="array" aca="1" ref="BQ847" ca="1">IF(OFFSET(INDIRECT(ADDRESS(ROW(), COLUMN())),0,-1)="",VLOOKUP($G847,$A:$AAE,COLUMN(),FALSE),OFFSET(INDIRECT(ADDRESS(ROW(), COLUMN())),0,-1))</f>
        <v>0.2门/100平方米</v>
      </c>
      <c r="BR847" s="116"/>
      <c r="BS847" s="22" t="str" cm="1">
        <f t="array" aca="1" ref="BS847" ca="1">IF(OFFSET(INDIRECT(ADDRESS(ROW(), COLUMN())),0,-1)="",VLOOKUP($G847,$A:$AAE,COLUMN(),FALSE),OFFSET(INDIRECT(ADDRESS(ROW(), COLUMN())),0,-1))</f>
        <v>地块建筑面积*0.2/100</v>
      </c>
      <c r="BT847" s="116"/>
      <c r="BU847" s="22" t="str" cm="1">
        <f t="array" aca="1" ref="BU847" ca="1">IF(OFFSET(INDIRECT(ADDRESS(ROW(), COLUMN())),0,-1)="",VLOOKUP($G847,$A:$AAE,COLUMN(),FALSE),OFFSET(INDIRECT(ADDRESS(ROW(), COLUMN())),0,-1))</f>
        <v>60pcu/万平方米，73：27</v>
      </c>
      <c r="BV847" s="116"/>
      <c r="BW847" s="22" t="str" cm="1">
        <f t="array" aca="1" ref="BW847" ca="1">IF(OFFSET(INDIRECT(ADDRESS(ROW(), COLUMN())),0,-1)="",VLOOKUP($G847,$A:$AAE,COLUMN(),FALSE),OFFSET(INDIRECT(ADDRESS(ROW(), COLUMN())),0,-1))</f>
        <v>地块建筑面积/10000*60*0.73</v>
      </c>
      <c r="BX847" s="116"/>
      <c r="BY847" s="22" t="str" cm="1">
        <f t="array" aca="1" ref="BY847" ca="1">IF(OFFSET(INDIRECT(ADDRESS(ROW(), COLUMN())),0,-1)="",VLOOKUP($G847,$A:$AAE,COLUMN(),FALSE),OFFSET(INDIRECT(ADDRESS(ROW(), COLUMN())),0,-1))</f>
        <v>地块建筑面积/10000*60*0.27</v>
      </c>
      <c r="BZ847" s="105"/>
      <c r="CA847" s="22" t="str" cm="1">
        <f t="array" aca="1" ref="CA847" ca="1">IF(OFFSET(INDIRECT(ADDRESS(ROW(), COLUMN())),0,-1)="",VLOOKUP($G847,$A:$AAE,COLUMN(),FALSE),OFFSET(INDIRECT(ADDRESS(ROW(), COLUMN())),0,-1))</f>
        <v>地块建筑面积*0.4</v>
      </c>
      <c r="CB847" s="22"/>
      <c r="CC847" s="22" t="str" cm="1">
        <f t="array" aca="1" ref="CC847" ca="1">IF(OFFSET(INDIRECT(ADDRESS(ROW(), COLUMN())),0,-1)="",VLOOKUP($G847,$A:$AAE,COLUMN(),FALSE),OFFSET(INDIRECT(ADDRESS(ROW(), COLUMN())),0,-1))</f>
        <v>地块建筑面积*0.4</v>
      </c>
      <c r="CD847" s="22"/>
      <c r="CE847" s="22" t="str" cm="1">
        <f t="array" aca="1" ref="CE847" ca="1">IF(OFFSET(INDIRECT(ADDRESS(ROW(), COLUMN())),0,-1)="",VLOOKUP($G847,$A:$AAE,COLUMN(),FALSE),OFFSET(INDIRECT(ADDRESS(ROW(), COLUMN())),0,-1))</f>
        <v>地块建筑面积*0.08</v>
      </c>
      <c r="CF847" s="22"/>
      <c r="CG847" s="22" t="str" cm="1">
        <f t="array" aca="1" ref="CG847" ca="1">IF(OFFSET(INDIRECT(ADDRESS(ROW(), COLUMN())),0,-1)="",VLOOKUP($G847,$A:$AAE,COLUMN(),FALSE),OFFSET(INDIRECT(ADDRESS(ROW(), COLUMN())),0,-1))</f>
        <v>地块建筑面积*0.08</v>
      </c>
      <c r="CH847" s="22"/>
      <c r="CI847" s="59" t="str" cm="1">
        <f t="array" aca="1" ref="CI847" ca="1">IF(OFFSET(INDIRECT(ADDRESS(ROW(), COLUMN())),0,-1)="",VLOOKUP($G847,$A:$AAE,COLUMN(),FALSE),OFFSET(INDIRECT(ADDRESS(ROW(), COLUMN())),0,-1))</f>
        <v>城镇建设用地</v>
      </c>
      <c r="CJ847" s="76" t="s">
        <v>1962</v>
      </c>
      <c r="CK847" s="78" t="str">
        <f t="shared" si="2854"/>
        <v>唯一标识:1302/0901/0902#排水用地/商业用地/商务金融用地#国空</v>
      </c>
      <c r="CL847" s="78" t="str">
        <f t="shared" si="2855"/>
        <v>性质名称:排水用地/商业用地/商务金融用地</v>
      </c>
      <c r="CM847" s="78" t="str">
        <f t="shared" si="2856"/>
        <v>地块性质过滤:</v>
      </c>
      <c r="CN847" s="78" t="str">
        <f t="shared" si="2857"/>
        <v>地块性质:1302/0901/0902</v>
      </c>
      <c r="CO847" s="78" t="str">
        <f t="shared" si="2858"/>
        <v>地类标准:国空</v>
      </c>
      <c r="CP847" s="78" t="str">
        <f t="shared" si="2859"/>
        <v>地块性质别称:U21/B1/B2</v>
      </c>
      <c r="CQ847" s="78" t="str">
        <f t="shared" si="2860"/>
        <v>属性继承:B1#商业用地#城规</v>
      </c>
      <c r="CR847" s="78" t="str">
        <f t="shared" si="2861"/>
        <v>父类:B1</v>
      </c>
      <c r="CS847" s="78" t="str">
        <f t="shared" si="2862"/>
        <v>级别继承:13#公用设施用地#国空</v>
      </c>
      <c r="CT847" s="78" t="str">
        <f t="shared" si="2863"/>
        <v>级别层次:2</v>
      </c>
      <c r="CU847" s="78" t="str">
        <f t="shared" si="2864"/>
        <v>级别:113</v>
      </c>
      <c r="CV847" s="78" t="str">
        <f t="shared" ca="1" si="2865"/>
        <v>地块颜色:255,0,0</v>
      </c>
      <c r="CW847" s="78" t="str">
        <f t="shared" ca="1" si="2866"/>
        <v>建筑面积公式:面积*容积率</v>
      </c>
      <c r="CX847" s="78" t="str">
        <f t="shared" ca="1" si="2867"/>
        <v>住宅建筑面积公式:地块建筑面积*0</v>
      </c>
      <c r="CY847" s="78" t="str">
        <f t="shared" ca="1" si="2868"/>
        <v>商服建筑面积公式:地块建筑面积*1</v>
      </c>
      <c r="CZ847" s="78" t="str">
        <f t="shared" ca="1" si="2869"/>
        <v>商服中商业建筑面积公式:地块建筑面积*1*0.35</v>
      </c>
      <c r="DA847" s="78" t="str">
        <f t="shared" ca="1" si="2870"/>
        <v>商服中办公建筑面积公式:地块建筑面积*1*0.65</v>
      </c>
      <c r="DB847" s="78" t="str">
        <f t="shared" ca="1" si="2871"/>
        <v>公服建筑面积公式:地块建筑面积*0</v>
      </c>
      <c r="DC847" s="78" t="str">
        <f t="shared" ca="1" si="2872"/>
        <v>工业建筑面积公式:地块建筑面积*0</v>
      </c>
      <c r="DD847" s="78" t="str">
        <f t="shared" ca="1" si="2873"/>
        <v>市政建筑面积公式:地块建筑面积*0</v>
      </c>
      <c r="DE847" s="78" t="str">
        <f t="shared" ca="1" si="2852"/>
        <v>绿地面积指定指标:面积*0</v>
      </c>
      <c r="DF847" s="78" t="str">
        <f t="shared" ca="1" si="2853"/>
        <v>绿地面积指定公式:面积*0</v>
      </c>
      <c r="DG847" s="78" t="str">
        <f t="shared" ca="1" si="2874"/>
        <v>户数指标:-</v>
      </c>
      <c r="DH847" s="78" t="str">
        <f t="shared" ca="1" si="2875"/>
        <v>户数公式:0</v>
      </c>
      <c r="DI847" s="78" t="str">
        <f t="shared" ca="1" si="2876"/>
        <v>人数指标:-</v>
      </c>
      <c r="DJ847" s="78" t="str">
        <f t="shared" ca="1" si="2877"/>
        <v>人数公式:0</v>
      </c>
      <c r="DK847" s="78" t="str">
        <f t="shared" ca="1" si="2878"/>
        <v>就业指标:35平方米/岗位</v>
      </c>
      <c r="DL847" s="78" t="str">
        <f t="shared" ca="1" si="2879"/>
        <v>就业公式:商服建筑面积/35</v>
      </c>
      <c r="DM847" s="78" t="str">
        <f t="shared" ca="1" si="2880"/>
        <v>机动车指标:1.2个/100平方米</v>
      </c>
      <c r="DN847" s="78" t="str">
        <f t="shared" ca="1" si="2881"/>
        <v>机动车公式:地块建筑面积*1.2/100</v>
      </c>
      <c r="DO847" s="78" t="str">
        <f t="shared" ca="1" si="2882"/>
        <v>用水量指标:10升/平方米*日</v>
      </c>
      <c r="DP847" s="78" t="str">
        <f t="shared" ca="1" si="2883"/>
        <v>用水量公式:地块建筑面积*10/1000</v>
      </c>
      <c r="DQ847" s="78" t="str">
        <f t="shared" ca="1" si="2884"/>
        <v>污水折算系数:0.85</v>
      </c>
      <c r="DR847" s="78" t="str">
        <f t="shared" ca="1" si="2885"/>
        <v>污水量公式:用水量*0.85</v>
      </c>
      <c r="DS847" s="78" t="str">
        <f t="shared" ca="1" si="2886"/>
        <v>用电负荷指标:60瓦/平方米</v>
      </c>
      <c r="DT847" s="78" t="str">
        <f t="shared" ca="1" si="2887"/>
        <v>同时率:0.7</v>
      </c>
      <c r="DU847" s="78" t="str">
        <f t="shared" ca="1" si="2888"/>
        <v>用电量公式:地块建筑面积*60*0.7/1000</v>
      </c>
      <c r="DV847" s="78" t="str">
        <f t="shared" ca="1" si="2889"/>
        <v>固话装机指标:1.0门/100平方米</v>
      </c>
      <c r="DW847" s="78" t="str">
        <f t="shared" ca="1" si="2890"/>
        <v>固话量公式:地块建筑面积*1.0/100</v>
      </c>
      <c r="DX847" s="78" t="str">
        <f t="shared" ca="1" si="2891"/>
        <v>有线电视指标:0.2门/100平方米</v>
      </c>
      <c r="DY847" s="78" t="str">
        <f t="shared" ca="1" si="2892"/>
        <v>电视量公式:地块建筑面积*0.2/100</v>
      </c>
      <c r="DZ847" s="78" t="str">
        <f t="shared" ca="1" si="2893"/>
        <v>高峰机动车生成量指标:60pcu/万平方米，73：27</v>
      </c>
      <c r="EA847" s="78" t="str">
        <f t="shared" ca="1" si="2894"/>
        <v>高峰机动车吸引量公式:地块建筑面积/10000*60*0.73</v>
      </c>
      <c r="EB847" s="78" t="str">
        <f t="shared" ca="1" si="2895"/>
        <v>高峰机动车发生量公式:地块建筑面积/10000*60*0.27</v>
      </c>
      <c r="EC847" s="78" t="str">
        <f t="shared" ca="1" si="2898"/>
        <v>地下空间指标:地块建筑面积*0.4</v>
      </c>
      <c r="ED847" s="78" t="str">
        <f t="shared" ca="1" si="2896"/>
        <v>地下空间公式:地块建筑面积*0.4</v>
      </c>
      <c r="EE847" s="78" t="str">
        <f t="shared" ca="1" si="2899"/>
        <v>人防指标:地块建筑面积*0.08</v>
      </c>
      <c r="EF847" s="78" t="str">
        <f t="shared" ca="1" si="2897"/>
        <v>人防公式:地块建筑面积*0.08</v>
      </c>
      <c r="EG847" s="78" t="str">
        <f t="shared" ca="1" si="2802"/>
        <v>用地构成:城镇建设用地</v>
      </c>
      <c r="EH847" s="78" t="s">
        <v>1962</v>
      </c>
      <c r="EI847" s="79" t="str">
        <f t="shared" ca="1" si="2801"/>
        <v>唯一标识:1302/0901/0902#排水用地/商业用地/商务金融用地#国空;性质名称:排水用地/商业用地/商务金融用地;地块性质过滤:;地块性质:1302/0901/0902;地类标准:国空;地块性质别称:U21/B1/B2;属性继承:B1#商业用地#城规;父类:B1;级别继承:13#公用设施用地#国空;级别层次:2;级别:113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847" t="s">
        <v>1962</v>
      </c>
    </row>
    <row r="848" spans="1:140" ht="16.5" x14ac:dyDescent="0.2">
      <c r="A848" s="58" t="str">
        <f t="shared" si="2900"/>
        <v>1309/1312#环卫用地/其他公用设施用地#国空</v>
      </c>
      <c r="B848" s="58" t="s">
        <v>491</v>
      </c>
      <c r="C848" s="58"/>
      <c r="D848" s="58" t="s">
        <v>2404</v>
      </c>
      <c r="E848" s="58" t="s">
        <v>1277</v>
      </c>
      <c r="F848" s="58" t="s">
        <v>1054</v>
      </c>
      <c r="G848" s="58" t="s">
        <v>108</v>
      </c>
      <c r="H848" s="58" t="s">
        <v>1043</v>
      </c>
      <c r="I848" s="58" t="s">
        <v>1470</v>
      </c>
      <c r="J848" s="58">
        <f t="shared" si="2901"/>
        <v>2</v>
      </c>
      <c r="K848" s="58" t="str">
        <f t="shared" si="2955"/>
        <v>113</v>
      </c>
      <c r="L848" s="58"/>
      <c r="M848" s="72" t="str" cm="1">
        <f t="array" aca="1" ref="M848" ca="1">IF(OFFSET(INDIRECT(ADDRESS(ROW(), COLUMN())),0,-1)="",VLOOKUP($G848,$A:$AAE,COLUMN(),FALSE),OFFSET(INDIRECT(ADDRESS(ROW(), COLUMN())),0,-1))</f>
        <v>0,114,188</v>
      </c>
      <c r="N848" s="35"/>
      <c r="O848" s="72" t="str" cm="1">
        <f t="array" aca="1" ref="O848" ca="1">IF(OFFSET(INDIRECT(ADDRESS(ROW(), COLUMN())),0,-1)="",VLOOKUP($G848,$A:$AAE,COLUMN(),FALSE),OFFSET(INDIRECT(ADDRESS(ROW(), COLUMN())),0,-1))</f>
        <v>面积*容积率</v>
      </c>
      <c r="P848" s="35"/>
      <c r="Q848" s="35" t="str" cm="1">
        <f t="array" aca="1" ref="Q848" ca="1">IF(OFFSET(INDIRECT(ADDRESS(ROW(), COLUMN())),0,-1)="",VLOOKUP($G848,$A:$AAE,COLUMN(),FALSE),OFFSET(INDIRECT(ADDRESS(ROW(), COLUMN())),0,-1))</f>
        <v>地块建筑面积*0</v>
      </c>
      <c r="R848" s="35"/>
      <c r="S848" s="35" t="str" cm="1">
        <f t="array" aca="1" ref="S848" ca="1">IF(OFFSET(INDIRECT(ADDRESS(ROW(), COLUMN())),0,-1)="",VLOOKUP($G848,$A:$AAE,COLUMN(),FALSE),OFFSET(INDIRECT(ADDRESS(ROW(), COLUMN())),0,-1))</f>
        <v>地块建筑面积*0</v>
      </c>
      <c r="T848" s="35"/>
      <c r="U848" s="35" t="str" cm="1">
        <f t="array" aca="1" ref="U848" ca="1">IF(OFFSET(INDIRECT(ADDRESS(ROW(), COLUMN())),0,-1)="",VLOOKUP($G848,$A:$AAE,COLUMN(),FALSE),OFFSET(INDIRECT(ADDRESS(ROW(), COLUMN())),0,-1))</f>
        <v>地块建筑面积*0</v>
      </c>
      <c r="V848" s="35"/>
      <c r="W848" s="72" t="str" cm="1">
        <f t="array" aca="1" ref="W848" ca="1">IF(OFFSET(INDIRECT(ADDRESS(ROW(), COLUMN())),0,-1)="",VLOOKUP($G848,$A:$AAE,COLUMN(),FALSE),OFFSET(INDIRECT(ADDRESS(ROW(), COLUMN())),0,-1))</f>
        <v>地块建筑面积*0</v>
      </c>
      <c r="X848" s="35"/>
      <c r="Y848" s="35" t="str" cm="1">
        <f t="array" aca="1" ref="Y848" ca="1">IF(OFFSET(INDIRECT(ADDRESS(ROW(), COLUMN())),0,-1)="",VLOOKUP($G848,$A:$AAE,COLUMN(),FALSE),OFFSET(INDIRECT(ADDRESS(ROW(), COLUMN())),0,-1))</f>
        <v>地块建筑面积*0</v>
      </c>
      <c r="Z848" s="35"/>
      <c r="AA848" s="35" t="str" cm="1">
        <f t="array" aca="1" ref="AA848" ca="1">IF(OFFSET(INDIRECT(ADDRESS(ROW(), COLUMN())),0,-1)="",VLOOKUP($G848,$A:$AAE,COLUMN(),FALSE),OFFSET(INDIRECT(ADDRESS(ROW(), COLUMN())),0,-1))</f>
        <v>地块建筑面积*0</v>
      </c>
      <c r="AB848" s="35"/>
      <c r="AC848" s="35" t="str" cm="1">
        <f t="array" aca="1" ref="AC848" ca="1">IF(OFFSET(INDIRECT(ADDRESS(ROW(), COLUMN())),0,-1)="",VLOOKUP($G848,$A:$AAE,COLUMN(),FALSE),OFFSET(INDIRECT(ADDRESS(ROW(), COLUMN())),0,-1))</f>
        <v>地块建筑面积*1</v>
      </c>
      <c r="AD848" s="35"/>
      <c r="AE848" s="35" t="str" cm="1">
        <f t="array" aca="1" ref="AE848" ca="1">IF(OFFSET(INDIRECT(ADDRESS(ROW(), COLUMN())),0,-1)="",VLOOKUP($G848,$A:$AAE,COLUMN(),FALSE),OFFSET(INDIRECT(ADDRESS(ROW(), COLUMN())),0,-1))</f>
        <v>面积*0</v>
      </c>
      <c r="AF848" s="35"/>
      <c r="AG848" s="35" t="str" cm="1">
        <f t="array" aca="1" ref="AG848" ca="1">IF(OFFSET(INDIRECT(ADDRESS(ROW(), COLUMN())),0,-1)="",VLOOKUP($G848,$A:$AAE,COLUMN(),FALSE),OFFSET(INDIRECT(ADDRESS(ROW(), COLUMN())),0,-1))</f>
        <v>面积*0</v>
      </c>
      <c r="AH848" s="21"/>
      <c r="AI848" s="35" t="str" cm="1">
        <f t="array" aca="1" ref="AI848" ca="1">IF(OFFSET(INDIRECT(ADDRESS(ROW(), COLUMN())),0,-1)="",VLOOKUP($G848,$A:$AAE,COLUMN(),FALSE),OFFSET(INDIRECT(ADDRESS(ROW(), COLUMN())),0,-1))</f>
        <v>-</v>
      </c>
      <c r="AJ848" s="21"/>
      <c r="AK848" s="35" cm="1">
        <f t="array" aca="1" ref="AK848" ca="1">IF(OFFSET(INDIRECT(ADDRESS(ROW(), COLUMN())),0,-1)="",VLOOKUP($G848,$A:$AAE,COLUMN(),FALSE),OFFSET(INDIRECT(ADDRESS(ROW(), COLUMN())),0,-1))</f>
        <v>0</v>
      </c>
      <c r="AL848" s="21"/>
      <c r="AM848" s="35" t="str" cm="1">
        <f t="array" aca="1" ref="AM848" ca="1">IF(OFFSET(INDIRECT(ADDRESS(ROW(), COLUMN())),0,-1)="",VLOOKUP($G848,$A:$AAE,COLUMN(),FALSE),OFFSET(INDIRECT(ADDRESS(ROW(), COLUMN())),0,-1))</f>
        <v>-</v>
      </c>
      <c r="AN848" s="21"/>
      <c r="AO848" s="35" cm="1">
        <f t="array" aca="1" ref="AO848" ca="1">IF(OFFSET(INDIRECT(ADDRESS(ROW(), COLUMN())),0,-1)="",VLOOKUP($G848,$A:$AAE,COLUMN(),FALSE),OFFSET(INDIRECT(ADDRESS(ROW(), COLUMN())),0,-1))</f>
        <v>0</v>
      </c>
      <c r="AP848" s="21"/>
      <c r="AQ848" s="35" t="str" cm="1">
        <f t="array" aca="1" ref="AQ848" ca="1">IF(OFFSET(INDIRECT(ADDRESS(ROW(), COLUMN())),0,-1)="",VLOOKUP($G848,$A:$AAE,COLUMN(),FALSE),OFFSET(INDIRECT(ADDRESS(ROW(), COLUMN())),0,-1))</f>
        <v>0.03公顷/岗位</v>
      </c>
      <c r="AR848" s="21"/>
      <c r="AS848" s="35" t="str" cm="1">
        <f t="array" aca="1" ref="AS848" ca="1">IF(OFFSET(INDIRECT(ADDRESS(ROW(), COLUMN())),0,-1)="",VLOOKUP($G848,$A:$AAE,COLUMN(),FALSE),OFFSET(INDIRECT(ADDRESS(ROW(), COLUMN())),0,-1))</f>
        <v>用地面积/0.03</v>
      </c>
      <c r="AT848" s="21"/>
      <c r="AU848" s="35" t="str" cm="1">
        <f t="array" aca="1" ref="AU848" ca="1">IF(OFFSET(INDIRECT(ADDRESS(ROW(), COLUMN())),0,-1)="",VLOOKUP($G848,$A:$AAE,COLUMN(),FALSE),OFFSET(INDIRECT(ADDRESS(ROW(), COLUMN())),0,-1))</f>
        <v>-</v>
      </c>
      <c r="AV848" s="21"/>
      <c r="AW848" s="35" cm="1">
        <f t="array" aca="1" ref="AW848" ca="1">IF(OFFSET(INDIRECT(ADDRESS(ROW(), COLUMN())),0,-1)="",VLOOKUP($G848,$A:$AAE,COLUMN(),FALSE),OFFSET(INDIRECT(ADDRESS(ROW(), COLUMN())),0,-1))</f>
        <v>0</v>
      </c>
      <c r="AX848" s="112"/>
      <c r="AY848" s="35" t="str" cm="1">
        <f t="array" aca="1" ref="AY848" ca="1">IF(OFFSET(INDIRECT(ADDRESS(ROW(), COLUMN())),0,-1)="",VLOOKUP($G848,$A:$AAE,COLUMN(),FALSE),OFFSET(INDIRECT(ADDRESS(ROW(), COLUMN())),0,-1))</f>
        <v>30立方米/公顷*日</v>
      </c>
      <c r="AZ848" s="112"/>
      <c r="BA848" s="35" t="str" cm="1">
        <f t="array" aca="1" ref="BA848" ca="1">IF(OFFSET(INDIRECT(ADDRESS(ROW(), COLUMN())),0,-1)="",VLOOKUP($G848,$A:$AAE,COLUMN(),FALSE),OFFSET(INDIRECT(ADDRESS(ROW(), COLUMN())),0,-1))</f>
        <v>用地面积*30</v>
      </c>
      <c r="BB848" s="112"/>
      <c r="BC848" s="35" cm="1">
        <f t="array" aca="1" ref="BC848" ca="1">IF(OFFSET(INDIRECT(ADDRESS(ROW(), COLUMN())),0,-1)="",VLOOKUP($G848,$A:$AAE,COLUMN(),FALSE),OFFSET(INDIRECT(ADDRESS(ROW(), COLUMN())),0,-1))</f>
        <v>0.85</v>
      </c>
      <c r="BD848" s="112"/>
      <c r="BE848" s="35" t="str" cm="1">
        <f t="array" aca="1" ref="BE848" ca="1">IF(OFFSET(INDIRECT(ADDRESS(ROW(), COLUMN())),0,-1)="",VLOOKUP($G848,$A:$AAE,COLUMN(),FALSE),OFFSET(INDIRECT(ADDRESS(ROW(), COLUMN())),0,-1))</f>
        <v>用水量*0.85</v>
      </c>
      <c r="BF848" s="2"/>
      <c r="BG848" s="35" t="str" cm="1">
        <f t="array" aca="1" ref="BG848" ca="1">IF(OFFSET(INDIRECT(ADDRESS(ROW(), COLUMN())),0,-1)="",VLOOKUP($G848,$A:$AAE,COLUMN(),FALSE),OFFSET(INDIRECT(ADDRESS(ROW(), COLUMN())),0,-1))</f>
        <v>400千瓦/公顷</v>
      </c>
      <c r="BH848" s="2"/>
      <c r="BI848" s="35" cm="1">
        <f t="array" aca="1" ref="BI848" ca="1">IF(OFFSET(INDIRECT(ADDRESS(ROW(), COLUMN())),0,-1)="",VLOOKUP($G848,$A:$AAE,COLUMN(),FALSE),OFFSET(INDIRECT(ADDRESS(ROW(), COLUMN())),0,-1))</f>
        <v>0.8</v>
      </c>
      <c r="BJ848" s="2"/>
      <c r="BK848" s="35" t="str" cm="1">
        <f t="array" aca="1" ref="BK848" ca="1">IF(OFFSET(INDIRECT(ADDRESS(ROW(), COLUMN())),0,-1)="",VLOOKUP($G848,$A:$AAE,COLUMN(),FALSE),OFFSET(INDIRECT(ADDRESS(ROW(), COLUMN())),0,-1))</f>
        <v>用地面积*400*0.8</v>
      </c>
      <c r="BL848" s="2"/>
      <c r="BM848" s="35" t="str" cm="1">
        <f t="array" aca="1" ref="BM848" ca="1">IF(OFFSET(INDIRECT(ADDRESS(ROW(), COLUMN())),0,-1)="",VLOOKUP($G848,$A:$AAE,COLUMN(),FALSE),OFFSET(INDIRECT(ADDRESS(ROW(), COLUMN())),0,-1))</f>
        <v>30门/公顷</v>
      </c>
      <c r="BN848" s="2"/>
      <c r="BO848" s="35" t="str" cm="1">
        <f t="array" aca="1" ref="BO848" ca="1">IF(OFFSET(INDIRECT(ADDRESS(ROW(), COLUMN())),0,-1)="",VLOOKUP($G848,$A:$AAE,COLUMN(),FALSE),OFFSET(INDIRECT(ADDRESS(ROW(), COLUMN())),0,-1))</f>
        <v>用地面积*30</v>
      </c>
      <c r="BP848" s="2"/>
      <c r="BQ848" s="35" t="str" cm="1">
        <f t="array" aca="1" ref="BQ848" ca="1">IF(OFFSET(INDIRECT(ADDRESS(ROW(), COLUMN())),0,-1)="",VLOOKUP($G848,$A:$AAE,COLUMN(),FALSE),OFFSET(INDIRECT(ADDRESS(ROW(), COLUMN())),0,-1))</f>
        <v>20门/公顷</v>
      </c>
      <c r="BR848" s="2"/>
      <c r="BS848" s="35" t="str" cm="1">
        <f t="array" aca="1" ref="BS848" ca="1">IF(OFFSET(INDIRECT(ADDRESS(ROW(), COLUMN())),0,-1)="",VLOOKUP($G848,$A:$AAE,COLUMN(),FALSE),OFFSET(INDIRECT(ADDRESS(ROW(), COLUMN())),0,-1))</f>
        <v>用地面积*20</v>
      </c>
      <c r="BT848" s="2"/>
      <c r="BU848" s="35" t="str" cm="1">
        <f t="array" aca="1" ref="BU848" ca="1">IF(OFFSET(INDIRECT(ADDRESS(ROW(), COLUMN())),0,-1)="",VLOOKUP($G848,$A:$AAE,COLUMN(),FALSE),OFFSET(INDIRECT(ADDRESS(ROW(), COLUMN())),0,-1))</f>
        <v>-</v>
      </c>
      <c r="BV848" s="2"/>
      <c r="BW848" s="35" cm="1">
        <f t="array" aca="1" ref="BW848" ca="1">IF(OFFSET(INDIRECT(ADDRESS(ROW(), COLUMN())),0,-1)="",VLOOKUP($G848,$A:$AAE,COLUMN(),FALSE),OFFSET(INDIRECT(ADDRESS(ROW(), COLUMN())),0,-1))</f>
        <v>0</v>
      </c>
      <c r="BX848" s="2"/>
      <c r="BY848" s="35" cm="1">
        <f t="array" aca="1" ref="BY848" ca="1">IF(OFFSET(INDIRECT(ADDRESS(ROW(), COLUMN())),0,-1)="",VLOOKUP($G848,$A:$AAE,COLUMN(),FALSE),OFFSET(INDIRECT(ADDRESS(ROW(), COLUMN())),0,-1))</f>
        <v>0</v>
      </c>
      <c r="BZ848" s="104"/>
      <c r="CA848" s="35" t="str" cm="1">
        <f t="array" aca="1" ref="CA848" ca="1">IF(OFFSET(INDIRECT(ADDRESS(ROW(), COLUMN())),0,-1)="",VLOOKUP($G848,$A:$AAE,COLUMN(),FALSE),OFFSET(INDIRECT(ADDRESS(ROW(), COLUMN())),0,-1))</f>
        <v>-</v>
      </c>
      <c r="CB848" s="21"/>
      <c r="CC848" s="35" cm="1">
        <f t="array" aca="1" ref="CC848" ca="1">IF(OFFSET(INDIRECT(ADDRESS(ROW(), COLUMN())),0,-1)="",VLOOKUP($G848,$A:$AAE,COLUMN(),FALSE),OFFSET(INDIRECT(ADDRESS(ROW(), COLUMN())),0,-1))</f>
        <v>0</v>
      </c>
      <c r="CD848" s="21"/>
      <c r="CE848" s="35" t="str" cm="1">
        <f t="array" aca="1" ref="CE848" ca="1">IF(OFFSET(INDIRECT(ADDRESS(ROW(), COLUMN())),0,-1)="",VLOOKUP($G848,$A:$AAE,COLUMN(),FALSE),OFFSET(INDIRECT(ADDRESS(ROW(), COLUMN())),0,-1))</f>
        <v>-</v>
      </c>
      <c r="CF848" s="21"/>
      <c r="CG848" s="35" cm="1">
        <f t="array" aca="1" ref="CG848" ca="1">IF(OFFSET(INDIRECT(ADDRESS(ROW(), COLUMN())),0,-1)="",VLOOKUP($G848,$A:$AAE,COLUMN(),FALSE),OFFSET(INDIRECT(ADDRESS(ROW(), COLUMN())),0,-1))</f>
        <v>0</v>
      </c>
      <c r="CH848" s="35"/>
      <c r="CI848" s="72" t="str" cm="1">
        <f t="array" aca="1" ref="CI848" ca="1">IF(OFFSET(INDIRECT(ADDRESS(ROW(), COLUMN())),0,-1)="",VLOOKUP($G848,$A:$AAE,COLUMN(),FALSE),OFFSET(INDIRECT(ADDRESS(ROW(), COLUMN())),0,-1))</f>
        <v>城镇建设用地</v>
      </c>
      <c r="CJ848" s="75" t="s">
        <v>1962</v>
      </c>
      <c r="CK848" s="78" t="str">
        <f t="shared" si="2854"/>
        <v>唯一标识:1309/1312#环卫用地/其他公用设施用地#国空</v>
      </c>
      <c r="CL848" s="78" t="str">
        <f t="shared" si="2855"/>
        <v>性质名称:环卫用地/其他公用设施用地</v>
      </c>
      <c r="CM848" s="78" t="str">
        <f t="shared" si="2856"/>
        <v>地块性质过滤:</v>
      </c>
      <c r="CN848" s="78" t="str">
        <f t="shared" si="2857"/>
        <v>地块性质:1309/1312</v>
      </c>
      <c r="CO848" s="78" t="str">
        <f t="shared" si="2858"/>
        <v>地类标准:国空</v>
      </c>
      <c r="CP848" s="78" t="str">
        <f t="shared" si="2859"/>
        <v>地块性质别称:U22/U9</v>
      </c>
      <c r="CQ848" s="78" t="str">
        <f t="shared" si="2860"/>
        <v>属性继承:U22#环卫用地#城规</v>
      </c>
      <c r="CR848" s="78" t="str">
        <f t="shared" si="2861"/>
        <v>父类:U22</v>
      </c>
      <c r="CS848" s="78" t="str">
        <f t="shared" si="2862"/>
        <v>级别继承:13#公用设施用地#国空</v>
      </c>
      <c r="CT848" s="78" t="str">
        <f t="shared" si="2863"/>
        <v>级别层次:2</v>
      </c>
      <c r="CU848" s="78" t="str">
        <f t="shared" si="2864"/>
        <v>级别:113</v>
      </c>
      <c r="CV848" s="78" t="str">
        <f t="shared" ca="1" si="2865"/>
        <v>地块颜色:0,114,188</v>
      </c>
      <c r="CW848" s="78" t="str">
        <f t="shared" ca="1" si="2866"/>
        <v>建筑面积公式:面积*容积率</v>
      </c>
      <c r="CX848" s="78" t="str">
        <f t="shared" ca="1" si="2867"/>
        <v>住宅建筑面积公式:地块建筑面积*0</v>
      </c>
      <c r="CY848" s="78" t="str">
        <f t="shared" ca="1" si="2868"/>
        <v>商服建筑面积公式:地块建筑面积*0</v>
      </c>
      <c r="CZ848" s="78" t="str">
        <f t="shared" ca="1" si="2869"/>
        <v>商服中商业建筑面积公式:地块建筑面积*0</v>
      </c>
      <c r="DA848" s="78" t="str">
        <f t="shared" ca="1" si="2870"/>
        <v>商服中办公建筑面积公式:地块建筑面积*0</v>
      </c>
      <c r="DB848" s="78" t="str">
        <f t="shared" ca="1" si="2871"/>
        <v>公服建筑面积公式:地块建筑面积*0</v>
      </c>
      <c r="DC848" s="78" t="str">
        <f t="shared" ca="1" si="2872"/>
        <v>工业建筑面积公式:地块建筑面积*0</v>
      </c>
      <c r="DD848" s="78" t="str">
        <f t="shared" ca="1" si="2873"/>
        <v>市政建筑面积公式:地块建筑面积*1</v>
      </c>
      <c r="DE848" s="78" t="str">
        <f t="shared" ca="1" si="2852"/>
        <v>绿地面积指定指标:面积*0</v>
      </c>
      <c r="DF848" s="78" t="str">
        <f t="shared" ca="1" si="2853"/>
        <v>绿地面积指定公式:面积*0</v>
      </c>
      <c r="DG848" s="78" t="str">
        <f t="shared" ca="1" si="2874"/>
        <v>户数指标:-</v>
      </c>
      <c r="DH848" s="78" t="str">
        <f t="shared" ca="1" si="2875"/>
        <v>户数公式:0</v>
      </c>
      <c r="DI848" s="78" t="str">
        <f t="shared" ca="1" si="2876"/>
        <v>人数指标:-</v>
      </c>
      <c r="DJ848" s="78" t="str">
        <f t="shared" ca="1" si="2877"/>
        <v>人数公式:0</v>
      </c>
      <c r="DK848" s="78" t="str">
        <f t="shared" ca="1" si="2878"/>
        <v>就业指标:0.03公顷/岗位</v>
      </c>
      <c r="DL848" s="78" t="str">
        <f t="shared" ca="1" si="2879"/>
        <v>就业公式:用地面积/0.03</v>
      </c>
      <c r="DM848" s="78" t="str">
        <f t="shared" ca="1" si="2880"/>
        <v>机动车指标:-</v>
      </c>
      <c r="DN848" s="78" t="str">
        <f t="shared" ca="1" si="2881"/>
        <v>机动车公式:0</v>
      </c>
      <c r="DO848" s="78" t="str">
        <f t="shared" ca="1" si="2882"/>
        <v>用水量指标:30立方米/公顷*日</v>
      </c>
      <c r="DP848" s="78" t="str">
        <f t="shared" ca="1" si="2883"/>
        <v>用水量公式:用地面积*30</v>
      </c>
      <c r="DQ848" s="78" t="str">
        <f t="shared" ca="1" si="2884"/>
        <v>污水折算系数:0.85</v>
      </c>
      <c r="DR848" s="78" t="str">
        <f t="shared" ca="1" si="2885"/>
        <v>污水量公式:用水量*0.85</v>
      </c>
      <c r="DS848" s="78" t="str">
        <f t="shared" ca="1" si="2886"/>
        <v>用电负荷指标:400千瓦/公顷</v>
      </c>
      <c r="DT848" s="78" t="str">
        <f t="shared" ca="1" si="2887"/>
        <v>同时率:0.8</v>
      </c>
      <c r="DU848" s="78" t="str">
        <f t="shared" ca="1" si="2888"/>
        <v>用电量公式:用地面积*400*0.8</v>
      </c>
      <c r="DV848" s="78" t="str">
        <f t="shared" ca="1" si="2889"/>
        <v>固话装机指标:30门/公顷</v>
      </c>
      <c r="DW848" s="78" t="str">
        <f t="shared" ca="1" si="2890"/>
        <v>固话量公式:用地面积*30</v>
      </c>
      <c r="DX848" s="78" t="str">
        <f t="shared" ca="1" si="2891"/>
        <v>有线电视指标:20门/公顷</v>
      </c>
      <c r="DY848" s="78" t="str">
        <f t="shared" ca="1" si="2892"/>
        <v>电视量公式:用地面积*20</v>
      </c>
      <c r="DZ848" s="78" t="str">
        <f t="shared" ca="1" si="2893"/>
        <v>高峰机动车生成量指标:-</v>
      </c>
      <c r="EA848" s="78" t="str">
        <f t="shared" ca="1" si="2894"/>
        <v>高峰机动车吸引量公式:0</v>
      </c>
      <c r="EB848" s="78" t="str">
        <f t="shared" ca="1" si="2895"/>
        <v>高峰机动车发生量公式:0</v>
      </c>
      <c r="EC848" s="78" t="str">
        <f t="shared" ca="1" si="2898"/>
        <v>地下空间指标:-</v>
      </c>
      <c r="ED848" s="78" t="str">
        <f t="shared" ca="1" si="2896"/>
        <v>地下空间公式:0</v>
      </c>
      <c r="EE848" s="78" t="str">
        <f t="shared" ca="1" si="2899"/>
        <v>人防指标:-</v>
      </c>
      <c r="EF848" s="78" t="str">
        <f t="shared" ca="1" si="2897"/>
        <v>人防公式:0</v>
      </c>
      <c r="EG848" s="78" t="str">
        <f t="shared" ca="1" si="2802"/>
        <v>用地构成:城镇建设用地</v>
      </c>
      <c r="EH848" s="78" t="s">
        <v>1962</v>
      </c>
      <c r="EI848" s="79" t="str">
        <f t="shared" ca="1" si="2801"/>
        <v>唯一标识:1309/1312#环卫用地/其他公用设施用地#国空;性质名称:环卫用地/其他公用设施用地;地块性质过滤:;地块性质:1309/1312;地类标准:国空;地块性质别称:U22/U9;属性继承:U22#环卫用地#城规;父类:U22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8" t="s">
        <v>1962</v>
      </c>
    </row>
    <row r="849" spans="1:140" ht="16.5" x14ac:dyDescent="0.2">
      <c r="A849" s="58" t="str">
        <f t="shared" si="2900"/>
        <v>1302/1312#排水用地/其他公用设施用地#国空</v>
      </c>
      <c r="B849" s="58" t="s">
        <v>492</v>
      </c>
      <c r="C849" s="58"/>
      <c r="D849" s="58" t="s">
        <v>2405</v>
      </c>
      <c r="E849" s="58" t="s">
        <v>1277</v>
      </c>
      <c r="F849" s="58" t="s">
        <v>1055</v>
      </c>
      <c r="G849" s="58" t="s">
        <v>109</v>
      </c>
      <c r="H849" s="58" t="s">
        <v>1042</v>
      </c>
      <c r="I849" s="58" t="s">
        <v>1470</v>
      </c>
      <c r="J849" s="58">
        <f t="shared" si="2901"/>
        <v>2</v>
      </c>
      <c r="K849" s="58" t="str">
        <f t="shared" si="2955"/>
        <v>113</v>
      </c>
      <c r="L849" s="58"/>
      <c r="M849" s="72" t="str" cm="1">
        <f t="array" aca="1" ref="M849" ca="1">IF(OFFSET(INDIRECT(ADDRESS(ROW(), COLUMN())),0,-1)="",VLOOKUP($G849,$A:$AAE,COLUMN(),FALSE),OFFSET(INDIRECT(ADDRESS(ROW(), COLUMN())),0,-1))</f>
        <v>0,114,188</v>
      </c>
      <c r="N849" s="35"/>
      <c r="O849" s="72" t="str" cm="1">
        <f t="array" aca="1" ref="O849" ca="1">IF(OFFSET(INDIRECT(ADDRESS(ROW(), COLUMN())),0,-1)="",VLOOKUP($G849,$A:$AAE,COLUMN(),FALSE),OFFSET(INDIRECT(ADDRESS(ROW(), COLUMN())),0,-1))</f>
        <v>面积*容积率</v>
      </c>
      <c r="P849" s="35"/>
      <c r="Q849" s="35" t="str" cm="1">
        <f t="array" aca="1" ref="Q849" ca="1">IF(OFFSET(INDIRECT(ADDRESS(ROW(), COLUMN())),0,-1)="",VLOOKUP($G849,$A:$AAE,COLUMN(),FALSE),OFFSET(INDIRECT(ADDRESS(ROW(), COLUMN())),0,-1))</f>
        <v>地块建筑面积*0</v>
      </c>
      <c r="R849" s="35"/>
      <c r="S849" s="35" t="str" cm="1">
        <f t="array" aca="1" ref="S849" ca="1">IF(OFFSET(INDIRECT(ADDRESS(ROW(), COLUMN())),0,-1)="",VLOOKUP($G849,$A:$AAE,COLUMN(),FALSE),OFFSET(INDIRECT(ADDRESS(ROW(), COLUMN())),0,-1))</f>
        <v>地块建筑面积*0</v>
      </c>
      <c r="T849" s="35"/>
      <c r="U849" s="35" t="str" cm="1">
        <f t="array" aca="1" ref="U849" ca="1">IF(OFFSET(INDIRECT(ADDRESS(ROW(), COLUMN())),0,-1)="",VLOOKUP($G849,$A:$AAE,COLUMN(),FALSE),OFFSET(INDIRECT(ADDRESS(ROW(), COLUMN())),0,-1))</f>
        <v>地块建筑面积*0</v>
      </c>
      <c r="V849" s="35"/>
      <c r="W849" s="72" t="str" cm="1">
        <f t="array" aca="1" ref="W849" ca="1">IF(OFFSET(INDIRECT(ADDRESS(ROW(), COLUMN())),0,-1)="",VLOOKUP($G849,$A:$AAE,COLUMN(),FALSE),OFFSET(INDIRECT(ADDRESS(ROW(), COLUMN())),0,-1))</f>
        <v>地块建筑面积*0</v>
      </c>
      <c r="X849" s="35"/>
      <c r="Y849" s="35" t="str" cm="1">
        <f t="array" aca="1" ref="Y849" ca="1">IF(OFFSET(INDIRECT(ADDRESS(ROW(), COLUMN())),0,-1)="",VLOOKUP($G849,$A:$AAE,COLUMN(),FALSE),OFFSET(INDIRECT(ADDRESS(ROW(), COLUMN())),0,-1))</f>
        <v>地块建筑面积*0</v>
      </c>
      <c r="Z849" s="35"/>
      <c r="AA849" s="35" t="str" cm="1">
        <f t="array" aca="1" ref="AA849" ca="1">IF(OFFSET(INDIRECT(ADDRESS(ROW(), COLUMN())),0,-1)="",VLOOKUP($G849,$A:$AAE,COLUMN(),FALSE),OFFSET(INDIRECT(ADDRESS(ROW(), COLUMN())),0,-1))</f>
        <v>地块建筑面积*0</v>
      </c>
      <c r="AB849" s="35"/>
      <c r="AC849" s="35" t="str" cm="1">
        <f t="array" aca="1" ref="AC849" ca="1">IF(OFFSET(INDIRECT(ADDRESS(ROW(), COLUMN())),0,-1)="",VLOOKUP($G849,$A:$AAE,COLUMN(),FALSE),OFFSET(INDIRECT(ADDRESS(ROW(), COLUMN())),0,-1))</f>
        <v>地块建筑面积*1</v>
      </c>
      <c r="AD849" s="35"/>
      <c r="AE849" s="35" t="str" cm="1">
        <f t="array" aca="1" ref="AE849" ca="1">IF(OFFSET(INDIRECT(ADDRESS(ROW(), COLUMN())),0,-1)="",VLOOKUP($G849,$A:$AAE,COLUMN(),FALSE),OFFSET(INDIRECT(ADDRESS(ROW(), COLUMN())),0,-1))</f>
        <v>面积*0</v>
      </c>
      <c r="AF849" s="35"/>
      <c r="AG849" s="35" t="str" cm="1">
        <f t="array" aca="1" ref="AG849" ca="1">IF(OFFSET(INDIRECT(ADDRESS(ROW(), COLUMN())),0,-1)="",VLOOKUP($G849,$A:$AAE,COLUMN(),FALSE),OFFSET(INDIRECT(ADDRESS(ROW(), COLUMN())),0,-1))</f>
        <v>面积*0</v>
      </c>
      <c r="AH849" s="21"/>
      <c r="AI849" s="35" t="str" cm="1">
        <f t="array" aca="1" ref="AI849" ca="1">IF(OFFSET(INDIRECT(ADDRESS(ROW(), COLUMN())),0,-1)="",VLOOKUP($G849,$A:$AAE,COLUMN(),FALSE),OFFSET(INDIRECT(ADDRESS(ROW(), COLUMN())),0,-1))</f>
        <v>-</v>
      </c>
      <c r="AJ849" s="21"/>
      <c r="AK849" s="35" cm="1">
        <f t="array" aca="1" ref="AK849" ca="1">IF(OFFSET(INDIRECT(ADDRESS(ROW(), COLUMN())),0,-1)="",VLOOKUP($G849,$A:$AAE,COLUMN(),FALSE),OFFSET(INDIRECT(ADDRESS(ROW(), COLUMN())),0,-1))</f>
        <v>0</v>
      </c>
      <c r="AL849" s="21"/>
      <c r="AM849" s="35" t="str" cm="1">
        <f t="array" aca="1" ref="AM849" ca="1">IF(OFFSET(INDIRECT(ADDRESS(ROW(), COLUMN())),0,-1)="",VLOOKUP($G849,$A:$AAE,COLUMN(),FALSE),OFFSET(INDIRECT(ADDRESS(ROW(), COLUMN())),0,-1))</f>
        <v>-</v>
      </c>
      <c r="AN849" s="21"/>
      <c r="AO849" s="35" cm="1">
        <f t="array" aca="1" ref="AO849" ca="1">IF(OFFSET(INDIRECT(ADDRESS(ROW(), COLUMN())),0,-1)="",VLOOKUP($G849,$A:$AAE,COLUMN(),FALSE),OFFSET(INDIRECT(ADDRESS(ROW(), COLUMN())),0,-1))</f>
        <v>0</v>
      </c>
      <c r="AP849" s="21"/>
      <c r="AQ849" s="35" t="str" cm="1">
        <f t="array" aca="1" ref="AQ849" ca="1">IF(OFFSET(INDIRECT(ADDRESS(ROW(), COLUMN())),0,-1)="",VLOOKUP($G849,$A:$AAE,COLUMN(),FALSE),OFFSET(INDIRECT(ADDRESS(ROW(), COLUMN())),0,-1))</f>
        <v>0.03公顷/岗位</v>
      </c>
      <c r="AR849" s="21"/>
      <c r="AS849" s="35" t="str" cm="1">
        <f t="array" aca="1" ref="AS849" ca="1">IF(OFFSET(INDIRECT(ADDRESS(ROW(), COLUMN())),0,-1)="",VLOOKUP($G849,$A:$AAE,COLUMN(),FALSE),OFFSET(INDIRECT(ADDRESS(ROW(), COLUMN())),0,-1))</f>
        <v>用地面积/0.03</v>
      </c>
      <c r="AT849" s="21"/>
      <c r="AU849" s="35" t="str" cm="1">
        <f t="array" aca="1" ref="AU849" ca="1">IF(OFFSET(INDIRECT(ADDRESS(ROW(), COLUMN())),0,-1)="",VLOOKUP($G849,$A:$AAE,COLUMN(),FALSE),OFFSET(INDIRECT(ADDRESS(ROW(), COLUMN())),0,-1))</f>
        <v>-</v>
      </c>
      <c r="AV849" s="21"/>
      <c r="AW849" s="35" cm="1">
        <f t="array" aca="1" ref="AW849" ca="1">IF(OFFSET(INDIRECT(ADDRESS(ROW(), COLUMN())),0,-1)="",VLOOKUP($G849,$A:$AAE,COLUMN(),FALSE),OFFSET(INDIRECT(ADDRESS(ROW(), COLUMN())),0,-1))</f>
        <v>0</v>
      </c>
      <c r="AX849" s="112"/>
      <c r="AY849" s="35" t="str" cm="1">
        <f t="array" aca="1" ref="AY849" ca="1">IF(OFFSET(INDIRECT(ADDRESS(ROW(), COLUMN())),0,-1)="",VLOOKUP($G849,$A:$AAE,COLUMN(),FALSE),OFFSET(INDIRECT(ADDRESS(ROW(), COLUMN())),0,-1))</f>
        <v>30立方米/公顷*日</v>
      </c>
      <c r="AZ849" s="112"/>
      <c r="BA849" s="35" t="str" cm="1">
        <f t="array" aca="1" ref="BA849" ca="1">IF(OFFSET(INDIRECT(ADDRESS(ROW(), COLUMN())),0,-1)="",VLOOKUP($G849,$A:$AAE,COLUMN(),FALSE),OFFSET(INDIRECT(ADDRESS(ROW(), COLUMN())),0,-1))</f>
        <v>用地面积*30</v>
      </c>
      <c r="BB849" s="112"/>
      <c r="BC849" s="35" cm="1">
        <f t="array" aca="1" ref="BC849" ca="1">IF(OFFSET(INDIRECT(ADDRESS(ROW(), COLUMN())),0,-1)="",VLOOKUP($G849,$A:$AAE,COLUMN(),FALSE),OFFSET(INDIRECT(ADDRESS(ROW(), COLUMN())),0,-1))</f>
        <v>0.85</v>
      </c>
      <c r="BD849" s="112"/>
      <c r="BE849" s="35" t="str" cm="1">
        <f t="array" aca="1" ref="BE849" ca="1">IF(OFFSET(INDIRECT(ADDRESS(ROW(), COLUMN())),0,-1)="",VLOOKUP($G849,$A:$AAE,COLUMN(),FALSE),OFFSET(INDIRECT(ADDRESS(ROW(), COLUMN())),0,-1))</f>
        <v>用水量*0.85</v>
      </c>
      <c r="BF849" s="2"/>
      <c r="BG849" s="35" t="str" cm="1">
        <f t="array" aca="1" ref="BG849" ca="1">IF(OFFSET(INDIRECT(ADDRESS(ROW(), COLUMN())),0,-1)="",VLOOKUP($G849,$A:$AAE,COLUMN(),FALSE),OFFSET(INDIRECT(ADDRESS(ROW(), COLUMN())),0,-1))</f>
        <v>400千瓦/公顷</v>
      </c>
      <c r="BH849" s="2"/>
      <c r="BI849" s="35" cm="1">
        <f t="array" aca="1" ref="BI849" ca="1">IF(OFFSET(INDIRECT(ADDRESS(ROW(), COLUMN())),0,-1)="",VLOOKUP($G849,$A:$AAE,COLUMN(),FALSE),OFFSET(INDIRECT(ADDRESS(ROW(), COLUMN())),0,-1))</f>
        <v>0.8</v>
      </c>
      <c r="BJ849" s="2"/>
      <c r="BK849" s="35" t="str" cm="1">
        <f t="array" aca="1" ref="BK849" ca="1">IF(OFFSET(INDIRECT(ADDRESS(ROW(), COLUMN())),0,-1)="",VLOOKUP($G849,$A:$AAE,COLUMN(),FALSE),OFFSET(INDIRECT(ADDRESS(ROW(), COLUMN())),0,-1))</f>
        <v>用地面积*400*0.8</v>
      </c>
      <c r="BL849" s="2"/>
      <c r="BM849" s="35" t="str" cm="1">
        <f t="array" aca="1" ref="BM849" ca="1">IF(OFFSET(INDIRECT(ADDRESS(ROW(), COLUMN())),0,-1)="",VLOOKUP($G849,$A:$AAE,COLUMN(),FALSE),OFFSET(INDIRECT(ADDRESS(ROW(), COLUMN())),0,-1))</f>
        <v>30门/公顷</v>
      </c>
      <c r="BN849" s="2"/>
      <c r="BO849" s="35" t="str" cm="1">
        <f t="array" aca="1" ref="BO849" ca="1">IF(OFFSET(INDIRECT(ADDRESS(ROW(), COLUMN())),0,-1)="",VLOOKUP($G849,$A:$AAE,COLUMN(),FALSE),OFFSET(INDIRECT(ADDRESS(ROW(), COLUMN())),0,-1))</f>
        <v>用地面积*30</v>
      </c>
      <c r="BP849" s="2"/>
      <c r="BQ849" s="35" t="str" cm="1">
        <f t="array" aca="1" ref="BQ849" ca="1">IF(OFFSET(INDIRECT(ADDRESS(ROW(), COLUMN())),0,-1)="",VLOOKUP($G849,$A:$AAE,COLUMN(),FALSE),OFFSET(INDIRECT(ADDRESS(ROW(), COLUMN())),0,-1))</f>
        <v>20门/公顷</v>
      </c>
      <c r="BR849" s="2"/>
      <c r="BS849" s="35" t="str" cm="1">
        <f t="array" aca="1" ref="BS849" ca="1">IF(OFFSET(INDIRECT(ADDRESS(ROW(), COLUMN())),0,-1)="",VLOOKUP($G849,$A:$AAE,COLUMN(),FALSE),OFFSET(INDIRECT(ADDRESS(ROW(), COLUMN())),0,-1))</f>
        <v>用地面积*20</v>
      </c>
      <c r="BT849" s="2"/>
      <c r="BU849" s="35" t="str" cm="1">
        <f t="array" aca="1" ref="BU849" ca="1">IF(OFFSET(INDIRECT(ADDRESS(ROW(), COLUMN())),0,-1)="",VLOOKUP($G849,$A:$AAE,COLUMN(),FALSE),OFFSET(INDIRECT(ADDRESS(ROW(), COLUMN())),0,-1))</f>
        <v>-</v>
      </c>
      <c r="BV849" s="2"/>
      <c r="BW849" s="35" cm="1">
        <f t="array" aca="1" ref="BW849" ca="1">IF(OFFSET(INDIRECT(ADDRESS(ROW(), COLUMN())),0,-1)="",VLOOKUP($G849,$A:$AAE,COLUMN(),FALSE),OFFSET(INDIRECT(ADDRESS(ROW(), COLUMN())),0,-1))</f>
        <v>0</v>
      </c>
      <c r="BX849" s="2"/>
      <c r="BY849" s="35" cm="1">
        <f t="array" aca="1" ref="BY849" ca="1">IF(OFFSET(INDIRECT(ADDRESS(ROW(), COLUMN())),0,-1)="",VLOOKUP($G849,$A:$AAE,COLUMN(),FALSE),OFFSET(INDIRECT(ADDRESS(ROW(), COLUMN())),0,-1))</f>
        <v>0</v>
      </c>
      <c r="BZ849" s="104"/>
      <c r="CA849" s="35" t="str" cm="1">
        <f t="array" aca="1" ref="CA849" ca="1">IF(OFFSET(INDIRECT(ADDRESS(ROW(), COLUMN())),0,-1)="",VLOOKUP($G849,$A:$AAE,COLUMN(),FALSE),OFFSET(INDIRECT(ADDRESS(ROW(), COLUMN())),0,-1))</f>
        <v>-</v>
      </c>
      <c r="CB849" s="21"/>
      <c r="CC849" s="35" cm="1">
        <f t="array" aca="1" ref="CC849" ca="1">IF(OFFSET(INDIRECT(ADDRESS(ROW(), COLUMN())),0,-1)="",VLOOKUP($G849,$A:$AAE,COLUMN(),FALSE),OFFSET(INDIRECT(ADDRESS(ROW(), COLUMN())),0,-1))</f>
        <v>0</v>
      </c>
      <c r="CD849" s="21"/>
      <c r="CE849" s="35" t="str" cm="1">
        <f t="array" aca="1" ref="CE849" ca="1">IF(OFFSET(INDIRECT(ADDRESS(ROW(), COLUMN())),0,-1)="",VLOOKUP($G849,$A:$AAE,COLUMN(),FALSE),OFFSET(INDIRECT(ADDRESS(ROW(), COLUMN())),0,-1))</f>
        <v>-</v>
      </c>
      <c r="CF849" s="21"/>
      <c r="CG849" s="35" cm="1">
        <f t="array" aca="1" ref="CG849" ca="1">IF(OFFSET(INDIRECT(ADDRESS(ROW(), COLUMN())),0,-1)="",VLOOKUP($G849,$A:$AAE,COLUMN(),FALSE),OFFSET(INDIRECT(ADDRESS(ROW(), COLUMN())),0,-1))</f>
        <v>0</v>
      </c>
      <c r="CH849" s="35"/>
      <c r="CI849" s="72" t="str" cm="1">
        <f t="array" aca="1" ref="CI849" ca="1">IF(OFFSET(INDIRECT(ADDRESS(ROW(), COLUMN())),0,-1)="",VLOOKUP($G849,$A:$AAE,COLUMN(),FALSE),OFFSET(INDIRECT(ADDRESS(ROW(), COLUMN())),0,-1))</f>
        <v>城镇建设用地</v>
      </c>
      <c r="CJ849" s="75" t="s">
        <v>1962</v>
      </c>
      <c r="CK849" s="78" t="str">
        <f t="shared" si="2854"/>
        <v>唯一标识:1302/1312#排水用地/其他公用设施用地#国空</v>
      </c>
      <c r="CL849" s="78" t="str">
        <f t="shared" si="2855"/>
        <v>性质名称:排水用地/其他公用设施用地</v>
      </c>
      <c r="CM849" s="78" t="str">
        <f t="shared" si="2856"/>
        <v>地块性质过滤:</v>
      </c>
      <c r="CN849" s="78" t="str">
        <f t="shared" si="2857"/>
        <v>地块性质:1302/1312</v>
      </c>
      <c r="CO849" s="78" t="str">
        <f t="shared" si="2858"/>
        <v>地类标准:国空</v>
      </c>
      <c r="CP849" s="78" t="str">
        <f t="shared" si="2859"/>
        <v>地块性质别称:U21/U9</v>
      </c>
      <c r="CQ849" s="78" t="str">
        <f t="shared" si="2860"/>
        <v>属性继承:U21#排水用地#城规</v>
      </c>
      <c r="CR849" s="78" t="str">
        <f t="shared" si="2861"/>
        <v>父类:U21</v>
      </c>
      <c r="CS849" s="78" t="str">
        <f t="shared" si="2862"/>
        <v>级别继承:13#公用设施用地#国空</v>
      </c>
      <c r="CT849" s="78" t="str">
        <f t="shared" si="2863"/>
        <v>级别层次:2</v>
      </c>
      <c r="CU849" s="78" t="str">
        <f t="shared" si="2864"/>
        <v>级别:113</v>
      </c>
      <c r="CV849" s="78" t="str">
        <f t="shared" ca="1" si="2865"/>
        <v>地块颜色:0,114,188</v>
      </c>
      <c r="CW849" s="78" t="str">
        <f t="shared" ca="1" si="2866"/>
        <v>建筑面积公式:面积*容积率</v>
      </c>
      <c r="CX849" s="78" t="str">
        <f t="shared" ca="1" si="2867"/>
        <v>住宅建筑面积公式:地块建筑面积*0</v>
      </c>
      <c r="CY849" s="78" t="str">
        <f t="shared" ca="1" si="2868"/>
        <v>商服建筑面积公式:地块建筑面积*0</v>
      </c>
      <c r="CZ849" s="78" t="str">
        <f t="shared" ca="1" si="2869"/>
        <v>商服中商业建筑面积公式:地块建筑面积*0</v>
      </c>
      <c r="DA849" s="78" t="str">
        <f t="shared" ca="1" si="2870"/>
        <v>商服中办公建筑面积公式:地块建筑面积*0</v>
      </c>
      <c r="DB849" s="78" t="str">
        <f t="shared" ca="1" si="2871"/>
        <v>公服建筑面积公式:地块建筑面积*0</v>
      </c>
      <c r="DC849" s="78" t="str">
        <f t="shared" ca="1" si="2872"/>
        <v>工业建筑面积公式:地块建筑面积*0</v>
      </c>
      <c r="DD849" s="78" t="str">
        <f t="shared" ca="1" si="2873"/>
        <v>市政建筑面积公式:地块建筑面积*1</v>
      </c>
      <c r="DE849" s="78" t="str">
        <f t="shared" ca="1" si="2852"/>
        <v>绿地面积指定指标:面积*0</v>
      </c>
      <c r="DF849" s="78" t="str">
        <f t="shared" ca="1" si="2853"/>
        <v>绿地面积指定公式:面积*0</v>
      </c>
      <c r="DG849" s="78" t="str">
        <f t="shared" ca="1" si="2874"/>
        <v>户数指标:-</v>
      </c>
      <c r="DH849" s="78" t="str">
        <f t="shared" ca="1" si="2875"/>
        <v>户数公式:0</v>
      </c>
      <c r="DI849" s="78" t="str">
        <f t="shared" ca="1" si="2876"/>
        <v>人数指标:-</v>
      </c>
      <c r="DJ849" s="78" t="str">
        <f t="shared" ca="1" si="2877"/>
        <v>人数公式:0</v>
      </c>
      <c r="DK849" s="78" t="str">
        <f t="shared" ca="1" si="2878"/>
        <v>就业指标:0.03公顷/岗位</v>
      </c>
      <c r="DL849" s="78" t="str">
        <f t="shared" ca="1" si="2879"/>
        <v>就业公式:用地面积/0.03</v>
      </c>
      <c r="DM849" s="78" t="str">
        <f t="shared" ca="1" si="2880"/>
        <v>机动车指标:-</v>
      </c>
      <c r="DN849" s="78" t="str">
        <f t="shared" ca="1" si="2881"/>
        <v>机动车公式:0</v>
      </c>
      <c r="DO849" s="78" t="str">
        <f t="shared" ca="1" si="2882"/>
        <v>用水量指标:30立方米/公顷*日</v>
      </c>
      <c r="DP849" s="78" t="str">
        <f t="shared" ca="1" si="2883"/>
        <v>用水量公式:用地面积*30</v>
      </c>
      <c r="DQ849" s="78" t="str">
        <f t="shared" ca="1" si="2884"/>
        <v>污水折算系数:0.85</v>
      </c>
      <c r="DR849" s="78" t="str">
        <f t="shared" ca="1" si="2885"/>
        <v>污水量公式:用水量*0.85</v>
      </c>
      <c r="DS849" s="78" t="str">
        <f t="shared" ca="1" si="2886"/>
        <v>用电负荷指标:400千瓦/公顷</v>
      </c>
      <c r="DT849" s="78" t="str">
        <f t="shared" ca="1" si="2887"/>
        <v>同时率:0.8</v>
      </c>
      <c r="DU849" s="78" t="str">
        <f t="shared" ca="1" si="2888"/>
        <v>用电量公式:用地面积*400*0.8</v>
      </c>
      <c r="DV849" s="78" t="str">
        <f t="shared" ca="1" si="2889"/>
        <v>固话装机指标:30门/公顷</v>
      </c>
      <c r="DW849" s="78" t="str">
        <f t="shared" ca="1" si="2890"/>
        <v>固话量公式:用地面积*30</v>
      </c>
      <c r="DX849" s="78" t="str">
        <f t="shared" ca="1" si="2891"/>
        <v>有线电视指标:20门/公顷</v>
      </c>
      <c r="DY849" s="78" t="str">
        <f t="shared" ca="1" si="2892"/>
        <v>电视量公式:用地面积*20</v>
      </c>
      <c r="DZ849" s="78" t="str">
        <f t="shared" ca="1" si="2893"/>
        <v>高峰机动车生成量指标:-</v>
      </c>
      <c r="EA849" s="78" t="str">
        <f t="shared" ca="1" si="2894"/>
        <v>高峰机动车吸引量公式:0</v>
      </c>
      <c r="EB849" s="78" t="str">
        <f t="shared" ca="1" si="2895"/>
        <v>高峰机动车发生量公式:0</v>
      </c>
      <c r="EC849" s="78" t="str">
        <f t="shared" ca="1" si="2898"/>
        <v>地下空间指标:-</v>
      </c>
      <c r="ED849" s="78" t="str">
        <f t="shared" ca="1" si="2896"/>
        <v>地下空间公式:0</v>
      </c>
      <c r="EE849" s="78" t="str">
        <f t="shared" ca="1" si="2899"/>
        <v>人防指标:-</v>
      </c>
      <c r="EF849" s="78" t="str">
        <f t="shared" ca="1" si="2897"/>
        <v>人防公式:0</v>
      </c>
      <c r="EG849" s="78" t="str">
        <f t="shared" ca="1" si="2802"/>
        <v>用地构成:城镇建设用地</v>
      </c>
      <c r="EH849" s="78" t="s">
        <v>1962</v>
      </c>
      <c r="EI849" s="79" t="str">
        <f t="shared" ca="1" si="2801"/>
        <v>唯一标识:1302/1312#排水用地/其他公用设施用地#国空;性质名称:排水用地/其他公用设施用地;地块性质过滤:;地块性质:1302/1312;地类标准:国空;地块性质别称:U21/U9;属性继承:U21#排水用地#城规;父类:U21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9" t="s">
        <v>1962</v>
      </c>
    </row>
    <row r="850" spans="1:140" ht="16.5" x14ac:dyDescent="0.2">
      <c r="A850" s="58" t="str">
        <f t="shared" si="2900"/>
        <v>1303/1312#供电用地/其他公用设施用地#国空</v>
      </c>
      <c r="B850" s="58" t="s">
        <v>493</v>
      </c>
      <c r="C850" s="58"/>
      <c r="D850" s="58" t="s">
        <v>2406</v>
      </c>
      <c r="E850" s="58" t="s">
        <v>1277</v>
      </c>
      <c r="F850" s="58" t="s">
        <v>1056</v>
      </c>
      <c r="G850" s="58" t="s">
        <v>110</v>
      </c>
      <c r="H850" s="58" t="s">
        <v>1034</v>
      </c>
      <c r="I850" s="58" t="s">
        <v>1470</v>
      </c>
      <c r="J850" s="58">
        <f t="shared" si="2901"/>
        <v>2</v>
      </c>
      <c r="K850" s="58" t="str">
        <f t="shared" si="2955"/>
        <v>113</v>
      </c>
      <c r="L850" s="58"/>
      <c r="M850" s="72" t="str" cm="1">
        <f t="array" aca="1" ref="M850" ca="1">IF(OFFSET(INDIRECT(ADDRESS(ROW(), COLUMN())),0,-1)="",VLOOKUP($G850,$A:$AAE,COLUMN(),FALSE),OFFSET(INDIRECT(ADDRESS(ROW(), COLUMN())),0,-1))</f>
        <v>125,167,217</v>
      </c>
      <c r="N850" s="35"/>
      <c r="O850" s="72" t="str" cm="1">
        <f t="array" aca="1" ref="O850" ca="1">IF(OFFSET(INDIRECT(ADDRESS(ROW(), COLUMN())),0,-1)="",VLOOKUP($G850,$A:$AAE,COLUMN(),FALSE),OFFSET(INDIRECT(ADDRESS(ROW(), COLUMN())),0,-1))</f>
        <v>面积*容积率</v>
      </c>
      <c r="P850" s="35"/>
      <c r="Q850" s="35" t="str" cm="1">
        <f t="array" aca="1" ref="Q850" ca="1">IF(OFFSET(INDIRECT(ADDRESS(ROW(), COLUMN())),0,-1)="",VLOOKUP($G850,$A:$AAE,COLUMN(),FALSE),OFFSET(INDIRECT(ADDRESS(ROW(), COLUMN())),0,-1))</f>
        <v>地块建筑面积*0</v>
      </c>
      <c r="R850" s="35"/>
      <c r="S850" s="35" t="str" cm="1">
        <f t="array" aca="1" ref="S850" ca="1">IF(OFFSET(INDIRECT(ADDRESS(ROW(), COLUMN())),0,-1)="",VLOOKUP($G850,$A:$AAE,COLUMN(),FALSE),OFFSET(INDIRECT(ADDRESS(ROW(), COLUMN())),0,-1))</f>
        <v>地块建筑面积*0</v>
      </c>
      <c r="T850" s="35"/>
      <c r="U850" s="35" t="str" cm="1">
        <f t="array" aca="1" ref="U850" ca="1">IF(OFFSET(INDIRECT(ADDRESS(ROW(), COLUMN())),0,-1)="",VLOOKUP($G850,$A:$AAE,COLUMN(),FALSE),OFFSET(INDIRECT(ADDRESS(ROW(), COLUMN())),0,-1))</f>
        <v>地块建筑面积*0</v>
      </c>
      <c r="V850" s="35"/>
      <c r="W850" s="72" t="str" cm="1">
        <f t="array" aca="1" ref="W850" ca="1">IF(OFFSET(INDIRECT(ADDRESS(ROW(), COLUMN())),0,-1)="",VLOOKUP($G850,$A:$AAE,COLUMN(),FALSE),OFFSET(INDIRECT(ADDRESS(ROW(), COLUMN())),0,-1))</f>
        <v>地块建筑面积*0</v>
      </c>
      <c r="X850" s="35"/>
      <c r="Y850" s="35" t="str" cm="1">
        <f t="array" aca="1" ref="Y850" ca="1">IF(OFFSET(INDIRECT(ADDRESS(ROW(), COLUMN())),0,-1)="",VLOOKUP($G850,$A:$AAE,COLUMN(),FALSE),OFFSET(INDIRECT(ADDRESS(ROW(), COLUMN())),0,-1))</f>
        <v>地块建筑面积*0</v>
      </c>
      <c r="Z850" s="35"/>
      <c r="AA850" s="35" t="str" cm="1">
        <f t="array" aca="1" ref="AA850" ca="1">IF(OFFSET(INDIRECT(ADDRESS(ROW(), COLUMN())),0,-1)="",VLOOKUP($G850,$A:$AAE,COLUMN(),FALSE),OFFSET(INDIRECT(ADDRESS(ROW(), COLUMN())),0,-1))</f>
        <v>地块建筑面积*0</v>
      </c>
      <c r="AB850" s="35"/>
      <c r="AC850" s="35" t="str" cm="1">
        <f t="array" aca="1" ref="AC850" ca="1">IF(OFFSET(INDIRECT(ADDRESS(ROW(), COLUMN())),0,-1)="",VLOOKUP($G850,$A:$AAE,COLUMN(),FALSE),OFFSET(INDIRECT(ADDRESS(ROW(), COLUMN())),0,-1))</f>
        <v>地块建筑面积*1</v>
      </c>
      <c r="AD850" s="35"/>
      <c r="AE850" s="35" t="str" cm="1">
        <f t="array" aca="1" ref="AE850" ca="1">IF(OFFSET(INDIRECT(ADDRESS(ROW(), COLUMN())),0,-1)="",VLOOKUP($G850,$A:$AAE,COLUMN(),FALSE),OFFSET(INDIRECT(ADDRESS(ROW(), COLUMN())),0,-1))</f>
        <v>面积*0</v>
      </c>
      <c r="AF850" s="35"/>
      <c r="AG850" s="35" t="str" cm="1">
        <f t="array" aca="1" ref="AG850" ca="1">IF(OFFSET(INDIRECT(ADDRESS(ROW(), COLUMN())),0,-1)="",VLOOKUP($G850,$A:$AAE,COLUMN(),FALSE),OFFSET(INDIRECT(ADDRESS(ROW(), COLUMN())),0,-1))</f>
        <v>面积*0</v>
      </c>
      <c r="AH850" s="21"/>
      <c r="AI850" s="35" t="str" cm="1">
        <f t="array" aca="1" ref="AI850" ca="1">IF(OFFSET(INDIRECT(ADDRESS(ROW(), COLUMN())),0,-1)="",VLOOKUP($G850,$A:$AAE,COLUMN(),FALSE),OFFSET(INDIRECT(ADDRESS(ROW(), COLUMN())),0,-1))</f>
        <v>-</v>
      </c>
      <c r="AJ850" s="21"/>
      <c r="AK850" s="35" cm="1">
        <f t="array" aca="1" ref="AK850" ca="1">IF(OFFSET(INDIRECT(ADDRESS(ROW(), COLUMN())),0,-1)="",VLOOKUP($G850,$A:$AAE,COLUMN(),FALSE),OFFSET(INDIRECT(ADDRESS(ROW(), COLUMN())),0,-1))</f>
        <v>0</v>
      </c>
      <c r="AL850" s="21"/>
      <c r="AM850" s="35" t="str" cm="1">
        <f t="array" aca="1" ref="AM850" ca="1">IF(OFFSET(INDIRECT(ADDRESS(ROW(), COLUMN())),0,-1)="",VLOOKUP($G850,$A:$AAE,COLUMN(),FALSE),OFFSET(INDIRECT(ADDRESS(ROW(), COLUMN())),0,-1))</f>
        <v>-</v>
      </c>
      <c r="AN850" s="21"/>
      <c r="AO850" s="35" cm="1">
        <f t="array" aca="1" ref="AO850" ca="1">IF(OFFSET(INDIRECT(ADDRESS(ROW(), COLUMN())),0,-1)="",VLOOKUP($G850,$A:$AAE,COLUMN(),FALSE),OFFSET(INDIRECT(ADDRESS(ROW(), COLUMN())),0,-1))</f>
        <v>0</v>
      </c>
      <c r="AP850" s="21"/>
      <c r="AQ850" s="35" t="str" cm="1">
        <f t="array" aca="1" ref="AQ850" ca="1">IF(OFFSET(INDIRECT(ADDRESS(ROW(), COLUMN())),0,-1)="",VLOOKUP($G850,$A:$AAE,COLUMN(),FALSE),OFFSET(INDIRECT(ADDRESS(ROW(), COLUMN())),0,-1))</f>
        <v>0.03公顷/岗位</v>
      </c>
      <c r="AR850" s="21"/>
      <c r="AS850" s="35" t="str" cm="1">
        <f t="array" aca="1" ref="AS850" ca="1">IF(OFFSET(INDIRECT(ADDRESS(ROW(), COLUMN())),0,-1)="",VLOOKUP($G850,$A:$AAE,COLUMN(),FALSE),OFFSET(INDIRECT(ADDRESS(ROW(), COLUMN())),0,-1))</f>
        <v>用地面积/0.03</v>
      </c>
      <c r="AT850" s="21"/>
      <c r="AU850" s="35" t="str" cm="1">
        <f t="array" aca="1" ref="AU850" ca="1">IF(OFFSET(INDIRECT(ADDRESS(ROW(), COLUMN())),0,-1)="",VLOOKUP($G850,$A:$AAE,COLUMN(),FALSE),OFFSET(INDIRECT(ADDRESS(ROW(), COLUMN())),0,-1))</f>
        <v>-</v>
      </c>
      <c r="AV850" s="21"/>
      <c r="AW850" s="35" cm="1">
        <f t="array" aca="1" ref="AW850" ca="1">IF(OFFSET(INDIRECT(ADDRESS(ROW(), COLUMN())),0,-1)="",VLOOKUP($G850,$A:$AAE,COLUMN(),FALSE),OFFSET(INDIRECT(ADDRESS(ROW(), COLUMN())),0,-1))</f>
        <v>0</v>
      </c>
      <c r="AX850" s="112"/>
      <c r="AY850" s="35" t="str" cm="1">
        <f t="array" aca="1" ref="AY850" ca="1">IF(OFFSET(INDIRECT(ADDRESS(ROW(), COLUMN())),0,-1)="",VLOOKUP($G850,$A:$AAE,COLUMN(),FALSE),OFFSET(INDIRECT(ADDRESS(ROW(), COLUMN())),0,-1))</f>
        <v>30立方米/公顷*日</v>
      </c>
      <c r="AZ850" s="112"/>
      <c r="BA850" s="35" t="str" cm="1">
        <f t="array" aca="1" ref="BA850" ca="1">IF(OFFSET(INDIRECT(ADDRESS(ROW(), COLUMN())),0,-1)="",VLOOKUP($G850,$A:$AAE,COLUMN(),FALSE),OFFSET(INDIRECT(ADDRESS(ROW(), COLUMN())),0,-1))</f>
        <v>用地面积*30</v>
      </c>
      <c r="BB850" s="112"/>
      <c r="BC850" s="35" cm="1">
        <f t="array" aca="1" ref="BC850" ca="1">IF(OFFSET(INDIRECT(ADDRESS(ROW(), COLUMN())),0,-1)="",VLOOKUP($G850,$A:$AAE,COLUMN(),FALSE),OFFSET(INDIRECT(ADDRESS(ROW(), COLUMN())),0,-1))</f>
        <v>0.85</v>
      </c>
      <c r="BD850" s="112"/>
      <c r="BE850" s="35" t="str" cm="1">
        <f t="array" aca="1" ref="BE850" ca="1">IF(OFFSET(INDIRECT(ADDRESS(ROW(), COLUMN())),0,-1)="",VLOOKUP($G850,$A:$AAE,COLUMN(),FALSE),OFFSET(INDIRECT(ADDRESS(ROW(), COLUMN())),0,-1))</f>
        <v>用水量*0.85</v>
      </c>
      <c r="BF850" s="2"/>
      <c r="BG850" s="35" t="str" cm="1">
        <f t="array" aca="1" ref="BG850" ca="1">IF(OFFSET(INDIRECT(ADDRESS(ROW(), COLUMN())),0,-1)="",VLOOKUP($G850,$A:$AAE,COLUMN(),FALSE),OFFSET(INDIRECT(ADDRESS(ROW(), COLUMN())),0,-1))</f>
        <v>200千瓦/公顷</v>
      </c>
      <c r="BH850" s="2"/>
      <c r="BI850" s="35" cm="1">
        <f t="array" aca="1" ref="BI850" ca="1">IF(OFFSET(INDIRECT(ADDRESS(ROW(), COLUMN())),0,-1)="",VLOOKUP($G850,$A:$AAE,COLUMN(),FALSE),OFFSET(INDIRECT(ADDRESS(ROW(), COLUMN())),0,-1))</f>
        <v>0.8</v>
      </c>
      <c r="BJ850" s="2"/>
      <c r="BK850" s="35" t="str" cm="1">
        <f t="array" aca="1" ref="BK850" ca="1">IF(OFFSET(INDIRECT(ADDRESS(ROW(), COLUMN())),0,-1)="",VLOOKUP($G850,$A:$AAE,COLUMN(),FALSE),OFFSET(INDIRECT(ADDRESS(ROW(), COLUMN())),0,-1))</f>
        <v>用地面积*200*0.8</v>
      </c>
      <c r="BL850" s="2"/>
      <c r="BM850" s="35" t="str" cm="1">
        <f t="array" aca="1" ref="BM850" ca="1">IF(OFFSET(INDIRECT(ADDRESS(ROW(), COLUMN())),0,-1)="",VLOOKUP($G850,$A:$AAE,COLUMN(),FALSE),OFFSET(INDIRECT(ADDRESS(ROW(), COLUMN())),0,-1))</f>
        <v>30门/公顷</v>
      </c>
      <c r="BN850" s="2"/>
      <c r="BO850" s="35" t="str" cm="1">
        <f t="array" aca="1" ref="BO850" ca="1">IF(OFFSET(INDIRECT(ADDRESS(ROW(), COLUMN())),0,-1)="",VLOOKUP($G850,$A:$AAE,COLUMN(),FALSE),OFFSET(INDIRECT(ADDRESS(ROW(), COLUMN())),0,-1))</f>
        <v>用地面积*30</v>
      </c>
      <c r="BP850" s="2"/>
      <c r="BQ850" s="35" t="str" cm="1">
        <f t="array" aca="1" ref="BQ850" ca="1">IF(OFFSET(INDIRECT(ADDRESS(ROW(), COLUMN())),0,-1)="",VLOOKUP($G850,$A:$AAE,COLUMN(),FALSE),OFFSET(INDIRECT(ADDRESS(ROW(), COLUMN())),0,-1))</f>
        <v>20门/公顷</v>
      </c>
      <c r="BR850" s="2"/>
      <c r="BS850" s="35" t="str" cm="1">
        <f t="array" aca="1" ref="BS850" ca="1">IF(OFFSET(INDIRECT(ADDRESS(ROW(), COLUMN())),0,-1)="",VLOOKUP($G850,$A:$AAE,COLUMN(),FALSE),OFFSET(INDIRECT(ADDRESS(ROW(), COLUMN())),0,-1))</f>
        <v>用地面积*20</v>
      </c>
      <c r="BT850" s="2"/>
      <c r="BU850" s="35" t="str" cm="1">
        <f t="array" aca="1" ref="BU850" ca="1">IF(OFFSET(INDIRECT(ADDRESS(ROW(), COLUMN())),0,-1)="",VLOOKUP($G850,$A:$AAE,COLUMN(),FALSE),OFFSET(INDIRECT(ADDRESS(ROW(), COLUMN())),0,-1))</f>
        <v>-</v>
      </c>
      <c r="BV850" s="2"/>
      <c r="BW850" s="35" cm="1">
        <f t="array" aca="1" ref="BW850" ca="1">IF(OFFSET(INDIRECT(ADDRESS(ROW(), COLUMN())),0,-1)="",VLOOKUP($G850,$A:$AAE,COLUMN(),FALSE),OFFSET(INDIRECT(ADDRESS(ROW(), COLUMN())),0,-1))</f>
        <v>0</v>
      </c>
      <c r="BX850" s="2"/>
      <c r="BY850" s="35" cm="1">
        <f t="array" aca="1" ref="BY850" ca="1">IF(OFFSET(INDIRECT(ADDRESS(ROW(), COLUMN())),0,-1)="",VLOOKUP($G850,$A:$AAE,COLUMN(),FALSE),OFFSET(INDIRECT(ADDRESS(ROW(), COLUMN())),0,-1))</f>
        <v>0</v>
      </c>
      <c r="BZ850" s="104"/>
      <c r="CA850" s="35" t="str" cm="1">
        <f t="array" aca="1" ref="CA850" ca="1">IF(OFFSET(INDIRECT(ADDRESS(ROW(), COLUMN())),0,-1)="",VLOOKUP($G850,$A:$AAE,COLUMN(),FALSE),OFFSET(INDIRECT(ADDRESS(ROW(), COLUMN())),0,-1))</f>
        <v>-</v>
      </c>
      <c r="CB850" s="21"/>
      <c r="CC850" s="35" cm="1">
        <f t="array" aca="1" ref="CC850" ca="1">IF(OFFSET(INDIRECT(ADDRESS(ROW(), COLUMN())),0,-1)="",VLOOKUP($G850,$A:$AAE,COLUMN(),FALSE),OFFSET(INDIRECT(ADDRESS(ROW(), COLUMN())),0,-1))</f>
        <v>0</v>
      </c>
      <c r="CD850" s="21"/>
      <c r="CE850" s="35" t="str" cm="1">
        <f t="array" aca="1" ref="CE850" ca="1">IF(OFFSET(INDIRECT(ADDRESS(ROW(), COLUMN())),0,-1)="",VLOOKUP($G850,$A:$AAE,COLUMN(),FALSE),OFFSET(INDIRECT(ADDRESS(ROW(), COLUMN())),0,-1))</f>
        <v>-</v>
      </c>
      <c r="CF850" s="21"/>
      <c r="CG850" s="35" cm="1">
        <f t="array" aca="1" ref="CG850" ca="1">IF(OFFSET(INDIRECT(ADDRESS(ROW(), COLUMN())),0,-1)="",VLOOKUP($G850,$A:$AAE,COLUMN(),FALSE),OFFSET(INDIRECT(ADDRESS(ROW(), COLUMN())),0,-1))</f>
        <v>0</v>
      </c>
      <c r="CH850" s="35"/>
      <c r="CI850" s="72" t="str" cm="1">
        <f t="array" aca="1" ref="CI850" ca="1">IF(OFFSET(INDIRECT(ADDRESS(ROW(), COLUMN())),0,-1)="",VLOOKUP($G850,$A:$AAE,COLUMN(),FALSE),OFFSET(INDIRECT(ADDRESS(ROW(), COLUMN())),0,-1))</f>
        <v>城镇建设用地</v>
      </c>
      <c r="CJ850" s="75" t="s">
        <v>1962</v>
      </c>
      <c r="CK850" s="78" t="str">
        <f t="shared" si="2854"/>
        <v>唯一标识:1303/1312#供电用地/其他公用设施用地#国空</v>
      </c>
      <c r="CL850" s="78" t="str">
        <f t="shared" si="2855"/>
        <v>性质名称:供电用地/其他公用设施用地</v>
      </c>
      <c r="CM850" s="78" t="str">
        <f t="shared" si="2856"/>
        <v>地块性质过滤:</v>
      </c>
      <c r="CN850" s="78" t="str">
        <f t="shared" si="2857"/>
        <v>地块性质:1303/1312</v>
      </c>
      <c r="CO850" s="78" t="str">
        <f t="shared" si="2858"/>
        <v>地类标准:国空</v>
      </c>
      <c r="CP850" s="78" t="str">
        <f t="shared" si="2859"/>
        <v>地块性质别称:U12/U9</v>
      </c>
      <c r="CQ850" s="78" t="str">
        <f t="shared" si="2860"/>
        <v>属性继承:U12#供电用地#城规</v>
      </c>
      <c r="CR850" s="78" t="str">
        <f t="shared" si="2861"/>
        <v>父类:U12</v>
      </c>
      <c r="CS850" s="78" t="str">
        <f t="shared" si="2862"/>
        <v>级别继承:13#公用设施用地#国空</v>
      </c>
      <c r="CT850" s="78" t="str">
        <f t="shared" si="2863"/>
        <v>级别层次:2</v>
      </c>
      <c r="CU850" s="78" t="str">
        <f t="shared" si="2864"/>
        <v>级别:113</v>
      </c>
      <c r="CV850" s="78" t="str">
        <f t="shared" ca="1" si="2865"/>
        <v>地块颜色:125,167,217</v>
      </c>
      <c r="CW850" s="78" t="str">
        <f t="shared" ca="1" si="2866"/>
        <v>建筑面积公式:面积*容积率</v>
      </c>
      <c r="CX850" s="78" t="str">
        <f t="shared" ca="1" si="2867"/>
        <v>住宅建筑面积公式:地块建筑面积*0</v>
      </c>
      <c r="CY850" s="78" t="str">
        <f t="shared" ca="1" si="2868"/>
        <v>商服建筑面积公式:地块建筑面积*0</v>
      </c>
      <c r="CZ850" s="78" t="str">
        <f t="shared" ca="1" si="2869"/>
        <v>商服中商业建筑面积公式:地块建筑面积*0</v>
      </c>
      <c r="DA850" s="78" t="str">
        <f t="shared" ca="1" si="2870"/>
        <v>商服中办公建筑面积公式:地块建筑面积*0</v>
      </c>
      <c r="DB850" s="78" t="str">
        <f t="shared" ca="1" si="2871"/>
        <v>公服建筑面积公式:地块建筑面积*0</v>
      </c>
      <c r="DC850" s="78" t="str">
        <f t="shared" ca="1" si="2872"/>
        <v>工业建筑面积公式:地块建筑面积*0</v>
      </c>
      <c r="DD850" s="78" t="str">
        <f t="shared" ca="1" si="2873"/>
        <v>市政建筑面积公式:地块建筑面积*1</v>
      </c>
      <c r="DE850" s="78" t="str">
        <f t="shared" ca="1" si="2852"/>
        <v>绿地面积指定指标:面积*0</v>
      </c>
      <c r="DF850" s="78" t="str">
        <f t="shared" ca="1" si="2853"/>
        <v>绿地面积指定公式:面积*0</v>
      </c>
      <c r="DG850" s="78" t="str">
        <f t="shared" ca="1" si="2874"/>
        <v>户数指标:-</v>
      </c>
      <c r="DH850" s="78" t="str">
        <f t="shared" ca="1" si="2875"/>
        <v>户数公式:0</v>
      </c>
      <c r="DI850" s="78" t="str">
        <f t="shared" ca="1" si="2876"/>
        <v>人数指标:-</v>
      </c>
      <c r="DJ850" s="78" t="str">
        <f t="shared" ca="1" si="2877"/>
        <v>人数公式:0</v>
      </c>
      <c r="DK850" s="78" t="str">
        <f t="shared" ca="1" si="2878"/>
        <v>就业指标:0.03公顷/岗位</v>
      </c>
      <c r="DL850" s="78" t="str">
        <f t="shared" ca="1" si="2879"/>
        <v>就业公式:用地面积/0.03</v>
      </c>
      <c r="DM850" s="78" t="str">
        <f t="shared" ca="1" si="2880"/>
        <v>机动车指标:-</v>
      </c>
      <c r="DN850" s="78" t="str">
        <f t="shared" ca="1" si="2881"/>
        <v>机动车公式:0</v>
      </c>
      <c r="DO850" s="78" t="str">
        <f t="shared" ca="1" si="2882"/>
        <v>用水量指标:30立方米/公顷*日</v>
      </c>
      <c r="DP850" s="78" t="str">
        <f t="shared" ca="1" si="2883"/>
        <v>用水量公式:用地面积*30</v>
      </c>
      <c r="DQ850" s="78" t="str">
        <f t="shared" ca="1" si="2884"/>
        <v>污水折算系数:0.85</v>
      </c>
      <c r="DR850" s="78" t="str">
        <f t="shared" ca="1" si="2885"/>
        <v>污水量公式:用水量*0.85</v>
      </c>
      <c r="DS850" s="78" t="str">
        <f t="shared" ca="1" si="2886"/>
        <v>用电负荷指标:200千瓦/公顷</v>
      </c>
      <c r="DT850" s="78" t="str">
        <f t="shared" ca="1" si="2887"/>
        <v>同时率:0.8</v>
      </c>
      <c r="DU850" s="78" t="str">
        <f t="shared" ca="1" si="2888"/>
        <v>用电量公式:用地面积*200*0.8</v>
      </c>
      <c r="DV850" s="78" t="str">
        <f t="shared" ca="1" si="2889"/>
        <v>固话装机指标:30门/公顷</v>
      </c>
      <c r="DW850" s="78" t="str">
        <f t="shared" ca="1" si="2890"/>
        <v>固话量公式:用地面积*30</v>
      </c>
      <c r="DX850" s="78" t="str">
        <f t="shared" ca="1" si="2891"/>
        <v>有线电视指标:20门/公顷</v>
      </c>
      <c r="DY850" s="78" t="str">
        <f t="shared" ca="1" si="2892"/>
        <v>电视量公式:用地面积*20</v>
      </c>
      <c r="DZ850" s="78" t="str">
        <f t="shared" ca="1" si="2893"/>
        <v>高峰机动车生成量指标:-</v>
      </c>
      <c r="EA850" s="78" t="str">
        <f t="shared" ca="1" si="2894"/>
        <v>高峰机动车吸引量公式:0</v>
      </c>
      <c r="EB850" s="78" t="str">
        <f t="shared" ca="1" si="2895"/>
        <v>高峰机动车发生量公式:0</v>
      </c>
      <c r="EC850" s="78" t="str">
        <f t="shared" ca="1" si="2898"/>
        <v>地下空间指标:-</v>
      </c>
      <c r="ED850" s="78" t="str">
        <f t="shared" ca="1" si="2896"/>
        <v>地下空间公式:0</v>
      </c>
      <c r="EE850" s="78" t="str">
        <f t="shared" ca="1" si="2899"/>
        <v>人防指标:-</v>
      </c>
      <c r="EF850" s="78" t="str">
        <f t="shared" ca="1" si="2897"/>
        <v>人防公式:0</v>
      </c>
      <c r="EG850" s="78" t="str">
        <f t="shared" ca="1" si="2802"/>
        <v>用地构成:城镇建设用地</v>
      </c>
      <c r="EH850" s="78" t="s">
        <v>1962</v>
      </c>
      <c r="EI850" s="79" t="str">
        <f t="shared" ca="1" si="2801"/>
        <v>唯一标识:1303/1312#供电用地/其他公用设施用地#国空;性质名称:供电用地/其他公用设施用地;地块性质过滤:;地块性质:1303/1312;地类标准:国空;地块性质别称:U12/U9;属性继承:U12#供电用地#城规;父类:U12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50" t="s">
        <v>1962</v>
      </c>
    </row>
    <row r="851" spans="1:140" ht="16.5" x14ac:dyDescent="0.2">
      <c r="A851" s="58" t="str">
        <f t="shared" si="2900"/>
        <v>1312/120803#其他公用设施用地/社会停车场用地#国空</v>
      </c>
      <c r="B851" s="58" t="s">
        <v>494</v>
      </c>
      <c r="C851" s="58"/>
      <c r="D851" s="58" t="s">
        <v>2407</v>
      </c>
      <c r="E851" s="58" t="s">
        <v>1277</v>
      </c>
      <c r="F851" s="58" t="s">
        <v>1057</v>
      </c>
      <c r="G851" s="58" t="s">
        <v>111</v>
      </c>
      <c r="H851" s="58" t="s">
        <v>1049</v>
      </c>
      <c r="I851" s="58" t="s">
        <v>1470</v>
      </c>
      <c r="J851" s="58">
        <f t="shared" si="2901"/>
        <v>2</v>
      </c>
      <c r="K851" s="58" t="str">
        <f t="shared" si="2955"/>
        <v>113</v>
      </c>
      <c r="L851" s="58"/>
      <c r="M851" s="72" t="str" cm="1">
        <f t="array" aca="1" ref="M851" ca="1">IF(OFFSET(INDIRECT(ADDRESS(ROW(), COLUMN())),0,-1)="",VLOOKUP($G851,$A:$AAE,COLUMN(),FALSE),OFFSET(INDIRECT(ADDRESS(ROW(), COLUMN())),0,-1))</f>
        <v>46,49,146</v>
      </c>
      <c r="N851" s="35"/>
      <c r="O851" s="72" t="str" cm="1">
        <f t="array" aca="1" ref="O851" ca="1">IF(OFFSET(INDIRECT(ADDRESS(ROW(), COLUMN())),0,-1)="",VLOOKUP($G851,$A:$AAE,COLUMN(),FALSE),OFFSET(INDIRECT(ADDRESS(ROW(), COLUMN())),0,-1))</f>
        <v>面积*容积率</v>
      </c>
      <c r="P851" s="35"/>
      <c r="Q851" s="35" t="str" cm="1">
        <f t="array" aca="1" ref="Q851" ca="1">IF(OFFSET(INDIRECT(ADDRESS(ROW(), COLUMN())),0,-1)="",VLOOKUP($G851,$A:$AAE,COLUMN(),FALSE),OFFSET(INDIRECT(ADDRESS(ROW(), COLUMN())),0,-1))</f>
        <v>地块建筑面积*0</v>
      </c>
      <c r="R851" s="35"/>
      <c r="S851" s="35" t="str" cm="1">
        <f t="array" aca="1" ref="S851" ca="1">IF(OFFSET(INDIRECT(ADDRESS(ROW(), COLUMN())),0,-1)="",VLOOKUP($G851,$A:$AAE,COLUMN(),FALSE),OFFSET(INDIRECT(ADDRESS(ROW(), COLUMN())),0,-1))</f>
        <v>地块建筑面积*0</v>
      </c>
      <c r="T851" s="35"/>
      <c r="U851" s="35" t="str" cm="1">
        <f t="array" aca="1" ref="U851" ca="1">IF(OFFSET(INDIRECT(ADDRESS(ROW(), COLUMN())),0,-1)="",VLOOKUP($G851,$A:$AAE,COLUMN(),FALSE),OFFSET(INDIRECT(ADDRESS(ROW(), COLUMN())),0,-1))</f>
        <v>地块建筑面积*0</v>
      </c>
      <c r="V851" s="35"/>
      <c r="W851" s="72" t="str" cm="1">
        <f t="array" aca="1" ref="W851" ca="1">IF(OFFSET(INDIRECT(ADDRESS(ROW(), COLUMN())),0,-1)="",VLOOKUP($G851,$A:$AAE,COLUMN(),FALSE),OFFSET(INDIRECT(ADDRESS(ROW(), COLUMN())),0,-1))</f>
        <v>地块建筑面积*0</v>
      </c>
      <c r="X851" s="35"/>
      <c r="Y851" s="35" t="str" cm="1">
        <f t="array" aca="1" ref="Y851" ca="1">IF(OFFSET(INDIRECT(ADDRESS(ROW(), COLUMN())),0,-1)="",VLOOKUP($G851,$A:$AAE,COLUMN(),FALSE),OFFSET(INDIRECT(ADDRESS(ROW(), COLUMN())),0,-1))</f>
        <v>地块建筑面积*0</v>
      </c>
      <c r="Z851" s="35"/>
      <c r="AA851" s="35" t="str" cm="1">
        <f t="array" aca="1" ref="AA851" ca="1">IF(OFFSET(INDIRECT(ADDRESS(ROW(), COLUMN())),0,-1)="",VLOOKUP($G851,$A:$AAE,COLUMN(),FALSE),OFFSET(INDIRECT(ADDRESS(ROW(), COLUMN())),0,-1))</f>
        <v>地块建筑面积*0</v>
      </c>
      <c r="AB851" s="35"/>
      <c r="AC851" s="35" t="str" cm="1">
        <f t="array" aca="1" ref="AC851" ca="1">IF(OFFSET(INDIRECT(ADDRESS(ROW(), COLUMN())),0,-1)="",VLOOKUP($G851,$A:$AAE,COLUMN(),FALSE),OFFSET(INDIRECT(ADDRESS(ROW(), COLUMN())),0,-1))</f>
        <v>地块建筑面积*1</v>
      </c>
      <c r="AD851" s="35"/>
      <c r="AE851" s="35" t="str" cm="1">
        <f t="array" aca="1" ref="AE851" ca="1">IF(OFFSET(INDIRECT(ADDRESS(ROW(), COLUMN())),0,-1)="",VLOOKUP($G851,$A:$AAE,COLUMN(),FALSE),OFFSET(INDIRECT(ADDRESS(ROW(), COLUMN())),0,-1))</f>
        <v>面积*0</v>
      </c>
      <c r="AF851" s="35"/>
      <c r="AG851" s="35" t="str" cm="1">
        <f t="array" aca="1" ref="AG851" ca="1">IF(OFFSET(INDIRECT(ADDRESS(ROW(), COLUMN())),0,-1)="",VLOOKUP($G851,$A:$AAE,COLUMN(),FALSE),OFFSET(INDIRECT(ADDRESS(ROW(), COLUMN())),0,-1))</f>
        <v>面积*0</v>
      </c>
      <c r="AH851" s="21"/>
      <c r="AI851" s="35" t="str" cm="1">
        <f t="array" aca="1" ref="AI851" ca="1">IF(OFFSET(INDIRECT(ADDRESS(ROW(), COLUMN())),0,-1)="",VLOOKUP($G851,$A:$AAE,COLUMN(),FALSE),OFFSET(INDIRECT(ADDRESS(ROW(), COLUMN())),0,-1))</f>
        <v>-</v>
      </c>
      <c r="AJ851" s="21"/>
      <c r="AK851" s="35" cm="1">
        <f t="array" aca="1" ref="AK851" ca="1">IF(OFFSET(INDIRECT(ADDRESS(ROW(), COLUMN())),0,-1)="",VLOOKUP($G851,$A:$AAE,COLUMN(),FALSE),OFFSET(INDIRECT(ADDRESS(ROW(), COLUMN())),0,-1))</f>
        <v>0</v>
      </c>
      <c r="AL851" s="21"/>
      <c r="AM851" s="35" t="str" cm="1">
        <f t="array" aca="1" ref="AM851" ca="1">IF(OFFSET(INDIRECT(ADDRESS(ROW(), COLUMN())),0,-1)="",VLOOKUP($G851,$A:$AAE,COLUMN(),FALSE),OFFSET(INDIRECT(ADDRESS(ROW(), COLUMN())),0,-1))</f>
        <v>-</v>
      </c>
      <c r="AN851" s="21"/>
      <c r="AO851" s="35" cm="1">
        <f t="array" aca="1" ref="AO851" ca="1">IF(OFFSET(INDIRECT(ADDRESS(ROW(), COLUMN())),0,-1)="",VLOOKUP($G851,$A:$AAE,COLUMN(),FALSE),OFFSET(INDIRECT(ADDRESS(ROW(), COLUMN())),0,-1))</f>
        <v>0</v>
      </c>
      <c r="AP851" s="21"/>
      <c r="AQ851" s="35" t="str" cm="1">
        <f t="array" aca="1" ref="AQ851" ca="1">IF(OFFSET(INDIRECT(ADDRESS(ROW(), COLUMN())),0,-1)="",VLOOKUP($G851,$A:$AAE,COLUMN(),FALSE),OFFSET(INDIRECT(ADDRESS(ROW(), COLUMN())),0,-1))</f>
        <v>0.03公顷/岗位</v>
      </c>
      <c r="AR851" s="21"/>
      <c r="AS851" s="35" t="str" cm="1">
        <f t="array" aca="1" ref="AS851" ca="1">IF(OFFSET(INDIRECT(ADDRESS(ROW(), COLUMN())),0,-1)="",VLOOKUP($G851,$A:$AAE,COLUMN(),FALSE),OFFSET(INDIRECT(ADDRESS(ROW(), COLUMN())),0,-1))</f>
        <v>用地面积/0.03</v>
      </c>
      <c r="AT851" s="21"/>
      <c r="AU851" s="35" t="str" cm="1">
        <f t="array" aca="1" ref="AU851" ca="1">IF(OFFSET(INDIRECT(ADDRESS(ROW(), COLUMN())),0,-1)="",VLOOKUP($G851,$A:$AAE,COLUMN(),FALSE),OFFSET(INDIRECT(ADDRESS(ROW(), COLUMN())),0,-1))</f>
        <v>-</v>
      </c>
      <c r="AV851" s="21"/>
      <c r="AW851" s="35" cm="1">
        <f t="array" aca="1" ref="AW851" ca="1">IF(OFFSET(INDIRECT(ADDRESS(ROW(), COLUMN())),0,-1)="",VLOOKUP($G851,$A:$AAE,COLUMN(),FALSE),OFFSET(INDIRECT(ADDRESS(ROW(), COLUMN())),0,-1))</f>
        <v>0</v>
      </c>
      <c r="AX851" s="112"/>
      <c r="AY851" s="35" t="str" cm="1">
        <f t="array" aca="1" ref="AY851" ca="1">IF(OFFSET(INDIRECT(ADDRESS(ROW(), COLUMN())),0,-1)="",VLOOKUP($G851,$A:$AAE,COLUMN(),FALSE),OFFSET(INDIRECT(ADDRESS(ROW(), COLUMN())),0,-1))</f>
        <v>30立方米/公顷*日</v>
      </c>
      <c r="AZ851" s="112"/>
      <c r="BA851" s="35" t="str" cm="1">
        <f t="array" aca="1" ref="BA851" ca="1">IF(OFFSET(INDIRECT(ADDRESS(ROW(), COLUMN())),0,-1)="",VLOOKUP($G851,$A:$AAE,COLUMN(),FALSE),OFFSET(INDIRECT(ADDRESS(ROW(), COLUMN())),0,-1))</f>
        <v>用地面积*30</v>
      </c>
      <c r="BB851" s="112"/>
      <c r="BC851" s="35" cm="1">
        <f t="array" aca="1" ref="BC851" ca="1">IF(OFFSET(INDIRECT(ADDRESS(ROW(), COLUMN())),0,-1)="",VLOOKUP($G851,$A:$AAE,COLUMN(),FALSE),OFFSET(INDIRECT(ADDRESS(ROW(), COLUMN())),0,-1))</f>
        <v>0.85</v>
      </c>
      <c r="BD851" s="112"/>
      <c r="BE851" s="35" t="str" cm="1">
        <f t="array" aca="1" ref="BE851" ca="1">IF(OFFSET(INDIRECT(ADDRESS(ROW(), COLUMN())),0,-1)="",VLOOKUP($G851,$A:$AAE,COLUMN(),FALSE),OFFSET(INDIRECT(ADDRESS(ROW(), COLUMN())),0,-1))</f>
        <v>用水量*0.85</v>
      </c>
      <c r="BF851" s="2"/>
      <c r="BG851" s="35" t="str" cm="1">
        <f t="array" aca="1" ref="BG851" ca="1">IF(OFFSET(INDIRECT(ADDRESS(ROW(), COLUMN())),0,-1)="",VLOOKUP($G851,$A:$AAE,COLUMN(),FALSE),OFFSET(INDIRECT(ADDRESS(ROW(), COLUMN())),0,-1))</f>
        <v>200千瓦/公顷</v>
      </c>
      <c r="BH851" s="2"/>
      <c r="BI851" s="35" cm="1">
        <f t="array" aca="1" ref="BI851" ca="1">IF(OFFSET(INDIRECT(ADDRESS(ROW(), COLUMN())),0,-1)="",VLOOKUP($G851,$A:$AAE,COLUMN(),FALSE),OFFSET(INDIRECT(ADDRESS(ROW(), COLUMN())),0,-1))</f>
        <v>0.8</v>
      </c>
      <c r="BJ851" s="2"/>
      <c r="BK851" s="35" t="str" cm="1">
        <f t="array" aca="1" ref="BK851" ca="1">IF(OFFSET(INDIRECT(ADDRESS(ROW(), COLUMN())),0,-1)="",VLOOKUP($G851,$A:$AAE,COLUMN(),FALSE),OFFSET(INDIRECT(ADDRESS(ROW(), COLUMN())),0,-1))</f>
        <v>用地面积*200*0.8</v>
      </c>
      <c r="BL851" s="2"/>
      <c r="BM851" s="35" t="str" cm="1">
        <f t="array" aca="1" ref="BM851" ca="1">IF(OFFSET(INDIRECT(ADDRESS(ROW(), COLUMN())),0,-1)="",VLOOKUP($G851,$A:$AAE,COLUMN(),FALSE),OFFSET(INDIRECT(ADDRESS(ROW(), COLUMN())),0,-1))</f>
        <v>30门/公顷</v>
      </c>
      <c r="BN851" s="2"/>
      <c r="BO851" s="35" t="str" cm="1">
        <f t="array" aca="1" ref="BO851" ca="1">IF(OFFSET(INDIRECT(ADDRESS(ROW(), COLUMN())),0,-1)="",VLOOKUP($G851,$A:$AAE,COLUMN(),FALSE),OFFSET(INDIRECT(ADDRESS(ROW(), COLUMN())),0,-1))</f>
        <v>用地面积*30</v>
      </c>
      <c r="BP851" s="2"/>
      <c r="BQ851" s="35" t="str" cm="1">
        <f t="array" aca="1" ref="BQ851" ca="1">IF(OFFSET(INDIRECT(ADDRESS(ROW(), COLUMN())),0,-1)="",VLOOKUP($G851,$A:$AAE,COLUMN(),FALSE),OFFSET(INDIRECT(ADDRESS(ROW(), COLUMN())),0,-1))</f>
        <v>20门/公顷</v>
      </c>
      <c r="BR851" s="2"/>
      <c r="BS851" s="35" t="str" cm="1">
        <f t="array" aca="1" ref="BS851" ca="1">IF(OFFSET(INDIRECT(ADDRESS(ROW(), COLUMN())),0,-1)="",VLOOKUP($G851,$A:$AAE,COLUMN(),FALSE),OFFSET(INDIRECT(ADDRESS(ROW(), COLUMN())),0,-1))</f>
        <v>用地面积*20</v>
      </c>
      <c r="BT851" s="2"/>
      <c r="BU851" s="35" t="str" cm="1">
        <f t="array" aca="1" ref="BU851" ca="1">IF(OFFSET(INDIRECT(ADDRESS(ROW(), COLUMN())),0,-1)="",VLOOKUP($G851,$A:$AAE,COLUMN(),FALSE),OFFSET(INDIRECT(ADDRESS(ROW(), COLUMN())),0,-1))</f>
        <v>-</v>
      </c>
      <c r="BV851" s="2"/>
      <c r="BW851" s="35" cm="1">
        <f t="array" aca="1" ref="BW851" ca="1">IF(OFFSET(INDIRECT(ADDRESS(ROW(), COLUMN())),0,-1)="",VLOOKUP($G851,$A:$AAE,COLUMN(),FALSE),OFFSET(INDIRECT(ADDRESS(ROW(), COLUMN())),0,-1))</f>
        <v>0</v>
      </c>
      <c r="BX851" s="2"/>
      <c r="BY851" s="35" cm="1">
        <f t="array" aca="1" ref="BY851" ca="1">IF(OFFSET(INDIRECT(ADDRESS(ROW(), COLUMN())),0,-1)="",VLOOKUP($G851,$A:$AAE,COLUMN(),FALSE),OFFSET(INDIRECT(ADDRESS(ROW(), COLUMN())),0,-1))</f>
        <v>0</v>
      </c>
      <c r="BZ851" s="104"/>
      <c r="CA851" s="35" t="str" cm="1">
        <f t="array" aca="1" ref="CA851" ca="1">IF(OFFSET(INDIRECT(ADDRESS(ROW(), COLUMN())),0,-1)="",VLOOKUP($G851,$A:$AAE,COLUMN(),FALSE),OFFSET(INDIRECT(ADDRESS(ROW(), COLUMN())),0,-1))</f>
        <v>-</v>
      </c>
      <c r="CB851" s="21"/>
      <c r="CC851" s="35" cm="1">
        <f t="array" aca="1" ref="CC851" ca="1">IF(OFFSET(INDIRECT(ADDRESS(ROW(), COLUMN())),0,-1)="",VLOOKUP($G851,$A:$AAE,COLUMN(),FALSE),OFFSET(INDIRECT(ADDRESS(ROW(), COLUMN())),0,-1))</f>
        <v>0</v>
      </c>
      <c r="CD851" s="21"/>
      <c r="CE851" s="35" t="str" cm="1">
        <f t="array" aca="1" ref="CE851" ca="1">IF(OFFSET(INDIRECT(ADDRESS(ROW(), COLUMN())),0,-1)="",VLOOKUP($G851,$A:$AAE,COLUMN(),FALSE),OFFSET(INDIRECT(ADDRESS(ROW(), COLUMN())),0,-1))</f>
        <v>-</v>
      </c>
      <c r="CF851" s="21"/>
      <c r="CG851" s="35" cm="1">
        <f t="array" aca="1" ref="CG851" ca="1">IF(OFFSET(INDIRECT(ADDRESS(ROW(), COLUMN())),0,-1)="",VLOOKUP($G851,$A:$AAE,COLUMN(),FALSE),OFFSET(INDIRECT(ADDRESS(ROW(), COLUMN())),0,-1))</f>
        <v>0</v>
      </c>
      <c r="CH851" s="35"/>
      <c r="CI851" s="72" t="str" cm="1">
        <f t="array" aca="1" ref="CI851" ca="1">IF(OFFSET(INDIRECT(ADDRESS(ROW(), COLUMN())),0,-1)="",VLOOKUP($G851,$A:$AAE,COLUMN(),FALSE),OFFSET(INDIRECT(ADDRESS(ROW(), COLUMN())),0,-1))</f>
        <v>城镇建设用地</v>
      </c>
      <c r="CJ851" s="75" t="s">
        <v>1962</v>
      </c>
      <c r="CK851" s="78" t="str">
        <f t="shared" si="2854"/>
        <v>唯一标识:1312/120803#其他公用设施用地/社会停车场用地#国空</v>
      </c>
      <c r="CL851" s="78" t="str">
        <f t="shared" si="2855"/>
        <v>性质名称:其他公用设施用地/社会停车场用地</v>
      </c>
      <c r="CM851" s="78" t="str">
        <f t="shared" si="2856"/>
        <v>地块性质过滤:</v>
      </c>
      <c r="CN851" s="78" t="str">
        <f t="shared" si="2857"/>
        <v>地块性质:1312/120803</v>
      </c>
      <c r="CO851" s="78" t="str">
        <f t="shared" si="2858"/>
        <v>地类标准:国空</v>
      </c>
      <c r="CP851" s="78" t="str">
        <f t="shared" si="2859"/>
        <v>地块性质别称:U9/S42</v>
      </c>
      <c r="CQ851" s="78" t="str">
        <f t="shared" si="2860"/>
        <v>属性继承:U9#其他公用设施用地#城规</v>
      </c>
      <c r="CR851" s="78" t="str">
        <f t="shared" si="2861"/>
        <v>父类:U9</v>
      </c>
      <c r="CS851" s="78" t="str">
        <f t="shared" si="2862"/>
        <v>级别继承:13#公用设施用地#国空</v>
      </c>
      <c r="CT851" s="78" t="str">
        <f t="shared" si="2863"/>
        <v>级别层次:2</v>
      </c>
      <c r="CU851" s="78" t="str">
        <f t="shared" si="2864"/>
        <v>级别:113</v>
      </c>
      <c r="CV851" s="78" t="str">
        <f t="shared" ca="1" si="2865"/>
        <v>地块颜色:46,49,146</v>
      </c>
      <c r="CW851" s="78" t="str">
        <f t="shared" ca="1" si="2866"/>
        <v>建筑面积公式:面积*容积率</v>
      </c>
      <c r="CX851" s="78" t="str">
        <f t="shared" ca="1" si="2867"/>
        <v>住宅建筑面积公式:地块建筑面积*0</v>
      </c>
      <c r="CY851" s="78" t="str">
        <f t="shared" ca="1" si="2868"/>
        <v>商服建筑面积公式:地块建筑面积*0</v>
      </c>
      <c r="CZ851" s="78" t="str">
        <f t="shared" ca="1" si="2869"/>
        <v>商服中商业建筑面积公式:地块建筑面积*0</v>
      </c>
      <c r="DA851" s="78" t="str">
        <f t="shared" ca="1" si="2870"/>
        <v>商服中办公建筑面积公式:地块建筑面积*0</v>
      </c>
      <c r="DB851" s="78" t="str">
        <f t="shared" ca="1" si="2871"/>
        <v>公服建筑面积公式:地块建筑面积*0</v>
      </c>
      <c r="DC851" s="78" t="str">
        <f t="shared" ca="1" si="2872"/>
        <v>工业建筑面积公式:地块建筑面积*0</v>
      </c>
      <c r="DD851" s="78" t="str">
        <f t="shared" ca="1" si="2873"/>
        <v>市政建筑面积公式:地块建筑面积*1</v>
      </c>
      <c r="DE851" s="78" t="str">
        <f t="shared" ca="1" si="2852"/>
        <v>绿地面积指定指标:面积*0</v>
      </c>
      <c r="DF851" s="78" t="str">
        <f t="shared" ca="1" si="2853"/>
        <v>绿地面积指定公式:面积*0</v>
      </c>
      <c r="DG851" s="78" t="str">
        <f t="shared" ca="1" si="2874"/>
        <v>户数指标:-</v>
      </c>
      <c r="DH851" s="78" t="str">
        <f t="shared" ca="1" si="2875"/>
        <v>户数公式:0</v>
      </c>
      <c r="DI851" s="78" t="str">
        <f t="shared" ca="1" si="2876"/>
        <v>人数指标:-</v>
      </c>
      <c r="DJ851" s="78" t="str">
        <f t="shared" ca="1" si="2877"/>
        <v>人数公式:0</v>
      </c>
      <c r="DK851" s="78" t="str">
        <f t="shared" ca="1" si="2878"/>
        <v>就业指标:0.03公顷/岗位</v>
      </c>
      <c r="DL851" s="78" t="str">
        <f t="shared" ca="1" si="2879"/>
        <v>就业公式:用地面积/0.03</v>
      </c>
      <c r="DM851" s="78" t="str">
        <f t="shared" ca="1" si="2880"/>
        <v>机动车指标:-</v>
      </c>
      <c r="DN851" s="78" t="str">
        <f t="shared" ca="1" si="2881"/>
        <v>机动车公式:0</v>
      </c>
      <c r="DO851" s="78" t="str">
        <f t="shared" ca="1" si="2882"/>
        <v>用水量指标:30立方米/公顷*日</v>
      </c>
      <c r="DP851" s="78" t="str">
        <f t="shared" ca="1" si="2883"/>
        <v>用水量公式:用地面积*30</v>
      </c>
      <c r="DQ851" s="78" t="str">
        <f t="shared" ca="1" si="2884"/>
        <v>污水折算系数:0.85</v>
      </c>
      <c r="DR851" s="78" t="str">
        <f t="shared" ca="1" si="2885"/>
        <v>污水量公式:用水量*0.85</v>
      </c>
      <c r="DS851" s="78" t="str">
        <f t="shared" ca="1" si="2886"/>
        <v>用电负荷指标:200千瓦/公顷</v>
      </c>
      <c r="DT851" s="78" t="str">
        <f t="shared" ca="1" si="2887"/>
        <v>同时率:0.8</v>
      </c>
      <c r="DU851" s="78" t="str">
        <f t="shared" ca="1" si="2888"/>
        <v>用电量公式:用地面积*200*0.8</v>
      </c>
      <c r="DV851" s="78" t="str">
        <f t="shared" ca="1" si="2889"/>
        <v>固话装机指标:30门/公顷</v>
      </c>
      <c r="DW851" s="78" t="str">
        <f t="shared" ca="1" si="2890"/>
        <v>固话量公式:用地面积*30</v>
      </c>
      <c r="DX851" s="78" t="str">
        <f t="shared" ca="1" si="2891"/>
        <v>有线电视指标:20门/公顷</v>
      </c>
      <c r="DY851" s="78" t="str">
        <f t="shared" ca="1" si="2892"/>
        <v>电视量公式:用地面积*20</v>
      </c>
      <c r="DZ851" s="78" t="str">
        <f t="shared" ca="1" si="2893"/>
        <v>高峰机动车生成量指标:-</v>
      </c>
      <c r="EA851" s="78" t="str">
        <f t="shared" ca="1" si="2894"/>
        <v>高峰机动车吸引量公式:0</v>
      </c>
      <c r="EB851" s="78" t="str">
        <f t="shared" ca="1" si="2895"/>
        <v>高峰机动车发生量公式:0</v>
      </c>
      <c r="EC851" s="78" t="str">
        <f t="shared" ca="1" si="2898"/>
        <v>地下空间指标:-</v>
      </c>
      <c r="ED851" s="78" t="str">
        <f t="shared" ca="1" si="2896"/>
        <v>地下空间公式:0</v>
      </c>
      <c r="EE851" s="78" t="str">
        <f t="shared" ca="1" si="2899"/>
        <v>人防指标:-</v>
      </c>
      <c r="EF851" s="78" t="str">
        <f t="shared" ca="1" si="2897"/>
        <v>人防公式:0</v>
      </c>
      <c r="EG851" s="78" t="str">
        <f t="shared" ca="1" si="2802"/>
        <v>用地构成:城镇建设用地</v>
      </c>
      <c r="EH851" s="78" t="s">
        <v>1962</v>
      </c>
      <c r="EI851" s="79" t="str">
        <f t="shared" ca="1" si="2801"/>
        <v>唯一标识:1312/120803#其他公用设施用地/社会停车场用地#国空;性质名称:其他公用设施用地/社会停车场用地;地块性质过滤:;地块性质:1312/120803;地类标准:国空;地块性质别称:U9/S42;属性继承:U9#其他公用设施用地#城规;父类:U9;级别继承:13#公用设施用地#国空;级别层次:2;级别:113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51" t="s">
        <v>1962</v>
      </c>
    </row>
    <row r="852" spans="1:140" ht="16.5" x14ac:dyDescent="0.2">
      <c r="A852" s="60" t="str">
        <f t="shared" si="2900"/>
        <v>14#绿地与开敞空间用地#国空</v>
      </c>
      <c r="B852" s="60" t="s">
        <v>671</v>
      </c>
      <c r="C852" s="60"/>
      <c r="D852" s="60">
        <v>14</v>
      </c>
      <c r="E852" s="60" t="s">
        <v>1277</v>
      </c>
      <c r="F852" s="60" t="s">
        <v>1058</v>
      </c>
      <c r="G852" s="60" t="s">
        <v>99</v>
      </c>
      <c r="H852" s="60" t="s">
        <v>687</v>
      </c>
      <c r="I852" s="60" t="s">
        <v>1435</v>
      </c>
      <c r="J852" s="60">
        <f t="shared" si="2901"/>
        <v>1</v>
      </c>
      <c r="K852" s="60" t="str">
        <f t="shared" si="2955"/>
        <v>0</v>
      </c>
      <c r="L852" s="60"/>
      <c r="M852" s="73" t="str" cm="1">
        <f t="array" aca="1" ref="M852" ca="1">IF(OFFSET(INDIRECT(ADDRESS(ROW(), COLUMN())),0,-1)="",VLOOKUP($G852,$A:$AAE,COLUMN(),FALSE),OFFSET(INDIRECT(ADDRESS(ROW(), COLUMN())),0,-1))</f>
        <v>0,255,0</v>
      </c>
      <c r="N852" s="36"/>
      <c r="O852" s="73" t="str" cm="1">
        <f t="array" aca="1" ref="O852" ca="1">IF(OFFSET(INDIRECT(ADDRESS(ROW(), COLUMN())),0,-1)="",VLOOKUP($G852,$A:$AAE,COLUMN(),FALSE),OFFSET(INDIRECT(ADDRESS(ROW(), COLUMN())),0,-1))</f>
        <v>面积*容积率</v>
      </c>
      <c r="P852" s="36"/>
      <c r="Q852" s="36" t="str" cm="1">
        <f t="array" aca="1" ref="Q852" ca="1">IF(OFFSET(INDIRECT(ADDRESS(ROW(), COLUMN())),0,-1)="",VLOOKUP($G852,$A:$AAE,COLUMN(),FALSE),OFFSET(INDIRECT(ADDRESS(ROW(), COLUMN())),0,-1))</f>
        <v>地块建筑面积*0</v>
      </c>
      <c r="R852" s="36"/>
      <c r="S852" s="36" t="str" cm="1">
        <f t="array" aca="1" ref="S852" ca="1">IF(OFFSET(INDIRECT(ADDRESS(ROW(), COLUMN())),0,-1)="",VLOOKUP($G852,$A:$AAE,COLUMN(),FALSE),OFFSET(INDIRECT(ADDRESS(ROW(), COLUMN())),0,-1))</f>
        <v>地块建筑面积*0</v>
      </c>
      <c r="T852" s="36"/>
      <c r="U852" s="36" t="str" cm="1">
        <f t="array" aca="1" ref="U852" ca="1">IF(OFFSET(INDIRECT(ADDRESS(ROW(), COLUMN())),0,-1)="",VLOOKUP($G852,$A:$AAE,COLUMN(),FALSE),OFFSET(INDIRECT(ADDRESS(ROW(), COLUMN())),0,-1))</f>
        <v>地块建筑面积*0</v>
      </c>
      <c r="V852" s="36"/>
      <c r="W852" s="73" t="str" cm="1">
        <f t="array" aca="1" ref="W852" ca="1">IF(OFFSET(INDIRECT(ADDRESS(ROW(), COLUMN())),0,-1)="",VLOOKUP($G852,$A:$AAE,COLUMN(),FALSE),OFFSET(INDIRECT(ADDRESS(ROW(), COLUMN())),0,-1))</f>
        <v>地块建筑面积*0</v>
      </c>
      <c r="X852" s="36"/>
      <c r="Y852" s="36" t="str" cm="1">
        <f t="array" aca="1" ref="Y852" ca="1">IF(OFFSET(INDIRECT(ADDRESS(ROW(), COLUMN())),0,-1)="",VLOOKUP($G852,$A:$AAE,COLUMN(),FALSE),OFFSET(INDIRECT(ADDRESS(ROW(), COLUMN())),0,-1))</f>
        <v>地块建筑面积*0</v>
      </c>
      <c r="Z852" s="36"/>
      <c r="AA852" s="36" t="str" cm="1">
        <f t="array" aca="1" ref="AA852" ca="1">IF(OFFSET(INDIRECT(ADDRESS(ROW(), COLUMN())),0,-1)="",VLOOKUP($G852,$A:$AAE,COLUMN(),FALSE),OFFSET(INDIRECT(ADDRESS(ROW(), COLUMN())),0,-1))</f>
        <v>地块建筑面积*0</v>
      </c>
      <c r="AB852" s="36"/>
      <c r="AC852" s="36" t="str" cm="1">
        <f t="array" aca="1" ref="AC852" ca="1">IF(OFFSET(INDIRECT(ADDRESS(ROW(), COLUMN())),0,-1)="",VLOOKUP($G852,$A:$AAE,COLUMN(),FALSE),OFFSET(INDIRECT(ADDRESS(ROW(), COLUMN())),0,-1))</f>
        <v>地块建筑面积*0</v>
      </c>
      <c r="AD852" s="36"/>
      <c r="AE852" s="36" t="str" cm="1">
        <f t="array" aca="1" ref="AE852" ca="1">IF(OFFSET(INDIRECT(ADDRESS(ROW(), COLUMN())),0,-1)="",VLOOKUP($G852,$A:$AAE,COLUMN(),FALSE),OFFSET(INDIRECT(ADDRESS(ROW(), COLUMN())),0,-1))</f>
        <v>面积*1</v>
      </c>
      <c r="AF852" s="36"/>
      <c r="AG852" s="36" t="str" cm="1">
        <f t="array" aca="1" ref="AG852" ca="1">IF(OFFSET(INDIRECT(ADDRESS(ROW(), COLUMN())),0,-1)="",VLOOKUP($G852,$A:$AAE,COLUMN(),FALSE),OFFSET(INDIRECT(ADDRESS(ROW(), COLUMN())),0,-1))</f>
        <v>面积*1</v>
      </c>
      <c r="AH852" s="23"/>
      <c r="AI852" s="36" t="str" cm="1">
        <f t="array" aca="1" ref="AI852" ca="1">IF(OFFSET(INDIRECT(ADDRESS(ROW(), COLUMN())),0,-1)="",VLOOKUP($G852,$A:$AAE,COLUMN(),FALSE),OFFSET(INDIRECT(ADDRESS(ROW(), COLUMN())),0,-1))</f>
        <v>-</v>
      </c>
      <c r="AJ852" s="23"/>
      <c r="AK852" s="36" cm="1">
        <f t="array" aca="1" ref="AK852" ca="1">IF(OFFSET(INDIRECT(ADDRESS(ROW(), COLUMN())),0,-1)="",VLOOKUP($G852,$A:$AAE,COLUMN(),FALSE),OFFSET(INDIRECT(ADDRESS(ROW(), COLUMN())),0,-1))</f>
        <v>0</v>
      </c>
      <c r="AL852" s="23"/>
      <c r="AM852" s="36" t="str" cm="1">
        <f t="array" aca="1" ref="AM852" ca="1">IF(OFFSET(INDIRECT(ADDRESS(ROW(), COLUMN())),0,-1)="",VLOOKUP($G852,$A:$AAE,COLUMN(),FALSE),OFFSET(INDIRECT(ADDRESS(ROW(), COLUMN())),0,-1))</f>
        <v>-</v>
      </c>
      <c r="AN852" s="23"/>
      <c r="AO852" s="36" cm="1">
        <f t="array" aca="1" ref="AO852" ca="1">IF(OFFSET(INDIRECT(ADDRESS(ROW(), COLUMN())),0,-1)="",VLOOKUP($G852,$A:$AAE,COLUMN(),FALSE),OFFSET(INDIRECT(ADDRESS(ROW(), COLUMN())),0,-1))</f>
        <v>0</v>
      </c>
      <c r="AP852" s="23"/>
      <c r="AQ852" s="36" t="str" cm="1">
        <f t="array" aca="1" ref="AQ852" ca="1">IF(OFFSET(INDIRECT(ADDRESS(ROW(), COLUMN())),0,-1)="",VLOOKUP($G852,$A:$AAE,COLUMN(),FALSE),OFFSET(INDIRECT(ADDRESS(ROW(), COLUMN())),0,-1))</f>
        <v>-</v>
      </c>
      <c r="AR852" s="23"/>
      <c r="AS852" s="36" cm="1">
        <f t="array" aca="1" ref="AS852" ca="1">IF(OFFSET(INDIRECT(ADDRESS(ROW(), COLUMN())),0,-1)="",VLOOKUP($G852,$A:$AAE,COLUMN(),FALSE),OFFSET(INDIRECT(ADDRESS(ROW(), COLUMN())),0,-1))</f>
        <v>0</v>
      </c>
      <c r="AT852" s="23"/>
      <c r="AU852" s="36" t="str" cm="1">
        <f t="array" aca="1" ref="AU852" ca="1">IF(OFFSET(INDIRECT(ADDRESS(ROW(), COLUMN())),0,-1)="",VLOOKUP($G852,$A:$AAE,COLUMN(),FALSE),OFFSET(INDIRECT(ADDRESS(ROW(), COLUMN())),0,-1))</f>
        <v>-</v>
      </c>
      <c r="AV852" s="23"/>
      <c r="AW852" s="36" cm="1">
        <f t="array" aca="1" ref="AW852" ca="1">IF(OFFSET(INDIRECT(ADDRESS(ROW(), COLUMN())),0,-1)="",VLOOKUP($G852,$A:$AAE,COLUMN(),FALSE),OFFSET(INDIRECT(ADDRESS(ROW(), COLUMN())),0,-1))</f>
        <v>0</v>
      </c>
      <c r="AX852" s="2"/>
      <c r="AY852" s="36" t="str" cm="1">
        <f t="array" aca="1" ref="AY852" ca="1">IF(OFFSET(INDIRECT(ADDRESS(ROW(), COLUMN())),0,-1)="",VLOOKUP($G852,$A:$AAE,COLUMN(),FALSE),OFFSET(INDIRECT(ADDRESS(ROW(), COLUMN())),0,-1))</f>
        <v>20立方米/公顷*日</v>
      </c>
      <c r="AZ852" s="2"/>
      <c r="BA852" s="36" t="str" cm="1">
        <f t="array" aca="1" ref="BA852" ca="1">IF(OFFSET(INDIRECT(ADDRESS(ROW(), COLUMN())),0,-1)="",VLOOKUP($G852,$A:$AAE,COLUMN(),FALSE),OFFSET(INDIRECT(ADDRESS(ROW(), COLUMN())),0,-1))</f>
        <v>用地面积*20</v>
      </c>
      <c r="BB852" s="112"/>
      <c r="BC852" s="36" cm="1">
        <f t="array" aca="1" ref="BC852" ca="1">IF(OFFSET(INDIRECT(ADDRESS(ROW(), COLUMN())),0,-1)="",VLOOKUP($G852,$A:$AAE,COLUMN(),FALSE),OFFSET(INDIRECT(ADDRESS(ROW(), COLUMN())),0,-1))</f>
        <v>0</v>
      </c>
      <c r="BD852" s="112"/>
      <c r="BE852" s="36" t="str" cm="1">
        <f t="array" aca="1" ref="BE852" ca="1">IF(OFFSET(INDIRECT(ADDRESS(ROW(), COLUMN())),0,-1)="",VLOOKUP($G852,$A:$AAE,COLUMN(),FALSE),OFFSET(INDIRECT(ADDRESS(ROW(), COLUMN())),0,-1))</f>
        <v>用水量*0</v>
      </c>
      <c r="BF852" s="2"/>
      <c r="BG852" s="36" t="str" cm="1">
        <f t="array" aca="1" ref="BG852" ca="1">IF(OFFSET(INDIRECT(ADDRESS(ROW(), COLUMN())),0,-1)="",VLOOKUP($G852,$A:$AAE,COLUMN(),FALSE),OFFSET(INDIRECT(ADDRESS(ROW(), COLUMN())),0,-1))</f>
        <v>10千瓦/公顷</v>
      </c>
      <c r="BH852" s="2"/>
      <c r="BI852" s="36" cm="1">
        <f t="array" aca="1" ref="BI852" ca="1">IF(OFFSET(INDIRECT(ADDRESS(ROW(), COLUMN())),0,-1)="",VLOOKUP($G852,$A:$AAE,COLUMN(),FALSE),OFFSET(INDIRECT(ADDRESS(ROW(), COLUMN())),0,-1))</f>
        <v>1</v>
      </c>
      <c r="BJ852" s="2"/>
      <c r="BK852" s="36" t="str" cm="1">
        <f t="array" aca="1" ref="BK852" ca="1">IF(OFFSET(INDIRECT(ADDRESS(ROW(), COLUMN())),0,-1)="",VLOOKUP($G852,$A:$AAE,COLUMN(),FALSE),OFFSET(INDIRECT(ADDRESS(ROW(), COLUMN())),0,-1))</f>
        <v>用地面积*10*1</v>
      </c>
      <c r="BL852" s="2"/>
      <c r="BM852" s="36" t="str" cm="1">
        <f t="array" aca="1" ref="BM852" ca="1">IF(OFFSET(INDIRECT(ADDRESS(ROW(), COLUMN())),0,-1)="",VLOOKUP($G852,$A:$AAE,COLUMN(),FALSE),OFFSET(INDIRECT(ADDRESS(ROW(), COLUMN())),0,-1))</f>
        <v>-</v>
      </c>
      <c r="BN852" s="2"/>
      <c r="BO852" s="36" cm="1">
        <f t="array" aca="1" ref="BO852" ca="1">IF(OFFSET(INDIRECT(ADDRESS(ROW(), COLUMN())),0,-1)="",VLOOKUP($G852,$A:$AAE,COLUMN(),FALSE),OFFSET(INDIRECT(ADDRESS(ROW(), COLUMN())),0,-1))</f>
        <v>0</v>
      </c>
      <c r="BP852" s="2"/>
      <c r="BQ852" s="36" t="str" cm="1">
        <f t="array" aca="1" ref="BQ852" ca="1">IF(OFFSET(INDIRECT(ADDRESS(ROW(), COLUMN())),0,-1)="",VLOOKUP($G852,$A:$AAE,COLUMN(),FALSE),OFFSET(INDIRECT(ADDRESS(ROW(), COLUMN())),0,-1))</f>
        <v>-</v>
      </c>
      <c r="BR852" s="2"/>
      <c r="BS852" s="36" cm="1">
        <f t="array" aca="1" ref="BS852" ca="1">IF(OFFSET(INDIRECT(ADDRESS(ROW(), COLUMN())),0,-1)="",VLOOKUP($G852,$A:$AAE,COLUMN(),FALSE),OFFSET(INDIRECT(ADDRESS(ROW(), COLUMN())),0,-1))</f>
        <v>0</v>
      </c>
      <c r="BT852" s="2"/>
      <c r="BU852" s="36" t="str" cm="1">
        <f t="array" aca="1" ref="BU852" ca="1">IF(OFFSET(INDIRECT(ADDRESS(ROW(), COLUMN())),0,-1)="",VLOOKUP($G852,$A:$AAE,COLUMN(),FALSE),OFFSET(INDIRECT(ADDRESS(ROW(), COLUMN())),0,-1))</f>
        <v>-</v>
      </c>
      <c r="BV852" s="2"/>
      <c r="BW852" s="36" cm="1">
        <f t="array" aca="1" ref="BW852" ca="1">IF(OFFSET(INDIRECT(ADDRESS(ROW(), COLUMN())),0,-1)="",VLOOKUP($G852,$A:$AAE,COLUMN(),FALSE),OFFSET(INDIRECT(ADDRESS(ROW(), COLUMN())),0,-1))</f>
        <v>0</v>
      </c>
      <c r="BX852" s="2"/>
      <c r="BY852" s="36" cm="1">
        <f t="array" aca="1" ref="BY852" ca="1">IF(OFFSET(INDIRECT(ADDRESS(ROW(), COLUMN())),0,-1)="",VLOOKUP($G852,$A:$AAE,COLUMN(),FALSE),OFFSET(INDIRECT(ADDRESS(ROW(), COLUMN())),0,-1))</f>
        <v>0</v>
      </c>
      <c r="BZ852" s="106"/>
      <c r="CA852" s="36" t="str" cm="1">
        <f t="array" aca="1" ref="CA852" ca="1">IF(OFFSET(INDIRECT(ADDRESS(ROW(), COLUMN())),0,-1)="",VLOOKUP($G852,$A:$AAE,COLUMN(),FALSE),OFFSET(INDIRECT(ADDRESS(ROW(), COLUMN())),0,-1))</f>
        <v>-</v>
      </c>
      <c r="CB852" s="23"/>
      <c r="CC852" s="36" cm="1">
        <f t="array" aca="1" ref="CC852" ca="1">IF(OFFSET(INDIRECT(ADDRESS(ROW(), COLUMN())),0,-1)="",VLOOKUP($G852,$A:$AAE,COLUMN(),FALSE),OFFSET(INDIRECT(ADDRESS(ROW(), COLUMN())),0,-1))</f>
        <v>0</v>
      </c>
      <c r="CD852" s="23"/>
      <c r="CE852" s="36" t="str" cm="1">
        <f t="array" aca="1" ref="CE852" ca="1">IF(OFFSET(INDIRECT(ADDRESS(ROW(), COLUMN())),0,-1)="",VLOOKUP($G852,$A:$AAE,COLUMN(),FALSE),OFFSET(INDIRECT(ADDRESS(ROW(), COLUMN())),0,-1))</f>
        <v>-</v>
      </c>
      <c r="CF852" s="23"/>
      <c r="CG852" s="36" cm="1">
        <f t="array" aca="1" ref="CG852" ca="1">IF(OFFSET(INDIRECT(ADDRESS(ROW(), COLUMN())),0,-1)="",VLOOKUP($G852,$A:$AAE,COLUMN(),FALSE),OFFSET(INDIRECT(ADDRESS(ROW(), COLUMN())),0,-1))</f>
        <v>0</v>
      </c>
      <c r="CH852" s="36"/>
      <c r="CI852" s="73" t="str" cm="1">
        <f t="array" aca="1" ref="CI852" ca="1">IF(OFFSET(INDIRECT(ADDRESS(ROW(), COLUMN())),0,-1)="",VLOOKUP($G852,$A:$AAE,COLUMN(),FALSE),OFFSET(INDIRECT(ADDRESS(ROW(), COLUMN())),0,-1))</f>
        <v>城镇建设用地</v>
      </c>
      <c r="CJ852" s="75" t="s">
        <v>1962</v>
      </c>
      <c r="CK852" s="78" t="str">
        <f t="shared" si="2854"/>
        <v>唯一标识:14#绿地与开敞空间用地#国空</v>
      </c>
      <c r="CL852" s="78" t="str">
        <f t="shared" si="2855"/>
        <v>性质名称:绿地与开敞空间用地</v>
      </c>
      <c r="CM852" s="78" t="str">
        <f t="shared" si="2856"/>
        <v>地块性质过滤:</v>
      </c>
      <c r="CN852" s="78" t="str">
        <f t="shared" si="2857"/>
        <v>地块性质:14</v>
      </c>
      <c r="CO852" s="78" t="str">
        <f t="shared" si="2858"/>
        <v>地类标准:国空</v>
      </c>
      <c r="CP852" s="78" t="str">
        <f t="shared" si="2859"/>
        <v>地块性质别称:G</v>
      </c>
      <c r="CQ852" s="78" t="str">
        <f t="shared" si="2860"/>
        <v>属性继承:G#绿地与广场用地#城规</v>
      </c>
      <c r="CR852" s="78" t="str">
        <f t="shared" si="2861"/>
        <v>父类:H11</v>
      </c>
      <c r="CS852" s="78" t="str">
        <f t="shared" si="2862"/>
        <v>级别继承:ROOT#国土空间地类#国空</v>
      </c>
      <c r="CT852" s="78" t="str">
        <f t="shared" si="2863"/>
        <v>级别层次:1</v>
      </c>
      <c r="CU852" s="78" t="str">
        <f t="shared" si="2864"/>
        <v>级别:0</v>
      </c>
      <c r="CV852" s="78" t="str">
        <f t="shared" ca="1" si="2865"/>
        <v>地块颜色:0,255,0</v>
      </c>
      <c r="CW852" s="78" t="str">
        <f t="shared" ca="1" si="2866"/>
        <v>建筑面积公式:面积*容积率</v>
      </c>
      <c r="CX852" s="78" t="str">
        <f t="shared" ca="1" si="2867"/>
        <v>住宅建筑面积公式:地块建筑面积*0</v>
      </c>
      <c r="CY852" s="78" t="str">
        <f t="shared" ca="1" si="2868"/>
        <v>商服建筑面积公式:地块建筑面积*0</v>
      </c>
      <c r="CZ852" s="78" t="str">
        <f t="shared" ca="1" si="2869"/>
        <v>商服中商业建筑面积公式:地块建筑面积*0</v>
      </c>
      <c r="DA852" s="78" t="str">
        <f t="shared" ca="1" si="2870"/>
        <v>商服中办公建筑面积公式:地块建筑面积*0</v>
      </c>
      <c r="DB852" s="78" t="str">
        <f t="shared" ca="1" si="2871"/>
        <v>公服建筑面积公式:地块建筑面积*0</v>
      </c>
      <c r="DC852" s="78" t="str">
        <f t="shared" ca="1" si="2872"/>
        <v>工业建筑面积公式:地块建筑面积*0</v>
      </c>
      <c r="DD852" s="78" t="str">
        <f t="shared" ca="1" si="2873"/>
        <v>市政建筑面积公式:地块建筑面积*0</v>
      </c>
      <c r="DE852" s="78" t="str">
        <f t="shared" ca="1" si="2852"/>
        <v>绿地面积指定指标:面积*1</v>
      </c>
      <c r="DF852" s="78" t="str">
        <f t="shared" ca="1" si="2853"/>
        <v>绿地面积指定公式:面积*1</v>
      </c>
      <c r="DG852" s="78" t="str">
        <f t="shared" ca="1" si="2874"/>
        <v>户数指标:-</v>
      </c>
      <c r="DH852" s="78" t="str">
        <f t="shared" ca="1" si="2875"/>
        <v>户数公式:0</v>
      </c>
      <c r="DI852" s="78" t="str">
        <f t="shared" ca="1" si="2876"/>
        <v>人数指标:-</v>
      </c>
      <c r="DJ852" s="78" t="str">
        <f t="shared" ca="1" si="2877"/>
        <v>人数公式:0</v>
      </c>
      <c r="DK852" s="78" t="str">
        <f t="shared" ca="1" si="2878"/>
        <v>就业指标:-</v>
      </c>
      <c r="DL852" s="78" t="str">
        <f t="shared" ca="1" si="2879"/>
        <v>就业公式:0</v>
      </c>
      <c r="DM852" s="78" t="str">
        <f t="shared" ca="1" si="2880"/>
        <v>机动车指标:-</v>
      </c>
      <c r="DN852" s="78" t="str">
        <f t="shared" ca="1" si="2881"/>
        <v>机动车公式:0</v>
      </c>
      <c r="DO852" s="78" t="str">
        <f t="shared" ca="1" si="2882"/>
        <v>用水量指标:20立方米/公顷*日</v>
      </c>
      <c r="DP852" s="78" t="str">
        <f t="shared" ca="1" si="2883"/>
        <v>用水量公式:用地面积*20</v>
      </c>
      <c r="DQ852" s="78" t="str">
        <f t="shared" ca="1" si="2884"/>
        <v>污水折算系数:0</v>
      </c>
      <c r="DR852" s="78" t="str">
        <f t="shared" ca="1" si="2885"/>
        <v>污水量公式:用水量*0</v>
      </c>
      <c r="DS852" s="78" t="str">
        <f t="shared" ca="1" si="2886"/>
        <v>用电负荷指标:10千瓦/公顷</v>
      </c>
      <c r="DT852" s="78" t="str">
        <f t="shared" ca="1" si="2887"/>
        <v>同时率:1</v>
      </c>
      <c r="DU852" s="78" t="str">
        <f t="shared" ca="1" si="2888"/>
        <v>用电量公式:用地面积*10*1</v>
      </c>
      <c r="DV852" s="78" t="str">
        <f t="shared" ca="1" si="2889"/>
        <v>固话装机指标:-</v>
      </c>
      <c r="DW852" s="78" t="str">
        <f t="shared" ca="1" si="2890"/>
        <v>固话量公式:0</v>
      </c>
      <c r="DX852" s="78" t="str">
        <f t="shared" ca="1" si="2891"/>
        <v>有线电视指标:-</v>
      </c>
      <c r="DY852" s="78" t="str">
        <f t="shared" ca="1" si="2892"/>
        <v>电视量公式:0</v>
      </c>
      <c r="DZ852" s="78" t="str">
        <f t="shared" ca="1" si="2893"/>
        <v>高峰机动车生成量指标:-</v>
      </c>
      <c r="EA852" s="78" t="str">
        <f t="shared" ca="1" si="2894"/>
        <v>高峰机动车吸引量公式:0</v>
      </c>
      <c r="EB852" s="78" t="str">
        <f t="shared" ca="1" si="2895"/>
        <v>高峰机动车发生量公式:0</v>
      </c>
      <c r="EC852" s="78" t="str">
        <f t="shared" ca="1" si="2898"/>
        <v>地下空间指标:-</v>
      </c>
      <c r="ED852" s="78" t="str">
        <f t="shared" ca="1" si="2896"/>
        <v>地下空间公式:0</v>
      </c>
      <c r="EE852" s="78" t="str">
        <f t="shared" ca="1" si="2899"/>
        <v>人防指标:-</v>
      </c>
      <c r="EF852" s="78" t="str">
        <f t="shared" ca="1" si="2897"/>
        <v>人防公式:0</v>
      </c>
      <c r="EG852" s="78" t="str">
        <f t="shared" ca="1" si="2802"/>
        <v>用地构成:城镇建设用地</v>
      </c>
      <c r="EH852" s="78" t="s">
        <v>1962</v>
      </c>
      <c r="EI852" s="79" t="str">
        <f t="shared" ca="1" si="2801"/>
        <v>唯一标识:14#绿地与开敞空间用地#国空;性质名称:绿地与开敞空间用地;地块性质过滤:;地块性质:14;地类标准:国空;地块性质别称:G;属性继承:G#绿地与广场用地#城规;父类:H11;级别继承:ROOT#国土空间地类#国空;级别层次:1;级别:0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2" t="s">
        <v>1962</v>
      </c>
    </row>
    <row r="853" spans="1:140" ht="16.5" x14ac:dyDescent="0.2">
      <c r="A853" s="60" t="str">
        <f t="shared" si="2900"/>
        <v>14v#绿地与开敞空间用地#国空</v>
      </c>
      <c r="B853" s="60" t="s">
        <v>2297</v>
      </c>
      <c r="C853" s="60"/>
      <c r="D853" s="60" t="s">
        <v>2275</v>
      </c>
      <c r="E853" s="60" t="s">
        <v>1277</v>
      </c>
      <c r="F853" s="60" t="s">
        <v>2151</v>
      </c>
      <c r="G853" s="60" t="s">
        <v>99</v>
      </c>
      <c r="H853" s="60" t="s">
        <v>2165</v>
      </c>
      <c r="I853" s="60" t="s">
        <v>1471</v>
      </c>
      <c r="J853" s="60">
        <f t="shared" si="2901"/>
        <v>2</v>
      </c>
      <c r="K853" s="60" t="str">
        <f t="shared" si="2955"/>
        <v>114</v>
      </c>
      <c r="L853" s="60"/>
      <c r="M853" s="60" t="str" cm="1">
        <f t="array" aca="1" ref="M853" ca="1">IF(OFFSET(INDIRECT(ADDRESS(ROW(), COLUMN())),0,-1)="",VLOOKUP($G853,$A:$AAE,COLUMN(),FALSE),OFFSET(INDIRECT(ADDRESS(ROW(), COLUMN())),0,-1))</f>
        <v>0,255,0</v>
      </c>
      <c r="N853" s="23"/>
      <c r="O853" s="60" t="str" cm="1">
        <f t="array" aca="1" ref="O853" ca="1">IF(OFFSET(INDIRECT(ADDRESS(ROW(), COLUMN())),0,-1)="",VLOOKUP($G853,$A:$AAE,COLUMN(),FALSE),OFFSET(INDIRECT(ADDRESS(ROW(), COLUMN())),0,-1))</f>
        <v>面积*容积率</v>
      </c>
      <c r="P853" s="23"/>
      <c r="Q853" s="23" t="str" cm="1">
        <f t="array" aca="1" ref="Q853" ca="1">IF(OFFSET(INDIRECT(ADDRESS(ROW(), COLUMN())),0,-1)="",VLOOKUP($G853,$A:$AAE,COLUMN(),FALSE),OFFSET(INDIRECT(ADDRESS(ROW(), COLUMN())),0,-1))</f>
        <v>地块建筑面积*0</v>
      </c>
      <c r="R853" s="23"/>
      <c r="S853" s="23" t="str" cm="1">
        <f t="array" aca="1" ref="S853" ca="1">IF(OFFSET(INDIRECT(ADDRESS(ROW(), COLUMN())),0,-1)="",VLOOKUP($G853,$A:$AAE,COLUMN(),FALSE),OFFSET(INDIRECT(ADDRESS(ROW(), COLUMN())),0,-1))</f>
        <v>地块建筑面积*0</v>
      </c>
      <c r="T853" s="23"/>
      <c r="U853" s="23" t="str" cm="1">
        <f t="array" aca="1" ref="U853" ca="1">IF(OFFSET(INDIRECT(ADDRESS(ROW(), COLUMN())),0,-1)="",VLOOKUP($G853,$A:$AAE,COLUMN(),FALSE),OFFSET(INDIRECT(ADDRESS(ROW(), COLUMN())),0,-1))</f>
        <v>地块建筑面积*0</v>
      </c>
      <c r="V853" s="23"/>
      <c r="W853" s="60" t="str" cm="1">
        <f t="array" aca="1" ref="W853" ca="1">IF(OFFSET(INDIRECT(ADDRESS(ROW(), COLUMN())),0,-1)="",VLOOKUP($G853,$A:$AAE,COLUMN(),FALSE),OFFSET(INDIRECT(ADDRESS(ROW(), COLUMN())),0,-1))</f>
        <v>地块建筑面积*0</v>
      </c>
      <c r="X853" s="23"/>
      <c r="Y853" s="23" t="str" cm="1">
        <f t="array" aca="1" ref="Y853" ca="1">IF(OFFSET(INDIRECT(ADDRESS(ROW(), COLUMN())),0,-1)="",VLOOKUP($G853,$A:$AAE,COLUMN(),FALSE),OFFSET(INDIRECT(ADDRESS(ROW(), COLUMN())),0,-1))</f>
        <v>地块建筑面积*0</v>
      </c>
      <c r="Z853" s="23"/>
      <c r="AA853" s="23" t="str" cm="1">
        <f t="array" aca="1" ref="AA853" ca="1">IF(OFFSET(INDIRECT(ADDRESS(ROW(), COLUMN())),0,-1)="",VLOOKUP($G853,$A:$AAE,COLUMN(),FALSE),OFFSET(INDIRECT(ADDRESS(ROW(), COLUMN())),0,-1))</f>
        <v>地块建筑面积*0</v>
      </c>
      <c r="AB853" s="23"/>
      <c r="AC853" s="23" t="str" cm="1">
        <f t="array" aca="1" ref="AC853" ca="1">IF(OFFSET(INDIRECT(ADDRESS(ROW(), COLUMN())),0,-1)="",VLOOKUP($G853,$A:$AAE,COLUMN(),FALSE),OFFSET(INDIRECT(ADDRESS(ROW(), COLUMN())),0,-1))</f>
        <v>地块建筑面积*0</v>
      </c>
      <c r="AD853" s="23" t="s">
        <v>2082</v>
      </c>
      <c r="AE853" s="23" t="str" cm="1">
        <f t="array" aca="1" ref="AE853" ca="1">IF(OFFSET(INDIRECT(ADDRESS(ROW(), COLUMN())),0,-1)="",VLOOKUP($G853,$A:$AAE,COLUMN(),FALSE),OFFSET(INDIRECT(ADDRESS(ROW(), COLUMN())),0,-1))</f>
        <v>面积*0</v>
      </c>
      <c r="AF853" s="23" t="s">
        <v>2082</v>
      </c>
      <c r="AG853" s="23" t="str" cm="1">
        <f t="array" aca="1" ref="AG853" ca="1">IF(OFFSET(INDIRECT(ADDRESS(ROW(), COLUMN())),0,-1)="",VLOOKUP($G853,$A:$AAE,COLUMN(),FALSE),OFFSET(INDIRECT(ADDRESS(ROW(), COLUMN())),0,-1))</f>
        <v>面积*0</v>
      </c>
      <c r="AH853" s="23"/>
      <c r="AI853" s="23" t="str" cm="1">
        <f t="array" aca="1" ref="AI853" ca="1">IF(OFFSET(INDIRECT(ADDRESS(ROW(), COLUMN())),0,-1)="",VLOOKUP($G853,$A:$AAE,COLUMN(),FALSE),OFFSET(INDIRECT(ADDRESS(ROW(), COLUMN())),0,-1))</f>
        <v>-</v>
      </c>
      <c r="AJ853" s="23"/>
      <c r="AK853" s="23" cm="1">
        <f t="array" aca="1" ref="AK853" ca="1">IF(OFFSET(INDIRECT(ADDRESS(ROW(), COLUMN())),0,-1)="",VLOOKUP($G853,$A:$AAE,COLUMN(),FALSE),OFFSET(INDIRECT(ADDRESS(ROW(), COLUMN())),0,-1))</f>
        <v>0</v>
      </c>
      <c r="AL853" s="23"/>
      <c r="AM853" s="23" t="str" cm="1">
        <f t="array" aca="1" ref="AM853" ca="1">IF(OFFSET(INDIRECT(ADDRESS(ROW(), COLUMN())),0,-1)="",VLOOKUP($G853,$A:$AAE,COLUMN(),FALSE),OFFSET(INDIRECT(ADDRESS(ROW(), COLUMN())),0,-1))</f>
        <v>-</v>
      </c>
      <c r="AN853" s="23"/>
      <c r="AO853" s="23" cm="1">
        <f t="array" aca="1" ref="AO853" ca="1">IF(OFFSET(INDIRECT(ADDRESS(ROW(), COLUMN())),0,-1)="",VLOOKUP($G853,$A:$AAE,COLUMN(),FALSE),OFFSET(INDIRECT(ADDRESS(ROW(), COLUMN())),0,-1))</f>
        <v>0</v>
      </c>
      <c r="AP853" s="23"/>
      <c r="AQ853" s="23" t="str" cm="1">
        <f t="array" aca="1" ref="AQ853" ca="1">IF(OFFSET(INDIRECT(ADDRESS(ROW(), COLUMN())),0,-1)="",VLOOKUP($G853,$A:$AAE,COLUMN(),FALSE),OFFSET(INDIRECT(ADDRESS(ROW(), COLUMN())),0,-1))</f>
        <v>-</v>
      </c>
      <c r="AR853" s="23"/>
      <c r="AS853" s="23" cm="1">
        <f t="array" aca="1" ref="AS853" ca="1">IF(OFFSET(INDIRECT(ADDRESS(ROW(), COLUMN())),0,-1)="",VLOOKUP($G853,$A:$AAE,COLUMN(),FALSE),OFFSET(INDIRECT(ADDRESS(ROW(), COLUMN())),0,-1))</f>
        <v>0</v>
      </c>
      <c r="AT853" s="23"/>
      <c r="AU853" s="23" t="str" cm="1">
        <f t="array" aca="1" ref="AU853" ca="1">IF(OFFSET(INDIRECT(ADDRESS(ROW(), COLUMN())),0,-1)="",VLOOKUP($G853,$A:$AAE,COLUMN(),FALSE),OFFSET(INDIRECT(ADDRESS(ROW(), COLUMN())),0,-1))</f>
        <v>-</v>
      </c>
      <c r="AV853" s="23"/>
      <c r="AW853" s="23" cm="1">
        <f t="array" aca="1" ref="AW853" ca="1">IF(OFFSET(INDIRECT(ADDRESS(ROW(), COLUMN())),0,-1)="",VLOOKUP($G853,$A:$AAE,COLUMN(),FALSE),OFFSET(INDIRECT(ADDRESS(ROW(), COLUMN())),0,-1))</f>
        <v>0</v>
      </c>
      <c r="AX853" s="2"/>
      <c r="AY853" s="23" t="str" cm="1">
        <f t="array" aca="1" ref="AY853" ca="1">IF(OFFSET(INDIRECT(ADDRESS(ROW(), COLUMN())),0,-1)="",VLOOKUP($G853,$A:$AAE,COLUMN(),FALSE),OFFSET(INDIRECT(ADDRESS(ROW(), COLUMN())),0,-1))</f>
        <v>20立方米/公顷*日</v>
      </c>
      <c r="AZ853" s="2"/>
      <c r="BA853" s="23" t="str" cm="1">
        <f t="array" aca="1" ref="BA853" ca="1">IF(OFFSET(INDIRECT(ADDRESS(ROW(), COLUMN())),0,-1)="",VLOOKUP($G853,$A:$AAE,COLUMN(),FALSE),OFFSET(INDIRECT(ADDRESS(ROW(), COLUMN())),0,-1))</f>
        <v>用地面积*20</v>
      </c>
      <c r="BB853" s="2"/>
      <c r="BC853" s="23" cm="1">
        <f t="array" aca="1" ref="BC853" ca="1">IF(OFFSET(INDIRECT(ADDRESS(ROW(), COLUMN())),0,-1)="",VLOOKUP($G853,$A:$AAE,COLUMN(),FALSE),OFFSET(INDIRECT(ADDRESS(ROW(), COLUMN())),0,-1))</f>
        <v>0</v>
      </c>
      <c r="BD853" s="2"/>
      <c r="BE853" s="23" t="str" cm="1">
        <f t="array" aca="1" ref="BE853" ca="1">IF(OFFSET(INDIRECT(ADDRESS(ROW(), COLUMN())),0,-1)="",VLOOKUP($G853,$A:$AAE,COLUMN(),FALSE),OFFSET(INDIRECT(ADDRESS(ROW(), COLUMN())),0,-1))</f>
        <v>用水量*0</v>
      </c>
      <c r="BF853" s="2"/>
      <c r="BG853" s="23" t="str" cm="1">
        <f t="array" aca="1" ref="BG853" ca="1">IF(OFFSET(INDIRECT(ADDRESS(ROW(), COLUMN())),0,-1)="",VLOOKUP($G853,$A:$AAE,COLUMN(),FALSE),OFFSET(INDIRECT(ADDRESS(ROW(), COLUMN())),0,-1))</f>
        <v>10千瓦/公顷</v>
      </c>
      <c r="BH853" s="2"/>
      <c r="BI853" s="23" cm="1">
        <f t="array" aca="1" ref="BI853" ca="1">IF(OFFSET(INDIRECT(ADDRESS(ROW(), COLUMN())),0,-1)="",VLOOKUP($G853,$A:$AAE,COLUMN(),FALSE),OFFSET(INDIRECT(ADDRESS(ROW(), COLUMN())),0,-1))</f>
        <v>1</v>
      </c>
      <c r="BJ853" s="2"/>
      <c r="BK853" s="23" t="str" cm="1">
        <f t="array" aca="1" ref="BK853" ca="1">IF(OFFSET(INDIRECT(ADDRESS(ROW(), COLUMN())),0,-1)="",VLOOKUP($G853,$A:$AAE,COLUMN(),FALSE),OFFSET(INDIRECT(ADDRESS(ROW(), COLUMN())),0,-1))</f>
        <v>用地面积*10*1</v>
      </c>
      <c r="BL853" s="2"/>
      <c r="BM853" s="23" t="str" cm="1">
        <f t="array" aca="1" ref="BM853" ca="1">IF(OFFSET(INDIRECT(ADDRESS(ROW(), COLUMN())),0,-1)="",VLOOKUP($G853,$A:$AAE,COLUMN(),FALSE),OFFSET(INDIRECT(ADDRESS(ROW(), COLUMN())),0,-1))</f>
        <v>-</v>
      </c>
      <c r="BN853" s="2"/>
      <c r="BO853" s="23" cm="1">
        <f t="array" aca="1" ref="BO853" ca="1">IF(OFFSET(INDIRECT(ADDRESS(ROW(), COLUMN())),0,-1)="",VLOOKUP($G853,$A:$AAE,COLUMN(),FALSE),OFFSET(INDIRECT(ADDRESS(ROW(), COLUMN())),0,-1))</f>
        <v>0</v>
      </c>
      <c r="BP853" s="2"/>
      <c r="BQ853" s="23" t="str" cm="1">
        <f t="array" aca="1" ref="BQ853" ca="1">IF(OFFSET(INDIRECT(ADDRESS(ROW(), COLUMN())),0,-1)="",VLOOKUP($G853,$A:$AAE,COLUMN(),FALSE),OFFSET(INDIRECT(ADDRESS(ROW(), COLUMN())),0,-1))</f>
        <v>-</v>
      </c>
      <c r="BR853" s="2"/>
      <c r="BS853" s="23" cm="1">
        <f t="array" aca="1" ref="BS853" ca="1">IF(OFFSET(INDIRECT(ADDRESS(ROW(), COLUMN())),0,-1)="",VLOOKUP($G853,$A:$AAE,COLUMN(),FALSE),OFFSET(INDIRECT(ADDRESS(ROW(), COLUMN())),0,-1))</f>
        <v>0</v>
      </c>
      <c r="BT853" s="2"/>
      <c r="BU853" s="23" t="str" cm="1">
        <f t="array" aca="1" ref="BU853" ca="1">IF(OFFSET(INDIRECT(ADDRESS(ROW(), COLUMN())),0,-1)="",VLOOKUP($G853,$A:$AAE,COLUMN(),FALSE),OFFSET(INDIRECT(ADDRESS(ROW(), COLUMN())),0,-1))</f>
        <v>-</v>
      </c>
      <c r="BV853" s="2"/>
      <c r="BW853" s="23" cm="1">
        <f t="array" aca="1" ref="BW853" ca="1">IF(OFFSET(INDIRECT(ADDRESS(ROW(), COLUMN())),0,-1)="",VLOOKUP($G853,$A:$AAE,COLUMN(),FALSE),OFFSET(INDIRECT(ADDRESS(ROW(), COLUMN())),0,-1))</f>
        <v>0</v>
      </c>
      <c r="BX853" s="2"/>
      <c r="BY853" s="23" cm="1">
        <f t="array" aca="1" ref="BY853" ca="1">IF(OFFSET(INDIRECT(ADDRESS(ROW(), COLUMN())),0,-1)="",VLOOKUP($G853,$A:$AAE,COLUMN(),FALSE),OFFSET(INDIRECT(ADDRESS(ROW(), COLUMN())),0,-1))</f>
        <v>0</v>
      </c>
      <c r="BZ853" s="106"/>
      <c r="CA853" s="23" t="str" cm="1">
        <f t="array" aca="1" ref="CA853" ca="1">IF(OFFSET(INDIRECT(ADDRESS(ROW(), COLUMN())),0,-1)="",VLOOKUP($G853,$A:$AAE,COLUMN(),FALSE),OFFSET(INDIRECT(ADDRESS(ROW(), COLUMN())),0,-1))</f>
        <v>-</v>
      </c>
      <c r="CB853" s="23"/>
      <c r="CC853" s="23" cm="1">
        <f t="array" aca="1" ref="CC853" ca="1">IF(OFFSET(INDIRECT(ADDRESS(ROW(), COLUMN())),0,-1)="",VLOOKUP($G853,$A:$AAE,COLUMN(),FALSE),OFFSET(INDIRECT(ADDRESS(ROW(), COLUMN())),0,-1))</f>
        <v>0</v>
      </c>
      <c r="CD853" s="23"/>
      <c r="CE853" s="23" t="str" cm="1">
        <f t="array" aca="1" ref="CE853" ca="1">IF(OFFSET(INDIRECT(ADDRESS(ROW(), COLUMN())),0,-1)="",VLOOKUP($G853,$A:$AAE,COLUMN(),FALSE),OFFSET(INDIRECT(ADDRESS(ROW(), COLUMN())),0,-1))</f>
        <v>-</v>
      </c>
      <c r="CF853" s="23"/>
      <c r="CG853" s="23" cm="1">
        <f t="array" aca="1" ref="CG853" ca="1">IF(OFFSET(INDIRECT(ADDRESS(ROW(), COLUMN())),0,-1)="",VLOOKUP($G853,$A:$AAE,COLUMN(),FALSE),OFFSET(INDIRECT(ADDRESS(ROW(), COLUMN())),0,-1))</f>
        <v>0</v>
      </c>
      <c r="CH853" s="23" t="s">
        <v>2140</v>
      </c>
      <c r="CI853" s="60" t="str" cm="1">
        <f t="array" aca="1" ref="CI853" ca="1">IF(OFFSET(INDIRECT(ADDRESS(ROW(), COLUMN())),0,-1)="",VLOOKUP($G853,$A:$AAE,COLUMN(),FALSE),OFFSET(INDIRECT(ADDRESS(ROW(), COLUMN())),0,-1))</f>
        <v>村庄建设用地</v>
      </c>
      <c r="CJ853" s="75" t="s">
        <v>1962</v>
      </c>
      <c r="CK853" s="78" t="str">
        <f t="shared" si="2854"/>
        <v>唯一标识:14v#绿地与开敞空间用地#国空</v>
      </c>
      <c r="CL853" s="78" t="str">
        <f t="shared" si="2855"/>
        <v>性质名称:绿地与开敞空间用地</v>
      </c>
      <c r="CM853" s="78" t="str">
        <f t="shared" si="2856"/>
        <v>地块性质过滤:</v>
      </c>
      <c r="CN853" s="78" t="str">
        <f t="shared" si="2857"/>
        <v>地块性质:14v</v>
      </c>
      <c r="CO853" s="78" t="str">
        <f t="shared" si="2858"/>
        <v>地类标准:国空</v>
      </c>
      <c r="CP853" s="78" t="str">
        <f t="shared" si="2859"/>
        <v>地块性质别称:G</v>
      </c>
      <c r="CQ853" s="78" t="str">
        <f t="shared" si="2860"/>
        <v>属性继承:G#绿地与广场用地#城规</v>
      </c>
      <c r="CR853" s="78" t="str">
        <f t="shared" si="2861"/>
        <v>父类:Gv</v>
      </c>
      <c r="CS853" s="78" t="str">
        <f t="shared" si="2862"/>
        <v>级别继承:14#绿地与开敞空间用地#国空</v>
      </c>
      <c r="CT853" s="78" t="str">
        <f t="shared" si="2863"/>
        <v>级别层次:2</v>
      </c>
      <c r="CU853" s="78" t="str">
        <f t="shared" si="2864"/>
        <v>级别:114</v>
      </c>
      <c r="CV853" s="78" t="str">
        <f t="shared" ca="1" si="2865"/>
        <v>地块颜色:0,255,0</v>
      </c>
      <c r="CW853" s="78" t="str">
        <f t="shared" ca="1" si="2866"/>
        <v>建筑面积公式:面积*容积率</v>
      </c>
      <c r="CX853" s="78" t="str">
        <f t="shared" ca="1" si="2867"/>
        <v>住宅建筑面积公式:地块建筑面积*0</v>
      </c>
      <c r="CY853" s="78" t="str">
        <f t="shared" ca="1" si="2868"/>
        <v>商服建筑面积公式:地块建筑面积*0</v>
      </c>
      <c r="CZ853" s="78" t="str">
        <f t="shared" ca="1" si="2869"/>
        <v>商服中商业建筑面积公式:地块建筑面积*0</v>
      </c>
      <c r="DA853" s="78" t="str">
        <f t="shared" ca="1" si="2870"/>
        <v>商服中办公建筑面积公式:地块建筑面积*0</v>
      </c>
      <c r="DB853" s="78" t="str">
        <f t="shared" ca="1" si="2871"/>
        <v>公服建筑面积公式:地块建筑面积*0</v>
      </c>
      <c r="DC853" s="78" t="str">
        <f t="shared" ca="1" si="2872"/>
        <v>工业建筑面积公式:地块建筑面积*0</v>
      </c>
      <c r="DD853" s="78" t="str">
        <f t="shared" ca="1" si="2873"/>
        <v>市政建筑面积公式:地块建筑面积*0</v>
      </c>
      <c r="DE853" s="78" t="str">
        <f t="shared" ca="1" si="2852"/>
        <v>绿地面积指定指标:面积*0</v>
      </c>
      <c r="DF853" s="78" t="str">
        <f t="shared" ca="1" si="2853"/>
        <v>绿地面积指定公式:面积*0</v>
      </c>
      <c r="DG853" s="78" t="str">
        <f t="shared" ca="1" si="2874"/>
        <v>户数指标:-</v>
      </c>
      <c r="DH853" s="78" t="str">
        <f t="shared" ca="1" si="2875"/>
        <v>户数公式:0</v>
      </c>
      <c r="DI853" s="78" t="str">
        <f t="shared" ca="1" si="2876"/>
        <v>人数指标:-</v>
      </c>
      <c r="DJ853" s="78" t="str">
        <f t="shared" ca="1" si="2877"/>
        <v>人数公式:0</v>
      </c>
      <c r="DK853" s="78" t="str">
        <f t="shared" ca="1" si="2878"/>
        <v>就业指标:-</v>
      </c>
      <c r="DL853" s="78" t="str">
        <f t="shared" ca="1" si="2879"/>
        <v>就业公式:0</v>
      </c>
      <c r="DM853" s="78" t="str">
        <f t="shared" ca="1" si="2880"/>
        <v>机动车指标:-</v>
      </c>
      <c r="DN853" s="78" t="str">
        <f t="shared" ca="1" si="2881"/>
        <v>机动车公式:0</v>
      </c>
      <c r="DO853" s="78" t="str">
        <f t="shared" ca="1" si="2882"/>
        <v>用水量指标:20立方米/公顷*日</v>
      </c>
      <c r="DP853" s="78" t="str">
        <f t="shared" ca="1" si="2883"/>
        <v>用水量公式:用地面积*20</v>
      </c>
      <c r="DQ853" s="78" t="str">
        <f t="shared" ca="1" si="2884"/>
        <v>污水折算系数:0</v>
      </c>
      <c r="DR853" s="78" t="str">
        <f t="shared" ca="1" si="2885"/>
        <v>污水量公式:用水量*0</v>
      </c>
      <c r="DS853" s="78" t="str">
        <f t="shared" ca="1" si="2886"/>
        <v>用电负荷指标:10千瓦/公顷</v>
      </c>
      <c r="DT853" s="78" t="str">
        <f t="shared" ca="1" si="2887"/>
        <v>同时率:1</v>
      </c>
      <c r="DU853" s="78" t="str">
        <f t="shared" ca="1" si="2888"/>
        <v>用电量公式:用地面积*10*1</v>
      </c>
      <c r="DV853" s="78" t="str">
        <f t="shared" ca="1" si="2889"/>
        <v>固话装机指标:-</v>
      </c>
      <c r="DW853" s="78" t="str">
        <f t="shared" ca="1" si="2890"/>
        <v>固话量公式:0</v>
      </c>
      <c r="DX853" s="78" t="str">
        <f t="shared" ca="1" si="2891"/>
        <v>有线电视指标:-</v>
      </c>
      <c r="DY853" s="78" t="str">
        <f t="shared" ca="1" si="2892"/>
        <v>电视量公式:0</v>
      </c>
      <c r="DZ853" s="78" t="str">
        <f t="shared" ca="1" si="2893"/>
        <v>高峰机动车生成量指标:-</v>
      </c>
      <c r="EA853" s="78" t="str">
        <f t="shared" ca="1" si="2894"/>
        <v>高峰机动车吸引量公式:0</v>
      </c>
      <c r="EB853" s="78" t="str">
        <f t="shared" ca="1" si="2895"/>
        <v>高峰机动车发生量公式:0</v>
      </c>
      <c r="EC853" s="78" t="str">
        <f t="shared" ca="1" si="2898"/>
        <v>地下空间指标:-</v>
      </c>
      <c r="ED853" s="78" t="str">
        <f t="shared" ca="1" si="2896"/>
        <v>地下空间公式:0</v>
      </c>
      <c r="EE853" s="78" t="str">
        <f t="shared" ca="1" si="2899"/>
        <v>人防指标:-</v>
      </c>
      <c r="EF853" s="78" t="str">
        <f t="shared" ca="1" si="2897"/>
        <v>人防公式:0</v>
      </c>
      <c r="EG853" s="78" t="str">
        <f t="shared" ca="1" si="2802"/>
        <v>用地构成:村庄建设用地</v>
      </c>
      <c r="EH853" s="78" t="s">
        <v>1962</v>
      </c>
      <c r="EI853" s="79" t="str">
        <f t="shared" ca="1" si="2801"/>
        <v>唯一标识:14v#绿地与开敞空间用地#国空;性质名称:绿地与开敞空间用地;地块性质过滤:;地块性质:14v;地类标准:国空;地块性质别称:G;属性继承:G#绿地与广场用地#城规;父类:Gv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3" t="s">
        <v>1962</v>
      </c>
    </row>
    <row r="854" spans="1:140" ht="16.5" x14ac:dyDescent="0.2">
      <c r="A854" s="60" t="str">
        <f t="shared" si="2900"/>
        <v>1401#公园绿地#国空</v>
      </c>
      <c r="B854" s="60" t="s">
        <v>497</v>
      </c>
      <c r="C854" s="60"/>
      <c r="D854" s="60">
        <v>1401</v>
      </c>
      <c r="E854" s="60" t="s">
        <v>1277</v>
      </c>
      <c r="F854" s="60" t="s">
        <v>1060</v>
      </c>
      <c r="G854" s="60" t="s">
        <v>1970</v>
      </c>
      <c r="H854" s="60" t="s">
        <v>1058</v>
      </c>
      <c r="I854" s="60" t="s">
        <v>1471</v>
      </c>
      <c r="J854" s="60">
        <f t="shared" si="2901"/>
        <v>2</v>
      </c>
      <c r="K854" s="60" t="str">
        <f t="shared" si="2955"/>
        <v>114</v>
      </c>
      <c r="L854" s="60"/>
      <c r="M854" s="60" t="str" cm="1">
        <f t="array" aca="1" ref="M854" ca="1">IF(OFFSET(INDIRECT(ADDRESS(ROW(), COLUMN())),0,-1)="",VLOOKUP($G854,$A:$AAE,COLUMN(),FALSE),OFFSET(INDIRECT(ADDRESS(ROW(), COLUMN())),0,-1))</f>
        <v>0,255,0</v>
      </c>
      <c r="N854" s="23"/>
      <c r="O854" s="60" t="str" cm="1">
        <f t="array" aca="1" ref="O854" ca="1">IF(OFFSET(INDIRECT(ADDRESS(ROW(), COLUMN())),0,-1)="",VLOOKUP($G854,$A:$AAE,COLUMN(),FALSE),OFFSET(INDIRECT(ADDRESS(ROW(), COLUMN())),0,-1))</f>
        <v>面积*容积率</v>
      </c>
      <c r="P854" s="23"/>
      <c r="Q854" s="23" t="str" cm="1">
        <f t="array" aca="1" ref="Q854" ca="1">IF(OFFSET(INDIRECT(ADDRESS(ROW(), COLUMN())),0,-1)="",VLOOKUP($G854,$A:$AAE,COLUMN(),FALSE),OFFSET(INDIRECT(ADDRESS(ROW(), COLUMN())),0,-1))</f>
        <v>地块建筑面积*0</v>
      </c>
      <c r="R854" s="23"/>
      <c r="S854" s="23" t="str" cm="1">
        <f t="array" aca="1" ref="S854" ca="1">IF(OFFSET(INDIRECT(ADDRESS(ROW(), COLUMN())),0,-1)="",VLOOKUP($G854,$A:$AAE,COLUMN(),FALSE),OFFSET(INDIRECT(ADDRESS(ROW(), COLUMN())),0,-1))</f>
        <v>地块建筑面积*0</v>
      </c>
      <c r="T854" s="23"/>
      <c r="U854" s="23" t="str" cm="1">
        <f t="array" aca="1" ref="U854" ca="1">IF(OFFSET(INDIRECT(ADDRESS(ROW(), COLUMN())),0,-1)="",VLOOKUP($G854,$A:$AAE,COLUMN(),FALSE),OFFSET(INDIRECT(ADDRESS(ROW(), COLUMN())),0,-1))</f>
        <v>地块建筑面积*0</v>
      </c>
      <c r="V854" s="23"/>
      <c r="W854" s="60" t="str" cm="1">
        <f t="array" aca="1" ref="W854" ca="1">IF(OFFSET(INDIRECT(ADDRESS(ROW(), COLUMN())),0,-1)="",VLOOKUP($G854,$A:$AAE,COLUMN(),FALSE),OFFSET(INDIRECT(ADDRESS(ROW(), COLUMN())),0,-1))</f>
        <v>地块建筑面积*0</v>
      </c>
      <c r="X854" s="23"/>
      <c r="Y854" s="23" t="str" cm="1">
        <f t="array" aca="1" ref="Y854" ca="1">IF(OFFSET(INDIRECT(ADDRESS(ROW(), COLUMN())),0,-1)="",VLOOKUP($G854,$A:$AAE,COLUMN(),FALSE),OFFSET(INDIRECT(ADDRESS(ROW(), COLUMN())),0,-1))</f>
        <v>地块建筑面积*0</v>
      </c>
      <c r="Z854" s="23"/>
      <c r="AA854" s="23" t="str" cm="1">
        <f t="array" aca="1" ref="AA854" ca="1">IF(OFFSET(INDIRECT(ADDRESS(ROW(), COLUMN())),0,-1)="",VLOOKUP($G854,$A:$AAE,COLUMN(),FALSE),OFFSET(INDIRECT(ADDRESS(ROW(), COLUMN())),0,-1))</f>
        <v>地块建筑面积*0</v>
      </c>
      <c r="AB854" s="23"/>
      <c r="AC854" s="23" t="str" cm="1">
        <f t="array" aca="1" ref="AC854" ca="1">IF(OFFSET(INDIRECT(ADDRESS(ROW(), COLUMN())),0,-1)="",VLOOKUP($G854,$A:$AAE,COLUMN(),FALSE),OFFSET(INDIRECT(ADDRESS(ROW(), COLUMN())),0,-1))</f>
        <v>地块建筑面积*0</v>
      </c>
      <c r="AD854" s="23"/>
      <c r="AE854" s="23" t="str" cm="1">
        <f t="array" aca="1" ref="AE854" ca="1">IF(OFFSET(INDIRECT(ADDRESS(ROW(), COLUMN())),0,-1)="",VLOOKUP($G854,$A:$AAE,COLUMN(),FALSE),OFFSET(INDIRECT(ADDRESS(ROW(), COLUMN())),0,-1))</f>
        <v>面积*1</v>
      </c>
      <c r="AF854" s="23"/>
      <c r="AG854" s="23" t="str" cm="1">
        <f t="array" aca="1" ref="AG854" ca="1">IF(OFFSET(INDIRECT(ADDRESS(ROW(), COLUMN())),0,-1)="",VLOOKUP($G854,$A:$AAE,COLUMN(),FALSE),OFFSET(INDIRECT(ADDRESS(ROW(), COLUMN())),0,-1))</f>
        <v>面积*1</v>
      </c>
      <c r="AH854" s="23"/>
      <c r="AI854" s="23" t="str" cm="1">
        <f t="array" aca="1" ref="AI854" ca="1">IF(OFFSET(INDIRECT(ADDRESS(ROW(), COLUMN())),0,-1)="",VLOOKUP($G854,$A:$AAE,COLUMN(),FALSE),OFFSET(INDIRECT(ADDRESS(ROW(), COLUMN())),0,-1))</f>
        <v>-</v>
      </c>
      <c r="AJ854" s="23"/>
      <c r="AK854" s="23" cm="1">
        <f t="array" aca="1" ref="AK854" ca="1">IF(OFFSET(INDIRECT(ADDRESS(ROW(), COLUMN())),0,-1)="",VLOOKUP($G854,$A:$AAE,COLUMN(),FALSE),OFFSET(INDIRECT(ADDRESS(ROW(), COLUMN())),0,-1))</f>
        <v>0</v>
      </c>
      <c r="AL854" s="23"/>
      <c r="AM854" s="23" t="str" cm="1">
        <f t="array" aca="1" ref="AM854" ca="1">IF(OFFSET(INDIRECT(ADDRESS(ROW(), COLUMN())),0,-1)="",VLOOKUP($G854,$A:$AAE,COLUMN(),FALSE),OFFSET(INDIRECT(ADDRESS(ROW(), COLUMN())),0,-1))</f>
        <v>-</v>
      </c>
      <c r="AN854" s="23"/>
      <c r="AO854" s="23" cm="1">
        <f t="array" aca="1" ref="AO854" ca="1">IF(OFFSET(INDIRECT(ADDRESS(ROW(), COLUMN())),0,-1)="",VLOOKUP($G854,$A:$AAE,COLUMN(),FALSE),OFFSET(INDIRECT(ADDRESS(ROW(), COLUMN())),0,-1))</f>
        <v>0</v>
      </c>
      <c r="AP854" s="23"/>
      <c r="AQ854" s="23" t="str" cm="1">
        <f t="array" aca="1" ref="AQ854" ca="1">IF(OFFSET(INDIRECT(ADDRESS(ROW(), COLUMN())),0,-1)="",VLOOKUP($G854,$A:$AAE,COLUMN(),FALSE),OFFSET(INDIRECT(ADDRESS(ROW(), COLUMN())),0,-1))</f>
        <v>-</v>
      </c>
      <c r="AR854" s="23"/>
      <c r="AS854" s="23" cm="1">
        <f t="array" aca="1" ref="AS854" ca="1">IF(OFFSET(INDIRECT(ADDRESS(ROW(), COLUMN())),0,-1)="",VLOOKUP($G854,$A:$AAE,COLUMN(),FALSE),OFFSET(INDIRECT(ADDRESS(ROW(), COLUMN())),0,-1))</f>
        <v>0</v>
      </c>
      <c r="AT854" s="23"/>
      <c r="AU854" s="23" t="str" cm="1">
        <f t="array" aca="1" ref="AU854" ca="1">IF(OFFSET(INDIRECT(ADDRESS(ROW(), COLUMN())),0,-1)="",VLOOKUP($G854,$A:$AAE,COLUMN(),FALSE),OFFSET(INDIRECT(ADDRESS(ROW(), COLUMN())),0,-1))</f>
        <v>-</v>
      </c>
      <c r="AV854" s="23"/>
      <c r="AW854" s="23" cm="1">
        <f t="array" aca="1" ref="AW854" ca="1">IF(OFFSET(INDIRECT(ADDRESS(ROW(), COLUMN())),0,-1)="",VLOOKUP($G854,$A:$AAE,COLUMN(),FALSE),OFFSET(INDIRECT(ADDRESS(ROW(), COLUMN())),0,-1))</f>
        <v>0</v>
      </c>
      <c r="AX854" s="2"/>
      <c r="AY854" s="23" t="str" cm="1">
        <f t="array" aca="1" ref="AY854" ca="1">IF(OFFSET(INDIRECT(ADDRESS(ROW(), COLUMN())),0,-1)="",VLOOKUP($G854,$A:$AAE,COLUMN(),FALSE),OFFSET(INDIRECT(ADDRESS(ROW(), COLUMN())),0,-1))</f>
        <v>20立方米/公顷*日</v>
      </c>
      <c r="AZ854" s="2"/>
      <c r="BA854" s="23" t="str" cm="1">
        <f t="array" aca="1" ref="BA854" ca="1">IF(OFFSET(INDIRECT(ADDRESS(ROW(), COLUMN())),0,-1)="",VLOOKUP($G854,$A:$AAE,COLUMN(),FALSE),OFFSET(INDIRECT(ADDRESS(ROW(), COLUMN())),0,-1))</f>
        <v>用地面积*20</v>
      </c>
      <c r="BB854" s="2"/>
      <c r="BC854" s="23" cm="1">
        <f t="array" aca="1" ref="BC854" ca="1">IF(OFFSET(INDIRECT(ADDRESS(ROW(), COLUMN())),0,-1)="",VLOOKUP($G854,$A:$AAE,COLUMN(),FALSE),OFFSET(INDIRECT(ADDRESS(ROW(), COLUMN())),0,-1))</f>
        <v>0</v>
      </c>
      <c r="BD854" s="2"/>
      <c r="BE854" s="23" t="str" cm="1">
        <f t="array" aca="1" ref="BE854" ca="1">IF(OFFSET(INDIRECT(ADDRESS(ROW(), COLUMN())),0,-1)="",VLOOKUP($G854,$A:$AAE,COLUMN(),FALSE),OFFSET(INDIRECT(ADDRESS(ROW(), COLUMN())),0,-1))</f>
        <v>用水量*0</v>
      </c>
      <c r="BF854" s="2"/>
      <c r="BG854" s="23" t="str" cm="1">
        <f t="array" aca="1" ref="BG854" ca="1">IF(OFFSET(INDIRECT(ADDRESS(ROW(), COLUMN())),0,-1)="",VLOOKUP($G854,$A:$AAE,COLUMN(),FALSE),OFFSET(INDIRECT(ADDRESS(ROW(), COLUMN())),0,-1))</f>
        <v>10千瓦/公顷</v>
      </c>
      <c r="BH854" s="2"/>
      <c r="BI854" s="23" cm="1">
        <f t="array" aca="1" ref="BI854" ca="1">IF(OFFSET(INDIRECT(ADDRESS(ROW(), COLUMN())),0,-1)="",VLOOKUP($G854,$A:$AAE,COLUMN(),FALSE),OFFSET(INDIRECT(ADDRESS(ROW(), COLUMN())),0,-1))</f>
        <v>1</v>
      </c>
      <c r="BJ854" s="2"/>
      <c r="BK854" s="23" t="str" cm="1">
        <f t="array" aca="1" ref="BK854" ca="1">IF(OFFSET(INDIRECT(ADDRESS(ROW(), COLUMN())),0,-1)="",VLOOKUP($G854,$A:$AAE,COLUMN(),FALSE),OFFSET(INDIRECT(ADDRESS(ROW(), COLUMN())),0,-1))</f>
        <v>用地面积*10*1</v>
      </c>
      <c r="BL854" s="2"/>
      <c r="BM854" s="23" t="str" cm="1">
        <f t="array" aca="1" ref="BM854" ca="1">IF(OFFSET(INDIRECT(ADDRESS(ROW(), COLUMN())),0,-1)="",VLOOKUP($G854,$A:$AAE,COLUMN(),FALSE),OFFSET(INDIRECT(ADDRESS(ROW(), COLUMN())),0,-1))</f>
        <v>-</v>
      </c>
      <c r="BN854" s="2"/>
      <c r="BO854" s="23" cm="1">
        <f t="array" aca="1" ref="BO854" ca="1">IF(OFFSET(INDIRECT(ADDRESS(ROW(), COLUMN())),0,-1)="",VLOOKUP($G854,$A:$AAE,COLUMN(),FALSE),OFFSET(INDIRECT(ADDRESS(ROW(), COLUMN())),0,-1))</f>
        <v>0</v>
      </c>
      <c r="BP854" s="2"/>
      <c r="BQ854" s="23" t="str" cm="1">
        <f t="array" aca="1" ref="BQ854" ca="1">IF(OFFSET(INDIRECT(ADDRESS(ROW(), COLUMN())),0,-1)="",VLOOKUP($G854,$A:$AAE,COLUMN(),FALSE),OFFSET(INDIRECT(ADDRESS(ROW(), COLUMN())),0,-1))</f>
        <v>-</v>
      </c>
      <c r="BR854" s="2"/>
      <c r="BS854" s="23" cm="1">
        <f t="array" aca="1" ref="BS854" ca="1">IF(OFFSET(INDIRECT(ADDRESS(ROW(), COLUMN())),0,-1)="",VLOOKUP($G854,$A:$AAE,COLUMN(),FALSE),OFFSET(INDIRECT(ADDRESS(ROW(), COLUMN())),0,-1))</f>
        <v>0</v>
      </c>
      <c r="BT854" s="2"/>
      <c r="BU854" s="23" t="str" cm="1">
        <f t="array" aca="1" ref="BU854" ca="1">IF(OFFSET(INDIRECT(ADDRESS(ROW(), COLUMN())),0,-1)="",VLOOKUP($G854,$A:$AAE,COLUMN(),FALSE),OFFSET(INDIRECT(ADDRESS(ROW(), COLUMN())),0,-1))</f>
        <v>-</v>
      </c>
      <c r="BV854" s="2"/>
      <c r="BW854" s="23" cm="1">
        <f t="array" aca="1" ref="BW854" ca="1">IF(OFFSET(INDIRECT(ADDRESS(ROW(), COLUMN())),0,-1)="",VLOOKUP($G854,$A:$AAE,COLUMN(),FALSE),OFFSET(INDIRECT(ADDRESS(ROW(), COLUMN())),0,-1))</f>
        <v>0</v>
      </c>
      <c r="BX854" s="2"/>
      <c r="BY854" s="23" cm="1">
        <f t="array" aca="1" ref="BY854" ca="1">IF(OFFSET(INDIRECT(ADDRESS(ROW(), COLUMN())),0,-1)="",VLOOKUP($G854,$A:$AAE,COLUMN(),FALSE),OFFSET(INDIRECT(ADDRESS(ROW(), COLUMN())),0,-1))</f>
        <v>0</v>
      </c>
      <c r="BZ854" s="106"/>
      <c r="CA854" s="23" t="str" cm="1">
        <f t="array" aca="1" ref="CA854" ca="1">IF(OFFSET(INDIRECT(ADDRESS(ROW(), COLUMN())),0,-1)="",VLOOKUP($G854,$A:$AAE,COLUMN(),FALSE),OFFSET(INDIRECT(ADDRESS(ROW(), COLUMN())),0,-1))</f>
        <v>-</v>
      </c>
      <c r="CB854" s="23"/>
      <c r="CC854" s="23" cm="1">
        <f t="array" aca="1" ref="CC854" ca="1">IF(OFFSET(INDIRECT(ADDRESS(ROW(), COLUMN())),0,-1)="",VLOOKUP($G854,$A:$AAE,COLUMN(),FALSE),OFFSET(INDIRECT(ADDRESS(ROW(), COLUMN())),0,-1))</f>
        <v>0</v>
      </c>
      <c r="CD854" s="23"/>
      <c r="CE854" s="23" t="str" cm="1">
        <f t="array" aca="1" ref="CE854" ca="1">IF(OFFSET(INDIRECT(ADDRESS(ROW(), COLUMN())),0,-1)="",VLOOKUP($G854,$A:$AAE,COLUMN(),FALSE),OFFSET(INDIRECT(ADDRESS(ROW(), COLUMN())),0,-1))</f>
        <v>-</v>
      </c>
      <c r="CF854" s="23"/>
      <c r="CG854" s="23" cm="1">
        <f t="array" aca="1" ref="CG854" ca="1">IF(OFFSET(INDIRECT(ADDRESS(ROW(), COLUMN())),0,-1)="",VLOOKUP($G854,$A:$AAE,COLUMN(),FALSE),OFFSET(INDIRECT(ADDRESS(ROW(), COLUMN())),0,-1))</f>
        <v>0</v>
      </c>
      <c r="CH854" s="23"/>
      <c r="CI854" s="60" t="str" cm="1">
        <f t="array" aca="1" ref="CI854" ca="1">IF(OFFSET(INDIRECT(ADDRESS(ROW(), COLUMN())),0,-1)="",VLOOKUP($G854,$A:$AAE,COLUMN(),FALSE),OFFSET(INDIRECT(ADDRESS(ROW(), COLUMN())),0,-1))</f>
        <v>城镇建设用地</v>
      </c>
      <c r="CJ854" s="75" t="s">
        <v>1962</v>
      </c>
      <c r="CK854" s="78" t="str">
        <f t="shared" si="2854"/>
        <v>唯一标识:1401#公园绿地#国空</v>
      </c>
      <c r="CL854" s="78" t="str">
        <f t="shared" si="2855"/>
        <v>性质名称:公园绿地</v>
      </c>
      <c r="CM854" s="78" t="str">
        <f t="shared" si="2856"/>
        <v>地块性质过滤:</v>
      </c>
      <c r="CN854" s="78" t="str">
        <f t="shared" si="2857"/>
        <v>地块性质:1401</v>
      </c>
      <c r="CO854" s="78" t="str">
        <f t="shared" si="2858"/>
        <v>地类标准:国空</v>
      </c>
      <c r="CP854" s="78" t="str">
        <f t="shared" si="2859"/>
        <v>地块性质别称:G1</v>
      </c>
      <c r="CQ854" s="78" t="str">
        <f t="shared" si="2860"/>
        <v>属性继承:G1#公园绿地#城规</v>
      </c>
      <c r="CR854" s="78" t="str">
        <f t="shared" si="2861"/>
        <v>父类:G</v>
      </c>
      <c r="CS854" s="78" t="str">
        <f t="shared" si="2862"/>
        <v>级别继承:14#绿地与开敞空间用地#国空</v>
      </c>
      <c r="CT854" s="78" t="str">
        <f t="shared" si="2863"/>
        <v>级别层次:2</v>
      </c>
      <c r="CU854" s="78" t="str">
        <f t="shared" si="2864"/>
        <v>级别:114</v>
      </c>
      <c r="CV854" s="78" t="str">
        <f t="shared" ca="1" si="2865"/>
        <v>地块颜色:0,255,0</v>
      </c>
      <c r="CW854" s="78" t="str">
        <f t="shared" ca="1" si="2866"/>
        <v>建筑面积公式:面积*容积率</v>
      </c>
      <c r="CX854" s="78" t="str">
        <f t="shared" ca="1" si="2867"/>
        <v>住宅建筑面积公式:地块建筑面积*0</v>
      </c>
      <c r="CY854" s="78" t="str">
        <f t="shared" ca="1" si="2868"/>
        <v>商服建筑面积公式:地块建筑面积*0</v>
      </c>
      <c r="CZ854" s="78" t="str">
        <f t="shared" ca="1" si="2869"/>
        <v>商服中商业建筑面积公式:地块建筑面积*0</v>
      </c>
      <c r="DA854" s="78" t="str">
        <f t="shared" ca="1" si="2870"/>
        <v>商服中办公建筑面积公式:地块建筑面积*0</v>
      </c>
      <c r="DB854" s="78" t="str">
        <f t="shared" ca="1" si="2871"/>
        <v>公服建筑面积公式:地块建筑面积*0</v>
      </c>
      <c r="DC854" s="78" t="str">
        <f t="shared" ca="1" si="2872"/>
        <v>工业建筑面积公式:地块建筑面积*0</v>
      </c>
      <c r="DD854" s="78" t="str">
        <f t="shared" ca="1" si="2873"/>
        <v>市政建筑面积公式:地块建筑面积*0</v>
      </c>
      <c r="DE854" s="78" t="str">
        <f t="shared" ca="1" si="2852"/>
        <v>绿地面积指定指标:面积*1</v>
      </c>
      <c r="DF854" s="78" t="str">
        <f t="shared" ca="1" si="2853"/>
        <v>绿地面积指定公式:面积*1</v>
      </c>
      <c r="DG854" s="78" t="str">
        <f t="shared" ca="1" si="2874"/>
        <v>户数指标:-</v>
      </c>
      <c r="DH854" s="78" t="str">
        <f t="shared" ca="1" si="2875"/>
        <v>户数公式:0</v>
      </c>
      <c r="DI854" s="78" t="str">
        <f t="shared" ca="1" si="2876"/>
        <v>人数指标:-</v>
      </c>
      <c r="DJ854" s="78" t="str">
        <f t="shared" ca="1" si="2877"/>
        <v>人数公式:0</v>
      </c>
      <c r="DK854" s="78" t="str">
        <f t="shared" ca="1" si="2878"/>
        <v>就业指标:-</v>
      </c>
      <c r="DL854" s="78" t="str">
        <f t="shared" ca="1" si="2879"/>
        <v>就业公式:0</v>
      </c>
      <c r="DM854" s="78" t="str">
        <f t="shared" ca="1" si="2880"/>
        <v>机动车指标:-</v>
      </c>
      <c r="DN854" s="78" t="str">
        <f t="shared" ca="1" si="2881"/>
        <v>机动车公式:0</v>
      </c>
      <c r="DO854" s="78" t="str">
        <f t="shared" ca="1" si="2882"/>
        <v>用水量指标:20立方米/公顷*日</v>
      </c>
      <c r="DP854" s="78" t="str">
        <f t="shared" ca="1" si="2883"/>
        <v>用水量公式:用地面积*20</v>
      </c>
      <c r="DQ854" s="78" t="str">
        <f t="shared" ca="1" si="2884"/>
        <v>污水折算系数:0</v>
      </c>
      <c r="DR854" s="78" t="str">
        <f t="shared" ca="1" si="2885"/>
        <v>污水量公式:用水量*0</v>
      </c>
      <c r="DS854" s="78" t="str">
        <f t="shared" ca="1" si="2886"/>
        <v>用电负荷指标:10千瓦/公顷</v>
      </c>
      <c r="DT854" s="78" t="str">
        <f t="shared" ca="1" si="2887"/>
        <v>同时率:1</v>
      </c>
      <c r="DU854" s="78" t="str">
        <f t="shared" ca="1" si="2888"/>
        <v>用电量公式:用地面积*10*1</v>
      </c>
      <c r="DV854" s="78" t="str">
        <f t="shared" ca="1" si="2889"/>
        <v>固话装机指标:-</v>
      </c>
      <c r="DW854" s="78" t="str">
        <f t="shared" ca="1" si="2890"/>
        <v>固话量公式:0</v>
      </c>
      <c r="DX854" s="78" t="str">
        <f t="shared" ca="1" si="2891"/>
        <v>有线电视指标:-</v>
      </c>
      <c r="DY854" s="78" t="str">
        <f t="shared" ca="1" si="2892"/>
        <v>电视量公式:0</v>
      </c>
      <c r="DZ854" s="78" t="str">
        <f t="shared" ca="1" si="2893"/>
        <v>高峰机动车生成量指标:-</v>
      </c>
      <c r="EA854" s="78" t="str">
        <f t="shared" ca="1" si="2894"/>
        <v>高峰机动车吸引量公式:0</v>
      </c>
      <c r="EB854" s="78" t="str">
        <f t="shared" ca="1" si="2895"/>
        <v>高峰机动车发生量公式:0</v>
      </c>
      <c r="EC854" s="78" t="str">
        <f t="shared" ca="1" si="2898"/>
        <v>地下空间指标:-</v>
      </c>
      <c r="ED854" s="78" t="str">
        <f t="shared" ca="1" si="2896"/>
        <v>地下空间公式:0</v>
      </c>
      <c r="EE854" s="78" t="str">
        <f t="shared" ca="1" si="2899"/>
        <v>人防指标:-</v>
      </c>
      <c r="EF854" s="78" t="str">
        <f t="shared" ca="1" si="2897"/>
        <v>人防公式:0</v>
      </c>
      <c r="EG854" s="78" t="str">
        <f t="shared" ca="1" si="2802"/>
        <v>用地构成:城镇建设用地</v>
      </c>
      <c r="EH854" s="78" t="s">
        <v>1962</v>
      </c>
      <c r="EI854" s="79" t="str">
        <f t="shared" ca="1" si="2801"/>
        <v>唯一标识:1401#公园绿地#国空;性质名称:公园绿地;地块性质过滤:;地块性质:1401;地类标准:国空;地块性质别称:G1;属性继承:G1#公园绿地#城规;父类:G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4" t="s">
        <v>1962</v>
      </c>
    </row>
    <row r="855" spans="1:140" ht="16.5" x14ac:dyDescent="0.2">
      <c r="A855" s="60" t="str">
        <f t="shared" si="2900"/>
        <v>1402#防护绿地#国空</v>
      </c>
      <c r="B855" s="60" t="s">
        <v>500</v>
      </c>
      <c r="C855" s="60"/>
      <c r="D855" s="60">
        <v>1402</v>
      </c>
      <c r="E855" s="60" t="s">
        <v>1277</v>
      </c>
      <c r="F855" s="60" t="s">
        <v>1065</v>
      </c>
      <c r="G855" s="60" t="s">
        <v>1968</v>
      </c>
      <c r="H855" s="60" t="s">
        <v>1058</v>
      </c>
      <c r="I855" s="60" t="s">
        <v>1471</v>
      </c>
      <c r="J855" s="60">
        <f t="shared" si="2901"/>
        <v>2</v>
      </c>
      <c r="K855" s="60" t="str">
        <f t="shared" si="2955"/>
        <v>114</v>
      </c>
      <c r="L855" s="60"/>
      <c r="M855" s="60" t="str" cm="1">
        <f t="array" aca="1" ref="M855" ca="1">IF(OFFSET(INDIRECT(ADDRESS(ROW(), COLUMN())),0,-1)="",VLOOKUP($G855,$A:$AAE,COLUMN(),FALSE),OFFSET(INDIRECT(ADDRESS(ROW(), COLUMN())),0,-1))</f>
        <v>57,181,74</v>
      </c>
      <c r="N855" s="23"/>
      <c r="O855" s="60" t="str" cm="1">
        <f t="array" aca="1" ref="O855" ca="1">IF(OFFSET(INDIRECT(ADDRESS(ROW(), COLUMN())),0,-1)="",VLOOKUP($G855,$A:$AAE,COLUMN(),FALSE),OFFSET(INDIRECT(ADDRESS(ROW(), COLUMN())),0,-1))</f>
        <v>面积*容积率</v>
      </c>
      <c r="P855" s="23"/>
      <c r="Q855" s="23" t="str" cm="1">
        <f t="array" aca="1" ref="Q855" ca="1">IF(OFFSET(INDIRECT(ADDRESS(ROW(), COLUMN())),0,-1)="",VLOOKUP($G855,$A:$AAE,COLUMN(),FALSE),OFFSET(INDIRECT(ADDRESS(ROW(), COLUMN())),0,-1))</f>
        <v>地块建筑面积*0</v>
      </c>
      <c r="R855" s="23"/>
      <c r="S855" s="23" t="str" cm="1">
        <f t="array" aca="1" ref="S855" ca="1">IF(OFFSET(INDIRECT(ADDRESS(ROW(), COLUMN())),0,-1)="",VLOOKUP($G855,$A:$AAE,COLUMN(),FALSE),OFFSET(INDIRECT(ADDRESS(ROW(), COLUMN())),0,-1))</f>
        <v>地块建筑面积*0</v>
      </c>
      <c r="T855" s="23"/>
      <c r="U855" s="23" t="str" cm="1">
        <f t="array" aca="1" ref="U855" ca="1">IF(OFFSET(INDIRECT(ADDRESS(ROW(), COLUMN())),0,-1)="",VLOOKUP($G855,$A:$AAE,COLUMN(),FALSE),OFFSET(INDIRECT(ADDRESS(ROW(), COLUMN())),0,-1))</f>
        <v>地块建筑面积*0</v>
      </c>
      <c r="V855" s="23"/>
      <c r="W855" s="60" t="str" cm="1">
        <f t="array" aca="1" ref="W855" ca="1">IF(OFFSET(INDIRECT(ADDRESS(ROW(), COLUMN())),0,-1)="",VLOOKUP($G855,$A:$AAE,COLUMN(),FALSE),OFFSET(INDIRECT(ADDRESS(ROW(), COLUMN())),0,-1))</f>
        <v>地块建筑面积*0</v>
      </c>
      <c r="X855" s="23"/>
      <c r="Y855" s="23" t="str" cm="1">
        <f t="array" aca="1" ref="Y855" ca="1">IF(OFFSET(INDIRECT(ADDRESS(ROW(), COLUMN())),0,-1)="",VLOOKUP($G855,$A:$AAE,COLUMN(),FALSE),OFFSET(INDIRECT(ADDRESS(ROW(), COLUMN())),0,-1))</f>
        <v>地块建筑面积*0</v>
      </c>
      <c r="Z855" s="23"/>
      <c r="AA855" s="23" t="str" cm="1">
        <f t="array" aca="1" ref="AA855" ca="1">IF(OFFSET(INDIRECT(ADDRESS(ROW(), COLUMN())),0,-1)="",VLOOKUP($G855,$A:$AAE,COLUMN(),FALSE),OFFSET(INDIRECT(ADDRESS(ROW(), COLUMN())),0,-1))</f>
        <v>地块建筑面积*0</v>
      </c>
      <c r="AB855" s="23"/>
      <c r="AC855" s="23" t="str" cm="1">
        <f t="array" aca="1" ref="AC855" ca="1">IF(OFFSET(INDIRECT(ADDRESS(ROW(), COLUMN())),0,-1)="",VLOOKUP($G855,$A:$AAE,COLUMN(),FALSE),OFFSET(INDIRECT(ADDRESS(ROW(), COLUMN())),0,-1))</f>
        <v>地块建筑面积*0</v>
      </c>
      <c r="AD855" s="23"/>
      <c r="AE855" s="23" t="str" cm="1">
        <f t="array" aca="1" ref="AE855" ca="1">IF(OFFSET(INDIRECT(ADDRESS(ROW(), COLUMN())),0,-1)="",VLOOKUP($G855,$A:$AAE,COLUMN(),FALSE),OFFSET(INDIRECT(ADDRESS(ROW(), COLUMN())),0,-1))</f>
        <v>面积*1</v>
      </c>
      <c r="AF855" s="23"/>
      <c r="AG855" s="23" t="str" cm="1">
        <f t="array" aca="1" ref="AG855" ca="1">IF(OFFSET(INDIRECT(ADDRESS(ROW(), COLUMN())),0,-1)="",VLOOKUP($G855,$A:$AAE,COLUMN(),FALSE),OFFSET(INDIRECT(ADDRESS(ROW(), COLUMN())),0,-1))</f>
        <v>面积*1</v>
      </c>
      <c r="AH855" s="23"/>
      <c r="AI855" s="23" t="str" cm="1">
        <f t="array" aca="1" ref="AI855" ca="1">IF(OFFSET(INDIRECT(ADDRESS(ROW(), COLUMN())),0,-1)="",VLOOKUP($G855,$A:$AAE,COLUMN(),FALSE),OFFSET(INDIRECT(ADDRESS(ROW(), COLUMN())),0,-1))</f>
        <v>-</v>
      </c>
      <c r="AJ855" s="23"/>
      <c r="AK855" s="23" cm="1">
        <f t="array" aca="1" ref="AK855" ca="1">IF(OFFSET(INDIRECT(ADDRESS(ROW(), COLUMN())),0,-1)="",VLOOKUP($G855,$A:$AAE,COLUMN(),FALSE),OFFSET(INDIRECT(ADDRESS(ROW(), COLUMN())),0,-1))</f>
        <v>0</v>
      </c>
      <c r="AL855" s="23"/>
      <c r="AM855" s="23" t="str" cm="1">
        <f t="array" aca="1" ref="AM855" ca="1">IF(OFFSET(INDIRECT(ADDRESS(ROW(), COLUMN())),0,-1)="",VLOOKUP($G855,$A:$AAE,COLUMN(),FALSE),OFFSET(INDIRECT(ADDRESS(ROW(), COLUMN())),0,-1))</f>
        <v>-</v>
      </c>
      <c r="AN855" s="23"/>
      <c r="AO855" s="23" cm="1">
        <f t="array" aca="1" ref="AO855" ca="1">IF(OFFSET(INDIRECT(ADDRESS(ROW(), COLUMN())),0,-1)="",VLOOKUP($G855,$A:$AAE,COLUMN(),FALSE),OFFSET(INDIRECT(ADDRESS(ROW(), COLUMN())),0,-1))</f>
        <v>0</v>
      </c>
      <c r="AP855" s="23"/>
      <c r="AQ855" s="23" t="str" cm="1">
        <f t="array" aca="1" ref="AQ855" ca="1">IF(OFFSET(INDIRECT(ADDRESS(ROW(), COLUMN())),0,-1)="",VLOOKUP($G855,$A:$AAE,COLUMN(),FALSE),OFFSET(INDIRECT(ADDRESS(ROW(), COLUMN())),0,-1))</f>
        <v>-</v>
      </c>
      <c r="AR855" s="23"/>
      <c r="AS855" s="23" cm="1">
        <f t="array" aca="1" ref="AS855" ca="1">IF(OFFSET(INDIRECT(ADDRESS(ROW(), COLUMN())),0,-1)="",VLOOKUP($G855,$A:$AAE,COLUMN(),FALSE),OFFSET(INDIRECT(ADDRESS(ROW(), COLUMN())),0,-1))</f>
        <v>0</v>
      </c>
      <c r="AT855" s="23"/>
      <c r="AU855" s="23" t="str" cm="1">
        <f t="array" aca="1" ref="AU855" ca="1">IF(OFFSET(INDIRECT(ADDRESS(ROW(), COLUMN())),0,-1)="",VLOOKUP($G855,$A:$AAE,COLUMN(),FALSE),OFFSET(INDIRECT(ADDRESS(ROW(), COLUMN())),0,-1))</f>
        <v>-</v>
      </c>
      <c r="AV855" s="23"/>
      <c r="AW855" s="23" cm="1">
        <f t="array" aca="1" ref="AW855" ca="1">IF(OFFSET(INDIRECT(ADDRESS(ROW(), COLUMN())),0,-1)="",VLOOKUP($G855,$A:$AAE,COLUMN(),FALSE),OFFSET(INDIRECT(ADDRESS(ROW(), COLUMN())),0,-1))</f>
        <v>0</v>
      </c>
      <c r="AX855" s="2"/>
      <c r="AY855" s="23" t="str" cm="1">
        <f t="array" aca="1" ref="AY855" ca="1">IF(OFFSET(INDIRECT(ADDRESS(ROW(), COLUMN())),0,-1)="",VLOOKUP($G855,$A:$AAE,COLUMN(),FALSE),OFFSET(INDIRECT(ADDRESS(ROW(), COLUMN())),0,-1))</f>
        <v>20立方米/公顷*日</v>
      </c>
      <c r="AZ855" s="2"/>
      <c r="BA855" s="23" t="str" cm="1">
        <f t="array" aca="1" ref="BA855" ca="1">IF(OFFSET(INDIRECT(ADDRESS(ROW(), COLUMN())),0,-1)="",VLOOKUP($G855,$A:$AAE,COLUMN(),FALSE),OFFSET(INDIRECT(ADDRESS(ROW(), COLUMN())),0,-1))</f>
        <v>用地面积*20</v>
      </c>
      <c r="BB855" s="2"/>
      <c r="BC855" s="23" cm="1">
        <f t="array" aca="1" ref="BC855" ca="1">IF(OFFSET(INDIRECT(ADDRESS(ROW(), COLUMN())),0,-1)="",VLOOKUP($G855,$A:$AAE,COLUMN(),FALSE),OFFSET(INDIRECT(ADDRESS(ROW(), COLUMN())),0,-1))</f>
        <v>0</v>
      </c>
      <c r="BD855" s="2"/>
      <c r="BE855" s="23" t="str" cm="1">
        <f t="array" aca="1" ref="BE855" ca="1">IF(OFFSET(INDIRECT(ADDRESS(ROW(), COLUMN())),0,-1)="",VLOOKUP($G855,$A:$AAE,COLUMN(),FALSE),OFFSET(INDIRECT(ADDRESS(ROW(), COLUMN())),0,-1))</f>
        <v>用水量*0</v>
      </c>
      <c r="BF855" s="2"/>
      <c r="BG855" s="23" t="str" cm="1">
        <f t="array" aca="1" ref="BG855" ca="1">IF(OFFSET(INDIRECT(ADDRESS(ROW(), COLUMN())),0,-1)="",VLOOKUP($G855,$A:$AAE,COLUMN(),FALSE),OFFSET(INDIRECT(ADDRESS(ROW(), COLUMN())),0,-1))</f>
        <v>10千瓦/公顷</v>
      </c>
      <c r="BH855" s="2"/>
      <c r="BI855" s="23" cm="1">
        <f t="array" aca="1" ref="BI855" ca="1">IF(OFFSET(INDIRECT(ADDRESS(ROW(), COLUMN())),0,-1)="",VLOOKUP($G855,$A:$AAE,COLUMN(),FALSE),OFFSET(INDIRECT(ADDRESS(ROW(), COLUMN())),0,-1))</f>
        <v>1</v>
      </c>
      <c r="BJ855" s="2"/>
      <c r="BK855" s="23" t="str" cm="1">
        <f t="array" aca="1" ref="BK855" ca="1">IF(OFFSET(INDIRECT(ADDRESS(ROW(), COLUMN())),0,-1)="",VLOOKUP($G855,$A:$AAE,COLUMN(),FALSE),OFFSET(INDIRECT(ADDRESS(ROW(), COLUMN())),0,-1))</f>
        <v>用地面积*10*1</v>
      </c>
      <c r="BL855" s="2"/>
      <c r="BM855" s="23" t="str" cm="1">
        <f t="array" aca="1" ref="BM855" ca="1">IF(OFFSET(INDIRECT(ADDRESS(ROW(), COLUMN())),0,-1)="",VLOOKUP($G855,$A:$AAE,COLUMN(),FALSE),OFFSET(INDIRECT(ADDRESS(ROW(), COLUMN())),0,-1))</f>
        <v>-</v>
      </c>
      <c r="BN855" s="2"/>
      <c r="BO855" s="23" cm="1">
        <f t="array" aca="1" ref="BO855" ca="1">IF(OFFSET(INDIRECT(ADDRESS(ROW(), COLUMN())),0,-1)="",VLOOKUP($G855,$A:$AAE,COLUMN(),FALSE),OFFSET(INDIRECT(ADDRESS(ROW(), COLUMN())),0,-1))</f>
        <v>0</v>
      </c>
      <c r="BP855" s="2"/>
      <c r="BQ855" s="23" t="str" cm="1">
        <f t="array" aca="1" ref="BQ855" ca="1">IF(OFFSET(INDIRECT(ADDRESS(ROW(), COLUMN())),0,-1)="",VLOOKUP($G855,$A:$AAE,COLUMN(),FALSE),OFFSET(INDIRECT(ADDRESS(ROW(), COLUMN())),0,-1))</f>
        <v>-</v>
      </c>
      <c r="BR855" s="2"/>
      <c r="BS855" s="23" cm="1">
        <f t="array" aca="1" ref="BS855" ca="1">IF(OFFSET(INDIRECT(ADDRESS(ROW(), COLUMN())),0,-1)="",VLOOKUP($G855,$A:$AAE,COLUMN(),FALSE),OFFSET(INDIRECT(ADDRESS(ROW(), COLUMN())),0,-1))</f>
        <v>0</v>
      </c>
      <c r="BT855" s="2"/>
      <c r="BU855" s="23" t="str" cm="1">
        <f t="array" aca="1" ref="BU855" ca="1">IF(OFFSET(INDIRECT(ADDRESS(ROW(), COLUMN())),0,-1)="",VLOOKUP($G855,$A:$AAE,COLUMN(),FALSE),OFFSET(INDIRECT(ADDRESS(ROW(), COLUMN())),0,-1))</f>
        <v>-</v>
      </c>
      <c r="BV855" s="2"/>
      <c r="BW855" s="23" cm="1">
        <f t="array" aca="1" ref="BW855" ca="1">IF(OFFSET(INDIRECT(ADDRESS(ROW(), COLUMN())),0,-1)="",VLOOKUP($G855,$A:$AAE,COLUMN(),FALSE),OFFSET(INDIRECT(ADDRESS(ROW(), COLUMN())),0,-1))</f>
        <v>0</v>
      </c>
      <c r="BX855" s="2"/>
      <c r="BY855" s="23" cm="1">
        <f t="array" aca="1" ref="BY855" ca="1">IF(OFFSET(INDIRECT(ADDRESS(ROW(), COLUMN())),0,-1)="",VLOOKUP($G855,$A:$AAE,COLUMN(),FALSE),OFFSET(INDIRECT(ADDRESS(ROW(), COLUMN())),0,-1))</f>
        <v>0</v>
      </c>
      <c r="BZ855" s="106"/>
      <c r="CA855" s="23" t="str" cm="1">
        <f t="array" aca="1" ref="CA855" ca="1">IF(OFFSET(INDIRECT(ADDRESS(ROW(), COLUMN())),0,-1)="",VLOOKUP($G855,$A:$AAE,COLUMN(),FALSE),OFFSET(INDIRECT(ADDRESS(ROW(), COLUMN())),0,-1))</f>
        <v>-</v>
      </c>
      <c r="CB855" s="23"/>
      <c r="CC855" s="23" cm="1">
        <f t="array" aca="1" ref="CC855" ca="1">IF(OFFSET(INDIRECT(ADDRESS(ROW(), COLUMN())),0,-1)="",VLOOKUP($G855,$A:$AAE,COLUMN(),FALSE),OFFSET(INDIRECT(ADDRESS(ROW(), COLUMN())),0,-1))</f>
        <v>0</v>
      </c>
      <c r="CD855" s="23"/>
      <c r="CE855" s="23" t="str" cm="1">
        <f t="array" aca="1" ref="CE855" ca="1">IF(OFFSET(INDIRECT(ADDRESS(ROW(), COLUMN())),0,-1)="",VLOOKUP($G855,$A:$AAE,COLUMN(),FALSE),OFFSET(INDIRECT(ADDRESS(ROW(), COLUMN())),0,-1))</f>
        <v>-</v>
      </c>
      <c r="CF855" s="23"/>
      <c r="CG855" s="23" cm="1">
        <f t="array" aca="1" ref="CG855" ca="1">IF(OFFSET(INDIRECT(ADDRESS(ROW(), COLUMN())),0,-1)="",VLOOKUP($G855,$A:$AAE,COLUMN(),FALSE),OFFSET(INDIRECT(ADDRESS(ROW(), COLUMN())),0,-1))</f>
        <v>0</v>
      </c>
      <c r="CH855" s="23"/>
      <c r="CI855" s="60" t="str" cm="1">
        <f t="array" aca="1" ref="CI855" ca="1">IF(OFFSET(INDIRECT(ADDRESS(ROW(), COLUMN())),0,-1)="",VLOOKUP($G855,$A:$AAE,COLUMN(),FALSE),OFFSET(INDIRECT(ADDRESS(ROW(), COLUMN())),0,-1))</f>
        <v>城镇建设用地</v>
      </c>
      <c r="CJ855" s="75" t="s">
        <v>1962</v>
      </c>
      <c r="CK855" s="78" t="str">
        <f t="shared" si="2854"/>
        <v>唯一标识:1402#防护绿地#国空</v>
      </c>
      <c r="CL855" s="78" t="str">
        <f t="shared" si="2855"/>
        <v>性质名称:防护绿地</v>
      </c>
      <c r="CM855" s="78" t="str">
        <f t="shared" si="2856"/>
        <v>地块性质过滤:</v>
      </c>
      <c r="CN855" s="78" t="str">
        <f t="shared" si="2857"/>
        <v>地块性质:1402</v>
      </c>
      <c r="CO855" s="78" t="str">
        <f t="shared" si="2858"/>
        <v>地类标准:国空</v>
      </c>
      <c r="CP855" s="78" t="str">
        <f t="shared" si="2859"/>
        <v>地块性质别称:G2</v>
      </c>
      <c r="CQ855" s="78" t="str">
        <f t="shared" si="2860"/>
        <v>属性继承:G2#防护绿地#城规</v>
      </c>
      <c r="CR855" s="78" t="str">
        <f t="shared" si="2861"/>
        <v>父类:G</v>
      </c>
      <c r="CS855" s="78" t="str">
        <f t="shared" si="2862"/>
        <v>级别继承:14#绿地与开敞空间用地#国空</v>
      </c>
      <c r="CT855" s="78" t="str">
        <f t="shared" si="2863"/>
        <v>级别层次:2</v>
      </c>
      <c r="CU855" s="78" t="str">
        <f t="shared" si="2864"/>
        <v>级别:114</v>
      </c>
      <c r="CV855" s="78" t="str">
        <f t="shared" ca="1" si="2865"/>
        <v>地块颜色:57,181,74</v>
      </c>
      <c r="CW855" s="78" t="str">
        <f t="shared" ca="1" si="2866"/>
        <v>建筑面积公式:面积*容积率</v>
      </c>
      <c r="CX855" s="78" t="str">
        <f t="shared" ca="1" si="2867"/>
        <v>住宅建筑面积公式:地块建筑面积*0</v>
      </c>
      <c r="CY855" s="78" t="str">
        <f t="shared" ca="1" si="2868"/>
        <v>商服建筑面积公式:地块建筑面积*0</v>
      </c>
      <c r="CZ855" s="78" t="str">
        <f t="shared" ca="1" si="2869"/>
        <v>商服中商业建筑面积公式:地块建筑面积*0</v>
      </c>
      <c r="DA855" s="78" t="str">
        <f t="shared" ca="1" si="2870"/>
        <v>商服中办公建筑面积公式:地块建筑面积*0</v>
      </c>
      <c r="DB855" s="78" t="str">
        <f t="shared" ca="1" si="2871"/>
        <v>公服建筑面积公式:地块建筑面积*0</v>
      </c>
      <c r="DC855" s="78" t="str">
        <f t="shared" ca="1" si="2872"/>
        <v>工业建筑面积公式:地块建筑面积*0</v>
      </c>
      <c r="DD855" s="78" t="str">
        <f t="shared" ca="1" si="2873"/>
        <v>市政建筑面积公式:地块建筑面积*0</v>
      </c>
      <c r="DE855" s="78" t="str">
        <f t="shared" ca="1" si="2852"/>
        <v>绿地面积指定指标:面积*1</v>
      </c>
      <c r="DF855" s="78" t="str">
        <f t="shared" ca="1" si="2853"/>
        <v>绿地面积指定公式:面积*1</v>
      </c>
      <c r="DG855" s="78" t="str">
        <f t="shared" ca="1" si="2874"/>
        <v>户数指标:-</v>
      </c>
      <c r="DH855" s="78" t="str">
        <f t="shared" ca="1" si="2875"/>
        <v>户数公式:0</v>
      </c>
      <c r="DI855" s="78" t="str">
        <f t="shared" ca="1" si="2876"/>
        <v>人数指标:-</v>
      </c>
      <c r="DJ855" s="78" t="str">
        <f t="shared" ca="1" si="2877"/>
        <v>人数公式:0</v>
      </c>
      <c r="DK855" s="78" t="str">
        <f t="shared" ca="1" si="2878"/>
        <v>就业指标:-</v>
      </c>
      <c r="DL855" s="78" t="str">
        <f t="shared" ca="1" si="2879"/>
        <v>就业公式:0</v>
      </c>
      <c r="DM855" s="78" t="str">
        <f t="shared" ca="1" si="2880"/>
        <v>机动车指标:-</v>
      </c>
      <c r="DN855" s="78" t="str">
        <f t="shared" ca="1" si="2881"/>
        <v>机动车公式:0</v>
      </c>
      <c r="DO855" s="78" t="str">
        <f t="shared" ca="1" si="2882"/>
        <v>用水量指标:20立方米/公顷*日</v>
      </c>
      <c r="DP855" s="78" t="str">
        <f t="shared" ca="1" si="2883"/>
        <v>用水量公式:用地面积*20</v>
      </c>
      <c r="DQ855" s="78" t="str">
        <f t="shared" ca="1" si="2884"/>
        <v>污水折算系数:0</v>
      </c>
      <c r="DR855" s="78" t="str">
        <f t="shared" ca="1" si="2885"/>
        <v>污水量公式:用水量*0</v>
      </c>
      <c r="DS855" s="78" t="str">
        <f t="shared" ca="1" si="2886"/>
        <v>用电负荷指标:10千瓦/公顷</v>
      </c>
      <c r="DT855" s="78" t="str">
        <f t="shared" ca="1" si="2887"/>
        <v>同时率:1</v>
      </c>
      <c r="DU855" s="78" t="str">
        <f t="shared" ca="1" si="2888"/>
        <v>用电量公式:用地面积*10*1</v>
      </c>
      <c r="DV855" s="78" t="str">
        <f t="shared" ca="1" si="2889"/>
        <v>固话装机指标:-</v>
      </c>
      <c r="DW855" s="78" t="str">
        <f t="shared" ca="1" si="2890"/>
        <v>固话量公式:0</v>
      </c>
      <c r="DX855" s="78" t="str">
        <f t="shared" ca="1" si="2891"/>
        <v>有线电视指标:-</v>
      </c>
      <c r="DY855" s="78" t="str">
        <f t="shared" ca="1" si="2892"/>
        <v>电视量公式:0</v>
      </c>
      <c r="DZ855" s="78" t="str">
        <f t="shared" ca="1" si="2893"/>
        <v>高峰机动车生成量指标:-</v>
      </c>
      <c r="EA855" s="78" t="str">
        <f t="shared" ca="1" si="2894"/>
        <v>高峰机动车吸引量公式:0</v>
      </c>
      <c r="EB855" s="78" t="str">
        <f t="shared" ca="1" si="2895"/>
        <v>高峰机动车发生量公式:0</v>
      </c>
      <c r="EC855" s="78" t="str">
        <f t="shared" ca="1" si="2898"/>
        <v>地下空间指标:-</v>
      </c>
      <c r="ED855" s="78" t="str">
        <f t="shared" ca="1" si="2896"/>
        <v>地下空间公式:0</v>
      </c>
      <c r="EE855" s="78" t="str">
        <f t="shared" ca="1" si="2899"/>
        <v>人防指标:-</v>
      </c>
      <c r="EF855" s="78" t="str">
        <f t="shared" ca="1" si="2897"/>
        <v>人防公式:0</v>
      </c>
      <c r="EG855" s="78" t="str">
        <f t="shared" ca="1" si="2802"/>
        <v>用地构成:城镇建设用地</v>
      </c>
      <c r="EH855" s="78" t="s">
        <v>1962</v>
      </c>
      <c r="EI855" s="79" t="str">
        <f t="shared" ca="1" si="2801"/>
        <v>唯一标识:1402#防护绿地#国空;性质名称:防护绿地;地块性质过滤:;地块性质:1402;地类标准:国空;地块性质别称:G2;属性继承:G2#防护绿地#城规;父类:G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5" t="s">
        <v>1962</v>
      </c>
    </row>
    <row r="856" spans="1:140" ht="16.5" x14ac:dyDescent="0.2">
      <c r="A856" s="60" t="str">
        <f t="shared" si="2900"/>
        <v>1403#广场用地#国空</v>
      </c>
      <c r="B856" s="60" t="s">
        <v>501</v>
      </c>
      <c r="C856" s="60"/>
      <c r="D856" s="60">
        <v>1403</v>
      </c>
      <c r="E856" s="60" t="s">
        <v>1277</v>
      </c>
      <c r="F856" s="60" t="s">
        <v>1067</v>
      </c>
      <c r="G856" s="60" t="s">
        <v>1969</v>
      </c>
      <c r="H856" s="60" t="s">
        <v>1058</v>
      </c>
      <c r="I856" s="60" t="s">
        <v>1471</v>
      </c>
      <c r="J856" s="60">
        <f t="shared" si="2901"/>
        <v>2</v>
      </c>
      <c r="K856" s="60" t="str">
        <f t="shared" si="2955"/>
        <v>114</v>
      </c>
      <c r="L856" s="60"/>
      <c r="M856" s="60" t="str" cm="1">
        <f t="array" aca="1" ref="M856" ca="1">IF(OFFSET(INDIRECT(ADDRESS(ROW(), COLUMN())),0,-1)="",VLOOKUP($G856,$A:$AAE,COLUMN(),FALSE),OFFSET(INDIRECT(ADDRESS(ROW(), COLUMN())),0,-1))</f>
        <v>130,202,156</v>
      </c>
      <c r="N856" s="23"/>
      <c r="O856" s="60" t="str" cm="1">
        <f t="array" aca="1" ref="O856" ca="1">IF(OFFSET(INDIRECT(ADDRESS(ROW(), COLUMN())),0,-1)="",VLOOKUP($G856,$A:$AAE,COLUMN(),FALSE),OFFSET(INDIRECT(ADDRESS(ROW(), COLUMN())),0,-1))</f>
        <v>面积*容积率</v>
      </c>
      <c r="P856" s="23"/>
      <c r="Q856" s="23" t="str" cm="1">
        <f t="array" aca="1" ref="Q856" ca="1">IF(OFFSET(INDIRECT(ADDRESS(ROW(), COLUMN())),0,-1)="",VLOOKUP($G856,$A:$AAE,COLUMN(),FALSE),OFFSET(INDIRECT(ADDRESS(ROW(), COLUMN())),0,-1))</f>
        <v>地块建筑面积*0</v>
      </c>
      <c r="R856" s="23"/>
      <c r="S856" s="23" t="str" cm="1">
        <f t="array" aca="1" ref="S856" ca="1">IF(OFFSET(INDIRECT(ADDRESS(ROW(), COLUMN())),0,-1)="",VLOOKUP($G856,$A:$AAE,COLUMN(),FALSE),OFFSET(INDIRECT(ADDRESS(ROW(), COLUMN())),0,-1))</f>
        <v>地块建筑面积*0</v>
      </c>
      <c r="T856" s="23"/>
      <c r="U856" s="23" t="str" cm="1">
        <f t="array" aca="1" ref="U856" ca="1">IF(OFFSET(INDIRECT(ADDRESS(ROW(), COLUMN())),0,-1)="",VLOOKUP($G856,$A:$AAE,COLUMN(),FALSE),OFFSET(INDIRECT(ADDRESS(ROW(), COLUMN())),0,-1))</f>
        <v>地块建筑面积*0</v>
      </c>
      <c r="V856" s="23"/>
      <c r="W856" s="60" t="str" cm="1">
        <f t="array" aca="1" ref="W856" ca="1">IF(OFFSET(INDIRECT(ADDRESS(ROW(), COLUMN())),0,-1)="",VLOOKUP($G856,$A:$AAE,COLUMN(),FALSE),OFFSET(INDIRECT(ADDRESS(ROW(), COLUMN())),0,-1))</f>
        <v>地块建筑面积*0</v>
      </c>
      <c r="X856" s="23"/>
      <c r="Y856" s="23" t="str" cm="1">
        <f t="array" aca="1" ref="Y856" ca="1">IF(OFFSET(INDIRECT(ADDRESS(ROW(), COLUMN())),0,-1)="",VLOOKUP($G856,$A:$AAE,COLUMN(),FALSE),OFFSET(INDIRECT(ADDRESS(ROW(), COLUMN())),0,-1))</f>
        <v>地块建筑面积*0</v>
      </c>
      <c r="Z856" s="23"/>
      <c r="AA856" s="23" t="str" cm="1">
        <f t="array" aca="1" ref="AA856" ca="1">IF(OFFSET(INDIRECT(ADDRESS(ROW(), COLUMN())),0,-1)="",VLOOKUP($G856,$A:$AAE,COLUMN(),FALSE),OFFSET(INDIRECT(ADDRESS(ROW(), COLUMN())),0,-1))</f>
        <v>地块建筑面积*0</v>
      </c>
      <c r="AB856" s="23"/>
      <c r="AC856" s="23" t="str" cm="1">
        <f t="array" aca="1" ref="AC856" ca="1">IF(OFFSET(INDIRECT(ADDRESS(ROW(), COLUMN())),0,-1)="",VLOOKUP($G856,$A:$AAE,COLUMN(),FALSE),OFFSET(INDIRECT(ADDRESS(ROW(), COLUMN())),0,-1))</f>
        <v>地块建筑面积*0</v>
      </c>
      <c r="AD856" s="23"/>
      <c r="AE856" s="23" t="str" cm="1">
        <f t="array" aca="1" ref="AE856" ca="1">IF(OFFSET(INDIRECT(ADDRESS(ROW(), COLUMN())),0,-1)="",VLOOKUP($G856,$A:$AAE,COLUMN(),FALSE),OFFSET(INDIRECT(ADDRESS(ROW(), COLUMN())),0,-1))</f>
        <v>面积*1</v>
      </c>
      <c r="AF856" s="23"/>
      <c r="AG856" s="23" t="str" cm="1">
        <f t="array" aca="1" ref="AG856" ca="1">IF(OFFSET(INDIRECT(ADDRESS(ROW(), COLUMN())),0,-1)="",VLOOKUP($G856,$A:$AAE,COLUMN(),FALSE),OFFSET(INDIRECT(ADDRESS(ROW(), COLUMN())),0,-1))</f>
        <v>面积*1</v>
      </c>
      <c r="AH856" s="23"/>
      <c r="AI856" s="23" t="str" cm="1">
        <f t="array" aca="1" ref="AI856" ca="1">IF(OFFSET(INDIRECT(ADDRESS(ROW(), COLUMN())),0,-1)="",VLOOKUP($G856,$A:$AAE,COLUMN(),FALSE),OFFSET(INDIRECT(ADDRESS(ROW(), COLUMN())),0,-1))</f>
        <v>-</v>
      </c>
      <c r="AJ856" s="23"/>
      <c r="AK856" s="23" cm="1">
        <f t="array" aca="1" ref="AK856" ca="1">IF(OFFSET(INDIRECT(ADDRESS(ROW(), COLUMN())),0,-1)="",VLOOKUP($G856,$A:$AAE,COLUMN(),FALSE),OFFSET(INDIRECT(ADDRESS(ROW(), COLUMN())),0,-1))</f>
        <v>0</v>
      </c>
      <c r="AL856" s="23"/>
      <c r="AM856" s="23" t="str" cm="1">
        <f t="array" aca="1" ref="AM856" ca="1">IF(OFFSET(INDIRECT(ADDRESS(ROW(), COLUMN())),0,-1)="",VLOOKUP($G856,$A:$AAE,COLUMN(),FALSE),OFFSET(INDIRECT(ADDRESS(ROW(), COLUMN())),0,-1))</f>
        <v>-</v>
      </c>
      <c r="AN856" s="23"/>
      <c r="AO856" s="23" cm="1">
        <f t="array" aca="1" ref="AO856" ca="1">IF(OFFSET(INDIRECT(ADDRESS(ROW(), COLUMN())),0,-1)="",VLOOKUP($G856,$A:$AAE,COLUMN(),FALSE),OFFSET(INDIRECT(ADDRESS(ROW(), COLUMN())),0,-1))</f>
        <v>0</v>
      </c>
      <c r="AP856" s="23"/>
      <c r="AQ856" s="23" t="str" cm="1">
        <f t="array" aca="1" ref="AQ856" ca="1">IF(OFFSET(INDIRECT(ADDRESS(ROW(), COLUMN())),0,-1)="",VLOOKUP($G856,$A:$AAE,COLUMN(),FALSE),OFFSET(INDIRECT(ADDRESS(ROW(), COLUMN())),0,-1))</f>
        <v>-</v>
      </c>
      <c r="AR856" s="23"/>
      <c r="AS856" s="23" cm="1">
        <f t="array" aca="1" ref="AS856" ca="1">IF(OFFSET(INDIRECT(ADDRESS(ROW(), COLUMN())),0,-1)="",VLOOKUP($G856,$A:$AAE,COLUMN(),FALSE),OFFSET(INDIRECT(ADDRESS(ROW(), COLUMN())),0,-1))</f>
        <v>0</v>
      </c>
      <c r="AT856" s="23"/>
      <c r="AU856" s="23" t="str" cm="1">
        <f t="array" aca="1" ref="AU856" ca="1">IF(OFFSET(INDIRECT(ADDRESS(ROW(), COLUMN())),0,-1)="",VLOOKUP($G856,$A:$AAE,COLUMN(),FALSE),OFFSET(INDIRECT(ADDRESS(ROW(), COLUMN())),0,-1))</f>
        <v>-</v>
      </c>
      <c r="AV856" s="23"/>
      <c r="AW856" s="23" cm="1">
        <f t="array" aca="1" ref="AW856" ca="1">IF(OFFSET(INDIRECT(ADDRESS(ROW(), COLUMN())),0,-1)="",VLOOKUP($G856,$A:$AAE,COLUMN(),FALSE),OFFSET(INDIRECT(ADDRESS(ROW(), COLUMN())),0,-1))</f>
        <v>0</v>
      </c>
      <c r="AX856" s="2"/>
      <c r="AY856" s="23" t="str" cm="1">
        <f t="array" aca="1" ref="AY856" ca="1">IF(OFFSET(INDIRECT(ADDRESS(ROW(), COLUMN())),0,-1)="",VLOOKUP($G856,$A:$AAE,COLUMN(),FALSE),OFFSET(INDIRECT(ADDRESS(ROW(), COLUMN())),0,-1))</f>
        <v>20立方米/公顷*日</v>
      </c>
      <c r="AZ856" s="2"/>
      <c r="BA856" s="23" t="str" cm="1">
        <f t="array" aca="1" ref="BA856" ca="1">IF(OFFSET(INDIRECT(ADDRESS(ROW(), COLUMN())),0,-1)="",VLOOKUP($G856,$A:$AAE,COLUMN(),FALSE),OFFSET(INDIRECT(ADDRESS(ROW(), COLUMN())),0,-1))</f>
        <v>用地面积*20</v>
      </c>
      <c r="BB856" s="2"/>
      <c r="BC856" s="23" cm="1">
        <f t="array" aca="1" ref="BC856" ca="1">IF(OFFSET(INDIRECT(ADDRESS(ROW(), COLUMN())),0,-1)="",VLOOKUP($G856,$A:$AAE,COLUMN(),FALSE),OFFSET(INDIRECT(ADDRESS(ROW(), COLUMN())),0,-1))</f>
        <v>0</v>
      </c>
      <c r="BD856" s="2"/>
      <c r="BE856" s="23" t="str" cm="1">
        <f t="array" aca="1" ref="BE856" ca="1">IF(OFFSET(INDIRECT(ADDRESS(ROW(), COLUMN())),0,-1)="",VLOOKUP($G856,$A:$AAE,COLUMN(),FALSE),OFFSET(INDIRECT(ADDRESS(ROW(), COLUMN())),0,-1))</f>
        <v>用水量*0</v>
      </c>
      <c r="BF856" s="2"/>
      <c r="BG856" s="23" t="str" cm="1">
        <f t="array" aca="1" ref="BG856" ca="1">IF(OFFSET(INDIRECT(ADDRESS(ROW(), COLUMN())),0,-1)="",VLOOKUP($G856,$A:$AAE,COLUMN(),FALSE),OFFSET(INDIRECT(ADDRESS(ROW(), COLUMN())),0,-1))</f>
        <v>10千瓦/公顷</v>
      </c>
      <c r="BH856" s="2"/>
      <c r="BI856" s="23" cm="1">
        <f t="array" aca="1" ref="BI856" ca="1">IF(OFFSET(INDIRECT(ADDRESS(ROW(), COLUMN())),0,-1)="",VLOOKUP($G856,$A:$AAE,COLUMN(),FALSE),OFFSET(INDIRECT(ADDRESS(ROW(), COLUMN())),0,-1))</f>
        <v>1</v>
      </c>
      <c r="BJ856" s="2"/>
      <c r="BK856" s="23" t="str" cm="1">
        <f t="array" aca="1" ref="BK856" ca="1">IF(OFFSET(INDIRECT(ADDRESS(ROW(), COLUMN())),0,-1)="",VLOOKUP($G856,$A:$AAE,COLUMN(),FALSE),OFFSET(INDIRECT(ADDRESS(ROW(), COLUMN())),0,-1))</f>
        <v>用地面积*10*1</v>
      </c>
      <c r="BL856" s="2"/>
      <c r="BM856" s="23" t="str" cm="1">
        <f t="array" aca="1" ref="BM856" ca="1">IF(OFFSET(INDIRECT(ADDRESS(ROW(), COLUMN())),0,-1)="",VLOOKUP($G856,$A:$AAE,COLUMN(),FALSE),OFFSET(INDIRECT(ADDRESS(ROW(), COLUMN())),0,-1))</f>
        <v>-</v>
      </c>
      <c r="BN856" s="2"/>
      <c r="BO856" s="23" cm="1">
        <f t="array" aca="1" ref="BO856" ca="1">IF(OFFSET(INDIRECT(ADDRESS(ROW(), COLUMN())),0,-1)="",VLOOKUP($G856,$A:$AAE,COLUMN(),FALSE),OFFSET(INDIRECT(ADDRESS(ROW(), COLUMN())),0,-1))</f>
        <v>0</v>
      </c>
      <c r="BP856" s="2"/>
      <c r="BQ856" s="23" t="str" cm="1">
        <f t="array" aca="1" ref="BQ856" ca="1">IF(OFFSET(INDIRECT(ADDRESS(ROW(), COLUMN())),0,-1)="",VLOOKUP($G856,$A:$AAE,COLUMN(),FALSE),OFFSET(INDIRECT(ADDRESS(ROW(), COLUMN())),0,-1))</f>
        <v>-</v>
      </c>
      <c r="BR856" s="2"/>
      <c r="BS856" s="23" cm="1">
        <f t="array" aca="1" ref="BS856" ca="1">IF(OFFSET(INDIRECT(ADDRESS(ROW(), COLUMN())),0,-1)="",VLOOKUP($G856,$A:$AAE,COLUMN(),FALSE),OFFSET(INDIRECT(ADDRESS(ROW(), COLUMN())),0,-1))</f>
        <v>0</v>
      </c>
      <c r="BT856" s="2"/>
      <c r="BU856" s="23" t="str" cm="1">
        <f t="array" aca="1" ref="BU856" ca="1">IF(OFFSET(INDIRECT(ADDRESS(ROW(), COLUMN())),0,-1)="",VLOOKUP($G856,$A:$AAE,COLUMN(),FALSE),OFFSET(INDIRECT(ADDRESS(ROW(), COLUMN())),0,-1))</f>
        <v>-</v>
      </c>
      <c r="BV856" s="2"/>
      <c r="BW856" s="23" cm="1">
        <f t="array" aca="1" ref="BW856" ca="1">IF(OFFSET(INDIRECT(ADDRESS(ROW(), COLUMN())),0,-1)="",VLOOKUP($G856,$A:$AAE,COLUMN(),FALSE),OFFSET(INDIRECT(ADDRESS(ROW(), COLUMN())),0,-1))</f>
        <v>0</v>
      </c>
      <c r="BX856" s="2"/>
      <c r="BY856" s="23" cm="1">
        <f t="array" aca="1" ref="BY856" ca="1">IF(OFFSET(INDIRECT(ADDRESS(ROW(), COLUMN())),0,-1)="",VLOOKUP($G856,$A:$AAE,COLUMN(),FALSE),OFFSET(INDIRECT(ADDRESS(ROW(), COLUMN())),0,-1))</f>
        <v>0</v>
      </c>
      <c r="BZ856" s="106"/>
      <c r="CA856" s="23" t="str" cm="1">
        <f t="array" aca="1" ref="CA856" ca="1">IF(OFFSET(INDIRECT(ADDRESS(ROW(), COLUMN())),0,-1)="",VLOOKUP($G856,$A:$AAE,COLUMN(),FALSE),OFFSET(INDIRECT(ADDRESS(ROW(), COLUMN())),0,-1))</f>
        <v>-</v>
      </c>
      <c r="CB856" s="23"/>
      <c r="CC856" s="23" cm="1">
        <f t="array" aca="1" ref="CC856" ca="1">IF(OFFSET(INDIRECT(ADDRESS(ROW(), COLUMN())),0,-1)="",VLOOKUP($G856,$A:$AAE,COLUMN(),FALSE),OFFSET(INDIRECT(ADDRESS(ROW(), COLUMN())),0,-1))</f>
        <v>0</v>
      </c>
      <c r="CD856" s="23"/>
      <c r="CE856" s="23" t="str" cm="1">
        <f t="array" aca="1" ref="CE856" ca="1">IF(OFFSET(INDIRECT(ADDRESS(ROW(), COLUMN())),0,-1)="",VLOOKUP($G856,$A:$AAE,COLUMN(),FALSE),OFFSET(INDIRECT(ADDRESS(ROW(), COLUMN())),0,-1))</f>
        <v>-</v>
      </c>
      <c r="CF856" s="23"/>
      <c r="CG856" s="23" cm="1">
        <f t="array" aca="1" ref="CG856" ca="1">IF(OFFSET(INDIRECT(ADDRESS(ROW(), COLUMN())),0,-1)="",VLOOKUP($G856,$A:$AAE,COLUMN(),FALSE),OFFSET(INDIRECT(ADDRESS(ROW(), COLUMN())),0,-1))</f>
        <v>0</v>
      </c>
      <c r="CH856" s="23"/>
      <c r="CI856" s="60" t="str" cm="1">
        <f t="array" aca="1" ref="CI856" ca="1">IF(OFFSET(INDIRECT(ADDRESS(ROW(), COLUMN())),0,-1)="",VLOOKUP($G856,$A:$AAE,COLUMN(),FALSE),OFFSET(INDIRECT(ADDRESS(ROW(), COLUMN())),0,-1))</f>
        <v>城镇建设用地</v>
      </c>
      <c r="CJ856" s="75" t="s">
        <v>1962</v>
      </c>
      <c r="CK856" s="78" t="str">
        <f t="shared" si="2854"/>
        <v>唯一标识:1403#广场用地#国空</v>
      </c>
      <c r="CL856" s="78" t="str">
        <f t="shared" si="2855"/>
        <v>性质名称:广场用地</v>
      </c>
      <c r="CM856" s="78" t="str">
        <f t="shared" si="2856"/>
        <v>地块性质过滤:</v>
      </c>
      <c r="CN856" s="78" t="str">
        <f t="shared" si="2857"/>
        <v>地块性质:1403</v>
      </c>
      <c r="CO856" s="78" t="str">
        <f t="shared" si="2858"/>
        <v>地类标准:国空</v>
      </c>
      <c r="CP856" s="78" t="str">
        <f t="shared" si="2859"/>
        <v>地块性质别称:G3</v>
      </c>
      <c r="CQ856" s="78" t="str">
        <f t="shared" si="2860"/>
        <v>属性继承:G3#广场用地#城规</v>
      </c>
      <c r="CR856" s="78" t="str">
        <f t="shared" si="2861"/>
        <v>父类:G</v>
      </c>
      <c r="CS856" s="78" t="str">
        <f t="shared" si="2862"/>
        <v>级别继承:14#绿地与开敞空间用地#国空</v>
      </c>
      <c r="CT856" s="78" t="str">
        <f t="shared" si="2863"/>
        <v>级别层次:2</v>
      </c>
      <c r="CU856" s="78" t="str">
        <f t="shared" si="2864"/>
        <v>级别:114</v>
      </c>
      <c r="CV856" s="78" t="str">
        <f t="shared" ca="1" si="2865"/>
        <v>地块颜色:130,202,156</v>
      </c>
      <c r="CW856" s="78" t="str">
        <f t="shared" ca="1" si="2866"/>
        <v>建筑面积公式:面积*容积率</v>
      </c>
      <c r="CX856" s="78" t="str">
        <f t="shared" ca="1" si="2867"/>
        <v>住宅建筑面积公式:地块建筑面积*0</v>
      </c>
      <c r="CY856" s="78" t="str">
        <f t="shared" ca="1" si="2868"/>
        <v>商服建筑面积公式:地块建筑面积*0</v>
      </c>
      <c r="CZ856" s="78" t="str">
        <f t="shared" ca="1" si="2869"/>
        <v>商服中商业建筑面积公式:地块建筑面积*0</v>
      </c>
      <c r="DA856" s="78" t="str">
        <f t="shared" ca="1" si="2870"/>
        <v>商服中办公建筑面积公式:地块建筑面积*0</v>
      </c>
      <c r="DB856" s="78" t="str">
        <f t="shared" ca="1" si="2871"/>
        <v>公服建筑面积公式:地块建筑面积*0</v>
      </c>
      <c r="DC856" s="78" t="str">
        <f t="shared" ca="1" si="2872"/>
        <v>工业建筑面积公式:地块建筑面积*0</v>
      </c>
      <c r="DD856" s="78" t="str">
        <f t="shared" ca="1" si="2873"/>
        <v>市政建筑面积公式:地块建筑面积*0</v>
      </c>
      <c r="DE856" s="78" t="str">
        <f t="shared" ca="1" si="2852"/>
        <v>绿地面积指定指标:面积*1</v>
      </c>
      <c r="DF856" s="78" t="str">
        <f t="shared" ca="1" si="2853"/>
        <v>绿地面积指定公式:面积*1</v>
      </c>
      <c r="DG856" s="78" t="str">
        <f t="shared" ca="1" si="2874"/>
        <v>户数指标:-</v>
      </c>
      <c r="DH856" s="78" t="str">
        <f t="shared" ca="1" si="2875"/>
        <v>户数公式:0</v>
      </c>
      <c r="DI856" s="78" t="str">
        <f t="shared" ca="1" si="2876"/>
        <v>人数指标:-</v>
      </c>
      <c r="DJ856" s="78" t="str">
        <f t="shared" ca="1" si="2877"/>
        <v>人数公式:0</v>
      </c>
      <c r="DK856" s="78" t="str">
        <f t="shared" ca="1" si="2878"/>
        <v>就业指标:-</v>
      </c>
      <c r="DL856" s="78" t="str">
        <f t="shared" ca="1" si="2879"/>
        <v>就业公式:0</v>
      </c>
      <c r="DM856" s="78" t="str">
        <f t="shared" ca="1" si="2880"/>
        <v>机动车指标:-</v>
      </c>
      <c r="DN856" s="78" t="str">
        <f t="shared" ca="1" si="2881"/>
        <v>机动车公式:0</v>
      </c>
      <c r="DO856" s="78" t="str">
        <f t="shared" ca="1" si="2882"/>
        <v>用水量指标:20立方米/公顷*日</v>
      </c>
      <c r="DP856" s="78" t="str">
        <f t="shared" ca="1" si="2883"/>
        <v>用水量公式:用地面积*20</v>
      </c>
      <c r="DQ856" s="78" t="str">
        <f t="shared" ca="1" si="2884"/>
        <v>污水折算系数:0</v>
      </c>
      <c r="DR856" s="78" t="str">
        <f t="shared" ca="1" si="2885"/>
        <v>污水量公式:用水量*0</v>
      </c>
      <c r="DS856" s="78" t="str">
        <f t="shared" ca="1" si="2886"/>
        <v>用电负荷指标:10千瓦/公顷</v>
      </c>
      <c r="DT856" s="78" t="str">
        <f t="shared" ca="1" si="2887"/>
        <v>同时率:1</v>
      </c>
      <c r="DU856" s="78" t="str">
        <f t="shared" ca="1" si="2888"/>
        <v>用电量公式:用地面积*10*1</v>
      </c>
      <c r="DV856" s="78" t="str">
        <f t="shared" ca="1" si="2889"/>
        <v>固话装机指标:-</v>
      </c>
      <c r="DW856" s="78" t="str">
        <f t="shared" ca="1" si="2890"/>
        <v>固话量公式:0</v>
      </c>
      <c r="DX856" s="78" t="str">
        <f t="shared" ca="1" si="2891"/>
        <v>有线电视指标:-</v>
      </c>
      <c r="DY856" s="78" t="str">
        <f t="shared" ca="1" si="2892"/>
        <v>电视量公式:0</v>
      </c>
      <c r="DZ856" s="78" t="str">
        <f t="shared" ca="1" si="2893"/>
        <v>高峰机动车生成量指标:-</v>
      </c>
      <c r="EA856" s="78" t="str">
        <f t="shared" ca="1" si="2894"/>
        <v>高峰机动车吸引量公式:0</v>
      </c>
      <c r="EB856" s="78" t="str">
        <f t="shared" ca="1" si="2895"/>
        <v>高峰机动车发生量公式:0</v>
      </c>
      <c r="EC856" s="78" t="str">
        <f t="shared" ca="1" si="2898"/>
        <v>地下空间指标:-</v>
      </c>
      <c r="ED856" s="78" t="str">
        <f t="shared" ca="1" si="2896"/>
        <v>地下空间公式:0</v>
      </c>
      <c r="EE856" s="78" t="str">
        <f t="shared" ca="1" si="2899"/>
        <v>人防指标:-</v>
      </c>
      <c r="EF856" s="78" t="str">
        <f t="shared" ca="1" si="2897"/>
        <v>人防公式:0</v>
      </c>
      <c r="EG856" s="78" t="str">
        <f t="shared" ca="1" si="2802"/>
        <v>用地构成:城镇建设用地</v>
      </c>
      <c r="EH856" s="78" t="s">
        <v>1962</v>
      </c>
      <c r="EI856" s="79" t="str">
        <f t="shared" ca="1" si="2801"/>
        <v>唯一标识:1403#广场用地#国空;性质名称:广场用地;地块性质过滤:;地块性质:1403;地类标准:国空;地块性质别称:G3;属性继承:G3#广场用地#城规;父类:G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6" t="s">
        <v>1962</v>
      </c>
    </row>
    <row r="857" spans="1:140" ht="16.5" x14ac:dyDescent="0.2">
      <c r="A857" s="60" t="str">
        <f t="shared" ref="A857:A861" si="3168">IF(OR(C857="",C857="地块性质过滤:"),D857&amp;"#"&amp;B857&amp;"#"&amp;E857,D857&amp;"#"&amp;B857&amp;"&amp;"&amp;C857&amp;"#"&amp;E857)</f>
        <v>140101#绿地与开敞空间用地#国空</v>
      </c>
      <c r="B857" s="60" t="s">
        <v>2297</v>
      </c>
      <c r="C857" s="60"/>
      <c r="D857" s="60">
        <v>140101</v>
      </c>
      <c r="E857" s="60" t="s">
        <v>1277</v>
      </c>
      <c r="F857" s="60" t="s">
        <v>2151</v>
      </c>
      <c r="G857" s="60" t="s">
        <v>99</v>
      </c>
      <c r="H857" s="60" t="s">
        <v>1058</v>
      </c>
      <c r="I857" s="60" t="s">
        <v>1471</v>
      </c>
      <c r="J857" s="60">
        <f t="shared" ref="J857:J861" si="3169">IF(ISNUMBER(FIND("/",D857)),2,IF(RIGHT(D857,1)="v",LEN(D857)/2+0.5,LEN(D857)/2))</f>
        <v>3</v>
      </c>
      <c r="K857" s="60" t="str">
        <f t="shared" ref="K857:K861" si="3170">IF((J857-1)=0,"0",(J857-1)&amp;LEFT(I857,FIND("#",I857)-1))</f>
        <v>214</v>
      </c>
      <c r="L857" s="60"/>
      <c r="M857" s="60" t="str" cm="1">
        <f t="array" aca="1" ref="M857" ca="1">IF(OFFSET(INDIRECT(ADDRESS(ROW(), COLUMN())),0,-1)="",VLOOKUP($G857,$A:$AAE,COLUMN(),FALSE),OFFSET(INDIRECT(ADDRESS(ROW(), COLUMN())),0,-1))</f>
        <v>0,255,0</v>
      </c>
      <c r="N857" s="23"/>
      <c r="O857" s="60" t="str" cm="1">
        <f t="array" aca="1" ref="O857" ca="1">IF(OFFSET(INDIRECT(ADDRESS(ROW(), COLUMN())),0,-1)="",VLOOKUP($G857,$A:$AAE,COLUMN(),FALSE),OFFSET(INDIRECT(ADDRESS(ROW(), COLUMN())),0,-1))</f>
        <v>面积*容积率</v>
      </c>
      <c r="P857" s="23"/>
      <c r="Q857" s="23" t="str" cm="1">
        <f t="array" aca="1" ref="Q857" ca="1">IF(OFFSET(INDIRECT(ADDRESS(ROW(), COLUMN())),0,-1)="",VLOOKUP($G857,$A:$AAE,COLUMN(),FALSE),OFFSET(INDIRECT(ADDRESS(ROW(), COLUMN())),0,-1))</f>
        <v>地块建筑面积*0</v>
      </c>
      <c r="R857" s="23"/>
      <c r="S857" s="23" t="str" cm="1">
        <f t="array" aca="1" ref="S857" ca="1">IF(OFFSET(INDIRECT(ADDRESS(ROW(), COLUMN())),0,-1)="",VLOOKUP($G857,$A:$AAE,COLUMN(),FALSE),OFFSET(INDIRECT(ADDRESS(ROW(), COLUMN())),0,-1))</f>
        <v>地块建筑面积*0</v>
      </c>
      <c r="T857" s="23"/>
      <c r="U857" s="23" t="str" cm="1">
        <f t="array" aca="1" ref="U857" ca="1">IF(OFFSET(INDIRECT(ADDRESS(ROW(), COLUMN())),0,-1)="",VLOOKUP($G857,$A:$AAE,COLUMN(),FALSE),OFFSET(INDIRECT(ADDRESS(ROW(), COLUMN())),0,-1))</f>
        <v>地块建筑面积*0</v>
      </c>
      <c r="V857" s="23"/>
      <c r="W857" s="60" t="str" cm="1">
        <f t="array" aca="1" ref="W857" ca="1">IF(OFFSET(INDIRECT(ADDRESS(ROW(), COLUMN())),0,-1)="",VLOOKUP($G857,$A:$AAE,COLUMN(),FALSE),OFFSET(INDIRECT(ADDRESS(ROW(), COLUMN())),0,-1))</f>
        <v>地块建筑面积*0</v>
      </c>
      <c r="X857" s="23"/>
      <c r="Y857" s="23" t="str" cm="1">
        <f t="array" aca="1" ref="Y857" ca="1">IF(OFFSET(INDIRECT(ADDRESS(ROW(), COLUMN())),0,-1)="",VLOOKUP($G857,$A:$AAE,COLUMN(),FALSE),OFFSET(INDIRECT(ADDRESS(ROW(), COLUMN())),0,-1))</f>
        <v>地块建筑面积*0</v>
      </c>
      <c r="Z857" s="23"/>
      <c r="AA857" s="23" t="str" cm="1">
        <f t="array" aca="1" ref="AA857" ca="1">IF(OFFSET(INDIRECT(ADDRESS(ROW(), COLUMN())),0,-1)="",VLOOKUP($G857,$A:$AAE,COLUMN(),FALSE),OFFSET(INDIRECT(ADDRESS(ROW(), COLUMN())),0,-1))</f>
        <v>地块建筑面积*0</v>
      </c>
      <c r="AB857" s="23"/>
      <c r="AC857" s="23" t="str" cm="1">
        <f t="array" aca="1" ref="AC857" ca="1">IF(OFFSET(INDIRECT(ADDRESS(ROW(), COLUMN())),0,-1)="",VLOOKUP($G857,$A:$AAE,COLUMN(),FALSE),OFFSET(INDIRECT(ADDRESS(ROW(), COLUMN())),0,-1))</f>
        <v>地块建筑面积*0</v>
      </c>
      <c r="AD857" s="23"/>
      <c r="AE857" s="23" t="str" cm="1">
        <f t="array" aca="1" ref="AE857" ca="1">IF(OFFSET(INDIRECT(ADDRESS(ROW(), COLUMN())),0,-1)="",VLOOKUP($G857,$A:$AAE,COLUMN(),FALSE),OFFSET(INDIRECT(ADDRESS(ROW(), COLUMN())),0,-1))</f>
        <v>面积*1</v>
      </c>
      <c r="AF857" s="23"/>
      <c r="AG857" s="23" t="str" cm="1">
        <f t="array" aca="1" ref="AG857" ca="1">IF(OFFSET(INDIRECT(ADDRESS(ROW(), COLUMN())),0,-1)="",VLOOKUP($G857,$A:$AAE,COLUMN(),FALSE),OFFSET(INDIRECT(ADDRESS(ROW(), COLUMN())),0,-1))</f>
        <v>面积*1</v>
      </c>
      <c r="AH857" s="23"/>
      <c r="AI857" s="23" t="str" cm="1">
        <f t="array" aca="1" ref="AI857" ca="1">IF(OFFSET(INDIRECT(ADDRESS(ROW(), COLUMN())),0,-1)="",VLOOKUP($G857,$A:$AAE,COLUMN(),FALSE),OFFSET(INDIRECT(ADDRESS(ROW(), COLUMN())),0,-1))</f>
        <v>-</v>
      </c>
      <c r="AJ857" s="23"/>
      <c r="AK857" s="23" cm="1">
        <f t="array" aca="1" ref="AK857" ca="1">IF(OFFSET(INDIRECT(ADDRESS(ROW(), COLUMN())),0,-1)="",VLOOKUP($G857,$A:$AAE,COLUMN(),FALSE),OFFSET(INDIRECT(ADDRESS(ROW(), COLUMN())),0,-1))</f>
        <v>0</v>
      </c>
      <c r="AL857" s="23"/>
      <c r="AM857" s="23" t="str" cm="1">
        <f t="array" aca="1" ref="AM857" ca="1">IF(OFFSET(INDIRECT(ADDRESS(ROW(), COLUMN())),0,-1)="",VLOOKUP($G857,$A:$AAE,COLUMN(),FALSE),OFFSET(INDIRECT(ADDRESS(ROW(), COLUMN())),0,-1))</f>
        <v>-</v>
      </c>
      <c r="AN857" s="23"/>
      <c r="AO857" s="23" cm="1">
        <f t="array" aca="1" ref="AO857" ca="1">IF(OFFSET(INDIRECT(ADDRESS(ROW(), COLUMN())),0,-1)="",VLOOKUP($G857,$A:$AAE,COLUMN(),FALSE),OFFSET(INDIRECT(ADDRESS(ROW(), COLUMN())),0,-1))</f>
        <v>0</v>
      </c>
      <c r="AP857" s="23"/>
      <c r="AQ857" s="23" t="str" cm="1">
        <f t="array" aca="1" ref="AQ857" ca="1">IF(OFFSET(INDIRECT(ADDRESS(ROW(), COLUMN())),0,-1)="",VLOOKUP($G857,$A:$AAE,COLUMN(),FALSE),OFFSET(INDIRECT(ADDRESS(ROW(), COLUMN())),0,-1))</f>
        <v>-</v>
      </c>
      <c r="AR857" s="23"/>
      <c r="AS857" s="23" cm="1">
        <f t="array" aca="1" ref="AS857" ca="1">IF(OFFSET(INDIRECT(ADDRESS(ROW(), COLUMN())),0,-1)="",VLOOKUP($G857,$A:$AAE,COLUMN(),FALSE),OFFSET(INDIRECT(ADDRESS(ROW(), COLUMN())),0,-1))</f>
        <v>0</v>
      </c>
      <c r="AT857" s="23"/>
      <c r="AU857" s="23" t="str" cm="1">
        <f t="array" aca="1" ref="AU857" ca="1">IF(OFFSET(INDIRECT(ADDRESS(ROW(), COLUMN())),0,-1)="",VLOOKUP($G857,$A:$AAE,COLUMN(),FALSE),OFFSET(INDIRECT(ADDRESS(ROW(), COLUMN())),0,-1))</f>
        <v>-</v>
      </c>
      <c r="AV857" s="23"/>
      <c r="AW857" s="23" cm="1">
        <f t="array" aca="1" ref="AW857" ca="1">IF(OFFSET(INDIRECT(ADDRESS(ROW(), COLUMN())),0,-1)="",VLOOKUP($G857,$A:$AAE,COLUMN(),FALSE),OFFSET(INDIRECT(ADDRESS(ROW(), COLUMN())),0,-1))</f>
        <v>0</v>
      </c>
      <c r="AX857" s="2"/>
      <c r="AY857" s="23" t="str" cm="1">
        <f t="array" aca="1" ref="AY857" ca="1">IF(OFFSET(INDIRECT(ADDRESS(ROW(), COLUMN())),0,-1)="",VLOOKUP($G857,$A:$AAE,COLUMN(),FALSE),OFFSET(INDIRECT(ADDRESS(ROW(), COLUMN())),0,-1))</f>
        <v>20立方米/公顷*日</v>
      </c>
      <c r="AZ857" s="2"/>
      <c r="BA857" s="23" t="str" cm="1">
        <f t="array" aca="1" ref="BA857" ca="1">IF(OFFSET(INDIRECT(ADDRESS(ROW(), COLUMN())),0,-1)="",VLOOKUP($G857,$A:$AAE,COLUMN(),FALSE),OFFSET(INDIRECT(ADDRESS(ROW(), COLUMN())),0,-1))</f>
        <v>用地面积*20</v>
      </c>
      <c r="BB857" s="2"/>
      <c r="BC857" s="23" cm="1">
        <f t="array" aca="1" ref="BC857" ca="1">IF(OFFSET(INDIRECT(ADDRESS(ROW(), COLUMN())),0,-1)="",VLOOKUP($G857,$A:$AAE,COLUMN(),FALSE),OFFSET(INDIRECT(ADDRESS(ROW(), COLUMN())),0,-1))</f>
        <v>0</v>
      </c>
      <c r="BD857" s="2"/>
      <c r="BE857" s="23" t="str" cm="1">
        <f t="array" aca="1" ref="BE857" ca="1">IF(OFFSET(INDIRECT(ADDRESS(ROW(), COLUMN())),0,-1)="",VLOOKUP($G857,$A:$AAE,COLUMN(),FALSE),OFFSET(INDIRECT(ADDRESS(ROW(), COLUMN())),0,-1))</f>
        <v>用水量*0</v>
      </c>
      <c r="BF857" s="2"/>
      <c r="BG857" s="23" t="str" cm="1">
        <f t="array" aca="1" ref="BG857" ca="1">IF(OFFSET(INDIRECT(ADDRESS(ROW(), COLUMN())),0,-1)="",VLOOKUP($G857,$A:$AAE,COLUMN(),FALSE),OFFSET(INDIRECT(ADDRESS(ROW(), COLUMN())),0,-1))</f>
        <v>10千瓦/公顷</v>
      </c>
      <c r="BH857" s="2"/>
      <c r="BI857" s="23" cm="1">
        <f t="array" aca="1" ref="BI857" ca="1">IF(OFFSET(INDIRECT(ADDRESS(ROW(), COLUMN())),0,-1)="",VLOOKUP($G857,$A:$AAE,COLUMN(),FALSE),OFFSET(INDIRECT(ADDRESS(ROW(), COLUMN())),0,-1))</f>
        <v>1</v>
      </c>
      <c r="BJ857" s="2"/>
      <c r="BK857" s="23" t="str" cm="1">
        <f t="array" aca="1" ref="BK857" ca="1">IF(OFFSET(INDIRECT(ADDRESS(ROW(), COLUMN())),0,-1)="",VLOOKUP($G857,$A:$AAE,COLUMN(),FALSE),OFFSET(INDIRECT(ADDRESS(ROW(), COLUMN())),0,-1))</f>
        <v>用地面积*10*1</v>
      </c>
      <c r="BL857" s="2"/>
      <c r="BM857" s="23" t="str" cm="1">
        <f t="array" aca="1" ref="BM857" ca="1">IF(OFFSET(INDIRECT(ADDRESS(ROW(), COLUMN())),0,-1)="",VLOOKUP($G857,$A:$AAE,COLUMN(),FALSE),OFFSET(INDIRECT(ADDRESS(ROW(), COLUMN())),0,-1))</f>
        <v>-</v>
      </c>
      <c r="BN857" s="2"/>
      <c r="BO857" s="23" cm="1">
        <f t="array" aca="1" ref="BO857" ca="1">IF(OFFSET(INDIRECT(ADDRESS(ROW(), COLUMN())),0,-1)="",VLOOKUP($G857,$A:$AAE,COLUMN(),FALSE),OFFSET(INDIRECT(ADDRESS(ROW(), COLUMN())),0,-1))</f>
        <v>0</v>
      </c>
      <c r="BP857" s="2"/>
      <c r="BQ857" s="23" t="str" cm="1">
        <f t="array" aca="1" ref="BQ857" ca="1">IF(OFFSET(INDIRECT(ADDRESS(ROW(), COLUMN())),0,-1)="",VLOOKUP($G857,$A:$AAE,COLUMN(),FALSE),OFFSET(INDIRECT(ADDRESS(ROW(), COLUMN())),0,-1))</f>
        <v>-</v>
      </c>
      <c r="BR857" s="2"/>
      <c r="BS857" s="23" cm="1">
        <f t="array" aca="1" ref="BS857" ca="1">IF(OFFSET(INDIRECT(ADDRESS(ROW(), COLUMN())),0,-1)="",VLOOKUP($G857,$A:$AAE,COLUMN(),FALSE),OFFSET(INDIRECT(ADDRESS(ROW(), COLUMN())),0,-1))</f>
        <v>0</v>
      </c>
      <c r="BT857" s="2"/>
      <c r="BU857" s="23" t="str" cm="1">
        <f t="array" aca="1" ref="BU857" ca="1">IF(OFFSET(INDIRECT(ADDRESS(ROW(), COLUMN())),0,-1)="",VLOOKUP($G857,$A:$AAE,COLUMN(),FALSE),OFFSET(INDIRECT(ADDRESS(ROW(), COLUMN())),0,-1))</f>
        <v>-</v>
      </c>
      <c r="BV857" s="2"/>
      <c r="BW857" s="23" cm="1">
        <f t="array" aca="1" ref="BW857" ca="1">IF(OFFSET(INDIRECT(ADDRESS(ROW(), COLUMN())),0,-1)="",VLOOKUP($G857,$A:$AAE,COLUMN(),FALSE),OFFSET(INDIRECT(ADDRESS(ROW(), COLUMN())),0,-1))</f>
        <v>0</v>
      </c>
      <c r="BX857" s="2"/>
      <c r="BY857" s="23" cm="1">
        <f t="array" aca="1" ref="BY857" ca="1">IF(OFFSET(INDIRECT(ADDRESS(ROW(), COLUMN())),0,-1)="",VLOOKUP($G857,$A:$AAE,COLUMN(),FALSE),OFFSET(INDIRECT(ADDRESS(ROW(), COLUMN())),0,-1))</f>
        <v>0</v>
      </c>
      <c r="BZ857" s="106"/>
      <c r="CA857" s="23" t="str" cm="1">
        <f t="array" aca="1" ref="CA857" ca="1">IF(OFFSET(INDIRECT(ADDRESS(ROW(), COLUMN())),0,-1)="",VLOOKUP($G857,$A:$AAE,COLUMN(),FALSE),OFFSET(INDIRECT(ADDRESS(ROW(), COLUMN())),0,-1))</f>
        <v>-</v>
      </c>
      <c r="CB857" s="23"/>
      <c r="CC857" s="23" cm="1">
        <f t="array" aca="1" ref="CC857" ca="1">IF(OFFSET(INDIRECT(ADDRESS(ROW(), COLUMN())),0,-1)="",VLOOKUP($G857,$A:$AAE,COLUMN(),FALSE),OFFSET(INDIRECT(ADDRESS(ROW(), COLUMN())),0,-1))</f>
        <v>0</v>
      </c>
      <c r="CD857" s="23"/>
      <c r="CE857" s="23" t="str" cm="1">
        <f t="array" aca="1" ref="CE857" ca="1">IF(OFFSET(INDIRECT(ADDRESS(ROW(), COLUMN())),0,-1)="",VLOOKUP($G857,$A:$AAE,COLUMN(),FALSE),OFFSET(INDIRECT(ADDRESS(ROW(), COLUMN())),0,-1))</f>
        <v>-</v>
      </c>
      <c r="CF857" s="23"/>
      <c r="CG857" s="23" cm="1">
        <f t="array" aca="1" ref="CG857" ca="1">IF(OFFSET(INDIRECT(ADDRESS(ROW(), COLUMN())),0,-1)="",VLOOKUP($G857,$A:$AAE,COLUMN(),FALSE),OFFSET(INDIRECT(ADDRESS(ROW(), COLUMN())),0,-1))</f>
        <v>0</v>
      </c>
      <c r="CH857" s="23" t="s">
        <v>2140</v>
      </c>
      <c r="CI857" s="60" t="str" cm="1">
        <f t="array" aca="1" ref="CI857" ca="1">IF(OFFSET(INDIRECT(ADDRESS(ROW(), COLUMN())),0,-1)="",VLOOKUP($G857,$A:$AAE,COLUMN(),FALSE),OFFSET(INDIRECT(ADDRESS(ROW(), COLUMN())),0,-1))</f>
        <v>村庄建设用地</v>
      </c>
      <c r="CJ857" s="75" t="s">
        <v>1962</v>
      </c>
      <c r="CK857" s="78" t="str">
        <f t="shared" ref="CK857:CK861" si="3171">IF(A857 = "",A$1&amp;":",_xlfn.TEXTJOIN(":",TRUE,A$1,A857))</f>
        <v>唯一标识:140101#绿地与开敞空间用地#国空</v>
      </c>
      <c r="CL857" s="78" t="str">
        <f t="shared" ref="CL857:CL861" si="3172">IF(B857 = "",B$1&amp;":",_xlfn.TEXTJOIN(":",TRUE,B$1,B857))</f>
        <v>性质名称:绿地与开敞空间用地</v>
      </c>
      <c r="CM857" s="78" t="str">
        <f t="shared" ref="CM857:CM861" si="3173">IF(C857 = "",C$1&amp;":",_xlfn.TEXTJOIN(":",TRUE,C$1,C857))</f>
        <v>地块性质过滤:</v>
      </c>
      <c r="CN857" s="78" t="str">
        <f t="shared" ref="CN857:CN861" si="3174">IF(D857 = "",D$1&amp;":",_xlfn.TEXTJOIN(":",TRUE,D$1,D857))</f>
        <v>地块性质:140101</v>
      </c>
      <c r="CO857" s="78" t="str">
        <f t="shared" ref="CO857:CO861" si="3175">IF(E857 = "",E$1&amp;":",_xlfn.TEXTJOIN(":",TRUE,E$1,E857))</f>
        <v>地类标准:国空</v>
      </c>
      <c r="CP857" s="78" t="str">
        <f t="shared" ref="CP857:CP861" si="3176">IF(F857 = "",F$1&amp;":",_xlfn.TEXTJOIN(":",TRUE,F$1,F857))</f>
        <v>地块性质别称:G</v>
      </c>
      <c r="CQ857" s="78" t="str">
        <f t="shared" ref="CQ857:CQ861" si="3177">IF(G857 = "",G$1&amp;":",_xlfn.TEXTJOIN(":",TRUE,G$1,G857))</f>
        <v>属性继承:G#绿地与广场用地#城规</v>
      </c>
      <c r="CR857" s="78" t="str">
        <f t="shared" ref="CR857:CR861" si="3178">IF(H857 = "",H$1&amp;":",_xlfn.TEXTJOIN(":",TRUE,H$1,H857))</f>
        <v>父类:G</v>
      </c>
      <c r="CS857" s="78" t="str">
        <f t="shared" ref="CS857:CS861" si="3179">IF(I857 = "",I$1&amp;":",_xlfn.TEXTJOIN(":",TRUE,I$1,I857))</f>
        <v>级别继承:14#绿地与开敞空间用地#国空</v>
      </c>
      <c r="CT857" s="78" t="str">
        <f t="shared" ref="CT857:CT861" si="3180">IF(J857 = "",J$1&amp;":",_xlfn.TEXTJOIN(":",TRUE,J$1,J857))</f>
        <v>级别层次:3</v>
      </c>
      <c r="CU857" s="78" t="str">
        <f t="shared" ref="CU857:CU861" si="3181">IF(K857 = "",K$1&amp;":",_xlfn.TEXTJOIN(":",TRUE,K$1,K857))</f>
        <v>级别:214</v>
      </c>
      <c r="CV857" s="78" t="str">
        <f t="shared" ref="CV857:CV861" ca="1" si="3182">IF(M857 = "",M$1&amp;":",_xlfn.TEXTJOIN(":",TRUE,M$1,M857))</f>
        <v>地块颜色:0,255,0</v>
      </c>
      <c r="CW857" s="78" t="str">
        <f t="shared" ref="CW857:CW861" ca="1" si="3183">IF(O857 = "",O$1&amp;":",_xlfn.TEXTJOIN(":",TRUE,O$1,O857))</f>
        <v>建筑面积公式:面积*容积率</v>
      </c>
      <c r="CX857" s="78" t="str">
        <f t="shared" ref="CX857:CX861" ca="1" si="3184">IF(Q857 = "",Q$1&amp;":",_xlfn.TEXTJOIN(":",TRUE,Q$1,Q857))</f>
        <v>住宅建筑面积公式:地块建筑面积*0</v>
      </c>
      <c r="CY857" s="78" t="str">
        <f t="shared" ref="CY857:CY861" ca="1" si="3185">IF(S857 = "",S$1&amp;":",_xlfn.TEXTJOIN(":",TRUE,S$1,S857))</f>
        <v>商服建筑面积公式:地块建筑面积*0</v>
      </c>
      <c r="CZ857" s="78" t="str">
        <f t="shared" ref="CZ857:CZ861" ca="1" si="3186">IF(U857 = "",U$1&amp;":",_xlfn.TEXTJOIN(":",TRUE,U$1,U857))</f>
        <v>商服中商业建筑面积公式:地块建筑面积*0</v>
      </c>
      <c r="DA857" s="78" t="str">
        <f t="shared" ref="DA857:DA861" ca="1" si="3187">IF(W857 = "",W$1&amp;":",_xlfn.TEXTJOIN(":",TRUE,W$1,W857))</f>
        <v>商服中办公建筑面积公式:地块建筑面积*0</v>
      </c>
      <c r="DB857" s="78" t="str">
        <f t="shared" ref="DB857:DB861" ca="1" si="3188">IF(Y857 = "",Y$1&amp;":",_xlfn.TEXTJOIN(":",TRUE,Y$1,Y857))</f>
        <v>公服建筑面积公式:地块建筑面积*0</v>
      </c>
      <c r="DC857" s="78" t="str">
        <f t="shared" ref="DC857:DC861" ca="1" si="3189">IF(AA857 = "",AA$1&amp;":",_xlfn.TEXTJOIN(":",TRUE,AA$1,AA857))</f>
        <v>工业建筑面积公式:地块建筑面积*0</v>
      </c>
      <c r="DD857" s="78" t="str">
        <f t="shared" ref="DD857:DD861" ca="1" si="3190">IF(AC857 = "",AC$1&amp;":",_xlfn.TEXTJOIN(":",TRUE,AC$1,AC857))</f>
        <v>市政建筑面积公式:地块建筑面积*0</v>
      </c>
      <c r="DE857" s="78" t="str">
        <f t="shared" ca="1" si="2852"/>
        <v>绿地面积指定指标:面积*1</v>
      </c>
      <c r="DF857" s="78" t="str">
        <f t="shared" ca="1" si="2853"/>
        <v>绿地面积指定公式:面积*1</v>
      </c>
      <c r="DG857" s="78" t="str">
        <f t="shared" ref="DG857:DG861" ca="1" si="3191">IF(AI857 = "",AI$1&amp;":",_xlfn.TEXTJOIN(":",TRUE,AI$1,AI857))</f>
        <v>户数指标:-</v>
      </c>
      <c r="DH857" s="78" t="str">
        <f t="shared" ref="DH857:DH861" ca="1" si="3192">IF(AK857 = "",AK$1&amp;":",_xlfn.TEXTJOIN(":",TRUE,AK$1,AK857))</f>
        <v>户数公式:0</v>
      </c>
      <c r="DI857" s="78" t="str">
        <f t="shared" ref="DI857:DI861" ca="1" si="3193">IF(AM857 = "",AM$1&amp;":",_xlfn.TEXTJOIN(":",TRUE,AM$1,AM857))</f>
        <v>人数指标:-</v>
      </c>
      <c r="DJ857" s="78" t="str">
        <f t="shared" ref="DJ857:DJ861" ca="1" si="3194">IF(AO857 = "",AO$1&amp;":",_xlfn.TEXTJOIN(":",TRUE,AO$1,AO857))</f>
        <v>人数公式:0</v>
      </c>
      <c r="DK857" s="78" t="str">
        <f t="shared" ref="DK857:DK861" ca="1" si="3195">IF(AQ857 = "",AQ$1&amp;":",_xlfn.TEXTJOIN(":",TRUE,AQ$1,AQ857))</f>
        <v>就业指标:-</v>
      </c>
      <c r="DL857" s="78" t="str">
        <f t="shared" ref="DL857:DL861" ca="1" si="3196">IF(AS857 = "",AS$1&amp;":",_xlfn.TEXTJOIN(":",TRUE,AS$1,AS857))</f>
        <v>就业公式:0</v>
      </c>
      <c r="DM857" s="78" t="str">
        <f t="shared" ref="DM857:DM861" ca="1" si="3197">IF(AU857 = "",AU$1&amp;":",_xlfn.TEXTJOIN(":",TRUE,AU$1,AU857))</f>
        <v>机动车指标:-</v>
      </c>
      <c r="DN857" s="78" t="str">
        <f t="shared" ref="DN857:DN861" ca="1" si="3198">IF(AW857 = "",AW$1&amp;":",_xlfn.TEXTJOIN(":",TRUE,AW$1,AW857))</f>
        <v>机动车公式:0</v>
      </c>
      <c r="DO857" s="78" t="str">
        <f t="shared" ref="DO857:DO861" ca="1" si="3199">IF(AY857 = "",AY$1&amp;":",_xlfn.TEXTJOIN(":",TRUE,AY$1,AY857))</f>
        <v>用水量指标:20立方米/公顷*日</v>
      </c>
      <c r="DP857" s="78" t="str">
        <f t="shared" ref="DP857:DP861" ca="1" si="3200">IF(BA857 = "",BA$1&amp;":",_xlfn.TEXTJOIN(":",TRUE,BA$1,BA857))</f>
        <v>用水量公式:用地面积*20</v>
      </c>
      <c r="DQ857" s="78" t="str">
        <f t="shared" ref="DQ857:DQ861" ca="1" si="3201">IF(BC857 = "",BC$1&amp;":",_xlfn.TEXTJOIN(":",TRUE,BC$1,BC857))</f>
        <v>污水折算系数:0</v>
      </c>
      <c r="DR857" s="78" t="str">
        <f t="shared" ref="DR857:DR861" ca="1" si="3202">IF(BE857 = "",BE$1&amp;":",_xlfn.TEXTJOIN(":",TRUE,BE$1,BE857))</f>
        <v>污水量公式:用水量*0</v>
      </c>
      <c r="DS857" s="78" t="str">
        <f t="shared" ref="DS857:DS861" ca="1" si="3203">IF(BG857 = "",BG$1&amp;":",_xlfn.TEXTJOIN(":",TRUE,BG$1,BG857))</f>
        <v>用电负荷指标:10千瓦/公顷</v>
      </c>
      <c r="DT857" s="78" t="str">
        <f t="shared" ref="DT857:DT861" ca="1" si="3204">IF(BI857 = "",BI$1&amp;":",_xlfn.TEXTJOIN(":",TRUE,BI$1,BI857))</f>
        <v>同时率:1</v>
      </c>
      <c r="DU857" s="78" t="str">
        <f t="shared" ref="DU857:DU861" ca="1" si="3205">IF(BK857 = "",BK$1&amp;":",_xlfn.TEXTJOIN(":",TRUE,BK$1,BK857))</f>
        <v>用电量公式:用地面积*10*1</v>
      </c>
      <c r="DV857" s="78" t="str">
        <f t="shared" ref="DV857:DV861" ca="1" si="3206">IF(BM857 = "",BM$1&amp;":",_xlfn.TEXTJOIN(":",TRUE,BM$1,BM857))</f>
        <v>固话装机指标:-</v>
      </c>
      <c r="DW857" s="78" t="str">
        <f t="shared" ref="DW857:DW861" ca="1" si="3207">IF(BO857 = "",BO$1&amp;":",_xlfn.TEXTJOIN(":",TRUE,BO$1,BO857))</f>
        <v>固话量公式:0</v>
      </c>
      <c r="DX857" s="78" t="str">
        <f t="shared" ref="DX857:DX861" ca="1" si="3208">IF(BQ857 = "",BQ$1&amp;":",_xlfn.TEXTJOIN(":",TRUE,BQ$1,BQ857))</f>
        <v>有线电视指标:-</v>
      </c>
      <c r="DY857" s="78" t="str">
        <f t="shared" ref="DY857:DY861" ca="1" si="3209">IF(BS857 = "",BS$1&amp;":",_xlfn.TEXTJOIN(":",TRUE,BS$1,BS857))</f>
        <v>电视量公式:0</v>
      </c>
      <c r="DZ857" s="78" t="str">
        <f t="shared" ref="DZ857:DZ861" ca="1" si="3210">IF(BU857 = "",BU$1&amp;":",_xlfn.TEXTJOIN(":",TRUE,BU$1,BU857))</f>
        <v>高峰机动车生成量指标:-</v>
      </c>
      <c r="EA857" s="78" t="str">
        <f t="shared" ref="EA857:EA861" ca="1" si="3211">IF(BW857 = "",BW$1&amp;":",_xlfn.TEXTJOIN(":",TRUE,BW$1,BW857))</f>
        <v>高峰机动车吸引量公式:0</v>
      </c>
      <c r="EB857" s="78" t="str">
        <f t="shared" ref="EB857:EB861" ca="1" si="3212">IF(BY857 = "",BY$1&amp;":",_xlfn.TEXTJOIN(":",TRUE,BY$1,BY857))</f>
        <v>高峰机动车发生量公式:0</v>
      </c>
      <c r="EC857" s="78" t="str">
        <f t="shared" ref="EC857:EC861" ca="1" si="3213">IF(CA857 = "",CA$1&amp;":",_xlfn.TEXTJOIN(":",TRUE,CA$1,CA857))</f>
        <v>地下空间指标:-</v>
      </c>
      <c r="ED857" s="78" t="str">
        <f t="shared" ref="ED857:ED861" ca="1" si="3214">IF(CC857 = "",CC$1&amp;":",_xlfn.TEXTJOIN(":",TRUE,CC$1,CC857))</f>
        <v>地下空间公式:0</v>
      </c>
      <c r="EE857" s="78" t="str">
        <f t="shared" ref="EE857:EE861" ca="1" si="3215">IF(CE857 = "",CE$1&amp;":",_xlfn.TEXTJOIN(":",TRUE,CE$1,CE857))</f>
        <v>人防指标:-</v>
      </c>
      <c r="EF857" s="78" t="str">
        <f t="shared" ref="EF857:EF861" ca="1" si="3216">IF(CG857 = "",CG$1&amp;":",_xlfn.TEXTJOIN(":",TRUE,CG$1,CG857))</f>
        <v>人防公式:0</v>
      </c>
      <c r="EG857" s="78" t="str">
        <f t="shared" ca="1" si="2802"/>
        <v>用地构成:村庄建设用地</v>
      </c>
      <c r="EH857" s="78" t="s">
        <v>1962</v>
      </c>
      <c r="EI857" s="79" t="str">
        <f t="shared" ca="1" si="2801"/>
        <v>唯一标识:140101#绿地与开敞空间用地#国空;性质名称:绿地与开敞空间用地;地块性质过滤:;地块性质:140101;地类标准:国空;地块性质别称:G;属性继承:G#绿地与广场用地#城规;父类:G;级别继承:14#绿地与开敞空间用地#国空;级别层次:3;级别:214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7" t="s">
        <v>1962</v>
      </c>
    </row>
    <row r="858" spans="1:140" ht="16.5" x14ac:dyDescent="0.2">
      <c r="A858" s="60" t="str">
        <f t="shared" ref="A858" si="3217">IF(OR(C858="",C858="地块性质过滤:"),D858&amp;"#"&amp;B858&amp;"#"&amp;E858,D858&amp;"#"&amp;B858&amp;"&amp;"&amp;C858&amp;"#"&amp;E858)</f>
        <v>1401v#公园绿地#国空</v>
      </c>
      <c r="B858" s="60" t="s">
        <v>2298</v>
      </c>
      <c r="C858" s="60"/>
      <c r="D858" s="60" t="s">
        <v>2164</v>
      </c>
      <c r="E858" s="60" t="s">
        <v>1277</v>
      </c>
      <c r="F858" s="60" t="s">
        <v>2152</v>
      </c>
      <c r="G858" s="60" t="s">
        <v>1970</v>
      </c>
      <c r="H858" s="60" t="s">
        <v>2165</v>
      </c>
      <c r="I858" s="60" t="s">
        <v>2276</v>
      </c>
      <c r="J858" s="60">
        <f t="shared" ref="J858" si="3218">IF(ISNUMBER(FIND("/",D858)),2,IF(RIGHT(D858,1)="v",LEN(D858)/2+0.5,LEN(D858)/2))</f>
        <v>3</v>
      </c>
      <c r="K858" s="60" t="str">
        <f t="shared" ref="K858" si="3219">IF((J858-1)=0,"0",(J858-1)&amp;LEFT(I858,FIND("#",I858)-1))</f>
        <v>21401</v>
      </c>
      <c r="L858" s="60"/>
      <c r="M858" s="60" t="str" cm="1">
        <f t="array" aca="1" ref="M858" ca="1">IF(OFFSET(INDIRECT(ADDRESS(ROW(), COLUMN())),0,-1)="",VLOOKUP($G858,$A:$AAE,COLUMN(),FALSE),OFFSET(INDIRECT(ADDRESS(ROW(), COLUMN())),0,-1))</f>
        <v>0,255,0</v>
      </c>
      <c r="N858" s="23"/>
      <c r="O858" s="60" t="str" cm="1">
        <f t="array" aca="1" ref="O858" ca="1">IF(OFFSET(INDIRECT(ADDRESS(ROW(), COLUMN())),0,-1)="",VLOOKUP($G858,$A:$AAE,COLUMN(),FALSE),OFFSET(INDIRECT(ADDRESS(ROW(), COLUMN())),0,-1))</f>
        <v>面积*容积率</v>
      </c>
      <c r="P858" s="23"/>
      <c r="Q858" s="23" t="str" cm="1">
        <f t="array" aca="1" ref="Q858" ca="1">IF(OFFSET(INDIRECT(ADDRESS(ROW(), COLUMN())),0,-1)="",VLOOKUP($G858,$A:$AAE,COLUMN(),FALSE),OFFSET(INDIRECT(ADDRESS(ROW(), COLUMN())),0,-1))</f>
        <v>地块建筑面积*0</v>
      </c>
      <c r="R858" s="23"/>
      <c r="S858" s="23" t="str" cm="1">
        <f t="array" aca="1" ref="S858" ca="1">IF(OFFSET(INDIRECT(ADDRESS(ROW(), COLUMN())),0,-1)="",VLOOKUP($G858,$A:$AAE,COLUMN(),FALSE),OFFSET(INDIRECT(ADDRESS(ROW(), COLUMN())),0,-1))</f>
        <v>地块建筑面积*0</v>
      </c>
      <c r="T858" s="23"/>
      <c r="U858" s="23" t="str" cm="1">
        <f t="array" aca="1" ref="U858" ca="1">IF(OFFSET(INDIRECT(ADDRESS(ROW(), COLUMN())),0,-1)="",VLOOKUP($G858,$A:$AAE,COLUMN(),FALSE),OFFSET(INDIRECT(ADDRESS(ROW(), COLUMN())),0,-1))</f>
        <v>地块建筑面积*0</v>
      </c>
      <c r="V858" s="23"/>
      <c r="W858" s="60" t="str" cm="1">
        <f t="array" aca="1" ref="W858" ca="1">IF(OFFSET(INDIRECT(ADDRESS(ROW(), COLUMN())),0,-1)="",VLOOKUP($G858,$A:$AAE,COLUMN(),FALSE),OFFSET(INDIRECT(ADDRESS(ROW(), COLUMN())),0,-1))</f>
        <v>地块建筑面积*0</v>
      </c>
      <c r="X858" s="23"/>
      <c r="Y858" s="23" t="str" cm="1">
        <f t="array" aca="1" ref="Y858" ca="1">IF(OFFSET(INDIRECT(ADDRESS(ROW(), COLUMN())),0,-1)="",VLOOKUP($G858,$A:$AAE,COLUMN(),FALSE),OFFSET(INDIRECT(ADDRESS(ROW(), COLUMN())),0,-1))</f>
        <v>地块建筑面积*0</v>
      </c>
      <c r="Z858" s="23"/>
      <c r="AA858" s="23" t="str" cm="1">
        <f t="array" aca="1" ref="AA858" ca="1">IF(OFFSET(INDIRECT(ADDRESS(ROW(), COLUMN())),0,-1)="",VLOOKUP($G858,$A:$AAE,COLUMN(),FALSE),OFFSET(INDIRECT(ADDRESS(ROW(), COLUMN())),0,-1))</f>
        <v>地块建筑面积*0</v>
      </c>
      <c r="AB858" s="23"/>
      <c r="AC858" s="23" t="str" cm="1">
        <f t="array" aca="1" ref="AC858" ca="1">IF(OFFSET(INDIRECT(ADDRESS(ROW(), COLUMN())),0,-1)="",VLOOKUP($G858,$A:$AAE,COLUMN(),FALSE),OFFSET(INDIRECT(ADDRESS(ROW(), COLUMN())),0,-1))</f>
        <v>地块建筑面积*0</v>
      </c>
      <c r="AD858" s="23" t="s">
        <v>2082</v>
      </c>
      <c r="AE858" s="23" t="str" cm="1">
        <f t="array" aca="1" ref="AE858" ca="1">IF(OFFSET(INDIRECT(ADDRESS(ROW(), COLUMN())),0,-1)="",VLOOKUP($G858,$A:$AAE,COLUMN(),FALSE),OFFSET(INDIRECT(ADDRESS(ROW(), COLUMN())),0,-1))</f>
        <v>面积*0</v>
      </c>
      <c r="AF858" s="23" t="s">
        <v>2082</v>
      </c>
      <c r="AG858" s="23" t="str" cm="1">
        <f t="array" aca="1" ref="AG858" ca="1">IF(OFFSET(INDIRECT(ADDRESS(ROW(), COLUMN())),0,-1)="",VLOOKUP($G858,$A:$AAE,COLUMN(),FALSE),OFFSET(INDIRECT(ADDRESS(ROW(), COLUMN())),0,-1))</f>
        <v>面积*0</v>
      </c>
      <c r="AH858" s="23"/>
      <c r="AI858" s="23" t="str" cm="1">
        <f t="array" aca="1" ref="AI858" ca="1">IF(OFFSET(INDIRECT(ADDRESS(ROW(), COLUMN())),0,-1)="",VLOOKUP($G858,$A:$AAE,COLUMN(),FALSE),OFFSET(INDIRECT(ADDRESS(ROW(), COLUMN())),0,-1))</f>
        <v>-</v>
      </c>
      <c r="AJ858" s="23"/>
      <c r="AK858" s="23" cm="1">
        <f t="array" aca="1" ref="AK858" ca="1">IF(OFFSET(INDIRECT(ADDRESS(ROW(), COLUMN())),0,-1)="",VLOOKUP($G858,$A:$AAE,COLUMN(),FALSE),OFFSET(INDIRECT(ADDRESS(ROW(), COLUMN())),0,-1))</f>
        <v>0</v>
      </c>
      <c r="AL858" s="23"/>
      <c r="AM858" s="23" t="str" cm="1">
        <f t="array" aca="1" ref="AM858" ca="1">IF(OFFSET(INDIRECT(ADDRESS(ROW(), COLUMN())),0,-1)="",VLOOKUP($G858,$A:$AAE,COLUMN(),FALSE),OFFSET(INDIRECT(ADDRESS(ROW(), COLUMN())),0,-1))</f>
        <v>-</v>
      </c>
      <c r="AN858" s="23"/>
      <c r="AO858" s="23" cm="1">
        <f t="array" aca="1" ref="AO858" ca="1">IF(OFFSET(INDIRECT(ADDRESS(ROW(), COLUMN())),0,-1)="",VLOOKUP($G858,$A:$AAE,COLUMN(),FALSE),OFFSET(INDIRECT(ADDRESS(ROW(), COLUMN())),0,-1))</f>
        <v>0</v>
      </c>
      <c r="AP858" s="23"/>
      <c r="AQ858" s="23" t="str" cm="1">
        <f t="array" aca="1" ref="AQ858" ca="1">IF(OFFSET(INDIRECT(ADDRESS(ROW(), COLUMN())),0,-1)="",VLOOKUP($G858,$A:$AAE,COLUMN(),FALSE),OFFSET(INDIRECT(ADDRESS(ROW(), COLUMN())),0,-1))</f>
        <v>-</v>
      </c>
      <c r="AR858" s="23"/>
      <c r="AS858" s="23" cm="1">
        <f t="array" aca="1" ref="AS858" ca="1">IF(OFFSET(INDIRECT(ADDRESS(ROW(), COLUMN())),0,-1)="",VLOOKUP($G858,$A:$AAE,COLUMN(),FALSE),OFFSET(INDIRECT(ADDRESS(ROW(), COLUMN())),0,-1))</f>
        <v>0</v>
      </c>
      <c r="AT858" s="23"/>
      <c r="AU858" s="23" t="str" cm="1">
        <f t="array" aca="1" ref="AU858" ca="1">IF(OFFSET(INDIRECT(ADDRESS(ROW(), COLUMN())),0,-1)="",VLOOKUP($G858,$A:$AAE,COLUMN(),FALSE),OFFSET(INDIRECT(ADDRESS(ROW(), COLUMN())),0,-1))</f>
        <v>-</v>
      </c>
      <c r="AV858" s="23"/>
      <c r="AW858" s="23" cm="1">
        <f t="array" aca="1" ref="AW858" ca="1">IF(OFFSET(INDIRECT(ADDRESS(ROW(), COLUMN())),0,-1)="",VLOOKUP($G858,$A:$AAE,COLUMN(),FALSE),OFFSET(INDIRECT(ADDRESS(ROW(), COLUMN())),0,-1))</f>
        <v>0</v>
      </c>
      <c r="AX858" s="2"/>
      <c r="AY858" s="23" t="str" cm="1">
        <f t="array" aca="1" ref="AY858" ca="1">IF(OFFSET(INDIRECT(ADDRESS(ROW(), COLUMN())),0,-1)="",VLOOKUP($G858,$A:$AAE,COLUMN(),FALSE),OFFSET(INDIRECT(ADDRESS(ROW(), COLUMN())),0,-1))</f>
        <v>20立方米/公顷*日</v>
      </c>
      <c r="AZ858" s="2"/>
      <c r="BA858" s="23" t="str" cm="1">
        <f t="array" aca="1" ref="BA858" ca="1">IF(OFFSET(INDIRECT(ADDRESS(ROW(), COLUMN())),0,-1)="",VLOOKUP($G858,$A:$AAE,COLUMN(),FALSE),OFFSET(INDIRECT(ADDRESS(ROW(), COLUMN())),0,-1))</f>
        <v>用地面积*20</v>
      </c>
      <c r="BB858" s="2"/>
      <c r="BC858" s="23" cm="1">
        <f t="array" aca="1" ref="BC858" ca="1">IF(OFFSET(INDIRECT(ADDRESS(ROW(), COLUMN())),0,-1)="",VLOOKUP($G858,$A:$AAE,COLUMN(),FALSE),OFFSET(INDIRECT(ADDRESS(ROW(), COLUMN())),0,-1))</f>
        <v>0</v>
      </c>
      <c r="BD858" s="2"/>
      <c r="BE858" s="23" t="str" cm="1">
        <f t="array" aca="1" ref="BE858" ca="1">IF(OFFSET(INDIRECT(ADDRESS(ROW(), COLUMN())),0,-1)="",VLOOKUP($G858,$A:$AAE,COLUMN(),FALSE),OFFSET(INDIRECT(ADDRESS(ROW(), COLUMN())),0,-1))</f>
        <v>用水量*0</v>
      </c>
      <c r="BF858" s="2"/>
      <c r="BG858" s="23" t="str" cm="1">
        <f t="array" aca="1" ref="BG858" ca="1">IF(OFFSET(INDIRECT(ADDRESS(ROW(), COLUMN())),0,-1)="",VLOOKUP($G858,$A:$AAE,COLUMN(),FALSE),OFFSET(INDIRECT(ADDRESS(ROW(), COLUMN())),0,-1))</f>
        <v>10千瓦/公顷</v>
      </c>
      <c r="BH858" s="2"/>
      <c r="BI858" s="23" cm="1">
        <f t="array" aca="1" ref="BI858" ca="1">IF(OFFSET(INDIRECT(ADDRESS(ROW(), COLUMN())),0,-1)="",VLOOKUP($G858,$A:$AAE,COLUMN(),FALSE),OFFSET(INDIRECT(ADDRESS(ROW(), COLUMN())),0,-1))</f>
        <v>1</v>
      </c>
      <c r="BJ858" s="2"/>
      <c r="BK858" s="23" t="str" cm="1">
        <f t="array" aca="1" ref="BK858" ca="1">IF(OFFSET(INDIRECT(ADDRESS(ROW(), COLUMN())),0,-1)="",VLOOKUP($G858,$A:$AAE,COLUMN(),FALSE),OFFSET(INDIRECT(ADDRESS(ROW(), COLUMN())),0,-1))</f>
        <v>用地面积*10*1</v>
      </c>
      <c r="BL858" s="2"/>
      <c r="BM858" s="23" t="str" cm="1">
        <f t="array" aca="1" ref="BM858" ca="1">IF(OFFSET(INDIRECT(ADDRESS(ROW(), COLUMN())),0,-1)="",VLOOKUP($G858,$A:$AAE,COLUMN(),FALSE),OFFSET(INDIRECT(ADDRESS(ROW(), COLUMN())),0,-1))</f>
        <v>-</v>
      </c>
      <c r="BN858" s="2"/>
      <c r="BO858" s="23" cm="1">
        <f t="array" aca="1" ref="BO858" ca="1">IF(OFFSET(INDIRECT(ADDRESS(ROW(), COLUMN())),0,-1)="",VLOOKUP($G858,$A:$AAE,COLUMN(),FALSE),OFFSET(INDIRECT(ADDRESS(ROW(), COLUMN())),0,-1))</f>
        <v>0</v>
      </c>
      <c r="BP858" s="2"/>
      <c r="BQ858" s="23" t="str" cm="1">
        <f t="array" aca="1" ref="BQ858" ca="1">IF(OFFSET(INDIRECT(ADDRESS(ROW(), COLUMN())),0,-1)="",VLOOKUP($G858,$A:$AAE,COLUMN(),FALSE),OFFSET(INDIRECT(ADDRESS(ROW(), COLUMN())),0,-1))</f>
        <v>-</v>
      </c>
      <c r="BR858" s="2"/>
      <c r="BS858" s="23" cm="1">
        <f t="array" aca="1" ref="BS858" ca="1">IF(OFFSET(INDIRECT(ADDRESS(ROW(), COLUMN())),0,-1)="",VLOOKUP($G858,$A:$AAE,COLUMN(),FALSE),OFFSET(INDIRECT(ADDRESS(ROW(), COLUMN())),0,-1))</f>
        <v>0</v>
      </c>
      <c r="BT858" s="2"/>
      <c r="BU858" s="23" t="str" cm="1">
        <f t="array" aca="1" ref="BU858" ca="1">IF(OFFSET(INDIRECT(ADDRESS(ROW(), COLUMN())),0,-1)="",VLOOKUP($G858,$A:$AAE,COLUMN(),FALSE),OFFSET(INDIRECT(ADDRESS(ROW(), COLUMN())),0,-1))</f>
        <v>-</v>
      </c>
      <c r="BV858" s="2"/>
      <c r="BW858" s="23" cm="1">
        <f t="array" aca="1" ref="BW858" ca="1">IF(OFFSET(INDIRECT(ADDRESS(ROW(), COLUMN())),0,-1)="",VLOOKUP($G858,$A:$AAE,COLUMN(),FALSE),OFFSET(INDIRECT(ADDRESS(ROW(), COLUMN())),0,-1))</f>
        <v>0</v>
      </c>
      <c r="BX858" s="2"/>
      <c r="BY858" s="23" cm="1">
        <f t="array" aca="1" ref="BY858" ca="1">IF(OFFSET(INDIRECT(ADDRESS(ROW(), COLUMN())),0,-1)="",VLOOKUP($G858,$A:$AAE,COLUMN(),FALSE),OFFSET(INDIRECT(ADDRESS(ROW(), COLUMN())),0,-1))</f>
        <v>0</v>
      </c>
      <c r="BZ858" s="106"/>
      <c r="CA858" s="23" t="str" cm="1">
        <f t="array" aca="1" ref="CA858" ca="1">IF(OFFSET(INDIRECT(ADDRESS(ROW(), COLUMN())),0,-1)="",VLOOKUP($G858,$A:$AAE,COLUMN(),FALSE),OFFSET(INDIRECT(ADDRESS(ROW(), COLUMN())),0,-1))</f>
        <v>-</v>
      </c>
      <c r="CB858" s="23"/>
      <c r="CC858" s="23" cm="1">
        <f t="array" aca="1" ref="CC858" ca="1">IF(OFFSET(INDIRECT(ADDRESS(ROW(), COLUMN())),0,-1)="",VLOOKUP($G858,$A:$AAE,COLUMN(),FALSE),OFFSET(INDIRECT(ADDRESS(ROW(), COLUMN())),0,-1))</f>
        <v>0</v>
      </c>
      <c r="CD858" s="23"/>
      <c r="CE858" s="23" t="str" cm="1">
        <f t="array" aca="1" ref="CE858" ca="1">IF(OFFSET(INDIRECT(ADDRESS(ROW(), COLUMN())),0,-1)="",VLOOKUP($G858,$A:$AAE,COLUMN(),FALSE),OFFSET(INDIRECT(ADDRESS(ROW(), COLUMN())),0,-1))</f>
        <v>-</v>
      </c>
      <c r="CF858" s="23"/>
      <c r="CG858" s="23" cm="1">
        <f t="array" aca="1" ref="CG858" ca="1">IF(OFFSET(INDIRECT(ADDRESS(ROW(), COLUMN())),0,-1)="",VLOOKUP($G858,$A:$AAE,COLUMN(),FALSE),OFFSET(INDIRECT(ADDRESS(ROW(), COLUMN())),0,-1))</f>
        <v>0</v>
      </c>
      <c r="CH858" s="23" t="s">
        <v>2140</v>
      </c>
      <c r="CI858" s="60" t="str" cm="1">
        <f t="array" aca="1" ref="CI858" ca="1">IF(OFFSET(INDIRECT(ADDRESS(ROW(), COLUMN())),0,-1)="",VLOOKUP($G858,$A:$AAE,COLUMN(),FALSE),OFFSET(INDIRECT(ADDRESS(ROW(), COLUMN())),0,-1))</f>
        <v>村庄建设用地</v>
      </c>
      <c r="CJ858" s="75" t="s">
        <v>1962</v>
      </c>
      <c r="CK858" s="78" t="str">
        <f t="shared" ref="CK858" si="3220">IF(A858 = "",A$1&amp;":",_xlfn.TEXTJOIN(":",TRUE,A$1,A858))</f>
        <v>唯一标识:1401v#公园绿地#国空</v>
      </c>
      <c r="CL858" s="78" t="str">
        <f t="shared" ref="CL858" si="3221">IF(B858 = "",B$1&amp;":",_xlfn.TEXTJOIN(":",TRUE,B$1,B858))</f>
        <v>性质名称:公园绿地</v>
      </c>
      <c r="CM858" s="78" t="str">
        <f t="shared" ref="CM858" si="3222">IF(C858 = "",C$1&amp;":",_xlfn.TEXTJOIN(":",TRUE,C$1,C858))</f>
        <v>地块性质过滤:</v>
      </c>
      <c r="CN858" s="78" t="str">
        <f t="shared" ref="CN858" si="3223">IF(D858 = "",D$1&amp;":",_xlfn.TEXTJOIN(":",TRUE,D$1,D858))</f>
        <v>地块性质:1401v</v>
      </c>
      <c r="CO858" s="78" t="str">
        <f t="shared" ref="CO858" si="3224">IF(E858 = "",E$1&amp;":",_xlfn.TEXTJOIN(":",TRUE,E$1,E858))</f>
        <v>地类标准:国空</v>
      </c>
      <c r="CP858" s="78" t="str">
        <f t="shared" ref="CP858" si="3225">IF(F858 = "",F$1&amp;":",_xlfn.TEXTJOIN(":",TRUE,F$1,F858))</f>
        <v>地块性质别称:G1</v>
      </c>
      <c r="CQ858" s="78" t="str">
        <f t="shared" ref="CQ858" si="3226">IF(G858 = "",G$1&amp;":",_xlfn.TEXTJOIN(":",TRUE,G$1,G858))</f>
        <v>属性继承:G1#公园绿地#城规</v>
      </c>
      <c r="CR858" s="78" t="str">
        <f t="shared" ref="CR858" si="3227">IF(H858 = "",H$1&amp;":",_xlfn.TEXTJOIN(":",TRUE,H$1,H858))</f>
        <v>父类:Gv</v>
      </c>
      <c r="CS858" s="78" t="str">
        <f t="shared" ref="CS858" si="3228">IF(I858 = "",I$1&amp;":",_xlfn.TEXTJOIN(":",TRUE,I$1,I858))</f>
        <v>级别继承:1401#公园绿地#国空</v>
      </c>
      <c r="CT858" s="78" t="str">
        <f t="shared" ref="CT858" si="3229">IF(J858 = "",J$1&amp;":",_xlfn.TEXTJOIN(":",TRUE,J$1,J858))</f>
        <v>级别层次:3</v>
      </c>
      <c r="CU858" s="78" t="str">
        <f t="shared" ref="CU858" si="3230">IF(K858 = "",K$1&amp;":",_xlfn.TEXTJOIN(":",TRUE,K$1,K858))</f>
        <v>级别:21401</v>
      </c>
      <c r="CV858" s="78" t="str">
        <f t="shared" ref="CV858" ca="1" si="3231">IF(M858 = "",M$1&amp;":",_xlfn.TEXTJOIN(":",TRUE,M$1,M858))</f>
        <v>地块颜色:0,255,0</v>
      </c>
      <c r="CW858" s="78" t="str">
        <f t="shared" ref="CW858" ca="1" si="3232">IF(O858 = "",O$1&amp;":",_xlfn.TEXTJOIN(":",TRUE,O$1,O858))</f>
        <v>建筑面积公式:面积*容积率</v>
      </c>
      <c r="CX858" s="78" t="str">
        <f t="shared" ref="CX858" ca="1" si="3233">IF(Q858 = "",Q$1&amp;":",_xlfn.TEXTJOIN(":",TRUE,Q$1,Q858))</f>
        <v>住宅建筑面积公式:地块建筑面积*0</v>
      </c>
      <c r="CY858" s="78" t="str">
        <f t="shared" ref="CY858" ca="1" si="3234">IF(S858 = "",S$1&amp;":",_xlfn.TEXTJOIN(":",TRUE,S$1,S858))</f>
        <v>商服建筑面积公式:地块建筑面积*0</v>
      </c>
      <c r="CZ858" s="78" t="str">
        <f t="shared" ref="CZ858" ca="1" si="3235">IF(U858 = "",U$1&amp;":",_xlfn.TEXTJOIN(":",TRUE,U$1,U858))</f>
        <v>商服中商业建筑面积公式:地块建筑面积*0</v>
      </c>
      <c r="DA858" s="78" t="str">
        <f t="shared" ref="DA858" ca="1" si="3236">IF(W858 = "",W$1&amp;":",_xlfn.TEXTJOIN(":",TRUE,W$1,W858))</f>
        <v>商服中办公建筑面积公式:地块建筑面积*0</v>
      </c>
      <c r="DB858" s="78" t="str">
        <f t="shared" ref="DB858" ca="1" si="3237">IF(Y858 = "",Y$1&amp;":",_xlfn.TEXTJOIN(":",TRUE,Y$1,Y858))</f>
        <v>公服建筑面积公式:地块建筑面积*0</v>
      </c>
      <c r="DC858" s="78" t="str">
        <f t="shared" ref="DC858" ca="1" si="3238">IF(AA858 = "",AA$1&amp;":",_xlfn.TEXTJOIN(":",TRUE,AA$1,AA858))</f>
        <v>工业建筑面积公式:地块建筑面积*0</v>
      </c>
      <c r="DD858" s="78" t="str">
        <f t="shared" ref="DD858" ca="1" si="3239">IF(AC858 = "",AC$1&amp;":",_xlfn.TEXTJOIN(":",TRUE,AC$1,AC858))</f>
        <v>市政建筑面积公式:地块建筑面积*0</v>
      </c>
      <c r="DE858" s="78" t="str">
        <f t="shared" ref="DE858" ca="1" si="3240">IF(AE858 = "",AE$1&amp;":",_xlfn.TEXTJOIN(":",TRUE,AE$1,AE858))</f>
        <v>绿地面积指定指标:面积*0</v>
      </c>
      <c r="DF858" s="78" t="str">
        <f t="shared" ref="DF858" ca="1" si="3241">IF(AG858 = "",AG$1&amp;":",_xlfn.TEXTJOIN(":",TRUE,AG$1,AG858))</f>
        <v>绿地面积指定公式:面积*0</v>
      </c>
      <c r="DG858" s="78" t="str">
        <f t="shared" ref="DG858" ca="1" si="3242">IF(AI858 = "",AI$1&amp;":",_xlfn.TEXTJOIN(":",TRUE,AI$1,AI858))</f>
        <v>户数指标:-</v>
      </c>
      <c r="DH858" s="78" t="str">
        <f t="shared" ref="DH858" ca="1" si="3243">IF(AK858 = "",AK$1&amp;":",_xlfn.TEXTJOIN(":",TRUE,AK$1,AK858))</f>
        <v>户数公式:0</v>
      </c>
      <c r="DI858" s="78" t="str">
        <f t="shared" ref="DI858" ca="1" si="3244">IF(AM858 = "",AM$1&amp;":",_xlfn.TEXTJOIN(":",TRUE,AM$1,AM858))</f>
        <v>人数指标:-</v>
      </c>
      <c r="DJ858" s="78" t="str">
        <f t="shared" ref="DJ858" ca="1" si="3245">IF(AO858 = "",AO$1&amp;":",_xlfn.TEXTJOIN(":",TRUE,AO$1,AO858))</f>
        <v>人数公式:0</v>
      </c>
      <c r="DK858" s="78" t="str">
        <f t="shared" ref="DK858" ca="1" si="3246">IF(AQ858 = "",AQ$1&amp;":",_xlfn.TEXTJOIN(":",TRUE,AQ$1,AQ858))</f>
        <v>就业指标:-</v>
      </c>
      <c r="DL858" s="78" t="str">
        <f t="shared" ref="DL858" ca="1" si="3247">IF(AS858 = "",AS$1&amp;":",_xlfn.TEXTJOIN(":",TRUE,AS$1,AS858))</f>
        <v>就业公式:0</v>
      </c>
      <c r="DM858" s="78" t="str">
        <f t="shared" ref="DM858" ca="1" si="3248">IF(AU858 = "",AU$1&amp;":",_xlfn.TEXTJOIN(":",TRUE,AU$1,AU858))</f>
        <v>机动车指标:-</v>
      </c>
      <c r="DN858" s="78" t="str">
        <f t="shared" ref="DN858" ca="1" si="3249">IF(AW858 = "",AW$1&amp;":",_xlfn.TEXTJOIN(":",TRUE,AW$1,AW858))</f>
        <v>机动车公式:0</v>
      </c>
      <c r="DO858" s="78" t="str">
        <f t="shared" ref="DO858" ca="1" si="3250">IF(AY858 = "",AY$1&amp;":",_xlfn.TEXTJOIN(":",TRUE,AY$1,AY858))</f>
        <v>用水量指标:20立方米/公顷*日</v>
      </c>
      <c r="DP858" s="78" t="str">
        <f t="shared" ref="DP858" ca="1" si="3251">IF(BA858 = "",BA$1&amp;":",_xlfn.TEXTJOIN(":",TRUE,BA$1,BA858))</f>
        <v>用水量公式:用地面积*20</v>
      </c>
      <c r="DQ858" s="78" t="str">
        <f t="shared" ref="DQ858" ca="1" si="3252">IF(BC858 = "",BC$1&amp;":",_xlfn.TEXTJOIN(":",TRUE,BC$1,BC858))</f>
        <v>污水折算系数:0</v>
      </c>
      <c r="DR858" s="78" t="str">
        <f t="shared" ref="DR858" ca="1" si="3253">IF(BE858 = "",BE$1&amp;":",_xlfn.TEXTJOIN(":",TRUE,BE$1,BE858))</f>
        <v>污水量公式:用水量*0</v>
      </c>
      <c r="DS858" s="78" t="str">
        <f t="shared" ref="DS858" ca="1" si="3254">IF(BG858 = "",BG$1&amp;":",_xlfn.TEXTJOIN(":",TRUE,BG$1,BG858))</f>
        <v>用电负荷指标:10千瓦/公顷</v>
      </c>
      <c r="DT858" s="78" t="str">
        <f t="shared" ref="DT858" ca="1" si="3255">IF(BI858 = "",BI$1&amp;":",_xlfn.TEXTJOIN(":",TRUE,BI$1,BI858))</f>
        <v>同时率:1</v>
      </c>
      <c r="DU858" s="78" t="str">
        <f t="shared" ref="DU858" ca="1" si="3256">IF(BK858 = "",BK$1&amp;":",_xlfn.TEXTJOIN(":",TRUE,BK$1,BK858))</f>
        <v>用电量公式:用地面积*10*1</v>
      </c>
      <c r="DV858" s="78" t="str">
        <f t="shared" ref="DV858" ca="1" si="3257">IF(BM858 = "",BM$1&amp;":",_xlfn.TEXTJOIN(":",TRUE,BM$1,BM858))</f>
        <v>固话装机指标:-</v>
      </c>
      <c r="DW858" s="78" t="str">
        <f t="shared" ref="DW858" ca="1" si="3258">IF(BO858 = "",BO$1&amp;":",_xlfn.TEXTJOIN(":",TRUE,BO$1,BO858))</f>
        <v>固话量公式:0</v>
      </c>
      <c r="DX858" s="78" t="str">
        <f t="shared" ref="DX858" ca="1" si="3259">IF(BQ858 = "",BQ$1&amp;":",_xlfn.TEXTJOIN(":",TRUE,BQ$1,BQ858))</f>
        <v>有线电视指标:-</v>
      </c>
      <c r="DY858" s="78" t="str">
        <f t="shared" ref="DY858" ca="1" si="3260">IF(BS858 = "",BS$1&amp;":",_xlfn.TEXTJOIN(":",TRUE,BS$1,BS858))</f>
        <v>电视量公式:0</v>
      </c>
      <c r="DZ858" s="78" t="str">
        <f t="shared" ref="DZ858" ca="1" si="3261">IF(BU858 = "",BU$1&amp;":",_xlfn.TEXTJOIN(":",TRUE,BU$1,BU858))</f>
        <v>高峰机动车生成量指标:-</v>
      </c>
      <c r="EA858" s="78" t="str">
        <f t="shared" ref="EA858" ca="1" si="3262">IF(BW858 = "",BW$1&amp;":",_xlfn.TEXTJOIN(":",TRUE,BW$1,BW858))</f>
        <v>高峰机动车吸引量公式:0</v>
      </c>
      <c r="EB858" s="78" t="str">
        <f t="shared" ref="EB858" ca="1" si="3263">IF(BY858 = "",BY$1&amp;":",_xlfn.TEXTJOIN(":",TRUE,BY$1,BY858))</f>
        <v>高峰机动车发生量公式:0</v>
      </c>
      <c r="EC858" s="78" t="str">
        <f t="shared" ref="EC858" ca="1" si="3264">IF(CA858 = "",CA$1&amp;":",_xlfn.TEXTJOIN(":",TRUE,CA$1,CA858))</f>
        <v>地下空间指标:-</v>
      </c>
      <c r="ED858" s="78" t="str">
        <f t="shared" ref="ED858" ca="1" si="3265">IF(CC858 = "",CC$1&amp;":",_xlfn.TEXTJOIN(":",TRUE,CC$1,CC858))</f>
        <v>地下空间公式:0</v>
      </c>
      <c r="EE858" s="78" t="str">
        <f t="shared" ref="EE858" ca="1" si="3266">IF(CE858 = "",CE$1&amp;":",_xlfn.TEXTJOIN(":",TRUE,CE$1,CE858))</f>
        <v>人防指标:-</v>
      </c>
      <c r="EF858" s="78" t="str">
        <f t="shared" ref="EF858" ca="1" si="3267">IF(CG858 = "",CG$1&amp;":",_xlfn.TEXTJOIN(":",TRUE,CG$1,CG858))</f>
        <v>人防公式:0</v>
      </c>
      <c r="EG858" s="78" t="str">
        <f t="shared" ref="EG858" ca="1" si="3268">IF(CI858 = "",CI$1&amp;":",_xlfn.TEXTJOIN(":",TRUE,CI$1,CI858))</f>
        <v>用地构成:村庄建设用地</v>
      </c>
      <c r="EH858" s="78" t="s">
        <v>1962</v>
      </c>
      <c r="EI858" s="79" t="str">
        <f t="shared" ref="EI858" ca="1" si="3269">_xlfn.TEXTJOIN(";",TRUE,CK858:EG858)</f>
        <v>唯一标识:1401v#公园绿地#国空;性质名称:公园绿地;地块性质过滤:;地块性质:1401v;地类标准:国空;地块性质别称:G1;属性继承:G1#公园绿地#城规;父类:Gv;级别继承:1401#公园绿地#国空;级别层次:3;级别:21401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8" t="s">
        <v>1962</v>
      </c>
    </row>
    <row r="859" spans="1:140" ht="16.5" x14ac:dyDescent="0.2">
      <c r="A859" s="60" t="str">
        <f t="shared" si="3168"/>
        <v>14010101#公园绿地#国空</v>
      </c>
      <c r="B859" s="60" t="s">
        <v>2298</v>
      </c>
      <c r="C859" s="60"/>
      <c r="D859" s="60">
        <v>14010101</v>
      </c>
      <c r="E859" s="60" t="s">
        <v>1277</v>
      </c>
      <c r="F859" s="60" t="s">
        <v>2152</v>
      </c>
      <c r="G859" s="60" t="s">
        <v>1970</v>
      </c>
      <c r="H859" s="60" t="s">
        <v>1111</v>
      </c>
      <c r="I859" s="60" t="s">
        <v>1472</v>
      </c>
      <c r="J859" s="60">
        <f t="shared" si="3169"/>
        <v>4</v>
      </c>
      <c r="K859" s="60" t="str">
        <f t="shared" si="3170"/>
        <v>31404</v>
      </c>
      <c r="L859" s="60"/>
      <c r="M859" s="60" t="str" cm="1">
        <f t="array" aca="1" ref="M859" ca="1">IF(OFFSET(INDIRECT(ADDRESS(ROW(), COLUMN())),0,-1)="",VLOOKUP($G859,$A:$AAE,COLUMN(),FALSE),OFFSET(INDIRECT(ADDRESS(ROW(), COLUMN())),0,-1))</f>
        <v>0,255,0</v>
      </c>
      <c r="N859" s="23"/>
      <c r="O859" s="60" t="str" cm="1">
        <f t="array" aca="1" ref="O859" ca="1">IF(OFFSET(INDIRECT(ADDRESS(ROW(), COLUMN())),0,-1)="",VLOOKUP($G859,$A:$AAE,COLUMN(),FALSE),OFFSET(INDIRECT(ADDRESS(ROW(), COLUMN())),0,-1))</f>
        <v>面积*容积率</v>
      </c>
      <c r="P859" s="23"/>
      <c r="Q859" s="23" t="str" cm="1">
        <f t="array" aca="1" ref="Q859" ca="1">IF(OFFSET(INDIRECT(ADDRESS(ROW(), COLUMN())),0,-1)="",VLOOKUP($G859,$A:$AAE,COLUMN(),FALSE),OFFSET(INDIRECT(ADDRESS(ROW(), COLUMN())),0,-1))</f>
        <v>地块建筑面积*0</v>
      </c>
      <c r="R859" s="23"/>
      <c r="S859" s="23" t="str" cm="1">
        <f t="array" aca="1" ref="S859" ca="1">IF(OFFSET(INDIRECT(ADDRESS(ROW(), COLUMN())),0,-1)="",VLOOKUP($G859,$A:$AAE,COLUMN(),FALSE),OFFSET(INDIRECT(ADDRESS(ROW(), COLUMN())),0,-1))</f>
        <v>地块建筑面积*0</v>
      </c>
      <c r="T859" s="23"/>
      <c r="U859" s="23" t="str" cm="1">
        <f t="array" aca="1" ref="U859" ca="1">IF(OFFSET(INDIRECT(ADDRESS(ROW(), COLUMN())),0,-1)="",VLOOKUP($G859,$A:$AAE,COLUMN(),FALSE),OFFSET(INDIRECT(ADDRESS(ROW(), COLUMN())),0,-1))</f>
        <v>地块建筑面积*0</v>
      </c>
      <c r="V859" s="23"/>
      <c r="W859" s="60" t="str" cm="1">
        <f t="array" aca="1" ref="W859" ca="1">IF(OFFSET(INDIRECT(ADDRESS(ROW(), COLUMN())),0,-1)="",VLOOKUP($G859,$A:$AAE,COLUMN(),FALSE),OFFSET(INDIRECT(ADDRESS(ROW(), COLUMN())),0,-1))</f>
        <v>地块建筑面积*0</v>
      </c>
      <c r="X859" s="23"/>
      <c r="Y859" s="23" t="str" cm="1">
        <f t="array" aca="1" ref="Y859" ca="1">IF(OFFSET(INDIRECT(ADDRESS(ROW(), COLUMN())),0,-1)="",VLOOKUP($G859,$A:$AAE,COLUMN(),FALSE),OFFSET(INDIRECT(ADDRESS(ROW(), COLUMN())),0,-1))</f>
        <v>地块建筑面积*0</v>
      </c>
      <c r="Z859" s="23"/>
      <c r="AA859" s="23" t="str" cm="1">
        <f t="array" aca="1" ref="AA859" ca="1">IF(OFFSET(INDIRECT(ADDRESS(ROW(), COLUMN())),0,-1)="",VLOOKUP($G859,$A:$AAE,COLUMN(),FALSE),OFFSET(INDIRECT(ADDRESS(ROW(), COLUMN())),0,-1))</f>
        <v>地块建筑面积*0</v>
      </c>
      <c r="AB859" s="23"/>
      <c r="AC859" s="23" t="str" cm="1">
        <f t="array" aca="1" ref="AC859" ca="1">IF(OFFSET(INDIRECT(ADDRESS(ROW(), COLUMN())),0,-1)="",VLOOKUP($G859,$A:$AAE,COLUMN(),FALSE),OFFSET(INDIRECT(ADDRESS(ROW(), COLUMN())),0,-1))</f>
        <v>地块建筑面积*0</v>
      </c>
      <c r="AD859" s="23"/>
      <c r="AE859" s="23" t="str" cm="1">
        <f t="array" aca="1" ref="AE859" ca="1">IF(OFFSET(INDIRECT(ADDRESS(ROW(), COLUMN())),0,-1)="",VLOOKUP($G859,$A:$AAE,COLUMN(),FALSE),OFFSET(INDIRECT(ADDRESS(ROW(), COLUMN())),0,-1))</f>
        <v>面积*1</v>
      </c>
      <c r="AF859" s="23"/>
      <c r="AG859" s="23" t="str" cm="1">
        <f t="array" aca="1" ref="AG859" ca="1">IF(OFFSET(INDIRECT(ADDRESS(ROW(), COLUMN())),0,-1)="",VLOOKUP($G859,$A:$AAE,COLUMN(),FALSE),OFFSET(INDIRECT(ADDRESS(ROW(), COLUMN())),0,-1))</f>
        <v>面积*1</v>
      </c>
      <c r="AH859" s="23"/>
      <c r="AI859" s="23" t="str" cm="1">
        <f t="array" aca="1" ref="AI859" ca="1">IF(OFFSET(INDIRECT(ADDRESS(ROW(), COLUMN())),0,-1)="",VLOOKUP($G859,$A:$AAE,COLUMN(),FALSE),OFFSET(INDIRECT(ADDRESS(ROW(), COLUMN())),0,-1))</f>
        <v>-</v>
      </c>
      <c r="AJ859" s="23"/>
      <c r="AK859" s="23" cm="1">
        <f t="array" aca="1" ref="AK859" ca="1">IF(OFFSET(INDIRECT(ADDRESS(ROW(), COLUMN())),0,-1)="",VLOOKUP($G859,$A:$AAE,COLUMN(),FALSE),OFFSET(INDIRECT(ADDRESS(ROW(), COLUMN())),0,-1))</f>
        <v>0</v>
      </c>
      <c r="AL859" s="23"/>
      <c r="AM859" s="23" t="str" cm="1">
        <f t="array" aca="1" ref="AM859" ca="1">IF(OFFSET(INDIRECT(ADDRESS(ROW(), COLUMN())),0,-1)="",VLOOKUP($G859,$A:$AAE,COLUMN(),FALSE),OFFSET(INDIRECT(ADDRESS(ROW(), COLUMN())),0,-1))</f>
        <v>-</v>
      </c>
      <c r="AN859" s="23"/>
      <c r="AO859" s="23" cm="1">
        <f t="array" aca="1" ref="AO859" ca="1">IF(OFFSET(INDIRECT(ADDRESS(ROW(), COLUMN())),0,-1)="",VLOOKUP($G859,$A:$AAE,COLUMN(),FALSE),OFFSET(INDIRECT(ADDRESS(ROW(), COLUMN())),0,-1))</f>
        <v>0</v>
      </c>
      <c r="AP859" s="23"/>
      <c r="AQ859" s="23" t="str" cm="1">
        <f t="array" aca="1" ref="AQ859" ca="1">IF(OFFSET(INDIRECT(ADDRESS(ROW(), COLUMN())),0,-1)="",VLOOKUP($G859,$A:$AAE,COLUMN(),FALSE),OFFSET(INDIRECT(ADDRESS(ROW(), COLUMN())),0,-1))</f>
        <v>-</v>
      </c>
      <c r="AR859" s="23"/>
      <c r="AS859" s="23" cm="1">
        <f t="array" aca="1" ref="AS859" ca="1">IF(OFFSET(INDIRECT(ADDRESS(ROW(), COLUMN())),0,-1)="",VLOOKUP($G859,$A:$AAE,COLUMN(),FALSE),OFFSET(INDIRECT(ADDRESS(ROW(), COLUMN())),0,-1))</f>
        <v>0</v>
      </c>
      <c r="AT859" s="23"/>
      <c r="AU859" s="23" t="str" cm="1">
        <f t="array" aca="1" ref="AU859" ca="1">IF(OFFSET(INDIRECT(ADDRESS(ROW(), COLUMN())),0,-1)="",VLOOKUP($G859,$A:$AAE,COLUMN(),FALSE),OFFSET(INDIRECT(ADDRESS(ROW(), COLUMN())),0,-1))</f>
        <v>-</v>
      </c>
      <c r="AV859" s="23"/>
      <c r="AW859" s="23" cm="1">
        <f t="array" aca="1" ref="AW859" ca="1">IF(OFFSET(INDIRECT(ADDRESS(ROW(), COLUMN())),0,-1)="",VLOOKUP($G859,$A:$AAE,COLUMN(),FALSE),OFFSET(INDIRECT(ADDRESS(ROW(), COLUMN())),0,-1))</f>
        <v>0</v>
      </c>
      <c r="AX859" s="2"/>
      <c r="AY859" s="23" t="str" cm="1">
        <f t="array" aca="1" ref="AY859" ca="1">IF(OFFSET(INDIRECT(ADDRESS(ROW(), COLUMN())),0,-1)="",VLOOKUP($G859,$A:$AAE,COLUMN(),FALSE),OFFSET(INDIRECT(ADDRESS(ROW(), COLUMN())),0,-1))</f>
        <v>20立方米/公顷*日</v>
      </c>
      <c r="AZ859" s="2"/>
      <c r="BA859" s="23" t="str" cm="1">
        <f t="array" aca="1" ref="BA859" ca="1">IF(OFFSET(INDIRECT(ADDRESS(ROW(), COLUMN())),0,-1)="",VLOOKUP($G859,$A:$AAE,COLUMN(),FALSE),OFFSET(INDIRECT(ADDRESS(ROW(), COLUMN())),0,-1))</f>
        <v>用地面积*20</v>
      </c>
      <c r="BB859" s="2"/>
      <c r="BC859" s="23" cm="1">
        <f t="array" aca="1" ref="BC859" ca="1">IF(OFFSET(INDIRECT(ADDRESS(ROW(), COLUMN())),0,-1)="",VLOOKUP($G859,$A:$AAE,COLUMN(),FALSE),OFFSET(INDIRECT(ADDRESS(ROW(), COLUMN())),0,-1))</f>
        <v>0</v>
      </c>
      <c r="BD859" s="2"/>
      <c r="BE859" s="23" t="str" cm="1">
        <f t="array" aca="1" ref="BE859" ca="1">IF(OFFSET(INDIRECT(ADDRESS(ROW(), COLUMN())),0,-1)="",VLOOKUP($G859,$A:$AAE,COLUMN(),FALSE),OFFSET(INDIRECT(ADDRESS(ROW(), COLUMN())),0,-1))</f>
        <v>用水量*0</v>
      </c>
      <c r="BF859" s="2"/>
      <c r="BG859" s="23" t="str" cm="1">
        <f t="array" aca="1" ref="BG859" ca="1">IF(OFFSET(INDIRECT(ADDRESS(ROW(), COLUMN())),0,-1)="",VLOOKUP($G859,$A:$AAE,COLUMN(),FALSE),OFFSET(INDIRECT(ADDRESS(ROW(), COLUMN())),0,-1))</f>
        <v>10千瓦/公顷</v>
      </c>
      <c r="BH859" s="2"/>
      <c r="BI859" s="23" cm="1">
        <f t="array" aca="1" ref="BI859" ca="1">IF(OFFSET(INDIRECT(ADDRESS(ROW(), COLUMN())),0,-1)="",VLOOKUP($G859,$A:$AAE,COLUMN(),FALSE),OFFSET(INDIRECT(ADDRESS(ROW(), COLUMN())),0,-1))</f>
        <v>1</v>
      </c>
      <c r="BJ859" s="2"/>
      <c r="BK859" s="23" t="str" cm="1">
        <f t="array" aca="1" ref="BK859" ca="1">IF(OFFSET(INDIRECT(ADDRESS(ROW(), COLUMN())),0,-1)="",VLOOKUP($G859,$A:$AAE,COLUMN(),FALSE),OFFSET(INDIRECT(ADDRESS(ROW(), COLUMN())),0,-1))</f>
        <v>用地面积*10*1</v>
      </c>
      <c r="BL859" s="2"/>
      <c r="BM859" s="23" t="str" cm="1">
        <f t="array" aca="1" ref="BM859" ca="1">IF(OFFSET(INDIRECT(ADDRESS(ROW(), COLUMN())),0,-1)="",VLOOKUP($G859,$A:$AAE,COLUMN(),FALSE),OFFSET(INDIRECT(ADDRESS(ROW(), COLUMN())),0,-1))</f>
        <v>-</v>
      </c>
      <c r="BN859" s="2"/>
      <c r="BO859" s="23" cm="1">
        <f t="array" aca="1" ref="BO859" ca="1">IF(OFFSET(INDIRECT(ADDRESS(ROW(), COLUMN())),0,-1)="",VLOOKUP($G859,$A:$AAE,COLUMN(),FALSE),OFFSET(INDIRECT(ADDRESS(ROW(), COLUMN())),0,-1))</f>
        <v>0</v>
      </c>
      <c r="BP859" s="2"/>
      <c r="BQ859" s="23" t="str" cm="1">
        <f t="array" aca="1" ref="BQ859" ca="1">IF(OFFSET(INDIRECT(ADDRESS(ROW(), COLUMN())),0,-1)="",VLOOKUP($G859,$A:$AAE,COLUMN(),FALSE),OFFSET(INDIRECT(ADDRESS(ROW(), COLUMN())),0,-1))</f>
        <v>-</v>
      </c>
      <c r="BR859" s="2"/>
      <c r="BS859" s="23" cm="1">
        <f t="array" aca="1" ref="BS859" ca="1">IF(OFFSET(INDIRECT(ADDRESS(ROW(), COLUMN())),0,-1)="",VLOOKUP($G859,$A:$AAE,COLUMN(),FALSE),OFFSET(INDIRECT(ADDRESS(ROW(), COLUMN())),0,-1))</f>
        <v>0</v>
      </c>
      <c r="BT859" s="2"/>
      <c r="BU859" s="23" t="str" cm="1">
        <f t="array" aca="1" ref="BU859" ca="1">IF(OFFSET(INDIRECT(ADDRESS(ROW(), COLUMN())),0,-1)="",VLOOKUP($G859,$A:$AAE,COLUMN(),FALSE),OFFSET(INDIRECT(ADDRESS(ROW(), COLUMN())),0,-1))</f>
        <v>-</v>
      </c>
      <c r="BV859" s="2"/>
      <c r="BW859" s="23" cm="1">
        <f t="array" aca="1" ref="BW859" ca="1">IF(OFFSET(INDIRECT(ADDRESS(ROW(), COLUMN())),0,-1)="",VLOOKUP($G859,$A:$AAE,COLUMN(),FALSE),OFFSET(INDIRECT(ADDRESS(ROW(), COLUMN())),0,-1))</f>
        <v>0</v>
      </c>
      <c r="BX859" s="2"/>
      <c r="BY859" s="23" cm="1">
        <f t="array" aca="1" ref="BY859" ca="1">IF(OFFSET(INDIRECT(ADDRESS(ROW(), COLUMN())),0,-1)="",VLOOKUP($G859,$A:$AAE,COLUMN(),FALSE),OFFSET(INDIRECT(ADDRESS(ROW(), COLUMN())),0,-1))</f>
        <v>0</v>
      </c>
      <c r="BZ859" s="106"/>
      <c r="CA859" s="23" t="str" cm="1">
        <f t="array" aca="1" ref="CA859" ca="1">IF(OFFSET(INDIRECT(ADDRESS(ROW(), COLUMN())),0,-1)="",VLOOKUP($G859,$A:$AAE,COLUMN(),FALSE),OFFSET(INDIRECT(ADDRESS(ROW(), COLUMN())),0,-1))</f>
        <v>-</v>
      </c>
      <c r="CB859" s="23"/>
      <c r="CC859" s="23" cm="1">
        <f t="array" aca="1" ref="CC859" ca="1">IF(OFFSET(INDIRECT(ADDRESS(ROW(), COLUMN())),0,-1)="",VLOOKUP($G859,$A:$AAE,COLUMN(),FALSE),OFFSET(INDIRECT(ADDRESS(ROW(), COLUMN())),0,-1))</f>
        <v>0</v>
      </c>
      <c r="CD859" s="23"/>
      <c r="CE859" s="23" t="str" cm="1">
        <f t="array" aca="1" ref="CE859" ca="1">IF(OFFSET(INDIRECT(ADDRESS(ROW(), COLUMN())),0,-1)="",VLOOKUP($G859,$A:$AAE,COLUMN(),FALSE),OFFSET(INDIRECT(ADDRESS(ROW(), COLUMN())),0,-1))</f>
        <v>-</v>
      </c>
      <c r="CF859" s="23"/>
      <c r="CG859" s="23" cm="1">
        <f t="array" aca="1" ref="CG859" ca="1">IF(OFFSET(INDIRECT(ADDRESS(ROW(), COLUMN())),0,-1)="",VLOOKUP($G859,$A:$AAE,COLUMN(),FALSE),OFFSET(INDIRECT(ADDRESS(ROW(), COLUMN())),0,-1))</f>
        <v>0</v>
      </c>
      <c r="CH859" s="23" t="s">
        <v>2140</v>
      </c>
      <c r="CI859" s="60" t="str" cm="1">
        <f t="array" aca="1" ref="CI859" ca="1">IF(OFFSET(INDIRECT(ADDRESS(ROW(), COLUMN())),0,-1)="",VLOOKUP($G859,$A:$AAE,COLUMN(),FALSE),OFFSET(INDIRECT(ADDRESS(ROW(), COLUMN())),0,-1))</f>
        <v>村庄建设用地</v>
      </c>
      <c r="CJ859" s="75" t="s">
        <v>1962</v>
      </c>
      <c r="CK859" s="78" t="str">
        <f t="shared" si="3171"/>
        <v>唯一标识:14010101#公园绿地#国空</v>
      </c>
      <c r="CL859" s="78" t="str">
        <f t="shared" si="3172"/>
        <v>性质名称:公园绿地</v>
      </c>
      <c r="CM859" s="78" t="str">
        <f t="shared" si="3173"/>
        <v>地块性质过滤:</v>
      </c>
      <c r="CN859" s="78" t="str">
        <f t="shared" si="3174"/>
        <v>地块性质:14010101</v>
      </c>
      <c r="CO859" s="78" t="str">
        <f t="shared" si="3175"/>
        <v>地类标准:国空</v>
      </c>
      <c r="CP859" s="78" t="str">
        <f t="shared" si="3176"/>
        <v>地块性质别称:G1</v>
      </c>
      <c r="CQ859" s="78" t="str">
        <f t="shared" si="3177"/>
        <v>属性继承:G1#公园绿地#城规</v>
      </c>
      <c r="CR859" s="78" t="str">
        <f t="shared" si="3178"/>
        <v>父类:Gv</v>
      </c>
      <c r="CS859" s="78" t="str">
        <f t="shared" si="3179"/>
        <v>级别继承:1404#农村绿地与开敞空间用地#国空</v>
      </c>
      <c r="CT859" s="78" t="str">
        <f t="shared" si="3180"/>
        <v>级别层次:4</v>
      </c>
      <c r="CU859" s="78" t="str">
        <f t="shared" si="3181"/>
        <v>级别:31404</v>
      </c>
      <c r="CV859" s="78" t="str">
        <f t="shared" ca="1" si="3182"/>
        <v>地块颜色:0,255,0</v>
      </c>
      <c r="CW859" s="78" t="str">
        <f t="shared" ca="1" si="3183"/>
        <v>建筑面积公式:面积*容积率</v>
      </c>
      <c r="CX859" s="78" t="str">
        <f t="shared" ca="1" si="3184"/>
        <v>住宅建筑面积公式:地块建筑面积*0</v>
      </c>
      <c r="CY859" s="78" t="str">
        <f t="shared" ca="1" si="3185"/>
        <v>商服建筑面积公式:地块建筑面积*0</v>
      </c>
      <c r="CZ859" s="78" t="str">
        <f t="shared" ca="1" si="3186"/>
        <v>商服中商业建筑面积公式:地块建筑面积*0</v>
      </c>
      <c r="DA859" s="78" t="str">
        <f t="shared" ca="1" si="3187"/>
        <v>商服中办公建筑面积公式:地块建筑面积*0</v>
      </c>
      <c r="DB859" s="78" t="str">
        <f t="shared" ca="1" si="3188"/>
        <v>公服建筑面积公式:地块建筑面积*0</v>
      </c>
      <c r="DC859" s="78" t="str">
        <f t="shared" ca="1" si="3189"/>
        <v>工业建筑面积公式:地块建筑面积*0</v>
      </c>
      <c r="DD859" s="78" t="str">
        <f t="shared" ca="1" si="3190"/>
        <v>市政建筑面积公式:地块建筑面积*0</v>
      </c>
      <c r="DE859" s="78" t="str">
        <f t="shared" ca="1" si="2852"/>
        <v>绿地面积指定指标:面积*1</v>
      </c>
      <c r="DF859" s="78" t="str">
        <f t="shared" ca="1" si="2853"/>
        <v>绿地面积指定公式:面积*1</v>
      </c>
      <c r="DG859" s="78" t="str">
        <f t="shared" ca="1" si="3191"/>
        <v>户数指标:-</v>
      </c>
      <c r="DH859" s="78" t="str">
        <f t="shared" ca="1" si="3192"/>
        <v>户数公式:0</v>
      </c>
      <c r="DI859" s="78" t="str">
        <f t="shared" ca="1" si="3193"/>
        <v>人数指标:-</v>
      </c>
      <c r="DJ859" s="78" t="str">
        <f t="shared" ca="1" si="3194"/>
        <v>人数公式:0</v>
      </c>
      <c r="DK859" s="78" t="str">
        <f t="shared" ca="1" si="3195"/>
        <v>就业指标:-</v>
      </c>
      <c r="DL859" s="78" t="str">
        <f t="shared" ca="1" si="3196"/>
        <v>就业公式:0</v>
      </c>
      <c r="DM859" s="78" t="str">
        <f t="shared" ca="1" si="3197"/>
        <v>机动车指标:-</v>
      </c>
      <c r="DN859" s="78" t="str">
        <f t="shared" ca="1" si="3198"/>
        <v>机动车公式:0</v>
      </c>
      <c r="DO859" s="78" t="str">
        <f t="shared" ca="1" si="3199"/>
        <v>用水量指标:20立方米/公顷*日</v>
      </c>
      <c r="DP859" s="78" t="str">
        <f t="shared" ca="1" si="3200"/>
        <v>用水量公式:用地面积*20</v>
      </c>
      <c r="DQ859" s="78" t="str">
        <f t="shared" ca="1" si="3201"/>
        <v>污水折算系数:0</v>
      </c>
      <c r="DR859" s="78" t="str">
        <f t="shared" ca="1" si="3202"/>
        <v>污水量公式:用水量*0</v>
      </c>
      <c r="DS859" s="78" t="str">
        <f t="shared" ca="1" si="3203"/>
        <v>用电负荷指标:10千瓦/公顷</v>
      </c>
      <c r="DT859" s="78" t="str">
        <f t="shared" ca="1" si="3204"/>
        <v>同时率:1</v>
      </c>
      <c r="DU859" s="78" t="str">
        <f t="shared" ca="1" si="3205"/>
        <v>用电量公式:用地面积*10*1</v>
      </c>
      <c r="DV859" s="78" t="str">
        <f t="shared" ca="1" si="3206"/>
        <v>固话装机指标:-</v>
      </c>
      <c r="DW859" s="78" t="str">
        <f t="shared" ca="1" si="3207"/>
        <v>固话量公式:0</v>
      </c>
      <c r="DX859" s="78" t="str">
        <f t="shared" ca="1" si="3208"/>
        <v>有线电视指标:-</v>
      </c>
      <c r="DY859" s="78" t="str">
        <f t="shared" ca="1" si="3209"/>
        <v>电视量公式:0</v>
      </c>
      <c r="DZ859" s="78" t="str">
        <f t="shared" ca="1" si="3210"/>
        <v>高峰机动车生成量指标:-</v>
      </c>
      <c r="EA859" s="78" t="str">
        <f t="shared" ca="1" si="3211"/>
        <v>高峰机动车吸引量公式:0</v>
      </c>
      <c r="EB859" s="78" t="str">
        <f t="shared" ca="1" si="3212"/>
        <v>高峰机动车发生量公式:0</v>
      </c>
      <c r="EC859" s="78" t="str">
        <f t="shared" ca="1" si="3213"/>
        <v>地下空间指标:-</v>
      </c>
      <c r="ED859" s="78" t="str">
        <f t="shared" ca="1" si="3214"/>
        <v>地下空间公式:0</v>
      </c>
      <c r="EE859" s="78" t="str">
        <f t="shared" ca="1" si="3215"/>
        <v>人防指标:-</v>
      </c>
      <c r="EF859" s="78" t="str">
        <f t="shared" ca="1" si="3216"/>
        <v>人防公式:0</v>
      </c>
      <c r="EG859" s="78" t="str">
        <f t="shared" ca="1" si="2802"/>
        <v>用地构成:村庄建设用地</v>
      </c>
      <c r="EH859" s="78" t="s">
        <v>1962</v>
      </c>
      <c r="EI859" s="79" t="str">
        <f t="shared" ca="1" si="2801"/>
        <v>唯一标识:14010101#公园绿地#国空;性质名称:公园绿地;地块性质过滤:;地块性质:14010101;地类标准:国空;地块性质别称:G1;属性继承:G1#公园绿地#城规;父类:Gv;级别继承:1404#农村绿地与开敞空间用地#国空;级别层次:4;级别:31404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9" t="s">
        <v>1962</v>
      </c>
    </row>
    <row r="860" spans="1:140" ht="16.5" x14ac:dyDescent="0.2">
      <c r="A860" s="60" t="str">
        <f t="shared" si="3168"/>
        <v>14010102#防护绿地#国空</v>
      </c>
      <c r="B860" s="60" t="s">
        <v>2299</v>
      </c>
      <c r="C860" s="60"/>
      <c r="D860" s="60">
        <v>14010102</v>
      </c>
      <c r="E860" s="60" t="s">
        <v>1277</v>
      </c>
      <c r="F860" s="60" t="s">
        <v>2153</v>
      </c>
      <c r="G860" s="60" t="s">
        <v>1968</v>
      </c>
      <c r="H860" s="60" t="s">
        <v>1111</v>
      </c>
      <c r="I860" s="60" t="s">
        <v>1472</v>
      </c>
      <c r="J860" s="60">
        <f t="shared" si="3169"/>
        <v>4</v>
      </c>
      <c r="K860" s="60" t="str">
        <f t="shared" si="3170"/>
        <v>31404</v>
      </c>
      <c r="L860" s="60"/>
      <c r="M860" s="60" t="str" cm="1">
        <f t="array" aca="1" ref="M860" ca="1">IF(OFFSET(INDIRECT(ADDRESS(ROW(), COLUMN())),0,-1)="",VLOOKUP($G860,$A:$AAE,COLUMN(),FALSE),OFFSET(INDIRECT(ADDRESS(ROW(), COLUMN())),0,-1))</f>
        <v>57,181,74</v>
      </c>
      <c r="N860" s="23"/>
      <c r="O860" s="60" t="str" cm="1">
        <f t="array" aca="1" ref="O860" ca="1">IF(OFFSET(INDIRECT(ADDRESS(ROW(), COLUMN())),0,-1)="",VLOOKUP($G860,$A:$AAE,COLUMN(),FALSE),OFFSET(INDIRECT(ADDRESS(ROW(), COLUMN())),0,-1))</f>
        <v>面积*容积率</v>
      </c>
      <c r="P860" s="23"/>
      <c r="Q860" s="23" t="str" cm="1">
        <f t="array" aca="1" ref="Q860" ca="1">IF(OFFSET(INDIRECT(ADDRESS(ROW(), COLUMN())),0,-1)="",VLOOKUP($G860,$A:$AAE,COLUMN(),FALSE),OFFSET(INDIRECT(ADDRESS(ROW(), COLUMN())),0,-1))</f>
        <v>地块建筑面积*0</v>
      </c>
      <c r="R860" s="23"/>
      <c r="S860" s="23" t="str" cm="1">
        <f t="array" aca="1" ref="S860" ca="1">IF(OFFSET(INDIRECT(ADDRESS(ROW(), COLUMN())),0,-1)="",VLOOKUP($G860,$A:$AAE,COLUMN(),FALSE),OFFSET(INDIRECT(ADDRESS(ROW(), COLUMN())),0,-1))</f>
        <v>地块建筑面积*0</v>
      </c>
      <c r="T860" s="23"/>
      <c r="U860" s="23" t="str" cm="1">
        <f t="array" aca="1" ref="U860" ca="1">IF(OFFSET(INDIRECT(ADDRESS(ROW(), COLUMN())),0,-1)="",VLOOKUP($G860,$A:$AAE,COLUMN(),FALSE),OFFSET(INDIRECT(ADDRESS(ROW(), COLUMN())),0,-1))</f>
        <v>地块建筑面积*0</v>
      </c>
      <c r="V860" s="23"/>
      <c r="W860" s="60" t="str" cm="1">
        <f t="array" aca="1" ref="W860" ca="1">IF(OFFSET(INDIRECT(ADDRESS(ROW(), COLUMN())),0,-1)="",VLOOKUP($G860,$A:$AAE,COLUMN(),FALSE),OFFSET(INDIRECT(ADDRESS(ROW(), COLUMN())),0,-1))</f>
        <v>地块建筑面积*0</v>
      </c>
      <c r="X860" s="23"/>
      <c r="Y860" s="23" t="str" cm="1">
        <f t="array" aca="1" ref="Y860" ca="1">IF(OFFSET(INDIRECT(ADDRESS(ROW(), COLUMN())),0,-1)="",VLOOKUP($G860,$A:$AAE,COLUMN(),FALSE),OFFSET(INDIRECT(ADDRESS(ROW(), COLUMN())),0,-1))</f>
        <v>地块建筑面积*0</v>
      </c>
      <c r="Z860" s="23"/>
      <c r="AA860" s="23" t="str" cm="1">
        <f t="array" aca="1" ref="AA860" ca="1">IF(OFFSET(INDIRECT(ADDRESS(ROW(), COLUMN())),0,-1)="",VLOOKUP($G860,$A:$AAE,COLUMN(),FALSE),OFFSET(INDIRECT(ADDRESS(ROW(), COLUMN())),0,-1))</f>
        <v>地块建筑面积*0</v>
      </c>
      <c r="AB860" s="23"/>
      <c r="AC860" s="23" t="str" cm="1">
        <f t="array" aca="1" ref="AC860" ca="1">IF(OFFSET(INDIRECT(ADDRESS(ROW(), COLUMN())),0,-1)="",VLOOKUP($G860,$A:$AAE,COLUMN(),FALSE),OFFSET(INDIRECT(ADDRESS(ROW(), COLUMN())),0,-1))</f>
        <v>地块建筑面积*0</v>
      </c>
      <c r="AD860" s="23"/>
      <c r="AE860" s="23" t="str" cm="1">
        <f t="array" aca="1" ref="AE860" ca="1">IF(OFFSET(INDIRECT(ADDRESS(ROW(), COLUMN())),0,-1)="",VLOOKUP($G860,$A:$AAE,COLUMN(),FALSE),OFFSET(INDIRECT(ADDRESS(ROW(), COLUMN())),0,-1))</f>
        <v>面积*1</v>
      </c>
      <c r="AF860" s="23"/>
      <c r="AG860" s="23" t="str" cm="1">
        <f t="array" aca="1" ref="AG860" ca="1">IF(OFFSET(INDIRECT(ADDRESS(ROW(), COLUMN())),0,-1)="",VLOOKUP($G860,$A:$AAE,COLUMN(),FALSE),OFFSET(INDIRECT(ADDRESS(ROW(), COLUMN())),0,-1))</f>
        <v>面积*1</v>
      </c>
      <c r="AH860" s="23"/>
      <c r="AI860" s="23" t="str" cm="1">
        <f t="array" aca="1" ref="AI860" ca="1">IF(OFFSET(INDIRECT(ADDRESS(ROW(), COLUMN())),0,-1)="",VLOOKUP($G860,$A:$AAE,COLUMN(),FALSE),OFFSET(INDIRECT(ADDRESS(ROW(), COLUMN())),0,-1))</f>
        <v>-</v>
      </c>
      <c r="AJ860" s="23"/>
      <c r="AK860" s="23" cm="1">
        <f t="array" aca="1" ref="AK860" ca="1">IF(OFFSET(INDIRECT(ADDRESS(ROW(), COLUMN())),0,-1)="",VLOOKUP($G860,$A:$AAE,COLUMN(),FALSE),OFFSET(INDIRECT(ADDRESS(ROW(), COLUMN())),0,-1))</f>
        <v>0</v>
      </c>
      <c r="AL860" s="23"/>
      <c r="AM860" s="23" t="str" cm="1">
        <f t="array" aca="1" ref="AM860" ca="1">IF(OFFSET(INDIRECT(ADDRESS(ROW(), COLUMN())),0,-1)="",VLOOKUP($G860,$A:$AAE,COLUMN(),FALSE),OFFSET(INDIRECT(ADDRESS(ROW(), COLUMN())),0,-1))</f>
        <v>-</v>
      </c>
      <c r="AN860" s="23"/>
      <c r="AO860" s="23" cm="1">
        <f t="array" aca="1" ref="AO860" ca="1">IF(OFFSET(INDIRECT(ADDRESS(ROW(), COLUMN())),0,-1)="",VLOOKUP($G860,$A:$AAE,COLUMN(),FALSE),OFFSET(INDIRECT(ADDRESS(ROW(), COLUMN())),0,-1))</f>
        <v>0</v>
      </c>
      <c r="AP860" s="23"/>
      <c r="AQ860" s="23" t="str" cm="1">
        <f t="array" aca="1" ref="AQ860" ca="1">IF(OFFSET(INDIRECT(ADDRESS(ROW(), COLUMN())),0,-1)="",VLOOKUP($G860,$A:$AAE,COLUMN(),FALSE),OFFSET(INDIRECT(ADDRESS(ROW(), COLUMN())),0,-1))</f>
        <v>-</v>
      </c>
      <c r="AR860" s="23"/>
      <c r="AS860" s="23" cm="1">
        <f t="array" aca="1" ref="AS860" ca="1">IF(OFFSET(INDIRECT(ADDRESS(ROW(), COLUMN())),0,-1)="",VLOOKUP($G860,$A:$AAE,COLUMN(),FALSE),OFFSET(INDIRECT(ADDRESS(ROW(), COLUMN())),0,-1))</f>
        <v>0</v>
      </c>
      <c r="AT860" s="23"/>
      <c r="AU860" s="23" t="str" cm="1">
        <f t="array" aca="1" ref="AU860" ca="1">IF(OFFSET(INDIRECT(ADDRESS(ROW(), COLUMN())),0,-1)="",VLOOKUP($G860,$A:$AAE,COLUMN(),FALSE),OFFSET(INDIRECT(ADDRESS(ROW(), COLUMN())),0,-1))</f>
        <v>-</v>
      </c>
      <c r="AV860" s="23"/>
      <c r="AW860" s="23" cm="1">
        <f t="array" aca="1" ref="AW860" ca="1">IF(OFFSET(INDIRECT(ADDRESS(ROW(), COLUMN())),0,-1)="",VLOOKUP($G860,$A:$AAE,COLUMN(),FALSE),OFFSET(INDIRECT(ADDRESS(ROW(), COLUMN())),0,-1))</f>
        <v>0</v>
      </c>
      <c r="AX860" s="2"/>
      <c r="AY860" s="23" t="str" cm="1">
        <f t="array" aca="1" ref="AY860" ca="1">IF(OFFSET(INDIRECT(ADDRESS(ROW(), COLUMN())),0,-1)="",VLOOKUP($G860,$A:$AAE,COLUMN(),FALSE),OFFSET(INDIRECT(ADDRESS(ROW(), COLUMN())),0,-1))</f>
        <v>20立方米/公顷*日</v>
      </c>
      <c r="AZ860" s="2"/>
      <c r="BA860" s="23" t="str" cm="1">
        <f t="array" aca="1" ref="BA860" ca="1">IF(OFFSET(INDIRECT(ADDRESS(ROW(), COLUMN())),0,-1)="",VLOOKUP($G860,$A:$AAE,COLUMN(),FALSE),OFFSET(INDIRECT(ADDRESS(ROW(), COLUMN())),0,-1))</f>
        <v>用地面积*20</v>
      </c>
      <c r="BB860" s="2"/>
      <c r="BC860" s="23" cm="1">
        <f t="array" aca="1" ref="BC860" ca="1">IF(OFFSET(INDIRECT(ADDRESS(ROW(), COLUMN())),0,-1)="",VLOOKUP($G860,$A:$AAE,COLUMN(),FALSE),OFFSET(INDIRECT(ADDRESS(ROW(), COLUMN())),0,-1))</f>
        <v>0</v>
      </c>
      <c r="BD860" s="2"/>
      <c r="BE860" s="23" t="str" cm="1">
        <f t="array" aca="1" ref="BE860" ca="1">IF(OFFSET(INDIRECT(ADDRESS(ROW(), COLUMN())),0,-1)="",VLOOKUP($G860,$A:$AAE,COLUMN(),FALSE),OFFSET(INDIRECT(ADDRESS(ROW(), COLUMN())),0,-1))</f>
        <v>用水量*0</v>
      </c>
      <c r="BF860" s="2"/>
      <c r="BG860" s="23" t="str" cm="1">
        <f t="array" aca="1" ref="BG860" ca="1">IF(OFFSET(INDIRECT(ADDRESS(ROW(), COLUMN())),0,-1)="",VLOOKUP($G860,$A:$AAE,COLUMN(),FALSE),OFFSET(INDIRECT(ADDRESS(ROW(), COLUMN())),0,-1))</f>
        <v>10千瓦/公顷</v>
      </c>
      <c r="BH860" s="2"/>
      <c r="BI860" s="23" cm="1">
        <f t="array" aca="1" ref="BI860" ca="1">IF(OFFSET(INDIRECT(ADDRESS(ROW(), COLUMN())),0,-1)="",VLOOKUP($G860,$A:$AAE,COLUMN(),FALSE),OFFSET(INDIRECT(ADDRESS(ROW(), COLUMN())),0,-1))</f>
        <v>1</v>
      </c>
      <c r="BJ860" s="2"/>
      <c r="BK860" s="23" t="str" cm="1">
        <f t="array" aca="1" ref="BK860" ca="1">IF(OFFSET(INDIRECT(ADDRESS(ROW(), COLUMN())),0,-1)="",VLOOKUP($G860,$A:$AAE,COLUMN(),FALSE),OFFSET(INDIRECT(ADDRESS(ROW(), COLUMN())),0,-1))</f>
        <v>用地面积*10*1</v>
      </c>
      <c r="BL860" s="2"/>
      <c r="BM860" s="23" t="str" cm="1">
        <f t="array" aca="1" ref="BM860" ca="1">IF(OFFSET(INDIRECT(ADDRESS(ROW(), COLUMN())),0,-1)="",VLOOKUP($G860,$A:$AAE,COLUMN(),FALSE),OFFSET(INDIRECT(ADDRESS(ROW(), COLUMN())),0,-1))</f>
        <v>-</v>
      </c>
      <c r="BN860" s="2"/>
      <c r="BO860" s="23" cm="1">
        <f t="array" aca="1" ref="BO860" ca="1">IF(OFFSET(INDIRECT(ADDRESS(ROW(), COLUMN())),0,-1)="",VLOOKUP($G860,$A:$AAE,COLUMN(),FALSE),OFFSET(INDIRECT(ADDRESS(ROW(), COLUMN())),0,-1))</f>
        <v>0</v>
      </c>
      <c r="BP860" s="2"/>
      <c r="BQ860" s="23" t="str" cm="1">
        <f t="array" aca="1" ref="BQ860" ca="1">IF(OFFSET(INDIRECT(ADDRESS(ROW(), COLUMN())),0,-1)="",VLOOKUP($G860,$A:$AAE,COLUMN(),FALSE),OFFSET(INDIRECT(ADDRESS(ROW(), COLUMN())),0,-1))</f>
        <v>-</v>
      </c>
      <c r="BR860" s="2"/>
      <c r="BS860" s="23" cm="1">
        <f t="array" aca="1" ref="BS860" ca="1">IF(OFFSET(INDIRECT(ADDRESS(ROW(), COLUMN())),0,-1)="",VLOOKUP($G860,$A:$AAE,COLUMN(),FALSE),OFFSET(INDIRECT(ADDRESS(ROW(), COLUMN())),0,-1))</f>
        <v>0</v>
      </c>
      <c r="BT860" s="2"/>
      <c r="BU860" s="23" t="str" cm="1">
        <f t="array" aca="1" ref="BU860" ca="1">IF(OFFSET(INDIRECT(ADDRESS(ROW(), COLUMN())),0,-1)="",VLOOKUP($G860,$A:$AAE,COLUMN(),FALSE),OFFSET(INDIRECT(ADDRESS(ROW(), COLUMN())),0,-1))</f>
        <v>-</v>
      </c>
      <c r="BV860" s="2"/>
      <c r="BW860" s="23" cm="1">
        <f t="array" aca="1" ref="BW860" ca="1">IF(OFFSET(INDIRECT(ADDRESS(ROW(), COLUMN())),0,-1)="",VLOOKUP($G860,$A:$AAE,COLUMN(),FALSE),OFFSET(INDIRECT(ADDRESS(ROW(), COLUMN())),0,-1))</f>
        <v>0</v>
      </c>
      <c r="BX860" s="2"/>
      <c r="BY860" s="23" cm="1">
        <f t="array" aca="1" ref="BY860" ca="1">IF(OFFSET(INDIRECT(ADDRESS(ROW(), COLUMN())),0,-1)="",VLOOKUP($G860,$A:$AAE,COLUMN(),FALSE),OFFSET(INDIRECT(ADDRESS(ROW(), COLUMN())),0,-1))</f>
        <v>0</v>
      </c>
      <c r="BZ860" s="106"/>
      <c r="CA860" s="23" t="str" cm="1">
        <f t="array" aca="1" ref="CA860" ca="1">IF(OFFSET(INDIRECT(ADDRESS(ROW(), COLUMN())),0,-1)="",VLOOKUP($G860,$A:$AAE,COLUMN(),FALSE),OFFSET(INDIRECT(ADDRESS(ROW(), COLUMN())),0,-1))</f>
        <v>-</v>
      </c>
      <c r="CB860" s="23"/>
      <c r="CC860" s="23" cm="1">
        <f t="array" aca="1" ref="CC860" ca="1">IF(OFFSET(INDIRECT(ADDRESS(ROW(), COLUMN())),0,-1)="",VLOOKUP($G860,$A:$AAE,COLUMN(),FALSE),OFFSET(INDIRECT(ADDRESS(ROW(), COLUMN())),0,-1))</f>
        <v>0</v>
      </c>
      <c r="CD860" s="23"/>
      <c r="CE860" s="23" t="str" cm="1">
        <f t="array" aca="1" ref="CE860" ca="1">IF(OFFSET(INDIRECT(ADDRESS(ROW(), COLUMN())),0,-1)="",VLOOKUP($G860,$A:$AAE,COLUMN(),FALSE),OFFSET(INDIRECT(ADDRESS(ROW(), COLUMN())),0,-1))</f>
        <v>-</v>
      </c>
      <c r="CF860" s="23"/>
      <c r="CG860" s="23" cm="1">
        <f t="array" aca="1" ref="CG860" ca="1">IF(OFFSET(INDIRECT(ADDRESS(ROW(), COLUMN())),0,-1)="",VLOOKUP($G860,$A:$AAE,COLUMN(),FALSE),OFFSET(INDIRECT(ADDRESS(ROW(), COLUMN())),0,-1))</f>
        <v>0</v>
      </c>
      <c r="CH860" s="23" t="s">
        <v>2140</v>
      </c>
      <c r="CI860" s="60" t="str" cm="1">
        <f t="array" aca="1" ref="CI860" ca="1">IF(OFFSET(INDIRECT(ADDRESS(ROW(), COLUMN())),0,-1)="",VLOOKUP($G860,$A:$AAE,COLUMN(),FALSE),OFFSET(INDIRECT(ADDRESS(ROW(), COLUMN())),0,-1))</f>
        <v>村庄建设用地</v>
      </c>
      <c r="CJ860" s="75" t="s">
        <v>1962</v>
      </c>
      <c r="CK860" s="78" t="str">
        <f t="shared" si="3171"/>
        <v>唯一标识:14010102#防护绿地#国空</v>
      </c>
      <c r="CL860" s="78" t="str">
        <f t="shared" si="3172"/>
        <v>性质名称:防护绿地</v>
      </c>
      <c r="CM860" s="78" t="str">
        <f t="shared" si="3173"/>
        <v>地块性质过滤:</v>
      </c>
      <c r="CN860" s="78" t="str">
        <f t="shared" si="3174"/>
        <v>地块性质:14010102</v>
      </c>
      <c r="CO860" s="78" t="str">
        <f t="shared" si="3175"/>
        <v>地类标准:国空</v>
      </c>
      <c r="CP860" s="78" t="str">
        <f t="shared" si="3176"/>
        <v>地块性质别称:G2</v>
      </c>
      <c r="CQ860" s="78" t="str">
        <f t="shared" si="3177"/>
        <v>属性继承:G2#防护绿地#城规</v>
      </c>
      <c r="CR860" s="78" t="str">
        <f t="shared" si="3178"/>
        <v>父类:Gv</v>
      </c>
      <c r="CS860" s="78" t="str">
        <f t="shared" si="3179"/>
        <v>级别继承:1404#农村绿地与开敞空间用地#国空</v>
      </c>
      <c r="CT860" s="78" t="str">
        <f t="shared" si="3180"/>
        <v>级别层次:4</v>
      </c>
      <c r="CU860" s="78" t="str">
        <f t="shared" si="3181"/>
        <v>级别:31404</v>
      </c>
      <c r="CV860" s="78" t="str">
        <f t="shared" ca="1" si="3182"/>
        <v>地块颜色:57,181,74</v>
      </c>
      <c r="CW860" s="78" t="str">
        <f t="shared" ca="1" si="3183"/>
        <v>建筑面积公式:面积*容积率</v>
      </c>
      <c r="CX860" s="78" t="str">
        <f t="shared" ca="1" si="3184"/>
        <v>住宅建筑面积公式:地块建筑面积*0</v>
      </c>
      <c r="CY860" s="78" t="str">
        <f t="shared" ca="1" si="3185"/>
        <v>商服建筑面积公式:地块建筑面积*0</v>
      </c>
      <c r="CZ860" s="78" t="str">
        <f t="shared" ca="1" si="3186"/>
        <v>商服中商业建筑面积公式:地块建筑面积*0</v>
      </c>
      <c r="DA860" s="78" t="str">
        <f t="shared" ca="1" si="3187"/>
        <v>商服中办公建筑面积公式:地块建筑面积*0</v>
      </c>
      <c r="DB860" s="78" t="str">
        <f t="shared" ca="1" si="3188"/>
        <v>公服建筑面积公式:地块建筑面积*0</v>
      </c>
      <c r="DC860" s="78" t="str">
        <f t="shared" ca="1" si="3189"/>
        <v>工业建筑面积公式:地块建筑面积*0</v>
      </c>
      <c r="DD860" s="78" t="str">
        <f t="shared" ca="1" si="3190"/>
        <v>市政建筑面积公式:地块建筑面积*0</v>
      </c>
      <c r="DE860" s="78" t="str">
        <f t="shared" ca="1" si="2852"/>
        <v>绿地面积指定指标:面积*1</v>
      </c>
      <c r="DF860" s="78" t="str">
        <f t="shared" ca="1" si="2853"/>
        <v>绿地面积指定公式:面积*1</v>
      </c>
      <c r="DG860" s="78" t="str">
        <f t="shared" ca="1" si="3191"/>
        <v>户数指标:-</v>
      </c>
      <c r="DH860" s="78" t="str">
        <f t="shared" ca="1" si="3192"/>
        <v>户数公式:0</v>
      </c>
      <c r="DI860" s="78" t="str">
        <f t="shared" ca="1" si="3193"/>
        <v>人数指标:-</v>
      </c>
      <c r="DJ860" s="78" t="str">
        <f t="shared" ca="1" si="3194"/>
        <v>人数公式:0</v>
      </c>
      <c r="DK860" s="78" t="str">
        <f t="shared" ca="1" si="3195"/>
        <v>就业指标:-</v>
      </c>
      <c r="DL860" s="78" t="str">
        <f t="shared" ca="1" si="3196"/>
        <v>就业公式:0</v>
      </c>
      <c r="DM860" s="78" t="str">
        <f t="shared" ca="1" si="3197"/>
        <v>机动车指标:-</v>
      </c>
      <c r="DN860" s="78" t="str">
        <f t="shared" ca="1" si="3198"/>
        <v>机动车公式:0</v>
      </c>
      <c r="DO860" s="78" t="str">
        <f t="shared" ca="1" si="3199"/>
        <v>用水量指标:20立方米/公顷*日</v>
      </c>
      <c r="DP860" s="78" t="str">
        <f t="shared" ca="1" si="3200"/>
        <v>用水量公式:用地面积*20</v>
      </c>
      <c r="DQ860" s="78" t="str">
        <f t="shared" ca="1" si="3201"/>
        <v>污水折算系数:0</v>
      </c>
      <c r="DR860" s="78" t="str">
        <f t="shared" ca="1" si="3202"/>
        <v>污水量公式:用水量*0</v>
      </c>
      <c r="DS860" s="78" t="str">
        <f t="shared" ca="1" si="3203"/>
        <v>用电负荷指标:10千瓦/公顷</v>
      </c>
      <c r="DT860" s="78" t="str">
        <f t="shared" ca="1" si="3204"/>
        <v>同时率:1</v>
      </c>
      <c r="DU860" s="78" t="str">
        <f t="shared" ca="1" si="3205"/>
        <v>用电量公式:用地面积*10*1</v>
      </c>
      <c r="DV860" s="78" t="str">
        <f t="shared" ca="1" si="3206"/>
        <v>固话装机指标:-</v>
      </c>
      <c r="DW860" s="78" t="str">
        <f t="shared" ca="1" si="3207"/>
        <v>固话量公式:0</v>
      </c>
      <c r="DX860" s="78" t="str">
        <f t="shared" ca="1" si="3208"/>
        <v>有线电视指标:-</v>
      </c>
      <c r="DY860" s="78" t="str">
        <f t="shared" ca="1" si="3209"/>
        <v>电视量公式:0</v>
      </c>
      <c r="DZ860" s="78" t="str">
        <f t="shared" ca="1" si="3210"/>
        <v>高峰机动车生成量指标:-</v>
      </c>
      <c r="EA860" s="78" t="str">
        <f t="shared" ca="1" si="3211"/>
        <v>高峰机动车吸引量公式:0</v>
      </c>
      <c r="EB860" s="78" t="str">
        <f t="shared" ca="1" si="3212"/>
        <v>高峰机动车发生量公式:0</v>
      </c>
      <c r="EC860" s="78" t="str">
        <f t="shared" ca="1" si="3213"/>
        <v>地下空间指标:-</v>
      </c>
      <c r="ED860" s="78" t="str">
        <f t="shared" ca="1" si="3214"/>
        <v>地下空间公式:0</v>
      </c>
      <c r="EE860" s="78" t="str">
        <f t="shared" ca="1" si="3215"/>
        <v>人防指标:-</v>
      </c>
      <c r="EF860" s="78" t="str">
        <f t="shared" ca="1" si="3216"/>
        <v>人防公式:0</v>
      </c>
      <c r="EG860" s="78" t="str">
        <f t="shared" ca="1" si="2802"/>
        <v>用地构成:村庄建设用地</v>
      </c>
      <c r="EH860" s="78" t="s">
        <v>1962</v>
      </c>
      <c r="EI860" s="79" t="str">
        <f t="shared" ca="1" si="2801"/>
        <v>唯一标识:14010102#防护绿地#国空;性质名称:防护绿地;地块性质过滤:;地块性质:14010102;地类标准:国空;地块性质别称:G2;属性继承:G2#防护绿地#城规;父类:Gv;级别继承:1404#农村绿地与开敞空间用地#国空;级别层次:4;级别:31404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0" t="s">
        <v>1962</v>
      </c>
    </row>
    <row r="861" spans="1:140" ht="16.5" x14ac:dyDescent="0.2">
      <c r="A861" s="60" t="str">
        <f t="shared" si="3168"/>
        <v>14010103#广场用地#国空</v>
      </c>
      <c r="B861" s="60" t="s">
        <v>2300</v>
      </c>
      <c r="C861" s="60"/>
      <c r="D861" s="60">
        <v>14010103</v>
      </c>
      <c r="E861" s="60" t="s">
        <v>1277</v>
      </c>
      <c r="F861" s="60" t="s">
        <v>2154</v>
      </c>
      <c r="G861" s="60" t="s">
        <v>1971</v>
      </c>
      <c r="H861" s="60" t="s">
        <v>1111</v>
      </c>
      <c r="I861" s="60" t="s">
        <v>1472</v>
      </c>
      <c r="J861" s="60">
        <f t="shared" si="3169"/>
        <v>4</v>
      </c>
      <c r="K861" s="60" t="str">
        <f t="shared" si="3170"/>
        <v>31404</v>
      </c>
      <c r="L861" s="60"/>
      <c r="M861" s="60" t="str" cm="1">
        <f t="array" aca="1" ref="M861" ca="1">IF(OFFSET(INDIRECT(ADDRESS(ROW(), COLUMN())),0,-1)="",VLOOKUP($G861,$A:$AAE,COLUMN(),FALSE),OFFSET(INDIRECT(ADDRESS(ROW(), COLUMN())),0,-1))</f>
        <v>0,255,0</v>
      </c>
      <c r="N861" s="23"/>
      <c r="O861" s="60" t="str" cm="1">
        <f t="array" aca="1" ref="O861" ca="1">IF(OFFSET(INDIRECT(ADDRESS(ROW(), COLUMN())),0,-1)="",VLOOKUP($G861,$A:$AAE,COLUMN(),FALSE),OFFSET(INDIRECT(ADDRESS(ROW(), COLUMN())),0,-1))</f>
        <v>面积*容积率</v>
      </c>
      <c r="P861" s="23"/>
      <c r="Q861" s="23" t="str" cm="1">
        <f t="array" aca="1" ref="Q861" ca="1">IF(OFFSET(INDIRECT(ADDRESS(ROW(), COLUMN())),0,-1)="",VLOOKUP($G861,$A:$AAE,COLUMN(),FALSE),OFFSET(INDIRECT(ADDRESS(ROW(), COLUMN())),0,-1))</f>
        <v>地块建筑面积*0</v>
      </c>
      <c r="R861" s="23"/>
      <c r="S861" s="23" t="str" cm="1">
        <f t="array" aca="1" ref="S861" ca="1">IF(OFFSET(INDIRECT(ADDRESS(ROW(), COLUMN())),0,-1)="",VLOOKUP($G861,$A:$AAE,COLUMN(),FALSE),OFFSET(INDIRECT(ADDRESS(ROW(), COLUMN())),0,-1))</f>
        <v>地块建筑面积*0</v>
      </c>
      <c r="T861" s="23"/>
      <c r="U861" s="23" t="str" cm="1">
        <f t="array" aca="1" ref="U861" ca="1">IF(OFFSET(INDIRECT(ADDRESS(ROW(), COLUMN())),0,-1)="",VLOOKUP($G861,$A:$AAE,COLUMN(),FALSE),OFFSET(INDIRECT(ADDRESS(ROW(), COLUMN())),0,-1))</f>
        <v>地块建筑面积*0</v>
      </c>
      <c r="V861" s="23"/>
      <c r="W861" s="60" t="str" cm="1">
        <f t="array" aca="1" ref="W861" ca="1">IF(OFFSET(INDIRECT(ADDRESS(ROW(), COLUMN())),0,-1)="",VLOOKUP($G861,$A:$AAE,COLUMN(),FALSE),OFFSET(INDIRECT(ADDRESS(ROW(), COLUMN())),0,-1))</f>
        <v>地块建筑面积*0</v>
      </c>
      <c r="X861" s="23"/>
      <c r="Y861" s="23" t="str" cm="1">
        <f t="array" aca="1" ref="Y861" ca="1">IF(OFFSET(INDIRECT(ADDRESS(ROW(), COLUMN())),0,-1)="",VLOOKUP($G861,$A:$AAE,COLUMN(),FALSE),OFFSET(INDIRECT(ADDRESS(ROW(), COLUMN())),0,-1))</f>
        <v>地块建筑面积*0</v>
      </c>
      <c r="Z861" s="23"/>
      <c r="AA861" s="23" t="str" cm="1">
        <f t="array" aca="1" ref="AA861" ca="1">IF(OFFSET(INDIRECT(ADDRESS(ROW(), COLUMN())),0,-1)="",VLOOKUP($G861,$A:$AAE,COLUMN(),FALSE),OFFSET(INDIRECT(ADDRESS(ROW(), COLUMN())),0,-1))</f>
        <v>地块建筑面积*0</v>
      </c>
      <c r="AB861" s="23"/>
      <c r="AC861" s="23" t="str" cm="1">
        <f t="array" aca="1" ref="AC861" ca="1">IF(OFFSET(INDIRECT(ADDRESS(ROW(), COLUMN())),0,-1)="",VLOOKUP($G861,$A:$AAE,COLUMN(),FALSE),OFFSET(INDIRECT(ADDRESS(ROW(), COLUMN())),0,-1))</f>
        <v>地块建筑面积*0</v>
      </c>
      <c r="AD861" s="23"/>
      <c r="AE861" s="23" t="str" cm="1">
        <f t="array" aca="1" ref="AE861" ca="1">IF(OFFSET(INDIRECT(ADDRESS(ROW(), COLUMN())),0,-1)="",VLOOKUP($G861,$A:$AAE,COLUMN(),FALSE),OFFSET(INDIRECT(ADDRESS(ROW(), COLUMN())),0,-1))</f>
        <v>面积*1</v>
      </c>
      <c r="AF861" s="23"/>
      <c r="AG861" s="23" t="str" cm="1">
        <f t="array" aca="1" ref="AG861" ca="1">IF(OFFSET(INDIRECT(ADDRESS(ROW(), COLUMN())),0,-1)="",VLOOKUP($G861,$A:$AAE,COLUMN(),FALSE),OFFSET(INDIRECT(ADDRESS(ROW(), COLUMN())),0,-1))</f>
        <v>面积*1</v>
      </c>
      <c r="AH861" s="23"/>
      <c r="AI861" s="23" t="str" cm="1">
        <f t="array" aca="1" ref="AI861" ca="1">IF(OFFSET(INDIRECT(ADDRESS(ROW(), COLUMN())),0,-1)="",VLOOKUP($G861,$A:$AAE,COLUMN(),FALSE),OFFSET(INDIRECT(ADDRESS(ROW(), COLUMN())),0,-1))</f>
        <v>-</v>
      </c>
      <c r="AJ861" s="23"/>
      <c r="AK861" s="23" cm="1">
        <f t="array" aca="1" ref="AK861" ca="1">IF(OFFSET(INDIRECT(ADDRESS(ROW(), COLUMN())),0,-1)="",VLOOKUP($G861,$A:$AAE,COLUMN(),FALSE),OFFSET(INDIRECT(ADDRESS(ROW(), COLUMN())),0,-1))</f>
        <v>0</v>
      </c>
      <c r="AL861" s="23"/>
      <c r="AM861" s="23" t="str" cm="1">
        <f t="array" aca="1" ref="AM861" ca="1">IF(OFFSET(INDIRECT(ADDRESS(ROW(), COLUMN())),0,-1)="",VLOOKUP($G861,$A:$AAE,COLUMN(),FALSE),OFFSET(INDIRECT(ADDRESS(ROW(), COLUMN())),0,-1))</f>
        <v>-</v>
      </c>
      <c r="AN861" s="23"/>
      <c r="AO861" s="23" cm="1">
        <f t="array" aca="1" ref="AO861" ca="1">IF(OFFSET(INDIRECT(ADDRESS(ROW(), COLUMN())),0,-1)="",VLOOKUP($G861,$A:$AAE,COLUMN(),FALSE),OFFSET(INDIRECT(ADDRESS(ROW(), COLUMN())),0,-1))</f>
        <v>0</v>
      </c>
      <c r="AP861" s="23"/>
      <c r="AQ861" s="23" t="str" cm="1">
        <f t="array" aca="1" ref="AQ861" ca="1">IF(OFFSET(INDIRECT(ADDRESS(ROW(), COLUMN())),0,-1)="",VLOOKUP($G861,$A:$AAE,COLUMN(),FALSE),OFFSET(INDIRECT(ADDRESS(ROW(), COLUMN())),0,-1))</f>
        <v>-</v>
      </c>
      <c r="AR861" s="23"/>
      <c r="AS861" s="23" cm="1">
        <f t="array" aca="1" ref="AS861" ca="1">IF(OFFSET(INDIRECT(ADDRESS(ROW(), COLUMN())),0,-1)="",VLOOKUP($G861,$A:$AAE,COLUMN(),FALSE),OFFSET(INDIRECT(ADDRESS(ROW(), COLUMN())),0,-1))</f>
        <v>0</v>
      </c>
      <c r="AT861" s="23"/>
      <c r="AU861" s="23" t="str" cm="1">
        <f t="array" aca="1" ref="AU861" ca="1">IF(OFFSET(INDIRECT(ADDRESS(ROW(), COLUMN())),0,-1)="",VLOOKUP($G861,$A:$AAE,COLUMN(),FALSE),OFFSET(INDIRECT(ADDRESS(ROW(), COLUMN())),0,-1))</f>
        <v>-</v>
      </c>
      <c r="AV861" s="23"/>
      <c r="AW861" s="23" cm="1">
        <f t="array" aca="1" ref="AW861" ca="1">IF(OFFSET(INDIRECT(ADDRESS(ROW(), COLUMN())),0,-1)="",VLOOKUP($G861,$A:$AAE,COLUMN(),FALSE),OFFSET(INDIRECT(ADDRESS(ROW(), COLUMN())),0,-1))</f>
        <v>0</v>
      </c>
      <c r="AX861" s="2"/>
      <c r="AY861" s="23" t="str" cm="1">
        <f t="array" aca="1" ref="AY861" ca="1">IF(OFFSET(INDIRECT(ADDRESS(ROW(), COLUMN())),0,-1)="",VLOOKUP($G861,$A:$AAE,COLUMN(),FALSE),OFFSET(INDIRECT(ADDRESS(ROW(), COLUMN())),0,-1))</f>
        <v>20立方米/公顷*日</v>
      </c>
      <c r="AZ861" s="2"/>
      <c r="BA861" s="23" t="str" cm="1">
        <f t="array" aca="1" ref="BA861" ca="1">IF(OFFSET(INDIRECT(ADDRESS(ROW(), COLUMN())),0,-1)="",VLOOKUP($G861,$A:$AAE,COLUMN(),FALSE),OFFSET(INDIRECT(ADDRESS(ROW(), COLUMN())),0,-1))</f>
        <v>用地面积*20</v>
      </c>
      <c r="BB861" s="2"/>
      <c r="BC861" s="23" cm="1">
        <f t="array" aca="1" ref="BC861" ca="1">IF(OFFSET(INDIRECT(ADDRESS(ROW(), COLUMN())),0,-1)="",VLOOKUP($G861,$A:$AAE,COLUMN(),FALSE),OFFSET(INDIRECT(ADDRESS(ROW(), COLUMN())),0,-1))</f>
        <v>0</v>
      </c>
      <c r="BD861" s="2"/>
      <c r="BE861" s="23" t="str" cm="1">
        <f t="array" aca="1" ref="BE861" ca="1">IF(OFFSET(INDIRECT(ADDRESS(ROW(), COLUMN())),0,-1)="",VLOOKUP($G861,$A:$AAE,COLUMN(),FALSE),OFFSET(INDIRECT(ADDRESS(ROW(), COLUMN())),0,-1))</f>
        <v>用水量*0</v>
      </c>
      <c r="BF861" s="2"/>
      <c r="BG861" s="23" t="str" cm="1">
        <f t="array" aca="1" ref="BG861" ca="1">IF(OFFSET(INDIRECT(ADDRESS(ROW(), COLUMN())),0,-1)="",VLOOKUP($G861,$A:$AAE,COLUMN(),FALSE),OFFSET(INDIRECT(ADDRESS(ROW(), COLUMN())),0,-1))</f>
        <v>10千瓦/公顷</v>
      </c>
      <c r="BH861" s="2"/>
      <c r="BI861" s="23" cm="1">
        <f t="array" aca="1" ref="BI861" ca="1">IF(OFFSET(INDIRECT(ADDRESS(ROW(), COLUMN())),0,-1)="",VLOOKUP($G861,$A:$AAE,COLUMN(),FALSE),OFFSET(INDIRECT(ADDRESS(ROW(), COLUMN())),0,-1))</f>
        <v>1</v>
      </c>
      <c r="BJ861" s="2"/>
      <c r="BK861" s="23" t="str" cm="1">
        <f t="array" aca="1" ref="BK861" ca="1">IF(OFFSET(INDIRECT(ADDRESS(ROW(), COLUMN())),0,-1)="",VLOOKUP($G861,$A:$AAE,COLUMN(),FALSE),OFFSET(INDIRECT(ADDRESS(ROW(), COLUMN())),0,-1))</f>
        <v>用地面积*10*1</v>
      </c>
      <c r="BL861" s="2"/>
      <c r="BM861" s="23" t="str" cm="1">
        <f t="array" aca="1" ref="BM861" ca="1">IF(OFFSET(INDIRECT(ADDRESS(ROW(), COLUMN())),0,-1)="",VLOOKUP($G861,$A:$AAE,COLUMN(),FALSE),OFFSET(INDIRECT(ADDRESS(ROW(), COLUMN())),0,-1))</f>
        <v>-</v>
      </c>
      <c r="BN861" s="2"/>
      <c r="BO861" s="23" cm="1">
        <f t="array" aca="1" ref="BO861" ca="1">IF(OFFSET(INDIRECT(ADDRESS(ROW(), COLUMN())),0,-1)="",VLOOKUP($G861,$A:$AAE,COLUMN(),FALSE),OFFSET(INDIRECT(ADDRESS(ROW(), COLUMN())),0,-1))</f>
        <v>0</v>
      </c>
      <c r="BP861" s="2"/>
      <c r="BQ861" s="23" t="str" cm="1">
        <f t="array" aca="1" ref="BQ861" ca="1">IF(OFFSET(INDIRECT(ADDRESS(ROW(), COLUMN())),0,-1)="",VLOOKUP($G861,$A:$AAE,COLUMN(),FALSE),OFFSET(INDIRECT(ADDRESS(ROW(), COLUMN())),0,-1))</f>
        <v>-</v>
      </c>
      <c r="BR861" s="2"/>
      <c r="BS861" s="23" cm="1">
        <f t="array" aca="1" ref="BS861" ca="1">IF(OFFSET(INDIRECT(ADDRESS(ROW(), COLUMN())),0,-1)="",VLOOKUP($G861,$A:$AAE,COLUMN(),FALSE),OFFSET(INDIRECT(ADDRESS(ROW(), COLUMN())),0,-1))</f>
        <v>0</v>
      </c>
      <c r="BT861" s="2"/>
      <c r="BU861" s="23" t="str" cm="1">
        <f t="array" aca="1" ref="BU861" ca="1">IF(OFFSET(INDIRECT(ADDRESS(ROW(), COLUMN())),0,-1)="",VLOOKUP($G861,$A:$AAE,COLUMN(),FALSE),OFFSET(INDIRECT(ADDRESS(ROW(), COLUMN())),0,-1))</f>
        <v>-</v>
      </c>
      <c r="BV861" s="2"/>
      <c r="BW861" s="23" cm="1">
        <f t="array" aca="1" ref="BW861" ca="1">IF(OFFSET(INDIRECT(ADDRESS(ROW(), COLUMN())),0,-1)="",VLOOKUP($G861,$A:$AAE,COLUMN(),FALSE),OFFSET(INDIRECT(ADDRESS(ROW(), COLUMN())),0,-1))</f>
        <v>0</v>
      </c>
      <c r="BX861" s="2"/>
      <c r="BY861" s="23" cm="1">
        <f t="array" aca="1" ref="BY861" ca="1">IF(OFFSET(INDIRECT(ADDRESS(ROW(), COLUMN())),0,-1)="",VLOOKUP($G861,$A:$AAE,COLUMN(),FALSE),OFFSET(INDIRECT(ADDRESS(ROW(), COLUMN())),0,-1))</f>
        <v>0</v>
      </c>
      <c r="BZ861" s="106"/>
      <c r="CA861" s="23" t="str" cm="1">
        <f t="array" aca="1" ref="CA861" ca="1">IF(OFFSET(INDIRECT(ADDRESS(ROW(), COLUMN())),0,-1)="",VLOOKUP($G861,$A:$AAE,COLUMN(),FALSE),OFFSET(INDIRECT(ADDRESS(ROW(), COLUMN())),0,-1))</f>
        <v>-</v>
      </c>
      <c r="CB861" s="23"/>
      <c r="CC861" s="23" cm="1">
        <f t="array" aca="1" ref="CC861" ca="1">IF(OFFSET(INDIRECT(ADDRESS(ROW(), COLUMN())),0,-1)="",VLOOKUP($G861,$A:$AAE,COLUMN(),FALSE),OFFSET(INDIRECT(ADDRESS(ROW(), COLUMN())),0,-1))</f>
        <v>0</v>
      </c>
      <c r="CD861" s="23"/>
      <c r="CE861" s="23" t="str" cm="1">
        <f t="array" aca="1" ref="CE861" ca="1">IF(OFFSET(INDIRECT(ADDRESS(ROW(), COLUMN())),0,-1)="",VLOOKUP($G861,$A:$AAE,COLUMN(),FALSE),OFFSET(INDIRECT(ADDRESS(ROW(), COLUMN())),0,-1))</f>
        <v>-</v>
      </c>
      <c r="CF861" s="23"/>
      <c r="CG861" s="23" cm="1">
        <f t="array" aca="1" ref="CG861" ca="1">IF(OFFSET(INDIRECT(ADDRESS(ROW(), COLUMN())),0,-1)="",VLOOKUP($G861,$A:$AAE,COLUMN(),FALSE),OFFSET(INDIRECT(ADDRESS(ROW(), COLUMN())),0,-1))</f>
        <v>0</v>
      </c>
      <c r="CH861" s="23" t="s">
        <v>2140</v>
      </c>
      <c r="CI861" s="60" t="str" cm="1">
        <f t="array" aca="1" ref="CI861" ca="1">IF(OFFSET(INDIRECT(ADDRESS(ROW(), COLUMN())),0,-1)="",VLOOKUP($G861,$A:$AAE,COLUMN(),FALSE),OFFSET(INDIRECT(ADDRESS(ROW(), COLUMN())),0,-1))</f>
        <v>村庄建设用地</v>
      </c>
      <c r="CJ861" s="75" t="s">
        <v>1962</v>
      </c>
      <c r="CK861" s="78" t="str">
        <f t="shared" si="3171"/>
        <v>唯一标识:14010103#广场用地#国空</v>
      </c>
      <c r="CL861" s="78" t="str">
        <f t="shared" si="3172"/>
        <v>性质名称:广场用地</v>
      </c>
      <c r="CM861" s="78" t="str">
        <f t="shared" si="3173"/>
        <v>地块性质过滤:</v>
      </c>
      <c r="CN861" s="78" t="str">
        <f t="shared" si="3174"/>
        <v>地块性质:14010103</v>
      </c>
      <c r="CO861" s="78" t="str">
        <f t="shared" si="3175"/>
        <v>地类标准:国空</v>
      </c>
      <c r="CP861" s="78" t="str">
        <f t="shared" si="3176"/>
        <v>地块性质别称:G3</v>
      </c>
      <c r="CQ861" s="78" t="str">
        <f t="shared" si="3177"/>
        <v>属性继承:G#绿地与广场用地#城规</v>
      </c>
      <c r="CR861" s="78" t="str">
        <f t="shared" si="3178"/>
        <v>父类:Gv</v>
      </c>
      <c r="CS861" s="78" t="str">
        <f t="shared" si="3179"/>
        <v>级别继承:1404#农村绿地与开敞空间用地#国空</v>
      </c>
      <c r="CT861" s="78" t="str">
        <f t="shared" si="3180"/>
        <v>级别层次:4</v>
      </c>
      <c r="CU861" s="78" t="str">
        <f t="shared" si="3181"/>
        <v>级别:31404</v>
      </c>
      <c r="CV861" s="78" t="str">
        <f t="shared" ca="1" si="3182"/>
        <v>地块颜色:0,255,0</v>
      </c>
      <c r="CW861" s="78" t="str">
        <f t="shared" ca="1" si="3183"/>
        <v>建筑面积公式:面积*容积率</v>
      </c>
      <c r="CX861" s="78" t="str">
        <f t="shared" ca="1" si="3184"/>
        <v>住宅建筑面积公式:地块建筑面积*0</v>
      </c>
      <c r="CY861" s="78" t="str">
        <f t="shared" ca="1" si="3185"/>
        <v>商服建筑面积公式:地块建筑面积*0</v>
      </c>
      <c r="CZ861" s="78" t="str">
        <f t="shared" ca="1" si="3186"/>
        <v>商服中商业建筑面积公式:地块建筑面积*0</v>
      </c>
      <c r="DA861" s="78" t="str">
        <f t="shared" ca="1" si="3187"/>
        <v>商服中办公建筑面积公式:地块建筑面积*0</v>
      </c>
      <c r="DB861" s="78" t="str">
        <f t="shared" ca="1" si="3188"/>
        <v>公服建筑面积公式:地块建筑面积*0</v>
      </c>
      <c r="DC861" s="78" t="str">
        <f t="shared" ca="1" si="3189"/>
        <v>工业建筑面积公式:地块建筑面积*0</v>
      </c>
      <c r="DD861" s="78" t="str">
        <f t="shared" ca="1" si="3190"/>
        <v>市政建筑面积公式:地块建筑面积*0</v>
      </c>
      <c r="DE861" s="78" t="str">
        <f t="shared" ca="1" si="2852"/>
        <v>绿地面积指定指标:面积*1</v>
      </c>
      <c r="DF861" s="78" t="str">
        <f t="shared" ca="1" si="2853"/>
        <v>绿地面积指定公式:面积*1</v>
      </c>
      <c r="DG861" s="78" t="str">
        <f t="shared" ca="1" si="3191"/>
        <v>户数指标:-</v>
      </c>
      <c r="DH861" s="78" t="str">
        <f t="shared" ca="1" si="3192"/>
        <v>户数公式:0</v>
      </c>
      <c r="DI861" s="78" t="str">
        <f t="shared" ca="1" si="3193"/>
        <v>人数指标:-</v>
      </c>
      <c r="DJ861" s="78" t="str">
        <f t="shared" ca="1" si="3194"/>
        <v>人数公式:0</v>
      </c>
      <c r="DK861" s="78" t="str">
        <f t="shared" ca="1" si="3195"/>
        <v>就业指标:-</v>
      </c>
      <c r="DL861" s="78" t="str">
        <f t="shared" ca="1" si="3196"/>
        <v>就业公式:0</v>
      </c>
      <c r="DM861" s="78" t="str">
        <f t="shared" ca="1" si="3197"/>
        <v>机动车指标:-</v>
      </c>
      <c r="DN861" s="78" t="str">
        <f t="shared" ca="1" si="3198"/>
        <v>机动车公式:0</v>
      </c>
      <c r="DO861" s="78" t="str">
        <f t="shared" ca="1" si="3199"/>
        <v>用水量指标:20立方米/公顷*日</v>
      </c>
      <c r="DP861" s="78" t="str">
        <f t="shared" ca="1" si="3200"/>
        <v>用水量公式:用地面积*20</v>
      </c>
      <c r="DQ861" s="78" t="str">
        <f t="shared" ca="1" si="3201"/>
        <v>污水折算系数:0</v>
      </c>
      <c r="DR861" s="78" t="str">
        <f t="shared" ca="1" si="3202"/>
        <v>污水量公式:用水量*0</v>
      </c>
      <c r="DS861" s="78" t="str">
        <f t="shared" ca="1" si="3203"/>
        <v>用电负荷指标:10千瓦/公顷</v>
      </c>
      <c r="DT861" s="78" t="str">
        <f t="shared" ca="1" si="3204"/>
        <v>同时率:1</v>
      </c>
      <c r="DU861" s="78" t="str">
        <f t="shared" ca="1" si="3205"/>
        <v>用电量公式:用地面积*10*1</v>
      </c>
      <c r="DV861" s="78" t="str">
        <f t="shared" ca="1" si="3206"/>
        <v>固话装机指标:-</v>
      </c>
      <c r="DW861" s="78" t="str">
        <f t="shared" ca="1" si="3207"/>
        <v>固话量公式:0</v>
      </c>
      <c r="DX861" s="78" t="str">
        <f t="shared" ca="1" si="3208"/>
        <v>有线电视指标:-</v>
      </c>
      <c r="DY861" s="78" t="str">
        <f t="shared" ca="1" si="3209"/>
        <v>电视量公式:0</v>
      </c>
      <c r="DZ861" s="78" t="str">
        <f t="shared" ca="1" si="3210"/>
        <v>高峰机动车生成量指标:-</v>
      </c>
      <c r="EA861" s="78" t="str">
        <f t="shared" ca="1" si="3211"/>
        <v>高峰机动车吸引量公式:0</v>
      </c>
      <c r="EB861" s="78" t="str">
        <f t="shared" ca="1" si="3212"/>
        <v>高峰机动车发生量公式:0</v>
      </c>
      <c r="EC861" s="78" t="str">
        <f t="shared" ca="1" si="3213"/>
        <v>地下空间指标:-</v>
      </c>
      <c r="ED861" s="78" t="str">
        <f t="shared" ca="1" si="3214"/>
        <v>地下空间公式:0</v>
      </c>
      <c r="EE861" s="78" t="str">
        <f t="shared" ca="1" si="3215"/>
        <v>人防指标:-</v>
      </c>
      <c r="EF861" s="78" t="str">
        <f t="shared" ca="1" si="3216"/>
        <v>人防公式:0</v>
      </c>
      <c r="EG861" s="78" t="str">
        <f t="shared" ca="1" si="2802"/>
        <v>用地构成:村庄建设用地</v>
      </c>
      <c r="EH861" s="78" t="s">
        <v>1962</v>
      </c>
      <c r="EI861" s="79" t="str">
        <f t="shared" ca="1" si="2801"/>
        <v>唯一标识:14010103#广场用地#国空;性质名称:广场用地;地块性质过滤:;地块性质:14010103;地类标准:国空;地块性质别称:G3;属性继承:G#绿地与广场用地#城规;父类:Gv;级别继承:1404#农村绿地与开敞空间用地#国空;级别层次:4;级别:31404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1" t="s">
        <v>1962</v>
      </c>
    </row>
    <row r="862" spans="1:140" ht="16.5" x14ac:dyDescent="0.2">
      <c r="A862" s="60" t="str">
        <f t="shared" si="2900"/>
        <v>1404#绿地与开敞空间用地#国空</v>
      </c>
      <c r="B862" s="60" t="s">
        <v>2297</v>
      </c>
      <c r="C862" s="60"/>
      <c r="D862" s="60">
        <v>1404</v>
      </c>
      <c r="E862" s="60" t="s">
        <v>1277</v>
      </c>
      <c r="F862" s="60" t="s">
        <v>2151</v>
      </c>
      <c r="G862" s="60" t="s">
        <v>99</v>
      </c>
      <c r="H862" s="60" t="s">
        <v>1058</v>
      </c>
      <c r="I862" s="60" t="s">
        <v>1471</v>
      </c>
      <c r="J862" s="60">
        <f t="shared" si="2901"/>
        <v>2</v>
      </c>
      <c r="K862" s="60" t="str">
        <f t="shared" si="2955"/>
        <v>114</v>
      </c>
      <c r="L862" s="60"/>
      <c r="M862" s="60" t="str" cm="1">
        <f t="array" aca="1" ref="M862" ca="1">IF(OFFSET(INDIRECT(ADDRESS(ROW(), COLUMN())),0,-1)="",VLOOKUP($G862,$A:$AAE,COLUMN(),FALSE),OFFSET(INDIRECT(ADDRESS(ROW(), COLUMN())),0,-1))</f>
        <v>0,255,0</v>
      </c>
      <c r="N862" s="23"/>
      <c r="O862" s="60" t="str" cm="1">
        <f t="array" aca="1" ref="O862" ca="1">IF(OFFSET(INDIRECT(ADDRESS(ROW(), COLUMN())),0,-1)="",VLOOKUP($G862,$A:$AAE,COLUMN(),FALSE),OFFSET(INDIRECT(ADDRESS(ROW(), COLUMN())),0,-1))</f>
        <v>面积*容积率</v>
      </c>
      <c r="P862" s="23"/>
      <c r="Q862" s="23" t="str" cm="1">
        <f t="array" aca="1" ref="Q862" ca="1">IF(OFFSET(INDIRECT(ADDRESS(ROW(), COLUMN())),0,-1)="",VLOOKUP($G862,$A:$AAE,COLUMN(),FALSE),OFFSET(INDIRECT(ADDRESS(ROW(), COLUMN())),0,-1))</f>
        <v>地块建筑面积*0</v>
      </c>
      <c r="R862" s="23"/>
      <c r="S862" s="23" t="str" cm="1">
        <f t="array" aca="1" ref="S862" ca="1">IF(OFFSET(INDIRECT(ADDRESS(ROW(), COLUMN())),0,-1)="",VLOOKUP($G862,$A:$AAE,COLUMN(),FALSE),OFFSET(INDIRECT(ADDRESS(ROW(), COLUMN())),0,-1))</f>
        <v>地块建筑面积*0</v>
      </c>
      <c r="T862" s="23"/>
      <c r="U862" s="23" t="str" cm="1">
        <f t="array" aca="1" ref="U862" ca="1">IF(OFFSET(INDIRECT(ADDRESS(ROW(), COLUMN())),0,-1)="",VLOOKUP($G862,$A:$AAE,COLUMN(),FALSE),OFFSET(INDIRECT(ADDRESS(ROW(), COLUMN())),0,-1))</f>
        <v>地块建筑面积*0</v>
      </c>
      <c r="V862" s="23"/>
      <c r="W862" s="60" t="str" cm="1">
        <f t="array" aca="1" ref="W862" ca="1">IF(OFFSET(INDIRECT(ADDRESS(ROW(), COLUMN())),0,-1)="",VLOOKUP($G862,$A:$AAE,COLUMN(),FALSE),OFFSET(INDIRECT(ADDRESS(ROW(), COLUMN())),0,-1))</f>
        <v>地块建筑面积*0</v>
      </c>
      <c r="X862" s="23"/>
      <c r="Y862" s="23" t="str" cm="1">
        <f t="array" aca="1" ref="Y862" ca="1">IF(OFFSET(INDIRECT(ADDRESS(ROW(), COLUMN())),0,-1)="",VLOOKUP($G862,$A:$AAE,COLUMN(),FALSE),OFFSET(INDIRECT(ADDRESS(ROW(), COLUMN())),0,-1))</f>
        <v>地块建筑面积*0</v>
      </c>
      <c r="Z862" s="23"/>
      <c r="AA862" s="23" t="str" cm="1">
        <f t="array" aca="1" ref="AA862" ca="1">IF(OFFSET(INDIRECT(ADDRESS(ROW(), COLUMN())),0,-1)="",VLOOKUP($G862,$A:$AAE,COLUMN(),FALSE),OFFSET(INDIRECT(ADDRESS(ROW(), COLUMN())),0,-1))</f>
        <v>地块建筑面积*0</v>
      </c>
      <c r="AB862" s="23"/>
      <c r="AC862" s="23" t="str" cm="1">
        <f t="array" aca="1" ref="AC862" ca="1">IF(OFFSET(INDIRECT(ADDRESS(ROW(), COLUMN())),0,-1)="",VLOOKUP($G862,$A:$AAE,COLUMN(),FALSE),OFFSET(INDIRECT(ADDRESS(ROW(), COLUMN())),0,-1))</f>
        <v>地块建筑面积*0</v>
      </c>
      <c r="AD862" s="23" t="s">
        <v>2082</v>
      </c>
      <c r="AE862" s="23" t="str" cm="1">
        <f t="array" aca="1" ref="AE862" ca="1">IF(OFFSET(INDIRECT(ADDRESS(ROW(), COLUMN())),0,-1)="",VLOOKUP($G862,$A:$AAE,COLUMN(),FALSE),OFFSET(INDIRECT(ADDRESS(ROW(), COLUMN())),0,-1))</f>
        <v>面积*0</v>
      </c>
      <c r="AF862" s="23" t="s">
        <v>2082</v>
      </c>
      <c r="AG862" s="23" t="str" cm="1">
        <f t="array" aca="1" ref="AG862" ca="1">IF(OFFSET(INDIRECT(ADDRESS(ROW(), COLUMN())),0,-1)="",VLOOKUP($G862,$A:$AAE,COLUMN(),FALSE),OFFSET(INDIRECT(ADDRESS(ROW(), COLUMN())),0,-1))</f>
        <v>面积*0</v>
      </c>
      <c r="AH862" s="23"/>
      <c r="AI862" s="23" t="str" cm="1">
        <f t="array" aca="1" ref="AI862" ca="1">IF(OFFSET(INDIRECT(ADDRESS(ROW(), COLUMN())),0,-1)="",VLOOKUP($G862,$A:$AAE,COLUMN(),FALSE),OFFSET(INDIRECT(ADDRESS(ROW(), COLUMN())),0,-1))</f>
        <v>-</v>
      </c>
      <c r="AJ862" s="23"/>
      <c r="AK862" s="23" cm="1">
        <f t="array" aca="1" ref="AK862" ca="1">IF(OFFSET(INDIRECT(ADDRESS(ROW(), COLUMN())),0,-1)="",VLOOKUP($G862,$A:$AAE,COLUMN(),FALSE),OFFSET(INDIRECT(ADDRESS(ROW(), COLUMN())),0,-1))</f>
        <v>0</v>
      </c>
      <c r="AL862" s="23"/>
      <c r="AM862" s="23" t="str" cm="1">
        <f t="array" aca="1" ref="AM862" ca="1">IF(OFFSET(INDIRECT(ADDRESS(ROW(), COLUMN())),0,-1)="",VLOOKUP($G862,$A:$AAE,COLUMN(),FALSE),OFFSET(INDIRECT(ADDRESS(ROW(), COLUMN())),0,-1))</f>
        <v>-</v>
      </c>
      <c r="AN862" s="23"/>
      <c r="AO862" s="23" cm="1">
        <f t="array" aca="1" ref="AO862" ca="1">IF(OFFSET(INDIRECT(ADDRESS(ROW(), COLUMN())),0,-1)="",VLOOKUP($G862,$A:$AAE,COLUMN(),FALSE),OFFSET(INDIRECT(ADDRESS(ROW(), COLUMN())),0,-1))</f>
        <v>0</v>
      </c>
      <c r="AP862" s="23"/>
      <c r="AQ862" s="23" t="str" cm="1">
        <f t="array" aca="1" ref="AQ862" ca="1">IF(OFFSET(INDIRECT(ADDRESS(ROW(), COLUMN())),0,-1)="",VLOOKUP($G862,$A:$AAE,COLUMN(),FALSE),OFFSET(INDIRECT(ADDRESS(ROW(), COLUMN())),0,-1))</f>
        <v>-</v>
      </c>
      <c r="AR862" s="23"/>
      <c r="AS862" s="23" cm="1">
        <f t="array" aca="1" ref="AS862" ca="1">IF(OFFSET(INDIRECT(ADDRESS(ROW(), COLUMN())),0,-1)="",VLOOKUP($G862,$A:$AAE,COLUMN(),FALSE),OFFSET(INDIRECT(ADDRESS(ROW(), COLUMN())),0,-1))</f>
        <v>0</v>
      </c>
      <c r="AT862" s="23"/>
      <c r="AU862" s="23" t="str" cm="1">
        <f t="array" aca="1" ref="AU862" ca="1">IF(OFFSET(INDIRECT(ADDRESS(ROW(), COLUMN())),0,-1)="",VLOOKUP($G862,$A:$AAE,COLUMN(),FALSE),OFFSET(INDIRECT(ADDRESS(ROW(), COLUMN())),0,-1))</f>
        <v>-</v>
      </c>
      <c r="AV862" s="23"/>
      <c r="AW862" s="23" cm="1">
        <f t="array" aca="1" ref="AW862" ca="1">IF(OFFSET(INDIRECT(ADDRESS(ROW(), COLUMN())),0,-1)="",VLOOKUP($G862,$A:$AAE,COLUMN(),FALSE),OFFSET(INDIRECT(ADDRESS(ROW(), COLUMN())),0,-1))</f>
        <v>0</v>
      </c>
      <c r="AX862" s="2"/>
      <c r="AY862" s="23" t="str" cm="1">
        <f t="array" aca="1" ref="AY862" ca="1">IF(OFFSET(INDIRECT(ADDRESS(ROW(), COLUMN())),0,-1)="",VLOOKUP($G862,$A:$AAE,COLUMN(),FALSE),OFFSET(INDIRECT(ADDRESS(ROW(), COLUMN())),0,-1))</f>
        <v>20立方米/公顷*日</v>
      </c>
      <c r="AZ862" s="2"/>
      <c r="BA862" s="23" t="str" cm="1">
        <f t="array" aca="1" ref="BA862" ca="1">IF(OFFSET(INDIRECT(ADDRESS(ROW(), COLUMN())),0,-1)="",VLOOKUP($G862,$A:$AAE,COLUMN(),FALSE),OFFSET(INDIRECT(ADDRESS(ROW(), COLUMN())),0,-1))</f>
        <v>用地面积*20</v>
      </c>
      <c r="BB862" s="2"/>
      <c r="BC862" s="23" cm="1">
        <f t="array" aca="1" ref="BC862" ca="1">IF(OFFSET(INDIRECT(ADDRESS(ROW(), COLUMN())),0,-1)="",VLOOKUP($G862,$A:$AAE,COLUMN(),FALSE),OFFSET(INDIRECT(ADDRESS(ROW(), COLUMN())),0,-1))</f>
        <v>0</v>
      </c>
      <c r="BD862" s="2"/>
      <c r="BE862" s="23" t="str" cm="1">
        <f t="array" aca="1" ref="BE862" ca="1">IF(OFFSET(INDIRECT(ADDRESS(ROW(), COLUMN())),0,-1)="",VLOOKUP($G862,$A:$AAE,COLUMN(),FALSE),OFFSET(INDIRECT(ADDRESS(ROW(), COLUMN())),0,-1))</f>
        <v>用水量*0</v>
      </c>
      <c r="BF862" s="2"/>
      <c r="BG862" s="23" t="str" cm="1">
        <f t="array" aca="1" ref="BG862" ca="1">IF(OFFSET(INDIRECT(ADDRESS(ROW(), COLUMN())),0,-1)="",VLOOKUP($G862,$A:$AAE,COLUMN(),FALSE),OFFSET(INDIRECT(ADDRESS(ROW(), COLUMN())),0,-1))</f>
        <v>10千瓦/公顷</v>
      </c>
      <c r="BH862" s="2"/>
      <c r="BI862" s="23" cm="1">
        <f t="array" aca="1" ref="BI862" ca="1">IF(OFFSET(INDIRECT(ADDRESS(ROW(), COLUMN())),0,-1)="",VLOOKUP($G862,$A:$AAE,COLUMN(),FALSE),OFFSET(INDIRECT(ADDRESS(ROW(), COLUMN())),0,-1))</f>
        <v>1</v>
      </c>
      <c r="BJ862" s="2"/>
      <c r="BK862" s="23" t="str" cm="1">
        <f t="array" aca="1" ref="BK862" ca="1">IF(OFFSET(INDIRECT(ADDRESS(ROW(), COLUMN())),0,-1)="",VLOOKUP($G862,$A:$AAE,COLUMN(),FALSE),OFFSET(INDIRECT(ADDRESS(ROW(), COLUMN())),0,-1))</f>
        <v>用地面积*10*1</v>
      </c>
      <c r="BL862" s="2"/>
      <c r="BM862" s="23" t="str" cm="1">
        <f t="array" aca="1" ref="BM862" ca="1">IF(OFFSET(INDIRECT(ADDRESS(ROW(), COLUMN())),0,-1)="",VLOOKUP($G862,$A:$AAE,COLUMN(),FALSE),OFFSET(INDIRECT(ADDRESS(ROW(), COLUMN())),0,-1))</f>
        <v>-</v>
      </c>
      <c r="BN862" s="2"/>
      <c r="BO862" s="23" cm="1">
        <f t="array" aca="1" ref="BO862" ca="1">IF(OFFSET(INDIRECT(ADDRESS(ROW(), COLUMN())),0,-1)="",VLOOKUP($G862,$A:$AAE,COLUMN(),FALSE),OFFSET(INDIRECT(ADDRESS(ROW(), COLUMN())),0,-1))</f>
        <v>0</v>
      </c>
      <c r="BP862" s="2"/>
      <c r="BQ862" s="23" t="str" cm="1">
        <f t="array" aca="1" ref="BQ862" ca="1">IF(OFFSET(INDIRECT(ADDRESS(ROW(), COLUMN())),0,-1)="",VLOOKUP($G862,$A:$AAE,COLUMN(),FALSE),OFFSET(INDIRECT(ADDRESS(ROW(), COLUMN())),0,-1))</f>
        <v>-</v>
      </c>
      <c r="BR862" s="2"/>
      <c r="BS862" s="23" cm="1">
        <f t="array" aca="1" ref="BS862" ca="1">IF(OFFSET(INDIRECT(ADDRESS(ROW(), COLUMN())),0,-1)="",VLOOKUP($G862,$A:$AAE,COLUMN(),FALSE),OFFSET(INDIRECT(ADDRESS(ROW(), COLUMN())),0,-1))</f>
        <v>0</v>
      </c>
      <c r="BT862" s="2"/>
      <c r="BU862" s="23" t="str" cm="1">
        <f t="array" aca="1" ref="BU862" ca="1">IF(OFFSET(INDIRECT(ADDRESS(ROW(), COLUMN())),0,-1)="",VLOOKUP($G862,$A:$AAE,COLUMN(),FALSE),OFFSET(INDIRECT(ADDRESS(ROW(), COLUMN())),0,-1))</f>
        <v>-</v>
      </c>
      <c r="BV862" s="2"/>
      <c r="BW862" s="23" cm="1">
        <f t="array" aca="1" ref="BW862" ca="1">IF(OFFSET(INDIRECT(ADDRESS(ROW(), COLUMN())),0,-1)="",VLOOKUP($G862,$A:$AAE,COLUMN(),FALSE),OFFSET(INDIRECT(ADDRESS(ROW(), COLUMN())),0,-1))</f>
        <v>0</v>
      </c>
      <c r="BX862" s="2"/>
      <c r="BY862" s="23" cm="1">
        <f t="array" aca="1" ref="BY862" ca="1">IF(OFFSET(INDIRECT(ADDRESS(ROW(), COLUMN())),0,-1)="",VLOOKUP($G862,$A:$AAE,COLUMN(),FALSE),OFFSET(INDIRECT(ADDRESS(ROW(), COLUMN())),0,-1))</f>
        <v>0</v>
      </c>
      <c r="BZ862" s="106"/>
      <c r="CA862" s="23" t="str" cm="1">
        <f t="array" aca="1" ref="CA862" ca="1">IF(OFFSET(INDIRECT(ADDRESS(ROW(), COLUMN())),0,-1)="",VLOOKUP($G862,$A:$AAE,COLUMN(),FALSE),OFFSET(INDIRECT(ADDRESS(ROW(), COLUMN())),0,-1))</f>
        <v>-</v>
      </c>
      <c r="CB862" s="23"/>
      <c r="CC862" s="23" cm="1">
        <f t="array" aca="1" ref="CC862" ca="1">IF(OFFSET(INDIRECT(ADDRESS(ROW(), COLUMN())),0,-1)="",VLOOKUP($G862,$A:$AAE,COLUMN(),FALSE),OFFSET(INDIRECT(ADDRESS(ROW(), COLUMN())),0,-1))</f>
        <v>0</v>
      </c>
      <c r="CD862" s="23"/>
      <c r="CE862" s="23" t="str" cm="1">
        <f t="array" aca="1" ref="CE862" ca="1">IF(OFFSET(INDIRECT(ADDRESS(ROW(), COLUMN())),0,-1)="",VLOOKUP($G862,$A:$AAE,COLUMN(),FALSE),OFFSET(INDIRECT(ADDRESS(ROW(), COLUMN())),0,-1))</f>
        <v>-</v>
      </c>
      <c r="CF862" s="23"/>
      <c r="CG862" s="23" cm="1">
        <f t="array" aca="1" ref="CG862" ca="1">IF(OFFSET(INDIRECT(ADDRESS(ROW(), COLUMN())),0,-1)="",VLOOKUP($G862,$A:$AAE,COLUMN(),FALSE),OFFSET(INDIRECT(ADDRESS(ROW(), COLUMN())),0,-1))</f>
        <v>0</v>
      </c>
      <c r="CH862" s="23" t="s">
        <v>2140</v>
      </c>
      <c r="CI862" s="60" t="str" cm="1">
        <f t="array" aca="1" ref="CI862" ca="1">IF(OFFSET(INDIRECT(ADDRESS(ROW(), COLUMN())),0,-1)="",VLOOKUP($G862,$A:$AAE,COLUMN(),FALSE),OFFSET(INDIRECT(ADDRESS(ROW(), COLUMN())),0,-1))</f>
        <v>村庄建设用地</v>
      </c>
      <c r="CJ862" s="75" t="s">
        <v>1962</v>
      </c>
      <c r="CK862" s="78" t="str">
        <f t="shared" si="2854"/>
        <v>唯一标识:1404#绿地与开敞空间用地#国空</v>
      </c>
      <c r="CL862" s="78" t="str">
        <f t="shared" si="2855"/>
        <v>性质名称:绿地与开敞空间用地</v>
      </c>
      <c r="CM862" s="78" t="str">
        <f t="shared" si="2856"/>
        <v>地块性质过滤:</v>
      </c>
      <c r="CN862" s="78" t="str">
        <f t="shared" si="2857"/>
        <v>地块性质:1404</v>
      </c>
      <c r="CO862" s="78" t="str">
        <f t="shared" si="2858"/>
        <v>地类标准:国空</v>
      </c>
      <c r="CP862" s="78" t="str">
        <f t="shared" si="2859"/>
        <v>地块性质别称:G</v>
      </c>
      <c r="CQ862" s="78" t="str">
        <f t="shared" si="2860"/>
        <v>属性继承:G#绿地与广场用地#城规</v>
      </c>
      <c r="CR862" s="78" t="str">
        <f t="shared" si="2861"/>
        <v>父类:G</v>
      </c>
      <c r="CS862" s="78" t="str">
        <f t="shared" si="2862"/>
        <v>级别继承:14#绿地与开敞空间用地#国空</v>
      </c>
      <c r="CT862" s="78" t="str">
        <f t="shared" si="2863"/>
        <v>级别层次:2</v>
      </c>
      <c r="CU862" s="78" t="str">
        <f t="shared" si="2864"/>
        <v>级别:114</v>
      </c>
      <c r="CV862" s="78" t="str">
        <f t="shared" ca="1" si="2865"/>
        <v>地块颜色:0,255,0</v>
      </c>
      <c r="CW862" s="78" t="str">
        <f t="shared" ca="1" si="2866"/>
        <v>建筑面积公式:面积*容积率</v>
      </c>
      <c r="CX862" s="78" t="str">
        <f t="shared" ca="1" si="2867"/>
        <v>住宅建筑面积公式:地块建筑面积*0</v>
      </c>
      <c r="CY862" s="78" t="str">
        <f t="shared" ca="1" si="2868"/>
        <v>商服建筑面积公式:地块建筑面积*0</v>
      </c>
      <c r="CZ862" s="78" t="str">
        <f t="shared" ca="1" si="2869"/>
        <v>商服中商业建筑面积公式:地块建筑面积*0</v>
      </c>
      <c r="DA862" s="78" t="str">
        <f t="shared" ca="1" si="2870"/>
        <v>商服中办公建筑面积公式:地块建筑面积*0</v>
      </c>
      <c r="DB862" s="78" t="str">
        <f t="shared" ca="1" si="2871"/>
        <v>公服建筑面积公式:地块建筑面积*0</v>
      </c>
      <c r="DC862" s="78" t="str">
        <f t="shared" ca="1" si="2872"/>
        <v>工业建筑面积公式:地块建筑面积*0</v>
      </c>
      <c r="DD862" s="78" t="str">
        <f t="shared" ca="1" si="2873"/>
        <v>市政建筑面积公式:地块建筑面积*0</v>
      </c>
      <c r="DE862" s="78" t="str">
        <f t="shared" ca="1" si="2852"/>
        <v>绿地面积指定指标:面积*0</v>
      </c>
      <c r="DF862" s="78" t="str">
        <f t="shared" ca="1" si="2853"/>
        <v>绿地面积指定公式:面积*0</v>
      </c>
      <c r="DG862" s="78" t="str">
        <f t="shared" ca="1" si="2874"/>
        <v>户数指标:-</v>
      </c>
      <c r="DH862" s="78" t="str">
        <f t="shared" ca="1" si="2875"/>
        <v>户数公式:0</v>
      </c>
      <c r="DI862" s="78" t="str">
        <f t="shared" ca="1" si="2876"/>
        <v>人数指标:-</v>
      </c>
      <c r="DJ862" s="78" t="str">
        <f t="shared" ca="1" si="2877"/>
        <v>人数公式:0</v>
      </c>
      <c r="DK862" s="78" t="str">
        <f t="shared" ca="1" si="2878"/>
        <v>就业指标:-</v>
      </c>
      <c r="DL862" s="78" t="str">
        <f t="shared" ca="1" si="2879"/>
        <v>就业公式:0</v>
      </c>
      <c r="DM862" s="78" t="str">
        <f t="shared" ca="1" si="2880"/>
        <v>机动车指标:-</v>
      </c>
      <c r="DN862" s="78" t="str">
        <f t="shared" ca="1" si="2881"/>
        <v>机动车公式:0</v>
      </c>
      <c r="DO862" s="78" t="str">
        <f t="shared" ca="1" si="2882"/>
        <v>用水量指标:20立方米/公顷*日</v>
      </c>
      <c r="DP862" s="78" t="str">
        <f t="shared" ca="1" si="2883"/>
        <v>用水量公式:用地面积*20</v>
      </c>
      <c r="DQ862" s="78" t="str">
        <f t="shared" ca="1" si="2884"/>
        <v>污水折算系数:0</v>
      </c>
      <c r="DR862" s="78" t="str">
        <f t="shared" ca="1" si="2885"/>
        <v>污水量公式:用水量*0</v>
      </c>
      <c r="DS862" s="78" t="str">
        <f t="shared" ca="1" si="2886"/>
        <v>用电负荷指标:10千瓦/公顷</v>
      </c>
      <c r="DT862" s="78" t="str">
        <f t="shared" ca="1" si="2887"/>
        <v>同时率:1</v>
      </c>
      <c r="DU862" s="78" t="str">
        <f t="shared" ca="1" si="2888"/>
        <v>用电量公式:用地面积*10*1</v>
      </c>
      <c r="DV862" s="78" t="str">
        <f t="shared" ca="1" si="2889"/>
        <v>固话装机指标:-</v>
      </c>
      <c r="DW862" s="78" t="str">
        <f t="shared" ca="1" si="2890"/>
        <v>固话量公式:0</v>
      </c>
      <c r="DX862" s="78" t="str">
        <f t="shared" ca="1" si="2891"/>
        <v>有线电视指标:-</v>
      </c>
      <c r="DY862" s="78" t="str">
        <f t="shared" ca="1" si="2892"/>
        <v>电视量公式:0</v>
      </c>
      <c r="DZ862" s="78" t="str">
        <f t="shared" ca="1" si="2893"/>
        <v>高峰机动车生成量指标:-</v>
      </c>
      <c r="EA862" s="78" t="str">
        <f t="shared" ca="1" si="2894"/>
        <v>高峰机动车吸引量公式:0</v>
      </c>
      <c r="EB862" s="78" t="str">
        <f t="shared" ca="1" si="2895"/>
        <v>高峰机动车发生量公式:0</v>
      </c>
      <c r="EC862" s="78" t="str">
        <f t="shared" ca="1" si="2898"/>
        <v>地下空间指标:-</v>
      </c>
      <c r="ED862" s="78" t="str">
        <f t="shared" ca="1" si="2896"/>
        <v>地下空间公式:0</v>
      </c>
      <c r="EE862" s="78" t="str">
        <f t="shared" ca="1" si="2899"/>
        <v>人防指标:-</v>
      </c>
      <c r="EF862" s="78" t="str">
        <f t="shared" ca="1" si="2897"/>
        <v>人防公式:0</v>
      </c>
      <c r="EG862" s="78" t="str">
        <f t="shared" ca="1" si="2802"/>
        <v>用地构成:村庄建设用地</v>
      </c>
      <c r="EH862" s="78" t="s">
        <v>1962</v>
      </c>
      <c r="EI862" s="79" t="str">
        <f t="shared" ca="1" si="2801"/>
        <v>唯一标识:1404#绿地与开敞空间用地#国空;性质名称:绿地与开敞空间用地;地块性质过滤:;地块性质:1404;地类标准:国空;地块性质别称:G;属性继承:G#绿地与广场用地#城规;父类:G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2" t="s">
        <v>1962</v>
      </c>
    </row>
    <row r="863" spans="1:140" ht="16.5" x14ac:dyDescent="0.2">
      <c r="A863" s="60" t="str">
        <f t="shared" si="2900"/>
        <v>140401#公园绿地#国空</v>
      </c>
      <c r="B863" s="60" t="s">
        <v>2298</v>
      </c>
      <c r="C863" s="60"/>
      <c r="D863" s="60">
        <v>140401</v>
      </c>
      <c r="E863" s="60" t="s">
        <v>1277</v>
      </c>
      <c r="F863" s="60" t="s">
        <v>2152</v>
      </c>
      <c r="G863" s="60" t="s">
        <v>1970</v>
      </c>
      <c r="H863" s="60" t="s">
        <v>1111</v>
      </c>
      <c r="I863" s="60" t="s">
        <v>1472</v>
      </c>
      <c r="J863" s="60">
        <f t="shared" si="2901"/>
        <v>3</v>
      </c>
      <c r="K863" s="60" t="str">
        <f t="shared" si="2955"/>
        <v>21404</v>
      </c>
      <c r="L863" s="60"/>
      <c r="M863" s="60" t="str" cm="1">
        <f t="array" aca="1" ref="M863" ca="1">IF(OFFSET(INDIRECT(ADDRESS(ROW(), COLUMN())),0,-1)="",VLOOKUP($G863,$A:$AAE,COLUMN(),FALSE),OFFSET(INDIRECT(ADDRESS(ROW(), COLUMN())),0,-1))</f>
        <v>0,255,0</v>
      </c>
      <c r="N863" s="23"/>
      <c r="O863" s="60" t="str" cm="1">
        <f t="array" aca="1" ref="O863" ca="1">IF(OFFSET(INDIRECT(ADDRESS(ROW(), COLUMN())),0,-1)="",VLOOKUP($G863,$A:$AAE,COLUMN(),FALSE),OFFSET(INDIRECT(ADDRESS(ROW(), COLUMN())),0,-1))</f>
        <v>面积*容积率</v>
      </c>
      <c r="P863" s="23"/>
      <c r="Q863" s="23" t="str" cm="1">
        <f t="array" aca="1" ref="Q863" ca="1">IF(OFFSET(INDIRECT(ADDRESS(ROW(), COLUMN())),0,-1)="",VLOOKUP($G863,$A:$AAE,COLUMN(),FALSE),OFFSET(INDIRECT(ADDRESS(ROW(), COLUMN())),0,-1))</f>
        <v>地块建筑面积*0</v>
      </c>
      <c r="R863" s="23"/>
      <c r="S863" s="23" t="str" cm="1">
        <f t="array" aca="1" ref="S863" ca="1">IF(OFFSET(INDIRECT(ADDRESS(ROW(), COLUMN())),0,-1)="",VLOOKUP($G863,$A:$AAE,COLUMN(),FALSE),OFFSET(INDIRECT(ADDRESS(ROW(), COLUMN())),0,-1))</f>
        <v>地块建筑面积*0</v>
      </c>
      <c r="T863" s="23"/>
      <c r="U863" s="23" t="str" cm="1">
        <f t="array" aca="1" ref="U863" ca="1">IF(OFFSET(INDIRECT(ADDRESS(ROW(), COLUMN())),0,-1)="",VLOOKUP($G863,$A:$AAE,COLUMN(),FALSE),OFFSET(INDIRECT(ADDRESS(ROW(), COLUMN())),0,-1))</f>
        <v>地块建筑面积*0</v>
      </c>
      <c r="V863" s="23"/>
      <c r="W863" s="60" t="str" cm="1">
        <f t="array" aca="1" ref="W863" ca="1">IF(OFFSET(INDIRECT(ADDRESS(ROW(), COLUMN())),0,-1)="",VLOOKUP($G863,$A:$AAE,COLUMN(),FALSE),OFFSET(INDIRECT(ADDRESS(ROW(), COLUMN())),0,-1))</f>
        <v>地块建筑面积*0</v>
      </c>
      <c r="X863" s="23"/>
      <c r="Y863" s="23" t="str" cm="1">
        <f t="array" aca="1" ref="Y863" ca="1">IF(OFFSET(INDIRECT(ADDRESS(ROW(), COLUMN())),0,-1)="",VLOOKUP($G863,$A:$AAE,COLUMN(),FALSE),OFFSET(INDIRECT(ADDRESS(ROW(), COLUMN())),0,-1))</f>
        <v>地块建筑面积*0</v>
      </c>
      <c r="Z863" s="23"/>
      <c r="AA863" s="23" t="str" cm="1">
        <f t="array" aca="1" ref="AA863" ca="1">IF(OFFSET(INDIRECT(ADDRESS(ROW(), COLUMN())),0,-1)="",VLOOKUP($G863,$A:$AAE,COLUMN(),FALSE),OFFSET(INDIRECT(ADDRESS(ROW(), COLUMN())),0,-1))</f>
        <v>地块建筑面积*0</v>
      </c>
      <c r="AB863" s="23"/>
      <c r="AC863" s="23" t="str" cm="1">
        <f t="array" aca="1" ref="AC863" ca="1">IF(OFFSET(INDIRECT(ADDRESS(ROW(), COLUMN())),0,-1)="",VLOOKUP($G863,$A:$AAE,COLUMN(),FALSE),OFFSET(INDIRECT(ADDRESS(ROW(), COLUMN())),0,-1))</f>
        <v>地块建筑面积*0</v>
      </c>
      <c r="AD863" s="23" t="s">
        <v>2082</v>
      </c>
      <c r="AE863" s="23" t="str" cm="1">
        <f t="array" aca="1" ref="AE863" ca="1">IF(OFFSET(INDIRECT(ADDRESS(ROW(), COLUMN())),0,-1)="",VLOOKUP($G863,$A:$AAE,COLUMN(),FALSE),OFFSET(INDIRECT(ADDRESS(ROW(), COLUMN())),0,-1))</f>
        <v>面积*0</v>
      </c>
      <c r="AF863" s="23" t="s">
        <v>2082</v>
      </c>
      <c r="AG863" s="23" t="str" cm="1">
        <f t="array" aca="1" ref="AG863" ca="1">IF(OFFSET(INDIRECT(ADDRESS(ROW(), COLUMN())),0,-1)="",VLOOKUP($G863,$A:$AAE,COLUMN(),FALSE),OFFSET(INDIRECT(ADDRESS(ROW(), COLUMN())),0,-1))</f>
        <v>面积*0</v>
      </c>
      <c r="AH863" s="23"/>
      <c r="AI863" s="23" t="str" cm="1">
        <f t="array" aca="1" ref="AI863" ca="1">IF(OFFSET(INDIRECT(ADDRESS(ROW(), COLUMN())),0,-1)="",VLOOKUP($G863,$A:$AAE,COLUMN(),FALSE),OFFSET(INDIRECT(ADDRESS(ROW(), COLUMN())),0,-1))</f>
        <v>-</v>
      </c>
      <c r="AJ863" s="23"/>
      <c r="AK863" s="23" cm="1">
        <f t="array" aca="1" ref="AK863" ca="1">IF(OFFSET(INDIRECT(ADDRESS(ROW(), COLUMN())),0,-1)="",VLOOKUP($G863,$A:$AAE,COLUMN(),FALSE),OFFSET(INDIRECT(ADDRESS(ROW(), COLUMN())),0,-1))</f>
        <v>0</v>
      </c>
      <c r="AL863" s="23"/>
      <c r="AM863" s="23" t="str" cm="1">
        <f t="array" aca="1" ref="AM863" ca="1">IF(OFFSET(INDIRECT(ADDRESS(ROW(), COLUMN())),0,-1)="",VLOOKUP($G863,$A:$AAE,COLUMN(),FALSE),OFFSET(INDIRECT(ADDRESS(ROW(), COLUMN())),0,-1))</f>
        <v>-</v>
      </c>
      <c r="AN863" s="23"/>
      <c r="AO863" s="23" cm="1">
        <f t="array" aca="1" ref="AO863" ca="1">IF(OFFSET(INDIRECT(ADDRESS(ROW(), COLUMN())),0,-1)="",VLOOKUP($G863,$A:$AAE,COLUMN(),FALSE),OFFSET(INDIRECT(ADDRESS(ROW(), COLUMN())),0,-1))</f>
        <v>0</v>
      </c>
      <c r="AP863" s="23"/>
      <c r="AQ863" s="23" t="str" cm="1">
        <f t="array" aca="1" ref="AQ863" ca="1">IF(OFFSET(INDIRECT(ADDRESS(ROW(), COLUMN())),0,-1)="",VLOOKUP($G863,$A:$AAE,COLUMN(),FALSE),OFFSET(INDIRECT(ADDRESS(ROW(), COLUMN())),0,-1))</f>
        <v>-</v>
      </c>
      <c r="AR863" s="23"/>
      <c r="AS863" s="23" cm="1">
        <f t="array" aca="1" ref="AS863" ca="1">IF(OFFSET(INDIRECT(ADDRESS(ROW(), COLUMN())),0,-1)="",VLOOKUP($G863,$A:$AAE,COLUMN(),FALSE),OFFSET(INDIRECT(ADDRESS(ROW(), COLUMN())),0,-1))</f>
        <v>0</v>
      </c>
      <c r="AT863" s="23"/>
      <c r="AU863" s="23" t="str" cm="1">
        <f t="array" aca="1" ref="AU863" ca="1">IF(OFFSET(INDIRECT(ADDRESS(ROW(), COLUMN())),0,-1)="",VLOOKUP($G863,$A:$AAE,COLUMN(),FALSE),OFFSET(INDIRECT(ADDRESS(ROW(), COLUMN())),0,-1))</f>
        <v>-</v>
      </c>
      <c r="AV863" s="23"/>
      <c r="AW863" s="23" cm="1">
        <f t="array" aca="1" ref="AW863" ca="1">IF(OFFSET(INDIRECT(ADDRESS(ROW(), COLUMN())),0,-1)="",VLOOKUP($G863,$A:$AAE,COLUMN(),FALSE),OFFSET(INDIRECT(ADDRESS(ROW(), COLUMN())),0,-1))</f>
        <v>0</v>
      </c>
      <c r="AX863" s="2"/>
      <c r="AY863" s="23" t="str" cm="1">
        <f t="array" aca="1" ref="AY863" ca="1">IF(OFFSET(INDIRECT(ADDRESS(ROW(), COLUMN())),0,-1)="",VLOOKUP($G863,$A:$AAE,COLUMN(),FALSE),OFFSET(INDIRECT(ADDRESS(ROW(), COLUMN())),0,-1))</f>
        <v>20立方米/公顷*日</v>
      </c>
      <c r="AZ863" s="2"/>
      <c r="BA863" s="23" t="str" cm="1">
        <f t="array" aca="1" ref="BA863" ca="1">IF(OFFSET(INDIRECT(ADDRESS(ROW(), COLUMN())),0,-1)="",VLOOKUP($G863,$A:$AAE,COLUMN(),FALSE),OFFSET(INDIRECT(ADDRESS(ROW(), COLUMN())),0,-1))</f>
        <v>用地面积*20</v>
      </c>
      <c r="BB863" s="2"/>
      <c r="BC863" s="23" cm="1">
        <f t="array" aca="1" ref="BC863" ca="1">IF(OFFSET(INDIRECT(ADDRESS(ROW(), COLUMN())),0,-1)="",VLOOKUP($G863,$A:$AAE,COLUMN(),FALSE),OFFSET(INDIRECT(ADDRESS(ROW(), COLUMN())),0,-1))</f>
        <v>0</v>
      </c>
      <c r="BD863" s="2"/>
      <c r="BE863" s="23" t="str" cm="1">
        <f t="array" aca="1" ref="BE863" ca="1">IF(OFFSET(INDIRECT(ADDRESS(ROW(), COLUMN())),0,-1)="",VLOOKUP($G863,$A:$AAE,COLUMN(),FALSE),OFFSET(INDIRECT(ADDRESS(ROW(), COLUMN())),0,-1))</f>
        <v>用水量*0</v>
      </c>
      <c r="BF863" s="2"/>
      <c r="BG863" s="23" t="str" cm="1">
        <f t="array" aca="1" ref="BG863" ca="1">IF(OFFSET(INDIRECT(ADDRESS(ROW(), COLUMN())),0,-1)="",VLOOKUP($G863,$A:$AAE,COLUMN(),FALSE),OFFSET(INDIRECT(ADDRESS(ROW(), COLUMN())),0,-1))</f>
        <v>10千瓦/公顷</v>
      </c>
      <c r="BH863" s="2"/>
      <c r="BI863" s="23" cm="1">
        <f t="array" aca="1" ref="BI863" ca="1">IF(OFFSET(INDIRECT(ADDRESS(ROW(), COLUMN())),0,-1)="",VLOOKUP($G863,$A:$AAE,COLUMN(),FALSE),OFFSET(INDIRECT(ADDRESS(ROW(), COLUMN())),0,-1))</f>
        <v>1</v>
      </c>
      <c r="BJ863" s="2"/>
      <c r="BK863" s="23" t="str" cm="1">
        <f t="array" aca="1" ref="BK863" ca="1">IF(OFFSET(INDIRECT(ADDRESS(ROW(), COLUMN())),0,-1)="",VLOOKUP($G863,$A:$AAE,COLUMN(),FALSE),OFFSET(INDIRECT(ADDRESS(ROW(), COLUMN())),0,-1))</f>
        <v>用地面积*10*1</v>
      </c>
      <c r="BL863" s="2"/>
      <c r="BM863" s="23" t="str" cm="1">
        <f t="array" aca="1" ref="BM863" ca="1">IF(OFFSET(INDIRECT(ADDRESS(ROW(), COLUMN())),0,-1)="",VLOOKUP($G863,$A:$AAE,COLUMN(),FALSE),OFFSET(INDIRECT(ADDRESS(ROW(), COLUMN())),0,-1))</f>
        <v>-</v>
      </c>
      <c r="BN863" s="2"/>
      <c r="BO863" s="23" cm="1">
        <f t="array" aca="1" ref="BO863" ca="1">IF(OFFSET(INDIRECT(ADDRESS(ROW(), COLUMN())),0,-1)="",VLOOKUP($G863,$A:$AAE,COLUMN(),FALSE),OFFSET(INDIRECT(ADDRESS(ROW(), COLUMN())),0,-1))</f>
        <v>0</v>
      </c>
      <c r="BP863" s="2"/>
      <c r="BQ863" s="23" t="str" cm="1">
        <f t="array" aca="1" ref="BQ863" ca="1">IF(OFFSET(INDIRECT(ADDRESS(ROW(), COLUMN())),0,-1)="",VLOOKUP($G863,$A:$AAE,COLUMN(),FALSE),OFFSET(INDIRECT(ADDRESS(ROW(), COLUMN())),0,-1))</f>
        <v>-</v>
      </c>
      <c r="BR863" s="2"/>
      <c r="BS863" s="23" cm="1">
        <f t="array" aca="1" ref="BS863" ca="1">IF(OFFSET(INDIRECT(ADDRESS(ROW(), COLUMN())),0,-1)="",VLOOKUP($G863,$A:$AAE,COLUMN(),FALSE),OFFSET(INDIRECT(ADDRESS(ROW(), COLUMN())),0,-1))</f>
        <v>0</v>
      </c>
      <c r="BT863" s="2"/>
      <c r="BU863" s="23" t="str" cm="1">
        <f t="array" aca="1" ref="BU863" ca="1">IF(OFFSET(INDIRECT(ADDRESS(ROW(), COLUMN())),0,-1)="",VLOOKUP($G863,$A:$AAE,COLUMN(),FALSE),OFFSET(INDIRECT(ADDRESS(ROW(), COLUMN())),0,-1))</f>
        <v>-</v>
      </c>
      <c r="BV863" s="2"/>
      <c r="BW863" s="23" cm="1">
        <f t="array" aca="1" ref="BW863" ca="1">IF(OFFSET(INDIRECT(ADDRESS(ROW(), COLUMN())),0,-1)="",VLOOKUP($G863,$A:$AAE,COLUMN(),FALSE),OFFSET(INDIRECT(ADDRESS(ROW(), COLUMN())),0,-1))</f>
        <v>0</v>
      </c>
      <c r="BX863" s="2"/>
      <c r="BY863" s="23" cm="1">
        <f t="array" aca="1" ref="BY863" ca="1">IF(OFFSET(INDIRECT(ADDRESS(ROW(), COLUMN())),0,-1)="",VLOOKUP($G863,$A:$AAE,COLUMN(),FALSE),OFFSET(INDIRECT(ADDRESS(ROW(), COLUMN())),0,-1))</f>
        <v>0</v>
      </c>
      <c r="BZ863" s="106"/>
      <c r="CA863" s="23" t="str" cm="1">
        <f t="array" aca="1" ref="CA863" ca="1">IF(OFFSET(INDIRECT(ADDRESS(ROW(), COLUMN())),0,-1)="",VLOOKUP($G863,$A:$AAE,COLUMN(),FALSE),OFFSET(INDIRECT(ADDRESS(ROW(), COLUMN())),0,-1))</f>
        <v>-</v>
      </c>
      <c r="CB863" s="23"/>
      <c r="CC863" s="23" cm="1">
        <f t="array" aca="1" ref="CC863" ca="1">IF(OFFSET(INDIRECT(ADDRESS(ROW(), COLUMN())),0,-1)="",VLOOKUP($G863,$A:$AAE,COLUMN(),FALSE),OFFSET(INDIRECT(ADDRESS(ROW(), COLUMN())),0,-1))</f>
        <v>0</v>
      </c>
      <c r="CD863" s="23"/>
      <c r="CE863" s="23" t="str" cm="1">
        <f t="array" aca="1" ref="CE863" ca="1">IF(OFFSET(INDIRECT(ADDRESS(ROW(), COLUMN())),0,-1)="",VLOOKUP($G863,$A:$AAE,COLUMN(),FALSE),OFFSET(INDIRECT(ADDRESS(ROW(), COLUMN())),0,-1))</f>
        <v>-</v>
      </c>
      <c r="CF863" s="23"/>
      <c r="CG863" s="23" cm="1">
        <f t="array" aca="1" ref="CG863" ca="1">IF(OFFSET(INDIRECT(ADDRESS(ROW(), COLUMN())),0,-1)="",VLOOKUP($G863,$A:$AAE,COLUMN(),FALSE),OFFSET(INDIRECT(ADDRESS(ROW(), COLUMN())),0,-1))</f>
        <v>0</v>
      </c>
      <c r="CH863" s="23" t="s">
        <v>2140</v>
      </c>
      <c r="CI863" s="60" t="str" cm="1">
        <f t="array" aca="1" ref="CI863" ca="1">IF(OFFSET(INDIRECT(ADDRESS(ROW(), COLUMN())),0,-1)="",VLOOKUP($G863,$A:$AAE,COLUMN(),FALSE),OFFSET(INDIRECT(ADDRESS(ROW(), COLUMN())),0,-1))</f>
        <v>村庄建设用地</v>
      </c>
      <c r="CJ863" s="75" t="s">
        <v>1962</v>
      </c>
      <c r="CK863" s="78" t="str">
        <f t="shared" si="2854"/>
        <v>唯一标识:140401#公园绿地#国空</v>
      </c>
      <c r="CL863" s="78" t="str">
        <f t="shared" si="2855"/>
        <v>性质名称:公园绿地</v>
      </c>
      <c r="CM863" s="78" t="str">
        <f t="shared" si="2856"/>
        <v>地块性质过滤:</v>
      </c>
      <c r="CN863" s="78" t="str">
        <f t="shared" si="2857"/>
        <v>地块性质:140401</v>
      </c>
      <c r="CO863" s="78" t="str">
        <f t="shared" si="2858"/>
        <v>地类标准:国空</v>
      </c>
      <c r="CP863" s="78" t="str">
        <f t="shared" si="2859"/>
        <v>地块性质别称:G1</v>
      </c>
      <c r="CQ863" s="78" t="str">
        <f t="shared" si="2860"/>
        <v>属性继承:G1#公园绿地#城规</v>
      </c>
      <c r="CR863" s="78" t="str">
        <f t="shared" si="2861"/>
        <v>父类:Gv</v>
      </c>
      <c r="CS863" s="78" t="str">
        <f t="shared" si="2862"/>
        <v>级别继承:1404#农村绿地与开敞空间用地#国空</v>
      </c>
      <c r="CT863" s="78" t="str">
        <f t="shared" si="2863"/>
        <v>级别层次:3</v>
      </c>
      <c r="CU863" s="78" t="str">
        <f t="shared" si="2864"/>
        <v>级别:21404</v>
      </c>
      <c r="CV863" s="78" t="str">
        <f t="shared" ca="1" si="2865"/>
        <v>地块颜色:0,255,0</v>
      </c>
      <c r="CW863" s="78" t="str">
        <f t="shared" ca="1" si="2866"/>
        <v>建筑面积公式:面积*容积率</v>
      </c>
      <c r="CX863" s="78" t="str">
        <f t="shared" ca="1" si="2867"/>
        <v>住宅建筑面积公式:地块建筑面积*0</v>
      </c>
      <c r="CY863" s="78" t="str">
        <f t="shared" ca="1" si="2868"/>
        <v>商服建筑面积公式:地块建筑面积*0</v>
      </c>
      <c r="CZ863" s="78" t="str">
        <f t="shared" ca="1" si="2869"/>
        <v>商服中商业建筑面积公式:地块建筑面积*0</v>
      </c>
      <c r="DA863" s="78" t="str">
        <f t="shared" ca="1" si="2870"/>
        <v>商服中办公建筑面积公式:地块建筑面积*0</v>
      </c>
      <c r="DB863" s="78" t="str">
        <f t="shared" ca="1" si="2871"/>
        <v>公服建筑面积公式:地块建筑面积*0</v>
      </c>
      <c r="DC863" s="78" t="str">
        <f t="shared" ca="1" si="2872"/>
        <v>工业建筑面积公式:地块建筑面积*0</v>
      </c>
      <c r="DD863" s="78" t="str">
        <f t="shared" ca="1" si="2873"/>
        <v>市政建筑面积公式:地块建筑面积*0</v>
      </c>
      <c r="DE863" s="78" t="str">
        <f t="shared" ca="1" si="2852"/>
        <v>绿地面积指定指标:面积*0</v>
      </c>
      <c r="DF863" s="78" t="str">
        <f t="shared" ca="1" si="2853"/>
        <v>绿地面积指定公式:面积*0</v>
      </c>
      <c r="DG863" s="78" t="str">
        <f t="shared" ca="1" si="2874"/>
        <v>户数指标:-</v>
      </c>
      <c r="DH863" s="78" t="str">
        <f t="shared" ca="1" si="2875"/>
        <v>户数公式:0</v>
      </c>
      <c r="DI863" s="78" t="str">
        <f t="shared" ca="1" si="2876"/>
        <v>人数指标:-</v>
      </c>
      <c r="DJ863" s="78" t="str">
        <f t="shared" ca="1" si="2877"/>
        <v>人数公式:0</v>
      </c>
      <c r="DK863" s="78" t="str">
        <f t="shared" ca="1" si="2878"/>
        <v>就业指标:-</v>
      </c>
      <c r="DL863" s="78" t="str">
        <f t="shared" ca="1" si="2879"/>
        <v>就业公式:0</v>
      </c>
      <c r="DM863" s="78" t="str">
        <f t="shared" ca="1" si="2880"/>
        <v>机动车指标:-</v>
      </c>
      <c r="DN863" s="78" t="str">
        <f t="shared" ca="1" si="2881"/>
        <v>机动车公式:0</v>
      </c>
      <c r="DO863" s="78" t="str">
        <f t="shared" ca="1" si="2882"/>
        <v>用水量指标:20立方米/公顷*日</v>
      </c>
      <c r="DP863" s="78" t="str">
        <f t="shared" ca="1" si="2883"/>
        <v>用水量公式:用地面积*20</v>
      </c>
      <c r="DQ863" s="78" t="str">
        <f t="shared" ca="1" si="2884"/>
        <v>污水折算系数:0</v>
      </c>
      <c r="DR863" s="78" t="str">
        <f t="shared" ca="1" si="2885"/>
        <v>污水量公式:用水量*0</v>
      </c>
      <c r="DS863" s="78" t="str">
        <f t="shared" ca="1" si="2886"/>
        <v>用电负荷指标:10千瓦/公顷</v>
      </c>
      <c r="DT863" s="78" t="str">
        <f t="shared" ca="1" si="2887"/>
        <v>同时率:1</v>
      </c>
      <c r="DU863" s="78" t="str">
        <f t="shared" ca="1" si="2888"/>
        <v>用电量公式:用地面积*10*1</v>
      </c>
      <c r="DV863" s="78" t="str">
        <f t="shared" ca="1" si="2889"/>
        <v>固话装机指标:-</v>
      </c>
      <c r="DW863" s="78" t="str">
        <f t="shared" ca="1" si="2890"/>
        <v>固话量公式:0</v>
      </c>
      <c r="DX863" s="78" t="str">
        <f t="shared" ca="1" si="2891"/>
        <v>有线电视指标:-</v>
      </c>
      <c r="DY863" s="78" t="str">
        <f t="shared" ca="1" si="2892"/>
        <v>电视量公式:0</v>
      </c>
      <c r="DZ863" s="78" t="str">
        <f t="shared" ca="1" si="2893"/>
        <v>高峰机动车生成量指标:-</v>
      </c>
      <c r="EA863" s="78" t="str">
        <f t="shared" ca="1" si="2894"/>
        <v>高峰机动车吸引量公式:0</v>
      </c>
      <c r="EB863" s="78" t="str">
        <f t="shared" ca="1" si="2895"/>
        <v>高峰机动车发生量公式:0</v>
      </c>
      <c r="EC863" s="78" t="str">
        <f t="shared" ca="1" si="2898"/>
        <v>地下空间指标:-</v>
      </c>
      <c r="ED863" s="78" t="str">
        <f t="shared" ca="1" si="2896"/>
        <v>地下空间公式:0</v>
      </c>
      <c r="EE863" s="78" t="str">
        <f t="shared" ca="1" si="2899"/>
        <v>人防指标:-</v>
      </c>
      <c r="EF863" s="78" t="str">
        <f t="shared" ca="1" si="2897"/>
        <v>人防公式:0</v>
      </c>
      <c r="EG863" s="78" t="str">
        <f t="shared" ca="1" si="2802"/>
        <v>用地构成:村庄建设用地</v>
      </c>
      <c r="EH863" s="78" t="s">
        <v>1962</v>
      </c>
      <c r="EI863" s="79" t="str">
        <f t="shared" ca="1" si="2801"/>
        <v>唯一标识:140401#公园绿地#国空;性质名称:公园绿地;地块性质过滤:;地块性质:140401;地类标准:国空;地块性质别称:G1;属性继承:G1#公园绿地#城规;父类:Gv;级别继承:1404#农村绿地与开敞空间用地#国空;级别层次:3;级别:21404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3" t="s">
        <v>1962</v>
      </c>
    </row>
    <row r="864" spans="1:140" ht="16.5" x14ac:dyDescent="0.2">
      <c r="A864" s="60" t="str">
        <f t="shared" si="2900"/>
        <v>140402#防护绿地#国空</v>
      </c>
      <c r="B864" s="60" t="s">
        <v>2299</v>
      </c>
      <c r="C864" s="60"/>
      <c r="D864" s="60">
        <v>140402</v>
      </c>
      <c r="E864" s="60" t="s">
        <v>1277</v>
      </c>
      <c r="F864" s="60" t="s">
        <v>2153</v>
      </c>
      <c r="G864" s="60" t="s">
        <v>1968</v>
      </c>
      <c r="H864" s="60" t="s">
        <v>1111</v>
      </c>
      <c r="I864" s="60" t="s">
        <v>1472</v>
      </c>
      <c r="J864" s="60">
        <f t="shared" si="2901"/>
        <v>3</v>
      </c>
      <c r="K864" s="60" t="str">
        <f t="shared" si="2955"/>
        <v>21404</v>
      </c>
      <c r="L864" s="60"/>
      <c r="M864" s="60" t="str" cm="1">
        <f t="array" aca="1" ref="M864" ca="1">IF(OFFSET(INDIRECT(ADDRESS(ROW(), COLUMN())),0,-1)="",VLOOKUP($G864,$A:$AAE,COLUMN(),FALSE),OFFSET(INDIRECT(ADDRESS(ROW(), COLUMN())),0,-1))</f>
        <v>57,181,74</v>
      </c>
      <c r="N864" s="23"/>
      <c r="O864" s="60" t="str" cm="1">
        <f t="array" aca="1" ref="O864" ca="1">IF(OFFSET(INDIRECT(ADDRESS(ROW(), COLUMN())),0,-1)="",VLOOKUP($G864,$A:$AAE,COLUMN(),FALSE),OFFSET(INDIRECT(ADDRESS(ROW(), COLUMN())),0,-1))</f>
        <v>面积*容积率</v>
      </c>
      <c r="P864" s="23"/>
      <c r="Q864" s="23" t="str" cm="1">
        <f t="array" aca="1" ref="Q864" ca="1">IF(OFFSET(INDIRECT(ADDRESS(ROW(), COLUMN())),0,-1)="",VLOOKUP($G864,$A:$AAE,COLUMN(),FALSE),OFFSET(INDIRECT(ADDRESS(ROW(), COLUMN())),0,-1))</f>
        <v>地块建筑面积*0</v>
      </c>
      <c r="R864" s="23"/>
      <c r="S864" s="23" t="str" cm="1">
        <f t="array" aca="1" ref="S864" ca="1">IF(OFFSET(INDIRECT(ADDRESS(ROW(), COLUMN())),0,-1)="",VLOOKUP($G864,$A:$AAE,COLUMN(),FALSE),OFFSET(INDIRECT(ADDRESS(ROW(), COLUMN())),0,-1))</f>
        <v>地块建筑面积*0</v>
      </c>
      <c r="T864" s="23"/>
      <c r="U864" s="23" t="str" cm="1">
        <f t="array" aca="1" ref="U864" ca="1">IF(OFFSET(INDIRECT(ADDRESS(ROW(), COLUMN())),0,-1)="",VLOOKUP($G864,$A:$AAE,COLUMN(),FALSE),OFFSET(INDIRECT(ADDRESS(ROW(), COLUMN())),0,-1))</f>
        <v>地块建筑面积*0</v>
      </c>
      <c r="V864" s="23"/>
      <c r="W864" s="60" t="str" cm="1">
        <f t="array" aca="1" ref="W864" ca="1">IF(OFFSET(INDIRECT(ADDRESS(ROW(), COLUMN())),0,-1)="",VLOOKUP($G864,$A:$AAE,COLUMN(),FALSE),OFFSET(INDIRECT(ADDRESS(ROW(), COLUMN())),0,-1))</f>
        <v>地块建筑面积*0</v>
      </c>
      <c r="X864" s="23"/>
      <c r="Y864" s="23" t="str" cm="1">
        <f t="array" aca="1" ref="Y864" ca="1">IF(OFFSET(INDIRECT(ADDRESS(ROW(), COLUMN())),0,-1)="",VLOOKUP($G864,$A:$AAE,COLUMN(),FALSE),OFFSET(INDIRECT(ADDRESS(ROW(), COLUMN())),0,-1))</f>
        <v>地块建筑面积*0</v>
      </c>
      <c r="Z864" s="23"/>
      <c r="AA864" s="23" t="str" cm="1">
        <f t="array" aca="1" ref="AA864" ca="1">IF(OFFSET(INDIRECT(ADDRESS(ROW(), COLUMN())),0,-1)="",VLOOKUP($G864,$A:$AAE,COLUMN(),FALSE),OFFSET(INDIRECT(ADDRESS(ROW(), COLUMN())),0,-1))</f>
        <v>地块建筑面积*0</v>
      </c>
      <c r="AB864" s="23"/>
      <c r="AC864" s="23" t="str" cm="1">
        <f t="array" aca="1" ref="AC864" ca="1">IF(OFFSET(INDIRECT(ADDRESS(ROW(), COLUMN())),0,-1)="",VLOOKUP($G864,$A:$AAE,COLUMN(),FALSE),OFFSET(INDIRECT(ADDRESS(ROW(), COLUMN())),0,-1))</f>
        <v>地块建筑面积*0</v>
      </c>
      <c r="AD864" s="23" t="s">
        <v>2082</v>
      </c>
      <c r="AE864" s="23" t="str" cm="1">
        <f t="array" aca="1" ref="AE864" ca="1">IF(OFFSET(INDIRECT(ADDRESS(ROW(), COLUMN())),0,-1)="",VLOOKUP($G864,$A:$AAE,COLUMN(),FALSE),OFFSET(INDIRECT(ADDRESS(ROW(), COLUMN())),0,-1))</f>
        <v>面积*0</v>
      </c>
      <c r="AF864" s="23" t="s">
        <v>2082</v>
      </c>
      <c r="AG864" s="23" t="str" cm="1">
        <f t="array" aca="1" ref="AG864" ca="1">IF(OFFSET(INDIRECT(ADDRESS(ROW(), COLUMN())),0,-1)="",VLOOKUP($G864,$A:$AAE,COLUMN(),FALSE),OFFSET(INDIRECT(ADDRESS(ROW(), COLUMN())),0,-1))</f>
        <v>面积*0</v>
      </c>
      <c r="AH864" s="23"/>
      <c r="AI864" s="23" t="str" cm="1">
        <f t="array" aca="1" ref="AI864" ca="1">IF(OFFSET(INDIRECT(ADDRESS(ROW(), COLUMN())),0,-1)="",VLOOKUP($G864,$A:$AAE,COLUMN(),FALSE),OFFSET(INDIRECT(ADDRESS(ROW(), COLUMN())),0,-1))</f>
        <v>-</v>
      </c>
      <c r="AJ864" s="23"/>
      <c r="AK864" s="23" cm="1">
        <f t="array" aca="1" ref="AK864" ca="1">IF(OFFSET(INDIRECT(ADDRESS(ROW(), COLUMN())),0,-1)="",VLOOKUP($G864,$A:$AAE,COLUMN(),FALSE),OFFSET(INDIRECT(ADDRESS(ROW(), COLUMN())),0,-1))</f>
        <v>0</v>
      </c>
      <c r="AL864" s="23"/>
      <c r="AM864" s="23" t="str" cm="1">
        <f t="array" aca="1" ref="AM864" ca="1">IF(OFFSET(INDIRECT(ADDRESS(ROW(), COLUMN())),0,-1)="",VLOOKUP($G864,$A:$AAE,COLUMN(),FALSE),OFFSET(INDIRECT(ADDRESS(ROW(), COLUMN())),0,-1))</f>
        <v>-</v>
      </c>
      <c r="AN864" s="23"/>
      <c r="AO864" s="23" cm="1">
        <f t="array" aca="1" ref="AO864" ca="1">IF(OFFSET(INDIRECT(ADDRESS(ROW(), COLUMN())),0,-1)="",VLOOKUP($G864,$A:$AAE,COLUMN(),FALSE),OFFSET(INDIRECT(ADDRESS(ROW(), COLUMN())),0,-1))</f>
        <v>0</v>
      </c>
      <c r="AP864" s="23"/>
      <c r="AQ864" s="23" t="str" cm="1">
        <f t="array" aca="1" ref="AQ864" ca="1">IF(OFFSET(INDIRECT(ADDRESS(ROW(), COLUMN())),0,-1)="",VLOOKUP($G864,$A:$AAE,COLUMN(),FALSE),OFFSET(INDIRECT(ADDRESS(ROW(), COLUMN())),0,-1))</f>
        <v>-</v>
      </c>
      <c r="AR864" s="23"/>
      <c r="AS864" s="23" cm="1">
        <f t="array" aca="1" ref="AS864" ca="1">IF(OFFSET(INDIRECT(ADDRESS(ROW(), COLUMN())),0,-1)="",VLOOKUP($G864,$A:$AAE,COLUMN(),FALSE),OFFSET(INDIRECT(ADDRESS(ROW(), COLUMN())),0,-1))</f>
        <v>0</v>
      </c>
      <c r="AT864" s="23"/>
      <c r="AU864" s="23" t="str" cm="1">
        <f t="array" aca="1" ref="AU864" ca="1">IF(OFFSET(INDIRECT(ADDRESS(ROW(), COLUMN())),0,-1)="",VLOOKUP($G864,$A:$AAE,COLUMN(),FALSE),OFFSET(INDIRECT(ADDRESS(ROW(), COLUMN())),0,-1))</f>
        <v>-</v>
      </c>
      <c r="AV864" s="23"/>
      <c r="AW864" s="23" cm="1">
        <f t="array" aca="1" ref="AW864" ca="1">IF(OFFSET(INDIRECT(ADDRESS(ROW(), COLUMN())),0,-1)="",VLOOKUP($G864,$A:$AAE,COLUMN(),FALSE),OFFSET(INDIRECT(ADDRESS(ROW(), COLUMN())),0,-1))</f>
        <v>0</v>
      </c>
      <c r="AX864" s="2"/>
      <c r="AY864" s="23" t="str" cm="1">
        <f t="array" aca="1" ref="AY864" ca="1">IF(OFFSET(INDIRECT(ADDRESS(ROW(), COLUMN())),0,-1)="",VLOOKUP($G864,$A:$AAE,COLUMN(),FALSE),OFFSET(INDIRECT(ADDRESS(ROW(), COLUMN())),0,-1))</f>
        <v>20立方米/公顷*日</v>
      </c>
      <c r="AZ864" s="2"/>
      <c r="BA864" s="23" t="str" cm="1">
        <f t="array" aca="1" ref="BA864" ca="1">IF(OFFSET(INDIRECT(ADDRESS(ROW(), COLUMN())),0,-1)="",VLOOKUP($G864,$A:$AAE,COLUMN(),FALSE),OFFSET(INDIRECT(ADDRESS(ROW(), COLUMN())),0,-1))</f>
        <v>用地面积*20</v>
      </c>
      <c r="BB864" s="2"/>
      <c r="BC864" s="23" cm="1">
        <f t="array" aca="1" ref="BC864" ca="1">IF(OFFSET(INDIRECT(ADDRESS(ROW(), COLUMN())),0,-1)="",VLOOKUP($G864,$A:$AAE,COLUMN(),FALSE),OFFSET(INDIRECT(ADDRESS(ROW(), COLUMN())),0,-1))</f>
        <v>0</v>
      </c>
      <c r="BD864" s="2"/>
      <c r="BE864" s="23" t="str" cm="1">
        <f t="array" aca="1" ref="BE864" ca="1">IF(OFFSET(INDIRECT(ADDRESS(ROW(), COLUMN())),0,-1)="",VLOOKUP($G864,$A:$AAE,COLUMN(),FALSE),OFFSET(INDIRECT(ADDRESS(ROW(), COLUMN())),0,-1))</f>
        <v>用水量*0</v>
      </c>
      <c r="BF864" s="2"/>
      <c r="BG864" s="23" t="str" cm="1">
        <f t="array" aca="1" ref="BG864" ca="1">IF(OFFSET(INDIRECT(ADDRESS(ROW(), COLUMN())),0,-1)="",VLOOKUP($G864,$A:$AAE,COLUMN(),FALSE),OFFSET(INDIRECT(ADDRESS(ROW(), COLUMN())),0,-1))</f>
        <v>10千瓦/公顷</v>
      </c>
      <c r="BH864" s="2"/>
      <c r="BI864" s="23" cm="1">
        <f t="array" aca="1" ref="BI864" ca="1">IF(OFFSET(INDIRECT(ADDRESS(ROW(), COLUMN())),0,-1)="",VLOOKUP($G864,$A:$AAE,COLUMN(),FALSE),OFFSET(INDIRECT(ADDRESS(ROW(), COLUMN())),0,-1))</f>
        <v>1</v>
      </c>
      <c r="BJ864" s="2"/>
      <c r="BK864" s="23" t="str" cm="1">
        <f t="array" aca="1" ref="BK864" ca="1">IF(OFFSET(INDIRECT(ADDRESS(ROW(), COLUMN())),0,-1)="",VLOOKUP($G864,$A:$AAE,COLUMN(),FALSE),OFFSET(INDIRECT(ADDRESS(ROW(), COLUMN())),0,-1))</f>
        <v>用地面积*10*1</v>
      </c>
      <c r="BL864" s="2"/>
      <c r="BM864" s="23" t="str" cm="1">
        <f t="array" aca="1" ref="BM864" ca="1">IF(OFFSET(INDIRECT(ADDRESS(ROW(), COLUMN())),0,-1)="",VLOOKUP($G864,$A:$AAE,COLUMN(),FALSE),OFFSET(INDIRECT(ADDRESS(ROW(), COLUMN())),0,-1))</f>
        <v>-</v>
      </c>
      <c r="BN864" s="2"/>
      <c r="BO864" s="23" cm="1">
        <f t="array" aca="1" ref="BO864" ca="1">IF(OFFSET(INDIRECT(ADDRESS(ROW(), COLUMN())),0,-1)="",VLOOKUP($G864,$A:$AAE,COLUMN(),FALSE),OFFSET(INDIRECT(ADDRESS(ROW(), COLUMN())),0,-1))</f>
        <v>0</v>
      </c>
      <c r="BP864" s="2"/>
      <c r="BQ864" s="23" t="str" cm="1">
        <f t="array" aca="1" ref="BQ864" ca="1">IF(OFFSET(INDIRECT(ADDRESS(ROW(), COLUMN())),0,-1)="",VLOOKUP($G864,$A:$AAE,COLUMN(),FALSE),OFFSET(INDIRECT(ADDRESS(ROW(), COLUMN())),0,-1))</f>
        <v>-</v>
      </c>
      <c r="BR864" s="2"/>
      <c r="BS864" s="23" cm="1">
        <f t="array" aca="1" ref="BS864" ca="1">IF(OFFSET(INDIRECT(ADDRESS(ROW(), COLUMN())),0,-1)="",VLOOKUP($G864,$A:$AAE,COLUMN(),FALSE),OFFSET(INDIRECT(ADDRESS(ROW(), COLUMN())),0,-1))</f>
        <v>0</v>
      </c>
      <c r="BT864" s="2"/>
      <c r="BU864" s="23" t="str" cm="1">
        <f t="array" aca="1" ref="BU864" ca="1">IF(OFFSET(INDIRECT(ADDRESS(ROW(), COLUMN())),0,-1)="",VLOOKUP($G864,$A:$AAE,COLUMN(),FALSE),OFFSET(INDIRECT(ADDRESS(ROW(), COLUMN())),0,-1))</f>
        <v>-</v>
      </c>
      <c r="BV864" s="2"/>
      <c r="BW864" s="23" cm="1">
        <f t="array" aca="1" ref="BW864" ca="1">IF(OFFSET(INDIRECT(ADDRESS(ROW(), COLUMN())),0,-1)="",VLOOKUP($G864,$A:$AAE,COLUMN(),FALSE),OFFSET(INDIRECT(ADDRESS(ROW(), COLUMN())),0,-1))</f>
        <v>0</v>
      </c>
      <c r="BX864" s="2"/>
      <c r="BY864" s="23" cm="1">
        <f t="array" aca="1" ref="BY864" ca="1">IF(OFFSET(INDIRECT(ADDRESS(ROW(), COLUMN())),0,-1)="",VLOOKUP($G864,$A:$AAE,COLUMN(),FALSE),OFFSET(INDIRECT(ADDRESS(ROW(), COLUMN())),0,-1))</f>
        <v>0</v>
      </c>
      <c r="BZ864" s="106"/>
      <c r="CA864" s="23" t="str" cm="1">
        <f t="array" aca="1" ref="CA864" ca="1">IF(OFFSET(INDIRECT(ADDRESS(ROW(), COLUMN())),0,-1)="",VLOOKUP($G864,$A:$AAE,COLUMN(),FALSE),OFFSET(INDIRECT(ADDRESS(ROW(), COLUMN())),0,-1))</f>
        <v>-</v>
      </c>
      <c r="CB864" s="23"/>
      <c r="CC864" s="23" cm="1">
        <f t="array" aca="1" ref="CC864" ca="1">IF(OFFSET(INDIRECT(ADDRESS(ROW(), COLUMN())),0,-1)="",VLOOKUP($G864,$A:$AAE,COLUMN(),FALSE),OFFSET(INDIRECT(ADDRESS(ROW(), COLUMN())),0,-1))</f>
        <v>0</v>
      </c>
      <c r="CD864" s="23"/>
      <c r="CE864" s="23" t="str" cm="1">
        <f t="array" aca="1" ref="CE864" ca="1">IF(OFFSET(INDIRECT(ADDRESS(ROW(), COLUMN())),0,-1)="",VLOOKUP($G864,$A:$AAE,COLUMN(),FALSE),OFFSET(INDIRECT(ADDRESS(ROW(), COLUMN())),0,-1))</f>
        <v>-</v>
      </c>
      <c r="CF864" s="23"/>
      <c r="CG864" s="23" cm="1">
        <f t="array" aca="1" ref="CG864" ca="1">IF(OFFSET(INDIRECT(ADDRESS(ROW(), COLUMN())),0,-1)="",VLOOKUP($G864,$A:$AAE,COLUMN(),FALSE),OFFSET(INDIRECT(ADDRESS(ROW(), COLUMN())),0,-1))</f>
        <v>0</v>
      </c>
      <c r="CH864" s="23" t="s">
        <v>2140</v>
      </c>
      <c r="CI864" s="60" t="str" cm="1">
        <f t="array" aca="1" ref="CI864" ca="1">IF(OFFSET(INDIRECT(ADDRESS(ROW(), COLUMN())),0,-1)="",VLOOKUP($G864,$A:$AAE,COLUMN(),FALSE),OFFSET(INDIRECT(ADDRESS(ROW(), COLUMN())),0,-1))</f>
        <v>村庄建设用地</v>
      </c>
      <c r="CJ864" s="75" t="s">
        <v>1962</v>
      </c>
      <c r="CK864" s="78" t="str">
        <f t="shared" si="2854"/>
        <v>唯一标识:140402#防护绿地#国空</v>
      </c>
      <c r="CL864" s="78" t="str">
        <f t="shared" si="2855"/>
        <v>性质名称:防护绿地</v>
      </c>
      <c r="CM864" s="78" t="str">
        <f t="shared" si="2856"/>
        <v>地块性质过滤:</v>
      </c>
      <c r="CN864" s="78" t="str">
        <f t="shared" si="2857"/>
        <v>地块性质:140402</v>
      </c>
      <c r="CO864" s="78" t="str">
        <f t="shared" si="2858"/>
        <v>地类标准:国空</v>
      </c>
      <c r="CP864" s="78" t="str">
        <f t="shared" si="2859"/>
        <v>地块性质别称:G2</v>
      </c>
      <c r="CQ864" s="78" t="str">
        <f t="shared" si="2860"/>
        <v>属性继承:G2#防护绿地#城规</v>
      </c>
      <c r="CR864" s="78" t="str">
        <f t="shared" si="2861"/>
        <v>父类:Gv</v>
      </c>
      <c r="CS864" s="78" t="str">
        <f t="shared" si="2862"/>
        <v>级别继承:1404#农村绿地与开敞空间用地#国空</v>
      </c>
      <c r="CT864" s="78" t="str">
        <f t="shared" si="2863"/>
        <v>级别层次:3</v>
      </c>
      <c r="CU864" s="78" t="str">
        <f t="shared" si="2864"/>
        <v>级别:21404</v>
      </c>
      <c r="CV864" s="78" t="str">
        <f t="shared" ca="1" si="2865"/>
        <v>地块颜色:57,181,74</v>
      </c>
      <c r="CW864" s="78" t="str">
        <f t="shared" ca="1" si="2866"/>
        <v>建筑面积公式:面积*容积率</v>
      </c>
      <c r="CX864" s="78" t="str">
        <f t="shared" ca="1" si="2867"/>
        <v>住宅建筑面积公式:地块建筑面积*0</v>
      </c>
      <c r="CY864" s="78" t="str">
        <f t="shared" ca="1" si="2868"/>
        <v>商服建筑面积公式:地块建筑面积*0</v>
      </c>
      <c r="CZ864" s="78" t="str">
        <f t="shared" ca="1" si="2869"/>
        <v>商服中商业建筑面积公式:地块建筑面积*0</v>
      </c>
      <c r="DA864" s="78" t="str">
        <f t="shared" ca="1" si="2870"/>
        <v>商服中办公建筑面积公式:地块建筑面积*0</v>
      </c>
      <c r="DB864" s="78" t="str">
        <f t="shared" ca="1" si="2871"/>
        <v>公服建筑面积公式:地块建筑面积*0</v>
      </c>
      <c r="DC864" s="78" t="str">
        <f t="shared" ca="1" si="2872"/>
        <v>工业建筑面积公式:地块建筑面积*0</v>
      </c>
      <c r="DD864" s="78" t="str">
        <f t="shared" ca="1" si="2873"/>
        <v>市政建筑面积公式:地块建筑面积*0</v>
      </c>
      <c r="DE864" s="78" t="str">
        <f t="shared" ca="1" si="2852"/>
        <v>绿地面积指定指标:面积*0</v>
      </c>
      <c r="DF864" s="78" t="str">
        <f t="shared" ca="1" si="2853"/>
        <v>绿地面积指定公式:面积*0</v>
      </c>
      <c r="DG864" s="78" t="str">
        <f t="shared" ca="1" si="2874"/>
        <v>户数指标:-</v>
      </c>
      <c r="DH864" s="78" t="str">
        <f t="shared" ca="1" si="2875"/>
        <v>户数公式:0</v>
      </c>
      <c r="DI864" s="78" t="str">
        <f t="shared" ca="1" si="2876"/>
        <v>人数指标:-</v>
      </c>
      <c r="DJ864" s="78" t="str">
        <f t="shared" ca="1" si="2877"/>
        <v>人数公式:0</v>
      </c>
      <c r="DK864" s="78" t="str">
        <f t="shared" ca="1" si="2878"/>
        <v>就业指标:-</v>
      </c>
      <c r="DL864" s="78" t="str">
        <f t="shared" ca="1" si="2879"/>
        <v>就业公式:0</v>
      </c>
      <c r="DM864" s="78" t="str">
        <f t="shared" ca="1" si="2880"/>
        <v>机动车指标:-</v>
      </c>
      <c r="DN864" s="78" t="str">
        <f t="shared" ca="1" si="2881"/>
        <v>机动车公式:0</v>
      </c>
      <c r="DO864" s="78" t="str">
        <f t="shared" ca="1" si="2882"/>
        <v>用水量指标:20立方米/公顷*日</v>
      </c>
      <c r="DP864" s="78" t="str">
        <f t="shared" ca="1" si="2883"/>
        <v>用水量公式:用地面积*20</v>
      </c>
      <c r="DQ864" s="78" t="str">
        <f t="shared" ca="1" si="2884"/>
        <v>污水折算系数:0</v>
      </c>
      <c r="DR864" s="78" t="str">
        <f t="shared" ca="1" si="2885"/>
        <v>污水量公式:用水量*0</v>
      </c>
      <c r="DS864" s="78" t="str">
        <f t="shared" ca="1" si="2886"/>
        <v>用电负荷指标:10千瓦/公顷</v>
      </c>
      <c r="DT864" s="78" t="str">
        <f t="shared" ca="1" si="2887"/>
        <v>同时率:1</v>
      </c>
      <c r="DU864" s="78" t="str">
        <f t="shared" ca="1" si="2888"/>
        <v>用电量公式:用地面积*10*1</v>
      </c>
      <c r="DV864" s="78" t="str">
        <f t="shared" ca="1" si="2889"/>
        <v>固话装机指标:-</v>
      </c>
      <c r="DW864" s="78" t="str">
        <f t="shared" ca="1" si="2890"/>
        <v>固话量公式:0</v>
      </c>
      <c r="DX864" s="78" t="str">
        <f t="shared" ca="1" si="2891"/>
        <v>有线电视指标:-</v>
      </c>
      <c r="DY864" s="78" t="str">
        <f t="shared" ca="1" si="2892"/>
        <v>电视量公式:0</v>
      </c>
      <c r="DZ864" s="78" t="str">
        <f t="shared" ca="1" si="2893"/>
        <v>高峰机动车生成量指标:-</v>
      </c>
      <c r="EA864" s="78" t="str">
        <f t="shared" ca="1" si="2894"/>
        <v>高峰机动车吸引量公式:0</v>
      </c>
      <c r="EB864" s="78" t="str">
        <f t="shared" ca="1" si="2895"/>
        <v>高峰机动车发生量公式:0</v>
      </c>
      <c r="EC864" s="78" t="str">
        <f t="shared" ca="1" si="2898"/>
        <v>地下空间指标:-</v>
      </c>
      <c r="ED864" s="78" t="str">
        <f t="shared" ca="1" si="2896"/>
        <v>地下空间公式:0</v>
      </c>
      <c r="EE864" s="78" t="str">
        <f t="shared" ca="1" si="2899"/>
        <v>人防指标:-</v>
      </c>
      <c r="EF864" s="78" t="str">
        <f t="shared" ca="1" si="2897"/>
        <v>人防公式:0</v>
      </c>
      <c r="EG864" s="78" t="str">
        <f t="shared" ca="1" si="2802"/>
        <v>用地构成:村庄建设用地</v>
      </c>
      <c r="EH864" s="78" t="s">
        <v>1962</v>
      </c>
      <c r="EI864" s="79" t="str">
        <f t="shared" ca="1" si="2801"/>
        <v>唯一标识:140402#防护绿地#国空;性质名称:防护绿地;地块性质过滤:;地块性质:140402;地类标准:国空;地块性质别称:G2;属性继承:G2#防护绿地#城规;父类:Gv;级别继承:1404#农村绿地与开敞空间用地#国空;级别层次:3;级别:21404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4" t="s">
        <v>1962</v>
      </c>
    </row>
    <row r="865" spans="1:140" ht="16.5" x14ac:dyDescent="0.2">
      <c r="A865" s="60" t="str">
        <f t="shared" si="2900"/>
        <v>140403#广场用地#国空</v>
      </c>
      <c r="B865" s="60" t="s">
        <v>2300</v>
      </c>
      <c r="C865" s="60"/>
      <c r="D865" s="60">
        <v>140403</v>
      </c>
      <c r="E865" s="60" t="s">
        <v>1277</v>
      </c>
      <c r="F865" s="60" t="s">
        <v>2154</v>
      </c>
      <c r="G865" s="60" t="s">
        <v>1971</v>
      </c>
      <c r="H865" s="60" t="s">
        <v>1111</v>
      </c>
      <c r="I865" s="60" t="s">
        <v>1472</v>
      </c>
      <c r="J865" s="60">
        <f t="shared" si="2901"/>
        <v>3</v>
      </c>
      <c r="K865" s="60" t="str">
        <f t="shared" si="2955"/>
        <v>21404</v>
      </c>
      <c r="L865" s="60"/>
      <c r="M865" s="60" t="str" cm="1">
        <f t="array" aca="1" ref="M865" ca="1">IF(OFFSET(INDIRECT(ADDRESS(ROW(), COLUMN())),0,-1)="",VLOOKUP($G865,$A:$AAE,COLUMN(),FALSE),OFFSET(INDIRECT(ADDRESS(ROW(), COLUMN())),0,-1))</f>
        <v>0,255,0</v>
      </c>
      <c r="N865" s="23"/>
      <c r="O865" s="60" t="str" cm="1">
        <f t="array" aca="1" ref="O865" ca="1">IF(OFFSET(INDIRECT(ADDRESS(ROW(), COLUMN())),0,-1)="",VLOOKUP($G865,$A:$AAE,COLUMN(),FALSE),OFFSET(INDIRECT(ADDRESS(ROW(), COLUMN())),0,-1))</f>
        <v>面积*容积率</v>
      </c>
      <c r="P865" s="23"/>
      <c r="Q865" s="23" t="str" cm="1">
        <f t="array" aca="1" ref="Q865" ca="1">IF(OFFSET(INDIRECT(ADDRESS(ROW(), COLUMN())),0,-1)="",VLOOKUP($G865,$A:$AAE,COLUMN(),FALSE),OFFSET(INDIRECT(ADDRESS(ROW(), COLUMN())),0,-1))</f>
        <v>地块建筑面积*0</v>
      </c>
      <c r="R865" s="23"/>
      <c r="S865" s="23" t="str" cm="1">
        <f t="array" aca="1" ref="S865" ca="1">IF(OFFSET(INDIRECT(ADDRESS(ROW(), COLUMN())),0,-1)="",VLOOKUP($G865,$A:$AAE,COLUMN(),FALSE),OFFSET(INDIRECT(ADDRESS(ROW(), COLUMN())),0,-1))</f>
        <v>地块建筑面积*0</v>
      </c>
      <c r="T865" s="23"/>
      <c r="U865" s="23" t="str" cm="1">
        <f t="array" aca="1" ref="U865" ca="1">IF(OFFSET(INDIRECT(ADDRESS(ROW(), COLUMN())),0,-1)="",VLOOKUP($G865,$A:$AAE,COLUMN(),FALSE),OFFSET(INDIRECT(ADDRESS(ROW(), COLUMN())),0,-1))</f>
        <v>地块建筑面积*0</v>
      </c>
      <c r="V865" s="23"/>
      <c r="W865" s="60" t="str" cm="1">
        <f t="array" aca="1" ref="W865" ca="1">IF(OFFSET(INDIRECT(ADDRESS(ROW(), COLUMN())),0,-1)="",VLOOKUP($G865,$A:$AAE,COLUMN(),FALSE),OFFSET(INDIRECT(ADDRESS(ROW(), COLUMN())),0,-1))</f>
        <v>地块建筑面积*0</v>
      </c>
      <c r="X865" s="23"/>
      <c r="Y865" s="23" t="str" cm="1">
        <f t="array" aca="1" ref="Y865" ca="1">IF(OFFSET(INDIRECT(ADDRESS(ROW(), COLUMN())),0,-1)="",VLOOKUP($G865,$A:$AAE,COLUMN(),FALSE),OFFSET(INDIRECT(ADDRESS(ROW(), COLUMN())),0,-1))</f>
        <v>地块建筑面积*0</v>
      </c>
      <c r="Z865" s="23"/>
      <c r="AA865" s="23" t="str" cm="1">
        <f t="array" aca="1" ref="AA865" ca="1">IF(OFFSET(INDIRECT(ADDRESS(ROW(), COLUMN())),0,-1)="",VLOOKUP($G865,$A:$AAE,COLUMN(),FALSE),OFFSET(INDIRECT(ADDRESS(ROW(), COLUMN())),0,-1))</f>
        <v>地块建筑面积*0</v>
      </c>
      <c r="AB865" s="23"/>
      <c r="AC865" s="23" t="str" cm="1">
        <f t="array" aca="1" ref="AC865" ca="1">IF(OFFSET(INDIRECT(ADDRESS(ROW(), COLUMN())),0,-1)="",VLOOKUP($G865,$A:$AAE,COLUMN(),FALSE),OFFSET(INDIRECT(ADDRESS(ROW(), COLUMN())),0,-1))</f>
        <v>地块建筑面积*0</v>
      </c>
      <c r="AD865" s="23" t="s">
        <v>2082</v>
      </c>
      <c r="AE865" s="23" t="str" cm="1">
        <f t="array" aca="1" ref="AE865" ca="1">IF(OFFSET(INDIRECT(ADDRESS(ROW(), COLUMN())),0,-1)="",VLOOKUP($G865,$A:$AAE,COLUMN(),FALSE),OFFSET(INDIRECT(ADDRESS(ROW(), COLUMN())),0,-1))</f>
        <v>面积*0</v>
      </c>
      <c r="AF865" s="23" t="s">
        <v>2082</v>
      </c>
      <c r="AG865" s="23" t="str" cm="1">
        <f t="array" aca="1" ref="AG865" ca="1">IF(OFFSET(INDIRECT(ADDRESS(ROW(), COLUMN())),0,-1)="",VLOOKUP($G865,$A:$AAE,COLUMN(),FALSE),OFFSET(INDIRECT(ADDRESS(ROW(), COLUMN())),0,-1))</f>
        <v>面积*0</v>
      </c>
      <c r="AH865" s="23"/>
      <c r="AI865" s="23" t="str" cm="1">
        <f t="array" aca="1" ref="AI865" ca="1">IF(OFFSET(INDIRECT(ADDRESS(ROW(), COLUMN())),0,-1)="",VLOOKUP($G865,$A:$AAE,COLUMN(),FALSE),OFFSET(INDIRECT(ADDRESS(ROW(), COLUMN())),0,-1))</f>
        <v>-</v>
      </c>
      <c r="AJ865" s="23"/>
      <c r="AK865" s="23" cm="1">
        <f t="array" aca="1" ref="AK865" ca="1">IF(OFFSET(INDIRECT(ADDRESS(ROW(), COLUMN())),0,-1)="",VLOOKUP($G865,$A:$AAE,COLUMN(),FALSE),OFFSET(INDIRECT(ADDRESS(ROW(), COLUMN())),0,-1))</f>
        <v>0</v>
      </c>
      <c r="AL865" s="23"/>
      <c r="AM865" s="23" t="str" cm="1">
        <f t="array" aca="1" ref="AM865" ca="1">IF(OFFSET(INDIRECT(ADDRESS(ROW(), COLUMN())),0,-1)="",VLOOKUP($G865,$A:$AAE,COLUMN(),FALSE),OFFSET(INDIRECT(ADDRESS(ROW(), COLUMN())),0,-1))</f>
        <v>-</v>
      </c>
      <c r="AN865" s="23"/>
      <c r="AO865" s="23" cm="1">
        <f t="array" aca="1" ref="AO865" ca="1">IF(OFFSET(INDIRECT(ADDRESS(ROW(), COLUMN())),0,-1)="",VLOOKUP($G865,$A:$AAE,COLUMN(),FALSE),OFFSET(INDIRECT(ADDRESS(ROW(), COLUMN())),0,-1))</f>
        <v>0</v>
      </c>
      <c r="AP865" s="23"/>
      <c r="AQ865" s="23" t="str" cm="1">
        <f t="array" aca="1" ref="AQ865" ca="1">IF(OFFSET(INDIRECT(ADDRESS(ROW(), COLUMN())),0,-1)="",VLOOKUP($G865,$A:$AAE,COLUMN(),FALSE),OFFSET(INDIRECT(ADDRESS(ROW(), COLUMN())),0,-1))</f>
        <v>-</v>
      </c>
      <c r="AR865" s="23"/>
      <c r="AS865" s="23" cm="1">
        <f t="array" aca="1" ref="AS865" ca="1">IF(OFFSET(INDIRECT(ADDRESS(ROW(), COLUMN())),0,-1)="",VLOOKUP($G865,$A:$AAE,COLUMN(),FALSE),OFFSET(INDIRECT(ADDRESS(ROW(), COLUMN())),0,-1))</f>
        <v>0</v>
      </c>
      <c r="AT865" s="23"/>
      <c r="AU865" s="23" t="str" cm="1">
        <f t="array" aca="1" ref="AU865" ca="1">IF(OFFSET(INDIRECT(ADDRESS(ROW(), COLUMN())),0,-1)="",VLOOKUP($G865,$A:$AAE,COLUMN(),FALSE),OFFSET(INDIRECT(ADDRESS(ROW(), COLUMN())),0,-1))</f>
        <v>-</v>
      </c>
      <c r="AV865" s="23"/>
      <c r="AW865" s="23" cm="1">
        <f t="array" aca="1" ref="AW865" ca="1">IF(OFFSET(INDIRECT(ADDRESS(ROW(), COLUMN())),0,-1)="",VLOOKUP($G865,$A:$AAE,COLUMN(),FALSE),OFFSET(INDIRECT(ADDRESS(ROW(), COLUMN())),0,-1))</f>
        <v>0</v>
      </c>
      <c r="AX865" s="2"/>
      <c r="AY865" s="23" t="str" cm="1">
        <f t="array" aca="1" ref="AY865" ca="1">IF(OFFSET(INDIRECT(ADDRESS(ROW(), COLUMN())),0,-1)="",VLOOKUP($G865,$A:$AAE,COLUMN(),FALSE),OFFSET(INDIRECT(ADDRESS(ROW(), COLUMN())),0,-1))</f>
        <v>20立方米/公顷*日</v>
      </c>
      <c r="AZ865" s="2"/>
      <c r="BA865" s="23" t="str" cm="1">
        <f t="array" aca="1" ref="BA865" ca="1">IF(OFFSET(INDIRECT(ADDRESS(ROW(), COLUMN())),0,-1)="",VLOOKUP($G865,$A:$AAE,COLUMN(),FALSE),OFFSET(INDIRECT(ADDRESS(ROW(), COLUMN())),0,-1))</f>
        <v>用地面积*20</v>
      </c>
      <c r="BB865" s="2"/>
      <c r="BC865" s="23" cm="1">
        <f t="array" aca="1" ref="BC865" ca="1">IF(OFFSET(INDIRECT(ADDRESS(ROW(), COLUMN())),0,-1)="",VLOOKUP($G865,$A:$AAE,COLUMN(),FALSE),OFFSET(INDIRECT(ADDRESS(ROW(), COLUMN())),0,-1))</f>
        <v>0</v>
      </c>
      <c r="BD865" s="2"/>
      <c r="BE865" s="23" t="str" cm="1">
        <f t="array" aca="1" ref="BE865" ca="1">IF(OFFSET(INDIRECT(ADDRESS(ROW(), COLUMN())),0,-1)="",VLOOKUP($G865,$A:$AAE,COLUMN(),FALSE),OFFSET(INDIRECT(ADDRESS(ROW(), COLUMN())),0,-1))</f>
        <v>用水量*0</v>
      </c>
      <c r="BF865" s="2"/>
      <c r="BG865" s="23" t="str" cm="1">
        <f t="array" aca="1" ref="BG865" ca="1">IF(OFFSET(INDIRECT(ADDRESS(ROW(), COLUMN())),0,-1)="",VLOOKUP($G865,$A:$AAE,COLUMN(),FALSE),OFFSET(INDIRECT(ADDRESS(ROW(), COLUMN())),0,-1))</f>
        <v>10千瓦/公顷</v>
      </c>
      <c r="BH865" s="2"/>
      <c r="BI865" s="23" cm="1">
        <f t="array" aca="1" ref="BI865" ca="1">IF(OFFSET(INDIRECT(ADDRESS(ROW(), COLUMN())),0,-1)="",VLOOKUP($G865,$A:$AAE,COLUMN(),FALSE),OFFSET(INDIRECT(ADDRESS(ROW(), COLUMN())),0,-1))</f>
        <v>1</v>
      </c>
      <c r="BJ865" s="2"/>
      <c r="BK865" s="23" t="str" cm="1">
        <f t="array" aca="1" ref="BK865" ca="1">IF(OFFSET(INDIRECT(ADDRESS(ROW(), COLUMN())),0,-1)="",VLOOKUP($G865,$A:$AAE,COLUMN(),FALSE),OFFSET(INDIRECT(ADDRESS(ROW(), COLUMN())),0,-1))</f>
        <v>用地面积*10*1</v>
      </c>
      <c r="BL865" s="2"/>
      <c r="BM865" s="23" t="str" cm="1">
        <f t="array" aca="1" ref="BM865" ca="1">IF(OFFSET(INDIRECT(ADDRESS(ROW(), COLUMN())),0,-1)="",VLOOKUP($G865,$A:$AAE,COLUMN(),FALSE),OFFSET(INDIRECT(ADDRESS(ROW(), COLUMN())),0,-1))</f>
        <v>-</v>
      </c>
      <c r="BN865" s="2"/>
      <c r="BO865" s="23" cm="1">
        <f t="array" aca="1" ref="BO865" ca="1">IF(OFFSET(INDIRECT(ADDRESS(ROW(), COLUMN())),0,-1)="",VLOOKUP($G865,$A:$AAE,COLUMN(),FALSE),OFFSET(INDIRECT(ADDRESS(ROW(), COLUMN())),0,-1))</f>
        <v>0</v>
      </c>
      <c r="BP865" s="2"/>
      <c r="BQ865" s="23" t="str" cm="1">
        <f t="array" aca="1" ref="BQ865" ca="1">IF(OFFSET(INDIRECT(ADDRESS(ROW(), COLUMN())),0,-1)="",VLOOKUP($G865,$A:$AAE,COLUMN(),FALSE),OFFSET(INDIRECT(ADDRESS(ROW(), COLUMN())),0,-1))</f>
        <v>-</v>
      </c>
      <c r="BR865" s="2"/>
      <c r="BS865" s="23" cm="1">
        <f t="array" aca="1" ref="BS865" ca="1">IF(OFFSET(INDIRECT(ADDRESS(ROW(), COLUMN())),0,-1)="",VLOOKUP($G865,$A:$AAE,COLUMN(),FALSE),OFFSET(INDIRECT(ADDRESS(ROW(), COLUMN())),0,-1))</f>
        <v>0</v>
      </c>
      <c r="BT865" s="2"/>
      <c r="BU865" s="23" t="str" cm="1">
        <f t="array" aca="1" ref="BU865" ca="1">IF(OFFSET(INDIRECT(ADDRESS(ROW(), COLUMN())),0,-1)="",VLOOKUP($G865,$A:$AAE,COLUMN(),FALSE),OFFSET(INDIRECT(ADDRESS(ROW(), COLUMN())),0,-1))</f>
        <v>-</v>
      </c>
      <c r="BV865" s="2"/>
      <c r="BW865" s="23" cm="1">
        <f t="array" aca="1" ref="BW865" ca="1">IF(OFFSET(INDIRECT(ADDRESS(ROW(), COLUMN())),0,-1)="",VLOOKUP($G865,$A:$AAE,COLUMN(),FALSE),OFFSET(INDIRECT(ADDRESS(ROW(), COLUMN())),0,-1))</f>
        <v>0</v>
      </c>
      <c r="BX865" s="2"/>
      <c r="BY865" s="23" cm="1">
        <f t="array" aca="1" ref="BY865" ca="1">IF(OFFSET(INDIRECT(ADDRESS(ROW(), COLUMN())),0,-1)="",VLOOKUP($G865,$A:$AAE,COLUMN(),FALSE),OFFSET(INDIRECT(ADDRESS(ROW(), COLUMN())),0,-1))</f>
        <v>0</v>
      </c>
      <c r="BZ865" s="106"/>
      <c r="CA865" s="23" t="str" cm="1">
        <f t="array" aca="1" ref="CA865" ca="1">IF(OFFSET(INDIRECT(ADDRESS(ROW(), COLUMN())),0,-1)="",VLOOKUP($G865,$A:$AAE,COLUMN(),FALSE),OFFSET(INDIRECT(ADDRESS(ROW(), COLUMN())),0,-1))</f>
        <v>-</v>
      </c>
      <c r="CB865" s="23"/>
      <c r="CC865" s="23" cm="1">
        <f t="array" aca="1" ref="CC865" ca="1">IF(OFFSET(INDIRECT(ADDRESS(ROW(), COLUMN())),0,-1)="",VLOOKUP($G865,$A:$AAE,COLUMN(),FALSE),OFFSET(INDIRECT(ADDRESS(ROW(), COLUMN())),0,-1))</f>
        <v>0</v>
      </c>
      <c r="CD865" s="23"/>
      <c r="CE865" s="23" t="str" cm="1">
        <f t="array" aca="1" ref="CE865" ca="1">IF(OFFSET(INDIRECT(ADDRESS(ROW(), COLUMN())),0,-1)="",VLOOKUP($G865,$A:$AAE,COLUMN(),FALSE),OFFSET(INDIRECT(ADDRESS(ROW(), COLUMN())),0,-1))</f>
        <v>-</v>
      </c>
      <c r="CF865" s="23"/>
      <c r="CG865" s="23" cm="1">
        <f t="array" aca="1" ref="CG865" ca="1">IF(OFFSET(INDIRECT(ADDRESS(ROW(), COLUMN())),0,-1)="",VLOOKUP($G865,$A:$AAE,COLUMN(),FALSE),OFFSET(INDIRECT(ADDRESS(ROW(), COLUMN())),0,-1))</f>
        <v>0</v>
      </c>
      <c r="CH865" s="23" t="s">
        <v>2140</v>
      </c>
      <c r="CI865" s="60" t="str" cm="1">
        <f t="array" aca="1" ref="CI865" ca="1">IF(OFFSET(INDIRECT(ADDRESS(ROW(), COLUMN())),0,-1)="",VLOOKUP($G865,$A:$AAE,COLUMN(),FALSE),OFFSET(INDIRECT(ADDRESS(ROW(), COLUMN())),0,-1))</f>
        <v>村庄建设用地</v>
      </c>
      <c r="CJ865" s="75" t="s">
        <v>1962</v>
      </c>
      <c r="CK865" s="78" t="str">
        <f t="shared" si="2854"/>
        <v>唯一标识:140403#广场用地#国空</v>
      </c>
      <c r="CL865" s="78" t="str">
        <f t="shared" si="2855"/>
        <v>性质名称:广场用地</v>
      </c>
      <c r="CM865" s="78" t="str">
        <f t="shared" si="2856"/>
        <v>地块性质过滤:</v>
      </c>
      <c r="CN865" s="78" t="str">
        <f t="shared" si="2857"/>
        <v>地块性质:140403</v>
      </c>
      <c r="CO865" s="78" t="str">
        <f t="shared" si="2858"/>
        <v>地类标准:国空</v>
      </c>
      <c r="CP865" s="78" t="str">
        <f t="shared" si="2859"/>
        <v>地块性质别称:G3</v>
      </c>
      <c r="CQ865" s="78" t="str">
        <f t="shared" si="2860"/>
        <v>属性继承:G#绿地与广场用地#城规</v>
      </c>
      <c r="CR865" s="78" t="str">
        <f t="shared" si="2861"/>
        <v>父类:Gv</v>
      </c>
      <c r="CS865" s="78" t="str">
        <f t="shared" si="2862"/>
        <v>级别继承:1404#农村绿地与开敞空间用地#国空</v>
      </c>
      <c r="CT865" s="78" t="str">
        <f t="shared" si="2863"/>
        <v>级别层次:3</v>
      </c>
      <c r="CU865" s="78" t="str">
        <f t="shared" si="2864"/>
        <v>级别:21404</v>
      </c>
      <c r="CV865" s="78" t="str">
        <f t="shared" ca="1" si="2865"/>
        <v>地块颜色:0,255,0</v>
      </c>
      <c r="CW865" s="78" t="str">
        <f t="shared" ca="1" si="2866"/>
        <v>建筑面积公式:面积*容积率</v>
      </c>
      <c r="CX865" s="78" t="str">
        <f t="shared" ca="1" si="2867"/>
        <v>住宅建筑面积公式:地块建筑面积*0</v>
      </c>
      <c r="CY865" s="78" t="str">
        <f t="shared" ca="1" si="2868"/>
        <v>商服建筑面积公式:地块建筑面积*0</v>
      </c>
      <c r="CZ865" s="78" t="str">
        <f t="shared" ca="1" si="2869"/>
        <v>商服中商业建筑面积公式:地块建筑面积*0</v>
      </c>
      <c r="DA865" s="78" t="str">
        <f t="shared" ca="1" si="2870"/>
        <v>商服中办公建筑面积公式:地块建筑面积*0</v>
      </c>
      <c r="DB865" s="78" t="str">
        <f t="shared" ca="1" si="2871"/>
        <v>公服建筑面积公式:地块建筑面积*0</v>
      </c>
      <c r="DC865" s="78" t="str">
        <f t="shared" ca="1" si="2872"/>
        <v>工业建筑面积公式:地块建筑面积*0</v>
      </c>
      <c r="DD865" s="78" t="str">
        <f t="shared" ca="1" si="2873"/>
        <v>市政建筑面积公式:地块建筑面积*0</v>
      </c>
      <c r="DE865" s="78" t="str">
        <f t="shared" ca="1" si="2852"/>
        <v>绿地面积指定指标:面积*0</v>
      </c>
      <c r="DF865" s="78" t="str">
        <f t="shared" ca="1" si="2853"/>
        <v>绿地面积指定公式:面积*0</v>
      </c>
      <c r="DG865" s="78" t="str">
        <f t="shared" ca="1" si="2874"/>
        <v>户数指标:-</v>
      </c>
      <c r="DH865" s="78" t="str">
        <f t="shared" ca="1" si="2875"/>
        <v>户数公式:0</v>
      </c>
      <c r="DI865" s="78" t="str">
        <f t="shared" ca="1" si="2876"/>
        <v>人数指标:-</v>
      </c>
      <c r="DJ865" s="78" t="str">
        <f t="shared" ca="1" si="2877"/>
        <v>人数公式:0</v>
      </c>
      <c r="DK865" s="78" t="str">
        <f t="shared" ca="1" si="2878"/>
        <v>就业指标:-</v>
      </c>
      <c r="DL865" s="78" t="str">
        <f t="shared" ca="1" si="2879"/>
        <v>就业公式:0</v>
      </c>
      <c r="DM865" s="78" t="str">
        <f t="shared" ca="1" si="2880"/>
        <v>机动车指标:-</v>
      </c>
      <c r="DN865" s="78" t="str">
        <f t="shared" ca="1" si="2881"/>
        <v>机动车公式:0</v>
      </c>
      <c r="DO865" s="78" t="str">
        <f t="shared" ca="1" si="2882"/>
        <v>用水量指标:20立方米/公顷*日</v>
      </c>
      <c r="DP865" s="78" t="str">
        <f t="shared" ca="1" si="2883"/>
        <v>用水量公式:用地面积*20</v>
      </c>
      <c r="DQ865" s="78" t="str">
        <f t="shared" ca="1" si="2884"/>
        <v>污水折算系数:0</v>
      </c>
      <c r="DR865" s="78" t="str">
        <f t="shared" ca="1" si="2885"/>
        <v>污水量公式:用水量*0</v>
      </c>
      <c r="DS865" s="78" t="str">
        <f t="shared" ca="1" si="2886"/>
        <v>用电负荷指标:10千瓦/公顷</v>
      </c>
      <c r="DT865" s="78" t="str">
        <f t="shared" ca="1" si="2887"/>
        <v>同时率:1</v>
      </c>
      <c r="DU865" s="78" t="str">
        <f t="shared" ca="1" si="2888"/>
        <v>用电量公式:用地面积*10*1</v>
      </c>
      <c r="DV865" s="78" t="str">
        <f t="shared" ca="1" si="2889"/>
        <v>固话装机指标:-</v>
      </c>
      <c r="DW865" s="78" t="str">
        <f t="shared" ca="1" si="2890"/>
        <v>固话量公式:0</v>
      </c>
      <c r="DX865" s="78" t="str">
        <f t="shared" ca="1" si="2891"/>
        <v>有线电视指标:-</v>
      </c>
      <c r="DY865" s="78" t="str">
        <f t="shared" ca="1" si="2892"/>
        <v>电视量公式:0</v>
      </c>
      <c r="DZ865" s="78" t="str">
        <f t="shared" ca="1" si="2893"/>
        <v>高峰机动车生成量指标:-</v>
      </c>
      <c r="EA865" s="78" t="str">
        <f t="shared" ca="1" si="2894"/>
        <v>高峰机动车吸引量公式:0</v>
      </c>
      <c r="EB865" s="78" t="str">
        <f t="shared" ca="1" si="2895"/>
        <v>高峰机动车发生量公式:0</v>
      </c>
      <c r="EC865" s="78" t="str">
        <f t="shared" ca="1" si="2898"/>
        <v>地下空间指标:-</v>
      </c>
      <c r="ED865" s="78" t="str">
        <f t="shared" ca="1" si="2896"/>
        <v>地下空间公式:0</v>
      </c>
      <c r="EE865" s="78" t="str">
        <f t="shared" ca="1" si="2899"/>
        <v>人防指标:-</v>
      </c>
      <c r="EF865" s="78" t="str">
        <f t="shared" ca="1" si="2897"/>
        <v>人防公式:0</v>
      </c>
      <c r="EG865" s="78" t="str">
        <f t="shared" ca="1" si="2802"/>
        <v>用地构成:村庄建设用地</v>
      </c>
      <c r="EH865" s="78" t="s">
        <v>1962</v>
      </c>
      <c r="EI865" s="79" t="str">
        <f t="shared" ca="1" si="2801"/>
        <v>唯一标识:140403#广场用地#国空;性质名称:广场用地;地块性质过滤:;地块性质:140403;地类标准:国空;地块性质别称:G3;属性继承:G#绿地与广场用地#城规;父类:Gv;级别继承:1404#农村绿地与开敞空间用地#国空;级别层次:3;级别:21404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5" t="s">
        <v>1962</v>
      </c>
    </row>
    <row r="866" spans="1:140" ht="16.5" x14ac:dyDescent="0.2">
      <c r="A866" s="60" t="str">
        <f t="shared" si="2900"/>
        <v>1405#一般河道#国空</v>
      </c>
      <c r="B866" s="60" t="s">
        <v>496</v>
      </c>
      <c r="C866" s="60"/>
      <c r="D866" s="60">
        <v>1405</v>
      </c>
      <c r="E866" s="60" t="s">
        <v>1277</v>
      </c>
      <c r="F866" s="60">
        <v>1405</v>
      </c>
      <c r="G866" s="60" t="s">
        <v>127</v>
      </c>
      <c r="H866" s="60" t="s">
        <v>685</v>
      </c>
      <c r="I866" s="60" t="s">
        <v>1471</v>
      </c>
      <c r="J866" s="60">
        <f t="shared" si="2901"/>
        <v>2</v>
      </c>
      <c r="K866" s="60" t="str">
        <f t="shared" si="2955"/>
        <v>114</v>
      </c>
      <c r="L866" s="60"/>
      <c r="M866" s="60" t="str" cm="1">
        <f t="array" aca="1" ref="M866" ca="1">IF(OFFSET(INDIRECT(ADDRESS(ROW(), COLUMN())),0,-1)="",VLOOKUP($G866,$A:$AAE,COLUMN(),FALSE),OFFSET(INDIRECT(ADDRESS(ROW(), COLUMN())),0,-1))</f>
        <v>0,191,255</v>
      </c>
      <c r="N866" s="23"/>
      <c r="O866" s="60" t="str" cm="1">
        <f t="array" aca="1" ref="O866" ca="1">IF(OFFSET(INDIRECT(ADDRESS(ROW(), COLUMN())),0,-1)="",VLOOKUP($G866,$A:$AAE,COLUMN(),FALSE),OFFSET(INDIRECT(ADDRESS(ROW(), COLUMN())),0,-1))</f>
        <v>面积*容积率</v>
      </c>
      <c r="P866" s="23"/>
      <c r="Q866" s="23" t="str" cm="1">
        <f t="array" aca="1" ref="Q866" ca="1">IF(OFFSET(INDIRECT(ADDRESS(ROW(), COLUMN())),0,-1)="",VLOOKUP($G866,$A:$AAE,COLUMN(),FALSE),OFFSET(INDIRECT(ADDRESS(ROW(), COLUMN())),0,-1))</f>
        <v>地块建筑面积*0</v>
      </c>
      <c r="R866" s="23"/>
      <c r="S866" s="23" t="str" cm="1">
        <f t="array" aca="1" ref="S866" ca="1">IF(OFFSET(INDIRECT(ADDRESS(ROW(), COLUMN())),0,-1)="",VLOOKUP($G866,$A:$AAE,COLUMN(),FALSE),OFFSET(INDIRECT(ADDRESS(ROW(), COLUMN())),0,-1))</f>
        <v>地块建筑面积*0</v>
      </c>
      <c r="T866" s="23"/>
      <c r="U866" s="23" t="str" cm="1">
        <f t="array" aca="1" ref="U866" ca="1">IF(OFFSET(INDIRECT(ADDRESS(ROW(), COLUMN())),0,-1)="",VLOOKUP($G866,$A:$AAE,COLUMN(),FALSE),OFFSET(INDIRECT(ADDRESS(ROW(), COLUMN())),0,-1))</f>
        <v>地块建筑面积*0</v>
      </c>
      <c r="V866" s="23"/>
      <c r="W866" s="60" t="str" cm="1">
        <f t="array" aca="1" ref="W866" ca="1">IF(OFFSET(INDIRECT(ADDRESS(ROW(), COLUMN())),0,-1)="",VLOOKUP($G866,$A:$AAE,COLUMN(),FALSE),OFFSET(INDIRECT(ADDRESS(ROW(), COLUMN())),0,-1))</f>
        <v>地块建筑面积*0</v>
      </c>
      <c r="X866" s="23"/>
      <c r="Y866" s="23" t="str" cm="1">
        <f t="array" aca="1" ref="Y866" ca="1">IF(OFFSET(INDIRECT(ADDRESS(ROW(), COLUMN())),0,-1)="",VLOOKUP($G866,$A:$AAE,COLUMN(),FALSE),OFFSET(INDIRECT(ADDRESS(ROW(), COLUMN())),0,-1))</f>
        <v>地块建筑面积*0</v>
      </c>
      <c r="Z866" s="23"/>
      <c r="AA866" s="23" t="str" cm="1">
        <f t="array" aca="1" ref="AA866" ca="1">IF(OFFSET(INDIRECT(ADDRESS(ROW(), COLUMN())),0,-1)="",VLOOKUP($G866,$A:$AAE,COLUMN(),FALSE),OFFSET(INDIRECT(ADDRESS(ROW(), COLUMN())),0,-1))</f>
        <v>地块建筑面积*0</v>
      </c>
      <c r="AB866" s="23"/>
      <c r="AC866" s="23" t="str" cm="1">
        <f t="array" aca="1" ref="AC866" ca="1">IF(OFFSET(INDIRECT(ADDRESS(ROW(), COLUMN())),0,-1)="",VLOOKUP($G866,$A:$AAE,COLUMN(),FALSE),OFFSET(INDIRECT(ADDRESS(ROW(), COLUMN())),0,-1))</f>
        <v>地块建筑面积*0</v>
      </c>
      <c r="AD866" s="23"/>
      <c r="AE866" s="23" t="str" cm="1">
        <f t="array" aca="1" ref="AE866" ca="1">IF(OFFSET(INDIRECT(ADDRESS(ROW(), COLUMN())),0,-1)="",VLOOKUP($G866,$A:$AAE,COLUMN(),FALSE),OFFSET(INDIRECT(ADDRESS(ROW(), COLUMN())),0,-1))</f>
        <v>面积*0</v>
      </c>
      <c r="AF866" s="23"/>
      <c r="AG866" s="23" t="str" cm="1">
        <f t="array" aca="1" ref="AG866" ca="1">IF(OFFSET(INDIRECT(ADDRESS(ROW(), COLUMN())),0,-1)="",VLOOKUP($G866,$A:$AAE,COLUMN(),FALSE),OFFSET(INDIRECT(ADDRESS(ROW(), COLUMN())),0,-1))</f>
        <v>面积*0</v>
      </c>
      <c r="AH866" s="23"/>
      <c r="AI866" s="23" t="str" cm="1">
        <f t="array" aca="1" ref="AI866" ca="1">IF(OFFSET(INDIRECT(ADDRESS(ROW(), COLUMN())),0,-1)="",VLOOKUP($G866,$A:$AAE,COLUMN(),FALSE),OFFSET(INDIRECT(ADDRESS(ROW(), COLUMN())),0,-1))</f>
        <v>-</v>
      </c>
      <c r="AJ866" s="23"/>
      <c r="AK866" s="23" cm="1">
        <f t="array" aca="1" ref="AK866" ca="1">IF(OFFSET(INDIRECT(ADDRESS(ROW(), COLUMN())),0,-1)="",VLOOKUP($G866,$A:$AAE,COLUMN(),FALSE),OFFSET(INDIRECT(ADDRESS(ROW(), COLUMN())),0,-1))</f>
        <v>0</v>
      </c>
      <c r="AL866" s="23"/>
      <c r="AM866" s="23" t="str" cm="1">
        <f t="array" aca="1" ref="AM866" ca="1">IF(OFFSET(INDIRECT(ADDRESS(ROW(), COLUMN())),0,-1)="",VLOOKUP($G866,$A:$AAE,COLUMN(),FALSE),OFFSET(INDIRECT(ADDRESS(ROW(), COLUMN())),0,-1))</f>
        <v>-</v>
      </c>
      <c r="AN866" s="23"/>
      <c r="AO866" s="23" cm="1">
        <f t="array" aca="1" ref="AO866" ca="1">IF(OFFSET(INDIRECT(ADDRESS(ROW(), COLUMN())),0,-1)="",VLOOKUP($G866,$A:$AAE,COLUMN(),FALSE),OFFSET(INDIRECT(ADDRESS(ROW(), COLUMN())),0,-1))</f>
        <v>0</v>
      </c>
      <c r="AP866" s="23"/>
      <c r="AQ866" s="23" t="str" cm="1">
        <f t="array" aca="1" ref="AQ866" ca="1">IF(OFFSET(INDIRECT(ADDRESS(ROW(), COLUMN())),0,-1)="",VLOOKUP($G866,$A:$AAE,COLUMN(),FALSE),OFFSET(INDIRECT(ADDRESS(ROW(), COLUMN())),0,-1))</f>
        <v>-</v>
      </c>
      <c r="AR866" s="23"/>
      <c r="AS866" s="23" cm="1">
        <f t="array" aca="1" ref="AS866" ca="1">IF(OFFSET(INDIRECT(ADDRESS(ROW(), COLUMN())),0,-1)="",VLOOKUP($G866,$A:$AAE,COLUMN(),FALSE),OFFSET(INDIRECT(ADDRESS(ROW(), COLUMN())),0,-1))</f>
        <v>0</v>
      </c>
      <c r="AT866" s="23"/>
      <c r="AU866" s="23" t="str" cm="1">
        <f t="array" aca="1" ref="AU866" ca="1">IF(OFFSET(INDIRECT(ADDRESS(ROW(), COLUMN())),0,-1)="",VLOOKUP($G866,$A:$AAE,COLUMN(),FALSE),OFFSET(INDIRECT(ADDRESS(ROW(), COLUMN())),0,-1))</f>
        <v>-</v>
      </c>
      <c r="AV866" s="23"/>
      <c r="AW866" s="23" cm="1">
        <f t="array" aca="1" ref="AW866" ca="1">IF(OFFSET(INDIRECT(ADDRESS(ROW(), COLUMN())),0,-1)="",VLOOKUP($G866,$A:$AAE,COLUMN(),FALSE),OFFSET(INDIRECT(ADDRESS(ROW(), COLUMN())),0,-1))</f>
        <v>0</v>
      </c>
      <c r="AX866" s="2"/>
      <c r="AY866" s="23" t="str" cm="1">
        <f t="array" aca="1" ref="AY866" ca="1">IF(OFFSET(INDIRECT(ADDRESS(ROW(), COLUMN())),0,-1)="",VLOOKUP($G866,$A:$AAE,COLUMN(),FALSE),OFFSET(INDIRECT(ADDRESS(ROW(), COLUMN())),0,-1))</f>
        <v>-</v>
      </c>
      <c r="AZ866" s="2"/>
      <c r="BA866" s="23" cm="1">
        <f t="array" aca="1" ref="BA866" ca="1">IF(OFFSET(INDIRECT(ADDRESS(ROW(), COLUMN())),0,-1)="",VLOOKUP($G866,$A:$AAE,COLUMN(),FALSE),OFFSET(INDIRECT(ADDRESS(ROW(), COLUMN())),0,-1))</f>
        <v>0</v>
      </c>
      <c r="BB866" s="2"/>
      <c r="BC866" s="23" cm="1">
        <f t="array" aca="1" ref="BC866" ca="1">IF(OFFSET(INDIRECT(ADDRESS(ROW(), COLUMN())),0,-1)="",VLOOKUP($G866,$A:$AAE,COLUMN(),FALSE),OFFSET(INDIRECT(ADDRESS(ROW(), COLUMN())),0,-1))</f>
        <v>0</v>
      </c>
      <c r="BD866" s="2"/>
      <c r="BE866" s="23" t="str" cm="1">
        <f t="array" aca="1" ref="BE866" ca="1">IF(OFFSET(INDIRECT(ADDRESS(ROW(), COLUMN())),0,-1)="",VLOOKUP($G866,$A:$AAE,COLUMN(),FALSE),OFFSET(INDIRECT(ADDRESS(ROW(), COLUMN())),0,-1))</f>
        <v>用水量*0</v>
      </c>
      <c r="BF866" s="2"/>
      <c r="BG866" s="23" t="str" cm="1">
        <f t="array" aca="1" ref="BG866" ca="1">IF(OFFSET(INDIRECT(ADDRESS(ROW(), COLUMN())),0,-1)="",VLOOKUP($G866,$A:$AAE,COLUMN(),FALSE),OFFSET(INDIRECT(ADDRESS(ROW(), COLUMN())),0,-1))</f>
        <v>-</v>
      </c>
      <c r="BH866" s="2"/>
      <c r="BI866" s="23" cm="1">
        <f t="array" aca="1" ref="BI866" ca="1">IF(OFFSET(INDIRECT(ADDRESS(ROW(), COLUMN())),0,-1)="",VLOOKUP($G866,$A:$AAE,COLUMN(),FALSE),OFFSET(INDIRECT(ADDRESS(ROW(), COLUMN())),0,-1))</f>
        <v>0</v>
      </c>
      <c r="BJ866" s="2"/>
      <c r="BK866" s="23" cm="1">
        <f t="array" aca="1" ref="BK866" ca="1">IF(OFFSET(INDIRECT(ADDRESS(ROW(), COLUMN())),0,-1)="",VLOOKUP($G866,$A:$AAE,COLUMN(),FALSE),OFFSET(INDIRECT(ADDRESS(ROW(), COLUMN())),0,-1))</f>
        <v>0</v>
      </c>
      <c r="BL866" s="2"/>
      <c r="BM866" s="23" t="str" cm="1">
        <f t="array" aca="1" ref="BM866" ca="1">IF(OFFSET(INDIRECT(ADDRESS(ROW(), COLUMN())),0,-1)="",VLOOKUP($G866,$A:$AAE,COLUMN(),FALSE),OFFSET(INDIRECT(ADDRESS(ROW(), COLUMN())),0,-1))</f>
        <v>-</v>
      </c>
      <c r="BN866" s="2"/>
      <c r="BO866" s="23" cm="1">
        <f t="array" aca="1" ref="BO866" ca="1">IF(OFFSET(INDIRECT(ADDRESS(ROW(), COLUMN())),0,-1)="",VLOOKUP($G866,$A:$AAE,COLUMN(),FALSE),OFFSET(INDIRECT(ADDRESS(ROW(), COLUMN())),0,-1))</f>
        <v>0</v>
      </c>
      <c r="BP866" s="2"/>
      <c r="BQ866" s="23" t="str" cm="1">
        <f t="array" aca="1" ref="BQ866" ca="1">IF(OFFSET(INDIRECT(ADDRESS(ROW(), COLUMN())),0,-1)="",VLOOKUP($G866,$A:$AAE,COLUMN(),FALSE),OFFSET(INDIRECT(ADDRESS(ROW(), COLUMN())),0,-1))</f>
        <v>-</v>
      </c>
      <c r="BR866" s="2"/>
      <c r="BS866" s="23" cm="1">
        <f t="array" aca="1" ref="BS866" ca="1">IF(OFFSET(INDIRECT(ADDRESS(ROW(), COLUMN())),0,-1)="",VLOOKUP($G866,$A:$AAE,COLUMN(),FALSE),OFFSET(INDIRECT(ADDRESS(ROW(), COLUMN())),0,-1))</f>
        <v>0</v>
      </c>
      <c r="BT866" s="2"/>
      <c r="BU866" s="23" t="str" cm="1">
        <f t="array" aca="1" ref="BU866" ca="1">IF(OFFSET(INDIRECT(ADDRESS(ROW(), COLUMN())),0,-1)="",VLOOKUP($G866,$A:$AAE,COLUMN(),FALSE),OFFSET(INDIRECT(ADDRESS(ROW(), COLUMN())),0,-1))</f>
        <v>-</v>
      </c>
      <c r="BV866" s="2"/>
      <c r="BW866" s="23" cm="1">
        <f t="array" aca="1" ref="BW866" ca="1">IF(OFFSET(INDIRECT(ADDRESS(ROW(), COLUMN())),0,-1)="",VLOOKUP($G866,$A:$AAE,COLUMN(),FALSE),OFFSET(INDIRECT(ADDRESS(ROW(), COLUMN())),0,-1))</f>
        <v>0</v>
      </c>
      <c r="BX866" s="2"/>
      <c r="BY866" s="23" cm="1">
        <f t="array" aca="1" ref="BY866" ca="1">IF(OFFSET(INDIRECT(ADDRESS(ROW(), COLUMN())),0,-1)="",VLOOKUP($G866,$A:$AAE,COLUMN(),FALSE),OFFSET(INDIRECT(ADDRESS(ROW(), COLUMN())),0,-1))</f>
        <v>0</v>
      </c>
      <c r="BZ866" s="106"/>
      <c r="CA866" s="23" t="str" cm="1">
        <f t="array" aca="1" ref="CA866" ca="1">IF(OFFSET(INDIRECT(ADDRESS(ROW(), COLUMN())),0,-1)="",VLOOKUP($G866,$A:$AAE,COLUMN(),FALSE),OFFSET(INDIRECT(ADDRESS(ROW(), COLUMN())),0,-1))</f>
        <v>-</v>
      </c>
      <c r="CB866" s="23"/>
      <c r="CC866" s="23" cm="1">
        <f t="array" aca="1" ref="CC866" ca="1">IF(OFFSET(INDIRECT(ADDRESS(ROW(), COLUMN())),0,-1)="",VLOOKUP($G866,$A:$AAE,COLUMN(),FALSE),OFFSET(INDIRECT(ADDRESS(ROW(), COLUMN())),0,-1))</f>
        <v>0</v>
      </c>
      <c r="CD866" s="23"/>
      <c r="CE866" s="23" t="str" cm="1">
        <f t="array" aca="1" ref="CE866" ca="1">IF(OFFSET(INDIRECT(ADDRESS(ROW(), COLUMN())),0,-1)="",VLOOKUP($G866,$A:$AAE,COLUMN(),FALSE),OFFSET(INDIRECT(ADDRESS(ROW(), COLUMN())),0,-1))</f>
        <v>-</v>
      </c>
      <c r="CF866" s="23"/>
      <c r="CG866" s="23" cm="1">
        <f t="array" aca="1" ref="CG866" ca="1">IF(OFFSET(INDIRECT(ADDRESS(ROW(), COLUMN())),0,-1)="",VLOOKUP($G866,$A:$AAE,COLUMN(),FALSE),OFFSET(INDIRECT(ADDRESS(ROW(), COLUMN())),0,-1))</f>
        <v>0</v>
      </c>
      <c r="CH866" s="23"/>
      <c r="CI866" s="60" t="str" cm="1">
        <f t="array" aca="1" ref="CI866" ca="1">IF(OFFSET(INDIRECT(ADDRESS(ROW(), COLUMN())),0,-1)="",VLOOKUP($G866,$A:$AAE,COLUMN(),FALSE),OFFSET(INDIRECT(ADDRESS(ROW(), COLUMN())),0,-1))</f>
        <v>城镇建设用地</v>
      </c>
      <c r="CJ866" s="75" t="s">
        <v>1962</v>
      </c>
      <c r="CK866" s="78" t="str">
        <f t="shared" si="2854"/>
        <v>唯一标识:1405#一般河道#国空</v>
      </c>
      <c r="CL866" s="78" t="str">
        <f t="shared" si="2855"/>
        <v>性质名称:一般河道</v>
      </c>
      <c r="CM866" s="78" t="str">
        <f t="shared" si="2856"/>
        <v>地块性质过滤:</v>
      </c>
      <c r="CN866" s="78" t="str">
        <f t="shared" si="2857"/>
        <v>地块性质:1405</v>
      </c>
      <c r="CO866" s="78" t="str">
        <f t="shared" si="2858"/>
        <v>地类标准:国空</v>
      </c>
      <c r="CP866" s="78" t="str">
        <f t="shared" si="2859"/>
        <v>地块性质别称:1405</v>
      </c>
      <c r="CQ866" s="78" t="str">
        <f t="shared" si="2860"/>
        <v>属性继承:G10#一般河道#城规</v>
      </c>
      <c r="CR866" s="78" t="str">
        <f t="shared" si="2861"/>
        <v>父类:H</v>
      </c>
      <c r="CS866" s="78" t="str">
        <f t="shared" si="2862"/>
        <v>级别继承:14#绿地与开敞空间用地#国空</v>
      </c>
      <c r="CT866" s="78" t="str">
        <f t="shared" si="2863"/>
        <v>级别层次:2</v>
      </c>
      <c r="CU866" s="78" t="str">
        <f t="shared" si="2864"/>
        <v>级别:114</v>
      </c>
      <c r="CV866" s="78" t="str">
        <f t="shared" ca="1" si="2865"/>
        <v>地块颜色:0,191,255</v>
      </c>
      <c r="CW866" s="78" t="str">
        <f t="shared" ca="1" si="2866"/>
        <v>建筑面积公式:面积*容积率</v>
      </c>
      <c r="CX866" s="78" t="str">
        <f t="shared" ca="1" si="2867"/>
        <v>住宅建筑面积公式:地块建筑面积*0</v>
      </c>
      <c r="CY866" s="78" t="str">
        <f t="shared" ca="1" si="2868"/>
        <v>商服建筑面积公式:地块建筑面积*0</v>
      </c>
      <c r="CZ866" s="78" t="str">
        <f t="shared" ca="1" si="2869"/>
        <v>商服中商业建筑面积公式:地块建筑面积*0</v>
      </c>
      <c r="DA866" s="78" t="str">
        <f t="shared" ca="1" si="2870"/>
        <v>商服中办公建筑面积公式:地块建筑面积*0</v>
      </c>
      <c r="DB866" s="78" t="str">
        <f t="shared" ca="1" si="2871"/>
        <v>公服建筑面积公式:地块建筑面积*0</v>
      </c>
      <c r="DC866" s="78" t="str">
        <f t="shared" ca="1" si="2872"/>
        <v>工业建筑面积公式:地块建筑面积*0</v>
      </c>
      <c r="DD866" s="78" t="str">
        <f t="shared" ca="1" si="2873"/>
        <v>市政建筑面积公式:地块建筑面积*0</v>
      </c>
      <c r="DE866" s="78" t="str">
        <f t="shared" ca="1" si="2852"/>
        <v>绿地面积指定指标:面积*0</v>
      </c>
      <c r="DF866" s="78" t="str">
        <f t="shared" ca="1" si="2853"/>
        <v>绿地面积指定公式:面积*0</v>
      </c>
      <c r="DG866" s="78" t="str">
        <f t="shared" ca="1" si="2874"/>
        <v>户数指标:-</v>
      </c>
      <c r="DH866" s="78" t="str">
        <f t="shared" ca="1" si="2875"/>
        <v>户数公式:0</v>
      </c>
      <c r="DI866" s="78" t="str">
        <f t="shared" ca="1" si="2876"/>
        <v>人数指标:-</v>
      </c>
      <c r="DJ866" s="78" t="str">
        <f t="shared" ca="1" si="2877"/>
        <v>人数公式:0</v>
      </c>
      <c r="DK866" s="78" t="str">
        <f t="shared" ca="1" si="2878"/>
        <v>就业指标:-</v>
      </c>
      <c r="DL866" s="78" t="str">
        <f t="shared" ca="1" si="2879"/>
        <v>就业公式:0</v>
      </c>
      <c r="DM866" s="78" t="str">
        <f t="shared" ca="1" si="2880"/>
        <v>机动车指标:-</v>
      </c>
      <c r="DN866" s="78" t="str">
        <f t="shared" ca="1" si="2881"/>
        <v>机动车公式:0</v>
      </c>
      <c r="DO866" s="78" t="str">
        <f t="shared" ca="1" si="2882"/>
        <v>用水量指标:-</v>
      </c>
      <c r="DP866" s="78" t="str">
        <f t="shared" ca="1" si="2883"/>
        <v>用水量公式:0</v>
      </c>
      <c r="DQ866" s="78" t="str">
        <f t="shared" ca="1" si="2884"/>
        <v>污水折算系数:0</v>
      </c>
      <c r="DR866" s="78" t="str">
        <f t="shared" ca="1" si="2885"/>
        <v>污水量公式:用水量*0</v>
      </c>
      <c r="DS866" s="78" t="str">
        <f t="shared" ca="1" si="2886"/>
        <v>用电负荷指标:-</v>
      </c>
      <c r="DT866" s="78" t="str">
        <f t="shared" ca="1" si="2887"/>
        <v>同时率:0</v>
      </c>
      <c r="DU866" s="78" t="str">
        <f t="shared" ca="1" si="2888"/>
        <v>用电量公式:0</v>
      </c>
      <c r="DV866" s="78" t="str">
        <f t="shared" ca="1" si="2889"/>
        <v>固话装机指标:-</v>
      </c>
      <c r="DW866" s="78" t="str">
        <f t="shared" ca="1" si="2890"/>
        <v>固话量公式:0</v>
      </c>
      <c r="DX866" s="78" t="str">
        <f t="shared" ca="1" si="2891"/>
        <v>有线电视指标:-</v>
      </c>
      <c r="DY866" s="78" t="str">
        <f t="shared" ca="1" si="2892"/>
        <v>电视量公式:0</v>
      </c>
      <c r="DZ866" s="78" t="str">
        <f t="shared" ca="1" si="2893"/>
        <v>高峰机动车生成量指标:-</v>
      </c>
      <c r="EA866" s="78" t="str">
        <f t="shared" ca="1" si="2894"/>
        <v>高峰机动车吸引量公式:0</v>
      </c>
      <c r="EB866" s="78" t="str">
        <f t="shared" ca="1" si="2895"/>
        <v>高峰机动车发生量公式:0</v>
      </c>
      <c r="EC866" s="78" t="str">
        <f t="shared" ca="1" si="2898"/>
        <v>地下空间指标:-</v>
      </c>
      <c r="ED866" s="78" t="str">
        <f t="shared" ca="1" si="2896"/>
        <v>地下空间公式:0</v>
      </c>
      <c r="EE866" s="78" t="str">
        <f t="shared" ca="1" si="2899"/>
        <v>人防指标:-</v>
      </c>
      <c r="EF866" s="78" t="str">
        <f t="shared" ca="1" si="2897"/>
        <v>人防公式:0</v>
      </c>
      <c r="EG866" s="78" t="str">
        <f t="shared" ca="1" si="2802"/>
        <v>用地构成:城镇建设用地</v>
      </c>
      <c r="EH866" s="78" t="s">
        <v>1962</v>
      </c>
      <c r="EI866" s="79" t="str">
        <f t="shared" ca="1" si="2801"/>
        <v>唯一标识:1405#一般河道#国空;性质名称:一般河道;地块性质过滤:;地块性质:1405;地类标准:国空;地块性质别称:1405;属性继承:G10#一般河道#城规;父类:H;级别继承:14#绿地与开敞空间用地#国空;级别层次:2;级别:114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6" t="s">
        <v>1962</v>
      </c>
    </row>
    <row r="867" spans="1:140" ht="16.5" x14ac:dyDescent="0.2">
      <c r="A867" s="60" t="str">
        <f t="shared" si="2900"/>
        <v>1401/120803#公园绿地/社会停车场用地#国空</v>
      </c>
      <c r="B867" s="60" t="s">
        <v>502</v>
      </c>
      <c r="C867" s="60"/>
      <c r="D867" s="60" t="s">
        <v>1257</v>
      </c>
      <c r="E867" s="60" t="s">
        <v>1277</v>
      </c>
      <c r="F867" s="60" t="s">
        <v>1423</v>
      </c>
      <c r="G867" s="60" t="s">
        <v>112</v>
      </c>
      <c r="H867" s="60" t="s">
        <v>1060</v>
      </c>
      <c r="I867" s="60" t="s">
        <v>1471</v>
      </c>
      <c r="J867" s="60">
        <f t="shared" si="2901"/>
        <v>2</v>
      </c>
      <c r="K867" s="60" t="str">
        <f t="shared" si="2955"/>
        <v>114</v>
      </c>
      <c r="L867" s="60"/>
      <c r="M867" s="60" t="str" cm="1">
        <f t="array" aca="1" ref="M867" ca="1">IF(OFFSET(INDIRECT(ADDRESS(ROW(), COLUMN())),0,-1)="",VLOOKUP($G867,$A:$AAE,COLUMN(),FALSE),OFFSET(INDIRECT(ADDRESS(ROW(), COLUMN())),0,-1))</f>
        <v>0,255,0</v>
      </c>
      <c r="N867" s="23"/>
      <c r="O867" s="60" t="str" cm="1">
        <f t="array" aca="1" ref="O867" ca="1">IF(OFFSET(INDIRECT(ADDRESS(ROW(), COLUMN())),0,-1)="",VLOOKUP($G867,$A:$AAE,COLUMN(),FALSE),OFFSET(INDIRECT(ADDRESS(ROW(), COLUMN())),0,-1))</f>
        <v>面积*容积率</v>
      </c>
      <c r="P867" s="23"/>
      <c r="Q867" s="23" t="str" cm="1">
        <f t="array" aca="1" ref="Q867" ca="1">IF(OFFSET(INDIRECT(ADDRESS(ROW(), COLUMN())),0,-1)="",VLOOKUP($G867,$A:$AAE,COLUMN(),FALSE),OFFSET(INDIRECT(ADDRESS(ROW(), COLUMN())),0,-1))</f>
        <v>地块建筑面积*0</v>
      </c>
      <c r="R867" s="23"/>
      <c r="S867" s="23" t="str" cm="1">
        <f t="array" aca="1" ref="S867" ca="1">IF(OFFSET(INDIRECT(ADDRESS(ROW(), COLUMN())),0,-1)="",VLOOKUP($G867,$A:$AAE,COLUMN(),FALSE),OFFSET(INDIRECT(ADDRESS(ROW(), COLUMN())),0,-1))</f>
        <v>地块建筑面积*0</v>
      </c>
      <c r="T867" s="23"/>
      <c r="U867" s="23" t="str" cm="1">
        <f t="array" aca="1" ref="U867" ca="1">IF(OFFSET(INDIRECT(ADDRESS(ROW(), COLUMN())),0,-1)="",VLOOKUP($G867,$A:$AAE,COLUMN(),FALSE),OFFSET(INDIRECT(ADDRESS(ROW(), COLUMN())),0,-1))</f>
        <v>地块建筑面积*0</v>
      </c>
      <c r="V867" s="23"/>
      <c r="W867" s="60" t="str" cm="1">
        <f t="array" aca="1" ref="W867" ca="1">IF(OFFSET(INDIRECT(ADDRESS(ROW(), COLUMN())),0,-1)="",VLOOKUP($G867,$A:$AAE,COLUMN(),FALSE),OFFSET(INDIRECT(ADDRESS(ROW(), COLUMN())),0,-1))</f>
        <v>地块建筑面积*0</v>
      </c>
      <c r="X867" s="23"/>
      <c r="Y867" s="23" t="str" cm="1">
        <f t="array" aca="1" ref="Y867" ca="1">IF(OFFSET(INDIRECT(ADDRESS(ROW(), COLUMN())),0,-1)="",VLOOKUP($G867,$A:$AAE,COLUMN(),FALSE),OFFSET(INDIRECT(ADDRESS(ROW(), COLUMN())),0,-1))</f>
        <v>地块建筑面积*0</v>
      </c>
      <c r="Z867" s="23"/>
      <c r="AA867" s="23" t="str" cm="1">
        <f t="array" aca="1" ref="AA867" ca="1">IF(OFFSET(INDIRECT(ADDRESS(ROW(), COLUMN())),0,-1)="",VLOOKUP($G867,$A:$AAE,COLUMN(),FALSE),OFFSET(INDIRECT(ADDRESS(ROW(), COLUMN())),0,-1))</f>
        <v>地块建筑面积*0</v>
      </c>
      <c r="AB867" s="23"/>
      <c r="AC867" s="23" t="str" cm="1">
        <f t="array" aca="1" ref="AC867" ca="1">IF(OFFSET(INDIRECT(ADDRESS(ROW(), COLUMN())),0,-1)="",VLOOKUP($G867,$A:$AAE,COLUMN(),FALSE),OFFSET(INDIRECT(ADDRESS(ROW(), COLUMN())),0,-1))</f>
        <v>地块建筑面积*0</v>
      </c>
      <c r="AD867" s="23"/>
      <c r="AE867" s="23" t="str" cm="1">
        <f t="array" aca="1" ref="AE867" ca="1">IF(OFFSET(INDIRECT(ADDRESS(ROW(), COLUMN())),0,-1)="",VLOOKUP($G867,$A:$AAE,COLUMN(),FALSE),OFFSET(INDIRECT(ADDRESS(ROW(), COLUMN())),0,-1))</f>
        <v>面积*1</v>
      </c>
      <c r="AF867" s="23"/>
      <c r="AG867" s="23" t="str" cm="1">
        <f t="array" aca="1" ref="AG867" ca="1">IF(OFFSET(INDIRECT(ADDRESS(ROW(), COLUMN())),0,-1)="",VLOOKUP($G867,$A:$AAE,COLUMN(),FALSE),OFFSET(INDIRECT(ADDRESS(ROW(), COLUMN())),0,-1))</f>
        <v>面积*1</v>
      </c>
      <c r="AH867" s="23"/>
      <c r="AI867" s="23" t="str" cm="1">
        <f t="array" aca="1" ref="AI867" ca="1">IF(OFFSET(INDIRECT(ADDRESS(ROW(), COLUMN())),0,-1)="",VLOOKUP($G867,$A:$AAE,COLUMN(),FALSE),OFFSET(INDIRECT(ADDRESS(ROW(), COLUMN())),0,-1))</f>
        <v>-</v>
      </c>
      <c r="AJ867" s="23"/>
      <c r="AK867" s="23" cm="1">
        <f t="array" aca="1" ref="AK867" ca="1">IF(OFFSET(INDIRECT(ADDRESS(ROW(), COLUMN())),0,-1)="",VLOOKUP($G867,$A:$AAE,COLUMN(),FALSE),OFFSET(INDIRECT(ADDRESS(ROW(), COLUMN())),0,-1))</f>
        <v>0</v>
      </c>
      <c r="AL867" s="23"/>
      <c r="AM867" s="23" t="str" cm="1">
        <f t="array" aca="1" ref="AM867" ca="1">IF(OFFSET(INDIRECT(ADDRESS(ROW(), COLUMN())),0,-1)="",VLOOKUP($G867,$A:$AAE,COLUMN(),FALSE),OFFSET(INDIRECT(ADDRESS(ROW(), COLUMN())),0,-1))</f>
        <v>-</v>
      </c>
      <c r="AN867" s="23"/>
      <c r="AO867" s="23" cm="1">
        <f t="array" aca="1" ref="AO867" ca="1">IF(OFFSET(INDIRECT(ADDRESS(ROW(), COLUMN())),0,-1)="",VLOOKUP($G867,$A:$AAE,COLUMN(),FALSE),OFFSET(INDIRECT(ADDRESS(ROW(), COLUMN())),0,-1))</f>
        <v>0</v>
      </c>
      <c r="AP867" s="23"/>
      <c r="AQ867" s="23" t="str" cm="1">
        <f t="array" aca="1" ref="AQ867" ca="1">IF(OFFSET(INDIRECT(ADDRESS(ROW(), COLUMN())),0,-1)="",VLOOKUP($G867,$A:$AAE,COLUMN(),FALSE),OFFSET(INDIRECT(ADDRESS(ROW(), COLUMN())),0,-1))</f>
        <v>-</v>
      </c>
      <c r="AR867" s="23"/>
      <c r="AS867" s="23" cm="1">
        <f t="array" aca="1" ref="AS867" ca="1">IF(OFFSET(INDIRECT(ADDRESS(ROW(), COLUMN())),0,-1)="",VLOOKUP($G867,$A:$AAE,COLUMN(),FALSE),OFFSET(INDIRECT(ADDRESS(ROW(), COLUMN())),0,-1))</f>
        <v>0</v>
      </c>
      <c r="AT867" s="23"/>
      <c r="AU867" s="23" t="str" cm="1">
        <f t="array" aca="1" ref="AU867" ca="1">IF(OFFSET(INDIRECT(ADDRESS(ROW(), COLUMN())),0,-1)="",VLOOKUP($G867,$A:$AAE,COLUMN(),FALSE),OFFSET(INDIRECT(ADDRESS(ROW(), COLUMN())),0,-1))</f>
        <v>-</v>
      </c>
      <c r="AV867" s="23"/>
      <c r="AW867" s="23" cm="1">
        <f t="array" aca="1" ref="AW867" ca="1">IF(OFFSET(INDIRECT(ADDRESS(ROW(), COLUMN())),0,-1)="",VLOOKUP($G867,$A:$AAE,COLUMN(),FALSE),OFFSET(INDIRECT(ADDRESS(ROW(), COLUMN())),0,-1))</f>
        <v>0</v>
      </c>
      <c r="AX867" s="2"/>
      <c r="AY867" s="23" t="str" cm="1">
        <f t="array" aca="1" ref="AY867" ca="1">IF(OFFSET(INDIRECT(ADDRESS(ROW(), COLUMN())),0,-1)="",VLOOKUP($G867,$A:$AAE,COLUMN(),FALSE),OFFSET(INDIRECT(ADDRESS(ROW(), COLUMN())),0,-1))</f>
        <v>20立方米/公顷*日</v>
      </c>
      <c r="AZ867" s="2"/>
      <c r="BA867" s="23" t="str" cm="1">
        <f t="array" aca="1" ref="BA867" ca="1">IF(OFFSET(INDIRECT(ADDRESS(ROW(), COLUMN())),0,-1)="",VLOOKUP($G867,$A:$AAE,COLUMN(),FALSE),OFFSET(INDIRECT(ADDRESS(ROW(), COLUMN())),0,-1))</f>
        <v>用地面积*20</v>
      </c>
      <c r="BB867" s="2"/>
      <c r="BC867" s="23" cm="1">
        <f t="array" aca="1" ref="BC867" ca="1">IF(OFFSET(INDIRECT(ADDRESS(ROW(), COLUMN())),0,-1)="",VLOOKUP($G867,$A:$AAE,COLUMN(),FALSE),OFFSET(INDIRECT(ADDRESS(ROW(), COLUMN())),0,-1))</f>
        <v>0</v>
      </c>
      <c r="BD867" s="2"/>
      <c r="BE867" s="23" t="str" cm="1">
        <f t="array" aca="1" ref="BE867" ca="1">IF(OFFSET(INDIRECT(ADDRESS(ROW(), COLUMN())),0,-1)="",VLOOKUP($G867,$A:$AAE,COLUMN(),FALSE),OFFSET(INDIRECT(ADDRESS(ROW(), COLUMN())),0,-1))</f>
        <v>用水量*0</v>
      </c>
      <c r="BF867" s="2"/>
      <c r="BG867" s="23" t="str" cm="1">
        <f t="array" aca="1" ref="BG867" ca="1">IF(OFFSET(INDIRECT(ADDRESS(ROW(), COLUMN())),0,-1)="",VLOOKUP($G867,$A:$AAE,COLUMN(),FALSE),OFFSET(INDIRECT(ADDRESS(ROW(), COLUMN())),0,-1))</f>
        <v>10千瓦/公顷</v>
      </c>
      <c r="BH867" s="2"/>
      <c r="BI867" s="23" cm="1">
        <f t="array" aca="1" ref="BI867" ca="1">IF(OFFSET(INDIRECT(ADDRESS(ROW(), COLUMN())),0,-1)="",VLOOKUP($G867,$A:$AAE,COLUMN(),FALSE),OFFSET(INDIRECT(ADDRESS(ROW(), COLUMN())),0,-1))</f>
        <v>1</v>
      </c>
      <c r="BJ867" s="2"/>
      <c r="BK867" s="23" t="str" cm="1">
        <f t="array" aca="1" ref="BK867" ca="1">IF(OFFSET(INDIRECT(ADDRESS(ROW(), COLUMN())),0,-1)="",VLOOKUP($G867,$A:$AAE,COLUMN(),FALSE),OFFSET(INDIRECT(ADDRESS(ROW(), COLUMN())),0,-1))</f>
        <v>用地面积*10*1</v>
      </c>
      <c r="BL867" s="2"/>
      <c r="BM867" s="23" t="str" cm="1">
        <f t="array" aca="1" ref="BM867" ca="1">IF(OFFSET(INDIRECT(ADDRESS(ROW(), COLUMN())),0,-1)="",VLOOKUP($G867,$A:$AAE,COLUMN(),FALSE),OFFSET(INDIRECT(ADDRESS(ROW(), COLUMN())),0,-1))</f>
        <v>-</v>
      </c>
      <c r="BN867" s="2"/>
      <c r="BO867" s="23" cm="1">
        <f t="array" aca="1" ref="BO867" ca="1">IF(OFFSET(INDIRECT(ADDRESS(ROW(), COLUMN())),0,-1)="",VLOOKUP($G867,$A:$AAE,COLUMN(),FALSE),OFFSET(INDIRECT(ADDRESS(ROW(), COLUMN())),0,-1))</f>
        <v>0</v>
      </c>
      <c r="BP867" s="2"/>
      <c r="BQ867" s="23" t="str" cm="1">
        <f t="array" aca="1" ref="BQ867" ca="1">IF(OFFSET(INDIRECT(ADDRESS(ROW(), COLUMN())),0,-1)="",VLOOKUP($G867,$A:$AAE,COLUMN(),FALSE),OFFSET(INDIRECT(ADDRESS(ROW(), COLUMN())),0,-1))</f>
        <v>-</v>
      </c>
      <c r="BR867" s="2"/>
      <c r="BS867" s="23" cm="1">
        <f t="array" aca="1" ref="BS867" ca="1">IF(OFFSET(INDIRECT(ADDRESS(ROW(), COLUMN())),0,-1)="",VLOOKUP($G867,$A:$AAE,COLUMN(),FALSE),OFFSET(INDIRECT(ADDRESS(ROW(), COLUMN())),0,-1))</f>
        <v>0</v>
      </c>
      <c r="BT867" s="2"/>
      <c r="BU867" s="23" t="str" cm="1">
        <f t="array" aca="1" ref="BU867" ca="1">IF(OFFSET(INDIRECT(ADDRESS(ROW(), COLUMN())),0,-1)="",VLOOKUP($G867,$A:$AAE,COLUMN(),FALSE),OFFSET(INDIRECT(ADDRESS(ROW(), COLUMN())),0,-1))</f>
        <v>-</v>
      </c>
      <c r="BV867" s="2"/>
      <c r="BW867" s="23" cm="1">
        <f t="array" aca="1" ref="BW867" ca="1">IF(OFFSET(INDIRECT(ADDRESS(ROW(), COLUMN())),0,-1)="",VLOOKUP($G867,$A:$AAE,COLUMN(),FALSE),OFFSET(INDIRECT(ADDRESS(ROW(), COLUMN())),0,-1))</f>
        <v>0</v>
      </c>
      <c r="BX867" s="2"/>
      <c r="BY867" s="23" cm="1">
        <f t="array" aca="1" ref="BY867" ca="1">IF(OFFSET(INDIRECT(ADDRESS(ROW(), COLUMN())),0,-1)="",VLOOKUP($G867,$A:$AAE,COLUMN(),FALSE),OFFSET(INDIRECT(ADDRESS(ROW(), COLUMN())),0,-1))</f>
        <v>0</v>
      </c>
      <c r="BZ867" s="106"/>
      <c r="CA867" s="23" t="str" cm="1">
        <f t="array" aca="1" ref="CA867" ca="1">IF(OFFSET(INDIRECT(ADDRESS(ROW(), COLUMN())),0,-1)="",VLOOKUP($G867,$A:$AAE,COLUMN(),FALSE),OFFSET(INDIRECT(ADDRESS(ROW(), COLUMN())),0,-1))</f>
        <v>-</v>
      </c>
      <c r="CB867" s="23"/>
      <c r="CC867" s="23" cm="1">
        <f t="array" aca="1" ref="CC867" ca="1">IF(OFFSET(INDIRECT(ADDRESS(ROW(), COLUMN())),0,-1)="",VLOOKUP($G867,$A:$AAE,COLUMN(),FALSE),OFFSET(INDIRECT(ADDRESS(ROW(), COLUMN())),0,-1))</f>
        <v>0</v>
      </c>
      <c r="CD867" s="23"/>
      <c r="CE867" s="23" t="str" cm="1">
        <f t="array" aca="1" ref="CE867" ca="1">IF(OFFSET(INDIRECT(ADDRESS(ROW(), COLUMN())),0,-1)="",VLOOKUP($G867,$A:$AAE,COLUMN(),FALSE),OFFSET(INDIRECT(ADDRESS(ROW(), COLUMN())),0,-1))</f>
        <v>-</v>
      </c>
      <c r="CF867" s="23"/>
      <c r="CG867" s="23" cm="1">
        <f t="array" aca="1" ref="CG867" ca="1">IF(OFFSET(INDIRECT(ADDRESS(ROW(), COLUMN())),0,-1)="",VLOOKUP($G867,$A:$AAE,COLUMN(),FALSE),OFFSET(INDIRECT(ADDRESS(ROW(), COLUMN())),0,-1))</f>
        <v>0</v>
      </c>
      <c r="CH867" s="23"/>
      <c r="CI867" s="60" t="str" cm="1">
        <f t="array" aca="1" ref="CI867" ca="1">IF(OFFSET(INDIRECT(ADDRESS(ROW(), COLUMN())),0,-1)="",VLOOKUP($G867,$A:$AAE,COLUMN(),FALSE),OFFSET(INDIRECT(ADDRESS(ROW(), COLUMN())),0,-1))</f>
        <v>城镇建设用地</v>
      </c>
      <c r="CJ867" s="75" t="s">
        <v>1962</v>
      </c>
      <c r="CK867" s="78" t="str">
        <f t="shared" si="2854"/>
        <v>唯一标识:1401/120803#公园绿地/社会停车场用地#国空</v>
      </c>
      <c r="CL867" s="78" t="str">
        <f t="shared" si="2855"/>
        <v>性质名称:公园绿地/社会停车场用地</v>
      </c>
      <c r="CM867" s="78" t="str">
        <f t="shared" si="2856"/>
        <v>地块性质过滤:</v>
      </c>
      <c r="CN867" s="78" t="str">
        <f t="shared" si="2857"/>
        <v>地块性质:1401/120803</v>
      </c>
      <c r="CO867" s="78" t="str">
        <f t="shared" si="2858"/>
        <v>地类标准:国空</v>
      </c>
      <c r="CP867" s="78" t="str">
        <f t="shared" si="2859"/>
        <v>地块性质别称:G1/S33</v>
      </c>
      <c r="CQ867" s="78" t="str">
        <f t="shared" si="2860"/>
        <v>属性继承:G1#公园绿地#城规</v>
      </c>
      <c r="CR867" s="78" t="str">
        <f t="shared" si="2861"/>
        <v>父类:G1</v>
      </c>
      <c r="CS867" s="78" t="str">
        <f t="shared" si="2862"/>
        <v>级别继承:14#绿地与开敞空间用地#国空</v>
      </c>
      <c r="CT867" s="78" t="str">
        <f t="shared" si="2863"/>
        <v>级别层次:2</v>
      </c>
      <c r="CU867" s="78" t="str">
        <f t="shared" si="2864"/>
        <v>级别:114</v>
      </c>
      <c r="CV867" s="78" t="str">
        <f t="shared" ca="1" si="2865"/>
        <v>地块颜色:0,255,0</v>
      </c>
      <c r="CW867" s="78" t="str">
        <f t="shared" ca="1" si="2866"/>
        <v>建筑面积公式:面积*容积率</v>
      </c>
      <c r="CX867" s="78" t="str">
        <f t="shared" ca="1" si="2867"/>
        <v>住宅建筑面积公式:地块建筑面积*0</v>
      </c>
      <c r="CY867" s="78" t="str">
        <f t="shared" ca="1" si="2868"/>
        <v>商服建筑面积公式:地块建筑面积*0</v>
      </c>
      <c r="CZ867" s="78" t="str">
        <f t="shared" ca="1" si="2869"/>
        <v>商服中商业建筑面积公式:地块建筑面积*0</v>
      </c>
      <c r="DA867" s="78" t="str">
        <f t="shared" ca="1" si="2870"/>
        <v>商服中办公建筑面积公式:地块建筑面积*0</v>
      </c>
      <c r="DB867" s="78" t="str">
        <f t="shared" ca="1" si="2871"/>
        <v>公服建筑面积公式:地块建筑面积*0</v>
      </c>
      <c r="DC867" s="78" t="str">
        <f t="shared" ca="1" si="2872"/>
        <v>工业建筑面积公式:地块建筑面积*0</v>
      </c>
      <c r="DD867" s="78" t="str">
        <f t="shared" ca="1" si="2873"/>
        <v>市政建筑面积公式:地块建筑面积*0</v>
      </c>
      <c r="DE867" s="78" t="str">
        <f t="shared" ca="1" si="2852"/>
        <v>绿地面积指定指标:面积*1</v>
      </c>
      <c r="DF867" s="78" t="str">
        <f t="shared" ca="1" si="2853"/>
        <v>绿地面积指定公式:面积*1</v>
      </c>
      <c r="DG867" s="78" t="str">
        <f t="shared" ca="1" si="2874"/>
        <v>户数指标:-</v>
      </c>
      <c r="DH867" s="78" t="str">
        <f t="shared" ca="1" si="2875"/>
        <v>户数公式:0</v>
      </c>
      <c r="DI867" s="78" t="str">
        <f t="shared" ca="1" si="2876"/>
        <v>人数指标:-</v>
      </c>
      <c r="DJ867" s="78" t="str">
        <f t="shared" ca="1" si="2877"/>
        <v>人数公式:0</v>
      </c>
      <c r="DK867" s="78" t="str">
        <f t="shared" ca="1" si="2878"/>
        <v>就业指标:-</v>
      </c>
      <c r="DL867" s="78" t="str">
        <f t="shared" ca="1" si="2879"/>
        <v>就业公式:0</v>
      </c>
      <c r="DM867" s="78" t="str">
        <f t="shared" ca="1" si="2880"/>
        <v>机动车指标:-</v>
      </c>
      <c r="DN867" s="78" t="str">
        <f t="shared" ca="1" si="2881"/>
        <v>机动车公式:0</v>
      </c>
      <c r="DO867" s="78" t="str">
        <f t="shared" ca="1" si="2882"/>
        <v>用水量指标:20立方米/公顷*日</v>
      </c>
      <c r="DP867" s="78" t="str">
        <f t="shared" ca="1" si="2883"/>
        <v>用水量公式:用地面积*20</v>
      </c>
      <c r="DQ867" s="78" t="str">
        <f t="shared" ca="1" si="2884"/>
        <v>污水折算系数:0</v>
      </c>
      <c r="DR867" s="78" t="str">
        <f t="shared" ca="1" si="2885"/>
        <v>污水量公式:用水量*0</v>
      </c>
      <c r="DS867" s="78" t="str">
        <f t="shared" ca="1" si="2886"/>
        <v>用电负荷指标:10千瓦/公顷</v>
      </c>
      <c r="DT867" s="78" t="str">
        <f t="shared" ca="1" si="2887"/>
        <v>同时率:1</v>
      </c>
      <c r="DU867" s="78" t="str">
        <f t="shared" ca="1" si="2888"/>
        <v>用电量公式:用地面积*10*1</v>
      </c>
      <c r="DV867" s="78" t="str">
        <f t="shared" ca="1" si="2889"/>
        <v>固话装机指标:-</v>
      </c>
      <c r="DW867" s="78" t="str">
        <f t="shared" ca="1" si="2890"/>
        <v>固话量公式:0</v>
      </c>
      <c r="DX867" s="78" t="str">
        <f t="shared" ca="1" si="2891"/>
        <v>有线电视指标:-</v>
      </c>
      <c r="DY867" s="78" t="str">
        <f t="shared" ca="1" si="2892"/>
        <v>电视量公式:0</v>
      </c>
      <c r="DZ867" s="78" t="str">
        <f t="shared" ca="1" si="2893"/>
        <v>高峰机动车生成量指标:-</v>
      </c>
      <c r="EA867" s="78" t="str">
        <f t="shared" ca="1" si="2894"/>
        <v>高峰机动车吸引量公式:0</v>
      </c>
      <c r="EB867" s="78" t="str">
        <f t="shared" ca="1" si="2895"/>
        <v>高峰机动车发生量公式:0</v>
      </c>
      <c r="EC867" s="78" t="str">
        <f t="shared" ca="1" si="2898"/>
        <v>地下空间指标:-</v>
      </c>
      <c r="ED867" s="78" t="str">
        <f t="shared" ca="1" si="2896"/>
        <v>地下空间公式:0</v>
      </c>
      <c r="EE867" s="78" t="str">
        <f t="shared" ca="1" si="2899"/>
        <v>人防指标:-</v>
      </c>
      <c r="EF867" s="78" t="str">
        <f t="shared" ca="1" si="2897"/>
        <v>人防公式:0</v>
      </c>
      <c r="EG867" s="78" t="str">
        <f t="shared" ca="1" si="2802"/>
        <v>用地构成:城镇建设用地</v>
      </c>
      <c r="EH867" s="78" t="s">
        <v>1962</v>
      </c>
      <c r="EI867" s="79" t="str">
        <f t="shared" ref="EI867:EI938" ca="1" si="3270">_xlfn.TEXTJOIN(";",TRUE,CK867:EG867)</f>
        <v>唯一标识:1401/120803#公园绿地/社会停车场用地#国空;性质名称:公园绿地/社会停车场用地;地块性质过滤:;地块性质:1401/120803;地类标准:国空;地块性质别称:G1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7" t="s">
        <v>1962</v>
      </c>
    </row>
    <row r="868" spans="1:140" ht="16.5" x14ac:dyDescent="0.2">
      <c r="A868" s="61" t="str">
        <f t="shared" ref="A868" si="3271">IF(OR(C868="",C868="地块性质过滤:"),D868&amp;"#"&amp;B868&amp;"#"&amp;E868,D868&amp;"#"&amp;B868&amp;"&amp;"&amp;C868&amp;"#"&amp;E868)</f>
        <v>1401/120803(0806)#公园绿地/社会停车场用地(医疗卫生用地)#国空</v>
      </c>
      <c r="B868" s="61" t="s">
        <v>2047</v>
      </c>
      <c r="C868" s="61"/>
      <c r="D868" s="61" t="s">
        <v>2045</v>
      </c>
      <c r="E868" s="61" t="s">
        <v>1277</v>
      </c>
      <c r="F868" s="61" t="s">
        <v>2046</v>
      </c>
      <c r="G868" s="61" t="s">
        <v>112</v>
      </c>
      <c r="H868" s="61" t="s">
        <v>1060</v>
      </c>
      <c r="I868" s="61" t="s">
        <v>1471</v>
      </c>
      <c r="J868" s="61">
        <f t="shared" ref="J868" si="3272">IF(ISNUMBER(FIND("/",D868)),2,IF(RIGHT(D868,1)="v",LEN(D868)/2+0.5,LEN(D868)/2))</f>
        <v>2</v>
      </c>
      <c r="K868" s="61" t="str">
        <f t="shared" ref="K868" si="3273">IF((J868-1)=0,"0",(J868-1)&amp;LEFT(I868,FIND("#",I868)-1))</f>
        <v>114</v>
      </c>
      <c r="L868" s="61"/>
      <c r="M868" s="61" t="str" cm="1">
        <f t="array" aca="1" ref="M868" ca="1">IF(OFFSET(INDIRECT(ADDRESS(ROW(), COLUMN())),0,-1)="",VLOOKUP($G868,$A:$AAE,COLUMN(),FALSE),OFFSET(INDIRECT(ADDRESS(ROW(), COLUMN())),0,-1))</f>
        <v>0,255,0</v>
      </c>
      <c r="N868" s="24"/>
      <c r="O868" s="61" t="str" cm="1">
        <f t="array" aca="1" ref="O868" ca="1">IF(OFFSET(INDIRECT(ADDRESS(ROW(), COLUMN())),0,-1)="",VLOOKUP($G868,$A:$AAE,COLUMN(),FALSE),OFFSET(INDIRECT(ADDRESS(ROW(), COLUMN())),0,-1))</f>
        <v>面积*容积率</v>
      </c>
      <c r="P868" s="24"/>
      <c r="Q868" s="24" t="str" cm="1">
        <f t="array" aca="1" ref="Q868" ca="1">IF(OFFSET(INDIRECT(ADDRESS(ROW(), COLUMN())),0,-1)="",VLOOKUP($G868,$A:$AAE,COLUMN(),FALSE),OFFSET(INDIRECT(ADDRESS(ROW(), COLUMN())),0,-1))</f>
        <v>地块建筑面积*0</v>
      </c>
      <c r="R868" s="24"/>
      <c r="S868" s="24" t="str" cm="1">
        <f t="array" aca="1" ref="S868" ca="1">IF(OFFSET(INDIRECT(ADDRESS(ROW(), COLUMN())),0,-1)="",VLOOKUP($G868,$A:$AAE,COLUMN(),FALSE),OFFSET(INDIRECT(ADDRESS(ROW(), COLUMN())),0,-1))</f>
        <v>地块建筑面积*0</v>
      </c>
      <c r="T868" s="24"/>
      <c r="U868" s="24" t="str" cm="1">
        <f t="array" aca="1" ref="U868" ca="1">IF(OFFSET(INDIRECT(ADDRESS(ROW(), COLUMN())),0,-1)="",VLOOKUP($G868,$A:$AAE,COLUMN(),FALSE),OFFSET(INDIRECT(ADDRESS(ROW(), COLUMN())),0,-1))</f>
        <v>地块建筑面积*0</v>
      </c>
      <c r="V868" s="24"/>
      <c r="W868" s="61" t="str" cm="1">
        <f t="array" aca="1" ref="W868" ca="1">IF(OFFSET(INDIRECT(ADDRESS(ROW(), COLUMN())),0,-1)="",VLOOKUP($G868,$A:$AAE,COLUMN(),FALSE),OFFSET(INDIRECT(ADDRESS(ROW(), COLUMN())),0,-1))</f>
        <v>地块建筑面积*0</v>
      </c>
      <c r="X868" s="24"/>
      <c r="Y868" s="24" t="str" cm="1">
        <f t="array" aca="1" ref="Y868" ca="1">IF(OFFSET(INDIRECT(ADDRESS(ROW(), COLUMN())),0,-1)="",VLOOKUP($G868,$A:$AAE,COLUMN(),FALSE),OFFSET(INDIRECT(ADDRESS(ROW(), COLUMN())),0,-1))</f>
        <v>地块建筑面积*0</v>
      </c>
      <c r="Z868" s="24"/>
      <c r="AA868" s="24" t="str" cm="1">
        <f t="array" aca="1" ref="AA868" ca="1">IF(OFFSET(INDIRECT(ADDRESS(ROW(), COLUMN())),0,-1)="",VLOOKUP($G868,$A:$AAE,COLUMN(),FALSE),OFFSET(INDIRECT(ADDRESS(ROW(), COLUMN())),0,-1))</f>
        <v>地块建筑面积*0</v>
      </c>
      <c r="AB868" s="24"/>
      <c r="AC868" s="24" t="str" cm="1">
        <f t="array" aca="1" ref="AC868" ca="1">IF(OFFSET(INDIRECT(ADDRESS(ROW(), COLUMN())),0,-1)="",VLOOKUP($G868,$A:$AAE,COLUMN(),FALSE),OFFSET(INDIRECT(ADDRESS(ROW(), COLUMN())),0,-1))</f>
        <v>地块建筑面积*0</v>
      </c>
      <c r="AD868" s="24"/>
      <c r="AE868" s="24" t="str" cm="1">
        <f t="array" aca="1" ref="AE868" ca="1">IF(OFFSET(INDIRECT(ADDRESS(ROW(), COLUMN())),0,-1)="",VLOOKUP($G868,$A:$AAE,COLUMN(),FALSE),OFFSET(INDIRECT(ADDRESS(ROW(), COLUMN())),0,-1))</f>
        <v>面积*1</v>
      </c>
      <c r="AF868" s="24"/>
      <c r="AG868" s="24" t="str" cm="1">
        <f t="array" aca="1" ref="AG868" ca="1">IF(OFFSET(INDIRECT(ADDRESS(ROW(), COLUMN())),0,-1)="",VLOOKUP($G868,$A:$AAE,COLUMN(),FALSE),OFFSET(INDIRECT(ADDRESS(ROW(), COLUMN())),0,-1))</f>
        <v>面积*1</v>
      </c>
      <c r="AH868" s="24"/>
      <c r="AI868" s="24" t="str" cm="1">
        <f t="array" aca="1" ref="AI868" ca="1">IF(OFFSET(INDIRECT(ADDRESS(ROW(), COLUMN())),0,-1)="",VLOOKUP($G868,$A:$AAE,COLUMN(),FALSE),OFFSET(INDIRECT(ADDRESS(ROW(), COLUMN())),0,-1))</f>
        <v>-</v>
      </c>
      <c r="AJ868" s="24"/>
      <c r="AK868" s="24" cm="1">
        <f t="array" aca="1" ref="AK868" ca="1">IF(OFFSET(INDIRECT(ADDRESS(ROW(), COLUMN())),0,-1)="",VLOOKUP($G868,$A:$AAE,COLUMN(),FALSE),OFFSET(INDIRECT(ADDRESS(ROW(), COLUMN())),0,-1))</f>
        <v>0</v>
      </c>
      <c r="AL868" s="24"/>
      <c r="AM868" s="24" t="str" cm="1">
        <f t="array" aca="1" ref="AM868" ca="1">IF(OFFSET(INDIRECT(ADDRESS(ROW(), COLUMN())),0,-1)="",VLOOKUP($G868,$A:$AAE,COLUMN(),FALSE),OFFSET(INDIRECT(ADDRESS(ROW(), COLUMN())),0,-1))</f>
        <v>-</v>
      </c>
      <c r="AN868" s="24"/>
      <c r="AO868" s="24" cm="1">
        <f t="array" aca="1" ref="AO868" ca="1">IF(OFFSET(INDIRECT(ADDRESS(ROW(), COLUMN())),0,-1)="",VLOOKUP($G868,$A:$AAE,COLUMN(),FALSE),OFFSET(INDIRECT(ADDRESS(ROW(), COLUMN())),0,-1))</f>
        <v>0</v>
      </c>
      <c r="AP868" s="24"/>
      <c r="AQ868" s="24" t="str" cm="1">
        <f t="array" aca="1" ref="AQ868" ca="1">IF(OFFSET(INDIRECT(ADDRESS(ROW(), COLUMN())),0,-1)="",VLOOKUP($G868,$A:$AAE,COLUMN(),FALSE),OFFSET(INDIRECT(ADDRESS(ROW(), COLUMN())),0,-1))</f>
        <v>-</v>
      </c>
      <c r="AR868" s="24"/>
      <c r="AS868" s="24" cm="1">
        <f t="array" aca="1" ref="AS868" ca="1">IF(OFFSET(INDIRECT(ADDRESS(ROW(), COLUMN())),0,-1)="",VLOOKUP($G868,$A:$AAE,COLUMN(),FALSE),OFFSET(INDIRECT(ADDRESS(ROW(), COLUMN())),0,-1))</f>
        <v>0</v>
      </c>
      <c r="AT868" s="24"/>
      <c r="AU868" s="24" t="str" cm="1">
        <f t="array" aca="1" ref="AU868" ca="1">IF(OFFSET(INDIRECT(ADDRESS(ROW(), COLUMN())),0,-1)="",VLOOKUP($G868,$A:$AAE,COLUMN(),FALSE),OFFSET(INDIRECT(ADDRESS(ROW(), COLUMN())),0,-1))</f>
        <v>-</v>
      </c>
      <c r="AV868" s="24"/>
      <c r="AW868" s="24" cm="1">
        <f t="array" aca="1" ref="AW868" ca="1">IF(OFFSET(INDIRECT(ADDRESS(ROW(), COLUMN())),0,-1)="",VLOOKUP($G868,$A:$AAE,COLUMN(),FALSE),OFFSET(INDIRECT(ADDRESS(ROW(), COLUMN())),0,-1))</f>
        <v>0</v>
      </c>
      <c r="AX868" s="116"/>
      <c r="AY868" s="24" t="str" cm="1">
        <f t="array" aca="1" ref="AY868" ca="1">IF(OFFSET(INDIRECT(ADDRESS(ROW(), COLUMN())),0,-1)="",VLOOKUP($G868,$A:$AAE,COLUMN(),FALSE),OFFSET(INDIRECT(ADDRESS(ROW(), COLUMN())),0,-1))</f>
        <v>20立方米/公顷*日</v>
      </c>
      <c r="AZ868" s="116"/>
      <c r="BA868" s="24" t="str" cm="1">
        <f t="array" aca="1" ref="BA868" ca="1">IF(OFFSET(INDIRECT(ADDRESS(ROW(), COLUMN())),0,-1)="",VLOOKUP($G868,$A:$AAE,COLUMN(),FALSE),OFFSET(INDIRECT(ADDRESS(ROW(), COLUMN())),0,-1))</f>
        <v>用地面积*20</v>
      </c>
      <c r="BB868" s="116"/>
      <c r="BC868" s="24" cm="1">
        <f t="array" aca="1" ref="BC868" ca="1">IF(OFFSET(INDIRECT(ADDRESS(ROW(), COLUMN())),0,-1)="",VLOOKUP($G868,$A:$AAE,COLUMN(),FALSE),OFFSET(INDIRECT(ADDRESS(ROW(), COLUMN())),0,-1))</f>
        <v>0</v>
      </c>
      <c r="BD868" s="116"/>
      <c r="BE868" s="24" t="str" cm="1">
        <f t="array" aca="1" ref="BE868" ca="1">IF(OFFSET(INDIRECT(ADDRESS(ROW(), COLUMN())),0,-1)="",VLOOKUP($G868,$A:$AAE,COLUMN(),FALSE),OFFSET(INDIRECT(ADDRESS(ROW(), COLUMN())),0,-1))</f>
        <v>用水量*0</v>
      </c>
      <c r="BF868" s="116"/>
      <c r="BG868" s="24" t="str" cm="1">
        <f t="array" aca="1" ref="BG868" ca="1">IF(OFFSET(INDIRECT(ADDRESS(ROW(), COLUMN())),0,-1)="",VLOOKUP($G868,$A:$AAE,COLUMN(),FALSE),OFFSET(INDIRECT(ADDRESS(ROW(), COLUMN())),0,-1))</f>
        <v>10千瓦/公顷</v>
      </c>
      <c r="BH868" s="116"/>
      <c r="BI868" s="24" cm="1">
        <f t="array" aca="1" ref="BI868" ca="1">IF(OFFSET(INDIRECT(ADDRESS(ROW(), COLUMN())),0,-1)="",VLOOKUP($G868,$A:$AAE,COLUMN(),FALSE),OFFSET(INDIRECT(ADDRESS(ROW(), COLUMN())),0,-1))</f>
        <v>1</v>
      </c>
      <c r="BJ868" s="116"/>
      <c r="BK868" s="24" t="str" cm="1">
        <f t="array" aca="1" ref="BK868" ca="1">IF(OFFSET(INDIRECT(ADDRESS(ROW(), COLUMN())),0,-1)="",VLOOKUP($G868,$A:$AAE,COLUMN(),FALSE),OFFSET(INDIRECT(ADDRESS(ROW(), COLUMN())),0,-1))</f>
        <v>用地面积*10*1</v>
      </c>
      <c r="BL868" s="116"/>
      <c r="BM868" s="24" t="str" cm="1">
        <f t="array" aca="1" ref="BM868" ca="1">IF(OFFSET(INDIRECT(ADDRESS(ROW(), COLUMN())),0,-1)="",VLOOKUP($G868,$A:$AAE,COLUMN(),FALSE),OFFSET(INDIRECT(ADDRESS(ROW(), COLUMN())),0,-1))</f>
        <v>-</v>
      </c>
      <c r="BN868" s="116"/>
      <c r="BO868" s="24" cm="1">
        <f t="array" aca="1" ref="BO868" ca="1">IF(OFFSET(INDIRECT(ADDRESS(ROW(), COLUMN())),0,-1)="",VLOOKUP($G868,$A:$AAE,COLUMN(),FALSE),OFFSET(INDIRECT(ADDRESS(ROW(), COLUMN())),0,-1))</f>
        <v>0</v>
      </c>
      <c r="BP868" s="116"/>
      <c r="BQ868" s="24" t="str" cm="1">
        <f t="array" aca="1" ref="BQ868" ca="1">IF(OFFSET(INDIRECT(ADDRESS(ROW(), COLUMN())),0,-1)="",VLOOKUP($G868,$A:$AAE,COLUMN(),FALSE),OFFSET(INDIRECT(ADDRESS(ROW(), COLUMN())),0,-1))</f>
        <v>-</v>
      </c>
      <c r="BR868" s="116"/>
      <c r="BS868" s="24" cm="1">
        <f t="array" aca="1" ref="BS868" ca="1">IF(OFFSET(INDIRECT(ADDRESS(ROW(), COLUMN())),0,-1)="",VLOOKUP($G868,$A:$AAE,COLUMN(),FALSE),OFFSET(INDIRECT(ADDRESS(ROW(), COLUMN())),0,-1))</f>
        <v>0</v>
      </c>
      <c r="BT868" s="116"/>
      <c r="BU868" s="24" t="str" cm="1">
        <f t="array" aca="1" ref="BU868" ca="1">IF(OFFSET(INDIRECT(ADDRESS(ROW(), COLUMN())),0,-1)="",VLOOKUP($G868,$A:$AAE,COLUMN(),FALSE),OFFSET(INDIRECT(ADDRESS(ROW(), COLUMN())),0,-1))</f>
        <v>-</v>
      </c>
      <c r="BV868" s="116"/>
      <c r="BW868" s="24" cm="1">
        <f t="array" aca="1" ref="BW868" ca="1">IF(OFFSET(INDIRECT(ADDRESS(ROW(), COLUMN())),0,-1)="",VLOOKUP($G868,$A:$AAE,COLUMN(),FALSE),OFFSET(INDIRECT(ADDRESS(ROW(), COLUMN())),0,-1))</f>
        <v>0</v>
      </c>
      <c r="BX868" s="116"/>
      <c r="BY868" s="24" cm="1">
        <f t="array" aca="1" ref="BY868" ca="1">IF(OFFSET(INDIRECT(ADDRESS(ROW(), COLUMN())),0,-1)="",VLOOKUP($G868,$A:$AAE,COLUMN(),FALSE),OFFSET(INDIRECT(ADDRESS(ROW(), COLUMN())),0,-1))</f>
        <v>0</v>
      </c>
      <c r="BZ868" s="107"/>
      <c r="CA868" s="24" t="str" cm="1">
        <f t="array" aca="1" ref="CA868" ca="1">IF(OFFSET(INDIRECT(ADDRESS(ROW(), COLUMN())),0,-1)="",VLOOKUP($G868,$A:$AAE,COLUMN(),FALSE),OFFSET(INDIRECT(ADDRESS(ROW(), COLUMN())),0,-1))</f>
        <v>-</v>
      </c>
      <c r="CB868" s="24"/>
      <c r="CC868" s="24" cm="1">
        <f t="array" aca="1" ref="CC868" ca="1">IF(OFFSET(INDIRECT(ADDRESS(ROW(), COLUMN())),0,-1)="",VLOOKUP($G868,$A:$AAE,COLUMN(),FALSE),OFFSET(INDIRECT(ADDRESS(ROW(), COLUMN())),0,-1))</f>
        <v>0</v>
      </c>
      <c r="CD868" s="24"/>
      <c r="CE868" s="24" t="str" cm="1">
        <f t="array" aca="1" ref="CE868" ca="1">IF(OFFSET(INDIRECT(ADDRESS(ROW(), COLUMN())),0,-1)="",VLOOKUP($G868,$A:$AAE,COLUMN(),FALSE),OFFSET(INDIRECT(ADDRESS(ROW(), COLUMN())),0,-1))</f>
        <v>-</v>
      </c>
      <c r="CF868" s="24"/>
      <c r="CG868" s="24" cm="1">
        <f t="array" aca="1" ref="CG868" ca="1">IF(OFFSET(INDIRECT(ADDRESS(ROW(), COLUMN())),0,-1)="",VLOOKUP($G868,$A:$AAE,COLUMN(),FALSE),OFFSET(INDIRECT(ADDRESS(ROW(), COLUMN())),0,-1))</f>
        <v>0</v>
      </c>
      <c r="CH868" s="24"/>
      <c r="CI868" s="61" t="str" cm="1">
        <f t="array" aca="1" ref="CI868" ca="1">IF(OFFSET(INDIRECT(ADDRESS(ROW(), COLUMN())),0,-1)="",VLOOKUP($G868,$A:$AAE,COLUMN(),FALSE),OFFSET(INDIRECT(ADDRESS(ROW(), COLUMN())),0,-1))</f>
        <v>城镇建设用地</v>
      </c>
      <c r="CJ868" s="76" t="s">
        <v>1962</v>
      </c>
      <c r="CK868" s="78" t="str">
        <f t="shared" ref="CK868" si="3274">IF(A868 = "",A$1&amp;":",_xlfn.TEXTJOIN(":",TRUE,A$1,A868))</f>
        <v>唯一标识:1401/120803(0806)#公园绿地/社会停车场用地(医疗卫生用地)#国空</v>
      </c>
      <c r="CL868" s="78" t="str">
        <f t="shared" ref="CL868" si="3275">IF(B868 = "",B$1&amp;":",_xlfn.TEXTJOIN(":",TRUE,B$1,B868))</f>
        <v>性质名称:公园绿地/社会停车场用地(医疗卫生用地)</v>
      </c>
      <c r="CM868" s="78" t="str">
        <f t="shared" ref="CM868" si="3276">IF(C868 = "",C$1&amp;":",_xlfn.TEXTJOIN(":",TRUE,C$1,C868))</f>
        <v>地块性质过滤:</v>
      </c>
      <c r="CN868" s="78" t="str">
        <f t="shared" ref="CN868" si="3277">IF(D868 = "",D$1&amp;":",_xlfn.TEXTJOIN(":",TRUE,D$1,D868))</f>
        <v>地块性质:1401/120803(0806)</v>
      </c>
      <c r="CO868" s="78" t="str">
        <f t="shared" ref="CO868" si="3278">IF(E868 = "",E$1&amp;":",_xlfn.TEXTJOIN(":",TRUE,E$1,E868))</f>
        <v>地类标准:国空</v>
      </c>
      <c r="CP868" s="78" t="str">
        <f t="shared" ref="CP868" si="3279">IF(F868 = "",F$1&amp;":",_xlfn.TEXTJOIN(":",TRUE,F$1,F868))</f>
        <v>地块性质别称:G1/S33(A5)</v>
      </c>
      <c r="CQ868" s="78" t="str">
        <f t="shared" ref="CQ868" si="3280">IF(G868 = "",G$1&amp;":",_xlfn.TEXTJOIN(":",TRUE,G$1,G868))</f>
        <v>属性继承:G1#公园绿地#城规</v>
      </c>
      <c r="CR868" s="78" t="str">
        <f t="shared" ref="CR868" si="3281">IF(H868 = "",H$1&amp;":",_xlfn.TEXTJOIN(":",TRUE,H$1,H868))</f>
        <v>父类:G1</v>
      </c>
      <c r="CS868" s="78" t="str">
        <f t="shared" ref="CS868" si="3282">IF(I868 = "",I$1&amp;":",_xlfn.TEXTJOIN(":",TRUE,I$1,I868))</f>
        <v>级别继承:14#绿地与开敞空间用地#国空</v>
      </c>
      <c r="CT868" s="78" t="str">
        <f t="shared" ref="CT868" si="3283">IF(J868 = "",J$1&amp;":",_xlfn.TEXTJOIN(":",TRUE,J$1,J868))</f>
        <v>级别层次:2</v>
      </c>
      <c r="CU868" s="78" t="str">
        <f t="shared" ref="CU868" si="3284">IF(K868 = "",K$1&amp;":",_xlfn.TEXTJOIN(":",TRUE,K$1,K868))</f>
        <v>级别:114</v>
      </c>
      <c r="CV868" s="78" t="str">
        <f t="shared" ref="CV868" ca="1" si="3285">IF(M868 = "",M$1&amp;":",_xlfn.TEXTJOIN(":",TRUE,M$1,M868))</f>
        <v>地块颜色:0,255,0</v>
      </c>
      <c r="CW868" s="78" t="str">
        <f t="shared" ref="CW868" ca="1" si="3286">IF(O868 = "",O$1&amp;":",_xlfn.TEXTJOIN(":",TRUE,O$1,O868))</f>
        <v>建筑面积公式:面积*容积率</v>
      </c>
      <c r="CX868" s="78" t="str">
        <f t="shared" ref="CX868" ca="1" si="3287">IF(Q868 = "",Q$1&amp;":",_xlfn.TEXTJOIN(":",TRUE,Q$1,Q868))</f>
        <v>住宅建筑面积公式:地块建筑面积*0</v>
      </c>
      <c r="CY868" s="78" t="str">
        <f t="shared" ref="CY868" ca="1" si="3288">IF(S868 = "",S$1&amp;":",_xlfn.TEXTJOIN(":",TRUE,S$1,S868))</f>
        <v>商服建筑面积公式:地块建筑面积*0</v>
      </c>
      <c r="CZ868" s="78" t="str">
        <f t="shared" ref="CZ868" ca="1" si="3289">IF(U868 = "",U$1&amp;":",_xlfn.TEXTJOIN(":",TRUE,U$1,U868))</f>
        <v>商服中商业建筑面积公式:地块建筑面积*0</v>
      </c>
      <c r="DA868" s="78" t="str">
        <f t="shared" ref="DA868" ca="1" si="3290">IF(W868 = "",W$1&amp;":",_xlfn.TEXTJOIN(":",TRUE,W$1,W868))</f>
        <v>商服中办公建筑面积公式:地块建筑面积*0</v>
      </c>
      <c r="DB868" s="78" t="str">
        <f t="shared" ref="DB868" ca="1" si="3291">IF(Y868 = "",Y$1&amp;":",_xlfn.TEXTJOIN(":",TRUE,Y$1,Y868))</f>
        <v>公服建筑面积公式:地块建筑面积*0</v>
      </c>
      <c r="DC868" s="78" t="str">
        <f t="shared" ref="DC868" ca="1" si="3292">IF(AA868 = "",AA$1&amp;":",_xlfn.TEXTJOIN(":",TRUE,AA$1,AA868))</f>
        <v>工业建筑面积公式:地块建筑面积*0</v>
      </c>
      <c r="DD868" s="78" t="str">
        <f t="shared" ref="DD868" ca="1" si="3293">IF(AC868 = "",AC$1&amp;":",_xlfn.TEXTJOIN(":",TRUE,AC$1,AC868))</f>
        <v>市政建筑面积公式:地块建筑面积*0</v>
      </c>
      <c r="DE868" s="78" t="str">
        <f t="shared" ca="1" si="2852"/>
        <v>绿地面积指定指标:面积*1</v>
      </c>
      <c r="DF868" s="78" t="str">
        <f t="shared" ca="1" si="2853"/>
        <v>绿地面积指定公式:面积*1</v>
      </c>
      <c r="DG868" s="78" t="str">
        <f t="shared" ref="DG868" ca="1" si="3294">IF(AI868 = "",AI$1&amp;":",_xlfn.TEXTJOIN(":",TRUE,AI$1,AI868))</f>
        <v>户数指标:-</v>
      </c>
      <c r="DH868" s="78" t="str">
        <f t="shared" ref="DH868" ca="1" si="3295">IF(AK868 = "",AK$1&amp;":",_xlfn.TEXTJOIN(":",TRUE,AK$1,AK868))</f>
        <v>户数公式:0</v>
      </c>
      <c r="DI868" s="78" t="str">
        <f t="shared" ref="DI868" ca="1" si="3296">IF(AM868 = "",AM$1&amp;":",_xlfn.TEXTJOIN(":",TRUE,AM$1,AM868))</f>
        <v>人数指标:-</v>
      </c>
      <c r="DJ868" s="78" t="str">
        <f t="shared" ref="DJ868" ca="1" si="3297">IF(AO868 = "",AO$1&amp;":",_xlfn.TEXTJOIN(":",TRUE,AO$1,AO868))</f>
        <v>人数公式:0</v>
      </c>
      <c r="DK868" s="78" t="str">
        <f t="shared" ref="DK868" ca="1" si="3298">IF(AQ868 = "",AQ$1&amp;":",_xlfn.TEXTJOIN(":",TRUE,AQ$1,AQ868))</f>
        <v>就业指标:-</v>
      </c>
      <c r="DL868" s="78" t="str">
        <f t="shared" ref="DL868" ca="1" si="3299">IF(AS868 = "",AS$1&amp;":",_xlfn.TEXTJOIN(":",TRUE,AS$1,AS868))</f>
        <v>就业公式:0</v>
      </c>
      <c r="DM868" s="78" t="str">
        <f t="shared" ref="DM868" ca="1" si="3300">IF(AU868 = "",AU$1&amp;":",_xlfn.TEXTJOIN(":",TRUE,AU$1,AU868))</f>
        <v>机动车指标:-</v>
      </c>
      <c r="DN868" s="78" t="str">
        <f t="shared" ref="DN868" ca="1" si="3301">IF(AW868 = "",AW$1&amp;":",_xlfn.TEXTJOIN(":",TRUE,AW$1,AW868))</f>
        <v>机动车公式:0</v>
      </c>
      <c r="DO868" s="78" t="str">
        <f t="shared" ref="DO868" ca="1" si="3302">IF(AY868 = "",AY$1&amp;":",_xlfn.TEXTJOIN(":",TRUE,AY$1,AY868))</f>
        <v>用水量指标:20立方米/公顷*日</v>
      </c>
      <c r="DP868" s="78" t="str">
        <f t="shared" ref="DP868" ca="1" si="3303">IF(BA868 = "",BA$1&amp;":",_xlfn.TEXTJOIN(":",TRUE,BA$1,BA868))</f>
        <v>用水量公式:用地面积*20</v>
      </c>
      <c r="DQ868" s="78" t="str">
        <f t="shared" ref="DQ868" ca="1" si="3304">IF(BC868 = "",BC$1&amp;":",_xlfn.TEXTJOIN(":",TRUE,BC$1,BC868))</f>
        <v>污水折算系数:0</v>
      </c>
      <c r="DR868" s="78" t="str">
        <f t="shared" ref="DR868" ca="1" si="3305">IF(BE868 = "",BE$1&amp;":",_xlfn.TEXTJOIN(":",TRUE,BE$1,BE868))</f>
        <v>污水量公式:用水量*0</v>
      </c>
      <c r="DS868" s="78" t="str">
        <f t="shared" ref="DS868" ca="1" si="3306">IF(BG868 = "",BG$1&amp;":",_xlfn.TEXTJOIN(":",TRUE,BG$1,BG868))</f>
        <v>用电负荷指标:10千瓦/公顷</v>
      </c>
      <c r="DT868" s="78" t="str">
        <f t="shared" ref="DT868" ca="1" si="3307">IF(BI868 = "",BI$1&amp;":",_xlfn.TEXTJOIN(":",TRUE,BI$1,BI868))</f>
        <v>同时率:1</v>
      </c>
      <c r="DU868" s="78" t="str">
        <f t="shared" ref="DU868" ca="1" si="3308">IF(BK868 = "",BK$1&amp;":",_xlfn.TEXTJOIN(":",TRUE,BK$1,BK868))</f>
        <v>用电量公式:用地面积*10*1</v>
      </c>
      <c r="DV868" s="78" t="str">
        <f t="shared" ref="DV868" ca="1" si="3309">IF(BM868 = "",BM$1&amp;":",_xlfn.TEXTJOIN(":",TRUE,BM$1,BM868))</f>
        <v>固话装机指标:-</v>
      </c>
      <c r="DW868" s="78" t="str">
        <f t="shared" ref="DW868" ca="1" si="3310">IF(BO868 = "",BO$1&amp;":",_xlfn.TEXTJOIN(":",TRUE,BO$1,BO868))</f>
        <v>固话量公式:0</v>
      </c>
      <c r="DX868" s="78" t="str">
        <f t="shared" ref="DX868" ca="1" si="3311">IF(BQ868 = "",BQ$1&amp;":",_xlfn.TEXTJOIN(":",TRUE,BQ$1,BQ868))</f>
        <v>有线电视指标:-</v>
      </c>
      <c r="DY868" s="78" t="str">
        <f t="shared" ref="DY868" ca="1" si="3312">IF(BS868 = "",BS$1&amp;":",_xlfn.TEXTJOIN(":",TRUE,BS$1,BS868))</f>
        <v>电视量公式:0</v>
      </c>
      <c r="DZ868" s="78" t="str">
        <f t="shared" ref="DZ868" ca="1" si="3313">IF(BU868 = "",BU$1&amp;":",_xlfn.TEXTJOIN(":",TRUE,BU$1,BU868))</f>
        <v>高峰机动车生成量指标:-</v>
      </c>
      <c r="EA868" s="78" t="str">
        <f t="shared" ref="EA868" ca="1" si="3314">IF(BW868 = "",BW$1&amp;":",_xlfn.TEXTJOIN(":",TRUE,BW$1,BW868))</f>
        <v>高峰机动车吸引量公式:0</v>
      </c>
      <c r="EB868" s="78" t="str">
        <f t="shared" ref="EB868" ca="1" si="3315">IF(BY868 = "",BY$1&amp;":",_xlfn.TEXTJOIN(":",TRUE,BY$1,BY868))</f>
        <v>高峰机动车发生量公式:0</v>
      </c>
      <c r="EC868" s="78" t="str">
        <f t="shared" ref="EC868" ca="1" si="3316">IF(CA868 = "",CA$1&amp;":",_xlfn.TEXTJOIN(":",TRUE,CA$1,CA868))</f>
        <v>地下空间指标:-</v>
      </c>
      <c r="ED868" s="78" t="str">
        <f t="shared" ref="ED868" ca="1" si="3317">IF(CC868 = "",CC$1&amp;":",_xlfn.TEXTJOIN(":",TRUE,CC$1,CC868))</f>
        <v>地下空间公式:0</v>
      </c>
      <c r="EE868" s="78" t="str">
        <f t="shared" ref="EE868" ca="1" si="3318">IF(CE868 = "",CE$1&amp;":",_xlfn.TEXTJOIN(":",TRUE,CE$1,CE868))</f>
        <v>人防指标:-</v>
      </c>
      <c r="EF868" s="78" t="str">
        <f t="shared" ref="EF868" ca="1" si="3319">IF(CG868 = "",CG$1&amp;":",_xlfn.TEXTJOIN(":",TRUE,CG$1,CG868))</f>
        <v>人防公式:0</v>
      </c>
      <c r="EG868" s="78" t="str">
        <f t="shared" ref="EG868:EG939" ca="1" si="3320">IF(CI868 = "",CI$1&amp;":",_xlfn.TEXTJOIN(":",TRUE,CI$1,CI868))</f>
        <v>用地构成:城镇建设用地</v>
      </c>
      <c r="EH868" s="78" t="s">
        <v>1962</v>
      </c>
      <c r="EI868" s="79" t="str">
        <f t="shared" ca="1" si="3270"/>
        <v>唯一标识:1401/120803(0806)#公园绿地/社会停车场用地(医疗卫生用地)#国空;性质名称:公园绿地/社会停车场用地(医疗卫生用地);地块性质过滤:;地块性质:1401/120803(0806);地类标准:国空;地块性质别称:G1/S33(A5)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8" t="s">
        <v>1962</v>
      </c>
    </row>
    <row r="869" spans="1:140" ht="16.5" x14ac:dyDescent="0.2">
      <c r="A869" s="61" t="str">
        <f t="shared" ref="A869" si="3321">IF(OR(C869="",C869="地块性质过滤:"),D869&amp;"#"&amp;B869&amp;"#"&amp;E869,D869&amp;"#"&amp;B869&amp;"&amp;"&amp;C869&amp;"#"&amp;E869)</f>
        <v>1401/120803(0806/0807)#公园绿地/社会停车场用地(医疗卫生用地/社会福利用地)#国空</v>
      </c>
      <c r="B869" s="61" t="s">
        <v>2048</v>
      </c>
      <c r="C869" s="61"/>
      <c r="D869" s="61" t="s">
        <v>2049</v>
      </c>
      <c r="E869" s="61" t="s">
        <v>1277</v>
      </c>
      <c r="F869" s="61" t="s">
        <v>2050</v>
      </c>
      <c r="G869" s="61" t="s">
        <v>112</v>
      </c>
      <c r="H869" s="61" t="s">
        <v>1060</v>
      </c>
      <c r="I869" s="61" t="s">
        <v>1471</v>
      </c>
      <c r="J869" s="61">
        <f t="shared" ref="J869" si="3322">IF(ISNUMBER(FIND("/",D869)),2,IF(RIGHT(D869,1)="v",LEN(D869)/2+0.5,LEN(D869)/2))</f>
        <v>2</v>
      </c>
      <c r="K869" s="61" t="str">
        <f t="shared" ref="K869" si="3323">IF((J869-1)=0,"0",(J869-1)&amp;LEFT(I869,FIND("#",I869)-1))</f>
        <v>114</v>
      </c>
      <c r="L869" s="61"/>
      <c r="M869" s="61" t="str" cm="1">
        <f t="array" aca="1" ref="M869" ca="1">IF(OFFSET(INDIRECT(ADDRESS(ROW(), COLUMN())),0,-1)="",VLOOKUP($G869,$A:$AAE,COLUMN(),FALSE),OFFSET(INDIRECT(ADDRESS(ROW(), COLUMN())),0,-1))</f>
        <v>0,255,0</v>
      </c>
      <c r="N869" s="24"/>
      <c r="O869" s="61" t="str" cm="1">
        <f t="array" aca="1" ref="O869" ca="1">IF(OFFSET(INDIRECT(ADDRESS(ROW(), COLUMN())),0,-1)="",VLOOKUP($G869,$A:$AAE,COLUMN(),FALSE),OFFSET(INDIRECT(ADDRESS(ROW(), COLUMN())),0,-1))</f>
        <v>面积*容积率</v>
      </c>
      <c r="P869" s="24"/>
      <c r="Q869" s="24" t="str" cm="1">
        <f t="array" aca="1" ref="Q869" ca="1">IF(OFFSET(INDIRECT(ADDRESS(ROW(), COLUMN())),0,-1)="",VLOOKUP($G869,$A:$AAE,COLUMN(),FALSE),OFFSET(INDIRECT(ADDRESS(ROW(), COLUMN())),0,-1))</f>
        <v>地块建筑面积*0</v>
      </c>
      <c r="R869" s="24"/>
      <c r="S869" s="24" t="str" cm="1">
        <f t="array" aca="1" ref="S869" ca="1">IF(OFFSET(INDIRECT(ADDRESS(ROW(), COLUMN())),0,-1)="",VLOOKUP($G869,$A:$AAE,COLUMN(),FALSE),OFFSET(INDIRECT(ADDRESS(ROW(), COLUMN())),0,-1))</f>
        <v>地块建筑面积*0</v>
      </c>
      <c r="T869" s="24"/>
      <c r="U869" s="24" t="str" cm="1">
        <f t="array" aca="1" ref="U869" ca="1">IF(OFFSET(INDIRECT(ADDRESS(ROW(), COLUMN())),0,-1)="",VLOOKUP($G869,$A:$AAE,COLUMN(),FALSE),OFFSET(INDIRECT(ADDRESS(ROW(), COLUMN())),0,-1))</f>
        <v>地块建筑面积*0</v>
      </c>
      <c r="V869" s="24"/>
      <c r="W869" s="61" t="str" cm="1">
        <f t="array" aca="1" ref="W869" ca="1">IF(OFFSET(INDIRECT(ADDRESS(ROW(), COLUMN())),0,-1)="",VLOOKUP($G869,$A:$AAE,COLUMN(),FALSE),OFFSET(INDIRECT(ADDRESS(ROW(), COLUMN())),0,-1))</f>
        <v>地块建筑面积*0</v>
      </c>
      <c r="X869" s="24"/>
      <c r="Y869" s="24" t="str" cm="1">
        <f t="array" aca="1" ref="Y869" ca="1">IF(OFFSET(INDIRECT(ADDRESS(ROW(), COLUMN())),0,-1)="",VLOOKUP($G869,$A:$AAE,COLUMN(),FALSE),OFFSET(INDIRECT(ADDRESS(ROW(), COLUMN())),0,-1))</f>
        <v>地块建筑面积*0</v>
      </c>
      <c r="Z869" s="24"/>
      <c r="AA869" s="24" t="str" cm="1">
        <f t="array" aca="1" ref="AA869" ca="1">IF(OFFSET(INDIRECT(ADDRESS(ROW(), COLUMN())),0,-1)="",VLOOKUP($G869,$A:$AAE,COLUMN(),FALSE),OFFSET(INDIRECT(ADDRESS(ROW(), COLUMN())),0,-1))</f>
        <v>地块建筑面积*0</v>
      </c>
      <c r="AB869" s="24"/>
      <c r="AC869" s="24" t="str" cm="1">
        <f t="array" aca="1" ref="AC869" ca="1">IF(OFFSET(INDIRECT(ADDRESS(ROW(), COLUMN())),0,-1)="",VLOOKUP($G869,$A:$AAE,COLUMN(),FALSE),OFFSET(INDIRECT(ADDRESS(ROW(), COLUMN())),0,-1))</f>
        <v>地块建筑面积*0</v>
      </c>
      <c r="AD869" s="24"/>
      <c r="AE869" s="24" t="str" cm="1">
        <f t="array" aca="1" ref="AE869" ca="1">IF(OFFSET(INDIRECT(ADDRESS(ROW(), COLUMN())),0,-1)="",VLOOKUP($G869,$A:$AAE,COLUMN(),FALSE),OFFSET(INDIRECT(ADDRESS(ROW(), COLUMN())),0,-1))</f>
        <v>面积*1</v>
      </c>
      <c r="AF869" s="24"/>
      <c r="AG869" s="24" t="str" cm="1">
        <f t="array" aca="1" ref="AG869" ca="1">IF(OFFSET(INDIRECT(ADDRESS(ROW(), COLUMN())),0,-1)="",VLOOKUP($G869,$A:$AAE,COLUMN(),FALSE),OFFSET(INDIRECT(ADDRESS(ROW(), COLUMN())),0,-1))</f>
        <v>面积*1</v>
      </c>
      <c r="AH869" s="24"/>
      <c r="AI869" s="24" t="str" cm="1">
        <f t="array" aca="1" ref="AI869" ca="1">IF(OFFSET(INDIRECT(ADDRESS(ROW(), COLUMN())),0,-1)="",VLOOKUP($G869,$A:$AAE,COLUMN(),FALSE),OFFSET(INDIRECT(ADDRESS(ROW(), COLUMN())),0,-1))</f>
        <v>-</v>
      </c>
      <c r="AJ869" s="24"/>
      <c r="AK869" s="24" cm="1">
        <f t="array" aca="1" ref="AK869" ca="1">IF(OFFSET(INDIRECT(ADDRESS(ROW(), COLUMN())),0,-1)="",VLOOKUP($G869,$A:$AAE,COLUMN(),FALSE),OFFSET(INDIRECT(ADDRESS(ROW(), COLUMN())),0,-1))</f>
        <v>0</v>
      </c>
      <c r="AL869" s="24"/>
      <c r="AM869" s="24" t="str" cm="1">
        <f t="array" aca="1" ref="AM869" ca="1">IF(OFFSET(INDIRECT(ADDRESS(ROW(), COLUMN())),0,-1)="",VLOOKUP($G869,$A:$AAE,COLUMN(),FALSE),OFFSET(INDIRECT(ADDRESS(ROW(), COLUMN())),0,-1))</f>
        <v>-</v>
      </c>
      <c r="AN869" s="24"/>
      <c r="AO869" s="24" cm="1">
        <f t="array" aca="1" ref="AO869" ca="1">IF(OFFSET(INDIRECT(ADDRESS(ROW(), COLUMN())),0,-1)="",VLOOKUP($G869,$A:$AAE,COLUMN(),FALSE),OFFSET(INDIRECT(ADDRESS(ROW(), COLUMN())),0,-1))</f>
        <v>0</v>
      </c>
      <c r="AP869" s="24"/>
      <c r="AQ869" s="24" t="str" cm="1">
        <f t="array" aca="1" ref="AQ869" ca="1">IF(OFFSET(INDIRECT(ADDRESS(ROW(), COLUMN())),0,-1)="",VLOOKUP($G869,$A:$AAE,COLUMN(),FALSE),OFFSET(INDIRECT(ADDRESS(ROW(), COLUMN())),0,-1))</f>
        <v>-</v>
      </c>
      <c r="AR869" s="24"/>
      <c r="AS869" s="24" cm="1">
        <f t="array" aca="1" ref="AS869" ca="1">IF(OFFSET(INDIRECT(ADDRESS(ROW(), COLUMN())),0,-1)="",VLOOKUP($G869,$A:$AAE,COLUMN(),FALSE),OFFSET(INDIRECT(ADDRESS(ROW(), COLUMN())),0,-1))</f>
        <v>0</v>
      </c>
      <c r="AT869" s="24"/>
      <c r="AU869" s="24" t="str" cm="1">
        <f t="array" aca="1" ref="AU869" ca="1">IF(OFFSET(INDIRECT(ADDRESS(ROW(), COLUMN())),0,-1)="",VLOOKUP($G869,$A:$AAE,COLUMN(),FALSE),OFFSET(INDIRECT(ADDRESS(ROW(), COLUMN())),0,-1))</f>
        <v>-</v>
      </c>
      <c r="AV869" s="24"/>
      <c r="AW869" s="24" cm="1">
        <f t="array" aca="1" ref="AW869" ca="1">IF(OFFSET(INDIRECT(ADDRESS(ROW(), COLUMN())),0,-1)="",VLOOKUP($G869,$A:$AAE,COLUMN(),FALSE),OFFSET(INDIRECT(ADDRESS(ROW(), COLUMN())),0,-1))</f>
        <v>0</v>
      </c>
      <c r="AX869" s="116"/>
      <c r="AY869" s="24" t="str" cm="1">
        <f t="array" aca="1" ref="AY869" ca="1">IF(OFFSET(INDIRECT(ADDRESS(ROW(), COLUMN())),0,-1)="",VLOOKUP($G869,$A:$AAE,COLUMN(),FALSE),OFFSET(INDIRECT(ADDRESS(ROW(), COLUMN())),0,-1))</f>
        <v>20立方米/公顷*日</v>
      </c>
      <c r="AZ869" s="116"/>
      <c r="BA869" s="24" t="str" cm="1">
        <f t="array" aca="1" ref="BA869" ca="1">IF(OFFSET(INDIRECT(ADDRESS(ROW(), COLUMN())),0,-1)="",VLOOKUP($G869,$A:$AAE,COLUMN(),FALSE),OFFSET(INDIRECT(ADDRESS(ROW(), COLUMN())),0,-1))</f>
        <v>用地面积*20</v>
      </c>
      <c r="BB869" s="116"/>
      <c r="BC869" s="24" cm="1">
        <f t="array" aca="1" ref="BC869" ca="1">IF(OFFSET(INDIRECT(ADDRESS(ROW(), COLUMN())),0,-1)="",VLOOKUP($G869,$A:$AAE,COLUMN(),FALSE),OFFSET(INDIRECT(ADDRESS(ROW(), COLUMN())),0,-1))</f>
        <v>0</v>
      </c>
      <c r="BD869" s="116"/>
      <c r="BE869" s="24" t="str" cm="1">
        <f t="array" aca="1" ref="BE869" ca="1">IF(OFFSET(INDIRECT(ADDRESS(ROW(), COLUMN())),0,-1)="",VLOOKUP($G869,$A:$AAE,COLUMN(),FALSE),OFFSET(INDIRECT(ADDRESS(ROW(), COLUMN())),0,-1))</f>
        <v>用水量*0</v>
      </c>
      <c r="BF869" s="116"/>
      <c r="BG869" s="24" t="str" cm="1">
        <f t="array" aca="1" ref="BG869" ca="1">IF(OFFSET(INDIRECT(ADDRESS(ROW(), COLUMN())),0,-1)="",VLOOKUP($G869,$A:$AAE,COLUMN(),FALSE),OFFSET(INDIRECT(ADDRESS(ROW(), COLUMN())),0,-1))</f>
        <v>10千瓦/公顷</v>
      </c>
      <c r="BH869" s="116"/>
      <c r="BI869" s="24" cm="1">
        <f t="array" aca="1" ref="BI869" ca="1">IF(OFFSET(INDIRECT(ADDRESS(ROW(), COLUMN())),0,-1)="",VLOOKUP($G869,$A:$AAE,COLUMN(),FALSE),OFFSET(INDIRECT(ADDRESS(ROW(), COLUMN())),0,-1))</f>
        <v>1</v>
      </c>
      <c r="BJ869" s="116"/>
      <c r="BK869" s="24" t="str" cm="1">
        <f t="array" aca="1" ref="BK869" ca="1">IF(OFFSET(INDIRECT(ADDRESS(ROW(), COLUMN())),0,-1)="",VLOOKUP($G869,$A:$AAE,COLUMN(),FALSE),OFFSET(INDIRECT(ADDRESS(ROW(), COLUMN())),0,-1))</f>
        <v>用地面积*10*1</v>
      </c>
      <c r="BL869" s="116"/>
      <c r="BM869" s="24" t="str" cm="1">
        <f t="array" aca="1" ref="BM869" ca="1">IF(OFFSET(INDIRECT(ADDRESS(ROW(), COLUMN())),0,-1)="",VLOOKUP($G869,$A:$AAE,COLUMN(),FALSE),OFFSET(INDIRECT(ADDRESS(ROW(), COLUMN())),0,-1))</f>
        <v>-</v>
      </c>
      <c r="BN869" s="116"/>
      <c r="BO869" s="24" cm="1">
        <f t="array" aca="1" ref="BO869" ca="1">IF(OFFSET(INDIRECT(ADDRESS(ROW(), COLUMN())),0,-1)="",VLOOKUP($G869,$A:$AAE,COLUMN(),FALSE),OFFSET(INDIRECT(ADDRESS(ROW(), COLUMN())),0,-1))</f>
        <v>0</v>
      </c>
      <c r="BP869" s="116"/>
      <c r="BQ869" s="24" t="str" cm="1">
        <f t="array" aca="1" ref="BQ869" ca="1">IF(OFFSET(INDIRECT(ADDRESS(ROW(), COLUMN())),0,-1)="",VLOOKUP($G869,$A:$AAE,COLUMN(),FALSE),OFFSET(INDIRECT(ADDRESS(ROW(), COLUMN())),0,-1))</f>
        <v>-</v>
      </c>
      <c r="BR869" s="116"/>
      <c r="BS869" s="24" cm="1">
        <f t="array" aca="1" ref="BS869" ca="1">IF(OFFSET(INDIRECT(ADDRESS(ROW(), COLUMN())),0,-1)="",VLOOKUP($G869,$A:$AAE,COLUMN(),FALSE),OFFSET(INDIRECT(ADDRESS(ROW(), COLUMN())),0,-1))</f>
        <v>0</v>
      </c>
      <c r="BT869" s="116"/>
      <c r="BU869" s="24" t="str" cm="1">
        <f t="array" aca="1" ref="BU869" ca="1">IF(OFFSET(INDIRECT(ADDRESS(ROW(), COLUMN())),0,-1)="",VLOOKUP($G869,$A:$AAE,COLUMN(),FALSE),OFFSET(INDIRECT(ADDRESS(ROW(), COLUMN())),0,-1))</f>
        <v>-</v>
      </c>
      <c r="BV869" s="116"/>
      <c r="BW869" s="24" cm="1">
        <f t="array" aca="1" ref="BW869" ca="1">IF(OFFSET(INDIRECT(ADDRESS(ROW(), COLUMN())),0,-1)="",VLOOKUP($G869,$A:$AAE,COLUMN(),FALSE),OFFSET(INDIRECT(ADDRESS(ROW(), COLUMN())),0,-1))</f>
        <v>0</v>
      </c>
      <c r="BX869" s="116"/>
      <c r="BY869" s="24" cm="1">
        <f t="array" aca="1" ref="BY869" ca="1">IF(OFFSET(INDIRECT(ADDRESS(ROW(), COLUMN())),0,-1)="",VLOOKUP($G869,$A:$AAE,COLUMN(),FALSE),OFFSET(INDIRECT(ADDRESS(ROW(), COLUMN())),0,-1))</f>
        <v>0</v>
      </c>
      <c r="BZ869" s="107"/>
      <c r="CA869" s="24" t="str" cm="1">
        <f t="array" aca="1" ref="CA869" ca="1">IF(OFFSET(INDIRECT(ADDRESS(ROW(), COLUMN())),0,-1)="",VLOOKUP($G869,$A:$AAE,COLUMN(),FALSE),OFFSET(INDIRECT(ADDRESS(ROW(), COLUMN())),0,-1))</f>
        <v>-</v>
      </c>
      <c r="CB869" s="24"/>
      <c r="CC869" s="24" cm="1">
        <f t="array" aca="1" ref="CC869" ca="1">IF(OFFSET(INDIRECT(ADDRESS(ROW(), COLUMN())),0,-1)="",VLOOKUP($G869,$A:$AAE,COLUMN(),FALSE),OFFSET(INDIRECT(ADDRESS(ROW(), COLUMN())),0,-1))</f>
        <v>0</v>
      </c>
      <c r="CD869" s="24"/>
      <c r="CE869" s="24" t="str" cm="1">
        <f t="array" aca="1" ref="CE869" ca="1">IF(OFFSET(INDIRECT(ADDRESS(ROW(), COLUMN())),0,-1)="",VLOOKUP($G869,$A:$AAE,COLUMN(),FALSE),OFFSET(INDIRECT(ADDRESS(ROW(), COLUMN())),0,-1))</f>
        <v>-</v>
      </c>
      <c r="CF869" s="24"/>
      <c r="CG869" s="24" cm="1">
        <f t="array" aca="1" ref="CG869" ca="1">IF(OFFSET(INDIRECT(ADDRESS(ROW(), COLUMN())),0,-1)="",VLOOKUP($G869,$A:$AAE,COLUMN(),FALSE),OFFSET(INDIRECT(ADDRESS(ROW(), COLUMN())),0,-1))</f>
        <v>0</v>
      </c>
      <c r="CH869" s="24"/>
      <c r="CI869" s="61" t="str" cm="1">
        <f t="array" aca="1" ref="CI869" ca="1">IF(OFFSET(INDIRECT(ADDRESS(ROW(), COLUMN())),0,-1)="",VLOOKUP($G869,$A:$AAE,COLUMN(),FALSE),OFFSET(INDIRECT(ADDRESS(ROW(), COLUMN())),0,-1))</f>
        <v>城镇建设用地</v>
      </c>
      <c r="CJ869" s="76" t="s">
        <v>1962</v>
      </c>
      <c r="CK869" s="78" t="str">
        <f t="shared" ref="CK869" si="3324">IF(A869 = "",A$1&amp;":",_xlfn.TEXTJOIN(":",TRUE,A$1,A869))</f>
        <v>唯一标识:1401/120803(0806/0807)#公园绿地/社会停车场用地(医疗卫生用地/社会福利用地)#国空</v>
      </c>
      <c r="CL869" s="78" t="str">
        <f t="shared" ref="CL869" si="3325">IF(B869 = "",B$1&amp;":",_xlfn.TEXTJOIN(":",TRUE,B$1,B869))</f>
        <v>性质名称:公园绿地/社会停车场用地(医疗卫生用地/社会福利用地)</v>
      </c>
      <c r="CM869" s="78" t="str">
        <f t="shared" ref="CM869" si="3326">IF(C869 = "",C$1&amp;":",_xlfn.TEXTJOIN(":",TRUE,C$1,C869))</f>
        <v>地块性质过滤:</v>
      </c>
      <c r="CN869" s="78" t="str">
        <f t="shared" ref="CN869" si="3327">IF(D869 = "",D$1&amp;":",_xlfn.TEXTJOIN(":",TRUE,D$1,D869))</f>
        <v>地块性质:1401/120803(0806/0807)</v>
      </c>
      <c r="CO869" s="78" t="str">
        <f t="shared" ref="CO869" si="3328">IF(E869 = "",E$1&amp;":",_xlfn.TEXTJOIN(":",TRUE,E$1,E869))</f>
        <v>地类标准:国空</v>
      </c>
      <c r="CP869" s="78" t="str">
        <f t="shared" ref="CP869" si="3329">IF(F869 = "",F$1&amp;":",_xlfn.TEXTJOIN(":",TRUE,F$1,F869))</f>
        <v>地块性质别称:G1/S33(A5/A6)</v>
      </c>
      <c r="CQ869" s="78" t="str">
        <f t="shared" ref="CQ869" si="3330">IF(G869 = "",G$1&amp;":",_xlfn.TEXTJOIN(":",TRUE,G$1,G869))</f>
        <v>属性继承:G1#公园绿地#城规</v>
      </c>
      <c r="CR869" s="78" t="str">
        <f t="shared" ref="CR869" si="3331">IF(H869 = "",H$1&amp;":",_xlfn.TEXTJOIN(":",TRUE,H$1,H869))</f>
        <v>父类:G1</v>
      </c>
      <c r="CS869" s="78" t="str">
        <f t="shared" ref="CS869" si="3332">IF(I869 = "",I$1&amp;":",_xlfn.TEXTJOIN(":",TRUE,I$1,I869))</f>
        <v>级别继承:14#绿地与开敞空间用地#国空</v>
      </c>
      <c r="CT869" s="78" t="str">
        <f t="shared" ref="CT869" si="3333">IF(J869 = "",J$1&amp;":",_xlfn.TEXTJOIN(":",TRUE,J$1,J869))</f>
        <v>级别层次:2</v>
      </c>
      <c r="CU869" s="78" t="str">
        <f t="shared" ref="CU869" si="3334">IF(K869 = "",K$1&amp;":",_xlfn.TEXTJOIN(":",TRUE,K$1,K869))</f>
        <v>级别:114</v>
      </c>
      <c r="CV869" s="78" t="str">
        <f t="shared" ref="CV869" ca="1" si="3335">IF(M869 = "",M$1&amp;":",_xlfn.TEXTJOIN(":",TRUE,M$1,M869))</f>
        <v>地块颜色:0,255,0</v>
      </c>
      <c r="CW869" s="78" t="str">
        <f t="shared" ref="CW869" ca="1" si="3336">IF(O869 = "",O$1&amp;":",_xlfn.TEXTJOIN(":",TRUE,O$1,O869))</f>
        <v>建筑面积公式:面积*容积率</v>
      </c>
      <c r="CX869" s="78" t="str">
        <f t="shared" ref="CX869" ca="1" si="3337">IF(Q869 = "",Q$1&amp;":",_xlfn.TEXTJOIN(":",TRUE,Q$1,Q869))</f>
        <v>住宅建筑面积公式:地块建筑面积*0</v>
      </c>
      <c r="CY869" s="78" t="str">
        <f t="shared" ref="CY869" ca="1" si="3338">IF(S869 = "",S$1&amp;":",_xlfn.TEXTJOIN(":",TRUE,S$1,S869))</f>
        <v>商服建筑面积公式:地块建筑面积*0</v>
      </c>
      <c r="CZ869" s="78" t="str">
        <f t="shared" ref="CZ869" ca="1" si="3339">IF(U869 = "",U$1&amp;":",_xlfn.TEXTJOIN(":",TRUE,U$1,U869))</f>
        <v>商服中商业建筑面积公式:地块建筑面积*0</v>
      </c>
      <c r="DA869" s="78" t="str">
        <f t="shared" ref="DA869" ca="1" si="3340">IF(W869 = "",W$1&amp;":",_xlfn.TEXTJOIN(":",TRUE,W$1,W869))</f>
        <v>商服中办公建筑面积公式:地块建筑面积*0</v>
      </c>
      <c r="DB869" s="78" t="str">
        <f t="shared" ref="DB869" ca="1" si="3341">IF(Y869 = "",Y$1&amp;":",_xlfn.TEXTJOIN(":",TRUE,Y$1,Y869))</f>
        <v>公服建筑面积公式:地块建筑面积*0</v>
      </c>
      <c r="DC869" s="78" t="str">
        <f t="shared" ref="DC869" ca="1" si="3342">IF(AA869 = "",AA$1&amp;":",_xlfn.TEXTJOIN(":",TRUE,AA$1,AA869))</f>
        <v>工业建筑面积公式:地块建筑面积*0</v>
      </c>
      <c r="DD869" s="78" t="str">
        <f t="shared" ref="DD869" ca="1" si="3343">IF(AC869 = "",AC$1&amp;":",_xlfn.TEXTJOIN(":",TRUE,AC$1,AC869))</f>
        <v>市政建筑面积公式:地块建筑面积*0</v>
      </c>
      <c r="DE869" s="78" t="str">
        <f t="shared" ca="1" si="2852"/>
        <v>绿地面积指定指标:面积*1</v>
      </c>
      <c r="DF869" s="78" t="str">
        <f t="shared" ca="1" si="2853"/>
        <v>绿地面积指定公式:面积*1</v>
      </c>
      <c r="DG869" s="78" t="str">
        <f t="shared" ref="DG869" ca="1" si="3344">IF(AI869 = "",AI$1&amp;":",_xlfn.TEXTJOIN(":",TRUE,AI$1,AI869))</f>
        <v>户数指标:-</v>
      </c>
      <c r="DH869" s="78" t="str">
        <f t="shared" ref="DH869" ca="1" si="3345">IF(AK869 = "",AK$1&amp;":",_xlfn.TEXTJOIN(":",TRUE,AK$1,AK869))</f>
        <v>户数公式:0</v>
      </c>
      <c r="DI869" s="78" t="str">
        <f t="shared" ref="DI869" ca="1" si="3346">IF(AM869 = "",AM$1&amp;":",_xlfn.TEXTJOIN(":",TRUE,AM$1,AM869))</f>
        <v>人数指标:-</v>
      </c>
      <c r="DJ869" s="78" t="str">
        <f t="shared" ref="DJ869" ca="1" si="3347">IF(AO869 = "",AO$1&amp;":",_xlfn.TEXTJOIN(":",TRUE,AO$1,AO869))</f>
        <v>人数公式:0</v>
      </c>
      <c r="DK869" s="78" t="str">
        <f t="shared" ref="DK869" ca="1" si="3348">IF(AQ869 = "",AQ$1&amp;":",_xlfn.TEXTJOIN(":",TRUE,AQ$1,AQ869))</f>
        <v>就业指标:-</v>
      </c>
      <c r="DL869" s="78" t="str">
        <f t="shared" ref="DL869" ca="1" si="3349">IF(AS869 = "",AS$1&amp;":",_xlfn.TEXTJOIN(":",TRUE,AS$1,AS869))</f>
        <v>就业公式:0</v>
      </c>
      <c r="DM869" s="78" t="str">
        <f t="shared" ref="DM869" ca="1" si="3350">IF(AU869 = "",AU$1&amp;":",_xlfn.TEXTJOIN(":",TRUE,AU$1,AU869))</f>
        <v>机动车指标:-</v>
      </c>
      <c r="DN869" s="78" t="str">
        <f t="shared" ref="DN869" ca="1" si="3351">IF(AW869 = "",AW$1&amp;":",_xlfn.TEXTJOIN(":",TRUE,AW$1,AW869))</f>
        <v>机动车公式:0</v>
      </c>
      <c r="DO869" s="78" t="str">
        <f t="shared" ref="DO869" ca="1" si="3352">IF(AY869 = "",AY$1&amp;":",_xlfn.TEXTJOIN(":",TRUE,AY$1,AY869))</f>
        <v>用水量指标:20立方米/公顷*日</v>
      </c>
      <c r="DP869" s="78" t="str">
        <f t="shared" ref="DP869" ca="1" si="3353">IF(BA869 = "",BA$1&amp;":",_xlfn.TEXTJOIN(":",TRUE,BA$1,BA869))</f>
        <v>用水量公式:用地面积*20</v>
      </c>
      <c r="DQ869" s="78" t="str">
        <f t="shared" ref="DQ869" ca="1" si="3354">IF(BC869 = "",BC$1&amp;":",_xlfn.TEXTJOIN(":",TRUE,BC$1,BC869))</f>
        <v>污水折算系数:0</v>
      </c>
      <c r="DR869" s="78" t="str">
        <f t="shared" ref="DR869" ca="1" si="3355">IF(BE869 = "",BE$1&amp;":",_xlfn.TEXTJOIN(":",TRUE,BE$1,BE869))</f>
        <v>污水量公式:用水量*0</v>
      </c>
      <c r="DS869" s="78" t="str">
        <f t="shared" ref="DS869" ca="1" si="3356">IF(BG869 = "",BG$1&amp;":",_xlfn.TEXTJOIN(":",TRUE,BG$1,BG869))</f>
        <v>用电负荷指标:10千瓦/公顷</v>
      </c>
      <c r="DT869" s="78" t="str">
        <f t="shared" ref="DT869" ca="1" si="3357">IF(BI869 = "",BI$1&amp;":",_xlfn.TEXTJOIN(":",TRUE,BI$1,BI869))</f>
        <v>同时率:1</v>
      </c>
      <c r="DU869" s="78" t="str">
        <f t="shared" ref="DU869" ca="1" si="3358">IF(BK869 = "",BK$1&amp;":",_xlfn.TEXTJOIN(":",TRUE,BK$1,BK869))</f>
        <v>用电量公式:用地面积*10*1</v>
      </c>
      <c r="DV869" s="78" t="str">
        <f t="shared" ref="DV869" ca="1" si="3359">IF(BM869 = "",BM$1&amp;":",_xlfn.TEXTJOIN(":",TRUE,BM$1,BM869))</f>
        <v>固话装机指标:-</v>
      </c>
      <c r="DW869" s="78" t="str">
        <f t="shared" ref="DW869" ca="1" si="3360">IF(BO869 = "",BO$1&amp;":",_xlfn.TEXTJOIN(":",TRUE,BO$1,BO869))</f>
        <v>固话量公式:0</v>
      </c>
      <c r="DX869" s="78" t="str">
        <f t="shared" ref="DX869" ca="1" si="3361">IF(BQ869 = "",BQ$1&amp;":",_xlfn.TEXTJOIN(":",TRUE,BQ$1,BQ869))</f>
        <v>有线电视指标:-</v>
      </c>
      <c r="DY869" s="78" t="str">
        <f t="shared" ref="DY869" ca="1" si="3362">IF(BS869 = "",BS$1&amp;":",_xlfn.TEXTJOIN(":",TRUE,BS$1,BS869))</f>
        <v>电视量公式:0</v>
      </c>
      <c r="DZ869" s="78" t="str">
        <f t="shared" ref="DZ869" ca="1" si="3363">IF(BU869 = "",BU$1&amp;":",_xlfn.TEXTJOIN(":",TRUE,BU$1,BU869))</f>
        <v>高峰机动车生成量指标:-</v>
      </c>
      <c r="EA869" s="78" t="str">
        <f t="shared" ref="EA869" ca="1" si="3364">IF(BW869 = "",BW$1&amp;":",_xlfn.TEXTJOIN(":",TRUE,BW$1,BW869))</f>
        <v>高峰机动车吸引量公式:0</v>
      </c>
      <c r="EB869" s="78" t="str">
        <f t="shared" ref="EB869" ca="1" si="3365">IF(BY869 = "",BY$1&amp;":",_xlfn.TEXTJOIN(":",TRUE,BY$1,BY869))</f>
        <v>高峰机动车发生量公式:0</v>
      </c>
      <c r="EC869" s="78" t="str">
        <f t="shared" ref="EC869" ca="1" si="3366">IF(CA869 = "",CA$1&amp;":",_xlfn.TEXTJOIN(":",TRUE,CA$1,CA869))</f>
        <v>地下空间指标:-</v>
      </c>
      <c r="ED869" s="78" t="str">
        <f t="shared" ref="ED869" ca="1" si="3367">IF(CC869 = "",CC$1&amp;":",_xlfn.TEXTJOIN(":",TRUE,CC$1,CC869))</f>
        <v>地下空间公式:0</v>
      </c>
      <c r="EE869" s="78" t="str">
        <f t="shared" ref="EE869" ca="1" si="3368">IF(CE869 = "",CE$1&amp;":",_xlfn.TEXTJOIN(":",TRUE,CE$1,CE869))</f>
        <v>人防指标:-</v>
      </c>
      <c r="EF869" s="78" t="str">
        <f t="shared" ref="EF869" ca="1" si="3369">IF(CG869 = "",CG$1&amp;":",_xlfn.TEXTJOIN(":",TRUE,CG$1,CG869))</f>
        <v>人防公式:0</v>
      </c>
      <c r="EG869" s="78" t="str">
        <f t="shared" ca="1" si="3320"/>
        <v>用地构成:城镇建设用地</v>
      </c>
      <c r="EH869" s="78" t="s">
        <v>1962</v>
      </c>
      <c r="EI869" s="79" t="str">
        <f t="shared" ca="1" si="3270"/>
        <v>唯一标识:1401/120803(0806/0807)#公园绿地/社会停车场用地(医疗卫生用地/社会福利用地)#国空;性质名称:公园绿地/社会停车场用地(医疗卫生用地/社会福利用地);地块性质过滤:;地块性质:1401/120803(0806/0807);地类标准:国空;地块性质别称:G1/S33(A5/A6)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9" t="s">
        <v>1962</v>
      </c>
    </row>
    <row r="870" spans="1:140" ht="16.5" x14ac:dyDescent="0.2">
      <c r="A870" s="61" t="str">
        <f t="shared" ref="A870" si="3370">IF(OR(C870="",C870="地块性质过滤:"),D870&amp;"#"&amp;B870&amp;"#"&amp;E870,D870&amp;"#"&amp;B870&amp;"&amp;"&amp;C870&amp;"#"&amp;E870)</f>
        <v>1401/120803/0805(0806/0807)#公园绿地/社会停车场用地/体育用地(医疗卫生用地/社会福利用地)#国空</v>
      </c>
      <c r="B870" s="61" t="s">
        <v>2076</v>
      </c>
      <c r="C870" s="61"/>
      <c r="D870" s="61" t="s">
        <v>2077</v>
      </c>
      <c r="E870" s="61" t="s">
        <v>1277</v>
      </c>
      <c r="F870" s="61" t="s">
        <v>2078</v>
      </c>
      <c r="G870" s="61" t="s">
        <v>112</v>
      </c>
      <c r="H870" s="61" t="s">
        <v>1060</v>
      </c>
      <c r="I870" s="61" t="s">
        <v>1471</v>
      </c>
      <c r="J870" s="61">
        <f t="shared" ref="J870" si="3371">IF(ISNUMBER(FIND("/",D870)),2,IF(RIGHT(D870,1)="v",LEN(D870)/2+0.5,LEN(D870)/2))</f>
        <v>2</v>
      </c>
      <c r="K870" s="61" t="str">
        <f t="shared" ref="K870" si="3372">IF((J870-1)=0,"0",(J870-1)&amp;LEFT(I870,FIND("#",I870)-1))</f>
        <v>114</v>
      </c>
      <c r="L870" s="61"/>
      <c r="M870" s="61" t="str" cm="1">
        <f t="array" aca="1" ref="M870" ca="1">IF(OFFSET(INDIRECT(ADDRESS(ROW(), COLUMN())),0,-1)="",VLOOKUP($G870,$A:$AAE,COLUMN(),FALSE),OFFSET(INDIRECT(ADDRESS(ROW(), COLUMN())),0,-1))</f>
        <v>0,255,0</v>
      </c>
      <c r="N870" s="24"/>
      <c r="O870" s="61" t="str" cm="1">
        <f t="array" aca="1" ref="O870" ca="1">IF(OFFSET(INDIRECT(ADDRESS(ROW(), COLUMN())),0,-1)="",VLOOKUP($G870,$A:$AAE,COLUMN(),FALSE),OFFSET(INDIRECT(ADDRESS(ROW(), COLUMN())),0,-1))</f>
        <v>面积*容积率</v>
      </c>
      <c r="P870" s="24"/>
      <c r="Q870" s="24" t="str" cm="1">
        <f t="array" aca="1" ref="Q870" ca="1">IF(OFFSET(INDIRECT(ADDRESS(ROW(), COLUMN())),0,-1)="",VLOOKUP($G870,$A:$AAE,COLUMN(),FALSE),OFFSET(INDIRECT(ADDRESS(ROW(), COLUMN())),0,-1))</f>
        <v>地块建筑面积*0</v>
      </c>
      <c r="R870" s="24"/>
      <c r="S870" s="24" t="str" cm="1">
        <f t="array" aca="1" ref="S870" ca="1">IF(OFFSET(INDIRECT(ADDRESS(ROW(), COLUMN())),0,-1)="",VLOOKUP($G870,$A:$AAE,COLUMN(),FALSE),OFFSET(INDIRECT(ADDRESS(ROW(), COLUMN())),0,-1))</f>
        <v>地块建筑面积*0</v>
      </c>
      <c r="T870" s="24"/>
      <c r="U870" s="24" t="str" cm="1">
        <f t="array" aca="1" ref="U870" ca="1">IF(OFFSET(INDIRECT(ADDRESS(ROW(), COLUMN())),0,-1)="",VLOOKUP($G870,$A:$AAE,COLUMN(),FALSE),OFFSET(INDIRECT(ADDRESS(ROW(), COLUMN())),0,-1))</f>
        <v>地块建筑面积*0</v>
      </c>
      <c r="V870" s="24"/>
      <c r="W870" s="61" t="str" cm="1">
        <f t="array" aca="1" ref="W870" ca="1">IF(OFFSET(INDIRECT(ADDRESS(ROW(), COLUMN())),0,-1)="",VLOOKUP($G870,$A:$AAE,COLUMN(),FALSE),OFFSET(INDIRECT(ADDRESS(ROW(), COLUMN())),0,-1))</f>
        <v>地块建筑面积*0</v>
      </c>
      <c r="X870" s="24"/>
      <c r="Y870" s="24" t="str" cm="1">
        <f t="array" aca="1" ref="Y870" ca="1">IF(OFFSET(INDIRECT(ADDRESS(ROW(), COLUMN())),0,-1)="",VLOOKUP($G870,$A:$AAE,COLUMN(),FALSE),OFFSET(INDIRECT(ADDRESS(ROW(), COLUMN())),0,-1))</f>
        <v>地块建筑面积*0</v>
      </c>
      <c r="Z870" s="24"/>
      <c r="AA870" s="24" t="str" cm="1">
        <f t="array" aca="1" ref="AA870" ca="1">IF(OFFSET(INDIRECT(ADDRESS(ROW(), COLUMN())),0,-1)="",VLOOKUP($G870,$A:$AAE,COLUMN(),FALSE),OFFSET(INDIRECT(ADDRESS(ROW(), COLUMN())),0,-1))</f>
        <v>地块建筑面积*0</v>
      </c>
      <c r="AB870" s="24"/>
      <c r="AC870" s="24" t="str" cm="1">
        <f t="array" aca="1" ref="AC870" ca="1">IF(OFFSET(INDIRECT(ADDRESS(ROW(), COLUMN())),0,-1)="",VLOOKUP($G870,$A:$AAE,COLUMN(),FALSE),OFFSET(INDIRECT(ADDRESS(ROW(), COLUMN())),0,-1))</f>
        <v>地块建筑面积*0</v>
      </c>
      <c r="AD870" s="24"/>
      <c r="AE870" s="24" t="str" cm="1">
        <f t="array" aca="1" ref="AE870" ca="1">IF(OFFSET(INDIRECT(ADDRESS(ROW(), COLUMN())),0,-1)="",VLOOKUP($G870,$A:$AAE,COLUMN(),FALSE),OFFSET(INDIRECT(ADDRESS(ROW(), COLUMN())),0,-1))</f>
        <v>面积*1</v>
      </c>
      <c r="AF870" s="24"/>
      <c r="AG870" s="24" t="str" cm="1">
        <f t="array" aca="1" ref="AG870" ca="1">IF(OFFSET(INDIRECT(ADDRESS(ROW(), COLUMN())),0,-1)="",VLOOKUP($G870,$A:$AAE,COLUMN(),FALSE),OFFSET(INDIRECT(ADDRESS(ROW(), COLUMN())),0,-1))</f>
        <v>面积*1</v>
      </c>
      <c r="AH870" s="24"/>
      <c r="AI870" s="24" t="str" cm="1">
        <f t="array" aca="1" ref="AI870" ca="1">IF(OFFSET(INDIRECT(ADDRESS(ROW(), COLUMN())),0,-1)="",VLOOKUP($G870,$A:$AAE,COLUMN(),FALSE),OFFSET(INDIRECT(ADDRESS(ROW(), COLUMN())),0,-1))</f>
        <v>-</v>
      </c>
      <c r="AJ870" s="24"/>
      <c r="AK870" s="24" cm="1">
        <f t="array" aca="1" ref="AK870" ca="1">IF(OFFSET(INDIRECT(ADDRESS(ROW(), COLUMN())),0,-1)="",VLOOKUP($G870,$A:$AAE,COLUMN(),FALSE),OFFSET(INDIRECT(ADDRESS(ROW(), COLUMN())),0,-1))</f>
        <v>0</v>
      </c>
      <c r="AL870" s="24"/>
      <c r="AM870" s="24" t="str" cm="1">
        <f t="array" aca="1" ref="AM870" ca="1">IF(OFFSET(INDIRECT(ADDRESS(ROW(), COLUMN())),0,-1)="",VLOOKUP($G870,$A:$AAE,COLUMN(),FALSE),OFFSET(INDIRECT(ADDRESS(ROW(), COLUMN())),0,-1))</f>
        <v>-</v>
      </c>
      <c r="AN870" s="24"/>
      <c r="AO870" s="24" cm="1">
        <f t="array" aca="1" ref="AO870" ca="1">IF(OFFSET(INDIRECT(ADDRESS(ROW(), COLUMN())),0,-1)="",VLOOKUP($G870,$A:$AAE,COLUMN(),FALSE),OFFSET(INDIRECT(ADDRESS(ROW(), COLUMN())),0,-1))</f>
        <v>0</v>
      </c>
      <c r="AP870" s="24"/>
      <c r="AQ870" s="24" t="str" cm="1">
        <f t="array" aca="1" ref="AQ870" ca="1">IF(OFFSET(INDIRECT(ADDRESS(ROW(), COLUMN())),0,-1)="",VLOOKUP($G870,$A:$AAE,COLUMN(),FALSE),OFFSET(INDIRECT(ADDRESS(ROW(), COLUMN())),0,-1))</f>
        <v>-</v>
      </c>
      <c r="AR870" s="24"/>
      <c r="AS870" s="24" cm="1">
        <f t="array" aca="1" ref="AS870" ca="1">IF(OFFSET(INDIRECT(ADDRESS(ROW(), COLUMN())),0,-1)="",VLOOKUP($G870,$A:$AAE,COLUMN(),FALSE),OFFSET(INDIRECT(ADDRESS(ROW(), COLUMN())),0,-1))</f>
        <v>0</v>
      </c>
      <c r="AT870" s="24"/>
      <c r="AU870" s="24" t="str" cm="1">
        <f t="array" aca="1" ref="AU870" ca="1">IF(OFFSET(INDIRECT(ADDRESS(ROW(), COLUMN())),0,-1)="",VLOOKUP($G870,$A:$AAE,COLUMN(),FALSE),OFFSET(INDIRECT(ADDRESS(ROW(), COLUMN())),0,-1))</f>
        <v>-</v>
      </c>
      <c r="AV870" s="24"/>
      <c r="AW870" s="24" cm="1">
        <f t="array" aca="1" ref="AW870" ca="1">IF(OFFSET(INDIRECT(ADDRESS(ROW(), COLUMN())),0,-1)="",VLOOKUP($G870,$A:$AAE,COLUMN(),FALSE),OFFSET(INDIRECT(ADDRESS(ROW(), COLUMN())),0,-1))</f>
        <v>0</v>
      </c>
      <c r="AX870" s="116"/>
      <c r="AY870" s="24" t="str" cm="1">
        <f t="array" aca="1" ref="AY870" ca="1">IF(OFFSET(INDIRECT(ADDRESS(ROW(), COLUMN())),0,-1)="",VLOOKUP($G870,$A:$AAE,COLUMN(),FALSE),OFFSET(INDIRECT(ADDRESS(ROW(), COLUMN())),0,-1))</f>
        <v>20立方米/公顷*日</v>
      </c>
      <c r="AZ870" s="116"/>
      <c r="BA870" s="24" t="str" cm="1">
        <f t="array" aca="1" ref="BA870" ca="1">IF(OFFSET(INDIRECT(ADDRESS(ROW(), COLUMN())),0,-1)="",VLOOKUP($G870,$A:$AAE,COLUMN(),FALSE),OFFSET(INDIRECT(ADDRESS(ROW(), COLUMN())),0,-1))</f>
        <v>用地面积*20</v>
      </c>
      <c r="BB870" s="116"/>
      <c r="BC870" s="24" cm="1">
        <f t="array" aca="1" ref="BC870" ca="1">IF(OFFSET(INDIRECT(ADDRESS(ROW(), COLUMN())),0,-1)="",VLOOKUP($G870,$A:$AAE,COLUMN(),FALSE),OFFSET(INDIRECT(ADDRESS(ROW(), COLUMN())),0,-1))</f>
        <v>0</v>
      </c>
      <c r="BD870" s="116"/>
      <c r="BE870" s="24" t="str" cm="1">
        <f t="array" aca="1" ref="BE870" ca="1">IF(OFFSET(INDIRECT(ADDRESS(ROW(), COLUMN())),0,-1)="",VLOOKUP($G870,$A:$AAE,COLUMN(),FALSE),OFFSET(INDIRECT(ADDRESS(ROW(), COLUMN())),0,-1))</f>
        <v>用水量*0</v>
      </c>
      <c r="BF870" s="116"/>
      <c r="BG870" s="24" t="str" cm="1">
        <f t="array" aca="1" ref="BG870" ca="1">IF(OFFSET(INDIRECT(ADDRESS(ROW(), COLUMN())),0,-1)="",VLOOKUP($G870,$A:$AAE,COLUMN(),FALSE),OFFSET(INDIRECT(ADDRESS(ROW(), COLUMN())),0,-1))</f>
        <v>10千瓦/公顷</v>
      </c>
      <c r="BH870" s="116"/>
      <c r="BI870" s="24" cm="1">
        <f t="array" aca="1" ref="BI870" ca="1">IF(OFFSET(INDIRECT(ADDRESS(ROW(), COLUMN())),0,-1)="",VLOOKUP($G870,$A:$AAE,COLUMN(),FALSE),OFFSET(INDIRECT(ADDRESS(ROW(), COLUMN())),0,-1))</f>
        <v>1</v>
      </c>
      <c r="BJ870" s="116"/>
      <c r="BK870" s="24" t="str" cm="1">
        <f t="array" aca="1" ref="BK870" ca="1">IF(OFFSET(INDIRECT(ADDRESS(ROW(), COLUMN())),0,-1)="",VLOOKUP($G870,$A:$AAE,COLUMN(),FALSE),OFFSET(INDIRECT(ADDRESS(ROW(), COLUMN())),0,-1))</f>
        <v>用地面积*10*1</v>
      </c>
      <c r="BL870" s="116"/>
      <c r="BM870" s="24" t="str" cm="1">
        <f t="array" aca="1" ref="BM870" ca="1">IF(OFFSET(INDIRECT(ADDRESS(ROW(), COLUMN())),0,-1)="",VLOOKUP($G870,$A:$AAE,COLUMN(),FALSE),OFFSET(INDIRECT(ADDRESS(ROW(), COLUMN())),0,-1))</f>
        <v>-</v>
      </c>
      <c r="BN870" s="116"/>
      <c r="BO870" s="24" cm="1">
        <f t="array" aca="1" ref="BO870" ca="1">IF(OFFSET(INDIRECT(ADDRESS(ROW(), COLUMN())),0,-1)="",VLOOKUP($G870,$A:$AAE,COLUMN(),FALSE),OFFSET(INDIRECT(ADDRESS(ROW(), COLUMN())),0,-1))</f>
        <v>0</v>
      </c>
      <c r="BP870" s="116"/>
      <c r="BQ870" s="24" t="str" cm="1">
        <f t="array" aca="1" ref="BQ870" ca="1">IF(OFFSET(INDIRECT(ADDRESS(ROW(), COLUMN())),0,-1)="",VLOOKUP($G870,$A:$AAE,COLUMN(),FALSE),OFFSET(INDIRECT(ADDRESS(ROW(), COLUMN())),0,-1))</f>
        <v>-</v>
      </c>
      <c r="BR870" s="116"/>
      <c r="BS870" s="24" cm="1">
        <f t="array" aca="1" ref="BS870" ca="1">IF(OFFSET(INDIRECT(ADDRESS(ROW(), COLUMN())),0,-1)="",VLOOKUP($G870,$A:$AAE,COLUMN(),FALSE),OFFSET(INDIRECT(ADDRESS(ROW(), COLUMN())),0,-1))</f>
        <v>0</v>
      </c>
      <c r="BT870" s="116"/>
      <c r="BU870" s="24" t="str" cm="1">
        <f t="array" aca="1" ref="BU870" ca="1">IF(OFFSET(INDIRECT(ADDRESS(ROW(), COLUMN())),0,-1)="",VLOOKUP($G870,$A:$AAE,COLUMN(),FALSE),OFFSET(INDIRECT(ADDRESS(ROW(), COLUMN())),0,-1))</f>
        <v>-</v>
      </c>
      <c r="BV870" s="116"/>
      <c r="BW870" s="24" cm="1">
        <f t="array" aca="1" ref="BW870" ca="1">IF(OFFSET(INDIRECT(ADDRESS(ROW(), COLUMN())),0,-1)="",VLOOKUP($G870,$A:$AAE,COLUMN(),FALSE),OFFSET(INDIRECT(ADDRESS(ROW(), COLUMN())),0,-1))</f>
        <v>0</v>
      </c>
      <c r="BX870" s="116"/>
      <c r="BY870" s="24" cm="1">
        <f t="array" aca="1" ref="BY870" ca="1">IF(OFFSET(INDIRECT(ADDRESS(ROW(), COLUMN())),0,-1)="",VLOOKUP($G870,$A:$AAE,COLUMN(),FALSE),OFFSET(INDIRECT(ADDRESS(ROW(), COLUMN())),0,-1))</f>
        <v>0</v>
      </c>
      <c r="BZ870" s="107"/>
      <c r="CA870" s="24" t="str" cm="1">
        <f t="array" aca="1" ref="CA870" ca="1">IF(OFFSET(INDIRECT(ADDRESS(ROW(), COLUMN())),0,-1)="",VLOOKUP($G870,$A:$AAE,COLUMN(),FALSE),OFFSET(INDIRECT(ADDRESS(ROW(), COLUMN())),0,-1))</f>
        <v>-</v>
      </c>
      <c r="CB870" s="24"/>
      <c r="CC870" s="24" cm="1">
        <f t="array" aca="1" ref="CC870" ca="1">IF(OFFSET(INDIRECT(ADDRESS(ROW(), COLUMN())),0,-1)="",VLOOKUP($G870,$A:$AAE,COLUMN(),FALSE),OFFSET(INDIRECT(ADDRESS(ROW(), COLUMN())),0,-1))</f>
        <v>0</v>
      </c>
      <c r="CD870" s="24"/>
      <c r="CE870" s="24" t="str" cm="1">
        <f t="array" aca="1" ref="CE870" ca="1">IF(OFFSET(INDIRECT(ADDRESS(ROW(), COLUMN())),0,-1)="",VLOOKUP($G870,$A:$AAE,COLUMN(),FALSE),OFFSET(INDIRECT(ADDRESS(ROW(), COLUMN())),0,-1))</f>
        <v>-</v>
      </c>
      <c r="CF870" s="24"/>
      <c r="CG870" s="24" cm="1">
        <f t="array" aca="1" ref="CG870" ca="1">IF(OFFSET(INDIRECT(ADDRESS(ROW(), COLUMN())),0,-1)="",VLOOKUP($G870,$A:$AAE,COLUMN(),FALSE),OFFSET(INDIRECT(ADDRESS(ROW(), COLUMN())),0,-1))</f>
        <v>0</v>
      </c>
      <c r="CH870" s="24"/>
      <c r="CI870" s="61" t="str" cm="1">
        <f t="array" aca="1" ref="CI870" ca="1">IF(OFFSET(INDIRECT(ADDRESS(ROW(), COLUMN())),0,-1)="",VLOOKUP($G870,$A:$AAE,COLUMN(),FALSE),OFFSET(INDIRECT(ADDRESS(ROW(), COLUMN())),0,-1))</f>
        <v>城镇建设用地</v>
      </c>
      <c r="CJ870" s="76" t="s">
        <v>1962</v>
      </c>
      <c r="CK870" s="78" t="str">
        <f t="shared" ref="CK870" si="3373">IF(A870 = "",A$1&amp;":",_xlfn.TEXTJOIN(":",TRUE,A$1,A870))</f>
        <v>唯一标识:1401/120803/0805(0806/0807)#公园绿地/社会停车场用地/体育用地(医疗卫生用地/社会福利用地)#国空</v>
      </c>
      <c r="CL870" s="78" t="str">
        <f t="shared" ref="CL870" si="3374">IF(B870 = "",B$1&amp;":",_xlfn.TEXTJOIN(":",TRUE,B$1,B870))</f>
        <v>性质名称:公园绿地/社会停车场用地/体育用地(医疗卫生用地/社会福利用地)</v>
      </c>
      <c r="CM870" s="78" t="str">
        <f t="shared" ref="CM870" si="3375">IF(C870 = "",C$1&amp;":",_xlfn.TEXTJOIN(":",TRUE,C$1,C870))</f>
        <v>地块性质过滤:</v>
      </c>
      <c r="CN870" s="78" t="str">
        <f t="shared" ref="CN870" si="3376">IF(D870 = "",D$1&amp;":",_xlfn.TEXTJOIN(":",TRUE,D$1,D870))</f>
        <v>地块性质:1401/120803/0805(0806/0807)</v>
      </c>
      <c r="CO870" s="78" t="str">
        <f t="shared" ref="CO870" si="3377">IF(E870 = "",E$1&amp;":",_xlfn.TEXTJOIN(":",TRUE,E$1,E870))</f>
        <v>地类标准:国空</v>
      </c>
      <c r="CP870" s="78" t="str">
        <f t="shared" ref="CP870" si="3378">IF(F870 = "",F$1&amp;":",_xlfn.TEXTJOIN(":",TRUE,F$1,F870))</f>
        <v>地块性质别称:G1/S33/A4(A5/A6)</v>
      </c>
      <c r="CQ870" s="78" t="str">
        <f t="shared" ref="CQ870" si="3379">IF(G870 = "",G$1&amp;":",_xlfn.TEXTJOIN(":",TRUE,G$1,G870))</f>
        <v>属性继承:G1#公园绿地#城规</v>
      </c>
      <c r="CR870" s="78" t="str">
        <f t="shared" ref="CR870" si="3380">IF(H870 = "",H$1&amp;":",_xlfn.TEXTJOIN(":",TRUE,H$1,H870))</f>
        <v>父类:G1</v>
      </c>
      <c r="CS870" s="78" t="str">
        <f t="shared" ref="CS870" si="3381">IF(I870 = "",I$1&amp;":",_xlfn.TEXTJOIN(":",TRUE,I$1,I870))</f>
        <v>级别继承:14#绿地与开敞空间用地#国空</v>
      </c>
      <c r="CT870" s="78" t="str">
        <f t="shared" ref="CT870" si="3382">IF(J870 = "",J$1&amp;":",_xlfn.TEXTJOIN(":",TRUE,J$1,J870))</f>
        <v>级别层次:2</v>
      </c>
      <c r="CU870" s="78" t="str">
        <f t="shared" ref="CU870" si="3383">IF(K870 = "",K$1&amp;":",_xlfn.TEXTJOIN(":",TRUE,K$1,K870))</f>
        <v>级别:114</v>
      </c>
      <c r="CV870" s="78" t="str">
        <f t="shared" ref="CV870" ca="1" si="3384">IF(M870 = "",M$1&amp;":",_xlfn.TEXTJOIN(":",TRUE,M$1,M870))</f>
        <v>地块颜色:0,255,0</v>
      </c>
      <c r="CW870" s="78" t="str">
        <f t="shared" ref="CW870" ca="1" si="3385">IF(O870 = "",O$1&amp;":",_xlfn.TEXTJOIN(":",TRUE,O$1,O870))</f>
        <v>建筑面积公式:面积*容积率</v>
      </c>
      <c r="CX870" s="78" t="str">
        <f t="shared" ref="CX870" ca="1" si="3386">IF(Q870 = "",Q$1&amp;":",_xlfn.TEXTJOIN(":",TRUE,Q$1,Q870))</f>
        <v>住宅建筑面积公式:地块建筑面积*0</v>
      </c>
      <c r="CY870" s="78" t="str">
        <f t="shared" ref="CY870" ca="1" si="3387">IF(S870 = "",S$1&amp;":",_xlfn.TEXTJOIN(":",TRUE,S$1,S870))</f>
        <v>商服建筑面积公式:地块建筑面积*0</v>
      </c>
      <c r="CZ870" s="78" t="str">
        <f t="shared" ref="CZ870" ca="1" si="3388">IF(U870 = "",U$1&amp;":",_xlfn.TEXTJOIN(":",TRUE,U$1,U870))</f>
        <v>商服中商业建筑面积公式:地块建筑面积*0</v>
      </c>
      <c r="DA870" s="78" t="str">
        <f t="shared" ref="DA870" ca="1" si="3389">IF(W870 = "",W$1&amp;":",_xlfn.TEXTJOIN(":",TRUE,W$1,W870))</f>
        <v>商服中办公建筑面积公式:地块建筑面积*0</v>
      </c>
      <c r="DB870" s="78" t="str">
        <f t="shared" ref="DB870" ca="1" si="3390">IF(Y870 = "",Y$1&amp;":",_xlfn.TEXTJOIN(":",TRUE,Y$1,Y870))</f>
        <v>公服建筑面积公式:地块建筑面积*0</v>
      </c>
      <c r="DC870" s="78" t="str">
        <f t="shared" ref="DC870" ca="1" si="3391">IF(AA870 = "",AA$1&amp;":",_xlfn.TEXTJOIN(":",TRUE,AA$1,AA870))</f>
        <v>工业建筑面积公式:地块建筑面积*0</v>
      </c>
      <c r="DD870" s="78" t="str">
        <f t="shared" ref="DD870" ca="1" si="3392">IF(AC870 = "",AC$1&amp;":",_xlfn.TEXTJOIN(":",TRUE,AC$1,AC870))</f>
        <v>市政建筑面积公式:地块建筑面积*0</v>
      </c>
      <c r="DE870" s="78" t="str">
        <f t="shared" ca="1" si="2852"/>
        <v>绿地面积指定指标:面积*1</v>
      </c>
      <c r="DF870" s="78" t="str">
        <f t="shared" ca="1" si="2853"/>
        <v>绿地面积指定公式:面积*1</v>
      </c>
      <c r="DG870" s="78" t="str">
        <f t="shared" ref="DG870" ca="1" si="3393">IF(AI870 = "",AI$1&amp;":",_xlfn.TEXTJOIN(":",TRUE,AI$1,AI870))</f>
        <v>户数指标:-</v>
      </c>
      <c r="DH870" s="78" t="str">
        <f t="shared" ref="DH870" ca="1" si="3394">IF(AK870 = "",AK$1&amp;":",_xlfn.TEXTJOIN(":",TRUE,AK$1,AK870))</f>
        <v>户数公式:0</v>
      </c>
      <c r="DI870" s="78" t="str">
        <f t="shared" ref="DI870" ca="1" si="3395">IF(AM870 = "",AM$1&amp;":",_xlfn.TEXTJOIN(":",TRUE,AM$1,AM870))</f>
        <v>人数指标:-</v>
      </c>
      <c r="DJ870" s="78" t="str">
        <f t="shared" ref="DJ870" ca="1" si="3396">IF(AO870 = "",AO$1&amp;":",_xlfn.TEXTJOIN(":",TRUE,AO$1,AO870))</f>
        <v>人数公式:0</v>
      </c>
      <c r="DK870" s="78" t="str">
        <f t="shared" ref="DK870" ca="1" si="3397">IF(AQ870 = "",AQ$1&amp;":",_xlfn.TEXTJOIN(":",TRUE,AQ$1,AQ870))</f>
        <v>就业指标:-</v>
      </c>
      <c r="DL870" s="78" t="str">
        <f t="shared" ref="DL870" ca="1" si="3398">IF(AS870 = "",AS$1&amp;":",_xlfn.TEXTJOIN(":",TRUE,AS$1,AS870))</f>
        <v>就业公式:0</v>
      </c>
      <c r="DM870" s="78" t="str">
        <f t="shared" ref="DM870" ca="1" si="3399">IF(AU870 = "",AU$1&amp;":",_xlfn.TEXTJOIN(":",TRUE,AU$1,AU870))</f>
        <v>机动车指标:-</v>
      </c>
      <c r="DN870" s="78" t="str">
        <f t="shared" ref="DN870" ca="1" si="3400">IF(AW870 = "",AW$1&amp;":",_xlfn.TEXTJOIN(":",TRUE,AW$1,AW870))</f>
        <v>机动车公式:0</v>
      </c>
      <c r="DO870" s="78" t="str">
        <f t="shared" ref="DO870" ca="1" si="3401">IF(AY870 = "",AY$1&amp;":",_xlfn.TEXTJOIN(":",TRUE,AY$1,AY870))</f>
        <v>用水量指标:20立方米/公顷*日</v>
      </c>
      <c r="DP870" s="78" t="str">
        <f t="shared" ref="DP870" ca="1" si="3402">IF(BA870 = "",BA$1&amp;":",_xlfn.TEXTJOIN(":",TRUE,BA$1,BA870))</f>
        <v>用水量公式:用地面积*20</v>
      </c>
      <c r="DQ870" s="78" t="str">
        <f t="shared" ref="DQ870" ca="1" si="3403">IF(BC870 = "",BC$1&amp;":",_xlfn.TEXTJOIN(":",TRUE,BC$1,BC870))</f>
        <v>污水折算系数:0</v>
      </c>
      <c r="DR870" s="78" t="str">
        <f t="shared" ref="DR870" ca="1" si="3404">IF(BE870 = "",BE$1&amp;":",_xlfn.TEXTJOIN(":",TRUE,BE$1,BE870))</f>
        <v>污水量公式:用水量*0</v>
      </c>
      <c r="DS870" s="78" t="str">
        <f t="shared" ref="DS870" ca="1" si="3405">IF(BG870 = "",BG$1&amp;":",_xlfn.TEXTJOIN(":",TRUE,BG$1,BG870))</f>
        <v>用电负荷指标:10千瓦/公顷</v>
      </c>
      <c r="DT870" s="78" t="str">
        <f t="shared" ref="DT870" ca="1" si="3406">IF(BI870 = "",BI$1&amp;":",_xlfn.TEXTJOIN(":",TRUE,BI$1,BI870))</f>
        <v>同时率:1</v>
      </c>
      <c r="DU870" s="78" t="str">
        <f t="shared" ref="DU870" ca="1" si="3407">IF(BK870 = "",BK$1&amp;":",_xlfn.TEXTJOIN(":",TRUE,BK$1,BK870))</f>
        <v>用电量公式:用地面积*10*1</v>
      </c>
      <c r="DV870" s="78" t="str">
        <f t="shared" ref="DV870" ca="1" si="3408">IF(BM870 = "",BM$1&amp;":",_xlfn.TEXTJOIN(":",TRUE,BM$1,BM870))</f>
        <v>固话装机指标:-</v>
      </c>
      <c r="DW870" s="78" t="str">
        <f t="shared" ref="DW870" ca="1" si="3409">IF(BO870 = "",BO$1&amp;":",_xlfn.TEXTJOIN(":",TRUE,BO$1,BO870))</f>
        <v>固话量公式:0</v>
      </c>
      <c r="DX870" s="78" t="str">
        <f t="shared" ref="DX870" ca="1" si="3410">IF(BQ870 = "",BQ$1&amp;":",_xlfn.TEXTJOIN(":",TRUE,BQ$1,BQ870))</f>
        <v>有线电视指标:-</v>
      </c>
      <c r="DY870" s="78" t="str">
        <f t="shared" ref="DY870" ca="1" si="3411">IF(BS870 = "",BS$1&amp;":",_xlfn.TEXTJOIN(":",TRUE,BS$1,BS870))</f>
        <v>电视量公式:0</v>
      </c>
      <c r="DZ870" s="78" t="str">
        <f t="shared" ref="DZ870" ca="1" si="3412">IF(BU870 = "",BU$1&amp;":",_xlfn.TEXTJOIN(":",TRUE,BU$1,BU870))</f>
        <v>高峰机动车生成量指标:-</v>
      </c>
      <c r="EA870" s="78" t="str">
        <f t="shared" ref="EA870" ca="1" si="3413">IF(BW870 = "",BW$1&amp;":",_xlfn.TEXTJOIN(":",TRUE,BW$1,BW870))</f>
        <v>高峰机动车吸引量公式:0</v>
      </c>
      <c r="EB870" s="78" t="str">
        <f t="shared" ref="EB870" ca="1" si="3414">IF(BY870 = "",BY$1&amp;":",_xlfn.TEXTJOIN(":",TRUE,BY$1,BY870))</f>
        <v>高峰机动车发生量公式:0</v>
      </c>
      <c r="EC870" s="78" t="str">
        <f t="shared" ref="EC870" ca="1" si="3415">IF(CA870 = "",CA$1&amp;":",_xlfn.TEXTJOIN(":",TRUE,CA$1,CA870))</f>
        <v>地下空间指标:-</v>
      </c>
      <c r="ED870" s="78" t="str">
        <f t="shared" ref="ED870" ca="1" si="3416">IF(CC870 = "",CC$1&amp;":",_xlfn.TEXTJOIN(":",TRUE,CC$1,CC870))</f>
        <v>地下空间公式:0</v>
      </c>
      <c r="EE870" s="78" t="str">
        <f t="shared" ref="EE870" ca="1" si="3417">IF(CE870 = "",CE$1&amp;":",_xlfn.TEXTJOIN(":",TRUE,CE$1,CE870))</f>
        <v>人防指标:-</v>
      </c>
      <c r="EF870" s="78" t="str">
        <f t="shared" ref="EF870" ca="1" si="3418">IF(CG870 = "",CG$1&amp;":",_xlfn.TEXTJOIN(":",TRUE,CG$1,CG870))</f>
        <v>人防公式:0</v>
      </c>
      <c r="EG870" s="78" t="str">
        <f t="shared" ca="1" si="3320"/>
        <v>用地构成:城镇建设用地</v>
      </c>
      <c r="EH870" s="78" t="s">
        <v>1962</v>
      </c>
      <c r="EI870" s="79" t="str">
        <f t="shared" ca="1" si="3270"/>
        <v>唯一标识:1401/120803/0805(0806/0807)#公园绿地/社会停车场用地/体育用地(医疗卫生用地/社会福利用地)#国空;性质名称:公园绿地/社会停车场用地/体育用地(医疗卫生用地/社会福利用地);地块性质过滤:;地块性质:1401/120803/0805(0806/0807);地类标准:国空;地块性质别称:G1/S33/A4(A5/A6)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0" t="s">
        <v>1962</v>
      </c>
    </row>
    <row r="871" spans="1:140" ht="16.5" x14ac:dyDescent="0.2">
      <c r="A871" s="61" t="str">
        <f t="shared" si="2900"/>
        <v>1401/1305#公园绿地/供热用地#国空</v>
      </c>
      <c r="B871" s="61" t="s">
        <v>503</v>
      </c>
      <c r="C871" s="61"/>
      <c r="D871" s="61" t="s">
        <v>1258</v>
      </c>
      <c r="E871" s="61" t="s">
        <v>1277</v>
      </c>
      <c r="F871" s="61" t="s">
        <v>1069</v>
      </c>
      <c r="G871" s="61" t="s">
        <v>112</v>
      </c>
      <c r="H871" s="61" t="s">
        <v>1060</v>
      </c>
      <c r="I871" s="61" t="s">
        <v>1471</v>
      </c>
      <c r="J871" s="61">
        <f t="shared" si="2901"/>
        <v>2</v>
      </c>
      <c r="K871" s="61" t="str">
        <f t="shared" si="2955"/>
        <v>114</v>
      </c>
      <c r="L871" s="61"/>
      <c r="M871" s="61" t="str" cm="1">
        <f t="array" aca="1" ref="M871" ca="1">IF(OFFSET(INDIRECT(ADDRESS(ROW(), COLUMN())),0,-1)="",VLOOKUP($G871,$A:$AAE,COLUMN(),FALSE),OFFSET(INDIRECT(ADDRESS(ROW(), COLUMN())),0,-1))</f>
        <v>0,255,0</v>
      </c>
      <c r="N871" s="24"/>
      <c r="O871" s="61" t="str" cm="1">
        <f t="array" aca="1" ref="O871" ca="1">IF(OFFSET(INDIRECT(ADDRESS(ROW(), COLUMN())),0,-1)="",VLOOKUP($G871,$A:$AAE,COLUMN(),FALSE),OFFSET(INDIRECT(ADDRESS(ROW(), COLUMN())),0,-1))</f>
        <v>面积*容积率</v>
      </c>
      <c r="P871" s="24"/>
      <c r="Q871" s="24" t="str" cm="1">
        <f t="array" aca="1" ref="Q871" ca="1">IF(OFFSET(INDIRECT(ADDRESS(ROW(), COLUMN())),0,-1)="",VLOOKUP($G871,$A:$AAE,COLUMN(),FALSE),OFFSET(INDIRECT(ADDRESS(ROW(), COLUMN())),0,-1))</f>
        <v>地块建筑面积*0</v>
      </c>
      <c r="R871" s="24"/>
      <c r="S871" s="24" t="str" cm="1">
        <f t="array" aca="1" ref="S871" ca="1">IF(OFFSET(INDIRECT(ADDRESS(ROW(), COLUMN())),0,-1)="",VLOOKUP($G871,$A:$AAE,COLUMN(),FALSE),OFFSET(INDIRECT(ADDRESS(ROW(), COLUMN())),0,-1))</f>
        <v>地块建筑面积*0</v>
      </c>
      <c r="T871" s="24"/>
      <c r="U871" s="24" t="str" cm="1">
        <f t="array" aca="1" ref="U871" ca="1">IF(OFFSET(INDIRECT(ADDRESS(ROW(), COLUMN())),0,-1)="",VLOOKUP($G871,$A:$AAE,COLUMN(),FALSE),OFFSET(INDIRECT(ADDRESS(ROW(), COLUMN())),0,-1))</f>
        <v>地块建筑面积*0</v>
      </c>
      <c r="V871" s="24"/>
      <c r="W871" s="61" t="str" cm="1">
        <f t="array" aca="1" ref="W871" ca="1">IF(OFFSET(INDIRECT(ADDRESS(ROW(), COLUMN())),0,-1)="",VLOOKUP($G871,$A:$AAE,COLUMN(),FALSE),OFFSET(INDIRECT(ADDRESS(ROW(), COLUMN())),0,-1))</f>
        <v>地块建筑面积*0</v>
      </c>
      <c r="X871" s="24"/>
      <c r="Y871" s="24" t="str" cm="1">
        <f t="array" aca="1" ref="Y871" ca="1">IF(OFFSET(INDIRECT(ADDRESS(ROW(), COLUMN())),0,-1)="",VLOOKUP($G871,$A:$AAE,COLUMN(),FALSE),OFFSET(INDIRECT(ADDRESS(ROW(), COLUMN())),0,-1))</f>
        <v>地块建筑面积*0</v>
      </c>
      <c r="Z871" s="24"/>
      <c r="AA871" s="24" t="str" cm="1">
        <f t="array" aca="1" ref="AA871" ca="1">IF(OFFSET(INDIRECT(ADDRESS(ROW(), COLUMN())),0,-1)="",VLOOKUP($G871,$A:$AAE,COLUMN(),FALSE),OFFSET(INDIRECT(ADDRESS(ROW(), COLUMN())),0,-1))</f>
        <v>地块建筑面积*0</v>
      </c>
      <c r="AB871" s="24"/>
      <c r="AC871" s="24" t="str" cm="1">
        <f t="array" aca="1" ref="AC871" ca="1">IF(OFFSET(INDIRECT(ADDRESS(ROW(), COLUMN())),0,-1)="",VLOOKUP($G871,$A:$AAE,COLUMN(),FALSE),OFFSET(INDIRECT(ADDRESS(ROW(), COLUMN())),0,-1))</f>
        <v>地块建筑面积*0</v>
      </c>
      <c r="AD871" s="24"/>
      <c r="AE871" s="24" t="str" cm="1">
        <f t="array" aca="1" ref="AE871" ca="1">IF(OFFSET(INDIRECT(ADDRESS(ROW(), COLUMN())),0,-1)="",VLOOKUP($G871,$A:$AAE,COLUMN(),FALSE),OFFSET(INDIRECT(ADDRESS(ROW(), COLUMN())),0,-1))</f>
        <v>面积*1</v>
      </c>
      <c r="AF871" s="24"/>
      <c r="AG871" s="24" t="str" cm="1">
        <f t="array" aca="1" ref="AG871" ca="1">IF(OFFSET(INDIRECT(ADDRESS(ROW(), COLUMN())),0,-1)="",VLOOKUP($G871,$A:$AAE,COLUMN(),FALSE),OFFSET(INDIRECT(ADDRESS(ROW(), COLUMN())),0,-1))</f>
        <v>面积*1</v>
      </c>
      <c r="AH871" s="24"/>
      <c r="AI871" s="24" t="str" cm="1">
        <f t="array" aca="1" ref="AI871" ca="1">IF(OFFSET(INDIRECT(ADDRESS(ROW(), COLUMN())),0,-1)="",VLOOKUP($G871,$A:$AAE,COLUMN(),FALSE),OFFSET(INDIRECT(ADDRESS(ROW(), COLUMN())),0,-1))</f>
        <v>-</v>
      </c>
      <c r="AJ871" s="24"/>
      <c r="AK871" s="24" cm="1">
        <f t="array" aca="1" ref="AK871" ca="1">IF(OFFSET(INDIRECT(ADDRESS(ROW(), COLUMN())),0,-1)="",VLOOKUP($G871,$A:$AAE,COLUMN(),FALSE),OFFSET(INDIRECT(ADDRESS(ROW(), COLUMN())),0,-1))</f>
        <v>0</v>
      </c>
      <c r="AL871" s="24"/>
      <c r="AM871" s="24" t="str" cm="1">
        <f t="array" aca="1" ref="AM871" ca="1">IF(OFFSET(INDIRECT(ADDRESS(ROW(), COLUMN())),0,-1)="",VLOOKUP($G871,$A:$AAE,COLUMN(),FALSE),OFFSET(INDIRECT(ADDRESS(ROW(), COLUMN())),0,-1))</f>
        <v>-</v>
      </c>
      <c r="AN871" s="24"/>
      <c r="AO871" s="24" cm="1">
        <f t="array" aca="1" ref="AO871" ca="1">IF(OFFSET(INDIRECT(ADDRESS(ROW(), COLUMN())),0,-1)="",VLOOKUP($G871,$A:$AAE,COLUMN(),FALSE),OFFSET(INDIRECT(ADDRESS(ROW(), COLUMN())),0,-1))</f>
        <v>0</v>
      </c>
      <c r="AP871" s="24"/>
      <c r="AQ871" s="24" t="str" cm="1">
        <f t="array" aca="1" ref="AQ871" ca="1">IF(OFFSET(INDIRECT(ADDRESS(ROW(), COLUMN())),0,-1)="",VLOOKUP($G871,$A:$AAE,COLUMN(),FALSE),OFFSET(INDIRECT(ADDRESS(ROW(), COLUMN())),0,-1))</f>
        <v>-</v>
      </c>
      <c r="AR871" s="24"/>
      <c r="AS871" s="24" cm="1">
        <f t="array" aca="1" ref="AS871" ca="1">IF(OFFSET(INDIRECT(ADDRESS(ROW(), COLUMN())),0,-1)="",VLOOKUP($G871,$A:$AAE,COLUMN(),FALSE),OFFSET(INDIRECT(ADDRESS(ROW(), COLUMN())),0,-1))</f>
        <v>0</v>
      </c>
      <c r="AT871" s="24"/>
      <c r="AU871" s="24" t="str" cm="1">
        <f t="array" aca="1" ref="AU871" ca="1">IF(OFFSET(INDIRECT(ADDRESS(ROW(), COLUMN())),0,-1)="",VLOOKUP($G871,$A:$AAE,COLUMN(),FALSE),OFFSET(INDIRECT(ADDRESS(ROW(), COLUMN())),0,-1))</f>
        <v>-</v>
      </c>
      <c r="AV871" s="24"/>
      <c r="AW871" s="24" cm="1">
        <f t="array" aca="1" ref="AW871" ca="1">IF(OFFSET(INDIRECT(ADDRESS(ROW(), COLUMN())),0,-1)="",VLOOKUP($G871,$A:$AAE,COLUMN(),FALSE),OFFSET(INDIRECT(ADDRESS(ROW(), COLUMN())),0,-1))</f>
        <v>0</v>
      </c>
      <c r="AX871" s="116"/>
      <c r="AY871" s="24" t="str" cm="1">
        <f t="array" aca="1" ref="AY871" ca="1">IF(OFFSET(INDIRECT(ADDRESS(ROW(), COLUMN())),0,-1)="",VLOOKUP($G871,$A:$AAE,COLUMN(),FALSE),OFFSET(INDIRECT(ADDRESS(ROW(), COLUMN())),0,-1))</f>
        <v>20立方米/公顷*日</v>
      </c>
      <c r="AZ871" s="116"/>
      <c r="BA871" s="24" t="str" cm="1">
        <f t="array" aca="1" ref="BA871" ca="1">IF(OFFSET(INDIRECT(ADDRESS(ROW(), COLUMN())),0,-1)="",VLOOKUP($G871,$A:$AAE,COLUMN(),FALSE),OFFSET(INDIRECT(ADDRESS(ROW(), COLUMN())),0,-1))</f>
        <v>用地面积*20</v>
      </c>
      <c r="BB871" s="116"/>
      <c r="BC871" s="24" cm="1">
        <f t="array" aca="1" ref="BC871" ca="1">IF(OFFSET(INDIRECT(ADDRESS(ROW(), COLUMN())),0,-1)="",VLOOKUP($G871,$A:$AAE,COLUMN(),FALSE),OFFSET(INDIRECT(ADDRESS(ROW(), COLUMN())),0,-1))</f>
        <v>0</v>
      </c>
      <c r="BD871" s="116"/>
      <c r="BE871" s="24" t="str" cm="1">
        <f t="array" aca="1" ref="BE871" ca="1">IF(OFFSET(INDIRECT(ADDRESS(ROW(), COLUMN())),0,-1)="",VLOOKUP($G871,$A:$AAE,COLUMN(),FALSE),OFFSET(INDIRECT(ADDRESS(ROW(), COLUMN())),0,-1))</f>
        <v>用水量*0</v>
      </c>
      <c r="BF871" s="116"/>
      <c r="BG871" s="24" t="str" cm="1">
        <f t="array" aca="1" ref="BG871" ca="1">IF(OFFSET(INDIRECT(ADDRESS(ROW(), COLUMN())),0,-1)="",VLOOKUP($G871,$A:$AAE,COLUMN(),FALSE),OFFSET(INDIRECT(ADDRESS(ROW(), COLUMN())),0,-1))</f>
        <v>10千瓦/公顷</v>
      </c>
      <c r="BH871" s="116"/>
      <c r="BI871" s="24" cm="1">
        <f t="array" aca="1" ref="BI871" ca="1">IF(OFFSET(INDIRECT(ADDRESS(ROW(), COLUMN())),0,-1)="",VLOOKUP($G871,$A:$AAE,COLUMN(),FALSE),OFFSET(INDIRECT(ADDRESS(ROW(), COLUMN())),0,-1))</f>
        <v>1</v>
      </c>
      <c r="BJ871" s="116"/>
      <c r="BK871" s="24" t="str" cm="1">
        <f t="array" aca="1" ref="BK871" ca="1">IF(OFFSET(INDIRECT(ADDRESS(ROW(), COLUMN())),0,-1)="",VLOOKUP($G871,$A:$AAE,COLUMN(),FALSE),OFFSET(INDIRECT(ADDRESS(ROW(), COLUMN())),0,-1))</f>
        <v>用地面积*10*1</v>
      </c>
      <c r="BL871" s="116"/>
      <c r="BM871" s="24" t="str" cm="1">
        <f t="array" aca="1" ref="BM871" ca="1">IF(OFFSET(INDIRECT(ADDRESS(ROW(), COLUMN())),0,-1)="",VLOOKUP($G871,$A:$AAE,COLUMN(),FALSE),OFFSET(INDIRECT(ADDRESS(ROW(), COLUMN())),0,-1))</f>
        <v>-</v>
      </c>
      <c r="BN871" s="116"/>
      <c r="BO871" s="24" cm="1">
        <f t="array" aca="1" ref="BO871" ca="1">IF(OFFSET(INDIRECT(ADDRESS(ROW(), COLUMN())),0,-1)="",VLOOKUP($G871,$A:$AAE,COLUMN(),FALSE),OFFSET(INDIRECT(ADDRESS(ROW(), COLUMN())),0,-1))</f>
        <v>0</v>
      </c>
      <c r="BP871" s="116"/>
      <c r="BQ871" s="24" t="str" cm="1">
        <f t="array" aca="1" ref="BQ871" ca="1">IF(OFFSET(INDIRECT(ADDRESS(ROW(), COLUMN())),0,-1)="",VLOOKUP($G871,$A:$AAE,COLUMN(),FALSE),OFFSET(INDIRECT(ADDRESS(ROW(), COLUMN())),0,-1))</f>
        <v>-</v>
      </c>
      <c r="BR871" s="116"/>
      <c r="BS871" s="24" cm="1">
        <f t="array" aca="1" ref="BS871" ca="1">IF(OFFSET(INDIRECT(ADDRESS(ROW(), COLUMN())),0,-1)="",VLOOKUP($G871,$A:$AAE,COLUMN(),FALSE),OFFSET(INDIRECT(ADDRESS(ROW(), COLUMN())),0,-1))</f>
        <v>0</v>
      </c>
      <c r="BT871" s="116"/>
      <c r="BU871" s="24" t="str" cm="1">
        <f t="array" aca="1" ref="BU871" ca="1">IF(OFFSET(INDIRECT(ADDRESS(ROW(), COLUMN())),0,-1)="",VLOOKUP($G871,$A:$AAE,COLUMN(),FALSE),OFFSET(INDIRECT(ADDRESS(ROW(), COLUMN())),0,-1))</f>
        <v>-</v>
      </c>
      <c r="BV871" s="116"/>
      <c r="BW871" s="24" cm="1">
        <f t="array" aca="1" ref="BW871" ca="1">IF(OFFSET(INDIRECT(ADDRESS(ROW(), COLUMN())),0,-1)="",VLOOKUP($G871,$A:$AAE,COLUMN(),FALSE),OFFSET(INDIRECT(ADDRESS(ROW(), COLUMN())),0,-1))</f>
        <v>0</v>
      </c>
      <c r="BX871" s="116"/>
      <c r="BY871" s="24" cm="1">
        <f t="array" aca="1" ref="BY871" ca="1">IF(OFFSET(INDIRECT(ADDRESS(ROW(), COLUMN())),0,-1)="",VLOOKUP($G871,$A:$AAE,COLUMN(),FALSE),OFFSET(INDIRECT(ADDRESS(ROW(), COLUMN())),0,-1))</f>
        <v>0</v>
      </c>
      <c r="BZ871" s="107"/>
      <c r="CA871" s="24" t="str" cm="1">
        <f t="array" aca="1" ref="CA871" ca="1">IF(OFFSET(INDIRECT(ADDRESS(ROW(), COLUMN())),0,-1)="",VLOOKUP($G871,$A:$AAE,COLUMN(),FALSE),OFFSET(INDIRECT(ADDRESS(ROW(), COLUMN())),0,-1))</f>
        <v>-</v>
      </c>
      <c r="CB871" s="24"/>
      <c r="CC871" s="24" cm="1">
        <f t="array" aca="1" ref="CC871" ca="1">IF(OFFSET(INDIRECT(ADDRESS(ROW(), COLUMN())),0,-1)="",VLOOKUP($G871,$A:$AAE,COLUMN(),FALSE),OFFSET(INDIRECT(ADDRESS(ROW(), COLUMN())),0,-1))</f>
        <v>0</v>
      </c>
      <c r="CD871" s="24"/>
      <c r="CE871" s="24" t="str" cm="1">
        <f t="array" aca="1" ref="CE871" ca="1">IF(OFFSET(INDIRECT(ADDRESS(ROW(), COLUMN())),0,-1)="",VLOOKUP($G871,$A:$AAE,COLUMN(),FALSE),OFFSET(INDIRECT(ADDRESS(ROW(), COLUMN())),0,-1))</f>
        <v>-</v>
      </c>
      <c r="CF871" s="24"/>
      <c r="CG871" s="24" cm="1">
        <f t="array" aca="1" ref="CG871" ca="1">IF(OFFSET(INDIRECT(ADDRESS(ROW(), COLUMN())),0,-1)="",VLOOKUP($G871,$A:$AAE,COLUMN(),FALSE),OFFSET(INDIRECT(ADDRESS(ROW(), COLUMN())),0,-1))</f>
        <v>0</v>
      </c>
      <c r="CH871" s="24"/>
      <c r="CI871" s="61" t="str" cm="1">
        <f t="array" aca="1" ref="CI871" ca="1">IF(OFFSET(INDIRECT(ADDRESS(ROW(), COLUMN())),0,-1)="",VLOOKUP($G871,$A:$AAE,COLUMN(),FALSE),OFFSET(INDIRECT(ADDRESS(ROW(), COLUMN())),0,-1))</f>
        <v>城镇建设用地</v>
      </c>
      <c r="CJ871" s="76" t="s">
        <v>1962</v>
      </c>
      <c r="CK871" s="78" t="str">
        <f t="shared" si="2854"/>
        <v>唯一标识:1401/1305#公园绿地/供热用地#国空</v>
      </c>
      <c r="CL871" s="78" t="str">
        <f t="shared" si="2855"/>
        <v>性质名称:公园绿地/供热用地</v>
      </c>
      <c r="CM871" s="78" t="str">
        <f t="shared" si="2856"/>
        <v>地块性质过滤:</v>
      </c>
      <c r="CN871" s="78" t="str">
        <f t="shared" si="2857"/>
        <v>地块性质:1401/1305</v>
      </c>
      <c r="CO871" s="78" t="str">
        <f t="shared" si="2858"/>
        <v>地类标准:国空</v>
      </c>
      <c r="CP871" s="78" t="str">
        <f t="shared" si="2859"/>
        <v>地块性质别称:G1/U14</v>
      </c>
      <c r="CQ871" s="78" t="str">
        <f t="shared" si="2860"/>
        <v>属性继承:G1#公园绿地#城规</v>
      </c>
      <c r="CR871" s="78" t="str">
        <f t="shared" si="2861"/>
        <v>父类:G1</v>
      </c>
      <c r="CS871" s="78" t="str">
        <f t="shared" si="2862"/>
        <v>级别继承:14#绿地与开敞空间用地#国空</v>
      </c>
      <c r="CT871" s="78" t="str">
        <f t="shared" si="2863"/>
        <v>级别层次:2</v>
      </c>
      <c r="CU871" s="78" t="str">
        <f t="shared" si="2864"/>
        <v>级别:114</v>
      </c>
      <c r="CV871" s="78" t="str">
        <f t="shared" ca="1" si="2865"/>
        <v>地块颜色:0,255,0</v>
      </c>
      <c r="CW871" s="78" t="str">
        <f t="shared" ca="1" si="2866"/>
        <v>建筑面积公式:面积*容积率</v>
      </c>
      <c r="CX871" s="78" t="str">
        <f t="shared" ca="1" si="2867"/>
        <v>住宅建筑面积公式:地块建筑面积*0</v>
      </c>
      <c r="CY871" s="78" t="str">
        <f t="shared" ca="1" si="2868"/>
        <v>商服建筑面积公式:地块建筑面积*0</v>
      </c>
      <c r="CZ871" s="78" t="str">
        <f t="shared" ca="1" si="2869"/>
        <v>商服中商业建筑面积公式:地块建筑面积*0</v>
      </c>
      <c r="DA871" s="78" t="str">
        <f t="shared" ca="1" si="2870"/>
        <v>商服中办公建筑面积公式:地块建筑面积*0</v>
      </c>
      <c r="DB871" s="78" t="str">
        <f t="shared" ca="1" si="2871"/>
        <v>公服建筑面积公式:地块建筑面积*0</v>
      </c>
      <c r="DC871" s="78" t="str">
        <f t="shared" ca="1" si="2872"/>
        <v>工业建筑面积公式:地块建筑面积*0</v>
      </c>
      <c r="DD871" s="78" t="str">
        <f t="shared" ca="1" si="2873"/>
        <v>市政建筑面积公式:地块建筑面积*0</v>
      </c>
      <c r="DE871" s="78" t="str">
        <f t="shared" ca="1" si="2852"/>
        <v>绿地面积指定指标:面积*1</v>
      </c>
      <c r="DF871" s="78" t="str">
        <f t="shared" ca="1" si="2853"/>
        <v>绿地面积指定公式:面积*1</v>
      </c>
      <c r="DG871" s="78" t="str">
        <f t="shared" ca="1" si="2874"/>
        <v>户数指标:-</v>
      </c>
      <c r="DH871" s="78" t="str">
        <f t="shared" ca="1" si="2875"/>
        <v>户数公式:0</v>
      </c>
      <c r="DI871" s="78" t="str">
        <f t="shared" ca="1" si="2876"/>
        <v>人数指标:-</v>
      </c>
      <c r="DJ871" s="78" t="str">
        <f t="shared" ca="1" si="2877"/>
        <v>人数公式:0</v>
      </c>
      <c r="DK871" s="78" t="str">
        <f t="shared" ca="1" si="2878"/>
        <v>就业指标:-</v>
      </c>
      <c r="DL871" s="78" t="str">
        <f t="shared" ca="1" si="2879"/>
        <v>就业公式:0</v>
      </c>
      <c r="DM871" s="78" t="str">
        <f t="shared" ca="1" si="2880"/>
        <v>机动车指标:-</v>
      </c>
      <c r="DN871" s="78" t="str">
        <f t="shared" ca="1" si="2881"/>
        <v>机动车公式:0</v>
      </c>
      <c r="DO871" s="78" t="str">
        <f t="shared" ca="1" si="2882"/>
        <v>用水量指标:20立方米/公顷*日</v>
      </c>
      <c r="DP871" s="78" t="str">
        <f t="shared" ca="1" si="2883"/>
        <v>用水量公式:用地面积*20</v>
      </c>
      <c r="DQ871" s="78" t="str">
        <f t="shared" ca="1" si="2884"/>
        <v>污水折算系数:0</v>
      </c>
      <c r="DR871" s="78" t="str">
        <f t="shared" ca="1" si="2885"/>
        <v>污水量公式:用水量*0</v>
      </c>
      <c r="DS871" s="78" t="str">
        <f t="shared" ca="1" si="2886"/>
        <v>用电负荷指标:10千瓦/公顷</v>
      </c>
      <c r="DT871" s="78" t="str">
        <f t="shared" ca="1" si="2887"/>
        <v>同时率:1</v>
      </c>
      <c r="DU871" s="78" t="str">
        <f t="shared" ca="1" si="2888"/>
        <v>用电量公式:用地面积*10*1</v>
      </c>
      <c r="DV871" s="78" t="str">
        <f t="shared" ca="1" si="2889"/>
        <v>固话装机指标:-</v>
      </c>
      <c r="DW871" s="78" t="str">
        <f t="shared" ca="1" si="2890"/>
        <v>固话量公式:0</v>
      </c>
      <c r="DX871" s="78" t="str">
        <f t="shared" ca="1" si="2891"/>
        <v>有线电视指标:-</v>
      </c>
      <c r="DY871" s="78" t="str">
        <f t="shared" ca="1" si="2892"/>
        <v>电视量公式:0</v>
      </c>
      <c r="DZ871" s="78" t="str">
        <f t="shared" ca="1" si="2893"/>
        <v>高峰机动车生成量指标:-</v>
      </c>
      <c r="EA871" s="78" t="str">
        <f t="shared" ca="1" si="2894"/>
        <v>高峰机动车吸引量公式:0</v>
      </c>
      <c r="EB871" s="78" t="str">
        <f t="shared" ca="1" si="2895"/>
        <v>高峰机动车发生量公式:0</v>
      </c>
      <c r="EC871" s="78" t="str">
        <f t="shared" ca="1" si="2898"/>
        <v>地下空间指标:-</v>
      </c>
      <c r="ED871" s="78" t="str">
        <f t="shared" ca="1" si="2896"/>
        <v>地下空间公式:0</v>
      </c>
      <c r="EE871" s="78" t="str">
        <f t="shared" ca="1" si="2899"/>
        <v>人防指标:-</v>
      </c>
      <c r="EF871" s="78" t="str">
        <f t="shared" ca="1" si="2897"/>
        <v>人防公式:0</v>
      </c>
      <c r="EG871" s="78" t="str">
        <f t="shared" ca="1" si="3320"/>
        <v>用地构成:城镇建设用地</v>
      </c>
      <c r="EH871" s="78" t="s">
        <v>1962</v>
      </c>
      <c r="EI871" s="79" t="str">
        <f t="shared" ca="1" si="3270"/>
        <v>唯一标识:1401/1305#公园绿地/供热用地#国空;性质名称:公园绿地/供热用地;地块性质过滤:;地块性质:1401/1305;地类标准:国空;地块性质别称:G1/U14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1" t="s">
        <v>1962</v>
      </c>
    </row>
    <row r="872" spans="1:140" ht="16.5" x14ac:dyDescent="0.2">
      <c r="A872" s="61" t="str">
        <f t="shared" si="2900"/>
        <v>1401/120802/120803#公园绿地/公共交通场站用地/社会停车场用地#国空</v>
      </c>
      <c r="B872" s="61" t="s">
        <v>504</v>
      </c>
      <c r="C872" s="61"/>
      <c r="D872" s="61" t="s">
        <v>1259</v>
      </c>
      <c r="E872" s="61" t="s">
        <v>1277</v>
      </c>
      <c r="F872" s="61" t="s">
        <v>1424</v>
      </c>
      <c r="G872" s="61" t="s">
        <v>112</v>
      </c>
      <c r="H872" s="61" t="s">
        <v>1060</v>
      </c>
      <c r="I872" s="61" t="s">
        <v>1471</v>
      </c>
      <c r="J872" s="61">
        <f t="shared" si="2901"/>
        <v>2</v>
      </c>
      <c r="K872" s="61" t="str">
        <f t="shared" si="2955"/>
        <v>114</v>
      </c>
      <c r="L872" s="61"/>
      <c r="M872" s="61" t="str" cm="1">
        <f t="array" aca="1" ref="M872" ca="1">IF(OFFSET(INDIRECT(ADDRESS(ROW(), COLUMN())),0,-1)="",VLOOKUP($G872,$A:$AAE,COLUMN(),FALSE),OFFSET(INDIRECT(ADDRESS(ROW(), COLUMN())),0,-1))</f>
        <v>0,255,0</v>
      </c>
      <c r="N872" s="24"/>
      <c r="O872" s="61" t="str" cm="1">
        <f t="array" aca="1" ref="O872" ca="1">IF(OFFSET(INDIRECT(ADDRESS(ROW(), COLUMN())),0,-1)="",VLOOKUP($G872,$A:$AAE,COLUMN(),FALSE),OFFSET(INDIRECT(ADDRESS(ROW(), COLUMN())),0,-1))</f>
        <v>面积*容积率</v>
      </c>
      <c r="P872" s="24"/>
      <c r="Q872" s="24" t="str" cm="1">
        <f t="array" aca="1" ref="Q872" ca="1">IF(OFFSET(INDIRECT(ADDRESS(ROW(), COLUMN())),0,-1)="",VLOOKUP($G872,$A:$AAE,COLUMN(),FALSE),OFFSET(INDIRECT(ADDRESS(ROW(), COLUMN())),0,-1))</f>
        <v>地块建筑面积*0</v>
      </c>
      <c r="R872" s="24"/>
      <c r="S872" s="24" t="str" cm="1">
        <f t="array" aca="1" ref="S872" ca="1">IF(OFFSET(INDIRECT(ADDRESS(ROW(), COLUMN())),0,-1)="",VLOOKUP($G872,$A:$AAE,COLUMN(),FALSE),OFFSET(INDIRECT(ADDRESS(ROW(), COLUMN())),0,-1))</f>
        <v>地块建筑面积*0</v>
      </c>
      <c r="T872" s="24"/>
      <c r="U872" s="24" t="str" cm="1">
        <f t="array" aca="1" ref="U872" ca="1">IF(OFFSET(INDIRECT(ADDRESS(ROW(), COLUMN())),0,-1)="",VLOOKUP($G872,$A:$AAE,COLUMN(),FALSE),OFFSET(INDIRECT(ADDRESS(ROW(), COLUMN())),0,-1))</f>
        <v>地块建筑面积*0</v>
      </c>
      <c r="V872" s="24"/>
      <c r="W872" s="61" t="str" cm="1">
        <f t="array" aca="1" ref="W872" ca="1">IF(OFFSET(INDIRECT(ADDRESS(ROW(), COLUMN())),0,-1)="",VLOOKUP($G872,$A:$AAE,COLUMN(),FALSE),OFFSET(INDIRECT(ADDRESS(ROW(), COLUMN())),0,-1))</f>
        <v>地块建筑面积*0</v>
      </c>
      <c r="X872" s="24"/>
      <c r="Y872" s="24" t="str" cm="1">
        <f t="array" aca="1" ref="Y872" ca="1">IF(OFFSET(INDIRECT(ADDRESS(ROW(), COLUMN())),0,-1)="",VLOOKUP($G872,$A:$AAE,COLUMN(),FALSE),OFFSET(INDIRECT(ADDRESS(ROW(), COLUMN())),0,-1))</f>
        <v>地块建筑面积*0</v>
      </c>
      <c r="Z872" s="24"/>
      <c r="AA872" s="24" t="str" cm="1">
        <f t="array" aca="1" ref="AA872" ca="1">IF(OFFSET(INDIRECT(ADDRESS(ROW(), COLUMN())),0,-1)="",VLOOKUP($G872,$A:$AAE,COLUMN(),FALSE),OFFSET(INDIRECT(ADDRESS(ROW(), COLUMN())),0,-1))</f>
        <v>地块建筑面积*0</v>
      </c>
      <c r="AB872" s="24"/>
      <c r="AC872" s="24" t="str" cm="1">
        <f t="array" aca="1" ref="AC872" ca="1">IF(OFFSET(INDIRECT(ADDRESS(ROW(), COLUMN())),0,-1)="",VLOOKUP($G872,$A:$AAE,COLUMN(),FALSE),OFFSET(INDIRECT(ADDRESS(ROW(), COLUMN())),0,-1))</f>
        <v>地块建筑面积*0</v>
      </c>
      <c r="AD872" s="24"/>
      <c r="AE872" s="24" t="str" cm="1">
        <f t="array" aca="1" ref="AE872" ca="1">IF(OFFSET(INDIRECT(ADDRESS(ROW(), COLUMN())),0,-1)="",VLOOKUP($G872,$A:$AAE,COLUMN(),FALSE),OFFSET(INDIRECT(ADDRESS(ROW(), COLUMN())),0,-1))</f>
        <v>面积*1</v>
      </c>
      <c r="AF872" s="24"/>
      <c r="AG872" s="24" t="str" cm="1">
        <f t="array" aca="1" ref="AG872" ca="1">IF(OFFSET(INDIRECT(ADDRESS(ROW(), COLUMN())),0,-1)="",VLOOKUP($G872,$A:$AAE,COLUMN(),FALSE),OFFSET(INDIRECT(ADDRESS(ROW(), COLUMN())),0,-1))</f>
        <v>面积*1</v>
      </c>
      <c r="AH872" s="24"/>
      <c r="AI872" s="24" t="str" cm="1">
        <f t="array" aca="1" ref="AI872" ca="1">IF(OFFSET(INDIRECT(ADDRESS(ROW(), COLUMN())),0,-1)="",VLOOKUP($G872,$A:$AAE,COLUMN(),FALSE),OFFSET(INDIRECT(ADDRESS(ROW(), COLUMN())),0,-1))</f>
        <v>-</v>
      </c>
      <c r="AJ872" s="24"/>
      <c r="AK872" s="24" cm="1">
        <f t="array" aca="1" ref="AK872" ca="1">IF(OFFSET(INDIRECT(ADDRESS(ROW(), COLUMN())),0,-1)="",VLOOKUP($G872,$A:$AAE,COLUMN(),FALSE),OFFSET(INDIRECT(ADDRESS(ROW(), COLUMN())),0,-1))</f>
        <v>0</v>
      </c>
      <c r="AL872" s="24"/>
      <c r="AM872" s="24" t="str" cm="1">
        <f t="array" aca="1" ref="AM872" ca="1">IF(OFFSET(INDIRECT(ADDRESS(ROW(), COLUMN())),0,-1)="",VLOOKUP($G872,$A:$AAE,COLUMN(),FALSE),OFFSET(INDIRECT(ADDRESS(ROW(), COLUMN())),0,-1))</f>
        <v>-</v>
      </c>
      <c r="AN872" s="24"/>
      <c r="AO872" s="24" cm="1">
        <f t="array" aca="1" ref="AO872" ca="1">IF(OFFSET(INDIRECT(ADDRESS(ROW(), COLUMN())),0,-1)="",VLOOKUP($G872,$A:$AAE,COLUMN(),FALSE),OFFSET(INDIRECT(ADDRESS(ROW(), COLUMN())),0,-1))</f>
        <v>0</v>
      </c>
      <c r="AP872" s="24"/>
      <c r="AQ872" s="24" t="str" cm="1">
        <f t="array" aca="1" ref="AQ872" ca="1">IF(OFFSET(INDIRECT(ADDRESS(ROW(), COLUMN())),0,-1)="",VLOOKUP($G872,$A:$AAE,COLUMN(),FALSE),OFFSET(INDIRECT(ADDRESS(ROW(), COLUMN())),0,-1))</f>
        <v>-</v>
      </c>
      <c r="AR872" s="24"/>
      <c r="AS872" s="24" cm="1">
        <f t="array" aca="1" ref="AS872" ca="1">IF(OFFSET(INDIRECT(ADDRESS(ROW(), COLUMN())),0,-1)="",VLOOKUP($G872,$A:$AAE,COLUMN(),FALSE),OFFSET(INDIRECT(ADDRESS(ROW(), COLUMN())),0,-1))</f>
        <v>0</v>
      </c>
      <c r="AT872" s="24"/>
      <c r="AU872" s="24" t="str" cm="1">
        <f t="array" aca="1" ref="AU872" ca="1">IF(OFFSET(INDIRECT(ADDRESS(ROW(), COLUMN())),0,-1)="",VLOOKUP($G872,$A:$AAE,COLUMN(),FALSE),OFFSET(INDIRECT(ADDRESS(ROW(), COLUMN())),0,-1))</f>
        <v>-</v>
      </c>
      <c r="AV872" s="24"/>
      <c r="AW872" s="24" cm="1">
        <f t="array" aca="1" ref="AW872" ca="1">IF(OFFSET(INDIRECT(ADDRESS(ROW(), COLUMN())),0,-1)="",VLOOKUP($G872,$A:$AAE,COLUMN(),FALSE),OFFSET(INDIRECT(ADDRESS(ROW(), COLUMN())),0,-1))</f>
        <v>0</v>
      </c>
      <c r="AX872" s="116"/>
      <c r="AY872" s="24" t="str" cm="1">
        <f t="array" aca="1" ref="AY872" ca="1">IF(OFFSET(INDIRECT(ADDRESS(ROW(), COLUMN())),0,-1)="",VLOOKUP($G872,$A:$AAE,COLUMN(),FALSE),OFFSET(INDIRECT(ADDRESS(ROW(), COLUMN())),0,-1))</f>
        <v>20立方米/公顷*日</v>
      </c>
      <c r="AZ872" s="116"/>
      <c r="BA872" s="24" t="str" cm="1">
        <f t="array" aca="1" ref="BA872" ca="1">IF(OFFSET(INDIRECT(ADDRESS(ROW(), COLUMN())),0,-1)="",VLOOKUP($G872,$A:$AAE,COLUMN(),FALSE),OFFSET(INDIRECT(ADDRESS(ROW(), COLUMN())),0,-1))</f>
        <v>用地面积*20</v>
      </c>
      <c r="BB872" s="116"/>
      <c r="BC872" s="24" cm="1">
        <f t="array" aca="1" ref="BC872" ca="1">IF(OFFSET(INDIRECT(ADDRESS(ROW(), COLUMN())),0,-1)="",VLOOKUP($G872,$A:$AAE,COLUMN(),FALSE),OFFSET(INDIRECT(ADDRESS(ROW(), COLUMN())),0,-1))</f>
        <v>0</v>
      </c>
      <c r="BD872" s="116"/>
      <c r="BE872" s="24" t="str" cm="1">
        <f t="array" aca="1" ref="BE872" ca="1">IF(OFFSET(INDIRECT(ADDRESS(ROW(), COLUMN())),0,-1)="",VLOOKUP($G872,$A:$AAE,COLUMN(),FALSE),OFFSET(INDIRECT(ADDRESS(ROW(), COLUMN())),0,-1))</f>
        <v>用水量*0</v>
      </c>
      <c r="BF872" s="116"/>
      <c r="BG872" s="24" t="str" cm="1">
        <f t="array" aca="1" ref="BG872" ca="1">IF(OFFSET(INDIRECT(ADDRESS(ROW(), COLUMN())),0,-1)="",VLOOKUP($G872,$A:$AAE,COLUMN(),FALSE),OFFSET(INDIRECT(ADDRESS(ROW(), COLUMN())),0,-1))</f>
        <v>10千瓦/公顷</v>
      </c>
      <c r="BH872" s="116"/>
      <c r="BI872" s="24" cm="1">
        <f t="array" aca="1" ref="BI872" ca="1">IF(OFFSET(INDIRECT(ADDRESS(ROW(), COLUMN())),0,-1)="",VLOOKUP($G872,$A:$AAE,COLUMN(),FALSE),OFFSET(INDIRECT(ADDRESS(ROW(), COLUMN())),0,-1))</f>
        <v>1</v>
      </c>
      <c r="BJ872" s="116"/>
      <c r="BK872" s="24" t="str" cm="1">
        <f t="array" aca="1" ref="BK872" ca="1">IF(OFFSET(INDIRECT(ADDRESS(ROW(), COLUMN())),0,-1)="",VLOOKUP($G872,$A:$AAE,COLUMN(),FALSE),OFFSET(INDIRECT(ADDRESS(ROW(), COLUMN())),0,-1))</f>
        <v>用地面积*10*1</v>
      </c>
      <c r="BL872" s="116"/>
      <c r="BM872" s="24" t="str" cm="1">
        <f t="array" aca="1" ref="BM872" ca="1">IF(OFFSET(INDIRECT(ADDRESS(ROW(), COLUMN())),0,-1)="",VLOOKUP($G872,$A:$AAE,COLUMN(),FALSE),OFFSET(INDIRECT(ADDRESS(ROW(), COLUMN())),0,-1))</f>
        <v>-</v>
      </c>
      <c r="BN872" s="116"/>
      <c r="BO872" s="24" cm="1">
        <f t="array" aca="1" ref="BO872" ca="1">IF(OFFSET(INDIRECT(ADDRESS(ROW(), COLUMN())),0,-1)="",VLOOKUP($G872,$A:$AAE,COLUMN(),FALSE),OFFSET(INDIRECT(ADDRESS(ROW(), COLUMN())),0,-1))</f>
        <v>0</v>
      </c>
      <c r="BP872" s="116"/>
      <c r="BQ872" s="24" t="str" cm="1">
        <f t="array" aca="1" ref="BQ872" ca="1">IF(OFFSET(INDIRECT(ADDRESS(ROW(), COLUMN())),0,-1)="",VLOOKUP($G872,$A:$AAE,COLUMN(),FALSE),OFFSET(INDIRECT(ADDRESS(ROW(), COLUMN())),0,-1))</f>
        <v>-</v>
      </c>
      <c r="BR872" s="116"/>
      <c r="BS872" s="24" cm="1">
        <f t="array" aca="1" ref="BS872" ca="1">IF(OFFSET(INDIRECT(ADDRESS(ROW(), COLUMN())),0,-1)="",VLOOKUP($G872,$A:$AAE,COLUMN(),FALSE),OFFSET(INDIRECT(ADDRESS(ROW(), COLUMN())),0,-1))</f>
        <v>0</v>
      </c>
      <c r="BT872" s="116"/>
      <c r="BU872" s="24" t="str" cm="1">
        <f t="array" aca="1" ref="BU872" ca="1">IF(OFFSET(INDIRECT(ADDRESS(ROW(), COLUMN())),0,-1)="",VLOOKUP($G872,$A:$AAE,COLUMN(),FALSE),OFFSET(INDIRECT(ADDRESS(ROW(), COLUMN())),0,-1))</f>
        <v>-</v>
      </c>
      <c r="BV872" s="116"/>
      <c r="BW872" s="24" cm="1">
        <f t="array" aca="1" ref="BW872" ca="1">IF(OFFSET(INDIRECT(ADDRESS(ROW(), COLUMN())),0,-1)="",VLOOKUP($G872,$A:$AAE,COLUMN(),FALSE),OFFSET(INDIRECT(ADDRESS(ROW(), COLUMN())),0,-1))</f>
        <v>0</v>
      </c>
      <c r="BX872" s="116"/>
      <c r="BY872" s="24" cm="1">
        <f t="array" aca="1" ref="BY872" ca="1">IF(OFFSET(INDIRECT(ADDRESS(ROW(), COLUMN())),0,-1)="",VLOOKUP($G872,$A:$AAE,COLUMN(),FALSE),OFFSET(INDIRECT(ADDRESS(ROW(), COLUMN())),0,-1))</f>
        <v>0</v>
      </c>
      <c r="BZ872" s="107"/>
      <c r="CA872" s="24" t="str" cm="1">
        <f t="array" aca="1" ref="CA872" ca="1">IF(OFFSET(INDIRECT(ADDRESS(ROW(), COLUMN())),0,-1)="",VLOOKUP($G872,$A:$AAE,COLUMN(),FALSE),OFFSET(INDIRECT(ADDRESS(ROW(), COLUMN())),0,-1))</f>
        <v>-</v>
      </c>
      <c r="CB872" s="24"/>
      <c r="CC872" s="24" cm="1">
        <f t="array" aca="1" ref="CC872" ca="1">IF(OFFSET(INDIRECT(ADDRESS(ROW(), COLUMN())),0,-1)="",VLOOKUP($G872,$A:$AAE,COLUMN(),FALSE),OFFSET(INDIRECT(ADDRESS(ROW(), COLUMN())),0,-1))</f>
        <v>0</v>
      </c>
      <c r="CD872" s="24"/>
      <c r="CE872" s="24" t="str" cm="1">
        <f t="array" aca="1" ref="CE872" ca="1">IF(OFFSET(INDIRECT(ADDRESS(ROW(), COLUMN())),0,-1)="",VLOOKUP($G872,$A:$AAE,COLUMN(),FALSE),OFFSET(INDIRECT(ADDRESS(ROW(), COLUMN())),0,-1))</f>
        <v>-</v>
      </c>
      <c r="CF872" s="24"/>
      <c r="CG872" s="24" cm="1">
        <f t="array" aca="1" ref="CG872" ca="1">IF(OFFSET(INDIRECT(ADDRESS(ROW(), COLUMN())),0,-1)="",VLOOKUP($G872,$A:$AAE,COLUMN(),FALSE),OFFSET(INDIRECT(ADDRESS(ROW(), COLUMN())),0,-1))</f>
        <v>0</v>
      </c>
      <c r="CH872" s="24"/>
      <c r="CI872" s="61" t="str" cm="1">
        <f t="array" aca="1" ref="CI872" ca="1">IF(OFFSET(INDIRECT(ADDRESS(ROW(), COLUMN())),0,-1)="",VLOOKUP($G872,$A:$AAE,COLUMN(),FALSE),OFFSET(INDIRECT(ADDRESS(ROW(), COLUMN())),0,-1))</f>
        <v>城镇建设用地</v>
      </c>
      <c r="CJ872" s="76" t="s">
        <v>1962</v>
      </c>
      <c r="CK872" s="78" t="str">
        <f t="shared" si="2854"/>
        <v>唯一标识:1401/120802/120803#公园绿地/公共交通场站用地/社会停车场用地#国空</v>
      </c>
      <c r="CL872" s="78" t="str">
        <f t="shared" si="2855"/>
        <v>性质名称:公园绿地/公共交通场站用地/社会停车场用地</v>
      </c>
      <c r="CM872" s="78" t="str">
        <f t="shared" si="2856"/>
        <v>地块性质过滤:</v>
      </c>
      <c r="CN872" s="78" t="str">
        <f t="shared" si="2857"/>
        <v>地块性质:1401/120802/120803</v>
      </c>
      <c r="CO872" s="78" t="str">
        <f t="shared" si="2858"/>
        <v>地类标准:国空</v>
      </c>
      <c r="CP872" s="78" t="str">
        <f t="shared" si="2859"/>
        <v>地块性质别称:G1/S32/S33</v>
      </c>
      <c r="CQ872" s="78" t="str">
        <f t="shared" si="2860"/>
        <v>属性继承:G1#公园绿地#城规</v>
      </c>
      <c r="CR872" s="78" t="str">
        <f t="shared" si="2861"/>
        <v>父类:G1</v>
      </c>
      <c r="CS872" s="78" t="str">
        <f t="shared" si="2862"/>
        <v>级别继承:14#绿地与开敞空间用地#国空</v>
      </c>
      <c r="CT872" s="78" t="str">
        <f t="shared" si="2863"/>
        <v>级别层次:2</v>
      </c>
      <c r="CU872" s="78" t="str">
        <f t="shared" si="2864"/>
        <v>级别:114</v>
      </c>
      <c r="CV872" s="78" t="str">
        <f t="shared" ca="1" si="2865"/>
        <v>地块颜色:0,255,0</v>
      </c>
      <c r="CW872" s="78" t="str">
        <f t="shared" ca="1" si="2866"/>
        <v>建筑面积公式:面积*容积率</v>
      </c>
      <c r="CX872" s="78" t="str">
        <f t="shared" ca="1" si="2867"/>
        <v>住宅建筑面积公式:地块建筑面积*0</v>
      </c>
      <c r="CY872" s="78" t="str">
        <f t="shared" ca="1" si="2868"/>
        <v>商服建筑面积公式:地块建筑面积*0</v>
      </c>
      <c r="CZ872" s="78" t="str">
        <f t="shared" ca="1" si="2869"/>
        <v>商服中商业建筑面积公式:地块建筑面积*0</v>
      </c>
      <c r="DA872" s="78" t="str">
        <f t="shared" ca="1" si="2870"/>
        <v>商服中办公建筑面积公式:地块建筑面积*0</v>
      </c>
      <c r="DB872" s="78" t="str">
        <f t="shared" ca="1" si="2871"/>
        <v>公服建筑面积公式:地块建筑面积*0</v>
      </c>
      <c r="DC872" s="78" t="str">
        <f t="shared" ca="1" si="2872"/>
        <v>工业建筑面积公式:地块建筑面积*0</v>
      </c>
      <c r="DD872" s="78" t="str">
        <f t="shared" ca="1" si="2873"/>
        <v>市政建筑面积公式:地块建筑面积*0</v>
      </c>
      <c r="DE872" s="78" t="str">
        <f t="shared" ca="1" si="2852"/>
        <v>绿地面积指定指标:面积*1</v>
      </c>
      <c r="DF872" s="78" t="str">
        <f t="shared" ca="1" si="2853"/>
        <v>绿地面积指定公式:面积*1</v>
      </c>
      <c r="DG872" s="78" t="str">
        <f t="shared" ca="1" si="2874"/>
        <v>户数指标:-</v>
      </c>
      <c r="DH872" s="78" t="str">
        <f t="shared" ca="1" si="2875"/>
        <v>户数公式:0</v>
      </c>
      <c r="DI872" s="78" t="str">
        <f t="shared" ca="1" si="2876"/>
        <v>人数指标:-</v>
      </c>
      <c r="DJ872" s="78" t="str">
        <f t="shared" ca="1" si="2877"/>
        <v>人数公式:0</v>
      </c>
      <c r="DK872" s="78" t="str">
        <f t="shared" ca="1" si="2878"/>
        <v>就业指标:-</v>
      </c>
      <c r="DL872" s="78" t="str">
        <f t="shared" ca="1" si="2879"/>
        <v>就业公式:0</v>
      </c>
      <c r="DM872" s="78" t="str">
        <f t="shared" ca="1" si="2880"/>
        <v>机动车指标:-</v>
      </c>
      <c r="DN872" s="78" t="str">
        <f t="shared" ca="1" si="2881"/>
        <v>机动车公式:0</v>
      </c>
      <c r="DO872" s="78" t="str">
        <f t="shared" ca="1" si="2882"/>
        <v>用水量指标:20立方米/公顷*日</v>
      </c>
      <c r="DP872" s="78" t="str">
        <f t="shared" ca="1" si="2883"/>
        <v>用水量公式:用地面积*20</v>
      </c>
      <c r="DQ872" s="78" t="str">
        <f t="shared" ca="1" si="2884"/>
        <v>污水折算系数:0</v>
      </c>
      <c r="DR872" s="78" t="str">
        <f t="shared" ca="1" si="2885"/>
        <v>污水量公式:用水量*0</v>
      </c>
      <c r="DS872" s="78" t="str">
        <f t="shared" ca="1" si="2886"/>
        <v>用电负荷指标:10千瓦/公顷</v>
      </c>
      <c r="DT872" s="78" t="str">
        <f t="shared" ca="1" si="2887"/>
        <v>同时率:1</v>
      </c>
      <c r="DU872" s="78" t="str">
        <f t="shared" ca="1" si="2888"/>
        <v>用电量公式:用地面积*10*1</v>
      </c>
      <c r="DV872" s="78" t="str">
        <f t="shared" ca="1" si="2889"/>
        <v>固话装机指标:-</v>
      </c>
      <c r="DW872" s="78" t="str">
        <f t="shared" ca="1" si="2890"/>
        <v>固话量公式:0</v>
      </c>
      <c r="DX872" s="78" t="str">
        <f t="shared" ca="1" si="2891"/>
        <v>有线电视指标:-</v>
      </c>
      <c r="DY872" s="78" t="str">
        <f t="shared" ca="1" si="2892"/>
        <v>电视量公式:0</v>
      </c>
      <c r="DZ872" s="78" t="str">
        <f t="shared" ca="1" si="2893"/>
        <v>高峰机动车生成量指标:-</v>
      </c>
      <c r="EA872" s="78" t="str">
        <f t="shared" ca="1" si="2894"/>
        <v>高峰机动车吸引量公式:0</v>
      </c>
      <c r="EB872" s="78" t="str">
        <f t="shared" ca="1" si="2895"/>
        <v>高峰机动车发生量公式:0</v>
      </c>
      <c r="EC872" s="78" t="str">
        <f t="shared" ca="1" si="2898"/>
        <v>地下空间指标:-</v>
      </c>
      <c r="ED872" s="78" t="str">
        <f t="shared" ca="1" si="2896"/>
        <v>地下空间公式:0</v>
      </c>
      <c r="EE872" s="78" t="str">
        <f t="shared" ca="1" si="2899"/>
        <v>人防指标:-</v>
      </c>
      <c r="EF872" s="78" t="str">
        <f t="shared" ca="1" si="2897"/>
        <v>人防公式:0</v>
      </c>
      <c r="EG872" s="78" t="str">
        <f t="shared" ca="1" si="3320"/>
        <v>用地构成:城镇建设用地</v>
      </c>
      <c r="EH872" s="78" t="s">
        <v>1962</v>
      </c>
      <c r="EI872" s="79" t="str">
        <f t="shared" ca="1" si="3270"/>
        <v>唯一标识:1401/120802/120803#公园绿地/公共交通场站用地/社会停车场用地#国空;性质名称:公园绿地/公共交通场站用地/社会停车场用地;地块性质过滤:;地块性质:1401/120802/120803;地类标准:国空;地块性质别称:G1/S32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2" t="s">
        <v>1962</v>
      </c>
    </row>
    <row r="873" spans="1:140" ht="16.5" x14ac:dyDescent="0.2">
      <c r="A873" s="61" t="str">
        <f t="shared" si="2900"/>
        <v>1401/120803/1206#公园绿地/社会停车场用地/城市轨道交通用地#国空</v>
      </c>
      <c r="B873" s="61" t="s">
        <v>672</v>
      </c>
      <c r="C873" s="61"/>
      <c r="D873" s="61" t="s">
        <v>1260</v>
      </c>
      <c r="E873" s="61" t="s">
        <v>1277</v>
      </c>
      <c r="F873" s="61" t="s">
        <v>1425</v>
      </c>
      <c r="G873" s="61" t="s">
        <v>112</v>
      </c>
      <c r="H873" s="61" t="s">
        <v>1060</v>
      </c>
      <c r="I873" s="61" t="s">
        <v>1471</v>
      </c>
      <c r="J873" s="61">
        <f t="shared" si="2901"/>
        <v>2</v>
      </c>
      <c r="K873" s="61" t="str">
        <f t="shared" si="2955"/>
        <v>114</v>
      </c>
      <c r="L873" s="61"/>
      <c r="M873" s="61" t="str" cm="1">
        <f t="array" aca="1" ref="M873" ca="1">IF(OFFSET(INDIRECT(ADDRESS(ROW(), COLUMN())),0,-1)="",VLOOKUP($G873,$A:$AAE,COLUMN(),FALSE),OFFSET(INDIRECT(ADDRESS(ROW(), COLUMN())),0,-1))</f>
        <v>0,255,0</v>
      </c>
      <c r="N873" s="24"/>
      <c r="O873" s="61" t="str" cm="1">
        <f t="array" aca="1" ref="O873" ca="1">IF(OFFSET(INDIRECT(ADDRESS(ROW(), COLUMN())),0,-1)="",VLOOKUP($G873,$A:$AAE,COLUMN(),FALSE),OFFSET(INDIRECT(ADDRESS(ROW(), COLUMN())),0,-1))</f>
        <v>面积*容积率</v>
      </c>
      <c r="P873" s="24"/>
      <c r="Q873" s="24" t="str" cm="1">
        <f t="array" aca="1" ref="Q873" ca="1">IF(OFFSET(INDIRECT(ADDRESS(ROW(), COLUMN())),0,-1)="",VLOOKUP($G873,$A:$AAE,COLUMN(),FALSE),OFFSET(INDIRECT(ADDRESS(ROW(), COLUMN())),0,-1))</f>
        <v>地块建筑面积*0</v>
      </c>
      <c r="R873" s="24"/>
      <c r="S873" s="24" t="str" cm="1">
        <f t="array" aca="1" ref="S873" ca="1">IF(OFFSET(INDIRECT(ADDRESS(ROW(), COLUMN())),0,-1)="",VLOOKUP($G873,$A:$AAE,COLUMN(),FALSE),OFFSET(INDIRECT(ADDRESS(ROW(), COLUMN())),0,-1))</f>
        <v>地块建筑面积*0</v>
      </c>
      <c r="T873" s="24"/>
      <c r="U873" s="24" t="str" cm="1">
        <f t="array" aca="1" ref="U873" ca="1">IF(OFFSET(INDIRECT(ADDRESS(ROW(), COLUMN())),0,-1)="",VLOOKUP($G873,$A:$AAE,COLUMN(),FALSE),OFFSET(INDIRECT(ADDRESS(ROW(), COLUMN())),0,-1))</f>
        <v>地块建筑面积*0</v>
      </c>
      <c r="V873" s="24"/>
      <c r="W873" s="61" t="str" cm="1">
        <f t="array" aca="1" ref="W873" ca="1">IF(OFFSET(INDIRECT(ADDRESS(ROW(), COLUMN())),0,-1)="",VLOOKUP($G873,$A:$AAE,COLUMN(),FALSE),OFFSET(INDIRECT(ADDRESS(ROW(), COLUMN())),0,-1))</f>
        <v>地块建筑面积*0</v>
      </c>
      <c r="X873" s="24"/>
      <c r="Y873" s="24" t="str" cm="1">
        <f t="array" aca="1" ref="Y873" ca="1">IF(OFFSET(INDIRECT(ADDRESS(ROW(), COLUMN())),0,-1)="",VLOOKUP($G873,$A:$AAE,COLUMN(),FALSE),OFFSET(INDIRECT(ADDRESS(ROW(), COLUMN())),0,-1))</f>
        <v>地块建筑面积*0</v>
      </c>
      <c r="Z873" s="24"/>
      <c r="AA873" s="24" t="str" cm="1">
        <f t="array" aca="1" ref="AA873" ca="1">IF(OFFSET(INDIRECT(ADDRESS(ROW(), COLUMN())),0,-1)="",VLOOKUP($G873,$A:$AAE,COLUMN(),FALSE),OFFSET(INDIRECT(ADDRESS(ROW(), COLUMN())),0,-1))</f>
        <v>地块建筑面积*0</v>
      </c>
      <c r="AB873" s="24"/>
      <c r="AC873" s="24" t="str" cm="1">
        <f t="array" aca="1" ref="AC873" ca="1">IF(OFFSET(INDIRECT(ADDRESS(ROW(), COLUMN())),0,-1)="",VLOOKUP($G873,$A:$AAE,COLUMN(),FALSE),OFFSET(INDIRECT(ADDRESS(ROW(), COLUMN())),0,-1))</f>
        <v>地块建筑面积*0</v>
      </c>
      <c r="AD873" s="24"/>
      <c r="AE873" s="24" t="str" cm="1">
        <f t="array" aca="1" ref="AE873" ca="1">IF(OFFSET(INDIRECT(ADDRESS(ROW(), COLUMN())),0,-1)="",VLOOKUP($G873,$A:$AAE,COLUMN(),FALSE),OFFSET(INDIRECT(ADDRESS(ROW(), COLUMN())),0,-1))</f>
        <v>面积*1</v>
      </c>
      <c r="AF873" s="24"/>
      <c r="AG873" s="24" t="str" cm="1">
        <f t="array" aca="1" ref="AG873" ca="1">IF(OFFSET(INDIRECT(ADDRESS(ROW(), COLUMN())),0,-1)="",VLOOKUP($G873,$A:$AAE,COLUMN(),FALSE),OFFSET(INDIRECT(ADDRESS(ROW(), COLUMN())),0,-1))</f>
        <v>面积*1</v>
      </c>
      <c r="AH873" s="24"/>
      <c r="AI873" s="24" t="str" cm="1">
        <f t="array" aca="1" ref="AI873" ca="1">IF(OFFSET(INDIRECT(ADDRESS(ROW(), COLUMN())),0,-1)="",VLOOKUP($G873,$A:$AAE,COLUMN(),FALSE),OFFSET(INDIRECT(ADDRESS(ROW(), COLUMN())),0,-1))</f>
        <v>-</v>
      </c>
      <c r="AJ873" s="24"/>
      <c r="AK873" s="24" cm="1">
        <f t="array" aca="1" ref="AK873" ca="1">IF(OFFSET(INDIRECT(ADDRESS(ROW(), COLUMN())),0,-1)="",VLOOKUP($G873,$A:$AAE,COLUMN(),FALSE),OFFSET(INDIRECT(ADDRESS(ROW(), COLUMN())),0,-1))</f>
        <v>0</v>
      </c>
      <c r="AL873" s="24"/>
      <c r="AM873" s="24" t="str" cm="1">
        <f t="array" aca="1" ref="AM873" ca="1">IF(OFFSET(INDIRECT(ADDRESS(ROW(), COLUMN())),0,-1)="",VLOOKUP($G873,$A:$AAE,COLUMN(),FALSE),OFFSET(INDIRECT(ADDRESS(ROW(), COLUMN())),0,-1))</f>
        <v>-</v>
      </c>
      <c r="AN873" s="24"/>
      <c r="AO873" s="24" cm="1">
        <f t="array" aca="1" ref="AO873" ca="1">IF(OFFSET(INDIRECT(ADDRESS(ROW(), COLUMN())),0,-1)="",VLOOKUP($G873,$A:$AAE,COLUMN(),FALSE),OFFSET(INDIRECT(ADDRESS(ROW(), COLUMN())),0,-1))</f>
        <v>0</v>
      </c>
      <c r="AP873" s="24"/>
      <c r="AQ873" s="24" t="str" cm="1">
        <f t="array" aca="1" ref="AQ873" ca="1">IF(OFFSET(INDIRECT(ADDRESS(ROW(), COLUMN())),0,-1)="",VLOOKUP($G873,$A:$AAE,COLUMN(),FALSE),OFFSET(INDIRECT(ADDRESS(ROW(), COLUMN())),0,-1))</f>
        <v>-</v>
      </c>
      <c r="AR873" s="24"/>
      <c r="AS873" s="24" cm="1">
        <f t="array" aca="1" ref="AS873" ca="1">IF(OFFSET(INDIRECT(ADDRESS(ROW(), COLUMN())),0,-1)="",VLOOKUP($G873,$A:$AAE,COLUMN(),FALSE),OFFSET(INDIRECT(ADDRESS(ROW(), COLUMN())),0,-1))</f>
        <v>0</v>
      </c>
      <c r="AT873" s="24"/>
      <c r="AU873" s="24" t="str" cm="1">
        <f t="array" aca="1" ref="AU873" ca="1">IF(OFFSET(INDIRECT(ADDRESS(ROW(), COLUMN())),0,-1)="",VLOOKUP($G873,$A:$AAE,COLUMN(),FALSE),OFFSET(INDIRECT(ADDRESS(ROW(), COLUMN())),0,-1))</f>
        <v>-</v>
      </c>
      <c r="AV873" s="24"/>
      <c r="AW873" s="24" cm="1">
        <f t="array" aca="1" ref="AW873" ca="1">IF(OFFSET(INDIRECT(ADDRESS(ROW(), COLUMN())),0,-1)="",VLOOKUP($G873,$A:$AAE,COLUMN(),FALSE),OFFSET(INDIRECT(ADDRESS(ROW(), COLUMN())),0,-1))</f>
        <v>0</v>
      </c>
      <c r="AX873" s="116"/>
      <c r="AY873" s="24" t="str" cm="1">
        <f t="array" aca="1" ref="AY873" ca="1">IF(OFFSET(INDIRECT(ADDRESS(ROW(), COLUMN())),0,-1)="",VLOOKUP($G873,$A:$AAE,COLUMN(),FALSE),OFFSET(INDIRECT(ADDRESS(ROW(), COLUMN())),0,-1))</f>
        <v>20立方米/公顷*日</v>
      </c>
      <c r="AZ873" s="116"/>
      <c r="BA873" s="24" t="str" cm="1">
        <f t="array" aca="1" ref="BA873" ca="1">IF(OFFSET(INDIRECT(ADDRESS(ROW(), COLUMN())),0,-1)="",VLOOKUP($G873,$A:$AAE,COLUMN(),FALSE),OFFSET(INDIRECT(ADDRESS(ROW(), COLUMN())),0,-1))</f>
        <v>用地面积*20</v>
      </c>
      <c r="BB873" s="116"/>
      <c r="BC873" s="24" cm="1">
        <f t="array" aca="1" ref="BC873" ca="1">IF(OFFSET(INDIRECT(ADDRESS(ROW(), COLUMN())),0,-1)="",VLOOKUP($G873,$A:$AAE,COLUMN(),FALSE),OFFSET(INDIRECT(ADDRESS(ROW(), COLUMN())),0,-1))</f>
        <v>0</v>
      </c>
      <c r="BD873" s="116"/>
      <c r="BE873" s="24" t="str" cm="1">
        <f t="array" aca="1" ref="BE873" ca="1">IF(OFFSET(INDIRECT(ADDRESS(ROW(), COLUMN())),0,-1)="",VLOOKUP($G873,$A:$AAE,COLUMN(),FALSE),OFFSET(INDIRECT(ADDRESS(ROW(), COLUMN())),0,-1))</f>
        <v>用水量*0</v>
      </c>
      <c r="BF873" s="116"/>
      <c r="BG873" s="24" t="str" cm="1">
        <f t="array" aca="1" ref="BG873" ca="1">IF(OFFSET(INDIRECT(ADDRESS(ROW(), COLUMN())),0,-1)="",VLOOKUP($G873,$A:$AAE,COLUMN(),FALSE),OFFSET(INDIRECT(ADDRESS(ROW(), COLUMN())),0,-1))</f>
        <v>10千瓦/公顷</v>
      </c>
      <c r="BH873" s="116"/>
      <c r="BI873" s="24" cm="1">
        <f t="array" aca="1" ref="BI873" ca="1">IF(OFFSET(INDIRECT(ADDRESS(ROW(), COLUMN())),0,-1)="",VLOOKUP($G873,$A:$AAE,COLUMN(),FALSE),OFFSET(INDIRECT(ADDRESS(ROW(), COLUMN())),0,-1))</f>
        <v>1</v>
      </c>
      <c r="BJ873" s="116"/>
      <c r="BK873" s="24" t="str" cm="1">
        <f t="array" aca="1" ref="BK873" ca="1">IF(OFFSET(INDIRECT(ADDRESS(ROW(), COLUMN())),0,-1)="",VLOOKUP($G873,$A:$AAE,COLUMN(),FALSE),OFFSET(INDIRECT(ADDRESS(ROW(), COLUMN())),0,-1))</f>
        <v>用地面积*10*1</v>
      </c>
      <c r="BL873" s="116"/>
      <c r="BM873" s="24" t="str" cm="1">
        <f t="array" aca="1" ref="BM873" ca="1">IF(OFFSET(INDIRECT(ADDRESS(ROW(), COLUMN())),0,-1)="",VLOOKUP($G873,$A:$AAE,COLUMN(),FALSE),OFFSET(INDIRECT(ADDRESS(ROW(), COLUMN())),0,-1))</f>
        <v>-</v>
      </c>
      <c r="BN873" s="116"/>
      <c r="BO873" s="24" cm="1">
        <f t="array" aca="1" ref="BO873" ca="1">IF(OFFSET(INDIRECT(ADDRESS(ROW(), COLUMN())),0,-1)="",VLOOKUP($G873,$A:$AAE,COLUMN(),FALSE),OFFSET(INDIRECT(ADDRESS(ROW(), COLUMN())),0,-1))</f>
        <v>0</v>
      </c>
      <c r="BP873" s="116"/>
      <c r="BQ873" s="24" t="str" cm="1">
        <f t="array" aca="1" ref="BQ873" ca="1">IF(OFFSET(INDIRECT(ADDRESS(ROW(), COLUMN())),0,-1)="",VLOOKUP($G873,$A:$AAE,COLUMN(),FALSE),OFFSET(INDIRECT(ADDRESS(ROW(), COLUMN())),0,-1))</f>
        <v>-</v>
      </c>
      <c r="BR873" s="116"/>
      <c r="BS873" s="24" cm="1">
        <f t="array" aca="1" ref="BS873" ca="1">IF(OFFSET(INDIRECT(ADDRESS(ROW(), COLUMN())),0,-1)="",VLOOKUP($G873,$A:$AAE,COLUMN(),FALSE),OFFSET(INDIRECT(ADDRESS(ROW(), COLUMN())),0,-1))</f>
        <v>0</v>
      </c>
      <c r="BT873" s="116"/>
      <c r="BU873" s="24" t="str" cm="1">
        <f t="array" aca="1" ref="BU873" ca="1">IF(OFFSET(INDIRECT(ADDRESS(ROW(), COLUMN())),0,-1)="",VLOOKUP($G873,$A:$AAE,COLUMN(),FALSE),OFFSET(INDIRECT(ADDRESS(ROW(), COLUMN())),0,-1))</f>
        <v>-</v>
      </c>
      <c r="BV873" s="116"/>
      <c r="BW873" s="24" cm="1">
        <f t="array" aca="1" ref="BW873" ca="1">IF(OFFSET(INDIRECT(ADDRESS(ROW(), COLUMN())),0,-1)="",VLOOKUP($G873,$A:$AAE,COLUMN(),FALSE),OFFSET(INDIRECT(ADDRESS(ROW(), COLUMN())),0,-1))</f>
        <v>0</v>
      </c>
      <c r="BX873" s="116"/>
      <c r="BY873" s="24" cm="1">
        <f t="array" aca="1" ref="BY873" ca="1">IF(OFFSET(INDIRECT(ADDRESS(ROW(), COLUMN())),0,-1)="",VLOOKUP($G873,$A:$AAE,COLUMN(),FALSE),OFFSET(INDIRECT(ADDRESS(ROW(), COLUMN())),0,-1))</f>
        <v>0</v>
      </c>
      <c r="BZ873" s="107"/>
      <c r="CA873" s="24" t="str" cm="1">
        <f t="array" aca="1" ref="CA873" ca="1">IF(OFFSET(INDIRECT(ADDRESS(ROW(), COLUMN())),0,-1)="",VLOOKUP($G873,$A:$AAE,COLUMN(),FALSE),OFFSET(INDIRECT(ADDRESS(ROW(), COLUMN())),0,-1))</f>
        <v>-</v>
      </c>
      <c r="CB873" s="24"/>
      <c r="CC873" s="24" cm="1">
        <f t="array" aca="1" ref="CC873" ca="1">IF(OFFSET(INDIRECT(ADDRESS(ROW(), COLUMN())),0,-1)="",VLOOKUP($G873,$A:$AAE,COLUMN(),FALSE),OFFSET(INDIRECT(ADDRESS(ROW(), COLUMN())),0,-1))</f>
        <v>0</v>
      </c>
      <c r="CD873" s="24"/>
      <c r="CE873" s="24" t="str" cm="1">
        <f t="array" aca="1" ref="CE873" ca="1">IF(OFFSET(INDIRECT(ADDRESS(ROW(), COLUMN())),0,-1)="",VLOOKUP($G873,$A:$AAE,COLUMN(),FALSE),OFFSET(INDIRECT(ADDRESS(ROW(), COLUMN())),0,-1))</f>
        <v>-</v>
      </c>
      <c r="CF873" s="24"/>
      <c r="CG873" s="24" cm="1">
        <f t="array" aca="1" ref="CG873" ca="1">IF(OFFSET(INDIRECT(ADDRESS(ROW(), COLUMN())),0,-1)="",VLOOKUP($G873,$A:$AAE,COLUMN(),FALSE),OFFSET(INDIRECT(ADDRESS(ROW(), COLUMN())),0,-1))</f>
        <v>0</v>
      </c>
      <c r="CH873" s="24"/>
      <c r="CI873" s="61" t="str" cm="1">
        <f t="array" aca="1" ref="CI873" ca="1">IF(OFFSET(INDIRECT(ADDRESS(ROW(), COLUMN())),0,-1)="",VLOOKUP($G873,$A:$AAE,COLUMN(),FALSE),OFFSET(INDIRECT(ADDRESS(ROW(), COLUMN())),0,-1))</f>
        <v>城镇建设用地</v>
      </c>
      <c r="CJ873" s="76" t="s">
        <v>1962</v>
      </c>
      <c r="CK873" s="78" t="str">
        <f t="shared" si="2854"/>
        <v>唯一标识:1401/120803/1206#公园绿地/社会停车场用地/城市轨道交通用地#国空</v>
      </c>
      <c r="CL873" s="78" t="str">
        <f t="shared" si="2855"/>
        <v>性质名称:公园绿地/社会停车场用地/城市轨道交通用地</v>
      </c>
      <c r="CM873" s="78" t="str">
        <f t="shared" si="2856"/>
        <v>地块性质过滤:</v>
      </c>
      <c r="CN873" s="78" t="str">
        <f t="shared" si="2857"/>
        <v>地块性质:1401/120803/1206</v>
      </c>
      <c r="CO873" s="78" t="str">
        <f t="shared" si="2858"/>
        <v>地类标准:国空</v>
      </c>
      <c r="CP873" s="78" t="str">
        <f t="shared" si="2859"/>
        <v>地块性质别称:G1/S33/S1</v>
      </c>
      <c r="CQ873" s="78" t="str">
        <f t="shared" si="2860"/>
        <v>属性继承:G1#公园绿地#城规</v>
      </c>
      <c r="CR873" s="78" t="str">
        <f t="shared" si="2861"/>
        <v>父类:G1</v>
      </c>
      <c r="CS873" s="78" t="str">
        <f t="shared" si="2862"/>
        <v>级别继承:14#绿地与开敞空间用地#国空</v>
      </c>
      <c r="CT873" s="78" t="str">
        <f t="shared" si="2863"/>
        <v>级别层次:2</v>
      </c>
      <c r="CU873" s="78" t="str">
        <f t="shared" si="2864"/>
        <v>级别:114</v>
      </c>
      <c r="CV873" s="78" t="str">
        <f t="shared" ca="1" si="2865"/>
        <v>地块颜色:0,255,0</v>
      </c>
      <c r="CW873" s="78" t="str">
        <f t="shared" ca="1" si="2866"/>
        <v>建筑面积公式:面积*容积率</v>
      </c>
      <c r="CX873" s="78" t="str">
        <f t="shared" ca="1" si="2867"/>
        <v>住宅建筑面积公式:地块建筑面积*0</v>
      </c>
      <c r="CY873" s="78" t="str">
        <f t="shared" ca="1" si="2868"/>
        <v>商服建筑面积公式:地块建筑面积*0</v>
      </c>
      <c r="CZ873" s="78" t="str">
        <f t="shared" ca="1" si="2869"/>
        <v>商服中商业建筑面积公式:地块建筑面积*0</v>
      </c>
      <c r="DA873" s="78" t="str">
        <f t="shared" ca="1" si="2870"/>
        <v>商服中办公建筑面积公式:地块建筑面积*0</v>
      </c>
      <c r="DB873" s="78" t="str">
        <f t="shared" ca="1" si="2871"/>
        <v>公服建筑面积公式:地块建筑面积*0</v>
      </c>
      <c r="DC873" s="78" t="str">
        <f t="shared" ca="1" si="2872"/>
        <v>工业建筑面积公式:地块建筑面积*0</v>
      </c>
      <c r="DD873" s="78" t="str">
        <f t="shared" ca="1" si="2873"/>
        <v>市政建筑面积公式:地块建筑面积*0</v>
      </c>
      <c r="DE873" s="78" t="str">
        <f t="shared" ca="1" si="2852"/>
        <v>绿地面积指定指标:面积*1</v>
      </c>
      <c r="DF873" s="78" t="str">
        <f t="shared" ca="1" si="2853"/>
        <v>绿地面积指定公式:面积*1</v>
      </c>
      <c r="DG873" s="78" t="str">
        <f t="shared" ca="1" si="2874"/>
        <v>户数指标:-</v>
      </c>
      <c r="DH873" s="78" t="str">
        <f t="shared" ca="1" si="2875"/>
        <v>户数公式:0</v>
      </c>
      <c r="DI873" s="78" t="str">
        <f t="shared" ca="1" si="2876"/>
        <v>人数指标:-</v>
      </c>
      <c r="DJ873" s="78" t="str">
        <f t="shared" ca="1" si="2877"/>
        <v>人数公式:0</v>
      </c>
      <c r="DK873" s="78" t="str">
        <f t="shared" ca="1" si="2878"/>
        <v>就业指标:-</v>
      </c>
      <c r="DL873" s="78" t="str">
        <f t="shared" ca="1" si="2879"/>
        <v>就业公式:0</v>
      </c>
      <c r="DM873" s="78" t="str">
        <f t="shared" ca="1" si="2880"/>
        <v>机动车指标:-</v>
      </c>
      <c r="DN873" s="78" t="str">
        <f t="shared" ca="1" si="2881"/>
        <v>机动车公式:0</v>
      </c>
      <c r="DO873" s="78" t="str">
        <f t="shared" ca="1" si="2882"/>
        <v>用水量指标:20立方米/公顷*日</v>
      </c>
      <c r="DP873" s="78" t="str">
        <f t="shared" ca="1" si="2883"/>
        <v>用水量公式:用地面积*20</v>
      </c>
      <c r="DQ873" s="78" t="str">
        <f t="shared" ca="1" si="2884"/>
        <v>污水折算系数:0</v>
      </c>
      <c r="DR873" s="78" t="str">
        <f t="shared" ca="1" si="2885"/>
        <v>污水量公式:用水量*0</v>
      </c>
      <c r="DS873" s="78" t="str">
        <f t="shared" ca="1" si="2886"/>
        <v>用电负荷指标:10千瓦/公顷</v>
      </c>
      <c r="DT873" s="78" t="str">
        <f t="shared" ca="1" si="2887"/>
        <v>同时率:1</v>
      </c>
      <c r="DU873" s="78" t="str">
        <f t="shared" ca="1" si="2888"/>
        <v>用电量公式:用地面积*10*1</v>
      </c>
      <c r="DV873" s="78" t="str">
        <f t="shared" ca="1" si="2889"/>
        <v>固话装机指标:-</v>
      </c>
      <c r="DW873" s="78" t="str">
        <f t="shared" ca="1" si="2890"/>
        <v>固话量公式:0</v>
      </c>
      <c r="DX873" s="78" t="str">
        <f t="shared" ca="1" si="2891"/>
        <v>有线电视指标:-</v>
      </c>
      <c r="DY873" s="78" t="str">
        <f t="shared" ca="1" si="2892"/>
        <v>电视量公式:0</v>
      </c>
      <c r="DZ873" s="78" t="str">
        <f t="shared" ca="1" si="2893"/>
        <v>高峰机动车生成量指标:-</v>
      </c>
      <c r="EA873" s="78" t="str">
        <f t="shared" ca="1" si="2894"/>
        <v>高峰机动车吸引量公式:0</v>
      </c>
      <c r="EB873" s="78" t="str">
        <f t="shared" ca="1" si="2895"/>
        <v>高峰机动车发生量公式:0</v>
      </c>
      <c r="EC873" s="78" t="str">
        <f t="shared" ca="1" si="2898"/>
        <v>地下空间指标:-</v>
      </c>
      <c r="ED873" s="78" t="str">
        <f t="shared" ca="1" si="2896"/>
        <v>地下空间公式:0</v>
      </c>
      <c r="EE873" s="78" t="str">
        <f t="shared" ca="1" si="2899"/>
        <v>人防指标:-</v>
      </c>
      <c r="EF873" s="78" t="str">
        <f t="shared" ca="1" si="2897"/>
        <v>人防公式:0</v>
      </c>
      <c r="EG873" s="78" t="str">
        <f t="shared" ca="1" si="3320"/>
        <v>用地构成:城镇建设用地</v>
      </c>
      <c r="EH873" s="78" t="s">
        <v>1962</v>
      </c>
      <c r="EI873" s="79" t="str">
        <f t="shared" ca="1" si="3270"/>
        <v>唯一标识:1401/120803/1206#公园绿地/社会停车场用地/城市轨道交通用地#国空;性质名称:公园绿地/社会停车场用地/城市轨道交通用地;地块性质过滤:;地块性质:1401/120803/1206;地类标准:国空;地块性质别称:G1/S33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3" t="s">
        <v>1962</v>
      </c>
    </row>
    <row r="874" spans="1:140" ht="16.5" x14ac:dyDescent="0.2">
      <c r="A874" s="61" t="str">
        <f t="shared" si="2900"/>
        <v>1401/120803/1303#公园绿地/社会停车场用地/供电用地#国空</v>
      </c>
      <c r="B874" s="61" t="s">
        <v>505</v>
      </c>
      <c r="C874" s="61"/>
      <c r="D874" s="61" t="s">
        <v>1261</v>
      </c>
      <c r="E874" s="61" t="s">
        <v>1277</v>
      </c>
      <c r="F874" s="61" t="s">
        <v>1426</v>
      </c>
      <c r="G874" s="61" t="s">
        <v>112</v>
      </c>
      <c r="H874" s="61" t="s">
        <v>1060</v>
      </c>
      <c r="I874" s="61" t="s">
        <v>1471</v>
      </c>
      <c r="J874" s="61">
        <f t="shared" si="2901"/>
        <v>2</v>
      </c>
      <c r="K874" s="61" t="str">
        <f t="shared" si="2955"/>
        <v>114</v>
      </c>
      <c r="L874" s="61"/>
      <c r="M874" s="61" t="str" cm="1">
        <f t="array" aca="1" ref="M874" ca="1">IF(OFFSET(INDIRECT(ADDRESS(ROW(), COLUMN())),0,-1)="",VLOOKUP($G874,$A:$AAE,COLUMN(),FALSE),OFFSET(INDIRECT(ADDRESS(ROW(), COLUMN())),0,-1))</f>
        <v>0,255,0</v>
      </c>
      <c r="N874" s="24"/>
      <c r="O874" s="61" t="str" cm="1">
        <f t="array" aca="1" ref="O874" ca="1">IF(OFFSET(INDIRECT(ADDRESS(ROW(), COLUMN())),0,-1)="",VLOOKUP($G874,$A:$AAE,COLUMN(),FALSE),OFFSET(INDIRECT(ADDRESS(ROW(), COLUMN())),0,-1))</f>
        <v>面积*容积率</v>
      </c>
      <c r="P874" s="24"/>
      <c r="Q874" s="24" t="str" cm="1">
        <f t="array" aca="1" ref="Q874" ca="1">IF(OFFSET(INDIRECT(ADDRESS(ROW(), COLUMN())),0,-1)="",VLOOKUP($G874,$A:$AAE,COLUMN(),FALSE),OFFSET(INDIRECT(ADDRESS(ROW(), COLUMN())),0,-1))</f>
        <v>地块建筑面积*0</v>
      </c>
      <c r="R874" s="24"/>
      <c r="S874" s="24" t="str" cm="1">
        <f t="array" aca="1" ref="S874" ca="1">IF(OFFSET(INDIRECT(ADDRESS(ROW(), COLUMN())),0,-1)="",VLOOKUP($G874,$A:$AAE,COLUMN(),FALSE),OFFSET(INDIRECT(ADDRESS(ROW(), COLUMN())),0,-1))</f>
        <v>地块建筑面积*0</v>
      </c>
      <c r="T874" s="24"/>
      <c r="U874" s="24" t="str" cm="1">
        <f t="array" aca="1" ref="U874" ca="1">IF(OFFSET(INDIRECT(ADDRESS(ROW(), COLUMN())),0,-1)="",VLOOKUP($G874,$A:$AAE,COLUMN(),FALSE),OFFSET(INDIRECT(ADDRESS(ROW(), COLUMN())),0,-1))</f>
        <v>地块建筑面积*0</v>
      </c>
      <c r="V874" s="24"/>
      <c r="W874" s="61" t="str" cm="1">
        <f t="array" aca="1" ref="W874" ca="1">IF(OFFSET(INDIRECT(ADDRESS(ROW(), COLUMN())),0,-1)="",VLOOKUP($G874,$A:$AAE,COLUMN(),FALSE),OFFSET(INDIRECT(ADDRESS(ROW(), COLUMN())),0,-1))</f>
        <v>地块建筑面积*0</v>
      </c>
      <c r="X874" s="24"/>
      <c r="Y874" s="24" t="str" cm="1">
        <f t="array" aca="1" ref="Y874" ca="1">IF(OFFSET(INDIRECT(ADDRESS(ROW(), COLUMN())),0,-1)="",VLOOKUP($G874,$A:$AAE,COLUMN(),FALSE),OFFSET(INDIRECT(ADDRESS(ROW(), COLUMN())),0,-1))</f>
        <v>地块建筑面积*0</v>
      </c>
      <c r="Z874" s="24"/>
      <c r="AA874" s="24" t="str" cm="1">
        <f t="array" aca="1" ref="AA874" ca="1">IF(OFFSET(INDIRECT(ADDRESS(ROW(), COLUMN())),0,-1)="",VLOOKUP($G874,$A:$AAE,COLUMN(),FALSE),OFFSET(INDIRECT(ADDRESS(ROW(), COLUMN())),0,-1))</f>
        <v>地块建筑面积*0</v>
      </c>
      <c r="AB874" s="24"/>
      <c r="AC874" s="24" t="str" cm="1">
        <f t="array" aca="1" ref="AC874" ca="1">IF(OFFSET(INDIRECT(ADDRESS(ROW(), COLUMN())),0,-1)="",VLOOKUP($G874,$A:$AAE,COLUMN(),FALSE),OFFSET(INDIRECT(ADDRESS(ROW(), COLUMN())),0,-1))</f>
        <v>地块建筑面积*0</v>
      </c>
      <c r="AD874" s="24"/>
      <c r="AE874" s="24" t="str" cm="1">
        <f t="array" aca="1" ref="AE874" ca="1">IF(OFFSET(INDIRECT(ADDRESS(ROW(), COLUMN())),0,-1)="",VLOOKUP($G874,$A:$AAE,COLUMN(),FALSE),OFFSET(INDIRECT(ADDRESS(ROW(), COLUMN())),0,-1))</f>
        <v>面积*1</v>
      </c>
      <c r="AF874" s="24"/>
      <c r="AG874" s="24" t="str" cm="1">
        <f t="array" aca="1" ref="AG874" ca="1">IF(OFFSET(INDIRECT(ADDRESS(ROW(), COLUMN())),0,-1)="",VLOOKUP($G874,$A:$AAE,COLUMN(),FALSE),OFFSET(INDIRECT(ADDRESS(ROW(), COLUMN())),0,-1))</f>
        <v>面积*1</v>
      </c>
      <c r="AH874" s="24"/>
      <c r="AI874" s="24" t="str" cm="1">
        <f t="array" aca="1" ref="AI874" ca="1">IF(OFFSET(INDIRECT(ADDRESS(ROW(), COLUMN())),0,-1)="",VLOOKUP($G874,$A:$AAE,COLUMN(),FALSE),OFFSET(INDIRECT(ADDRESS(ROW(), COLUMN())),0,-1))</f>
        <v>-</v>
      </c>
      <c r="AJ874" s="24"/>
      <c r="AK874" s="24" cm="1">
        <f t="array" aca="1" ref="AK874" ca="1">IF(OFFSET(INDIRECT(ADDRESS(ROW(), COLUMN())),0,-1)="",VLOOKUP($G874,$A:$AAE,COLUMN(),FALSE),OFFSET(INDIRECT(ADDRESS(ROW(), COLUMN())),0,-1))</f>
        <v>0</v>
      </c>
      <c r="AL874" s="24"/>
      <c r="AM874" s="24" t="str" cm="1">
        <f t="array" aca="1" ref="AM874" ca="1">IF(OFFSET(INDIRECT(ADDRESS(ROW(), COLUMN())),0,-1)="",VLOOKUP($G874,$A:$AAE,COLUMN(),FALSE),OFFSET(INDIRECT(ADDRESS(ROW(), COLUMN())),0,-1))</f>
        <v>-</v>
      </c>
      <c r="AN874" s="24"/>
      <c r="AO874" s="24" cm="1">
        <f t="array" aca="1" ref="AO874" ca="1">IF(OFFSET(INDIRECT(ADDRESS(ROW(), COLUMN())),0,-1)="",VLOOKUP($G874,$A:$AAE,COLUMN(),FALSE),OFFSET(INDIRECT(ADDRESS(ROW(), COLUMN())),0,-1))</f>
        <v>0</v>
      </c>
      <c r="AP874" s="24"/>
      <c r="AQ874" s="24" t="str" cm="1">
        <f t="array" aca="1" ref="AQ874" ca="1">IF(OFFSET(INDIRECT(ADDRESS(ROW(), COLUMN())),0,-1)="",VLOOKUP($G874,$A:$AAE,COLUMN(),FALSE),OFFSET(INDIRECT(ADDRESS(ROW(), COLUMN())),0,-1))</f>
        <v>-</v>
      </c>
      <c r="AR874" s="24"/>
      <c r="AS874" s="24" cm="1">
        <f t="array" aca="1" ref="AS874" ca="1">IF(OFFSET(INDIRECT(ADDRESS(ROW(), COLUMN())),0,-1)="",VLOOKUP($G874,$A:$AAE,COLUMN(),FALSE),OFFSET(INDIRECT(ADDRESS(ROW(), COLUMN())),0,-1))</f>
        <v>0</v>
      </c>
      <c r="AT874" s="24"/>
      <c r="AU874" s="24" t="str" cm="1">
        <f t="array" aca="1" ref="AU874" ca="1">IF(OFFSET(INDIRECT(ADDRESS(ROW(), COLUMN())),0,-1)="",VLOOKUP($G874,$A:$AAE,COLUMN(),FALSE),OFFSET(INDIRECT(ADDRESS(ROW(), COLUMN())),0,-1))</f>
        <v>-</v>
      </c>
      <c r="AV874" s="24"/>
      <c r="AW874" s="24" cm="1">
        <f t="array" aca="1" ref="AW874" ca="1">IF(OFFSET(INDIRECT(ADDRESS(ROW(), COLUMN())),0,-1)="",VLOOKUP($G874,$A:$AAE,COLUMN(),FALSE),OFFSET(INDIRECT(ADDRESS(ROW(), COLUMN())),0,-1))</f>
        <v>0</v>
      </c>
      <c r="AX874" s="116"/>
      <c r="AY874" s="24" t="str" cm="1">
        <f t="array" aca="1" ref="AY874" ca="1">IF(OFFSET(INDIRECT(ADDRESS(ROW(), COLUMN())),0,-1)="",VLOOKUP($G874,$A:$AAE,COLUMN(),FALSE),OFFSET(INDIRECT(ADDRESS(ROW(), COLUMN())),0,-1))</f>
        <v>20立方米/公顷*日</v>
      </c>
      <c r="AZ874" s="116"/>
      <c r="BA874" s="24" t="str" cm="1">
        <f t="array" aca="1" ref="BA874" ca="1">IF(OFFSET(INDIRECT(ADDRESS(ROW(), COLUMN())),0,-1)="",VLOOKUP($G874,$A:$AAE,COLUMN(),FALSE),OFFSET(INDIRECT(ADDRESS(ROW(), COLUMN())),0,-1))</f>
        <v>用地面积*20</v>
      </c>
      <c r="BB874" s="116"/>
      <c r="BC874" s="24" cm="1">
        <f t="array" aca="1" ref="BC874" ca="1">IF(OFFSET(INDIRECT(ADDRESS(ROW(), COLUMN())),0,-1)="",VLOOKUP($G874,$A:$AAE,COLUMN(),FALSE),OFFSET(INDIRECT(ADDRESS(ROW(), COLUMN())),0,-1))</f>
        <v>0</v>
      </c>
      <c r="BD874" s="116"/>
      <c r="BE874" s="24" t="str" cm="1">
        <f t="array" aca="1" ref="BE874" ca="1">IF(OFFSET(INDIRECT(ADDRESS(ROW(), COLUMN())),0,-1)="",VLOOKUP($G874,$A:$AAE,COLUMN(),FALSE),OFFSET(INDIRECT(ADDRESS(ROW(), COLUMN())),0,-1))</f>
        <v>用水量*0</v>
      </c>
      <c r="BF874" s="116"/>
      <c r="BG874" s="24" t="str" cm="1">
        <f t="array" aca="1" ref="BG874" ca="1">IF(OFFSET(INDIRECT(ADDRESS(ROW(), COLUMN())),0,-1)="",VLOOKUP($G874,$A:$AAE,COLUMN(),FALSE),OFFSET(INDIRECT(ADDRESS(ROW(), COLUMN())),0,-1))</f>
        <v>10千瓦/公顷</v>
      </c>
      <c r="BH874" s="116"/>
      <c r="BI874" s="24" cm="1">
        <f t="array" aca="1" ref="BI874" ca="1">IF(OFFSET(INDIRECT(ADDRESS(ROW(), COLUMN())),0,-1)="",VLOOKUP($G874,$A:$AAE,COLUMN(),FALSE),OFFSET(INDIRECT(ADDRESS(ROW(), COLUMN())),0,-1))</f>
        <v>1</v>
      </c>
      <c r="BJ874" s="116"/>
      <c r="BK874" s="24" t="str" cm="1">
        <f t="array" aca="1" ref="BK874" ca="1">IF(OFFSET(INDIRECT(ADDRESS(ROW(), COLUMN())),0,-1)="",VLOOKUP($G874,$A:$AAE,COLUMN(),FALSE),OFFSET(INDIRECT(ADDRESS(ROW(), COLUMN())),0,-1))</f>
        <v>用地面积*10*1</v>
      </c>
      <c r="BL874" s="116"/>
      <c r="BM874" s="24" t="str" cm="1">
        <f t="array" aca="1" ref="BM874" ca="1">IF(OFFSET(INDIRECT(ADDRESS(ROW(), COLUMN())),0,-1)="",VLOOKUP($G874,$A:$AAE,COLUMN(),FALSE),OFFSET(INDIRECT(ADDRESS(ROW(), COLUMN())),0,-1))</f>
        <v>-</v>
      </c>
      <c r="BN874" s="116"/>
      <c r="BO874" s="24" cm="1">
        <f t="array" aca="1" ref="BO874" ca="1">IF(OFFSET(INDIRECT(ADDRESS(ROW(), COLUMN())),0,-1)="",VLOOKUP($G874,$A:$AAE,COLUMN(),FALSE),OFFSET(INDIRECT(ADDRESS(ROW(), COLUMN())),0,-1))</f>
        <v>0</v>
      </c>
      <c r="BP874" s="116"/>
      <c r="BQ874" s="24" t="str" cm="1">
        <f t="array" aca="1" ref="BQ874" ca="1">IF(OFFSET(INDIRECT(ADDRESS(ROW(), COLUMN())),0,-1)="",VLOOKUP($G874,$A:$AAE,COLUMN(),FALSE),OFFSET(INDIRECT(ADDRESS(ROW(), COLUMN())),0,-1))</f>
        <v>-</v>
      </c>
      <c r="BR874" s="116"/>
      <c r="BS874" s="24" cm="1">
        <f t="array" aca="1" ref="BS874" ca="1">IF(OFFSET(INDIRECT(ADDRESS(ROW(), COLUMN())),0,-1)="",VLOOKUP($G874,$A:$AAE,COLUMN(),FALSE),OFFSET(INDIRECT(ADDRESS(ROW(), COLUMN())),0,-1))</f>
        <v>0</v>
      </c>
      <c r="BT874" s="116"/>
      <c r="BU874" s="24" t="str" cm="1">
        <f t="array" aca="1" ref="BU874" ca="1">IF(OFFSET(INDIRECT(ADDRESS(ROW(), COLUMN())),0,-1)="",VLOOKUP($G874,$A:$AAE,COLUMN(),FALSE),OFFSET(INDIRECT(ADDRESS(ROW(), COLUMN())),0,-1))</f>
        <v>-</v>
      </c>
      <c r="BV874" s="116"/>
      <c r="BW874" s="24" cm="1">
        <f t="array" aca="1" ref="BW874" ca="1">IF(OFFSET(INDIRECT(ADDRESS(ROW(), COLUMN())),0,-1)="",VLOOKUP($G874,$A:$AAE,COLUMN(),FALSE),OFFSET(INDIRECT(ADDRESS(ROW(), COLUMN())),0,-1))</f>
        <v>0</v>
      </c>
      <c r="BX874" s="116"/>
      <c r="BY874" s="24" cm="1">
        <f t="array" aca="1" ref="BY874" ca="1">IF(OFFSET(INDIRECT(ADDRESS(ROW(), COLUMN())),0,-1)="",VLOOKUP($G874,$A:$AAE,COLUMN(),FALSE),OFFSET(INDIRECT(ADDRESS(ROW(), COLUMN())),0,-1))</f>
        <v>0</v>
      </c>
      <c r="BZ874" s="107"/>
      <c r="CA874" s="24" t="str" cm="1">
        <f t="array" aca="1" ref="CA874" ca="1">IF(OFFSET(INDIRECT(ADDRESS(ROW(), COLUMN())),0,-1)="",VLOOKUP($G874,$A:$AAE,COLUMN(),FALSE),OFFSET(INDIRECT(ADDRESS(ROW(), COLUMN())),0,-1))</f>
        <v>-</v>
      </c>
      <c r="CB874" s="24"/>
      <c r="CC874" s="24" cm="1">
        <f t="array" aca="1" ref="CC874" ca="1">IF(OFFSET(INDIRECT(ADDRESS(ROW(), COLUMN())),0,-1)="",VLOOKUP($G874,$A:$AAE,COLUMN(),FALSE),OFFSET(INDIRECT(ADDRESS(ROW(), COLUMN())),0,-1))</f>
        <v>0</v>
      </c>
      <c r="CD874" s="24"/>
      <c r="CE874" s="24" t="str" cm="1">
        <f t="array" aca="1" ref="CE874" ca="1">IF(OFFSET(INDIRECT(ADDRESS(ROW(), COLUMN())),0,-1)="",VLOOKUP($G874,$A:$AAE,COLUMN(),FALSE),OFFSET(INDIRECT(ADDRESS(ROW(), COLUMN())),0,-1))</f>
        <v>-</v>
      </c>
      <c r="CF874" s="24"/>
      <c r="CG874" s="24" cm="1">
        <f t="array" aca="1" ref="CG874" ca="1">IF(OFFSET(INDIRECT(ADDRESS(ROW(), COLUMN())),0,-1)="",VLOOKUP($G874,$A:$AAE,COLUMN(),FALSE),OFFSET(INDIRECT(ADDRESS(ROW(), COLUMN())),0,-1))</f>
        <v>0</v>
      </c>
      <c r="CH874" s="24"/>
      <c r="CI874" s="61" t="str" cm="1">
        <f t="array" aca="1" ref="CI874" ca="1">IF(OFFSET(INDIRECT(ADDRESS(ROW(), COLUMN())),0,-1)="",VLOOKUP($G874,$A:$AAE,COLUMN(),FALSE),OFFSET(INDIRECT(ADDRESS(ROW(), COLUMN())),0,-1))</f>
        <v>城镇建设用地</v>
      </c>
      <c r="CJ874" s="76" t="s">
        <v>1962</v>
      </c>
      <c r="CK874" s="78" t="str">
        <f t="shared" si="2854"/>
        <v>唯一标识:1401/120803/1303#公园绿地/社会停车场用地/供电用地#国空</v>
      </c>
      <c r="CL874" s="78" t="str">
        <f t="shared" si="2855"/>
        <v>性质名称:公园绿地/社会停车场用地/供电用地</v>
      </c>
      <c r="CM874" s="78" t="str">
        <f t="shared" si="2856"/>
        <v>地块性质过滤:</v>
      </c>
      <c r="CN874" s="78" t="str">
        <f t="shared" si="2857"/>
        <v>地块性质:1401/120803/1303</v>
      </c>
      <c r="CO874" s="78" t="str">
        <f t="shared" si="2858"/>
        <v>地类标准:国空</v>
      </c>
      <c r="CP874" s="78" t="str">
        <f t="shared" si="2859"/>
        <v>地块性质别称:G1/S33/U12</v>
      </c>
      <c r="CQ874" s="78" t="str">
        <f t="shared" si="2860"/>
        <v>属性继承:G1#公园绿地#城规</v>
      </c>
      <c r="CR874" s="78" t="str">
        <f t="shared" si="2861"/>
        <v>父类:G1</v>
      </c>
      <c r="CS874" s="78" t="str">
        <f t="shared" si="2862"/>
        <v>级别继承:14#绿地与开敞空间用地#国空</v>
      </c>
      <c r="CT874" s="78" t="str">
        <f t="shared" si="2863"/>
        <v>级别层次:2</v>
      </c>
      <c r="CU874" s="78" t="str">
        <f t="shared" si="2864"/>
        <v>级别:114</v>
      </c>
      <c r="CV874" s="78" t="str">
        <f t="shared" ca="1" si="2865"/>
        <v>地块颜色:0,255,0</v>
      </c>
      <c r="CW874" s="78" t="str">
        <f t="shared" ca="1" si="2866"/>
        <v>建筑面积公式:面积*容积率</v>
      </c>
      <c r="CX874" s="78" t="str">
        <f t="shared" ca="1" si="2867"/>
        <v>住宅建筑面积公式:地块建筑面积*0</v>
      </c>
      <c r="CY874" s="78" t="str">
        <f t="shared" ca="1" si="2868"/>
        <v>商服建筑面积公式:地块建筑面积*0</v>
      </c>
      <c r="CZ874" s="78" t="str">
        <f t="shared" ca="1" si="2869"/>
        <v>商服中商业建筑面积公式:地块建筑面积*0</v>
      </c>
      <c r="DA874" s="78" t="str">
        <f t="shared" ca="1" si="2870"/>
        <v>商服中办公建筑面积公式:地块建筑面积*0</v>
      </c>
      <c r="DB874" s="78" t="str">
        <f t="shared" ca="1" si="2871"/>
        <v>公服建筑面积公式:地块建筑面积*0</v>
      </c>
      <c r="DC874" s="78" t="str">
        <f t="shared" ca="1" si="2872"/>
        <v>工业建筑面积公式:地块建筑面积*0</v>
      </c>
      <c r="DD874" s="78" t="str">
        <f t="shared" ca="1" si="2873"/>
        <v>市政建筑面积公式:地块建筑面积*0</v>
      </c>
      <c r="DE874" s="78" t="str">
        <f t="shared" ca="1" si="2852"/>
        <v>绿地面积指定指标:面积*1</v>
      </c>
      <c r="DF874" s="78" t="str">
        <f t="shared" ca="1" si="2853"/>
        <v>绿地面积指定公式:面积*1</v>
      </c>
      <c r="DG874" s="78" t="str">
        <f t="shared" ca="1" si="2874"/>
        <v>户数指标:-</v>
      </c>
      <c r="DH874" s="78" t="str">
        <f t="shared" ca="1" si="2875"/>
        <v>户数公式:0</v>
      </c>
      <c r="DI874" s="78" t="str">
        <f t="shared" ca="1" si="2876"/>
        <v>人数指标:-</v>
      </c>
      <c r="DJ874" s="78" t="str">
        <f t="shared" ca="1" si="2877"/>
        <v>人数公式:0</v>
      </c>
      <c r="DK874" s="78" t="str">
        <f t="shared" ca="1" si="2878"/>
        <v>就业指标:-</v>
      </c>
      <c r="DL874" s="78" t="str">
        <f t="shared" ca="1" si="2879"/>
        <v>就业公式:0</v>
      </c>
      <c r="DM874" s="78" t="str">
        <f t="shared" ca="1" si="2880"/>
        <v>机动车指标:-</v>
      </c>
      <c r="DN874" s="78" t="str">
        <f t="shared" ca="1" si="2881"/>
        <v>机动车公式:0</v>
      </c>
      <c r="DO874" s="78" t="str">
        <f t="shared" ca="1" si="2882"/>
        <v>用水量指标:20立方米/公顷*日</v>
      </c>
      <c r="DP874" s="78" t="str">
        <f t="shared" ca="1" si="2883"/>
        <v>用水量公式:用地面积*20</v>
      </c>
      <c r="DQ874" s="78" t="str">
        <f t="shared" ca="1" si="2884"/>
        <v>污水折算系数:0</v>
      </c>
      <c r="DR874" s="78" t="str">
        <f t="shared" ca="1" si="2885"/>
        <v>污水量公式:用水量*0</v>
      </c>
      <c r="DS874" s="78" t="str">
        <f t="shared" ca="1" si="2886"/>
        <v>用电负荷指标:10千瓦/公顷</v>
      </c>
      <c r="DT874" s="78" t="str">
        <f t="shared" ca="1" si="2887"/>
        <v>同时率:1</v>
      </c>
      <c r="DU874" s="78" t="str">
        <f t="shared" ca="1" si="2888"/>
        <v>用电量公式:用地面积*10*1</v>
      </c>
      <c r="DV874" s="78" t="str">
        <f t="shared" ca="1" si="2889"/>
        <v>固话装机指标:-</v>
      </c>
      <c r="DW874" s="78" t="str">
        <f t="shared" ca="1" si="2890"/>
        <v>固话量公式:0</v>
      </c>
      <c r="DX874" s="78" t="str">
        <f t="shared" ca="1" si="2891"/>
        <v>有线电视指标:-</v>
      </c>
      <c r="DY874" s="78" t="str">
        <f t="shared" ca="1" si="2892"/>
        <v>电视量公式:0</v>
      </c>
      <c r="DZ874" s="78" t="str">
        <f t="shared" ca="1" si="2893"/>
        <v>高峰机动车生成量指标:-</v>
      </c>
      <c r="EA874" s="78" t="str">
        <f t="shared" ca="1" si="2894"/>
        <v>高峰机动车吸引量公式:0</v>
      </c>
      <c r="EB874" s="78" t="str">
        <f t="shared" ca="1" si="2895"/>
        <v>高峰机动车发生量公式:0</v>
      </c>
      <c r="EC874" s="78" t="str">
        <f t="shared" ca="1" si="2898"/>
        <v>地下空间指标:-</v>
      </c>
      <c r="ED874" s="78" t="str">
        <f t="shared" ca="1" si="2896"/>
        <v>地下空间公式:0</v>
      </c>
      <c r="EE874" s="78" t="str">
        <f t="shared" ca="1" si="2899"/>
        <v>人防指标:-</v>
      </c>
      <c r="EF874" s="78" t="str">
        <f t="shared" ca="1" si="2897"/>
        <v>人防公式:0</v>
      </c>
      <c r="EG874" s="78" t="str">
        <f t="shared" ca="1" si="3320"/>
        <v>用地构成:城镇建设用地</v>
      </c>
      <c r="EH874" s="78" t="s">
        <v>1962</v>
      </c>
      <c r="EI874" s="79" t="str">
        <f t="shared" ca="1" si="3270"/>
        <v>唯一标识:1401/120803/1303#公园绿地/社会停车场用地/供电用地#国空;性质名称:公园绿地/社会停车场用地/供电用地;地块性质过滤:;地块性质:1401/120803/1303;地类标准:国空;地块性质别称:G1/S33/U12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4" t="s">
        <v>1962</v>
      </c>
    </row>
    <row r="875" spans="1:140" ht="16.5" x14ac:dyDescent="0.2">
      <c r="A875" s="61" t="str">
        <f t="shared" si="2900"/>
        <v>1401/0803/1206#公园绿地/文化用地/城市轨道交通用地#国空</v>
      </c>
      <c r="B875" s="61" t="s">
        <v>673</v>
      </c>
      <c r="C875" s="61"/>
      <c r="D875" s="61" t="s">
        <v>1262</v>
      </c>
      <c r="E875" s="61" t="s">
        <v>1277</v>
      </c>
      <c r="F875" s="61" t="s">
        <v>1427</v>
      </c>
      <c r="G875" s="61" t="s">
        <v>112</v>
      </c>
      <c r="H875" s="61" t="s">
        <v>1060</v>
      </c>
      <c r="I875" s="61" t="s">
        <v>1471</v>
      </c>
      <c r="J875" s="61">
        <f t="shared" si="2901"/>
        <v>2</v>
      </c>
      <c r="K875" s="61" t="str">
        <f t="shared" si="2955"/>
        <v>114</v>
      </c>
      <c r="L875" s="61"/>
      <c r="M875" s="61" t="str" cm="1">
        <f t="array" aca="1" ref="M875" ca="1">IF(OFFSET(INDIRECT(ADDRESS(ROW(), COLUMN())),0,-1)="",VLOOKUP($G875,$A:$AAE,COLUMN(),FALSE),OFFSET(INDIRECT(ADDRESS(ROW(), COLUMN())),0,-1))</f>
        <v>0,255,0</v>
      </c>
      <c r="N875" s="24"/>
      <c r="O875" s="61" t="str" cm="1">
        <f t="array" aca="1" ref="O875" ca="1">IF(OFFSET(INDIRECT(ADDRESS(ROW(), COLUMN())),0,-1)="",VLOOKUP($G875,$A:$AAE,COLUMN(),FALSE),OFFSET(INDIRECT(ADDRESS(ROW(), COLUMN())),0,-1))</f>
        <v>面积*容积率</v>
      </c>
      <c r="P875" s="24"/>
      <c r="Q875" s="24" t="str" cm="1">
        <f t="array" aca="1" ref="Q875" ca="1">IF(OFFSET(INDIRECT(ADDRESS(ROW(), COLUMN())),0,-1)="",VLOOKUP($G875,$A:$AAE,COLUMN(),FALSE),OFFSET(INDIRECT(ADDRESS(ROW(), COLUMN())),0,-1))</f>
        <v>地块建筑面积*0</v>
      </c>
      <c r="R875" s="24"/>
      <c r="S875" s="24" t="str" cm="1">
        <f t="array" aca="1" ref="S875" ca="1">IF(OFFSET(INDIRECT(ADDRESS(ROW(), COLUMN())),0,-1)="",VLOOKUP($G875,$A:$AAE,COLUMN(),FALSE),OFFSET(INDIRECT(ADDRESS(ROW(), COLUMN())),0,-1))</f>
        <v>地块建筑面积*0</v>
      </c>
      <c r="T875" s="24"/>
      <c r="U875" s="24" t="str" cm="1">
        <f t="array" aca="1" ref="U875" ca="1">IF(OFFSET(INDIRECT(ADDRESS(ROW(), COLUMN())),0,-1)="",VLOOKUP($G875,$A:$AAE,COLUMN(),FALSE),OFFSET(INDIRECT(ADDRESS(ROW(), COLUMN())),0,-1))</f>
        <v>地块建筑面积*0</v>
      </c>
      <c r="V875" s="24"/>
      <c r="W875" s="61" t="str" cm="1">
        <f t="array" aca="1" ref="W875" ca="1">IF(OFFSET(INDIRECT(ADDRESS(ROW(), COLUMN())),0,-1)="",VLOOKUP($G875,$A:$AAE,COLUMN(),FALSE),OFFSET(INDIRECT(ADDRESS(ROW(), COLUMN())),0,-1))</f>
        <v>地块建筑面积*0</v>
      </c>
      <c r="X875" s="24"/>
      <c r="Y875" s="24" t="str" cm="1">
        <f t="array" aca="1" ref="Y875" ca="1">IF(OFFSET(INDIRECT(ADDRESS(ROW(), COLUMN())),0,-1)="",VLOOKUP($G875,$A:$AAE,COLUMN(),FALSE),OFFSET(INDIRECT(ADDRESS(ROW(), COLUMN())),0,-1))</f>
        <v>地块建筑面积*0</v>
      </c>
      <c r="Z875" s="24"/>
      <c r="AA875" s="24" t="str" cm="1">
        <f t="array" aca="1" ref="AA875" ca="1">IF(OFFSET(INDIRECT(ADDRESS(ROW(), COLUMN())),0,-1)="",VLOOKUP($G875,$A:$AAE,COLUMN(),FALSE),OFFSET(INDIRECT(ADDRESS(ROW(), COLUMN())),0,-1))</f>
        <v>地块建筑面积*0</v>
      </c>
      <c r="AB875" s="24"/>
      <c r="AC875" s="24" t="str" cm="1">
        <f t="array" aca="1" ref="AC875" ca="1">IF(OFFSET(INDIRECT(ADDRESS(ROW(), COLUMN())),0,-1)="",VLOOKUP($G875,$A:$AAE,COLUMN(),FALSE),OFFSET(INDIRECT(ADDRESS(ROW(), COLUMN())),0,-1))</f>
        <v>地块建筑面积*0</v>
      </c>
      <c r="AD875" s="24"/>
      <c r="AE875" s="24" t="str" cm="1">
        <f t="array" aca="1" ref="AE875" ca="1">IF(OFFSET(INDIRECT(ADDRESS(ROW(), COLUMN())),0,-1)="",VLOOKUP($G875,$A:$AAE,COLUMN(),FALSE),OFFSET(INDIRECT(ADDRESS(ROW(), COLUMN())),0,-1))</f>
        <v>面积*1</v>
      </c>
      <c r="AF875" s="24"/>
      <c r="AG875" s="24" t="str" cm="1">
        <f t="array" aca="1" ref="AG875" ca="1">IF(OFFSET(INDIRECT(ADDRESS(ROW(), COLUMN())),0,-1)="",VLOOKUP($G875,$A:$AAE,COLUMN(),FALSE),OFFSET(INDIRECT(ADDRESS(ROW(), COLUMN())),0,-1))</f>
        <v>面积*1</v>
      </c>
      <c r="AH875" s="24"/>
      <c r="AI875" s="24" t="str" cm="1">
        <f t="array" aca="1" ref="AI875" ca="1">IF(OFFSET(INDIRECT(ADDRESS(ROW(), COLUMN())),0,-1)="",VLOOKUP($G875,$A:$AAE,COLUMN(),FALSE),OFFSET(INDIRECT(ADDRESS(ROW(), COLUMN())),0,-1))</f>
        <v>-</v>
      </c>
      <c r="AJ875" s="24"/>
      <c r="AK875" s="24" cm="1">
        <f t="array" aca="1" ref="AK875" ca="1">IF(OFFSET(INDIRECT(ADDRESS(ROW(), COLUMN())),0,-1)="",VLOOKUP($G875,$A:$AAE,COLUMN(),FALSE),OFFSET(INDIRECT(ADDRESS(ROW(), COLUMN())),0,-1))</f>
        <v>0</v>
      </c>
      <c r="AL875" s="24"/>
      <c r="AM875" s="24" t="str" cm="1">
        <f t="array" aca="1" ref="AM875" ca="1">IF(OFFSET(INDIRECT(ADDRESS(ROW(), COLUMN())),0,-1)="",VLOOKUP($G875,$A:$AAE,COLUMN(),FALSE),OFFSET(INDIRECT(ADDRESS(ROW(), COLUMN())),0,-1))</f>
        <v>-</v>
      </c>
      <c r="AN875" s="24"/>
      <c r="AO875" s="24" cm="1">
        <f t="array" aca="1" ref="AO875" ca="1">IF(OFFSET(INDIRECT(ADDRESS(ROW(), COLUMN())),0,-1)="",VLOOKUP($G875,$A:$AAE,COLUMN(),FALSE),OFFSET(INDIRECT(ADDRESS(ROW(), COLUMN())),0,-1))</f>
        <v>0</v>
      </c>
      <c r="AP875" s="24"/>
      <c r="AQ875" s="24" t="str" cm="1">
        <f t="array" aca="1" ref="AQ875" ca="1">IF(OFFSET(INDIRECT(ADDRESS(ROW(), COLUMN())),0,-1)="",VLOOKUP($G875,$A:$AAE,COLUMN(),FALSE),OFFSET(INDIRECT(ADDRESS(ROW(), COLUMN())),0,-1))</f>
        <v>-</v>
      </c>
      <c r="AR875" s="24"/>
      <c r="AS875" s="24" cm="1">
        <f t="array" aca="1" ref="AS875" ca="1">IF(OFFSET(INDIRECT(ADDRESS(ROW(), COLUMN())),0,-1)="",VLOOKUP($G875,$A:$AAE,COLUMN(),FALSE),OFFSET(INDIRECT(ADDRESS(ROW(), COLUMN())),0,-1))</f>
        <v>0</v>
      </c>
      <c r="AT875" s="24"/>
      <c r="AU875" s="24" t="str" cm="1">
        <f t="array" aca="1" ref="AU875" ca="1">IF(OFFSET(INDIRECT(ADDRESS(ROW(), COLUMN())),0,-1)="",VLOOKUP($G875,$A:$AAE,COLUMN(),FALSE),OFFSET(INDIRECT(ADDRESS(ROW(), COLUMN())),0,-1))</f>
        <v>-</v>
      </c>
      <c r="AV875" s="24"/>
      <c r="AW875" s="24" cm="1">
        <f t="array" aca="1" ref="AW875" ca="1">IF(OFFSET(INDIRECT(ADDRESS(ROW(), COLUMN())),0,-1)="",VLOOKUP($G875,$A:$AAE,COLUMN(),FALSE),OFFSET(INDIRECT(ADDRESS(ROW(), COLUMN())),0,-1))</f>
        <v>0</v>
      </c>
      <c r="AX875" s="116"/>
      <c r="AY875" s="24" t="str" cm="1">
        <f t="array" aca="1" ref="AY875" ca="1">IF(OFFSET(INDIRECT(ADDRESS(ROW(), COLUMN())),0,-1)="",VLOOKUP($G875,$A:$AAE,COLUMN(),FALSE),OFFSET(INDIRECT(ADDRESS(ROW(), COLUMN())),0,-1))</f>
        <v>20立方米/公顷*日</v>
      </c>
      <c r="AZ875" s="116"/>
      <c r="BA875" s="24" t="str" cm="1">
        <f t="array" aca="1" ref="BA875" ca="1">IF(OFFSET(INDIRECT(ADDRESS(ROW(), COLUMN())),0,-1)="",VLOOKUP($G875,$A:$AAE,COLUMN(),FALSE),OFFSET(INDIRECT(ADDRESS(ROW(), COLUMN())),0,-1))</f>
        <v>用地面积*20</v>
      </c>
      <c r="BB875" s="116"/>
      <c r="BC875" s="24" cm="1">
        <f t="array" aca="1" ref="BC875" ca="1">IF(OFFSET(INDIRECT(ADDRESS(ROW(), COLUMN())),0,-1)="",VLOOKUP($G875,$A:$AAE,COLUMN(),FALSE),OFFSET(INDIRECT(ADDRESS(ROW(), COLUMN())),0,-1))</f>
        <v>0</v>
      </c>
      <c r="BD875" s="116"/>
      <c r="BE875" s="24" t="str" cm="1">
        <f t="array" aca="1" ref="BE875" ca="1">IF(OFFSET(INDIRECT(ADDRESS(ROW(), COLUMN())),0,-1)="",VLOOKUP($G875,$A:$AAE,COLUMN(),FALSE),OFFSET(INDIRECT(ADDRESS(ROW(), COLUMN())),0,-1))</f>
        <v>用水量*0</v>
      </c>
      <c r="BF875" s="116"/>
      <c r="BG875" s="24" t="str" cm="1">
        <f t="array" aca="1" ref="BG875" ca="1">IF(OFFSET(INDIRECT(ADDRESS(ROW(), COLUMN())),0,-1)="",VLOOKUP($G875,$A:$AAE,COLUMN(),FALSE),OFFSET(INDIRECT(ADDRESS(ROW(), COLUMN())),0,-1))</f>
        <v>10千瓦/公顷</v>
      </c>
      <c r="BH875" s="116"/>
      <c r="BI875" s="24" cm="1">
        <f t="array" aca="1" ref="BI875" ca="1">IF(OFFSET(INDIRECT(ADDRESS(ROW(), COLUMN())),0,-1)="",VLOOKUP($G875,$A:$AAE,COLUMN(),FALSE),OFFSET(INDIRECT(ADDRESS(ROW(), COLUMN())),0,-1))</f>
        <v>1</v>
      </c>
      <c r="BJ875" s="116"/>
      <c r="BK875" s="24" t="str" cm="1">
        <f t="array" aca="1" ref="BK875" ca="1">IF(OFFSET(INDIRECT(ADDRESS(ROW(), COLUMN())),0,-1)="",VLOOKUP($G875,$A:$AAE,COLUMN(),FALSE),OFFSET(INDIRECT(ADDRESS(ROW(), COLUMN())),0,-1))</f>
        <v>用地面积*10*1</v>
      </c>
      <c r="BL875" s="116"/>
      <c r="BM875" s="24" t="str" cm="1">
        <f t="array" aca="1" ref="BM875" ca="1">IF(OFFSET(INDIRECT(ADDRESS(ROW(), COLUMN())),0,-1)="",VLOOKUP($G875,$A:$AAE,COLUMN(),FALSE),OFFSET(INDIRECT(ADDRESS(ROW(), COLUMN())),0,-1))</f>
        <v>-</v>
      </c>
      <c r="BN875" s="116"/>
      <c r="BO875" s="24" cm="1">
        <f t="array" aca="1" ref="BO875" ca="1">IF(OFFSET(INDIRECT(ADDRESS(ROW(), COLUMN())),0,-1)="",VLOOKUP($G875,$A:$AAE,COLUMN(),FALSE),OFFSET(INDIRECT(ADDRESS(ROW(), COLUMN())),0,-1))</f>
        <v>0</v>
      </c>
      <c r="BP875" s="116"/>
      <c r="BQ875" s="24" t="str" cm="1">
        <f t="array" aca="1" ref="BQ875" ca="1">IF(OFFSET(INDIRECT(ADDRESS(ROW(), COLUMN())),0,-1)="",VLOOKUP($G875,$A:$AAE,COLUMN(),FALSE),OFFSET(INDIRECT(ADDRESS(ROW(), COLUMN())),0,-1))</f>
        <v>-</v>
      </c>
      <c r="BR875" s="116"/>
      <c r="BS875" s="24" cm="1">
        <f t="array" aca="1" ref="BS875" ca="1">IF(OFFSET(INDIRECT(ADDRESS(ROW(), COLUMN())),0,-1)="",VLOOKUP($G875,$A:$AAE,COLUMN(),FALSE),OFFSET(INDIRECT(ADDRESS(ROW(), COLUMN())),0,-1))</f>
        <v>0</v>
      </c>
      <c r="BT875" s="116"/>
      <c r="BU875" s="24" t="str" cm="1">
        <f t="array" aca="1" ref="BU875" ca="1">IF(OFFSET(INDIRECT(ADDRESS(ROW(), COLUMN())),0,-1)="",VLOOKUP($G875,$A:$AAE,COLUMN(),FALSE),OFFSET(INDIRECT(ADDRESS(ROW(), COLUMN())),0,-1))</f>
        <v>-</v>
      </c>
      <c r="BV875" s="116"/>
      <c r="BW875" s="24" cm="1">
        <f t="array" aca="1" ref="BW875" ca="1">IF(OFFSET(INDIRECT(ADDRESS(ROW(), COLUMN())),0,-1)="",VLOOKUP($G875,$A:$AAE,COLUMN(),FALSE),OFFSET(INDIRECT(ADDRESS(ROW(), COLUMN())),0,-1))</f>
        <v>0</v>
      </c>
      <c r="BX875" s="116"/>
      <c r="BY875" s="24" cm="1">
        <f t="array" aca="1" ref="BY875" ca="1">IF(OFFSET(INDIRECT(ADDRESS(ROW(), COLUMN())),0,-1)="",VLOOKUP($G875,$A:$AAE,COLUMN(),FALSE),OFFSET(INDIRECT(ADDRESS(ROW(), COLUMN())),0,-1))</f>
        <v>0</v>
      </c>
      <c r="BZ875" s="107"/>
      <c r="CA875" s="24" t="str" cm="1">
        <f t="array" aca="1" ref="CA875" ca="1">IF(OFFSET(INDIRECT(ADDRESS(ROW(), COLUMN())),0,-1)="",VLOOKUP($G875,$A:$AAE,COLUMN(),FALSE),OFFSET(INDIRECT(ADDRESS(ROW(), COLUMN())),0,-1))</f>
        <v>-</v>
      </c>
      <c r="CB875" s="24" t="s">
        <v>2016</v>
      </c>
      <c r="CC875" s="24" t="str" cm="1">
        <f t="array" aca="1" ref="CC875" ca="1">IF(OFFSET(INDIRECT(ADDRESS(ROW(), COLUMN())),0,-1)="",VLOOKUP($G875,$A:$AAE,COLUMN(),FALSE),OFFSET(INDIRECT(ADDRESS(ROW(), COLUMN())),0,-1))</f>
        <v>地块建筑面积*0.4</v>
      </c>
      <c r="CD875" s="24"/>
      <c r="CE875" s="24" t="str" cm="1">
        <f t="array" aca="1" ref="CE875" ca="1">IF(OFFSET(INDIRECT(ADDRESS(ROW(), COLUMN())),0,-1)="",VLOOKUP($G875,$A:$AAE,COLUMN(),FALSE),OFFSET(INDIRECT(ADDRESS(ROW(), COLUMN())),0,-1))</f>
        <v>-</v>
      </c>
      <c r="CF875" s="24" t="s">
        <v>2017</v>
      </c>
      <c r="CG875" s="24" t="str" cm="1">
        <f t="array" aca="1" ref="CG875" ca="1">IF(OFFSET(INDIRECT(ADDRESS(ROW(), COLUMN())),0,-1)="",VLOOKUP($G875,$A:$AAE,COLUMN(),FALSE),OFFSET(INDIRECT(ADDRESS(ROW(), COLUMN())),0,-1))</f>
        <v>地块建筑面积*0.08</v>
      </c>
      <c r="CH875" s="24"/>
      <c r="CI875" s="61" t="str" cm="1">
        <f t="array" aca="1" ref="CI875" ca="1">IF(OFFSET(INDIRECT(ADDRESS(ROW(), COLUMN())),0,-1)="",VLOOKUP($G875,$A:$AAE,COLUMN(),FALSE),OFFSET(INDIRECT(ADDRESS(ROW(), COLUMN())),0,-1))</f>
        <v>城镇建设用地</v>
      </c>
      <c r="CJ875" s="76" t="s">
        <v>1962</v>
      </c>
      <c r="CK875" s="78" t="str">
        <f t="shared" si="2854"/>
        <v>唯一标识:1401/0803/1206#公园绿地/文化用地/城市轨道交通用地#国空</v>
      </c>
      <c r="CL875" s="78" t="str">
        <f t="shared" si="2855"/>
        <v>性质名称:公园绿地/文化用地/城市轨道交通用地</v>
      </c>
      <c r="CM875" s="78" t="str">
        <f t="shared" si="2856"/>
        <v>地块性质过滤:</v>
      </c>
      <c r="CN875" s="78" t="str">
        <f t="shared" si="2857"/>
        <v>地块性质:1401/0803/1206</v>
      </c>
      <c r="CO875" s="78" t="str">
        <f t="shared" si="2858"/>
        <v>地类标准:国空</v>
      </c>
      <c r="CP875" s="78" t="str">
        <f t="shared" si="2859"/>
        <v>地块性质别称:G1/A2/S1</v>
      </c>
      <c r="CQ875" s="78" t="str">
        <f t="shared" si="2860"/>
        <v>属性继承:G1#公园绿地#城规</v>
      </c>
      <c r="CR875" s="78" t="str">
        <f t="shared" si="2861"/>
        <v>父类:G1</v>
      </c>
      <c r="CS875" s="78" t="str">
        <f t="shared" si="2862"/>
        <v>级别继承:14#绿地与开敞空间用地#国空</v>
      </c>
      <c r="CT875" s="78" t="str">
        <f t="shared" si="2863"/>
        <v>级别层次:2</v>
      </c>
      <c r="CU875" s="78" t="str">
        <f t="shared" si="2864"/>
        <v>级别:114</v>
      </c>
      <c r="CV875" s="78" t="str">
        <f t="shared" ca="1" si="2865"/>
        <v>地块颜色:0,255,0</v>
      </c>
      <c r="CW875" s="78" t="str">
        <f t="shared" ca="1" si="2866"/>
        <v>建筑面积公式:面积*容积率</v>
      </c>
      <c r="CX875" s="78" t="str">
        <f t="shared" ca="1" si="2867"/>
        <v>住宅建筑面积公式:地块建筑面积*0</v>
      </c>
      <c r="CY875" s="78" t="str">
        <f t="shared" ca="1" si="2868"/>
        <v>商服建筑面积公式:地块建筑面积*0</v>
      </c>
      <c r="CZ875" s="78" t="str">
        <f t="shared" ca="1" si="2869"/>
        <v>商服中商业建筑面积公式:地块建筑面积*0</v>
      </c>
      <c r="DA875" s="78" t="str">
        <f t="shared" ca="1" si="2870"/>
        <v>商服中办公建筑面积公式:地块建筑面积*0</v>
      </c>
      <c r="DB875" s="78" t="str">
        <f t="shared" ca="1" si="2871"/>
        <v>公服建筑面积公式:地块建筑面积*0</v>
      </c>
      <c r="DC875" s="78" t="str">
        <f t="shared" ca="1" si="2872"/>
        <v>工业建筑面积公式:地块建筑面积*0</v>
      </c>
      <c r="DD875" s="78" t="str">
        <f t="shared" ca="1" si="2873"/>
        <v>市政建筑面积公式:地块建筑面积*0</v>
      </c>
      <c r="DE875" s="78" t="str">
        <f t="shared" ca="1" si="2852"/>
        <v>绿地面积指定指标:面积*1</v>
      </c>
      <c r="DF875" s="78" t="str">
        <f t="shared" ca="1" si="2853"/>
        <v>绿地面积指定公式:面积*1</v>
      </c>
      <c r="DG875" s="78" t="str">
        <f t="shared" ca="1" si="2874"/>
        <v>户数指标:-</v>
      </c>
      <c r="DH875" s="78" t="str">
        <f t="shared" ca="1" si="2875"/>
        <v>户数公式:0</v>
      </c>
      <c r="DI875" s="78" t="str">
        <f t="shared" ca="1" si="2876"/>
        <v>人数指标:-</v>
      </c>
      <c r="DJ875" s="78" t="str">
        <f t="shared" ca="1" si="2877"/>
        <v>人数公式:0</v>
      </c>
      <c r="DK875" s="78" t="str">
        <f t="shared" ca="1" si="2878"/>
        <v>就业指标:-</v>
      </c>
      <c r="DL875" s="78" t="str">
        <f t="shared" ca="1" si="2879"/>
        <v>就业公式:0</v>
      </c>
      <c r="DM875" s="78" t="str">
        <f t="shared" ca="1" si="2880"/>
        <v>机动车指标:-</v>
      </c>
      <c r="DN875" s="78" t="str">
        <f t="shared" ca="1" si="2881"/>
        <v>机动车公式:0</v>
      </c>
      <c r="DO875" s="78" t="str">
        <f t="shared" ca="1" si="2882"/>
        <v>用水量指标:20立方米/公顷*日</v>
      </c>
      <c r="DP875" s="78" t="str">
        <f t="shared" ca="1" si="2883"/>
        <v>用水量公式:用地面积*20</v>
      </c>
      <c r="DQ875" s="78" t="str">
        <f t="shared" ca="1" si="2884"/>
        <v>污水折算系数:0</v>
      </c>
      <c r="DR875" s="78" t="str">
        <f t="shared" ca="1" si="2885"/>
        <v>污水量公式:用水量*0</v>
      </c>
      <c r="DS875" s="78" t="str">
        <f t="shared" ca="1" si="2886"/>
        <v>用电负荷指标:10千瓦/公顷</v>
      </c>
      <c r="DT875" s="78" t="str">
        <f t="shared" ca="1" si="2887"/>
        <v>同时率:1</v>
      </c>
      <c r="DU875" s="78" t="str">
        <f t="shared" ca="1" si="2888"/>
        <v>用电量公式:用地面积*10*1</v>
      </c>
      <c r="DV875" s="78" t="str">
        <f t="shared" ca="1" si="2889"/>
        <v>固话装机指标:-</v>
      </c>
      <c r="DW875" s="78" t="str">
        <f t="shared" ca="1" si="2890"/>
        <v>固话量公式:0</v>
      </c>
      <c r="DX875" s="78" t="str">
        <f t="shared" ca="1" si="2891"/>
        <v>有线电视指标:-</v>
      </c>
      <c r="DY875" s="78" t="str">
        <f t="shared" ca="1" si="2892"/>
        <v>电视量公式:0</v>
      </c>
      <c r="DZ875" s="78" t="str">
        <f t="shared" ca="1" si="2893"/>
        <v>高峰机动车生成量指标:-</v>
      </c>
      <c r="EA875" s="78" t="str">
        <f t="shared" ca="1" si="2894"/>
        <v>高峰机动车吸引量公式:0</v>
      </c>
      <c r="EB875" s="78" t="str">
        <f t="shared" ca="1" si="2895"/>
        <v>高峰机动车发生量公式:0</v>
      </c>
      <c r="EC875" s="78" t="str">
        <f t="shared" ca="1" si="2898"/>
        <v>地下空间指标:-</v>
      </c>
      <c r="ED875" s="78" t="str">
        <f t="shared" ca="1" si="2896"/>
        <v>地下空间公式:地块建筑面积*0.4</v>
      </c>
      <c r="EE875" s="78" t="str">
        <f t="shared" ca="1" si="2899"/>
        <v>人防指标:-</v>
      </c>
      <c r="EF875" s="78" t="str">
        <f t="shared" ca="1" si="2897"/>
        <v>人防公式:地块建筑面积*0.08</v>
      </c>
      <c r="EG875" s="78" t="str">
        <f t="shared" ca="1" si="3320"/>
        <v>用地构成:城镇建设用地</v>
      </c>
      <c r="EH875" s="78" t="s">
        <v>1962</v>
      </c>
      <c r="EI875" s="79" t="str">
        <f t="shared" ca="1" si="3270"/>
        <v>唯一标识:1401/0803/1206#公园绿地/文化用地/城市轨道交通用地#国空;性质名称:公园绿地/文化用地/城市轨道交通用地;地块性质过滤:;地块性质:1401/0803/1206;地类标准:国空;地块性质别称:G1/A2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5" t="s">
        <v>1962</v>
      </c>
    </row>
    <row r="876" spans="1:140" ht="16.5" x14ac:dyDescent="0.2">
      <c r="A876" s="61" t="str">
        <f t="shared" si="2900"/>
        <v>1401/0803/120803#公园绿地/文化用地/社会停车场用地#国空</v>
      </c>
      <c r="B876" s="61" t="s">
        <v>674</v>
      </c>
      <c r="C876" s="61"/>
      <c r="D876" s="61" t="s">
        <v>1263</v>
      </c>
      <c r="E876" s="61" t="s">
        <v>1277</v>
      </c>
      <c r="F876" s="61" t="s">
        <v>1428</v>
      </c>
      <c r="G876" s="61" t="s">
        <v>112</v>
      </c>
      <c r="H876" s="61" t="s">
        <v>1060</v>
      </c>
      <c r="I876" s="61" t="s">
        <v>1471</v>
      </c>
      <c r="J876" s="61">
        <f t="shared" si="2901"/>
        <v>2</v>
      </c>
      <c r="K876" s="61" t="str">
        <f t="shared" si="2955"/>
        <v>114</v>
      </c>
      <c r="L876" s="61"/>
      <c r="M876" s="61" t="str" cm="1">
        <f t="array" aca="1" ref="M876" ca="1">IF(OFFSET(INDIRECT(ADDRESS(ROW(), COLUMN())),0,-1)="",VLOOKUP($G876,$A:$AAE,COLUMN(),FALSE),OFFSET(INDIRECT(ADDRESS(ROW(), COLUMN())),0,-1))</f>
        <v>0,255,0</v>
      </c>
      <c r="N876" s="24"/>
      <c r="O876" s="61" t="str" cm="1">
        <f t="array" aca="1" ref="O876" ca="1">IF(OFFSET(INDIRECT(ADDRESS(ROW(), COLUMN())),0,-1)="",VLOOKUP($G876,$A:$AAE,COLUMN(),FALSE),OFFSET(INDIRECT(ADDRESS(ROW(), COLUMN())),0,-1))</f>
        <v>面积*容积率</v>
      </c>
      <c r="P876" s="24"/>
      <c r="Q876" s="24" t="str" cm="1">
        <f t="array" aca="1" ref="Q876" ca="1">IF(OFFSET(INDIRECT(ADDRESS(ROW(), COLUMN())),0,-1)="",VLOOKUP($G876,$A:$AAE,COLUMN(),FALSE),OFFSET(INDIRECT(ADDRESS(ROW(), COLUMN())),0,-1))</f>
        <v>地块建筑面积*0</v>
      </c>
      <c r="R876" s="24"/>
      <c r="S876" s="24" t="str" cm="1">
        <f t="array" aca="1" ref="S876" ca="1">IF(OFFSET(INDIRECT(ADDRESS(ROW(), COLUMN())),0,-1)="",VLOOKUP($G876,$A:$AAE,COLUMN(),FALSE),OFFSET(INDIRECT(ADDRESS(ROW(), COLUMN())),0,-1))</f>
        <v>地块建筑面积*0</v>
      </c>
      <c r="T876" s="24"/>
      <c r="U876" s="24" t="str" cm="1">
        <f t="array" aca="1" ref="U876" ca="1">IF(OFFSET(INDIRECT(ADDRESS(ROW(), COLUMN())),0,-1)="",VLOOKUP($G876,$A:$AAE,COLUMN(),FALSE),OFFSET(INDIRECT(ADDRESS(ROW(), COLUMN())),0,-1))</f>
        <v>地块建筑面积*0</v>
      </c>
      <c r="V876" s="24"/>
      <c r="W876" s="61" t="str" cm="1">
        <f t="array" aca="1" ref="W876" ca="1">IF(OFFSET(INDIRECT(ADDRESS(ROW(), COLUMN())),0,-1)="",VLOOKUP($G876,$A:$AAE,COLUMN(),FALSE),OFFSET(INDIRECT(ADDRESS(ROW(), COLUMN())),0,-1))</f>
        <v>地块建筑面积*0</v>
      </c>
      <c r="X876" s="24"/>
      <c r="Y876" s="24" t="str" cm="1">
        <f t="array" aca="1" ref="Y876" ca="1">IF(OFFSET(INDIRECT(ADDRESS(ROW(), COLUMN())),0,-1)="",VLOOKUP($G876,$A:$AAE,COLUMN(),FALSE),OFFSET(INDIRECT(ADDRESS(ROW(), COLUMN())),0,-1))</f>
        <v>地块建筑面积*0</v>
      </c>
      <c r="Z876" s="24"/>
      <c r="AA876" s="24" t="str" cm="1">
        <f t="array" aca="1" ref="AA876" ca="1">IF(OFFSET(INDIRECT(ADDRESS(ROW(), COLUMN())),0,-1)="",VLOOKUP($G876,$A:$AAE,COLUMN(),FALSE),OFFSET(INDIRECT(ADDRESS(ROW(), COLUMN())),0,-1))</f>
        <v>地块建筑面积*0</v>
      </c>
      <c r="AB876" s="24"/>
      <c r="AC876" s="24" t="str" cm="1">
        <f t="array" aca="1" ref="AC876" ca="1">IF(OFFSET(INDIRECT(ADDRESS(ROW(), COLUMN())),0,-1)="",VLOOKUP($G876,$A:$AAE,COLUMN(),FALSE),OFFSET(INDIRECT(ADDRESS(ROW(), COLUMN())),0,-1))</f>
        <v>地块建筑面积*0</v>
      </c>
      <c r="AD876" s="24"/>
      <c r="AE876" s="24" t="str" cm="1">
        <f t="array" aca="1" ref="AE876" ca="1">IF(OFFSET(INDIRECT(ADDRESS(ROW(), COLUMN())),0,-1)="",VLOOKUP($G876,$A:$AAE,COLUMN(),FALSE),OFFSET(INDIRECT(ADDRESS(ROW(), COLUMN())),0,-1))</f>
        <v>面积*1</v>
      </c>
      <c r="AF876" s="24"/>
      <c r="AG876" s="24" t="str" cm="1">
        <f t="array" aca="1" ref="AG876" ca="1">IF(OFFSET(INDIRECT(ADDRESS(ROW(), COLUMN())),0,-1)="",VLOOKUP($G876,$A:$AAE,COLUMN(),FALSE),OFFSET(INDIRECT(ADDRESS(ROW(), COLUMN())),0,-1))</f>
        <v>面积*1</v>
      </c>
      <c r="AH876" s="24"/>
      <c r="AI876" s="24" t="str" cm="1">
        <f t="array" aca="1" ref="AI876" ca="1">IF(OFFSET(INDIRECT(ADDRESS(ROW(), COLUMN())),0,-1)="",VLOOKUP($G876,$A:$AAE,COLUMN(),FALSE),OFFSET(INDIRECT(ADDRESS(ROW(), COLUMN())),0,-1))</f>
        <v>-</v>
      </c>
      <c r="AJ876" s="24"/>
      <c r="AK876" s="24" cm="1">
        <f t="array" aca="1" ref="AK876" ca="1">IF(OFFSET(INDIRECT(ADDRESS(ROW(), COLUMN())),0,-1)="",VLOOKUP($G876,$A:$AAE,COLUMN(),FALSE),OFFSET(INDIRECT(ADDRESS(ROW(), COLUMN())),0,-1))</f>
        <v>0</v>
      </c>
      <c r="AL876" s="24"/>
      <c r="AM876" s="24" t="str" cm="1">
        <f t="array" aca="1" ref="AM876" ca="1">IF(OFFSET(INDIRECT(ADDRESS(ROW(), COLUMN())),0,-1)="",VLOOKUP($G876,$A:$AAE,COLUMN(),FALSE),OFFSET(INDIRECT(ADDRESS(ROW(), COLUMN())),0,-1))</f>
        <v>-</v>
      </c>
      <c r="AN876" s="24"/>
      <c r="AO876" s="24" cm="1">
        <f t="array" aca="1" ref="AO876" ca="1">IF(OFFSET(INDIRECT(ADDRESS(ROW(), COLUMN())),0,-1)="",VLOOKUP($G876,$A:$AAE,COLUMN(),FALSE),OFFSET(INDIRECT(ADDRESS(ROW(), COLUMN())),0,-1))</f>
        <v>0</v>
      </c>
      <c r="AP876" s="24"/>
      <c r="AQ876" s="24" t="str" cm="1">
        <f t="array" aca="1" ref="AQ876" ca="1">IF(OFFSET(INDIRECT(ADDRESS(ROW(), COLUMN())),0,-1)="",VLOOKUP($G876,$A:$AAE,COLUMN(),FALSE),OFFSET(INDIRECT(ADDRESS(ROW(), COLUMN())),0,-1))</f>
        <v>-</v>
      </c>
      <c r="AR876" s="24"/>
      <c r="AS876" s="24" cm="1">
        <f t="array" aca="1" ref="AS876" ca="1">IF(OFFSET(INDIRECT(ADDRESS(ROW(), COLUMN())),0,-1)="",VLOOKUP($G876,$A:$AAE,COLUMN(),FALSE),OFFSET(INDIRECT(ADDRESS(ROW(), COLUMN())),0,-1))</f>
        <v>0</v>
      </c>
      <c r="AT876" s="24"/>
      <c r="AU876" s="24" t="str" cm="1">
        <f t="array" aca="1" ref="AU876" ca="1">IF(OFFSET(INDIRECT(ADDRESS(ROW(), COLUMN())),0,-1)="",VLOOKUP($G876,$A:$AAE,COLUMN(),FALSE),OFFSET(INDIRECT(ADDRESS(ROW(), COLUMN())),0,-1))</f>
        <v>-</v>
      </c>
      <c r="AV876" s="24"/>
      <c r="AW876" s="24" cm="1">
        <f t="array" aca="1" ref="AW876" ca="1">IF(OFFSET(INDIRECT(ADDRESS(ROW(), COLUMN())),0,-1)="",VLOOKUP($G876,$A:$AAE,COLUMN(),FALSE),OFFSET(INDIRECT(ADDRESS(ROW(), COLUMN())),0,-1))</f>
        <v>0</v>
      </c>
      <c r="AX876" s="116"/>
      <c r="AY876" s="24" t="str" cm="1">
        <f t="array" aca="1" ref="AY876" ca="1">IF(OFFSET(INDIRECT(ADDRESS(ROW(), COLUMN())),0,-1)="",VLOOKUP($G876,$A:$AAE,COLUMN(),FALSE),OFFSET(INDIRECT(ADDRESS(ROW(), COLUMN())),0,-1))</f>
        <v>20立方米/公顷*日</v>
      </c>
      <c r="AZ876" s="116"/>
      <c r="BA876" s="24" t="str" cm="1">
        <f t="array" aca="1" ref="BA876" ca="1">IF(OFFSET(INDIRECT(ADDRESS(ROW(), COLUMN())),0,-1)="",VLOOKUP($G876,$A:$AAE,COLUMN(),FALSE),OFFSET(INDIRECT(ADDRESS(ROW(), COLUMN())),0,-1))</f>
        <v>用地面积*20</v>
      </c>
      <c r="BB876" s="116"/>
      <c r="BC876" s="24" cm="1">
        <f t="array" aca="1" ref="BC876" ca="1">IF(OFFSET(INDIRECT(ADDRESS(ROW(), COLUMN())),0,-1)="",VLOOKUP($G876,$A:$AAE,COLUMN(),FALSE),OFFSET(INDIRECT(ADDRESS(ROW(), COLUMN())),0,-1))</f>
        <v>0</v>
      </c>
      <c r="BD876" s="116"/>
      <c r="BE876" s="24" t="str" cm="1">
        <f t="array" aca="1" ref="BE876" ca="1">IF(OFFSET(INDIRECT(ADDRESS(ROW(), COLUMN())),0,-1)="",VLOOKUP($G876,$A:$AAE,COLUMN(),FALSE),OFFSET(INDIRECT(ADDRESS(ROW(), COLUMN())),0,-1))</f>
        <v>用水量*0</v>
      </c>
      <c r="BF876" s="116"/>
      <c r="BG876" s="24" t="str" cm="1">
        <f t="array" aca="1" ref="BG876" ca="1">IF(OFFSET(INDIRECT(ADDRESS(ROW(), COLUMN())),0,-1)="",VLOOKUP($G876,$A:$AAE,COLUMN(),FALSE),OFFSET(INDIRECT(ADDRESS(ROW(), COLUMN())),0,-1))</f>
        <v>10千瓦/公顷</v>
      </c>
      <c r="BH876" s="116"/>
      <c r="BI876" s="24" cm="1">
        <f t="array" aca="1" ref="BI876" ca="1">IF(OFFSET(INDIRECT(ADDRESS(ROW(), COLUMN())),0,-1)="",VLOOKUP($G876,$A:$AAE,COLUMN(),FALSE),OFFSET(INDIRECT(ADDRESS(ROW(), COLUMN())),0,-1))</f>
        <v>1</v>
      </c>
      <c r="BJ876" s="116"/>
      <c r="BK876" s="24" t="str" cm="1">
        <f t="array" aca="1" ref="BK876" ca="1">IF(OFFSET(INDIRECT(ADDRESS(ROW(), COLUMN())),0,-1)="",VLOOKUP($G876,$A:$AAE,COLUMN(),FALSE),OFFSET(INDIRECT(ADDRESS(ROW(), COLUMN())),0,-1))</f>
        <v>用地面积*10*1</v>
      </c>
      <c r="BL876" s="116"/>
      <c r="BM876" s="24" t="str" cm="1">
        <f t="array" aca="1" ref="BM876" ca="1">IF(OFFSET(INDIRECT(ADDRESS(ROW(), COLUMN())),0,-1)="",VLOOKUP($G876,$A:$AAE,COLUMN(),FALSE),OFFSET(INDIRECT(ADDRESS(ROW(), COLUMN())),0,-1))</f>
        <v>-</v>
      </c>
      <c r="BN876" s="116"/>
      <c r="BO876" s="24" cm="1">
        <f t="array" aca="1" ref="BO876" ca="1">IF(OFFSET(INDIRECT(ADDRESS(ROW(), COLUMN())),0,-1)="",VLOOKUP($G876,$A:$AAE,COLUMN(),FALSE),OFFSET(INDIRECT(ADDRESS(ROW(), COLUMN())),0,-1))</f>
        <v>0</v>
      </c>
      <c r="BP876" s="116"/>
      <c r="BQ876" s="24" t="str" cm="1">
        <f t="array" aca="1" ref="BQ876" ca="1">IF(OFFSET(INDIRECT(ADDRESS(ROW(), COLUMN())),0,-1)="",VLOOKUP($G876,$A:$AAE,COLUMN(),FALSE),OFFSET(INDIRECT(ADDRESS(ROW(), COLUMN())),0,-1))</f>
        <v>-</v>
      </c>
      <c r="BR876" s="116"/>
      <c r="BS876" s="24" cm="1">
        <f t="array" aca="1" ref="BS876" ca="1">IF(OFFSET(INDIRECT(ADDRESS(ROW(), COLUMN())),0,-1)="",VLOOKUP($G876,$A:$AAE,COLUMN(),FALSE),OFFSET(INDIRECT(ADDRESS(ROW(), COLUMN())),0,-1))</f>
        <v>0</v>
      </c>
      <c r="BT876" s="116"/>
      <c r="BU876" s="24" t="str" cm="1">
        <f t="array" aca="1" ref="BU876" ca="1">IF(OFFSET(INDIRECT(ADDRESS(ROW(), COLUMN())),0,-1)="",VLOOKUP($G876,$A:$AAE,COLUMN(),FALSE),OFFSET(INDIRECT(ADDRESS(ROW(), COLUMN())),0,-1))</f>
        <v>-</v>
      </c>
      <c r="BV876" s="116"/>
      <c r="BW876" s="24" cm="1">
        <f t="array" aca="1" ref="BW876" ca="1">IF(OFFSET(INDIRECT(ADDRESS(ROW(), COLUMN())),0,-1)="",VLOOKUP($G876,$A:$AAE,COLUMN(),FALSE),OFFSET(INDIRECT(ADDRESS(ROW(), COLUMN())),0,-1))</f>
        <v>0</v>
      </c>
      <c r="BX876" s="116"/>
      <c r="BY876" s="24" cm="1">
        <f t="array" aca="1" ref="BY876" ca="1">IF(OFFSET(INDIRECT(ADDRESS(ROW(), COLUMN())),0,-1)="",VLOOKUP($G876,$A:$AAE,COLUMN(),FALSE),OFFSET(INDIRECT(ADDRESS(ROW(), COLUMN())),0,-1))</f>
        <v>0</v>
      </c>
      <c r="BZ876" s="107"/>
      <c r="CA876" s="24" t="str" cm="1">
        <f t="array" aca="1" ref="CA876" ca="1">IF(OFFSET(INDIRECT(ADDRESS(ROW(), COLUMN())),0,-1)="",VLOOKUP($G876,$A:$AAE,COLUMN(),FALSE),OFFSET(INDIRECT(ADDRESS(ROW(), COLUMN())),0,-1))</f>
        <v>-</v>
      </c>
      <c r="CB876" s="24" t="s">
        <v>2016</v>
      </c>
      <c r="CC876" s="24" t="str" cm="1">
        <f t="array" aca="1" ref="CC876" ca="1">IF(OFFSET(INDIRECT(ADDRESS(ROW(), COLUMN())),0,-1)="",VLOOKUP($G876,$A:$AAE,COLUMN(),FALSE),OFFSET(INDIRECT(ADDRESS(ROW(), COLUMN())),0,-1))</f>
        <v>地块建筑面积*0.4</v>
      </c>
      <c r="CD876" s="24"/>
      <c r="CE876" s="24" t="str" cm="1">
        <f t="array" aca="1" ref="CE876" ca="1">IF(OFFSET(INDIRECT(ADDRESS(ROW(), COLUMN())),0,-1)="",VLOOKUP($G876,$A:$AAE,COLUMN(),FALSE),OFFSET(INDIRECT(ADDRESS(ROW(), COLUMN())),0,-1))</f>
        <v>-</v>
      </c>
      <c r="CF876" s="24" t="s">
        <v>2017</v>
      </c>
      <c r="CG876" s="24" t="str" cm="1">
        <f t="array" aca="1" ref="CG876" ca="1">IF(OFFSET(INDIRECT(ADDRESS(ROW(), COLUMN())),0,-1)="",VLOOKUP($G876,$A:$AAE,COLUMN(),FALSE),OFFSET(INDIRECT(ADDRESS(ROW(), COLUMN())),0,-1))</f>
        <v>地块建筑面积*0.08</v>
      </c>
      <c r="CH876" s="24"/>
      <c r="CI876" s="61" t="str" cm="1">
        <f t="array" aca="1" ref="CI876" ca="1">IF(OFFSET(INDIRECT(ADDRESS(ROW(), COLUMN())),0,-1)="",VLOOKUP($G876,$A:$AAE,COLUMN(),FALSE),OFFSET(INDIRECT(ADDRESS(ROW(), COLUMN())),0,-1))</f>
        <v>城镇建设用地</v>
      </c>
      <c r="CJ876" s="76" t="s">
        <v>1962</v>
      </c>
      <c r="CK876" s="78" t="str">
        <f t="shared" si="2854"/>
        <v>唯一标识:1401/0803/120803#公园绿地/文化用地/社会停车场用地#国空</v>
      </c>
      <c r="CL876" s="78" t="str">
        <f t="shared" si="2855"/>
        <v>性质名称:公园绿地/文化用地/社会停车场用地</v>
      </c>
      <c r="CM876" s="78" t="str">
        <f t="shared" si="2856"/>
        <v>地块性质过滤:</v>
      </c>
      <c r="CN876" s="78" t="str">
        <f t="shared" si="2857"/>
        <v>地块性质:1401/0803/120803</v>
      </c>
      <c r="CO876" s="78" t="str">
        <f t="shared" si="2858"/>
        <v>地类标准:国空</v>
      </c>
      <c r="CP876" s="78" t="str">
        <f t="shared" si="2859"/>
        <v>地块性质别称:G1/A2/S33</v>
      </c>
      <c r="CQ876" s="78" t="str">
        <f t="shared" si="2860"/>
        <v>属性继承:G1#公园绿地#城规</v>
      </c>
      <c r="CR876" s="78" t="str">
        <f t="shared" si="2861"/>
        <v>父类:G1</v>
      </c>
      <c r="CS876" s="78" t="str">
        <f t="shared" si="2862"/>
        <v>级别继承:14#绿地与开敞空间用地#国空</v>
      </c>
      <c r="CT876" s="78" t="str">
        <f t="shared" si="2863"/>
        <v>级别层次:2</v>
      </c>
      <c r="CU876" s="78" t="str">
        <f t="shared" si="2864"/>
        <v>级别:114</v>
      </c>
      <c r="CV876" s="78" t="str">
        <f t="shared" ca="1" si="2865"/>
        <v>地块颜色:0,255,0</v>
      </c>
      <c r="CW876" s="78" t="str">
        <f t="shared" ca="1" si="2866"/>
        <v>建筑面积公式:面积*容积率</v>
      </c>
      <c r="CX876" s="78" t="str">
        <f t="shared" ca="1" si="2867"/>
        <v>住宅建筑面积公式:地块建筑面积*0</v>
      </c>
      <c r="CY876" s="78" t="str">
        <f t="shared" ca="1" si="2868"/>
        <v>商服建筑面积公式:地块建筑面积*0</v>
      </c>
      <c r="CZ876" s="78" t="str">
        <f t="shared" ca="1" si="2869"/>
        <v>商服中商业建筑面积公式:地块建筑面积*0</v>
      </c>
      <c r="DA876" s="78" t="str">
        <f t="shared" ca="1" si="2870"/>
        <v>商服中办公建筑面积公式:地块建筑面积*0</v>
      </c>
      <c r="DB876" s="78" t="str">
        <f t="shared" ca="1" si="2871"/>
        <v>公服建筑面积公式:地块建筑面积*0</v>
      </c>
      <c r="DC876" s="78" t="str">
        <f t="shared" ca="1" si="2872"/>
        <v>工业建筑面积公式:地块建筑面积*0</v>
      </c>
      <c r="DD876" s="78" t="str">
        <f t="shared" ca="1" si="2873"/>
        <v>市政建筑面积公式:地块建筑面积*0</v>
      </c>
      <c r="DE876" s="78" t="str">
        <f t="shared" ca="1" si="2852"/>
        <v>绿地面积指定指标:面积*1</v>
      </c>
      <c r="DF876" s="78" t="str">
        <f t="shared" ca="1" si="2853"/>
        <v>绿地面积指定公式:面积*1</v>
      </c>
      <c r="DG876" s="78" t="str">
        <f t="shared" ca="1" si="2874"/>
        <v>户数指标:-</v>
      </c>
      <c r="DH876" s="78" t="str">
        <f t="shared" ca="1" si="2875"/>
        <v>户数公式:0</v>
      </c>
      <c r="DI876" s="78" t="str">
        <f t="shared" ca="1" si="2876"/>
        <v>人数指标:-</v>
      </c>
      <c r="DJ876" s="78" t="str">
        <f t="shared" ca="1" si="2877"/>
        <v>人数公式:0</v>
      </c>
      <c r="DK876" s="78" t="str">
        <f t="shared" ca="1" si="2878"/>
        <v>就业指标:-</v>
      </c>
      <c r="DL876" s="78" t="str">
        <f t="shared" ca="1" si="2879"/>
        <v>就业公式:0</v>
      </c>
      <c r="DM876" s="78" t="str">
        <f t="shared" ca="1" si="2880"/>
        <v>机动车指标:-</v>
      </c>
      <c r="DN876" s="78" t="str">
        <f t="shared" ca="1" si="2881"/>
        <v>机动车公式:0</v>
      </c>
      <c r="DO876" s="78" t="str">
        <f t="shared" ca="1" si="2882"/>
        <v>用水量指标:20立方米/公顷*日</v>
      </c>
      <c r="DP876" s="78" t="str">
        <f t="shared" ca="1" si="2883"/>
        <v>用水量公式:用地面积*20</v>
      </c>
      <c r="DQ876" s="78" t="str">
        <f t="shared" ca="1" si="2884"/>
        <v>污水折算系数:0</v>
      </c>
      <c r="DR876" s="78" t="str">
        <f t="shared" ca="1" si="2885"/>
        <v>污水量公式:用水量*0</v>
      </c>
      <c r="DS876" s="78" t="str">
        <f t="shared" ca="1" si="2886"/>
        <v>用电负荷指标:10千瓦/公顷</v>
      </c>
      <c r="DT876" s="78" t="str">
        <f t="shared" ca="1" si="2887"/>
        <v>同时率:1</v>
      </c>
      <c r="DU876" s="78" t="str">
        <f t="shared" ca="1" si="2888"/>
        <v>用电量公式:用地面积*10*1</v>
      </c>
      <c r="DV876" s="78" t="str">
        <f t="shared" ca="1" si="2889"/>
        <v>固话装机指标:-</v>
      </c>
      <c r="DW876" s="78" t="str">
        <f t="shared" ca="1" si="2890"/>
        <v>固话量公式:0</v>
      </c>
      <c r="DX876" s="78" t="str">
        <f t="shared" ca="1" si="2891"/>
        <v>有线电视指标:-</v>
      </c>
      <c r="DY876" s="78" t="str">
        <f t="shared" ca="1" si="2892"/>
        <v>电视量公式:0</v>
      </c>
      <c r="DZ876" s="78" t="str">
        <f t="shared" ca="1" si="2893"/>
        <v>高峰机动车生成量指标:-</v>
      </c>
      <c r="EA876" s="78" t="str">
        <f t="shared" ca="1" si="2894"/>
        <v>高峰机动车吸引量公式:0</v>
      </c>
      <c r="EB876" s="78" t="str">
        <f t="shared" ca="1" si="2895"/>
        <v>高峰机动车发生量公式:0</v>
      </c>
      <c r="EC876" s="78" t="str">
        <f t="shared" ca="1" si="2898"/>
        <v>地下空间指标:-</v>
      </c>
      <c r="ED876" s="78" t="str">
        <f t="shared" ca="1" si="2896"/>
        <v>地下空间公式:地块建筑面积*0.4</v>
      </c>
      <c r="EE876" s="78" t="str">
        <f t="shared" ca="1" si="2899"/>
        <v>人防指标:-</v>
      </c>
      <c r="EF876" s="78" t="str">
        <f t="shared" ca="1" si="2897"/>
        <v>人防公式:地块建筑面积*0.08</v>
      </c>
      <c r="EG876" s="78" t="str">
        <f t="shared" ca="1" si="3320"/>
        <v>用地构成:城镇建设用地</v>
      </c>
      <c r="EH876" s="78" t="s">
        <v>1962</v>
      </c>
      <c r="EI876" s="79" t="str">
        <f t="shared" ca="1" si="3270"/>
        <v>唯一标识:1401/0803/120803#公园绿地/文化用地/社会停车场用地#国空;性质名称:公园绿地/文化用地/社会停车场用地;地块性质过滤:;地块性质:1401/0803/120803;地类标准:国空;地块性质别称:G1/A2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6" t="s">
        <v>1962</v>
      </c>
    </row>
    <row r="877" spans="1:140" ht="16.5" x14ac:dyDescent="0.2">
      <c r="A877" s="61" t="str">
        <f t="shared" si="2900"/>
        <v>1401/0803#公园绿地/文化用地#国空</v>
      </c>
      <c r="B877" s="61" t="s">
        <v>675</v>
      </c>
      <c r="C877" s="61"/>
      <c r="D877" s="61" t="s">
        <v>1264</v>
      </c>
      <c r="E877" s="61" t="s">
        <v>1277</v>
      </c>
      <c r="F877" s="61" t="s">
        <v>1074</v>
      </c>
      <c r="G877" s="61" t="s">
        <v>112</v>
      </c>
      <c r="H877" s="61" t="s">
        <v>1060</v>
      </c>
      <c r="I877" s="61" t="s">
        <v>1471</v>
      </c>
      <c r="J877" s="61">
        <f t="shared" si="2901"/>
        <v>2</v>
      </c>
      <c r="K877" s="61" t="str">
        <f t="shared" si="2955"/>
        <v>114</v>
      </c>
      <c r="L877" s="61"/>
      <c r="M877" s="61" t="str" cm="1">
        <f t="array" aca="1" ref="M877" ca="1">IF(OFFSET(INDIRECT(ADDRESS(ROW(), COLUMN())),0,-1)="",VLOOKUP($G877,$A:$AAE,COLUMN(),FALSE),OFFSET(INDIRECT(ADDRESS(ROW(), COLUMN())),0,-1))</f>
        <v>0,255,0</v>
      </c>
      <c r="N877" s="24"/>
      <c r="O877" s="61" t="str" cm="1">
        <f t="array" aca="1" ref="O877" ca="1">IF(OFFSET(INDIRECT(ADDRESS(ROW(), COLUMN())),0,-1)="",VLOOKUP($G877,$A:$AAE,COLUMN(),FALSE),OFFSET(INDIRECT(ADDRESS(ROW(), COLUMN())),0,-1))</f>
        <v>面积*容积率</v>
      </c>
      <c r="P877" s="24"/>
      <c r="Q877" s="24" t="str" cm="1">
        <f t="array" aca="1" ref="Q877" ca="1">IF(OFFSET(INDIRECT(ADDRESS(ROW(), COLUMN())),0,-1)="",VLOOKUP($G877,$A:$AAE,COLUMN(),FALSE),OFFSET(INDIRECT(ADDRESS(ROW(), COLUMN())),0,-1))</f>
        <v>地块建筑面积*0</v>
      </c>
      <c r="R877" s="24"/>
      <c r="S877" s="24" t="str" cm="1">
        <f t="array" aca="1" ref="S877" ca="1">IF(OFFSET(INDIRECT(ADDRESS(ROW(), COLUMN())),0,-1)="",VLOOKUP($G877,$A:$AAE,COLUMN(),FALSE),OFFSET(INDIRECT(ADDRESS(ROW(), COLUMN())),0,-1))</f>
        <v>地块建筑面积*0</v>
      </c>
      <c r="T877" s="24"/>
      <c r="U877" s="24" t="str" cm="1">
        <f t="array" aca="1" ref="U877" ca="1">IF(OFFSET(INDIRECT(ADDRESS(ROW(), COLUMN())),0,-1)="",VLOOKUP($G877,$A:$AAE,COLUMN(),FALSE),OFFSET(INDIRECT(ADDRESS(ROW(), COLUMN())),0,-1))</f>
        <v>地块建筑面积*0</v>
      </c>
      <c r="V877" s="24"/>
      <c r="W877" s="61" t="str" cm="1">
        <f t="array" aca="1" ref="W877" ca="1">IF(OFFSET(INDIRECT(ADDRESS(ROW(), COLUMN())),0,-1)="",VLOOKUP($G877,$A:$AAE,COLUMN(),FALSE),OFFSET(INDIRECT(ADDRESS(ROW(), COLUMN())),0,-1))</f>
        <v>地块建筑面积*0</v>
      </c>
      <c r="X877" s="24"/>
      <c r="Y877" s="24" t="str" cm="1">
        <f t="array" aca="1" ref="Y877" ca="1">IF(OFFSET(INDIRECT(ADDRESS(ROW(), COLUMN())),0,-1)="",VLOOKUP($G877,$A:$AAE,COLUMN(),FALSE),OFFSET(INDIRECT(ADDRESS(ROW(), COLUMN())),0,-1))</f>
        <v>地块建筑面积*0</v>
      </c>
      <c r="Z877" s="24"/>
      <c r="AA877" s="24" t="str" cm="1">
        <f t="array" aca="1" ref="AA877" ca="1">IF(OFFSET(INDIRECT(ADDRESS(ROW(), COLUMN())),0,-1)="",VLOOKUP($G877,$A:$AAE,COLUMN(),FALSE),OFFSET(INDIRECT(ADDRESS(ROW(), COLUMN())),0,-1))</f>
        <v>地块建筑面积*0</v>
      </c>
      <c r="AB877" s="24"/>
      <c r="AC877" s="24" t="str" cm="1">
        <f t="array" aca="1" ref="AC877" ca="1">IF(OFFSET(INDIRECT(ADDRESS(ROW(), COLUMN())),0,-1)="",VLOOKUP($G877,$A:$AAE,COLUMN(),FALSE),OFFSET(INDIRECT(ADDRESS(ROW(), COLUMN())),0,-1))</f>
        <v>地块建筑面积*0</v>
      </c>
      <c r="AD877" s="24"/>
      <c r="AE877" s="24" t="str" cm="1">
        <f t="array" aca="1" ref="AE877" ca="1">IF(OFFSET(INDIRECT(ADDRESS(ROW(), COLUMN())),0,-1)="",VLOOKUP($G877,$A:$AAE,COLUMN(),FALSE),OFFSET(INDIRECT(ADDRESS(ROW(), COLUMN())),0,-1))</f>
        <v>面积*1</v>
      </c>
      <c r="AF877" s="24"/>
      <c r="AG877" s="24" t="str" cm="1">
        <f t="array" aca="1" ref="AG877" ca="1">IF(OFFSET(INDIRECT(ADDRESS(ROW(), COLUMN())),0,-1)="",VLOOKUP($G877,$A:$AAE,COLUMN(),FALSE),OFFSET(INDIRECT(ADDRESS(ROW(), COLUMN())),0,-1))</f>
        <v>面积*1</v>
      </c>
      <c r="AH877" s="24"/>
      <c r="AI877" s="24" t="str" cm="1">
        <f t="array" aca="1" ref="AI877" ca="1">IF(OFFSET(INDIRECT(ADDRESS(ROW(), COLUMN())),0,-1)="",VLOOKUP($G877,$A:$AAE,COLUMN(),FALSE),OFFSET(INDIRECT(ADDRESS(ROW(), COLUMN())),0,-1))</f>
        <v>-</v>
      </c>
      <c r="AJ877" s="24"/>
      <c r="AK877" s="24" cm="1">
        <f t="array" aca="1" ref="AK877" ca="1">IF(OFFSET(INDIRECT(ADDRESS(ROW(), COLUMN())),0,-1)="",VLOOKUP($G877,$A:$AAE,COLUMN(),FALSE),OFFSET(INDIRECT(ADDRESS(ROW(), COLUMN())),0,-1))</f>
        <v>0</v>
      </c>
      <c r="AL877" s="24"/>
      <c r="AM877" s="24" t="str" cm="1">
        <f t="array" aca="1" ref="AM877" ca="1">IF(OFFSET(INDIRECT(ADDRESS(ROW(), COLUMN())),0,-1)="",VLOOKUP($G877,$A:$AAE,COLUMN(),FALSE),OFFSET(INDIRECT(ADDRESS(ROW(), COLUMN())),0,-1))</f>
        <v>-</v>
      </c>
      <c r="AN877" s="24"/>
      <c r="AO877" s="24" cm="1">
        <f t="array" aca="1" ref="AO877" ca="1">IF(OFFSET(INDIRECT(ADDRESS(ROW(), COLUMN())),0,-1)="",VLOOKUP($G877,$A:$AAE,COLUMN(),FALSE),OFFSET(INDIRECT(ADDRESS(ROW(), COLUMN())),0,-1))</f>
        <v>0</v>
      </c>
      <c r="AP877" s="24"/>
      <c r="AQ877" s="24" t="str" cm="1">
        <f t="array" aca="1" ref="AQ877" ca="1">IF(OFFSET(INDIRECT(ADDRESS(ROW(), COLUMN())),0,-1)="",VLOOKUP($G877,$A:$AAE,COLUMN(),FALSE),OFFSET(INDIRECT(ADDRESS(ROW(), COLUMN())),0,-1))</f>
        <v>-</v>
      </c>
      <c r="AR877" s="24"/>
      <c r="AS877" s="24" cm="1">
        <f t="array" aca="1" ref="AS877" ca="1">IF(OFFSET(INDIRECT(ADDRESS(ROW(), COLUMN())),0,-1)="",VLOOKUP($G877,$A:$AAE,COLUMN(),FALSE),OFFSET(INDIRECT(ADDRESS(ROW(), COLUMN())),0,-1))</f>
        <v>0</v>
      </c>
      <c r="AT877" s="24"/>
      <c r="AU877" s="24" t="str" cm="1">
        <f t="array" aca="1" ref="AU877" ca="1">IF(OFFSET(INDIRECT(ADDRESS(ROW(), COLUMN())),0,-1)="",VLOOKUP($G877,$A:$AAE,COLUMN(),FALSE),OFFSET(INDIRECT(ADDRESS(ROW(), COLUMN())),0,-1))</f>
        <v>-</v>
      </c>
      <c r="AV877" s="24"/>
      <c r="AW877" s="24" cm="1">
        <f t="array" aca="1" ref="AW877" ca="1">IF(OFFSET(INDIRECT(ADDRESS(ROW(), COLUMN())),0,-1)="",VLOOKUP($G877,$A:$AAE,COLUMN(),FALSE),OFFSET(INDIRECT(ADDRESS(ROW(), COLUMN())),0,-1))</f>
        <v>0</v>
      </c>
      <c r="AX877" s="116"/>
      <c r="AY877" s="24" t="str" cm="1">
        <f t="array" aca="1" ref="AY877" ca="1">IF(OFFSET(INDIRECT(ADDRESS(ROW(), COLUMN())),0,-1)="",VLOOKUP($G877,$A:$AAE,COLUMN(),FALSE),OFFSET(INDIRECT(ADDRESS(ROW(), COLUMN())),0,-1))</f>
        <v>20立方米/公顷*日</v>
      </c>
      <c r="AZ877" s="116"/>
      <c r="BA877" s="24" t="str" cm="1">
        <f t="array" aca="1" ref="BA877" ca="1">IF(OFFSET(INDIRECT(ADDRESS(ROW(), COLUMN())),0,-1)="",VLOOKUP($G877,$A:$AAE,COLUMN(),FALSE),OFFSET(INDIRECT(ADDRESS(ROW(), COLUMN())),0,-1))</f>
        <v>用地面积*20</v>
      </c>
      <c r="BB877" s="116"/>
      <c r="BC877" s="24" cm="1">
        <f t="array" aca="1" ref="BC877" ca="1">IF(OFFSET(INDIRECT(ADDRESS(ROW(), COLUMN())),0,-1)="",VLOOKUP($G877,$A:$AAE,COLUMN(),FALSE),OFFSET(INDIRECT(ADDRESS(ROW(), COLUMN())),0,-1))</f>
        <v>0</v>
      </c>
      <c r="BD877" s="116"/>
      <c r="BE877" s="24" t="str" cm="1">
        <f t="array" aca="1" ref="BE877" ca="1">IF(OFFSET(INDIRECT(ADDRESS(ROW(), COLUMN())),0,-1)="",VLOOKUP($G877,$A:$AAE,COLUMN(),FALSE),OFFSET(INDIRECT(ADDRESS(ROW(), COLUMN())),0,-1))</f>
        <v>用水量*0</v>
      </c>
      <c r="BF877" s="116"/>
      <c r="BG877" s="24" t="str" cm="1">
        <f t="array" aca="1" ref="BG877" ca="1">IF(OFFSET(INDIRECT(ADDRESS(ROW(), COLUMN())),0,-1)="",VLOOKUP($G877,$A:$AAE,COLUMN(),FALSE),OFFSET(INDIRECT(ADDRESS(ROW(), COLUMN())),0,-1))</f>
        <v>10千瓦/公顷</v>
      </c>
      <c r="BH877" s="116"/>
      <c r="BI877" s="24" cm="1">
        <f t="array" aca="1" ref="BI877" ca="1">IF(OFFSET(INDIRECT(ADDRESS(ROW(), COLUMN())),0,-1)="",VLOOKUP($G877,$A:$AAE,COLUMN(),FALSE),OFFSET(INDIRECT(ADDRESS(ROW(), COLUMN())),0,-1))</f>
        <v>1</v>
      </c>
      <c r="BJ877" s="116"/>
      <c r="BK877" s="24" t="str" cm="1">
        <f t="array" aca="1" ref="BK877" ca="1">IF(OFFSET(INDIRECT(ADDRESS(ROW(), COLUMN())),0,-1)="",VLOOKUP($G877,$A:$AAE,COLUMN(),FALSE),OFFSET(INDIRECT(ADDRESS(ROW(), COLUMN())),0,-1))</f>
        <v>用地面积*10*1</v>
      </c>
      <c r="BL877" s="116"/>
      <c r="BM877" s="24" t="str" cm="1">
        <f t="array" aca="1" ref="BM877" ca="1">IF(OFFSET(INDIRECT(ADDRESS(ROW(), COLUMN())),0,-1)="",VLOOKUP($G877,$A:$AAE,COLUMN(),FALSE),OFFSET(INDIRECT(ADDRESS(ROW(), COLUMN())),0,-1))</f>
        <v>-</v>
      </c>
      <c r="BN877" s="116"/>
      <c r="BO877" s="24" cm="1">
        <f t="array" aca="1" ref="BO877" ca="1">IF(OFFSET(INDIRECT(ADDRESS(ROW(), COLUMN())),0,-1)="",VLOOKUP($G877,$A:$AAE,COLUMN(),FALSE),OFFSET(INDIRECT(ADDRESS(ROW(), COLUMN())),0,-1))</f>
        <v>0</v>
      </c>
      <c r="BP877" s="116"/>
      <c r="BQ877" s="24" t="str" cm="1">
        <f t="array" aca="1" ref="BQ877" ca="1">IF(OFFSET(INDIRECT(ADDRESS(ROW(), COLUMN())),0,-1)="",VLOOKUP($G877,$A:$AAE,COLUMN(),FALSE),OFFSET(INDIRECT(ADDRESS(ROW(), COLUMN())),0,-1))</f>
        <v>-</v>
      </c>
      <c r="BR877" s="116"/>
      <c r="BS877" s="24" cm="1">
        <f t="array" aca="1" ref="BS877" ca="1">IF(OFFSET(INDIRECT(ADDRESS(ROW(), COLUMN())),0,-1)="",VLOOKUP($G877,$A:$AAE,COLUMN(),FALSE),OFFSET(INDIRECT(ADDRESS(ROW(), COLUMN())),0,-1))</f>
        <v>0</v>
      </c>
      <c r="BT877" s="116"/>
      <c r="BU877" s="24" t="str" cm="1">
        <f t="array" aca="1" ref="BU877" ca="1">IF(OFFSET(INDIRECT(ADDRESS(ROW(), COLUMN())),0,-1)="",VLOOKUP($G877,$A:$AAE,COLUMN(),FALSE),OFFSET(INDIRECT(ADDRESS(ROW(), COLUMN())),0,-1))</f>
        <v>-</v>
      </c>
      <c r="BV877" s="116"/>
      <c r="BW877" s="24" cm="1">
        <f t="array" aca="1" ref="BW877" ca="1">IF(OFFSET(INDIRECT(ADDRESS(ROW(), COLUMN())),0,-1)="",VLOOKUP($G877,$A:$AAE,COLUMN(),FALSE),OFFSET(INDIRECT(ADDRESS(ROW(), COLUMN())),0,-1))</f>
        <v>0</v>
      </c>
      <c r="BX877" s="116"/>
      <c r="BY877" s="24" cm="1">
        <f t="array" aca="1" ref="BY877" ca="1">IF(OFFSET(INDIRECT(ADDRESS(ROW(), COLUMN())),0,-1)="",VLOOKUP($G877,$A:$AAE,COLUMN(),FALSE),OFFSET(INDIRECT(ADDRESS(ROW(), COLUMN())),0,-1))</f>
        <v>0</v>
      </c>
      <c r="BZ877" s="107"/>
      <c r="CA877" s="24" t="str" cm="1">
        <f t="array" aca="1" ref="CA877" ca="1">IF(OFFSET(INDIRECT(ADDRESS(ROW(), COLUMN())),0,-1)="",VLOOKUP($G877,$A:$AAE,COLUMN(),FALSE),OFFSET(INDIRECT(ADDRESS(ROW(), COLUMN())),0,-1))</f>
        <v>-</v>
      </c>
      <c r="CB877" s="24" t="s">
        <v>2016</v>
      </c>
      <c r="CC877" s="24" t="str" cm="1">
        <f t="array" aca="1" ref="CC877" ca="1">IF(OFFSET(INDIRECT(ADDRESS(ROW(), COLUMN())),0,-1)="",VLOOKUP($G877,$A:$AAE,COLUMN(),FALSE),OFFSET(INDIRECT(ADDRESS(ROW(), COLUMN())),0,-1))</f>
        <v>地块建筑面积*0.4</v>
      </c>
      <c r="CD877" s="24"/>
      <c r="CE877" s="24" t="str" cm="1">
        <f t="array" aca="1" ref="CE877" ca="1">IF(OFFSET(INDIRECT(ADDRESS(ROW(), COLUMN())),0,-1)="",VLOOKUP($G877,$A:$AAE,COLUMN(),FALSE),OFFSET(INDIRECT(ADDRESS(ROW(), COLUMN())),0,-1))</f>
        <v>-</v>
      </c>
      <c r="CF877" s="24" t="s">
        <v>2017</v>
      </c>
      <c r="CG877" s="24" t="str" cm="1">
        <f t="array" aca="1" ref="CG877" ca="1">IF(OFFSET(INDIRECT(ADDRESS(ROW(), COLUMN())),0,-1)="",VLOOKUP($G877,$A:$AAE,COLUMN(),FALSE),OFFSET(INDIRECT(ADDRESS(ROW(), COLUMN())),0,-1))</f>
        <v>地块建筑面积*0.08</v>
      </c>
      <c r="CH877" s="24"/>
      <c r="CI877" s="61" t="str" cm="1">
        <f t="array" aca="1" ref="CI877" ca="1">IF(OFFSET(INDIRECT(ADDRESS(ROW(), COLUMN())),0,-1)="",VLOOKUP($G877,$A:$AAE,COLUMN(),FALSE),OFFSET(INDIRECT(ADDRESS(ROW(), COLUMN())),0,-1))</f>
        <v>城镇建设用地</v>
      </c>
      <c r="CJ877" s="76" t="s">
        <v>1962</v>
      </c>
      <c r="CK877" s="78" t="str">
        <f t="shared" si="2854"/>
        <v>唯一标识:1401/0803#公园绿地/文化用地#国空</v>
      </c>
      <c r="CL877" s="78" t="str">
        <f t="shared" si="2855"/>
        <v>性质名称:公园绿地/文化用地</v>
      </c>
      <c r="CM877" s="78" t="str">
        <f t="shared" si="2856"/>
        <v>地块性质过滤:</v>
      </c>
      <c r="CN877" s="78" t="str">
        <f t="shared" si="2857"/>
        <v>地块性质:1401/0803</v>
      </c>
      <c r="CO877" s="78" t="str">
        <f t="shared" si="2858"/>
        <v>地类标准:国空</v>
      </c>
      <c r="CP877" s="78" t="str">
        <f t="shared" si="2859"/>
        <v>地块性质别称:G1/A2</v>
      </c>
      <c r="CQ877" s="78" t="str">
        <f t="shared" si="2860"/>
        <v>属性继承:G1#公园绿地#城规</v>
      </c>
      <c r="CR877" s="78" t="str">
        <f t="shared" si="2861"/>
        <v>父类:G1</v>
      </c>
      <c r="CS877" s="78" t="str">
        <f t="shared" si="2862"/>
        <v>级别继承:14#绿地与开敞空间用地#国空</v>
      </c>
      <c r="CT877" s="78" t="str">
        <f t="shared" si="2863"/>
        <v>级别层次:2</v>
      </c>
      <c r="CU877" s="78" t="str">
        <f t="shared" si="2864"/>
        <v>级别:114</v>
      </c>
      <c r="CV877" s="78" t="str">
        <f t="shared" ca="1" si="2865"/>
        <v>地块颜色:0,255,0</v>
      </c>
      <c r="CW877" s="78" t="str">
        <f t="shared" ca="1" si="2866"/>
        <v>建筑面积公式:面积*容积率</v>
      </c>
      <c r="CX877" s="78" t="str">
        <f t="shared" ca="1" si="2867"/>
        <v>住宅建筑面积公式:地块建筑面积*0</v>
      </c>
      <c r="CY877" s="78" t="str">
        <f t="shared" ca="1" si="2868"/>
        <v>商服建筑面积公式:地块建筑面积*0</v>
      </c>
      <c r="CZ877" s="78" t="str">
        <f t="shared" ca="1" si="2869"/>
        <v>商服中商业建筑面积公式:地块建筑面积*0</v>
      </c>
      <c r="DA877" s="78" t="str">
        <f t="shared" ca="1" si="2870"/>
        <v>商服中办公建筑面积公式:地块建筑面积*0</v>
      </c>
      <c r="DB877" s="78" t="str">
        <f t="shared" ca="1" si="2871"/>
        <v>公服建筑面积公式:地块建筑面积*0</v>
      </c>
      <c r="DC877" s="78" t="str">
        <f t="shared" ca="1" si="2872"/>
        <v>工业建筑面积公式:地块建筑面积*0</v>
      </c>
      <c r="DD877" s="78" t="str">
        <f t="shared" ca="1" si="2873"/>
        <v>市政建筑面积公式:地块建筑面积*0</v>
      </c>
      <c r="DE877" s="78" t="str">
        <f t="shared" ca="1" si="2852"/>
        <v>绿地面积指定指标:面积*1</v>
      </c>
      <c r="DF877" s="78" t="str">
        <f t="shared" ca="1" si="2853"/>
        <v>绿地面积指定公式:面积*1</v>
      </c>
      <c r="DG877" s="78" t="str">
        <f t="shared" ca="1" si="2874"/>
        <v>户数指标:-</v>
      </c>
      <c r="DH877" s="78" t="str">
        <f t="shared" ca="1" si="2875"/>
        <v>户数公式:0</v>
      </c>
      <c r="DI877" s="78" t="str">
        <f t="shared" ca="1" si="2876"/>
        <v>人数指标:-</v>
      </c>
      <c r="DJ877" s="78" t="str">
        <f t="shared" ca="1" si="2877"/>
        <v>人数公式:0</v>
      </c>
      <c r="DK877" s="78" t="str">
        <f t="shared" ca="1" si="2878"/>
        <v>就业指标:-</v>
      </c>
      <c r="DL877" s="78" t="str">
        <f t="shared" ca="1" si="2879"/>
        <v>就业公式:0</v>
      </c>
      <c r="DM877" s="78" t="str">
        <f t="shared" ca="1" si="2880"/>
        <v>机动车指标:-</v>
      </c>
      <c r="DN877" s="78" t="str">
        <f t="shared" ca="1" si="2881"/>
        <v>机动车公式:0</v>
      </c>
      <c r="DO877" s="78" t="str">
        <f t="shared" ca="1" si="2882"/>
        <v>用水量指标:20立方米/公顷*日</v>
      </c>
      <c r="DP877" s="78" t="str">
        <f t="shared" ca="1" si="2883"/>
        <v>用水量公式:用地面积*20</v>
      </c>
      <c r="DQ877" s="78" t="str">
        <f t="shared" ca="1" si="2884"/>
        <v>污水折算系数:0</v>
      </c>
      <c r="DR877" s="78" t="str">
        <f t="shared" ca="1" si="2885"/>
        <v>污水量公式:用水量*0</v>
      </c>
      <c r="DS877" s="78" t="str">
        <f t="shared" ca="1" si="2886"/>
        <v>用电负荷指标:10千瓦/公顷</v>
      </c>
      <c r="DT877" s="78" t="str">
        <f t="shared" ca="1" si="2887"/>
        <v>同时率:1</v>
      </c>
      <c r="DU877" s="78" t="str">
        <f t="shared" ca="1" si="2888"/>
        <v>用电量公式:用地面积*10*1</v>
      </c>
      <c r="DV877" s="78" t="str">
        <f t="shared" ca="1" si="2889"/>
        <v>固话装机指标:-</v>
      </c>
      <c r="DW877" s="78" t="str">
        <f t="shared" ca="1" si="2890"/>
        <v>固话量公式:0</v>
      </c>
      <c r="DX877" s="78" t="str">
        <f t="shared" ca="1" si="2891"/>
        <v>有线电视指标:-</v>
      </c>
      <c r="DY877" s="78" t="str">
        <f t="shared" ca="1" si="2892"/>
        <v>电视量公式:0</v>
      </c>
      <c r="DZ877" s="78" t="str">
        <f t="shared" ca="1" si="2893"/>
        <v>高峰机动车生成量指标:-</v>
      </c>
      <c r="EA877" s="78" t="str">
        <f t="shared" ca="1" si="2894"/>
        <v>高峰机动车吸引量公式:0</v>
      </c>
      <c r="EB877" s="78" t="str">
        <f t="shared" ca="1" si="2895"/>
        <v>高峰机动车发生量公式:0</v>
      </c>
      <c r="EC877" s="78" t="str">
        <f t="shared" ca="1" si="2898"/>
        <v>地下空间指标:-</v>
      </c>
      <c r="ED877" s="78" t="str">
        <f t="shared" ca="1" si="2896"/>
        <v>地下空间公式:地块建筑面积*0.4</v>
      </c>
      <c r="EE877" s="78" t="str">
        <f t="shared" ca="1" si="2899"/>
        <v>人防指标:-</v>
      </c>
      <c r="EF877" s="78" t="str">
        <f t="shared" ca="1" si="2897"/>
        <v>人防公式:地块建筑面积*0.08</v>
      </c>
      <c r="EG877" s="78" t="str">
        <f t="shared" ca="1" si="3320"/>
        <v>用地构成:城镇建设用地</v>
      </c>
      <c r="EH877" s="78" t="s">
        <v>1962</v>
      </c>
      <c r="EI877" s="79" t="str">
        <f t="shared" ca="1" si="3270"/>
        <v>唯一标识:1401/0803#公园绿地/文化用地#国空;性质名称:公园绿地/文化用地;地块性质过滤:;地块性质:1401/0803;地类标准:国空;地块性质别称:G1/A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7" t="s">
        <v>1962</v>
      </c>
    </row>
    <row r="878" spans="1:140" ht="16.5" x14ac:dyDescent="0.2">
      <c r="A878" s="61" t="str">
        <f t="shared" si="2900"/>
        <v>1401/0805#公园绿地/体育用地#国空</v>
      </c>
      <c r="B878" s="61" t="s">
        <v>509</v>
      </c>
      <c r="C878" s="61"/>
      <c r="D878" s="61" t="s">
        <v>1265</v>
      </c>
      <c r="E878" s="61" t="s">
        <v>1277</v>
      </c>
      <c r="F878" s="61" t="s">
        <v>1075</v>
      </c>
      <c r="G878" s="61" t="s">
        <v>112</v>
      </c>
      <c r="H878" s="61" t="s">
        <v>1060</v>
      </c>
      <c r="I878" s="61" t="s">
        <v>1471</v>
      </c>
      <c r="J878" s="61">
        <f t="shared" si="2901"/>
        <v>2</v>
      </c>
      <c r="K878" s="61" t="str">
        <f t="shared" si="2955"/>
        <v>114</v>
      </c>
      <c r="L878" s="61"/>
      <c r="M878" s="61" t="str" cm="1">
        <f t="array" aca="1" ref="M878" ca="1">IF(OFFSET(INDIRECT(ADDRESS(ROW(), COLUMN())),0,-1)="",VLOOKUP($G878,$A:$AAE,COLUMN(),FALSE),OFFSET(INDIRECT(ADDRESS(ROW(), COLUMN())),0,-1))</f>
        <v>0,255,0</v>
      </c>
      <c r="N878" s="24"/>
      <c r="O878" s="61" t="str" cm="1">
        <f t="array" aca="1" ref="O878" ca="1">IF(OFFSET(INDIRECT(ADDRESS(ROW(), COLUMN())),0,-1)="",VLOOKUP($G878,$A:$AAE,COLUMN(),FALSE),OFFSET(INDIRECT(ADDRESS(ROW(), COLUMN())),0,-1))</f>
        <v>面积*容积率</v>
      </c>
      <c r="P878" s="24"/>
      <c r="Q878" s="24" t="str" cm="1">
        <f t="array" aca="1" ref="Q878" ca="1">IF(OFFSET(INDIRECT(ADDRESS(ROW(), COLUMN())),0,-1)="",VLOOKUP($G878,$A:$AAE,COLUMN(),FALSE),OFFSET(INDIRECT(ADDRESS(ROW(), COLUMN())),0,-1))</f>
        <v>地块建筑面积*0</v>
      </c>
      <c r="R878" s="24"/>
      <c r="S878" s="24" t="str" cm="1">
        <f t="array" aca="1" ref="S878" ca="1">IF(OFFSET(INDIRECT(ADDRESS(ROW(), COLUMN())),0,-1)="",VLOOKUP($G878,$A:$AAE,COLUMN(),FALSE),OFFSET(INDIRECT(ADDRESS(ROW(), COLUMN())),0,-1))</f>
        <v>地块建筑面积*0</v>
      </c>
      <c r="T878" s="24"/>
      <c r="U878" s="24" t="str" cm="1">
        <f t="array" aca="1" ref="U878" ca="1">IF(OFFSET(INDIRECT(ADDRESS(ROW(), COLUMN())),0,-1)="",VLOOKUP($G878,$A:$AAE,COLUMN(),FALSE),OFFSET(INDIRECT(ADDRESS(ROW(), COLUMN())),0,-1))</f>
        <v>地块建筑面积*0</v>
      </c>
      <c r="V878" s="24"/>
      <c r="W878" s="61" t="str" cm="1">
        <f t="array" aca="1" ref="W878" ca="1">IF(OFFSET(INDIRECT(ADDRESS(ROW(), COLUMN())),0,-1)="",VLOOKUP($G878,$A:$AAE,COLUMN(),FALSE),OFFSET(INDIRECT(ADDRESS(ROW(), COLUMN())),0,-1))</f>
        <v>地块建筑面积*0</v>
      </c>
      <c r="X878" s="24"/>
      <c r="Y878" s="24" t="str" cm="1">
        <f t="array" aca="1" ref="Y878" ca="1">IF(OFFSET(INDIRECT(ADDRESS(ROW(), COLUMN())),0,-1)="",VLOOKUP($G878,$A:$AAE,COLUMN(),FALSE),OFFSET(INDIRECT(ADDRESS(ROW(), COLUMN())),0,-1))</f>
        <v>地块建筑面积*0</v>
      </c>
      <c r="Z878" s="24"/>
      <c r="AA878" s="24" t="str" cm="1">
        <f t="array" aca="1" ref="AA878" ca="1">IF(OFFSET(INDIRECT(ADDRESS(ROW(), COLUMN())),0,-1)="",VLOOKUP($G878,$A:$AAE,COLUMN(),FALSE),OFFSET(INDIRECT(ADDRESS(ROW(), COLUMN())),0,-1))</f>
        <v>地块建筑面积*0</v>
      </c>
      <c r="AB878" s="24"/>
      <c r="AC878" s="24" t="str" cm="1">
        <f t="array" aca="1" ref="AC878" ca="1">IF(OFFSET(INDIRECT(ADDRESS(ROW(), COLUMN())),0,-1)="",VLOOKUP($G878,$A:$AAE,COLUMN(),FALSE),OFFSET(INDIRECT(ADDRESS(ROW(), COLUMN())),0,-1))</f>
        <v>地块建筑面积*0</v>
      </c>
      <c r="AD878" s="24"/>
      <c r="AE878" s="24" t="str" cm="1">
        <f t="array" aca="1" ref="AE878" ca="1">IF(OFFSET(INDIRECT(ADDRESS(ROW(), COLUMN())),0,-1)="",VLOOKUP($G878,$A:$AAE,COLUMN(),FALSE),OFFSET(INDIRECT(ADDRESS(ROW(), COLUMN())),0,-1))</f>
        <v>面积*1</v>
      </c>
      <c r="AF878" s="24"/>
      <c r="AG878" s="24" t="str" cm="1">
        <f t="array" aca="1" ref="AG878" ca="1">IF(OFFSET(INDIRECT(ADDRESS(ROW(), COLUMN())),0,-1)="",VLOOKUP($G878,$A:$AAE,COLUMN(),FALSE),OFFSET(INDIRECT(ADDRESS(ROW(), COLUMN())),0,-1))</f>
        <v>面积*1</v>
      </c>
      <c r="AH878" s="24"/>
      <c r="AI878" s="24" t="str" cm="1">
        <f t="array" aca="1" ref="AI878" ca="1">IF(OFFSET(INDIRECT(ADDRESS(ROW(), COLUMN())),0,-1)="",VLOOKUP($G878,$A:$AAE,COLUMN(),FALSE),OFFSET(INDIRECT(ADDRESS(ROW(), COLUMN())),0,-1))</f>
        <v>-</v>
      </c>
      <c r="AJ878" s="24"/>
      <c r="AK878" s="24" cm="1">
        <f t="array" aca="1" ref="AK878" ca="1">IF(OFFSET(INDIRECT(ADDRESS(ROW(), COLUMN())),0,-1)="",VLOOKUP($G878,$A:$AAE,COLUMN(),FALSE),OFFSET(INDIRECT(ADDRESS(ROW(), COLUMN())),0,-1))</f>
        <v>0</v>
      </c>
      <c r="AL878" s="24"/>
      <c r="AM878" s="24" t="str" cm="1">
        <f t="array" aca="1" ref="AM878" ca="1">IF(OFFSET(INDIRECT(ADDRESS(ROW(), COLUMN())),0,-1)="",VLOOKUP($G878,$A:$AAE,COLUMN(),FALSE),OFFSET(INDIRECT(ADDRESS(ROW(), COLUMN())),0,-1))</f>
        <v>-</v>
      </c>
      <c r="AN878" s="24"/>
      <c r="AO878" s="24" cm="1">
        <f t="array" aca="1" ref="AO878" ca="1">IF(OFFSET(INDIRECT(ADDRESS(ROW(), COLUMN())),0,-1)="",VLOOKUP($G878,$A:$AAE,COLUMN(),FALSE),OFFSET(INDIRECT(ADDRESS(ROW(), COLUMN())),0,-1))</f>
        <v>0</v>
      </c>
      <c r="AP878" s="24"/>
      <c r="AQ878" s="24" t="str" cm="1">
        <f t="array" aca="1" ref="AQ878" ca="1">IF(OFFSET(INDIRECT(ADDRESS(ROW(), COLUMN())),0,-1)="",VLOOKUP($G878,$A:$AAE,COLUMN(),FALSE),OFFSET(INDIRECT(ADDRESS(ROW(), COLUMN())),0,-1))</f>
        <v>-</v>
      </c>
      <c r="AR878" s="24"/>
      <c r="AS878" s="24" cm="1">
        <f t="array" aca="1" ref="AS878" ca="1">IF(OFFSET(INDIRECT(ADDRESS(ROW(), COLUMN())),0,-1)="",VLOOKUP($G878,$A:$AAE,COLUMN(),FALSE),OFFSET(INDIRECT(ADDRESS(ROW(), COLUMN())),0,-1))</f>
        <v>0</v>
      </c>
      <c r="AT878" s="24"/>
      <c r="AU878" s="24" t="str" cm="1">
        <f t="array" aca="1" ref="AU878" ca="1">IF(OFFSET(INDIRECT(ADDRESS(ROW(), COLUMN())),0,-1)="",VLOOKUP($G878,$A:$AAE,COLUMN(),FALSE),OFFSET(INDIRECT(ADDRESS(ROW(), COLUMN())),0,-1))</f>
        <v>-</v>
      </c>
      <c r="AV878" s="24"/>
      <c r="AW878" s="24" cm="1">
        <f t="array" aca="1" ref="AW878" ca="1">IF(OFFSET(INDIRECT(ADDRESS(ROW(), COLUMN())),0,-1)="",VLOOKUP($G878,$A:$AAE,COLUMN(),FALSE),OFFSET(INDIRECT(ADDRESS(ROW(), COLUMN())),0,-1))</f>
        <v>0</v>
      </c>
      <c r="AX878" s="116"/>
      <c r="AY878" s="24" t="str" cm="1">
        <f t="array" aca="1" ref="AY878" ca="1">IF(OFFSET(INDIRECT(ADDRESS(ROW(), COLUMN())),0,-1)="",VLOOKUP($G878,$A:$AAE,COLUMN(),FALSE),OFFSET(INDIRECT(ADDRESS(ROW(), COLUMN())),0,-1))</f>
        <v>20立方米/公顷*日</v>
      </c>
      <c r="AZ878" s="116"/>
      <c r="BA878" s="24" t="str" cm="1">
        <f t="array" aca="1" ref="BA878" ca="1">IF(OFFSET(INDIRECT(ADDRESS(ROW(), COLUMN())),0,-1)="",VLOOKUP($G878,$A:$AAE,COLUMN(),FALSE),OFFSET(INDIRECT(ADDRESS(ROW(), COLUMN())),0,-1))</f>
        <v>用地面积*20</v>
      </c>
      <c r="BB878" s="116"/>
      <c r="BC878" s="24" cm="1">
        <f t="array" aca="1" ref="BC878" ca="1">IF(OFFSET(INDIRECT(ADDRESS(ROW(), COLUMN())),0,-1)="",VLOOKUP($G878,$A:$AAE,COLUMN(),FALSE),OFFSET(INDIRECT(ADDRESS(ROW(), COLUMN())),0,-1))</f>
        <v>0</v>
      </c>
      <c r="BD878" s="116"/>
      <c r="BE878" s="24" t="str" cm="1">
        <f t="array" aca="1" ref="BE878" ca="1">IF(OFFSET(INDIRECT(ADDRESS(ROW(), COLUMN())),0,-1)="",VLOOKUP($G878,$A:$AAE,COLUMN(),FALSE),OFFSET(INDIRECT(ADDRESS(ROW(), COLUMN())),0,-1))</f>
        <v>用水量*0</v>
      </c>
      <c r="BF878" s="116"/>
      <c r="BG878" s="24" t="str" cm="1">
        <f t="array" aca="1" ref="BG878" ca="1">IF(OFFSET(INDIRECT(ADDRESS(ROW(), COLUMN())),0,-1)="",VLOOKUP($G878,$A:$AAE,COLUMN(),FALSE),OFFSET(INDIRECT(ADDRESS(ROW(), COLUMN())),0,-1))</f>
        <v>10千瓦/公顷</v>
      </c>
      <c r="BH878" s="116"/>
      <c r="BI878" s="24" cm="1">
        <f t="array" aca="1" ref="BI878" ca="1">IF(OFFSET(INDIRECT(ADDRESS(ROW(), COLUMN())),0,-1)="",VLOOKUP($G878,$A:$AAE,COLUMN(),FALSE),OFFSET(INDIRECT(ADDRESS(ROW(), COLUMN())),0,-1))</f>
        <v>1</v>
      </c>
      <c r="BJ878" s="116"/>
      <c r="BK878" s="24" t="str" cm="1">
        <f t="array" aca="1" ref="BK878" ca="1">IF(OFFSET(INDIRECT(ADDRESS(ROW(), COLUMN())),0,-1)="",VLOOKUP($G878,$A:$AAE,COLUMN(),FALSE),OFFSET(INDIRECT(ADDRESS(ROW(), COLUMN())),0,-1))</f>
        <v>用地面积*10*1</v>
      </c>
      <c r="BL878" s="116"/>
      <c r="BM878" s="24" t="str" cm="1">
        <f t="array" aca="1" ref="BM878" ca="1">IF(OFFSET(INDIRECT(ADDRESS(ROW(), COLUMN())),0,-1)="",VLOOKUP($G878,$A:$AAE,COLUMN(),FALSE),OFFSET(INDIRECT(ADDRESS(ROW(), COLUMN())),0,-1))</f>
        <v>-</v>
      </c>
      <c r="BN878" s="116"/>
      <c r="BO878" s="24" cm="1">
        <f t="array" aca="1" ref="BO878" ca="1">IF(OFFSET(INDIRECT(ADDRESS(ROW(), COLUMN())),0,-1)="",VLOOKUP($G878,$A:$AAE,COLUMN(),FALSE),OFFSET(INDIRECT(ADDRESS(ROW(), COLUMN())),0,-1))</f>
        <v>0</v>
      </c>
      <c r="BP878" s="116"/>
      <c r="BQ878" s="24" t="str" cm="1">
        <f t="array" aca="1" ref="BQ878" ca="1">IF(OFFSET(INDIRECT(ADDRESS(ROW(), COLUMN())),0,-1)="",VLOOKUP($G878,$A:$AAE,COLUMN(),FALSE),OFFSET(INDIRECT(ADDRESS(ROW(), COLUMN())),0,-1))</f>
        <v>-</v>
      </c>
      <c r="BR878" s="116"/>
      <c r="BS878" s="24" cm="1">
        <f t="array" aca="1" ref="BS878" ca="1">IF(OFFSET(INDIRECT(ADDRESS(ROW(), COLUMN())),0,-1)="",VLOOKUP($G878,$A:$AAE,COLUMN(),FALSE),OFFSET(INDIRECT(ADDRESS(ROW(), COLUMN())),0,-1))</f>
        <v>0</v>
      </c>
      <c r="BT878" s="116"/>
      <c r="BU878" s="24" t="str" cm="1">
        <f t="array" aca="1" ref="BU878" ca="1">IF(OFFSET(INDIRECT(ADDRESS(ROW(), COLUMN())),0,-1)="",VLOOKUP($G878,$A:$AAE,COLUMN(),FALSE),OFFSET(INDIRECT(ADDRESS(ROW(), COLUMN())),0,-1))</f>
        <v>-</v>
      </c>
      <c r="BV878" s="116"/>
      <c r="BW878" s="24" cm="1">
        <f t="array" aca="1" ref="BW878" ca="1">IF(OFFSET(INDIRECT(ADDRESS(ROW(), COLUMN())),0,-1)="",VLOOKUP($G878,$A:$AAE,COLUMN(),FALSE),OFFSET(INDIRECT(ADDRESS(ROW(), COLUMN())),0,-1))</f>
        <v>0</v>
      </c>
      <c r="BX878" s="116"/>
      <c r="BY878" s="24" cm="1">
        <f t="array" aca="1" ref="BY878" ca="1">IF(OFFSET(INDIRECT(ADDRESS(ROW(), COLUMN())),0,-1)="",VLOOKUP($G878,$A:$AAE,COLUMN(),FALSE),OFFSET(INDIRECT(ADDRESS(ROW(), COLUMN())),0,-1))</f>
        <v>0</v>
      </c>
      <c r="BZ878" s="107"/>
      <c r="CA878" s="24" t="str" cm="1">
        <f t="array" aca="1" ref="CA878" ca="1">IF(OFFSET(INDIRECT(ADDRESS(ROW(), COLUMN())),0,-1)="",VLOOKUP($G878,$A:$AAE,COLUMN(),FALSE),OFFSET(INDIRECT(ADDRESS(ROW(), COLUMN())),0,-1))</f>
        <v>-</v>
      </c>
      <c r="CB878" s="24" t="s">
        <v>2016</v>
      </c>
      <c r="CC878" s="24" t="str" cm="1">
        <f t="array" aca="1" ref="CC878" ca="1">IF(OFFSET(INDIRECT(ADDRESS(ROW(), COLUMN())),0,-1)="",VLOOKUP($G878,$A:$AAE,COLUMN(),FALSE),OFFSET(INDIRECT(ADDRESS(ROW(), COLUMN())),0,-1))</f>
        <v>地块建筑面积*0.4</v>
      </c>
      <c r="CD878" s="24"/>
      <c r="CE878" s="24" t="str" cm="1">
        <f t="array" aca="1" ref="CE878" ca="1">IF(OFFSET(INDIRECT(ADDRESS(ROW(), COLUMN())),0,-1)="",VLOOKUP($G878,$A:$AAE,COLUMN(),FALSE),OFFSET(INDIRECT(ADDRESS(ROW(), COLUMN())),0,-1))</f>
        <v>-</v>
      </c>
      <c r="CF878" s="24" t="s">
        <v>2017</v>
      </c>
      <c r="CG878" s="24" t="str" cm="1">
        <f t="array" aca="1" ref="CG878" ca="1">IF(OFFSET(INDIRECT(ADDRESS(ROW(), COLUMN())),0,-1)="",VLOOKUP($G878,$A:$AAE,COLUMN(),FALSE),OFFSET(INDIRECT(ADDRESS(ROW(), COLUMN())),0,-1))</f>
        <v>地块建筑面积*0.08</v>
      </c>
      <c r="CH878" s="24"/>
      <c r="CI878" s="61" t="str" cm="1">
        <f t="array" aca="1" ref="CI878" ca="1">IF(OFFSET(INDIRECT(ADDRESS(ROW(), COLUMN())),0,-1)="",VLOOKUP($G878,$A:$AAE,COLUMN(),FALSE),OFFSET(INDIRECT(ADDRESS(ROW(), COLUMN())),0,-1))</f>
        <v>城镇建设用地</v>
      </c>
      <c r="CJ878" s="76" t="s">
        <v>1962</v>
      </c>
      <c r="CK878" s="78" t="str">
        <f t="shared" si="2854"/>
        <v>唯一标识:1401/0805#公园绿地/体育用地#国空</v>
      </c>
      <c r="CL878" s="78" t="str">
        <f t="shared" si="2855"/>
        <v>性质名称:公园绿地/体育用地</v>
      </c>
      <c r="CM878" s="78" t="str">
        <f t="shared" si="2856"/>
        <v>地块性质过滤:</v>
      </c>
      <c r="CN878" s="78" t="str">
        <f t="shared" si="2857"/>
        <v>地块性质:1401/0805</v>
      </c>
      <c r="CO878" s="78" t="str">
        <f t="shared" si="2858"/>
        <v>地类标准:国空</v>
      </c>
      <c r="CP878" s="78" t="str">
        <f t="shared" si="2859"/>
        <v>地块性质别称:G1/A4</v>
      </c>
      <c r="CQ878" s="78" t="str">
        <f t="shared" si="2860"/>
        <v>属性继承:G1#公园绿地#城规</v>
      </c>
      <c r="CR878" s="78" t="str">
        <f t="shared" si="2861"/>
        <v>父类:G1</v>
      </c>
      <c r="CS878" s="78" t="str">
        <f t="shared" si="2862"/>
        <v>级别继承:14#绿地与开敞空间用地#国空</v>
      </c>
      <c r="CT878" s="78" t="str">
        <f t="shared" si="2863"/>
        <v>级别层次:2</v>
      </c>
      <c r="CU878" s="78" t="str">
        <f t="shared" si="2864"/>
        <v>级别:114</v>
      </c>
      <c r="CV878" s="78" t="str">
        <f t="shared" ca="1" si="2865"/>
        <v>地块颜色:0,255,0</v>
      </c>
      <c r="CW878" s="78" t="str">
        <f t="shared" ca="1" si="2866"/>
        <v>建筑面积公式:面积*容积率</v>
      </c>
      <c r="CX878" s="78" t="str">
        <f t="shared" ca="1" si="2867"/>
        <v>住宅建筑面积公式:地块建筑面积*0</v>
      </c>
      <c r="CY878" s="78" t="str">
        <f t="shared" ca="1" si="2868"/>
        <v>商服建筑面积公式:地块建筑面积*0</v>
      </c>
      <c r="CZ878" s="78" t="str">
        <f t="shared" ca="1" si="2869"/>
        <v>商服中商业建筑面积公式:地块建筑面积*0</v>
      </c>
      <c r="DA878" s="78" t="str">
        <f t="shared" ca="1" si="2870"/>
        <v>商服中办公建筑面积公式:地块建筑面积*0</v>
      </c>
      <c r="DB878" s="78" t="str">
        <f t="shared" ca="1" si="2871"/>
        <v>公服建筑面积公式:地块建筑面积*0</v>
      </c>
      <c r="DC878" s="78" t="str">
        <f t="shared" ca="1" si="2872"/>
        <v>工业建筑面积公式:地块建筑面积*0</v>
      </c>
      <c r="DD878" s="78" t="str">
        <f t="shared" ca="1" si="2873"/>
        <v>市政建筑面积公式:地块建筑面积*0</v>
      </c>
      <c r="DE878" s="78" t="str">
        <f t="shared" ca="1" si="2852"/>
        <v>绿地面积指定指标:面积*1</v>
      </c>
      <c r="DF878" s="78" t="str">
        <f t="shared" ca="1" si="2853"/>
        <v>绿地面积指定公式:面积*1</v>
      </c>
      <c r="DG878" s="78" t="str">
        <f t="shared" ca="1" si="2874"/>
        <v>户数指标:-</v>
      </c>
      <c r="DH878" s="78" t="str">
        <f t="shared" ca="1" si="2875"/>
        <v>户数公式:0</v>
      </c>
      <c r="DI878" s="78" t="str">
        <f t="shared" ca="1" si="2876"/>
        <v>人数指标:-</v>
      </c>
      <c r="DJ878" s="78" t="str">
        <f t="shared" ca="1" si="2877"/>
        <v>人数公式:0</v>
      </c>
      <c r="DK878" s="78" t="str">
        <f t="shared" ca="1" si="2878"/>
        <v>就业指标:-</v>
      </c>
      <c r="DL878" s="78" t="str">
        <f t="shared" ca="1" si="2879"/>
        <v>就业公式:0</v>
      </c>
      <c r="DM878" s="78" t="str">
        <f t="shared" ca="1" si="2880"/>
        <v>机动车指标:-</v>
      </c>
      <c r="DN878" s="78" t="str">
        <f t="shared" ca="1" si="2881"/>
        <v>机动车公式:0</v>
      </c>
      <c r="DO878" s="78" t="str">
        <f t="shared" ca="1" si="2882"/>
        <v>用水量指标:20立方米/公顷*日</v>
      </c>
      <c r="DP878" s="78" t="str">
        <f t="shared" ca="1" si="2883"/>
        <v>用水量公式:用地面积*20</v>
      </c>
      <c r="DQ878" s="78" t="str">
        <f t="shared" ca="1" si="2884"/>
        <v>污水折算系数:0</v>
      </c>
      <c r="DR878" s="78" t="str">
        <f t="shared" ca="1" si="2885"/>
        <v>污水量公式:用水量*0</v>
      </c>
      <c r="DS878" s="78" t="str">
        <f t="shared" ca="1" si="2886"/>
        <v>用电负荷指标:10千瓦/公顷</v>
      </c>
      <c r="DT878" s="78" t="str">
        <f t="shared" ca="1" si="2887"/>
        <v>同时率:1</v>
      </c>
      <c r="DU878" s="78" t="str">
        <f t="shared" ca="1" si="2888"/>
        <v>用电量公式:用地面积*10*1</v>
      </c>
      <c r="DV878" s="78" t="str">
        <f t="shared" ca="1" si="2889"/>
        <v>固话装机指标:-</v>
      </c>
      <c r="DW878" s="78" t="str">
        <f t="shared" ca="1" si="2890"/>
        <v>固话量公式:0</v>
      </c>
      <c r="DX878" s="78" t="str">
        <f t="shared" ca="1" si="2891"/>
        <v>有线电视指标:-</v>
      </c>
      <c r="DY878" s="78" t="str">
        <f t="shared" ca="1" si="2892"/>
        <v>电视量公式:0</v>
      </c>
      <c r="DZ878" s="78" t="str">
        <f t="shared" ca="1" si="2893"/>
        <v>高峰机动车生成量指标:-</v>
      </c>
      <c r="EA878" s="78" t="str">
        <f t="shared" ca="1" si="2894"/>
        <v>高峰机动车吸引量公式:0</v>
      </c>
      <c r="EB878" s="78" t="str">
        <f t="shared" ca="1" si="2895"/>
        <v>高峰机动车发生量公式:0</v>
      </c>
      <c r="EC878" s="78" t="str">
        <f t="shared" ca="1" si="2898"/>
        <v>地下空间指标:-</v>
      </c>
      <c r="ED878" s="78" t="str">
        <f t="shared" ca="1" si="2896"/>
        <v>地下空间公式:地块建筑面积*0.4</v>
      </c>
      <c r="EE878" s="78" t="str">
        <f t="shared" ca="1" si="2899"/>
        <v>人防指标:-</v>
      </c>
      <c r="EF878" s="78" t="str">
        <f t="shared" ca="1" si="2897"/>
        <v>人防公式:地块建筑面积*0.08</v>
      </c>
      <c r="EG878" s="78" t="str">
        <f t="shared" ca="1" si="3320"/>
        <v>用地构成:城镇建设用地</v>
      </c>
      <c r="EH878" s="78" t="s">
        <v>1962</v>
      </c>
      <c r="EI878" s="79" t="str">
        <f t="shared" ca="1" si="3270"/>
        <v>唯一标识:1401/0805#公园绿地/体育用地#国空;性质名称:公园绿地/体育用地;地块性质过滤:;地块性质:1401/0805;地类标准:国空;地块性质别称:G1/A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8" t="s">
        <v>1962</v>
      </c>
    </row>
    <row r="879" spans="1:140" ht="16.5" x14ac:dyDescent="0.2">
      <c r="A879" s="61" t="str">
        <f t="shared" si="2900"/>
        <v>1401/120803/0805#公园绿地/社会停车场用地/体育用地#国空</v>
      </c>
      <c r="B879" s="61" t="s">
        <v>1985</v>
      </c>
      <c r="C879" s="61"/>
      <c r="D879" s="61" t="s">
        <v>1986</v>
      </c>
      <c r="E879" s="61" t="s">
        <v>1277</v>
      </c>
      <c r="F879" s="61" t="s">
        <v>1987</v>
      </c>
      <c r="G879" s="61" t="s">
        <v>112</v>
      </c>
      <c r="H879" s="61" t="s">
        <v>1060</v>
      </c>
      <c r="I879" s="61" t="s">
        <v>1471</v>
      </c>
      <c r="J879" s="61">
        <f t="shared" si="2901"/>
        <v>2</v>
      </c>
      <c r="K879" s="61" t="str">
        <f t="shared" si="2955"/>
        <v>114</v>
      </c>
      <c r="L879" s="61"/>
      <c r="M879" s="61" t="str" cm="1">
        <f t="array" aca="1" ref="M879" ca="1">IF(OFFSET(INDIRECT(ADDRESS(ROW(), COLUMN())),0,-1)="",VLOOKUP($G879,$A:$AAE,COLUMN(),FALSE),OFFSET(INDIRECT(ADDRESS(ROW(), COLUMN())),0,-1))</f>
        <v>0,255,0</v>
      </c>
      <c r="N879" s="24"/>
      <c r="O879" s="61" t="str" cm="1">
        <f t="array" aca="1" ref="O879" ca="1">IF(OFFSET(INDIRECT(ADDRESS(ROW(), COLUMN())),0,-1)="",VLOOKUP($G879,$A:$AAE,COLUMN(),FALSE),OFFSET(INDIRECT(ADDRESS(ROW(), COLUMN())),0,-1))</f>
        <v>面积*容积率</v>
      </c>
      <c r="P879" s="24"/>
      <c r="Q879" s="24" t="str" cm="1">
        <f t="array" aca="1" ref="Q879" ca="1">IF(OFFSET(INDIRECT(ADDRESS(ROW(), COLUMN())),0,-1)="",VLOOKUP($G879,$A:$AAE,COLUMN(),FALSE),OFFSET(INDIRECT(ADDRESS(ROW(), COLUMN())),0,-1))</f>
        <v>地块建筑面积*0</v>
      </c>
      <c r="R879" s="24"/>
      <c r="S879" s="24" t="str" cm="1">
        <f t="array" aca="1" ref="S879" ca="1">IF(OFFSET(INDIRECT(ADDRESS(ROW(), COLUMN())),0,-1)="",VLOOKUP($G879,$A:$AAE,COLUMN(),FALSE),OFFSET(INDIRECT(ADDRESS(ROW(), COLUMN())),0,-1))</f>
        <v>地块建筑面积*0</v>
      </c>
      <c r="T879" s="24"/>
      <c r="U879" s="24" t="str" cm="1">
        <f t="array" aca="1" ref="U879" ca="1">IF(OFFSET(INDIRECT(ADDRESS(ROW(), COLUMN())),0,-1)="",VLOOKUP($G879,$A:$AAE,COLUMN(),FALSE),OFFSET(INDIRECT(ADDRESS(ROW(), COLUMN())),0,-1))</f>
        <v>地块建筑面积*0</v>
      </c>
      <c r="V879" s="24"/>
      <c r="W879" s="61" t="str" cm="1">
        <f t="array" aca="1" ref="W879" ca="1">IF(OFFSET(INDIRECT(ADDRESS(ROW(), COLUMN())),0,-1)="",VLOOKUP($G879,$A:$AAE,COLUMN(),FALSE),OFFSET(INDIRECT(ADDRESS(ROW(), COLUMN())),0,-1))</f>
        <v>地块建筑面积*0</v>
      </c>
      <c r="X879" s="24"/>
      <c r="Y879" s="24" t="str" cm="1">
        <f t="array" aca="1" ref="Y879" ca="1">IF(OFFSET(INDIRECT(ADDRESS(ROW(), COLUMN())),0,-1)="",VLOOKUP($G879,$A:$AAE,COLUMN(),FALSE),OFFSET(INDIRECT(ADDRESS(ROW(), COLUMN())),0,-1))</f>
        <v>地块建筑面积*0</v>
      </c>
      <c r="Z879" s="24"/>
      <c r="AA879" s="24" t="str" cm="1">
        <f t="array" aca="1" ref="AA879" ca="1">IF(OFFSET(INDIRECT(ADDRESS(ROW(), COLUMN())),0,-1)="",VLOOKUP($G879,$A:$AAE,COLUMN(),FALSE),OFFSET(INDIRECT(ADDRESS(ROW(), COLUMN())),0,-1))</f>
        <v>地块建筑面积*0</v>
      </c>
      <c r="AB879" s="24"/>
      <c r="AC879" s="24" t="str" cm="1">
        <f t="array" aca="1" ref="AC879" ca="1">IF(OFFSET(INDIRECT(ADDRESS(ROW(), COLUMN())),0,-1)="",VLOOKUP($G879,$A:$AAE,COLUMN(),FALSE),OFFSET(INDIRECT(ADDRESS(ROW(), COLUMN())),0,-1))</f>
        <v>地块建筑面积*0</v>
      </c>
      <c r="AD879" s="24"/>
      <c r="AE879" s="24" t="str" cm="1">
        <f t="array" aca="1" ref="AE879" ca="1">IF(OFFSET(INDIRECT(ADDRESS(ROW(), COLUMN())),0,-1)="",VLOOKUP($G879,$A:$AAE,COLUMN(),FALSE),OFFSET(INDIRECT(ADDRESS(ROW(), COLUMN())),0,-1))</f>
        <v>面积*1</v>
      </c>
      <c r="AF879" s="24"/>
      <c r="AG879" s="24" t="str" cm="1">
        <f t="array" aca="1" ref="AG879" ca="1">IF(OFFSET(INDIRECT(ADDRESS(ROW(), COLUMN())),0,-1)="",VLOOKUP($G879,$A:$AAE,COLUMN(),FALSE),OFFSET(INDIRECT(ADDRESS(ROW(), COLUMN())),0,-1))</f>
        <v>面积*1</v>
      </c>
      <c r="AH879" s="24"/>
      <c r="AI879" s="24" t="str" cm="1">
        <f t="array" aca="1" ref="AI879" ca="1">IF(OFFSET(INDIRECT(ADDRESS(ROW(), COLUMN())),0,-1)="",VLOOKUP($G879,$A:$AAE,COLUMN(),FALSE),OFFSET(INDIRECT(ADDRESS(ROW(), COLUMN())),0,-1))</f>
        <v>-</v>
      </c>
      <c r="AJ879" s="24"/>
      <c r="AK879" s="24" cm="1">
        <f t="array" aca="1" ref="AK879" ca="1">IF(OFFSET(INDIRECT(ADDRESS(ROW(), COLUMN())),0,-1)="",VLOOKUP($G879,$A:$AAE,COLUMN(),FALSE),OFFSET(INDIRECT(ADDRESS(ROW(), COLUMN())),0,-1))</f>
        <v>0</v>
      </c>
      <c r="AL879" s="24"/>
      <c r="AM879" s="24" t="str" cm="1">
        <f t="array" aca="1" ref="AM879" ca="1">IF(OFFSET(INDIRECT(ADDRESS(ROW(), COLUMN())),0,-1)="",VLOOKUP($G879,$A:$AAE,COLUMN(),FALSE),OFFSET(INDIRECT(ADDRESS(ROW(), COLUMN())),0,-1))</f>
        <v>-</v>
      </c>
      <c r="AN879" s="24"/>
      <c r="AO879" s="24" cm="1">
        <f t="array" aca="1" ref="AO879" ca="1">IF(OFFSET(INDIRECT(ADDRESS(ROW(), COLUMN())),0,-1)="",VLOOKUP($G879,$A:$AAE,COLUMN(),FALSE),OFFSET(INDIRECT(ADDRESS(ROW(), COLUMN())),0,-1))</f>
        <v>0</v>
      </c>
      <c r="AP879" s="24"/>
      <c r="AQ879" s="24" t="str" cm="1">
        <f t="array" aca="1" ref="AQ879" ca="1">IF(OFFSET(INDIRECT(ADDRESS(ROW(), COLUMN())),0,-1)="",VLOOKUP($G879,$A:$AAE,COLUMN(),FALSE),OFFSET(INDIRECT(ADDRESS(ROW(), COLUMN())),0,-1))</f>
        <v>-</v>
      </c>
      <c r="AR879" s="24"/>
      <c r="AS879" s="24" cm="1">
        <f t="array" aca="1" ref="AS879" ca="1">IF(OFFSET(INDIRECT(ADDRESS(ROW(), COLUMN())),0,-1)="",VLOOKUP($G879,$A:$AAE,COLUMN(),FALSE),OFFSET(INDIRECT(ADDRESS(ROW(), COLUMN())),0,-1))</f>
        <v>0</v>
      </c>
      <c r="AT879" s="24"/>
      <c r="AU879" s="24" t="str" cm="1">
        <f t="array" aca="1" ref="AU879" ca="1">IF(OFFSET(INDIRECT(ADDRESS(ROW(), COLUMN())),0,-1)="",VLOOKUP($G879,$A:$AAE,COLUMN(),FALSE),OFFSET(INDIRECT(ADDRESS(ROW(), COLUMN())),0,-1))</f>
        <v>-</v>
      </c>
      <c r="AV879" s="24"/>
      <c r="AW879" s="24" cm="1">
        <f t="array" aca="1" ref="AW879" ca="1">IF(OFFSET(INDIRECT(ADDRESS(ROW(), COLUMN())),0,-1)="",VLOOKUP($G879,$A:$AAE,COLUMN(),FALSE),OFFSET(INDIRECT(ADDRESS(ROW(), COLUMN())),0,-1))</f>
        <v>0</v>
      </c>
      <c r="AX879" s="116"/>
      <c r="AY879" s="24" t="str" cm="1">
        <f t="array" aca="1" ref="AY879" ca="1">IF(OFFSET(INDIRECT(ADDRESS(ROW(), COLUMN())),0,-1)="",VLOOKUP($G879,$A:$AAE,COLUMN(),FALSE),OFFSET(INDIRECT(ADDRESS(ROW(), COLUMN())),0,-1))</f>
        <v>20立方米/公顷*日</v>
      </c>
      <c r="AZ879" s="116"/>
      <c r="BA879" s="24" t="str" cm="1">
        <f t="array" aca="1" ref="BA879" ca="1">IF(OFFSET(INDIRECT(ADDRESS(ROW(), COLUMN())),0,-1)="",VLOOKUP($G879,$A:$AAE,COLUMN(),FALSE),OFFSET(INDIRECT(ADDRESS(ROW(), COLUMN())),0,-1))</f>
        <v>用地面积*20</v>
      </c>
      <c r="BB879" s="116"/>
      <c r="BC879" s="24" cm="1">
        <f t="array" aca="1" ref="BC879" ca="1">IF(OFFSET(INDIRECT(ADDRESS(ROW(), COLUMN())),0,-1)="",VLOOKUP($G879,$A:$AAE,COLUMN(),FALSE),OFFSET(INDIRECT(ADDRESS(ROW(), COLUMN())),0,-1))</f>
        <v>0</v>
      </c>
      <c r="BD879" s="116"/>
      <c r="BE879" s="24" t="str" cm="1">
        <f t="array" aca="1" ref="BE879" ca="1">IF(OFFSET(INDIRECT(ADDRESS(ROW(), COLUMN())),0,-1)="",VLOOKUP($G879,$A:$AAE,COLUMN(),FALSE),OFFSET(INDIRECT(ADDRESS(ROW(), COLUMN())),0,-1))</f>
        <v>用水量*0</v>
      </c>
      <c r="BF879" s="116"/>
      <c r="BG879" s="24" t="str" cm="1">
        <f t="array" aca="1" ref="BG879" ca="1">IF(OFFSET(INDIRECT(ADDRESS(ROW(), COLUMN())),0,-1)="",VLOOKUP($G879,$A:$AAE,COLUMN(),FALSE),OFFSET(INDIRECT(ADDRESS(ROW(), COLUMN())),0,-1))</f>
        <v>10千瓦/公顷</v>
      </c>
      <c r="BH879" s="116"/>
      <c r="BI879" s="24" cm="1">
        <f t="array" aca="1" ref="BI879" ca="1">IF(OFFSET(INDIRECT(ADDRESS(ROW(), COLUMN())),0,-1)="",VLOOKUP($G879,$A:$AAE,COLUMN(),FALSE),OFFSET(INDIRECT(ADDRESS(ROW(), COLUMN())),0,-1))</f>
        <v>1</v>
      </c>
      <c r="BJ879" s="116"/>
      <c r="BK879" s="24" t="str" cm="1">
        <f t="array" aca="1" ref="BK879" ca="1">IF(OFFSET(INDIRECT(ADDRESS(ROW(), COLUMN())),0,-1)="",VLOOKUP($G879,$A:$AAE,COLUMN(),FALSE),OFFSET(INDIRECT(ADDRESS(ROW(), COLUMN())),0,-1))</f>
        <v>用地面积*10*1</v>
      </c>
      <c r="BL879" s="116"/>
      <c r="BM879" s="24" t="str" cm="1">
        <f t="array" aca="1" ref="BM879" ca="1">IF(OFFSET(INDIRECT(ADDRESS(ROW(), COLUMN())),0,-1)="",VLOOKUP($G879,$A:$AAE,COLUMN(),FALSE),OFFSET(INDIRECT(ADDRESS(ROW(), COLUMN())),0,-1))</f>
        <v>-</v>
      </c>
      <c r="BN879" s="116"/>
      <c r="BO879" s="24" cm="1">
        <f t="array" aca="1" ref="BO879" ca="1">IF(OFFSET(INDIRECT(ADDRESS(ROW(), COLUMN())),0,-1)="",VLOOKUP($G879,$A:$AAE,COLUMN(),FALSE),OFFSET(INDIRECT(ADDRESS(ROW(), COLUMN())),0,-1))</f>
        <v>0</v>
      </c>
      <c r="BP879" s="116"/>
      <c r="BQ879" s="24" t="str" cm="1">
        <f t="array" aca="1" ref="BQ879" ca="1">IF(OFFSET(INDIRECT(ADDRESS(ROW(), COLUMN())),0,-1)="",VLOOKUP($G879,$A:$AAE,COLUMN(),FALSE),OFFSET(INDIRECT(ADDRESS(ROW(), COLUMN())),0,-1))</f>
        <v>-</v>
      </c>
      <c r="BR879" s="116"/>
      <c r="BS879" s="24" cm="1">
        <f t="array" aca="1" ref="BS879" ca="1">IF(OFFSET(INDIRECT(ADDRESS(ROW(), COLUMN())),0,-1)="",VLOOKUP($G879,$A:$AAE,COLUMN(),FALSE),OFFSET(INDIRECT(ADDRESS(ROW(), COLUMN())),0,-1))</f>
        <v>0</v>
      </c>
      <c r="BT879" s="116"/>
      <c r="BU879" s="24" t="str" cm="1">
        <f t="array" aca="1" ref="BU879" ca="1">IF(OFFSET(INDIRECT(ADDRESS(ROW(), COLUMN())),0,-1)="",VLOOKUP($G879,$A:$AAE,COLUMN(),FALSE),OFFSET(INDIRECT(ADDRESS(ROW(), COLUMN())),0,-1))</f>
        <v>-</v>
      </c>
      <c r="BV879" s="116"/>
      <c r="BW879" s="24" cm="1">
        <f t="array" aca="1" ref="BW879" ca="1">IF(OFFSET(INDIRECT(ADDRESS(ROW(), COLUMN())),0,-1)="",VLOOKUP($G879,$A:$AAE,COLUMN(),FALSE),OFFSET(INDIRECT(ADDRESS(ROW(), COLUMN())),0,-1))</f>
        <v>0</v>
      </c>
      <c r="BX879" s="116"/>
      <c r="BY879" s="24" cm="1">
        <f t="array" aca="1" ref="BY879" ca="1">IF(OFFSET(INDIRECT(ADDRESS(ROW(), COLUMN())),0,-1)="",VLOOKUP($G879,$A:$AAE,COLUMN(),FALSE),OFFSET(INDIRECT(ADDRESS(ROW(), COLUMN())),0,-1))</f>
        <v>0</v>
      </c>
      <c r="BZ879" s="107"/>
      <c r="CA879" s="24" t="str" cm="1">
        <f t="array" aca="1" ref="CA879" ca="1">IF(OFFSET(INDIRECT(ADDRESS(ROW(), COLUMN())),0,-1)="",VLOOKUP($G879,$A:$AAE,COLUMN(),FALSE),OFFSET(INDIRECT(ADDRESS(ROW(), COLUMN())),0,-1))</f>
        <v>-</v>
      </c>
      <c r="CB879" s="24" t="s">
        <v>2016</v>
      </c>
      <c r="CC879" s="24" t="str" cm="1">
        <f t="array" aca="1" ref="CC879" ca="1">IF(OFFSET(INDIRECT(ADDRESS(ROW(), COLUMN())),0,-1)="",VLOOKUP($G879,$A:$AAE,COLUMN(),FALSE),OFFSET(INDIRECT(ADDRESS(ROW(), COLUMN())),0,-1))</f>
        <v>地块建筑面积*0.4</v>
      </c>
      <c r="CD879" s="24"/>
      <c r="CE879" s="24" t="str" cm="1">
        <f t="array" aca="1" ref="CE879" ca="1">IF(OFFSET(INDIRECT(ADDRESS(ROW(), COLUMN())),0,-1)="",VLOOKUP($G879,$A:$AAE,COLUMN(),FALSE),OFFSET(INDIRECT(ADDRESS(ROW(), COLUMN())),0,-1))</f>
        <v>-</v>
      </c>
      <c r="CF879" s="24" t="s">
        <v>2017</v>
      </c>
      <c r="CG879" s="24" t="str" cm="1">
        <f t="array" aca="1" ref="CG879" ca="1">IF(OFFSET(INDIRECT(ADDRESS(ROW(), COLUMN())),0,-1)="",VLOOKUP($G879,$A:$AAE,COLUMN(),FALSE),OFFSET(INDIRECT(ADDRESS(ROW(), COLUMN())),0,-1))</f>
        <v>地块建筑面积*0.08</v>
      </c>
      <c r="CH879" s="24"/>
      <c r="CI879" s="61" t="str" cm="1">
        <f t="array" aca="1" ref="CI879" ca="1">IF(OFFSET(INDIRECT(ADDRESS(ROW(), COLUMN())),0,-1)="",VLOOKUP($G879,$A:$AAE,COLUMN(),FALSE),OFFSET(INDIRECT(ADDRESS(ROW(), COLUMN())),0,-1))</f>
        <v>城镇建设用地</v>
      </c>
      <c r="CJ879" s="76" t="s">
        <v>1962</v>
      </c>
      <c r="CK879" s="78" t="str">
        <f t="shared" si="2854"/>
        <v>唯一标识:1401/120803/0805#公园绿地/社会停车场用地/体育用地#国空</v>
      </c>
      <c r="CL879" s="78" t="str">
        <f t="shared" si="2855"/>
        <v>性质名称:公园绿地/社会停车场用地/体育用地</v>
      </c>
      <c r="CM879" s="78" t="str">
        <f t="shared" si="2856"/>
        <v>地块性质过滤:</v>
      </c>
      <c r="CN879" s="78" t="str">
        <f t="shared" si="2857"/>
        <v>地块性质:1401/120803/0805</v>
      </c>
      <c r="CO879" s="78" t="str">
        <f t="shared" si="2858"/>
        <v>地类标准:国空</v>
      </c>
      <c r="CP879" s="78" t="str">
        <f t="shared" si="2859"/>
        <v>地块性质别称:G1/S33/A4</v>
      </c>
      <c r="CQ879" s="78" t="str">
        <f t="shared" si="2860"/>
        <v>属性继承:G1#公园绿地#城规</v>
      </c>
      <c r="CR879" s="78" t="str">
        <f t="shared" si="2861"/>
        <v>父类:G1</v>
      </c>
      <c r="CS879" s="78" t="str">
        <f t="shared" si="2862"/>
        <v>级别继承:14#绿地与开敞空间用地#国空</v>
      </c>
      <c r="CT879" s="78" t="str">
        <f t="shared" si="2863"/>
        <v>级别层次:2</v>
      </c>
      <c r="CU879" s="78" t="str">
        <f t="shared" si="2864"/>
        <v>级别:114</v>
      </c>
      <c r="CV879" s="78" t="str">
        <f t="shared" ca="1" si="2865"/>
        <v>地块颜色:0,255,0</v>
      </c>
      <c r="CW879" s="78" t="str">
        <f t="shared" ca="1" si="2866"/>
        <v>建筑面积公式:面积*容积率</v>
      </c>
      <c r="CX879" s="78" t="str">
        <f t="shared" ca="1" si="2867"/>
        <v>住宅建筑面积公式:地块建筑面积*0</v>
      </c>
      <c r="CY879" s="78" t="str">
        <f t="shared" ca="1" si="2868"/>
        <v>商服建筑面积公式:地块建筑面积*0</v>
      </c>
      <c r="CZ879" s="78" t="str">
        <f t="shared" ca="1" si="2869"/>
        <v>商服中商业建筑面积公式:地块建筑面积*0</v>
      </c>
      <c r="DA879" s="78" t="str">
        <f t="shared" ca="1" si="2870"/>
        <v>商服中办公建筑面积公式:地块建筑面积*0</v>
      </c>
      <c r="DB879" s="78" t="str">
        <f t="shared" ca="1" si="2871"/>
        <v>公服建筑面积公式:地块建筑面积*0</v>
      </c>
      <c r="DC879" s="78" t="str">
        <f t="shared" ca="1" si="2872"/>
        <v>工业建筑面积公式:地块建筑面积*0</v>
      </c>
      <c r="DD879" s="78" t="str">
        <f t="shared" ca="1" si="2873"/>
        <v>市政建筑面积公式:地块建筑面积*0</v>
      </c>
      <c r="DE879" s="78" t="str">
        <f t="shared" ca="1" si="2852"/>
        <v>绿地面积指定指标:面积*1</v>
      </c>
      <c r="DF879" s="78" t="str">
        <f t="shared" ca="1" si="2853"/>
        <v>绿地面积指定公式:面积*1</v>
      </c>
      <c r="DG879" s="78" t="str">
        <f t="shared" ca="1" si="2874"/>
        <v>户数指标:-</v>
      </c>
      <c r="DH879" s="78" t="str">
        <f t="shared" ca="1" si="2875"/>
        <v>户数公式:0</v>
      </c>
      <c r="DI879" s="78" t="str">
        <f t="shared" ca="1" si="2876"/>
        <v>人数指标:-</v>
      </c>
      <c r="DJ879" s="78" t="str">
        <f t="shared" ca="1" si="2877"/>
        <v>人数公式:0</v>
      </c>
      <c r="DK879" s="78" t="str">
        <f t="shared" ca="1" si="2878"/>
        <v>就业指标:-</v>
      </c>
      <c r="DL879" s="78" t="str">
        <f t="shared" ca="1" si="2879"/>
        <v>就业公式:0</v>
      </c>
      <c r="DM879" s="78" t="str">
        <f t="shared" ca="1" si="2880"/>
        <v>机动车指标:-</v>
      </c>
      <c r="DN879" s="78" t="str">
        <f t="shared" ca="1" si="2881"/>
        <v>机动车公式:0</v>
      </c>
      <c r="DO879" s="78" t="str">
        <f t="shared" ca="1" si="2882"/>
        <v>用水量指标:20立方米/公顷*日</v>
      </c>
      <c r="DP879" s="78" t="str">
        <f t="shared" ca="1" si="2883"/>
        <v>用水量公式:用地面积*20</v>
      </c>
      <c r="DQ879" s="78" t="str">
        <f t="shared" ca="1" si="2884"/>
        <v>污水折算系数:0</v>
      </c>
      <c r="DR879" s="78" t="str">
        <f t="shared" ca="1" si="2885"/>
        <v>污水量公式:用水量*0</v>
      </c>
      <c r="DS879" s="78" t="str">
        <f t="shared" ca="1" si="2886"/>
        <v>用电负荷指标:10千瓦/公顷</v>
      </c>
      <c r="DT879" s="78" t="str">
        <f t="shared" ca="1" si="2887"/>
        <v>同时率:1</v>
      </c>
      <c r="DU879" s="78" t="str">
        <f t="shared" ca="1" si="2888"/>
        <v>用电量公式:用地面积*10*1</v>
      </c>
      <c r="DV879" s="78" t="str">
        <f t="shared" ca="1" si="2889"/>
        <v>固话装机指标:-</v>
      </c>
      <c r="DW879" s="78" t="str">
        <f t="shared" ca="1" si="2890"/>
        <v>固话量公式:0</v>
      </c>
      <c r="DX879" s="78" t="str">
        <f t="shared" ca="1" si="2891"/>
        <v>有线电视指标:-</v>
      </c>
      <c r="DY879" s="78" t="str">
        <f t="shared" ca="1" si="2892"/>
        <v>电视量公式:0</v>
      </c>
      <c r="DZ879" s="78" t="str">
        <f t="shared" ca="1" si="2893"/>
        <v>高峰机动车生成量指标:-</v>
      </c>
      <c r="EA879" s="78" t="str">
        <f t="shared" ca="1" si="2894"/>
        <v>高峰机动车吸引量公式:0</v>
      </c>
      <c r="EB879" s="78" t="str">
        <f t="shared" ca="1" si="2895"/>
        <v>高峰机动车发生量公式:0</v>
      </c>
      <c r="EC879" s="78" t="str">
        <f t="shared" ca="1" si="2898"/>
        <v>地下空间指标:-</v>
      </c>
      <c r="ED879" s="78" t="str">
        <f t="shared" ca="1" si="2896"/>
        <v>地下空间公式:地块建筑面积*0.4</v>
      </c>
      <c r="EE879" s="78" t="str">
        <f t="shared" ca="1" si="2899"/>
        <v>人防指标:-</v>
      </c>
      <c r="EF879" s="78" t="str">
        <f t="shared" ca="1" si="2897"/>
        <v>人防公式:地块建筑面积*0.08</v>
      </c>
      <c r="EG879" s="78" t="str">
        <f t="shared" ca="1" si="3320"/>
        <v>用地构成:城镇建设用地</v>
      </c>
      <c r="EH879" s="78" t="s">
        <v>1962</v>
      </c>
      <c r="EI879" s="79" t="str">
        <f t="shared" ca="1" si="3270"/>
        <v>唯一标识:1401/120803/0805#公园绿地/社会停车场用地/体育用地#国空;性质名称:公园绿地/社会停车场用地/体育用地;地块性质过滤:;地块性质:1401/120803/0805;地类标准:国空;地块性质别称:G1/S33/A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9" t="s">
        <v>1962</v>
      </c>
    </row>
    <row r="880" spans="1:140" ht="16.5" x14ac:dyDescent="0.2">
      <c r="A880" s="61" t="str">
        <f t="shared" si="2900"/>
        <v>1401/1207#公园绿地/城镇村道路用地#国空</v>
      </c>
      <c r="B880" s="61" t="s">
        <v>2391</v>
      </c>
      <c r="C880" s="61"/>
      <c r="D880" s="61" t="s">
        <v>1266</v>
      </c>
      <c r="E880" s="61" t="s">
        <v>1277</v>
      </c>
      <c r="F880" s="61" t="s">
        <v>1077</v>
      </c>
      <c r="G880" s="61" t="s">
        <v>112</v>
      </c>
      <c r="H880" s="61" t="s">
        <v>1060</v>
      </c>
      <c r="I880" s="61" t="s">
        <v>1471</v>
      </c>
      <c r="J880" s="61">
        <f t="shared" si="2901"/>
        <v>2</v>
      </c>
      <c r="K880" s="61" t="str">
        <f t="shared" si="2955"/>
        <v>114</v>
      </c>
      <c r="L880" s="61"/>
      <c r="M880" s="61" t="str" cm="1">
        <f t="array" aca="1" ref="M880" ca="1">IF(OFFSET(INDIRECT(ADDRESS(ROW(), COLUMN())),0,-1)="",VLOOKUP($G880,$A:$AAE,COLUMN(),FALSE),OFFSET(INDIRECT(ADDRESS(ROW(), COLUMN())),0,-1))</f>
        <v>0,255,0</v>
      </c>
      <c r="N880" s="24"/>
      <c r="O880" s="61" t="str" cm="1">
        <f t="array" aca="1" ref="O880" ca="1">IF(OFFSET(INDIRECT(ADDRESS(ROW(), COLUMN())),0,-1)="",VLOOKUP($G880,$A:$AAE,COLUMN(),FALSE),OFFSET(INDIRECT(ADDRESS(ROW(), COLUMN())),0,-1))</f>
        <v>面积*容积率</v>
      </c>
      <c r="P880" s="24"/>
      <c r="Q880" s="24" t="str" cm="1">
        <f t="array" aca="1" ref="Q880" ca="1">IF(OFFSET(INDIRECT(ADDRESS(ROW(), COLUMN())),0,-1)="",VLOOKUP($G880,$A:$AAE,COLUMN(),FALSE),OFFSET(INDIRECT(ADDRESS(ROW(), COLUMN())),0,-1))</f>
        <v>地块建筑面积*0</v>
      </c>
      <c r="R880" s="24"/>
      <c r="S880" s="24" t="str" cm="1">
        <f t="array" aca="1" ref="S880" ca="1">IF(OFFSET(INDIRECT(ADDRESS(ROW(), COLUMN())),0,-1)="",VLOOKUP($G880,$A:$AAE,COLUMN(),FALSE),OFFSET(INDIRECT(ADDRESS(ROW(), COLUMN())),0,-1))</f>
        <v>地块建筑面积*0</v>
      </c>
      <c r="T880" s="24"/>
      <c r="U880" s="24" t="str" cm="1">
        <f t="array" aca="1" ref="U880" ca="1">IF(OFFSET(INDIRECT(ADDRESS(ROW(), COLUMN())),0,-1)="",VLOOKUP($G880,$A:$AAE,COLUMN(),FALSE),OFFSET(INDIRECT(ADDRESS(ROW(), COLUMN())),0,-1))</f>
        <v>地块建筑面积*0</v>
      </c>
      <c r="V880" s="24"/>
      <c r="W880" s="61" t="str" cm="1">
        <f t="array" aca="1" ref="W880" ca="1">IF(OFFSET(INDIRECT(ADDRESS(ROW(), COLUMN())),0,-1)="",VLOOKUP($G880,$A:$AAE,COLUMN(),FALSE),OFFSET(INDIRECT(ADDRESS(ROW(), COLUMN())),0,-1))</f>
        <v>地块建筑面积*0</v>
      </c>
      <c r="X880" s="24"/>
      <c r="Y880" s="24" t="str" cm="1">
        <f t="array" aca="1" ref="Y880" ca="1">IF(OFFSET(INDIRECT(ADDRESS(ROW(), COLUMN())),0,-1)="",VLOOKUP($G880,$A:$AAE,COLUMN(),FALSE),OFFSET(INDIRECT(ADDRESS(ROW(), COLUMN())),0,-1))</f>
        <v>地块建筑面积*0</v>
      </c>
      <c r="Z880" s="24"/>
      <c r="AA880" s="24" t="str" cm="1">
        <f t="array" aca="1" ref="AA880" ca="1">IF(OFFSET(INDIRECT(ADDRESS(ROW(), COLUMN())),0,-1)="",VLOOKUP($G880,$A:$AAE,COLUMN(),FALSE),OFFSET(INDIRECT(ADDRESS(ROW(), COLUMN())),0,-1))</f>
        <v>地块建筑面积*0</v>
      </c>
      <c r="AB880" s="24"/>
      <c r="AC880" s="24" t="str" cm="1">
        <f t="array" aca="1" ref="AC880" ca="1">IF(OFFSET(INDIRECT(ADDRESS(ROW(), COLUMN())),0,-1)="",VLOOKUP($G880,$A:$AAE,COLUMN(),FALSE),OFFSET(INDIRECT(ADDRESS(ROW(), COLUMN())),0,-1))</f>
        <v>地块建筑面积*0</v>
      </c>
      <c r="AD880" s="24"/>
      <c r="AE880" s="24" t="str" cm="1">
        <f t="array" aca="1" ref="AE880" ca="1">IF(OFFSET(INDIRECT(ADDRESS(ROW(), COLUMN())),0,-1)="",VLOOKUP($G880,$A:$AAE,COLUMN(),FALSE),OFFSET(INDIRECT(ADDRESS(ROW(), COLUMN())),0,-1))</f>
        <v>面积*1</v>
      </c>
      <c r="AF880" s="24"/>
      <c r="AG880" s="24" t="str" cm="1">
        <f t="array" aca="1" ref="AG880" ca="1">IF(OFFSET(INDIRECT(ADDRESS(ROW(), COLUMN())),0,-1)="",VLOOKUP($G880,$A:$AAE,COLUMN(),FALSE),OFFSET(INDIRECT(ADDRESS(ROW(), COLUMN())),0,-1))</f>
        <v>面积*1</v>
      </c>
      <c r="AH880" s="24"/>
      <c r="AI880" s="24" t="str" cm="1">
        <f t="array" aca="1" ref="AI880" ca="1">IF(OFFSET(INDIRECT(ADDRESS(ROW(), COLUMN())),0,-1)="",VLOOKUP($G880,$A:$AAE,COLUMN(),FALSE),OFFSET(INDIRECT(ADDRESS(ROW(), COLUMN())),0,-1))</f>
        <v>-</v>
      </c>
      <c r="AJ880" s="24"/>
      <c r="AK880" s="24" cm="1">
        <f t="array" aca="1" ref="AK880" ca="1">IF(OFFSET(INDIRECT(ADDRESS(ROW(), COLUMN())),0,-1)="",VLOOKUP($G880,$A:$AAE,COLUMN(),FALSE),OFFSET(INDIRECT(ADDRESS(ROW(), COLUMN())),0,-1))</f>
        <v>0</v>
      </c>
      <c r="AL880" s="24"/>
      <c r="AM880" s="24" t="str" cm="1">
        <f t="array" aca="1" ref="AM880" ca="1">IF(OFFSET(INDIRECT(ADDRESS(ROW(), COLUMN())),0,-1)="",VLOOKUP($G880,$A:$AAE,COLUMN(),FALSE),OFFSET(INDIRECT(ADDRESS(ROW(), COLUMN())),0,-1))</f>
        <v>-</v>
      </c>
      <c r="AN880" s="24"/>
      <c r="AO880" s="24" cm="1">
        <f t="array" aca="1" ref="AO880" ca="1">IF(OFFSET(INDIRECT(ADDRESS(ROW(), COLUMN())),0,-1)="",VLOOKUP($G880,$A:$AAE,COLUMN(),FALSE),OFFSET(INDIRECT(ADDRESS(ROW(), COLUMN())),0,-1))</f>
        <v>0</v>
      </c>
      <c r="AP880" s="24"/>
      <c r="AQ880" s="24" t="str" cm="1">
        <f t="array" aca="1" ref="AQ880" ca="1">IF(OFFSET(INDIRECT(ADDRESS(ROW(), COLUMN())),0,-1)="",VLOOKUP($G880,$A:$AAE,COLUMN(),FALSE),OFFSET(INDIRECT(ADDRESS(ROW(), COLUMN())),0,-1))</f>
        <v>-</v>
      </c>
      <c r="AR880" s="24"/>
      <c r="AS880" s="24" cm="1">
        <f t="array" aca="1" ref="AS880" ca="1">IF(OFFSET(INDIRECT(ADDRESS(ROW(), COLUMN())),0,-1)="",VLOOKUP($G880,$A:$AAE,COLUMN(),FALSE),OFFSET(INDIRECT(ADDRESS(ROW(), COLUMN())),0,-1))</f>
        <v>0</v>
      </c>
      <c r="AT880" s="24"/>
      <c r="AU880" s="24" t="str" cm="1">
        <f t="array" aca="1" ref="AU880" ca="1">IF(OFFSET(INDIRECT(ADDRESS(ROW(), COLUMN())),0,-1)="",VLOOKUP($G880,$A:$AAE,COLUMN(),FALSE),OFFSET(INDIRECT(ADDRESS(ROW(), COLUMN())),0,-1))</f>
        <v>-</v>
      </c>
      <c r="AV880" s="24"/>
      <c r="AW880" s="24" cm="1">
        <f t="array" aca="1" ref="AW880" ca="1">IF(OFFSET(INDIRECT(ADDRESS(ROW(), COLUMN())),0,-1)="",VLOOKUP($G880,$A:$AAE,COLUMN(),FALSE),OFFSET(INDIRECT(ADDRESS(ROW(), COLUMN())),0,-1))</f>
        <v>0</v>
      </c>
      <c r="AX880" s="116"/>
      <c r="AY880" s="24" t="str" cm="1">
        <f t="array" aca="1" ref="AY880" ca="1">IF(OFFSET(INDIRECT(ADDRESS(ROW(), COLUMN())),0,-1)="",VLOOKUP($G880,$A:$AAE,COLUMN(),FALSE),OFFSET(INDIRECT(ADDRESS(ROW(), COLUMN())),0,-1))</f>
        <v>20立方米/公顷*日</v>
      </c>
      <c r="AZ880" s="116"/>
      <c r="BA880" s="24" t="str" cm="1">
        <f t="array" aca="1" ref="BA880" ca="1">IF(OFFSET(INDIRECT(ADDRESS(ROW(), COLUMN())),0,-1)="",VLOOKUP($G880,$A:$AAE,COLUMN(),FALSE),OFFSET(INDIRECT(ADDRESS(ROW(), COLUMN())),0,-1))</f>
        <v>用地面积*20</v>
      </c>
      <c r="BB880" s="116"/>
      <c r="BC880" s="24" cm="1">
        <f t="array" aca="1" ref="BC880" ca="1">IF(OFFSET(INDIRECT(ADDRESS(ROW(), COLUMN())),0,-1)="",VLOOKUP($G880,$A:$AAE,COLUMN(),FALSE),OFFSET(INDIRECT(ADDRESS(ROW(), COLUMN())),0,-1))</f>
        <v>0</v>
      </c>
      <c r="BD880" s="116"/>
      <c r="BE880" s="24" t="str" cm="1">
        <f t="array" aca="1" ref="BE880" ca="1">IF(OFFSET(INDIRECT(ADDRESS(ROW(), COLUMN())),0,-1)="",VLOOKUP($G880,$A:$AAE,COLUMN(),FALSE),OFFSET(INDIRECT(ADDRESS(ROW(), COLUMN())),0,-1))</f>
        <v>用水量*0</v>
      </c>
      <c r="BF880" s="116"/>
      <c r="BG880" s="24" t="str" cm="1">
        <f t="array" aca="1" ref="BG880" ca="1">IF(OFFSET(INDIRECT(ADDRESS(ROW(), COLUMN())),0,-1)="",VLOOKUP($G880,$A:$AAE,COLUMN(),FALSE),OFFSET(INDIRECT(ADDRESS(ROW(), COLUMN())),0,-1))</f>
        <v>10千瓦/公顷</v>
      </c>
      <c r="BH880" s="116"/>
      <c r="BI880" s="24" cm="1">
        <f t="array" aca="1" ref="BI880" ca="1">IF(OFFSET(INDIRECT(ADDRESS(ROW(), COLUMN())),0,-1)="",VLOOKUP($G880,$A:$AAE,COLUMN(),FALSE),OFFSET(INDIRECT(ADDRESS(ROW(), COLUMN())),0,-1))</f>
        <v>1</v>
      </c>
      <c r="BJ880" s="116"/>
      <c r="BK880" s="24" t="str" cm="1">
        <f t="array" aca="1" ref="BK880" ca="1">IF(OFFSET(INDIRECT(ADDRESS(ROW(), COLUMN())),0,-1)="",VLOOKUP($G880,$A:$AAE,COLUMN(),FALSE),OFFSET(INDIRECT(ADDRESS(ROW(), COLUMN())),0,-1))</f>
        <v>用地面积*10*1</v>
      </c>
      <c r="BL880" s="116"/>
      <c r="BM880" s="24" t="str" cm="1">
        <f t="array" aca="1" ref="BM880" ca="1">IF(OFFSET(INDIRECT(ADDRESS(ROW(), COLUMN())),0,-1)="",VLOOKUP($G880,$A:$AAE,COLUMN(),FALSE),OFFSET(INDIRECT(ADDRESS(ROW(), COLUMN())),0,-1))</f>
        <v>-</v>
      </c>
      <c r="BN880" s="116"/>
      <c r="BO880" s="24" cm="1">
        <f t="array" aca="1" ref="BO880" ca="1">IF(OFFSET(INDIRECT(ADDRESS(ROW(), COLUMN())),0,-1)="",VLOOKUP($G880,$A:$AAE,COLUMN(),FALSE),OFFSET(INDIRECT(ADDRESS(ROW(), COLUMN())),0,-1))</f>
        <v>0</v>
      </c>
      <c r="BP880" s="116"/>
      <c r="BQ880" s="24" t="str" cm="1">
        <f t="array" aca="1" ref="BQ880" ca="1">IF(OFFSET(INDIRECT(ADDRESS(ROW(), COLUMN())),0,-1)="",VLOOKUP($G880,$A:$AAE,COLUMN(),FALSE),OFFSET(INDIRECT(ADDRESS(ROW(), COLUMN())),0,-1))</f>
        <v>-</v>
      </c>
      <c r="BR880" s="116"/>
      <c r="BS880" s="24" cm="1">
        <f t="array" aca="1" ref="BS880" ca="1">IF(OFFSET(INDIRECT(ADDRESS(ROW(), COLUMN())),0,-1)="",VLOOKUP($G880,$A:$AAE,COLUMN(),FALSE),OFFSET(INDIRECT(ADDRESS(ROW(), COLUMN())),0,-1))</f>
        <v>0</v>
      </c>
      <c r="BT880" s="116"/>
      <c r="BU880" s="24" t="str" cm="1">
        <f t="array" aca="1" ref="BU880" ca="1">IF(OFFSET(INDIRECT(ADDRESS(ROW(), COLUMN())),0,-1)="",VLOOKUP($G880,$A:$AAE,COLUMN(),FALSE),OFFSET(INDIRECT(ADDRESS(ROW(), COLUMN())),0,-1))</f>
        <v>-</v>
      </c>
      <c r="BV880" s="116"/>
      <c r="BW880" s="24" cm="1">
        <f t="array" aca="1" ref="BW880" ca="1">IF(OFFSET(INDIRECT(ADDRESS(ROW(), COLUMN())),0,-1)="",VLOOKUP($G880,$A:$AAE,COLUMN(),FALSE),OFFSET(INDIRECT(ADDRESS(ROW(), COLUMN())),0,-1))</f>
        <v>0</v>
      </c>
      <c r="BX880" s="116"/>
      <c r="BY880" s="24" cm="1">
        <f t="array" aca="1" ref="BY880" ca="1">IF(OFFSET(INDIRECT(ADDRESS(ROW(), COLUMN())),0,-1)="",VLOOKUP($G880,$A:$AAE,COLUMN(),FALSE),OFFSET(INDIRECT(ADDRESS(ROW(), COLUMN())),0,-1))</f>
        <v>0</v>
      </c>
      <c r="BZ880" s="107"/>
      <c r="CA880" s="24" t="str" cm="1">
        <f t="array" aca="1" ref="CA880" ca="1">IF(OFFSET(INDIRECT(ADDRESS(ROW(), COLUMN())),0,-1)="",VLOOKUP($G880,$A:$AAE,COLUMN(),FALSE),OFFSET(INDIRECT(ADDRESS(ROW(), COLUMN())),0,-1))</f>
        <v>-</v>
      </c>
      <c r="CB880" s="24"/>
      <c r="CC880" s="24" cm="1">
        <f t="array" aca="1" ref="CC880" ca="1">IF(OFFSET(INDIRECT(ADDRESS(ROW(), COLUMN())),0,-1)="",VLOOKUP($G880,$A:$AAE,COLUMN(),FALSE),OFFSET(INDIRECT(ADDRESS(ROW(), COLUMN())),0,-1))</f>
        <v>0</v>
      </c>
      <c r="CD880" s="24"/>
      <c r="CE880" s="24" t="str" cm="1">
        <f t="array" aca="1" ref="CE880" ca="1">IF(OFFSET(INDIRECT(ADDRESS(ROW(), COLUMN())),0,-1)="",VLOOKUP($G880,$A:$AAE,COLUMN(),FALSE),OFFSET(INDIRECT(ADDRESS(ROW(), COLUMN())),0,-1))</f>
        <v>-</v>
      </c>
      <c r="CF880" s="24"/>
      <c r="CG880" s="24" cm="1">
        <f t="array" aca="1" ref="CG880" ca="1">IF(OFFSET(INDIRECT(ADDRESS(ROW(), COLUMN())),0,-1)="",VLOOKUP($G880,$A:$AAE,COLUMN(),FALSE),OFFSET(INDIRECT(ADDRESS(ROW(), COLUMN())),0,-1))</f>
        <v>0</v>
      </c>
      <c r="CH880" s="24"/>
      <c r="CI880" s="61" t="str" cm="1">
        <f t="array" aca="1" ref="CI880" ca="1">IF(OFFSET(INDIRECT(ADDRESS(ROW(), COLUMN())),0,-1)="",VLOOKUP($G880,$A:$AAE,COLUMN(),FALSE),OFFSET(INDIRECT(ADDRESS(ROW(), COLUMN())),0,-1))</f>
        <v>城镇建设用地</v>
      </c>
      <c r="CJ880" s="76" t="s">
        <v>1962</v>
      </c>
      <c r="CK880" s="78" t="str">
        <f t="shared" si="2854"/>
        <v>唯一标识:1401/1207#公园绿地/城镇村道路用地#国空</v>
      </c>
      <c r="CL880" s="78" t="str">
        <f t="shared" si="2855"/>
        <v>性质名称:公园绿地/城镇村道路用地</v>
      </c>
      <c r="CM880" s="78" t="str">
        <f t="shared" si="2856"/>
        <v>地块性质过滤:</v>
      </c>
      <c r="CN880" s="78" t="str">
        <f t="shared" si="2857"/>
        <v>地块性质:1401/1207</v>
      </c>
      <c r="CO880" s="78" t="str">
        <f t="shared" si="2858"/>
        <v>地类标准:国空</v>
      </c>
      <c r="CP880" s="78" t="str">
        <f t="shared" si="2859"/>
        <v>地块性质别称:G1/S2</v>
      </c>
      <c r="CQ880" s="78" t="str">
        <f t="shared" si="2860"/>
        <v>属性继承:G1#公园绿地#城规</v>
      </c>
      <c r="CR880" s="78" t="str">
        <f t="shared" si="2861"/>
        <v>父类:G1</v>
      </c>
      <c r="CS880" s="78" t="str">
        <f t="shared" si="2862"/>
        <v>级别继承:14#绿地与开敞空间用地#国空</v>
      </c>
      <c r="CT880" s="78" t="str">
        <f t="shared" si="2863"/>
        <v>级别层次:2</v>
      </c>
      <c r="CU880" s="78" t="str">
        <f t="shared" si="2864"/>
        <v>级别:114</v>
      </c>
      <c r="CV880" s="78" t="str">
        <f t="shared" ca="1" si="2865"/>
        <v>地块颜色:0,255,0</v>
      </c>
      <c r="CW880" s="78" t="str">
        <f t="shared" ca="1" si="2866"/>
        <v>建筑面积公式:面积*容积率</v>
      </c>
      <c r="CX880" s="78" t="str">
        <f t="shared" ca="1" si="2867"/>
        <v>住宅建筑面积公式:地块建筑面积*0</v>
      </c>
      <c r="CY880" s="78" t="str">
        <f t="shared" ca="1" si="2868"/>
        <v>商服建筑面积公式:地块建筑面积*0</v>
      </c>
      <c r="CZ880" s="78" t="str">
        <f t="shared" ca="1" si="2869"/>
        <v>商服中商业建筑面积公式:地块建筑面积*0</v>
      </c>
      <c r="DA880" s="78" t="str">
        <f t="shared" ca="1" si="2870"/>
        <v>商服中办公建筑面积公式:地块建筑面积*0</v>
      </c>
      <c r="DB880" s="78" t="str">
        <f t="shared" ca="1" si="2871"/>
        <v>公服建筑面积公式:地块建筑面积*0</v>
      </c>
      <c r="DC880" s="78" t="str">
        <f t="shared" ca="1" si="2872"/>
        <v>工业建筑面积公式:地块建筑面积*0</v>
      </c>
      <c r="DD880" s="78" t="str">
        <f t="shared" ca="1" si="2873"/>
        <v>市政建筑面积公式:地块建筑面积*0</v>
      </c>
      <c r="DE880" s="78" t="str">
        <f t="shared" ref="DE880:DE949" ca="1" si="3419">IF(AE880 = "",AE$1&amp;":",_xlfn.TEXTJOIN(":",TRUE,AE$1,AE880))</f>
        <v>绿地面积指定指标:面积*1</v>
      </c>
      <c r="DF880" s="78" t="str">
        <f t="shared" ref="DF880:DF949" ca="1" si="3420">IF(AG880 = "",AG$1&amp;":",_xlfn.TEXTJOIN(":",TRUE,AG$1,AG880))</f>
        <v>绿地面积指定公式:面积*1</v>
      </c>
      <c r="DG880" s="78" t="str">
        <f t="shared" ca="1" si="2874"/>
        <v>户数指标:-</v>
      </c>
      <c r="DH880" s="78" t="str">
        <f t="shared" ca="1" si="2875"/>
        <v>户数公式:0</v>
      </c>
      <c r="DI880" s="78" t="str">
        <f t="shared" ca="1" si="2876"/>
        <v>人数指标:-</v>
      </c>
      <c r="DJ880" s="78" t="str">
        <f t="shared" ca="1" si="2877"/>
        <v>人数公式:0</v>
      </c>
      <c r="DK880" s="78" t="str">
        <f t="shared" ca="1" si="2878"/>
        <v>就业指标:-</v>
      </c>
      <c r="DL880" s="78" t="str">
        <f t="shared" ca="1" si="2879"/>
        <v>就业公式:0</v>
      </c>
      <c r="DM880" s="78" t="str">
        <f t="shared" ca="1" si="2880"/>
        <v>机动车指标:-</v>
      </c>
      <c r="DN880" s="78" t="str">
        <f t="shared" ca="1" si="2881"/>
        <v>机动车公式:0</v>
      </c>
      <c r="DO880" s="78" t="str">
        <f t="shared" ca="1" si="2882"/>
        <v>用水量指标:20立方米/公顷*日</v>
      </c>
      <c r="DP880" s="78" t="str">
        <f t="shared" ca="1" si="2883"/>
        <v>用水量公式:用地面积*20</v>
      </c>
      <c r="DQ880" s="78" t="str">
        <f t="shared" ca="1" si="2884"/>
        <v>污水折算系数:0</v>
      </c>
      <c r="DR880" s="78" t="str">
        <f t="shared" ca="1" si="2885"/>
        <v>污水量公式:用水量*0</v>
      </c>
      <c r="DS880" s="78" t="str">
        <f t="shared" ca="1" si="2886"/>
        <v>用电负荷指标:10千瓦/公顷</v>
      </c>
      <c r="DT880" s="78" t="str">
        <f t="shared" ca="1" si="2887"/>
        <v>同时率:1</v>
      </c>
      <c r="DU880" s="78" t="str">
        <f t="shared" ca="1" si="2888"/>
        <v>用电量公式:用地面积*10*1</v>
      </c>
      <c r="DV880" s="78" t="str">
        <f t="shared" ca="1" si="2889"/>
        <v>固话装机指标:-</v>
      </c>
      <c r="DW880" s="78" t="str">
        <f t="shared" ca="1" si="2890"/>
        <v>固话量公式:0</v>
      </c>
      <c r="DX880" s="78" t="str">
        <f t="shared" ca="1" si="2891"/>
        <v>有线电视指标:-</v>
      </c>
      <c r="DY880" s="78" t="str">
        <f t="shared" ca="1" si="2892"/>
        <v>电视量公式:0</v>
      </c>
      <c r="DZ880" s="78" t="str">
        <f t="shared" ca="1" si="2893"/>
        <v>高峰机动车生成量指标:-</v>
      </c>
      <c r="EA880" s="78" t="str">
        <f t="shared" ca="1" si="2894"/>
        <v>高峰机动车吸引量公式:0</v>
      </c>
      <c r="EB880" s="78" t="str">
        <f t="shared" ca="1" si="2895"/>
        <v>高峰机动车发生量公式:0</v>
      </c>
      <c r="EC880" s="78" t="str">
        <f t="shared" ca="1" si="2898"/>
        <v>地下空间指标:-</v>
      </c>
      <c r="ED880" s="78" t="str">
        <f t="shared" ca="1" si="2896"/>
        <v>地下空间公式:0</v>
      </c>
      <c r="EE880" s="78" t="str">
        <f t="shared" ca="1" si="2899"/>
        <v>人防指标:-</v>
      </c>
      <c r="EF880" s="78" t="str">
        <f t="shared" ca="1" si="2897"/>
        <v>人防公式:0</v>
      </c>
      <c r="EG880" s="78" t="str">
        <f t="shared" ca="1" si="3320"/>
        <v>用地构成:城镇建设用地</v>
      </c>
      <c r="EH880" s="78" t="s">
        <v>1962</v>
      </c>
      <c r="EI880" s="79" t="str">
        <f t="shared" ca="1" si="3270"/>
        <v>唯一标识:1401/1207#公园绿地/城镇村道路用地#国空;性质名称:公园绿地/城镇村道路用地;地块性质过滤:;地块性质:1401/1207;地类标准:国空;地块性质别称:G1/S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0" t="s">
        <v>1962</v>
      </c>
    </row>
    <row r="881" spans="1:140" ht="16.5" x14ac:dyDescent="0.2">
      <c r="A881" s="61" t="str">
        <f t="shared" si="2900"/>
        <v>1401/1206#公园绿地/城市轨道交通用地#国空</v>
      </c>
      <c r="B881" s="61" t="s">
        <v>511</v>
      </c>
      <c r="C881" s="61"/>
      <c r="D881" s="61" t="s">
        <v>1267</v>
      </c>
      <c r="E881" s="61" t="s">
        <v>1277</v>
      </c>
      <c r="F881" s="61" t="s">
        <v>1076</v>
      </c>
      <c r="G881" s="61" t="s">
        <v>112</v>
      </c>
      <c r="H881" s="61" t="s">
        <v>1060</v>
      </c>
      <c r="I881" s="61" t="s">
        <v>1471</v>
      </c>
      <c r="J881" s="61">
        <f t="shared" si="2901"/>
        <v>2</v>
      </c>
      <c r="K881" s="61" t="str">
        <f t="shared" si="2955"/>
        <v>114</v>
      </c>
      <c r="L881" s="61"/>
      <c r="M881" s="61" t="str" cm="1">
        <f t="array" aca="1" ref="M881" ca="1">IF(OFFSET(INDIRECT(ADDRESS(ROW(), COLUMN())),0,-1)="",VLOOKUP($G881,$A:$AAE,COLUMN(),FALSE),OFFSET(INDIRECT(ADDRESS(ROW(), COLUMN())),0,-1))</f>
        <v>0,255,0</v>
      </c>
      <c r="N881" s="24"/>
      <c r="O881" s="61" t="str" cm="1">
        <f t="array" aca="1" ref="O881" ca="1">IF(OFFSET(INDIRECT(ADDRESS(ROW(), COLUMN())),0,-1)="",VLOOKUP($G881,$A:$AAE,COLUMN(),FALSE),OFFSET(INDIRECT(ADDRESS(ROW(), COLUMN())),0,-1))</f>
        <v>面积*容积率</v>
      </c>
      <c r="P881" s="24"/>
      <c r="Q881" s="24" t="str" cm="1">
        <f t="array" aca="1" ref="Q881" ca="1">IF(OFFSET(INDIRECT(ADDRESS(ROW(), COLUMN())),0,-1)="",VLOOKUP($G881,$A:$AAE,COLUMN(),FALSE),OFFSET(INDIRECT(ADDRESS(ROW(), COLUMN())),0,-1))</f>
        <v>地块建筑面积*0</v>
      </c>
      <c r="R881" s="24"/>
      <c r="S881" s="24" t="str" cm="1">
        <f t="array" aca="1" ref="S881" ca="1">IF(OFFSET(INDIRECT(ADDRESS(ROW(), COLUMN())),0,-1)="",VLOOKUP($G881,$A:$AAE,COLUMN(),FALSE),OFFSET(INDIRECT(ADDRESS(ROW(), COLUMN())),0,-1))</f>
        <v>地块建筑面积*0</v>
      </c>
      <c r="T881" s="24"/>
      <c r="U881" s="24" t="str" cm="1">
        <f t="array" aca="1" ref="U881" ca="1">IF(OFFSET(INDIRECT(ADDRESS(ROW(), COLUMN())),0,-1)="",VLOOKUP($G881,$A:$AAE,COLUMN(),FALSE),OFFSET(INDIRECT(ADDRESS(ROW(), COLUMN())),0,-1))</f>
        <v>地块建筑面积*0</v>
      </c>
      <c r="V881" s="24"/>
      <c r="W881" s="61" t="str" cm="1">
        <f t="array" aca="1" ref="W881" ca="1">IF(OFFSET(INDIRECT(ADDRESS(ROW(), COLUMN())),0,-1)="",VLOOKUP($G881,$A:$AAE,COLUMN(),FALSE),OFFSET(INDIRECT(ADDRESS(ROW(), COLUMN())),0,-1))</f>
        <v>地块建筑面积*0</v>
      </c>
      <c r="X881" s="24"/>
      <c r="Y881" s="24" t="str" cm="1">
        <f t="array" aca="1" ref="Y881" ca="1">IF(OFFSET(INDIRECT(ADDRESS(ROW(), COLUMN())),0,-1)="",VLOOKUP($G881,$A:$AAE,COLUMN(),FALSE),OFFSET(INDIRECT(ADDRESS(ROW(), COLUMN())),0,-1))</f>
        <v>地块建筑面积*0</v>
      </c>
      <c r="Z881" s="24"/>
      <c r="AA881" s="24" t="str" cm="1">
        <f t="array" aca="1" ref="AA881" ca="1">IF(OFFSET(INDIRECT(ADDRESS(ROW(), COLUMN())),0,-1)="",VLOOKUP($G881,$A:$AAE,COLUMN(),FALSE),OFFSET(INDIRECT(ADDRESS(ROW(), COLUMN())),0,-1))</f>
        <v>地块建筑面积*0</v>
      </c>
      <c r="AB881" s="24"/>
      <c r="AC881" s="24" t="str" cm="1">
        <f t="array" aca="1" ref="AC881" ca="1">IF(OFFSET(INDIRECT(ADDRESS(ROW(), COLUMN())),0,-1)="",VLOOKUP($G881,$A:$AAE,COLUMN(),FALSE),OFFSET(INDIRECT(ADDRESS(ROW(), COLUMN())),0,-1))</f>
        <v>地块建筑面积*0</v>
      </c>
      <c r="AD881" s="24"/>
      <c r="AE881" s="24" t="str" cm="1">
        <f t="array" aca="1" ref="AE881" ca="1">IF(OFFSET(INDIRECT(ADDRESS(ROW(), COLUMN())),0,-1)="",VLOOKUP($G881,$A:$AAE,COLUMN(),FALSE),OFFSET(INDIRECT(ADDRESS(ROW(), COLUMN())),0,-1))</f>
        <v>面积*1</v>
      </c>
      <c r="AF881" s="24"/>
      <c r="AG881" s="24" t="str" cm="1">
        <f t="array" aca="1" ref="AG881" ca="1">IF(OFFSET(INDIRECT(ADDRESS(ROW(), COLUMN())),0,-1)="",VLOOKUP($G881,$A:$AAE,COLUMN(),FALSE),OFFSET(INDIRECT(ADDRESS(ROW(), COLUMN())),0,-1))</f>
        <v>面积*1</v>
      </c>
      <c r="AH881" s="24"/>
      <c r="AI881" s="24" t="str" cm="1">
        <f t="array" aca="1" ref="AI881" ca="1">IF(OFFSET(INDIRECT(ADDRESS(ROW(), COLUMN())),0,-1)="",VLOOKUP($G881,$A:$AAE,COLUMN(),FALSE),OFFSET(INDIRECT(ADDRESS(ROW(), COLUMN())),0,-1))</f>
        <v>-</v>
      </c>
      <c r="AJ881" s="24"/>
      <c r="AK881" s="24" cm="1">
        <f t="array" aca="1" ref="AK881" ca="1">IF(OFFSET(INDIRECT(ADDRESS(ROW(), COLUMN())),0,-1)="",VLOOKUP($G881,$A:$AAE,COLUMN(),FALSE),OFFSET(INDIRECT(ADDRESS(ROW(), COLUMN())),0,-1))</f>
        <v>0</v>
      </c>
      <c r="AL881" s="24"/>
      <c r="AM881" s="24" t="str" cm="1">
        <f t="array" aca="1" ref="AM881" ca="1">IF(OFFSET(INDIRECT(ADDRESS(ROW(), COLUMN())),0,-1)="",VLOOKUP($G881,$A:$AAE,COLUMN(),FALSE),OFFSET(INDIRECT(ADDRESS(ROW(), COLUMN())),0,-1))</f>
        <v>-</v>
      </c>
      <c r="AN881" s="24"/>
      <c r="AO881" s="24" cm="1">
        <f t="array" aca="1" ref="AO881" ca="1">IF(OFFSET(INDIRECT(ADDRESS(ROW(), COLUMN())),0,-1)="",VLOOKUP($G881,$A:$AAE,COLUMN(),FALSE),OFFSET(INDIRECT(ADDRESS(ROW(), COLUMN())),0,-1))</f>
        <v>0</v>
      </c>
      <c r="AP881" s="24"/>
      <c r="AQ881" s="24" t="str" cm="1">
        <f t="array" aca="1" ref="AQ881" ca="1">IF(OFFSET(INDIRECT(ADDRESS(ROW(), COLUMN())),0,-1)="",VLOOKUP($G881,$A:$AAE,COLUMN(),FALSE),OFFSET(INDIRECT(ADDRESS(ROW(), COLUMN())),0,-1))</f>
        <v>-</v>
      </c>
      <c r="AR881" s="24"/>
      <c r="AS881" s="24" cm="1">
        <f t="array" aca="1" ref="AS881" ca="1">IF(OFFSET(INDIRECT(ADDRESS(ROW(), COLUMN())),0,-1)="",VLOOKUP($G881,$A:$AAE,COLUMN(),FALSE),OFFSET(INDIRECT(ADDRESS(ROW(), COLUMN())),0,-1))</f>
        <v>0</v>
      </c>
      <c r="AT881" s="24"/>
      <c r="AU881" s="24" t="str" cm="1">
        <f t="array" aca="1" ref="AU881" ca="1">IF(OFFSET(INDIRECT(ADDRESS(ROW(), COLUMN())),0,-1)="",VLOOKUP($G881,$A:$AAE,COLUMN(),FALSE),OFFSET(INDIRECT(ADDRESS(ROW(), COLUMN())),0,-1))</f>
        <v>-</v>
      </c>
      <c r="AV881" s="24"/>
      <c r="AW881" s="24" cm="1">
        <f t="array" aca="1" ref="AW881" ca="1">IF(OFFSET(INDIRECT(ADDRESS(ROW(), COLUMN())),0,-1)="",VLOOKUP($G881,$A:$AAE,COLUMN(),FALSE),OFFSET(INDIRECT(ADDRESS(ROW(), COLUMN())),0,-1))</f>
        <v>0</v>
      </c>
      <c r="AX881" s="116"/>
      <c r="AY881" s="24" t="str" cm="1">
        <f t="array" aca="1" ref="AY881" ca="1">IF(OFFSET(INDIRECT(ADDRESS(ROW(), COLUMN())),0,-1)="",VLOOKUP($G881,$A:$AAE,COLUMN(),FALSE),OFFSET(INDIRECT(ADDRESS(ROW(), COLUMN())),0,-1))</f>
        <v>20立方米/公顷*日</v>
      </c>
      <c r="AZ881" s="116"/>
      <c r="BA881" s="24" t="str" cm="1">
        <f t="array" aca="1" ref="BA881" ca="1">IF(OFFSET(INDIRECT(ADDRESS(ROW(), COLUMN())),0,-1)="",VLOOKUP($G881,$A:$AAE,COLUMN(),FALSE),OFFSET(INDIRECT(ADDRESS(ROW(), COLUMN())),0,-1))</f>
        <v>用地面积*20</v>
      </c>
      <c r="BB881" s="116"/>
      <c r="BC881" s="24" cm="1">
        <f t="array" aca="1" ref="BC881" ca="1">IF(OFFSET(INDIRECT(ADDRESS(ROW(), COLUMN())),0,-1)="",VLOOKUP($G881,$A:$AAE,COLUMN(),FALSE),OFFSET(INDIRECT(ADDRESS(ROW(), COLUMN())),0,-1))</f>
        <v>0</v>
      </c>
      <c r="BD881" s="116"/>
      <c r="BE881" s="24" t="str" cm="1">
        <f t="array" aca="1" ref="BE881" ca="1">IF(OFFSET(INDIRECT(ADDRESS(ROW(), COLUMN())),0,-1)="",VLOOKUP($G881,$A:$AAE,COLUMN(),FALSE),OFFSET(INDIRECT(ADDRESS(ROW(), COLUMN())),0,-1))</f>
        <v>用水量*0</v>
      </c>
      <c r="BF881" s="116"/>
      <c r="BG881" s="24" t="str" cm="1">
        <f t="array" aca="1" ref="BG881" ca="1">IF(OFFSET(INDIRECT(ADDRESS(ROW(), COLUMN())),0,-1)="",VLOOKUP($G881,$A:$AAE,COLUMN(),FALSE),OFFSET(INDIRECT(ADDRESS(ROW(), COLUMN())),0,-1))</f>
        <v>10千瓦/公顷</v>
      </c>
      <c r="BH881" s="116"/>
      <c r="BI881" s="24" cm="1">
        <f t="array" aca="1" ref="BI881" ca="1">IF(OFFSET(INDIRECT(ADDRESS(ROW(), COLUMN())),0,-1)="",VLOOKUP($G881,$A:$AAE,COLUMN(),FALSE),OFFSET(INDIRECT(ADDRESS(ROW(), COLUMN())),0,-1))</f>
        <v>1</v>
      </c>
      <c r="BJ881" s="116"/>
      <c r="BK881" s="24" t="str" cm="1">
        <f t="array" aca="1" ref="BK881" ca="1">IF(OFFSET(INDIRECT(ADDRESS(ROW(), COLUMN())),0,-1)="",VLOOKUP($G881,$A:$AAE,COLUMN(),FALSE),OFFSET(INDIRECT(ADDRESS(ROW(), COLUMN())),0,-1))</f>
        <v>用地面积*10*1</v>
      </c>
      <c r="BL881" s="116"/>
      <c r="BM881" s="24" t="str" cm="1">
        <f t="array" aca="1" ref="BM881" ca="1">IF(OFFSET(INDIRECT(ADDRESS(ROW(), COLUMN())),0,-1)="",VLOOKUP($G881,$A:$AAE,COLUMN(),FALSE),OFFSET(INDIRECT(ADDRESS(ROW(), COLUMN())),0,-1))</f>
        <v>-</v>
      </c>
      <c r="BN881" s="116"/>
      <c r="BO881" s="24" cm="1">
        <f t="array" aca="1" ref="BO881" ca="1">IF(OFFSET(INDIRECT(ADDRESS(ROW(), COLUMN())),0,-1)="",VLOOKUP($G881,$A:$AAE,COLUMN(),FALSE),OFFSET(INDIRECT(ADDRESS(ROW(), COLUMN())),0,-1))</f>
        <v>0</v>
      </c>
      <c r="BP881" s="116"/>
      <c r="BQ881" s="24" t="str" cm="1">
        <f t="array" aca="1" ref="BQ881" ca="1">IF(OFFSET(INDIRECT(ADDRESS(ROW(), COLUMN())),0,-1)="",VLOOKUP($G881,$A:$AAE,COLUMN(),FALSE),OFFSET(INDIRECT(ADDRESS(ROW(), COLUMN())),0,-1))</f>
        <v>-</v>
      </c>
      <c r="BR881" s="116"/>
      <c r="BS881" s="24" cm="1">
        <f t="array" aca="1" ref="BS881" ca="1">IF(OFFSET(INDIRECT(ADDRESS(ROW(), COLUMN())),0,-1)="",VLOOKUP($G881,$A:$AAE,COLUMN(),FALSE),OFFSET(INDIRECT(ADDRESS(ROW(), COLUMN())),0,-1))</f>
        <v>0</v>
      </c>
      <c r="BT881" s="116"/>
      <c r="BU881" s="24" t="str" cm="1">
        <f t="array" aca="1" ref="BU881" ca="1">IF(OFFSET(INDIRECT(ADDRESS(ROW(), COLUMN())),0,-1)="",VLOOKUP($G881,$A:$AAE,COLUMN(),FALSE),OFFSET(INDIRECT(ADDRESS(ROW(), COLUMN())),0,-1))</f>
        <v>-</v>
      </c>
      <c r="BV881" s="116"/>
      <c r="BW881" s="24" cm="1">
        <f t="array" aca="1" ref="BW881" ca="1">IF(OFFSET(INDIRECT(ADDRESS(ROW(), COLUMN())),0,-1)="",VLOOKUP($G881,$A:$AAE,COLUMN(),FALSE),OFFSET(INDIRECT(ADDRESS(ROW(), COLUMN())),0,-1))</f>
        <v>0</v>
      </c>
      <c r="BX881" s="116"/>
      <c r="BY881" s="24" cm="1">
        <f t="array" aca="1" ref="BY881" ca="1">IF(OFFSET(INDIRECT(ADDRESS(ROW(), COLUMN())),0,-1)="",VLOOKUP($G881,$A:$AAE,COLUMN(),FALSE),OFFSET(INDIRECT(ADDRESS(ROW(), COLUMN())),0,-1))</f>
        <v>0</v>
      </c>
      <c r="BZ881" s="107"/>
      <c r="CA881" s="24" t="str" cm="1">
        <f t="array" aca="1" ref="CA881" ca="1">IF(OFFSET(INDIRECT(ADDRESS(ROW(), COLUMN())),0,-1)="",VLOOKUP($G881,$A:$AAE,COLUMN(),FALSE),OFFSET(INDIRECT(ADDRESS(ROW(), COLUMN())),0,-1))</f>
        <v>-</v>
      </c>
      <c r="CB881" s="24"/>
      <c r="CC881" s="24" cm="1">
        <f t="array" aca="1" ref="CC881" ca="1">IF(OFFSET(INDIRECT(ADDRESS(ROW(), COLUMN())),0,-1)="",VLOOKUP($G881,$A:$AAE,COLUMN(),FALSE),OFFSET(INDIRECT(ADDRESS(ROW(), COLUMN())),0,-1))</f>
        <v>0</v>
      </c>
      <c r="CD881" s="24"/>
      <c r="CE881" s="24" t="str" cm="1">
        <f t="array" aca="1" ref="CE881" ca="1">IF(OFFSET(INDIRECT(ADDRESS(ROW(), COLUMN())),0,-1)="",VLOOKUP($G881,$A:$AAE,COLUMN(),FALSE),OFFSET(INDIRECT(ADDRESS(ROW(), COLUMN())),0,-1))</f>
        <v>-</v>
      </c>
      <c r="CF881" s="24"/>
      <c r="CG881" s="24" cm="1">
        <f t="array" aca="1" ref="CG881" ca="1">IF(OFFSET(INDIRECT(ADDRESS(ROW(), COLUMN())),0,-1)="",VLOOKUP($G881,$A:$AAE,COLUMN(),FALSE),OFFSET(INDIRECT(ADDRESS(ROW(), COLUMN())),0,-1))</f>
        <v>0</v>
      </c>
      <c r="CH881" s="24"/>
      <c r="CI881" s="61" t="str" cm="1">
        <f t="array" aca="1" ref="CI881" ca="1">IF(OFFSET(INDIRECT(ADDRESS(ROW(), COLUMN())),0,-1)="",VLOOKUP($G881,$A:$AAE,COLUMN(),FALSE),OFFSET(INDIRECT(ADDRESS(ROW(), COLUMN())),0,-1))</f>
        <v>城镇建设用地</v>
      </c>
      <c r="CJ881" s="76" t="s">
        <v>1962</v>
      </c>
      <c r="CK881" s="78" t="str">
        <f t="shared" si="2854"/>
        <v>唯一标识:1401/1206#公园绿地/城市轨道交通用地#国空</v>
      </c>
      <c r="CL881" s="78" t="str">
        <f t="shared" si="2855"/>
        <v>性质名称:公园绿地/城市轨道交通用地</v>
      </c>
      <c r="CM881" s="78" t="str">
        <f t="shared" si="2856"/>
        <v>地块性质过滤:</v>
      </c>
      <c r="CN881" s="78" t="str">
        <f t="shared" si="2857"/>
        <v>地块性质:1401/1206</v>
      </c>
      <c r="CO881" s="78" t="str">
        <f t="shared" si="2858"/>
        <v>地类标准:国空</v>
      </c>
      <c r="CP881" s="78" t="str">
        <f t="shared" si="2859"/>
        <v>地块性质别称:G1/S1</v>
      </c>
      <c r="CQ881" s="78" t="str">
        <f t="shared" si="2860"/>
        <v>属性继承:G1#公园绿地#城规</v>
      </c>
      <c r="CR881" s="78" t="str">
        <f t="shared" si="2861"/>
        <v>父类:G1</v>
      </c>
      <c r="CS881" s="78" t="str">
        <f t="shared" si="2862"/>
        <v>级别继承:14#绿地与开敞空间用地#国空</v>
      </c>
      <c r="CT881" s="78" t="str">
        <f t="shared" si="2863"/>
        <v>级别层次:2</v>
      </c>
      <c r="CU881" s="78" t="str">
        <f t="shared" si="2864"/>
        <v>级别:114</v>
      </c>
      <c r="CV881" s="78" t="str">
        <f t="shared" ca="1" si="2865"/>
        <v>地块颜色:0,255,0</v>
      </c>
      <c r="CW881" s="78" t="str">
        <f t="shared" ca="1" si="2866"/>
        <v>建筑面积公式:面积*容积率</v>
      </c>
      <c r="CX881" s="78" t="str">
        <f t="shared" ca="1" si="2867"/>
        <v>住宅建筑面积公式:地块建筑面积*0</v>
      </c>
      <c r="CY881" s="78" t="str">
        <f t="shared" ca="1" si="2868"/>
        <v>商服建筑面积公式:地块建筑面积*0</v>
      </c>
      <c r="CZ881" s="78" t="str">
        <f t="shared" ca="1" si="2869"/>
        <v>商服中商业建筑面积公式:地块建筑面积*0</v>
      </c>
      <c r="DA881" s="78" t="str">
        <f t="shared" ca="1" si="2870"/>
        <v>商服中办公建筑面积公式:地块建筑面积*0</v>
      </c>
      <c r="DB881" s="78" t="str">
        <f t="shared" ca="1" si="2871"/>
        <v>公服建筑面积公式:地块建筑面积*0</v>
      </c>
      <c r="DC881" s="78" t="str">
        <f t="shared" ca="1" si="2872"/>
        <v>工业建筑面积公式:地块建筑面积*0</v>
      </c>
      <c r="DD881" s="78" t="str">
        <f t="shared" ca="1" si="2873"/>
        <v>市政建筑面积公式:地块建筑面积*0</v>
      </c>
      <c r="DE881" s="78" t="str">
        <f t="shared" ca="1" si="3419"/>
        <v>绿地面积指定指标:面积*1</v>
      </c>
      <c r="DF881" s="78" t="str">
        <f t="shared" ca="1" si="3420"/>
        <v>绿地面积指定公式:面积*1</v>
      </c>
      <c r="DG881" s="78" t="str">
        <f t="shared" ca="1" si="2874"/>
        <v>户数指标:-</v>
      </c>
      <c r="DH881" s="78" t="str">
        <f t="shared" ca="1" si="2875"/>
        <v>户数公式:0</v>
      </c>
      <c r="DI881" s="78" t="str">
        <f t="shared" ca="1" si="2876"/>
        <v>人数指标:-</v>
      </c>
      <c r="DJ881" s="78" t="str">
        <f t="shared" ca="1" si="2877"/>
        <v>人数公式:0</v>
      </c>
      <c r="DK881" s="78" t="str">
        <f t="shared" ca="1" si="2878"/>
        <v>就业指标:-</v>
      </c>
      <c r="DL881" s="78" t="str">
        <f t="shared" ca="1" si="2879"/>
        <v>就业公式:0</v>
      </c>
      <c r="DM881" s="78" t="str">
        <f t="shared" ca="1" si="2880"/>
        <v>机动车指标:-</v>
      </c>
      <c r="DN881" s="78" t="str">
        <f t="shared" ca="1" si="2881"/>
        <v>机动车公式:0</v>
      </c>
      <c r="DO881" s="78" t="str">
        <f t="shared" ca="1" si="2882"/>
        <v>用水量指标:20立方米/公顷*日</v>
      </c>
      <c r="DP881" s="78" t="str">
        <f t="shared" ca="1" si="2883"/>
        <v>用水量公式:用地面积*20</v>
      </c>
      <c r="DQ881" s="78" t="str">
        <f t="shared" ca="1" si="2884"/>
        <v>污水折算系数:0</v>
      </c>
      <c r="DR881" s="78" t="str">
        <f t="shared" ca="1" si="2885"/>
        <v>污水量公式:用水量*0</v>
      </c>
      <c r="DS881" s="78" t="str">
        <f t="shared" ca="1" si="2886"/>
        <v>用电负荷指标:10千瓦/公顷</v>
      </c>
      <c r="DT881" s="78" t="str">
        <f t="shared" ca="1" si="2887"/>
        <v>同时率:1</v>
      </c>
      <c r="DU881" s="78" t="str">
        <f t="shared" ca="1" si="2888"/>
        <v>用电量公式:用地面积*10*1</v>
      </c>
      <c r="DV881" s="78" t="str">
        <f t="shared" ca="1" si="2889"/>
        <v>固话装机指标:-</v>
      </c>
      <c r="DW881" s="78" t="str">
        <f t="shared" ca="1" si="2890"/>
        <v>固话量公式:0</v>
      </c>
      <c r="DX881" s="78" t="str">
        <f t="shared" ca="1" si="2891"/>
        <v>有线电视指标:-</v>
      </c>
      <c r="DY881" s="78" t="str">
        <f t="shared" ca="1" si="2892"/>
        <v>电视量公式:0</v>
      </c>
      <c r="DZ881" s="78" t="str">
        <f t="shared" ca="1" si="2893"/>
        <v>高峰机动车生成量指标:-</v>
      </c>
      <c r="EA881" s="78" t="str">
        <f t="shared" ca="1" si="2894"/>
        <v>高峰机动车吸引量公式:0</v>
      </c>
      <c r="EB881" s="78" t="str">
        <f t="shared" ca="1" si="2895"/>
        <v>高峰机动车发生量公式:0</v>
      </c>
      <c r="EC881" s="78" t="str">
        <f t="shared" ca="1" si="2898"/>
        <v>地下空间指标:-</v>
      </c>
      <c r="ED881" s="78" t="str">
        <f t="shared" ca="1" si="2896"/>
        <v>地下空间公式:0</v>
      </c>
      <c r="EE881" s="78" t="str">
        <f t="shared" ca="1" si="2899"/>
        <v>人防指标:-</v>
      </c>
      <c r="EF881" s="78" t="str">
        <f t="shared" ca="1" si="2897"/>
        <v>人防公式:0</v>
      </c>
      <c r="EG881" s="78" t="str">
        <f t="shared" ca="1" si="3320"/>
        <v>用地构成:城镇建设用地</v>
      </c>
      <c r="EH881" s="78" t="s">
        <v>1962</v>
      </c>
      <c r="EI881" s="79" t="str">
        <f t="shared" ca="1" si="3270"/>
        <v>唯一标识:1401/1206#公园绿地/城市轨道交通用地#国空;性质名称:公园绿地/城市轨道交通用地;地块性质过滤:;地块性质:1401/1206;地类标准:国空;地块性质别称:G1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1" t="s">
        <v>1962</v>
      </c>
    </row>
    <row r="882" spans="1:140" ht="16.5" x14ac:dyDescent="0.2">
      <c r="A882" s="61" t="str">
        <f t="shared" si="2900"/>
        <v>1401/0901/120803#公园绿地/商业用地/社会停车场用地#国空</v>
      </c>
      <c r="B882" s="61" t="s">
        <v>512</v>
      </c>
      <c r="C882" s="61"/>
      <c r="D882" s="61" t="s">
        <v>1268</v>
      </c>
      <c r="E882" s="61" t="s">
        <v>1277</v>
      </c>
      <c r="F882" s="61" t="s">
        <v>1429</v>
      </c>
      <c r="G882" s="61" t="s">
        <v>112</v>
      </c>
      <c r="H882" s="61" t="s">
        <v>1060</v>
      </c>
      <c r="I882" s="61" t="s">
        <v>1471</v>
      </c>
      <c r="J882" s="61">
        <f t="shared" si="2901"/>
        <v>2</v>
      </c>
      <c r="K882" s="61" t="str">
        <f t="shared" si="2955"/>
        <v>114</v>
      </c>
      <c r="L882" s="61"/>
      <c r="M882" s="61" t="str" cm="1">
        <f t="array" aca="1" ref="M882" ca="1">IF(OFFSET(INDIRECT(ADDRESS(ROW(), COLUMN())),0,-1)="",VLOOKUP($G882,$A:$AAE,COLUMN(),FALSE),OFFSET(INDIRECT(ADDRESS(ROW(), COLUMN())),0,-1))</f>
        <v>0,255,0</v>
      </c>
      <c r="N882" s="24"/>
      <c r="O882" s="61" t="str" cm="1">
        <f t="array" aca="1" ref="O882" ca="1">IF(OFFSET(INDIRECT(ADDRESS(ROW(), COLUMN())),0,-1)="",VLOOKUP($G882,$A:$AAE,COLUMN(),FALSE),OFFSET(INDIRECT(ADDRESS(ROW(), COLUMN())),0,-1))</f>
        <v>面积*容积率</v>
      </c>
      <c r="P882" s="24"/>
      <c r="Q882" s="24" t="str" cm="1">
        <f t="array" aca="1" ref="Q882" ca="1">IF(OFFSET(INDIRECT(ADDRESS(ROW(), COLUMN())),0,-1)="",VLOOKUP($G882,$A:$AAE,COLUMN(),FALSE),OFFSET(INDIRECT(ADDRESS(ROW(), COLUMN())),0,-1))</f>
        <v>地块建筑面积*0</v>
      </c>
      <c r="R882" s="24"/>
      <c r="S882" s="24" t="str" cm="1">
        <f t="array" aca="1" ref="S882" ca="1">IF(OFFSET(INDIRECT(ADDRESS(ROW(), COLUMN())),0,-1)="",VLOOKUP($G882,$A:$AAE,COLUMN(),FALSE),OFFSET(INDIRECT(ADDRESS(ROW(), COLUMN())),0,-1))</f>
        <v>地块建筑面积*0</v>
      </c>
      <c r="T882" s="24"/>
      <c r="U882" s="24" t="str" cm="1">
        <f t="array" aca="1" ref="U882" ca="1">IF(OFFSET(INDIRECT(ADDRESS(ROW(), COLUMN())),0,-1)="",VLOOKUP($G882,$A:$AAE,COLUMN(),FALSE),OFFSET(INDIRECT(ADDRESS(ROW(), COLUMN())),0,-1))</f>
        <v>地块建筑面积*0</v>
      </c>
      <c r="V882" s="24"/>
      <c r="W882" s="61" t="str" cm="1">
        <f t="array" aca="1" ref="W882" ca="1">IF(OFFSET(INDIRECT(ADDRESS(ROW(), COLUMN())),0,-1)="",VLOOKUP($G882,$A:$AAE,COLUMN(),FALSE),OFFSET(INDIRECT(ADDRESS(ROW(), COLUMN())),0,-1))</f>
        <v>地块建筑面积*0</v>
      </c>
      <c r="X882" s="24"/>
      <c r="Y882" s="24" t="str" cm="1">
        <f t="array" aca="1" ref="Y882" ca="1">IF(OFFSET(INDIRECT(ADDRESS(ROW(), COLUMN())),0,-1)="",VLOOKUP($G882,$A:$AAE,COLUMN(),FALSE),OFFSET(INDIRECT(ADDRESS(ROW(), COLUMN())),0,-1))</f>
        <v>地块建筑面积*0</v>
      </c>
      <c r="Z882" s="24"/>
      <c r="AA882" s="24" t="str" cm="1">
        <f t="array" aca="1" ref="AA882" ca="1">IF(OFFSET(INDIRECT(ADDRESS(ROW(), COLUMN())),0,-1)="",VLOOKUP($G882,$A:$AAE,COLUMN(),FALSE),OFFSET(INDIRECT(ADDRESS(ROW(), COLUMN())),0,-1))</f>
        <v>地块建筑面积*0</v>
      </c>
      <c r="AB882" s="24"/>
      <c r="AC882" s="24" t="str" cm="1">
        <f t="array" aca="1" ref="AC882" ca="1">IF(OFFSET(INDIRECT(ADDRESS(ROW(), COLUMN())),0,-1)="",VLOOKUP($G882,$A:$AAE,COLUMN(),FALSE),OFFSET(INDIRECT(ADDRESS(ROW(), COLUMN())),0,-1))</f>
        <v>地块建筑面积*0</v>
      </c>
      <c r="AD882" s="24"/>
      <c r="AE882" s="24" t="str" cm="1">
        <f t="array" aca="1" ref="AE882" ca="1">IF(OFFSET(INDIRECT(ADDRESS(ROW(), COLUMN())),0,-1)="",VLOOKUP($G882,$A:$AAE,COLUMN(),FALSE),OFFSET(INDIRECT(ADDRESS(ROW(), COLUMN())),0,-1))</f>
        <v>面积*1</v>
      </c>
      <c r="AF882" s="24"/>
      <c r="AG882" s="24" t="str" cm="1">
        <f t="array" aca="1" ref="AG882" ca="1">IF(OFFSET(INDIRECT(ADDRESS(ROW(), COLUMN())),0,-1)="",VLOOKUP($G882,$A:$AAE,COLUMN(),FALSE),OFFSET(INDIRECT(ADDRESS(ROW(), COLUMN())),0,-1))</f>
        <v>面积*1</v>
      </c>
      <c r="AH882" s="24"/>
      <c r="AI882" s="24" t="str" cm="1">
        <f t="array" aca="1" ref="AI882" ca="1">IF(OFFSET(INDIRECT(ADDRESS(ROW(), COLUMN())),0,-1)="",VLOOKUP($G882,$A:$AAE,COLUMN(),FALSE),OFFSET(INDIRECT(ADDRESS(ROW(), COLUMN())),0,-1))</f>
        <v>-</v>
      </c>
      <c r="AJ882" s="24"/>
      <c r="AK882" s="24" cm="1">
        <f t="array" aca="1" ref="AK882" ca="1">IF(OFFSET(INDIRECT(ADDRESS(ROW(), COLUMN())),0,-1)="",VLOOKUP($G882,$A:$AAE,COLUMN(),FALSE),OFFSET(INDIRECT(ADDRESS(ROW(), COLUMN())),0,-1))</f>
        <v>0</v>
      </c>
      <c r="AL882" s="24"/>
      <c r="AM882" s="24" t="str" cm="1">
        <f t="array" aca="1" ref="AM882" ca="1">IF(OFFSET(INDIRECT(ADDRESS(ROW(), COLUMN())),0,-1)="",VLOOKUP($G882,$A:$AAE,COLUMN(),FALSE),OFFSET(INDIRECT(ADDRESS(ROW(), COLUMN())),0,-1))</f>
        <v>-</v>
      </c>
      <c r="AN882" s="24"/>
      <c r="AO882" s="24" cm="1">
        <f t="array" aca="1" ref="AO882" ca="1">IF(OFFSET(INDIRECT(ADDRESS(ROW(), COLUMN())),0,-1)="",VLOOKUP($G882,$A:$AAE,COLUMN(),FALSE),OFFSET(INDIRECT(ADDRESS(ROW(), COLUMN())),0,-1))</f>
        <v>0</v>
      </c>
      <c r="AP882" s="24"/>
      <c r="AQ882" s="24" t="str" cm="1">
        <f t="array" aca="1" ref="AQ882" ca="1">IF(OFFSET(INDIRECT(ADDRESS(ROW(), COLUMN())),0,-1)="",VLOOKUP($G882,$A:$AAE,COLUMN(),FALSE),OFFSET(INDIRECT(ADDRESS(ROW(), COLUMN())),0,-1))</f>
        <v>-</v>
      </c>
      <c r="AR882" s="24"/>
      <c r="AS882" s="24" cm="1">
        <f t="array" aca="1" ref="AS882" ca="1">IF(OFFSET(INDIRECT(ADDRESS(ROW(), COLUMN())),0,-1)="",VLOOKUP($G882,$A:$AAE,COLUMN(),FALSE),OFFSET(INDIRECT(ADDRESS(ROW(), COLUMN())),0,-1))</f>
        <v>0</v>
      </c>
      <c r="AT882" s="24"/>
      <c r="AU882" s="24" t="str" cm="1">
        <f t="array" aca="1" ref="AU882" ca="1">IF(OFFSET(INDIRECT(ADDRESS(ROW(), COLUMN())),0,-1)="",VLOOKUP($G882,$A:$AAE,COLUMN(),FALSE),OFFSET(INDIRECT(ADDRESS(ROW(), COLUMN())),0,-1))</f>
        <v>-</v>
      </c>
      <c r="AV882" s="24"/>
      <c r="AW882" s="24" cm="1">
        <f t="array" aca="1" ref="AW882" ca="1">IF(OFFSET(INDIRECT(ADDRESS(ROW(), COLUMN())),0,-1)="",VLOOKUP($G882,$A:$AAE,COLUMN(),FALSE),OFFSET(INDIRECT(ADDRESS(ROW(), COLUMN())),0,-1))</f>
        <v>0</v>
      </c>
      <c r="AX882" s="116"/>
      <c r="AY882" s="24" t="str" cm="1">
        <f t="array" aca="1" ref="AY882" ca="1">IF(OFFSET(INDIRECT(ADDRESS(ROW(), COLUMN())),0,-1)="",VLOOKUP($G882,$A:$AAE,COLUMN(),FALSE),OFFSET(INDIRECT(ADDRESS(ROW(), COLUMN())),0,-1))</f>
        <v>20立方米/公顷*日</v>
      </c>
      <c r="AZ882" s="116"/>
      <c r="BA882" s="24" t="str" cm="1">
        <f t="array" aca="1" ref="BA882" ca="1">IF(OFFSET(INDIRECT(ADDRESS(ROW(), COLUMN())),0,-1)="",VLOOKUP($G882,$A:$AAE,COLUMN(),FALSE),OFFSET(INDIRECT(ADDRESS(ROW(), COLUMN())),0,-1))</f>
        <v>用地面积*20</v>
      </c>
      <c r="BB882" s="116"/>
      <c r="BC882" s="24" cm="1">
        <f t="array" aca="1" ref="BC882" ca="1">IF(OFFSET(INDIRECT(ADDRESS(ROW(), COLUMN())),0,-1)="",VLOOKUP($G882,$A:$AAE,COLUMN(),FALSE),OFFSET(INDIRECT(ADDRESS(ROW(), COLUMN())),0,-1))</f>
        <v>0</v>
      </c>
      <c r="BD882" s="116"/>
      <c r="BE882" s="24" t="str" cm="1">
        <f t="array" aca="1" ref="BE882" ca="1">IF(OFFSET(INDIRECT(ADDRESS(ROW(), COLUMN())),0,-1)="",VLOOKUP($G882,$A:$AAE,COLUMN(),FALSE),OFFSET(INDIRECT(ADDRESS(ROW(), COLUMN())),0,-1))</f>
        <v>用水量*0</v>
      </c>
      <c r="BF882" s="116"/>
      <c r="BG882" s="24" t="str" cm="1">
        <f t="array" aca="1" ref="BG882" ca="1">IF(OFFSET(INDIRECT(ADDRESS(ROW(), COLUMN())),0,-1)="",VLOOKUP($G882,$A:$AAE,COLUMN(),FALSE),OFFSET(INDIRECT(ADDRESS(ROW(), COLUMN())),0,-1))</f>
        <v>10千瓦/公顷</v>
      </c>
      <c r="BH882" s="116"/>
      <c r="BI882" s="24" cm="1">
        <f t="array" aca="1" ref="BI882" ca="1">IF(OFFSET(INDIRECT(ADDRESS(ROW(), COLUMN())),0,-1)="",VLOOKUP($G882,$A:$AAE,COLUMN(),FALSE),OFFSET(INDIRECT(ADDRESS(ROW(), COLUMN())),0,-1))</f>
        <v>1</v>
      </c>
      <c r="BJ882" s="116"/>
      <c r="BK882" s="24" t="str" cm="1">
        <f t="array" aca="1" ref="BK882" ca="1">IF(OFFSET(INDIRECT(ADDRESS(ROW(), COLUMN())),0,-1)="",VLOOKUP($G882,$A:$AAE,COLUMN(),FALSE),OFFSET(INDIRECT(ADDRESS(ROW(), COLUMN())),0,-1))</f>
        <v>用地面积*10*1</v>
      </c>
      <c r="BL882" s="116"/>
      <c r="BM882" s="24" t="str" cm="1">
        <f t="array" aca="1" ref="BM882" ca="1">IF(OFFSET(INDIRECT(ADDRESS(ROW(), COLUMN())),0,-1)="",VLOOKUP($G882,$A:$AAE,COLUMN(),FALSE),OFFSET(INDIRECT(ADDRESS(ROW(), COLUMN())),0,-1))</f>
        <v>-</v>
      </c>
      <c r="BN882" s="116"/>
      <c r="BO882" s="24" cm="1">
        <f t="array" aca="1" ref="BO882" ca="1">IF(OFFSET(INDIRECT(ADDRESS(ROW(), COLUMN())),0,-1)="",VLOOKUP($G882,$A:$AAE,COLUMN(),FALSE),OFFSET(INDIRECT(ADDRESS(ROW(), COLUMN())),0,-1))</f>
        <v>0</v>
      </c>
      <c r="BP882" s="116"/>
      <c r="BQ882" s="24" t="str" cm="1">
        <f t="array" aca="1" ref="BQ882" ca="1">IF(OFFSET(INDIRECT(ADDRESS(ROW(), COLUMN())),0,-1)="",VLOOKUP($G882,$A:$AAE,COLUMN(),FALSE),OFFSET(INDIRECT(ADDRESS(ROW(), COLUMN())),0,-1))</f>
        <v>-</v>
      </c>
      <c r="BR882" s="116"/>
      <c r="BS882" s="24" cm="1">
        <f t="array" aca="1" ref="BS882" ca="1">IF(OFFSET(INDIRECT(ADDRESS(ROW(), COLUMN())),0,-1)="",VLOOKUP($G882,$A:$AAE,COLUMN(),FALSE),OFFSET(INDIRECT(ADDRESS(ROW(), COLUMN())),0,-1))</f>
        <v>0</v>
      </c>
      <c r="BT882" s="116"/>
      <c r="BU882" s="24" t="str" cm="1">
        <f t="array" aca="1" ref="BU882" ca="1">IF(OFFSET(INDIRECT(ADDRESS(ROW(), COLUMN())),0,-1)="",VLOOKUP($G882,$A:$AAE,COLUMN(),FALSE),OFFSET(INDIRECT(ADDRESS(ROW(), COLUMN())),0,-1))</f>
        <v>-</v>
      </c>
      <c r="BV882" s="116"/>
      <c r="BW882" s="24" cm="1">
        <f t="array" aca="1" ref="BW882" ca="1">IF(OFFSET(INDIRECT(ADDRESS(ROW(), COLUMN())),0,-1)="",VLOOKUP($G882,$A:$AAE,COLUMN(),FALSE),OFFSET(INDIRECT(ADDRESS(ROW(), COLUMN())),0,-1))</f>
        <v>0</v>
      </c>
      <c r="BX882" s="116"/>
      <c r="BY882" s="24" cm="1">
        <f t="array" aca="1" ref="BY882" ca="1">IF(OFFSET(INDIRECT(ADDRESS(ROW(), COLUMN())),0,-1)="",VLOOKUP($G882,$A:$AAE,COLUMN(),FALSE),OFFSET(INDIRECT(ADDRESS(ROW(), COLUMN())),0,-1))</f>
        <v>0</v>
      </c>
      <c r="BZ882" s="107"/>
      <c r="CA882" s="24" t="str" cm="1">
        <f t="array" aca="1" ref="CA882" ca="1">IF(OFFSET(INDIRECT(ADDRESS(ROW(), COLUMN())),0,-1)="",VLOOKUP($G882,$A:$AAE,COLUMN(),FALSE),OFFSET(INDIRECT(ADDRESS(ROW(), COLUMN())),0,-1))</f>
        <v>-</v>
      </c>
      <c r="CB882" s="24" t="s">
        <v>2016</v>
      </c>
      <c r="CC882" s="24" t="str" cm="1">
        <f t="array" aca="1" ref="CC882" ca="1">IF(OFFSET(INDIRECT(ADDRESS(ROW(), COLUMN())),0,-1)="",VLOOKUP($G882,$A:$AAE,COLUMN(),FALSE),OFFSET(INDIRECT(ADDRESS(ROW(), COLUMN())),0,-1))</f>
        <v>地块建筑面积*0.4</v>
      </c>
      <c r="CD882" s="24"/>
      <c r="CE882" s="24" t="str" cm="1">
        <f t="array" aca="1" ref="CE882" ca="1">IF(OFFSET(INDIRECT(ADDRESS(ROW(), COLUMN())),0,-1)="",VLOOKUP($G882,$A:$AAE,COLUMN(),FALSE),OFFSET(INDIRECT(ADDRESS(ROW(), COLUMN())),0,-1))</f>
        <v>-</v>
      </c>
      <c r="CF882" s="24" t="s">
        <v>2017</v>
      </c>
      <c r="CG882" s="24" t="str" cm="1">
        <f t="array" aca="1" ref="CG882" ca="1">IF(OFFSET(INDIRECT(ADDRESS(ROW(), COLUMN())),0,-1)="",VLOOKUP($G882,$A:$AAE,COLUMN(),FALSE),OFFSET(INDIRECT(ADDRESS(ROW(), COLUMN())),0,-1))</f>
        <v>地块建筑面积*0.08</v>
      </c>
      <c r="CH882" s="24"/>
      <c r="CI882" s="61" t="str" cm="1">
        <f t="array" aca="1" ref="CI882" ca="1">IF(OFFSET(INDIRECT(ADDRESS(ROW(), COLUMN())),0,-1)="",VLOOKUP($G882,$A:$AAE,COLUMN(),FALSE),OFFSET(INDIRECT(ADDRESS(ROW(), COLUMN())),0,-1))</f>
        <v>城镇建设用地</v>
      </c>
      <c r="CJ882" s="76" t="s">
        <v>1962</v>
      </c>
      <c r="CK882" s="78" t="str">
        <f t="shared" si="2854"/>
        <v>唯一标识:1401/0901/120803#公园绿地/商业用地/社会停车场用地#国空</v>
      </c>
      <c r="CL882" s="78" t="str">
        <f t="shared" si="2855"/>
        <v>性质名称:公园绿地/商业用地/社会停车场用地</v>
      </c>
      <c r="CM882" s="78" t="str">
        <f t="shared" si="2856"/>
        <v>地块性质过滤:</v>
      </c>
      <c r="CN882" s="78" t="str">
        <f t="shared" si="2857"/>
        <v>地块性质:1401/0901/120803</v>
      </c>
      <c r="CO882" s="78" t="str">
        <f t="shared" si="2858"/>
        <v>地类标准:国空</v>
      </c>
      <c r="CP882" s="78" t="str">
        <f t="shared" si="2859"/>
        <v>地块性质别称:G1/B1/S33</v>
      </c>
      <c r="CQ882" s="78" t="str">
        <f t="shared" si="2860"/>
        <v>属性继承:G1#公园绿地#城规</v>
      </c>
      <c r="CR882" s="78" t="str">
        <f t="shared" si="2861"/>
        <v>父类:G1</v>
      </c>
      <c r="CS882" s="78" t="str">
        <f t="shared" si="2862"/>
        <v>级别继承:14#绿地与开敞空间用地#国空</v>
      </c>
      <c r="CT882" s="78" t="str">
        <f t="shared" si="2863"/>
        <v>级别层次:2</v>
      </c>
      <c r="CU882" s="78" t="str">
        <f t="shared" si="2864"/>
        <v>级别:114</v>
      </c>
      <c r="CV882" s="78" t="str">
        <f t="shared" ca="1" si="2865"/>
        <v>地块颜色:0,255,0</v>
      </c>
      <c r="CW882" s="78" t="str">
        <f t="shared" ca="1" si="2866"/>
        <v>建筑面积公式:面积*容积率</v>
      </c>
      <c r="CX882" s="78" t="str">
        <f t="shared" ca="1" si="2867"/>
        <v>住宅建筑面积公式:地块建筑面积*0</v>
      </c>
      <c r="CY882" s="78" t="str">
        <f t="shared" ca="1" si="2868"/>
        <v>商服建筑面积公式:地块建筑面积*0</v>
      </c>
      <c r="CZ882" s="78" t="str">
        <f t="shared" ca="1" si="2869"/>
        <v>商服中商业建筑面积公式:地块建筑面积*0</v>
      </c>
      <c r="DA882" s="78" t="str">
        <f t="shared" ca="1" si="2870"/>
        <v>商服中办公建筑面积公式:地块建筑面积*0</v>
      </c>
      <c r="DB882" s="78" t="str">
        <f t="shared" ca="1" si="2871"/>
        <v>公服建筑面积公式:地块建筑面积*0</v>
      </c>
      <c r="DC882" s="78" t="str">
        <f t="shared" ca="1" si="2872"/>
        <v>工业建筑面积公式:地块建筑面积*0</v>
      </c>
      <c r="DD882" s="78" t="str">
        <f t="shared" ca="1" si="2873"/>
        <v>市政建筑面积公式:地块建筑面积*0</v>
      </c>
      <c r="DE882" s="78" t="str">
        <f t="shared" ca="1" si="3419"/>
        <v>绿地面积指定指标:面积*1</v>
      </c>
      <c r="DF882" s="78" t="str">
        <f t="shared" ca="1" si="3420"/>
        <v>绿地面积指定公式:面积*1</v>
      </c>
      <c r="DG882" s="78" t="str">
        <f t="shared" ca="1" si="2874"/>
        <v>户数指标:-</v>
      </c>
      <c r="DH882" s="78" t="str">
        <f t="shared" ca="1" si="2875"/>
        <v>户数公式:0</v>
      </c>
      <c r="DI882" s="78" t="str">
        <f t="shared" ca="1" si="2876"/>
        <v>人数指标:-</v>
      </c>
      <c r="DJ882" s="78" t="str">
        <f t="shared" ca="1" si="2877"/>
        <v>人数公式:0</v>
      </c>
      <c r="DK882" s="78" t="str">
        <f t="shared" ca="1" si="2878"/>
        <v>就业指标:-</v>
      </c>
      <c r="DL882" s="78" t="str">
        <f t="shared" ca="1" si="2879"/>
        <v>就业公式:0</v>
      </c>
      <c r="DM882" s="78" t="str">
        <f t="shared" ca="1" si="2880"/>
        <v>机动车指标:-</v>
      </c>
      <c r="DN882" s="78" t="str">
        <f t="shared" ca="1" si="2881"/>
        <v>机动车公式:0</v>
      </c>
      <c r="DO882" s="78" t="str">
        <f t="shared" ca="1" si="2882"/>
        <v>用水量指标:20立方米/公顷*日</v>
      </c>
      <c r="DP882" s="78" t="str">
        <f t="shared" ca="1" si="2883"/>
        <v>用水量公式:用地面积*20</v>
      </c>
      <c r="DQ882" s="78" t="str">
        <f t="shared" ca="1" si="2884"/>
        <v>污水折算系数:0</v>
      </c>
      <c r="DR882" s="78" t="str">
        <f t="shared" ca="1" si="2885"/>
        <v>污水量公式:用水量*0</v>
      </c>
      <c r="DS882" s="78" t="str">
        <f t="shared" ca="1" si="2886"/>
        <v>用电负荷指标:10千瓦/公顷</v>
      </c>
      <c r="DT882" s="78" t="str">
        <f t="shared" ca="1" si="2887"/>
        <v>同时率:1</v>
      </c>
      <c r="DU882" s="78" t="str">
        <f t="shared" ca="1" si="2888"/>
        <v>用电量公式:用地面积*10*1</v>
      </c>
      <c r="DV882" s="78" t="str">
        <f t="shared" ca="1" si="2889"/>
        <v>固话装机指标:-</v>
      </c>
      <c r="DW882" s="78" t="str">
        <f t="shared" ca="1" si="2890"/>
        <v>固话量公式:0</v>
      </c>
      <c r="DX882" s="78" t="str">
        <f t="shared" ca="1" si="2891"/>
        <v>有线电视指标:-</v>
      </c>
      <c r="DY882" s="78" t="str">
        <f t="shared" ca="1" si="2892"/>
        <v>电视量公式:0</v>
      </c>
      <c r="DZ882" s="78" t="str">
        <f t="shared" ca="1" si="2893"/>
        <v>高峰机动车生成量指标:-</v>
      </c>
      <c r="EA882" s="78" t="str">
        <f t="shared" ca="1" si="2894"/>
        <v>高峰机动车吸引量公式:0</v>
      </c>
      <c r="EB882" s="78" t="str">
        <f t="shared" ca="1" si="2895"/>
        <v>高峰机动车发生量公式:0</v>
      </c>
      <c r="EC882" s="78" t="str">
        <f t="shared" ca="1" si="2898"/>
        <v>地下空间指标:-</v>
      </c>
      <c r="ED882" s="78" t="str">
        <f t="shared" ca="1" si="2896"/>
        <v>地下空间公式:地块建筑面积*0.4</v>
      </c>
      <c r="EE882" s="78" t="str">
        <f t="shared" ca="1" si="2899"/>
        <v>人防指标:-</v>
      </c>
      <c r="EF882" s="78" t="str">
        <f t="shared" ca="1" si="2897"/>
        <v>人防公式:地块建筑面积*0.08</v>
      </c>
      <c r="EG882" s="78" t="str">
        <f t="shared" ca="1" si="3320"/>
        <v>用地构成:城镇建设用地</v>
      </c>
      <c r="EH882" s="78" t="s">
        <v>1962</v>
      </c>
      <c r="EI882" s="79" t="str">
        <f t="shared" ca="1" si="3270"/>
        <v>唯一标识:1401/0901/120803#公园绿地/商业用地/社会停车场用地#国空;性质名称:公园绿地/商业用地/社会停车场用地;地块性质过滤:;地块性质:1401/0901/120803;地类标准:国空;地块性质别称:G1/B1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2" t="s">
        <v>1962</v>
      </c>
    </row>
    <row r="883" spans="1:140" ht="16.5" x14ac:dyDescent="0.2">
      <c r="A883" s="61" t="str">
        <f t="shared" si="2900"/>
        <v>1401/0901#公园绿地/商业用地#国空</v>
      </c>
      <c r="B883" s="61" t="s">
        <v>513</v>
      </c>
      <c r="C883" s="61"/>
      <c r="D883" s="61" t="s">
        <v>1269</v>
      </c>
      <c r="E883" s="61" t="s">
        <v>1277</v>
      </c>
      <c r="F883" s="61" t="s">
        <v>1079</v>
      </c>
      <c r="G883" s="61" t="s">
        <v>112</v>
      </c>
      <c r="H883" s="61" t="s">
        <v>1060</v>
      </c>
      <c r="I883" s="61" t="s">
        <v>1471</v>
      </c>
      <c r="J883" s="61">
        <f t="shared" si="2901"/>
        <v>2</v>
      </c>
      <c r="K883" s="61" t="str">
        <f t="shared" si="2955"/>
        <v>114</v>
      </c>
      <c r="L883" s="61"/>
      <c r="M883" s="61" t="str" cm="1">
        <f t="array" aca="1" ref="M883" ca="1">IF(OFFSET(INDIRECT(ADDRESS(ROW(), COLUMN())),0,-1)="",VLOOKUP($G883,$A:$AAE,COLUMN(),FALSE),OFFSET(INDIRECT(ADDRESS(ROW(), COLUMN())),0,-1))</f>
        <v>0,255,0</v>
      </c>
      <c r="N883" s="24"/>
      <c r="O883" s="61" t="str" cm="1">
        <f t="array" aca="1" ref="O883" ca="1">IF(OFFSET(INDIRECT(ADDRESS(ROW(), COLUMN())),0,-1)="",VLOOKUP($G883,$A:$AAE,COLUMN(),FALSE),OFFSET(INDIRECT(ADDRESS(ROW(), COLUMN())),0,-1))</f>
        <v>面积*容积率</v>
      </c>
      <c r="P883" s="24"/>
      <c r="Q883" s="24" t="str" cm="1">
        <f t="array" aca="1" ref="Q883" ca="1">IF(OFFSET(INDIRECT(ADDRESS(ROW(), COLUMN())),0,-1)="",VLOOKUP($G883,$A:$AAE,COLUMN(),FALSE),OFFSET(INDIRECT(ADDRESS(ROW(), COLUMN())),0,-1))</f>
        <v>地块建筑面积*0</v>
      </c>
      <c r="R883" s="24"/>
      <c r="S883" s="24" t="str" cm="1">
        <f t="array" aca="1" ref="S883" ca="1">IF(OFFSET(INDIRECT(ADDRESS(ROW(), COLUMN())),0,-1)="",VLOOKUP($G883,$A:$AAE,COLUMN(),FALSE),OFFSET(INDIRECT(ADDRESS(ROW(), COLUMN())),0,-1))</f>
        <v>地块建筑面积*0</v>
      </c>
      <c r="T883" s="24"/>
      <c r="U883" s="24" t="str" cm="1">
        <f t="array" aca="1" ref="U883" ca="1">IF(OFFSET(INDIRECT(ADDRESS(ROW(), COLUMN())),0,-1)="",VLOOKUP($G883,$A:$AAE,COLUMN(),FALSE),OFFSET(INDIRECT(ADDRESS(ROW(), COLUMN())),0,-1))</f>
        <v>地块建筑面积*0</v>
      </c>
      <c r="V883" s="24"/>
      <c r="W883" s="61" t="str" cm="1">
        <f t="array" aca="1" ref="W883" ca="1">IF(OFFSET(INDIRECT(ADDRESS(ROW(), COLUMN())),0,-1)="",VLOOKUP($G883,$A:$AAE,COLUMN(),FALSE),OFFSET(INDIRECT(ADDRESS(ROW(), COLUMN())),0,-1))</f>
        <v>地块建筑面积*0</v>
      </c>
      <c r="X883" s="24"/>
      <c r="Y883" s="24" t="str" cm="1">
        <f t="array" aca="1" ref="Y883" ca="1">IF(OFFSET(INDIRECT(ADDRESS(ROW(), COLUMN())),0,-1)="",VLOOKUP($G883,$A:$AAE,COLUMN(),FALSE),OFFSET(INDIRECT(ADDRESS(ROW(), COLUMN())),0,-1))</f>
        <v>地块建筑面积*0</v>
      </c>
      <c r="Z883" s="24"/>
      <c r="AA883" s="24" t="str" cm="1">
        <f t="array" aca="1" ref="AA883" ca="1">IF(OFFSET(INDIRECT(ADDRESS(ROW(), COLUMN())),0,-1)="",VLOOKUP($G883,$A:$AAE,COLUMN(),FALSE),OFFSET(INDIRECT(ADDRESS(ROW(), COLUMN())),0,-1))</f>
        <v>地块建筑面积*0</v>
      </c>
      <c r="AB883" s="24"/>
      <c r="AC883" s="24" t="str" cm="1">
        <f t="array" aca="1" ref="AC883" ca="1">IF(OFFSET(INDIRECT(ADDRESS(ROW(), COLUMN())),0,-1)="",VLOOKUP($G883,$A:$AAE,COLUMN(),FALSE),OFFSET(INDIRECT(ADDRESS(ROW(), COLUMN())),0,-1))</f>
        <v>地块建筑面积*0</v>
      </c>
      <c r="AD883" s="24"/>
      <c r="AE883" s="24" t="str" cm="1">
        <f t="array" aca="1" ref="AE883" ca="1">IF(OFFSET(INDIRECT(ADDRESS(ROW(), COLUMN())),0,-1)="",VLOOKUP($G883,$A:$AAE,COLUMN(),FALSE),OFFSET(INDIRECT(ADDRESS(ROW(), COLUMN())),0,-1))</f>
        <v>面积*1</v>
      </c>
      <c r="AF883" s="24"/>
      <c r="AG883" s="24" t="str" cm="1">
        <f t="array" aca="1" ref="AG883" ca="1">IF(OFFSET(INDIRECT(ADDRESS(ROW(), COLUMN())),0,-1)="",VLOOKUP($G883,$A:$AAE,COLUMN(),FALSE),OFFSET(INDIRECT(ADDRESS(ROW(), COLUMN())),0,-1))</f>
        <v>面积*1</v>
      </c>
      <c r="AH883" s="24"/>
      <c r="AI883" s="24" t="str" cm="1">
        <f t="array" aca="1" ref="AI883" ca="1">IF(OFFSET(INDIRECT(ADDRESS(ROW(), COLUMN())),0,-1)="",VLOOKUP($G883,$A:$AAE,COLUMN(),FALSE),OFFSET(INDIRECT(ADDRESS(ROW(), COLUMN())),0,-1))</f>
        <v>-</v>
      </c>
      <c r="AJ883" s="24"/>
      <c r="AK883" s="24" cm="1">
        <f t="array" aca="1" ref="AK883" ca="1">IF(OFFSET(INDIRECT(ADDRESS(ROW(), COLUMN())),0,-1)="",VLOOKUP($G883,$A:$AAE,COLUMN(),FALSE),OFFSET(INDIRECT(ADDRESS(ROW(), COLUMN())),0,-1))</f>
        <v>0</v>
      </c>
      <c r="AL883" s="24"/>
      <c r="AM883" s="24" t="str" cm="1">
        <f t="array" aca="1" ref="AM883" ca="1">IF(OFFSET(INDIRECT(ADDRESS(ROW(), COLUMN())),0,-1)="",VLOOKUP($G883,$A:$AAE,COLUMN(),FALSE),OFFSET(INDIRECT(ADDRESS(ROW(), COLUMN())),0,-1))</f>
        <v>-</v>
      </c>
      <c r="AN883" s="24"/>
      <c r="AO883" s="24" cm="1">
        <f t="array" aca="1" ref="AO883" ca="1">IF(OFFSET(INDIRECT(ADDRESS(ROW(), COLUMN())),0,-1)="",VLOOKUP($G883,$A:$AAE,COLUMN(),FALSE),OFFSET(INDIRECT(ADDRESS(ROW(), COLUMN())),0,-1))</f>
        <v>0</v>
      </c>
      <c r="AP883" s="24"/>
      <c r="AQ883" s="24" t="str" cm="1">
        <f t="array" aca="1" ref="AQ883" ca="1">IF(OFFSET(INDIRECT(ADDRESS(ROW(), COLUMN())),0,-1)="",VLOOKUP($G883,$A:$AAE,COLUMN(),FALSE),OFFSET(INDIRECT(ADDRESS(ROW(), COLUMN())),0,-1))</f>
        <v>-</v>
      </c>
      <c r="AR883" s="24"/>
      <c r="AS883" s="24" cm="1">
        <f t="array" aca="1" ref="AS883" ca="1">IF(OFFSET(INDIRECT(ADDRESS(ROW(), COLUMN())),0,-1)="",VLOOKUP($G883,$A:$AAE,COLUMN(),FALSE),OFFSET(INDIRECT(ADDRESS(ROW(), COLUMN())),0,-1))</f>
        <v>0</v>
      </c>
      <c r="AT883" s="24"/>
      <c r="AU883" s="24" t="str" cm="1">
        <f t="array" aca="1" ref="AU883" ca="1">IF(OFFSET(INDIRECT(ADDRESS(ROW(), COLUMN())),0,-1)="",VLOOKUP($G883,$A:$AAE,COLUMN(),FALSE),OFFSET(INDIRECT(ADDRESS(ROW(), COLUMN())),0,-1))</f>
        <v>-</v>
      </c>
      <c r="AV883" s="24"/>
      <c r="AW883" s="24" cm="1">
        <f t="array" aca="1" ref="AW883" ca="1">IF(OFFSET(INDIRECT(ADDRESS(ROW(), COLUMN())),0,-1)="",VLOOKUP($G883,$A:$AAE,COLUMN(),FALSE),OFFSET(INDIRECT(ADDRESS(ROW(), COLUMN())),0,-1))</f>
        <v>0</v>
      </c>
      <c r="AX883" s="116"/>
      <c r="AY883" s="24" t="str" cm="1">
        <f t="array" aca="1" ref="AY883" ca="1">IF(OFFSET(INDIRECT(ADDRESS(ROW(), COLUMN())),0,-1)="",VLOOKUP($G883,$A:$AAE,COLUMN(),FALSE),OFFSET(INDIRECT(ADDRESS(ROW(), COLUMN())),0,-1))</f>
        <v>20立方米/公顷*日</v>
      </c>
      <c r="AZ883" s="116"/>
      <c r="BA883" s="24" t="str" cm="1">
        <f t="array" aca="1" ref="BA883" ca="1">IF(OFFSET(INDIRECT(ADDRESS(ROW(), COLUMN())),0,-1)="",VLOOKUP($G883,$A:$AAE,COLUMN(),FALSE),OFFSET(INDIRECT(ADDRESS(ROW(), COLUMN())),0,-1))</f>
        <v>用地面积*20</v>
      </c>
      <c r="BB883" s="116"/>
      <c r="BC883" s="24" cm="1">
        <f t="array" aca="1" ref="BC883" ca="1">IF(OFFSET(INDIRECT(ADDRESS(ROW(), COLUMN())),0,-1)="",VLOOKUP($G883,$A:$AAE,COLUMN(),FALSE),OFFSET(INDIRECT(ADDRESS(ROW(), COLUMN())),0,-1))</f>
        <v>0</v>
      </c>
      <c r="BD883" s="116"/>
      <c r="BE883" s="24" t="str" cm="1">
        <f t="array" aca="1" ref="BE883" ca="1">IF(OFFSET(INDIRECT(ADDRESS(ROW(), COLUMN())),0,-1)="",VLOOKUP($G883,$A:$AAE,COLUMN(),FALSE),OFFSET(INDIRECT(ADDRESS(ROW(), COLUMN())),0,-1))</f>
        <v>用水量*0</v>
      </c>
      <c r="BF883" s="116"/>
      <c r="BG883" s="24" t="str" cm="1">
        <f t="array" aca="1" ref="BG883" ca="1">IF(OFFSET(INDIRECT(ADDRESS(ROW(), COLUMN())),0,-1)="",VLOOKUP($G883,$A:$AAE,COLUMN(),FALSE),OFFSET(INDIRECT(ADDRESS(ROW(), COLUMN())),0,-1))</f>
        <v>10千瓦/公顷</v>
      </c>
      <c r="BH883" s="116"/>
      <c r="BI883" s="24" cm="1">
        <f t="array" aca="1" ref="BI883" ca="1">IF(OFFSET(INDIRECT(ADDRESS(ROW(), COLUMN())),0,-1)="",VLOOKUP($G883,$A:$AAE,COLUMN(),FALSE),OFFSET(INDIRECT(ADDRESS(ROW(), COLUMN())),0,-1))</f>
        <v>1</v>
      </c>
      <c r="BJ883" s="116"/>
      <c r="BK883" s="24" t="str" cm="1">
        <f t="array" aca="1" ref="BK883" ca="1">IF(OFFSET(INDIRECT(ADDRESS(ROW(), COLUMN())),0,-1)="",VLOOKUP($G883,$A:$AAE,COLUMN(),FALSE),OFFSET(INDIRECT(ADDRESS(ROW(), COLUMN())),0,-1))</f>
        <v>用地面积*10*1</v>
      </c>
      <c r="BL883" s="116"/>
      <c r="BM883" s="24" t="str" cm="1">
        <f t="array" aca="1" ref="BM883" ca="1">IF(OFFSET(INDIRECT(ADDRESS(ROW(), COLUMN())),0,-1)="",VLOOKUP($G883,$A:$AAE,COLUMN(),FALSE),OFFSET(INDIRECT(ADDRESS(ROW(), COLUMN())),0,-1))</f>
        <v>-</v>
      </c>
      <c r="BN883" s="116"/>
      <c r="BO883" s="24" cm="1">
        <f t="array" aca="1" ref="BO883" ca="1">IF(OFFSET(INDIRECT(ADDRESS(ROW(), COLUMN())),0,-1)="",VLOOKUP($G883,$A:$AAE,COLUMN(),FALSE),OFFSET(INDIRECT(ADDRESS(ROW(), COLUMN())),0,-1))</f>
        <v>0</v>
      </c>
      <c r="BP883" s="116"/>
      <c r="BQ883" s="24" t="str" cm="1">
        <f t="array" aca="1" ref="BQ883" ca="1">IF(OFFSET(INDIRECT(ADDRESS(ROW(), COLUMN())),0,-1)="",VLOOKUP($G883,$A:$AAE,COLUMN(),FALSE),OFFSET(INDIRECT(ADDRESS(ROW(), COLUMN())),0,-1))</f>
        <v>-</v>
      </c>
      <c r="BR883" s="116"/>
      <c r="BS883" s="24" cm="1">
        <f t="array" aca="1" ref="BS883" ca="1">IF(OFFSET(INDIRECT(ADDRESS(ROW(), COLUMN())),0,-1)="",VLOOKUP($G883,$A:$AAE,COLUMN(),FALSE),OFFSET(INDIRECT(ADDRESS(ROW(), COLUMN())),0,-1))</f>
        <v>0</v>
      </c>
      <c r="BT883" s="116"/>
      <c r="BU883" s="24" t="str" cm="1">
        <f t="array" aca="1" ref="BU883" ca="1">IF(OFFSET(INDIRECT(ADDRESS(ROW(), COLUMN())),0,-1)="",VLOOKUP($G883,$A:$AAE,COLUMN(),FALSE),OFFSET(INDIRECT(ADDRESS(ROW(), COLUMN())),0,-1))</f>
        <v>-</v>
      </c>
      <c r="BV883" s="116"/>
      <c r="BW883" s="24" cm="1">
        <f t="array" aca="1" ref="BW883" ca="1">IF(OFFSET(INDIRECT(ADDRESS(ROW(), COLUMN())),0,-1)="",VLOOKUP($G883,$A:$AAE,COLUMN(),FALSE),OFFSET(INDIRECT(ADDRESS(ROW(), COLUMN())),0,-1))</f>
        <v>0</v>
      </c>
      <c r="BX883" s="116"/>
      <c r="BY883" s="24" cm="1">
        <f t="array" aca="1" ref="BY883" ca="1">IF(OFFSET(INDIRECT(ADDRESS(ROW(), COLUMN())),0,-1)="",VLOOKUP($G883,$A:$AAE,COLUMN(),FALSE),OFFSET(INDIRECT(ADDRESS(ROW(), COLUMN())),0,-1))</f>
        <v>0</v>
      </c>
      <c r="BZ883" s="107"/>
      <c r="CA883" s="24" t="str" cm="1">
        <f t="array" aca="1" ref="CA883" ca="1">IF(OFFSET(INDIRECT(ADDRESS(ROW(), COLUMN())),0,-1)="",VLOOKUP($G883,$A:$AAE,COLUMN(),FALSE),OFFSET(INDIRECT(ADDRESS(ROW(), COLUMN())),0,-1))</f>
        <v>-</v>
      </c>
      <c r="CB883" s="24" t="s">
        <v>2016</v>
      </c>
      <c r="CC883" s="24" t="str" cm="1">
        <f t="array" aca="1" ref="CC883" ca="1">IF(OFFSET(INDIRECT(ADDRESS(ROW(), COLUMN())),0,-1)="",VLOOKUP($G883,$A:$AAE,COLUMN(),FALSE),OFFSET(INDIRECT(ADDRESS(ROW(), COLUMN())),0,-1))</f>
        <v>地块建筑面积*0.4</v>
      </c>
      <c r="CD883" s="24"/>
      <c r="CE883" s="24" t="str" cm="1">
        <f t="array" aca="1" ref="CE883" ca="1">IF(OFFSET(INDIRECT(ADDRESS(ROW(), COLUMN())),0,-1)="",VLOOKUP($G883,$A:$AAE,COLUMN(),FALSE),OFFSET(INDIRECT(ADDRESS(ROW(), COLUMN())),0,-1))</f>
        <v>-</v>
      </c>
      <c r="CF883" s="24" t="s">
        <v>2017</v>
      </c>
      <c r="CG883" s="24" t="str" cm="1">
        <f t="array" aca="1" ref="CG883" ca="1">IF(OFFSET(INDIRECT(ADDRESS(ROW(), COLUMN())),0,-1)="",VLOOKUP($G883,$A:$AAE,COLUMN(),FALSE),OFFSET(INDIRECT(ADDRESS(ROW(), COLUMN())),0,-1))</f>
        <v>地块建筑面积*0.08</v>
      </c>
      <c r="CH883" s="24"/>
      <c r="CI883" s="61" t="str" cm="1">
        <f t="array" aca="1" ref="CI883" ca="1">IF(OFFSET(INDIRECT(ADDRESS(ROW(), COLUMN())),0,-1)="",VLOOKUP($G883,$A:$AAE,COLUMN(),FALSE),OFFSET(INDIRECT(ADDRESS(ROW(), COLUMN())),0,-1))</f>
        <v>城镇建设用地</v>
      </c>
      <c r="CJ883" s="76" t="s">
        <v>1962</v>
      </c>
      <c r="CK883" s="78" t="str">
        <f t="shared" si="2854"/>
        <v>唯一标识:1401/0901#公园绿地/商业用地#国空</v>
      </c>
      <c r="CL883" s="78" t="str">
        <f t="shared" si="2855"/>
        <v>性质名称:公园绿地/商业用地</v>
      </c>
      <c r="CM883" s="78" t="str">
        <f t="shared" si="2856"/>
        <v>地块性质过滤:</v>
      </c>
      <c r="CN883" s="78" t="str">
        <f t="shared" si="2857"/>
        <v>地块性质:1401/0901</v>
      </c>
      <c r="CO883" s="78" t="str">
        <f t="shared" si="2858"/>
        <v>地类标准:国空</v>
      </c>
      <c r="CP883" s="78" t="str">
        <f t="shared" si="2859"/>
        <v>地块性质别称:G1/B1</v>
      </c>
      <c r="CQ883" s="78" t="str">
        <f t="shared" si="2860"/>
        <v>属性继承:G1#公园绿地#城规</v>
      </c>
      <c r="CR883" s="78" t="str">
        <f t="shared" si="2861"/>
        <v>父类:G1</v>
      </c>
      <c r="CS883" s="78" t="str">
        <f t="shared" si="2862"/>
        <v>级别继承:14#绿地与开敞空间用地#国空</v>
      </c>
      <c r="CT883" s="78" t="str">
        <f t="shared" si="2863"/>
        <v>级别层次:2</v>
      </c>
      <c r="CU883" s="78" t="str">
        <f t="shared" si="2864"/>
        <v>级别:114</v>
      </c>
      <c r="CV883" s="78" t="str">
        <f t="shared" ca="1" si="2865"/>
        <v>地块颜色:0,255,0</v>
      </c>
      <c r="CW883" s="78" t="str">
        <f t="shared" ca="1" si="2866"/>
        <v>建筑面积公式:面积*容积率</v>
      </c>
      <c r="CX883" s="78" t="str">
        <f t="shared" ca="1" si="2867"/>
        <v>住宅建筑面积公式:地块建筑面积*0</v>
      </c>
      <c r="CY883" s="78" t="str">
        <f t="shared" ca="1" si="2868"/>
        <v>商服建筑面积公式:地块建筑面积*0</v>
      </c>
      <c r="CZ883" s="78" t="str">
        <f t="shared" ca="1" si="2869"/>
        <v>商服中商业建筑面积公式:地块建筑面积*0</v>
      </c>
      <c r="DA883" s="78" t="str">
        <f t="shared" ca="1" si="2870"/>
        <v>商服中办公建筑面积公式:地块建筑面积*0</v>
      </c>
      <c r="DB883" s="78" t="str">
        <f t="shared" ca="1" si="2871"/>
        <v>公服建筑面积公式:地块建筑面积*0</v>
      </c>
      <c r="DC883" s="78" t="str">
        <f t="shared" ca="1" si="2872"/>
        <v>工业建筑面积公式:地块建筑面积*0</v>
      </c>
      <c r="DD883" s="78" t="str">
        <f t="shared" ca="1" si="2873"/>
        <v>市政建筑面积公式:地块建筑面积*0</v>
      </c>
      <c r="DE883" s="78" t="str">
        <f t="shared" ca="1" si="3419"/>
        <v>绿地面积指定指标:面积*1</v>
      </c>
      <c r="DF883" s="78" t="str">
        <f t="shared" ca="1" si="3420"/>
        <v>绿地面积指定公式:面积*1</v>
      </c>
      <c r="DG883" s="78" t="str">
        <f t="shared" ca="1" si="2874"/>
        <v>户数指标:-</v>
      </c>
      <c r="DH883" s="78" t="str">
        <f t="shared" ca="1" si="2875"/>
        <v>户数公式:0</v>
      </c>
      <c r="DI883" s="78" t="str">
        <f t="shared" ca="1" si="2876"/>
        <v>人数指标:-</v>
      </c>
      <c r="DJ883" s="78" t="str">
        <f t="shared" ca="1" si="2877"/>
        <v>人数公式:0</v>
      </c>
      <c r="DK883" s="78" t="str">
        <f t="shared" ca="1" si="2878"/>
        <v>就业指标:-</v>
      </c>
      <c r="DL883" s="78" t="str">
        <f t="shared" ca="1" si="2879"/>
        <v>就业公式:0</v>
      </c>
      <c r="DM883" s="78" t="str">
        <f t="shared" ca="1" si="2880"/>
        <v>机动车指标:-</v>
      </c>
      <c r="DN883" s="78" t="str">
        <f t="shared" ca="1" si="2881"/>
        <v>机动车公式:0</v>
      </c>
      <c r="DO883" s="78" t="str">
        <f t="shared" ca="1" si="2882"/>
        <v>用水量指标:20立方米/公顷*日</v>
      </c>
      <c r="DP883" s="78" t="str">
        <f t="shared" ca="1" si="2883"/>
        <v>用水量公式:用地面积*20</v>
      </c>
      <c r="DQ883" s="78" t="str">
        <f t="shared" ca="1" si="2884"/>
        <v>污水折算系数:0</v>
      </c>
      <c r="DR883" s="78" t="str">
        <f t="shared" ca="1" si="2885"/>
        <v>污水量公式:用水量*0</v>
      </c>
      <c r="DS883" s="78" t="str">
        <f t="shared" ca="1" si="2886"/>
        <v>用电负荷指标:10千瓦/公顷</v>
      </c>
      <c r="DT883" s="78" t="str">
        <f t="shared" ca="1" si="2887"/>
        <v>同时率:1</v>
      </c>
      <c r="DU883" s="78" t="str">
        <f t="shared" ca="1" si="2888"/>
        <v>用电量公式:用地面积*10*1</v>
      </c>
      <c r="DV883" s="78" t="str">
        <f t="shared" ca="1" si="2889"/>
        <v>固话装机指标:-</v>
      </c>
      <c r="DW883" s="78" t="str">
        <f t="shared" ca="1" si="2890"/>
        <v>固话量公式:0</v>
      </c>
      <c r="DX883" s="78" t="str">
        <f t="shared" ca="1" si="2891"/>
        <v>有线电视指标:-</v>
      </c>
      <c r="DY883" s="78" t="str">
        <f t="shared" ca="1" si="2892"/>
        <v>电视量公式:0</v>
      </c>
      <c r="DZ883" s="78" t="str">
        <f t="shared" ca="1" si="2893"/>
        <v>高峰机动车生成量指标:-</v>
      </c>
      <c r="EA883" s="78" t="str">
        <f t="shared" ca="1" si="2894"/>
        <v>高峰机动车吸引量公式:0</v>
      </c>
      <c r="EB883" s="78" t="str">
        <f t="shared" ca="1" si="2895"/>
        <v>高峰机动车发生量公式:0</v>
      </c>
      <c r="EC883" s="78" t="str">
        <f t="shared" ca="1" si="2898"/>
        <v>地下空间指标:-</v>
      </c>
      <c r="ED883" s="78" t="str">
        <f t="shared" ca="1" si="2896"/>
        <v>地下空间公式:地块建筑面积*0.4</v>
      </c>
      <c r="EE883" s="78" t="str">
        <f t="shared" ca="1" si="2899"/>
        <v>人防指标:-</v>
      </c>
      <c r="EF883" s="78" t="str">
        <f t="shared" ca="1" si="2897"/>
        <v>人防公式:地块建筑面积*0.08</v>
      </c>
      <c r="EG883" s="78" t="str">
        <f t="shared" ca="1" si="3320"/>
        <v>用地构成:城镇建设用地</v>
      </c>
      <c r="EH883" s="78" t="s">
        <v>1962</v>
      </c>
      <c r="EI883" s="79" t="str">
        <f t="shared" ca="1" si="3270"/>
        <v>唯一标识:1401/0901#公园绿地/商业用地#国空;性质名称:公园绿地/商业用地;地块性质过滤:;地块性质:1401/0901;地类标准:国空;地块性质别称:G1/B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3" t="s">
        <v>1962</v>
      </c>
    </row>
    <row r="884" spans="1:140" ht="16.5" x14ac:dyDescent="0.2">
      <c r="A884" s="61" t="str">
        <f t="shared" si="2900"/>
        <v>1401/0903#公园绿地/娱乐用地#国空</v>
      </c>
      <c r="B884" s="61" t="s">
        <v>2386</v>
      </c>
      <c r="C884" s="61"/>
      <c r="D884" s="61" t="s">
        <v>1270</v>
      </c>
      <c r="E884" s="61" t="s">
        <v>1277</v>
      </c>
      <c r="F884" s="61" t="s">
        <v>1080</v>
      </c>
      <c r="G884" s="61" t="s">
        <v>112</v>
      </c>
      <c r="H884" s="61" t="s">
        <v>1060</v>
      </c>
      <c r="I884" s="61" t="s">
        <v>1471</v>
      </c>
      <c r="J884" s="61">
        <f t="shared" si="2901"/>
        <v>2</v>
      </c>
      <c r="K884" s="61" t="str">
        <f t="shared" si="2955"/>
        <v>114</v>
      </c>
      <c r="L884" s="61"/>
      <c r="M884" s="61" t="str" cm="1">
        <f t="array" aca="1" ref="M884" ca="1">IF(OFFSET(INDIRECT(ADDRESS(ROW(), COLUMN())),0,-1)="",VLOOKUP($G884,$A:$AAE,COLUMN(),FALSE),OFFSET(INDIRECT(ADDRESS(ROW(), COLUMN())),0,-1))</f>
        <v>0,255,0</v>
      </c>
      <c r="N884" s="24"/>
      <c r="O884" s="61" t="str" cm="1">
        <f t="array" aca="1" ref="O884" ca="1">IF(OFFSET(INDIRECT(ADDRESS(ROW(), COLUMN())),0,-1)="",VLOOKUP($G884,$A:$AAE,COLUMN(),FALSE),OFFSET(INDIRECT(ADDRESS(ROW(), COLUMN())),0,-1))</f>
        <v>面积*容积率</v>
      </c>
      <c r="P884" s="24"/>
      <c r="Q884" s="24" t="str" cm="1">
        <f t="array" aca="1" ref="Q884" ca="1">IF(OFFSET(INDIRECT(ADDRESS(ROW(), COLUMN())),0,-1)="",VLOOKUP($G884,$A:$AAE,COLUMN(),FALSE),OFFSET(INDIRECT(ADDRESS(ROW(), COLUMN())),0,-1))</f>
        <v>地块建筑面积*0</v>
      </c>
      <c r="R884" s="24"/>
      <c r="S884" s="24" t="str" cm="1">
        <f t="array" aca="1" ref="S884" ca="1">IF(OFFSET(INDIRECT(ADDRESS(ROW(), COLUMN())),0,-1)="",VLOOKUP($G884,$A:$AAE,COLUMN(),FALSE),OFFSET(INDIRECT(ADDRESS(ROW(), COLUMN())),0,-1))</f>
        <v>地块建筑面积*0</v>
      </c>
      <c r="T884" s="24"/>
      <c r="U884" s="24" t="str" cm="1">
        <f t="array" aca="1" ref="U884" ca="1">IF(OFFSET(INDIRECT(ADDRESS(ROW(), COLUMN())),0,-1)="",VLOOKUP($G884,$A:$AAE,COLUMN(),FALSE),OFFSET(INDIRECT(ADDRESS(ROW(), COLUMN())),0,-1))</f>
        <v>地块建筑面积*0</v>
      </c>
      <c r="V884" s="24"/>
      <c r="W884" s="61" t="str" cm="1">
        <f t="array" aca="1" ref="W884" ca="1">IF(OFFSET(INDIRECT(ADDRESS(ROW(), COLUMN())),0,-1)="",VLOOKUP($G884,$A:$AAE,COLUMN(),FALSE),OFFSET(INDIRECT(ADDRESS(ROW(), COLUMN())),0,-1))</f>
        <v>地块建筑面积*0</v>
      </c>
      <c r="X884" s="24"/>
      <c r="Y884" s="24" t="str" cm="1">
        <f t="array" aca="1" ref="Y884" ca="1">IF(OFFSET(INDIRECT(ADDRESS(ROW(), COLUMN())),0,-1)="",VLOOKUP($G884,$A:$AAE,COLUMN(),FALSE),OFFSET(INDIRECT(ADDRESS(ROW(), COLUMN())),0,-1))</f>
        <v>地块建筑面积*0</v>
      </c>
      <c r="Z884" s="24"/>
      <c r="AA884" s="24" t="str" cm="1">
        <f t="array" aca="1" ref="AA884" ca="1">IF(OFFSET(INDIRECT(ADDRESS(ROW(), COLUMN())),0,-1)="",VLOOKUP($G884,$A:$AAE,COLUMN(),FALSE),OFFSET(INDIRECT(ADDRESS(ROW(), COLUMN())),0,-1))</f>
        <v>地块建筑面积*0</v>
      </c>
      <c r="AB884" s="24"/>
      <c r="AC884" s="24" t="str" cm="1">
        <f t="array" aca="1" ref="AC884" ca="1">IF(OFFSET(INDIRECT(ADDRESS(ROW(), COLUMN())),0,-1)="",VLOOKUP($G884,$A:$AAE,COLUMN(),FALSE),OFFSET(INDIRECT(ADDRESS(ROW(), COLUMN())),0,-1))</f>
        <v>地块建筑面积*0</v>
      </c>
      <c r="AD884" s="24"/>
      <c r="AE884" s="24" t="str" cm="1">
        <f t="array" aca="1" ref="AE884" ca="1">IF(OFFSET(INDIRECT(ADDRESS(ROW(), COLUMN())),0,-1)="",VLOOKUP($G884,$A:$AAE,COLUMN(),FALSE),OFFSET(INDIRECT(ADDRESS(ROW(), COLUMN())),0,-1))</f>
        <v>面积*1</v>
      </c>
      <c r="AF884" s="24"/>
      <c r="AG884" s="24" t="str" cm="1">
        <f t="array" aca="1" ref="AG884" ca="1">IF(OFFSET(INDIRECT(ADDRESS(ROW(), COLUMN())),0,-1)="",VLOOKUP($G884,$A:$AAE,COLUMN(),FALSE),OFFSET(INDIRECT(ADDRESS(ROW(), COLUMN())),0,-1))</f>
        <v>面积*1</v>
      </c>
      <c r="AH884" s="24"/>
      <c r="AI884" s="24" t="str" cm="1">
        <f t="array" aca="1" ref="AI884" ca="1">IF(OFFSET(INDIRECT(ADDRESS(ROW(), COLUMN())),0,-1)="",VLOOKUP($G884,$A:$AAE,COLUMN(),FALSE),OFFSET(INDIRECT(ADDRESS(ROW(), COLUMN())),0,-1))</f>
        <v>-</v>
      </c>
      <c r="AJ884" s="24"/>
      <c r="AK884" s="24" cm="1">
        <f t="array" aca="1" ref="AK884" ca="1">IF(OFFSET(INDIRECT(ADDRESS(ROW(), COLUMN())),0,-1)="",VLOOKUP($G884,$A:$AAE,COLUMN(),FALSE),OFFSET(INDIRECT(ADDRESS(ROW(), COLUMN())),0,-1))</f>
        <v>0</v>
      </c>
      <c r="AL884" s="24"/>
      <c r="AM884" s="24" t="str" cm="1">
        <f t="array" aca="1" ref="AM884" ca="1">IF(OFFSET(INDIRECT(ADDRESS(ROW(), COLUMN())),0,-1)="",VLOOKUP($G884,$A:$AAE,COLUMN(),FALSE),OFFSET(INDIRECT(ADDRESS(ROW(), COLUMN())),0,-1))</f>
        <v>-</v>
      </c>
      <c r="AN884" s="24"/>
      <c r="AO884" s="24" cm="1">
        <f t="array" aca="1" ref="AO884" ca="1">IF(OFFSET(INDIRECT(ADDRESS(ROW(), COLUMN())),0,-1)="",VLOOKUP($G884,$A:$AAE,COLUMN(),FALSE),OFFSET(INDIRECT(ADDRESS(ROW(), COLUMN())),0,-1))</f>
        <v>0</v>
      </c>
      <c r="AP884" s="24"/>
      <c r="AQ884" s="24" t="str" cm="1">
        <f t="array" aca="1" ref="AQ884" ca="1">IF(OFFSET(INDIRECT(ADDRESS(ROW(), COLUMN())),0,-1)="",VLOOKUP($G884,$A:$AAE,COLUMN(),FALSE),OFFSET(INDIRECT(ADDRESS(ROW(), COLUMN())),0,-1))</f>
        <v>-</v>
      </c>
      <c r="AR884" s="24"/>
      <c r="AS884" s="24" cm="1">
        <f t="array" aca="1" ref="AS884" ca="1">IF(OFFSET(INDIRECT(ADDRESS(ROW(), COLUMN())),0,-1)="",VLOOKUP($G884,$A:$AAE,COLUMN(),FALSE),OFFSET(INDIRECT(ADDRESS(ROW(), COLUMN())),0,-1))</f>
        <v>0</v>
      </c>
      <c r="AT884" s="24"/>
      <c r="AU884" s="24" t="str" cm="1">
        <f t="array" aca="1" ref="AU884" ca="1">IF(OFFSET(INDIRECT(ADDRESS(ROW(), COLUMN())),0,-1)="",VLOOKUP($G884,$A:$AAE,COLUMN(),FALSE),OFFSET(INDIRECT(ADDRESS(ROW(), COLUMN())),0,-1))</f>
        <v>-</v>
      </c>
      <c r="AV884" s="24"/>
      <c r="AW884" s="24" cm="1">
        <f t="array" aca="1" ref="AW884" ca="1">IF(OFFSET(INDIRECT(ADDRESS(ROW(), COLUMN())),0,-1)="",VLOOKUP($G884,$A:$AAE,COLUMN(),FALSE),OFFSET(INDIRECT(ADDRESS(ROW(), COLUMN())),0,-1))</f>
        <v>0</v>
      </c>
      <c r="AX884" s="116"/>
      <c r="AY884" s="24" t="str" cm="1">
        <f t="array" aca="1" ref="AY884" ca="1">IF(OFFSET(INDIRECT(ADDRESS(ROW(), COLUMN())),0,-1)="",VLOOKUP($G884,$A:$AAE,COLUMN(),FALSE),OFFSET(INDIRECT(ADDRESS(ROW(), COLUMN())),0,-1))</f>
        <v>20立方米/公顷*日</v>
      </c>
      <c r="AZ884" s="116"/>
      <c r="BA884" s="24" t="str" cm="1">
        <f t="array" aca="1" ref="BA884" ca="1">IF(OFFSET(INDIRECT(ADDRESS(ROW(), COLUMN())),0,-1)="",VLOOKUP($G884,$A:$AAE,COLUMN(),FALSE),OFFSET(INDIRECT(ADDRESS(ROW(), COLUMN())),0,-1))</f>
        <v>用地面积*20</v>
      </c>
      <c r="BB884" s="116"/>
      <c r="BC884" s="24" cm="1">
        <f t="array" aca="1" ref="BC884" ca="1">IF(OFFSET(INDIRECT(ADDRESS(ROW(), COLUMN())),0,-1)="",VLOOKUP($G884,$A:$AAE,COLUMN(),FALSE),OFFSET(INDIRECT(ADDRESS(ROW(), COLUMN())),0,-1))</f>
        <v>0</v>
      </c>
      <c r="BD884" s="116"/>
      <c r="BE884" s="24" t="str" cm="1">
        <f t="array" aca="1" ref="BE884" ca="1">IF(OFFSET(INDIRECT(ADDRESS(ROW(), COLUMN())),0,-1)="",VLOOKUP($G884,$A:$AAE,COLUMN(),FALSE),OFFSET(INDIRECT(ADDRESS(ROW(), COLUMN())),0,-1))</f>
        <v>用水量*0</v>
      </c>
      <c r="BF884" s="116"/>
      <c r="BG884" s="24" t="str" cm="1">
        <f t="array" aca="1" ref="BG884" ca="1">IF(OFFSET(INDIRECT(ADDRESS(ROW(), COLUMN())),0,-1)="",VLOOKUP($G884,$A:$AAE,COLUMN(),FALSE),OFFSET(INDIRECT(ADDRESS(ROW(), COLUMN())),0,-1))</f>
        <v>10千瓦/公顷</v>
      </c>
      <c r="BH884" s="116"/>
      <c r="BI884" s="24" cm="1">
        <f t="array" aca="1" ref="BI884" ca="1">IF(OFFSET(INDIRECT(ADDRESS(ROW(), COLUMN())),0,-1)="",VLOOKUP($G884,$A:$AAE,COLUMN(),FALSE),OFFSET(INDIRECT(ADDRESS(ROW(), COLUMN())),0,-1))</f>
        <v>1</v>
      </c>
      <c r="BJ884" s="116"/>
      <c r="BK884" s="24" t="str" cm="1">
        <f t="array" aca="1" ref="BK884" ca="1">IF(OFFSET(INDIRECT(ADDRESS(ROW(), COLUMN())),0,-1)="",VLOOKUP($G884,$A:$AAE,COLUMN(),FALSE),OFFSET(INDIRECT(ADDRESS(ROW(), COLUMN())),0,-1))</f>
        <v>用地面积*10*1</v>
      </c>
      <c r="BL884" s="116"/>
      <c r="BM884" s="24" t="str" cm="1">
        <f t="array" aca="1" ref="BM884" ca="1">IF(OFFSET(INDIRECT(ADDRESS(ROW(), COLUMN())),0,-1)="",VLOOKUP($G884,$A:$AAE,COLUMN(),FALSE),OFFSET(INDIRECT(ADDRESS(ROW(), COLUMN())),0,-1))</f>
        <v>-</v>
      </c>
      <c r="BN884" s="116"/>
      <c r="BO884" s="24" cm="1">
        <f t="array" aca="1" ref="BO884" ca="1">IF(OFFSET(INDIRECT(ADDRESS(ROW(), COLUMN())),0,-1)="",VLOOKUP($G884,$A:$AAE,COLUMN(),FALSE),OFFSET(INDIRECT(ADDRESS(ROW(), COLUMN())),0,-1))</f>
        <v>0</v>
      </c>
      <c r="BP884" s="116"/>
      <c r="BQ884" s="24" t="str" cm="1">
        <f t="array" aca="1" ref="BQ884" ca="1">IF(OFFSET(INDIRECT(ADDRESS(ROW(), COLUMN())),0,-1)="",VLOOKUP($G884,$A:$AAE,COLUMN(),FALSE),OFFSET(INDIRECT(ADDRESS(ROW(), COLUMN())),0,-1))</f>
        <v>-</v>
      </c>
      <c r="BR884" s="116"/>
      <c r="BS884" s="24" cm="1">
        <f t="array" aca="1" ref="BS884" ca="1">IF(OFFSET(INDIRECT(ADDRESS(ROW(), COLUMN())),0,-1)="",VLOOKUP($G884,$A:$AAE,COLUMN(),FALSE),OFFSET(INDIRECT(ADDRESS(ROW(), COLUMN())),0,-1))</f>
        <v>0</v>
      </c>
      <c r="BT884" s="116"/>
      <c r="BU884" s="24" t="str" cm="1">
        <f t="array" aca="1" ref="BU884" ca="1">IF(OFFSET(INDIRECT(ADDRESS(ROW(), COLUMN())),0,-1)="",VLOOKUP($G884,$A:$AAE,COLUMN(),FALSE),OFFSET(INDIRECT(ADDRESS(ROW(), COLUMN())),0,-1))</f>
        <v>-</v>
      </c>
      <c r="BV884" s="116"/>
      <c r="BW884" s="24" cm="1">
        <f t="array" aca="1" ref="BW884" ca="1">IF(OFFSET(INDIRECT(ADDRESS(ROW(), COLUMN())),0,-1)="",VLOOKUP($G884,$A:$AAE,COLUMN(),FALSE),OFFSET(INDIRECT(ADDRESS(ROW(), COLUMN())),0,-1))</f>
        <v>0</v>
      </c>
      <c r="BX884" s="116"/>
      <c r="BY884" s="24" cm="1">
        <f t="array" aca="1" ref="BY884" ca="1">IF(OFFSET(INDIRECT(ADDRESS(ROW(), COLUMN())),0,-1)="",VLOOKUP($G884,$A:$AAE,COLUMN(),FALSE),OFFSET(INDIRECT(ADDRESS(ROW(), COLUMN())),0,-1))</f>
        <v>0</v>
      </c>
      <c r="BZ884" s="107"/>
      <c r="CA884" s="24" t="str" cm="1">
        <f t="array" aca="1" ref="CA884" ca="1">IF(OFFSET(INDIRECT(ADDRESS(ROW(), COLUMN())),0,-1)="",VLOOKUP($G884,$A:$AAE,COLUMN(),FALSE),OFFSET(INDIRECT(ADDRESS(ROW(), COLUMN())),0,-1))</f>
        <v>-</v>
      </c>
      <c r="CB884" s="24" t="s">
        <v>2016</v>
      </c>
      <c r="CC884" s="24" t="str" cm="1">
        <f t="array" aca="1" ref="CC884" ca="1">IF(OFFSET(INDIRECT(ADDRESS(ROW(), COLUMN())),0,-1)="",VLOOKUP($G884,$A:$AAE,COLUMN(),FALSE),OFFSET(INDIRECT(ADDRESS(ROW(), COLUMN())),0,-1))</f>
        <v>地块建筑面积*0.4</v>
      </c>
      <c r="CD884" s="24"/>
      <c r="CE884" s="24" t="str" cm="1">
        <f t="array" aca="1" ref="CE884" ca="1">IF(OFFSET(INDIRECT(ADDRESS(ROW(), COLUMN())),0,-1)="",VLOOKUP($G884,$A:$AAE,COLUMN(),FALSE),OFFSET(INDIRECT(ADDRESS(ROW(), COLUMN())),0,-1))</f>
        <v>-</v>
      </c>
      <c r="CF884" s="24" t="s">
        <v>2017</v>
      </c>
      <c r="CG884" s="24" t="str" cm="1">
        <f t="array" aca="1" ref="CG884" ca="1">IF(OFFSET(INDIRECT(ADDRESS(ROW(), COLUMN())),0,-1)="",VLOOKUP($G884,$A:$AAE,COLUMN(),FALSE),OFFSET(INDIRECT(ADDRESS(ROW(), COLUMN())),0,-1))</f>
        <v>地块建筑面积*0.08</v>
      </c>
      <c r="CH884" s="24"/>
      <c r="CI884" s="61" t="str" cm="1">
        <f t="array" aca="1" ref="CI884" ca="1">IF(OFFSET(INDIRECT(ADDRESS(ROW(), COLUMN())),0,-1)="",VLOOKUP($G884,$A:$AAE,COLUMN(),FALSE),OFFSET(INDIRECT(ADDRESS(ROW(), COLUMN())),0,-1))</f>
        <v>城镇建设用地</v>
      </c>
      <c r="CJ884" s="76" t="s">
        <v>1962</v>
      </c>
      <c r="CK884" s="78" t="str">
        <f t="shared" si="2854"/>
        <v>唯一标识:1401/0903#公园绿地/娱乐用地#国空</v>
      </c>
      <c r="CL884" s="78" t="str">
        <f t="shared" si="2855"/>
        <v>性质名称:公园绿地/娱乐用地</v>
      </c>
      <c r="CM884" s="78" t="str">
        <f t="shared" si="2856"/>
        <v>地块性质过滤:</v>
      </c>
      <c r="CN884" s="78" t="str">
        <f t="shared" si="2857"/>
        <v>地块性质:1401/0903</v>
      </c>
      <c r="CO884" s="78" t="str">
        <f t="shared" si="2858"/>
        <v>地类标准:国空</v>
      </c>
      <c r="CP884" s="78" t="str">
        <f t="shared" si="2859"/>
        <v>地块性质别称:G1/B3</v>
      </c>
      <c r="CQ884" s="78" t="str">
        <f t="shared" si="2860"/>
        <v>属性继承:G1#公园绿地#城规</v>
      </c>
      <c r="CR884" s="78" t="str">
        <f t="shared" si="2861"/>
        <v>父类:G1</v>
      </c>
      <c r="CS884" s="78" t="str">
        <f t="shared" si="2862"/>
        <v>级别继承:14#绿地与开敞空间用地#国空</v>
      </c>
      <c r="CT884" s="78" t="str">
        <f t="shared" si="2863"/>
        <v>级别层次:2</v>
      </c>
      <c r="CU884" s="78" t="str">
        <f t="shared" si="2864"/>
        <v>级别:114</v>
      </c>
      <c r="CV884" s="78" t="str">
        <f t="shared" ca="1" si="2865"/>
        <v>地块颜色:0,255,0</v>
      </c>
      <c r="CW884" s="78" t="str">
        <f t="shared" ca="1" si="2866"/>
        <v>建筑面积公式:面积*容积率</v>
      </c>
      <c r="CX884" s="78" t="str">
        <f t="shared" ca="1" si="2867"/>
        <v>住宅建筑面积公式:地块建筑面积*0</v>
      </c>
      <c r="CY884" s="78" t="str">
        <f t="shared" ca="1" si="2868"/>
        <v>商服建筑面积公式:地块建筑面积*0</v>
      </c>
      <c r="CZ884" s="78" t="str">
        <f t="shared" ca="1" si="2869"/>
        <v>商服中商业建筑面积公式:地块建筑面积*0</v>
      </c>
      <c r="DA884" s="78" t="str">
        <f t="shared" ca="1" si="2870"/>
        <v>商服中办公建筑面积公式:地块建筑面积*0</v>
      </c>
      <c r="DB884" s="78" t="str">
        <f t="shared" ca="1" si="2871"/>
        <v>公服建筑面积公式:地块建筑面积*0</v>
      </c>
      <c r="DC884" s="78" t="str">
        <f t="shared" ca="1" si="2872"/>
        <v>工业建筑面积公式:地块建筑面积*0</v>
      </c>
      <c r="DD884" s="78" t="str">
        <f t="shared" ca="1" si="2873"/>
        <v>市政建筑面积公式:地块建筑面积*0</v>
      </c>
      <c r="DE884" s="78" t="str">
        <f t="shared" ca="1" si="3419"/>
        <v>绿地面积指定指标:面积*1</v>
      </c>
      <c r="DF884" s="78" t="str">
        <f t="shared" ca="1" si="3420"/>
        <v>绿地面积指定公式:面积*1</v>
      </c>
      <c r="DG884" s="78" t="str">
        <f t="shared" ca="1" si="2874"/>
        <v>户数指标:-</v>
      </c>
      <c r="DH884" s="78" t="str">
        <f t="shared" ca="1" si="2875"/>
        <v>户数公式:0</v>
      </c>
      <c r="DI884" s="78" t="str">
        <f t="shared" ca="1" si="2876"/>
        <v>人数指标:-</v>
      </c>
      <c r="DJ884" s="78" t="str">
        <f t="shared" ca="1" si="2877"/>
        <v>人数公式:0</v>
      </c>
      <c r="DK884" s="78" t="str">
        <f t="shared" ca="1" si="2878"/>
        <v>就业指标:-</v>
      </c>
      <c r="DL884" s="78" t="str">
        <f t="shared" ca="1" si="2879"/>
        <v>就业公式:0</v>
      </c>
      <c r="DM884" s="78" t="str">
        <f t="shared" ca="1" si="2880"/>
        <v>机动车指标:-</v>
      </c>
      <c r="DN884" s="78" t="str">
        <f t="shared" ca="1" si="2881"/>
        <v>机动车公式:0</v>
      </c>
      <c r="DO884" s="78" t="str">
        <f t="shared" ca="1" si="2882"/>
        <v>用水量指标:20立方米/公顷*日</v>
      </c>
      <c r="DP884" s="78" t="str">
        <f t="shared" ca="1" si="2883"/>
        <v>用水量公式:用地面积*20</v>
      </c>
      <c r="DQ884" s="78" t="str">
        <f t="shared" ca="1" si="2884"/>
        <v>污水折算系数:0</v>
      </c>
      <c r="DR884" s="78" t="str">
        <f t="shared" ca="1" si="2885"/>
        <v>污水量公式:用水量*0</v>
      </c>
      <c r="DS884" s="78" t="str">
        <f t="shared" ca="1" si="2886"/>
        <v>用电负荷指标:10千瓦/公顷</v>
      </c>
      <c r="DT884" s="78" t="str">
        <f t="shared" ca="1" si="2887"/>
        <v>同时率:1</v>
      </c>
      <c r="DU884" s="78" t="str">
        <f t="shared" ca="1" si="2888"/>
        <v>用电量公式:用地面积*10*1</v>
      </c>
      <c r="DV884" s="78" t="str">
        <f t="shared" ca="1" si="2889"/>
        <v>固话装机指标:-</v>
      </c>
      <c r="DW884" s="78" t="str">
        <f t="shared" ca="1" si="2890"/>
        <v>固话量公式:0</v>
      </c>
      <c r="DX884" s="78" t="str">
        <f t="shared" ca="1" si="2891"/>
        <v>有线电视指标:-</v>
      </c>
      <c r="DY884" s="78" t="str">
        <f t="shared" ca="1" si="2892"/>
        <v>电视量公式:0</v>
      </c>
      <c r="DZ884" s="78" t="str">
        <f t="shared" ca="1" si="2893"/>
        <v>高峰机动车生成量指标:-</v>
      </c>
      <c r="EA884" s="78" t="str">
        <f t="shared" ca="1" si="2894"/>
        <v>高峰机动车吸引量公式:0</v>
      </c>
      <c r="EB884" s="78" t="str">
        <f t="shared" ca="1" si="2895"/>
        <v>高峰机动车发生量公式:0</v>
      </c>
      <c r="EC884" s="78" t="str">
        <f t="shared" ca="1" si="2898"/>
        <v>地下空间指标:-</v>
      </c>
      <c r="ED884" s="78" t="str">
        <f t="shared" ca="1" si="2896"/>
        <v>地下空间公式:地块建筑面积*0.4</v>
      </c>
      <c r="EE884" s="78" t="str">
        <f t="shared" ca="1" si="2899"/>
        <v>人防指标:-</v>
      </c>
      <c r="EF884" s="78" t="str">
        <f t="shared" ca="1" si="2897"/>
        <v>人防公式:地块建筑面积*0.08</v>
      </c>
      <c r="EG884" s="78" t="str">
        <f t="shared" ca="1" si="3320"/>
        <v>用地构成:城镇建设用地</v>
      </c>
      <c r="EH884" s="78" t="s">
        <v>1962</v>
      </c>
      <c r="EI884" s="79" t="str">
        <f t="shared" ca="1" si="3270"/>
        <v>唯一标识:1401/0903#公园绿地/娱乐用地#国空;性质名称:公园绿地/娱乐用地;地块性质过滤:;地块性质:1401/0903;地类标准:国空;地块性质别称:G1/B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4" t="s">
        <v>1962</v>
      </c>
    </row>
    <row r="885" spans="1:140" ht="16.5" x14ac:dyDescent="0.2">
      <c r="A885" s="61" t="str">
        <f t="shared" si="2900"/>
        <v>1401/1206#公园绿地/城市轨道交通用地#国空</v>
      </c>
      <c r="B885" s="61" t="s">
        <v>511</v>
      </c>
      <c r="C885" s="61"/>
      <c r="D885" s="61" t="s">
        <v>1267</v>
      </c>
      <c r="E885" s="61" t="s">
        <v>1277</v>
      </c>
      <c r="F885" s="61" t="s">
        <v>1076</v>
      </c>
      <c r="G885" s="61" t="s">
        <v>112</v>
      </c>
      <c r="H885" s="61" t="s">
        <v>1060</v>
      </c>
      <c r="I885" s="61" t="s">
        <v>1471</v>
      </c>
      <c r="J885" s="61">
        <f t="shared" si="2901"/>
        <v>2</v>
      </c>
      <c r="K885" s="61" t="str">
        <f t="shared" si="2955"/>
        <v>114</v>
      </c>
      <c r="L885" s="61"/>
      <c r="M885" s="61" t="str" cm="1">
        <f t="array" aca="1" ref="M885" ca="1">IF(OFFSET(INDIRECT(ADDRESS(ROW(), COLUMN())),0,-1)="",VLOOKUP($G885,$A:$AAE,COLUMN(),FALSE),OFFSET(INDIRECT(ADDRESS(ROW(), COLUMN())),0,-1))</f>
        <v>0,255,0</v>
      </c>
      <c r="N885" s="24"/>
      <c r="O885" s="61" t="str" cm="1">
        <f t="array" aca="1" ref="O885" ca="1">IF(OFFSET(INDIRECT(ADDRESS(ROW(), COLUMN())),0,-1)="",VLOOKUP($G885,$A:$AAE,COLUMN(),FALSE),OFFSET(INDIRECT(ADDRESS(ROW(), COLUMN())),0,-1))</f>
        <v>面积*容积率</v>
      </c>
      <c r="P885" s="24"/>
      <c r="Q885" s="24" t="str" cm="1">
        <f t="array" aca="1" ref="Q885" ca="1">IF(OFFSET(INDIRECT(ADDRESS(ROW(), COLUMN())),0,-1)="",VLOOKUP($G885,$A:$AAE,COLUMN(),FALSE),OFFSET(INDIRECT(ADDRESS(ROW(), COLUMN())),0,-1))</f>
        <v>地块建筑面积*0</v>
      </c>
      <c r="R885" s="24"/>
      <c r="S885" s="24" t="str" cm="1">
        <f t="array" aca="1" ref="S885" ca="1">IF(OFFSET(INDIRECT(ADDRESS(ROW(), COLUMN())),0,-1)="",VLOOKUP($G885,$A:$AAE,COLUMN(),FALSE),OFFSET(INDIRECT(ADDRESS(ROW(), COLUMN())),0,-1))</f>
        <v>地块建筑面积*0</v>
      </c>
      <c r="T885" s="24"/>
      <c r="U885" s="24" t="str" cm="1">
        <f t="array" aca="1" ref="U885" ca="1">IF(OFFSET(INDIRECT(ADDRESS(ROW(), COLUMN())),0,-1)="",VLOOKUP($G885,$A:$AAE,COLUMN(),FALSE),OFFSET(INDIRECT(ADDRESS(ROW(), COLUMN())),0,-1))</f>
        <v>地块建筑面积*0</v>
      </c>
      <c r="V885" s="24"/>
      <c r="W885" s="61" t="str" cm="1">
        <f t="array" aca="1" ref="W885" ca="1">IF(OFFSET(INDIRECT(ADDRESS(ROW(), COLUMN())),0,-1)="",VLOOKUP($G885,$A:$AAE,COLUMN(),FALSE),OFFSET(INDIRECT(ADDRESS(ROW(), COLUMN())),0,-1))</f>
        <v>地块建筑面积*0</v>
      </c>
      <c r="X885" s="24"/>
      <c r="Y885" s="24" t="str" cm="1">
        <f t="array" aca="1" ref="Y885" ca="1">IF(OFFSET(INDIRECT(ADDRESS(ROW(), COLUMN())),0,-1)="",VLOOKUP($G885,$A:$AAE,COLUMN(),FALSE),OFFSET(INDIRECT(ADDRESS(ROW(), COLUMN())),0,-1))</f>
        <v>地块建筑面积*0</v>
      </c>
      <c r="Z885" s="24"/>
      <c r="AA885" s="24" t="str" cm="1">
        <f t="array" aca="1" ref="AA885" ca="1">IF(OFFSET(INDIRECT(ADDRESS(ROW(), COLUMN())),0,-1)="",VLOOKUP($G885,$A:$AAE,COLUMN(),FALSE),OFFSET(INDIRECT(ADDRESS(ROW(), COLUMN())),0,-1))</f>
        <v>地块建筑面积*0</v>
      </c>
      <c r="AB885" s="24"/>
      <c r="AC885" s="24" t="str" cm="1">
        <f t="array" aca="1" ref="AC885" ca="1">IF(OFFSET(INDIRECT(ADDRESS(ROW(), COLUMN())),0,-1)="",VLOOKUP($G885,$A:$AAE,COLUMN(),FALSE),OFFSET(INDIRECT(ADDRESS(ROW(), COLUMN())),0,-1))</f>
        <v>地块建筑面积*0</v>
      </c>
      <c r="AD885" s="24"/>
      <c r="AE885" s="24" t="str" cm="1">
        <f t="array" aca="1" ref="AE885" ca="1">IF(OFFSET(INDIRECT(ADDRESS(ROW(), COLUMN())),0,-1)="",VLOOKUP($G885,$A:$AAE,COLUMN(),FALSE),OFFSET(INDIRECT(ADDRESS(ROW(), COLUMN())),0,-1))</f>
        <v>面积*1</v>
      </c>
      <c r="AF885" s="24"/>
      <c r="AG885" s="24" t="str" cm="1">
        <f t="array" aca="1" ref="AG885" ca="1">IF(OFFSET(INDIRECT(ADDRESS(ROW(), COLUMN())),0,-1)="",VLOOKUP($G885,$A:$AAE,COLUMN(),FALSE),OFFSET(INDIRECT(ADDRESS(ROW(), COLUMN())),0,-1))</f>
        <v>面积*1</v>
      </c>
      <c r="AH885" s="24"/>
      <c r="AI885" s="24" t="str" cm="1">
        <f t="array" aca="1" ref="AI885" ca="1">IF(OFFSET(INDIRECT(ADDRESS(ROW(), COLUMN())),0,-1)="",VLOOKUP($G885,$A:$AAE,COLUMN(),FALSE),OFFSET(INDIRECT(ADDRESS(ROW(), COLUMN())),0,-1))</f>
        <v>-</v>
      </c>
      <c r="AJ885" s="24"/>
      <c r="AK885" s="24" cm="1">
        <f t="array" aca="1" ref="AK885" ca="1">IF(OFFSET(INDIRECT(ADDRESS(ROW(), COLUMN())),0,-1)="",VLOOKUP($G885,$A:$AAE,COLUMN(),FALSE),OFFSET(INDIRECT(ADDRESS(ROW(), COLUMN())),0,-1))</f>
        <v>0</v>
      </c>
      <c r="AL885" s="24"/>
      <c r="AM885" s="24" t="str" cm="1">
        <f t="array" aca="1" ref="AM885" ca="1">IF(OFFSET(INDIRECT(ADDRESS(ROW(), COLUMN())),0,-1)="",VLOOKUP($G885,$A:$AAE,COLUMN(),FALSE),OFFSET(INDIRECT(ADDRESS(ROW(), COLUMN())),0,-1))</f>
        <v>-</v>
      </c>
      <c r="AN885" s="24"/>
      <c r="AO885" s="24" cm="1">
        <f t="array" aca="1" ref="AO885" ca="1">IF(OFFSET(INDIRECT(ADDRESS(ROW(), COLUMN())),0,-1)="",VLOOKUP($G885,$A:$AAE,COLUMN(),FALSE),OFFSET(INDIRECT(ADDRESS(ROW(), COLUMN())),0,-1))</f>
        <v>0</v>
      </c>
      <c r="AP885" s="24"/>
      <c r="AQ885" s="24" t="str" cm="1">
        <f t="array" aca="1" ref="AQ885" ca="1">IF(OFFSET(INDIRECT(ADDRESS(ROW(), COLUMN())),0,-1)="",VLOOKUP($G885,$A:$AAE,COLUMN(),FALSE),OFFSET(INDIRECT(ADDRESS(ROW(), COLUMN())),0,-1))</f>
        <v>-</v>
      </c>
      <c r="AR885" s="24"/>
      <c r="AS885" s="24" cm="1">
        <f t="array" aca="1" ref="AS885" ca="1">IF(OFFSET(INDIRECT(ADDRESS(ROW(), COLUMN())),0,-1)="",VLOOKUP($G885,$A:$AAE,COLUMN(),FALSE),OFFSET(INDIRECT(ADDRESS(ROW(), COLUMN())),0,-1))</f>
        <v>0</v>
      </c>
      <c r="AT885" s="24"/>
      <c r="AU885" s="24" t="str" cm="1">
        <f t="array" aca="1" ref="AU885" ca="1">IF(OFFSET(INDIRECT(ADDRESS(ROW(), COLUMN())),0,-1)="",VLOOKUP($G885,$A:$AAE,COLUMN(),FALSE),OFFSET(INDIRECT(ADDRESS(ROW(), COLUMN())),0,-1))</f>
        <v>-</v>
      </c>
      <c r="AV885" s="24"/>
      <c r="AW885" s="24" cm="1">
        <f t="array" aca="1" ref="AW885" ca="1">IF(OFFSET(INDIRECT(ADDRESS(ROW(), COLUMN())),0,-1)="",VLOOKUP($G885,$A:$AAE,COLUMN(),FALSE),OFFSET(INDIRECT(ADDRESS(ROW(), COLUMN())),0,-1))</f>
        <v>0</v>
      </c>
      <c r="AX885" s="116"/>
      <c r="AY885" s="24" t="str" cm="1">
        <f t="array" aca="1" ref="AY885" ca="1">IF(OFFSET(INDIRECT(ADDRESS(ROW(), COLUMN())),0,-1)="",VLOOKUP($G885,$A:$AAE,COLUMN(),FALSE),OFFSET(INDIRECT(ADDRESS(ROW(), COLUMN())),0,-1))</f>
        <v>20立方米/公顷*日</v>
      </c>
      <c r="AZ885" s="116"/>
      <c r="BA885" s="24" t="str" cm="1">
        <f t="array" aca="1" ref="BA885" ca="1">IF(OFFSET(INDIRECT(ADDRESS(ROW(), COLUMN())),0,-1)="",VLOOKUP($G885,$A:$AAE,COLUMN(),FALSE),OFFSET(INDIRECT(ADDRESS(ROW(), COLUMN())),0,-1))</f>
        <v>用地面积*20</v>
      </c>
      <c r="BB885" s="116"/>
      <c r="BC885" s="24" cm="1">
        <f t="array" aca="1" ref="BC885" ca="1">IF(OFFSET(INDIRECT(ADDRESS(ROW(), COLUMN())),0,-1)="",VLOOKUP($G885,$A:$AAE,COLUMN(),FALSE),OFFSET(INDIRECT(ADDRESS(ROW(), COLUMN())),0,-1))</f>
        <v>0</v>
      </c>
      <c r="BD885" s="116"/>
      <c r="BE885" s="24" t="str" cm="1">
        <f t="array" aca="1" ref="BE885" ca="1">IF(OFFSET(INDIRECT(ADDRESS(ROW(), COLUMN())),0,-1)="",VLOOKUP($G885,$A:$AAE,COLUMN(),FALSE),OFFSET(INDIRECT(ADDRESS(ROW(), COLUMN())),0,-1))</f>
        <v>用水量*0</v>
      </c>
      <c r="BF885" s="116"/>
      <c r="BG885" s="24" t="str" cm="1">
        <f t="array" aca="1" ref="BG885" ca="1">IF(OFFSET(INDIRECT(ADDRESS(ROW(), COLUMN())),0,-1)="",VLOOKUP($G885,$A:$AAE,COLUMN(),FALSE),OFFSET(INDIRECT(ADDRESS(ROW(), COLUMN())),0,-1))</f>
        <v>10千瓦/公顷</v>
      </c>
      <c r="BH885" s="116"/>
      <c r="BI885" s="24" cm="1">
        <f t="array" aca="1" ref="BI885" ca="1">IF(OFFSET(INDIRECT(ADDRESS(ROW(), COLUMN())),0,-1)="",VLOOKUP($G885,$A:$AAE,COLUMN(),FALSE),OFFSET(INDIRECT(ADDRESS(ROW(), COLUMN())),0,-1))</f>
        <v>1</v>
      </c>
      <c r="BJ885" s="116"/>
      <c r="BK885" s="24" t="str" cm="1">
        <f t="array" aca="1" ref="BK885" ca="1">IF(OFFSET(INDIRECT(ADDRESS(ROW(), COLUMN())),0,-1)="",VLOOKUP($G885,$A:$AAE,COLUMN(),FALSE),OFFSET(INDIRECT(ADDRESS(ROW(), COLUMN())),0,-1))</f>
        <v>用地面积*10*1</v>
      </c>
      <c r="BL885" s="116"/>
      <c r="BM885" s="24" t="str" cm="1">
        <f t="array" aca="1" ref="BM885" ca="1">IF(OFFSET(INDIRECT(ADDRESS(ROW(), COLUMN())),0,-1)="",VLOOKUP($G885,$A:$AAE,COLUMN(),FALSE),OFFSET(INDIRECT(ADDRESS(ROW(), COLUMN())),0,-1))</f>
        <v>-</v>
      </c>
      <c r="BN885" s="116"/>
      <c r="BO885" s="24" cm="1">
        <f t="array" aca="1" ref="BO885" ca="1">IF(OFFSET(INDIRECT(ADDRESS(ROW(), COLUMN())),0,-1)="",VLOOKUP($G885,$A:$AAE,COLUMN(),FALSE),OFFSET(INDIRECT(ADDRESS(ROW(), COLUMN())),0,-1))</f>
        <v>0</v>
      </c>
      <c r="BP885" s="116"/>
      <c r="BQ885" s="24" t="str" cm="1">
        <f t="array" aca="1" ref="BQ885" ca="1">IF(OFFSET(INDIRECT(ADDRESS(ROW(), COLUMN())),0,-1)="",VLOOKUP($G885,$A:$AAE,COLUMN(),FALSE),OFFSET(INDIRECT(ADDRESS(ROW(), COLUMN())),0,-1))</f>
        <v>-</v>
      </c>
      <c r="BR885" s="116"/>
      <c r="BS885" s="24" cm="1">
        <f t="array" aca="1" ref="BS885" ca="1">IF(OFFSET(INDIRECT(ADDRESS(ROW(), COLUMN())),0,-1)="",VLOOKUP($G885,$A:$AAE,COLUMN(),FALSE),OFFSET(INDIRECT(ADDRESS(ROW(), COLUMN())),0,-1))</f>
        <v>0</v>
      </c>
      <c r="BT885" s="116"/>
      <c r="BU885" s="24" t="str" cm="1">
        <f t="array" aca="1" ref="BU885" ca="1">IF(OFFSET(INDIRECT(ADDRESS(ROW(), COLUMN())),0,-1)="",VLOOKUP($G885,$A:$AAE,COLUMN(),FALSE),OFFSET(INDIRECT(ADDRESS(ROW(), COLUMN())),0,-1))</f>
        <v>-</v>
      </c>
      <c r="BV885" s="116"/>
      <c r="BW885" s="24" cm="1">
        <f t="array" aca="1" ref="BW885" ca="1">IF(OFFSET(INDIRECT(ADDRESS(ROW(), COLUMN())),0,-1)="",VLOOKUP($G885,$A:$AAE,COLUMN(),FALSE),OFFSET(INDIRECT(ADDRESS(ROW(), COLUMN())),0,-1))</f>
        <v>0</v>
      </c>
      <c r="BX885" s="116"/>
      <c r="BY885" s="24" cm="1">
        <f t="array" aca="1" ref="BY885" ca="1">IF(OFFSET(INDIRECT(ADDRESS(ROW(), COLUMN())),0,-1)="",VLOOKUP($G885,$A:$AAE,COLUMN(),FALSE),OFFSET(INDIRECT(ADDRESS(ROW(), COLUMN())),0,-1))</f>
        <v>0</v>
      </c>
      <c r="BZ885" s="107"/>
      <c r="CA885" s="24" t="str" cm="1">
        <f t="array" aca="1" ref="CA885" ca="1">IF(OFFSET(INDIRECT(ADDRESS(ROW(), COLUMN())),0,-1)="",VLOOKUP($G885,$A:$AAE,COLUMN(),FALSE),OFFSET(INDIRECT(ADDRESS(ROW(), COLUMN())),0,-1))</f>
        <v>-</v>
      </c>
      <c r="CB885" s="24"/>
      <c r="CC885" s="24" cm="1">
        <f t="array" aca="1" ref="CC885" ca="1">IF(OFFSET(INDIRECT(ADDRESS(ROW(), COLUMN())),0,-1)="",VLOOKUP($G885,$A:$AAE,COLUMN(),FALSE),OFFSET(INDIRECT(ADDRESS(ROW(), COLUMN())),0,-1))</f>
        <v>0</v>
      </c>
      <c r="CD885" s="24"/>
      <c r="CE885" s="24" t="str" cm="1">
        <f t="array" aca="1" ref="CE885" ca="1">IF(OFFSET(INDIRECT(ADDRESS(ROW(), COLUMN())),0,-1)="",VLOOKUP($G885,$A:$AAE,COLUMN(),FALSE),OFFSET(INDIRECT(ADDRESS(ROW(), COLUMN())),0,-1))</f>
        <v>-</v>
      </c>
      <c r="CF885" s="24"/>
      <c r="CG885" s="24" cm="1">
        <f t="array" aca="1" ref="CG885" ca="1">IF(OFFSET(INDIRECT(ADDRESS(ROW(), COLUMN())),0,-1)="",VLOOKUP($G885,$A:$AAE,COLUMN(),FALSE),OFFSET(INDIRECT(ADDRESS(ROW(), COLUMN())),0,-1))</f>
        <v>0</v>
      </c>
      <c r="CH885" s="24"/>
      <c r="CI885" s="61" t="str" cm="1">
        <f t="array" aca="1" ref="CI885" ca="1">IF(OFFSET(INDIRECT(ADDRESS(ROW(), COLUMN())),0,-1)="",VLOOKUP($G885,$A:$AAE,COLUMN(),FALSE),OFFSET(INDIRECT(ADDRESS(ROW(), COLUMN())),0,-1))</f>
        <v>城镇建设用地</v>
      </c>
      <c r="CJ885" s="111" t="s">
        <v>1962</v>
      </c>
      <c r="CK885" s="78" t="str">
        <f t="shared" si="2854"/>
        <v>唯一标识:1401/1206#公园绿地/城市轨道交通用地#国空</v>
      </c>
      <c r="CL885" s="78" t="str">
        <f t="shared" si="2855"/>
        <v>性质名称:公园绿地/城市轨道交通用地</v>
      </c>
      <c r="CM885" s="78" t="str">
        <f t="shared" si="2856"/>
        <v>地块性质过滤:</v>
      </c>
      <c r="CN885" s="78" t="str">
        <f t="shared" si="2857"/>
        <v>地块性质:1401/1206</v>
      </c>
      <c r="CO885" s="78" t="str">
        <f t="shared" si="2858"/>
        <v>地类标准:国空</v>
      </c>
      <c r="CP885" s="78" t="str">
        <f t="shared" si="2859"/>
        <v>地块性质别称:G1/S1</v>
      </c>
      <c r="CQ885" s="78" t="str">
        <f t="shared" si="2860"/>
        <v>属性继承:G1#公园绿地#城规</v>
      </c>
      <c r="CR885" s="78" t="str">
        <f t="shared" si="2861"/>
        <v>父类:G1</v>
      </c>
      <c r="CS885" s="78" t="str">
        <f t="shared" si="2862"/>
        <v>级别继承:14#绿地与开敞空间用地#国空</v>
      </c>
      <c r="CT885" s="78" t="str">
        <f t="shared" si="2863"/>
        <v>级别层次:2</v>
      </c>
      <c r="CU885" s="78" t="str">
        <f t="shared" si="2864"/>
        <v>级别:114</v>
      </c>
      <c r="CV885" s="78" t="str">
        <f t="shared" ca="1" si="2865"/>
        <v>地块颜色:0,255,0</v>
      </c>
      <c r="CW885" s="78" t="str">
        <f t="shared" ca="1" si="2866"/>
        <v>建筑面积公式:面积*容积率</v>
      </c>
      <c r="CX885" s="78" t="str">
        <f t="shared" ca="1" si="2867"/>
        <v>住宅建筑面积公式:地块建筑面积*0</v>
      </c>
      <c r="CY885" s="78" t="str">
        <f t="shared" ca="1" si="2868"/>
        <v>商服建筑面积公式:地块建筑面积*0</v>
      </c>
      <c r="CZ885" s="78" t="str">
        <f t="shared" ca="1" si="2869"/>
        <v>商服中商业建筑面积公式:地块建筑面积*0</v>
      </c>
      <c r="DA885" s="78" t="str">
        <f t="shared" ca="1" si="2870"/>
        <v>商服中办公建筑面积公式:地块建筑面积*0</v>
      </c>
      <c r="DB885" s="78" t="str">
        <f t="shared" ca="1" si="2871"/>
        <v>公服建筑面积公式:地块建筑面积*0</v>
      </c>
      <c r="DC885" s="78" t="str">
        <f t="shared" ca="1" si="2872"/>
        <v>工业建筑面积公式:地块建筑面积*0</v>
      </c>
      <c r="DD885" s="78" t="str">
        <f t="shared" ca="1" si="2873"/>
        <v>市政建筑面积公式:地块建筑面积*0</v>
      </c>
      <c r="DE885" s="78" t="str">
        <f t="shared" ca="1" si="3419"/>
        <v>绿地面积指定指标:面积*1</v>
      </c>
      <c r="DF885" s="78" t="str">
        <f t="shared" ca="1" si="3420"/>
        <v>绿地面积指定公式:面积*1</v>
      </c>
      <c r="DG885" s="78" t="str">
        <f t="shared" ca="1" si="2874"/>
        <v>户数指标:-</v>
      </c>
      <c r="DH885" s="78" t="str">
        <f t="shared" ca="1" si="2875"/>
        <v>户数公式:0</v>
      </c>
      <c r="DI885" s="78" t="str">
        <f t="shared" ca="1" si="2876"/>
        <v>人数指标:-</v>
      </c>
      <c r="DJ885" s="78" t="str">
        <f t="shared" ca="1" si="2877"/>
        <v>人数公式:0</v>
      </c>
      <c r="DK885" s="78" t="str">
        <f t="shared" ca="1" si="2878"/>
        <v>就业指标:-</v>
      </c>
      <c r="DL885" s="78" t="str">
        <f t="shared" ca="1" si="2879"/>
        <v>就业公式:0</v>
      </c>
      <c r="DM885" s="78" t="str">
        <f t="shared" ca="1" si="2880"/>
        <v>机动车指标:-</v>
      </c>
      <c r="DN885" s="78" t="str">
        <f t="shared" ca="1" si="2881"/>
        <v>机动车公式:0</v>
      </c>
      <c r="DO885" s="78" t="str">
        <f t="shared" ca="1" si="2882"/>
        <v>用水量指标:20立方米/公顷*日</v>
      </c>
      <c r="DP885" s="78" t="str">
        <f t="shared" ca="1" si="2883"/>
        <v>用水量公式:用地面积*20</v>
      </c>
      <c r="DQ885" s="78" t="str">
        <f t="shared" ca="1" si="2884"/>
        <v>污水折算系数:0</v>
      </c>
      <c r="DR885" s="78" t="str">
        <f t="shared" ca="1" si="2885"/>
        <v>污水量公式:用水量*0</v>
      </c>
      <c r="DS885" s="78" t="str">
        <f t="shared" ca="1" si="2886"/>
        <v>用电负荷指标:10千瓦/公顷</v>
      </c>
      <c r="DT885" s="78" t="str">
        <f t="shared" ca="1" si="2887"/>
        <v>同时率:1</v>
      </c>
      <c r="DU885" s="78" t="str">
        <f t="shared" ca="1" si="2888"/>
        <v>用电量公式:用地面积*10*1</v>
      </c>
      <c r="DV885" s="78" t="str">
        <f t="shared" ca="1" si="2889"/>
        <v>固话装机指标:-</v>
      </c>
      <c r="DW885" s="78" t="str">
        <f t="shared" ca="1" si="2890"/>
        <v>固话量公式:0</v>
      </c>
      <c r="DX885" s="78" t="str">
        <f t="shared" ca="1" si="2891"/>
        <v>有线电视指标:-</v>
      </c>
      <c r="DY885" s="78" t="str">
        <f t="shared" ca="1" si="2892"/>
        <v>电视量公式:0</v>
      </c>
      <c r="DZ885" s="78" t="str">
        <f t="shared" ca="1" si="2893"/>
        <v>高峰机动车生成量指标:-</v>
      </c>
      <c r="EA885" s="78" t="str">
        <f t="shared" ca="1" si="2894"/>
        <v>高峰机动车吸引量公式:0</v>
      </c>
      <c r="EB885" s="78" t="str">
        <f t="shared" ca="1" si="2895"/>
        <v>高峰机动车发生量公式:0</v>
      </c>
      <c r="EC885" s="78" t="str">
        <f t="shared" ca="1" si="2898"/>
        <v>地下空间指标:-</v>
      </c>
      <c r="ED885" s="78" t="str">
        <f t="shared" ca="1" si="2896"/>
        <v>地下空间公式:0</v>
      </c>
      <c r="EE885" s="78" t="str">
        <f t="shared" ca="1" si="2899"/>
        <v>人防指标:-</v>
      </c>
      <c r="EF885" s="78" t="str">
        <f t="shared" ca="1" si="2897"/>
        <v>人防公式:0</v>
      </c>
      <c r="EG885" s="78" t="str">
        <f t="shared" ca="1" si="3320"/>
        <v>用地构成:城镇建设用地</v>
      </c>
      <c r="EH885" s="78" t="s">
        <v>1962</v>
      </c>
      <c r="EI885" s="79" t="str">
        <f t="shared" ca="1" si="3270"/>
        <v>唯一标识:1401/1206#公园绿地/城市轨道交通用地#国空;性质名称:公园绿地/城市轨道交通用地;地块性质过滤:;地块性质:1401/1206;地类标准:国空;地块性质别称:G1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5" t="s">
        <v>1962</v>
      </c>
    </row>
    <row r="886" spans="1:140" ht="16.5" x14ac:dyDescent="0.2">
      <c r="A886" s="61" t="str">
        <f t="shared" si="2900"/>
        <v>1401/1201#公园绿地/铁路用地#国空</v>
      </c>
      <c r="B886" s="61" t="s">
        <v>515</v>
      </c>
      <c r="C886" s="61"/>
      <c r="D886" s="61" t="s">
        <v>1271</v>
      </c>
      <c r="E886" s="61" t="s">
        <v>1277</v>
      </c>
      <c r="F886" s="61" t="s">
        <v>2264</v>
      </c>
      <c r="G886" s="61" t="s">
        <v>112</v>
      </c>
      <c r="H886" s="61" t="s">
        <v>1060</v>
      </c>
      <c r="I886" s="61" t="s">
        <v>1471</v>
      </c>
      <c r="J886" s="61">
        <f t="shared" si="2901"/>
        <v>2</v>
      </c>
      <c r="K886" s="61" t="str">
        <f t="shared" si="2955"/>
        <v>114</v>
      </c>
      <c r="L886" s="61"/>
      <c r="M886" s="61" t="str" cm="1">
        <f t="array" aca="1" ref="M886" ca="1">IF(OFFSET(INDIRECT(ADDRESS(ROW(), COLUMN())),0,-1)="",VLOOKUP($G886,$A:$AAE,COLUMN(),FALSE),OFFSET(INDIRECT(ADDRESS(ROW(), COLUMN())),0,-1))</f>
        <v>0,255,0</v>
      </c>
      <c r="N886" s="24"/>
      <c r="O886" s="61" t="str" cm="1">
        <f t="array" aca="1" ref="O886" ca="1">IF(OFFSET(INDIRECT(ADDRESS(ROW(), COLUMN())),0,-1)="",VLOOKUP($G886,$A:$AAE,COLUMN(),FALSE),OFFSET(INDIRECT(ADDRESS(ROW(), COLUMN())),0,-1))</f>
        <v>面积*容积率</v>
      </c>
      <c r="P886" s="24"/>
      <c r="Q886" s="24" t="str" cm="1">
        <f t="array" aca="1" ref="Q886" ca="1">IF(OFFSET(INDIRECT(ADDRESS(ROW(), COLUMN())),0,-1)="",VLOOKUP($G886,$A:$AAE,COLUMN(),FALSE),OFFSET(INDIRECT(ADDRESS(ROW(), COLUMN())),0,-1))</f>
        <v>地块建筑面积*0</v>
      </c>
      <c r="R886" s="24"/>
      <c r="S886" s="24" t="str" cm="1">
        <f t="array" aca="1" ref="S886" ca="1">IF(OFFSET(INDIRECT(ADDRESS(ROW(), COLUMN())),0,-1)="",VLOOKUP($G886,$A:$AAE,COLUMN(),FALSE),OFFSET(INDIRECT(ADDRESS(ROW(), COLUMN())),0,-1))</f>
        <v>地块建筑面积*0</v>
      </c>
      <c r="T886" s="24"/>
      <c r="U886" s="24" t="str" cm="1">
        <f t="array" aca="1" ref="U886" ca="1">IF(OFFSET(INDIRECT(ADDRESS(ROW(), COLUMN())),0,-1)="",VLOOKUP($G886,$A:$AAE,COLUMN(),FALSE),OFFSET(INDIRECT(ADDRESS(ROW(), COLUMN())),0,-1))</f>
        <v>地块建筑面积*0</v>
      </c>
      <c r="V886" s="24"/>
      <c r="W886" s="61" t="str" cm="1">
        <f t="array" aca="1" ref="W886" ca="1">IF(OFFSET(INDIRECT(ADDRESS(ROW(), COLUMN())),0,-1)="",VLOOKUP($G886,$A:$AAE,COLUMN(),FALSE),OFFSET(INDIRECT(ADDRESS(ROW(), COLUMN())),0,-1))</f>
        <v>地块建筑面积*0</v>
      </c>
      <c r="X886" s="24"/>
      <c r="Y886" s="24" t="str" cm="1">
        <f t="array" aca="1" ref="Y886" ca="1">IF(OFFSET(INDIRECT(ADDRESS(ROW(), COLUMN())),0,-1)="",VLOOKUP($G886,$A:$AAE,COLUMN(),FALSE),OFFSET(INDIRECT(ADDRESS(ROW(), COLUMN())),0,-1))</f>
        <v>地块建筑面积*0</v>
      </c>
      <c r="Z886" s="24"/>
      <c r="AA886" s="24" t="str" cm="1">
        <f t="array" aca="1" ref="AA886" ca="1">IF(OFFSET(INDIRECT(ADDRESS(ROW(), COLUMN())),0,-1)="",VLOOKUP($G886,$A:$AAE,COLUMN(),FALSE),OFFSET(INDIRECT(ADDRESS(ROW(), COLUMN())),0,-1))</f>
        <v>地块建筑面积*0</v>
      </c>
      <c r="AB886" s="24"/>
      <c r="AC886" s="24" t="str" cm="1">
        <f t="array" aca="1" ref="AC886" ca="1">IF(OFFSET(INDIRECT(ADDRESS(ROW(), COLUMN())),0,-1)="",VLOOKUP($G886,$A:$AAE,COLUMN(),FALSE),OFFSET(INDIRECT(ADDRESS(ROW(), COLUMN())),0,-1))</f>
        <v>地块建筑面积*0</v>
      </c>
      <c r="AD886" s="24"/>
      <c r="AE886" s="24" t="str" cm="1">
        <f t="array" aca="1" ref="AE886" ca="1">IF(OFFSET(INDIRECT(ADDRESS(ROW(), COLUMN())),0,-1)="",VLOOKUP($G886,$A:$AAE,COLUMN(),FALSE),OFFSET(INDIRECT(ADDRESS(ROW(), COLUMN())),0,-1))</f>
        <v>面积*1</v>
      </c>
      <c r="AF886" s="24"/>
      <c r="AG886" s="24" t="str" cm="1">
        <f t="array" aca="1" ref="AG886" ca="1">IF(OFFSET(INDIRECT(ADDRESS(ROW(), COLUMN())),0,-1)="",VLOOKUP($G886,$A:$AAE,COLUMN(),FALSE),OFFSET(INDIRECT(ADDRESS(ROW(), COLUMN())),0,-1))</f>
        <v>面积*1</v>
      </c>
      <c r="AH886" s="24"/>
      <c r="AI886" s="24" t="str" cm="1">
        <f t="array" aca="1" ref="AI886" ca="1">IF(OFFSET(INDIRECT(ADDRESS(ROW(), COLUMN())),0,-1)="",VLOOKUP($G886,$A:$AAE,COLUMN(),FALSE),OFFSET(INDIRECT(ADDRESS(ROW(), COLUMN())),0,-1))</f>
        <v>-</v>
      </c>
      <c r="AJ886" s="24"/>
      <c r="AK886" s="24" cm="1">
        <f t="array" aca="1" ref="AK886" ca="1">IF(OFFSET(INDIRECT(ADDRESS(ROW(), COLUMN())),0,-1)="",VLOOKUP($G886,$A:$AAE,COLUMN(),FALSE),OFFSET(INDIRECT(ADDRESS(ROW(), COLUMN())),0,-1))</f>
        <v>0</v>
      </c>
      <c r="AL886" s="24"/>
      <c r="AM886" s="24" t="str" cm="1">
        <f t="array" aca="1" ref="AM886" ca="1">IF(OFFSET(INDIRECT(ADDRESS(ROW(), COLUMN())),0,-1)="",VLOOKUP($G886,$A:$AAE,COLUMN(),FALSE),OFFSET(INDIRECT(ADDRESS(ROW(), COLUMN())),0,-1))</f>
        <v>-</v>
      </c>
      <c r="AN886" s="24"/>
      <c r="AO886" s="24" cm="1">
        <f t="array" aca="1" ref="AO886" ca="1">IF(OFFSET(INDIRECT(ADDRESS(ROW(), COLUMN())),0,-1)="",VLOOKUP($G886,$A:$AAE,COLUMN(),FALSE),OFFSET(INDIRECT(ADDRESS(ROW(), COLUMN())),0,-1))</f>
        <v>0</v>
      </c>
      <c r="AP886" s="24"/>
      <c r="AQ886" s="24" t="str" cm="1">
        <f t="array" aca="1" ref="AQ886" ca="1">IF(OFFSET(INDIRECT(ADDRESS(ROW(), COLUMN())),0,-1)="",VLOOKUP($G886,$A:$AAE,COLUMN(),FALSE),OFFSET(INDIRECT(ADDRESS(ROW(), COLUMN())),0,-1))</f>
        <v>-</v>
      </c>
      <c r="AR886" s="24"/>
      <c r="AS886" s="24" cm="1">
        <f t="array" aca="1" ref="AS886" ca="1">IF(OFFSET(INDIRECT(ADDRESS(ROW(), COLUMN())),0,-1)="",VLOOKUP($G886,$A:$AAE,COLUMN(),FALSE),OFFSET(INDIRECT(ADDRESS(ROW(), COLUMN())),0,-1))</f>
        <v>0</v>
      </c>
      <c r="AT886" s="24"/>
      <c r="AU886" s="24" t="str" cm="1">
        <f t="array" aca="1" ref="AU886" ca="1">IF(OFFSET(INDIRECT(ADDRESS(ROW(), COLUMN())),0,-1)="",VLOOKUP($G886,$A:$AAE,COLUMN(),FALSE),OFFSET(INDIRECT(ADDRESS(ROW(), COLUMN())),0,-1))</f>
        <v>-</v>
      </c>
      <c r="AV886" s="24"/>
      <c r="AW886" s="24" cm="1">
        <f t="array" aca="1" ref="AW886" ca="1">IF(OFFSET(INDIRECT(ADDRESS(ROW(), COLUMN())),0,-1)="",VLOOKUP($G886,$A:$AAE,COLUMN(),FALSE),OFFSET(INDIRECT(ADDRESS(ROW(), COLUMN())),0,-1))</f>
        <v>0</v>
      </c>
      <c r="AX886" s="116"/>
      <c r="AY886" s="24" t="str" cm="1">
        <f t="array" aca="1" ref="AY886" ca="1">IF(OFFSET(INDIRECT(ADDRESS(ROW(), COLUMN())),0,-1)="",VLOOKUP($G886,$A:$AAE,COLUMN(),FALSE),OFFSET(INDIRECT(ADDRESS(ROW(), COLUMN())),0,-1))</f>
        <v>20立方米/公顷*日</v>
      </c>
      <c r="AZ886" s="116"/>
      <c r="BA886" s="24" t="str" cm="1">
        <f t="array" aca="1" ref="BA886" ca="1">IF(OFFSET(INDIRECT(ADDRESS(ROW(), COLUMN())),0,-1)="",VLOOKUP($G886,$A:$AAE,COLUMN(),FALSE),OFFSET(INDIRECT(ADDRESS(ROW(), COLUMN())),0,-1))</f>
        <v>用地面积*20</v>
      </c>
      <c r="BB886" s="116"/>
      <c r="BC886" s="24" cm="1">
        <f t="array" aca="1" ref="BC886" ca="1">IF(OFFSET(INDIRECT(ADDRESS(ROW(), COLUMN())),0,-1)="",VLOOKUP($G886,$A:$AAE,COLUMN(),FALSE),OFFSET(INDIRECT(ADDRESS(ROW(), COLUMN())),0,-1))</f>
        <v>0</v>
      </c>
      <c r="BD886" s="116"/>
      <c r="BE886" s="24" t="str" cm="1">
        <f t="array" aca="1" ref="BE886" ca="1">IF(OFFSET(INDIRECT(ADDRESS(ROW(), COLUMN())),0,-1)="",VLOOKUP($G886,$A:$AAE,COLUMN(),FALSE),OFFSET(INDIRECT(ADDRESS(ROW(), COLUMN())),0,-1))</f>
        <v>用水量*0</v>
      </c>
      <c r="BF886" s="116"/>
      <c r="BG886" s="24" t="str" cm="1">
        <f t="array" aca="1" ref="BG886" ca="1">IF(OFFSET(INDIRECT(ADDRESS(ROW(), COLUMN())),0,-1)="",VLOOKUP($G886,$A:$AAE,COLUMN(),FALSE),OFFSET(INDIRECT(ADDRESS(ROW(), COLUMN())),0,-1))</f>
        <v>10千瓦/公顷</v>
      </c>
      <c r="BH886" s="116"/>
      <c r="BI886" s="24" cm="1">
        <f t="array" aca="1" ref="BI886" ca="1">IF(OFFSET(INDIRECT(ADDRESS(ROW(), COLUMN())),0,-1)="",VLOOKUP($G886,$A:$AAE,COLUMN(),FALSE),OFFSET(INDIRECT(ADDRESS(ROW(), COLUMN())),0,-1))</f>
        <v>1</v>
      </c>
      <c r="BJ886" s="116"/>
      <c r="BK886" s="24" t="str" cm="1">
        <f t="array" aca="1" ref="BK886" ca="1">IF(OFFSET(INDIRECT(ADDRESS(ROW(), COLUMN())),0,-1)="",VLOOKUP($G886,$A:$AAE,COLUMN(),FALSE),OFFSET(INDIRECT(ADDRESS(ROW(), COLUMN())),0,-1))</f>
        <v>用地面积*10*1</v>
      </c>
      <c r="BL886" s="116"/>
      <c r="BM886" s="24" t="str" cm="1">
        <f t="array" aca="1" ref="BM886" ca="1">IF(OFFSET(INDIRECT(ADDRESS(ROW(), COLUMN())),0,-1)="",VLOOKUP($G886,$A:$AAE,COLUMN(),FALSE),OFFSET(INDIRECT(ADDRESS(ROW(), COLUMN())),0,-1))</f>
        <v>-</v>
      </c>
      <c r="BN886" s="116"/>
      <c r="BO886" s="24" cm="1">
        <f t="array" aca="1" ref="BO886" ca="1">IF(OFFSET(INDIRECT(ADDRESS(ROW(), COLUMN())),0,-1)="",VLOOKUP($G886,$A:$AAE,COLUMN(),FALSE),OFFSET(INDIRECT(ADDRESS(ROW(), COLUMN())),0,-1))</f>
        <v>0</v>
      </c>
      <c r="BP886" s="116"/>
      <c r="BQ886" s="24" t="str" cm="1">
        <f t="array" aca="1" ref="BQ886" ca="1">IF(OFFSET(INDIRECT(ADDRESS(ROW(), COLUMN())),0,-1)="",VLOOKUP($G886,$A:$AAE,COLUMN(),FALSE),OFFSET(INDIRECT(ADDRESS(ROW(), COLUMN())),0,-1))</f>
        <v>-</v>
      </c>
      <c r="BR886" s="116"/>
      <c r="BS886" s="24" cm="1">
        <f t="array" aca="1" ref="BS886" ca="1">IF(OFFSET(INDIRECT(ADDRESS(ROW(), COLUMN())),0,-1)="",VLOOKUP($G886,$A:$AAE,COLUMN(),FALSE),OFFSET(INDIRECT(ADDRESS(ROW(), COLUMN())),0,-1))</f>
        <v>0</v>
      </c>
      <c r="BT886" s="116"/>
      <c r="BU886" s="24" t="str" cm="1">
        <f t="array" aca="1" ref="BU886" ca="1">IF(OFFSET(INDIRECT(ADDRESS(ROW(), COLUMN())),0,-1)="",VLOOKUP($G886,$A:$AAE,COLUMN(),FALSE),OFFSET(INDIRECT(ADDRESS(ROW(), COLUMN())),0,-1))</f>
        <v>-</v>
      </c>
      <c r="BV886" s="116"/>
      <c r="BW886" s="24" cm="1">
        <f t="array" aca="1" ref="BW886" ca="1">IF(OFFSET(INDIRECT(ADDRESS(ROW(), COLUMN())),0,-1)="",VLOOKUP($G886,$A:$AAE,COLUMN(),FALSE),OFFSET(INDIRECT(ADDRESS(ROW(), COLUMN())),0,-1))</f>
        <v>0</v>
      </c>
      <c r="BX886" s="116"/>
      <c r="BY886" s="24" cm="1">
        <f t="array" aca="1" ref="BY886" ca="1">IF(OFFSET(INDIRECT(ADDRESS(ROW(), COLUMN())),0,-1)="",VLOOKUP($G886,$A:$AAE,COLUMN(),FALSE),OFFSET(INDIRECT(ADDRESS(ROW(), COLUMN())),0,-1))</f>
        <v>0</v>
      </c>
      <c r="BZ886" s="107"/>
      <c r="CA886" s="24" t="str" cm="1">
        <f t="array" aca="1" ref="CA886" ca="1">IF(OFFSET(INDIRECT(ADDRESS(ROW(), COLUMN())),0,-1)="",VLOOKUP($G886,$A:$AAE,COLUMN(),FALSE),OFFSET(INDIRECT(ADDRESS(ROW(), COLUMN())),0,-1))</f>
        <v>-</v>
      </c>
      <c r="CB886" s="24"/>
      <c r="CC886" s="24" cm="1">
        <f t="array" aca="1" ref="CC886" ca="1">IF(OFFSET(INDIRECT(ADDRESS(ROW(), COLUMN())),0,-1)="",VLOOKUP($G886,$A:$AAE,COLUMN(),FALSE),OFFSET(INDIRECT(ADDRESS(ROW(), COLUMN())),0,-1))</f>
        <v>0</v>
      </c>
      <c r="CD886" s="24"/>
      <c r="CE886" s="24" t="str" cm="1">
        <f t="array" aca="1" ref="CE886" ca="1">IF(OFFSET(INDIRECT(ADDRESS(ROW(), COLUMN())),0,-1)="",VLOOKUP($G886,$A:$AAE,COLUMN(),FALSE),OFFSET(INDIRECT(ADDRESS(ROW(), COLUMN())),0,-1))</f>
        <v>-</v>
      </c>
      <c r="CF886" s="24"/>
      <c r="CG886" s="24" cm="1">
        <f t="array" aca="1" ref="CG886" ca="1">IF(OFFSET(INDIRECT(ADDRESS(ROW(), COLUMN())),0,-1)="",VLOOKUP($G886,$A:$AAE,COLUMN(),FALSE),OFFSET(INDIRECT(ADDRESS(ROW(), COLUMN())),0,-1))</f>
        <v>0</v>
      </c>
      <c r="CH886" s="24"/>
      <c r="CI886" s="61" t="str" cm="1">
        <f t="array" aca="1" ref="CI886" ca="1">IF(OFFSET(INDIRECT(ADDRESS(ROW(), COLUMN())),0,-1)="",VLOOKUP($G886,$A:$AAE,COLUMN(),FALSE),OFFSET(INDIRECT(ADDRESS(ROW(), COLUMN())),0,-1))</f>
        <v>城镇建设用地</v>
      </c>
      <c r="CJ886" s="76" t="s">
        <v>1962</v>
      </c>
      <c r="CK886" s="78" t="str">
        <f t="shared" si="2854"/>
        <v>唯一标识:1401/1201#公园绿地/铁路用地#国空</v>
      </c>
      <c r="CL886" s="78" t="str">
        <f t="shared" si="2855"/>
        <v>性质名称:公园绿地/铁路用地</v>
      </c>
      <c r="CM886" s="78" t="str">
        <f t="shared" si="2856"/>
        <v>地块性质过滤:</v>
      </c>
      <c r="CN886" s="78" t="str">
        <f t="shared" si="2857"/>
        <v>地块性质:1401/1201</v>
      </c>
      <c r="CO886" s="78" t="str">
        <f t="shared" si="2858"/>
        <v>地类标准:国空</v>
      </c>
      <c r="CP886" s="78" t="str">
        <f t="shared" si="2859"/>
        <v>地块性质别称:G1/1201</v>
      </c>
      <c r="CQ886" s="78" t="str">
        <f t="shared" si="2860"/>
        <v>属性继承:G1#公园绿地#城规</v>
      </c>
      <c r="CR886" s="78" t="str">
        <f t="shared" si="2861"/>
        <v>父类:G1</v>
      </c>
      <c r="CS886" s="78" t="str">
        <f t="shared" si="2862"/>
        <v>级别继承:14#绿地与开敞空间用地#国空</v>
      </c>
      <c r="CT886" s="78" t="str">
        <f t="shared" si="2863"/>
        <v>级别层次:2</v>
      </c>
      <c r="CU886" s="78" t="str">
        <f t="shared" si="2864"/>
        <v>级别:114</v>
      </c>
      <c r="CV886" s="78" t="str">
        <f t="shared" ca="1" si="2865"/>
        <v>地块颜色:0,255,0</v>
      </c>
      <c r="CW886" s="78" t="str">
        <f t="shared" ca="1" si="2866"/>
        <v>建筑面积公式:面积*容积率</v>
      </c>
      <c r="CX886" s="78" t="str">
        <f t="shared" ca="1" si="2867"/>
        <v>住宅建筑面积公式:地块建筑面积*0</v>
      </c>
      <c r="CY886" s="78" t="str">
        <f t="shared" ca="1" si="2868"/>
        <v>商服建筑面积公式:地块建筑面积*0</v>
      </c>
      <c r="CZ886" s="78" t="str">
        <f t="shared" ca="1" si="2869"/>
        <v>商服中商业建筑面积公式:地块建筑面积*0</v>
      </c>
      <c r="DA886" s="78" t="str">
        <f t="shared" ca="1" si="2870"/>
        <v>商服中办公建筑面积公式:地块建筑面积*0</v>
      </c>
      <c r="DB886" s="78" t="str">
        <f t="shared" ca="1" si="2871"/>
        <v>公服建筑面积公式:地块建筑面积*0</v>
      </c>
      <c r="DC886" s="78" t="str">
        <f t="shared" ca="1" si="2872"/>
        <v>工业建筑面积公式:地块建筑面积*0</v>
      </c>
      <c r="DD886" s="78" t="str">
        <f t="shared" ca="1" si="2873"/>
        <v>市政建筑面积公式:地块建筑面积*0</v>
      </c>
      <c r="DE886" s="78" t="str">
        <f t="shared" ca="1" si="3419"/>
        <v>绿地面积指定指标:面积*1</v>
      </c>
      <c r="DF886" s="78" t="str">
        <f t="shared" ca="1" si="3420"/>
        <v>绿地面积指定公式:面积*1</v>
      </c>
      <c r="DG886" s="78" t="str">
        <f t="shared" ca="1" si="2874"/>
        <v>户数指标:-</v>
      </c>
      <c r="DH886" s="78" t="str">
        <f t="shared" ca="1" si="2875"/>
        <v>户数公式:0</v>
      </c>
      <c r="DI886" s="78" t="str">
        <f t="shared" ca="1" si="2876"/>
        <v>人数指标:-</v>
      </c>
      <c r="DJ886" s="78" t="str">
        <f t="shared" ca="1" si="2877"/>
        <v>人数公式:0</v>
      </c>
      <c r="DK886" s="78" t="str">
        <f t="shared" ca="1" si="2878"/>
        <v>就业指标:-</v>
      </c>
      <c r="DL886" s="78" t="str">
        <f t="shared" ca="1" si="2879"/>
        <v>就业公式:0</v>
      </c>
      <c r="DM886" s="78" t="str">
        <f t="shared" ca="1" si="2880"/>
        <v>机动车指标:-</v>
      </c>
      <c r="DN886" s="78" t="str">
        <f t="shared" ca="1" si="2881"/>
        <v>机动车公式:0</v>
      </c>
      <c r="DO886" s="78" t="str">
        <f t="shared" ca="1" si="2882"/>
        <v>用水量指标:20立方米/公顷*日</v>
      </c>
      <c r="DP886" s="78" t="str">
        <f t="shared" ca="1" si="2883"/>
        <v>用水量公式:用地面积*20</v>
      </c>
      <c r="DQ886" s="78" t="str">
        <f t="shared" ca="1" si="2884"/>
        <v>污水折算系数:0</v>
      </c>
      <c r="DR886" s="78" t="str">
        <f t="shared" ca="1" si="2885"/>
        <v>污水量公式:用水量*0</v>
      </c>
      <c r="DS886" s="78" t="str">
        <f t="shared" ca="1" si="2886"/>
        <v>用电负荷指标:10千瓦/公顷</v>
      </c>
      <c r="DT886" s="78" t="str">
        <f t="shared" ca="1" si="2887"/>
        <v>同时率:1</v>
      </c>
      <c r="DU886" s="78" t="str">
        <f t="shared" ca="1" si="2888"/>
        <v>用电量公式:用地面积*10*1</v>
      </c>
      <c r="DV886" s="78" t="str">
        <f t="shared" ca="1" si="2889"/>
        <v>固话装机指标:-</v>
      </c>
      <c r="DW886" s="78" t="str">
        <f t="shared" ca="1" si="2890"/>
        <v>固话量公式:0</v>
      </c>
      <c r="DX886" s="78" t="str">
        <f t="shared" ca="1" si="2891"/>
        <v>有线电视指标:-</v>
      </c>
      <c r="DY886" s="78" t="str">
        <f t="shared" ca="1" si="2892"/>
        <v>电视量公式:0</v>
      </c>
      <c r="DZ886" s="78" t="str">
        <f t="shared" ca="1" si="2893"/>
        <v>高峰机动车生成量指标:-</v>
      </c>
      <c r="EA886" s="78" t="str">
        <f t="shared" ca="1" si="2894"/>
        <v>高峰机动车吸引量公式:0</v>
      </c>
      <c r="EB886" s="78" t="str">
        <f t="shared" ca="1" si="2895"/>
        <v>高峰机动车发生量公式:0</v>
      </c>
      <c r="EC886" s="78" t="str">
        <f t="shared" ca="1" si="2898"/>
        <v>地下空间指标:-</v>
      </c>
      <c r="ED886" s="78" t="str">
        <f t="shared" ca="1" si="2896"/>
        <v>地下空间公式:0</v>
      </c>
      <c r="EE886" s="78" t="str">
        <f t="shared" ca="1" si="2899"/>
        <v>人防指标:-</v>
      </c>
      <c r="EF886" s="78" t="str">
        <f t="shared" ca="1" si="2897"/>
        <v>人防公式:0</v>
      </c>
      <c r="EG886" s="78" t="str">
        <f t="shared" ca="1" si="3320"/>
        <v>用地构成:城镇建设用地</v>
      </c>
      <c r="EH886" s="78" t="s">
        <v>1962</v>
      </c>
      <c r="EI886" s="79" t="str">
        <f t="shared" ca="1" si="3270"/>
        <v>唯一标识:1401/1201#公园绿地/铁路用地#国空;性质名称:公园绿地/铁路用地;地块性质过滤:;地块性质:1401/1201;地类标准:国空;地块性质别称:G1/1201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6" t="s">
        <v>1962</v>
      </c>
    </row>
    <row r="887" spans="1:140" ht="16.5" x14ac:dyDescent="0.2">
      <c r="A887" s="60" t="str">
        <f t="shared" si="2900"/>
        <v>1402/1206#防护绿地/城市轨道交通用地#国空</v>
      </c>
      <c r="B887" s="60" t="s">
        <v>516</v>
      </c>
      <c r="C887" s="60"/>
      <c r="D887" s="60" t="s">
        <v>1272</v>
      </c>
      <c r="E887" s="60" t="s">
        <v>1277</v>
      </c>
      <c r="F887" s="60" t="s">
        <v>1430</v>
      </c>
      <c r="G887" s="60" t="s">
        <v>113</v>
      </c>
      <c r="H887" s="60" t="s">
        <v>1065</v>
      </c>
      <c r="I887" s="60" t="s">
        <v>1471</v>
      </c>
      <c r="J887" s="60">
        <f t="shared" si="2901"/>
        <v>2</v>
      </c>
      <c r="K887" s="60" t="str">
        <f t="shared" si="2955"/>
        <v>114</v>
      </c>
      <c r="L887" s="60"/>
      <c r="M887" s="60" t="str" cm="1">
        <f t="array" aca="1" ref="M887" ca="1">IF(OFFSET(INDIRECT(ADDRESS(ROW(), COLUMN())),0,-1)="",VLOOKUP($G887,$A:$AAE,COLUMN(),FALSE),OFFSET(INDIRECT(ADDRESS(ROW(), COLUMN())),0,-1))</f>
        <v>57,181,74</v>
      </c>
      <c r="N887" s="23"/>
      <c r="O887" s="60" t="str" cm="1">
        <f t="array" aca="1" ref="O887" ca="1">IF(OFFSET(INDIRECT(ADDRESS(ROW(), COLUMN())),0,-1)="",VLOOKUP($G887,$A:$AAE,COLUMN(),FALSE),OFFSET(INDIRECT(ADDRESS(ROW(), COLUMN())),0,-1))</f>
        <v>面积*容积率</v>
      </c>
      <c r="P887" s="23"/>
      <c r="Q887" s="23" t="str" cm="1">
        <f t="array" aca="1" ref="Q887" ca="1">IF(OFFSET(INDIRECT(ADDRESS(ROW(), COLUMN())),0,-1)="",VLOOKUP($G887,$A:$AAE,COLUMN(),FALSE),OFFSET(INDIRECT(ADDRESS(ROW(), COLUMN())),0,-1))</f>
        <v>地块建筑面积*0</v>
      </c>
      <c r="R887" s="23"/>
      <c r="S887" s="23" t="str" cm="1">
        <f t="array" aca="1" ref="S887" ca="1">IF(OFFSET(INDIRECT(ADDRESS(ROW(), COLUMN())),0,-1)="",VLOOKUP($G887,$A:$AAE,COLUMN(),FALSE),OFFSET(INDIRECT(ADDRESS(ROW(), COLUMN())),0,-1))</f>
        <v>地块建筑面积*0</v>
      </c>
      <c r="T887" s="23"/>
      <c r="U887" s="23" t="str" cm="1">
        <f t="array" aca="1" ref="U887" ca="1">IF(OFFSET(INDIRECT(ADDRESS(ROW(), COLUMN())),0,-1)="",VLOOKUP($G887,$A:$AAE,COLUMN(),FALSE),OFFSET(INDIRECT(ADDRESS(ROW(), COLUMN())),0,-1))</f>
        <v>地块建筑面积*0</v>
      </c>
      <c r="V887" s="23"/>
      <c r="W887" s="60" t="str" cm="1">
        <f t="array" aca="1" ref="W887" ca="1">IF(OFFSET(INDIRECT(ADDRESS(ROW(), COLUMN())),0,-1)="",VLOOKUP($G887,$A:$AAE,COLUMN(),FALSE),OFFSET(INDIRECT(ADDRESS(ROW(), COLUMN())),0,-1))</f>
        <v>地块建筑面积*0</v>
      </c>
      <c r="X887" s="23"/>
      <c r="Y887" s="23" t="str" cm="1">
        <f t="array" aca="1" ref="Y887" ca="1">IF(OFFSET(INDIRECT(ADDRESS(ROW(), COLUMN())),0,-1)="",VLOOKUP($G887,$A:$AAE,COLUMN(),FALSE),OFFSET(INDIRECT(ADDRESS(ROW(), COLUMN())),0,-1))</f>
        <v>地块建筑面积*0</v>
      </c>
      <c r="Z887" s="23"/>
      <c r="AA887" s="23" t="str" cm="1">
        <f t="array" aca="1" ref="AA887" ca="1">IF(OFFSET(INDIRECT(ADDRESS(ROW(), COLUMN())),0,-1)="",VLOOKUP($G887,$A:$AAE,COLUMN(),FALSE),OFFSET(INDIRECT(ADDRESS(ROW(), COLUMN())),0,-1))</f>
        <v>地块建筑面积*0</v>
      </c>
      <c r="AB887" s="23"/>
      <c r="AC887" s="23" t="str" cm="1">
        <f t="array" aca="1" ref="AC887" ca="1">IF(OFFSET(INDIRECT(ADDRESS(ROW(), COLUMN())),0,-1)="",VLOOKUP($G887,$A:$AAE,COLUMN(),FALSE),OFFSET(INDIRECT(ADDRESS(ROW(), COLUMN())),0,-1))</f>
        <v>地块建筑面积*0</v>
      </c>
      <c r="AD887" s="23"/>
      <c r="AE887" s="23" t="str" cm="1">
        <f t="array" aca="1" ref="AE887" ca="1">IF(OFFSET(INDIRECT(ADDRESS(ROW(), COLUMN())),0,-1)="",VLOOKUP($G887,$A:$AAE,COLUMN(),FALSE),OFFSET(INDIRECT(ADDRESS(ROW(), COLUMN())),0,-1))</f>
        <v>面积*1</v>
      </c>
      <c r="AF887" s="23"/>
      <c r="AG887" s="23" t="str" cm="1">
        <f t="array" aca="1" ref="AG887" ca="1">IF(OFFSET(INDIRECT(ADDRESS(ROW(), COLUMN())),0,-1)="",VLOOKUP($G887,$A:$AAE,COLUMN(),FALSE),OFFSET(INDIRECT(ADDRESS(ROW(), COLUMN())),0,-1))</f>
        <v>面积*1</v>
      </c>
      <c r="AH887" s="23"/>
      <c r="AI887" s="23" t="str" cm="1">
        <f t="array" aca="1" ref="AI887" ca="1">IF(OFFSET(INDIRECT(ADDRESS(ROW(), COLUMN())),0,-1)="",VLOOKUP($G887,$A:$AAE,COLUMN(),FALSE),OFFSET(INDIRECT(ADDRESS(ROW(), COLUMN())),0,-1))</f>
        <v>-</v>
      </c>
      <c r="AJ887" s="23"/>
      <c r="AK887" s="23" cm="1">
        <f t="array" aca="1" ref="AK887" ca="1">IF(OFFSET(INDIRECT(ADDRESS(ROW(), COLUMN())),0,-1)="",VLOOKUP($G887,$A:$AAE,COLUMN(),FALSE),OFFSET(INDIRECT(ADDRESS(ROW(), COLUMN())),0,-1))</f>
        <v>0</v>
      </c>
      <c r="AL887" s="23"/>
      <c r="AM887" s="23" t="str" cm="1">
        <f t="array" aca="1" ref="AM887" ca="1">IF(OFFSET(INDIRECT(ADDRESS(ROW(), COLUMN())),0,-1)="",VLOOKUP($G887,$A:$AAE,COLUMN(),FALSE),OFFSET(INDIRECT(ADDRESS(ROW(), COLUMN())),0,-1))</f>
        <v>-</v>
      </c>
      <c r="AN887" s="23"/>
      <c r="AO887" s="23" cm="1">
        <f t="array" aca="1" ref="AO887" ca="1">IF(OFFSET(INDIRECT(ADDRESS(ROW(), COLUMN())),0,-1)="",VLOOKUP($G887,$A:$AAE,COLUMN(),FALSE),OFFSET(INDIRECT(ADDRESS(ROW(), COLUMN())),0,-1))</f>
        <v>0</v>
      </c>
      <c r="AP887" s="23"/>
      <c r="AQ887" s="23" t="str" cm="1">
        <f t="array" aca="1" ref="AQ887" ca="1">IF(OFFSET(INDIRECT(ADDRESS(ROW(), COLUMN())),0,-1)="",VLOOKUP($G887,$A:$AAE,COLUMN(),FALSE),OFFSET(INDIRECT(ADDRESS(ROW(), COLUMN())),0,-1))</f>
        <v>-</v>
      </c>
      <c r="AR887" s="23"/>
      <c r="AS887" s="23" cm="1">
        <f t="array" aca="1" ref="AS887" ca="1">IF(OFFSET(INDIRECT(ADDRESS(ROW(), COLUMN())),0,-1)="",VLOOKUP($G887,$A:$AAE,COLUMN(),FALSE),OFFSET(INDIRECT(ADDRESS(ROW(), COLUMN())),0,-1))</f>
        <v>0</v>
      </c>
      <c r="AT887" s="23"/>
      <c r="AU887" s="23" t="str" cm="1">
        <f t="array" aca="1" ref="AU887" ca="1">IF(OFFSET(INDIRECT(ADDRESS(ROW(), COLUMN())),0,-1)="",VLOOKUP($G887,$A:$AAE,COLUMN(),FALSE),OFFSET(INDIRECT(ADDRESS(ROW(), COLUMN())),0,-1))</f>
        <v>-</v>
      </c>
      <c r="AV887" s="23"/>
      <c r="AW887" s="23" cm="1">
        <f t="array" aca="1" ref="AW887" ca="1">IF(OFFSET(INDIRECT(ADDRESS(ROW(), COLUMN())),0,-1)="",VLOOKUP($G887,$A:$AAE,COLUMN(),FALSE),OFFSET(INDIRECT(ADDRESS(ROW(), COLUMN())),0,-1))</f>
        <v>0</v>
      </c>
      <c r="AX887" s="2"/>
      <c r="AY887" s="23" t="str" cm="1">
        <f t="array" aca="1" ref="AY887" ca="1">IF(OFFSET(INDIRECT(ADDRESS(ROW(), COLUMN())),0,-1)="",VLOOKUP($G887,$A:$AAE,COLUMN(),FALSE),OFFSET(INDIRECT(ADDRESS(ROW(), COLUMN())),0,-1))</f>
        <v>20立方米/公顷*日</v>
      </c>
      <c r="AZ887" s="2"/>
      <c r="BA887" s="23" t="str" cm="1">
        <f t="array" aca="1" ref="BA887" ca="1">IF(OFFSET(INDIRECT(ADDRESS(ROW(), COLUMN())),0,-1)="",VLOOKUP($G887,$A:$AAE,COLUMN(),FALSE),OFFSET(INDIRECT(ADDRESS(ROW(), COLUMN())),0,-1))</f>
        <v>用地面积*20</v>
      </c>
      <c r="BB887" s="2"/>
      <c r="BC887" s="23" cm="1">
        <f t="array" aca="1" ref="BC887" ca="1">IF(OFFSET(INDIRECT(ADDRESS(ROW(), COLUMN())),0,-1)="",VLOOKUP($G887,$A:$AAE,COLUMN(),FALSE),OFFSET(INDIRECT(ADDRESS(ROW(), COLUMN())),0,-1))</f>
        <v>0</v>
      </c>
      <c r="BD887" s="2"/>
      <c r="BE887" s="23" t="str" cm="1">
        <f t="array" aca="1" ref="BE887" ca="1">IF(OFFSET(INDIRECT(ADDRESS(ROW(), COLUMN())),0,-1)="",VLOOKUP($G887,$A:$AAE,COLUMN(),FALSE),OFFSET(INDIRECT(ADDRESS(ROW(), COLUMN())),0,-1))</f>
        <v>用水量*0</v>
      </c>
      <c r="BF887" s="2"/>
      <c r="BG887" s="23" t="str" cm="1">
        <f t="array" aca="1" ref="BG887" ca="1">IF(OFFSET(INDIRECT(ADDRESS(ROW(), COLUMN())),0,-1)="",VLOOKUP($G887,$A:$AAE,COLUMN(),FALSE),OFFSET(INDIRECT(ADDRESS(ROW(), COLUMN())),0,-1))</f>
        <v>10千瓦/公顷</v>
      </c>
      <c r="BH887" s="2"/>
      <c r="BI887" s="23" cm="1">
        <f t="array" aca="1" ref="BI887" ca="1">IF(OFFSET(INDIRECT(ADDRESS(ROW(), COLUMN())),0,-1)="",VLOOKUP($G887,$A:$AAE,COLUMN(),FALSE),OFFSET(INDIRECT(ADDRESS(ROW(), COLUMN())),0,-1))</f>
        <v>1</v>
      </c>
      <c r="BJ887" s="2"/>
      <c r="BK887" s="23" t="str" cm="1">
        <f t="array" aca="1" ref="BK887" ca="1">IF(OFFSET(INDIRECT(ADDRESS(ROW(), COLUMN())),0,-1)="",VLOOKUP($G887,$A:$AAE,COLUMN(),FALSE),OFFSET(INDIRECT(ADDRESS(ROW(), COLUMN())),0,-1))</f>
        <v>用地面积*10*1</v>
      </c>
      <c r="BL887" s="2"/>
      <c r="BM887" s="23" t="str" cm="1">
        <f t="array" aca="1" ref="BM887" ca="1">IF(OFFSET(INDIRECT(ADDRESS(ROW(), COLUMN())),0,-1)="",VLOOKUP($G887,$A:$AAE,COLUMN(),FALSE),OFFSET(INDIRECT(ADDRESS(ROW(), COLUMN())),0,-1))</f>
        <v>-</v>
      </c>
      <c r="BN887" s="2"/>
      <c r="BO887" s="23" cm="1">
        <f t="array" aca="1" ref="BO887" ca="1">IF(OFFSET(INDIRECT(ADDRESS(ROW(), COLUMN())),0,-1)="",VLOOKUP($G887,$A:$AAE,COLUMN(),FALSE),OFFSET(INDIRECT(ADDRESS(ROW(), COLUMN())),0,-1))</f>
        <v>0</v>
      </c>
      <c r="BP887" s="2"/>
      <c r="BQ887" s="23" t="str" cm="1">
        <f t="array" aca="1" ref="BQ887" ca="1">IF(OFFSET(INDIRECT(ADDRESS(ROW(), COLUMN())),0,-1)="",VLOOKUP($G887,$A:$AAE,COLUMN(),FALSE),OFFSET(INDIRECT(ADDRESS(ROW(), COLUMN())),0,-1))</f>
        <v>-</v>
      </c>
      <c r="BR887" s="2"/>
      <c r="BS887" s="23" cm="1">
        <f t="array" aca="1" ref="BS887" ca="1">IF(OFFSET(INDIRECT(ADDRESS(ROW(), COLUMN())),0,-1)="",VLOOKUP($G887,$A:$AAE,COLUMN(),FALSE),OFFSET(INDIRECT(ADDRESS(ROW(), COLUMN())),0,-1))</f>
        <v>0</v>
      </c>
      <c r="BT887" s="2"/>
      <c r="BU887" s="23" t="str" cm="1">
        <f t="array" aca="1" ref="BU887" ca="1">IF(OFFSET(INDIRECT(ADDRESS(ROW(), COLUMN())),0,-1)="",VLOOKUP($G887,$A:$AAE,COLUMN(),FALSE),OFFSET(INDIRECT(ADDRESS(ROW(), COLUMN())),0,-1))</f>
        <v>-</v>
      </c>
      <c r="BV887" s="2"/>
      <c r="BW887" s="23" cm="1">
        <f t="array" aca="1" ref="BW887" ca="1">IF(OFFSET(INDIRECT(ADDRESS(ROW(), COLUMN())),0,-1)="",VLOOKUP($G887,$A:$AAE,COLUMN(),FALSE),OFFSET(INDIRECT(ADDRESS(ROW(), COLUMN())),0,-1))</f>
        <v>0</v>
      </c>
      <c r="BX887" s="2"/>
      <c r="BY887" s="23" cm="1">
        <f t="array" aca="1" ref="BY887" ca="1">IF(OFFSET(INDIRECT(ADDRESS(ROW(), COLUMN())),0,-1)="",VLOOKUP($G887,$A:$AAE,COLUMN(),FALSE),OFFSET(INDIRECT(ADDRESS(ROW(), COLUMN())),0,-1))</f>
        <v>0</v>
      </c>
      <c r="BZ887" s="106"/>
      <c r="CA887" s="23" t="str" cm="1">
        <f t="array" aca="1" ref="CA887" ca="1">IF(OFFSET(INDIRECT(ADDRESS(ROW(), COLUMN())),0,-1)="",VLOOKUP($G887,$A:$AAE,COLUMN(),FALSE),OFFSET(INDIRECT(ADDRESS(ROW(), COLUMN())),0,-1))</f>
        <v>-</v>
      </c>
      <c r="CB887" s="23"/>
      <c r="CC887" s="23" cm="1">
        <f t="array" aca="1" ref="CC887" ca="1">IF(OFFSET(INDIRECT(ADDRESS(ROW(), COLUMN())),0,-1)="",VLOOKUP($G887,$A:$AAE,COLUMN(),FALSE),OFFSET(INDIRECT(ADDRESS(ROW(), COLUMN())),0,-1))</f>
        <v>0</v>
      </c>
      <c r="CD887" s="23"/>
      <c r="CE887" s="23" t="str" cm="1">
        <f t="array" aca="1" ref="CE887" ca="1">IF(OFFSET(INDIRECT(ADDRESS(ROW(), COLUMN())),0,-1)="",VLOOKUP($G887,$A:$AAE,COLUMN(),FALSE),OFFSET(INDIRECT(ADDRESS(ROW(), COLUMN())),0,-1))</f>
        <v>-</v>
      </c>
      <c r="CF887" s="23"/>
      <c r="CG887" s="23" cm="1">
        <f t="array" aca="1" ref="CG887" ca="1">IF(OFFSET(INDIRECT(ADDRESS(ROW(), COLUMN())),0,-1)="",VLOOKUP($G887,$A:$AAE,COLUMN(),FALSE),OFFSET(INDIRECT(ADDRESS(ROW(), COLUMN())),0,-1))</f>
        <v>0</v>
      </c>
      <c r="CH887" s="23"/>
      <c r="CI887" s="60" t="str" cm="1">
        <f t="array" aca="1" ref="CI887" ca="1">IF(OFFSET(INDIRECT(ADDRESS(ROW(), COLUMN())),0,-1)="",VLOOKUP($G887,$A:$AAE,COLUMN(),FALSE),OFFSET(INDIRECT(ADDRESS(ROW(), COLUMN())),0,-1))</f>
        <v>城镇建设用地</v>
      </c>
      <c r="CJ887" s="75" t="s">
        <v>1962</v>
      </c>
      <c r="CK887" s="78" t="str">
        <f t="shared" si="2854"/>
        <v>唯一标识:1402/1206#防护绿地/城市轨道交通用地#国空</v>
      </c>
      <c r="CL887" s="78" t="str">
        <f t="shared" si="2855"/>
        <v>性质名称:防护绿地/城市轨道交通用地</v>
      </c>
      <c r="CM887" s="78" t="str">
        <f t="shared" si="2856"/>
        <v>地块性质过滤:</v>
      </c>
      <c r="CN887" s="78" t="str">
        <f t="shared" si="2857"/>
        <v>地块性质:1402/1206</v>
      </c>
      <c r="CO887" s="78" t="str">
        <f t="shared" si="2858"/>
        <v>地类标准:国空</v>
      </c>
      <c r="CP887" s="78" t="str">
        <f t="shared" si="2859"/>
        <v>地块性质别称:G2/S1</v>
      </c>
      <c r="CQ887" s="78" t="str">
        <f t="shared" si="2860"/>
        <v>属性继承:G2#防护绿地#城规</v>
      </c>
      <c r="CR887" s="78" t="str">
        <f t="shared" si="2861"/>
        <v>父类:G2</v>
      </c>
      <c r="CS887" s="78" t="str">
        <f t="shared" si="2862"/>
        <v>级别继承:14#绿地与开敞空间用地#国空</v>
      </c>
      <c r="CT887" s="78" t="str">
        <f t="shared" si="2863"/>
        <v>级别层次:2</v>
      </c>
      <c r="CU887" s="78" t="str">
        <f t="shared" si="2864"/>
        <v>级别:114</v>
      </c>
      <c r="CV887" s="78" t="str">
        <f t="shared" ca="1" si="2865"/>
        <v>地块颜色:57,181,74</v>
      </c>
      <c r="CW887" s="78" t="str">
        <f t="shared" ca="1" si="2866"/>
        <v>建筑面积公式:面积*容积率</v>
      </c>
      <c r="CX887" s="78" t="str">
        <f t="shared" ca="1" si="2867"/>
        <v>住宅建筑面积公式:地块建筑面积*0</v>
      </c>
      <c r="CY887" s="78" t="str">
        <f t="shared" ca="1" si="2868"/>
        <v>商服建筑面积公式:地块建筑面积*0</v>
      </c>
      <c r="CZ887" s="78" t="str">
        <f t="shared" ca="1" si="2869"/>
        <v>商服中商业建筑面积公式:地块建筑面积*0</v>
      </c>
      <c r="DA887" s="78" t="str">
        <f t="shared" ca="1" si="2870"/>
        <v>商服中办公建筑面积公式:地块建筑面积*0</v>
      </c>
      <c r="DB887" s="78" t="str">
        <f t="shared" ca="1" si="2871"/>
        <v>公服建筑面积公式:地块建筑面积*0</v>
      </c>
      <c r="DC887" s="78" t="str">
        <f t="shared" ca="1" si="2872"/>
        <v>工业建筑面积公式:地块建筑面积*0</v>
      </c>
      <c r="DD887" s="78" t="str">
        <f t="shared" ca="1" si="2873"/>
        <v>市政建筑面积公式:地块建筑面积*0</v>
      </c>
      <c r="DE887" s="78" t="str">
        <f t="shared" ca="1" si="3419"/>
        <v>绿地面积指定指标:面积*1</v>
      </c>
      <c r="DF887" s="78" t="str">
        <f t="shared" ca="1" si="3420"/>
        <v>绿地面积指定公式:面积*1</v>
      </c>
      <c r="DG887" s="78" t="str">
        <f t="shared" ca="1" si="2874"/>
        <v>户数指标:-</v>
      </c>
      <c r="DH887" s="78" t="str">
        <f t="shared" ca="1" si="2875"/>
        <v>户数公式:0</v>
      </c>
      <c r="DI887" s="78" t="str">
        <f t="shared" ca="1" si="2876"/>
        <v>人数指标:-</v>
      </c>
      <c r="DJ887" s="78" t="str">
        <f t="shared" ca="1" si="2877"/>
        <v>人数公式:0</v>
      </c>
      <c r="DK887" s="78" t="str">
        <f t="shared" ca="1" si="2878"/>
        <v>就业指标:-</v>
      </c>
      <c r="DL887" s="78" t="str">
        <f t="shared" ca="1" si="2879"/>
        <v>就业公式:0</v>
      </c>
      <c r="DM887" s="78" t="str">
        <f t="shared" ca="1" si="2880"/>
        <v>机动车指标:-</v>
      </c>
      <c r="DN887" s="78" t="str">
        <f t="shared" ca="1" si="2881"/>
        <v>机动车公式:0</v>
      </c>
      <c r="DO887" s="78" t="str">
        <f t="shared" ca="1" si="2882"/>
        <v>用水量指标:20立方米/公顷*日</v>
      </c>
      <c r="DP887" s="78" t="str">
        <f t="shared" ca="1" si="2883"/>
        <v>用水量公式:用地面积*20</v>
      </c>
      <c r="DQ887" s="78" t="str">
        <f t="shared" ca="1" si="2884"/>
        <v>污水折算系数:0</v>
      </c>
      <c r="DR887" s="78" t="str">
        <f t="shared" ca="1" si="2885"/>
        <v>污水量公式:用水量*0</v>
      </c>
      <c r="DS887" s="78" t="str">
        <f t="shared" ca="1" si="2886"/>
        <v>用电负荷指标:10千瓦/公顷</v>
      </c>
      <c r="DT887" s="78" t="str">
        <f t="shared" ca="1" si="2887"/>
        <v>同时率:1</v>
      </c>
      <c r="DU887" s="78" t="str">
        <f t="shared" ca="1" si="2888"/>
        <v>用电量公式:用地面积*10*1</v>
      </c>
      <c r="DV887" s="78" t="str">
        <f t="shared" ca="1" si="2889"/>
        <v>固话装机指标:-</v>
      </c>
      <c r="DW887" s="78" t="str">
        <f t="shared" ca="1" si="2890"/>
        <v>固话量公式:0</v>
      </c>
      <c r="DX887" s="78" t="str">
        <f t="shared" ca="1" si="2891"/>
        <v>有线电视指标:-</v>
      </c>
      <c r="DY887" s="78" t="str">
        <f t="shared" ca="1" si="2892"/>
        <v>电视量公式:0</v>
      </c>
      <c r="DZ887" s="78" t="str">
        <f t="shared" ca="1" si="2893"/>
        <v>高峰机动车生成量指标:-</v>
      </c>
      <c r="EA887" s="78" t="str">
        <f t="shared" ca="1" si="2894"/>
        <v>高峰机动车吸引量公式:0</v>
      </c>
      <c r="EB887" s="78" t="str">
        <f t="shared" ca="1" si="2895"/>
        <v>高峰机动车发生量公式:0</v>
      </c>
      <c r="EC887" s="78" t="str">
        <f t="shared" ca="1" si="2898"/>
        <v>地下空间指标:-</v>
      </c>
      <c r="ED887" s="78" t="str">
        <f t="shared" ca="1" si="2896"/>
        <v>地下空间公式:0</v>
      </c>
      <c r="EE887" s="78" t="str">
        <f t="shared" ca="1" si="2899"/>
        <v>人防指标:-</v>
      </c>
      <c r="EF887" s="78" t="str">
        <f t="shared" ca="1" si="2897"/>
        <v>人防公式:0</v>
      </c>
      <c r="EG887" s="78" t="str">
        <f t="shared" ca="1" si="3320"/>
        <v>用地构成:城镇建设用地</v>
      </c>
      <c r="EH887" s="78" t="s">
        <v>1962</v>
      </c>
      <c r="EI887" s="79" t="str">
        <f t="shared" ca="1" si="3270"/>
        <v>唯一标识:1402/1206#防护绿地/城市轨道交通用地#国空;性质名称:防护绿地/城市轨道交通用地;地块性质过滤:;地块性质:1402/1206;地类标准:国空;地块性质别称:G2/S1;属性继承:G2#防护绿地#城规;父类:G2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7" t="s">
        <v>1962</v>
      </c>
    </row>
    <row r="888" spans="1:140" ht="16.5" x14ac:dyDescent="0.2">
      <c r="A888" s="61" t="str">
        <f t="shared" si="2900"/>
        <v>1402/120803#防护绿地/社会停车场用地#国空</v>
      </c>
      <c r="B888" s="61" t="s">
        <v>517</v>
      </c>
      <c r="C888" s="61"/>
      <c r="D888" s="61" t="s">
        <v>1273</v>
      </c>
      <c r="E888" s="61" t="s">
        <v>1277</v>
      </c>
      <c r="F888" s="61" t="s">
        <v>1081</v>
      </c>
      <c r="G888" s="61" t="s">
        <v>113</v>
      </c>
      <c r="H888" s="61" t="s">
        <v>1065</v>
      </c>
      <c r="I888" s="61" t="s">
        <v>1471</v>
      </c>
      <c r="J888" s="61">
        <f t="shared" si="2901"/>
        <v>2</v>
      </c>
      <c r="K888" s="61" t="str">
        <f t="shared" si="2955"/>
        <v>114</v>
      </c>
      <c r="L888" s="61"/>
      <c r="M888" s="61" t="str" cm="1">
        <f t="array" aca="1" ref="M888" ca="1">IF(OFFSET(INDIRECT(ADDRESS(ROW(), COLUMN())),0,-1)="",VLOOKUP($G888,$A:$AAE,COLUMN(),FALSE),OFFSET(INDIRECT(ADDRESS(ROW(), COLUMN())),0,-1))</f>
        <v>57,181,74</v>
      </c>
      <c r="N888" s="24"/>
      <c r="O888" s="61" t="str" cm="1">
        <f t="array" aca="1" ref="O888" ca="1">IF(OFFSET(INDIRECT(ADDRESS(ROW(), COLUMN())),0,-1)="",VLOOKUP($G888,$A:$AAE,COLUMN(),FALSE),OFFSET(INDIRECT(ADDRESS(ROW(), COLUMN())),0,-1))</f>
        <v>面积*容积率</v>
      </c>
      <c r="P888" s="24"/>
      <c r="Q888" s="24" t="str" cm="1">
        <f t="array" aca="1" ref="Q888" ca="1">IF(OFFSET(INDIRECT(ADDRESS(ROW(), COLUMN())),0,-1)="",VLOOKUP($G888,$A:$AAE,COLUMN(),FALSE),OFFSET(INDIRECT(ADDRESS(ROW(), COLUMN())),0,-1))</f>
        <v>地块建筑面积*0</v>
      </c>
      <c r="R888" s="24"/>
      <c r="S888" s="24" t="str" cm="1">
        <f t="array" aca="1" ref="S888" ca="1">IF(OFFSET(INDIRECT(ADDRESS(ROW(), COLUMN())),0,-1)="",VLOOKUP($G888,$A:$AAE,COLUMN(),FALSE),OFFSET(INDIRECT(ADDRESS(ROW(), COLUMN())),0,-1))</f>
        <v>地块建筑面积*0</v>
      </c>
      <c r="T888" s="24"/>
      <c r="U888" s="24" t="str" cm="1">
        <f t="array" aca="1" ref="U888" ca="1">IF(OFFSET(INDIRECT(ADDRESS(ROW(), COLUMN())),0,-1)="",VLOOKUP($G888,$A:$AAE,COLUMN(),FALSE),OFFSET(INDIRECT(ADDRESS(ROW(), COLUMN())),0,-1))</f>
        <v>地块建筑面积*0</v>
      </c>
      <c r="V888" s="24"/>
      <c r="W888" s="61" t="str" cm="1">
        <f t="array" aca="1" ref="W888" ca="1">IF(OFFSET(INDIRECT(ADDRESS(ROW(), COLUMN())),0,-1)="",VLOOKUP($G888,$A:$AAE,COLUMN(),FALSE),OFFSET(INDIRECT(ADDRESS(ROW(), COLUMN())),0,-1))</f>
        <v>地块建筑面积*0</v>
      </c>
      <c r="X888" s="24"/>
      <c r="Y888" s="24" t="str" cm="1">
        <f t="array" aca="1" ref="Y888" ca="1">IF(OFFSET(INDIRECT(ADDRESS(ROW(), COLUMN())),0,-1)="",VLOOKUP($G888,$A:$AAE,COLUMN(),FALSE),OFFSET(INDIRECT(ADDRESS(ROW(), COLUMN())),0,-1))</f>
        <v>地块建筑面积*0</v>
      </c>
      <c r="Z888" s="24"/>
      <c r="AA888" s="24" t="str" cm="1">
        <f t="array" aca="1" ref="AA888" ca="1">IF(OFFSET(INDIRECT(ADDRESS(ROW(), COLUMN())),0,-1)="",VLOOKUP($G888,$A:$AAE,COLUMN(),FALSE),OFFSET(INDIRECT(ADDRESS(ROW(), COLUMN())),0,-1))</f>
        <v>地块建筑面积*0</v>
      </c>
      <c r="AB888" s="24"/>
      <c r="AC888" s="24" t="str" cm="1">
        <f t="array" aca="1" ref="AC888" ca="1">IF(OFFSET(INDIRECT(ADDRESS(ROW(), COLUMN())),0,-1)="",VLOOKUP($G888,$A:$AAE,COLUMN(),FALSE),OFFSET(INDIRECT(ADDRESS(ROW(), COLUMN())),0,-1))</f>
        <v>地块建筑面积*0</v>
      </c>
      <c r="AD888" s="24"/>
      <c r="AE888" s="24" t="str" cm="1">
        <f t="array" aca="1" ref="AE888" ca="1">IF(OFFSET(INDIRECT(ADDRESS(ROW(), COLUMN())),0,-1)="",VLOOKUP($G888,$A:$AAE,COLUMN(),FALSE),OFFSET(INDIRECT(ADDRESS(ROW(), COLUMN())),0,-1))</f>
        <v>面积*1</v>
      </c>
      <c r="AF888" s="24"/>
      <c r="AG888" s="24" t="str" cm="1">
        <f t="array" aca="1" ref="AG888" ca="1">IF(OFFSET(INDIRECT(ADDRESS(ROW(), COLUMN())),0,-1)="",VLOOKUP($G888,$A:$AAE,COLUMN(),FALSE),OFFSET(INDIRECT(ADDRESS(ROW(), COLUMN())),0,-1))</f>
        <v>面积*1</v>
      </c>
      <c r="AH888" s="24"/>
      <c r="AI888" s="24" t="str" cm="1">
        <f t="array" aca="1" ref="AI888" ca="1">IF(OFFSET(INDIRECT(ADDRESS(ROW(), COLUMN())),0,-1)="",VLOOKUP($G888,$A:$AAE,COLUMN(),FALSE),OFFSET(INDIRECT(ADDRESS(ROW(), COLUMN())),0,-1))</f>
        <v>-</v>
      </c>
      <c r="AJ888" s="24"/>
      <c r="AK888" s="24" cm="1">
        <f t="array" aca="1" ref="AK888" ca="1">IF(OFFSET(INDIRECT(ADDRESS(ROW(), COLUMN())),0,-1)="",VLOOKUP($G888,$A:$AAE,COLUMN(),FALSE),OFFSET(INDIRECT(ADDRESS(ROW(), COLUMN())),0,-1))</f>
        <v>0</v>
      </c>
      <c r="AL888" s="24"/>
      <c r="AM888" s="24" t="str" cm="1">
        <f t="array" aca="1" ref="AM888" ca="1">IF(OFFSET(INDIRECT(ADDRESS(ROW(), COLUMN())),0,-1)="",VLOOKUP($G888,$A:$AAE,COLUMN(),FALSE),OFFSET(INDIRECT(ADDRESS(ROW(), COLUMN())),0,-1))</f>
        <v>-</v>
      </c>
      <c r="AN888" s="24"/>
      <c r="AO888" s="24" cm="1">
        <f t="array" aca="1" ref="AO888" ca="1">IF(OFFSET(INDIRECT(ADDRESS(ROW(), COLUMN())),0,-1)="",VLOOKUP($G888,$A:$AAE,COLUMN(),FALSE),OFFSET(INDIRECT(ADDRESS(ROW(), COLUMN())),0,-1))</f>
        <v>0</v>
      </c>
      <c r="AP888" s="24"/>
      <c r="AQ888" s="24" t="str" cm="1">
        <f t="array" aca="1" ref="AQ888" ca="1">IF(OFFSET(INDIRECT(ADDRESS(ROW(), COLUMN())),0,-1)="",VLOOKUP($G888,$A:$AAE,COLUMN(),FALSE),OFFSET(INDIRECT(ADDRESS(ROW(), COLUMN())),0,-1))</f>
        <v>-</v>
      </c>
      <c r="AR888" s="24"/>
      <c r="AS888" s="24" cm="1">
        <f t="array" aca="1" ref="AS888" ca="1">IF(OFFSET(INDIRECT(ADDRESS(ROW(), COLUMN())),0,-1)="",VLOOKUP($G888,$A:$AAE,COLUMN(),FALSE),OFFSET(INDIRECT(ADDRESS(ROW(), COLUMN())),0,-1))</f>
        <v>0</v>
      </c>
      <c r="AT888" s="24"/>
      <c r="AU888" s="24" t="str" cm="1">
        <f t="array" aca="1" ref="AU888" ca="1">IF(OFFSET(INDIRECT(ADDRESS(ROW(), COLUMN())),0,-1)="",VLOOKUP($G888,$A:$AAE,COLUMN(),FALSE),OFFSET(INDIRECT(ADDRESS(ROW(), COLUMN())),0,-1))</f>
        <v>-</v>
      </c>
      <c r="AV888" s="24"/>
      <c r="AW888" s="24" cm="1">
        <f t="array" aca="1" ref="AW888" ca="1">IF(OFFSET(INDIRECT(ADDRESS(ROW(), COLUMN())),0,-1)="",VLOOKUP($G888,$A:$AAE,COLUMN(),FALSE),OFFSET(INDIRECT(ADDRESS(ROW(), COLUMN())),0,-1))</f>
        <v>0</v>
      </c>
      <c r="AX888" s="116"/>
      <c r="AY888" s="24" t="str" cm="1">
        <f t="array" aca="1" ref="AY888" ca="1">IF(OFFSET(INDIRECT(ADDRESS(ROW(), COLUMN())),0,-1)="",VLOOKUP($G888,$A:$AAE,COLUMN(),FALSE),OFFSET(INDIRECT(ADDRESS(ROW(), COLUMN())),0,-1))</f>
        <v>20立方米/公顷*日</v>
      </c>
      <c r="AZ888" s="116"/>
      <c r="BA888" s="24" t="str" cm="1">
        <f t="array" aca="1" ref="BA888" ca="1">IF(OFFSET(INDIRECT(ADDRESS(ROW(), COLUMN())),0,-1)="",VLOOKUP($G888,$A:$AAE,COLUMN(),FALSE),OFFSET(INDIRECT(ADDRESS(ROW(), COLUMN())),0,-1))</f>
        <v>用地面积*20</v>
      </c>
      <c r="BB888" s="116"/>
      <c r="BC888" s="24" cm="1">
        <f t="array" aca="1" ref="BC888" ca="1">IF(OFFSET(INDIRECT(ADDRESS(ROW(), COLUMN())),0,-1)="",VLOOKUP($G888,$A:$AAE,COLUMN(),FALSE),OFFSET(INDIRECT(ADDRESS(ROW(), COLUMN())),0,-1))</f>
        <v>0</v>
      </c>
      <c r="BD888" s="116"/>
      <c r="BE888" s="24" t="str" cm="1">
        <f t="array" aca="1" ref="BE888" ca="1">IF(OFFSET(INDIRECT(ADDRESS(ROW(), COLUMN())),0,-1)="",VLOOKUP($G888,$A:$AAE,COLUMN(),FALSE),OFFSET(INDIRECT(ADDRESS(ROW(), COLUMN())),0,-1))</f>
        <v>用水量*0</v>
      </c>
      <c r="BF888" s="116"/>
      <c r="BG888" s="24" t="str" cm="1">
        <f t="array" aca="1" ref="BG888" ca="1">IF(OFFSET(INDIRECT(ADDRESS(ROW(), COLUMN())),0,-1)="",VLOOKUP($G888,$A:$AAE,COLUMN(),FALSE),OFFSET(INDIRECT(ADDRESS(ROW(), COLUMN())),0,-1))</f>
        <v>10千瓦/公顷</v>
      </c>
      <c r="BH888" s="116"/>
      <c r="BI888" s="24" cm="1">
        <f t="array" aca="1" ref="BI888" ca="1">IF(OFFSET(INDIRECT(ADDRESS(ROW(), COLUMN())),0,-1)="",VLOOKUP($G888,$A:$AAE,COLUMN(),FALSE),OFFSET(INDIRECT(ADDRESS(ROW(), COLUMN())),0,-1))</f>
        <v>1</v>
      </c>
      <c r="BJ888" s="116"/>
      <c r="BK888" s="24" t="str" cm="1">
        <f t="array" aca="1" ref="BK888" ca="1">IF(OFFSET(INDIRECT(ADDRESS(ROW(), COLUMN())),0,-1)="",VLOOKUP($G888,$A:$AAE,COLUMN(),FALSE),OFFSET(INDIRECT(ADDRESS(ROW(), COLUMN())),0,-1))</f>
        <v>用地面积*10*1</v>
      </c>
      <c r="BL888" s="116"/>
      <c r="BM888" s="24" t="str" cm="1">
        <f t="array" aca="1" ref="BM888" ca="1">IF(OFFSET(INDIRECT(ADDRESS(ROW(), COLUMN())),0,-1)="",VLOOKUP($G888,$A:$AAE,COLUMN(),FALSE),OFFSET(INDIRECT(ADDRESS(ROW(), COLUMN())),0,-1))</f>
        <v>-</v>
      </c>
      <c r="BN888" s="116"/>
      <c r="BO888" s="24" cm="1">
        <f t="array" aca="1" ref="BO888" ca="1">IF(OFFSET(INDIRECT(ADDRESS(ROW(), COLUMN())),0,-1)="",VLOOKUP($G888,$A:$AAE,COLUMN(),FALSE),OFFSET(INDIRECT(ADDRESS(ROW(), COLUMN())),0,-1))</f>
        <v>0</v>
      </c>
      <c r="BP888" s="116"/>
      <c r="BQ888" s="24" t="str" cm="1">
        <f t="array" aca="1" ref="BQ888" ca="1">IF(OFFSET(INDIRECT(ADDRESS(ROW(), COLUMN())),0,-1)="",VLOOKUP($G888,$A:$AAE,COLUMN(),FALSE),OFFSET(INDIRECT(ADDRESS(ROW(), COLUMN())),0,-1))</f>
        <v>-</v>
      </c>
      <c r="BR888" s="116"/>
      <c r="BS888" s="24" cm="1">
        <f t="array" aca="1" ref="BS888" ca="1">IF(OFFSET(INDIRECT(ADDRESS(ROW(), COLUMN())),0,-1)="",VLOOKUP($G888,$A:$AAE,COLUMN(),FALSE),OFFSET(INDIRECT(ADDRESS(ROW(), COLUMN())),0,-1))</f>
        <v>0</v>
      </c>
      <c r="BT888" s="116"/>
      <c r="BU888" s="24" t="str" cm="1">
        <f t="array" aca="1" ref="BU888" ca="1">IF(OFFSET(INDIRECT(ADDRESS(ROW(), COLUMN())),0,-1)="",VLOOKUP($G888,$A:$AAE,COLUMN(),FALSE),OFFSET(INDIRECT(ADDRESS(ROW(), COLUMN())),0,-1))</f>
        <v>-</v>
      </c>
      <c r="BV888" s="116"/>
      <c r="BW888" s="24" cm="1">
        <f t="array" aca="1" ref="BW888" ca="1">IF(OFFSET(INDIRECT(ADDRESS(ROW(), COLUMN())),0,-1)="",VLOOKUP($G888,$A:$AAE,COLUMN(),FALSE),OFFSET(INDIRECT(ADDRESS(ROW(), COLUMN())),0,-1))</f>
        <v>0</v>
      </c>
      <c r="BX888" s="116"/>
      <c r="BY888" s="24" cm="1">
        <f t="array" aca="1" ref="BY888" ca="1">IF(OFFSET(INDIRECT(ADDRESS(ROW(), COLUMN())),0,-1)="",VLOOKUP($G888,$A:$AAE,COLUMN(),FALSE),OFFSET(INDIRECT(ADDRESS(ROW(), COLUMN())),0,-1))</f>
        <v>0</v>
      </c>
      <c r="BZ888" s="107"/>
      <c r="CA888" s="24" t="str" cm="1">
        <f t="array" aca="1" ref="CA888" ca="1">IF(OFFSET(INDIRECT(ADDRESS(ROW(), COLUMN())),0,-1)="",VLOOKUP($G888,$A:$AAE,COLUMN(),FALSE),OFFSET(INDIRECT(ADDRESS(ROW(), COLUMN())),0,-1))</f>
        <v>-</v>
      </c>
      <c r="CB888" s="24"/>
      <c r="CC888" s="24" cm="1">
        <f t="array" aca="1" ref="CC888" ca="1">IF(OFFSET(INDIRECT(ADDRESS(ROW(), COLUMN())),0,-1)="",VLOOKUP($G888,$A:$AAE,COLUMN(),FALSE),OFFSET(INDIRECT(ADDRESS(ROW(), COLUMN())),0,-1))</f>
        <v>0</v>
      </c>
      <c r="CD888" s="24"/>
      <c r="CE888" s="24" t="str" cm="1">
        <f t="array" aca="1" ref="CE888" ca="1">IF(OFFSET(INDIRECT(ADDRESS(ROW(), COLUMN())),0,-1)="",VLOOKUP($G888,$A:$AAE,COLUMN(),FALSE),OFFSET(INDIRECT(ADDRESS(ROW(), COLUMN())),0,-1))</f>
        <v>-</v>
      </c>
      <c r="CF888" s="24"/>
      <c r="CG888" s="24" cm="1">
        <f t="array" aca="1" ref="CG888" ca="1">IF(OFFSET(INDIRECT(ADDRESS(ROW(), COLUMN())),0,-1)="",VLOOKUP($G888,$A:$AAE,COLUMN(),FALSE),OFFSET(INDIRECT(ADDRESS(ROW(), COLUMN())),0,-1))</f>
        <v>0</v>
      </c>
      <c r="CH888" s="24"/>
      <c r="CI888" s="61" t="str" cm="1">
        <f t="array" aca="1" ref="CI888" ca="1">IF(OFFSET(INDIRECT(ADDRESS(ROW(), COLUMN())),0,-1)="",VLOOKUP($G888,$A:$AAE,COLUMN(),FALSE),OFFSET(INDIRECT(ADDRESS(ROW(), COLUMN())),0,-1))</f>
        <v>城镇建设用地</v>
      </c>
      <c r="CJ888" s="76" t="s">
        <v>1962</v>
      </c>
      <c r="CK888" s="78" t="str">
        <f t="shared" si="2854"/>
        <v>唯一标识:1402/120803#防护绿地/社会停车场用地#国空</v>
      </c>
      <c r="CL888" s="78" t="str">
        <f t="shared" si="2855"/>
        <v>性质名称:防护绿地/社会停车场用地</v>
      </c>
      <c r="CM888" s="78" t="str">
        <f t="shared" si="2856"/>
        <v>地块性质过滤:</v>
      </c>
      <c r="CN888" s="78" t="str">
        <f t="shared" si="2857"/>
        <v>地块性质:1402/120803</v>
      </c>
      <c r="CO888" s="78" t="str">
        <f t="shared" si="2858"/>
        <v>地类标准:国空</v>
      </c>
      <c r="CP888" s="78" t="str">
        <f t="shared" si="2859"/>
        <v>地块性质别称:G2/S42</v>
      </c>
      <c r="CQ888" s="78" t="str">
        <f t="shared" si="2860"/>
        <v>属性继承:G2#防护绿地#城规</v>
      </c>
      <c r="CR888" s="78" t="str">
        <f t="shared" si="2861"/>
        <v>父类:G2</v>
      </c>
      <c r="CS888" s="78" t="str">
        <f t="shared" si="2862"/>
        <v>级别继承:14#绿地与开敞空间用地#国空</v>
      </c>
      <c r="CT888" s="78" t="str">
        <f t="shared" si="2863"/>
        <v>级别层次:2</v>
      </c>
      <c r="CU888" s="78" t="str">
        <f t="shared" si="2864"/>
        <v>级别:114</v>
      </c>
      <c r="CV888" s="78" t="str">
        <f t="shared" ca="1" si="2865"/>
        <v>地块颜色:57,181,74</v>
      </c>
      <c r="CW888" s="78" t="str">
        <f t="shared" ca="1" si="2866"/>
        <v>建筑面积公式:面积*容积率</v>
      </c>
      <c r="CX888" s="78" t="str">
        <f t="shared" ca="1" si="2867"/>
        <v>住宅建筑面积公式:地块建筑面积*0</v>
      </c>
      <c r="CY888" s="78" t="str">
        <f t="shared" ca="1" si="2868"/>
        <v>商服建筑面积公式:地块建筑面积*0</v>
      </c>
      <c r="CZ888" s="78" t="str">
        <f t="shared" ca="1" si="2869"/>
        <v>商服中商业建筑面积公式:地块建筑面积*0</v>
      </c>
      <c r="DA888" s="78" t="str">
        <f t="shared" ca="1" si="2870"/>
        <v>商服中办公建筑面积公式:地块建筑面积*0</v>
      </c>
      <c r="DB888" s="78" t="str">
        <f t="shared" ca="1" si="2871"/>
        <v>公服建筑面积公式:地块建筑面积*0</v>
      </c>
      <c r="DC888" s="78" t="str">
        <f t="shared" ca="1" si="2872"/>
        <v>工业建筑面积公式:地块建筑面积*0</v>
      </c>
      <c r="DD888" s="78" t="str">
        <f t="shared" ca="1" si="2873"/>
        <v>市政建筑面积公式:地块建筑面积*0</v>
      </c>
      <c r="DE888" s="78" t="str">
        <f t="shared" ca="1" si="3419"/>
        <v>绿地面积指定指标:面积*1</v>
      </c>
      <c r="DF888" s="78" t="str">
        <f t="shared" ca="1" si="3420"/>
        <v>绿地面积指定公式:面积*1</v>
      </c>
      <c r="DG888" s="78" t="str">
        <f t="shared" ca="1" si="2874"/>
        <v>户数指标:-</v>
      </c>
      <c r="DH888" s="78" t="str">
        <f t="shared" ca="1" si="2875"/>
        <v>户数公式:0</v>
      </c>
      <c r="DI888" s="78" t="str">
        <f t="shared" ca="1" si="2876"/>
        <v>人数指标:-</v>
      </c>
      <c r="DJ888" s="78" t="str">
        <f t="shared" ca="1" si="2877"/>
        <v>人数公式:0</v>
      </c>
      <c r="DK888" s="78" t="str">
        <f t="shared" ca="1" si="2878"/>
        <v>就业指标:-</v>
      </c>
      <c r="DL888" s="78" t="str">
        <f t="shared" ca="1" si="2879"/>
        <v>就业公式:0</v>
      </c>
      <c r="DM888" s="78" t="str">
        <f t="shared" ca="1" si="2880"/>
        <v>机动车指标:-</v>
      </c>
      <c r="DN888" s="78" t="str">
        <f t="shared" ca="1" si="2881"/>
        <v>机动车公式:0</v>
      </c>
      <c r="DO888" s="78" t="str">
        <f t="shared" ca="1" si="2882"/>
        <v>用水量指标:20立方米/公顷*日</v>
      </c>
      <c r="DP888" s="78" t="str">
        <f t="shared" ca="1" si="2883"/>
        <v>用水量公式:用地面积*20</v>
      </c>
      <c r="DQ888" s="78" t="str">
        <f t="shared" ca="1" si="2884"/>
        <v>污水折算系数:0</v>
      </c>
      <c r="DR888" s="78" t="str">
        <f t="shared" ca="1" si="2885"/>
        <v>污水量公式:用水量*0</v>
      </c>
      <c r="DS888" s="78" t="str">
        <f t="shared" ca="1" si="2886"/>
        <v>用电负荷指标:10千瓦/公顷</v>
      </c>
      <c r="DT888" s="78" t="str">
        <f t="shared" ca="1" si="2887"/>
        <v>同时率:1</v>
      </c>
      <c r="DU888" s="78" t="str">
        <f t="shared" ca="1" si="2888"/>
        <v>用电量公式:用地面积*10*1</v>
      </c>
      <c r="DV888" s="78" t="str">
        <f t="shared" ca="1" si="2889"/>
        <v>固话装机指标:-</v>
      </c>
      <c r="DW888" s="78" t="str">
        <f t="shared" ca="1" si="2890"/>
        <v>固话量公式:0</v>
      </c>
      <c r="DX888" s="78" t="str">
        <f t="shared" ca="1" si="2891"/>
        <v>有线电视指标:-</v>
      </c>
      <c r="DY888" s="78" t="str">
        <f t="shared" ca="1" si="2892"/>
        <v>电视量公式:0</v>
      </c>
      <c r="DZ888" s="78" t="str">
        <f t="shared" ca="1" si="2893"/>
        <v>高峰机动车生成量指标:-</v>
      </c>
      <c r="EA888" s="78" t="str">
        <f t="shared" ca="1" si="2894"/>
        <v>高峰机动车吸引量公式:0</v>
      </c>
      <c r="EB888" s="78" t="str">
        <f t="shared" ca="1" si="2895"/>
        <v>高峰机动车发生量公式:0</v>
      </c>
      <c r="EC888" s="78" t="str">
        <f t="shared" ca="1" si="2898"/>
        <v>地下空间指标:-</v>
      </c>
      <c r="ED888" s="78" t="str">
        <f t="shared" ca="1" si="2896"/>
        <v>地下空间公式:0</v>
      </c>
      <c r="EE888" s="78" t="str">
        <f t="shared" ca="1" si="2899"/>
        <v>人防指标:-</v>
      </c>
      <c r="EF888" s="78" t="str">
        <f t="shared" ca="1" si="2897"/>
        <v>人防公式:0</v>
      </c>
      <c r="EG888" s="78" t="str">
        <f t="shared" ca="1" si="3320"/>
        <v>用地构成:城镇建设用地</v>
      </c>
      <c r="EH888" s="78" t="s">
        <v>1962</v>
      </c>
      <c r="EI888" s="79" t="str">
        <f t="shared" ca="1" si="3270"/>
        <v>唯一标识:1402/120803#防护绿地/社会停车场用地#国空;性质名称:防护绿地/社会停车场用地;地块性质过滤:;地块性质:1402/120803;地类标准:国空;地块性质别称:G2/S42;属性继承:G2#防护绿地#城规;父类:G2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8" t="s">
        <v>1962</v>
      </c>
    </row>
    <row r="889" spans="1:140" ht="16.5" x14ac:dyDescent="0.2">
      <c r="A889" s="60" t="str">
        <f t="shared" si="2900"/>
        <v>1403/120803#广场用地/社会停车场用地#国空</v>
      </c>
      <c r="B889" s="60" t="s">
        <v>518</v>
      </c>
      <c r="C889" s="60"/>
      <c r="D889" s="60" t="s">
        <v>1274</v>
      </c>
      <c r="E889" s="60" t="s">
        <v>1277</v>
      </c>
      <c r="F889" s="60" t="s">
        <v>1082</v>
      </c>
      <c r="G889" s="60" t="s">
        <v>114</v>
      </c>
      <c r="H889" s="60" t="s">
        <v>1067</v>
      </c>
      <c r="I889" s="60" t="s">
        <v>1471</v>
      </c>
      <c r="J889" s="60">
        <f t="shared" si="2901"/>
        <v>2</v>
      </c>
      <c r="K889" s="60" t="str">
        <f t="shared" si="2955"/>
        <v>114</v>
      </c>
      <c r="L889" s="60"/>
      <c r="M889" s="60" t="str" cm="1">
        <f t="array" aca="1" ref="M889" ca="1">IF(OFFSET(INDIRECT(ADDRESS(ROW(), COLUMN())),0,-1)="",VLOOKUP($G889,$A:$AAE,COLUMN(),FALSE),OFFSET(INDIRECT(ADDRESS(ROW(), COLUMN())),0,-1))</f>
        <v>130,202,156</v>
      </c>
      <c r="N889" s="23"/>
      <c r="O889" s="60" t="str" cm="1">
        <f t="array" aca="1" ref="O889" ca="1">IF(OFFSET(INDIRECT(ADDRESS(ROW(), COLUMN())),0,-1)="",VLOOKUP($G889,$A:$AAE,COLUMN(),FALSE),OFFSET(INDIRECT(ADDRESS(ROW(), COLUMN())),0,-1))</f>
        <v>面积*容积率</v>
      </c>
      <c r="P889" s="23"/>
      <c r="Q889" s="23" t="str" cm="1">
        <f t="array" aca="1" ref="Q889" ca="1">IF(OFFSET(INDIRECT(ADDRESS(ROW(), COLUMN())),0,-1)="",VLOOKUP($G889,$A:$AAE,COLUMN(),FALSE),OFFSET(INDIRECT(ADDRESS(ROW(), COLUMN())),0,-1))</f>
        <v>地块建筑面积*0</v>
      </c>
      <c r="R889" s="23"/>
      <c r="S889" s="23" t="str" cm="1">
        <f t="array" aca="1" ref="S889" ca="1">IF(OFFSET(INDIRECT(ADDRESS(ROW(), COLUMN())),0,-1)="",VLOOKUP($G889,$A:$AAE,COLUMN(),FALSE),OFFSET(INDIRECT(ADDRESS(ROW(), COLUMN())),0,-1))</f>
        <v>地块建筑面积*0</v>
      </c>
      <c r="T889" s="23"/>
      <c r="U889" s="23" t="str" cm="1">
        <f t="array" aca="1" ref="U889" ca="1">IF(OFFSET(INDIRECT(ADDRESS(ROW(), COLUMN())),0,-1)="",VLOOKUP($G889,$A:$AAE,COLUMN(),FALSE),OFFSET(INDIRECT(ADDRESS(ROW(), COLUMN())),0,-1))</f>
        <v>地块建筑面积*0</v>
      </c>
      <c r="V889" s="23"/>
      <c r="W889" s="60" t="str" cm="1">
        <f t="array" aca="1" ref="W889" ca="1">IF(OFFSET(INDIRECT(ADDRESS(ROW(), COLUMN())),0,-1)="",VLOOKUP($G889,$A:$AAE,COLUMN(),FALSE),OFFSET(INDIRECT(ADDRESS(ROW(), COLUMN())),0,-1))</f>
        <v>地块建筑面积*0</v>
      </c>
      <c r="X889" s="23"/>
      <c r="Y889" s="23" t="str" cm="1">
        <f t="array" aca="1" ref="Y889" ca="1">IF(OFFSET(INDIRECT(ADDRESS(ROW(), COLUMN())),0,-1)="",VLOOKUP($G889,$A:$AAE,COLUMN(),FALSE),OFFSET(INDIRECT(ADDRESS(ROW(), COLUMN())),0,-1))</f>
        <v>地块建筑面积*0</v>
      </c>
      <c r="Z889" s="23"/>
      <c r="AA889" s="23" t="str" cm="1">
        <f t="array" aca="1" ref="AA889" ca="1">IF(OFFSET(INDIRECT(ADDRESS(ROW(), COLUMN())),0,-1)="",VLOOKUP($G889,$A:$AAE,COLUMN(),FALSE),OFFSET(INDIRECT(ADDRESS(ROW(), COLUMN())),0,-1))</f>
        <v>地块建筑面积*0</v>
      </c>
      <c r="AB889" s="23"/>
      <c r="AC889" s="23" t="str" cm="1">
        <f t="array" aca="1" ref="AC889" ca="1">IF(OFFSET(INDIRECT(ADDRESS(ROW(), COLUMN())),0,-1)="",VLOOKUP($G889,$A:$AAE,COLUMN(),FALSE),OFFSET(INDIRECT(ADDRESS(ROW(), COLUMN())),0,-1))</f>
        <v>地块建筑面积*0</v>
      </c>
      <c r="AD889" s="23"/>
      <c r="AE889" s="23" t="str" cm="1">
        <f t="array" aca="1" ref="AE889" ca="1">IF(OFFSET(INDIRECT(ADDRESS(ROW(), COLUMN())),0,-1)="",VLOOKUP($G889,$A:$AAE,COLUMN(),FALSE),OFFSET(INDIRECT(ADDRESS(ROW(), COLUMN())),0,-1))</f>
        <v>面积*1</v>
      </c>
      <c r="AF889" s="23"/>
      <c r="AG889" s="23" t="str" cm="1">
        <f t="array" aca="1" ref="AG889" ca="1">IF(OFFSET(INDIRECT(ADDRESS(ROW(), COLUMN())),0,-1)="",VLOOKUP($G889,$A:$AAE,COLUMN(),FALSE),OFFSET(INDIRECT(ADDRESS(ROW(), COLUMN())),0,-1))</f>
        <v>面积*1</v>
      </c>
      <c r="AH889" s="23"/>
      <c r="AI889" s="23" t="str" cm="1">
        <f t="array" aca="1" ref="AI889" ca="1">IF(OFFSET(INDIRECT(ADDRESS(ROW(), COLUMN())),0,-1)="",VLOOKUP($G889,$A:$AAE,COLUMN(),FALSE),OFFSET(INDIRECT(ADDRESS(ROW(), COLUMN())),0,-1))</f>
        <v>-</v>
      </c>
      <c r="AJ889" s="23"/>
      <c r="AK889" s="23" cm="1">
        <f t="array" aca="1" ref="AK889" ca="1">IF(OFFSET(INDIRECT(ADDRESS(ROW(), COLUMN())),0,-1)="",VLOOKUP($G889,$A:$AAE,COLUMN(),FALSE),OFFSET(INDIRECT(ADDRESS(ROW(), COLUMN())),0,-1))</f>
        <v>0</v>
      </c>
      <c r="AL889" s="23"/>
      <c r="AM889" s="23" t="str" cm="1">
        <f t="array" aca="1" ref="AM889" ca="1">IF(OFFSET(INDIRECT(ADDRESS(ROW(), COLUMN())),0,-1)="",VLOOKUP($G889,$A:$AAE,COLUMN(),FALSE),OFFSET(INDIRECT(ADDRESS(ROW(), COLUMN())),0,-1))</f>
        <v>-</v>
      </c>
      <c r="AN889" s="23"/>
      <c r="AO889" s="23" cm="1">
        <f t="array" aca="1" ref="AO889" ca="1">IF(OFFSET(INDIRECT(ADDRESS(ROW(), COLUMN())),0,-1)="",VLOOKUP($G889,$A:$AAE,COLUMN(),FALSE),OFFSET(INDIRECT(ADDRESS(ROW(), COLUMN())),0,-1))</f>
        <v>0</v>
      </c>
      <c r="AP889" s="23"/>
      <c r="AQ889" s="23" t="str" cm="1">
        <f t="array" aca="1" ref="AQ889" ca="1">IF(OFFSET(INDIRECT(ADDRESS(ROW(), COLUMN())),0,-1)="",VLOOKUP($G889,$A:$AAE,COLUMN(),FALSE),OFFSET(INDIRECT(ADDRESS(ROW(), COLUMN())),0,-1))</f>
        <v>-</v>
      </c>
      <c r="AR889" s="23"/>
      <c r="AS889" s="23" cm="1">
        <f t="array" aca="1" ref="AS889" ca="1">IF(OFFSET(INDIRECT(ADDRESS(ROW(), COLUMN())),0,-1)="",VLOOKUP($G889,$A:$AAE,COLUMN(),FALSE),OFFSET(INDIRECT(ADDRESS(ROW(), COLUMN())),0,-1))</f>
        <v>0</v>
      </c>
      <c r="AT889" s="23"/>
      <c r="AU889" s="23" t="str" cm="1">
        <f t="array" aca="1" ref="AU889" ca="1">IF(OFFSET(INDIRECT(ADDRESS(ROW(), COLUMN())),0,-1)="",VLOOKUP($G889,$A:$AAE,COLUMN(),FALSE),OFFSET(INDIRECT(ADDRESS(ROW(), COLUMN())),0,-1))</f>
        <v>-</v>
      </c>
      <c r="AV889" s="23"/>
      <c r="AW889" s="23" cm="1">
        <f t="array" aca="1" ref="AW889" ca="1">IF(OFFSET(INDIRECT(ADDRESS(ROW(), COLUMN())),0,-1)="",VLOOKUP($G889,$A:$AAE,COLUMN(),FALSE),OFFSET(INDIRECT(ADDRESS(ROW(), COLUMN())),0,-1))</f>
        <v>0</v>
      </c>
      <c r="AX889" s="2"/>
      <c r="AY889" s="23" t="str" cm="1">
        <f t="array" aca="1" ref="AY889" ca="1">IF(OFFSET(INDIRECT(ADDRESS(ROW(), COLUMN())),0,-1)="",VLOOKUP($G889,$A:$AAE,COLUMN(),FALSE),OFFSET(INDIRECT(ADDRESS(ROW(), COLUMN())),0,-1))</f>
        <v>20立方米/公顷*日</v>
      </c>
      <c r="AZ889" s="2"/>
      <c r="BA889" s="23" t="str" cm="1">
        <f t="array" aca="1" ref="BA889" ca="1">IF(OFFSET(INDIRECT(ADDRESS(ROW(), COLUMN())),0,-1)="",VLOOKUP($G889,$A:$AAE,COLUMN(),FALSE),OFFSET(INDIRECT(ADDRESS(ROW(), COLUMN())),0,-1))</f>
        <v>用地面积*20</v>
      </c>
      <c r="BB889" s="2"/>
      <c r="BC889" s="23" cm="1">
        <f t="array" aca="1" ref="BC889" ca="1">IF(OFFSET(INDIRECT(ADDRESS(ROW(), COLUMN())),0,-1)="",VLOOKUP($G889,$A:$AAE,COLUMN(),FALSE),OFFSET(INDIRECT(ADDRESS(ROW(), COLUMN())),0,-1))</f>
        <v>0</v>
      </c>
      <c r="BD889" s="2"/>
      <c r="BE889" s="23" t="str" cm="1">
        <f t="array" aca="1" ref="BE889" ca="1">IF(OFFSET(INDIRECT(ADDRESS(ROW(), COLUMN())),0,-1)="",VLOOKUP($G889,$A:$AAE,COLUMN(),FALSE),OFFSET(INDIRECT(ADDRESS(ROW(), COLUMN())),0,-1))</f>
        <v>用水量*0</v>
      </c>
      <c r="BF889" s="2"/>
      <c r="BG889" s="23" t="str" cm="1">
        <f t="array" aca="1" ref="BG889" ca="1">IF(OFFSET(INDIRECT(ADDRESS(ROW(), COLUMN())),0,-1)="",VLOOKUP($G889,$A:$AAE,COLUMN(),FALSE),OFFSET(INDIRECT(ADDRESS(ROW(), COLUMN())),0,-1))</f>
        <v>10千瓦/公顷</v>
      </c>
      <c r="BH889" s="2"/>
      <c r="BI889" s="23" cm="1">
        <f t="array" aca="1" ref="BI889" ca="1">IF(OFFSET(INDIRECT(ADDRESS(ROW(), COLUMN())),0,-1)="",VLOOKUP($G889,$A:$AAE,COLUMN(),FALSE),OFFSET(INDIRECT(ADDRESS(ROW(), COLUMN())),0,-1))</f>
        <v>1</v>
      </c>
      <c r="BJ889" s="2"/>
      <c r="BK889" s="23" t="str" cm="1">
        <f t="array" aca="1" ref="BK889" ca="1">IF(OFFSET(INDIRECT(ADDRESS(ROW(), COLUMN())),0,-1)="",VLOOKUP($G889,$A:$AAE,COLUMN(),FALSE),OFFSET(INDIRECT(ADDRESS(ROW(), COLUMN())),0,-1))</f>
        <v>用地面积*10*1</v>
      </c>
      <c r="BL889" s="2"/>
      <c r="BM889" s="23" t="str" cm="1">
        <f t="array" aca="1" ref="BM889" ca="1">IF(OFFSET(INDIRECT(ADDRESS(ROW(), COLUMN())),0,-1)="",VLOOKUP($G889,$A:$AAE,COLUMN(),FALSE),OFFSET(INDIRECT(ADDRESS(ROW(), COLUMN())),0,-1))</f>
        <v>-</v>
      </c>
      <c r="BN889" s="2"/>
      <c r="BO889" s="23" cm="1">
        <f t="array" aca="1" ref="BO889" ca="1">IF(OFFSET(INDIRECT(ADDRESS(ROW(), COLUMN())),0,-1)="",VLOOKUP($G889,$A:$AAE,COLUMN(),FALSE),OFFSET(INDIRECT(ADDRESS(ROW(), COLUMN())),0,-1))</f>
        <v>0</v>
      </c>
      <c r="BP889" s="2"/>
      <c r="BQ889" s="23" t="str" cm="1">
        <f t="array" aca="1" ref="BQ889" ca="1">IF(OFFSET(INDIRECT(ADDRESS(ROW(), COLUMN())),0,-1)="",VLOOKUP($G889,$A:$AAE,COLUMN(),FALSE),OFFSET(INDIRECT(ADDRESS(ROW(), COLUMN())),0,-1))</f>
        <v>-</v>
      </c>
      <c r="BR889" s="2"/>
      <c r="BS889" s="23" cm="1">
        <f t="array" aca="1" ref="BS889" ca="1">IF(OFFSET(INDIRECT(ADDRESS(ROW(), COLUMN())),0,-1)="",VLOOKUP($G889,$A:$AAE,COLUMN(),FALSE),OFFSET(INDIRECT(ADDRESS(ROW(), COLUMN())),0,-1))</f>
        <v>0</v>
      </c>
      <c r="BT889" s="2"/>
      <c r="BU889" s="23" t="str" cm="1">
        <f t="array" aca="1" ref="BU889" ca="1">IF(OFFSET(INDIRECT(ADDRESS(ROW(), COLUMN())),0,-1)="",VLOOKUP($G889,$A:$AAE,COLUMN(),FALSE),OFFSET(INDIRECT(ADDRESS(ROW(), COLUMN())),0,-1))</f>
        <v>-</v>
      </c>
      <c r="BV889" s="2"/>
      <c r="BW889" s="23" cm="1">
        <f t="array" aca="1" ref="BW889" ca="1">IF(OFFSET(INDIRECT(ADDRESS(ROW(), COLUMN())),0,-1)="",VLOOKUP($G889,$A:$AAE,COLUMN(),FALSE),OFFSET(INDIRECT(ADDRESS(ROW(), COLUMN())),0,-1))</f>
        <v>0</v>
      </c>
      <c r="BX889" s="2"/>
      <c r="BY889" s="23" cm="1">
        <f t="array" aca="1" ref="BY889" ca="1">IF(OFFSET(INDIRECT(ADDRESS(ROW(), COLUMN())),0,-1)="",VLOOKUP($G889,$A:$AAE,COLUMN(),FALSE),OFFSET(INDIRECT(ADDRESS(ROW(), COLUMN())),0,-1))</f>
        <v>0</v>
      </c>
      <c r="BZ889" s="106"/>
      <c r="CA889" s="23" t="str" cm="1">
        <f t="array" aca="1" ref="CA889" ca="1">IF(OFFSET(INDIRECT(ADDRESS(ROW(), COLUMN())),0,-1)="",VLOOKUP($G889,$A:$AAE,COLUMN(),FALSE),OFFSET(INDIRECT(ADDRESS(ROW(), COLUMN())),0,-1))</f>
        <v>-</v>
      </c>
      <c r="CB889" s="23"/>
      <c r="CC889" s="23" cm="1">
        <f t="array" aca="1" ref="CC889" ca="1">IF(OFFSET(INDIRECT(ADDRESS(ROW(), COLUMN())),0,-1)="",VLOOKUP($G889,$A:$AAE,COLUMN(),FALSE),OFFSET(INDIRECT(ADDRESS(ROW(), COLUMN())),0,-1))</f>
        <v>0</v>
      </c>
      <c r="CD889" s="23"/>
      <c r="CE889" s="23" t="str" cm="1">
        <f t="array" aca="1" ref="CE889" ca="1">IF(OFFSET(INDIRECT(ADDRESS(ROW(), COLUMN())),0,-1)="",VLOOKUP($G889,$A:$AAE,COLUMN(),FALSE),OFFSET(INDIRECT(ADDRESS(ROW(), COLUMN())),0,-1))</f>
        <v>-</v>
      </c>
      <c r="CF889" s="23"/>
      <c r="CG889" s="23" cm="1">
        <f t="array" aca="1" ref="CG889" ca="1">IF(OFFSET(INDIRECT(ADDRESS(ROW(), COLUMN())),0,-1)="",VLOOKUP($G889,$A:$AAE,COLUMN(),FALSE),OFFSET(INDIRECT(ADDRESS(ROW(), COLUMN())),0,-1))</f>
        <v>0</v>
      </c>
      <c r="CH889" s="23"/>
      <c r="CI889" s="60" t="str" cm="1">
        <f t="array" aca="1" ref="CI889" ca="1">IF(OFFSET(INDIRECT(ADDRESS(ROW(), COLUMN())),0,-1)="",VLOOKUP($G889,$A:$AAE,COLUMN(),FALSE),OFFSET(INDIRECT(ADDRESS(ROW(), COLUMN())),0,-1))</f>
        <v>城镇建设用地</v>
      </c>
      <c r="CJ889" s="75" t="s">
        <v>1962</v>
      </c>
      <c r="CK889" s="78" t="str">
        <f t="shared" si="2854"/>
        <v>唯一标识:1403/120803#广场用地/社会停车场用地#国空</v>
      </c>
      <c r="CL889" s="78" t="str">
        <f t="shared" si="2855"/>
        <v>性质名称:广场用地/社会停车场用地</v>
      </c>
      <c r="CM889" s="78" t="str">
        <f t="shared" si="2856"/>
        <v>地块性质过滤:</v>
      </c>
      <c r="CN889" s="78" t="str">
        <f t="shared" si="2857"/>
        <v>地块性质:1403/120803</v>
      </c>
      <c r="CO889" s="78" t="str">
        <f t="shared" si="2858"/>
        <v>地类标准:国空</v>
      </c>
      <c r="CP889" s="78" t="str">
        <f t="shared" si="2859"/>
        <v>地块性质别称:G3/S42</v>
      </c>
      <c r="CQ889" s="78" t="str">
        <f t="shared" si="2860"/>
        <v>属性继承:G3#广场用地#城规</v>
      </c>
      <c r="CR889" s="78" t="str">
        <f t="shared" si="2861"/>
        <v>父类:G3</v>
      </c>
      <c r="CS889" s="78" t="str">
        <f t="shared" si="2862"/>
        <v>级别继承:14#绿地与开敞空间用地#国空</v>
      </c>
      <c r="CT889" s="78" t="str">
        <f t="shared" si="2863"/>
        <v>级别层次:2</v>
      </c>
      <c r="CU889" s="78" t="str">
        <f t="shared" si="2864"/>
        <v>级别:114</v>
      </c>
      <c r="CV889" s="78" t="str">
        <f t="shared" ca="1" si="2865"/>
        <v>地块颜色:130,202,156</v>
      </c>
      <c r="CW889" s="78" t="str">
        <f t="shared" ca="1" si="2866"/>
        <v>建筑面积公式:面积*容积率</v>
      </c>
      <c r="CX889" s="78" t="str">
        <f t="shared" ca="1" si="2867"/>
        <v>住宅建筑面积公式:地块建筑面积*0</v>
      </c>
      <c r="CY889" s="78" t="str">
        <f t="shared" ca="1" si="2868"/>
        <v>商服建筑面积公式:地块建筑面积*0</v>
      </c>
      <c r="CZ889" s="78" t="str">
        <f t="shared" ca="1" si="2869"/>
        <v>商服中商业建筑面积公式:地块建筑面积*0</v>
      </c>
      <c r="DA889" s="78" t="str">
        <f t="shared" ca="1" si="2870"/>
        <v>商服中办公建筑面积公式:地块建筑面积*0</v>
      </c>
      <c r="DB889" s="78" t="str">
        <f t="shared" ca="1" si="2871"/>
        <v>公服建筑面积公式:地块建筑面积*0</v>
      </c>
      <c r="DC889" s="78" t="str">
        <f t="shared" ca="1" si="2872"/>
        <v>工业建筑面积公式:地块建筑面积*0</v>
      </c>
      <c r="DD889" s="78" t="str">
        <f t="shared" ca="1" si="2873"/>
        <v>市政建筑面积公式:地块建筑面积*0</v>
      </c>
      <c r="DE889" s="78" t="str">
        <f t="shared" ca="1" si="3419"/>
        <v>绿地面积指定指标:面积*1</v>
      </c>
      <c r="DF889" s="78" t="str">
        <f t="shared" ca="1" si="3420"/>
        <v>绿地面积指定公式:面积*1</v>
      </c>
      <c r="DG889" s="78" t="str">
        <f t="shared" ca="1" si="2874"/>
        <v>户数指标:-</v>
      </c>
      <c r="DH889" s="78" t="str">
        <f t="shared" ca="1" si="2875"/>
        <v>户数公式:0</v>
      </c>
      <c r="DI889" s="78" t="str">
        <f t="shared" ca="1" si="2876"/>
        <v>人数指标:-</v>
      </c>
      <c r="DJ889" s="78" t="str">
        <f t="shared" ca="1" si="2877"/>
        <v>人数公式:0</v>
      </c>
      <c r="DK889" s="78" t="str">
        <f t="shared" ca="1" si="2878"/>
        <v>就业指标:-</v>
      </c>
      <c r="DL889" s="78" t="str">
        <f t="shared" ca="1" si="2879"/>
        <v>就业公式:0</v>
      </c>
      <c r="DM889" s="78" t="str">
        <f t="shared" ca="1" si="2880"/>
        <v>机动车指标:-</v>
      </c>
      <c r="DN889" s="78" t="str">
        <f t="shared" ca="1" si="2881"/>
        <v>机动车公式:0</v>
      </c>
      <c r="DO889" s="78" t="str">
        <f t="shared" ca="1" si="2882"/>
        <v>用水量指标:20立方米/公顷*日</v>
      </c>
      <c r="DP889" s="78" t="str">
        <f t="shared" ca="1" si="2883"/>
        <v>用水量公式:用地面积*20</v>
      </c>
      <c r="DQ889" s="78" t="str">
        <f t="shared" ca="1" si="2884"/>
        <v>污水折算系数:0</v>
      </c>
      <c r="DR889" s="78" t="str">
        <f t="shared" ca="1" si="2885"/>
        <v>污水量公式:用水量*0</v>
      </c>
      <c r="DS889" s="78" t="str">
        <f t="shared" ca="1" si="2886"/>
        <v>用电负荷指标:10千瓦/公顷</v>
      </c>
      <c r="DT889" s="78" t="str">
        <f t="shared" ca="1" si="2887"/>
        <v>同时率:1</v>
      </c>
      <c r="DU889" s="78" t="str">
        <f t="shared" ca="1" si="2888"/>
        <v>用电量公式:用地面积*10*1</v>
      </c>
      <c r="DV889" s="78" t="str">
        <f t="shared" ca="1" si="2889"/>
        <v>固话装机指标:-</v>
      </c>
      <c r="DW889" s="78" t="str">
        <f t="shared" ca="1" si="2890"/>
        <v>固话量公式:0</v>
      </c>
      <c r="DX889" s="78" t="str">
        <f t="shared" ca="1" si="2891"/>
        <v>有线电视指标:-</v>
      </c>
      <c r="DY889" s="78" t="str">
        <f t="shared" ca="1" si="2892"/>
        <v>电视量公式:0</v>
      </c>
      <c r="DZ889" s="78" t="str">
        <f t="shared" ca="1" si="2893"/>
        <v>高峰机动车生成量指标:-</v>
      </c>
      <c r="EA889" s="78" t="str">
        <f t="shared" ca="1" si="2894"/>
        <v>高峰机动车吸引量公式:0</v>
      </c>
      <c r="EB889" s="78" t="str">
        <f t="shared" ca="1" si="2895"/>
        <v>高峰机动车发生量公式:0</v>
      </c>
      <c r="EC889" s="78" t="str">
        <f t="shared" ca="1" si="2898"/>
        <v>地下空间指标:-</v>
      </c>
      <c r="ED889" s="78" t="str">
        <f t="shared" ca="1" si="2896"/>
        <v>地下空间公式:0</v>
      </c>
      <c r="EE889" s="78" t="str">
        <f t="shared" ca="1" si="2899"/>
        <v>人防指标:-</v>
      </c>
      <c r="EF889" s="78" t="str">
        <f t="shared" ca="1" si="2897"/>
        <v>人防公式:0</v>
      </c>
      <c r="EG889" s="78" t="str">
        <f t="shared" ca="1" si="3320"/>
        <v>用地构成:城镇建设用地</v>
      </c>
      <c r="EH889" s="78" t="s">
        <v>1962</v>
      </c>
      <c r="EI889" s="79" t="str">
        <f t="shared" ca="1" si="3270"/>
        <v>唯一标识:1403/120803#广场用地/社会停车场用地#国空;性质名称:广场用地/社会停车场用地;地块性质过滤:;地块性质:1403/120803;地类标准:国空;地块性质别称:G3/S42;属性继承:G3#广场用地#城规;父类:G3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9" t="s">
        <v>1962</v>
      </c>
    </row>
    <row r="890" spans="1:140" ht="16.5" x14ac:dyDescent="0.2">
      <c r="A890" s="61" t="str">
        <f t="shared" si="2900"/>
        <v>1403/1302#广场用地/排水用地#国空</v>
      </c>
      <c r="B890" s="61" t="s">
        <v>519</v>
      </c>
      <c r="C890" s="61"/>
      <c r="D890" s="61" t="s">
        <v>1275</v>
      </c>
      <c r="E890" s="61" t="s">
        <v>1277</v>
      </c>
      <c r="F890" s="61" t="s">
        <v>1083</v>
      </c>
      <c r="G890" s="61" t="s">
        <v>114</v>
      </c>
      <c r="H890" s="61" t="s">
        <v>1067</v>
      </c>
      <c r="I890" s="61" t="s">
        <v>1471</v>
      </c>
      <c r="J890" s="61">
        <f t="shared" si="2901"/>
        <v>2</v>
      </c>
      <c r="K890" s="61" t="str">
        <f t="shared" si="2955"/>
        <v>114</v>
      </c>
      <c r="L890" s="61"/>
      <c r="M890" s="61" t="str" cm="1">
        <f t="array" aca="1" ref="M890" ca="1">IF(OFFSET(INDIRECT(ADDRESS(ROW(), COLUMN())),0,-1)="",VLOOKUP($G890,$A:$AAE,COLUMN(),FALSE),OFFSET(INDIRECT(ADDRESS(ROW(), COLUMN())),0,-1))</f>
        <v>130,202,156</v>
      </c>
      <c r="N890" s="24"/>
      <c r="O890" s="61" t="str" cm="1">
        <f t="array" aca="1" ref="O890" ca="1">IF(OFFSET(INDIRECT(ADDRESS(ROW(), COLUMN())),0,-1)="",VLOOKUP($G890,$A:$AAE,COLUMN(),FALSE),OFFSET(INDIRECT(ADDRESS(ROW(), COLUMN())),0,-1))</f>
        <v>面积*容积率</v>
      </c>
      <c r="P890" s="24"/>
      <c r="Q890" s="24" t="str" cm="1">
        <f t="array" aca="1" ref="Q890" ca="1">IF(OFFSET(INDIRECT(ADDRESS(ROW(), COLUMN())),0,-1)="",VLOOKUP($G890,$A:$AAE,COLUMN(),FALSE),OFFSET(INDIRECT(ADDRESS(ROW(), COLUMN())),0,-1))</f>
        <v>地块建筑面积*0</v>
      </c>
      <c r="R890" s="24"/>
      <c r="S890" s="24" t="str" cm="1">
        <f t="array" aca="1" ref="S890" ca="1">IF(OFFSET(INDIRECT(ADDRESS(ROW(), COLUMN())),0,-1)="",VLOOKUP($G890,$A:$AAE,COLUMN(),FALSE),OFFSET(INDIRECT(ADDRESS(ROW(), COLUMN())),0,-1))</f>
        <v>地块建筑面积*0</v>
      </c>
      <c r="T890" s="24"/>
      <c r="U890" s="24" t="str" cm="1">
        <f t="array" aca="1" ref="U890" ca="1">IF(OFFSET(INDIRECT(ADDRESS(ROW(), COLUMN())),0,-1)="",VLOOKUP($G890,$A:$AAE,COLUMN(),FALSE),OFFSET(INDIRECT(ADDRESS(ROW(), COLUMN())),0,-1))</f>
        <v>地块建筑面积*0</v>
      </c>
      <c r="V890" s="24"/>
      <c r="W890" s="61" t="str" cm="1">
        <f t="array" aca="1" ref="W890" ca="1">IF(OFFSET(INDIRECT(ADDRESS(ROW(), COLUMN())),0,-1)="",VLOOKUP($G890,$A:$AAE,COLUMN(),FALSE),OFFSET(INDIRECT(ADDRESS(ROW(), COLUMN())),0,-1))</f>
        <v>地块建筑面积*0</v>
      </c>
      <c r="X890" s="24"/>
      <c r="Y890" s="24" t="str" cm="1">
        <f t="array" aca="1" ref="Y890" ca="1">IF(OFFSET(INDIRECT(ADDRESS(ROW(), COLUMN())),0,-1)="",VLOOKUP($G890,$A:$AAE,COLUMN(),FALSE),OFFSET(INDIRECT(ADDRESS(ROW(), COLUMN())),0,-1))</f>
        <v>地块建筑面积*0</v>
      </c>
      <c r="Z890" s="24"/>
      <c r="AA890" s="24" t="str" cm="1">
        <f t="array" aca="1" ref="AA890" ca="1">IF(OFFSET(INDIRECT(ADDRESS(ROW(), COLUMN())),0,-1)="",VLOOKUP($G890,$A:$AAE,COLUMN(),FALSE),OFFSET(INDIRECT(ADDRESS(ROW(), COLUMN())),0,-1))</f>
        <v>地块建筑面积*0</v>
      </c>
      <c r="AB890" s="24"/>
      <c r="AC890" s="24" t="str" cm="1">
        <f t="array" aca="1" ref="AC890" ca="1">IF(OFFSET(INDIRECT(ADDRESS(ROW(), COLUMN())),0,-1)="",VLOOKUP($G890,$A:$AAE,COLUMN(),FALSE),OFFSET(INDIRECT(ADDRESS(ROW(), COLUMN())),0,-1))</f>
        <v>地块建筑面积*0</v>
      </c>
      <c r="AD890" s="24"/>
      <c r="AE890" s="24" t="str" cm="1">
        <f t="array" aca="1" ref="AE890" ca="1">IF(OFFSET(INDIRECT(ADDRESS(ROW(), COLUMN())),0,-1)="",VLOOKUP($G890,$A:$AAE,COLUMN(),FALSE),OFFSET(INDIRECT(ADDRESS(ROW(), COLUMN())),0,-1))</f>
        <v>面积*1</v>
      </c>
      <c r="AF890" s="24"/>
      <c r="AG890" s="24" t="str" cm="1">
        <f t="array" aca="1" ref="AG890" ca="1">IF(OFFSET(INDIRECT(ADDRESS(ROW(), COLUMN())),0,-1)="",VLOOKUP($G890,$A:$AAE,COLUMN(),FALSE),OFFSET(INDIRECT(ADDRESS(ROW(), COLUMN())),0,-1))</f>
        <v>面积*1</v>
      </c>
      <c r="AH890" s="24"/>
      <c r="AI890" s="24" t="str" cm="1">
        <f t="array" aca="1" ref="AI890" ca="1">IF(OFFSET(INDIRECT(ADDRESS(ROW(), COLUMN())),0,-1)="",VLOOKUP($G890,$A:$AAE,COLUMN(),FALSE),OFFSET(INDIRECT(ADDRESS(ROW(), COLUMN())),0,-1))</f>
        <v>-</v>
      </c>
      <c r="AJ890" s="24"/>
      <c r="AK890" s="24" cm="1">
        <f t="array" aca="1" ref="AK890" ca="1">IF(OFFSET(INDIRECT(ADDRESS(ROW(), COLUMN())),0,-1)="",VLOOKUP($G890,$A:$AAE,COLUMN(),FALSE),OFFSET(INDIRECT(ADDRESS(ROW(), COLUMN())),0,-1))</f>
        <v>0</v>
      </c>
      <c r="AL890" s="24"/>
      <c r="AM890" s="24" t="str" cm="1">
        <f t="array" aca="1" ref="AM890" ca="1">IF(OFFSET(INDIRECT(ADDRESS(ROW(), COLUMN())),0,-1)="",VLOOKUP($G890,$A:$AAE,COLUMN(),FALSE),OFFSET(INDIRECT(ADDRESS(ROW(), COLUMN())),0,-1))</f>
        <v>-</v>
      </c>
      <c r="AN890" s="24"/>
      <c r="AO890" s="24" cm="1">
        <f t="array" aca="1" ref="AO890" ca="1">IF(OFFSET(INDIRECT(ADDRESS(ROW(), COLUMN())),0,-1)="",VLOOKUP($G890,$A:$AAE,COLUMN(),FALSE),OFFSET(INDIRECT(ADDRESS(ROW(), COLUMN())),0,-1))</f>
        <v>0</v>
      </c>
      <c r="AP890" s="24"/>
      <c r="AQ890" s="24" t="str" cm="1">
        <f t="array" aca="1" ref="AQ890" ca="1">IF(OFFSET(INDIRECT(ADDRESS(ROW(), COLUMN())),0,-1)="",VLOOKUP($G890,$A:$AAE,COLUMN(),FALSE),OFFSET(INDIRECT(ADDRESS(ROW(), COLUMN())),0,-1))</f>
        <v>-</v>
      </c>
      <c r="AR890" s="24"/>
      <c r="AS890" s="24" cm="1">
        <f t="array" aca="1" ref="AS890" ca="1">IF(OFFSET(INDIRECT(ADDRESS(ROW(), COLUMN())),0,-1)="",VLOOKUP($G890,$A:$AAE,COLUMN(),FALSE),OFFSET(INDIRECT(ADDRESS(ROW(), COLUMN())),0,-1))</f>
        <v>0</v>
      </c>
      <c r="AT890" s="24"/>
      <c r="AU890" s="24" t="str" cm="1">
        <f t="array" aca="1" ref="AU890" ca="1">IF(OFFSET(INDIRECT(ADDRESS(ROW(), COLUMN())),0,-1)="",VLOOKUP($G890,$A:$AAE,COLUMN(),FALSE),OFFSET(INDIRECT(ADDRESS(ROW(), COLUMN())),0,-1))</f>
        <v>-</v>
      </c>
      <c r="AV890" s="24"/>
      <c r="AW890" s="24" cm="1">
        <f t="array" aca="1" ref="AW890" ca="1">IF(OFFSET(INDIRECT(ADDRESS(ROW(), COLUMN())),0,-1)="",VLOOKUP($G890,$A:$AAE,COLUMN(),FALSE),OFFSET(INDIRECT(ADDRESS(ROW(), COLUMN())),0,-1))</f>
        <v>0</v>
      </c>
      <c r="AX890" s="116"/>
      <c r="AY890" s="24" t="str" cm="1">
        <f t="array" aca="1" ref="AY890" ca="1">IF(OFFSET(INDIRECT(ADDRESS(ROW(), COLUMN())),0,-1)="",VLOOKUP($G890,$A:$AAE,COLUMN(),FALSE),OFFSET(INDIRECT(ADDRESS(ROW(), COLUMN())),0,-1))</f>
        <v>20立方米/公顷*日</v>
      </c>
      <c r="AZ890" s="116"/>
      <c r="BA890" s="24" t="str" cm="1">
        <f t="array" aca="1" ref="BA890" ca="1">IF(OFFSET(INDIRECT(ADDRESS(ROW(), COLUMN())),0,-1)="",VLOOKUP($G890,$A:$AAE,COLUMN(),FALSE),OFFSET(INDIRECT(ADDRESS(ROW(), COLUMN())),0,-1))</f>
        <v>用地面积*20</v>
      </c>
      <c r="BB890" s="116"/>
      <c r="BC890" s="24" cm="1">
        <f t="array" aca="1" ref="BC890" ca="1">IF(OFFSET(INDIRECT(ADDRESS(ROW(), COLUMN())),0,-1)="",VLOOKUP($G890,$A:$AAE,COLUMN(),FALSE),OFFSET(INDIRECT(ADDRESS(ROW(), COLUMN())),0,-1))</f>
        <v>0</v>
      </c>
      <c r="BD890" s="116"/>
      <c r="BE890" s="24" t="str" cm="1">
        <f t="array" aca="1" ref="BE890" ca="1">IF(OFFSET(INDIRECT(ADDRESS(ROW(), COLUMN())),0,-1)="",VLOOKUP($G890,$A:$AAE,COLUMN(),FALSE),OFFSET(INDIRECT(ADDRESS(ROW(), COLUMN())),0,-1))</f>
        <v>用水量*0</v>
      </c>
      <c r="BF890" s="116"/>
      <c r="BG890" s="24" t="str" cm="1">
        <f t="array" aca="1" ref="BG890" ca="1">IF(OFFSET(INDIRECT(ADDRESS(ROW(), COLUMN())),0,-1)="",VLOOKUP($G890,$A:$AAE,COLUMN(),FALSE),OFFSET(INDIRECT(ADDRESS(ROW(), COLUMN())),0,-1))</f>
        <v>10千瓦/公顷</v>
      </c>
      <c r="BH890" s="116"/>
      <c r="BI890" s="24" cm="1">
        <f t="array" aca="1" ref="BI890" ca="1">IF(OFFSET(INDIRECT(ADDRESS(ROW(), COLUMN())),0,-1)="",VLOOKUP($G890,$A:$AAE,COLUMN(),FALSE),OFFSET(INDIRECT(ADDRESS(ROW(), COLUMN())),0,-1))</f>
        <v>1</v>
      </c>
      <c r="BJ890" s="116"/>
      <c r="BK890" s="24" t="str" cm="1">
        <f t="array" aca="1" ref="BK890" ca="1">IF(OFFSET(INDIRECT(ADDRESS(ROW(), COLUMN())),0,-1)="",VLOOKUP($G890,$A:$AAE,COLUMN(),FALSE),OFFSET(INDIRECT(ADDRESS(ROW(), COLUMN())),0,-1))</f>
        <v>用地面积*10*1</v>
      </c>
      <c r="BL890" s="116"/>
      <c r="BM890" s="24" t="str" cm="1">
        <f t="array" aca="1" ref="BM890" ca="1">IF(OFFSET(INDIRECT(ADDRESS(ROW(), COLUMN())),0,-1)="",VLOOKUP($G890,$A:$AAE,COLUMN(),FALSE),OFFSET(INDIRECT(ADDRESS(ROW(), COLUMN())),0,-1))</f>
        <v>-</v>
      </c>
      <c r="BN890" s="116"/>
      <c r="BO890" s="24" cm="1">
        <f t="array" aca="1" ref="BO890" ca="1">IF(OFFSET(INDIRECT(ADDRESS(ROW(), COLUMN())),0,-1)="",VLOOKUP($G890,$A:$AAE,COLUMN(),FALSE),OFFSET(INDIRECT(ADDRESS(ROW(), COLUMN())),0,-1))</f>
        <v>0</v>
      </c>
      <c r="BP890" s="116"/>
      <c r="BQ890" s="24" t="str" cm="1">
        <f t="array" aca="1" ref="BQ890" ca="1">IF(OFFSET(INDIRECT(ADDRESS(ROW(), COLUMN())),0,-1)="",VLOOKUP($G890,$A:$AAE,COLUMN(),FALSE),OFFSET(INDIRECT(ADDRESS(ROW(), COLUMN())),0,-1))</f>
        <v>-</v>
      </c>
      <c r="BR890" s="116"/>
      <c r="BS890" s="24" cm="1">
        <f t="array" aca="1" ref="BS890" ca="1">IF(OFFSET(INDIRECT(ADDRESS(ROW(), COLUMN())),0,-1)="",VLOOKUP($G890,$A:$AAE,COLUMN(),FALSE),OFFSET(INDIRECT(ADDRESS(ROW(), COLUMN())),0,-1))</f>
        <v>0</v>
      </c>
      <c r="BT890" s="116"/>
      <c r="BU890" s="24" t="str" cm="1">
        <f t="array" aca="1" ref="BU890" ca="1">IF(OFFSET(INDIRECT(ADDRESS(ROW(), COLUMN())),0,-1)="",VLOOKUP($G890,$A:$AAE,COLUMN(),FALSE),OFFSET(INDIRECT(ADDRESS(ROW(), COLUMN())),0,-1))</f>
        <v>-</v>
      </c>
      <c r="BV890" s="116"/>
      <c r="BW890" s="24" cm="1">
        <f t="array" aca="1" ref="BW890" ca="1">IF(OFFSET(INDIRECT(ADDRESS(ROW(), COLUMN())),0,-1)="",VLOOKUP($G890,$A:$AAE,COLUMN(),FALSE),OFFSET(INDIRECT(ADDRESS(ROW(), COLUMN())),0,-1))</f>
        <v>0</v>
      </c>
      <c r="BX890" s="116"/>
      <c r="BY890" s="24" cm="1">
        <f t="array" aca="1" ref="BY890" ca="1">IF(OFFSET(INDIRECT(ADDRESS(ROW(), COLUMN())),0,-1)="",VLOOKUP($G890,$A:$AAE,COLUMN(),FALSE),OFFSET(INDIRECT(ADDRESS(ROW(), COLUMN())),0,-1))</f>
        <v>0</v>
      </c>
      <c r="BZ890" s="107"/>
      <c r="CA890" s="24" t="str" cm="1">
        <f t="array" aca="1" ref="CA890" ca="1">IF(OFFSET(INDIRECT(ADDRESS(ROW(), COLUMN())),0,-1)="",VLOOKUP($G890,$A:$AAE,COLUMN(),FALSE),OFFSET(INDIRECT(ADDRESS(ROW(), COLUMN())),0,-1))</f>
        <v>-</v>
      </c>
      <c r="CB890" s="24"/>
      <c r="CC890" s="24" cm="1">
        <f t="array" aca="1" ref="CC890" ca="1">IF(OFFSET(INDIRECT(ADDRESS(ROW(), COLUMN())),0,-1)="",VLOOKUP($G890,$A:$AAE,COLUMN(),FALSE),OFFSET(INDIRECT(ADDRESS(ROW(), COLUMN())),0,-1))</f>
        <v>0</v>
      </c>
      <c r="CD890" s="24"/>
      <c r="CE890" s="24" t="str" cm="1">
        <f t="array" aca="1" ref="CE890" ca="1">IF(OFFSET(INDIRECT(ADDRESS(ROW(), COLUMN())),0,-1)="",VLOOKUP($G890,$A:$AAE,COLUMN(),FALSE),OFFSET(INDIRECT(ADDRESS(ROW(), COLUMN())),0,-1))</f>
        <v>-</v>
      </c>
      <c r="CF890" s="24"/>
      <c r="CG890" s="24" cm="1">
        <f t="array" aca="1" ref="CG890" ca="1">IF(OFFSET(INDIRECT(ADDRESS(ROW(), COLUMN())),0,-1)="",VLOOKUP($G890,$A:$AAE,COLUMN(),FALSE),OFFSET(INDIRECT(ADDRESS(ROW(), COLUMN())),0,-1))</f>
        <v>0</v>
      </c>
      <c r="CH890" s="24"/>
      <c r="CI890" s="61" t="str" cm="1">
        <f t="array" aca="1" ref="CI890" ca="1">IF(OFFSET(INDIRECT(ADDRESS(ROW(), COLUMN())),0,-1)="",VLOOKUP($G890,$A:$AAE,COLUMN(),FALSE),OFFSET(INDIRECT(ADDRESS(ROW(), COLUMN())),0,-1))</f>
        <v>城镇建设用地</v>
      </c>
      <c r="CJ890" s="76" t="s">
        <v>1962</v>
      </c>
      <c r="CK890" s="78" t="str">
        <f t="shared" si="2854"/>
        <v>唯一标识:1403/1302#广场用地/排水用地#国空</v>
      </c>
      <c r="CL890" s="78" t="str">
        <f t="shared" si="2855"/>
        <v>性质名称:广场用地/排水用地</v>
      </c>
      <c r="CM890" s="78" t="str">
        <f t="shared" si="2856"/>
        <v>地块性质过滤:</v>
      </c>
      <c r="CN890" s="78" t="str">
        <f t="shared" si="2857"/>
        <v>地块性质:1403/1302</v>
      </c>
      <c r="CO890" s="78" t="str">
        <f t="shared" si="2858"/>
        <v>地类标准:国空</v>
      </c>
      <c r="CP890" s="78" t="str">
        <f t="shared" si="2859"/>
        <v>地块性质别称:G3/U21</v>
      </c>
      <c r="CQ890" s="78" t="str">
        <f t="shared" si="2860"/>
        <v>属性继承:G3#广场用地#城规</v>
      </c>
      <c r="CR890" s="78" t="str">
        <f t="shared" si="2861"/>
        <v>父类:G3</v>
      </c>
      <c r="CS890" s="78" t="str">
        <f t="shared" si="2862"/>
        <v>级别继承:14#绿地与开敞空间用地#国空</v>
      </c>
      <c r="CT890" s="78" t="str">
        <f t="shared" si="2863"/>
        <v>级别层次:2</v>
      </c>
      <c r="CU890" s="78" t="str">
        <f t="shared" si="2864"/>
        <v>级别:114</v>
      </c>
      <c r="CV890" s="78" t="str">
        <f t="shared" ca="1" si="2865"/>
        <v>地块颜色:130,202,156</v>
      </c>
      <c r="CW890" s="78" t="str">
        <f t="shared" ca="1" si="2866"/>
        <v>建筑面积公式:面积*容积率</v>
      </c>
      <c r="CX890" s="78" t="str">
        <f t="shared" ca="1" si="2867"/>
        <v>住宅建筑面积公式:地块建筑面积*0</v>
      </c>
      <c r="CY890" s="78" t="str">
        <f t="shared" ca="1" si="2868"/>
        <v>商服建筑面积公式:地块建筑面积*0</v>
      </c>
      <c r="CZ890" s="78" t="str">
        <f t="shared" ca="1" si="2869"/>
        <v>商服中商业建筑面积公式:地块建筑面积*0</v>
      </c>
      <c r="DA890" s="78" t="str">
        <f t="shared" ca="1" si="2870"/>
        <v>商服中办公建筑面积公式:地块建筑面积*0</v>
      </c>
      <c r="DB890" s="78" t="str">
        <f t="shared" ca="1" si="2871"/>
        <v>公服建筑面积公式:地块建筑面积*0</v>
      </c>
      <c r="DC890" s="78" t="str">
        <f t="shared" ca="1" si="2872"/>
        <v>工业建筑面积公式:地块建筑面积*0</v>
      </c>
      <c r="DD890" s="78" t="str">
        <f t="shared" ca="1" si="2873"/>
        <v>市政建筑面积公式:地块建筑面积*0</v>
      </c>
      <c r="DE890" s="78" t="str">
        <f t="shared" ca="1" si="3419"/>
        <v>绿地面积指定指标:面积*1</v>
      </c>
      <c r="DF890" s="78" t="str">
        <f t="shared" ca="1" si="3420"/>
        <v>绿地面积指定公式:面积*1</v>
      </c>
      <c r="DG890" s="78" t="str">
        <f t="shared" ca="1" si="2874"/>
        <v>户数指标:-</v>
      </c>
      <c r="DH890" s="78" t="str">
        <f t="shared" ca="1" si="2875"/>
        <v>户数公式:0</v>
      </c>
      <c r="DI890" s="78" t="str">
        <f t="shared" ca="1" si="2876"/>
        <v>人数指标:-</v>
      </c>
      <c r="DJ890" s="78" t="str">
        <f t="shared" ca="1" si="2877"/>
        <v>人数公式:0</v>
      </c>
      <c r="DK890" s="78" t="str">
        <f t="shared" ca="1" si="2878"/>
        <v>就业指标:-</v>
      </c>
      <c r="DL890" s="78" t="str">
        <f t="shared" ca="1" si="2879"/>
        <v>就业公式:0</v>
      </c>
      <c r="DM890" s="78" t="str">
        <f t="shared" ca="1" si="2880"/>
        <v>机动车指标:-</v>
      </c>
      <c r="DN890" s="78" t="str">
        <f t="shared" ca="1" si="2881"/>
        <v>机动车公式:0</v>
      </c>
      <c r="DO890" s="78" t="str">
        <f t="shared" ca="1" si="2882"/>
        <v>用水量指标:20立方米/公顷*日</v>
      </c>
      <c r="DP890" s="78" t="str">
        <f t="shared" ca="1" si="2883"/>
        <v>用水量公式:用地面积*20</v>
      </c>
      <c r="DQ890" s="78" t="str">
        <f t="shared" ca="1" si="2884"/>
        <v>污水折算系数:0</v>
      </c>
      <c r="DR890" s="78" t="str">
        <f t="shared" ca="1" si="2885"/>
        <v>污水量公式:用水量*0</v>
      </c>
      <c r="DS890" s="78" t="str">
        <f t="shared" ca="1" si="2886"/>
        <v>用电负荷指标:10千瓦/公顷</v>
      </c>
      <c r="DT890" s="78" t="str">
        <f t="shared" ca="1" si="2887"/>
        <v>同时率:1</v>
      </c>
      <c r="DU890" s="78" t="str">
        <f t="shared" ca="1" si="2888"/>
        <v>用电量公式:用地面积*10*1</v>
      </c>
      <c r="DV890" s="78" t="str">
        <f t="shared" ca="1" si="2889"/>
        <v>固话装机指标:-</v>
      </c>
      <c r="DW890" s="78" t="str">
        <f t="shared" ca="1" si="2890"/>
        <v>固话量公式:0</v>
      </c>
      <c r="DX890" s="78" t="str">
        <f t="shared" ca="1" si="2891"/>
        <v>有线电视指标:-</v>
      </c>
      <c r="DY890" s="78" t="str">
        <f t="shared" ca="1" si="2892"/>
        <v>电视量公式:0</v>
      </c>
      <c r="DZ890" s="78" t="str">
        <f t="shared" ca="1" si="2893"/>
        <v>高峰机动车生成量指标:-</v>
      </c>
      <c r="EA890" s="78" t="str">
        <f t="shared" ca="1" si="2894"/>
        <v>高峰机动车吸引量公式:0</v>
      </c>
      <c r="EB890" s="78" t="str">
        <f t="shared" ca="1" si="2895"/>
        <v>高峰机动车发生量公式:0</v>
      </c>
      <c r="EC890" s="78" t="str">
        <f t="shared" ca="1" si="2898"/>
        <v>地下空间指标:-</v>
      </c>
      <c r="ED890" s="78" t="str">
        <f t="shared" ca="1" si="2896"/>
        <v>地下空间公式:0</v>
      </c>
      <c r="EE890" s="78" t="str">
        <f t="shared" ca="1" si="2899"/>
        <v>人防指标:-</v>
      </c>
      <c r="EF890" s="78" t="str">
        <f t="shared" ca="1" si="2897"/>
        <v>人防公式:0</v>
      </c>
      <c r="EG890" s="78" t="str">
        <f t="shared" ca="1" si="3320"/>
        <v>用地构成:城镇建设用地</v>
      </c>
      <c r="EH890" s="78" t="s">
        <v>1962</v>
      </c>
      <c r="EI890" s="79" t="str">
        <f t="shared" ca="1" si="3270"/>
        <v>唯一标识:1403/1302#广场用地/排水用地#国空;性质名称:广场用地/排水用地;地块性质过滤:;地块性质:1403/1302;地类标准:国空;地块性质别称:G3/U21;属性继承:G3#广场用地#城规;父类:G3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90" t="s">
        <v>1962</v>
      </c>
    </row>
    <row r="891" spans="1:140" ht="16.5" x14ac:dyDescent="0.2">
      <c r="A891" s="63" t="str">
        <f t="shared" si="2900"/>
        <v>15#特殊用地#国空</v>
      </c>
      <c r="B891" s="63" t="s">
        <v>145</v>
      </c>
      <c r="C891" s="63"/>
      <c r="D891" s="63">
        <v>15</v>
      </c>
      <c r="E891" s="63" t="s">
        <v>1277</v>
      </c>
      <c r="F891" s="63">
        <v>15</v>
      </c>
      <c r="G891" s="63" t="s">
        <v>33</v>
      </c>
      <c r="H891" s="63" t="s">
        <v>685</v>
      </c>
      <c r="I891" s="63" t="s">
        <v>1435</v>
      </c>
      <c r="J891" s="63">
        <f t="shared" si="2901"/>
        <v>1</v>
      </c>
      <c r="K891" s="63" t="str">
        <f t="shared" si="2955"/>
        <v>0</v>
      </c>
      <c r="L891" s="63"/>
      <c r="M891" s="63" t="str" cm="1">
        <f t="array" aca="1" ref="M891" ca="1">IF(OFFSET(INDIRECT(ADDRESS(ROW(), COLUMN())),0,-1)="",VLOOKUP($G891,$A:$AAE,COLUMN(),FALSE),OFFSET(INDIRECT(ADDRESS(ROW(), COLUMN())),0,-1))</f>
        <v>133,145,86</v>
      </c>
      <c r="N891" s="26"/>
      <c r="O891" s="63" t="str" cm="1">
        <f t="array" aca="1" ref="O891" ca="1">IF(OFFSET(INDIRECT(ADDRESS(ROW(), COLUMN())),0,-1)="",VLOOKUP($G891,$A:$AAE,COLUMN(),FALSE),OFFSET(INDIRECT(ADDRESS(ROW(), COLUMN())),0,-1))</f>
        <v>面积*容积率</v>
      </c>
      <c r="P891" s="26"/>
      <c r="Q891" s="26" t="str" cm="1">
        <f t="array" aca="1" ref="Q891" ca="1">IF(OFFSET(INDIRECT(ADDRESS(ROW(), COLUMN())),0,-1)="",VLOOKUP($G891,$A:$AAE,COLUMN(),FALSE),OFFSET(INDIRECT(ADDRESS(ROW(), COLUMN())),0,-1))</f>
        <v>地块建筑面积*0</v>
      </c>
      <c r="R891" s="26"/>
      <c r="S891" s="26" t="str" cm="1">
        <f t="array" aca="1" ref="S891" ca="1">IF(OFFSET(INDIRECT(ADDRESS(ROW(), COLUMN())),0,-1)="",VLOOKUP($G891,$A:$AAE,COLUMN(),FALSE),OFFSET(INDIRECT(ADDRESS(ROW(), COLUMN())),0,-1))</f>
        <v>地块建筑面积*0</v>
      </c>
      <c r="T891" s="26"/>
      <c r="U891" s="26" t="str" cm="1">
        <f t="array" aca="1" ref="U891" ca="1">IF(OFFSET(INDIRECT(ADDRESS(ROW(), COLUMN())),0,-1)="",VLOOKUP($G891,$A:$AAE,COLUMN(),FALSE),OFFSET(INDIRECT(ADDRESS(ROW(), COLUMN())),0,-1))</f>
        <v>地块建筑面积*0</v>
      </c>
      <c r="V891" s="26"/>
      <c r="W891" s="63" t="str" cm="1">
        <f t="array" aca="1" ref="W891" ca="1">IF(OFFSET(INDIRECT(ADDRESS(ROW(), COLUMN())),0,-1)="",VLOOKUP($G891,$A:$AAE,COLUMN(),FALSE),OFFSET(INDIRECT(ADDRESS(ROW(), COLUMN())),0,-1))</f>
        <v>地块建筑面积*0</v>
      </c>
      <c r="X891" s="26"/>
      <c r="Y891" s="26" t="str" cm="1">
        <f t="array" aca="1" ref="Y891" ca="1">IF(OFFSET(INDIRECT(ADDRESS(ROW(), COLUMN())),0,-1)="",VLOOKUP($G891,$A:$AAE,COLUMN(),FALSE),OFFSET(INDIRECT(ADDRESS(ROW(), COLUMN())),0,-1))</f>
        <v>地块建筑面积*0</v>
      </c>
      <c r="Z891" s="26"/>
      <c r="AA891" s="26" t="str" cm="1">
        <f t="array" aca="1" ref="AA891" ca="1">IF(OFFSET(INDIRECT(ADDRESS(ROW(), COLUMN())),0,-1)="",VLOOKUP($G891,$A:$AAE,COLUMN(),FALSE),OFFSET(INDIRECT(ADDRESS(ROW(), COLUMN())),0,-1))</f>
        <v>地块建筑面积*0</v>
      </c>
      <c r="AB891" s="26"/>
      <c r="AC891" s="26" t="str" cm="1">
        <f t="array" aca="1" ref="AC891" ca="1">IF(OFFSET(INDIRECT(ADDRESS(ROW(), COLUMN())),0,-1)="",VLOOKUP($G891,$A:$AAE,COLUMN(),FALSE),OFFSET(INDIRECT(ADDRESS(ROW(), COLUMN())),0,-1))</f>
        <v>地块建筑面积*0</v>
      </c>
      <c r="AD891" s="26"/>
      <c r="AE891" s="26" t="str" cm="1">
        <f t="array" aca="1" ref="AE891" ca="1">IF(OFFSET(INDIRECT(ADDRESS(ROW(), COLUMN())),0,-1)="",VLOOKUP($G891,$A:$AAE,COLUMN(),FALSE),OFFSET(INDIRECT(ADDRESS(ROW(), COLUMN())),0,-1))</f>
        <v>面积*0</v>
      </c>
      <c r="AF891" s="26"/>
      <c r="AG891" s="26" t="str" cm="1">
        <f t="array" aca="1" ref="AG891" ca="1">IF(OFFSET(INDIRECT(ADDRESS(ROW(), COLUMN())),0,-1)="",VLOOKUP($G891,$A:$AAE,COLUMN(),FALSE),OFFSET(INDIRECT(ADDRESS(ROW(), COLUMN())),0,-1))</f>
        <v>面积*0</v>
      </c>
      <c r="AH891" s="26"/>
      <c r="AI891" s="26" t="str" cm="1">
        <f t="array" aca="1" ref="AI891" ca="1">IF(OFFSET(INDIRECT(ADDRESS(ROW(), COLUMN())),0,-1)="",VLOOKUP($G891,$A:$AAE,COLUMN(),FALSE),OFFSET(INDIRECT(ADDRESS(ROW(), COLUMN())),0,-1))</f>
        <v>-</v>
      </c>
      <c r="AJ891" s="26"/>
      <c r="AK891" s="26" cm="1">
        <f t="array" aca="1" ref="AK891" ca="1">IF(OFFSET(INDIRECT(ADDRESS(ROW(), COLUMN())),0,-1)="",VLOOKUP($G891,$A:$AAE,COLUMN(),FALSE),OFFSET(INDIRECT(ADDRESS(ROW(), COLUMN())),0,-1))</f>
        <v>0</v>
      </c>
      <c r="AL891" s="26"/>
      <c r="AM891" s="26" t="str" cm="1">
        <f t="array" aca="1" ref="AM891" ca="1">IF(OFFSET(INDIRECT(ADDRESS(ROW(), COLUMN())),0,-1)="",VLOOKUP($G891,$A:$AAE,COLUMN(),FALSE),OFFSET(INDIRECT(ADDRESS(ROW(), COLUMN())),0,-1))</f>
        <v>-</v>
      </c>
      <c r="AN891" s="26"/>
      <c r="AO891" s="26" cm="1">
        <f t="array" aca="1" ref="AO891" ca="1">IF(OFFSET(INDIRECT(ADDRESS(ROW(), COLUMN())),0,-1)="",VLOOKUP($G891,$A:$AAE,COLUMN(),FALSE),OFFSET(INDIRECT(ADDRESS(ROW(), COLUMN())),0,-1))</f>
        <v>0</v>
      </c>
      <c r="AP891" s="26"/>
      <c r="AQ891" s="26" t="str" cm="1">
        <f t="array" aca="1" ref="AQ891" ca="1">IF(OFFSET(INDIRECT(ADDRESS(ROW(), COLUMN())),0,-1)="",VLOOKUP($G891,$A:$AAE,COLUMN(),FALSE),OFFSET(INDIRECT(ADDRESS(ROW(), COLUMN())),0,-1))</f>
        <v>-</v>
      </c>
      <c r="AR891" s="26"/>
      <c r="AS891" s="26" cm="1">
        <f t="array" aca="1" ref="AS891" ca="1">IF(OFFSET(INDIRECT(ADDRESS(ROW(), COLUMN())),0,-1)="",VLOOKUP($G891,$A:$AAE,COLUMN(),FALSE),OFFSET(INDIRECT(ADDRESS(ROW(), COLUMN())),0,-1))</f>
        <v>0</v>
      </c>
      <c r="AT891" s="26" t="s">
        <v>2036</v>
      </c>
      <c r="AU891" s="26" t="str" cm="1">
        <f t="array" aca="1" ref="AU891" ca="1">IF(OFFSET(INDIRECT(ADDRESS(ROW(), COLUMN())),0,-1)="",VLOOKUP($G891,$A:$AAE,COLUMN(),FALSE),OFFSET(INDIRECT(ADDRESS(ROW(), COLUMN())),0,-1))</f>
        <v>用地面积*10000*1.5*1.1/100</v>
      </c>
      <c r="AV891" s="26" t="s">
        <v>2036</v>
      </c>
      <c r="AW891" s="26" t="str" cm="1">
        <f t="array" aca="1" ref="AW891" ca="1">IF(OFFSET(INDIRECT(ADDRESS(ROW(), COLUMN())),0,-1)="",VLOOKUP($G891,$A:$AAE,COLUMN(),FALSE),OFFSET(INDIRECT(ADDRESS(ROW(), COLUMN())),0,-1))</f>
        <v>用地面积*10000*1.5*1.1/100</v>
      </c>
      <c r="AX891" s="2"/>
      <c r="AY891" s="26" t="str" cm="1">
        <f t="array" aca="1" ref="AY891" ca="1">IF(OFFSET(INDIRECT(ADDRESS(ROW(), COLUMN())),0,-1)="",VLOOKUP($G891,$A:$AAE,COLUMN(),FALSE),OFFSET(INDIRECT(ADDRESS(ROW(), COLUMN())),0,-1))</f>
        <v>65立方米/公顷*日</v>
      </c>
      <c r="AZ891" s="2"/>
      <c r="BA891" s="26" t="str" cm="1">
        <f t="array" aca="1" ref="BA891" ca="1">IF(OFFSET(INDIRECT(ADDRESS(ROW(), COLUMN())),0,-1)="",VLOOKUP($G891,$A:$AAE,COLUMN(),FALSE),OFFSET(INDIRECT(ADDRESS(ROW(), COLUMN())),0,-1))</f>
        <v>用地面积*65</v>
      </c>
      <c r="BB891" s="2"/>
      <c r="BC891" s="26" cm="1">
        <f t="array" aca="1" ref="BC891" ca="1">IF(OFFSET(INDIRECT(ADDRESS(ROW(), COLUMN())),0,-1)="",VLOOKUP($G891,$A:$AAE,COLUMN(),FALSE),OFFSET(INDIRECT(ADDRESS(ROW(), COLUMN())),0,-1))</f>
        <v>0.85</v>
      </c>
      <c r="BD891" s="2"/>
      <c r="BE891" s="26" t="str" cm="1">
        <f t="array" aca="1" ref="BE891" ca="1">IF(OFFSET(INDIRECT(ADDRESS(ROW(), COLUMN())),0,-1)="",VLOOKUP($G891,$A:$AAE,COLUMN(),FALSE),OFFSET(INDIRECT(ADDRESS(ROW(), COLUMN())),0,-1))</f>
        <v>用水量*0.85</v>
      </c>
      <c r="BF891" s="2"/>
      <c r="BG891" s="26" t="str" cm="1">
        <f t="array" aca="1" ref="BG891" ca="1">IF(OFFSET(INDIRECT(ADDRESS(ROW(), COLUMN())),0,-1)="",VLOOKUP($G891,$A:$AAE,COLUMN(),FALSE),OFFSET(INDIRECT(ADDRESS(ROW(), COLUMN())),0,-1))</f>
        <v>300千瓦/公顷</v>
      </c>
      <c r="BH891" s="2"/>
      <c r="BI891" s="26" cm="1">
        <f t="array" aca="1" ref="BI891" ca="1">IF(OFFSET(INDIRECT(ADDRESS(ROW(), COLUMN())),0,-1)="",VLOOKUP($G891,$A:$AAE,COLUMN(),FALSE),OFFSET(INDIRECT(ADDRESS(ROW(), COLUMN())),0,-1))</f>
        <v>0.8</v>
      </c>
      <c r="BJ891" s="2"/>
      <c r="BK891" s="26" t="str" cm="1">
        <f t="array" aca="1" ref="BK891" ca="1">IF(OFFSET(INDIRECT(ADDRESS(ROW(), COLUMN())),0,-1)="",VLOOKUP($G891,$A:$AAE,COLUMN(),FALSE),OFFSET(INDIRECT(ADDRESS(ROW(), COLUMN())),0,-1))</f>
        <v>用地面积*300*0.8</v>
      </c>
      <c r="BL891" s="2"/>
      <c r="BM891" s="26" t="str" cm="1">
        <f t="array" aca="1" ref="BM891" ca="1">IF(OFFSET(INDIRECT(ADDRESS(ROW(), COLUMN())),0,-1)="",VLOOKUP($G891,$A:$AAE,COLUMN(),FALSE),OFFSET(INDIRECT(ADDRESS(ROW(), COLUMN())),0,-1))</f>
        <v>80门/公顷</v>
      </c>
      <c r="BN891" s="2"/>
      <c r="BO891" s="26" t="str" cm="1">
        <f t="array" aca="1" ref="BO891" ca="1">IF(OFFSET(INDIRECT(ADDRESS(ROW(), COLUMN())),0,-1)="",VLOOKUP($G891,$A:$AAE,COLUMN(),FALSE),OFFSET(INDIRECT(ADDRESS(ROW(), COLUMN())),0,-1))</f>
        <v>用地面积*80</v>
      </c>
      <c r="BP891" s="2"/>
      <c r="BQ891" s="26" t="str" cm="1">
        <f t="array" aca="1" ref="BQ891" ca="1">IF(OFFSET(INDIRECT(ADDRESS(ROW(), COLUMN())),0,-1)="",VLOOKUP($G891,$A:$AAE,COLUMN(),FALSE),OFFSET(INDIRECT(ADDRESS(ROW(), COLUMN())),0,-1))</f>
        <v>30门/公顷</v>
      </c>
      <c r="BR891" s="2"/>
      <c r="BS891" s="26" t="str" cm="1">
        <f t="array" aca="1" ref="BS891" ca="1">IF(OFFSET(INDIRECT(ADDRESS(ROW(), COLUMN())),0,-1)="",VLOOKUP($G891,$A:$AAE,COLUMN(),FALSE),OFFSET(INDIRECT(ADDRESS(ROW(), COLUMN())),0,-1))</f>
        <v>用地面积*30</v>
      </c>
      <c r="BT891" s="2"/>
      <c r="BU891" s="26" t="str" cm="1">
        <f t="array" aca="1" ref="BU891" ca="1">IF(OFFSET(INDIRECT(ADDRESS(ROW(), COLUMN())),0,-1)="",VLOOKUP($G891,$A:$AAE,COLUMN(),FALSE),OFFSET(INDIRECT(ADDRESS(ROW(), COLUMN())),0,-1))</f>
        <v>21pcu/公顷，29：71</v>
      </c>
      <c r="BV891" s="2"/>
      <c r="BW891" s="26" t="str" cm="1">
        <f t="array" aca="1" ref="BW891" ca="1">IF(OFFSET(INDIRECT(ADDRESS(ROW(), COLUMN())),0,-1)="",VLOOKUP($G891,$A:$AAE,COLUMN(),FALSE),OFFSET(INDIRECT(ADDRESS(ROW(), COLUMN())),0,-1))</f>
        <v>用地面积*21*0.29</v>
      </c>
      <c r="BX891" s="2"/>
      <c r="BY891" s="26" t="str" cm="1">
        <f t="array" aca="1" ref="BY891" ca="1">IF(OFFSET(INDIRECT(ADDRESS(ROW(), COLUMN())),0,-1)="",VLOOKUP($G891,$A:$AAE,COLUMN(),FALSE),OFFSET(INDIRECT(ADDRESS(ROW(), COLUMN())),0,-1))</f>
        <v>用地面积*21*0.71</v>
      </c>
      <c r="BZ891" s="109" t="s">
        <v>2037</v>
      </c>
      <c r="CA891" s="26" t="str" cm="1">
        <f t="array" aca="1" ref="CA891" ca="1">IF(OFFSET(INDIRECT(ADDRESS(ROW(), COLUMN())),0,-1)="",VLOOKUP($G891,$A:$AAE,COLUMN(),FALSE),OFFSET(INDIRECT(ADDRESS(ROW(), COLUMN())),0,-1))</f>
        <v>用地面积*10000*1.5*0.4</v>
      </c>
      <c r="CB891" s="26" t="s">
        <v>2037</v>
      </c>
      <c r="CC891" s="26" t="str" cm="1">
        <f t="array" aca="1" ref="CC891" ca="1">IF(OFFSET(INDIRECT(ADDRESS(ROW(), COLUMN())),0,-1)="",VLOOKUP($G891,$A:$AAE,COLUMN(),FALSE),OFFSET(INDIRECT(ADDRESS(ROW(), COLUMN())),0,-1))</f>
        <v>用地面积*10000*1.5*0.4</v>
      </c>
      <c r="CD891" s="26"/>
      <c r="CE891" s="26" t="str" cm="1">
        <f t="array" aca="1" ref="CE891" ca="1">IF(OFFSET(INDIRECT(ADDRESS(ROW(), COLUMN())),0,-1)="",VLOOKUP($G891,$A:$AAE,COLUMN(),FALSE),OFFSET(INDIRECT(ADDRESS(ROW(), COLUMN())),0,-1))</f>
        <v>-</v>
      </c>
      <c r="CF891" s="26"/>
      <c r="CG891" s="26" cm="1">
        <f t="array" aca="1" ref="CG891" ca="1">IF(OFFSET(INDIRECT(ADDRESS(ROW(), COLUMN())),0,-1)="",VLOOKUP($G891,$A:$AAE,COLUMN(),FALSE),OFFSET(INDIRECT(ADDRESS(ROW(), COLUMN())),0,-1))</f>
        <v>0</v>
      </c>
      <c r="CH891" s="26"/>
      <c r="CI891" s="63" t="str" cm="1">
        <f t="array" aca="1" ref="CI891" ca="1">IF(OFFSET(INDIRECT(ADDRESS(ROW(), COLUMN())),0,-1)="",VLOOKUP($G891,$A:$AAE,COLUMN(),FALSE),OFFSET(INDIRECT(ADDRESS(ROW(), COLUMN())),0,-1))</f>
        <v>其他建设用地</v>
      </c>
      <c r="CJ891" s="75" t="s">
        <v>1962</v>
      </c>
      <c r="CK891" s="78" t="str">
        <f t="shared" si="2854"/>
        <v>唯一标识:15#特殊用地#国空</v>
      </c>
      <c r="CL891" s="78" t="str">
        <f t="shared" si="2855"/>
        <v>性质名称:特殊用地</v>
      </c>
      <c r="CM891" s="78" t="str">
        <f t="shared" si="2856"/>
        <v>地块性质过滤:</v>
      </c>
      <c r="CN891" s="78" t="str">
        <f t="shared" si="2857"/>
        <v>地块性质:15</v>
      </c>
      <c r="CO891" s="78" t="str">
        <f t="shared" si="2858"/>
        <v>地类标准:国空</v>
      </c>
      <c r="CP891" s="78" t="str">
        <f t="shared" si="2859"/>
        <v>地块性质别称:15</v>
      </c>
      <c r="CQ891" s="78" t="str">
        <f t="shared" si="2860"/>
        <v>属性继承:H4#特殊用地#城规</v>
      </c>
      <c r="CR891" s="78" t="str">
        <f t="shared" si="2861"/>
        <v>父类:H</v>
      </c>
      <c r="CS891" s="78" t="str">
        <f t="shared" si="2862"/>
        <v>级别继承:ROOT#国土空间地类#国空</v>
      </c>
      <c r="CT891" s="78" t="str">
        <f t="shared" si="2863"/>
        <v>级别层次:1</v>
      </c>
      <c r="CU891" s="78" t="str">
        <f t="shared" si="2864"/>
        <v>级别:0</v>
      </c>
      <c r="CV891" s="78" t="str">
        <f t="shared" ca="1" si="2865"/>
        <v>地块颜色:133,145,86</v>
      </c>
      <c r="CW891" s="78" t="str">
        <f t="shared" ca="1" si="2866"/>
        <v>建筑面积公式:面积*容积率</v>
      </c>
      <c r="CX891" s="78" t="str">
        <f t="shared" ca="1" si="2867"/>
        <v>住宅建筑面积公式:地块建筑面积*0</v>
      </c>
      <c r="CY891" s="78" t="str">
        <f t="shared" ca="1" si="2868"/>
        <v>商服建筑面积公式:地块建筑面积*0</v>
      </c>
      <c r="CZ891" s="78" t="str">
        <f t="shared" ca="1" si="2869"/>
        <v>商服中商业建筑面积公式:地块建筑面积*0</v>
      </c>
      <c r="DA891" s="78" t="str">
        <f t="shared" ca="1" si="2870"/>
        <v>商服中办公建筑面积公式:地块建筑面积*0</v>
      </c>
      <c r="DB891" s="78" t="str">
        <f t="shared" ca="1" si="2871"/>
        <v>公服建筑面积公式:地块建筑面积*0</v>
      </c>
      <c r="DC891" s="78" t="str">
        <f t="shared" ca="1" si="2872"/>
        <v>工业建筑面积公式:地块建筑面积*0</v>
      </c>
      <c r="DD891" s="78" t="str">
        <f t="shared" ca="1" si="2873"/>
        <v>市政建筑面积公式:地块建筑面积*0</v>
      </c>
      <c r="DE891" s="78" t="str">
        <f t="shared" ca="1" si="3419"/>
        <v>绿地面积指定指标:面积*0</v>
      </c>
      <c r="DF891" s="78" t="str">
        <f t="shared" ca="1" si="3420"/>
        <v>绿地面积指定公式:面积*0</v>
      </c>
      <c r="DG891" s="78" t="str">
        <f t="shared" ca="1" si="2874"/>
        <v>户数指标:-</v>
      </c>
      <c r="DH891" s="78" t="str">
        <f t="shared" ca="1" si="2875"/>
        <v>户数公式:0</v>
      </c>
      <c r="DI891" s="78" t="str">
        <f t="shared" ca="1" si="2876"/>
        <v>人数指标:-</v>
      </c>
      <c r="DJ891" s="78" t="str">
        <f t="shared" ca="1" si="2877"/>
        <v>人数公式:0</v>
      </c>
      <c r="DK891" s="78" t="str">
        <f t="shared" ca="1" si="2878"/>
        <v>就业指标:-</v>
      </c>
      <c r="DL891" s="78" t="str">
        <f t="shared" ca="1" si="2879"/>
        <v>就业公式:0</v>
      </c>
      <c r="DM891" s="78" t="str">
        <f t="shared" ca="1" si="2880"/>
        <v>机动车指标:用地面积*10000*1.5*1.1/100</v>
      </c>
      <c r="DN891" s="78" t="str">
        <f t="shared" ca="1" si="2881"/>
        <v>机动车公式:用地面积*10000*1.5*1.1/100</v>
      </c>
      <c r="DO891" s="78" t="str">
        <f t="shared" ca="1" si="2882"/>
        <v>用水量指标:65立方米/公顷*日</v>
      </c>
      <c r="DP891" s="78" t="str">
        <f t="shared" ca="1" si="2883"/>
        <v>用水量公式:用地面积*65</v>
      </c>
      <c r="DQ891" s="78" t="str">
        <f t="shared" ca="1" si="2884"/>
        <v>污水折算系数:0.85</v>
      </c>
      <c r="DR891" s="78" t="str">
        <f t="shared" ca="1" si="2885"/>
        <v>污水量公式:用水量*0.85</v>
      </c>
      <c r="DS891" s="78" t="str">
        <f t="shared" ca="1" si="2886"/>
        <v>用电负荷指标:300千瓦/公顷</v>
      </c>
      <c r="DT891" s="78" t="str">
        <f t="shared" ca="1" si="2887"/>
        <v>同时率:0.8</v>
      </c>
      <c r="DU891" s="78" t="str">
        <f t="shared" ca="1" si="2888"/>
        <v>用电量公式:用地面积*300*0.8</v>
      </c>
      <c r="DV891" s="78" t="str">
        <f t="shared" ca="1" si="2889"/>
        <v>固话装机指标:80门/公顷</v>
      </c>
      <c r="DW891" s="78" t="str">
        <f t="shared" ca="1" si="2890"/>
        <v>固话量公式:用地面积*80</v>
      </c>
      <c r="DX891" s="78" t="str">
        <f t="shared" ca="1" si="2891"/>
        <v>有线电视指标:30门/公顷</v>
      </c>
      <c r="DY891" s="78" t="str">
        <f t="shared" ca="1" si="2892"/>
        <v>电视量公式:用地面积*30</v>
      </c>
      <c r="DZ891" s="78" t="str">
        <f t="shared" ca="1" si="2893"/>
        <v>高峰机动车生成量指标:21pcu/公顷，29：71</v>
      </c>
      <c r="EA891" s="78" t="str">
        <f t="shared" ca="1" si="2894"/>
        <v>高峰机动车吸引量公式:用地面积*21*0.29</v>
      </c>
      <c r="EB891" s="78" t="str">
        <f t="shared" ca="1" si="2895"/>
        <v>高峰机动车发生量公式:用地面积*21*0.71</v>
      </c>
      <c r="EC891" s="78" t="str">
        <f t="shared" ca="1" si="2898"/>
        <v>地下空间指标:用地面积*10000*1.5*0.4</v>
      </c>
      <c r="ED891" s="78" t="str">
        <f t="shared" ca="1" si="2896"/>
        <v>地下空间公式:用地面积*10000*1.5*0.4</v>
      </c>
      <c r="EE891" s="78" t="str">
        <f t="shared" ca="1" si="2899"/>
        <v>人防指标:-</v>
      </c>
      <c r="EF891" s="78" t="str">
        <f t="shared" ca="1" si="2897"/>
        <v>人防公式:0</v>
      </c>
      <c r="EG891" s="78" t="str">
        <f t="shared" ca="1" si="3320"/>
        <v>用地构成:其他建设用地</v>
      </c>
      <c r="EH891" s="78" t="s">
        <v>1962</v>
      </c>
      <c r="EI891" s="79" t="str">
        <f t="shared" ca="1" si="3270"/>
        <v>唯一标识:15#特殊用地#国空;性质名称:特殊用地;地块性质过滤:;地块性质:15;地类标准:国空;地块性质别称:15;属性继承:H4#特殊用地#城规;父类:H;级别继承:ROOT#国土空间地类#国空;级别层次:1;级别:0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用地面积*10000*1.5*1.1/100;机动车公式:用地面积*10000*1.5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用地面积*10000*1.5*0.4;地下空间公式:用地面积*10000*1.5*0.4;人防指标:-;人防公式:0;用地构成:其他建设用地</v>
      </c>
      <c r="EJ891" t="s">
        <v>1962</v>
      </c>
    </row>
    <row r="892" spans="1:140" ht="16.5" x14ac:dyDescent="0.2">
      <c r="A892" s="63" t="str">
        <f t="shared" si="2900"/>
        <v>1501#军事设施用地#国空</v>
      </c>
      <c r="B892" s="63" t="s">
        <v>676</v>
      </c>
      <c r="C892" s="63"/>
      <c r="D892" s="63">
        <v>1501</v>
      </c>
      <c r="E892" s="63" t="s">
        <v>1277</v>
      </c>
      <c r="F892" s="63">
        <v>1501</v>
      </c>
      <c r="G892" s="63" t="s">
        <v>33</v>
      </c>
      <c r="H892" s="63" t="s">
        <v>700</v>
      </c>
      <c r="I892" s="63" t="s">
        <v>1473</v>
      </c>
      <c r="J892" s="63">
        <f t="shared" si="2901"/>
        <v>2</v>
      </c>
      <c r="K892" s="63" t="str">
        <f t="shared" si="2955"/>
        <v>115</v>
      </c>
      <c r="L892" s="63"/>
      <c r="M892" s="63" t="str" cm="1">
        <f t="array" aca="1" ref="M892" ca="1">IF(OFFSET(INDIRECT(ADDRESS(ROW(), COLUMN())),0,-1)="",VLOOKUP($G892,$A:$AAE,COLUMN(),FALSE),OFFSET(INDIRECT(ADDRESS(ROW(), COLUMN())),0,-1))</f>
        <v>133,145,86</v>
      </c>
      <c r="N892" s="26"/>
      <c r="O892" s="63" t="str" cm="1">
        <f t="array" aca="1" ref="O892" ca="1">IF(OFFSET(INDIRECT(ADDRESS(ROW(), COLUMN())),0,-1)="",VLOOKUP($G892,$A:$AAE,COLUMN(),FALSE),OFFSET(INDIRECT(ADDRESS(ROW(), COLUMN())),0,-1))</f>
        <v>面积*容积率</v>
      </c>
      <c r="P892" s="26"/>
      <c r="Q892" s="26" t="str" cm="1">
        <f t="array" aca="1" ref="Q892" ca="1">IF(OFFSET(INDIRECT(ADDRESS(ROW(), COLUMN())),0,-1)="",VLOOKUP($G892,$A:$AAE,COLUMN(),FALSE),OFFSET(INDIRECT(ADDRESS(ROW(), COLUMN())),0,-1))</f>
        <v>地块建筑面积*0</v>
      </c>
      <c r="R892" s="26"/>
      <c r="S892" s="26" t="str" cm="1">
        <f t="array" aca="1" ref="S892" ca="1">IF(OFFSET(INDIRECT(ADDRESS(ROW(), COLUMN())),0,-1)="",VLOOKUP($G892,$A:$AAE,COLUMN(),FALSE),OFFSET(INDIRECT(ADDRESS(ROW(), COLUMN())),0,-1))</f>
        <v>地块建筑面积*0</v>
      </c>
      <c r="T892" s="26"/>
      <c r="U892" s="26" t="str" cm="1">
        <f t="array" aca="1" ref="U892" ca="1">IF(OFFSET(INDIRECT(ADDRESS(ROW(), COLUMN())),0,-1)="",VLOOKUP($G892,$A:$AAE,COLUMN(),FALSE),OFFSET(INDIRECT(ADDRESS(ROW(), COLUMN())),0,-1))</f>
        <v>地块建筑面积*0</v>
      </c>
      <c r="V892" s="26"/>
      <c r="W892" s="63" t="str" cm="1">
        <f t="array" aca="1" ref="W892" ca="1">IF(OFFSET(INDIRECT(ADDRESS(ROW(), COLUMN())),0,-1)="",VLOOKUP($G892,$A:$AAE,COLUMN(),FALSE),OFFSET(INDIRECT(ADDRESS(ROW(), COLUMN())),0,-1))</f>
        <v>地块建筑面积*0</v>
      </c>
      <c r="X892" s="26"/>
      <c r="Y892" s="26" t="str" cm="1">
        <f t="array" aca="1" ref="Y892" ca="1">IF(OFFSET(INDIRECT(ADDRESS(ROW(), COLUMN())),0,-1)="",VLOOKUP($G892,$A:$AAE,COLUMN(),FALSE),OFFSET(INDIRECT(ADDRESS(ROW(), COLUMN())),0,-1))</f>
        <v>地块建筑面积*0</v>
      </c>
      <c r="Z892" s="26"/>
      <c r="AA892" s="26" t="str" cm="1">
        <f t="array" aca="1" ref="AA892" ca="1">IF(OFFSET(INDIRECT(ADDRESS(ROW(), COLUMN())),0,-1)="",VLOOKUP($G892,$A:$AAE,COLUMN(),FALSE),OFFSET(INDIRECT(ADDRESS(ROW(), COLUMN())),0,-1))</f>
        <v>地块建筑面积*0</v>
      </c>
      <c r="AB892" s="26"/>
      <c r="AC892" s="26" t="str" cm="1">
        <f t="array" aca="1" ref="AC892" ca="1">IF(OFFSET(INDIRECT(ADDRESS(ROW(), COLUMN())),0,-1)="",VLOOKUP($G892,$A:$AAE,COLUMN(),FALSE),OFFSET(INDIRECT(ADDRESS(ROW(), COLUMN())),0,-1))</f>
        <v>地块建筑面积*0</v>
      </c>
      <c r="AD892" s="26"/>
      <c r="AE892" s="26" t="str" cm="1">
        <f t="array" aca="1" ref="AE892" ca="1">IF(OFFSET(INDIRECT(ADDRESS(ROW(), COLUMN())),0,-1)="",VLOOKUP($G892,$A:$AAE,COLUMN(),FALSE),OFFSET(INDIRECT(ADDRESS(ROW(), COLUMN())),0,-1))</f>
        <v>面积*0</v>
      </c>
      <c r="AF892" s="26"/>
      <c r="AG892" s="26" t="str" cm="1">
        <f t="array" aca="1" ref="AG892" ca="1">IF(OFFSET(INDIRECT(ADDRESS(ROW(), COLUMN())),0,-1)="",VLOOKUP($G892,$A:$AAE,COLUMN(),FALSE),OFFSET(INDIRECT(ADDRESS(ROW(), COLUMN())),0,-1))</f>
        <v>面积*0</v>
      </c>
      <c r="AH892" s="26"/>
      <c r="AI892" s="26" t="str" cm="1">
        <f t="array" aca="1" ref="AI892" ca="1">IF(OFFSET(INDIRECT(ADDRESS(ROW(), COLUMN())),0,-1)="",VLOOKUP($G892,$A:$AAE,COLUMN(),FALSE),OFFSET(INDIRECT(ADDRESS(ROW(), COLUMN())),0,-1))</f>
        <v>-</v>
      </c>
      <c r="AJ892" s="26"/>
      <c r="AK892" s="26" cm="1">
        <f t="array" aca="1" ref="AK892" ca="1">IF(OFFSET(INDIRECT(ADDRESS(ROW(), COLUMN())),0,-1)="",VLOOKUP($G892,$A:$AAE,COLUMN(),FALSE),OFFSET(INDIRECT(ADDRESS(ROW(), COLUMN())),0,-1))</f>
        <v>0</v>
      </c>
      <c r="AL892" s="26"/>
      <c r="AM892" s="26" t="str" cm="1">
        <f t="array" aca="1" ref="AM892" ca="1">IF(OFFSET(INDIRECT(ADDRESS(ROW(), COLUMN())),0,-1)="",VLOOKUP($G892,$A:$AAE,COLUMN(),FALSE),OFFSET(INDIRECT(ADDRESS(ROW(), COLUMN())),0,-1))</f>
        <v>-</v>
      </c>
      <c r="AN892" s="26"/>
      <c r="AO892" s="26" cm="1">
        <f t="array" aca="1" ref="AO892" ca="1">IF(OFFSET(INDIRECT(ADDRESS(ROW(), COLUMN())),0,-1)="",VLOOKUP($G892,$A:$AAE,COLUMN(),FALSE),OFFSET(INDIRECT(ADDRESS(ROW(), COLUMN())),0,-1))</f>
        <v>0</v>
      </c>
      <c r="AP892" s="26"/>
      <c r="AQ892" s="26" t="str" cm="1">
        <f t="array" aca="1" ref="AQ892" ca="1">IF(OFFSET(INDIRECT(ADDRESS(ROW(), COLUMN())),0,-1)="",VLOOKUP($G892,$A:$AAE,COLUMN(),FALSE),OFFSET(INDIRECT(ADDRESS(ROW(), COLUMN())),0,-1))</f>
        <v>-</v>
      </c>
      <c r="AR892" s="26"/>
      <c r="AS892" s="26" cm="1">
        <f t="array" aca="1" ref="AS892" ca="1">IF(OFFSET(INDIRECT(ADDRESS(ROW(), COLUMN())),0,-1)="",VLOOKUP($G892,$A:$AAE,COLUMN(),FALSE),OFFSET(INDIRECT(ADDRESS(ROW(), COLUMN())),0,-1))</f>
        <v>0</v>
      </c>
      <c r="AT892" s="26"/>
      <c r="AU892" s="26" t="str" cm="1">
        <f t="array" aca="1" ref="AU892" ca="1">IF(OFFSET(INDIRECT(ADDRESS(ROW(), COLUMN())),0,-1)="",VLOOKUP($G892,$A:$AAE,COLUMN(),FALSE),OFFSET(INDIRECT(ADDRESS(ROW(), COLUMN())),0,-1))</f>
        <v>1.1个/100平方米</v>
      </c>
      <c r="AV892" s="26"/>
      <c r="AW892" s="26" t="str" cm="1">
        <f t="array" aca="1" ref="AW892" ca="1">IF(OFFSET(INDIRECT(ADDRESS(ROW(), COLUMN())),0,-1)="",VLOOKUP($G892,$A:$AAE,COLUMN(),FALSE),OFFSET(INDIRECT(ADDRESS(ROW(), COLUMN())),0,-1))</f>
        <v>地块建筑面积*1.1/100</v>
      </c>
      <c r="AX892" s="2"/>
      <c r="AY892" s="26" t="str" cm="1">
        <f t="array" aca="1" ref="AY892" ca="1">IF(OFFSET(INDIRECT(ADDRESS(ROW(), COLUMN())),0,-1)="",VLOOKUP($G892,$A:$AAE,COLUMN(),FALSE),OFFSET(INDIRECT(ADDRESS(ROW(), COLUMN())),0,-1))</f>
        <v>65立方米/公顷*日</v>
      </c>
      <c r="AZ892" s="2"/>
      <c r="BA892" s="26" t="str" cm="1">
        <f t="array" aca="1" ref="BA892" ca="1">IF(OFFSET(INDIRECT(ADDRESS(ROW(), COLUMN())),0,-1)="",VLOOKUP($G892,$A:$AAE,COLUMN(),FALSE),OFFSET(INDIRECT(ADDRESS(ROW(), COLUMN())),0,-1))</f>
        <v>用地面积*65</v>
      </c>
      <c r="BB892" s="2"/>
      <c r="BC892" s="26" cm="1">
        <f t="array" aca="1" ref="BC892" ca="1">IF(OFFSET(INDIRECT(ADDRESS(ROW(), COLUMN())),0,-1)="",VLOOKUP($G892,$A:$AAE,COLUMN(),FALSE),OFFSET(INDIRECT(ADDRESS(ROW(), COLUMN())),0,-1))</f>
        <v>0.85</v>
      </c>
      <c r="BD892" s="2"/>
      <c r="BE892" s="26" t="str" cm="1">
        <f t="array" aca="1" ref="BE892" ca="1">IF(OFFSET(INDIRECT(ADDRESS(ROW(), COLUMN())),0,-1)="",VLOOKUP($G892,$A:$AAE,COLUMN(),FALSE),OFFSET(INDIRECT(ADDRESS(ROW(), COLUMN())),0,-1))</f>
        <v>用水量*0.85</v>
      </c>
      <c r="BF892" s="2"/>
      <c r="BG892" s="26" t="str" cm="1">
        <f t="array" aca="1" ref="BG892" ca="1">IF(OFFSET(INDIRECT(ADDRESS(ROW(), COLUMN())),0,-1)="",VLOOKUP($G892,$A:$AAE,COLUMN(),FALSE),OFFSET(INDIRECT(ADDRESS(ROW(), COLUMN())),0,-1))</f>
        <v>300千瓦/公顷</v>
      </c>
      <c r="BH892" s="2"/>
      <c r="BI892" s="26" cm="1">
        <f t="array" aca="1" ref="BI892" ca="1">IF(OFFSET(INDIRECT(ADDRESS(ROW(), COLUMN())),0,-1)="",VLOOKUP($G892,$A:$AAE,COLUMN(),FALSE),OFFSET(INDIRECT(ADDRESS(ROW(), COLUMN())),0,-1))</f>
        <v>0.8</v>
      </c>
      <c r="BJ892" s="2"/>
      <c r="BK892" s="26" t="str" cm="1">
        <f t="array" aca="1" ref="BK892" ca="1">IF(OFFSET(INDIRECT(ADDRESS(ROW(), COLUMN())),0,-1)="",VLOOKUP($G892,$A:$AAE,COLUMN(),FALSE),OFFSET(INDIRECT(ADDRESS(ROW(), COLUMN())),0,-1))</f>
        <v>用地面积*300*0.8</v>
      </c>
      <c r="BL892" s="2"/>
      <c r="BM892" s="26" t="str" cm="1">
        <f t="array" aca="1" ref="BM892" ca="1">IF(OFFSET(INDIRECT(ADDRESS(ROW(), COLUMN())),0,-1)="",VLOOKUP($G892,$A:$AAE,COLUMN(),FALSE),OFFSET(INDIRECT(ADDRESS(ROW(), COLUMN())),0,-1))</f>
        <v>80门/公顷</v>
      </c>
      <c r="BN892" s="2"/>
      <c r="BO892" s="26" t="str" cm="1">
        <f t="array" aca="1" ref="BO892" ca="1">IF(OFFSET(INDIRECT(ADDRESS(ROW(), COLUMN())),0,-1)="",VLOOKUP($G892,$A:$AAE,COLUMN(),FALSE),OFFSET(INDIRECT(ADDRESS(ROW(), COLUMN())),0,-1))</f>
        <v>用地面积*80</v>
      </c>
      <c r="BP892" s="2"/>
      <c r="BQ892" s="26" t="str" cm="1">
        <f t="array" aca="1" ref="BQ892" ca="1">IF(OFFSET(INDIRECT(ADDRESS(ROW(), COLUMN())),0,-1)="",VLOOKUP($G892,$A:$AAE,COLUMN(),FALSE),OFFSET(INDIRECT(ADDRESS(ROW(), COLUMN())),0,-1))</f>
        <v>30门/公顷</v>
      </c>
      <c r="BR892" s="2"/>
      <c r="BS892" s="26" t="str" cm="1">
        <f t="array" aca="1" ref="BS892" ca="1">IF(OFFSET(INDIRECT(ADDRESS(ROW(), COLUMN())),0,-1)="",VLOOKUP($G892,$A:$AAE,COLUMN(),FALSE),OFFSET(INDIRECT(ADDRESS(ROW(), COLUMN())),0,-1))</f>
        <v>用地面积*30</v>
      </c>
      <c r="BT892" s="2"/>
      <c r="BU892" s="26" t="str" cm="1">
        <f t="array" aca="1" ref="BU892" ca="1">IF(OFFSET(INDIRECT(ADDRESS(ROW(), COLUMN())),0,-1)="",VLOOKUP($G892,$A:$AAE,COLUMN(),FALSE),OFFSET(INDIRECT(ADDRESS(ROW(), COLUMN())),0,-1))</f>
        <v>21pcu/公顷，29：71</v>
      </c>
      <c r="BV892" s="2"/>
      <c r="BW892" s="26" t="str" cm="1">
        <f t="array" aca="1" ref="BW892" ca="1">IF(OFFSET(INDIRECT(ADDRESS(ROW(), COLUMN())),0,-1)="",VLOOKUP($G892,$A:$AAE,COLUMN(),FALSE),OFFSET(INDIRECT(ADDRESS(ROW(), COLUMN())),0,-1))</f>
        <v>用地面积*21*0.29</v>
      </c>
      <c r="BX892" s="2"/>
      <c r="BY892" s="26" t="str" cm="1">
        <f t="array" aca="1" ref="BY892" ca="1">IF(OFFSET(INDIRECT(ADDRESS(ROW(), COLUMN())),0,-1)="",VLOOKUP($G892,$A:$AAE,COLUMN(),FALSE),OFFSET(INDIRECT(ADDRESS(ROW(), COLUMN())),0,-1))</f>
        <v>用地面积*21*0.71</v>
      </c>
      <c r="BZ892" s="109"/>
      <c r="CA892" s="26" t="str" cm="1">
        <f t="array" aca="1" ref="CA892" ca="1">IF(OFFSET(INDIRECT(ADDRESS(ROW(), COLUMN())),0,-1)="",VLOOKUP($G892,$A:$AAE,COLUMN(),FALSE),OFFSET(INDIRECT(ADDRESS(ROW(), COLUMN())),0,-1))</f>
        <v>-</v>
      </c>
      <c r="CB892" s="26"/>
      <c r="CC892" s="26" cm="1">
        <f t="array" aca="1" ref="CC892" ca="1">IF(OFFSET(INDIRECT(ADDRESS(ROW(), COLUMN())),0,-1)="",VLOOKUP($G892,$A:$AAE,COLUMN(),FALSE),OFFSET(INDIRECT(ADDRESS(ROW(), COLUMN())),0,-1))</f>
        <v>0</v>
      </c>
      <c r="CD892" s="26"/>
      <c r="CE892" s="26" t="str" cm="1">
        <f t="array" aca="1" ref="CE892" ca="1">IF(OFFSET(INDIRECT(ADDRESS(ROW(), COLUMN())),0,-1)="",VLOOKUP($G892,$A:$AAE,COLUMN(),FALSE),OFFSET(INDIRECT(ADDRESS(ROW(), COLUMN())),0,-1))</f>
        <v>-</v>
      </c>
      <c r="CF892" s="26"/>
      <c r="CG892" s="26" cm="1">
        <f t="array" aca="1" ref="CG892" ca="1">IF(OFFSET(INDIRECT(ADDRESS(ROW(), COLUMN())),0,-1)="",VLOOKUP($G892,$A:$AAE,COLUMN(),FALSE),OFFSET(INDIRECT(ADDRESS(ROW(), COLUMN())),0,-1))</f>
        <v>0</v>
      </c>
      <c r="CH892" s="26"/>
      <c r="CI892" s="63" t="str" cm="1">
        <f t="array" aca="1" ref="CI892" ca="1">IF(OFFSET(INDIRECT(ADDRESS(ROW(), COLUMN())),0,-1)="",VLOOKUP($G892,$A:$AAE,COLUMN(),FALSE),OFFSET(INDIRECT(ADDRESS(ROW(), COLUMN())),0,-1))</f>
        <v>其他建设用地</v>
      </c>
      <c r="CJ892" s="75" t="s">
        <v>1962</v>
      </c>
      <c r="CK892" s="78" t="str">
        <f t="shared" si="2854"/>
        <v>唯一标识:1501#军事设施用地#国空</v>
      </c>
      <c r="CL892" s="78" t="str">
        <f t="shared" si="2855"/>
        <v>性质名称:军事设施用地</v>
      </c>
      <c r="CM892" s="78" t="str">
        <f t="shared" si="2856"/>
        <v>地块性质过滤:</v>
      </c>
      <c r="CN892" s="78" t="str">
        <f t="shared" si="2857"/>
        <v>地块性质:1501</v>
      </c>
      <c r="CO892" s="78" t="str">
        <f t="shared" si="2858"/>
        <v>地类标准:国空</v>
      </c>
      <c r="CP892" s="78" t="str">
        <f t="shared" si="2859"/>
        <v>地块性质别称:1501</v>
      </c>
      <c r="CQ892" s="78" t="str">
        <f t="shared" si="2860"/>
        <v>属性继承:H4#特殊用地#城规</v>
      </c>
      <c r="CR892" s="78" t="str">
        <f t="shared" si="2861"/>
        <v>父类:H4</v>
      </c>
      <c r="CS892" s="78" t="str">
        <f t="shared" si="2862"/>
        <v>级别继承:15#特殊用地#国空</v>
      </c>
      <c r="CT892" s="78" t="str">
        <f t="shared" si="2863"/>
        <v>级别层次:2</v>
      </c>
      <c r="CU892" s="78" t="str">
        <f t="shared" si="2864"/>
        <v>级别:115</v>
      </c>
      <c r="CV892" s="78" t="str">
        <f t="shared" ca="1" si="2865"/>
        <v>地块颜色:133,145,86</v>
      </c>
      <c r="CW892" s="78" t="str">
        <f t="shared" ca="1" si="2866"/>
        <v>建筑面积公式:面积*容积率</v>
      </c>
      <c r="CX892" s="78" t="str">
        <f t="shared" ca="1" si="2867"/>
        <v>住宅建筑面积公式:地块建筑面积*0</v>
      </c>
      <c r="CY892" s="78" t="str">
        <f t="shared" ca="1" si="2868"/>
        <v>商服建筑面积公式:地块建筑面积*0</v>
      </c>
      <c r="CZ892" s="78" t="str">
        <f t="shared" ca="1" si="2869"/>
        <v>商服中商业建筑面积公式:地块建筑面积*0</v>
      </c>
      <c r="DA892" s="78" t="str">
        <f t="shared" ca="1" si="2870"/>
        <v>商服中办公建筑面积公式:地块建筑面积*0</v>
      </c>
      <c r="DB892" s="78" t="str">
        <f t="shared" ca="1" si="2871"/>
        <v>公服建筑面积公式:地块建筑面积*0</v>
      </c>
      <c r="DC892" s="78" t="str">
        <f t="shared" ca="1" si="2872"/>
        <v>工业建筑面积公式:地块建筑面积*0</v>
      </c>
      <c r="DD892" s="78" t="str">
        <f t="shared" ca="1" si="2873"/>
        <v>市政建筑面积公式:地块建筑面积*0</v>
      </c>
      <c r="DE892" s="78" t="str">
        <f t="shared" ca="1" si="3419"/>
        <v>绿地面积指定指标:面积*0</v>
      </c>
      <c r="DF892" s="78" t="str">
        <f t="shared" ca="1" si="3420"/>
        <v>绿地面积指定公式:面积*0</v>
      </c>
      <c r="DG892" s="78" t="str">
        <f t="shared" ca="1" si="2874"/>
        <v>户数指标:-</v>
      </c>
      <c r="DH892" s="78" t="str">
        <f t="shared" ca="1" si="2875"/>
        <v>户数公式:0</v>
      </c>
      <c r="DI892" s="78" t="str">
        <f t="shared" ca="1" si="2876"/>
        <v>人数指标:-</v>
      </c>
      <c r="DJ892" s="78" t="str">
        <f t="shared" ca="1" si="2877"/>
        <v>人数公式:0</v>
      </c>
      <c r="DK892" s="78" t="str">
        <f t="shared" ca="1" si="2878"/>
        <v>就业指标:-</v>
      </c>
      <c r="DL892" s="78" t="str">
        <f t="shared" ca="1" si="2879"/>
        <v>就业公式:0</v>
      </c>
      <c r="DM892" s="78" t="str">
        <f t="shared" ca="1" si="2880"/>
        <v>机动车指标:1.1个/100平方米</v>
      </c>
      <c r="DN892" s="78" t="str">
        <f t="shared" ca="1" si="2881"/>
        <v>机动车公式:地块建筑面积*1.1/100</v>
      </c>
      <c r="DO892" s="78" t="str">
        <f t="shared" ca="1" si="2882"/>
        <v>用水量指标:65立方米/公顷*日</v>
      </c>
      <c r="DP892" s="78" t="str">
        <f t="shared" ca="1" si="2883"/>
        <v>用水量公式:用地面积*65</v>
      </c>
      <c r="DQ892" s="78" t="str">
        <f t="shared" ca="1" si="2884"/>
        <v>污水折算系数:0.85</v>
      </c>
      <c r="DR892" s="78" t="str">
        <f t="shared" ca="1" si="2885"/>
        <v>污水量公式:用水量*0.85</v>
      </c>
      <c r="DS892" s="78" t="str">
        <f t="shared" ca="1" si="2886"/>
        <v>用电负荷指标:300千瓦/公顷</v>
      </c>
      <c r="DT892" s="78" t="str">
        <f t="shared" ca="1" si="2887"/>
        <v>同时率:0.8</v>
      </c>
      <c r="DU892" s="78" t="str">
        <f t="shared" ca="1" si="2888"/>
        <v>用电量公式:用地面积*300*0.8</v>
      </c>
      <c r="DV892" s="78" t="str">
        <f t="shared" ca="1" si="2889"/>
        <v>固话装机指标:80门/公顷</v>
      </c>
      <c r="DW892" s="78" t="str">
        <f t="shared" ca="1" si="2890"/>
        <v>固话量公式:用地面积*80</v>
      </c>
      <c r="DX892" s="78" t="str">
        <f t="shared" ca="1" si="2891"/>
        <v>有线电视指标:30门/公顷</v>
      </c>
      <c r="DY892" s="78" t="str">
        <f t="shared" ca="1" si="2892"/>
        <v>电视量公式:用地面积*30</v>
      </c>
      <c r="DZ892" s="78" t="str">
        <f t="shared" ca="1" si="2893"/>
        <v>高峰机动车生成量指标:21pcu/公顷，29：71</v>
      </c>
      <c r="EA892" s="78" t="str">
        <f t="shared" ca="1" si="2894"/>
        <v>高峰机动车吸引量公式:用地面积*21*0.29</v>
      </c>
      <c r="EB892" s="78" t="str">
        <f t="shared" ca="1" si="2895"/>
        <v>高峰机动车发生量公式:用地面积*21*0.71</v>
      </c>
      <c r="EC892" s="78" t="str">
        <f t="shared" ca="1" si="2898"/>
        <v>地下空间指标:-</v>
      </c>
      <c r="ED892" s="78" t="str">
        <f t="shared" ca="1" si="2896"/>
        <v>地下空间公式:0</v>
      </c>
      <c r="EE892" s="78" t="str">
        <f t="shared" ca="1" si="2899"/>
        <v>人防指标:-</v>
      </c>
      <c r="EF892" s="78" t="str">
        <f t="shared" ca="1" si="2897"/>
        <v>人防公式:0</v>
      </c>
      <c r="EG892" s="78" t="str">
        <f t="shared" ca="1" si="3320"/>
        <v>用地构成:其他建设用地</v>
      </c>
      <c r="EH892" s="78" t="s">
        <v>1962</v>
      </c>
      <c r="EI892" s="79" t="str">
        <f t="shared" ca="1" si="3270"/>
        <v>唯一标识:1501#军事设施用地#国空;性质名称:军事设施用地;地块性质过滤:;地块性质:1501;地类标准:国空;地块性质别称:1501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892" t="s">
        <v>1962</v>
      </c>
    </row>
    <row r="893" spans="1:140" ht="16.5" x14ac:dyDescent="0.2">
      <c r="A893" s="63" t="str">
        <f t="shared" si="2900"/>
        <v>1502#使领馆用地#国空</v>
      </c>
      <c r="B893" s="63" t="s">
        <v>677</v>
      </c>
      <c r="C893" s="63"/>
      <c r="D893" s="63">
        <v>1502</v>
      </c>
      <c r="E893" s="63" t="s">
        <v>1277</v>
      </c>
      <c r="F893" s="63">
        <v>1502</v>
      </c>
      <c r="G893" s="63" t="s">
        <v>2052</v>
      </c>
      <c r="H893" s="63" t="s">
        <v>839</v>
      </c>
      <c r="I893" s="63" t="s">
        <v>1473</v>
      </c>
      <c r="J893" s="63">
        <f t="shared" si="2901"/>
        <v>2</v>
      </c>
      <c r="K893" s="63" t="str">
        <f t="shared" si="2955"/>
        <v>115</v>
      </c>
      <c r="L893" s="63"/>
      <c r="M893" s="74" t="str" cm="1">
        <f t="array" aca="1" ref="M893" ca="1">IF(OFFSET(INDIRECT(ADDRESS(ROW(), COLUMN())),0,-1)="",VLOOKUP($G893,$A:$AAE,COLUMN(),FALSE),OFFSET(INDIRECT(ADDRESS(ROW(), COLUMN())),0,-1))</f>
        <v>133,145,86</v>
      </c>
      <c r="N893" s="37"/>
      <c r="O893" s="74" t="str" cm="1">
        <f t="array" aca="1" ref="O893" ca="1">IF(OFFSET(INDIRECT(ADDRESS(ROW(), COLUMN())),0,-1)="",VLOOKUP($G893,$A:$AAE,COLUMN(),FALSE),OFFSET(INDIRECT(ADDRESS(ROW(), COLUMN())),0,-1))</f>
        <v>面积*容积率</v>
      </c>
      <c r="P893" s="37"/>
      <c r="Q893" s="37" t="str" cm="1">
        <f t="array" aca="1" ref="Q893" ca="1">IF(OFFSET(INDIRECT(ADDRESS(ROW(), COLUMN())),0,-1)="",VLOOKUP($G893,$A:$AAE,COLUMN(),FALSE),OFFSET(INDIRECT(ADDRESS(ROW(), COLUMN())),0,-1))</f>
        <v>地块建筑面积*0</v>
      </c>
      <c r="R893" s="37"/>
      <c r="S893" s="37" t="str" cm="1">
        <f t="array" aca="1" ref="S893" ca="1">IF(OFFSET(INDIRECT(ADDRESS(ROW(), COLUMN())),0,-1)="",VLOOKUP($G893,$A:$AAE,COLUMN(),FALSE),OFFSET(INDIRECT(ADDRESS(ROW(), COLUMN())),0,-1))</f>
        <v>地块建筑面积*0</v>
      </c>
      <c r="T893" s="37"/>
      <c r="U893" s="37" t="str" cm="1">
        <f t="array" aca="1" ref="U893" ca="1">IF(OFFSET(INDIRECT(ADDRESS(ROW(), COLUMN())),0,-1)="",VLOOKUP($G893,$A:$AAE,COLUMN(),FALSE),OFFSET(INDIRECT(ADDRESS(ROW(), COLUMN())),0,-1))</f>
        <v>地块建筑面积*0</v>
      </c>
      <c r="V893" s="37"/>
      <c r="W893" s="74" t="str" cm="1">
        <f t="array" aca="1" ref="W893" ca="1">IF(OFFSET(INDIRECT(ADDRESS(ROW(), COLUMN())),0,-1)="",VLOOKUP($G893,$A:$AAE,COLUMN(),FALSE),OFFSET(INDIRECT(ADDRESS(ROW(), COLUMN())),0,-1))</f>
        <v>地块建筑面积*0</v>
      </c>
      <c r="X893" s="37"/>
      <c r="Y893" s="37" t="str" cm="1">
        <f t="array" aca="1" ref="Y893" ca="1">IF(OFFSET(INDIRECT(ADDRESS(ROW(), COLUMN())),0,-1)="",VLOOKUP($G893,$A:$AAE,COLUMN(),FALSE),OFFSET(INDIRECT(ADDRESS(ROW(), COLUMN())),0,-1))</f>
        <v>地块建筑面积*1</v>
      </c>
      <c r="Z893" s="37"/>
      <c r="AA893" s="37" t="str" cm="1">
        <f t="array" aca="1" ref="AA893" ca="1">IF(OFFSET(INDIRECT(ADDRESS(ROW(), COLUMN())),0,-1)="",VLOOKUP($G893,$A:$AAE,COLUMN(),FALSE),OFFSET(INDIRECT(ADDRESS(ROW(), COLUMN())),0,-1))</f>
        <v>地块建筑面积*0</v>
      </c>
      <c r="AB893" s="37"/>
      <c r="AC893" s="37" t="str" cm="1">
        <f t="array" aca="1" ref="AC893" ca="1">IF(OFFSET(INDIRECT(ADDRESS(ROW(), COLUMN())),0,-1)="",VLOOKUP($G893,$A:$AAE,COLUMN(),FALSE),OFFSET(INDIRECT(ADDRESS(ROW(), COLUMN())),0,-1))</f>
        <v>地块建筑面积*0</v>
      </c>
      <c r="AD893" s="37"/>
      <c r="AE893" s="37" t="str" cm="1">
        <f t="array" aca="1" ref="AE893" ca="1">IF(OFFSET(INDIRECT(ADDRESS(ROW(), COLUMN())),0,-1)="",VLOOKUP($G893,$A:$AAE,COLUMN(),FALSE),OFFSET(INDIRECT(ADDRESS(ROW(), COLUMN())),0,-1))</f>
        <v>面积*0</v>
      </c>
      <c r="AF893" s="37"/>
      <c r="AG893" s="37" t="str" cm="1">
        <f t="array" aca="1" ref="AG893" ca="1">IF(OFFSET(INDIRECT(ADDRESS(ROW(), COLUMN())),0,-1)="",VLOOKUP($G893,$A:$AAE,COLUMN(),FALSE),OFFSET(INDIRECT(ADDRESS(ROW(), COLUMN())),0,-1))</f>
        <v>面积*0</v>
      </c>
      <c r="AH893" s="37"/>
      <c r="AI893" s="37" t="str" cm="1">
        <f t="array" aca="1" ref="AI893" ca="1">IF(OFFSET(INDIRECT(ADDRESS(ROW(), COLUMN())),0,-1)="",VLOOKUP($G893,$A:$AAE,COLUMN(),FALSE),OFFSET(INDIRECT(ADDRESS(ROW(), COLUMN())),0,-1))</f>
        <v>-</v>
      </c>
      <c r="AJ893" s="37"/>
      <c r="AK893" s="37" cm="1">
        <f t="array" aca="1" ref="AK893" ca="1">IF(OFFSET(INDIRECT(ADDRESS(ROW(), COLUMN())),0,-1)="",VLOOKUP($G893,$A:$AAE,COLUMN(),FALSE),OFFSET(INDIRECT(ADDRESS(ROW(), COLUMN())),0,-1))</f>
        <v>0</v>
      </c>
      <c r="AL893" s="37"/>
      <c r="AM893" s="37" t="str" cm="1">
        <f t="array" aca="1" ref="AM893" ca="1">IF(OFFSET(INDIRECT(ADDRESS(ROW(), COLUMN())),0,-1)="",VLOOKUP($G893,$A:$AAE,COLUMN(),FALSE),OFFSET(INDIRECT(ADDRESS(ROW(), COLUMN())),0,-1))</f>
        <v>-</v>
      </c>
      <c r="AN893" s="37"/>
      <c r="AO893" s="37" cm="1">
        <f t="array" aca="1" ref="AO893" ca="1">IF(OFFSET(INDIRECT(ADDRESS(ROW(), COLUMN())),0,-1)="",VLOOKUP($G893,$A:$AAE,COLUMN(),FALSE),OFFSET(INDIRECT(ADDRESS(ROW(), COLUMN())),0,-1))</f>
        <v>0</v>
      </c>
      <c r="AP893" s="37"/>
      <c r="AQ893" s="37" t="str" cm="1">
        <f t="array" aca="1" ref="AQ893" ca="1">IF(OFFSET(INDIRECT(ADDRESS(ROW(), COLUMN())),0,-1)="",VLOOKUP($G893,$A:$AAE,COLUMN(),FALSE),OFFSET(INDIRECT(ADDRESS(ROW(), COLUMN())),0,-1))</f>
        <v>35平方米/岗位</v>
      </c>
      <c r="AR893" s="37"/>
      <c r="AS893" s="37" t="str" cm="1">
        <f t="array" aca="1" ref="AS893" ca="1">IF(OFFSET(INDIRECT(ADDRESS(ROW(), COLUMN())),0,-1)="",VLOOKUP($G893,$A:$AAE,COLUMN(),FALSE),OFFSET(INDIRECT(ADDRESS(ROW(), COLUMN())),0,-1))</f>
        <v>公服建筑面积/35</v>
      </c>
      <c r="AT893" s="37"/>
      <c r="AU893" s="37" t="str" cm="1">
        <f t="array" aca="1" ref="AU893" ca="1">IF(OFFSET(INDIRECT(ADDRESS(ROW(), COLUMN())),0,-1)="",VLOOKUP($G893,$A:$AAE,COLUMN(),FALSE),OFFSET(INDIRECT(ADDRESS(ROW(), COLUMN())),0,-1))</f>
        <v>1.2个/100平方米</v>
      </c>
      <c r="AV893" s="26"/>
      <c r="AW893" s="37" t="str" cm="1">
        <f t="array" aca="1" ref="AW893" ca="1">IF(OFFSET(INDIRECT(ADDRESS(ROW(), COLUMN())),0,-1)="",VLOOKUP($G893,$A:$AAE,COLUMN(),FALSE),OFFSET(INDIRECT(ADDRESS(ROW(), COLUMN())),0,-1))</f>
        <v>地块建筑面积*1.2/100</v>
      </c>
      <c r="AX893" s="2"/>
      <c r="AY893" s="37" t="str" cm="1">
        <f t="array" aca="1" ref="AY893" ca="1">IF(OFFSET(INDIRECT(ADDRESS(ROW(), COLUMN())),0,-1)="",VLOOKUP($G893,$A:$AAE,COLUMN(),FALSE),OFFSET(INDIRECT(ADDRESS(ROW(), COLUMN())),0,-1))</f>
        <v>65立方米/公顷*日</v>
      </c>
      <c r="AZ893" s="2"/>
      <c r="BA893" s="37" t="str" cm="1">
        <f t="array" aca="1" ref="BA893" ca="1">IF(OFFSET(INDIRECT(ADDRESS(ROW(), COLUMN())),0,-1)="",VLOOKUP($G893,$A:$AAE,COLUMN(),FALSE),OFFSET(INDIRECT(ADDRESS(ROW(), COLUMN())),0,-1))</f>
        <v>用地面积*65</v>
      </c>
      <c r="BB893" s="112"/>
      <c r="BC893" s="37" cm="1">
        <f t="array" aca="1" ref="BC893" ca="1">IF(OFFSET(INDIRECT(ADDRESS(ROW(), COLUMN())),0,-1)="",VLOOKUP($G893,$A:$AAE,COLUMN(),FALSE),OFFSET(INDIRECT(ADDRESS(ROW(), COLUMN())),0,-1))</f>
        <v>0.85</v>
      </c>
      <c r="BD893" s="112"/>
      <c r="BE893" s="37" t="str" cm="1">
        <f t="array" aca="1" ref="BE893" ca="1">IF(OFFSET(INDIRECT(ADDRESS(ROW(), COLUMN())),0,-1)="",VLOOKUP($G893,$A:$AAE,COLUMN(),FALSE),OFFSET(INDIRECT(ADDRESS(ROW(), COLUMN())),0,-1))</f>
        <v>用水量*0.85</v>
      </c>
      <c r="BF893" s="2"/>
      <c r="BG893" s="37" t="str" cm="1">
        <f t="array" aca="1" ref="BG893" ca="1">IF(OFFSET(INDIRECT(ADDRESS(ROW(), COLUMN())),0,-1)="",VLOOKUP($G893,$A:$AAE,COLUMN(),FALSE),OFFSET(INDIRECT(ADDRESS(ROW(), COLUMN())),0,-1))</f>
        <v>400千瓦/公顷</v>
      </c>
      <c r="BH893" s="2"/>
      <c r="BI893" s="37" cm="1">
        <f t="array" aca="1" ref="BI893" ca="1">IF(OFFSET(INDIRECT(ADDRESS(ROW(), COLUMN())),0,-1)="",VLOOKUP($G893,$A:$AAE,COLUMN(),FALSE),OFFSET(INDIRECT(ADDRESS(ROW(), COLUMN())),0,-1))</f>
        <v>0.8</v>
      </c>
      <c r="BJ893" s="2"/>
      <c r="BK893" s="37" t="str" cm="1">
        <f t="array" aca="1" ref="BK893" ca="1">IF(OFFSET(INDIRECT(ADDRESS(ROW(), COLUMN())),0,-1)="",VLOOKUP($G893,$A:$AAE,COLUMN(),FALSE),OFFSET(INDIRECT(ADDRESS(ROW(), COLUMN())),0,-1))</f>
        <v>用地面积*400*0.8</v>
      </c>
      <c r="BL893" s="112"/>
      <c r="BM893" s="37" t="str" cm="1">
        <f t="array" aca="1" ref="BM893" ca="1">IF(OFFSET(INDIRECT(ADDRESS(ROW(), COLUMN())),0,-1)="",VLOOKUP($G893,$A:$AAE,COLUMN(),FALSE),OFFSET(INDIRECT(ADDRESS(ROW(), COLUMN())),0,-1))</f>
        <v>30门/公顷</v>
      </c>
      <c r="BN893" s="112"/>
      <c r="BO893" s="37" t="str" cm="1">
        <f t="array" aca="1" ref="BO893" ca="1">IF(OFFSET(INDIRECT(ADDRESS(ROW(), COLUMN())),0,-1)="",VLOOKUP($G893,$A:$AAE,COLUMN(),FALSE),OFFSET(INDIRECT(ADDRESS(ROW(), COLUMN())),0,-1))</f>
        <v>用地面积*30</v>
      </c>
      <c r="BP893" s="112"/>
      <c r="BQ893" s="37" t="str" cm="1">
        <f t="array" aca="1" ref="BQ893" ca="1">IF(OFFSET(INDIRECT(ADDRESS(ROW(), COLUMN())),0,-1)="",VLOOKUP($G893,$A:$AAE,COLUMN(),FALSE),OFFSET(INDIRECT(ADDRESS(ROW(), COLUMN())),0,-1))</f>
        <v>20门/公顷</v>
      </c>
      <c r="BR893" s="2"/>
      <c r="BS893" s="37" t="str" cm="1">
        <f t="array" aca="1" ref="BS893" ca="1">IF(OFFSET(INDIRECT(ADDRESS(ROW(), COLUMN())),0,-1)="",VLOOKUP($G893,$A:$AAE,COLUMN(),FALSE),OFFSET(INDIRECT(ADDRESS(ROW(), COLUMN())),0,-1))</f>
        <v>用地面积*20</v>
      </c>
      <c r="BT893" s="2"/>
      <c r="BU893" s="37" t="str" cm="1">
        <f t="array" aca="1" ref="BU893" ca="1">IF(OFFSET(INDIRECT(ADDRESS(ROW(), COLUMN())),0,-1)="",VLOOKUP($G893,$A:$AAE,COLUMN(),FALSE),OFFSET(INDIRECT(ADDRESS(ROW(), COLUMN())),0,-1))</f>
        <v>39.4pcu/万平方米，71：29</v>
      </c>
      <c r="BV893" s="2"/>
      <c r="BW893" s="37" t="str" cm="1">
        <f t="array" aca="1" ref="BW893" ca="1">IF(OFFSET(INDIRECT(ADDRESS(ROW(), COLUMN())),0,-1)="",VLOOKUP($G893,$A:$AAE,COLUMN(),FALSE),OFFSET(INDIRECT(ADDRESS(ROW(), COLUMN())),0,-1))</f>
        <v>地块建筑面积/10000*39.4*0.71</v>
      </c>
      <c r="BX893" s="2"/>
      <c r="BY893" s="37" t="str" cm="1">
        <f t="array" aca="1" ref="BY893" ca="1">IF(OFFSET(INDIRECT(ADDRESS(ROW(), COLUMN())),0,-1)="",VLOOKUP($G893,$A:$AAE,COLUMN(),FALSE),OFFSET(INDIRECT(ADDRESS(ROW(), COLUMN())),0,-1))</f>
        <v>地块建筑面积/10000*39.4*0.29</v>
      </c>
      <c r="BZ893" s="26" t="s">
        <v>1925</v>
      </c>
      <c r="CA893" s="37" t="str" cm="1">
        <f t="array" aca="1" ref="CA893" ca="1">IF(OFFSET(INDIRECT(ADDRESS(ROW(), COLUMN())),0,-1)="",VLOOKUP($G893,$A:$AAE,COLUMN(),FALSE),OFFSET(INDIRECT(ADDRESS(ROW(), COLUMN())),0,-1))</f>
        <v>0</v>
      </c>
      <c r="CB893" s="26" t="s">
        <v>1925</v>
      </c>
      <c r="CC893" s="37" t="str" cm="1">
        <f t="array" aca="1" ref="CC893" ca="1">IF(OFFSET(INDIRECT(ADDRESS(ROW(), COLUMN())),0,-1)="",VLOOKUP($G893,$A:$AAE,COLUMN(),FALSE),OFFSET(INDIRECT(ADDRESS(ROW(), COLUMN())),0,-1))</f>
        <v>0</v>
      </c>
      <c r="CD893" s="26" t="s">
        <v>1925</v>
      </c>
      <c r="CE893" s="37" t="str" cm="1">
        <f t="array" aca="1" ref="CE893" ca="1">IF(OFFSET(INDIRECT(ADDRESS(ROW(), COLUMN())),0,-1)="",VLOOKUP($G893,$A:$AAE,COLUMN(),FALSE),OFFSET(INDIRECT(ADDRESS(ROW(), COLUMN())),0,-1))</f>
        <v>0</v>
      </c>
      <c r="CF893" s="26" t="s">
        <v>1925</v>
      </c>
      <c r="CG893" s="37" t="str" cm="1">
        <f t="array" aca="1" ref="CG893" ca="1">IF(OFFSET(INDIRECT(ADDRESS(ROW(), COLUMN())),0,-1)="",VLOOKUP($G893,$A:$AAE,COLUMN(),FALSE),OFFSET(INDIRECT(ADDRESS(ROW(), COLUMN())),0,-1))</f>
        <v>0</v>
      </c>
      <c r="CH893" s="37" t="s">
        <v>2141</v>
      </c>
      <c r="CI893" s="74" t="str" cm="1">
        <f t="array" aca="1" ref="CI893" ca="1">IF(OFFSET(INDIRECT(ADDRESS(ROW(), COLUMN())),0,-1)="",VLOOKUP($G893,$A:$AAE,COLUMN(),FALSE),OFFSET(INDIRECT(ADDRESS(ROW(), COLUMN())),0,-1))</f>
        <v>其他建设用地</v>
      </c>
      <c r="CJ893" s="75" t="s">
        <v>1962</v>
      </c>
      <c r="CK893" s="78" t="str">
        <f t="shared" ref="CK893:CK949" si="3421">IF(A893 = "",A$1&amp;":",_xlfn.TEXTJOIN(":",TRUE,A$1,A893))</f>
        <v>唯一标识:1502#使领馆用地#国空</v>
      </c>
      <c r="CL893" s="78" t="str">
        <f t="shared" ref="CL893:CL949" si="3422">IF(B893 = "",B$1&amp;":",_xlfn.TEXTJOIN(":",TRUE,B$1,B893))</f>
        <v>性质名称:使领馆用地</v>
      </c>
      <c r="CM893" s="78" t="str">
        <f t="shared" ref="CM893:CM949" si="3423">IF(C893 = "",C$1&amp;":",_xlfn.TEXTJOIN(":",TRUE,C$1,C893))</f>
        <v>地块性质过滤:</v>
      </c>
      <c r="CN893" s="78" t="str">
        <f t="shared" ref="CN893:CN949" si="3424">IF(D893 = "",D$1&amp;":",_xlfn.TEXTJOIN(":",TRUE,D$1,D893))</f>
        <v>地块性质:1502</v>
      </c>
      <c r="CO893" s="78" t="str">
        <f t="shared" ref="CO893:CO949" si="3425">IF(E893 = "",E$1&amp;":",_xlfn.TEXTJOIN(":",TRUE,E$1,E893))</f>
        <v>地类标准:国空</v>
      </c>
      <c r="CP893" s="78" t="str">
        <f t="shared" ref="CP893:CP949" si="3426">IF(F893 = "",F$1&amp;":",_xlfn.TEXTJOIN(":",TRUE,F$1,F893))</f>
        <v>地块性质别称:1502</v>
      </c>
      <c r="CQ893" s="78" t="str">
        <f t="shared" ref="CQ893:CQ949" si="3427">IF(G893 = "",G$1&amp;":",_xlfn.TEXTJOIN(":",TRUE,G$1,G893))</f>
        <v>属性继承:A8#外事用地#城规</v>
      </c>
      <c r="CR893" s="78" t="str">
        <f t="shared" ref="CR893:CR949" si="3428">IF(H893 = "",H$1&amp;":",_xlfn.TEXTJOIN(":",TRUE,H$1,H893))</f>
        <v>父类:A</v>
      </c>
      <c r="CS893" s="78" t="str">
        <f t="shared" ref="CS893:CS949" si="3429">IF(I893 = "",I$1&amp;":",_xlfn.TEXTJOIN(":",TRUE,I$1,I893))</f>
        <v>级别继承:15#特殊用地#国空</v>
      </c>
      <c r="CT893" s="78" t="str">
        <f t="shared" ref="CT893:CT949" si="3430">IF(J893 = "",J$1&amp;":",_xlfn.TEXTJOIN(":",TRUE,J$1,J893))</f>
        <v>级别层次:2</v>
      </c>
      <c r="CU893" s="78" t="str">
        <f t="shared" ref="CU893:CU949" si="3431">IF(K893 = "",K$1&amp;":",_xlfn.TEXTJOIN(":",TRUE,K$1,K893))</f>
        <v>级别:115</v>
      </c>
      <c r="CV893" s="78" t="str">
        <f t="shared" ref="CV893:CV949" ca="1" si="3432">IF(M893 = "",M$1&amp;":",_xlfn.TEXTJOIN(":",TRUE,M$1,M893))</f>
        <v>地块颜色:133,145,86</v>
      </c>
      <c r="CW893" s="78" t="str">
        <f t="shared" ref="CW893:CW949" ca="1" si="3433">IF(O893 = "",O$1&amp;":",_xlfn.TEXTJOIN(":",TRUE,O$1,O893))</f>
        <v>建筑面积公式:面积*容积率</v>
      </c>
      <c r="CX893" s="78" t="str">
        <f t="shared" ref="CX893:CX949" ca="1" si="3434">IF(Q893 = "",Q$1&amp;":",_xlfn.TEXTJOIN(":",TRUE,Q$1,Q893))</f>
        <v>住宅建筑面积公式:地块建筑面积*0</v>
      </c>
      <c r="CY893" s="78" t="str">
        <f t="shared" ref="CY893:CY949" ca="1" si="3435">IF(S893 = "",S$1&amp;":",_xlfn.TEXTJOIN(":",TRUE,S$1,S893))</f>
        <v>商服建筑面积公式:地块建筑面积*0</v>
      </c>
      <c r="CZ893" s="78" t="str">
        <f t="shared" ref="CZ893:CZ949" ca="1" si="3436">IF(U893 = "",U$1&amp;":",_xlfn.TEXTJOIN(":",TRUE,U$1,U893))</f>
        <v>商服中商业建筑面积公式:地块建筑面积*0</v>
      </c>
      <c r="DA893" s="78" t="str">
        <f t="shared" ref="DA893:DA949" ca="1" si="3437">IF(W893 = "",W$1&amp;":",_xlfn.TEXTJOIN(":",TRUE,W$1,W893))</f>
        <v>商服中办公建筑面积公式:地块建筑面积*0</v>
      </c>
      <c r="DB893" s="78" t="str">
        <f t="shared" ref="DB893:DB949" ca="1" si="3438">IF(Y893 = "",Y$1&amp;":",_xlfn.TEXTJOIN(":",TRUE,Y$1,Y893))</f>
        <v>公服建筑面积公式:地块建筑面积*1</v>
      </c>
      <c r="DC893" s="78" t="str">
        <f t="shared" ref="DC893:DC949" ca="1" si="3439">IF(AA893 = "",AA$1&amp;":",_xlfn.TEXTJOIN(":",TRUE,AA$1,AA893))</f>
        <v>工业建筑面积公式:地块建筑面积*0</v>
      </c>
      <c r="DD893" s="78" t="str">
        <f t="shared" ref="DD893:DD949" ca="1" si="3440">IF(AC893 = "",AC$1&amp;":",_xlfn.TEXTJOIN(":",TRUE,AC$1,AC893))</f>
        <v>市政建筑面积公式:地块建筑面积*0</v>
      </c>
      <c r="DE893" s="78" t="str">
        <f t="shared" ca="1" si="3419"/>
        <v>绿地面积指定指标:面积*0</v>
      </c>
      <c r="DF893" s="78" t="str">
        <f t="shared" ca="1" si="3420"/>
        <v>绿地面积指定公式:面积*0</v>
      </c>
      <c r="DG893" s="78" t="str">
        <f t="shared" ref="DG893:DG949" ca="1" si="3441">IF(AI893 = "",AI$1&amp;":",_xlfn.TEXTJOIN(":",TRUE,AI$1,AI893))</f>
        <v>户数指标:-</v>
      </c>
      <c r="DH893" s="78" t="str">
        <f t="shared" ref="DH893:DH949" ca="1" si="3442">IF(AK893 = "",AK$1&amp;":",_xlfn.TEXTJOIN(":",TRUE,AK$1,AK893))</f>
        <v>户数公式:0</v>
      </c>
      <c r="DI893" s="78" t="str">
        <f t="shared" ref="DI893:DI949" ca="1" si="3443">IF(AM893 = "",AM$1&amp;":",_xlfn.TEXTJOIN(":",TRUE,AM$1,AM893))</f>
        <v>人数指标:-</v>
      </c>
      <c r="DJ893" s="78" t="str">
        <f t="shared" ref="DJ893:DJ949" ca="1" si="3444">IF(AO893 = "",AO$1&amp;":",_xlfn.TEXTJOIN(":",TRUE,AO$1,AO893))</f>
        <v>人数公式:0</v>
      </c>
      <c r="DK893" s="78" t="str">
        <f t="shared" ref="DK893:DK949" ca="1" si="3445">IF(AQ893 = "",AQ$1&amp;":",_xlfn.TEXTJOIN(":",TRUE,AQ$1,AQ893))</f>
        <v>就业指标:35平方米/岗位</v>
      </c>
      <c r="DL893" s="78" t="str">
        <f t="shared" ref="DL893:DL949" ca="1" si="3446">IF(AS893 = "",AS$1&amp;":",_xlfn.TEXTJOIN(":",TRUE,AS$1,AS893))</f>
        <v>就业公式:公服建筑面积/35</v>
      </c>
      <c r="DM893" s="78" t="str">
        <f t="shared" ref="DM893:DM949" ca="1" si="3447">IF(AU893 = "",AU$1&amp;":",_xlfn.TEXTJOIN(":",TRUE,AU$1,AU893))</f>
        <v>机动车指标:1.2个/100平方米</v>
      </c>
      <c r="DN893" s="78" t="str">
        <f t="shared" ref="DN893:DN949" ca="1" si="3448">IF(AW893 = "",AW$1&amp;":",_xlfn.TEXTJOIN(":",TRUE,AW$1,AW893))</f>
        <v>机动车公式:地块建筑面积*1.2/100</v>
      </c>
      <c r="DO893" s="78" t="str">
        <f t="shared" ref="DO893:DO949" ca="1" si="3449">IF(AY893 = "",AY$1&amp;":",_xlfn.TEXTJOIN(":",TRUE,AY$1,AY893))</f>
        <v>用水量指标:65立方米/公顷*日</v>
      </c>
      <c r="DP893" s="78" t="str">
        <f t="shared" ref="DP893:DP949" ca="1" si="3450">IF(BA893 = "",BA$1&amp;":",_xlfn.TEXTJOIN(":",TRUE,BA$1,BA893))</f>
        <v>用水量公式:用地面积*65</v>
      </c>
      <c r="DQ893" s="78" t="str">
        <f t="shared" ref="DQ893:DQ949" ca="1" si="3451">IF(BC893 = "",BC$1&amp;":",_xlfn.TEXTJOIN(":",TRUE,BC$1,BC893))</f>
        <v>污水折算系数:0.85</v>
      </c>
      <c r="DR893" s="78" t="str">
        <f t="shared" ref="DR893:DR949" ca="1" si="3452">IF(BE893 = "",BE$1&amp;":",_xlfn.TEXTJOIN(":",TRUE,BE$1,BE893))</f>
        <v>污水量公式:用水量*0.85</v>
      </c>
      <c r="DS893" s="78" t="str">
        <f t="shared" ref="DS893:DS949" ca="1" si="3453">IF(BG893 = "",BG$1&amp;":",_xlfn.TEXTJOIN(":",TRUE,BG$1,BG893))</f>
        <v>用电负荷指标:400千瓦/公顷</v>
      </c>
      <c r="DT893" s="78" t="str">
        <f t="shared" ref="DT893:DT949" ca="1" si="3454">IF(BI893 = "",BI$1&amp;":",_xlfn.TEXTJOIN(":",TRUE,BI$1,BI893))</f>
        <v>同时率:0.8</v>
      </c>
      <c r="DU893" s="78" t="str">
        <f t="shared" ref="DU893:DU949" ca="1" si="3455">IF(BK893 = "",BK$1&amp;":",_xlfn.TEXTJOIN(":",TRUE,BK$1,BK893))</f>
        <v>用电量公式:用地面积*400*0.8</v>
      </c>
      <c r="DV893" s="78" t="str">
        <f t="shared" ref="DV893:DV949" ca="1" si="3456">IF(BM893 = "",BM$1&amp;":",_xlfn.TEXTJOIN(":",TRUE,BM$1,BM893))</f>
        <v>固话装机指标:30门/公顷</v>
      </c>
      <c r="DW893" s="78" t="str">
        <f t="shared" ref="DW893:DW949" ca="1" si="3457">IF(BO893 = "",BO$1&amp;":",_xlfn.TEXTJOIN(":",TRUE,BO$1,BO893))</f>
        <v>固话量公式:用地面积*30</v>
      </c>
      <c r="DX893" s="78" t="str">
        <f t="shared" ref="DX893:DX949" ca="1" si="3458">IF(BQ893 = "",BQ$1&amp;":",_xlfn.TEXTJOIN(":",TRUE,BQ$1,BQ893))</f>
        <v>有线电视指标:20门/公顷</v>
      </c>
      <c r="DY893" s="78" t="str">
        <f t="shared" ref="DY893:DY949" ca="1" si="3459">IF(BS893 = "",BS$1&amp;":",_xlfn.TEXTJOIN(":",TRUE,BS$1,BS893))</f>
        <v>电视量公式:用地面积*20</v>
      </c>
      <c r="DZ893" s="78" t="str">
        <f t="shared" ref="DZ893:DZ949" ca="1" si="3460">IF(BU893 = "",BU$1&amp;":",_xlfn.TEXTJOIN(":",TRUE,BU$1,BU893))</f>
        <v>高峰机动车生成量指标:39.4pcu/万平方米，71：29</v>
      </c>
      <c r="EA893" s="78" t="str">
        <f t="shared" ref="EA893:EA949" ca="1" si="3461">IF(BW893 = "",BW$1&amp;":",_xlfn.TEXTJOIN(":",TRUE,BW$1,BW893))</f>
        <v>高峰机动车吸引量公式:地块建筑面积/10000*39.4*0.71</v>
      </c>
      <c r="EB893" s="78" t="str">
        <f t="shared" ref="EB893:EB949" ca="1" si="3462">IF(BY893 = "",BY$1&amp;":",_xlfn.TEXTJOIN(":",TRUE,BY$1,BY893))</f>
        <v>高峰机动车发生量公式:地块建筑面积/10000*39.4*0.29</v>
      </c>
      <c r="EC893" s="78" t="str">
        <f t="shared" ca="1" si="2898"/>
        <v>地下空间指标:0</v>
      </c>
      <c r="ED893" s="78" t="str">
        <f t="shared" ref="ED893:ED949" ca="1" si="3463">IF(CC893 = "",CC$1&amp;":",_xlfn.TEXTJOIN(":",TRUE,CC$1,CC893))</f>
        <v>地下空间公式:0</v>
      </c>
      <c r="EE893" s="78" t="str">
        <f t="shared" ca="1" si="2899"/>
        <v>人防指标:0</v>
      </c>
      <c r="EF893" s="78" t="str">
        <f t="shared" ref="EF893:EF949" ca="1" si="3464">IF(CG893 = "",CG$1&amp;":",_xlfn.TEXTJOIN(":",TRUE,CG$1,CG893))</f>
        <v>人防公式:0</v>
      </c>
      <c r="EG893" s="78" t="str">
        <f t="shared" ca="1" si="3320"/>
        <v>用地构成:其他建设用地</v>
      </c>
      <c r="EH893" s="78" t="s">
        <v>1962</v>
      </c>
      <c r="EI893" s="79" t="str">
        <f t="shared" ca="1" si="3270"/>
        <v>唯一标识:1502#使领馆用地#国空;性质名称:使领馆用地;地块性质过滤:;地块性质:1502;地类标准:国空;地块性质别称:1502;属性继承:A8#外事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3" t="s">
        <v>1962</v>
      </c>
    </row>
    <row r="894" spans="1:140" ht="16.5" x14ac:dyDescent="0.2">
      <c r="A894" s="63" t="str">
        <f t="shared" ref="A894" si="3465">IF(OR(C894="",C894="地块性质过滤:"),D894&amp;"#"&amp;B894&amp;"#"&amp;E894,D894&amp;"#"&amp;B894&amp;"&amp;"&amp;C894&amp;"#"&amp;E894)</f>
        <v>1503#宗教用地#国空</v>
      </c>
      <c r="B894" s="63" t="s">
        <v>318</v>
      </c>
      <c r="C894" s="63"/>
      <c r="D894" s="63">
        <v>1503</v>
      </c>
      <c r="E894" s="63" t="s">
        <v>1277</v>
      </c>
      <c r="F894" s="63">
        <v>1503</v>
      </c>
      <c r="G894" s="63" t="s">
        <v>2053</v>
      </c>
      <c r="H894" s="63" t="s">
        <v>839</v>
      </c>
      <c r="I894" s="63" t="s">
        <v>1473</v>
      </c>
      <c r="J894" s="63">
        <f t="shared" ref="J894" si="3466">IF(ISNUMBER(FIND("/",D894)),2,IF(RIGHT(D894,1)="v",LEN(D894)/2+0.5,LEN(D894)/2))</f>
        <v>2</v>
      </c>
      <c r="K894" s="63" t="str">
        <f t="shared" ref="K894" si="3467">IF((J894-1)=0,"0",(J894-1)&amp;LEFT(I894,FIND("#",I894)-1))</f>
        <v>115</v>
      </c>
      <c r="L894" s="63"/>
      <c r="M894" s="74" t="str" cm="1">
        <f t="array" aca="1" ref="M894" ca="1">IF(OFFSET(INDIRECT(ADDRESS(ROW(), COLUMN())),0,-1)="",VLOOKUP($G894,$A:$AAE,COLUMN(),FALSE),OFFSET(INDIRECT(ADDRESS(ROW(), COLUMN())),0,-1))</f>
        <v>133,145,86</v>
      </c>
      <c r="N894" s="37"/>
      <c r="O894" s="74" t="str" cm="1">
        <f t="array" aca="1" ref="O894" ca="1">IF(OFFSET(INDIRECT(ADDRESS(ROW(), COLUMN())),0,-1)="",VLOOKUP($G894,$A:$AAE,COLUMN(),FALSE),OFFSET(INDIRECT(ADDRESS(ROW(), COLUMN())),0,-1))</f>
        <v>面积*容积率</v>
      </c>
      <c r="P894" s="37"/>
      <c r="Q894" s="37" t="str" cm="1">
        <f t="array" aca="1" ref="Q894" ca="1">IF(OFFSET(INDIRECT(ADDRESS(ROW(), COLUMN())),0,-1)="",VLOOKUP($G894,$A:$AAE,COLUMN(),FALSE),OFFSET(INDIRECT(ADDRESS(ROW(), COLUMN())),0,-1))</f>
        <v>地块建筑面积*0</v>
      </c>
      <c r="R894" s="37"/>
      <c r="S894" s="37" t="str" cm="1">
        <f t="array" aca="1" ref="S894" ca="1">IF(OFFSET(INDIRECT(ADDRESS(ROW(), COLUMN())),0,-1)="",VLOOKUP($G894,$A:$AAE,COLUMN(),FALSE),OFFSET(INDIRECT(ADDRESS(ROW(), COLUMN())),0,-1))</f>
        <v>地块建筑面积*0</v>
      </c>
      <c r="T894" s="37"/>
      <c r="U894" s="37" t="str" cm="1">
        <f t="array" aca="1" ref="U894" ca="1">IF(OFFSET(INDIRECT(ADDRESS(ROW(), COLUMN())),0,-1)="",VLOOKUP($G894,$A:$AAE,COLUMN(),FALSE),OFFSET(INDIRECT(ADDRESS(ROW(), COLUMN())),0,-1))</f>
        <v>地块建筑面积*0</v>
      </c>
      <c r="V894" s="37"/>
      <c r="W894" s="74" t="str" cm="1">
        <f t="array" aca="1" ref="W894" ca="1">IF(OFFSET(INDIRECT(ADDRESS(ROW(), COLUMN())),0,-1)="",VLOOKUP($G894,$A:$AAE,COLUMN(),FALSE),OFFSET(INDIRECT(ADDRESS(ROW(), COLUMN())),0,-1))</f>
        <v>地块建筑面积*0</v>
      </c>
      <c r="X894" s="37"/>
      <c r="Y894" s="37" t="str" cm="1">
        <f t="array" aca="1" ref="Y894" ca="1">IF(OFFSET(INDIRECT(ADDRESS(ROW(), COLUMN())),0,-1)="",VLOOKUP($G894,$A:$AAE,COLUMN(),FALSE),OFFSET(INDIRECT(ADDRESS(ROW(), COLUMN())),0,-1))</f>
        <v>地块建筑面积*1</v>
      </c>
      <c r="Z894" s="37"/>
      <c r="AA894" s="37" t="str" cm="1">
        <f t="array" aca="1" ref="AA894" ca="1">IF(OFFSET(INDIRECT(ADDRESS(ROW(), COLUMN())),0,-1)="",VLOOKUP($G894,$A:$AAE,COLUMN(),FALSE),OFFSET(INDIRECT(ADDRESS(ROW(), COLUMN())),0,-1))</f>
        <v>地块建筑面积*0</v>
      </c>
      <c r="AB894" s="37"/>
      <c r="AC894" s="37" t="str" cm="1">
        <f t="array" aca="1" ref="AC894" ca="1">IF(OFFSET(INDIRECT(ADDRESS(ROW(), COLUMN())),0,-1)="",VLOOKUP($G894,$A:$AAE,COLUMN(),FALSE),OFFSET(INDIRECT(ADDRESS(ROW(), COLUMN())),0,-1))</f>
        <v>地块建筑面积*0</v>
      </c>
      <c r="AD894" s="37"/>
      <c r="AE894" s="37" t="str" cm="1">
        <f t="array" aca="1" ref="AE894" ca="1">IF(OFFSET(INDIRECT(ADDRESS(ROW(), COLUMN())),0,-1)="",VLOOKUP($G894,$A:$AAE,COLUMN(),FALSE),OFFSET(INDIRECT(ADDRESS(ROW(), COLUMN())),0,-1))</f>
        <v>面积*0</v>
      </c>
      <c r="AF894" s="37"/>
      <c r="AG894" s="37" t="str" cm="1">
        <f t="array" aca="1" ref="AG894" ca="1">IF(OFFSET(INDIRECT(ADDRESS(ROW(), COLUMN())),0,-1)="",VLOOKUP($G894,$A:$AAE,COLUMN(),FALSE),OFFSET(INDIRECT(ADDRESS(ROW(), COLUMN())),0,-1))</f>
        <v>面积*0</v>
      </c>
      <c r="AH894" s="37"/>
      <c r="AI894" s="37" t="str" cm="1">
        <f t="array" aca="1" ref="AI894" ca="1">IF(OFFSET(INDIRECT(ADDRESS(ROW(), COLUMN())),0,-1)="",VLOOKUP($G894,$A:$AAE,COLUMN(),FALSE),OFFSET(INDIRECT(ADDRESS(ROW(), COLUMN())),0,-1))</f>
        <v>-</v>
      </c>
      <c r="AJ894" s="37"/>
      <c r="AK894" s="37" cm="1">
        <f t="array" aca="1" ref="AK894" ca="1">IF(OFFSET(INDIRECT(ADDRESS(ROW(), COLUMN())),0,-1)="",VLOOKUP($G894,$A:$AAE,COLUMN(),FALSE),OFFSET(INDIRECT(ADDRESS(ROW(), COLUMN())),0,-1))</f>
        <v>0</v>
      </c>
      <c r="AL894" s="37"/>
      <c r="AM894" s="37" t="str" cm="1">
        <f t="array" aca="1" ref="AM894" ca="1">IF(OFFSET(INDIRECT(ADDRESS(ROW(), COLUMN())),0,-1)="",VLOOKUP($G894,$A:$AAE,COLUMN(),FALSE),OFFSET(INDIRECT(ADDRESS(ROW(), COLUMN())),0,-1))</f>
        <v>-</v>
      </c>
      <c r="AN894" s="37"/>
      <c r="AO894" s="37" cm="1">
        <f t="array" aca="1" ref="AO894" ca="1">IF(OFFSET(INDIRECT(ADDRESS(ROW(), COLUMN())),0,-1)="",VLOOKUP($G894,$A:$AAE,COLUMN(),FALSE),OFFSET(INDIRECT(ADDRESS(ROW(), COLUMN())),0,-1))</f>
        <v>0</v>
      </c>
      <c r="AP894" s="37"/>
      <c r="AQ894" s="37" t="str" cm="1">
        <f t="array" aca="1" ref="AQ894" ca="1">IF(OFFSET(INDIRECT(ADDRESS(ROW(), COLUMN())),0,-1)="",VLOOKUP($G894,$A:$AAE,COLUMN(),FALSE),OFFSET(INDIRECT(ADDRESS(ROW(), COLUMN())),0,-1))</f>
        <v>35平方米/岗位</v>
      </c>
      <c r="AR894" s="37"/>
      <c r="AS894" s="37" t="str" cm="1">
        <f t="array" aca="1" ref="AS894" ca="1">IF(OFFSET(INDIRECT(ADDRESS(ROW(), COLUMN())),0,-1)="",VLOOKUP($G894,$A:$AAE,COLUMN(),FALSE),OFFSET(INDIRECT(ADDRESS(ROW(), COLUMN())),0,-1))</f>
        <v>公服建筑面积/35</v>
      </c>
      <c r="AT894" s="37"/>
      <c r="AU894" s="37" t="str" cm="1">
        <f t="array" aca="1" ref="AU894" ca="1">IF(OFFSET(INDIRECT(ADDRESS(ROW(), COLUMN())),0,-1)="",VLOOKUP($G894,$A:$AAE,COLUMN(),FALSE),OFFSET(INDIRECT(ADDRESS(ROW(), COLUMN())),0,-1))</f>
        <v>1.2个/100平方米</v>
      </c>
      <c r="AV894" s="26"/>
      <c r="AW894" s="37" t="str" cm="1">
        <f t="array" aca="1" ref="AW894" ca="1">IF(OFFSET(INDIRECT(ADDRESS(ROW(), COLUMN())),0,-1)="",VLOOKUP($G894,$A:$AAE,COLUMN(),FALSE),OFFSET(INDIRECT(ADDRESS(ROW(), COLUMN())),0,-1))</f>
        <v>地块建筑面积*1.2/100</v>
      </c>
      <c r="AX894" s="2"/>
      <c r="AY894" s="37" t="str" cm="1">
        <f t="array" aca="1" ref="AY894" ca="1">IF(OFFSET(INDIRECT(ADDRESS(ROW(), COLUMN())),0,-1)="",VLOOKUP($G894,$A:$AAE,COLUMN(),FALSE),OFFSET(INDIRECT(ADDRESS(ROW(), COLUMN())),0,-1))</f>
        <v>65立方米/公顷*日</v>
      </c>
      <c r="AZ894" s="2"/>
      <c r="BA894" s="37" t="str" cm="1">
        <f t="array" aca="1" ref="BA894" ca="1">IF(OFFSET(INDIRECT(ADDRESS(ROW(), COLUMN())),0,-1)="",VLOOKUP($G894,$A:$AAE,COLUMN(),FALSE),OFFSET(INDIRECT(ADDRESS(ROW(), COLUMN())),0,-1))</f>
        <v>用地面积*65</v>
      </c>
      <c r="BB894" s="112"/>
      <c r="BC894" s="37" cm="1">
        <f t="array" aca="1" ref="BC894" ca="1">IF(OFFSET(INDIRECT(ADDRESS(ROW(), COLUMN())),0,-1)="",VLOOKUP($G894,$A:$AAE,COLUMN(),FALSE),OFFSET(INDIRECT(ADDRESS(ROW(), COLUMN())),0,-1))</f>
        <v>0.85</v>
      </c>
      <c r="BD894" s="112"/>
      <c r="BE894" s="37" t="str" cm="1">
        <f t="array" aca="1" ref="BE894" ca="1">IF(OFFSET(INDIRECT(ADDRESS(ROW(), COLUMN())),0,-1)="",VLOOKUP($G894,$A:$AAE,COLUMN(),FALSE),OFFSET(INDIRECT(ADDRESS(ROW(), COLUMN())),0,-1))</f>
        <v>用水量*0.85</v>
      </c>
      <c r="BF894" s="2"/>
      <c r="BG894" s="37" t="str" cm="1">
        <f t="array" aca="1" ref="BG894" ca="1">IF(OFFSET(INDIRECT(ADDRESS(ROW(), COLUMN())),0,-1)="",VLOOKUP($G894,$A:$AAE,COLUMN(),FALSE),OFFSET(INDIRECT(ADDRESS(ROW(), COLUMN())),0,-1))</f>
        <v>400千瓦/公顷</v>
      </c>
      <c r="BH894" s="2"/>
      <c r="BI894" s="37" cm="1">
        <f t="array" aca="1" ref="BI894" ca="1">IF(OFFSET(INDIRECT(ADDRESS(ROW(), COLUMN())),0,-1)="",VLOOKUP($G894,$A:$AAE,COLUMN(),FALSE),OFFSET(INDIRECT(ADDRESS(ROW(), COLUMN())),0,-1))</f>
        <v>0.8</v>
      </c>
      <c r="BJ894" s="2"/>
      <c r="BK894" s="37" t="str" cm="1">
        <f t="array" aca="1" ref="BK894" ca="1">IF(OFFSET(INDIRECT(ADDRESS(ROW(), COLUMN())),0,-1)="",VLOOKUP($G894,$A:$AAE,COLUMN(),FALSE),OFFSET(INDIRECT(ADDRESS(ROW(), COLUMN())),0,-1))</f>
        <v>用地面积*400*0.8</v>
      </c>
      <c r="BL894" s="112"/>
      <c r="BM894" s="37" t="str" cm="1">
        <f t="array" aca="1" ref="BM894" ca="1">IF(OFFSET(INDIRECT(ADDRESS(ROW(), COLUMN())),0,-1)="",VLOOKUP($G894,$A:$AAE,COLUMN(),FALSE),OFFSET(INDIRECT(ADDRESS(ROW(), COLUMN())),0,-1))</f>
        <v>30门/公顷</v>
      </c>
      <c r="BN894" s="112"/>
      <c r="BO894" s="37" t="str" cm="1">
        <f t="array" aca="1" ref="BO894" ca="1">IF(OFFSET(INDIRECT(ADDRESS(ROW(), COLUMN())),0,-1)="",VLOOKUP($G894,$A:$AAE,COLUMN(),FALSE),OFFSET(INDIRECT(ADDRESS(ROW(), COLUMN())),0,-1))</f>
        <v>用地面积*30</v>
      </c>
      <c r="BP894" s="112"/>
      <c r="BQ894" s="37" t="str" cm="1">
        <f t="array" aca="1" ref="BQ894" ca="1">IF(OFFSET(INDIRECT(ADDRESS(ROW(), COLUMN())),0,-1)="",VLOOKUP($G894,$A:$AAE,COLUMN(),FALSE),OFFSET(INDIRECT(ADDRESS(ROW(), COLUMN())),0,-1))</f>
        <v>20门/公顷</v>
      </c>
      <c r="BR894" s="2"/>
      <c r="BS894" s="37" t="str" cm="1">
        <f t="array" aca="1" ref="BS894" ca="1">IF(OFFSET(INDIRECT(ADDRESS(ROW(), COLUMN())),0,-1)="",VLOOKUP($G894,$A:$AAE,COLUMN(),FALSE),OFFSET(INDIRECT(ADDRESS(ROW(), COLUMN())),0,-1))</f>
        <v>用地面积*20</v>
      </c>
      <c r="BT894" s="2"/>
      <c r="BU894" s="37" t="str" cm="1">
        <f t="array" aca="1" ref="BU894" ca="1">IF(OFFSET(INDIRECT(ADDRESS(ROW(), COLUMN())),0,-1)="",VLOOKUP($G894,$A:$AAE,COLUMN(),FALSE),OFFSET(INDIRECT(ADDRESS(ROW(), COLUMN())),0,-1))</f>
        <v>39.4pcu/万平方米，71：29</v>
      </c>
      <c r="BV894" s="2"/>
      <c r="BW894" s="37" t="str" cm="1">
        <f t="array" aca="1" ref="BW894" ca="1">IF(OFFSET(INDIRECT(ADDRESS(ROW(), COLUMN())),0,-1)="",VLOOKUP($G894,$A:$AAE,COLUMN(),FALSE),OFFSET(INDIRECT(ADDRESS(ROW(), COLUMN())),0,-1))</f>
        <v>地块建筑面积/10000*39.4*0.71</v>
      </c>
      <c r="BX894" s="2"/>
      <c r="BY894" s="37" t="str" cm="1">
        <f t="array" aca="1" ref="BY894" ca="1">IF(OFFSET(INDIRECT(ADDRESS(ROW(), COLUMN())),0,-1)="",VLOOKUP($G894,$A:$AAE,COLUMN(),FALSE),OFFSET(INDIRECT(ADDRESS(ROW(), COLUMN())),0,-1))</f>
        <v>地块建筑面积/10000*39.4*0.29</v>
      </c>
      <c r="BZ894" s="26" t="s">
        <v>1925</v>
      </c>
      <c r="CA894" s="37" t="str" cm="1">
        <f t="array" aca="1" ref="CA894" ca="1">IF(OFFSET(INDIRECT(ADDRESS(ROW(), COLUMN())),0,-1)="",VLOOKUP($G894,$A:$AAE,COLUMN(),FALSE),OFFSET(INDIRECT(ADDRESS(ROW(), COLUMN())),0,-1))</f>
        <v>0</v>
      </c>
      <c r="CB894" s="26" t="s">
        <v>1925</v>
      </c>
      <c r="CC894" s="37" t="str" cm="1">
        <f t="array" aca="1" ref="CC894" ca="1">IF(OFFSET(INDIRECT(ADDRESS(ROW(), COLUMN())),0,-1)="",VLOOKUP($G894,$A:$AAE,COLUMN(),FALSE),OFFSET(INDIRECT(ADDRESS(ROW(), COLUMN())),0,-1))</f>
        <v>0</v>
      </c>
      <c r="CD894" s="26" t="s">
        <v>1925</v>
      </c>
      <c r="CE894" s="37" t="str" cm="1">
        <f t="array" aca="1" ref="CE894" ca="1">IF(OFFSET(INDIRECT(ADDRESS(ROW(), COLUMN())),0,-1)="",VLOOKUP($G894,$A:$AAE,COLUMN(),FALSE),OFFSET(INDIRECT(ADDRESS(ROW(), COLUMN())),0,-1))</f>
        <v>0</v>
      </c>
      <c r="CF894" s="26" t="s">
        <v>1925</v>
      </c>
      <c r="CG894" s="37" t="str" cm="1">
        <f t="array" aca="1" ref="CG894" ca="1">IF(OFFSET(INDIRECT(ADDRESS(ROW(), COLUMN())),0,-1)="",VLOOKUP($G894,$A:$AAE,COLUMN(),FALSE),OFFSET(INDIRECT(ADDRESS(ROW(), COLUMN())),0,-1))</f>
        <v>0</v>
      </c>
      <c r="CH894" s="37" t="s">
        <v>2141</v>
      </c>
      <c r="CI894" s="74" t="str" cm="1">
        <f t="array" aca="1" ref="CI894" ca="1">IF(OFFSET(INDIRECT(ADDRESS(ROW(), COLUMN())),0,-1)="",VLOOKUP($G894,$A:$AAE,COLUMN(),FALSE),OFFSET(INDIRECT(ADDRESS(ROW(), COLUMN())),0,-1))</f>
        <v>其他建设用地</v>
      </c>
      <c r="CJ894" s="75" t="s">
        <v>1962</v>
      </c>
      <c r="CK894" s="78" t="str">
        <f t="shared" ref="CK894" si="3468">IF(A894 = "",A$1&amp;":",_xlfn.TEXTJOIN(":",TRUE,A$1,A894))</f>
        <v>唯一标识:1503#宗教用地#国空</v>
      </c>
      <c r="CL894" s="78" t="str">
        <f t="shared" ref="CL894" si="3469">IF(B894 = "",B$1&amp;":",_xlfn.TEXTJOIN(":",TRUE,B$1,B894))</f>
        <v>性质名称:宗教用地</v>
      </c>
      <c r="CM894" s="78" t="str">
        <f t="shared" ref="CM894" si="3470">IF(C894 = "",C$1&amp;":",_xlfn.TEXTJOIN(":",TRUE,C$1,C894))</f>
        <v>地块性质过滤:</v>
      </c>
      <c r="CN894" s="78" t="str">
        <f t="shared" ref="CN894" si="3471">IF(D894 = "",D$1&amp;":",_xlfn.TEXTJOIN(":",TRUE,D$1,D894))</f>
        <v>地块性质:1503</v>
      </c>
      <c r="CO894" s="78" t="str">
        <f t="shared" ref="CO894" si="3472">IF(E894 = "",E$1&amp;":",_xlfn.TEXTJOIN(":",TRUE,E$1,E894))</f>
        <v>地类标准:国空</v>
      </c>
      <c r="CP894" s="78" t="str">
        <f t="shared" ref="CP894" si="3473">IF(F894 = "",F$1&amp;":",_xlfn.TEXTJOIN(":",TRUE,F$1,F894))</f>
        <v>地块性质别称:1503</v>
      </c>
      <c r="CQ894" s="78" t="str">
        <f t="shared" ref="CQ894" si="3474">IF(G894 = "",G$1&amp;":",_xlfn.TEXTJOIN(":",TRUE,G$1,G894))</f>
        <v>属性继承:A9#宗教用地#城规</v>
      </c>
      <c r="CR894" s="78" t="str">
        <f t="shared" ref="CR894" si="3475">IF(H894 = "",H$1&amp;":",_xlfn.TEXTJOIN(":",TRUE,H$1,H894))</f>
        <v>父类:A</v>
      </c>
      <c r="CS894" s="78" t="str">
        <f t="shared" ref="CS894" si="3476">IF(I894 = "",I$1&amp;":",_xlfn.TEXTJOIN(":",TRUE,I$1,I894))</f>
        <v>级别继承:15#特殊用地#国空</v>
      </c>
      <c r="CT894" s="78" t="str">
        <f t="shared" ref="CT894" si="3477">IF(J894 = "",J$1&amp;":",_xlfn.TEXTJOIN(":",TRUE,J$1,J894))</f>
        <v>级别层次:2</v>
      </c>
      <c r="CU894" s="78" t="str">
        <f t="shared" ref="CU894" si="3478">IF(K894 = "",K$1&amp;":",_xlfn.TEXTJOIN(":",TRUE,K$1,K894))</f>
        <v>级别:115</v>
      </c>
      <c r="CV894" s="78" t="str">
        <f t="shared" ref="CV894" ca="1" si="3479">IF(M894 = "",M$1&amp;":",_xlfn.TEXTJOIN(":",TRUE,M$1,M894))</f>
        <v>地块颜色:133,145,86</v>
      </c>
      <c r="CW894" s="78" t="str">
        <f t="shared" ref="CW894" ca="1" si="3480">IF(O894 = "",O$1&amp;":",_xlfn.TEXTJOIN(":",TRUE,O$1,O894))</f>
        <v>建筑面积公式:面积*容积率</v>
      </c>
      <c r="CX894" s="78" t="str">
        <f t="shared" ref="CX894" ca="1" si="3481">IF(Q894 = "",Q$1&amp;":",_xlfn.TEXTJOIN(":",TRUE,Q$1,Q894))</f>
        <v>住宅建筑面积公式:地块建筑面积*0</v>
      </c>
      <c r="CY894" s="78" t="str">
        <f t="shared" ref="CY894" ca="1" si="3482">IF(S894 = "",S$1&amp;":",_xlfn.TEXTJOIN(":",TRUE,S$1,S894))</f>
        <v>商服建筑面积公式:地块建筑面积*0</v>
      </c>
      <c r="CZ894" s="78" t="str">
        <f t="shared" ref="CZ894" ca="1" si="3483">IF(U894 = "",U$1&amp;":",_xlfn.TEXTJOIN(":",TRUE,U$1,U894))</f>
        <v>商服中商业建筑面积公式:地块建筑面积*0</v>
      </c>
      <c r="DA894" s="78" t="str">
        <f t="shared" ref="DA894" ca="1" si="3484">IF(W894 = "",W$1&amp;":",_xlfn.TEXTJOIN(":",TRUE,W$1,W894))</f>
        <v>商服中办公建筑面积公式:地块建筑面积*0</v>
      </c>
      <c r="DB894" s="78" t="str">
        <f t="shared" ref="DB894" ca="1" si="3485">IF(Y894 = "",Y$1&amp;":",_xlfn.TEXTJOIN(":",TRUE,Y$1,Y894))</f>
        <v>公服建筑面积公式:地块建筑面积*1</v>
      </c>
      <c r="DC894" s="78" t="str">
        <f t="shared" ref="DC894" ca="1" si="3486">IF(AA894 = "",AA$1&amp;":",_xlfn.TEXTJOIN(":",TRUE,AA$1,AA894))</f>
        <v>工业建筑面积公式:地块建筑面积*0</v>
      </c>
      <c r="DD894" s="78" t="str">
        <f t="shared" ref="DD894" ca="1" si="3487">IF(AC894 = "",AC$1&amp;":",_xlfn.TEXTJOIN(":",TRUE,AC$1,AC894))</f>
        <v>市政建筑面积公式:地块建筑面积*0</v>
      </c>
      <c r="DE894" s="78" t="str">
        <f t="shared" ref="DE894" ca="1" si="3488">IF(AE894 = "",AE$1&amp;":",_xlfn.TEXTJOIN(":",TRUE,AE$1,AE894))</f>
        <v>绿地面积指定指标:面积*0</v>
      </c>
      <c r="DF894" s="78" t="str">
        <f t="shared" ref="DF894" ca="1" si="3489">IF(AG894 = "",AG$1&amp;":",_xlfn.TEXTJOIN(":",TRUE,AG$1,AG894))</f>
        <v>绿地面积指定公式:面积*0</v>
      </c>
      <c r="DG894" s="78" t="str">
        <f t="shared" ref="DG894" ca="1" si="3490">IF(AI894 = "",AI$1&amp;":",_xlfn.TEXTJOIN(":",TRUE,AI$1,AI894))</f>
        <v>户数指标:-</v>
      </c>
      <c r="DH894" s="78" t="str">
        <f t="shared" ref="DH894" ca="1" si="3491">IF(AK894 = "",AK$1&amp;":",_xlfn.TEXTJOIN(":",TRUE,AK$1,AK894))</f>
        <v>户数公式:0</v>
      </c>
      <c r="DI894" s="78" t="str">
        <f t="shared" ref="DI894" ca="1" si="3492">IF(AM894 = "",AM$1&amp;":",_xlfn.TEXTJOIN(":",TRUE,AM$1,AM894))</f>
        <v>人数指标:-</v>
      </c>
      <c r="DJ894" s="78" t="str">
        <f t="shared" ref="DJ894" ca="1" si="3493">IF(AO894 = "",AO$1&amp;":",_xlfn.TEXTJOIN(":",TRUE,AO$1,AO894))</f>
        <v>人数公式:0</v>
      </c>
      <c r="DK894" s="78" t="str">
        <f t="shared" ref="DK894" ca="1" si="3494">IF(AQ894 = "",AQ$1&amp;":",_xlfn.TEXTJOIN(":",TRUE,AQ$1,AQ894))</f>
        <v>就业指标:35平方米/岗位</v>
      </c>
      <c r="DL894" s="78" t="str">
        <f t="shared" ref="DL894" ca="1" si="3495">IF(AS894 = "",AS$1&amp;":",_xlfn.TEXTJOIN(":",TRUE,AS$1,AS894))</f>
        <v>就业公式:公服建筑面积/35</v>
      </c>
      <c r="DM894" s="78" t="str">
        <f t="shared" ref="DM894" ca="1" si="3496">IF(AU894 = "",AU$1&amp;":",_xlfn.TEXTJOIN(":",TRUE,AU$1,AU894))</f>
        <v>机动车指标:1.2个/100平方米</v>
      </c>
      <c r="DN894" s="78" t="str">
        <f t="shared" ref="DN894" ca="1" si="3497">IF(AW894 = "",AW$1&amp;":",_xlfn.TEXTJOIN(":",TRUE,AW$1,AW894))</f>
        <v>机动车公式:地块建筑面积*1.2/100</v>
      </c>
      <c r="DO894" s="78" t="str">
        <f t="shared" ref="DO894" ca="1" si="3498">IF(AY894 = "",AY$1&amp;":",_xlfn.TEXTJOIN(":",TRUE,AY$1,AY894))</f>
        <v>用水量指标:65立方米/公顷*日</v>
      </c>
      <c r="DP894" s="78" t="str">
        <f t="shared" ref="DP894" ca="1" si="3499">IF(BA894 = "",BA$1&amp;":",_xlfn.TEXTJOIN(":",TRUE,BA$1,BA894))</f>
        <v>用水量公式:用地面积*65</v>
      </c>
      <c r="DQ894" s="78" t="str">
        <f t="shared" ref="DQ894" ca="1" si="3500">IF(BC894 = "",BC$1&amp;":",_xlfn.TEXTJOIN(":",TRUE,BC$1,BC894))</f>
        <v>污水折算系数:0.85</v>
      </c>
      <c r="DR894" s="78" t="str">
        <f t="shared" ref="DR894" ca="1" si="3501">IF(BE894 = "",BE$1&amp;":",_xlfn.TEXTJOIN(":",TRUE,BE$1,BE894))</f>
        <v>污水量公式:用水量*0.85</v>
      </c>
      <c r="DS894" s="78" t="str">
        <f t="shared" ref="DS894" ca="1" si="3502">IF(BG894 = "",BG$1&amp;":",_xlfn.TEXTJOIN(":",TRUE,BG$1,BG894))</f>
        <v>用电负荷指标:400千瓦/公顷</v>
      </c>
      <c r="DT894" s="78" t="str">
        <f t="shared" ref="DT894" ca="1" si="3503">IF(BI894 = "",BI$1&amp;":",_xlfn.TEXTJOIN(":",TRUE,BI$1,BI894))</f>
        <v>同时率:0.8</v>
      </c>
      <c r="DU894" s="78" t="str">
        <f t="shared" ref="DU894" ca="1" si="3504">IF(BK894 = "",BK$1&amp;":",_xlfn.TEXTJOIN(":",TRUE,BK$1,BK894))</f>
        <v>用电量公式:用地面积*400*0.8</v>
      </c>
      <c r="DV894" s="78" t="str">
        <f t="shared" ref="DV894" ca="1" si="3505">IF(BM894 = "",BM$1&amp;":",_xlfn.TEXTJOIN(":",TRUE,BM$1,BM894))</f>
        <v>固话装机指标:30门/公顷</v>
      </c>
      <c r="DW894" s="78" t="str">
        <f t="shared" ref="DW894" ca="1" si="3506">IF(BO894 = "",BO$1&amp;":",_xlfn.TEXTJOIN(":",TRUE,BO$1,BO894))</f>
        <v>固话量公式:用地面积*30</v>
      </c>
      <c r="DX894" s="78" t="str">
        <f t="shared" ref="DX894" ca="1" si="3507">IF(BQ894 = "",BQ$1&amp;":",_xlfn.TEXTJOIN(":",TRUE,BQ$1,BQ894))</f>
        <v>有线电视指标:20门/公顷</v>
      </c>
      <c r="DY894" s="78" t="str">
        <f t="shared" ref="DY894" ca="1" si="3508">IF(BS894 = "",BS$1&amp;":",_xlfn.TEXTJOIN(":",TRUE,BS$1,BS894))</f>
        <v>电视量公式:用地面积*20</v>
      </c>
      <c r="DZ894" s="78" t="str">
        <f t="shared" ref="DZ894" ca="1" si="3509">IF(BU894 = "",BU$1&amp;":",_xlfn.TEXTJOIN(":",TRUE,BU$1,BU894))</f>
        <v>高峰机动车生成量指标:39.4pcu/万平方米，71：29</v>
      </c>
      <c r="EA894" s="78" t="str">
        <f t="shared" ref="EA894" ca="1" si="3510">IF(BW894 = "",BW$1&amp;":",_xlfn.TEXTJOIN(":",TRUE,BW$1,BW894))</f>
        <v>高峰机动车吸引量公式:地块建筑面积/10000*39.4*0.71</v>
      </c>
      <c r="EB894" s="78" t="str">
        <f t="shared" ref="EB894" ca="1" si="3511">IF(BY894 = "",BY$1&amp;":",_xlfn.TEXTJOIN(":",TRUE,BY$1,BY894))</f>
        <v>高峰机动车发生量公式:地块建筑面积/10000*39.4*0.29</v>
      </c>
      <c r="EC894" s="78" t="str">
        <f t="shared" ref="EC894" ca="1" si="3512">IF(CA894 = "",CA$1&amp;":",_xlfn.TEXTJOIN(":",TRUE,CA$1,CA894))</f>
        <v>地下空间指标:0</v>
      </c>
      <c r="ED894" s="78" t="str">
        <f t="shared" ref="ED894" ca="1" si="3513">IF(CC894 = "",CC$1&amp;":",_xlfn.TEXTJOIN(":",TRUE,CC$1,CC894))</f>
        <v>地下空间公式:0</v>
      </c>
      <c r="EE894" s="78" t="str">
        <f t="shared" ref="EE894" ca="1" si="3514">IF(CE894 = "",CE$1&amp;":",_xlfn.TEXTJOIN(":",TRUE,CE$1,CE894))</f>
        <v>人防指标:0</v>
      </c>
      <c r="EF894" s="78" t="str">
        <f t="shared" ref="EF894" ca="1" si="3515">IF(CG894 = "",CG$1&amp;":",_xlfn.TEXTJOIN(":",TRUE,CG$1,CG894))</f>
        <v>人防公式:0</v>
      </c>
      <c r="EG894" s="78" t="str">
        <f t="shared" ref="EG894" ca="1" si="3516">IF(CI894 = "",CI$1&amp;":",_xlfn.TEXTJOIN(":",TRUE,CI$1,CI894))</f>
        <v>用地构成:其他建设用地</v>
      </c>
      <c r="EH894" s="78" t="s">
        <v>1962</v>
      </c>
      <c r="EI894" s="79" t="str">
        <f t="shared" ref="EI894" ca="1" si="3517">_xlfn.TEXTJOIN(";",TRUE,CK894:EG894)</f>
        <v>唯一标识:1503#宗教用地#国空;性质名称:宗教用地;地块性质过滤:;地块性质:1503;地类标准:国空;地块性质别称:1503;属性继承:A9#宗教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4" t="s">
        <v>1962</v>
      </c>
    </row>
    <row r="895" spans="1:140" ht="16.5" x14ac:dyDescent="0.2">
      <c r="A895" s="63" t="str">
        <f t="shared" si="2900"/>
        <v>1503v#宗教用地#国空</v>
      </c>
      <c r="B895" s="63" t="s">
        <v>2324</v>
      </c>
      <c r="C895" s="63"/>
      <c r="D895" s="63" t="s">
        <v>2204</v>
      </c>
      <c r="E895" s="63" t="s">
        <v>1277</v>
      </c>
      <c r="F895" s="63">
        <v>1503</v>
      </c>
      <c r="G895" s="63" t="s">
        <v>2053</v>
      </c>
      <c r="H895" s="63" t="s">
        <v>839</v>
      </c>
      <c r="I895" s="63" t="s">
        <v>2205</v>
      </c>
      <c r="J895" s="63">
        <f t="shared" si="2901"/>
        <v>3</v>
      </c>
      <c r="K895" s="63" t="str">
        <f t="shared" si="2955"/>
        <v>21503</v>
      </c>
      <c r="L895" s="63"/>
      <c r="M895" s="74" t="str" cm="1">
        <f t="array" aca="1" ref="M895" ca="1">IF(OFFSET(INDIRECT(ADDRESS(ROW(), COLUMN())),0,-1)="",VLOOKUP($G895,$A:$AAE,COLUMN(),FALSE),OFFSET(INDIRECT(ADDRESS(ROW(), COLUMN())),0,-1))</f>
        <v>133,145,86</v>
      </c>
      <c r="N895" s="37"/>
      <c r="O895" s="74" t="str" cm="1">
        <f t="array" aca="1" ref="O895" ca="1">IF(OFFSET(INDIRECT(ADDRESS(ROW(), COLUMN())),0,-1)="",VLOOKUP($G895,$A:$AAE,COLUMN(),FALSE),OFFSET(INDIRECT(ADDRESS(ROW(), COLUMN())),0,-1))</f>
        <v>面积*容积率</v>
      </c>
      <c r="P895" s="37"/>
      <c r="Q895" s="37" t="str" cm="1">
        <f t="array" aca="1" ref="Q895" ca="1">IF(OFFSET(INDIRECT(ADDRESS(ROW(), COLUMN())),0,-1)="",VLOOKUP($G895,$A:$AAE,COLUMN(),FALSE),OFFSET(INDIRECT(ADDRESS(ROW(), COLUMN())),0,-1))</f>
        <v>地块建筑面积*0</v>
      </c>
      <c r="R895" s="37"/>
      <c r="S895" s="37" t="str" cm="1">
        <f t="array" aca="1" ref="S895" ca="1">IF(OFFSET(INDIRECT(ADDRESS(ROW(), COLUMN())),0,-1)="",VLOOKUP($G895,$A:$AAE,COLUMN(),FALSE),OFFSET(INDIRECT(ADDRESS(ROW(), COLUMN())),0,-1))</f>
        <v>地块建筑面积*0</v>
      </c>
      <c r="T895" s="37"/>
      <c r="U895" s="37" t="str" cm="1">
        <f t="array" aca="1" ref="U895" ca="1">IF(OFFSET(INDIRECT(ADDRESS(ROW(), COLUMN())),0,-1)="",VLOOKUP($G895,$A:$AAE,COLUMN(),FALSE),OFFSET(INDIRECT(ADDRESS(ROW(), COLUMN())),0,-1))</f>
        <v>地块建筑面积*0</v>
      </c>
      <c r="V895" s="37"/>
      <c r="W895" s="74" t="str" cm="1">
        <f t="array" aca="1" ref="W895" ca="1">IF(OFFSET(INDIRECT(ADDRESS(ROW(), COLUMN())),0,-1)="",VLOOKUP($G895,$A:$AAE,COLUMN(),FALSE),OFFSET(INDIRECT(ADDRESS(ROW(), COLUMN())),0,-1))</f>
        <v>地块建筑面积*0</v>
      </c>
      <c r="X895" s="37"/>
      <c r="Y895" s="37" t="str" cm="1">
        <f t="array" aca="1" ref="Y895" ca="1">IF(OFFSET(INDIRECT(ADDRESS(ROW(), COLUMN())),0,-1)="",VLOOKUP($G895,$A:$AAE,COLUMN(),FALSE),OFFSET(INDIRECT(ADDRESS(ROW(), COLUMN())),0,-1))</f>
        <v>地块建筑面积*1</v>
      </c>
      <c r="Z895" s="37"/>
      <c r="AA895" s="37" t="str" cm="1">
        <f t="array" aca="1" ref="AA895" ca="1">IF(OFFSET(INDIRECT(ADDRESS(ROW(), COLUMN())),0,-1)="",VLOOKUP($G895,$A:$AAE,COLUMN(),FALSE),OFFSET(INDIRECT(ADDRESS(ROW(), COLUMN())),0,-1))</f>
        <v>地块建筑面积*0</v>
      </c>
      <c r="AB895" s="37"/>
      <c r="AC895" s="37" t="str" cm="1">
        <f t="array" aca="1" ref="AC895" ca="1">IF(OFFSET(INDIRECT(ADDRESS(ROW(), COLUMN())),0,-1)="",VLOOKUP($G895,$A:$AAE,COLUMN(),FALSE),OFFSET(INDIRECT(ADDRESS(ROW(), COLUMN())),0,-1))</f>
        <v>地块建筑面积*0</v>
      </c>
      <c r="AD895" s="37"/>
      <c r="AE895" s="37" t="str" cm="1">
        <f t="array" aca="1" ref="AE895" ca="1">IF(OFFSET(INDIRECT(ADDRESS(ROW(), COLUMN())),0,-1)="",VLOOKUP($G895,$A:$AAE,COLUMN(),FALSE),OFFSET(INDIRECT(ADDRESS(ROW(), COLUMN())),0,-1))</f>
        <v>面积*0</v>
      </c>
      <c r="AF895" s="37"/>
      <c r="AG895" s="37" t="str" cm="1">
        <f t="array" aca="1" ref="AG895" ca="1">IF(OFFSET(INDIRECT(ADDRESS(ROW(), COLUMN())),0,-1)="",VLOOKUP($G895,$A:$AAE,COLUMN(),FALSE),OFFSET(INDIRECT(ADDRESS(ROW(), COLUMN())),0,-1))</f>
        <v>面积*0</v>
      </c>
      <c r="AH895" s="37"/>
      <c r="AI895" s="37" t="str" cm="1">
        <f t="array" aca="1" ref="AI895" ca="1">IF(OFFSET(INDIRECT(ADDRESS(ROW(), COLUMN())),0,-1)="",VLOOKUP($G895,$A:$AAE,COLUMN(),FALSE),OFFSET(INDIRECT(ADDRESS(ROW(), COLUMN())),0,-1))</f>
        <v>-</v>
      </c>
      <c r="AJ895" s="37"/>
      <c r="AK895" s="37" cm="1">
        <f t="array" aca="1" ref="AK895" ca="1">IF(OFFSET(INDIRECT(ADDRESS(ROW(), COLUMN())),0,-1)="",VLOOKUP($G895,$A:$AAE,COLUMN(),FALSE),OFFSET(INDIRECT(ADDRESS(ROW(), COLUMN())),0,-1))</f>
        <v>0</v>
      </c>
      <c r="AL895" s="37"/>
      <c r="AM895" s="37" t="str" cm="1">
        <f t="array" aca="1" ref="AM895" ca="1">IF(OFFSET(INDIRECT(ADDRESS(ROW(), COLUMN())),0,-1)="",VLOOKUP($G895,$A:$AAE,COLUMN(),FALSE),OFFSET(INDIRECT(ADDRESS(ROW(), COLUMN())),0,-1))</f>
        <v>-</v>
      </c>
      <c r="AN895" s="37"/>
      <c r="AO895" s="37" cm="1">
        <f t="array" aca="1" ref="AO895" ca="1">IF(OFFSET(INDIRECT(ADDRESS(ROW(), COLUMN())),0,-1)="",VLOOKUP($G895,$A:$AAE,COLUMN(),FALSE),OFFSET(INDIRECT(ADDRESS(ROW(), COLUMN())),0,-1))</f>
        <v>0</v>
      </c>
      <c r="AP895" s="37"/>
      <c r="AQ895" s="37" t="str" cm="1">
        <f t="array" aca="1" ref="AQ895" ca="1">IF(OFFSET(INDIRECT(ADDRESS(ROW(), COLUMN())),0,-1)="",VLOOKUP($G895,$A:$AAE,COLUMN(),FALSE),OFFSET(INDIRECT(ADDRESS(ROW(), COLUMN())),0,-1))</f>
        <v>35平方米/岗位</v>
      </c>
      <c r="AR895" s="37"/>
      <c r="AS895" s="37" t="str" cm="1">
        <f t="array" aca="1" ref="AS895" ca="1">IF(OFFSET(INDIRECT(ADDRESS(ROW(), COLUMN())),0,-1)="",VLOOKUP($G895,$A:$AAE,COLUMN(),FALSE),OFFSET(INDIRECT(ADDRESS(ROW(), COLUMN())),0,-1))</f>
        <v>公服建筑面积/35</v>
      </c>
      <c r="AT895" s="37"/>
      <c r="AU895" s="37" t="str" cm="1">
        <f t="array" aca="1" ref="AU895" ca="1">IF(OFFSET(INDIRECT(ADDRESS(ROW(), COLUMN())),0,-1)="",VLOOKUP($G895,$A:$AAE,COLUMN(),FALSE),OFFSET(INDIRECT(ADDRESS(ROW(), COLUMN())),0,-1))</f>
        <v>1.2个/100平方米</v>
      </c>
      <c r="AV895" s="26"/>
      <c r="AW895" s="37" t="str" cm="1">
        <f t="array" aca="1" ref="AW895" ca="1">IF(OFFSET(INDIRECT(ADDRESS(ROW(), COLUMN())),0,-1)="",VLOOKUP($G895,$A:$AAE,COLUMN(),FALSE),OFFSET(INDIRECT(ADDRESS(ROW(), COLUMN())),0,-1))</f>
        <v>地块建筑面积*1.2/100</v>
      </c>
      <c r="AX895" s="2"/>
      <c r="AY895" s="37" t="str" cm="1">
        <f t="array" aca="1" ref="AY895" ca="1">IF(OFFSET(INDIRECT(ADDRESS(ROW(), COLUMN())),0,-1)="",VLOOKUP($G895,$A:$AAE,COLUMN(),FALSE),OFFSET(INDIRECT(ADDRESS(ROW(), COLUMN())),0,-1))</f>
        <v>65立方米/公顷*日</v>
      </c>
      <c r="AZ895" s="2"/>
      <c r="BA895" s="37" t="str" cm="1">
        <f t="array" aca="1" ref="BA895" ca="1">IF(OFFSET(INDIRECT(ADDRESS(ROW(), COLUMN())),0,-1)="",VLOOKUP($G895,$A:$AAE,COLUMN(),FALSE),OFFSET(INDIRECT(ADDRESS(ROW(), COLUMN())),0,-1))</f>
        <v>用地面积*65</v>
      </c>
      <c r="BB895" s="112"/>
      <c r="BC895" s="37" cm="1">
        <f t="array" aca="1" ref="BC895" ca="1">IF(OFFSET(INDIRECT(ADDRESS(ROW(), COLUMN())),0,-1)="",VLOOKUP($G895,$A:$AAE,COLUMN(),FALSE),OFFSET(INDIRECT(ADDRESS(ROW(), COLUMN())),0,-1))</f>
        <v>0.85</v>
      </c>
      <c r="BD895" s="112"/>
      <c r="BE895" s="37" t="str" cm="1">
        <f t="array" aca="1" ref="BE895" ca="1">IF(OFFSET(INDIRECT(ADDRESS(ROW(), COLUMN())),0,-1)="",VLOOKUP($G895,$A:$AAE,COLUMN(),FALSE),OFFSET(INDIRECT(ADDRESS(ROW(), COLUMN())),0,-1))</f>
        <v>用水量*0.85</v>
      </c>
      <c r="BF895" s="2"/>
      <c r="BG895" s="37" t="str" cm="1">
        <f t="array" aca="1" ref="BG895" ca="1">IF(OFFSET(INDIRECT(ADDRESS(ROW(), COLUMN())),0,-1)="",VLOOKUP($G895,$A:$AAE,COLUMN(),FALSE),OFFSET(INDIRECT(ADDRESS(ROW(), COLUMN())),0,-1))</f>
        <v>400千瓦/公顷</v>
      </c>
      <c r="BH895" s="2"/>
      <c r="BI895" s="37" cm="1">
        <f t="array" aca="1" ref="BI895" ca="1">IF(OFFSET(INDIRECT(ADDRESS(ROW(), COLUMN())),0,-1)="",VLOOKUP($G895,$A:$AAE,COLUMN(),FALSE),OFFSET(INDIRECT(ADDRESS(ROW(), COLUMN())),0,-1))</f>
        <v>0.8</v>
      </c>
      <c r="BJ895" s="2"/>
      <c r="BK895" s="37" t="str" cm="1">
        <f t="array" aca="1" ref="BK895" ca="1">IF(OFFSET(INDIRECT(ADDRESS(ROW(), COLUMN())),0,-1)="",VLOOKUP($G895,$A:$AAE,COLUMN(),FALSE),OFFSET(INDIRECT(ADDRESS(ROW(), COLUMN())),0,-1))</f>
        <v>用地面积*400*0.8</v>
      </c>
      <c r="BL895" s="112"/>
      <c r="BM895" s="37" t="str" cm="1">
        <f t="array" aca="1" ref="BM895" ca="1">IF(OFFSET(INDIRECT(ADDRESS(ROW(), COLUMN())),0,-1)="",VLOOKUP($G895,$A:$AAE,COLUMN(),FALSE),OFFSET(INDIRECT(ADDRESS(ROW(), COLUMN())),0,-1))</f>
        <v>30门/公顷</v>
      </c>
      <c r="BN895" s="112"/>
      <c r="BO895" s="37" t="str" cm="1">
        <f t="array" aca="1" ref="BO895" ca="1">IF(OFFSET(INDIRECT(ADDRESS(ROW(), COLUMN())),0,-1)="",VLOOKUP($G895,$A:$AAE,COLUMN(),FALSE),OFFSET(INDIRECT(ADDRESS(ROW(), COLUMN())),0,-1))</f>
        <v>用地面积*30</v>
      </c>
      <c r="BP895" s="112"/>
      <c r="BQ895" s="37" t="str" cm="1">
        <f t="array" aca="1" ref="BQ895" ca="1">IF(OFFSET(INDIRECT(ADDRESS(ROW(), COLUMN())),0,-1)="",VLOOKUP($G895,$A:$AAE,COLUMN(),FALSE),OFFSET(INDIRECT(ADDRESS(ROW(), COLUMN())),0,-1))</f>
        <v>20门/公顷</v>
      </c>
      <c r="BR895" s="2"/>
      <c r="BS895" s="37" t="str" cm="1">
        <f t="array" aca="1" ref="BS895" ca="1">IF(OFFSET(INDIRECT(ADDRESS(ROW(), COLUMN())),0,-1)="",VLOOKUP($G895,$A:$AAE,COLUMN(),FALSE),OFFSET(INDIRECT(ADDRESS(ROW(), COLUMN())),0,-1))</f>
        <v>用地面积*20</v>
      </c>
      <c r="BT895" s="2"/>
      <c r="BU895" s="37" t="str" cm="1">
        <f t="array" aca="1" ref="BU895" ca="1">IF(OFFSET(INDIRECT(ADDRESS(ROW(), COLUMN())),0,-1)="",VLOOKUP($G895,$A:$AAE,COLUMN(),FALSE),OFFSET(INDIRECT(ADDRESS(ROW(), COLUMN())),0,-1))</f>
        <v>39.4pcu/万平方米，71：29</v>
      </c>
      <c r="BV895" s="2"/>
      <c r="BW895" s="37" t="str" cm="1">
        <f t="array" aca="1" ref="BW895" ca="1">IF(OFFSET(INDIRECT(ADDRESS(ROW(), COLUMN())),0,-1)="",VLOOKUP($G895,$A:$AAE,COLUMN(),FALSE),OFFSET(INDIRECT(ADDRESS(ROW(), COLUMN())),0,-1))</f>
        <v>地块建筑面积/10000*39.4*0.71</v>
      </c>
      <c r="BX895" s="2"/>
      <c r="BY895" s="37" t="str" cm="1">
        <f t="array" aca="1" ref="BY895" ca="1">IF(OFFSET(INDIRECT(ADDRESS(ROW(), COLUMN())),0,-1)="",VLOOKUP($G895,$A:$AAE,COLUMN(),FALSE),OFFSET(INDIRECT(ADDRESS(ROW(), COLUMN())),0,-1))</f>
        <v>地块建筑面积/10000*39.4*0.29</v>
      </c>
      <c r="BZ895" s="26" t="s">
        <v>1925</v>
      </c>
      <c r="CA895" s="37" t="str" cm="1">
        <f t="array" aca="1" ref="CA895" ca="1">IF(OFFSET(INDIRECT(ADDRESS(ROW(), COLUMN())),0,-1)="",VLOOKUP($G895,$A:$AAE,COLUMN(),FALSE),OFFSET(INDIRECT(ADDRESS(ROW(), COLUMN())),0,-1))</f>
        <v>0</v>
      </c>
      <c r="CB895" s="26" t="s">
        <v>1925</v>
      </c>
      <c r="CC895" s="37" t="str" cm="1">
        <f t="array" aca="1" ref="CC895" ca="1">IF(OFFSET(INDIRECT(ADDRESS(ROW(), COLUMN())),0,-1)="",VLOOKUP($G895,$A:$AAE,COLUMN(),FALSE),OFFSET(INDIRECT(ADDRESS(ROW(), COLUMN())),0,-1))</f>
        <v>0</v>
      </c>
      <c r="CD895" s="26" t="s">
        <v>1925</v>
      </c>
      <c r="CE895" s="37" t="str" cm="1">
        <f t="array" aca="1" ref="CE895" ca="1">IF(OFFSET(INDIRECT(ADDRESS(ROW(), COLUMN())),0,-1)="",VLOOKUP($G895,$A:$AAE,COLUMN(),FALSE),OFFSET(INDIRECT(ADDRESS(ROW(), COLUMN())),0,-1))</f>
        <v>0</v>
      </c>
      <c r="CF895" s="26" t="s">
        <v>1925</v>
      </c>
      <c r="CG895" s="37" t="str" cm="1">
        <f t="array" aca="1" ref="CG895" ca="1">IF(OFFSET(INDIRECT(ADDRESS(ROW(), COLUMN())),0,-1)="",VLOOKUP($G895,$A:$AAE,COLUMN(),FALSE),OFFSET(INDIRECT(ADDRESS(ROW(), COLUMN())),0,-1))</f>
        <v>0</v>
      </c>
      <c r="CH895" s="37" t="s">
        <v>2141</v>
      </c>
      <c r="CI895" s="74" t="str" cm="1">
        <f t="array" aca="1" ref="CI895" ca="1">IF(OFFSET(INDIRECT(ADDRESS(ROW(), COLUMN())),0,-1)="",VLOOKUP($G895,$A:$AAE,COLUMN(),FALSE),OFFSET(INDIRECT(ADDRESS(ROW(), COLUMN())),0,-1))</f>
        <v>其他建设用地</v>
      </c>
      <c r="CJ895" s="75" t="s">
        <v>1962</v>
      </c>
      <c r="CK895" s="78" t="str">
        <f t="shared" si="3421"/>
        <v>唯一标识:1503v#宗教用地#国空</v>
      </c>
      <c r="CL895" s="78" t="str">
        <f t="shared" si="3422"/>
        <v>性质名称:宗教用地</v>
      </c>
      <c r="CM895" s="78" t="str">
        <f t="shared" si="3423"/>
        <v>地块性质过滤:</v>
      </c>
      <c r="CN895" s="78" t="str">
        <f t="shared" si="3424"/>
        <v>地块性质:1503v</v>
      </c>
      <c r="CO895" s="78" t="str">
        <f t="shared" si="3425"/>
        <v>地类标准:国空</v>
      </c>
      <c r="CP895" s="78" t="str">
        <f t="shared" si="3426"/>
        <v>地块性质别称:1503</v>
      </c>
      <c r="CQ895" s="78" t="str">
        <f t="shared" si="3427"/>
        <v>属性继承:A9#宗教用地#城规</v>
      </c>
      <c r="CR895" s="78" t="str">
        <f t="shared" si="3428"/>
        <v>父类:A</v>
      </c>
      <c r="CS895" s="78" t="str">
        <f t="shared" si="3429"/>
        <v>级别继承:1503#宗教用地#国空</v>
      </c>
      <c r="CT895" s="78" t="str">
        <f t="shared" si="3430"/>
        <v>级别层次:3</v>
      </c>
      <c r="CU895" s="78" t="str">
        <f t="shared" si="3431"/>
        <v>级别:21503</v>
      </c>
      <c r="CV895" s="78" t="str">
        <f t="shared" ca="1" si="3432"/>
        <v>地块颜色:133,145,86</v>
      </c>
      <c r="CW895" s="78" t="str">
        <f t="shared" ca="1" si="3433"/>
        <v>建筑面积公式:面积*容积率</v>
      </c>
      <c r="CX895" s="78" t="str">
        <f t="shared" ca="1" si="3434"/>
        <v>住宅建筑面积公式:地块建筑面积*0</v>
      </c>
      <c r="CY895" s="78" t="str">
        <f t="shared" ca="1" si="3435"/>
        <v>商服建筑面积公式:地块建筑面积*0</v>
      </c>
      <c r="CZ895" s="78" t="str">
        <f t="shared" ca="1" si="3436"/>
        <v>商服中商业建筑面积公式:地块建筑面积*0</v>
      </c>
      <c r="DA895" s="78" t="str">
        <f t="shared" ca="1" si="3437"/>
        <v>商服中办公建筑面积公式:地块建筑面积*0</v>
      </c>
      <c r="DB895" s="78" t="str">
        <f t="shared" ca="1" si="3438"/>
        <v>公服建筑面积公式:地块建筑面积*1</v>
      </c>
      <c r="DC895" s="78" t="str">
        <f t="shared" ca="1" si="3439"/>
        <v>工业建筑面积公式:地块建筑面积*0</v>
      </c>
      <c r="DD895" s="78" t="str">
        <f t="shared" ca="1" si="3440"/>
        <v>市政建筑面积公式:地块建筑面积*0</v>
      </c>
      <c r="DE895" s="78" t="str">
        <f t="shared" ca="1" si="3419"/>
        <v>绿地面积指定指标:面积*0</v>
      </c>
      <c r="DF895" s="78" t="str">
        <f t="shared" ca="1" si="3420"/>
        <v>绿地面积指定公式:面积*0</v>
      </c>
      <c r="DG895" s="78" t="str">
        <f t="shared" ca="1" si="3441"/>
        <v>户数指标:-</v>
      </c>
      <c r="DH895" s="78" t="str">
        <f t="shared" ca="1" si="3442"/>
        <v>户数公式:0</v>
      </c>
      <c r="DI895" s="78" t="str">
        <f t="shared" ca="1" si="3443"/>
        <v>人数指标:-</v>
      </c>
      <c r="DJ895" s="78" t="str">
        <f t="shared" ca="1" si="3444"/>
        <v>人数公式:0</v>
      </c>
      <c r="DK895" s="78" t="str">
        <f t="shared" ca="1" si="3445"/>
        <v>就业指标:35平方米/岗位</v>
      </c>
      <c r="DL895" s="78" t="str">
        <f t="shared" ca="1" si="3446"/>
        <v>就业公式:公服建筑面积/35</v>
      </c>
      <c r="DM895" s="78" t="str">
        <f t="shared" ca="1" si="3447"/>
        <v>机动车指标:1.2个/100平方米</v>
      </c>
      <c r="DN895" s="78" t="str">
        <f t="shared" ca="1" si="3448"/>
        <v>机动车公式:地块建筑面积*1.2/100</v>
      </c>
      <c r="DO895" s="78" t="str">
        <f t="shared" ca="1" si="3449"/>
        <v>用水量指标:65立方米/公顷*日</v>
      </c>
      <c r="DP895" s="78" t="str">
        <f t="shared" ca="1" si="3450"/>
        <v>用水量公式:用地面积*65</v>
      </c>
      <c r="DQ895" s="78" t="str">
        <f t="shared" ca="1" si="3451"/>
        <v>污水折算系数:0.85</v>
      </c>
      <c r="DR895" s="78" t="str">
        <f t="shared" ca="1" si="3452"/>
        <v>污水量公式:用水量*0.85</v>
      </c>
      <c r="DS895" s="78" t="str">
        <f t="shared" ca="1" si="3453"/>
        <v>用电负荷指标:400千瓦/公顷</v>
      </c>
      <c r="DT895" s="78" t="str">
        <f t="shared" ca="1" si="3454"/>
        <v>同时率:0.8</v>
      </c>
      <c r="DU895" s="78" t="str">
        <f t="shared" ca="1" si="3455"/>
        <v>用电量公式:用地面积*400*0.8</v>
      </c>
      <c r="DV895" s="78" t="str">
        <f t="shared" ca="1" si="3456"/>
        <v>固话装机指标:30门/公顷</v>
      </c>
      <c r="DW895" s="78" t="str">
        <f t="shared" ca="1" si="3457"/>
        <v>固话量公式:用地面积*30</v>
      </c>
      <c r="DX895" s="78" t="str">
        <f t="shared" ca="1" si="3458"/>
        <v>有线电视指标:20门/公顷</v>
      </c>
      <c r="DY895" s="78" t="str">
        <f t="shared" ca="1" si="3459"/>
        <v>电视量公式:用地面积*20</v>
      </c>
      <c r="DZ895" s="78" t="str">
        <f t="shared" ca="1" si="3460"/>
        <v>高峰机动车生成量指标:39.4pcu/万平方米，71：29</v>
      </c>
      <c r="EA895" s="78" t="str">
        <f t="shared" ca="1" si="3461"/>
        <v>高峰机动车吸引量公式:地块建筑面积/10000*39.4*0.71</v>
      </c>
      <c r="EB895" s="78" t="str">
        <f t="shared" ca="1" si="3462"/>
        <v>高峰机动车发生量公式:地块建筑面积/10000*39.4*0.29</v>
      </c>
      <c r="EC895" s="78" t="str">
        <f t="shared" ref="EC895:EC949" ca="1" si="3518">IF(CA895 = "",CA$1&amp;":",_xlfn.TEXTJOIN(":",TRUE,CA$1,CA895))</f>
        <v>地下空间指标:0</v>
      </c>
      <c r="ED895" s="78" t="str">
        <f t="shared" ca="1" si="3463"/>
        <v>地下空间公式:0</v>
      </c>
      <c r="EE895" s="78" t="str">
        <f t="shared" ref="EE895:EE949" ca="1" si="3519">IF(CE895 = "",CE$1&amp;":",_xlfn.TEXTJOIN(":",TRUE,CE$1,CE895))</f>
        <v>人防指标:0</v>
      </c>
      <c r="EF895" s="78" t="str">
        <f t="shared" ca="1" si="3464"/>
        <v>人防公式:0</v>
      </c>
      <c r="EG895" s="78" t="str">
        <f t="shared" ca="1" si="3320"/>
        <v>用地构成:其他建设用地</v>
      </c>
      <c r="EH895" s="78" t="s">
        <v>1962</v>
      </c>
      <c r="EI895" s="79" t="str">
        <f t="shared" ca="1" si="3270"/>
        <v>唯一标识:1503v#宗教用地#国空;性质名称:宗教用地;地块性质过滤:;地块性质:1503v;地类标准:国空;地块性质别称:1503;属性继承:A9#宗教用地#城规;父类:A;级别继承:1503#宗教用地#国空;级别层次:3;级别:21503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5" t="s">
        <v>1962</v>
      </c>
    </row>
    <row r="896" spans="1:140" ht="16.5" x14ac:dyDescent="0.2">
      <c r="A896" s="63" t="str">
        <f t="shared" si="2900"/>
        <v>1504#文物古迹用地#国空</v>
      </c>
      <c r="B896" s="63" t="s">
        <v>316</v>
      </c>
      <c r="C896" s="63"/>
      <c r="D896" s="63">
        <v>1504</v>
      </c>
      <c r="E896" s="63" t="s">
        <v>1277</v>
      </c>
      <c r="F896" s="63">
        <v>1504</v>
      </c>
      <c r="G896" s="63" t="s">
        <v>2051</v>
      </c>
      <c r="H896" s="63" t="s">
        <v>839</v>
      </c>
      <c r="I896" s="63" t="s">
        <v>1473</v>
      </c>
      <c r="J896" s="63">
        <f t="shared" si="2901"/>
        <v>2</v>
      </c>
      <c r="K896" s="63" t="str">
        <f t="shared" si="2955"/>
        <v>115</v>
      </c>
      <c r="L896" s="63"/>
      <c r="M896" s="74" t="str" cm="1">
        <f t="array" aca="1" ref="M896" ca="1">IF(OFFSET(INDIRECT(ADDRESS(ROW(), COLUMN())),0,-1)="",VLOOKUP($G896,$A:$AAE,COLUMN(),FALSE),OFFSET(INDIRECT(ADDRESS(ROW(), COLUMN())),0,-1))</f>
        <v>133,145,86</v>
      </c>
      <c r="N896" s="37"/>
      <c r="O896" s="74" t="str" cm="1">
        <f t="array" aca="1" ref="O896" ca="1">IF(OFFSET(INDIRECT(ADDRESS(ROW(), COLUMN())),0,-1)="",VLOOKUP($G896,$A:$AAE,COLUMN(),FALSE),OFFSET(INDIRECT(ADDRESS(ROW(), COLUMN())),0,-1))</f>
        <v>面积*容积率</v>
      </c>
      <c r="P896" s="37"/>
      <c r="Q896" s="37" t="str" cm="1">
        <f t="array" aca="1" ref="Q896" ca="1">IF(OFFSET(INDIRECT(ADDRESS(ROW(), COLUMN())),0,-1)="",VLOOKUP($G896,$A:$AAE,COLUMN(),FALSE),OFFSET(INDIRECT(ADDRESS(ROW(), COLUMN())),0,-1))</f>
        <v>地块建筑面积*0</v>
      </c>
      <c r="R896" s="37"/>
      <c r="S896" s="37" t="str" cm="1">
        <f t="array" aca="1" ref="S896" ca="1">IF(OFFSET(INDIRECT(ADDRESS(ROW(), COLUMN())),0,-1)="",VLOOKUP($G896,$A:$AAE,COLUMN(),FALSE),OFFSET(INDIRECT(ADDRESS(ROW(), COLUMN())),0,-1))</f>
        <v>地块建筑面积*0</v>
      </c>
      <c r="T896" s="37"/>
      <c r="U896" s="37" t="str" cm="1">
        <f t="array" aca="1" ref="U896" ca="1">IF(OFFSET(INDIRECT(ADDRESS(ROW(), COLUMN())),0,-1)="",VLOOKUP($G896,$A:$AAE,COLUMN(),FALSE),OFFSET(INDIRECT(ADDRESS(ROW(), COLUMN())),0,-1))</f>
        <v>地块建筑面积*0</v>
      </c>
      <c r="V896" s="37"/>
      <c r="W896" s="74" t="str" cm="1">
        <f t="array" aca="1" ref="W896" ca="1">IF(OFFSET(INDIRECT(ADDRESS(ROW(), COLUMN())),0,-1)="",VLOOKUP($G896,$A:$AAE,COLUMN(),FALSE),OFFSET(INDIRECT(ADDRESS(ROW(), COLUMN())),0,-1))</f>
        <v>地块建筑面积*0</v>
      </c>
      <c r="X896" s="37"/>
      <c r="Y896" s="37" t="str" cm="1">
        <f t="array" aca="1" ref="Y896" ca="1">IF(OFFSET(INDIRECT(ADDRESS(ROW(), COLUMN())),0,-1)="",VLOOKUP($G896,$A:$AAE,COLUMN(),FALSE),OFFSET(INDIRECT(ADDRESS(ROW(), COLUMN())),0,-1))</f>
        <v>地块建筑面积*1</v>
      </c>
      <c r="Z896" s="37"/>
      <c r="AA896" s="37" t="str" cm="1">
        <f t="array" aca="1" ref="AA896" ca="1">IF(OFFSET(INDIRECT(ADDRESS(ROW(), COLUMN())),0,-1)="",VLOOKUP($G896,$A:$AAE,COLUMN(),FALSE),OFFSET(INDIRECT(ADDRESS(ROW(), COLUMN())),0,-1))</f>
        <v>地块建筑面积*0</v>
      </c>
      <c r="AB896" s="37"/>
      <c r="AC896" s="37" t="str" cm="1">
        <f t="array" aca="1" ref="AC896" ca="1">IF(OFFSET(INDIRECT(ADDRESS(ROW(), COLUMN())),0,-1)="",VLOOKUP($G896,$A:$AAE,COLUMN(),FALSE),OFFSET(INDIRECT(ADDRESS(ROW(), COLUMN())),0,-1))</f>
        <v>地块建筑面积*0</v>
      </c>
      <c r="AD896" s="37"/>
      <c r="AE896" s="37" t="str" cm="1">
        <f t="array" aca="1" ref="AE896" ca="1">IF(OFFSET(INDIRECT(ADDRESS(ROW(), COLUMN())),0,-1)="",VLOOKUP($G896,$A:$AAE,COLUMN(),FALSE),OFFSET(INDIRECT(ADDRESS(ROW(), COLUMN())),0,-1))</f>
        <v>面积*0</v>
      </c>
      <c r="AF896" s="37"/>
      <c r="AG896" s="37" t="str" cm="1">
        <f t="array" aca="1" ref="AG896" ca="1">IF(OFFSET(INDIRECT(ADDRESS(ROW(), COLUMN())),0,-1)="",VLOOKUP($G896,$A:$AAE,COLUMN(),FALSE),OFFSET(INDIRECT(ADDRESS(ROW(), COLUMN())),0,-1))</f>
        <v>面积*0</v>
      </c>
      <c r="AH896" s="37"/>
      <c r="AI896" s="37" t="str" cm="1">
        <f t="array" aca="1" ref="AI896" ca="1">IF(OFFSET(INDIRECT(ADDRESS(ROW(), COLUMN())),0,-1)="",VLOOKUP($G896,$A:$AAE,COLUMN(),FALSE),OFFSET(INDIRECT(ADDRESS(ROW(), COLUMN())),0,-1))</f>
        <v>-</v>
      </c>
      <c r="AJ896" s="37"/>
      <c r="AK896" s="37" cm="1">
        <f t="array" aca="1" ref="AK896" ca="1">IF(OFFSET(INDIRECT(ADDRESS(ROW(), COLUMN())),0,-1)="",VLOOKUP($G896,$A:$AAE,COLUMN(),FALSE),OFFSET(INDIRECT(ADDRESS(ROW(), COLUMN())),0,-1))</f>
        <v>0</v>
      </c>
      <c r="AL896" s="37"/>
      <c r="AM896" s="37" t="str" cm="1">
        <f t="array" aca="1" ref="AM896" ca="1">IF(OFFSET(INDIRECT(ADDRESS(ROW(), COLUMN())),0,-1)="",VLOOKUP($G896,$A:$AAE,COLUMN(),FALSE),OFFSET(INDIRECT(ADDRESS(ROW(), COLUMN())),0,-1))</f>
        <v>-</v>
      </c>
      <c r="AN896" s="37"/>
      <c r="AO896" s="37" cm="1">
        <f t="array" aca="1" ref="AO896" ca="1">IF(OFFSET(INDIRECT(ADDRESS(ROW(), COLUMN())),0,-1)="",VLOOKUP($G896,$A:$AAE,COLUMN(),FALSE),OFFSET(INDIRECT(ADDRESS(ROW(), COLUMN())),0,-1))</f>
        <v>0</v>
      </c>
      <c r="AP896" s="37"/>
      <c r="AQ896" s="37" t="str" cm="1">
        <f t="array" aca="1" ref="AQ896" ca="1">IF(OFFSET(INDIRECT(ADDRESS(ROW(), COLUMN())),0,-1)="",VLOOKUP($G896,$A:$AAE,COLUMN(),FALSE),OFFSET(INDIRECT(ADDRESS(ROW(), COLUMN())),0,-1))</f>
        <v>35平方米/岗位</v>
      </c>
      <c r="AR896" s="37"/>
      <c r="AS896" s="37" t="str" cm="1">
        <f t="array" aca="1" ref="AS896" ca="1">IF(OFFSET(INDIRECT(ADDRESS(ROW(), COLUMN())),0,-1)="",VLOOKUP($G896,$A:$AAE,COLUMN(),FALSE),OFFSET(INDIRECT(ADDRESS(ROW(), COLUMN())),0,-1))</f>
        <v>公服建筑面积/35</v>
      </c>
      <c r="AT896" s="37"/>
      <c r="AU896" s="37" t="str" cm="1">
        <f t="array" aca="1" ref="AU896" ca="1">IF(OFFSET(INDIRECT(ADDRESS(ROW(), COLUMN())),0,-1)="",VLOOKUP($G896,$A:$AAE,COLUMN(),FALSE),OFFSET(INDIRECT(ADDRESS(ROW(), COLUMN())),0,-1))</f>
        <v>1.2个/100平方米</v>
      </c>
      <c r="AV896" s="26"/>
      <c r="AW896" s="37" t="str" cm="1">
        <f t="array" aca="1" ref="AW896" ca="1">IF(OFFSET(INDIRECT(ADDRESS(ROW(), COLUMN())),0,-1)="",VLOOKUP($G896,$A:$AAE,COLUMN(),FALSE),OFFSET(INDIRECT(ADDRESS(ROW(), COLUMN())),0,-1))</f>
        <v>地块建筑面积*1.2/100</v>
      </c>
      <c r="AX896" s="2"/>
      <c r="AY896" s="37" t="str" cm="1">
        <f t="array" aca="1" ref="AY896" ca="1">IF(OFFSET(INDIRECT(ADDRESS(ROW(), COLUMN())),0,-1)="",VLOOKUP($G896,$A:$AAE,COLUMN(),FALSE),OFFSET(INDIRECT(ADDRESS(ROW(), COLUMN())),0,-1))</f>
        <v>65立方米/公顷*日</v>
      </c>
      <c r="AZ896" s="2"/>
      <c r="BA896" s="37" t="str" cm="1">
        <f t="array" aca="1" ref="BA896" ca="1">IF(OFFSET(INDIRECT(ADDRESS(ROW(), COLUMN())),0,-1)="",VLOOKUP($G896,$A:$AAE,COLUMN(),FALSE),OFFSET(INDIRECT(ADDRESS(ROW(), COLUMN())),0,-1))</f>
        <v>用地面积*65</v>
      </c>
      <c r="BB896" s="112"/>
      <c r="BC896" s="37" cm="1">
        <f t="array" aca="1" ref="BC896" ca="1">IF(OFFSET(INDIRECT(ADDRESS(ROW(), COLUMN())),0,-1)="",VLOOKUP($G896,$A:$AAE,COLUMN(),FALSE),OFFSET(INDIRECT(ADDRESS(ROW(), COLUMN())),0,-1))</f>
        <v>0.85</v>
      </c>
      <c r="BD896" s="112"/>
      <c r="BE896" s="37" t="str" cm="1">
        <f t="array" aca="1" ref="BE896" ca="1">IF(OFFSET(INDIRECT(ADDRESS(ROW(), COLUMN())),0,-1)="",VLOOKUP($G896,$A:$AAE,COLUMN(),FALSE),OFFSET(INDIRECT(ADDRESS(ROW(), COLUMN())),0,-1))</f>
        <v>用水量*0.85</v>
      </c>
      <c r="BF896" s="2"/>
      <c r="BG896" s="37" t="str" cm="1">
        <f t="array" aca="1" ref="BG896" ca="1">IF(OFFSET(INDIRECT(ADDRESS(ROW(), COLUMN())),0,-1)="",VLOOKUP($G896,$A:$AAE,COLUMN(),FALSE),OFFSET(INDIRECT(ADDRESS(ROW(), COLUMN())),0,-1))</f>
        <v>300千瓦/公顷</v>
      </c>
      <c r="BH896" s="2"/>
      <c r="BI896" s="37" cm="1">
        <f t="array" aca="1" ref="BI896" ca="1">IF(OFFSET(INDIRECT(ADDRESS(ROW(), COLUMN())),0,-1)="",VLOOKUP($G896,$A:$AAE,COLUMN(),FALSE),OFFSET(INDIRECT(ADDRESS(ROW(), COLUMN())),0,-1))</f>
        <v>0.8</v>
      </c>
      <c r="BJ896" s="2"/>
      <c r="BK896" s="37" t="str" cm="1">
        <f t="array" aca="1" ref="BK896" ca="1">IF(OFFSET(INDIRECT(ADDRESS(ROW(), COLUMN())),0,-1)="",VLOOKUP($G896,$A:$AAE,COLUMN(),FALSE),OFFSET(INDIRECT(ADDRESS(ROW(), COLUMN())),0,-1))</f>
        <v>用地面积*300*0.8</v>
      </c>
      <c r="BL896" s="112"/>
      <c r="BM896" s="37" t="str" cm="1">
        <f t="array" aca="1" ref="BM896" ca="1">IF(OFFSET(INDIRECT(ADDRESS(ROW(), COLUMN())),0,-1)="",VLOOKUP($G896,$A:$AAE,COLUMN(),FALSE),OFFSET(INDIRECT(ADDRESS(ROW(), COLUMN())),0,-1))</f>
        <v>30门/公顷</v>
      </c>
      <c r="BN896" s="112"/>
      <c r="BO896" s="37" t="str" cm="1">
        <f t="array" aca="1" ref="BO896" ca="1">IF(OFFSET(INDIRECT(ADDRESS(ROW(), COLUMN())),0,-1)="",VLOOKUP($G896,$A:$AAE,COLUMN(),FALSE),OFFSET(INDIRECT(ADDRESS(ROW(), COLUMN())),0,-1))</f>
        <v>用地面积*30</v>
      </c>
      <c r="BP896" s="112"/>
      <c r="BQ896" s="37" t="str" cm="1">
        <f t="array" aca="1" ref="BQ896" ca="1">IF(OFFSET(INDIRECT(ADDRESS(ROW(), COLUMN())),0,-1)="",VLOOKUP($G896,$A:$AAE,COLUMN(),FALSE),OFFSET(INDIRECT(ADDRESS(ROW(), COLUMN())),0,-1))</f>
        <v>20门/公顷</v>
      </c>
      <c r="BR896" s="2"/>
      <c r="BS896" s="37" t="str" cm="1">
        <f t="array" aca="1" ref="BS896" ca="1">IF(OFFSET(INDIRECT(ADDRESS(ROW(), COLUMN())),0,-1)="",VLOOKUP($G896,$A:$AAE,COLUMN(),FALSE),OFFSET(INDIRECT(ADDRESS(ROW(), COLUMN())),0,-1))</f>
        <v>用地面积*20</v>
      </c>
      <c r="BT896" s="2"/>
      <c r="BU896" s="37" t="str" cm="1">
        <f t="array" aca="1" ref="BU896" ca="1">IF(OFFSET(INDIRECT(ADDRESS(ROW(), COLUMN())),0,-1)="",VLOOKUP($G896,$A:$AAE,COLUMN(),FALSE),OFFSET(INDIRECT(ADDRESS(ROW(), COLUMN())),0,-1))</f>
        <v>-</v>
      </c>
      <c r="BV896" s="2"/>
      <c r="BW896" s="37" cm="1">
        <f t="array" aca="1" ref="BW896" ca="1">IF(OFFSET(INDIRECT(ADDRESS(ROW(), COLUMN())),0,-1)="",VLOOKUP($G896,$A:$AAE,COLUMN(),FALSE),OFFSET(INDIRECT(ADDRESS(ROW(), COLUMN())),0,-1))</f>
        <v>0</v>
      </c>
      <c r="BX896" s="2"/>
      <c r="BY896" s="37" cm="1">
        <f t="array" aca="1" ref="BY896" ca="1">IF(OFFSET(INDIRECT(ADDRESS(ROW(), COLUMN())),0,-1)="",VLOOKUP($G896,$A:$AAE,COLUMN(),FALSE),OFFSET(INDIRECT(ADDRESS(ROW(), COLUMN())),0,-1))</f>
        <v>0</v>
      </c>
      <c r="BZ896" s="26" t="s">
        <v>1925</v>
      </c>
      <c r="CA896" s="37" t="str" cm="1">
        <f t="array" aca="1" ref="CA896" ca="1">IF(OFFSET(INDIRECT(ADDRESS(ROW(), COLUMN())),0,-1)="",VLOOKUP($G896,$A:$AAE,COLUMN(),FALSE),OFFSET(INDIRECT(ADDRESS(ROW(), COLUMN())),0,-1))</f>
        <v>0</v>
      </c>
      <c r="CB896" s="26" t="s">
        <v>1925</v>
      </c>
      <c r="CC896" s="37" t="str" cm="1">
        <f t="array" aca="1" ref="CC896" ca="1">IF(OFFSET(INDIRECT(ADDRESS(ROW(), COLUMN())),0,-1)="",VLOOKUP($G896,$A:$AAE,COLUMN(),FALSE),OFFSET(INDIRECT(ADDRESS(ROW(), COLUMN())),0,-1))</f>
        <v>0</v>
      </c>
      <c r="CD896" s="26" t="s">
        <v>1925</v>
      </c>
      <c r="CE896" s="37" t="str" cm="1">
        <f t="array" aca="1" ref="CE896" ca="1">IF(OFFSET(INDIRECT(ADDRESS(ROW(), COLUMN())),0,-1)="",VLOOKUP($G896,$A:$AAE,COLUMN(),FALSE),OFFSET(INDIRECT(ADDRESS(ROW(), COLUMN())),0,-1))</f>
        <v>0</v>
      </c>
      <c r="CF896" s="26" t="s">
        <v>1925</v>
      </c>
      <c r="CG896" s="37" t="str" cm="1">
        <f t="array" aca="1" ref="CG896" ca="1">IF(OFFSET(INDIRECT(ADDRESS(ROW(), COLUMN())),0,-1)="",VLOOKUP($G896,$A:$AAE,COLUMN(),FALSE),OFFSET(INDIRECT(ADDRESS(ROW(), COLUMN())),0,-1))</f>
        <v>0</v>
      </c>
      <c r="CH896" s="37" t="s">
        <v>2141</v>
      </c>
      <c r="CI896" s="74" t="str" cm="1">
        <f t="array" aca="1" ref="CI896" ca="1">IF(OFFSET(INDIRECT(ADDRESS(ROW(), COLUMN())),0,-1)="",VLOOKUP($G896,$A:$AAE,COLUMN(),FALSE),OFFSET(INDIRECT(ADDRESS(ROW(), COLUMN())),0,-1))</f>
        <v>其他建设用地</v>
      </c>
      <c r="CJ896" s="75" t="s">
        <v>1962</v>
      </c>
      <c r="CK896" s="78" t="str">
        <f t="shared" si="3421"/>
        <v>唯一标识:1504#文物古迹用地#国空</v>
      </c>
      <c r="CL896" s="78" t="str">
        <f t="shared" si="3422"/>
        <v>性质名称:文物古迹用地</v>
      </c>
      <c r="CM896" s="78" t="str">
        <f t="shared" si="3423"/>
        <v>地块性质过滤:</v>
      </c>
      <c r="CN896" s="78" t="str">
        <f t="shared" si="3424"/>
        <v>地块性质:1504</v>
      </c>
      <c r="CO896" s="78" t="str">
        <f t="shared" si="3425"/>
        <v>地类标准:国空</v>
      </c>
      <c r="CP896" s="78" t="str">
        <f t="shared" si="3426"/>
        <v>地块性质别称:1504</v>
      </c>
      <c r="CQ896" s="78" t="str">
        <f t="shared" si="3427"/>
        <v>属性继承:A7#文物古迹用地#城规</v>
      </c>
      <c r="CR896" s="78" t="str">
        <f t="shared" si="3428"/>
        <v>父类:A</v>
      </c>
      <c r="CS896" s="78" t="str">
        <f t="shared" si="3429"/>
        <v>级别继承:15#特殊用地#国空</v>
      </c>
      <c r="CT896" s="78" t="str">
        <f t="shared" si="3430"/>
        <v>级别层次:2</v>
      </c>
      <c r="CU896" s="78" t="str">
        <f t="shared" si="3431"/>
        <v>级别:115</v>
      </c>
      <c r="CV896" s="78" t="str">
        <f t="shared" ca="1" si="3432"/>
        <v>地块颜色:133,145,86</v>
      </c>
      <c r="CW896" s="78" t="str">
        <f t="shared" ca="1" si="3433"/>
        <v>建筑面积公式:面积*容积率</v>
      </c>
      <c r="CX896" s="78" t="str">
        <f t="shared" ca="1" si="3434"/>
        <v>住宅建筑面积公式:地块建筑面积*0</v>
      </c>
      <c r="CY896" s="78" t="str">
        <f t="shared" ca="1" si="3435"/>
        <v>商服建筑面积公式:地块建筑面积*0</v>
      </c>
      <c r="CZ896" s="78" t="str">
        <f t="shared" ca="1" si="3436"/>
        <v>商服中商业建筑面积公式:地块建筑面积*0</v>
      </c>
      <c r="DA896" s="78" t="str">
        <f t="shared" ca="1" si="3437"/>
        <v>商服中办公建筑面积公式:地块建筑面积*0</v>
      </c>
      <c r="DB896" s="78" t="str">
        <f t="shared" ca="1" si="3438"/>
        <v>公服建筑面积公式:地块建筑面积*1</v>
      </c>
      <c r="DC896" s="78" t="str">
        <f t="shared" ca="1" si="3439"/>
        <v>工业建筑面积公式:地块建筑面积*0</v>
      </c>
      <c r="DD896" s="78" t="str">
        <f t="shared" ca="1" si="3440"/>
        <v>市政建筑面积公式:地块建筑面积*0</v>
      </c>
      <c r="DE896" s="78" t="str">
        <f t="shared" ca="1" si="3419"/>
        <v>绿地面积指定指标:面积*0</v>
      </c>
      <c r="DF896" s="78" t="str">
        <f t="shared" ca="1" si="3420"/>
        <v>绿地面积指定公式:面积*0</v>
      </c>
      <c r="DG896" s="78" t="str">
        <f t="shared" ca="1" si="3441"/>
        <v>户数指标:-</v>
      </c>
      <c r="DH896" s="78" t="str">
        <f t="shared" ca="1" si="3442"/>
        <v>户数公式:0</v>
      </c>
      <c r="DI896" s="78" t="str">
        <f t="shared" ca="1" si="3443"/>
        <v>人数指标:-</v>
      </c>
      <c r="DJ896" s="78" t="str">
        <f t="shared" ca="1" si="3444"/>
        <v>人数公式:0</v>
      </c>
      <c r="DK896" s="78" t="str">
        <f t="shared" ca="1" si="3445"/>
        <v>就业指标:35平方米/岗位</v>
      </c>
      <c r="DL896" s="78" t="str">
        <f t="shared" ca="1" si="3446"/>
        <v>就业公式:公服建筑面积/35</v>
      </c>
      <c r="DM896" s="78" t="str">
        <f t="shared" ca="1" si="3447"/>
        <v>机动车指标:1.2个/100平方米</v>
      </c>
      <c r="DN896" s="78" t="str">
        <f t="shared" ca="1" si="3448"/>
        <v>机动车公式:地块建筑面积*1.2/100</v>
      </c>
      <c r="DO896" s="78" t="str">
        <f t="shared" ca="1" si="3449"/>
        <v>用水量指标:65立方米/公顷*日</v>
      </c>
      <c r="DP896" s="78" t="str">
        <f t="shared" ca="1" si="3450"/>
        <v>用水量公式:用地面积*65</v>
      </c>
      <c r="DQ896" s="78" t="str">
        <f t="shared" ca="1" si="3451"/>
        <v>污水折算系数:0.85</v>
      </c>
      <c r="DR896" s="78" t="str">
        <f t="shared" ca="1" si="3452"/>
        <v>污水量公式:用水量*0.85</v>
      </c>
      <c r="DS896" s="78" t="str">
        <f t="shared" ca="1" si="3453"/>
        <v>用电负荷指标:300千瓦/公顷</v>
      </c>
      <c r="DT896" s="78" t="str">
        <f t="shared" ca="1" si="3454"/>
        <v>同时率:0.8</v>
      </c>
      <c r="DU896" s="78" t="str">
        <f t="shared" ca="1" si="3455"/>
        <v>用电量公式:用地面积*300*0.8</v>
      </c>
      <c r="DV896" s="78" t="str">
        <f t="shared" ca="1" si="3456"/>
        <v>固话装机指标:30门/公顷</v>
      </c>
      <c r="DW896" s="78" t="str">
        <f t="shared" ca="1" si="3457"/>
        <v>固话量公式:用地面积*30</v>
      </c>
      <c r="DX896" s="78" t="str">
        <f t="shared" ca="1" si="3458"/>
        <v>有线电视指标:20门/公顷</v>
      </c>
      <c r="DY896" s="78" t="str">
        <f t="shared" ca="1" si="3459"/>
        <v>电视量公式:用地面积*20</v>
      </c>
      <c r="DZ896" s="78" t="str">
        <f t="shared" ca="1" si="3460"/>
        <v>高峰机动车生成量指标:-</v>
      </c>
      <c r="EA896" s="78" t="str">
        <f t="shared" ca="1" si="3461"/>
        <v>高峰机动车吸引量公式:0</v>
      </c>
      <c r="EB896" s="78" t="str">
        <f t="shared" ca="1" si="3462"/>
        <v>高峰机动车发生量公式:0</v>
      </c>
      <c r="EC896" s="78" t="str">
        <f t="shared" ca="1" si="3518"/>
        <v>地下空间指标:0</v>
      </c>
      <c r="ED896" s="78" t="str">
        <f t="shared" ca="1" si="3463"/>
        <v>地下空间公式:0</v>
      </c>
      <c r="EE896" s="78" t="str">
        <f t="shared" ca="1" si="3519"/>
        <v>人防指标:0</v>
      </c>
      <c r="EF896" s="78" t="str">
        <f t="shared" ca="1" si="3464"/>
        <v>人防公式:0</v>
      </c>
      <c r="EG896" s="78" t="str">
        <f t="shared" ca="1" si="3320"/>
        <v>用地构成:其他建设用地</v>
      </c>
      <c r="EH896" s="78" t="s">
        <v>1962</v>
      </c>
      <c r="EI896" s="79" t="str">
        <f t="shared" ca="1" si="3270"/>
        <v>唯一标识:1504#文物古迹用地#国空;性质名称:文物古迹用地;地块性质过滤:;地块性质:1504;地类标准:国空;地块性质别称:1504;属性继承:A7#文物古迹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300千瓦/公顷;同时率:0.8;用电量公式:用地面积*300*0.8;固话装机指标:30门/公顷;固话量公式:用地面积*30;有线电视指标:20门/公顷;电视量公式:用地面积*20;高峰机动车生成量指标:-;高峰机动车吸引量公式:0;高峰机动车发生量公式:0;地下空间指标:0;地下空间公式:0;人防指标:0;人防公式:0;用地构成:其他建设用地</v>
      </c>
      <c r="EJ896" t="s">
        <v>1962</v>
      </c>
    </row>
    <row r="897" spans="1:140" ht="16.5" x14ac:dyDescent="0.2">
      <c r="A897" s="63" t="str">
        <f t="shared" si="2900"/>
        <v>1505#监教场所用地#国空</v>
      </c>
      <c r="B897" s="63" t="s">
        <v>678</v>
      </c>
      <c r="C897" s="63"/>
      <c r="D897" s="63">
        <v>1505</v>
      </c>
      <c r="E897" s="63" t="s">
        <v>1277</v>
      </c>
      <c r="F897" s="63">
        <v>1505</v>
      </c>
      <c r="G897" s="63" t="s">
        <v>33</v>
      </c>
      <c r="H897" s="63" t="s">
        <v>700</v>
      </c>
      <c r="I897" s="63" t="s">
        <v>1473</v>
      </c>
      <c r="J897" s="63">
        <f t="shared" si="2901"/>
        <v>2</v>
      </c>
      <c r="K897" s="63" t="str">
        <f t="shared" si="2955"/>
        <v>115</v>
      </c>
      <c r="L897" s="63"/>
      <c r="M897" s="63" t="str" cm="1">
        <f t="array" aca="1" ref="M897" ca="1">IF(OFFSET(INDIRECT(ADDRESS(ROW(), COLUMN())),0,-1)="",VLOOKUP($G897,$A:$AAE,COLUMN(),FALSE),OFFSET(INDIRECT(ADDRESS(ROW(), COLUMN())),0,-1))</f>
        <v>133,145,86</v>
      </c>
      <c r="N897" s="26"/>
      <c r="O897" s="63" t="str" cm="1">
        <f t="array" aca="1" ref="O897" ca="1">IF(OFFSET(INDIRECT(ADDRESS(ROW(), COLUMN())),0,-1)="",VLOOKUP($G897,$A:$AAE,COLUMN(),FALSE),OFFSET(INDIRECT(ADDRESS(ROW(), COLUMN())),0,-1))</f>
        <v>面积*容积率</v>
      </c>
      <c r="P897" s="26"/>
      <c r="Q897" s="26" t="str" cm="1">
        <f t="array" aca="1" ref="Q897" ca="1">IF(OFFSET(INDIRECT(ADDRESS(ROW(), COLUMN())),0,-1)="",VLOOKUP($G897,$A:$AAE,COLUMN(),FALSE),OFFSET(INDIRECT(ADDRESS(ROW(), COLUMN())),0,-1))</f>
        <v>地块建筑面积*0</v>
      </c>
      <c r="R897" s="26"/>
      <c r="S897" s="26" t="str" cm="1">
        <f t="array" aca="1" ref="S897" ca="1">IF(OFFSET(INDIRECT(ADDRESS(ROW(), COLUMN())),0,-1)="",VLOOKUP($G897,$A:$AAE,COLUMN(),FALSE),OFFSET(INDIRECT(ADDRESS(ROW(), COLUMN())),0,-1))</f>
        <v>地块建筑面积*0</v>
      </c>
      <c r="T897" s="26"/>
      <c r="U897" s="26" t="str" cm="1">
        <f t="array" aca="1" ref="U897" ca="1">IF(OFFSET(INDIRECT(ADDRESS(ROW(), COLUMN())),0,-1)="",VLOOKUP($G897,$A:$AAE,COLUMN(),FALSE),OFFSET(INDIRECT(ADDRESS(ROW(), COLUMN())),0,-1))</f>
        <v>地块建筑面积*0</v>
      </c>
      <c r="V897" s="26"/>
      <c r="W897" s="63" t="str" cm="1">
        <f t="array" aca="1" ref="W897" ca="1">IF(OFFSET(INDIRECT(ADDRESS(ROW(), COLUMN())),0,-1)="",VLOOKUP($G897,$A:$AAE,COLUMN(),FALSE),OFFSET(INDIRECT(ADDRESS(ROW(), COLUMN())),0,-1))</f>
        <v>地块建筑面积*0</v>
      </c>
      <c r="X897" s="26"/>
      <c r="Y897" s="26" t="str" cm="1">
        <f t="array" aca="1" ref="Y897" ca="1">IF(OFFSET(INDIRECT(ADDRESS(ROW(), COLUMN())),0,-1)="",VLOOKUP($G897,$A:$AAE,COLUMN(),FALSE),OFFSET(INDIRECT(ADDRESS(ROW(), COLUMN())),0,-1))</f>
        <v>地块建筑面积*0</v>
      </c>
      <c r="Z897" s="26"/>
      <c r="AA897" s="26" t="str" cm="1">
        <f t="array" aca="1" ref="AA897" ca="1">IF(OFFSET(INDIRECT(ADDRESS(ROW(), COLUMN())),0,-1)="",VLOOKUP($G897,$A:$AAE,COLUMN(),FALSE),OFFSET(INDIRECT(ADDRESS(ROW(), COLUMN())),0,-1))</f>
        <v>地块建筑面积*0</v>
      </c>
      <c r="AB897" s="26"/>
      <c r="AC897" s="26" t="str" cm="1">
        <f t="array" aca="1" ref="AC897" ca="1">IF(OFFSET(INDIRECT(ADDRESS(ROW(), COLUMN())),0,-1)="",VLOOKUP($G897,$A:$AAE,COLUMN(),FALSE),OFFSET(INDIRECT(ADDRESS(ROW(), COLUMN())),0,-1))</f>
        <v>地块建筑面积*0</v>
      </c>
      <c r="AD897" s="26"/>
      <c r="AE897" s="26" t="str" cm="1">
        <f t="array" aca="1" ref="AE897" ca="1">IF(OFFSET(INDIRECT(ADDRESS(ROW(), COLUMN())),0,-1)="",VLOOKUP($G897,$A:$AAE,COLUMN(),FALSE),OFFSET(INDIRECT(ADDRESS(ROW(), COLUMN())),0,-1))</f>
        <v>面积*0</v>
      </c>
      <c r="AF897" s="26"/>
      <c r="AG897" s="26" t="str" cm="1">
        <f t="array" aca="1" ref="AG897" ca="1">IF(OFFSET(INDIRECT(ADDRESS(ROW(), COLUMN())),0,-1)="",VLOOKUP($G897,$A:$AAE,COLUMN(),FALSE),OFFSET(INDIRECT(ADDRESS(ROW(), COLUMN())),0,-1))</f>
        <v>面积*0</v>
      </c>
      <c r="AH897" s="26"/>
      <c r="AI897" s="26" t="str" cm="1">
        <f t="array" aca="1" ref="AI897" ca="1">IF(OFFSET(INDIRECT(ADDRESS(ROW(), COLUMN())),0,-1)="",VLOOKUP($G897,$A:$AAE,COLUMN(),FALSE),OFFSET(INDIRECT(ADDRESS(ROW(), COLUMN())),0,-1))</f>
        <v>-</v>
      </c>
      <c r="AJ897" s="26"/>
      <c r="AK897" s="26" cm="1">
        <f t="array" aca="1" ref="AK897" ca="1">IF(OFFSET(INDIRECT(ADDRESS(ROW(), COLUMN())),0,-1)="",VLOOKUP($G897,$A:$AAE,COLUMN(),FALSE),OFFSET(INDIRECT(ADDRESS(ROW(), COLUMN())),0,-1))</f>
        <v>0</v>
      </c>
      <c r="AL897" s="26"/>
      <c r="AM897" s="26" t="str" cm="1">
        <f t="array" aca="1" ref="AM897" ca="1">IF(OFFSET(INDIRECT(ADDRESS(ROW(), COLUMN())),0,-1)="",VLOOKUP($G897,$A:$AAE,COLUMN(),FALSE),OFFSET(INDIRECT(ADDRESS(ROW(), COLUMN())),0,-1))</f>
        <v>-</v>
      </c>
      <c r="AN897" s="26"/>
      <c r="AO897" s="26" cm="1">
        <f t="array" aca="1" ref="AO897" ca="1">IF(OFFSET(INDIRECT(ADDRESS(ROW(), COLUMN())),0,-1)="",VLOOKUP($G897,$A:$AAE,COLUMN(),FALSE),OFFSET(INDIRECT(ADDRESS(ROW(), COLUMN())),0,-1))</f>
        <v>0</v>
      </c>
      <c r="AP897" s="26"/>
      <c r="AQ897" s="26" t="str" cm="1">
        <f t="array" aca="1" ref="AQ897" ca="1">IF(OFFSET(INDIRECT(ADDRESS(ROW(), COLUMN())),0,-1)="",VLOOKUP($G897,$A:$AAE,COLUMN(),FALSE),OFFSET(INDIRECT(ADDRESS(ROW(), COLUMN())),0,-1))</f>
        <v>-</v>
      </c>
      <c r="AR897" s="26"/>
      <c r="AS897" s="26" cm="1">
        <f t="array" aca="1" ref="AS897" ca="1">IF(OFFSET(INDIRECT(ADDRESS(ROW(), COLUMN())),0,-1)="",VLOOKUP($G897,$A:$AAE,COLUMN(),FALSE),OFFSET(INDIRECT(ADDRESS(ROW(), COLUMN())),0,-1))</f>
        <v>0</v>
      </c>
      <c r="AT897" s="26"/>
      <c r="AU897" s="26" t="str" cm="1">
        <f t="array" aca="1" ref="AU897" ca="1">IF(OFFSET(INDIRECT(ADDRESS(ROW(), COLUMN())),0,-1)="",VLOOKUP($G897,$A:$AAE,COLUMN(),FALSE),OFFSET(INDIRECT(ADDRESS(ROW(), COLUMN())),0,-1))</f>
        <v>1.1个/100平方米</v>
      </c>
      <c r="AV897" s="26"/>
      <c r="AW897" s="26" t="str" cm="1">
        <f t="array" aca="1" ref="AW897" ca="1">IF(OFFSET(INDIRECT(ADDRESS(ROW(), COLUMN())),0,-1)="",VLOOKUP($G897,$A:$AAE,COLUMN(),FALSE),OFFSET(INDIRECT(ADDRESS(ROW(), COLUMN())),0,-1))</f>
        <v>地块建筑面积*1.1/100</v>
      </c>
      <c r="AX897" s="2"/>
      <c r="AY897" s="26" t="str" cm="1">
        <f t="array" aca="1" ref="AY897" ca="1">IF(OFFSET(INDIRECT(ADDRESS(ROW(), COLUMN())),0,-1)="",VLOOKUP($G897,$A:$AAE,COLUMN(),FALSE),OFFSET(INDIRECT(ADDRESS(ROW(), COLUMN())),0,-1))</f>
        <v>65立方米/公顷*日</v>
      </c>
      <c r="AZ897" s="2"/>
      <c r="BA897" s="26" t="str" cm="1">
        <f t="array" aca="1" ref="BA897" ca="1">IF(OFFSET(INDIRECT(ADDRESS(ROW(), COLUMN())),0,-1)="",VLOOKUP($G897,$A:$AAE,COLUMN(),FALSE),OFFSET(INDIRECT(ADDRESS(ROW(), COLUMN())),0,-1))</f>
        <v>用地面积*65</v>
      </c>
      <c r="BB897" s="2"/>
      <c r="BC897" s="26" cm="1">
        <f t="array" aca="1" ref="BC897" ca="1">IF(OFFSET(INDIRECT(ADDRESS(ROW(), COLUMN())),0,-1)="",VLOOKUP($G897,$A:$AAE,COLUMN(),FALSE),OFFSET(INDIRECT(ADDRESS(ROW(), COLUMN())),0,-1))</f>
        <v>0.85</v>
      </c>
      <c r="BD897" s="2"/>
      <c r="BE897" s="26" t="str" cm="1">
        <f t="array" aca="1" ref="BE897" ca="1">IF(OFFSET(INDIRECT(ADDRESS(ROW(), COLUMN())),0,-1)="",VLOOKUP($G897,$A:$AAE,COLUMN(),FALSE),OFFSET(INDIRECT(ADDRESS(ROW(), COLUMN())),0,-1))</f>
        <v>用水量*0.85</v>
      </c>
      <c r="BF897" s="2"/>
      <c r="BG897" s="26" t="str" cm="1">
        <f t="array" aca="1" ref="BG897" ca="1">IF(OFFSET(INDIRECT(ADDRESS(ROW(), COLUMN())),0,-1)="",VLOOKUP($G897,$A:$AAE,COLUMN(),FALSE),OFFSET(INDIRECT(ADDRESS(ROW(), COLUMN())),0,-1))</f>
        <v>300千瓦/公顷</v>
      </c>
      <c r="BH897" s="2"/>
      <c r="BI897" s="26" cm="1">
        <f t="array" aca="1" ref="BI897" ca="1">IF(OFFSET(INDIRECT(ADDRESS(ROW(), COLUMN())),0,-1)="",VLOOKUP($G897,$A:$AAE,COLUMN(),FALSE),OFFSET(INDIRECT(ADDRESS(ROW(), COLUMN())),0,-1))</f>
        <v>0.8</v>
      </c>
      <c r="BJ897" s="2"/>
      <c r="BK897" s="26" t="str" cm="1">
        <f t="array" aca="1" ref="BK897" ca="1">IF(OFFSET(INDIRECT(ADDRESS(ROW(), COLUMN())),0,-1)="",VLOOKUP($G897,$A:$AAE,COLUMN(),FALSE),OFFSET(INDIRECT(ADDRESS(ROW(), COLUMN())),0,-1))</f>
        <v>用地面积*300*0.8</v>
      </c>
      <c r="BL897" s="2"/>
      <c r="BM897" s="26" t="str" cm="1">
        <f t="array" aca="1" ref="BM897" ca="1">IF(OFFSET(INDIRECT(ADDRESS(ROW(), COLUMN())),0,-1)="",VLOOKUP($G897,$A:$AAE,COLUMN(),FALSE),OFFSET(INDIRECT(ADDRESS(ROW(), COLUMN())),0,-1))</f>
        <v>80门/公顷</v>
      </c>
      <c r="BN897" s="2"/>
      <c r="BO897" s="26" t="str" cm="1">
        <f t="array" aca="1" ref="BO897" ca="1">IF(OFFSET(INDIRECT(ADDRESS(ROW(), COLUMN())),0,-1)="",VLOOKUP($G897,$A:$AAE,COLUMN(),FALSE),OFFSET(INDIRECT(ADDRESS(ROW(), COLUMN())),0,-1))</f>
        <v>用地面积*80</v>
      </c>
      <c r="BP897" s="2"/>
      <c r="BQ897" s="26" t="str" cm="1">
        <f t="array" aca="1" ref="BQ897" ca="1">IF(OFFSET(INDIRECT(ADDRESS(ROW(), COLUMN())),0,-1)="",VLOOKUP($G897,$A:$AAE,COLUMN(),FALSE),OFFSET(INDIRECT(ADDRESS(ROW(), COLUMN())),0,-1))</f>
        <v>30门/公顷</v>
      </c>
      <c r="BR897" s="2"/>
      <c r="BS897" s="26" t="str" cm="1">
        <f t="array" aca="1" ref="BS897" ca="1">IF(OFFSET(INDIRECT(ADDRESS(ROW(), COLUMN())),0,-1)="",VLOOKUP($G897,$A:$AAE,COLUMN(),FALSE),OFFSET(INDIRECT(ADDRESS(ROW(), COLUMN())),0,-1))</f>
        <v>用地面积*30</v>
      </c>
      <c r="BT897" s="2"/>
      <c r="BU897" s="26" t="str" cm="1">
        <f t="array" aca="1" ref="BU897" ca="1">IF(OFFSET(INDIRECT(ADDRESS(ROW(), COLUMN())),0,-1)="",VLOOKUP($G897,$A:$AAE,COLUMN(),FALSE),OFFSET(INDIRECT(ADDRESS(ROW(), COLUMN())),0,-1))</f>
        <v>21pcu/公顷，29：71</v>
      </c>
      <c r="BV897" s="2"/>
      <c r="BW897" s="26" t="str" cm="1">
        <f t="array" aca="1" ref="BW897" ca="1">IF(OFFSET(INDIRECT(ADDRESS(ROW(), COLUMN())),0,-1)="",VLOOKUP($G897,$A:$AAE,COLUMN(),FALSE),OFFSET(INDIRECT(ADDRESS(ROW(), COLUMN())),0,-1))</f>
        <v>用地面积*21*0.29</v>
      </c>
      <c r="BX897" s="2"/>
      <c r="BY897" s="26" t="str" cm="1">
        <f t="array" aca="1" ref="BY897" ca="1">IF(OFFSET(INDIRECT(ADDRESS(ROW(), COLUMN())),0,-1)="",VLOOKUP($G897,$A:$AAE,COLUMN(),FALSE),OFFSET(INDIRECT(ADDRESS(ROW(), COLUMN())),0,-1))</f>
        <v>用地面积*21*0.71</v>
      </c>
      <c r="BZ897" s="26" t="s">
        <v>2020</v>
      </c>
      <c r="CA897" s="26" t="str" cm="1">
        <f t="array" aca="1" ref="CA897" ca="1">IF(OFFSET(INDIRECT(ADDRESS(ROW(), COLUMN())),0,-1)="",VLOOKUP($G897,$A:$AAE,COLUMN(),FALSE),OFFSET(INDIRECT(ADDRESS(ROW(), COLUMN())),0,-1))</f>
        <v>地块建筑面积*0.4</v>
      </c>
      <c r="CB897" s="26" t="s">
        <v>2020</v>
      </c>
      <c r="CC897" s="26" t="str" cm="1">
        <f t="array" aca="1" ref="CC897" ca="1">IF(OFFSET(INDIRECT(ADDRESS(ROW(), COLUMN())),0,-1)="",VLOOKUP($G897,$A:$AAE,COLUMN(),FALSE),OFFSET(INDIRECT(ADDRESS(ROW(), COLUMN())),0,-1))</f>
        <v>地块建筑面积*0.4</v>
      </c>
      <c r="CD897" s="26" t="s">
        <v>2017</v>
      </c>
      <c r="CE897" s="26" t="str" cm="1">
        <f t="array" aca="1" ref="CE897" ca="1">IF(OFFSET(INDIRECT(ADDRESS(ROW(), COLUMN())),0,-1)="",VLOOKUP($G897,$A:$AAE,COLUMN(),FALSE),OFFSET(INDIRECT(ADDRESS(ROW(), COLUMN())),0,-1))</f>
        <v>地块建筑面积*0.08</v>
      </c>
      <c r="CF897" s="26" t="s">
        <v>2017</v>
      </c>
      <c r="CG897" s="26" t="str" cm="1">
        <f t="array" aca="1" ref="CG897" ca="1">IF(OFFSET(INDIRECT(ADDRESS(ROW(), COLUMN())),0,-1)="",VLOOKUP($G897,$A:$AAE,COLUMN(),FALSE),OFFSET(INDIRECT(ADDRESS(ROW(), COLUMN())),0,-1))</f>
        <v>地块建筑面积*0.08</v>
      </c>
      <c r="CH897" s="26"/>
      <c r="CI897" s="63" t="str" cm="1">
        <f t="array" aca="1" ref="CI897" ca="1">IF(OFFSET(INDIRECT(ADDRESS(ROW(), COLUMN())),0,-1)="",VLOOKUP($G897,$A:$AAE,COLUMN(),FALSE),OFFSET(INDIRECT(ADDRESS(ROW(), COLUMN())),0,-1))</f>
        <v>其他建设用地</v>
      </c>
      <c r="CJ897" s="75" t="s">
        <v>1962</v>
      </c>
      <c r="CK897" s="78" t="str">
        <f t="shared" si="3421"/>
        <v>唯一标识:1505#监教场所用地#国空</v>
      </c>
      <c r="CL897" s="78" t="str">
        <f t="shared" si="3422"/>
        <v>性质名称:监教场所用地</v>
      </c>
      <c r="CM897" s="78" t="str">
        <f t="shared" si="3423"/>
        <v>地块性质过滤:</v>
      </c>
      <c r="CN897" s="78" t="str">
        <f t="shared" si="3424"/>
        <v>地块性质:1505</v>
      </c>
      <c r="CO897" s="78" t="str">
        <f t="shared" si="3425"/>
        <v>地类标准:国空</v>
      </c>
      <c r="CP897" s="78" t="str">
        <f t="shared" si="3426"/>
        <v>地块性质别称:1505</v>
      </c>
      <c r="CQ897" s="78" t="str">
        <f t="shared" si="3427"/>
        <v>属性继承:H4#特殊用地#城规</v>
      </c>
      <c r="CR897" s="78" t="str">
        <f t="shared" si="3428"/>
        <v>父类:H4</v>
      </c>
      <c r="CS897" s="78" t="str">
        <f t="shared" si="3429"/>
        <v>级别继承:15#特殊用地#国空</v>
      </c>
      <c r="CT897" s="78" t="str">
        <f t="shared" si="3430"/>
        <v>级别层次:2</v>
      </c>
      <c r="CU897" s="78" t="str">
        <f t="shared" si="3431"/>
        <v>级别:115</v>
      </c>
      <c r="CV897" s="78" t="str">
        <f t="shared" ca="1" si="3432"/>
        <v>地块颜色:133,145,86</v>
      </c>
      <c r="CW897" s="78" t="str">
        <f t="shared" ca="1" si="3433"/>
        <v>建筑面积公式:面积*容积率</v>
      </c>
      <c r="CX897" s="78" t="str">
        <f t="shared" ca="1" si="3434"/>
        <v>住宅建筑面积公式:地块建筑面积*0</v>
      </c>
      <c r="CY897" s="78" t="str">
        <f t="shared" ca="1" si="3435"/>
        <v>商服建筑面积公式:地块建筑面积*0</v>
      </c>
      <c r="CZ897" s="78" t="str">
        <f t="shared" ca="1" si="3436"/>
        <v>商服中商业建筑面积公式:地块建筑面积*0</v>
      </c>
      <c r="DA897" s="78" t="str">
        <f t="shared" ca="1" si="3437"/>
        <v>商服中办公建筑面积公式:地块建筑面积*0</v>
      </c>
      <c r="DB897" s="78" t="str">
        <f t="shared" ca="1" si="3438"/>
        <v>公服建筑面积公式:地块建筑面积*0</v>
      </c>
      <c r="DC897" s="78" t="str">
        <f t="shared" ca="1" si="3439"/>
        <v>工业建筑面积公式:地块建筑面积*0</v>
      </c>
      <c r="DD897" s="78" t="str">
        <f t="shared" ca="1" si="3440"/>
        <v>市政建筑面积公式:地块建筑面积*0</v>
      </c>
      <c r="DE897" s="78" t="str">
        <f t="shared" ca="1" si="3419"/>
        <v>绿地面积指定指标:面积*0</v>
      </c>
      <c r="DF897" s="78" t="str">
        <f t="shared" ca="1" si="3420"/>
        <v>绿地面积指定公式:面积*0</v>
      </c>
      <c r="DG897" s="78" t="str">
        <f t="shared" ca="1" si="3441"/>
        <v>户数指标:-</v>
      </c>
      <c r="DH897" s="78" t="str">
        <f t="shared" ca="1" si="3442"/>
        <v>户数公式:0</v>
      </c>
      <c r="DI897" s="78" t="str">
        <f t="shared" ca="1" si="3443"/>
        <v>人数指标:-</v>
      </c>
      <c r="DJ897" s="78" t="str">
        <f t="shared" ca="1" si="3444"/>
        <v>人数公式:0</v>
      </c>
      <c r="DK897" s="78" t="str">
        <f t="shared" ca="1" si="3445"/>
        <v>就业指标:-</v>
      </c>
      <c r="DL897" s="78" t="str">
        <f t="shared" ca="1" si="3446"/>
        <v>就业公式:0</v>
      </c>
      <c r="DM897" s="78" t="str">
        <f t="shared" ca="1" si="3447"/>
        <v>机动车指标:1.1个/100平方米</v>
      </c>
      <c r="DN897" s="78" t="str">
        <f t="shared" ca="1" si="3448"/>
        <v>机动车公式:地块建筑面积*1.1/100</v>
      </c>
      <c r="DO897" s="78" t="str">
        <f t="shared" ca="1" si="3449"/>
        <v>用水量指标:65立方米/公顷*日</v>
      </c>
      <c r="DP897" s="78" t="str">
        <f t="shared" ca="1" si="3450"/>
        <v>用水量公式:用地面积*65</v>
      </c>
      <c r="DQ897" s="78" t="str">
        <f t="shared" ca="1" si="3451"/>
        <v>污水折算系数:0.85</v>
      </c>
      <c r="DR897" s="78" t="str">
        <f t="shared" ca="1" si="3452"/>
        <v>污水量公式:用水量*0.85</v>
      </c>
      <c r="DS897" s="78" t="str">
        <f t="shared" ca="1" si="3453"/>
        <v>用电负荷指标:300千瓦/公顷</v>
      </c>
      <c r="DT897" s="78" t="str">
        <f t="shared" ca="1" si="3454"/>
        <v>同时率:0.8</v>
      </c>
      <c r="DU897" s="78" t="str">
        <f t="shared" ca="1" si="3455"/>
        <v>用电量公式:用地面积*300*0.8</v>
      </c>
      <c r="DV897" s="78" t="str">
        <f t="shared" ca="1" si="3456"/>
        <v>固话装机指标:80门/公顷</v>
      </c>
      <c r="DW897" s="78" t="str">
        <f t="shared" ca="1" si="3457"/>
        <v>固话量公式:用地面积*80</v>
      </c>
      <c r="DX897" s="78" t="str">
        <f t="shared" ca="1" si="3458"/>
        <v>有线电视指标:30门/公顷</v>
      </c>
      <c r="DY897" s="78" t="str">
        <f t="shared" ca="1" si="3459"/>
        <v>电视量公式:用地面积*30</v>
      </c>
      <c r="DZ897" s="78" t="str">
        <f t="shared" ca="1" si="3460"/>
        <v>高峰机动车生成量指标:21pcu/公顷，29：71</v>
      </c>
      <c r="EA897" s="78" t="str">
        <f t="shared" ca="1" si="3461"/>
        <v>高峰机动车吸引量公式:用地面积*21*0.29</v>
      </c>
      <c r="EB897" s="78" t="str">
        <f t="shared" ca="1" si="3462"/>
        <v>高峰机动车发生量公式:用地面积*21*0.71</v>
      </c>
      <c r="EC897" s="78" t="str">
        <f t="shared" ca="1" si="3518"/>
        <v>地下空间指标:地块建筑面积*0.4</v>
      </c>
      <c r="ED897" s="78" t="str">
        <f t="shared" ca="1" si="3463"/>
        <v>地下空间公式:地块建筑面积*0.4</v>
      </c>
      <c r="EE897" s="78" t="str">
        <f t="shared" ca="1" si="3519"/>
        <v>人防指标:地块建筑面积*0.08</v>
      </c>
      <c r="EF897" s="78" t="str">
        <f t="shared" ca="1" si="3464"/>
        <v>人防公式:地块建筑面积*0.08</v>
      </c>
      <c r="EG897" s="78" t="str">
        <f t="shared" ca="1" si="3320"/>
        <v>用地构成:其他建设用地</v>
      </c>
      <c r="EH897" s="78" t="s">
        <v>1962</v>
      </c>
      <c r="EI897" s="79" t="str">
        <f t="shared" ca="1" si="3270"/>
        <v>唯一标识:1505#监教场所用地#国空;性质名称:监教场所用地;地块性质过滤:;地块性质:1505;地类标准:国空;地块性质别称:1505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地块建筑面积*0.4;地下空间公式:地块建筑面积*0.4;人防指标:地块建筑面积*0.08;人防公式:地块建筑面积*0.08;用地构成:其他建设用地</v>
      </c>
      <c r="EJ897" t="s">
        <v>1962</v>
      </c>
    </row>
    <row r="898" spans="1:140" ht="16.5" x14ac:dyDescent="0.2">
      <c r="A898" s="63" t="str">
        <f t="shared" si="2900"/>
        <v>1506#殡葬用地#国空</v>
      </c>
      <c r="B898" s="63" t="s">
        <v>144</v>
      </c>
      <c r="C898" s="63"/>
      <c r="D898" s="63">
        <v>1506</v>
      </c>
      <c r="E898" s="63" t="s">
        <v>1277</v>
      </c>
      <c r="F898" s="63">
        <v>1506</v>
      </c>
      <c r="G898" s="63" t="s">
        <v>2361</v>
      </c>
      <c r="H898" s="63" t="s">
        <v>698</v>
      </c>
      <c r="I898" s="63" t="s">
        <v>1473</v>
      </c>
      <c r="J898" s="63">
        <f t="shared" si="2901"/>
        <v>2</v>
      </c>
      <c r="K898" s="63" t="str">
        <f t="shared" si="2955"/>
        <v>115</v>
      </c>
      <c r="L898" s="63"/>
      <c r="M898" s="63" t="str" cm="1">
        <f t="array" aca="1" ref="M898" ca="1">IF(OFFSET(INDIRECT(ADDRESS(ROW(), COLUMN())),0,-1)="",VLOOKUP($G898,$A:$AAE,COLUMN(),FALSE),OFFSET(INDIRECT(ADDRESS(ROW(), COLUMN())),0,-1))</f>
        <v>133,145,86</v>
      </c>
      <c r="N898" s="26"/>
      <c r="O898" s="63" t="str" cm="1">
        <f t="array" aca="1" ref="O898" ca="1">IF(OFFSET(INDIRECT(ADDRESS(ROW(), COLUMN())),0,-1)="",VLOOKUP($G898,$A:$AAE,COLUMN(),FALSE),OFFSET(INDIRECT(ADDRESS(ROW(), COLUMN())),0,-1))</f>
        <v>面积*容积率</v>
      </c>
      <c r="P898" s="26"/>
      <c r="Q898" s="26" t="str" cm="1">
        <f t="array" aca="1" ref="Q898" ca="1">IF(OFFSET(INDIRECT(ADDRESS(ROW(), COLUMN())),0,-1)="",VLOOKUP($G898,$A:$AAE,COLUMN(),FALSE),OFFSET(INDIRECT(ADDRESS(ROW(), COLUMN())),0,-1))</f>
        <v>地块建筑面积*0</v>
      </c>
      <c r="R898" s="26"/>
      <c r="S898" s="26" t="str" cm="1">
        <f t="array" aca="1" ref="S898" ca="1">IF(OFFSET(INDIRECT(ADDRESS(ROW(), COLUMN())),0,-1)="",VLOOKUP($G898,$A:$AAE,COLUMN(),FALSE),OFFSET(INDIRECT(ADDRESS(ROW(), COLUMN())),0,-1))</f>
        <v>地块建筑面积*0</v>
      </c>
      <c r="T898" s="26"/>
      <c r="U898" s="26" t="str" cm="1">
        <f t="array" aca="1" ref="U898" ca="1">IF(OFFSET(INDIRECT(ADDRESS(ROW(), COLUMN())),0,-1)="",VLOOKUP($G898,$A:$AAE,COLUMN(),FALSE),OFFSET(INDIRECT(ADDRESS(ROW(), COLUMN())),0,-1))</f>
        <v>地块建筑面积*0</v>
      </c>
      <c r="V898" s="26"/>
      <c r="W898" s="63" t="str" cm="1">
        <f t="array" aca="1" ref="W898" ca="1">IF(OFFSET(INDIRECT(ADDRESS(ROW(), COLUMN())),0,-1)="",VLOOKUP($G898,$A:$AAE,COLUMN(),FALSE),OFFSET(INDIRECT(ADDRESS(ROW(), COLUMN())),0,-1))</f>
        <v>地块建筑面积*0</v>
      </c>
      <c r="X898" s="26"/>
      <c r="Y898" s="26" t="str" cm="1">
        <f t="array" aca="1" ref="Y898" ca="1">IF(OFFSET(INDIRECT(ADDRESS(ROW(), COLUMN())),0,-1)="",VLOOKUP($G898,$A:$AAE,COLUMN(),FALSE),OFFSET(INDIRECT(ADDRESS(ROW(), COLUMN())),0,-1))</f>
        <v>地块建筑面积*0</v>
      </c>
      <c r="Z898" s="26"/>
      <c r="AA898" s="26" t="str" cm="1">
        <f t="array" aca="1" ref="AA898" ca="1">IF(OFFSET(INDIRECT(ADDRESS(ROW(), COLUMN())),0,-1)="",VLOOKUP($G898,$A:$AAE,COLUMN(),FALSE),OFFSET(INDIRECT(ADDRESS(ROW(), COLUMN())),0,-1))</f>
        <v>地块建筑面积*0</v>
      </c>
      <c r="AB898" s="26"/>
      <c r="AC898" s="26" t="str" cm="1">
        <f t="array" aca="1" ref="AC898" ca="1">IF(OFFSET(INDIRECT(ADDRESS(ROW(), COLUMN())),0,-1)="",VLOOKUP($G898,$A:$AAE,COLUMN(),FALSE),OFFSET(INDIRECT(ADDRESS(ROW(), COLUMN())),0,-1))</f>
        <v>地块建筑面积*1</v>
      </c>
      <c r="AD898" s="26"/>
      <c r="AE898" s="26" t="str" cm="1">
        <f t="array" aca="1" ref="AE898" ca="1">IF(OFFSET(INDIRECT(ADDRESS(ROW(), COLUMN())),0,-1)="",VLOOKUP($G898,$A:$AAE,COLUMN(),FALSE),OFFSET(INDIRECT(ADDRESS(ROW(), COLUMN())),0,-1))</f>
        <v>面积*0</v>
      </c>
      <c r="AF898" s="26"/>
      <c r="AG898" s="26" t="str" cm="1">
        <f t="array" aca="1" ref="AG898" ca="1">IF(OFFSET(INDIRECT(ADDRESS(ROW(), COLUMN())),0,-1)="",VLOOKUP($G898,$A:$AAE,COLUMN(),FALSE),OFFSET(INDIRECT(ADDRESS(ROW(), COLUMN())),0,-1))</f>
        <v>面积*0</v>
      </c>
      <c r="AH898" s="26"/>
      <c r="AI898" s="26" t="str" cm="1">
        <f t="array" aca="1" ref="AI898" ca="1">IF(OFFSET(INDIRECT(ADDRESS(ROW(), COLUMN())),0,-1)="",VLOOKUP($G898,$A:$AAE,COLUMN(),FALSE),OFFSET(INDIRECT(ADDRESS(ROW(), COLUMN())),0,-1))</f>
        <v>-</v>
      </c>
      <c r="AJ898" s="26"/>
      <c r="AK898" s="26" cm="1">
        <f t="array" aca="1" ref="AK898" ca="1">IF(OFFSET(INDIRECT(ADDRESS(ROW(), COLUMN())),0,-1)="",VLOOKUP($G898,$A:$AAE,COLUMN(),FALSE),OFFSET(INDIRECT(ADDRESS(ROW(), COLUMN())),0,-1))</f>
        <v>0</v>
      </c>
      <c r="AL898" s="26"/>
      <c r="AM898" s="26" t="str" cm="1">
        <f t="array" aca="1" ref="AM898" ca="1">IF(OFFSET(INDIRECT(ADDRESS(ROW(), COLUMN())),0,-1)="",VLOOKUP($G898,$A:$AAE,COLUMN(),FALSE),OFFSET(INDIRECT(ADDRESS(ROW(), COLUMN())),0,-1))</f>
        <v>-</v>
      </c>
      <c r="AN898" s="26"/>
      <c r="AO898" s="26" cm="1">
        <f t="array" aca="1" ref="AO898" ca="1">IF(OFFSET(INDIRECT(ADDRESS(ROW(), COLUMN())),0,-1)="",VLOOKUP($G898,$A:$AAE,COLUMN(),FALSE),OFFSET(INDIRECT(ADDRESS(ROW(), COLUMN())),0,-1))</f>
        <v>0</v>
      </c>
      <c r="AP898" s="26"/>
      <c r="AQ898" s="26" t="str" cm="1">
        <f t="array" aca="1" ref="AQ898" ca="1">IF(OFFSET(INDIRECT(ADDRESS(ROW(), COLUMN())),0,-1)="",VLOOKUP($G898,$A:$AAE,COLUMN(),FALSE),OFFSET(INDIRECT(ADDRESS(ROW(), COLUMN())),0,-1))</f>
        <v>0.03公顷/岗位</v>
      </c>
      <c r="AR898" s="26"/>
      <c r="AS898" s="26" t="str" cm="1">
        <f t="array" aca="1" ref="AS898" ca="1">IF(OFFSET(INDIRECT(ADDRESS(ROW(), COLUMN())),0,-1)="",VLOOKUP($G898,$A:$AAE,COLUMN(),FALSE),OFFSET(INDIRECT(ADDRESS(ROW(), COLUMN())),0,-1))</f>
        <v>用地面积/0.03</v>
      </c>
      <c r="AT898" s="26"/>
      <c r="AU898" s="26" t="str" cm="1">
        <f t="array" aca="1" ref="AU898" ca="1">IF(OFFSET(INDIRECT(ADDRESS(ROW(), COLUMN())),0,-1)="",VLOOKUP($G898,$A:$AAE,COLUMN(),FALSE),OFFSET(INDIRECT(ADDRESS(ROW(), COLUMN())),0,-1))</f>
        <v>-</v>
      </c>
      <c r="AV898" s="26"/>
      <c r="AW898" s="26" cm="1">
        <f t="array" aca="1" ref="AW898" ca="1">IF(OFFSET(INDIRECT(ADDRESS(ROW(), COLUMN())),0,-1)="",VLOOKUP($G898,$A:$AAE,COLUMN(),FALSE),OFFSET(INDIRECT(ADDRESS(ROW(), COLUMN())),0,-1))</f>
        <v>0</v>
      </c>
      <c r="AX898" s="2"/>
      <c r="AY898" s="26" t="str" cm="1">
        <f t="array" aca="1" ref="AY898" ca="1">IF(OFFSET(INDIRECT(ADDRESS(ROW(), COLUMN())),0,-1)="",VLOOKUP($G898,$A:$AAE,COLUMN(),FALSE),OFFSET(INDIRECT(ADDRESS(ROW(), COLUMN())),0,-1))</f>
        <v>30立方米/公顷*日</v>
      </c>
      <c r="AZ898" s="2"/>
      <c r="BA898" s="26" t="str" cm="1">
        <f t="array" aca="1" ref="BA898" ca="1">IF(OFFSET(INDIRECT(ADDRESS(ROW(), COLUMN())),0,-1)="",VLOOKUP($G898,$A:$AAE,COLUMN(),FALSE),OFFSET(INDIRECT(ADDRESS(ROW(), COLUMN())),0,-1))</f>
        <v>用地面积*30</v>
      </c>
      <c r="BB898" s="2"/>
      <c r="BC898" s="26" cm="1">
        <f t="array" aca="1" ref="BC898" ca="1">IF(OFFSET(INDIRECT(ADDRESS(ROW(), COLUMN())),0,-1)="",VLOOKUP($G898,$A:$AAE,COLUMN(),FALSE),OFFSET(INDIRECT(ADDRESS(ROW(), COLUMN())),0,-1))</f>
        <v>0.85</v>
      </c>
      <c r="BD898" s="2"/>
      <c r="BE898" s="26" t="str" cm="1">
        <f t="array" aca="1" ref="BE898" ca="1">IF(OFFSET(INDIRECT(ADDRESS(ROW(), COLUMN())),0,-1)="",VLOOKUP($G898,$A:$AAE,COLUMN(),FALSE),OFFSET(INDIRECT(ADDRESS(ROW(), COLUMN())),0,-1))</f>
        <v>用水量*0.85</v>
      </c>
      <c r="BF898" s="2"/>
      <c r="BG898" s="26" t="str" cm="1">
        <f t="array" aca="1" ref="BG898" ca="1">IF(OFFSET(INDIRECT(ADDRESS(ROW(), COLUMN())),0,-1)="",VLOOKUP($G898,$A:$AAE,COLUMN(),FALSE),OFFSET(INDIRECT(ADDRESS(ROW(), COLUMN())),0,-1))</f>
        <v>200千瓦/公顷</v>
      </c>
      <c r="BH898" s="2"/>
      <c r="BI898" s="26" cm="1">
        <f t="array" aca="1" ref="BI898" ca="1">IF(OFFSET(INDIRECT(ADDRESS(ROW(), COLUMN())),0,-1)="",VLOOKUP($G898,$A:$AAE,COLUMN(),FALSE),OFFSET(INDIRECT(ADDRESS(ROW(), COLUMN())),0,-1))</f>
        <v>0.8</v>
      </c>
      <c r="BJ898" s="2"/>
      <c r="BK898" s="26" t="str" cm="1">
        <f t="array" aca="1" ref="BK898" ca="1">IF(OFFSET(INDIRECT(ADDRESS(ROW(), COLUMN())),0,-1)="",VLOOKUP($G898,$A:$AAE,COLUMN(),FALSE),OFFSET(INDIRECT(ADDRESS(ROW(), COLUMN())),0,-1))</f>
        <v>用地面积*200*0.8</v>
      </c>
      <c r="BL898" s="2"/>
      <c r="BM898" s="26" t="str" cm="1">
        <f t="array" aca="1" ref="BM898" ca="1">IF(OFFSET(INDIRECT(ADDRESS(ROW(), COLUMN())),0,-1)="",VLOOKUP($G898,$A:$AAE,COLUMN(),FALSE),OFFSET(INDIRECT(ADDRESS(ROW(), COLUMN())),0,-1))</f>
        <v>30门/公顷</v>
      </c>
      <c r="BN898" s="2"/>
      <c r="BO898" s="26" t="str" cm="1">
        <f t="array" aca="1" ref="BO898" ca="1">IF(OFFSET(INDIRECT(ADDRESS(ROW(), COLUMN())),0,-1)="",VLOOKUP($G898,$A:$AAE,COLUMN(),FALSE),OFFSET(INDIRECT(ADDRESS(ROW(), COLUMN())),0,-1))</f>
        <v>用地面积*30</v>
      </c>
      <c r="BP898" s="2"/>
      <c r="BQ898" s="26" t="str" cm="1">
        <f t="array" aca="1" ref="BQ898" ca="1">IF(OFFSET(INDIRECT(ADDRESS(ROW(), COLUMN())),0,-1)="",VLOOKUP($G898,$A:$AAE,COLUMN(),FALSE),OFFSET(INDIRECT(ADDRESS(ROW(), COLUMN())),0,-1))</f>
        <v>20门/公顷</v>
      </c>
      <c r="BR898" s="2"/>
      <c r="BS898" s="26" t="str" cm="1">
        <f t="array" aca="1" ref="BS898" ca="1">IF(OFFSET(INDIRECT(ADDRESS(ROW(), COLUMN())),0,-1)="",VLOOKUP($G898,$A:$AAE,COLUMN(),FALSE),OFFSET(INDIRECT(ADDRESS(ROW(), COLUMN())),0,-1))</f>
        <v>用地面积*20</v>
      </c>
      <c r="BT898" s="2"/>
      <c r="BU898" s="26" t="str" cm="1">
        <f t="array" aca="1" ref="BU898" ca="1">IF(OFFSET(INDIRECT(ADDRESS(ROW(), COLUMN())),0,-1)="",VLOOKUP($G898,$A:$AAE,COLUMN(),FALSE),OFFSET(INDIRECT(ADDRESS(ROW(), COLUMN())),0,-1))</f>
        <v>-</v>
      </c>
      <c r="BV898" s="2"/>
      <c r="BW898" s="26" cm="1">
        <f t="array" aca="1" ref="BW898" ca="1">IF(OFFSET(INDIRECT(ADDRESS(ROW(), COLUMN())),0,-1)="",VLOOKUP($G898,$A:$AAE,COLUMN(),FALSE),OFFSET(INDIRECT(ADDRESS(ROW(), COLUMN())),0,-1))</f>
        <v>0</v>
      </c>
      <c r="BX898" s="2"/>
      <c r="BY898" s="26" cm="1">
        <f t="array" aca="1" ref="BY898" ca="1">IF(OFFSET(INDIRECT(ADDRESS(ROW(), COLUMN())),0,-1)="",VLOOKUP($G898,$A:$AAE,COLUMN(),FALSE),OFFSET(INDIRECT(ADDRESS(ROW(), COLUMN())),0,-1))</f>
        <v>0</v>
      </c>
      <c r="BZ898" s="109"/>
      <c r="CA898" s="26" t="str" cm="1">
        <f t="array" aca="1" ref="CA898" ca="1">IF(OFFSET(INDIRECT(ADDRESS(ROW(), COLUMN())),0,-1)="",VLOOKUP($G898,$A:$AAE,COLUMN(),FALSE),OFFSET(INDIRECT(ADDRESS(ROW(), COLUMN())),0,-1))</f>
        <v>-</v>
      </c>
      <c r="CB898" s="26"/>
      <c r="CC898" s="26" cm="1">
        <f t="array" aca="1" ref="CC898" ca="1">IF(OFFSET(INDIRECT(ADDRESS(ROW(), COLUMN())),0,-1)="",VLOOKUP($G898,$A:$AAE,COLUMN(),FALSE),OFFSET(INDIRECT(ADDRESS(ROW(), COLUMN())),0,-1))</f>
        <v>0</v>
      </c>
      <c r="CD898" s="26"/>
      <c r="CE898" s="26" t="str" cm="1">
        <f t="array" aca="1" ref="CE898" ca="1">IF(OFFSET(INDIRECT(ADDRESS(ROW(), COLUMN())),0,-1)="",VLOOKUP($G898,$A:$AAE,COLUMN(),FALSE),OFFSET(INDIRECT(ADDRESS(ROW(), COLUMN())),0,-1))</f>
        <v>-</v>
      </c>
      <c r="CF898" s="26"/>
      <c r="CG898" s="26" cm="1">
        <f t="array" aca="1" ref="CG898" ca="1">IF(OFFSET(INDIRECT(ADDRESS(ROW(), COLUMN())),0,-1)="",VLOOKUP($G898,$A:$AAE,COLUMN(),FALSE),OFFSET(INDIRECT(ADDRESS(ROW(), COLUMN())),0,-1))</f>
        <v>0</v>
      </c>
      <c r="CH898" s="26" t="s">
        <v>2141</v>
      </c>
      <c r="CI898" s="63" t="str" cm="1">
        <f t="array" aca="1" ref="CI898" ca="1">IF(OFFSET(INDIRECT(ADDRESS(ROW(), COLUMN())),0,-1)="",VLOOKUP($G898,$A:$AAE,COLUMN(),FALSE),OFFSET(INDIRECT(ADDRESS(ROW(), COLUMN())),0,-1))</f>
        <v>其他建设用地</v>
      </c>
      <c r="CJ898" s="75" t="s">
        <v>1962</v>
      </c>
      <c r="CK898" s="78" t="str">
        <f t="shared" si="3421"/>
        <v>唯一标识:1506#殡葬用地#国空</v>
      </c>
      <c r="CL898" s="78" t="str">
        <f t="shared" si="3422"/>
        <v>性质名称:殡葬用地</v>
      </c>
      <c r="CM898" s="78" t="str">
        <f t="shared" si="3423"/>
        <v>地块性质过滤:</v>
      </c>
      <c r="CN898" s="78" t="str">
        <f t="shared" si="3424"/>
        <v>地块性质:1506</v>
      </c>
      <c r="CO898" s="78" t="str">
        <f t="shared" si="3425"/>
        <v>地类标准:国空</v>
      </c>
      <c r="CP898" s="78" t="str">
        <f t="shared" si="3426"/>
        <v>地块性质别称:1506</v>
      </c>
      <c r="CQ898" s="78" t="str">
        <f t="shared" si="3427"/>
        <v>属性继承:H35#殡葬用地#城规</v>
      </c>
      <c r="CR898" s="78" t="str">
        <f t="shared" si="3428"/>
        <v>父类:H3</v>
      </c>
      <c r="CS898" s="78" t="str">
        <f t="shared" si="3429"/>
        <v>级别继承:15#特殊用地#国空</v>
      </c>
      <c r="CT898" s="78" t="str">
        <f t="shared" si="3430"/>
        <v>级别层次:2</v>
      </c>
      <c r="CU898" s="78" t="str">
        <f t="shared" si="3431"/>
        <v>级别:115</v>
      </c>
      <c r="CV898" s="78" t="str">
        <f t="shared" ca="1" si="3432"/>
        <v>地块颜色:133,145,86</v>
      </c>
      <c r="CW898" s="78" t="str">
        <f t="shared" ca="1" si="3433"/>
        <v>建筑面积公式:面积*容积率</v>
      </c>
      <c r="CX898" s="78" t="str">
        <f t="shared" ca="1" si="3434"/>
        <v>住宅建筑面积公式:地块建筑面积*0</v>
      </c>
      <c r="CY898" s="78" t="str">
        <f t="shared" ca="1" si="3435"/>
        <v>商服建筑面积公式:地块建筑面积*0</v>
      </c>
      <c r="CZ898" s="78" t="str">
        <f t="shared" ca="1" si="3436"/>
        <v>商服中商业建筑面积公式:地块建筑面积*0</v>
      </c>
      <c r="DA898" s="78" t="str">
        <f t="shared" ca="1" si="3437"/>
        <v>商服中办公建筑面积公式:地块建筑面积*0</v>
      </c>
      <c r="DB898" s="78" t="str">
        <f t="shared" ca="1" si="3438"/>
        <v>公服建筑面积公式:地块建筑面积*0</v>
      </c>
      <c r="DC898" s="78" t="str">
        <f t="shared" ca="1" si="3439"/>
        <v>工业建筑面积公式:地块建筑面积*0</v>
      </c>
      <c r="DD898" s="78" t="str">
        <f t="shared" ca="1" si="3440"/>
        <v>市政建筑面积公式:地块建筑面积*1</v>
      </c>
      <c r="DE898" s="78" t="str">
        <f t="shared" ca="1" si="3419"/>
        <v>绿地面积指定指标:面积*0</v>
      </c>
      <c r="DF898" s="78" t="str">
        <f t="shared" ca="1" si="3420"/>
        <v>绿地面积指定公式:面积*0</v>
      </c>
      <c r="DG898" s="78" t="str">
        <f t="shared" ca="1" si="3441"/>
        <v>户数指标:-</v>
      </c>
      <c r="DH898" s="78" t="str">
        <f t="shared" ca="1" si="3442"/>
        <v>户数公式:0</v>
      </c>
      <c r="DI898" s="78" t="str">
        <f t="shared" ca="1" si="3443"/>
        <v>人数指标:-</v>
      </c>
      <c r="DJ898" s="78" t="str">
        <f t="shared" ca="1" si="3444"/>
        <v>人数公式:0</v>
      </c>
      <c r="DK898" s="78" t="str">
        <f t="shared" ca="1" si="3445"/>
        <v>就业指标:0.03公顷/岗位</v>
      </c>
      <c r="DL898" s="78" t="str">
        <f t="shared" ca="1" si="3446"/>
        <v>就业公式:用地面积/0.03</v>
      </c>
      <c r="DM898" s="78" t="str">
        <f t="shared" ca="1" si="3447"/>
        <v>机动车指标:-</v>
      </c>
      <c r="DN898" s="78" t="str">
        <f t="shared" ca="1" si="3448"/>
        <v>机动车公式:0</v>
      </c>
      <c r="DO898" s="78" t="str">
        <f t="shared" ca="1" si="3449"/>
        <v>用水量指标:30立方米/公顷*日</v>
      </c>
      <c r="DP898" s="78" t="str">
        <f t="shared" ca="1" si="3450"/>
        <v>用水量公式:用地面积*30</v>
      </c>
      <c r="DQ898" s="78" t="str">
        <f t="shared" ca="1" si="3451"/>
        <v>污水折算系数:0.85</v>
      </c>
      <c r="DR898" s="78" t="str">
        <f t="shared" ca="1" si="3452"/>
        <v>污水量公式:用水量*0.85</v>
      </c>
      <c r="DS898" s="78" t="str">
        <f t="shared" ca="1" si="3453"/>
        <v>用电负荷指标:200千瓦/公顷</v>
      </c>
      <c r="DT898" s="78" t="str">
        <f t="shared" ca="1" si="3454"/>
        <v>同时率:0.8</v>
      </c>
      <c r="DU898" s="78" t="str">
        <f t="shared" ca="1" si="3455"/>
        <v>用电量公式:用地面积*200*0.8</v>
      </c>
      <c r="DV898" s="78" t="str">
        <f t="shared" ca="1" si="3456"/>
        <v>固话装机指标:30门/公顷</v>
      </c>
      <c r="DW898" s="78" t="str">
        <f t="shared" ca="1" si="3457"/>
        <v>固话量公式:用地面积*30</v>
      </c>
      <c r="DX898" s="78" t="str">
        <f t="shared" ca="1" si="3458"/>
        <v>有线电视指标:20门/公顷</v>
      </c>
      <c r="DY898" s="78" t="str">
        <f t="shared" ca="1" si="3459"/>
        <v>电视量公式:用地面积*20</v>
      </c>
      <c r="DZ898" s="78" t="str">
        <f t="shared" ca="1" si="3460"/>
        <v>高峰机动车生成量指标:-</v>
      </c>
      <c r="EA898" s="78" t="str">
        <f t="shared" ca="1" si="3461"/>
        <v>高峰机动车吸引量公式:0</v>
      </c>
      <c r="EB898" s="78" t="str">
        <f t="shared" ca="1" si="3462"/>
        <v>高峰机动车发生量公式:0</v>
      </c>
      <c r="EC898" s="78" t="str">
        <f t="shared" ca="1" si="3518"/>
        <v>地下空间指标:-</v>
      </c>
      <c r="ED898" s="78" t="str">
        <f t="shared" ca="1" si="3463"/>
        <v>地下空间公式:0</v>
      </c>
      <c r="EE898" s="78" t="str">
        <f t="shared" ca="1" si="3519"/>
        <v>人防指标:-</v>
      </c>
      <c r="EF898" s="78" t="str">
        <f t="shared" ca="1" si="3464"/>
        <v>人防公式:0</v>
      </c>
      <c r="EG898" s="78" t="str">
        <f t="shared" ca="1" si="3320"/>
        <v>用地构成:其他建设用地</v>
      </c>
      <c r="EH898" s="78" t="s">
        <v>1962</v>
      </c>
      <c r="EI898" s="79" t="str">
        <f t="shared" ca="1" si="3270"/>
        <v>唯一标识:1506#殡葬用地#国空;性质名称:殡葬用地;地块性质过滤:;地块性质:1506;地类标准:国空;地块性质别称:1506;属性继承:H35#殡葬用地#城规;父类:H3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其他建设用地</v>
      </c>
      <c r="EJ898" t="s">
        <v>1962</v>
      </c>
    </row>
    <row r="899" spans="1:140" ht="16.5" x14ac:dyDescent="0.2">
      <c r="A899" s="63" t="str">
        <f t="shared" si="2900"/>
        <v>1507#其他特殊用地#国空</v>
      </c>
      <c r="B899" s="63" t="s">
        <v>148</v>
      </c>
      <c r="C899" s="63"/>
      <c r="D899" s="63">
        <v>1507</v>
      </c>
      <c r="E899" s="63" t="s">
        <v>1277</v>
      </c>
      <c r="F899" s="63">
        <v>1507</v>
      </c>
      <c r="G899" s="63" t="s">
        <v>33</v>
      </c>
      <c r="H899" s="63" t="s">
        <v>700</v>
      </c>
      <c r="I899" s="63" t="s">
        <v>1473</v>
      </c>
      <c r="J899" s="63">
        <f t="shared" si="2901"/>
        <v>2</v>
      </c>
      <c r="K899" s="63" t="str">
        <f t="shared" si="2955"/>
        <v>115</v>
      </c>
      <c r="L899" s="63"/>
      <c r="M899" s="63" t="str" cm="1">
        <f t="array" aca="1" ref="M899" ca="1">IF(OFFSET(INDIRECT(ADDRESS(ROW(), COLUMN())),0,-1)="",VLOOKUP($G899,$A:$AAE,COLUMN(),FALSE),OFFSET(INDIRECT(ADDRESS(ROW(), COLUMN())),0,-1))</f>
        <v>133,145,86</v>
      </c>
      <c r="N899" s="26"/>
      <c r="O899" s="63" t="str" cm="1">
        <f t="array" aca="1" ref="O899" ca="1">IF(OFFSET(INDIRECT(ADDRESS(ROW(), COLUMN())),0,-1)="",VLOOKUP($G899,$A:$AAE,COLUMN(),FALSE),OFFSET(INDIRECT(ADDRESS(ROW(), COLUMN())),0,-1))</f>
        <v>面积*容积率</v>
      </c>
      <c r="P899" s="26"/>
      <c r="Q899" s="26" t="str" cm="1">
        <f t="array" aca="1" ref="Q899" ca="1">IF(OFFSET(INDIRECT(ADDRESS(ROW(), COLUMN())),0,-1)="",VLOOKUP($G899,$A:$AAE,COLUMN(),FALSE),OFFSET(INDIRECT(ADDRESS(ROW(), COLUMN())),0,-1))</f>
        <v>地块建筑面积*0</v>
      </c>
      <c r="R899" s="26"/>
      <c r="S899" s="26" t="str" cm="1">
        <f t="array" aca="1" ref="S899" ca="1">IF(OFFSET(INDIRECT(ADDRESS(ROW(), COLUMN())),0,-1)="",VLOOKUP($G899,$A:$AAE,COLUMN(),FALSE),OFFSET(INDIRECT(ADDRESS(ROW(), COLUMN())),0,-1))</f>
        <v>地块建筑面积*0</v>
      </c>
      <c r="T899" s="26"/>
      <c r="U899" s="26" t="str" cm="1">
        <f t="array" aca="1" ref="U899" ca="1">IF(OFFSET(INDIRECT(ADDRESS(ROW(), COLUMN())),0,-1)="",VLOOKUP($G899,$A:$AAE,COLUMN(),FALSE),OFFSET(INDIRECT(ADDRESS(ROW(), COLUMN())),0,-1))</f>
        <v>地块建筑面积*0</v>
      </c>
      <c r="V899" s="26"/>
      <c r="W899" s="63" t="str" cm="1">
        <f t="array" aca="1" ref="W899" ca="1">IF(OFFSET(INDIRECT(ADDRESS(ROW(), COLUMN())),0,-1)="",VLOOKUP($G899,$A:$AAE,COLUMN(),FALSE),OFFSET(INDIRECT(ADDRESS(ROW(), COLUMN())),0,-1))</f>
        <v>地块建筑面积*0</v>
      </c>
      <c r="X899" s="26"/>
      <c r="Y899" s="26" t="str" cm="1">
        <f t="array" aca="1" ref="Y899" ca="1">IF(OFFSET(INDIRECT(ADDRESS(ROW(), COLUMN())),0,-1)="",VLOOKUP($G899,$A:$AAE,COLUMN(),FALSE),OFFSET(INDIRECT(ADDRESS(ROW(), COLUMN())),0,-1))</f>
        <v>地块建筑面积*0</v>
      </c>
      <c r="Z899" s="26"/>
      <c r="AA899" s="26" t="str" cm="1">
        <f t="array" aca="1" ref="AA899" ca="1">IF(OFFSET(INDIRECT(ADDRESS(ROW(), COLUMN())),0,-1)="",VLOOKUP($G899,$A:$AAE,COLUMN(),FALSE),OFFSET(INDIRECT(ADDRESS(ROW(), COLUMN())),0,-1))</f>
        <v>地块建筑面积*0</v>
      </c>
      <c r="AB899" s="26"/>
      <c r="AC899" s="26" t="str" cm="1">
        <f t="array" aca="1" ref="AC899" ca="1">IF(OFFSET(INDIRECT(ADDRESS(ROW(), COLUMN())),0,-1)="",VLOOKUP($G899,$A:$AAE,COLUMN(),FALSE),OFFSET(INDIRECT(ADDRESS(ROW(), COLUMN())),0,-1))</f>
        <v>地块建筑面积*0</v>
      </c>
      <c r="AD899" s="26"/>
      <c r="AE899" s="26" t="str" cm="1">
        <f t="array" aca="1" ref="AE899" ca="1">IF(OFFSET(INDIRECT(ADDRESS(ROW(), COLUMN())),0,-1)="",VLOOKUP($G899,$A:$AAE,COLUMN(),FALSE),OFFSET(INDIRECT(ADDRESS(ROW(), COLUMN())),0,-1))</f>
        <v>面积*0</v>
      </c>
      <c r="AF899" s="26"/>
      <c r="AG899" s="26" t="str" cm="1">
        <f t="array" aca="1" ref="AG899" ca="1">IF(OFFSET(INDIRECT(ADDRESS(ROW(), COLUMN())),0,-1)="",VLOOKUP($G899,$A:$AAE,COLUMN(),FALSE),OFFSET(INDIRECT(ADDRESS(ROW(), COLUMN())),0,-1))</f>
        <v>面积*0</v>
      </c>
      <c r="AH899" s="26"/>
      <c r="AI899" s="26" t="str" cm="1">
        <f t="array" aca="1" ref="AI899" ca="1">IF(OFFSET(INDIRECT(ADDRESS(ROW(), COLUMN())),0,-1)="",VLOOKUP($G899,$A:$AAE,COLUMN(),FALSE),OFFSET(INDIRECT(ADDRESS(ROW(), COLUMN())),0,-1))</f>
        <v>-</v>
      </c>
      <c r="AJ899" s="26"/>
      <c r="AK899" s="26" cm="1">
        <f t="array" aca="1" ref="AK899" ca="1">IF(OFFSET(INDIRECT(ADDRESS(ROW(), COLUMN())),0,-1)="",VLOOKUP($G899,$A:$AAE,COLUMN(),FALSE),OFFSET(INDIRECT(ADDRESS(ROW(), COLUMN())),0,-1))</f>
        <v>0</v>
      </c>
      <c r="AL899" s="26"/>
      <c r="AM899" s="26" t="str" cm="1">
        <f t="array" aca="1" ref="AM899" ca="1">IF(OFFSET(INDIRECT(ADDRESS(ROW(), COLUMN())),0,-1)="",VLOOKUP($G899,$A:$AAE,COLUMN(),FALSE),OFFSET(INDIRECT(ADDRESS(ROW(), COLUMN())),0,-1))</f>
        <v>-</v>
      </c>
      <c r="AN899" s="26"/>
      <c r="AO899" s="26" cm="1">
        <f t="array" aca="1" ref="AO899" ca="1">IF(OFFSET(INDIRECT(ADDRESS(ROW(), COLUMN())),0,-1)="",VLOOKUP($G899,$A:$AAE,COLUMN(),FALSE),OFFSET(INDIRECT(ADDRESS(ROW(), COLUMN())),0,-1))</f>
        <v>0</v>
      </c>
      <c r="AP899" s="26"/>
      <c r="AQ899" s="26" t="str" cm="1">
        <f t="array" aca="1" ref="AQ899" ca="1">IF(OFFSET(INDIRECT(ADDRESS(ROW(), COLUMN())),0,-1)="",VLOOKUP($G899,$A:$AAE,COLUMN(),FALSE),OFFSET(INDIRECT(ADDRESS(ROW(), COLUMN())),0,-1))</f>
        <v>-</v>
      </c>
      <c r="AR899" s="26"/>
      <c r="AS899" s="26" cm="1">
        <f t="array" aca="1" ref="AS899" ca="1">IF(OFFSET(INDIRECT(ADDRESS(ROW(), COLUMN())),0,-1)="",VLOOKUP($G899,$A:$AAE,COLUMN(),FALSE),OFFSET(INDIRECT(ADDRESS(ROW(), COLUMN())),0,-1))</f>
        <v>0</v>
      </c>
      <c r="AT899" s="26"/>
      <c r="AU899" s="26" t="str" cm="1">
        <f t="array" aca="1" ref="AU899" ca="1">IF(OFFSET(INDIRECT(ADDRESS(ROW(), COLUMN())),0,-1)="",VLOOKUP($G899,$A:$AAE,COLUMN(),FALSE),OFFSET(INDIRECT(ADDRESS(ROW(), COLUMN())),0,-1))</f>
        <v>1.1个/100平方米</v>
      </c>
      <c r="AV899" s="26"/>
      <c r="AW899" s="26" t="str" cm="1">
        <f t="array" aca="1" ref="AW899" ca="1">IF(OFFSET(INDIRECT(ADDRESS(ROW(), COLUMN())),0,-1)="",VLOOKUP($G899,$A:$AAE,COLUMN(),FALSE),OFFSET(INDIRECT(ADDRESS(ROW(), COLUMN())),0,-1))</f>
        <v>地块建筑面积*1.1/100</v>
      </c>
      <c r="AX899" s="2"/>
      <c r="AY899" s="26" t="str" cm="1">
        <f t="array" aca="1" ref="AY899" ca="1">IF(OFFSET(INDIRECT(ADDRESS(ROW(), COLUMN())),0,-1)="",VLOOKUP($G899,$A:$AAE,COLUMN(),FALSE),OFFSET(INDIRECT(ADDRESS(ROW(), COLUMN())),0,-1))</f>
        <v>65立方米/公顷*日</v>
      </c>
      <c r="AZ899" s="2"/>
      <c r="BA899" s="26" t="str" cm="1">
        <f t="array" aca="1" ref="BA899" ca="1">IF(OFFSET(INDIRECT(ADDRESS(ROW(), COLUMN())),0,-1)="",VLOOKUP($G899,$A:$AAE,COLUMN(),FALSE),OFFSET(INDIRECT(ADDRESS(ROW(), COLUMN())),0,-1))</f>
        <v>用地面积*65</v>
      </c>
      <c r="BB899" s="2"/>
      <c r="BC899" s="26" cm="1">
        <f t="array" aca="1" ref="BC899" ca="1">IF(OFFSET(INDIRECT(ADDRESS(ROW(), COLUMN())),0,-1)="",VLOOKUP($G899,$A:$AAE,COLUMN(),FALSE),OFFSET(INDIRECT(ADDRESS(ROW(), COLUMN())),0,-1))</f>
        <v>0.85</v>
      </c>
      <c r="BD899" s="2"/>
      <c r="BE899" s="26" t="str" cm="1">
        <f t="array" aca="1" ref="BE899" ca="1">IF(OFFSET(INDIRECT(ADDRESS(ROW(), COLUMN())),0,-1)="",VLOOKUP($G899,$A:$AAE,COLUMN(),FALSE),OFFSET(INDIRECT(ADDRESS(ROW(), COLUMN())),0,-1))</f>
        <v>用水量*0.85</v>
      </c>
      <c r="BF899" s="2"/>
      <c r="BG899" s="26" t="str" cm="1">
        <f t="array" aca="1" ref="BG899" ca="1">IF(OFFSET(INDIRECT(ADDRESS(ROW(), COLUMN())),0,-1)="",VLOOKUP($G899,$A:$AAE,COLUMN(),FALSE),OFFSET(INDIRECT(ADDRESS(ROW(), COLUMN())),0,-1))</f>
        <v>300千瓦/公顷</v>
      </c>
      <c r="BH899" s="2"/>
      <c r="BI899" s="26" cm="1">
        <f t="array" aca="1" ref="BI899" ca="1">IF(OFFSET(INDIRECT(ADDRESS(ROW(), COLUMN())),0,-1)="",VLOOKUP($G899,$A:$AAE,COLUMN(),FALSE),OFFSET(INDIRECT(ADDRESS(ROW(), COLUMN())),0,-1))</f>
        <v>0.8</v>
      </c>
      <c r="BJ899" s="2"/>
      <c r="BK899" s="26" t="str" cm="1">
        <f t="array" aca="1" ref="BK899" ca="1">IF(OFFSET(INDIRECT(ADDRESS(ROW(), COLUMN())),0,-1)="",VLOOKUP($G899,$A:$AAE,COLUMN(),FALSE),OFFSET(INDIRECT(ADDRESS(ROW(), COLUMN())),0,-1))</f>
        <v>用地面积*300*0.8</v>
      </c>
      <c r="BL899" s="2"/>
      <c r="BM899" s="26" t="str" cm="1">
        <f t="array" aca="1" ref="BM899" ca="1">IF(OFFSET(INDIRECT(ADDRESS(ROW(), COLUMN())),0,-1)="",VLOOKUP($G899,$A:$AAE,COLUMN(),FALSE),OFFSET(INDIRECT(ADDRESS(ROW(), COLUMN())),0,-1))</f>
        <v>80门/公顷</v>
      </c>
      <c r="BN899" s="2"/>
      <c r="BO899" s="26" t="str" cm="1">
        <f t="array" aca="1" ref="BO899" ca="1">IF(OFFSET(INDIRECT(ADDRESS(ROW(), COLUMN())),0,-1)="",VLOOKUP($G899,$A:$AAE,COLUMN(),FALSE),OFFSET(INDIRECT(ADDRESS(ROW(), COLUMN())),0,-1))</f>
        <v>用地面积*80</v>
      </c>
      <c r="BP899" s="2"/>
      <c r="BQ899" s="26" t="str" cm="1">
        <f t="array" aca="1" ref="BQ899" ca="1">IF(OFFSET(INDIRECT(ADDRESS(ROW(), COLUMN())),0,-1)="",VLOOKUP($G899,$A:$AAE,COLUMN(),FALSE),OFFSET(INDIRECT(ADDRESS(ROW(), COLUMN())),0,-1))</f>
        <v>30门/公顷</v>
      </c>
      <c r="BR899" s="2"/>
      <c r="BS899" s="26" t="str" cm="1">
        <f t="array" aca="1" ref="BS899" ca="1">IF(OFFSET(INDIRECT(ADDRESS(ROW(), COLUMN())),0,-1)="",VLOOKUP($G899,$A:$AAE,COLUMN(),FALSE),OFFSET(INDIRECT(ADDRESS(ROW(), COLUMN())),0,-1))</f>
        <v>用地面积*30</v>
      </c>
      <c r="BT899" s="2"/>
      <c r="BU899" s="26" t="str" cm="1">
        <f t="array" aca="1" ref="BU899" ca="1">IF(OFFSET(INDIRECT(ADDRESS(ROW(), COLUMN())),0,-1)="",VLOOKUP($G899,$A:$AAE,COLUMN(),FALSE),OFFSET(INDIRECT(ADDRESS(ROW(), COLUMN())),0,-1))</f>
        <v>21pcu/公顷，29：71</v>
      </c>
      <c r="BV899" s="2"/>
      <c r="BW899" s="26" t="str" cm="1">
        <f t="array" aca="1" ref="BW899" ca="1">IF(OFFSET(INDIRECT(ADDRESS(ROW(), COLUMN())),0,-1)="",VLOOKUP($G899,$A:$AAE,COLUMN(),FALSE),OFFSET(INDIRECT(ADDRESS(ROW(), COLUMN())),0,-1))</f>
        <v>用地面积*21*0.29</v>
      </c>
      <c r="BX899" s="2"/>
      <c r="BY899" s="26" t="str" cm="1">
        <f t="array" aca="1" ref="BY899" ca="1">IF(OFFSET(INDIRECT(ADDRESS(ROW(), COLUMN())),0,-1)="",VLOOKUP($G899,$A:$AAE,COLUMN(),FALSE),OFFSET(INDIRECT(ADDRESS(ROW(), COLUMN())),0,-1))</f>
        <v>用地面积*21*0.71</v>
      </c>
      <c r="BZ899" s="109"/>
      <c r="CA899" s="26" t="str" cm="1">
        <f t="array" aca="1" ref="CA899" ca="1">IF(OFFSET(INDIRECT(ADDRESS(ROW(), COLUMN())),0,-1)="",VLOOKUP($G899,$A:$AAE,COLUMN(),FALSE),OFFSET(INDIRECT(ADDRESS(ROW(), COLUMN())),0,-1))</f>
        <v>-</v>
      </c>
      <c r="CB899" s="26"/>
      <c r="CC899" s="26" cm="1">
        <f t="array" aca="1" ref="CC899" ca="1">IF(OFFSET(INDIRECT(ADDRESS(ROW(), COLUMN())),0,-1)="",VLOOKUP($G899,$A:$AAE,COLUMN(),FALSE),OFFSET(INDIRECT(ADDRESS(ROW(), COLUMN())),0,-1))</f>
        <v>0</v>
      </c>
      <c r="CD899" s="26"/>
      <c r="CE899" s="26" t="str" cm="1">
        <f t="array" aca="1" ref="CE899" ca="1">IF(OFFSET(INDIRECT(ADDRESS(ROW(), COLUMN())),0,-1)="",VLOOKUP($G899,$A:$AAE,COLUMN(),FALSE),OFFSET(INDIRECT(ADDRESS(ROW(), COLUMN())),0,-1))</f>
        <v>-</v>
      </c>
      <c r="CF899" s="26"/>
      <c r="CG899" s="26" cm="1">
        <f t="array" aca="1" ref="CG899" ca="1">IF(OFFSET(INDIRECT(ADDRESS(ROW(), COLUMN())),0,-1)="",VLOOKUP($G899,$A:$AAE,COLUMN(),FALSE),OFFSET(INDIRECT(ADDRESS(ROW(), COLUMN())),0,-1))</f>
        <v>0</v>
      </c>
      <c r="CH899" s="26"/>
      <c r="CI899" s="63" t="str" cm="1">
        <f t="array" aca="1" ref="CI899" ca="1">IF(OFFSET(INDIRECT(ADDRESS(ROW(), COLUMN())),0,-1)="",VLOOKUP($G899,$A:$AAE,COLUMN(),FALSE),OFFSET(INDIRECT(ADDRESS(ROW(), COLUMN())),0,-1))</f>
        <v>其他建设用地</v>
      </c>
      <c r="CJ899" s="75" t="s">
        <v>1962</v>
      </c>
      <c r="CK899" s="78" t="str">
        <f t="shared" si="3421"/>
        <v>唯一标识:1507#其他特殊用地#国空</v>
      </c>
      <c r="CL899" s="78" t="str">
        <f t="shared" si="3422"/>
        <v>性质名称:其他特殊用地</v>
      </c>
      <c r="CM899" s="78" t="str">
        <f t="shared" si="3423"/>
        <v>地块性质过滤:</v>
      </c>
      <c r="CN899" s="78" t="str">
        <f t="shared" si="3424"/>
        <v>地块性质:1507</v>
      </c>
      <c r="CO899" s="78" t="str">
        <f t="shared" si="3425"/>
        <v>地类标准:国空</v>
      </c>
      <c r="CP899" s="78" t="str">
        <f t="shared" si="3426"/>
        <v>地块性质别称:1507</v>
      </c>
      <c r="CQ899" s="78" t="str">
        <f t="shared" si="3427"/>
        <v>属性继承:H4#特殊用地#城规</v>
      </c>
      <c r="CR899" s="78" t="str">
        <f t="shared" si="3428"/>
        <v>父类:H4</v>
      </c>
      <c r="CS899" s="78" t="str">
        <f t="shared" si="3429"/>
        <v>级别继承:15#特殊用地#国空</v>
      </c>
      <c r="CT899" s="78" t="str">
        <f t="shared" si="3430"/>
        <v>级别层次:2</v>
      </c>
      <c r="CU899" s="78" t="str">
        <f t="shared" si="3431"/>
        <v>级别:115</v>
      </c>
      <c r="CV899" s="78" t="str">
        <f t="shared" ca="1" si="3432"/>
        <v>地块颜色:133,145,86</v>
      </c>
      <c r="CW899" s="78" t="str">
        <f t="shared" ca="1" si="3433"/>
        <v>建筑面积公式:面积*容积率</v>
      </c>
      <c r="CX899" s="78" t="str">
        <f t="shared" ca="1" si="3434"/>
        <v>住宅建筑面积公式:地块建筑面积*0</v>
      </c>
      <c r="CY899" s="78" t="str">
        <f t="shared" ca="1" si="3435"/>
        <v>商服建筑面积公式:地块建筑面积*0</v>
      </c>
      <c r="CZ899" s="78" t="str">
        <f t="shared" ca="1" si="3436"/>
        <v>商服中商业建筑面积公式:地块建筑面积*0</v>
      </c>
      <c r="DA899" s="78" t="str">
        <f t="shared" ca="1" si="3437"/>
        <v>商服中办公建筑面积公式:地块建筑面积*0</v>
      </c>
      <c r="DB899" s="78" t="str">
        <f t="shared" ca="1" si="3438"/>
        <v>公服建筑面积公式:地块建筑面积*0</v>
      </c>
      <c r="DC899" s="78" t="str">
        <f t="shared" ca="1" si="3439"/>
        <v>工业建筑面积公式:地块建筑面积*0</v>
      </c>
      <c r="DD899" s="78" t="str">
        <f t="shared" ca="1" si="3440"/>
        <v>市政建筑面积公式:地块建筑面积*0</v>
      </c>
      <c r="DE899" s="78" t="str">
        <f t="shared" ca="1" si="3419"/>
        <v>绿地面积指定指标:面积*0</v>
      </c>
      <c r="DF899" s="78" t="str">
        <f t="shared" ca="1" si="3420"/>
        <v>绿地面积指定公式:面积*0</v>
      </c>
      <c r="DG899" s="78" t="str">
        <f t="shared" ca="1" si="3441"/>
        <v>户数指标:-</v>
      </c>
      <c r="DH899" s="78" t="str">
        <f t="shared" ca="1" si="3442"/>
        <v>户数公式:0</v>
      </c>
      <c r="DI899" s="78" t="str">
        <f t="shared" ca="1" si="3443"/>
        <v>人数指标:-</v>
      </c>
      <c r="DJ899" s="78" t="str">
        <f t="shared" ca="1" si="3444"/>
        <v>人数公式:0</v>
      </c>
      <c r="DK899" s="78" t="str">
        <f t="shared" ca="1" si="3445"/>
        <v>就业指标:-</v>
      </c>
      <c r="DL899" s="78" t="str">
        <f t="shared" ca="1" si="3446"/>
        <v>就业公式:0</v>
      </c>
      <c r="DM899" s="78" t="str">
        <f t="shared" ca="1" si="3447"/>
        <v>机动车指标:1.1个/100平方米</v>
      </c>
      <c r="DN899" s="78" t="str">
        <f t="shared" ca="1" si="3448"/>
        <v>机动车公式:地块建筑面积*1.1/100</v>
      </c>
      <c r="DO899" s="78" t="str">
        <f t="shared" ca="1" si="3449"/>
        <v>用水量指标:65立方米/公顷*日</v>
      </c>
      <c r="DP899" s="78" t="str">
        <f t="shared" ca="1" si="3450"/>
        <v>用水量公式:用地面积*65</v>
      </c>
      <c r="DQ899" s="78" t="str">
        <f t="shared" ca="1" si="3451"/>
        <v>污水折算系数:0.85</v>
      </c>
      <c r="DR899" s="78" t="str">
        <f t="shared" ca="1" si="3452"/>
        <v>污水量公式:用水量*0.85</v>
      </c>
      <c r="DS899" s="78" t="str">
        <f t="shared" ca="1" si="3453"/>
        <v>用电负荷指标:300千瓦/公顷</v>
      </c>
      <c r="DT899" s="78" t="str">
        <f t="shared" ca="1" si="3454"/>
        <v>同时率:0.8</v>
      </c>
      <c r="DU899" s="78" t="str">
        <f t="shared" ca="1" si="3455"/>
        <v>用电量公式:用地面积*300*0.8</v>
      </c>
      <c r="DV899" s="78" t="str">
        <f t="shared" ca="1" si="3456"/>
        <v>固话装机指标:80门/公顷</v>
      </c>
      <c r="DW899" s="78" t="str">
        <f t="shared" ca="1" si="3457"/>
        <v>固话量公式:用地面积*80</v>
      </c>
      <c r="DX899" s="78" t="str">
        <f t="shared" ca="1" si="3458"/>
        <v>有线电视指标:30门/公顷</v>
      </c>
      <c r="DY899" s="78" t="str">
        <f t="shared" ca="1" si="3459"/>
        <v>电视量公式:用地面积*30</v>
      </c>
      <c r="DZ899" s="78" t="str">
        <f t="shared" ca="1" si="3460"/>
        <v>高峰机动车生成量指标:21pcu/公顷，29：71</v>
      </c>
      <c r="EA899" s="78" t="str">
        <f t="shared" ca="1" si="3461"/>
        <v>高峰机动车吸引量公式:用地面积*21*0.29</v>
      </c>
      <c r="EB899" s="78" t="str">
        <f t="shared" ca="1" si="3462"/>
        <v>高峰机动车发生量公式:用地面积*21*0.71</v>
      </c>
      <c r="EC899" s="78" t="str">
        <f t="shared" ca="1" si="3518"/>
        <v>地下空间指标:-</v>
      </c>
      <c r="ED899" s="78" t="str">
        <f t="shared" ca="1" si="3463"/>
        <v>地下空间公式:0</v>
      </c>
      <c r="EE899" s="78" t="str">
        <f t="shared" ca="1" si="3519"/>
        <v>人防指标:-</v>
      </c>
      <c r="EF899" s="78" t="str">
        <f t="shared" ca="1" si="3464"/>
        <v>人防公式:0</v>
      </c>
      <c r="EG899" s="78" t="str">
        <f t="shared" ca="1" si="3320"/>
        <v>用地构成:其他建设用地</v>
      </c>
      <c r="EH899" s="78" t="s">
        <v>1962</v>
      </c>
      <c r="EI899" s="79" t="str">
        <f t="shared" ca="1" si="3270"/>
        <v>唯一标识:1507#其他特殊用地#国空;性质名称:其他特殊用地;地块性质过滤:;地块性质:1507;地类标准:国空;地块性质别称:1507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899" t="s">
        <v>1962</v>
      </c>
    </row>
    <row r="900" spans="1:140" ht="16.5" x14ac:dyDescent="0.2">
      <c r="A900" s="40" t="str">
        <f t="shared" si="2900"/>
        <v>16#留白用地#国空</v>
      </c>
      <c r="B900" s="40" t="s">
        <v>679</v>
      </c>
      <c r="C900" s="40"/>
      <c r="D900" s="40">
        <v>16</v>
      </c>
      <c r="E900" s="40" t="s">
        <v>1277</v>
      </c>
      <c r="F900" s="40" t="s">
        <v>1431</v>
      </c>
      <c r="G900" s="40" t="s">
        <v>35</v>
      </c>
      <c r="H900" s="40" t="s">
        <v>685</v>
      </c>
      <c r="I900" s="40" t="s">
        <v>1435</v>
      </c>
      <c r="J900" s="40">
        <f t="shared" si="2901"/>
        <v>1</v>
      </c>
      <c r="K900" s="40" t="str">
        <f t="shared" si="2955"/>
        <v>0</v>
      </c>
      <c r="L900" s="40"/>
      <c r="M900" s="40" t="str" cm="1">
        <f t="array" aca="1" ref="M900" ca="1">IF(OFFSET(INDIRECT(ADDRESS(ROW(), COLUMN())),0,-1)="",VLOOKUP($G900,$A:$AAE,COLUMN(),FALSE),OFFSET(INDIRECT(ADDRESS(ROW(), COLUMN())),0,-1))</f>
        <v>255,255,255</v>
      </c>
      <c r="N900" s="3"/>
      <c r="O900" s="40" t="str" cm="1">
        <f t="array" aca="1" ref="O900" ca="1">IF(OFFSET(INDIRECT(ADDRESS(ROW(), COLUMN())),0,-1)="",VLOOKUP($G900,$A:$AAE,COLUMN(),FALSE),OFFSET(INDIRECT(ADDRESS(ROW(), COLUMN())),0,-1))</f>
        <v>面积*容积率</v>
      </c>
      <c r="P900" s="3"/>
      <c r="Q900" s="3" t="str" cm="1">
        <f t="array" aca="1" ref="Q900" ca="1">IF(OFFSET(INDIRECT(ADDRESS(ROW(), COLUMN())),0,-1)="",VLOOKUP($G900,$A:$AAE,COLUMN(),FALSE),OFFSET(INDIRECT(ADDRESS(ROW(), COLUMN())),0,-1))</f>
        <v>地块建筑面积*0</v>
      </c>
      <c r="R900" s="3"/>
      <c r="S900" s="3" t="str" cm="1">
        <f t="array" aca="1" ref="S900" ca="1">IF(OFFSET(INDIRECT(ADDRESS(ROW(), COLUMN())),0,-1)="",VLOOKUP($G900,$A:$AAE,COLUMN(),FALSE),OFFSET(INDIRECT(ADDRESS(ROW(), COLUMN())),0,-1))</f>
        <v>地块建筑面积*0</v>
      </c>
      <c r="T900" s="3"/>
      <c r="U900" s="3" t="str" cm="1">
        <f t="array" aca="1" ref="U900" ca="1">IF(OFFSET(INDIRECT(ADDRESS(ROW(), COLUMN())),0,-1)="",VLOOKUP($G900,$A:$AAE,COLUMN(),FALSE),OFFSET(INDIRECT(ADDRESS(ROW(), COLUMN())),0,-1))</f>
        <v>地块建筑面积*0</v>
      </c>
      <c r="V900" s="3"/>
      <c r="W900" s="40" t="str" cm="1">
        <f t="array" aca="1" ref="W900" ca="1">IF(OFFSET(INDIRECT(ADDRESS(ROW(), COLUMN())),0,-1)="",VLOOKUP($G900,$A:$AAE,COLUMN(),FALSE),OFFSET(INDIRECT(ADDRESS(ROW(), COLUMN())),0,-1))</f>
        <v>地块建筑面积*0</v>
      </c>
      <c r="X900" s="3"/>
      <c r="Y900" s="3" t="str" cm="1">
        <f t="array" aca="1" ref="Y900" ca="1">IF(OFFSET(INDIRECT(ADDRESS(ROW(), COLUMN())),0,-1)="",VLOOKUP($G900,$A:$AAE,COLUMN(),FALSE),OFFSET(INDIRECT(ADDRESS(ROW(), COLUMN())),0,-1))</f>
        <v>地块建筑面积*0</v>
      </c>
      <c r="Z900" s="3"/>
      <c r="AA900" s="3" t="str" cm="1">
        <f t="array" aca="1" ref="AA900" ca="1">IF(OFFSET(INDIRECT(ADDRESS(ROW(), COLUMN())),0,-1)="",VLOOKUP($G900,$A:$AAE,COLUMN(),FALSE),OFFSET(INDIRECT(ADDRESS(ROW(), COLUMN())),0,-1))</f>
        <v>地块建筑面积*0</v>
      </c>
      <c r="AB900" s="3"/>
      <c r="AC900" s="3" t="str" cm="1">
        <f t="array" aca="1" ref="AC900" ca="1">IF(OFFSET(INDIRECT(ADDRESS(ROW(), COLUMN())),0,-1)="",VLOOKUP($G900,$A:$AAE,COLUMN(),FALSE),OFFSET(INDIRECT(ADDRESS(ROW(), COLUMN())),0,-1))</f>
        <v>地块建筑面积*0</v>
      </c>
      <c r="AD900" s="3"/>
      <c r="AE900" s="3" t="str" cm="1">
        <f t="array" aca="1" ref="AE900" ca="1">IF(OFFSET(INDIRECT(ADDRESS(ROW(), COLUMN())),0,-1)="",VLOOKUP($G900,$A:$AAE,COLUMN(),FALSE),OFFSET(INDIRECT(ADDRESS(ROW(), COLUMN())),0,-1))</f>
        <v>面积*0</v>
      </c>
      <c r="AF900" s="3"/>
      <c r="AG900" s="3" t="str" cm="1">
        <f t="array" aca="1" ref="AG900" ca="1">IF(OFFSET(INDIRECT(ADDRESS(ROW(), COLUMN())),0,-1)="",VLOOKUP($G900,$A:$AAE,COLUMN(),FALSE),OFFSET(INDIRECT(ADDRESS(ROW(), COLUMN())),0,-1))</f>
        <v>面积*0</v>
      </c>
      <c r="AH900" s="3"/>
      <c r="AI900" s="3" t="str" cm="1">
        <f t="array" aca="1" ref="AI900" ca="1">IF(OFFSET(INDIRECT(ADDRESS(ROW(), COLUMN())),0,-1)="",VLOOKUP($G900,$A:$AAE,COLUMN(),FALSE),OFFSET(INDIRECT(ADDRESS(ROW(), COLUMN())),0,-1))</f>
        <v>-</v>
      </c>
      <c r="AJ900" s="3"/>
      <c r="AK900" s="3" cm="1">
        <f t="array" aca="1" ref="AK900" ca="1">IF(OFFSET(INDIRECT(ADDRESS(ROW(), COLUMN())),0,-1)="",VLOOKUP($G900,$A:$AAE,COLUMN(),FALSE),OFFSET(INDIRECT(ADDRESS(ROW(), COLUMN())),0,-1))</f>
        <v>0</v>
      </c>
      <c r="AL900" s="3"/>
      <c r="AM900" s="3" t="str" cm="1">
        <f t="array" aca="1" ref="AM900" ca="1">IF(OFFSET(INDIRECT(ADDRESS(ROW(), COLUMN())),0,-1)="",VLOOKUP($G900,$A:$AAE,COLUMN(),FALSE),OFFSET(INDIRECT(ADDRESS(ROW(), COLUMN())),0,-1))</f>
        <v>-</v>
      </c>
      <c r="AN900" s="3"/>
      <c r="AO900" s="3" cm="1">
        <f t="array" aca="1" ref="AO900" ca="1">IF(OFFSET(INDIRECT(ADDRESS(ROW(), COLUMN())),0,-1)="",VLOOKUP($G900,$A:$AAE,COLUMN(),FALSE),OFFSET(INDIRECT(ADDRESS(ROW(), COLUMN())),0,-1))</f>
        <v>0</v>
      </c>
      <c r="AP900" s="3"/>
      <c r="AQ900" s="3" t="str" cm="1">
        <f t="array" aca="1" ref="AQ900" ca="1">IF(OFFSET(INDIRECT(ADDRESS(ROW(), COLUMN())),0,-1)="",VLOOKUP($G900,$A:$AAE,COLUMN(),FALSE),OFFSET(INDIRECT(ADDRESS(ROW(), COLUMN())),0,-1))</f>
        <v>-</v>
      </c>
      <c r="AR900" s="3"/>
      <c r="AS900" s="3" cm="1">
        <f t="array" aca="1" ref="AS900" ca="1">IF(OFFSET(INDIRECT(ADDRESS(ROW(), COLUMN())),0,-1)="",VLOOKUP($G900,$A:$AAE,COLUMN(),FALSE),OFFSET(INDIRECT(ADDRESS(ROW(), COLUMN())),0,-1))</f>
        <v>0</v>
      </c>
      <c r="AT900" s="3"/>
      <c r="AU900" s="3" t="str" cm="1">
        <f t="array" aca="1" ref="AU900" ca="1">IF(OFFSET(INDIRECT(ADDRESS(ROW(), COLUMN())),0,-1)="",VLOOKUP($G900,$A:$AAE,COLUMN(),FALSE),OFFSET(INDIRECT(ADDRESS(ROW(), COLUMN())),0,-1))</f>
        <v>-</v>
      </c>
      <c r="AV900" s="3"/>
      <c r="AW900" s="3" cm="1">
        <f t="array" aca="1" ref="AW900" ca="1">IF(OFFSET(INDIRECT(ADDRESS(ROW(), COLUMN())),0,-1)="",VLOOKUP($G900,$A:$AAE,COLUMN(),FALSE),OFFSET(INDIRECT(ADDRESS(ROW(), COLUMN())),0,-1))</f>
        <v>0</v>
      </c>
      <c r="AX900" s="2"/>
      <c r="AY900" s="3" t="str" cm="1">
        <f t="array" aca="1" ref="AY900" ca="1">IF(OFFSET(INDIRECT(ADDRESS(ROW(), COLUMN())),0,-1)="",VLOOKUP($G900,$A:$AAE,COLUMN(),FALSE),OFFSET(INDIRECT(ADDRESS(ROW(), COLUMN())),0,-1))</f>
        <v>-</v>
      </c>
      <c r="AZ900" s="2"/>
      <c r="BA900" s="3" cm="1">
        <f t="array" aca="1" ref="BA900" ca="1">IF(OFFSET(INDIRECT(ADDRESS(ROW(), COLUMN())),0,-1)="",VLOOKUP($G900,$A:$AAE,COLUMN(),FALSE),OFFSET(INDIRECT(ADDRESS(ROW(), COLUMN())),0,-1))</f>
        <v>0</v>
      </c>
      <c r="BB900" s="2"/>
      <c r="BC900" s="3" cm="1">
        <f t="array" aca="1" ref="BC900" ca="1">IF(OFFSET(INDIRECT(ADDRESS(ROW(), COLUMN())),0,-1)="",VLOOKUP($G900,$A:$AAE,COLUMN(),FALSE),OFFSET(INDIRECT(ADDRESS(ROW(), COLUMN())),0,-1))</f>
        <v>0</v>
      </c>
      <c r="BD900" s="2"/>
      <c r="BE900" s="3" t="str" cm="1">
        <f t="array" aca="1" ref="BE900" ca="1">IF(OFFSET(INDIRECT(ADDRESS(ROW(), COLUMN())),0,-1)="",VLOOKUP($G900,$A:$AAE,COLUMN(),FALSE),OFFSET(INDIRECT(ADDRESS(ROW(), COLUMN())),0,-1))</f>
        <v>用水量*0</v>
      </c>
      <c r="BF900" s="2"/>
      <c r="BG900" s="3" t="str" cm="1">
        <f t="array" aca="1" ref="BG900" ca="1">IF(OFFSET(INDIRECT(ADDRESS(ROW(), COLUMN())),0,-1)="",VLOOKUP($G900,$A:$AAE,COLUMN(),FALSE),OFFSET(INDIRECT(ADDRESS(ROW(), COLUMN())),0,-1))</f>
        <v>-</v>
      </c>
      <c r="BH900" s="2"/>
      <c r="BI900" s="3" cm="1">
        <f t="array" aca="1" ref="BI900" ca="1">IF(OFFSET(INDIRECT(ADDRESS(ROW(), COLUMN())),0,-1)="",VLOOKUP($G900,$A:$AAE,COLUMN(),FALSE),OFFSET(INDIRECT(ADDRESS(ROW(), COLUMN())),0,-1))</f>
        <v>0</v>
      </c>
      <c r="BJ900" s="2"/>
      <c r="BK900" s="3" cm="1">
        <f t="array" aca="1" ref="BK900" ca="1">IF(OFFSET(INDIRECT(ADDRESS(ROW(), COLUMN())),0,-1)="",VLOOKUP($G900,$A:$AAE,COLUMN(),FALSE),OFFSET(INDIRECT(ADDRESS(ROW(), COLUMN())),0,-1))</f>
        <v>0</v>
      </c>
      <c r="BL900" s="2"/>
      <c r="BM900" s="3" t="str" cm="1">
        <f t="array" aca="1" ref="BM900" ca="1">IF(OFFSET(INDIRECT(ADDRESS(ROW(), COLUMN())),0,-1)="",VLOOKUP($G900,$A:$AAE,COLUMN(),FALSE),OFFSET(INDIRECT(ADDRESS(ROW(), COLUMN())),0,-1))</f>
        <v>-</v>
      </c>
      <c r="BN900" s="2"/>
      <c r="BO900" s="3" cm="1">
        <f t="array" aca="1" ref="BO900" ca="1">IF(OFFSET(INDIRECT(ADDRESS(ROW(), COLUMN())),0,-1)="",VLOOKUP($G900,$A:$AAE,COLUMN(),FALSE),OFFSET(INDIRECT(ADDRESS(ROW(), COLUMN())),0,-1))</f>
        <v>0</v>
      </c>
      <c r="BP900" s="2"/>
      <c r="BQ900" s="3" t="str" cm="1">
        <f t="array" aca="1" ref="BQ900" ca="1">IF(OFFSET(INDIRECT(ADDRESS(ROW(), COLUMN())),0,-1)="",VLOOKUP($G900,$A:$AAE,COLUMN(),FALSE),OFFSET(INDIRECT(ADDRESS(ROW(), COLUMN())),0,-1))</f>
        <v>-</v>
      </c>
      <c r="BR900" s="2"/>
      <c r="BS900" s="3" cm="1">
        <f t="array" aca="1" ref="BS900" ca="1">IF(OFFSET(INDIRECT(ADDRESS(ROW(), COLUMN())),0,-1)="",VLOOKUP($G900,$A:$AAE,COLUMN(),FALSE),OFFSET(INDIRECT(ADDRESS(ROW(), COLUMN())),0,-1))</f>
        <v>0</v>
      </c>
      <c r="BT900" s="2"/>
      <c r="BU900" s="3" t="str" cm="1">
        <f t="array" aca="1" ref="BU900" ca="1">IF(OFFSET(INDIRECT(ADDRESS(ROW(), COLUMN())),0,-1)="",VLOOKUP($G900,$A:$AAE,COLUMN(),FALSE),OFFSET(INDIRECT(ADDRESS(ROW(), COLUMN())),0,-1))</f>
        <v>-</v>
      </c>
      <c r="BV900" s="2"/>
      <c r="BW900" s="3" cm="1">
        <f t="array" aca="1" ref="BW900" ca="1">IF(OFFSET(INDIRECT(ADDRESS(ROW(), COLUMN())),0,-1)="",VLOOKUP($G900,$A:$AAE,COLUMN(),FALSE),OFFSET(INDIRECT(ADDRESS(ROW(), COLUMN())),0,-1))</f>
        <v>0</v>
      </c>
      <c r="BX900" s="2"/>
      <c r="BY900" s="3" cm="1">
        <f t="array" aca="1" ref="BY900" ca="1">IF(OFFSET(INDIRECT(ADDRESS(ROW(), COLUMN())),0,-1)="",VLOOKUP($G900,$A:$AAE,COLUMN(),FALSE),OFFSET(INDIRECT(ADDRESS(ROW(), COLUMN())),0,-1))</f>
        <v>0</v>
      </c>
      <c r="BZ900" s="86"/>
      <c r="CA900" s="3" t="str" cm="1">
        <f t="array" aca="1" ref="CA900" ca="1">IF(OFFSET(INDIRECT(ADDRESS(ROW(), COLUMN())),0,-1)="",VLOOKUP($G900,$A:$AAE,COLUMN(),FALSE),OFFSET(INDIRECT(ADDRESS(ROW(), COLUMN())),0,-1))</f>
        <v>-</v>
      </c>
      <c r="CB900" s="3"/>
      <c r="CC900" s="3" cm="1">
        <f t="array" aca="1" ref="CC900" ca="1">IF(OFFSET(INDIRECT(ADDRESS(ROW(), COLUMN())),0,-1)="",VLOOKUP($G900,$A:$AAE,COLUMN(),FALSE),OFFSET(INDIRECT(ADDRESS(ROW(), COLUMN())),0,-1))</f>
        <v>0</v>
      </c>
      <c r="CD900" s="3"/>
      <c r="CE900" s="3" t="str" cm="1">
        <f t="array" aca="1" ref="CE900" ca="1">IF(OFFSET(INDIRECT(ADDRESS(ROW(), COLUMN())),0,-1)="",VLOOKUP($G900,$A:$AAE,COLUMN(),FALSE),OFFSET(INDIRECT(ADDRESS(ROW(), COLUMN())),0,-1))</f>
        <v>-</v>
      </c>
      <c r="CF900" s="3"/>
      <c r="CG900" s="3" cm="1">
        <f t="array" aca="1" ref="CG900" ca="1">IF(OFFSET(INDIRECT(ADDRESS(ROW(), COLUMN())),0,-1)="",VLOOKUP($G900,$A:$AAE,COLUMN(),FALSE),OFFSET(INDIRECT(ADDRESS(ROW(), COLUMN())),0,-1))</f>
        <v>0</v>
      </c>
      <c r="CH900" s="3"/>
      <c r="CI900" s="40" t="str" cm="1">
        <f t="array" aca="1" ref="CI900" ca="1">IF(OFFSET(INDIRECT(ADDRESS(ROW(), COLUMN())),0,-1)="",VLOOKUP($G900,$A:$AAE,COLUMN(),FALSE),OFFSET(INDIRECT(ADDRESS(ROW(), COLUMN())),0,-1))</f>
        <v>城镇建设用地</v>
      </c>
      <c r="CJ900" s="75" t="s">
        <v>1962</v>
      </c>
      <c r="CK900" s="78" t="str">
        <f t="shared" si="3421"/>
        <v>唯一标识:16#留白用地#国空</v>
      </c>
      <c r="CL900" s="78" t="str">
        <f t="shared" si="3422"/>
        <v>性质名称:留白用地</v>
      </c>
      <c r="CM900" s="78" t="str">
        <f t="shared" si="3423"/>
        <v>地块性质过滤:</v>
      </c>
      <c r="CN900" s="78" t="str">
        <f t="shared" si="3424"/>
        <v>地块性质:16</v>
      </c>
      <c r="CO900" s="78" t="str">
        <f t="shared" si="3425"/>
        <v>地类标准:国空</v>
      </c>
      <c r="CP900" s="78" t="str">
        <f t="shared" si="3426"/>
        <v>地块性质别称:X</v>
      </c>
      <c r="CQ900" s="78" t="str">
        <f t="shared" si="3427"/>
        <v>属性继承:H6#备用地#城规</v>
      </c>
      <c r="CR900" s="78" t="str">
        <f t="shared" si="3428"/>
        <v>父类:H</v>
      </c>
      <c r="CS900" s="78" t="str">
        <f t="shared" si="3429"/>
        <v>级别继承:ROOT#国土空间地类#国空</v>
      </c>
      <c r="CT900" s="78" t="str">
        <f t="shared" si="3430"/>
        <v>级别层次:1</v>
      </c>
      <c r="CU900" s="78" t="str">
        <f t="shared" si="3431"/>
        <v>级别:0</v>
      </c>
      <c r="CV900" s="78" t="str">
        <f t="shared" ca="1" si="3432"/>
        <v>地块颜色:255,255,255</v>
      </c>
      <c r="CW900" s="78" t="str">
        <f t="shared" ca="1" si="3433"/>
        <v>建筑面积公式:面积*容积率</v>
      </c>
      <c r="CX900" s="78" t="str">
        <f t="shared" ca="1" si="3434"/>
        <v>住宅建筑面积公式:地块建筑面积*0</v>
      </c>
      <c r="CY900" s="78" t="str">
        <f t="shared" ca="1" si="3435"/>
        <v>商服建筑面积公式:地块建筑面积*0</v>
      </c>
      <c r="CZ900" s="78" t="str">
        <f t="shared" ca="1" si="3436"/>
        <v>商服中商业建筑面积公式:地块建筑面积*0</v>
      </c>
      <c r="DA900" s="78" t="str">
        <f t="shared" ca="1" si="3437"/>
        <v>商服中办公建筑面积公式:地块建筑面积*0</v>
      </c>
      <c r="DB900" s="78" t="str">
        <f t="shared" ca="1" si="3438"/>
        <v>公服建筑面积公式:地块建筑面积*0</v>
      </c>
      <c r="DC900" s="78" t="str">
        <f t="shared" ca="1" si="3439"/>
        <v>工业建筑面积公式:地块建筑面积*0</v>
      </c>
      <c r="DD900" s="78" t="str">
        <f t="shared" ca="1" si="3440"/>
        <v>市政建筑面积公式:地块建筑面积*0</v>
      </c>
      <c r="DE900" s="78" t="str">
        <f t="shared" ca="1" si="3419"/>
        <v>绿地面积指定指标:面积*0</v>
      </c>
      <c r="DF900" s="78" t="str">
        <f t="shared" ca="1" si="3420"/>
        <v>绿地面积指定公式:面积*0</v>
      </c>
      <c r="DG900" s="78" t="str">
        <f t="shared" ca="1" si="3441"/>
        <v>户数指标:-</v>
      </c>
      <c r="DH900" s="78" t="str">
        <f t="shared" ca="1" si="3442"/>
        <v>户数公式:0</v>
      </c>
      <c r="DI900" s="78" t="str">
        <f t="shared" ca="1" si="3443"/>
        <v>人数指标:-</v>
      </c>
      <c r="DJ900" s="78" t="str">
        <f t="shared" ca="1" si="3444"/>
        <v>人数公式:0</v>
      </c>
      <c r="DK900" s="78" t="str">
        <f t="shared" ca="1" si="3445"/>
        <v>就业指标:-</v>
      </c>
      <c r="DL900" s="78" t="str">
        <f t="shared" ca="1" si="3446"/>
        <v>就业公式:0</v>
      </c>
      <c r="DM900" s="78" t="str">
        <f t="shared" ca="1" si="3447"/>
        <v>机动车指标:-</v>
      </c>
      <c r="DN900" s="78" t="str">
        <f t="shared" ca="1" si="3448"/>
        <v>机动车公式:0</v>
      </c>
      <c r="DO900" s="78" t="str">
        <f t="shared" ca="1" si="3449"/>
        <v>用水量指标:-</v>
      </c>
      <c r="DP900" s="78" t="str">
        <f t="shared" ca="1" si="3450"/>
        <v>用水量公式:0</v>
      </c>
      <c r="DQ900" s="78" t="str">
        <f t="shared" ca="1" si="3451"/>
        <v>污水折算系数:0</v>
      </c>
      <c r="DR900" s="78" t="str">
        <f t="shared" ca="1" si="3452"/>
        <v>污水量公式:用水量*0</v>
      </c>
      <c r="DS900" s="78" t="str">
        <f t="shared" ca="1" si="3453"/>
        <v>用电负荷指标:-</v>
      </c>
      <c r="DT900" s="78" t="str">
        <f t="shared" ca="1" si="3454"/>
        <v>同时率:0</v>
      </c>
      <c r="DU900" s="78" t="str">
        <f t="shared" ca="1" si="3455"/>
        <v>用电量公式:0</v>
      </c>
      <c r="DV900" s="78" t="str">
        <f t="shared" ca="1" si="3456"/>
        <v>固话装机指标:-</v>
      </c>
      <c r="DW900" s="78" t="str">
        <f t="shared" ca="1" si="3457"/>
        <v>固话量公式:0</v>
      </c>
      <c r="DX900" s="78" t="str">
        <f t="shared" ca="1" si="3458"/>
        <v>有线电视指标:-</v>
      </c>
      <c r="DY900" s="78" t="str">
        <f t="shared" ca="1" si="3459"/>
        <v>电视量公式:0</v>
      </c>
      <c r="DZ900" s="78" t="str">
        <f t="shared" ca="1" si="3460"/>
        <v>高峰机动车生成量指标:-</v>
      </c>
      <c r="EA900" s="78" t="str">
        <f t="shared" ca="1" si="3461"/>
        <v>高峰机动车吸引量公式:0</v>
      </c>
      <c r="EB900" s="78" t="str">
        <f t="shared" ca="1" si="3462"/>
        <v>高峰机动车发生量公式:0</v>
      </c>
      <c r="EC900" s="78" t="str">
        <f t="shared" ca="1" si="3518"/>
        <v>地下空间指标:-</v>
      </c>
      <c r="ED900" s="78" t="str">
        <f t="shared" ca="1" si="3463"/>
        <v>地下空间公式:0</v>
      </c>
      <c r="EE900" s="78" t="str">
        <f t="shared" ca="1" si="3519"/>
        <v>人防指标:-</v>
      </c>
      <c r="EF900" s="78" t="str">
        <f t="shared" ca="1" si="3464"/>
        <v>人防公式:0</v>
      </c>
      <c r="EG900" s="78" t="str">
        <f t="shared" ca="1" si="3320"/>
        <v>用地构成:城镇建设用地</v>
      </c>
      <c r="EH900" s="78" t="s">
        <v>1962</v>
      </c>
      <c r="EI900" s="79" t="str">
        <f t="shared" ca="1" si="3270"/>
        <v>唯一标识:16#留白用地#国空;性质名称:留白用地;地块性质过滤:;地块性质:16;地类标准:国空;地块性质别称:X;属性继承:H6#备用地#城规;父类:H;级别继承:ROOT#国土空间地类#国空;级别层次:1;级别:0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00" t="s">
        <v>1962</v>
      </c>
    </row>
    <row r="901" spans="1:140" ht="16.5" x14ac:dyDescent="0.2">
      <c r="A901" s="40" t="str">
        <f t="shared" si="2900"/>
        <v>1601#城镇留白用地#国空</v>
      </c>
      <c r="B901" s="40" t="s">
        <v>153</v>
      </c>
      <c r="C901" s="40"/>
      <c r="D901" s="40">
        <v>1601</v>
      </c>
      <c r="E901" s="40" t="s">
        <v>1277</v>
      </c>
      <c r="F901" s="40" t="s">
        <v>1432</v>
      </c>
      <c r="G901" s="40" t="s">
        <v>35</v>
      </c>
      <c r="H901" s="40" t="s">
        <v>707</v>
      </c>
      <c r="I901" s="40" t="s">
        <v>1474</v>
      </c>
      <c r="J901" s="40">
        <f t="shared" si="2901"/>
        <v>2</v>
      </c>
      <c r="K901" s="40" t="str">
        <f t="shared" si="2955"/>
        <v>116</v>
      </c>
      <c r="L901" s="40"/>
      <c r="M901" s="40" t="str" cm="1">
        <f t="array" aca="1" ref="M901" ca="1">IF(OFFSET(INDIRECT(ADDRESS(ROW(), COLUMN())),0,-1)="",VLOOKUP($G901,$A:$AAE,COLUMN(),FALSE),OFFSET(INDIRECT(ADDRESS(ROW(), COLUMN())),0,-1))</f>
        <v>255,255,255</v>
      </c>
      <c r="N901" s="3"/>
      <c r="O901" s="40" t="str" cm="1">
        <f t="array" aca="1" ref="O901" ca="1">IF(OFFSET(INDIRECT(ADDRESS(ROW(), COLUMN())),0,-1)="",VLOOKUP($G901,$A:$AAE,COLUMN(),FALSE),OFFSET(INDIRECT(ADDRESS(ROW(), COLUMN())),0,-1))</f>
        <v>面积*容积率</v>
      </c>
      <c r="P901" s="3"/>
      <c r="Q901" s="3" t="str" cm="1">
        <f t="array" aca="1" ref="Q901" ca="1">IF(OFFSET(INDIRECT(ADDRESS(ROW(), COLUMN())),0,-1)="",VLOOKUP($G901,$A:$AAE,COLUMN(),FALSE),OFFSET(INDIRECT(ADDRESS(ROW(), COLUMN())),0,-1))</f>
        <v>地块建筑面积*0</v>
      </c>
      <c r="R901" s="3"/>
      <c r="S901" s="3" t="str" cm="1">
        <f t="array" aca="1" ref="S901" ca="1">IF(OFFSET(INDIRECT(ADDRESS(ROW(), COLUMN())),0,-1)="",VLOOKUP($G901,$A:$AAE,COLUMN(),FALSE),OFFSET(INDIRECT(ADDRESS(ROW(), COLUMN())),0,-1))</f>
        <v>地块建筑面积*0</v>
      </c>
      <c r="T901" s="3"/>
      <c r="U901" s="3" t="str" cm="1">
        <f t="array" aca="1" ref="U901" ca="1">IF(OFFSET(INDIRECT(ADDRESS(ROW(), COLUMN())),0,-1)="",VLOOKUP($G901,$A:$AAE,COLUMN(),FALSE),OFFSET(INDIRECT(ADDRESS(ROW(), COLUMN())),0,-1))</f>
        <v>地块建筑面积*0</v>
      </c>
      <c r="V901" s="3"/>
      <c r="W901" s="40" t="str" cm="1">
        <f t="array" aca="1" ref="W901" ca="1">IF(OFFSET(INDIRECT(ADDRESS(ROW(), COLUMN())),0,-1)="",VLOOKUP($G901,$A:$AAE,COLUMN(),FALSE),OFFSET(INDIRECT(ADDRESS(ROW(), COLUMN())),0,-1))</f>
        <v>地块建筑面积*0</v>
      </c>
      <c r="X901" s="3"/>
      <c r="Y901" s="3" t="str" cm="1">
        <f t="array" aca="1" ref="Y901" ca="1">IF(OFFSET(INDIRECT(ADDRESS(ROW(), COLUMN())),0,-1)="",VLOOKUP($G901,$A:$AAE,COLUMN(),FALSE),OFFSET(INDIRECT(ADDRESS(ROW(), COLUMN())),0,-1))</f>
        <v>地块建筑面积*0</v>
      </c>
      <c r="Z901" s="3"/>
      <c r="AA901" s="3" t="str" cm="1">
        <f t="array" aca="1" ref="AA901" ca="1">IF(OFFSET(INDIRECT(ADDRESS(ROW(), COLUMN())),0,-1)="",VLOOKUP($G901,$A:$AAE,COLUMN(),FALSE),OFFSET(INDIRECT(ADDRESS(ROW(), COLUMN())),0,-1))</f>
        <v>地块建筑面积*0</v>
      </c>
      <c r="AB901" s="3"/>
      <c r="AC901" s="3" t="str" cm="1">
        <f t="array" aca="1" ref="AC901" ca="1">IF(OFFSET(INDIRECT(ADDRESS(ROW(), COLUMN())),0,-1)="",VLOOKUP($G901,$A:$AAE,COLUMN(),FALSE),OFFSET(INDIRECT(ADDRESS(ROW(), COLUMN())),0,-1))</f>
        <v>地块建筑面积*0</v>
      </c>
      <c r="AD901" s="3"/>
      <c r="AE901" s="3" t="str" cm="1">
        <f t="array" aca="1" ref="AE901" ca="1">IF(OFFSET(INDIRECT(ADDRESS(ROW(), COLUMN())),0,-1)="",VLOOKUP($G901,$A:$AAE,COLUMN(),FALSE),OFFSET(INDIRECT(ADDRESS(ROW(), COLUMN())),0,-1))</f>
        <v>面积*0</v>
      </c>
      <c r="AF901" s="3"/>
      <c r="AG901" s="3" t="str" cm="1">
        <f t="array" aca="1" ref="AG901" ca="1">IF(OFFSET(INDIRECT(ADDRESS(ROW(), COLUMN())),0,-1)="",VLOOKUP($G901,$A:$AAE,COLUMN(),FALSE),OFFSET(INDIRECT(ADDRESS(ROW(), COLUMN())),0,-1))</f>
        <v>面积*0</v>
      </c>
      <c r="AH901" s="3"/>
      <c r="AI901" s="3" t="str" cm="1">
        <f t="array" aca="1" ref="AI901" ca="1">IF(OFFSET(INDIRECT(ADDRESS(ROW(), COLUMN())),0,-1)="",VLOOKUP($G901,$A:$AAE,COLUMN(),FALSE),OFFSET(INDIRECT(ADDRESS(ROW(), COLUMN())),0,-1))</f>
        <v>-</v>
      </c>
      <c r="AJ901" s="3"/>
      <c r="AK901" s="3" cm="1">
        <f t="array" aca="1" ref="AK901" ca="1">IF(OFFSET(INDIRECT(ADDRESS(ROW(), COLUMN())),0,-1)="",VLOOKUP($G901,$A:$AAE,COLUMN(),FALSE),OFFSET(INDIRECT(ADDRESS(ROW(), COLUMN())),0,-1))</f>
        <v>0</v>
      </c>
      <c r="AL901" s="3"/>
      <c r="AM901" s="3" t="str" cm="1">
        <f t="array" aca="1" ref="AM901" ca="1">IF(OFFSET(INDIRECT(ADDRESS(ROW(), COLUMN())),0,-1)="",VLOOKUP($G901,$A:$AAE,COLUMN(),FALSE),OFFSET(INDIRECT(ADDRESS(ROW(), COLUMN())),0,-1))</f>
        <v>-</v>
      </c>
      <c r="AN901" s="3"/>
      <c r="AO901" s="3" cm="1">
        <f t="array" aca="1" ref="AO901" ca="1">IF(OFFSET(INDIRECT(ADDRESS(ROW(), COLUMN())),0,-1)="",VLOOKUP($G901,$A:$AAE,COLUMN(),FALSE),OFFSET(INDIRECT(ADDRESS(ROW(), COLUMN())),0,-1))</f>
        <v>0</v>
      </c>
      <c r="AP901" s="3"/>
      <c r="AQ901" s="3" t="str" cm="1">
        <f t="array" aca="1" ref="AQ901" ca="1">IF(OFFSET(INDIRECT(ADDRESS(ROW(), COLUMN())),0,-1)="",VLOOKUP($G901,$A:$AAE,COLUMN(),FALSE),OFFSET(INDIRECT(ADDRESS(ROW(), COLUMN())),0,-1))</f>
        <v>-</v>
      </c>
      <c r="AR901" s="3"/>
      <c r="AS901" s="3" cm="1">
        <f t="array" aca="1" ref="AS901" ca="1">IF(OFFSET(INDIRECT(ADDRESS(ROW(), COLUMN())),0,-1)="",VLOOKUP($G901,$A:$AAE,COLUMN(),FALSE),OFFSET(INDIRECT(ADDRESS(ROW(), COLUMN())),0,-1))</f>
        <v>0</v>
      </c>
      <c r="AT901" s="3"/>
      <c r="AU901" s="3" t="str" cm="1">
        <f t="array" aca="1" ref="AU901" ca="1">IF(OFFSET(INDIRECT(ADDRESS(ROW(), COLUMN())),0,-1)="",VLOOKUP($G901,$A:$AAE,COLUMN(),FALSE),OFFSET(INDIRECT(ADDRESS(ROW(), COLUMN())),0,-1))</f>
        <v>-</v>
      </c>
      <c r="AV901" s="3"/>
      <c r="AW901" s="3" cm="1">
        <f t="array" aca="1" ref="AW901" ca="1">IF(OFFSET(INDIRECT(ADDRESS(ROW(), COLUMN())),0,-1)="",VLOOKUP($G901,$A:$AAE,COLUMN(),FALSE),OFFSET(INDIRECT(ADDRESS(ROW(), COLUMN())),0,-1))</f>
        <v>0</v>
      </c>
      <c r="AX901" s="2"/>
      <c r="AY901" s="3" t="str" cm="1">
        <f t="array" aca="1" ref="AY901" ca="1">IF(OFFSET(INDIRECT(ADDRESS(ROW(), COLUMN())),0,-1)="",VLOOKUP($G901,$A:$AAE,COLUMN(),FALSE),OFFSET(INDIRECT(ADDRESS(ROW(), COLUMN())),0,-1))</f>
        <v>-</v>
      </c>
      <c r="AZ901" s="2"/>
      <c r="BA901" s="3" cm="1">
        <f t="array" aca="1" ref="BA901" ca="1">IF(OFFSET(INDIRECT(ADDRESS(ROW(), COLUMN())),0,-1)="",VLOOKUP($G901,$A:$AAE,COLUMN(),FALSE),OFFSET(INDIRECT(ADDRESS(ROW(), COLUMN())),0,-1))</f>
        <v>0</v>
      </c>
      <c r="BB901" s="2"/>
      <c r="BC901" s="3" cm="1">
        <f t="array" aca="1" ref="BC901" ca="1">IF(OFFSET(INDIRECT(ADDRESS(ROW(), COLUMN())),0,-1)="",VLOOKUP($G901,$A:$AAE,COLUMN(),FALSE),OFFSET(INDIRECT(ADDRESS(ROW(), COLUMN())),0,-1))</f>
        <v>0</v>
      </c>
      <c r="BD901" s="2"/>
      <c r="BE901" s="3" t="str" cm="1">
        <f t="array" aca="1" ref="BE901" ca="1">IF(OFFSET(INDIRECT(ADDRESS(ROW(), COLUMN())),0,-1)="",VLOOKUP($G901,$A:$AAE,COLUMN(),FALSE),OFFSET(INDIRECT(ADDRESS(ROW(), COLUMN())),0,-1))</f>
        <v>用水量*0</v>
      </c>
      <c r="BF901" s="2"/>
      <c r="BG901" s="3" t="str" cm="1">
        <f t="array" aca="1" ref="BG901" ca="1">IF(OFFSET(INDIRECT(ADDRESS(ROW(), COLUMN())),0,-1)="",VLOOKUP($G901,$A:$AAE,COLUMN(),FALSE),OFFSET(INDIRECT(ADDRESS(ROW(), COLUMN())),0,-1))</f>
        <v>-</v>
      </c>
      <c r="BH901" s="2"/>
      <c r="BI901" s="3" cm="1">
        <f t="array" aca="1" ref="BI901" ca="1">IF(OFFSET(INDIRECT(ADDRESS(ROW(), COLUMN())),0,-1)="",VLOOKUP($G901,$A:$AAE,COLUMN(),FALSE),OFFSET(INDIRECT(ADDRESS(ROW(), COLUMN())),0,-1))</f>
        <v>0</v>
      </c>
      <c r="BJ901" s="2"/>
      <c r="BK901" s="3" cm="1">
        <f t="array" aca="1" ref="BK901" ca="1">IF(OFFSET(INDIRECT(ADDRESS(ROW(), COLUMN())),0,-1)="",VLOOKUP($G901,$A:$AAE,COLUMN(),FALSE),OFFSET(INDIRECT(ADDRESS(ROW(), COLUMN())),0,-1))</f>
        <v>0</v>
      </c>
      <c r="BL901" s="2"/>
      <c r="BM901" s="3" t="str" cm="1">
        <f t="array" aca="1" ref="BM901" ca="1">IF(OFFSET(INDIRECT(ADDRESS(ROW(), COLUMN())),0,-1)="",VLOOKUP($G901,$A:$AAE,COLUMN(),FALSE),OFFSET(INDIRECT(ADDRESS(ROW(), COLUMN())),0,-1))</f>
        <v>-</v>
      </c>
      <c r="BN901" s="2"/>
      <c r="BO901" s="3" cm="1">
        <f t="array" aca="1" ref="BO901" ca="1">IF(OFFSET(INDIRECT(ADDRESS(ROW(), COLUMN())),0,-1)="",VLOOKUP($G901,$A:$AAE,COLUMN(),FALSE),OFFSET(INDIRECT(ADDRESS(ROW(), COLUMN())),0,-1))</f>
        <v>0</v>
      </c>
      <c r="BP901" s="2"/>
      <c r="BQ901" s="3" t="str" cm="1">
        <f t="array" aca="1" ref="BQ901" ca="1">IF(OFFSET(INDIRECT(ADDRESS(ROW(), COLUMN())),0,-1)="",VLOOKUP($G901,$A:$AAE,COLUMN(),FALSE),OFFSET(INDIRECT(ADDRESS(ROW(), COLUMN())),0,-1))</f>
        <v>-</v>
      </c>
      <c r="BR901" s="2"/>
      <c r="BS901" s="3" cm="1">
        <f t="array" aca="1" ref="BS901" ca="1">IF(OFFSET(INDIRECT(ADDRESS(ROW(), COLUMN())),0,-1)="",VLOOKUP($G901,$A:$AAE,COLUMN(),FALSE),OFFSET(INDIRECT(ADDRESS(ROW(), COLUMN())),0,-1))</f>
        <v>0</v>
      </c>
      <c r="BT901" s="2"/>
      <c r="BU901" s="3" t="str" cm="1">
        <f t="array" aca="1" ref="BU901" ca="1">IF(OFFSET(INDIRECT(ADDRESS(ROW(), COLUMN())),0,-1)="",VLOOKUP($G901,$A:$AAE,COLUMN(),FALSE),OFFSET(INDIRECT(ADDRESS(ROW(), COLUMN())),0,-1))</f>
        <v>-</v>
      </c>
      <c r="BV901" s="2"/>
      <c r="BW901" s="3" cm="1">
        <f t="array" aca="1" ref="BW901" ca="1">IF(OFFSET(INDIRECT(ADDRESS(ROW(), COLUMN())),0,-1)="",VLOOKUP($G901,$A:$AAE,COLUMN(),FALSE),OFFSET(INDIRECT(ADDRESS(ROW(), COLUMN())),0,-1))</f>
        <v>0</v>
      </c>
      <c r="BX901" s="2"/>
      <c r="BY901" s="3" cm="1">
        <f t="array" aca="1" ref="BY901" ca="1">IF(OFFSET(INDIRECT(ADDRESS(ROW(), COLUMN())),0,-1)="",VLOOKUP($G901,$A:$AAE,COLUMN(),FALSE),OFFSET(INDIRECT(ADDRESS(ROW(), COLUMN())),0,-1))</f>
        <v>0</v>
      </c>
      <c r="BZ901" s="86"/>
      <c r="CA901" s="3" t="str" cm="1">
        <f t="array" aca="1" ref="CA901" ca="1">IF(OFFSET(INDIRECT(ADDRESS(ROW(), COLUMN())),0,-1)="",VLOOKUP($G901,$A:$AAE,COLUMN(),FALSE),OFFSET(INDIRECT(ADDRESS(ROW(), COLUMN())),0,-1))</f>
        <v>-</v>
      </c>
      <c r="CB901" s="3"/>
      <c r="CC901" s="3" cm="1">
        <f t="array" aca="1" ref="CC901" ca="1">IF(OFFSET(INDIRECT(ADDRESS(ROW(), COLUMN())),0,-1)="",VLOOKUP($G901,$A:$AAE,COLUMN(),FALSE),OFFSET(INDIRECT(ADDRESS(ROW(), COLUMN())),0,-1))</f>
        <v>0</v>
      </c>
      <c r="CD901" s="3"/>
      <c r="CE901" s="3" t="str" cm="1">
        <f t="array" aca="1" ref="CE901" ca="1">IF(OFFSET(INDIRECT(ADDRESS(ROW(), COLUMN())),0,-1)="",VLOOKUP($G901,$A:$AAE,COLUMN(),FALSE),OFFSET(INDIRECT(ADDRESS(ROW(), COLUMN())),0,-1))</f>
        <v>-</v>
      </c>
      <c r="CF901" s="3"/>
      <c r="CG901" s="3" cm="1">
        <f t="array" aca="1" ref="CG901" ca="1">IF(OFFSET(INDIRECT(ADDRESS(ROW(), COLUMN())),0,-1)="",VLOOKUP($G901,$A:$AAE,COLUMN(),FALSE),OFFSET(INDIRECT(ADDRESS(ROW(), COLUMN())),0,-1))</f>
        <v>0</v>
      </c>
      <c r="CH901" s="3"/>
      <c r="CI901" s="40" t="str" cm="1">
        <f t="array" aca="1" ref="CI901" ca="1">IF(OFFSET(INDIRECT(ADDRESS(ROW(), COLUMN())),0,-1)="",VLOOKUP($G901,$A:$AAE,COLUMN(),FALSE),OFFSET(INDIRECT(ADDRESS(ROW(), COLUMN())),0,-1))</f>
        <v>城镇建设用地</v>
      </c>
      <c r="CJ901" s="75" t="s">
        <v>1962</v>
      </c>
      <c r="CK901" s="78" t="str">
        <f t="shared" si="3421"/>
        <v>唯一标识:1601#城镇留白用地#国空</v>
      </c>
      <c r="CL901" s="78" t="str">
        <f t="shared" si="3422"/>
        <v>性质名称:城镇留白用地</v>
      </c>
      <c r="CM901" s="78" t="str">
        <f t="shared" si="3423"/>
        <v>地块性质过滤:</v>
      </c>
      <c r="CN901" s="78" t="str">
        <f t="shared" si="3424"/>
        <v>地块性质:1601</v>
      </c>
      <c r="CO901" s="78" t="str">
        <f t="shared" si="3425"/>
        <v>地类标准:国空</v>
      </c>
      <c r="CP901" s="78" t="str">
        <f t="shared" si="3426"/>
        <v>地块性质别称:X1</v>
      </c>
      <c r="CQ901" s="78" t="str">
        <f t="shared" si="3427"/>
        <v>属性继承:H6#备用地#城规</v>
      </c>
      <c r="CR901" s="78" t="str">
        <f t="shared" si="3428"/>
        <v>父类:H6</v>
      </c>
      <c r="CS901" s="78" t="str">
        <f t="shared" si="3429"/>
        <v>级别继承:16#留白用地#国空</v>
      </c>
      <c r="CT901" s="78" t="str">
        <f t="shared" si="3430"/>
        <v>级别层次:2</v>
      </c>
      <c r="CU901" s="78" t="str">
        <f t="shared" si="3431"/>
        <v>级别:116</v>
      </c>
      <c r="CV901" s="78" t="str">
        <f t="shared" ca="1" si="3432"/>
        <v>地块颜色:255,255,255</v>
      </c>
      <c r="CW901" s="78" t="str">
        <f t="shared" ca="1" si="3433"/>
        <v>建筑面积公式:面积*容积率</v>
      </c>
      <c r="CX901" s="78" t="str">
        <f t="shared" ca="1" si="3434"/>
        <v>住宅建筑面积公式:地块建筑面积*0</v>
      </c>
      <c r="CY901" s="78" t="str">
        <f t="shared" ca="1" si="3435"/>
        <v>商服建筑面积公式:地块建筑面积*0</v>
      </c>
      <c r="CZ901" s="78" t="str">
        <f t="shared" ca="1" si="3436"/>
        <v>商服中商业建筑面积公式:地块建筑面积*0</v>
      </c>
      <c r="DA901" s="78" t="str">
        <f t="shared" ca="1" si="3437"/>
        <v>商服中办公建筑面积公式:地块建筑面积*0</v>
      </c>
      <c r="DB901" s="78" t="str">
        <f t="shared" ca="1" si="3438"/>
        <v>公服建筑面积公式:地块建筑面积*0</v>
      </c>
      <c r="DC901" s="78" t="str">
        <f t="shared" ca="1" si="3439"/>
        <v>工业建筑面积公式:地块建筑面积*0</v>
      </c>
      <c r="DD901" s="78" t="str">
        <f t="shared" ca="1" si="3440"/>
        <v>市政建筑面积公式:地块建筑面积*0</v>
      </c>
      <c r="DE901" s="78" t="str">
        <f t="shared" ca="1" si="3419"/>
        <v>绿地面积指定指标:面积*0</v>
      </c>
      <c r="DF901" s="78" t="str">
        <f t="shared" ca="1" si="3420"/>
        <v>绿地面积指定公式:面积*0</v>
      </c>
      <c r="DG901" s="78" t="str">
        <f t="shared" ca="1" si="3441"/>
        <v>户数指标:-</v>
      </c>
      <c r="DH901" s="78" t="str">
        <f t="shared" ca="1" si="3442"/>
        <v>户数公式:0</v>
      </c>
      <c r="DI901" s="78" t="str">
        <f t="shared" ca="1" si="3443"/>
        <v>人数指标:-</v>
      </c>
      <c r="DJ901" s="78" t="str">
        <f t="shared" ca="1" si="3444"/>
        <v>人数公式:0</v>
      </c>
      <c r="DK901" s="78" t="str">
        <f t="shared" ca="1" si="3445"/>
        <v>就业指标:-</v>
      </c>
      <c r="DL901" s="78" t="str">
        <f t="shared" ca="1" si="3446"/>
        <v>就业公式:0</v>
      </c>
      <c r="DM901" s="78" t="str">
        <f t="shared" ca="1" si="3447"/>
        <v>机动车指标:-</v>
      </c>
      <c r="DN901" s="78" t="str">
        <f t="shared" ca="1" si="3448"/>
        <v>机动车公式:0</v>
      </c>
      <c r="DO901" s="78" t="str">
        <f t="shared" ca="1" si="3449"/>
        <v>用水量指标:-</v>
      </c>
      <c r="DP901" s="78" t="str">
        <f t="shared" ca="1" si="3450"/>
        <v>用水量公式:0</v>
      </c>
      <c r="DQ901" s="78" t="str">
        <f t="shared" ca="1" si="3451"/>
        <v>污水折算系数:0</v>
      </c>
      <c r="DR901" s="78" t="str">
        <f t="shared" ca="1" si="3452"/>
        <v>污水量公式:用水量*0</v>
      </c>
      <c r="DS901" s="78" t="str">
        <f t="shared" ca="1" si="3453"/>
        <v>用电负荷指标:-</v>
      </c>
      <c r="DT901" s="78" t="str">
        <f t="shared" ca="1" si="3454"/>
        <v>同时率:0</v>
      </c>
      <c r="DU901" s="78" t="str">
        <f t="shared" ca="1" si="3455"/>
        <v>用电量公式:0</v>
      </c>
      <c r="DV901" s="78" t="str">
        <f t="shared" ca="1" si="3456"/>
        <v>固话装机指标:-</v>
      </c>
      <c r="DW901" s="78" t="str">
        <f t="shared" ca="1" si="3457"/>
        <v>固话量公式:0</v>
      </c>
      <c r="DX901" s="78" t="str">
        <f t="shared" ca="1" si="3458"/>
        <v>有线电视指标:-</v>
      </c>
      <c r="DY901" s="78" t="str">
        <f t="shared" ca="1" si="3459"/>
        <v>电视量公式:0</v>
      </c>
      <c r="DZ901" s="78" t="str">
        <f t="shared" ca="1" si="3460"/>
        <v>高峰机动车生成量指标:-</v>
      </c>
      <c r="EA901" s="78" t="str">
        <f t="shared" ca="1" si="3461"/>
        <v>高峰机动车吸引量公式:0</v>
      </c>
      <c r="EB901" s="78" t="str">
        <f t="shared" ca="1" si="3462"/>
        <v>高峰机动车发生量公式:0</v>
      </c>
      <c r="EC901" s="78" t="str">
        <f t="shared" ca="1" si="3518"/>
        <v>地下空间指标:-</v>
      </c>
      <c r="ED901" s="78" t="str">
        <f t="shared" ca="1" si="3463"/>
        <v>地下空间公式:0</v>
      </c>
      <c r="EE901" s="78" t="str">
        <f t="shared" ca="1" si="3519"/>
        <v>人防指标:-</v>
      </c>
      <c r="EF901" s="78" t="str">
        <f t="shared" ca="1" si="3464"/>
        <v>人防公式:0</v>
      </c>
      <c r="EG901" s="78" t="str">
        <f t="shared" ca="1" si="3320"/>
        <v>用地构成:城镇建设用地</v>
      </c>
      <c r="EH901" s="78" t="s">
        <v>1962</v>
      </c>
      <c r="EI901" s="79" t="str">
        <f t="shared" ca="1" si="3270"/>
        <v>唯一标识:1601#城镇留白用地#国空;性质名称:城镇留白用地;地块性质过滤:;地块性质:1601;地类标准:国空;地块性质别称:X1;属性继承:H6#备用地#城规;父类:H6;级别继承:16#留白用地#国空;级别层次:2;级别:116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01" t="s">
        <v>1962</v>
      </c>
    </row>
    <row r="902" spans="1:140" ht="16.5" x14ac:dyDescent="0.2">
      <c r="A902" s="40" t="str">
        <f t="shared" ref="A902:A949" si="3520">IF(OR(C902="",C902="地块性质过滤:"),D902&amp;"#"&amp;B902&amp;"#"&amp;E902,D902&amp;"#"&amp;B902&amp;"&amp;"&amp;C902&amp;"#"&amp;E902)</f>
        <v>1602#村庄留白用地#国空</v>
      </c>
      <c r="B902" s="40" t="s">
        <v>154</v>
      </c>
      <c r="C902" s="40"/>
      <c r="D902" s="40">
        <v>1602</v>
      </c>
      <c r="E902" s="40" t="s">
        <v>1277</v>
      </c>
      <c r="F902" s="40" t="s">
        <v>1433</v>
      </c>
      <c r="G902" s="40" t="s">
        <v>35</v>
      </c>
      <c r="H902" s="40" t="s">
        <v>707</v>
      </c>
      <c r="I902" s="40" t="s">
        <v>1474</v>
      </c>
      <c r="J902" s="40">
        <f t="shared" si="2901"/>
        <v>2</v>
      </c>
      <c r="K902" s="40" t="str">
        <f t="shared" si="2955"/>
        <v>116</v>
      </c>
      <c r="L902" s="40"/>
      <c r="M902" s="40" t="str" cm="1">
        <f t="array" aca="1" ref="M902" ca="1">IF(OFFSET(INDIRECT(ADDRESS(ROW(), COLUMN())),0,-1)="",VLOOKUP($G902,$A:$AAE,COLUMN(),FALSE),OFFSET(INDIRECT(ADDRESS(ROW(), COLUMN())),0,-1))</f>
        <v>255,255,255</v>
      </c>
      <c r="N902" s="3"/>
      <c r="O902" s="40" t="str" cm="1">
        <f t="array" aca="1" ref="O902" ca="1">IF(OFFSET(INDIRECT(ADDRESS(ROW(), COLUMN())),0,-1)="",VLOOKUP($G902,$A:$AAE,COLUMN(),FALSE),OFFSET(INDIRECT(ADDRESS(ROW(), COLUMN())),0,-1))</f>
        <v>面积*容积率</v>
      </c>
      <c r="P902" s="3"/>
      <c r="Q902" s="3" t="str" cm="1">
        <f t="array" aca="1" ref="Q902" ca="1">IF(OFFSET(INDIRECT(ADDRESS(ROW(), COLUMN())),0,-1)="",VLOOKUP($G902,$A:$AAE,COLUMN(),FALSE),OFFSET(INDIRECT(ADDRESS(ROW(), COLUMN())),0,-1))</f>
        <v>地块建筑面积*0</v>
      </c>
      <c r="R902" s="3"/>
      <c r="S902" s="3" t="str" cm="1">
        <f t="array" aca="1" ref="S902" ca="1">IF(OFFSET(INDIRECT(ADDRESS(ROW(), COLUMN())),0,-1)="",VLOOKUP($G902,$A:$AAE,COLUMN(),FALSE),OFFSET(INDIRECT(ADDRESS(ROW(), COLUMN())),0,-1))</f>
        <v>地块建筑面积*0</v>
      </c>
      <c r="T902" s="3"/>
      <c r="U902" s="3" t="str" cm="1">
        <f t="array" aca="1" ref="U902" ca="1">IF(OFFSET(INDIRECT(ADDRESS(ROW(), COLUMN())),0,-1)="",VLOOKUP($G902,$A:$AAE,COLUMN(),FALSE),OFFSET(INDIRECT(ADDRESS(ROW(), COLUMN())),0,-1))</f>
        <v>地块建筑面积*0</v>
      </c>
      <c r="V902" s="3"/>
      <c r="W902" s="40" t="str" cm="1">
        <f t="array" aca="1" ref="W902" ca="1">IF(OFFSET(INDIRECT(ADDRESS(ROW(), COLUMN())),0,-1)="",VLOOKUP($G902,$A:$AAE,COLUMN(),FALSE),OFFSET(INDIRECT(ADDRESS(ROW(), COLUMN())),0,-1))</f>
        <v>地块建筑面积*0</v>
      </c>
      <c r="X902" s="3"/>
      <c r="Y902" s="3" t="str" cm="1">
        <f t="array" aca="1" ref="Y902" ca="1">IF(OFFSET(INDIRECT(ADDRESS(ROW(), COLUMN())),0,-1)="",VLOOKUP($G902,$A:$AAE,COLUMN(),FALSE),OFFSET(INDIRECT(ADDRESS(ROW(), COLUMN())),0,-1))</f>
        <v>地块建筑面积*0</v>
      </c>
      <c r="Z902" s="3"/>
      <c r="AA902" s="3" t="str" cm="1">
        <f t="array" aca="1" ref="AA902" ca="1">IF(OFFSET(INDIRECT(ADDRESS(ROW(), COLUMN())),0,-1)="",VLOOKUP($G902,$A:$AAE,COLUMN(),FALSE),OFFSET(INDIRECT(ADDRESS(ROW(), COLUMN())),0,-1))</f>
        <v>地块建筑面积*0</v>
      </c>
      <c r="AB902" s="3"/>
      <c r="AC902" s="3" t="str" cm="1">
        <f t="array" aca="1" ref="AC902" ca="1">IF(OFFSET(INDIRECT(ADDRESS(ROW(), COLUMN())),0,-1)="",VLOOKUP($G902,$A:$AAE,COLUMN(),FALSE),OFFSET(INDIRECT(ADDRESS(ROW(), COLUMN())),0,-1))</f>
        <v>地块建筑面积*0</v>
      </c>
      <c r="AD902" s="3"/>
      <c r="AE902" s="3" t="str" cm="1">
        <f t="array" aca="1" ref="AE902" ca="1">IF(OFFSET(INDIRECT(ADDRESS(ROW(), COLUMN())),0,-1)="",VLOOKUP($G902,$A:$AAE,COLUMN(),FALSE),OFFSET(INDIRECT(ADDRESS(ROW(), COLUMN())),0,-1))</f>
        <v>面积*0</v>
      </c>
      <c r="AF902" s="3"/>
      <c r="AG902" s="3" t="str" cm="1">
        <f t="array" aca="1" ref="AG902" ca="1">IF(OFFSET(INDIRECT(ADDRESS(ROW(), COLUMN())),0,-1)="",VLOOKUP($G902,$A:$AAE,COLUMN(),FALSE),OFFSET(INDIRECT(ADDRESS(ROW(), COLUMN())),0,-1))</f>
        <v>面积*0</v>
      </c>
      <c r="AH902" s="3"/>
      <c r="AI902" s="3" t="str" cm="1">
        <f t="array" aca="1" ref="AI902" ca="1">IF(OFFSET(INDIRECT(ADDRESS(ROW(), COLUMN())),0,-1)="",VLOOKUP($G902,$A:$AAE,COLUMN(),FALSE),OFFSET(INDIRECT(ADDRESS(ROW(), COLUMN())),0,-1))</f>
        <v>-</v>
      </c>
      <c r="AJ902" s="3"/>
      <c r="AK902" s="3" cm="1">
        <f t="array" aca="1" ref="AK902" ca="1">IF(OFFSET(INDIRECT(ADDRESS(ROW(), COLUMN())),0,-1)="",VLOOKUP($G902,$A:$AAE,COLUMN(),FALSE),OFFSET(INDIRECT(ADDRESS(ROW(), COLUMN())),0,-1))</f>
        <v>0</v>
      </c>
      <c r="AL902" s="3"/>
      <c r="AM902" s="3" t="str" cm="1">
        <f t="array" aca="1" ref="AM902" ca="1">IF(OFFSET(INDIRECT(ADDRESS(ROW(), COLUMN())),0,-1)="",VLOOKUP($G902,$A:$AAE,COLUMN(),FALSE),OFFSET(INDIRECT(ADDRESS(ROW(), COLUMN())),0,-1))</f>
        <v>-</v>
      </c>
      <c r="AN902" s="3"/>
      <c r="AO902" s="3" cm="1">
        <f t="array" aca="1" ref="AO902" ca="1">IF(OFFSET(INDIRECT(ADDRESS(ROW(), COLUMN())),0,-1)="",VLOOKUP($G902,$A:$AAE,COLUMN(),FALSE),OFFSET(INDIRECT(ADDRESS(ROW(), COLUMN())),0,-1))</f>
        <v>0</v>
      </c>
      <c r="AP902" s="3"/>
      <c r="AQ902" s="3" t="str" cm="1">
        <f t="array" aca="1" ref="AQ902" ca="1">IF(OFFSET(INDIRECT(ADDRESS(ROW(), COLUMN())),0,-1)="",VLOOKUP($G902,$A:$AAE,COLUMN(),FALSE),OFFSET(INDIRECT(ADDRESS(ROW(), COLUMN())),0,-1))</f>
        <v>-</v>
      </c>
      <c r="AR902" s="3"/>
      <c r="AS902" s="3" cm="1">
        <f t="array" aca="1" ref="AS902" ca="1">IF(OFFSET(INDIRECT(ADDRESS(ROW(), COLUMN())),0,-1)="",VLOOKUP($G902,$A:$AAE,COLUMN(),FALSE),OFFSET(INDIRECT(ADDRESS(ROW(), COLUMN())),0,-1))</f>
        <v>0</v>
      </c>
      <c r="AT902" s="3"/>
      <c r="AU902" s="3" t="str" cm="1">
        <f t="array" aca="1" ref="AU902" ca="1">IF(OFFSET(INDIRECT(ADDRESS(ROW(), COLUMN())),0,-1)="",VLOOKUP($G902,$A:$AAE,COLUMN(),FALSE),OFFSET(INDIRECT(ADDRESS(ROW(), COLUMN())),0,-1))</f>
        <v>-</v>
      </c>
      <c r="AV902" s="3"/>
      <c r="AW902" s="3" cm="1">
        <f t="array" aca="1" ref="AW902" ca="1">IF(OFFSET(INDIRECT(ADDRESS(ROW(), COLUMN())),0,-1)="",VLOOKUP($G902,$A:$AAE,COLUMN(),FALSE),OFFSET(INDIRECT(ADDRESS(ROW(), COLUMN())),0,-1))</f>
        <v>0</v>
      </c>
      <c r="AX902" s="2"/>
      <c r="AY902" s="3" t="str" cm="1">
        <f t="array" aca="1" ref="AY902" ca="1">IF(OFFSET(INDIRECT(ADDRESS(ROW(), COLUMN())),0,-1)="",VLOOKUP($G902,$A:$AAE,COLUMN(),FALSE),OFFSET(INDIRECT(ADDRESS(ROW(), COLUMN())),0,-1))</f>
        <v>-</v>
      </c>
      <c r="AZ902" s="2"/>
      <c r="BA902" s="3" cm="1">
        <f t="array" aca="1" ref="BA902" ca="1">IF(OFFSET(INDIRECT(ADDRESS(ROW(), COLUMN())),0,-1)="",VLOOKUP($G902,$A:$AAE,COLUMN(),FALSE),OFFSET(INDIRECT(ADDRESS(ROW(), COLUMN())),0,-1))</f>
        <v>0</v>
      </c>
      <c r="BB902" s="2"/>
      <c r="BC902" s="3" cm="1">
        <f t="array" aca="1" ref="BC902" ca="1">IF(OFFSET(INDIRECT(ADDRESS(ROW(), COLUMN())),0,-1)="",VLOOKUP($G902,$A:$AAE,COLUMN(),FALSE),OFFSET(INDIRECT(ADDRESS(ROW(), COLUMN())),0,-1))</f>
        <v>0</v>
      </c>
      <c r="BD902" s="2"/>
      <c r="BE902" s="3" t="str" cm="1">
        <f t="array" aca="1" ref="BE902" ca="1">IF(OFFSET(INDIRECT(ADDRESS(ROW(), COLUMN())),0,-1)="",VLOOKUP($G902,$A:$AAE,COLUMN(),FALSE),OFFSET(INDIRECT(ADDRESS(ROW(), COLUMN())),0,-1))</f>
        <v>用水量*0</v>
      </c>
      <c r="BF902" s="2"/>
      <c r="BG902" s="3" t="str" cm="1">
        <f t="array" aca="1" ref="BG902" ca="1">IF(OFFSET(INDIRECT(ADDRESS(ROW(), COLUMN())),0,-1)="",VLOOKUP($G902,$A:$AAE,COLUMN(),FALSE),OFFSET(INDIRECT(ADDRESS(ROW(), COLUMN())),0,-1))</f>
        <v>-</v>
      </c>
      <c r="BH902" s="2"/>
      <c r="BI902" s="3" cm="1">
        <f t="array" aca="1" ref="BI902" ca="1">IF(OFFSET(INDIRECT(ADDRESS(ROW(), COLUMN())),0,-1)="",VLOOKUP($G902,$A:$AAE,COLUMN(),FALSE),OFFSET(INDIRECT(ADDRESS(ROW(), COLUMN())),0,-1))</f>
        <v>0</v>
      </c>
      <c r="BJ902" s="2"/>
      <c r="BK902" s="3" cm="1">
        <f t="array" aca="1" ref="BK902" ca="1">IF(OFFSET(INDIRECT(ADDRESS(ROW(), COLUMN())),0,-1)="",VLOOKUP($G902,$A:$AAE,COLUMN(),FALSE),OFFSET(INDIRECT(ADDRESS(ROW(), COLUMN())),0,-1))</f>
        <v>0</v>
      </c>
      <c r="BL902" s="2"/>
      <c r="BM902" s="3" t="str" cm="1">
        <f t="array" aca="1" ref="BM902" ca="1">IF(OFFSET(INDIRECT(ADDRESS(ROW(), COLUMN())),0,-1)="",VLOOKUP($G902,$A:$AAE,COLUMN(),FALSE),OFFSET(INDIRECT(ADDRESS(ROW(), COLUMN())),0,-1))</f>
        <v>-</v>
      </c>
      <c r="BN902" s="2"/>
      <c r="BO902" s="3" cm="1">
        <f t="array" aca="1" ref="BO902" ca="1">IF(OFFSET(INDIRECT(ADDRESS(ROW(), COLUMN())),0,-1)="",VLOOKUP($G902,$A:$AAE,COLUMN(),FALSE),OFFSET(INDIRECT(ADDRESS(ROW(), COLUMN())),0,-1))</f>
        <v>0</v>
      </c>
      <c r="BP902" s="2"/>
      <c r="BQ902" s="3" t="str" cm="1">
        <f t="array" aca="1" ref="BQ902" ca="1">IF(OFFSET(INDIRECT(ADDRESS(ROW(), COLUMN())),0,-1)="",VLOOKUP($G902,$A:$AAE,COLUMN(),FALSE),OFFSET(INDIRECT(ADDRESS(ROW(), COLUMN())),0,-1))</f>
        <v>-</v>
      </c>
      <c r="BR902" s="2"/>
      <c r="BS902" s="3" cm="1">
        <f t="array" aca="1" ref="BS902" ca="1">IF(OFFSET(INDIRECT(ADDRESS(ROW(), COLUMN())),0,-1)="",VLOOKUP($G902,$A:$AAE,COLUMN(),FALSE),OFFSET(INDIRECT(ADDRESS(ROW(), COLUMN())),0,-1))</f>
        <v>0</v>
      </c>
      <c r="BT902" s="2"/>
      <c r="BU902" s="3" t="str" cm="1">
        <f t="array" aca="1" ref="BU902" ca="1">IF(OFFSET(INDIRECT(ADDRESS(ROW(), COLUMN())),0,-1)="",VLOOKUP($G902,$A:$AAE,COLUMN(),FALSE),OFFSET(INDIRECT(ADDRESS(ROW(), COLUMN())),0,-1))</f>
        <v>-</v>
      </c>
      <c r="BV902" s="2"/>
      <c r="BW902" s="3" cm="1">
        <f t="array" aca="1" ref="BW902" ca="1">IF(OFFSET(INDIRECT(ADDRESS(ROW(), COLUMN())),0,-1)="",VLOOKUP($G902,$A:$AAE,COLUMN(),FALSE),OFFSET(INDIRECT(ADDRESS(ROW(), COLUMN())),0,-1))</f>
        <v>0</v>
      </c>
      <c r="BX902" s="2"/>
      <c r="BY902" s="3" cm="1">
        <f t="array" aca="1" ref="BY902" ca="1">IF(OFFSET(INDIRECT(ADDRESS(ROW(), COLUMN())),0,-1)="",VLOOKUP($G902,$A:$AAE,COLUMN(),FALSE),OFFSET(INDIRECT(ADDRESS(ROW(), COLUMN())),0,-1))</f>
        <v>0</v>
      </c>
      <c r="BZ902" s="86"/>
      <c r="CA902" s="3" t="str" cm="1">
        <f t="array" aca="1" ref="CA902" ca="1">IF(OFFSET(INDIRECT(ADDRESS(ROW(), COLUMN())),0,-1)="",VLOOKUP($G902,$A:$AAE,COLUMN(),FALSE),OFFSET(INDIRECT(ADDRESS(ROW(), COLUMN())),0,-1))</f>
        <v>-</v>
      </c>
      <c r="CB902" s="3"/>
      <c r="CC902" s="3" cm="1">
        <f t="array" aca="1" ref="CC902" ca="1">IF(OFFSET(INDIRECT(ADDRESS(ROW(), COLUMN())),0,-1)="",VLOOKUP($G902,$A:$AAE,COLUMN(),FALSE),OFFSET(INDIRECT(ADDRESS(ROW(), COLUMN())),0,-1))</f>
        <v>0</v>
      </c>
      <c r="CD902" s="3"/>
      <c r="CE902" s="3" t="str" cm="1">
        <f t="array" aca="1" ref="CE902" ca="1">IF(OFFSET(INDIRECT(ADDRESS(ROW(), COLUMN())),0,-1)="",VLOOKUP($G902,$A:$AAE,COLUMN(),FALSE),OFFSET(INDIRECT(ADDRESS(ROW(), COLUMN())),0,-1))</f>
        <v>-</v>
      </c>
      <c r="CF902" s="3"/>
      <c r="CG902" s="3" cm="1">
        <f t="array" aca="1" ref="CG902" ca="1">IF(OFFSET(INDIRECT(ADDRESS(ROW(), COLUMN())),0,-1)="",VLOOKUP($G902,$A:$AAE,COLUMN(),FALSE),OFFSET(INDIRECT(ADDRESS(ROW(), COLUMN())),0,-1))</f>
        <v>0</v>
      </c>
      <c r="CH902" s="3" t="s">
        <v>2140</v>
      </c>
      <c r="CI902" s="40" t="str" cm="1">
        <f t="array" aca="1" ref="CI902" ca="1">IF(OFFSET(INDIRECT(ADDRESS(ROW(), COLUMN())),0,-1)="",VLOOKUP($G902,$A:$AAE,COLUMN(),FALSE),OFFSET(INDIRECT(ADDRESS(ROW(), COLUMN())),0,-1))</f>
        <v>村庄建设用地</v>
      </c>
      <c r="CJ902" s="75" t="s">
        <v>1962</v>
      </c>
      <c r="CK902" s="78" t="str">
        <f t="shared" si="3421"/>
        <v>唯一标识:1602#村庄留白用地#国空</v>
      </c>
      <c r="CL902" s="78" t="str">
        <f t="shared" si="3422"/>
        <v>性质名称:村庄留白用地</v>
      </c>
      <c r="CM902" s="78" t="str">
        <f t="shared" si="3423"/>
        <v>地块性质过滤:</v>
      </c>
      <c r="CN902" s="78" t="str">
        <f t="shared" si="3424"/>
        <v>地块性质:1602</v>
      </c>
      <c r="CO902" s="78" t="str">
        <f t="shared" si="3425"/>
        <v>地类标准:国空</v>
      </c>
      <c r="CP902" s="78" t="str">
        <f t="shared" si="3426"/>
        <v>地块性质别称:X2</v>
      </c>
      <c r="CQ902" s="78" t="str">
        <f t="shared" si="3427"/>
        <v>属性继承:H6#备用地#城规</v>
      </c>
      <c r="CR902" s="78" t="str">
        <f t="shared" si="3428"/>
        <v>父类:H6</v>
      </c>
      <c r="CS902" s="78" t="str">
        <f t="shared" si="3429"/>
        <v>级别继承:16#留白用地#国空</v>
      </c>
      <c r="CT902" s="78" t="str">
        <f t="shared" si="3430"/>
        <v>级别层次:2</v>
      </c>
      <c r="CU902" s="78" t="str">
        <f t="shared" si="3431"/>
        <v>级别:116</v>
      </c>
      <c r="CV902" s="78" t="str">
        <f t="shared" ca="1" si="3432"/>
        <v>地块颜色:255,255,255</v>
      </c>
      <c r="CW902" s="78" t="str">
        <f t="shared" ca="1" si="3433"/>
        <v>建筑面积公式:面积*容积率</v>
      </c>
      <c r="CX902" s="78" t="str">
        <f t="shared" ca="1" si="3434"/>
        <v>住宅建筑面积公式:地块建筑面积*0</v>
      </c>
      <c r="CY902" s="78" t="str">
        <f t="shared" ca="1" si="3435"/>
        <v>商服建筑面积公式:地块建筑面积*0</v>
      </c>
      <c r="CZ902" s="78" t="str">
        <f t="shared" ca="1" si="3436"/>
        <v>商服中商业建筑面积公式:地块建筑面积*0</v>
      </c>
      <c r="DA902" s="78" t="str">
        <f t="shared" ca="1" si="3437"/>
        <v>商服中办公建筑面积公式:地块建筑面积*0</v>
      </c>
      <c r="DB902" s="78" t="str">
        <f t="shared" ca="1" si="3438"/>
        <v>公服建筑面积公式:地块建筑面积*0</v>
      </c>
      <c r="DC902" s="78" t="str">
        <f t="shared" ca="1" si="3439"/>
        <v>工业建筑面积公式:地块建筑面积*0</v>
      </c>
      <c r="DD902" s="78" t="str">
        <f t="shared" ca="1" si="3440"/>
        <v>市政建筑面积公式:地块建筑面积*0</v>
      </c>
      <c r="DE902" s="78" t="str">
        <f t="shared" ca="1" si="3419"/>
        <v>绿地面积指定指标:面积*0</v>
      </c>
      <c r="DF902" s="78" t="str">
        <f t="shared" ca="1" si="3420"/>
        <v>绿地面积指定公式:面积*0</v>
      </c>
      <c r="DG902" s="78" t="str">
        <f t="shared" ca="1" si="3441"/>
        <v>户数指标:-</v>
      </c>
      <c r="DH902" s="78" t="str">
        <f t="shared" ca="1" si="3442"/>
        <v>户数公式:0</v>
      </c>
      <c r="DI902" s="78" t="str">
        <f t="shared" ca="1" si="3443"/>
        <v>人数指标:-</v>
      </c>
      <c r="DJ902" s="78" t="str">
        <f t="shared" ca="1" si="3444"/>
        <v>人数公式:0</v>
      </c>
      <c r="DK902" s="78" t="str">
        <f t="shared" ca="1" si="3445"/>
        <v>就业指标:-</v>
      </c>
      <c r="DL902" s="78" t="str">
        <f t="shared" ca="1" si="3446"/>
        <v>就业公式:0</v>
      </c>
      <c r="DM902" s="78" t="str">
        <f t="shared" ca="1" si="3447"/>
        <v>机动车指标:-</v>
      </c>
      <c r="DN902" s="78" t="str">
        <f t="shared" ca="1" si="3448"/>
        <v>机动车公式:0</v>
      </c>
      <c r="DO902" s="78" t="str">
        <f t="shared" ca="1" si="3449"/>
        <v>用水量指标:-</v>
      </c>
      <c r="DP902" s="78" t="str">
        <f t="shared" ca="1" si="3450"/>
        <v>用水量公式:0</v>
      </c>
      <c r="DQ902" s="78" t="str">
        <f t="shared" ca="1" si="3451"/>
        <v>污水折算系数:0</v>
      </c>
      <c r="DR902" s="78" t="str">
        <f t="shared" ca="1" si="3452"/>
        <v>污水量公式:用水量*0</v>
      </c>
      <c r="DS902" s="78" t="str">
        <f t="shared" ca="1" si="3453"/>
        <v>用电负荷指标:-</v>
      </c>
      <c r="DT902" s="78" t="str">
        <f t="shared" ca="1" si="3454"/>
        <v>同时率:0</v>
      </c>
      <c r="DU902" s="78" t="str">
        <f t="shared" ca="1" si="3455"/>
        <v>用电量公式:0</v>
      </c>
      <c r="DV902" s="78" t="str">
        <f t="shared" ca="1" si="3456"/>
        <v>固话装机指标:-</v>
      </c>
      <c r="DW902" s="78" t="str">
        <f t="shared" ca="1" si="3457"/>
        <v>固话量公式:0</v>
      </c>
      <c r="DX902" s="78" t="str">
        <f t="shared" ca="1" si="3458"/>
        <v>有线电视指标:-</v>
      </c>
      <c r="DY902" s="78" t="str">
        <f t="shared" ca="1" si="3459"/>
        <v>电视量公式:0</v>
      </c>
      <c r="DZ902" s="78" t="str">
        <f t="shared" ca="1" si="3460"/>
        <v>高峰机动车生成量指标:-</v>
      </c>
      <c r="EA902" s="78" t="str">
        <f t="shared" ca="1" si="3461"/>
        <v>高峰机动车吸引量公式:0</v>
      </c>
      <c r="EB902" s="78" t="str">
        <f t="shared" ca="1" si="3462"/>
        <v>高峰机动车发生量公式:0</v>
      </c>
      <c r="EC902" s="78" t="str">
        <f t="shared" ca="1" si="3518"/>
        <v>地下空间指标:-</v>
      </c>
      <c r="ED902" s="78" t="str">
        <f t="shared" ca="1" si="3463"/>
        <v>地下空间公式:0</v>
      </c>
      <c r="EE902" s="78" t="str">
        <f t="shared" ca="1" si="3519"/>
        <v>人防指标:-</v>
      </c>
      <c r="EF902" s="78" t="str">
        <f t="shared" ca="1" si="3464"/>
        <v>人防公式:0</v>
      </c>
      <c r="EG902" s="78" t="str">
        <f t="shared" ca="1" si="3320"/>
        <v>用地构成:村庄建设用地</v>
      </c>
      <c r="EH902" s="78" t="s">
        <v>1962</v>
      </c>
      <c r="EI902" s="79" t="str">
        <f t="shared" ca="1" si="3270"/>
        <v>唯一标识:1602#村庄留白用地#国空;性质名称:村庄留白用地;地块性质过滤:;地块性质:1602;地类标准:国空;地块性质别称:X2;属性继承:H6#备用地#城规;父类:H6;级别继承:16#留白用地#国空;级别层次:2;级别:116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902" t="s">
        <v>1962</v>
      </c>
    </row>
    <row r="903" spans="1:140" ht="16.5" x14ac:dyDescent="0.2">
      <c r="A903" s="41" t="str">
        <f t="shared" si="3520"/>
        <v>17#陆地水域#国空</v>
      </c>
      <c r="B903" s="41" t="s">
        <v>680</v>
      </c>
      <c r="C903" s="41"/>
      <c r="D903" s="41">
        <v>17</v>
      </c>
      <c r="E903" s="41" t="s">
        <v>1277</v>
      </c>
      <c r="F903" s="41">
        <v>17</v>
      </c>
      <c r="G903" s="41" t="s">
        <v>37</v>
      </c>
      <c r="H903" s="41" t="s">
        <v>711</v>
      </c>
      <c r="I903" s="41" t="s">
        <v>1435</v>
      </c>
      <c r="J903" s="41">
        <f t="shared" ref="J903:J949" si="3521">IF(ISNUMBER(FIND("/",D903)),2,IF(RIGHT(D903,1)="v",LEN(D903)/2+0.5,LEN(D903)/2))</f>
        <v>1</v>
      </c>
      <c r="K903" s="41" t="str">
        <f t="shared" si="2955"/>
        <v>0</v>
      </c>
      <c r="L903" s="41"/>
      <c r="M903" s="41" t="str" cm="1">
        <f t="array" aca="1" ref="M903" ca="1">IF(OFFSET(INDIRECT(ADDRESS(ROW(), COLUMN())),0,-1)="",VLOOKUP($G903,$A:$AAE,COLUMN(),FALSE),OFFSET(INDIRECT(ADDRESS(ROW(), COLUMN())),0,-1))</f>
        <v>0,191,255</v>
      </c>
      <c r="N903" s="4"/>
      <c r="O903" s="41" t="str" cm="1">
        <f t="array" aca="1" ref="O903" ca="1">IF(OFFSET(INDIRECT(ADDRESS(ROW(), COLUMN())),0,-1)="",VLOOKUP($G903,$A:$AAE,COLUMN(),FALSE),OFFSET(INDIRECT(ADDRESS(ROW(), COLUMN())),0,-1))</f>
        <v>面积*容积率</v>
      </c>
      <c r="P903" s="4"/>
      <c r="Q903" s="4" t="str" cm="1">
        <f t="array" aca="1" ref="Q903" ca="1">IF(OFFSET(INDIRECT(ADDRESS(ROW(), COLUMN())),0,-1)="",VLOOKUP($G903,$A:$AAE,COLUMN(),FALSE),OFFSET(INDIRECT(ADDRESS(ROW(), COLUMN())),0,-1))</f>
        <v>地块建筑面积*0</v>
      </c>
      <c r="R903" s="4"/>
      <c r="S903" s="4" t="str" cm="1">
        <f t="array" aca="1" ref="S903" ca="1">IF(OFFSET(INDIRECT(ADDRESS(ROW(), COLUMN())),0,-1)="",VLOOKUP($G903,$A:$AAE,COLUMN(),FALSE),OFFSET(INDIRECT(ADDRESS(ROW(), COLUMN())),0,-1))</f>
        <v>地块建筑面积*0</v>
      </c>
      <c r="T903" s="4"/>
      <c r="U903" s="4" t="str" cm="1">
        <f t="array" aca="1" ref="U903" ca="1">IF(OFFSET(INDIRECT(ADDRESS(ROW(), COLUMN())),0,-1)="",VLOOKUP($G903,$A:$AAE,COLUMN(),FALSE),OFFSET(INDIRECT(ADDRESS(ROW(), COLUMN())),0,-1))</f>
        <v>地块建筑面积*0</v>
      </c>
      <c r="V903" s="4"/>
      <c r="W903" s="41" t="str" cm="1">
        <f t="array" aca="1" ref="W903" ca="1">IF(OFFSET(INDIRECT(ADDRESS(ROW(), COLUMN())),0,-1)="",VLOOKUP($G903,$A:$AAE,COLUMN(),FALSE),OFFSET(INDIRECT(ADDRESS(ROW(), COLUMN())),0,-1))</f>
        <v>地块建筑面积*0</v>
      </c>
      <c r="X903" s="4"/>
      <c r="Y903" s="4" t="str" cm="1">
        <f t="array" aca="1" ref="Y903" ca="1">IF(OFFSET(INDIRECT(ADDRESS(ROW(), COLUMN())),0,-1)="",VLOOKUP($G903,$A:$AAE,COLUMN(),FALSE),OFFSET(INDIRECT(ADDRESS(ROW(), COLUMN())),0,-1))</f>
        <v>地块建筑面积*0</v>
      </c>
      <c r="Z903" s="4"/>
      <c r="AA903" s="4" t="str" cm="1">
        <f t="array" aca="1" ref="AA903" ca="1">IF(OFFSET(INDIRECT(ADDRESS(ROW(), COLUMN())),0,-1)="",VLOOKUP($G903,$A:$AAE,COLUMN(),FALSE),OFFSET(INDIRECT(ADDRESS(ROW(), COLUMN())),0,-1))</f>
        <v>地块建筑面积*0</v>
      </c>
      <c r="AB903" s="4"/>
      <c r="AC903" s="4" t="str" cm="1">
        <f t="array" aca="1" ref="AC903" ca="1">IF(OFFSET(INDIRECT(ADDRESS(ROW(), COLUMN())),0,-1)="",VLOOKUP($G903,$A:$AAE,COLUMN(),FALSE),OFFSET(INDIRECT(ADDRESS(ROW(), COLUMN())),0,-1))</f>
        <v>地块建筑面积*0</v>
      </c>
      <c r="AD903" s="4"/>
      <c r="AE903" s="4" t="str" cm="1">
        <f t="array" aca="1" ref="AE903" ca="1">IF(OFFSET(INDIRECT(ADDRESS(ROW(), COLUMN())),0,-1)="",VLOOKUP($G903,$A:$AAE,COLUMN(),FALSE),OFFSET(INDIRECT(ADDRESS(ROW(), COLUMN())),0,-1))</f>
        <v>面积*0</v>
      </c>
      <c r="AF903" s="4"/>
      <c r="AG903" s="4" t="str" cm="1">
        <f t="array" aca="1" ref="AG903" ca="1">IF(OFFSET(INDIRECT(ADDRESS(ROW(), COLUMN())),0,-1)="",VLOOKUP($G903,$A:$AAE,COLUMN(),FALSE),OFFSET(INDIRECT(ADDRESS(ROW(), COLUMN())),0,-1))</f>
        <v>面积*0</v>
      </c>
      <c r="AH903" s="4"/>
      <c r="AI903" s="4" t="str" cm="1">
        <f t="array" aca="1" ref="AI903" ca="1">IF(OFFSET(INDIRECT(ADDRESS(ROW(), COLUMN())),0,-1)="",VLOOKUP($G903,$A:$AAE,COLUMN(),FALSE),OFFSET(INDIRECT(ADDRESS(ROW(), COLUMN())),0,-1))</f>
        <v>-</v>
      </c>
      <c r="AJ903" s="4"/>
      <c r="AK903" s="4" cm="1">
        <f t="array" aca="1" ref="AK903" ca="1">IF(OFFSET(INDIRECT(ADDRESS(ROW(), COLUMN())),0,-1)="",VLOOKUP($G903,$A:$AAE,COLUMN(),FALSE),OFFSET(INDIRECT(ADDRESS(ROW(), COLUMN())),0,-1))</f>
        <v>0</v>
      </c>
      <c r="AL903" s="4"/>
      <c r="AM903" s="4" t="str" cm="1">
        <f t="array" aca="1" ref="AM903" ca="1">IF(OFFSET(INDIRECT(ADDRESS(ROW(), COLUMN())),0,-1)="",VLOOKUP($G903,$A:$AAE,COLUMN(),FALSE),OFFSET(INDIRECT(ADDRESS(ROW(), COLUMN())),0,-1))</f>
        <v>-</v>
      </c>
      <c r="AN903" s="4"/>
      <c r="AO903" s="4" cm="1">
        <f t="array" aca="1" ref="AO903" ca="1">IF(OFFSET(INDIRECT(ADDRESS(ROW(), COLUMN())),0,-1)="",VLOOKUP($G903,$A:$AAE,COLUMN(),FALSE),OFFSET(INDIRECT(ADDRESS(ROW(), COLUMN())),0,-1))</f>
        <v>0</v>
      </c>
      <c r="AP903" s="4"/>
      <c r="AQ903" s="4" t="str" cm="1">
        <f t="array" aca="1" ref="AQ903" ca="1">IF(OFFSET(INDIRECT(ADDRESS(ROW(), COLUMN())),0,-1)="",VLOOKUP($G903,$A:$AAE,COLUMN(),FALSE),OFFSET(INDIRECT(ADDRESS(ROW(), COLUMN())),0,-1))</f>
        <v>-</v>
      </c>
      <c r="AR903" s="4"/>
      <c r="AS903" s="4" cm="1">
        <f t="array" aca="1" ref="AS903" ca="1">IF(OFFSET(INDIRECT(ADDRESS(ROW(), COLUMN())),0,-1)="",VLOOKUP($G903,$A:$AAE,COLUMN(),FALSE),OFFSET(INDIRECT(ADDRESS(ROW(), COLUMN())),0,-1))</f>
        <v>0</v>
      </c>
      <c r="AT903" s="4"/>
      <c r="AU903" s="4" t="str" cm="1">
        <f t="array" aca="1" ref="AU903" ca="1">IF(OFFSET(INDIRECT(ADDRESS(ROW(), COLUMN())),0,-1)="",VLOOKUP($G903,$A:$AAE,COLUMN(),FALSE),OFFSET(INDIRECT(ADDRESS(ROW(), COLUMN())),0,-1))</f>
        <v>-</v>
      </c>
      <c r="AV903" s="4"/>
      <c r="AW903" s="4" cm="1">
        <f t="array" aca="1" ref="AW903" ca="1">IF(OFFSET(INDIRECT(ADDRESS(ROW(), COLUMN())),0,-1)="",VLOOKUP($G903,$A:$AAE,COLUMN(),FALSE),OFFSET(INDIRECT(ADDRESS(ROW(), COLUMN())),0,-1))</f>
        <v>0</v>
      </c>
      <c r="AX903" s="2"/>
      <c r="AY903" s="4" t="str" cm="1">
        <f t="array" aca="1" ref="AY903" ca="1">IF(OFFSET(INDIRECT(ADDRESS(ROW(), COLUMN())),0,-1)="",VLOOKUP($G903,$A:$AAE,COLUMN(),FALSE),OFFSET(INDIRECT(ADDRESS(ROW(), COLUMN())),0,-1))</f>
        <v>-</v>
      </c>
      <c r="AZ903" s="2"/>
      <c r="BA903" s="4" cm="1">
        <f t="array" aca="1" ref="BA903" ca="1">IF(OFFSET(INDIRECT(ADDRESS(ROW(), COLUMN())),0,-1)="",VLOOKUP($G903,$A:$AAE,COLUMN(),FALSE),OFFSET(INDIRECT(ADDRESS(ROW(), COLUMN())),0,-1))</f>
        <v>0</v>
      </c>
      <c r="BB903" s="2"/>
      <c r="BC903" s="4" cm="1">
        <f t="array" aca="1" ref="BC903" ca="1">IF(OFFSET(INDIRECT(ADDRESS(ROW(), COLUMN())),0,-1)="",VLOOKUP($G903,$A:$AAE,COLUMN(),FALSE),OFFSET(INDIRECT(ADDRESS(ROW(), COLUMN())),0,-1))</f>
        <v>0</v>
      </c>
      <c r="BD903" s="2"/>
      <c r="BE903" s="4" t="str" cm="1">
        <f t="array" aca="1" ref="BE903" ca="1">IF(OFFSET(INDIRECT(ADDRESS(ROW(), COLUMN())),0,-1)="",VLOOKUP($G903,$A:$AAE,COLUMN(),FALSE),OFFSET(INDIRECT(ADDRESS(ROW(), COLUMN())),0,-1))</f>
        <v>用水量*0</v>
      </c>
      <c r="BF903" s="2"/>
      <c r="BG903" s="4" t="str" cm="1">
        <f t="array" aca="1" ref="BG903" ca="1">IF(OFFSET(INDIRECT(ADDRESS(ROW(), COLUMN())),0,-1)="",VLOOKUP($G903,$A:$AAE,COLUMN(),FALSE),OFFSET(INDIRECT(ADDRESS(ROW(), COLUMN())),0,-1))</f>
        <v>-</v>
      </c>
      <c r="BH903" s="2"/>
      <c r="BI903" s="4" cm="1">
        <f t="array" aca="1" ref="BI903" ca="1">IF(OFFSET(INDIRECT(ADDRESS(ROW(), COLUMN())),0,-1)="",VLOOKUP($G903,$A:$AAE,COLUMN(),FALSE),OFFSET(INDIRECT(ADDRESS(ROW(), COLUMN())),0,-1))</f>
        <v>0</v>
      </c>
      <c r="BJ903" s="2"/>
      <c r="BK903" s="4" cm="1">
        <f t="array" aca="1" ref="BK903" ca="1">IF(OFFSET(INDIRECT(ADDRESS(ROW(), COLUMN())),0,-1)="",VLOOKUP($G903,$A:$AAE,COLUMN(),FALSE),OFFSET(INDIRECT(ADDRESS(ROW(), COLUMN())),0,-1))</f>
        <v>0</v>
      </c>
      <c r="BL903" s="2"/>
      <c r="BM903" s="4" t="str" cm="1">
        <f t="array" aca="1" ref="BM903" ca="1">IF(OFFSET(INDIRECT(ADDRESS(ROW(), COLUMN())),0,-1)="",VLOOKUP($G903,$A:$AAE,COLUMN(),FALSE),OFFSET(INDIRECT(ADDRESS(ROW(), COLUMN())),0,-1))</f>
        <v>-</v>
      </c>
      <c r="BN903" s="2"/>
      <c r="BO903" s="4" cm="1">
        <f t="array" aca="1" ref="BO903" ca="1">IF(OFFSET(INDIRECT(ADDRESS(ROW(), COLUMN())),0,-1)="",VLOOKUP($G903,$A:$AAE,COLUMN(),FALSE),OFFSET(INDIRECT(ADDRESS(ROW(), COLUMN())),0,-1))</f>
        <v>0</v>
      </c>
      <c r="BP903" s="2"/>
      <c r="BQ903" s="4" t="str" cm="1">
        <f t="array" aca="1" ref="BQ903" ca="1">IF(OFFSET(INDIRECT(ADDRESS(ROW(), COLUMN())),0,-1)="",VLOOKUP($G903,$A:$AAE,COLUMN(),FALSE),OFFSET(INDIRECT(ADDRESS(ROW(), COLUMN())),0,-1))</f>
        <v>-</v>
      </c>
      <c r="BR903" s="2"/>
      <c r="BS903" s="4" cm="1">
        <f t="array" aca="1" ref="BS903" ca="1">IF(OFFSET(INDIRECT(ADDRESS(ROW(), COLUMN())),0,-1)="",VLOOKUP($G903,$A:$AAE,COLUMN(),FALSE),OFFSET(INDIRECT(ADDRESS(ROW(), COLUMN())),0,-1))</f>
        <v>0</v>
      </c>
      <c r="BT903" s="2"/>
      <c r="BU903" s="4" t="str" cm="1">
        <f t="array" aca="1" ref="BU903" ca="1">IF(OFFSET(INDIRECT(ADDRESS(ROW(), COLUMN())),0,-1)="",VLOOKUP($G903,$A:$AAE,COLUMN(),FALSE),OFFSET(INDIRECT(ADDRESS(ROW(), COLUMN())),0,-1))</f>
        <v>-</v>
      </c>
      <c r="BV903" s="2"/>
      <c r="BW903" s="4" cm="1">
        <f t="array" aca="1" ref="BW903" ca="1">IF(OFFSET(INDIRECT(ADDRESS(ROW(), COLUMN())),0,-1)="",VLOOKUP($G903,$A:$AAE,COLUMN(),FALSE),OFFSET(INDIRECT(ADDRESS(ROW(), COLUMN())),0,-1))</f>
        <v>0</v>
      </c>
      <c r="BX903" s="2"/>
      <c r="BY903" s="4" cm="1">
        <f t="array" aca="1" ref="BY903" ca="1">IF(OFFSET(INDIRECT(ADDRESS(ROW(), COLUMN())),0,-1)="",VLOOKUP($G903,$A:$AAE,COLUMN(),FALSE),OFFSET(INDIRECT(ADDRESS(ROW(), COLUMN())),0,-1))</f>
        <v>0</v>
      </c>
      <c r="BZ903" s="87"/>
      <c r="CA903" s="4" t="str" cm="1">
        <f t="array" aca="1" ref="CA903" ca="1">IF(OFFSET(INDIRECT(ADDRESS(ROW(), COLUMN())),0,-1)="",VLOOKUP($G903,$A:$AAE,COLUMN(),FALSE),OFFSET(INDIRECT(ADDRESS(ROW(), COLUMN())),0,-1))</f>
        <v>-</v>
      </c>
      <c r="CB903" s="4"/>
      <c r="CC903" s="4" cm="1">
        <f t="array" aca="1" ref="CC903" ca="1">IF(OFFSET(INDIRECT(ADDRESS(ROW(), COLUMN())),0,-1)="",VLOOKUP($G903,$A:$AAE,COLUMN(),FALSE),OFFSET(INDIRECT(ADDRESS(ROW(), COLUMN())),0,-1))</f>
        <v>0</v>
      </c>
      <c r="CD903" s="4"/>
      <c r="CE903" s="4" t="str" cm="1">
        <f t="array" aca="1" ref="CE903" ca="1">IF(OFFSET(INDIRECT(ADDRESS(ROW(), COLUMN())),0,-1)="",VLOOKUP($G903,$A:$AAE,COLUMN(),FALSE),OFFSET(INDIRECT(ADDRESS(ROW(), COLUMN())),0,-1))</f>
        <v>-</v>
      </c>
      <c r="CF903" s="4"/>
      <c r="CG903" s="4" cm="1">
        <f t="array" aca="1" ref="CG903" ca="1">IF(OFFSET(INDIRECT(ADDRESS(ROW(), COLUMN())),0,-1)="",VLOOKUP($G903,$A:$AAE,COLUMN(),FALSE),OFFSET(INDIRECT(ADDRESS(ROW(), COLUMN())),0,-1))</f>
        <v>0</v>
      </c>
      <c r="CH903" s="4"/>
      <c r="CI903" s="41" t="str" cm="1">
        <f t="array" aca="1" ref="CI903" ca="1">IF(OFFSET(INDIRECT(ADDRESS(ROW(), COLUMN())),0,-1)="",VLOOKUP($G903,$A:$AAE,COLUMN(),FALSE),OFFSET(INDIRECT(ADDRESS(ROW(), COLUMN())),0,-1))</f>
        <v>水域</v>
      </c>
      <c r="CJ903" s="75" t="s">
        <v>1962</v>
      </c>
      <c r="CK903" s="78" t="str">
        <f t="shared" si="3421"/>
        <v>唯一标识:17#陆地水域#国空</v>
      </c>
      <c r="CL903" s="78" t="str">
        <f t="shared" si="3422"/>
        <v>性质名称:陆地水域</v>
      </c>
      <c r="CM903" s="78" t="str">
        <f t="shared" si="3423"/>
        <v>地块性质过滤:</v>
      </c>
      <c r="CN903" s="78" t="str">
        <f t="shared" si="3424"/>
        <v>地块性质:17</v>
      </c>
      <c r="CO903" s="78" t="str">
        <f t="shared" si="3425"/>
        <v>地类标准:国空</v>
      </c>
      <c r="CP903" s="78" t="str">
        <f t="shared" si="3426"/>
        <v>地块性质别称:17</v>
      </c>
      <c r="CQ903" s="78" t="str">
        <f t="shared" si="3427"/>
        <v>属性继承:E1#水域#城规</v>
      </c>
      <c r="CR903" s="78" t="str">
        <f t="shared" si="3428"/>
        <v>父类:E</v>
      </c>
      <c r="CS903" s="78" t="str">
        <f t="shared" si="3429"/>
        <v>级别继承:ROOT#国土空间地类#国空</v>
      </c>
      <c r="CT903" s="78" t="str">
        <f t="shared" si="3430"/>
        <v>级别层次:1</v>
      </c>
      <c r="CU903" s="78" t="str">
        <f t="shared" si="3431"/>
        <v>级别:0</v>
      </c>
      <c r="CV903" s="78" t="str">
        <f t="shared" ca="1" si="3432"/>
        <v>地块颜色:0,191,255</v>
      </c>
      <c r="CW903" s="78" t="str">
        <f t="shared" ca="1" si="3433"/>
        <v>建筑面积公式:面积*容积率</v>
      </c>
      <c r="CX903" s="78" t="str">
        <f t="shared" ca="1" si="3434"/>
        <v>住宅建筑面积公式:地块建筑面积*0</v>
      </c>
      <c r="CY903" s="78" t="str">
        <f t="shared" ca="1" si="3435"/>
        <v>商服建筑面积公式:地块建筑面积*0</v>
      </c>
      <c r="CZ903" s="78" t="str">
        <f t="shared" ca="1" si="3436"/>
        <v>商服中商业建筑面积公式:地块建筑面积*0</v>
      </c>
      <c r="DA903" s="78" t="str">
        <f t="shared" ca="1" si="3437"/>
        <v>商服中办公建筑面积公式:地块建筑面积*0</v>
      </c>
      <c r="DB903" s="78" t="str">
        <f t="shared" ca="1" si="3438"/>
        <v>公服建筑面积公式:地块建筑面积*0</v>
      </c>
      <c r="DC903" s="78" t="str">
        <f t="shared" ca="1" si="3439"/>
        <v>工业建筑面积公式:地块建筑面积*0</v>
      </c>
      <c r="DD903" s="78" t="str">
        <f t="shared" ca="1" si="3440"/>
        <v>市政建筑面积公式:地块建筑面积*0</v>
      </c>
      <c r="DE903" s="78" t="str">
        <f t="shared" ca="1" si="3419"/>
        <v>绿地面积指定指标:面积*0</v>
      </c>
      <c r="DF903" s="78" t="str">
        <f t="shared" ca="1" si="3420"/>
        <v>绿地面积指定公式:面积*0</v>
      </c>
      <c r="DG903" s="78" t="str">
        <f t="shared" ca="1" si="3441"/>
        <v>户数指标:-</v>
      </c>
      <c r="DH903" s="78" t="str">
        <f t="shared" ca="1" si="3442"/>
        <v>户数公式:0</v>
      </c>
      <c r="DI903" s="78" t="str">
        <f t="shared" ca="1" si="3443"/>
        <v>人数指标:-</v>
      </c>
      <c r="DJ903" s="78" t="str">
        <f t="shared" ca="1" si="3444"/>
        <v>人数公式:0</v>
      </c>
      <c r="DK903" s="78" t="str">
        <f t="shared" ca="1" si="3445"/>
        <v>就业指标:-</v>
      </c>
      <c r="DL903" s="78" t="str">
        <f t="shared" ca="1" si="3446"/>
        <v>就业公式:0</v>
      </c>
      <c r="DM903" s="78" t="str">
        <f t="shared" ca="1" si="3447"/>
        <v>机动车指标:-</v>
      </c>
      <c r="DN903" s="78" t="str">
        <f t="shared" ca="1" si="3448"/>
        <v>机动车公式:0</v>
      </c>
      <c r="DO903" s="78" t="str">
        <f t="shared" ca="1" si="3449"/>
        <v>用水量指标:-</v>
      </c>
      <c r="DP903" s="78" t="str">
        <f t="shared" ca="1" si="3450"/>
        <v>用水量公式:0</v>
      </c>
      <c r="DQ903" s="78" t="str">
        <f t="shared" ca="1" si="3451"/>
        <v>污水折算系数:0</v>
      </c>
      <c r="DR903" s="78" t="str">
        <f t="shared" ca="1" si="3452"/>
        <v>污水量公式:用水量*0</v>
      </c>
      <c r="DS903" s="78" t="str">
        <f t="shared" ca="1" si="3453"/>
        <v>用电负荷指标:-</v>
      </c>
      <c r="DT903" s="78" t="str">
        <f t="shared" ca="1" si="3454"/>
        <v>同时率:0</v>
      </c>
      <c r="DU903" s="78" t="str">
        <f t="shared" ca="1" si="3455"/>
        <v>用电量公式:0</v>
      </c>
      <c r="DV903" s="78" t="str">
        <f t="shared" ca="1" si="3456"/>
        <v>固话装机指标:-</v>
      </c>
      <c r="DW903" s="78" t="str">
        <f t="shared" ca="1" si="3457"/>
        <v>固话量公式:0</v>
      </c>
      <c r="DX903" s="78" t="str">
        <f t="shared" ca="1" si="3458"/>
        <v>有线电视指标:-</v>
      </c>
      <c r="DY903" s="78" t="str">
        <f t="shared" ca="1" si="3459"/>
        <v>电视量公式:0</v>
      </c>
      <c r="DZ903" s="78" t="str">
        <f t="shared" ca="1" si="3460"/>
        <v>高峰机动车生成量指标:-</v>
      </c>
      <c r="EA903" s="78" t="str">
        <f t="shared" ca="1" si="3461"/>
        <v>高峰机动车吸引量公式:0</v>
      </c>
      <c r="EB903" s="78" t="str">
        <f t="shared" ca="1" si="3462"/>
        <v>高峰机动车发生量公式:0</v>
      </c>
      <c r="EC903" s="78" t="str">
        <f t="shared" ca="1" si="3518"/>
        <v>地下空间指标:-</v>
      </c>
      <c r="ED903" s="78" t="str">
        <f t="shared" ca="1" si="3463"/>
        <v>地下空间公式:0</v>
      </c>
      <c r="EE903" s="78" t="str">
        <f t="shared" ca="1" si="3519"/>
        <v>人防指标:-</v>
      </c>
      <c r="EF903" s="78" t="str">
        <f t="shared" ca="1" si="3464"/>
        <v>人防公式:0</v>
      </c>
      <c r="EG903" s="78" t="str">
        <f t="shared" ca="1" si="3320"/>
        <v>用地构成:水域</v>
      </c>
      <c r="EH903" s="78" t="s">
        <v>1962</v>
      </c>
      <c r="EI903" s="79" t="str">
        <f t="shared" ca="1" si="3270"/>
        <v>唯一标识:17#陆地水域#国空;性质名称:陆地水域;地块性质过滤:;地块性质:17;地类标准:国空;地块性质别称:17;属性继承:E1#水域#城规;父类:E;级别继承:ROOT#国土空间地类#国空;级别层次:1;级别:0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3" t="s">
        <v>1962</v>
      </c>
    </row>
    <row r="904" spans="1:140" ht="16.5" x14ac:dyDescent="0.2">
      <c r="A904" s="41" t="str">
        <f t="shared" si="3520"/>
        <v>1701#河流水面#国空</v>
      </c>
      <c r="B904" s="41" t="s">
        <v>159</v>
      </c>
      <c r="C904" s="41"/>
      <c r="D904" s="41">
        <v>1701</v>
      </c>
      <c r="E904" s="41" t="s">
        <v>1277</v>
      </c>
      <c r="F904" s="41">
        <v>1701</v>
      </c>
      <c r="G904" s="41" t="s">
        <v>38</v>
      </c>
      <c r="H904" s="41" t="s">
        <v>713</v>
      </c>
      <c r="I904" s="41" t="s">
        <v>1475</v>
      </c>
      <c r="J904" s="41">
        <f t="shared" si="3521"/>
        <v>2</v>
      </c>
      <c r="K904" s="41" t="str">
        <f t="shared" si="2955"/>
        <v>117</v>
      </c>
      <c r="L904" s="41"/>
      <c r="M904" s="41" t="str" cm="1">
        <f t="array" aca="1" ref="M904" ca="1">IF(OFFSET(INDIRECT(ADDRESS(ROW(), COLUMN())),0,-1)="",VLOOKUP($G904,$A:$AAE,COLUMN(),FALSE),OFFSET(INDIRECT(ADDRESS(ROW(), COLUMN())),0,-1))</f>
        <v>0,191,255</v>
      </c>
      <c r="N904" s="4"/>
      <c r="O904" s="41" t="str" cm="1">
        <f t="array" aca="1" ref="O904" ca="1">IF(OFFSET(INDIRECT(ADDRESS(ROW(), COLUMN())),0,-1)="",VLOOKUP($G904,$A:$AAE,COLUMN(),FALSE),OFFSET(INDIRECT(ADDRESS(ROW(), COLUMN())),0,-1))</f>
        <v>面积*容积率</v>
      </c>
      <c r="P904" s="4"/>
      <c r="Q904" s="4" t="str" cm="1">
        <f t="array" aca="1" ref="Q904" ca="1">IF(OFFSET(INDIRECT(ADDRESS(ROW(), COLUMN())),0,-1)="",VLOOKUP($G904,$A:$AAE,COLUMN(),FALSE),OFFSET(INDIRECT(ADDRESS(ROW(), COLUMN())),0,-1))</f>
        <v>地块建筑面积*0</v>
      </c>
      <c r="R904" s="4"/>
      <c r="S904" s="4" t="str" cm="1">
        <f t="array" aca="1" ref="S904" ca="1">IF(OFFSET(INDIRECT(ADDRESS(ROW(), COLUMN())),0,-1)="",VLOOKUP($G904,$A:$AAE,COLUMN(),FALSE),OFFSET(INDIRECT(ADDRESS(ROW(), COLUMN())),0,-1))</f>
        <v>地块建筑面积*0</v>
      </c>
      <c r="T904" s="4"/>
      <c r="U904" s="4" t="str" cm="1">
        <f t="array" aca="1" ref="U904" ca="1">IF(OFFSET(INDIRECT(ADDRESS(ROW(), COLUMN())),0,-1)="",VLOOKUP($G904,$A:$AAE,COLUMN(),FALSE),OFFSET(INDIRECT(ADDRESS(ROW(), COLUMN())),0,-1))</f>
        <v>地块建筑面积*0</v>
      </c>
      <c r="V904" s="4"/>
      <c r="W904" s="41" t="str" cm="1">
        <f t="array" aca="1" ref="W904" ca="1">IF(OFFSET(INDIRECT(ADDRESS(ROW(), COLUMN())),0,-1)="",VLOOKUP($G904,$A:$AAE,COLUMN(),FALSE),OFFSET(INDIRECT(ADDRESS(ROW(), COLUMN())),0,-1))</f>
        <v>地块建筑面积*0</v>
      </c>
      <c r="X904" s="4"/>
      <c r="Y904" s="4" t="str" cm="1">
        <f t="array" aca="1" ref="Y904" ca="1">IF(OFFSET(INDIRECT(ADDRESS(ROW(), COLUMN())),0,-1)="",VLOOKUP($G904,$A:$AAE,COLUMN(),FALSE),OFFSET(INDIRECT(ADDRESS(ROW(), COLUMN())),0,-1))</f>
        <v>地块建筑面积*0</v>
      </c>
      <c r="Z904" s="4"/>
      <c r="AA904" s="4" t="str" cm="1">
        <f t="array" aca="1" ref="AA904" ca="1">IF(OFFSET(INDIRECT(ADDRESS(ROW(), COLUMN())),0,-1)="",VLOOKUP($G904,$A:$AAE,COLUMN(),FALSE),OFFSET(INDIRECT(ADDRESS(ROW(), COLUMN())),0,-1))</f>
        <v>地块建筑面积*0</v>
      </c>
      <c r="AB904" s="4"/>
      <c r="AC904" s="4" t="str" cm="1">
        <f t="array" aca="1" ref="AC904" ca="1">IF(OFFSET(INDIRECT(ADDRESS(ROW(), COLUMN())),0,-1)="",VLOOKUP($G904,$A:$AAE,COLUMN(),FALSE),OFFSET(INDIRECT(ADDRESS(ROW(), COLUMN())),0,-1))</f>
        <v>地块建筑面积*0</v>
      </c>
      <c r="AD904" s="4"/>
      <c r="AE904" s="4" t="str" cm="1">
        <f t="array" aca="1" ref="AE904" ca="1">IF(OFFSET(INDIRECT(ADDRESS(ROW(), COLUMN())),0,-1)="",VLOOKUP($G904,$A:$AAE,COLUMN(),FALSE),OFFSET(INDIRECT(ADDRESS(ROW(), COLUMN())),0,-1))</f>
        <v>面积*0</v>
      </c>
      <c r="AF904" s="4"/>
      <c r="AG904" s="4" t="str" cm="1">
        <f t="array" aca="1" ref="AG904" ca="1">IF(OFFSET(INDIRECT(ADDRESS(ROW(), COLUMN())),0,-1)="",VLOOKUP($G904,$A:$AAE,COLUMN(),FALSE),OFFSET(INDIRECT(ADDRESS(ROW(), COLUMN())),0,-1))</f>
        <v>面积*0</v>
      </c>
      <c r="AH904" s="4"/>
      <c r="AI904" s="4" t="str" cm="1">
        <f t="array" aca="1" ref="AI904" ca="1">IF(OFFSET(INDIRECT(ADDRESS(ROW(), COLUMN())),0,-1)="",VLOOKUP($G904,$A:$AAE,COLUMN(),FALSE),OFFSET(INDIRECT(ADDRESS(ROW(), COLUMN())),0,-1))</f>
        <v>-</v>
      </c>
      <c r="AJ904" s="4"/>
      <c r="AK904" s="4" cm="1">
        <f t="array" aca="1" ref="AK904" ca="1">IF(OFFSET(INDIRECT(ADDRESS(ROW(), COLUMN())),0,-1)="",VLOOKUP($G904,$A:$AAE,COLUMN(),FALSE),OFFSET(INDIRECT(ADDRESS(ROW(), COLUMN())),0,-1))</f>
        <v>0</v>
      </c>
      <c r="AL904" s="4"/>
      <c r="AM904" s="4" t="str" cm="1">
        <f t="array" aca="1" ref="AM904" ca="1">IF(OFFSET(INDIRECT(ADDRESS(ROW(), COLUMN())),0,-1)="",VLOOKUP($G904,$A:$AAE,COLUMN(),FALSE),OFFSET(INDIRECT(ADDRESS(ROW(), COLUMN())),0,-1))</f>
        <v>-</v>
      </c>
      <c r="AN904" s="4"/>
      <c r="AO904" s="4" cm="1">
        <f t="array" aca="1" ref="AO904" ca="1">IF(OFFSET(INDIRECT(ADDRESS(ROW(), COLUMN())),0,-1)="",VLOOKUP($G904,$A:$AAE,COLUMN(),FALSE),OFFSET(INDIRECT(ADDRESS(ROW(), COLUMN())),0,-1))</f>
        <v>0</v>
      </c>
      <c r="AP904" s="4"/>
      <c r="AQ904" s="4" t="str" cm="1">
        <f t="array" aca="1" ref="AQ904" ca="1">IF(OFFSET(INDIRECT(ADDRESS(ROW(), COLUMN())),0,-1)="",VLOOKUP($G904,$A:$AAE,COLUMN(),FALSE),OFFSET(INDIRECT(ADDRESS(ROW(), COLUMN())),0,-1))</f>
        <v>-</v>
      </c>
      <c r="AR904" s="4"/>
      <c r="AS904" s="4" cm="1">
        <f t="array" aca="1" ref="AS904" ca="1">IF(OFFSET(INDIRECT(ADDRESS(ROW(), COLUMN())),0,-1)="",VLOOKUP($G904,$A:$AAE,COLUMN(),FALSE),OFFSET(INDIRECT(ADDRESS(ROW(), COLUMN())),0,-1))</f>
        <v>0</v>
      </c>
      <c r="AT904" s="4"/>
      <c r="AU904" s="4" t="str" cm="1">
        <f t="array" aca="1" ref="AU904" ca="1">IF(OFFSET(INDIRECT(ADDRESS(ROW(), COLUMN())),0,-1)="",VLOOKUP($G904,$A:$AAE,COLUMN(),FALSE),OFFSET(INDIRECT(ADDRESS(ROW(), COLUMN())),0,-1))</f>
        <v>-</v>
      </c>
      <c r="AV904" s="4"/>
      <c r="AW904" s="4" cm="1">
        <f t="array" aca="1" ref="AW904" ca="1">IF(OFFSET(INDIRECT(ADDRESS(ROW(), COLUMN())),0,-1)="",VLOOKUP($G904,$A:$AAE,COLUMN(),FALSE),OFFSET(INDIRECT(ADDRESS(ROW(), COLUMN())),0,-1))</f>
        <v>0</v>
      </c>
      <c r="AX904" s="2"/>
      <c r="AY904" s="4" t="str" cm="1">
        <f t="array" aca="1" ref="AY904" ca="1">IF(OFFSET(INDIRECT(ADDRESS(ROW(), COLUMN())),0,-1)="",VLOOKUP($G904,$A:$AAE,COLUMN(),FALSE),OFFSET(INDIRECT(ADDRESS(ROW(), COLUMN())),0,-1))</f>
        <v>-</v>
      </c>
      <c r="AZ904" s="2"/>
      <c r="BA904" s="4" cm="1">
        <f t="array" aca="1" ref="BA904" ca="1">IF(OFFSET(INDIRECT(ADDRESS(ROW(), COLUMN())),0,-1)="",VLOOKUP($G904,$A:$AAE,COLUMN(),FALSE),OFFSET(INDIRECT(ADDRESS(ROW(), COLUMN())),0,-1))</f>
        <v>0</v>
      </c>
      <c r="BB904" s="2"/>
      <c r="BC904" s="4" cm="1">
        <f t="array" aca="1" ref="BC904" ca="1">IF(OFFSET(INDIRECT(ADDRESS(ROW(), COLUMN())),0,-1)="",VLOOKUP($G904,$A:$AAE,COLUMN(),FALSE),OFFSET(INDIRECT(ADDRESS(ROW(), COLUMN())),0,-1))</f>
        <v>0</v>
      </c>
      <c r="BD904" s="2"/>
      <c r="BE904" s="4" t="str" cm="1">
        <f t="array" aca="1" ref="BE904" ca="1">IF(OFFSET(INDIRECT(ADDRESS(ROW(), COLUMN())),0,-1)="",VLOOKUP($G904,$A:$AAE,COLUMN(),FALSE),OFFSET(INDIRECT(ADDRESS(ROW(), COLUMN())),0,-1))</f>
        <v>用水量*0</v>
      </c>
      <c r="BF904" s="2"/>
      <c r="BG904" s="4" t="str" cm="1">
        <f t="array" aca="1" ref="BG904" ca="1">IF(OFFSET(INDIRECT(ADDRESS(ROW(), COLUMN())),0,-1)="",VLOOKUP($G904,$A:$AAE,COLUMN(),FALSE),OFFSET(INDIRECT(ADDRESS(ROW(), COLUMN())),0,-1))</f>
        <v>-</v>
      </c>
      <c r="BH904" s="2"/>
      <c r="BI904" s="4" cm="1">
        <f t="array" aca="1" ref="BI904" ca="1">IF(OFFSET(INDIRECT(ADDRESS(ROW(), COLUMN())),0,-1)="",VLOOKUP($G904,$A:$AAE,COLUMN(),FALSE),OFFSET(INDIRECT(ADDRESS(ROW(), COLUMN())),0,-1))</f>
        <v>0</v>
      </c>
      <c r="BJ904" s="2"/>
      <c r="BK904" s="4" cm="1">
        <f t="array" aca="1" ref="BK904" ca="1">IF(OFFSET(INDIRECT(ADDRESS(ROW(), COLUMN())),0,-1)="",VLOOKUP($G904,$A:$AAE,COLUMN(),FALSE),OFFSET(INDIRECT(ADDRESS(ROW(), COLUMN())),0,-1))</f>
        <v>0</v>
      </c>
      <c r="BL904" s="2"/>
      <c r="BM904" s="4" t="str" cm="1">
        <f t="array" aca="1" ref="BM904" ca="1">IF(OFFSET(INDIRECT(ADDRESS(ROW(), COLUMN())),0,-1)="",VLOOKUP($G904,$A:$AAE,COLUMN(),FALSE),OFFSET(INDIRECT(ADDRESS(ROW(), COLUMN())),0,-1))</f>
        <v>-</v>
      </c>
      <c r="BN904" s="2"/>
      <c r="BO904" s="4" cm="1">
        <f t="array" aca="1" ref="BO904" ca="1">IF(OFFSET(INDIRECT(ADDRESS(ROW(), COLUMN())),0,-1)="",VLOOKUP($G904,$A:$AAE,COLUMN(),FALSE),OFFSET(INDIRECT(ADDRESS(ROW(), COLUMN())),0,-1))</f>
        <v>0</v>
      </c>
      <c r="BP904" s="2"/>
      <c r="BQ904" s="4" t="str" cm="1">
        <f t="array" aca="1" ref="BQ904" ca="1">IF(OFFSET(INDIRECT(ADDRESS(ROW(), COLUMN())),0,-1)="",VLOOKUP($G904,$A:$AAE,COLUMN(),FALSE),OFFSET(INDIRECT(ADDRESS(ROW(), COLUMN())),0,-1))</f>
        <v>-</v>
      </c>
      <c r="BR904" s="2"/>
      <c r="BS904" s="4" cm="1">
        <f t="array" aca="1" ref="BS904" ca="1">IF(OFFSET(INDIRECT(ADDRESS(ROW(), COLUMN())),0,-1)="",VLOOKUP($G904,$A:$AAE,COLUMN(),FALSE),OFFSET(INDIRECT(ADDRESS(ROW(), COLUMN())),0,-1))</f>
        <v>0</v>
      </c>
      <c r="BT904" s="2"/>
      <c r="BU904" s="4" t="str" cm="1">
        <f t="array" aca="1" ref="BU904" ca="1">IF(OFFSET(INDIRECT(ADDRESS(ROW(), COLUMN())),0,-1)="",VLOOKUP($G904,$A:$AAE,COLUMN(),FALSE),OFFSET(INDIRECT(ADDRESS(ROW(), COLUMN())),0,-1))</f>
        <v>-</v>
      </c>
      <c r="BV904" s="2"/>
      <c r="BW904" s="4" cm="1">
        <f t="array" aca="1" ref="BW904" ca="1">IF(OFFSET(INDIRECT(ADDRESS(ROW(), COLUMN())),0,-1)="",VLOOKUP($G904,$A:$AAE,COLUMN(),FALSE),OFFSET(INDIRECT(ADDRESS(ROW(), COLUMN())),0,-1))</f>
        <v>0</v>
      </c>
      <c r="BX904" s="2"/>
      <c r="BY904" s="4" cm="1">
        <f t="array" aca="1" ref="BY904" ca="1">IF(OFFSET(INDIRECT(ADDRESS(ROW(), COLUMN())),0,-1)="",VLOOKUP($G904,$A:$AAE,COLUMN(),FALSE),OFFSET(INDIRECT(ADDRESS(ROW(), COLUMN())),0,-1))</f>
        <v>0</v>
      </c>
      <c r="BZ904" s="87"/>
      <c r="CA904" s="4" t="str" cm="1">
        <f t="array" aca="1" ref="CA904" ca="1">IF(OFFSET(INDIRECT(ADDRESS(ROW(), COLUMN())),0,-1)="",VLOOKUP($G904,$A:$AAE,COLUMN(),FALSE),OFFSET(INDIRECT(ADDRESS(ROW(), COLUMN())),0,-1))</f>
        <v>-</v>
      </c>
      <c r="CB904" s="4"/>
      <c r="CC904" s="4" cm="1">
        <f t="array" aca="1" ref="CC904" ca="1">IF(OFFSET(INDIRECT(ADDRESS(ROW(), COLUMN())),0,-1)="",VLOOKUP($G904,$A:$AAE,COLUMN(),FALSE),OFFSET(INDIRECT(ADDRESS(ROW(), COLUMN())),0,-1))</f>
        <v>0</v>
      </c>
      <c r="CD904" s="4"/>
      <c r="CE904" s="4" t="str" cm="1">
        <f t="array" aca="1" ref="CE904" ca="1">IF(OFFSET(INDIRECT(ADDRESS(ROW(), COLUMN())),0,-1)="",VLOOKUP($G904,$A:$AAE,COLUMN(),FALSE),OFFSET(INDIRECT(ADDRESS(ROW(), COLUMN())),0,-1))</f>
        <v>-</v>
      </c>
      <c r="CF904" s="4"/>
      <c r="CG904" s="4" cm="1">
        <f t="array" aca="1" ref="CG904" ca="1">IF(OFFSET(INDIRECT(ADDRESS(ROW(), COLUMN())),0,-1)="",VLOOKUP($G904,$A:$AAE,COLUMN(),FALSE),OFFSET(INDIRECT(ADDRESS(ROW(), COLUMN())),0,-1))</f>
        <v>0</v>
      </c>
      <c r="CH904" s="4"/>
      <c r="CI904" s="41" t="str" cm="1">
        <f t="array" aca="1" ref="CI904" ca="1">IF(OFFSET(INDIRECT(ADDRESS(ROW(), COLUMN())),0,-1)="",VLOOKUP($G904,$A:$AAE,COLUMN(),FALSE),OFFSET(INDIRECT(ADDRESS(ROW(), COLUMN())),0,-1))</f>
        <v>水域</v>
      </c>
      <c r="CJ904" s="75" t="s">
        <v>1962</v>
      </c>
      <c r="CK904" s="78" t="str">
        <f t="shared" si="3421"/>
        <v>唯一标识:1701#河流水面#国空</v>
      </c>
      <c r="CL904" s="78" t="str">
        <f t="shared" si="3422"/>
        <v>性质名称:河流水面</v>
      </c>
      <c r="CM904" s="78" t="str">
        <f t="shared" si="3423"/>
        <v>地块性质过滤:</v>
      </c>
      <c r="CN904" s="78" t="str">
        <f t="shared" si="3424"/>
        <v>地块性质:1701</v>
      </c>
      <c r="CO904" s="78" t="str">
        <f t="shared" si="3425"/>
        <v>地类标准:国空</v>
      </c>
      <c r="CP904" s="78" t="str">
        <f t="shared" si="3426"/>
        <v>地块性质别称:1701</v>
      </c>
      <c r="CQ904" s="78" t="str">
        <f t="shared" si="3427"/>
        <v>属性继承:E11#自然水域#城规</v>
      </c>
      <c r="CR904" s="78" t="str">
        <f t="shared" si="3428"/>
        <v>父类:E11</v>
      </c>
      <c r="CS904" s="78" t="str">
        <f t="shared" si="3429"/>
        <v>级别继承:17#陆地水域#国空</v>
      </c>
      <c r="CT904" s="78" t="str">
        <f t="shared" si="3430"/>
        <v>级别层次:2</v>
      </c>
      <c r="CU904" s="78" t="str">
        <f t="shared" si="3431"/>
        <v>级别:117</v>
      </c>
      <c r="CV904" s="78" t="str">
        <f t="shared" ca="1" si="3432"/>
        <v>地块颜色:0,191,255</v>
      </c>
      <c r="CW904" s="78" t="str">
        <f t="shared" ca="1" si="3433"/>
        <v>建筑面积公式:面积*容积率</v>
      </c>
      <c r="CX904" s="78" t="str">
        <f t="shared" ca="1" si="3434"/>
        <v>住宅建筑面积公式:地块建筑面积*0</v>
      </c>
      <c r="CY904" s="78" t="str">
        <f t="shared" ca="1" si="3435"/>
        <v>商服建筑面积公式:地块建筑面积*0</v>
      </c>
      <c r="CZ904" s="78" t="str">
        <f t="shared" ca="1" si="3436"/>
        <v>商服中商业建筑面积公式:地块建筑面积*0</v>
      </c>
      <c r="DA904" s="78" t="str">
        <f t="shared" ca="1" si="3437"/>
        <v>商服中办公建筑面积公式:地块建筑面积*0</v>
      </c>
      <c r="DB904" s="78" t="str">
        <f t="shared" ca="1" si="3438"/>
        <v>公服建筑面积公式:地块建筑面积*0</v>
      </c>
      <c r="DC904" s="78" t="str">
        <f t="shared" ca="1" si="3439"/>
        <v>工业建筑面积公式:地块建筑面积*0</v>
      </c>
      <c r="DD904" s="78" t="str">
        <f t="shared" ca="1" si="3440"/>
        <v>市政建筑面积公式:地块建筑面积*0</v>
      </c>
      <c r="DE904" s="78" t="str">
        <f t="shared" ca="1" si="3419"/>
        <v>绿地面积指定指标:面积*0</v>
      </c>
      <c r="DF904" s="78" t="str">
        <f t="shared" ca="1" si="3420"/>
        <v>绿地面积指定公式:面积*0</v>
      </c>
      <c r="DG904" s="78" t="str">
        <f t="shared" ca="1" si="3441"/>
        <v>户数指标:-</v>
      </c>
      <c r="DH904" s="78" t="str">
        <f t="shared" ca="1" si="3442"/>
        <v>户数公式:0</v>
      </c>
      <c r="DI904" s="78" t="str">
        <f t="shared" ca="1" si="3443"/>
        <v>人数指标:-</v>
      </c>
      <c r="DJ904" s="78" t="str">
        <f t="shared" ca="1" si="3444"/>
        <v>人数公式:0</v>
      </c>
      <c r="DK904" s="78" t="str">
        <f t="shared" ca="1" si="3445"/>
        <v>就业指标:-</v>
      </c>
      <c r="DL904" s="78" t="str">
        <f t="shared" ca="1" si="3446"/>
        <v>就业公式:0</v>
      </c>
      <c r="DM904" s="78" t="str">
        <f t="shared" ca="1" si="3447"/>
        <v>机动车指标:-</v>
      </c>
      <c r="DN904" s="78" t="str">
        <f t="shared" ca="1" si="3448"/>
        <v>机动车公式:0</v>
      </c>
      <c r="DO904" s="78" t="str">
        <f t="shared" ca="1" si="3449"/>
        <v>用水量指标:-</v>
      </c>
      <c r="DP904" s="78" t="str">
        <f t="shared" ca="1" si="3450"/>
        <v>用水量公式:0</v>
      </c>
      <c r="DQ904" s="78" t="str">
        <f t="shared" ca="1" si="3451"/>
        <v>污水折算系数:0</v>
      </c>
      <c r="DR904" s="78" t="str">
        <f t="shared" ca="1" si="3452"/>
        <v>污水量公式:用水量*0</v>
      </c>
      <c r="DS904" s="78" t="str">
        <f t="shared" ca="1" si="3453"/>
        <v>用电负荷指标:-</v>
      </c>
      <c r="DT904" s="78" t="str">
        <f t="shared" ca="1" si="3454"/>
        <v>同时率:0</v>
      </c>
      <c r="DU904" s="78" t="str">
        <f t="shared" ca="1" si="3455"/>
        <v>用电量公式:0</v>
      </c>
      <c r="DV904" s="78" t="str">
        <f t="shared" ca="1" si="3456"/>
        <v>固话装机指标:-</v>
      </c>
      <c r="DW904" s="78" t="str">
        <f t="shared" ca="1" si="3457"/>
        <v>固话量公式:0</v>
      </c>
      <c r="DX904" s="78" t="str">
        <f t="shared" ca="1" si="3458"/>
        <v>有线电视指标:-</v>
      </c>
      <c r="DY904" s="78" t="str">
        <f t="shared" ca="1" si="3459"/>
        <v>电视量公式:0</v>
      </c>
      <c r="DZ904" s="78" t="str">
        <f t="shared" ca="1" si="3460"/>
        <v>高峰机动车生成量指标:-</v>
      </c>
      <c r="EA904" s="78" t="str">
        <f t="shared" ca="1" si="3461"/>
        <v>高峰机动车吸引量公式:0</v>
      </c>
      <c r="EB904" s="78" t="str">
        <f t="shared" ca="1" si="3462"/>
        <v>高峰机动车发生量公式:0</v>
      </c>
      <c r="EC904" s="78" t="str">
        <f t="shared" ca="1" si="3518"/>
        <v>地下空间指标:-</v>
      </c>
      <c r="ED904" s="78" t="str">
        <f t="shared" ca="1" si="3463"/>
        <v>地下空间公式:0</v>
      </c>
      <c r="EE904" s="78" t="str">
        <f t="shared" ca="1" si="3519"/>
        <v>人防指标:-</v>
      </c>
      <c r="EF904" s="78" t="str">
        <f t="shared" ca="1" si="3464"/>
        <v>人防公式:0</v>
      </c>
      <c r="EG904" s="78" t="str">
        <f t="shared" ca="1" si="3320"/>
        <v>用地构成:水域</v>
      </c>
      <c r="EH904" s="78" t="s">
        <v>1962</v>
      </c>
      <c r="EI904" s="79" t="str">
        <f t="shared" ca="1" si="3270"/>
        <v>唯一标识:1701#河流水面#国空;性质名称:河流水面;地块性质过滤:;地块性质:1701;地类标准:国空;地块性质别称:1701;属性继承:E11#自然水域#城规;父类:E11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4" t="s">
        <v>1962</v>
      </c>
    </row>
    <row r="905" spans="1:140" ht="16.5" x14ac:dyDescent="0.2">
      <c r="A905" s="41" t="str">
        <f t="shared" si="3520"/>
        <v>1702#湖泊水面#国空</v>
      </c>
      <c r="B905" s="41" t="s">
        <v>160</v>
      </c>
      <c r="C905" s="41"/>
      <c r="D905" s="41">
        <v>1702</v>
      </c>
      <c r="E905" s="41" t="s">
        <v>1277</v>
      </c>
      <c r="F905" s="41">
        <v>1702</v>
      </c>
      <c r="G905" s="41" t="s">
        <v>38</v>
      </c>
      <c r="H905" s="41" t="s">
        <v>713</v>
      </c>
      <c r="I905" s="41" t="s">
        <v>1475</v>
      </c>
      <c r="J905" s="41">
        <f t="shared" si="3521"/>
        <v>2</v>
      </c>
      <c r="K905" s="41" t="str">
        <f t="shared" si="2955"/>
        <v>117</v>
      </c>
      <c r="L905" s="41"/>
      <c r="M905" s="41" t="str" cm="1">
        <f t="array" aca="1" ref="M905" ca="1">IF(OFFSET(INDIRECT(ADDRESS(ROW(), COLUMN())),0,-1)="",VLOOKUP($G905,$A:$AAE,COLUMN(),FALSE),OFFSET(INDIRECT(ADDRESS(ROW(), COLUMN())),0,-1))</f>
        <v>0,191,255</v>
      </c>
      <c r="N905" s="4"/>
      <c r="O905" s="41" t="str" cm="1">
        <f t="array" aca="1" ref="O905" ca="1">IF(OFFSET(INDIRECT(ADDRESS(ROW(), COLUMN())),0,-1)="",VLOOKUP($G905,$A:$AAE,COLUMN(),FALSE),OFFSET(INDIRECT(ADDRESS(ROW(), COLUMN())),0,-1))</f>
        <v>面积*容积率</v>
      </c>
      <c r="P905" s="4"/>
      <c r="Q905" s="4" t="str" cm="1">
        <f t="array" aca="1" ref="Q905" ca="1">IF(OFFSET(INDIRECT(ADDRESS(ROW(), COLUMN())),0,-1)="",VLOOKUP($G905,$A:$AAE,COLUMN(),FALSE),OFFSET(INDIRECT(ADDRESS(ROW(), COLUMN())),0,-1))</f>
        <v>地块建筑面积*0</v>
      </c>
      <c r="R905" s="4"/>
      <c r="S905" s="4" t="str" cm="1">
        <f t="array" aca="1" ref="S905" ca="1">IF(OFFSET(INDIRECT(ADDRESS(ROW(), COLUMN())),0,-1)="",VLOOKUP($G905,$A:$AAE,COLUMN(),FALSE),OFFSET(INDIRECT(ADDRESS(ROW(), COLUMN())),0,-1))</f>
        <v>地块建筑面积*0</v>
      </c>
      <c r="T905" s="4"/>
      <c r="U905" s="4" t="str" cm="1">
        <f t="array" aca="1" ref="U905" ca="1">IF(OFFSET(INDIRECT(ADDRESS(ROW(), COLUMN())),0,-1)="",VLOOKUP($G905,$A:$AAE,COLUMN(),FALSE),OFFSET(INDIRECT(ADDRESS(ROW(), COLUMN())),0,-1))</f>
        <v>地块建筑面积*0</v>
      </c>
      <c r="V905" s="4"/>
      <c r="W905" s="41" t="str" cm="1">
        <f t="array" aca="1" ref="W905" ca="1">IF(OFFSET(INDIRECT(ADDRESS(ROW(), COLUMN())),0,-1)="",VLOOKUP($G905,$A:$AAE,COLUMN(),FALSE),OFFSET(INDIRECT(ADDRESS(ROW(), COLUMN())),0,-1))</f>
        <v>地块建筑面积*0</v>
      </c>
      <c r="X905" s="4"/>
      <c r="Y905" s="4" t="str" cm="1">
        <f t="array" aca="1" ref="Y905" ca="1">IF(OFFSET(INDIRECT(ADDRESS(ROW(), COLUMN())),0,-1)="",VLOOKUP($G905,$A:$AAE,COLUMN(),FALSE),OFFSET(INDIRECT(ADDRESS(ROW(), COLUMN())),0,-1))</f>
        <v>地块建筑面积*0</v>
      </c>
      <c r="Z905" s="4"/>
      <c r="AA905" s="4" t="str" cm="1">
        <f t="array" aca="1" ref="AA905" ca="1">IF(OFFSET(INDIRECT(ADDRESS(ROW(), COLUMN())),0,-1)="",VLOOKUP($G905,$A:$AAE,COLUMN(),FALSE),OFFSET(INDIRECT(ADDRESS(ROW(), COLUMN())),0,-1))</f>
        <v>地块建筑面积*0</v>
      </c>
      <c r="AB905" s="4"/>
      <c r="AC905" s="4" t="str" cm="1">
        <f t="array" aca="1" ref="AC905" ca="1">IF(OFFSET(INDIRECT(ADDRESS(ROW(), COLUMN())),0,-1)="",VLOOKUP($G905,$A:$AAE,COLUMN(),FALSE),OFFSET(INDIRECT(ADDRESS(ROW(), COLUMN())),0,-1))</f>
        <v>地块建筑面积*0</v>
      </c>
      <c r="AD905" s="4"/>
      <c r="AE905" s="4" t="str" cm="1">
        <f t="array" aca="1" ref="AE905" ca="1">IF(OFFSET(INDIRECT(ADDRESS(ROW(), COLUMN())),0,-1)="",VLOOKUP($G905,$A:$AAE,COLUMN(),FALSE),OFFSET(INDIRECT(ADDRESS(ROW(), COLUMN())),0,-1))</f>
        <v>面积*0</v>
      </c>
      <c r="AF905" s="4"/>
      <c r="AG905" s="4" t="str" cm="1">
        <f t="array" aca="1" ref="AG905" ca="1">IF(OFFSET(INDIRECT(ADDRESS(ROW(), COLUMN())),0,-1)="",VLOOKUP($G905,$A:$AAE,COLUMN(),FALSE),OFFSET(INDIRECT(ADDRESS(ROW(), COLUMN())),0,-1))</f>
        <v>面积*0</v>
      </c>
      <c r="AH905" s="4"/>
      <c r="AI905" s="4" t="str" cm="1">
        <f t="array" aca="1" ref="AI905" ca="1">IF(OFFSET(INDIRECT(ADDRESS(ROW(), COLUMN())),0,-1)="",VLOOKUP($G905,$A:$AAE,COLUMN(),FALSE),OFFSET(INDIRECT(ADDRESS(ROW(), COLUMN())),0,-1))</f>
        <v>-</v>
      </c>
      <c r="AJ905" s="4"/>
      <c r="AK905" s="4" cm="1">
        <f t="array" aca="1" ref="AK905" ca="1">IF(OFFSET(INDIRECT(ADDRESS(ROW(), COLUMN())),0,-1)="",VLOOKUP($G905,$A:$AAE,COLUMN(),FALSE),OFFSET(INDIRECT(ADDRESS(ROW(), COLUMN())),0,-1))</f>
        <v>0</v>
      </c>
      <c r="AL905" s="4"/>
      <c r="AM905" s="4" t="str" cm="1">
        <f t="array" aca="1" ref="AM905" ca="1">IF(OFFSET(INDIRECT(ADDRESS(ROW(), COLUMN())),0,-1)="",VLOOKUP($G905,$A:$AAE,COLUMN(),FALSE),OFFSET(INDIRECT(ADDRESS(ROW(), COLUMN())),0,-1))</f>
        <v>-</v>
      </c>
      <c r="AN905" s="4"/>
      <c r="AO905" s="4" cm="1">
        <f t="array" aca="1" ref="AO905" ca="1">IF(OFFSET(INDIRECT(ADDRESS(ROW(), COLUMN())),0,-1)="",VLOOKUP($G905,$A:$AAE,COLUMN(),FALSE),OFFSET(INDIRECT(ADDRESS(ROW(), COLUMN())),0,-1))</f>
        <v>0</v>
      </c>
      <c r="AP905" s="4"/>
      <c r="AQ905" s="4" t="str" cm="1">
        <f t="array" aca="1" ref="AQ905" ca="1">IF(OFFSET(INDIRECT(ADDRESS(ROW(), COLUMN())),0,-1)="",VLOOKUP($G905,$A:$AAE,COLUMN(),FALSE),OFFSET(INDIRECT(ADDRESS(ROW(), COLUMN())),0,-1))</f>
        <v>-</v>
      </c>
      <c r="AR905" s="4"/>
      <c r="AS905" s="4" cm="1">
        <f t="array" aca="1" ref="AS905" ca="1">IF(OFFSET(INDIRECT(ADDRESS(ROW(), COLUMN())),0,-1)="",VLOOKUP($G905,$A:$AAE,COLUMN(),FALSE),OFFSET(INDIRECT(ADDRESS(ROW(), COLUMN())),0,-1))</f>
        <v>0</v>
      </c>
      <c r="AT905" s="4"/>
      <c r="AU905" s="4" t="str" cm="1">
        <f t="array" aca="1" ref="AU905" ca="1">IF(OFFSET(INDIRECT(ADDRESS(ROW(), COLUMN())),0,-1)="",VLOOKUP($G905,$A:$AAE,COLUMN(),FALSE),OFFSET(INDIRECT(ADDRESS(ROW(), COLUMN())),0,-1))</f>
        <v>-</v>
      </c>
      <c r="AV905" s="4"/>
      <c r="AW905" s="4" cm="1">
        <f t="array" aca="1" ref="AW905" ca="1">IF(OFFSET(INDIRECT(ADDRESS(ROW(), COLUMN())),0,-1)="",VLOOKUP($G905,$A:$AAE,COLUMN(),FALSE),OFFSET(INDIRECT(ADDRESS(ROW(), COLUMN())),0,-1))</f>
        <v>0</v>
      </c>
      <c r="AX905" s="2"/>
      <c r="AY905" s="4" t="str" cm="1">
        <f t="array" aca="1" ref="AY905" ca="1">IF(OFFSET(INDIRECT(ADDRESS(ROW(), COLUMN())),0,-1)="",VLOOKUP($G905,$A:$AAE,COLUMN(),FALSE),OFFSET(INDIRECT(ADDRESS(ROW(), COLUMN())),0,-1))</f>
        <v>-</v>
      </c>
      <c r="AZ905" s="2"/>
      <c r="BA905" s="4" cm="1">
        <f t="array" aca="1" ref="BA905" ca="1">IF(OFFSET(INDIRECT(ADDRESS(ROW(), COLUMN())),0,-1)="",VLOOKUP($G905,$A:$AAE,COLUMN(),FALSE),OFFSET(INDIRECT(ADDRESS(ROW(), COLUMN())),0,-1))</f>
        <v>0</v>
      </c>
      <c r="BB905" s="2"/>
      <c r="BC905" s="4" cm="1">
        <f t="array" aca="1" ref="BC905" ca="1">IF(OFFSET(INDIRECT(ADDRESS(ROW(), COLUMN())),0,-1)="",VLOOKUP($G905,$A:$AAE,COLUMN(),FALSE),OFFSET(INDIRECT(ADDRESS(ROW(), COLUMN())),0,-1))</f>
        <v>0</v>
      </c>
      <c r="BD905" s="2"/>
      <c r="BE905" s="4" t="str" cm="1">
        <f t="array" aca="1" ref="BE905" ca="1">IF(OFFSET(INDIRECT(ADDRESS(ROW(), COLUMN())),0,-1)="",VLOOKUP($G905,$A:$AAE,COLUMN(),FALSE),OFFSET(INDIRECT(ADDRESS(ROW(), COLUMN())),0,-1))</f>
        <v>用水量*0</v>
      </c>
      <c r="BF905" s="2"/>
      <c r="BG905" s="4" t="str" cm="1">
        <f t="array" aca="1" ref="BG905" ca="1">IF(OFFSET(INDIRECT(ADDRESS(ROW(), COLUMN())),0,-1)="",VLOOKUP($G905,$A:$AAE,COLUMN(),FALSE),OFFSET(INDIRECT(ADDRESS(ROW(), COLUMN())),0,-1))</f>
        <v>-</v>
      </c>
      <c r="BH905" s="2"/>
      <c r="BI905" s="4" cm="1">
        <f t="array" aca="1" ref="BI905" ca="1">IF(OFFSET(INDIRECT(ADDRESS(ROW(), COLUMN())),0,-1)="",VLOOKUP($G905,$A:$AAE,COLUMN(),FALSE),OFFSET(INDIRECT(ADDRESS(ROW(), COLUMN())),0,-1))</f>
        <v>0</v>
      </c>
      <c r="BJ905" s="2"/>
      <c r="BK905" s="4" cm="1">
        <f t="array" aca="1" ref="BK905" ca="1">IF(OFFSET(INDIRECT(ADDRESS(ROW(), COLUMN())),0,-1)="",VLOOKUP($G905,$A:$AAE,COLUMN(),FALSE),OFFSET(INDIRECT(ADDRESS(ROW(), COLUMN())),0,-1))</f>
        <v>0</v>
      </c>
      <c r="BL905" s="2"/>
      <c r="BM905" s="4" t="str" cm="1">
        <f t="array" aca="1" ref="BM905" ca="1">IF(OFFSET(INDIRECT(ADDRESS(ROW(), COLUMN())),0,-1)="",VLOOKUP($G905,$A:$AAE,COLUMN(),FALSE),OFFSET(INDIRECT(ADDRESS(ROW(), COLUMN())),0,-1))</f>
        <v>-</v>
      </c>
      <c r="BN905" s="2"/>
      <c r="BO905" s="4" cm="1">
        <f t="array" aca="1" ref="BO905" ca="1">IF(OFFSET(INDIRECT(ADDRESS(ROW(), COLUMN())),0,-1)="",VLOOKUP($G905,$A:$AAE,COLUMN(),FALSE),OFFSET(INDIRECT(ADDRESS(ROW(), COLUMN())),0,-1))</f>
        <v>0</v>
      </c>
      <c r="BP905" s="2"/>
      <c r="BQ905" s="4" t="str" cm="1">
        <f t="array" aca="1" ref="BQ905" ca="1">IF(OFFSET(INDIRECT(ADDRESS(ROW(), COLUMN())),0,-1)="",VLOOKUP($G905,$A:$AAE,COLUMN(),FALSE),OFFSET(INDIRECT(ADDRESS(ROW(), COLUMN())),0,-1))</f>
        <v>-</v>
      </c>
      <c r="BR905" s="2"/>
      <c r="BS905" s="4" cm="1">
        <f t="array" aca="1" ref="BS905" ca="1">IF(OFFSET(INDIRECT(ADDRESS(ROW(), COLUMN())),0,-1)="",VLOOKUP($G905,$A:$AAE,COLUMN(),FALSE),OFFSET(INDIRECT(ADDRESS(ROW(), COLUMN())),0,-1))</f>
        <v>0</v>
      </c>
      <c r="BT905" s="2"/>
      <c r="BU905" s="4" t="str" cm="1">
        <f t="array" aca="1" ref="BU905" ca="1">IF(OFFSET(INDIRECT(ADDRESS(ROW(), COLUMN())),0,-1)="",VLOOKUP($G905,$A:$AAE,COLUMN(),FALSE),OFFSET(INDIRECT(ADDRESS(ROW(), COLUMN())),0,-1))</f>
        <v>-</v>
      </c>
      <c r="BV905" s="2"/>
      <c r="BW905" s="4" cm="1">
        <f t="array" aca="1" ref="BW905" ca="1">IF(OFFSET(INDIRECT(ADDRESS(ROW(), COLUMN())),0,-1)="",VLOOKUP($G905,$A:$AAE,COLUMN(),FALSE),OFFSET(INDIRECT(ADDRESS(ROW(), COLUMN())),0,-1))</f>
        <v>0</v>
      </c>
      <c r="BX905" s="2"/>
      <c r="BY905" s="4" cm="1">
        <f t="array" aca="1" ref="BY905" ca="1">IF(OFFSET(INDIRECT(ADDRESS(ROW(), COLUMN())),0,-1)="",VLOOKUP($G905,$A:$AAE,COLUMN(),FALSE),OFFSET(INDIRECT(ADDRESS(ROW(), COLUMN())),0,-1))</f>
        <v>0</v>
      </c>
      <c r="BZ905" s="87"/>
      <c r="CA905" s="4" t="str" cm="1">
        <f t="array" aca="1" ref="CA905" ca="1">IF(OFFSET(INDIRECT(ADDRESS(ROW(), COLUMN())),0,-1)="",VLOOKUP($G905,$A:$AAE,COLUMN(),FALSE),OFFSET(INDIRECT(ADDRESS(ROW(), COLUMN())),0,-1))</f>
        <v>-</v>
      </c>
      <c r="CB905" s="4"/>
      <c r="CC905" s="4" cm="1">
        <f t="array" aca="1" ref="CC905" ca="1">IF(OFFSET(INDIRECT(ADDRESS(ROW(), COLUMN())),0,-1)="",VLOOKUP($G905,$A:$AAE,COLUMN(),FALSE),OFFSET(INDIRECT(ADDRESS(ROW(), COLUMN())),0,-1))</f>
        <v>0</v>
      </c>
      <c r="CD905" s="4"/>
      <c r="CE905" s="4" t="str" cm="1">
        <f t="array" aca="1" ref="CE905" ca="1">IF(OFFSET(INDIRECT(ADDRESS(ROW(), COLUMN())),0,-1)="",VLOOKUP($G905,$A:$AAE,COLUMN(),FALSE),OFFSET(INDIRECT(ADDRESS(ROW(), COLUMN())),0,-1))</f>
        <v>-</v>
      </c>
      <c r="CF905" s="4"/>
      <c r="CG905" s="4" cm="1">
        <f t="array" aca="1" ref="CG905" ca="1">IF(OFFSET(INDIRECT(ADDRESS(ROW(), COLUMN())),0,-1)="",VLOOKUP($G905,$A:$AAE,COLUMN(),FALSE),OFFSET(INDIRECT(ADDRESS(ROW(), COLUMN())),0,-1))</f>
        <v>0</v>
      </c>
      <c r="CH905" s="4"/>
      <c r="CI905" s="41" t="str" cm="1">
        <f t="array" aca="1" ref="CI905" ca="1">IF(OFFSET(INDIRECT(ADDRESS(ROW(), COLUMN())),0,-1)="",VLOOKUP($G905,$A:$AAE,COLUMN(),FALSE),OFFSET(INDIRECT(ADDRESS(ROW(), COLUMN())),0,-1))</f>
        <v>水域</v>
      </c>
      <c r="CJ905" s="75" t="s">
        <v>1962</v>
      </c>
      <c r="CK905" s="78" t="str">
        <f t="shared" si="3421"/>
        <v>唯一标识:1702#湖泊水面#国空</v>
      </c>
      <c r="CL905" s="78" t="str">
        <f t="shared" si="3422"/>
        <v>性质名称:湖泊水面</v>
      </c>
      <c r="CM905" s="78" t="str">
        <f t="shared" si="3423"/>
        <v>地块性质过滤:</v>
      </c>
      <c r="CN905" s="78" t="str">
        <f t="shared" si="3424"/>
        <v>地块性质:1702</v>
      </c>
      <c r="CO905" s="78" t="str">
        <f t="shared" si="3425"/>
        <v>地类标准:国空</v>
      </c>
      <c r="CP905" s="78" t="str">
        <f t="shared" si="3426"/>
        <v>地块性质别称:1702</v>
      </c>
      <c r="CQ905" s="78" t="str">
        <f t="shared" si="3427"/>
        <v>属性继承:E11#自然水域#城规</v>
      </c>
      <c r="CR905" s="78" t="str">
        <f t="shared" si="3428"/>
        <v>父类:E11</v>
      </c>
      <c r="CS905" s="78" t="str">
        <f t="shared" si="3429"/>
        <v>级别继承:17#陆地水域#国空</v>
      </c>
      <c r="CT905" s="78" t="str">
        <f t="shared" si="3430"/>
        <v>级别层次:2</v>
      </c>
      <c r="CU905" s="78" t="str">
        <f t="shared" si="3431"/>
        <v>级别:117</v>
      </c>
      <c r="CV905" s="78" t="str">
        <f t="shared" ca="1" si="3432"/>
        <v>地块颜色:0,191,255</v>
      </c>
      <c r="CW905" s="78" t="str">
        <f t="shared" ca="1" si="3433"/>
        <v>建筑面积公式:面积*容积率</v>
      </c>
      <c r="CX905" s="78" t="str">
        <f t="shared" ca="1" si="3434"/>
        <v>住宅建筑面积公式:地块建筑面积*0</v>
      </c>
      <c r="CY905" s="78" t="str">
        <f t="shared" ca="1" si="3435"/>
        <v>商服建筑面积公式:地块建筑面积*0</v>
      </c>
      <c r="CZ905" s="78" t="str">
        <f t="shared" ca="1" si="3436"/>
        <v>商服中商业建筑面积公式:地块建筑面积*0</v>
      </c>
      <c r="DA905" s="78" t="str">
        <f t="shared" ca="1" si="3437"/>
        <v>商服中办公建筑面积公式:地块建筑面积*0</v>
      </c>
      <c r="DB905" s="78" t="str">
        <f t="shared" ca="1" si="3438"/>
        <v>公服建筑面积公式:地块建筑面积*0</v>
      </c>
      <c r="DC905" s="78" t="str">
        <f t="shared" ca="1" si="3439"/>
        <v>工业建筑面积公式:地块建筑面积*0</v>
      </c>
      <c r="DD905" s="78" t="str">
        <f t="shared" ca="1" si="3440"/>
        <v>市政建筑面积公式:地块建筑面积*0</v>
      </c>
      <c r="DE905" s="78" t="str">
        <f t="shared" ca="1" si="3419"/>
        <v>绿地面积指定指标:面积*0</v>
      </c>
      <c r="DF905" s="78" t="str">
        <f t="shared" ca="1" si="3420"/>
        <v>绿地面积指定公式:面积*0</v>
      </c>
      <c r="DG905" s="78" t="str">
        <f t="shared" ca="1" si="3441"/>
        <v>户数指标:-</v>
      </c>
      <c r="DH905" s="78" t="str">
        <f t="shared" ca="1" si="3442"/>
        <v>户数公式:0</v>
      </c>
      <c r="DI905" s="78" t="str">
        <f t="shared" ca="1" si="3443"/>
        <v>人数指标:-</v>
      </c>
      <c r="DJ905" s="78" t="str">
        <f t="shared" ca="1" si="3444"/>
        <v>人数公式:0</v>
      </c>
      <c r="DK905" s="78" t="str">
        <f t="shared" ca="1" si="3445"/>
        <v>就业指标:-</v>
      </c>
      <c r="DL905" s="78" t="str">
        <f t="shared" ca="1" si="3446"/>
        <v>就业公式:0</v>
      </c>
      <c r="DM905" s="78" t="str">
        <f t="shared" ca="1" si="3447"/>
        <v>机动车指标:-</v>
      </c>
      <c r="DN905" s="78" t="str">
        <f t="shared" ca="1" si="3448"/>
        <v>机动车公式:0</v>
      </c>
      <c r="DO905" s="78" t="str">
        <f t="shared" ca="1" si="3449"/>
        <v>用水量指标:-</v>
      </c>
      <c r="DP905" s="78" t="str">
        <f t="shared" ca="1" si="3450"/>
        <v>用水量公式:0</v>
      </c>
      <c r="DQ905" s="78" t="str">
        <f t="shared" ca="1" si="3451"/>
        <v>污水折算系数:0</v>
      </c>
      <c r="DR905" s="78" t="str">
        <f t="shared" ca="1" si="3452"/>
        <v>污水量公式:用水量*0</v>
      </c>
      <c r="DS905" s="78" t="str">
        <f t="shared" ca="1" si="3453"/>
        <v>用电负荷指标:-</v>
      </c>
      <c r="DT905" s="78" t="str">
        <f t="shared" ca="1" si="3454"/>
        <v>同时率:0</v>
      </c>
      <c r="DU905" s="78" t="str">
        <f t="shared" ca="1" si="3455"/>
        <v>用电量公式:0</v>
      </c>
      <c r="DV905" s="78" t="str">
        <f t="shared" ca="1" si="3456"/>
        <v>固话装机指标:-</v>
      </c>
      <c r="DW905" s="78" t="str">
        <f t="shared" ca="1" si="3457"/>
        <v>固话量公式:0</v>
      </c>
      <c r="DX905" s="78" t="str">
        <f t="shared" ca="1" si="3458"/>
        <v>有线电视指标:-</v>
      </c>
      <c r="DY905" s="78" t="str">
        <f t="shared" ca="1" si="3459"/>
        <v>电视量公式:0</v>
      </c>
      <c r="DZ905" s="78" t="str">
        <f t="shared" ca="1" si="3460"/>
        <v>高峰机动车生成量指标:-</v>
      </c>
      <c r="EA905" s="78" t="str">
        <f t="shared" ca="1" si="3461"/>
        <v>高峰机动车吸引量公式:0</v>
      </c>
      <c r="EB905" s="78" t="str">
        <f t="shared" ca="1" si="3462"/>
        <v>高峰机动车发生量公式:0</v>
      </c>
      <c r="EC905" s="78" t="str">
        <f t="shared" ca="1" si="3518"/>
        <v>地下空间指标:-</v>
      </c>
      <c r="ED905" s="78" t="str">
        <f t="shared" ca="1" si="3463"/>
        <v>地下空间公式:0</v>
      </c>
      <c r="EE905" s="78" t="str">
        <f t="shared" ca="1" si="3519"/>
        <v>人防指标:-</v>
      </c>
      <c r="EF905" s="78" t="str">
        <f t="shared" ca="1" si="3464"/>
        <v>人防公式:0</v>
      </c>
      <c r="EG905" s="78" t="str">
        <f t="shared" ca="1" si="3320"/>
        <v>用地构成:水域</v>
      </c>
      <c r="EH905" s="78" t="s">
        <v>1962</v>
      </c>
      <c r="EI905" s="79" t="str">
        <f t="shared" ca="1" si="3270"/>
        <v>唯一标识:1702#湖泊水面#国空;性质名称:湖泊水面;地块性质过滤:;地块性质:1702;地类标准:国空;地块性质别称:1702;属性继承:E11#自然水域#城规;父类:E11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5" t="s">
        <v>1962</v>
      </c>
    </row>
    <row r="906" spans="1:140" ht="16.5" x14ac:dyDescent="0.2">
      <c r="A906" s="41" t="str">
        <f t="shared" si="3520"/>
        <v>1703#水库水面#国空</v>
      </c>
      <c r="B906" s="41" t="s">
        <v>681</v>
      </c>
      <c r="C906" s="41"/>
      <c r="D906" s="41">
        <v>1703</v>
      </c>
      <c r="E906" s="41" t="s">
        <v>1277</v>
      </c>
      <c r="F906" s="41">
        <v>1703</v>
      </c>
      <c r="G906" s="41" t="s">
        <v>37</v>
      </c>
      <c r="H906" s="41" t="s">
        <v>712</v>
      </c>
      <c r="I906" s="41" t="s">
        <v>1475</v>
      </c>
      <c r="J906" s="41">
        <f t="shared" si="3521"/>
        <v>2</v>
      </c>
      <c r="K906" s="41" t="str">
        <f t="shared" si="2955"/>
        <v>117</v>
      </c>
      <c r="L906" s="41"/>
      <c r="M906" s="41" t="str" cm="1">
        <f t="array" aca="1" ref="M906" ca="1">IF(OFFSET(INDIRECT(ADDRESS(ROW(), COLUMN())),0,-1)="",VLOOKUP($G906,$A:$AAE,COLUMN(),FALSE),OFFSET(INDIRECT(ADDRESS(ROW(), COLUMN())),0,-1))</f>
        <v>0,191,255</v>
      </c>
      <c r="N906" s="4"/>
      <c r="O906" s="41" t="str" cm="1">
        <f t="array" aca="1" ref="O906" ca="1">IF(OFFSET(INDIRECT(ADDRESS(ROW(), COLUMN())),0,-1)="",VLOOKUP($G906,$A:$AAE,COLUMN(),FALSE),OFFSET(INDIRECT(ADDRESS(ROW(), COLUMN())),0,-1))</f>
        <v>面积*容积率</v>
      </c>
      <c r="P906" s="4"/>
      <c r="Q906" s="4" t="str" cm="1">
        <f t="array" aca="1" ref="Q906" ca="1">IF(OFFSET(INDIRECT(ADDRESS(ROW(), COLUMN())),0,-1)="",VLOOKUP($G906,$A:$AAE,COLUMN(),FALSE),OFFSET(INDIRECT(ADDRESS(ROW(), COLUMN())),0,-1))</f>
        <v>地块建筑面积*0</v>
      </c>
      <c r="R906" s="4"/>
      <c r="S906" s="4" t="str" cm="1">
        <f t="array" aca="1" ref="S906" ca="1">IF(OFFSET(INDIRECT(ADDRESS(ROW(), COLUMN())),0,-1)="",VLOOKUP($G906,$A:$AAE,COLUMN(),FALSE),OFFSET(INDIRECT(ADDRESS(ROW(), COLUMN())),0,-1))</f>
        <v>地块建筑面积*0</v>
      </c>
      <c r="T906" s="4"/>
      <c r="U906" s="4" t="str" cm="1">
        <f t="array" aca="1" ref="U906" ca="1">IF(OFFSET(INDIRECT(ADDRESS(ROW(), COLUMN())),0,-1)="",VLOOKUP($G906,$A:$AAE,COLUMN(),FALSE),OFFSET(INDIRECT(ADDRESS(ROW(), COLUMN())),0,-1))</f>
        <v>地块建筑面积*0</v>
      </c>
      <c r="V906" s="4"/>
      <c r="W906" s="41" t="str" cm="1">
        <f t="array" aca="1" ref="W906" ca="1">IF(OFFSET(INDIRECT(ADDRESS(ROW(), COLUMN())),0,-1)="",VLOOKUP($G906,$A:$AAE,COLUMN(),FALSE),OFFSET(INDIRECT(ADDRESS(ROW(), COLUMN())),0,-1))</f>
        <v>地块建筑面积*0</v>
      </c>
      <c r="X906" s="4"/>
      <c r="Y906" s="4" t="str" cm="1">
        <f t="array" aca="1" ref="Y906" ca="1">IF(OFFSET(INDIRECT(ADDRESS(ROW(), COLUMN())),0,-1)="",VLOOKUP($G906,$A:$AAE,COLUMN(),FALSE),OFFSET(INDIRECT(ADDRESS(ROW(), COLUMN())),0,-1))</f>
        <v>地块建筑面积*0</v>
      </c>
      <c r="Z906" s="4"/>
      <c r="AA906" s="4" t="str" cm="1">
        <f t="array" aca="1" ref="AA906" ca="1">IF(OFFSET(INDIRECT(ADDRESS(ROW(), COLUMN())),0,-1)="",VLOOKUP($G906,$A:$AAE,COLUMN(),FALSE),OFFSET(INDIRECT(ADDRESS(ROW(), COLUMN())),0,-1))</f>
        <v>地块建筑面积*0</v>
      </c>
      <c r="AB906" s="4"/>
      <c r="AC906" s="4" t="str" cm="1">
        <f t="array" aca="1" ref="AC906" ca="1">IF(OFFSET(INDIRECT(ADDRESS(ROW(), COLUMN())),0,-1)="",VLOOKUP($G906,$A:$AAE,COLUMN(),FALSE),OFFSET(INDIRECT(ADDRESS(ROW(), COLUMN())),0,-1))</f>
        <v>地块建筑面积*0</v>
      </c>
      <c r="AD906" s="4"/>
      <c r="AE906" s="4" t="str" cm="1">
        <f t="array" aca="1" ref="AE906" ca="1">IF(OFFSET(INDIRECT(ADDRESS(ROW(), COLUMN())),0,-1)="",VLOOKUP($G906,$A:$AAE,COLUMN(),FALSE),OFFSET(INDIRECT(ADDRESS(ROW(), COLUMN())),0,-1))</f>
        <v>面积*0</v>
      </c>
      <c r="AF906" s="4"/>
      <c r="AG906" s="4" t="str" cm="1">
        <f t="array" aca="1" ref="AG906" ca="1">IF(OFFSET(INDIRECT(ADDRESS(ROW(), COLUMN())),0,-1)="",VLOOKUP($G906,$A:$AAE,COLUMN(),FALSE),OFFSET(INDIRECT(ADDRESS(ROW(), COLUMN())),0,-1))</f>
        <v>面积*0</v>
      </c>
      <c r="AH906" s="4"/>
      <c r="AI906" s="4" t="str" cm="1">
        <f t="array" aca="1" ref="AI906" ca="1">IF(OFFSET(INDIRECT(ADDRESS(ROW(), COLUMN())),0,-1)="",VLOOKUP($G906,$A:$AAE,COLUMN(),FALSE),OFFSET(INDIRECT(ADDRESS(ROW(), COLUMN())),0,-1))</f>
        <v>-</v>
      </c>
      <c r="AJ906" s="4"/>
      <c r="AK906" s="4" cm="1">
        <f t="array" aca="1" ref="AK906" ca="1">IF(OFFSET(INDIRECT(ADDRESS(ROW(), COLUMN())),0,-1)="",VLOOKUP($G906,$A:$AAE,COLUMN(),FALSE),OFFSET(INDIRECT(ADDRESS(ROW(), COLUMN())),0,-1))</f>
        <v>0</v>
      </c>
      <c r="AL906" s="4"/>
      <c r="AM906" s="4" t="str" cm="1">
        <f t="array" aca="1" ref="AM906" ca="1">IF(OFFSET(INDIRECT(ADDRESS(ROW(), COLUMN())),0,-1)="",VLOOKUP($G906,$A:$AAE,COLUMN(),FALSE),OFFSET(INDIRECT(ADDRESS(ROW(), COLUMN())),0,-1))</f>
        <v>-</v>
      </c>
      <c r="AN906" s="4"/>
      <c r="AO906" s="4" cm="1">
        <f t="array" aca="1" ref="AO906" ca="1">IF(OFFSET(INDIRECT(ADDRESS(ROW(), COLUMN())),0,-1)="",VLOOKUP($G906,$A:$AAE,COLUMN(),FALSE),OFFSET(INDIRECT(ADDRESS(ROW(), COLUMN())),0,-1))</f>
        <v>0</v>
      </c>
      <c r="AP906" s="4"/>
      <c r="AQ906" s="4" t="str" cm="1">
        <f t="array" aca="1" ref="AQ906" ca="1">IF(OFFSET(INDIRECT(ADDRESS(ROW(), COLUMN())),0,-1)="",VLOOKUP($G906,$A:$AAE,COLUMN(),FALSE),OFFSET(INDIRECT(ADDRESS(ROW(), COLUMN())),0,-1))</f>
        <v>-</v>
      </c>
      <c r="AR906" s="4"/>
      <c r="AS906" s="4" cm="1">
        <f t="array" aca="1" ref="AS906" ca="1">IF(OFFSET(INDIRECT(ADDRESS(ROW(), COLUMN())),0,-1)="",VLOOKUP($G906,$A:$AAE,COLUMN(),FALSE),OFFSET(INDIRECT(ADDRESS(ROW(), COLUMN())),0,-1))</f>
        <v>0</v>
      </c>
      <c r="AT906" s="4"/>
      <c r="AU906" s="4" t="str" cm="1">
        <f t="array" aca="1" ref="AU906" ca="1">IF(OFFSET(INDIRECT(ADDRESS(ROW(), COLUMN())),0,-1)="",VLOOKUP($G906,$A:$AAE,COLUMN(),FALSE),OFFSET(INDIRECT(ADDRESS(ROW(), COLUMN())),0,-1))</f>
        <v>-</v>
      </c>
      <c r="AV906" s="4"/>
      <c r="AW906" s="4" cm="1">
        <f t="array" aca="1" ref="AW906" ca="1">IF(OFFSET(INDIRECT(ADDRESS(ROW(), COLUMN())),0,-1)="",VLOOKUP($G906,$A:$AAE,COLUMN(),FALSE),OFFSET(INDIRECT(ADDRESS(ROW(), COLUMN())),0,-1))</f>
        <v>0</v>
      </c>
      <c r="AX906" s="2"/>
      <c r="AY906" s="4" t="str" cm="1">
        <f t="array" aca="1" ref="AY906" ca="1">IF(OFFSET(INDIRECT(ADDRESS(ROW(), COLUMN())),0,-1)="",VLOOKUP($G906,$A:$AAE,COLUMN(),FALSE),OFFSET(INDIRECT(ADDRESS(ROW(), COLUMN())),0,-1))</f>
        <v>-</v>
      </c>
      <c r="AZ906" s="2"/>
      <c r="BA906" s="4" cm="1">
        <f t="array" aca="1" ref="BA906" ca="1">IF(OFFSET(INDIRECT(ADDRESS(ROW(), COLUMN())),0,-1)="",VLOOKUP($G906,$A:$AAE,COLUMN(),FALSE),OFFSET(INDIRECT(ADDRESS(ROW(), COLUMN())),0,-1))</f>
        <v>0</v>
      </c>
      <c r="BB906" s="2"/>
      <c r="BC906" s="4" cm="1">
        <f t="array" aca="1" ref="BC906" ca="1">IF(OFFSET(INDIRECT(ADDRESS(ROW(), COLUMN())),0,-1)="",VLOOKUP($G906,$A:$AAE,COLUMN(),FALSE),OFFSET(INDIRECT(ADDRESS(ROW(), COLUMN())),0,-1))</f>
        <v>0</v>
      </c>
      <c r="BD906" s="2"/>
      <c r="BE906" s="4" t="str" cm="1">
        <f t="array" aca="1" ref="BE906" ca="1">IF(OFFSET(INDIRECT(ADDRESS(ROW(), COLUMN())),0,-1)="",VLOOKUP($G906,$A:$AAE,COLUMN(),FALSE),OFFSET(INDIRECT(ADDRESS(ROW(), COLUMN())),0,-1))</f>
        <v>用水量*0</v>
      </c>
      <c r="BF906" s="2"/>
      <c r="BG906" s="4" t="str" cm="1">
        <f t="array" aca="1" ref="BG906" ca="1">IF(OFFSET(INDIRECT(ADDRESS(ROW(), COLUMN())),0,-1)="",VLOOKUP($G906,$A:$AAE,COLUMN(),FALSE),OFFSET(INDIRECT(ADDRESS(ROW(), COLUMN())),0,-1))</f>
        <v>-</v>
      </c>
      <c r="BH906" s="2"/>
      <c r="BI906" s="4" cm="1">
        <f t="array" aca="1" ref="BI906" ca="1">IF(OFFSET(INDIRECT(ADDRESS(ROW(), COLUMN())),0,-1)="",VLOOKUP($G906,$A:$AAE,COLUMN(),FALSE),OFFSET(INDIRECT(ADDRESS(ROW(), COLUMN())),0,-1))</f>
        <v>0</v>
      </c>
      <c r="BJ906" s="2"/>
      <c r="BK906" s="4" cm="1">
        <f t="array" aca="1" ref="BK906" ca="1">IF(OFFSET(INDIRECT(ADDRESS(ROW(), COLUMN())),0,-1)="",VLOOKUP($G906,$A:$AAE,COLUMN(),FALSE),OFFSET(INDIRECT(ADDRESS(ROW(), COLUMN())),0,-1))</f>
        <v>0</v>
      </c>
      <c r="BL906" s="2"/>
      <c r="BM906" s="4" t="str" cm="1">
        <f t="array" aca="1" ref="BM906" ca="1">IF(OFFSET(INDIRECT(ADDRESS(ROW(), COLUMN())),0,-1)="",VLOOKUP($G906,$A:$AAE,COLUMN(),FALSE),OFFSET(INDIRECT(ADDRESS(ROW(), COLUMN())),0,-1))</f>
        <v>-</v>
      </c>
      <c r="BN906" s="2"/>
      <c r="BO906" s="4" cm="1">
        <f t="array" aca="1" ref="BO906" ca="1">IF(OFFSET(INDIRECT(ADDRESS(ROW(), COLUMN())),0,-1)="",VLOOKUP($G906,$A:$AAE,COLUMN(),FALSE),OFFSET(INDIRECT(ADDRESS(ROW(), COLUMN())),0,-1))</f>
        <v>0</v>
      </c>
      <c r="BP906" s="2"/>
      <c r="BQ906" s="4" t="str" cm="1">
        <f t="array" aca="1" ref="BQ906" ca="1">IF(OFFSET(INDIRECT(ADDRESS(ROW(), COLUMN())),0,-1)="",VLOOKUP($G906,$A:$AAE,COLUMN(),FALSE),OFFSET(INDIRECT(ADDRESS(ROW(), COLUMN())),0,-1))</f>
        <v>-</v>
      </c>
      <c r="BR906" s="2"/>
      <c r="BS906" s="4" cm="1">
        <f t="array" aca="1" ref="BS906" ca="1">IF(OFFSET(INDIRECT(ADDRESS(ROW(), COLUMN())),0,-1)="",VLOOKUP($G906,$A:$AAE,COLUMN(),FALSE),OFFSET(INDIRECT(ADDRESS(ROW(), COLUMN())),0,-1))</f>
        <v>0</v>
      </c>
      <c r="BT906" s="2"/>
      <c r="BU906" s="4" t="str" cm="1">
        <f t="array" aca="1" ref="BU906" ca="1">IF(OFFSET(INDIRECT(ADDRESS(ROW(), COLUMN())),0,-1)="",VLOOKUP($G906,$A:$AAE,COLUMN(),FALSE),OFFSET(INDIRECT(ADDRESS(ROW(), COLUMN())),0,-1))</f>
        <v>-</v>
      </c>
      <c r="BV906" s="2"/>
      <c r="BW906" s="4" cm="1">
        <f t="array" aca="1" ref="BW906" ca="1">IF(OFFSET(INDIRECT(ADDRESS(ROW(), COLUMN())),0,-1)="",VLOOKUP($G906,$A:$AAE,COLUMN(),FALSE),OFFSET(INDIRECT(ADDRESS(ROW(), COLUMN())),0,-1))</f>
        <v>0</v>
      </c>
      <c r="BX906" s="2"/>
      <c r="BY906" s="4" cm="1">
        <f t="array" aca="1" ref="BY906" ca="1">IF(OFFSET(INDIRECT(ADDRESS(ROW(), COLUMN())),0,-1)="",VLOOKUP($G906,$A:$AAE,COLUMN(),FALSE),OFFSET(INDIRECT(ADDRESS(ROW(), COLUMN())),0,-1))</f>
        <v>0</v>
      </c>
      <c r="BZ906" s="87"/>
      <c r="CA906" s="4" t="str" cm="1">
        <f t="array" aca="1" ref="CA906" ca="1">IF(OFFSET(INDIRECT(ADDRESS(ROW(), COLUMN())),0,-1)="",VLOOKUP($G906,$A:$AAE,COLUMN(),FALSE),OFFSET(INDIRECT(ADDRESS(ROW(), COLUMN())),0,-1))</f>
        <v>-</v>
      </c>
      <c r="CB906" s="4"/>
      <c r="CC906" s="4" cm="1">
        <f t="array" aca="1" ref="CC906" ca="1">IF(OFFSET(INDIRECT(ADDRESS(ROW(), COLUMN())),0,-1)="",VLOOKUP($G906,$A:$AAE,COLUMN(),FALSE),OFFSET(INDIRECT(ADDRESS(ROW(), COLUMN())),0,-1))</f>
        <v>0</v>
      </c>
      <c r="CD906" s="4"/>
      <c r="CE906" s="4" t="str" cm="1">
        <f t="array" aca="1" ref="CE906" ca="1">IF(OFFSET(INDIRECT(ADDRESS(ROW(), COLUMN())),0,-1)="",VLOOKUP($G906,$A:$AAE,COLUMN(),FALSE),OFFSET(INDIRECT(ADDRESS(ROW(), COLUMN())),0,-1))</f>
        <v>-</v>
      </c>
      <c r="CF906" s="4"/>
      <c r="CG906" s="4" cm="1">
        <f t="array" aca="1" ref="CG906" ca="1">IF(OFFSET(INDIRECT(ADDRESS(ROW(), COLUMN())),0,-1)="",VLOOKUP($G906,$A:$AAE,COLUMN(),FALSE),OFFSET(INDIRECT(ADDRESS(ROW(), COLUMN())),0,-1))</f>
        <v>0</v>
      </c>
      <c r="CH906" s="4"/>
      <c r="CI906" s="41" t="str" cm="1">
        <f t="array" aca="1" ref="CI906" ca="1">IF(OFFSET(INDIRECT(ADDRESS(ROW(), COLUMN())),0,-1)="",VLOOKUP($G906,$A:$AAE,COLUMN(),FALSE),OFFSET(INDIRECT(ADDRESS(ROW(), COLUMN())),0,-1))</f>
        <v>水域</v>
      </c>
      <c r="CJ906" s="75" t="s">
        <v>1962</v>
      </c>
      <c r="CK906" s="78" t="str">
        <f t="shared" si="3421"/>
        <v>唯一标识:1703#水库水面#国空</v>
      </c>
      <c r="CL906" s="78" t="str">
        <f t="shared" si="3422"/>
        <v>性质名称:水库水面</v>
      </c>
      <c r="CM906" s="78" t="str">
        <f t="shared" si="3423"/>
        <v>地块性质过滤:</v>
      </c>
      <c r="CN906" s="78" t="str">
        <f t="shared" si="3424"/>
        <v>地块性质:1703</v>
      </c>
      <c r="CO906" s="78" t="str">
        <f t="shared" si="3425"/>
        <v>地类标准:国空</v>
      </c>
      <c r="CP906" s="78" t="str">
        <f t="shared" si="3426"/>
        <v>地块性质别称:1703</v>
      </c>
      <c r="CQ906" s="78" t="str">
        <f t="shared" si="3427"/>
        <v>属性继承:E1#水域#城规</v>
      </c>
      <c r="CR906" s="78" t="str">
        <f t="shared" si="3428"/>
        <v>父类:E1</v>
      </c>
      <c r="CS906" s="78" t="str">
        <f t="shared" si="3429"/>
        <v>级别继承:17#陆地水域#国空</v>
      </c>
      <c r="CT906" s="78" t="str">
        <f t="shared" si="3430"/>
        <v>级别层次:2</v>
      </c>
      <c r="CU906" s="78" t="str">
        <f t="shared" si="3431"/>
        <v>级别:117</v>
      </c>
      <c r="CV906" s="78" t="str">
        <f t="shared" ca="1" si="3432"/>
        <v>地块颜色:0,191,255</v>
      </c>
      <c r="CW906" s="78" t="str">
        <f t="shared" ca="1" si="3433"/>
        <v>建筑面积公式:面积*容积率</v>
      </c>
      <c r="CX906" s="78" t="str">
        <f t="shared" ca="1" si="3434"/>
        <v>住宅建筑面积公式:地块建筑面积*0</v>
      </c>
      <c r="CY906" s="78" t="str">
        <f t="shared" ca="1" si="3435"/>
        <v>商服建筑面积公式:地块建筑面积*0</v>
      </c>
      <c r="CZ906" s="78" t="str">
        <f t="shared" ca="1" si="3436"/>
        <v>商服中商业建筑面积公式:地块建筑面积*0</v>
      </c>
      <c r="DA906" s="78" t="str">
        <f t="shared" ca="1" si="3437"/>
        <v>商服中办公建筑面积公式:地块建筑面积*0</v>
      </c>
      <c r="DB906" s="78" t="str">
        <f t="shared" ca="1" si="3438"/>
        <v>公服建筑面积公式:地块建筑面积*0</v>
      </c>
      <c r="DC906" s="78" t="str">
        <f t="shared" ca="1" si="3439"/>
        <v>工业建筑面积公式:地块建筑面积*0</v>
      </c>
      <c r="DD906" s="78" t="str">
        <f t="shared" ca="1" si="3440"/>
        <v>市政建筑面积公式:地块建筑面积*0</v>
      </c>
      <c r="DE906" s="78" t="str">
        <f t="shared" ca="1" si="3419"/>
        <v>绿地面积指定指标:面积*0</v>
      </c>
      <c r="DF906" s="78" t="str">
        <f t="shared" ca="1" si="3420"/>
        <v>绿地面积指定公式:面积*0</v>
      </c>
      <c r="DG906" s="78" t="str">
        <f t="shared" ca="1" si="3441"/>
        <v>户数指标:-</v>
      </c>
      <c r="DH906" s="78" t="str">
        <f t="shared" ca="1" si="3442"/>
        <v>户数公式:0</v>
      </c>
      <c r="DI906" s="78" t="str">
        <f t="shared" ca="1" si="3443"/>
        <v>人数指标:-</v>
      </c>
      <c r="DJ906" s="78" t="str">
        <f t="shared" ca="1" si="3444"/>
        <v>人数公式:0</v>
      </c>
      <c r="DK906" s="78" t="str">
        <f t="shared" ca="1" si="3445"/>
        <v>就业指标:-</v>
      </c>
      <c r="DL906" s="78" t="str">
        <f t="shared" ca="1" si="3446"/>
        <v>就业公式:0</v>
      </c>
      <c r="DM906" s="78" t="str">
        <f t="shared" ca="1" si="3447"/>
        <v>机动车指标:-</v>
      </c>
      <c r="DN906" s="78" t="str">
        <f t="shared" ca="1" si="3448"/>
        <v>机动车公式:0</v>
      </c>
      <c r="DO906" s="78" t="str">
        <f t="shared" ca="1" si="3449"/>
        <v>用水量指标:-</v>
      </c>
      <c r="DP906" s="78" t="str">
        <f t="shared" ca="1" si="3450"/>
        <v>用水量公式:0</v>
      </c>
      <c r="DQ906" s="78" t="str">
        <f t="shared" ca="1" si="3451"/>
        <v>污水折算系数:0</v>
      </c>
      <c r="DR906" s="78" t="str">
        <f t="shared" ca="1" si="3452"/>
        <v>污水量公式:用水量*0</v>
      </c>
      <c r="DS906" s="78" t="str">
        <f t="shared" ca="1" si="3453"/>
        <v>用电负荷指标:-</v>
      </c>
      <c r="DT906" s="78" t="str">
        <f t="shared" ca="1" si="3454"/>
        <v>同时率:0</v>
      </c>
      <c r="DU906" s="78" t="str">
        <f t="shared" ca="1" si="3455"/>
        <v>用电量公式:0</v>
      </c>
      <c r="DV906" s="78" t="str">
        <f t="shared" ca="1" si="3456"/>
        <v>固话装机指标:-</v>
      </c>
      <c r="DW906" s="78" t="str">
        <f t="shared" ca="1" si="3457"/>
        <v>固话量公式:0</v>
      </c>
      <c r="DX906" s="78" t="str">
        <f t="shared" ca="1" si="3458"/>
        <v>有线电视指标:-</v>
      </c>
      <c r="DY906" s="78" t="str">
        <f t="shared" ca="1" si="3459"/>
        <v>电视量公式:0</v>
      </c>
      <c r="DZ906" s="78" t="str">
        <f t="shared" ca="1" si="3460"/>
        <v>高峰机动车生成量指标:-</v>
      </c>
      <c r="EA906" s="78" t="str">
        <f t="shared" ca="1" si="3461"/>
        <v>高峰机动车吸引量公式:0</v>
      </c>
      <c r="EB906" s="78" t="str">
        <f t="shared" ca="1" si="3462"/>
        <v>高峰机动车发生量公式:0</v>
      </c>
      <c r="EC906" s="78" t="str">
        <f t="shared" ca="1" si="3518"/>
        <v>地下空间指标:-</v>
      </c>
      <c r="ED906" s="78" t="str">
        <f t="shared" ca="1" si="3463"/>
        <v>地下空间公式:0</v>
      </c>
      <c r="EE906" s="78" t="str">
        <f t="shared" ca="1" si="3519"/>
        <v>人防指标:-</v>
      </c>
      <c r="EF906" s="78" t="str">
        <f t="shared" ca="1" si="3464"/>
        <v>人防公式:0</v>
      </c>
      <c r="EG906" s="78" t="str">
        <f t="shared" ca="1" si="3320"/>
        <v>用地构成:水域</v>
      </c>
      <c r="EH906" s="78" t="s">
        <v>1962</v>
      </c>
      <c r="EI906" s="79" t="str">
        <f t="shared" ca="1" si="3270"/>
        <v>唯一标识:1703#水库水面#国空;性质名称:水库水面;地块性质过滤:;地块性质:1703;地类标准:国空;地块性质别称:1703;属性继承:E1#水域#城规;父类:E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6" t="s">
        <v>1962</v>
      </c>
    </row>
    <row r="907" spans="1:140" ht="16.5" x14ac:dyDescent="0.2">
      <c r="A907" s="41" t="str">
        <f t="shared" si="3520"/>
        <v>1704#坑塘水面#国空</v>
      </c>
      <c r="B907" s="41" t="s">
        <v>163</v>
      </c>
      <c r="C907" s="41"/>
      <c r="D907" s="41">
        <v>1704</v>
      </c>
      <c r="E907" s="41" t="s">
        <v>1277</v>
      </c>
      <c r="F907" s="41">
        <v>1704</v>
      </c>
      <c r="G907" s="41" t="s">
        <v>39</v>
      </c>
      <c r="H907" s="41" t="s">
        <v>717</v>
      </c>
      <c r="I907" s="41" t="s">
        <v>1475</v>
      </c>
      <c r="J907" s="41">
        <f t="shared" si="3521"/>
        <v>2</v>
      </c>
      <c r="K907" s="41" t="str">
        <f t="shared" ref="K907:K949" si="3522">IF((J907-1)=0,"0",(J907-1)&amp;LEFT(I907,FIND("#",I907)-1))</f>
        <v>117</v>
      </c>
      <c r="L907" s="41"/>
      <c r="M907" s="41" t="str" cm="1">
        <f t="array" aca="1" ref="M907" ca="1">IF(OFFSET(INDIRECT(ADDRESS(ROW(), COLUMN())),0,-1)="",VLOOKUP($G907,$A:$AAE,COLUMN(),FALSE),OFFSET(INDIRECT(ADDRESS(ROW(), COLUMN())),0,-1))</f>
        <v>0,191,255</v>
      </c>
      <c r="N907" s="4"/>
      <c r="O907" s="41" t="str" cm="1">
        <f t="array" aca="1" ref="O907" ca="1">IF(OFFSET(INDIRECT(ADDRESS(ROW(), COLUMN())),0,-1)="",VLOOKUP($G907,$A:$AAE,COLUMN(),FALSE),OFFSET(INDIRECT(ADDRESS(ROW(), COLUMN())),0,-1))</f>
        <v>面积*容积率</v>
      </c>
      <c r="P907" s="4"/>
      <c r="Q907" s="4" t="str" cm="1">
        <f t="array" aca="1" ref="Q907" ca="1">IF(OFFSET(INDIRECT(ADDRESS(ROW(), COLUMN())),0,-1)="",VLOOKUP($G907,$A:$AAE,COLUMN(),FALSE),OFFSET(INDIRECT(ADDRESS(ROW(), COLUMN())),0,-1))</f>
        <v>地块建筑面积*0</v>
      </c>
      <c r="R907" s="4"/>
      <c r="S907" s="4" t="str" cm="1">
        <f t="array" aca="1" ref="S907" ca="1">IF(OFFSET(INDIRECT(ADDRESS(ROW(), COLUMN())),0,-1)="",VLOOKUP($G907,$A:$AAE,COLUMN(),FALSE),OFFSET(INDIRECT(ADDRESS(ROW(), COLUMN())),0,-1))</f>
        <v>地块建筑面积*0</v>
      </c>
      <c r="T907" s="4"/>
      <c r="U907" s="4" t="str" cm="1">
        <f t="array" aca="1" ref="U907" ca="1">IF(OFFSET(INDIRECT(ADDRESS(ROW(), COLUMN())),0,-1)="",VLOOKUP($G907,$A:$AAE,COLUMN(),FALSE),OFFSET(INDIRECT(ADDRESS(ROW(), COLUMN())),0,-1))</f>
        <v>地块建筑面积*0</v>
      </c>
      <c r="V907" s="4"/>
      <c r="W907" s="41" t="str" cm="1">
        <f t="array" aca="1" ref="W907" ca="1">IF(OFFSET(INDIRECT(ADDRESS(ROW(), COLUMN())),0,-1)="",VLOOKUP($G907,$A:$AAE,COLUMN(),FALSE),OFFSET(INDIRECT(ADDRESS(ROW(), COLUMN())),0,-1))</f>
        <v>地块建筑面积*0</v>
      </c>
      <c r="X907" s="4"/>
      <c r="Y907" s="4" t="str" cm="1">
        <f t="array" aca="1" ref="Y907" ca="1">IF(OFFSET(INDIRECT(ADDRESS(ROW(), COLUMN())),0,-1)="",VLOOKUP($G907,$A:$AAE,COLUMN(),FALSE),OFFSET(INDIRECT(ADDRESS(ROW(), COLUMN())),0,-1))</f>
        <v>地块建筑面积*0</v>
      </c>
      <c r="Z907" s="4"/>
      <c r="AA907" s="4" t="str" cm="1">
        <f t="array" aca="1" ref="AA907" ca="1">IF(OFFSET(INDIRECT(ADDRESS(ROW(), COLUMN())),0,-1)="",VLOOKUP($G907,$A:$AAE,COLUMN(),FALSE),OFFSET(INDIRECT(ADDRESS(ROW(), COLUMN())),0,-1))</f>
        <v>地块建筑面积*0</v>
      </c>
      <c r="AB907" s="4"/>
      <c r="AC907" s="4" t="str" cm="1">
        <f t="array" aca="1" ref="AC907" ca="1">IF(OFFSET(INDIRECT(ADDRESS(ROW(), COLUMN())),0,-1)="",VLOOKUP($G907,$A:$AAE,COLUMN(),FALSE),OFFSET(INDIRECT(ADDRESS(ROW(), COLUMN())),0,-1))</f>
        <v>地块建筑面积*0</v>
      </c>
      <c r="AD907" s="4"/>
      <c r="AE907" s="4" t="str" cm="1">
        <f t="array" aca="1" ref="AE907" ca="1">IF(OFFSET(INDIRECT(ADDRESS(ROW(), COLUMN())),0,-1)="",VLOOKUP($G907,$A:$AAE,COLUMN(),FALSE),OFFSET(INDIRECT(ADDRESS(ROW(), COLUMN())),0,-1))</f>
        <v>面积*0</v>
      </c>
      <c r="AF907" s="4"/>
      <c r="AG907" s="4" t="str" cm="1">
        <f t="array" aca="1" ref="AG907" ca="1">IF(OFFSET(INDIRECT(ADDRESS(ROW(), COLUMN())),0,-1)="",VLOOKUP($G907,$A:$AAE,COLUMN(),FALSE),OFFSET(INDIRECT(ADDRESS(ROW(), COLUMN())),0,-1))</f>
        <v>面积*0</v>
      </c>
      <c r="AH907" s="4"/>
      <c r="AI907" s="4" t="str" cm="1">
        <f t="array" aca="1" ref="AI907" ca="1">IF(OFFSET(INDIRECT(ADDRESS(ROW(), COLUMN())),0,-1)="",VLOOKUP($G907,$A:$AAE,COLUMN(),FALSE),OFFSET(INDIRECT(ADDRESS(ROW(), COLUMN())),0,-1))</f>
        <v>-</v>
      </c>
      <c r="AJ907" s="4"/>
      <c r="AK907" s="4" cm="1">
        <f t="array" aca="1" ref="AK907" ca="1">IF(OFFSET(INDIRECT(ADDRESS(ROW(), COLUMN())),0,-1)="",VLOOKUP($G907,$A:$AAE,COLUMN(),FALSE),OFFSET(INDIRECT(ADDRESS(ROW(), COLUMN())),0,-1))</f>
        <v>0</v>
      </c>
      <c r="AL907" s="4"/>
      <c r="AM907" s="4" t="str" cm="1">
        <f t="array" aca="1" ref="AM907" ca="1">IF(OFFSET(INDIRECT(ADDRESS(ROW(), COLUMN())),0,-1)="",VLOOKUP($G907,$A:$AAE,COLUMN(),FALSE),OFFSET(INDIRECT(ADDRESS(ROW(), COLUMN())),0,-1))</f>
        <v>-</v>
      </c>
      <c r="AN907" s="4"/>
      <c r="AO907" s="4" cm="1">
        <f t="array" aca="1" ref="AO907" ca="1">IF(OFFSET(INDIRECT(ADDRESS(ROW(), COLUMN())),0,-1)="",VLOOKUP($G907,$A:$AAE,COLUMN(),FALSE),OFFSET(INDIRECT(ADDRESS(ROW(), COLUMN())),0,-1))</f>
        <v>0</v>
      </c>
      <c r="AP907" s="4"/>
      <c r="AQ907" s="4" t="str" cm="1">
        <f t="array" aca="1" ref="AQ907" ca="1">IF(OFFSET(INDIRECT(ADDRESS(ROW(), COLUMN())),0,-1)="",VLOOKUP($G907,$A:$AAE,COLUMN(),FALSE),OFFSET(INDIRECT(ADDRESS(ROW(), COLUMN())),0,-1))</f>
        <v>-</v>
      </c>
      <c r="AR907" s="4"/>
      <c r="AS907" s="4" cm="1">
        <f t="array" aca="1" ref="AS907" ca="1">IF(OFFSET(INDIRECT(ADDRESS(ROW(), COLUMN())),0,-1)="",VLOOKUP($G907,$A:$AAE,COLUMN(),FALSE),OFFSET(INDIRECT(ADDRESS(ROW(), COLUMN())),0,-1))</f>
        <v>0</v>
      </c>
      <c r="AT907" s="4"/>
      <c r="AU907" s="4" t="str" cm="1">
        <f t="array" aca="1" ref="AU907" ca="1">IF(OFFSET(INDIRECT(ADDRESS(ROW(), COLUMN())),0,-1)="",VLOOKUP($G907,$A:$AAE,COLUMN(),FALSE),OFFSET(INDIRECT(ADDRESS(ROW(), COLUMN())),0,-1))</f>
        <v>-</v>
      </c>
      <c r="AV907" s="4"/>
      <c r="AW907" s="4" cm="1">
        <f t="array" aca="1" ref="AW907" ca="1">IF(OFFSET(INDIRECT(ADDRESS(ROW(), COLUMN())),0,-1)="",VLOOKUP($G907,$A:$AAE,COLUMN(),FALSE),OFFSET(INDIRECT(ADDRESS(ROW(), COLUMN())),0,-1))</f>
        <v>0</v>
      </c>
      <c r="AX907" s="2"/>
      <c r="AY907" s="4" t="str" cm="1">
        <f t="array" aca="1" ref="AY907" ca="1">IF(OFFSET(INDIRECT(ADDRESS(ROW(), COLUMN())),0,-1)="",VLOOKUP($G907,$A:$AAE,COLUMN(),FALSE),OFFSET(INDIRECT(ADDRESS(ROW(), COLUMN())),0,-1))</f>
        <v>-</v>
      </c>
      <c r="AZ907" s="2"/>
      <c r="BA907" s="4" cm="1">
        <f t="array" aca="1" ref="BA907" ca="1">IF(OFFSET(INDIRECT(ADDRESS(ROW(), COLUMN())),0,-1)="",VLOOKUP($G907,$A:$AAE,COLUMN(),FALSE),OFFSET(INDIRECT(ADDRESS(ROW(), COLUMN())),0,-1))</f>
        <v>0</v>
      </c>
      <c r="BB907" s="2"/>
      <c r="BC907" s="4" cm="1">
        <f t="array" aca="1" ref="BC907" ca="1">IF(OFFSET(INDIRECT(ADDRESS(ROW(), COLUMN())),0,-1)="",VLOOKUP($G907,$A:$AAE,COLUMN(),FALSE),OFFSET(INDIRECT(ADDRESS(ROW(), COLUMN())),0,-1))</f>
        <v>0</v>
      </c>
      <c r="BD907" s="2"/>
      <c r="BE907" s="4" t="str" cm="1">
        <f t="array" aca="1" ref="BE907" ca="1">IF(OFFSET(INDIRECT(ADDRESS(ROW(), COLUMN())),0,-1)="",VLOOKUP($G907,$A:$AAE,COLUMN(),FALSE),OFFSET(INDIRECT(ADDRESS(ROW(), COLUMN())),0,-1))</f>
        <v>用水量*0</v>
      </c>
      <c r="BF907" s="2"/>
      <c r="BG907" s="4" t="str" cm="1">
        <f t="array" aca="1" ref="BG907" ca="1">IF(OFFSET(INDIRECT(ADDRESS(ROW(), COLUMN())),0,-1)="",VLOOKUP($G907,$A:$AAE,COLUMN(),FALSE),OFFSET(INDIRECT(ADDRESS(ROW(), COLUMN())),0,-1))</f>
        <v>-</v>
      </c>
      <c r="BH907" s="2"/>
      <c r="BI907" s="4" cm="1">
        <f t="array" aca="1" ref="BI907" ca="1">IF(OFFSET(INDIRECT(ADDRESS(ROW(), COLUMN())),0,-1)="",VLOOKUP($G907,$A:$AAE,COLUMN(),FALSE),OFFSET(INDIRECT(ADDRESS(ROW(), COLUMN())),0,-1))</f>
        <v>0</v>
      </c>
      <c r="BJ907" s="2"/>
      <c r="BK907" s="4" cm="1">
        <f t="array" aca="1" ref="BK907" ca="1">IF(OFFSET(INDIRECT(ADDRESS(ROW(), COLUMN())),0,-1)="",VLOOKUP($G907,$A:$AAE,COLUMN(),FALSE),OFFSET(INDIRECT(ADDRESS(ROW(), COLUMN())),0,-1))</f>
        <v>0</v>
      </c>
      <c r="BL907" s="2"/>
      <c r="BM907" s="4" t="str" cm="1">
        <f t="array" aca="1" ref="BM907" ca="1">IF(OFFSET(INDIRECT(ADDRESS(ROW(), COLUMN())),0,-1)="",VLOOKUP($G907,$A:$AAE,COLUMN(),FALSE),OFFSET(INDIRECT(ADDRESS(ROW(), COLUMN())),0,-1))</f>
        <v>-</v>
      </c>
      <c r="BN907" s="2"/>
      <c r="BO907" s="4" cm="1">
        <f t="array" aca="1" ref="BO907" ca="1">IF(OFFSET(INDIRECT(ADDRESS(ROW(), COLUMN())),0,-1)="",VLOOKUP($G907,$A:$AAE,COLUMN(),FALSE),OFFSET(INDIRECT(ADDRESS(ROW(), COLUMN())),0,-1))</f>
        <v>0</v>
      </c>
      <c r="BP907" s="2"/>
      <c r="BQ907" s="4" t="str" cm="1">
        <f t="array" aca="1" ref="BQ907" ca="1">IF(OFFSET(INDIRECT(ADDRESS(ROW(), COLUMN())),0,-1)="",VLOOKUP($G907,$A:$AAE,COLUMN(),FALSE),OFFSET(INDIRECT(ADDRESS(ROW(), COLUMN())),0,-1))</f>
        <v>-</v>
      </c>
      <c r="BR907" s="2"/>
      <c r="BS907" s="4" cm="1">
        <f t="array" aca="1" ref="BS907" ca="1">IF(OFFSET(INDIRECT(ADDRESS(ROW(), COLUMN())),0,-1)="",VLOOKUP($G907,$A:$AAE,COLUMN(),FALSE),OFFSET(INDIRECT(ADDRESS(ROW(), COLUMN())),0,-1))</f>
        <v>0</v>
      </c>
      <c r="BT907" s="2"/>
      <c r="BU907" s="4" t="str" cm="1">
        <f t="array" aca="1" ref="BU907" ca="1">IF(OFFSET(INDIRECT(ADDRESS(ROW(), COLUMN())),0,-1)="",VLOOKUP($G907,$A:$AAE,COLUMN(),FALSE),OFFSET(INDIRECT(ADDRESS(ROW(), COLUMN())),0,-1))</f>
        <v>-</v>
      </c>
      <c r="BV907" s="2"/>
      <c r="BW907" s="4" cm="1">
        <f t="array" aca="1" ref="BW907" ca="1">IF(OFFSET(INDIRECT(ADDRESS(ROW(), COLUMN())),0,-1)="",VLOOKUP($G907,$A:$AAE,COLUMN(),FALSE),OFFSET(INDIRECT(ADDRESS(ROW(), COLUMN())),0,-1))</f>
        <v>0</v>
      </c>
      <c r="BX907" s="2"/>
      <c r="BY907" s="4" cm="1">
        <f t="array" aca="1" ref="BY907" ca="1">IF(OFFSET(INDIRECT(ADDRESS(ROW(), COLUMN())),0,-1)="",VLOOKUP($G907,$A:$AAE,COLUMN(),FALSE),OFFSET(INDIRECT(ADDRESS(ROW(), COLUMN())),0,-1))</f>
        <v>0</v>
      </c>
      <c r="BZ907" s="87"/>
      <c r="CA907" s="4" t="str" cm="1">
        <f t="array" aca="1" ref="CA907" ca="1">IF(OFFSET(INDIRECT(ADDRESS(ROW(), COLUMN())),0,-1)="",VLOOKUP($G907,$A:$AAE,COLUMN(),FALSE),OFFSET(INDIRECT(ADDRESS(ROW(), COLUMN())),0,-1))</f>
        <v>-</v>
      </c>
      <c r="CB907" s="4"/>
      <c r="CC907" s="4" cm="1">
        <f t="array" aca="1" ref="CC907" ca="1">IF(OFFSET(INDIRECT(ADDRESS(ROW(), COLUMN())),0,-1)="",VLOOKUP($G907,$A:$AAE,COLUMN(),FALSE),OFFSET(INDIRECT(ADDRESS(ROW(), COLUMN())),0,-1))</f>
        <v>0</v>
      </c>
      <c r="CD907" s="4"/>
      <c r="CE907" s="4" t="str" cm="1">
        <f t="array" aca="1" ref="CE907" ca="1">IF(OFFSET(INDIRECT(ADDRESS(ROW(), COLUMN())),0,-1)="",VLOOKUP($G907,$A:$AAE,COLUMN(),FALSE),OFFSET(INDIRECT(ADDRESS(ROW(), COLUMN())),0,-1))</f>
        <v>-</v>
      </c>
      <c r="CF907" s="4"/>
      <c r="CG907" s="4" cm="1">
        <f t="array" aca="1" ref="CG907" ca="1">IF(OFFSET(INDIRECT(ADDRESS(ROW(), COLUMN())),0,-1)="",VLOOKUP($G907,$A:$AAE,COLUMN(),FALSE),OFFSET(INDIRECT(ADDRESS(ROW(), COLUMN())),0,-1))</f>
        <v>0</v>
      </c>
      <c r="CH907" s="4"/>
      <c r="CI907" s="41" t="str" cm="1">
        <f t="array" aca="1" ref="CI907" ca="1">IF(OFFSET(INDIRECT(ADDRESS(ROW(), COLUMN())),0,-1)="",VLOOKUP($G907,$A:$AAE,COLUMN(),FALSE),OFFSET(INDIRECT(ADDRESS(ROW(), COLUMN())),0,-1))</f>
        <v>水域</v>
      </c>
      <c r="CJ907" s="75" t="s">
        <v>1962</v>
      </c>
      <c r="CK907" s="78" t="str">
        <f t="shared" si="3421"/>
        <v>唯一标识:1704#坑塘水面#国空</v>
      </c>
      <c r="CL907" s="78" t="str">
        <f t="shared" si="3422"/>
        <v>性质名称:坑塘水面</v>
      </c>
      <c r="CM907" s="78" t="str">
        <f t="shared" si="3423"/>
        <v>地块性质过滤:</v>
      </c>
      <c r="CN907" s="78" t="str">
        <f t="shared" si="3424"/>
        <v>地块性质:1704</v>
      </c>
      <c r="CO907" s="78" t="str">
        <f t="shared" si="3425"/>
        <v>地类标准:国空</v>
      </c>
      <c r="CP907" s="78" t="str">
        <f t="shared" si="3426"/>
        <v>地块性质别称:1704</v>
      </c>
      <c r="CQ907" s="78" t="str">
        <f t="shared" si="3427"/>
        <v>属性继承:E13#坑塘沟渠#城规</v>
      </c>
      <c r="CR907" s="78" t="str">
        <f t="shared" si="3428"/>
        <v>父类:E13</v>
      </c>
      <c r="CS907" s="78" t="str">
        <f t="shared" si="3429"/>
        <v>级别继承:17#陆地水域#国空</v>
      </c>
      <c r="CT907" s="78" t="str">
        <f t="shared" si="3430"/>
        <v>级别层次:2</v>
      </c>
      <c r="CU907" s="78" t="str">
        <f t="shared" si="3431"/>
        <v>级别:117</v>
      </c>
      <c r="CV907" s="78" t="str">
        <f t="shared" ca="1" si="3432"/>
        <v>地块颜色:0,191,255</v>
      </c>
      <c r="CW907" s="78" t="str">
        <f t="shared" ca="1" si="3433"/>
        <v>建筑面积公式:面积*容积率</v>
      </c>
      <c r="CX907" s="78" t="str">
        <f t="shared" ca="1" si="3434"/>
        <v>住宅建筑面积公式:地块建筑面积*0</v>
      </c>
      <c r="CY907" s="78" t="str">
        <f t="shared" ca="1" si="3435"/>
        <v>商服建筑面积公式:地块建筑面积*0</v>
      </c>
      <c r="CZ907" s="78" t="str">
        <f t="shared" ca="1" si="3436"/>
        <v>商服中商业建筑面积公式:地块建筑面积*0</v>
      </c>
      <c r="DA907" s="78" t="str">
        <f t="shared" ca="1" si="3437"/>
        <v>商服中办公建筑面积公式:地块建筑面积*0</v>
      </c>
      <c r="DB907" s="78" t="str">
        <f t="shared" ca="1" si="3438"/>
        <v>公服建筑面积公式:地块建筑面积*0</v>
      </c>
      <c r="DC907" s="78" t="str">
        <f t="shared" ca="1" si="3439"/>
        <v>工业建筑面积公式:地块建筑面积*0</v>
      </c>
      <c r="DD907" s="78" t="str">
        <f t="shared" ca="1" si="3440"/>
        <v>市政建筑面积公式:地块建筑面积*0</v>
      </c>
      <c r="DE907" s="78" t="str">
        <f t="shared" ca="1" si="3419"/>
        <v>绿地面积指定指标:面积*0</v>
      </c>
      <c r="DF907" s="78" t="str">
        <f t="shared" ca="1" si="3420"/>
        <v>绿地面积指定公式:面积*0</v>
      </c>
      <c r="DG907" s="78" t="str">
        <f t="shared" ca="1" si="3441"/>
        <v>户数指标:-</v>
      </c>
      <c r="DH907" s="78" t="str">
        <f t="shared" ca="1" si="3442"/>
        <v>户数公式:0</v>
      </c>
      <c r="DI907" s="78" t="str">
        <f t="shared" ca="1" si="3443"/>
        <v>人数指标:-</v>
      </c>
      <c r="DJ907" s="78" t="str">
        <f t="shared" ca="1" si="3444"/>
        <v>人数公式:0</v>
      </c>
      <c r="DK907" s="78" t="str">
        <f t="shared" ca="1" si="3445"/>
        <v>就业指标:-</v>
      </c>
      <c r="DL907" s="78" t="str">
        <f t="shared" ca="1" si="3446"/>
        <v>就业公式:0</v>
      </c>
      <c r="DM907" s="78" t="str">
        <f t="shared" ca="1" si="3447"/>
        <v>机动车指标:-</v>
      </c>
      <c r="DN907" s="78" t="str">
        <f t="shared" ca="1" si="3448"/>
        <v>机动车公式:0</v>
      </c>
      <c r="DO907" s="78" t="str">
        <f t="shared" ca="1" si="3449"/>
        <v>用水量指标:-</v>
      </c>
      <c r="DP907" s="78" t="str">
        <f t="shared" ca="1" si="3450"/>
        <v>用水量公式:0</v>
      </c>
      <c r="DQ907" s="78" t="str">
        <f t="shared" ca="1" si="3451"/>
        <v>污水折算系数:0</v>
      </c>
      <c r="DR907" s="78" t="str">
        <f t="shared" ca="1" si="3452"/>
        <v>污水量公式:用水量*0</v>
      </c>
      <c r="DS907" s="78" t="str">
        <f t="shared" ca="1" si="3453"/>
        <v>用电负荷指标:-</v>
      </c>
      <c r="DT907" s="78" t="str">
        <f t="shared" ca="1" si="3454"/>
        <v>同时率:0</v>
      </c>
      <c r="DU907" s="78" t="str">
        <f t="shared" ca="1" si="3455"/>
        <v>用电量公式:0</v>
      </c>
      <c r="DV907" s="78" t="str">
        <f t="shared" ca="1" si="3456"/>
        <v>固话装机指标:-</v>
      </c>
      <c r="DW907" s="78" t="str">
        <f t="shared" ca="1" si="3457"/>
        <v>固话量公式:0</v>
      </c>
      <c r="DX907" s="78" t="str">
        <f t="shared" ca="1" si="3458"/>
        <v>有线电视指标:-</v>
      </c>
      <c r="DY907" s="78" t="str">
        <f t="shared" ca="1" si="3459"/>
        <v>电视量公式:0</v>
      </c>
      <c r="DZ907" s="78" t="str">
        <f t="shared" ca="1" si="3460"/>
        <v>高峰机动车生成量指标:-</v>
      </c>
      <c r="EA907" s="78" t="str">
        <f t="shared" ca="1" si="3461"/>
        <v>高峰机动车吸引量公式:0</v>
      </c>
      <c r="EB907" s="78" t="str">
        <f t="shared" ca="1" si="3462"/>
        <v>高峰机动车发生量公式:0</v>
      </c>
      <c r="EC907" s="78" t="str">
        <f t="shared" ca="1" si="3518"/>
        <v>地下空间指标:-</v>
      </c>
      <c r="ED907" s="78" t="str">
        <f t="shared" ca="1" si="3463"/>
        <v>地下空间公式:0</v>
      </c>
      <c r="EE907" s="78" t="str">
        <f t="shared" ca="1" si="3519"/>
        <v>人防指标:-</v>
      </c>
      <c r="EF907" s="78" t="str">
        <f t="shared" ca="1" si="3464"/>
        <v>人防公式:0</v>
      </c>
      <c r="EG907" s="78" t="str">
        <f t="shared" ca="1" si="3320"/>
        <v>用地构成:水域</v>
      </c>
      <c r="EH907" s="78" t="s">
        <v>1962</v>
      </c>
      <c r="EI907" s="79" t="str">
        <f t="shared" ca="1" si="3270"/>
        <v>唯一标识:1704#坑塘水面#国空;性质名称:坑塘水面;地块性质过滤:;地块性质:1704;地类标准:国空;地块性质别称:1704;属性继承:E13#坑塘沟渠#城规;父类:E13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7" t="s">
        <v>1962</v>
      </c>
    </row>
    <row r="908" spans="1:140" ht="16.5" x14ac:dyDescent="0.2">
      <c r="A908" s="41" t="str">
        <f t="shared" si="3520"/>
        <v>1705#沟渠#国空</v>
      </c>
      <c r="B908" s="41" t="s">
        <v>164</v>
      </c>
      <c r="C908" s="41"/>
      <c r="D908" s="41">
        <v>1705</v>
      </c>
      <c r="E908" s="41" t="s">
        <v>1277</v>
      </c>
      <c r="F908" s="41">
        <v>1705</v>
      </c>
      <c r="G908" s="41" t="s">
        <v>39</v>
      </c>
      <c r="H908" s="41" t="s">
        <v>717</v>
      </c>
      <c r="I908" s="41" t="s">
        <v>1475</v>
      </c>
      <c r="J908" s="41">
        <f t="shared" si="3521"/>
        <v>2</v>
      </c>
      <c r="K908" s="41" t="str">
        <f t="shared" si="3522"/>
        <v>117</v>
      </c>
      <c r="L908" s="41"/>
      <c r="M908" s="41" t="str" cm="1">
        <f t="array" aca="1" ref="M908" ca="1">IF(OFFSET(INDIRECT(ADDRESS(ROW(), COLUMN())),0,-1)="",VLOOKUP($G908,$A:$AAE,COLUMN(),FALSE),OFFSET(INDIRECT(ADDRESS(ROW(), COLUMN())),0,-1))</f>
        <v>0,191,255</v>
      </c>
      <c r="N908" s="4"/>
      <c r="O908" s="41" t="str" cm="1">
        <f t="array" aca="1" ref="O908" ca="1">IF(OFFSET(INDIRECT(ADDRESS(ROW(), COLUMN())),0,-1)="",VLOOKUP($G908,$A:$AAE,COLUMN(),FALSE),OFFSET(INDIRECT(ADDRESS(ROW(), COLUMN())),0,-1))</f>
        <v>面积*容积率</v>
      </c>
      <c r="P908" s="4"/>
      <c r="Q908" s="4" t="str" cm="1">
        <f t="array" aca="1" ref="Q908" ca="1">IF(OFFSET(INDIRECT(ADDRESS(ROW(), COLUMN())),0,-1)="",VLOOKUP($G908,$A:$AAE,COLUMN(),FALSE),OFFSET(INDIRECT(ADDRESS(ROW(), COLUMN())),0,-1))</f>
        <v>地块建筑面积*0</v>
      </c>
      <c r="R908" s="4"/>
      <c r="S908" s="4" t="str" cm="1">
        <f t="array" aca="1" ref="S908" ca="1">IF(OFFSET(INDIRECT(ADDRESS(ROW(), COLUMN())),0,-1)="",VLOOKUP($G908,$A:$AAE,COLUMN(),FALSE),OFFSET(INDIRECT(ADDRESS(ROW(), COLUMN())),0,-1))</f>
        <v>地块建筑面积*0</v>
      </c>
      <c r="T908" s="4"/>
      <c r="U908" s="4" t="str" cm="1">
        <f t="array" aca="1" ref="U908" ca="1">IF(OFFSET(INDIRECT(ADDRESS(ROW(), COLUMN())),0,-1)="",VLOOKUP($G908,$A:$AAE,COLUMN(),FALSE),OFFSET(INDIRECT(ADDRESS(ROW(), COLUMN())),0,-1))</f>
        <v>地块建筑面积*0</v>
      </c>
      <c r="V908" s="4"/>
      <c r="W908" s="41" t="str" cm="1">
        <f t="array" aca="1" ref="W908" ca="1">IF(OFFSET(INDIRECT(ADDRESS(ROW(), COLUMN())),0,-1)="",VLOOKUP($G908,$A:$AAE,COLUMN(),FALSE),OFFSET(INDIRECT(ADDRESS(ROW(), COLUMN())),0,-1))</f>
        <v>地块建筑面积*0</v>
      </c>
      <c r="X908" s="4"/>
      <c r="Y908" s="4" t="str" cm="1">
        <f t="array" aca="1" ref="Y908" ca="1">IF(OFFSET(INDIRECT(ADDRESS(ROW(), COLUMN())),0,-1)="",VLOOKUP($G908,$A:$AAE,COLUMN(),FALSE),OFFSET(INDIRECT(ADDRESS(ROW(), COLUMN())),0,-1))</f>
        <v>地块建筑面积*0</v>
      </c>
      <c r="Z908" s="4"/>
      <c r="AA908" s="4" t="str" cm="1">
        <f t="array" aca="1" ref="AA908" ca="1">IF(OFFSET(INDIRECT(ADDRESS(ROW(), COLUMN())),0,-1)="",VLOOKUP($G908,$A:$AAE,COLUMN(),FALSE),OFFSET(INDIRECT(ADDRESS(ROW(), COLUMN())),0,-1))</f>
        <v>地块建筑面积*0</v>
      </c>
      <c r="AB908" s="4"/>
      <c r="AC908" s="4" t="str" cm="1">
        <f t="array" aca="1" ref="AC908" ca="1">IF(OFFSET(INDIRECT(ADDRESS(ROW(), COLUMN())),0,-1)="",VLOOKUP($G908,$A:$AAE,COLUMN(),FALSE),OFFSET(INDIRECT(ADDRESS(ROW(), COLUMN())),0,-1))</f>
        <v>地块建筑面积*0</v>
      </c>
      <c r="AD908" s="4"/>
      <c r="AE908" s="4" t="str" cm="1">
        <f t="array" aca="1" ref="AE908" ca="1">IF(OFFSET(INDIRECT(ADDRESS(ROW(), COLUMN())),0,-1)="",VLOOKUP($G908,$A:$AAE,COLUMN(),FALSE),OFFSET(INDIRECT(ADDRESS(ROW(), COLUMN())),0,-1))</f>
        <v>面积*0</v>
      </c>
      <c r="AF908" s="4"/>
      <c r="AG908" s="4" t="str" cm="1">
        <f t="array" aca="1" ref="AG908" ca="1">IF(OFFSET(INDIRECT(ADDRESS(ROW(), COLUMN())),0,-1)="",VLOOKUP($G908,$A:$AAE,COLUMN(),FALSE),OFFSET(INDIRECT(ADDRESS(ROW(), COLUMN())),0,-1))</f>
        <v>面积*0</v>
      </c>
      <c r="AH908" s="4"/>
      <c r="AI908" s="4" t="str" cm="1">
        <f t="array" aca="1" ref="AI908" ca="1">IF(OFFSET(INDIRECT(ADDRESS(ROW(), COLUMN())),0,-1)="",VLOOKUP($G908,$A:$AAE,COLUMN(),FALSE),OFFSET(INDIRECT(ADDRESS(ROW(), COLUMN())),0,-1))</f>
        <v>-</v>
      </c>
      <c r="AJ908" s="4"/>
      <c r="AK908" s="4" cm="1">
        <f t="array" aca="1" ref="AK908" ca="1">IF(OFFSET(INDIRECT(ADDRESS(ROW(), COLUMN())),0,-1)="",VLOOKUP($G908,$A:$AAE,COLUMN(),FALSE),OFFSET(INDIRECT(ADDRESS(ROW(), COLUMN())),0,-1))</f>
        <v>0</v>
      </c>
      <c r="AL908" s="4"/>
      <c r="AM908" s="4" t="str" cm="1">
        <f t="array" aca="1" ref="AM908" ca="1">IF(OFFSET(INDIRECT(ADDRESS(ROW(), COLUMN())),0,-1)="",VLOOKUP($G908,$A:$AAE,COLUMN(),FALSE),OFFSET(INDIRECT(ADDRESS(ROW(), COLUMN())),0,-1))</f>
        <v>-</v>
      </c>
      <c r="AN908" s="4"/>
      <c r="AO908" s="4" cm="1">
        <f t="array" aca="1" ref="AO908" ca="1">IF(OFFSET(INDIRECT(ADDRESS(ROW(), COLUMN())),0,-1)="",VLOOKUP($G908,$A:$AAE,COLUMN(),FALSE),OFFSET(INDIRECT(ADDRESS(ROW(), COLUMN())),0,-1))</f>
        <v>0</v>
      </c>
      <c r="AP908" s="4"/>
      <c r="AQ908" s="4" t="str" cm="1">
        <f t="array" aca="1" ref="AQ908" ca="1">IF(OFFSET(INDIRECT(ADDRESS(ROW(), COLUMN())),0,-1)="",VLOOKUP($G908,$A:$AAE,COLUMN(),FALSE),OFFSET(INDIRECT(ADDRESS(ROW(), COLUMN())),0,-1))</f>
        <v>-</v>
      </c>
      <c r="AR908" s="4"/>
      <c r="AS908" s="4" cm="1">
        <f t="array" aca="1" ref="AS908" ca="1">IF(OFFSET(INDIRECT(ADDRESS(ROW(), COLUMN())),0,-1)="",VLOOKUP($G908,$A:$AAE,COLUMN(),FALSE),OFFSET(INDIRECT(ADDRESS(ROW(), COLUMN())),0,-1))</f>
        <v>0</v>
      </c>
      <c r="AT908" s="4"/>
      <c r="AU908" s="4" t="str" cm="1">
        <f t="array" aca="1" ref="AU908" ca="1">IF(OFFSET(INDIRECT(ADDRESS(ROW(), COLUMN())),0,-1)="",VLOOKUP($G908,$A:$AAE,COLUMN(),FALSE),OFFSET(INDIRECT(ADDRESS(ROW(), COLUMN())),0,-1))</f>
        <v>-</v>
      </c>
      <c r="AV908" s="4"/>
      <c r="AW908" s="4" cm="1">
        <f t="array" aca="1" ref="AW908" ca="1">IF(OFFSET(INDIRECT(ADDRESS(ROW(), COLUMN())),0,-1)="",VLOOKUP($G908,$A:$AAE,COLUMN(),FALSE),OFFSET(INDIRECT(ADDRESS(ROW(), COLUMN())),0,-1))</f>
        <v>0</v>
      </c>
      <c r="AX908" s="2"/>
      <c r="AY908" s="4" t="str" cm="1">
        <f t="array" aca="1" ref="AY908" ca="1">IF(OFFSET(INDIRECT(ADDRESS(ROW(), COLUMN())),0,-1)="",VLOOKUP($G908,$A:$AAE,COLUMN(),FALSE),OFFSET(INDIRECT(ADDRESS(ROW(), COLUMN())),0,-1))</f>
        <v>-</v>
      </c>
      <c r="AZ908" s="2"/>
      <c r="BA908" s="4" cm="1">
        <f t="array" aca="1" ref="BA908" ca="1">IF(OFFSET(INDIRECT(ADDRESS(ROW(), COLUMN())),0,-1)="",VLOOKUP($G908,$A:$AAE,COLUMN(),FALSE),OFFSET(INDIRECT(ADDRESS(ROW(), COLUMN())),0,-1))</f>
        <v>0</v>
      </c>
      <c r="BB908" s="2"/>
      <c r="BC908" s="4" cm="1">
        <f t="array" aca="1" ref="BC908" ca="1">IF(OFFSET(INDIRECT(ADDRESS(ROW(), COLUMN())),0,-1)="",VLOOKUP($G908,$A:$AAE,COLUMN(),FALSE),OFFSET(INDIRECT(ADDRESS(ROW(), COLUMN())),0,-1))</f>
        <v>0</v>
      </c>
      <c r="BD908" s="2"/>
      <c r="BE908" s="4" t="str" cm="1">
        <f t="array" aca="1" ref="BE908" ca="1">IF(OFFSET(INDIRECT(ADDRESS(ROW(), COLUMN())),0,-1)="",VLOOKUP($G908,$A:$AAE,COLUMN(),FALSE),OFFSET(INDIRECT(ADDRESS(ROW(), COLUMN())),0,-1))</f>
        <v>用水量*0</v>
      </c>
      <c r="BF908" s="2"/>
      <c r="BG908" s="4" t="str" cm="1">
        <f t="array" aca="1" ref="BG908" ca="1">IF(OFFSET(INDIRECT(ADDRESS(ROW(), COLUMN())),0,-1)="",VLOOKUP($G908,$A:$AAE,COLUMN(),FALSE),OFFSET(INDIRECT(ADDRESS(ROW(), COLUMN())),0,-1))</f>
        <v>-</v>
      </c>
      <c r="BH908" s="2"/>
      <c r="BI908" s="4" cm="1">
        <f t="array" aca="1" ref="BI908" ca="1">IF(OFFSET(INDIRECT(ADDRESS(ROW(), COLUMN())),0,-1)="",VLOOKUP($G908,$A:$AAE,COLUMN(),FALSE),OFFSET(INDIRECT(ADDRESS(ROW(), COLUMN())),0,-1))</f>
        <v>0</v>
      </c>
      <c r="BJ908" s="2"/>
      <c r="BK908" s="4" cm="1">
        <f t="array" aca="1" ref="BK908" ca="1">IF(OFFSET(INDIRECT(ADDRESS(ROW(), COLUMN())),0,-1)="",VLOOKUP($G908,$A:$AAE,COLUMN(),FALSE),OFFSET(INDIRECT(ADDRESS(ROW(), COLUMN())),0,-1))</f>
        <v>0</v>
      </c>
      <c r="BL908" s="2"/>
      <c r="BM908" s="4" t="str" cm="1">
        <f t="array" aca="1" ref="BM908" ca="1">IF(OFFSET(INDIRECT(ADDRESS(ROW(), COLUMN())),0,-1)="",VLOOKUP($G908,$A:$AAE,COLUMN(),FALSE),OFFSET(INDIRECT(ADDRESS(ROW(), COLUMN())),0,-1))</f>
        <v>-</v>
      </c>
      <c r="BN908" s="2"/>
      <c r="BO908" s="4" cm="1">
        <f t="array" aca="1" ref="BO908" ca="1">IF(OFFSET(INDIRECT(ADDRESS(ROW(), COLUMN())),0,-1)="",VLOOKUP($G908,$A:$AAE,COLUMN(),FALSE),OFFSET(INDIRECT(ADDRESS(ROW(), COLUMN())),0,-1))</f>
        <v>0</v>
      </c>
      <c r="BP908" s="2"/>
      <c r="BQ908" s="4" t="str" cm="1">
        <f t="array" aca="1" ref="BQ908" ca="1">IF(OFFSET(INDIRECT(ADDRESS(ROW(), COLUMN())),0,-1)="",VLOOKUP($G908,$A:$AAE,COLUMN(),FALSE),OFFSET(INDIRECT(ADDRESS(ROW(), COLUMN())),0,-1))</f>
        <v>-</v>
      </c>
      <c r="BR908" s="2"/>
      <c r="BS908" s="4" cm="1">
        <f t="array" aca="1" ref="BS908" ca="1">IF(OFFSET(INDIRECT(ADDRESS(ROW(), COLUMN())),0,-1)="",VLOOKUP($G908,$A:$AAE,COLUMN(),FALSE),OFFSET(INDIRECT(ADDRESS(ROW(), COLUMN())),0,-1))</f>
        <v>0</v>
      </c>
      <c r="BT908" s="2"/>
      <c r="BU908" s="4" t="str" cm="1">
        <f t="array" aca="1" ref="BU908" ca="1">IF(OFFSET(INDIRECT(ADDRESS(ROW(), COLUMN())),0,-1)="",VLOOKUP($G908,$A:$AAE,COLUMN(),FALSE),OFFSET(INDIRECT(ADDRESS(ROW(), COLUMN())),0,-1))</f>
        <v>-</v>
      </c>
      <c r="BV908" s="2"/>
      <c r="BW908" s="4" cm="1">
        <f t="array" aca="1" ref="BW908" ca="1">IF(OFFSET(INDIRECT(ADDRESS(ROW(), COLUMN())),0,-1)="",VLOOKUP($G908,$A:$AAE,COLUMN(),FALSE),OFFSET(INDIRECT(ADDRESS(ROW(), COLUMN())),0,-1))</f>
        <v>0</v>
      </c>
      <c r="BX908" s="2"/>
      <c r="BY908" s="4" cm="1">
        <f t="array" aca="1" ref="BY908" ca="1">IF(OFFSET(INDIRECT(ADDRESS(ROW(), COLUMN())),0,-1)="",VLOOKUP($G908,$A:$AAE,COLUMN(),FALSE),OFFSET(INDIRECT(ADDRESS(ROW(), COLUMN())),0,-1))</f>
        <v>0</v>
      </c>
      <c r="BZ908" s="87"/>
      <c r="CA908" s="4" t="str" cm="1">
        <f t="array" aca="1" ref="CA908" ca="1">IF(OFFSET(INDIRECT(ADDRESS(ROW(), COLUMN())),0,-1)="",VLOOKUP($G908,$A:$AAE,COLUMN(),FALSE),OFFSET(INDIRECT(ADDRESS(ROW(), COLUMN())),0,-1))</f>
        <v>-</v>
      </c>
      <c r="CB908" s="4"/>
      <c r="CC908" s="4" cm="1">
        <f t="array" aca="1" ref="CC908" ca="1">IF(OFFSET(INDIRECT(ADDRESS(ROW(), COLUMN())),0,-1)="",VLOOKUP($G908,$A:$AAE,COLUMN(),FALSE),OFFSET(INDIRECT(ADDRESS(ROW(), COLUMN())),0,-1))</f>
        <v>0</v>
      </c>
      <c r="CD908" s="4"/>
      <c r="CE908" s="4" t="str" cm="1">
        <f t="array" aca="1" ref="CE908" ca="1">IF(OFFSET(INDIRECT(ADDRESS(ROW(), COLUMN())),0,-1)="",VLOOKUP($G908,$A:$AAE,COLUMN(),FALSE),OFFSET(INDIRECT(ADDRESS(ROW(), COLUMN())),0,-1))</f>
        <v>-</v>
      </c>
      <c r="CF908" s="4"/>
      <c r="CG908" s="4" cm="1">
        <f t="array" aca="1" ref="CG908" ca="1">IF(OFFSET(INDIRECT(ADDRESS(ROW(), COLUMN())),0,-1)="",VLOOKUP($G908,$A:$AAE,COLUMN(),FALSE),OFFSET(INDIRECT(ADDRESS(ROW(), COLUMN())),0,-1))</f>
        <v>0</v>
      </c>
      <c r="CH908" s="4"/>
      <c r="CI908" s="41" t="str" cm="1">
        <f t="array" aca="1" ref="CI908" ca="1">IF(OFFSET(INDIRECT(ADDRESS(ROW(), COLUMN())),0,-1)="",VLOOKUP($G908,$A:$AAE,COLUMN(),FALSE),OFFSET(INDIRECT(ADDRESS(ROW(), COLUMN())),0,-1))</f>
        <v>水域</v>
      </c>
      <c r="CJ908" s="75" t="s">
        <v>1962</v>
      </c>
      <c r="CK908" s="78" t="str">
        <f t="shared" si="3421"/>
        <v>唯一标识:1705#沟渠#国空</v>
      </c>
      <c r="CL908" s="78" t="str">
        <f t="shared" si="3422"/>
        <v>性质名称:沟渠</v>
      </c>
      <c r="CM908" s="78" t="str">
        <f t="shared" si="3423"/>
        <v>地块性质过滤:</v>
      </c>
      <c r="CN908" s="78" t="str">
        <f t="shared" si="3424"/>
        <v>地块性质:1705</v>
      </c>
      <c r="CO908" s="78" t="str">
        <f t="shared" si="3425"/>
        <v>地类标准:国空</v>
      </c>
      <c r="CP908" s="78" t="str">
        <f t="shared" si="3426"/>
        <v>地块性质别称:1705</v>
      </c>
      <c r="CQ908" s="78" t="str">
        <f t="shared" si="3427"/>
        <v>属性继承:E13#坑塘沟渠#城规</v>
      </c>
      <c r="CR908" s="78" t="str">
        <f t="shared" si="3428"/>
        <v>父类:E13</v>
      </c>
      <c r="CS908" s="78" t="str">
        <f t="shared" si="3429"/>
        <v>级别继承:17#陆地水域#国空</v>
      </c>
      <c r="CT908" s="78" t="str">
        <f t="shared" si="3430"/>
        <v>级别层次:2</v>
      </c>
      <c r="CU908" s="78" t="str">
        <f t="shared" si="3431"/>
        <v>级别:117</v>
      </c>
      <c r="CV908" s="78" t="str">
        <f t="shared" ca="1" si="3432"/>
        <v>地块颜色:0,191,255</v>
      </c>
      <c r="CW908" s="78" t="str">
        <f t="shared" ca="1" si="3433"/>
        <v>建筑面积公式:面积*容积率</v>
      </c>
      <c r="CX908" s="78" t="str">
        <f t="shared" ca="1" si="3434"/>
        <v>住宅建筑面积公式:地块建筑面积*0</v>
      </c>
      <c r="CY908" s="78" t="str">
        <f t="shared" ca="1" si="3435"/>
        <v>商服建筑面积公式:地块建筑面积*0</v>
      </c>
      <c r="CZ908" s="78" t="str">
        <f t="shared" ca="1" si="3436"/>
        <v>商服中商业建筑面积公式:地块建筑面积*0</v>
      </c>
      <c r="DA908" s="78" t="str">
        <f t="shared" ca="1" si="3437"/>
        <v>商服中办公建筑面积公式:地块建筑面积*0</v>
      </c>
      <c r="DB908" s="78" t="str">
        <f t="shared" ca="1" si="3438"/>
        <v>公服建筑面积公式:地块建筑面积*0</v>
      </c>
      <c r="DC908" s="78" t="str">
        <f t="shared" ca="1" si="3439"/>
        <v>工业建筑面积公式:地块建筑面积*0</v>
      </c>
      <c r="DD908" s="78" t="str">
        <f t="shared" ca="1" si="3440"/>
        <v>市政建筑面积公式:地块建筑面积*0</v>
      </c>
      <c r="DE908" s="78" t="str">
        <f t="shared" ca="1" si="3419"/>
        <v>绿地面积指定指标:面积*0</v>
      </c>
      <c r="DF908" s="78" t="str">
        <f t="shared" ca="1" si="3420"/>
        <v>绿地面积指定公式:面积*0</v>
      </c>
      <c r="DG908" s="78" t="str">
        <f t="shared" ca="1" si="3441"/>
        <v>户数指标:-</v>
      </c>
      <c r="DH908" s="78" t="str">
        <f t="shared" ca="1" si="3442"/>
        <v>户数公式:0</v>
      </c>
      <c r="DI908" s="78" t="str">
        <f t="shared" ca="1" si="3443"/>
        <v>人数指标:-</v>
      </c>
      <c r="DJ908" s="78" t="str">
        <f t="shared" ca="1" si="3444"/>
        <v>人数公式:0</v>
      </c>
      <c r="DK908" s="78" t="str">
        <f t="shared" ca="1" si="3445"/>
        <v>就业指标:-</v>
      </c>
      <c r="DL908" s="78" t="str">
        <f t="shared" ca="1" si="3446"/>
        <v>就业公式:0</v>
      </c>
      <c r="DM908" s="78" t="str">
        <f t="shared" ca="1" si="3447"/>
        <v>机动车指标:-</v>
      </c>
      <c r="DN908" s="78" t="str">
        <f t="shared" ca="1" si="3448"/>
        <v>机动车公式:0</v>
      </c>
      <c r="DO908" s="78" t="str">
        <f t="shared" ca="1" si="3449"/>
        <v>用水量指标:-</v>
      </c>
      <c r="DP908" s="78" t="str">
        <f t="shared" ca="1" si="3450"/>
        <v>用水量公式:0</v>
      </c>
      <c r="DQ908" s="78" t="str">
        <f t="shared" ca="1" si="3451"/>
        <v>污水折算系数:0</v>
      </c>
      <c r="DR908" s="78" t="str">
        <f t="shared" ca="1" si="3452"/>
        <v>污水量公式:用水量*0</v>
      </c>
      <c r="DS908" s="78" t="str">
        <f t="shared" ca="1" si="3453"/>
        <v>用电负荷指标:-</v>
      </c>
      <c r="DT908" s="78" t="str">
        <f t="shared" ca="1" si="3454"/>
        <v>同时率:0</v>
      </c>
      <c r="DU908" s="78" t="str">
        <f t="shared" ca="1" si="3455"/>
        <v>用电量公式:0</v>
      </c>
      <c r="DV908" s="78" t="str">
        <f t="shared" ca="1" si="3456"/>
        <v>固话装机指标:-</v>
      </c>
      <c r="DW908" s="78" t="str">
        <f t="shared" ca="1" si="3457"/>
        <v>固话量公式:0</v>
      </c>
      <c r="DX908" s="78" t="str">
        <f t="shared" ca="1" si="3458"/>
        <v>有线电视指标:-</v>
      </c>
      <c r="DY908" s="78" t="str">
        <f t="shared" ca="1" si="3459"/>
        <v>电视量公式:0</v>
      </c>
      <c r="DZ908" s="78" t="str">
        <f t="shared" ca="1" si="3460"/>
        <v>高峰机动车生成量指标:-</v>
      </c>
      <c r="EA908" s="78" t="str">
        <f t="shared" ca="1" si="3461"/>
        <v>高峰机动车吸引量公式:0</v>
      </c>
      <c r="EB908" s="78" t="str">
        <f t="shared" ca="1" si="3462"/>
        <v>高峰机动车发生量公式:0</v>
      </c>
      <c r="EC908" s="78" t="str">
        <f t="shared" ca="1" si="3518"/>
        <v>地下空间指标:-</v>
      </c>
      <c r="ED908" s="78" t="str">
        <f t="shared" ca="1" si="3463"/>
        <v>地下空间公式:0</v>
      </c>
      <c r="EE908" s="78" t="str">
        <f t="shared" ca="1" si="3519"/>
        <v>人防指标:-</v>
      </c>
      <c r="EF908" s="78" t="str">
        <f t="shared" ca="1" si="3464"/>
        <v>人防公式:0</v>
      </c>
      <c r="EG908" s="78" t="str">
        <f t="shared" ca="1" si="3320"/>
        <v>用地构成:水域</v>
      </c>
      <c r="EH908" s="78" t="s">
        <v>1962</v>
      </c>
      <c r="EI908" s="79" t="str">
        <f t="shared" ca="1" si="3270"/>
        <v>唯一标识:1705#沟渠#国空;性质名称:沟渠;地块性质过滤:;地块性质:1705;地类标准:国空;地块性质别称:1705;属性继承:E13#坑塘沟渠#城规;父类:E13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8" t="s">
        <v>1962</v>
      </c>
    </row>
    <row r="909" spans="1:140" ht="16.5" x14ac:dyDescent="0.2">
      <c r="A909" s="41" t="str">
        <f t="shared" si="3520"/>
        <v>1706#冰川及常年积雪#国空</v>
      </c>
      <c r="B909" s="41" t="s">
        <v>165</v>
      </c>
      <c r="C909" s="41"/>
      <c r="D909" s="41">
        <v>1706</v>
      </c>
      <c r="E909" s="41" t="s">
        <v>1277</v>
      </c>
      <c r="F909" s="41">
        <v>1706</v>
      </c>
      <c r="G909" s="41" t="s">
        <v>37</v>
      </c>
      <c r="H909" s="41" t="s">
        <v>712</v>
      </c>
      <c r="I909" s="41" t="s">
        <v>1475</v>
      </c>
      <c r="J909" s="41">
        <f t="shared" si="3521"/>
        <v>2</v>
      </c>
      <c r="K909" s="41" t="str">
        <f t="shared" si="3522"/>
        <v>117</v>
      </c>
      <c r="L909" s="41"/>
      <c r="M909" s="41" t="str" cm="1">
        <f t="array" aca="1" ref="M909" ca="1">IF(OFFSET(INDIRECT(ADDRESS(ROW(), COLUMN())),0,-1)="",VLOOKUP($G909,$A:$AAE,COLUMN(),FALSE),OFFSET(INDIRECT(ADDRESS(ROW(), COLUMN())),0,-1))</f>
        <v>0,191,255</v>
      </c>
      <c r="N909" s="4"/>
      <c r="O909" s="41" t="str" cm="1">
        <f t="array" aca="1" ref="O909" ca="1">IF(OFFSET(INDIRECT(ADDRESS(ROW(), COLUMN())),0,-1)="",VLOOKUP($G909,$A:$AAE,COLUMN(),FALSE),OFFSET(INDIRECT(ADDRESS(ROW(), COLUMN())),0,-1))</f>
        <v>面积*容积率</v>
      </c>
      <c r="P909" s="4"/>
      <c r="Q909" s="4" t="str" cm="1">
        <f t="array" aca="1" ref="Q909" ca="1">IF(OFFSET(INDIRECT(ADDRESS(ROW(), COLUMN())),0,-1)="",VLOOKUP($G909,$A:$AAE,COLUMN(),FALSE),OFFSET(INDIRECT(ADDRESS(ROW(), COLUMN())),0,-1))</f>
        <v>地块建筑面积*0</v>
      </c>
      <c r="R909" s="4"/>
      <c r="S909" s="4" t="str" cm="1">
        <f t="array" aca="1" ref="S909" ca="1">IF(OFFSET(INDIRECT(ADDRESS(ROW(), COLUMN())),0,-1)="",VLOOKUP($G909,$A:$AAE,COLUMN(),FALSE),OFFSET(INDIRECT(ADDRESS(ROW(), COLUMN())),0,-1))</f>
        <v>地块建筑面积*0</v>
      </c>
      <c r="T909" s="4"/>
      <c r="U909" s="4" t="str" cm="1">
        <f t="array" aca="1" ref="U909" ca="1">IF(OFFSET(INDIRECT(ADDRESS(ROW(), COLUMN())),0,-1)="",VLOOKUP($G909,$A:$AAE,COLUMN(),FALSE),OFFSET(INDIRECT(ADDRESS(ROW(), COLUMN())),0,-1))</f>
        <v>地块建筑面积*0</v>
      </c>
      <c r="V909" s="4"/>
      <c r="W909" s="41" t="str" cm="1">
        <f t="array" aca="1" ref="W909" ca="1">IF(OFFSET(INDIRECT(ADDRESS(ROW(), COLUMN())),0,-1)="",VLOOKUP($G909,$A:$AAE,COLUMN(),FALSE),OFFSET(INDIRECT(ADDRESS(ROW(), COLUMN())),0,-1))</f>
        <v>地块建筑面积*0</v>
      </c>
      <c r="X909" s="4"/>
      <c r="Y909" s="4" t="str" cm="1">
        <f t="array" aca="1" ref="Y909" ca="1">IF(OFFSET(INDIRECT(ADDRESS(ROW(), COLUMN())),0,-1)="",VLOOKUP($G909,$A:$AAE,COLUMN(),FALSE),OFFSET(INDIRECT(ADDRESS(ROW(), COLUMN())),0,-1))</f>
        <v>地块建筑面积*0</v>
      </c>
      <c r="Z909" s="4"/>
      <c r="AA909" s="4" t="str" cm="1">
        <f t="array" aca="1" ref="AA909" ca="1">IF(OFFSET(INDIRECT(ADDRESS(ROW(), COLUMN())),0,-1)="",VLOOKUP($G909,$A:$AAE,COLUMN(),FALSE),OFFSET(INDIRECT(ADDRESS(ROW(), COLUMN())),0,-1))</f>
        <v>地块建筑面积*0</v>
      </c>
      <c r="AB909" s="4"/>
      <c r="AC909" s="4" t="str" cm="1">
        <f t="array" aca="1" ref="AC909" ca="1">IF(OFFSET(INDIRECT(ADDRESS(ROW(), COLUMN())),0,-1)="",VLOOKUP($G909,$A:$AAE,COLUMN(),FALSE),OFFSET(INDIRECT(ADDRESS(ROW(), COLUMN())),0,-1))</f>
        <v>地块建筑面积*0</v>
      </c>
      <c r="AD909" s="4"/>
      <c r="AE909" s="4" t="str" cm="1">
        <f t="array" aca="1" ref="AE909" ca="1">IF(OFFSET(INDIRECT(ADDRESS(ROW(), COLUMN())),0,-1)="",VLOOKUP($G909,$A:$AAE,COLUMN(),FALSE),OFFSET(INDIRECT(ADDRESS(ROW(), COLUMN())),0,-1))</f>
        <v>面积*0</v>
      </c>
      <c r="AF909" s="4"/>
      <c r="AG909" s="4" t="str" cm="1">
        <f t="array" aca="1" ref="AG909" ca="1">IF(OFFSET(INDIRECT(ADDRESS(ROW(), COLUMN())),0,-1)="",VLOOKUP($G909,$A:$AAE,COLUMN(),FALSE),OFFSET(INDIRECT(ADDRESS(ROW(), COLUMN())),0,-1))</f>
        <v>面积*0</v>
      </c>
      <c r="AH909" s="4"/>
      <c r="AI909" s="4" t="str" cm="1">
        <f t="array" aca="1" ref="AI909" ca="1">IF(OFFSET(INDIRECT(ADDRESS(ROW(), COLUMN())),0,-1)="",VLOOKUP($G909,$A:$AAE,COLUMN(),FALSE),OFFSET(INDIRECT(ADDRESS(ROW(), COLUMN())),0,-1))</f>
        <v>-</v>
      </c>
      <c r="AJ909" s="4"/>
      <c r="AK909" s="4" cm="1">
        <f t="array" aca="1" ref="AK909" ca="1">IF(OFFSET(INDIRECT(ADDRESS(ROW(), COLUMN())),0,-1)="",VLOOKUP($G909,$A:$AAE,COLUMN(),FALSE),OFFSET(INDIRECT(ADDRESS(ROW(), COLUMN())),0,-1))</f>
        <v>0</v>
      </c>
      <c r="AL909" s="4"/>
      <c r="AM909" s="4" t="str" cm="1">
        <f t="array" aca="1" ref="AM909" ca="1">IF(OFFSET(INDIRECT(ADDRESS(ROW(), COLUMN())),0,-1)="",VLOOKUP($G909,$A:$AAE,COLUMN(),FALSE),OFFSET(INDIRECT(ADDRESS(ROW(), COLUMN())),0,-1))</f>
        <v>-</v>
      </c>
      <c r="AN909" s="4"/>
      <c r="AO909" s="4" cm="1">
        <f t="array" aca="1" ref="AO909" ca="1">IF(OFFSET(INDIRECT(ADDRESS(ROW(), COLUMN())),0,-1)="",VLOOKUP($G909,$A:$AAE,COLUMN(),FALSE),OFFSET(INDIRECT(ADDRESS(ROW(), COLUMN())),0,-1))</f>
        <v>0</v>
      </c>
      <c r="AP909" s="4"/>
      <c r="AQ909" s="4" t="str" cm="1">
        <f t="array" aca="1" ref="AQ909" ca="1">IF(OFFSET(INDIRECT(ADDRESS(ROW(), COLUMN())),0,-1)="",VLOOKUP($G909,$A:$AAE,COLUMN(),FALSE),OFFSET(INDIRECT(ADDRESS(ROW(), COLUMN())),0,-1))</f>
        <v>-</v>
      </c>
      <c r="AR909" s="4"/>
      <c r="AS909" s="4" cm="1">
        <f t="array" aca="1" ref="AS909" ca="1">IF(OFFSET(INDIRECT(ADDRESS(ROW(), COLUMN())),0,-1)="",VLOOKUP($G909,$A:$AAE,COLUMN(),FALSE),OFFSET(INDIRECT(ADDRESS(ROW(), COLUMN())),0,-1))</f>
        <v>0</v>
      </c>
      <c r="AT909" s="4"/>
      <c r="AU909" s="4" t="str" cm="1">
        <f t="array" aca="1" ref="AU909" ca="1">IF(OFFSET(INDIRECT(ADDRESS(ROW(), COLUMN())),0,-1)="",VLOOKUP($G909,$A:$AAE,COLUMN(),FALSE),OFFSET(INDIRECT(ADDRESS(ROW(), COLUMN())),0,-1))</f>
        <v>-</v>
      </c>
      <c r="AV909" s="4"/>
      <c r="AW909" s="4" cm="1">
        <f t="array" aca="1" ref="AW909" ca="1">IF(OFFSET(INDIRECT(ADDRESS(ROW(), COLUMN())),0,-1)="",VLOOKUP($G909,$A:$AAE,COLUMN(),FALSE),OFFSET(INDIRECT(ADDRESS(ROW(), COLUMN())),0,-1))</f>
        <v>0</v>
      </c>
      <c r="AX909" s="2"/>
      <c r="AY909" s="4" t="str" cm="1">
        <f t="array" aca="1" ref="AY909" ca="1">IF(OFFSET(INDIRECT(ADDRESS(ROW(), COLUMN())),0,-1)="",VLOOKUP($G909,$A:$AAE,COLUMN(),FALSE),OFFSET(INDIRECT(ADDRESS(ROW(), COLUMN())),0,-1))</f>
        <v>-</v>
      </c>
      <c r="AZ909" s="2"/>
      <c r="BA909" s="4" cm="1">
        <f t="array" aca="1" ref="BA909" ca="1">IF(OFFSET(INDIRECT(ADDRESS(ROW(), COLUMN())),0,-1)="",VLOOKUP($G909,$A:$AAE,COLUMN(),FALSE),OFFSET(INDIRECT(ADDRESS(ROW(), COLUMN())),0,-1))</f>
        <v>0</v>
      </c>
      <c r="BB909" s="2"/>
      <c r="BC909" s="4" cm="1">
        <f t="array" aca="1" ref="BC909" ca="1">IF(OFFSET(INDIRECT(ADDRESS(ROW(), COLUMN())),0,-1)="",VLOOKUP($G909,$A:$AAE,COLUMN(),FALSE),OFFSET(INDIRECT(ADDRESS(ROW(), COLUMN())),0,-1))</f>
        <v>0</v>
      </c>
      <c r="BD909" s="2"/>
      <c r="BE909" s="4" t="str" cm="1">
        <f t="array" aca="1" ref="BE909" ca="1">IF(OFFSET(INDIRECT(ADDRESS(ROW(), COLUMN())),0,-1)="",VLOOKUP($G909,$A:$AAE,COLUMN(),FALSE),OFFSET(INDIRECT(ADDRESS(ROW(), COLUMN())),0,-1))</f>
        <v>用水量*0</v>
      </c>
      <c r="BF909" s="2"/>
      <c r="BG909" s="4" t="str" cm="1">
        <f t="array" aca="1" ref="BG909" ca="1">IF(OFFSET(INDIRECT(ADDRESS(ROW(), COLUMN())),0,-1)="",VLOOKUP($G909,$A:$AAE,COLUMN(),FALSE),OFFSET(INDIRECT(ADDRESS(ROW(), COLUMN())),0,-1))</f>
        <v>-</v>
      </c>
      <c r="BH909" s="2"/>
      <c r="BI909" s="4" cm="1">
        <f t="array" aca="1" ref="BI909" ca="1">IF(OFFSET(INDIRECT(ADDRESS(ROW(), COLUMN())),0,-1)="",VLOOKUP($G909,$A:$AAE,COLUMN(),FALSE),OFFSET(INDIRECT(ADDRESS(ROW(), COLUMN())),0,-1))</f>
        <v>0</v>
      </c>
      <c r="BJ909" s="2"/>
      <c r="BK909" s="4" cm="1">
        <f t="array" aca="1" ref="BK909" ca="1">IF(OFFSET(INDIRECT(ADDRESS(ROW(), COLUMN())),0,-1)="",VLOOKUP($G909,$A:$AAE,COLUMN(),FALSE),OFFSET(INDIRECT(ADDRESS(ROW(), COLUMN())),0,-1))</f>
        <v>0</v>
      </c>
      <c r="BL909" s="2"/>
      <c r="BM909" s="4" t="str" cm="1">
        <f t="array" aca="1" ref="BM909" ca="1">IF(OFFSET(INDIRECT(ADDRESS(ROW(), COLUMN())),0,-1)="",VLOOKUP($G909,$A:$AAE,COLUMN(),FALSE),OFFSET(INDIRECT(ADDRESS(ROW(), COLUMN())),0,-1))</f>
        <v>-</v>
      </c>
      <c r="BN909" s="2"/>
      <c r="BO909" s="4" cm="1">
        <f t="array" aca="1" ref="BO909" ca="1">IF(OFFSET(INDIRECT(ADDRESS(ROW(), COLUMN())),0,-1)="",VLOOKUP($G909,$A:$AAE,COLUMN(),FALSE),OFFSET(INDIRECT(ADDRESS(ROW(), COLUMN())),0,-1))</f>
        <v>0</v>
      </c>
      <c r="BP909" s="2"/>
      <c r="BQ909" s="4" t="str" cm="1">
        <f t="array" aca="1" ref="BQ909" ca="1">IF(OFFSET(INDIRECT(ADDRESS(ROW(), COLUMN())),0,-1)="",VLOOKUP($G909,$A:$AAE,COLUMN(),FALSE),OFFSET(INDIRECT(ADDRESS(ROW(), COLUMN())),0,-1))</f>
        <v>-</v>
      </c>
      <c r="BR909" s="2"/>
      <c r="BS909" s="4" cm="1">
        <f t="array" aca="1" ref="BS909" ca="1">IF(OFFSET(INDIRECT(ADDRESS(ROW(), COLUMN())),0,-1)="",VLOOKUP($G909,$A:$AAE,COLUMN(),FALSE),OFFSET(INDIRECT(ADDRESS(ROW(), COLUMN())),0,-1))</f>
        <v>0</v>
      </c>
      <c r="BT909" s="2"/>
      <c r="BU909" s="4" t="str" cm="1">
        <f t="array" aca="1" ref="BU909" ca="1">IF(OFFSET(INDIRECT(ADDRESS(ROW(), COLUMN())),0,-1)="",VLOOKUP($G909,$A:$AAE,COLUMN(),FALSE),OFFSET(INDIRECT(ADDRESS(ROW(), COLUMN())),0,-1))</f>
        <v>-</v>
      </c>
      <c r="BV909" s="2"/>
      <c r="BW909" s="4" cm="1">
        <f t="array" aca="1" ref="BW909" ca="1">IF(OFFSET(INDIRECT(ADDRESS(ROW(), COLUMN())),0,-1)="",VLOOKUP($G909,$A:$AAE,COLUMN(),FALSE),OFFSET(INDIRECT(ADDRESS(ROW(), COLUMN())),0,-1))</f>
        <v>0</v>
      </c>
      <c r="BX909" s="2"/>
      <c r="BY909" s="4" cm="1">
        <f t="array" aca="1" ref="BY909" ca="1">IF(OFFSET(INDIRECT(ADDRESS(ROW(), COLUMN())),0,-1)="",VLOOKUP($G909,$A:$AAE,COLUMN(),FALSE),OFFSET(INDIRECT(ADDRESS(ROW(), COLUMN())),0,-1))</f>
        <v>0</v>
      </c>
      <c r="BZ909" s="87"/>
      <c r="CA909" s="4" t="str" cm="1">
        <f t="array" aca="1" ref="CA909" ca="1">IF(OFFSET(INDIRECT(ADDRESS(ROW(), COLUMN())),0,-1)="",VLOOKUP($G909,$A:$AAE,COLUMN(),FALSE),OFFSET(INDIRECT(ADDRESS(ROW(), COLUMN())),0,-1))</f>
        <v>-</v>
      </c>
      <c r="CB909" s="4"/>
      <c r="CC909" s="4" cm="1">
        <f t="array" aca="1" ref="CC909" ca="1">IF(OFFSET(INDIRECT(ADDRESS(ROW(), COLUMN())),0,-1)="",VLOOKUP($G909,$A:$AAE,COLUMN(),FALSE),OFFSET(INDIRECT(ADDRESS(ROW(), COLUMN())),0,-1))</f>
        <v>0</v>
      </c>
      <c r="CD909" s="4"/>
      <c r="CE909" s="4" t="str" cm="1">
        <f t="array" aca="1" ref="CE909" ca="1">IF(OFFSET(INDIRECT(ADDRESS(ROW(), COLUMN())),0,-1)="",VLOOKUP($G909,$A:$AAE,COLUMN(),FALSE),OFFSET(INDIRECT(ADDRESS(ROW(), COLUMN())),0,-1))</f>
        <v>-</v>
      </c>
      <c r="CF909" s="4"/>
      <c r="CG909" s="4" cm="1">
        <f t="array" aca="1" ref="CG909" ca="1">IF(OFFSET(INDIRECT(ADDRESS(ROW(), COLUMN())),0,-1)="",VLOOKUP($G909,$A:$AAE,COLUMN(),FALSE),OFFSET(INDIRECT(ADDRESS(ROW(), COLUMN())),0,-1))</f>
        <v>0</v>
      </c>
      <c r="CH909" s="4"/>
      <c r="CI909" s="41" t="str" cm="1">
        <f t="array" aca="1" ref="CI909" ca="1">IF(OFFSET(INDIRECT(ADDRESS(ROW(), COLUMN())),0,-1)="",VLOOKUP($G909,$A:$AAE,COLUMN(),FALSE),OFFSET(INDIRECT(ADDRESS(ROW(), COLUMN())),0,-1))</f>
        <v>水域</v>
      </c>
      <c r="CJ909" s="75" t="s">
        <v>1962</v>
      </c>
      <c r="CK909" s="78" t="str">
        <f t="shared" si="3421"/>
        <v>唯一标识:1706#冰川及常年积雪#国空</v>
      </c>
      <c r="CL909" s="78" t="str">
        <f t="shared" si="3422"/>
        <v>性质名称:冰川及常年积雪</v>
      </c>
      <c r="CM909" s="78" t="str">
        <f t="shared" si="3423"/>
        <v>地块性质过滤:</v>
      </c>
      <c r="CN909" s="78" t="str">
        <f t="shared" si="3424"/>
        <v>地块性质:1706</v>
      </c>
      <c r="CO909" s="78" t="str">
        <f t="shared" si="3425"/>
        <v>地类标准:国空</v>
      </c>
      <c r="CP909" s="78" t="str">
        <f t="shared" si="3426"/>
        <v>地块性质别称:1706</v>
      </c>
      <c r="CQ909" s="78" t="str">
        <f t="shared" si="3427"/>
        <v>属性继承:E1#水域#城规</v>
      </c>
      <c r="CR909" s="78" t="str">
        <f t="shared" si="3428"/>
        <v>父类:E1</v>
      </c>
      <c r="CS909" s="78" t="str">
        <f t="shared" si="3429"/>
        <v>级别继承:17#陆地水域#国空</v>
      </c>
      <c r="CT909" s="78" t="str">
        <f t="shared" si="3430"/>
        <v>级别层次:2</v>
      </c>
      <c r="CU909" s="78" t="str">
        <f t="shared" si="3431"/>
        <v>级别:117</v>
      </c>
      <c r="CV909" s="78" t="str">
        <f t="shared" ca="1" si="3432"/>
        <v>地块颜色:0,191,255</v>
      </c>
      <c r="CW909" s="78" t="str">
        <f t="shared" ca="1" si="3433"/>
        <v>建筑面积公式:面积*容积率</v>
      </c>
      <c r="CX909" s="78" t="str">
        <f t="shared" ca="1" si="3434"/>
        <v>住宅建筑面积公式:地块建筑面积*0</v>
      </c>
      <c r="CY909" s="78" t="str">
        <f t="shared" ca="1" si="3435"/>
        <v>商服建筑面积公式:地块建筑面积*0</v>
      </c>
      <c r="CZ909" s="78" t="str">
        <f t="shared" ca="1" si="3436"/>
        <v>商服中商业建筑面积公式:地块建筑面积*0</v>
      </c>
      <c r="DA909" s="78" t="str">
        <f t="shared" ca="1" si="3437"/>
        <v>商服中办公建筑面积公式:地块建筑面积*0</v>
      </c>
      <c r="DB909" s="78" t="str">
        <f t="shared" ca="1" si="3438"/>
        <v>公服建筑面积公式:地块建筑面积*0</v>
      </c>
      <c r="DC909" s="78" t="str">
        <f t="shared" ca="1" si="3439"/>
        <v>工业建筑面积公式:地块建筑面积*0</v>
      </c>
      <c r="DD909" s="78" t="str">
        <f t="shared" ca="1" si="3440"/>
        <v>市政建筑面积公式:地块建筑面积*0</v>
      </c>
      <c r="DE909" s="78" t="str">
        <f t="shared" ca="1" si="3419"/>
        <v>绿地面积指定指标:面积*0</v>
      </c>
      <c r="DF909" s="78" t="str">
        <f t="shared" ca="1" si="3420"/>
        <v>绿地面积指定公式:面积*0</v>
      </c>
      <c r="DG909" s="78" t="str">
        <f t="shared" ca="1" si="3441"/>
        <v>户数指标:-</v>
      </c>
      <c r="DH909" s="78" t="str">
        <f t="shared" ca="1" si="3442"/>
        <v>户数公式:0</v>
      </c>
      <c r="DI909" s="78" t="str">
        <f t="shared" ca="1" si="3443"/>
        <v>人数指标:-</v>
      </c>
      <c r="DJ909" s="78" t="str">
        <f t="shared" ca="1" si="3444"/>
        <v>人数公式:0</v>
      </c>
      <c r="DK909" s="78" t="str">
        <f t="shared" ca="1" si="3445"/>
        <v>就业指标:-</v>
      </c>
      <c r="DL909" s="78" t="str">
        <f t="shared" ca="1" si="3446"/>
        <v>就业公式:0</v>
      </c>
      <c r="DM909" s="78" t="str">
        <f t="shared" ca="1" si="3447"/>
        <v>机动车指标:-</v>
      </c>
      <c r="DN909" s="78" t="str">
        <f t="shared" ca="1" si="3448"/>
        <v>机动车公式:0</v>
      </c>
      <c r="DO909" s="78" t="str">
        <f t="shared" ca="1" si="3449"/>
        <v>用水量指标:-</v>
      </c>
      <c r="DP909" s="78" t="str">
        <f t="shared" ca="1" si="3450"/>
        <v>用水量公式:0</v>
      </c>
      <c r="DQ909" s="78" t="str">
        <f t="shared" ca="1" si="3451"/>
        <v>污水折算系数:0</v>
      </c>
      <c r="DR909" s="78" t="str">
        <f t="shared" ca="1" si="3452"/>
        <v>污水量公式:用水量*0</v>
      </c>
      <c r="DS909" s="78" t="str">
        <f t="shared" ca="1" si="3453"/>
        <v>用电负荷指标:-</v>
      </c>
      <c r="DT909" s="78" t="str">
        <f t="shared" ca="1" si="3454"/>
        <v>同时率:0</v>
      </c>
      <c r="DU909" s="78" t="str">
        <f t="shared" ca="1" si="3455"/>
        <v>用电量公式:0</v>
      </c>
      <c r="DV909" s="78" t="str">
        <f t="shared" ca="1" si="3456"/>
        <v>固话装机指标:-</v>
      </c>
      <c r="DW909" s="78" t="str">
        <f t="shared" ca="1" si="3457"/>
        <v>固话量公式:0</v>
      </c>
      <c r="DX909" s="78" t="str">
        <f t="shared" ca="1" si="3458"/>
        <v>有线电视指标:-</v>
      </c>
      <c r="DY909" s="78" t="str">
        <f t="shared" ca="1" si="3459"/>
        <v>电视量公式:0</v>
      </c>
      <c r="DZ909" s="78" t="str">
        <f t="shared" ca="1" si="3460"/>
        <v>高峰机动车生成量指标:-</v>
      </c>
      <c r="EA909" s="78" t="str">
        <f t="shared" ca="1" si="3461"/>
        <v>高峰机动车吸引量公式:0</v>
      </c>
      <c r="EB909" s="78" t="str">
        <f t="shared" ca="1" si="3462"/>
        <v>高峰机动车发生量公式:0</v>
      </c>
      <c r="EC909" s="78" t="str">
        <f t="shared" ca="1" si="3518"/>
        <v>地下空间指标:-</v>
      </c>
      <c r="ED909" s="78" t="str">
        <f t="shared" ca="1" si="3463"/>
        <v>地下空间公式:0</v>
      </c>
      <c r="EE909" s="78" t="str">
        <f t="shared" ca="1" si="3519"/>
        <v>人防指标:-</v>
      </c>
      <c r="EF909" s="78" t="str">
        <f t="shared" ca="1" si="3464"/>
        <v>人防公式:0</v>
      </c>
      <c r="EG909" s="78" t="str">
        <f t="shared" ca="1" si="3320"/>
        <v>用地构成:水域</v>
      </c>
      <c r="EH909" s="78" t="s">
        <v>1962</v>
      </c>
      <c r="EI909" s="79" t="str">
        <f t="shared" ca="1" si="3270"/>
        <v>唯一标识:1706#冰川及常年积雪#国空;性质名称:冰川及常年积雪;地块性质过滤:;地块性质:1706;地类标准:国空;地块性质别称:1706;属性继承:E1#水域#城规;父类:E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9" t="s">
        <v>1962</v>
      </c>
    </row>
    <row r="910" spans="1:140" ht="16.5" x14ac:dyDescent="0.2">
      <c r="A910" s="43" t="str">
        <f t="shared" si="3520"/>
        <v>18#渔业用海#国空</v>
      </c>
      <c r="B910" s="43" t="s">
        <v>200</v>
      </c>
      <c r="C910" s="43"/>
      <c r="D910" s="43">
        <v>18</v>
      </c>
      <c r="E910" s="43" t="s">
        <v>1277</v>
      </c>
      <c r="F910" s="43"/>
      <c r="G910" s="43" t="s">
        <v>47</v>
      </c>
      <c r="H910" s="43" t="s">
        <v>754</v>
      </c>
      <c r="I910" s="43" t="s">
        <v>1435</v>
      </c>
      <c r="J910" s="43">
        <f t="shared" si="3521"/>
        <v>1</v>
      </c>
      <c r="K910" s="43" t="str">
        <f t="shared" si="3522"/>
        <v>0</v>
      </c>
      <c r="L910" s="43"/>
      <c r="M910" s="43" t="str" cm="1">
        <f t="array" aca="1" ref="M910" ca="1">IF(OFFSET(INDIRECT(ADDRESS(ROW(), COLUMN())),0,-1)="",VLOOKUP($G910,$A:$AAE,COLUMN(),FALSE),OFFSET(INDIRECT(ADDRESS(ROW(), COLUMN())),0,-1))</f>
        <v>20,141,235</v>
      </c>
      <c r="N910" s="6"/>
      <c r="O910" s="43" t="str" cm="1">
        <f t="array" aca="1" ref="O910" ca="1">IF(OFFSET(INDIRECT(ADDRESS(ROW(), COLUMN())),0,-1)="",VLOOKUP($G910,$A:$AAE,COLUMN(),FALSE),OFFSET(INDIRECT(ADDRESS(ROW(), COLUMN())),0,-1))</f>
        <v>面积*容积率</v>
      </c>
      <c r="P910" s="6"/>
      <c r="Q910" s="6" t="str" cm="1">
        <f t="array" aca="1" ref="Q910" ca="1">IF(OFFSET(INDIRECT(ADDRESS(ROW(), COLUMN())),0,-1)="",VLOOKUP($G910,$A:$AAE,COLUMN(),FALSE),OFFSET(INDIRECT(ADDRESS(ROW(), COLUMN())),0,-1))</f>
        <v>地块建筑面积*0</v>
      </c>
      <c r="R910" s="6"/>
      <c r="S910" s="6" t="str" cm="1">
        <f t="array" aca="1" ref="S910" ca="1">IF(OFFSET(INDIRECT(ADDRESS(ROW(), COLUMN())),0,-1)="",VLOOKUP($G910,$A:$AAE,COLUMN(),FALSE),OFFSET(INDIRECT(ADDRESS(ROW(), COLUMN())),0,-1))</f>
        <v>地块建筑面积*0</v>
      </c>
      <c r="T910" s="6"/>
      <c r="U910" s="6" t="str" cm="1">
        <f t="array" aca="1" ref="U910" ca="1">IF(OFFSET(INDIRECT(ADDRESS(ROW(), COLUMN())),0,-1)="",VLOOKUP($G910,$A:$AAE,COLUMN(),FALSE),OFFSET(INDIRECT(ADDRESS(ROW(), COLUMN())),0,-1))</f>
        <v>地块建筑面积*0</v>
      </c>
      <c r="V910" s="6"/>
      <c r="W910" s="43" t="str" cm="1">
        <f t="array" aca="1" ref="W910" ca="1">IF(OFFSET(INDIRECT(ADDRESS(ROW(), COLUMN())),0,-1)="",VLOOKUP($G910,$A:$AAE,COLUMN(),FALSE),OFFSET(INDIRECT(ADDRESS(ROW(), COLUMN())),0,-1))</f>
        <v>地块建筑面积*0</v>
      </c>
      <c r="X910" s="6"/>
      <c r="Y910" s="6" t="str" cm="1">
        <f t="array" aca="1" ref="Y910" ca="1">IF(OFFSET(INDIRECT(ADDRESS(ROW(), COLUMN())),0,-1)="",VLOOKUP($G910,$A:$AAE,COLUMN(),FALSE),OFFSET(INDIRECT(ADDRESS(ROW(), COLUMN())),0,-1))</f>
        <v>地块建筑面积*0</v>
      </c>
      <c r="Z910" s="6"/>
      <c r="AA910" s="6" t="str" cm="1">
        <f t="array" aca="1" ref="AA910" ca="1">IF(OFFSET(INDIRECT(ADDRESS(ROW(), COLUMN())),0,-1)="",VLOOKUP($G910,$A:$AAE,COLUMN(),FALSE),OFFSET(INDIRECT(ADDRESS(ROW(), COLUMN())),0,-1))</f>
        <v>地块建筑面积*0</v>
      </c>
      <c r="AB910" s="6"/>
      <c r="AC910" s="6" t="str" cm="1">
        <f t="array" aca="1" ref="AC910" ca="1">IF(OFFSET(INDIRECT(ADDRESS(ROW(), COLUMN())),0,-1)="",VLOOKUP($G910,$A:$AAE,COLUMN(),FALSE),OFFSET(INDIRECT(ADDRESS(ROW(), COLUMN())),0,-1))</f>
        <v>地块建筑面积*0</v>
      </c>
      <c r="AD910" s="6"/>
      <c r="AE910" s="6" t="str" cm="1">
        <f t="array" aca="1" ref="AE910" ca="1">IF(OFFSET(INDIRECT(ADDRESS(ROW(), COLUMN())),0,-1)="",VLOOKUP($G910,$A:$AAE,COLUMN(),FALSE),OFFSET(INDIRECT(ADDRESS(ROW(), COLUMN())),0,-1))</f>
        <v>面积*0</v>
      </c>
      <c r="AF910" s="6"/>
      <c r="AG910" s="6" t="str" cm="1">
        <f t="array" aca="1" ref="AG910" ca="1">IF(OFFSET(INDIRECT(ADDRESS(ROW(), COLUMN())),0,-1)="",VLOOKUP($G910,$A:$AAE,COLUMN(),FALSE),OFFSET(INDIRECT(ADDRESS(ROW(), COLUMN())),0,-1))</f>
        <v>面积*0</v>
      </c>
      <c r="AH910" s="6"/>
      <c r="AI910" s="6" t="str" cm="1">
        <f t="array" aca="1" ref="AI910" ca="1">IF(OFFSET(INDIRECT(ADDRESS(ROW(), COLUMN())),0,-1)="",VLOOKUP($G910,$A:$AAE,COLUMN(),FALSE),OFFSET(INDIRECT(ADDRESS(ROW(), COLUMN())),0,-1))</f>
        <v>-</v>
      </c>
      <c r="AJ910" s="6"/>
      <c r="AK910" s="6" cm="1">
        <f t="array" aca="1" ref="AK910" ca="1">IF(OFFSET(INDIRECT(ADDRESS(ROW(), COLUMN())),0,-1)="",VLOOKUP($G910,$A:$AAE,COLUMN(),FALSE),OFFSET(INDIRECT(ADDRESS(ROW(), COLUMN())),0,-1))</f>
        <v>0</v>
      </c>
      <c r="AL910" s="6"/>
      <c r="AM910" s="6" t="str" cm="1">
        <f t="array" aca="1" ref="AM910" ca="1">IF(OFFSET(INDIRECT(ADDRESS(ROW(), COLUMN())),0,-1)="",VLOOKUP($G910,$A:$AAE,COLUMN(),FALSE),OFFSET(INDIRECT(ADDRESS(ROW(), COLUMN())),0,-1))</f>
        <v>-</v>
      </c>
      <c r="AN910" s="6"/>
      <c r="AO910" s="6" cm="1">
        <f t="array" aca="1" ref="AO910" ca="1">IF(OFFSET(INDIRECT(ADDRESS(ROW(), COLUMN())),0,-1)="",VLOOKUP($G910,$A:$AAE,COLUMN(),FALSE),OFFSET(INDIRECT(ADDRESS(ROW(), COLUMN())),0,-1))</f>
        <v>0</v>
      </c>
      <c r="AP910" s="6"/>
      <c r="AQ910" s="6" t="str" cm="1">
        <f t="array" aca="1" ref="AQ910" ca="1">IF(OFFSET(INDIRECT(ADDRESS(ROW(), COLUMN())),0,-1)="",VLOOKUP($G910,$A:$AAE,COLUMN(),FALSE),OFFSET(INDIRECT(ADDRESS(ROW(), COLUMN())),0,-1))</f>
        <v>-</v>
      </c>
      <c r="AR910" s="6"/>
      <c r="AS910" s="6" cm="1">
        <f t="array" aca="1" ref="AS910" ca="1">IF(OFFSET(INDIRECT(ADDRESS(ROW(), COLUMN())),0,-1)="",VLOOKUP($G910,$A:$AAE,COLUMN(),FALSE),OFFSET(INDIRECT(ADDRESS(ROW(), COLUMN())),0,-1))</f>
        <v>0</v>
      </c>
      <c r="AT910" s="6"/>
      <c r="AU910" s="6" t="str" cm="1">
        <f t="array" aca="1" ref="AU910" ca="1">IF(OFFSET(INDIRECT(ADDRESS(ROW(), COLUMN())),0,-1)="",VLOOKUP($G910,$A:$AAE,COLUMN(),FALSE),OFFSET(INDIRECT(ADDRESS(ROW(), COLUMN())),0,-1))</f>
        <v>-</v>
      </c>
      <c r="AV910" s="6"/>
      <c r="AW910" s="6" cm="1">
        <f t="array" aca="1" ref="AW910" ca="1">IF(OFFSET(INDIRECT(ADDRESS(ROW(), COLUMN())),0,-1)="",VLOOKUP($G910,$A:$AAE,COLUMN(),FALSE),OFFSET(INDIRECT(ADDRESS(ROW(), COLUMN())),0,-1))</f>
        <v>0</v>
      </c>
      <c r="AX910" s="2"/>
      <c r="AY910" s="6" t="str" cm="1">
        <f t="array" aca="1" ref="AY910" ca="1">IF(OFFSET(INDIRECT(ADDRESS(ROW(), COLUMN())),0,-1)="",VLOOKUP($G910,$A:$AAE,COLUMN(),FALSE),OFFSET(INDIRECT(ADDRESS(ROW(), COLUMN())),0,-1))</f>
        <v>-</v>
      </c>
      <c r="AZ910" s="2"/>
      <c r="BA910" s="6" cm="1">
        <f t="array" aca="1" ref="BA910" ca="1">IF(OFFSET(INDIRECT(ADDRESS(ROW(), COLUMN())),0,-1)="",VLOOKUP($G910,$A:$AAE,COLUMN(),FALSE),OFFSET(INDIRECT(ADDRESS(ROW(), COLUMN())),0,-1))</f>
        <v>0</v>
      </c>
      <c r="BB910" s="2"/>
      <c r="BC910" s="6" cm="1">
        <f t="array" aca="1" ref="BC910" ca="1">IF(OFFSET(INDIRECT(ADDRESS(ROW(), COLUMN())),0,-1)="",VLOOKUP($G910,$A:$AAE,COLUMN(),FALSE),OFFSET(INDIRECT(ADDRESS(ROW(), COLUMN())),0,-1))</f>
        <v>0</v>
      </c>
      <c r="BD910" s="2"/>
      <c r="BE910" s="6" t="str" cm="1">
        <f t="array" aca="1" ref="BE910" ca="1">IF(OFFSET(INDIRECT(ADDRESS(ROW(), COLUMN())),0,-1)="",VLOOKUP($G910,$A:$AAE,COLUMN(),FALSE),OFFSET(INDIRECT(ADDRESS(ROW(), COLUMN())),0,-1))</f>
        <v>用水量*0</v>
      </c>
      <c r="BF910" s="2"/>
      <c r="BG910" s="6" t="str" cm="1">
        <f t="array" aca="1" ref="BG910" ca="1">IF(OFFSET(INDIRECT(ADDRESS(ROW(), COLUMN())),0,-1)="",VLOOKUP($G910,$A:$AAE,COLUMN(),FALSE),OFFSET(INDIRECT(ADDRESS(ROW(), COLUMN())),0,-1))</f>
        <v>-</v>
      </c>
      <c r="BH910" s="2"/>
      <c r="BI910" s="6" cm="1">
        <f t="array" aca="1" ref="BI910" ca="1">IF(OFFSET(INDIRECT(ADDRESS(ROW(), COLUMN())),0,-1)="",VLOOKUP($G910,$A:$AAE,COLUMN(),FALSE),OFFSET(INDIRECT(ADDRESS(ROW(), COLUMN())),0,-1))</f>
        <v>0</v>
      </c>
      <c r="BJ910" s="2"/>
      <c r="BK910" s="6" cm="1">
        <f t="array" aca="1" ref="BK910" ca="1">IF(OFFSET(INDIRECT(ADDRESS(ROW(), COLUMN())),0,-1)="",VLOOKUP($G910,$A:$AAE,COLUMN(),FALSE),OFFSET(INDIRECT(ADDRESS(ROW(), COLUMN())),0,-1))</f>
        <v>0</v>
      </c>
      <c r="BL910" s="2"/>
      <c r="BM910" s="6" t="str" cm="1">
        <f t="array" aca="1" ref="BM910" ca="1">IF(OFFSET(INDIRECT(ADDRESS(ROW(), COLUMN())),0,-1)="",VLOOKUP($G910,$A:$AAE,COLUMN(),FALSE),OFFSET(INDIRECT(ADDRESS(ROW(), COLUMN())),0,-1))</f>
        <v>-</v>
      </c>
      <c r="BN910" s="2"/>
      <c r="BO910" s="6" cm="1">
        <f t="array" aca="1" ref="BO910" ca="1">IF(OFFSET(INDIRECT(ADDRESS(ROW(), COLUMN())),0,-1)="",VLOOKUP($G910,$A:$AAE,COLUMN(),FALSE),OFFSET(INDIRECT(ADDRESS(ROW(), COLUMN())),0,-1))</f>
        <v>0</v>
      </c>
      <c r="BP910" s="2"/>
      <c r="BQ910" s="6" t="str" cm="1">
        <f t="array" aca="1" ref="BQ910" ca="1">IF(OFFSET(INDIRECT(ADDRESS(ROW(), COLUMN())),0,-1)="",VLOOKUP($G910,$A:$AAE,COLUMN(),FALSE),OFFSET(INDIRECT(ADDRESS(ROW(), COLUMN())),0,-1))</f>
        <v>-</v>
      </c>
      <c r="BR910" s="2"/>
      <c r="BS910" s="6" cm="1">
        <f t="array" aca="1" ref="BS910" ca="1">IF(OFFSET(INDIRECT(ADDRESS(ROW(), COLUMN())),0,-1)="",VLOOKUP($G910,$A:$AAE,COLUMN(),FALSE),OFFSET(INDIRECT(ADDRESS(ROW(), COLUMN())),0,-1))</f>
        <v>0</v>
      </c>
      <c r="BT910" s="2"/>
      <c r="BU910" s="6" t="str" cm="1">
        <f t="array" aca="1" ref="BU910" ca="1">IF(OFFSET(INDIRECT(ADDRESS(ROW(), COLUMN())),0,-1)="",VLOOKUP($G910,$A:$AAE,COLUMN(),FALSE),OFFSET(INDIRECT(ADDRESS(ROW(), COLUMN())),0,-1))</f>
        <v>-</v>
      </c>
      <c r="BV910" s="2"/>
      <c r="BW910" s="6" cm="1">
        <f t="array" aca="1" ref="BW910" ca="1">IF(OFFSET(INDIRECT(ADDRESS(ROW(), COLUMN())),0,-1)="",VLOOKUP($G910,$A:$AAE,COLUMN(),FALSE),OFFSET(INDIRECT(ADDRESS(ROW(), COLUMN())),0,-1))</f>
        <v>0</v>
      </c>
      <c r="BX910" s="2"/>
      <c r="BY910" s="6" cm="1">
        <f t="array" aca="1" ref="BY910" ca="1">IF(OFFSET(INDIRECT(ADDRESS(ROW(), COLUMN())),0,-1)="",VLOOKUP($G910,$A:$AAE,COLUMN(),FALSE),OFFSET(INDIRECT(ADDRESS(ROW(), COLUMN())),0,-1))</f>
        <v>0</v>
      </c>
      <c r="BZ910" s="89"/>
      <c r="CA910" s="6" t="str" cm="1">
        <f t="array" aca="1" ref="CA910" ca="1">IF(OFFSET(INDIRECT(ADDRESS(ROW(), COLUMN())),0,-1)="",VLOOKUP($G910,$A:$AAE,COLUMN(),FALSE),OFFSET(INDIRECT(ADDRESS(ROW(), COLUMN())),0,-1))</f>
        <v>-</v>
      </c>
      <c r="CB910" s="6"/>
      <c r="CC910" s="6" cm="1">
        <f t="array" aca="1" ref="CC910" ca="1">IF(OFFSET(INDIRECT(ADDRESS(ROW(), COLUMN())),0,-1)="",VLOOKUP($G910,$A:$AAE,COLUMN(),FALSE),OFFSET(INDIRECT(ADDRESS(ROW(), COLUMN())),0,-1))</f>
        <v>0</v>
      </c>
      <c r="CD910" s="6"/>
      <c r="CE910" s="6" t="str" cm="1">
        <f t="array" aca="1" ref="CE910" ca="1">IF(OFFSET(INDIRECT(ADDRESS(ROW(), COLUMN())),0,-1)="",VLOOKUP($G910,$A:$AAE,COLUMN(),FALSE),OFFSET(INDIRECT(ADDRESS(ROW(), COLUMN())),0,-1))</f>
        <v>-</v>
      </c>
      <c r="CF910" s="6"/>
      <c r="CG910" s="6" cm="1">
        <f t="array" aca="1" ref="CG910" ca="1">IF(OFFSET(INDIRECT(ADDRESS(ROW(), COLUMN())),0,-1)="",VLOOKUP($G910,$A:$AAE,COLUMN(),FALSE),OFFSET(INDIRECT(ADDRESS(ROW(), COLUMN())),0,-1))</f>
        <v>0</v>
      </c>
      <c r="CH910" s="6"/>
      <c r="CI910" s="43" t="str" cm="1">
        <f t="array" aca="1" ref="CI910" ca="1">IF(OFFSET(INDIRECT(ADDRESS(ROW(), COLUMN())),0,-1)="",VLOOKUP($G910,$A:$AAE,COLUMN(),FALSE),OFFSET(INDIRECT(ADDRESS(ROW(), COLUMN())),0,-1))</f>
        <v>水域</v>
      </c>
      <c r="CJ910" s="75" t="s">
        <v>1962</v>
      </c>
      <c r="CK910" s="78" t="str">
        <f t="shared" si="3421"/>
        <v>唯一标识:18#渔业用海#国空</v>
      </c>
      <c r="CL910" s="78" t="str">
        <f t="shared" si="3422"/>
        <v>性质名称:渔业用海</v>
      </c>
      <c r="CM910" s="78" t="str">
        <f t="shared" si="3423"/>
        <v>地块性质过滤:</v>
      </c>
      <c r="CN910" s="78" t="str">
        <f t="shared" si="3424"/>
        <v>地块性质:18</v>
      </c>
      <c r="CO910" s="78" t="str">
        <f t="shared" si="3425"/>
        <v>地类标准:国空</v>
      </c>
      <c r="CP910" s="78" t="str">
        <f t="shared" si="3426"/>
        <v>地块性质别称:</v>
      </c>
      <c r="CQ910" s="78" t="str">
        <f t="shared" si="3427"/>
        <v>属性继承:E5#海域#城规</v>
      </c>
      <c r="CR910" s="78" t="str">
        <f t="shared" si="3428"/>
        <v>父类:E5</v>
      </c>
      <c r="CS910" s="78" t="str">
        <f t="shared" si="3429"/>
        <v>级别继承:ROOT#国土空间地类#国空</v>
      </c>
      <c r="CT910" s="78" t="str">
        <f t="shared" si="3430"/>
        <v>级别层次:1</v>
      </c>
      <c r="CU910" s="78" t="str">
        <f t="shared" si="3431"/>
        <v>级别:0</v>
      </c>
      <c r="CV910" s="78" t="str">
        <f t="shared" ca="1" si="3432"/>
        <v>地块颜色:20,141,235</v>
      </c>
      <c r="CW910" s="78" t="str">
        <f t="shared" ca="1" si="3433"/>
        <v>建筑面积公式:面积*容积率</v>
      </c>
      <c r="CX910" s="78" t="str">
        <f t="shared" ca="1" si="3434"/>
        <v>住宅建筑面积公式:地块建筑面积*0</v>
      </c>
      <c r="CY910" s="78" t="str">
        <f t="shared" ca="1" si="3435"/>
        <v>商服建筑面积公式:地块建筑面积*0</v>
      </c>
      <c r="CZ910" s="78" t="str">
        <f t="shared" ca="1" si="3436"/>
        <v>商服中商业建筑面积公式:地块建筑面积*0</v>
      </c>
      <c r="DA910" s="78" t="str">
        <f t="shared" ca="1" si="3437"/>
        <v>商服中办公建筑面积公式:地块建筑面积*0</v>
      </c>
      <c r="DB910" s="78" t="str">
        <f t="shared" ca="1" si="3438"/>
        <v>公服建筑面积公式:地块建筑面积*0</v>
      </c>
      <c r="DC910" s="78" t="str">
        <f t="shared" ca="1" si="3439"/>
        <v>工业建筑面积公式:地块建筑面积*0</v>
      </c>
      <c r="DD910" s="78" t="str">
        <f t="shared" ca="1" si="3440"/>
        <v>市政建筑面积公式:地块建筑面积*0</v>
      </c>
      <c r="DE910" s="78" t="str">
        <f t="shared" ca="1" si="3419"/>
        <v>绿地面积指定指标:面积*0</v>
      </c>
      <c r="DF910" s="78" t="str">
        <f t="shared" ca="1" si="3420"/>
        <v>绿地面积指定公式:面积*0</v>
      </c>
      <c r="DG910" s="78" t="str">
        <f t="shared" ca="1" si="3441"/>
        <v>户数指标:-</v>
      </c>
      <c r="DH910" s="78" t="str">
        <f t="shared" ca="1" si="3442"/>
        <v>户数公式:0</v>
      </c>
      <c r="DI910" s="78" t="str">
        <f t="shared" ca="1" si="3443"/>
        <v>人数指标:-</v>
      </c>
      <c r="DJ910" s="78" t="str">
        <f t="shared" ca="1" si="3444"/>
        <v>人数公式:0</v>
      </c>
      <c r="DK910" s="78" t="str">
        <f t="shared" ca="1" si="3445"/>
        <v>就业指标:-</v>
      </c>
      <c r="DL910" s="78" t="str">
        <f t="shared" ca="1" si="3446"/>
        <v>就业公式:0</v>
      </c>
      <c r="DM910" s="78" t="str">
        <f t="shared" ca="1" si="3447"/>
        <v>机动车指标:-</v>
      </c>
      <c r="DN910" s="78" t="str">
        <f t="shared" ca="1" si="3448"/>
        <v>机动车公式:0</v>
      </c>
      <c r="DO910" s="78" t="str">
        <f t="shared" ca="1" si="3449"/>
        <v>用水量指标:-</v>
      </c>
      <c r="DP910" s="78" t="str">
        <f t="shared" ca="1" si="3450"/>
        <v>用水量公式:0</v>
      </c>
      <c r="DQ910" s="78" t="str">
        <f t="shared" ca="1" si="3451"/>
        <v>污水折算系数:0</v>
      </c>
      <c r="DR910" s="78" t="str">
        <f t="shared" ca="1" si="3452"/>
        <v>污水量公式:用水量*0</v>
      </c>
      <c r="DS910" s="78" t="str">
        <f t="shared" ca="1" si="3453"/>
        <v>用电负荷指标:-</v>
      </c>
      <c r="DT910" s="78" t="str">
        <f t="shared" ca="1" si="3454"/>
        <v>同时率:0</v>
      </c>
      <c r="DU910" s="78" t="str">
        <f t="shared" ca="1" si="3455"/>
        <v>用电量公式:0</v>
      </c>
      <c r="DV910" s="78" t="str">
        <f t="shared" ca="1" si="3456"/>
        <v>固话装机指标:-</v>
      </c>
      <c r="DW910" s="78" t="str">
        <f t="shared" ca="1" si="3457"/>
        <v>固话量公式:0</v>
      </c>
      <c r="DX910" s="78" t="str">
        <f t="shared" ca="1" si="3458"/>
        <v>有线电视指标:-</v>
      </c>
      <c r="DY910" s="78" t="str">
        <f t="shared" ca="1" si="3459"/>
        <v>电视量公式:0</v>
      </c>
      <c r="DZ910" s="78" t="str">
        <f t="shared" ca="1" si="3460"/>
        <v>高峰机动车生成量指标:-</v>
      </c>
      <c r="EA910" s="78" t="str">
        <f t="shared" ca="1" si="3461"/>
        <v>高峰机动车吸引量公式:0</v>
      </c>
      <c r="EB910" s="78" t="str">
        <f t="shared" ca="1" si="3462"/>
        <v>高峰机动车发生量公式:0</v>
      </c>
      <c r="EC910" s="78" t="str">
        <f t="shared" ca="1" si="3518"/>
        <v>地下空间指标:-</v>
      </c>
      <c r="ED910" s="78" t="str">
        <f t="shared" ca="1" si="3463"/>
        <v>地下空间公式:0</v>
      </c>
      <c r="EE910" s="78" t="str">
        <f t="shared" ca="1" si="3519"/>
        <v>人防指标:-</v>
      </c>
      <c r="EF910" s="78" t="str">
        <f t="shared" ca="1" si="3464"/>
        <v>人防公式:0</v>
      </c>
      <c r="EG910" s="78" t="str">
        <f t="shared" ca="1" si="3320"/>
        <v>用地构成:水域</v>
      </c>
      <c r="EH910" s="78" t="s">
        <v>1962</v>
      </c>
      <c r="EI910" s="79" t="str">
        <f t="shared" ca="1" si="3270"/>
        <v>唯一标识:18#渔业用海#国空;性质名称:渔业用海;地块性质过滤:;地块性质:18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0" t="s">
        <v>1962</v>
      </c>
    </row>
    <row r="911" spans="1:140" ht="16.5" x14ac:dyDescent="0.2">
      <c r="A911" s="43" t="str">
        <f t="shared" si="3520"/>
        <v>1801#渔业基础设施用海#国空</v>
      </c>
      <c r="B911" s="43" t="s">
        <v>201</v>
      </c>
      <c r="C911" s="43"/>
      <c r="D911" s="43">
        <v>1801</v>
      </c>
      <c r="E911" s="43" t="s">
        <v>1277</v>
      </c>
      <c r="F911" s="43"/>
      <c r="G911" s="43" t="s">
        <v>48</v>
      </c>
      <c r="H911" s="43" t="s">
        <v>755</v>
      </c>
      <c r="I911" s="43" t="s">
        <v>1476</v>
      </c>
      <c r="J911" s="43">
        <f t="shared" si="3521"/>
        <v>2</v>
      </c>
      <c r="K911" s="43" t="str">
        <f t="shared" si="3522"/>
        <v>118</v>
      </c>
      <c r="L911" s="43"/>
      <c r="M911" s="43" t="str" cm="1">
        <f t="array" aca="1" ref="M911" ca="1">IF(OFFSET(INDIRECT(ADDRESS(ROW(), COLUMN())),0,-1)="",VLOOKUP($G911,$A:$AAE,COLUMN(),FALSE),OFFSET(INDIRECT(ADDRESS(ROW(), COLUMN())),0,-1))</f>
        <v>20,141,235</v>
      </c>
      <c r="N911" s="6"/>
      <c r="O911" s="43" t="str" cm="1">
        <f t="array" aca="1" ref="O911" ca="1">IF(OFFSET(INDIRECT(ADDRESS(ROW(), COLUMN())),0,-1)="",VLOOKUP($G911,$A:$AAE,COLUMN(),FALSE),OFFSET(INDIRECT(ADDRESS(ROW(), COLUMN())),0,-1))</f>
        <v>面积*容积率</v>
      </c>
      <c r="P911" s="6"/>
      <c r="Q911" s="6" t="str" cm="1">
        <f t="array" aca="1" ref="Q911" ca="1">IF(OFFSET(INDIRECT(ADDRESS(ROW(), COLUMN())),0,-1)="",VLOOKUP($G911,$A:$AAE,COLUMN(),FALSE),OFFSET(INDIRECT(ADDRESS(ROW(), COLUMN())),0,-1))</f>
        <v>地块建筑面积*0</v>
      </c>
      <c r="R911" s="6"/>
      <c r="S911" s="6" t="str" cm="1">
        <f t="array" aca="1" ref="S911" ca="1">IF(OFFSET(INDIRECT(ADDRESS(ROW(), COLUMN())),0,-1)="",VLOOKUP($G911,$A:$AAE,COLUMN(),FALSE),OFFSET(INDIRECT(ADDRESS(ROW(), COLUMN())),0,-1))</f>
        <v>地块建筑面积*0</v>
      </c>
      <c r="T911" s="6"/>
      <c r="U911" s="6" t="str" cm="1">
        <f t="array" aca="1" ref="U911" ca="1">IF(OFFSET(INDIRECT(ADDRESS(ROW(), COLUMN())),0,-1)="",VLOOKUP($G911,$A:$AAE,COLUMN(),FALSE),OFFSET(INDIRECT(ADDRESS(ROW(), COLUMN())),0,-1))</f>
        <v>地块建筑面积*0</v>
      </c>
      <c r="V911" s="6"/>
      <c r="W911" s="43" t="str" cm="1">
        <f t="array" aca="1" ref="W911" ca="1">IF(OFFSET(INDIRECT(ADDRESS(ROW(), COLUMN())),0,-1)="",VLOOKUP($G911,$A:$AAE,COLUMN(),FALSE),OFFSET(INDIRECT(ADDRESS(ROW(), COLUMN())),0,-1))</f>
        <v>地块建筑面积*0</v>
      </c>
      <c r="X911" s="6"/>
      <c r="Y911" s="6" t="str" cm="1">
        <f t="array" aca="1" ref="Y911" ca="1">IF(OFFSET(INDIRECT(ADDRESS(ROW(), COLUMN())),0,-1)="",VLOOKUP($G911,$A:$AAE,COLUMN(),FALSE),OFFSET(INDIRECT(ADDRESS(ROW(), COLUMN())),0,-1))</f>
        <v>地块建筑面积*0</v>
      </c>
      <c r="Z911" s="6"/>
      <c r="AA911" s="6" t="str" cm="1">
        <f t="array" aca="1" ref="AA911" ca="1">IF(OFFSET(INDIRECT(ADDRESS(ROW(), COLUMN())),0,-1)="",VLOOKUP($G911,$A:$AAE,COLUMN(),FALSE),OFFSET(INDIRECT(ADDRESS(ROW(), COLUMN())),0,-1))</f>
        <v>地块建筑面积*0</v>
      </c>
      <c r="AB911" s="6"/>
      <c r="AC911" s="6" t="str" cm="1">
        <f t="array" aca="1" ref="AC911" ca="1">IF(OFFSET(INDIRECT(ADDRESS(ROW(), COLUMN())),0,-1)="",VLOOKUP($G911,$A:$AAE,COLUMN(),FALSE),OFFSET(INDIRECT(ADDRESS(ROW(), COLUMN())),0,-1))</f>
        <v>地块建筑面积*0</v>
      </c>
      <c r="AD911" s="6"/>
      <c r="AE911" s="6" t="str" cm="1">
        <f t="array" aca="1" ref="AE911" ca="1">IF(OFFSET(INDIRECT(ADDRESS(ROW(), COLUMN())),0,-1)="",VLOOKUP($G911,$A:$AAE,COLUMN(),FALSE),OFFSET(INDIRECT(ADDRESS(ROW(), COLUMN())),0,-1))</f>
        <v>面积*0</v>
      </c>
      <c r="AF911" s="6"/>
      <c r="AG911" s="6" t="str" cm="1">
        <f t="array" aca="1" ref="AG911" ca="1">IF(OFFSET(INDIRECT(ADDRESS(ROW(), COLUMN())),0,-1)="",VLOOKUP($G911,$A:$AAE,COLUMN(),FALSE),OFFSET(INDIRECT(ADDRESS(ROW(), COLUMN())),0,-1))</f>
        <v>面积*0</v>
      </c>
      <c r="AH911" s="6"/>
      <c r="AI911" s="6" t="str" cm="1">
        <f t="array" aca="1" ref="AI911" ca="1">IF(OFFSET(INDIRECT(ADDRESS(ROW(), COLUMN())),0,-1)="",VLOOKUP($G911,$A:$AAE,COLUMN(),FALSE),OFFSET(INDIRECT(ADDRESS(ROW(), COLUMN())),0,-1))</f>
        <v>-</v>
      </c>
      <c r="AJ911" s="6"/>
      <c r="AK911" s="6" cm="1">
        <f t="array" aca="1" ref="AK911" ca="1">IF(OFFSET(INDIRECT(ADDRESS(ROW(), COLUMN())),0,-1)="",VLOOKUP($G911,$A:$AAE,COLUMN(),FALSE),OFFSET(INDIRECT(ADDRESS(ROW(), COLUMN())),0,-1))</f>
        <v>0</v>
      </c>
      <c r="AL911" s="6"/>
      <c r="AM911" s="6" t="str" cm="1">
        <f t="array" aca="1" ref="AM911" ca="1">IF(OFFSET(INDIRECT(ADDRESS(ROW(), COLUMN())),0,-1)="",VLOOKUP($G911,$A:$AAE,COLUMN(),FALSE),OFFSET(INDIRECT(ADDRESS(ROW(), COLUMN())),0,-1))</f>
        <v>-</v>
      </c>
      <c r="AN911" s="6"/>
      <c r="AO911" s="6" cm="1">
        <f t="array" aca="1" ref="AO911" ca="1">IF(OFFSET(INDIRECT(ADDRESS(ROW(), COLUMN())),0,-1)="",VLOOKUP($G911,$A:$AAE,COLUMN(),FALSE),OFFSET(INDIRECT(ADDRESS(ROW(), COLUMN())),0,-1))</f>
        <v>0</v>
      </c>
      <c r="AP911" s="6"/>
      <c r="AQ911" s="6" t="str" cm="1">
        <f t="array" aca="1" ref="AQ911" ca="1">IF(OFFSET(INDIRECT(ADDRESS(ROW(), COLUMN())),0,-1)="",VLOOKUP($G911,$A:$AAE,COLUMN(),FALSE),OFFSET(INDIRECT(ADDRESS(ROW(), COLUMN())),0,-1))</f>
        <v>-</v>
      </c>
      <c r="AR911" s="6"/>
      <c r="AS911" s="6" cm="1">
        <f t="array" aca="1" ref="AS911" ca="1">IF(OFFSET(INDIRECT(ADDRESS(ROW(), COLUMN())),0,-1)="",VLOOKUP($G911,$A:$AAE,COLUMN(),FALSE),OFFSET(INDIRECT(ADDRESS(ROW(), COLUMN())),0,-1))</f>
        <v>0</v>
      </c>
      <c r="AT911" s="6"/>
      <c r="AU911" s="6" t="str" cm="1">
        <f t="array" aca="1" ref="AU911" ca="1">IF(OFFSET(INDIRECT(ADDRESS(ROW(), COLUMN())),0,-1)="",VLOOKUP($G911,$A:$AAE,COLUMN(),FALSE),OFFSET(INDIRECT(ADDRESS(ROW(), COLUMN())),0,-1))</f>
        <v>-</v>
      </c>
      <c r="AV911" s="6"/>
      <c r="AW911" s="6" cm="1">
        <f t="array" aca="1" ref="AW911" ca="1">IF(OFFSET(INDIRECT(ADDRESS(ROW(), COLUMN())),0,-1)="",VLOOKUP($G911,$A:$AAE,COLUMN(),FALSE),OFFSET(INDIRECT(ADDRESS(ROW(), COLUMN())),0,-1))</f>
        <v>0</v>
      </c>
      <c r="AX911" s="2"/>
      <c r="AY911" s="6" t="str" cm="1">
        <f t="array" aca="1" ref="AY911" ca="1">IF(OFFSET(INDIRECT(ADDRESS(ROW(), COLUMN())),0,-1)="",VLOOKUP($G911,$A:$AAE,COLUMN(),FALSE),OFFSET(INDIRECT(ADDRESS(ROW(), COLUMN())),0,-1))</f>
        <v>-</v>
      </c>
      <c r="AZ911" s="2"/>
      <c r="BA911" s="6" cm="1">
        <f t="array" aca="1" ref="BA911" ca="1">IF(OFFSET(INDIRECT(ADDRESS(ROW(), COLUMN())),0,-1)="",VLOOKUP($G911,$A:$AAE,COLUMN(),FALSE),OFFSET(INDIRECT(ADDRESS(ROW(), COLUMN())),0,-1))</f>
        <v>0</v>
      </c>
      <c r="BB911" s="2"/>
      <c r="BC911" s="6" cm="1">
        <f t="array" aca="1" ref="BC911" ca="1">IF(OFFSET(INDIRECT(ADDRESS(ROW(), COLUMN())),0,-1)="",VLOOKUP($G911,$A:$AAE,COLUMN(),FALSE),OFFSET(INDIRECT(ADDRESS(ROW(), COLUMN())),0,-1))</f>
        <v>0</v>
      </c>
      <c r="BD911" s="2"/>
      <c r="BE911" s="6" t="str" cm="1">
        <f t="array" aca="1" ref="BE911" ca="1">IF(OFFSET(INDIRECT(ADDRESS(ROW(), COLUMN())),0,-1)="",VLOOKUP($G911,$A:$AAE,COLUMN(),FALSE),OFFSET(INDIRECT(ADDRESS(ROW(), COLUMN())),0,-1))</f>
        <v>用水量*0</v>
      </c>
      <c r="BF911" s="2"/>
      <c r="BG911" s="6" t="str" cm="1">
        <f t="array" aca="1" ref="BG911" ca="1">IF(OFFSET(INDIRECT(ADDRESS(ROW(), COLUMN())),0,-1)="",VLOOKUP($G911,$A:$AAE,COLUMN(),FALSE),OFFSET(INDIRECT(ADDRESS(ROW(), COLUMN())),0,-1))</f>
        <v>-</v>
      </c>
      <c r="BH911" s="2"/>
      <c r="BI911" s="6" cm="1">
        <f t="array" aca="1" ref="BI911" ca="1">IF(OFFSET(INDIRECT(ADDRESS(ROW(), COLUMN())),0,-1)="",VLOOKUP($G911,$A:$AAE,COLUMN(),FALSE),OFFSET(INDIRECT(ADDRESS(ROW(), COLUMN())),0,-1))</f>
        <v>0</v>
      </c>
      <c r="BJ911" s="2"/>
      <c r="BK911" s="6" cm="1">
        <f t="array" aca="1" ref="BK911" ca="1">IF(OFFSET(INDIRECT(ADDRESS(ROW(), COLUMN())),0,-1)="",VLOOKUP($G911,$A:$AAE,COLUMN(),FALSE),OFFSET(INDIRECT(ADDRESS(ROW(), COLUMN())),0,-1))</f>
        <v>0</v>
      </c>
      <c r="BL911" s="2"/>
      <c r="BM911" s="6" t="str" cm="1">
        <f t="array" aca="1" ref="BM911" ca="1">IF(OFFSET(INDIRECT(ADDRESS(ROW(), COLUMN())),0,-1)="",VLOOKUP($G911,$A:$AAE,COLUMN(),FALSE),OFFSET(INDIRECT(ADDRESS(ROW(), COLUMN())),0,-1))</f>
        <v>-</v>
      </c>
      <c r="BN911" s="2"/>
      <c r="BO911" s="6" cm="1">
        <f t="array" aca="1" ref="BO911" ca="1">IF(OFFSET(INDIRECT(ADDRESS(ROW(), COLUMN())),0,-1)="",VLOOKUP($G911,$A:$AAE,COLUMN(),FALSE),OFFSET(INDIRECT(ADDRESS(ROW(), COLUMN())),0,-1))</f>
        <v>0</v>
      </c>
      <c r="BP911" s="2"/>
      <c r="BQ911" s="6" t="str" cm="1">
        <f t="array" aca="1" ref="BQ911" ca="1">IF(OFFSET(INDIRECT(ADDRESS(ROW(), COLUMN())),0,-1)="",VLOOKUP($G911,$A:$AAE,COLUMN(),FALSE),OFFSET(INDIRECT(ADDRESS(ROW(), COLUMN())),0,-1))</f>
        <v>-</v>
      </c>
      <c r="BR911" s="2"/>
      <c r="BS911" s="6" cm="1">
        <f t="array" aca="1" ref="BS911" ca="1">IF(OFFSET(INDIRECT(ADDRESS(ROW(), COLUMN())),0,-1)="",VLOOKUP($G911,$A:$AAE,COLUMN(),FALSE),OFFSET(INDIRECT(ADDRESS(ROW(), COLUMN())),0,-1))</f>
        <v>0</v>
      </c>
      <c r="BT911" s="2"/>
      <c r="BU911" s="6" t="str" cm="1">
        <f t="array" aca="1" ref="BU911" ca="1">IF(OFFSET(INDIRECT(ADDRESS(ROW(), COLUMN())),0,-1)="",VLOOKUP($G911,$A:$AAE,COLUMN(),FALSE),OFFSET(INDIRECT(ADDRESS(ROW(), COLUMN())),0,-1))</f>
        <v>-</v>
      </c>
      <c r="BV911" s="2"/>
      <c r="BW911" s="6" cm="1">
        <f t="array" aca="1" ref="BW911" ca="1">IF(OFFSET(INDIRECT(ADDRESS(ROW(), COLUMN())),0,-1)="",VLOOKUP($G911,$A:$AAE,COLUMN(),FALSE),OFFSET(INDIRECT(ADDRESS(ROW(), COLUMN())),0,-1))</f>
        <v>0</v>
      </c>
      <c r="BX911" s="2"/>
      <c r="BY911" s="6" cm="1">
        <f t="array" aca="1" ref="BY911" ca="1">IF(OFFSET(INDIRECT(ADDRESS(ROW(), COLUMN())),0,-1)="",VLOOKUP($G911,$A:$AAE,COLUMN(),FALSE),OFFSET(INDIRECT(ADDRESS(ROW(), COLUMN())),0,-1))</f>
        <v>0</v>
      </c>
      <c r="BZ911" s="89"/>
      <c r="CA911" s="6" t="str" cm="1">
        <f t="array" aca="1" ref="CA911" ca="1">IF(OFFSET(INDIRECT(ADDRESS(ROW(), COLUMN())),0,-1)="",VLOOKUP($G911,$A:$AAE,COLUMN(),FALSE),OFFSET(INDIRECT(ADDRESS(ROW(), COLUMN())),0,-1))</f>
        <v>-</v>
      </c>
      <c r="CB911" s="6"/>
      <c r="CC911" s="6" cm="1">
        <f t="array" aca="1" ref="CC911" ca="1">IF(OFFSET(INDIRECT(ADDRESS(ROW(), COLUMN())),0,-1)="",VLOOKUP($G911,$A:$AAE,COLUMN(),FALSE),OFFSET(INDIRECT(ADDRESS(ROW(), COLUMN())),0,-1))</f>
        <v>0</v>
      </c>
      <c r="CD911" s="6"/>
      <c r="CE911" s="6" t="str" cm="1">
        <f t="array" aca="1" ref="CE911" ca="1">IF(OFFSET(INDIRECT(ADDRESS(ROW(), COLUMN())),0,-1)="",VLOOKUP($G911,$A:$AAE,COLUMN(),FALSE),OFFSET(INDIRECT(ADDRESS(ROW(), COLUMN())),0,-1))</f>
        <v>-</v>
      </c>
      <c r="CF911" s="6"/>
      <c r="CG911" s="6" cm="1">
        <f t="array" aca="1" ref="CG911" ca="1">IF(OFFSET(INDIRECT(ADDRESS(ROW(), COLUMN())),0,-1)="",VLOOKUP($G911,$A:$AAE,COLUMN(),FALSE),OFFSET(INDIRECT(ADDRESS(ROW(), COLUMN())),0,-1))</f>
        <v>0</v>
      </c>
      <c r="CH911" s="6"/>
      <c r="CI911" s="43" t="str" cm="1">
        <f t="array" aca="1" ref="CI911" ca="1">IF(OFFSET(INDIRECT(ADDRESS(ROW(), COLUMN())),0,-1)="",VLOOKUP($G911,$A:$AAE,COLUMN(),FALSE),OFFSET(INDIRECT(ADDRESS(ROW(), COLUMN())),0,-1))</f>
        <v>水域</v>
      </c>
      <c r="CJ911" s="75" t="s">
        <v>1962</v>
      </c>
      <c r="CK911" s="78" t="str">
        <f t="shared" si="3421"/>
        <v>唯一标识:1801#渔业基础设施用海#国空</v>
      </c>
      <c r="CL911" s="78" t="str">
        <f t="shared" si="3422"/>
        <v>性质名称:渔业基础设施用海</v>
      </c>
      <c r="CM911" s="78" t="str">
        <f t="shared" si="3423"/>
        <v>地块性质过滤:</v>
      </c>
      <c r="CN911" s="78" t="str">
        <f t="shared" si="3424"/>
        <v>地块性质:1801</v>
      </c>
      <c r="CO911" s="78" t="str">
        <f t="shared" si="3425"/>
        <v>地类标准:国空</v>
      </c>
      <c r="CP911" s="78" t="str">
        <f t="shared" si="3426"/>
        <v>地块性质别称:</v>
      </c>
      <c r="CQ911" s="78" t="str">
        <f t="shared" si="3427"/>
        <v>属性继承:E51#渔业用海#城规</v>
      </c>
      <c r="CR911" s="78" t="str">
        <f t="shared" si="3428"/>
        <v>父类:E51</v>
      </c>
      <c r="CS911" s="78" t="str">
        <f t="shared" si="3429"/>
        <v>级别继承:18#渔业用海#国空</v>
      </c>
      <c r="CT911" s="78" t="str">
        <f t="shared" si="3430"/>
        <v>级别层次:2</v>
      </c>
      <c r="CU911" s="78" t="str">
        <f t="shared" si="3431"/>
        <v>级别:118</v>
      </c>
      <c r="CV911" s="78" t="str">
        <f t="shared" ca="1" si="3432"/>
        <v>地块颜色:20,141,235</v>
      </c>
      <c r="CW911" s="78" t="str">
        <f t="shared" ca="1" si="3433"/>
        <v>建筑面积公式:面积*容积率</v>
      </c>
      <c r="CX911" s="78" t="str">
        <f t="shared" ca="1" si="3434"/>
        <v>住宅建筑面积公式:地块建筑面积*0</v>
      </c>
      <c r="CY911" s="78" t="str">
        <f t="shared" ca="1" si="3435"/>
        <v>商服建筑面积公式:地块建筑面积*0</v>
      </c>
      <c r="CZ911" s="78" t="str">
        <f t="shared" ca="1" si="3436"/>
        <v>商服中商业建筑面积公式:地块建筑面积*0</v>
      </c>
      <c r="DA911" s="78" t="str">
        <f t="shared" ca="1" si="3437"/>
        <v>商服中办公建筑面积公式:地块建筑面积*0</v>
      </c>
      <c r="DB911" s="78" t="str">
        <f t="shared" ca="1" si="3438"/>
        <v>公服建筑面积公式:地块建筑面积*0</v>
      </c>
      <c r="DC911" s="78" t="str">
        <f t="shared" ca="1" si="3439"/>
        <v>工业建筑面积公式:地块建筑面积*0</v>
      </c>
      <c r="DD911" s="78" t="str">
        <f t="shared" ca="1" si="3440"/>
        <v>市政建筑面积公式:地块建筑面积*0</v>
      </c>
      <c r="DE911" s="78" t="str">
        <f t="shared" ca="1" si="3419"/>
        <v>绿地面积指定指标:面积*0</v>
      </c>
      <c r="DF911" s="78" t="str">
        <f t="shared" ca="1" si="3420"/>
        <v>绿地面积指定公式:面积*0</v>
      </c>
      <c r="DG911" s="78" t="str">
        <f t="shared" ca="1" si="3441"/>
        <v>户数指标:-</v>
      </c>
      <c r="DH911" s="78" t="str">
        <f t="shared" ca="1" si="3442"/>
        <v>户数公式:0</v>
      </c>
      <c r="DI911" s="78" t="str">
        <f t="shared" ca="1" si="3443"/>
        <v>人数指标:-</v>
      </c>
      <c r="DJ911" s="78" t="str">
        <f t="shared" ca="1" si="3444"/>
        <v>人数公式:0</v>
      </c>
      <c r="DK911" s="78" t="str">
        <f t="shared" ca="1" si="3445"/>
        <v>就业指标:-</v>
      </c>
      <c r="DL911" s="78" t="str">
        <f t="shared" ca="1" si="3446"/>
        <v>就业公式:0</v>
      </c>
      <c r="DM911" s="78" t="str">
        <f t="shared" ca="1" si="3447"/>
        <v>机动车指标:-</v>
      </c>
      <c r="DN911" s="78" t="str">
        <f t="shared" ca="1" si="3448"/>
        <v>机动车公式:0</v>
      </c>
      <c r="DO911" s="78" t="str">
        <f t="shared" ca="1" si="3449"/>
        <v>用水量指标:-</v>
      </c>
      <c r="DP911" s="78" t="str">
        <f t="shared" ca="1" si="3450"/>
        <v>用水量公式:0</v>
      </c>
      <c r="DQ911" s="78" t="str">
        <f t="shared" ca="1" si="3451"/>
        <v>污水折算系数:0</v>
      </c>
      <c r="DR911" s="78" t="str">
        <f t="shared" ca="1" si="3452"/>
        <v>污水量公式:用水量*0</v>
      </c>
      <c r="DS911" s="78" t="str">
        <f t="shared" ca="1" si="3453"/>
        <v>用电负荷指标:-</v>
      </c>
      <c r="DT911" s="78" t="str">
        <f t="shared" ca="1" si="3454"/>
        <v>同时率:0</v>
      </c>
      <c r="DU911" s="78" t="str">
        <f t="shared" ca="1" si="3455"/>
        <v>用电量公式:0</v>
      </c>
      <c r="DV911" s="78" t="str">
        <f t="shared" ca="1" si="3456"/>
        <v>固话装机指标:-</v>
      </c>
      <c r="DW911" s="78" t="str">
        <f t="shared" ca="1" si="3457"/>
        <v>固话量公式:0</v>
      </c>
      <c r="DX911" s="78" t="str">
        <f t="shared" ca="1" si="3458"/>
        <v>有线电视指标:-</v>
      </c>
      <c r="DY911" s="78" t="str">
        <f t="shared" ca="1" si="3459"/>
        <v>电视量公式:0</v>
      </c>
      <c r="DZ911" s="78" t="str">
        <f t="shared" ca="1" si="3460"/>
        <v>高峰机动车生成量指标:-</v>
      </c>
      <c r="EA911" s="78" t="str">
        <f t="shared" ca="1" si="3461"/>
        <v>高峰机动车吸引量公式:0</v>
      </c>
      <c r="EB911" s="78" t="str">
        <f t="shared" ca="1" si="3462"/>
        <v>高峰机动车发生量公式:0</v>
      </c>
      <c r="EC911" s="78" t="str">
        <f t="shared" ca="1" si="3518"/>
        <v>地下空间指标:-</v>
      </c>
      <c r="ED911" s="78" t="str">
        <f t="shared" ca="1" si="3463"/>
        <v>地下空间公式:0</v>
      </c>
      <c r="EE911" s="78" t="str">
        <f t="shared" ca="1" si="3519"/>
        <v>人防指标:-</v>
      </c>
      <c r="EF911" s="78" t="str">
        <f ca="1">IF(CG911 = "",CG$1&amp;":",_xlfn.TEXTJOIN(":",TRUE,CG$1,CG911))</f>
        <v>人防公式:0</v>
      </c>
      <c r="EG911" s="78" t="str">
        <f t="shared" ca="1" si="3320"/>
        <v>用地构成:水域</v>
      </c>
      <c r="EH911" s="78" t="s">
        <v>1962</v>
      </c>
      <c r="EI911" s="79" t="str">
        <f t="shared" ca="1" si="3270"/>
        <v>唯一标识:1801#渔业基础设施用海#国空;性质名称:渔业基础设施用海;地块性质过滤:;地块性质:1801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1" t="s">
        <v>1962</v>
      </c>
    </row>
    <row r="912" spans="1:140" ht="16.5" x14ac:dyDescent="0.2">
      <c r="A912" s="43" t="str">
        <f t="shared" si="3520"/>
        <v>1802#增养殖用海#国空</v>
      </c>
      <c r="B912" s="43" t="s">
        <v>202</v>
      </c>
      <c r="C912" s="43"/>
      <c r="D912" s="43">
        <v>1802</v>
      </c>
      <c r="E912" s="43" t="s">
        <v>1277</v>
      </c>
      <c r="F912" s="43"/>
      <c r="G912" s="43" t="s">
        <v>48</v>
      </c>
      <c r="H912" s="43" t="s">
        <v>755</v>
      </c>
      <c r="I912" s="43" t="s">
        <v>1476</v>
      </c>
      <c r="J912" s="43">
        <f t="shared" si="3521"/>
        <v>2</v>
      </c>
      <c r="K912" s="43" t="str">
        <f t="shared" si="3522"/>
        <v>118</v>
      </c>
      <c r="L912" s="43"/>
      <c r="M912" s="43" t="str" cm="1">
        <f t="array" aca="1" ref="M912" ca="1">IF(OFFSET(INDIRECT(ADDRESS(ROW(), COLUMN())),0,-1)="",VLOOKUP($G912,$A:$AAE,COLUMN(),FALSE),OFFSET(INDIRECT(ADDRESS(ROW(), COLUMN())),0,-1))</f>
        <v>20,141,235</v>
      </c>
      <c r="N912" s="6"/>
      <c r="O912" s="43" t="str" cm="1">
        <f t="array" aca="1" ref="O912" ca="1">IF(OFFSET(INDIRECT(ADDRESS(ROW(), COLUMN())),0,-1)="",VLOOKUP($G912,$A:$AAE,COLUMN(),FALSE),OFFSET(INDIRECT(ADDRESS(ROW(), COLUMN())),0,-1))</f>
        <v>面积*容积率</v>
      </c>
      <c r="P912" s="6"/>
      <c r="Q912" s="6" t="str" cm="1">
        <f t="array" aca="1" ref="Q912" ca="1">IF(OFFSET(INDIRECT(ADDRESS(ROW(), COLUMN())),0,-1)="",VLOOKUP($G912,$A:$AAE,COLUMN(),FALSE),OFFSET(INDIRECT(ADDRESS(ROW(), COLUMN())),0,-1))</f>
        <v>地块建筑面积*0</v>
      </c>
      <c r="R912" s="6"/>
      <c r="S912" s="6" t="str" cm="1">
        <f t="array" aca="1" ref="S912" ca="1">IF(OFFSET(INDIRECT(ADDRESS(ROW(), COLUMN())),0,-1)="",VLOOKUP($G912,$A:$AAE,COLUMN(),FALSE),OFFSET(INDIRECT(ADDRESS(ROW(), COLUMN())),0,-1))</f>
        <v>地块建筑面积*0</v>
      </c>
      <c r="T912" s="6"/>
      <c r="U912" s="6" t="str" cm="1">
        <f t="array" aca="1" ref="U912" ca="1">IF(OFFSET(INDIRECT(ADDRESS(ROW(), COLUMN())),0,-1)="",VLOOKUP($G912,$A:$AAE,COLUMN(),FALSE),OFFSET(INDIRECT(ADDRESS(ROW(), COLUMN())),0,-1))</f>
        <v>地块建筑面积*0</v>
      </c>
      <c r="V912" s="6"/>
      <c r="W912" s="43" t="str" cm="1">
        <f t="array" aca="1" ref="W912" ca="1">IF(OFFSET(INDIRECT(ADDRESS(ROW(), COLUMN())),0,-1)="",VLOOKUP($G912,$A:$AAE,COLUMN(),FALSE),OFFSET(INDIRECT(ADDRESS(ROW(), COLUMN())),0,-1))</f>
        <v>地块建筑面积*0</v>
      </c>
      <c r="X912" s="6"/>
      <c r="Y912" s="6" t="str" cm="1">
        <f t="array" aca="1" ref="Y912" ca="1">IF(OFFSET(INDIRECT(ADDRESS(ROW(), COLUMN())),0,-1)="",VLOOKUP($G912,$A:$AAE,COLUMN(),FALSE),OFFSET(INDIRECT(ADDRESS(ROW(), COLUMN())),0,-1))</f>
        <v>地块建筑面积*0</v>
      </c>
      <c r="Z912" s="6"/>
      <c r="AA912" s="6" t="str" cm="1">
        <f t="array" aca="1" ref="AA912" ca="1">IF(OFFSET(INDIRECT(ADDRESS(ROW(), COLUMN())),0,-1)="",VLOOKUP($G912,$A:$AAE,COLUMN(),FALSE),OFFSET(INDIRECT(ADDRESS(ROW(), COLUMN())),0,-1))</f>
        <v>地块建筑面积*0</v>
      </c>
      <c r="AB912" s="6"/>
      <c r="AC912" s="6" t="str" cm="1">
        <f t="array" aca="1" ref="AC912" ca="1">IF(OFFSET(INDIRECT(ADDRESS(ROW(), COLUMN())),0,-1)="",VLOOKUP($G912,$A:$AAE,COLUMN(),FALSE),OFFSET(INDIRECT(ADDRESS(ROW(), COLUMN())),0,-1))</f>
        <v>地块建筑面积*0</v>
      </c>
      <c r="AD912" s="6"/>
      <c r="AE912" s="6" t="str" cm="1">
        <f t="array" aca="1" ref="AE912" ca="1">IF(OFFSET(INDIRECT(ADDRESS(ROW(), COLUMN())),0,-1)="",VLOOKUP($G912,$A:$AAE,COLUMN(),FALSE),OFFSET(INDIRECT(ADDRESS(ROW(), COLUMN())),0,-1))</f>
        <v>面积*0</v>
      </c>
      <c r="AF912" s="6"/>
      <c r="AG912" s="6" t="str" cm="1">
        <f t="array" aca="1" ref="AG912" ca="1">IF(OFFSET(INDIRECT(ADDRESS(ROW(), COLUMN())),0,-1)="",VLOOKUP($G912,$A:$AAE,COLUMN(),FALSE),OFFSET(INDIRECT(ADDRESS(ROW(), COLUMN())),0,-1))</f>
        <v>面积*0</v>
      </c>
      <c r="AH912" s="6"/>
      <c r="AI912" s="6" t="str" cm="1">
        <f t="array" aca="1" ref="AI912" ca="1">IF(OFFSET(INDIRECT(ADDRESS(ROW(), COLUMN())),0,-1)="",VLOOKUP($G912,$A:$AAE,COLUMN(),FALSE),OFFSET(INDIRECT(ADDRESS(ROW(), COLUMN())),0,-1))</f>
        <v>-</v>
      </c>
      <c r="AJ912" s="6"/>
      <c r="AK912" s="6" cm="1">
        <f t="array" aca="1" ref="AK912" ca="1">IF(OFFSET(INDIRECT(ADDRESS(ROW(), COLUMN())),0,-1)="",VLOOKUP($G912,$A:$AAE,COLUMN(),FALSE),OFFSET(INDIRECT(ADDRESS(ROW(), COLUMN())),0,-1))</f>
        <v>0</v>
      </c>
      <c r="AL912" s="6"/>
      <c r="AM912" s="6" t="str" cm="1">
        <f t="array" aca="1" ref="AM912" ca="1">IF(OFFSET(INDIRECT(ADDRESS(ROW(), COLUMN())),0,-1)="",VLOOKUP($G912,$A:$AAE,COLUMN(),FALSE),OFFSET(INDIRECT(ADDRESS(ROW(), COLUMN())),0,-1))</f>
        <v>-</v>
      </c>
      <c r="AN912" s="6"/>
      <c r="AO912" s="6" cm="1">
        <f t="array" aca="1" ref="AO912" ca="1">IF(OFFSET(INDIRECT(ADDRESS(ROW(), COLUMN())),0,-1)="",VLOOKUP($G912,$A:$AAE,COLUMN(),FALSE),OFFSET(INDIRECT(ADDRESS(ROW(), COLUMN())),0,-1))</f>
        <v>0</v>
      </c>
      <c r="AP912" s="6"/>
      <c r="AQ912" s="6" t="str" cm="1">
        <f t="array" aca="1" ref="AQ912" ca="1">IF(OFFSET(INDIRECT(ADDRESS(ROW(), COLUMN())),0,-1)="",VLOOKUP($G912,$A:$AAE,COLUMN(),FALSE),OFFSET(INDIRECT(ADDRESS(ROW(), COLUMN())),0,-1))</f>
        <v>-</v>
      </c>
      <c r="AR912" s="6"/>
      <c r="AS912" s="6" cm="1">
        <f t="array" aca="1" ref="AS912" ca="1">IF(OFFSET(INDIRECT(ADDRESS(ROW(), COLUMN())),0,-1)="",VLOOKUP($G912,$A:$AAE,COLUMN(),FALSE),OFFSET(INDIRECT(ADDRESS(ROW(), COLUMN())),0,-1))</f>
        <v>0</v>
      </c>
      <c r="AT912" s="6"/>
      <c r="AU912" s="6" t="str" cm="1">
        <f t="array" aca="1" ref="AU912" ca="1">IF(OFFSET(INDIRECT(ADDRESS(ROW(), COLUMN())),0,-1)="",VLOOKUP($G912,$A:$AAE,COLUMN(),FALSE),OFFSET(INDIRECT(ADDRESS(ROW(), COLUMN())),0,-1))</f>
        <v>-</v>
      </c>
      <c r="AV912" s="6"/>
      <c r="AW912" s="6" cm="1">
        <f t="array" aca="1" ref="AW912" ca="1">IF(OFFSET(INDIRECT(ADDRESS(ROW(), COLUMN())),0,-1)="",VLOOKUP($G912,$A:$AAE,COLUMN(),FALSE),OFFSET(INDIRECT(ADDRESS(ROW(), COLUMN())),0,-1))</f>
        <v>0</v>
      </c>
      <c r="AX912" s="2"/>
      <c r="AY912" s="6" t="str" cm="1">
        <f t="array" aca="1" ref="AY912" ca="1">IF(OFFSET(INDIRECT(ADDRESS(ROW(), COLUMN())),0,-1)="",VLOOKUP($G912,$A:$AAE,COLUMN(),FALSE),OFFSET(INDIRECT(ADDRESS(ROW(), COLUMN())),0,-1))</f>
        <v>-</v>
      </c>
      <c r="AZ912" s="2"/>
      <c r="BA912" s="6" cm="1">
        <f t="array" aca="1" ref="BA912" ca="1">IF(OFFSET(INDIRECT(ADDRESS(ROW(), COLUMN())),0,-1)="",VLOOKUP($G912,$A:$AAE,COLUMN(),FALSE),OFFSET(INDIRECT(ADDRESS(ROW(), COLUMN())),0,-1))</f>
        <v>0</v>
      </c>
      <c r="BB912" s="2"/>
      <c r="BC912" s="6" cm="1">
        <f t="array" aca="1" ref="BC912" ca="1">IF(OFFSET(INDIRECT(ADDRESS(ROW(), COLUMN())),0,-1)="",VLOOKUP($G912,$A:$AAE,COLUMN(),FALSE),OFFSET(INDIRECT(ADDRESS(ROW(), COLUMN())),0,-1))</f>
        <v>0</v>
      </c>
      <c r="BD912" s="2"/>
      <c r="BE912" s="6" t="str" cm="1">
        <f t="array" aca="1" ref="BE912" ca="1">IF(OFFSET(INDIRECT(ADDRESS(ROW(), COLUMN())),0,-1)="",VLOOKUP($G912,$A:$AAE,COLUMN(),FALSE),OFFSET(INDIRECT(ADDRESS(ROW(), COLUMN())),0,-1))</f>
        <v>用水量*0</v>
      </c>
      <c r="BF912" s="2"/>
      <c r="BG912" s="6" t="str" cm="1">
        <f t="array" aca="1" ref="BG912" ca="1">IF(OFFSET(INDIRECT(ADDRESS(ROW(), COLUMN())),0,-1)="",VLOOKUP($G912,$A:$AAE,COLUMN(),FALSE),OFFSET(INDIRECT(ADDRESS(ROW(), COLUMN())),0,-1))</f>
        <v>-</v>
      </c>
      <c r="BH912" s="2"/>
      <c r="BI912" s="6" cm="1">
        <f t="array" aca="1" ref="BI912" ca="1">IF(OFFSET(INDIRECT(ADDRESS(ROW(), COLUMN())),0,-1)="",VLOOKUP($G912,$A:$AAE,COLUMN(),FALSE),OFFSET(INDIRECT(ADDRESS(ROW(), COLUMN())),0,-1))</f>
        <v>0</v>
      </c>
      <c r="BJ912" s="2"/>
      <c r="BK912" s="6" cm="1">
        <f t="array" aca="1" ref="BK912" ca="1">IF(OFFSET(INDIRECT(ADDRESS(ROW(), COLUMN())),0,-1)="",VLOOKUP($G912,$A:$AAE,COLUMN(),FALSE),OFFSET(INDIRECT(ADDRESS(ROW(), COLUMN())),0,-1))</f>
        <v>0</v>
      </c>
      <c r="BL912" s="2"/>
      <c r="BM912" s="6" t="str" cm="1">
        <f t="array" aca="1" ref="BM912" ca="1">IF(OFFSET(INDIRECT(ADDRESS(ROW(), COLUMN())),0,-1)="",VLOOKUP($G912,$A:$AAE,COLUMN(),FALSE),OFFSET(INDIRECT(ADDRESS(ROW(), COLUMN())),0,-1))</f>
        <v>-</v>
      </c>
      <c r="BN912" s="2"/>
      <c r="BO912" s="6" cm="1">
        <f t="array" aca="1" ref="BO912" ca="1">IF(OFFSET(INDIRECT(ADDRESS(ROW(), COLUMN())),0,-1)="",VLOOKUP($G912,$A:$AAE,COLUMN(),FALSE),OFFSET(INDIRECT(ADDRESS(ROW(), COLUMN())),0,-1))</f>
        <v>0</v>
      </c>
      <c r="BP912" s="2"/>
      <c r="BQ912" s="6" t="str" cm="1">
        <f t="array" aca="1" ref="BQ912" ca="1">IF(OFFSET(INDIRECT(ADDRESS(ROW(), COLUMN())),0,-1)="",VLOOKUP($G912,$A:$AAE,COLUMN(),FALSE),OFFSET(INDIRECT(ADDRESS(ROW(), COLUMN())),0,-1))</f>
        <v>-</v>
      </c>
      <c r="BR912" s="2"/>
      <c r="BS912" s="6" cm="1">
        <f t="array" aca="1" ref="BS912" ca="1">IF(OFFSET(INDIRECT(ADDRESS(ROW(), COLUMN())),0,-1)="",VLOOKUP($G912,$A:$AAE,COLUMN(),FALSE),OFFSET(INDIRECT(ADDRESS(ROW(), COLUMN())),0,-1))</f>
        <v>0</v>
      </c>
      <c r="BT912" s="2"/>
      <c r="BU912" s="6" t="str" cm="1">
        <f t="array" aca="1" ref="BU912" ca="1">IF(OFFSET(INDIRECT(ADDRESS(ROW(), COLUMN())),0,-1)="",VLOOKUP($G912,$A:$AAE,COLUMN(),FALSE),OFFSET(INDIRECT(ADDRESS(ROW(), COLUMN())),0,-1))</f>
        <v>-</v>
      </c>
      <c r="BV912" s="2"/>
      <c r="BW912" s="6" cm="1">
        <f t="array" aca="1" ref="BW912" ca="1">IF(OFFSET(INDIRECT(ADDRESS(ROW(), COLUMN())),0,-1)="",VLOOKUP($G912,$A:$AAE,COLUMN(),FALSE),OFFSET(INDIRECT(ADDRESS(ROW(), COLUMN())),0,-1))</f>
        <v>0</v>
      </c>
      <c r="BX912" s="2"/>
      <c r="BY912" s="6" cm="1">
        <f t="array" aca="1" ref="BY912" ca="1">IF(OFFSET(INDIRECT(ADDRESS(ROW(), COLUMN())),0,-1)="",VLOOKUP($G912,$A:$AAE,COLUMN(),FALSE),OFFSET(INDIRECT(ADDRESS(ROW(), COLUMN())),0,-1))</f>
        <v>0</v>
      </c>
      <c r="BZ912" s="89"/>
      <c r="CA912" s="6" t="str" cm="1">
        <f t="array" aca="1" ref="CA912" ca="1">IF(OFFSET(INDIRECT(ADDRESS(ROW(), COLUMN())),0,-1)="",VLOOKUP($G912,$A:$AAE,COLUMN(),FALSE),OFFSET(INDIRECT(ADDRESS(ROW(), COLUMN())),0,-1))</f>
        <v>-</v>
      </c>
      <c r="CB912" s="6"/>
      <c r="CC912" s="6" cm="1">
        <f t="array" aca="1" ref="CC912" ca="1">IF(OFFSET(INDIRECT(ADDRESS(ROW(), COLUMN())),0,-1)="",VLOOKUP($G912,$A:$AAE,COLUMN(),FALSE),OFFSET(INDIRECT(ADDRESS(ROW(), COLUMN())),0,-1))</f>
        <v>0</v>
      </c>
      <c r="CD912" s="6"/>
      <c r="CE912" s="6" t="str" cm="1">
        <f t="array" aca="1" ref="CE912" ca="1">IF(OFFSET(INDIRECT(ADDRESS(ROW(), COLUMN())),0,-1)="",VLOOKUP($G912,$A:$AAE,COLUMN(),FALSE),OFFSET(INDIRECT(ADDRESS(ROW(), COLUMN())),0,-1))</f>
        <v>-</v>
      </c>
      <c r="CF912" s="6"/>
      <c r="CG912" s="6" cm="1">
        <f t="array" aca="1" ref="CG912" ca="1">IF(OFFSET(INDIRECT(ADDRESS(ROW(), COLUMN())),0,-1)="",VLOOKUP($G912,$A:$AAE,COLUMN(),FALSE),OFFSET(INDIRECT(ADDRESS(ROW(), COLUMN())),0,-1))</f>
        <v>0</v>
      </c>
      <c r="CH912" s="6"/>
      <c r="CI912" s="43" t="str" cm="1">
        <f t="array" aca="1" ref="CI912" ca="1">IF(OFFSET(INDIRECT(ADDRESS(ROW(), COLUMN())),0,-1)="",VLOOKUP($G912,$A:$AAE,COLUMN(),FALSE),OFFSET(INDIRECT(ADDRESS(ROW(), COLUMN())),0,-1))</f>
        <v>水域</v>
      </c>
      <c r="CJ912" s="75" t="s">
        <v>1962</v>
      </c>
      <c r="CK912" s="78" t="str">
        <f t="shared" si="3421"/>
        <v>唯一标识:1802#增养殖用海#国空</v>
      </c>
      <c r="CL912" s="78" t="str">
        <f t="shared" si="3422"/>
        <v>性质名称:增养殖用海</v>
      </c>
      <c r="CM912" s="78" t="str">
        <f t="shared" si="3423"/>
        <v>地块性质过滤:</v>
      </c>
      <c r="CN912" s="78" t="str">
        <f t="shared" si="3424"/>
        <v>地块性质:1802</v>
      </c>
      <c r="CO912" s="78" t="str">
        <f t="shared" si="3425"/>
        <v>地类标准:国空</v>
      </c>
      <c r="CP912" s="78" t="str">
        <f t="shared" si="3426"/>
        <v>地块性质别称:</v>
      </c>
      <c r="CQ912" s="78" t="str">
        <f t="shared" si="3427"/>
        <v>属性继承:E51#渔业用海#城规</v>
      </c>
      <c r="CR912" s="78" t="str">
        <f t="shared" si="3428"/>
        <v>父类:E51</v>
      </c>
      <c r="CS912" s="78" t="str">
        <f t="shared" si="3429"/>
        <v>级别继承:18#渔业用海#国空</v>
      </c>
      <c r="CT912" s="78" t="str">
        <f t="shared" si="3430"/>
        <v>级别层次:2</v>
      </c>
      <c r="CU912" s="78" t="str">
        <f t="shared" si="3431"/>
        <v>级别:118</v>
      </c>
      <c r="CV912" s="78" t="str">
        <f t="shared" ca="1" si="3432"/>
        <v>地块颜色:20,141,235</v>
      </c>
      <c r="CW912" s="78" t="str">
        <f t="shared" ca="1" si="3433"/>
        <v>建筑面积公式:面积*容积率</v>
      </c>
      <c r="CX912" s="78" t="str">
        <f t="shared" ca="1" si="3434"/>
        <v>住宅建筑面积公式:地块建筑面积*0</v>
      </c>
      <c r="CY912" s="78" t="str">
        <f t="shared" ca="1" si="3435"/>
        <v>商服建筑面积公式:地块建筑面积*0</v>
      </c>
      <c r="CZ912" s="78" t="str">
        <f t="shared" ca="1" si="3436"/>
        <v>商服中商业建筑面积公式:地块建筑面积*0</v>
      </c>
      <c r="DA912" s="78" t="str">
        <f t="shared" ca="1" si="3437"/>
        <v>商服中办公建筑面积公式:地块建筑面积*0</v>
      </c>
      <c r="DB912" s="78" t="str">
        <f t="shared" ca="1" si="3438"/>
        <v>公服建筑面积公式:地块建筑面积*0</v>
      </c>
      <c r="DC912" s="78" t="str">
        <f t="shared" ca="1" si="3439"/>
        <v>工业建筑面积公式:地块建筑面积*0</v>
      </c>
      <c r="DD912" s="78" t="str">
        <f t="shared" ca="1" si="3440"/>
        <v>市政建筑面积公式:地块建筑面积*0</v>
      </c>
      <c r="DE912" s="78" t="str">
        <f t="shared" ca="1" si="3419"/>
        <v>绿地面积指定指标:面积*0</v>
      </c>
      <c r="DF912" s="78" t="str">
        <f t="shared" ca="1" si="3420"/>
        <v>绿地面积指定公式:面积*0</v>
      </c>
      <c r="DG912" s="78" t="str">
        <f t="shared" ca="1" si="3441"/>
        <v>户数指标:-</v>
      </c>
      <c r="DH912" s="78" t="str">
        <f t="shared" ca="1" si="3442"/>
        <v>户数公式:0</v>
      </c>
      <c r="DI912" s="78" t="str">
        <f t="shared" ca="1" si="3443"/>
        <v>人数指标:-</v>
      </c>
      <c r="DJ912" s="78" t="str">
        <f t="shared" ca="1" si="3444"/>
        <v>人数公式:0</v>
      </c>
      <c r="DK912" s="78" t="str">
        <f t="shared" ca="1" si="3445"/>
        <v>就业指标:-</v>
      </c>
      <c r="DL912" s="78" t="str">
        <f t="shared" ca="1" si="3446"/>
        <v>就业公式:0</v>
      </c>
      <c r="DM912" s="78" t="str">
        <f t="shared" ca="1" si="3447"/>
        <v>机动车指标:-</v>
      </c>
      <c r="DN912" s="78" t="str">
        <f t="shared" ca="1" si="3448"/>
        <v>机动车公式:0</v>
      </c>
      <c r="DO912" s="78" t="str">
        <f t="shared" ca="1" si="3449"/>
        <v>用水量指标:-</v>
      </c>
      <c r="DP912" s="78" t="str">
        <f t="shared" ca="1" si="3450"/>
        <v>用水量公式:0</v>
      </c>
      <c r="DQ912" s="78" t="str">
        <f t="shared" ca="1" si="3451"/>
        <v>污水折算系数:0</v>
      </c>
      <c r="DR912" s="78" t="str">
        <f t="shared" ca="1" si="3452"/>
        <v>污水量公式:用水量*0</v>
      </c>
      <c r="DS912" s="78" t="str">
        <f t="shared" ca="1" si="3453"/>
        <v>用电负荷指标:-</v>
      </c>
      <c r="DT912" s="78" t="str">
        <f t="shared" ca="1" si="3454"/>
        <v>同时率:0</v>
      </c>
      <c r="DU912" s="78" t="str">
        <f t="shared" ca="1" si="3455"/>
        <v>用电量公式:0</v>
      </c>
      <c r="DV912" s="78" t="str">
        <f t="shared" ca="1" si="3456"/>
        <v>固话装机指标:-</v>
      </c>
      <c r="DW912" s="78" t="str">
        <f t="shared" ca="1" si="3457"/>
        <v>固话量公式:0</v>
      </c>
      <c r="DX912" s="78" t="str">
        <f t="shared" ca="1" si="3458"/>
        <v>有线电视指标:-</v>
      </c>
      <c r="DY912" s="78" t="str">
        <f t="shared" ca="1" si="3459"/>
        <v>电视量公式:0</v>
      </c>
      <c r="DZ912" s="78" t="str">
        <f t="shared" ca="1" si="3460"/>
        <v>高峰机动车生成量指标:-</v>
      </c>
      <c r="EA912" s="78" t="str">
        <f t="shared" ca="1" si="3461"/>
        <v>高峰机动车吸引量公式:0</v>
      </c>
      <c r="EB912" s="78" t="str">
        <f t="shared" ca="1" si="3462"/>
        <v>高峰机动车发生量公式:0</v>
      </c>
      <c r="EC912" s="78" t="str">
        <f t="shared" ca="1" si="3518"/>
        <v>地下空间指标:-</v>
      </c>
      <c r="ED912" s="78" t="str">
        <f t="shared" ca="1" si="3463"/>
        <v>地下空间公式:0</v>
      </c>
      <c r="EE912" s="78" t="str">
        <f t="shared" ca="1" si="3519"/>
        <v>人防指标:-</v>
      </c>
      <c r="EF912" s="78" t="str">
        <f t="shared" ca="1" si="3464"/>
        <v>人防公式:0</v>
      </c>
      <c r="EG912" s="78" t="str">
        <f t="shared" ca="1" si="3320"/>
        <v>用地构成:水域</v>
      </c>
      <c r="EH912" s="78" t="s">
        <v>1962</v>
      </c>
      <c r="EI912" s="79" t="str">
        <f t="shared" ca="1" si="3270"/>
        <v>唯一标识:1802#增养殖用海#国空;性质名称:增养殖用海;地块性质过滤:;地块性质:1802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2" t="s">
        <v>1962</v>
      </c>
    </row>
    <row r="913" spans="1:140" ht="16.5" x14ac:dyDescent="0.2">
      <c r="A913" s="43" t="str">
        <f t="shared" si="3520"/>
        <v>1803#捕捞海域#国空</v>
      </c>
      <c r="B913" s="43" t="s">
        <v>203</v>
      </c>
      <c r="C913" s="43"/>
      <c r="D913" s="43">
        <v>1803</v>
      </c>
      <c r="E913" s="43" t="s">
        <v>1277</v>
      </c>
      <c r="F913" s="43"/>
      <c r="G913" s="43" t="s">
        <v>48</v>
      </c>
      <c r="H913" s="43" t="s">
        <v>755</v>
      </c>
      <c r="I913" s="43" t="s">
        <v>1476</v>
      </c>
      <c r="J913" s="43">
        <f t="shared" si="3521"/>
        <v>2</v>
      </c>
      <c r="K913" s="43" t="str">
        <f t="shared" si="3522"/>
        <v>118</v>
      </c>
      <c r="L913" s="43"/>
      <c r="M913" s="43" t="str" cm="1">
        <f t="array" aca="1" ref="M913" ca="1">IF(OFFSET(INDIRECT(ADDRESS(ROW(), COLUMN())),0,-1)="",VLOOKUP($G913,$A:$AAE,COLUMN(),FALSE),OFFSET(INDIRECT(ADDRESS(ROW(), COLUMN())),0,-1))</f>
        <v>20,141,235</v>
      </c>
      <c r="N913" s="6"/>
      <c r="O913" s="43" t="str" cm="1">
        <f t="array" aca="1" ref="O913" ca="1">IF(OFFSET(INDIRECT(ADDRESS(ROW(), COLUMN())),0,-1)="",VLOOKUP($G913,$A:$AAE,COLUMN(),FALSE),OFFSET(INDIRECT(ADDRESS(ROW(), COLUMN())),0,-1))</f>
        <v>面积*容积率</v>
      </c>
      <c r="P913" s="6"/>
      <c r="Q913" s="6" t="str" cm="1">
        <f t="array" aca="1" ref="Q913" ca="1">IF(OFFSET(INDIRECT(ADDRESS(ROW(), COLUMN())),0,-1)="",VLOOKUP($G913,$A:$AAE,COLUMN(),FALSE),OFFSET(INDIRECT(ADDRESS(ROW(), COLUMN())),0,-1))</f>
        <v>地块建筑面积*0</v>
      </c>
      <c r="R913" s="6"/>
      <c r="S913" s="6" t="str" cm="1">
        <f t="array" aca="1" ref="S913" ca="1">IF(OFFSET(INDIRECT(ADDRESS(ROW(), COLUMN())),0,-1)="",VLOOKUP($G913,$A:$AAE,COLUMN(),FALSE),OFFSET(INDIRECT(ADDRESS(ROW(), COLUMN())),0,-1))</f>
        <v>地块建筑面积*0</v>
      </c>
      <c r="T913" s="6"/>
      <c r="U913" s="6" t="str" cm="1">
        <f t="array" aca="1" ref="U913" ca="1">IF(OFFSET(INDIRECT(ADDRESS(ROW(), COLUMN())),0,-1)="",VLOOKUP($G913,$A:$AAE,COLUMN(),FALSE),OFFSET(INDIRECT(ADDRESS(ROW(), COLUMN())),0,-1))</f>
        <v>地块建筑面积*0</v>
      </c>
      <c r="V913" s="6"/>
      <c r="W913" s="43" t="str" cm="1">
        <f t="array" aca="1" ref="W913" ca="1">IF(OFFSET(INDIRECT(ADDRESS(ROW(), COLUMN())),0,-1)="",VLOOKUP($G913,$A:$AAE,COLUMN(),FALSE),OFFSET(INDIRECT(ADDRESS(ROW(), COLUMN())),0,-1))</f>
        <v>地块建筑面积*0</v>
      </c>
      <c r="X913" s="6"/>
      <c r="Y913" s="6" t="str" cm="1">
        <f t="array" aca="1" ref="Y913" ca="1">IF(OFFSET(INDIRECT(ADDRESS(ROW(), COLUMN())),0,-1)="",VLOOKUP($G913,$A:$AAE,COLUMN(),FALSE),OFFSET(INDIRECT(ADDRESS(ROW(), COLUMN())),0,-1))</f>
        <v>地块建筑面积*0</v>
      </c>
      <c r="Z913" s="6"/>
      <c r="AA913" s="6" t="str" cm="1">
        <f t="array" aca="1" ref="AA913" ca="1">IF(OFFSET(INDIRECT(ADDRESS(ROW(), COLUMN())),0,-1)="",VLOOKUP($G913,$A:$AAE,COLUMN(),FALSE),OFFSET(INDIRECT(ADDRESS(ROW(), COLUMN())),0,-1))</f>
        <v>地块建筑面积*0</v>
      </c>
      <c r="AB913" s="6"/>
      <c r="AC913" s="6" t="str" cm="1">
        <f t="array" aca="1" ref="AC913" ca="1">IF(OFFSET(INDIRECT(ADDRESS(ROW(), COLUMN())),0,-1)="",VLOOKUP($G913,$A:$AAE,COLUMN(),FALSE),OFFSET(INDIRECT(ADDRESS(ROW(), COLUMN())),0,-1))</f>
        <v>地块建筑面积*0</v>
      </c>
      <c r="AD913" s="6"/>
      <c r="AE913" s="6" t="str" cm="1">
        <f t="array" aca="1" ref="AE913" ca="1">IF(OFFSET(INDIRECT(ADDRESS(ROW(), COLUMN())),0,-1)="",VLOOKUP($G913,$A:$AAE,COLUMN(),FALSE),OFFSET(INDIRECT(ADDRESS(ROW(), COLUMN())),0,-1))</f>
        <v>面积*0</v>
      </c>
      <c r="AF913" s="6"/>
      <c r="AG913" s="6" t="str" cm="1">
        <f t="array" aca="1" ref="AG913" ca="1">IF(OFFSET(INDIRECT(ADDRESS(ROW(), COLUMN())),0,-1)="",VLOOKUP($G913,$A:$AAE,COLUMN(),FALSE),OFFSET(INDIRECT(ADDRESS(ROW(), COLUMN())),0,-1))</f>
        <v>面积*0</v>
      </c>
      <c r="AH913" s="6"/>
      <c r="AI913" s="6" t="str" cm="1">
        <f t="array" aca="1" ref="AI913" ca="1">IF(OFFSET(INDIRECT(ADDRESS(ROW(), COLUMN())),0,-1)="",VLOOKUP($G913,$A:$AAE,COLUMN(),FALSE),OFFSET(INDIRECT(ADDRESS(ROW(), COLUMN())),0,-1))</f>
        <v>-</v>
      </c>
      <c r="AJ913" s="6"/>
      <c r="AK913" s="6" cm="1">
        <f t="array" aca="1" ref="AK913" ca="1">IF(OFFSET(INDIRECT(ADDRESS(ROW(), COLUMN())),0,-1)="",VLOOKUP($G913,$A:$AAE,COLUMN(),FALSE),OFFSET(INDIRECT(ADDRESS(ROW(), COLUMN())),0,-1))</f>
        <v>0</v>
      </c>
      <c r="AL913" s="6"/>
      <c r="AM913" s="6" t="str" cm="1">
        <f t="array" aca="1" ref="AM913" ca="1">IF(OFFSET(INDIRECT(ADDRESS(ROW(), COLUMN())),0,-1)="",VLOOKUP($G913,$A:$AAE,COLUMN(),FALSE),OFFSET(INDIRECT(ADDRESS(ROW(), COLUMN())),0,-1))</f>
        <v>-</v>
      </c>
      <c r="AN913" s="6"/>
      <c r="AO913" s="6" cm="1">
        <f t="array" aca="1" ref="AO913" ca="1">IF(OFFSET(INDIRECT(ADDRESS(ROW(), COLUMN())),0,-1)="",VLOOKUP($G913,$A:$AAE,COLUMN(),FALSE),OFFSET(INDIRECT(ADDRESS(ROW(), COLUMN())),0,-1))</f>
        <v>0</v>
      </c>
      <c r="AP913" s="6"/>
      <c r="AQ913" s="6" t="str" cm="1">
        <f t="array" aca="1" ref="AQ913" ca="1">IF(OFFSET(INDIRECT(ADDRESS(ROW(), COLUMN())),0,-1)="",VLOOKUP($G913,$A:$AAE,COLUMN(),FALSE),OFFSET(INDIRECT(ADDRESS(ROW(), COLUMN())),0,-1))</f>
        <v>-</v>
      </c>
      <c r="AR913" s="6"/>
      <c r="AS913" s="6" cm="1">
        <f t="array" aca="1" ref="AS913" ca="1">IF(OFFSET(INDIRECT(ADDRESS(ROW(), COLUMN())),0,-1)="",VLOOKUP($G913,$A:$AAE,COLUMN(),FALSE),OFFSET(INDIRECT(ADDRESS(ROW(), COLUMN())),0,-1))</f>
        <v>0</v>
      </c>
      <c r="AT913" s="6"/>
      <c r="AU913" s="6" t="str" cm="1">
        <f t="array" aca="1" ref="AU913" ca="1">IF(OFFSET(INDIRECT(ADDRESS(ROW(), COLUMN())),0,-1)="",VLOOKUP($G913,$A:$AAE,COLUMN(),FALSE),OFFSET(INDIRECT(ADDRESS(ROW(), COLUMN())),0,-1))</f>
        <v>-</v>
      </c>
      <c r="AV913" s="6"/>
      <c r="AW913" s="6" cm="1">
        <f t="array" aca="1" ref="AW913" ca="1">IF(OFFSET(INDIRECT(ADDRESS(ROW(), COLUMN())),0,-1)="",VLOOKUP($G913,$A:$AAE,COLUMN(),FALSE),OFFSET(INDIRECT(ADDRESS(ROW(), COLUMN())),0,-1))</f>
        <v>0</v>
      </c>
      <c r="AX913" s="2"/>
      <c r="AY913" s="6" t="str" cm="1">
        <f t="array" aca="1" ref="AY913" ca="1">IF(OFFSET(INDIRECT(ADDRESS(ROW(), COLUMN())),0,-1)="",VLOOKUP($G913,$A:$AAE,COLUMN(),FALSE),OFFSET(INDIRECT(ADDRESS(ROW(), COLUMN())),0,-1))</f>
        <v>-</v>
      </c>
      <c r="AZ913" s="2"/>
      <c r="BA913" s="6" cm="1">
        <f t="array" aca="1" ref="BA913" ca="1">IF(OFFSET(INDIRECT(ADDRESS(ROW(), COLUMN())),0,-1)="",VLOOKUP($G913,$A:$AAE,COLUMN(),FALSE),OFFSET(INDIRECT(ADDRESS(ROW(), COLUMN())),0,-1))</f>
        <v>0</v>
      </c>
      <c r="BB913" s="2"/>
      <c r="BC913" s="6" cm="1">
        <f t="array" aca="1" ref="BC913" ca="1">IF(OFFSET(INDIRECT(ADDRESS(ROW(), COLUMN())),0,-1)="",VLOOKUP($G913,$A:$AAE,COLUMN(),FALSE),OFFSET(INDIRECT(ADDRESS(ROW(), COLUMN())),0,-1))</f>
        <v>0</v>
      </c>
      <c r="BD913" s="2"/>
      <c r="BE913" s="6" t="str" cm="1">
        <f t="array" aca="1" ref="BE913" ca="1">IF(OFFSET(INDIRECT(ADDRESS(ROW(), COLUMN())),0,-1)="",VLOOKUP($G913,$A:$AAE,COLUMN(),FALSE),OFFSET(INDIRECT(ADDRESS(ROW(), COLUMN())),0,-1))</f>
        <v>用水量*0</v>
      </c>
      <c r="BF913" s="2"/>
      <c r="BG913" s="6" t="str" cm="1">
        <f t="array" aca="1" ref="BG913" ca="1">IF(OFFSET(INDIRECT(ADDRESS(ROW(), COLUMN())),0,-1)="",VLOOKUP($G913,$A:$AAE,COLUMN(),FALSE),OFFSET(INDIRECT(ADDRESS(ROW(), COLUMN())),0,-1))</f>
        <v>-</v>
      </c>
      <c r="BH913" s="2"/>
      <c r="BI913" s="6" cm="1">
        <f t="array" aca="1" ref="BI913" ca="1">IF(OFFSET(INDIRECT(ADDRESS(ROW(), COLUMN())),0,-1)="",VLOOKUP($G913,$A:$AAE,COLUMN(),FALSE),OFFSET(INDIRECT(ADDRESS(ROW(), COLUMN())),0,-1))</f>
        <v>0</v>
      </c>
      <c r="BJ913" s="2"/>
      <c r="BK913" s="6" cm="1">
        <f t="array" aca="1" ref="BK913" ca="1">IF(OFFSET(INDIRECT(ADDRESS(ROW(), COLUMN())),0,-1)="",VLOOKUP($G913,$A:$AAE,COLUMN(),FALSE),OFFSET(INDIRECT(ADDRESS(ROW(), COLUMN())),0,-1))</f>
        <v>0</v>
      </c>
      <c r="BL913" s="2"/>
      <c r="BM913" s="6" t="str" cm="1">
        <f t="array" aca="1" ref="BM913" ca="1">IF(OFFSET(INDIRECT(ADDRESS(ROW(), COLUMN())),0,-1)="",VLOOKUP($G913,$A:$AAE,COLUMN(),FALSE),OFFSET(INDIRECT(ADDRESS(ROW(), COLUMN())),0,-1))</f>
        <v>-</v>
      </c>
      <c r="BN913" s="2"/>
      <c r="BO913" s="6" cm="1">
        <f t="array" aca="1" ref="BO913" ca="1">IF(OFFSET(INDIRECT(ADDRESS(ROW(), COLUMN())),0,-1)="",VLOOKUP($G913,$A:$AAE,COLUMN(),FALSE),OFFSET(INDIRECT(ADDRESS(ROW(), COLUMN())),0,-1))</f>
        <v>0</v>
      </c>
      <c r="BP913" s="2"/>
      <c r="BQ913" s="6" t="str" cm="1">
        <f t="array" aca="1" ref="BQ913" ca="1">IF(OFFSET(INDIRECT(ADDRESS(ROW(), COLUMN())),0,-1)="",VLOOKUP($G913,$A:$AAE,COLUMN(),FALSE),OFFSET(INDIRECT(ADDRESS(ROW(), COLUMN())),0,-1))</f>
        <v>-</v>
      </c>
      <c r="BR913" s="2"/>
      <c r="BS913" s="6" cm="1">
        <f t="array" aca="1" ref="BS913" ca="1">IF(OFFSET(INDIRECT(ADDRESS(ROW(), COLUMN())),0,-1)="",VLOOKUP($G913,$A:$AAE,COLUMN(),FALSE),OFFSET(INDIRECT(ADDRESS(ROW(), COLUMN())),0,-1))</f>
        <v>0</v>
      </c>
      <c r="BT913" s="2"/>
      <c r="BU913" s="6" t="str" cm="1">
        <f t="array" aca="1" ref="BU913" ca="1">IF(OFFSET(INDIRECT(ADDRESS(ROW(), COLUMN())),0,-1)="",VLOOKUP($G913,$A:$AAE,COLUMN(),FALSE),OFFSET(INDIRECT(ADDRESS(ROW(), COLUMN())),0,-1))</f>
        <v>-</v>
      </c>
      <c r="BV913" s="2"/>
      <c r="BW913" s="6" cm="1">
        <f t="array" aca="1" ref="BW913" ca="1">IF(OFFSET(INDIRECT(ADDRESS(ROW(), COLUMN())),0,-1)="",VLOOKUP($G913,$A:$AAE,COLUMN(),FALSE),OFFSET(INDIRECT(ADDRESS(ROW(), COLUMN())),0,-1))</f>
        <v>0</v>
      </c>
      <c r="BX913" s="2"/>
      <c r="BY913" s="6" cm="1">
        <f t="array" aca="1" ref="BY913" ca="1">IF(OFFSET(INDIRECT(ADDRESS(ROW(), COLUMN())),0,-1)="",VLOOKUP($G913,$A:$AAE,COLUMN(),FALSE),OFFSET(INDIRECT(ADDRESS(ROW(), COLUMN())),0,-1))</f>
        <v>0</v>
      </c>
      <c r="BZ913" s="89"/>
      <c r="CA913" s="6" t="str" cm="1">
        <f t="array" aca="1" ref="CA913" ca="1">IF(OFFSET(INDIRECT(ADDRESS(ROW(), COLUMN())),0,-1)="",VLOOKUP($G913,$A:$AAE,COLUMN(),FALSE),OFFSET(INDIRECT(ADDRESS(ROW(), COLUMN())),0,-1))</f>
        <v>-</v>
      </c>
      <c r="CB913" s="6"/>
      <c r="CC913" s="6" cm="1">
        <f t="array" aca="1" ref="CC913" ca="1">IF(OFFSET(INDIRECT(ADDRESS(ROW(), COLUMN())),0,-1)="",VLOOKUP($G913,$A:$AAE,COLUMN(),FALSE),OFFSET(INDIRECT(ADDRESS(ROW(), COLUMN())),0,-1))</f>
        <v>0</v>
      </c>
      <c r="CD913" s="6"/>
      <c r="CE913" s="6" t="str" cm="1">
        <f t="array" aca="1" ref="CE913" ca="1">IF(OFFSET(INDIRECT(ADDRESS(ROW(), COLUMN())),0,-1)="",VLOOKUP($G913,$A:$AAE,COLUMN(),FALSE),OFFSET(INDIRECT(ADDRESS(ROW(), COLUMN())),0,-1))</f>
        <v>-</v>
      </c>
      <c r="CF913" s="6"/>
      <c r="CG913" s="6" cm="1">
        <f t="array" aca="1" ref="CG913" ca="1">IF(OFFSET(INDIRECT(ADDRESS(ROW(), COLUMN())),0,-1)="",VLOOKUP($G913,$A:$AAE,COLUMN(),FALSE),OFFSET(INDIRECT(ADDRESS(ROW(), COLUMN())),0,-1))</f>
        <v>0</v>
      </c>
      <c r="CH913" s="6"/>
      <c r="CI913" s="43" t="str" cm="1">
        <f t="array" aca="1" ref="CI913" ca="1">IF(OFFSET(INDIRECT(ADDRESS(ROW(), COLUMN())),0,-1)="",VLOOKUP($G913,$A:$AAE,COLUMN(),FALSE),OFFSET(INDIRECT(ADDRESS(ROW(), COLUMN())),0,-1))</f>
        <v>水域</v>
      </c>
      <c r="CJ913" s="75" t="s">
        <v>1962</v>
      </c>
      <c r="CK913" s="78" t="str">
        <f t="shared" si="3421"/>
        <v>唯一标识:1803#捕捞海域#国空</v>
      </c>
      <c r="CL913" s="78" t="str">
        <f t="shared" si="3422"/>
        <v>性质名称:捕捞海域</v>
      </c>
      <c r="CM913" s="78" t="str">
        <f t="shared" si="3423"/>
        <v>地块性质过滤:</v>
      </c>
      <c r="CN913" s="78" t="str">
        <f t="shared" si="3424"/>
        <v>地块性质:1803</v>
      </c>
      <c r="CO913" s="78" t="str">
        <f t="shared" si="3425"/>
        <v>地类标准:国空</v>
      </c>
      <c r="CP913" s="78" t="str">
        <f t="shared" si="3426"/>
        <v>地块性质别称:</v>
      </c>
      <c r="CQ913" s="78" t="str">
        <f t="shared" si="3427"/>
        <v>属性继承:E51#渔业用海#城规</v>
      </c>
      <c r="CR913" s="78" t="str">
        <f t="shared" si="3428"/>
        <v>父类:E51</v>
      </c>
      <c r="CS913" s="78" t="str">
        <f t="shared" si="3429"/>
        <v>级别继承:18#渔业用海#国空</v>
      </c>
      <c r="CT913" s="78" t="str">
        <f t="shared" si="3430"/>
        <v>级别层次:2</v>
      </c>
      <c r="CU913" s="78" t="str">
        <f t="shared" si="3431"/>
        <v>级别:118</v>
      </c>
      <c r="CV913" s="78" t="str">
        <f t="shared" ca="1" si="3432"/>
        <v>地块颜色:20,141,235</v>
      </c>
      <c r="CW913" s="78" t="str">
        <f t="shared" ca="1" si="3433"/>
        <v>建筑面积公式:面积*容积率</v>
      </c>
      <c r="CX913" s="78" t="str">
        <f t="shared" ca="1" si="3434"/>
        <v>住宅建筑面积公式:地块建筑面积*0</v>
      </c>
      <c r="CY913" s="78" t="str">
        <f t="shared" ca="1" si="3435"/>
        <v>商服建筑面积公式:地块建筑面积*0</v>
      </c>
      <c r="CZ913" s="78" t="str">
        <f t="shared" ca="1" si="3436"/>
        <v>商服中商业建筑面积公式:地块建筑面积*0</v>
      </c>
      <c r="DA913" s="78" t="str">
        <f t="shared" ca="1" si="3437"/>
        <v>商服中办公建筑面积公式:地块建筑面积*0</v>
      </c>
      <c r="DB913" s="78" t="str">
        <f t="shared" ca="1" si="3438"/>
        <v>公服建筑面积公式:地块建筑面积*0</v>
      </c>
      <c r="DC913" s="78" t="str">
        <f t="shared" ca="1" si="3439"/>
        <v>工业建筑面积公式:地块建筑面积*0</v>
      </c>
      <c r="DD913" s="78" t="str">
        <f t="shared" ca="1" si="3440"/>
        <v>市政建筑面积公式:地块建筑面积*0</v>
      </c>
      <c r="DE913" s="78" t="str">
        <f t="shared" ca="1" si="3419"/>
        <v>绿地面积指定指标:面积*0</v>
      </c>
      <c r="DF913" s="78" t="str">
        <f t="shared" ca="1" si="3420"/>
        <v>绿地面积指定公式:面积*0</v>
      </c>
      <c r="DG913" s="78" t="str">
        <f t="shared" ca="1" si="3441"/>
        <v>户数指标:-</v>
      </c>
      <c r="DH913" s="78" t="str">
        <f t="shared" ca="1" si="3442"/>
        <v>户数公式:0</v>
      </c>
      <c r="DI913" s="78" t="str">
        <f t="shared" ca="1" si="3443"/>
        <v>人数指标:-</v>
      </c>
      <c r="DJ913" s="78" t="str">
        <f t="shared" ca="1" si="3444"/>
        <v>人数公式:0</v>
      </c>
      <c r="DK913" s="78" t="str">
        <f t="shared" ca="1" si="3445"/>
        <v>就业指标:-</v>
      </c>
      <c r="DL913" s="78" t="str">
        <f t="shared" ca="1" si="3446"/>
        <v>就业公式:0</v>
      </c>
      <c r="DM913" s="78" t="str">
        <f t="shared" ca="1" si="3447"/>
        <v>机动车指标:-</v>
      </c>
      <c r="DN913" s="78" t="str">
        <f t="shared" ca="1" si="3448"/>
        <v>机动车公式:0</v>
      </c>
      <c r="DO913" s="78" t="str">
        <f t="shared" ca="1" si="3449"/>
        <v>用水量指标:-</v>
      </c>
      <c r="DP913" s="78" t="str">
        <f t="shared" ca="1" si="3450"/>
        <v>用水量公式:0</v>
      </c>
      <c r="DQ913" s="78" t="str">
        <f t="shared" ca="1" si="3451"/>
        <v>污水折算系数:0</v>
      </c>
      <c r="DR913" s="78" t="str">
        <f t="shared" ca="1" si="3452"/>
        <v>污水量公式:用水量*0</v>
      </c>
      <c r="DS913" s="78" t="str">
        <f t="shared" ca="1" si="3453"/>
        <v>用电负荷指标:-</v>
      </c>
      <c r="DT913" s="78" t="str">
        <f t="shared" ca="1" si="3454"/>
        <v>同时率:0</v>
      </c>
      <c r="DU913" s="78" t="str">
        <f t="shared" ca="1" si="3455"/>
        <v>用电量公式:0</v>
      </c>
      <c r="DV913" s="78" t="str">
        <f t="shared" ca="1" si="3456"/>
        <v>固话装机指标:-</v>
      </c>
      <c r="DW913" s="78" t="str">
        <f t="shared" ca="1" si="3457"/>
        <v>固话量公式:0</v>
      </c>
      <c r="DX913" s="78" t="str">
        <f t="shared" ca="1" si="3458"/>
        <v>有线电视指标:-</v>
      </c>
      <c r="DY913" s="78" t="str">
        <f t="shared" ca="1" si="3459"/>
        <v>电视量公式:0</v>
      </c>
      <c r="DZ913" s="78" t="str">
        <f t="shared" ca="1" si="3460"/>
        <v>高峰机动车生成量指标:-</v>
      </c>
      <c r="EA913" s="78" t="str">
        <f t="shared" ca="1" si="3461"/>
        <v>高峰机动车吸引量公式:0</v>
      </c>
      <c r="EB913" s="78" t="str">
        <f t="shared" ca="1" si="3462"/>
        <v>高峰机动车发生量公式:0</v>
      </c>
      <c r="EC913" s="78" t="str">
        <f t="shared" ca="1" si="3518"/>
        <v>地下空间指标:-</v>
      </c>
      <c r="ED913" s="78" t="str">
        <f t="shared" ca="1" si="3463"/>
        <v>地下空间公式:0</v>
      </c>
      <c r="EE913" s="78" t="str">
        <f t="shared" ca="1" si="3519"/>
        <v>人防指标:-</v>
      </c>
      <c r="EF913" s="78" t="str">
        <f t="shared" ca="1" si="3464"/>
        <v>人防公式:0</v>
      </c>
      <c r="EG913" s="78" t="str">
        <f t="shared" ca="1" si="3320"/>
        <v>用地构成:水域</v>
      </c>
      <c r="EH913" s="78" t="s">
        <v>1962</v>
      </c>
      <c r="EI913" s="79" t="str">
        <f t="shared" ca="1" si="3270"/>
        <v>唯一标识:1803#捕捞海域#国空;性质名称:捕捞海域;地块性质过滤:;地块性质:1803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3" t="s">
        <v>1962</v>
      </c>
    </row>
    <row r="914" spans="1:140" ht="16.5" x14ac:dyDescent="0.2">
      <c r="A914" s="43" t="str">
        <f t="shared" ref="A914" si="3523">IF(OR(C914="",C914="地块性质过滤:"),D914&amp;"#"&amp;B914&amp;"#"&amp;E914,D914&amp;"#"&amp;B914&amp;"&amp;"&amp;C914&amp;"#"&amp;E914)</f>
        <v>1804#农林牧业用岛#国空</v>
      </c>
      <c r="B914" s="43" t="s">
        <v>2392</v>
      </c>
      <c r="C914" s="43"/>
      <c r="D914" s="43">
        <v>1804</v>
      </c>
      <c r="E914" s="43" t="s">
        <v>1277</v>
      </c>
      <c r="F914" s="43"/>
      <c r="G914" s="43" t="s">
        <v>48</v>
      </c>
      <c r="H914" s="43" t="s">
        <v>755</v>
      </c>
      <c r="I914" s="43" t="s">
        <v>1476</v>
      </c>
      <c r="J914" s="43">
        <f t="shared" ref="J914" si="3524">IF(ISNUMBER(FIND("/",D914)),2,IF(RIGHT(D914,1)="v",LEN(D914)/2+0.5,LEN(D914)/2))</f>
        <v>2</v>
      </c>
      <c r="K914" s="43" t="str">
        <f t="shared" ref="K914" si="3525">IF((J914-1)=0,"0",(J914-1)&amp;LEFT(I914,FIND("#",I914)-1))</f>
        <v>118</v>
      </c>
      <c r="L914" s="43"/>
      <c r="M914" s="43" t="str" cm="1">
        <f t="array" aca="1" ref="M914" ca="1">IF(OFFSET(INDIRECT(ADDRESS(ROW(), COLUMN())),0,-1)="",VLOOKUP($G914,$A:$AAE,COLUMN(),FALSE),OFFSET(INDIRECT(ADDRESS(ROW(), COLUMN())),0,-1))</f>
        <v>20,141,235</v>
      </c>
      <c r="N914" s="6"/>
      <c r="O914" s="43" t="str" cm="1">
        <f t="array" aca="1" ref="O914" ca="1">IF(OFFSET(INDIRECT(ADDRESS(ROW(), COLUMN())),0,-1)="",VLOOKUP($G914,$A:$AAE,COLUMN(),FALSE),OFFSET(INDIRECT(ADDRESS(ROW(), COLUMN())),0,-1))</f>
        <v>面积*容积率</v>
      </c>
      <c r="P914" s="6"/>
      <c r="Q914" s="6" t="str" cm="1">
        <f t="array" aca="1" ref="Q914" ca="1">IF(OFFSET(INDIRECT(ADDRESS(ROW(), COLUMN())),0,-1)="",VLOOKUP($G914,$A:$AAE,COLUMN(),FALSE),OFFSET(INDIRECT(ADDRESS(ROW(), COLUMN())),0,-1))</f>
        <v>地块建筑面积*0</v>
      </c>
      <c r="R914" s="6"/>
      <c r="S914" s="6" t="str" cm="1">
        <f t="array" aca="1" ref="S914" ca="1">IF(OFFSET(INDIRECT(ADDRESS(ROW(), COLUMN())),0,-1)="",VLOOKUP($G914,$A:$AAE,COLUMN(),FALSE),OFFSET(INDIRECT(ADDRESS(ROW(), COLUMN())),0,-1))</f>
        <v>地块建筑面积*0</v>
      </c>
      <c r="T914" s="6"/>
      <c r="U914" s="6" t="str" cm="1">
        <f t="array" aca="1" ref="U914" ca="1">IF(OFFSET(INDIRECT(ADDRESS(ROW(), COLUMN())),0,-1)="",VLOOKUP($G914,$A:$AAE,COLUMN(),FALSE),OFFSET(INDIRECT(ADDRESS(ROW(), COLUMN())),0,-1))</f>
        <v>地块建筑面积*0</v>
      </c>
      <c r="V914" s="6"/>
      <c r="W914" s="43" t="str" cm="1">
        <f t="array" aca="1" ref="W914" ca="1">IF(OFFSET(INDIRECT(ADDRESS(ROW(), COLUMN())),0,-1)="",VLOOKUP($G914,$A:$AAE,COLUMN(),FALSE),OFFSET(INDIRECT(ADDRESS(ROW(), COLUMN())),0,-1))</f>
        <v>地块建筑面积*0</v>
      </c>
      <c r="X914" s="6"/>
      <c r="Y914" s="6" t="str" cm="1">
        <f t="array" aca="1" ref="Y914" ca="1">IF(OFFSET(INDIRECT(ADDRESS(ROW(), COLUMN())),0,-1)="",VLOOKUP($G914,$A:$AAE,COLUMN(),FALSE),OFFSET(INDIRECT(ADDRESS(ROW(), COLUMN())),0,-1))</f>
        <v>地块建筑面积*0</v>
      </c>
      <c r="Z914" s="6"/>
      <c r="AA914" s="6" t="str" cm="1">
        <f t="array" aca="1" ref="AA914" ca="1">IF(OFFSET(INDIRECT(ADDRESS(ROW(), COLUMN())),0,-1)="",VLOOKUP($G914,$A:$AAE,COLUMN(),FALSE),OFFSET(INDIRECT(ADDRESS(ROW(), COLUMN())),0,-1))</f>
        <v>地块建筑面积*0</v>
      </c>
      <c r="AB914" s="6"/>
      <c r="AC914" s="6" t="str" cm="1">
        <f t="array" aca="1" ref="AC914" ca="1">IF(OFFSET(INDIRECT(ADDRESS(ROW(), COLUMN())),0,-1)="",VLOOKUP($G914,$A:$AAE,COLUMN(),FALSE),OFFSET(INDIRECT(ADDRESS(ROW(), COLUMN())),0,-1))</f>
        <v>地块建筑面积*0</v>
      </c>
      <c r="AD914" s="6"/>
      <c r="AE914" s="6" t="str" cm="1">
        <f t="array" aca="1" ref="AE914" ca="1">IF(OFFSET(INDIRECT(ADDRESS(ROW(), COLUMN())),0,-1)="",VLOOKUP($G914,$A:$AAE,COLUMN(),FALSE),OFFSET(INDIRECT(ADDRESS(ROW(), COLUMN())),0,-1))</f>
        <v>面积*0</v>
      </c>
      <c r="AF914" s="6"/>
      <c r="AG914" s="6" t="str" cm="1">
        <f t="array" aca="1" ref="AG914" ca="1">IF(OFFSET(INDIRECT(ADDRESS(ROW(), COLUMN())),0,-1)="",VLOOKUP($G914,$A:$AAE,COLUMN(),FALSE),OFFSET(INDIRECT(ADDRESS(ROW(), COLUMN())),0,-1))</f>
        <v>面积*0</v>
      </c>
      <c r="AH914" s="6"/>
      <c r="AI914" s="6" t="str" cm="1">
        <f t="array" aca="1" ref="AI914" ca="1">IF(OFFSET(INDIRECT(ADDRESS(ROW(), COLUMN())),0,-1)="",VLOOKUP($G914,$A:$AAE,COLUMN(),FALSE),OFFSET(INDIRECT(ADDRESS(ROW(), COLUMN())),0,-1))</f>
        <v>-</v>
      </c>
      <c r="AJ914" s="6"/>
      <c r="AK914" s="6" cm="1">
        <f t="array" aca="1" ref="AK914" ca="1">IF(OFFSET(INDIRECT(ADDRESS(ROW(), COLUMN())),0,-1)="",VLOOKUP($G914,$A:$AAE,COLUMN(),FALSE),OFFSET(INDIRECT(ADDRESS(ROW(), COLUMN())),0,-1))</f>
        <v>0</v>
      </c>
      <c r="AL914" s="6"/>
      <c r="AM914" s="6" t="str" cm="1">
        <f t="array" aca="1" ref="AM914" ca="1">IF(OFFSET(INDIRECT(ADDRESS(ROW(), COLUMN())),0,-1)="",VLOOKUP($G914,$A:$AAE,COLUMN(),FALSE),OFFSET(INDIRECT(ADDRESS(ROW(), COLUMN())),0,-1))</f>
        <v>-</v>
      </c>
      <c r="AN914" s="6"/>
      <c r="AO914" s="6" cm="1">
        <f t="array" aca="1" ref="AO914" ca="1">IF(OFFSET(INDIRECT(ADDRESS(ROW(), COLUMN())),0,-1)="",VLOOKUP($G914,$A:$AAE,COLUMN(),FALSE),OFFSET(INDIRECT(ADDRESS(ROW(), COLUMN())),0,-1))</f>
        <v>0</v>
      </c>
      <c r="AP914" s="6"/>
      <c r="AQ914" s="6" t="str" cm="1">
        <f t="array" aca="1" ref="AQ914" ca="1">IF(OFFSET(INDIRECT(ADDRESS(ROW(), COLUMN())),0,-1)="",VLOOKUP($G914,$A:$AAE,COLUMN(),FALSE),OFFSET(INDIRECT(ADDRESS(ROW(), COLUMN())),0,-1))</f>
        <v>-</v>
      </c>
      <c r="AR914" s="6"/>
      <c r="AS914" s="6" cm="1">
        <f t="array" aca="1" ref="AS914" ca="1">IF(OFFSET(INDIRECT(ADDRESS(ROW(), COLUMN())),0,-1)="",VLOOKUP($G914,$A:$AAE,COLUMN(),FALSE),OFFSET(INDIRECT(ADDRESS(ROW(), COLUMN())),0,-1))</f>
        <v>0</v>
      </c>
      <c r="AT914" s="6"/>
      <c r="AU914" s="6" t="str" cm="1">
        <f t="array" aca="1" ref="AU914" ca="1">IF(OFFSET(INDIRECT(ADDRESS(ROW(), COLUMN())),0,-1)="",VLOOKUP($G914,$A:$AAE,COLUMN(),FALSE),OFFSET(INDIRECT(ADDRESS(ROW(), COLUMN())),0,-1))</f>
        <v>-</v>
      </c>
      <c r="AV914" s="6"/>
      <c r="AW914" s="6" cm="1">
        <f t="array" aca="1" ref="AW914" ca="1">IF(OFFSET(INDIRECT(ADDRESS(ROW(), COLUMN())),0,-1)="",VLOOKUP($G914,$A:$AAE,COLUMN(),FALSE),OFFSET(INDIRECT(ADDRESS(ROW(), COLUMN())),0,-1))</f>
        <v>0</v>
      </c>
      <c r="AX914" s="2"/>
      <c r="AY914" s="6" t="str" cm="1">
        <f t="array" aca="1" ref="AY914" ca="1">IF(OFFSET(INDIRECT(ADDRESS(ROW(), COLUMN())),0,-1)="",VLOOKUP($G914,$A:$AAE,COLUMN(),FALSE),OFFSET(INDIRECT(ADDRESS(ROW(), COLUMN())),0,-1))</f>
        <v>-</v>
      </c>
      <c r="AZ914" s="2"/>
      <c r="BA914" s="6" cm="1">
        <f t="array" aca="1" ref="BA914" ca="1">IF(OFFSET(INDIRECT(ADDRESS(ROW(), COLUMN())),0,-1)="",VLOOKUP($G914,$A:$AAE,COLUMN(),FALSE),OFFSET(INDIRECT(ADDRESS(ROW(), COLUMN())),0,-1))</f>
        <v>0</v>
      </c>
      <c r="BB914" s="2"/>
      <c r="BC914" s="6" cm="1">
        <f t="array" aca="1" ref="BC914" ca="1">IF(OFFSET(INDIRECT(ADDRESS(ROW(), COLUMN())),0,-1)="",VLOOKUP($G914,$A:$AAE,COLUMN(),FALSE),OFFSET(INDIRECT(ADDRESS(ROW(), COLUMN())),0,-1))</f>
        <v>0</v>
      </c>
      <c r="BD914" s="2"/>
      <c r="BE914" s="6" t="str" cm="1">
        <f t="array" aca="1" ref="BE914" ca="1">IF(OFFSET(INDIRECT(ADDRESS(ROW(), COLUMN())),0,-1)="",VLOOKUP($G914,$A:$AAE,COLUMN(),FALSE),OFFSET(INDIRECT(ADDRESS(ROW(), COLUMN())),0,-1))</f>
        <v>用水量*0</v>
      </c>
      <c r="BF914" s="2"/>
      <c r="BG914" s="6" t="str" cm="1">
        <f t="array" aca="1" ref="BG914" ca="1">IF(OFFSET(INDIRECT(ADDRESS(ROW(), COLUMN())),0,-1)="",VLOOKUP($G914,$A:$AAE,COLUMN(),FALSE),OFFSET(INDIRECT(ADDRESS(ROW(), COLUMN())),0,-1))</f>
        <v>-</v>
      </c>
      <c r="BH914" s="2"/>
      <c r="BI914" s="6" cm="1">
        <f t="array" aca="1" ref="BI914" ca="1">IF(OFFSET(INDIRECT(ADDRESS(ROW(), COLUMN())),0,-1)="",VLOOKUP($G914,$A:$AAE,COLUMN(),FALSE),OFFSET(INDIRECT(ADDRESS(ROW(), COLUMN())),0,-1))</f>
        <v>0</v>
      </c>
      <c r="BJ914" s="2"/>
      <c r="BK914" s="6" cm="1">
        <f t="array" aca="1" ref="BK914" ca="1">IF(OFFSET(INDIRECT(ADDRESS(ROW(), COLUMN())),0,-1)="",VLOOKUP($G914,$A:$AAE,COLUMN(),FALSE),OFFSET(INDIRECT(ADDRESS(ROW(), COLUMN())),0,-1))</f>
        <v>0</v>
      </c>
      <c r="BL914" s="2"/>
      <c r="BM914" s="6" t="str" cm="1">
        <f t="array" aca="1" ref="BM914" ca="1">IF(OFFSET(INDIRECT(ADDRESS(ROW(), COLUMN())),0,-1)="",VLOOKUP($G914,$A:$AAE,COLUMN(),FALSE),OFFSET(INDIRECT(ADDRESS(ROW(), COLUMN())),0,-1))</f>
        <v>-</v>
      </c>
      <c r="BN914" s="2"/>
      <c r="BO914" s="6" cm="1">
        <f t="array" aca="1" ref="BO914" ca="1">IF(OFFSET(INDIRECT(ADDRESS(ROW(), COLUMN())),0,-1)="",VLOOKUP($G914,$A:$AAE,COLUMN(),FALSE),OFFSET(INDIRECT(ADDRESS(ROW(), COLUMN())),0,-1))</f>
        <v>0</v>
      </c>
      <c r="BP914" s="2"/>
      <c r="BQ914" s="6" t="str" cm="1">
        <f t="array" aca="1" ref="BQ914" ca="1">IF(OFFSET(INDIRECT(ADDRESS(ROW(), COLUMN())),0,-1)="",VLOOKUP($G914,$A:$AAE,COLUMN(),FALSE),OFFSET(INDIRECT(ADDRESS(ROW(), COLUMN())),0,-1))</f>
        <v>-</v>
      </c>
      <c r="BR914" s="2"/>
      <c r="BS914" s="6" cm="1">
        <f t="array" aca="1" ref="BS914" ca="1">IF(OFFSET(INDIRECT(ADDRESS(ROW(), COLUMN())),0,-1)="",VLOOKUP($G914,$A:$AAE,COLUMN(),FALSE),OFFSET(INDIRECT(ADDRESS(ROW(), COLUMN())),0,-1))</f>
        <v>0</v>
      </c>
      <c r="BT914" s="2"/>
      <c r="BU914" s="6" t="str" cm="1">
        <f t="array" aca="1" ref="BU914" ca="1">IF(OFFSET(INDIRECT(ADDRESS(ROW(), COLUMN())),0,-1)="",VLOOKUP($G914,$A:$AAE,COLUMN(),FALSE),OFFSET(INDIRECT(ADDRESS(ROW(), COLUMN())),0,-1))</f>
        <v>-</v>
      </c>
      <c r="BV914" s="2"/>
      <c r="BW914" s="6" cm="1">
        <f t="array" aca="1" ref="BW914" ca="1">IF(OFFSET(INDIRECT(ADDRESS(ROW(), COLUMN())),0,-1)="",VLOOKUP($G914,$A:$AAE,COLUMN(),FALSE),OFFSET(INDIRECT(ADDRESS(ROW(), COLUMN())),0,-1))</f>
        <v>0</v>
      </c>
      <c r="BX914" s="2"/>
      <c r="BY914" s="6" cm="1">
        <f t="array" aca="1" ref="BY914" ca="1">IF(OFFSET(INDIRECT(ADDRESS(ROW(), COLUMN())),0,-1)="",VLOOKUP($G914,$A:$AAE,COLUMN(),FALSE),OFFSET(INDIRECT(ADDRESS(ROW(), COLUMN())),0,-1))</f>
        <v>0</v>
      </c>
      <c r="BZ914" s="89"/>
      <c r="CA914" s="6" t="str" cm="1">
        <f t="array" aca="1" ref="CA914" ca="1">IF(OFFSET(INDIRECT(ADDRESS(ROW(), COLUMN())),0,-1)="",VLOOKUP($G914,$A:$AAE,COLUMN(),FALSE),OFFSET(INDIRECT(ADDRESS(ROW(), COLUMN())),0,-1))</f>
        <v>-</v>
      </c>
      <c r="CB914" s="6"/>
      <c r="CC914" s="6" cm="1">
        <f t="array" aca="1" ref="CC914" ca="1">IF(OFFSET(INDIRECT(ADDRESS(ROW(), COLUMN())),0,-1)="",VLOOKUP($G914,$A:$AAE,COLUMN(),FALSE),OFFSET(INDIRECT(ADDRESS(ROW(), COLUMN())),0,-1))</f>
        <v>0</v>
      </c>
      <c r="CD914" s="6"/>
      <c r="CE914" s="6" t="str" cm="1">
        <f t="array" aca="1" ref="CE914" ca="1">IF(OFFSET(INDIRECT(ADDRESS(ROW(), COLUMN())),0,-1)="",VLOOKUP($G914,$A:$AAE,COLUMN(),FALSE),OFFSET(INDIRECT(ADDRESS(ROW(), COLUMN())),0,-1))</f>
        <v>-</v>
      </c>
      <c r="CF914" s="6"/>
      <c r="CG914" s="6" cm="1">
        <f t="array" aca="1" ref="CG914" ca="1">IF(OFFSET(INDIRECT(ADDRESS(ROW(), COLUMN())),0,-1)="",VLOOKUP($G914,$A:$AAE,COLUMN(),FALSE),OFFSET(INDIRECT(ADDRESS(ROW(), COLUMN())),0,-1))</f>
        <v>0</v>
      </c>
      <c r="CH914" s="6"/>
      <c r="CI914" s="43" t="str" cm="1">
        <f t="array" aca="1" ref="CI914" ca="1">IF(OFFSET(INDIRECT(ADDRESS(ROW(), COLUMN())),0,-1)="",VLOOKUP($G914,$A:$AAE,COLUMN(),FALSE),OFFSET(INDIRECT(ADDRESS(ROW(), COLUMN())),0,-1))</f>
        <v>水域</v>
      </c>
      <c r="CJ914" s="75" t="s">
        <v>1962</v>
      </c>
      <c r="CK914" s="78" t="str">
        <f t="shared" ref="CK914" si="3526">IF(A914 = "",A$1&amp;":",_xlfn.TEXTJOIN(":",TRUE,A$1,A914))</f>
        <v>唯一标识:1804#农林牧业用岛#国空</v>
      </c>
      <c r="CL914" s="78" t="str">
        <f t="shared" ref="CL914" si="3527">IF(B914 = "",B$1&amp;":",_xlfn.TEXTJOIN(":",TRUE,B$1,B914))</f>
        <v>性质名称:农林牧业用岛</v>
      </c>
      <c r="CM914" s="78" t="str">
        <f t="shared" ref="CM914" si="3528">IF(C914 = "",C$1&amp;":",_xlfn.TEXTJOIN(":",TRUE,C$1,C914))</f>
        <v>地块性质过滤:</v>
      </c>
      <c r="CN914" s="78" t="str">
        <f t="shared" ref="CN914" si="3529">IF(D914 = "",D$1&amp;":",_xlfn.TEXTJOIN(":",TRUE,D$1,D914))</f>
        <v>地块性质:1804</v>
      </c>
      <c r="CO914" s="78" t="str">
        <f t="shared" ref="CO914" si="3530">IF(E914 = "",E$1&amp;":",_xlfn.TEXTJOIN(":",TRUE,E$1,E914))</f>
        <v>地类标准:国空</v>
      </c>
      <c r="CP914" s="78" t="str">
        <f t="shared" ref="CP914" si="3531">IF(F914 = "",F$1&amp;":",_xlfn.TEXTJOIN(":",TRUE,F$1,F914))</f>
        <v>地块性质别称:</v>
      </c>
      <c r="CQ914" s="78" t="str">
        <f t="shared" ref="CQ914" si="3532">IF(G914 = "",G$1&amp;":",_xlfn.TEXTJOIN(":",TRUE,G$1,G914))</f>
        <v>属性继承:E51#渔业用海#城规</v>
      </c>
      <c r="CR914" s="78" t="str">
        <f t="shared" ref="CR914" si="3533">IF(H914 = "",H$1&amp;":",_xlfn.TEXTJOIN(":",TRUE,H$1,H914))</f>
        <v>父类:E51</v>
      </c>
      <c r="CS914" s="78" t="str">
        <f t="shared" ref="CS914" si="3534">IF(I914 = "",I$1&amp;":",_xlfn.TEXTJOIN(":",TRUE,I$1,I914))</f>
        <v>级别继承:18#渔业用海#国空</v>
      </c>
      <c r="CT914" s="78" t="str">
        <f t="shared" ref="CT914" si="3535">IF(J914 = "",J$1&amp;":",_xlfn.TEXTJOIN(":",TRUE,J$1,J914))</f>
        <v>级别层次:2</v>
      </c>
      <c r="CU914" s="78" t="str">
        <f t="shared" ref="CU914" si="3536">IF(K914 = "",K$1&amp;":",_xlfn.TEXTJOIN(":",TRUE,K$1,K914))</f>
        <v>级别:118</v>
      </c>
      <c r="CV914" s="78" t="str">
        <f t="shared" ref="CV914" ca="1" si="3537">IF(M914 = "",M$1&amp;":",_xlfn.TEXTJOIN(":",TRUE,M$1,M914))</f>
        <v>地块颜色:20,141,235</v>
      </c>
      <c r="CW914" s="78" t="str">
        <f t="shared" ref="CW914" ca="1" si="3538">IF(O914 = "",O$1&amp;":",_xlfn.TEXTJOIN(":",TRUE,O$1,O914))</f>
        <v>建筑面积公式:面积*容积率</v>
      </c>
      <c r="CX914" s="78" t="str">
        <f t="shared" ref="CX914" ca="1" si="3539">IF(Q914 = "",Q$1&amp;":",_xlfn.TEXTJOIN(":",TRUE,Q$1,Q914))</f>
        <v>住宅建筑面积公式:地块建筑面积*0</v>
      </c>
      <c r="CY914" s="78" t="str">
        <f t="shared" ref="CY914" ca="1" si="3540">IF(S914 = "",S$1&amp;":",_xlfn.TEXTJOIN(":",TRUE,S$1,S914))</f>
        <v>商服建筑面积公式:地块建筑面积*0</v>
      </c>
      <c r="CZ914" s="78" t="str">
        <f t="shared" ref="CZ914" ca="1" si="3541">IF(U914 = "",U$1&amp;":",_xlfn.TEXTJOIN(":",TRUE,U$1,U914))</f>
        <v>商服中商业建筑面积公式:地块建筑面积*0</v>
      </c>
      <c r="DA914" s="78" t="str">
        <f t="shared" ref="DA914" ca="1" si="3542">IF(W914 = "",W$1&amp;":",_xlfn.TEXTJOIN(":",TRUE,W$1,W914))</f>
        <v>商服中办公建筑面积公式:地块建筑面积*0</v>
      </c>
      <c r="DB914" s="78" t="str">
        <f t="shared" ref="DB914" ca="1" si="3543">IF(Y914 = "",Y$1&amp;":",_xlfn.TEXTJOIN(":",TRUE,Y$1,Y914))</f>
        <v>公服建筑面积公式:地块建筑面积*0</v>
      </c>
      <c r="DC914" s="78" t="str">
        <f t="shared" ref="DC914" ca="1" si="3544">IF(AA914 = "",AA$1&amp;":",_xlfn.TEXTJOIN(":",TRUE,AA$1,AA914))</f>
        <v>工业建筑面积公式:地块建筑面积*0</v>
      </c>
      <c r="DD914" s="78" t="str">
        <f t="shared" ref="DD914" ca="1" si="3545">IF(AC914 = "",AC$1&amp;":",_xlfn.TEXTJOIN(":",TRUE,AC$1,AC914))</f>
        <v>市政建筑面积公式:地块建筑面积*0</v>
      </c>
      <c r="DE914" s="78" t="str">
        <f t="shared" ref="DE914" ca="1" si="3546">IF(AE914 = "",AE$1&amp;":",_xlfn.TEXTJOIN(":",TRUE,AE$1,AE914))</f>
        <v>绿地面积指定指标:面积*0</v>
      </c>
      <c r="DF914" s="78" t="str">
        <f t="shared" ref="DF914" ca="1" si="3547">IF(AG914 = "",AG$1&amp;":",_xlfn.TEXTJOIN(":",TRUE,AG$1,AG914))</f>
        <v>绿地面积指定公式:面积*0</v>
      </c>
      <c r="DG914" s="78" t="str">
        <f t="shared" ref="DG914" ca="1" si="3548">IF(AI914 = "",AI$1&amp;":",_xlfn.TEXTJOIN(":",TRUE,AI$1,AI914))</f>
        <v>户数指标:-</v>
      </c>
      <c r="DH914" s="78" t="str">
        <f t="shared" ref="DH914" ca="1" si="3549">IF(AK914 = "",AK$1&amp;":",_xlfn.TEXTJOIN(":",TRUE,AK$1,AK914))</f>
        <v>户数公式:0</v>
      </c>
      <c r="DI914" s="78" t="str">
        <f t="shared" ref="DI914" ca="1" si="3550">IF(AM914 = "",AM$1&amp;":",_xlfn.TEXTJOIN(":",TRUE,AM$1,AM914))</f>
        <v>人数指标:-</v>
      </c>
      <c r="DJ914" s="78" t="str">
        <f t="shared" ref="DJ914" ca="1" si="3551">IF(AO914 = "",AO$1&amp;":",_xlfn.TEXTJOIN(":",TRUE,AO$1,AO914))</f>
        <v>人数公式:0</v>
      </c>
      <c r="DK914" s="78" t="str">
        <f t="shared" ref="DK914" ca="1" si="3552">IF(AQ914 = "",AQ$1&amp;":",_xlfn.TEXTJOIN(":",TRUE,AQ$1,AQ914))</f>
        <v>就业指标:-</v>
      </c>
      <c r="DL914" s="78" t="str">
        <f t="shared" ref="DL914" ca="1" si="3553">IF(AS914 = "",AS$1&amp;":",_xlfn.TEXTJOIN(":",TRUE,AS$1,AS914))</f>
        <v>就业公式:0</v>
      </c>
      <c r="DM914" s="78" t="str">
        <f t="shared" ref="DM914" ca="1" si="3554">IF(AU914 = "",AU$1&amp;":",_xlfn.TEXTJOIN(":",TRUE,AU$1,AU914))</f>
        <v>机动车指标:-</v>
      </c>
      <c r="DN914" s="78" t="str">
        <f t="shared" ref="DN914" ca="1" si="3555">IF(AW914 = "",AW$1&amp;":",_xlfn.TEXTJOIN(":",TRUE,AW$1,AW914))</f>
        <v>机动车公式:0</v>
      </c>
      <c r="DO914" s="78" t="str">
        <f t="shared" ref="DO914" ca="1" si="3556">IF(AY914 = "",AY$1&amp;":",_xlfn.TEXTJOIN(":",TRUE,AY$1,AY914))</f>
        <v>用水量指标:-</v>
      </c>
      <c r="DP914" s="78" t="str">
        <f t="shared" ref="DP914" ca="1" si="3557">IF(BA914 = "",BA$1&amp;":",_xlfn.TEXTJOIN(":",TRUE,BA$1,BA914))</f>
        <v>用水量公式:0</v>
      </c>
      <c r="DQ914" s="78" t="str">
        <f t="shared" ref="DQ914" ca="1" si="3558">IF(BC914 = "",BC$1&amp;":",_xlfn.TEXTJOIN(":",TRUE,BC$1,BC914))</f>
        <v>污水折算系数:0</v>
      </c>
      <c r="DR914" s="78" t="str">
        <f t="shared" ref="DR914" ca="1" si="3559">IF(BE914 = "",BE$1&amp;":",_xlfn.TEXTJOIN(":",TRUE,BE$1,BE914))</f>
        <v>污水量公式:用水量*0</v>
      </c>
      <c r="DS914" s="78" t="str">
        <f t="shared" ref="DS914" ca="1" si="3560">IF(BG914 = "",BG$1&amp;":",_xlfn.TEXTJOIN(":",TRUE,BG$1,BG914))</f>
        <v>用电负荷指标:-</v>
      </c>
      <c r="DT914" s="78" t="str">
        <f t="shared" ref="DT914" ca="1" si="3561">IF(BI914 = "",BI$1&amp;":",_xlfn.TEXTJOIN(":",TRUE,BI$1,BI914))</f>
        <v>同时率:0</v>
      </c>
      <c r="DU914" s="78" t="str">
        <f t="shared" ref="DU914" ca="1" si="3562">IF(BK914 = "",BK$1&amp;":",_xlfn.TEXTJOIN(":",TRUE,BK$1,BK914))</f>
        <v>用电量公式:0</v>
      </c>
      <c r="DV914" s="78" t="str">
        <f t="shared" ref="DV914" ca="1" si="3563">IF(BM914 = "",BM$1&amp;":",_xlfn.TEXTJOIN(":",TRUE,BM$1,BM914))</f>
        <v>固话装机指标:-</v>
      </c>
      <c r="DW914" s="78" t="str">
        <f t="shared" ref="DW914" ca="1" si="3564">IF(BO914 = "",BO$1&amp;":",_xlfn.TEXTJOIN(":",TRUE,BO$1,BO914))</f>
        <v>固话量公式:0</v>
      </c>
      <c r="DX914" s="78" t="str">
        <f t="shared" ref="DX914" ca="1" si="3565">IF(BQ914 = "",BQ$1&amp;":",_xlfn.TEXTJOIN(":",TRUE,BQ$1,BQ914))</f>
        <v>有线电视指标:-</v>
      </c>
      <c r="DY914" s="78" t="str">
        <f t="shared" ref="DY914" ca="1" si="3566">IF(BS914 = "",BS$1&amp;":",_xlfn.TEXTJOIN(":",TRUE,BS$1,BS914))</f>
        <v>电视量公式:0</v>
      </c>
      <c r="DZ914" s="78" t="str">
        <f t="shared" ref="DZ914" ca="1" si="3567">IF(BU914 = "",BU$1&amp;":",_xlfn.TEXTJOIN(":",TRUE,BU$1,BU914))</f>
        <v>高峰机动车生成量指标:-</v>
      </c>
      <c r="EA914" s="78" t="str">
        <f t="shared" ref="EA914" ca="1" si="3568">IF(BW914 = "",BW$1&amp;":",_xlfn.TEXTJOIN(":",TRUE,BW$1,BW914))</f>
        <v>高峰机动车吸引量公式:0</v>
      </c>
      <c r="EB914" s="78" t="str">
        <f t="shared" ref="EB914" ca="1" si="3569">IF(BY914 = "",BY$1&amp;":",_xlfn.TEXTJOIN(":",TRUE,BY$1,BY914))</f>
        <v>高峰机动车发生量公式:0</v>
      </c>
      <c r="EC914" s="78" t="str">
        <f t="shared" ref="EC914" ca="1" si="3570">IF(CA914 = "",CA$1&amp;":",_xlfn.TEXTJOIN(":",TRUE,CA$1,CA914))</f>
        <v>地下空间指标:-</v>
      </c>
      <c r="ED914" s="78" t="str">
        <f t="shared" ref="ED914" ca="1" si="3571">IF(CC914 = "",CC$1&amp;":",_xlfn.TEXTJOIN(":",TRUE,CC$1,CC914))</f>
        <v>地下空间公式:0</v>
      </c>
      <c r="EE914" s="78" t="str">
        <f t="shared" ref="EE914" ca="1" si="3572">IF(CE914 = "",CE$1&amp;":",_xlfn.TEXTJOIN(":",TRUE,CE$1,CE914))</f>
        <v>人防指标:-</v>
      </c>
      <c r="EF914" s="78" t="str">
        <f t="shared" ref="EF914" ca="1" si="3573">IF(CG914 = "",CG$1&amp;":",_xlfn.TEXTJOIN(":",TRUE,CG$1,CG914))</f>
        <v>人防公式:0</v>
      </c>
      <c r="EG914" s="78" t="str">
        <f t="shared" ref="EG914" ca="1" si="3574">IF(CI914 = "",CI$1&amp;":",_xlfn.TEXTJOIN(":",TRUE,CI$1,CI914))</f>
        <v>用地构成:水域</v>
      </c>
      <c r="EH914" s="78" t="s">
        <v>1962</v>
      </c>
      <c r="EI914" s="79" t="str">
        <f t="shared" ref="EI914" ca="1" si="3575">_xlfn.TEXTJOIN(";",TRUE,CK914:EG914)</f>
        <v>唯一标识:1804#农林牧业用岛#国空;性质名称:农林牧业用岛;地块性质过滤:;地块性质:1804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4" t="s">
        <v>1962</v>
      </c>
    </row>
    <row r="915" spans="1:140" ht="16.5" x14ac:dyDescent="0.2">
      <c r="A915" s="43" t="str">
        <f t="shared" si="3520"/>
        <v>19#工矿通信用海#国空</v>
      </c>
      <c r="B915" s="43" t="s">
        <v>204</v>
      </c>
      <c r="C915" s="43"/>
      <c r="D915" s="43">
        <v>19</v>
      </c>
      <c r="E915" s="43" t="s">
        <v>1277</v>
      </c>
      <c r="F915" s="43"/>
      <c r="G915" s="43" t="s">
        <v>47</v>
      </c>
      <c r="H915" s="43" t="s">
        <v>754</v>
      </c>
      <c r="I915" s="43" t="s">
        <v>1435</v>
      </c>
      <c r="J915" s="43">
        <f t="shared" si="3521"/>
        <v>1</v>
      </c>
      <c r="K915" s="43" t="str">
        <f t="shared" si="3522"/>
        <v>0</v>
      </c>
      <c r="L915" s="43"/>
      <c r="M915" s="43" t="str" cm="1">
        <f t="array" aca="1" ref="M915" ca="1">IF(OFFSET(INDIRECT(ADDRESS(ROW(), COLUMN())),0,-1)="",VLOOKUP($G915,$A:$AAE,COLUMN(),FALSE),OFFSET(INDIRECT(ADDRESS(ROW(), COLUMN())),0,-1))</f>
        <v>20,141,235</v>
      </c>
      <c r="N915" s="6"/>
      <c r="O915" s="43" t="str" cm="1">
        <f t="array" aca="1" ref="O915" ca="1">IF(OFFSET(INDIRECT(ADDRESS(ROW(), COLUMN())),0,-1)="",VLOOKUP($G915,$A:$AAE,COLUMN(),FALSE),OFFSET(INDIRECT(ADDRESS(ROW(), COLUMN())),0,-1))</f>
        <v>面积*容积率</v>
      </c>
      <c r="P915" s="6"/>
      <c r="Q915" s="6" t="str" cm="1">
        <f t="array" aca="1" ref="Q915" ca="1">IF(OFFSET(INDIRECT(ADDRESS(ROW(), COLUMN())),0,-1)="",VLOOKUP($G915,$A:$AAE,COLUMN(),FALSE),OFFSET(INDIRECT(ADDRESS(ROW(), COLUMN())),0,-1))</f>
        <v>地块建筑面积*0</v>
      </c>
      <c r="R915" s="6"/>
      <c r="S915" s="6" t="str" cm="1">
        <f t="array" aca="1" ref="S915" ca="1">IF(OFFSET(INDIRECT(ADDRESS(ROW(), COLUMN())),0,-1)="",VLOOKUP($G915,$A:$AAE,COLUMN(),FALSE),OFFSET(INDIRECT(ADDRESS(ROW(), COLUMN())),0,-1))</f>
        <v>地块建筑面积*0</v>
      </c>
      <c r="T915" s="6"/>
      <c r="U915" s="6" t="str" cm="1">
        <f t="array" aca="1" ref="U915" ca="1">IF(OFFSET(INDIRECT(ADDRESS(ROW(), COLUMN())),0,-1)="",VLOOKUP($G915,$A:$AAE,COLUMN(),FALSE),OFFSET(INDIRECT(ADDRESS(ROW(), COLUMN())),0,-1))</f>
        <v>地块建筑面积*0</v>
      </c>
      <c r="V915" s="6"/>
      <c r="W915" s="43" t="str" cm="1">
        <f t="array" aca="1" ref="W915" ca="1">IF(OFFSET(INDIRECT(ADDRESS(ROW(), COLUMN())),0,-1)="",VLOOKUP($G915,$A:$AAE,COLUMN(),FALSE),OFFSET(INDIRECT(ADDRESS(ROW(), COLUMN())),0,-1))</f>
        <v>地块建筑面积*0</v>
      </c>
      <c r="X915" s="6"/>
      <c r="Y915" s="6" t="str" cm="1">
        <f t="array" aca="1" ref="Y915" ca="1">IF(OFFSET(INDIRECT(ADDRESS(ROW(), COLUMN())),0,-1)="",VLOOKUP($G915,$A:$AAE,COLUMN(),FALSE),OFFSET(INDIRECT(ADDRESS(ROW(), COLUMN())),0,-1))</f>
        <v>地块建筑面积*0</v>
      </c>
      <c r="Z915" s="6"/>
      <c r="AA915" s="6" t="str" cm="1">
        <f t="array" aca="1" ref="AA915" ca="1">IF(OFFSET(INDIRECT(ADDRESS(ROW(), COLUMN())),0,-1)="",VLOOKUP($G915,$A:$AAE,COLUMN(),FALSE),OFFSET(INDIRECT(ADDRESS(ROW(), COLUMN())),0,-1))</f>
        <v>地块建筑面积*0</v>
      </c>
      <c r="AB915" s="6"/>
      <c r="AC915" s="6" t="str" cm="1">
        <f t="array" aca="1" ref="AC915" ca="1">IF(OFFSET(INDIRECT(ADDRESS(ROW(), COLUMN())),0,-1)="",VLOOKUP($G915,$A:$AAE,COLUMN(),FALSE),OFFSET(INDIRECT(ADDRESS(ROW(), COLUMN())),0,-1))</f>
        <v>地块建筑面积*0</v>
      </c>
      <c r="AD915" s="6"/>
      <c r="AE915" s="6" t="str" cm="1">
        <f t="array" aca="1" ref="AE915" ca="1">IF(OFFSET(INDIRECT(ADDRESS(ROW(), COLUMN())),0,-1)="",VLOOKUP($G915,$A:$AAE,COLUMN(),FALSE),OFFSET(INDIRECT(ADDRESS(ROW(), COLUMN())),0,-1))</f>
        <v>面积*0</v>
      </c>
      <c r="AF915" s="6"/>
      <c r="AG915" s="6" t="str" cm="1">
        <f t="array" aca="1" ref="AG915" ca="1">IF(OFFSET(INDIRECT(ADDRESS(ROW(), COLUMN())),0,-1)="",VLOOKUP($G915,$A:$AAE,COLUMN(),FALSE),OFFSET(INDIRECT(ADDRESS(ROW(), COLUMN())),0,-1))</f>
        <v>面积*0</v>
      </c>
      <c r="AH915" s="6"/>
      <c r="AI915" s="6" t="str" cm="1">
        <f t="array" aca="1" ref="AI915" ca="1">IF(OFFSET(INDIRECT(ADDRESS(ROW(), COLUMN())),0,-1)="",VLOOKUP($G915,$A:$AAE,COLUMN(),FALSE),OFFSET(INDIRECT(ADDRESS(ROW(), COLUMN())),0,-1))</f>
        <v>-</v>
      </c>
      <c r="AJ915" s="6"/>
      <c r="AK915" s="6" cm="1">
        <f t="array" aca="1" ref="AK915" ca="1">IF(OFFSET(INDIRECT(ADDRESS(ROW(), COLUMN())),0,-1)="",VLOOKUP($G915,$A:$AAE,COLUMN(),FALSE),OFFSET(INDIRECT(ADDRESS(ROW(), COLUMN())),0,-1))</f>
        <v>0</v>
      </c>
      <c r="AL915" s="6"/>
      <c r="AM915" s="6" t="str" cm="1">
        <f t="array" aca="1" ref="AM915" ca="1">IF(OFFSET(INDIRECT(ADDRESS(ROW(), COLUMN())),0,-1)="",VLOOKUP($G915,$A:$AAE,COLUMN(),FALSE),OFFSET(INDIRECT(ADDRESS(ROW(), COLUMN())),0,-1))</f>
        <v>-</v>
      </c>
      <c r="AN915" s="6"/>
      <c r="AO915" s="6" cm="1">
        <f t="array" aca="1" ref="AO915" ca="1">IF(OFFSET(INDIRECT(ADDRESS(ROW(), COLUMN())),0,-1)="",VLOOKUP($G915,$A:$AAE,COLUMN(),FALSE),OFFSET(INDIRECT(ADDRESS(ROW(), COLUMN())),0,-1))</f>
        <v>0</v>
      </c>
      <c r="AP915" s="6"/>
      <c r="AQ915" s="6" t="str" cm="1">
        <f t="array" aca="1" ref="AQ915" ca="1">IF(OFFSET(INDIRECT(ADDRESS(ROW(), COLUMN())),0,-1)="",VLOOKUP($G915,$A:$AAE,COLUMN(),FALSE),OFFSET(INDIRECT(ADDRESS(ROW(), COLUMN())),0,-1))</f>
        <v>-</v>
      </c>
      <c r="AR915" s="6"/>
      <c r="AS915" s="6" cm="1">
        <f t="array" aca="1" ref="AS915" ca="1">IF(OFFSET(INDIRECT(ADDRESS(ROW(), COLUMN())),0,-1)="",VLOOKUP($G915,$A:$AAE,COLUMN(),FALSE),OFFSET(INDIRECT(ADDRESS(ROW(), COLUMN())),0,-1))</f>
        <v>0</v>
      </c>
      <c r="AT915" s="6"/>
      <c r="AU915" s="6" t="str" cm="1">
        <f t="array" aca="1" ref="AU915" ca="1">IF(OFFSET(INDIRECT(ADDRESS(ROW(), COLUMN())),0,-1)="",VLOOKUP($G915,$A:$AAE,COLUMN(),FALSE),OFFSET(INDIRECT(ADDRESS(ROW(), COLUMN())),0,-1))</f>
        <v>-</v>
      </c>
      <c r="AV915" s="6"/>
      <c r="AW915" s="6" cm="1">
        <f t="array" aca="1" ref="AW915" ca="1">IF(OFFSET(INDIRECT(ADDRESS(ROW(), COLUMN())),0,-1)="",VLOOKUP($G915,$A:$AAE,COLUMN(),FALSE),OFFSET(INDIRECT(ADDRESS(ROW(), COLUMN())),0,-1))</f>
        <v>0</v>
      </c>
      <c r="AX915" s="2"/>
      <c r="AY915" s="6" t="str" cm="1">
        <f t="array" aca="1" ref="AY915" ca="1">IF(OFFSET(INDIRECT(ADDRESS(ROW(), COLUMN())),0,-1)="",VLOOKUP($G915,$A:$AAE,COLUMN(),FALSE),OFFSET(INDIRECT(ADDRESS(ROW(), COLUMN())),0,-1))</f>
        <v>-</v>
      </c>
      <c r="AZ915" s="2"/>
      <c r="BA915" s="6" cm="1">
        <f t="array" aca="1" ref="BA915" ca="1">IF(OFFSET(INDIRECT(ADDRESS(ROW(), COLUMN())),0,-1)="",VLOOKUP($G915,$A:$AAE,COLUMN(),FALSE),OFFSET(INDIRECT(ADDRESS(ROW(), COLUMN())),0,-1))</f>
        <v>0</v>
      </c>
      <c r="BB915" s="2"/>
      <c r="BC915" s="6" cm="1">
        <f t="array" aca="1" ref="BC915" ca="1">IF(OFFSET(INDIRECT(ADDRESS(ROW(), COLUMN())),0,-1)="",VLOOKUP($G915,$A:$AAE,COLUMN(),FALSE),OFFSET(INDIRECT(ADDRESS(ROW(), COLUMN())),0,-1))</f>
        <v>0</v>
      </c>
      <c r="BD915" s="2"/>
      <c r="BE915" s="6" t="str" cm="1">
        <f t="array" aca="1" ref="BE915" ca="1">IF(OFFSET(INDIRECT(ADDRESS(ROW(), COLUMN())),0,-1)="",VLOOKUP($G915,$A:$AAE,COLUMN(),FALSE),OFFSET(INDIRECT(ADDRESS(ROW(), COLUMN())),0,-1))</f>
        <v>用水量*0</v>
      </c>
      <c r="BF915" s="2"/>
      <c r="BG915" s="6" t="str" cm="1">
        <f t="array" aca="1" ref="BG915" ca="1">IF(OFFSET(INDIRECT(ADDRESS(ROW(), COLUMN())),0,-1)="",VLOOKUP($G915,$A:$AAE,COLUMN(),FALSE),OFFSET(INDIRECT(ADDRESS(ROW(), COLUMN())),0,-1))</f>
        <v>-</v>
      </c>
      <c r="BH915" s="2"/>
      <c r="BI915" s="6" cm="1">
        <f t="array" aca="1" ref="BI915" ca="1">IF(OFFSET(INDIRECT(ADDRESS(ROW(), COLUMN())),0,-1)="",VLOOKUP($G915,$A:$AAE,COLUMN(),FALSE),OFFSET(INDIRECT(ADDRESS(ROW(), COLUMN())),0,-1))</f>
        <v>0</v>
      </c>
      <c r="BJ915" s="2"/>
      <c r="BK915" s="6" cm="1">
        <f t="array" aca="1" ref="BK915" ca="1">IF(OFFSET(INDIRECT(ADDRESS(ROW(), COLUMN())),0,-1)="",VLOOKUP($G915,$A:$AAE,COLUMN(),FALSE),OFFSET(INDIRECT(ADDRESS(ROW(), COLUMN())),0,-1))</f>
        <v>0</v>
      </c>
      <c r="BL915" s="2"/>
      <c r="BM915" s="6" t="str" cm="1">
        <f t="array" aca="1" ref="BM915" ca="1">IF(OFFSET(INDIRECT(ADDRESS(ROW(), COLUMN())),0,-1)="",VLOOKUP($G915,$A:$AAE,COLUMN(),FALSE),OFFSET(INDIRECT(ADDRESS(ROW(), COLUMN())),0,-1))</f>
        <v>-</v>
      </c>
      <c r="BN915" s="2"/>
      <c r="BO915" s="6" cm="1">
        <f t="array" aca="1" ref="BO915" ca="1">IF(OFFSET(INDIRECT(ADDRESS(ROW(), COLUMN())),0,-1)="",VLOOKUP($G915,$A:$AAE,COLUMN(),FALSE),OFFSET(INDIRECT(ADDRESS(ROW(), COLUMN())),0,-1))</f>
        <v>0</v>
      </c>
      <c r="BP915" s="2"/>
      <c r="BQ915" s="6" t="str" cm="1">
        <f t="array" aca="1" ref="BQ915" ca="1">IF(OFFSET(INDIRECT(ADDRESS(ROW(), COLUMN())),0,-1)="",VLOOKUP($G915,$A:$AAE,COLUMN(),FALSE),OFFSET(INDIRECT(ADDRESS(ROW(), COLUMN())),0,-1))</f>
        <v>-</v>
      </c>
      <c r="BR915" s="2"/>
      <c r="BS915" s="6" cm="1">
        <f t="array" aca="1" ref="BS915" ca="1">IF(OFFSET(INDIRECT(ADDRESS(ROW(), COLUMN())),0,-1)="",VLOOKUP($G915,$A:$AAE,COLUMN(),FALSE),OFFSET(INDIRECT(ADDRESS(ROW(), COLUMN())),0,-1))</f>
        <v>0</v>
      </c>
      <c r="BT915" s="2"/>
      <c r="BU915" s="6" t="str" cm="1">
        <f t="array" aca="1" ref="BU915" ca="1">IF(OFFSET(INDIRECT(ADDRESS(ROW(), COLUMN())),0,-1)="",VLOOKUP($G915,$A:$AAE,COLUMN(),FALSE),OFFSET(INDIRECT(ADDRESS(ROW(), COLUMN())),0,-1))</f>
        <v>-</v>
      </c>
      <c r="BV915" s="2"/>
      <c r="BW915" s="6" cm="1">
        <f t="array" aca="1" ref="BW915" ca="1">IF(OFFSET(INDIRECT(ADDRESS(ROW(), COLUMN())),0,-1)="",VLOOKUP($G915,$A:$AAE,COLUMN(),FALSE),OFFSET(INDIRECT(ADDRESS(ROW(), COLUMN())),0,-1))</f>
        <v>0</v>
      </c>
      <c r="BX915" s="2"/>
      <c r="BY915" s="6" cm="1">
        <f t="array" aca="1" ref="BY915" ca="1">IF(OFFSET(INDIRECT(ADDRESS(ROW(), COLUMN())),0,-1)="",VLOOKUP($G915,$A:$AAE,COLUMN(),FALSE),OFFSET(INDIRECT(ADDRESS(ROW(), COLUMN())),0,-1))</f>
        <v>0</v>
      </c>
      <c r="BZ915" s="89"/>
      <c r="CA915" s="6" t="str" cm="1">
        <f t="array" aca="1" ref="CA915" ca="1">IF(OFFSET(INDIRECT(ADDRESS(ROW(), COLUMN())),0,-1)="",VLOOKUP($G915,$A:$AAE,COLUMN(),FALSE),OFFSET(INDIRECT(ADDRESS(ROW(), COLUMN())),0,-1))</f>
        <v>-</v>
      </c>
      <c r="CB915" s="6"/>
      <c r="CC915" s="6" cm="1">
        <f t="array" aca="1" ref="CC915" ca="1">IF(OFFSET(INDIRECT(ADDRESS(ROW(), COLUMN())),0,-1)="",VLOOKUP($G915,$A:$AAE,COLUMN(),FALSE),OFFSET(INDIRECT(ADDRESS(ROW(), COLUMN())),0,-1))</f>
        <v>0</v>
      </c>
      <c r="CD915" s="6"/>
      <c r="CE915" s="6" t="str" cm="1">
        <f t="array" aca="1" ref="CE915" ca="1">IF(OFFSET(INDIRECT(ADDRESS(ROW(), COLUMN())),0,-1)="",VLOOKUP($G915,$A:$AAE,COLUMN(),FALSE),OFFSET(INDIRECT(ADDRESS(ROW(), COLUMN())),0,-1))</f>
        <v>-</v>
      </c>
      <c r="CF915" s="6"/>
      <c r="CG915" s="6" cm="1">
        <f t="array" aca="1" ref="CG915" ca="1">IF(OFFSET(INDIRECT(ADDRESS(ROW(), COLUMN())),0,-1)="",VLOOKUP($G915,$A:$AAE,COLUMN(),FALSE),OFFSET(INDIRECT(ADDRESS(ROW(), COLUMN())),0,-1))</f>
        <v>0</v>
      </c>
      <c r="CH915" s="6"/>
      <c r="CI915" s="43" t="str" cm="1">
        <f t="array" aca="1" ref="CI915" ca="1">IF(OFFSET(INDIRECT(ADDRESS(ROW(), COLUMN())),0,-1)="",VLOOKUP($G915,$A:$AAE,COLUMN(),FALSE),OFFSET(INDIRECT(ADDRESS(ROW(), COLUMN())),0,-1))</f>
        <v>水域</v>
      </c>
      <c r="CJ915" s="75" t="s">
        <v>1962</v>
      </c>
      <c r="CK915" s="78" t="str">
        <f t="shared" si="3421"/>
        <v>唯一标识:19#工矿通信用海#国空</v>
      </c>
      <c r="CL915" s="78" t="str">
        <f t="shared" si="3422"/>
        <v>性质名称:工矿通信用海</v>
      </c>
      <c r="CM915" s="78" t="str">
        <f t="shared" si="3423"/>
        <v>地块性质过滤:</v>
      </c>
      <c r="CN915" s="78" t="str">
        <f t="shared" si="3424"/>
        <v>地块性质:19</v>
      </c>
      <c r="CO915" s="78" t="str">
        <f t="shared" si="3425"/>
        <v>地类标准:国空</v>
      </c>
      <c r="CP915" s="78" t="str">
        <f t="shared" si="3426"/>
        <v>地块性质别称:</v>
      </c>
      <c r="CQ915" s="78" t="str">
        <f t="shared" si="3427"/>
        <v>属性继承:E5#海域#城规</v>
      </c>
      <c r="CR915" s="78" t="str">
        <f t="shared" si="3428"/>
        <v>父类:E5</v>
      </c>
      <c r="CS915" s="78" t="str">
        <f t="shared" si="3429"/>
        <v>级别继承:ROOT#国土空间地类#国空</v>
      </c>
      <c r="CT915" s="78" t="str">
        <f t="shared" si="3430"/>
        <v>级别层次:1</v>
      </c>
      <c r="CU915" s="78" t="str">
        <f t="shared" si="3431"/>
        <v>级别:0</v>
      </c>
      <c r="CV915" s="78" t="str">
        <f t="shared" ca="1" si="3432"/>
        <v>地块颜色:20,141,235</v>
      </c>
      <c r="CW915" s="78" t="str">
        <f t="shared" ca="1" si="3433"/>
        <v>建筑面积公式:面积*容积率</v>
      </c>
      <c r="CX915" s="78" t="str">
        <f t="shared" ca="1" si="3434"/>
        <v>住宅建筑面积公式:地块建筑面积*0</v>
      </c>
      <c r="CY915" s="78" t="str">
        <f t="shared" ca="1" si="3435"/>
        <v>商服建筑面积公式:地块建筑面积*0</v>
      </c>
      <c r="CZ915" s="78" t="str">
        <f t="shared" ca="1" si="3436"/>
        <v>商服中商业建筑面积公式:地块建筑面积*0</v>
      </c>
      <c r="DA915" s="78" t="str">
        <f t="shared" ca="1" si="3437"/>
        <v>商服中办公建筑面积公式:地块建筑面积*0</v>
      </c>
      <c r="DB915" s="78" t="str">
        <f t="shared" ca="1" si="3438"/>
        <v>公服建筑面积公式:地块建筑面积*0</v>
      </c>
      <c r="DC915" s="78" t="str">
        <f t="shared" ca="1" si="3439"/>
        <v>工业建筑面积公式:地块建筑面积*0</v>
      </c>
      <c r="DD915" s="78" t="str">
        <f t="shared" ca="1" si="3440"/>
        <v>市政建筑面积公式:地块建筑面积*0</v>
      </c>
      <c r="DE915" s="78" t="str">
        <f t="shared" ca="1" si="3419"/>
        <v>绿地面积指定指标:面积*0</v>
      </c>
      <c r="DF915" s="78" t="str">
        <f t="shared" ca="1" si="3420"/>
        <v>绿地面积指定公式:面积*0</v>
      </c>
      <c r="DG915" s="78" t="str">
        <f t="shared" ca="1" si="3441"/>
        <v>户数指标:-</v>
      </c>
      <c r="DH915" s="78" t="str">
        <f t="shared" ca="1" si="3442"/>
        <v>户数公式:0</v>
      </c>
      <c r="DI915" s="78" t="str">
        <f t="shared" ca="1" si="3443"/>
        <v>人数指标:-</v>
      </c>
      <c r="DJ915" s="78" t="str">
        <f t="shared" ca="1" si="3444"/>
        <v>人数公式:0</v>
      </c>
      <c r="DK915" s="78" t="str">
        <f t="shared" ca="1" si="3445"/>
        <v>就业指标:-</v>
      </c>
      <c r="DL915" s="78" t="str">
        <f t="shared" ca="1" si="3446"/>
        <v>就业公式:0</v>
      </c>
      <c r="DM915" s="78" t="str">
        <f t="shared" ca="1" si="3447"/>
        <v>机动车指标:-</v>
      </c>
      <c r="DN915" s="78" t="str">
        <f t="shared" ca="1" si="3448"/>
        <v>机动车公式:0</v>
      </c>
      <c r="DO915" s="78" t="str">
        <f t="shared" ca="1" si="3449"/>
        <v>用水量指标:-</v>
      </c>
      <c r="DP915" s="78" t="str">
        <f t="shared" ca="1" si="3450"/>
        <v>用水量公式:0</v>
      </c>
      <c r="DQ915" s="78" t="str">
        <f t="shared" ca="1" si="3451"/>
        <v>污水折算系数:0</v>
      </c>
      <c r="DR915" s="78" t="str">
        <f t="shared" ca="1" si="3452"/>
        <v>污水量公式:用水量*0</v>
      </c>
      <c r="DS915" s="78" t="str">
        <f t="shared" ca="1" si="3453"/>
        <v>用电负荷指标:-</v>
      </c>
      <c r="DT915" s="78" t="str">
        <f t="shared" ca="1" si="3454"/>
        <v>同时率:0</v>
      </c>
      <c r="DU915" s="78" t="str">
        <f t="shared" ca="1" si="3455"/>
        <v>用电量公式:0</v>
      </c>
      <c r="DV915" s="78" t="str">
        <f t="shared" ca="1" si="3456"/>
        <v>固话装机指标:-</v>
      </c>
      <c r="DW915" s="78" t="str">
        <f t="shared" ca="1" si="3457"/>
        <v>固话量公式:0</v>
      </c>
      <c r="DX915" s="78" t="str">
        <f t="shared" ca="1" si="3458"/>
        <v>有线电视指标:-</v>
      </c>
      <c r="DY915" s="78" t="str">
        <f t="shared" ca="1" si="3459"/>
        <v>电视量公式:0</v>
      </c>
      <c r="DZ915" s="78" t="str">
        <f t="shared" ca="1" si="3460"/>
        <v>高峰机动车生成量指标:-</v>
      </c>
      <c r="EA915" s="78" t="str">
        <f t="shared" ca="1" si="3461"/>
        <v>高峰机动车吸引量公式:0</v>
      </c>
      <c r="EB915" s="78" t="str">
        <f t="shared" ca="1" si="3462"/>
        <v>高峰机动车发生量公式:0</v>
      </c>
      <c r="EC915" s="78" t="str">
        <f t="shared" ca="1" si="3518"/>
        <v>地下空间指标:-</v>
      </c>
      <c r="ED915" s="78" t="str">
        <f t="shared" ca="1" si="3463"/>
        <v>地下空间公式:0</v>
      </c>
      <c r="EE915" s="78" t="str">
        <f t="shared" ca="1" si="3519"/>
        <v>人防指标:-</v>
      </c>
      <c r="EF915" s="78" t="str">
        <f t="shared" ca="1" si="3464"/>
        <v>人防公式:0</v>
      </c>
      <c r="EG915" s="78" t="str">
        <f t="shared" ca="1" si="3320"/>
        <v>用地构成:水域</v>
      </c>
      <c r="EH915" s="78" t="s">
        <v>1962</v>
      </c>
      <c r="EI915" s="79" t="str">
        <f t="shared" ca="1" si="3270"/>
        <v>唯一标识:19#工矿通信用海#国空;性质名称:工矿通信用海;地块性质过滤:;地块性质:19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5" t="s">
        <v>1962</v>
      </c>
    </row>
    <row r="916" spans="1:140" ht="16.5" x14ac:dyDescent="0.2">
      <c r="A916" s="43" t="str">
        <f t="shared" si="3520"/>
        <v>1901#工业用海#国空</v>
      </c>
      <c r="B916" s="43" t="s">
        <v>205</v>
      </c>
      <c r="C916" s="43"/>
      <c r="D916" s="43">
        <v>1901</v>
      </c>
      <c r="E916" s="43" t="s">
        <v>1277</v>
      </c>
      <c r="F916" s="43"/>
      <c r="G916" s="43" t="s">
        <v>49</v>
      </c>
      <c r="H916" s="43" t="s">
        <v>759</v>
      </c>
      <c r="I916" s="43" t="s">
        <v>1477</v>
      </c>
      <c r="J916" s="43">
        <f t="shared" si="3521"/>
        <v>2</v>
      </c>
      <c r="K916" s="43" t="str">
        <f t="shared" si="3522"/>
        <v>119</v>
      </c>
      <c r="L916" s="43"/>
      <c r="M916" s="43" t="str" cm="1">
        <f t="array" aca="1" ref="M916" ca="1">IF(OFFSET(INDIRECT(ADDRESS(ROW(), COLUMN())),0,-1)="",VLOOKUP($G916,$A:$AAE,COLUMN(),FALSE),OFFSET(INDIRECT(ADDRESS(ROW(), COLUMN())),0,-1))</f>
        <v>20,141,235</v>
      </c>
      <c r="N916" s="6"/>
      <c r="O916" s="43" t="str" cm="1">
        <f t="array" aca="1" ref="O916" ca="1">IF(OFFSET(INDIRECT(ADDRESS(ROW(), COLUMN())),0,-1)="",VLOOKUP($G916,$A:$AAE,COLUMN(),FALSE),OFFSET(INDIRECT(ADDRESS(ROW(), COLUMN())),0,-1))</f>
        <v>面积*容积率</v>
      </c>
      <c r="P916" s="6"/>
      <c r="Q916" s="6" t="str" cm="1">
        <f t="array" aca="1" ref="Q916" ca="1">IF(OFFSET(INDIRECT(ADDRESS(ROW(), COLUMN())),0,-1)="",VLOOKUP($G916,$A:$AAE,COLUMN(),FALSE),OFFSET(INDIRECT(ADDRESS(ROW(), COLUMN())),0,-1))</f>
        <v>地块建筑面积*0</v>
      </c>
      <c r="R916" s="6"/>
      <c r="S916" s="6" t="str" cm="1">
        <f t="array" aca="1" ref="S916" ca="1">IF(OFFSET(INDIRECT(ADDRESS(ROW(), COLUMN())),0,-1)="",VLOOKUP($G916,$A:$AAE,COLUMN(),FALSE),OFFSET(INDIRECT(ADDRESS(ROW(), COLUMN())),0,-1))</f>
        <v>地块建筑面积*0</v>
      </c>
      <c r="T916" s="6"/>
      <c r="U916" s="6" t="str" cm="1">
        <f t="array" aca="1" ref="U916" ca="1">IF(OFFSET(INDIRECT(ADDRESS(ROW(), COLUMN())),0,-1)="",VLOOKUP($G916,$A:$AAE,COLUMN(),FALSE),OFFSET(INDIRECT(ADDRESS(ROW(), COLUMN())),0,-1))</f>
        <v>地块建筑面积*0</v>
      </c>
      <c r="V916" s="6"/>
      <c r="W916" s="43" t="str" cm="1">
        <f t="array" aca="1" ref="W916" ca="1">IF(OFFSET(INDIRECT(ADDRESS(ROW(), COLUMN())),0,-1)="",VLOOKUP($G916,$A:$AAE,COLUMN(),FALSE),OFFSET(INDIRECT(ADDRESS(ROW(), COLUMN())),0,-1))</f>
        <v>地块建筑面积*0</v>
      </c>
      <c r="X916" s="6"/>
      <c r="Y916" s="6" t="str" cm="1">
        <f t="array" aca="1" ref="Y916" ca="1">IF(OFFSET(INDIRECT(ADDRESS(ROW(), COLUMN())),0,-1)="",VLOOKUP($G916,$A:$AAE,COLUMN(),FALSE),OFFSET(INDIRECT(ADDRESS(ROW(), COLUMN())),0,-1))</f>
        <v>地块建筑面积*0</v>
      </c>
      <c r="Z916" s="6"/>
      <c r="AA916" s="6" t="str" cm="1">
        <f t="array" aca="1" ref="AA916" ca="1">IF(OFFSET(INDIRECT(ADDRESS(ROW(), COLUMN())),0,-1)="",VLOOKUP($G916,$A:$AAE,COLUMN(),FALSE),OFFSET(INDIRECT(ADDRESS(ROW(), COLUMN())),0,-1))</f>
        <v>地块建筑面积*0</v>
      </c>
      <c r="AB916" s="6"/>
      <c r="AC916" s="6" t="str" cm="1">
        <f t="array" aca="1" ref="AC916" ca="1">IF(OFFSET(INDIRECT(ADDRESS(ROW(), COLUMN())),0,-1)="",VLOOKUP($G916,$A:$AAE,COLUMN(),FALSE),OFFSET(INDIRECT(ADDRESS(ROW(), COLUMN())),0,-1))</f>
        <v>地块建筑面积*0</v>
      </c>
      <c r="AD916" s="6"/>
      <c r="AE916" s="6" t="str" cm="1">
        <f t="array" aca="1" ref="AE916" ca="1">IF(OFFSET(INDIRECT(ADDRESS(ROW(), COLUMN())),0,-1)="",VLOOKUP($G916,$A:$AAE,COLUMN(),FALSE),OFFSET(INDIRECT(ADDRESS(ROW(), COLUMN())),0,-1))</f>
        <v>面积*0</v>
      </c>
      <c r="AF916" s="6"/>
      <c r="AG916" s="6" t="str" cm="1">
        <f t="array" aca="1" ref="AG916" ca="1">IF(OFFSET(INDIRECT(ADDRESS(ROW(), COLUMN())),0,-1)="",VLOOKUP($G916,$A:$AAE,COLUMN(),FALSE),OFFSET(INDIRECT(ADDRESS(ROW(), COLUMN())),0,-1))</f>
        <v>面积*0</v>
      </c>
      <c r="AH916" s="6"/>
      <c r="AI916" s="6" t="str" cm="1">
        <f t="array" aca="1" ref="AI916" ca="1">IF(OFFSET(INDIRECT(ADDRESS(ROW(), COLUMN())),0,-1)="",VLOOKUP($G916,$A:$AAE,COLUMN(),FALSE),OFFSET(INDIRECT(ADDRESS(ROW(), COLUMN())),0,-1))</f>
        <v>-</v>
      </c>
      <c r="AJ916" s="6"/>
      <c r="AK916" s="6" cm="1">
        <f t="array" aca="1" ref="AK916" ca="1">IF(OFFSET(INDIRECT(ADDRESS(ROW(), COLUMN())),0,-1)="",VLOOKUP($G916,$A:$AAE,COLUMN(),FALSE),OFFSET(INDIRECT(ADDRESS(ROW(), COLUMN())),0,-1))</f>
        <v>0</v>
      </c>
      <c r="AL916" s="6"/>
      <c r="AM916" s="6" t="str" cm="1">
        <f t="array" aca="1" ref="AM916" ca="1">IF(OFFSET(INDIRECT(ADDRESS(ROW(), COLUMN())),0,-1)="",VLOOKUP($G916,$A:$AAE,COLUMN(),FALSE),OFFSET(INDIRECT(ADDRESS(ROW(), COLUMN())),0,-1))</f>
        <v>-</v>
      </c>
      <c r="AN916" s="6"/>
      <c r="AO916" s="6" cm="1">
        <f t="array" aca="1" ref="AO916" ca="1">IF(OFFSET(INDIRECT(ADDRESS(ROW(), COLUMN())),0,-1)="",VLOOKUP($G916,$A:$AAE,COLUMN(),FALSE),OFFSET(INDIRECT(ADDRESS(ROW(), COLUMN())),0,-1))</f>
        <v>0</v>
      </c>
      <c r="AP916" s="6"/>
      <c r="AQ916" s="6" t="str" cm="1">
        <f t="array" aca="1" ref="AQ916" ca="1">IF(OFFSET(INDIRECT(ADDRESS(ROW(), COLUMN())),0,-1)="",VLOOKUP($G916,$A:$AAE,COLUMN(),FALSE),OFFSET(INDIRECT(ADDRESS(ROW(), COLUMN())),0,-1))</f>
        <v>-</v>
      </c>
      <c r="AR916" s="6"/>
      <c r="AS916" s="6" cm="1">
        <f t="array" aca="1" ref="AS916" ca="1">IF(OFFSET(INDIRECT(ADDRESS(ROW(), COLUMN())),0,-1)="",VLOOKUP($G916,$A:$AAE,COLUMN(),FALSE),OFFSET(INDIRECT(ADDRESS(ROW(), COLUMN())),0,-1))</f>
        <v>0</v>
      </c>
      <c r="AT916" s="6"/>
      <c r="AU916" s="6" t="str" cm="1">
        <f t="array" aca="1" ref="AU916" ca="1">IF(OFFSET(INDIRECT(ADDRESS(ROW(), COLUMN())),0,-1)="",VLOOKUP($G916,$A:$AAE,COLUMN(),FALSE),OFFSET(INDIRECT(ADDRESS(ROW(), COLUMN())),0,-1))</f>
        <v>-</v>
      </c>
      <c r="AV916" s="6"/>
      <c r="AW916" s="6" cm="1">
        <f t="array" aca="1" ref="AW916" ca="1">IF(OFFSET(INDIRECT(ADDRESS(ROW(), COLUMN())),0,-1)="",VLOOKUP($G916,$A:$AAE,COLUMN(),FALSE),OFFSET(INDIRECT(ADDRESS(ROW(), COLUMN())),0,-1))</f>
        <v>0</v>
      </c>
      <c r="AX916" s="2"/>
      <c r="AY916" s="6" t="str" cm="1">
        <f t="array" aca="1" ref="AY916" ca="1">IF(OFFSET(INDIRECT(ADDRESS(ROW(), COLUMN())),0,-1)="",VLOOKUP($G916,$A:$AAE,COLUMN(),FALSE),OFFSET(INDIRECT(ADDRESS(ROW(), COLUMN())),0,-1))</f>
        <v>-</v>
      </c>
      <c r="AZ916" s="2"/>
      <c r="BA916" s="6" cm="1">
        <f t="array" aca="1" ref="BA916" ca="1">IF(OFFSET(INDIRECT(ADDRESS(ROW(), COLUMN())),0,-1)="",VLOOKUP($G916,$A:$AAE,COLUMN(),FALSE),OFFSET(INDIRECT(ADDRESS(ROW(), COLUMN())),0,-1))</f>
        <v>0</v>
      </c>
      <c r="BB916" s="2"/>
      <c r="BC916" s="6" cm="1">
        <f t="array" aca="1" ref="BC916" ca="1">IF(OFFSET(INDIRECT(ADDRESS(ROW(), COLUMN())),0,-1)="",VLOOKUP($G916,$A:$AAE,COLUMN(),FALSE),OFFSET(INDIRECT(ADDRESS(ROW(), COLUMN())),0,-1))</f>
        <v>0</v>
      </c>
      <c r="BD916" s="2"/>
      <c r="BE916" s="6" t="str" cm="1">
        <f t="array" aca="1" ref="BE916" ca="1">IF(OFFSET(INDIRECT(ADDRESS(ROW(), COLUMN())),0,-1)="",VLOOKUP($G916,$A:$AAE,COLUMN(),FALSE),OFFSET(INDIRECT(ADDRESS(ROW(), COLUMN())),0,-1))</f>
        <v>用水量*0</v>
      </c>
      <c r="BF916" s="2"/>
      <c r="BG916" s="6" t="str" cm="1">
        <f t="array" aca="1" ref="BG916" ca="1">IF(OFFSET(INDIRECT(ADDRESS(ROW(), COLUMN())),0,-1)="",VLOOKUP($G916,$A:$AAE,COLUMN(),FALSE),OFFSET(INDIRECT(ADDRESS(ROW(), COLUMN())),0,-1))</f>
        <v>-</v>
      </c>
      <c r="BH916" s="2"/>
      <c r="BI916" s="6" cm="1">
        <f t="array" aca="1" ref="BI916" ca="1">IF(OFFSET(INDIRECT(ADDRESS(ROW(), COLUMN())),0,-1)="",VLOOKUP($G916,$A:$AAE,COLUMN(),FALSE),OFFSET(INDIRECT(ADDRESS(ROW(), COLUMN())),0,-1))</f>
        <v>0</v>
      </c>
      <c r="BJ916" s="2"/>
      <c r="BK916" s="6" cm="1">
        <f t="array" aca="1" ref="BK916" ca="1">IF(OFFSET(INDIRECT(ADDRESS(ROW(), COLUMN())),0,-1)="",VLOOKUP($G916,$A:$AAE,COLUMN(),FALSE),OFFSET(INDIRECT(ADDRESS(ROW(), COLUMN())),0,-1))</f>
        <v>0</v>
      </c>
      <c r="BL916" s="2"/>
      <c r="BM916" s="6" t="str" cm="1">
        <f t="array" aca="1" ref="BM916" ca="1">IF(OFFSET(INDIRECT(ADDRESS(ROW(), COLUMN())),0,-1)="",VLOOKUP($G916,$A:$AAE,COLUMN(),FALSE),OFFSET(INDIRECT(ADDRESS(ROW(), COLUMN())),0,-1))</f>
        <v>-</v>
      </c>
      <c r="BN916" s="2"/>
      <c r="BO916" s="6" cm="1">
        <f t="array" aca="1" ref="BO916" ca="1">IF(OFFSET(INDIRECT(ADDRESS(ROW(), COLUMN())),0,-1)="",VLOOKUP($G916,$A:$AAE,COLUMN(),FALSE),OFFSET(INDIRECT(ADDRESS(ROW(), COLUMN())),0,-1))</f>
        <v>0</v>
      </c>
      <c r="BP916" s="2"/>
      <c r="BQ916" s="6" t="str" cm="1">
        <f t="array" aca="1" ref="BQ916" ca="1">IF(OFFSET(INDIRECT(ADDRESS(ROW(), COLUMN())),0,-1)="",VLOOKUP($G916,$A:$AAE,COLUMN(),FALSE),OFFSET(INDIRECT(ADDRESS(ROW(), COLUMN())),0,-1))</f>
        <v>-</v>
      </c>
      <c r="BR916" s="2"/>
      <c r="BS916" s="6" cm="1">
        <f t="array" aca="1" ref="BS916" ca="1">IF(OFFSET(INDIRECT(ADDRESS(ROW(), COLUMN())),0,-1)="",VLOOKUP($G916,$A:$AAE,COLUMN(),FALSE),OFFSET(INDIRECT(ADDRESS(ROW(), COLUMN())),0,-1))</f>
        <v>0</v>
      </c>
      <c r="BT916" s="2"/>
      <c r="BU916" s="6" t="str" cm="1">
        <f t="array" aca="1" ref="BU916" ca="1">IF(OFFSET(INDIRECT(ADDRESS(ROW(), COLUMN())),0,-1)="",VLOOKUP($G916,$A:$AAE,COLUMN(),FALSE),OFFSET(INDIRECT(ADDRESS(ROW(), COLUMN())),0,-1))</f>
        <v>-</v>
      </c>
      <c r="BV916" s="2"/>
      <c r="BW916" s="6" cm="1">
        <f t="array" aca="1" ref="BW916" ca="1">IF(OFFSET(INDIRECT(ADDRESS(ROW(), COLUMN())),0,-1)="",VLOOKUP($G916,$A:$AAE,COLUMN(),FALSE),OFFSET(INDIRECT(ADDRESS(ROW(), COLUMN())),0,-1))</f>
        <v>0</v>
      </c>
      <c r="BX916" s="2"/>
      <c r="BY916" s="6" cm="1">
        <f t="array" aca="1" ref="BY916" ca="1">IF(OFFSET(INDIRECT(ADDRESS(ROW(), COLUMN())),0,-1)="",VLOOKUP($G916,$A:$AAE,COLUMN(),FALSE),OFFSET(INDIRECT(ADDRESS(ROW(), COLUMN())),0,-1))</f>
        <v>0</v>
      </c>
      <c r="BZ916" s="89"/>
      <c r="CA916" s="6" t="str" cm="1">
        <f t="array" aca="1" ref="CA916" ca="1">IF(OFFSET(INDIRECT(ADDRESS(ROW(), COLUMN())),0,-1)="",VLOOKUP($G916,$A:$AAE,COLUMN(),FALSE),OFFSET(INDIRECT(ADDRESS(ROW(), COLUMN())),0,-1))</f>
        <v>-</v>
      </c>
      <c r="CB916" s="6"/>
      <c r="CC916" s="6" cm="1">
        <f t="array" aca="1" ref="CC916" ca="1">IF(OFFSET(INDIRECT(ADDRESS(ROW(), COLUMN())),0,-1)="",VLOOKUP($G916,$A:$AAE,COLUMN(),FALSE),OFFSET(INDIRECT(ADDRESS(ROW(), COLUMN())),0,-1))</f>
        <v>0</v>
      </c>
      <c r="CD916" s="6"/>
      <c r="CE916" s="6" t="str" cm="1">
        <f t="array" aca="1" ref="CE916" ca="1">IF(OFFSET(INDIRECT(ADDRESS(ROW(), COLUMN())),0,-1)="",VLOOKUP($G916,$A:$AAE,COLUMN(),FALSE),OFFSET(INDIRECT(ADDRESS(ROW(), COLUMN())),0,-1))</f>
        <v>-</v>
      </c>
      <c r="CF916" s="6"/>
      <c r="CG916" s="6" cm="1">
        <f t="array" aca="1" ref="CG916" ca="1">IF(OFFSET(INDIRECT(ADDRESS(ROW(), COLUMN())),0,-1)="",VLOOKUP($G916,$A:$AAE,COLUMN(),FALSE),OFFSET(INDIRECT(ADDRESS(ROW(), COLUMN())),0,-1))</f>
        <v>0</v>
      </c>
      <c r="CH916" s="6"/>
      <c r="CI916" s="43" t="str" cm="1">
        <f t="array" aca="1" ref="CI916" ca="1">IF(OFFSET(INDIRECT(ADDRESS(ROW(), COLUMN())),0,-1)="",VLOOKUP($G916,$A:$AAE,COLUMN(),FALSE),OFFSET(INDIRECT(ADDRESS(ROW(), COLUMN())),0,-1))</f>
        <v>水域</v>
      </c>
      <c r="CJ916" s="75" t="s">
        <v>1962</v>
      </c>
      <c r="CK916" s="78" t="str">
        <f t="shared" si="3421"/>
        <v>唯一标识:1901#工业用海#国空</v>
      </c>
      <c r="CL916" s="78" t="str">
        <f t="shared" si="3422"/>
        <v>性质名称:工业用海</v>
      </c>
      <c r="CM916" s="78" t="str">
        <f t="shared" si="3423"/>
        <v>地块性质过滤:</v>
      </c>
      <c r="CN916" s="78" t="str">
        <f t="shared" si="3424"/>
        <v>地块性质:1901</v>
      </c>
      <c r="CO916" s="78" t="str">
        <f t="shared" si="3425"/>
        <v>地类标准:国空</v>
      </c>
      <c r="CP916" s="78" t="str">
        <f t="shared" si="3426"/>
        <v>地块性质别称:</v>
      </c>
      <c r="CQ916" s="78" t="str">
        <f t="shared" si="3427"/>
        <v>属性继承:E52#工矿通信用海#城规</v>
      </c>
      <c r="CR916" s="78" t="str">
        <f t="shared" si="3428"/>
        <v>父类:E52</v>
      </c>
      <c r="CS916" s="78" t="str">
        <f t="shared" si="3429"/>
        <v>级别继承:19#工矿通信用海#国空</v>
      </c>
      <c r="CT916" s="78" t="str">
        <f t="shared" si="3430"/>
        <v>级别层次:2</v>
      </c>
      <c r="CU916" s="78" t="str">
        <f t="shared" si="3431"/>
        <v>级别:119</v>
      </c>
      <c r="CV916" s="78" t="str">
        <f t="shared" ca="1" si="3432"/>
        <v>地块颜色:20,141,235</v>
      </c>
      <c r="CW916" s="78" t="str">
        <f t="shared" ca="1" si="3433"/>
        <v>建筑面积公式:面积*容积率</v>
      </c>
      <c r="CX916" s="78" t="str">
        <f t="shared" ca="1" si="3434"/>
        <v>住宅建筑面积公式:地块建筑面积*0</v>
      </c>
      <c r="CY916" s="78" t="str">
        <f t="shared" ca="1" si="3435"/>
        <v>商服建筑面积公式:地块建筑面积*0</v>
      </c>
      <c r="CZ916" s="78" t="str">
        <f t="shared" ca="1" si="3436"/>
        <v>商服中商业建筑面积公式:地块建筑面积*0</v>
      </c>
      <c r="DA916" s="78" t="str">
        <f t="shared" ca="1" si="3437"/>
        <v>商服中办公建筑面积公式:地块建筑面积*0</v>
      </c>
      <c r="DB916" s="78" t="str">
        <f t="shared" ca="1" si="3438"/>
        <v>公服建筑面积公式:地块建筑面积*0</v>
      </c>
      <c r="DC916" s="78" t="str">
        <f t="shared" ca="1" si="3439"/>
        <v>工业建筑面积公式:地块建筑面积*0</v>
      </c>
      <c r="DD916" s="78" t="str">
        <f t="shared" ca="1" si="3440"/>
        <v>市政建筑面积公式:地块建筑面积*0</v>
      </c>
      <c r="DE916" s="78" t="str">
        <f t="shared" ca="1" si="3419"/>
        <v>绿地面积指定指标:面积*0</v>
      </c>
      <c r="DF916" s="78" t="str">
        <f t="shared" ca="1" si="3420"/>
        <v>绿地面积指定公式:面积*0</v>
      </c>
      <c r="DG916" s="78" t="str">
        <f t="shared" ca="1" si="3441"/>
        <v>户数指标:-</v>
      </c>
      <c r="DH916" s="78" t="str">
        <f t="shared" ca="1" si="3442"/>
        <v>户数公式:0</v>
      </c>
      <c r="DI916" s="78" t="str">
        <f t="shared" ca="1" si="3443"/>
        <v>人数指标:-</v>
      </c>
      <c r="DJ916" s="78" t="str">
        <f t="shared" ca="1" si="3444"/>
        <v>人数公式:0</v>
      </c>
      <c r="DK916" s="78" t="str">
        <f t="shared" ca="1" si="3445"/>
        <v>就业指标:-</v>
      </c>
      <c r="DL916" s="78" t="str">
        <f t="shared" ca="1" si="3446"/>
        <v>就业公式:0</v>
      </c>
      <c r="DM916" s="78" t="str">
        <f t="shared" ca="1" si="3447"/>
        <v>机动车指标:-</v>
      </c>
      <c r="DN916" s="78" t="str">
        <f t="shared" ca="1" si="3448"/>
        <v>机动车公式:0</v>
      </c>
      <c r="DO916" s="78" t="str">
        <f t="shared" ca="1" si="3449"/>
        <v>用水量指标:-</v>
      </c>
      <c r="DP916" s="78" t="str">
        <f t="shared" ca="1" si="3450"/>
        <v>用水量公式:0</v>
      </c>
      <c r="DQ916" s="78" t="str">
        <f t="shared" ca="1" si="3451"/>
        <v>污水折算系数:0</v>
      </c>
      <c r="DR916" s="78" t="str">
        <f t="shared" ca="1" si="3452"/>
        <v>污水量公式:用水量*0</v>
      </c>
      <c r="DS916" s="78" t="str">
        <f t="shared" ca="1" si="3453"/>
        <v>用电负荷指标:-</v>
      </c>
      <c r="DT916" s="78" t="str">
        <f t="shared" ca="1" si="3454"/>
        <v>同时率:0</v>
      </c>
      <c r="DU916" s="78" t="str">
        <f t="shared" ca="1" si="3455"/>
        <v>用电量公式:0</v>
      </c>
      <c r="DV916" s="78" t="str">
        <f t="shared" ca="1" si="3456"/>
        <v>固话装机指标:-</v>
      </c>
      <c r="DW916" s="78" t="str">
        <f t="shared" ca="1" si="3457"/>
        <v>固话量公式:0</v>
      </c>
      <c r="DX916" s="78" t="str">
        <f t="shared" ca="1" si="3458"/>
        <v>有线电视指标:-</v>
      </c>
      <c r="DY916" s="78" t="str">
        <f t="shared" ca="1" si="3459"/>
        <v>电视量公式:0</v>
      </c>
      <c r="DZ916" s="78" t="str">
        <f t="shared" ca="1" si="3460"/>
        <v>高峰机动车生成量指标:-</v>
      </c>
      <c r="EA916" s="78" t="str">
        <f t="shared" ca="1" si="3461"/>
        <v>高峰机动车吸引量公式:0</v>
      </c>
      <c r="EB916" s="78" t="str">
        <f t="shared" ca="1" si="3462"/>
        <v>高峰机动车发生量公式:0</v>
      </c>
      <c r="EC916" s="78" t="str">
        <f t="shared" ca="1" si="3518"/>
        <v>地下空间指标:-</v>
      </c>
      <c r="ED916" s="78" t="str">
        <f t="shared" ca="1" si="3463"/>
        <v>地下空间公式:0</v>
      </c>
      <c r="EE916" s="78" t="str">
        <f t="shared" ca="1" si="3519"/>
        <v>人防指标:-</v>
      </c>
      <c r="EF916" s="78" t="str">
        <f t="shared" ca="1" si="3464"/>
        <v>人防公式:0</v>
      </c>
      <c r="EG916" s="78" t="str">
        <f t="shared" ca="1" si="3320"/>
        <v>用地构成:水域</v>
      </c>
      <c r="EH916" s="78" t="s">
        <v>1962</v>
      </c>
      <c r="EI916" s="79" t="str">
        <f t="shared" ca="1" si="3270"/>
        <v>唯一标识:1901#工业用海#国空;性质名称:工业用海;地块性质过滤:;地块性质:1901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6" t="s">
        <v>1962</v>
      </c>
    </row>
    <row r="917" spans="1:140" ht="16.5" x14ac:dyDescent="0.2">
      <c r="A917" s="43" t="str">
        <f t="shared" si="3520"/>
        <v>1902#盐田用海#国空</v>
      </c>
      <c r="B917" s="43" t="s">
        <v>206</v>
      </c>
      <c r="C917" s="43"/>
      <c r="D917" s="43">
        <v>1902</v>
      </c>
      <c r="E917" s="43" t="s">
        <v>1277</v>
      </c>
      <c r="F917" s="43"/>
      <c r="G917" s="43" t="s">
        <v>49</v>
      </c>
      <c r="H917" s="43" t="s">
        <v>759</v>
      </c>
      <c r="I917" s="43" t="s">
        <v>1477</v>
      </c>
      <c r="J917" s="43">
        <f t="shared" si="3521"/>
        <v>2</v>
      </c>
      <c r="K917" s="43" t="str">
        <f t="shared" si="3522"/>
        <v>119</v>
      </c>
      <c r="L917" s="43"/>
      <c r="M917" s="43" t="str" cm="1">
        <f t="array" aca="1" ref="M917" ca="1">IF(OFFSET(INDIRECT(ADDRESS(ROW(), COLUMN())),0,-1)="",VLOOKUP($G917,$A:$AAE,COLUMN(),FALSE),OFFSET(INDIRECT(ADDRESS(ROW(), COLUMN())),0,-1))</f>
        <v>20,141,235</v>
      </c>
      <c r="N917" s="6"/>
      <c r="O917" s="43" t="str" cm="1">
        <f t="array" aca="1" ref="O917" ca="1">IF(OFFSET(INDIRECT(ADDRESS(ROW(), COLUMN())),0,-1)="",VLOOKUP($G917,$A:$AAE,COLUMN(),FALSE),OFFSET(INDIRECT(ADDRESS(ROW(), COLUMN())),0,-1))</f>
        <v>面积*容积率</v>
      </c>
      <c r="P917" s="6"/>
      <c r="Q917" s="6" t="str" cm="1">
        <f t="array" aca="1" ref="Q917" ca="1">IF(OFFSET(INDIRECT(ADDRESS(ROW(), COLUMN())),0,-1)="",VLOOKUP($G917,$A:$AAE,COLUMN(),FALSE),OFFSET(INDIRECT(ADDRESS(ROW(), COLUMN())),0,-1))</f>
        <v>地块建筑面积*0</v>
      </c>
      <c r="R917" s="6"/>
      <c r="S917" s="6" t="str" cm="1">
        <f t="array" aca="1" ref="S917" ca="1">IF(OFFSET(INDIRECT(ADDRESS(ROW(), COLUMN())),0,-1)="",VLOOKUP($G917,$A:$AAE,COLUMN(),FALSE),OFFSET(INDIRECT(ADDRESS(ROW(), COLUMN())),0,-1))</f>
        <v>地块建筑面积*0</v>
      </c>
      <c r="T917" s="6"/>
      <c r="U917" s="6" t="str" cm="1">
        <f t="array" aca="1" ref="U917" ca="1">IF(OFFSET(INDIRECT(ADDRESS(ROW(), COLUMN())),0,-1)="",VLOOKUP($G917,$A:$AAE,COLUMN(),FALSE),OFFSET(INDIRECT(ADDRESS(ROW(), COLUMN())),0,-1))</f>
        <v>地块建筑面积*0</v>
      </c>
      <c r="V917" s="6"/>
      <c r="W917" s="43" t="str" cm="1">
        <f t="array" aca="1" ref="W917" ca="1">IF(OFFSET(INDIRECT(ADDRESS(ROW(), COLUMN())),0,-1)="",VLOOKUP($G917,$A:$AAE,COLUMN(),FALSE),OFFSET(INDIRECT(ADDRESS(ROW(), COLUMN())),0,-1))</f>
        <v>地块建筑面积*0</v>
      </c>
      <c r="X917" s="6"/>
      <c r="Y917" s="6" t="str" cm="1">
        <f t="array" aca="1" ref="Y917" ca="1">IF(OFFSET(INDIRECT(ADDRESS(ROW(), COLUMN())),0,-1)="",VLOOKUP($G917,$A:$AAE,COLUMN(),FALSE),OFFSET(INDIRECT(ADDRESS(ROW(), COLUMN())),0,-1))</f>
        <v>地块建筑面积*0</v>
      </c>
      <c r="Z917" s="6"/>
      <c r="AA917" s="6" t="str" cm="1">
        <f t="array" aca="1" ref="AA917" ca="1">IF(OFFSET(INDIRECT(ADDRESS(ROW(), COLUMN())),0,-1)="",VLOOKUP($G917,$A:$AAE,COLUMN(),FALSE),OFFSET(INDIRECT(ADDRESS(ROW(), COLUMN())),0,-1))</f>
        <v>地块建筑面积*0</v>
      </c>
      <c r="AB917" s="6"/>
      <c r="AC917" s="6" t="str" cm="1">
        <f t="array" aca="1" ref="AC917" ca="1">IF(OFFSET(INDIRECT(ADDRESS(ROW(), COLUMN())),0,-1)="",VLOOKUP($G917,$A:$AAE,COLUMN(),FALSE),OFFSET(INDIRECT(ADDRESS(ROW(), COLUMN())),0,-1))</f>
        <v>地块建筑面积*0</v>
      </c>
      <c r="AD917" s="6"/>
      <c r="AE917" s="6" t="str" cm="1">
        <f t="array" aca="1" ref="AE917" ca="1">IF(OFFSET(INDIRECT(ADDRESS(ROW(), COLUMN())),0,-1)="",VLOOKUP($G917,$A:$AAE,COLUMN(),FALSE),OFFSET(INDIRECT(ADDRESS(ROW(), COLUMN())),0,-1))</f>
        <v>面积*0</v>
      </c>
      <c r="AF917" s="6"/>
      <c r="AG917" s="6" t="str" cm="1">
        <f t="array" aca="1" ref="AG917" ca="1">IF(OFFSET(INDIRECT(ADDRESS(ROW(), COLUMN())),0,-1)="",VLOOKUP($G917,$A:$AAE,COLUMN(),FALSE),OFFSET(INDIRECT(ADDRESS(ROW(), COLUMN())),0,-1))</f>
        <v>面积*0</v>
      </c>
      <c r="AH917" s="6"/>
      <c r="AI917" s="6" t="str" cm="1">
        <f t="array" aca="1" ref="AI917" ca="1">IF(OFFSET(INDIRECT(ADDRESS(ROW(), COLUMN())),0,-1)="",VLOOKUP($G917,$A:$AAE,COLUMN(),FALSE),OFFSET(INDIRECT(ADDRESS(ROW(), COLUMN())),0,-1))</f>
        <v>-</v>
      </c>
      <c r="AJ917" s="6"/>
      <c r="AK917" s="6" cm="1">
        <f t="array" aca="1" ref="AK917" ca="1">IF(OFFSET(INDIRECT(ADDRESS(ROW(), COLUMN())),0,-1)="",VLOOKUP($G917,$A:$AAE,COLUMN(),FALSE),OFFSET(INDIRECT(ADDRESS(ROW(), COLUMN())),0,-1))</f>
        <v>0</v>
      </c>
      <c r="AL917" s="6"/>
      <c r="AM917" s="6" t="str" cm="1">
        <f t="array" aca="1" ref="AM917" ca="1">IF(OFFSET(INDIRECT(ADDRESS(ROW(), COLUMN())),0,-1)="",VLOOKUP($G917,$A:$AAE,COLUMN(),FALSE),OFFSET(INDIRECT(ADDRESS(ROW(), COLUMN())),0,-1))</f>
        <v>-</v>
      </c>
      <c r="AN917" s="6"/>
      <c r="AO917" s="6" cm="1">
        <f t="array" aca="1" ref="AO917" ca="1">IF(OFFSET(INDIRECT(ADDRESS(ROW(), COLUMN())),0,-1)="",VLOOKUP($G917,$A:$AAE,COLUMN(),FALSE),OFFSET(INDIRECT(ADDRESS(ROW(), COLUMN())),0,-1))</f>
        <v>0</v>
      </c>
      <c r="AP917" s="6"/>
      <c r="AQ917" s="6" t="str" cm="1">
        <f t="array" aca="1" ref="AQ917" ca="1">IF(OFFSET(INDIRECT(ADDRESS(ROW(), COLUMN())),0,-1)="",VLOOKUP($G917,$A:$AAE,COLUMN(),FALSE),OFFSET(INDIRECT(ADDRESS(ROW(), COLUMN())),0,-1))</f>
        <v>-</v>
      </c>
      <c r="AR917" s="6"/>
      <c r="AS917" s="6" cm="1">
        <f t="array" aca="1" ref="AS917" ca="1">IF(OFFSET(INDIRECT(ADDRESS(ROW(), COLUMN())),0,-1)="",VLOOKUP($G917,$A:$AAE,COLUMN(),FALSE),OFFSET(INDIRECT(ADDRESS(ROW(), COLUMN())),0,-1))</f>
        <v>0</v>
      </c>
      <c r="AT917" s="6"/>
      <c r="AU917" s="6" t="str" cm="1">
        <f t="array" aca="1" ref="AU917" ca="1">IF(OFFSET(INDIRECT(ADDRESS(ROW(), COLUMN())),0,-1)="",VLOOKUP($G917,$A:$AAE,COLUMN(),FALSE),OFFSET(INDIRECT(ADDRESS(ROW(), COLUMN())),0,-1))</f>
        <v>-</v>
      </c>
      <c r="AV917" s="6"/>
      <c r="AW917" s="6" cm="1">
        <f t="array" aca="1" ref="AW917" ca="1">IF(OFFSET(INDIRECT(ADDRESS(ROW(), COLUMN())),0,-1)="",VLOOKUP($G917,$A:$AAE,COLUMN(),FALSE),OFFSET(INDIRECT(ADDRESS(ROW(), COLUMN())),0,-1))</f>
        <v>0</v>
      </c>
      <c r="AX917" s="2"/>
      <c r="AY917" s="6" t="str" cm="1">
        <f t="array" aca="1" ref="AY917" ca="1">IF(OFFSET(INDIRECT(ADDRESS(ROW(), COLUMN())),0,-1)="",VLOOKUP($G917,$A:$AAE,COLUMN(),FALSE),OFFSET(INDIRECT(ADDRESS(ROW(), COLUMN())),0,-1))</f>
        <v>-</v>
      </c>
      <c r="AZ917" s="2"/>
      <c r="BA917" s="6" cm="1">
        <f t="array" aca="1" ref="BA917" ca="1">IF(OFFSET(INDIRECT(ADDRESS(ROW(), COLUMN())),0,-1)="",VLOOKUP($G917,$A:$AAE,COLUMN(),FALSE),OFFSET(INDIRECT(ADDRESS(ROW(), COLUMN())),0,-1))</f>
        <v>0</v>
      </c>
      <c r="BB917" s="2"/>
      <c r="BC917" s="6" cm="1">
        <f t="array" aca="1" ref="BC917" ca="1">IF(OFFSET(INDIRECT(ADDRESS(ROW(), COLUMN())),0,-1)="",VLOOKUP($G917,$A:$AAE,COLUMN(),FALSE),OFFSET(INDIRECT(ADDRESS(ROW(), COLUMN())),0,-1))</f>
        <v>0</v>
      </c>
      <c r="BD917" s="2"/>
      <c r="BE917" s="6" t="str" cm="1">
        <f t="array" aca="1" ref="BE917" ca="1">IF(OFFSET(INDIRECT(ADDRESS(ROW(), COLUMN())),0,-1)="",VLOOKUP($G917,$A:$AAE,COLUMN(),FALSE),OFFSET(INDIRECT(ADDRESS(ROW(), COLUMN())),0,-1))</f>
        <v>用水量*0</v>
      </c>
      <c r="BF917" s="2"/>
      <c r="BG917" s="6" t="str" cm="1">
        <f t="array" aca="1" ref="BG917" ca="1">IF(OFFSET(INDIRECT(ADDRESS(ROW(), COLUMN())),0,-1)="",VLOOKUP($G917,$A:$AAE,COLUMN(),FALSE),OFFSET(INDIRECT(ADDRESS(ROW(), COLUMN())),0,-1))</f>
        <v>-</v>
      </c>
      <c r="BH917" s="2"/>
      <c r="BI917" s="6" cm="1">
        <f t="array" aca="1" ref="BI917" ca="1">IF(OFFSET(INDIRECT(ADDRESS(ROW(), COLUMN())),0,-1)="",VLOOKUP($G917,$A:$AAE,COLUMN(),FALSE),OFFSET(INDIRECT(ADDRESS(ROW(), COLUMN())),0,-1))</f>
        <v>0</v>
      </c>
      <c r="BJ917" s="2"/>
      <c r="BK917" s="6" cm="1">
        <f t="array" aca="1" ref="BK917" ca="1">IF(OFFSET(INDIRECT(ADDRESS(ROW(), COLUMN())),0,-1)="",VLOOKUP($G917,$A:$AAE,COLUMN(),FALSE),OFFSET(INDIRECT(ADDRESS(ROW(), COLUMN())),0,-1))</f>
        <v>0</v>
      </c>
      <c r="BL917" s="2"/>
      <c r="BM917" s="6" t="str" cm="1">
        <f t="array" aca="1" ref="BM917" ca="1">IF(OFFSET(INDIRECT(ADDRESS(ROW(), COLUMN())),0,-1)="",VLOOKUP($G917,$A:$AAE,COLUMN(),FALSE),OFFSET(INDIRECT(ADDRESS(ROW(), COLUMN())),0,-1))</f>
        <v>-</v>
      </c>
      <c r="BN917" s="2"/>
      <c r="BO917" s="6" cm="1">
        <f t="array" aca="1" ref="BO917" ca="1">IF(OFFSET(INDIRECT(ADDRESS(ROW(), COLUMN())),0,-1)="",VLOOKUP($G917,$A:$AAE,COLUMN(),FALSE),OFFSET(INDIRECT(ADDRESS(ROW(), COLUMN())),0,-1))</f>
        <v>0</v>
      </c>
      <c r="BP917" s="2"/>
      <c r="BQ917" s="6" t="str" cm="1">
        <f t="array" aca="1" ref="BQ917" ca="1">IF(OFFSET(INDIRECT(ADDRESS(ROW(), COLUMN())),0,-1)="",VLOOKUP($G917,$A:$AAE,COLUMN(),FALSE),OFFSET(INDIRECT(ADDRESS(ROW(), COLUMN())),0,-1))</f>
        <v>-</v>
      </c>
      <c r="BR917" s="2"/>
      <c r="BS917" s="6" cm="1">
        <f t="array" aca="1" ref="BS917" ca="1">IF(OFFSET(INDIRECT(ADDRESS(ROW(), COLUMN())),0,-1)="",VLOOKUP($G917,$A:$AAE,COLUMN(),FALSE),OFFSET(INDIRECT(ADDRESS(ROW(), COLUMN())),0,-1))</f>
        <v>0</v>
      </c>
      <c r="BT917" s="2"/>
      <c r="BU917" s="6" t="str" cm="1">
        <f t="array" aca="1" ref="BU917" ca="1">IF(OFFSET(INDIRECT(ADDRESS(ROW(), COLUMN())),0,-1)="",VLOOKUP($G917,$A:$AAE,COLUMN(),FALSE),OFFSET(INDIRECT(ADDRESS(ROW(), COLUMN())),0,-1))</f>
        <v>-</v>
      </c>
      <c r="BV917" s="2"/>
      <c r="BW917" s="6" cm="1">
        <f t="array" aca="1" ref="BW917" ca="1">IF(OFFSET(INDIRECT(ADDRESS(ROW(), COLUMN())),0,-1)="",VLOOKUP($G917,$A:$AAE,COLUMN(),FALSE),OFFSET(INDIRECT(ADDRESS(ROW(), COLUMN())),0,-1))</f>
        <v>0</v>
      </c>
      <c r="BX917" s="2"/>
      <c r="BY917" s="6" cm="1">
        <f t="array" aca="1" ref="BY917" ca="1">IF(OFFSET(INDIRECT(ADDRESS(ROW(), COLUMN())),0,-1)="",VLOOKUP($G917,$A:$AAE,COLUMN(),FALSE),OFFSET(INDIRECT(ADDRESS(ROW(), COLUMN())),0,-1))</f>
        <v>0</v>
      </c>
      <c r="BZ917" s="89"/>
      <c r="CA917" s="6" t="str" cm="1">
        <f t="array" aca="1" ref="CA917" ca="1">IF(OFFSET(INDIRECT(ADDRESS(ROW(), COLUMN())),0,-1)="",VLOOKUP($G917,$A:$AAE,COLUMN(),FALSE),OFFSET(INDIRECT(ADDRESS(ROW(), COLUMN())),0,-1))</f>
        <v>-</v>
      </c>
      <c r="CB917" s="6"/>
      <c r="CC917" s="6" cm="1">
        <f t="array" aca="1" ref="CC917" ca="1">IF(OFFSET(INDIRECT(ADDRESS(ROW(), COLUMN())),0,-1)="",VLOOKUP($G917,$A:$AAE,COLUMN(),FALSE),OFFSET(INDIRECT(ADDRESS(ROW(), COLUMN())),0,-1))</f>
        <v>0</v>
      </c>
      <c r="CD917" s="6"/>
      <c r="CE917" s="6" t="str" cm="1">
        <f t="array" aca="1" ref="CE917" ca="1">IF(OFFSET(INDIRECT(ADDRESS(ROW(), COLUMN())),0,-1)="",VLOOKUP($G917,$A:$AAE,COLUMN(),FALSE),OFFSET(INDIRECT(ADDRESS(ROW(), COLUMN())),0,-1))</f>
        <v>-</v>
      </c>
      <c r="CF917" s="6"/>
      <c r="CG917" s="6" cm="1">
        <f t="array" aca="1" ref="CG917" ca="1">IF(OFFSET(INDIRECT(ADDRESS(ROW(), COLUMN())),0,-1)="",VLOOKUP($G917,$A:$AAE,COLUMN(),FALSE),OFFSET(INDIRECT(ADDRESS(ROW(), COLUMN())),0,-1))</f>
        <v>0</v>
      </c>
      <c r="CH917" s="6"/>
      <c r="CI917" s="43" t="str" cm="1">
        <f t="array" aca="1" ref="CI917" ca="1">IF(OFFSET(INDIRECT(ADDRESS(ROW(), COLUMN())),0,-1)="",VLOOKUP($G917,$A:$AAE,COLUMN(),FALSE),OFFSET(INDIRECT(ADDRESS(ROW(), COLUMN())),0,-1))</f>
        <v>水域</v>
      </c>
      <c r="CJ917" s="75" t="s">
        <v>1962</v>
      </c>
      <c r="CK917" s="78" t="str">
        <f t="shared" si="3421"/>
        <v>唯一标识:1902#盐田用海#国空</v>
      </c>
      <c r="CL917" s="78" t="str">
        <f t="shared" si="3422"/>
        <v>性质名称:盐田用海</v>
      </c>
      <c r="CM917" s="78" t="str">
        <f t="shared" si="3423"/>
        <v>地块性质过滤:</v>
      </c>
      <c r="CN917" s="78" t="str">
        <f t="shared" si="3424"/>
        <v>地块性质:1902</v>
      </c>
      <c r="CO917" s="78" t="str">
        <f t="shared" si="3425"/>
        <v>地类标准:国空</v>
      </c>
      <c r="CP917" s="78" t="str">
        <f t="shared" si="3426"/>
        <v>地块性质别称:</v>
      </c>
      <c r="CQ917" s="78" t="str">
        <f t="shared" si="3427"/>
        <v>属性继承:E52#工矿通信用海#城规</v>
      </c>
      <c r="CR917" s="78" t="str">
        <f t="shared" si="3428"/>
        <v>父类:E52</v>
      </c>
      <c r="CS917" s="78" t="str">
        <f t="shared" si="3429"/>
        <v>级别继承:19#工矿通信用海#国空</v>
      </c>
      <c r="CT917" s="78" t="str">
        <f t="shared" si="3430"/>
        <v>级别层次:2</v>
      </c>
      <c r="CU917" s="78" t="str">
        <f t="shared" si="3431"/>
        <v>级别:119</v>
      </c>
      <c r="CV917" s="78" t="str">
        <f t="shared" ca="1" si="3432"/>
        <v>地块颜色:20,141,235</v>
      </c>
      <c r="CW917" s="78" t="str">
        <f t="shared" ca="1" si="3433"/>
        <v>建筑面积公式:面积*容积率</v>
      </c>
      <c r="CX917" s="78" t="str">
        <f t="shared" ca="1" si="3434"/>
        <v>住宅建筑面积公式:地块建筑面积*0</v>
      </c>
      <c r="CY917" s="78" t="str">
        <f t="shared" ca="1" si="3435"/>
        <v>商服建筑面积公式:地块建筑面积*0</v>
      </c>
      <c r="CZ917" s="78" t="str">
        <f t="shared" ca="1" si="3436"/>
        <v>商服中商业建筑面积公式:地块建筑面积*0</v>
      </c>
      <c r="DA917" s="78" t="str">
        <f t="shared" ca="1" si="3437"/>
        <v>商服中办公建筑面积公式:地块建筑面积*0</v>
      </c>
      <c r="DB917" s="78" t="str">
        <f t="shared" ca="1" si="3438"/>
        <v>公服建筑面积公式:地块建筑面积*0</v>
      </c>
      <c r="DC917" s="78" t="str">
        <f t="shared" ca="1" si="3439"/>
        <v>工业建筑面积公式:地块建筑面积*0</v>
      </c>
      <c r="DD917" s="78" t="str">
        <f t="shared" ca="1" si="3440"/>
        <v>市政建筑面积公式:地块建筑面积*0</v>
      </c>
      <c r="DE917" s="78" t="str">
        <f t="shared" ca="1" si="3419"/>
        <v>绿地面积指定指标:面积*0</v>
      </c>
      <c r="DF917" s="78" t="str">
        <f t="shared" ca="1" si="3420"/>
        <v>绿地面积指定公式:面积*0</v>
      </c>
      <c r="DG917" s="78" t="str">
        <f t="shared" ca="1" si="3441"/>
        <v>户数指标:-</v>
      </c>
      <c r="DH917" s="78" t="str">
        <f t="shared" ca="1" si="3442"/>
        <v>户数公式:0</v>
      </c>
      <c r="DI917" s="78" t="str">
        <f t="shared" ca="1" si="3443"/>
        <v>人数指标:-</v>
      </c>
      <c r="DJ917" s="78" t="str">
        <f t="shared" ca="1" si="3444"/>
        <v>人数公式:0</v>
      </c>
      <c r="DK917" s="78" t="str">
        <f t="shared" ca="1" si="3445"/>
        <v>就业指标:-</v>
      </c>
      <c r="DL917" s="78" t="str">
        <f t="shared" ca="1" si="3446"/>
        <v>就业公式:0</v>
      </c>
      <c r="DM917" s="78" t="str">
        <f t="shared" ca="1" si="3447"/>
        <v>机动车指标:-</v>
      </c>
      <c r="DN917" s="78" t="str">
        <f t="shared" ca="1" si="3448"/>
        <v>机动车公式:0</v>
      </c>
      <c r="DO917" s="78" t="str">
        <f t="shared" ca="1" si="3449"/>
        <v>用水量指标:-</v>
      </c>
      <c r="DP917" s="78" t="str">
        <f t="shared" ca="1" si="3450"/>
        <v>用水量公式:0</v>
      </c>
      <c r="DQ917" s="78" t="str">
        <f t="shared" ca="1" si="3451"/>
        <v>污水折算系数:0</v>
      </c>
      <c r="DR917" s="78" t="str">
        <f t="shared" ca="1" si="3452"/>
        <v>污水量公式:用水量*0</v>
      </c>
      <c r="DS917" s="78" t="str">
        <f t="shared" ca="1" si="3453"/>
        <v>用电负荷指标:-</v>
      </c>
      <c r="DT917" s="78" t="str">
        <f t="shared" ca="1" si="3454"/>
        <v>同时率:0</v>
      </c>
      <c r="DU917" s="78" t="str">
        <f t="shared" ca="1" si="3455"/>
        <v>用电量公式:0</v>
      </c>
      <c r="DV917" s="78" t="str">
        <f t="shared" ca="1" si="3456"/>
        <v>固话装机指标:-</v>
      </c>
      <c r="DW917" s="78" t="str">
        <f t="shared" ca="1" si="3457"/>
        <v>固话量公式:0</v>
      </c>
      <c r="DX917" s="78" t="str">
        <f t="shared" ca="1" si="3458"/>
        <v>有线电视指标:-</v>
      </c>
      <c r="DY917" s="78" t="str">
        <f t="shared" ca="1" si="3459"/>
        <v>电视量公式:0</v>
      </c>
      <c r="DZ917" s="78" t="str">
        <f t="shared" ca="1" si="3460"/>
        <v>高峰机动车生成量指标:-</v>
      </c>
      <c r="EA917" s="78" t="str">
        <f t="shared" ca="1" si="3461"/>
        <v>高峰机动车吸引量公式:0</v>
      </c>
      <c r="EB917" s="78" t="str">
        <f t="shared" ca="1" si="3462"/>
        <v>高峰机动车发生量公式:0</v>
      </c>
      <c r="EC917" s="78" t="str">
        <f t="shared" ca="1" si="3518"/>
        <v>地下空间指标:-</v>
      </c>
      <c r="ED917" s="78" t="str">
        <f t="shared" ca="1" si="3463"/>
        <v>地下空间公式:0</v>
      </c>
      <c r="EE917" s="78" t="str">
        <f t="shared" ca="1" si="3519"/>
        <v>人防指标:-</v>
      </c>
      <c r="EF917" s="78" t="str">
        <f t="shared" ca="1" si="3464"/>
        <v>人防公式:0</v>
      </c>
      <c r="EG917" s="78" t="str">
        <f t="shared" ca="1" si="3320"/>
        <v>用地构成:水域</v>
      </c>
      <c r="EH917" s="78" t="s">
        <v>1962</v>
      </c>
      <c r="EI917" s="79" t="str">
        <f t="shared" ca="1" si="3270"/>
        <v>唯一标识:1902#盐田用海#国空;性质名称:盐田用海;地块性质过滤:;地块性质:1902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7" t="s">
        <v>1962</v>
      </c>
    </row>
    <row r="918" spans="1:140" ht="16.5" x14ac:dyDescent="0.2">
      <c r="A918" s="43" t="str">
        <f t="shared" si="3520"/>
        <v>1903#固体矿产用海#国空</v>
      </c>
      <c r="B918" s="43" t="s">
        <v>207</v>
      </c>
      <c r="C918" s="43"/>
      <c r="D918" s="43">
        <v>1903</v>
      </c>
      <c r="E918" s="43" t="s">
        <v>1277</v>
      </c>
      <c r="F918" s="43"/>
      <c r="G918" s="43" t="s">
        <v>49</v>
      </c>
      <c r="H918" s="43" t="s">
        <v>759</v>
      </c>
      <c r="I918" s="43" t="s">
        <v>1477</v>
      </c>
      <c r="J918" s="43">
        <f t="shared" si="3521"/>
        <v>2</v>
      </c>
      <c r="K918" s="43" t="str">
        <f t="shared" si="3522"/>
        <v>119</v>
      </c>
      <c r="L918" s="43"/>
      <c r="M918" s="43" t="str" cm="1">
        <f t="array" aca="1" ref="M918" ca="1">IF(OFFSET(INDIRECT(ADDRESS(ROW(), COLUMN())),0,-1)="",VLOOKUP($G918,$A:$AAE,COLUMN(),FALSE),OFFSET(INDIRECT(ADDRESS(ROW(), COLUMN())),0,-1))</f>
        <v>20,141,235</v>
      </c>
      <c r="N918" s="6"/>
      <c r="O918" s="43" t="str" cm="1">
        <f t="array" aca="1" ref="O918" ca="1">IF(OFFSET(INDIRECT(ADDRESS(ROW(), COLUMN())),0,-1)="",VLOOKUP($G918,$A:$AAE,COLUMN(),FALSE),OFFSET(INDIRECT(ADDRESS(ROW(), COLUMN())),0,-1))</f>
        <v>面积*容积率</v>
      </c>
      <c r="P918" s="6"/>
      <c r="Q918" s="6" t="str" cm="1">
        <f t="array" aca="1" ref="Q918" ca="1">IF(OFFSET(INDIRECT(ADDRESS(ROW(), COLUMN())),0,-1)="",VLOOKUP($G918,$A:$AAE,COLUMN(),FALSE),OFFSET(INDIRECT(ADDRESS(ROW(), COLUMN())),0,-1))</f>
        <v>地块建筑面积*0</v>
      </c>
      <c r="R918" s="6"/>
      <c r="S918" s="6" t="str" cm="1">
        <f t="array" aca="1" ref="S918" ca="1">IF(OFFSET(INDIRECT(ADDRESS(ROW(), COLUMN())),0,-1)="",VLOOKUP($G918,$A:$AAE,COLUMN(),FALSE),OFFSET(INDIRECT(ADDRESS(ROW(), COLUMN())),0,-1))</f>
        <v>地块建筑面积*0</v>
      </c>
      <c r="T918" s="6"/>
      <c r="U918" s="6" t="str" cm="1">
        <f t="array" aca="1" ref="U918" ca="1">IF(OFFSET(INDIRECT(ADDRESS(ROW(), COLUMN())),0,-1)="",VLOOKUP($G918,$A:$AAE,COLUMN(),FALSE),OFFSET(INDIRECT(ADDRESS(ROW(), COLUMN())),0,-1))</f>
        <v>地块建筑面积*0</v>
      </c>
      <c r="V918" s="6"/>
      <c r="W918" s="43" t="str" cm="1">
        <f t="array" aca="1" ref="W918" ca="1">IF(OFFSET(INDIRECT(ADDRESS(ROW(), COLUMN())),0,-1)="",VLOOKUP($G918,$A:$AAE,COLUMN(),FALSE),OFFSET(INDIRECT(ADDRESS(ROW(), COLUMN())),0,-1))</f>
        <v>地块建筑面积*0</v>
      </c>
      <c r="X918" s="6"/>
      <c r="Y918" s="6" t="str" cm="1">
        <f t="array" aca="1" ref="Y918" ca="1">IF(OFFSET(INDIRECT(ADDRESS(ROW(), COLUMN())),0,-1)="",VLOOKUP($G918,$A:$AAE,COLUMN(),FALSE),OFFSET(INDIRECT(ADDRESS(ROW(), COLUMN())),0,-1))</f>
        <v>地块建筑面积*0</v>
      </c>
      <c r="Z918" s="6"/>
      <c r="AA918" s="6" t="str" cm="1">
        <f t="array" aca="1" ref="AA918" ca="1">IF(OFFSET(INDIRECT(ADDRESS(ROW(), COLUMN())),0,-1)="",VLOOKUP($G918,$A:$AAE,COLUMN(),FALSE),OFFSET(INDIRECT(ADDRESS(ROW(), COLUMN())),0,-1))</f>
        <v>地块建筑面积*0</v>
      </c>
      <c r="AB918" s="6"/>
      <c r="AC918" s="6" t="str" cm="1">
        <f t="array" aca="1" ref="AC918" ca="1">IF(OFFSET(INDIRECT(ADDRESS(ROW(), COLUMN())),0,-1)="",VLOOKUP($G918,$A:$AAE,COLUMN(),FALSE),OFFSET(INDIRECT(ADDRESS(ROW(), COLUMN())),0,-1))</f>
        <v>地块建筑面积*0</v>
      </c>
      <c r="AD918" s="6"/>
      <c r="AE918" s="6" t="str" cm="1">
        <f t="array" aca="1" ref="AE918" ca="1">IF(OFFSET(INDIRECT(ADDRESS(ROW(), COLUMN())),0,-1)="",VLOOKUP($G918,$A:$AAE,COLUMN(),FALSE),OFFSET(INDIRECT(ADDRESS(ROW(), COLUMN())),0,-1))</f>
        <v>面积*0</v>
      </c>
      <c r="AF918" s="6"/>
      <c r="AG918" s="6" t="str" cm="1">
        <f t="array" aca="1" ref="AG918" ca="1">IF(OFFSET(INDIRECT(ADDRESS(ROW(), COLUMN())),0,-1)="",VLOOKUP($G918,$A:$AAE,COLUMN(),FALSE),OFFSET(INDIRECT(ADDRESS(ROW(), COLUMN())),0,-1))</f>
        <v>面积*0</v>
      </c>
      <c r="AH918" s="6"/>
      <c r="AI918" s="6" t="str" cm="1">
        <f t="array" aca="1" ref="AI918" ca="1">IF(OFFSET(INDIRECT(ADDRESS(ROW(), COLUMN())),0,-1)="",VLOOKUP($G918,$A:$AAE,COLUMN(),FALSE),OFFSET(INDIRECT(ADDRESS(ROW(), COLUMN())),0,-1))</f>
        <v>-</v>
      </c>
      <c r="AJ918" s="6"/>
      <c r="AK918" s="6" cm="1">
        <f t="array" aca="1" ref="AK918" ca="1">IF(OFFSET(INDIRECT(ADDRESS(ROW(), COLUMN())),0,-1)="",VLOOKUP($G918,$A:$AAE,COLUMN(),FALSE),OFFSET(INDIRECT(ADDRESS(ROW(), COLUMN())),0,-1))</f>
        <v>0</v>
      </c>
      <c r="AL918" s="6"/>
      <c r="AM918" s="6" t="str" cm="1">
        <f t="array" aca="1" ref="AM918" ca="1">IF(OFFSET(INDIRECT(ADDRESS(ROW(), COLUMN())),0,-1)="",VLOOKUP($G918,$A:$AAE,COLUMN(),FALSE),OFFSET(INDIRECT(ADDRESS(ROW(), COLUMN())),0,-1))</f>
        <v>-</v>
      </c>
      <c r="AN918" s="6"/>
      <c r="AO918" s="6" cm="1">
        <f t="array" aca="1" ref="AO918" ca="1">IF(OFFSET(INDIRECT(ADDRESS(ROW(), COLUMN())),0,-1)="",VLOOKUP($G918,$A:$AAE,COLUMN(),FALSE),OFFSET(INDIRECT(ADDRESS(ROW(), COLUMN())),0,-1))</f>
        <v>0</v>
      </c>
      <c r="AP918" s="6"/>
      <c r="AQ918" s="6" t="str" cm="1">
        <f t="array" aca="1" ref="AQ918" ca="1">IF(OFFSET(INDIRECT(ADDRESS(ROW(), COLUMN())),0,-1)="",VLOOKUP($G918,$A:$AAE,COLUMN(),FALSE),OFFSET(INDIRECT(ADDRESS(ROW(), COLUMN())),0,-1))</f>
        <v>-</v>
      </c>
      <c r="AR918" s="6"/>
      <c r="AS918" s="6" cm="1">
        <f t="array" aca="1" ref="AS918" ca="1">IF(OFFSET(INDIRECT(ADDRESS(ROW(), COLUMN())),0,-1)="",VLOOKUP($G918,$A:$AAE,COLUMN(),FALSE),OFFSET(INDIRECT(ADDRESS(ROW(), COLUMN())),0,-1))</f>
        <v>0</v>
      </c>
      <c r="AT918" s="6"/>
      <c r="AU918" s="6" t="str" cm="1">
        <f t="array" aca="1" ref="AU918" ca="1">IF(OFFSET(INDIRECT(ADDRESS(ROW(), COLUMN())),0,-1)="",VLOOKUP($G918,$A:$AAE,COLUMN(),FALSE),OFFSET(INDIRECT(ADDRESS(ROW(), COLUMN())),0,-1))</f>
        <v>-</v>
      </c>
      <c r="AV918" s="6"/>
      <c r="AW918" s="6" cm="1">
        <f t="array" aca="1" ref="AW918" ca="1">IF(OFFSET(INDIRECT(ADDRESS(ROW(), COLUMN())),0,-1)="",VLOOKUP($G918,$A:$AAE,COLUMN(),FALSE),OFFSET(INDIRECT(ADDRESS(ROW(), COLUMN())),0,-1))</f>
        <v>0</v>
      </c>
      <c r="AX918" s="2"/>
      <c r="AY918" s="6" t="str" cm="1">
        <f t="array" aca="1" ref="AY918" ca="1">IF(OFFSET(INDIRECT(ADDRESS(ROW(), COLUMN())),0,-1)="",VLOOKUP($G918,$A:$AAE,COLUMN(),FALSE),OFFSET(INDIRECT(ADDRESS(ROW(), COLUMN())),0,-1))</f>
        <v>-</v>
      </c>
      <c r="AZ918" s="2"/>
      <c r="BA918" s="6" cm="1">
        <f t="array" aca="1" ref="BA918" ca="1">IF(OFFSET(INDIRECT(ADDRESS(ROW(), COLUMN())),0,-1)="",VLOOKUP($G918,$A:$AAE,COLUMN(),FALSE),OFFSET(INDIRECT(ADDRESS(ROW(), COLUMN())),0,-1))</f>
        <v>0</v>
      </c>
      <c r="BB918" s="2"/>
      <c r="BC918" s="6" cm="1">
        <f t="array" aca="1" ref="BC918" ca="1">IF(OFFSET(INDIRECT(ADDRESS(ROW(), COLUMN())),0,-1)="",VLOOKUP($G918,$A:$AAE,COLUMN(),FALSE),OFFSET(INDIRECT(ADDRESS(ROW(), COLUMN())),0,-1))</f>
        <v>0</v>
      </c>
      <c r="BD918" s="2"/>
      <c r="BE918" s="6" t="str" cm="1">
        <f t="array" aca="1" ref="BE918" ca="1">IF(OFFSET(INDIRECT(ADDRESS(ROW(), COLUMN())),0,-1)="",VLOOKUP($G918,$A:$AAE,COLUMN(),FALSE),OFFSET(INDIRECT(ADDRESS(ROW(), COLUMN())),0,-1))</f>
        <v>用水量*0</v>
      </c>
      <c r="BF918" s="2"/>
      <c r="BG918" s="6" t="str" cm="1">
        <f t="array" aca="1" ref="BG918" ca="1">IF(OFFSET(INDIRECT(ADDRESS(ROW(), COLUMN())),0,-1)="",VLOOKUP($G918,$A:$AAE,COLUMN(),FALSE),OFFSET(INDIRECT(ADDRESS(ROW(), COLUMN())),0,-1))</f>
        <v>-</v>
      </c>
      <c r="BH918" s="2"/>
      <c r="BI918" s="6" cm="1">
        <f t="array" aca="1" ref="BI918" ca="1">IF(OFFSET(INDIRECT(ADDRESS(ROW(), COLUMN())),0,-1)="",VLOOKUP($G918,$A:$AAE,COLUMN(),FALSE),OFFSET(INDIRECT(ADDRESS(ROW(), COLUMN())),0,-1))</f>
        <v>0</v>
      </c>
      <c r="BJ918" s="2"/>
      <c r="BK918" s="6" cm="1">
        <f t="array" aca="1" ref="BK918" ca="1">IF(OFFSET(INDIRECT(ADDRESS(ROW(), COLUMN())),0,-1)="",VLOOKUP($G918,$A:$AAE,COLUMN(),FALSE),OFFSET(INDIRECT(ADDRESS(ROW(), COLUMN())),0,-1))</f>
        <v>0</v>
      </c>
      <c r="BL918" s="2"/>
      <c r="BM918" s="6" t="str" cm="1">
        <f t="array" aca="1" ref="BM918" ca="1">IF(OFFSET(INDIRECT(ADDRESS(ROW(), COLUMN())),0,-1)="",VLOOKUP($G918,$A:$AAE,COLUMN(),FALSE),OFFSET(INDIRECT(ADDRESS(ROW(), COLUMN())),0,-1))</f>
        <v>-</v>
      </c>
      <c r="BN918" s="2"/>
      <c r="BO918" s="6" cm="1">
        <f t="array" aca="1" ref="BO918" ca="1">IF(OFFSET(INDIRECT(ADDRESS(ROW(), COLUMN())),0,-1)="",VLOOKUP($G918,$A:$AAE,COLUMN(),FALSE),OFFSET(INDIRECT(ADDRESS(ROW(), COLUMN())),0,-1))</f>
        <v>0</v>
      </c>
      <c r="BP918" s="2"/>
      <c r="BQ918" s="6" t="str" cm="1">
        <f t="array" aca="1" ref="BQ918" ca="1">IF(OFFSET(INDIRECT(ADDRESS(ROW(), COLUMN())),0,-1)="",VLOOKUP($G918,$A:$AAE,COLUMN(),FALSE),OFFSET(INDIRECT(ADDRESS(ROW(), COLUMN())),0,-1))</f>
        <v>-</v>
      </c>
      <c r="BR918" s="2"/>
      <c r="BS918" s="6" cm="1">
        <f t="array" aca="1" ref="BS918" ca="1">IF(OFFSET(INDIRECT(ADDRESS(ROW(), COLUMN())),0,-1)="",VLOOKUP($G918,$A:$AAE,COLUMN(),FALSE),OFFSET(INDIRECT(ADDRESS(ROW(), COLUMN())),0,-1))</f>
        <v>0</v>
      </c>
      <c r="BT918" s="2"/>
      <c r="BU918" s="6" t="str" cm="1">
        <f t="array" aca="1" ref="BU918" ca="1">IF(OFFSET(INDIRECT(ADDRESS(ROW(), COLUMN())),0,-1)="",VLOOKUP($G918,$A:$AAE,COLUMN(),FALSE),OFFSET(INDIRECT(ADDRESS(ROW(), COLUMN())),0,-1))</f>
        <v>-</v>
      </c>
      <c r="BV918" s="2"/>
      <c r="BW918" s="6" cm="1">
        <f t="array" aca="1" ref="BW918" ca="1">IF(OFFSET(INDIRECT(ADDRESS(ROW(), COLUMN())),0,-1)="",VLOOKUP($G918,$A:$AAE,COLUMN(),FALSE),OFFSET(INDIRECT(ADDRESS(ROW(), COLUMN())),0,-1))</f>
        <v>0</v>
      </c>
      <c r="BX918" s="2"/>
      <c r="BY918" s="6" cm="1">
        <f t="array" aca="1" ref="BY918" ca="1">IF(OFFSET(INDIRECT(ADDRESS(ROW(), COLUMN())),0,-1)="",VLOOKUP($G918,$A:$AAE,COLUMN(),FALSE),OFFSET(INDIRECT(ADDRESS(ROW(), COLUMN())),0,-1))</f>
        <v>0</v>
      </c>
      <c r="BZ918" s="89"/>
      <c r="CA918" s="6" t="str" cm="1">
        <f t="array" aca="1" ref="CA918" ca="1">IF(OFFSET(INDIRECT(ADDRESS(ROW(), COLUMN())),0,-1)="",VLOOKUP($G918,$A:$AAE,COLUMN(),FALSE),OFFSET(INDIRECT(ADDRESS(ROW(), COLUMN())),0,-1))</f>
        <v>-</v>
      </c>
      <c r="CB918" s="6"/>
      <c r="CC918" s="6" cm="1">
        <f t="array" aca="1" ref="CC918" ca="1">IF(OFFSET(INDIRECT(ADDRESS(ROW(), COLUMN())),0,-1)="",VLOOKUP($G918,$A:$AAE,COLUMN(),FALSE),OFFSET(INDIRECT(ADDRESS(ROW(), COLUMN())),0,-1))</f>
        <v>0</v>
      </c>
      <c r="CD918" s="6"/>
      <c r="CE918" s="6" t="str" cm="1">
        <f t="array" aca="1" ref="CE918" ca="1">IF(OFFSET(INDIRECT(ADDRESS(ROW(), COLUMN())),0,-1)="",VLOOKUP($G918,$A:$AAE,COLUMN(),FALSE),OFFSET(INDIRECT(ADDRESS(ROW(), COLUMN())),0,-1))</f>
        <v>-</v>
      </c>
      <c r="CF918" s="6"/>
      <c r="CG918" s="6" cm="1">
        <f t="array" aca="1" ref="CG918" ca="1">IF(OFFSET(INDIRECT(ADDRESS(ROW(), COLUMN())),0,-1)="",VLOOKUP($G918,$A:$AAE,COLUMN(),FALSE),OFFSET(INDIRECT(ADDRESS(ROW(), COLUMN())),0,-1))</f>
        <v>0</v>
      </c>
      <c r="CH918" s="6"/>
      <c r="CI918" s="43" t="str" cm="1">
        <f t="array" aca="1" ref="CI918" ca="1">IF(OFFSET(INDIRECT(ADDRESS(ROW(), COLUMN())),0,-1)="",VLOOKUP($G918,$A:$AAE,COLUMN(),FALSE),OFFSET(INDIRECT(ADDRESS(ROW(), COLUMN())),0,-1))</f>
        <v>水域</v>
      </c>
      <c r="CJ918" s="75" t="s">
        <v>1962</v>
      </c>
      <c r="CK918" s="78" t="str">
        <f t="shared" si="3421"/>
        <v>唯一标识:1903#固体矿产用海#国空</v>
      </c>
      <c r="CL918" s="78" t="str">
        <f t="shared" si="3422"/>
        <v>性质名称:固体矿产用海</v>
      </c>
      <c r="CM918" s="78" t="str">
        <f t="shared" si="3423"/>
        <v>地块性质过滤:</v>
      </c>
      <c r="CN918" s="78" t="str">
        <f t="shared" si="3424"/>
        <v>地块性质:1903</v>
      </c>
      <c r="CO918" s="78" t="str">
        <f t="shared" si="3425"/>
        <v>地类标准:国空</v>
      </c>
      <c r="CP918" s="78" t="str">
        <f t="shared" si="3426"/>
        <v>地块性质别称:</v>
      </c>
      <c r="CQ918" s="78" t="str">
        <f t="shared" si="3427"/>
        <v>属性继承:E52#工矿通信用海#城规</v>
      </c>
      <c r="CR918" s="78" t="str">
        <f t="shared" si="3428"/>
        <v>父类:E52</v>
      </c>
      <c r="CS918" s="78" t="str">
        <f t="shared" si="3429"/>
        <v>级别继承:19#工矿通信用海#国空</v>
      </c>
      <c r="CT918" s="78" t="str">
        <f t="shared" si="3430"/>
        <v>级别层次:2</v>
      </c>
      <c r="CU918" s="78" t="str">
        <f t="shared" si="3431"/>
        <v>级别:119</v>
      </c>
      <c r="CV918" s="78" t="str">
        <f t="shared" ca="1" si="3432"/>
        <v>地块颜色:20,141,235</v>
      </c>
      <c r="CW918" s="78" t="str">
        <f t="shared" ca="1" si="3433"/>
        <v>建筑面积公式:面积*容积率</v>
      </c>
      <c r="CX918" s="78" t="str">
        <f t="shared" ca="1" si="3434"/>
        <v>住宅建筑面积公式:地块建筑面积*0</v>
      </c>
      <c r="CY918" s="78" t="str">
        <f t="shared" ca="1" si="3435"/>
        <v>商服建筑面积公式:地块建筑面积*0</v>
      </c>
      <c r="CZ918" s="78" t="str">
        <f t="shared" ca="1" si="3436"/>
        <v>商服中商业建筑面积公式:地块建筑面积*0</v>
      </c>
      <c r="DA918" s="78" t="str">
        <f t="shared" ca="1" si="3437"/>
        <v>商服中办公建筑面积公式:地块建筑面积*0</v>
      </c>
      <c r="DB918" s="78" t="str">
        <f t="shared" ca="1" si="3438"/>
        <v>公服建筑面积公式:地块建筑面积*0</v>
      </c>
      <c r="DC918" s="78" t="str">
        <f t="shared" ca="1" si="3439"/>
        <v>工业建筑面积公式:地块建筑面积*0</v>
      </c>
      <c r="DD918" s="78" t="str">
        <f t="shared" ca="1" si="3440"/>
        <v>市政建筑面积公式:地块建筑面积*0</v>
      </c>
      <c r="DE918" s="78" t="str">
        <f t="shared" ca="1" si="3419"/>
        <v>绿地面积指定指标:面积*0</v>
      </c>
      <c r="DF918" s="78" t="str">
        <f t="shared" ca="1" si="3420"/>
        <v>绿地面积指定公式:面积*0</v>
      </c>
      <c r="DG918" s="78" t="str">
        <f t="shared" ca="1" si="3441"/>
        <v>户数指标:-</v>
      </c>
      <c r="DH918" s="78" t="str">
        <f t="shared" ca="1" si="3442"/>
        <v>户数公式:0</v>
      </c>
      <c r="DI918" s="78" t="str">
        <f t="shared" ca="1" si="3443"/>
        <v>人数指标:-</v>
      </c>
      <c r="DJ918" s="78" t="str">
        <f t="shared" ca="1" si="3444"/>
        <v>人数公式:0</v>
      </c>
      <c r="DK918" s="78" t="str">
        <f t="shared" ca="1" si="3445"/>
        <v>就业指标:-</v>
      </c>
      <c r="DL918" s="78" t="str">
        <f t="shared" ca="1" si="3446"/>
        <v>就业公式:0</v>
      </c>
      <c r="DM918" s="78" t="str">
        <f t="shared" ca="1" si="3447"/>
        <v>机动车指标:-</v>
      </c>
      <c r="DN918" s="78" t="str">
        <f t="shared" ca="1" si="3448"/>
        <v>机动车公式:0</v>
      </c>
      <c r="DO918" s="78" t="str">
        <f t="shared" ca="1" si="3449"/>
        <v>用水量指标:-</v>
      </c>
      <c r="DP918" s="78" t="str">
        <f t="shared" ca="1" si="3450"/>
        <v>用水量公式:0</v>
      </c>
      <c r="DQ918" s="78" t="str">
        <f t="shared" ca="1" si="3451"/>
        <v>污水折算系数:0</v>
      </c>
      <c r="DR918" s="78" t="str">
        <f t="shared" ca="1" si="3452"/>
        <v>污水量公式:用水量*0</v>
      </c>
      <c r="DS918" s="78" t="str">
        <f t="shared" ca="1" si="3453"/>
        <v>用电负荷指标:-</v>
      </c>
      <c r="DT918" s="78" t="str">
        <f t="shared" ca="1" si="3454"/>
        <v>同时率:0</v>
      </c>
      <c r="DU918" s="78" t="str">
        <f t="shared" ca="1" si="3455"/>
        <v>用电量公式:0</v>
      </c>
      <c r="DV918" s="78" t="str">
        <f t="shared" ca="1" si="3456"/>
        <v>固话装机指标:-</v>
      </c>
      <c r="DW918" s="78" t="str">
        <f t="shared" ca="1" si="3457"/>
        <v>固话量公式:0</v>
      </c>
      <c r="DX918" s="78" t="str">
        <f t="shared" ca="1" si="3458"/>
        <v>有线电视指标:-</v>
      </c>
      <c r="DY918" s="78" t="str">
        <f t="shared" ca="1" si="3459"/>
        <v>电视量公式:0</v>
      </c>
      <c r="DZ918" s="78" t="str">
        <f t="shared" ca="1" si="3460"/>
        <v>高峰机动车生成量指标:-</v>
      </c>
      <c r="EA918" s="78" t="str">
        <f t="shared" ca="1" si="3461"/>
        <v>高峰机动车吸引量公式:0</v>
      </c>
      <c r="EB918" s="78" t="str">
        <f t="shared" ca="1" si="3462"/>
        <v>高峰机动车发生量公式:0</v>
      </c>
      <c r="EC918" s="78" t="str">
        <f t="shared" ca="1" si="3518"/>
        <v>地下空间指标:-</v>
      </c>
      <c r="ED918" s="78" t="str">
        <f t="shared" ca="1" si="3463"/>
        <v>地下空间公式:0</v>
      </c>
      <c r="EE918" s="78" t="str">
        <f t="shared" ca="1" si="3519"/>
        <v>人防指标:-</v>
      </c>
      <c r="EF918" s="78" t="str">
        <f t="shared" ca="1" si="3464"/>
        <v>人防公式:0</v>
      </c>
      <c r="EG918" s="78" t="str">
        <f t="shared" ca="1" si="3320"/>
        <v>用地构成:水域</v>
      </c>
      <c r="EH918" s="78" t="s">
        <v>1962</v>
      </c>
      <c r="EI918" s="79" t="str">
        <f t="shared" ca="1" si="3270"/>
        <v>唯一标识:1903#固体矿产用海#国空;性质名称:固体矿产用海;地块性质过滤:;地块性质:1903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8" t="s">
        <v>1962</v>
      </c>
    </row>
    <row r="919" spans="1:140" ht="16.5" x14ac:dyDescent="0.2">
      <c r="A919" s="43" t="str">
        <f t="shared" si="3520"/>
        <v>1904#油气用海#国空</v>
      </c>
      <c r="B919" s="43" t="s">
        <v>208</v>
      </c>
      <c r="C919" s="43"/>
      <c r="D919" s="43">
        <v>1904</v>
      </c>
      <c r="E919" s="43" t="s">
        <v>1277</v>
      </c>
      <c r="F919" s="43"/>
      <c r="G919" s="43" t="s">
        <v>49</v>
      </c>
      <c r="H919" s="43" t="s">
        <v>759</v>
      </c>
      <c r="I919" s="43" t="s">
        <v>1477</v>
      </c>
      <c r="J919" s="43">
        <f t="shared" si="3521"/>
        <v>2</v>
      </c>
      <c r="K919" s="43" t="str">
        <f t="shared" si="3522"/>
        <v>119</v>
      </c>
      <c r="L919" s="43"/>
      <c r="M919" s="43" t="str" cm="1">
        <f t="array" aca="1" ref="M919" ca="1">IF(OFFSET(INDIRECT(ADDRESS(ROW(), COLUMN())),0,-1)="",VLOOKUP($G919,$A:$AAE,COLUMN(),FALSE),OFFSET(INDIRECT(ADDRESS(ROW(), COLUMN())),0,-1))</f>
        <v>20,141,235</v>
      </c>
      <c r="N919" s="6"/>
      <c r="O919" s="43" t="str" cm="1">
        <f t="array" aca="1" ref="O919" ca="1">IF(OFFSET(INDIRECT(ADDRESS(ROW(), COLUMN())),0,-1)="",VLOOKUP($G919,$A:$AAE,COLUMN(),FALSE),OFFSET(INDIRECT(ADDRESS(ROW(), COLUMN())),0,-1))</f>
        <v>面积*容积率</v>
      </c>
      <c r="P919" s="6"/>
      <c r="Q919" s="6" t="str" cm="1">
        <f t="array" aca="1" ref="Q919" ca="1">IF(OFFSET(INDIRECT(ADDRESS(ROW(), COLUMN())),0,-1)="",VLOOKUP($G919,$A:$AAE,COLUMN(),FALSE),OFFSET(INDIRECT(ADDRESS(ROW(), COLUMN())),0,-1))</f>
        <v>地块建筑面积*0</v>
      </c>
      <c r="R919" s="6"/>
      <c r="S919" s="6" t="str" cm="1">
        <f t="array" aca="1" ref="S919" ca="1">IF(OFFSET(INDIRECT(ADDRESS(ROW(), COLUMN())),0,-1)="",VLOOKUP($G919,$A:$AAE,COLUMN(),FALSE),OFFSET(INDIRECT(ADDRESS(ROW(), COLUMN())),0,-1))</f>
        <v>地块建筑面积*0</v>
      </c>
      <c r="T919" s="6"/>
      <c r="U919" s="6" t="str" cm="1">
        <f t="array" aca="1" ref="U919" ca="1">IF(OFFSET(INDIRECT(ADDRESS(ROW(), COLUMN())),0,-1)="",VLOOKUP($G919,$A:$AAE,COLUMN(),FALSE),OFFSET(INDIRECT(ADDRESS(ROW(), COLUMN())),0,-1))</f>
        <v>地块建筑面积*0</v>
      </c>
      <c r="V919" s="6"/>
      <c r="W919" s="43" t="str" cm="1">
        <f t="array" aca="1" ref="W919" ca="1">IF(OFFSET(INDIRECT(ADDRESS(ROW(), COLUMN())),0,-1)="",VLOOKUP($G919,$A:$AAE,COLUMN(),FALSE),OFFSET(INDIRECT(ADDRESS(ROW(), COLUMN())),0,-1))</f>
        <v>地块建筑面积*0</v>
      </c>
      <c r="X919" s="6"/>
      <c r="Y919" s="6" t="str" cm="1">
        <f t="array" aca="1" ref="Y919" ca="1">IF(OFFSET(INDIRECT(ADDRESS(ROW(), COLUMN())),0,-1)="",VLOOKUP($G919,$A:$AAE,COLUMN(),FALSE),OFFSET(INDIRECT(ADDRESS(ROW(), COLUMN())),0,-1))</f>
        <v>地块建筑面积*0</v>
      </c>
      <c r="Z919" s="6"/>
      <c r="AA919" s="6" t="str" cm="1">
        <f t="array" aca="1" ref="AA919" ca="1">IF(OFFSET(INDIRECT(ADDRESS(ROW(), COLUMN())),0,-1)="",VLOOKUP($G919,$A:$AAE,COLUMN(),FALSE),OFFSET(INDIRECT(ADDRESS(ROW(), COLUMN())),0,-1))</f>
        <v>地块建筑面积*0</v>
      </c>
      <c r="AB919" s="6"/>
      <c r="AC919" s="6" t="str" cm="1">
        <f t="array" aca="1" ref="AC919" ca="1">IF(OFFSET(INDIRECT(ADDRESS(ROW(), COLUMN())),0,-1)="",VLOOKUP($G919,$A:$AAE,COLUMN(),FALSE),OFFSET(INDIRECT(ADDRESS(ROW(), COLUMN())),0,-1))</f>
        <v>地块建筑面积*0</v>
      </c>
      <c r="AD919" s="6"/>
      <c r="AE919" s="6" t="str" cm="1">
        <f t="array" aca="1" ref="AE919" ca="1">IF(OFFSET(INDIRECT(ADDRESS(ROW(), COLUMN())),0,-1)="",VLOOKUP($G919,$A:$AAE,COLUMN(),FALSE),OFFSET(INDIRECT(ADDRESS(ROW(), COLUMN())),0,-1))</f>
        <v>面积*0</v>
      </c>
      <c r="AF919" s="6"/>
      <c r="AG919" s="6" t="str" cm="1">
        <f t="array" aca="1" ref="AG919" ca="1">IF(OFFSET(INDIRECT(ADDRESS(ROW(), COLUMN())),0,-1)="",VLOOKUP($G919,$A:$AAE,COLUMN(),FALSE),OFFSET(INDIRECT(ADDRESS(ROW(), COLUMN())),0,-1))</f>
        <v>面积*0</v>
      </c>
      <c r="AH919" s="6"/>
      <c r="AI919" s="6" t="str" cm="1">
        <f t="array" aca="1" ref="AI919" ca="1">IF(OFFSET(INDIRECT(ADDRESS(ROW(), COLUMN())),0,-1)="",VLOOKUP($G919,$A:$AAE,COLUMN(),FALSE),OFFSET(INDIRECT(ADDRESS(ROW(), COLUMN())),0,-1))</f>
        <v>-</v>
      </c>
      <c r="AJ919" s="6"/>
      <c r="AK919" s="6" cm="1">
        <f t="array" aca="1" ref="AK919" ca="1">IF(OFFSET(INDIRECT(ADDRESS(ROW(), COLUMN())),0,-1)="",VLOOKUP($G919,$A:$AAE,COLUMN(),FALSE),OFFSET(INDIRECT(ADDRESS(ROW(), COLUMN())),0,-1))</f>
        <v>0</v>
      </c>
      <c r="AL919" s="6"/>
      <c r="AM919" s="6" t="str" cm="1">
        <f t="array" aca="1" ref="AM919" ca="1">IF(OFFSET(INDIRECT(ADDRESS(ROW(), COLUMN())),0,-1)="",VLOOKUP($G919,$A:$AAE,COLUMN(),FALSE),OFFSET(INDIRECT(ADDRESS(ROW(), COLUMN())),0,-1))</f>
        <v>-</v>
      </c>
      <c r="AN919" s="6"/>
      <c r="AO919" s="6" cm="1">
        <f t="array" aca="1" ref="AO919" ca="1">IF(OFFSET(INDIRECT(ADDRESS(ROW(), COLUMN())),0,-1)="",VLOOKUP($G919,$A:$AAE,COLUMN(),FALSE),OFFSET(INDIRECT(ADDRESS(ROW(), COLUMN())),0,-1))</f>
        <v>0</v>
      </c>
      <c r="AP919" s="6"/>
      <c r="AQ919" s="6" t="str" cm="1">
        <f t="array" aca="1" ref="AQ919" ca="1">IF(OFFSET(INDIRECT(ADDRESS(ROW(), COLUMN())),0,-1)="",VLOOKUP($G919,$A:$AAE,COLUMN(),FALSE),OFFSET(INDIRECT(ADDRESS(ROW(), COLUMN())),0,-1))</f>
        <v>-</v>
      </c>
      <c r="AR919" s="6"/>
      <c r="AS919" s="6" cm="1">
        <f t="array" aca="1" ref="AS919" ca="1">IF(OFFSET(INDIRECT(ADDRESS(ROW(), COLUMN())),0,-1)="",VLOOKUP($G919,$A:$AAE,COLUMN(),FALSE),OFFSET(INDIRECT(ADDRESS(ROW(), COLUMN())),0,-1))</f>
        <v>0</v>
      </c>
      <c r="AT919" s="6"/>
      <c r="AU919" s="6" t="str" cm="1">
        <f t="array" aca="1" ref="AU919" ca="1">IF(OFFSET(INDIRECT(ADDRESS(ROW(), COLUMN())),0,-1)="",VLOOKUP($G919,$A:$AAE,COLUMN(),FALSE),OFFSET(INDIRECT(ADDRESS(ROW(), COLUMN())),0,-1))</f>
        <v>-</v>
      </c>
      <c r="AV919" s="6"/>
      <c r="AW919" s="6" cm="1">
        <f t="array" aca="1" ref="AW919" ca="1">IF(OFFSET(INDIRECT(ADDRESS(ROW(), COLUMN())),0,-1)="",VLOOKUP($G919,$A:$AAE,COLUMN(),FALSE),OFFSET(INDIRECT(ADDRESS(ROW(), COLUMN())),0,-1))</f>
        <v>0</v>
      </c>
      <c r="AX919" s="2"/>
      <c r="AY919" s="6" t="str" cm="1">
        <f t="array" aca="1" ref="AY919" ca="1">IF(OFFSET(INDIRECT(ADDRESS(ROW(), COLUMN())),0,-1)="",VLOOKUP($G919,$A:$AAE,COLUMN(),FALSE),OFFSET(INDIRECT(ADDRESS(ROW(), COLUMN())),0,-1))</f>
        <v>-</v>
      </c>
      <c r="AZ919" s="2"/>
      <c r="BA919" s="6" cm="1">
        <f t="array" aca="1" ref="BA919" ca="1">IF(OFFSET(INDIRECT(ADDRESS(ROW(), COLUMN())),0,-1)="",VLOOKUP($G919,$A:$AAE,COLUMN(),FALSE),OFFSET(INDIRECT(ADDRESS(ROW(), COLUMN())),0,-1))</f>
        <v>0</v>
      </c>
      <c r="BB919" s="2"/>
      <c r="BC919" s="6" cm="1">
        <f t="array" aca="1" ref="BC919" ca="1">IF(OFFSET(INDIRECT(ADDRESS(ROW(), COLUMN())),0,-1)="",VLOOKUP($G919,$A:$AAE,COLUMN(),FALSE),OFFSET(INDIRECT(ADDRESS(ROW(), COLUMN())),0,-1))</f>
        <v>0</v>
      </c>
      <c r="BD919" s="2"/>
      <c r="BE919" s="6" t="str" cm="1">
        <f t="array" aca="1" ref="BE919" ca="1">IF(OFFSET(INDIRECT(ADDRESS(ROW(), COLUMN())),0,-1)="",VLOOKUP($G919,$A:$AAE,COLUMN(),FALSE),OFFSET(INDIRECT(ADDRESS(ROW(), COLUMN())),0,-1))</f>
        <v>用水量*0</v>
      </c>
      <c r="BF919" s="2"/>
      <c r="BG919" s="6" t="str" cm="1">
        <f t="array" aca="1" ref="BG919" ca="1">IF(OFFSET(INDIRECT(ADDRESS(ROW(), COLUMN())),0,-1)="",VLOOKUP($G919,$A:$AAE,COLUMN(),FALSE),OFFSET(INDIRECT(ADDRESS(ROW(), COLUMN())),0,-1))</f>
        <v>-</v>
      </c>
      <c r="BH919" s="2"/>
      <c r="BI919" s="6" cm="1">
        <f t="array" aca="1" ref="BI919" ca="1">IF(OFFSET(INDIRECT(ADDRESS(ROW(), COLUMN())),0,-1)="",VLOOKUP($G919,$A:$AAE,COLUMN(),FALSE),OFFSET(INDIRECT(ADDRESS(ROW(), COLUMN())),0,-1))</f>
        <v>0</v>
      </c>
      <c r="BJ919" s="2"/>
      <c r="BK919" s="6" cm="1">
        <f t="array" aca="1" ref="BK919" ca="1">IF(OFFSET(INDIRECT(ADDRESS(ROW(), COLUMN())),0,-1)="",VLOOKUP($G919,$A:$AAE,COLUMN(),FALSE),OFFSET(INDIRECT(ADDRESS(ROW(), COLUMN())),0,-1))</f>
        <v>0</v>
      </c>
      <c r="BL919" s="2"/>
      <c r="BM919" s="6" t="str" cm="1">
        <f t="array" aca="1" ref="BM919" ca="1">IF(OFFSET(INDIRECT(ADDRESS(ROW(), COLUMN())),0,-1)="",VLOOKUP($G919,$A:$AAE,COLUMN(),FALSE),OFFSET(INDIRECT(ADDRESS(ROW(), COLUMN())),0,-1))</f>
        <v>-</v>
      </c>
      <c r="BN919" s="2"/>
      <c r="BO919" s="6" cm="1">
        <f t="array" aca="1" ref="BO919" ca="1">IF(OFFSET(INDIRECT(ADDRESS(ROW(), COLUMN())),0,-1)="",VLOOKUP($G919,$A:$AAE,COLUMN(),FALSE),OFFSET(INDIRECT(ADDRESS(ROW(), COLUMN())),0,-1))</f>
        <v>0</v>
      </c>
      <c r="BP919" s="2"/>
      <c r="BQ919" s="6" t="str" cm="1">
        <f t="array" aca="1" ref="BQ919" ca="1">IF(OFFSET(INDIRECT(ADDRESS(ROW(), COLUMN())),0,-1)="",VLOOKUP($G919,$A:$AAE,COLUMN(),FALSE),OFFSET(INDIRECT(ADDRESS(ROW(), COLUMN())),0,-1))</f>
        <v>-</v>
      </c>
      <c r="BR919" s="2"/>
      <c r="BS919" s="6" cm="1">
        <f t="array" aca="1" ref="BS919" ca="1">IF(OFFSET(INDIRECT(ADDRESS(ROW(), COLUMN())),0,-1)="",VLOOKUP($G919,$A:$AAE,COLUMN(),FALSE),OFFSET(INDIRECT(ADDRESS(ROW(), COLUMN())),0,-1))</f>
        <v>0</v>
      </c>
      <c r="BT919" s="2"/>
      <c r="BU919" s="6" t="str" cm="1">
        <f t="array" aca="1" ref="BU919" ca="1">IF(OFFSET(INDIRECT(ADDRESS(ROW(), COLUMN())),0,-1)="",VLOOKUP($G919,$A:$AAE,COLUMN(),FALSE),OFFSET(INDIRECT(ADDRESS(ROW(), COLUMN())),0,-1))</f>
        <v>-</v>
      </c>
      <c r="BV919" s="2"/>
      <c r="BW919" s="6" cm="1">
        <f t="array" aca="1" ref="BW919" ca="1">IF(OFFSET(INDIRECT(ADDRESS(ROW(), COLUMN())),0,-1)="",VLOOKUP($G919,$A:$AAE,COLUMN(),FALSE),OFFSET(INDIRECT(ADDRESS(ROW(), COLUMN())),0,-1))</f>
        <v>0</v>
      </c>
      <c r="BX919" s="2"/>
      <c r="BY919" s="6" cm="1">
        <f t="array" aca="1" ref="BY919" ca="1">IF(OFFSET(INDIRECT(ADDRESS(ROW(), COLUMN())),0,-1)="",VLOOKUP($G919,$A:$AAE,COLUMN(),FALSE),OFFSET(INDIRECT(ADDRESS(ROW(), COLUMN())),0,-1))</f>
        <v>0</v>
      </c>
      <c r="BZ919" s="89"/>
      <c r="CA919" s="6" t="str" cm="1">
        <f t="array" aca="1" ref="CA919" ca="1">IF(OFFSET(INDIRECT(ADDRESS(ROW(), COLUMN())),0,-1)="",VLOOKUP($G919,$A:$AAE,COLUMN(),FALSE),OFFSET(INDIRECT(ADDRESS(ROW(), COLUMN())),0,-1))</f>
        <v>-</v>
      </c>
      <c r="CB919" s="6"/>
      <c r="CC919" s="6" cm="1">
        <f t="array" aca="1" ref="CC919" ca="1">IF(OFFSET(INDIRECT(ADDRESS(ROW(), COLUMN())),0,-1)="",VLOOKUP($G919,$A:$AAE,COLUMN(),FALSE),OFFSET(INDIRECT(ADDRESS(ROW(), COLUMN())),0,-1))</f>
        <v>0</v>
      </c>
      <c r="CD919" s="6"/>
      <c r="CE919" s="6" t="str" cm="1">
        <f t="array" aca="1" ref="CE919" ca="1">IF(OFFSET(INDIRECT(ADDRESS(ROW(), COLUMN())),0,-1)="",VLOOKUP($G919,$A:$AAE,COLUMN(),FALSE),OFFSET(INDIRECT(ADDRESS(ROW(), COLUMN())),0,-1))</f>
        <v>-</v>
      </c>
      <c r="CF919" s="6"/>
      <c r="CG919" s="6" cm="1">
        <f t="array" aca="1" ref="CG919" ca="1">IF(OFFSET(INDIRECT(ADDRESS(ROW(), COLUMN())),0,-1)="",VLOOKUP($G919,$A:$AAE,COLUMN(),FALSE),OFFSET(INDIRECT(ADDRESS(ROW(), COLUMN())),0,-1))</f>
        <v>0</v>
      </c>
      <c r="CH919" s="6"/>
      <c r="CI919" s="43" t="str" cm="1">
        <f t="array" aca="1" ref="CI919" ca="1">IF(OFFSET(INDIRECT(ADDRESS(ROW(), COLUMN())),0,-1)="",VLOOKUP($G919,$A:$AAE,COLUMN(),FALSE),OFFSET(INDIRECT(ADDRESS(ROW(), COLUMN())),0,-1))</f>
        <v>水域</v>
      </c>
      <c r="CJ919" s="75" t="s">
        <v>1962</v>
      </c>
      <c r="CK919" s="78" t="str">
        <f t="shared" si="3421"/>
        <v>唯一标识:1904#油气用海#国空</v>
      </c>
      <c r="CL919" s="78" t="str">
        <f t="shared" si="3422"/>
        <v>性质名称:油气用海</v>
      </c>
      <c r="CM919" s="78" t="str">
        <f t="shared" si="3423"/>
        <v>地块性质过滤:</v>
      </c>
      <c r="CN919" s="78" t="str">
        <f t="shared" si="3424"/>
        <v>地块性质:1904</v>
      </c>
      <c r="CO919" s="78" t="str">
        <f t="shared" si="3425"/>
        <v>地类标准:国空</v>
      </c>
      <c r="CP919" s="78" t="str">
        <f t="shared" si="3426"/>
        <v>地块性质别称:</v>
      </c>
      <c r="CQ919" s="78" t="str">
        <f t="shared" si="3427"/>
        <v>属性继承:E52#工矿通信用海#城规</v>
      </c>
      <c r="CR919" s="78" t="str">
        <f t="shared" si="3428"/>
        <v>父类:E52</v>
      </c>
      <c r="CS919" s="78" t="str">
        <f t="shared" si="3429"/>
        <v>级别继承:19#工矿通信用海#国空</v>
      </c>
      <c r="CT919" s="78" t="str">
        <f t="shared" si="3430"/>
        <v>级别层次:2</v>
      </c>
      <c r="CU919" s="78" t="str">
        <f t="shared" si="3431"/>
        <v>级别:119</v>
      </c>
      <c r="CV919" s="78" t="str">
        <f t="shared" ca="1" si="3432"/>
        <v>地块颜色:20,141,235</v>
      </c>
      <c r="CW919" s="78" t="str">
        <f t="shared" ca="1" si="3433"/>
        <v>建筑面积公式:面积*容积率</v>
      </c>
      <c r="CX919" s="78" t="str">
        <f t="shared" ca="1" si="3434"/>
        <v>住宅建筑面积公式:地块建筑面积*0</v>
      </c>
      <c r="CY919" s="78" t="str">
        <f t="shared" ca="1" si="3435"/>
        <v>商服建筑面积公式:地块建筑面积*0</v>
      </c>
      <c r="CZ919" s="78" t="str">
        <f t="shared" ca="1" si="3436"/>
        <v>商服中商业建筑面积公式:地块建筑面积*0</v>
      </c>
      <c r="DA919" s="78" t="str">
        <f t="shared" ca="1" si="3437"/>
        <v>商服中办公建筑面积公式:地块建筑面积*0</v>
      </c>
      <c r="DB919" s="78" t="str">
        <f t="shared" ca="1" si="3438"/>
        <v>公服建筑面积公式:地块建筑面积*0</v>
      </c>
      <c r="DC919" s="78" t="str">
        <f t="shared" ca="1" si="3439"/>
        <v>工业建筑面积公式:地块建筑面积*0</v>
      </c>
      <c r="DD919" s="78" t="str">
        <f t="shared" ca="1" si="3440"/>
        <v>市政建筑面积公式:地块建筑面积*0</v>
      </c>
      <c r="DE919" s="78" t="str">
        <f t="shared" ca="1" si="3419"/>
        <v>绿地面积指定指标:面积*0</v>
      </c>
      <c r="DF919" s="78" t="str">
        <f t="shared" ca="1" si="3420"/>
        <v>绿地面积指定公式:面积*0</v>
      </c>
      <c r="DG919" s="78" t="str">
        <f t="shared" ca="1" si="3441"/>
        <v>户数指标:-</v>
      </c>
      <c r="DH919" s="78" t="str">
        <f t="shared" ca="1" si="3442"/>
        <v>户数公式:0</v>
      </c>
      <c r="DI919" s="78" t="str">
        <f t="shared" ca="1" si="3443"/>
        <v>人数指标:-</v>
      </c>
      <c r="DJ919" s="78" t="str">
        <f t="shared" ca="1" si="3444"/>
        <v>人数公式:0</v>
      </c>
      <c r="DK919" s="78" t="str">
        <f t="shared" ca="1" si="3445"/>
        <v>就业指标:-</v>
      </c>
      <c r="DL919" s="78" t="str">
        <f t="shared" ca="1" si="3446"/>
        <v>就业公式:0</v>
      </c>
      <c r="DM919" s="78" t="str">
        <f t="shared" ca="1" si="3447"/>
        <v>机动车指标:-</v>
      </c>
      <c r="DN919" s="78" t="str">
        <f t="shared" ca="1" si="3448"/>
        <v>机动车公式:0</v>
      </c>
      <c r="DO919" s="78" t="str">
        <f t="shared" ca="1" si="3449"/>
        <v>用水量指标:-</v>
      </c>
      <c r="DP919" s="78" t="str">
        <f t="shared" ca="1" si="3450"/>
        <v>用水量公式:0</v>
      </c>
      <c r="DQ919" s="78" t="str">
        <f t="shared" ca="1" si="3451"/>
        <v>污水折算系数:0</v>
      </c>
      <c r="DR919" s="78" t="str">
        <f t="shared" ca="1" si="3452"/>
        <v>污水量公式:用水量*0</v>
      </c>
      <c r="DS919" s="78" t="str">
        <f t="shared" ca="1" si="3453"/>
        <v>用电负荷指标:-</v>
      </c>
      <c r="DT919" s="78" t="str">
        <f t="shared" ca="1" si="3454"/>
        <v>同时率:0</v>
      </c>
      <c r="DU919" s="78" t="str">
        <f t="shared" ca="1" si="3455"/>
        <v>用电量公式:0</v>
      </c>
      <c r="DV919" s="78" t="str">
        <f t="shared" ca="1" si="3456"/>
        <v>固话装机指标:-</v>
      </c>
      <c r="DW919" s="78" t="str">
        <f t="shared" ca="1" si="3457"/>
        <v>固话量公式:0</v>
      </c>
      <c r="DX919" s="78" t="str">
        <f t="shared" ca="1" si="3458"/>
        <v>有线电视指标:-</v>
      </c>
      <c r="DY919" s="78" t="str">
        <f t="shared" ca="1" si="3459"/>
        <v>电视量公式:0</v>
      </c>
      <c r="DZ919" s="78" t="str">
        <f t="shared" ca="1" si="3460"/>
        <v>高峰机动车生成量指标:-</v>
      </c>
      <c r="EA919" s="78" t="str">
        <f t="shared" ca="1" si="3461"/>
        <v>高峰机动车吸引量公式:0</v>
      </c>
      <c r="EB919" s="78" t="str">
        <f t="shared" ca="1" si="3462"/>
        <v>高峰机动车发生量公式:0</v>
      </c>
      <c r="EC919" s="78" t="str">
        <f t="shared" ca="1" si="3518"/>
        <v>地下空间指标:-</v>
      </c>
      <c r="ED919" s="78" t="str">
        <f t="shared" ca="1" si="3463"/>
        <v>地下空间公式:0</v>
      </c>
      <c r="EE919" s="78" t="str">
        <f t="shared" ca="1" si="3519"/>
        <v>人防指标:-</v>
      </c>
      <c r="EF919" s="78" t="str">
        <f t="shared" ca="1" si="3464"/>
        <v>人防公式:0</v>
      </c>
      <c r="EG919" s="78" t="str">
        <f t="shared" ca="1" si="3320"/>
        <v>用地构成:水域</v>
      </c>
      <c r="EH919" s="78" t="s">
        <v>1962</v>
      </c>
      <c r="EI919" s="79" t="str">
        <f t="shared" ca="1" si="3270"/>
        <v>唯一标识:1904#油气用海#国空;性质名称:油气用海;地块性质过滤:;地块性质:1904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9" t="s">
        <v>1962</v>
      </c>
    </row>
    <row r="920" spans="1:140" ht="16.5" x14ac:dyDescent="0.2">
      <c r="A920" s="43" t="str">
        <f t="shared" si="3520"/>
        <v>1905#可再生能源用海#国空</v>
      </c>
      <c r="B920" s="43" t="s">
        <v>209</v>
      </c>
      <c r="C920" s="43"/>
      <c r="D920" s="43">
        <v>1905</v>
      </c>
      <c r="E920" s="43" t="s">
        <v>1277</v>
      </c>
      <c r="F920" s="43"/>
      <c r="G920" s="43" t="s">
        <v>49</v>
      </c>
      <c r="H920" s="43" t="s">
        <v>759</v>
      </c>
      <c r="I920" s="43" t="s">
        <v>1477</v>
      </c>
      <c r="J920" s="43">
        <f t="shared" si="3521"/>
        <v>2</v>
      </c>
      <c r="K920" s="43" t="str">
        <f t="shared" si="3522"/>
        <v>119</v>
      </c>
      <c r="L920" s="43"/>
      <c r="M920" s="43" t="str" cm="1">
        <f t="array" aca="1" ref="M920" ca="1">IF(OFFSET(INDIRECT(ADDRESS(ROW(), COLUMN())),0,-1)="",VLOOKUP($G920,$A:$AAE,COLUMN(),FALSE),OFFSET(INDIRECT(ADDRESS(ROW(), COLUMN())),0,-1))</f>
        <v>20,141,235</v>
      </c>
      <c r="N920" s="6"/>
      <c r="O920" s="43" t="str" cm="1">
        <f t="array" aca="1" ref="O920" ca="1">IF(OFFSET(INDIRECT(ADDRESS(ROW(), COLUMN())),0,-1)="",VLOOKUP($G920,$A:$AAE,COLUMN(),FALSE),OFFSET(INDIRECT(ADDRESS(ROW(), COLUMN())),0,-1))</f>
        <v>面积*容积率</v>
      </c>
      <c r="P920" s="6"/>
      <c r="Q920" s="6" t="str" cm="1">
        <f t="array" aca="1" ref="Q920" ca="1">IF(OFFSET(INDIRECT(ADDRESS(ROW(), COLUMN())),0,-1)="",VLOOKUP($G920,$A:$AAE,COLUMN(),FALSE),OFFSET(INDIRECT(ADDRESS(ROW(), COLUMN())),0,-1))</f>
        <v>地块建筑面积*0</v>
      </c>
      <c r="R920" s="6"/>
      <c r="S920" s="6" t="str" cm="1">
        <f t="array" aca="1" ref="S920" ca="1">IF(OFFSET(INDIRECT(ADDRESS(ROW(), COLUMN())),0,-1)="",VLOOKUP($G920,$A:$AAE,COLUMN(),FALSE),OFFSET(INDIRECT(ADDRESS(ROW(), COLUMN())),0,-1))</f>
        <v>地块建筑面积*0</v>
      </c>
      <c r="T920" s="6"/>
      <c r="U920" s="6" t="str" cm="1">
        <f t="array" aca="1" ref="U920" ca="1">IF(OFFSET(INDIRECT(ADDRESS(ROW(), COLUMN())),0,-1)="",VLOOKUP($G920,$A:$AAE,COLUMN(),FALSE),OFFSET(INDIRECT(ADDRESS(ROW(), COLUMN())),0,-1))</f>
        <v>地块建筑面积*0</v>
      </c>
      <c r="V920" s="6"/>
      <c r="W920" s="43" t="str" cm="1">
        <f t="array" aca="1" ref="W920" ca="1">IF(OFFSET(INDIRECT(ADDRESS(ROW(), COLUMN())),0,-1)="",VLOOKUP($G920,$A:$AAE,COLUMN(),FALSE),OFFSET(INDIRECT(ADDRESS(ROW(), COLUMN())),0,-1))</f>
        <v>地块建筑面积*0</v>
      </c>
      <c r="X920" s="6"/>
      <c r="Y920" s="6" t="str" cm="1">
        <f t="array" aca="1" ref="Y920" ca="1">IF(OFFSET(INDIRECT(ADDRESS(ROW(), COLUMN())),0,-1)="",VLOOKUP($G920,$A:$AAE,COLUMN(),FALSE),OFFSET(INDIRECT(ADDRESS(ROW(), COLUMN())),0,-1))</f>
        <v>地块建筑面积*0</v>
      </c>
      <c r="Z920" s="6"/>
      <c r="AA920" s="6" t="str" cm="1">
        <f t="array" aca="1" ref="AA920" ca="1">IF(OFFSET(INDIRECT(ADDRESS(ROW(), COLUMN())),0,-1)="",VLOOKUP($G920,$A:$AAE,COLUMN(),FALSE),OFFSET(INDIRECT(ADDRESS(ROW(), COLUMN())),0,-1))</f>
        <v>地块建筑面积*0</v>
      </c>
      <c r="AB920" s="6"/>
      <c r="AC920" s="6" t="str" cm="1">
        <f t="array" aca="1" ref="AC920" ca="1">IF(OFFSET(INDIRECT(ADDRESS(ROW(), COLUMN())),0,-1)="",VLOOKUP($G920,$A:$AAE,COLUMN(),FALSE),OFFSET(INDIRECT(ADDRESS(ROW(), COLUMN())),0,-1))</f>
        <v>地块建筑面积*0</v>
      </c>
      <c r="AD920" s="6"/>
      <c r="AE920" s="6" t="str" cm="1">
        <f t="array" aca="1" ref="AE920" ca="1">IF(OFFSET(INDIRECT(ADDRESS(ROW(), COLUMN())),0,-1)="",VLOOKUP($G920,$A:$AAE,COLUMN(),FALSE),OFFSET(INDIRECT(ADDRESS(ROW(), COLUMN())),0,-1))</f>
        <v>面积*0</v>
      </c>
      <c r="AF920" s="6"/>
      <c r="AG920" s="6" t="str" cm="1">
        <f t="array" aca="1" ref="AG920" ca="1">IF(OFFSET(INDIRECT(ADDRESS(ROW(), COLUMN())),0,-1)="",VLOOKUP($G920,$A:$AAE,COLUMN(),FALSE),OFFSET(INDIRECT(ADDRESS(ROW(), COLUMN())),0,-1))</f>
        <v>面积*0</v>
      </c>
      <c r="AH920" s="6"/>
      <c r="AI920" s="6" t="str" cm="1">
        <f t="array" aca="1" ref="AI920" ca="1">IF(OFFSET(INDIRECT(ADDRESS(ROW(), COLUMN())),0,-1)="",VLOOKUP($G920,$A:$AAE,COLUMN(),FALSE),OFFSET(INDIRECT(ADDRESS(ROW(), COLUMN())),0,-1))</f>
        <v>-</v>
      </c>
      <c r="AJ920" s="6"/>
      <c r="AK920" s="6" cm="1">
        <f t="array" aca="1" ref="AK920" ca="1">IF(OFFSET(INDIRECT(ADDRESS(ROW(), COLUMN())),0,-1)="",VLOOKUP($G920,$A:$AAE,COLUMN(),FALSE),OFFSET(INDIRECT(ADDRESS(ROW(), COLUMN())),0,-1))</f>
        <v>0</v>
      </c>
      <c r="AL920" s="6"/>
      <c r="AM920" s="6" t="str" cm="1">
        <f t="array" aca="1" ref="AM920" ca="1">IF(OFFSET(INDIRECT(ADDRESS(ROW(), COLUMN())),0,-1)="",VLOOKUP($G920,$A:$AAE,COLUMN(),FALSE),OFFSET(INDIRECT(ADDRESS(ROW(), COLUMN())),0,-1))</f>
        <v>-</v>
      </c>
      <c r="AN920" s="6"/>
      <c r="AO920" s="6" cm="1">
        <f t="array" aca="1" ref="AO920" ca="1">IF(OFFSET(INDIRECT(ADDRESS(ROW(), COLUMN())),0,-1)="",VLOOKUP($G920,$A:$AAE,COLUMN(),FALSE),OFFSET(INDIRECT(ADDRESS(ROW(), COLUMN())),0,-1))</f>
        <v>0</v>
      </c>
      <c r="AP920" s="6"/>
      <c r="AQ920" s="6" t="str" cm="1">
        <f t="array" aca="1" ref="AQ920" ca="1">IF(OFFSET(INDIRECT(ADDRESS(ROW(), COLUMN())),0,-1)="",VLOOKUP($G920,$A:$AAE,COLUMN(),FALSE),OFFSET(INDIRECT(ADDRESS(ROW(), COLUMN())),0,-1))</f>
        <v>-</v>
      </c>
      <c r="AR920" s="6"/>
      <c r="AS920" s="6" cm="1">
        <f t="array" aca="1" ref="AS920" ca="1">IF(OFFSET(INDIRECT(ADDRESS(ROW(), COLUMN())),0,-1)="",VLOOKUP($G920,$A:$AAE,COLUMN(),FALSE),OFFSET(INDIRECT(ADDRESS(ROW(), COLUMN())),0,-1))</f>
        <v>0</v>
      </c>
      <c r="AT920" s="6"/>
      <c r="AU920" s="6" t="str" cm="1">
        <f t="array" aca="1" ref="AU920" ca="1">IF(OFFSET(INDIRECT(ADDRESS(ROW(), COLUMN())),0,-1)="",VLOOKUP($G920,$A:$AAE,COLUMN(),FALSE),OFFSET(INDIRECT(ADDRESS(ROW(), COLUMN())),0,-1))</f>
        <v>-</v>
      </c>
      <c r="AV920" s="6"/>
      <c r="AW920" s="6" cm="1">
        <f t="array" aca="1" ref="AW920" ca="1">IF(OFFSET(INDIRECT(ADDRESS(ROW(), COLUMN())),0,-1)="",VLOOKUP($G920,$A:$AAE,COLUMN(),FALSE),OFFSET(INDIRECT(ADDRESS(ROW(), COLUMN())),0,-1))</f>
        <v>0</v>
      </c>
      <c r="AX920" s="2"/>
      <c r="AY920" s="6" t="str" cm="1">
        <f t="array" aca="1" ref="AY920" ca="1">IF(OFFSET(INDIRECT(ADDRESS(ROW(), COLUMN())),0,-1)="",VLOOKUP($G920,$A:$AAE,COLUMN(),FALSE),OFFSET(INDIRECT(ADDRESS(ROW(), COLUMN())),0,-1))</f>
        <v>-</v>
      </c>
      <c r="AZ920" s="2"/>
      <c r="BA920" s="6" cm="1">
        <f t="array" aca="1" ref="BA920" ca="1">IF(OFFSET(INDIRECT(ADDRESS(ROW(), COLUMN())),0,-1)="",VLOOKUP($G920,$A:$AAE,COLUMN(),FALSE),OFFSET(INDIRECT(ADDRESS(ROW(), COLUMN())),0,-1))</f>
        <v>0</v>
      </c>
      <c r="BB920" s="2"/>
      <c r="BC920" s="6" cm="1">
        <f t="array" aca="1" ref="BC920" ca="1">IF(OFFSET(INDIRECT(ADDRESS(ROW(), COLUMN())),0,-1)="",VLOOKUP($G920,$A:$AAE,COLUMN(),FALSE),OFFSET(INDIRECT(ADDRESS(ROW(), COLUMN())),0,-1))</f>
        <v>0</v>
      </c>
      <c r="BD920" s="2"/>
      <c r="BE920" s="6" t="str" cm="1">
        <f t="array" aca="1" ref="BE920" ca="1">IF(OFFSET(INDIRECT(ADDRESS(ROW(), COLUMN())),0,-1)="",VLOOKUP($G920,$A:$AAE,COLUMN(),FALSE),OFFSET(INDIRECT(ADDRESS(ROW(), COLUMN())),0,-1))</f>
        <v>用水量*0</v>
      </c>
      <c r="BF920" s="2"/>
      <c r="BG920" s="6" t="str" cm="1">
        <f t="array" aca="1" ref="BG920" ca="1">IF(OFFSET(INDIRECT(ADDRESS(ROW(), COLUMN())),0,-1)="",VLOOKUP($G920,$A:$AAE,COLUMN(),FALSE),OFFSET(INDIRECT(ADDRESS(ROW(), COLUMN())),0,-1))</f>
        <v>-</v>
      </c>
      <c r="BH920" s="2"/>
      <c r="BI920" s="6" cm="1">
        <f t="array" aca="1" ref="BI920" ca="1">IF(OFFSET(INDIRECT(ADDRESS(ROW(), COLUMN())),0,-1)="",VLOOKUP($G920,$A:$AAE,COLUMN(),FALSE),OFFSET(INDIRECT(ADDRESS(ROW(), COLUMN())),0,-1))</f>
        <v>0</v>
      </c>
      <c r="BJ920" s="2"/>
      <c r="BK920" s="6" cm="1">
        <f t="array" aca="1" ref="BK920" ca="1">IF(OFFSET(INDIRECT(ADDRESS(ROW(), COLUMN())),0,-1)="",VLOOKUP($G920,$A:$AAE,COLUMN(),FALSE),OFFSET(INDIRECT(ADDRESS(ROW(), COLUMN())),0,-1))</f>
        <v>0</v>
      </c>
      <c r="BL920" s="2"/>
      <c r="BM920" s="6" t="str" cm="1">
        <f t="array" aca="1" ref="BM920" ca="1">IF(OFFSET(INDIRECT(ADDRESS(ROW(), COLUMN())),0,-1)="",VLOOKUP($G920,$A:$AAE,COLUMN(),FALSE),OFFSET(INDIRECT(ADDRESS(ROW(), COLUMN())),0,-1))</f>
        <v>-</v>
      </c>
      <c r="BN920" s="2"/>
      <c r="BO920" s="6" cm="1">
        <f t="array" aca="1" ref="BO920" ca="1">IF(OFFSET(INDIRECT(ADDRESS(ROW(), COLUMN())),0,-1)="",VLOOKUP($G920,$A:$AAE,COLUMN(),FALSE),OFFSET(INDIRECT(ADDRESS(ROW(), COLUMN())),0,-1))</f>
        <v>0</v>
      </c>
      <c r="BP920" s="2"/>
      <c r="BQ920" s="6" t="str" cm="1">
        <f t="array" aca="1" ref="BQ920" ca="1">IF(OFFSET(INDIRECT(ADDRESS(ROW(), COLUMN())),0,-1)="",VLOOKUP($G920,$A:$AAE,COLUMN(),FALSE),OFFSET(INDIRECT(ADDRESS(ROW(), COLUMN())),0,-1))</f>
        <v>-</v>
      </c>
      <c r="BR920" s="2"/>
      <c r="BS920" s="6" cm="1">
        <f t="array" aca="1" ref="BS920" ca="1">IF(OFFSET(INDIRECT(ADDRESS(ROW(), COLUMN())),0,-1)="",VLOOKUP($G920,$A:$AAE,COLUMN(),FALSE),OFFSET(INDIRECT(ADDRESS(ROW(), COLUMN())),0,-1))</f>
        <v>0</v>
      </c>
      <c r="BT920" s="2"/>
      <c r="BU920" s="6" t="str" cm="1">
        <f t="array" aca="1" ref="BU920" ca="1">IF(OFFSET(INDIRECT(ADDRESS(ROW(), COLUMN())),0,-1)="",VLOOKUP($G920,$A:$AAE,COLUMN(),FALSE),OFFSET(INDIRECT(ADDRESS(ROW(), COLUMN())),0,-1))</f>
        <v>-</v>
      </c>
      <c r="BV920" s="2"/>
      <c r="BW920" s="6" cm="1">
        <f t="array" aca="1" ref="BW920" ca="1">IF(OFFSET(INDIRECT(ADDRESS(ROW(), COLUMN())),0,-1)="",VLOOKUP($G920,$A:$AAE,COLUMN(),FALSE),OFFSET(INDIRECT(ADDRESS(ROW(), COLUMN())),0,-1))</f>
        <v>0</v>
      </c>
      <c r="BX920" s="2"/>
      <c r="BY920" s="6" cm="1">
        <f t="array" aca="1" ref="BY920" ca="1">IF(OFFSET(INDIRECT(ADDRESS(ROW(), COLUMN())),0,-1)="",VLOOKUP($G920,$A:$AAE,COLUMN(),FALSE),OFFSET(INDIRECT(ADDRESS(ROW(), COLUMN())),0,-1))</f>
        <v>0</v>
      </c>
      <c r="BZ920" s="89"/>
      <c r="CA920" s="6" t="str" cm="1">
        <f t="array" aca="1" ref="CA920" ca="1">IF(OFFSET(INDIRECT(ADDRESS(ROW(), COLUMN())),0,-1)="",VLOOKUP($G920,$A:$AAE,COLUMN(),FALSE),OFFSET(INDIRECT(ADDRESS(ROW(), COLUMN())),0,-1))</f>
        <v>-</v>
      </c>
      <c r="CB920" s="6"/>
      <c r="CC920" s="6" cm="1">
        <f t="array" aca="1" ref="CC920" ca="1">IF(OFFSET(INDIRECT(ADDRESS(ROW(), COLUMN())),0,-1)="",VLOOKUP($G920,$A:$AAE,COLUMN(),FALSE),OFFSET(INDIRECT(ADDRESS(ROW(), COLUMN())),0,-1))</f>
        <v>0</v>
      </c>
      <c r="CD920" s="6"/>
      <c r="CE920" s="6" t="str" cm="1">
        <f t="array" aca="1" ref="CE920" ca="1">IF(OFFSET(INDIRECT(ADDRESS(ROW(), COLUMN())),0,-1)="",VLOOKUP($G920,$A:$AAE,COLUMN(),FALSE),OFFSET(INDIRECT(ADDRESS(ROW(), COLUMN())),0,-1))</f>
        <v>-</v>
      </c>
      <c r="CF920" s="6"/>
      <c r="CG920" s="6" cm="1">
        <f t="array" aca="1" ref="CG920" ca="1">IF(OFFSET(INDIRECT(ADDRESS(ROW(), COLUMN())),0,-1)="",VLOOKUP($G920,$A:$AAE,COLUMN(),FALSE),OFFSET(INDIRECT(ADDRESS(ROW(), COLUMN())),0,-1))</f>
        <v>0</v>
      </c>
      <c r="CH920" s="6"/>
      <c r="CI920" s="43" t="str" cm="1">
        <f t="array" aca="1" ref="CI920" ca="1">IF(OFFSET(INDIRECT(ADDRESS(ROW(), COLUMN())),0,-1)="",VLOOKUP($G920,$A:$AAE,COLUMN(),FALSE),OFFSET(INDIRECT(ADDRESS(ROW(), COLUMN())),0,-1))</f>
        <v>水域</v>
      </c>
      <c r="CJ920" s="75" t="s">
        <v>1962</v>
      </c>
      <c r="CK920" s="78" t="str">
        <f t="shared" si="3421"/>
        <v>唯一标识:1905#可再生能源用海#国空</v>
      </c>
      <c r="CL920" s="78" t="str">
        <f t="shared" si="3422"/>
        <v>性质名称:可再生能源用海</v>
      </c>
      <c r="CM920" s="78" t="str">
        <f t="shared" si="3423"/>
        <v>地块性质过滤:</v>
      </c>
      <c r="CN920" s="78" t="str">
        <f t="shared" si="3424"/>
        <v>地块性质:1905</v>
      </c>
      <c r="CO920" s="78" t="str">
        <f t="shared" si="3425"/>
        <v>地类标准:国空</v>
      </c>
      <c r="CP920" s="78" t="str">
        <f t="shared" si="3426"/>
        <v>地块性质别称:</v>
      </c>
      <c r="CQ920" s="78" t="str">
        <f t="shared" si="3427"/>
        <v>属性继承:E52#工矿通信用海#城规</v>
      </c>
      <c r="CR920" s="78" t="str">
        <f t="shared" si="3428"/>
        <v>父类:E52</v>
      </c>
      <c r="CS920" s="78" t="str">
        <f t="shared" si="3429"/>
        <v>级别继承:19#工矿通信用海#国空</v>
      </c>
      <c r="CT920" s="78" t="str">
        <f t="shared" si="3430"/>
        <v>级别层次:2</v>
      </c>
      <c r="CU920" s="78" t="str">
        <f t="shared" si="3431"/>
        <v>级别:119</v>
      </c>
      <c r="CV920" s="78" t="str">
        <f t="shared" ca="1" si="3432"/>
        <v>地块颜色:20,141,235</v>
      </c>
      <c r="CW920" s="78" t="str">
        <f t="shared" ca="1" si="3433"/>
        <v>建筑面积公式:面积*容积率</v>
      </c>
      <c r="CX920" s="78" t="str">
        <f t="shared" ca="1" si="3434"/>
        <v>住宅建筑面积公式:地块建筑面积*0</v>
      </c>
      <c r="CY920" s="78" t="str">
        <f t="shared" ca="1" si="3435"/>
        <v>商服建筑面积公式:地块建筑面积*0</v>
      </c>
      <c r="CZ920" s="78" t="str">
        <f t="shared" ca="1" si="3436"/>
        <v>商服中商业建筑面积公式:地块建筑面积*0</v>
      </c>
      <c r="DA920" s="78" t="str">
        <f t="shared" ca="1" si="3437"/>
        <v>商服中办公建筑面积公式:地块建筑面积*0</v>
      </c>
      <c r="DB920" s="78" t="str">
        <f t="shared" ca="1" si="3438"/>
        <v>公服建筑面积公式:地块建筑面积*0</v>
      </c>
      <c r="DC920" s="78" t="str">
        <f t="shared" ca="1" si="3439"/>
        <v>工业建筑面积公式:地块建筑面积*0</v>
      </c>
      <c r="DD920" s="78" t="str">
        <f t="shared" ca="1" si="3440"/>
        <v>市政建筑面积公式:地块建筑面积*0</v>
      </c>
      <c r="DE920" s="78" t="str">
        <f t="shared" ca="1" si="3419"/>
        <v>绿地面积指定指标:面积*0</v>
      </c>
      <c r="DF920" s="78" t="str">
        <f t="shared" ca="1" si="3420"/>
        <v>绿地面积指定公式:面积*0</v>
      </c>
      <c r="DG920" s="78" t="str">
        <f t="shared" ca="1" si="3441"/>
        <v>户数指标:-</v>
      </c>
      <c r="DH920" s="78" t="str">
        <f t="shared" ca="1" si="3442"/>
        <v>户数公式:0</v>
      </c>
      <c r="DI920" s="78" t="str">
        <f t="shared" ca="1" si="3443"/>
        <v>人数指标:-</v>
      </c>
      <c r="DJ920" s="78" t="str">
        <f t="shared" ca="1" si="3444"/>
        <v>人数公式:0</v>
      </c>
      <c r="DK920" s="78" t="str">
        <f t="shared" ca="1" si="3445"/>
        <v>就业指标:-</v>
      </c>
      <c r="DL920" s="78" t="str">
        <f t="shared" ca="1" si="3446"/>
        <v>就业公式:0</v>
      </c>
      <c r="DM920" s="78" t="str">
        <f t="shared" ca="1" si="3447"/>
        <v>机动车指标:-</v>
      </c>
      <c r="DN920" s="78" t="str">
        <f t="shared" ca="1" si="3448"/>
        <v>机动车公式:0</v>
      </c>
      <c r="DO920" s="78" t="str">
        <f t="shared" ca="1" si="3449"/>
        <v>用水量指标:-</v>
      </c>
      <c r="DP920" s="78" t="str">
        <f t="shared" ca="1" si="3450"/>
        <v>用水量公式:0</v>
      </c>
      <c r="DQ920" s="78" t="str">
        <f t="shared" ca="1" si="3451"/>
        <v>污水折算系数:0</v>
      </c>
      <c r="DR920" s="78" t="str">
        <f t="shared" ca="1" si="3452"/>
        <v>污水量公式:用水量*0</v>
      </c>
      <c r="DS920" s="78" t="str">
        <f t="shared" ca="1" si="3453"/>
        <v>用电负荷指标:-</v>
      </c>
      <c r="DT920" s="78" t="str">
        <f t="shared" ca="1" si="3454"/>
        <v>同时率:0</v>
      </c>
      <c r="DU920" s="78" t="str">
        <f t="shared" ca="1" si="3455"/>
        <v>用电量公式:0</v>
      </c>
      <c r="DV920" s="78" t="str">
        <f t="shared" ca="1" si="3456"/>
        <v>固话装机指标:-</v>
      </c>
      <c r="DW920" s="78" t="str">
        <f t="shared" ca="1" si="3457"/>
        <v>固话量公式:0</v>
      </c>
      <c r="DX920" s="78" t="str">
        <f t="shared" ca="1" si="3458"/>
        <v>有线电视指标:-</v>
      </c>
      <c r="DY920" s="78" t="str">
        <f t="shared" ca="1" si="3459"/>
        <v>电视量公式:0</v>
      </c>
      <c r="DZ920" s="78" t="str">
        <f t="shared" ca="1" si="3460"/>
        <v>高峰机动车生成量指标:-</v>
      </c>
      <c r="EA920" s="78" t="str">
        <f t="shared" ca="1" si="3461"/>
        <v>高峰机动车吸引量公式:0</v>
      </c>
      <c r="EB920" s="78" t="str">
        <f t="shared" ca="1" si="3462"/>
        <v>高峰机动车发生量公式:0</v>
      </c>
      <c r="EC920" s="78" t="str">
        <f t="shared" ca="1" si="3518"/>
        <v>地下空间指标:-</v>
      </c>
      <c r="ED920" s="78" t="str">
        <f t="shared" ca="1" si="3463"/>
        <v>地下空间公式:0</v>
      </c>
      <c r="EE920" s="78" t="str">
        <f t="shared" ca="1" si="3519"/>
        <v>人防指标:-</v>
      </c>
      <c r="EF920" s="78" t="str">
        <f t="shared" ca="1" si="3464"/>
        <v>人防公式:0</v>
      </c>
      <c r="EG920" s="78" t="str">
        <f t="shared" ca="1" si="3320"/>
        <v>用地构成:水域</v>
      </c>
      <c r="EH920" s="78" t="s">
        <v>1962</v>
      </c>
      <c r="EI920" s="79" t="str">
        <f t="shared" ca="1" si="3270"/>
        <v>唯一标识:1905#可再生能源用海#国空;性质名称:可再生能源用海;地块性质过滤:;地块性质:1905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0" t="s">
        <v>1962</v>
      </c>
    </row>
    <row r="921" spans="1:140" ht="16.5" x14ac:dyDescent="0.2">
      <c r="A921" s="43" t="str">
        <f t="shared" si="3520"/>
        <v>1906#海底电缆管道用海#国空</v>
      </c>
      <c r="B921" s="43" t="s">
        <v>210</v>
      </c>
      <c r="C921" s="43"/>
      <c r="D921" s="43">
        <v>1906</v>
      </c>
      <c r="E921" s="43" t="s">
        <v>1277</v>
      </c>
      <c r="F921" s="43"/>
      <c r="G921" s="43" t="s">
        <v>49</v>
      </c>
      <c r="H921" s="43" t="s">
        <v>759</v>
      </c>
      <c r="I921" s="43" t="s">
        <v>1477</v>
      </c>
      <c r="J921" s="43">
        <f t="shared" si="3521"/>
        <v>2</v>
      </c>
      <c r="K921" s="43" t="str">
        <f t="shared" si="3522"/>
        <v>119</v>
      </c>
      <c r="L921" s="43"/>
      <c r="M921" s="43" t="str" cm="1">
        <f t="array" aca="1" ref="M921" ca="1">IF(OFFSET(INDIRECT(ADDRESS(ROW(), COLUMN())),0,-1)="",VLOOKUP($G921,$A:$AAE,COLUMN(),FALSE),OFFSET(INDIRECT(ADDRESS(ROW(), COLUMN())),0,-1))</f>
        <v>20,141,235</v>
      </c>
      <c r="N921" s="6"/>
      <c r="O921" s="43" t="str" cm="1">
        <f t="array" aca="1" ref="O921" ca="1">IF(OFFSET(INDIRECT(ADDRESS(ROW(), COLUMN())),0,-1)="",VLOOKUP($G921,$A:$AAE,COLUMN(),FALSE),OFFSET(INDIRECT(ADDRESS(ROW(), COLUMN())),0,-1))</f>
        <v>面积*容积率</v>
      </c>
      <c r="P921" s="6"/>
      <c r="Q921" s="6" t="str" cm="1">
        <f t="array" aca="1" ref="Q921" ca="1">IF(OFFSET(INDIRECT(ADDRESS(ROW(), COLUMN())),0,-1)="",VLOOKUP($G921,$A:$AAE,COLUMN(),FALSE),OFFSET(INDIRECT(ADDRESS(ROW(), COLUMN())),0,-1))</f>
        <v>地块建筑面积*0</v>
      </c>
      <c r="R921" s="6"/>
      <c r="S921" s="6" t="str" cm="1">
        <f t="array" aca="1" ref="S921" ca="1">IF(OFFSET(INDIRECT(ADDRESS(ROW(), COLUMN())),0,-1)="",VLOOKUP($G921,$A:$AAE,COLUMN(),FALSE),OFFSET(INDIRECT(ADDRESS(ROW(), COLUMN())),0,-1))</f>
        <v>地块建筑面积*0</v>
      </c>
      <c r="T921" s="6"/>
      <c r="U921" s="6" t="str" cm="1">
        <f t="array" aca="1" ref="U921" ca="1">IF(OFFSET(INDIRECT(ADDRESS(ROW(), COLUMN())),0,-1)="",VLOOKUP($G921,$A:$AAE,COLUMN(),FALSE),OFFSET(INDIRECT(ADDRESS(ROW(), COLUMN())),0,-1))</f>
        <v>地块建筑面积*0</v>
      </c>
      <c r="V921" s="6"/>
      <c r="W921" s="43" t="str" cm="1">
        <f t="array" aca="1" ref="W921" ca="1">IF(OFFSET(INDIRECT(ADDRESS(ROW(), COLUMN())),0,-1)="",VLOOKUP($G921,$A:$AAE,COLUMN(),FALSE),OFFSET(INDIRECT(ADDRESS(ROW(), COLUMN())),0,-1))</f>
        <v>地块建筑面积*0</v>
      </c>
      <c r="X921" s="6"/>
      <c r="Y921" s="6" t="str" cm="1">
        <f t="array" aca="1" ref="Y921" ca="1">IF(OFFSET(INDIRECT(ADDRESS(ROW(), COLUMN())),0,-1)="",VLOOKUP($G921,$A:$AAE,COLUMN(),FALSE),OFFSET(INDIRECT(ADDRESS(ROW(), COLUMN())),0,-1))</f>
        <v>地块建筑面积*0</v>
      </c>
      <c r="Z921" s="6"/>
      <c r="AA921" s="6" t="str" cm="1">
        <f t="array" aca="1" ref="AA921" ca="1">IF(OFFSET(INDIRECT(ADDRESS(ROW(), COLUMN())),0,-1)="",VLOOKUP($G921,$A:$AAE,COLUMN(),FALSE),OFFSET(INDIRECT(ADDRESS(ROW(), COLUMN())),0,-1))</f>
        <v>地块建筑面积*0</v>
      </c>
      <c r="AB921" s="6"/>
      <c r="AC921" s="6" t="str" cm="1">
        <f t="array" aca="1" ref="AC921" ca="1">IF(OFFSET(INDIRECT(ADDRESS(ROW(), COLUMN())),0,-1)="",VLOOKUP($G921,$A:$AAE,COLUMN(),FALSE),OFFSET(INDIRECT(ADDRESS(ROW(), COLUMN())),0,-1))</f>
        <v>地块建筑面积*0</v>
      </c>
      <c r="AD921" s="6"/>
      <c r="AE921" s="6" t="str" cm="1">
        <f t="array" aca="1" ref="AE921" ca="1">IF(OFFSET(INDIRECT(ADDRESS(ROW(), COLUMN())),0,-1)="",VLOOKUP($G921,$A:$AAE,COLUMN(),FALSE),OFFSET(INDIRECT(ADDRESS(ROW(), COLUMN())),0,-1))</f>
        <v>面积*0</v>
      </c>
      <c r="AF921" s="6"/>
      <c r="AG921" s="6" t="str" cm="1">
        <f t="array" aca="1" ref="AG921" ca="1">IF(OFFSET(INDIRECT(ADDRESS(ROW(), COLUMN())),0,-1)="",VLOOKUP($G921,$A:$AAE,COLUMN(),FALSE),OFFSET(INDIRECT(ADDRESS(ROW(), COLUMN())),0,-1))</f>
        <v>面积*0</v>
      </c>
      <c r="AH921" s="6"/>
      <c r="AI921" s="6" t="str" cm="1">
        <f t="array" aca="1" ref="AI921" ca="1">IF(OFFSET(INDIRECT(ADDRESS(ROW(), COLUMN())),0,-1)="",VLOOKUP($G921,$A:$AAE,COLUMN(),FALSE),OFFSET(INDIRECT(ADDRESS(ROW(), COLUMN())),0,-1))</f>
        <v>-</v>
      </c>
      <c r="AJ921" s="6"/>
      <c r="AK921" s="6" cm="1">
        <f t="array" aca="1" ref="AK921" ca="1">IF(OFFSET(INDIRECT(ADDRESS(ROW(), COLUMN())),0,-1)="",VLOOKUP($G921,$A:$AAE,COLUMN(),FALSE),OFFSET(INDIRECT(ADDRESS(ROW(), COLUMN())),0,-1))</f>
        <v>0</v>
      </c>
      <c r="AL921" s="6"/>
      <c r="AM921" s="6" t="str" cm="1">
        <f t="array" aca="1" ref="AM921" ca="1">IF(OFFSET(INDIRECT(ADDRESS(ROW(), COLUMN())),0,-1)="",VLOOKUP($G921,$A:$AAE,COLUMN(),FALSE),OFFSET(INDIRECT(ADDRESS(ROW(), COLUMN())),0,-1))</f>
        <v>-</v>
      </c>
      <c r="AN921" s="6"/>
      <c r="AO921" s="6" cm="1">
        <f t="array" aca="1" ref="AO921" ca="1">IF(OFFSET(INDIRECT(ADDRESS(ROW(), COLUMN())),0,-1)="",VLOOKUP($G921,$A:$AAE,COLUMN(),FALSE),OFFSET(INDIRECT(ADDRESS(ROW(), COLUMN())),0,-1))</f>
        <v>0</v>
      </c>
      <c r="AP921" s="6"/>
      <c r="AQ921" s="6" t="str" cm="1">
        <f t="array" aca="1" ref="AQ921" ca="1">IF(OFFSET(INDIRECT(ADDRESS(ROW(), COLUMN())),0,-1)="",VLOOKUP($G921,$A:$AAE,COLUMN(),FALSE),OFFSET(INDIRECT(ADDRESS(ROW(), COLUMN())),0,-1))</f>
        <v>-</v>
      </c>
      <c r="AR921" s="6"/>
      <c r="AS921" s="6" cm="1">
        <f t="array" aca="1" ref="AS921" ca="1">IF(OFFSET(INDIRECT(ADDRESS(ROW(), COLUMN())),0,-1)="",VLOOKUP($G921,$A:$AAE,COLUMN(),FALSE),OFFSET(INDIRECT(ADDRESS(ROW(), COLUMN())),0,-1))</f>
        <v>0</v>
      </c>
      <c r="AT921" s="6"/>
      <c r="AU921" s="6" t="str" cm="1">
        <f t="array" aca="1" ref="AU921" ca="1">IF(OFFSET(INDIRECT(ADDRESS(ROW(), COLUMN())),0,-1)="",VLOOKUP($G921,$A:$AAE,COLUMN(),FALSE),OFFSET(INDIRECT(ADDRESS(ROW(), COLUMN())),0,-1))</f>
        <v>-</v>
      </c>
      <c r="AV921" s="6"/>
      <c r="AW921" s="6" cm="1">
        <f t="array" aca="1" ref="AW921" ca="1">IF(OFFSET(INDIRECT(ADDRESS(ROW(), COLUMN())),0,-1)="",VLOOKUP($G921,$A:$AAE,COLUMN(),FALSE),OFFSET(INDIRECT(ADDRESS(ROW(), COLUMN())),0,-1))</f>
        <v>0</v>
      </c>
      <c r="AX921" s="2"/>
      <c r="AY921" s="6" t="str" cm="1">
        <f t="array" aca="1" ref="AY921" ca="1">IF(OFFSET(INDIRECT(ADDRESS(ROW(), COLUMN())),0,-1)="",VLOOKUP($G921,$A:$AAE,COLUMN(),FALSE),OFFSET(INDIRECT(ADDRESS(ROW(), COLUMN())),0,-1))</f>
        <v>-</v>
      </c>
      <c r="AZ921" s="2"/>
      <c r="BA921" s="6" cm="1">
        <f t="array" aca="1" ref="BA921" ca="1">IF(OFFSET(INDIRECT(ADDRESS(ROW(), COLUMN())),0,-1)="",VLOOKUP($G921,$A:$AAE,COLUMN(),FALSE),OFFSET(INDIRECT(ADDRESS(ROW(), COLUMN())),0,-1))</f>
        <v>0</v>
      </c>
      <c r="BB921" s="2"/>
      <c r="BC921" s="6" cm="1">
        <f t="array" aca="1" ref="BC921" ca="1">IF(OFFSET(INDIRECT(ADDRESS(ROW(), COLUMN())),0,-1)="",VLOOKUP($G921,$A:$AAE,COLUMN(),FALSE),OFFSET(INDIRECT(ADDRESS(ROW(), COLUMN())),0,-1))</f>
        <v>0</v>
      </c>
      <c r="BD921" s="2"/>
      <c r="BE921" s="6" t="str" cm="1">
        <f t="array" aca="1" ref="BE921" ca="1">IF(OFFSET(INDIRECT(ADDRESS(ROW(), COLUMN())),0,-1)="",VLOOKUP($G921,$A:$AAE,COLUMN(),FALSE),OFFSET(INDIRECT(ADDRESS(ROW(), COLUMN())),0,-1))</f>
        <v>用水量*0</v>
      </c>
      <c r="BF921" s="2"/>
      <c r="BG921" s="6" t="str" cm="1">
        <f t="array" aca="1" ref="BG921" ca="1">IF(OFFSET(INDIRECT(ADDRESS(ROW(), COLUMN())),0,-1)="",VLOOKUP($G921,$A:$AAE,COLUMN(),FALSE),OFFSET(INDIRECT(ADDRESS(ROW(), COLUMN())),0,-1))</f>
        <v>-</v>
      </c>
      <c r="BH921" s="2"/>
      <c r="BI921" s="6" cm="1">
        <f t="array" aca="1" ref="BI921" ca="1">IF(OFFSET(INDIRECT(ADDRESS(ROW(), COLUMN())),0,-1)="",VLOOKUP($G921,$A:$AAE,COLUMN(),FALSE),OFFSET(INDIRECT(ADDRESS(ROW(), COLUMN())),0,-1))</f>
        <v>0</v>
      </c>
      <c r="BJ921" s="2"/>
      <c r="BK921" s="6" cm="1">
        <f t="array" aca="1" ref="BK921" ca="1">IF(OFFSET(INDIRECT(ADDRESS(ROW(), COLUMN())),0,-1)="",VLOOKUP($G921,$A:$AAE,COLUMN(),FALSE),OFFSET(INDIRECT(ADDRESS(ROW(), COLUMN())),0,-1))</f>
        <v>0</v>
      </c>
      <c r="BL921" s="2"/>
      <c r="BM921" s="6" t="str" cm="1">
        <f t="array" aca="1" ref="BM921" ca="1">IF(OFFSET(INDIRECT(ADDRESS(ROW(), COLUMN())),0,-1)="",VLOOKUP($G921,$A:$AAE,COLUMN(),FALSE),OFFSET(INDIRECT(ADDRESS(ROW(), COLUMN())),0,-1))</f>
        <v>-</v>
      </c>
      <c r="BN921" s="2"/>
      <c r="BO921" s="6" cm="1">
        <f t="array" aca="1" ref="BO921" ca="1">IF(OFFSET(INDIRECT(ADDRESS(ROW(), COLUMN())),0,-1)="",VLOOKUP($G921,$A:$AAE,COLUMN(),FALSE),OFFSET(INDIRECT(ADDRESS(ROW(), COLUMN())),0,-1))</f>
        <v>0</v>
      </c>
      <c r="BP921" s="2"/>
      <c r="BQ921" s="6" t="str" cm="1">
        <f t="array" aca="1" ref="BQ921" ca="1">IF(OFFSET(INDIRECT(ADDRESS(ROW(), COLUMN())),0,-1)="",VLOOKUP($G921,$A:$AAE,COLUMN(),FALSE),OFFSET(INDIRECT(ADDRESS(ROW(), COLUMN())),0,-1))</f>
        <v>-</v>
      </c>
      <c r="BR921" s="2"/>
      <c r="BS921" s="6" cm="1">
        <f t="array" aca="1" ref="BS921" ca="1">IF(OFFSET(INDIRECT(ADDRESS(ROW(), COLUMN())),0,-1)="",VLOOKUP($G921,$A:$AAE,COLUMN(),FALSE),OFFSET(INDIRECT(ADDRESS(ROW(), COLUMN())),0,-1))</f>
        <v>0</v>
      </c>
      <c r="BT921" s="2"/>
      <c r="BU921" s="6" t="str" cm="1">
        <f t="array" aca="1" ref="BU921" ca="1">IF(OFFSET(INDIRECT(ADDRESS(ROW(), COLUMN())),0,-1)="",VLOOKUP($G921,$A:$AAE,COLUMN(),FALSE),OFFSET(INDIRECT(ADDRESS(ROW(), COLUMN())),0,-1))</f>
        <v>-</v>
      </c>
      <c r="BV921" s="2"/>
      <c r="BW921" s="6" cm="1">
        <f t="array" aca="1" ref="BW921" ca="1">IF(OFFSET(INDIRECT(ADDRESS(ROW(), COLUMN())),0,-1)="",VLOOKUP($G921,$A:$AAE,COLUMN(),FALSE),OFFSET(INDIRECT(ADDRESS(ROW(), COLUMN())),0,-1))</f>
        <v>0</v>
      </c>
      <c r="BX921" s="2"/>
      <c r="BY921" s="6" cm="1">
        <f t="array" aca="1" ref="BY921" ca="1">IF(OFFSET(INDIRECT(ADDRESS(ROW(), COLUMN())),0,-1)="",VLOOKUP($G921,$A:$AAE,COLUMN(),FALSE),OFFSET(INDIRECT(ADDRESS(ROW(), COLUMN())),0,-1))</f>
        <v>0</v>
      </c>
      <c r="BZ921" s="89"/>
      <c r="CA921" s="6" t="str" cm="1">
        <f t="array" aca="1" ref="CA921" ca="1">IF(OFFSET(INDIRECT(ADDRESS(ROW(), COLUMN())),0,-1)="",VLOOKUP($G921,$A:$AAE,COLUMN(),FALSE),OFFSET(INDIRECT(ADDRESS(ROW(), COLUMN())),0,-1))</f>
        <v>-</v>
      </c>
      <c r="CB921" s="6"/>
      <c r="CC921" s="6" cm="1">
        <f t="array" aca="1" ref="CC921" ca="1">IF(OFFSET(INDIRECT(ADDRESS(ROW(), COLUMN())),0,-1)="",VLOOKUP($G921,$A:$AAE,COLUMN(),FALSE),OFFSET(INDIRECT(ADDRESS(ROW(), COLUMN())),0,-1))</f>
        <v>0</v>
      </c>
      <c r="CD921" s="6"/>
      <c r="CE921" s="6" t="str" cm="1">
        <f t="array" aca="1" ref="CE921" ca="1">IF(OFFSET(INDIRECT(ADDRESS(ROW(), COLUMN())),0,-1)="",VLOOKUP($G921,$A:$AAE,COLUMN(),FALSE),OFFSET(INDIRECT(ADDRESS(ROW(), COLUMN())),0,-1))</f>
        <v>-</v>
      </c>
      <c r="CF921" s="6"/>
      <c r="CG921" s="6" cm="1">
        <f t="array" aca="1" ref="CG921" ca="1">IF(OFFSET(INDIRECT(ADDRESS(ROW(), COLUMN())),0,-1)="",VLOOKUP($G921,$A:$AAE,COLUMN(),FALSE),OFFSET(INDIRECT(ADDRESS(ROW(), COLUMN())),0,-1))</f>
        <v>0</v>
      </c>
      <c r="CH921" s="6"/>
      <c r="CI921" s="43" t="str" cm="1">
        <f t="array" aca="1" ref="CI921" ca="1">IF(OFFSET(INDIRECT(ADDRESS(ROW(), COLUMN())),0,-1)="",VLOOKUP($G921,$A:$AAE,COLUMN(),FALSE),OFFSET(INDIRECT(ADDRESS(ROW(), COLUMN())),0,-1))</f>
        <v>水域</v>
      </c>
      <c r="CJ921" s="75" t="s">
        <v>1962</v>
      </c>
      <c r="CK921" s="78" t="str">
        <f t="shared" si="3421"/>
        <v>唯一标识:1906#海底电缆管道用海#国空</v>
      </c>
      <c r="CL921" s="78" t="str">
        <f t="shared" si="3422"/>
        <v>性质名称:海底电缆管道用海</v>
      </c>
      <c r="CM921" s="78" t="str">
        <f t="shared" si="3423"/>
        <v>地块性质过滤:</v>
      </c>
      <c r="CN921" s="78" t="str">
        <f t="shared" si="3424"/>
        <v>地块性质:1906</v>
      </c>
      <c r="CO921" s="78" t="str">
        <f t="shared" si="3425"/>
        <v>地类标准:国空</v>
      </c>
      <c r="CP921" s="78" t="str">
        <f t="shared" si="3426"/>
        <v>地块性质别称:</v>
      </c>
      <c r="CQ921" s="78" t="str">
        <f t="shared" si="3427"/>
        <v>属性继承:E52#工矿通信用海#城规</v>
      </c>
      <c r="CR921" s="78" t="str">
        <f t="shared" si="3428"/>
        <v>父类:E52</v>
      </c>
      <c r="CS921" s="78" t="str">
        <f t="shared" si="3429"/>
        <v>级别继承:19#工矿通信用海#国空</v>
      </c>
      <c r="CT921" s="78" t="str">
        <f t="shared" si="3430"/>
        <v>级别层次:2</v>
      </c>
      <c r="CU921" s="78" t="str">
        <f t="shared" si="3431"/>
        <v>级别:119</v>
      </c>
      <c r="CV921" s="78" t="str">
        <f t="shared" ca="1" si="3432"/>
        <v>地块颜色:20,141,235</v>
      </c>
      <c r="CW921" s="78" t="str">
        <f t="shared" ca="1" si="3433"/>
        <v>建筑面积公式:面积*容积率</v>
      </c>
      <c r="CX921" s="78" t="str">
        <f t="shared" ca="1" si="3434"/>
        <v>住宅建筑面积公式:地块建筑面积*0</v>
      </c>
      <c r="CY921" s="78" t="str">
        <f t="shared" ca="1" si="3435"/>
        <v>商服建筑面积公式:地块建筑面积*0</v>
      </c>
      <c r="CZ921" s="78" t="str">
        <f t="shared" ca="1" si="3436"/>
        <v>商服中商业建筑面积公式:地块建筑面积*0</v>
      </c>
      <c r="DA921" s="78" t="str">
        <f t="shared" ca="1" si="3437"/>
        <v>商服中办公建筑面积公式:地块建筑面积*0</v>
      </c>
      <c r="DB921" s="78" t="str">
        <f t="shared" ca="1" si="3438"/>
        <v>公服建筑面积公式:地块建筑面积*0</v>
      </c>
      <c r="DC921" s="78" t="str">
        <f t="shared" ca="1" si="3439"/>
        <v>工业建筑面积公式:地块建筑面积*0</v>
      </c>
      <c r="DD921" s="78" t="str">
        <f t="shared" ca="1" si="3440"/>
        <v>市政建筑面积公式:地块建筑面积*0</v>
      </c>
      <c r="DE921" s="78" t="str">
        <f t="shared" ca="1" si="3419"/>
        <v>绿地面积指定指标:面积*0</v>
      </c>
      <c r="DF921" s="78" t="str">
        <f t="shared" ca="1" si="3420"/>
        <v>绿地面积指定公式:面积*0</v>
      </c>
      <c r="DG921" s="78" t="str">
        <f t="shared" ca="1" si="3441"/>
        <v>户数指标:-</v>
      </c>
      <c r="DH921" s="78" t="str">
        <f t="shared" ca="1" si="3442"/>
        <v>户数公式:0</v>
      </c>
      <c r="DI921" s="78" t="str">
        <f t="shared" ca="1" si="3443"/>
        <v>人数指标:-</v>
      </c>
      <c r="DJ921" s="78" t="str">
        <f t="shared" ca="1" si="3444"/>
        <v>人数公式:0</v>
      </c>
      <c r="DK921" s="78" t="str">
        <f t="shared" ca="1" si="3445"/>
        <v>就业指标:-</v>
      </c>
      <c r="DL921" s="78" t="str">
        <f t="shared" ca="1" si="3446"/>
        <v>就业公式:0</v>
      </c>
      <c r="DM921" s="78" t="str">
        <f t="shared" ca="1" si="3447"/>
        <v>机动车指标:-</v>
      </c>
      <c r="DN921" s="78" t="str">
        <f t="shared" ca="1" si="3448"/>
        <v>机动车公式:0</v>
      </c>
      <c r="DO921" s="78" t="str">
        <f t="shared" ca="1" si="3449"/>
        <v>用水量指标:-</v>
      </c>
      <c r="DP921" s="78" t="str">
        <f t="shared" ca="1" si="3450"/>
        <v>用水量公式:0</v>
      </c>
      <c r="DQ921" s="78" t="str">
        <f t="shared" ca="1" si="3451"/>
        <v>污水折算系数:0</v>
      </c>
      <c r="DR921" s="78" t="str">
        <f t="shared" ca="1" si="3452"/>
        <v>污水量公式:用水量*0</v>
      </c>
      <c r="DS921" s="78" t="str">
        <f t="shared" ca="1" si="3453"/>
        <v>用电负荷指标:-</v>
      </c>
      <c r="DT921" s="78" t="str">
        <f t="shared" ca="1" si="3454"/>
        <v>同时率:0</v>
      </c>
      <c r="DU921" s="78" t="str">
        <f t="shared" ca="1" si="3455"/>
        <v>用电量公式:0</v>
      </c>
      <c r="DV921" s="78" t="str">
        <f t="shared" ca="1" si="3456"/>
        <v>固话装机指标:-</v>
      </c>
      <c r="DW921" s="78" t="str">
        <f t="shared" ca="1" si="3457"/>
        <v>固话量公式:0</v>
      </c>
      <c r="DX921" s="78" t="str">
        <f t="shared" ca="1" si="3458"/>
        <v>有线电视指标:-</v>
      </c>
      <c r="DY921" s="78" t="str">
        <f t="shared" ca="1" si="3459"/>
        <v>电视量公式:0</v>
      </c>
      <c r="DZ921" s="78" t="str">
        <f t="shared" ca="1" si="3460"/>
        <v>高峰机动车生成量指标:-</v>
      </c>
      <c r="EA921" s="78" t="str">
        <f t="shared" ca="1" si="3461"/>
        <v>高峰机动车吸引量公式:0</v>
      </c>
      <c r="EB921" s="78" t="str">
        <f t="shared" ca="1" si="3462"/>
        <v>高峰机动车发生量公式:0</v>
      </c>
      <c r="EC921" s="78" t="str">
        <f t="shared" ca="1" si="3518"/>
        <v>地下空间指标:-</v>
      </c>
      <c r="ED921" s="78" t="str">
        <f t="shared" ca="1" si="3463"/>
        <v>地下空间公式:0</v>
      </c>
      <c r="EE921" s="78" t="str">
        <f t="shared" ca="1" si="3519"/>
        <v>人防指标:-</v>
      </c>
      <c r="EF921" s="78" t="str">
        <f t="shared" ca="1" si="3464"/>
        <v>人防公式:0</v>
      </c>
      <c r="EG921" s="78" t="str">
        <f t="shared" ca="1" si="3320"/>
        <v>用地构成:水域</v>
      </c>
      <c r="EH921" s="78" t="s">
        <v>1962</v>
      </c>
      <c r="EI921" s="79" t="str">
        <f t="shared" ca="1" si="3270"/>
        <v>唯一标识:1906#海底电缆管道用海#国空;性质名称:海底电缆管道用海;地块性质过滤:;地块性质:1906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1" t="s">
        <v>1962</v>
      </c>
    </row>
    <row r="922" spans="1:140" ht="16.5" x14ac:dyDescent="0.2">
      <c r="A922" s="43" t="str">
        <f t="shared" si="3520"/>
        <v>20#交通运输用海#国空</v>
      </c>
      <c r="B922" s="43" t="s">
        <v>211</v>
      </c>
      <c r="C922" s="43"/>
      <c r="D922" s="43">
        <v>20</v>
      </c>
      <c r="E922" s="43" t="s">
        <v>1277</v>
      </c>
      <c r="F922" s="43"/>
      <c r="G922" s="43" t="s">
        <v>47</v>
      </c>
      <c r="H922" s="43" t="s">
        <v>754</v>
      </c>
      <c r="I922" s="43" t="s">
        <v>1435</v>
      </c>
      <c r="J922" s="43">
        <f t="shared" si="3521"/>
        <v>1</v>
      </c>
      <c r="K922" s="43" t="str">
        <f t="shared" si="3522"/>
        <v>0</v>
      </c>
      <c r="L922" s="43"/>
      <c r="M922" s="43" t="str" cm="1">
        <f t="array" aca="1" ref="M922" ca="1">IF(OFFSET(INDIRECT(ADDRESS(ROW(), COLUMN())),0,-1)="",VLOOKUP($G922,$A:$AAE,COLUMN(),FALSE),OFFSET(INDIRECT(ADDRESS(ROW(), COLUMN())),0,-1))</f>
        <v>20,141,235</v>
      </c>
      <c r="N922" s="6"/>
      <c r="O922" s="43" t="str" cm="1">
        <f t="array" aca="1" ref="O922" ca="1">IF(OFFSET(INDIRECT(ADDRESS(ROW(), COLUMN())),0,-1)="",VLOOKUP($G922,$A:$AAE,COLUMN(),FALSE),OFFSET(INDIRECT(ADDRESS(ROW(), COLUMN())),0,-1))</f>
        <v>面积*容积率</v>
      </c>
      <c r="P922" s="6"/>
      <c r="Q922" s="6" t="str" cm="1">
        <f t="array" aca="1" ref="Q922" ca="1">IF(OFFSET(INDIRECT(ADDRESS(ROW(), COLUMN())),0,-1)="",VLOOKUP($G922,$A:$AAE,COLUMN(),FALSE),OFFSET(INDIRECT(ADDRESS(ROW(), COLUMN())),0,-1))</f>
        <v>地块建筑面积*0</v>
      </c>
      <c r="R922" s="6"/>
      <c r="S922" s="6" t="str" cm="1">
        <f t="array" aca="1" ref="S922" ca="1">IF(OFFSET(INDIRECT(ADDRESS(ROW(), COLUMN())),0,-1)="",VLOOKUP($G922,$A:$AAE,COLUMN(),FALSE),OFFSET(INDIRECT(ADDRESS(ROW(), COLUMN())),0,-1))</f>
        <v>地块建筑面积*0</v>
      </c>
      <c r="T922" s="6"/>
      <c r="U922" s="6" t="str" cm="1">
        <f t="array" aca="1" ref="U922" ca="1">IF(OFFSET(INDIRECT(ADDRESS(ROW(), COLUMN())),0,-1)="",VLOOKUP($G922,$A:$AAE,COLUMN(),FALSE),OFFSET(INDIRECT(ADDRESS(ROW(), COLUMN())),0,-1))</f>
        <v>地块建筑面积*0</v>
      </c>
      <c r="V922" s="6"/>
      <c r="W922" s="43" t="str" cm="1">
        <f t="array" aca="1" ref="W922" ca="1">IF(OFFSET(INDIRECT(ADDRESS(ROW(), COLUMN())),0,-1)="",VLOOKUP($G922,$A:$AAE,COLUMN(),FALSE),OFFSET(INDIRECT(ADDRESS(ROW(), COLUMN())),0,-1))</f>
        <v>地块建筑面积*0</v>
      </c>
      <c r="X922" s="6"/>
      <c r="Y922" s="6" t="str" cm="1">
        <f t="array" aca="1" ref="Y922" ca="1">IF(OFFSET(INDIRECT(ADDRESS(ROW(), COLUMN())),0,-1)="",VLOOKUP($G922,$A:$AAE,COLUMN(),FALSE),OFFSET(INDIRECT(ADDRESS(ROW(), COLUMN())),0,-1))</f>
        <v>地块建筑面积*0</v>
      </c>
      <c r="Z922" s="6"/>
      <c r="AA922" s="6" t="str" cm="1">
        <f t="array" aca="1" ref="AA922" ca="1">IF(OFFSET(INDIRECT(ADDRESS(ROW(), COLUMN())),0,-1)="",VLOOKUP($G922,$A:$AAE,COLUMN(),FALSE),OFFSET(INDIRECT(ADDRESS(ROW(), COLUMN())),0,-1))</f>
        <v>地块建筑面积*0</v>
      </c>
      <c r="AB922" s="6"/>
      <c r="AC922" s="6" t="str" cm="1">
        <f t="array" aca="1" ref="AC922" ca="1">IF(OFFSET(INDIRECT(ADDRESS(ROW(), COLUMN())),0,-1)="",VLOOKUP($G922,$A:$AAE,COLUMN(),FALSE),OFFSET(INDIRECT(ADDRESS(ROW(), COLUMN())),0,-1))</f>
        <v>地块建筑面积*0</v>
      </c>
      <c r="AD922" s="6"/>
      <c r="AE922" s="6" t="str" cm="1">
        <f t="array" aca="1" ref="AE922" ca="1">IF(OFFSET(INDIRECT(ADDRESS(ROW(), COLUMN())),0,-1)="",VLOOKUP($G922,$A:$AAE,COLUMN(),FALSE),OFFSET(INDIRECT(ADDRESS(ROW(), COLUMN())),0,-1))</f>
        <v>面积*0</v>
      </c>
      <c r="AF922" s="6"/>
      <c r="AG922" s="6" t="str" cm="1">
        <f t="array" aca="1" ref="AG922" ca="1">IF(OFFSET(INDIRECT(ADDRESS(ROW(), COLUMN())),0,-1)="",VLOOKUP($G922,$A:$AAE,COLUMN(),FALSE),OFFSET(INDIRECT(ADDRESS(ROW(), COLUMN())),0,-1))</f>
        <v>面积*0</v>
      </c>
      <c r="AH922" s="6"/>
      <c r="AI922" s="6" t="str" cm="1">
        <f t="array" aca="1" ref="AI922" ca="1">IF(OFFSET(INDIRECT(ADDRESS(ROW(), COLUMN())),0,-1)="",VLOOKUP($G922,$A:$AAE,COLUMN(),FALSE),OFFSET(INDIRECT(ADDRESS(ROW(), COLUMN())),0,-1))</f>
        <v>-</v>
      </c>
      <c r="AJ922" s="6"/>
      <c r="AK922" s="6" cm="1">
        <f t="array" aca="1" ref="AK922" ca="1">IF(OFFSET(INDIRECT(ADDRESS(ROW(), COLUMN())),0,-1)="",VLOOKUP($G922,$A:$AAE,COLUMN(),FALSE),OFFSET(INDIRECT(ADDRESS(ROW(), COLUMN())),0,-1))</f>
        <v>0</v>
      </c>
      <c r="AL922" s="6"/>
      <c r="AM922" s="6" t="str" cm="1">
        <f t="array" aca="1" ref="AM922" ca="1">IF(OFFSET(INDIRECT(ADDRESS(ROW(), COLUMN())),0,-1)="",VLOOKUP($G922,$A:$AAE,COLUMN(),FALSE),OFFSET(INDIRECT(ADDRESS(ROW(), COLUMN())),0,-1))</f>
        <v>-</v>
      </c>
      <c r="AN922" s="6"/>
      <c r="AO922" s="6" cm="1">
        <f t="array" aca="1" ref="AO922" ca="1">IF(OFFSET(INDIRECT(ADDRESS(ROW(), COLUMN())),0,-1)="",VLOOKUP($G922,$A:$AAE,COLUMN(),FALSE),OFFSET(INDIRECT(ADDRESS(ROW(), COLUMN())),0,-1))</f>
        <v>0</v>
      </c>
      <c r="AP922" s="6"/>
      <c r="AQ922" s="6" t="str" cm="1">
        <f t="array" aca="1" ref="AQ922" ca="1">IF(OFFSET(INDIRECT(ADDRESS(ROW(), COLUMN())),0,-1)="",VLOOKUP($G922,$A:$AAE,COLUMN(),FALSE),OFFSET(INDIRECT(ADDRESS(ROW(), COLUMN())),0,-1))</f>
        <v>-</v>
      </c>
      <c r="AR922" s="6"/>
      <c r="AS922" s="6" cm="1">
        <f t="array" aca="1" ref="AS922" ca="1">IF(OFFSET(INDIRECT(ADDRESS(ROW(), COLUMN())),0,-1)="",VLOOKUP($G922,$A:$AAE,COLUMN(),FALSE),OFFSET(INDIRECT(ADDRESS(ROW(), COLUMN())),0,-1))</f>
        <v>0</v>
      </c>
      <c r="AT922" s="6"/>
      <c r="AU922" s="6" t="str" cm="1">
        <f t="array" aca="1" ref="AU922" ca="1">IF(OFFSET(INDIRECT(ADDRESS(ROW(), COLUMN())),0,-1)="",VLOOKUP($G922,$A:$AAE,COLUMN(),FALSE),OFFSET(INDIRECT(ADDRESS(ROW(), COLUMN())),0,-1))</f>
        <v>-</v>
      </c>
      <c r="AV922" s="6"/>
      <c r="AW922" s="6" cm="1">
        <f t="array" aca="1" ref="AW922" ca="1">IF(OFFSET(INDIRECT(ADDRESS(ROW(), COLUMN())),0,-1)="",VLOOKUP($G922,$A:$AAE,COLUMN(),FALSE),OFFSET(INDIRECT(ADDRESS(ROW(), COLUMN())),0,-1))</f>
        <v>0</v>
      </c>
      <c r="AX922" s="2"/>
      <c r="AY922" s="6" t="str" cm="1">
        <f t="array" aca="1" ref="AY922" ca="1">IF(OFFSET(INDIRECT(ADDRESS(ROW(), COLUMN())),0,-1)="",VLOOKUP($G922,$A:$AAE,COLUMN(),FALSE),OFFSET(INDIRECT(ADDRESS(ROW(), COLUMN())),0,-1))</f>
        <v>-</v>
      </c>
      <c r="AZ922" s="2"/>
      <c r="BA922" s="6" cm="1">
        <f t="array" aca="1" ref="BA922" ca="1">IF(OFFSET(INDIRECT(ADDRESS(ROW(), COLUMN())),0,-1)="",VLOOKUP($G922,$A:$AAE,COLUMN(),FALSE),OFFSET(INDIRECT(ADDRESS(ROW(), COLUMN())),0,-1))</f>
        <v>0</v>
      </c>
      <c r="BB922" s="2"/>
      <c r="BC922" s="6" cm="1">
        <f t="array" aca="1" ref="BC922" ca="1">IF(OFFSET(INDIRECT(ADDRESS(ROW(), COLUMN())),0,-1)="",VLOOKUP($G922,$A:$AAE,COLUMN(),FALSE),OFFSET(INDIRECT(ADDRESS(ROW(), COLUMN())),0,-1))</f>
        <v>0</v>
      </c>
      <c r="BD922" s="2"/>
      <c r="BE922" s="6" t="str" cm="1">
        <f t="array" aca="1" ref="BE922" ca="1">IF(OFFSET(INDIRECT(ADDRESS(ROW(), COLUMN())),0,-1)="",VLOOKUP($G922,$A:$AAE,COLUMN(),FALSE),OFFSET(INDIRECT(ADDRESS(ROW(), COLUMN())),0,-1))</f>
        <v>用水量*0</v>
      </c>
      <c r="BF922" s="2"/>
      <c r="BG922" s="6" t="str" cm="1">
        <f t="array" aca="1" ref="BG922" ca="1">IF(OFFSET(INDIRECT(ADDRESS(ROW(), COLUMN())),0,-1)="",VLOOKUP($G922,$A:$AAE,COLUMN(),FALSE),OFFSET(INDIRECT(ADDRESS(ROW(), COLUMN())),0,-1))</f>
        <v>-</v>
      </c>
      <c r="BH922" s="2"/>
      <c r="BI922" s="6" cm="1">
        <f t="array" aca="1" ref="BI922" ca="1">IF(OFFSET(INDIRECT(ADDRESS(ROW(), COLUMN())),0,-1)="",VLOOKUP($G922,$A:$AAE,COLUMN(),FALSE),OFFSET(INDIRECT(ADDRESS(ROW(), COLUMN())),0,-1))</f>
        <v>0</v>
      </c>
      <c r="BJ922" s="2"/>
      <c r="BK922" s="6" cm="1">
        <f t="array" aca="1" ref="BK922" ca="1">IF(OFFSET(INDIRECT(ADDRESS(ROW(), COLUMN())),0,-1)="",VLOOKUP($G922,$A:$AAE,COLUMN(),FALSE),OFFSET(INDIRECT(ADDRESS(ROW(), COLUMN())),0,-1))</f>
        <v>0</v>
      </c>
      <c r="BL922" s="2"/>
      <c r="BM922" s="6" t="str" cm="1">
        <f t="array" aca="1" ref="BM922" ca="1">IF(OFFSET(INDIRECT(ADDRESS(ROW(), COLUMN())),0,-1)="",VLOOKUP($G922,$A:$AAE,COLUMN(),FALSE),OFFSET(INDIRECT(ADDRESS(ROW(), COLUMN())),0,-1))</f>
        <v>-</v>
      </c>
      <c r="BN922" s="2"/>
      <c r="BO922" s="6" cm="1">
        <f t="array" aca="1" ref="BO922" ca="1">IF(OFFSET(INDIRECT(ADDRESS(ROW(), COLUMN())),0,-1)="",VLOOKUP($G922,$A:$AAE,COLUMN(),FALSE),OFFSET(INDIRECT(ADDRESS(ROW(), COLUMN())),0,-1))</f>
        <v>0</v>
      </c>
      <c r="BP922" s="2"/>
      <c r="BQ922" s="6" t="str" cm="1">
        <f t="array" aca="1" ref="BQ922" ca="1">IF(OFFSET(INDIRECT(ADDRESS(ROW(), COLUMN())),0,-1)="",VLOOKUP($G922,$A:$AAE,COLUMN(),FALSE),OFFSET(INDIRECT(ADDRESS(ROW(), COLUMN())),0,-1))</f>
        <v>-</v>
      </c>
      <c r="BR922" s="2"/>
      <c r="BS922" s="6" cm="1">
        <f t="array" aca="1" ref="BS922" ca="1">IF(OFFSET(INDIRECT(ADDRESS(ROW(), COLUMN())),0,-1)="",VLOOKUP($G922,$A:$AAE,COLUMN(),FALSE),OFFSET(INDIRECT(ADDRESS(ROW(), COLUMN())),0,-1))</f>
        <v>0</v>
      </c>
      <c r="BT922" s="2"/>
      <c r="BU922" s="6" t="str" cm="1">
        <f t="array" aca="1" ref="BU922" ca="1">IF(OFFSET(INDIRECT(ADDRESS(ROW(), COLUMN())),0,-1)="",VLOOKUP($G922,$A:$AAE,COLUMN(),FALSE),OFFSET(INDIRECT(ADDRESS(ROW(), COLUMN())),0,-1))</f>
        <v>-</v>
      </c>
      <c r="BV922" s="2"/>
      <c r="BW922" s="6" cm="1">
        <f t="array" aca="1" ref="BW922" ca="1">IF(OFFSET(INDIRECT(ADDRESS(ROW(), COLUMN())),0,-1)="",VLOOKUP($G922,$A:$AAE,COLUMN(),FALSE),OFFSET(INDIRECT(ADDRESS(ROW(), COLUMN())),0,-1))</f>
        <v>0</v>
      </c>
      <c r="BX922" s="2"/>
      <c r="BY922" s="6" cm="1">
        <f t="array" aca="1" ref="BY922" ca="1">IF(OFFSET(INDIRECT(ADDRESS(ROW(), COLUMN())),0,-1)="",VLOOKUP($G922,$A:$AAE,COLUMN(),FALSE),OFFSET(INDIRECT(ADDRESS(ROW(), COLUMN())),0,-1))</f>
        <v>0</v>
      </c>
      <c r="BZ922" s="89"/>
      <c r="CA922" s="6" t="str" cm="1">
        <f t="array" aca="1" ref="CA922" ca="1">IF(OFFSET(INDIRECT(ADDRESS(ROW(), COLUMN())),0,-1)="",VLOOKUP($G922,$A:$AAE,COLUMN(),FALSE),OFFSET(INDIRECT(ADDRESS(ROW(), COLUMN())),0,-1))</f>
        <v>-</v>
      </c>
      <c r="CB922" s="6"/>
      <c r="CC922" s="6" cm="1">
        <f t="array" aca="1" ref="CC922" ca="1">IF(OFFSET(INDIRECT(ADDRESS(ROW(), COLUMN())),0,-1)="",VLOOKUP($G922,$A:$AAE,COLUMN(),FALSE),OFFSET(INDIRECT(ADDRESS(ROW(), COLUMN())),0,-1))</f>
        <v>0</v>
      </c>
      <c r="CD922" s="6"/>
      <c r="CE922" s="6" t="str" cm="1">
        <f t="array" aca="1" ref="CE922" ca="1">IF(OFFSET(INDIRECT(ADDRESS(ROW(), COLUMN())),0,-1)="",VLOOKUP($G922,$A:$AAE,COLUMN(),FALSE),OFFSET(INDIRECT(ADDRESS(ROW(), COLUMN())),0,-1))</f>
        <v>-</v>
      </c>
      <c r="CF922" s="6"/>
      <c r="CG922" s="6" cm="1">
        <f t="array" aca="1" ref="CG922" ca="1">IF(OFFSET(INDIRECT(ADDRESS(ROW(), COLUMN())),0,-1)="",VLOOKUP($G922,$A:$AAE,COLUMN(),FALSE),OFFSET(INDIRECT(ADDRESS(ROW(), COLUMN())),0,-1))</f>
        <v>0</v>
      </c>
      <c r="CH922" s="6"/>
      <c r="CI922" s="43" t="str" cm="1">
        <f t="array" aca="1" ref="CI922" ca="1">IF(OFFSET(INDIRECT(ADDRESS(ROW(), COLUMN())),0,-1)="",VLOOKUP($G922,$A:$AAE,COLUMN(),FALSE),OFFSET(INDIRECT(ADDRESS(ROW(), COLUMN())),0,-1))</f>
        <v>水域</v>
      </c>
      <c r="CJ922" s="75" t="s">
        <v>1962</v>
      </c>
      <c r="CK922" s="78" t="str">
        <f t="shared" si="3421"/>
        <v>唯一标识:20#交通运输用海#国空</v>
      </c>
      <c r="CL922" s="78" t="str">
        <f t="shared" si="3422"/>
        <v>性质名称:交通运输用海</v>
      </c>
      <c r="CM922" s="78" t="str">
        <f t="shared" si="3423"/>
        <v>地块性质过滤:</v>
      </c>
      <c r="CN922" s="78" t="str">
        <f t="shared" si="3424"/>
        <v>地块性质:20</v>
      </c>
      <c r="CO922" s="78" t="str">
        <f t="shared" si="3425"/>
        <v>地类标准:国空</v>
      </c>
      <c r="CP922" s="78" t="str">
        <f t="shared" si="3426"/>
        <v>地块性质别称:</v>
      </c>
      <c r="CQ922" s="78" t="str">
        <f t="shared" si="3427"/>
        <v>属性继承:E5#海域#城规</v>
      </c>
      <c r="CR922" s="78" t="str">
        <f t="shared" si="3428"/>
        <v>父类:E5</v>
      </c>
      <c r="CS922" s="78" t="str">
        <f t="shared" si="3429"/>
        <v>级别继承:ROOT#国土空间地类#国空</v>
      </c>
      <c r="CT922" s="78" t="str">
        <f t="shared" si="3430"/>
        <v>级别层次:1</v>
      </c>
      <c r="CU922" s="78" t="str">
        <f t="shared" si="3431"/>
        <v>级别:0</v>
      </c>
      <c r="CV922" s="78" t="str">
        <f t="shared" ca="1" si="3432"/>
        <v>地块颜色:20,141,235</v>
      </c>
      <c r="CW922" s="78" t="str">
        <f t="shared" ca="1" si="3433"/>
        <v>建筑面积公式:面积*容积率</v>
      </c>
      <c r="CX922" s="78" t="str">
        <f t="shared" ca="1" si="3434"/>
        <v>住宅建筑面积公式:地块建筑面积*0</v>
      </c>
      <c r="CY922" s="78" t="str">
        <f t="shared" ca="1" si="3435"/>
        <v>商服建筑面积公式:地块建筑面积*0</v>
      </c>
      <c r="CZ922" s="78" t="str">
        <f t="shared" ca="1" si="3436"/>
        <v>商服中商业建筑面积公式:地块建筑面积*0</v>
      </c>
      <c r="DA922" s="78" t="str">
        <f t="shared" ca="1" si="3437"/>
        <v>商服中办公建筑面积公式:地块建筑面积*0</v>
      </c>
      <c r="DB922" s="78" t="str">
        <f t="shared" ca="1" si="3438"/>
        <v>公服建筑面积公式:地块建筑面积*0</v>
      </c>
      <c r="DC922" s="78" t="str">
        <f t="shared" ca="1" si="3439"/>
        <v>工业建筑面积公式:地块建筑面积*0</v>
      </c>
      <c r="DD922" s="78" t="str">
        <f t="shared" ca="1" si="3440"/>
        <v>市政建筑面积公式:地块建筑面积*0</v>
      </c>
      <c r="DE922" s="78" t="str">
        <f t="shared" ca="1" si="3419"/>
        <v>绿地面积指定指标:面积*0</v>
      </c>
      <c r="DF922" s="78" t="str">
        <f t="shared" ca="1" si="3420"/>
        <v>绿地面积指定公式:面积*0</v>
      </c>
      <c r="DG922" s="78" t="str">
        <f t="shared" ca="1" si="3441"/>
        <v>户数指标:-</v>
      </c>
      <c r="DH922" s="78" t="str">
        <f t="shared" ca="1" si="3442"/>
        <v>户数公式:0</v>
      </c>
      <c r="DI922" s="78" t="str">
        <f t="shared" ca="1" si="3443"/>
        <v>人数指标:-</v>
      </c>
      <c r="DJ922" s="78" t="str">
        <f t="shared" ca="1" si="3444"/>
        <v>人数公式:0</v>
      </c>
      <c r="DK922" s="78" t="str">
        <f t="shared" ca="1" si="3445"/>
        <v>就业指标:-</v>
      </c>
      <c r="DL922" s="78" t="str">
        <f t="shared" ca="1" si="3446"/>
        <v>就业公式:0</v>
      </c>
      <c r="DM922" s="78" t="str">
        <f t="shared" ca="1" si="3447"/>
        <v>机动车指标:-</v>
      </c>
      <c r="DN922" s="78" t="str">
        <f t="shared" ca="1" si="3448"/>
        <v>机动车公式:0</v>
      </c>
      <c r="DO922" s="78" t="str">
        <f t="shared" ca="1" si="3449"/>
        <v>用水量指标:-</v>
      </c>
      <c r="DP922" s="78" t="str">
        <f t="shared" ca="1" si="3450"/>
        <v>用水量公式:0</v>
      </c>
      <c r="DQ922" s="78" t="str">
        <f t="shared" ca="1" si="3451"/>
        <v>污水折算系数:0</v>
      </c>
      <c r="DR922" s="78" t="str">
        <f t="shared" ca="1" si="3452"/>
        <v>污水量公式:用水量*0</v>
      </c>
      <c r="DS922" s="78" t="str">
        <f t="shared" ca="1" si="3453"/>
        <v>用电负荷指标:-</v>
      </c>
      <c r="DT922" s="78" t="str">
        <f t="shared" ca="1" si="3454"/>
        <v>同时率:0</v>
      </c>
      <c r="DU922" s="78" t="str">
        <f t="shared" ca="1" si="3455"/>
        <v>用电量公式:0</v>
      </c>
      <c r="DV922" s="78" t="str">
        <f t="shared" ca="1" si="3456"/>
        <v>固话装机指标:-</v>
      </c>
      <c r="DW922" s="78" t="str">
        <f t="shared" ca="1" si="3457"/>
        <v>固话量公式:0</v>
      </c>
      <c r="DX922" s="78" t="str">
        <f t="shared" ca="1" si="3458"/>
        <v>有线电视指标:-</v>
      </c>
      <c r="DY922" s="78" t="str">
        <f t="shared" ca="1" si="3459"/>
        <v>电视量公式:0</v>
      </c>
      <c r="DZ922" s="78" t="str">
        <f t="shared" ca="1" si="3460"/>
        <v>高峰机动车生成量指标:-</v>
      </c>
      <c r="EA922" s="78" t="str">
        <f t="shared" ca="1" si="3461"/>
        <v>高峰机动车吸引量公式:0</v>
      </c>
      <c r="EB922" s="78" t="str">
        <f t="shared" ca="1" si="3462"/>
        <v>高峰机动车发生量公式:0</v>
      </c>
      <c r="EC922" s="78" t="str">
        <f t="shared" ca="1" si="3518"/>
        <v>地下空间指标:-</v>
      </c>
      <c r="ED922" s="78" t="str">
        <f t="shared" ca="1" si="3463"/>
        <v>地下空间公式:0</v>
      </c>
      <c r="EE922" s="78" t="str">
        <f t="shared" ca="1" si="3519"/>
        <v>人防指标:-</v>
      </c>
      <c r="EF922" s="78" t="str">
        <f t="shared" ca="1" si="3464"/>
        <v>人防公式:0</v>
      </c>
      <c r="EG922" s="78" t="str">
        <f t="shared" ca="1" si="3320"/>
        <v>用地构成:水域</v>
      </c>
      <c r="EH922" s="78" t="s">
        <v>1962</v>
      </c>
      <c r="EI922" s="79" t="str">
        <f t="shared" ca="1" si="3270"/>
        <v>唯一标识:20#交通运输用海#国空;性质名称:交通运输用海;地块性质过滤:;地块性质:20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2" t="s">
        <v>1962</v>
      </c>
    </row>
    <row r="923" spans="1:140" ht="16.5" x14ac:dyDescent="0.2">
      <c r="A923" s="43" t="str">
        <f t="shared" si="3520"/>
        <v>2001#港口用海#国空</v>
      </c>
      <c r="B923" s="43" t="s">
        <v>212</v>
      </c>
      <c r="C923" s="43"/>
      <c r="D923" s="43">
        <v>2001</v>
      </c>
      <c r="E923" s="43" t="s">
        <v>1277</v>
      </c>
      <c r="F923" s="43"/>
      <c r="G923" s="43" t="s">
        <v>50</v>
      </c>
      <c r="H923" s="43" t="s">
        <v>766</v>
      </c>
      <c r="I923" s="43" t="s">
        <v>1478</v>
      </c>
      <c r="J923" s="43">
        <f t="shared" si="3521"/>
        <v>2</v>
      </c>
      <c r="K923" s="43" t="str">
        <f t="shared" si="3522"/>
        <v>120</v>
      </c>
      <c r="L923" s="43"/>
      <c r="M923" s="43" t="str" cm="1">
        <f t="array" aca="1" ref="M923" ca="1">IF(OFFSET(INDIRECT(ADDRESS(ROW(), COLUMN())),0,-1)="",VLOOKUP($G923,$A:$AAE,COLUMN(),FALSE),OFFSET(INDIRECT(ADDRESS(ROW(), COLUMN())),0,-1))</f>
        <v>20,141,235</v>
      </c>
      <c r="N923" s="6"/>
      <c r="O923" s="43" t="str" cm="1">
        <f t="array" aca="1" ref="O923" ca="1">IF(OFFSET(INDIRECT(ADDRESS(ROW(), COLUMN())),0,-1)="",VLOOKUP($G923,$A:$AAE,COLUMN(),FALSE),OFFSET(INDIRECT(ADDRESS(ROW(), COLUMN())),0,-1))</f>
        <v>面积*容积率</v>
      </c>
      <c r="P923" s="6"/>
      <c r="Q923" s="6" t="str" cm="1">
        <f t="array" aca="1" ref="Q923" ca="1">IF(OFFSET(INDIRECT(ADDRESS(ROW(), COLUMN())),0,-1)="",VLOOKUP($G923,$A:$AAE,COLUMN(),FALSE),OFFSET(INDIRECT(ADDRESS(ROW(), COLUMN())),0,-1))</f>
        <v>地块建筑面积*0</v>
      </c>
      <c r="R923" s="6"/>
      <c r="S923" s="6" t="str" cm="1">
        <f t="array" aca="1" ref="S923" ca="1">IF(OFFSET(INDIRECT(ADDRESS(ROW(), COLUMN())),0,-1)="",VLOOKUP($G923,$A:$AAE,COLUMN(),FALSE),OFFSET(INDIRECT(ADDRESS(ROW(), COLUMN())),0,-1))</f>
        <v>地块建筑面积*0</v>
      </c>
      <c r="T923" s="6"/>
      <c r="U923" s="6" t="str" cm="1">
        <f t="array" aca="1" ref="U923" ca="1">IF(OFFSET(INDIRECT(ADDRESS(ROW(), COLUMN())),0,-1)="",VLOOKUP($G923,$A:$AAE,COLUMN(),FALSE),OFFSET(INDIRECT(ADDRESS(ROW(), COLUMN())),0,-1))</f>
        <v>地块建筑面积*0</v>
      </c>
      <c r="V923" s="6"/>
      <c r="W923" s="43" t="str" cm="1">
        <f t="array" aca="1" ref="W923" ca="1">IF(OFFSET(INDIRECT(ADDRESS(ROW(), COLUMN())),0,-1)="",VLOOKUP($G923,$A:$AAE,COLUMN(),FALSE),OFFSET(INDIRECT(ADDRESS(ROW(), COLUMN())),0,-1))</f>
        <v>地块建筑面积*0</v>
      </c>
      <c r="X923" s="6"/>
      <c r="Y923" s="6" t="str" cm="1">
        <f t="array" aca="1" ref="Y923" ca="1">IF(OFFSET(INDIRECT(ADDRESS(ROW(), COLUMN())),0,-1)="",VLOOKUP($G923,$A:$AAE,COLUMN(),FALSE),OFFSET(INDIRECT(ADDRESS(ROW(), COLUMN())),0,-1))</f>
        <v>地块建筑面积*0</v>
      </c>
      <c r="Z923" s="6"/>
      <c r="AA923" s="6" t="str" cm="1">
        <f t="array" aca="1" ref="AA923" ca="1">IF(OFFSET(INDIRECT(ADDRESS(ROW(), COLUMN())),0,-1)="",VLOOKUP($G923,$A:$AAE,COLUMN(),FALSE),OFFSET(INDIRECT(ADDRESS(ROW(), COLUMN())),0,-1))</f>
        <v>地块建筑面积*0</v>
      </c>
      <c r="AB923" s="6"/>
      <c r="AC923" s="6" t="str" cm="1">
        <f t="array" aca="1" ref="AC923" ca="1">IF(OFFSET(INDIRECT(ADDRESS(ROW(), COLUMN())),0,-1)="",VLOOKUP($G923,$A:$AAE,COLUMN(),FALSE),OFFSET(INDIRECT(ADDRESS(ROW(), COLUMN())),0,-1))</f>
        <v>地块建筑面积*0</v>
      </c>
      <c r="AD923" s="6"/>
      <c r="AE923" s="6" t="str" cm="1">
        <f t="array" aca="1" ref="AE923" ca="1">IF(OFFSET(INDIRECT(ADDRESS(ROW(), COLUMN())),0,-1)="",VLOOKUP($G923,$A:$AAE,COLUMN(),FALSE),OFFSET(INDIRECT(ADDRESS(ROW(), COLUMN())),0,-1))</f>
        <v>面积*0</v>
      </c>
      <c r="AF923" s="6"/>
      <c r="AG923" s="6" t="str" cm="1">
        <f t="array" aca="1" ref="AG923" ca="1">IF(OFFSET(INDIRECT(ADDRESS(ROW(), COLUMN())),0,-1)="",VLOOKUP($G923,$A:$AAE,COLUMN(),FALSE),OFFSET(INDIRECT(ADDRESS(ROW(), COLUMN())),0,-1))</f>
        <v>面积*0</v>
      </c>
      <c r="AH923" s="6"/>
      <c r="AI923" s="6" t="str" cm="1">
        <f t="array" aca="1" ref="AI923" ca="1">IF(OFFSET(INDIRECT(ADDRESS(ROW(), COLUMN())),0,-1)="",VLOOKUP($G923,$A:$AAE,COLUMN(),FALSE),OFFSET(INDIRECT(ADDRESS(ROW(), COLUMN())),0,-1))</f>
        <v>-</v>
      </c>
      <c r="AJ923" s="6"/>
      <c r="AK923" s="6" cm="1">
        <f t="array" aca="1" ref="AK923" ca="1">IF(OFFSET(INDIRECT(ADDRESS(ROW(), COLUMN())),0,-1)="",VLOOKUP($G923,$A:$AAE,COLUMN(),FALSE),OFFSET(INDIRECT(ADDRESS(ROW(), COLUMN())),0,-1))</f>
        <v>0</v>
      </c>
      <c r="AL923" s="6"/>
      <c r="AM923" s="6" t="str" cm="1">
        <f t="array" aca="1" ref="AM923" ca="1">IF(OFFSET(INDIRECT(ADDRESS(ROW(), COLUMN())),0,-1)="",VLOOKUP($G923,$A:$AAE,COLUMN(),FALSE),OFFSET(INDIRECT(ADDRESS(ROW(), COLUMN())),0,-1))</f>
        <v>-</v>
      </c>
      <c r="AN923" s="6"/>
      <c r="AO923" s="6" cm="1">
        <f t="array" aca="1" ref="AO923" ca="1">IF(OFFSET(INDIRECT(ADDRESS(ROW(), COLUMN())),0,-1)="",VLOOKUP($G923,$A:$AAE,COLUMN(),FALSE),OFFSET(INDIRECT(ADDRESS(ROW(), COLUMN())),0,-1))</f>
        <v>0</v>
      </c>
      <c r="AP923" s="6"/>
      <c r="AQ923" s="6" t="str" cm="1">
        <f t="array" aca="1" ref="AQ923" ca="1">IF(OFFSET(INDIRECT(ADDRESS(ROW(), COLUMN())),0,-1)="",VLOOKUP($G923,$A:$AAE,COLUMN(),FALSE),OFFSET(INDIRECT(ADDRESS(ROW(), COLUMN())),0,-1))</f>
        <v>-</v>
      </c>
      <c r="AR923" s="6"/>
      <c r="AS923" s="6" cm="1">
        <f t="array" aca="1" ref="AS923" ca="1">IF(OFFSET(INDIRECT(ADDRESS(ROW(), COLUMN())),0,-1)="",VLOOKUP($G923,$A:$AAE,COLUMN(),FALSE),OFFSET(INDIRECT(ADDRESS(ROW(), COLUMN())),0,-1))</f>
        <v>0</v>
      </c>
      <c r="AT923" s="6"/>
      <c r="AU923" s="6" t="str" cm="1">
        <f t="array" aca="1" ref="AU923" ca="1">IF(OFFSET(INDIRECT(ADDRESS(ROW(), COLUMN())),0,-1)="",VLOOKUP($G923,$A:$AAE,COLUMN(),FALSE),OFFSET(INDIRECT(ADDRESS(ROW(), COLUMN())),0,-1))</f>
        <v>-</v>
      </c>
      <c r="AV923" s="6"/>
      <c r="AW923" s="6" cm="1">
        <f t="array" aca="1" ref="AW923" ca="1">IF(OFFSET(INDIRECT(ADDRESS(ROW(), COLUMN())),0,-1)="",VLOOKUP($G923,$A:$AAE,COLUMN(),FALSE),OFFSET(INDIRECT(ADDRESS(ROW(), COLUMN())),0,-1))</f>
        <v>0</v>
      </c>
      <c r="AX923" s="2"/>
      <c r="AY923" s="6" t="str" cm="1">
        <f t="array" aca="1" ref="AY923" ca="1">IF(OFFSET(INDIRECT(ADDRESS(ROW(), COLUMN())),0,-1)="",VLOOKUP($G923,$A:$AAE,COLUMN(),FALSE),OFFSET(INDIRECT(ADDRESS(ROW(), COLUMN())),0,-1))</f>
        <v>-</v>
      </c>
      <c r="AZ923" s="2"/>
      <c r="BA923" s="6" cm="1">
        <f t="array" aca="1" ref="BA923" ca="1">IF(OFFSET(INDIRECT(ADDRESS(ROW(), COLUMN())),0,-1)="",VLOOKUP($G923,$A:$AAE,COLUMN(),FALSE),OFFSET(INDIRECT(ADDRESS(ROW(), COLUMN())),0,-1))</f>
        <v>0</v>
      </c>
      <c r="BB923" s="2"/>
      <c r="BC923" s="6" cm="1">
        <f t="array" aca="1" ref="BC923" ca="1">IF(OFFSET(INDIRECT(ADDRESS(ROW(), COLUMN())),0,-1)="",VLOOKUP($G923,$A:$AAE,COLUMN(),FALSE),OFFSET(INDIRECT(ADDRESS(ROW(), COLUMN())),0,-1))</f>
        <v>0</v>
      </c>
      <c r="BD923" s="2"/>
      <c r="BE923" s="6" t="str" cm="1">
        <f t="array" aca="1" ref="BE923" ca="1">IF(OFFSET(INDIRECT(ADDRESS(ROW(), COLUMN())),0,-1)="",VLOOKUP($G923,$A:$AAE,COLUMN(),FALSE),OFFSET(INDIRECT(ADDRESS(ROW(), COLUMN())),0,-1))</f>
        <v>用水量*0</v>
      </c>
      <c r="BF923" s="2"/>
      <c r="BG923" s="6" t="str" cm="1">
        <f t="array" aca="1" ref="BG923" ca="1">IF(OFFSET(INDIRECT(ADDRESS(ROW(), COLUMN())),0,-1)="",VLOOKUP($G923,$A:$AAE,COLUMN(),FALSE),OFFSET(INDIRECT(ADDRESS(ROW(), COLUMN())),0,-1))</f>
        <v>-</v>
      </c>
      <c r="BH923" s="2"/>
      <c r="BI923" s="6" cm="1">
        <f t="array" aca="1" ref="BI923" ca="1">IF(OFFSET(INDIRECT(ADDRESS(ROW(), COLUMN())),0,-1)="",VLOOKUP($G923,$A:$AAE,COLUMN(),FALSE),OFFSET(INDIRECT(ADDRESS(ROW(), COLUMN())),0,-1))</f>
        <v>0</v>
      </c>
      <c r="BJ923" s="2"/>
      <c r="BK923" s="6" cm="1">
        <f t="array" aca="1" ref="BK923" ca="1">IF(OFFSET(INDIRECT(ADDRESS(ROW(), COLUMN())),0,-1)="",VLOOKUP($G923,$A:$AAE,COLUMN(),FALSE),OFFSET(INDIRECT(ADDRESS(ROW(), COLUMN())),0,-1))</f>
        <v>0</v>
      </c>
      <c r="BL923" s="2"/>
      <c r="BM923" s="6" t="str" cm="1">
        <f t="array" aca="1" ref="BM923" ca="1">IF(OFFSET(INDIRECT(ADDRESS(ROW(), COLUMN())),0,-1)="",VLOOKUP($G923,$A:$AAE,COLUMN(),FALSE),OFFSET(INDIRECT(ADDRESS(ROW(), COLUMN())),0,-1))</f>
        <v>-</v>
      </c>
      <c r="BN923" s="2"/>
      <c r="BO923" s="6" cm="1">
        <f t="array" aca="1" ref="BO923" ca="1">IF(OFFSET(INDIRECT(ADDRESS(ROW(), COLUMN())),0,-1)="",VLOOKUP($G923,$A:$AAE,COLUMN(),FALSE),OFFSET(INDIRECT(ADDRESS(ROW(), COLUMN())),0,-1))</f>
        <v>0</v>
      </c>
      <c r="BP923" s="2"/>
      <c r="BQ923" s="6" t="str" cm="1">
        <f t="array" aca="1" ref="BQ923" ca="1">IF(OFFSET(INDIRECT(ADDRESS(ROW(), COLUMN())),0,-1)="",VLOOKUP($G923,$A:$AAE,COLUMN(),FALSE),OFFSET(INDIRECT(ADDRESS(ROW(), COLUMN())),0,-1))</f>
        <v>-</v>
      </c>
      <c r="BR923" s="2"/>
      <c r="BS923" s="6" cm="1">
        <f t="array" aca="1" ref="BS923" ca="1">IF(OFFSET(INDIRECT(ADDRESS(ROW(), COLUMN())),0,-1)="",VLOOKUP($G923,$A:$AAE,COLUMN(),FALSE),OFFSET(INDIRECT(ADDRESS(ROW(), COLUMN())),0,-1))</f>
        <v>0</v>
      </c>
      <c r="BT923" s="2"/>
      <c r="BU923" s="6" t="str" cm="1">
        <f t="array" aca="1" ref="BU923" ca="1">IF(OFFSET(INDIRECT(ADDRESS(ROW(), COLUMN())),0,-1)="",VLOOKUP($G923,$A:$AAE,COLUMN(),FALSE),OFFSET(INDIRECT(ADDRESS(ROW(), COLUMN())),0,-1))</f>
        <v>-</v>
      </c>
      <c r="BV923" s="2"/>
      <c r="BW923" s="6" cm="1">
        <f t="array" aca="1" ref="BW923" ca="1">IF(OFFSET(INDIRECT(ADDRESS(ROW(), COLUMN())),0,-1)="",VLOOKUP($G923,$A:$AAE,COLUMN(),FALSE),OFFSET(INDIRECT(ADDRESS(ROW(), COLUMN())),0,-1))</f>
        <v>0</v>
      </c>
      <c r="BX923" s="2"/>
      <c r="BY923" s="6" cm="1">
        <f t="array" aca="1" ref="BY923" ca="1">IF(OFFSET(INDIRECT(ADDRESS(ROW(), COLUMN())),0,-1)="",VLOOKUP($G923,$A:$AAE,COLUMN(),FALSE),OFFSET(INDIRECT(ADDRESS(ROW(), COLUMN())),0,-1))</f>
        <v>0</v>
      </c>
      <c r="BZ923" s="89"/>
      <c r="CA923" s="6" t="str" cm="1">
        <f t="array" aca="1" ref="CA923" ca="1">IF(OFFSET(INDIRECT(ADDRESS(ROW(), COLUMN())),0,-1)="",VLOOKUP($G923,$A:$AAE,COLUMN(),FALSE),OFFSET(INDIRECT(ADDRESS(ROW(), COLUMN())),0,-1))</f>
        <v>-</v>
      </c>
      <c r="CB923" s="6"/>
      <c r="CC923" s="6" cm="1">
        <f t="array" aca="1" ref="CC923" ca="1">IF(OFFSET(INDIRECT(ADDRESS(ROW(), COLUMN())),0,-1)="",VLOOKUP($G923,$A:$AAE,COLUMN(),FALSE),OFFSET(INDIRECT(ADDRESS(ROW(), COLUMN())),0,-1))</f>
        <v>0</v>
      </c>
      <c r="CD923" s="6"/>
      <c r="CE923" s="6" t="str" cm="1">
        <f t="array" aca="1" ref="CE923" ca="1">IF(OFFSET(INDIRECT(ADDRESS(ROW(), COLUMN())),0,-1)="",VLOOKUP($G923,$A:$AAE,COLUMN(),FALSE),OFFSET(INDIRECT(ADDRESS(ROW(), COLUMN())),0,-1))</f>
        <v>-</v>
      </c>
      <c r="CF923" s="6"/>
      <c r="CG923" s="6" cm="1">
        <f t="array" aca="1" ref="CG923" ca="1">IF(OFFSET(INDIRECT(ADDRESS(ROW(), COLUMN())),0,-1)="",VLOOKUP($G923,$A:$AAE,COLUMN(),FALSE),OFFSET(INDIRECT(ADDRESS(ROW(), COLUMN())),0,-1))</f>
        <v>0</v>
      </c>
      <c r="CH923" s="6"/>
      <c r="CI923" s="43" t="str" cm="1">
        <f t="array" aca="1" ref="CI923" ca="1">IF(OFFSET(INDIRECT(ADDRESS(ROW(), COLUMN())),0,-1)="",VLOOKUP($G923,$A:$AAE,COLUMN(),FALSE),OFFSET(INDIRECT(ADDRESS(ROW(), COLUMN())),0,-1))</f>
        <v>水域</v>
      </c>
      <c r="CJ923" s="75" t="s">
        <v>1962</v>
      </c>
      <c r="CK923" s="78" t="str">
        <f t="shared" si="3421"/>
        <v>唯一标识:2001#港口用海#国空</v>
      </c>
      <c r="CL923" s="78" t="str">
        <f t="shared" si="3422"/>
        <v>性质名称:港口用海</v>
      </c>
      <c r="CM923" s="78" t="str">
        <f t="shared" si="3423"/>
        <v>地块性质过滤:</v>
      </c>
      <c r="CN923" s="78" t="str">
        <f t="shared" si="3424"/>
        <v>地块性质:2001</v>
      </c>
      <c r="CO923" s="78" t="str">
        <f t="shared" si="3425"/>
        <v>地类标准:国空</v>
      </c>
      <c r="CP923" s="78" t="str">
        <f t="shared" si="3426"/>
        <v>地块性质别称:</v>
      </c>
      <c r="CQ923" s="78" t="str">
        <f t="shared" si="3427"/>
        <v>属性继承:E53#交通运输用海#城规</v>
      </c>
      <c r="CR923" s="78" t="str">
        <f t="shared" si="3428"/>
        <v>父类:E53</v>
      </c>
      <c r="CS923" s="78" t="str">
        <f t="shared" si="3429"/>
        <v>级别继承:20#交通运输用海#国空</v>
      </c>
      <c r="CT923" s="78" t="str">
        <f t="shared" si="3430"/>
        <v>级别层次:2</v>
      </c>
      <c r="CU923" s="78" t="str">
        <f t="shared" si="3431"/>
        <v>级别:120</v>
      </c>
      <c r="CV923" s="78" t="str">
        <f t="shared" ca="1" si="3432"/>
        <v>地块颜色:20,141,235</v>
      </c>
      <c r="CW923" s="78" t="str">
        <f t="shared" ca="1" si="3433"/>
        <v>建筑面积公式:面积*容积率</v>
      </c>
      <c r="CX923" s="78" t="str">
        <f t="shared" ca="1" si="3434"/>
        <v>住宅建筑面积公式:地块建筑面积*0</v>
      </c>
      <c r="CY923" s="78" t="str">
        <f t="shared" ca="1" si="3435"/>
        <v>商服建筑面积公式:地块建筑面积*0</v>
      </c>
      <c r="CZ923" s="78" t="str">
        <f t="shared" ca="1" si="3436"/>
        <v>商服中商业建筑面积公式:地块建筑面积*0</v>
      </c>
      <c r="DA923" s="78" t="str">
        <f t="shared" ca="1" si="3437"/>
        <v>商服中办公建筑面积公式:地块建筑面积*0</v>
      </c>
      <c r="DB923" s="78" t="str">
        <f t="shared" ca="1" si="3438"/>
        <v>公服建筑面积公式:地块建筑面积*0</v>
      </c>
      <c r="DC923" s="78" t="str">
        <f t="shared" ca="1" si="3439"/>
        <v>工业建筑面积公式:地块建筑面积*0</v>
      </c>
      <c r="DD923" s="78" t="str">
        <f t="shared" ca="1" si="3440"/>
        <v>市政建筑面积公式:地块建筑面积*0</v>
      </c>
      <c r="DE923" s="78" t="str">
        <f t="shared" ca="1" si="3419"/>
        <v>绿地面积指定指标:面积*0</v>
      </c>
      <c r="DF923" s="78" t="str">
        <f t="shared" ca="1" si="3420"/>
        <v>绿地面积指定公式:面积*0</v>
      </c>
      <c r="DG923" s="78" t="str">
        <f t="shared" ca="1" si="3441"/>
        <v>户数指标:-</v>
      </c>
      <c r="DH923" s="78" t="str">
        <f t="shared" ca="1" si="3442"/>
        <v>户数公式:0</v>
      </c>
      <c r="DI923" s="78" t="str">
        <f t="shared" ca="1" si="3443"/>
        <v>人数指标:-</v>
      </c>
      <c r="DJ923" s="78" t="str">
        <f t="shared" ca="1" si="3444"/>
        <v>人数公式:0</v>
      </c>
      <c r="DK923" s="78" t="str">
        <f t="shared" ca="1" si="3445"/>
        <v>就业指标:-</v>
      </c>
      <c r="DL923" s="78" t="str">
        <f t="shared" ca="1" si="3446"/>
        <v>就业公式:0</v>
      </c>
      <c r="DM923" s="78" t="str">
        <f t="shared" ca="1" si="3447"/>
        <v>机动车指标:-</v>
      </c>
      <c r="DN923" s="78" t="str">
        <f t="shared" ca="1" si="3448"/>
        <v>机动车公式:0</v>
      </c>
      <c r="DO923" s="78" t="str">
        <f t="shared" ca="1" si="3449"/>
        <v>用水量指标:-</v>
      </c>
      <c r="DP923" s="78" t="str">
        <f t="shared" ca="1" si="3450"/>
        <v>用水量公式:0</v>
      </c>
      <c r="DQ923" s="78" t="str">
        <f t="shared" ca="1" si="3451"/>
        <v>污水折算系数:0</v>
      </c>
      <c r="DR923" s="78" t="str">
        <f t="shared" ca="1" si="3452"/>
        <v>污水量公式:用水量*0</v>
      </c>
      <c r="DS923" s="78" t="str">
        <f t="shared" ca="1" si="3453"/>
        <v>用电负荷指标:-</v>
      </c>
      <c r="DT923" s="78" t="str">
        <f t="shared" ca="1" si="3454"/>
        <v>同时率:0</v>
      </c>
      <c r="DU923" s="78" t="str">
        <f t="shared" ca="1" si="3455"/>
        <v>用电量公式:0</v>
      </c>
      <c r="DV923" s="78" t="str">
        <f t="shared" ca="1" si="3456"/>
        <v>固话装机指标:-</v>
      </c>
      <c r="DW923" s="78" t="str">
        <f t="shared" ca="1" si="3457"/>
        <v>固话量公式:0</v>
      </c>
      <c r="DX923" s="78" t="str">
        <f t="shared" ca="1" si="3458"/>
        <v>有线电视指标:-</v>
      </c>
      <c r="DY923" s="78" t="str">
        <f t="shared" ca="1" si="3459"/>
        <v>电视量公式:0</v>
      </c>
      <c r="DZ923" s="78" t="str">
        <f t="shared" ca="1" si="3460"/>
        <v>高峰机动车生成量指标:-</v>
      </c>
      <c r="EA923" s="78" t="str">
        <f t="shared" ca="1" si="3461"/>
        <v>高峰机动车吸引量公式:0</v>
      </c>
      <c r="EB923" s="78" t="str">
        <f t="shared" ca="1" si="3462"/>
        <v>高峰机动车发生量公式:0</v>
      </c>
      <c r="EC923" s="78" t="str">
        <f t="shared" ca="1" si="3518"/>
        <v>地下空间指标:-</v>
      </c>
      <c r="ED923" s="78" t="str">
        <f t="shared" ca="1" si="3463"/>
        <v>地下空间公式:0</v>
      </c>
      <c r="EE923" s="78" t="str">
        <f t="shared" ca="1" si="3519"/>
        <v>人防指标:-</v>
      </c>
      <c r="EF923" s="78" t="str">
        <f t="shared" ca="1" si="3464"/>
        <v>人防公式:0</v>
      </c>
      <c r="EG923" s="78" t="str">
        <f t="shared" ca="1" si="3320"/>
        <v>用地构成:水域</v>
      </c>
      <c r="EH923" s="78" t="s">
        <v>1962</v>
      </c>
      <c r="EI923" s="79" t="str">
        <f t="shared" ca="1" si="3270"/>
        <v>唯一标识:2001#港口用海#国空;性质名称:港口用海;地块性质过滤:;地块性质:2001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3" t="s">
        <v>1962</v>
      </c>
    </row>
    <row r="924" spans="1:140" ht="16.5" x14ac:dyDescent="0.2">
      <c r="A924" s="43" t="str">
        <f t="shared" si="3520"/>
        <v>2002#航运用海#国空</v>
      </c>
      <c r="B924" s="43" t="s">
        <v>213</v>
      </c>
      <c r="C924" s="43"/>
      <c r="D924" s="43">
        <v>2002</v>
      </c>
      <c r="E924" s="43" t="s">
        <v>1277</v>
      </c>
      <c r="F924" s="43"/>
      <c r="G924" s="43" t="s">
        <v>50</v>
      </c>
      <c r="H924" s="43" t="s">
        <v>766</v>
      </c>
      <c r="I924" s="43" t="s">
        <v>1478</v>
      </c>
      <c r="J924" s="43">
        <f t="shared" si="3521"/>
        <v>2</v>
      </c>
      <c r="K924" s="43" t="str">
        <f t="shared" si="3522"/>
        <v>120</v>
      </c>
      <c r="L924" s="43"/>
      <c r="M924" s="43" t="str" cm="1">
        <f t="array" aca="1" ref="M924" ca="1">IF(OFFSET(INDIRECT(ADDRESS(ROW(), COLUMN())),0,-1)="",VLOOKUP($G924,$A:$AAE,COLUMN(),FALSE),OFFSET(INDIRECT(ADDRESS(ROW(), COLUMN())),0,-1))</f>
        <v>20,141,235</v>
      </c>
      <c r="N924" s="6"/>
      <c r="O924" s="43" t="str" cm="1">
        <f t="array" aca="1" ref="O924" ca="1">IF(OFFSET(INDIRECT(ADDRESS(ROW(), COLUMN())),0,-1)="",VLOOKUP($G924,$A:$AAE,COLUMN(),FALSE),OFFSET(INDIRECT(ADDRESS(ROW(), COLUMN())),0,-1))</f>
        <v>面积*容积率</v>
      </c>
      <c r="P924" s="6"/>
      <c r="Q924" s="6" t="str" cm="1">
        <f t="array" aca="1" ref="Q924" ca="1">IF(OFFSET(INDIRECT(ADDRESS(ROW(), COLUMN())),0,-1)="",VLOOKUP($G924,$A:$AAE,COLUMN(),FALSE),OFFSET(INDIRECT(ADDRESS(ROW(), COLUMN())),0,-1))</f>
        <v>地块建筑面积*0</v>
      </c>
      <c r="R924" s="6"/>
      <c r="S924" s="6" t="str" cm="1">
        <f t="array" aca="1" ref="S924" ca="1">IF(OFFSET(INDIRECT(ADDRESS(ROW(), COLUMN())),0,-1)="",VLOOKUP($G924,$A:$AAE,COLUMN(),FALSE),OFFSET(INDIRECT(ADDRESS(ROW(), COLUMN())),0,-1))</f>
        <v>地块建筑面积*0</v>
      </c>
      <c r="T924" s="6"/>
      <c r="U924" s="6" t="str" cm="1">
        <f t="array" aca="1" ref="U924" ca="1">IF(OFFSET(INDIRECT(ADDRESS(ROW(), COLUMN())),0,-1)="",VLOOKUP($G924,$A:$AAE,COLUMN(),FALSE),OFFSET(INDIRECT(ADDRESS(ROW(), COLUMN())),0,-1))</f>
        <v>地块建筑面积*0</v>
      </c>
      <c r="V924" s="6"/>
      <c r="W924" s="43" t="str" cm="1">
        <f t="array" aca="1" ref="W924" ca="1">IF(OFFSET(INDIRECT(ADDRESS(ROW(), COLUMN())),0,-1)="",VLOOKUP($G924,$A:$AAE,COLUMN(),FALSE),OFFSET(INDIRECT(ADDRESS(ROW(), COLUMN())),0,-1))</f>
        <v>地块建筑面积*0</v>
      </c>
      <c r="X924" s="6"/>
      <c r="Y924" s="6" t="str" cm="1">
        <f t="array" aca="1" ref="Y924" ca="1">IF(OFFSET(INDIRECT(ADDRESS(ROW(), COLUMN())),0,-1)="",VLOOKUP($G924,$A:$AAE,COLUMN(),FALSE),OFFSET(INDIRECT(ADDRESS(ROW(), COLUMN())),0,-1))</f>
        <v>地块建筑面积*0</v>
      </c>
      <c r="Z924" s="6"/>
      <c r="AA924" s="6" t="str" cm="1">
        <f t="array" aca="1" ref="AA924" ca="1">IF(OFFSET(INDIRECT(ADDRESS(ROW(), COLUMN())),0,-1)="",VLOOKUP($G924,$A:$AAE,COLUMN(),FALSE),OFFSET(INDIRECT(ADDRESS(ROW(), COLUMN())),0,-1))</f>
        <v>地块建筑面积*0</v>
      </c>
      <c r="AB924" s="6"/>
      <c r="AC924" s="6" t="str" cm="1">
        <f t="array" aca="1" ref="AC924" ca="1">IF(OFFSET(INDIRECT(ADDRESS(ROW(), COLUMN())),0,-1)="",VLOOKUP($G924,$A:$AAE,COLUMN(),FALSE),OFFSET(INDIRECT(ADDRESS(ROW(), COLUMN())),0,-1))</f>
        <v>地块建筑面积*0</v>
      </c>
      <c r="AD924" s="6"/>
      <c r="AE924" s="6" t="str" cm="1">
        <f t="array" aca="1" ref="AE924" ca="1">IF(OFFSET(INDIRECT(ADDRESS(ROW(), COLUMN())),0,-1)="",VLOOKUP($G924,$A:$AAE,COLUMN(),FALSE),OFFSET(INDIRECT(ADDRESS(ROW(), COLUMN())),0,-1))</f>
        <v>面积*0</v>
      </c>
      <c r="AF924" s="6"/>
      <c r="AG924" s="6" t="str" cm="1">
        <f t="array" aca="1" ref="AG924" ca="1">IF(OFFSET(INDIRECT(ADDRESS(ROW(), COLUMN())),0,-1)="",VLOOKUP($G924,$A:$AAE,COLUMN(),FALSE),OFFSET(INDIRECT(ADDRESS(ROW(), COLUMN())),0,-1))</f>
        <v>面积*0</v>
      </c>
      <c r="AH924" s="6"/>
      <c r="AI924" s="6" t="str" cm="1">
        <f t="array" aca="1" ref="AI924" ca="1">IF(OFFSET(INDIRECT(ADDRESS(ROW(), COLUMN())),0,-1)="",VLOOKUP($G924,$A:$AAE,COLUMN(),FALSE),OFFSET(INDIRECT(ADDRESS(ROW(), COLUMN())),0,-1))</f>
        <v>-</v>
      </c>
      <c r="AJ924" s="6"/>
      <c r="AK924" s="6" cm="1">
        <f t="array" aca="1" ref="AK924" ca="1">IF(OFFSET(INDIRECT(ADDRESS(ROW(), COLUMN())),0,-1)="",VLOOKUP($G924,$A:$AAE,COLUMN(),FALSE),OFFSET(INDIRECT(ADDRESS(ROW(), COLUMN())),0,-1))</f>
        <v>0</v>
      </c>
      <c r="AL924" s="6"/>
      <c r="AM924" s="6" t="str" cm="1">
        <f t="array" aca="1" ref="AM924" ca="1">IF(OFFSET(INDIRECT(ADDRESS(ROW(), COLUMN())),0,-1)="",VLOOKUP($G924,$A:$AAE,COLUMN(),FALSE),OFFSET(INDIRECT(ADDRESS(ROW(), COLUMN())),0,-1))</f>
        <v>-</v>
      </c>
      <c r="AN924" s="6"/>
      <c r="AO924" s="6" cm="1">
        <f t="array" aca="1" ref="AO924" ca="1">IF(OFFSET(INDIRECT(ADDRESS(ROW(), COLUMN())),0,-1)="",VLOOKUP($G924,$A:$AAE,COLUMN(),FALSE),OFFSET(INDIRECT(ADDRESS(ROW(), COLUMN())),0,-1))</f>
        <v>0</v>
      </c>
      <c r="AP924" s="6"/>
      <c r="AQ924" s="6" t="str" cm="1">
        <f t="array" aca="1" ref="AQ924" ca="1">IF(OFFSET(INDIRECT(ADDRESS(ROW(), COLUMN())),0,-1)="",VLOOKUP($G924,$A:$AAE,COLUMN(),FALSE),OFFSET(INDIRECT(ADDRESS(ROW(), COLUMN())),0,-1))</f>
        <v>-</v>
      </c>
      <c r="AR924" s="6"/>
      <c r="AS924" s="6" cm="1">
        <f t="array" aca="1" ref="AS924" ca="1">IF(OFFSET(INDIRECT(ADDRESS(ROW(), COLUMN())),0,-1)="",VLOOKUP($G924,$A:$AAE,COLUMN(),FALSE),OFFSET(INDIRECT(ADDRESS(ROW(), COLUMN())),0,-1))</f>
        <v>0</v>
      </c>
      <c r="AT924" s="6"/>
      <c r="AU924" s="6" t="str" cm="1">
        <f t="array" aca="1" ref="AU924" ca="1">IF(OFFSET(INDIRECT(ADDRESS(ROW(), COLUMN())),0,-1)="",VLOOKUP($G924,$A:$AAE,COLUMN(),FALSE),OFFSET(INDIRECT(ADDRESS(ROW(), COLUMN())),0,-1))</f>
        <v>-</v>
      </c>
      <c r="AV924" s="6"/>
      <c r="AW924" s="6" cm="1">
        <f t="array" aca="1" ref="AW924" ca="1">IF(OFFSET(INDIRECT(ADDRESS(ROW(), COLUMN())),0,-1)="",VLOOKUP($G924,$A:$AAE,COLUMN(),FALSE),OFFSET(INDIRECT(ADDRESS(ROW(), COLUMN())),0,-1))</f>
        <v>0</v>
      </c>
      <c r="AX924" s="2"/>
      <c r="AY924" s="6" t="str" cm="1">
        <f t="array" aca="1" ref="AY924" ca="1">IF(OFFSET(INDIRECT(ADDRESS(ROW(), COLUMN())),0,-1)="",VLOOKUP($G924,$A:$AAE,COLUMN(),FALSE),OFFSET(INDIRECT(ADDRESS(ROW(), COLUMN())),0,-1))</f>
        <v>-</v>
      </c>
      <c r="AZ924" s="2"/>
      <c r="BA924" s="6" cm="1">
        <f t="array" aca="1" ref="BA924" ca="1">IF(OFFSET(INDIRECT(ADDRESS(ROW(), COLUMN())),0,-1)="",VLOOKUP($G924,$A:$AAE,COLUMN(),FALSE),OFFSET(INDIRECT(ADDRESS(ROW(), COLUMN())),0,-1))</f>
        <v>0</v>
      </c>
      <c r="BB924" s="2"/>
      <c r="BC924" s="6" cm="1">
        <f t="array" aca="1" ref="BC924" ca="1">IF(OFFSET(INDIRECT(ADDRESS(ROW(), COLUMN())),0,-1)="",VLOOKUP($G924,$A:$AAE,COLUMN(),FALSE),OFFSET(INDIRECT(ADDRESS(ROW(), COLUMN())),0,-1))</f>
        <v>0</v>
      </c>
      <c r="BD924" s="2"/>
      <c r="BE924" s="6" t="str" cm="1">
        <f t="array" aca="1" ref="BE924" ca="1">IF(OFFSET(INDIRECT(ADDRESS(ROW(), COLUMN())),0,-1)="",VLOOKUP($G924,$A:$AAE,COLUMN(),FALSE),OFFSET(INDIRECT(ADDRESS(ROW(), COLUMN())),0,-1))</f>
        <v>用水量*0</v>
      </c>
      <c r="BF924" s="2"/>
      <c r="BG924" s="6" t="str" cm="1">
        <f t="array" aca="1" ref="BG924" ca="1">IF(OFFSET(INDIRECT(ADDRESS(ROW(), COLUMN())),0,-1)="",VLOOKUP($G924,$A:$AAE,COLUMN(),FALSE),OFFSET(INDIRECT(ADDRESS(ROW(), COLUMN())),0,-1))</f>
        <v>-</v>
      </c>
      <c r="BH924" s="2"/>
      <c r="BI924" s="6" cm="1">
        <f t="array" aca="1" ref="BI924" ca="1">IF(OFFSET(INDIRECT(ADDRESS(ROW(), COLUMN())),0,-1)="",VLOOKUP($G924,$A:$AAE,COLUMN(),FALSE),OFFSET(INDIRECT(ADDRESS(ROW(), COLUMN())),0,-1))</f>
        <v>0</v>
      </c>
      <c r="BJ924" s="2"/>
      <c r="BK924" s="6" cm="1">
        <f t="array" aca="1" ref="BK924" ca="1">IF(OFFSET(INDIRECT(ADDRESS(ROW(), COLUMN())),0,-1)="",VLOOKUP($G924,$A:$AAE,COLUMN(),FALSE),OFFSET(INDIRECT(ADDRESS(ROW(), COLUMN())),0,-1))</f>
        <v>0</v>
      </c>
      <c r="BL924" s="2"/>
      <c r="BM924" s="6" t="str" cm="1">
        <f t="array" aca="1" ref="BM924" ca="1">IF(OFFSET(INDIRECT(ADDRESS(ROW(), COLUMN())),0,-1)="",VLOOKUP($G924,$A:$AAE,COLUMN(),FALSE),OFFSET(INDIRECT(ADDRESS(ROW(), COLUMN())),0,-1))</f>
        <v>-</v>
      </c>
      <c r="BN924" s="2"/>
      <c r="BO924" s="6" cm="1">
        <f t="array" aca="1" ref="BO924" ca="1">IF(OFFSET(INDIRECT(ADDRESS(ROW(), COLUMN())),0,-1)="",VLOOKUP($G924,$A:$AAE,COLUMN(),FALSE),OFFSET(INDIRECT(ADDRESS(ROW(), COLUMN())),0,-1))</f>
        <v>0</v>
      </c>
      <c r="BP924" s="2"/>
      <c r="BQ924" s="6" t="str" cm="1">
        <f t="array" aca="1" ref="BQ924" ca="1">IF(OFFSET(INDIRECT(ADDRESS(ROW(), COLUMN())),0,-1)="",VLOOKUP($G924,$A:$AAE,COLUMN(),FALSE),OFFSET(INDIRECT(ADDRESS(ROW(), COLUMN())),0,-1))</f>
        <v>-</v>
      </c>
      <c r="BR924" s="2"/>
      <c r="BS924" s="6" cm="1">
        <f t="array" aca="1" ref="BS924" ca="1">IF(OFFSET(INDIRECT(ADDRESS(ROW(), COLUMN())),0,-1)="",VLOOKUP($G924,$A:$AAE,COLUMN(),FALSE),OFFSET(INDIRECT(ADDRESS(ROW(), COLUMN())),0,-1))</f>
        <v>0</v>
      </c>
      <c r="BT924" s="2"/>
      <c r="BU924" s="6" t="str" cm="1">
        <f t="array" aca="1" ref="BU924" ca="1">IF(OFFSET(INDIRECT(ADDRESS(ROW(), COLUMN())),0,-1)="",VLOOKUP($G924,$A:$AAE,COLUMN(),FALSE),OFFSET(INDIRECT(ADDRESS(ROW(), COLUMN())),0,-1))</f>
        <v>-</v>
      </c>
      <c r="BV924" s="2"/>
      <c r="BW924" s="6" cm="1">
        <f t="array" aca="1" ref="BW924" ca="1">IF(OFFSET(INDIRECT(ADDRESS(ROW(), COLUMN())),0,-1)="",VLOOKUP($G924,$A:$AAE,COLUMN(),FALSE),OFFSET(INDIRECT(ADDRESS(ROW(), COLUMN())),0,-1))</f>
        <v>0</v>
      </c>
      <c r="BX924" s="2"/>
      <c r="BY924" s="6" cm="1">
        <f t="array" aca="1" ref="BY924" ca="1">IF(OFFSET(INDIRECT(ADDRESS(ROW(), COLUMN())),0,-1)="",VLOOKUP($G924,$A:$AAE,COLUMN(),FALSE),OFFSET(INDIRECT(ADDRESS(ROW(), COLUMN())),0,-1))</f>
        <v>0</v>
      </c>
      <c r="BZ924" s="89"/>
      <c r="CA924" s="6" t="str" cm="1">
        <f t="array" aca="1" ref="CA924" ca="1">IF(OFFSET(INDIRECT(ADDRESS(ROW(), COLUMN())),0,-1)="",VLOOKUP($G924,$A:$AAE,COLUMN(),FALSE),OFFSET(INDIRECT(ADDRESS(ROW(), COLUMN())),0,-1))</f>
        <v>-</v>
      </c>
      <c r="CB924" s="6"/>
      <c r="CC924" s="6" cm="1">
        <f t="array" aca="1" ref="CC924" ca="1">IF(OFFSET(INDIRECT(ADDRESS(ROW(), COLUMN())),0,-1)="",VLOOKUP($G924,$A:$AAE,COLUMN(),FALSE),OFFSET(INDIRECT(ADDRESS(ROW(), COLUMN())),0,-1))</f>
        <v>0</v>
      </c>
      <c r="CD924" s="6"/>
      <c r="CE924" s="6" t="str" cm="1">
        <f t="array" aca="1" ref="CE924" ca="1">IF(OFFSET(INDIRECT(ADDRESS(ROW(), COLUMN())),0,-1)="",VLOOKUP($G924,$A:$AAE,COLUMN(),FALSE),OFFSET(INDIRECT(ADDRESS(ROW(), COLUMN())),0,-1))</f>
        <v>-</v>
      </c>
      <c r="CF924" s="6"/>
      <c r="CG924" s="6" cm="1">
        <f t="array" aca="1" ref="CG924" ca="1">IF(OFFSET(INDIRECT(ADDRESS(ROW(), COLUMN())),0,-1)="",VLOOKUP($G924,$A:$AAE,COLUMN(),FALSE),OFFSET(INDIRECT(ADDRESS(ROW(), COLUMN())),0,-1))</f>
        <v>0</v>
      </c>
      <c r="CH924" s="6"/>
      <c r="CI924" s="43" t="str" cm="1">
        <f t="array" aca="1" ref="CI924" ca="1">IF(OFFSET(INDIRECT(ADDRESS(ROW(), COLUMN())),0,-1)="",VLOOKUP($G924,$A:$AAE,COLUMN(),FALSE),OFFSET(INDIRECT(ADDRESS(ROW(), COLUMN())),0,-1))</f>
        <v>水域</v>
      </c>
      <c r="CJ924" s="75" t="s">
        <v>1962</v>
      </c>
      <c r="CK924" s="78" t="str">
        <f t="shared" si="3421"/>
        <v>唯一标识:2002#航运用海#国空</v>
      </c>
      <c r="CL924" s="78" t="str">
        <f t="shared" si="3422"/>
        <v>性质名称:航运用海</v>
      </c>
      <c r="CM924" s="78" t="str">
        <f t="shared" si="3423"/>
        <v>地块性质过滤:</v>
      </c>
      <c r="CN924" s="78" t="str">
        <f t="shared" si="3424"/>
        <v>地块性质:2002</v>
      </c>
      <c r="CO924" s="78" t="str">
        <f t="shared" si="3425"/>
        <v>地类标准:国空</v>
      </c>
      <c r="CP924" s="78" t="str">
        <f t="shared" si="3426"/>
        <v>地块性质别称:</v>
      </c>
      <c r="CQ924" s="78" t="str">
        <f t="shared" si="3427"/>
        <v>属性继承:E53#交通运输用海#城规</v>
      </c>
      <c r="CR924" s="78" t="str">
        <f t="shared" si="3428"/>
        <v>父类:E53</v>
      </c>
      <c r="CS924" s="78" t="str">
        <f t="shared" si="3429"/>
        <v>级别继承:20#交通运输用海#国空</v>
      </c>
      <c r="CT924" s="78" t="str">
        <f t="shared" si="3430"/>
        <v>级别层次:2</v>
      </c>
      <c r="CU924" s="78" t="str">
        <f t="shared" si="3431"/>
        <v>级别:120</v>
      </c>
      <c r="CV924" s="78" t="str">
        <f t="shared" ca="1" si="3432"/>
        <v>地块颜色:20,141,235</v>
      </c>
      <c r="CW924" s="78" t="str">
        <f t="shared" ca="1" si="3433"/>
        <v>建筑面积公式:面积*容积率</v>
      </c>
      <c r="CX924" s="78" t="str">
        <f t="shared" ca="1" si="3434"/>
        <v>住宅建筑面积公式:地块建筑面积*0</v>
      </c>
      <c r="CY924" s="78" t="str">
        <f t="shared" ca="1" si="3435"/>
        <v>商服建筑面积公式:地块建筑面积*0</v>
      </c>
      <c r="CZ924" s="78" t="str">
        <f t="shared" ca="1" si="3436"/>
        <v>商服中商业建筑面积公式:地块建筑面积*0</v>
      </c>
      <c r="DA924" s="78" t="str">
        <f t="shared" ca="1" si="3437"/>
        <v>商服中办公建筑面积公式:地块建筑面积*0</v>
      </c>
      <c r="DB924" s="78" t="str">
        <f t="shared" ca="1" si="3438"/>
        <v>公服建筑面积公式:地块建筑面积*0</v>
      </c>
      <c r="DC924" s="78" t="str">
        <f t="shared" ca="1" si="3439"/>
        <v>工业建筑面积公式:地块建筑面积*0</v>
      </c>
      <c r="DD924" s="78" t="str">
        <f t="shared" ca="1" si="3440"/>
        <v>市政建筑面积公式:地块建筑面积*0</v>
      </c>
      <c r="DE924" s="78" t="str">
        <f t="shared" ca="1" si="3419"/>
        <v>绿地面积指定指标:面积*0</v>
      </c>
      <c r="DF924" s="78" t="str">
        <f t="shared" ca="1" si="3420"/>
        <v>绿地面积指定公式:面积*0</v>
      </c>
      <c r="DG924" s="78" t="str">
        <f t="shared" ca="1" si="3441"/>
        <v>户数指标:-</v>
      </c>
      <c r="DH924" s="78" t="str">
        <f t="shared" ca="1" si="3442"/>
        <v>户数公式:0</v>
      </c>
      <c r="DI924" s="78" t="str">
        <f t="shared" ca="1" si="3443"/>
        <v>人数指标:-</v>
      </c>
      <c r="DJ924" s="78" t="str">
        <f t="shared" ca="1" si="3444"/>
        <v>人数公式:0</v>
      </c>
      <c r="DK924" s="78" t="str">
        <f t="shared" ca="1" si="3445"/>
        <v>就业指标:-</v>
      </c>
      <c r="DL924" s="78" t="str">
        <f t="shared" ca="1" si="3446"/>
        <v>就业公式:0</v>
      </c>
      <c r="DM924" s="78" t="str">
        <f t="shared" ca="1" si="3447"/>
        <v>机动车指标:-</v>
      </c>
      <c r="DN924" s="78" t="str">
        <f t="shared" ca="1" si="3448"/>
        <v>机动车公式:0</v>
      </c>
      <c r="DO924" s="78" t="str">
        <f t="shared" ca="1" si="3449"/>
        <v>用水量指标:-</v>
      </c>
      <c r="DP924" s="78" t="str">
        <f t="shared" ca="1" si="3450"/>
        <v>用水量公式:0</v>
      </c>
      <c r="DQ924" s="78" t="str">
        <f t="shared" ca="1" si="3451"/>
        <v>污水折算系数:0</v>
      </c>
      <c r="DR924" s="78" t="str">
        <f t="shared" ca="1" si="3452"/>
        <v>污水量公式:用水量*0</v>
      </c>
      <c r="DS924" s="78" t="str">
        <f t="shared" ca="1" si="3453"/>
        <v>用电负荷指标:-</v>
      </c>
      <c r="DT924" s="78" t="str">
        <f t="shared" ca="1" si="3454"/>
        <v>同时率:0</v>
      </c>
      <c r="DU924" s="78" t="str">
        <f t="shared" ca="1" si="3455"/>
        <v>用电量公式:0</v>
      </c>
      <c r="DV924" s="78" t="str">
        <f t="shared" ca="1" si="3456"/>
        <v>固话装机指标:-</v>
      </c>
      <c r="DW924" s="78" t="str">
        <f t="shared" ca="1" si="3457"/>
        <v>固话量公式:0</v>
      </c>
      <c r="DX924" s="78" t="str">
        <f t="shared" ca="1" si="3458"/>
        <v>有线电视指标:-</v>
      </c>
      <c r="DY924" s="78" t="str">
        <f t="shared" ca="1" si="3459"/>
        <v>电视量公式:0</v>
      </c>
      <c r="DZ924" s="78" t="str">
        <f t="shared" ca="1" si="3460"/>
        <v>高峰机动车生成量指标:-</v>
      </c>
      <c r="EA924" s="78" t="str">
        <f t="shared" ca="1" si="3461"/>
        <v>高峰机动车吸引量公式:0</v>
      </c>
      <c r="EB924" s="78" t="str">
        <f t="shared" ca="1" si="3462"/>
        <v>高峰机动车发生量公式:0</v>
      </c>
      <c r="EC924" s="78" t="str">
        <f t="shared" ca="1" si="3518"/>
        <v>地下空间指标:-</v>
      </c>
      <c r="ED924" s="78" t="str">
        <f t="shared" ca="1" si="3463"/>
        <v>地下空间公式:0</v>
      </c>
      <c r="EE924" s="78" t="str">
        <f t="shared" ca="1" si="3519"/>
        <v>人防指标:-</v>
      </c>
      <c r="EF924" s="78" t="str">
        <f t="shared" ca="1" si="3464"/>
        <v>人防公式:0</v>
      </c>
      <c r="EG924" s="78" t="str">
        <f t="shared" ca="1" si="3320"/>
        <v>用地构成:水域</v>
      </c>
      <c r="EH924" s="78" t="s">
        <v>1962</v>
      </c>
      <c r="EI924" s="79" t="str">
        <f t="shared" ca="1" si="3270"/>
        <v>唯一标识:2002#航运用海#国空;性质名称:航运用海;地块性质过滤:;地块性质:2002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4" t="s">
        <v>1962</v>
      </c>
    </row>
    <row r="925" spans="1:140" ht="16.5" x14ac:dyDescent="0.2">
      <c r="A925" s="43" t="str">
        <f t="shared" si="3520"/>
        <v>2003#路桥隧道用海#国空</v>
      </c>
      <c r="B925" s="43" t="s">
        <v>214</v>
      </c>
      <c r="C925" s="43"/>
      <c r="D925" s="43">
        <v>2003</v>
      </c>
      <c r="E925" s="43" t="s">
        <v>1277</v>
      </c>
      <c r="F925" s="43"/>
      <c r="G925" s="43" t="s">
        <v>50</v>
      </c>
      <c r="H925" s="43" t="s">
        <v>766</v>
      </c>
      <c r="I925" s="43" t="s">
        <v>1478</v>
      </c>
      <c r="J925" s="43">
        <f t="shared" si="3521"/>
        <v>2</v>
      </c>
      <c r="K925" s="43" t="str">
        <f t="shared" si="3522"/>
        <v>120</v>
      </c>
      <c r="L925" s="43"/>
      <c r="M925" s="43" t="str" cm="1">
        <f t="array" aca="1" ref="M925" ca="1">IF(OFFSET(INDIRECT(ADDRESS(ROW(), COLUMN())),0,-1)="",VLOOKUP($G925,$A:$AAE,COLUMN(),FALSE),OFFSET(INDIRECT(ADDRESS(ROW(), COLUMN())),0,-1))</f>
        <v>20,141,235</v>
      </c>
      <c r="N925" s="6"/>
      <c r="O925" s="43" t="str" cm="1">
        <f t="array" aca="1" ref="O925" ca="1">IF(OFFSET(INDIRECT(ADDRESS(ROW(), COLUMN())),0,-1)="",VLOOKUP($G925,$A:$AAE,COLUMN(),FALSE),OFFSET(INDIRECT(ADDRESS(ROW(), COLUMN())),0,-1))</f>
        <v>面积*容积率</v>
      </c>
      <c r="P925" s="6"/>
      <c r="Q925" s="6" t="str" cm="1">
        <f t="array" aca="1" ref="Q925" ca="1">IF(OFFSET(INDIRECT(ADDRESS(ROW(), COLUMN())),0,-1)="",VLOOKUP($G925,$A:$AAE,COLUMN(),FALSE),OFFSET(INDIRECT(ADDRESS(ROW(), COLUMN())),0,-1))</f>
        <v>地块建筑面积*0</v>
      </c>
      <c r="R925" s="6"/>
      <c r="S925" s="6" t="str" cm="1">
        <f t="array" aca="1" ref="S925" ca="1">IF(OFFSET(INDIRECT(ADDRESS(ROW(), COLUMN())),0,-1)="",VLOOKUP($G925,$A:$AAE,COLUMN(),FALSE),OFFSET(INDIRECT(ADDRESS(ROW(), COLUMN())),0,-1))</f>
        <v>地块建筑面积*0</v>
      </c>
      <c r="T925" s="6"/>
      <c r="U925" s="6" t="str" cm="1">
        <f t="array" aca="1" ref="U925" ca="1">IF(OFFSET(INDIRECT(ADDRESS(ROW(), COLUMN())),0,-1)="",VLOOKUP($G925,$A:$AAE,COLUMN(),FALSE),OFFSET(INDIRECT(ADDRESS(ROW(), COLUMN())),0,-1))</f>
        <v>地块建筑面积*0</v>
      </c>
      <c r="V925" s="6"/>
      <c r="W925" s="43" t="str" cm="1">
        <f t="array" aca="1" ref="W925" ca="1">IF(OFFSET(INDIRECT(ADDRESS(ROW(), COLUMN())),0,-1)="",VLOOKUP($G925,$A:$AAE,COLUMN(),FALSE),OFFSET(INDIRECT(ADDRESS(ROW(), COLUMN())),0,-1))</f>
        <v>地块建筑面积*0</v>
      </c>
      <c r="X925" s="6"/>
      <c r="Y925" s="6" t="str" cm="1">
        <f t="array" aca="1" ref="Y925" ca="1">IF(OFFSET(INDIRECT(ADDRESS(ROW(), COLUMN())),0,-1)="",VLOOKUP($G925,$A:$AAE,COLUMN(),FALSE),OFFSET(INDIRECT(ADDRESS(ROW(), COLUMN())),0,-1))</f>
        <v>地块建筑面积*0</v>
      </c>
      <c r="Z925" s="6"/>
      <c r="AA925" s="6" t="str" cm="1">
        <f t="array" aca="1" ref="AA925" ca="1">IF(OFFSET(INDIRECT(ADDRESS(ROW(), COLUMN())),0,-1)="",VLOOKUP($G925,$A:$AAE,COLUMN(),FALSE),OFFSET(INDIRECT(ADDRESS(ROW(), COLUMN())),0,-1))</f>
        <v>地块建筑面积*0</v>
      </c>
      <c r="AB925" s="6"/>
      <c r="AC925" s="6" t="str" cm="1">
        <f t="array" aca="1" ref="AC925" ca="1">IF(OFFSET(INDIRECT(ADDRESS(ROW(), COLUMN())),0,-1)="",VLOOKUP($G925,$A:$AAE,COLUMN(),FALSE),OFFSET(INDIRECT(ADDRESS(ROW(), COLUMN())),0,-1))</f>
        <v>地块建筑面积*0</v>
      </c>
      <c r="AD925" s="6"/>
      <c r="AE925" s="6" t="str" cm="1">
        <f t="array" aca="1" ref="AE925" ca="1">IF(OFFSET(INDIRECT(ADDRESS(ROW(), COLUMN())),0,-1)="",VLOOKUP($G925,$A:$AAE,COLUMN(),FALSE),OFFSET(INDIRECT(ADDRESS(ROW(), COLUMN())),0,-1))</f>
        <v>面积*0</v>
      </c>
      <c r="AF925" s="6"/>
      <c r="AG925" s="6" t="str" cm="1">
        <f t="array" aca="1" ref="AG925" ca="1">IF(OFFSET(INDIRECT(ADDRESS(ROW(), COLUMN())),0,-1)="",VLOOKUP($G925,$A:$AAE,COLUMN(),FALSE),OFFSET(INDIRECT(ADDRESS(ROW(), COLUMN())),0,-1))</f>
        <v>面积*0</v>
      </c>
      <c r="AH925" s="6"/>
      <c r="AI925" s="6" t="str" cm="1">
        <f t="array" aca="1" ref="AI925" ca="1">IF(OFFSET(INDIRECT(ADDRESS(ROW(), COLUMN())),0,-1)="",VLOOKUP($G925,$A:$AAE,COLUMN(),FALSE),OFFSET(INDIRECT(ADDRESS(ROW(), COLUMN())),0,-1))</f>
        <v>-</v>
      </c>
      <c r="AJ925" s="6"/>
      <c r="AK925" s="6" cm="1">
        <f t="array" aca="1" ref="AK925" ca="1">IF(OFFSET(INDIRECT(ADDRESS(ROW(), COLUMN())),0,-1)="",VLOOKUP($G925,$A:$AAE,COLUMN(),FALSE),OFFSET(INDIRECT(ADDRESS(ROW(), COLUMN())),0,-1))</f>
        <v>0</v>
      </c>
      <c r="AL925" s="6"/>
      <c r="AM925" s="6" t="str" cm="1">
        <f t="array" aca="1" ref="AM925" ca="1">IF(OFFSET(INDIRECT(ADDRESS(ROW(), COLUMN())),0,-1)="",VLOOKUP($G925,$A:$AAE,COLUMN(),FALSE),OFFSET(INDIRECT(ADDRESS(ROW(), COLUMN())),0,-1))</f>
        <v>-</v>
      </c>
      <c r="AN925" s="6"/>
      <c r="AO925" s="6" cm="1">
        <f t="array" aca="1" ref="AO925" ca="1">IF(OFFSET(INDIRECT(ADDRESS(ROW(), COLUMN())),0,-1)="",VLOOKUP($G925,$A:$AAE,COLUMN(),FALSE),OFFSET(INDIRECT(ADDRESS(ROW(), COLUMN())),0,-1))</f>
        <v>0</v>
      </c>
      <c r="AP925" s="6"/>
      <c r="AQ925" s="6" t="str" cm="1">
        <f t="array" aca="1" ref="AQ925" ca="1">IF(OFFSET(INDIRECT(ADDRESS(ROW(), COLUMN())),0,-1)="",VLOOKUP($G925,$A:$AAE,COLUMN(),FALSE),OFFSET(INDIRECT(ADDRESS(ROW(), COLUMN())),0,-1))</f>
        <v>-</v>
      </c>
      <c r="AR925" s="6"/>
      <c r="AS925" s="6" cm="1">
        <f t="array" aca="1" ref="AS925" ca="1">IF(OFFSET(INDIRECT(ADDRESS(ROW(), COLUMN())),0,-1)="",VLOOKUP($G925,$A:$AAE,COLUMN(),FALSE),OFFSET(INDIRECT(ADDRESS(ROW(), COLUMN())),0,-1))</f>
        <v>0</v>
      </c>
      <c r="AT925" s="6"/>
      <c r="AU925" s="6" t="str" cm="1">
        <f t="array" aca="1" ref="AU925" ca="1">IF(OFFSET(INDIRECT(ADDRESS(ROW(), COLUMN())),0,-1)="",VLOOKUP($G925,$A:$AAE,COLUMN(),FALSE),OFFSET(INDIRECT(ADDRESS(ROW(), COLUMN())),0,-1))</f>
        <v>-</v>
      </c>
      <c r="AV925" s="6"/>
      <c r="AW925" s="6" cm="1">
        <f t="array" aca="1" ref="AW925" ca="1">IF(OFFSET(INDIRECT(ADDRESS(ROW(), COLUMN())),0,-1)="",VLOOKUP($G925,$A:$AAE,COLUMN(),FALSE),OFFSET(INDIRECT(ADDRESS(ROW(), COLUMN())),0,-1))</f>
        <v>0</v>
      </c>
      <c r="AX925" s="2"/>
      <c r="AY925" s="6" t="str" cm="1">
        <f t="array" aca="1" ref="AY925" ca="1">IF(OFFSET(INDIRECT(ADDRESS(ROW(), COLUMN())),0,-1)="",VLOOKUP($G925,$A:$AAE,COLUMN(),FALSE),OFFSET(INDIRECT(ADDRESS(ROW(), COLUMN())),0,-1))</f>
        <v>-</v>
      </c>
      <c r="AZ925" s="2"/>
      <c r="BA925" s="6" cm="1">
        <f t="array" aca="1" ref="BA925" ca="1">IF(OFFSET(INDIRECT(ADDRESS(ROW(), COLUMN())),0,-1)="",VLOOKUP($G925,$A:$AAE,COLUMN(),FALSE),OFFSET(INDIRECT(ADDRESS(ROW(), COLUMN())),0,-1))</f>
        <v>0</v>
      </c>
      <c r="BB925" s="2"/>
      <c r="BC925" s="6" cm="1">
        <f t="array" aca="1" ref="BC925" ca="1">IF(OFFSET(INDIRECT(ADDRESS(ROW(), COLUMN())),0,-1)="",VLOOKUP($G925,$A:$AAE,COLUMN(),FALSE),OFFSET(INDIRECT(ADDRESS(ROW(), COLUMN())),0,-1))</f>
        <v>0</v>
      </c>
      <c r="BD925" s="2"/>
      <c r="BE925" s="6" t="str" cm="1">
        <f t="array" aca="1" ref="BE925" ca="1">IF(OFFSET(INDIRECT(ADDRESS(ROW(), COLUMN())),0,-1)="",VLOOKUP($G925,$A:$AAE,COLUMN(),FALSE),OFFSET(INDIRECT(ADDRESS(ROW(), COLUMN())),0,-1))</f>
        <v>用水量*0</v>
      </c>
      <c r="BF925" s="2"/>
      <c r="BG925" s="6" t="str" cm="1">
        <f t="array" aca="1" ref="BG925" ca="1">IF(OFFSET(INDIRECT(ADDRESS(ROW(), COLUMN())),0,-1)="",VLOOKUP($G925,$A:$AAE,COLUMN(),FALSE),OFFSET(INDIRECT(ADDRESS(ROW(), COLUMN())),0,-1))</f>
        <v>-</v>
      </c>
      <c r="BH925" s="2"/>
      <c r="BI925" s="6" cm="1">
        <f t="array" aca="1" ref="BI925" ca="1">IF(OFFSET(INDIRECT(ADDRESS(ROW(), COLUMN())),0,-1)="",VLOOKUP($G925,$A:$AAE,COLUMN(),FALSE),OFFSET(INDIRECT(ADDRESS(ROW(), COLUMN())),0,-1))</f>
        <v>0</v>
      </c>
      <c r="BJ925" s="2"/>
      <c r="BK925" s="6" cm="1">
        <f t="array" aca="1" ref="BK925" ca="1">IF(OFFSET(INDIRECT(ADDRESS(ROW(), COLUMN())),0,-1)="",VLOOKUP($G925,$A:$AAE,COLUMN(),FALSE),OFFSET(INDIRECT(ADDRESS(ROW(), COLUMN())),0,-1))</f>
        <v>0</v>
      </c>
      <c r="BL925" s="2"/>
      <c r="BM925" s="6" t="str" cm="1">
        <f t="array" aca="1" ref="BM925" ca="1">IF(OFFSET(INDIRECT(ADDRESS(ROW(), COLUMN())),0,-1)="",VLOOKUP($G925,$A:$AAE,COLUMN(),FALSE),OFFSET(INDIRECT(ADDRESS(ROW(), COLUMN())),0,-1))</f>
        <v>-</v>
      </c>
      <c r="BN925" s="2"/>
      <c r="BO925" s="6" cm="1">
        <f t="array" aca="1" ref="BO925" ca="1">IF(OFFSET(INDIRECT(ADDRESS(ROW(), COLUMN())),0,-1)="",VLOOKUP($G925,$A:$AAE,COLUMN(),FALSE),OFFSET(INDIRECT(ADDRESS(ROW(), COLUMN())),0,-1))</f>
        <v>0</v>
      </c>
      <c r="BP925" s="2"/>
      <c r="BQ925" s="6" t="str" cm="1">
        <f t="array" aca="1" ref="BQ925" ca="1">IF(OFFSET(INDIRECT(ADDRESS(ROW(), COLUMN())),0,-1)="",VLOOKUP($G925,$A:$AAE,COLUMN(),FALSE),OFFSET(INDIRECT(ADDRESS(ROW(), COLUMN())),0,-1))</f>
        <v>-</v>
      </c>
      <c r="BR925" s="2"/>
      <c r="BS925" s="6" cm="1">
        <f t="array" aca="1" ref="BS925" ca="1">IF(OFFSET(INDIRECT(ADDRESS(ROW(), COLUMN())),0,-1)="",VLOOKUP($G925,$A:$AAE,COLUMN(),FALSE),OFFSET(INDIRECT(ADDRESS(ROW(), COLUMN())),0,-1))</f>
        <v>0</v>
      </c>
      <c r="BT925" s="2"/>
      <c r="BU925" s="6" t="str" cm="1">
        <f t="array" aca="1" ref="BU925" ca="1">IF(OFFSET(INDIRECT(ADDRESS(ROW(), COLUMN())),0,-1)="",VLOOKUP($G925,$A:$AAE,COLUMN(),FALSE),OFFSET(INDIRECT(ADDRESS(ROW(), COLUMN())),0,-1))</f>
        <v>-</v>
      </c>
      <c r="BV925" s="2"/>
      <c r="BW925" s="6" cm="1">
        <f t="array" aca="1" ref="BW925" ca="1">IF(OFFSET(INDIRECT(ADDRESS(ROW(), COLUMN())),0,-1)="",VLOOKUP($G925,$A:$AAE,COLUMN(),FALSE),OFFSET(INDIRECT(ADDRESS(ROW(), COLUMN())),0,-1))</f>
        <v>0</v>
      </c>
      <c r="BX925" s="2"/>
      <c r="BY925" s="6" cm="1">
        <f t="array" aca="1" ref="BY925" ca="1">IF(OFFSET(INDIRECT(ADDRESS(ROW(), COLUMN())),0,-1)="",VLOOKUP($G925,$A:$AAE,COLUMN(),FALSE),OFFSET(INDIRECT(ADDRESS(ROW(), COLUMN())),0,-1))</f>
        <v>0</v>
      </c>
      <c r="BZ925" s="89"/>
      <c r="CA925" s="6" t="str" cm="1">
        <f t="array" aca="1" ref="CA925" ca="1">IF(OFFSET(INDIRECT(ADDRESS(ROW(), COLUMN())),0,-1)="",VLOOKUP($G925,$A:$AAE,COLUMN(),FALSE),OFFSET(INDIRECT(ADDRESS(ROW(), COLUMN())),0,-1))</f>
        <v>-</v>
      </c>
      <c r="CB925" s="6"/>
      <c r="CC925" s="6" cm="1">
        <f t="array" aca="1" ref="CC925" ca="1">IF(OFFSET(INDIRECT(ADDRESS(ROW(), COLUMN())),0,-1)="",VLOOKUP($G925,$A:$AAE,COLUMN(),FALSE),OFFSET(INDIRECT(ADDRESS(ROW(), COLUMN())),0,-1))</f>
        <v>0</v>
      </c>
      <c r="CD925" s="6"/>
      <c r="CE925" s="6" t="str" cm="1">
        <f t="array" aca="1" ref="CE925" ca="1">IF(OFFSET(INDIRECT(ADDRESS(ROW(), COLUMN())),0,-1)="",VLOOKUP($G925,$A:$AAE,COLUMN(),FALSE),OFFSET(INDIRECT(ADDRESS(ROW(), COLUMN())),0,-1))</f>
        <v>-</v>
      </c>
      <c r="CF925" s="6"/>
      <c r="CG925" s="6" cm="1">
        <f t="array" aca="1" ref="CG925" ca="1">IF(OFFSET(INDIRECT(ADDRESS(ROW(), COLUMN())),0,-1)="",VLOOKUP($G925,$A:$AAE,COLUMN(),FALSE),OFFSET(INDIRECT(ADDRESS(ROW(), COLUMN())),0,-1))</f>
        <v>0</v>
      </c>
      <c r="CH925" s="6"/>
      <c r="CI925" s="43" t="str" cm="1">
        <f t="array" aca="1" ref="CI925" ca="1">IF(OFFSET(INDIRECT(ADDRESS(ROW(), COLUMN())),0,-1)="",VLOOKUP($G925,$A:$AAE,COLUMN(),FALSE),OFFSET(INDIRECT(ADDRESS(ROW(), COLUMN())),0,-1))</f>
        <v>水域</v>
      </c>
      <c r="CJ925" s="75" t="s">
        <v>1962</v>
      </c>
      <c r="CK925" s="78" t="str">
        <f t="shared" si="3421"/>
        <v>唯一标识:2003#路桥隧道用海#国空</v>
      </c>
      <c r="CL925" s="78" t="str">
        <f t="shared" si="3422"/>
        <v>性质名称:路桥隧道用海</v>
      </c>
      <c r="CM925" s="78" t="str">
        <f t="shared" si="3423"/>
        <v>地块性质过滤:</v>
      </c>
      <c r="CN925" s="78" t="str">
        <f t="shared" si="3424"/>
        <v>地块性质:2003</v>
      </c>
      <c r="CO925" s="78" t="str">
        <f t="shared" si="3425"/>
        <v>地类标准:国空</v>
      </c>
      <c r="CP925" s="78" t="str">
        <f t="shared" si="3426"/>
        <v>地块性质别称:</v>
      </c>
      <c r="CQ925" s="78" t="str">
        <f t="shared" si="3427"/>
        <v>属性继承:E53#交通运输用海#城规</v>
      </c>
      <c r="CR925" s="78" t="str">
        <f t="shared" si="3428"/>
        <v>父类:E53</v>
      </c>
      <c r="CS925" s="78" t="str">
        <f t="shared" si="3429"/>
        <v>级别继承:20#交通运输用海#国空</v>
      </c>
      <c r="CT925" s="78" t="str">
        <f t="shared" si="3430"/>
        <v>级别层次:2</v>
      </c>
      <c r="CU925" s="78" t="str">
        <f t="shared" si="3431"/>
        <v>级别:120</v>
      </c>
      <c r="CV925" s="78" t="str">
        <f t="shared" ca="1" si="3432"/>
        <v>地块颜色:20,141,235</v>
      </c>
      <c r="CW925" s="78" t="str">
        <f t="shared" ca="1" si="3433"/>
        <v>建筑面积公式:面积*容积率</v>
      </c>
      <c r="CX925" s="78" t="str">
        <f t="shared" ca="1" si="3434"/>
        <v>住宅建筑面积公式:地块建筑面积*0</v>
      </c>
      <c r="CY925" s="78" t="str">
        <f t="shared" ca="1" si="3435"/>
        <v>商服建筑面积公式:地块建筑面积*0</v>
      </c>
      <c r="CZ925" s="78" t="str">
        <f t="shared" ca="1" si="3436"/>
        <v>商服中商业建筑面积公式:地块建筑面积*0</v>
      </c>
      <c r="DA925" s="78" t="str">
        <f t="shared" ca="1" si="3437"/>
        <v>商服中办公建筑面积公式:地块建筑面积*0</v>
      </c>
      <c r="DB925" s="78" t="str">
        <f t="shared" ca="1" si="3438"/>
        <v>公服建筑面积公式:地块建筑面积*0</v>
      </c>
      <c r="DC925" s="78" t="str">
        <f t="shared" ca="1" si="3439"/>
        <v>工业建筑面积公式:地块建筑面积*0</v>
      </c>
      <c r="DD925" s="78" t="str">
        <f t="shared" ca="1" si="3440"/>
        <v>市政建筑面积公式:地块建筑面积*0</v>
      </c>
      <c r="DE925" s="78" t="str">
        <f t="shared" ca="1" si="3419"/>
        <v>绿地面积指定指标:面积*0</v>
      </c>
      <c r="DF925" s="78" t="str">
        <f t="shared" ca="1" si="3420"/>
        <v>绿地面积指定公式:面积*0</v>
      </c>
      <c r="DG925" s="78" t="str">
        <f t="shared" ca="1" si="3441"/>
        <v>户数指标:-</v>
      </c>
      <c r="DH925" s="78" t="str">
        <f t="shared" ca="1" si="3442"/>
        <v>户数公式:0</v>
      </c>
      <c r="DI925" s="78" t="str">
        <f t="shared" ca="1" si="3443"/>
        <v>人数指标:-</v>
      </c>
      <c r="DJ925" s="78" t="str">
        <f t="shared" ca="1" si="3444"/>
        <v>人数公式:0</v>
      </c>
      <c r="DK925" s="78" t="str">
        <f t="shared" ca="1" si="3445"/>
        <v>就业指标:-</v>
      </c>
      <c r="DL925" s="78" t="str">
        <f t="shared" ca="1" si="3446"/>
        <v>就业公式:0</v>
      </c>
      <c r="DM925" s="78" t="str">
        <f t="shared" ca="1" si="3447"/>
        <v>机动车指标:-</v>
      </c>
      <c r="DN925" s="78" t="str">
        <f t="shared" ca="1" si="3448"/>
        <v>机动车公式:0</v>
      </c>
      <c r="DO925" s="78" t="str">
        <f t="shared" ca="1" si="3449"/>
        <v>用水量指标:-</v>
      </c>
      <c r="DP925" s="78" t="str">
        <f t="shared" ca="1" si="3450"/>
        <v>用水量公式:0</v>
      </c>
      <c r="DQ925" s="78" t="str">
        <f t="shared" ca="1" si="3451"/>
        <v>污水折算系数:0</v>
      </c>
      <c r="DR925" s="78" t="str">
        <f t="shared" ca="1" si="3452"/>
        <v>污水量公式:用水量*0</v>
      </c>
      <c r="DS925" s="78" t="str">
        <f t="shared" ca="1" si="3453"/>
        <v>用电负荷指标:-</v>
      </c>
      <c r="DT925" s="78" t="str">
        <f t="shared" ca="1" si="3454"/>
        <v>同时率:0</v>
      </c>
      <c r="DU925" s="78" t="str">
        <f t="shared" ca="1" si="3455"/>
        <v>用电量公式:0</v>
      </c>
      <c r="DV925" s="78" t="str">
        <f t="shared" ca="1" si="3456"/>
        <v>固话装机指标:-</v>
      </c>
      <c r="DW925" s="78" t="str">
        <f t="shared" ca="1" si="3457"/>
        <v>固话量公式:0</v>
      </c>
      <c r="DX925" s="78" t="str">
        <f t="shared" ca="1" si="3458"/>
        <v>有线电视指标:-</v>
      </c>
      <c r="DY925" s="78" t="str">
        <f t="shared" ca="1" si="3459"/>
        <v>电视量公式:0</v>
      </c>
      <c r="DZ925" s="78" t="str">
        <f t="shared" ca="1" si="3460"/>
        <v>高峰机动车生成量指标:-</v>
      </c>
      <c r="EA925" s="78" t="str">
        <f t="shared" ca="1" si="3461"/>
        <v>高峰机动车吸引量公式:0</v>
      </c>
      <c r="EB925" s="78" t="str">
        <f t="shared" ca="1" si="3462"/>
        <v>高峰机动车发生量公式:0</v>
      </c>
      <c r="EC925" s="78" t="str">
        <f t="shared" ca="1" si="3518"/>
        <v>地下空间指标:-</v>
      </c>
      <c r="ED925" s="78" t="str">
        <f t="shared" ca="1" si="3463"/>
        <v>地下空间公式:0</v>
      </c>
      <c r="EE925" s="78" t="str">
        <f t="shared" ca="1" si="3519"/>
        <v>人防指标:-</v>
      </c>
      <c r="EF925" s="78" t="str">
        <f t="shared" ca="1" si="3464"/>
        <v>人防公式:0</v>
      </c>
      <c r="EG925" s="78" t="str">
        <f t="shared" ca="1" si="3320"/>
        <v>用地构成:水域</v>
      </c>
      <c r="EH925" s="78" t="s">
        <v>1962</v>
      </c>
      <c r="EI925" s="79" t="str">
        <f t="shared" ca="1" si="3270"/>
        <v>唯一标识:2003#路桥隧道用海#国空;性质名称:路桥隧道用海;地块性质过滤:;地块性质:2003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5" t="s">
        <v>1962</v>
      </c>
    </row>
    <row r="926" spans="1:140" ht="16.5" x14ac:dyDescent="0.2">
      <c r="A926" s="43" t="str">
        <f t="shared" ref="A926" si="3576">IF(OR(C926="",C926="地块性质过滤:"),D926&amp;"#"&amp;B926&amp;"#"&amp;E926,D926&amp;"#"&amp;B926&amp;"&amp;"&amp;C926&amp;"#"&amp;E926)</f>
        <v>2004#机场用海#国空</v>
      </c>
      <c r="B926" s="43" t="s">
        <v>2393</v>
      </c>
      <c r="C926" s="43"/>
      <c r="D926" s="43">
        <v>2004</v>
      </c>
      <c r="E926" s="43" t="s">
        <v>1277</v>
      </c>
      <c r="F926" s="43"/>
      <c r="G926" s="43" t="s">
        <v>50</v>
      </c>
      <c r="H926" s="43" t="s">
        <v>766</v>
      </c>
      <c r="I926" s="43" t="s">
        <v>1478</v>
      </c>
      <c r="J926" s="43">
        <f t="shared" ref="J926" si="3577">IF(ISNUMBER(FIND("/",D926)),2,IF(RIGHT(D926,1)="v",LEN(D926)/2+0.5,LEN(D926)/2))</f>
        <v>2</v>
      </c>
      <c r="K926" s="43" t="str">
        <f t="shared" ref="K926" si="3578">IF((J926-1)=0,"0",(J926-1)&amp;LEFT(I926,FIND("#",I926)-1))</f>
        <v>120</v>
      </c>
      <c r="L926" s="43"/>
      <c r="M926" s="43" t="str" cm="1">
        <f t="array" aca="1" ref="M926" ca="1">IF(OFFSET(INDIRECT(ADDRESS(ROW(), COLUMN())),0,-1)="",VLOOKUP($G926,$A:$AAE,COLUMN(),FALSE),OFFSET(INDIRECT(ADDRESS(ROW(), COLUMN())),0,-1))</f>
        <v>20,141,235</v>
      </c>
      <c r="N926" s="6"/>
      <c r="O926" s="43" t="str" cm="1">
        <f t="array" aca="1" ref="O926" ca="1">IF(OFFSET(INDIRECT(ADDRESS(ROW(), COLUMN())),0,-1)="",VLOOKUP($G926,$A:$AAE,COLUMN(),FALSE),OFFSET(INDIRECT(ADDRESS(ROW(), COLUMN())),0,-1))</f>
        <v>面积*容积率</v>
      </c>
      <c r="P926" s="6"/>
      <c r="Q926" s="6" t="str" cm="1">
        <f t="array" aca="1" ref="Q926" ca="1">IF(OFFSET(INDIRECT(ADDRESS(ROW(), COLUMN())),0,-1)="",VLOOKUP($G926,$A:$AAE,COLUMN(),FALSE),OFFSET(INDIRECT(ADDRESS(ROW(), COLUMN())),0,-1))</f>
        <v>地块建筑面积*0</v>
      </c>
      <c r="R926" s="6"/>
      <c r="S926" s="6" t="str" cm="1">
        <f t="array" aca="1" ref="S926" ca="1">IF(OFFSET(INDIRECT(ADDRESS(ROW(), COLUMN())),0,-1)="",VLOOKUP($G926,$A:$AAE,COLUMN(),FALSE),OFFSET(INDIRECT(ADDRESS(ROW(), COLUMN())),0,-1))</f>
        <v>地块建筑面积*0</v>
      </c>
      <c r="T926" s="6"/>
      <c r="U926" s="6" t="str" cm="1">
        <f t="array" aca="1" ref="U926" ca="1">IF(OFFSET(INDIRECT(ADDRESS(ROW(), COLUMN())),0,-1)="",VLOOKUP($G926,$A:$AAE,COLUMN(),FALSE),OFFSET(INDIRECT(ADDRESS(ROW(), COLUMN())),0,-1))</f>
        <v>地块建筑面积*0</v>
      </c>
      <c r="V926" s="6"/>
      <c r="W926" s="43" t="str" cm="1">
        <f t="array" aca="1" ref="W926" ca="1">IF(OFFSET(INDIRECT(ADDRESS(ROW(), COLUMN())),0,-1)="",VLOOKUP($G926,$A:$AAE,COLUMN(),FALSE),OFFSET(INDIRECT(ADDRESS(ROW(), COLUMN())),0,-1))</f>
        <v>地块建筑面积*0</v>
      </c>
      <c r="X926" s="6"/>
      <c r="Y926" s="6" t="str" cm="1">
        <f t="array" aca="1" ref="Y926" ca="1">IF(OFFSET(INDIRECT(ADDRESS(ROW(), COLUMN())),0,-1)="",VLOOKUP($G926,$A:$AAE,COLUMN(),FALSE),OFFSET(INDIRECT(ADDRESS(ROW(), COLUMN())),0,-1))</f>
        <v>地块建筑面积*0</v>
      </c>
      <c r="Z926" s="6"/>
      <c r="AA926" s="6" t="str" cm="1">
        <f t="array" aca="1" ref="AA926" ca="1">IF(OFFSET(INDIRECT(ADDRESS(ROW(), COLUMN())),0,-1)="",VLOOKUP($G926,$A:$AAE,COLUMN(),FALSE),OFFSET(INDIRECT(ADDRESS(ROW(), COLUMN())),0,-1))</f>
        <v>地块建筑面积*0</v>
      </c>
      <c r="AB926" s="6"/>
      <c r="AC926" s="6" t="str" cm="1">
        <f t="array" aca="1" ref="AC926" ca="1">IF(OFFSET(INDIRECT(ADDRESS(ROW(), COLUMN())),0,-1)="",VLOOKUP($G926,$A:$AAE,COLUMN(),FALSE),OFFSET(INDIRECT(ADDRESS(ROW(), COLUMN())),0,-1))</f>
        <v>地块建筑面积*0</v>
      </c>
      <c r="AD926" s="6"/>
      <c r="AE926" s="6" t="str" cm="1">
        <f t="array" aca="1" ref="AE926" ca="1">IF(OFFSET(INDIRECT(ADDRESS(ROW(), COLUMN())),0,-1)="",VLOOKUP($G926,$A:$AAE,COLUMN(),FALSE),OFFSET(INDIRECT(ADDRESS(ROW(), COLUMN())),0,-1))</f>
        <v>面积*0</v>
      </c>
      <c r="AF926" s="6"/>
      <c r="AG926" s="6" t="str" cm="1">
        <f t="array" aca="1" ref="AG926" ca="1">IF(OFFSET(INDIRECT(ADDRESS(ROW(), COLUMN())),0,-1)="",VLOOKUP($G926,$A:$AAE,COLUMN(),FALSE),OFFSET(INDIRECT(ADDRESS(ROW(), COLUMN())),0,-1))</f>
        <v>面积*0</v>
      </c>
      <c r="AH926" s="6"/>
      <c r="AI926" s="6" t="str" cm="1">
        <f t="array" aca="1" ref="AI926" ca="1">IF(OFFSET(INDIRECT(ADDRESS(ROW(), COLUMN())),0,-1)="",VLOOKUP($G926,$A:$AAE,COLUMN(),FALSE),OFFSET(INDIRECT(ADDRESS(ROW(), COLUMN())),0,-1))</f>
        <v>-</v>
      </c>
      <c r="AJ926" s="6"/>
      <c r="AK926" s="6" cm="1">
        <f t="array" aca="1" ref="AK926" ca="1">IF(OFFSET(INDIRECT(ADDRESS(ROW(), COLUMN())),0,-1)="",VLOOKUP($G926,$A:$AAE,COLUMN(),FALSE),OFFSET(INDIRECT(ADDRESS(ROW(), COLUMN())),0,-1))</f>
        <v>0</v>
      </c>
      <c r="AL926" s="6"/>
      <c r="AM926" s="6" t="str" cm="1">
        <f t="array" aca="1" ref="AM926" ca="1">IF(OFFSET(INDIRECT(ADDRESS(ROW(), COLUMN())),0,-1)="",VLOOKUP($G926,$A:$AAE,COLUMN(),FALSE),OFFSET(INDIRECT(ADDRESS(ROW(), COLUMN())),0,-1))</f>
        <v>-</v>
      </c>
      <c r="AN926" s="6"/>
      <c r="AO926" s="6" cm="1">
        <f t="array" aca="1" ref="AO926" ca="1">IF(OFFSET(INDIRECT(ADDRESS(ROW(), COLUMN())),0,-1)="",VLOOKUP($G926,$A:$AAE,COLUMN(),FALSE),OFFSET(INDIRECT(ADDRESS(ROW(), COLUMN())),0,-1))</f>
        <v>0</v>
      </c>
      <c r="AP926" s="6"/>
      <c r="AQ926" s="6" t="str" cm="1">
        <f t="array" aca="1" ref="AQ926" ca="1">IF(OFFSET(INDIRECT(ADDRESS(ROW(), COLUMN())),0,-1)="",VLOOKUP($G926,$A:$AAE,COLUMN(),FALSE),OFFSET(INDIRECT(ADDRESS(ROW(), COLUMN())),0,-1))</f>
        <v>-</v>
      </c>
      <c r="AR926" s="6"/>
      <c r="AS926" s="6" cm="1">
        <f t="array" aca="1" ref="AS926" ca="1">IF(OFFSET(INDIRECT(ADDRESS(ROW(), COLUMN())),0,-1)="",VLOOKUP($G926,$A:$AAE,COLUMN(),FALSE),OFFSET(INDIRECT(ADDRESS(ROW(), COLUMN())),0,-1))</f>
        <v>0</v>
      </c>
      <c r="AT926" s="6"/>
      <c r="AU926" s="6" t="str" cm="1">
        <f t="array" aca="1" ref="AU926" ca="1">IF(OFFSET(INDIRECT(ADDRESS(ROW(), COLUMN())),0,-1)="",VLOOKUP($G926,$A:$AAE,COLUMN(),FALSE),OFFSET(INDIRECT(ADDRESS(ROW(), COLUMN())),0,-1))</f>
        <v>-</v>
      </c>
      <c r="AV926" s="6"/>
      <c r="AW926" s="6" cm="1">
        <f t="array" aca="1" ref="AW926" ca="1">IF(OFFSET(INDIRECT(ADDRESS(ROW(), COLUMN())),0,-1)="",VLOOKUP($G926,$A:$AAE,COLUMN(),FALSE),OFFSET(INDIRECT(ADDRESS(ROW(), COLUMN())),0,-1))</f>
        <v>0</v>
      </c>
      <c r="AX926" s="2"/>
      <c r="AY926" s="6" t="str" cm="1">
        <f t="array" aca="1" ref="AY926" ca="1">IF(OFFSET(INDIRECT(ADDRESS(ROW(), COLUMN())),0,-1)="",VLOOKUP($G926,$A:$AAE,COLUMN(),FALSE),OFFSET(INDIRECT(ADDRESS(ROW(), COLUMN())),0,-1))</f>
        <v>-</v>
      </c>
      <c r="AZ926" s="2"/>
      <c r="BA926" s="6" cm="1">
        <f t="array" aca="1" ref="BA926" ca="1">IF(OFFSET(INDIRECT(ADDRESS(ROW(), COLUMN())),0,-1)="",VLOOKUP($G926,$A:$AAE,COLUMN(),FALSE),OFFSET(INDIRECT(ADDRESS(ROW(), COLUMN())),0,-1))</f>
        <v>0</v>
      </c>
      <c r="BB926" s="2"/>
      <c r="BC926" s="6" cm="1">
        <f t="array" aca="1" ref="BC926" ca="1">IF(OFFSET(INDIRECT(ADDRESS(ROW(), COLUMN())),0,-1)="",VLOOKUP($G926,$A:$AAE,COLUMN(),FALSE),OFFSET(INDIRECT(ADDRESS(ROW(), COLUMN())),0,-1))</f>
        <v>0</v>
      </c>
      <c r="BD926" s="2"/>
      <c r="BE926" s="6" t="str" cm="1">
        <f t="array" aca="1" ref="BE926" ca="1">IF(OFFSET(INDIRECT(ADDRESS(ROW(), COLUMN())),0,-1)="",VLOOKUP($G926,$A:$AAE,COLUMN(),FALSE),OFFSET(INDIRECT(ADDRESS(ROW(), COLUMN())),0,-1))</f>
        <v>用水量*0</v>
      </c>
      <c r="BF926" s="2"/>
      <c r="BG926" s="6" t="str" cm="1">
        <f t="array" aca="1" ref="BG926" ca="1">IF(OFFSET(INDIRECT(ADDRESS(ROW(), COLUMN())),0,-1)="",VLOOKUP($G926,$A:$AAE,COLUMN(),FALSE),OFFSET(INDIRECT(ADDRESS(ROW(), COLUMN())),0,-1))</f>
        <v>-</v>
      </c>
      <c r="BH926" s="2"/>
      <c r="BI926" s="6" cm="1">
        <f t="array" aca="1" ref="BI926" ca="1">IF(OFFSET(INDIRECT(ADDRESS(ROW(), COLUMN())),0,-1)="",VLOOKUP($G926,$A:$AAE,COLUMN(),FALSE),OFFSET(INDIRECT(ADDRESS(ROW(), COLUMN())),0,-1))</f>
        <v>0</v>
      </c>
      <c r="BJ926" s="2"/>
      <c r="BK926" s="6" cm="1">
        <f t="array" aca="1" ref="BK926" ca="1">IF(OFFSET(INDIRECT(ADDRESS(ROW(), COLUMN())),0,-1)="",VLOOKUP($G926,$A:$AAE,COLUMN(),FALSE),OFFSET(INDIRECT(ADDRESS(ROW(), COLUMN())),0,-1))</f>
        <v>0</v>
      </c>
      <c r="BL926" s="2"/>
      <c r="BM926" s="6" t="str" cm="1">
        <f t="array" aca="1" ref="BM926" ca="1">IF(OFFSET(INDIRECT(ADDRESS(ROW(), COLUMN())),0,-1)="",VLOOKUP($G926,$A:$AAE,COLUMN(),FALSE),OFFSET(INDIRECT(ADDRESS(ROW(), COLUMN())),0,-1))</f>
        <v>-</v>
      </c>
      <c r="BN926" s="2"/>
      <c r="BO926" s="6" cm="1">
        <f t="array" aca="1" ref="BO926" ca="1">IF(OFFSET(INDIRECT(ADDRESS(ROW(), COLUMN())),0,-1)="",VLOOKUP($G926,$A:$AAE,COLUMN(),FALSE),OFFSET(INDIRECT(ADDRESS(ROW(), COLUMN())),0,-1))</f>
        <v>0</v>
      </c>
      <c r="BP926" s="2"/>
      <c r="BQ926" s="6" t="str" cm="1">
        <f t="array" aca="1" ref="BQ926" ca="1">IF(OFFSET(INDIRECT(ADDRESS(ROW(), COLUMN())),0,-1)="",VLOOKUP($G926,$A:$AAE,COLUMN(),FALSE),OFFSET(INDIRECT(ADDRESS(ROW(), COLUMN())),0,-1))</f>
        <v>-</v>
      </c>
      <c r="BR926" s="2"/>
      <c r="BS926" s="6" cm="1">
        <f t="array" aca="1" ref="BS926" ca="1">IF(OFFSET(INDIRECT(ADDRESS(ROW(), COLUMN())),0,-1)="",VLOOKUP($G926,$A:$AAE,COLUMN(),FALSE),OFFSET(INDIRECT(ADDRESS(ROW(), COLUMN())),0,-1))</f>
        <v>0</v>
      </c>
      <c r="BT926" s="2"/>
      <c r="BU926" s="6" t="str" cm="1">
        <f t="array" aca="1" ref="BU926" ca="1">IF(OFFSET(INDIRECT(ADDRESS(ROW(), COLUMN())),0,-1)="",VLOOKUP($G926,$A:$AAE,COLUMN(),FALSE),OFFSET(INDIRECT(ADDRESS(ROW(), COLUMN())),0,-1))</f>
        <v>-</v>
      </c>
      <c r="BV926" s="2"/>
      <c r="BW926" s="6" cm="1">
        <f t="array" aca="1" ref="BW926" ca="1">IF(OFFSET(INDIRECT(ADDRESS(ROW(), COLUMN())),0,-1)="",VLOOKUP($G926,$A:$AAE,COLUMN(),FALSE),OFFSET(INDIRECT(ADDRESS(ROW(), COLUMN())),0,-1))</f>
        <v>0</v>
      </c>
      <c r="BX926" s="2"/>
      <c r="BY926" s="6" cm="1">
        <f t="array" aca="1" ref="BY926" ca="1">IF(OFFSET(INDIRECT(ADDRESS(ROW(), COLUMN())),0,-1)="",VLOOKUP($G926,$A:$AAE,COLUMN(),FALSE),OFFSET(INDIRECT(ADDRESS(ROW(), COLUMN())),0,-1))</f>
        <v>0</v>
      </c>
      <c r="BZ926" s="89"/>
      <c r="CA926" s="6" t="str" cm="1">
        <f t="array" aca="1" ref="CA926" ca="1">IF(OFFSET(INDIRECT(ADDRESS(ROW(), COLUMN())),0,-1)="",VLOOKUP($G926,$A:$AAE,COLUMN(),FALSE),OFFSET(INDIRECT(ADDRESS(ROW(), COLUMN())),0,-1))</f>
        <v>-</v>
      </c>
      <c r="CB926" s="6"/>
      <c r="CC926" s="6" cm="1">
        <f t="array" aca="1" ref="CC926" ca="1">IF(OFFSET(INDIRECT(ADDRESS(ROW(), COLUMN())),0,-1)="",VLOOKUP($G926,$A:$AAE,COLUMN(),FALSE),OFFSET(INDIRECT(ADDRESS(ROW(), COLUMN())),0,-1))</f>
        <v>0</v>
      </c>
      <c r="CD926" s="6"/>
      <c r="CE926" s="6" t="str" cm="1">
        <f t="array" aca="1" ref="CE926" ca="1">IF(OFFSET(INDIRECT(ADDRESS(ROW(), COLUMN())),0,-1)="",VLOOKUP($G926,$A:$AAE,COLUMN(),FALSE),OFFSET(INDIRECT(ADDRESS(ROW(), COLUMN())),0,-1))</f>
        <v>-</v>
      </c>
      <c r="CF926" s="6"/>
      <c r="CG926" s="6" cm="1">
        <f t="array" aca="1" ref="CG926" ca="1">IF(OFFSET(INDIRECT(ADDRESS(ROW(), COLUMN())),0,-1)="",VLOOKUP($G926,$A:$AAE,COLUMN(),FALSE),OFFSET(INDIRECT(ADDRESS(ROW(), COLUMN())),0,-1))</f>
        <v>0</v>
      </c>
      <c r="CH926" s="6"/>
      <c r="CI926" s="43" t="str" cm="1">
        <f t="array" aca="1" ref="CI926" ca="1">IF(OFFSET(INDIRECT(ADDRESS(ROW(), COLUMN())),0,-1)="",VLOOKUP($G926,$A:$AAE,COLUMN(),FALSE),OFFSET(INDIRECT(ADDRESS(ROW(), COLUMN())),0,-1))</f>
        <v>水域</v>
      </c>
      <c r="CJ926" s="75" t="s">
        <v>1962</v>
      </c>
      <c r="CK926" s="78" t="str">
        <f t="shared" ref="CK926" si="3579">IF(A926 = "",A$1&amp;":",_xlfn.TEXTJOIN(":",TRUE,A$1,A926))</f>
        <v>唯一标识:2004#机场用海#国空</v>
      </c>
      <c r="CL926" s="78" t="str">
        <f t="shared" ref="CL926" si="3580">IF(B926 = "",B$1&amp;":",_xlfn.TEXTJOIN(":",TRUE,B$1,B926))</f>
        <v>性质名称:机场用海</v>
      </c>
      <c r="CM926" s="78" t="str">
        <f t="shared" ref="CM926" si="3581">IF(C926 = "",C$1&amp;":",_xlfn.TEXTJOIN(":",TRUE,C$1,C926))</f>
        <v>地块性质过滤:</v>
      </c>
      <c r="CN926" s="78" t="str">
        <f t="shared" ref="CN926" si="3582">IF(D926 = "",D$1&amp;":",_xlfn.TEXTJOIN(":",TRUE,D$1,D926))</f>
        <v>地块性质:2004</v>
      </c>
      <c r="CO926" s="78" t="str">
        <f t="shared" ref="CO926" si="3583">IF(E926 = "",E$1&amp;":",_xlfn.TEXTJOIN(":",TRUE,E$1,E926))</f>
        <v>地类标准:国空</v>
      </c>
      <c r="CP926" s="78" t="str">
        <f t="shared" ref="CP926" si="3584">IF(F926 = "",F$1&amp;":",_xlfn.TEXTJOIN(":",TRUE,F$1,F926))</f>
        <v>地块性质别称:</v>
      </c>
      <c r="CQ926" s="78" t="str">
        <f t="shared" ref="CQ926" si="3585">IF(G926 = "",G$1&amp;":",_xlfn.TEXTJOIN(":",TRUE,G$1,G926))</f>
        <v>属性继承:E53#交通运输用海#城规</v>
      </c>
      <c r="CR926" s="78" t="str">
        <f t="shared" ref="CR926" si="3586">IF(H926 = "",H$1&amp;":",_xlfn.TEXTJOIN(":",TRUE,H$1,H926))</f>
        <v>父类:E53</v>
      </c>
      <c r="CS926" s="78" t="str">
        <f t="shared" ref="CS926" si="3587">IF(I926 = "",I$1&amp;":",_xlfn.TEXTJOIN(":",TRUE,I$1,I926))</f>
        <v>级别继承:20#交通运输用海#国空</v>
      </c>
      <c r="CT926" s="78" t="str">
        <f t="shared" ref="CT926" si="3588">IF(J926 = "",J$1&amp;":",_xlfn.TEXTJOIN(":",TRUE,J$1,J926))</f>
        <v>级别层次:2</v>
      </c>
      <c r="CU926" s="78" t="str">
        <f t="shared" ref="CU926" si="3589">IF(K926 = "",K$1&amp;":",_xlfn.TEXTJOIN(":",TRUE,K$1,K926))</f>
        <v>级别:120</v>
      </c>
      <c r="CV926" s="78" t="str">
        <f t="shared" ref="CV926" ca="1" si="3590">IF(M926 = "",M$1&amp;":",_xlfn.TEXTJOIN(":",TRUE,M$1,M926))</f>
        <v>地块颜色:20,141,235</v>
      </c>
      <c r="CW926" s="78" t="str">
        <f t="shared" ref="CW926" ca="1" si="3591">IF(O926 = "",O$1&amp;":",_xlfn.TEXTJOIN(":",TRUE,O$1,O926))</f>
        <v>建筑面积公式:面积*容积率</v>
      </c>
      <c r="CX926" s="78" t="str">
        <f t="shared" ref="CX926" ca="1" si="3592">IF(Q926 = "",Q$1&amp;":",_xlfn.TEXTJOIN(":",TRUE,Q$1,Q926))</f>
        <v>住宅建筑面积公式:地块建筑面积*0</v>
      </c>
      <c r="CY926" s="78" t="str">
        <f t="shared" ref="CY926" ca="1" si="3593">IF(S926 = "",S$1&amp;":",_xlfn.TEXTJOIN(":",TRUE,S$1,S926))</f>
        <v>商服建筑面积公式:地块建筑面积*0</v>
      </c>
      <c r="CZ926" s="78" t="str">
        <f t="shared" ref="CZ926" ca="1" si="3594">IF(U926 = "",U$1&amp;":",_xlfn.TEXTJOIN(":",TRUE,U$1,U926))</f>
        <v>商服中商业建筑面积公式:地块建筑面积*0</v>
      </c>
      <c r="DA926" s="78" t="str">
        <f t="shared" ref="DA926" ca="1" si="3595">IF(W926 = "",W$1&amp;":",_xlfn.TEXTJOIN(":",TRUE,W$1,W926))</f>
        <v>商服中办公建筑面积公式:地块建筑面积*0</v>
      </c>
      <c r="DB926" s="78" t="str">
        <f t="shared" ref="DB926" ca="1" si="3596">IF(Y926 = "",Y$1&amp;":",_xlfn.TEXTJOIN(":",TRUE,Y$1,Y926))</f>
        <v>公服建筑面积公式:地块建筑面积*0</v>
      </c>
      <c r="DC926" s="78" t="str">
        <f t="shared" ref="DC926" ca="1" si="3597">IF(AA926 = "",AA$1&amp;":",_xlfn.TEXTJOIN(":",TRUE,AA$1,AA926))</f>
        <v>工业建筑面积公式:地块建筑面积*0</v>
      </c>
      <c r="DD926" s="78" t="str">
        <f t="shared" ref="DD926" ca="1" si="3598">IF(AC926 = "",AC$1&amp;":",_xlfn.TEXTJOIN(":",TRUE,AC$1,AC926))</f>
        <v>市政建筑面积公式:地块建筑面积*0</v>
      </c>
      <c r="DE926" s="78" t="str">
        <f t="shared" ref="DE926" ca="1" si="3599">IF(AE926 = "",AE$1&amp;":",_xlfn.TEXTJOIN(":",TRUE,AE$1,AE926))</f>
        <v>绿地面积指定指标:面积*0</v>
      </c>
      <c r="DF926" s="78" t="str">
        <f t="shared" ref="DF926" ca="1" si="3600">IF(AG926 = "",AG$1&amp;":",_xlfn.TEXTJOIN(":",TRUE,AG$1,AG926))</f>
        <v>绿地面积指定公式:面积*0</v>
      </c>
      <c r="DG926" s="78" t="str">
        <f t="shared" ref="DG926" ca="1" si="3601">IF(AI926 = "",AI$1&amp;":",_xlfn.TEXTJOIN(":",TRUE,AI$1,AI926))</f>
        <v>户数指标:-</v>
      </c>
      <c r="DH926" s="78" t="str">
        <f t="shared" ref="DH926" ca="1" si="3602">IF(AK926 = "",AK$1&amp;":",_xlfn.TEXTJOIN(":",TRUE,AK$1,AK926))</f>
        <v>户数公式:0</v>
      </c>
      <c r="DI926" s="78" t="str">
        <f t="shared" ref="DI926" ca="1" si="3603">IF(AM926 = "",AM$1&amp;":",_xlfn.TEXTJOIN(":",TRUE,AM$1,AM926))</f>
        <v>人数指标:-</v>
      </c>
      <c r="DJ926" s="78" t="str">
        <f t="shared" ref="DJ926" ca="1" si="3604">IF(AO926 = "",AO$1&amp;":",_xlfn.TEXTJOIN(":",TRUE,AO$1,AO926))</f>
        <v>人数公式:0</v>
      </c>
      <c r="DK926" s="78" t="str">
        <f t="shared" ref="DK926" ca="1" si="3605">IF(AQ926 = "",AQ$1&amp;":",_xlfn.TEXTJOIN(":",TRUE,AQ$1,AQ926))</f>
        <v>就业指标:-</v>
      </c>
      <c r="DL926" s="78" t="str">
        <f t="shared" ref="DL926" ca="1" si="3606">IF(AS926 = "",AS$1&amp;":",_xlfn.TEXTJOIN(":",TRUE,AS$1,AS926))</f>
        <v>就业公式:0</v>
      </c>
      <c r="DM926" s="78" t="str">
        <f t="shared" ref="DM926" ca="1" si="3607">IF(AU926 = "",AU$1&amp;":",_xlfn.TEXTJOIN(":",TRUE,AU$1,AU926))</f>
        <v>机动车指标:-</v>
      </c>
      <c r="DN926" s="78" t="str">
        <f t="shared" ref="DN926" ca="1" si="3608">IF(AW926 = "",AW$1&amp;":",_xlfn.TEXTJOIN(":",TRUE,AW$1,AW926))</f>
        <v>机动车公式:0</v>
      </c>
      <c r="DO926" s="78" t="str">
        <f t="shared" ref="DO926" ca="1" si="3609">IF(AY926 = "",AY$1&amp;":",_xlfn.TEXTJOIN(":",TRUE,AY$1,AY926))</f>
        <v>用水量指标:-</v>
      </c>
      <c r="DP926" s="78" t="str">
        <f t="shared" ref="DP926" ca="1" si="3610">IF(BA926 = "",BA$1&amp;":",_xlfn.TEXTJOIN(":",TRUE,BA$1,BA926))</f>
        <v>用水量公式:0</v>
      </c>
      <c r="DQ926" s="78" t="str">
        <f t="shared" ref="DQ926" ca="1" si="3611">IF(BC926 = "",BC$1&amp;":",_xlfn.TEXTJOIN(":",TRUE,BC$1,BC926))</f>
        <v>污水折算系数:0</v>
      </c>
      <c r="DR926" s="78" t="str">
        <f t="shared" ref="DR926" ca="1" si="3612">IF(BE926 = "",BE$1&amp;":",_xlfn.TEXTJOIN(":",TRUE,BE$1,BE926))</f>
        <v>污水量公式:用水量*0</v>
      </c>
      <c r="DS926" s="78" t="str">
        <f t="shared" ref="DS926" ca="1" si="3613">IF(BG926 = "",BG$1&amp;":",_xlfn.TEXTJOIN(":",TRUE,BG$1,BG926))</f>
        <v>用电负荷指标:-</v>
      </c>
      <c r="DT926" s="78" t="str">
        <f t="shared" ref="DT926" ca="1" si="3614">IF(BI926 = "",BI$1&amp;":",_xlfn.TEXTJOIN(":",TRUE,BI$1,BI926))</f>
        <v>同时率:0</v>
      </c>
      <c r="DU926" s="78" t="str">
        <f t="shared" ref="DU926" ca="1" si="3615">IF(BK926 = "",BK$1&amp;":",_xlfn.TEXTJOIN(":",TRUE,BK$1,BK926))</f>
        <v>用电量公式:0</v>
      </c>
      <c r="DV926" s="78" t="str">
        <f t="shared" ref="DV926" ca="1" si="3616">IF(BM926 = "",BM$1&amp;":",_xlfn.TEXTJOIN(":",TRUE,BM$1,BM926))</f>
        <v>固话装机指标:-</v>
      </c>
      <c r="DW926" s="78" t="str">
        <f t="shared" ref="DW926" ca="1" si="3617">IF(BO926 = "",BO$1&amp;":",_xlfn.TEXTJOIN(":",TRUE,BO$1,BO926))</f>
        <v>固话量公式:0</v>
      </c>
      <c r="DX926" s="78" t="str">
        <f t="shared" ref="DX926" ca="1" si="3618">IF(BQ926 = "",BQ$1&amp;":",_xlfn.TEXTJOIN(":",TRUE,BQ$1,BQ926))</f>
        <v>有线电视指标:-</v>
      </c>
      <c r="DY926" s="78" t="str">
        <f t="shared" ref="DY926" ca="1" si="3619">IF(BS926 = "",BS$1&amp;":",_xlfn.TEXTJOIN(":",TRUE,BS$1,BS926))</f>
        <v>电视量公式:0</v>
      </c>
      <c r="DZ926" s="78" t="str">
        <f t="shared" ref="DZ926" ca="1" si="3620">IF(BU926 = "",BU$1&amp;":",_xlfn.TEXTJOIN(":",TRUE,BU$1,BU926))</f>
        <v>高峰机动车生成量指标:-</v>
      </c>
      <c r="EA926" s="78" t="str">
        <f t="shared" ref="EA926" ca="1" si="3621">IF(BW926 = "",BW$1&amp;":",_xlfn.TEXTJOIN(":",TRUE,BW$1,BW926))</f>
        <v>高峰机动车吸引量公式:0</v>
      </c>
      <c r="EB926" s="78" t="str">
        <f t="shared" ref="EB926" ca="1" si="3622">IF(BY926 = "",BY$1&amp;":",_xlfn.TEXTJOIN(":",TRUE,BY$1,BY926))</f>
        <v>高峰机动车发生量公式:0</v>
      </c>
      <c r="EC926" s="78" t="str">
        <f t="shared" ref="EC926" ca="1" si="3623">IF(CA926 = "",CA$1&amp;":",_xlfn.TEXTJOIN(":",TRUE,CA$1,CA926))</f>
        <v>地下空间指标:-</v>
      </c>
      <c r="ED926" s="78" t="str">
        <f t="shared" ref="ED926" ca="1" si="3624">IF(CC926 = "",CC$1&amp;":",_xlfn.TEXTJOIN(":",TRUE,CC$1,CC926))</f>
        <v>地下空间公式:0</v>
      </c>
      <c r="EE926" s="78" t="str">
        <f t="shared" ref="EE926" ca="1" si="3625">IF(CE926 = "",CE$1&amp;":",_xlfn.TEXTJOIN(":",TRUE,CE$1,CE926))</f>
        <v>人防指标:-</v>
      </c>
      <c r="EF926" s="78" t="str">
        <f t="shared" ref="EF926" ca="1" si="3626">IF(CG926 = "",CG$1&amp;":",_xlfn.TEXTJOIN(":",TRUE,CG$1,CG926))</f>
        <v>人防公式:0</v>
      </c>
      <c r="EG926" s="78" t="str">
        <f t="shared" ref="EG926" ca="1" si="3627">IF(CI926 = "",CI$1&amp;":",_xlfn.TEXTJOIN(":",TRUE,CI$1,CI926))</f>
        <v>用地构成:水域</v>
      </c>
      <c r="EH926" s="78" t="s">
        <v>1962</v>
      </c>
      <c r="EI926" s="79" t="str">
        <f t="shared" ref="EI926" ca="1" si="3628">_xlfn.TEXTJOIN(";",TRUE,CK926:EG926)</f>
        <v>唯一标识:2004#机场用海#国空;性质名称:机场用海;地块性质过滤:;地块性质:2004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6" t="s">
        <v>1962</v>
      </c>
    </row>
    <row r="927" spans="1:140" ht="16.5" x14ac:dyDescent="0.2">
      <c r="A927" s="43" t="str">
        <f t="shared" ref="A927" si="3629">IF(OR(C927="",C927="地块性质过滤:"),D927&amp;"#"&amp;B927&amp;"#"&amp;E927,D927&amp;"#"&amp;B927&amp;"&amp;"&amp;C927&amp;"#"&amp;E927)</f>
        <v>2005#其他交通运输用海#国空</v>
      </c>
      <c r="B927" s="43" t="s">
        <v>2394</v>
      </c>
      <c r="C927" s="43"/>
      <c r="D927" s="43">
        <v>2005</v>
      </c>
      <c r="E927" s="43" t="s">
        <v>1277</v>
      </c>
      <c r="F927" s="43"/>
      <c r="G927" s="43" t="s">
        <v>50</v>
      </c>
      <c r="H927" s="43" t="s">
        <v>766</v>
      </c>
      <c r="I927" s="43" t="s">
        <v>1478</v>
      </c>
      <c r="J927" s="43">
        <f t="shared" ref="J927" si="3630">IF(ISNUMBER(FIND("/",D927)),2,IF(RIGHT(D927,1)="v",LEN(D927)/2+0.5,LEN(D927)/2))</f>
        <v>2</v>
      </c>
      <c r="K927" s="43" t="str">
        <f t="shared" ref="K927" si="3631">IF((J927-1)=0,"0",(J927-1)&amp;LEFT(I927,FIND("#",I927)-1))</f>
        <v>120</v>
      </c>
      <c r="L927" s="43"/>
      <c r="M927" s="43" t="str" cm="1">
        <f t="array" aca="1" ref="M927" ca="1">IF(OFFSET(INDIRECT(ADDRESS(ROW(), COLUMN())),0,-1)="",VLOOKUP($G927,$A:$AAE,COLUMN(),FALSE),OFFSET(INDIRECT(ADDRESS(ROW(), COLUMN())),0,-1))</f>
        <v>20,141,235</v>
      </c>
      <c r="N927" s="6"/>
      <c r="O927" s="43" t="str" cm="1">
        <f t="array" aca="1" ref="O927" ca="1">IF(OFFSET(INDIRECT(ADDRESS(ROW(), COLUMN())),0,-1)="",VLOOKUP($G927,$A:$AAE,COLUMN(),FALSE),OFFSET(INDIRECT(ADDRESS(ROW(), COLUMN())),0,-1))</f>
        <v>面积*容积率</v>
      </c>
      <c r="P927" s="6"/>
      <c r="Q927" s="6" t="str" cm="1">
        <f t="array" aca="1" ref="Q927" ca="1">IF(OFFSET(INDIRECT(ADDRESS(ROW(), COLUMN())),0,-1)="",VLOOKUP($G927,$A:$AAE,COLUMN(),FALSE),OFFSET(INDIRECT(ADDRESS(ROW(), COLUMN())),0,-1))</f>
        <v>地块建筑面积*0</v>
      </c>
      <c r="R927" s="6"/>
      <c r="S927" s="6" t="str" cm="1">
        <f t="array" aca="1" ref="S927" ca="1">IF(OFFSET(INDIRECT(ADDRESS(ROW(), COLUMN())),0,-1)="",VLOOKUP($G927,$A:$AAE,COLUMN(),FALSE),OFFSET(INDIRECT(ADDRESS(ROW(), COLUMN())),0,-1))</f>
        <v>地块建筑面积*0</v>
      </c>
      <c r="T927" s="6"/>
      <c r="U927" s="6" t="str" cm="1">
        <f t="array" aca="1" ref="U927" ca="1">IF(OFFSET(INDIRECT(ADDRESS(ROW(), COLUMN())),0,-1)="",VLOOKUP($G927,$A:$AAE,COLUMN(),FALSE),OFFSET(INDIRECT(ADDRESS(ROW(), COLUMN())),0,-1))</f>
        <v>地块建筑面积*0</v>
      </c>
      <c r="V927" s="6"/>
      <c r="W927" s="43" t="str" cm="1">
        <f t="array" aca="1" ref="W927" ca="1">IF(OFFSET(INDIRECT(ADDRESS(ROW(), COLUMN())),0,-1)="",VLOOKUP($G927,$A:$AAE,COLUMN(),FALSE),OFFSET(INDIRECT(ADDRESS(ROW(), COLUMN())),0,-1))</f>
        <v>地块建筑面积*0</v>
      </c>
      <c r="X927" s="6"/>
      <c r="Y927" s="6" t="str" cm="1">
        <f t="array" aca="1" ref="Y927" ca="1">IF(OFFSET(INDIRECT(ADDRESS(ROW(), COLUMN())),0,-1)="",VLOOKUP($G927,$A:$AAE,COLUMN(),FALSE),OFFSET(INDIRECT(ADDRESS(ROW(), COLUMN())),0,-1))</f>
        <v>地块建筑面积*0</v>
      </c>
      <c r="Z927" s="6"/>
      <c r="AA927" s="6" t="str" cm="1">
        <f t="array" aca="1" ref="AA927" ca="1">IF(OFFSET(INDIRECT(ADDRESS(ROW(), COLUMN())),0,-1)="",VLOOKUP($G927,$A:$AAE,COLUMN(),FALSE),OFFSET(INDIRECT(ADDRESS(ROW(), COLUMN())),0,-1))</f>
        <v>地块建筑面积*0</v>
      </c>
      <c r="AB927" s="6"/>
      <c r="AC927" s="6" t="str" cm="1">
        <f t="array" aca="1" ref="AC927" ca="1">IF(OFFSET(INDIRECT(ADDRESS(ROW(), COLUMN())),0,-1)="",VLOOKUP($G927,$A:$AAE,COLUMN(),FALSE),OFFSET(INDIRECT(ADDRESS(ROW(), COLUMN())),0,-1))</f>
        <v>地块建筑面积*0</v>
      </c>
      <c r="AD927" s="6"/>
      <c r="AE927" s="6" t="str" cm="1">
        <f t="array" aca="1" ref="AE927" ca="1">IF(OFFSET(INDIRECT(ADDRESS(ROW(), COLUMN())),0,-1)="",VLOOKUP($G927,$A:$AAE,COLUMN(),FALSE),OFFSET(INDIRECT(ADDRESS(ROW(), COLUMN())),0,-1))</f>
        <v>面积*0</v>
      </c>
      <c r="AF927" s="6"/>
      <c r="AG927" s="6" t="str" cm="1">
        <f t="array" aca="1" ref="AG927" ca="1">IF(OFFSET(INDIRECT(ADDRESS(ROW(), COLUMN())),0,-1)="",VLOOKUP($G927,$A:$AAE,COLUMN(),FALSE),OFFSET(INDIRECT(ADDRESS(ROW(), COLUMN())),0,-1))</f>
        <v>面积*0</v>
      </c>
      <c r="AH927" s="6"/>
      <c r="AI927" s="6" t="str" cm="1">
        <f t="array" aca="1" ref="AI927" ca="1">IF(OFFSET(INDIRECT(ADDRESS(ROW(), COLUMN())),0,-1)="",VLOOKUP($G927,$A:$AAE,COLUMN(),FALSE),OFFSET(INDIRECT(ADDRESS(ROW(), COLUMN())),0,-1))</f>
        <v>-</v>
      </c>
      <c r="AJ927" s="6"/>
      <c r="AK927" s="6" cm="1">
        <f t="array" aca="1" ref="AK927" ca="1">IF(OFFSET(INDIRECT(ADDRESS(ROW(), COLUMN())),0,-1)="",VLOOKUP($G927,$A:$AAE,COLUMN(),FALSE),OFFSET(INDIRECT(ADDRESS(ROW(), COLUMN())),0,-1))</f>
        <v>0</v>
      </c>
      <c r="AL927" s="6"/>
      <c r="AM927" s="6" t="str" cm="1">
        <f t="array" aca="1" ref="AM927" ca="1">IF(OFFSET(INDIRECT(ADDRESS(ROW(), COLUMN())),0,-1)="",VLOOKUP($G927,$A:$AAE,COLUMN(),FALSE),OFFSET(INDIRECT(ADDRESS(ROW(), COLUMN())),0,-1))</f>
        <v>-</v>
      </c>
      <c r="AN927" s="6"/>
      <c r="AO927" s="6" cm="1">
        <f t="array" aca="1" ref="AO927" ca="1">IF(OFFSET(INDIRECT(ADDRESS(ROW(), COLUMN())),0,-1)="",VLOOKUP($G927,$A:$AAE,COLUMN(),FALSE),OFFSET(INDIRECT(ADDRESS(ROW(), COLUMN())),0,-1))</f>
        <v>0</v>
      </c>
      <c r="AP927" s="6"/>
      <c r="AQ927" s="6" t="str" cm="1">
        <f t="array" aca="1" ref="AQ927" ca="1">IF(OFFSET(INDIRECT(ADDRESS(ROW(), COLUMN())),0,-1)="",VLOOKUP($G927,$A:$AAE,COLUMN(),FALSE),OFFSET(INDIRECT(ADDRESS(ROW(), COLUMN())),0,-1))</f>
        <v>-</v>
      </c>
      <c r="AR927" s="6"/>
      <c r="AS927" s="6" cm="1">
        <f t="array" aca="1" ref="AS927" ca="1">IF(OFFSET(INDIRECT(ADDRESS(ROW(), COLUMN())),0,-1)="",VLOOKUP($G927,$A:$AAE,COLUMN(),FALSE),OFFSET(INDIRECT(ADDRESS(ROW(), COLUMN())),0,-1))</f>
        <v>0</v>
      </c>
      <c r="AT927" s="6"/>
      <c r="AU927" s="6" t="str" cm="1">
        <f t="array" aca="1" ref="AU927" ca="1">IF(OFFSET(INDIRECT(ADDRESS(ROW(), COLUMN())),0,-1)="",VLOOKUP($G927,$A:$AAE,COLUMN(),FALSE),OFFSET(INDIRECT(ADDRESS(ROW(), COLUMN())),0,-1))</f>
        <v>-</v>
      </c>
      <c r="AV927" s="6"/>
      <c r="AW927" s="6" cm="1">
        <f t="array" aca="1" ref="AW927" ca="1">IF(OFFSET(INDIRECT(ADDRESS(ROW(), COLUMN())),0,-1)="",VLOOKUP($G927,$A:$AAE,COLUMN(),FALSE),OFFSET(INDIRECT(ADDRESS(ROW(), COLUMN())),0,-1))</f>
        <v>0</v>
      </c>
      <c r="AX927" s="2"/>
      <c r="AY927" s="6" t="str" cm="1">
        <f t="array" aca="1" ref="AY927" ca="1">IF(OFFSET(INDIRECT(ADDRESS(ROW(), COLUMN())),0,-1)="",VLOOKUP($G927,$A:$AAE,COLUMN(),FALSE),OFFSET(INDIRECT(ADDRESS(ROW(), COLUMN())),0,-1))</f>
        <v>-</v>
      </c>
      <c r="AZ927" s="2"/>
      <c r="BA927" s="6" cm="1">
        <f t="array" aca="1" ref="BA927" ca="1">IF(OFFSET(INDIRECT(ADDRESS(ROW(), COLUMN())),0,-1)="",VLOOKUP($G927,$A:$AAE,COLUMN(),FALSE),OFFSET(INDIRECT(ADDRESS(ROW(), COLUMN())),0,-1))</f>
        <v>0</v>
      </c>
      <c r="BB927" s="2"/>
      <c r="BC927" s="6" cm="1">
        <f t="array" aca="1" ref="BC927" ca="1">IF(OFFSET(INDIRECT(ADDRESS(ROW(), COLUMN())),0,-1)="",VLOOKUP($G927,$A:$AAE,COLUMN(),FALSE),OFFSET(INDIRECT(ADDRESS(ROW(), COLUMN())),0,-1))</f>
        <v>0</v>
      </c>
      <c r="BD927" s="2"/>
      <c r="BE927" s="6" t="str" cm="1">
        <f t="array" aca="1" ref="BE927" ca="1">IF(OFFSET(INDIRECT(ADDRESS(ROW(), COLUMN())),0,-1)="",VLOOKUP($G927,$A:$AAE,COLUMN(),FALSE),OFFSET(INDIRECT(ADDRESS(ROW(), COLUMN())),0,-1))</f>
        <v>用水量*0</v>
      </c>
      <c r="BF927" s="2"/>
      <c r="BG927" s="6" t="str" cm="1">
        <f t="array" aca="1" ref="BG927" ca="1">IF(OFFSET(INDIRECT(ADDRESS(ROW(), COLUMN())),0,-1)="",VLOOKUP($G927,$A:$AAE,COLUMN(),FALSE),OFFSET(INDIRECT(ADDRESS(ROW(), COLUMN())),0,-1))</f>
        <v>-</v>
      </c>
      <c r="BH927" s="2"/>
      <c r="BI927" s="6" cm="1">
        <f t="array" aca="1" ref="BI927" ca="1">IF(OFFSET(INDIRECT(ADDRESS(ROW(), COLUMN())),0,-1)="",VLOOKUP($G927,$A:$AAE,COLUMN(),FALSE),OFFSET(INDIRECT(ADDRESS(ROW(), COLUMN())),0,-1))</f>
        <v>0</v>
      </c>
      <c r="BJ927" s="2"/>
      <c r="BK927" s="6" cm="1">
        <f t="array" aca="1" ref="BK927" ca="1">IF(OFFSET(INDIRECT(ADDRESS(ROW(), COLUMN())),0,-1)="",VLOOKUP($G927,$A:$AAE,COLUMN(),FALSE),OFFSET(INDIRECT(ADDRESS(ROW(), COLUMN())),0,-1))</f>
        <v>0</v>
      </c>
      <c r="BL927" s="2"/>
      <c r="BM927" s="6" t="str" cm="1">
        <f t="array" aca="1" ref="BM927" ca="1">IF(OFFSET(INDIRECT(ADDRESS(ROW(), COLUMN())),0,-1)="",VLOOKUP($G927,$A:$AAE,COLUMN(),FALSE),OFFSET(INDIRECT(ADDRESS(ROW(), COLUMN())),0,-1))</f>
        <v>-</v>
      </c>
      <c r="BN927" s="2"/>
      <c r="BO927" s="6" cm="1">
        <f t="array" aca="1" ref="BO927" ca="1">IF(OFFSET(INDIRECT(ADDRESS(ROW(), COLUMN())),0,-1)="",VLOOKUP($G927,$A:$AAE,COLUMN(),FALSE),OFFSET(INDIRECT(ADDRESS(ROW(), COLUMN())),0,-1))</f>
        <v>0</v>
      </c>
      <c r="BP927" s="2"/>
      <c r="BQ927" s="6" t="str" cm="1">
        <f t="array" aca="1" ref="BQ927" ca="1">IF(OFFSET(INDIRECT(ADDRESS(ROW(), COLUMN())),0,-1)="",VLOOKUP($G927,$A:$AAE,COLUMN(),FALSE),OFFSET(INDIRECT(ADDRESS(ROW(), COLUMN())),0,-1))</f>
        <v>-</v>
      </c>
      <c r="BR927" s="2"/>
      <c r="BS927" s="6" cm="1">
        <f t="array" aca="1" ref="BS927" ca="1">IF(OFFSET(INDIRECT(ADDRESS(ROW(), COLUMN())),0,-1)="",VLOOKUP($G927,$A:$AAE,COLUMN(),FALSE),OFFSET(INDIRECT(ADDRESS(ROW(), COLUMN())),0,-1))</f>
        <v>0</v>
      </c>
      <c r="BT927" s="2"/>
      <c r="BU927" s="6" t="str" cm="1">
        <f t="array" aca="1" ref="BU927" ca="1">IF(OFFSET(INDIRECT(ADDRESS(ROW(), COLUMN())),0,-1)="",VLOOKUP($G927,$A:$AAE,COLUMN(),FALSE),OFFSET(INDIRECT(ADDRESS(ROW(), COLUMN())),0,-1))</f>
        <v>-</v>
      </c>
      <c r="BV927" s="2"/>
      <c r="BW927" s="6" cm="1">
        <f t="array" aca="1" ref="BW927" ca="1">IF(OFFSET(INDIRECT(ADDRESS(ROW(), COLUMN())),0,-1)="",VLOOKUP($G927,$A:$AAE,COLUMN(),FALSE),OFFSET(INDIRECT(ADDRESS(ROW(), COLUMN())),0,-1))</f>
        <v>0</v>
      </c>
      <c r="BX927" s="2"/>
      <c r="BY927" s="6" cm="1">
        <f t="array" aca="1" ref="BY927" ca="1">IF(OFFSET(INDIRECT(ADDRESS(ROW(), COLUMN())),0,-1)="",VLOOKUP($G927,$A:$AAE,COLUMN(),FALSE),OFFSET(INDIRECT(ADDRESS(ROW(), COLUMN())),0,-1))</f>
        <v>0</v>
      </c>
      <c r="BZ927" s="89"/>
      <c r="CA927" s="6" t="str" cm="1">
        <f t="array" aca="1" ref="CA927" ca="1">IF(OFFSET(INDIRECT(ADDRESS(ROW(), COLUMN())),0,-1)="",VLOOKUP($G927,$A:$AAE,COLUMN(),FALSE),OFFSET(INDIRECT(ADDRESS(ROW(), COLUMN())),0,-1))</f>
        <v>-</v>
      </c>
      <c r="CB927" s="6"/>
      <c r="CC927" s="6" cm="1">
        <f t="array" aca="1" ref="CC927" ca="1">IF(OFFSET(INDIRECT(ADDRESS(ROW(), COLUMN())),0,-1)="",VLOOKUP($G927,$A:$AAE,COLUMN(),FALSE),OFFSET(INDIRECT(ADDRESS(ROW(), COLUMN())),0,-1))</f>
        <v>0</v>
      </c>
      <c r="CD927" s="6"/>
      <c r="CE927" s="6" t="str" cm="1">
        <f t="array" aca="1" ref="CE927" ca="1">IF(OFFSET(INDIRECT(ADDRESS(ROW(), COLUMN())),0,-1)="",VLOOKUP($G927,$A:$AAE,COLUMN(),FALSE),OFFSET(INDIRECT(ADDRESS(ROW(), COLUMN())),0,-1))</f>
        <v>-</v>
      </c>
      <c r="CF927" s="6"/>
      <c r="CG927" s="6" cm="1">
        <f t="array" aca="1" ref="CG927" ca="1">IF(OFFSET(INDIRECT(ADDRESS(ROW(), COLUMN())),0,-1)="",VLOOKUP($G927,$A:$AAE,COLUMN(),FALSE),OFFSET(INDIRECT(ADDRESS(ROW(), COLUMN())),0,-1))</f>
        <v>0</v>
      </c>
      <c r="CH927" s="6"/>
      <c r="CI927" s="43" t="str" cm="1">
        <f t="array" aca="1" ref="CI927" ca="1">IF(OFFSET(INDIRECT(ADDRESS(ROW(), COLUMN())),0,-1)="",VLOOKUP($G927,$A:$AAE,COLUMN(),FALSE),OFFSET(INDIRECT(ADDRESS(ROW(), COLUMN())),0,-1))</f>
        <v>水域</v>
      </c>
      <c r="CJ927" s="75" t="s">
        <v>1962</v>
      </c>
      <c r="CK927" s="78" t="str">
        <f t="shared" ref="CK927" si="3632">IF(A927 = "",A$1&amp;":",_xlfn.TEXTJOIN(":",TRUE,A$1,A927))</f>
        <v>唯一标识:2005#其他交通运输用海#国空</v>
      </c>
      <c r="CL927" s="78" t="str">
        <f t="shared" ref="CL927" si="3633">IF(B927 = "",B$1&amp;":",_xlfn.TEXTJOIN(":",TRUE,B$1,B927))</f>
        <v>性质名称:其他交通运输用海</v>
      </c>
      <c r="CM927" s="78" t="str">
        <f t="shared" ref="CM927" si="3634">IF(C927 = "",C$1&amp;":",_xlfn.TEXTJOIN(":",TRUE,C$1,C927))</f>
        <v>地块性质过滤:</v>
      </c>
      <c r="CN927" s="78" t="str">
        <f t="shared" ref="CN927" si="3635">IF(D927 = "",D$1&amp;":",_xlfn.TEXTJOIN(":",TRUE,D$1,D927))</f>
        <v>地块性质:2005</v>
      </c>
      <c r="CO927" s="78" t="str">
        <f t="shared" ref="CO927" si="3636">IF(E927 = "",E$1&amp;":",_xlfn.TEXTJOIN(":",TRUE,E$1,E927))</f>
        <v>地类标准:国空</v>
      </c>
      <c r="CP927" s="78" t="str">
        <f t="shared" ref="CP927" si="3637">IF(F927 = "",F$1&amp;":",_xlfn.TEXTJOIN(":",TRUE,F$1,F927))</f>
        <v>地块性质别称:</v>
      </c>
      <c r="CQ927" s="78" t="str">
        <f t="shared" ref="CQ927" si="3638">IF(G927 = "",G$1&amp;":",_xlfn.TEXTJOIN(":",TRUE,G$1,G927))</f>
        <v>属性继承:E53#交通运输用海#城规</v>
      </c>
      <c r="CR927" s="78" t="str">
        <f t="shared" ref="CR927" si="3639">IF(H927 = "",H$1&amp;":",_xlfn.TEXTJOIN(":",TRUE,H$1,H927))</f>
        <v>父类:E53</v>
      </c>
      <c r="CS927" s="78" t="str">
        <f t="shared" ref="CS927" si="3640">IF(I927 = "",I$1&amp;":",_xlfn.TEXTJOIN(":",TRUE,I$1,I927))</f>
        <v>级别继承:20#交通运输用海#国空</v>
      </c>
      <c r="CT927" s="78" t="str">
        <f t="shared" ref="CT927" si="3641">IF(J927 = "",J$1&amp;":",_xlfn.TEXTJOIN(":",TRUE,J$1,J927))</f>
        <v>级别层次:2</v>
      </c>
      <c r="CU927" s="78" t="str">
        <f t="shared" ref="CU927" si="3642">IF(K927 = "",K$1&amp;":",_xlfn.TEXTJOIN(":",TRUE,K$1,K927))</f>
        <v>级别:120</v>
      </c>
      <c r="CV927" s="78" t="str">
        <f t="shared" ref="CV927" ca="1" si="3643">IF(M927 = "",M$1&amp;":",_xlfn.TEXTJOIN(":",TRUE,M$1,M927))</f>
        <v>地块颜色:20,141,235</v>
      </c>
      <c r="CW927" s="78" t="str">
        <f t="shared" ref="CW927" ca="1" si="3644">IF(O927 = "",O$1&amp;":",_xlfn.TEXTJOIN(":",TRUE,O$1,O927))</f>
        <v>建筑面积公式:面积*容积率</v>
      </c>
      <c r="CX927" s="78" t="str">
        <f t="shared" ref="CX927" ca="1" si="3645">IF(Q927 = "",Q$1&amp;":",_xlfn.TEXTJOIN(":",TRUE,Q$1,Q927))</f>
        <v>住宅建筑面积公式:地块建筑面积*0</v>
      </c>
      <c r="CY927" s="78" t="str">
        <f t="shared" ref="CY927" ca="1" si="3646">IF(S927 = "",S$1&amp;":",_xlfn.TEXTJOIN(":",TRUE,S$1,S927))</f>
        <v>商服建筑面积公式:地块建筑面积*0</v>
      </c>
      <c r="CZ927" s="78" t="str">
        <f t="shared" ref="CZ927" ca="1" si="3647">IF(U927 = "",U$1&amp;":",_xlfn.TEXTJOIN(":",TRUE,U$1,U927))</f>
        <v>商服中商业建筑面积公式:地块建筑面积*0</v>
      </c>
      <c r="DA927" s="78" t="str">
        <f t="shared" ref="DA927" ca="1" si="3648">IF(W927 = "",W$1&amp;":",_xlfn.TEXTJOIN(":",TRUE,W$1,W927))</f>
        <v>商服中办公建筑面积公式:地块建筑面积*0</v>
      </c>
      <c r="DB927" s="78" t="str">
        <f t="shared" ref="DB927" ca="1" si="3649">IF(Y927 = "",Y$1&amp;":",_xlfn.TEXTJOIN(":",TRUE,Y$1,Y927))</f>
        <v>公服建筑面积公式:地块建筑面积*0</v>
      </c>
      <c r="DC927" s="78" t="str">
        <f t="shared" ref="DC927" ca="1" si="3650">IF(AA927 = "",AA$1&amp;":",_xlfn.TEXTJOIN(":",TRUE,AA$1,AA927))</f>
        <v>工业建筑面积公式:地块建筑面积*0</v>
      </c>
      <c r="DD927" s="78" t="str">
        <f t="shared" ref="DD927" ca="1" si="3651">IF(AC927 = "",AC$1&amp;":",_xlfn.TEXTJOIN(":",TRUE,AC$1,AC927))</f>
        <v>市政建筑面积公式:地块建筑面积*0</v>
      </c>
      <c r="DE927" s="78" t="str">
        <f t="shared" ref="DE927" ca="1" si="3652">IF(AE927 = "",AE$1&amp;":",_xlfn.TEXTJOIN(":",TRUE,AE$1,AE927))</f>
        <v>绿地面积指定指标:面积*0</v>
      </c>
      <c r="DF927" s="78" t="str">
        <f t="shared" ref="DF927" ca="1" si="3653">IF(AG927 = "",AG$1&amp;":",_xlfn.TEXTJOIN(":",TRUE,AG$1,AG927))</f>
        <v>绿地面积指定公式:面积*0</v>
      </c>
      <c r="DG927" s="78" t="str">
        <f t="shared" ref="DG927" ca="1" si="3654">IF(AI927 = "",AI$1&amp;":",_xlfn.TEXTJOIN(":",TRUE,AI$1,AI927))</f>
        <v>户数指标:-</v>
      </c>
      <c r="DH927" s="78" t="str">
        <f t="shared" ref="DH927" ca="1" si="3655">IF(AK927 = "",AK$1&amp;":",_xlfn.TEXTJOIN(":",TRUE,AK$1,AK927))</f>
        <v>户数公式:0</v>
      </c>
      <c r="DI927" s="78" t="str">
        <f t="shared" ref="DI927" ca="1" si="3656">IF(AM927 = "",AM$1&amp;":",_xlfn.TEXTJOIN(":",TRUE,AM$1,AM927))</f>
        <v>人数指标:-</v>
      </c>
      <c r="DJ927" s="78" t="str">
        <f t="shared" ref="DJ927" ca="1" si="3657">IF(AO927 = "",AO$1&amp;":",_xlfn.TEXTJOIN(":",TRUE,AO$1,AO927))</f>
        <v>人数公式:0</v>
      </c>
      <c r="DK927" s="78" t="str">
        <f t="shared" ref="DK927" ca="1" si="3658">IF(AQ927 = "",AQ$1&amp;":",_xlfn.TEXTJOIN(":",TRUE,AQ$1,AQ927))</f>
        <v>就业指标:-</v>
      </c>
      <c r="DL927" s="78" t="str">
        <f t="shared" ref="DL927" ca="1" si="3659">IF(AS927 = "",AS$1&amp;":",_xlfn.TEXTJOIN(":",TRUE,AS$1,AS927))</f>
        <v>就业公式:0</v>
      </c>
      <c r="DM927" s="78" t="str">
        <f t="shared" ref="DM927" ca="1" si="3660">IF(AU927 = "",AU$1&amp;":",_xlfn.TEXTJOIN(":",TRUE,AU$1,AU927))</f>
        <v>机动车指标:-</v>
      </c>
      <c r="DN927" s="78" t="str">
        <f t="shared" ref="DN927" ca="1" si="3661">IF(AW927 = "",AW$1&amp;":",_xlfn.TEXTJOIN(":",TRUE,AW$1,AW927))</f>
        <v>机动车公式:0</v>
      </c>
      <c r="DO927" s="78" t="str">
        <f t="shared" ref="DO927" ca="1" si="3662">IF(AY927 = "",AY$1&amp;":",_xlfn.TEXTJOIN(":",TRUE,AY$1,AY927))</f>
        <v>用水量指标:-</v>
      </c>
      <c r="DP927" s="78" t="str">
        <f t="shared" ref="DP927" ca="1" si="3663">IF(BA927 = "",BA$1&amp;":",_xlfn.TEXTJOIN(":",TRUE,BA$1,BA927))</f>
        <v>用水量公式:0</v>
      </c>
      <c r="DQ927" s="78" t="str">
        <f t="shared" ref="DQ927" ca="1" si="3664">IF(BC927 = "",BC$1&amp;":",_xlfn.TEXTJOIN(":",TRUE,BC$1,BC927))</f>
        <v>污水折算系数:0</v>
      </c>
      <c r="DR927" s="78" t="str">
        <f t="shared" ref="DR927" ca="1" si="3665">IF(BE927 = "",BE$1&amp;":",_xlfn.TEXTJOIN(":",TRUE,BE$1,BE927))</f>
        <v>污水量公式:用水量*0</v>
      </c>
      <c r="DS927" s="78" t="str">
        <f t="shared" ref="DS927" ca="1" si="3666">IF(BG927 = "",BG$1&amp;":",_xlfn.TEXTJOIN(":",TRUE,BG$1,BG927))</f>
        <v>用电负荷指标:-</v>
      </c>
      <c r="DT927" s="78" t="str">
        <f t="shared" ref="DT927" ca="1" si="3667">IF(BI927 = "",BI$1&amp;":",_xlfn.TEXTJOIN(":",TRUE,BI$1,BI927))</f>
        <v>同时率:0</v>
      </c>
      <c r="DU927" s="78" t="str">
        <f t="shared" ref="DU927" ca="1" si="3668">IF(BK927 = "",BK$1&amp;":",_xlfn.TEXTJOIN(":",TRUE,BK$1,BK927))</f>
        <v>用电量公式:0</v>
      </c>
      <c r="DV927" s="78" t="str">
        <f t="shared" ref="DV927" ca="1" si="3669">IF(BM927 = "",BM$1&amp;":",_xlfn.TEXTJOIN(":",TRUE,BM$1,BM927))</f>
        <v>固话装机指标:-</v>
      </c>
      <c r="DW927" s="78" t="str">
        <f t="shared" ref="DW927" ca="1" si="3670">IF(BO927 = "",BO$1&amp;":",_xlfn.TEXTJOIN(":",TRUE,BO$1,BO927))</f>
        <v>固话量公式:0</v>
      </c>
      <c r="DX927" s="78" t="str">
        <f t="shared" ref="DX927" ca="1" si="3671">IF(BQ927 = "",BQ$1&amp;":",_xlfn.TEXTJOIN(":",TRUE,BQ$1,BQ927))</f>
        <v>有线电视指标:-</v>
      </c>
      <c r="DY927" s="78" t="str">
        <f t="shared" ref="DY927" ca="1" si="3672">IF(BS927 = "",BS$1&amp;":",_xlfn.TEXTJOIN(":",TRUE,BS$1,BS927))</f>
        <v>电视量公式:0</v>
      </c>
      <c r="DZ927" s="78" t="str">
        <f t="shared" ref="DZ927" ca="1" si="3673">IF(BU927 = "",BU$1&amp;":",_xlfn.TEXTJOIN(":",TRUE,BU$1,BU927))</f>
        <v>高峰机动车生成量指标:-</v>
      </c>
      <c r="EA927" s="78" t="str">
        <f t="shared" ref="EA927" ca="1" si="3674">IF(BW927 = "",BW$1&amp;":",_xlfn.TEXTJOIN(":",TRUE,BW$1,BW927))</f>
        <v>高峰机动车吸引量公式:0</v>
      </c>
      <c r="EB927" s="78" t="str">
        <f t="shared" ref="EB927" ca="1" si="3675">IF(BY927 = "",BY$1&amp;":",_xlfn.TEXTJOIN(":",TRUE,BY$1,BY927))</f>
        <v>高峰机动车发生量公式:0</v>
      </c>
      <c r="EC927" s="78" t="str">
        <f t="shared" ref="EC927" ca="1" si="3676">IF(CA927 = "",CA$1&amp;":",_xlfn.TEXTJOIN(":",TRUE,CA$1,CA927))</f>
        <v>地下空间指标:-</v>
      </c>
      <c r="ED927" s="78" t="str">
        <f t="shared" ref="ED927" ca="1" si="3677">IF(CC927 = "",CC$1&amp;":",_xlfn.TEXTJOIN(":",TRUE,CC$1,CC927))</f>
        <v>地下空间公式:0</v>
      </c>
      <c r="EE927" s="78" t="str">
        <f t="shared" ref="EE927" ca="1" si="3678">IF(CE927 = "",CE$1&amp;":",_xlfn.TEXTJOIN(":",TRUE,CE$1,CE927))</f>
        <v>人防指标:-</v>
      </c>
      <c r="EF927" s="78" t="str">
        <f t="shared" ref="EF927" ca="1" si="3679">IF(CG927 = "",CG$1&amp;":",_xlfn.TEXTJOIN(":",TRUE,CG$1,CG927))</f>
        <v>人防公式:0</v>
      </c>
      <c r="EG927" s="78" t="str">
        <f t="shared" ref="EG927" ca="1" si="3680">IF(CI927 = "",CI$1&amp;":",_xlfn.TEXTJOIN(":",TRUE,CI$1,CI927))</f>
        <v>用地构成:水域</v>
      </c>
      <c r="EH927" s="78" t="s">
        <v>1962</v>
      </c>
      <c r="EI927" s="79" t="str">
        <f t="shared" ref="EI927" ca="1" si="3681">_xlfn.TEXTJOIN(";",TRUE,CK927:EG927)</f>
        <v>唯一标识:2005#其他交通运输用海#国空;性质名称:其他交通运输用海;地块性质过滤:;地块性质:2005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7" t="s">
        <v>1962</v>
      </c>
    </row>
    <row r="928" spans="1:140" ht="16.5" x14ac:dyDescent="0.2">
      <c r="A928" s="43" t="str">
        <f t="shared" si="3520"/>
        <v>21#游憩用海#国空</v>
      </c>
      <c r="B928" s="43" t="s">
        <v>215</v>
      </c>
      <c r="C928" s="43"/>
      <c r="D928" s="43">
        <v>21</v>
      </c>
      <c r="E928" s="43" t="s">
        <v>1277</v>
      </c>
      <c r="F928" s="43"/>
      <c r="G928" s="43" t="s">
        <v>47</v>
      </c>
      <c r="H928" s="43" t="s">
        <v>754</v>
      </c>
      <c r="I928" s="43" t="s">
        <v>1435</v>
      </c>
      <c r="J928" s="43">
        <f t="shared" si="3521"/>
        <v>1</v>
      </c>
      <c r="K928" s="43" t="str">
        <f t="shared" si="3522"/>
        <v>0</v>
      </c>
      <c r="L928" s="43"/>
      <c r="M928" s="43" t="str" cm="1">
        <f t="array" aca="1" ref="M928" ca="1">IF(OFFSET(INDIRECT(ADDRESS(ROW(), COLUMN())),0,-1)="",VLOOKUP($G928,$A:$AAE,COLUMN(),FALSE),OFFSET(INDIRECT(ADDRESS(ROW(), COLUMN())),0,-1))</f>
        <v>20,141,235</v>
      </c>
      <c r="N928" s="6"/>
      <c r="O928" s="43" t="str" cm="1">
        <f t="array" aca="1" ref="O928" ca="1">IF(OFFSET(INDIRECT(ADDRESS(ROW(), COLUMN())),0,-1)="",VLOOKUP($G928,$A:$AAE,COLUMN(),FALSE),OFFSET(INDIRECT(ADDRESS(ROW(), COLUMN())),0,-1))</f>
        <v>面积*容积率</v>
      </c>
      <c r="P928" s="6"/>
      <c r="Q928" s="6" t="str" cm="1">
        <f t="array" aca="1" ref="Q928" ca="1">IF(OFFSET(INDIRECT(ADDRESS(ROW(), COLUMN())),0,-1)="",VLOOKUP($G928,$A:$AAE,COLUMN(),FALSE),OFFSET(INDIRECT(ADDRESS(ROW(), COLUMN())),0,-1))</f>
        <v>地块建筑面积*0</v>
      </c>
      <c r="R928" s="6"/>
      <c r="S928" s="6" t="str" cm="1">
        <f t="array" aca="1" ref="S928" ca="1">IF(OFFSET(INDIRECT(ADDRESS(ROW(), COLUMN())),0,-1)="",VLOOKUP($G928,$A:$AAE,COLUMN(),FALSE),OFFSET(INDIRECT(ADDRESS(ROW(), COLUMN())),0,-1))</f>
        <v>地块建筑面积*0</v>
      </c>
      <c r="T928" s="6"/>
      <c r="U928" s="6" t="str" cm="1">
        <f t="array" aca="1" ref="U928" ca="1">IF(OFFSET(INDIRECT(ADDRESS(ROW(), COLUMN())),0,-1)="",VLOOKUP($G928,$A:$AAE,COLUMN(),FALSE),OFFSET(INDIRECT(ADDRESS(ROW(), COLUMN())),0,-1))</f>
        <v>地块建筑面积*0</v>
      </c>
      <c r="V928" s="6"/>
      <c r="W928" s="43" t="str" cm="1">
        <f t="array" aca="1" ref="W928" ca="1">IF(OFFSET(INDIRECT(ADDRESS(ROW(), COLUMN())),0,-1)="",VLOOKUP($G928,$A:$AAE,COLUMN(),FALSE),OFFSET(INDIRECT(ADDRESS(ROW(), COLUMN())),0,-1))</f>
        <v>地块建筑面积*0</v>
      </c>
      <c r="X928" s="6"/>
      <c r="Y928" s="6" t="str" cm="1">
        <f t="array" aca="1" ref="Y928" ca="1">IF(OFFSET(INDIRECT(ADDRESS(ROW(), COLUMN())),0,-1)="",VLOOKUP($G928,$A:$AAE,COLUMN(),FALSE),OFFSET(INDIRECT(ADDRESS(ROW(), COLUMN())),0,-1))</f>
        <v>地块建筑面积*0</v>
      </c>
      <c r="Z928" s="6"/>
      <c r="AA928" s="6" t="str" cm="1">
        <f t="array" aca="1" ref="AA928" ca="1">IF(OFFSET(INDIRECT(ADDRESS(ROW(), COLUMN())),0,-1)="",VLOOKUP($G928,$A:$AAE,COLUMN(),FALSE),OFFSET(INDIRECT(ADDRESS(ROW(), COLUMN())),0,-1))</f>
        <v>地块建筑面积*0</v>
      </c>
      <c r="AB928" s="6"/>
      <c r="AC928" s="6" t="str" cm="1">
        <f t="array" aca="1" ref="AC928" ca="1">IF(OFFSET(INDIRECT(ADDRESS(ROW(), COLUMN())),0,-1)="",VLOOKUP($G928,$A:$AAE,COLUMN(),FALSE),OFFSET(INDIRECT(ADDRESS(ROW(), COLUMN())),0,-1))</f>
        <v>地块建筑面积*0</v>
      </c>
      <c r="AD928" s="6"/>
      <c r="AE928" s="6" t="str" cm="1">
        <f t="array" aca="1" ref="AE928" ca="1">IF(OFFSET(INDIRECT(ADDRESS(ROW(), COLUMN())),0,-1)="",VLOOKUP($G928,$A:$AAE,COLUMN(),FALSE),OFFSET(INDIRECT(ADDRESS(ROW(), COLUMN())),0,-1))</f>
        <v>面积*0</v>
      </c>
      <c r="AF928" s="6"/>
      <c r="AG928" s="6" t="str" cm="1">
        <f t="array" aca="1" ref="AG928" ca="1">IF(OFFSET(INDIRECT(ADDRESS(ROW(), COLUMN())),0,-1)="",VLOOKUP($G928,$A:$AAE,COLUMN(),FALSE),OFFSET(INDIRECT(ADDRESS(ROW(), COLUMN())),0,-1))</f>
        <v>面积*0</v>
      </c>
      <c r="AH928" s="6"/>
      <c r="AI928" s="6" t="str" cm="1">
        <f t="array" aca="1" ref="AI928" ca="1">IF(OFFSET(INDIRECT(ADDRESS(ROW(), COLUMN())),0,-1)="",VLOOKUP($G928,$A:$AAE,COLUMN(),FALSE),OFFSET(INDIRECT(ADDRESS(ROW(), COLUMN())),0,-1))</f>
        <v>-</v>
      </c>
      <c r="AJ928" s="6"/>
      <c r="AK928" s="6" cm="1">
        <f t="array" aca="1" ref="AK928" ca="1">IF(OFFSET(INDIRECT(ADDRESS(ROW(), COLUMN())),0,-1)="",VLOOKUP($G928,$A:$AAE,COLUMN(),FALSE),OFFSET(INDIRECT(ADDRESS(ROW(), COLUMN())),0,-1))</f>
        <v>0</v>
      </c>
      <c r="AL928" s="6"/>
      <c r="AM928" s="6" t="str" cm="1">
        <f t="array" aca="1" ref="AM928" ca="1">IF(OFFSET(INDIRECT(ADDRESS(ROW(), COLUMN())),0,-1)="",VLOOKUP($G928,$A:$AAE,COLUMN(),FALSE),OFFSET(INDIRECT(ADDRESS(ROW(), COLUMN())),0,-1))</f>
        <v>-</v>
      </c>
      <c r="AN928" s="6"/>
      <c r="AO928" s="6" cm="1">
        <f t="array" aca="1" ref="AO928" ca="1">IF(OFFSET(INDIRECT(ADDRESS(ROW(), COLUMN())),0,-1)="",VLOOKUP($G928,$A:$AAE,COLUMN(),FALSE),OFFSET(INDIRECT(ADDRESS(ROW(), COLUMN())),0,-1))</f>
        <v>0</v>
      </c>
      <c r="AP928" s="6"/>
      <c r="AQ928" s="6" t="str" cm="1">
        <f t="array" aca="1" ref="AQ928" ca="1">IF(OFFSET(INDIRECT(ADDRESS(ROW(), COLUMN())),0,-1)="",VLOOKUP($G928,$A:$AAE,COLUMN(),FALSE),OFFSET(INDIRECT(ADDRESS(ROW(), COLUMN())),0,-1))</f>
        <v>-</v>
      </c>
      <c r="AR928" s="6"/>
      <c r="AS928" s="6" cm="1">
        <f t="array" aca="1" ref="AS928" ca="1">IF(OFFSET(INDIRECT(ADDRESS(ROW(), COLUMN())),0,-1)="",VLOOKUP($G928,$A:$AAE,COLUMN(),FALSE),OFFSET(INDIRECT(ADDRESS(ROW(), COLUMN())),0,-1))</f>
        <v>0</v>
      </c>
      <c r="AT928" s="6"/>
      <c r="AU928" s="6" t="str" cm="1">
        <f t="array" aca="1" ref="AU928" ca="1">IF(OFFSET(INDIRECT(ADDRESS(ROW(), COLUMN())),0,-1)="",VLOOKUP($G928,$A:$AAE,COLUMN(),FALSE),OFFSET(INDIRECT(ADDRESS(ROW(), COLUMN())),0,-1))</f>
        <v>-</v>
      </c>
      <c r="AV928" s="6"/>
      <c r="AW928" s="6" cm="1">
        <f t="array" aca="1" ref="AW928" ca="1">IF(OFFSET(INDIRECT(ADDRESS(ROW(), COLUMN())),0,-1)="",VLOOKUP($G928,$A:$AAE,COLUMN(),FALSE),OFFSET(INDIRECT(ADDRESS(ROW(), COLUMN())),0,-1))</f>
        <v>0</v>
      </c>
      <c r="AX928" s="2"/>
      <c r="AY928" s="6" t="str" cm="1">
        <f t="array" aca="1" ref="AY928" ca="1">IF(OFFSET(INDIRECT(ADDRESS(ROW(), COLUMN())),0,-1)="",VLOOKUP($G928,$A:$AAE,COLUMN(),FALSE),OFFSET(INDIRECT(ADDRESS(ROW(), COLUMN())),0,-1))</f>
        <v>-</v>
      </c>
      <c r="AZ928" s="2"/>
      <c r="BA928" s="6" cm="1">
        <f t="array" aca="1" ref="BA928" ca="1">IF(OFFSET(INDIRECT(ADDRESS(ROW(), COLUMN())),0,-1)="",VLOOKUP($G928,$A:$AAE,COLUMN(),FALSE),OFFSET(INDIRECT(ADDRESS(ROW(), COLUMN())),0,-1))</f>
        <v>0</v>
      </c>
      <c r="BB928" s="2"/>
      <c r="BC928" s="6" cm="1">
        <f t="array" aca="1" ref="BC928" ca="1">IF(OFFSET(INDIRECT(ADDRESS(ROW(), COLUMN())),0,-1)="",VLOOKUP($G928,$A:$AAE,COLUMN(),FALSE),OFFSET(INDIRECT(ADDRESS(ROW(), COLUMN())),0,-1))</f>
        <v>0</v>
      </c>
      <c r="BD928" s="2"/>
      <c r="BE928" s="6" t="str" cm="1">
        <f t="array" aca="1" ref="BE928" ca="1">IF(OFFSET(INDIRECT(ADDRESS(ROW(), COLUMN())),0,-1)="",VLOOKUP($G928,$A:$AAE,COLUMN(),FALSE),OFFSET(INDIRECT(ADDRESS(ROW(), COLUMN())),0,-1))</f>
        <v>用水量*0</v>
      </c>
      <c r="BF928" s="2"/>
      <c r="BG928" s="6" t="str" cm="1">
        <f t="array" aca="1" ref="BG928" ca="1">IF(OFFSET(INDIRECT(ADDRESS(ROW(), COLUMN())),0,-1)="",VLOOKUP($G928,$A:$AAE,COLUMN(),FALSE),OFFSET(INDIRECT(ADDRESS(ROW(), COLUMN())),0,-1))</f>
        <v>-</v>
      </c>
      <c r="BH928" s="2"/>
      <c r="BI928" s="6" cm="1">
        <f t="array" aca="1" ref="BI928" ca="1">IF(OFFSET(INDIRECT(ADDRESS(ROW(), COLUMN())),0,-1)="",VLOOKUP($G928,$A:$AAE,COLUMN(),FALSE),OFFSET(INDIRECT(ADDRESS(ROW(), COLUMN())),0,-1))</f>
        <v>0</v>
      </c>
      <c r="BJ928" s="2"/>
      <c r="BK928" s="6" cm="1">
        <f t="array" aca="1" ref="BK928" ca="1">IF(OFFSET(INDIRECT(ADDRESS(ROW(), COLUMN())),0,-1)="",VLOOKUP($G928,$A:$AAE,COLUMN(),FALSE),OFFSET(INDIRECT(ADDRESS(ROW(), COLUMN())),0,-1))</f>
        <v>0</v>
      </c>
      <c r="BL928" s="2"/>
      <c r="BM928" s="6" t="str" cm="1">
        <f t="array" aca="1" ref="BM928" ca="1">IF(OFFSET(INDIRECT(ADDRESS(ROW(), COLUMN())),0,-1)="",VLOOKUP($G928,$A:$AAE,COLUMN(),FALSE),OFFSET(INDIRECT(ADDRESS(ROW(), COLUMN())),0,-1))</f>
        <v>-</v>
      </c>
      <c r="BN928" s="2"/>
      <c r="BO928" s="6" cm="1">
        <f t="array" aca="1" ref="BO928" ca="1">IF(OFFSET(INDIRECT(ADDRESS(ROW(), COLUMN())),0,-1)="",VLOOKUP($G928,$A:$AAE,COLUMN(),FALSE),OFFSET(INDIRECT(ADDRESS(ROW(), COLUMN())),0,-1))</f>
        <v>0</v>
      </c>
      <c r="BP928" s="2"/>
      <c r="BQ928" s="6" t="str" cm="1">
        <f t="array" aca="1" ref="BQ928" ca="1">IF(OFFSET(INDIRECT(ADDRESS(ROW(), COLUMN())),0,-1)="",VLOOKUP($G928,$A:$AAE,COLUMN(),FALSE),OFFSET(INDIRECT(ADDRESS(ROW(), COLUMN())),0,-1))</f>
        <v>-</v>
      </c>
      <c r="BR928" s="2"/>
      <c r="BS928" s="6" cm="1">
        <f t="array" aca="1" ref="BS928" ca="1">IF(OFFSET(INDIRECT(ADDRESS(ROW(), COLUMN())),0,-1)="",VLOOKUP($G928,$A:$AAE,COLUMN(),FALSE),OFFSET(INDIRECT(ADDRESS(ROW(), COLUMN())),0,-1))</f>
        <v>0</v>
      </c>
      <c r="BT928" s="2"/>
      <c r="BU928" s="6" t="str" cm="1">
        <f t="array" aca="1" ref="BU928" ca="1">IF(OFFSET(INDIRECT(ADDRESS(ROW(), COLUMN())),0,-1)="",VLOOKUP($G928,$A:$AAE,COLUMN(),FALSE),OFFSET(INDIRECT(ADDRESS(ROW(), COLUMN())),0,-1))</f>
        <v>-</v>
      </c>
      <c r="BV928" s="2"/>
      <c r="BW928" s="6" cm="1">
        <f t="array" aca="1" ref="BW928" ca="1">IF(OFFSET(INDIRECT(ADDRESS(ROW(), COLUMN())),0,-1)="",VLOOKUP($G928,$A:$AAE,COLUMN(),FALSE),OFFSET(INDIRECT(ADDRESS(ROW(), COLUMN())),0,-1))</f>
        <v>0</v>
      </c>
      <c r="BX928" s="2"/>
      <c r="BY928" s="6" cm="1">
        <f t="array" aca="1" ref="BY928" ca="1">IF(OFFSET(INDIRECT(ADDRESS(ROW(), COLUMN())),0,-1)="",VLOOKUP($G928,$A:$AAE,COLUMN(),FALSE),OFFSET(INDIRECT(ADDRESS(ROW(), COLUMN())),0,-1))</f>
        <v>0</v>
      </c>
      <c r="BZ928" s="89"/>
      <c r="CA928" s="6" t="str" cm="1">
        <f t="array" aca="1" ref="CA928" ca="1">IF(OFFSET(INDIRECT(ADDRESS(ROW(), COLUMN())),0,-1)="",VLOOKUP($G928,$A:$AAE,COLUMN(),FALSE),OFFSET(INDIRECT(ADDRESS(ROW(), COLUMN())),0,-1))</f>
        <v>-</v>
      </c>
      <c r="CB928" s="6"/>
      <c r="CC928" s="6" cm="1">
        <f t="array" aca="1" ref="CC928" ca="1">IF(OFFSET(INDIRECT(ADDRESS(ROW(), COLUMN())),0,-1)="",VLOOKUP($G928,$A:$AAE,COLUMN(),FALSE),OFFSET(INDIRECT(ADDRESS(ROW(), COLUMN())),0,-1))</f>
        <v>0</v>
      </c>
      <c r="CD928" s="6"/>
      <c r="CE928" s="6" t="str" cm="1">
        <f t="array" aca="1" ref="CE928" ca="1">IF(OFFSET(INDIRECT(ADDRESS(ROW(), COLUMN())),0,-1)="",VLOOKUP($G928,$A:$AAE,COLUMN(),FALSE),OFFSET(INDIRECT(ADDRESS(ROW(), COLUMN())),0,-1))</f>
        <v>-</v>
      </c>
      <c r="CF928" s="6"/>
      <c r="CG928" s="6" cm="1">
        <f t="array" aca="1" ref="CG928" ca="1">IF(OFFSET(INDIRECT(ADDRESS(ROW(), COLUMN())),0,-1)="",VLOOKUP($G928,$A:$AAE,COLUMN(),FALSE),OFFSET(INDIRECT(ADDRESS(ROW(), COLUMN())),0,-1))</f>
        <v>0</v>
      </c>
      <c r="CH928" s="6"/>
      <c r="CI928" s="43" t="str" cm="1">
        <f t="array" aca="1" ref="CI928" ca="1">IF(OFFSET(INDIRECT(ADDRESS(ROW(), COLUMN())),0,-1)="",VLOOKUP($G928,$A:$AAE,COLUMN(),FALSE),OFFSET(INDIRECT(ADDRESS(ROW(), COLUMN())),0,-1))</f>
        <v>水域</v>
      </c>
      <c r="CJ928" s="75" t="s">
        <v>1962</v>
      </c>
      <c r="CK928" s="78" t="str">
        <f t="shared" si="3421"/>
        <v>唯一标识:21#游憩用海#国空</v>
      </c>
      <c r="CL928" s="78" t="str">
        <f t="shared" si="3422"/>
        <v>性质名称:游憩用海</v>
      </c>
      <c r="CM928" s="78" t="str">
        <f t="shared" si="3423"/>
        <v>地块性质过滤:</v>
      </c>
      <c r="CN928" s="78" t="str">
        <f t="shared" si="3424"/>
        <v>地块性质:21</v>
      </c>
      <c r="CO928" s="78" t="str">
        <f t="shared" si="3425"/>
        <v>地类标准:国空</v>
      </c>
      <c r="CP928" s="78" t="str">
        <f t="shared" si="3426"/>
        <v>地块性质别称:</v>
      </c>
      <c r="CQ928" s="78" t="str">
        <f t="shared" si="3427"/>
        <v>属性继承:E5#海域#城规</v>
      </c>
      <c r="CR928" s="78" t="str">
        <f t="shared" si="3428"/>
        <v>父类:E5</v>
      </c>
      <c r="CS928" s="78" t="str">
        <f t="shared" si="3429"/>
        <v>级别继承:ROOT#国土空间地类#国空</v>
      </c>
      <c r="CT928" s="78" t="str">
        <f t="shared" si="3430"/>
        <v>级别层次:1</v>
      </c>
      <c r="CU928" s="78" t="str">
        <f t="shared" si="3431"/>
        <v>级别:0</v>
      </c>
      <c r="CV928" s="78" t="str">
        <f t="shared" ca="1" si="3432"/>
        <v>地块颜色:20,141,235</v>
      </c>
      <c r="CW928" s="78" t="str">
        <f t="shared" ca="1" si="3433"/>
        <v>建筑面积公式:面积*容积率</v>
      </c>
      <c r="CX928" s="78" t="str">
        <f t="shared" ca="1" si="3434"/>
        <v>住宅建筑面积公式:地块建筑面积*0</v>
      </c>
      <c r="CY928" s="78" t="str">
        <f t="shared" ca="1" si="3435"/>
        <v>商服建筑面积公式:地块建筑面积*0</v>
      </c>
      <c r="CZ928" s="78" t="str">
        <f t="shared" ca="1" si="3436"/>
        <v>商服中商业建筑面积公式:地块建筑面积*0</v>
      </c>
      <c r="DA928" s="78" t="str">
        <f t="shared" ca="1" si="3437"/>
        <v>商服中办公建筑面积公式:地块建筑面积*0</v>
      </c>
      <c r="DB928" s="78" t="str">
        <f t="shared" ca="1" si="3438"/>
        <v>公服建筑面积公式:地块建筑面积*0</v>
      </c>
      <c r="DC928" s="78" t="str">
        <f t="shared" ca="1" si="3439"/>
        <v>工业建筑面积公式:地块建筑面积*0</v>
      </c>
      <c r="DD928" s="78" t="str">
        <f t="shared" ca="1" si="3440"/>
        <v>市政建筑面积公式:地块建筑面积*0</v>
      </c>
      <c r="DE928" s="78" t="str">
        <f t="shared" ca="1" si="3419"/>
        <v>绿地面积指定指标:面积*0</v>
      </c>
      <c r="DF928" s="78" t="str">
        <f t="shared" ca="1" si="3420"/>
        <v>绿地面积指定公式:面积*0</v>
      </c>
      <c r="DG928" s="78" t="str">
        <f t="shared" ca="1" si="3441"/>
        <v>户数指标:-</v>
      </c>
      <c r="DH928" s="78" t="str">
        <f t="shared" ca="1" si="3442"/>
        <v>户数公式:0</v>
      </c>
      <c r="DI928" s="78" t="str">
        <f t="shared" ca="1" si="3443"/>
        <v>人数指标:-</v>
      </c>
      <c r="DJ928" s="78" t="str">
        <f t="shared" ca="1" si="3444"/>
        <v>人数公式:0</v>
      </c>
      <c r="DK928" s="78" t="str">
        <f t="shared" ca="1" si="3445"/>
        <v>就业指标:-</v>
      </c>
      <c r="DL928" s="78" t="str">
        <f t="shared" ca="1" si="3446"/>
        <v>就业公式:0</v>
      </c>
      <c r="DM928" s="78" t="str">
        <f t="shared" ca="1" si="3447"/>
        <v>机动车指标:-</v>
      </c>
      <c r="DN928" s="78" t="str">
        <f t="shared" ca="1" si="3448"/>
        <v>机动车公式:0</v>
      </c>
      <c r="DO928" s="78" t="str">
        <f t="shared" ca="1" si="3449"/>
        <v>用水量指标:-</v>
      </c>
      <c r="DP928" s="78" t="str">
        <f t="shared" ca="1" si="3450"/>
        <v>用水量公式:0</v>
      </c>
      <c r="DQ928" s="78" t="str">
        <f t="shared" ca="1" si="3451"/>
        <v>污水折算系数:0</v>
      </c>
      <c r="DR928" s="78" t="str">
        <f t="shared" ca="1" si="3452"/>
        <v>污水量公式:用水量*0</v>
      </c>
      <c r="DS928" s="78" t="str">
        <f t="shared" ca="1" si="3453"/>
        <v>用电负荷指标:-</v>
      </c>
      <c r="DT928" s="78" t="str">
        <f t="shared" ca="1" si="3454"/>
        <v>同时率:0</v>
      </c>
      <c r="DU928" s="78" t="str">
        <f t="shared" ca="1" si="3455"/>
        <v>用电量公式:0</v>
      </c>
      <c r="DV928" s="78" t="str">
        <f t="shared" ca="1" si="3456"/>
        <v>固话装机指标:-</v>
      </c>
      <c r="DW928" s="78" t="str">
        <f t="shared" ca="1" si="3457"/>
        <v>固话量公式:0</v>
      </c>
      <c r="DX928" s="78" t="str">
        <f t="shared" ca="1" si="3458"/>
        <v>有线电视指标:-</v>
      </c>
      <c r="DY928" s="78" t="str">
        <f t="shared" ca="1" si="3459"/>
        <v>电视量公式:0</v>
      </c>
      <c r="DZ928" s="78" t="str">
        <f t="shared" ca="1" si="3460"/>
        <v>高峰机动车生成量指标:-</v>
      </c>
      <c r="EA928" s="78" t="str">
        <f t="shared" ca="1" si="3461"/>
        <v>高峰机动车吸引量公式:0</v>
      </c>
      <c r="EB928" s="78" t="str">
        <f t="shared" ca="1" si="3462"/>
        <v>高峰机动车发生量公式:0</v>
      </c>
      <c r="EC928" s="78" t="str">
        <f t="shared" ca="1" si="3518"/>
        <v>地下空间指标:-</v>
      </c>
      <c r="ED928" s="78" t="str">
        <f t="shared" ca="1" si="3463"/>
        <v>地下空间公式:0</v>
      </c>
      <c r="EE928" s="78" t="str">
        <f t="shared" ca="1" si="3519"/>
        <v>人防指标:-</v>
      </c>
      <c r="EF928" s="78" t="str">
        <f t="shared" ca="1" si="3464"/>
        <v>人防公式:0</v>
      </c>
      <c r="EG928" s="78" t="str">
        <f t="shared" ca="1" si="3320"/>
        <v>用地构成:水域</v>
      </c>
      <c r="EH928" s="78" t="s">
        <v>1962</v>
      </c>
      <c r="EI928" s="79" t="str">
        <f t="shared" ca="1" si="3270"/>
        <v>唯一标识:21#游憩用海#国空;性质名称:游憩用海;地块性质过滤:;地块性质:21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8" t="s">
        <v>1962</v>
      </c>
    </row>
    <row r="929" spans="1:140" ht="16.5" x14ac:dyDescent="0.2">
      <c r="A929" s="43" t="str">
        <f t="shared" si="3520"/>
        <v>2101#风景旅游用海#国空</v>
      </c>
      <c r="B929" s="43" t="s">
        <v>216</v>
      </c>
      <c r="C929" s="43"/>
      <c r="D929" s="43">
        <v>2101</v>
      </c>
      <c r="E929" s="43" t="s">
        <v>1277</v>
      </c>
      <c r="F929" s="43"/>
      <c r="G929" s="43" t="s">
        <v>51</v>
      </c>
      <c r="H929" s="43" t="s">
        <v>770</v>
      </c>
      <c r="I929" s="43" t="s">
        <v>1479</v>
      </c>
      <c r="J929" s="43">
        <f t="shared" si="3521"/>
        <v>2</v>
      </c>
      <c r="K929" s="43" t="str">
        <f t="shared" si="3522"/>
        <v>121</v>
      </c>
      <c r="L929" s="43"/>
      <c r="M929" s="43" t="str" cm="1">
        <f t="array" aca="1" ref="M929" ca="1">IF(OFFSET(INDIRECT(ADDRESS(ROW(), COLUMN())),0,-1)="",VLOOKUP($G929,$A:$AAE,COLUMN(),FALSE),OFFSET(INDIRECT(ADDRESS(ROW(), COLUMN())),0,-1))</f>
        <v>20,141,235</v>
      </c>
      <c r="N929" s="6"/>
      <c r="O929" s="43" t="str" cm="1">
        <f t="array" aca="1" ref="O929" ca="1">IF(OFFSET(INDIRECT(ADDRESS(ROW(), COLUMN())),0,-1)="",VLOOKUP($G929,$A:$AAE,COLUMN(),FALSE),OFFSET(INDIRECT(ADDRESS(ROW(), COLUMN())),0,-1))</f>
        <v>面积*容积率</v>
      </c>
      <c r="P929" s="6"/>
      <c r="Q929" s="6" t="str" cm="1">
        <f t="array" aca="1" ref="Q929" ca="1">IF(OFFSET(INDIRECT(ADDRESS(ROW(), COLUMN())),0,-1)="",VLOOKUP($G929,$A:$AAE,COLUMN(),FALSE),OFFSET(INDIRECT(ADDRESS(ROW(), COLUMN())),0,-1))</f>
        <v>地块建筑面积*0</v>
      </c>
      <c r="R929" s="6"/>
      <c r="S929" s="6" t="str" cm="1">
        <f t="array" aca="1" ref="S929" ca="1">IF(OFFSET(INDIRECT(ADDRESS(ROW(), COLUMN())),0,-1)="",VLOOKUP($G929,$A:$AAE,COLUMN(),FALSE),OFFSET(INDIRECT(ADDRESS(ROW(), COLUMN())),0,-1))</f>
        <v>地块建筑面积*0</v>
      </c>
      <c r="T929" s="6"/>
      <c r="U929" s="6" t="str" cm="1">
        <f t="array" aca="1" ref="U929" ca="1">IF(OFFSET(INDIRECT(ADDRESS(ROW(), COLUMN())),0,-1)="",VLOOKUP($G929,$A:$AAE,COLUMN(),FALSE),OFFSET(INDIRECT(ADDRESS(ROW(), COLUMN())),0,-1))</f>
        <v>地块建筑面积*0</v>
      </c>
      <c r="V929" s="6"/>
      <c r="W929" s="43" t="str" cm="1">
        <f t="array" aca="1" ref="W929" ca="1">IF(OFFSET(INDIRECT(ADDRESS(ROW(), COLUMN())),0,-1)="",VLOOKUP($G929,$A:$AAE,COLUMN(),FALSE),OFFSET(INDIRECT(ADDRESS(ROW(), COLUMN())),0,-1))</f>
        <v>地块建筑面积*0</v>
      </c>
      <c r="X929" s="6"/>
      <c r="Y929" s="6" t="str" cm="1">
        <f t="array" aca="1" ref="Y929" ca="1">IF(OFFSET(INDIRECT(ADDRESS(ROW(), COLUMN())),0,-1)="",VLOOKUP($G929,$A:$AAE,COLUMN(),FALSE),OFFSET(INDIRECT(ADDRESS(ROW(), COLUMN())),0,-1))</f>
        <v>地块建筑面积*0</v>
      </c>
      <c r="Z929" s="6"/>
      <c r="AA929" s="6" t="str" cm="1">
        <f t="array" aca="1" ref="AA929" ca="1">IF(OFFSET(INDIRECT(ADDRESS(ROW(), COLUMN())),0,-1)="",VLOOKUP($G929,$A:$AAE,COLUMN(),FALSE),OFFSET(INDIRECT(ADDRESS(ROW(), COLUMN())),0,-1))</f>
        <v>地块建筑面积*0</v>
      </c>
      <c r="AB929" s="6"/>
      <c r="AC929" s="6" t="str" cm="1">
        <f t="array" aca="1" ref="AC929" ca="1">IF(OFFSET(INDIRECT(ADDRESS(ROW(), COLUMN())),0,-1)="",VLOOKUP($G929,$A:$AAE,COLUMN(),FALSE),OFFSET(INDIRECT(ADDRESS(ROW(), COLUMN())),0,-1))</f>
        <v>地块建筑面积*0</v>
      </c>
      <c r="AD929" s="6"/>
      <c r="AE929" s="6" t="str" cm="1">
        <f t="array" aca="1" ref="AE929" ca="1">IF(OFFSET(INDIRECT(ADDRESS(ROW(), COLUMN())),0,-1)="",VLOOKUP($G929,$A:$AAE,COLUMN(),FALSE),OFFSET(INDIRECT(ADDRESS(ROW(), COLUMN())),0,-1))</f>
        <v>面积*0</v>
      </c>
      <c r="AF929" s="6"/>
      <c r="AG929" s="6" t="str" cm="1">
        <f t="array" aca="1" ref="AG929" ca="1">IF(OFFSET(INDIRECT(ADDRESS(ROW(), COLUMN())),0,-1)="",VLOOKUP($G929,$A:$AAE,COLUMN(),FALSE),OFFSET(INDIRECT(ADDRESS(ROW(), COLUMN())),0,-1))</f>
        <v>面积*0</v>
      </c>
      <c r="AH929" s="6"/>
      <c r="AI929" s="6" t="str" cm="1">
        <f t="array" aca="1" ref="AI929" ca="1">IF(OFFSET(INDIRECT(ADDRESS(ROW(), COLUMN())),0,-1)="",VLOOKUP($G929,$A:$AAE,COLUMN(),FALSE),OFFSET(INDIRECT(ADDRESS(ROW(), COLUMN())),0,-1))</f>
        <v>-</v>
      </c>
      <c r="AJ929" s="6"/>
      <c r="AK929" s="6" cm="1">
        <f t="array" aca="1" ref="AK929" ca="1">IF(OFFSET(INDIRECT(ADDRESS(ROW(), COLUMN())),0,-1)="",VLOOKUP($G929,$A:$AAE,COLUMN(),FALSE),OFFSET(INDIRECT(ADDRESS(ROW(), COLUMN())),0,-1))</f>
        <v>0</v>
      </c>
      <c r="AL929" s="6"/>
      <c r="AM929" s="6" t="str" cm="1">
        <f t="array" aca="1" ref="AM929" ca="1">IF(OFFSET(INDIRECT(ADDRESS(ROW(), COLUMN())),0,-1)="",VLOOKUP($G929,$A:$AAE,COLUMN(),FALSE),OFFSET(INDIRECT(ADDRESS(ROW(), COLUMN())),0,-1))</f>
        <v>-</v>
      </c>
      <c r="AN929" s="6"/>
      <c r="AO929" s="6" cm="1">
        <f t="array" aca="1" ref="AO929" ca="1">IF(OFFSET(INDIRECT(ADDRESS(ROW(), COLUMN())),0,-1)="",VLOOKUP($G929,$A:$AAE,COLUMN(),FALSE),OFFSET(INDIRECT(ADDRESS(ROW(), COLUMN())),0,-1))</f>
        <v>0</v>
      </c>
      <c r="AP929" s="6"/>
      <c r="AQ929" s="6" t="str" cm="1">
        <f t="array" aca="1" ref="AQ929" ca="1">IF(OFFSET(INDIRECT(ADDRESS(ROW(), COLUMN())),0,-1)="",VLOOKUP($G929,$A:$AAE,COLUMN(),FALSE),OFFSET(INDIRECT(ADDRESS(ROW(), COLUMN())),0,-1))</f>
        <v>-</v>
      </c>
      <c r="AR929" s="6"/>
      <c r="AS929" s="6" cm="1">
        <f t="array" aca="1" ref="AS929" ca="1">IF(OFFSET(INDIRECT(ADDRESS(ROW(), COLUMN())),0,-1)="",VLOOKUP($G929,$A:$AAE,COLUMN(),FALSE),OFFSET(INDIRECT(ADDRESS(ROW(), COLUMN())),0,-1))</f>
        <v>0</v>
      </c>
      <c r="AT929" s="6"/>
      <c r="AU929" s="6" t="str" cm="1">
        <f t="array" aca="1" ref="AU929" ca="1">IF(OFFSET(INDIRECT(ADDRESS(ROW(), COLUMN())),0,-1)="",VLOOKUP($G929,$A:$AAE,COLUMN(),FALSE),OFFSET(INDIRECT(ADDRESS(ROW(), COLUMN())),0,-1))</f>
        <v>-</v>
      </c>
      <c r="AV929" s="6"/>
      <c r="AW929" s="6" cm="1">
        <f t="array" aca="1" ref="AW929" ca="1">IF(OFFSET(INDIRECT(ADDRESS(ROW(), COLUMN())),0,-1)="",VLOOKUP($G929,$A:$AAE,COLUMN(),FALSE),OFFSET(INDIRECT(ADDRESS(ROW(), COLUMN())),0,-1))</f>
        <v>0</v>
      </c>
      <c r="AX929" s="2"/>
      <c r="AY929" s="6" t="str" cm="1">
        <f t="array" aca="1" ref="AY929" ca="1">IF(OFFSET(INDIRECT(ADDRESS(ROW(), COLUMN())),0,-1)="",VLOOKUP($G929,$A:$AAE,COLUMN(),FALSE),OFFSET(INDIRECT(ADDRESS(ROW(), COLUMN())),0,-1))</f>
        <v>-</v>
      </c>
      <c r="AZ929" s="2"/>
      <c r="BA929" s="6" cm="1">
        <f t="array" aca="1" ref="BA929" ca="1">IF(OFFSET(INDIRECT(ADDRESS(ROW(), COLUMN())),0,-1)="",VLOOKUP($G929,$A:$AAE,COLUMN(),FALSE),OFFSET(INDIRECT(ADDRESS(ROW(), COLUMN())),0,-1))</f>
        <v>0</v>
      </c>
      <c r="BB929" s="2"/>
      <c r="BC929" s="6" cm="1">
        <f t="array" aca="1" ref="BC929" ca="1">IF(OFFSET(INDIRECT(ADDRESS(ROW(), COLUMN())),0,-1)="",VLOOKUP($G929,$A:$AAE,COLUMN(),FALSE),OFFSET(INDIRECT(ADDRESS(ROW(), COLUMN())),0,-1))</f>
        <v>0</v>
      </c>
      <c r="BD929" s="2"/>
      <c r="BE929" s="6" t="str" cm="1">
        <f t="array" aca="1" ref="BE929" ca="1">IF(OFFSET(INDIRECT(ADDRESS(ROW(), COLUMN())),0,-1)="",VLOOKUP($G929,$A:$AAE,COLUMN(),FALSE),OFFSET(INDIRECT(ADDRESS(ROW(), COLUMN())),0,-1))</f>
        <v>用水量*0</v>
      </c>
      <c r="BF929" s="2"/>
      <c r="BG929" s="6" t="str" cm="1">
        <f t="array" aca="1" ref="BG929" ca="1">IF(OFFSET(INDIRECT(ADDRESS(ROW(), COLUMN())),0,-1)="",VLOOKUP($G929,$A:$AAE,COLUMN(),FALSE),OFFSET(INDIRECT(ADDRESS(ROW(), COLUMN())),0,-1))</f>
        <v>-</v>
      </c>
      <c r="BH929" s="2"/>
      <c r="BI929" s="6" cm="1">
        <f t="array" aca="1" ref="BI929" ca="1">IF(OFFSET(INDIRECT(ADDRESS(ROW(), COLUMN())),0,-1)="",VLOOKUP($G929,$A:$AAE,COLUMN(),FALSE),OFFSET(INDIRECT(ADDRESS(ROW(), COLUMN())),0,-1))</f>
        <v>0</v>
      </c>
      <c r="BJ929" s="2"/>
      <c r="BK929" s="6" cm="1">
        <f t="array" aca="1" ref="BK929" ca="1">IF(OFFSET(INDIRECT(ADDRESS(ROW(), COLUMN())),0,-1)="",VLOOKUP($G929,$A:$AAE,COLUMN(),FALSE),OFFSET(INDIRECT(ADDRESS(ROW(), COLUMN())),0,-1))</f>
        <v>0</v>
      </c>
      <c r="BL929" s="2"/>
      <c r="BM929" s="6" t="str" cm="1">
        <f t="array" aca="1" ref="BM929" ca="1">IF(OFFSET(INDIRECT(ADDRESS(ROW(), COLUMN())),0,-1)="",VLOOKUP($G929,$A:$AAE,COLUMN(),FALSE),OFFSET(INDIRECT(ADDRESS(ROW(), COLUMN())),0,-1))</f>
        <v>-</v>
      </c>
      <c r="BN929" s="2"/>
      <c r="BO929" s="6" cm="1">
        <f t="array" aca="1" ref="BO929" ca="1">IF(OFFSET(INDIRECT(ADDRESS(ROW(), COLUMN())),0,-1)="",VLOOKUP($G929,$A:$AAE,COLUMN(),FALSE),OFFSET(INDIRECT(ADDRESS(ROW(), COLUMN())),0,-1))</f>
        <v>0</v>
      </c>
      <c r="BP929" s="2"/>
      <c r="BQ929" s="6" t="str" cm="1">
        <f t="array" aca="1" ref="BQ929" ca="1">IF(OFFSET(INDIRECT(ADDRESS(ROW(), COLUMN())),0,-1)="",VLOOKUP($G929,$A:$AAE,COLUMN(),FALSE),OFFSET(INDIRECT(ADDRESS(ROW(), COLUMN())),0,-1))</f>
        <v>-</v>
      </c>
      <c r="BR929" s="2"/>
      <c r="BS929" s="6" cm="1">
        <f t="array" aca="1" ref="BS929" ca="1">IF(OFFSET(INDIRECT(ADDRESS(ROW(), COLUMN())),0,-1)="",VLOOKUP($G929,$A:$AAE,COLUMN(),FALSE),OFFSET(INDIRECT(ADDRESS(ROW(), COLUMN())),0,-1))</f>
        <v>0</v>
      </c>
      <c r="BT929" s="2"/>
      <c r="BU929" s="6" t="str" cm="1">
        <f t="array" aca="1" ref="BU929" ca="1">IF(OFFSET(INDIRECT(ADDRESS(ROW(), COLUMN())),0,-1)="",VLOOKUP($G929,$A:$AAE,COLUMN(),FALSE),OFFSET(INDIRECT(ADDRESS(ROW(), COLUMN())),0,-1))</f>
        <v>-</v>
      </c>
      <c r="BV929" s="2"/>
      <c r="BW929" s="6" cm="1">
        <f t="array" aca="1" ref="BW929" ca="1">IF(OFFSET(INDIRECT(ADDRESS(ROW(), COLUMN())),0,-1)="",VLOOKUP($G929,$A:$AAE,COLUMN(),FALSE),OFFSET(INDIRECT(ADDRESS(ROW(), COLUMN())),0,-1))</f>
        <v>0</v>
      </c>
      <c r="BX929" s="2"/>
      <c r="BY929" s="6" cm="1">
        <f t="array" aca="1" ref="BY929" ca="1">IF(OFFSET(INDIRECT(ADDRESS(ROW(), COLUMN())),0,-1)="",VLOOKUP($G929,$A:$AAE,COLUMN(),FALSE),OFFSET(INDIRECT(ADDRESS(ROW(), COLUMN())),0,-1))</f>
        <v>0</v>
      </c>
      <c r="BZ929" s="89"/>
      <c r="CA929" s="6" t="str" cm="1">
        <f t="array" aca="1" ref="CA929" ca="1">IF(OFFSET(INDIRECT(ADDRESS(ROW(), COLUMN())),0,-1)="",VLOOKUP($G929,$A:$AAE,COLUMN(),FALSE),OFFSET(INDIRECT(ADDRESS(ROW(), COLUMN())),0,-1))</f>
        <v>-</v>
      </c>
      <c r="CB929" s="6"/>
      <c r="CC929" s="6" cm="1">
        <f t="array" aca="1" ref="CC929" ca="1">IF(OFFSET(INDIRECT(ADDRESS(ROW(), COLUMN())),0,-1)="",VLOOKUP($G929,$A:$AAE,COLUMN(),FALSE),OFFSET(INDIRECT(ADDRESS(ROW(), COLUMN())),0,-1))</f>
        <v>0</v>
      </c>
      <c r="CD929" s="6"/>
      <c r="CE929" s="6" t="str" cm="1">
        <f t="array" aca="1" ref="CE929" ca="1">IF(OFFSET(INDIRECT(ADDRESS(ROW(), COLUMN())),0,-1)="",VLOOKUP($G929,$A:$AAE,COLUMN(),FALSE),OFFSET(INDIRECT(ADDRESS(ROW(), COLUMN())),0,-1))</f>
        <v>-</v>
      </c>
      <c r="CF929" s="6"/>
      <c r="CG929" s="6" cm="1">
        <f t="array" aca="1" ref="CG929" ca="1">IF(OFFSET(INDIRECT(ADDRESS(ROW(), COLUMN())),0,-1)="",VLOOKUP($G929,$A:$AAE,COLUMN(),FALSE),OFFSET(INDIRECT(ADDRESS(ROW(), COLUMN())),0,-1))</f>
        <v>0</v>
      </c>
      <c r="CH929" s="6"/>
      <c r="CI929" s="43" t="str" cm="1">
        <f t="array" aca="1" ref="CI929" ca="1">IF(OFFSET(INDIRECT(ADDRESS(ROW(), COLUMN())),0,-1)="",VLOOKUP($G929,$A:$AAE,COLUMN(),FALSE),OFFSET(INDIRECT(ADDRESS(ROW(), COLUMN())),0,-1))</f>
        <v>水域</v>
      </c>
      <c r="CJ929" s="75" t="s">
        <v>1962</v>
      </c>
      <c r="CK929" s="78" t="str">
        <f t="shared" si="3421"/>
        <v>唯一标识:2101#风景旅游用海#国空</v>
      </c>
      <c r="CL929" s="78" t="str">
        <f t="shared" si="3422"/>
        <v>性质名称:风景旅游用海</v>
      </c>
      <c r="CM929" s="78" t="str">
        <f t="shared" si="3423"/>
        <v>地块性质过滤:</v>
      </c>
      <c r="CN929" s="78" t="str">
        <f t="shared" si="3424"/>
        <v>地块性质:2101</v>
      </c>
      <c r="CO929" s="78" t="str">
        <f t="shared" si="3425"/>
        <v>地类标准:国空</v>
      </c>
      <c r="CP929" s="78" t="str">
        <f t="shared" si="3426"/>
        <v>地块性质别称:</v>
      </c>
      <c r="CQ929" s="78" t="str">
        <f t="shared" si="3427"/>
        <v>属性继承:E54#游憩用海#城规</v>
      </c>
      <c r="CR929" s="78" t="str">
        <f t="shared" si="3428"/>
        <v>父类:E54</v>
      </c>
      <c r="CS929" s="78" t="str">
        <f t="shared" si="3429"/>
        <v>级别继承:21#游憩用海#国空</v>
      </c>
      <c r="CT929" s="78" t="str">
        <f t="shared" si="3430"/>
        <v>级别层次:2</v>
      </c>
      <c r="CU929" s="78" t="str">
        <f t="shared" si="3431"/>
        <v>级别:121</v>
      </c>
      <c r="CV929" s="78" t="str">
        <f t="shared" ca="1" si="3432"/>
        <v>地块颜色:20,141,235</v>
      </c>
      <c r="CW929" s="78" t="str">
        <f t="shared" ca="1" si="3433"/>
        <v>建筑面积公式:面积*容积率</v>
      </c>
      <c r="CX929" s="78" t="str">
        <f t="shared" ca="1" si="3434"/>
        <v>住宅建筑面积公式:地块建筑面积*0</v>
      </c>
      <c r="CY929" s="78" t="str">
        <f t="shared" ca="1" si="3435"/>
        <v>商服建筑面积公式:地块建筑面积*0</v>
      </c>
      <c r="CZ929" s="78" t="str">
        <f t="shared" ca="1" si="3436"/>
        <v>商服中商业建筑面积公式:地块建筑面积*0</v>
      </c>
      <c r="DA929" s="78" t="str">
        <f t="shared" ca="1" si="3437"/>
        <v>商服中办公建筑面积公式:地块建筑面积*0</v>
      </c>
      <c r="DB929" s="78" t="str">
        <f t="shared" ca="1" si="3438"/>
        <v>公服建筑面积公式:地块建筑面积*0</v>
      </c>
      <c r="DC929" s="78" t="str">
        <f t="shared" ca="1" si="3439"/>
        <v>工业建筑面积公式:地块建筑面积*0</v>
      </c>
      <c r="DD929" s="78" t="str">
        <f t="shared" ca="1" si="3440"/>
        <v>市政建筑面积公式:地块建筑面积*0</v>
      </c>
      <c r="DE929" s="78" t="str">
        <f t="shared" ca="1" si="3419"/>
        <v>绿地面积指定指标:面积*0</v>
      </c>
      <c r="DF929" s="78" t="str">
        <f t="shared" ca="1" si="3420"/>
        <v>绿地面积指定公式:面积*0</v>
      </c>
      <c r="DG929" s="78" t="str">
        <f t="shared" ca="1" si="3441"/>
        <v>户数指标:-</v>
      </c>
      <c r="DH929" s="78" t="str">
        <f t="shared" ca="1" si="3442"/>
        <v>户数公式:0</v>
      </c>
      <c r="DI929" s="78" t="str">
        <f t="shared" ca="1" si="3443"/>
        <v>人数指标:-</v>
      </c>
      <c r="DJ929" s="78" t="str">
        <f t="shared" ca="1" si="3444"/>
        <v>人数公式:0</v>
      </c>
      <c r="DK929" s="78" t="str">
        <f t="shared" ca="1" si="3445"/>
        <v>就业指标:-</v>
      </c>
      <c r="DL929" s="78" t="str">
        <f t="shared" ca="1" si="3446"/>
        <v>就业公式:0</v>
      </c>
      <c r="DM929" s="78" t="str">
        <f t="shared" ca="1" si="3447"/>
        <v>机动车指标:-</v>
      </c>
      <c r="DN929" s="78" t="str">
        <f t="shared" ca="1" si="3448"/>
        <v>机动车公式:0</v>
      </c>
      <c r="DO929" s="78" t="str">
        <f t="shared" ca="1" si="3449"/>
        <v>用水量指标:-</v>
      </c>
      <c r="DP929" s="78" t="str">
        <f t="shared" ca="1" si="3450"/>
        <v>用水量公式:0</v>
      </c>
      <c r="DQ929" s="78" t="str">
        <f t="shared" ca="1" si="3451"/>
        <v>污水折算系数:0</v>
      </c>
      <c r="DR929" s="78" t="str">
        <f t="shared" ca="1" si="3452"/>
        <v>污水量公式:用水量*0</v>
      </c>
      <c r="DS929" s="78" t="str">
        <f t="shared" ca="1" si="3453"/>
        <v>用电负荷指标:-</v>
      </c>
      <c r="DT929" s="78" t="str">
        <f t="shared" ca="1" si="3454"/>
        <v>同时率:0</v>
      </c>
      <c r="DU929" s="78" t="str">
        <f t="shared" ca="1" si="3455"/>
        <v>用电量公式:0</v>
      </c>
      <c r="DV929" s="78" t="str">
        <f t="shared" ca="1" si="3456"/>
        <v>固话装机指标:-</v>
      </c>
      <c r="DW929" s="78" t="str">
        <f t="shared" ca="1" si="3457"/>
        <v>固话量公式:0</v>
      </c>
      <c r="DX929" s="78" t="str">
        <f t="shared" ca="1" si="3458"/>
        <v>有线电视指标:-</v>
      </c>
      <c r="DY929" s="78" t="str">
        <f t="shared" ca="1" si="3459"/>
        <v>电视量公式:0</v>
      </c>
      <c r="DZ929" s="78" t="str">
        <f t="shared" ca="1" si="3460"/>
        <v>高峰机动车生成量指标:-</v>
      </c>
      <c r="EA929" s="78" t="str">
        <f t="shared" ca="1" si="3461"/>
        <v>高峰机动车吸引量公式:0</v>
      </c>
      <c r="EB929" s="78" t="str">
        <f t="shared" ca="1" si="3462"/>
        <v>高峰机动车发生量公式:0</v>
      </c>
      <c r="EC929" s="78" t="str">
        <f t="shared" ca="1" si="3518"/>
        <v>地下空间指标:-</v>
      </c>
      <c r="ED929" s="78" t="str">
        <f t="shared" ca="1" si="3463"/>
        <v>地下空间公式:0</v>
      </c>
      <c r="EE929" s="78" t="str">
        <f t="shared" ca="1" si="3519"/>
        <v>人防指标:-</v>
      </c>
      <c r="EF929" s="78" t="str">
        <f t="shared" ca="1" si="3464"/>
        <v>人防公式:0</v>
      </c>
      <c r="EG929" s="78" t="str">
        <f t="shared" ca="1" si="3320"/>
        <v>用地构成:水域</v>
      </c>
      <c r="EH929" s="78" t="s">
        <v>1962</v>
      </c>
      <c r="EI929" s="79" t="str">
        <f t="shared" ca="1" si="3270"/>
        <v>唯一标识:2101#风景旅游用海#国空;性质名称:风景旅游用海;地块性质过滤:;地块性质:2101;地类标准:国空;地块性质别称:;属性继承:E54#游憩用海#城规;父类:E54;级别继承:21#游憩用海#国空;级别层次:2;级别:121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9" t="s">
        <v>1962</v>
      </c>
    </row>
    <row r="930" spans="1:140" ht="16.5" x14ac:dyDescent="0.2">
      <c r="A930" s="43" t="str">
        <f t="shared" si="3520"/>
        <v>2102#文体休闲娱乐用海#国空</v>
      </c>
      <c r="B930" s="43" t="s">
        <v>217</v>
      </c>
      <c r="C930" s="43"/>
      <c r="D930" s="43">
        <v>2102</v>
      </c>
      <c r="E930" s="43" t="s">
        <v>1277</v>
      </c>
      <c r="F930" s="43"/>
      <c r="G930" s="43" t="s">
        <v>51</v>
      </c>
      <c r="H930" s="43" t="s">
        <v>770</v>
      </c>
      <c r="I930" s="43" t="s">
        <v>1479</v>
      </c>
      <c r="J930" s="43">
        <f t="shared" si="3521"/>
        <v>2</v>
      </c>
      <c r="K930" s="43" t="str">
        <f t="shared" si="3522"/>
        <v>121</v>
      </c>
      <c r="L930" s="43"/>
      <c r="M930" s="43" t="str" cm="1">
        <f t="array" aca="1" ref="M930" ca="1">IF(OFFSET(INDIRECT(ADDRESS(ROW(), COLUMN())),0,-1)="",VLOOKUP($G930,$A:$AAE,COLUMN(),FALSE),OFFSET(INDIRECT(ADDRESS(ROW(), COLUMN())),0,-1))</f>
        <v>20,141,235</v>
      </c>
      <c r="N930" s="6"/>
      <c r="O930" s="43" t="str" cm="1">
        <f t="array" aca="1" ref="O930" ca="1">IF(OFFSET(INDIRECT(ADDRESS(ROW(), COLUMN())),0,-1)="",VLOOKUP($G930,$A:$AAE,COLUMN(),FALSE),OFFSET(INDIRECT(ADDRESS(ROW(), COLUMN())),0,-1))</f>
        <v>面积*容积率</v>
      </c>
      <c r="P930" s="6"/>
      <c r="Q930" s="6" t="str" cm="1">
        <f t="array" aca="1" ref="Q930" ca="1">IF(OFFSET(INDIRECT(ADDRESS(ROW(), COLUMN())),0,-1)="",VLOOKUP($G930,$A:$AAE,COLUMN(),FALSE),OFFSET(INDIRECT(ADDRESS(ROW(), COLUMN())),0,-1))</f>
        <v>地块建筑面积*0</v>
      </c>
      <c r="R930" s="6"/>
      <c r="S930" s="6" t="str" cm="1">
        <f t="array" aca="1" ref="S930" ca="1">IF(OFFSET(INDIRECT(ADDRESS(ROW(), COLUMN())),0,-1)="",VLOOKUP($G930,$A:$AAE,COLUMN(),FALSE),OFFSET(INDIRECT(ADDRESS(ROW(), COLUMN())),0,-1))</f>
        <v>地块建筑面积*0</v>
      </c>
      <c r="T930" s="6"/>
      <c r="U930" s="6" t="str" cm="1">
        <f t="array" aca="1" ref="U930" ca="1">IF(OFFSET(INDIRECT(ADDRESS(ROW(), COLUMN())),0,-1)="",VLOOKUP($G930,$A:$AAE,COLUMN(),FALSE),OFFSET(INDIRECT(ADDRESS(ROW(), COLUMN())),0,-1))</f>
        <v>地块建筑面积*0</v>
      </c>
      <c r="V930" s="6"/>
      <c r="W930" s="43" t="str" cm="1">
        <f t="array" aca="1" ref="W930" ca="1">IF(OFFSET(INDIRECT(ADDRESS(ROW(), COLUMN())),0,-1)="",VLOOKUP($G930,$A:$AAE,COLUMN(),FALSE),OFFSET(INDIRECT(ADDRESS(ROW(), COLUMN())),0,-1))</f>
        <v>地块建筑面积*0</v>
      </c>
      <c r="X930" s="6"/>
      <c r="Y930" s="6" t="str" cm="1">
        <f t="array" aca="1" ref="Y930" ca="1">IF(OFFSET(INDIRECT(ADDRESS(ROW(), COLUMN())),0,-1)="",VLOOKUP($G930,$A:$AAE,COLUMN(),FALSE),OFFSET(INDIRECT(ADDRESS(ROW(), COLUMN())),0,-1))</f>
        <v>地块建筑面积*0</v>
      </c>
      <c r="Z930" s="6"/>
      <c r="AA930" s="6" t="str" cm="1">
        <f t="array" aca="1" ref="AA930" ca="1">IF(OFFSET(INDIRECT(ADDRESS(ROW(), COLUMN())),0,-1)="",VLOOKUP($G930,$A:$AAE,COLUMN(),FALSE),OFFSET(INDIRECT(ADDRESS(ROW(), COLUMN())),0,-1))</f>
        <v>地块建筑面积*0</v>
      </c>
      <c r="AB930" s="6"/>
      <c r="AC930" s="6" t="str" cm="1">
        <f t="array" aca="1" ref="AC930" ca="1">IF(OFFSET(INDIRECT(ADDRESS(ROW(), COLUMN())),0,-1)="",VLOOKUP($G930,$A:$AAE,COLUMN(),FALSE),OFFSET(INDIRECT(ADDRESS(ROW(), COLUMN())),0,-1))</f>
        <v>地块建筑面积*0</v>
      </c>
      <c r="AD930" s="6"/>
      <c r="AE930" s="6" t="str" cm="1">
        <f t="array" aca="1" ref="AE930" ca="1">IF(OFFSET(INDIRECT(ADDRESS(ROW(), COLUMN())),0,-1)="",VLOOKUP($G930,$A:$AAE,COLUMN(),FALSE),OFFSET(INDIRECT(ADDRESS(ROW(), COLUMN())),0,-1))</f>
        <v>面积*0</v>
      </c>
      <c r="AF930" s="6"/>
      <c r="AG930" s="6" t="str" cm="1">
        <f t="array" aca="1" ref="AG930" ca="1">IF(OFFSET(INDIRECT(ADDRESS(ROW(), COLUMN())),0,-1)="",VLOOKUP($G930,$A:$AAE,COLUMN(),FALSE),OFFSET(INDIRECT(ADDRESS(ROW(), COLUMN())),0,-1))</f>
        <v>面积*0</v>
      </c>
      <c r="AH930" s="6"/>
      <c r="AI930" s="6" t="str" cm="1">
        <f t="array" aca="1" ref="AI930" ca="1">IF(OFFSET(INDIRECT(ADDRESS(ROW(), COLUMN())),0,-1)="",VLOOKUP($G930,$A:$AAE,COLUMN(),FALSE),OFFSET(INDIRECT(ADDRESS(ROW(), COLUMN())),0,-1))</f>
        <v>-</v>
      </c>
      <c r="AJ930" s="6"/>
      <c r="AK930" s="6" cm="1">
        <f t="array" aca="1" ref="AK930" ca="1">IF(OFFSET(INDIRECT(ADDRESS(ROW(), COLUMN())),0,-1)="",VLOOKUP($G930,$A:$AAE,COLUMN(),FALSE),OFFSET(INDIRECT(ADDRESS(ROW(), COLUMN())),0,-1))</f>
        <v>0</v>
      </c>
      <c r="AL930" s="6"/>
      <c r="AM930" s="6" t="str" cm="1">
        <f t="array" aca="1" ref="AM930" ca="1">IF(OFFSET(INDIRECT(ADDRESS(ROW(), COLUMN())),0,-1)="",VLOOKUP($G930,$A:$AAE,COLUMN(),FALSE),OFFSET(INDIRECT(ADDRESS(ROW(), COLUMN())),0,-1))</f>
        <v>-</v>
      </c>
      <c r="AN930" s="6"/>
      <c r="AO930" s="6" cm="1">
        <f t="array" aca="1" ref="AO930" ca="1">IF(OFFSET(INDIRECT(ADDRESS(ROW(), COLUMN())),0,-1)="",VLOOKUP($G930,$A:$AAE,COLUMN(),FALSE),OFFSET(INDIRECT(ADDRESS(ROW(), COLUMN())),0,-1))</f>
        <v>0</v>
      </c>
      <c r="AP930" s="6"/>
      <c r="AQ930" s="6" t="str" cm="1">
        <f t="array" aca="1" ref="AQ930" ca="1">IF(OFFSET(INDIRECT(ADDRESS(ROW(), COLUMN())),0,-1)="",VLOOKUP($G930,$A:$AAE,COLUMN(),FALSE),OFFSET(INDIRECT(ADDRESS(ROW(), COLUMN())),0,-1))</f>
        <v>-</v>
      </c>
      <c r="AR930" s="6"/>
      <c r="AS930" s="6" cm="1">
        <f t="array" aca="1" ref="AS930" ca="1">IF(OFFSET(INDIRECT(ADDRESS(ROW(), COLUMN())),0,-1)="",VLOOKUP($G930,$A:$AAE,COLUMN(),FALSE),OFFSET(INDIRECT(ADDRESS(ROW(), COLUMN())),0,-1))</f>
        <v>0</v>
      </c>
      <c r="AT930" s="6"/>
      <c r="AU930" s="6" t="str" cm="1">
        <f t="array" aca="1" ref="AU930" ca="1">IF(OFFSET(INDIRECT(ADDRESS(ROW(), COLUMN())),0,-1)="",VLOOKUP($G930,$A:$AAE,COLUMN(),FALSE),OFFSET(INDIRECT(ADDRESS(ROW(), COLUMN())),0,-1))</f>
        <v>-</v>
      </c>
      <c r="AV930" s="6"/>
      <c r="AW930" s="6" cm="1">
        <f t="array" aca="1" ref="AW930" ca="1">IF(OFFSET(INDIRECT(ADDRESS(ROW(), COLUMN())),0,-1)="",VLOOKUP($G930,$A:$AAE,COLUMN(),FALSE),OFFSET(INDIRECT(ADDRESS(ROW(), COLUMN())),0,-1))</f>
        <v>0</v>
      </c>
      <c r="AX930" s="2"/>
      <c r="AY930" s="6" t="str" cm="1">
        <f t="array" aca="1" ref="AY930" ca="1">IF(OFFSET(INDIRECT(ADDRESS(ROW(), COLUMN())),0,-1)="",VLOOKUP($G930,$A:$AAE,COLUMN(),FALSE),OFFSET(INDIRECT(ADDRESS(ROW(), COLUMN())),0,-1))</f>
        <v>-</v>
      </c>
      <c r="AZ930" s="2"/>
      <c r="BA930" s="6" cm="1">
        <f t="array" aca="1" ref="BA930" ca="1">IF(OFFSET(INDIRECT(ADDRESS(ROW(), COLUMN())),0,-1)="",VLOOKUP($G930,$A:$AAE,COLUMN(),FALSE),OFFSET(INDIRECT(ADDRESS(ROW(), COLUMN())),0,-1))</f>
        <v>0</v>
      </c>
      <c r="BB930" s="2"/>
      <c r="BC930" s="6" cm="1">
        <f t="array" aca="1" ref="BC930" ca="1">IF(OFFSET(INDIRECT(ADDRESS(ROW(), COLUMN())),0,-1)="",VLOOKUP($G930,$A:$AAE,COLUMN(),FALSE),OFFSET(INDIRECT(ADDRESS(ROW(), COLUMN())),0,-1))</f>
        <v>0</v>
      </c>
      <c r="BD930" s="2"/>
      <c r="BE930" s="6" t="str" cm="1">
        <f t="array" aca="1" ref="BE930" ca="1">IF(OFFSET(INDIRECT(ADDRESS(ROW(), COLUMN())),0,-1)="",VLOOKUP($G930,$A:$AAE,COLUMN(),FALSE),OFFSET(INDIRECT(ADDRESS(ROW(), COLUMN())),0,-1))</f>
        <v>用水量*0</v>
      </c>
      <c r="BF930" s="2"/>
      <c r="BG930" s="6" t="str" cm="1">
        <f t="array" aca="1" ref="BG930" ca="1">IF(OFFSET(INDIRECT(ADDRESS(ROW(), COLUMN())),0,-1)="",VLOOKUP($G930,$A:$AAE,COLUMN(),FALSE),OFFSET(INDIRECT(ADDRESS(ROW(), COLUMN())),0,-1))</f>
        <v>-</v>
      </c>
      <c r="BH930" s="2"/>
      <c r="BI930" s="6" cm="1">
        <f t="array" aca="1" ref="BI930" ca="1">IF(OFFSET(INDIRECT(ADDRESS(ROW(), COLUMN())),0,-1)="",VLOOKUP($G930,$A:$AAE,COLUMN(),FALSE),OFFSET(INDIRECT(ADDRESS(ROW(), COLUMN())),0,-1))</f>
        <v>0</v>
      </c>
      <c r="BJ930" s="2"/>
      <c r="BK930" s="6" cm="1">
        <f t="array" aca="1" ref="BK930" ca="1">IF(OFFSET(INDIRECT(ADDRESS(ROW(), COLUMN())),0,-1)="",VLOOKUP($G930,$A:$AAE,COLUMN(),FALSE),OFFSET(INDIRECT(ADDRESS(ROW(), COLUMN())),0,-1))</f>
        <v>0</v>
      </c>
      <c r="BL930" s="2"/>
      <c r="BM930" s="6" t="str" cm="1">
        <f t="array" aca="1" ref="BM930" ca="1">IF(OFFSET(INDIRECT(ADDRESS(ROW(), COLUMN())),0,-1)="",VLOOKUP($G930,$A:$AAE,COLUMN(),FALSE),OFFSET(INDIRECT(ADDRESS(ROW(), COLUMN())),0,-1))</f>
        <v>-</v>
      </c>
      <c r="BN930" s="2"/>
      <c r="BO930" s="6" cm="1">
        <f t="array" aca="1" ref="BO930" ca="1">IF(OFFSET(INDIRECT(ADDRESS(ROW(), COLUMN())),0,-1)="",VLOOKUP($G930,$A:$AAE,COLUMN(),FALSE),OFFSET(INDIRECT(ADDRESS(ROW(), COLUMN())),0,-1))</f>
        <v>0</v>
      </c>
      <c r="BP930" s="2"/>
      <c r="BQ930" s="6" t="str" cm="1">
        <f t="array" aca="1" ref="BQ930" ca="1">IF(OFFSET(INDIRECT(ADDRESS(ROW(), COLUMN())),0,-1)="",VLOOKUP($G930,$A:$AAE,COLUMN(),FALSE),OFFSET(INDIRECT(ADDRESS(ROW(), COLUMN())),0,-1))</f>
        <v>-</v>
      </c>
      <c r="BR930" s="2"/>
      <c r="BS930" s="6" cm="1">
        <f t="array" aca="1" ref="BS930" ca="1">IF(OFFSET(INDIRECT(ADDRESS(ROW(), COLUMN())),0,-1)="",VLOOKUP($G930,$A:$AAE,COLUMN(),FALSE),OFFSET(INDIRECT(ADDRESS(ROW(), COLUMN())),0,-1))</f>
        <v>0</v>
      </c>
      <c r="BT930" s="2"/>
      <c r="BU930" s="6" t="str" cm="1">
        <f t="array" aca="1" ref="BU930" ca="1">IF(OFFSET(INDIRECT(ADDRESS(ROW(), COLUMN())),0,-1)="",VLOOKUP($G930,$A:$AAE,COLUMN(),FALSE),OFFSET(INDIRECT(ADDRESS(ROW(), COLUMN())),0,-1))</f>
        <v>-</v>
      </c>
      <c r="BV930" s="2"/>
      <c r="BW930" s="6" cm="1">
        <f t="array" aca="1" ref="BW930" ca="1">IF(OFFSET(INDIRECT(ADDRESS(ROW(), COLUMN())),0,-1)="",VLOOKUP($G930,$A:$AAE,COLUMN(),FALSE),OFFSET(INDIRECT(ADDRESS(ROW(), COLUMN())),0,-1))</f>
        <v>0</v>
      </c>
      <c r="BX930" s="2"/>
      <c r="BY930" s="6" cm="1">
        <f t="array" aca="1" ref="BY930" ca="1">IF(OFFSET(INDIRECT(ADDRESS(ROW(), COLUMN())),0,-1)="",VLOOKUP($G930,$A:$AAE,COLUMN(),FALSE),OFFSET(INDIRECT(ADDRESS(ROW(), COLUMN())),0,-1))</f>
        <v>0</v>
      </c>
      <c r="BZ930" s="89"/>
      <c r="CA930" s="6" t="str" cm="1">
        <f t="array" aca="1" ref="CA930" ca="1">IF(OFFSET(INDIRECT(ADDRESS(ROW(), COLUMN())),0,-1)="",VLOOKUP($G930,$A:$AAE,COLUMN(),FALSE),OFFSET(INDIRECT(ADDRESS(ROW(), COLUMN())),0,-1))</f>
        <v>-</v>
      </c>
      <c r="CB930" s="6"/>
      <c r="CC930" s="6" cm="1">
        <f t="array" aca="1" ref="CC930" ca="1">IF(OFFSET(INDIRECT(ADDRESS(ROW(), COLUMN())),0,-1)="",VLOOKUP($G930,$A:$AAE,COLUMN(),FALSE),OFFSET(INDIRECT(ADDRESS(ROW(), COLUMN())),0,-1))</f>
        <v>0</v>
      </c>
      <c r="CD930" s="6"/>
      <c r="CE930" s="6" t="str" cm="1">
        <f t="array" aca="1" ref="CE930" ca="1">IF(OFFSET(INDIRECT(ADDRESS(ROW(), COLUMN())),0,-1)="",VLOOKUP($G930,$A:$AAE,COLUMN(),FALSE),OFFSET(INDIRECT(ADDRESS(ROW(), COLUMN())),0,-1))</f>
        <v>-</v>
      </c>
      <c r="CF930" s="6"/>
      <c r="CG930" s="6" cm="1">
        <f t="array" aca="1" ref="CG930" ca="1">IF(OFFSET(INDIRECT(ADDRESS(ROW(), COLUMN())),0,-1)="",VLOOKUP($G930,$A:$AAE,COLUMN(),FALSE),OFFSET(INDIRECT(ADDRESS(ROW(), COLUMN())),0,-1))</f>
        <v>0</v>
      </c>
      <c r="CH930" s="6"/>
      <c r="CI930" s="43" t="str" cm="1">
        <f t="array" aca="1" ref="CI930" ca="1">IF(OFFSET(INDIRECT(ADDRESS(ROW(), COLUMN())),0,-1)="",VLOOKUP($G930,$A:$AAE,COLUMN(),FALSE),OFFSET(INDIRECT(ADDRESS(ROW(), COLUMN())),0,-1))</f>
        <v>水域</v>
      </c>
      <c r="CJ930" s="75" t="s">
        <v>1962</v>
      </c>
      <c r="CK930" s="78" t="str">
        <f t="shared" si="3421"/>
        <v>唯一标识:2102#文体休闲娱乐用海#国空</v>
      </c>
      <c r="CL930" s="78" t="str">
        <f t="shared" si="3422"/>
        <v>性质名称:文体休闲娱乐用海</v>
      </c>
      <c r="CM930" s="78" t="str">
        <f t="shared" si="3423"/>
        <v>地块性质过滤:</v>
      </c>
      <c r="CN930" s="78" t="str">
        <f t="shared" si="3424"/>
        <v>地块性质:2102</v>
      </c>
      <c r="CO930" s="78" t="str">
        <f t="shared" si="3425"/>
        <v>地类标准:国空</v>
      </c>
      <c r="CP930" s="78" t="str">
        <f t="shared" si="3426"/>
        <v>地块性质别称:</v>
      </c>
      <c r="CQ930" s="78" t="str">
        <f t="shared" si="3427"/>
        <v>属性继承:E54#游憩用海#城规</v>
      </c>
      <c r="CR930" s="78" t="str">
        <f t="shared" si="3428"/>
        <v>父类:E54</v>
      </c>
      <c r="CS930" s="78" t="str">
        <f t="shared" si="3429"/>
        <v>级别继承:21#游憩用海#国空</v>
      </c>
      <c r="CT930" s="78" t="str">
        <f t="shared" si="3430"/>
        <v>级别层次:2</v>
      </c>
      <c r="CU930" s="78" t="str">
        <f t="shared" si="3431"/>
        <v>级别:121</v>
      </c>
      <c r="CV930" s="78" t="str">
        <f t="shared" ca="1" si="3432"/>
        <v>地块颜色:20,141,235</v>
      </c>
      <c r="CW930" s="78" t="str">
        <f t="shared" ca="1" si="3433"/>
        <v>建筑面积公式:面积*容积率</v>
      </c>
      <c r="CX930" s="78" t="str">
        <f t="shared" ca="1" si="3434"/>
        <v>住宅建筑面积公式:地块建筑面积*0</v>
      </c>
      <c r="CY930" s="78" t="str">
        <f t="shared" ca="1" si="3435"/>
        <v>商服建筑面积公式:地块建筑面积*0</v>
      </c>
      <c r="CZ930" s="78" t="str">
        <f t="shared" ca="1" si="3436"/>
        <v>商服中商业建筑面积公式:地块建筑面积*0</v>
      </c>
      <c r="DA930" s="78" t="str">
        <f t="shared" ca="1" si="3437"/>
        <v>商服中办公建筑面积公式:地块建筑面积*0</v>
      </c>
      <c r="DB930" s="78" t="str">
        <f t="shared" ca="1" si="3438"/>
        <v>公服建筑面积公式:地块建筑面积*0</v>
      </c>
      <c r="DC930" s="78" t="str">
        <f t="shared" ca="1" si="3439"/>
        <v>工业建筑面积公式:地块建筑面积*0</v>
      </c>
      <c r="DD930" s="78" t="str">
        <f t="shared" ca="1" si="3440"/>
        <v>市政建筑面积公式:地块建筑面积*0</v>
      </c>
      <c r="DE930" s="78" t="str">
        <f t="shared" ca="1" si="3419"/>
        <v>绿地面积指定指标:面积*0</v>
      </c>
      <c r="DF930" s="78" t="str">
        <f t="shared" ca="1" si="3420"/>
        <v>绿地面积指定公式:面积*0</v>
      </c>
      <c r="DG930" s="78" t="str">
        <f t="shared" ca="1" si="3441"/>
        <v>户数指标:-</v>
      </c>
      <c r="DH930" s="78" t="str">
        <f t="shared" ca="1" si="3442"/>
        <v>户数公式:0</v>
      </c>
      <c r="DI930" s="78" t="str">
        <f t="shared" ca="1" si="3443"/>
        <v>人数指标:-</v>
      </c>
      <c r="DJ930" s="78" t="str">
        <f t="shared" ca="1" si="3444"/>
        <v>人数公式:0</v>
      </c>
      <c r="DK930" s="78" t="str">
        <f t="shared" ca="1" si="3445"/>
        <v>就业指标:-</v>
      </c>
      <c r="DL930" s="78" t="str">
        <f t="shared" ca="1" si="3446"/>
        <v>就业公式:0</v>
      </c>
      <c r="DM930" s="78" t="str">
        <f t="shared" ca="1" si="3447"/>
        <v>机动车指标:-</v>
      </c>
      <c r="DN930" s="78" t="str">
        <f t="shared" ca="1" si="3448"/>
        <v>机动车公式:0</v>
      </c>
      <c r="DO930" s="78" t="str">
        <f t="shared" ca="1" si="3449"/>
        <v>用水量指标:-</v>
      </c>
      <c r="DP930" s="78" t="str">
        <f t="shared" ca="1" si="3450"/>
        <v>用水量公式:0</v>
      </c>
      <c r="DQ930" s="78" t="str">
        <f t="shared" ca="1" si="3451"/>
        <v>污水折算系数:0</v>
      </c>
      <c r="DR930" s="78" t="str">
        <f t="shared" ca="1" si="3452"/>
        <v>污水量公式:用水量*0</v>
      </c>
      <c r="DS930" s="78" t="str">
        <f t="shared" ca="1" si="3453"/>
        <v>用电负荷指标:-</v>
      </c>
      <c r="DT930" s="78" t="str">
        <f t="shared" ca="1" si="3454"/>
        <v>同时率:0</v>
      </c>
      <c r="DU930" s="78" t="str">
        <f t="shared" ca="1" si="3455"/>
        <v>用电量公式:0</v>
      </c>
      <c r="DV930" s="78" t="str">
        <f t="shared" ca="1" si="3456"/>
        <v>固话装机指标:-</v>
      </c>
      <c r="DW930" s="78" t="str">
        <f t="shared" ca="1" si="3457"/>
        <v>固话量公式:0</v>
      </c>
      <c r="DX930" s="78" t="str">
        <f t="shared" ca="1" si="3458"/>
        <v>有线电视指标:-</v>
      </c>
      <c r="DY930" s="78" t="str">
        <f t="shared" ca="1" si="3459"/>
        <v>电视量公式:0</v>
      </c>
      <c r="DZ930" s="78" t="str">
        <f t="shared" ca="1" si="3460"/>
        <v>高峰机动车生成量指标:-</v>
      </c>
      <c r="EA930" s="78" t="str">
        <f t="shared" ca="1" si="3461"/>
        <v>高峰机动车吸引量公式:0</v>
      </c>
      <c r="EB930" s="78" t="str">
        <f t="shared" ca="1" si="3462"/>
        <v>高峰机动车发生量公式:0</v>
      </c>
      <c r="EC930" s="78" t="str">
        <f t="shared" ca="1" si="3518"/>
        <v>地下空间指标:-</v>
      </c>
      <c r="ED930" s="78" t="str">
        <f t="shared" ca="1" si="3463"/>
        <v>地下空间公式:0</v>
      </c>
      <c r="EE930" s="78" t="str">
        <f t="shared" ca="1" si="3519"/>
        <v>人防指标:-</v>
      </c>
      <c r="EF930" s="78" t="str">
        <f t="shared" ca="1" si="3464"/>
        <v>人防公式:0</v>
      </c>
      <c r="EG930" s="78" t="str">
        <f t="shared" ca="1" si="3320"/>
        <v>用地构成:水域</v>
      </c>
      <c r="EH930" s="78" t="s">
        <v>1962</v>
      </c>
      <c r="EI930" s="79" t="str">
        <f t="shared" ca="1" si="3270"/>
        <v>唯一标识:2102#文体休闲娱乐用海#国空;性质名称:文体休闲娱乐用海;地块性质过滤:;地块性质:2102;地类标准:国空;地块性质别称:;属性继承:E54#游憩用海#城规;父类:E54;级别继承:21#游憩用海#国空;级别层次:2;级别:121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0" t="s">
        <v>1962</v>
      </c>
    </row>
    <row r="931" spans="1:140" ht="16.5" x14ac:dyDescent="0.2">
      <c r="A931" s="43" t="str">
        <f t="shared" si="3520"/>
        <v>22#特殊用海#国空</v>
      </c>
      <c r="B931" s="43" t="s">
        <v>218</v>
      </c>
      <c r="C931" s="43"/>
      <c r="D931" s="43">
        <v>22</v>
      </c>
      <c r="E931" s="43" t="s">
        <v>1277</v>
      </c>
      <c r="F931" s="43"/>
      <c r="G931" s="43" t="s">
        <v>47</v>
      </c>
      <c r="H931" s="43" t="s">
        <v>754</v>
      </c>
      <c r="I931" s="43" t="s">
        <v>1435</v>
      </c>
      <c r="J931" s="43">
        <f t="shared" si="3521"/>
        <v>1</v>
      </c>
      <c r="K931" s="43" t="str">
        <f t="shared" si="3522"/>
        <v>0</v>
      </c>
      <c r="L931" s="43"/>
      <c r="M931" s="43" t="str" cm="1">
        <f t="array" aca="1" ref="M931" ca="1">IF(OFFSET(INDIRECT(ADDRESS(ROW(), COLUMN())),0,-1)="",VLOOKUP($G931,$A:$AAE,COLUMN(),FALSE),OFFSET(INDIRECT(ADDRESS(ROW(), COLUMN())),0,-1))</f>
        <v>20,141,235</v>
      </c>
      <c r="N931" s="6"/>
      <c r="O931" s="43" t="str" cm="1">
        <f t="array" aca="1" ref="O931" ca="1">IF(OFFSET(INDIRECT(ADDRESS(ROW(), COLUMN())),0,-1)="",VLOOKUP($G931,$A:$AAE,COLUMN(),FALSE),OFFSET(INDIRECT(ADDRESS(ROW(), COLUMN())),0,-1))</f>
        <v>面积*容积率</v>
      </c>
      <c r="P931" s="6"/>
      <c r="Q931" s="6" t="str" cm="1">
        <f t="array" aca="1" ref="Q931" ca="1">IF(OFFSET(INDIRECT(ADDRESS(ROW(), COLUMN())),0,-1)="",VLOOKUP($G931,$A:$AAE,COLUMN(),FALSE),OFFSET(INDIRECT(ADDRESS(ROW(), COLUMN())),0,-1))</f>
        <v>地块建筑面积*0</v>
      </c>
      <c r="R931" s="6"/>
      <c r="S931" s="6" t="str" cm="1">
        <f t="array" aca="1" ref="S931" ca="1">IF(OFFSET(INDIRECT(ADDRESS(ROW(), COLUMN())),0,-1)="",VLOOKUP($G931,$A:$AAE,COLUMN(),FALSE),OFFSET(INDIRECT(ADDRESS(ROW(), COLUMN())),0,-1))</f>
        <v>地块建筑面积*0</v>
      </c>
      <c r="T931" s="6"/>
      <c r="U931" s="6" t="str" cm="1">
        <f t="array" aca="1" ref="U931" ca="1">IF(OFFSET(INDIRECT(ADDRESS(ROW(), COLUMN())),0,-1)="",VLOOKUP($G931,$A:$AAE,COLUMN(),FALSE),OFFSET(INDIRECT(ADDRESS(ROW(), COLUMN())),0,-1))</f>
        <v>地块建筑面积*0</v>
      </c>
      <c r="V931" s="6"/>
      <c r="W931" s="43" t="str" cm="1">
        <f t="array" aca="1" ref="W931" ca="1">IF(OFFSET(INDIRECT(ADDRESS(ROW(), COLUMN())),0,-1)="",VLOOKUP($G931,$A:$AAE,COLUMN(),FALSE),OFFSET(INDIRECT(ADDRESS(ROW(), COLUMN())),0,-1))</f>
        <v>地块建筑面积*0</v>
      </c>
      <c r="X931" s="6"/>
      <c r="Y931" s="6" t="str" cm="1">
        <f t="array" aca="1" ref="Y931" ca="1">IF(OFFSET(INDIRECT(ADDRESS(ROW(), COLUMN())),0,-1)="",VLOOKUP($G931,$A:$AAE,COLUMN(),FALSE),OFFSET(INDIRECT(ADDRESS(ROW(), COLUMN())),0,-1))</f>
        <v>地块建筑面积*0</v>
      </c>
      <c r="Z931" s="6"/>
      <c r="AA931" s="6" t="str" cm="1">
        <f t="array" aca="1" ref="AA931" ca="1">IF(OFFSET(INDIRECT(ADDRESS(ROW(), COLUMN())),0,-1)="",VLOOKUP($G931,$A:$AAE,COLUMN(),FALSE),OFFSET(INDIRECT(ADDRESS(ROW(), COLUMN())),0,-1))</f>
        <v>地块建筑面积*0</v>
      </c>
      <c r="AB931" s="6"/>
      <c r="AC931" s="6" t="str" cm="1">
        <f t="array" aca="1" ref="AC931" ca="1">IF(OFFSET(INDIRECT(ADDRESS(ROW(), COLUMN())),0,-1)="",VLOOKUP($G931,$A:$AAE,COLUMN(),FALSE),OFFSET(INDIRECT(ADDRESS(ROW(), COLUMN())),0,-1))</f>
        <v>地块建筑面积*0</v>
      </c>
      <c r="AD931" s="6"/>
      <c r="AE931" s="6" t="str" cm="1">
        <f t="array" aca="1" ref="AE931" ca="1">IF(OFFSET(INDIRECT(ADDRESS(ROW(), COLUMN())),0,-1)="",VLOOKUP($G931,$A:$AAE,COLUMN(),FALSE),OFFSET(INDIRECT(ADDRESS(ROW(), COLUMN())),0,-1))</f>
        <v>面积*0</v>
      </c>
      <c r="AF931" s="6"/>
      <c r="AG931" s="6" t="str" cm="1">
        <f t="array" aca="1" ref="AG931" ca="1">IF(OFFSET(INDIRECT(ADDRESS(ROW(), COLUMN())),0,-1)="",VLOOKUP($G931,$A:$AAE,COLUMN(),FALSE),OFFSET(INDIRECT(ADDRESS(ROW(), COLUMN())),0,-1))</f>
        <v>面积*0</v>
      </c>
      <c r="AH931" s="6"/>
      <c r="AI931" s="6" t="str" cm="1">
        <f t="array" aca="1" ref="AI931" ca="1">IF(OFFSET(INDIRECT(ADDRESS(ROW(), COLUMN())),0,-1)="",VLOOKUP($G931,$A:$AAE,COLUMN(),FALSE),OFFSET(INDIRECT(ADDRESS(ROW(), COLUMN())),0,-1))</f>
        <v>-</v>
      </c>
      <c r="AJ931" s="6"/>
      <c r="AK931" s="6" cm="1">
        <f t="array" aca="1" ref="AK931" ca="1">IF(OFFSET(INDIRECT(ADDRESS(ROW(), COLUMN())),0,-1)="",VLOOKUP($G931,$A:$AAE,COLUMN(),FALSE),OFFSET(INDIRECT(ADDRESS(ROW(), COLUMN())),0,-1))</f>
        <v>0</v>
      </c>
      <c r="AL931" s="6"/>
      <c r="AM931" s="6" t="str" cm="1">
        <f t="array" aca="1" ref="AM931" ca="1">IF(OFFSET(INDIRECT(ADDRESS(ROW(), COLUMN())),0,-1)="",VLOOKUP($G931,$A:$AAE,COLUMN(),FALSE),OFFSET(INDIRECT(ADDRESS(ROW(), COLUMN())),0,-1))</f>
        <v>-</v>
      </c>
      <c r="AN931" s="6"/>
      <c r="AO931" s="6" cm="1">
        <f t="array" aca="1" ref="AO931" ca="1">IF(OFFSET(INDIRECT(ADDRESS(ROW(), COLUMN())),0,-1)="",VLOOKUP($G931,$A:$AAE,COLUMN(),FALSE),OFFSET(INDIRECT(ADDRESS(ROW(), COLUMN())),0,-1))</f>
        <v>0</v>
      </c>
      <c r="AP931" s="6"/>
      <c r="AQ931" s="6" t="str" cm="1">
        <f t="array" aca="1" ref="AQ931" ca="1">IF(OFFSET(INDIRECT(ADDRESS(ROW(), COLUMN())),0,-1)="",VLOOKUP($G931,$A:$AAE,COLUMN(),FALSE),OFFSET(INDIRECT(ADDRESS(ROW(), COLUMN())),0,-1))</f>
        <v>-</v>
      </c>
      <c r="AR931" s="6"/>
      <c r="AS931" s="6" cm="1">
        <f t="array" aca="1" ref="AS931" ca="1">IF(OFFSET(INDIRECT(ADDRESS(ROW(), COLUMN())),0,-1)="",VLOOKUP($G931,$A:$AAE,COLUMN(),FALSE),OFFSET(INDIRECT(ADDRESS(ROW(), COLUMN())),0,-1))</f>
        <v>0</v>
      </c>
      <c r="AT931" s="6"/>
      <c r="AU931" s="6" t="str" cm="1">
        <f t="array" aca="1" ref="AU931" ca="1">IF(OFFSET(INDIRECT(ADDRESS(ROW(), COLUMN())),0,-1)="",VLOOKUP($G931,$A:$AAE,COLUMN(),FALSE),OFFSET(INDIRECT(ADDRESS(ROW(), COLUMN())),0,-1))</f>
        <v>-</v>
      </c>
      <c r="AV931" s="6"/>
      <c r="AW931" s="6" cm="1">
        <f t="array" aca="1" ref="AW931" ca="1">IF(OFFSET(INDIRECT(ADDRESS(ROW(), COLUMN())),0,-1)="",VLOOKUP($G931,$A:$AAE,COLUMN(),FALSE),OFFSET(INDIRECT(ADDRESS(ROW(), COLUMN())),0,-1))</f>
        <v>0</v>
      </c>
      <c r="AX931" s="2"/>
      <c r="AY931" s="6" t="str" cm="1">
        <f t="array" aca="1" ref="AY931" ca="1">IF(OFFSET(INDIRECT(ADDRESS(ROW(), COLUMN())),0,-1)="",VLOOKUP($G931,$A:$AAE,COLUMN(),FALSE),OFFSET(INDIRECT(ADDRESS(ROW(), COLUMN())),0,-1))</f>
        <v>-</v>
      </c>
      <c r="AZ931" s="2"/>
      <c r="BA931" s="6" cm="1">
        <f t="array" aca="1" ref="BA931" ca="1">IF(OFFSET(INDIRECT(ADDRESS(ROW(), COLUMN())),0,-1)="",VLOOKUP($G931,$A:$AAE,COLUMN(),FALSE),OFFSET(INDIRECT(ADDRESS(ROW(), COLUMN())),0,-1))</f>
        <v>0</v>
      </c>
      <c r="BB931" s="2"/>
      <c r="BC931" s="6" cm="1">
        <f t="array" aca="1" ref="BC931" ca="1">IF(OFFSET(INDIRECT(ADDRESS(ROW(), COLUMN())),0,-1)="",VLOOKUP($G931,$A:$AAE,COLUMN(),FALSE),OFFSET(INDIRECT(ADDRESS(ROW(), COLUMN())),0,-1))</f>
        <v>0</v>
      </c>
      <c r="BD931" s="2"/>
      <c r="BE931" s="6" t="str" cm="1">
        <f t="array" aca="1" ref="BE931" ca="1">IF(OFFSET(INDIRECT(ADDRESS(ROW(), COLUMN())),0,-1)="",VLOOKUP($G931,$A:$AAE,COLUMN(),FALSE),OFFSET(INDIRECT(ADDRESS(ROW(), COLUMN())),0,-1))</f>
        <v>用水量*0</v>
      </c>
      <c r="BF931" s="2"/>
      <c r="BG931" s="6" t="str" cm="1">
        <f t="array" aca="1" ref="BG931" ca="1">IF(OFFSET(INDIRECT(ADDRESS(ROW(), COLUMN())),0,-1)="",VLOOKUP($G931,$A:$AAE,COLUMN(),FALSE),OFFSET(INDIRECT(ADDRESS(ROW(), COLUMN())),0,-1))</f>
        <v>-</v>
      </c>
      <c r="BH931" s="2"/>
      <c r="BI931" s="6" cm="1">
        <f t="array" aca="1" ref="BI931" ca="1">IF(OFFSET(INDIRECT(ADDRESS(ROW(), COLUMN())),0,-1)="",VLOOKUP($G931,$A:$AAE,COLUMN(),FALSE),OFFSET(INDIRECT(ADDRESS(ROW(), COLUMN())),0,-1))</f>
        <v>0</v>
      </c>
      <c r="BJ931" s="2"/>
      <c r="BK931" s="6" cm="1">
        <f t="array" aca="1" ref="BK931" ca="1">IF(OFFSET(INDIRECT(ADDRESS(ROW(), COLUMN())),0,-1)="",VLOOKUP($G931,$A:$AAE,COLUMN(),FALSE),OFFSET(INDIRECT(ADDRESS(ROW(), COLUMN())),0,-1))</f>
        <v>0</v>
      </c>
      <c r="BL931" s="2"/>
      <c r="BM931" s="6" t="str" cm="1">
        <f t="array" aca="1" ref="BM931" ca="1">IF(OFFSET(INDIRECT(ADDRESS(ROW(), COLUMN())),0,-1)="",VLOOKUP($G931,$A:$AAE,COLUMN(),FALSE),OFFSET(INDIRECT(ADDRESS(ROW(), COLUMN())),0,-1))</f>
        <v>-</v>
      </c>
      <c r="BN931" s="2"/>
      <c r="BO931" s="6" cm="1">
        <f t="array" aca="1" ref="BO931" ca="1">IF(OFFSET(INDIRECT(ADDRESS(ROW(), COLUMN())),0,-1)="",VLOOKUP($G931,$A:$AAE,COLUMN(),FALSE),OFFSET(INDIRECT(ADDRESS(ROW(), COLUMN())),0,-1))</f>
        <v>0</v>
      </c>
      <c r="BP931" s="2"/>
      <c r="BQ931" s="6" t="str" cm="1">
        <f t="array" aca="1" ref="BQ931" ca="1">IF(OFFSET(INDIRECT(ADDRESS(ROW(), COLUMN())),0,-1)="",VLOOKUP($G931,$A:$AAE,COLUMN(),FALSE),OFFSET(INDIRECT(ADDRESS(ROW(), COLUMN())),0,-1))</f>
        <v>-</v>
      </c>
      <c r="BR931" s="2"/>
      <c r="BS931" s="6" cm="1">
        <f t="array" aca="1" ref="BS931" ca="1">IF(OFFSET(INDIRECT(ADDRESS(ROW(), COLUMN())),0,-1)="",VLOOKUP($G931,$A:$AAE,COLUMN(),FALSE),OFFSET(INDIRECT(ADDRESS(ROW(), COLUMN())),0,-1))</f>
        <v>0</v>
      </c>
      <c r="BT931" s="2"/>
      <c r="BU931" s="6" t="str" cm="1">
        <f t="array" aca="1" ref="BU931" ca="1">IF(OFFSET(INDIRECT(ADDRESS(ROW(), COLUMN())),0,-1)="",VLOOKUP($G931,$A:$AAE,COLUMN(),FALSE),OFFSET(INDIRECT(ADDRESS(ROW(), COLUMN())),0,-1))</f>
        <v>-</v>
      </c>
      <c r="BV931" s="2"/>
      <c r="BW931" s="6" cm="1">
        <f t="array" aca="1" ref="BW931" ca="1">IF(OFFSET(INDIRECT(ADDRESS(ROW(), COLUMN())),0,-1)="",VLOOKUP($G931,$A:$AAE,COLUMN(),FALSE),OFFSET(INDIRECT(ADDRESS(ROW(), COLUMN())),0,-1))</f>
        <v>0</v>
      </c>
      <c r="BX931" s="2"/>
      <c r="BY931" s="6" cm="1">
        <f t="array" aca="1" ref="BY931" ca="1">IF(OFFSET(INDIRECT(ADDRESS(ROW(), COLUMN())),0,-1)="",VLOOKUP($G931,$A:$AAE,COLUMN(),FALSE),OFFSET(INDIRECT(ADDRESS(ROW(), COLUMN())),0,-1))</f>
        <v>0</v>
      </c>
      <c r="BZ931" s="89"/>
      <c r="CA931" s="6" t="str" cm="1">
        <f t="array" aca="1" ref="CA931" ca="1">IF(OFFSET(INDIRECT(ADDRESS(ROW(), COLUMN())),0,-1)="",VLOOKUP($G931,$A:$AAE,COLUMN(),FALSE),OFFSET(INDIRECT(ADDRESS(ROW(), COLUMN())),0,-1))</f>
        <v>-</v>
      </c>
      <c r="CB931" s="6"/>
      <c r="CC931" s="6" cm="1">
        <f t="array" aca="1" ref="CC931" ca="1">IF(OFFSET(INDIRECT(ADDRESS(ROW(), COLUMN())),0,-1)="",VLOOKUP($G931,$A:$AAE,COLUMN(),FALSE),OFFSET(INDIRECT(ADDRESS(ROW(), COLUMN())),0,-1))</f>
        <v>0</v>
      </c>
      <c r="CD931" s="6"/>
      <c r="CE931" s="6" t="str" cm="1">
        <f t="array" aca="1" ref="CE931" ca="1">IF(OFFSET(INDIRECT(ADDRESS(ROW(), COLUMN())),0,-1)="",VLOOKUP($G931,$A:$AAE,COLUMN(),FALSE),OFFSET(INDIRECT(ADDRESS(ROW(), COLUMN())),0,-1))</f>
        <v>-</v>
      </c>
      <c r="CF931" s="6"/>
      <c r="CG931" s="6" cm="1">
        <f t="array" aca="1" ref="CG931" ca="1">IF(OFFSET(INDIRECT(ADDRESS(ROW(), COLUMN())),0,-1)="",VLOOKUP($G931,$A:$AAE,COLUMN(),FALSE),OFFSET(INDIRECT(ADDRESS(ROW(), COLUMN())),0,-1))</f>
        <v>0</v>
      </c>
      <c r="CH931" s="6"/>
      <c r="CI931" s="43" t="str" cm="1">
        <f t="array" aca="1" ref="CI931" ca="1">IF(OFFSET(INDIRECT(ADDRESS(ROW(), COLUMN())),0,-1)="",VLOOKUP($G931,$A:$AAE,COLUMN(),FALSE),OFFSET(INDIRECT(ADDRESS(ROW(), COLUMN())),0,-1))</f>
        <v>水域</v>
      </c>
      <c r="CJ931" s="75" t="s">
        <v>1962</v>
      </c>
      <c r="CK931" s="78" t="str">
        <f t="shared" si="3421"/>
        <v>唯一标识:22#特殊用海#国空</v>
      </c>
      <c r="CL931" s="78" t="str">
        <f t="shared" si="3422"/>
        <v>性质名称:特殊用海</v>
      </c>
      <c r="CM931" s="78" t="str">
        <f t="shared" si="3423"/>
        <v>地块性质过滤:</v>
      </c>
      <c r="CN931" s="78" t="str">
        <f t="shared" si="3424"/>
        <v>地块性质:22</v>
      </c>
      <c r="CO931" s="78" t="str">
        <f t="shared" si="3425"/>
        <v>地类标准:国空</v>
      </c>
      <c r="CP931" s="78" t="str">
        <f t="shared" si="3426"/>
        <v>地块性质别称:</v>
      </c>
      <c r="CQ931" s="78" t="str">
        <f t="shared" si="3427"/>
        <v>属性继承:E5#海域#城规</v>
      </c>
      <c r="CR931" s="78" t="str">
        <f t="shared" si="3428"/>
        <v>父类:E5</v>
      </c>
      <c r="CS931" s="78" t="str">
        <f t="shared" si="3429"/>
        <v>级别继承:ROOT#国土空间地类#国空</v>
      </c>
      <c r="CT931" s="78" t="str">
        <f t="shared" si="3430"/>
        <v>级别层次:1</v>
      </c>
      <c r="CU931" s="78" t="str">
        <f t="shared" si="3431"/>
        <v>级别:0</v>
      </c>
      <c r="CV931" s="78" t="str">
        <f t="shared" ca="1" si="3432"/>
        <v>地块颜色:20,141,235</v>
      </c>
      <c r="CW931" s="78" t="str">
        <f t="shared" ca="1" si="3433"/>
        <v>建筑面积公式:面积*容积率</v>
      </c>
      <c r="CX931" s="78" t="str">
        <f t="shared" ca="1" si="3434"/>
        <v>住宅建筑面积公式:地块建筑面积*0</v>
      </c>
      <c r="CY931" s="78" t="str">
        <f t="shared" ca="1" si="3435"/>
        <v>商服建筑面积公式:地块建筑面积*0</v>
      </c>
      <c r="CZ931" s="78" t="str">
        <f t="shared" ca="1" si="3436"/>
        <v>商服中商业建筑面积公式:地块建筑面积*0</v>
      </c>
      <c r="DA931" s="78" t="str">
        <f t="shared" ca="1" si="3437"/>
        <v>商服中办公建筑面积公式:地块建筑面积*0</v>
      </c>
      <c r="DB931" s="78" t="str">
        <f t="shared" ca="1" si="3438"/>
        <v>公服建筑面积公式:地块建筑面积*0</v>
      </c>
      <c r="DC931" s="78" t="str">
        <f t="shared" ca="1" si="3439"/>
        <v>工业建筑面积公式:地块建筑面积*0</v>
      </c>
      <c r="DD931" s="78" t="str">
        <f t="shared" ca="1" si="3440"/>
        <v>市政建筑面积公式:地块建筑面积*0</v>
      </c>
      <c r="DE931" s="78" t="str">
        <f t="shared" ca="1" si="3419"/>
        <v>绿地面积指定指标:面积*0</v>
      </c>
      <c r="DF931" s="78" t="str">
        <f t="shared" ca="1" si="3420"/>
        <v>绿地面积指定公式:面积*0</v>
      </c>
      <c r="DG931" s="78" t="str">
        <f t="shared" ca="1" si="3441"/>
        <v>户数指标:-</v>
      </c>
      <c r="DH931" s="78" t="str">
        <f t="shared" ca="1" si="3442"/>
        <v>户数公式:0</v>
      </c>
      <c r="DI931" s="78" t="str">
        <f t="shared" ca="1" si="3443"/>
        <v>人数指标:-</v>
      </c>
      <c r="DJ931" s="78" t="str">
        <f t="shared" ca="1" si="3444"/>
        <v>人数公式:0</v>
      </c>
      <c r="DK931" s="78" t="str">
        <f t="shared" ca="1" si="3445"/>
        <v>就业指标:-</v>
      </c>
      <c r="DL931" s="78" t="str">
        <f t="shared" ca="1" si="3446"/>
        <v>就业公式:0</v>
      </c>
      <c r="DM931" s="78" t="str">
        <f t="shared" ca="1" si="3447"/>
        <v>机动车指标:-</v>
      </c>
      <c r="DN931" s="78" t="str">
        <f t="shared" ca="1" si="3448"/>
        <v>机动车公式:0</v>
      </c>
      <c r="DO931" s="78" t="str">
        <f t="shared" ca="1" si="3449"/>
        <v>用水量指标:-</v>
      </c>
      <c r="DP931" s="78" t="str">
        <f t="shared" ca="1" si="3450"/>
        <v>用水量公式:0</v>
      </c>
      <c r="DQ931" s="78" t="str">
        <f t="shared" ca="1" si="3451"/>
        <v>污水折算系数:0</v>
      </c>
      <c r="DR931" s="78" t="str">
        <f t="shared" ca="1" si="3452"/>
        <v>污水量公式:用水量*0</v>
      </c>
      <c r="DS931" s="78" t="str">
        <f t="shared" ca="1" si="3453"/>
        <v>用电负荷指标:-</v>
      </c>
      <c r="DT931" s="78" t="str">
        <f t="shared" ca="1" si="3454"/>
        <v>同时率:0</v>
      </c>
      <c r="DU931" s="78" t="str">
        <f t="shared" ca="1" si="3455"/>
        <v>用电量公式:0</v>
      </c>
      <c r="DV931" s="78" t="str">
        <f t="shared" ca="1" si="3456"/>
        <v>固话装机指标:-</v>
      </c>
      <c r="DW931" s="78" t="str">
        <f t="shared" ca="1" si="3457"/>
        <v>固话量公式:0</v>
      </c>
      <c r="DX931" s="78" t="str">
        <f t="shared" ca="1" si="3458"/>
        <v>有线电视指标:-</v>
      </c>
      <c r="DY931" s="78" t="str">
        <f t="shared" ca="1" si="3459"/>
        <v>电视量公式:0</v>
      </c>
      <c r="DZ931" s="78" t="str">
        <f t="shared" ca="1" si="3460"/>
        <v>高峰机动车生成量指标:-</v>
      </c>
      <c r="EA931" s="78" t="str">
        <f t="shared" ca="1" si="3461"/>
        <v>高峰机动车吸引量公式:0</v>
      </c>
      <c r="EB931" s="78" t="str">
        <f t="shared" ca="1" si="3462"/>
        <v>高峰机动车发生量公式:0</v>
      </c>
      <c r="EC931" s="78" t="str">
        <f t="shared" ca="1" si="3518"/>
        <v>地下空间指标:-</v>
      </c>
      <c r="ED931" s="78" t="str">
        <f t="shared" ca="1" si="3463"/>
        <v>地下空间公式:0</v>
      </c>
      <c r="EE931" s="78" t="str">
        <f t="shared" ca="1" si="3519"/>
        <v>人防指标:-</v>
      </c>
      <c r="EF931" s="78" t="str">
        <f t="shared" ca="1" si="3464"/>
        <v>人防公式:0</v>
      </c>
      <c r="EG931" s="78" t="str">
        <f t="shared" ca="1" si="3320"/>
        <v>用地构成:水域</v>
      </c>
      <c r="EH931" s="78" t="s">
        <v>1962</v>
      </c>
      <c r="EI931" s="79" t="str">
        <f t="shared" ca="1" si="3270"/>
        <v>唯一标识:22#特殊用海#国空;性质名称:特殊用海;地块性质过滤:;地块性质:22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1" t="s">
        <v>1962</v>
      </c>
    </row>
    <row r="932" spans="1:140" ht="16.5" x14ac:dyDescent="0.2">
      <c r="A932" s="43" t="str">
        <f t="shared" si="3520"/>
        <v>2201#军事用海#国空</v>
      </c>
      <c r="B932" s="43" t="s">
        <v>219</v>
      </c>
      <c r="C932" s="43"/>
      <c r="D932" s="43">
        <v>2201</v>
      </c>
      <c r="E932" s="43" t="s">
        <v>1277</v>
      </c>
      <c r="F932" s="43"/>
      <c r="G932" s="43" t="s">
        <v>52</v>
      </c>
      <c r="H932" s="43" t="s">
        <v>773</v>
      </c>
      <c r="I932" s="43" t="s">
        <v>1480</v>
      </c>
      <c r="J932" s="43">
        <f t="shared" si="3521"/>
        <v>2</v>
      </c>
      <c r="K932" s="43" t="str">
        <f t="shared" si="3522"/>
        <v>122</v>
      </c>
      <c r="L932" s="43"/>
      <c r="M932" s="43" t="str" cm="1">
        <f t="array" aca="1" ref="M932" ca="1">IF(OFFSET(INDIRECT(ADDRESS(ROW(), COLUMN())),0,-1)="",VLOOKUP($G932,$A:$AAE,COLUMN(),FALSE),OFFSET(INDIRECT(ADDRESS(ROW(), COLUMN())),0,-1))</f>
        <v>20,141,235</v>
      </c>
      <c r="N932" s="6"/>
      <c r="O932" s="43" t="str" cm="1">
        <f t="array" aca="1" ref="O932" ca="1">IF(OFFSET(INDIRECT(ADDRESS(ROW(), COLUMN())),0,-1)="",VLOOKUP($G932,$A:$AAE,COLUMN(),FALSE),OFFSET(INDIRECT(ADDRESS(ROW(), COLUMN())),0,-1))</f>
        <v>面积*容积率</v>
      </c>
      <c r="P932" s="6"/>
      <c r="Q932" s="6" t="str" cm="1">
        <f t="array" aca="1" ref="Q932" ca="1">IF(OFFSET(INDIRECT(ADDRESS(ROW(), COLUMN())),0,-1)="",VLOOKUP($G932,$A:$AAE,COLUMN(),FALSE),OFFSET(INDIRECT(ADDRESS(ROW(), COLUMN())),0,-1))</f>
        <v>地块建筑面积*0</v>
      </c>
      <c r="R932" s="6"/>
      <c r="S932" s="6" t="str" cm="1">
        <f t="array" aca="1" ref="S932" ca="1">IF(OFFSET(INDIRECT(ADDRESS(ROW(), COLUMN())),0,-1)="",VLOOKUP($G932,$A:$AAE,COLUMN(),FALSE),OFFSET(INDIRECT(ADDRESS(ROW(), COLUMN())),0,-1))</f>
        <v>地块建筑面积*0</v>
      </c>
      <c r="T932" s="6"/>
      <c r="U932" s="6" t="str" cm="1">
        <f t="array" aca="1" ref="U932" ca="1">IF(OFFSET(INDIRECT(ADDRESS(ROW(), COLUMN())),0,-1)="",VLOOKUP($G932,$A:$AAE,COLUMN(),FALSE),OFFSET(INDIRECT(ADDRESS(ROW(), COLUMN())),0,-1))</f>
        <v>地块建筑面积*0</v>
      </c>
      <c r="V932" s="6"/>
      <c r="W932" s="43" t="str" cm="1">
        <f t="array" aca="1" ref="W932" ca="1">IF(OFFSET(INDIRECT(ADDRESS(ROW(), COLUMN())),0,-1)="",VLOOKUP($G932,$A:$AAE,COLUMN(),FALSE),OFFSET(INDIRECT(ADDRESS(ROW(), COLUMN())),0,-1))</f>
        <v>地块建筑面积*0</v>
      </c>
      <c r="X932" s="6"/>
      <c r="Y932" s="6" t="str" cm="1">
        <f t="array" aca="1" ref="Y932" ca="1">IF(OFFSET(INDIRECT(ADDRESS(ROW(), COLUMN())),0,-1)="",VLOOKUP($G932,$A:$AAE,COLUMN(),FALSE),OFFSET(INDIRECT(ADDRESS(ROW(), COLUMN())),0,-1))</f>
        <v>地块建筑面积*0</v>
      </c>
      <c r="Z932" s="6"/>
      <c r="AA932" s="6" t="str" cm="1">
        <f t="array" aca="1" ref="AA932" ca="1">IF(OFFSET(INDIRECT(ADDRESS(ROW(), COLUMN())),0,-1)="",VLOOKUP($G932,$A:$AAE,COLUMN(),FALSE),OFFSET(INDIRECT(ADDRESS(ROW(), COLUMN())),0,-1))</f>
        <v>地块建筑面积*0</v>
      </c>
      <c r="AB932" s="6"/>
      <c r="AC932" s="6" t="str" cm="1">
        <f t="array" aca="1" ref="AC932" ca="1">IF(OFFSET(INDIRECT(ADDRESS(ROW(), COLUMN())),0,-1)="",VLOOKUP($G932,$A:$AAE,COLUMN(),FALSE),OFFSET(INDIRECT(ADDRESS(ROW(), COLUMN())),0,-1))</f>
        <v>地块建筑面积*0</v>
      </c>
      <c r="AD932" s="6"/>
      <c r="AE932" s="6" t="str" cm="1">
        <f t="array" aca="1" ref="AE932" ca="1">IF(OFFSET(INDIRECT(ADDRESS(ROW(), COLUMN())),0,-1)="",VLOOKUP($G932,$A:$AAE,COLUMN(),FALSE),OFFSET(INDIRECT(ADDRESS(ROW(), COLUMN())),0,-1))</f>
        <v>面积*0</v>
      </c>
      <c r="AF932" s="6"/>
      <c r="AG932" s="6" t="str" cm="1">
        <f t="array" aca="1" ref="AG932" ca="1">IF(OFFSET(INDIRECT(ADDRESS(ROW(), COLUMN())),0,-1)="",VLOOKUP($G932,$A:$AAE,COLUMN(),FALSE),OFFSET(INDIRECT(ADDRESS(ROW(), COLUMN())),0,-1))</f>
        <v>面积*0</v>
      </c>
      <c r="AH932" s="6"/>
      <c r="AI932" s="6" t="str" cm="1">
        <f t="array" aca="1" ref="AI932" ca="1">IF(OFFSET(INDIRECT(ADDRESS(ROW(), COLUMN())),0,-1)="",VLOOKUP($G932,$A:$AAE,COLUMN(),FALSE),OFFSET(INDIRECT(ADDRESS(ROW(), COLUMN())),0,-1))</f>
        <v>-</v>
      </c>
      <c r="AJ932" s="6"/>
      <c r="AK932" s="6" cm="1">
        <f t="array" aca="1" ref="AK932" ca="1">IF(OFFSET(INDIRECT(ADDRESS(ROW(), COLUMN())),0,-1)="",VLOOKUP($G932,$A:$AAE,COLUMN(),FALSE),OFFSET(INDIRECT(ADDRESS(ROW(), COLUMN())),0,-1))</f>
        <v>0</v>
      </c>
      <c r="AL932" s="6"/>
      <c r="AM932" s="6" t="str" cm="1">
        <f t="array" aca="1" ref="AM932" ca="1">IF(OFFSET(INDIRECT(ADDRESS(ROW(), COLUMN())),0,-1)="",VLOOKUP($G932,$A:$AAE,COLUMN(),FALSE),OFFSET(INDIRECT(ADDRESS(ROW(), COLUMN())),0,-1))</f>
        <v>-</v>
      </c>
      <c r="AN932" s="6"/>
      <c r="AO932" s="6" cm="1">
        <f t="array" aca="1" ref="AO932" ca="1">IF(OFFSET(INDIRECT(ADDRESS(ROW(), COLUMN())),0,-1)="",VLOOKUP($G932,$A:$AAE,COLUMN(),FALSE),OFFSET(INDIRECT(ADDRESS(ROW(), COLUMN())),0,-1))</f>
        <v>0</v>
      </c>
      <c r="AP932" s="6"/>
      <c r="AQ932" s="6" t="str" cm="1">
        <f t="array" aca="1" ref="AQ932" ca="1">IF(OFFSET(INDIRECT(ADDRESS(ROW(), COLUMN())),0,-1)="",VLOOKUP($G932,$A:$AAE,COLUMN(),FALSE),OFFSET(INDIRECT(ADDRESS(ROW(), COLUMN())),0,-1))</f>
        <v>-</v>
      </c>
      <c r="AR932" s="6"/>
      <c r="AS932" s="6" cm="1">
        <f t="array" aca="1" ref="AS932" ca="1">IF(OFFSET(INDIRECT(ADDRESS(ROW(), COLUMN())),0,-1)="",VLOOKUP($G932,$A:$AAE,COLUMN(),FALSE),OFFSET(INDIRECT(ADDRESS(ROW(), COLUMN())),0,-1))</f>
        <v>0</v>
      </c>
      <c r="AT932" s="6"/>
      <c r="AU932" s="6" t="str" cm="1">
        <f t="array" aca="1" ref="AU932" ca="1">IF(OFFSET(INDIRECT(ADDRESS(ROW(), COLUMN())),0,-1)="",VLOOKUP($G932,$A:$AAE,COLUMN(),FALSE),OFFSET(INDIRECT(ADDRESS(ROW(), COLUMN())),0,-1))</f>
        <v>-</v>
      </c>
      <c r="AV932" s="6"/>
      <c r="AW932" s="6" cm="1">
        <f t="array" aca="1" ref="AW932" ca="1">IF(OFFSET(INDIRECT(ADDRESS(ROW(), COLUMN())),0,-1)="",VLOOKUP($G932,$A:$AAE,COLUMN(),FALSE),OFFSET(INDIRECT(ADDRESS(ROW(), COLUMN())),0,-1))</f>
        <v>0</v>
      </c>
      <c r="AX932" s="2"/>
      <c r="AY932" s="6" t="str" cm="1">
        <f t="array" aca="1" ref="AY932" ca="1">IF(OFFSET(INDIRECT(ADDRESS(ROW(), COLUMN())),0,-1)="",VLOOKUP($G932,$A:$AAE,COLUMN(),FALSE),OFFSET(INDIRECT(ADDRESS(ROW(), COLUMN())),0,-1))</f>
        <v>-</v>
      </c>
      <c r="AZ932" s="2"/>
      <c r="BA932" s="6" cm="1">
        <f t="array" aca="1" ref="BA932" ca="1">IF(OFFSET(INDIRECT(ADDRESS(ROW(), COLUMN())),0,-1)="",VLOOKUP($G932,$A:$AAE,COLUMN(),FALSE),OFFSET(INDIRECT(ADDRESS(ROW(), COLUMN())),0,-1))</f>
        <v>0</v>
      </c>
      <c r="BB932" s="2"/>
      <c r="BC932" s="6" cm="1">
        <f t="array" aca="1" ref="BC932" ca="1">IF(OFFSET(INDIRECT(ADDRESS(ROW(), COLUMN())),0,-1)="",VLOOKUP($G932,$A:$AAE,COLUMN(),FALSE),OFFSET(INDIRECT(ADDRESS(ROW(), COLUMN())),0,-1))</f>
        <v>0</v>
      </c>
      <c r="BD932" s="2"/>
      <c r="BE932" s="6" t="str" cm="1">
        <f t="array" aca="1" ref="BE932" ca="1">IF(OFFSET(INDIRECT(ADDRESS(ROW(), COLUMN())),0,-1)="",VLOOKUP($G932,$A:$AAE,COLUMN(),FALSE),OFFSET(INDIRECT(ADDRESS(ROW(), COLUMN())),0,-1))</f>
        <v>用水量*0</v>
      </c>
      <c r="BF932" s="2"/>
      <c r="BG932" s="6" t="str" cm="1">
        <f t="array" aca="1" ref="BG932" ca="1">IF(OFFSET(INDIRECT(ADDRESS(ROW(), COLUMN())),0,-1)="",VLOOKUP($G932,$A:$AAE,COLUMN(),FALSE),OFFSET(INDIRECT(ADDRESS(ROW(), COLUMN())),0,-1))</f>
        <v>-</v>
      </c>
      <c r="BH932" s="2"/>
      <c r="BI932" s="6" cm="1">
        <f t="array" aca="1" ref="BI932" ca="1">IF(OFFSET(INDIRECT(ADDRESS(ROW(), COLUMN())),0,-1)="",VLOOKUP($G932,$A:$AAE,COLUMN(),FALSE),OFFSET(INDIRECT(ADDRESS(ROW(), COLUMN())),0,-1))</f>
        <v>0</v>
      </c>
      <c r="BJ932" s="2"/>
      <c r="BK932" s="6" cm="1">
        <f t="array" aca="1" ref="BK932" ca="1">IF(OFFSET(INDIRECT(ADDRESS(ROW(), COLUMN())),0,-1)="",VLOOKUP($G932,$A:$AAE,COLUMN(),FALSE),OFFSET(INDIRECT(ADDRESS(ROW(), COLUMN())),0,-1))</f>
        <v>0</v>
      </c>
      <c r="BL932" s="2"/>
      <c r="BM932" s="6" t="str" cm="1">
        <f t="array" aca="1" ref="BM932" ca="1">IF(OFFSET(INDIRECT(ADDRESS(ROW(), COLUMN())),0,-1)="",VLOOKUP($G932,$A:$AAE,COLUMN(),FALSE),OFFSET(INDIRECT(ADDRESS(ROW(), COLUMN())),0,-1))</f>
        <v>-</v>
      </c>
      <c r="BN932" s="2"/>
      <c r="BO932" s="6" cm="1">
        <f t="array" aca="1" ref="BO932" ca="1">IF(OFFSET(INDIRECT(ADDRESS(ROW(), COLUMN())),0,-1)="",VLOOKUP($G932,$A:$AAE,COLUMN(),FALSE),OFFSET(INDIRECT(ADDRESS(ROW(), COLUMN())),0,-1))</f>
        <v>0</v>
      </c>
      <c r="BP932" s="2"/>
      <c r="BQ932" s="6" t="str" cm="1">
        <f t="array" aca="1" ref="BQ932" ca="1">IF(OFFSET(INDIRECT(ADDRESS(ROW(), COLUMN())),0,-1)="",VLOOKUP($G932,$A:$AAE,COLUMN(),FALSE),OFFSET(INDIRECT(ADDRESS(ROW(), COLUMN())),0,-1))</f>
        <v>-</v>
      </c>
      <c r="BR932" s="2"/>
      <c r="BS932" s="6" cm="1">
        <f t="array" aca="1" ref="BS932" ca="1">IF(OFFSET(INDIRECT(ADDRESS(ROW(), COLUMN())),0,-1)="",VLOOKUP($G932,$A:$AAE,COLUMN(),FALSE),OFFSET(INDIRECT(ADDRESS(ROW(), COLUMN())),0,-1))</f>
        <v>0</v>
      </c>
      <c r="BT932" s="2"/>
      <c r="BU932" s="6" t="str" cm="1">
        <f t="array" aca="1" ref="BU932" ca="1">IF(OFFSET(INDIRECT(ADDRESS(ROW(), COLUMN())),0,-1)="",VLOOKUP($G932,$A:$AAE,COLUMN(),FALSE),OFFSET(INDIRECT(ADDRESS(ROW(), COLUMN())),0,-1))</f>
        <v>-</v>
      </c>
      <c r="BV932" s="2"/>
      <c r="BW932" s="6" cm="1">
        <f t="array" aca="1" ref="BW932" ca="1">IF(OFFSET(INDIRECT(ADDRESS(ROW(), COLUMN())),0,-1)="",VLOOKUP($G932,$A:$AAE,COLUMN(),FALSE),OFFSET(INDIRECT(ADDRESS(ROW(), COLUMN())),0,-1))</f>
        <v>0</v>
      </c>
      <c r="BX932" s="2"/>
      <c r="BY932" s="6" cm="1">
        <f t="array" aca="1" ref="BY932" ca="1">IF(OFFSET(INDIRECT(ADDRESS(ROW(), COLUMN())),0,-1)="",VLOOKUP($G932,$A:$AAE,COLUMN(),FALSE),OFFSET(INDIRECT(ADDRESS(ROW(), COLUMN())),0,-1))</f>
        <v>0</v>
      </c>
      <c r="BZ932" s="89"/>
      <c r="CA932" s="6" t="str" cm="1">
        <f t="array" aca="1" ref="CA932" ca="1">IF(OFFSET(INDIRECT(ADDRESS(ROW(), COLUMN())),0,-1)="",VLOOKUP($G932,$A:$AAE,COLUMN(),FALSE),OFFSET(INDIRECT(ADDRESS(ROW(), COLUMN())),0,-1))</f>
        <v>-</v>
      </c>
      <c r="CB932" s="6"/>
      <c r="CC932" s="6" cm="1">
        <f t="array" aca="1" ref="CC932" ca="1">IF(OFFSET(INDIRECT(ADDRESS(ROW(), COLUMN())),0,-1)="",VLOOKUP($G932,$A:$AAE,COLUMN(),FALSE),OFFSET(INDIRECT(ADDRESS(ROW(), COLUMN())),0,-1))</f>
        <v>0</v>
      </c>
      <c r="CD932" s="6"/>
      <c r="CE932" s="6" t="str" cm="1">
        <f t="array" aca="1" ref="CE932" ca="1">IF(OFFSET(INDIRECT(ADDRESS(ROW(), COLUMN())),0,-1)="",VLOOKUP($G932,$A:$AAE,COLUMN(),FALSE),OFFSET(INDIRECT(ADDRESS(ROW(), COLUMN())),0,-1))</f>
        <v>-</v>
      </c>
      <c r="CF932" s="6"/>
      <c r="CG932" s="6" cm="1">
        <f t="array" aca="1" ref="CG932" ca="1">IF(OFFSET(INDIRECT(ADDRESS(ROW(), COLUMN())),0,-1)="",VLOOKUP($G932,$A:$AAE,COLUMN(),FALSE),OFFSET(INDIRECT(ADDRESS(ROW(), COLUMN())),0,-1))</f>
        <v>0</v>
      </c>
      <c r="CH932" s="6"/>
      <c r="CI932" s="43" t="str" cm="1">
        <f t="array" aca="1" ref="CI932" ca="1">IF(OFFSET(INDIRECT(ADDRESS(ROW(), COLUMN())),0,-1)="",VLOOKUP($G932,$A:$AAE,COLUMN(),FALSE),OFFSET(INDIRECT(ADDRESS(ROW(), COLUMN())),0,-1))</f>
        <v>水域</v>
      </c>
      <c r="CJ932" s="75" t="s">
        <v>1962</v>
      </c>
      <c r="CK932" s="78" t="str">
        <f t="shared" si="3421"/>
        <v>唯一标识:2201#军事用海#国空</v>
      </c>
      <c r="CL932" s="78" t="str">
        <f t="shared" si="3422"/>
        <v>性质名称:军事用海</v>
      </c>
      <c r="CM932" s="78" t="str">
        <f t="shared" si="3423"/>
        <v>地块性质过滤:</v>
      </c>
      <c r="CN932" s="78" t="str">
        <f t="shared" si="3424"/>
        <v>地块性质:2201</v>
      </c>
      <c r="CO932" s="78" t="str">
        <f t="shared" si="3425"/>
        <v>地类标准:国空</v>
      </c>
      <c r="CP932" s="78" t="str">
        <f t="shared" si="3426"/>
        <v>地块性质别称:</v>
      </c>
      <c r="CQ932" s="78" t="str">
        <f t="shared" si="3427"/>
        <v>属性继承:E55#特殊用海#城规</v>
      </c>
      <c r="CR932" s="78" t="str">
        <f t="shared" si="3428"/>
        <v>父类:E55</v>
      </c>
      <c r="CS932" s="78" t="str">
        <f t="shared" si="3429"/>
        <v>级别继承:22#特殊用海#国空</v>
      </c>
      <c r="CT932" s="78" t="str">
        <f t="shared" si="3430"/>
        <v>级别层次:2</v>
      </c>
      <c r="CU932" s="78" t="str">
        <f t="shared" si="3431"/>
        <v>级别:122</v>
      </c>
      <c r="CV932" s="78" t="str">
        <f t="shared" ca="1" si="3432"/>
        <v>地块颜色:20,141,235</v>
      </c>
      <c r="CW932" s="78" t="str">
        <f t="shared" ca="1" si="3433"/>
        <v>建筑面积公式:面积*容积率</v>
      </c>
      <c r="CX932" s="78" t="str">
        <f t="shared" ca="1" si="3434"/>
        <v>住宅建筑面积公式:地块建筑面积*0</v>
      </c>
      <c r="CY932" s="78" t="str">
        <f t="shared" ca="1" si="3435"/>
        <v>商服建筑面积公式:地块建筑面积*0</v>
      </c>
      <c r="CZ932" s="78" t="str">
        <f t="shared" ca="1" si="3436"/>
        <v>商服中商业建筑面积公式:地块建筑面积*0</v>
      </c>
      <c r="DA932" s="78" t="str">
        <f t="shared" ca="1" si="3437"/>
        <v>商服中办公建筑面积公式:地块建筑面积*0</v>
      </c>
      <c r="DB932" s="78" t="str">
        <f t="shared" ca="1" si="3438"/>
        <v>公服建筑面积公式:地块建筑面积*0</v>
      </c>
      <c r="DC932" s="78" t="str">
        <f t="shared" ca="1" si="3439"/>
        <v>工业建筑面积公式:地块建筑面积*0</v>
      </c>
      <c r="DD932" s="78" t="str">
        <f t="shared" ca="1" si="3440"/>
        <v>市政建筑面积公式:地块建筑面积*0</v>
      </c>
      <c r="DE932" s="78" t="str">
        <f t="shared" ca="1" si="3419"/>
        <v>绿地面积指定指标:面积*0</v>
      </c>
      <c r="DF932" s="78" t="str">
        <f t="shared" ca="1" si="3420"/>
        <v>绿地面积指定公式:面积*0</v>
      </c>
      <c r="DG932" s="78" t="str">
        <f t="shared" ca="1" si="3441"/>
        <v>户数指标:-</v>
      </c>
      <c r="DH932" s="78" t="str">
        <f t="shared" ca="1" si="3442"/>
        <v>户数公式:0</v>
      </c>
      <c r="DI932" s="78" t="str">
        <f t="shared" ca="1" si="3443"/>
        <v>人数指标:-</v>
      </c>
      <c r="DJ932" s="78" t="str">
        <f t="shared" ca="1" si="3444"/>
        <v>人数公式:0</v>
      </c>
      <c r="DK932" s="78" t="str">
        <f t="shared" ca="1" si="3445"/>
        <v>就业指标:-</v>
      </c>
      <c r="DL932" s="78" t="str">
        <f t="shared" ca="1" si="3446"/>
        <v>就业公式:0</v>
      </c>
      <c r="DM932" s="78" t="str">
        <f t="shared" ca="1" si="3447"/>
        <v>机动车指标:-</v>
      </c>
      <c r="DN932" s="78" t="str">
        <f t="shared" ca="1" si="3448"/>
        <v>机动车公式:0</v>
      </c>
      <c r="DO932" s="78" t="str">
        <f t="shared" ca="1" si="3449"/>
        <v>用水量指标:-</v>
      </c>
      <c r="DP932" s="78" t="str">
        <f t="shared" ca="1" si="3450"/>
        <v>用水量公式:0</v>
      </c>
      <c r="DQ932" s="78" t="str">
        <f t="shared" ca="1" si="3451"/>
        <v>污水折算系数:0</v>
      </c>
      <c r="DR932" s="78" t="str">
        <f t="shared" ca="1" si="3452"/>
        <v>污水量公式:用水量*0</v>
      </c>
      <c r="DS932" s="78" t="str">
        <f t="shared" ca="1" si="3453"/>
        <v>用电负荷指标:-</v>
      </c>
      <c r="DT932" s="78" t="str">
        <f t="shared" ca="1" si="3454"/>
        <v>同时率:0</v>
      </c>
      <c r="DU932" s="78" t="str">
        <f t="shared" ca="1" si="3455"/>
        <v>用电量公式:0</v>
      </c>
      <c r="DV932" s="78" t="str">
        <f t="shared" ca="1" si="3456"/>
        <v>固话装机指标:-</v>
      </c>
      <c r="DW932" s="78" t="str">
        <f t="shared" ca="1" si="3457"/>
        <v>固话量公式:0</v>
      </c>
      <c r="DX932" s="78" t="str">
        <f t="shared" ca="1" si="3458"/>
        <v>有线电视指标:-</v>
      </c>
      <c r="DY932" s="78" t="str">
        <f t="shared" ca="1" si="3459"/>
        <v>电视量公式:0</v>
      </c>
      <c r="DZ932" s="78" t="str">
        <f t="shared" ca="1" si="3460"/>
        <v>高峰机动车生成量指标:-</v>
      </c>
      <c r="EA932" s="78" t="str">
        <f t="shared" ca="1" si="3461"/>
        <v>高峰机动车吸引量公式:0</v>
      </c>
      <c r="EB932" s="78" t="str">
        <f t="shared" ca="1" si="3462"/>
        <v>高峰机动车发生量公式:0</v>
      </c>
      <c r="EC932" s="78" t="str">
        <f t="shared" ca="1" si="3518"/>
        <v>地下空间指标:-</v>
      </c>
      <c r="ED932" s="78" t="str">
        <f t="shared" ca="1" si="3463"/>
        <v>地下空间公式:0</v>
      </c>
      <c r="EE932" s="78" t="str">
        <f t="shared" ca="1" si="3519"/>
        <v>人防指标:-</v>
      </c>
      <c r="EF932" s="78" t="str">
        <f t="shared" ca="1" si="3464"/>
        <v>人防公式:0</v>
      </c>
      <c r="EG932" s="78" t="str">
        <f t="shared" ca="1" si="3320"/>
        <v>用地构成:水域</v>
      </c>
      <c r="EH932" s="78" t="s">
        <v>1962</v>
      </c>
      <c r="EI932" s="79" t="str">
        <f t="shared" ca="1" si="3270"/>
        <v>唯一标识:2201#军事用海#国空;性质名称:军事用海;地块性质过滤:;地块性质:2201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2" t="s">
        <v>1962</v>
      </c>
    </row>
    <row r="933" spans="1:140" ht="16.5" x14ac:dyDescent="0.2">
      <c r="A933" s="43" t="str">
        <f t="shared" ref="A933" si="3682">IF(OR(C933="",C933="地块性质过滤:"),D933&amp;"#"&amp;B933&amp;"#"&amp;E933,D933&amp;"#"&amp;B933&amp;"&amp;"&amp;C933&amp;"#"&amp;E933)</f>
        <v>2202#科研教育用海#国空</v>
      </c>
      <c r="B933" s="43" t="s">
        <v>2395</v>
      </c>
      <c r="C933" s="43"/>
      <c r="D933" s="43">
        <v>2202</v>
      </c>
      <c r="E933" s="43" t="s">
        <v>1277</v>
      </c>
      <c r="F933" s="43"/>
      <c r="G933" s="43" t="s">
        <v>52</v>
      </c>
      <c r="H933" s="43" t="s">
        <v>773</v>
      </c>
      <c r="I933" s="43" t="s">
        <v>1480</v>
      </c>
      <c r="J933" s="43">
        <f t="shared" ref="J933" si="3683">IF(ISNUMBER(FIND("/",D933)),2,IF(RIGHT(D933,1)="v",LEN(D933)/2+0.5,LEN(D933)/2))</f>
        <v>2</v>
      </c>
      <c r="K933" s="43" t="str">
        <f t="shared" ref="K933" si="3684">IF((J933-1)=0,"0",(J933-1)&amp;LEFT(I933,FIND("#",I933)-1))</f>
        <v>122</v>
      </c>
      <c r="L933" s="43"/>
      <c r="M933" s="43" t="str" cm="1">
        <f t="array" aca="1" ref="M933" ca="1">IF(OFFSET(INDIRECT(ADDRESS(ROW(), COLUMN())),0,-1)="",VLOOKUP($G933,$A:$AAE,COLUMN(),FALSE),OFFSET(INDIRECT(ADDRESS(ROW(), COLUMN())),0,-1))</f>
        <v>20,141,235</v>
      </c>
      <c r="N933" s="6"/>
      <c r="O933" s="43" t="str" cm="1">
        <f t="array" aca="1" ref="O933" ca="1">IF(OFFSET(INDIRECT(ADDRESS(ROW(), COLUMN())),0,-1)="",VLOOKUP($G933,$A:$AAE,COLUMN(),FALSE),OFFSET(INDIRECT(ADDRESS(ROW(), COLUMN())),0,-1))</f>
        <v>面积*容积率</v>
      </c>
      <c r="P933" s="6"/>
      <c r="Q933" s="6" t="str" cm="1">
        <f t="array" aca="1" ref="Q933" ca="1">IF(OFFSET(INDIRECT(ADDRESS(ROW(), COLUMN())),0,-1)="",VLOOKUP($G933,$A:$AAE,COLUMN(),FALSE),OFFSET(INDIRECT(ADDRESS(ROW(), COLUMN())),0,-1))</f>
        <v>地块建筑面积*0</v>
      </c>
      <c r="R933" s="6"/>
      <c r="S933" s="6" t="str" cm="1">
        <f t="array" aca="1" ref="S933" ca="1">IF(OFFSET(INDIRECT(ADDRESS(ROW(), COLUMN())),0,-1)="",VLOOKUP($G933,$A:$AAE,COLUMN(),FALSE),OFFSET(INDIRECT(ADDRESS(ROW(), COLUMN())),0,-1))</f>
        <v>地块建筑面积*0</v>
      </c>
      <c r="T933" s="6"/>
      <c r="U933" s="6" t="str" cm="1">
        <f t="array" aca="1" ref="U933" ca="1">IF(OFFSET(INDIRECT(ADDRESS(ROW(), COLUMN())),0,-1)="",VLOOKUP($G933,$A:$AAE,COLUMN(),FALSE),OFFSET(INDIRECT(ADDRESS(ROW(), COLUMN())),0,-1))</f>
        <v>地块建筑面积*0</v>
      </c>
      <c r="V933" s="6"/>
      <c r="W933" s="43" t="str" cm="1">
        <f t="array" aca="1" ref="W933" ca="1">IF(OFFSET(INDIRECT(ADDRESS(ROW(), COLUMN())),0,-1)="",VLOOKUP($G933,$A:$AAE,COLUMN(),FALSE),OFFSET(INDIRECT(ADDRESS(ROW(), COLUMN())),0,-1))</f>
        <v>地块建筑面积*0</v>
      </c>
      <c r="X933" s="6"/>
      <c r="Y933" s="6" t="str" cm="1">
        <f t="array" aca="1" ref="Y933" ca="1">IF(OFFSET(INDIRECT(ADDRESS(ROW(), COLUMN())),0,-1)="",VLOOKUP($G933,$A:$AAE,COLUMN(),FALSE),OFFSET(INDIRECT(ADDRESS(ROW(), COLUMN())),0,-1))</f>
        <v>地块建筑面积*0</v>
      </c>
      <c r="Z933" s="6"/>
      <c r="AA933" s="6" t="str" cm="1">
        <f t="array" aca="1" ref="AA933" ca="1">IF(OFFSET(INDIRECT(ADDRESS(ROW(), COLUMN())),0,-1)="",VLOOKUP($G933,$A:$AAE,COLUMN(),FALSE),OFFSET(INDIRECT(ADDRESS(ROW(), COLUMN())),0,-1))</f>
        <v>地块建筑面积*0</v>
      </c>
      <c r="AB933" s="6"/>
      <c r="AC933" s="6" t="str" cm="1">
        <f t="array" aca="1" ref="AC933" ca="1">IF(OFFSET(INDIRECT(ADDRESS(ROW(), COLUMN())),0,-1)="",VLOOKUP($G933,$A:$AAE,COLUMN(),FALSE),OFFSET(INDIRECT(ADDRESS(ROW(), COLUMN())),0,-1))</f>
        <v>地块建筑面积*0</v>
      </c>
      <c r="AD933" s="6"/>
      <c r="AE933" s="6" t="str" cm="1">
        <f t="array" aca="1" ref="AE933" ca="1">IF(OFFSET(INDIRECT(ADDRESS(ROW(), COLUMN())),0,-1)="",VLOOKUP($G933,$A:$AAE,COLUMN(),FALSE),OFFSET(INDIRECT(ADDRESS(ROW(), COLUMN())),0,-1))</f>
        <v>面积*0</v>
      </c>
      <c r="AF933" s="6"/>
      <c r="AG933" s="6" t="str" cm="1">
        <f t="array" aca="1" ref="AG933" ca="1">IF(OFFSET(INDIRECT(ADDRESS(ROW(), COLUMN())),0,-1)="",VLOOKUP($G933,$A:$AAE,COLUMN(),FALSE),OFFSET(INDIRECT(ADDRESS(ROW(), COLUMN())),0,-1))</f>
        <v>面积*0</v>
      </c>
      <c r="AH933" s="6"/>
      <c r="AI933" s="6" t="str" cm="1">
        <f t="array" aca="1" ref="AI933" ca="1">IF(OFFSET(INDIRECT(ADDRESS(ROW(), COLUMN())),0,-1)="",VLOOKUP($G933,$A:$AAE,COLUMN(),FALSE),OFFSET(INDIRECT(ADDRESS(ROW(), COLUMN())),0,-1))</f>
        <v>-</v>
      </c>
      <c r="AJ933" s="6"/>
      <c r="AK933" s="6" cm="1">
        <f t="array" aca="1" ref="AK933" ca="1">IF(OFFSET(INDIRECT(ADDRESS(ROW(), COLUMN())),0,-1)="",VLOOKUP($G933,$A:$AAE,COLUMN(),FALSE),OFFSET(INDIRECT(ADDRESS(ROW(), COLUMN())),0,-1))</f>
        <v>0</v>
      </c>
      <c r="AL933" s="6"/>
      <c r="AM933" s="6" t="str" cm="1">
        <f t="array" aca="1" ref="AM933" ca="1">IF(OFFSET(INDIRECT(ADDRESS(ROW(), COLUMN())),0,-1)="",VLOOKUP($G933,$A:$AAE,COLUMN(),FALSE),OFFSET(INDIRECT(ADDRESS(ROW(), COLUMN())),0,-1))</f>
        <v>-</v>
      </c>
      <c r="AN933" s="6"/>
      <c r="AO933" s="6" cm="1">
        <f t="array" aca="1" ref="AO933" ca="1">IF(OFFSET(INDIRECT(ADDRESS(ROW(), COLUMN())),0,-1)="",VLOOKUP($G933,$A:$AAE,COLUMN(),FALSE),OFFSET(INDIRECT(ADDRESS(ROW(), COLUMN())),0,-1))</f>
        <v>0</v>
      </c>
      <c r="AP933" s="6"/>
      <c r="AQ933" s="6" t="str" cm="1">
        <f t="array" aca="1" ref="AQ933" ca="1">IF(OFFSET(INDIRECT(ADDRESS(ROW(), COLUMN())),0,-1)="",VLOOKUP($G933,$A:$AAE,COLUMN(),FALSE),OFFSET(INDIRECT(ADDRESS(ROW(), COLUMN())),0,-1))</f>
        <v>-</v>
      </c>
      <c r="AR933" s="6"/>
      <c r="AS933" s="6" cm="1">
        <f t="array" aca="1" ref="AS933" ca="1">IF(OFFSET(INDIRECT(ADDRESS(ROW(), COLUMN())),0,-1)="",VLOOKUP($G933,$A:$AAE,COLUMN(),FALSE),OFFSET(INDIRECT(ADDRESS(ROW(), COLUMN())),0,-1))</f>
        <v>0</v>
      </c>
      <c r="AT933" s="6"/>
      <c r="AU933" s="6" t="str" cm="1">
        <f t="array" aca="1" ref="AU933" ca="1">IF(OFFSET(INDIRECT(ADDRESS(ROW(), COLUMN())),0,-1)="",VLOOKUP($G933,$A:$AAE,COLUMN(),FALSE),OFFSET(INDIRECT(ADDRESS(ROW(), COLUMN())),0,-1))</f>
        <v>-</v>
      </c>
      <c r="AV933" s="6"/>
      <c r="AW933" s="6" cm="1">
        <f t="array" aca="1" ref="AW933" ca="1">IF(OFFSET(INDIRECT(ADDRESS(ROW(), COLUMN())),0,-1)="",VLOOKUP($G933,$A:$AAE,COLUMN(),FALSE),OFFSET(INDIRECT(ADDRESS(ROW(), COLUMN())),0,-1))</f>
        <v>0</v>
      </c>
      <c r="AX933" s="2"/>
      <c r="AY933" s="6" t="str" cm="1">
        <f t="array" aca="1" ref="AY933" ca="1">IF(OFFSET(INDIRECT(ADDRESS(ROW(), COLUMN())),0,-1)="",VLOOKUP($G933,$A:$AAE,COLUMN(),FALSE),OFFSET(INDIRECT(ADDRESS(ROW(), COLUMN())),0,-1))</f>
        <v>-</v>
      </c>
      <c r="AZ933" s="2"/>
      <c r="BA933" s="6" cm="1">
        <f t="array" aca="1" ref="BA933" ca="1">IF(OFFSET(INDIRECT(ADDRESS(ROW(), COLUMN())),0,-1)="",VLOOKUP($G933,$A:$AAE,COLUMN(),FALSE),OFFSET(INDIRECT(ADDRESS(ROW(), COLUMN())),0,-1))</f>
        <v>0</v>
      </c>
      <c r="BB933" s="2"/>
      <c r="BC933" s="6" cm="1">
        <f t="array" aca="1" ref="BC933" ca="1">IF(OFFSET(INDIRECT(ADDRESS(ROW(), COLUMN())),0,-1)="",VLOOKUP($G933,$A:$AAE,COLUMN(),FALSE),OFFSET(INDIRECT(ADDRESS(ROW(), COLUMN())),0,-1))</f>
        <v>0</v>
      </c>
      <c r="BD933" s="2"/>
      <c r="BE933" s="6" t="str" cm="1">
        <f t="array" aca="1" ref="BE933" ca="1">IF(OFFSET(INDIRECT(ADDRESS(ROW(), COLUMN())),0,-1)="",VLOOKUP($G933,$A:$AAE,COLUMN(),FALSE),OFFSET(INDIRECT(ADDRESS(ROW(), COLUMN())),0,-1))</f>
        <v>用水量*0</v>
      </c>
      <c r="BF933" s="2"/>
      <c r="BG933" s="6" t="str" cm="1">
        <f t="array" aca="1" ref="BG933" ca="1">IF(OFFSET(INDIRECT(ADDRESS(ROW(), COLUMN())),0,-1)="",VLOOKUP($G933,$A:$AAE,COLUMN(),FALSE),OFFSET(INDIRECT(ADDRESS(ROW(), COLUMN())),0,-1))</f>
        <v>-</v>
      </c>
      <c r="BH933" s="2"/>
      <c r="BI933" s="6" cm="1">
        <f t="array" aca="1" ref="BI933" ca="1">IF(OFFSET(INDIRECT(ADDRESS(ROW(), COLUMN())),0,-1)="",VLOOKUP($G933,$A:$AAE,COLUMN(),FALSE),OFFSET(INDIRECT(ADDRESS(ROW(), COLUMN())),0,-1))</f>
        <v>0</v>
      </c>
      <c r="BJ933" s="2"/>
      <c r="BK933" s="6" cm="1">
        <f t="array" aca="1" ref="BK933" ca="1">IF(OFFSET(INDIRECT(ADDRESS(ROW(), COLUMN())),0,-1)="",VLOOKUP($G933,$A:$AAE,COLUMN(),FALSE),OFFSET(INDIRECT(ADDRESS(ROW(), COLUMN())),0,-1))</f>
        <v>0</v>
      </c>
      <c r="BL933" s="2"/>
      <c r="BM933" s="6" t="str" cm="1">
        <f t="array" aca="1" ref="BM933" ca="1">IF(OFFSET(INDIRECT(ADDRESS(ROW(), COLUMN())),0,-1)="",VLOOKUP($G933,$A:$AAE,COLUMN(),FALSE),OFFSET(INDIRECT(ADDRESS(ROW(), COLUMN())),0,-1))</f>
        <v>-</v>
      </c>
      <c r="BN933" s="2"/>
      <c r="BO933" s="6" cm="1">
        <f t="array" aca="1" ref="BO933" ca="1">IF(OFFSET(INDIRECT(ADDRESS(ROW(), COLUMN())),0,-1)="",VLOOKUP($G933,$A:$AAE,COLUMN(),FALSE),OFFSET(INDIRECT(ADDRESS(ROW(), COLUMN())),0,-1))</f>
        <v>0</v>
      </c>
      <c r="BP933" s="2"/>
      <c r="BQ933" s="6" t="str" cm="1">
        <f t="array" aca="1" ref="BQ933" ca="1">IF(OFFSET(INDIRECT(ADDRESS(ROW(), COLUMN())),0,-1)="",VLOOKUP($G933,$A:$AAE,COLUMN(),FALSE),OFFSET(INDIRECT(ADDRESS(ROW(), COLUMN())),0,-1))</f>
        <v>-</v>
      </c>
      <c r="BR933" s="2"/>
      <c r="BS933" s="6" cm="1">
        <f t="array" aca="1" ref="BS933" ca="1">IF(OFFSET(INDIRECT(ADDRESS(ROW(), COLUMN())),0,-1)="",VLOOKUP($G933,$A:$AAE,COLUMN(),FALSE),OFFSET(INDIRECT(ADDRESS(ROW(), COLUMN())),0,-1))</f>
        <v>0</v>
      </c>
      <c r="BT933" s="2"/>
      <c r="BU933" s="6" t="str" cm="1">
        <f t="array" aca="1" ref="BU933" ca="1">IF(OFFSET(INDIRECT(ADDRESS(ROW(), COLUMN())),0,-1)="",VLOOKUP($G933,$A:$AAE,COLUMN(),FALSE),OFFSET(INDIRECT(ADDRESS(ROW(), COLUMN())),0,-1))</f>
        <v>-</v>
      </c>
      <c r="BV933" s="2"/>
      <c r="BW933" s="6" cm="1">
        <f t="array" aca="1" ref="BW933" ca="1">IF(OFFSET(INDIRECT(ADDRESS(ROW(), COLUMN())),0,-1)="",VLOOKUP($G933,$A:$AAE,COLUMN(),FALSE),OFFSET(INDIRECT(ADDRESS(ROW(), COLUMN())),0,-1))</f>
        <v>0</v>
      </c>
      <c r="BX933" s="2"/>
      <c r="BY933" s="6" cm="1">
        <f t="array" aca="1" ref="BY933" ca="1">IF(OFFSET(INDIRECT(ADDRESS(ROW(), COLUMN())),0,-1)="",VLOOKUP($G933,$A:$AAE,COLUMN(),FALSE),OFFSET(INDIRECT(ADDRESS(ROW(), COLUMN())),0,-1))</f>
        <v>0</v>
      </c>
      <c r="BZ933" s="89"/>
      <c r="CA933" s="6" t="str" cm="1">
        <f t="array" aca="1" ref="CA933" ca="1">IF(OFFSET(INDIRECT(ADDRESS(ROW(), COLUMN())),0,-1)="",VLOOKUP($G933,$A:$AAE,COLUMN(),FALSE),OFFSET(INDIRECT(ADDRESS(ROW(), COLUMN())),0,-1))</f>
        <v>-</v>
      </c>
      <c r="CB933" s="6"/>
      <c r="CC933" s="6" cm="1">
        <f t="array" aca="1" ref="CC933" ca="1">IF(OFFSET(INDIRECT(ADDRESS(ROW(), COLUMN())),0,-1)="",VLOOKUP($G933,$A:$AAE,COLUMN(),FALSE),OFFSET(INDIRECT(ADDRESS(ROW(), COLUMN())),0,-1))</f>
        <v>0</v>
      </c>
      <c r="CD933" s="6"/>
      <c r="CE933" s="6" t="str" cm="1">
        <f t="array" aca="1" ref="CE933" ca="1">IF(OFFSET(INDIRECT(ADDRESS(ROW(), COLUMN())),0,-1)="",VLOOKUP($G933,$A:$AAE,COLUMN(),FALSE),OFFSET(INDIRECT(ADDRESS(ROW(), COLUMN())),0,-1))</f>
        <v>-</v>
      </c>
      <c r="CF933" s="6"/>
      <c r="CG933" s="6" cm="1">
        <f t="array" aca="1" ref="CG933" ca="1">IF(OFFSET(INDIRECT(ADDRESS(ROW(), COLUMN())),0,-1)="",VLOOKUP($G933,$A:$AAE,COLUMN(),FALSE),OFFSET(INDIRECT(ADDRESS(ROW(), COLUMN())),0,-1))</f>
        <v>0</v>
      </c>
      <c r="CH933" s="6"/>
      <c r="CI933" s="43" t="str" cm="1">
        <f t="array" aca="1" ref="CI933" ca="1">IF(OFFSET(INDIRECT(ADDRESS(ROW(), COLUMN())),0,-1)="",VLOOKUP($G933,$A:$AAE,COLUMN(),FALSE),OFFSET(INDIRECT(ADDRESS(ROW(), COLUMN())),0,-1))</f>
        <v>水域</v>
      </c>
      <c r="CJ933" s="75" t="s">
        <v>1962</v>
      </c>
      <c r="CK933" s="78" t="str">
        <f t="shared" ref="CK933" si="3685">IF(A933 = "",A$1&amp;":",_xlfn.TEXTJOIN(":",TRUE,A$1,A933))</f>
        <v>唯一标识:2202#科研教育用海#国空</v>
      </c>
      <c r="CL933" s="78" t="str">
        <f t="shared" ref="CL933" si="3686">IF(B933 = "",B$1&amp;":",_xlfn.TEXTJOIN(":",TRUE,B$1,B933))</f>
        <v>性质名称:科研教育用海</v>
      </c>
      <c r="CM933" s="78" t="str">
        <f t="shared" ref="CM933" si="3687">IF(C933 = "",C$1&amp;":",_xlfn.TEXTJOIN(":",TRUE,C$1,C933))</f>
        <v>地块性质过滤:</v>
      </c>
      <c r="CN933" s="78" t="str">
        <f t="shared" ref="CN933" si="3688">IF(D933 = "",D$1&amp;":",_xlfn.TEXTJOIN(":",TRUE,D$1,D933))</f>
        <v>地块性质:2202</v>
      </c>
      <c r="CO933" s="78" t="str">
        <f t="shared" ref="CO933" si="3689">IF(E933 = "",E$1&amp;":",_xlfn.TEXTJOIN(":",TRUE,E$1,E933))</f>
        <v>地类标准:国空</v>
      </c>
      <c r="CP933" s="78" t="str">
        <f t="shared" ref="CP933" si="3690">IF(F933 = "",F$1&amp;":",_xlfn.TEXTJOIN(":",TRUE,F$1,F933))</f>
        <v>地块性质别称:</v>
      </c>
      <c r="CQ933" s="78" t="str">
        <f t="shared" ref="CQ933" si="3691">IF(G933 = "",G$1&amp;":",_xlfn.TEXTJOIN(":",TRUE,G$1,G933))</f>
        <v>属性继承:E55#特殊用海#城规</v>
      </c>
      <c r="CR933" s="78" t="str">
        <f t="shared" ref="CR933" si="3692">IF(H933 = "",H$1&amp;":",_xlfn.TEXTJOIN(":",TRUE,H$1,H933))</f>
        <v>父类:E55</v>
      </c>
      <c r="CS933" s="78" t="str">
        <f t="shared" ref="CS933" si="3693">IF(I933 = "",I$1&amp;":",_xlfn.TEXTJOIN(":",TRUE,I$1,I933))</f>
        <v>级别继承:22#特殊用海#国空</v>
      </c>
      <c r="CT933" s="78" t="str">
        <f t="shared" ref="CT933" si="3694">IF(J933 = "",J$1&amp;":",_xlfn.TEXTJOIN(":",TRUE,J$1,J933))</f>
        <v>级别层次:2</v>
      </c>
      <c r="CU933" s="78" t="str">
        <f t="shared" ref="CU933" si="3695">IF(K933 = "",K$1&amp;":",_xlfn.TEXTJOIN(":",TRUE,K$1,K933))</f>
        <v>级别:122</v>
      </c>
      <c r="CV933" s="78" t="str">
        <f t="shared" ref="CV933" ca="1" si="3696">IF(M933 = "",M$1&amp;":",_xlfn.TEXTJOIN(":",TRUE,M$1,M933))</f>
        <v>地块颜色:20,141,235</v>
      </c>
      <c r="CW933" s="78" t="str">
        <f t="shared" ref="CW933" ca="1" si="3697">IF(O933 = "",O$1&amp;":",_xlfn.TEXTJOIN(":",TRUE,O$1,O933))</f>
        <v>建筑面积公式:面积*容积率</v>
      </c>
      <c r="CX933" s="78" t="str">
        <f t="shared" ref="CX933" ca="1" si="3698">IF(Q933 = "",Q$1&amp;":",_xlfn.TEXTJOIN(":",TRUE,Q$1,Q933))</f>
        <v>住宅建筑面积公式:地块建筑面积*0</v>
      </c>
      <c r="CY933" s="78" t="str">
        <f t="shared" ref="CY933" ca="1" si="3699">IF(S933 = "",S$1&amp;":",_xlfn.TEXTJOIN(":",TRUE,S$1,S933))</f>
        <v>商服建筑面积公式:地块建筑面积*0</v>
      </c>
      <c r="CZ933" s="78" t="str">
        <f t="shared" ref="CZ933" ca="1" si="3700">IF(U933 = "",U$1&amp;":",_xlfn.TEXTJOIN(":",TRUE,U$1,U933))</f>
        <v>商服中商业建筑面积公式:地块建筑面积*0</v>
      </c>
      <c r="DA933" s="78" t="str">
        <f t="shared" ref="DA933" ca="1" si="3701">IF(W933 = "",W$1&amp;":",_xlfn.TEXTJOIN(":",TRUE,W$1,W933))</f>
        <v>商服中办公建筑面积公式:地块建筑面积*0</v>
      </c>
      <c r="DB933" s="78" t="str">
        <f t="shared" ref="DB933" ca="1" si="3702">IF(Y933 = "",Y$1&amp;":",_xlfn.TEXTJOIN(":",TRUE,Y$1,Y933))</f>
        <v>公服建筑面积公式:地块建筑面积*0</v>
      </c>
      <c r="DC933" s="78" t="str">
        <f t="shared" ref="DC933" ca="1" si="3703">IF(AA933 = "",AA$1&amp;":",_xlfn.TEXTJOIN(":",TRUE,AA$1,AA933))</f>
        <v>工业建筑面积公式:地块建筑面积*0</v>
      </c>
      <c r="DD933" s="78" t="str">
        <f t="shared" ref="DD933" ca="1" si="3704">IF(AC933 = "",AC$1&amp;":",_xlfn.TEXTJOIN(":",TRUE,AC$1,AC933))</f>
        <v>市政建筑面积公式:地块建筑面积*0</v>
      </c>
      <c r="DE933" s="78" t="str">
        <f t="shared" ref="DE933" ca="1" si="3705">IF(AE933 = "",AE$1&amp;":",_xlfn.TEXTJOIN(":",TRUE,AE$1,AE933))</f>
        <v>绿地面积指定指标:面积*0</v>
      </c>
      <c r="DF933" s="78" t="str">
        <f t="shared" ref="DF933" ca="1" si="3706">IF(AG933 = "",AG$1&amp;":",_xlfn.TEXTJOIN(":",TRUE,AG$1,AG933))</f>
        <v>绿地面积指定公式:面积*0</v>
      </c>
      <c r="DG933" s="78" t="str">
        <f t="shared" ref="DG933" ca="1" si="3707">IF(AI933 = "",AI$1&amp;":",_xlfn.TEXTJOIN(":",TRUE,AI$1,AI933))</f>
        <v>户数指标:-</v>
      </c>
      <c r="DH933" s="78" t="str">
        <f t="shared" ref="DH933" ca="1" si="3708">IF(AK933 = "",AK$1&amp;":",_xlfn.TEXTJOIN(":",TRUE,AK$1,AK933))</f>
        <v>户数公式:0</v>
      </c>
      <c r="DI933" s="78" t="str">
        <f t="shared" ref="DI933" ca="1" si="3709">IF(AM933 = "",AM$1&amp;":",_xlfn.TEXTJOIN(":",TRUE,AM$1,AM933))</f>
        <v>人数指标:-</v>
      </c>
      <c r="DJ933" s="78" t="str">
        <f t="shared" ref="DJ933" ca="1" si="3710">IF(AO933 = "",AO$1&amp;":",_xlfn.TEXTJOIN(":",TRUE,AO$1,AO933))</f>
        <v>人数公式:0</v>
      </c>
      <c r="DK933" s="78" t="str">
        <f t="shared" ref="DK933" ca="1" si="3711">IF(AQ933 = "",AQ$1&amp;":",_xlfn.TEXTJOIN(":",TRUE,AQ$1,AQ933))</f>
        <v>就业指标:-</v>
      </c>
      <c r="DL933" s="78" t="str">
        <f t="shared" ref="DL933" ca="1" si="3712">IF(AS933 = "",AS$1&amp;":",_xlfn.TEXTJOIN(":",TRUE,AS$1,AS933))</f>
        <v>就业公式:0</v>
      </c>
      <c r="DM933" s="78" t="str">
        <f t="shared" ref="DM933" ca="1" si="3713">IF(AU933 = "",AU$1&amp;":",_xlfn.TEXTJOIN(":",TRUE,AU$1,AU933))</f>
        <v>机动车指标:-</v>
      </c>
      <c r="DN933" s="78" t="str">
        <f t="shared" ref="DN933" ca="1" si="3714">IF(AW933 = "",AW$1&amp;":",_xlfn.TEXTJOIN(":",TRUE,AW$1,AW933))</f>
        <v>机动车公式:0</v>
      </c>
      <c r="DO933" s="78" t="str">
        <f t="shared" ref="DO933" ca="1" si="3715">IF(AY933 = "",AY$1&amp;":",_xlfn.TEXTJOIN(":",TRUE,AY$1,AY933))</f>
        <v>用水量指标:-</v>
      </c>
      <c r="DP933" s="78" t="str">
        <f t="shared" ref="DP933" ca="1" si="3716">IF(BA933 = "",BA$1&amp;":",_xlfn.TEXTJOIN(":",TRUE,BA$1,BA933))</f>
        <v>用水量公式:0</v>
      </c>
      <c r="DQ933" s="78" t="str">
        <f t="shared" ref="DQ933" ca="1" si="3717">IF(BC933 = "",BC$1&amp;":",_xlfn.TEXTJOIN(":",TRUE,BC$1,BC933))</f>
        <v>污水折算系数:0</v>
      </c>
      <c r="DR933" s="78" t="str">
        <f t="shared" ref="DR933" ca="1" si="3718">IF(BE933 = "",BE$1&amp;":",_xlfn.TEXTJOIN(":",TRUE,BE$1,BE933))</f>
        <v>污水量公式:用水量*0</v>
      </c>
      <c r="DS933" s="78" t="str">
        <f t="shared" ref="DS933" ca="1" si="3719">IF(BG933 = "",BG$1&amp;":",_xlfn.TEXTJOIN(":",TRUE,BG$1,BG933))</f>
        <v>用电负荷指标:-</v>
      </c>
      <c r="DT933" s="78" t="str">
        <f t="shared" ref="DT933" ca="1" si="3720">IF(BI933 = "",BI$1&amp;":",_xlfn.TEXTJOIN(":",TRUE,BI$1,BI933))</f>
        <v>同时率:0</v>
      </c>
      <c r="DU933" s="78" t="str">
        <f t="shared" ref="DU933" ca="1" si="3721">IF(BK933 = "",BK$1&amp;":",_xlfn.TEXTJOIN(":",TRUE,BK$1,BK933))</f>
        <v>用电量公式:0</v>
      </c>
      <c r="DV933" s="78" t="str">
        <f t="shared" ref="DV933" ca="1" si="3722">IF(BM933 = "",BM$1&amp;":",_xlfn.TEXTJOIN(":",TRUE,BM$1,BM933))</f>
        <v>固话装机指标:-</v>
      </c>
      <c r="DW933" s="78" t="str">
        <f t="shared" ref="DW933" ca="1" si="3723">IF(BO933 = "",BO$1&amp;":",_xlfn.TEXTJOIN(":",TRUE,BO$1,BO933))</f>
        <v>固话量公式:0</v>
      </c>
      <c r="DX933" s="78" t="str">
        <f t="shared" ref="DX933" ca="1" si="3724">IF(BQ933 = "",BQ$1&amp;":",_xlfn.TEXTJOIN(":",TRUE,BQ$1,BQ933))</f>
        <v>有线电视指标:-</v>
      </c>
      <c r="DY933" s="78" t="str">
        <f t="shared" ref="DY933" ca="1" si="3725">IF(BS933 = "",BS$1&amp;":",_xlfn.TEXTJOIN(":",TRUE,BS$1,BS933))</f>
        <v>电视量公式:0</v>
      </c>
      <c r="DZ933" s="78" t="str">
        <f t="shared" ref="DZ933" ca="1" si="3726">IF(BU933 = "",BU$1&amp;":",_xlfn.TEXTJOIN(":",TRUE,BU$1,BU933))</f>
        <v>高峰机动车生成量指标:-</v>
      </c>
      <c r="EA933" s="78" t="str">
        <f t="shared" ref="EA933" ca="1" si="3727">IF(BW933 = "",BW$1&amp;":",_xlfn.TEXTJOIN(":",TRUE,BW$1,BW933))</f>
        <v>高峰机动车吸引量公式:0</v>
      </c>
      <c r="EB933" s="78" t="str">
        <f t="shared" ref="EB933" ca="1" si="3728">IF(BY933 = "",BY$1&amp;":",_xlfn.TEXTJOIN(":",TRUE,BY$1,BY933))</f>
        <v>高峰机动车发生量公式:0</v>
      </c>
      <c r="EC933" s="78" t="str">
        <f t="shared" ref="EC933" ca="1" si="3729">IF(CA933 = "",CA$1&amp;":",_xlfn.TEXTJOIN(":",TRUE,CA$1,CA933))</f>
        <v>地下空间指标:-</v>
      </c>
      <c r="ED933" s="78" t="str">
        <f t="shared" ref="ED933" ca="1" si="3730">IF(CC933 = "",CC$1&amp;":",_xlfn.TEXTJOIN(":",TRUE,CC$1,CC933))</f>
        <v>地下空间公式:0</v>
      </c>
      <c r="EE933" s="78" t="str">
        <f t="shared" ref="EE933" ca="1" si="3731">IF(CE933 = "",CE$1&amp;":",_xlfn.TEXTJOIN(":",TRUE,CE$1,CE933))</f>
        <v>人防指标:-</v>
      </c>
      <c r="EF933" s="78" t="str">
        <f t="shared" ref="EF933" ca="1" si="3732">IF(CG933 = "",CG$1&amp;":",_xlfn.TEXTJOIN(":",TRUE,CG$1,CG933))</f>
        <v>人防公式:0</v>
      </c>
      <c r="EG933" s="78" t="str">
        <f t="shared" ref="EG933" ca="1" si="3733">IF(CI933 = "",CI$1&amp;":",_xlfn.TEXTJOIN(":",TRUE,CI$1,CI933))</f>
        <v>用地构成:水域</v>
      </c>
      <c r="EH933" s="78" t="s">
        <v>1962</v>
      </c>
      <c r="EI933" s="79" t="str">
        <f t="shared" ref="EI933" ca="1" si="3734">_xlfn.TEXTJOIN(";",TRUE,CK933:EG933)</f>
        <v>唯一标识:2202#科研教育用海#国空;性质名称:科研教育用海;地块性质过滤:;地块性质:2202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3" t="s">
        <v>1962</v>
      </c>
    </row>
    <row r="934" spans="1:140" ht="16.5" x14ac:dyDescent="0.2">
      <c r="A934" s="43" t="str">
        <f t="shared" ref="A934" si="3735">IF(OR(C934="",C934="地块性质过滤:"),D934&amp;"#"&amp;B934&amp;"#"&amp;E934,D934&amp;"#"&amp;B934&amp;"&amp;"&amp;C934&amp;"#"&amp;E934)</f>
        <v>2203#海洋保护修复及海岸防护工程用海#国空</v>
      </c>
      <c r="B934" s="43" t="s">
        <v>2396</v>
      </c>
      <c r="C934" s="43"/>
      <c r="D934" s="43">
        <v>2203</v>
      </c>
      <c r="E934" s="43" t="s">
        <v>1277</v>
      </c>
      <c r="F934" s="43"/>
      <c r="G934" s="43" t="s">
        <v>52</v>
      </c>
      <c r="H934" s="43" t="s">
        <v>773</v>
      </c>
      <c r="I934" s="43" t="s">
        <v>1480</v>
      </c>
      <c r="J934" s="43">
        <f t="shared" ref="J934" si="3736">IF(ISNUMBER(FIND("/",D934)),2,IF(RIGHT(D934,1)="v",LEN(D934)/2+0.5,LEN(D934)/2))</f>
        <v>2</v>
      </c>
      <c r="K934" s="43" t="str">
        <f t="shared" ref="K934" si="3737">IF((J934-1)=0,"0",(J934-1)&amp;LEFT(I934,FIND("#",I934)-1))</f>
        <v>122</v>
      </c>
      <c r="L934" s="43"/>
      <c r="M934" s="43" t="str" cm="1">
        <f t="array" aca="1" ref="M934" ca="1">IF(OFFSET(INDIRECT(ADDRESS(ROW(), COLUMN())),0,-1)="",VLOOKUP($G934,$A:$AAE,COLUMN(),FALSE),OFFSET(INDIRECT(ADDRESS(ROW(), COLUMN())),0,-1))</f>
        <v>20,141,235</v>
      </c>
      <c r="N934" s="6"/>
      <c r="O934" s="43" t="str" cm="1">
        <f t="array" aca="1" ref="O934" ca="1">IF(OFFSET(INDIRECT(ADDRESS(ROW(), COLUMN())),0,-1)="",VLOOKUP($G934,$A:$AAE,COLUMN(),FALSE),OFFSET(INDIRECT(ADDRESS(ROW(), COLUMN())),0,-1))</f>
        <v>面积*容积率</v>
      </c>
      <c r="P934" s="6"/>
      <c r="Q934" s="6" t="str" cm="1">
        <f t="array" aca="1" ref="Q934" ca="1">IF(OFFSET(INDIRECT(ADDRESS(ROW(), COLUMN())),0,-1)="",VLOOKUP($G934,$A:$AAE,COLUMN(),FALSE),OFFSET(INDIRECT(ADDRESS(ROW(), COLUMN())),0,-1))</f>
        <v>地块建筑面积*0</v>
      </c>
      <c r="R934" s="6"/>
      <c r="S934" s="6" t="str" cm="1">
        <f t="array" aca="1" ref="S934" ca="1">IF(OFFSET(INDIRECT(ADDRESS(ROW(), COLUMN())),0,-1)="",VLOOKUP($G934,$A:$AAE,COLUMN(),FALSE),OFFSET(INDIRECT(ADDRESS(ROW(), COLUMN())),0,-1))</f>
        <v>地块建筑面积*0</v>
      </c>
      <c r="T934" s="6"/>
      <c r="U934" s="6" t="str" cm="1">
        <f t="array" aca="1" ref="U934" ca="1">IF(OFFSET(INDIRECT(ADDRESS(ROW(), COLUMN())),0,-1)="",VLOOKUP($G934,$A:$AAE,COLUMN(),FALSE),OFFSET(INDIRECT(ADDRESS(ROW(), COLUMN())),0,-1))</f>
        <v>地块建筑面积*0</v>
      </c>
      <c r="V934" s="6"/>
      <c r="W934" s="43" t="str" cm="1">
        <f t="array" aca="1" ref="W934" ca="1">IF(OFFSET(INDIRECT(ADDRESS(ROW(), COLUMN())),0,-1)="",VLOOKUP($G934,$A:$AAE,COLUMN(),FALSE),OFFSET(INDIRECT(ADDRESS(ROW(), COLUMN())),0,-1))</f>
        <v>地块建筑面积*0</v>
      </c>
      <c r="X934" s="6"/>
      <c r="Y934" s="6" t="str" cm="1">
        <f t="array" aca="1" ref="Y934" ca="1">IF(OFFSET(INDIRECT(ADDRESS(ROW(), COLUMN())),0,-1)="",VLOOKUP($G934,$A:$AAE,COLUMN(),FALSE),OFFSET(INDIRECT(ADDRESS(ROW(), COLUMN())),0,-1))</f>
        <v>地块建筑面积*0</v>
      </c>
      <c r="Z934" s="6"/>
      <c r="AA934" s="6" t="str" cm="1">
        <f t="array" aca="1" ref="AA934" ca="1">IF(OFFSET(INDIRECT(ADDRESS(ROW(), COLUMN())),0,-1)="",VLOOKUP($G934,$A:$AAE,COLUMN(),FALSE),OFFSET(INDIRECT(ADDRESS(ROW(), COLUMN())),0,-1))</f>
        <v>地块建筑面积*0</v>
      </c>
      <c r="AB934" s="6"/>
      <c r="AC934" s="6" t="str" cm="1">
        <f t="array" aca="1" ref="AC934" ca="1">IF(OFFSET(INDIRECT(ADDRESS(ROW(), COLUMN())),0,-1)="",VLOOKUP($G934,$A:$AAE,COLUMN(),FALSE),OFFSET(INDIRECT(ADDRESS(ROW(), COLUMN())),0,-1))</f>
        <v>地块建筑面积*0</v>
      </c>
      <c r="AD934" s="6"/>
      <c r="AE934" s="6" t="str" cm="1">
        <f t="array" aca="1" ref="AE934" ca="1">IF(OFFSET(INDIRECT(ADDRESS(ROW(), COLUMN())),0,-1)="",VLOOKUP($G934,$A:$AAE,COLUMN(),FALSE),OFFSET(INDIRECT(ADDRESS(ROW(), COLUMN())),0,-1))</f>
        <v>面积*0</v>
      </c>
      <c r="AF934" s="6"/>
      <c r="AG934" s="6" t="str" cm="1">
        <f t="array" aca="1" ref="AG934" ca="1">IF(OFFSET(INDIRECT(ADDRESS(ROW(), COLUMN())),0,-1)="",VLOOKUP($G934,$A:$AAE,COLUMN(),FALSE),OFFSET(INDIRECT(ADDRESS(ROW(), COLUMN())),0,-1))</f>
        <v>面积*0</v>
      </c>
      <c r="AH934" s="6"/>
      <c r="AI934" s="6" t="str" cm="1">
        <f t="array" aca="1" ref="AI934" ca="1">IF(OFFSET(INDIRECT(ADDRESS(ROW(), COLUMN())),0,-1)="",VLOOKUP($G934,$A:$AAE,COLUMN(),FALSE),OFFSET(INDIRECT(ADDRESS(ROW(), COLUMN())),0,-1))</f>
        <v>-</v>
      </c>
      <c r="AJ934" s="6"/>
      <c r="AK934" s="6" cm="1">
        <f t="array" aca="1" ref="AK934" ca="1">IF(OFFSET(INDIRECT(ADDRESS(ROW(), COLUMN())),0,-1)="",VLOOKUP($G934,$A:$AAE,COLUMN(),FALSE),OFFSET(INDIRECT(ADDRESS(ROW(), COLUMN())),0,-1))</f>
        <v>0</v>
      </c>
      <c r="AL934" s="6"/>
      <c r="AM934" s="6" t="str" cm="1">
        <f t="array" aca="1" ref="AM934" ca="1">IF(OFFSET(INDIRECT(ADDRESS(ROW(), COLUMN())),0,-1)="",VLOOKUP($G934,$A:$AAE,COLUMN(),FALSE),OFFSET(INDIRECT(ADDRESS(ROW(), COLUMN())),0,-1))</f>
        <v>-</v>
      </c>
      <c r="AN934" s="6"/>
      <c r="AO934" s="6" cm="1">
        <f t="array" aca="1" ref="AO934" ca="1">IF(OFFSET(INDIRECT(ADDRESS(ROW(), COLUMN())),0,-1)="",VLOOKUP($G934,$A:$AAE,COLUMN(),FALSE),OFFSET(INDIRECT(ADDRESS(ROW(), COLUMN())),0,-1))</f>
        <v>0</v>
      </c>
      <c r="AP934" s="6"/>
      <c r="AQ934" s="6" t="str" cm="1">
        <f t="array" aca="1" ref="AQ934" ca="1">IF(OFFSET(INDIRECT(ADDRESS(ROW(), COLUMN())),0,-1)="",VLOOKUP($G934,$A:$AAE,COLUMN(),FALSE),OFFSET(INDIRECT(ADDRESS(ROW(), COLUMN())),0,-1))</f>
        <v>-</v>
      </c>
      <c r="AR934" s="6"/>
      <c r="AS934" s="6" cm="1">
        <f t="array" aca="1" ref="AS934" ca="1">IF(OFFSET(INDIRECT(ADDRESS(ROW(), COLUMN())),0,-1)="",VLOOKUP($G934,$A:$AAE,COLUMN(),FALSE),OFFSET(INDIRECT(ADDRESS(ROW(), COLUMN())),0,-1))</f>
        <v>0</v>
      </c>
      <c r="AT934" s="6"/>
      <c r="AU934" s="6" t="str" cm="1">
        <f t="array" aca="1" ref="AU934" ca="1">IF(OFFSET(INDIRECT(ADDRESS(ROW(), COLUMN())),0,-1)="",VLOOKUP($G934,$A:$AAE,COLUMN(),FALSE),OFFSET(INDIRECT(ADDRESS(ROW(), COLUMN())),0,-1))</f>
        <v>-</v>
      </c>
      <c r="AV934" s="6"/>
      <c r="AW934" s="6" cm="1">
        <f t="array" aca="1" ref="AW934" ca="1">IF(OFFSET(INDIRECT(ADDRESS(ROW(), COLUMN())),0,-1)="",VLOOKUP($G934,$A:$AAE,COLUMN(),FALSE),OFFSET(INDIRECT(ADDRESS(ROW(), COLUMN())),0,-1))</f>
        <v>0</v>
      </c>
      <c r="AX934" s="2"/>
      <c r="AY934" s="6" t="str" cm="1">
        <f t="array" aca="1" ref="AY934" ca="1">IF(OFFSET(INDIRECT(ADDRESS(ROW(), COLUMN())),0,-1)="",VLOOKUP($G934,$A:$AAE,COLUMN(),FALSE),OFFSET(INDIRECT(ADDRESS(ROW(), COLUMN())),0,-1))</f>
        <v>-</v>
      </c>
      <c r="AZ934" s="2"/>
      <c r="BA934" s="6" cm="1">
        <f t="array" aca="1" ref="BA934" ca="1">IF(OFFSET(INDIRECT(ADDRESS(ROW(), COLUMN())),0,-1)="",VLOOKUP($G934,$A:$AAE,COLUMN(),FALSE),OFFSET(INDIRECT(ADDRESS(ROW(), COLUMN())),0,-1))</f>
        <v>0</v>
      </c>
      <c r="BB934" s="2"/>
      <c r="BC934" s="6" cm="1">
        <f t="array" aca="1" ref="BC934" ca="1">IF(OFFSET(INDIRECT(ADDRESS(ROW(), COLUMN())),0,-1)="",VLOOKUP($G934,$A:$AAE,COLUMN(),FALSE),OFFSET(INDIRECT(ADDRESS(ROW(), COLUMN())),0,-1))</f>
        <v>0</v>
      </c>
      <c r="BD934" s="2"/>
      <c r="BE934" s="6" t="str" cm="1">
        <f t="array" aca="1" ref="BE934" ca="1">IF(OFFSET(INDIRECT(ADDRESS(ROW(), COLUMN())),0,-1)="",VLOOKUP($G934,$A:$AAE,COLUMN(),FALSE),OFFSET(INDIRECT(ADDRESS(ROW(), COLUMN())),0,-1))</f>
        <v>用水量*0</v>
      </c>
      <c r="BF934" s="2"/>
      <c r="BG934" s="6" t="str" cm="1">
        <f t="array" aca="1" ref="BG934" ca="1">IF(OFFSET(INDIRECT(ADDRESS(ROW(), COLUMN())),0,-1)="",VLOOKUP($G934,$A:$AAE,COLUMN(),FALSE),OFFSET(INDIRECT(ADDRESS(ROW(), COLUMN())),0,-1))</f>
        <v>-</v>
      </c>
      <c r="BH934" s="2"/>
      <c r="BI934" s="6" cm="1">
        <f t="array" aca="1" ref="BI934" ca="1">IF(OFFSET(INDIRECT(ADDRESS(ROW(), COLUMN())),0,-1)="",VLOOKUP($G934,$A:$AAE,COLUMN(),FALSE),OFFSET(INDIRECT(ADDRESS(ROW(), COLUMN())),0,-1))</f>
        <v>0</v>
      </c>
      <c r="BJ934" s="2"/>
      <c r="BK934" s="6" cm="1">
        <f t="array" aca="1" ref="BK934" ca="1">IF(OFFSET(INDIRECT(ADDRESS(ROW(), COLUMN())),0,-1)="",VLOOKUP($G934,$A:$AAE,COLUMN(),FALSE),OFFSET(INDIRECT(ADDRESS(ROW(), COLUMN())),0,-1))</f>
        <v>0</v>
      </c>
      <c r="BL934" s="2"/>
      <c r="BM934" s="6" t="str" cm="1">
        <f t="array" aca="1" ref="BM934" ca="1">IF(OFFSET(INDIRECT(ADDRESS(ROW(), COLUMN())),0,-1)="",VLOOKUP($G934,$A:$AAE,COLUMN(),FALSE),OFFSET(INDIRECT(ADDRESS(ROW(), COLUMN())),0,-1))</f>
        <v>-</v>
      </c>
      <c r="BN934" s="2"/>
      <c r="BO934" s="6" cm="1">
        <f t="array" aca="1" ref="BO934" ca="1">IF(OFFSET(INDIRECT(ADDRESS(ROW(), COLUMN())),0,-1)="",VLOOKUP($G934,$A:$AAE,COLUMN(),FALSE),OFFSET(INDIRECT(ADDRESS(ROW(), COLUMN())),0,-1))</f>
        <v>0</v>
      </c>
      <c r="BP934" s="2"/>
      <c r="BQ934" s="6" t="str" cm="1">
        <f t="array" aca="1" ref="BQ934" ca="1">IF(OFFSET(INDIRECT(ADDRESS(ROW(), COLUMN())),0,-1)="",VLOOKUP($G934,$A:$AAE,COLUMN(),FALSE),OFFSET(INDIRECT(ADDRESS(ROW(), COLUMN())),0,-1))</f>
        <v>-</v>
      </c>
      <c r="BR934" s="2"/>
      <c r="BS934" s="6" cm="1">
        <f t="array" aca="1" ref="BS934" ca="1">IF(OFFSET(INDIRECT(ADDRESS(ROW(), COLUMN())),0,-1)="",VLOOKUP($G934,$A:$AAE,COLUMN(),FALSE),OFFSET(INDIRECT(ADDRESS(ROW(), COLUMN())),0,-1))</f>
        <v>0</v>
      </c>
      <c r="BT934" s="2"/>
      <c r="BU934" s="6" t="str" cm="1">
        <f t="array" aca="1" ref="BU934" ca="1">IF(OFFSET(INDIRECT(ADDRESS(ROW(), COLUMN())),0,-1)="",VLOOKUP($G934,$A:$AAE,COLUMN(),FALSE),OFFSET(INDIRECT(ADDRESS(ROW(), COLUMN())),0,-1))</f>
        <v>-</v>
      </c>
      <c r="BV934" s="2"/>
      <c r="BW934" s="6" cm="1">
        <f t="array" aca="1" ref="BW934" ca="1">IF(OFFSET(INDIRECT(ADDRESS(ROW(), COLUMN())),0,-1)="",VLOOKUP($G934,$A:$AAE,COLUMN(),FALSE),OFFSET(INDIRECT(ADDRESS(ROW(), COLUMN())),0,-1))</f>
        <v>0</v>
      </c>
      <c r="BX934" s="2"/>
      <c r="BY934" s="6" cm="1">
        <f t="array" aca="1" ref="BY934" ca="1">IF(OFFSET(INDIRECT(ADDRESS(ROW(), COLUMN())),0,-1)="",VLOOKUP($G934,$A:$AAE,COLUMN(),FALSE),OFFSET(INDIRECT(ADDRESS(ROW(), COLUMN())),0,-1))</f>
        <v>0</v>
      </c>
      <c r="BZ934" s="89"/>
      <c r="CA934" s="6" t="str" cm="1">
        <f t="array" aca="1" ref="CA934" ca="1">IF(OFFSET(INDIRECT(ADDRESS(ROW(), COLUMN())),0,-1)="",VLOOKUP($G934,$A:$AAE,COLUMN(),FALSE),OFFSET(INDIRECT(ADDRESS(ROW(), COLUMN())),0,-1))</f>
        <v>-</v>
      </c>
      <c r="CB934" s="6"/>
      <c r="CC934" s="6" cm="1">
        <f t="array" aca="1" ref="CC934" ca="1">IF(OFFSET(INDIRECT(ADDRESS(ROW(), COLUMN())),0,-1)="",VLOOKUP($G934,$A:$AAE,COLUMN(),FALSE),OFFSET(INDIRECT(ADDRESS(ROW(), COLUMN())),0,-1))</f>
        <v>0</v>
      </c>
      <c r="CD934" s="6"/>
      <c r="CE934" s="6" t="str" cm="1">
        <f t="array" aca="1" ref="CE934" ca="1">IF(OFFSET(INDIRECT(ADDRESS(ROW(), COLUMN())),0,-1)="",VLOOKUP($G934,$A:$AAE,COLUMN(),FALSE),OFFSET(INDIRECT(ADDRESS(ROW(), COLUMN())),0,-1))</f>
        <v>-</v>
      </c>
      <c r="CF934" s="6"/>
      <c r="CG934" s="6" cm="1">
        <f t="array" aca="1" ref="CG934" ca="1">IF(OFFSET(INDIRECT(ADDRESS(ROW(), COLUMN())),0,-1)="",VLOOKUP($G934,$A:$AAE,COLUMN(),FALSE),OFFSET(INDIRECT(ADDRESS(ROW(), COLUMN())),0,-1))</f>
        <v>0</v>
      </c>
      <c r="CH934" s="6"/>
      <c r="CI934" s="43" t="str" cm="1">
        <f t="array" aca="1" ref="CI934" ca="1">IF(OFFSET(INDIRECT(ADDRESS(ROW(), COLUMN())),0,-1)="",VLOOKUP($G934,$A:$AAE,COLUMN(),FALSE),OFFSET(INDIRECT(ADDRESS(ROW(), COLUMN())),0,-1))</f>
        <v>水域</v>
      </c>
      <c r="CJ934" s="75" t="s">
        <v>1962</v>
      </c>
      <c r="CK934" s="78" t="str">
        <f t="shared" ref="CK934" si="3738">IF(A934 = "",A$1&amp;":",_xlfn.TEXTJOIN(":",TRUE,A$1,A934))</f>
        <v>唯一标识:2203#海洋保护修复及海岸防护工程用海#国空</v>
      </c>
      <c r="CL934" s="78" t="str">
        <f t="shared" ref="CL934" si="3739">IF(B934 = "",B$1&amp;":",_xlfn.TEXTJOIN(":",TRUE,B$1,B934))</f>
        <v>性质名称:海洋保护修复及海岸防护工程用海</v>
      </c>
      <c r="CM934" s="78" t="str">
        <f t="shared" ref="CM934" si="3740">IF(C934 = "",C$1&amp;":",_xlfn.TEXTJOIN(":",TRUE,C$1,C934))</f>
        <v>地块性质过滤:</v>
      </c>
      <c r="CN934" s="78" t="str">
        <f t="shared" ref="CN934" si="3741">IF(D934 = "",D$1&amp;":",_xlfn.TEXTJOIN(":",TRUE,D$1,D934))</f>
        <v>地块性质:2203</v>
      </c>
      <c r="CO934" s="78" t="str">
        <f t="shared" ref="CO934" si="3742">IF(E934 = "",E$1&amp;":",_xlfn.TEXTJOIN(":",TRUE,E$1,E934))</f>
        <v>地类标准:国空</v>
      </c>
      <c r="CP934" s="78" t="str">
        <f t="shared" ref="CP934" si="3743">IF(F934 = "",F$1&amp;":",_xlfn.TEXTJOIN(":",TRUE,F$1,F934))</f>
        <v>地块性质别称:</v>
      </c>
      <c r="CQ934" s="78" t="str">
        <f t="shared" ref="CQ934" si="3744">IF(G934 = "",G$1&amp;":",_xlfn.TEXTJOIN(":",TRUE,G$1,G934))</f>
        <v>属性继承:E55#特殊用海#城规</v>
      </c>
      <c r="CR934" s="78" t="str">
        <f t="shared" ref="CR934" si="3745">IF(H934 = "",H$1&amp;":",_xlfn.TEXTJOIN(":",TRUE,H$1,H934))</f>
        <v>父类:E55</v>
      </c>
      <c r="CS934" s="78" t="str">
        <f t="shared" ref="CS934" si="3746">IF(I934 = "",I$1&amp;":",_xlfn.TEXTJOIN(":",TRUE,I$1,I934))</f>
        <v>级别继承:22#特殊用海#国空</v>
      </c>
      <c r="CT934" s="78" t="str">
        <f t="shared" ref="CT934" si="3747">IF(J934 = "",J$1&amp;":",_xlfn.TEXTJOIN(":",TRUE,J$1,J934))</f>
        <v>级别层次:2</v>
      </c>
      <c r="CU934" s="78" t="str">
        <f t="shared" ref="CU934" si="3748">IF(K934 = "",K$1&amp;":",_xlfn.TEXTJOIN(":",TRUE,K$1,K934))</f>
        <v>级别:122</v>
      </c>
      <c r="CV934" s="78" t="str">
        <f t="shared" ref="CV934" ca="1" si="3749">IF(M934 = "",M$1&amp;":",_xlfn.TEXTJOIN(":",TRUE,M$1,M934))</f>
        <v>地块颜色:20,141,235</v>
      </c>
      <c r="CW934" s="78" t="str">
        <f t="shared" ref="CW934" ca="1" si="3750">IF(O934 = "",O$1&amp;":",_xlfn.TEXTJOIN(":",TRUE,O$1,O934))</f>
        <v>建筑面积公式:面积*容积率</v>
      </c>
      <c r="CX934" s="78" t="str">
        <f t="shared" ref="CX934" ca="1" si="3751">IF(Q934 = "",Q$1&amp;":",_xlfn.TEXTJOIN(":",TRUE,Q$1,Q934))</f>
        <v>住宅建筑面积公式:地块建筑面积*0</v>
      </c>
      <c r="CY934" s="78" t="str">
        <f t="shared" ref="CY934" ca="1" si="3752">IF(S934 = "",S$1&amp;":",_xlfn.TEXTJOIN(":",TRUE,S$1,S934))</f>
        <v>商服建筑面积公式:地块建筑面积*0</v>
      </c>
      <c r="CZ934" s="78" t="str">
        <f t="shared" ref="CZ934" ca="1" si="3753">IF(U934 = "",U$1&amp;":",_xlfn.TEXTJOIN(":",TRUE,U$1,U934))</f>
        <v>商服中商业建筑面积公式:地块建筑面积*0</v>
      </c>
      <c r="DA934" s="78" t="str">
        <f t="shared" ref="DA934" ca="1" si="3754">IF(W934 = "",W$1&amp;":",_xlfn.TEXTJOIN(":",TRUE,W$1,W934))</f>
        <v>商服中办公建筑面积公式:地块建筑面积*0</v>
      </c>
      <c r="DB934" s="78" t="str">
        <f t="shared" ref="DB934" ca="1" si="3755">IF(Y934 = "",Y$1&amp;":",_xlfn.TEXTJOIN(":",TRUE,Y$1,Y934))</f>
        <v>公服建筑面积公式:地块建筑面积*0</v>
      </c>
      <c r="DC934" s="78" t="str">
        <f t="shared" ref="DC934" ca="1" si="3756">IF(AA934 = "",AA$1&amp;":",_xlfn.TEXTJOIN(":",TRUE,AA$1,AA934))</f>
        <v>工业建筑面积公式:地块建筑面积*0</v>
      </c>
      <c r="DD934" s="78" t="str">
        <f t="shared" ref="DD934" ca="1" si="3757">IF(AC934 = "",AC$1&amp;":",_xlfn.TEXTJOIN(":",TRUE,AC$1,AC934))</f>
        <v>市政建筑面积公式:地块建筑面积*0</v>
      </c>
      <c r="DE934" s="78" t="str">
        <f t="shared" ref="DE934" ca="1" si="3758">IF(AE934 = "",AE$1&amp;":",_xlfn.TEXTJOIN(":",TRUE,AE$1,AE934))</f>
        <v>绿地面积指定指标:面积*0</v>
      </c>
      <c r="DF934" s="78" t="str">
        <f t="shared" ref="DF934" ca="1" si="3759">IF(AG934 = "",AG$1&amp;":",_xlfn.TEXTJOIN(":",TRUE,AG$1,AG934))</f>
        <v>绿地面积指定公式:面积*0</v>
      </c>
      <c r="DG934" s="78" t="str">
        <f t="shared" ref="DG934" ca="1" si="3760">IF(AI934 = "",AI$1&amp;":",_xlfn.TEXTJOIN(":",TRUE,AI$1,AI934))</f>
        <v>户数指标:-</v>
      </c>
      <c r="DH934" s="78" t="str">
        <f t="shared" ref="DH934" ca="1" si="3761">IF(AK934 = "",AK$1&amp;":",_xlfn.TEXTJOIN(":",TRUE,AK$1,AK934))</f>
        <v>户数公式:0</v>
      </c>
      <c r="DI934" s="78" t="str">
        <f t="shared" ref="DI934" ca="1" si="3762">IF(AM934 = "",AM$1&amp;":",_xlfn.TEXTJOIN(":",TRUE,AM$1,AM934))</f>
        <v>人数指标:-</v>
      </c>
      <c r="DJ934" s="78" t="str">
        <f t="shared" ref="DJ934" ca="1" si="3763">IF(AO934 = "",AO$1&amp;":",_xlfn.TEXTJOIN(":",TRUE,AO$1,AO934))</f>
        <v>人数公式:0</v>
      </c>
      <c r="DK934" s="78" t="str">
        <f t="shared" ref="DK934" ca="1" si="3764">IF(AQ934 = "",AQ$1&amp;":",_xlfn.TEXTJOIN(":",TRUE,AQ$1,AQ934))</f>
        <v>就业指标:-</v>
      </c>
      <c r="DL934" s="78" t="str">
        <f t="shared" ref="DL934" ca="1" si="3765">IF(AS934 = "",AS$1&amp;":",_xlfn.TEXTJOIN(":",TRUE,AS$1,AS934))</f>
        <v>就业公式:0</v>
      </c>
      <c r="DM934" s="78" t="str">
        <f t="shared" ref="DM934" ca="1" si="3766">IF(AU934 = "",AU$1&amp;":",_xlfn.TEXTJOIN(":",TRUE,AU$1,AU934))</f>
        <v>机动车指标:-</v>
      </c>
      <c r="DN934" s="78" t="str">
        <f t="shared" ref="DN934" ca="1" si="3767">IF(AW934 = "",AW$1&amp;":",_xlfn.TEXTJOIN(":",TRUE,AW$1,AW934))</f>
        <v>机动车公式:0</v>
      </c>
      <c r="DO934" s="78" t="str">
        <f t="shared" ref="DO934" ca="1" si="3768">IF(AY934 = "",AY$1&amp;":",_xlfn.TEXTJOIN(":",TRUE,AY$1,AY934))</f>
        <v>用水量指标:-</v>
      </c>
      <c r="DP934" s="78" t="str">
        <f t="shared" ref="DP934" ca="1" si="3769">IF(BA934 = "",BA$1&amp;":",_xlfn.TEXTJOIN(":",TRUE,BA$1,BA934))</f>
        <v>用水量公式:0</v>
      </c>
      <c r="DQ934" s="78" t="str">
        <f t="shared" ref="DQ934" ca="1" si="3770">IF(BC934 = "",BC$1&amp;":",_xlfn.TEXTJOIN(":",TRUE,BC$1,BC934))</f>
        <v>污水折算系数:0</v>
      </c>
      <c r="DR934" s="78" t="str">
        <f t="shared" ref="DR934" ca="1" si="3771">IF(BE934 = "",BE$1&amp;":",_xlfn.TEXTJOIN(":",TRUE,BE$1,BE934))</f>
        <v>污水量公式:用水量*0</v>
      </c>
      <c r="DS934" s="78" t="str">
        <f t="shared" ref="DS934" ca="1" si="3772">IF(BG934 = "",BG$1&amp;":",_xlfn.TEXTJOIN(":",TRUE,BG$1,BG934))</f>
        <v>用电负荷指标:-</v>
      </c>
      <c r="DT934" s="78" t="str">
        <f t="shared" ref="DT934" ca="1" si="3773">IF(BI934 = "",BI$1&amp;":",_xlfn.TEXTJOIN(":",TRUE,BI$1,BI934))</f>
        <v>同时率:0</v>
      </c>
      <c r="DU934" s="78" t="str">
        <f t="shared" ref="DU934" ca="1" si="3774">IF(BK934 = "",BK$1&amp;":",_xlfn.TEXTJOIN(":",TRUE,BK$1,BK934))</f>
        <v>用电量公式:0</v>
      </c>
      <c r="DV934" s="78" t="str">
        <f t="shared" ref="DV934" ca="1" si="3775">IF(BM934 = "",BM$1&amp;":",_xlfn.TEXTJOIN(":",TRUE,BM$1,BM934))</f>
        <v>固话装机指标:-</v>
      </c>
      <c r="DW934" s="78" t="str">
        <f t="shared" ref="DW934" ca="1" si="3776">IF(BO934 = "",BO$1&amp;":",_xlfn.TEXTJOIN(":",TRUE,BO$1,BO934))</f>
        <v>固话量公式:0</v>
      </c>
      <c r="DX934" s="78" t="str">
        <f t="shared" ref="DX934" ca="1" si="3777">IF(BQ934 = "",BQ$1&amp;":",_xlfn.TEXTJOIN(":",TRUE,BQ$1,BQ934))</f>
        <v>有线电视指标:-</v>
      </c>
      <c r="DY934" s="78" t="str">
        <f t="shared" ref="DY934" ca="1" si="3778">IF(BS934 = "",BS$1&amp;":",_xlfn.TEXTJOIN(":",TRUE,BS$1,BS934))</f>
        <v>电视量公式:0</v>
      </c>
      <c r="DZ934" s="78" t="str">
        <f t="shared" ref="DZ934" ca="1" si="3779">IF(BU934 = "",BU$1&amp;":",_xlfn.TEXTJOIN(":",TRUE,BU$1,BU934))</f>
        <v>高峰机动车生成量指标:-</v>
      </c>
      <c r="EA934" s="78" t="str">
        <f t="shared" ref="EA934" ca="1" si="3780">IF(BW934 = "",BW$1&amp;":",_xlfn.TEXTJOIN(":",TRUE,BW$1,BW934))</f>
        <v>高峰机动车吸引量公式:0</v>
      </c>
      <c r="EB934" s="78" t="str">
        <f t="shared" ref="EB934" ca="1" si="3781">IF(BY934 = "",BY$1&amp;":",_xlfn.TEXTJOIN(":",TRUE,BY$1,BY934))</f>
        <v>高峰机动车发生量公式:0</v>
      </c>
      <c r="EC934" s="78" t="str">
        <f t="shared" ref="EC934" ca="1" si="3782">IF(CA934 = "",CA$1&amp;":",_xlfn.TEXTJOIN(":",TRUE,CA$1,CA934))</f>
        <v>地下空间指标:-</v>
      </c>
      <c r="ED934" s="78" t="str">
        <f t="shared" ref="ED934" ca="1" si="3783">IF(CC934 = "",CC$1&amp;":",_xlfn.TEXTJOIN(":",TRUE,CC$1,CC934))</f>
        <v>地下空间公式:0</v>
      </c>
      <c r="EE934" s="78" t="str">
        <f t="shared" ref="EE934" ca="1" si="3784">IF(CE934 = "",CE$1&amp;":",_xlfn.TEXTJOIN(":",TRUE,CE$1,CE934))</f>
        <v>人防指标:-</v>
      </c>
      <c r="EF934" s="78" t="str">
        <f t="shared" ref="EF934" ca="1" si="3785">IF(CG934 = "",CG$1&amp;":",_xlfn.TEXTJOIN(":",TRUE,CG$1,CG934))</f>
        <v>人防公式:0</v>
      </c>
      <c r="EG934" s="78" t="str">
        <f t="shared" ref="EG934" ca="1" si="3786">IF(CI934 = "",CI$1&amp;":",_xlfn.TEXTJOIN(":",TRUE,CI$1,CI934))</f>
        <v>用地构成:水域</v>
      </c>
      <c r="EH934" s="78" t="s">
        <v>1962</v>
      </c>
      <c r="EI934" s="79" t="str">
        <f t="shared" ref="EI934" ca="1" si="3787">_xlfn.TEXTJOIN(";",TRUE,CK934:EG934)</f>
        <v>唯一标识:2203#海洋保护修复及海岸防护工程用海#国空;性质名称:海洋保护修复及海岸防护工程用海;地块性质过滤:;地块性质:2203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4" t="s">
        <v>1962</v>
      </c>
    </row>
    <row r="935" spans="1:140" ht="16.5" x14ac:dyDescent="0.2">
      <c r="A935" s="43" t="str">
        <f t="shared" ref="A935" si="3788">IF(OR(C935="",C935="地块性质过滤:"),D935&amp;"#"&amp;B935&amp;"#"&amp;E935,D935&amp;"#"&amp;B935&amp;"&amp;"&amp;C935&amp;"#"&amp;E935)</f>
        <v>2204#排污倾倒用海#国空</v>
      </c>
      <c r="B935" s="43" t="s">
        <v>2397</v>
      </c>
      <c r="C935" s="43"/>
      <c r="D935" s="43">
        <v>2204</v>
      </c>
      <c r="E935" s="43" t="s">
        <v>1277</v>
      </c>
      <c r="F935" s="43"/>
      <c r="G935" s="43" t="s">
        <v>52</v>
      </c>
      <c r="H935" s="43" t="s">
        <v>773</v>
      </c>
      <c r="I935" s="43" t="s">
        <v>1480</v>
      </c>
      <c r="J935" s="43">
        <f t="shared" ref="J935" si="3789">IF(ISNUMBER(FIND("/",D935)),2,IF(RIGHT(D935,1)="v",LEN(D935)/2+0.5,LEN(D935)/2))</f>
        <v>2</v>
      </c>
      <c r="K935" s="43" t="str">
        <f t="shared" ref="K935" si="3790">IF((J935-1)=0,"0",(J935-1)&amp;LEFT(I935,FIND("#",I935)-1))</f>
        <v>122</v>
      </c>
      <c r="L935" s="43"/>
      <c r="M935" s="43" t="str" cm="1">
        <f t="array" aca="1" ref="M935" ca="1">IF(OFFSET(INDIRECT(ADDRESS(ROW(), COLUMN())),0,-1)="",VLOOKUP($G935,$A:$AAE,COLUMN(),FALSE),OFFSET(INDIRECT(ADDRESS(ROW(), COLUMN())),0,-1))</f>
        <v>20,141,235</v>
      </c>
      <c r="N935" s="6"/>
      <c r="O935" s="43" t="str" cm="1">
        <f t="array" aca="1" ref="O935" ca="1">IF(OFFSET(INDIRECT(ADDRESS(ROW(), COLUMN())),0,-1)="",VLOOKUP($G935,$A:$AAE,COLUMN(),FALSE),OFFSET(INDIRECT(ADDRESS(ROW(), COLUMN())),0,-1))</f>
        <v>面积*容积率</v>
      </c>
      <c r="P935" s="6"/>
      <c r="Q935" s="6" t="str" cm="1">
        <f t="array" aca="1" ref="Q935" ca="1">IF(OFFSET(INDIRECT(ADDRESS(ROW(), COLUMN())),0,-1)="",VLOOKUP($G935,$A:$AAE,COLUMN(),FALSE),OFFSET(INDIRECT(ADDRESS(ROW(), COLUMN())),0,-1))</f>
        <v>地块建筑面积*0</v>
      </c>
      <c r="R935" s="6"/>
      <c r="S935" s="6" t="str" cm="1">
        <f t="array" aca="1" ref="S935" ca="1">IF(OFFSET(INDIRECT(ADDRESS(ROW(), COLUMN())),0,-1)="",VLOOKUP($G935,$A:$AAE,COLUMN(),FALSE),OFFSET(INDIRECT(ADDRESS(ROW(), COLUMN())),0,-1))</f>
        <v>地块建筑面积*0</v>
      </c>
      <c r="T935" s="6"/>
      <c r="U935" s="6" t="str" cm="1">
        <f t="array" aca="1" ref="U935" ca="1">IF(OFFSET(INDIRECT(ADDRESS(ROW(), COLUMN())),0,-1)="",VLOOKUP($G935,$A:$AAE,COLUMN(),FALSE),OFFSET(INDIRECT(ADDRESS(ROW(), COLUMN())),0,-1))</f>
        <v>地块建筑面积*0</v>
      </c>
      <c r="V935" s="6"/>
      <c r="W935" s="43" t="str" cm="1">
        <f t="array" aca="1" ref="W935" ca="1">IF(OFFSET(INDIRECT(ADDRESS(ROW(), COLUMN())),0,-1)="",VLOOKUP($G935,$A:$AAE,COLUMN(),FALSE),OFFSET(INDIRECT(ADDRESS(ROW(), COLUMN())),0,-1))</f>
        <v>地块建筑面积*0</v>
      </c>
      <c r="X935" s="6"/>
      <c r="Y935" s="6" t="str" cm="1">
        <f t="array" aca="1" ref="Y935" ca="1">IF(OFFSET(INDIRECT(ADDRESS(ROW(), COLUMN())),0,-1)="",VLOOKUP($G935,$A:$AAE,COLUMN(),FALSE),OFFSET(INDIRECT(ADDRESS(ROW(), COLUMN())),0,-1))</f>
        <v>地块建筑面积*0</v>
      </c>
      <c r="Z935" s="6"/>
      <c r="AA935" s="6" t="str" cm="1">
        <f t="array" aca="1" ref="AA935" ca="1">IF(OFFSET(INDIRECT(ADDRESS(ROW(), COLUMN())),0,-1)="",VLOOKUP($G935,$A:$AAE,COLUMN(),FALSE),OFFSET(INDIRECT(ADDRESS(ROW(), COLUMN())),0,-1))</f>
        <v>地块建筑面积*0</v>
      </c>
      <c r="AB935" s="6"/>
      <c r="AC935" s="6" t="str" cm="1">
        <f t="array" aca="1" ref="AC935" ca="1">IF(OFFSET(INDIRECT(ADDRESS(ROW(), COLUMN())),0,-1)="",VLOOKUP($G935,$A:$AAE,COLUMN(),FALSE),OFFSET(INDIRECT(ADDRESS(ROW(), COLUMN())),0,-1))</f>
        <v>地块建筑面积*0</v>
      </c>
      <c r="AD935" s="6"/>
      <c r="AE935" s="6" t="str" cm="1">
        <f t="array" aca="1" ref="AE935" ca="1">IF(OFFSET(INDIRECT(ADDRESS(ROW(), COLUMN())),0,-1)="",VLOOKUP($G935,$A:$AAE,COLUMN(),FALSE),OFFSET(INDIRECT(ADDRESS(ROW(), COLUMN())),0,-1))</f>
        <v>面积*0</v>
      </c>
      <c r="AF935" s="6"/>
      <c r="AG935" s="6" t="str" cm="1">
        <f t="array" aca="1" ref="AG935" ca="1">IF(OFFSET(INDIRECT(ADDRESS(ROW(), COLUMN())),0,-1)="",VLOOKUP($G935,$A:$AAE,COLUMN(),FALSE),OFFSET(INDIRECT(ADDRESS(ROW(), COLUMN())),0,-1))</f>
        <v>面积*0</v>
      </c>
      <c r="AH935" s="6"/>
      <c r="AI935" s="6" t="str" cm="1">
        <f t="array" aca="1" ref="AI935" ca="1">IF(OFFSET(INDIRECT(ADDRESS(ROW(), COLUMN())),0,-1)="",VLOOKUP($G935,$A:$AAE,COLUMN(),FALSE),OFFSET(INDIRECT(ADDRESS(ROW(), COLUMN())),0,-1))</f>
        <v>-</v>
      </c>
      <c r="AJ935" s="6"/>
      <c r="AK935" s="6" cm="1">
        <f t="array" aca="1" ref="AK935" ca="1">IF(OFFSET(INDIRECT(ADDRESS(ROW(), COLUMN())),0,-1)="",VLOOKUP($G935,$A:$AAE,COLUMN(),FALSE),OFFSET(INDIRECT(ADDRESS(ROW(), COLUMN())),0,-1))</f>
        <v>0</v>
      </c>
      <c r="AL935" s="6"/>
      <c r="AM935" s="6" t="str" cm="1">
        <f t="array" aca="1" ref="AM935" ca="1">IF(OFFSET(INDIRECT(ADDRESS(ROW(), COLUMN())),0,-1)="",VLOOKUP($G935,$A:$AAE,COLUMN(),FALSE),OFFSET(INDIRECT(ADDRESS(ROW(), COLUMN())),0,-1))</f>
        <v>-</v>
      </c>
      <c r="AN935" s="6"/>
      <c r="AO935" s="6" cm="1">
        <f t="array" aca="1" ref="AO935" ca="1">IF(OFFSET(INDIRECT(ADDRESS(ROW(), COLUMN())),0,-1)="",VLOOKUP($G935,$A:$AAE,COLUMN(),FALSE),OFFSET(INDIRECT(ADDRESS(ROW(), COLUMN())),0,-1))</f>
        <v>0</v>
      </c>
      <c r="AP935" s="6"/>
      <c r="AQ935" s="6" t="str" cm="1">
        <f t="array" aca="1" ref="AQ935" ca="1">IF(OFFSET(INDIRECT(ADDRESS(ROW(), COLUMN())),0,-1)="",VLOOKUP($G935,$A:$AAE,COLUMN(),FALSE),OFFSET(INDIRECT(ADDRESS(ROW(), COLUMN())),0,-1))</f>
        <v>-</v>
      </c>
      <c r="AR935" s="6"/>
      <c r="AS935" s="6" cm="1">
        <f t="array" aca="1" ref="AS935" ca="1">IF(OFFSET(INDIRECT(ADDRESS(ROW(), COLUMN())),0,-1)="",VLOOKUP($G935,$A:$AAE,COLUMN(),FALSE),OFFSET(INDIRECT(ADDRESS(ROW(), COLUMN())),0,-1))</f>
        <v>0</v>
      </c>
      <c r="AT935" s="6"/>
      <c r="AU935" s="6" t="str" cm="1">
        <f t="array" aca="1" ref="AU935" ca="1">IF(OFFSET(INDIRECT(ADDRESS(ROW(), COLUMN())),0,-1)="",VLOOKUP($G935,$A:$AAE,COLUMN(),FALSE),OFFSET(INDIRECT(ADDRESS(ROW(), COLUMN())),0,-1))</f>
        <v>-</v>
      </c>
      <c r="AV935" s="6"/>
      <c r="AW935" s="6" cm="1">
        <f t="array" aca="1" ref="AW935" ca="1">IF(OFFSET(INDIRECT(ADDRESS(ROW(), COLUMN())),0,-1)="",VLOOKUP($G935,$A:$AAE,COLUMN(),FALSE),OFFSET(INDIRECT(ADDRESS(ROW(), COLUMN())),0,-1))</f>
        <v>0</v>
      </c>
      <c r="AX935" s="2"/>
      <c r="AY935" s="6" t="str" cm="1">
        <f t="array" aca="1" ref="AY935" ca="1">IF(OFFSET(INDIRECT(ADDRESS(ROW(), COLUMN())),0,-1)="",VLOOKUP($G935,$A:$AAE,COLUMN(),FALSE),OFFSET(INDIRECT(ADDRESS(ROW(), COLUMN())),0,-1))</f>
        <v>-</v>
      </c>
      <c r="AZ935" s="2"/>
      <c r="BA935" s="6" cm="1">
        <f t="array" aca="1" ref="BA935" ca="1">IF(OFFSET(INDIRECT(ADDRESS(ROW(), COLUMN())),0,-1)="",VLOOKUP($G935,$A:$AAE,COLUMN(),FALSE),OFFSET(INDIRECT(ADDRESS(ROW(), COLUMN())),0,-1))</f>
        <v>0</v>
      </c>
      <c r="BB935" s="2"/>
      <c r="BC935" s="6" cm="1">
        <f t="array" aca="1" ref="BC935" ca="1">IF(OFFSET(INDIRECT(ADDRESS(ROW(), COLUMN())),0,-1)="",VLOOKUP($G935,$A:$AAE,COLUMN(),FALSE),OFFSET(INDIRECT(ADDRESS(ROW(), COLUMN())),0,-1))</f>
        <v>0</v>
      </c>
      <c r="BD935" s="2"/>
      <c r="BE935" s="6" t="str" cm="1">
        <f t="array" aca="1" ref="BE935" ca="1">IF(OFFSET(INDIRECT(ADDRESS(ROW(), COLUMN())),0,-1)="",VLOOKUP($G935,$A:$AAE,COLUMN(),FALSE),OFFSET(INDIRECT(ADDRESS(ROW(), COLUMN())),0,-1))</f>
        <v>用水量*0</v>
      </c>
      <c r="BF935" s="2"/>
      <c r="BG935" s="6" t="str" cm="1">
        <f t="array" aca="1" ref="BG935" ca="1">IF(OFFSET(INDIRECT(ADDRESS(ROW(), COLUMN())),0,-1)="",VLOOKUP($G935,$A:$AAE,COLUMN(),FALSE),OFFSET(INDIRECT(ADDRESS(ROW(), COLUMN())),0,-1))</f>
        <v>-</v>
      </c>
      <c r="BH935" s="2"/>
      <c r="BI935" s="6" cm="1">
        <f t="array" aca="1" ref="BI935" ca="1">IF(OFFSET(INDIRECT(ADDRESS(ROW(), COLUMN())),0,-1)="",VLOOKUP($G935,$A:$AAE,COLUMN(),FALSE),OFFSET(INDIRECT(ADDRESS(ROW(), COLUMN())),0,-1))</f>
        <v>0</v>
      </c>
      <c r="BJ935" s="2"/>
      <c r="BK935" s="6" cm="1">
        <f t="array" aca="1" ref="BK935" ca="1">IF(OFFSET(INDIRECT(ADDRESS(ROW(), COLUMN())),0,-1)="",VLOOKUP($G935,$A:$AAE,COLUMN(),FALSE),OFFSET(INDIRECT(ADDRESS(ROW(), COLUMN())),0,-1))</f>
        <v>0</v>
      </c>
      <c r="BL935" s="2"/>
      <c r="BM935" s="6" t="str" cm="1">
        <f t="array" aca="1" ref="BM935" ca="1">IF(OFFSET(INDIRECT(ADDRESS(ROW(), COLUMN())),0,-1)="",VLOOKUP($G935,$A:$AAE,COLUMN(),FALSE),OFFSET(INDIRECT(ADDRESS(ROW(), COLUMN())),0,-1))</f>
        <v>-</v>
      </c>
      <c r="BN935" s="2"/>
      <c r="BO935" s="6" cm="1">
        <f t="array" aca="1" ref="BO935" ca="1">IF(OFFSET(INDIRECT(ADDRESS(ROW(), COLUMN())),0,-1)="",VLOOKUP($G935,$A:$AAE,COLUMN(),FALSE),OFFSET(INDIRECT(ADDRESS(ROW(), COLUMN())),0,-1))</f>
        <v>0</v>
      </c>
      <c r="BP935" s="2"/>
      <c r="BQ935" s="6" t="str" cm="1">
        <f t="array" aca="1" ref="BQ935" ca="1">IF(OFFSET(INDIRECT(ADDRESS(ROW(), COLUMN())),0,-1)="",VLOOKUP($G935,$A:$AAE,COLUMN(),FALSE),OFFSET(INDIRECT(ADDRESS(ROW(), COLUMN())),0,-1))</f>
        <v>-</v>
      </c>
      <c r="BR935" s="2"/>
      <c r="BS935" s="6" cm="1">
        <f t="array" aca="1" ref="BS935" ca="1">IF(OFFSET(INDIRECT(ADDRESS(ROW(), COLUMN())),0,-1)="",VLOOKUP($G935,$A:$AAE,COLUMN(),FALSE),OFFSET(INDIRECT(ADDRESS(ROW(), COLUMN())),0,-1))</f>
        <v>0</v>
      </c>
      <c r="BT935" s="2"/>
      <c r="BU935" s="6" t="str" cm="1">
        <f t="array" aca="1" ref="BU935" ca="1">IF(OFFSET(INDIRECT(ADDRESS(ROW(), COLUMN())),0,-1)="",VLOOKUP($G935,$A:$AAE,COLUMN(),FALSE),OFFSET(INDIRECT(ADDRESS(ROW(), COLUMN())),0,-1))</f>
        <v>-</v>
      </c>
      <c r="BV935" s="2"/>
      <c r="BW935" s="6" cm="1">
        <f t="array" aca="1" ref="BW935" ca="1">IF(OFFSET(INDIRECT(ADDRESS(ROW(), COLUMN())),0,-1)="",VLOOKUP($G935,$A:$AAE,COLUMN(),FALSE),OFFSET(INDIRECT(ADDRESS(ROW(), COLUMN())),0,-1))</f>
        <v>0</v>
      </c>
      <c r="BX935" s="2"/>
      <c r="BY935" s="6" cm="1">
        <f t="array" aca="1" ref="BY935" ca="1">IF(OFFSET(INDIRECT(ADDRESS(ROW(), COLUMN())),0,-1)="",VLOOKUP($G935,$A:$AAE,COLUMN(),FALSE),OFFSET(INDIRECT(ADDRESS(ROW(), COLUMN())),0,-1))</f>
        <v>0</v>
      </c>
      <c r="BZ935" s="89"/>
      <c r="CA935" s="6" t="str" cm="1">
        <f t="array" aca="1" ref="CA935" ca="1">IF(OFFSET(INDIRECT(ADDRESS(ROW(), COLUMN())),0,-1)="",VLOOKUP($G935,$A:$AAE,COLUMN(),FALSE),OFFSET(INDIRECT(ADDRESS(ROW(), COLUMN())),0,-1))</f>
        <v>-</v>
      </c>
      <c r="CB935" s="6"/>
      <c r="CC935" s="6" cm="1">
        <f t="array" aca="1" ref="CC935" ca="1">IF(OFFSET(INDIRECT(ADDRESS(ROW(), COLUMN())),0,-1)="",VLOOKUP($G935,$A:$AAE,COLUMN(),FALSE),OFFSET(INDIRECT(ADDRESS(ROW(), COLUMN())),0,-1))</f>
        <v>0</v>
      </c>
      <c r="CD935" s="6"/>
      <c r="CE935" s="6" t="str" cm="1">
        <f t="array" aca="1" ref="CE935" ca="1">IF(OFFSET(INDIRECT(ADDRESS(ROW(), COLUMN())),0,-1)="",VLOOKUP($G935,$A:$AAE,COLUMN(),FALSE),OFFSET(INDIRECT(ADDRESS(ROW(), COLUMN())),0,-1))</f>
        <v>-</v>
      </c>
      <c r="CF935" s="6"/>
      <c r="CG935" s="6" cm="1">
        <f t="array" aca="1" ref="CG935" ca="1">IF(OFFSET(INDIRECT(ADDRESS(ROW(), COLUMN())),0,-1)="",VLOOKUP($G935,$A:$AAE,COLUMN(),FALSE),OFFSET(INDIRECT(ADDRESS(ROW(), COLUMN())),0,-1))</f>
        <v>0</v>
      </c>
      <c r="CH935" s="6"/>
      <c r="CI935" s="43" t="str" cm="1">
        <f t="array" aca="1" ref="CI935" ca="1">IF(OFFSET(INDIRECT(ADDRESS(ROW(), COLUMN())),0,-1)="",VLOOKUP($G935,$A:$AAE,COLUMN(),FALSE),OFFSET(INDIRECT(ADDRESS(ROW(), COLUMN())),0,-1))</f>
        <v>水域</v>
      </c>
      <c r="CJ935" s="75" t="s">
        <v>1962</v>
      </c>
      <c r="CK935" s="78" t="str">
        <f t="shared" ref="CK935" si="3791">IF(A935 = "",A$1&amp;":",_xlfn.TEXTJOIN(":",TRUE,A$1,A935))</f>
        <v>唯一标识:2204#排污倾倒用海#国空</v>
      </c>
      <c r="CL935" s="78" t="str">
        <f t="shared" ref="CL935" si="3792">IF(B935 = "",B$1&amp;":",_xlfn.TEXTJOIN(":",TRUE,B$1,B935))</f>
        <v>性质名称:排污倾倒用海</v>
      </c>
      <c r="CM935" s="78" t="str">
        <f t="shared" ref="CM935" si="3793">IF(C935 = "",C$1&amp;":",_xlfn.TEXTJOIN(":",TRUE,C$1,C935))</f>
        <v>地块性质过滤:</v>
      </c>
      <c r="CN935" s="78" t="str">
        <f t="shared" ref="CN935" si="3794">IF(D935 = "",D$1&amp;":",_xlfn.TEXTJOIN(":",TRUE,D$1,D935))</f>
        <v>地块性质:2204</v>
      </c>
      <c r="CO935" s="78" t="str">
        <f t="shared" ref="CO935" si="3795">IF(E935 = "",E$1&amp;":",_xlfn.TEXTJOIN(":",TRUE,E$1,E935))</f>
        <v>地类标准:国空</v>
      </c>
      <c r="CP935" s="78" t="str">
        <f t="shared" ref="CP935" si="3796">IF(F935 = "",F$1&amp;":",_xlfn.TEXTJOIN(":",TRUE,F$1,F935))</f>
        <v>地块性质别称:</v>
      </c>
      <c r="CQ935" s="78" t="str">
        <f t="shared" ref="CQ935" si="3797">IF(G935 = "",G$1&amp;":",_xlfn.TEXTJOIN(":",TRUE,G$1,G935))</f>
        <v>属性继承:E55#特殊用海#城规</v>
      </c>
      <c r="CR935" s="78" t="str">
        <f t="shared" ref="CR935" si="3798">IF(H935 = "",H$1&amp;":",_xlfn.TEXTJOIN(":",TRUE,H$1,H935))</f>
        <v>父类:E55</v>
      </c>
      <c r="CS935" s="78" t="str">
        <f t="shared" ref="CS935" si="3799">IF(I935 = "",I$1&amp;":",_xlfn.TEXTJOIN(":",TRUE,I$1,I935))</f>
        <v>级别继承:22#特殊用海#国空</v>
      </c>
      <c r="CT935" s="78" t="str">
        <f t="shared" ref="CT935" si="3800">IF(J935 = "",J$1&amp;":",_xlfn.TEXTJOIN(":",TRUE,J$1,J935))</f>
        <v>级别层次:2</v>
      </c>
      <c r="CU935" s="78" t="str">
        <f t="shared" ref="CU935" si="3801">IF(K935 = "",K$1&amp;":",_xlfn.TEXTJOIN(":",TRUE,K$1,K935))</f>
        <v>级别:122</v>
      </c>
      <c r="CV935" s="78" t="str">
        <f t="shared" ref="CV935" ca="1" si="3802">IF(M935 = "",M$1&amp;":",_xlfn.TEXTJOIN(":",TRUE,M$1,M935))</f>
        <v>地块颜色:20,141,235</v>
      </c>
      <c r="CW935" s="78" t="str">
        <f t="shared" ref="CW935" ca="1" si="3803">IF(O935 = "",O$1&amp;":",_xlfn.TEXTJOIN(":",TRUE,O$1,O935))</f>
        <v>建筑面积公式:面积*容积率</v>
      </c>
      <c r="CX935" s="78" t="str">
        <f t="shared" ref="CX935" ca="1" si="3804">IF(Q935 = "",Q$1&amp;":",_xlfn.TEXTJOIN(":",TRUE,Q$1,Q935))</f>
        <v>住宅建筑面积公式:地块建筑面积*0</v>
      </c>
      <c r="CY935" s="78" t="str">
        <f t="shared" ref="CY935" ca="1" si="3805">IF(S935 = "",S$1&amp;":",_xlfn.TEXTJOIN(":",TRUE,S$1,S935))</f>
        <v>商服建筑面积公式:地块建筑面积*0</v>
      </c>
      <c r="CZ935" s="78" t="str">
        <f t="shared" ref="CZ935" ca="1" si="3806">IF(U935 = "",U$1&amp;":",_xlfn.TEXTJOIN(":",TRUE,U$1,U935))</f>
        <v>商服中商业建筑面积公式:地块建筑面积*0</v>
      </c>
      <c r="DA935" s="78" t="str">
        <f t="shared" ref="DA935" ca="1" si="3807">IF(W935 = "",W$1&amp;":",_xlfn.TEXTJOIN(":",TRUE,W$1,W935))</f>
        <v>商服中办公建筑面积公式:地块建筑面积*0</v>
      </c>
      <c r="DB935" s="78" t="str">
        <f t="shared" ref="DB935" ca="1" si="3808">IF(Y935 = "",Y$1&amp;":",_xlfn.TEXTJOIN(":",TRUE,Y$1,Y935))</f>
        <v>公服建筑面积公式:地块建筑面积*0</v>
      </c>
      <c r="DC935" s="78" t="str">
        <f t="shared" ref="DC935" ca="1" si="3809">IF(AA935 = "",AA$1&amp;":",_xlfn.TEXTJOIN(":",TRUE,AA$1,AA935))</f>
        <v>工业建筑面积公式:地块建筑面积*0</v>
      </c>
      <c r="DD935" s="78" t="str">
        <f t="shared" ref="DD935" ca="1" si="3810">IF(AC935 = "",AC$1&amp;":",_xlfn.TEXTJOIN(":",TRUE,AC$1,AC935))</f>
        <v>市政建筑面积公式:地块建筑面积*0</v>
      </c>
      <c r="DE935" s="78" t="str">
        <f t="shared" ref="DE935" ca="1" si="3811">IF(AE935 = "",AE$1&amp;":",_xlfn.TEXTJOIN(":",TRUE,AE$1,AE935))</f>
        <v>绿地面积指定指标:面积*0</v>
      </c>
      <c r="DF935" s="78" t="str">
        <f t="shared" ref="DF935" ca="1" si="3812">IF(AG935 = "",AG$1&amp;":",_xlfn.TEXTJOIN(":",TRUE,AG$1,AG935))</f>
        <v>绿地面积指定公式:面积*0</v>
      </c>
      <c r="DG935" s="78" t="str">
        <f t="shared" ref="DG935" ca="1" si="3813">IF(AI935 = "",AI$1&amp;":",_xlfn.TEXTJOIN(":",TRUE,AI$1,AI935))</f>
        <v>户数指标:-</v>
      </c>
      <c r="DH935" s="78" t="str">
        <f t="shared" ref="DH935" ca="1" si="3814">IF(AK935 = "",AK$1&amp;":",_xlfn.TEXTJOIN(":",TRUE,AK$1,AK935))</f>
        <v>户数公式:0</v>
      </c>
      <c r="DI935" s="78" t="str">
        <f t="shared" ref="DI935" ca="1" si="3815">IF(AM935 = "",AM$1&amp;":",_xlfn.TEXTJOIN(":",TRUE,AM$1,AM935))</f>
        <v>人数指标:-</v>
      </c>
      <c r="DJ935" s="78" t="str">
        <f t="shared" ref="DJ935" ca="1" si="3816">IF(AO935 = "",AO$1&amp;":",_xlfn.TEXTJOIN(":",TRUE,AO$1,AO935))</f>
        <v>人数公式:0</v>
      </c>
      <c r="DK935" s="78" t="str">
        <f t="shared" ref="DK935" ca="1" si="3817">IF(AQ935 = "",AQ$1&amp;":",_xlfn.TEXTJOIN(":",TRUE,AQ$1,AQ935))</f>
        <v>就业指标:-</v>
      </c>
      <c r="DL935" s="78" t="str">
        <f t="shared" ref="DL935" ca="1" si="3818">IF(AS935 = "",AS$1&amp;":",_xlfn.TEXTJOIN(":",TRUE,AS$1,AS935))</f>
        <v>就业公式:0</v>
      </c>
      <c r="DM935" s="78" t="str">
        <f t="shared" ref="DM935" ca="1" si="3819">IF(AU935 = "",AU$1&amp;":",_xlfn.TEXTJOIN(":",TRUE,AU$1,AU935))</f>
        <v>机动车指标:-</v>
      </c>
      <c r="DN935" s="78" t="str">
        <f t="shared" ref="DN935" ca="1" si="3820">IF(AW935 = "",AW$1&amp;":",_xlfn.TEXTJOIN(":",TRUE,AW$1,AW935))</f>
        <v>机动车公式:0</v>
      </c>
      <c r="DO935" s="78" t="str">
        <f t="shared" ref="DO935" ca="1" si="3821">IF(AY935 = "",AY$1&amp;":",_xlfn.TEXTJOIN(":",TRUE,AY$1,AY935))</f>
        <v>用水量指标:-</v>
      </c>
      <c r="DP935" s="78" t="str">
        <f t="shared" ref="DP935" ca="1" si="3822">IF(BA935 = "",BA$1&amp;":",_xlfn.TEXTJOIN(":",TRUE,BA$1,BA935))</f>
        <v>用水量公式:0</v>
      </c>
      <c r="DQ935" s="78" t="str">
        <f t="shared" ref="DQ935" ca="1" si="3823">IF(BC935 = "",BC$1&amp;":",_xlfn.TEXTJOIN(":",TRUE,BC$1,BC935))</f>
        <v>污水折算系数:0</v>
      </c>
      <c r="DR935" s="78" t="str">
        <f t="shared" ref="DR935" ca="1" si="3824">IF(BE935 = "",BE$1&amp;":",_xlfn.TEXTJOIN(":",TRUE,BE$1,BE935))</f>
        <v>污水量公式:用水量*0</v>
      </c>
      <c r="DS935" s="78" t="str">
        <f t="shared" ref="DS935" ca="1" si="3825">IF(BG935 = "",BG$1&amp;":",_xlfn.TEXTJOIN(":",TRUE,BG$1,BG935))</f>
        <v>用电负荷指标:-</v>
      </c>
      <c r="DT935" s="78" t="str">
        <f t="shared" ref="DT935" ca="1" si="3826">IF(BI935 = "",BI$1&amp;":",_xlfn.TEXTJOIN(":",TRUE,BI$1,BI935))</f>
        <v>同时率:0</v>
      </c>
      <c r="DU935" s="78" t="str">
        <f t="shared" ref="DU935" ca="1" si="3827">IF(BK935 = "",BK$1&amp;":",_xlfn.TEXTJOIN(":",TRUE,BK$1,BK935))</f>
        <v>用电量公式:0</v>
      </c>
      <c r="DV935" s="78" t="str">
        <f t="shared" ref="DV935" ca="1" si="3828">IF(BM935 = "",BM$1&amp;":",_xlfn.TEXTJOIN(":",TRUE,BM$1,BM935))</f>
        <v>固话装机指标:-</v>
      </c>
      <c r="DW935" s="78" t="str">
        <f t="shared" ref="DW935" ca="1" si="3829">IF(BO935 = "",BO$1&amp;":",_xlfn.TEXTJOIN(":",TRUE,BO$1,BO935))</f>
        <v>固话量公式:0</v>
      </c>
      <c r="DX935" s="78" t="str">
        <f t="shared" ref="DX935" ca="1" si="3830">IF(BQ935 = "",BQ$1&amp;":",_xlfn.TEXTJOIN(":",TRUE,BQ$1,BQ935))</f>
        <v>有线电视指标:-</v>
      </c>
      <c r="DY935" s="78" t="str">
        <f t="shared" ref="DY935" ca="1" si="3831">IF(BS935 = "",BS$1&amp;":",_xlfn.TEXTJOIN(":",TRUE,BS$1,BS935))</f>
        <v>电视量公式:0</v>
      </c>
      <c r="DZ935" s="78" t="str">
        <f t="shared" ref="DZ935" ca="1" si="3832">IF(BU935 = "",BU$1&amp;":",_xlfn.TEXTJOIN(":",TRUE,BU$1,BU935))</f>
        <v>高峰机动车生成量指标:-</v>
      </c>
      <c r="EA935" s="78" t="str">
        <f t="shared" ref="EA935" ca="1" si="3833">IF(BW935 = "",BW$1&amp;":",_xlfn.TEXTJOIN(":",TRUE,BW$1,BW935))</f>
        <v>高峰机动车吸引量公式:0</v>
      </c>
      <c r="EB935" s="78" t="str">
        <f t="shared" ref="EB935" ca="1" si="3834">IF(BY935 = "",BY$1&amp;":",_xlfn.TEXTJOIN(":",TRUE,BY$1,BY935))</f>
        <v>高峰机动车发生量公式:0</v>
      </c>
      <c r="EC935" s="78" t="str">
        <f t="shared" ref="EC935" ca="1" si="3835">IF(CA935 = "",CA$1&amp;":",_xlfn.TEXTJOIN(":",TRUE,CA$1,CA935))</f>
        <v>地下空间指标:-</v>
      </c>
      <c r="ED935" s="78" t="str">
        <f t="shared" ref="ED935" ca="1" si="3836">IF(CC935 = "",CC$1&amp;":",_xlfn.TEXTJOIN(":",TRUE,CC$1,CC935))</f>
        <v>地下空间公式:0</v>
      </c>
      <c r="EE935" s="78" t="str">
        <f t="shared" ref="EE935" ca="1" si="3837">IF(CE935 = "",CE$1&amp;":",_xlfn.TEXTJOIN(":",TRUE,CE$1,CE935))</f>
        <v>人防指标:-</v>
      </c>
      <c r="EF935" s="78" t="str">
        <f t="shared" ref="EF935" ca="1" si="3838">IF(CG935 = "",CG$1&amp;":",_xlfn.TEXTJOIN(":",TRUE,CG$1,CG935))</f>
        <v>人防公式:0</v>
      </c>
      <c r="EG935" s="78" t="str">
        <f t="shared" ref="EG935" ca="1" si="3839">IF(CI935 = "",CI$1&amp;":",_xlfn.TEXTJOIN(":",TRUE,CI$1,CI935))</f>
        <v>用地构成:水域</v>
      </c>
      <c r="EH935" s="78" t="s">
        <v>1962</v>
      </c>
      <c r="EI935" s="79" t="str">
        <f t="shared" ref="EI935" ca="1" si="3840">_xlfn.TEXTJOIN(";",TRUE,CK935:EG935)</f>
        <v>唯一标识:2204#排污倾倒用海#国空;性质名称:排污倾倒用海;地块性质过滤:;地块性质:2204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5" t="s">
        <v>1962</v>
      </c>
    </row>
    <row r="936" spans="1:140" ht="16.5" x14ac:dyDescent="0.2">
      <c r="A936" s="43" t="str">
        <f t="shared" ref="A936" si="3841">IF(OR(C936="",C936="地块性质过滤:"),D936&amp;"#"&amp;B936&amp;"#"&amp;E936,D936&amp;"#"&amp;B936&amp;"&amp;"&amp;C936&amp;"#"&amp;E936)</f>
        <v>2205#水下文物保护用海#国空</v>
      </c>
      <c r="B936" s="43" t="s">
        <v>2398</v>
      </c>
      <c r="C936" s="43"/>
      <c r="D936" s="43">
        <v>2205</v>
      </c>
      <c r="E936" s="43" t="s">
        <v>1277</v>
      </c>
      <c r="F936" s="43"/>
      <c r="G936" s="43" t="s">
        <v>52</v>
      </c>
      <c r="H936" s="43" t="s">
        <v>773</v>
      </c>
      <c r="I936" s="43" t="s">
        <v>1480</v>
      </c>
      <c r="J936" s="43">
        <f t="shared" ref="J936" si="3842">IF(ISNUMBER(FIND("/",D936)),2,IF(RIGHT(D936,1)="v",LEN(D936)/2+0.5,LEN(D936)/2))</f>
        <v>2</v>
      </c>
      <c r="K936" s="43" t="str">
        <f t="shared" ref="K936" si="3843">IF((J936-1)=0,"0",(J936-1)&amp;LEFT(I936,FIND("#",I936)-1))</f>
        <v>122</v>
      </c>
      <c r="L936" s="43"/>
      <c r="M936" s="43" t="str" cm="1">
        <f t="array" aca="1" ref="M936" ca="1">IF(OFFSET(INDIRECT(ADDRESS(ROW(), COLUMN())),0,-1)="",VLOOKUP($G936,$A:$AAE,COLUMN(),FALSE),OFFSET(INDIRECT(ADDRESS(ROW(), COLUMN())),0,-1))</f>
        <v>20,141,235</v>
      </c>
      <c r="N936" s="6"/>
      <c r="O936" s="43" t="str" cm="1">
        <f t="array" aca="1" ref="O936" ca="1">IF(OFFSET(INDIRECT(ADDRESS(ROW(), COLUMN())),0,-1)="",VLOOKUP($G936,$A:$AAE,COLUMN(),FALSE),OFFSET(INDIRECT(ADDRESS(ROW(), COLUMN())),0,-1))</f>
        <v>面积*容积率</v>
      </c>
      <c r="P936" s="6"/>
      <c r="Q936" s="6" t="str" cm="1">
        <f t="array" aca="1" ref="Q936" ca="1">IF(OFFSET(INDIRECT(ADDRESS(ROW(), COLUMN())),0,-1)="",VLOOKUP($G936,$A:$AAE,COLUMN(),FALSE),OFFSET(INDIRECT(ADDRESS(ROW(), COLUMN())),0,-1))</f>
        <v>地块建筑面积*0</v>
      </c>
      <c r="R936" s="6"/>
      <c r="S936" s="6" t="str" cm="1">
        <f t="array" aca="1" ref="S936" ca="1">IF(OFFSET(INDIRECT(ADDRESS(ROW(), COLUMN())),0,-1)="",VLOOKUP($G936,$A:$AAE,COLUMN(),FALSE),OFFSET(INDIRECT(ADDRESS(ROW(), COLUMN())),0,-1))</f>
        <v>地块建筑面积*0</v>
      </c>
      <c r="T936" s="6"/>
      <c r="U936" s="6" t="str" cm="1">
        <f t="array" aca="1" ref="U936" ca="1">IF(OFFSET(INDIRECT(ADDRESS(ROW(), COLUMN())),0,-1)="",VLOOKUP($G936,$A:$AAE,COLUMN(),FALSE),OFFSET(INDIRECT(ADDRESS(ROW(), COLUMN())),0,-1))</f>
        <v>地块建筑面积*0</v>
      </c>
      <c r="V936" s="6"/>
      <c r="W936" s="43" t="str" cm="1">
        <f t="array" aca="1" ref="W936" ca="1">IF(OFFSET(INDIRECT(ADDRESS(ROW(), COLUMN())),0,-1)="",VLOOKUP($G936,$A:$AAE,COLUMN(),FALSE),OFFSET(INDIRECT(ADDRESS(ROW(), COLUMN())),0,-1))</f>
        <v>地块建筑面积*0</v>
      </c>
      <c r="X936" s="6"/>
      <c r="Y936" s="6" t="str" cm="1">
        <f t="array" aca="1" ref="Y936" ca="1">IF(OFFSET(INDIRECT(ADDRESS(ROW(), COLUMN())),0,-1)="",VLOOKUP($G936,$A:$AAE,COLUMN(),FALSE),OFFSET(INDIRECT(ADDRESS(ROW(), COLUMN())),0,-1))</f>
        <v>地块建筑面积*0</v>
      </c>
      <c r="Z936" s="6"/>
      <c r="AA936" s="6" t="str" cm="1">
        <f t="array" aca="1" ref="AA936" ca="1">IF(OFFSET(INDIRECT(ADDRESS(ROW(), COLUMN())),0,-1)="",VLOOKUP($G936,$A:$AAE,COLUMN(),FALSE),OFFSET(INDIRECT(ADDRESS(ROW(), COLUMN())),0,-1))</f>
        <v>地块建筑面积*0</v>
      </c>
      <c r="AB936" s="6"/>
      <c r="AC936" s="6" t="str" cm="1">
        <f t="array" aca="1" ref="AC936" ca="1">IF(OFFSET(INDIRECT(ADDRESS(ROW(), COLUMN())),0,-1)="",VLOOKUP($G936,$A:$AAE,COLUMN(),FALSE),OFFSET(INDIRECT(ADDRESS(ROW(), COLUMN())),0,-1))</f>
        <v>地块建筑面积*0</v>
      </c>
      <c r="AD936" s="6"/>
      <c r="AE936" s="6" t="str" cm="1">
        <f t="array" aca="1" ref="AE936" ca="1">IF(OFFSET(INDIRECT(ADDRESS(ROW(), COLUMN())),0,-1)="",VLOOKUP($G936,$A:$AAE,COLUMN(),FALSE),OFFSET(INDIRECT(ADDRESS(ROW(), COLUMN())),0,-1))</f>
        <v>面积*0</v>
      </c>
      <c r="AF936" s="6"/>
      <c r="AG936" s="6" t="str" cm="1">
        <f t="array" aca="1" ref="AG936" ca="1">IF(OFFSET(INDIRECT(ADDRESS(ROW(), COLUMN())),0,-1)="",VLOOKUP($G936,$A:$AAE,COLUMN(),FALSE),OFFSET(INDIRECT(ADDRESS(ROW(), COLUMN())),0,-1))</f>
        <v>面积*0</v>
      </c>
      <c r="AH936" s="6"/>
      <c r="AI936" s="6" t="str" cm="1">
        <f t="array" aca="1" ref="AI936" ca="1">IF(OFFSET(INDIRECT(ADDRESS(ROW(), COLUMN())),0,-1)="",VLOOKUP($G936,$A:$AAE,COLUMN(),FALSE),OFFSET(INDIRECT(ADDRESS(ROW(), COLUMN())),0,-1))</f>
        <v>-</v>
      </c>
      <c r="AJ936" s="6"/>
      <c r="AK936" s="6" cm="1">
        <f t="array" aca="1" ref="AK936" ca="1">IF(OFFSET(INDIRECT(ADDRESS(ROW(), COLUMN())),0,-1)="",VLOOKUP($G936,$A:$AAE,COLUMN(),FALSE),OFFSET(INDIRECT(ADDRESS(ROW(), COLUMN())),0,-1))</f>
        <v>0</v>
      </c>
      <c r="AL936" s="6"/>
      <c r="AM936" s="6" t="str" cm="1">
        <f t="array" aca="1" ref="AM936" ca="1">IF(OFFSET(INDIRECT(ADDRESS(ROW(), COLUMN())),0,-1)="",VLOOKUP($G936,$A:$AAE,COLUMN(),FALSE),OFFSET(INDIRECT(ADDRESS(ROW(), COLUMN())),0,-1))</f>
        <v>-</v>
      </c>
      <c r="AN936" s="6"/>
      <c r="AO936" s="6" cm="1">
        <f t="array" aca="1" ref="AO936" ca="1">IF(OFFSET(INDIRECT(ADDRESS(ROW(), COLUMN())),0,-1)="",VLOOKUP($G936,$A:$AAE,COLUMN(),FALSE),OFFSET(INDIRECT(ADDRESS(ROW(), COLUMN())),0,-1))</f>
        <v>0</v>
      </c>
      <c r="AP936" s="6"/>
      <c r="AQ936" s="6" t="str" cm="1">
        <f t="array" aca="1" ref="AQ936" ca="1">IF(OFFSET(INDIRECT(ADDRESS(ROW(), COLUMN())),0,-1)="",VLOOKUP($G936,$A:$AAE,COLUMN(),FALSE),OFFSET(INDIRECT(ADDRESS(ROW(), COLUMN())),0,-1))</f>
        <v>-</v>
      </c>
      <c r="AR936" s="6"/>
      <c r="AS936" s="6" cm="1">
        <f t="array" aca="1" ref="AS936" ca="1">IF(OFFSET(INDIRECT(ADDRESS(ROW(), COLUMN())),0,-1)="",VLOOKUP($G936,$A:$AAE,COLUMN(),FALSE),OFFSET(INDIRECT(ADDRESS(ROW(), COLUMN())),0,-1))</f>
        <v>0</v>
      </c>
      <c r="AT936" s="6"/>
      <c r="AU936" s="6" t="str" cm="1">
        <f t="array" aca="1" ref="AU936" ca="1">IF(OFFSET(INDIRECT(ADDRESS(ROW(), COLUMN())),0,-1)="",VLOOKUP($G936,$A:$AAE,COLUMN(),FALSE),OFFSET(INDIRECT(ADDRESS(ROW(), COLUMN())),0,-1))</f>
        <v>-</v>
      </c>
      <c r="AV936" s="6"/>
      <c r="AW936" s="6" cm="1">
        <f t="array" aca="1" ref="AW936" ca="1">IF(OFFSET(INDIRECT(ADDRESS(ROW(), COLUMN())),0,-1)="",VLOOKUP($G936,$A:$AAE,COLUMN(),FALSE),OFFSET(INDIRECT(ADDRESS(ROW(), COLUMN())),0,-1))</f>
        <v>0</v>
      </c>
      <c r="AX936" s="2"/>
      <c r="AY936" s="6" t="str" cm="1">
        <f t="array" aca="1" ref="AY936" ca="1">IF(OFFSET(INDIRECT(ADDRESS(ROW(), COLUMN())),0,-1)="",VLOOKUP($G936,$A:$AAE,COLUMN(),FALSE),OFFSET(INDIRECT(ADDRESS(ROW(), COLUMN())),0,-1))</f>
        <v>-</v>
      </c>
      <c r="AZ936" s="2"/>
      <c r="BA936" s="6" cm="1">
        <f t="array" aca="1" ref="BA936" ca="1">IF(OFFSET(INDIRECT(ADDRESS(ROW(), COLUMN())),0,-1)="",VLOOKUP($G936,$A:$AAE,COLUMN(),FALSE),OFFSET(INDIRECT(ADDRESS(ROW(), COLUMN())),0,-1))</f>
        <v>0</v>
      </c>
      <c r="BB936" s="2"/>
      <c r="BC936" s="6" cm="1">
        <f t="array" aca="1" ref="BC936" ca="1">IF(OFFSET(INDIRECT(ADDRESS(ROW(), COLUMN())),0,-1)="",VLOOKUP($G936,$A:$AAE,COLUMN(),FALSE),OFFSET(INDIRECT(ADDRESS(ROW(), COLUMN())),0,-1))</f>
        <v>0</v>
      </c>
      <c r="BD936" s="2"/>
      <c r="BE936" s="6" t="str" cm="1">
        <f t="array" aca="1" ref="BE936" ca="1">IF(OFFSET(INDIRECT(ADDRESS(ROW(), COLUMN())),0,-1)="",VLOOKUP($G936,$A:$AAE,COLUMN(),FALSE),OFFSET(INDIRECT(ADDRESS(ROW(), COLUMN())),0,-1))</f>
        <v>用水量*0</v>
      </c>
      <c r="BF936" s="2"/>
      <c r="BG936" s="6" t="str" cm="1">
        <f t="array" aca="1" ref="BG936" ca="1">IF(OFFSET(INDIRECT(ADDRESS(ROW(), COLUMN())),0,-1)="",VLOOKUP($G936,$A:$AAE,COLUMN(),FALSE),OFFSET(INDIRECT(ADDRESS(ROW(), COLUMN())),0,-1))</f>
        <v>-</v>
      </c>
      <c r="BH936" s="2"/>
      <c r="BI936" s="6" cm="1">
        <f t="array" aca="1" ref="BI936" ca="1">IF(OFFSET(INDIRECT(ADDRESS(ROW(), COLUMN())),0,-1)="",VLOOKUP($G936,$A:$AAE,COLUMN(),FALSE),OFFSET(INDIRECT(ADDRESS(ROW(), COLUMN())),0,-1))</f>
        <v>0</v>
      </c>
      <c r="BJ936" s="2"/>
      <c r="BK936" s="6" cm="1">
        <f t="array" aca="1" ref="BK936" ca="1">IF(OFFSET(INDIRECT(ADDRESS(ROW(), COLUMN())),0,-1)="",VLOOKUP($G936,$A:$AAE,COLUMN(),FALSE),OFFSET(INDIRECT(ADDRESS(ROW(), COLUMN())),0,-1))</f>
        <v>0</v>
      </c>
      <c r="BL936" s="2"/>
      <c r="BM936" s="6" t="str" cm="1">
        <f t="array" aca="1" ref="BM936" ca="1">IF(OFFSET(INDIRECT(ADDRESS(ROW(), COLUMN())),0,-1)="",VLOOKUP($G936,$A:$AAE,COLUMN(),FALSE),OFFSET(INDIRECT(ADDRESS(ROW(), COLUMN())),0,-1))</f>
        <v>-</v>
      </c>
      <c r="BN936" s="2"/>
      <c r="BO936" s="6" cm="1">
        <f t="array" aca="1" ref="BO936" ca="1">IF(OFFSET(INDIRECT(ADDRESS(ROW(), COLUMN())),0,-1)="",VLOOKUP($G936,$A:$AAE,COLUMN(),FALSE),OFFSET(INDIRECT(ADDRESS(ROW(), COLUMN())),0,-1))</f>
        <v>0</v>
      </c>
      <c r="BP936" s="2"/>
      <c r="BQ936" s="6" t="str" cm="1">
        <f t="array" aca="1" ref="BQ936" ca="1">IF(OFFSET(INDIRECT(ADDRESS(ROW(), COLUMN())),0,-1)="",VLOOKUP($G936,$A:$AAE,COLUMN(),FALSE),OFFSET(INDIRECT(ADDRESS(ROW(), COLUMN())),0,-1))</f>
        <v>-</v>
      </c>
      <c r="BR936" s="2"/>
      <c r="BS936" s="6" cm="1">
        <f t="array" aca="1" ref="BS936" ca="1">IF(OFFSET(INDIRECT(ADDRESS(ROW(), COLUMN())),0,-1)="",VLOOKUP($G936,$A:$AAE,COLUMN(),FALSE),OFFSET(INDIRECT(ADDRESS(ROW(), COLUMN())),0,-1))</f>
        <v>0</v>
      </c>
      <c r="BT936" s="2"/>
      <c r="BU936" s="6" t="str" cm="1">
        <f t="array" aca="1" ref="BU936" ca="1">IF(OFFSET(INDIRECT(ADDRESS(ROW(), COLUMN())),0,-1)="",VLOOKUP($G936,$A:$AAE,COLUMN(),FALSE),OFFSET(INDIRECT(ADDRESS(ROW(), COLUMN())),0,-1))</f>
        <v>-</v>
      </c>
      <c r="BV936" s="2"/>
      <c r="BW936" s="6" cm="1">
        <f t="array" aca="1" ref="BW936" ca="1">IF(OFFSET(INDIRECT(ADDRESS(ROW(), COLUMN())),0,-1)="",VLOOKUP($G936,$A:$AAE,COLUMN(),FALSE),OFFSET(INDIRECT(ADDRESS(ROW(), COLUMN())),0,-1))</f>
        <v>0</v>
      </c>
      <c r="BX936" s="2"/>
      <c r="BY936" s="6" cm="1">
        <f t="array" aca="1" ref="BY936" ca="1">IF(OFFSET(INDIRECT(ADDRESS(ROW(), COLUMN())),0,-1)="",VLOOKUP($G936,$A:$AAE,COLUMN(),FALSE),OFFSET(INDIRECT(ADDRESS(ROW(), COLUMN())),0,-1))</f>
        <v>0</v>
      </c>
      <c r="BZ936" s="89"/>
      <c r="CA936" s="6" t="str" cm="1">
        <f t="array" aca="1" ref="CA936" ca="1">IF(OFFSET(INDIRECT(ADDRESS(ROW(), COLUMN())),0,-1)="",VLOOKUP($G936,$A:$AAE,COLUMN(),FALSE),OFFSET(INDIRECT(ADDRESS(ROW(), COLUMN())),0,-1))</f>
        <v>-</v>
      </c>
      <c r="CB936" s="6"/>
      <c r="CC936" s="6" cm="1">
        <f t="array" aca="1" ref="CC936" ca="1">IF(OFFSET(INDIRECT(ADDRESS(ROW(), COLUMN())),0,-1)="",VLOOKUP($G936,$A:$AAE,COLUMN(),FALSE),OFFSET(INDIRECT(ADDRESS(ROW(), COLUMN())),0,-1))</f>
        <v>0</v>
      </c>
      <c r="CD936" s="6"/>
      <c r="CE936" s="6" t="str" cm="1">
        <f t="array" aca="1" ref="CE936" ca="1">IF(OFFSET(INDIRECT(ADDRESS(ROW(), COLUMN())),0,-1)="",VLOOKUP($G936,$A:$AAE,COLUMN(),FALSE),OFFSET(INDIRECT(ADDRESS(ROW(), COLUMN())),0,-1))</f>
        <v>-</v>
      </c>
      <c r="CF936" s="6"/>
      <c r="CG936" s="6" cm="1">
        <f t="array" aca="1" ref="CG936" ca="1">IF(OFFSET(INDIRECT(ADDRESS(ROW(), COLUMN())),0,-1)="",VLOOKUP($G936,$A:$AAE,COLUMN(),FALSE),OFFSET(INDIRECT(ADDRESS(ROW(), COLUMN())),0,-1))</f>
        <v>0</v>
      </c>
      <c r="CH936" s="6"/>
      <c r="CI936" s="43" t="str" cm="1">
        <f t="array" aca="1" ref="CI936" ca="1">IF(OFFSET(INDIRECT(ADDRESS(ROW(), COLUMN())),0,-1)="",VLOOKUP($G936,$A:$AAE,COLUMN(),FALSE),OFFSET(INDIRECT(ADDRESS(ROW(), COLUMN())),0,-1))</f>
        <v>水域</v>
      </c>
      <c r="CJ936" s="75" t="s">
        <v>1962</v>
      </c>
      <c r="CK936" s="78" t="str">
        <f t="shared" ref="CK936" si="3844">IF(A936 = "",A$1&amp;":",_xlfn.TEXTJOIN(":",TRUE,A$1,A936))</f>
        <v>唯一标识:2205#水下文物保护用海#国空</v>
      </c>
      <c r="CL936" s="78" t="str">
        <f t="shared" ref="CL936" si="3845">IF(B936 = "",B$1&amp;":",_xlfn.TEXTJOIN(":",TRUE,B$1,B936))</f>
        <v>性质名称:水下文物保护用海</v>
      </c>
      <c r="CM936" s="78" t="str">
        <f t="shared" ref="CM936" si="3846">IF(C936 = "",C$1&amp;":",_xlfn.TEXTJOIN(":",TRUE,C$1,C936))</f>
        <v>地块性质过滤:</v>
      </c>
      <c r="CN936" s="78" t="str">
        <f t="shared" ref="CN936" si="3847">IF(D936 = "",D$1&amp;":",_xlfn.TEXTJOIN(":",TRUE,D$1,D936))</f>
        <v>地块性质:2205</v>
      </c>
      <c r="CO936" s="78" t="str">
        <f t="shared" ref="CO936" si="3848">IF(E936 = "",E$1&amp;":",_xlfn.TEXTJOIN(":",TRUE,E$1,E936))</f>
        <v>地类标准:国空</v>
      </c>
      <c r="CP936" s="78" t="str">
        <f t="shared" ref="CP936" si="3849">IF(F936 = "",F$1&amp;":",_xlfn.TEXTJOIN(":",TRUE,F$1,F936))</f>
        <v>地块性质别称:</v>
      </c>
      <c r="CQ936" s="78" t="str">
        <f t="shared" ref="CQ936" si="3850">IF(G936 = "",G$1&amp;":",_xlfn.TEXTJOIN(":",TRUE,G$1,G936))</f>
        <v>属性继承:E55#特殊用海#城规</v>
      </c>
      <c r="CR936" s="78" t="str">
        <f t="shared" ref="CR936" si="3851">IF(H936 = "",H$1&amp;":",_xlfn.TEXTJOIN(":",TRUE,H$1,H936))</f>
        <v>父类:E55</v>
      </c>
      <c r="CS936" s="78" t="str">
        <f t="shared" ref="CS936" si="3852">IF(I936 = "",I$1&amp;":",_xlfn.TEXTJOIN(":",TRUE,I$1,I936))</f>
        <v>级别继承:22#特殊用海#国空</v>
      </c>
      <c r="CT936" s="78" t="str">
        <f t="shared" ref="CT936" si="3853">IF(J936 = "",J$1&amp;":",_xlfn.TEXTJOIN(":",TRUE,J$1,J936))</f>
        <v>级别层次:2</v>
      </c>
      <c r="CU936" s="78" t="str">
        <f t="shared" ref="CU936" si="3854">IF(K936 = "",K$1&amp;":",_xlfn.TEXTJOIN(":",TRUE,K$1,K936))</f>
        <v>级别:122</v>
      </c>
      <c r="CV936" s="78" t="str">
        <f t="shared" ref="CV936" ca="1" si="3855">IF(M936 = "",M$1&amp;":",_xlfn.TEXTJOIN(":",TRUE,M$1,M936))</f>
        <v>地块颜色:20,141,235</v>
      </c>
      <c r="CW936" s="78" t="str">
        <f t="shared" ref="CW936" ca="1" si="3856">IF(O936 = "",O$1&amp;":",_xlfn.TEXTJOIN(":",TRUE,O$1,O936))</f>
        <v>建筑面积公式:面积*容积率</v>
      </c>
      <c r="CX936" s="78" t="str">
        <f t="shared" ref="CX936" ca="1" si="3857">IF(Q936 = "",Q$1&amp;":",_xlfn.TEXTJOIN(":",TRUE,Q$1,Q936))</f>
        <v>住宅建筑面积公式:地块建筑面积*0</v>
      </c>
      <c r="CY936" s="78" t="str">
        <f t="shared" ref="CY936" ca="1" si="3858">IF(S936 = "",S$1&amp;":",_xlfn.TEXTJOIN(":",TRUE,S$1,S936))</f>
        <v>商服建筑面积公式:地块建筑面积*0</v>
      </c>
      <c r="CZ936" s="78" t="str">
        <f t="shared" ref="CZ936" ca="1" si="3859">IF(U936 = "",U$1&amp;":",_xlfn.TEXTJOIN(":",TRUE,U$1,U936))</f>
        <v>商服中商业建筑面积公式:地块建筑面积*0</v>
      </c>
      <c r="DA936" s="78" t="str">
        <f t="shared" ref="DA936" ca="1" si="3860">IF(W936 = "",W$1&amp;":",_xlfn.TEXTJOIN(":",TRUE,W$1,W936))</f>
        <v>商服中办公建筑面积公式:地块建筑面积*0</v>
      </c>
      <c r="DB936" s="78" t="str">
        <f t="shared" ref="DB936" ca="1" si="3861">IF(Y936 = "",Y$1&amp;":",_xlfn.TEXTJOIN(":",TRUE,Y$1,Y936))</f>
        <v>公服建筑面积公式:地块建筑面积*0</v>
      </c>
      <c r="DC936" s="78" t="str">
        <f t="shared" ref="DC936" ca="1" si="3862">IF(AA936 = "",AA$1&amp;":",_xlfn.TEXTJOIN(":",TRUE,AA$1,AA936))</f>
        <v>工业建筑面积公式:地块建筑面积*0</v>
      </c>
      <c r="DD936" s="78" t="str">
        <f t="shared" ref="DD936" ca="1" si="3863">IF(AC936 = "",AC$1&amp;":",_xlfn.TEXTJOIN(":",TRUE,AC$1,AC936))</f>
        <v>市政建筑面积公式:地块建筑面积*0</v>
      </c>
      <c r="DE936" s="78" t="str">
        <f t="shared" ref="DE936" ca="1" si="3864">IF(AE936 = "",AE$1&amp;":",_xlfn.TEXTJOIN(":",TRUE,AE$1,AE936))</f>
        <v>绿地面积指定指标:面积*0</v>
      </c>
      <c r="DF936" s="78" t="str">
        <f t="shared" ref="DF936" ca="1" si="3865">IF(AG936 = "",AG$1&amp;":",_xlfn.TEXTJOIN(":",TRUE,AG$1,AG936))</f>
        <v>绿地面积指定公式:面积*0</v>
      </c>
      <c r="DG936" s="78" t="str">
        <f t="shared" ref="DG936" ca="1" si="3866">IF(AI936 = "",AI$1&amp;":",_xlfn.TEXTJOIN(":",TRUE,AI$1,AI936))</f>
        <v>户数指标:-</v>
      </c>
      <c r="DH936" s="78" t="str">
        <f t="shared" ref="DH936" ca="1" si="3867">IF(AK936 = "",AK$1&amp;":",_xlfn.TEXTJOIN(":",TRUE,AK$1,AK936))</f>
        <v>户数公式:0</v>
      </c>
      <c r="DI936" s="78" t="str">
        <f t="shared" ref="DI936" ca="1" si="3868">IF(AM936 = "",AM$1&amp;":",_xlfn.TEXTJOIN(":",TRUE,AM$1,AM936))</f>
        <v>人数指标:-</v>
      </c>
      <c r="DJ936" s="78" t="str">
        <f t="shared" ref="DJ936" ca="1" si="3869">IF(AO936 = "",AO$1&amp;":",_xlfn.TEXTJOIN(":",TRUE,AO$1,AO936))</f>
        <v>人数公式:0</v>
      </c>
      <c r="DK936" s="78" t="str">
        <f t="shared" ref="DK936" ca="1" si="3870">IF(AQ936 = "",AQ$1&amp;":",_xlfn.TEXTJOIN(":",TRUE,AQ$1,AQ936))</f>
        <v>就业指标:-</v>
      </c>
      <c r="DL936" s="78" t="str">
        <f t="shared" ref="DL936" ca="1" si="3871">IF(AS936 = "",AS$1&amp;":",_xlfn.TEXTJOIN(":",TRUE,AS$1,AS936))</f>
        <v>就业公式:0</v>
      </c>
      <c r="DM936" s="78" t="str">
        <f t="shared" ref="DM936" ca="1" si="3872">IF(AU936 = "",AU$1&amp;":",_xlfn.TEXTJOIN(":",TRUE,AU$1,AU936))</f>
        <v>机动车指标:-</v>
      </c>
      <c r="DN936" s="78" t="str">
        <f t="shared" ref="DN936" ca="1" si="3873">IF(AW936 = "",AW$1&amp;":",_xlfn.TEXTJOIN(":",TRUE,AW$1,AW936))</f>
        <v>机动车公式:0</v>
      </c>
      <c r="DO936" s="78" t="str">
        <f t="shared" ref="DO936" ca="1" si="3874">IF(AY936 = "",AY$1&amp;":",_xlfn.TEXTJOIN(":",TRUE,AY$1,AY936))</f>
        <v>用水量指标:-</v>
      </c>
      <c r="DP936" s="78" t="str">
        <f t="shared" ref="DP936" ca="1" si="3875">IF(BA936 = "",BA$1&amp;":",_xlfn.TEXTJOIN(":",TRUE,BA$1,BA936))</f>
        <v>用水量公式:0</v>
      </c>
      <c r="DQ936" s="78" t="str">
        <f t="shared" ref="DQ936" ca="1" si="3876">IF(BC936 = "",BC$1&amp;":",_xlfn.TEXTJOIN(":",TRUE,BC$1,BC936))</f>
        <v>污水折算系数:0</v>
      </c>
      <c r="DR936" s="78" t="str">
        <f t="shared" ref="DR936" ca="1" si="3877">IF(BE936 = "",BE$1&amp;":",_xlfn.TEXTJOIN(":",TRUE,BE$1,BE936))</f>
        <v>污水量公式:用水量*0</v>
      </c>
      <c r="DS936" s="78" t="str">
        <f t="shared" ref="DS936" ca="1" si="3878">IF(BG936 = "",BG$1&amp;":",_xlfn.TEXTJOIN(":",TRUE,BG$1,BG936))</f>
        <v>用电负荷指标:-</v>
      </c>
      <c r="DT936" s="78" t="str">
        <f t="shared" ref="DT936" ca="1" si="3879">IF(BI936 = "",BI$1&amp;":",_xlfn.TEXTJOIN(":",TRUE,BI$1,BI936))</f>
        <v>同时率:0</v>
      </c>
      <c r="DU936" s="78" t="str">
        <f t="shared" ref="DU936" ca="1" si="3880">IF(BK936 = "",BK$1&amp;":",_xlfn.TEXTJOIN(":",TRUE,BK$1,BK936))</f>
        <v>用电量公式:0</v>
      </c>
      <c r="DV936" s="78" t="str">
        <f t="shared" ref="DV936" ca="1" si="3881">IF(BM936 = "",BM$1&amp;":",_xlfn.TEXTJOIN(":",TRUE,BM$1,BM936))</f>
        <v>固话装机指标:-</v>
      </c>
      <c r="DW936" s="78" t="str">
        <f t="shared" ref="DW936" ca="1" si="3882">IF(BO936 = "",BO$1&amp;":",_xlfn.TEXTJOIN(":",TRUE,BO$1,BO936))</f>
        <v>固话量公式:0</v>
      </c>
      <c r="DX936" s="78" t="str">
        <f t="shared" ref="DX936" ca="1" si="3883">IF(BQ936 = "",BQ$1&amp;":",_xlfn.TEXTJOIN(":",TRUE,BQ$1,BQ936))</f>
        <v>有线电视指标:-</v>
      </c>
      <c r="DY936" s="78" t="str">
        <f t="shared" ref="DY936" ca="1" si="3884">IF(BS936 = "",BS$1&amp;":",_xlfn.TEXTJOIN(":",TRUE,BS$1,BS936))</f>
        <v>电视量公式:0</v>
      </c>
      <c r="DZ936" s="78" t="str">
        <f t="shared" ref="DZ936" ca="1" si="3885">IF(BU936 = "",BU$1&amp;":",_xlfn.TEXTJOIN(":",TRUE,BU$1,BU936))</f>
        <v>高峰机动车生成量指标:-</v>
      </c>
      <c r="EA936" s="78" t="str">
        <f t="shared" ref="EA936" ca="1" si="3886">IF(BW936 = "",BW$1&amp;":",_xlfn.TEXTJOIN(":",TRUE,BW$1,BW936))</f>
        <v>高峰机动车吸引量公式:0</v>
      </c>
      <c r="EB936" s="78" t="str">
        <f t="shared" ref="EB936" ca="1" si="3887">IF(BY936 = "",BY$1&amp;":",_xlfn.TEXTJOIN(":",TRUE,BY$1,BY936))</f>
        <v>高峰机动车发生量公式:0</v>
      </c>
      <c r="EC936" s="78" t="str">
        <f t="shared" ref="EC936" ca="1" si="3888">IF(CA936 = "",CA$1&amp;":",_xlfn.TEXTJOIN(":",TRUE,CA$1,CA936))</f>
        <v>地下空间指标:-</v>
      </c>
      <c r="ED936" s="78" t="str">
        <f t="shared" ref="ED936" ca="1" si="3889">IF(CC936 = "",CC$1&amp;":",_xlfn.TEXTJOIN(":",TRUE,CC$1,CC936))</f>
        <v>地下空间公式:0</v>
      </c>
      <c r="EE936" s="78" t="str">
        <f t="shared" ref="EE936" ca="1" si="3890">IF(CE936 = "",CE$1&amp;":",_xlfn.TEXTJOIN(":",TRUE,CE$1,CE936))</f>
        <v>人防指标:-</v>
      </c>
      <c r="EF936" s="78" t="str">
        <f t="shared" ref="EF936" ca="1" si="3891">IF(CG936 = "",CG$1&amp;":",_xlfn.TEXTJOIN(":",TRUE,CG$1,CG936))</f>
        <v>人防公式:0</v>
      </c>
      <c r="EG936" s="78" t="str">
        <f t="shared" ref="EG936" ca="1" si="3892">IF(CI936 = "",CI$1&amp;":",_xlfn.TEXTJOIN(":",TRUE,CI$1,CI936))</f>
        <v>用地构成:水域</v>
      </c>
      <c r="EH936" s="78" t="s">
        <v>1962</v>
      </c>
      <c r="EI936" s="79" t="str">
        <f t="shared" ref="EI936" ca="1" si="3893">_xlfn.TEXTJOIN(";",TRUE,CK936:EG936)</f>
        <v>唯一标识:2205#水下文物保护用海#国空;性质名称:水下文物保护用海;地块性质过滤:;地块性质:2205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6" t="s">
        <v>1962</v>
      </c>
    </row>
    <row r="937" spans="1:140" ht="16.5" x14ac:dyDescent="0.2">
      <c r="A937" s="43" t="str">
        <f t="shared" si="3520"/>
        <v>2206#其他特殊用海#国空</v>
      </c>
      <c r="B937" s="43" t="s">
        <v>220</v>
      </c>
      <c r="C937" s="43"/>
      <c r="D937" s="43">
        <v>2206</v>
      </c>
      <c r="E937" s="43" t="s">
        <v>1277</v>
      </c>
      <c r="F937" s="43"/>
      <c r="G937" s="43" t="s">
        <v>52</v>
      </c>
      <c r="H937" s="43" t="s">
        <v>773</v>
      </c>
      <c r="I937" s="43" t="s">
        <v>1480</v>
      </c>
      <c r="J937" s="43">
        <f t="shared" si="3521"/>
        <v>2</v>
      </c>
      <c r="K937" s="43" t="str">
        <f t="shared" si="3522"/>
        <v>122</v>
      </c>
      <c r="L937" s="43"/>
      <c r="M937" s="43" t="str" cm="1">
        <f t="array" aca="1" ref="M937" ca="1">IF(OFFSET(INDIRECT(ADDRESS(ROW(), COLUMN())),0,-1)="",VLOOKUP($G937,$A:$AAE,COLUMN(),FALSE),OFFSET(INDIRECT(ADDRESS(ROW(), COLUMN())),0,-1))</f>
        <v>20,141,235</v>
      </c>
      <c r="N937" s="6"/>
      <c r="O937" s="43" t="str" cm="1">
        <f t="array" aca="1" ref="O937" ca="1">IF(OFFSET(INDIRECT(ADDRESS(ROW(), COLUMN())),0,-1)="",VLOOKUP($G937,$A:$AAE,COLUMN(),FALSE),OFFSET(INDIRECT(ADDRESS(ROW(), COLUMN())),0,-1))</f>
        <v>面积*容积率</v>
      </c>
      <c r="P937" s="6"/>
      <c r="Q937" s="6" t="str" cm="1">
        <f t="array" aca="1" ref="Q937" ca="1">IF(OFFSET(INDIRECT(ADDRESS(ROW(), COLUMN())),0,-1)="",VLOOKUP($G937,$A:$AAE,COLUMN(),FALSE),OFFSET(INDIRECT(ADDRESS(ROW(), COLUMN())),0,-1))</f>
        <v>地块建筑面积*0</v>
      </c>
      <c r="R937" s="6"/>
      <c r="S937" s="6" t="str" cm="1">
        <f t="array" aca="1" ref="S937" ca="1">IF(OFFSET(INDIRECT(ADDRESS(ROW(), COLUMN())),0,-1)="",VLOOKUP($G937,$A:$AAE,COLUMN(),FALSE),OFFSET(INDIRECT(ADDRESS(ROW(), COLUMN())),0,-1))</f>
        <v>地块建筑面积*0</v>
      </c>
      <c r="T937" s="6"/>
      <c r="U937" s="6" t="str" cm="1">
        <f t="array" aca="1" ref="U937" ca="1">IF(OFFSET(INDIRECT(ADDRESS(ROW(), COLUMN())),0,-1)="",VLOOKUP($G937,$A:$AAE,COLUMN(),FALSE),OFFSET(INDIRECT(ADDRESS(ROW(), COLUMN())),0,-1))</f>
        <v>地块建筑面积*0</v>
      </c>
      <c r="V937" s="6"/>
      <c r="W937" s="43" t="str" cm="1">
        <f t="array" aca="1" ref="W937" ca="1">IF(OFFSET(INDIRECT(ADDRESS(ROW(), COLUMN())),0,-1)="",VLOOKUP($G937,$A:$AAE,COLUMN(),FALSE),OFFSET(INDIRECT(ADDRESS(ROW(), COLUMN())),0,-1))</f>
        <v>地块建筑面积*0</v>
      </c>
      <c r="X937" s="6"/>
      <c r="Y937" s="6" t="str" cm="1">
        <f t="array" aca="1" ref="Y937" ca="1">IF(OFFSET(INDIRECT(ADDRESS(ROW(), COLUMN())),0,-1)="",VLOOKUP($G937,$A:$AAE,COLUMN(),FALSE),OFFSET(INDIRECT(ADDRESS(ROW(), COLUMN())),0,-1))</f>
        <v>地块建筑面积*0</v>
      </c>
      <c r="Z937" s="6"/>
      <c r="AA937" s="6" t="str" cm="1">
        <f t="array" aca="1" ref="AA937" ca="1">IF(OFFSET(INDIRECT(ADDRESS(ROW(), COLUMN())),0,-1)="",VLOOKUP($G937,$A:$AAE,COLUMN(),FALSE),OFFSET(INDIRECT(ADDRESS(ROW(), COLUMN())),0,-1))</f>
        <v>地块建筑面积*0</v>
      </c>
      <c r="AB937" s="6"/>
      <c r="AC937" s="6" t="str" cm="1">
        <f t="array" aca="1" ref="AC937" ca="1">IF(OFFSET(INDIRECT(ADDRESS(ROW(), COLUMN())),0,-1)="",VLOOKUP($G937,$A:$AAE,COLUMN(),FALSE),OFFSET(INDIRECT(ADDRESS(ROW(), COLUMN())),0,-1))</f>
        <v>地块建筑面积*0</v>
      </c>
      <c r="AD937" s="6"/>
      <c r="AE937" s="6" t="str" cm="1">
        <f t="array" aca="1" ref="AE937" ca="1">IF(OFFSET(INDIRECT(ADDRESS(ROW(), COLUMN())),0,-1)="",VLOOKUP($G937,$A:$AAE,COLUMN(),FALSE),OFFSET(INDIRECT(ADDRESS(ROW(), COLUMN())),0,-1))</f>
        <v>面积*0</v>
      </c>
      <c r="AF937" s="6"/>
      <c r="AG937" s="6" t="str" cm="1">
        <f t="array" aca="1" ref="AG937" ca="1">IF(OFFSET(INDIRECT(ADDRESS(ROW(), COLUMN())),0,-1)="",VLOOKUP($G937,$A:$AAE,COLUMN(),FALSE),OFFSET(INDIRECT(ADDRESS(ROW(), COLUMN())),0,-1))</f>
        <v>面积*0</v>
      </c>
      <c r="AH937" s="6"/>
      <c r="AI937" s="6" t="str" cm="1">
        <f t="array" aca="1" ref="AI937" ca="1">IF(OFFSET(INDIRECT(ADDRESS(ROW(), COLUMN())),0,-1)="",VLOOKUP($G937,$A:$AAE,COLUMN(),FALSE),OFFSET(INDIRECT(ADDRESS(ROW(), COLUMN())),0,-1))</f>
        <v>-</v>
      </c>
      <c r="AJ937" s="6"/>
      <c r="AK937" s="6" cm="1">
        <f t="array" aca="1" ref="AK937" ca="1">IF(OFFSET(INDIRECT(ADDRESS(ROW(), COLUMN())),0,-1)="",VLOOKUP($G937,$A:$AAE,COLUMN(),FALSE),OFFSET(INDIRECT(ADDRESS(ROW(), COLUMN())),0,-1))</f>
        <v>0</v>
      </c>
      <c r="AL937" s="6"/>
      <c r="AM937" s="6" t="str" cm="1">
        <f t="array" aca="1" ref="AM937" ca="1">IF(OFFSET(INDIRECT(ADDRESS(ROW(), COLUMN())),0,-1)="",VLOOKUP($G937,$A:$AAE,COLUMN(),FALSE),OFFSET(INDIRECT(ADDRESS(ROW(), COLUMN())),0,-1))</f>
        <v>-</v>
      </c>
      <c r="AN937" s="6"/>
      <c r="AO937" s="6" cm="1">
        <f t="array" aca="1" ref="AO937" ca="1">IF(OFFSET(INDIRECT(ADDRESS(ROW(), COLUMN())),0,-1)="",VLOOKUP($G937,$A:$AAE,COLUMN(),FALSE),OFFSET(INDIRECT(ADDRESS(ROW(), COLUMN())),0,-1))</f>
        <v>0</v>
      </c>
      <c r="AP937" s="6"/>
      <c r="AQ937" s="6" t="str" cm="1">
        <f t="array" aca="1" ref="AQ937" ca="1">IF(OFFSET(INDIRECT(ADDRESS(ROW(), COLUMN())),0,-1)="",VLOOKUP($G937,$A:$AAE,COLUMN(),FALSE),OFFSET(INDIRECT(ADDRESS(ROW(), COLUMN())),0,-1))</f>
        <v>-</v>
      </c>
      <c r="AR937" s="6"/>
      <c r="AS937" s="6" cm="1">
        <f t="array" aca="1" ref="AS937" ca="1">IF(OFFSET(INDIRECT(ADDRESS(ROW(), COLUMN())),0,-1)="",VLOOKUP($G937,$A:$AAE,COLUMN(),FALSE),OFFSET(INDIRECT(ADDRESS(ROW(), COLUMN())),0,-1))</f>
        <v>0</v>
      </c>
      <c r="AT937" s="6"/>
      <c r="AU937" s="6" t="str" cm="1">
        <f t="array" aca="1" ref="AU937" ca="1">IF(OFFSET(INDIRECT(ADDRESS(ROW(), COLUMN())),0,-1)="",VLOOKUP($G937,$A:$AAE,COLUMN(),FALSE),OFFSET(INDIRECT(ADDRESS(ROW(), COLUMN())),0,-1))</f>
        <v>-</v>
      </c>
      <c r="AV937" s="6"/>
      <c r="AW937" s="6" cm="1">
        <f t="array" aca="1" ref="AW937" ca="1">IF(OFFSET(INDIRECT(ADDRESS(ROW(), COLUMN())),0,-1)="",VLOOKUP($G937,$A:$AAE,COLUMN(),FALSE),OFFSET(INDIRECT(ADDRESS(ROW(), COLUMN())),0,-1))</f>
        <v>0</v>
      </c>
      <c r="AX937" s="2"/>
      <c r="AY937" s="6" t="str" cm="1">
        <f t="array" aca="1" ref="AY937" ca="1">IF(OFFSET(INDIRECT(ADDRESS(ROW(), COLUMN())),0,-1)="",VLOOKUP($G937,$A:$AAE,COLUMN(),FALSE),OFFSET(INDIRECT(ADDRESS(ROW(), COLUMN())),0,-1))</f>
        <v>-</v>
      </c>
      <c r="AZ937" s="2"/>
      <c r="BA937" s="6" cm="1">
        <f t="array" aca="1" ref="BA937" ca="1">IF(OFFSET(INDIRECT(ADDRESS(ROW(), COLUMN())),0,-1)="",VLOOKUP($G937,$A:$AAE,COLUMN(),FALSE),OFFSET(INDIRECT(ADDRESS(ROW(), COLUMN())),0,-1))</f>
        <v>0</v>
      </c>
      <c r="BB937" s="2"/>
      <c r="BC937" s="6" cm="1">
        <f t="array" aca="1" ref="BC937" ca="1">IF(OFFSET(INDIRECT(ADDRESS(ROW(), COLUMN())),0,-1)="",VLOOKUP($G937,$A:$AAE,COLUMN(),FALSE),OFFSET(INDIRECT(ADDRESS(ROW(), COLUMN())),0,-1))</f>
        <v>0</v>
      </c>
      <c r="BD937" s="2"/>
      <c r="BE937" s="6" t="str" cm="1">
        <f t="array" aca="1" ref="BE937" ca="1">IF(OFFSET(INDIRECT(ADDRESS(ROW(), COLUMN())),0,-1)="",VLOOKUP($G937,$A:$AAE,COLUMN(),FALSE),OFFSET(INDIRECT(ADDRESS(ROW(), COLUMN())),0,-1))</f>
        <v>用水量*0</v>
      </c>
      <c r="BF937" s="2"/>
      <c r="BG937" s="6" t="str" cm="1">
        <f t="array" aca="1" ref="BG937" ca="1">IF(OFFSET(INDIRECT(ADDRESS(ROW(), COLUMN())),0,-1)="",VLOOKUP($G937,$A:$AAE,COLUMN(),FALSE),OFFSET(INDIRECT(ADDRESS(ROW(), COLUMN())),0,-1))</f>
        <v>-</v>
      </c>
      <c r="BH937" s="2"/>
      <c r="BI937" s="6" cm="1">
        <f t="array" aca="1" ref="BI937" ca="1">IF(OFFSET(INDIRECT(ADDRESS(ROW(), COLUMN())),0,-1)="",VLOOKUP($G937,$A:$AAE,COLUMN(),FALSE),OFFSET(INDIRECT(ADDRESS(ROW(), COLUMN())),0,-1))</f>
        <v>0</v>
      </c>
      <c r="BJ937" s="2"/>
      <c r="BK937" s="6" cm="1">
        <f t="array" aca="1" ref="BK937" ca="1">IF(OFFSET(INDIRECT(ADDRESS(ROW(), COLUMN())),0,-1)="",VLOOKUP($G937,$A:$AAE,COLUMN(),FALSE),OFFSET(INDIRECT(ADDRESS(ROW(), COLUMN())),0,-1))</f>
        <v>0</v>
      </c>
      <c r="BL937" s="2"/>
      <c r="BM937" s="6" t="str" cm="1">
        <f t="array" aca="1" ref="BM937" ca="1">IF(OFFSET(INDIRECT(ADDRESS(ROW(), COLUMN())),0,-1)="",VLOOKUP($G937,$A:$AAE,COLUMN(),FALSE),OFFSET(INDIRECT(ADDRESS(ROW(), COLUMN())),0,-1))</f>
        <v>-</v>
      </c>
      <c r="BN937" s="2"/>
      <c r="BO937" s="6" cm="1">
        <f t="array" aca="1" ref="BO937" ca="1">IF(OFFSET(INDIRECT(ADDRESS(ROW(), COLUMN())),0,-1)="",VLOOKUP($G937,$A:$AAE,COLUMN(),FALSE),OFFSET(INDIRECT(ADDRESS(ROW(), COLUMN())),0,-1))</f>
        <v>0</v>
      </c>
      <c r="BP937" s="2"/>
      <c r="BQ937" s="6" t="str" cm="1">
        <f t="array" aca="1" ref="BQ937" ca="1">IF(OFFSET(INDIRECT(ADDRESS(ROW(), COLUMN())),0,-1)="",VLOOKUP($G937,$A:$AAE,COLUMN(),FALSE),OFFSET(INDIRECT(ADDRESS(ROW(), COLUMN())),0,-1))</f>
        <v>-</v>
      </c>
      <c r="BR937" s="2"/>
      <c r="BS937" s="6" cm="1">
        <f t="array" aca="1" ref="BS937" ca="1">IF(OFFSET(INDIRECT(ADDRESS(ROW(), COLUMN())),0,-1)="",VLOOKUP($G937,$A:$AAE,COLUMN(),FALSE),OFFSET(INDIRECT(ADDRESS(ROW(), COLUMN())),0,-1))</f>
        <v>0</v>
      </c>
      <c r="BT937" s="2"/>
      <c r="BU937" s="6" t="str" cm="1">
        <f t="array" aca="1" ref="BU937" ca="1">IF(OFFSET(INDIRECT(ADDRESS(ROW(), COLUMN())),0,-1)="",VLOOKUP($G937,$A:$AAE,COLUMN(),FALSE),OFFSET(INDIRECT(ADDRESS(ROW(), COLUMN())),0,-1))</f>
        <v>-</v>
      </c>
      <c r="BV937" s="2"/>
      <c r="BW937" s="6" cm="1">
        <f t="array" aca="1" ref="BW937" ca="1">IF(OFFSET(INDIRECT(ADDRESS(ROW(), COLUMN())),0,-1)="",VLOOKUP($G937,$A:$AAE,COLUMN(),FALSE),OFFSET(INDIRECT(ADDRESS(ROW(), COLUMN())),0,-1))</f>
        <v>0</v>
      </c>
      <c r="BX937" s="2"/>
      <c r="BY937" s="6" cm="1">
        <f t="array" aca="1" ref="BY937" ca="1">IF(OFFSET(INDIRECT(ADDRESS(ROW(), COLUMN())),0,-1)="",VLOOKUP($G937,$A:$AAE,COLUMN(),FALSE),OFFSET(INDIRECT(ADDRESS(ROW(), COLUMN())),0,-1))</f>
        <v>0</v>
      </c>
      <c r="BZ937" s="89"/>
      <c r="CA937" s="6" t="str" cm="1">
        <f t="array" aca="1" ref="CA937" ca="1">IF(OFFSET(INDIRECT(ADDRESS(ROW(), COLUMN())),0,-1)="",VLOOKUP($G937,$A:$AAE,COLUMN(),FALSE),OFFSET(INDIRECT(ADDRESS(ROW(), COLUMN())),0,-1))</f>
        <v>-</v>
      </c>
      <c r="CB937" s="6"/>
      <c r="CC937" s="6" cm="1">
        <f t="array" aca="1" ref="CC937" ca="1">IF(OFFSET(INDIRECT(ADDRESS(ROW(), COLUMN())),0,-1)="",VLOOKUP($G937,$A:$AAE,COLUMN(),FALSE),OFFSET(INDIRECT(ADDRESS(ROW(), COLUMN())),0,-1))</f>
        <v>0</v>
      </c>
      <c r="CD937" s="6"/>
      <c r="CE937" s="6" t="str" cm="1">
        <f t="array" aca="1" ref="CE937" ca="1">IF(OFFSET(INDIRECT(ADDRESS(ROW(), COLUMN())),0,-1)="",VLOOKUP($G937,$A:$AAE,COLUMN(),FALSE),OFFSET(INDIRECT(ADDRESS(ROW(), COLUMN())),0,-1))</f>
        <v>-</v>
      </c>
      <c r="CF937" s="6"/>
      <c r="CG937" s="6" cm="1">
        <f t="array" aca="1" ref="CG937" ca="1">IF(OFFSET(INDIRECT(ADDRESS(ROW(), COLUMN())),0,-1)="",VLOOKUP($G937,$A:$AAE,COLUMN(),FALSE),OFFSET(INDIRECT(ADDRESS(ROW(), COLUMN())),0,-1))</f>
        <v>0</v>
      </c>
      <c r="CH937" s="6"/>
      <c r="CI937" s="43" t="str" cm="1">
        <f t="array" aca="1" ref="CI937" ca="1">IF(OFFSET(INDIRECT(ADDRESS(ROW(), COLUMN())),0,-1)="",VLOOKUP($G937,$A:$AAE,COLUMN(),FALSE),OFFSET(INDIRECT(ADDRESS(ROW(), COLUMN())),0,-1))</f>
        <v>水域</v>
      </c>
      <c r="CJ937" s="75" t="s">
        <v>1962</v>
      </c>
      <c r="CK937" s="78" t="str">
        <f t="shared" si="3421"/>
        <v>唯一标识:2206#其他特殊用海#国空</v>
      </c>
      <c r="CL937" s="78" t="str">
        <f t="shared" si="3422"/>
        <v>性质名称:其他特殊用海</v>
      </c>
      <c r="CM937" s="78" t="str">
        <f t="shared" si="3423"/>
        <v>地块性质过滤:</v>
      </c>
      <c r="CN937" s="78" t="str">
        <f t="shared" si="3424"/>
        <v>地块性质:2206</v>
      </c>
      <c r="CO937" s="78" t="str">
        <f t="shared" si="3425"/>
        <v>地类标准:国空</v>
      </c>
      <c r="CP937" s="78" t="str">
        <f t="shared" si="3426"/>
        <v>地块性质别称:</v>
      </c>
      <c r="CQ937" s="78" t="str">
        <f t="shared" si="3427"/>
        <v>属性继承:E55#特殊用海#城规</v>
      </c>
      <c r="CR937" s="78" t="str">
        <f t="shared" si="3428"/>
        <v>父类:E55</v>
      </c>
      <c r="CS937" s="78" t="str">
        <f t="shared" si="3429"/>
        <v>级别继承:22#特殊用海#国空</v>
      </c>
      <c r="CT937" s="78" t="str">
        <f t="shared" si="3430"/>
        <v>级别层次:2</v>
      </c>
      <c r="CU937" s="78" t="str">
        <f t="shared" si="3431"/>
        <v>级别:122</v>
      </c>
      <c r="CV937" s="78" t="str">
        <f t="shared" ca="1" si="3432"/>
        <v>地块颜色:20,141,235</v>
      </c>
      <c r="CW937" s="78" t="str">
        <f t="shared" ca="1" si="3433"/>
        <v>建筑面积公式:面积*容积率</v>
      </c>
      <c r="CX937" s="78" t="str">
        <f t="shared" ca="1" si="3434"/>
        <v>住宅建筑面积公式:地块建筑面积*0</v>
      </c>
      <c r="CY937" s="78" t="str">
        <f t="shared" ca="1" si="3435"/>
        <v>商服建筑面积公式:地块建筑面积*0</v>
      </c>
      <c r="CZ937" s="78" t="str">
        <f t="shared" ca="1" si="3436"/>
        <v>商服中商业建筑面积公式:地块建筑面积*0</v>
      </c>
      <c r="DA937" s="78" t="str">
        <f t="shared" ca="1" si="3437"/>
        <v>商服中办公建筑面积公式:地块建筑面积*0</v>
      </c>
      <c r="DB937" s="78" t="str">
        <f t="shared" ca="1" si="3438"/>
        <v>公服建筑面积公式:地块建筑面积*0</v>
      </c>
      <c r="DC937" s="78" t="str">
        <f t="shared" ca="1" si="3439"/>
        <v>工业建筑面积公式:地块建筑面积*0</v>
      </c>
      <c r="DD937" s="78" t="str">
        <f t="shared" ca="1" si="3440"/>
        <v>市政建筑面积公式:地块建筑面积*0</v>
      </c>
      <c r="DE937" s="78" t="str">
        <f t="shared" ca="1" si="3419"/>
        <v>绿地面积指定指标:面积*0</v>
      </c>
      <c r="DF937" s="78" t="str">
        <f t="shared" ca="1" si="3420"/>
        <v>绿地面积指定公式:面积*0</v>
      </c>
      <c r="DG937" s="78" t="str">
        <f t="shared" ca="1" si="3441"/>
        <v>户数指标:-</v>
      </c>
      <c r="DH937" s="78" t="str">
        <f t="shared" ca="1" si="3442"/>
        <v>户数公式:0</v>
      </c>
      <c r="DI937" s="78" t="str">
        <f t="shared" ca="1" si="3443"/>
        <v>人数指标:-</v>
      </c>
      <c r="DJ937" s="78" t="str">
        <f t="shared" ca="1" si="3444"/>
        <v>人数公式:0</v>
      </c>
      <c r="DK937" s="78" t="str">
        <f t="shared" ca="1" si="3445"/>
        <v>就业指标:-</v>
      </c>
      <c r="DL937" s="78" t="str">
        <f t="shared" ca="1" si="3446"/>
        <v>就业公式:0</v>
      </c>
      <c r="DM937" s="78" t="str">
        <f t="shared" ca="1" si="3447"/>
        <v>机动车指标:-</v>
      </c>
      <c r="DN937" s="78" t="str">
        <f t="shared" ca="1" si="3448"/>
        <v>机动车公式:0</v>
      </c>
      <c r="DO937" s="78" t="str">
        <f t="shared" ca="1" si="3449"/>
        <v>用水量指标:-</v>
      </c>
      <c r="DP937" s="78" t="str">
        <f t="shared" ca="1" si="3450"/>
        <v>用水量公式:0</v>
      </c>
      <c r="DQ937" s="78" t="str">
        <f t="shared" ca="1" si="3451"/>
        <v>污水折算系数:0</v>
      </c>
      <c r="DR937" s="78" t="str">
        <f t="shared" ca="1" si="3452"/>
        <v>污水量公式:用水量*0</v>
      </c>
      <c r="DS937" s="78" t="str">
        <f t="shared" ca="1" si="3453"/>
        <v>用电负荷指标:-</v>
      </c>
      <c r="DT937" s="78" t="str">
        <f t="shared" ca="1" si="3454"/>
        <v>同时率:0</v>
      </c>
      <c r="DU937" s="78" t="str">
        <f t="shared" ca="1" si="3455"/>
        <v>用电量公式:0</v>
      </c>
      <c r="DV937" s="78" t="str">
        <f t="shared" ca="1" si="3456"/>
        <v>固话装机指标:-</v>
      </c>
      <c r="DW937" s="78" t="str">
        <f t="shared" ca="1" si="3457"/>
        <v>固话量公式:0</v>
      </c>
      <c r="DX937" s="78" t="str">
        <f t="shared" ca="1" si="3458"/>
        <v>有线电视指标:-</v>
      </c>
      <c r="DY937" s="78" t="str">
        <f t="shared" ca="1" si="3459"/>
        <v>电视量公式:0</v>
      </c>
      <c r="DZ937" s="78" t="str">
        <f t="shared" ca="1" si="3460"/>
        <v>高峰机动车生成量指标:-</v>
      </c>
      <c r="EA937" s="78" t="str">
        <f t="shared" ca="1" si="3461"/>
        <v>高峰机动车吸引量公式:0</v>
      </c>
      <c r="EB937" s="78" t="str">
        <f t="shared" ca="1" si="3462"/>
        <v>高峰机动车发生量公式:0</v>
      </c>
      <c r="EC937" s="78" t="str">
        <f t="shared" ca="1" si="3518"/>
        <v>地下空间指标:-</v>
      </c>
      <c r="ED937" s="78" t="str">
        <f t="shared" ca="1" si="3463"/>
        <v>地下空间公式:0</v>
      </c>
      <c r="EE937" s="78" t="str">
        <f t="shared" ca="1" si="3519"/>
        <v>人防指标:-</v>
      </c>
      <c r="EF937" s="78" t="str">
        <f t="shared" ca="1" si="3464"/>
        <v>人防公式:0</v>
      </c>
      <c r="EG937" s="78" t="str">
        <f t="shared" ca="1" si="3320"/>
        <v>用地构成:水域</v>
      </c>
      <c r="EH937" s="78" t="s">
        <v>1962</v>
      </c>
      <c r="EI937" s="79" t="str">
        <f t="shared" ca="1" si="3270"/>
        <v>唯一标识:2206#其他特殊用海#国空;性质名称:其他特殊用海;地块性质过滤:;地块性质:2206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7" t="s">
        <v>1962</v>
      </c>
    </row>
    <row r="938" spans="1:140" ht="16.5" x14ac:dyDescent="0.2">
      <c r="A938" s="44" t="str">
        <f t="shared" si="3520"/>
        <v>23#其他土地#国空</v>
      </c>
      <c r="B938" s="44" t="s">
        <v>682</v>
      </c>
      <c r="C938" s="44"/>
      <c r="D938" s="44">
        <v>23</v>
      </c>
      <c r="E938" s="44" t="s">
        <v>1277</v>
      </c>
      <c r="F938" s="44">
        <v>23</v>
      </c>
      <c r="G938" s="44" t="s">
        <v>54</v>
      </c>
      <c r="H938" s="44" t="s">
        <v>711</v>
      </c>
      <c r="I938" s="44" t="s">
        <v>1435</v>
      </c>
      <c r="J938" s="44">
        <f t="shared" si="3521"/>
        <v>1</v>
      </c>
      <c r="K938" s="44" t="str">
        <f t="shared" si="3522"/>
        <v>0</v>
      </c>
      <c r="L938" s="44"/>
      <c r="M938" s="44" t="str" cm="1">
        <f t="array" aca="1" ref="M938" ca="1">IF(OFFSET(INDIRECT(ADDRESS(ROW(), COLUMN())),0,-1)="",VLOOKUP($G938,$A:$AAE,COLUMN(),FALSE),OFFSET(INDIRECT(ADDRESS(ROW(), COLUMN())),0,-1))</f>
        <v>238,238,238</v>
      </c>
      <c r="N938" s="7"/>
      <c r="O938" s="44" t="str" cm="1">
        <f t="array" aca="1" ref="O938" ca="1">IF(OFFSET(INDIRECT(ADDRESS(ROW(), COLUMN())),0,-1)="",VLOOKUP($G938,$A:$AAE,COLUMN(),FALSE),OFFSET(INDIRECT(ADDRESS(ROW(), COLUMN())),0,-1))</f>
        <v>面积*容积率</v>
      </c>
      <c r="P938" s="7"/>
      <c r="Q938" s="7" t="str" cm="1">
        <f t="array" aca="1" ref="Q938" ca="1">IF(OFFSET(INDIRECT(ADDRESS(ROW(), COLUMN())),0,-1)="",VLOOKUP($G938,$A:$AAE,COLUMN(),FALSE),OFFSET(INDIRECT(ADDRESS(ROW(), COLUMN())),0,-1))</f>
        <v>地块建筑面积*0</v>
      </c>
      <c r="R938" s="7"/>
      <c r="S938" s="7" t="str" cm="1">
        <f t="array" aca="1" ref="S938" ca="1">IF(OFFSET(INDIRECT(ADDRESS(ROW(), COLUMN())),0,-1)="",VLOOKUP($G938,$A:$AAE,COLUMN(),FALSE),OFFSET(INDIRECT(ADDRESS(ROW(), COLUMN())),0,-1))</f>
        <v>地块建筑面积*0</v>
      </c>
      <c r="T938" s="7"/>
      <c r="U938" s="7" t="str" cm="1">
        <f t="array" aca="1" ref="U938" ca="1">IF(OFFSET(INDIRECT(ADDRESS(ROW(), COLUMN())),0,-1)="",VLOOKUP($G938,$A:$AAE,COLUMN(),FALSE),OFFSET(INDIRECT(ADDRESS(ROW(), COLUMN())),0,-1))</f>
        <v>地块建筑面积*0</v>
      </c>
      <c r="V938" s="7"/>
      <c r="W938" s="44" t="str" cm="1">
        <f t="array" aca="1" ref="W938" ca="1">IF(OFFSET(INDIRECT(ADDRESS(ROW(), COLUMN())),0,-1)="",VLOOKUP($G938,$A:$AAE,COLUMN(),FALSE),OFFSET(INDIRECT(ADDRESS(ROW(), COLUMN())),0,-1))</f>
        <v>地块建筑面积*0</v>
      </c>
      <c r="X938" s="7"/>
      <c r="Y938" s="7" t="str" cm="1">
        <f t="array" aca="1" ref="Y938" ca="1">IF(OFFSET(INDIRECT(ADDRESS(ROW(), COLUMN())),0,-1)="",VLOOKUP($G938,$A:$AAE,COLUMN(),FALSE),OFFSET(INDIRECT(ADDRESS(ROW(), COLUMN())),0,-1))</f>
        <v>地块建筑面积*0</v>
      </c>
      <c r="Z938" s="7"/>
      <c r="AA938" s="7" t="str" cm="1">
        <f t="array" aca="1" ref="AA938" ca="1">IF(OFFSET(INDIRECT(ADDRESS(ROW(), COLUMN())),0,-1)="",VLOOKUP($G938,$A:$AAE,COLUMN(),FALSE),OFFSET(INDIRECT(ADDRESS(ROW(), COLUMN())),0,-1))</f>
        <v>地块建筑面积*0</v>
      </c>
      <c r="AB938" s="7"/>
      <c r="AC938" s="7" t="str" cm="1">
        <f t="array" aca="1" ref="AC938" ca="1">IF(OFFSET(INDIRECT(ADDRESS(ROW(), COLUMN())),0,-1)="",VLOOKUP($G938,$A:$AAE,COLUMN(),FALSE),OFFSET(INDIRECT(ADDRESS(ROW(), COLUMN())),0,-1))</f>
        <v>地块建筑面积*0</v>
      </c>
      <c r="AD938" s="7"/>
      <c r="AE938" s="7" t="str" cm="1">
        <f t="array" aca="1" ref="AE938" ca="1">IF(OFFSET(INDIRECT(ADDRESS(ROW(), COLUMN())),0,-1)="",VLOOKUP($G938,$A:$AAE,COLUMN(),FALSE),OFFSET(INDIRECT(ADDRESS(ROW(), COLUMN())),0,-1))</f>
        <v>面积*0</v>
      </c>
      <c r="AF938" s="7"/>
      <c r="AG938" s="7" t="str" cm="1">
        <f t="array" aca="1" ref="AG938" ca="1">IF(OFFSET(INDIRECT(ADDRESS(ROW(), COLUMN())),0,-1)="",VLOOKUP($G938,$A:$AAE,COLUMN(),FALSE),OFFSET(INDIRECT(ADDRESS(ROW(), COLUMN())),0,-1))</f>
        <v>面积*0</v>
      </c>
      <c r="AH938" s="7"/>
      <c r="AI938" s="7" t="str" cm="1">
        <f t="array" aca="1" ref="AI938" ca="1">IF(OFFSET(INDIRECT(ADDRESS(ROW(), COLUMN())),0,-1)="",VLOOKUP($G938,$A:$AAE,COLUMN(),FALSE),OFFSET(INDIRECT(ADDRESS(ROW(), COLUMN())),0,-1))</f>
        <v>-</v>
      </c>
      <c r="AJ938" s="7"/>
      <c r="AK938" s="7" cm="1">
        <f t="array" aca="1" ref="AK938" ca="1">IF(OFFSET(INDIRECT(ADDRESS(ROW(), COLUMN())),0,-1)="",VLOOKUP($G938,$A:$AAE,COLUMN(),FALSE),OFFSET(INDIRECT(ADDRESS(ROW(), COLUMN())),0,-1))</f>
        <v>0</v>
      </c>
      <c r="AL938" s="7"/>
      <c r="AM938" s="7" t="str" cm="1">
        <f t="array" aca="1" ref="AM938" ca="1">IF(OFFSET(INDIRECT(ADDRESS(ROW(), COLUMN())),0,-1)="",VLOOKUP($G938,$A:$AAE,COLUMN(),FALSE),OFFSET(INDIRECT(ADDRESS(ROW(), COLUMN())),0,-1))</f>
        <v>-</v>
      </c>
      <c r="AN938" s="7"/>
      <c r="AO938" s="7" cm="1">
        <f t="array" aca="1" ref="AO938" ca="1">IF(OFFSET(INDIRECT(ADDRESS(ROW(), COLUMN())),0,-1)="",VLOOKUP($G938,$A:$AAE,COLUMN(),FALSE),OFFSET(INDIRECT(ADDRESS(ROW(), COLUMN())),0,-1))</f>
        <v>0</v>
      </c>
      <c r="AP938" s="7"/>
      <c r="AQ938" s="7" t="str" cm="1">
        <f t="array" aca="1" ref="AQ938" ca="1">IF(OFFSET(INDIRECT(ADDRESS(ROW(), COLUMN())),0,-1)="",VLOOKUP($G938,$A:$AAE,COLUMN(),FALSE),OFFSET(INDIRECT(ADDRESS(ROW(), COLUMN())),0,-1))</f>
        <v>-</v>
      </c>
      <c r="AR938" s="7"/>
      <c r="AS938" s="7" cm="1">
        <f t="array" aca="1" ref="AS938" ca="1">IF(OFFSET(INDIRECT(ADDRESS(ROW(), COLUMN())),0,-1)="",VLOOKUP($G938,$A:$AAE,COLUMN(),FALSE),OFFSET(INDIRECT(ADDRESS(ROW(), COLUMN())),0,-1))</f>
        <v>0</v>
      </c>
      <c r="AT938" s="7"/>
      <c r="AU938" s="7" t="str" cm="1">
        <f t="array" aca="1" ref="AU938" ca="1">IF(OFFSET(INDIRECT(ADDRESS(ROW(), COLUMN())),0,-1)="",VLOOKUP($G938,$A:$AAE,COLUMN(),FALSE),OFFSET(INDIRECT(ADDRESS(ROW(), COLUMN())),0,-1))</f>
        <v>-</v>
      </c>
      <c r="AV938" s="7"/>
      <c r="AW938" s="7" cm="1">
        <f t="array" aca="1" ref="AW938" ca="1">IF(OFFSET(INDIRECT(ADDRESS(ROW(), COLUMN())),0,-1)="",VLOOKUP($G938,$A:$AAE,COLUMN(),FALSE),OFFSET(INDIRECT(ADDRESS(ROW(), COLUMN())),0,-1))</f>
        <v>0</v>
      </c>
      <c r="AX938" s="2"/>
      <c r="AY938" s="7" t="str" cm="1">
        <f t="array" aca="1" ref="AY938" ca="1">IF(OFFSET(INDIRECT(ADDRESS(ROW(), COLUMN())),0,-1)="",VLOOKUP($G938,$A:$AAE,COLUMN(),FALSE),OFFSET(INDIRECT(ADDRESS(ROW(), COLUMN())),0,-1))</f>
        <v>-</v>
      </c>
      <c r="AZ938" s="2"/>
      <c r="BA938" s="7" cm="1">
        <f t="array" aca="1" ref="BA938" ca="1">IF(OFFSET(INDIRECT(ADDRESS(ROW(), COLUMN())),0,-1)="",VLOOKUP($G938,$A:$AAE,COLUMN(),FALSE),OFFSET(INDIRECT(ADDRESS(ROW(), COLUMN())),0,-1))</f>
        <v>0</v>
      </c>
      <c r="BB938" s="2"/>
      <c r="BC938" s="7" cm="1">
        <f t="array" aca="1" ref="BC938" ca="1">IF(OFFSET(INDIRECT(ADDRESS(ROW(), COLUMN())),0,-1)="",VLOOKUP($G938,$A:$AAE,COLUMN(),FALSE),OFFSET(INDIRECT(ADDRESS(ROW(), COLUMN())),0,-1))</f>
        <v>0</v>
      </c>
      <c r="BD938" s="2"/>
      <c r="BE938" s="7" t="str" cm="1">
        <f t="array" aca="1" ref="BE938" ca="1">IF(OFFSET(INDIRECT(ADDRESS(ROW(), COLUMN())),0,-1)="",VLOOKUP($G938,$A:$AAE,COLUMN(),FALSE),OFFSET(INDIRECT(ADDRESS(ROW(), COLUMN())),0,-1))</f>
        <v>用水量*0</v>
      </c>
      <c r="BF938" s="2"/>
      <c r="BG938" s="7" t="str" cm="1">
        <f t="array" aca="1" ref="BG938" ca="1">IF(OFFSET(INDIRECT(ADDRESS(ROW(), COLUMN())),0,-1)="",VLOOKUP($G938,$A:$AAE,COLUMN(),FALSE),OFFSET(INDIRECT(ADDRESS(ROW(), COLUMN())),0,-1))</f>
        <v>-</v>
      </c>
      <c r="BH938" s="2"/>
      <c r="BI938" s="7" cm="1">
        <f t="array" aca="1" ref="BI938" ca="1">IF(OFFSET(INDIRECT(ADDRESS(ROW(), COLUMN())),0,-1)="",VLOOKUP($G938,$A:$AAE,COLUMN(),FALSE),OFFSET(INDIRECT(ADDRESS(ROW(), COLUMN())),0,-1))</f>
        <v>0</v>
      </c>
      <c r="BJ938" s="2"/>
      <c r="BK938" s="7" cm="1">
        <f t="array" aca="1" ref="BK938" ca="1">IF(OFFSET(INDIRECT(ADDRESS(ROW(), COLUMN())),0,-1)="",VLOOKUP($G938,$A:$AAE,COLUMN(),FALSE),OFFSET(INDIRECT(ADDRESS(ROW(), COLUMN())),0,-1))</f>
        <v>0</v>
      </c>
      <c r="BL938" s="2"/>
      <c r="BM938" s="7" t="str" cm="1">
        <f t="array" aca="1" ref="BM938" ca="1">IF(OFFSET(INDIRECT(ADDRESS(ROW(), COLUMN())),0,-1)="",VLOOKUP($G938,$A:$AAE,COLUMN(),FALSE),OFFSET(INDIRECT(ADDRESS(ROW(), COLUMN())),0,-1))</f>
        <v>-</v>
      </c>
      <c r="BN938" s="2"/>
      <c r="BO938" s="7" cm="1">
        <f t="array" aca="1" ref="BO938" ca="1">IF(OFFSET(INDIRECT(ADDRESS(ROW(), COLUMN())),0,-1)="",VLOOKUP($G938,$A:$AAE,COLUMN(),FALSE),OFFSET(INDIRECT(ADDRESS(ROW(), COLUMN())),0,-1))</f>
        <v>0</v>
      </c>
      <c r="BP938" s="2"/>
      <c r="BQ938" s="7" t="str" cm="1">
        <f t="array" aca="1" ref="BQ938" ca="1">IF(OFFSET(INDIRECT(ADDRESS(ROW(), COLUMN())),0,-1)="",VLOOKUP($G938,$A:$AAE,COLUMN(),FALSE),OFFSET(INDIRECT(ADDRESS(ROW(), COLUMN())),0,-1))</f>
        <v>-</v>
      </c>
      <c r="BR938" s="2"/>
      <c r="BS938" s="7" cm="1">
        <f t="array" aca="1" ref="BS938" ca="1">IF(OFFSET(INDIRECT(ADDRESS(ROW(), COLUMN())),0,-1)="",VLOOKUP($G938,$A:$AAE,COLUMN(),FALSE),OFFSET(INDIRECT(ADDRESS(ROW(), COLUMN())),0,-1))</f>
        <v>0</v>
      </c>
      <c r="BT938" s="2"/>
      <c r="BU938" s="7" t="str" cm="1">
        <f t="array" aca="1" ref="BU938" ca="1">IF(OFFSET(INDIRECT(ADDRESS(ROW(), COLUMN())),0,-1)="",VLOOKUP($G938,$A:$AAE,COLUMN(),FALSE),OFFSET(INDIRECT(ADDRESS(ROW(), COLUMN())),0,-1))</f>
        <v>-</v>
      </c>
      <c r="BV938" s="2"/>
      <c r="BW938" s="7" cm="1">
        <f t="array" aca="1" ref="BW938" ca="1">IF(OFFSET(INDIRECT(ADDRESS(ROW(), COLUMN())),0,-1)="",VLOOKUP($G938,$A:$AAE,COLUMN(),FALSE),OFFSET(INDIRECT(ADDRESS(ROW(), COLUMN())),0,-1))</f>
        <v>0</v>
      </c>
      <c r="BX938" s="2"/>
      <c r="BY938" s="7" cm="1">
        <f t="array" aca="1" ref="BY938" ca="1">IF(OFFSET(INDIRECT(ADDRESS(ROW(), COLUMN())),0,-1)="",VLOOKUP($G938,$A:$AAE,COLUMN(),FALSE),OFFSET(INDIRECT(ADDRESS(ROW(), COLUMN())),0,-1))</f>
        <v>0</v>
      </c>
      <c r="BZ938" s="90"/>
      <c r="CA938" s="7" t="str" cm="1">
        <f t="array" aca="1" ref="CA938" ca="1">IF(OFFSET(INDIRECT(ADDRESS(ROW(), COLUMN())),0,-1)="",VLOOKUP($G938,$A:$AAE,COLUMN(),FALSE),OFFSET(INDIRECT(ADDRESS(ROW(), COLUMN())),0,-1))</f>
        <v>-</v>
      </c>
      <c r="CB938" s="7"/>
      <c r="CC938" s="7" cm="1">
        <f t="array" aca="1" ref="CC938" ca="1">IF(OFFSET(INDIRECT(ADDRESS(ROW(), COLUMN())),0,-1)="",VLOOKUP($G938,$A:$AAE,COLUMN(),FALSE),OFFSET(INDIRECT(ADDRESS(ROW(), COLUMN())),0,-1))</f>
        <v>0</v>
      </c>
      <c r="CD938" s="7"/>
      <c r="CE938" s="7" t="str" cm="1">
        <f t="array" aca="1" ref="CE938" ca="1">IF(OFFSET(INDIRECT(ADDRESS(ROW(), COLUMN())),0,-1)="",VLOOKUP($G938,$A:$AAE,COLUMN(),FALSE),OFFSET(INDIRECT(ADDRESS(ROW(), COLUMN())),0,-1))</f>
        <v>-</v>
      </c>
      <c r="CF938" s="7"/>
      <c r="CG938" s="7" cm="1">
        <f t="array" aca="1" ref="CG938" ca="1">IF(OFFSET(INDIRECT(ADDRESS(ROW(), COLUMN())),0,-1)="",VLOOKUP($G938,$A:$AAE,COLUMN(),FALSE),OFFSET(INDIRECT(ADDRESS(ROW(), COLUMN())),0,-1))</f>
        <v>0</v>
      </c>
      <c r="CH938" s="7"/>
      <c r="CI938" s="44" t="str" cm="1">
        <f t="array" aca="1" ref="CI938" ca="1">IF(OFFSET(INDIRECT(ADDRESS(ROW(), COLUMN())),0,-1)="",VLOOKUP($G938,$A:$AAE,COLUMN(),FALSE),OFFSET(INDIRECT(ADDRESS(ROW(), COLUMN())),0,-1))</f>
        <v>其他土地</v>
      </c>
      <c r="CJ938" s="75" t="s">
        <v>1962</v>
      </c>
      <c r="CK938" s="78" t="str">
        <f t="shared" si="3421"/>
        <v>唯一标识:23#其他土地#国空</v>
      </c>
      <c r="CL938" s="78" t="str">
        <f t="shared" si="3422"/>
        <v>性质名称:其他土地</v>
      </c>
      <c r="CM938" s="78" t="str">
        <f t="shared" si="3423"/>
        <v>地块性质过滤:</v>
      </c>
      <c r="CN938" s="78" t="str">
        <f t="shared" si="3424"/>
        <v>地块性质:23</v>
      </c>
      <c r="CO938" s="78" t="str">
        <f t="shared" si="3425"/>
        <v>地类标准:国空</v>
      </c>
      <c r="CP938" s="78" t="str">
        <f t="shared" si="3426"/>
        <v>地块性质别称:23</v>
      </c>
      <c r="CQ938" s="78" t="str">
        <f t="shared" si="3427"/>
        <v>属性继承:E9#其他非建设用地#城规</v>
      </c>
      <c r="CR938" s="78" t="str">
        <f t="shared" si="3428"/>
        <v>父类:E</v>
      </c>
      <c r="CS938" s="78" t="str">
        <f t="shared" si="3429"/>
        <v>级别继承:ROOT#国土空间地类#国空</v>
      </c>
      <c r="CT938" s="78" t="str">
        <f t="shared" si="3430"/>
        <v>级别层次:1</v>
      </c>
      <c r="CU938" s="78" t="str">
        <f t="shared" si="3431"/>
        <v>级别:0</v>
      </c>
      <c r="CV938" s="78" t="str">
        <f t="shared" ca="1" si="3432"/>
        <v>地块颜色:238,238,238</v>
      </c>
      <c r="CW938" s="78" t="str">
        <f t="shared" ca="1" si="3433"/>
        <v>建筑面积公式:面积*容积率</v>
      </c>
      <c r="CX938" s="78" t="str">
        <f t="shared" ca="1" si="3434"/>
        <v>住宅建筑面积公式:地块建筑面积*0</v>
      </c>
      <c r="CY938" s="78" t="str">
        <f t="shared" ca="1" si="3435"/>
        <v>商服建筑面积公式:地块建筑面积*0</v>
      </c>
      <c r="CZ938" s="78" t="str">
        <f t="shared" ca="1" si="3436"/>
        <v>商服中商业建筑面积公式:地块建筑面积*0</v>
      </c>
      <c r="DA938" s="78" t="str">
        <f t="shared" ca="1" si="3437"/>
        <v>商服中办公建筑面积公式:地块建筑面积*0</v>
      </c>
      <c r="DB938" s="78" t="str">
        <f t="shared" ca="1" si="3438"/>
        <v>公服建筑面积公式:地块建筑面积*0</v>
      </c>
      <c r="DC938" s="78" t="str">
        <f t="shared" ca="1" si="3439"/>
        <v>工业建筑面积公式:地块建筑面积*0</v>
      </c>
      <c r="DD938" s="78" t="str">
        <f t="shared" ca="1" si="3440"/>
        <v>市政建筑面积公式:地块建筑面积*0</v>
      </c>
      <c r="DE938" s="78" t="str">
        <f t="shared" ca="1" si="3419"/>
        <v>绿地面积指定指标:面积*0</v>
      </c>
      <c r="DF938" s="78" t="str">
        <f t="shared" ca="1" si="3420"/>
        <v>绿地面积指定公式:面积*0</v>
      </c>
      <c r="DG938" s="78" t="str">
        <f t="shared" ca="1" si="3441"/>
        <v>户数指标:-</v>
      </c>
      <c r="DH938" s="78" t="str">
        <f t="shared" ca="1" si="3442"/>
        <v>户数公式:0</v>
      </c>
      <c r="DI938" s="78" t="str">
        <f t="shared" ca="1" si="3443"/>
        <v>人数指标:-</v>
      </c>
      <c r="DJ938" s="78" t="str">
        <f t="shared" ca="1" si="3444"/>
        <v>人数公式:0</v>
      </c>
      <c r="DK938" s="78" t="str">
        <f t="shared" ca="1" si="3445"/>
        <v>就业指标:-</v>
      </c>
      <c r="DL938" s="78" t="str">
        <f t="shared" ca="1" si="3446"/>
        <v>就业公式:0</v>
      </c>
      <c r="DM938" s="78" t="str">
        <f t="shared" ca="1" si="3447"/>
        <v>机动车指标:-</v>
      </c>
      <c r="DN938" s="78" t="str">
        <f t="shared" ca="1" si="3448"/>
        <v>机动车公式:0</v>
      </c>
      <c r="DO938" s="78" t="str">
        <f t="shared" ca="1" si="3449"/>
        <v>用水量指标:-</v>
      </c>
      <c r="DP938" s="78" t="str">
        <f t="shared" ca="1" si="3450"/>
        <v>用水量公式:0</v>
      </c>
      <c r="DQ938" s="78" t="str">
        <f t="shared" ca="1" si="3451"/>
        <v>污水折算系数:0</v>
      </c>
      <c r="DR938" s="78" t="str">
        <f t="shared" ca="1" si="3452"/>
        <v>污水量公式:用水量*0</v>
      </c>
      <c r="DS938" s="78" t="str">
        <f t="shared" ca="1" si="3453"/>
        <v>用电负荷指标:-</v>
      </c>
      <c r="DT938" s="78" t="str">
        <f t="shared" ca="1" si="3454"/>
        <v>同时率:0</v>
      </c>
      <c r="DU938" s="78" t="str">
        <f t="shared" ca="1" si="3455"/>
        <v>用电量公式:0</v>
      </c>
      <c r="DV938" s="78" t="str">
        <f t="shared" ca="1" si="3456"/>
        <v>固话装机指标:-</v>
      </c>
      <c r="DW938" s="78" t="str">
        <f t="shared" ca="1" si="3457"/>
        <v>固话量公式:0</v>
      </c>
      <c r="DX938" s="78" t="str">
        <f t="shared" ca="1" si="3458"/>
        <v>有线电视指标:-</v>
      </c>
      <c r="DY938" s="78" t="str">
        <f t="shared" ca="1" si="3459"/>
        <v>电视量公式:0</v>
      </c>
      <c r="DZ938" s="78" t="str">
        <f t="shared" ca="1" si="3460"/>
        <v>高峰机动车生成量指标:-</v>
      </c>
      <c r="EA938" s="78" t="str">
        <f t="shared" ca="1" si="3461"/>
        <v>高峰机动车吸引量公式:0</v>
      </c>
      <c r="EB938" s="78" t="str">
        <f t="shared" ca="1" si="3462"/>
        <v>高峰机动车发生量公式:0</v>
      </c>
      <c r="EC938" s="78" t="str">
        <f t="shared" ca="1" si="3518"/>
        <v>地下空间指标:-</v>
      </c>
      <c r="ED938" s="78" t="str">
        <f t="shared" ca="1" si="3463"/>
        <v>地下空间公式:0</v>
      </c>
      <c r="EE938" s="78" t="str">
        <f t="shared" ca="1" si="3519"/>
        <v>人防指标:-</v>
      </c>
      <c r="EF938" s="78" t="str">
        <f t="shared" ca="1" si="3464"/>
        <v>人防公式:0</v>
      </c>
      <c r="EG938" s="78" t="str">
        <f t="shared" ca="1" si="3320"/>
        <v>用地构成:其他土地</v>
      </c>
      <c r="EH938" s="78" t="s">
        <v>1962</v>
      </c>
      <c r="EI938" s="79" t="str">
        <f t="shared" ca="1" si="3270"/>
        <v>唯一标识:23#其他土地#国空;性质名称:其他土地;地块性质过滤:;地块性质:23;地类标准:国空;地块性质别称:23;属性继承:E9#其他非建设用地#城规;父类:E;级别继承:ROOT#国土空间地类#国空;级别层次:1;级别:0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38" t="s">
        <v>1962</v>
      </c>
    </row>
    <row r="939" spans="1:140" ht="16.5" x14ac:dyDescent="0.2">
      <c r="A939" s="44" t="str">
        <f t="shared" si="3520"/>
        <v>2301#空闲地#国空</v>
      </c>
      <c r="B939" s="44" t="s">
        <v>225</v>
      </c>
      <c r="C939" s="44"/>
      <c r="D939" s="44">
        <v>2301</v>
      </c>
      <c r="E939" s="44" t="s">
        <v>1277</v>
      </c>
      <c r="F939" s="44">
        <v>2301</v>
      </c>
      <c r="G939" s="44" t="s">
        <v>128</v>
      </c>
      <c r="H939" s="44" t="s">
        <v>779</v>
      </c>
      <c r="I939" s="44" t="s">
        <v>1481</v>
      </c>
      <c r="J939" s="44">
        <f t="shared" si="3521"/>
        <v>2</v>
      </c>
      <c r="K939" s="44" t="str">
        <f t="shared" si="3522"/>
        <v>123</v>
      </c>
      <c r="L939" s="44"/>
      <c r="M939" s="44" t="str" cm="1">
        <f t="array" aca="1" ref="M939" ca="1">IF(OFFSET(INDIRECT(ADDRESS(ROW(), COLUMN())),0,-1)="",VLOOKUP($G939,$A:$AAE,COLUMN(),FALSE),OFFSET(INDIRECT(ADDRESS(ROW(), COLUMN())),0,-1))</f>
        <v>238,238,238</v>
      </c>
      <c r="N939" s="7"/>
      <c r="O939" s="44" t="str" cm="1">
        <f t="array" aca="1" ref="O939" ca="1">IF(OFFSET(INDIRECT(ADDRESS(ROW(), COLUMN())),0,-1)="",VLOOKUP($G939,$A:$AAE,COLUMN(),FALSE),OFFSET(INDIRECT(ADDRESS(ROW(), COLUMN())),0,-1))</f>
        <v>面积*容积率</v>
      </c>
      <c r="P939" s="7"/>
      <c r="Q939" s="7" t="str" cm="1">
        <f t="array" aca="1" ref="Q939" ca="1">IF(OFFSET(INDIRECT(ADDRESS(ROW(), COLUMN())),0,-1)="",VLOOKUP($G939,$A:$AAE,COLUMN(),FALSE),OFFSET(INDIRECT(ADDRESS(ROW(), COLUMN())),0,-1))</f>
        <v>地块建筑面积*0</v>
      </c>
      <c r="R939" s="7"/>
      <c r="S939" s="7" t="str" cm="1">
        <f t="array" aca="1" ref="S939" ca="1">IF(OFFSET(INDIRECT(ADDRESS(ROW(), COLUMN())),0,-1)="",VLOOKUP($G939,$A:$AAE,COLUMN(),FALSE),OFFSET(INDIRECT(ADDRESS(ROW(), COLUMN())),0,-1))</f>
        <v>地块建筑面积*0</v>
      </c>
      <c r="T939" s="7"/>
      <c r="U939" s="7" t="str" cm="1">
        <f t="array" aca="1" ref="U939" ca="1">IF(OFFSET(INDIRECT(ADDRESS(ROW(), COLUMN())),0,-1)="",VLOOKUP($G939,$A:$AAE,COLUMN(),FALSE),OFFSET(INDIRECT(ADDRESS(ROW(), COLUMN())),0,-1))</f>
        <v>地块建筑面积*0</v>
      </c>
      <c r="V939" s="7"/>
      <c r="W939" s="44" t="str" cm="1">
        <f t="array" aca="1" ref="W939" ca="1">IF(OFFSET(INDIRECT(ADDRESS(ROW(), COLUMN())),0,-1)="",VLOOKUP($G939,$A:$AAE,COLUMN(),FALSE),OFFSET(INDIRECT(ADDRESS(ROW(), COLUMN())),0,-1))</f>
        <v>地块建筑面积*0</v>
      </c>
      <c r="X939" s="7"/>
      <c r="Y939" s="7" t="str" cm="1">
        <f t="array" aca="1" ref="Y939" ca="1">IF(OFFSET(INDIRECT(ADDRESS(ROW(), COLUMN())),0,-1)="",VLOOKUP($G939,$A:$AAE,COLUMN(),FALSE),OFFSET(INDIRECT(ADDRESS(ROW(), COLUMN())),0,-1))</f>
        <v>地块建筑面积*0</v>
      </c>
      <c r="Z939" s="7"/>
      <c r="AA939" s="7" t="str" cm="1">
        <f t="array" aca="1" ref="AA939" ca="1">IF(OFFSET(INDIRECT(ADDRESS(ROW(), COLUMN())),0,-1)="",VLOOKUP($G939,$A:$AAE,COLUMN(),FALSE),OFFSET(INDIRECT(ADDRESS(ROW(), COLUMN())),0,-1))</f>
        <v>地块建筑面积*0</v>
      </c>
      <c r="AB939" s="7"/>
      <c r="AC939" s="7" t="str" cm="1">
        <f t="array" aca="1" ref="AC939" ca="1">IF(OFFSET(INDIRECT(ADDRESS(ROW(), COLUMN())),0,-1)="",VLOOKUP($G939,$A:$AAE,COLUMN(),FALSE),OFFSET(INDIRECT(ADDRESS(ROW(), COLUMN())),0,-1))</f>
        <v>地块建筑面积*0</v>
      </c>
      <c r="AD939" s="7"/>
      <c r="AE939" s="7" t="str" cm="1">
        <f t="array" aca="1" ref="AE939" ca="1">IF(OFFSET(INDIRECT(ADDRESS(ROW(), COLUMN())),0,-1)="",VLOOKUP($G939,$A:$AAE,COLUMN(),FALSE),OFFSET(INDIRECT(ADDRESS(ROW(), COLUMN())),0,-1))</f>
        <v>面积*0</v>
      </c>
      <c r="AF939" s="7"/>
      <c r="AG939" s="7" t="str" cm="1">
        <f t="array" aca="1" ref="AG939" ca="1">IF(OFFSET(INDIRECT(ADDRESS(ROW(), COLUMN())),0,-1)="",VLOOKUP($G939,$A:$AAE,COLUMN(),FALSE),OFFSET(INDIRECT(ADDRESS(ROW(), COLUMN())),0,-1))</f>
        <v>面积*0</v>
      </c>
      <c r="AH939" s="7"/>
      <c r="AI939" s="7" t="str" cm="1">
        <f t="array" aca="1" ref="AI939" ca="1">IF(OFFSET(INDIRECT(ADDRESS(ROW(), COLUMN())),0,-1)="",VLOOKUP($G939,$A:$AAE,COLUMN(),FALSE),OFFSET(INDIRECT(ADDRESS(ROW(), COLUMN())),0,-1))</f>
        <v>-</v>
      </c>
      <c r="AJ939" s="7"/>
      <c r="AK939" s="7" cm="1">
        <f t="array" aca="1" ref="AK939" ca="1">IF(OFFSET(INDIRECT(ADDRESS(ROW(), COLUMN())),0,-1)="",VLOOKUP($G939,$A:$AAE,COLUMN(),FALSE),OFFSET(INDIRECT(ADDRESS(ROW(), COLUMN())),0,-1))</f>
        <v>0</v>
      </c>
      <c r="AL939" s="7"/>
      <c r="AM939" s="7" t="str" cm="1">
        <f t="array" aca="1" ref="AM939" ca="1">IF(OFFSET(INDIRECT(ADDRESS(ROW(), COLUMN())),0,-1)="",VLOOKUP($G939,$A:$AAE,COLUMN(),FALSE),OFFSET(INDIRECT(ADDRESS(ROW(), COLUMN())),0,-1))</f>
        <v>-</v>
      </c>
      <c r="AN939" s="7"/>
      <c r="AO939" s="7" cm="1">
        <f t="array" aca="1" ref="AO939" ca="1">IF(OFFSET(INDIRECT(ADDRESS(ROW(), COLUMN())),0,-1)="",VLOOKUP($G939,$A:$AAE,COLUMN(),FALSE),OFFSET(INDIRECT(ADDRESS(ROW(), COLUMN())),0,-1))</f>
        <v>0</v>
      </c>
      <c r="AP939" s="7"/>
      <c r="AQ939" s="7" t="str" cm="1">
        <f t="array" aca="1" ref="AQ939" ca="1">IF(OFFSET(INDIRECT(ADDRESS(ROW(), COLUMN())),0,-1)="",VLOOKUP($G939,$A:$AAE,COLUMN(),FALSE),OFFSET(INDIRECT(ADDRESS(ROW(), COLUMN())),0,-1))</f>
        <v>-</v>
      </c>
      <c r="AR939" s="7"/>
      <c r="AS939" s="7" cm="1">
        <f t="array" aca="1" ref="AS939" ca="1">IF(OFFSET(INDIRECT(ADDRESS(ROW(), COLUMN())),0,-1)="",VLOOKUP($G939,$A:$AAE,COLUMN(),FALSE),OFFSET(INDIRECT(ADDRESS(ROW(), COLUMN())),0,-1))</f>
        <v>0</v>
      </c>
      <c r="AT939" s="7"/>
      <c r="AU939" s="7" t="str" cm="1">
        <f t="array" aca="1" ref="AU939" ca="1">IF(OFFSET(INDIRECT(ADDRESS(ROW(), COLUMN())),0,-1)="",VLOOKUP($G939,$A:$AAE,COLUMN(),FALSE),OFFSET(INDIRECT(ADDRESS(ROW(), COLUMN())),0,-1))</f>
        <v>-</v>
      </c>
      <c r="AV939" s="7"/>
      <c r="AW939" s="7" cm="1">
        <f t="array" aca="1" ref="AW939" ca="1">IF(OFFSET(INDIRECT(ADDRESS(ROW(), COLUMN())),0,-1)="",VLOOKUP($G939,$A:$AAE,COLUMN(),FALSE),OFFSET(INDIRECT(ADDRESS(ROW(), COLUMN())),0,-1))</f>
        <v>0</v>
      </c>
      <c r="AX939" s="2"/>
      <c r="AY939" s="7" t="str" cm="1">
        <f t="array" aca="1" ref="AY939" ca="1">IF(OFFSET(INDIRECT(ADDRESS(ROW(), COLUMN())),0,-1)="",VLOOKUP($G939,$A:$AAE,COLUMN(),FALSE),OFFSET(INDIRECT(ADDRESS(ROW(), COLUMN())),0,-1))</f>
        <v>-</v>
      </c>
      <c r="AZ939" s="2"/>
      <c r="BA939" s="7" cm="1">
        <f t="array" aca="1" ref="BA939" ca="1">IF(OFFSET(INDIRECT(ADDRESS(ROW(), COLUMN())),0,-1)="",VLOOKUP($G939,$A:$AAE,COLUMN(),FALSE),OFFSET(INDIRECT(ADDRESS(ROW(), COLUMN())),0,-1))</f>
        <v>0</v>
      </c>
      <c r="BB939" s="2"/>
      <c r="BC939" s="7" cm="1">
        <f t="array" aca="1" ref="BC939" ca="1">IF(OFFSET(INDIRECT(ADDRESS(ROW(), COLUMN())),0,-1)="",VLOOKUP($G939,$A:$AAE,COLUMN(),FALSE),OFFSET(INDIRECT(ADDRESS(ROW(), COLUMN())),0,-1))</f>
        <v>0</v>
      </c>
      <c r="BD939" s="2"/>
      <c r="BE939" s="7" t="str" cm="1">
        <f t="array" aca="1" ref="BE939" ca="1">IF(OFFSET(INDIRECT(ADDRESS(ROW(), COLUMN())),0,-1)="",VLOOKUP($G939,$A:$AAE,COLUMN(),FALSE),OFFSET(INDIRECT(ADDRESS(ROW(), COLUMN())),0,-1))</f>
        <v>用水量*0</v>
      </c>
      <c r="BF939" s="2"/>
      <c r="BG939" s="7" t="str" cm="1">
        <f t="array" aca="1" ref="BG939" ca="1">IF(OFFSET(INDIRECT(ADDRESS(ROW(), COLUMN())),0,-1)="",VLOOKUP($G939,$A:$AAE,COLUMN(),FALSE),OFFSET(INDIRECT(ADDRESS(ROW(), COLUMN())),0,-1))</f>
        <v>-</v>
      </c>
      <c r="BH939" s="2"/>
      <c r="BI939" s="7" cm="1">
        <f t="array" aca="1" ref="BI939" ca="1">IF(OFFSET(INDIRECT(ADDRESS(ROW(), COLUMN())),0,-1)="",VLOOKUP($G939,$A:$AAE,COLUMN(),FALSE),OFFSET(INDIRECT(ADDRESS(ROW(), COLUMN())),0,-1))</f>
        <v>0</v>
      </c>
      <c r="BJ939" s="2"/>
      <c r="BK939" s="7" cm="1">
        <f t="array" aca="1" ref="BK939" ca="1">IF(OFFSET(INDIRECT(ADDRESS(ROW(), COLUMN())),0,-1)="",VLOOKUP($G939,$A:$AAE,COLUMN(),FALSE),OFFSET(INDIRECT(ADDRESS(ROW(), COLUMN())),0,-1))</f>
        <v>0</v>
      </c>
      <c r="BL939" s="2"/>
      <c r="BM939" s="7" t="str" cm="1">
        <f t="array" aca="1" ref="BM939" ca="1">IF(OFFSET(INDIRECT(ADDRESS(ROW(), COLUMN())),0,-1)="",VLOOKUP($G939,$A:$AAE,COLUMN(),FALSE),OFFSET(INDIRECT(ADDRESS(ROW(), COLUMN())),0,-1))</f>
        <v>-</v>
      </c>
      <c r="BN939" s="2"/>
      <c r="BO939" s="7" cm="1">
        <f t="array" aca="1" ref="BO939" ca="1">IF(OFFSET(INDIRECT(ADDRESS(ROW(), COLUMN())),0,-1)="",VLOOKUP($G939,$A:$AAE,COLUMN(),FALSE),OFFSET(INDIRECT(ADDRESS(ROW(), COLUMN())),0,-1))</f>
        <v>0</v>
      </c>
      <c r="BP939" s="2"/>
      <c r="BQ939" s="7" t="str" cm="1">
        <f t="array" aca="1" ref="BQ939" ca="1">IF(OFFSET(INDIRECT(ADDRESS(ROW(), COLUMN())),0,-1)="",VLOOKUP($G939,$A:$AAE,COLUMN(),FALSE),OFFSET(INDIRECT(ADDRESS(ROW(), COLUMN())),0,-1))</f>
        <v>-</v>
      </c>
      <c r="BR939" s="2"/>
      <c r="BS939" s="7" cm="1">
        <f t="array" aca="1" ref="BS939" ca="1">IF(OFFSET(INDIRECT(ADDRESS(ROW(), COLUMN())),0,-1)="",VLOOKUP($G939,$A:$AAE,COLUMN(),FALSE),OFFSET(INDIRECT(ADDRESS(ROW(), COLUMN())),0,-1))</f>
        <v>0</v>
      </c>
      <c r="BT939" s="2"/>
      <c r="BU939" s="7" t="str" cm="1">
        <f t="array" aca="1" ref="BU939" ca="1">IF(OFFSET(INDIRECT(ADDRESS(ROW(), COLUMN())),0,-1)="",VLOOKUP($G939,$A:$AAE,COLUMN(),FALSE),OFFSET(INDIRECT(ADDRESS(ROW(), COLUMN())),0,-1))</f>
        <v>-</v>
      </c>
      <c r="BV939" s="2"/>
      <c r="BW939" s="7" cm="1">
        <f t="array" aca="1" ref="BW939" ca="1">IF(OFFSET(INDIRECT(ADDRESS(ROW(), COLUMN())),0,-1)="",VLOOKUP($G939,$A:$AAE,COLUMN(),FALSE),OFFSET(INDIRECT(ADDRESS(ROW(), COLUMN())),0,-1))</f>
        <v>0</v>
      </c>
      <c r="BX939" s="2"/>
      <c r="BY939" s="7" cm="1">
        <f t="array" aca="1" ref="BY939" ca="1">IF(OFFSET(INDIRECT(ADDRESS(ROW(), COLUMN())),0,-1)="",VLOOKUP($G939,$A:$AAE,COLUMN(),FALSE),OFFSET(INDIRECT(ADDRESS(ROW(), COLUMN())),0,-1))</f>
        <v>0</v>
      </c>
      <c r="BZ939" s="90"/>
      <c r="CA939" s="7" t="str" cm="1">
        <f t="array" aca="1" ref="CA939" ca="1">IF(OFFSET(INDIRECT(ADDRESS(ROW(), COLUMN())),0,-1)="",VLOOKUP($G939,$A:$AAE,COLUMN(),FALSE),OFFSET(INDIRECT(ADDRESS(ROW(), COLUMN())),0,-1))</f>
        <v>-</v>
      </c>
      <c r="CB939" s="7"/>
      <c r="CC939" s="7" cm="1">
        <f t="array" aca="1" ref="CC939" ca="1">IF(OFFSET(INDIRECT(ADDRESS(ROW(), COLUMN())),0,-1)="",VLOOKUP($G939,$A:$AAE,COLUMN(),FALSE),OFFSET(INDIRECT(ADDRESS(ROW(), COLUMN())),0,-1))</f>
        <v>0</v>
      </c>
      <c r="CD939" s="7"/>
      <c r="CE939" s="7" t="str" cm="1">
        <f t="array" aca="1" ref="CE939" ca="1">IF(OFFSET(INDIRECT(ADDRESS(ROW(), COLUMN())),0,-1)="",VLOOKUP($G939,$A:$AAE,COLUMN(),FALSE),OFFSET(INDIRECT(ADDRESS(ROW(), COLUMN())),0,-1))</f>
        <v>-</v>
      </c>
      <c r="CF939" s="7"/>
      <c r="CG939" s="7" cm="1">
        <f t="array" aca="1" ref="CG939" ca="1">IF(OFFSET(INDIRECT(ADDRESS(ROW(), COLUMN())),0,-1)="",VLOOKUP($G939,$A:$AAE,COLUMN(),FALSE),OFFSET(INDIRECT(ADDRESS(ROW(), COLUMN())),0,-1))</f>
        <v>0</v>
      </c>
      <c r="CH939" s="7"/>
      <c r="CI939" s="44" t="str" cm="1">
        <f t="array" aca="1" ref="CI939" ca="1">IF(OFFSET(INDIRECT(ADDRESS(ROW(), COLUMN())),0,-1)="",VLOOKUP($G939,$A:$AAE,COLUMN(),FALSE),OFFSET(INDIRECT(ADDRESS(ROW(), COLUMN())),0,-1))</f>
        <v>城镇建设用地</v>
      </c>
      <c r="CJ939" s="75" t="s">
        <v>1962</v>
      </c>
      <c r="CK939" s="78" t="str">
        <f t="shared" si="3421"/>
        <v>唯一标识:2301#空闲地#国空</v>
      </c>
      <c r="CL939" s="78" t="str">
        <f t="shared" si="3422"/>
        <v>性质名称:空闲地</v>
      </c>
      <c r="CM939" s="78" t="str">
        <f t="shared" si="3423"/>
        <v>地块性质过滤:</v>
      </c>
      <c r="CN939" s="78" t="str">
        <f t="shared" si="3424"/>
        <v>地块性质:2301</v>
      </c>
      <c r="CO939" s="78" t="str">
        <f t="shared" si="3425"/>
        <v>地类标准:国空</v>
      </c>
      <c r="CP939" s="78" t="str">
        <f t="shared" si="3426"/>
        <v>地块性质别称:2301</v>
      </c>
      <c r="CQ939" s="78" t="str">
        <f t="shared" si="3427"/>
        <v>属性继承:E91#空闲地#城规</v>
      </c>
      <c r="CR939" s="78" t="str">
        <f t="shared" si="3428"/>
        <v>父类:E9</v>
      </c>
      <c r="CS939" s="78" t="str">
        <f t="shared" si="3429"/>
        <v>级别继承:23#其他土地#国空</v>
      </c>
      <c r="CT939" s="78" t="str">
        <f t="shared" si="3430"/>
        <v>级别层次:2</v>
      </c>
      <c r="CU939" s="78" t="str">
        <f t="shared" si="3431"/>
        <v>级别:123</v>
      </c>
      <c r="CV939" s="78" t="str">
        <f t="shared" ca="1" si="3432"/>
        <v>地块颜色:238,238,238</v>
      </c>
      <c r="CW939" s="78" t="str">
        <f t="shared" ca="1" si="3433"/>
        <v>建筑面积公式:面积*容积率</v>
      </c>
      <c r="CX939" s="78" t="str">
        <f t="shared" ca="1" si="3434"/>
        <v>住宅建筑面积公式:地块建筑面积*0</v>
      </c>
      <c r="CY939" s="78" t="str">
        <f t="shared" ca="1" si="3435"/>
        <v>商服建筑面积公式:地块建筑面积*0</v>
      </c>
      <c r="CZ939" s="78" t="str">
        <f t="shared" ca="1" si="3436"/>
        <v>商服中商业建筑面积公式:地块建筑面积*0</v>
      </c>
      <c r="DA939" s="78" t="str">
        <f t="shared" ca="1" si="3437"/>
        <v>商服中办公建筑面积公式:地块建筑面积*0</v>
      </c>
      <c r="DB939" s="78" t="str">
        <f t="shared" ca="1" si="3438"/>
        <v>公服建筑面积公式:地块建筑面积*0</v>
      </c>
      <c r="DC939" s="78" t="str">
        <f t="shared" ca="1" si="3439"/>
        <v>工业建筑面积公式:地块建筑面积*0</v>
      </c>
      <c r="DD939" s="78" t="str">
        <f t="shared" ca="1" si="3440"/>
        <v>市政建筑面积公式:地块建筑面积*0</v>
      </c>
      <c r="DE939" s="78" t="str">
        <f t="shared" ca="1" si="3419"/>
        <v>绿地面积指定指标:面积*0</v>
      </c>
      <c r="DF939" s="78" t="str">
        <f t="shared" ca="1" si="3420"/>
        <v>绿地面积指定公式:面积*0</v>
      </c>
      <c r="DG939" s="78" t="str">
        <f t="shared" ca="1" si="3441"/>
        <v>户数指标:-</v>
      </c>
      <c r="DH939" s="78" t="str">
        <f t="shared" ca="1" si="3442"/>
        <v>户数公式:0</v>
      </c>
      <c r="DI939" s="78" t="str">
        <f t="shared" ca="1" si="3443"/>
        <v>人数指标:-</v>
      </c>
      <c r="DJ939" s="78" t="str">
        <f t="shared" ca="1" si="3444"/>
        <v>人数公式:0</v>
      </c>
      <c r="DK939" s="78" t="str">
        <f t="shared" ca="1" si="3445"/>
        <v>就业指标:-</v>
      </c>
      <c r="DL939" s="78" t="str">
        <f t="shared" ca="1" si="3446"/>
        <v>就业公式:0</v>
      </c>
      <c r="DM939" s="78" t="str">
        <f t="shared" ca="1" si="3447"/>
        <v>机动车指标:-</v>
      </c>
      <c r="DN939" s="78" t="str">
        <f t="shared" ca="1" si="3448"/>
        <v>机动车公式:0</v>
      </c>
      <c r="DO939" s="78" t="str">
        <f t="shared" ca="1" si="3449"/>
        <v>用水量指标:-</v>
      </c>
      <c r="DP939" s="78" t="str">
        <f t="shared" ca="1" si="3450"/>
        <v>用水量公式:0</v>
      </c>
      <c r="DQ939" s="78" t="str">
        <f t="shared" ca="1" si="3451"/>
        <v>污水折算系数:0</v>
      </c>
      <c r="DR939" s="78" t="str">
        <f t="shared" ca="1" si="3452"/>
        <v>污水量公式:用水量*0</v>
      </c>
      <c r="DS939" s="78" t="str">
        <f t="shared" ca="1" si="3453"/>
        <v>用电负荷指标:-</v>
      </c>
      <c r="DT939" s="78" t="str">
        <f t="shared" ca="1" si="3454"/>
        <v>同时率:0</v>
      </c>
      <c r="DU939" s="78" t="str">
        <f t="shared" ca="1" si="3455"/>
        <v>用电量公式:0</v>
      </c>
      <c r="DV939" s="78" t="str">
        <f t="shared" ca="1" si="3456"/>
        <v>固话装机指标:-</v>
      </c>
      <c r="DW939" s="78" t="str">
        <f t="shared" ca="1" si="3457"/>
        <v>固话量公式:0</v>
      </c>
      <c r="DX939" s="78" t="str">
        <f t="shared" ca="1" si="3458"/>
        <v>有线电视指标:-</v>
      </c>
      <c r="DY939" s="78" t="str">
        <f t="shared" ca="1" si="3459"/>
        <v>电视量公式:0</v>
      </c>
      <c r="DZ939" s="78" t="str">
        <f t="shared" ca="1" si="3460"/>
        <v>高峰机动车生成量指标:-</v>
      </c>
      <c r="EA939" s="78" t="str">
        <f t="shared" ca="1" si="3461"/>
        <v>高峰机动车吸引量公式:0</v>
      </c>
      <c r="EB939" s="78" t="str">
        <f t="shared" ca="1" si="3462"/>
        <v>高峰机动车发生量公式:0</v>
      </c>
      <c r="EC939" s="78" t="str">
        <f t="shared" ca="1" si="3518"/>
        <v>地下空间指标:-</v>
      </c>
      <c r="ED939" s="78" t="str">
        <f t="shared" ca="1" si="3463"/>
        <v>地下空间公式:0</v>
      </c>
      <c r="EE939" s="78" t="str">
        <f t="shared" ca="1" si="3519"/>
        <v>人防指标:-</v>
      </c>
      <c r="EF939" s="78" t="str">
        <f t="shared" ca="1" si="3464"/>
        <v>人防公式:0</v>
      </c>
      <c r="EG939" s="78" t="str">
        <f t="shared" ca="1" si="3320"/>
        <v>用地构成:城镇建设用地</v>
      </c>
      <c r="EH939" s="78" t="s">
        <v>1962</v>
      </c>
      <c r="EI939" s="79" t="str">
        <f t="shared" ref="EI939:EI949" ca="1" si="3894">_xlfn.TEXTJOIN(";",TRUE,CK939:EG939)</f>
        <v>唯一标识:2301#空闲地#国空;性质名称:空闲地;地块性质过滤:;地块性质:2301;地类标准:国空;地块性质别称:2301;属性继承:E91#空闲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39" t="s">
        <v>1962</v>
      </c>
    </row>
    <row r="940" spans="1:140" ht="16.5" x14ac:dyDescent="0.2">
      <c r="A940" s="44" t="str">
        <f t="shared" ref="A940" si="3895">IF(OR(C940="",C940="地块性质过滤:"),D940&amp;"#"&amp;B940&amp;"#"&amp;E940,D940&amp;"#"&amp;B940&amp;"&amp;"&amp;C940&amp;"#"&amp;E940)</f>
        <v>2301v#农村空闲地#国空</v>
      </c>
      <c r="B940" s="44" t="s">
        <v>2166</v>
      </c>
      <c r="C940" s="44"/>
      <c r="D940" s="44" t="s">
        <v>2167</v>
      </c>
      <c r="E940" s="44" t="s">
        <v>1277</v>
      </c>
      <c r="F940" s="44">
        <v>2301</v>
      </c>
      <c r="G940" s="44" t="s">
        <v>128</v>
      </c>
      <c r="H940" s="44" t="s">
        <v>779</v>
      </c>
      <c r="I940" s="44" t="s">
        <v>1481</v>
      </c>
      <c r="J940" s="44">
        <f t="shared" ref="J940" si="3896">IF(ISNUMBER(FIND("/",D940)),2,IF(RIGHT(D940,1)="v",LEN(D940)/2+0.5,LEN(D940)/2))</f>
        <v>3</v>
      </c>
      <c r="K940" s="44" t="str">
        <f t="shared" ref="K940" si="3897">IF((J940-1)=0,"0",(J940-1)&amp;LEFT(I940,FIND("#",I940)-1))</f>
        <v>223</v>
      </c>
      <c r="L940" s="44"/>
      <c r="M940" s="44" t="str" cm="1">
        <f t="array" aca="1" ref="M940" ca="1">IF(OFFSET(INDIRECT(ADDRESS(ROW(), COLUMN())),0,-1)="",VLOOKUP($G940,$A:$AAE,COLUMN(),FALSE),OFFSET(INDIRECT(ADDRESS(ROW(), COLUMN())),0,-1))</f>
        <v>238,238,238</v>
      </c>
      <c r="N940" s="7"/>
      <c r="O940" s="44" t="str" cm="1">
        <f t="array" aca="1" ref="O940" ca="1">IF(OFFSET(INDIRECT(ADDRESS(ROW(), COLUMN())),0,-1)="",VLOOKUP($G940,$A:$AAE,COLUMN(),FALSE),OFFSET(INDIRECT(ADDRESS(ROW(), COLUMN())),0,-1))</f>
        <v>面积*容积率</v>
      </c>
      <c r="P940" s="7"/>
      <c r="Q940" s="7" t="str" cm="1">
        <f t="array" aca="1" ref="Q940" ca="1">IF(OFFSET(INDIRECT(ADDRESS(ROW(), COLUMN())),0,-1)="",VLOOKUP($G940,$A:$AAE,COLUMN(),FALSE),OFFSET(INDIRECT(ADDRESS(ROW(), COLUMN())),0,-1))</f>
        <v>地块建筑面积*0</v>
      </c>
      <c r="R940" s="7"/>
      <c r="S940" s="7" t="str" cm="1">
        <f t="array" aca="1" ref="S940" ca="1">IF(OFFSET(INDIRECT(ADDRESS(ROW(), COLUMN())),0,-1)="",VLOOKUP($G940,$A:$AAE,COLUMN(),FALSE),OFFSET(INDIRECT(ADDRESS(ROW(), COLUMN())),0,-1))</f>
        <v>地块建筑面积*0</v>
      </c>
      <c r="T940" s="7"/>
      <c r="U940" s="7" t="str" cm="1">
        <f t="array" aca="1" ref="U940" ca="1">IF(OFFSET(INDIRECT(ADDRESS(ROW(), COLUMN())),0,-1)="",VLOOKUP($G940,$A:$AAE,COLUMN(),FALSE),OFFSET(INDIRECT(ADDRESS(ROW(), COLUMN())),0,-1))</f>
        <v>地块建筑面积*0</v>
      </c>
      <c r="V940" s="7"/>
      <c r="W940" s="44" t="str" cm="1">
        <f t="array" aca="1" ref="W940" ca="1">IF(OFFSET(INDIRECT(ADDRESS(ROW(), COLUMN())),0,-1)="",VLOOKUP($G940,$A:$AAE,COLUMN(),FALSE),OFFSET(INDIRECT(ADDRESS(ROW(), COLUMN())),0,-1))</f>
        <v>地块建筑面积*0</v>
      </c>
      <c r="X940" s="7"/>
      <c r="Y940" s="7" t="str" cm="1">
        <f t="array" aca="1" ref="Y940" ca="1">IF(OFFSET(INDIRECT(ADDRESS(ROW(), COLUMN())),0,-1)="",VLOOKUP($G940,$A:$AAE,COLUMN(),FALSE),OFFSET(INDIRECT(ADDRESS(ROW(), COLUMN())),0,-1))</f>
        <v>地块建筑面积*0</v>
      </c>
      <c r="Z940" s="7"/>
      <c r="AA940" s="7" t="str" cm="1">
        <f t="array" aca="1" ref="AA940" ca="1">IF(OFFSET(INDIRECT(ADDRESS(ROW(), COLUMN())),0,-1)="",VLOOKUP($G940,$A:$AAE,COLUMN(),FALSE),OFFSET(INDIRECT(ADDRESS(ROW(), COLUMN())),0,-1))</f>
        <v>地块建筑面积*0</v>
      </c>
      <c r="AB940" s="7"/>
      <c r="AC940" s="7" t="str" cm="1">
        <f t="array" aca="1" ref="AC940" ca="1">IF(OFFSET(INDIRECT(ADDRESS(ROW(), COLUMN())),0,-1)="",VLOOKUP($G940,$A:$AAE,COLUMN(),FALSE),OFFSET(INDIRECT(ADDRESS(ROW(), COLUMN())),0,-1))</f>
        <v>地块建筑面积*0</v>
      </c>
      <c r="AD940" s="7"/>
      <c r="AE940" s="7" t="str" cm="1">
        <f t="array" aca="1" ref="AE940" ca="1">IF(OFFSET(INDIRECT(ADDRESS(ROW(), COLUMN())),0,-1)="",VLOOKUP($G940,$A:$AAE,COLUMN(),FALSE),OFFSET(INDIRECT(ADDRESS(ROW(), COLUMN())),0,-1))</f>
        <v>面积*0</v>
      </c>
      <c r="AF940" s="7"/>
      <c r="AG940" s="7" t="str" cm="1">
        <f t="array" aca="1" ref="AG940" ca="1">IF(OFFSET(INDIRECT(ADDRESS(ROW(), COLUMN())),0,-1)="",VLOOKUP($G940,$A:$AAE,COLUMN(),FALSE),OFFSET(INDIRECT(ADDRESS(ROW(), COLUMN())),0,-1))</f>
        <v>面积*0</v>
      </c>
      <c r="AH940" s="7"/>
      <c r="AI940" s="7" t="str" cm="1">
        <f t="array" aca="1" ref="AI940" ca="1">IF(OFFSET(INDIRECT(ADDRESS(ROW(), COLUMN())),0,-1)="",VLOOKUP($G940,$A:$AAE,COLUMN(),FALSE),OFFSET(INDIRECT(ADDRESS(ROW(), COLUMN())),0,-1))</f>
        <v>-</v>
      </c>
      <c r="AJ940" s="7"/>
      <c r="AK940" s="7" cm="1">
        <f t="array" aca="1" ref="AK940" ca="1">IF(OFFSET(INDIRECT(ADDRESS(ROW(), COLUMN())),0,-1)="",VLOOKUP($G940,$A:$AAE,COLUMN(),FALSE),OFFSET(INDIRECT(ADDRESS(ROW(), COLUMN())),0,-1))</f>
        <v>0</v>
      </c>
      <c r="AL940" s="7"/>
      <c r="AM940" s="7" t="str" cm="1">
        <f t="array" aca="1" ref="AM940" ca="1">IF(OFFSET(INDIRECT(ADDRESS(ROW(), COLUMN())),0,-1)="",VLOOKUP($G940,$A:$AAE,COLUMN(),FALSE),OFFSET(INDIRECT(ADDRESS(ROW(), COLUMN())),0,-1))</f>
        <v>-</v>
      </c>
      <c r="AN940" s="7"/>
      <c r="AO940" s="7" cm="1">
        <f t="array" aca="1" ref="AO940" ca="1">IF(OFFSET(INDIRECT(ADDRESS(ROW(), COLUMN())),0,-1)="",VLOOKUP($G940,$A:$AAE,COLUMN(),FALSE),OFFSET(INDIRECT(ADDRESS(ROW(), COLUMN())),0,-1))</f>
        <v>0</v>
      </c>
      <c r="AP940" s="7"/>
      <c r="AQ940" s="7" t="str" cm="1">
        <f t="array" aca="1" ref="AQ940" ca="1">IF(OFFSET(INDIRECT(ADDRESS(ROW(), COLUMN())),0,-1)="",VLOOKUP($G940,$A:$AAE,COLUMN(),FALSE),OFFSET(INDIRECT(ADDRESS(ROW(), COLUMN())),0,-1))</f>
        <v>-</v>
      </c>
      <c r="AR940" s="7"/>
      <c r="AS940" s="7" cm="1">
        <f t="array" aca="1" ref="AS940" ca="1">IF(OFFSET(INDIRECT(ADDRESS(ROW(), COLUMN())),0,-1)="",VLOOKUP($G940,$A:$AAE,COLUMN(),FALSE),OFFSET(INDIRECT(ADDRESS(ROW(), COLUMN())),0,-1))</f>
        <v>0</v>
      </c>
      <c r="AT940" s="7"/>
      <c r="AU940" s="7" t="str" cm="1">
        <f t="array" aca="1" ref="AU940" ca="1">IF(OFFSET(INDIRECT(ADDRESS(ROW(), COLUMN())),0,-1)="",VLOOKUP($G940,$A:$AAE,COLUMN(),FALSE),OFFSET(INDIRECT(ADDRESS(ROW(), COLUMN())),0,-1))</f>
        <v>-</v>
      </c>
      <c r="AV940" s="7"/>
      <c r="AW940" s="7" cm="1">
        <f t="array" aca="1" ref="AW940" ca="1">IF(OFFSET(INDIRECT(ADDRESS(ROW(), COLUMN())),0,-1)="",VLOOKUP($G940,$A:$AAE,COLUMN(),FALSE),OFFSET(INDIRECT(ADDRESS(ROW(), COLUMN())),0,-1))</f>
        <v>0</v>
      </c>
      <c r="AX940" s="2"/>
      <c r="AY940" s="7" t="str" cm="1">
        <f t="array" aca="1" ref="AY940" ca="1">IF(OFFSET(INDIRECT(ADDRESS(ROW(), COLUMN())),0,-1)="",VLOOKUP($G940,$A:$AAE,COLUMN(),FALSE),OFFSET(INDIRECT(ADDRESS(ROW(), COLUMN())),0,-1))</f>
        <v>-</v>
      </c>
      <c r="AZ940" s="2"/>
      <c r="BA940" s="7" cm="1">
        <f t="array" aca="1" ref="BA940" ca="1">IF(OFFSET(INDIRECT(ADDRESS(ROW(), COLUMN())),0,-1)="",VLOOKUP($G940,$A:$AAE,COLUMN(),FALSE),OFFSET(INDIRECT(ADDRESS(ROW(), COLUMN())),0,-1))</f>
        <v>0</v>
      </c>
      <c r="BB940" s="2"/>
      <c r="BC940" s="7" cm="1">
        <f t="array" aca="1" ref="BC940" ca="1">IF(OFFSET(INDIRECT(ADDRESS(ROW(), COLUMN())),0,-1)="",VLOOKUP($G940,$A:$AAE,COLUMN(),FALSE),OFFSET(INDIRECT(ADDRESS(ROW(), COLUMN())),0,-1))</f>
        <v>0</v>
      </c>
      <c r="BD940" s="2"/>
      <c r="BE940" s="7" t="str" cm="1">
        <f t="array" aca="1" ref="BE940" ca="1">IF(OFFSET(INDIRECT(ADDRESS(ROW(), COLUMN())),0,-1)="",VLOOKUP($G940,$A:$AAE,COLUMN(),FALSE),OFFSET(INDIRECT(ADDRESS(ROW(), COLUMN())),0,-1))</f>
        <v>用水量*0</v>
      </c>
      <c r="BF940" s="2"/>
      <c r="BG940" s="7" t="str" cm="1">
        <f t="array" aca="1" ref="BG940" ca="1">IF(OFFSET(INDIRECT(ADDRESS(ROW(), COLUMN())),0,-1)="",VLOOKUP($G940,$A:$AAE,COLUMN(),FALSE),OFFSET(INDIRECT(ADDRESS(ROW(), COLUMN())),0,-1))</f>
        <v>-</v>
      </c>
      <c r="BH940" s="2"/>
      <c r="BI940" s="7" cm="1">
        <f t="array" aca="1" ref="BI940" ca="1">IF(OFFSET(INDIRECT(ADDRESS(ROW(), COLUMN())),0,-1)="",VLOOKUP($G940,$A:$AAE,COLUMN(),FALSE),OFFSET(INDIRECT(ADDRESS(ROW(), COLUMN())),0,-1))</f>
        <v>0</v>
      </c>
      <c r="BJ940" s="2"/>
      <c r="BK940" s="7" cm="1">
        <f t="array" aca="1" ref="BK940" ca="1">IF(OFFSET(INDIRECT(ADDRESS(ROW(), COLUMN())),0,-1)="",VLOOKUP($G940,$A:$AAE,COLUMN(),FALSE),OFFSET(INDIRECT(ADDRESS(ROW(), COLUMN())),0,-1))</f>
        <v>0</v>
      </c>
      <c r="BL940" s="2"/>
      <c r="BM940" s="7" t="str" cm="1">
        <f t="array" aca="1" ref="BM940" ca="1">IF(OFFSET(INDIRECT(ADDRESS(ROW(), COLUMN())),0,-1)="",VLOOKUP($G940,$A:$AAE,COLUMN(),FALSE),OFFSET(INDIRECT(ADDRESS(ROW(), COLUMN())),0,-1))</f>
        <v>-</v>
      </c>
      <c r="BN940" s="2"/>
      <c r="BO940" s="7" cm="1">
        <f t="array" aca="1" ref="BO940" ca="1">IF(OFFSET(INDIRECT(ADDRESS(ROW(), COLUMN())),0,-1)="",VLOOKUP($G940,$A:$AAE,COLUMN(),FALSE),OFFSET(INDIRECT(ADDRESS(ROW(), COLUMN())),0,-1))</f>
        <v>0</v>
      </c>
      <c r="BP940" s="2"/>
      <c r="BQ940" s="7" t="str" cm="1">
        <f t="array" aca="1" ref="BQ940" ca="1">IF(OFFSET(INDIRECT(ADDRESS(ROW(), COLUMN())),0,-1)="",VLOOKUP($G940,$A:$AAE,COLUMN(),FALSE),OFFSET(INDIRECT(ADDRESS(ROW(), COLUMN())),0,-1))</f>
        <v>-</v>
      </c>
      <c r="BR940" s="2"/>
      <c r="BS940" s="7" cm="1">
        <f t="array" aca="1" ref="BS940" ca="1">IF(OFFSET(INDIRECT(ADDRESS(ROW(), COLUMN())),0,-1)="",VLOOKUP($G940,$A:$AAE,COLUMN(),FALSE),OFFSET(INDIRECT(ADDRESS(ROW(), COLUMN())),0,-1))</f>
        <v>0</v>
      </c>
      <c r="BT940" s="2"/>
      <c r="BU940" s="7" t="str" cm="1">
        <f t="array" aca="1" ref="BU940" ca="1">IF(OFFSET(INDIRECT(ADDRESS(ROW(), COLUMN())),0,-1)="",VLOOKUP($G940,$A:$AAE,COLUMN(),FALSE),OFFSET(INDIRECT(ADDRESS(ROW(), COLUMN())),0,-1))</f>
        <v>-</v>
      </c>
      <c r="BV940" s="2"/>
      <c r="BW940" s="7" cm="1">
        <f t="array" aca="1" ref="BW940" ca="1">IF(OFFSET(INDIRECT(ADDRESS(ROW(), COLUMN())),0,-1)="",VLOOKUP($G940,$A:$AAE,COLUMN(),FALSE),OFFSET(INDIRECT(ADDRESS(ROW(), COLUMN())),0,-1))</f>
        <v>0</v>
      </c>
      <c r="BX940" s="2"/>
      <c r="BY940" s="7" cm="1">
        <f t="array" aca="1" ref="BY940" ca="1">IF(OFFSET(INDIRECT(ADDRESS(ROW(), COLUMN())),0,-1)="",VLOOKUP($G940,$A:$AAE,COLUMN(),FALSE),OFFSET(INDIRECT(ADDRESS(ROW(), COLUMN())),0,-1))</f>
        <v>0</v>
      </c>
      <c r="BZ940" s="90"/>
      <c r="CA940" s="7" t="str" cm="1">
        <f t="array" aca="1" ref="CA940" ca="1">IF(OFFSET(INDIRECT(ADDRESS(ROW(), COLUMN())),0,-1)="",VLOOKUP($G940,$A:$AAE,COLUMN(),FALSE),OFFSET(INDIRECT(ADDRESS(ROW(), COLUMN())),0,-1))</f>
        <v>-</v>
      </c>
      <c r="CB940" s="7"/>
      <c r="CC940" s="7" cm="1">
        <f t="array" aca="1" ref="CC940" ca="1">IF(OFFSET(INDIRECT(ADDRESS(ROW(), COLUMN())),0,-1)="",VLOOKUP($G940,$A:$AAE,COLUMN(),FALSE),OFFSET(INDIRECT(ADDRESS(ROW(), COLUMN())),0,-1))</f>
        <v>0</v>
      </c>
      <c r="CD940" s="7"/>
      <c r="CE940" s="7" t="str" cm="1">
        <f t="array" aca="1" ref="CE940" ca="1">IF(OFFSET(INDIRECT(ADDRESS(ROW(), COLUMN())),0,-1)="",VLOOKUP($G940,$A:$AAE,COLUMN(),FALSE),OFFSET(INDIRECT(ADDRESS(ROW(), COLUMN())),0,-1))</f>
        <v>-</v>
      </c>
      <c r="CF940" s="7"/>
      <c r="CG940" s="7" cm="1">
        <f t="array" aca="1" ref="CG940" ca="1">IF(OFFSET(INDIRECT(ADDRESS(ROW(), COLUMN())),0,-1)="",VLOOKUP($G940,$A:$AAE,COLUMN(),FALSE),OFFSET(INDIRECT(ADDRESS(ROW(), COLUMN())),0,-1))</f>
        <v>0</v>
      </c>
      <c r="CH940" s="7"/>
      <c r="CI940" s="44" t="str" cm="1">
        <f t="array" aca="1" ref="CI940" ca="1">IF(OFFSET(INDIRECT(ADDRESS(ROW(), COLUMN())),0,-1)="",VLOOKUP($G940,$A:$AAE,COLUMN(),FALSE),OFFSET(INDIRECT(ADDRESS(ROW(), COLUMN())),0,-1))</f>
        <v>城镇建设用地</v>
      </c>
      <c r="CJ940" s="75" t="s">
        <v>1962</v>
      </c>
      <c r="CK940" s="78" t="str">
        <f t="shared" ref="CK940" si="3898">IF(A940 = "",A$1&amp;":",_xlfn.TEXTJOIN(":",TRUE,A$1,A940))</f>
        <v>唯一标识:2301v#农村空闲地#国空</v>
      </c>
      <c r="CL940" s="78" t="str">
        <f t="shared" ref="CL940" si="3899">IF(B940 = "",B$1&amp;":",_xlfn.TEXTJOIN(":",TRUE,B$1,B940))</f>
        <v>性质名称:农村空闲地</v>
      </c>
      <c r="CM940" s="78" t="str">
        <f t="shared" ref="CM940" si="3900">IF(C940 = "",C$1&amp;":",_xlfn.TEXTJOIN(":",TRUE,C$1,C940))</f>
        <v>地块性质过滤:</v>
      </c>
      <c r="CN940" s="78" t="str">
        <f t="shared" ref="CN940" si="3901">IF(D940 = "",D$1&amp;":",_xlfn.TEXTJOIN(":",TRUE,D$1,D940))</f>
        <v>地块性质:2301v</v>
      </c>
      <c r="CO940" s="78" t="str">
        <f t="shared" ref="CO940" si="3902">IF(E940 = "",E$1&amp;":",_xlfn.TEXTJOIN(":",TRUE,E$1,E940))</f>
        <v>地类标准:国空</v>
      </c>
      <c r="CP940" s="78" t="str">
        <f t="shared" ref="CP940" si="3903">IF(F940 = "",F$1&amp;":",_xlfn.TEXTJOIN(":",TRUE,F$1,F940))</f>
        <v>地块性质别称:2301</v>
      </c>
      <c r="CQ940" s="78" t="str">
        <f t="shared" ref="CQ940" si="3904">IF(G940 = "",G$1&amp;":",_xlfn.TEXTJOIN(":",TRUE,G$1,G940))</f>
        <v>属性继承:E91#空闲地#城规</v>
      </c>
      <c r="CR940" s="78" t="str">
        <f t="shared" ref="CR940" si="3905">IF(H940 = "",H$1&amp;":",_xlfn.TEXTJOIN(":",TRUE,H$1,H940))</f>
        <v>父类:E9</v>
      </c>
      <c r="CS940" s="78" t="str">
        <f t="shared" ref="CS940" si="3906">IF(I940 = "",I$1&amp;":",_xlfn.TEXTJOIN(":",TRUE,I$1,I940))</f>
        <v>级别继承:23#其他土地#国空</v>
      </c>
      <c r="CT940" s="78" t="str">
        <f t="shared" ref="CT940" si="3907">IF(J940 = "",J$1&amp;":",_xlfn.TEXTJOIN(":",TRUE,J$1,J940))</f>
        <v>级别层次:3</v>
      </c>
      <c r="CU940" s="78" t="str">
        <f t="shared" ref="CU940" si="3908">IF(K940 = "",K$1&amp;":",_xlfn.TEXTJOIN(":",TRUE,K$1,K940))</f>
        <v>级别:223</v>
      </c>
      <c r="CV940" s="78" t="str">
        <f t="shared" ref="CV940" ca="1" si="3909">IF(M940 = "",M$1&amp;":",_xlfn.TEXTJOIN(":",TRUE,M$1,M940))</f>
        <v>地块颜色:238,238,238</v>
      </c>
      <c r="CW940" s="78" t="str">
        <f t="shared" ref="CW940" ca="1" si="3910">IF(O940 = "",O$1&amp;":",_xlfn.TEXTJOIN(":",TRUE,O$1,O940))</f>
        <v>建筑面积公式:面积*容积率</v>
      </c>
      <c r="CX940" s="78" t="str">
        <f t="shared" ref="CX940" ca="1" si="3911">IF(Q940 = "",Q$1&amp;":",_xlfn.TEXTJOIN(":",TRUE,Q$1,Q940))</f>
        <v>住宅建筑面积公式:地块建筑面积*0</v>
      </c>
      <c r="CY940" s="78" t="str">
        <f t="shared" ref="CY940" ca="1" si="3912">IF(S940 = "",S$1&amp;":",_xlfn.TEXTJOIN(":",TRUE,S$1,S940))</f>
        <v>商服建筑面积公式:地块建筑面积*0</v>
      </c>
      <c r="CZ940" s="78" t="str">
        <f t="shared" ref="CZ940" ca="1" si="3913">IF(U940 = "",U$1&amp;":",_xlfn.TEXTJOIN(":",TRUE,U$1,U940))</f>
        <v>商服中商业建筑面积公式:地块建筑面积*0</v>
      </c>
      <c r="DA940" s="78" t="str">
        <f t="shared" ref="DA940" ca="1" si="3914">IF(W940 = "",W$1&amp;":",_xlfn.TEXTJOIN(":",TRUE,W$1,W940))</f>
        <v>商服中办公建筑面积公式:地块建筑面积*0</v>
      </c>
      <c r="DB940" s="78" t="str">
        <f t="shared" ref="DB940" ca="1" si="3915">IF(Y940 = "",Y$1&amp;":",_xlfn.TEXTJOIN(":",TRUE,Y$1,Y940))</f>
        <v>公服建筑面积公式:地块建筑面积*0</v>
      </c>
      <c r="DC940" s="78" t="str">
        <f t="shared" ref="DC940" ca="1" si="3916">IF(AA940 = "",AA$1&amp;":",_xlfn.TEXTJOIN(":",TRUE,AA$1,AA940))</f>
        <v>工业建筑面积公式:地块建筑面积*0</v>
      </c>
      <c r="DD940" s="78" t="str">
        <f t="shared" ref="DD940" ca="1" si="3917">IF(AC940 = "",AC$1&amp;":",_xlfn.TEXTJOIN(":",TRUE,AC$1,AC940))</f>
        <v>市政建筑面积公式:地块建筑面积*0</v>
      </c>
      <c r="DE940" s="78" t="str">
        <f t="shared" ref="DE940" ca="1" si="3918">IF(AE940 = "",AE$1&amp;":",_xlfn.TEXTJOIN(":",TRUE,AE$1,AE940))</f>
        <v>绿地面积指定指标:面积*0</v>
      </c>
      <c r="DF940" s="78" t="str">
        <f t="shared" ref="DF940" ca="1" si="3919">IF(AG940 = "",AG$1&amp;":",_xlfn.TEXTJOIN(":",TRUE,AG$1,AG940))</f>
        <v>绿地面积指定公式:面积*0</v>
      </c>
      <c r="DG940" s="78" t="str">
        <f t="shared" ref="DG940" ca="1" si="3920">IF(AI940 = "",AI$1&amp;":",_xlfn.TEXTJOIN(":",TRUE,AI$1,AI940))</f>
        <v>户数指标:-</v>
      </c>
      <c r="DH940" s="78" t="str">
        <f t="shared" ref="DH940" ca="1" si="3921">IF(AK940 = "",AK$1&amp;":",_xlfn.TEXTJOIN(":",TRUE,AK$1,AK940))</f>
        <v>户数公式:0</v>
      </c>
      <c r="DI940" s="78" t="str">
        <f t="shared" ref="DI940" ca="1" si="3922">IF(AM940 = "",AM$1&amp;":",_xlfn.TEXTJOIN(":",TRUE,AM$1,AM940))</f>
        <v>人数指标:-</v>
      </c>
      <c r="DJ940" s="78" t="str">
        <f t="shared" ref="DJ940" ca="1" si="3923">IF(AO940 = "",AO$1&amp;":",_xlfn.TEXTJOIN(":",TRUE,AO$1,AO940))</f>
        <v>人数公式:0</v>
      </c>
      <c r="DK940" s="78" t="str">
        <f t="shared" ref="DK940" ca="1" si="3924">IF(AQ940 = "",AQ$1&amp;":",_xlfn.TEXTJOIN(":",TRUE,AQ$1,AQ940))</f>
        <v>就业指标:-</v>
      </c>
      <c r="DL940" s="78" t="str">
        <f t="shared" ref="DL940" ca="1" si="3925">IF(AS940 = "",AS$1&amp;":",_xlfn.TEXTJOIN(":",TRUE,AS$1,AS940))</f>
        <v>就业公式:0</v>
      </c>
      <c r="DM940" s="78" t="str">
        <f t="shared" ref="DM940" ca="1" si="3926">IF(AU940 = "",AU$1&amp;":",_xlfn.TEXTJOIN(":",TRUE,AU$1,AU940))</f>
        <v>机动车指标:-</v>
      </c>
      <c r="DN940" s="78" t="str">
        <f t="shared" ref="DN940" ca="1" si="3927">IF(AW940 = "",AW$1&amp;":",_xlfn.TEXTJOIN(":",TRUE,AW$1,AW940))</f>
        <v>机动车公式:0</v>
      </c>
      <c r="DO940" s="78" t="str">
        <f t="shared" ref="DO940" ca="1" si="3928">IF(AY940 = "",AY$1&amp;":",_xlfn.TEXTJOIN(":",TRUE,AY$1,AY940))</f>
        <v>用水量指标:-</v>
      </c>
      <c r="DP940" s="78" t="str">
        <f t="shared" ref="DP940" ca="1" si="3929">IF(BA940 = "",BA$1&amp;":",_xlfn.TEXTJOIN(":",TRUE,BA$1,BA940))</f>
        <v>用水量公式:0</v>
      </c>
      <c r="DQ940" s="78" t="str">
        <f t="shared" ref="DQ940" ca="1" si="3930">IF(BC940 = "",BC$1&amp;":",_xlfn.TEXTJOIN(":",TRUE,BC$1,BC940))</f>
        <v>污水折算系数:0</v>
      </c>
      <c r="DR940" s="78" t="str">
        <f t="shared" ref="DR940" ca="1" si="3931">IF(BE940 = "",BE$1&amp;":",_xlfn.TEXTJOIN(":",TRUE,BE$1,BE940))</f>
        <v>污水量公式:用水量*0</v>
      </c>
      <c r="DS940" s="78" t="str">
        <f t="shared" ref="DS940" ca="1" si="3932">IF(BG940 = "",BG$1&amp;":",_xlfn.TEXTJOIN(":",TRUE,BG$1,BG940))</f>
        <v>用电负荷指标:-</v>
      </c>
      <c r="DT940" s="78" t="str">
        <f t="shared" ref="DT940" ca="1" si="3933">IF(BI940 = "",BI$1&amp;":",_xlfn.TEXTJOIN(":",TRUE,BI$1,BI940))</f>
        <v>同时率:0</v>
      </c>
      <c r="DU940" s="78" t="str">
        <f t="shared" ref="DU940" ca="1" si="3934">IF(BK940 = "",BK$1&amp;":",_xlfn.TEXTJOIN(":",TRUE,BK$1,BK940))</f>
        <v>用电量公式:0</v>
      </c>
      <c r="DV940" s="78" t="str">
        <f t="shared" ref="DV940" ca="1" si="3935">IF(BM940 = "",BM$1&amp;":",_xlfn.TEXTJOIN(":",TRUE,BM$1,BM940))</f>
        <v>固话装机指标:-</v>
      </c>
      <c r="DW940" s="78" t="str">
        <f t="shared" ref="DW940" ca="1" si="3936">IF(BO940 = "",BO$1&amp;":",_xlfn.TEXTJOIN(":",TRUE,BO$1,BO940))</f>
        <v>固话量公式:0</v>
      </c>
      <c r="DX940" s="78" t="str">
        <f t="shared" ref="DX940" ca="1" si="3937">IF(BQ940 = "",BQ$1&amp;":",_xlfn.TEXTJOIN(":",TRUE,BQ$1,BQ940))</f>
        <v>有线电视指标:-</v>
      </c>
      <c r="DY940" s="78" t="str">
        <f t="shared" ref="DY940" ca="1" si="3938">IF(BS940 = "",BS$1&amp;":",_xlfn.TEXTJOIN(":",TRUE,BS$1,BS940))</f>
        <v>电视量公式:0</v>
      </c>
      <c r="DZ940" s="78" t="str">
        <f t="shared" ref="DZ940" ca="1" si="3939">IF(BU940 = "",BU$1&amp;":",_xlfn.TEXTJOIN(":",TRUE,BU$1,BU940))</f>
        <v>高峰机动车生成量指标:-</v>
      </c>
      <c r="EA940" s="78" t="str">
        <f t="shared" ref="EA940" ca="1" si="3940">IF(BW940 = "",BW$1&amp;":",_xlfn.TEXTJOIN(":",TRUE,BW$1,BW940))</f>
        <v>高峰机动车吸引量公式:0</v>
      </c>
      <c r="EB940" s="78" t="str">
        <f t="shared" ref="EB940" ca="1" si="3941">IF(BY940 = "",BY$1&amp;":",_xlfn.TEXTJOIN(":",TRUE,BY$1,BY940))</f>
        <v>高峰机动车发生量公式:0</v>
      </c>
      <c r="EC940" s="78" t="str">
        <f t="shared" ref="EC940" ca="1" si="3942">IF(CA940 = "",CA$1&amp;":",_xlfn.TEXTJOIN(":",TRUE,CA$1,CA940))</f>
        <v>地下空间指标:-</v>
      </c>
      <c r="ED940" s="78" t="str">
        <f t="shared" ref="ED940" ca="1" si="3943">IF(CC940 = "",CC$1&amp;":",_xlfn.TEXTJOIN(":",TRUE,CC$1,CC940))</f>
        <v>地下空间公式:0</v>
      </c>
      <c r="EE940" s="78" t="str">
        <f t="shared" ref="EE940" ca="1" si="3944">IF(CE940 = "",CE$1&amp;":",_xlfn.TEXTJOIN(":",TRUE,CE$1,CE940))</f>
        <v>人防指标:-</v>
      </c>
      <c r="EF940" s="78" t="str">
        <f t="shared" ref="EF940" ca="1" si="3945">IF(CG940 = "",CG$1&amp;":",_xlfn.TEXTJOIN(":",TRUE,CG$1,CG940))</f>
        <v>人防公式:0</v>
      </c>
      <c r="EG940" s="78" t="str">
        <f t="shared" ref="EG940" ca="1" si="3946">IF(CI940 = "",CI$1&amp;":",_xlfn.TEXTJOIN(":",TRUE,CI$1,CI940))</f>
        <v>用地构成:城镇建设用地</v>
      </c>
      <c r="EH940" s="78" t="s">
        <v>1962</v>
      </c>
      <c r="EI940" s="79" t="str">
        <f t="shared" ref="EI940" ca="1" si="3947">_xlfn.TEXTJOIN(";",TRUE,CK940:EG940)</f>
        <v>唯一标识:2301v#农村空闲地#国空;性质名称:农村空闲地;地块性质过滤:;地块性质:2301v;地类标准:国空;地块性质别称:2301;属性继承:E91#空闲地#城规;父类:E9;级别继承:23#其他土地#国空;级别层次:3;级别:223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40" t="s">
        <v>1962</v>
      </c>
    </row>
    <row r="941" spans="1:140" ht="16.5" x14ac:dyDescent="0.2">
      <c r="A941" s="44" t="str">
        <f>IF(OR(C941="",C941="地块性质过滤:"),D941&amp;"#"&amp;B941&amp;"#"&amp;E941,D941&amp;"#"&amp;B941&amp;"&amp;"&amp;C941&amp;"#"&amp;E941)</f>
        <v>2302#后备耕地#国空</v>
      </c>
      <c r="B941" s="44" t="s">
        <v>2399</v>
      </c>
      <c r="C941" s="44"/>
      <c r="D941" s="44">
        <v>2302</v>
      </c>
      <c r="E941" s="44" t="s">
        <v>1277</v>
      </c>
      <c r="F941" s="44">
        <v>2302</v>
      </c>
      <c r="G941" s="44" t="s">
        <v>54</v>
      </c>
      <c r="H941" s="44" t="s">
        <v>779</v>
      </c>
      <c r="I941" s="44" t="s">
        <v>1481</v>
      </c>
      <c r="J941" s="44">
        <f>IF(ISNUMBER(FIND("/",D941)),2,IF(RIGHT(D941,1)="v",LEN(D941)/2+0.5,LEN(D941)/2))</f>
        <v>2</v>
      </c>
      <c r="K941" s="44" t="str">
        <f>IF((J941-1)=0,"0",(J941-1)&amp;LEFT(I941,FIND("#",I941)-1))</f>
        <v>123</v>
      </c>
      <c r="L941" s="44"/>
      <c r="M941" s="44" t="str" cm="1">
        <f t="array" aca="1" ref="M941" ca="1">IF(OFFSET(INDIRECT(ADDRESS(ROW(), COLUMN())),0,-1)="",VLOOKUP($G941,$A:$AAE,COLUMN(),FALSE),OFFSET(INDIRECT(ADDRESS(ROW(), COLUMN())),0,-1))</f>
        <v>238,238,238</v>
      </c>
      <c r="N941" s="7"/>
      <c r="O941" s="44" t="str" cm="1">
        <f t="array" aca="1" ref="O941" ca="1">IF(OFFSET(INDIRECT(ADDRESS(ROW(), COLUMN())),0,-1)="",VLOOKUP($G941,$A:$AAE,COLUMN(),FALSE),OFFSET(INDIRECT(ADDRESS(ROW(), COLUMN())),0,-1))</f>
        <v>面积*容积率</v>
      </c>
      <c r="P941" s="7"/>
      <c r="Q941" s="7" t="str" cm="1">
        <f t="array" aca="1" ref="Q941" ca="1">IF(OFFSET(INDIRECT(ADDRESS(ROW(), COLUMN())),0,-1)="",VLOOKUP($G941,$A:$AAE,COLUMN(),FALSE),OFFSET(INDIRECT(ADDRESS(ROW(), COLUMN())),0,-1))</f>
        <v>地块建筑面积*0</v>
      </c>
      <c r="R941" s="7"/>
      <c r="S941" s="7" t="str" cm="1">
        <f t="array" aca="1" ref="S941" ca="1">IF(OFFSET(INDIRECT(ADDRESS(ROW(), COLUMN())),0,-1)="",VLOOKUP($G941,$A:$AAE,COLUMN(),FALSE),OFFSET(INDIRECT(ADDRESS(ROW(), COLUMN())),0,-1))</f>
        <v>地块建筑面积*0</v>
      </c>
      <c r="T941" s="7"/>
      <c r="U941" s="7" t="str" cm="1">
        <f t="array" aca="1" ref="U941" ca="1">IF(OFFSET(INDIRECT(ADDRESS(ROW(), COLUMN())),0,-1)="",VLOOKUP($G941,$A:$AAE,COLUMN(),FALSE),OFFSET(INDIRECT(ADDRESS(ROW(), COLUMN())),0,-1))</f>
        <v>地块建筑面积*0</v>
      </c>
      <c r="V941" s="7"/>
      <c r="W941" s="44" t="str" cm="1">
        <f t="array" aca="1" ref="W941" ca="1">IF(OFFSET(INDIRECT(ADDRESS(ROW(), COLUMN())),0,-1)="",VLOOKUP($G941,$A:$AAE,COLUMN(),FALSE),OFFSET(INDIRECT(ADDRESS(ROW(), COLUMN())),0,-1))</f>
        <v>地块建筑面积*0</v>
      </c>
      <c r="X941" s="7"/>
      <c r="Y941" s="7" t="str" cm="1">
        <f t="array" aca="1" ref="Y941" ca="1">IF(OFFSET(INDIRECT(ADDRESS(ROW(), COLUMN())),0,-1)="",VLOOKUP($G941,$A:$AAE,COLUMN(),FALSE),OFFSET(INDIRECT(ADDRESS(ROW(), COLUMN())),0,-1))</f>
        <v>地块建筑面积*0</v>
      </c>
      <c r="Z941" s="7"/>
      <c r="AA941" s="7" t="str" cm="1">
        <f t="array" aca="1" ref="AA941" ca="1">IF(OFFSET(INDIRECT(ADDRESS(ROW(), COLUMN())),0,-1)="",VLOOKUP($G941,$A:$AAE,COLUMN(),FALSE),OFFSET(INDIRECT(ADDRESS(ROW(), COLUMN())),0,-1))</f>
        <v>地块建筑面积*0</v>
      </c>
      <c r="AB941" s="7"/>
      <c r="AC941" s="7" t="str" cm="1">
        <f t="array" aca="1" ref="AC941" ca="1">IF(OFFSET(INDIRECT(ADDRESS(ROW(), COLUMN())),0,-1)="",VLOOKUP($G941,$A:$AAE,COLUMN(),FALSE),OFFSET(INDIRECT(ADDRESS(ROW(), COLUMN())),0,-1))</f>
        <v>地块建筑面积*0</v>
      </c>
      <c r="AD941" s="7"/>
      <c r="AE941" s="7" t="str" cm="1">
        <f t="array" aca="1" ref="AE941" ca="1">IF(OFFSET(INDIRECT(ADDRESS(ROW(), COLUMN())),0,-1)="",VLOOKUP($G941,$A:$AAE,COLUMN(),FALSE),OFFSET(INDIRECT(ADDRESS(ROW(), COLUMN())),0,-1))</f>
        <v>面积*0</v>
      </c>
      <c r="AF941" s="7"/>
      <c r="AG941" s="7" t="str" cm="1">
        <f t="array" aca="1" ref="AG941" ca="1">IF(OFFSET(INDIRECT(ADDRESS(ROW(), COLUMN())),0,-1)="",VLOOKUP($G941,$A:$AAE,COLUMN(),FALSE),OFFSET(INDIRECT(ADDRESS(ROW(), COLUMN())),0,-1))</f>
        <v>面积*0</v>
      </c>
      <c r="AH941" s="7"/>
      <c r="AI941" s="7" t="str" cm="1">
        <f t="array" aca="1" ref="AI941" ca="1">IF(OFFSET(INDIRECT(ADDRESS(ROW(), COLUMN())),0,-1)="",VLOOKUP($G941,$A:$AAE,COLUMN(),FALSE),OFFSET(INDIRECT(ADDRESS(ROW(), COLUMN())),0,-1))</f>
        <v>-</v>
      </c>
      <c r="AJ941" s="7"/>
      <c r="AK941" s="7" cm="1">
        <f t="array" aca="1" ref="AK941" ca="1">IF(OFFSET(INDIRECT(ADDRESS(ROW(), COLUMN())),0,-1)="",VLOOKUP($G941,$A:$AAE,COLUMN(),FALSE),OFFSET(INDIRECT(ADDRESS(ROW(), COLUMN())),0,-1))</f>
        <v>0</v>
      </c>
      <c r="AL941" s="7"/>
      <c r="AM941" s="7" t="str" cm="1">
        <f t="array" aca="1" ref="AM941" ca="1">IF(OFFSET(INDIRECT(ADDRESS(ROW(), COLUMN())),0,-1)="",VLOOKUP($G941,$A:$AAE,COLUMN(),FALSE),OFFSET(INDIRECT(ADDRESS(ROW(), COLUMN())),0,-1))</f>
        <v>-</v>
      </c>
      <c r="AN941" s="7"/>
      <c r="AO941" s="7" cm="1">
        <f t="array" aca="1" ref="AO941" ca="1">IF(OFFSET(INDIRECT(ADDRESS(ROW(), COLUMN())),0,-1)="",VLOOKUP($G941,$A:$AAE,COLUMN(),FALSE),OFFSET(INDIRECT(ADDRESS(ROW(), COLUMN())),0,-1))</f>
        <v>0</v>
      </c>
      <c r="AP941" s="7"/>
      <c r="AQ941" s="7" t="str" cm="1">
        <f t="array" aca="1" ref="AQ941" ca="1">IF(OFFSET(INDIRECT(ADDRESS(ROW(), COLUMN())),0,-1)="",VLOOKUP($G941,$A:$AAE,COLUMN(),FALSE),OFFSET(INDIRECT(ADDRESS(ROW(), COLUMN())),0,-1))</f>
        <v>-</v>
      </c>
      <c r="AR941" s="7"/>
      <c r="AS941" s="7" cm="1">
        <f t="array" aca="1" ref="AS941" ca="1">IF(OFFSET(INDIRECT(ADDRESS(ROW(), COLUMN())),0,-1)="",VLOOKUP($G941,$A:$AAE,COLUMN(),FALSE),OFFSET(INDIRECT(ADDRESS(ROW(), COLUMN())),0,-1))</f>
        <v>0</v>
      </c>
      <c r="AT941" s="7"/>
      <c r="AU941" s="7" t="str" cm="1">
        <f t="array" aca="1" ref="AU941" ca="1">IF(OFFSET(INDIRECT(ADDRESS(ROW(), COLUMN())),0,-1)="",VLOOKUP($G941,$A:$AAE,COLUMN(),FALSE),OFFSET(INDIRECT(ADDRESS(ROW(), COLUMN())),0,-1))</f>
        <v>-</v>
      </c>
      <c r="AV941" s="7"/>
      <c r="AW941" s="7" cm="1">
        <f t="array" aca="1" ref="AW941" ca="1">IF(OFFSET(INDIRECT(ADDRESS(ROW(), COLUMN())),0,-1)="",VLOOKUP($G941,$A:$AAE,COLUMN(),FALSE),OFFSET(INDIRECT(ADDRESS(ROW(), COLUMN())),0,-1))</f>
        <v>0</v>
      </c>
      <c r="AX941" s="2"/>
      <c r="AY941" s="7" t="str" cm="1">
        <f t="array" aca="1" ref="AY941" ca="1">IF(OFFSET(INDIRECT(ADDRESS(ROW(), COLUMN())),0,-1)="",VLOOKUP($G941,$A:$AAE,COLUMN(),FALSE),OFFSET(INDIRECT(ADDRESS(ROW(), COLUMN())),0,-1))</f>
        <v>-</v>
      </c>
      <c r="AZ941" s="2"/>
      <c r="BA941" s="7" cm="1">
        <f t="array" aca="1" ref="BA941" ca="1">IF(OFFSET(INDIRECT(ADDRESS(ROW(), COLUMN())),0,-1)="",VLOOKUP($G941,$A:$AAE,COLUMN(),FALSE),OFFSET(INDIRECT(ADDRESS(ROW(), COLUMN())),0,-1))</f>
        <v>0</v>
      </c>
      <c r="BB941" s="2"/>
      <c r="BC941" s="7" cm="1">
        <f t="array" aca="1" ref="BC941" ca="1">IF(OFFSET(INDIRECT(ADDRESS(ROW(), COLUMN())),0,-1)="",VLOOKUP($G941,$A:$AAE,COLUMN(),FALSE),OFFSET(INDIRECT(ADDRESS(ROW(), COLUMN())),0,-1))</f>
        <v>0</v>
      </c>
      <c r="BD941" s="2"/>
      <c r="BE941" s="7" t="str" cm="1">
        <f t="array" aca="1" ref="BE941" ca="1">IF(OFFSET(INDIRECT(ADDRESS(ROW(), COLUMN())),0,-1)="",VLOOKUP($G941,$A:$AAE,COLUMN(),FALSE),OFFSET(INDIRECT(ADDRESS(ROW(), COLUMN())),0,-1))</f>
        <v>用水量*0</v>
      </c>
      <c r="BF941" s="2"/>
      <c r="BG941" s="7" t="str" cm="1">
        <f t="array" aca="1" ref="BG941" ca="1">IF(OFFSET(INDIRECT(ADDRESS(ROW(), COLUMN())),0,-1)="",VLOOKUP($G941,$A:$AAE,COLUMN(),FALSE),OFFSET(INDIRECT(ADDRESS(ROW(), COLUMN())),0,-1))</f>
        <v>-</v>
      </c>
      <c r="BH941" s="2"/>
      <c r="BI941" s="7" cm="1">
        <f t="array" aca="1" ref="BI941" ca="1">IF(OFFSET(INDIRECT(ADDRESS(ROW(), COLUMN())),0,-1)="",VLOOKUP($G941,$A:$AAE,COLUMN(),FALSE),OFFSET(INDIRECT(ADDRESS(ROW(), COLUMN())),0,-1))</f>
        <v>0</v>
      </c>
      <c r="BJ941" s="2"/>
      <c r="BK941" s="7" cm="1">
        <f t="array" aca="1" ref="BK941" ca="1">IF(OFFSET(INDIRECT(ADDRESS(ROW(), COLUMN())),0,-1)="",VLOOKUP($G941,$A:$AAE,COLUMN(),FALSE),OFFSET(INDIRECT(ADDRESS(ROW(), COLUMN())),0,-1))</f>
        <v>0</v>
      </c>
      <c r="BL941" s="2"/>
      <c r="BM941" s="7" t="str" cm="1">
        <f t="array" aca="1" ref="BM941" ca="1">IF(OFFSET(INDIRECT(ADDRESS(ROW(), COLUMN())),0,-1)="",VLOOKUP($G941,$A:$AAE,COLUMN(),FALSE),OFFSET(INDIRECT(ADDRESS(ROW(), COLUMN())),0,-1))</f>
        <v>-</v>
      </c>
      <c r="BN941" s="2"/>
      <c r="BO941" s="7" cm="1">
        <f t="array" aca="1" ref="BO941" ca="1">IF(OFFSET(INDIRECT(ADDRESS(ROW(), COLUMN())),0,-1)="",VLOOKUP($G941,$A:$AAE,COLUMN(),FALSE),OFFSET(INDIRECT(ADDRESS(ROW(), COLUMN())),0,-1))</f>
        <v>0</v>
      </c>
      <c r="BP941" s="2"/>
      <c r="BQ941" s="7" t="str" cm="1">
        <f t="array" aca="1" ref="BQ941" ca="1">IF(OFFSET(INDIRECT(ADDRESS(ROW(), COLUMN())),0,-1)="",VLOOKUP($G941,$A:$AAE,COLUMN(),FALSE),OFFSET(INDIRECT(ADDRESS(ROW(), COLUMN())),0,-1))</f>
        <v>-</v>
      </c>
      <c r="BR941" s="2"/>
      <c r="BS941" s="7" cm="1">
        <f t="array" aca="1" ref="BS941" ca="1">IF(OFFSET(INDIRECT(ADDRESS(ROW(), COLUMN())),0,-1)="",VLOOKUP($G941,$A:$AAE,COLUMN(),FALSE),OFFSET(INDIRECT(ADDRESS(ROW(), COLUMN())),0,-1))</f>
        <v>0</v>
      </c>
      <c r="BT941" s="2"/>
      <c r="BU941" s="7" t="str" cm="1">
        <f t="array" aca="1" ref="BU941" ca="1">IF(OFFSET(INDIRECT(ADDRESS(ROW(), COLUMN())),0,-1)="",VLOOKUP($G941,$A:$AAE,COLUMN(),FALSE),OFFSET(INDIRECT(ADDRESS(ROW(), COLUMN())),0,-1))</f>
        <v>-</v>
      </c>
      <c r="BV941" s="2"/>
      <c r="BW941" s="7" cm="1">
        <f t="array" aca="1" ref="BW941" ca="1">IF(OFFSET(INDIRECT(ADDRESS(ROW(), COLUMN())),0,-1)="",VLOOKUP($G941,$A:$AAE,COLUMN(),FALSE),OFFSET(INDIRECT(ADDRESS(ROW(), COLUMN())),0,-1))</f>
        <v>0</v>
      </c>
      <c r="BX941" s="2"/>
      <c r="BY941" s="7" cm="1">
        <f t="array" aca="1" ref="BY941" ca="1">IF(OFFSET(INDIRECT(ADDRESS(ROW(), COLUMN())),0,-1)="",VLOOKUP($G941,$A:$AAE,COLUMN(),FALSE),OFFSET(INDIRECT(ADDRESS(ROW(), COLUMN())),0,-1))</f>
        <v>0</v>
      </c>
      <c r="BZ941" s="90"/>
      <c r="CA941" s="7" t="str" cm="1">
        <f t="array" aca="1" ref="CA941" ca="1">IF(OFFSET(INDIRECT(ADDRESS(ROW(), COLUMN())),0,-1)="",VLOOKUP($G941,$A:$AAE,COLUMN(),FALSE),OFFSET(INDIRECT(ADDRESS(ROW(), COLUMN())),0,-1))</f>
        <v>-</v>
      </c>
      <c r="CB941" s="7"/>
      <c r="CC941" s="7" cm="1">
        <f t="array" aca="1" ref="CC941" ca="1">IF(OFFSET(INDIRECT(ADDRESS(ROW(), COLUMN())),0,-1)="",VLOOKUP($G941,$A:$AAE,COLUMN(),FALSE),OFFSET(INDIRECT(ADDRESS(ROW(), COLUMN())),0,-1))</f>
        <v>0</v>
      </c>
      <c r="CD941" s="7"/>
      <c r="CE941" s="7" t="str" cm="1">
        <f t="array" aca="1" ref="CE941" ca="1">IF(OFFSET(INDIRECT(ADDRESS(ROW(), COLUMN())),0,-1)="",VLOOKUP($G941,$A:$AAE,COLUMN(),FALSE),OFFSET(INDIRECT(ADDRESS(ROW(), COLUMN())),0,-1))</f>
        <v>-</v>
      </c>
      <c r="CF941" s="7"/>
      <c r="CG941" s="7" cm="1">
        <f t="array" aca="1" ref="CG941" ca="1">IF(OFFSET(INDIRECT(ADDRESS(ROW(), COLUMN())),0,-1)="",VLOOKUP($G941,$A:$AAE,COLUMN(),FALSE),OFFSET(INDIRECT(ADDRESS(ROW(), COLUMN())),0,-1))</f>
        <v>0</v>
      </c>
      <c r="CH941" s="7"/>
      <c r="CI941" s="44" t="str" cm="1">
        <f t="array" aca="1" ref="CI941" ca="1">IF(OFFSET(INDIRECT(ADDRESS(ROW(), COLUMN())),0,-1)="",VLOOKUP($G941,$A:$AAE,COLUMN(),FALSE),OFFSET(INDIRECT(ADDRESS(ROW(), COLUMN())),0,-1))</f>
        <v>其他土地</v>
      </c>
      <c r="CJ941" s="75" t="s">
        <v>1962</v>
      </c>
      <c r="CK941" s="78" t="str">
        <f t="shared" ref="CK941:CU941" si="3948">IF(A941 = "",A$1&amp;":",_xlfn.TEXTJOIN(":",TRUE,A$1,A941))</f>
        <v>唯一标识:2302#后备耕地#国空</v>
      </c>
      <c r="CL941" s="78" t="str">
        <f t="shared" si="3948"/>
        <v>性质名称:后备耕地</v>
      </c>
      <c r="CM941" s="78" t="str">
        <f t="shared" si="3948"/>
        <v>地块性质过滤:</v>
      </c>
      <c r="CN941" s="78" t="str">
        <f t="shared" si="3948"/>
        <v>地块性质:2302</v>
      </c>
      <c r="CO941" s="78" t="str">
        <f t="shared" si="3948"/>
        <v>地类标准:国空</v>
      </c>
      <c r="CP941" s="78" t="str">
        <f t="shared" si="3948"/>
        <v>地块性质别称:2302</v>
      </c>
      <c r="CQ941" s="78" t="str">
        <f t="shared" si="3948"/>
        <v>属性继承:E9#其他非建设用地#城规</v>
      </c>
      <c r="CR941" s="78" t="str">
        <f t="shared" si="3948"/>
        <v>父类:E9</v>
      </c>
      <c r="CS941" s="78" t="str">
        <f t="shared" si="3948"/>
        <v>级别继承:23#其他土地#国空</v>
      </c>
      <c r="CT941" s="78" t="str">
        <f t="shared" si="3948"/>
        <v>级别层次:2</v>
      </c>
      <c r="CU941" s="78" t="str">
        <f t="shared" si="3948"/>
        <v>级别:123</v>
      </c>
      <c r="CV941" s="78" t="str">
        <f ca="1">IF(M941 = "",M$1&amp;":",_xlfn.TEXTJOIN(":",TRUE,M$1,M941))</f>
        <v>地块颜色:238,238,238</v>
      </c>
      <c r="CW941" s="78" t="str">
        <f ca="1">IF(O941 = "",O$1&amp;":",_xlfn.TEXTJOIN(":",TRUE,O$1,O941))</f>
        <v>建筑面积公式:面积*容积率</v>
      </c>
      <c r="CX941" s="78" t="str">
        <f ca="1">IF(Q941 = "",Q$1&amp;":",_xlfn.TEXTJOIN(":",TRUE,Q$1,Q941))</f>
        <v>住宅建筑面积公式:地块建筑面积*0</v>
      </c>
      <c r="CY941" s="78" t="str">
        <f ca="1">IF(S941 = "",S$1&amp;":",_xlfn.TEXTJOIN(":",TRUE,S$1,S941))</f>
        <v>商服建筑面积公式:地块建筑面积*0</v>
      </c>
      <c r="CZ941" s="78" t="str">
        <f ca="1">IF(U941 = "",U$1&amp;":",_xlfn.TEXTJOIN(":",TRUE,U$1,U941))</f>
        <v>商服中商业建筑面积公式:地块建筑面积*0</v>
      </c>
      <c r="DA941" s="78" t="str">
        <f ca="1">IF(W941 = "",W$1&amp;":",_xlfn.TEXTJOIN(":",TRUE,W$1,W941))</f>
        <v>商服中办公建筑面积公式:地块建筑面积*0</v>
      </c>
      <c r="DB941" s="78" t="str">
        <f ca="1">IF(Y941 = "",Y$1&amp;":",_xlfn.TEXTJOIN(":",TRUE,Y$1,Y941))</f>
        <v>公服建筑面积公式:地块建筑面积*0</v>
      </c>
      <c r="DC941" s="78" t="str">
        <f ca="1">IF(AA941 = "",AA$1&amp;":",_xlfn.TEXTJOIN(":",TRUE,AA$1,AA941))</f>
        <v>工业建筑面积公式:地块建筑面积*0</v>
      </c>
      <c r="DD941" s="78" t="str">
        <f ca="1">IF(AC941 = "",AC$1&amp;":",_xlfn.TEXTJOIN(":",TRUE,AC$1,AC941))</f>
        <v>市政建筑面积公式:地块建筑面积*0</v>
      </c>
      <c r="DE941" s="78" t="str">
        <f ca="1">IF(AE941 = "",AE$1&amp;":",_xlfn.TEXTJOIN(":",TRUE,AE$1,AE941))</f>
        <v>绿地面积指定指标:面积*0</v>
      </c>
      <c r="DF941" s="78" t="str">
        <f ca="1">IF(AG941 = "",AG$1&amp;":",_xlfn.TEXTJOIN(":",TRUE,AG$1,AG941))</f>
        <v>绿地面积指定公式:面积*0</v>
      </c>
      <c r="DG941" s="78" t="str">
        <f ca="1">IF(AI941 = "",AI$1&amp;":",_xlfn.TEXTJOIN(":",TRUE,AI$1,AI941))</f>
        <v>户数指标:-</v>
      </c>
      <c r="DH941" s="78" t="str">
        <f ca="1">IF(AK941 = "",AK$1&amp;":",_xlfn.TEXTJOIN(":",TRUE,AK$1,AK941))</f>
        <v>户数公式:0</v>
      </c>
      <c r="DI941" s="78" t="str">
        <f ca="1">IF(AM941 = "",AM$1&amp;":",_xlfn.TEXTJOIN(":",TRUE,AM$1,AM941))</f>
        <v>人数指标:-</v>
      </c>
      <c r="DJ941" s="78" t="str">
        <f ca="1">IF(AO941 = "",AO$1&amp;":",_xlfn.TEXTJOIN(":",TRUE,AO$1,AO941))</f>
        <v>人数公式:0</v>
      </c>
      <c r="DK941" s="78" t="str">
        <f ca="1">IF(AQ941 = "",AQ$1&amp;":",_xlfn.TEXTJOIN(":",TRUE,AQ$1,AQ941))</f>
        <v>就业指标:-</v>
      </c>
      <c r="DL941" s="78" t="str">
        <f ca="1">IF(AS941 = "",AS$1&amp;":",_xlfn.TEXTJOIN(":",TRUE,AS$1,AS941))</f>
        <v>就业公式:0</v>
      </c>
      <c r="DM941" s="78" t="str">
        <f ca="1">IF(AU941 = "",AU$1&amp;":",_xlfn.TEXTJOIN(":",TRUE,AU$1,AU941))</f>
        <v>机动车指标:-</v>
      </c>
      <c r="DN941" s="78" t="str">
        <f ca="1">IF(AW941 = "",AW$1&amp;":",_xlfn.TEXTJOIN(":",TRUE,AW$1,AW941))</f>
        <v>机动车公式:0</v>
      </c>
      <c r="DO941" s="78" t="str">
        <f ca="1">IF(AY941 = "",AY$1&amp;":",_xlfn.TEXTJOIN(":",TRUE,AY$1,AY941))</f>
        <v>用水量指标:-</v>
      </c>
      <c r="DP941" s="78" t="str">
        <f ca="1">IF(BA941 = "",BA$1&amp;":",_xlfn.TEXTJOIN(":",TRUE,BA$1,BA941))</f>
        <v>用水量公式:0</v>
      </c>
      <c r="DQ941" s="78" t="str">
        <f ca="1">IF(BC941 = "",BC$1&amp;":",_xlfn.TEXTJOIN(":",TRUE,BC$1,BC941))</f>
        <v>污水折算系数:0</v>
      </c>
      <c r="DR941" s="78" t="str">
        <f ca="1">IF(BE941 = "",BE$1&amp;":",_xlfn.TEXTJOIN(":",TRUE,BE$1,BE941))</f>
        <v>污水量公式:用水量*0</v>
      </c>
      <c r="DS941" s="78" t="str">
        <f ca="1">IF(BG941 = "",BG$1&amp;":",_xlfn.TEXTJOIN(":",TRUE,BG$1,BG941))</f>
        <v>用电负荷指标:-</v>
      </c>
      <c r="DT941" s="78" t="str">
        <f ca="1">IF(BI941 = "",BI$1&amp;":",_xlfn.TEXTJOIN(":",TRUE,BI$1,BI941))</f>
        <v>同时率:0</v>
      </c>
      <c r="DU941" s="78" t="str">
        <f ca="1">IF(BK941 = "",BK$1&amp;":",_xlfn.TEXTJOIN(":",TRUE,BK$1,BK941))</f>
        <v>用电量公式:0</v>
      </c>
      <c r="DV941" s="78" t="str">
        <f ca="1">IF(BM941 = "",BM$1&amp;":",_xlfn.TEXTJOIN(":",TRUE,BM$1,BM941))</f>
        <v>固话装机指标:-</v>
      </c>
      <c r="DW941" s="78" t="str">
        <f ca="1">IF(BO941 = "",BO$1&amp;":",_xlfn.TEXTJOIN(":",TRUE,BO$1,BO941))</f>
        <v>固话量公式:0</v>
      </c>
      <c r="DX941" s="78" t="str">
        <f ca="1">IF(BQ941 = "",BQ$1&amp;":",_xlfn.TEXTJOIN(":",TRUE,BQ$1,BQ941))</f>
        <v>有线电视指标:-</v>
      </c>
      <c r="DY941" s="78" t="str">
        <f ca="1">IF(BS941 = "",BS$1&amp;":",_xlfn.TEXTJOIN(":",TRUE,BS$1,BS941))</f>
        <v>电视量公式:0</v>
      </c>
      <c r="DZ941" s="78" t="str">
        <f ca="1">IF(BU941 = "",BU$1&amp;":",_xlfn.TEXTJOIN(":",TRUE,BU$1,BU941))</f>
        <v>高峰机动车生成量指标:-</v>
      </c>
      <c r="EA941" s="78" t="str">
        <f ca="1">IF(BW941 = "",BW$1&amp;":",_xlfn.TEXTJOIN(":",TRUE,BW$1,BW941))</f>
        <v>高峰机动车吸引量公式:0</v>
      </c>
      <c r="EB941" s="78" t="str">
        <f ca="1">IF(BY941 = "",BY$1&amp;":",_xlfn.TEXTJOIN(":",TRUE,BY$1,BY941))</f>
        <v>高峰机动车发生量公式:0</v>
      </c>
      <c r="EC941" s="78" t="str">
        <f ca="1">IF(CA941 = "",CA$1&amp;":",_xlfn.TEXTJOIN(":",TRUE,CA$1,CA941))</f>
        <v>地下空间指标:-</v>
      </c>
      <c r="ED941" s="78" t="str">
        <f ca="1">IF(CC941 = "",CC$1&amp;":",_xlfn.TEXTJOIN(":",TRUE,CC$1,CC941))</f>
        <v>地下空间公式:0</v>
      </c>
      <c r="EE941" s="78" t="str">
        <f ca="1">IF(CE941 = "",CE$1&amp;":",_xlfn.TEXTJOIN(":",TRUE,CE$1,CE941))</f>
        <v>人防指标:-</v>
      </c>
      <c r="EF941" s="78" t="str">
        <f ca="1">IF(CG941 = "",CG$1&amp;":",_xlfn.TEXTJOIN(":",TRUE,CG$1,CG941))</f>
        <v>人防公式:0</v>
      </c>
      <c r="EG941" s="78" t="str">
        <f ca="1">IF(CI941 = "",CI$1&amp;":",_xlfn.TEXTJOIN(":",TRUE,CI$1,CI941))</f>
        <v>用地构成:其他土地</v>
      </c>
      <c r="EH941" s="78" t="s">
        <v>1962</v>
      </c>
      <c r="EI941" s="79" t="str">
        <f ca="1">_xlfn.TEXTJOIN(";",TRUE,CK941:EG941)</f>
        <v>唯一标识:2302#后备耕地#国空;性质名称:后备耕地;地块性质过滤:;地块性质:2302;地类标准:国空;地块性质别称:2302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1" t="s">
        <v>1962</v>
      </c>
    </row>
    <row r="942" spans="1:140" ht="16.5" x14ac:dyDescent="0.2">
      <c r="A942" s="44" t="str">
        <f t="shared" si="3520"/>
        <v>2303#田坎#国空</v>
      </c>
      <c r="B942" s="44" t="s">
        <v>226</v>
      </c>
      <c r="C942" s="44"/>
      <c r="D942" s="44">
        <v>2303</v>
      </c>
      <c r="E942" s="44" t="s">
        <v>1277</v>
      </c>
      <c r="F942" s="44">
        <v>2303</v>
      </c>
      <c r="G942" s="44" t="s">
        <v>54</v>
      </c>
      <c r="H942" s="44" t="s">
        <v>779</v>
      </c>
      <c r="I942" s="44" t="s">
        <v>1481</v>
      </c>
      <c r="J942" s="44">
        <f t="shared" si="3521"/>
        <v>2</v>
      </c>
      <c r="K942" s="44" t="str">
        <f t="shared" si="3522"/>
        <v>123</v>
      </c>
      <c r="L942" s="44"/>
      <c r="M942" s="44" t="str" cm="1">
        <f t="array" aca="1" ref="M942" ca="1">IF(OFFSET(INDIRECT(ADDRESS(ROW(), COLUMN())),0,-1)="",VLOOKUP($G942,$A:$AAE,COLUMN(),FALSE),OFFSET(INDIRECT(ADDRESS(ROW(), COLUMN())),0,-1))</f>
        <v>238,238,238</v>
      </c>
      <c r="N942" s="7"/>
      <c r="O942" s="44" t="str" cm="1">
        <f t="array" aca="1" ref="O942" ca="1">IF(OFFSET(INDIRECT(ADDRESS(ROW(), COLUMN())),0,-1)="",VLOOKUP($G942,$A:$AAE,COLUMN(),FALSE),OFFSET(INDIRECT(ADDRESS(ROW(), COLUMN())),0,-1))</f>
        <v>面积*容积率</v>
      </c>
      <c r="P942" s="7"/>
      <c r="Q942" s="7" t="str" cm="1">
        <f t="array" aca="1" ref="Q942" ca="1">IF(OFFSET(INDIRECT(ADDRESS(ROW(), COLUMN())),0,-1)="",VLOOKUP($G942,$A:$AAE,COLUMN(),FALSE),OFFSET(INDIRECT(ADDRESS(ROW(), COLUMN())),0,-1))</f>
        <v>地块建筑面积*0</v>
      </c>
      <c r="R942" s="7"/>
      <c r="S942" s="7" t="str" cm="1">
        <f t="array" aca="1" ref="S942" ca="1">IF(OFFSET(INDIRECT(ADDRESS(ROW(), COLUMN())),0,-1)="",VLOOKUP($G942,$A:$AAE,COLUMN(),FALSE),OFFSET(INDIRECT(ADDRESS(ROW(), COLUMN())),0,-1))</f>
        <v>地块建筑面积*0</v>
      </c>
      <c r="T942" s="7"/>
      <c r="U942" s="7" t="str" cm="1">
        <f t="array" aca="1" ref="U942" ca="1">IF(OFFSET(INDIRECT(ADDRESS(ROW(), COLUMN())),0,-1)="",VLOOKUP($G942,$A:$AAE,COLUMN(),FALSE),OFFSET(INDIRECT(ADDRESS(ROW(), COLUMN())),0,-1))</f>
        <v>地块建筑面积*0</v>
      </c>
      <c r="V942" s="7"/>
      <c r="W942" s="44" t="str" cm="1">
        <f t="array" aca="1" ref="W942" ca="1">IF(OFFSET(INDIRECT(ADDRESS(ROW(), COLUMN())),0,-1)="",VLOOKUP($G942,$A:$AAE,COLUMN(),FALSE),OFFSET(INDIRECT(ADDRESS(ROW(), COLUMN())),0,-1))</f>
        <v>地块建筑面积*0</v>
      </c>
      <c r="X942" s="7"/>
      <c r="Y942" s="7" t="str" cm="1">
        <f t="array" aca="1" ref="Y942" ca="1">IF(OFFSET(INDIRECT(ADDRESS(ROW(), COLUMN())),0,-1)="",VLOOKUP($G942,$A:$AAE,COLUMN(),FALSE),OFFSET(INDIRECT(ADDRESS(ROW(), COLUMN())),0,-1))</f>
        <v>地块建筑面积*0</v>
      </c>
      <c r="Z942" s="7"/>
      <c r="AA942" s="7" t="str" cm="1">
        <f t="array" aca="1" ref="AA942" ca="1">IF(OFFSET(INDIRECT(ADDRESS(ROW(), COLUMN())),0,-1)="",VLOOKUP($G942,$A:$AAE,COLUMN(),FALSE),OFFSET(INDIRECT(ADDRESS(ROW(), COLUMN())),0,-1))</f>
        <v>地块建筑面积*0</v>
      </c>
      <c r="AB942" s="7"/>
      <c r="AC942" s="7" t="str" cm="1">
        <f t="array" aca="1" ref="AC942" ca="1">IF(OFFSET(INDIRECT(ADDRESS(ROW(), COLUMN())),0,-1)="",VLOOKUP($G942,$A:$AAE,COLUMN(),FALSE),OFFSET(INDIRECT(ADDRESS(ROW(), COLUMN())),0,-1))</f>
        <v>地块建筑面积*0</v>
      </c>
      <c r="AD942" s="7"/>
      <c r="AE942" s="7" t="str" cm="1">
        <f t="array" aca="1" ref="AE942" ca="1">IF(OFFSET(INDIRECT(ADDRESS(ROW(), COLUMN())),0,-1)="",VLOOKUP($G942,$A:$AAE,COLUMN(),FALSE),OFFSET(INDIRECT(ADDRESS(ROW(), COLUMN())),0,-1))</f>
        <v>面积*0</v>
      </c>
      <c r="AF942" s="7"/>
      <c r="AG942" s="7" t="str" cm="1">
        <f t="array" aca="1" ref="AG942" ca="1">IF(OFFSET(INDIRECT(ADDRESS(ROW(), COLUMN())),0,-1)="",VLOOKUP($G942,$A:$AAE,COLUMN(),FALSE),OFFSET(INDIRECT(ADDRESS(ROW(), COLUMN())),0,-1))</f>
        <v>面积*0</v>
      </c>
      <c r="AH942" s="7"/>
      <c r="AI942" s="7" t="str" cm="1">
        <f t="array" aca="1" ref="AI942" ca="1">IF(OFFSET(INDIRECT(ADDRESS(ROW(), COLUMN())),0,-1)="",VLOOKUP($G942,$A:$AAE,COLUMN(),FALSE),OFFSET(INDIRECT(ADDRESS(ROW(), COLUMN())),0,-1))</f>
        <v>-</v>
      </c>
      <c r="AJ942" s="7"/>
      <c r="AK942" s="7" cm="1">
        <f t="array" aca="1" ref="AK942" ca="1">IF(OFFSET(INDIRECT(ADDRESS(ROW(), COLUMN())),0,-1)="",VLOOKUP($G942,$A:$AAE,COLUMN(),FALSE),OFFSET(INDIRECT(ADDRESS(ROW(), COLUMN())),0,-1))</f>
        <v>0</v>
      </c>
      <c r="AL942" s="7"/>
      <c r="AM942" s="7" t="str" cm="1">
        <f t="array" aca="1" ref="AM942" ca="1">IF(OFFSET(INDIRECT(ADDRESS(ROW(), COLUMN())),0,-1)="",VLOOKUP($G942,$A:$AAE,COLUMN(),FALSE),OFFSET(INDIRECT(ADDRESS(ROW(), COLUMN())),0,-1))</f>
        <v>-</v>
      </c>
      <c r="AN942" s="7"/>
      <c r="AO942" s="7" cm="1">
        <f t="array" aca="1" ref="AO942" ca="1">IF(OFFSET(INDIRECT(ADDRESS(ROW(), COLUMN())),0,-1)="",VLOOKUP($G942,$A:$AAE,COLUMN(),FALSE),OFFSET(INDIRECT(ADDRESS(ROW(), COLUMN())),0,-1))</f>
        <v>0</v>
      </c>
      <c r="AP942" s="7"/>
      <c r="AQ942" s="7" t="str" cm="1">
        <f t="array" aca="1" ref="AQ942" ca="1">IF(OFFSET(INDIRECT(ADDRESS(ROW(), COLUMN())),0,-1)="",VLOOKUP($G942,$A:$AAE,COLUMN(),FALSE),OFFSET(INDIRECT(ADDRESS(ROW(), COLUMN())),0,-1))</f>
        <v>-</v>
      </c>
      <c r="AR942" s="7"/>
      <c r="AS942" s="7" cm="1">
        <f t="array" aca="1" ref="AS942" ca="1">IF(OFFSET(INDIRECT(ADDRESS(ROW(), COLUMN())),0,-1)="",VLOOKUP($G942,$A:$AAE,COLUMN(),FALSE),OFFSET(INDIRECT(ADDRESS(ROW(), COLUMN())),0,-1))</f>
        <v>0</v>
      </c>
      <c r="AT942" s="7"/>
      <c r="AU942" s="7" t="str" cm="1">
        <f t="array" aca="1" ref="AU942" ca="1">IF(OFFSET(INDIRECT(ADDRESS(ROW(), COLUMN())),0,-1)="",VLOOKUP($G942,$A:$AAE,COLUMN(),FALSE),OFFSET(INDIRECT(ADDRESS(ROW(), COLUMN())),0,-1))</f>
        <v>-</v>
      </c>
      <c r="AV942" s="7"/>
      <c r="AW942" s="7" cm="1">
        <f t="array" aca="1" ref="AW942" ca="1">IF(OFFSET(INDIRECT(ADDRESS(ROW(), COLUMN())),0,-1)="",VLOOKUP($G942,$A:$AAE,COLUMN(),FALSE),OFFSET(INDIRECT(ADDRESS(ROW(), COLUMN())),0,-1))</f>
        <v>0</v>
      </c>
      <c r="AX942" s="2"/>
      <c r="AY942" s="7" t="str" cm="1">
        <f t="array" aca="1" ref="AY942" ca="1">IF(OFFSET(INDIRECT(ADDRESS(ROW(), COLUMN())),0,-1)="",VLOOKUP($G942,$A:$AAE,COLUMN(),FALSE),OFFSET(INDIRECT(ADDRESS(ROW(), COLUMN())),0,-1))</f>
        <v>-</v>
      </c>
      <c r="AZ942" s="2"/>
      <c r="BA942" s="7" cm="1">
        <f t="array" aca="1" ref="BA942" ca="1">IF(OFFSET(INDIRECT(ADDRESS(ROW(), COLUMN())),0,-1)="",VLOOKUP($G942,$A:$AAE,COLUMN(),FALSE),OFFSET(INDIRECT(ADDRESS(ROW(), COLUMN())),0,-1))</f>
        <v>0</v>
      </c>
      <c r="BB942" s="2"/>
      <c r="BC942" s="7" cm="1">
        <f t="array" aca="1" ref="BC942" ca="1">IF(OFFSET(INDIRECT(ADDRESS(ROW(), COLUMN())),0,-1)="",VLOOKUP($G942,$A:$AAE,COLUMN(),FALSE),OFFSET(INDIRECT(ADDRESS(ROW(), COLUMN())),0,-1))</f>
        <v>0</v>
      </c>
      <c r="BD942" s="2"/>
      <c r="BE942" s="7" t="str" cm="1">
        <f t="array" aca="1" ref="BE942" ca="1">IF(OFFSET(INDIRECT(ADDRESS(ROW(), COLUMN())),0,-1)="",VLOOKUP($G942,$A:$AAE,COLUMN(),FALSE),OFFSET(INDIRECT(ADDRESS(ROW(), COLUMN())),0,-1))</f>
        <v>用水量*0</v>
      </c>
      <c r="BF942" s="2"/>
      <c r="BG942" s="7" t="str" cm="1">
        <f t="array" aca="1" ref="BG942" ca="1">IF(OFFSET(INDIRECT(ADDRESS(ROW(), COLUMN())),0,-1)="",VLOOKUP($G942,$A:$AAE,COLUMN(),FALSE),OFFSET(INDIRECT(ADDRESS(ROW(), COLUMN())),0,-1))</f>
        <v>-</v>
      </c>
      <c r="BH942" s="2"/>
      <c r="BI942" s="7" cm="1">
        <f t="array" aca="1" ref="BI942" ca="1">IF(OFFSET(INDIRECT(ADDRESS(ROW(), COLUMN())),0,-1)="",VLOOKUP($G942,$A:$AAE,COLUMN(),FALSE),OFFSET(INDIRECT(ADDRESS(ROW(), COLUMN())),0,-1))</f>
        <v>0</v>
      </c>
      <c r="BJ942" s="2"/>
      <c r="BK942" s="7" cm="1">
        <f t="array" aca="1" ref="BK942" ca="1">IF(OFFSET(INDIRECT(ADDRESS(ROW(), COLUMN())),0,-1)="",VLOOKUP($G942,$A:$AAE,COLUMN(),FALSE),OFFSET(INDIRECT(ADDRESS(ROW(), COLUMN())),0,-1))</f>
        <v>0</v>
      </c>
      <c r="BL942" s="2"/>
      <c r="BM942" s="7" t="str" cm="1">
        <f t="array" aca="1" ref="BM942" ca="1">IF(OFFSET(INDIRECT(ADDRESS(ROW(), COLUMN())),0,-1)="",VLOOKUP($G942,$A:$AAE,COLUMN(),FALSE),OFFSET(INDIRECT(ADDRESS(ROW(), COLUMN())),0,-1))</f>
        <v>-</v>
      </c>
      <c r="BN942" s="2"/>
      <c r="BO942" s="7" cm="1">
        <f t="array" aca="1" ref="BO942" ca="1">IF(OFFSET(INDIRECT(ADDRESS(ROW(), COLUMN())),0,-1)="",VLOOKUP($G942,$A:$AAE,COLUMN(),FALSE),OFFSET(INDIRECT(ADDRESS(ROW(), COLUMN())),0,-1))</f>
        <v>0</v>
      </c>
      <c r="BP942" s="2"/>
      <c r="BQ942" s="7" t="str" cm="1">
        <f t="array" aca="1" ref="BQ942" ca="1">IF(OFFSET(INDIRECT(ADDRESS(ROW(), COLUMN())),0,-1)="",VLOOKUP($G942,$A:$AAE,COLUMN(),FALSE),OFFSET(INDIRECT(ADDRESS(ROW(), COLUMN())),0,-1))</f>
        <v>-</v>
      </c>
      <c r="BR942" s="2"/>
      <c r="BS942" s="7" cm="1">
        <f t="array" aca="1" ref="BS942" ca="1">IF(OFFSET(INDIRECT(ADDRESS(ROW(), COLUMN())),0,-1)="",VLOOKUP($G942,$A:$AAE,COLUMN(),FALSE),OFFSET(INDIRECT(ADDRESS(ROW(), COLUMN())),0,-1))</f>
        <v>0</v>
      </c>
      <c r="BT942" s="2"/>
      <c r="BU942" s="7" t="str" cm="1">
        <f t="array" aca="1" ref="BU942" ca="1">IF(OFFSET(INDIRECT(ADDRESS(ROW(), COLUMN())),0,-1)="",VLOOKUP($G942,$A:$AAE,COLUMN(),FALSE),OFFSET(INDIRECT(ADDRESS(ROW(), COLUMN())),0,-1))</f>
        <v>-</v>
      </c>
      <c r="BV942" s="2"/>
      <c r="BW942" s="7" cm="1">
        <f t="array" aca="1" ref="BW942" ca="1">IF(OFFSET(INDIRECT(ADDRESS(ROW(), COLUMN())),0,-1)="",VLOOKUP($G942,$A:$AAE,COLUMN(),FALSE),OFFSET(INDIRECT(ADDRESS(ROW(), COLUMN())),0,-1))</f>
        <v>0</v>
      </c>
      <c r="BX942" s="2"/>
      <c r="BY942" s="7" cm="1">
        <f t="array" aca="1" ref="BY942" ca="1">IF(OFFSET(INDIRECT(ADDRESS(ROW(), COLUMN())),0,-1)="",VLOOKUP($G942,$A:$AAE,COLUMN(),FALSE),OFFSET(INDIRECT(ADDRESS(ROW(), COLUMN())),0,-1))</f>
        <v>0</v>
      </c>
      <c r="BZ942" s="90"/>
      <c r="CA942" s="7" t="str" cm="1">
        <f t="array" aca="1" ref="CA942" ca="1">IF(OFFSET(INDIRECT(ADDRESS(ROW(), COLUMN())),0,-1)="",VLOOKUP($G942,$A:$AAE,COLUMN(),FALSE),OFFSET(INDIRECT(ADDRESS(ROW(), COLUMN())),0,-1))</f>
        <v>-</v>
      </c>
      <c r="CB942" s="7"/>
      <c r="CC942" s="7" cm="1">
        <f t="array" aca="1" ref="CC942" ca="1">IF(OFFSET(INDIRECT(ADDRESS(ROW(), COLUMN())),0,-1)="",VLOOKUP($G942,$A:$AAE,COLUMN(),FALSE),OFFSET(INDIRECT(ADDRESS(ROW(), COLUMN())),0,-1))</f>
        <v>0</v>
      </c>
      <c r="CD942" s="7"/>
      <c r="CE942" s="7" t="str" cm="1">
        <f t="array" aca="1" ref="CE942" ca="1">IF(OFFSET(INDIRECT(ADDRESS(ROW(), COLUMN())),0,-1)="",VLOOKUP($G942,$A:$AAE,COLUMN(),FALSE),OFFSET(INDIRECT(ADDRESS(ROW(), COLUMN())),0,-1))</f>
        <v>-</v>
      </c>
      <c r="CF942" s="7"/>
      <c r="CG942" s="7" cm="1">
        <f t="array" aca="1" ref="CG942" ca="1">IF(OFFSET(INDIRECT(ADDRESS(ROW(), COLUMN())),0,-1)="",VLOOKUP($G942,$A:$AAE,COLUMN(),FALSE),OFFSET(INDIRECT(ADDRESS(ROW(), COLUMN())),0,-1))</f>
        <v>0</v>
      </c>
      <c r="CH942" s="7"/>
      <c r="CI942" s="44" t="str" cm="1">
        <f t="array" aca="1" ref="CI942" ca="1">IF(OFFSET(INDIRECT(ADDRESS(ROW(), COLUMN())),0,-1)="",VLOOKUP($G942,$A:$AAE,COLUMN(),FALSE),OFFSET(INDIRECT(ADDRESS(ROW(), COLUMN())),0,-1))</f>
        <v>其他土地</v>
      </c>
      <c r="CJ942" s="75" t="s">
        <v>1962</v>
      </c>
      <c r="CK942" s="78" t="str">
        <f t="shared" si="3421"/>
        <v>唯一标识:2303#田坎#国空</v>
      </c>
      <c r="CL942" s="78" t="str">
        <f t="shared" si="3422"/>
        <v>性质名称:田坎</v>
      </c>
      <c r="CM942" s="78" t="str">
        <f t="shared" si="3423"/>
        <v>地块性质过滤:</v>
      </c>
      <c r="CN942" s="78" t="str">
        <f t="shared" si="3424"/>
        <v>地块性质:2303</v>
      </c>
      <c r="CO942" s="78" t="str">
        <f t="shared" si="3425"/>
        <v>地类标准:国空</v>
      </c>
      <c r="CP942" s="78" t="str">
        <f t="shared" si="3426"/>
        <v>地块性质别称:2303</v>
      </c>
      <c r="CQ942" s="78" t="str">
        <f t="shared" si="3427"/>
        <v>属性继承:E9#其他非建设用地#城规</v>
      </c>
      <c r="CR942" s="78" t="str">
        <f t="shared" si="3428"/>
        <v>父类:E9</v>
      </c>
      <c r="CS942" s="78" t="str">
        <f t="shared" si="3429"/>
        <v>级别继承:23#其他土地#国空</v>
      </c>
      <c r="CT942" s="78" t="str">
        <f t="shared" si="3430"/>
        <v>级别层次:2</v>
      </c>
      <c r="CU942" s="78" t="str">
        <f t="shared" si="3431"/>
        <v>级别:123</v>
      </c>
      <c r="CV942" s="78" t="str">
        <f t="shared" ca="1" si="3432"/>
        <v>地块颜色:238,238,238</v>
      </c>
      <c r="CW942" s="78" t="str">
        <f t="shared" ca="1" si="3433"/>
        <v>建筑面积公式:面积*容积率</v>
      </c>
      <c r="CX942" s="78" t="str">
        <f t="shared" ca="1" si="3434"/>
        <v>住宅建筑面积公式:地块建筑面积*0</v>
      </c>
      <c r="CY942" s="78" t="str">
        <f t="shared" ca="1" si="3435"/>
        <v>商服建筑面积公式:地块建筑面积*0</v>
      </c>
      <c r="CZ942" s="78" t="str">
        <f t="shared" ca="1" si="3436"/>
        <v>商服中商业建筑面积公式:地块建筑面积*0</v>
      </c>
      <c r="DA942" s="78" t="str">
        <f t="shared" ca="1" si="3437"/>
        <v>商服中办公建筑面积公式:地块建筑面积*0</v>
      </c>
      <c r="DB942" s="78" t="str">
        <f t="shared" ca="1" si="3438"/>
        <v>公服建筑面积公式:地块建筑面积*0</v>
      </c>
      <c r="DC942" s="78" t="str">
        <f t="shared" ca="1" si="3439"/>
        <v>工业建筑面积公式:地块建筑面积*0</v>
      </c>
      <c r="DD942" s="78" t="str">
        <f t="shared" ca="1" si="3440"/>
        <v>市政建筑面积公式:地块建筑面积*0</v>
      </c>
      <c r="DE942" s="78" t="str">
        <f t="shared" ca="1" si="3419"/>
        <v>绿地面积指定指标:面积*0</v>
      </c>
      <c r="DF942" s="78" t="str">
        <f t="shared" ca="1" si="3420"/>
        <v>绿地面积指定公式:面积*0</v>
      </c>
      <c r="DG942" s="78" t="str">
        <f t="shared" ca="1" si="3441"/>
        <v>户数指标:-</v>
      </c>
      <c r="DH942" s="78" t="str">
        <f t="shared" ca="1" si="3442"/>
        <v>户数公式:0</v>
      </c>
      <c r="DI942" s="78" t="str">
        <f t="shared" ca="1" si="3443"/>
        <v>人数指标:-</v>
      </c>
      <c r="DJ942" s="78" t="str">
        <f t="shared" ca="1" si="3444"/>
        <v>人数公式:0</v>
      </c>
      <c r="DK942" s="78" t="str">
        <f t="shared" ca="1" si="3445"/>
        <v>就业指标:-</v>
      </c>
      <c r="DL942" s="78" t="str">
        <f t="shared" ca="1" si="3446"/>
        <v>就业公式:0</v>
      </c>
      <c r="DM942" s="78" t="str">
        <f t="shared" ca="1" si="3447"/>
        <v>机动车指标:-</v>
      </c>
      <c r="DN942" s="78" t="str">
        <f t="shared" ca="1" si="3448"/>
        <v>机动车公式:0</v>
      </c>
      <c r="DO942" s="78" t="str">
        <f t="shared" ca="1" si="3449"/>
        <v>用水量指标:-</v>
      </c>
      <c r="DP942" s="78" t="str">
        <f t="shared" ca="1" si="3450"/>
        <v>用水量公式:0</v>
      </c>
      <c r="DQ942" s="78" t="str">
        <f t="shared" ca="1" si="3451"/>
        <v>污水折算系数:0</v>
      </c>
      <c r="DR942" s="78" t="str">
        <f t="shared" ca="1" si="3452"/>
        <v>污水量公式:用水量*0</v>
      </c>
      <c r="DS942" s="78" t="str">
        <f t="shared" ca="1" si="3453"/>
        <v>用电负荷指标:-</v>
      </c>
      <c r="DT942" s="78" t="str">
        <f t="shared" ca="1" si="3454"/>
        <v>同时率:0</v>
      </c>
      <c r="DU942" s="78" t="str">
        <f t="shared" ca="1" si="3455"/>
        <v>用电量公式:0</v>
      </c>
      <c r="DV942" s="78" t="str">
        <f t="shared" ca="1" si="3456"/>
        <v>固话装机指标:-</v>
      </c>
      <c r="DW942" s="78" t="str">
        <f t="shared" ca="1" si="3457"/>
        <v>固话量公式:0</v>
      </c>
      <c r="DX942" s="78" t="str">
        <f t="shared" ca="1" si="3458"/>
        <v>有线电视指标:-</v>
      </c>
      <c r="DY942" s="78" t="str">
        <f t="shared" ca="1" si="3459"/>
        <v>电视量公式:0</v>
      </c>
      <c r="DZ942" s="78" t="str">
        <f t="shared" ca="1" si="3460"/>
        <v>高峰机动车生成量指标:-</v>
      </c>
      <c r="EA942" s="78" t="str">
        <f t="shared" ca="1" si="3461"/>
        <v>高峰机动车吸引量公式:0</v>
      </c>
      <c r="EB942" s="78" t="str">
        <f t="shared" ca="1" si="3462"/>
        <v>高峰机动车发生量公式:0</v>
      </c>
      <c r="EC942" s="78" t="str">
        <f t="shared" ca="1" si="3518"/>
        <v>地下空间指标:-</v>
      </c>
      <c r="ED942" s="78" t="str">
        <f t="shared" ca="1" si="3463"/>
        <v>地下空间公式:0</v>
      </c>
      <c r="EE942" s="78" t="str">
        <f t="shared" ca="1" si="3519"/>
        <v>人防指标:-</v>
      </c>
      <c r="EF942" s="78" t="str">
        <f t="shared" ca="1" si="3464"/>
        <v>人防公式:0</v>
      </c>
      <c r="EG942" s="78" t="str">
        <f t="shared" ref="EG942:EG949" ca="1" si="3949">IF(CI942 = "",CI$1&amp;":",_xlfn.TEXTJOIN(":",TRUE,CI$1,CI942))</f>
        <v>用地构成:其他土地</v>
      </c>
      <c r="EH942" s="78" t="s">
        <v>1962</v>
      </c>
      <c r="EI942" s="79" t="str">
        <f t="shared" ca="1" si="3894"/>
        <v>唯一标识:2303#田坎#国空;性质名称:田坎;地块性质过滤:;地块性质:2303;地类标准:国空;地块性质别称:2303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2" t="s">
        <v>1962</v>
      </c>
    </row>
    <row r="943" spans="1:140" ht="16.5" x14ac:dyDescent="0.2">
      <c r="A943" s="44" t="str">
        <f t="shared" si="3520"/>
        <v>2304#盐碱地#国空</v>
      </c>
      <c r="B943" s="44" t="s">
        <v>228</v>
      </c>
      <c r="C943" s="44"/>
      <c r="D943" s="44">
        <v>2304</v>
      </c>
      <c r="E943" s="44" t="s">
        <v>1277</v>
      </c>
      <c r="F943" s="44">
        <v>2304</v>
      </c>
      <c r="G943" s="44" t="s">
        <v>54</v>
      </c>
      <c r="H943" s="44" t="s">
        <v>779</v>
      </c>
      <c r="I943" s="44" t="s">
        <v>1481</v>
      </c>
      <c r="J943" s="44">
        <f t="shared" si="3521"/>
        <v>2</v>
      </c>
      <c r="K943" s="44" t="str">
        <f t="shared" si="3522"/>
        <v>123</v>
      </c>
      <c r="L943" s="44"/>
      <c r="M943" s="44" t="str" cm="1">
        <f t="array" aca="1" ref="M943" ca="1">IF(OFFSET(INDIRECT(ADDRESS(ROW(), COLUMN())),0,-1)="",VLOOKUP($G943,$A:$AAE,COLUMN(),FALSE),OFFSET(INDIRECT(ADDRESS(ROW(), COLUMN())),0,-1))</f>
        <v>238,238,238</v>
      </c>
      <c r="N943" s="7"/>
      <c r="O943" s="44" t="str" cm="1">
        <f t="array" aca="1" ref="O943" ca="1">IF(OFFSET(INDIRECT(ADDRESS(ROW(), COLUMN())),0,-1)="",VLOOKUP($G943,$A:$AAE,COLUMN(),FALSE),OFFSET(INDIRECT(ADDRESS(ROW(), COLUMN())),0,-1))</f>
        <v>面积*容积率</v>
      </c>
      <c r="P943" s="7"/>
      <c r="Q943" s="7" t="str" cm="1">
        <f t="array" aca="1" ref="Q943" ca="1">IF(OFFSET(INDIRECT(ADDRESS(ROW(), COLUMN())),0,-1)="",VLOOKUP($G943,$A:$AAE,COLUMN(),FALSE),OFFSET(INDIRECT(ADDRESS(ROW(), COLUMN())),0,-1))</f>
        <v>地块建筑面积*0</v>
      </c>
      <c r="R943" s="7"/>
      <c r="S943" s="7" t="str" cm="1">
        <f t="array" aca="1" ref="S943" ca="1">IF(OFFSET(INDIRECT(ADDRESS(ROW(), COLUMN())),0,-1)="",VLOOKUP($G943,$A:$AAE,COLUMN(),FALSE),OFFSET(INDIRECT(ADDRESS(ROW(), COLUMN())),0,-1))</f>
        <v>地块建筑面积*0</v>
      </c>
      <c r="T943" s="7"/>
      <c r="U943" s="7" t="str" cm="1">
        <f t="array" aca="1" ref="U943" ca="1">IF(OFFSET(INDIRECT(ADDRESS(ROW(), COLUMN())),0,-1)="",VLOOKUP($G943,$A:$AAE,COLUMN(),FALSE),OFFSET(INDIRECT(ADDRESS(ROW(), COLUMN())),0,-1))</f>
        <v>地块建筑面积*0</v>
      </c>
      <c r="V943" s="7"/>
      <c r="W943" s="44" t="str" cm="1">
        <f t="array" aca="1" ref="W943" ca="1">IF(OFFSET(INDIRECT(ADDRESS(ROW(), COLUMN())),0,-1)="",VLOOKUP($G943,$A:$AAE,COLUMN(),FALSE),OFFSET(INDIRECT(ADDRESS(ROW(), COLUMN())),0,-1))</f>
        <v>地块建筑面积*0</v>
      </c>
      <c r="X943" s="7"/>
      <c r="Y943" s="7" t="str" cm="1">
        <f t="array" aca="1" ref="Y943" ca="1">IF(OFFSET(INDIRECT(ADDRESS(ROW(), COLUMN())),0,-1)="",VLOOKUP($G943,$A:$AAE,COLUMN(),FALSE),OFFSET(INDIRECT(ADDRESS(ROW(), COLUMN())),0,-1))</f>
        <v>地块建筑面积*0</v>
      </c>
      <c r="Z943" s="7"/>
      <c r="AA943" s="7" t="str" cm="1">
        <f t="array" aca="1" ref="AA943" ca="1">IF(OFFSET(INDIRECT(ADDRESS(ROW(), COLUMN())),0,-1)="",VLOOKUP($G943,$A:$AAE,COLUMN(),FALSE),OFFSET(INDIRECT(ADDRESS(ROW(), COLUMN())),0,-1))</f>
        <v>地块建筑面积*0</v>
      </c>
      <c r="AB943" s="7"/>
      <c r="AC943" s="7" t="str" cm="1">
        <f t="array" aca="1" ref="AC943" ca="1">IF(OFFSET(INDIRECT(ADDRESS(ROW(), COLUMN())),0,-1)="",VLOOKUP($G943,$A:$AAE,COLUMN(),FALSE),OFFSET(INDIRECT(ADDRESS(ROW(), COLUMN())),0,-1))</f>
        <v>地块建筑面积*0</v>
      </c>
      <c r="AD943" s="7"/>
      <c r="AE943" s="7" t="str" cm="1">
        <f t="array" aca="1" ref="AE943" ca="1">IF(OFFSET(INDIRECT(ADDRESS(ROW(), COLUMN())),0,-1)="",VLOOKUP($G943,$A:$AAE,COLUMN(),FALSE),OFFSET(INDIRECT(ADDRESS(ROW(), COLUMN())),0,-1))</f>
        <v>面积*0</v>
      </c>
      <c r="AF943" s="7"/>
      <c r="AG943" s="7" t="str" cm="1">
        <f t="array" aca="1" ref="AG943" ca="1">IF(OFFSET(INDIRECT(ADDRESS(ROW(), COLUMN())),0,-1)="",VLOOKUP($G943,$A:$AAE,COLUMN(),FALSE),OFFSET(INDIRECT(ADDRESS(ROW(), COLUMN())),0,-1))</f>
        <v>面积*0</v>
      </c>
      <c r="AH943" s="7"/>
      <c r="AI943" s="7" t="str" cm="1">
        <f t="array" aca="1" ref="AI943" ca="1">IF(OFFSET(INDIRECT(ADDRESS(ROW(), COLUMN())),0,-1)="",VLOOKUP($G943,$A:$AAE,COLUMN(),FALSE),OFFSET(INDIRECT(ADDRESS(ROW(), COLUMN())),0,-1))</f>
        <v>-</v>
      </c>
      <c r="AJ943" s="7"/>
      <c r="AK943" s="7" cm="1">
        <f t="array" aca="1" ref="AK943" ca="1">IF(OFFSET(INDIRECT(ADDRESS(ROW(), COLUMN())),0,-1)="",VLOOKUP($G943,$A:$AAE,COLUMN(),FALSE),OFFSET(INDIRECT(ADDRESS(ROW(), COLUMN())),0,-1))</f>
        <v>0</v>
      </c>
      <c r="AL943" s="7"/>
      <c r="AM943" s="7" t="str" cm="1">
        <f t="array" aca="1" ref="AM943" ca="1">IF(OFFSET(INDIRECT(ADDRESS(ROW(), COLUMN())),0,-1)="",VLOOKUP($G943,$A:$AAE,COLUMN(),FALSE),OFFSET(INDIRECT(ADDRESS(ROW(), COLUMN())),0,-1))</f>
        <v>-</v>
      </c>
      <c r="AN943" s="7"/>
      <c r="AO943" s="7" cm="1">
        <f t="array" aca="1" ref="AO943" ca="1">IF(OFFSET(INDIRECT(ADDRESS(ROW(), COLUMN())),0,-1)="",VLOOKUP($G943,$A:$AAE,COLUMN(),FALSE),OFFSET(INDIRECT(ADDRESS(ROW(), COLUMN())),0,-1))</f>
        <v>0</v>
      </c>
      <c r="AP943" s="7"/>
      <c r="AQ943" s="7" t="str" cm="1">
        <f t="array" aca="1" ref="AQ943" ca="1">IF(OFFSET(INDIRECT(ADDRESS(ROW(), COLUMN())),0,-1)="",VLOOKUP($G943,$A:$AAE,COLUMN(),FALSE),OFFSET(INDIRECT(ADDRESS(ROW(), COLUMN())),0,-1))</f>
        <v>-</v>
      </c>
      <c r="AR943" s="7"/>
      <c r="AS943" s="7" cm="1">
        <f t="array" aca="1" ref="AS943" ca="1">IF(OFFSET(INDIRECT(ADDRESS(ROW(), COLUMN())),0,-1)="",VLOOKUP($G943,$A:$AAE,COLUMN(),FALSE),OFFSET(INDIRECT(ADDRESS(ROW(), COLUMN())),0,-1))</f>
        <v>0</v>
      </c>
      <c r="AT943" s="7"/>
      <c r="AU943" s="7" t="str" cm="1">
        <f t="array" aca="1" ref="AU943" ca="1">IF(OFFSET(INDIRECT(ADDRESS(ROW(), COLUMN())),0,-1)="",VLOOKUP($G943,$A:$AAE,COLUMN(),FALSE),OFFSET(INDIRECT(ADDRESS(ROW(), COLUMN())),0,-1))</f>
        <v>-</v>
      </c>
      <c r="AV943" s="7"/>
      <c r="AW943" s="7" cm="1">
        <f t="array" aca="1" ref="AW943" ca="1">IF(OFFSET(INDIRECT(ADDRESS(ROW(), COLUMN())),0,-1)="",VLOOKUP($G943,$A:$AAE,COLUMN(),FALSE),OFFSET(INDIRECT(ADDRESS(ROW(), COLUMN())),0,-1))</f>
        <v>0</v>
      </c>
      <c r="AX943" s="2"/>
      <c r="AY943" s="7" t="str" cm="1">
        <f t="array" aca="1" ref="AY943" ca="1">IF(OFFSET(INDIRECT(ADDRESS(ROW(), COLUMN())),0,-1)="",VLOOKUP($G943,$A:$AAE,COLUMN(),FALSE),OFFSET(INDIRECT(ADDRESS(ROW(), COLUMN())),0,-1))</f>
        <v>-</v>
      </c>
      <c r="AZ943" s="2"/>
      <c r="BA943" s="7" cm="1">
        <f t="array" aca="1" ref="BA943" ca="1">IF(OFFSET(INDIRECT(ADDRESS(ROW(), COLUMN())),0,-1)="",VLOOKUP($G943,$A:$AAE,COLUMN(),FALSE),OFFSET(INDIRECT(ADDRESS(ROW(), COLUMN())),0,-1))</f>
        <v>0</v>
      </c>
      <c r="BB943" s="2"/>
      <c r="BC943" s="7" cm="1">
        <f t="array" aca="1" ref="BC943" ca="1">IF(OFFSET(INDIRECT(ADDRESS(ROW(), COLUMN())),0,-1)="",VLOOKUP($G943,$A:$AAE,COLUMN(),FALSE),OFFSET(INDIRECT(ADDRESS(ROW(), COLUMN())),0,-1))</f>
        <v>0</v>
      </c>
      <c r="BD943" s="2"/>
      <c r="BE943" s="7" t="str" cm="1">
        <f t="array" aca="1" ref="BE943" ca="1">IF(OFFSET(INDIRECT(ADDRESS(ROW(), COLUMN())),0,-1)="",VLOOKUP($G943,$A:$AAE,COLUMN(),FALSE),OFFSET(INDIRECT(ADDRESS(ROW(), COLUMN())),0,-1))</f>
        <v>用水量*0</v>
      </c>
      <c r="BF943" s="2"/>
      <c r="BG943" s="7" t="str" cm="1">
        <f t="array" aca="1" ref="BG943" ca="1">IF(OFFSET(INDIRECT(ADDRESS(ROW(), COLUMN())),0,-1)="",VLOOKUP($G943,$A:$AAE,COLUMN(),FALSE),OFFSET(INDIRECT(ADDRESS(ROW(), COLUMN())),0,-1))</f>
        <v>-</v>
      </c>
      <c r="BH943" s="2"/>
      <c r="BI943" s="7" cm="1">
        <f t="array" aca="1" ref="BI943" ca="1">IF(OFFSET(INDIRECT(ADDRESS(ROW(), COLUMN())),0,-1)="",VLOOKUP($G943,$A:$AAE,COLUMN(),FALSE),OFFSET(INDIRECT(ADDRESS(ROW(), COLUMN())),0,-1))</f>
        <v>0</v>
      </c>
      <c r="BJ943" s="2"/>
      <c r="BK943" s="7" cm="1">
        <f t="array" aca="1" ref="BK943" ca="1">IF(OFFSET(INDIRECT(ADDRESS(ROW(), COLUMN())),0,-1)="",VLOOKUP($G943,$A:$AAE,COLUMN(),FALSE),OFFSET(INDIRECT(ADDRESS(ROW(), COLUMN())),0,-1))</f>
        <v>0</v>
      </c>
      <c r="BL943" s="2"/>
      <c r="BM943" s="7" t="str" cm="1">
        <f t="array" aca="1" ref="BM943" ca="1">IF(OFFSET(INDIRECT(ADDRESS(ROW(), COLUMN())),0,-1)="",VLOOKUP($G943,$A:$AAE,COLUMN(),FALSE),OFFSET(INDIRECT(ADDRESS(ROW(), COLUMN())),0,-1))</f>
        <v>-</v>
      </c>
      <c r="BN943" s="2"/>
      <c r="BO943" s="7" cm="1">
        <f t="array" aca="1" ref="BO943" ca="1">IF(OFFSET(INDIRECT(ADDRESS(ROW(), COLUMN())),0,-1)="",VLOOKUP($G943,$A:$AAE,COLUMN(),FALSE),OFFSET(INDIRECT(ADDRESS(ROW(), COLUMN())),0,-1))</f>
        <v>0</v>
      </c>
      <c r="BP943" s="2"/>
      <c r="BQ943" s="7" t="str" cm="1">
        <f t="array" aca="1" ref="BQ943" ca="1">IF(OFFSET(INDIRECT(ADDRESS(ROW(), COLUMN())),0,-1)="",VLOOKUP($G943,$A:$AAE,COLUMN(),FALSE),OFFSET(INDIRECT(ADDRESS(ROW(), COLUMN())),0,-1))</f>
        <v>-</v>
      </c>
      <c r="BR943" s="2"/>
      <c r="BS943" s="7" cm="1">
        <f t="array" aca="1" ref="BS943" ca="1">IF(OFFSET(INDIRECT(ADDRESS(ROW(), COLUMN())),0,-1)="",VLOOKUP($G943,$A:$AAE,COLUMN(),FALSE),OFFSET(INDIRECT(ADDRESS(ROW(), COLUMN())),0,-1))</f>
        <v>0</v>
      </c>
      <c r="BT943" s="2"/>
      <c r="BU943" s="7" t="str" cm="1">
        <f t="array" aca="1" ref="BU943" ca="1">IF(OFFSET(INDIRECT(ADDRESS(ROW(), COLUMN())),0,-1)="",VLOOKUP($G943,$A:$AAE,COLUMN(),FALSE),OFFSET(INDIRECT(ADDRESS(ROW(), COLUMN())),0,-1))</f>
        <v>-</v>
      </c>
      <c r="BV943" s="2"/>
      <c r="BW943" s="7" cm="1">
        <f t="array" aca="1" ref="BW943" ca="1">IF(OFFSET(INDIRECT(ADDRESS(ROW(), COLUMN())),0,-1)="",VLOOKUP($G943,$A:$AAE,COLUMN(),FALSE),OFFSET(INDIRECT(ADDRESS(ROW(), COLUMN())),0,-1))</f>
        <v>0</v>
      </c>
      <c r="BX943" s="2"/>
      <c r="BY943" s="7" cm="1">
        <f t="array" aca="1" ref="BY943" ca="1">IF(OFFSET(INDIRECT(ADDRESS(ROW(), COLUMN())),0,-1)="",VLOOKUP($G943,$A:$AAE,COLUMN(),FALSE),OFFSET(INDIRECT(ADDRESS(ROW(), COLUMN())),0,-1))</f>
        <v>0</v>
      </c>
      <c r="BZ943" s="90"/>
      <c r="CA943" s="7" t="str" cm="1">
        <f t="array" aca="1" ref="CA943" ca="1">IF(OFFSET(INDIRECT(ADDRESS(ROW(), COLUMN())),0,-1)="",VLOOKUP($G943,$A:$AAE,COLUMN(),FALSE),OFFSET(INDIRECT(ADDRESS(ROW(), COLUMN())),0,-1))</f>
        <v>-</v>
      </c>
      <c r="CB943" s="7"/>
      <c r="CC943" s="7" cm="1">
        <f t="array" aca="1" ref="CC943" ca="1">IF(OFFSET(INDIRECT(ADDRESS(ROW(), COLUMN())),0,-1)="",VLOOKUP($G943,$A:$AAE,COLUMN(),FALSE),OFFSET(INDIRECT(ADDRESS(ROW(), COLUMN())),0,-1))</f>
        <v>0</v>
      </c>
      <c r="CD943" s="7"/>
      <c r="CE943" s="7" t="str" cm="1">
        <f t="array" aca="1" ref="CE943" ca="1">IF(OFFSET(INDIRECT(ADDRESS(ROW(), COLUMN())),0,-1)="",VLOOKUP($G943,$A:$AAE,COLUMN(),FALSE),OFFSET(INDIRECT(ADDRESS(ROW(), COLUMN())),0,-1))</f>
        <v>-</v>
      </c>
      <c r="CF943" s="7"/>
      <c r="CG943" s="7" cm="1">
        <f t="array" aca="1" ref="CG943" ca="1">IF(OFFSET(INDIRECT(ADDRESS(ROW(), COLUMN())),0,-1)="",VLOOKUP($G943,$A:$AAE,COLUMN(),FALSE),OFFSET(INDIRECT(ADDRESS(ROW(), COLUMN())),0,-1))</f>
        <v>0</v>
      </c>
      <c r="CH943" s="7"/>
      <c r="CI943" s="44" t="str" cm="1">
        <f t="array" aca="1" ref="CI943" ca="1">IF(OFFSET(INDIRECT(ADDRESS(ROW(), COLUMN())),0,-1)="",VLOOKUP($G943,$A:$AAE,COLUMN(),FALSE),OFFSET(INDIRECT(ADDRESS(ROW(), COLUMN())),0,-1))</f>
        <v>其他土地</v>
      </c>
      <c r="CJ943" s="75" t="s">
        <v>1962</v>
      </c>
      <c r="CK943" s="78" t="str">
        <f t="shared" si="3421"/>
        <v>唯一标识:2304#盐碱地#国空</v>
      </c>
      <c r="CL943" s="78" t="str">
        <f t="shared" si="3422"/>
        <v>性质名称:盐碱地</v>
      </c>
      <c r="CM943" s="78" t="str">
        <f t="shared" si="3423"/>
        <v>地块性质过滤:</v>
      </c>
      <c r="CN943" s="78" t="str">
        <f t="shared" si="3424"/>
        <v>地块性质:2304</v>
      </c>
      <c r="CO943" s="78" t="str">
        <f t="shared" si="3425"/>
        <v>地类标准:国空</v>
      </c>
      <c r="CP943" s="78" t="str">
        <f t="shared" si="3426"/>
        <v>地块性质别称:2304</v>
      </c>
      <c r="CQ943" s="78" t="str">
        <f t="shared" si="3427"/>
        <v>属性继承:E9#其他非建设用地#城规</v>
      </c>
      <c r="CR943" s="78" t="str">
        <f t="shared" si="3428"/>
        <v>父类:E9</v>
      </c>
      <c r="CS943" s="78" t="str">
        <f t="shared" si="3429"/>
        <v>级别继承:23#其他土地#国空</v>
      </c>
      <c r="CT943" s="78" t="str">
        <f t="shared" si="3430"/>
        <v>级别层次:2</v>
      </c>
      <c r="CU943" s="78" t="str">
        <f t="shared" si="3431"/>
        <v>级别:123</v>
      </c>
      <c r="CV943" s="78" t="str">
        <f t="shared" ca="1" si="3432"/>
        <v>地块颜色:238,238,238</v>
      </c>
      <c r="CW943" s="78" t="str">
        <f t="shared" ca="1" si="3433"/>
        <v>建筑面积公式:面积*容积率</v>
      </c>
      <c r="CX943" s="78" t="str">
        <f t="shared" ca="1" si="3434"/>
        <v>住宅建筑面积公式:地块建筑面积*0</v>
      </c>
      <c r="CY943" s="78" t="str">
        <f t="shared" ca="1" si="3435"/>
        <v>商服建筑面积公式:地块建筑面积*0</v>
      </c>
      <c r="CZ943" s="78" t="str">
        <f t="shared" ca="1" si="3436"/>
        <v>商服中商业建筑面积公式:地块建筑面积*0</v>
      </c>
      <c r="DA943" s="78" t="str">
        <f t="shared" ca="1" si="3437"/>
        <v>商服中办公建筑面积公式:地块建筑面积*0</v>
      </c>
      <c r="DB943" s="78" t="str">
        <f t="shared" ca="1" si="3438"/>
        <v>公服建筑面积公式:地块建筑面积*0</v>
      </c>
      <c r="DC943" s="78" t="str">
        <f t="shared" ca="1" si="3439"/>
        <v>工业建筑面积公式:地块建筑面积*0</v>
      </c>
      <c r="DD943" s="78" t="str">
        <f t="shared" ca="1" si="3440"/>
        <v>市政建筑面积公式:地块建筑面积*0</v>
      </c>
      <c r="DE943" s="78" t="str">
        <f t="shared" ca="1" si="3419"/>
        <v>绿地面积指定指标:面积*0</v>
      </c>
      <c r="DF943" s="78" t="str">
        <f t="shared" ca="1" si="3420"/>
        <v>绿地面积指定公式:面积*0</v>
      </c>
      <c r="DG943" s="78" t="str">
        <f t="shared" ca="1" si="3441"/>
        <v>户数指标:-</v>
      </c>
      <c r="DH943" s="78" t="str">
        <f t="shared" ca="1" si="3442"/>
        <v>户数公式:0</v>
      </c>
      <c r="DI943" s="78" t="str">
        <f t="shared" ca="1" si="3443"/>
        <v>人数指标:-</v>
      </c>
      <c r="DJ943" s="78" t="str">
        <f t="shared" ca="1" si="3444"/>
        <v>人数公式:0</v>
      </c>
      <c r="DK943" s="78" t="str">
        <f t="shared" ca="1" si="3445"/>
        <v>就业指标:-</v>
      </c>
      <c r="DL943" s="78" t="str">
        <f t="shared" ca="1" si="3446"/>
        <v>就业公式:0</v>
      </c>
      <c r="DM943" s="78" t="str">
        <f t="shared" ca="1" si="3447"/>
        <v>机动车指标:-</v>
      </c>
      <c r="DN943" s="78" t="str">
        <f t="shared" ca="1" si="3448"/>
        <v>机动车公式:0</v>
      </c>
      <c r="DO943" s="78" t="str">
        <f t="shared" ca="1" si="3449"/>
        <v>用水量指标:-</v>
      </c>
      <c r="DP943" s="78" t="str">
        <f t="shared" ca="1" si="3450"/>
        <v>用水量公式:0</v>
      </c>
      <c r="DQ943" s="78" t="str">
        <f t="shared" ca="1" si="3451"/>
        <v>污水折算系数:0</v>
      </c>
      <c r="DR943" s="78" t="str">
        <f t="shared" ca="1" si="3452"/>
        <v>污水量公式:用水量*0</v>
      </c>
      <c r="DS943" s="78" t="str">
        <f t="shared" ca="1" si="3453"/>
        <v>用电负荷指标:-</v>
      </c>
      <c r="DT943" s="78" t="str">
        <f t="shared" ca="1" si="3454"/>
        <v>同时率:0</v>
      </c>
      <c r="DU943" s="78" t="str">
        <f t="shared" ca="1" si="3455"/>
        <v>用电量公式:0</v>
      </c>
      <c r="DV943" s="78" t="str">
        <f t="shared" ca="1" si="3456"/>
        <v>固话装机指标:-</v>
      </c>
      <c r="DW943" s="78" t="str">
        <f t="shared" ca="1" si="3457"/>
        <v>固话量公式:0</v>
      </c>
      <c r="DX943" s="78" t="str">
        <f t="shared" ca="1" si="3458"/>
        <v>有线电视指标:-</v>
      </c>
      <c r="DY943" s="78" t="str">
        <f t="shared" ca="1" si="3459"/>
        <v>电视量公式:0</v>
      </c>
      <c r="DZ943" s="78" t="str">
        <f t="shared" ca="1" si="3460"/>
        <v>高峰机动车生成量指标:-</v>
      </c>
      <c r="EA943" s="78" t="str">
        <f t="shared" ca="1" si="3461"/>
        <v>高峰机动车吸引量公式:0</v>
      </c>
      <c r="EB943" s="78" t="str">
        <f t="shared" ca="1" si="3462"/>
        <v>高峰机动车发生量公式:0</v>
      </c>
      <c r="EC943" s="78" t="str">
        <f t="shared" ca="1" si="3518"/>
        <v>地下空间指标:-</v>
      </c>
      <c r="ED943" s="78" t="str">
        <f t="shared" ca="1" si="3463"/>
        <v>地下空间公式:0</v>
      </c>
      <c r="EE943" s="78" t="str">
        <f t="shared" ca="1" si="3519"/>
        <v>人防指标:-</v>
      </c>
      <c r="EF943" s="78" t="str">
        <f t="shared" ca="1" si="3464"/>
        <v>人防公式:0</v>
      </c>
      <c r="EG943" s="78" t="str">
        <f t="shared" ca="1" si="3949"/>
        <v>用地构成:其他土地</v>
      </c>
      <c r="EH943" s="78" t="s">
        <v>1962</v>
      </c>
      <c r="EI943" s="79" t="str">
        <f t="shared" ca="1" si="3894"/>
        <v>唯一标识:2304#盐碱地#国空;性质名称:盐碱地;地块性质过滤:;地块性质:2304;地类标准:国空;地块性质别称:2304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3" t="s">
        <v>1962</v>
      </c>
    </row>
    <row r="944" spans="1:140" ht="16.5" x14ac:dyDescent="0.2">
      <c r="A944" s="44" t="str">
        <f t="shared" si="3520"/>
        <v>2305#沙地#国空</v>
      </c>
      <c r="B944" s="44" t="s">
        <v>229</v>
      </c>
      <c r="C944" s="44"/>
      <c r="D944" s="44">
        <v>2305</v>
      </c>
      <c r="E944" s="44" t="s">
        <v>1277</v>
      </c>
      <c r="F944" s="44">
        <v>2305</v>
      </c>
      <c r="G944" s="44" t="s">
        <v>54</v>
      </c>
      <c r="H944" s="44" t="s">
        <v>779</v>
      </c>
      <c r="I944" s="44" t="s">
        <v>1481</v>
      </c>
      <c r="J944" s="44">
        <f t="shared" si="3521"/>
        <v>2</v>
      </c>
      <c r="K944" s="44" t="str">
        <f t="shared" si="3522"/>
        <v>123</v>
      </c>
      <c r="L944" s="44"/>
      <c r="M944" s="44" t="str" cm="1">
        <f t="array" aca="1" ref="M944" ca="1">IF(OFFSET(INDIRECT(ADDRESS(ROW(), COLUMN())),0,-1)="",VLOOKUP($G944,$A:$AAE,COLUMN(),FALSE),OFFSET(INDIRECT(ADDRESS(ROW(), COLUMN())),0,-1))</f>
        <v>238,238,238</v>
      </c>
      <c r="N944" s="7"/>
      <c r="O944" s="44" t="str" cm="1">
        <f t="array" aca="1" ref="O944" ca="1">IF(OFFSET(INDIRECT(ADDRESS(ROW(), COLUMN())),0,-1)="",VLOOKUP($G944,$A:$AAE,COLUMN(),FALSE),OFFSET(INDIRECT(ADDRESS(ROW(), COLUMN())),0,-1))</f>
        <v>面积*容积率</v>
      </c>
      <c r="P944" s="7"/>
      <c r="Q944" s="7" t="str" cm="1">
        <f t="array" aca="1" ref="Q944" ca="1">IF(OFFSET(INDIRECT(ADDRESS(ROW(), COLUMN())),0,-1)="",VLOOKUP($G944,$A:$AAE,COLUMN(),FALSE),OFFSET(INDIRECT(ADDRESS(ROW(), COLUMN())),0,-1))</f>
        <v>地块建筑面积*0</v>
      </c>
      <c r="R944" s="7"/>
      <c r="S944" s="7" t="str" cm="1">
        <f t="array" aca="1" ref="S944" ca="1">IF(OFFSET(INDIRECT(ADDRESS(ROW(), COLUMN())),0,-1)="",VLOOKUP($G944,$A:$AAE,COLUMN(),FALSE),OFFSET(INDIRECT(ADDRESS(ROW(), COLUMN())),0,-1))</f>
        <v>地块建筑面积*0</v>
      </c>
      <c r="T944" s="7"/>
      <c r="U944" s="7" t="str" cm="1">
        <f t="array" aca="1" ref="U944" ca="1">IF(OFFSET(INDIRECT(ADDRESS(ROW(), COLUMN())),0,-1)="",VLOOKUP($G944,$A:$AAE,COLUMN(),FALSE),OFFSET(INDIRECT(ADDRESS(ROW(), COLUMN())),0,-1))</f>
        <v>地块建筑面积*0</v>
      </c>
      <c r="V944" s="7"/>
      <c r="W944" s="44" t="str" cm="1">
        <f t="array" aca="1" ref="W944" ca="1">IF(OFFSET(INDIRECT(ADDRESS(ROW(), COLUMN())),0,-1)="",VLOOKUP($G944,$A:$AAE,COLUMN(),FALSE),OFFSET(INDIRECT(ADDRESS(ROW(), COLUMN())),0,-1))</f>
        <v>地块建筑面积*0</v>
      </c>
      <c r="X944" s="7"/>
      <c r="Y944" s="7" t="str" cm="1">
        <f t="array" aca="1" ref="Y944" ca="1">IF(OFFSET(INDIRECT(ADDRESS(ROW(), COLUMN())),0,-1)="",VLOOKUP($G944,$A:$AAE,COLUMN(),FALSE),OFFSET(INDIRECT(ADDRESS(ROW(), COLUMN())),0,-1))</f>
        <v>地块建筑面积*0</v>
      </c>
      <c r="Z944" s="7"/>
      <c r="AA944" s="7" t="str" cm="1">
        <f t="array" aca="1" ref="AA944" ca="1">IF(OFFSET(INDIRECT(ADDRESS(ROW(), COLUMN())),0,-1)="",VLOOKUP($G944,$A:$AAE,COLUMN(),FALSE),OFFSET(INDIRECT(ADDRESS(ROW(), COLUMN())),0,-1))</f>
        <v>地块建筑面积*0</v>
      </c>
      <c r="AB944" s="7"/>
      <c r="AC944" s="7" t="str" cm="1">
        <f t="array" aca="1" ref="AC944" ca="1">IF(OFFSET(INDIRECT(ADDRESS(ROW(), COLUMN())),0,-1)="",VLOOKUP($G944,$A:$AAE,COLUMN(),FALSE),OFFSET(INDIRECT(ADDRESS(ROW(), COLUMN())),0,-1))</f>
        <v>地块建筑面积*0</v>
      </c>
      <c r="AD944" s="7"/>
      <c r="AE944" s="7" t="str" cm="1">
        <f t="array" aca="1" ref="AE944" ca="1">IF(OFFSET(INDIRECT(ADDRESS(ROW(), COLUMN())),0,-1)="",VLOOKUP($G944,$A:$AAE,COLUMN(),FALSE),OFFSET(INDIRECT(ADDRESS(ROW(), COLUMN())),0,-1))</f>
        <v>面积*0</v>
      </c>
      <c r="AF944" s="7"/>
      <c r="AG944" s="7" t="str" cm="1">
        <f t="array" aca="1" ref="AG944" ca="1">IF(OFFSET(INDIRECT(ADDRESS(ROW(), COLUMN())),0,-1)="",VLOOKUP($G944,$A:$AAE,COLUMN(),FALSE),OFFSET(INDIRECT(ADDRESS(ROW(), COLUMN())),0,-1))</f>
        <v>面积*0</v>
      </c>
      <c r="AH944" s="7"/>
      <c r="AI944" s="7" t="str" cm="1">
        <f t="array" aca="1" ref="AI944" ca="1">IF(OFFSET(INDIRECT(ADDRESS(ROW(), COLUMN())),0,-1)="",VLOOKUP($G944,$A:$AAE,COLUMN(),FALSE),OFFSET(INDIRECT(ADDRESS(ROW(), COLUMN())),0,-1))</f>
        <v>-</v>
      </c>
      <c r="AJ944" s="7"/>
      <c r="AK944" s="7" cm="1">
        <f t="array" aca="1" ref="AK944" ca="1">IF(OFFSET(INDIRECT(ADDRESS(ROW(), COLUMN())),0,-1)="",VLOOKUP($G944,$A:$AAE,COLUMN(),FALSE),OFFSET(INDIRECT(ADDRESS(ROW(), COLUMN())),0,-1))</f>
        <v>0</v>
      </c>
      <c r="AL944" s="7"/>
      <c r="AM944" s="7" t="str" cm="1">
        <f t="array" aca="1" ref="AM944" ca="1">IF(OFFSET(INDIRECT(ADDRESS(ROW(), COLUMN())),0,-1)="",VLOOKUP($G944,$A:$AAE,COLUMN(),FALSE),OFFSET(INDIRECT(ADDRESS(ROW(), COLUMN())),0,-1))</f>
        <v>-</v>
      </c>
      <c r="AN944" s="7"/>
      <c r="AO944" s="7" cm="1">
        <f t="array" aca="1" ref="AO944" ca="1">IF(OFFSET(INDIRECT(ADDRESS(ROW(), COLUMN())),0,-1)="",VLOOKUP($G944,$A:$AAE,COLUMN(),FALSE),OFFSET(INDIRECT(ADDRESS(ROW(), COLUMN())),0,-1))</f>
        <v>0</v>
      </c>
      <c r="AP944" s="7"/>
      <c r="AQ944" s="7" t="str" cm="1">
        <f t="array" aca="1" ref="AQ944" ca="1">IF(OFFSET(INDIRECT(ADDRESS(ROW(), COLUMN())),0,-1)="",VLOOKUP($G944,$A:$AAE,COLUMN(),FALSE),OFFSET(INDIRECT(ADDRESS(ROW(), COLUMN())),0,-1))</f>
        <v>-</v>
      </c>
      <c r="AR944" s="7"/>
      <c r="AS944" s="7" cm="1">
        <f t="array" aca="1" ref="AS944" ca="1">IF(OFFSET(INDIRECT(ADDRESS(ROW(), COLUMN())),0,-1)="",VLOOKUP($G944,$A:$AAE,COLUMN(),FALSE),OFFSET(INDIRECT(ADDRESS(ROW(), COLUMN())),0,-1))</f>
        <v>0</v>
      </c>
      <c r="AT944" s="7"/>
      <c r="AU944" s="7" t="str" cm="1">
        <f t="array" aca="1" ref="AU944" ca="1">IF(OFFSET(INDIRECT(ADDRESS(ROW(), COLUMN())),0,-1)="",VLOOKUP($G944,$A:$AAE,COLUMN(),FALSE),OFFSET(INDIRECT(ADDRESS(ROW(), COLUMN())),0,-1))</f>
        <v>-</v>
      </c>
      <c r="AV944" s="7"/>
      <c r="AW944" s="7" cm="1">
        <f t="array" aca="1" ref="AW944" ca="1">IF(OFFSET(INDIRECT(ADDRESS(ROW(), COLUMN())),0,-1)="",VLOOKUP($G944,$A:$AAE,COLUMN(),FALSE),OFFSET(INDIRECT(ADDRESS(ROW(), COLUMN())),0,-1))</f>
        <v>0</v>
      </c>
      <c r="AX944" s="2"/>
      <c r="AY944" s="7" t="str" cm="1">
        <f t="array" aca="1" ref="AY944" ca="1">IF(OFFSET(INDIRECT(ADDRESS(ROW(), COLUMN())),0,-1)="",VLOOKUP($G944,$A:$AAE,COLUMN(),FALSE),OFFSET(INDIRECT(ADDRESS(ROW(), COLUMN())),0,-1))</f>
        <v>-</v>
      </c>
      <c r="AZ944" s="2"/>
      <c r="BA944" s="7" cm="1">
        <f t="array" aca="1" ref="BA944" ca="1">IF(OFFSET(INDIRECT(ADDRESS(ROW(), COLUMN())),0,-1)="",VLOOKUP($G944,$A:$AAE,COLUMN(),FALSE),OFFSET(INDIRECT(ADDRESS(ROW(), COLUMN())),0,-1))</f>
        <v>0</v>
      </c>
      <c r="BB944" s="2"/>
      <c r="BC944" s="7" cm="1">
        <f t="array" aca="1" ref="BC944" ca="1">IF(OFFSET(INDIRECT(ADDRESS(ROW(), COLUMN())),0,-1)="",VLOOKUP($G944,$A:$AAE,COLUMN(),FALSE),OFFSET(INDIRECT(ADDRESS(ROW(), COLUMN())),0,-1))</f>
        <v>0</v>
      </c>
      <c r="BD944" s="2"/>
      <c r="BE944" s="7" t="str" cm="1">
        <f t="array" aca="1" ref="BE944" ca="1">IF(OFFSET(INDIRECT(ADDRESS(ROW(), COLUMN())),0,-1)="",VLOOKUP($G944,$A:$AAE,COLUMN(),FALSE),OFFSET(INDIRECT(ADDRESS(ROW(), COLUMN())),0,-1))</f>
        <v>用水量*0</v>
      </c>
      <c r="BF944" s="2"/>
      <c r="BG944" s="7" t="str" cm="1">
        <f t="array" aca="1" ref="BG944" ca="1">IF(OFFSET(INDIRECT(ADDRESS(ROW(), COLUMN())),0,-1)="",VLOOKUP($G944,$A:$AAE,COLUMN(),FALSE),OFFSET(INDIRECT(ADDRESS(ROW(), COLUMN())),0,-1))</f>
        <v>-</v>
      </c>
      <c r="BH944" s="2"/>
      <c r="BI944" s="7" cm="1">
        <f t="array" aca="1" ref="BI944" ca="1">IF(OFFSET(INDIRECT(ADDRESS(ROW(), COLUMN())),0,-1)="",VLOOKUP($G944,$A:$AAE,COLUMN(),FALSE),OFFSET(INDIRECT(ADDRESS(ROW(), COLUMN())),0,-1))</f>
        <v>0</v>
      </c>
      <c r="BJ944" s="2"/>
      <c r="BK944" s="7" cm="1">
        <f t="array" aca="1" ref="BK944" ca="1">IF(OFFSET(INDIRECT(ADDRESS(ROW(), COLUMN())),0,-1)="",VLOOKUP($G944,$A:$AAE,COLUMN(),FALSE),OFFSET(INDIRECT(ADDRESS(ROW(), COLUMN())),0,-1))</f>
        <v>0</v>
      </c>
      <c r="BL944" s="2"/>
      <c r="BM944" s="7" t="str" cm="1">
        <f t="array" aca="1" ref="BM944" ca="1">IF(OFFSET(INDIRECT(ADDRESS(ROW(), COLUMN())),0,-1)="",VLOOKUP($G944,$A:$AAE,COLUMN(),FALSE),OFFSET(INDIRECT(ADDRESS(ROW(), COLUMN())),0,-1))</f>
        <v>-</v>
      </c>
      <c r="BN944" s="2"/>
      <c r="BO944" s="7" cm="1">
        <f t="array" aca="1" ref="BO944" ca="1">IF(OFFSET(INDIRECT(ADDRESS(ROW(), COLUMN())),0,-1)="",VLOOKUP($G944,$A:$AAE,COLUMN(),FALSE),OFFSET(INDIRECT(ADDRESS(ROW(), COLUMN())),0,-1))</f>
        <v>0</v>
      </c>
      <c r="BP944" s="2"/>
      <c r="BQ944" s="7" t="str" cm="1">
        <f t="array" aca="1" ref="BQ944" ca="1">IF(OFFSET(INDIRECT(ADDRESS(ROW(), COLUMN())),0,-1)="",VLOOKUP($G944,$A:$AAE,COLUMN(),FALSE),OFFSET(INDIRECT(ADDRESS(ROW(), COLUMN())),0,-1))</f>
        <v>-</v>
      </c>
      <c r="BR944" s="2"/>
      <c r="BS944" s="7" cm="1">
        <f t="array" aca="1" ref="BS944" ca="1">IF(OFFSET(INDIRECT(ADDRESS(ROW(), COLUMN())),0,-1)="",VLOOKUP($G944,$A:$AAE,COLUMN(),FALSE),OFFSET(INDIRECT(ADDRESS(ROW(), COLUMN())),0,-1))</f>
        <v>0</v>
      </c>
      <c r="BT944" s="2"/>
      <c r="BU944" s="7" t="str" cm="1">
        <f t="array" aca="1" ref="BU944" ca="1">IF(OFFSET(INDIRECT(ADDRESS(ROW(), COLUMN())),0,-1)="",VLOOKUP($G944,$A:$AAE,COLUMN(),FALSE),OFFSET(INDIRECT(ADDRESS(ROW(), COLUMN())),0,-1))</f>
        <v>-</v>
      </c>
      <c r="BV944" s="2"/>
      <c r="BW944" s="7" cm="1">
        <f t="array" aca="1" ref="BW944" ca="1">IF(OFFSET(INDIRECT(ADDRESS(ROW(), COLUMN())),0,-1)="",VLOOKUP($G944,$A:$AAE,COLUMN(),FALSE),OFFSET(INDIRECT(ADDRESS(ROW(), COLUMN())),0,-1))</f>
        <v>0</v>
      </c>
      <c r="BX944" s="2"/>
      <c r="BY944" s="7" cm="1">
        <f t="array" aca="1" ref="BY944" ca="1">IF(OFFSET(INDIRECT(ADDRESS(ROW(), COLUMN())),0,-1)="",VLOOKUP($G944,$A:$AAE,COLUMN(),FALSE),OFFSET(INDIRECT(ADDRESS(ROW(), COLUMN())),0,-1))</f>
        <v>0</v>
      </c>
      <c r="BZ944" s="90"/>
      <c r="CA944" s="7" t="str" cm="1">
        <f t="array" aca="1" ref="CA944" ca="1">IF(OFFSET(INDIRECT(ADDRESS(ROW(), COLUMN())),0,-1)="",VLOOKUP($G944,$A:$AAE,COLUMN(),FALSE),OFFSET(INDIRECT(ADDRESS(ROW(), COLUMN())),0,-1))</f>
        <v>-</v>
      </c>
      <c r="CB944" s="7"/>
      <c r="CC944" s="7" cm="1">
        <f t="array" aca="1" ref="CC944" ca="1">IF(OFFSET(INDIRECT(ADDRESS(ROW(), COLUMN())),0,-1)="",VLOOKUP($G944,$A:$AAE,COLUMN(),FALSE),OFFSET(INDIRECT(ADDRESS(ROW(), COLUMN())),0,-1))</f>
        <v>0</v>
      </c>
      <c r="CD944" s="7"/>
      <c r="CE944" s="7" t="str" cm="1">
        <f t="array" aca="1" ref="CE944" ca="1">IF(OFFSET(INDIRECT(ADDRESS(ROW(), COLUMN())),0,-1)="",VLOOKUP($G944,$A:$AAE,COLUMN(),FALSE),OFFSET(INDIRECT(ADDRESS(ROW(), COLUMN())),0,-1))</f>
        <v>-</v>
      </c>
      <c r="CF944" s="7"/>
      <c r="CG944" s="7" cm="1">
        <f t="array" aca="1" ref="CG944" ca="1">IF(OFFSET(INDIRECT(ADDRESS(ROW(), COLUMN())),0,-1)="",VLOOKUP($G944,$A:$AAE,COLUMN(),FALSE),OFFSET(INDIRECT(ADDRESS(ROW(), COLUMN())),0,-1))</f>
        <v>0</v>
      </c>
      <c r="CH944" s="7"/>
      <c r="CI944" s="44" t="str" cm="1">
        <f t="array" aca="1" ref="CI944" ca="1">IF(OFFSET(INDIRECT(ADDRESS(ROW(), COLUMN())),0,-1)="",VLOOKUP($G944,$A:$AAE,COLUMN(),FALSE),OFFSET(INDIRECT(ADDRESS(ROW(), COLUMN())),0,-1))</f>
        <v>其他土地</v>
      </c>
      <c r="CJ944" s="75" t="s">
        <v>1962</v>
      </c>
      <c r="CK944" s="78" t="str">
        <f t="shared" si="3421"/>
        <v>唯一标识:2305#沙地#国空</v>
      </c>
      <c r="CL944" s="78" t="str">
        <f t="shared" si="3422"/>
        <v>性质名称:沙地</v>
      </c>
      <c r="CM944" s="78" t="str">
        <f t="shared" si="3423"/>
        <v>地块性质过滤:</v>
      </c>
      <c r="CN944" s="78" t="str">
        <f t="shared" si="3424"/>
        <v>地块性质:2305</v>
      </c>
      <c r="CO944" s="78" t="str">
        <f t="shared" si="3425"/>
        <v>地类标准:国空</v>
      </c>
      <c r="CP944" s="78" t="str">
        <f t="shared" si="3426"/>
        <v>地块性质别称:2305</v>
      </c>
      <c r="CQ944" s="78" t="str">
        <f t="shared" si="3427"/>
        <v>属性继承:E9#其他非建设用地#城规</v>
      </c>
      <c r="CR944" s="78" t="str">
        <f t="shared" si="3428"/>
        <v>父类:E9</v>
      </c>
      <c r="CS944" s="78" t="str">
        <f t="shared" si="3429"/>
        <v>级别继承:23#其他土地#国空</v>
      </c>
      <c r="CT944" s="78" t="str">
        <f t="shared" si="3430"/>
        <v>级别层次:2</v>
      </c>
      <c r="CU944" s="78" t="str">
        <f t="shared" si="3431"/>
        <v>级别:123</v>
      </c>
      <c r="CV944" s="78" t="str">
        <f t="shared" ca="1" si="3432"/>
        <v>地块颜色:238,238,238</v>
      </c>
      <c r="CW944" s="78" t="str">
        <f t="shared" ca="1" si="3433"/>
        <v>建筑面积公式:面积*容积率</v>
      </c>
      <c r="CX944" s="78" t="str">
        <f t="shared" ca="1" si="3434"/>
        <v>住宅建筑面积公式:地块建筑面积*0</v>
      </c>
      <c r="CY944" s="78" t="str">
        <f t="shared" ca="1" si="3435"/>
        <v>商服建筑面积公式:地块建筑面积*0</v>
      </c>
      <c r="CZ944" s="78" t="str">
        <f t="shared" ca="1" si="3436"/>
        <v>商服中商业建筑面积公式:地块建筑面积*0</v>
      </c>
      <c r="DA944" s="78" t="str">
        <f t="shared" ca="1" si="3437"/>
        <v>商服中办公建筑面积公式:地块建筑面积*0</v>
      </c>
      <c r="DB944" s="78" t="str">
        <f t="shared" ca="1" si="3438"/>
        <v>公服建筑面积公式:地块建筑面积*0</v>
      </c>
      <c r="DC944" s="78" t="str">
        <f t="shared" ca="1" si="3439"/>
        <v>工业建筑面积公式:地块建筑面积*0</v>
      </c>
      <c r="DD944" s="78" t="str">
        <f t="shared" ca="1" si="3440"/>
        <v>市政建筑面积公式:地块建筑面积*0</v>
      </c>
      <c r="DE944" s="78" t="str">
        <f t="shared" ca="1" si="3419"/>
        <v>绿地面积指定指标:面积*0</v>
      </c>
      <c r="DF944" s="78" t="str">
        <f t="shared" ca="1" si="3420"/>
        <v>绿地面积指定公式:面积*0</v>
      </c>
      <c r="DG944" s="78" t="str">
        <f t="shared" ca="1" si="3441"/>
        <v>户数指标:-</v>
      </c>
      <c r="DH944" s="78" t="str">
        <f t="shared" ca="1" si="3442"/>
        <v>户数公式:0</v>
      </c>
      <c r="DI944" s="78" t="str">
        <f t="shared" ca="1" si="3443"/>
        <v>人数指标:-</v>
      </c>
      <c r="DJ944" s="78" t="str">
        <f t="shared" ca="1" si="3444"/>
        <v>人数公式:0</v>
      </c>
      <c r="DK944" s="78" t="str">
        <f t="shared" ca="1" si="3445"/>
        <v>就业指标:-</v>
      </c>
      <c r="DL944" s="78" t="str">
        <f t="shared" ca="1" si="3446"/>
        <v>就业公式:0</v>
      </c>
      <c r="DM944" s="78" t="str">
        <f t="shared" ca="1" si="3447"/>
        <v>机动车指标:-</v>
      </c>
      <c r="DN944" s="78" t="str">
        <f t="shared" ca="1" si="3448"/>
        <v>机动车公式:0</v>
      </c>
      <c r="DO944" s="78" t="str">
        <f t="shared" ca="1" si="3449"/>
        <v>用水量指标:-</v>
      </c>
      <c r="DP944" s="78" t="str">
        <f t="shared" ca="1" si="3450"/>
        <v>用水量公式:0</v>
      </c>
      <c r="DQ944" s="78" t="str">
        <f t="shared" ca="1" si="3451"/>
        <v>污水折算系数:0</v>
      </c>
      <c r="DR944" s="78" t="str">
        <f t="shared" ca="1" si="3452"/>
        <v>污水量公式:用水量*0</v>
      </c>
      <c r="DS944" s="78" t="str">
        <f t="shared" ca="1" si="3453"/>
        <v>用电负荷指标:-</v>
      </c>
      <c r="DT944" s="78" t="str">
        <f t="shared" ca="1" si="3454"/>
        <v>同时率:0</v>
      </c>
      <c r="DU944" s="78" t="str">
        <f t="shared" ca="1" si="3455"/>
        <v>用电量公式:0</v>
      </c>
      <c r="DV944" s="78" t="str">
        <f t="shared" ca="1" si="3456"/>
        <v>固话装机指标:-</v>
      </c>
      <c r="DW944" s="78" t="str">
        <f t="shared" ca="1" si="3457"/>
        <v>固话量公式:0</v>
      </c>
      <c r="DX944" s="78" t="str">
        <f t="shared" ca="1" si="3458"/>
        <v>有线电视指标:-</v>
      </c>
      <c r="DY944" s="78" t="str">
        <f t="shared" ca="1" si="3459"/>
        <v>电视量公式:0</v>
      </c>
      <c r="DZ944" s="78" t="str">
        <f t="shared" ca="1" si="3460"/>
        <v>高峰机动车生成量指标:-</v>
      </c>
      <c r="EA944" s="78" t="str">
        <f t="shared" ca="1" si="3461"/>
        <v>高峰机动车吸引量公式:0</v>
      </c>
      <c r="EB944" s="78" t="str">
        <f t="shared" ca="1" si="3462"/>
        <v>高峰机动车发生量公式:0</v>
      </c>
      <c r="EC944" s="78" t="str">
        <f t="shared" ca="1" si="3518"/>
        <v>地下空间指标:-</v>
      </c>
      <c r="ED944" s="78" t="str">
        <f t="shared" ca="1" si="3463"/>
        <v>地下空间公式:0</v>
      </c>
      <c r="EE944" s="78" t="str">
        <f t="shared" ca="1" si="3519"/>
        <v>人防指标:-</v>
      </c>
      <c r="EF944" s="78" t="str">
        <f t="shared" ca="1" si="3464"/>
        <v>人防公式:0</v>
      </c>
      <c r="EG944" s="78" t="str">
        <f t="shared" ca="1" si="3949"/>
        <v>用地构成:其他土地</v>
      </c>
      <c r="EH944" s="78" t="s">
        <v>1962</v>
      </c>
      <c r="EI944" s="79" t="str">
        <f t="shared" ca="1" si="3894"/>
        <v>唯一标识:2305#沙地#国空;性质名称:沙地;地块性质过滤:;地块性质:2305;地类标准:国空;地块性质别称:2305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4" t="s">
        <v>1962</v>
      </c>
    </row>
    <row r="945" spans="1:140" ht="16.5" x14ac:dyDescent="0.2">
      <c r="A945" s="44" t="str">
        <f t="shared" si="3520"/>
        <v>2306#裸土地#国空</v>
      </c>
      <c r="B945" s="44" t="s">
        <v>230</v>
      </c>
      <c r="C945" s="44"/>
      <c r="D945" s="44">
        <v>2306</v>
      </c>
      <c r="E945" s="44" t="s">
        <v>1277</v>
      </c>
      <c r="F945" s="44">
        <v>2306</v>
      </c>
      <c r="G945" s="44" t="s">
        <v>54</v>
      </c>
      <c r="H945" s="44" t="s">
        <v>779</v>
      </c>
      <c r="I945" s="44" t="s">
        <v>1481</v>
      </c>
      <c r="J945" s="44">
        <f t="shared" si="3521"/>
        <v>2</v>
      </c>
      <c r="K945" s="44" t="str">
        <f t="shared" si="3522"/>
        <v>123</v>
      </c>
      <c r="L945" s="44"/>
      <c r="M945" s="44" t="str" cm="1">
        <f t="array" aca="1" ref="M945" ca="1">IF(OFFSET(INDIRECT(ADDRESS(ROW(), COLUMN())),0,-1)="",VLOOKUP($G945,$A:$AAE,COLUMN(),FALSE),OFFSET(INDIRECT(ADDRESS(ROW(), COLUMN())),0,-1))</f>
        <v>238,238,238</v>
      </c>
      <c r="N945" s="7"/>
      <c r="O945" s="44" t="str" cm="1">
        <f t="array" aca="1" ref="O945" ca="1">IF(OFFSET(INDIRECT(ADDRESS(ROW(), COLUMN())),0,-1)="",VLOOKUP($G945,$A:$AAE,COLUMN(),FALSE),OFFSET(INDIRECT(ADDRESS(ROW(), COLUMN())),0,-1))</f>
        <v>面积*容积率</v>
      </c>
      <c r="P945" s="7"/>
      <c r="Q945" s="7" t="str" cm="1">
        <f t="array" aca="1" ref="Q945" ca="1">IF(OFFSET(INDIRECT(ADDRESS(ROW(), COLUMN())),0,-1)="",VLOOKUP($G945,$A:$AAE,COLUMN(),FALSE),OFFSET(INDIRECT(ADDRESS(ROW(), COLUMN())),0,-1))</f>
        <v>地块建筑面积*0</v>
      </c>
      <c r="R945" s="7"/>
      <c r="S945" s="7" t="str" cm="1">
        <f t="array" aca="1" ref="S945" ca="1">IF(OFFSET(INDIRECT(ADDRESS(ROW(), COLUMN())),0,-1)="",VLOOKUP($G945,$A:$AAE,COLUMN(),FALSE),OFFSET(INDIRECT(ADDRESS(ROW(), COLUMN())),0,-1))</f>
        <v>地块建筑面积*0</v>
      </c>
      <c r="T945" s="7"/>
      <c r="U945" s="7" t="str" cm="1">
        <f t="array" aca="1" ref="U945" ca="1">IF(OFFSET(INDIRECT(ADDRESS(ROW(), COLUMN())),0,-1)="",VLOOKUP($G945,$A:$AAE,COLUMN(),FALSE),OFFSET(INDIRECT(ADDRESS(ROW(), COLUMN())),0,-1))</f>
        <v>地块建筑面积*0</v>
      </c>
      <c r="V945" s="7"/>
      <c r="W945" s="44" t="str" cm="1">
        <f t="array" aca="1" ref="W945" ca="1">IF(OFFSET(INDIRECT(ADDRESS(ROW(), COLUMN())),0,-1)="",VLOOKUP($G945,$A:$AAE,COLUMN(),FALSE),OFFSET(INDIRECT(ADDRESS(ROW(), COLUMN())),0,-1))</f>
        <v>地块建筑面积*0</v>
      </c>
      <c r="X945" s="7"/>
      <c r="Y945" s="7" t="str" cm="1">
        <f t="array" aca="1" ref="Y945" ca="1">IF(OFFSET(INDIRECT(ADDRESS(ROW(), COLUMN())),0,-1)="",VLOOKUP($G945,$A:$AAE,COLUMN(),FALSE),OFFSET(INDIRECT(ADDRESS(ROW(), COLUMN())),0,-1))</f>
        <v>地块建筑面积*0</v>
      </c>
      <c r="Z945" s="7"/>
      <c r="AA945" s="7" t="str" cm="1">
        <f t="array" aca="1" ref="AA945" ca="1">IF(OFFSET(INDIRECT(ADDRESS(ROW(), COLUMN())),0,-1)="",VLOOKUP($G945,$A:$AAE,COLUMN(),FALSE),OFFSET(INDIRECT(ADDRESS(ROW(), COLUMN())),0,-1))</f>
        <v>地块建筑面积*0</v>
      </c>
      <c r="AB945" s="7"/>
      <c r="AC945" s="7" t="str" cm="1">
        <f t="array" aca="1" ref="AC945" ca="1">IF(OFFSET(INDIRECT(ADDRESS(ROW(), COLUMN())),0,-1)="",VLOOKUP($G945,$A:$AAE,COLUMN(),FALSE),OFFSET(INDIRECT(ADDRESS(ROW(), COLUMN())),0,-1))</f>
        <v>地块建筑面积*0</v>
      </c>
      <c r="AD945" s="7"/>
      <c r="AE945" s="7" t="str" cm="1">
        <f t="array" aca="1" ref="AE945" ca="1">IF(OFFSET(INDIRECT(ADDRESS(ROW(), COLUMN())),0,-1)="",VLOOKUP($G945,$A:$AAE,COLUMN(),FALSE),OFFSET(INDIRECT(ADDRESS(ROW(), COLUMN())),0,-1))</f>
        <v>面积*0</v>
      </c>
      <c r="AF945" s="7"/>
      <c r="AG945" s="7" t="str" cm="1">
        <f t="array" aca="1" ref="AG945" ca="1">IF(OFFSET(INDIRECT(ADDRESS(ROW(), COLUMN())),0,-1)="",VLOOKUP($G945,$A:$AAE,COLUMN(),FALSE),OFFSET(INDIRECT(ADDRESS(ROW(), COLUMN())),0,-1))</f>
        <v>面积*0</v>
      </c>
      <c r="AH945" s="7"/>
      <c r="AI945" s="7" t="str" cm="1">
        <f t="array" aca="1" ref="AI945" ca="1">IF(OFFSET(INDIRECT(ADDRESS(ROW(), COLUMN())),0,-1)="",VLOOKUP($G945,$A:$AAE,COLUMN(),FALSE),OFFSET(INDIRECT(ADDRESS(ROW(), COLUMN())),0,-1))</f>
        <v>-</v>
      </c>
      <c r="AJ945" s="7"/>
      <c r="AK945" s="7" cm="1">
        <f t="array" aca="1" ref="AK945" ca="1">IF(OFFSET(INDIRECT(ADDRESS(ROW(), COLUMN())),0,-1)="",VLOOKUP($G945,$A:$AAE,COLUMN(),FALSE),OFFSET(INDIRECT(ADDRESS(ROW(), COLUMN())),0,-1))</f>
        <v>0</v>
      </c>
      <c r="AL945" s="7"/>
      <c r="AM945" s="7" t="str" cm="1">
        <f t="array" aca="1" ref="AM945" ca="1">IF(OFFSET(INDIRECT(ADDRESS(ROW(), COLUMN())),0,-1)="",VLOOKUP($G945,$A:$AAE,COLUMN(),FALSE),OFFSET(INDIRECT(ADDRESS(ROW(), COLUMN())),0,-1))</f>
        <v>-</v>
      </c>
      <c r="AN945" s="7"/>
      <c r="AO945" s="7" cm="1">
        <f t="array" aca="1" ref="AO945" ca="1">IF(OFFSET(INDIRECT(ADDRESS(ROW(), COLUMN())),0,-1)="",VLOOKUP($G945,$A:$AAE,COLUMN(),FALSE),OFFSET(INDIRECT(ADDRESS(ROW(), COLUMN())),0,-1))</f>
        <v>0</v>
      </c>
      <c r="AP945" s="7"/>
      <c r="AQ945" s="7" t="str" cm="1">
        <f t="array" aca="1" ref="AQ945" ca="1">IF(OFFSET(INDIRECT(ADDRESS(ROW(), COLUMN())),0,-1)="",VLOOKUP($G945,$A:$AAE,COLUMN(),FALSE),OFFSET(INDIRECT(ADDRESS(ROW(), COLUMN())),0,-1))</f>
        <v>-</v>
      </c>
      <c r="AR945" s="7"/>
      <c r="AS945" s="7" cm="1">
        <f t="array" aca="1" ref="AS945" ca="1">IF(OFFSET(INDIRECT(ADDRESS(ROW(), COLUMN())),0,-1)="",VLOOKUP($G945,$A:$AAE,COLUMN(),FALSE),OFFSET(INDIRECT(ADDRESS(ROW(), COLUMN())),0,-1))</f>
        <v>0</v>
      </c>
      <c r="AT945" s="7"/>
      <c r="AU945" s="7" t="str" cm="1">
        <f t="array" aca="1" ref="AU945" ca="1">IF(OFFSET(INDIRECT(ADDRESS(ROW(), COLUMN())),0,-1)="",VLOOKUP($G945,$A:$AAE,COLUMN(),FALSE),OFFSET(INDIRECT(ADDRESS(ROW(), COLUMN())),0,-1))</f>
        <v>-</v>
      </c>
      <c r="AV945" s="7"/>
      <c r="AW945" s="7" cm="1">
        <f t="array" aca="1" ref="AW945" ca="1">IF(OFFSET(INDIRECT(ADDRESS(ROW(), COLUMN())),0,-1)="",VLOOKUP($G945,$A:$AAE,COLUMN(),FALSE),OFFSET(INDIRECT(ADDRESS(ROW(), COLUMN())),0,-1))</f>
        <v>0</v>
      </c>
      <c r="AX945" s="2"/>
      <c r="AY945" s="7" t="str" cm="1">
        <f t="array" aca="1" ref="AY945" ca="1">IF(OFFSET(INDIRECT(ADDRESS(ROW(), COLUMN())),0,-1)="",VLOOKUP($G945,$A:$AAE,COLUMN(),FALSE),OFFSET(INDIRECT(ADDRESS(ROW(), COLUMN())),0,-1))</f>
        <v>-</v>
      </c>
      <c r="AZ945" s="2"/>
      <c r="BA945" s="7" cm="1">
        <f t="array" aca="1" ref="BA945" ca="1">IF(OFFSET(INDIRECT(ADDRESS(ROW(), COLUMN())),0,-1)="",VLOOKUP($G945,$A:$AAE,COLUMN(),FALSE),OFFSET(INDIRECT(ADDRESS(ROW(), COLUMN())),0,-1))</f>
        <v>0</v>
      </c>
      <c r="BB945" s="2"/>
      <c r="BC945" s="7" cm="1">
        <f t="array" aca="1" ref="BC945" ca="1">IF(OFFSET(INDIRECT(ADDRESS(ROW(), COLUMN())),0,-1)="",VLOOKUP($G945,$A:$AAE,COLUMN(),FALSE),OFFSET(INDIRECT(ADDRESS(ROW(), COLUMN())),0,-1))</f>
        <v>0</v>
      </c>
      <c r="BD945" s="2"/>
      <c r="BE945" s="7" t="str" cm="1">
        <f t="array" aca="1" ref="BE945" ca="1">IF(OFFSET(INDIRECT(ADDRESS(ROW(), COLUMN())),0,-1)="",VLOOKUP($G945,$A:$AAE,COLUMN(),FALSE),OFFSET(INDIRECT(ADDRESS(ROW(), COLUMN())),0,-1))</f>
        <v>用水量*0</v>
      </c>
      <c r="BF945" s="2"/>
      <c r="BG945" s="7" t="str" cm="1">
        <f t="array" aca="1" ref="BG945" ca="1">IF(OFFSET(INDIRECT(ADDRESS(ROW(), COLUMN())),0,-1)="",VLOOKUP($G945,$A:$AAE,COLUMN(),FALSE),OFFSET(INDIRECT(ADDRESS(ROW(), COLUMN())),0,-1))</f>
        <v>-</v>
      </c>
      <c r="BH945" s="2"/>
      <c r="BI945" s="7" cm="1">
        <f t="array" aca="1" ref="BI945" ca="1">IF(OFFSET(INDIRECT(ADDRESS(ROW(), COLUMN())),0,-1)="",VLOOKUP($G945,$A:$AAE,COLUMN(),FALSE),OFFSET(INDIRECT(ADDRESS(ROW(), COLUMN())),0,-1))</f>
        <v>0</v>
      </c>
      <c r="BJ945" s="2"/>
      <c r="BK945" s="7" cm="1">
        <f t="array" aca="1" ref="BK945" ca="1">IF(OFFSET(INDIRECT(ADDRESS(ROW(), COLUMN())),0,-1)="",VLOOKUP($G945,$A:$AAE,COLUMN(),FALSE),OFFSET(INDIRECT(ADDRESS(ROW(), COLUMN())),0,-1))</f>
        <v>0</v>
      </c>
      <c r="BL945" s="2"/>
      <c r="BM945" s="7" t="str" cm="1">
        <f t="array" aca="1" ref="BM945" ca="1">IF(OFFSET(INDIRECT(ADDRESS(ROW(), COLUMN())),0,-1)="",VLOOKUP($G945,$A:$AAE,COLUMN(),FALSE),OFFSET(INDIRECT(ADDRESS(ROW(), COLUMN())),0,-1))</f>
        <v>-</v>
      </c>
      <c r="BN945" s="2"/>
      <c r="BO945" s="7" cm="1">
        <f t="array" aca="1" ref="BO945" ca="1">IF(OFFSET(INDIRECT(ADDRESS(ROW(), COLUMN())),0,-1)="",VLOOKUP($G945,$A:$AAE,COLUMN(),FALSE),OFFSET(INDIRECT(ADDRESS(ROW(), COLUMN())),0,-1))</f>
        <v>0</v>
      </c>
      <c r="BP945" s="2"/>
      <c r="BQ945" s="7" t="str" cm="1">
        <f t="array" aca="1" ref="BQ945" ca="1">IF(OFFSET(INDIRECT(ADDRESS(ROW(), COLUMN())),0,-1)="",VLOOKUP($G945,$A:$AAE,COLUMN(),FALSE),OFFSET(INDIRECT(ADDRESS(ROW(), COLUMN())),0,-1))</f>
        <v>-</v>
      </c>
      <c r="BR945" s="2"/>
      <c r="BS945" s="7" cm="1">
        <f t="array" aca="1" ref="BS945" ca="1">IF(OFFSET(INDIRECT(ADDRESS(ROW(), COLUMN())),0,-1)="",VLOOKUP($G945,$A:$AAE,COLUMN(),FALSE),OFFSET(INDIRECT(ADDRESS(ROW(), COLUMN())),0,-1))</f>
        <v>0</v>
      </c>
      <c r="BT945" s="2"/>
      <c r="BU945" s="7" t="str" cm="1">
        <f t="array" aca="1" ref="BU945" ca="1">IF(OFFSET(INDIRECT(ADDRESS(ROW(), COLUMN())),0,-1)="",VLOOKUP($G945,$A:$AAE,COLUMN(),FALSE),OFFSET(INDIRECT(ADDRESS(ROW(), COLUMN())),0,-1))</f>
        <v>-</v>
      </c>
      <c r="BV945" s="2"/>
      <c r="BW945" s="7" cm="1">
        <f t="array" aca="1" ref="BW945" ca="1">IF(OFFSET(INDIRECT(ADDRESS(ROW(), COLUMN())),0,-1)="",VLOOKUP($G945,$A:$AAE,COLUMN(),FALSE),OFFSET(INDIRECT(ADDRESS(ROW(), COLUMN())),0,-1))</f>
        <v>0</v>
      </c>
      <c r="BX945" s="2"/>
      <c r="BY945" s="7" cm="1">
        <f t="array" aca="1" ref="BY945" ca="1">IF(OFFSET(INDIRECT(ADDRESS(ROW(), COLUMN())),0,-1)="",VLOOKUP($G945,$A:$AAE,COLUMN(),FALSE),OFFSET(INDIRECT(ADDRESS(ROW(), COLUMN())),0,-1))</f>
        <v>0</v>
      </c>
      <c r="BZ945" s="90"/>
      <c r="CA945" s="7" t="str" cm="1">
        <f t="array" aca="1" ref="CA945" ca="1">IF(OFFSET(INDIRECT(ADDRESS(ROW(), COLUMN())),0,-1)="",VLOOKUP($G945,$A:$AAE,COLUMN(),FALSE),OFFSET(INDIRECT(ADDRESS(ROW(), COLUMN())),0,-1))</f>
        <v>-</v>
      </c>
      <c r="CB945" s="7"/>
      <c r="CC945" s="7" cm="1">
        <f t="array" aca="1" ref="CC945" ca="1">IF(OFFSET(INDIRECT(ADDRESS(ROW(), COLUMN())),0,-1)="",VLOOKUP($G945,$A:$AAE,COLUMN(),FALSE),OFFSET(INDIRECT(ADDRESS(ROW(), COLUMN())),0,-1))</f>
        <v>0</v>
      </c>
      <c r="CD945" s="7"/>
      <c r="CE945" s="7" t="str" cm="1">
        <f t="array" aca="1" ref="CE945" ca="1">IF(OFFSET(INDIRECT(ADDRESS(ROW(), COLUMN())),0,-1)="",VLOOKUP($G945,$A:$AAE,COLUMN(),FALSE),OFFSET(INDIRECT(ADDRESS(ROW(), COLUMN())),0,-1))</f>
        <v>-</v>
      </c>
      <c r="CF945" s="7"/>
      <c r="CG945" s="7" cm="1">
        <f t="array" aca="1" ref="CG945" ca="1">IF(OFFSET(INDIRECT(ADDRESS(ROW(), COLUMN())),0,-1)="",VLOOKUP($G945,$A:$AAE,COLUMN(),FALSE),OFFSET(INDIRECT(ADDRESS(ROW(), COLUMN())),0,-1))</f>
        <v>0</v>
      </c>
      <c r="CH945" s="7"/>
      <c r="CI945" s="44" t="str" cm="1">
        <f t="array" aca="1" ref="CI945" ca="1">IF(OFFSET(INDIRECT(ADDRESS(ROW(), COLUMN())),0,-1)="",VLOOKUP($G945,$A:$AAE,COLUMN(),FALSE),OFFSET(INDIRECT(ADDRESS(ROW(), COLUMN())),0,-1))</f>
        <v>其他土地</v>
      </c>
      <c r="CJ945" s="75" t="s">
        <v>1962</v>
      </c>
      <c r="CK945" s="78" t="str">
        <f t="shared" si="3421"/>
        <v>唯一标识:2306#裸土地#国空</v>
      </c>
      <c r="CL945" s="78" t="str">
        <f t="shared" si="3422"/>
        <v>性质名称:裸土地</v>
      </c>
      <c r="CM945" s="78" t="str">
        <f t="shared" si="3423"/>
        <v>地块性质过滤:</v>
      </c>
      <c r="CN945" s="78" t="str">
        <f t="shared" si="3424"/>
        <v>地块性质:2306</v>
      </c>
      <c r="CO945" s="78" t="str">
        <f t="shared" si="3425"/>
        <v>地类标准:国空</v>
      </c>
      <c r="CP945" s="78" t="str">
        <f t="shared" si="3426"/>
        <v>地块性质别称:2306</v>
      </c>
      <c r="CQ945" s="78" t="str">
        <f t="shared" si="3427"/>
        <v>属性继承:E9#其他非建设用地#城规</v>
      </c>
      <c r="CR945" s="78" t="str">
        <f t="shared" si="3428"/>
        <v>父类:E9</v>
      </c>
      <c r="CS945" s="78" t="str">
        <f t="shared" si="3429"/>
        <v>级别继承:23#其他土地#国空</v>
      </c>
      <c r="CT945" s="78" t="str">
        <f t="shared" si="3430"/>
        <v>级别层次:2</v>
      </c>
      <c r="CU945" s="78" t="str">
        <f t="shared" si="3431"/>
        <v>级别:123</v>
      </c>
      <c r="CV945" s="78" t="str">
        <f t="shared" ca="1" si="3432"/>
        <v>地块颜色:238,238,238</v>
      </c>
      <c r="CW945" s="78" t="str">
        <f t="shared" ca="1" si="3433"/>
        <v>建筑面积公式:面积*容积率</v>
      </c>
      <c r="CX945" s="78" t="str">
        <f t="shared" ca="1" si="3434"/>
        <v>住宅建筑面积公式:地块建筑面积*0</v>
      </c>
      <c r="CY945" s="78" t="str">
        <f t="shared" ca="1" si="3435"/>
        <v>商服建筑面积公式:地块建筑面积*0</v>
      </c>
      <c r="CZ945" s="78" t="str">
        <f t="shared" ca="1" si="3436"/>
        <v>商服中商业建筑面积公式:地块建筑面积*0</v>
      </c>
      <c r="DA945" s="78" t="str">
        <f t="shared" ca="1" si="3437"/>
        <v>商服中办公建筑面积公式:地块建筑面积*0</v>
      </c>
      <c r="DB945" s="78" t="str">
        <f t="shared" ca="1" si="3438"/>
        <v>公服建筑面积公式:地块建筑面积*0</v>
      </c>
      <c r="DC945" s="78" t="str">
        <f t="shared" ca="1" si="3439"/>
        <v>工业建筑面积公式:地块建筑面积*0</v>
      </c>
      <c r="DD945" s="78" t="str">
        <f t="shared" ca="1" si="3440"/>
        <v>市政建筑面积公式:地块建筑面积*0</v>
      </c>
      <c r="DE945" s="78" t="str">
        <f t="shared" ca="1" si="3419"/>
        <v>绿地面积指定指标:面积*0</v>
      </c>
      <c r="DF945" s="78" t="str">
        <f t="shared" ca="1" si="3420"/>
        <v>绿地面积指定公式:面积*0</v>
      </c>
      <c r="DG945" s="78" t="str">
        <f t="shared" ca="1" si="3441"/>
        <v>户数指标:-</v>
      </c>
      <c r="DH945" s="78" t="str">
        <f t="shared" ca="1" si="3442"/>
        <v>户数公式:0</v>
      </c>
      <c r="DI945" s="78" t="str">
        <f t="shared" ca="1" si="3443"/>
        <v>人数指标:-</v>
      </c>
      <c r="DJ945" s="78" t="str">
        <f t="shared" ca="1" si="3444"/>
        <v>人数公式:0</v>
      </c>
      <c r="DK945" s="78" t="str">
        <f t="shared" ca="1" si="3445"/>
        <v>就业指标:-</v>
      </c>
      <c r="DL945" s="78" t="str">
        <f t="shared" ca="1" si="3446"/>
        <v>就业公式:0</v>
      </c>
      <c r="DM945" s="78" t="str">
        <f t="shared" ca="1" si="3447"/>
        <v>机动车指标:-</v>
      </c>
      <c r="DN945" s="78" t="str">
        <f t="shared" ca="1" si="3448"/>
        <v>机动车公式:0</v>
      </c>
      <c r="DO945" s="78" t="str">
        <f t="shared" ca="1" si="3449"/>
        <v>用水量指标:-</v>
      </c>
      <c r="DP945" s="78" t="str">
        <f t="shared" ca="1" si="3450"/>
        <v>用水量公式:0</v>
      </c>
      <c r="DQ945" s="78" t="str">
        <f t="shared" ca="1" si="3451"/>
        <v>污水折算系数:0</v>
      </c>
      <c r="DR945" s="78" t="str">
        <f t="shared" ca="1" si="3452"/>
        <v>污水量公式:用水量*0</v>
      </c>
      <c r="DS945" s="78" t="str">
        <f t="shared" ca="1" si="3453"/>
        <v>用电负荷指标:-</v>
      </c>
      <c r="DT945" s="78" t="str">
        <f t="shared" ca="1" si="3454"/>
        <v>同时率:0</v>
      </c>
      <c r="DU945" s="78" t="str">
        <f t="shared" ca="1" si="3455"/>
        <v>用电量公式:0</v>
      </c>
      <c r="DV945" s="78" t="str">
        <f t="shared" ca="1" si="3456"/>
        <v>固话装机指标:-</v>
      </c>
      <c r="DW945" s="78" t="str">
        <f t="shared" ca="1" si="3457"/>
        <v>固话量公式:0</v>
      </c>
      <c r="DX945" s="78" t="str">
        <f t="shared" ca="1" si="3458"/>
        <v>有线电视指标:-</v>
      </c>
      <c r="DY945" s="78" t="str">
        <f t="shared" ca="1" si="3459"/>
        <v>电视量公式:0</v>
      </c>
      <c r="DZ945" s="78" t="str">
        <f t="shared" ca="1" si="3460"/>
        <v>高峰机动车生成量指标:-</v>
      </c>
      <c r="EA945" s="78" t="str">
        <f t="shared" ca="1" si="3461"/>
        <v>高峰机动车吸引量公式:0</v>
      </c>
      <c r="EB945" s="78" t="str">
        <f t="shared" ca="1" si="3462"/>
        <v>高峰机动车发生量公式:0</v>
      </c>
      <c r="EC945" s="78" t="str">
        <f t="shared" ca="1" si="3518"/>
        <v>地下空间指标:-</v>
      </c>
      <c r="ED945" s="78" t="str">
        <f t="shared" ca="1" si="3463"/>
        <v>地下空间公式:0</v>
      </c>
      <c r="EE945" s="78" t="str">
        <f t="shared" ca="1" si="3519"/>
        <v>人防指标:-</v>
      </c>
      <c r="EF945" s="78" t="str">
        <f t="shared" ca="1" si="3464"/>
        <v>人防公式:0</v>
      </c>
      <c r="EG945" s="78" t="str">
        <f t="shared" ca="1" si="3949"/>
        <v>用地构成:其他土地</v>
      </c>
      <c r="EH945" s="78" t="s">
        <v>1962</v>
      </c>
      <c r="EI945" s="79" t="str">
        <f t="shared" ca="1" si="3894"/>
        <v>唯一标识:2306#裸土地#国空;性质名称:裸土地;地块性质过滤:;地块性质:2306;地类标准:国空;地块性质别称:2306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5" t="s">
        <v>1962</v>
      </c>
    </row>
    <row r="946" spans="1:140" ht="16.5" x14ac:dyDescent="0.2">
      <c r="A946" s="44" t="str">
        <f t="shared" si="3520"/>
        <v>2307#裸岩石砾地#国空</v>
      </c>
      <c r="B946" s="44" t="s">
        <v>231</v>
      </c>
      <c r="C946" s="44"/>
      <c r="D946" s="44" t="s">
        <v>1898</v>
      </c>
      <c r="E946" s="44" t="s">
        <v>1277</v>
      </c>
      <c r="F946" s="44" t="s">
        <v>2269</v>
      </c>
      <c r="G946" s="44" t="s">
        <v>54</v>
      </c>
      <c r="H946" s="44" t="s">
        <v>779</v>
      </c>
      <c r="I946" s="44" t="s">
        <v>1481</v>
      </c>
      <c r="J946" s="44">
        <f t="shared" si="3521"/>
        <v>2</v>
      </c>
      <c r="K946" s="44" t="str">
        <f t="shared" si="3522"/>
        <v>123</v>
      </c>
      <c r="L946" s="44"/>
      <c r="M946" s="44" t="str" cm="1">
        <f t="array" aca="1" ref="M946" ca="1">IF(OFFSET(INDIRECT(ADDRESS(ROW(), COLUMN())),0,-1)="",VLOOKUP($G946,$A:$AAE,COLUMN(),FALSE),OFFSET(INDIRECT(ADDRESS(ROW(), COLUMN())),0,-1))</f>
        <v>238,238,238</v>
      </c>
      <c r="N946" s="7"/>
      <c r="O946" s="44" t="str" cm="1">
        <f t="array" aca="1" ref="O946" ca="1">IF(OFFSET(INDIRECT(ADDRESS(ROW(), COLUMN())),0,-1)="",VLOOKUP($G946,$A:$AAE,COLUMN(),FALSE),OFFSET(INDIRECT(ADDRESS(ROW(), COLUMN())),0,-1))</f>
        <v>面积*容积率</v>
      </c>
      <c r="P946" s="7"/>
      <c r="Q946" s="7" t="str" cm="1">
        <f t="array" aca="1" ref="Q946" ca="1">IF(OFFSET(INDIRECT(ADDRESS(ROW(), COLUMN())),0,-1)="",VLOOKUP($G946,$A:$AAE,COLUMN(),FALSE),OFFSET(INDIRECT(ADDRESS(ROW(), COLUMN())),0,-1))</f>
        <v>地块建筑面积*0</v>
      </c>
      <c r="R946" s="7"/>
      <c r="S946" s="7" t="str" cm="1">
        <f t="array" aca="1" ref="S946" ca="1">IF(OFFSET(INDIRECT(ADDRESS(ROW(), COLUMN())),0,-1)="",VLOOKUP($G946,$A:$AAE,COLUMN(),FALSE),OFFSET(INDIRECT(ADDRESS(ROW(), COLUMN())),0,-1))</f>
        <v>地块建筑面积*0</v>
      </c>
      <c r="T946" s="7"/>
      <c r="U946" s="7" t="str" cm="1">
        <f t="array" aca="1" ref="U946" ca="1">IF(OFFSET(INDIRECT(ADDRESS(ROW(), COLUMN())),0,-1)="",VLOOKUP($G946,$A:$AAE,COLUMN(),FALSE),OFFSET(INDIRECT(ADDRESS(ROW(), COLUMN())),0,-1))</f>
        <v>地块建筑面积*0</v>
      </c>
      <c r="V946" s="7"/>
      <c r="W946" s="44" t="str" cm="1">
        <f t="array" aca="1" ref="W946" ca="1">IF(OFFSET(INDIRECT(ADDRESS(ROW(), COLUMN())),0,-1)="",VLOOKUP($G946,$A:$AAE,COLUMN(),FALSE),OFFSET(INDIRECT(ADDRESS(ROW(), COLUMN())),0,-1))</f>
        <v>地块建筑面积*0</v>
      </c>
      <c r="X946" s="7"/>
      <c r="Y946" s="7" t="str" cm="1">
        <f t="array" aca="1" ref="Y946" ca="1">IF(OFFSET(INDIRECT(ADDRESS(ROW(), COLUMN())),0,-1)="",VLOOKUP($G946,$A:$AAE,COLUMN(),FALSE),OFFSET(INDIRECT(ADDRESS(ROW(), COLUMN())),0,-1))</f>
        <v>地块建筑面积*0</v>
      </c>
      <c r="Z946" s="7"/>
      <c r="AA946" s="7" t="str" cm="1">
        <f t="array" aca="1" ref="AA946" ca="1">IF(OFFSET(INDIRECT(ADDRESS(ROW(), COLUMN())),0,-1)="",VLOOKUP($G946,$A:$AAE,COLUMN(),FALSE),OFFSET(INDIRECT(ADDRESS(ROW(), COLUMN())),0,-1))</f>
        <v>地块建筑面积*0</v>
      </c>
      <c r="AB946" s="7"/>
      <c r="AC946" s="7" t="str" cm="1">
        <f t="array" aca="1" ref="AC946" ca="1">IF(OFFSET(INDIRECT(ADDRESS(ROW(), COLUMN())),0,-1)="",VLOOKUP($G946,$A:$AAE,COLUMN(),FALSE),OFFSET(INDIRECT(ADDRESS(ROW(), COLUMN())),0,-1))</f>
        <v>地块建筑面积*0</v>
      </c>
      <c r="AD946" s="7"/>
      <c r="AE946" s="7" t="str" cm="1">
        <f t="array" aca="1" ref="AE946" ca="1">IF(OFFSET(INDIRECT(ADDRESS(ROW(), COLUMN())),0,-1)="",VLOOKUP($G946,$A:$AAE,COLUMN(),FALSE),OFFSET(INDIRECT(ADDRESS(ROW(), COLUMN())),0,-1))</f>
        <v>面积*0</v>
      </c>
      <c r="AF946" s="7"/>
      <c r="AG946" s="7" t="str" cm="1">
        <f t="array" aca="1" ref="AG946" ca="1">IF(OFFSET(INDIRECT(ADDRESS(ROW(), COLUMN())),0,-1)="",VLOOKUP($G946,$A:$AAE,COLUMN(),FALSE),OFFSET(INDIRECT(ADDRESS(ROW(), COLUMN())),0,-1))</f>
        <v>面积*0</v>
      </c>
      <c r="AH946" s="7"/>
      <c r="AI946" s="7" t="str" cm="1">
        <f t="array" aca="1" ref="AI946" ca="1">IF(OFFSET(INDIRECT(ADDRESS(ROW(), COLUMN())),0,-1)="",VLOOKUP($G946,$A:$AAE,COLUMN(),FALSE),OFFSET(INDIRECT(ADDRESS(ROW(), COLUMN())),0,-1))</f>
        <v>-</v>
      </c>
      <c r="AJ946" s="7"/>
      <c r="AK946" s="7" cm="1">
        <f t="array" aca="1" ref="AK946" ca="1">IF(OFFSET(INDIRECT(ADDRESS(ROW(), COLUMN())),0,-1)="",VLOOKUP($G946,$A:$AAE,COLUMN(),FALSE),OFFSET(INDIRECT(ADDRESS(ROW(), COLUMN())),0,-1))</f>
        <v>0</v>
      </c>
      <c r="AL946" s="7"/>
      <c r="AM946" s="7" t="str" cm="1">
        <f t="array" aca="1" ref="AM946" ca="1">IF(OFFSET(INDIRECT(ADDRESS(ROW(), COLUMN())),0,-1)="",VLOOKUP($G946,$A:$AAE,COLUMN(),FALSE),OFFSET(INDIRECT(ADDRESS(ROW(), COLUMN())),0,-1))</f>
        <v>-</v>
      </c>
      <c r="AN946" s="7"/>
      <c r="AO946" s="7" cm="1">
        <f t="array" aca="1" ref="AO946" ca="1">IF(OFFSET(INDIRECT(ADDRESS(ROW(), COLUMN())),0,-1)="",VLOOKUP($G946,$A:$AAE,COLUMN(),FALSE),OFFSET(INDIRECT(ADDRESS(ROW(), COLUMN())),0,-1))</f>
        <v>0</v>
      </c>
      <c r="AP946" s="7"/>
      <c r="AQ946" s="7" t="str" cm="1">
        <f t="array" aca="1" ref="AQ946" ca="1">IF(OFFSET(INDIRECT(ADDRESS(ROW(), COLUMN())),0,-1)="",VLOOKUP($G946,$A:$AAE,COLUMN(),FALSE),OFFSET(INDIRECT(ADDRESS(ROW(), COLUMN())),0,-1))</f>
        <v>-</v>
      </c>
      <c r="AR946" s="7"/>
      <c r="AS946" s="7" cm="1">
        <f t="array" aca="1" ref="AS946" ca="1">IF(OFFSET(INDIRECT(ADDRESS(ROW(), COLUMN())),0,-1)="",VLOOKUP($G946,$A:$AAE,COLUMN(),FALSE),OFFSET(INDIRECT(ADDRESS(ROW(), COLUMN())),0,-1))</f>
        <v>0</v>
      </c>
      <c r="AT946" s="7"/>
      <c r="AU946" s="7" t="str" cm="1">
        <f t="array" aca="1" ref="AU946" ca="1">IF(OFFSET(INDIRECT(ADDRESS(ROW(), COLUMN())),0,-1)="",VLOOKUP($G946,$A:$AAE,COLUMN(),FALSE),OFFSET(INDIRECT(ADDRESS(ROW(), COLUMN())),0,-1))</f>
        <v>-</v>
      </c>
      <c r="AV946" s="7"/>
      <c r="AW946" s="7" cm="1">
        <f t="array" aca="1" ref="AW946" ca="1">IF(OFFSET(INDIRECT(ADDRESS(ROW(), COLUMN())),0,-1)="",VLOOKUP($G946,$A:$AAE,COLUMN(),FALSE),OFFSET(INDIRECT(ADDRESS(ROW(), COLUMN())),0,-1))</f>
        <v>0</v>
      </c>
      <c r="AX946" s="2"/>
      <c r="AY946" s="7" t="str" cm="1">
        <f t="array" aca="1" ref="AY946" ca="1">IF(OFFSET(INDIRECT(ADDRESS(ROW(), COLUMN())),0,-1)="",VLOOKUP($G946,$A:$AAE,COLUMN(),FALSE),OFFSET(INDIRECT(ADDRESS(ROW(), COLUMN())),0,-1))</f>
        <v>-</v>
      </c>
      <c r="AZ946" s="2"/>
      <c r="BA946" s="7" cm="1">
        <f t="array" aca="1" ref="BA946" ca="1">IF(OFFSET(INDIRECT(ADDRESS(ROW(), COLUMN())),0,-1)="",VLOOKUP($G946,$A:$AAE,COLUMN(),FALSE),OFFSET(INDIRECT(ADDRESS(ROW(), COLUMN())),0,-1))</f>
        <v>0</v>
      </c>
      <c r="BB946" s="2"/>
      <c r="BC946" s="7" cm="1">
        <f t="array" aca="1" ref="BC946" ca="1">IF(OFFSET(INDIRECT(ADDRESS(ROW(), COLUMN())),0,-1)="",VLOOKUP($G946,$A:$AAE,COLUMN(),FALSE),OFFSET(INDIRECT(ADDRESS(ROW(), COLUMN())),0,-1))</f>
        <v>0</v>
      </c>
      <c r="BD946" s="2"/>
      <c r="BE946" s="7" t="str" cm="1">
        <f t="array" aca="1" ref="BE946" ca="1">IF(OFFSET(INDIRECT(ADDRESS(ROW(), COLUMN())),0,-1)="",VLOOKUP($G946,$A:$AAE,COLUMN(),FALSE),OFFSET(INDIRECT(ADDRESS(ROW(), COLUMN())),0,-1))</f>
        <v>用水量*0</v>
      </c>
      <c r="BF946" s="2"/>
      <c r="BG946" s="7" t="str" cm="1">
        <f t="array" aca="1" ref="BG946" ca="1">IF(OFFSET(INDIRECT(ADDRESS(ROW(), COLUMN())),0,-1)="",VLOOKUP($G946,$A:$AAE,COLUMN(),FALSE),OFFSET(INDIRECT(ADDRESS(ROW(), COLUMN())),0,-1))</f>
        <v>-</v>
      </c>
      <c r="BH946" s="2"/>
      <c r="BI946" s="7" cm="1">
        <f t="array" aca="1" ref="BI946" ca="1">IF(OFFSET(INDIRECT(ADDRESS(ROW(), COLUMN())),0,-1)="",VLOOKUP($G946,$A:$AAE,COLUMN(),FALSE),OFFSET(INDIRECT(ADDRESS(ROW(), COLUMN())),0,-1))</f>
        <v>0</v>
      </c>
      <c r="BJ946" s="2"/>
      <c r="BK946" s="7" cm="1">
        <f t="array" aca="1" ref="BK946" ca="1">IF(OFFSET(INDIRECT(ADDRESS(ROW(), COLUMN())),0,-1)="",VLOOKUP($G946,$A:$AAE,COLUMN(),FALSE),OFFSET(INDIRECT(ADDRESS(ROW(), COLUMN())),0,-1))</f>
        <v>0</v>
      </c>
      <c r="BL946" s="2"/>
      <c r="BM946" s="7" t="str" cm="1">
        <f t="array" aca="1" ref="BM946" ca="1">IF(OFFSET(INDIRECT(ADDRESS(ROW(), COLUMN())),0,-1)="",VLOOKUP($G946,$A:$AAE,COLUMN(),FALSE),OFFSET(INDIRECT(ADDRESS(ROW(), COLUMN())),0,-1))</f>
        <v>-</v>
      </c>
      <c r="BN946" s="2"/>
      <c r="BO946" s="7" cm="1">
        <f t="array" aca="1" ref="BO946" ca="1">IF(OFFSET(INDIRECT(ADDRESS(ROW(), COLUMN())),0,-1)="",VLOOKUP($G946,$A:$AAE,COLUMN(),FALSE),OFFSET(INDIRECT(ADDRESS(ROW(), COLUMN())),0,-1))</f>
        <v>0</v>
      </c>
      <c r="BP946" s="2"/>
      <c r="BQ946" s="7" t="str" cm="1">
        <f t="array" aca="1" ref="BQ946" ca="1">IF(OFFSET(INDIRECT(ADDRESS(ROW(), COLUMN())),0,-1)="",VLOOKUP($G946,$A:$AAE,COLUMN(),FALSE),OFFSET(INDIRECT(ADDRESS(ROW(), COLUMN())),0,-1))</f>
        <v>-</v>
      </c>
      <c r="BR946" s="2"/>
      <c r="BS946" s="7" cm="1">
        <f t="array" aca="1" ref="BS946" ca="1">IF(OFFSET(INDIRECT(ADDRESS(ROW(), COLUMN())),0,-1)="",VLOOKUP($G946,$A:$AAE,COLUMN(),FALSE),OFFSET(INDIRECT(ADDRESS(ROW(), COLUMN())),0,-1))</f>
        <v>0</v>
      </c>
      <c r="BT946" s="2"/>
      <c r="BU946" s="7" t="str" cm="1">
        <f t="array" aca="1" ref="BU946" ca="1">IF(OFFSET(INDIRECT(ADDRESS(ROW(), COLUMN())),0,-1)="",VLOOKUP($G946,$A:$AAE,COLUMN(),FALSE),OFFSET(INDIRECT(ADDRESS(ROW(), COLUMN())),0,-1))</f>
        <v>-</v>
      </c>
      <c r="BV946" s="2"/>
      <c r="BW946" s="7" cm="1">
        <f t="array" aca="1" ref="BW946" ca="1">IF(OFFSET(INDIRECT(ADDRESS(ROW(), COLUMN())),0,-1)="",VLOOKUP($G946,$A:$AAE,COLUMN(),FALSE),OFFSET(INDIRECT(ADDRESS(ROW(), COLUMN())),0,-1))</f>
        <v>0</v>
      </c>
      <c r="BX946" s="2"/>
      <c r="BY946" s="7" cm="1">
        <f t="array" aca="1" ref="BY946" ca="1">IF(OFFSET(INDIRECT(ADDRESS(ROW(), COLUMN())),0,-1)="",VLOOKUP($G946,$A:$AAE,COLUMN(),FALSE),OFFSET(INDIRECT(ADDRESS(ROW(), COLUMN())),0,-1))</f>
        <v>0</v>
      </c>
      <c r="BZ946" s="90"/>
      <c r="CA946" s="7" t="str" cm="1">
        <f t="array" aca="1" ref="CA946" ca="1">IF(OFFSET(INDIRECT(ADDRESS(ROW(), COLUMN())),0,-1)="",VLOOKUP($G946,$A:$AAE,COLUMN(),FALSE),OFFSET(INDIRECT(ADDRESS(ROW(), COLUMN())),0,-1))</f>
        <v>-</v>
      </c>
      <c r="CB946" s="7"/>
      <c r="CC946" s="7" cm="1">
        <f t="array" aca="1" ref="CC946" ca="1">IF(OFFSET(INDIRECT(ADDRESS(ROW(), COLUMN())),0,-1)="",VLOOKUP($G946,$A:$AAE,COLUMN(),FALSE),OFFSET(INDIRECT(ADDRESS(ROW(), COLUMN())),0,-1))</f>
        <v>0</v>
      </c>
      <c r="CD946" s="7"/>
      <c r="CE946" s="7" t="str" cm="1">
        <f t="array" aca="1" ref="CE946" ca="1">IF(OFFSET(INDIRECT(ADDRESS(ROW(), COLUMN())),0,-1)="",VLOOKUP($G946,$A:$AAE,COLUMN(),FALSE),OFFSET(INDIRECT(ADDRESS(ROW(), COLUMN())),0,-1))</f>
        <v>-</v>
      </c>
      <c r="CF946" s="7"/>
      <c r="CG946" s="7" cm="1">
        <f t="array" aca="1" ref="CG946" ca="1">IF(OFFSET(INDIRECT(ADDRESS(ROW(), COLUMN())),0,-1)="",VLOOKUP($G946,$A:$AAE,COLUMN(),FALSE),OFFSET(INDIRECT(ADDRESS(ROW(), COLUMN())),0,-1))</f>
        <v>0</v>
      </c>
      <c r="CH946" s="7"/>
      <c r="CI946" s="44" t="str" cm="1">
        <f t="array" aca="1" ref="CI946" ca="1">IF(OFFSET(INDIRECT(ADDRESS(ROW(), COLUMN())),0,-1)="",VLOOKUP($G946,$A:$AAE,COLUMN(),FALSE),OFFSET(INDIRECT(ADDRESS(ROW(), COLUMN())),0,-1))</f>
        <v>其他土地</v>
      </c>
      <c r="CJ946" s="75" t="s">
        <v>1962</v>
      </c>
      <c r="CK946" s="78" t="str">
        <f t="shared" si="3421"/>
        <v>唯一标识:2307#裸岩石砾地#国空</v>
      </c>
      <c r="CL946" s="78" t="str">
        <f t="shared" si="3422"/>
        <v>性质名称:裸岩石砾地</v>
      </c>
      <c r="CM946" s="78" t="str">
        <f t="shared" si="3423"/>
        <v>地块性质过滤:</v>
      </c>
      <c r="CN946" s="78" t="str">
        <f t="shared" si="3424"/>
        <v>地块性质:2307</v>
      </c>
      <c r="CO946" s="78" t="str">
        <f t="shared" si="3425"/>
        <v>地类标准:国空</v>
      </c>
      <c r="CP946" s="78" t="str">
        <f t="shared" si="3426"/>
        <v>地块性质别称:2307</v>
      </c>
      <c r="CQ946" s="78" t="str">
        <f t="shared" si="3427"/>
        <v>属性继承:E9#其他非建设用地#城规</v>
      </c>
      <c r="CR946" s="78" t="str">
        <f t="shared" si="3428"/>
        <v>父类:E9</v>
      </c>
      <c r="CS946" s="78" t="str">
        <f t="shared" si="3429"/>
        <v>级别继承:23#其他土地#国空</v>
      </c>
      <c r="CT946" s="78" t="str">
        <f t="shared" si="3430"/>
        <v>级别层次:2</v>
      </c>
      <c r="CU946" s="78" t="str">
        <f t="shared" si="3431"/>
        <v>级别:123</v>
      </c>
      <c r="CV946" s="78" t="str">
        <f t="shared" ca="1" si="3432"/>
        <v>地块颜色:238,238,238</v>
      </c>
      <c r="CW946" s="78" t="str">
        <f t="shared" ca="1" si="3433"/>
        <v>建筑面积公式:面积*容积率</v>
      </c>
      <c r="CX946" s="78" t="str">
        <f t="shared" ca="1" si="3434"/>
        <v>住宅建筑面积公式:地块建筑面积*0</v>
      </c>
      <c r="CY946" s="78" t="str">
        <f t="shared" ca="1" si="3435"/>
        <v>商服建筑面积公式:地块建筑面积*0</v>
      </c>
      <c r="CZ946" s="78" t="str">
        <f t="shared" ca="1" si="3436"/>
        <v>商服中商业建筑面积公式:地块建筑面积*0</v>
      </c>
      <c r="DA946" s="78" t="str">
        <f t="shared" ca="1" si="3437"/>
        <v>商服中办公建筑面积公式:地块建筑面积*0</v>
      </c>
      <c r="DB946" s="78" t="str">
        <f t="shared" ca="1" si="3438"/>
        <v>公服建筑面积公式:地块建筑面积*0</v>
      </c>
      <c r="DC946" s="78" t="str">
        <f t="shared" ca="1" si="3439"/>
        <v>工业建筑面积公式:地块建筑面积*0</v>
      </c>
      <c r="DD946" s="78" t="str">
        <f t="shared" ca="1" si="3440"/>
        <v>市政建筑面积公式:地块建筑面积*0</v>
      </c>
      <c r="DE946" s="78" t="str">
        <f t="shared" ca="1" si="3419"/>
        <v>绿地面积指定指标:面积*0</v>
      </c>
      <c r="DF946" s="78" t="str">
        <f t="shared" ca="1" si="3420"/>
        <v>绿地面积指定公式:面积*0</v>
      </c>
      <c r="DG946" s="78" t="str">
        <f t="shared" ca="1" si="3441"/>
        <v>户数指标:-</v>
      </c>
      <c r="DH946" s="78" t="str">
        <f t="shared" ca="1" si="3442"/>
        <v>户数公式:0</v>
      </c>
      <c r="DI946" s="78" t="str">
        <f t="shared" ca="1" si="3443"/>
        <v>人数指标:-</v>
      </c>
      <c r="DJ946" s="78" t="str">
        <f t="shared" ca="1" si="3444"/>
        <v>人数公式:0</v>
      </c>
      <c r="DK946" s="78" t="str">
        <f t="shared" ca="1" si="3445"/>
        <v>就业指标:-</v>
      </c>
      <c r="DL946" s="78" t="str">
        <f t="shared" ca="1" si="3446"/>
        <v>就业公式:0</v>
      </c>
      <c r="DM946" s="78" t="str">
        <f t="shared" ca="1" si="3447"/>
        <v>机动车指标:-</v>
      </c>
      <c r="DN946" s="78" t="str">
        <f t="shared" ca="1" si="3448"/>
        <v>机动车公式:0</v>
      </c>
      <c r="DO946" s="78" t="str">
        <f t="shared" ca="1" si="3449"/>
        <v>用水量指标:-</v>
      </c>
      <c r="DP946" s="78" t="str">
        <f t="shared" ca="1" si="3450"/>
        <v>用水量公式:0</v>
      </c>
      <c r="DQ946" s="78" t="str">
        <f t="shared" ca="1" si="3451"/>
        <v>污水折算系数:0</v>
      </c>
      <c r="DR946" s="78" t="str">
        <f t="shared" ca="1" si="3452"/>
        <v>污水量公式:用水量*0</v>
      </c>
      <c r="DS946" s="78" t="str">
        <f t="shared" ca="1" si="3453"/>
        <v>用电负荷指标:-</v>
      </c>
      <c r="DT946" s="78" t="str">
        <f t="shared" ca="1" si="3454"/>
        <v>同时率:0</v>
      </c>
      <c r="DU946" s="78" t="str">
        <f t="shared" ca="1" si="3455"/>
        <v>用电量公式:0</v>
      </c>
      <c r="DV946" s="78" t="str">
        <f t="shared" ca="1" si="3456"/>
        <v>固话装机指标:-</v>
      </c>
      <c r="DW946" s="78" t="str">
        <f t="shared" ca="1" si="3457"/>
        <v>固话量公式:0</v>
      </c>
      <c r="DX946" s="78" t="str">
        <f t="shared" ca="1" si="3458"/>
        <v>有线电视指标:-</v>
      </c>
      <c r="DY946" s="78" t="str">
        <f t="shared" ca="1" si="3459"/>
        <v>电视量公式:0</v>
      </c>
      <c r="DZ946" s="78" t="str">
        <f t="shared" ca="1" si="3460"/>
        <v>高峰机动车生成量指标:-</v>
      </c>
      <c r="EA946" s="78" t="str">
        <f t="shared" ca="1" si="3461"/>
        <v>高峰机动车吸引量公式:0</v>
      </c>
      <c r="EB946" s="78" t="str">
        <f t="shared" ca="1" si="3462"/>
        <v>高峰机动车发生量公式:0</v>
      </c>
      <c r="EC946" s="78" t="str">
        <f t="shared" ca="1" si="3518"/>
        <v>地下空间指标:-</v>
      </c>
      <c r="ED946" s="78" t="str">
        <f t="shared" ca="1" si="3463"/>
        <v>地下空间公式:0</v>
      </c>
      <c r="EE946" s="78" t="str">
        <f t="shared" ca="1" si="3519"/>
        <v>人防指标:-</v>
      </c>
      <c r="EF946" s="78" t="str">
        <f t="shared" ca="1" si="3464"/>
        <v>人防公式:0</v>
      </c>
      <c r="EG946" s="78" t="str">
        <f t="shared" ca="1" si="3949"/>
        <v>用地构成:其他土地</v>
      </c>
      <c r="EH946" s="78" t="s">
        <v>1962</v>
      </c>
      <c r="EI946" s="79" t="str">
        <f t="shared" ca="1" si="3894"/>
        <v>唯一标识:2307#裸岩石砾地#国空;性质名称:裸岩石砾地;地块性质过滤:;地块性质:2307;地类标准:国空;地块性质别称:2307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6" t="s">
        <v>1962</v>
      </c>
    </row>
    <row r="947" spans="1:140" ht="16.5" x14ac:dyDescent="0.2">
      <c r="A947" s="43" t="str">
        <f t="shared" si="3520"/>
        <v>24#其他海域#国空</v>
      </c>
      <c r="B947" s="43" t="s">
        <v>221</v>
      </c>
      <c r="C947" s="43"/>
      <c r="D947" s="43" t="s">
        <v>1897</v>
      </c>
      <c r="E947" s="43" t="s">
        <v>1277</v>
      </c>
      <c r="F947" s="43"/>
      <c r="G947" s="43" t="s">
        <v>47</v>
      </c>
      <c r="H947" s="43" t="s">
        <v>754</v>
      </c>
      <c r="I947" s="43" t="s">
        <v>1435</v>
      </c>
      <c r="J947" s="43">
        <f t="shared" si="3521"/>
        <v>1</v>
      </c>
      <c r="K947" s="43" t="str">
        <f t="shared" si="3522"/>
        <v>0</v>
      </c>
      <c r="L947" s="43"/>
      <c r="M947" s="43" t="str" cm="1">
        <f t="array" aca="1" ref="M947" ca="1">IF(OFFSET(INDIRECT(ADDRESS(ROW(), COLUMN())),0,-1)="",VLOOKUP($G947,$A:$AAE,COLUMN(),FALSE),OFFSET(INDIRECT(ADDRESS(ROW(), COLUMN())),0,-1))</f>
        <v>20,141,235</v>
      </c>
      <c r="N947" s="6"/>
      <c r="O947" s="43" t="str" cm="1">
        <f t="array" aca="1" ref="O947" ca="1">IF(OFFSET(INDIRECT(ADDRESS(ROW(), COLUMN())),0,-1)="",VLOOKUP($G947,$A:$AAE,COLUMN(),FALSE),OFFSET(INDIRECT(ADDRESS(ROW(), COLUMN())),0,-1))</f>
        <v>面积*容积率</v>
      </c>
      <c r="P947" s="6"/>
      <c r="Q947" s="6" t="str" cm="1">
        <f t="array" aca="1" ref="Q947" ca="1">IF(OFFSET(INDIRECT(ADDRESS(ROW(), COLUMN())),0,-1)="",VLOOKUP($G947,$A:$AAE,COLUMN(),FALSE),OFFSET(INDIRECT(ADDRESS(ROW(), COLUMN())),0,-1))</f>
        <v>地块建筑面积*0</v>
      </c>
      <c r="R947" s="6"/>
      <c r="S947" s="6" t="str" cm="1">
        <f t="array" aca="1" ref="S947" ca="1">IF(OFFSET(INDIRECT(ADDRESS(ROW(), COLUMN())),0,-1)="",VLOOKUP($G947,$A:$AAE,COLUMN(),FALSE),OFFSET(INDIRECT(ADDRESS(ROW(), COLUMN())),0,-1))</f>
        <v>地块建筑面积*0</v>
      </c>
      <c r="T947" s="6"/>
      <c r="U947" s="6" t="str" cm="1">
        <f t="array" aca="1" ref="U947" ca="1">IF(OFFSET(INDIRECT(ADDRESS(ROW(), COLUMN())),0,-1)="",VLOOKUP($G947,$A:$AAE,COLUMN(),FALSE),OFFSET(INDIRECT(ADDRESS(ROW(), COLUMN())),0,-1))</f>
        <v>地块建筑面积*0</v>
      </c>
      <c r="V947" s="6"/>
      <c r="W947" s="43" t="str" cm="1">
        <f t="array" aca="1" ref="W947" ca="1">IF(OFFSET(INDIRECT(ADDRESS(ROW(), COLUMN())),0,-1)="",VLOOKUP($G947,$A:$AAE,COLUMN(),FALSE),OFFSET(INDIRECT(ADDRESS(ROW(), COLUMN())),0,-1))</f>
        <v>地块建筑面积*0</v>
      </c>
      <c r="X947" s="6"/>
      <c r="Y947" s="6" t="str" cm="1">
        <f t="array" aca="1" ref="Y947" ca="1">IF(OFFSET(INDIRECT(ADDRESS(ROW(), COLUMN())),0,-1)="",VLOOKUP($G947,$A:$AAE,COLUMN(),FALSE),OFFSET(INDIRECT(ADDRESS(ROW(), COLUMN())),0,-1))</f>
        <v>地块建筑面积*0</v>
      </c>
      <c r="Z947" s="6"/>
      <c r="AA947" s="6" t="str" cm="1">
        <f t="array" aca="1" ref="AA947" ca="1">IF(OFFSET(INDIRECT(ADDRESS(ROW(), COLUMN())),0,-1)="",VLOOKUP($G947,$A:$AAE,COLUMN(),FALSE),OFFSET(INDIRECT(ADDRESS(ROW(), COLUMN())),0,-1))</f>
        <v>地块建筑面积*0</v>
      </c>
      <c r="AB947" s="6"/>
      <c r="AC947" s="6" t="str" cm="1">
        <f t="array" aca="1" ref="AC947" ca="1">IF(OFFSET(INDIRECT(ADDRESS(ROW(), COLUMN())),0,-1)="",VLOOKUP($G947,$A:$AAE,COLUMN(),FALSE),OFFSET(INDIRECT(ADDRESS(ROW(), COLUMN())),0,-1))</f>
        <v>地块建筑面积*0</v>
      </c>
      <c r="AD947" s="6"/>
      <c r="AE947" s="6" t="str" cm="1">
        <f t="array" aca="1" ref="AE947" ca="1">IF(OFFSET(INDIRECT(ADDRESS(ROW(), COLUMN())),0,-1)="",VLOOKUP($G947,$A:$AAE,COLUMN(),FALSE),OFFSET(INDIRECT(ADDRESS(ROW(), COLUMN())),0,-1))</f>
        <v>面积*0</v>
      </c>
      <c r="AF947" s="6"/>
      <c r="AG947" s="6" t="str" cm="1">
        <f t="array" aca="1" ref="AG947" ca="1">IF(OFFSET(INDIRECT(ADDRESS(ROW(), COLUMN())),0,-1)="",VLOOKUP($G947,$A:$AAE,COLUMN(),FALSE),OFFSET(INDIRECT(ADDRESS(ROW(), COLUMN())),0,-1))</f>
        <v>面积*0</v>
      </c>
      <c r="AH947" s="6"/>
      <c r="AI947" s="6" t="str" cm="1">
        <f t="array" aca="1" ref="AI947" ca="1">IF(OFFSET(INDIRECT(ADDRESS(ROW(), COLUMN())),0,-1)="",VLOOKUP($G947,$A:$AAE,COLUMN(),FALSE),OFFSET(INDIRECT(ADDRESS(ROW(), COLUMN())),0,-1))</f>
        <v>-</v>
      </c>
      <c r="AJ947" s="6"/>
      <c r="AK947" s="6" cm="1">
        <f t="array" aca="1" ref="AK947" ca="1">IF(OFFSET(INDIRECT(ADDRESS(ROW(), COLUMN())),0,-1)="",VLOOKUP($G947,$A:$AAE,COLUMN(),FALSE),OFFSET(INDIRECT(ADDRESS(ROW(), COLUMN())),0,-1))</f>
        <v>0</v>
      </c>
      <c r="AL947" s="6"/>
      <c r="AM947" s="6" t="str" cm="1">
        <f t="array" aca="1" ref="AM947" ca="1">IF(OFFSET(INDIRECT(ADDRESS(ROW(), COLUMN())),0,-1)="",VLOOKUP($G947,$A:$AAE,COLUMN(),FALSE),OFFSET(INDIRECT(ADDRESS(ROW(), COLUMN())),0,-1))</f>
        <v>-</v>
      </c>
      <c r="AN947" s="6"/>
      <c r="AO947" s="6" cm="1">
        <f t="array" aca="1" ref="AO947" ca="1">IF(OFFSET(INDIRECT(ADDRESS(ROW(), COLUMN())),0,-1)="",VLOOKUP($G947,$A:$AAE,COLUMN(),FALSE),OFFSET(INDIRECT(ADDRESS(ROW(), COLUMN())),0,-1))</f>
        <v>0</v>
      </c>
      <c r="AP947" s="6"/>
      <c r="AQ947" s="6" t="str" cm="1">
        <f t="array" aca="1" ref="AQ947" ca="1">IF(OFFSET(INDIRECT(ADDRESS(ROW(), COLUMN())),0,-1)="",VLOOKUP($G947,$A:$AAE,COLUMN(),FALSE),OFFSET(INDIRECT(ADDRESS(ROW(), COLUMN())),0,-1))</f>
        <v>-</v>
      </c>
      <c r="AR947" s="6"/>
      <c r="AS947" s="6" cm="1">
        <f t="array" aca="1" ref="AS947" ca="1">IF(OFFSET(INDIRECT(ADDRESS(ROW(), COLUMN())),0,-1)="",VLOOKUP($G947,$A:$AAE,COLUMN(),FALSE),OFFSET(INDIRECT(ADDRESS(ROW(), COLUMN())),0,-1))</f>
        <v>0</v>
      </c>
      <c r="AT947" s="6"/>
      <c r="AU947" s="6" t="str" cm="1">
        <f t="array" aca="1" ref="AU947" ca="1">IF(OFFSET(INDIRECT(ADDRESS(ROW(), COLUMN())),0,-1)="",VLOOKUP($G947,$A:$AAE,COLUMN(),FALSE),OFFSET(INDIRECT(ADDRESS(ROW(), COLUMN())),0,-1))</f>
        <v>-</v>
      </c>
      <c r="AV947" s="6"/>
      <c r="AW947" s="6" cm="1">
        <f t="array" aca="1" ref="AW947" ca="1">IF(OFFSET(INDIRECT(ADDRESS(ROW(), COLUMN())),0,-1)="",VLOOKUP($G947,$A:$AAE,COLUMN(),FALSE),OFFSET(INDIRECT(ADDRESS(ROW(), COLUMN())),0,-1))</f>
        <v>0</v>
      </c>
      <c r="AX947" s="2"/>
      <c r="AY947" s="6" t="str" cm="1">
        <f t="array" aca="1" ref="AY947" ca="1">IF(OFFSET(INDIRECT(ADDRESS(ROW(), COLUMN())),0,-1)="",VLOOKUP($G947,$A:$AAE,COLUMN(),FALSE),OFFSET(INDIRECT(ADDRESS(ROW(), COLUMN())),0,-1))</f>
        <v>-</v>
      </c>
      <c r="AZ947" s="2"/>
      <c r="BA947" s="6" cm="1">
        <f t="array" aca="1" ref="BA947" ca="1">IF(OFFSET(INDIRECT(ADDRESS(ROW(), COLUMN())),0,-1)="",VLOOKUP($G947,$A:$AAE,COLUMN(),FALSE),OFFSET(INDIRECT(ADDRESS(ROW(), COLUMN())),0,-1))</f>
        <v>0</v>
      </c>
      <c r="BB947" s="2"/>
      <c r="BC947" s="6" cm="1">
        <f t="array" aca="1" ref="BC947" ca="1">IF(OFFSET(INDIRECT(ADDRESS(ROW(), COLUMN())),0,-1)="",VLOOKUP($G947,$A:$AAE,COLUMN(),FALSE),OFFSET(INDIRECT(ADDRESS(ROW(), COLUMN())),0,-1))</f>
        <v>0</v>
      </c>
      <c r="BD947" s="2"/>
      <c r="BE947" s="6" t="str" cm="1">
        <f t="array" aca="1" ref="BE947" ca="1">IF(OFFSET(INDIRECT(ADDRESS(ROW(), COLUMN())),0,-1)="",VLOOKUP($G947,$A:$AAE,COLUMN(),FALSE),OFFSET(INDIRECT(ADDRESS(ROW(), COLUMN())),0,-1))</f>
        <v>用水量*0</v>
      </c>
      <c r="BF947" s="2"/>
      <c r="BG947" s="6" t="str" cm="1">
        <f t="array" aca="1" ref="BG947" ca="1">IF(OFFSET(INDIRECT(ADDRESS(ROW(), COLUMN())),0,-1)="",VLOOKUP($G947,$A:$AAE,COLUMN(),FALSE),OFFSET(INDIRECT(ADDRESS(ROW(), COLUMN())),0,-1))</f>
        <v>-</v>
      </c>
      <c r="BH947" s="2"/>
      <c r="BI947" s="6" cm="1">
        <f t="array" aca="1" ref="BI947" ca="1">IF(OFFSET(INDIRECT(ADDRESS(ROW(), COLUMN())),0,-1)="",VLOOKUP($G947,$A:$AAE,COLUMN(),FALSE),OFFSET(INDIRECT(ADDRESS(ROW(), COLUMN())),0,-1))</f>
        <v>0</v>
      </c>
      <c r="BJ947" s="2"/>
      <c r="BK947" s="6" cm="1">
        <f t="array" aca="1" ref="BK947" ca="1">IF(OFFSET(INDIRECT(ADDRESS(ROW(), COLUMN())),0,-1)="",VLOOKUP($G947,$A:$AAE,COLUMN(),FALSE),OFFSET(INDIRECT(ADDRESS(ROW(), COLUMN())),0,-1))</f>
        <v>0</v>
      </c>
      <c r="BL947" s="2"/>
      <c r="BM947" s="6" t="str" cm="1">
        <f t="array" aca="1" ref="BM947" ca="1">IF(OFFSET(INDIRECT(ADDRESS(ROW(), COLUMN())),0,-1)="",VLOOKUP($G947,$A:$AAE,COLUMN(),FALSE),OFFSET(INDIRECT(ADDRESS(ROW(), COLUMN())),0,-1))</f>
        <v>-</v>
      </c>
      <c r="BN947" s="2"/>
      <c r="BO947" s="6" cm="1">
        <f t="array" aca="1" ref="BO947" ca="1">IF(OFFSET(INDIRECT(ADDRESS(ROW(), COLUMN())),0,-1)="",VLOOKUP($G947,$A:$AAE,COLUMN(),FALSE),OFFSET(INDIRECT(ADDRESS(ROW(), COLUMN())),0,-1))</f>
        <v>0</v>
      </c>
      <c r="BP947" s="2"/>
      <c r="BQ947" s="6" t="str" cm="1">
        <f t="array" aca="1" ref="BQ947" ca="1">IF(OFFSET(INDIRECT(ADDRESS(ROW(), COLUMN())),0,-1)="",VLOOKUP($G947,$A:$AAE,COLUMN(),FALSE),OFFSET(INDIRECT(ADDRESS(ROW(), COLUMN())),0,-1))</f>
        <v>-</v>
      </c>
      <c r="BR947" s="2"/>
      <c r="BS947" s="6" cm="1">
        <f t="array" aca="1" ref="BS947" ca="1">IF(OFFSET(INDIRECT(ADDRESS(ROW(), COLUMN())),0,-1)="",VLOOKUP($G947,$A:$AAE,COLUMN(),FALSE),OFFSET(INDIRECT(ADDRESS(ROW(), COLUMN())),0,-1))</f>
        <v>0</v>
      </c>
      <c r="BT947" s="2"/>
      <c r="BU947" s="6" t="str" cm="1">
        <f t="array" aca="1" ref="BU947" ca="1">IF(OFFSET(INDIRECT(ADDRESS(ROW(), COLUMN())),0,-1)="",VLOOKUP($G947,$A:$AAE,COLUMN(),FALSE),OFFSET(INDIRECT(ADDRESS(ROW(), COLUMN())),0,-1))</f>
        <v>-</v>
      </c>
      <c r="BV947" s="2"/>
      <c r="BW947" s="6" cm="1">
        <f t="array" aca="1" ref="BW947" ca="1">IF(OFFSET(INDIRECT(ADDRESS(ROW(), COLUMN())),0,-1)="",VLOOKUP($G947,$A:$AAE,COLUMN(),FALSE),OFFSET(INDIRECT(ADDRESS(ROW(), COLUMN())),0,-1))</f>
        <v>0</v>
      </c>
      <c r="BX947" s="2"/>
      <c r="BY947" s="6" cm="1">
        <f t="array" aca="1" ref="BY947" ca="1">IF(OFFSET(INDIRECT(ADDRESS(ROW(), COLUMN())),0,-1)="",VLOOKUP($G947,$A:$AAE,COLUMN(),FALSE),OFFSET(INDIRECT(ADDRESS(ROW(), COLUMN())),0,-1))</f>
        <v>0</v>
      </c>
      <c r="BZ947" s="89"/>
      <c r="CA947" s="6" t="str" cm="1">
        <f t="array" aca="1" ref="CA947" ca="1">IF(OFFSET(INDIRECT(ADDRESS(ROW(), COLUMN())),0,-1)="",VLOOKUP($G947,$A:$AAE,COLUMN(),FALSE),OFFSET(INDIRECT(ADDRESS(ROW(), COLUMN())),0,-1))</f>
        <v>-</v>
      </c>
      <c r="CB947" s="6"/>
      <c r="CC947" s="6" cm="1">
        <f t="array" aca="1" ref="CC947" ca="1">IF(OFFSET(INDIRECT(ADDRESS(ROW(), COLUMN())),0,-1)="",VLOOKUP($G947,$A:$AAE,COLUMN(),FALSE),OFFSET(INDIRECT(ADDRESS(ROW(), COLUMN())),0,-1))</f>
        <v>0</v>
      </c>
      <c r="CD947" s="6"/>
      <c r="CE947" s="6" t="str" cm="1">
        <f t="array" aca="1" ref="CE947" ca="1">IF(OFFSET(INDIRECT(ADDRESS(ROW(), COLUMN())),0,-1)="",VLOOKUP($G947,$A:$AAE,COLUMN(),FALSE),OFFSET(INDIRECT(ADDRESS(ROW(), COLUMN())),0,-1))</f>
        <v>-</v>
      </c>
      <c r="CF947" s="6"/>
      <c r="CG947" s="6" cm="1">
        <f t="array" aca="1" ref="CG947" ca="1">IF(OFFSET(INDIRECT(ADDRESS(ROW(), COLUMN())),0,-1)="",VLOOKUP($G947,$A:$AAE,COLUMN(),FALSE),OFFSET(INDIRECT(ADDRESS(ROW(), COLUMN())),0,-1))</f>
        <v>0</v>
      </c>
      <c r="CH947" s="6"/>
      <c r="CI947" s="43" t="str" cm="1">
        <f t="array" aca="1" ref="CI947" ca="1">IF(OFFSET(INDIRECT(ADDRESS(ROW(), COLUMN())),0,-1)="",VLOOKUP($G947,$A:$AAE,COLUMN(),FALSE),OFFSET(INDIRECT(ADDRESS(ROW(), COLUMN())),0,-1))</f>
        <v>水域</v>
      </c>
      <c r="CJ947" s="75" t="s">
        <v>1962</v>
      </c>
      <c r="CK947" s="78" t="str">
        <f t="shared" si="3421"/>
        <v>唯一标识:24#其他海域#国空</v>
      </c>
      <c r="CL947" s="78" t="str">
        <f t="shared" si="3422"/>
        <v>性质名称:其他海域</v>
      </c>
      <c r="CM947" s="78" t="str">
        <f t="shared" si="3423"/>
        <v>地块性质过滤:</v>
      </c>
      <c r="CN947" s="78" t="str">
        <f t="shared" si="3424"/>
        <v>地块性质:24</v>
      </c>
      <c r="CO947" s="78" t="str">
        <f t="shared" si="3425"/>
        <v>地类标准:国空</v>
      </c>
      <c r="CP947" s="78" t="str">
        <f t="shared" si="3426"/>
        <v>地块性质别称:</v>
      </c>
      <c r="CQ947" s="78" t="str">
        <f t="shared" si="3427"/>
        <v>属性继承:E5#海域#城规</v>
      </c>
      <c r="CR947" s="78" t="str">
        <f t="shared" si="3428"/>
        <v>父类:E5</v>
      </c>
      <c r="CS947" s="78" t="str">
        <f t="shared" si="3429"/>
        <v>级别继承:ROOT#国土空间地类#国空</v>
      </c>
      <c r="CT947" s="78" t="str">
        <f t="shared" si="3430"/>
        <v>级别层次:1</v>
      </c>
      <c r="CU947" s="78" t="str">
        <f t="shared" si="3431"/>
        <v>级别:0</v>
      </c>
      <c r="CV947" s="78" t="str">
        <f t="shared" ca="1" si="3432"/>
        <v>地块颜色:20,141,235</v>
      </c>
      <c r="CW947" s="78" t="str">
        <f t="shared" ca="1" si="3433"/>
        <v>建筑面积公式:面积*容积率</v>
      </c>
      <c r="CX947" s="78" t="str">
        <f t="shared" ca="1" si="3434"/>
        <v>住宅建筑面积公式:地块建筑面积*0</v>
      </c>
      <c r="CY947" s="78" t="str">
        <f t="shared" ca="1" si="3435"/>
        <v>商服建筑面积公式:地块建筑面积*0</v>
      </c>
      <c r="CZ947" s="78" t="str">
        <f t="shared" ca="1" si="3436"/>
        <v>商服中商业建筑面积公式:地块建筑面积*0</v>
      </c>
      <c r="DA947" s="78" t="str">
        <f t="shared" ca="1" si="3437"/>
        <v>商服中办公建筑面积公式:地块建筑面积*0</v>
      </c>
      <c r="DB947" s="78" t="str">
        <f t="shared" ca="1" si="3438"/>
        <v>公服建筑面积公式:地块建筑面积*0</v>
      </c>
      <c r="DC947" s="78" t="str">
        <f t="shared" ca="1" si="3439"/>
        <v>工业建筑面积公式:地块建筑面积*0</v>
      </c>
      <c r="DD947" s="78" t="str">
        <f t="shared" ca="1" si="3440"/>
        <v>市政建筑面积公式:地块建筑面积*0</v>
      </c>
      <c r="DE947" s="78" t="str">
        <f t="shared" ca="1" si="3419"/>
        <v>绿地面积指定指标:面积*0</v>
      </c>
      <c r="DF947" s="78" t="str">
        <f t="shared" ca="1" si="3420"/>
        <v>绿地面积指定公式:面积*0</v>
      </c>
      <c r="DG947" s="78" t="str">
        <f t="shared" ca="1" si="3441"/>
        <v>户数指标:-</v>
      </c>
      <c r="DH947" s="78" t="str">
        <f t="shared" ca="1" si="3442"/>
        <v>户数公式:0</v>
      </c>
      <c r="DI947" s="78" t="str">
        <f t="shared" ca="1" si="3443"/>
        <v>人数指标:-</v>
      </c>
      <c r="DJ947" s="78" t="str">
        <f t="shared" ca="1" si="3444"/>
        <v>人数公式:0</v>
      </c>
      <c r="DK947" s="78" t="str">
        <f t="shared" ca="1" si="3445"/>
        <v>就业指标:-</v>
      </c>
      <c r="DL947" s="78" t="str">
        <f t="shared" ca="1" si="3446"/>
        <v>就业公式:0</v>
      </c>
      <c r="DM947" s="78" t="str">
        <f t="shared" ca="1" si="3447"/>
        <v>机动车指标:-</v>
      </c>
      <c r="DN947" s="78" t="str">
        <f t="shared" ca="1" si="3448"/>
        <v>机动车公式:0</v>
      </c>
      <c r="DO947" s="78" t="str">
        <f t="shared" ca="1" si="3449"/>
        <v>用水量指标:-</v>
      </c>
      <c r="DP947" s="78" t="str">
        <f t="shared" ca="1" si="3450"/>
        <v>用水量公式:0</v>
      </c>
      <c r="DQ947" s="78" t="str">
        <f t="shared" ca="1" si="3451"/>
        <v>污水折算系数:0</v>
      </c>
      <c r="DR947" s="78" t="str">
        <f t="shared" ca="1" si="3452"/>
        <v>污水量公式:用水量*0</v>
      </c>
      <c r="DS947" s="78" t="str">
        <f t="shared" ca="1" si="3453"/>
        <v>用电负荷指标:-</v>
      </c>
      <c r="DT947" s="78" t="str">
        <f t="shared" ca="1" si="3454"/>
        <v>同时率:0</v>
      </c>
      <c r="DU947" s="78" t="str">
        <f t="shared" ca="1" si="3455"/>
        <v>用电量公式:0</v>
      </c>
      <c r="DV947" s="78" t="str">
        <f t="shared" ca="1" si="3456"/>
        <v>固话装机指标:-</v>
      </c>
      <c r="DW947" s="78" t="str">
        <f t="shared" ca="1" si="3457"/>
        <v>固话量公式:0</v>
      </c>
      <c r="DX947" s="78" t="str">
        <f t="shared" ca="1" si="3458"/>
        <v>有线电视指标:-</v>
      </c>
      <c r="DY947" s="78" t="str">
        <f t="shared" ca="1" si="3459"/>
        <v>电视量公式:0</v>
      </c>
      <c r="DZ947" s="78" t="str">
        <f t="shared" ca="1" si="3460"/>
        <v>高峰机动车生成量指标:-</v>
      </c>
      <c r="EA947" s="78" t="str">
        <f t="shared" ca="1" si="3461"/>
        <v>高峰机动车吸引量公式:0</v>
      </c>
      <c r="EB947" s="78" t="str">
        <f t="shared" ca="1" si="3462"/>
        <v>高峰机动车发生量公式:0</v>
      </c>
      <c r="EC947" s="78" t="str">
        <f t="shared" ca="1" si="3518"/>
        <v>地下空间指标:-</v>
      </c>
      <c r="ED947" s="78" t="str">
        <f t="shared" ca="1" si="3463"/>
        <v>地下空间公式:0</v>
      </c>
      <c r="EE947" s="78" t="str">
        <f t="shared" ca="1" si="3519"/>
        <v>人防指标:-</v>
      </c>
      <c r="EF947" s="78" t="str">
        <f t="shared" ca="1" si="3464"/>
        <v>人防公式:0</v>
      </c>
      <c r="EG947" s="78" t="str">
        <f t="shared" ca="1" si="3949"/>
        <v>用地构成:水域</v>
      </c>
      <c r="EH947" s="78" t="s">
        <v>1962</v>
      </c>
      <c r="EI947" s="79" t="str">
        <f t="shared" ca="1" si="3894"/>
        <v>唯一标识:24#其他海域#国空;性质名称:其他海域;地块性质过滤:;地块性质:24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7" t="s">
        <v>1962</v>
      </c>
    </row>
    <row r="948" spans="1:140" ht="16.5" x14ac:dyDescent="0.2">
      <c r="A948" s="43" t="str">
        <f t="shared" si="3520"/>
        <v>2401#保留海域#国空</v>
      </c>
      <c r="B948" s="43" t="s">
        <v>222</v>
      </c>
      <c r="C948" s="43"/>
      <c r="D948" s="43" t="s">
        <v>1896</v>
      </c>
      <c r="E948" s="43" t="s">
        <v>1277</v>
      </c>
      <c r="F948" s="43"/>
      <c r="G948" s="43" t="s">
        <v>53</v>
      </c>
      <c r="H948" s="43" t="s">
        <v>776</v>
      </c>
      <c r="I948" s="43" t="s">
        <v>1482</v>
      </c>
      <c r="J948" s="43">
        <f t="shared" si="3521"/>
        <v>2</v>
      </c>
      <c r="K948" s="43" t="str">
        <f t="shared" si="3522"/>
        <v>124</v>
      </c>
      <c r="L948" s="43"/>
      <c r="M948" s="43" t="str" cm="1">
        <f t="array" aca="1" ref="M948" ca="1">IF(OFFSET(INDIRECT(ADDRESS(ROW(), COLUMN())),0,-1)="",VLOOKUP($G948,$A:$AAE,COLUMN(),FALSE),OFFSET(INDIRECT(ADDRESS(ROW(), COLUMN())),0,-1))</f>
        <v>20,141,235</v>
      </c>
      <c r="N948" s="6"/>
      <c r="O948" s="43" t="str" cm="1">
        <f t="array" aca="1" ref="O948" ca="1">IF(OFFSET(INDIRECT(ADDRESS(ROW(), COLUMN())),0,-1)="",VLOOKUP($G948,$A:$AAE,COLUMN(),FALSE),OFFSET(INDIRECT(ADDRESS(ROW(), COLUMN())),0,-1))</f>
        <v>面积*容积率</v>
      </c>
      <c r="P948" s="6"/>
      <c r="Q948" s="6" t="str" cm="1">
        <f t="array" aca="1" ref="Q948" ca="1">IF(OFFSET(INDIRECT(ADDRESS(ROW(), COLUMN())),0,-1)="",VLOOKUP($G948,$A:$AAE,COLUMN(),FALSE),OFFSET(INDIRECT(ADDRESS(ROW(), COLUMN())),0,-1))</f>
        <v>地块建筑面积*0</v>
      </c>
      <c r="R948" s="6"/>
      <c r="S948" s="6" t="str" cm="1">
        <f t="array" aca="1" ref="S948" ca="1">IF(OFFSET(INDIRECT(ADDRESS(ROW(), COLUMN())),0,-1)="",VLOOKUP($G948,$A:$AAE,COLUMN(),FALSE),OFFSET(INDIRECT(ADDRESS(ROW(), COLUMN())),0,-1))</f>
        <v>地块建筑面积*0</v>
      </c>
      <c r="T948" s="6"/>
      <c r="U948" s="6" t="str" cm="1">
        <f t="array" aca="1" ref="U948" ca="1">IF(OFFSET(INDIRECT(ADDRESS(ROW(), COLUMN())),0,-1)="",VLOOKUP($G948,$A:$AAE,COLUMN(),FALSE),OFFSET(INDIRECT(ADDRESS(ROW(), COLUMN())),0,-1))</f>
        <v>地块建筑面积*0</v>
      </c>
      <c r="V948" s="6"/>
      <c r="W948" s="43" t="str" cm="1">
        <f t="array" aca="1" ref="W948" ca="1">IF(OFFSET(INDIRECT(ADDRESS(ROW(), COLUMN())),0,-1)="",VLOOKUP($G948,$A:$AAE,COLUMN(),FALSE),OFFSET(INDIRECT(ADDRESS(ROW(), COLUMN())),0,-1))</f>
        <v>地块建筑面积*0</v>
      </c>
      <c r="X948" s="6"/>
      <c r="Y948" s="6" t="str" cm="1">
        <f t="array" aca="1" ref="Y948" ca="1">IF(OFFSET(INDIRECT(ADDRESS(ROW(), COLUMN())),0,-1)="",VLOOKUP($G948,$A:$AAE,COLUMN(),FALSE),OFFSET(INDIRECT(ADDRESS(ROW(), COLUMN())),0,-1))</f>
        <v>地块建筑面积*0</v>
      </c>
      <c r="Z948" s="6"/>
      <c r="AA948" s="6" t="str" cm="1">
        <f t="array" aca="1" ref="AA948" ca="1">IF(OFFSET(INDIRECT(ADDRESS(ROW(), COLUMN())),0,-1)="",VLOOKUP($G948,$A:$AAE,COLUMN(),FALSE),OFFSET(INDIRECT(ADDRESS(ROW(), COLUMN())),0,-1))</f>
        <v>地块建筑面积*0</v>
      </c>
      <c r="AB948" s="6"/>
      <c r="AC948" s="6" t="str" cm="1">
        <f t="array" aca="1" ref="AC948" ca="1">IF(OFFSET(INDIRECT(ADDRESS(ROW(), COLUMN())),0,-1)="",VLOOKUP($G948,$A:$AAE,COLUMN(),FALSE),OFFSET(INDIRECT(ADDRESS(ROW(), COLUMN())),0,-1))</f>
        <v>地块建筑面积*0</v>
      </c>
      <c r="AD948" s="6"/>
      <c r="AE948" s="6" t="str" cm="1">
        <f t="array" aca="1" ref="AE948" ca="1">IF(OFFSET(INDIRECT(ADDRESS(ROW(), COLUMN())),0,-1)="",VLOOKUP($G948,$A:$AAE,COLUMN(),FALSE),OFFSET(INDIRECT(ADDRESS(ROW(), COLUMN())),0,-1))</f>
        <v>面积*0</v>
      </c>
      <c r="AF948" s="6"/>
      <c r="AG948" s="6" t="str" cm="1">
        <f t="array" aca="1" ref="AG948" ca="1">IF(OFFSET(INDIRECT(ADDRESS(ROW(), COLUMN())),0,-1)="",VLOOKUP($G948,$A:$AAE,COLUMN(),FALSE),OFFSET(INDIRECT(ADDRESS(ROW(), COLUMN())),0,-1))</f>
        <v>面积*0</v>
      </c>
      <c r="AH948" s="6"/>
      <c r="AI948" s="6" t="str" cm="1">
        <f t="array" aca="1" ref="AI948" ca="1">IF(OFFSET(INDIRECT(ADDRESS(ROW(), COLUMN())),0,-1)="",VLOOKUP($G948,$A:$AAE,COLUMN(),FALSE),OFFSET(INDIRECT(ADDRESS(ROW(), COLUMN())),0,-1))</f>
        <v>-</v>
      </c>
      <c r="AJ948" s="6"/>
      <c r="AK948" s="6" cm="1">
        <f t="array" aca="1" ref="AK948" ca="1">IF(OFFSET(INDIRECT(ADDRESS(ROW(), COLUMN())),0,-1)="",VLOOKUP($G948,$A:$AAE,COLUMN(),FALSE),OFFSET(INDIRECT(ADDRESS(ROW(), COLUMN())),0,-1))</f>
        <v>0</v>
      </c>
      <c r="AL948" s="6"/>
      <c r="AM948" s="6" t="str" cm="1">
        <f t="array" aca="1" ref="AM948" ca="1">IF(OFFSET(INDIRECT(ADDRESS(ROW(), COLUMN())),0,-1)="",VLOOKUP($G948,$A:$AAE,COLUMN(),FALSE),OFFSET(INDIRECT(ADDRESS(ROW(), COLUMN())),0,-1))</f>
        <v>-</v>
      </c>
      <c r="AN948" s="6"/>
      <c r="AO948" s="6" cm="1">
        <f t="array" aca="1" ref="AO948" ca="1">IF(OFFSET(INDIRECT(ADDRESS(ROW(), COLUMN())),0,-1)="",VLOOKUP($G948,$A:$AAE,COLUMN(),FALSE),OFFSET(INDIRECT(ADDRESS(ROW(), COLUMN())),0,-1))</f>
        <v>0</v>
      </c>
      <c r="AP948" s="6"/>
      <c r="AQ948" s="6" t="str" cm="1">
        <f t="array" aca="1" ref="AQ948" ca="1">IF(OFFSET(INDIRECT(ADDRESS(ROW(), COLUMN())),0,-1)="",VLOOKUP($G948,$A:$AAE,COLUMN(),FALSE),OFFSET(INDIRECT(ADDRESS(ROW(), COLUMN())),0,-1))</f>
        <v>-</v>
      </c>
      <c r="AR948" s="6"/>
      <c r="AS948" s="6" cm="1">
        <f t="array" aca="1" ref="AS948" ca="1">IF(OFFSET(INDIRECT(ADDRESS(ROW(), COLUMN())),0,-1)="",VLOOKUP($G948,$A:$AAE,COLUMN(),FALSE),OFFSET(INDIRECT(ADDRESS(ROW(), COLUMN())),0,-1))</f>
        <v>0</v>
      </c>
      <c r="AT948" s="6"/>
      <c r="AU948" s="6" t="str" cm="1">
        <f t="array" aca="1" ref="AU948" ca="1">IF(OFFSET(INDIRECT(ADDRESS(ROW(), COLUMN())),0,-1)="",VLOOKUP($G948,$A:$AAE,COLUMN(),FALSE),OFFSET(INDIRECT(ADDRESS(ROW(), COLUMN())),0,-1))</f>
        <v>-</v>
      </c>
      <c r="AV948" s="6"/>
      <c r="AW948" s="6" cm="1">
        <f t="array" aca="1" ref="AW948" ca="1">IF(OFFSET(INDIRECT(ADDRESS(ROW(), COLUMN())),0,-1)="",VLOOKUP($G948,$A:$AAE,COLUMN(),FALSE),OFFSET(INDIRECT(ADDRESS(ROW(), COLUMN())),0,-1))</f>
        <v>0</v>
      </c>
      <c r="AX948" s="2"/>
      <c r="AY948" s="6" t="str" cm="1">
        <f t="array" aca="1" ref="AY948" ca="1">IF(OFFSET(INDIRECT(ADDRESS(ROW(), COLUMN())),0,-1)="",VLOOKUP($G948,$A:$AAE,COLUMN(),FALSE),OFFSET(INDIRECT(ADDRESS(ROW(), COLUMN())),0,-1))</f>
        <v>-</v>
      </c>
      <c r="AZ948" s="2"/>
      <c r="BA948" s="6" cm="1">
        <f t="array" aca="1" ref="BA948" ca="1">IF(OFFSET(INDIRECT(ADDRESS(ROW(), COLUMN())),0,-1)="",VLOOKUP($G948,$A:$AAE,COLUMN(),FALSE),OFFSET(INDIRECT(ADDRESS(ROW(), COLUMN())),0,-1))</f>
        <v>0</v>
      </c>
      <c r="BB948" s="2"/>
      <c r="BC948" s="6" cm="1">
        <f t="array" aca="1" ref="BC948" ca="1">IF(OFFSET(INDIRECT(ADDRESS(ROW(), COLUMN())),0,-1)="",VLOOKUP($G948,$A:$AAE,COLUMN(),FALSE),OFFSET(INDIRECT(ADDRESS(ROW(), COLUMN())),0,-1))</f>
        <v>0</v>
      </c>
      <c r="BD948" s="2"/>
      <c r="BE948" s="6" t="str" cm="1">
        <f t="array" aca="1" ref="BE948" ca="1">IF(OFFSET(INDIRECT(ADDRESS(ROW(), COLUMN())),0,-1)="",VLOOKUP($G948,$A:$AAE,COLUMN(),FALSE),OFFSET(INDIRECT(ADDRESS(ROW(), COLUMN())),0,-1))</f>
        <v>用水量*0</v>
      </c>
      <c r="BF948" s="2"/>
      <c r="BG948" s="6" t="str" cm="1">
        <f t="array" aca="1" ref="BG948" ca="1">IF(OFFSET(INDIRECT(ADDRESS(ROW(), COLUMN())),0,-1)="",VLOOKUP($G948,$A:$AAE,COLUMN(),FALSE),OFFSET(INDIRECT(ADDRESS(ROW(), COLUMN())),0,-1))</f>
        <v>-</v>
      </c>
      <c r="BH948" s="2"/>
      <c r="BI948" s="6" cm="1">
        <f t="array" aca="1" ref="BI948" ca="1">IF(OFFSET(INDIRECT(ADDRESS(ROW(), COLUMN())),0,-1)="",VLOOKUP($G948,$A:$AAE,COLUMN(),FALSE),OFFSET(INDIRECT(ADDRESS(ROW(), COLUMN())),0,-1))</f>
        <v>0</v>
      </c>
      <c r="BJ948" s="2"/>
      <c r="BK948" s="6" cm="1">
        <f t="array" aca="1" ref="BK948" ca="1">IF(OFFSET(INDIRECT(ADDRESS(ROW(), COLUMN())),0,-1)="",VLOOKUP($G948,$A:$AAE,COLUMN(),FALSE),OFFSET(INDIRECT(ADDRESS(ROW(), COLUMN())),0,-1))</f>
        <v>0</v>
      </c>
      <c r="BL948" s="2"/>
      <c r="BM948" s="6" t="str" cm="1">
        <f t="array" aca="1" ref="BM948" ca="1">IF(OFFSET(INDIRECT(ADDRESS(ROW(), COLUMN())),0,-1)="",VLOOKUP($G948,$A:$AAE,COLUMN(),FALSE),OFFSET(INDIRECT(ADDRESS(ROW(), COLUMN())),0,-1))</f>
        <v>-</v>
      </c>
      <c r="BN948" s="2"/>
      <c r="BO948" s="6" cm="1">
        <f t="array" aca="1" ref="BO948" ca="1">IF(OFFSET(INDIRECT(ADDRESS(ROW(), COLUMN())),0,-1)="",VLOOKUP($G948,$A:$AAE,COLUMN(),FALSE),OFFSET(INDIRECT(ADDRESS(ROW(), COLUMN())),0,-1))</f>
        <v>0</v>
      </c>
      <c r="BP948" s="2"/>
      <c r="BQ948" s="6" t="str" cm="1">
        <f t="array" aca="1" ref="BQ948" ca="1">IF(OFFSET(INDIRECT(ADDRESS(ROW(), COLUMN())),0,-1)="",VLOOKUP($G948,$A:$AAE,COLUMN(),FALSE),OFFSET(INDIRECT(ADDRESS(ROW(), COLUMN())),0,-1))</f>
        <v>-</v>
      </c>
      <c r="BR948" s="2"/>
      <c r="BS948" s="6" cm="1">
        <f t="array" aca="1" ref="BS948" ca="1">IF(OFFSET(INDIRECT(ADDRESS(ROW(), COLUMN())),0,-1)="",VLOOKUP($G948,$A:$AAE,COLUMN(),FALSE),OFFSET(INDIRECT(ADDRESS(ROW(), COLUMN())),0,-1))</f>
        <v>0</v>
      </c>
      <c r="BT948" s="2"/>
      <c r="BU948" s="6" t="str" cm="1">
        <f t="array" aca="1" ref="BU948" ca="1">IF(OFFSET(INDIRECT(ADDRESS(ROW(), COLUMN())),0,-1)="",VLOOKUP($G948,$A:$AAE,COLUMN(),FALSE),OFFSET(INDIRECT(ADDRESS(ROW(), COLUMN())),0,-1))</f>
        <v>-</v>
      </c>
      <c r="BV948" s="2"/>
      <c r="BW948" s="6" cm="1">
        <f t="array" aca="1" ref="BW948" ca="1">IF(OFFSET(INDIRECT(ADDRESS(ROW(), COLUMN())),0,-1)="",VLOOKUP($G948,$A:$AAE,COLUMN(),FALSE),OFFSET(INDIRECT(ADDRESS(ROW(), COLUMN())),0,-1))</f>
        <v>0</v>
      </c>
      <c r="BX948" s="2"/>
      <c r="BY948" s="6" cm="1">
        <f t="array" aca="1" ref="BY948" ca="1">IF(OFFSET(INDIRECT(ADDRESS(ROW(), COLUMN())),0,-1)="",VLOOKUP($G948,$A:$AAE,COLUMN(),FALSE),OFFSET(INDIRECT(ADDRESS(ROW(), COLUMN())),0,-1))</f>
        <v>0</v>
      </c>
      <c r="BZ948" s="89"/>
      <c r="CA948" s="6" t="str" cm="1">
        <f t="array" aca="1" ref="CA948" ca="1">IF(OFFSET(INDIRECT(ADDRESS(ROW(), COLUMN())),0,-1)="",VLOOKUP($G948,$A:$AAE,COLUMN(),FALSE),OFFSET(INDIRECT(ADDRESS(ROW(), COLUMN())),0,-1))</f>
        <v>-</v>
      </c>
      <c r="CB948" s="6"/>
      <c r="CC948" s="6" cm="1">
        <f t="array" aca="1" ref="CC948" ca="1">IF(OFFSET(INDIRECT(ADDRESS(ROW(), COLUMN())),0,-1)="",VLOOKUP($G948,$A:$AAE,COLUMN(),FALSE),OFFSET(INDIRECT(ADDRESS(ROW(), COLUMN())),0,-1))</f>
        <v>0</v>
      </c>
      <c r="CD948" s="6"/>
      <c r="CE948" s="6" t="str" cm="1">
        <f t="array" aca="1" ref="CE948" ca="1">IF(OFFSET(INDIRECT(ADDRESS(ROW(), COLUMN())),0,-1)="",VLOOKUP($G948,$A:$AAE,COLUMN(),FALSE),OFFSET(INDIRECT(ADDRESS(ROW(), COLUMN())),0,-1))</f>
        <v>-</v>
      </c>
      <c r="CF948" s="6"/>
      <c r="CG948" s="6" cm="1">
        <f t="array" aca="1" ref="CG948" ca="1">IF(OFFSET(INDIRECT(ADDRESS(ROW(), COLUMN())),0,-1)="",VLOOKUP($G948,$A:$AAE,COLUMN(),FALSE),OFFSET(INDIRECT(ADDRESS(ROW(), COLUMN())),0,-1))</f>
        <v>0</v>
      </c>
      <c r="CH948" s="6"/>
      <c r="CI948" s="43" t="str" cm="1">
        <f t="array" aca="1" ref="CI948" ca="1">IF(OFFSET(INDIRECT(ADDRESS(ROW(), COLUMN())),0,-1)="",VLOOKUP($G948,$A:$AAE,COLUMN(),FALSE),OFFSET(INDIRECT(ADDRESS(ROW(), COLUMN())),0,-1))</f>
        <v>水域</v>
      </c>
      <c r="CJ948" s="75" t="s">
        <v>1962</v>
      </c>
      <c r="CK948" s="78" t="str">
        <f t="shared" si="3421"/>
        <v>唯一标识:2401#保留海域#国空</v>
      </c>
      <c r="CL948" s="78" t="str">
        <f t="shared" si="3422"/>
        <v>性质名称:保留海域</v>
      </c>
      <c r="CM948" s="78" t="str">
        <f t="shared" si="3423"/>
        <v>地块性质过滤:</v>
      </c>
      <c r="CN948" s="78" t="str">
        <f t="shared" si="3424"/>
        <v>地块性质:2401</v>
      </c>
      <c r="CO948" s="78" t="str">
        <f t="shared" si="3425"/>
        <v>地类标准:国空</v>
      </c>
      <c r="CP948" s="78" t="str">
        <f t="shared" si="3426"/>
        <v>地块性质别称:</v>
      </c>
      <c r="CQ948" s="78" t="str">
        <f t="shared" si="3427"/>
        <v>属性继承:E59#其他海域#城规</v>
      </c>
      <c r="CR948" s="78" t="str">
        <f t="shared" si="3428"/>
        <v>父类:E59</v>
      </c>
      <c r="CS948" s="78" t="str">
        <f t="shared" si="3429"/>
        <v>级别继承:24#其他海域#国空</v>
      </c>
      <c r="CT948" s="78" t="str">
        <f t="shared" si="3430"/>
        <v>级别层次:2</v>
      </c>
      <c r="CU948" s="78" t="str">
        <f t="shared" si="3431"/>
        <v>级别:124</v>
      </c>
      <c r="CV948" s="78" t="str">
        <f t="shared" ca="1" si="3432"/>
        <v>地块颜色:20,141,235</v>
      </c>
      <c r="CW948" s="78" t="str">
        <f t="shared" ca="1" si="3433"/>
        <v>建筑面积公式:面积*容积率</v>
      </c>
      <c r="CX948" s="78" t="str">
        <f t="shared" ca="1" si="3434"/>
        <v>住宅建筑面积公式:地块建筑面积*0</v>
      </c>
      <c r="CY948" s="78" t="str">
        <f t="shared" ca="1" si="3435"/>
        <v>商服建筑面积公式:地块建筑面积*0</v>
      </c>
      <c r="CZ948" s="78" t="str">
        <f t="shared" ca="1" si="3436"/>
        <v>商服中商业建筑面积公式:地块建筑面积*0</v>
      </c>
      <c r="DA948" s="78" t="str">
        <f t="shared" ca="1" si="3437"/>
        <v>商服中办公建筑面积公式:地块建筑面积*0</v>
      </c>
      <c r="DB948" s="78" t="str">
        <f t="shared" ca="1" si="3438"/>
        <v>公服建筑面积公式:地块建筑面积*0</v>
      </c>
      <c r="DC948" s="78" t="str">
        <f t="shared" ca="1" si="3439"/>
        <v>工业建筑面积公式:地块建筑面积*0</v>
      </c>
      <c r="DD948" s="78" t="str">
        <f t="shared" ca="1" si="3440"/>
        <v>市政建筑面积公式:地块建筑面积*0</v>
      </c>
      <c r="DE948" s="78" t="str">
        <f t="shared" ca="1" si="3419"/>
        <v>绿地面积指定指标:面积*0</v>
      </c>
      <c r="DF948" s="78" t="str">
        <f t="shared" ca="1" si="3420"/>
        <v>绿地面积指定公式:面积*0</v>
      </c>
      <c r="DG948" s="78" t="str">
        <f t="shared" ca="1" si="3441"/>
        <v>户数指标:-</v>
      </c>
      <c r="DH948" s="78" t="str">
        <f t="shared" ca="1" si="3442"/>
        <v>户数公式:0</v>
      </c>
      <c r="DI948" s="78" t="str">
        <f t="shared" ca="1" si="3443"/>
        <v>人数指标:-</v>
      </c>
      <c r="DJ948" s="78" t="str">
        <f t="shared" ca="1" si="3444"/>
        <v>人数公式:0</v>
      </c>
      <c r="DK948" s="78" t="str">
        <f t="shared" ca="1" si="3445"/>
        <v>就业指标:-</v>
      </c>
      <c r="DL948" s="78" t="str">
        <f t="shared" ca="1" si="3446"/>
        <v>就业公式:0</v>
      </c>
      <c r="DM948" s="78" t="str">
        <f t="shared" ca="1" si="3447"/>
        <v>机动车指标:-</v>
      </c>
      <c r="DN948" s="78" t="str">
        <f t="shared" ca="1" si="3448"/>
        <v>机动车公式:0</v>
      </c>
      <c r="DO948" s="78" t="str">
        <f t="shared" ca="1" si="3449"/>
        <v>用水量指标:-</v>
      </c>
      <c r="DP948" s="78" t="str">
        <f t="shared" ca="1" si="3450"/>
        <v>用水量公式:0</v>
      </c>
      <c r="DQ948" s="78" t="str">
        <f t="shared" ca="1" si="3451"/>
        <v>污水折算系数:0</v>
      </c>
      <c r="DR948" s="78" t="str">
        <f t="shared" ca="1" si="3452"/>
        <v>污水量公式:用水量*0</v>
      </c>
      <c r="DS948" s="78" t="str">
        <f t="shared" ca="1" si="3453"/>
        <v>用电负荷指标:-</v>
      </c>
      <c r="DT948" s="78" t="str">
        <f t="shared" ca="1" si="3454"/>
        <v>同时率:0</v>
      </c>
      <c r="DU948" s="78" t="str">
        <f t="shared" ca="1" si="3455"/>
        <v>用电量公式:0</v>
      </c>
      <c r="DV948" s="78" t="str">
        <f t="shared" ca="1" si="3456"/>
        <v>固话装机指标:-</v>
      </c>
      <c r="DW948" s="78" t="str">
        <f t="shared" ca="1" si="3457"/>
        <v>固话量公式:0</v>
      </c>
      <c r="DX948" s="78" t="str">
        <f t="shared" ca="1" si="3458"/>
        <v>有线电视指标:-</v>
      </c>
      <c r="DY948" s="78" t="str">
        <f t="shared" ca="1" si="3459"/>
        <v>电视量公式:0</v>
      </c>
      <c r="DZ948" s="78" t="str">
        <f t="shared" ca="1" si="3460"/>
        <v>高峰机动车生成量指标:-</v>
      </c>
      <c r="EA948" s="78" t="str">
        <f t="shared" ca="1" si="3461"/>
        <v>高峰机动车吸引量公式:0</v>
      </c>
      <c r="EB948" s="78" t="str">
        <f t="shared" ca="1" si="3462"/>
        <v>高峰机动车发生量公式:0</v>
      </c>
      <c r="EC948" s="78" t="str">
        <f t="shared" ca="1" si="3518"/>
        <v>地下空间指标:-</v>
      </c>
      <c r="ED948" s="78" t="str">
        <f t="shared" ca="1" si="3463"/>
        <v>地下空间公式:0</v>
      </c>
      <c r="EE948" s="78" t="str">
        <f t="shared" ca="1" si="3519"/>
        <v>人防指标:-</v>
      </c>
      <c r="EF948" s="78" t="str">
        <f t="shared" ca="1" si="3464"/>
        <v>人防公式:0</v>
      </c>
      <c r="EG948" s="78" t="str">
        <f t="shared" ca="1" si="3949"/>
        <v>用地构成:水域</v>
      </c>
      <c r="EH948" s="78" t="s">
        <v>1962</v>
      </c>
      <c r="EI948" s="79" t="str">
        <f t="shared" ca="1" si="3894"/>
        <v>唯一标识:2401#保留海域#国空;性质名称:保留海域;地块性质过滤:;地块性质:2401;地类标准:国空;地块性质别称:;属性继承:E59#其他海域#城规;父类:E59;级别继承:24#其他海域#国空;级别层次:2;级别:124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8" t="s">
        <v>1962</v>
      </c>
    </row>
    <row r="949" spans="1:140" ht="16.5" x14ac:dyDescent="0.2">
      <c r="A949" s="43" t="str">
        <f t="shared" si="3520"/>
        <v>2402#无居民海岛#国空</v>
      </c>
      <c r="B949" s="43" t="s">
        <v>223</v>
      </c>
      <c r="C949" s="43"/>
      <c r="D949" s="43" t="s">
        <v>1895</v>
      </c>
      <c r="E949" s="43" t="s">
        <v>1277</v>
      </c>
      <c r="F949" s="43"/>
      <c r="G949" s="43" t="s">
        <v>53</v>
      </c>
      <c r="H949" s="43" t="s">
        <v>776</v>
      </c>
      <c r="I949" s="43" t="s">
        <v>1482</v>
      </c>
      <c r="J949" s="43">
        <f t="shared" si="3521"/>
        <v>2</v>
      </c>
      <c r="K949" s="43" t="str">
        <f t="shared" si="3522"/>
        <v>124</v>
      </c>
      <c r="L949" s="43"/>
      <c r="M949" s="43" t="str" cm="1">
        <f t="array" aca="1" ref="M949" ca="1">IF(OFFSET(INDIRECT(ADDRESS(ROW(), COLUMN())),0,-1)="",VLOOKUP($G949,$A:$AAE,COLUMN(),FALSE),OFFSET(INDIRECT(ADDRESS(ROW(), COLUMN())),0,-1))</f>
        <v>20,141,235</v>
      </c>
      <c r="N949" s="6"/>
      <c r="O949" s="43" t="str" cm="1">
        <f t="array" aca="1" ref="O949" ca="1">IF(OFFSET(INDIRECT(ADDRESS(ROW(), COLUMN())),0,-1)="",VLOOKUP($G949,$A:$AAE,COLUMN(),FALSE),OFFSET(INDIRECT(ADDRESS(ROW(), COLUMN())),0,-1))</f>
        <v>面积*容积率</v>
      </c>
      <c r="P949" s="6"/>
      <c r="Q949" s="6" t="str" cm="1">
        <f t="array" aca="1" ref="Q949" ca="1">IF(OFFSET(INDIRECT(ADDRESS(ROW(), COLUMN())),0,-1)="",VLOOKUP($G949,$A:$AAE,COLUMN(),FALSE),OFFSET(INDIRECT(ADDRESS(ROW(), COLUMN())),0,-1))</f>
        <v>地块建筑面积*0</v>
      </c>
      <c r="R949" s="6"/>
      <c r="S949" s="6" t="str" cm="1">
        <f t="array" aca="1" ref="S949" ca="1">IF(OFFSET(INDIRECT(ADDRESS(ROW(), COLUMN())),0,-1)="",VLOOKUP($G949,$A:$AAE,COLUMN(),FALSE),OFFSET(INDIRECT(ADDRESS(ROW(), COLUMN())),0,-1))</f>
        <v>地块建筑面积*0</v>
      </c>
      <c r="T949" s="6"/>
      <c r="U949" s="6" t="str" cm="1">
        <f t="array" aca="1" ref="U949" ca="1">IF(OFFSET(INDIRECT(ADDRESS(ROW(), COLUMN())),0,-1)="",VLOOKUP($G949,$A:$AAE,COLUMN(),FALSE),OFFSET(INDIRECT(ADDRESS(ROW(), COLUMN())),0,-1))</f>
        <v>地块建筑面积*0</v>
      </c>
      <c r="V949" s="6"/>
      <c r="W949" s="43" t="str" cm="1">
        <f t="array" aca="1" ref="W949" ca="1">IF(OFFSET(INDIRECT(ADDRESS(ROW(), COLUMN())),0,-1)="",VLOOKUP($G949,$A:$AAE,COLUMN(),FALSE),OFFSET(INDIRECT(ADDRESS(ROW(), COLUMN())),0,-1))</f>
        <v>地块建筑面积*0</v>
      </c>
      <c r="X949" s="6"/>
      <c r="Y949" s="6" t="str" cm="1">
        <f t="array" aca="1" ref="Y949" ca="1">IF(OFFSET(INDIRECT(ADDRESS(ROW(), COLUMN())),0,-1)="",VLOOKUP($G949,$A:$AAE,COLUMN(),FALSE),OFFSET(INDIRECT(ADDRESS(ROW(), COLUMN())),0,-1))</f>
        <v>地块建筑面积*0</v>
      </c>
      <c r="Z949" s="6"/>
      <c r="AA949" s="6" t="str" cm="1">
        <f t="array" aca="1" ref="AA949" ca="1">IF(OFFSET(INDIRECT(ADDRESS(ROW(), COLUMN())),0,-1)="",VLOOKUP($G949,$A:$AAE,COLUMN(),FALSE),OFFSET(INDIRECT(ADDRESS(ROW(), COLUMN())),0,-1))</f>
        <v>地块建筑面积*0</v>
      </c>
      <c r="AB949" s="6"/>
      <c r="AC949" s="6" t="str" cm="1">
        <f t="array" aca="1" ref="AC949" ca="1">IF(OFFSET(INDIRECT(ADDRESS(ROW(), COLUMN())),0,-1)="",VLOOKUP($G949,$A:$AAE,COLUMN(),FALSE),OFFSET(INDIRECT(ADDRESS(ROW(), COLUMN())),0,-1))</f>
        <v>地块建筑面积*0</v>
      </c>
      <c r="AD949" s="6"/>
      <c r="AE949" s="6" t="str" cm="1">
        <f t="array" aca="1" ref="AE949" ca="1">IF(OFFSET(INDIRECT(ADDRESS(ROW(), COLUMN())),0,-1)="",VLOOKUP($G949,$A:$AAE,COLUMN(),FALSE),OFFSET(INDIRECT(ADDRESS(ROW(), COLUMN())),0,-1))</f>
        <v>面积*0</v>
      </c>
      <c r="AF949" s="6"/>
      <c r="AG949" s="6" t="str" cm="1">
        <f t="array" aca="1" ref="AG949" ca="1">IF(OFFSET(INDIRECT(ADDRESS(ROW(), COLUMN())),0,-1)="",VLOOKUP($G949,$A:$AAE,COLUMN(),FALSE),OFFSET(INDIRECT(ADDRESS(ROW(), COLUMN())),0,-1))</f>
        <v>面积*0</v>
      </c>
      <c r="AH949" s="6"/>
      <c r="AI949" s="6" t="str" cm="1">
        <f t="array" aca="1" ref="AI949" ca="1">IF(OFFSET(INDIRECT(ADDRESS(ROW(), COLUMN())),0,-1)="",VLOOKUP($G949,$A:$AAE,COLUMN(),FALSE),OFFSET(INDIRECT(ADDRESS(ROW(), COLUMN())),0,-1))</f>
        <v>-</v>
      </c>
      <c r="AJ949" s="6"/>
      <c r="AK949" s="6" cm="1">
        <f t="array" aca="1" ref="AK949" ca="1">IF(OFFSET(INDIRECT(ADDRESS(ROW(), COLUMN())),0,-1)="",VLOOKUP($G949,$A:$AAE,COLUMN(),FALSE),OFFSET(INDIRECT(ADDRESS(ROW(), COLUMN())),0,-1))</f>
        <v>0</v>
      </c>
      <c r="AL949" s="6"/>
      <c r="AM949" s="6" t="str" cm="1">
        <f t="array" aca="1" ref="AM949" ca="1">IF(OFFSET(INDIRECT(ADDRESS(ROW(), COLUMN())),0,-1)="",VLOOKUP($G949,$A:$AAE,COLUMN(),FALSE),OFFSET(INDIRECT(ADDRESS(ROW(), COLUMN())),0,-1))</f>
        <v>-</v>
      </c>
      <c r="AN949" s="6"/>
      <c r="AO949" s="6" cm="1">
        <f t="array" aca="1" ref="AO949" ca="1">IF(OFFSET(INDIRECT(ADDRESS(ROW(), COLUMN())),0,-1)="",VLOOKUP($G949,$A:$AAE,COLUMN(),FALSE),OFFSET(INDIRECT(ADDRESS(ROW(), COLUMN())),0,-1))</f>
        <v>0</v>
      </c>
      <c r="AP949" s="6"/>
      <c r="AQ949" s="6" t="str" cm="1">
        <f t="array" aca="1" ref="AQ949" ca="1">IF(OFFSET(INDIRECT(ADDRESS(ROW(), COLUMN())),0,-1)="",VLOOKUP($G949,$A:$AAE,COLUMN(),FALSE),OFFSET(INDIRECT(ADDRESS(ROW(), COLUMN())),0,-1))</f>
        <v>-</v>
      </c>
      <c r="AR949" s="6"/>
      <c r="AS949" s="6" cm="1">
        <f t="array" aca="1" ref="AS949" ca="1">IF(OFFSET(INDIRECT(ADDRESS(ROW(), COLUMN())),0,-1)="",VLOOKUP($G949,$A:$AAE,COLUMN(),FALSE),OFFSET(INDIRECT(ADDRESS(ROW(), COLUMN())),0,-1))</f>
        <v>0</v>
      </c>
      <c r="AT949" s="6"/>
      <c r="AU949" s="6" t="str" cm="1">
        <f t="array" aca="1" ref="AU949" ca="1">IF(OFFSET(INDIRECT(ADDRESS(ROW(), COLUMN())),0,-1)="",VLOOKUP($G949,$A:$AAE,COLUMN(),FALSE),OFFSET(INDIRECT(ADDRESS(ROW(), COLUMN())),0,-1))</f>
        <v>-</v>
      </c>
      <c r="AV949" s="6"/>
      <c r="AW949" s="6" cm="1">
        <f t="array" aca="1" ref="AW949" ca="1">IF(OFFSET(INDIRECT(ADDRESS(ROW(), COLUMN())),0,-1)="",VLOOKUP($G949,$A:$AAE,COLUMN(),FALSE),OFFSET(INDIRECT(ADDRESS(ROW(), COLUMN())),0,-1))</f>
        <v>0</v>
      </c>
      <c r="AX949" s="2"/>
      <c r="AY949" s="6" t="str" cm="1">
        <f t="array" aca="1" ref="AY949" ca="1">IF(OFFSET(INDIRECT(ADDRESS(ROW(), COLUMN())),0,-1)="",VLOOKUP($G949,$A:$AAE,COLUMN(),FALSE),OFFSET(INDIRECT(ADDRESS(ROW(), COLUMN())),0,-1))</f>
        <v>-</v>
      </c>
      <c r="AZ949" s="2"/>
      <c r="BA949" s="6" cm="1">
        <f t="array" aca="1" ref="BA949" ca="1">IF(OFFSET(INDIRECT(ADDRESS(ROW(), COLUMN())),0,-1)="",VLOOKUP($G949,$A:$AAE,COLUMN(),FALSE),OFFSET(INDIRECT(ADDRESS(ROW(), COLUMN())),0,-1))</f>
        <v>0</v>
      </c>
      <c r="BB949" s="2"/>
      <c r="BC949" s="6" cm="1">
        <f t="array" aca="1" ref="BC949" ca="1">IF(OFFSET(INDIRECT(ADDRESS(ROW(), COLUMN())),0,-1)="",VLOOKUP($G949,$A:$AAE,COLUMN(),FALSE),OFFSET(INDIRECT(ADDRESS(ROW(), COLUMN())),0,-1))</f>
        <v>0</v>
      </c>
      <c r="BD949" s="2"/>
      <c r="BE949" s="6" t="str" cm="1">
        <f t="array" aca="1" ref="BE949" ca="1">IF(OFFSET(INDIRECT(ADDRESS(ROW(), COLUMN())),0,-1)="",VLOOKUP($G949,$A:$AAE,COLUMN(),FALSE),OFFSET(INDIRECT(ADDRESS(ROW(), COLUMN())),0,-1))</f>
        <v>用水量*0</v>
      </c>
      <c r="BF949" s="2"/>
      <c r="BG949" s="6" t="str" cm="1">
        <f t="array" aca="1" ref="BG949" ca="1">IF(OFFSET(INDIRECT(ADDRESS(ROW(), COLUMN())),0,-1)="",VLOOKUP($G949,$A:$AAE,COLUMN(),FALSE),OFFSET(INDIRECT(ADDRESS(ROW(), COLUMN())),0,-1))</f>
        <v>-</v>
      </c>
      <c r="BH949" s="2"/>
      <c r="BI949" s="6" cm="1">
        <f t="array" aca="1" ref="BI949" ca="1">IF(OFFSET(INDIRECT(ADDRESS(ROW(), COLUMN())),0,-1)="",VLOOKUP($G949,$A:$AAE,COLUMN(),FALSE),OFFSET(INDIRECT(ADDRESS(ROW(), COLUMN())),0,-1))</f>
        <v>0</v>
      </c>
      <c r="BJ949" s="2"/>
      <c r="BK949" s="6" cm="1">
        <f t="array" aca="1" ref="BK949" ca="1">IF(OFFSET(INDIRECT(ADDRESS(ROW(), COLUMN())),0,-1)="",VLOOKUP($G949,$A:$AAE,COLUMN(),FALSE),OFFSET(INDIRECT(ADDRESS(ROW(), COLUMN())),0,-1))</f>
        <v>0</v>
      </c>
      <c r="BL949" s="2"/>
      <c r="BM949" s="6" t="str" cm="1">
        <f t="array" aca="1" ref="BM949" ca="1">IF(OFFSET(INDIRECT(ADDRESS(ROW(), COLUMN())),0,-1)="",VLOOKUP($G949,$A:$AAE,COLUMN(),FALSE),OFFSET(INDIRECT(ADDRESS(ROW(), COLUMN())),0,-1))</f>
        <v>-</v>
      </c>
      <c r="BN949" s="2"/>
      <c r="BO949" s="6" cm="1">
        <f t="array" aca="1" ref="BO949" ca="1">IF(OFFSET(INDIRECT(ADDRESS(ROW(), COLUMN())),0,-1)="",VLOOKUP($G949,$A:$AAE,COLUMN(),FALSE),OFFSET(INDIRECT(ADDRESS(ROW(), COLUMN())),0,-1))</f>
        <v>0</v>
      </c>
      <c r="BP949" s="2"/>
      <c r="BQ949" s="6" t="str" cm="1">
        <f t="array" aca="1" ref="BQ949" ca="1">IF(OFFSET(INDIRECT(ADDRESS(ROW(), COLUMN())),0,-1)="",VLOOKUP($G949,$A:$AAE,COLUMN(),FALSE),OFFSET(INDIRECT(ADDRESS(ROW(), COLUMN())),0,-1))</f>
        <v>-</v>
      </c>
      <c r="BR949" s="2"/>
      <c r="BS949" s="6" cm="1">
        <f t="array" aca="1" ref="BS949" ca="1">IF(OFFSET(INDIRECT(ADDRESS(ROW(), COLUMN())),0,-1)="",VLOOKUP($G949,$A:$AAE,COLUMN(),FALSE),OFFSET(INDIRECT(ADDRESS(ROW(), COLUMN())),0,-1))</f>
        <v>0</v>
      </c>
      <c r="BT949" s="2"/>
      <c r="BU949" s="6" t="str" cm="1">
        <f t="array" aca="1" ref="BU949" ca="1">IF(OFFSET(INDIRECT(ADDRESS(ROW(), COLUMN())),0,-1)="",VLOOKUP($G949,$A:$AAE,COLUMN(),FALSE),OFFSET(INDIRECT(ADDRESS(ROW(), COLUMN())),0,-1))</f>
        <v>-</v>
      </c>
      <c r="BV949" s="2"/>
      <c r="BW949" s="6" cm="1">
        <f t="array" aca="1" ref="BW949" ca="1">IF(OFFSET(INDIRECT(ADDRESS(ROW(), COLUMN())),0,-1)="",VLOOKUP($G949,$A:$AAE,COLUMN(),FALSE),OFFSET(INDIRECT(ADDRESS(ROW(), COLUMN())),0,-1))</f>
        <v>0</v>
      </c>
      <c r="BX949" s="2"/>
      <c r="BY949" s="6" cm="1">
        <f t="array" aca="1" ref="BY949" ca="1">IF(OFFSET(INDIRECT(ADDRESS(ROW(), COLUMN())),0,-1)="",VLOOKUP($G949,$A:$AAE,COLUMN(),FALSE),OFFSET(INDIRECT(ADDRESS(ROW(), COLUMN())),0,-1))</f>
        <v>0</v>
      </c>
      <c r="BZ949" s="89"/>
      <c r="CA949" s="6" t="str" cm="1">
        <f t="array" aca="1" ref="CA949" ca="1">IF(OFFSET(INDIRECT(ADDRESS(ROW(), COLUMN())),0,-1)="",VLOOKUP($G949,$A:$AAE,COLUMN(),FALSE),OFFSET(INDIRECT(ADDRESS(ROW(), COLUMN())),0,-1))</f>
        <v>-</v>
      </c>
      <c r="CB949" s="6"/>
      <c r="CC949" s="6" cm="1">
        <f t="array" aca="1" ref="CC949" ca="1">IF(OFFSET(INDIRECT(ADDRESS(ROW(), COLUMN())),0,-1)="",VLOOKUP($G949,$A:$AAE,COLUMN(),FALSE),OFFSET(INDIRECT(ADDRESS(ROW(), COLUMN())),0,-1))</f>
        <v>0</v>
      </c>
      <c r="CD949" s="6"/>
      <c r="CE949" s="6" t="str" cm="1">
        <f t="array" aca="1" ref="CE949" ca="1">IF(OFFSET(INDIRECT(ADDRESS(ROW(), COLUMN())),0,-1)="",VLOOKUP($G949,$A:$AAE,COLUMN(),FALSE),OFFSET(INDIRECT(ADDRESS(ROW(), COLUMN())),0,-1))</f>
        <v>-</v>
      </c>
      <c r="CF949" s="6"/>
      <c r="CG949" s="6" cm="1">
        <f t="array" aca="1" ref="CG949" ca="1">IF(OFFSET(INDIRECT(ADDRESS(ROW(), COLUMN())),0,-1)="",VLOOKUP($G949,$A:$AAE,COLUMN(),FALSE),OFFSET(INDIRECT(ADDRESS(ROW(), COLUMN())),0,-1))</f>
        <v>0</v>
      </c>
      <c r="CH949" s="6"/>
      <c r="CI949" s="43" t="str" cm="1">
        <f t="array" aca="1" ref="CI949" ca="1">IF(OFFSET(INDIRECT(ADDRESS(ROW(), COLUMN())),0,-1)="",VLOOKUP($G949,$A:$AAE,COLUMN(),FALSE),OFFSET(INDIRECT(ADDRESS(ROW(), COLUMN())),0,-1))</f>
        <v>水域</v>
      </c>
      <c r="CJ949" s="75" t="s">
        <v>1962</v>
      </c>
      <c r="CK949" s="78" t="str">
        <f t="shared" si="3421"/>
        <v>唯一标识:2402#无居民海岛#国空</v>
      </c>
      <c r="CL949" s="78" t="str">
        <f t="shared" si="3422"/>
        <v>性质名称:无居民海岛</v>
      </c>
      <c r="CM949" s="78" t="str">
        <f t="shared" si="3423"/>
        <v>地块性质过滤:</v>
      </c>
      <c r="CN949" s="78" t="str">
        <f t="shared" si="3424"/>
        <v>地块性质:2402</v>
      </c>
      <c r="CO949" s="78" t="str">
        <f t="shared" si="3425"/>
        <v>地类标准:国空</v>
      </c>
      <c r="CP949" s="78" t="str">
        <f t="shared" si="3426"/>
        <v>地块性质别称:</v>
      </c>
      <c r="CQ949" s="78" t="str">
        <f t="shared" si="3427"/>
        <v>属性继承:E59#其他海域#城规</v>
      </c>
      <c r="CR949" s="78" t="str">
        <f t="shared" si="3428"/>
        <v>父类:E59</v>
      </c>
      <c r="CS949" s="78" t="str">
        <f t="shared" si="3429"/>
        <v>级别继承:24#其他海域#国空</v>
      </c>
      <c r="CT949" s="78" t="str">
        <f t="shared" si="3430"/>
        <v>级别层次:2</v>
      </c>
      <c r="CU949" s="78" t="str">
        <f t="shared" si="3431"/>
        <v>级别:124</v>
      </c>
      <c r="CV949" s="78" t="str">
        <f t="shared" ca="1" si="3432"/>
        <v>地块颜色:20,141,235</v>
      </c>
      <c r="CW949" s="78" t="str">
        <f t="shared" ca="1" si="3433"/>
        <v>建筑面积公式:面积*容积率</v>
      </c>
      <c r="CX949" s="78" t="str">
        <f t="shared" ca="1" si="3434"/>
        <v>住宅建筑面积公式:地块建筑面积*0</v>
      </c>
      <c r="CY949" s="78" t="str">
        <f t="shared" ca="1" si="3435"/>
        <v>商服建筑面积公式:地块建筑面积*0</v>
      </c>
      <c r="CZ949" s="78" t="str">
        <f t="shared" ca="1" si="3436"/>
        <v>商服中商业建筑面积公式:地块建筑面积*0</v>
      </c>
      <c r="DA949" s="78" t="str">
        <f t="shared" ca="1" si="3437"/>
        <v>商服中办公建筑面积公式:地块建筑面积*0</v>
      </c>
      <c r="DB949" s="78" t="str">
        <f t="shared" ca="1" si="3438"/>
        <v>公服建筑面积公式:地块建筑面积*0</v>
      </c>
      <c r="DC949" s="78" t="str">
        <f t="shared" ca="1" si="3439"/>
        <v>工业建筑面积公式:地块建筑面积*0</v>
      </c>
      <c r="DD949" s="78" t="str">
        <f t="shared" ca="1" si="3440"/>
        <v>市政建筑面积公式:地块建筑面积*0</v>
      </c>
      <c r="DE949" s="78" t="str">
        <f t="shared" ca="1" si="3419"/>
        <v>绿地面积指定指标:面积*0</v>
      </c>
      <c r="DF949" s="78" t="str">
        <f t="shared" ca="1" si="3420"/>
        <v>绿地面积指定公式:面积*0</v>
      </c>
      <c r="DG949" s="78" t="str">
        <f t="shared" ca="1" si="3441"/>
        <v>户数指标:-</v>
      </c>
      <c r="DH949" s="78" t="str">
        <f t="shared" ca="1" si="3442"/>
        <v>户数公式:0</v>
      </c>
      <c r="DI949" s="78" t="str">
        <f t="shared" ca="1" si="3443"/>
        <v>人数指标:-</v>
      </c>
      <c r="DJ949" s="78" t="str">
        <f t="shared" ca="1" si="3444"/>
        <v>人数公式:0</v>
      </c>
      <c r="DK949" s="78" t="str">
        <f t="shared" ca="1" si="3445"/>
        <v>就业指标:-</v>
      </c>
      <c r="DL949" s="78" t="str">
        <f t="shared" ca="1" si="3446"/>
        <v>就业公式:0</v>
      </c>
      <c r="DM949" s="78" t="str">
        <f t="shared" ca="1" si="3447"/>
        <v>机动车指标:-</v>
      </c>
      <c r="DN949" s="78" t="str">
        <f t="shared" ca="1" si="3448"/>
        <v>机动车公式:0</v>
      </c>
      <c r="DO949" s="78" t="str">
        <f t="shared" ca="1" si="3449"/>
        <v>用水量指标:-</v>
      </c>
      <c r="DP949" s="78" t="str">
        <f t="shared" ca="1" si="3450"/>
        <v>用水量公式:0</v>
      </c>
      <c r="DQ949" s="78" t="str">
        <f t="shared" ca="1" si="3451"/>
        <v>污水折算系数:0</v>
      </c>
      <c r="DR949" s="78" t="str">
        <f t="shared" ca="1" si="3452"/>
        <v>污水量公式:用水量*0</v>
      </c>
      <c r="DS949" s="78" t="str">
        <f t="shared" ca="1" si="3453"/>
        <v>用电负荷指标:-</v>
      </c>
      <c r="DT949" s="78" t="str">
        <f t="shared" ca="1" si="3454"/>
        <v>同时率:0</v>
      </c>
      <c r="DU949" s="78" t="str">
        <f t="shared" ca="1" si="3455"/>
        <v>用电量公式:0</v>
      </c>
      <c r="DV949" s="78" t="str">
        <f t="shared" ca="1" si="3456"/>
        <v>固话装机指标:-</v>
      </c>
      <c r="DW949" s="78" t="str">
        <f t="shared" ca="1" si="3457"/>
        <v>固话量公式:0</v>
      </c>
      <c r="DX949" s="78" t="str">
        <f t="shared" ca="1" si="3458"/>
        <v>有线电视指标:-</v>
      </c>
      <c r="DY949" s="78" t="str">
        <f t="shared" ca="1" si="3459"/>
        <v>电视量公式:0</v>
      </c>
      <c r="DZ949" s="78" t="str">
        <f t="shared" ca="1" si="3460"/>
        <v>高峰机动车生成量指标:-</v>
      </c>
      <c r="EA949" s="78" t="str">
        <f t="shared" ca="1" si="3461"/>
        <v>高峰机动车吸引量公式:0</v>
      </c>
      <c r="EB949" s="78" t="str">
        <f t="shared" ca="1" si="3462"/>
        <v>高峰机动车发生量公式:0</v>
      </c>
      <c r="EC949" s="78" t="str">
        <f t="shared" ca="1" si="3518"/>
        <v>地下空间指标:-</v>
      </c>
      <c r="ED949" s="78" t="str">
        <f t="shared" ca="1" si="3463"/>
        <v>地下空间公式:0</v>
      </c>
      <c r="EE949" s="78" t="str">
        <f t="shared" ca="1" si="3519"/>
        <v>人防指标:-</v>
      </c>
      <c r="EF949" s="78" t="str">
        <f t="shared" ca="1" si="3464"/>
        <v>人防公式:0</v>
      </c>
      <c r="EG949" s="78" t="str">
        <f t="shared" ca="1" si="3949"/>
        <v>用地构成:水域</v>
      </c>
      <c r="EH949" s="78" t="s">
        <v>1962</v>
      </c>
      <c r="EI949" s="79" t="str">
        <f t="shared" ca="1" si="3894"/>
        <v>唯一标识:2402#无居民海岛#国空;性质名称:无居民海岛;地块性质过滤:;地块性质:2402;地类标准:国空;地块性质别称:;属性继承:E59#其他海域#城规;父类:E59;级别继承:24#其他海域#国空;级别层次:2;级别:124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9" t="s">
        <v>1962</v>
      </c>
    </row>
  </sheetData>
  <autoFilter ref="CI1:CI949" xr:uid="{5E7436BF-A077-4DCD-B935-B69EF5E7562D}"/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5EEB3-D0DD-4327-BED5-11B8F8BBDA9A}">
  <dimension ref="A1:AW949"/>
  <sheetViews>
    <sheetView topLeftCell="A919" workbookViewId="0">
      <selection activeCell="A944" sqref="A944"/>
    </sheetView>
  </sheetViews>
  <sheetFormatPr defaultRowHeight="14.25" x14ac:dyDescent="0.2"/>
  <cols>
    <col min="1" max="1" width="45.125" customWidth="1"/>
    <col min="2" max="2" width="15" customWidth="1"/>
    <col min="3" max="3" width="12.5" customWidth="1"/>
  </cols>
  <sheetData>
    <row r="1" spans="1:49" x14ac:dyDescent="0.2">
      <c r="A1" t="str">
        <f>MID(Sheet1!CK2,1,FIND(":",Sheet1!CK2)-1)</f>
        <v>唯一标识</v>
      </c>
      <c r="B1" t="str">
        <f>MID(Sheet1!CL2,1,FIND(":",Sheet1!CL2)-1)</f>
        <v>性质名称</v>
      </c>
      <c r="C1" t="str">
        <f>MID(Sheet1!CM2,1,FIND(":",Sheet1!CM2)-1)</f>
        <v>地块性质过滤</v>
      </c>
      <c r="D1" t="str">
        <f>MID(Sheet1!CN2,1,FIND(":",Sheet1!CN2)-1)</f>
        <v>地块性质</v>
      </c>
      <c r="E1" t="str">
        <f>MID(Sheet1!CO2,1,FIND(":",Sheet1!CO2)-1)</f>
        <v>地类标准</v>
      </c>
      <c r="F1" t="str">
        <f>MID(Sheet1!CP2,1,FIND(":",Sheet1!CP2)-1)</f>
        <v>地块性质别称</v>
      </c>
      <c r="G1" t="str">
        <f>MID(Sheet1!CQ2,1,FIND(":",Sheet1!CQ2)-1)</f>
        <v>属性继承</v>
      </c>
      <c r="H1" t="str">
        <f>MID(Sheet1!CR2,1,FIND(":",Sheet1!CR2)-1)</f>
        <v>父类</v>
      </c>
      <c r="I1" t="str">
        <f>MID(Sheet1!CS2,1,FIND(":",Sheet1!CS2)-1)</f>
        <v>级别继承</v>
      </c>
      <c r="J1" t="str">
        <f>MID(Sheet1!CT2,1,FIND(":",Sheet1!CT2)-1)</f>
        <v>级别层次</v>
      </c>
      <c r="K1" t="str">
        <f>MID(Sheet1!CU2,1,FIND(":",Sheet1!CU2)-1)</f>
        <v>级别</v>
      </c>
      <c r="L1" t="str">
        <f ca="1">MID(Sheet1!CV2,1,FIND(":",Sheet1!CV2)-1)</f>
        <v>地块颜色</v>
      </c>
      <c r="M1" t="str">
        <f ca="1">MID(Sheet1!CW2,1,FIND(":",Sheet1!CW2)-1)</f>
        <v>建筑面积公式</v>
      </c>
      <c r="N1" t="str">
        <f ca="1">MID(Sheet1!CX2,1,FIND(":",Sheet1!CX2)-1)</f>
        <v>住宅建筑面积公式</v>
      </c>
      <c r="O1" t="str">
        <f ca="1">MID(Sheet1!CY2,1,FIND(":",Sheet1!CY2)-1)</f>
        <v>商服建筑面积公式</v>
      </c>
      <c r="P1" t="str">
        <f ca="1">MID(Sheet1!CZ2,1,FIND(":",Sheet1!CZ2)-1)</f>
        <v>商服中商业建筑面积公式</v>
      </c>
      <c r="Q1" t="str">
        <f ca="1">MID(Sheet1!DA2,1,FIND(":",Sheet1!DA2)-1)</f>
        <v>商服中办公建筑面积公式</v>
      </c>
      <c r="R1" t="str">
        <f ca="1">MID(Sheet1!DB2,1,FIND(":",Sheet1!DB2)-1)</f>
        <v>公服建筑面积公式</v>
      </c>
      <c r="S1" t="str">
        <f ca="1">MID(Sheet1!DC2,1,FIND(":",Sheet1!DC2)-1)</f>
        <v>工业建筑面积公式</v>
      </c>
      <c r="T1" t="str">
        <f ca="1">MID(Sheet1!DD2,1,FIND(":",Sheet1!DD2)-1)</f>
        <v>市政建筑面积公式</v>
      </c>
      <c r="U1" t="str">
        <f ca="1">MID(Sheet1!DE2,1,FIND(":",Sheet1!DE2)-1)</f>
        <v>绿地面积指定指标</v>
      </c>
      <c r="V1" t="str">
        <f ca="1">MID(Sheet1!DF2,1,FIND(":",Sheet1!DF2)-1)</f>
        <v>绿地面积指定公式</v>
      </c>
      <c r="W1" t="str">
        <f ca="1">MID(Sheet1!DG2,1,FIND(":",Sheet1!DG2)-1)</f>
        <v>户数指标</v>
      </c>
      <c r="X1" t="str">
        <f ca="1">MID(Sheet1!DH2,1,FIND(":",Sheet1!DH2)-1)</f>
        <v>户数公式</v>
      </c>
      <c r="Y1" t="str">
        <f ca="1">MID(Sheet1!DI2,1,FIND(":",Sheet1!DI2)-1)</f>
        <v>人数指标</v>
      </c>
      <c r="Z1" t="str">
        <f ca="1">MID(Sheet1!DJ2,1,FIND(":",Sheet1!DJ2)-1)</f>
        <v>人数公式</v>
      </c>
      <c r="AA1" t="str">
        <f ca="1">MID(Sheet1!DK2,1,FIND(":",Sheet1!DK2)-1)</f>
        <v>就业指标</v>
      </c>
      <c r="AB1" t="str">
        <f ca="1">MID(Sheet1!DL2,1,FIND(":",Sheet1!DL2)-1)</f>
        <v>就业公式</v>
      </c>
      <c r="AC1" t="str">
        <f ca="1">MID(Sheet1!DM2,1,FIND(":",Sheet1!DM2)-1)</f>
        <v>机动车指标</v>
      </c>
      <c r="AD1" t="str">
        <f ca="1">MID(Sheet1!DN2,1,FIND(":",Sheet1!DN2)-1)</f>
        <v>机动车公式</v>
      </c>
      <c r="AE1" t="str">
        <f ca="1">MID(Sheet1!DO2,1,FIND(":",Sheet1!DO2)-1)</f>
        <v>用水量指标</v>
      </c>
      <c r="AF1" t="str">
        <f ca="1">MID(Sheet1!DP2,1,FIND(":",Sheet1!DP2)-1)</f>
        <v>用水量公式</v>
      </c>
      <c r="AG1" t="str">
        <f ca="1">MID(Sheet1!DQ2,1,FIND(":",Sheet1!DQ2)-1)</f>
        <v>污水折算系数</v>
      </c>
      <c r="AH1" t="str">
        <f ca="1">MID(Sheet1!DR2,1,FIND(":",Sheet1!DR2)-1)</f>
        <v>污水量公式</v>
      </c>
      <c r="AI1" t="str">
        <f ca="1">MID(Sheet1!DS2,1,FIND(":",Sheet1!DS2)-1)</f>
        <v>用电负荷指标</v>
      </c>
      <c r="AJ1" t="str">
        <f ca="1">MID(Sheet1!DT2,1,FIND(":",Sheet1!DT2)-1)</f>
        <v>同时率</v>
      </c>
      <c r="AK1" t="str">
        <f ca="1">MID(Sheet1!DU2,1,FIND(":",Sheet1!DU2)-1)</f>
        <v>用电量公式</v>
      </c>
      <c r="AL1" t="str">
        <f ca="1">MID(Sheet1!DV2,1,FIND(":",Sheet1!DV2)-1)</f>
        <v>固话装机指标</v>
      </c>
      <c r="AM1" t="str">
        <f ca="1">MID(Sheet1!DW2,1,FIND(":",Sheet1!DW2)-1)</f>
        <v>固话量公式</v>
      </c>
      <c r="AN1" t="str">
        <f ca="1">MID(Sheet1!DX2,1,FIND(":",Sheet1!DX2)-1)</f>
        <v>有线电视指标</v>
      </c>
      <c r="AO1" t="str">
        <f ca="1">MID(Sheet1!DY2,1,FIND(":",Sheet1!DY2)-1)</f>
        <v>电视量公式</v>
      </c>
      <c r="AP1" t="str">
        <f ca="1">MID(Sheet1!DZ2,1,FIND(":",Sheet1!DZ2)-1)</f>
        <v>高峰机动车生成量指标</v>
      </c>
      <c r="AQ1" t="str">
        <f ca="1">MID(Sheet1!EA2,1,FIND(":",Sheet1!EA2)-1)</f>
        <v>高峰机动车吸引量公式</v>
      </c>
      <c r="AR1" t="str">
        <f ca="1">MID(Sheet1!EB2,1,FIND(":",Sheet1!EB2)-1)</f>
        <v>高峰机动车发生量公式</v>
      </c>
      <c r="AS1" t="str">
        <f ca="1">MID(Sheet1!EC2,1,FIND(":",Sheet1!EC2)-1)</f>
        <v>地下空间指标</v>
      </c>
      <c r="AT1" t="str">
        <f ca="1">MID(Sheet1!ED2,1,FIND(":",Sheet1!ED2)-1)</f>
        <v>地下空间公式</v>
      </c>
      <c r="AU1" t="str">
        <f ca="1">MID(Sheet1!EE2,1,FIND(":",Sheet1!EE2)-1)</f>
        <v>人防指标</v>
      </c>
      <c r="AV1" t="str">
        <f ca="1">MID(Sheet1!EF2,1,FIND(":",Sheet1!EF2)-1)</f>
        <v>人防公式</v>
      </c>
      <c r="AW1" t="str">
        <f ca="1">MID(Sheet1!EG2,1,FIND(":",Sheet1!EG2)-1)</f>
        <v>用地构成</v>
      </c>
    </row>
    <row r="2" spans="1:49" x14ac:dyDescent="0.2">
      <c r="A2" t="str">
        <f>MID(Sheet1!CK2,FIND(":",Sheet1!CK2)+1,100)</f>
        <v>ROOT#城乡规划地类#城规</v>
      </c>
      <c r="B2" t="str">
        <f>MID(Sheet1!CL2,FIND(":",Sheet1!CL2)+1,100)</f>
        <v>城乡规划地类</v>
      </c>
      <c r="C2" t="str">
        <f>MID(Sheet1!CM2,FIND(":",Sheet1!CM2)+1,100)</f>
        <v/>
      </c>
      <c r="D2" t="str">
        <f>MID(Sheet1!CN2,FIND(":",Sheet1!CN2)+1,100)</f>
        <v>ROOT</v>
      </c>
      <c r="E2" t="str">
        <f>MID(Sheet1!CO2,FIND(":",Sheet1!CO2)+1,100)</f>
        <v>城规</v>
      </c>
      <c r="F2" t="str">
        <f>MID(Sheet1!CP2,FIND(":",Sheet1!CP2)+1,100)</f>
        <v/>
      </c>
      <c r="G2" t="str">
        <f>MID(Sheet1!CQ2,FIND(":",Sheet1!CQ2)+1,100)</f>
        <v/>
      </c>
      <c r="H2" t="str">
        <f>MID(Sheet1!CR2,FIND(":",Sheet1!CR2)+1,100)</f>
        <v/>
      </c>
      <c r="I2" t="str">
        <f>MID(Sheet1!CS2,FIND(":",Sheet1!CS2)+1,100)</f>
        <v/>
      </c>
      <c r="J2" t="str">
        <f>MID(Sheet1!CT2,FIND(":",Sheet1!CT2)+1,100)</f>
        <v>0</v>
      </c>
      <c r="K2" t="str">
        <f>MID(Sheet1!CU2,FIND(":",Sheet1!CU2)+1,100)</f>
        <v/>
      </c>
      <c r="L2" t="str">
        <f ca="1">MID(Sheet1!CV2,FIND(":",Sheet1!CV2)+1,100)</f>
        <v>202,153,0</v>
      </c>
      <c r="M2" t="str">
        <f ca="1">MID(Sheet1!CW2,FIND(":",Sheet1!CW2)+1,100)</f>
        <v>面积*容积率</v>
      </c>
      <c r="N2" t="str">
        <f ca="1">MID(Sheet1!CX2,FIND(":",Sheet1!CX2)+1,100)</f>
        <v>地块建筑面积*0</v>
      </c>
      <c r="O2" t="str">
        <f ca="1">MID(Sheet1!CY2,FIND(":",Sheet1!CY2)+1,100)</f>
        <v>地块建筑面积*0</v>
      </c>
      <c r="P2" t="str">
        <f ca="1">MID(Sheet1!CZ2,FIND(":",Sheet1!CZ2)+1,100)</f>
        <v>地块建筑面积*0</v>
      </c>
      <c r="Q2" t="str">
        <f ca="1">MID(Sheet1!DA2,FIND(":",Sheet1!DA2)+1,100)</f>
        <v>地块建筑面积*0</v>
      </c>
      <c r="R2" t="str">
        <f ca="1">MID(Sheet1!DB2,FIND(":",Sheet1!DB2)+1,100)</f>
        <v>地块建筑面积*0</v>
      </c>
      <c r="S2" t="str">
        <f ca="1">MID(Sheet1!DC2,FIND(":",Sheet1!DC2)+1,100)</f>
        <v>地块建筑面积*0</v>
      </c>
      <c r="T2" t="str">
        <f ca="1">MID(Sheet1!DD2,FIND(":",Sheet1!DD2)+1,100)</f>
        <v>地块建筑面积*0</v>
      </c>
      <c r="U2" t="str">
        <f ca="1">MID(Sheet1!DE2,FIND(":",Sheet1!DE2)+1,100)</f>
        <v>面积*0</v>
      </c>
      <c r="V2" t="str">
        <f ca="1">MID(Sheet1!DF2,FIND(":",Sheet1!DF2)+1,100)</f>
        <v>面积*0</v>
      </c>
      <c r="W2" t="str">
        <f ca="1">MID(Sheet1!DG2,FIND(":",Sheet1!DG2)+1,100)</f>
        <v>-</v>
      </c>
      <c r="X2" t="str">
        <f ca="1">MID(Sheet1!DH2,FIND(":",Sheet1!DH2)+1,100)</f>
        <v>0</v>
      </c>
      <c r="Y2" t="str">
        <f ca="1">MID(Sheet1!DI2,FIND(":",Sheet1!DI2)+1,100)</f>
        <v>-</v>
      </c>
      <c r="Z2" t="str">
        <f ca="1">MID(Sheet1!DJ2,FIND(":",Sheet1!DJ2)+1,100)</f>
        <v>0</v>
      </c>
      <c r="AA2" t="str">
        <f ca="1">MID(Sheet1!DK2,FIND(":",Sheet1!DK2)+1,100)</f>
        <v>-</v>
      </c>
      <c r="AB2" t="str">
        <f ca="1">MID(Sheet1!DL2,FIND(":",Sheet1!DL2)+1,100)</f>
        <v>0</v>
      </c>
      <c r="AC2" t="str">
        <f ca="1">MID(Sheet1!DM2,FIND(":",Sheet1!DM2)+1,100)</f>
        <v>-</v>
      </c>
      <c r="AD2" t="str">
        <f ca="1">MID(Sheet1!DN2,FIND(":",Sheet1!DN2)+1,100)</f>
        <v>0</v>
      </c>
      <c r="AE2" t="str">
        <f ca="1">MID(Sheet1!DO2,FIND(":",Sheet1!DO2)+1,100)</f>
        <v>-</v>
      </c>
      <c r="AF2" t="str">
        <f ca="1">MID(Sheet1!DP2,FIND(":",Sheet1!DP2)+1,100)</f>
        <v>0</v>
      </c>
      <c r="AG2" t="str">
        <f ca="1">MID(Sheet1!DQ2,FIND(":",Sheet1!DQ2)+1,100)</f>
        <v>0</v>
      </c>
      <c r="AH2" t="str">
        <f ca="1">MID(Sheet1!DR2,FIND(":",Sheet1!DR2)+1,100)</f>
        <v>用水量*0</v>
      </c>
      <c r="AI2" t="str">
        <f ca="1">MID(Sheet1!DS2,FIND(":",Sheet1!DS2)+1,100)</f>
        <v>-</v>
      </c>
      <c r="AJ2" t="str">
        <f ca="1">MID(Sheet1!DT2,FIND(":",Sheet1!DT2)+1,100)</f>
        <v>0</v>
      </c>
      <c r="AK2" t="str">
        <f ca="1">MID(Sheet1!DU2,FIND(":",Sheet1!DU2)+1,100)</f>
        <v>0</v>
      </c>
      <c r="AL2" t="str">
        <f ca="1">MID(Sheet1!DV2,FIND(":",Sheet1!DV2)+1,100)</f>
        <v>-</v>
      </c>
      <c r="AM2" t="str">
        <f ca="1">MID(Sheet1!DW2,FIND(":",Sheet1!DW2)+1,100)</f>
        <v>0</v>
      </c>
      <c r="AN2" t="str">
        <f ca="1">MID(Sheet1!DX2,FIND(":",Sheet1!DX2)+1,100)</f>
        <v>-</v>
      </c>
      <c r="AO2" t="str">
        <f ca="1">MID(Sheet1!DY2,FIND(":",Sheet1!DY2)+1,100)</f>
        <v>0</v>
      </c>
      <c r="AP2" t="str">
        <f ca="1">MID(Sheet1!DZ2,FIND(":",Sheet1!DZ2)+1,100)</f>
        <v>-</v>
      </c>
      <c r="AQ2" t="str">
        <f ca="1">MID(Sheet1!EA2,FIND(":",Sheet1!EA2)+1,100)</f>
        <v>0</v>
      </c>
      <c r="AR2" t="str">
        <f ca="1">MID(Sheet1!EB2,FIND(":",Sheet1!EB2)+1,100)</f>
        <v>0</v>
      </c>
      <c r="AS2" t="str">
        <f ca="1">MID(Sheet1!EC2,FIND(":",Sheet1!EC2)+1,100)</f>
        <v>-</v>
      </c>
      <c r="AT2" t="str">
        <f ca="1">MID(Sheet1!ED2,FIND(":",Sheet1!ED2)+1,100)</f>
        <v>0</v>
      </c>
      <c r="AU2" t="str">
        <f ca="1">MID(Sheet1!EE2,FIND(":",Sheet1!EE2)+1,100)</f>
        <v>-</v>
      </c>
      <c r="AV2" t="str">
        <f ca="1">MID(Sheet1!EF2,FIND(":",Sheet1!EF2)+1,100)</f>
        <v>0</v>
      </c>
      <c r="AW2" t="str">
        <f ca="1">MID(Sheet1!EG2,FIND(":",Sheet1!EG2)+1,100)</f>
        <v>城镇建设用地</v>
      </c>
    </row>
    <row r="3" spans="1:49" x14ac:dyDescent="0.2">
      <c r="A3" t="str">
        <f>MID(Sheet1!CK3,FIND(":",Sheet1!CK3)+1,100)</f>
        <v>H#建设用地#城规</v>
      </c>
      <c r="B3" t="str">
        <f>MID(Sheet1!CL3,FIND(":",Sheet1!CL3)+1,100)</f>
        <v>建设用地</v>
      </c>
      <c r="C3" t="str">
        <f>MID(Sheet1!CM3,FIND(":",Sheet1!CM3)+1,100)</f>
        <v/>
      </c>
      <c r="D3" t="str">
        <f>MID(Sheet1!CN3,FIND(":",Sheet1!CN3)+1,100)</f>
        <v>H</v>
      </c>
      <c r="E3" t="str">
        <f>MID(Sheet1!CO3,FIND(":",Sheet1!CO3)+1,100)</f>
        <v>城规</v>
      </c>
      <c r="F3" t="str">
        <f>MID(Sheet1!CP3,FIND(":",Sheet1!CP3)+1,100)</f>
        <v/>
      </c>
      <c r="G3" t="str">
        <f>MID(Sheet1!CQ3,FIND(":",Sheet1!CQ3)+1,100)</f>
        <v>ROOT#城乡规划地类#城规</v>
      </c>
      <c r="H3" t="str">
        <f>MID(Sheet1!CR3,FIND(":",Sheet1!CR3)+1,100)</f>
        <v>ROOT</v>
      </c>
      <c r="I3" t="str">
        <f>MID(Sheet1!CS3,FIND(":",Sheet1!CS3)+1,100)</f>
        <v>ROOT#城乡规划地类#城规</v>
      </c>
      <c r="J3" t="str">
        <f>MID(Sheet1!CT3,FIND(":",Sheet1!CT3)+1,100)</f>
        <v>1</v>
      </c>
      <c r="K3" t="str">
        <f>MID(Sheet1!CU3,FIND(":",Sheet1!CU3)+1,100)</f>
        <v>0</v>
      </c>
      <c r="L3" t="str">
        <f ca="1">MID(Sheet1!CV3,FIND(":",Sheet1!CV3)+1,100)</f>
        <v>202,153,0</v>
      </c>
      <c r="M3" t="str">
        <f ca="1">MID(Sheet1!CW3,FIND(":",Sheet1!CW3)+1,100)</f>
        <v>面积*容积率</v>
      </c>
      <c r="N3" t="str">
        <f ca="1">MID(Sheet1!CX3,FIND(":",Sheet1!CX3)+1,100)</f>
        <v>地块建筑面积*0</v>
      </c>
      <c r="O3" t="str">
        <f ca="1">MID(Sheet1!CY3,FIND(":",Sheet1!CY3)+1,100)</f>
        <v>地块建筑面积*0</v>
      </c>
      <c r="P3" t="str">
        <f ca="1">MID(Sheet1!CZ3,FIND(":",Sheet1!CZ3)+1,100)</f>
        <v>地块建筑面积*0</v>
      </c>
      <c r="Q3" t="str">
        <f ca="1">MID(Sheet1!DA3,FIND(":",Sheet1!DA3)+1,100)</f>
        <v>地块建筑面积*0</v>
      </c>
      <c r="R3" t="str">
        <f ca="1">MID(Sheet1!DB3,FIND(":",Sheet1!DB3)+1,100)</f>
        <v>地块建筑面积*0</v>
      </c>
      <c r="S3" t="str">
        <f ca="1">MID(Sheet1!DC3,FIND(":",Sheet1!DC3)+1,100)</f>
        <v>地块建筑面积*0</v>
      </c>
      <c r="T3" t="str">
        <f ca="1">MID(Sheet1!DD3,FIND(":",Sheet1!DD3)+1,100)</f>
        <v>地块建筑面积*0</v>
      </c>
      <c r="U3" t="str">
        <f ca="1">MID(Sheet1!DE3,FIND(":",Sheet1!DE3)+1,100)</f>
        <v>面积*0</v>
      </c>
      <c r="V3" t="str">
        <f ca="1">MID(Sheet1!DF3,FIND(":",Sheet1!DF3)+1,100)</f>
        <v>面积*0</v>
      </c>
      <c r="W3" t="str">
        <f ca="1">MID(Sheet1!DG3,FIND(":",Sheet1!DG3)+1,100)</f>
        <v>-</v>
      </c>
      <c r="X3" t="str">
        <f ca="1">MID(Sheet1!DH3,FIND(":",Sheet1!DH3)+1,100)</f>
        <v>0</v>
      </c>
      <c r="Y3" t="str">
        <f ca="1">MID(Sheet1!DI3,FIND(":",Sheet1!DI3)+1,100)</f>
        <v>-</v>
      </c>
      <c r="Z3" t="str">
        <f ca="1">MID(Sheet1!DJ3,FIND(":",Sheet1!DJ3)+1,100)</f>
        <v>0</v>
      </c>
      <c r="AA3" t="str">
        <f ca="1">MID(Sheet1!DK3,FIND(":",Sheet1!DK3)+1,100)</f>
        <v>-</v>
      </c>
      <c r="AB3" t="str">
        <f ca="1">MID(Sheet1!DL3,FIND(":",Sheet1!DL3)+1,100)</f>
        <v>0</v>
      </c>
      <c r="AC3" t="str">
        <f ca="1">MID(Sheet1!DM3,FIND(":",Sheet1!DM3)+1,100)</f>
        <v>-</v>
      </c>
      <c r="AD3" t="str">
        <f ca="1">MID(Sheet1!DN3,FIND(":",Sheet1!DN3)+1,100)</f>
        <v>0</v>
      </c>
      <c r="AE3" t="str">
        <f ca="1">MID(Sheet1!DO3,FIND(":",Sheet1!DO3)+1,100)</f>
        <v>-</v>
      </c>
      <c r="AF3" t="str">
        <f ca="1">MID(Sheet1!DP3,FIND(":",Sheet1!DP3)+1,100)</f>
        <v>0</v>
      </c>
      <c r="AG3" t="str">
        <f ca="1">MID(Sheet1!DQ3,FIND(":",Sheet1!DQ3)+1,100)</f>
        <v>0</v>
      </c>
      <c r="AH3" t="str">
        <f ca="1">MID(Sheet1!DR3,FIND(":",Sheet1!DR3)+1,100)</f>
        <v>用水量*0</v>
      </c>
      <c r="AI3" t="str">
        <f ca="1">MID(Sheet1!DS3,FIND(":",Sheet1!DS3)+1,100)</f>
        <v>-</v>
      </c>
      <c r="AJ3" t="str">
        <f ca="1">MID(Sheet1!DT3,FIND(":",Sheet1!DT3)+1,100)</f>
        <v>0</v>
      </c>
      <c r="AK3" t="str">
        <f ca="1">MID(Sheet1!DU3,FIND(":",Sheet1!DU3)+1,100)</f>
        <v>0</v>
      </c>
      <c r="AL3" t="str">
        <f ca="1">MID(Sheet1!DV3,FIND(":",Sheet1!DV3)+1,100)</f>
        <v>-</v>
      </c>
      <c r="AM3" t="str">
        <f ca="1">MID(Sheet1!DW3,FIND(":",Sheet1!DW3)+1,100)</f>
        <v>0</v>
      </c>
      <c r="AN3" t="str">
        <f ca="1">MID(Sheet1!DX3,FIND(":",Sheet1!DX3)+1,100)</f>
        <v>-</v>
      </c>
      <c r="AO3" t="str">
        <f ca="1">MID(Sheet1!DY3,FIND(":",Sheet1!DY3)+1,100)</f>
        <v>0</v>
      </c>
      <c r="AP3" t="str">
        <f ca="1">MID(Sheet1!DZ3,FIND(":",Sheet1!DZ3)+1,100)</f>
        <v>-</v>
      </c>
      <c r="AQ3" t="str">
        <f ca="1">MID(Sheet1!EA3,FIND(":",Sheet1!EA3)+1,100)</f>
        <v>0</v>
      </c>
      <c r="AR3" t="str">
        <f ca="1">MID(Sheet1!EB3,FIND(":",Sheet1!EB3)+1,100)</f>
        <v>0</v>
      </c>
      <c r="AS3" t="str">
        <f ca="1">MID(Sheet1!EC3,FIND(":",Sheet1!EC3)+1,100)</f>
        <v>-</v>
      </c>
      <c r="AT3" t="str">
        <f ca="1">MID(Sheet1!ED3,FIND(":",Sheet1!ED3)+1,100)</f>
        <v>0</v>
      </c>
      <c r="AU3" t="str">
        <f ca="1">MID(Sheet1!EE3,FIND(":",Sheet1!EE3)+1,100)</f>
        <v>-</v>
      </c>
      <c r="AV3" t="str">
        <f ca="1">MID(Sheet1!EF3,FIND(":",Sheet1!EF3)+1,100)</f>
        <v>0</v>
      </c>
      <c r="AW3" t="str">
        <f ca="1">MID(Sheet1!EG3,FIND(":",Sheet1!EG3)+1,100)</f>
        <v>城镇建设用地</v>
      </c>
    </row>
    <row r="4" spans="1:49" x14ac:dyDescent="0.2">
      <c r="A4" t="str">
        <f>MID(Sheet1!CK4,FIND(":",Sheet1!CK4)+1,100)</f>
        <v>H1#城乡居民点建设用地#城规</v>
      </c>
      <c r="B4" t="str">
        <f>MID(Sheet1!CL4,FIND(":",Sheet1!CL4)+1,100)</f>
        <v>城乡居民点建设用地</v>
      </c>
      <c r="C4" t="str">
        <f>MID(Sheet1!CM4,FIND(":",Sheet1!CM4)+1,100)</f>
        <v/>
      </c>
      <c r="D4" t="str">
        <f>MID(Sheet1!CN4,FIND(":",Sheet1!CN4)+1,100)</f>
        <v>H1</v>
      </c>
      <c r="E4" t="str">
        <f>MID(Sheet1!CO4,FIND(":",Sheet1!CO4)+1,100)</f>
        <v>城规</v>
      </c>
      <c r="F4" t="str">
        <f>MID(Sheet1!CP4,FIND(":",Sheet1!CP4)+1,100)</f>
        <v/>
      </c>
      <c r="G4" t="str">
        <f>MID(Sheet1!CQ4,FIND(":",Sheet1!CQ4)+1,100)</f>
        <v>H#建设用地#城规</v>
      </c>
      <c r="H4" t="str">
        <f>MID(Sheet1!CR4,FIND(":",Sheet1!CR4)+1,100)</f>
        <v>H</v>
      </c>
      <c r="I4" t="str">
        <f>MID(Sheet1!CS4,FIND(":",Sheet1!CS4)+1,100)</f>
        <v>H#建设用地#城规</v>
      </c>
      <c r="J4" t="str">
        <f>MID(Sheet1!CT4,FIND(":",Sheet1!CT4)+1,100)</f>
        <v>2</v>
      </c>
      <c r="K4" t="str">
        <f>MID(Sheet1!CU4,FIND(":",Sheet1!CU4)+1,100)</f>
        <v>1H</v>
      </c>
      <c r="L4" t="str">
        <f ca="1">MID(Sheet1!CV4,FIND(":",Sheet1!CV4)+1,100)</f>
        <v>202,153,0</v>
      </c>
      <c r="M4" t="str">
        <f ca="1">MID(Sheet1!CW4,FIND(":",Sheet1!CW4)+1,100)</f>
        <v>面积*容积率</v>
      </c>
      <c r="N4" t="str">
        <f ca="1">MID(Sheet1!CX4,FIND(":",Sheet1!CX4)+1,100)</f>
        <v>地块建筑面积*0</v>
      </c>
      <c r="O4" t="str">
        <f ca="1">MID(Sheet1!CY4,FIND(":",Sheet1!CY4)+1,100)</f>
        <v>地块建筑面积*0</v>
      </c>
      <c r="P4" t="str">
        <f ca="1">MID(Sheet1!CZ4,FIND(":",Sheet1!CZ4)+1,100)</f>
        <v>地块建筑面积*0</v>
      </c>
      <c r="Q4" t="str">
        <f ca="1">MID(Sheet1!DA4,FIND(":",Sheet1!DA4)+1,100)</f>
        <v>地块建筑面积*0</v>
      </c>
      <c r="R4" t="str">
        <f ca="1">MID(Sheet1!DB4,FIND(":",Sheet1!DB4)+1,100)</f>
        <v>地块建筑面积*0</v>
      </c>
      <c r="S4" t="str">
        <f ca="1">MID(Sheet1!DC4,FIND(":",Sheet1!DC4)+1,100)</f>
        <v>地块建筑面积*0</v>
      </c>
      <c r="T4" t="str">
        <f ca="1">MID(Sheet1!DD4,FIND(":",Sheet1!DD4)+1,100)</f>
        <v>地块建筑面积*0</v>
      </c>
      <c r="U4" t="str">
        <f ca="1">MID(Sheet1!DE4,FIND(":",Sheet1!DE4)+1,100)</f>
        <v>面积*0</v>
      </c>
      <c r="V4" t="str">
        <f ca="1">MID(Sheet1!DF4,FIND(":",Sheet1!DF4)+1,100)</f>
        <v>面积*0</v>
      </c>
      <c r="W4" t="str">
        <f ca="1">MID(Sheet1!DG4,FIND(":",Sheet1!DG4)+1,100)</f>
        <v>-</v>
      </c>
      <c r="X4" t="str">
        <f ca="1">MID(Sheet1!DH4,FIND(":",Sheet1!DH4)+1,100)</f>
        <v>0</v>
      </c>
      <c r="Y4" t="str">
        <f ca="1">MID(Sheet1!DI4,FIND(":",Sheet1!DI4)+1,100)</f>
        <v>-</v>
      </c>
      <c r="Z4" t="str">
        <f ca="1">MID(Sheet1!DJ4,FIND(":",Sheet1!DJ4)+1,100)</f>
        <v>0</v>
      </c>
      <c r="AA4" t="str">
        <f ca="1">MID(Sheet1!DK4,FIND(":",Sheet1!DK4)+1,100)</f>
        <v>-</v>
      </c>
      <c r="AB4" t="str">
        <f ca="1">MID(Sheet1!DL4,FIND(":",Sheet1!DL4)+1,100)</f>
        <v>0</v>
      </c>
      <c r="AC4" t="str">
        <f ca="1">MID(Sheet1!DM4,FIND(":",Sheet1!DM4)+1,100)</f>
        <v>-</v>
      </c>
      <c r="AD4" t="str">
        <f ca="1">MID(Sheet1!DN4,FIND(":",Sheet1!DN4)+1,100)</f>
        <v>0</v>
      </c>
      <c r="AE4" t="str">
        <f ca="1">MID(Sheet1!DO4,FIND(":",Sheet1!DO4)+1,100)</f>
        <v>-</v>
      </c>
      <c r="AF4" t="str">
        <f ca="1">MID(Sheet1!DP4,FIND(":",Sheet1!DP4)+1,100)</f>
        <v>0</v>
      </c>
      <c r="AG4" t="str">
        <f ca="1">MID(Sheet1!DQ4,FIND(":",Sheet1!DQ4)+1,100)</f>
        <v>0</v>
      </c>
      <c r="AH4" t="str">
        <f ca="1">MID(Sheet1!DR4,FIND(":",Sheet1!DR4)+1,100)</f>
        <v>用水量*0</v>
      </c>
      <c r="AI4" t="str">
        <f ca="1">MID(Sheet1!DS4,FIND(":",Sheet1!DS4)+1,100)</f>
        <v>-</v>
      </c>
      <c r="AJ4" t="str">
        <f ca="1">MID(Sheet1!DT4,FIND(":",Sheet1!DT4)+1,100)</f>
        <v>0</v>
      </c>
      <c r="AK4" t="str">
        <f ca="1">MID(Sheet1!DU4,FIND(":",Sheet1!DU4)+1,100)</f>
        <v>0</v>
      </c>
      <c r="AL4" t="str">
        <f ca="1">MID(Sheet1!DV4,FIND(":",Sheet1!DV4)+1,100)</f>
        <v>-</v>
      </c>
      <c r="AM4" t="str">
        <f ca="1">MID(Sheet1!DW4,FIND(":",Sheet1!DW4)+1,100)</f>
        <v>0</v>
      </c>
      <c r="AN4" t="str">
        <f ca="1">MID(Sheet1!DX4,FIND(":",Sheet1!DX4)+1,100)</f>
        <v>-</v>
      </c>
      <c r="AO4" t="str">
        <f ca="1">MID(Sheet1!DY4,FIND(":",Sheet1!DY4)+1,100)</f>
        <v>0</v>
      </c>
      <c r="AP4" t="str">
        <f ca="1">MID(Sheet1!DZ4,FIND(":",Sheet1!DZ4)+1,100)</f>
        <v>-</v>
      </c>
      <c r="AQ4" t="str">
        <f ca="1">MID(Sheet1!EA4,FIND(":",Sheet1!EA4)+1,100)</f>
        <v>0</v>
      </c>
      <c r="AR4" t="str">
        <f ca="1">MID(Sheet1!EB4,FIND(":",Sheet1!EB4)+1,100)</f>
        <v>0</v>
      </c>
      <c r="AS4" t="str">
        <f ca="1">MID(Sheet1!EC4,FIND(":",Sheet1!EC4)+1,100)</f>
        <v>-</v>
      </c>
      <c r="AT4" t="str">
        <f ca="1">MID(Sheet1!ED4,FIND(":",Sheet1!ED4)+1,100)</f>
        <v>0</v>
      </c>
      <c r="AU4" t="str">
        <f ca="1">MID(Sheet1!EE4,FIND(":",Sheet1!EE4)+1,100)</f>
        <v>-</v>
      </c>
      <c r="AV4" t="str">
        <f ca="1">MID(Sheet1!EF4,FIND(":",Sheet1!EF4)+1,100)</f>
        <v>0</v>
      </c>
      <c r="AW4" t="str">
        <f ca="1">MID(Sheet1!EG4,FIND(":",Sheet1!EG4)+1,100)</f>
        <v>城镇建设用地</v>
      </c>
    </row>
    <row r="5" spans="1:49" x14ac:dyDescent="0.2">
      <c r="A5" t="str">
        <f>MID(Sheet1!CK5,FIND(":",Sheet1!CK5)+1,100)</f>
        <v>H11#城市建设用地#城规</v>
      </c>
      <c r="B5" t="str">
        <f>MID(Sheet1!CL5,FIND(":",Sheet1!CL5)+1,100)</f>
        <v>城市建设用地</v>
      </c>
      <c r="C5" t="str">
        <f>MID(Sheet1!CM5,FIND(":",Sheet1!CM5)+1,100)</f>
        <v/>
      </c>
      <c r="D5" t="str">
        <f>MID(Sheet1!CN5,FIND(":",Sheet1!CN5)+1,100)</f>
        <v>H11</v>
      </c>
      <c r="E5" t="str">
        <f>MID(Sheet1!CO5,FIND(":",Sheet1!CO5)+1,100)</f>
        <v>城规</v>
      </c>
      <c r="F5" t="str">
        <f>MID(Sheet1!CP5,FIND(":",Sheet1!CP5)+1,100)</f>
        <v/>
      </c>
      <c r="G5" t="str">
        <f>MID(Sheet1!CQ5,FIND(":",Sheet1!CQ5)+1,100)</f>
        <v>H1#城乡居民点建设用地#城规</v>
      </c>
      <c r="H5" t="str">
        <f>MID(Sheet1!CR5,FIND(":",Sheet1!CR5)+1,100)</f>
        <v>H1</v>
      </c>
      <c r="I5" t="str">
        <f>MID(Sheet1!CS5,FIND(":",Sheet1!CS5)+1,100)</f>
        <v>H1#城乡居民点建设用地#城规</v>
      </c>
      <c r="J5" t="str">
        <f>MID(Sheet1!CT5,FIND(":",Sheet1!CT5)+1,100)</f>
        <v>3</v>
      </c>
      <c r="K5" t="str">
        <f>MID(Sheet1!CU5,FIND(":",Sheet1!CU5)+1,100)</f>
        <v>2H1</v>
      </c>
      <c r="L5" t="str">
        <f ca="1">MID(Sheet1!CV5,FIND(":",Sheet1!CV5)+1,100)</f>
        <v>202,153,0</v>
      </c>
      <c r="M5" t="str">
        <f ca="1">MID(Sheet1!CW5,FIND(":",Sheet1!CW5)+1,100)</f>
        <v>面积*容积率</v>
      </c>
      <c r="N5" t="str">
        <f ca="1">MID(Sheet1!CX5,FIND(":",Sheet1!CX5)+1,100)</f>
        <v>地块建筑面积*0</v>
      </c>
      <c r="O5" t="str">
        <f ca="1">MID(Sheet1!CY5,FIND(":",Sheet1!CY5)+1,100)</f>
        <v>地块建筑面积*0</v>
      </c>
      <c r="P5" t="str">
        <f ca="1">MID(Sheet1!CZ5,FIND(":",Sheet1!CZ5)+1,100)</f>
        <v>地块建筑面积*0</v>
      </c>
      <c r="Q5" t="str">
        <f ca="1">MID(Sheet1!DA5,FIND(":",Sheet1!DA5)+1,100)</f>
        <v>地块建筑面积*0</v>
      </c>
      <c r="R5" t="str">
        <f ca="1">MID(Sheet1!DB5,FIND(":",Sheet1!DB5)+1,100)</f>
        <v>地块建筑面积*0</v>
      </c>
      <c r="S5" t="str">
        <f ca="1">MID(Sheet1!DC5,FIND(":",Sheet1!DC5)+1,100)</f>
        <v>地块建筑面积*0</v>
      </c>
      <c r="T5" t="str">
        <f ca="1">MID(Sheet1!DD5,FIND(":",Sheet1!DD5)+1,100)</f>
        <v>地块建筑面积*0</v>
      </c>
      <c r="U5" t="str">
        <f ca="1">MID(Sheet1!DE5,FIND(":",Sheet1!DE5)+1,100)</f>
        <v>面积*0</v>
      </c>
      <c r="V5" t="str">
        <f ca="1">MID(Sheet1!DF5,FIND(":",Sheet1!DF5)+1,100)</f>
        <v>面积*0</v>
      </c>
      <c r="W5" t="str">
        <f ca="1">MID(Sheet1!DG5,FIND(":",Sheet1!DG5)+1,100)</f>
        <v>-</v>
      </c>
      <c r="X5" t="str">
        <f ca="1">MID(Sheet1!DH5,FIND(":",Sheet1!DH5)+1,100)</f>
        <v>0</v>
      </c>
      <c r="Y5" t="str">
        <f ca="1">MID(Sheet1!DI5,FIND(":",Sheet1!DI5)+1,100)</f>
        <v>-</v>
      </c>
      <c r="Z5" t="str">
        <f ca="1">MID(Sheet1!DJ5,FIND(":",Sheet1!DJ5)+1,100)</f>
        <v>0</v>
      </c>
      <c r="AA5" t="str">
        <f ca="1">MID(Sheet1!DK5,FIND(":",Sheet1!DK5)+1,100)</f>
        <v>-</v>
      </c>
      <c r="AB5" t="str">
        <f ca="1">MID(Sheet1!DL5,FIND(":",Sheet1!DL5)+1,100)</f>
        <v>0</v>
      </c>
      <c r="AC5" t="str">
        <f ca="1">MID(Sheet1!DM5,FIND(":",Sheet1!DM5)+1,100)</f>
        <v>-</v>
      </c>
      <c r="AD5" t="str">
        <f ca="1">MID(Sheet1!DN5,FIND(":",Sheet1!DN5)+1,100)</f>
        <v>0</v>
      </c>
      <c r="AE5" t="str">
        <f ca="1">MID(Sheet1!DO5,FIND(":",Sheet1!DO5)+1,100)</f>
        <v>-</v>
      </c>
      <c r="AF5" t="str">
        <f ca="1">MID(Sheet1!DP5,FIND(":",Sheet1!DP5)+1,100)</f>
        <v>0</v>
      </c>
      <c r="AG5" t="str">
        <f ca="1">MID(Sheet1!DQ5,FIND(":",Sheet1!DQ5)+1,100)</f>
        <v>0</v>
      </c>
      <c r="AH5" t="str">
        <f ca="1">MID(Sheet1!DR5,FIND(":",Sheet1!DR5)+1,100)</f>
        <v>用水量*0</v>
      </c>
      <c r="AI5" t="str">
        <f ca="1">MID(Sheet1!DS5,FIND(":",Sheet1!DS5)+1,100)</f>
        <v>-</v>
      </c>
      <c r="AJ5" t="str">
        <f ca="1">MID(Sheet1!DT5,FIND(":",Sheet1!DT5)+1,100)</f>
        <v>0</v>
      </c>
      <c r="AK5" t="str">
        <f ca="1">MID(Sheet1!DU5,FIND(":",Sheet1!DU5)+1,100)</f>
        <v>0</v>
      </c>
      <c r="AL5" t="str">
        <f ca="1">MID(Sheet1!DV5,FIND(":",Sheet1!DV5)+1,100)</f>
        <v>-</v>
      </c>
      <c r="AM5" t="str">
        <f ca="1">MID(Sheet1!DW5,FIND(":",Sheet1!DW5)+1,100)</f>
        <v>0</v>
      </c>
      <c r="AN5" t="str">
        <f ca="1">MID(Sheet1!DX5,FIND(":",Sheet1!DX5)+1,100)</f>
        <v>-</v>
      </c>
      <c r="AO5" t="str">
        <f ca="1">MID(Sheet1!DY5,FIND(":",Sheet1!DY5)+1,100)</f>
        <v>0</v>
      </c>
      <c r="AP5" t="str">
        <f ca="1">MID(Sheet1!DZ5,FIND(":",Sheet1!DZ5)+1,100)</f>
        <v>-</v>
      </c>
      <c r="AQ5" t="str">
        <f ca="1">MID(Sheet1!EA5,FIND(":",Sheet1!EA5)+1,100)</f>
        <v>0</v>
      </c>
      <c r="AR5" t="str">
        <f ca="1">MID(Sheet1!EB5,FIND(":",Sheet1!EB5)+1,100)</f>
        <v>0</v>
      </c>
      <c r="AS5" t="str">
        <f ca="1">MID(Sheet1!EC5,FIND(":",Sheet1!EC5)+1,100)</f>
        <v>-</v>
      </c>
      <c r="AT5" t="str">
        <f ca="1">MID(Sheet1!ED5,FIND(":",Sheet1!ED5)+1,100)</f>
        <v>0</v>
      </c>
      <c r="AU5" t="str">
        <f ca="1">MID(Sheet1!EE5,FIND(":",Sheet1!EE5)+1,100)</f>
        <v>-</v>
      </c>
      <c r="AV5" t="str">
        <f ca="1">MID(Sheet1!EF5,FIND(":",Sheet1!EF5)+1,100)</f>
        <v>0</v>
      </c>
      <c r="AW5" t="str">
        <f ca="1">MID(Sheet1!EG5,FIND(":",Sheet1!EG5)+1,100)</f>
        <v>城镇建设用地</v>
      </c>
    </row>
    <row r="6" spans="1:49" x14ac:dyDescent="0.2">
      <c r="A6" t="str">
        <f>MID(Sheet1!CK6,FIND(":",Sheet1!CK6)+1,100)</f>
        <v>H12#镇建设用地#城规</v>
      </c>
      <c r="B6" t="str">
        <f>MID(Sheet1!CL6,FIND(":",Sheet1!CL6)+1,100)</f>
        <v>镇建设用地</v>
      </c>
      <c r="C6" t="str">
        <f>MID(Sheet1!CM6,FIND(":",Sheet1!CM6)+1,100)</f>
        <v/>
      </c>
      <c r="D6" t="str">
        <f>MID(Sheet1!CN6,FIND(":",Sheet1!CN6)+1,100)</f>
        <v>H12</v>
      </c>
      <c r="E6" t="str">
        <f>MID(Sheet1!CO6,FIND(":",Sheet1!CO6)+1,100)</f>
        <v>城规</v>
      </c>
      <c r="F6" t="str">
        <f>MID(Sheet1!CP6,FIND(":",Sheet1!CP6)+1,100)</f>
        <v/>
      </c>
      <c r="G6" t="str">
        <f>MID(Sheet1!CQ6,FIND(":",Sheet1!CQ6)+1,100)</f>
        <v>H1#城乡居民点建设用地#城规</v>
      </c>
      <c r="H6" t="str">
        <f>MID(Sheet1!CR6,FIND(":",Sheet1!CR6)+1,100)</f>
        <v>H1</v>
      </c>
      <c r="I6" t="str">
        <f>MID(Sheet1!CS6,FIND(":",Sheet1!CS6)+1,100)</f>
        <v>H1#城乡居民点建设用地#城规</v>
      </c>
      <c r="J6" t="str">
        <f>MID(Sheet1!CT6,FIND(":",Sheet1!CT6)+1,100)</f>
        <v>3</v>
      </c>
      <c r="K6" t="str">
        <f>MID(Sheet1!CU6,FIND(":",Sheet1!CU6)+1,100)</f>
        <v>2H1</v>
      </c>
      <c r="L6" t="str">
        <f ca="1">MID(Sheet1!CV6,FIND(":",Sheet1!CV6)+1,100)</f>
        <v>209,209,102</v>
      </c>
      <c r="M6" t="str">
        <f ca="1">MID(Sheet1!CW6,FIND(":",Sheet1!CW6)+1,100)</f>
        <v>面积*容积率</v>
      </c>
      <c r="N6" t="str">
        <f ca="1">MID(Sheet1!CX6,FIND(":",Sheet1!CX6)+1,100)</f>
        <v>地块建筑面积*0</v>
      </c>
      <c r="O6" t="str">
        <f ca="1">MID(Sheet1!CY6,FIND(":",Sheet1!CY6)+1,100)</f>
        <v>地块建筑面积*0</v>
      </c>
      <c r="P6" t="str">
        <f ca="1">MID(Sheet1!CZ6,FIND(":",Sheet1!CZ6)+1,100)</f>
        <v>地块建筑面积*0</v>
      </c>
      <c r="Q6" t="str">
        <f ca="1">MID(Sheet1!DA6,FIND(":",Sheet1!DA6)+1,100)</f>
        <v>地块建筑面积*0</v>
      </c>
      <c r="R6" t="str">
        <f ca="1">MID(Sheet1!DB6,FIND(":",Sheet1!DB6)+1,100)</f>
        <v>地块建筑面积*0</v>
      </c>
      <c r="S6" t="str">
        <f ca="1">MID(Sheet1!DC6,FIND(":",Sheet1!DC6)+1,100)</f>
        <v>地块建筑面积*0</v>
      </c>
      <c r="T6" t="str">
        <f ca="1">MID(Sheet1!DD6,FIND(":",Sheet1!DD6)+1,100)</f>
        <v>地块建筑面积*0</v>
      </c>
      <c r="U6" t="str">
        <f ca="1">MID(Sheet1!DE6,FIND(":",Sheet1!DE6)+1,100)</f>
        <v>面积*0</v>
      </c>
      <c r="V6" t="str">
        <f ca="1">MID(Sheet1!DF6,FIND(":",Sheet1!DF6)+1,100)</f>
        <v>面积*0</v>
      </c>
      <c r="W6" t="str">
        <f ca="1">MID(Sheet1!DG6,FIND(":",Sheet1!DG6)+1,100)</f>
        <v>0.025公顷/户</v>
      </c>
      <c r="X6" t="str">
        <f ca="1">MID(Sheet1!DH6,FIND(":",Sheet1!DH6)+1,100)</f>
        <v>用地面积/0.025</v>
      </c>
      <c r="Y6" t="str">
        <f ca="1">MID(Sheet1!DI6,FIND(":",Sheet1!DI6)+1,100)</f>
        <v>3人/户</v>
      </c>
      <c r="Z6" t="str">
        <f ca="1">MID(Sheet1!DJ6,FIND(":",Sheet1!DJ6)+1,100)</f>
        <v>居住户数*3</v>
      </c>
      <c r="AA6" t="str">
        <f ca="1">MID(Sheet1!DK6,FIND(":",Sheet1!DK6)+1,100)</f>
        <v>-</v>
      </c>
      <c r="AB6" t="str">
        <f ca="1">MID(Sheet1!DL6,FIND(":",Sheet1!DL6)+1,100)</f>
        <v>0</v>
      </c>
      <c r="AC6" t="str">
        <f ca="1">MID(Sheet1!DM6,FIND(":",Sheet1!DM6)+1,100)</f>
        <v>-</v>
      </c>
      <c r="AD6" t="str">
        <f ca="1">MID(Sheet1!DN6,FIND(":",Sheet1!DN6)+1,100)</f>
        <v>0</v>
      </c>
      <c r="AE6" t="str">
        <f ca="1">MID(Sheet1!DO6,FIND(":",Sheet1!DO6)+1,100)</f>
        <v>65立方米/公顷*日</v>
      </c>
      <c r="AF6" t="str">
        <f ca="1">MID(Sheet1!DP6,FIND(":",Sheet1!DP6)+1,100)</f>
        <v>用地面积*65</v>
      </c>
      <c r="AG6" t="str">
        <f ca="1">MID(Sheet1!DQ6,FIND(":",Sheet1!DQ6)+1,100)</f>
        <v>0.85</v>
      </c>
      <c r="AH6" t="str">
        <f ca="1">MID(Sheet1!DR6,FIND(":",Sheet1!DR6)+1,100)</f>
        <v>用水量*0.85</v>
      </c>
      <c r="AI6" t="str">
        <f ca="1">MID(Sheet1!DS6,FIND(":",Sheet1!DS6)+1,100)</f>
        <v>500千瓦/公顷</v>
      </c>
      <c r="AJ6" t="str">
        <f ca="1">MID(Sheet1!DT6,FIND(":",Sheet1!DT6)+1,100)</f>
        <v>0.7</v>
      </c>
      <c r="AK6" t="str">
        <f ca="1">MID(Sheet1!DU6,FIND(":",Sheet1!DU6)+1,100)</f>
        <v>用地面积*500*0.7</v>
      </c>
      <c r="AL6" t="str">
        <f ca="1">MID(Sheet1!DV6,FIND(":",Sheet1!DV6)+1,100)</f>
        <v>80门/公顷</v>
      </c>
      <c r="AM6" t="str">
        <f ca="1">MID(Sheet1!DW6,FIND(":",Sheet1!DW6)+1,100)</f>
        <v>用地面积*80</v>
      </c>
      <c r="AN6" t="str">
        <f ca="1">MID(Sheet1!DX6,FIND(":",Sheet1!DX6)+1,100)</f>
        <v>30门/公顷</v>
      </c>
      <c r="AO6" t="str">
        <f ca="1">MID(Sheet1!DY6,FIND(":",Sheet1!DY6)+1,100)</f>
        <v>用地面积*30</v>
      </c>
      <c r="AP6" t="str">
        <f ca="1">MID(Sheet1!DZ6,FIND(":",Sheet1!DZ6)+1,100)</f>
        <v>12pcu/公顷，26：74</v>
      </c>
      <c r="AQ6" t="str">
        <f ca="1">MID(Sheet1!EA6,FIND(":",Sheet1!EA6)+1,100)</f>
        <v>用地面积*12*0.26</v>
      </c>
      <c r="AR6" t="str">
        <f ca="1">MID(Sheet1!EB6,FIND(":",Sheet1!EB6)+1,100)</f>
        <v>用地面积*12*0.74</v>
      </c>
      <c r="AS6" t="str">
        <f ca="1">MID(Sheet1!EC6,FIND(":",Sheet1!EC6)+1,100)</f>
        <v>-</v>
      </c>
      <c r="AT6" t="str">
        <f ca="1">MID(Sheet1!ED6,FIND(":",Sheet1!ED6)+1,100)</f>
        <v>0</v>
      </c>
      <c r="AU6" t="str">
        <f ca="1">MID(Sheet1!EE6,FIND(":",Sheet1!EE6)+1,100)</f>
        <v>-</v>
      </c>
      <c r="AV6" t="str">
        <f ca="1">MID(Sheet1!EF6,FIND(":",Sheet1!EF6)+1,100)</f>
        <v>0</v>
      </c>
      <c r="AW6" t="str">
        <f ca="1">MID(Sheet1!EG6,FIND(":",Sheet1!EG6)+1,100)</f>
        <v>城镇建设用地</v>
      </c>
    </row>
    <row r="7" spans="1:49" x14ac:dyDescent="0.2">
      <c r="A7" t="str">
        <f>MID(Sheet1!CK7,FIND(":",Sheet1!CK7)+1,100)</f>
        <v>H13#乡建设用地#城规</v>
      </c>
      <c r="B7" t="str">
        <f>MID(Sheet1!CL7,FIND(":",Sheet1!CL7)+1,100)</f>
        <v>乡建设用地</v>
      </c>
      <c r="C7" t="str">
        <f>MID(Sheet1!CM7,FIND(":",Sheet1!CM7)+1,100)</f>
        <v/>
      </c>
      <c r="D7" t="str">
        <f>MID(Sheet1!CN7,FIND(":",Sheet1!CN7)+1,100)</f>
        <v>H13</v>
      </c>
      <c r="E7" t="str">
        <f>MID(Sheet1!CO7,FIND(":",Sheet1!CO7)+1,100)</f>
        <v>城规</v>
      </c>
      <c r="F7" t="str">
        <f>MID(Sheet1!CP7,FIND(":",Sheet1!CP7)+1,100)</f>
        <v/>
      </c>
      <c r="G7" t="str">
        <f>MID(Sheet1!CQ7,FIND(":",Sheet1!CQ7)+1,100)</f>
        <v>H12#镇建设用地#城规</v>
      </c>
      <c r="H7" t="str">
        <f>MID(Sheet1!CR7,FIND(":",Sheet1!CR7)+1,100)</f>
        <v>H12</v>
      </c>
      <c r="I7" t="str">
        <f>MID(Sheet1!CS7,FIND(":",Sheet1!CS7)+1,100)</f>
        <v>H1#城乡居民点建设用地#城规</v>
      </c>
      <c r="J7" t="str">
        <f>MID(Sheet1!CT7,FIND(":",Sheet1!CT7)+1,100)</f>
        <v>3</v>
      </c>
      <c r="K7" t="str">
        <f>MID(Sheet1!CU7,FIND(":",Sheet1!CU7)+1,100)</f>
        <v>2H1</v>
      </c>
      <c r="L7" t="str">
        <f ca="1">MID(Sheet1!CV7,FIND(":",Sheet1!CV7)+1,100)</f>
        <v>209,209,102</v>
      </c>
      <c r="M7" t="str">
        <f ca="1">MID(Sheet1!CW7,FIND(":",Sheet1!CW7)+1,100)</f>
        <v>面积*容积率</v>
      </c>
      <c r="N7" t="str">
        <f ca="1">MID(Sheet1!CX7,FIND(":",Sheet1!CX7)+1,100)</f>
        <v>地块建筑面积*0</v>
      </c>
      <c r="O7" t="str">
        <f ca="1">MID(Sheet1!CY7,FIND(":",Sheet1!CY7)+1,100)</f>
        <v>地块建筑面积*0</v>
      </c>
      <c r="P7" t="str">
        <f ca="1">MID(Sheet1!CZ7,FIND(":",Sheet1!CZ7)+1,100)</f>
        <v>地块建筑面积*0</v>
      </c>
      <c r="Q7" t="str">
        <f ca="1">MID(Sheet1!DA7,FIND(":",Sheet1!DA7)+1,100)</f>
        <v>地块建筑面积*0</v>
      </c>
      <c r="R7" t="str">
        <f ca="1">MID(Sheet1!DB7,FIND(":",Sheet1!DB7)+1,100)</f>
        <v>地块建筑面积*0</v>
      </c>
      <c r="S7" t="str">
        <f ca="1">MID(Sheet1!DC7,FIND(":",Sheet1!DC7)+1,100)</f>
        <v>地块建筑面积*0</v>
      </c>
      <c r="T7" t="str">
        <f ca="1">MID(Sheet1!DD7,FIND(":",Sheet1!DD7)+1,100)</f>
        <v>地块建筑面积*0</v>
      </c>
      <c r="U7" t="str">
        <f ca="1">MID(Sheet1!DE7,FIND(":",Sheet1!DE7)+1,100)</f>
        <v>面积*0</v>
      </c>
      <c r="V7" t="str">
        <f ca="1">MID(Sheet1!DF7,FIND(":",Sheet1!DF7)+1,100)</f>
        <v>面积*0</v>
      </c>
      <c r="W7" t="str">
        <f ca="1">MID(Sheet1!DG7,FIND(":",Sheet1!DG7)+1,100)</f>
        <v>0.025公顷/户</v>
      </c>
      <c r="X7" t="str">
        <f ca="1">MID(Sheet1!DH7,FIND(":",Sheet1!DH7)+1,100)</f>
        <v>用地面积/0.025</v>
      </c>
      <c r="Y7" t="str">
        <f ca="1">MID(Sheet1!DI7,FIND(":",Sheet1!DI7)+1,100)</f>
        <v>3人/户</v>
      </c>
      <c r="Z7" t="str">
        <f ca="1">MID(Sheet1!DJ7,FIND(":",Sheet1!DJ7)+1,100)</f>
        <v>居住户数*3</v>
      </c>
      <c r="AA7" t="str">
        <f ca="1">MID(Sheet1!DK7,FIND(":",Sheet1!DK7)+1,100)</f>
        <v>-</v>
      </c>
      <c r="AB7" t="str">
        <f ca="1">MID(Sheet1!DL7,FIND(":",Sheet1!DL7)+1,100)</f>
        <v>0</v>
      </c>
      <c r="AC7" t="str">
        <f ca="1">MID(Sheet1!DM7,FIND(":",Sheet1!DM7)+1,100)</f>
        <v>-</v>
      </c>
      <c r="AD7" t="str">
        <f ca="1">MID(Sheet1!DN7,FIND(":",Sheet1!DN7)+1,100)</f>
        <v>0</v>
      </c>
      <c r="AE7" t="str">
        <f ca="1">MID(Sheet1!DO7,FIND(":",Sheet1!DO7)+1,100)</f>
        <v>65立方米/公顷*日</v>
      </c>
      <c r="AF7" t="str">
        <f ca="1">MID(Sheet1!DP7,FIND(":",Sheet1!DP7)+1,100)</f>
        <v>用地面积*65</v>
      </c>
      <c r="AG7" t="str">
        <f ca="1">MID(Sheet1!DQ7,FIND(":",Sheet1!DQ7)+1,100)</f>
        <v>0.85</v>
      </c>
      <c r="AH7" t="str">
        <f ca="1">MID(Sheet1!DR7,FIND(":",Sheet1!DR7)+1,100)</f>
        <v>用水量*0.85</v>
      </c>
      <c r="AI7" t="str">
        <f ca="1">MID(Sheet1!DS7,FIND(":",Sheet1!DS7)+1,100)</f>
        <v>500千瓦/公顷</v>
      </c>
      <c r="AJ7" t="str">
        <f ca="1">MID(Sheet1!DT7,FIND(":",Sheet1!DT7)+1,100)</f>
        <v>0.7</v>
      </c>
      <c r="AK7" t="str">
        <f ca="1">MID(Sheet1!DU7,FIND(":",Sheet1!DU7)+1,100)</f>
        <v>用地面积*500*0.7</v>
      </c>
      <c r="AL7" t="str">
        <f ca="1">MID(Sheet1!DV7,FIND(":",Sheet1!DV7)+1,100)</f>
        <v>80门/公顷</v>
      </c>
      <c r="AM7" t="str">
        <f ca="1">MID(Sheet1!DW7,FIND(":",Sheet1!DW7)+1,100)</f>
        <v>用地面积*80</v>
      </c>
      <c r="AN7" t="str">
        <f ca="1">MID(Sheet1!DX7,FIND(":",Sheet1!DX7)+1,100)</f>
        <v>30门/公顷</v>
      </c>
      <c r="AO7" t="str">
        <f ca="1">MID(Sheet1!DY7,FIND(":",Sheet1!DY7)+1,100)</f>
        <v>用地面积*30</v>
      </c>
      <c r="AP7" t="str">
        <f ca="1">MID(Sheet1!DZ7,FIND(":",Sheet1!DZ7)+1,100)</f>
        <v>12pcu/公顷，26：74</v>
      </c>
      <c r="AQ7" t="str">
        <f ca="1">MID(Sheet1!EA7,FIND(":",Sheet1!EA7)+1,100)</f>
        <v>用地面积*12*0.26</v>
      </c>
      <c r="AR7" t="str">
        <f ca="1">MID(Sheet1!EB7,FIND(":",Sheet1!EB7)+1,100)</f>
        <v>用地面积*12*0.74</v>
      </c>
      <c r="AS7" t="str">
        <f ca="1">MID(Sheet1!EC7,FIND(":",Sheet1!EC7)+1,100)</f>
        <v>-</v>
      </c>
      <c r="AT7" t="str">
        <f ca="1">MID(Sheet1!ED7,FIND(":",Sheet1!ED7)+1,100)</f>
        <v>0</v>
      </c>
      <c r="AU7" t="str">
        <f ca="1">MID(Sheet1!EE7,FIND(":",Sheet1!EE7)+1,100)</f>
        <v>-</v>
      </c>
      <c r="AV7" t="str">
        <f ca="1">MID(Sheet1!EF7,FIND(":",Sheet1!EF7)+1,100)</f>
        <v>0</v>
      </c>
      <c r="AW7" t="str">
        <f ca="1">MID(Sheet1!EG7,FIND(":",Sheet1!EG7)+1,100)</f>
        <v>城镇建设用地</v>
      </c>
    </row>
    <row r="8" spans="1:49" x14ac:dyDescent="0.2">
      <c r="A8" t="str">
        <f>MID(Sheet1!CK8,FIND(":",Sheet1!CK8)+1,100)</f>
        <v>H14#村庄建设用地#城规</v>
      </c>
      <c r="B8" t="str">
        <f>MID(Sheet1!CL8,FIND(":",Sheet1!CL8)+1,100)</f>
        <v>村庄建设用地</v>
      </c>
      <c r="C8" t="str">
        <f>MID(Sheet1!CM8,FIND(":",Sheet1!CM8)+1,100)</f>
        <v/>
      </c>
      <c r="D8" t="str">
        <f>MID(Sheet1!CN8,FIND(":",Sheet1!CN8)+1,100)</f>
        <v>H14</v>
      </c>
      <c r="E8" t="str">
        <f>MID(Sheet1!CO8,FIND(":",Sheet1!CO8)+1,100)</f>
        <v>城规</v>
      </c>
      <c r="F8" t="str">
        <f>MID(Sheet1!CP8,FIND(":",Sheet1!CP8)+1,100)</f>
        <v/>
      </c>
      <c r="G8" t="str">
        <f>MID(Sheet1!CQ8,FIND(":",Sheet1!CQ8)+1,100)</f>
        <v>H12#镇建设用地#城规</v>
      </c>
      <c r="H8" t="str">
        <f>MID(Sheet1!CR8,FIND(":",Sheet1!CR8)+1,100)</f>
        <v>H12</v>
      </c>
      <c r="I8" t="str">
        <f>MID(Sheet1!CS8,FIND(":",Sheet1!CS8)+1,100)</f>
        <v>H1#城乡居民点建设用地#城规</v>
      </c>
      <c r="J8" t="str">
        <f>MID(Sheet1!CT8,FIND(":",Sheet1!CT8)+1,100)</f>
        <v>3</v>
      </c>
      <c r="K8" t="str">
        <f>MID(Sheet1!CU8,FIND(":",Sheet1!CU8)+1,100)</f>
        <v>2H1</v>
      </c>
      <c r="L8" t="str">
        <f ca="1">MID(Sheet1!CV8,FIND(":",Sheet1!CV8)+1,100)</f>
        <v>209,209,102</v>
      </c>
      <c r="M8" t="str">
        <f ca="1">MID(Sheet1!CW8,FIND(":",Sheet1!CW8)+1,100)</f>
        <v>面积*容积率</v>
      </c>
      <c r="N8" t="str">
        <f ca="1">MID(Sheet1!CX8,FIND(":",Sheet1!CX8)+1,100)</f>
        <v>地块建筑面积*0</v>
      </c>
      <c r="O8" t="str">
        <f ca="1">MID(Sheet1!CY8,FIND(":",Sheet1!CY8)+1,100)</f>
        <v>地块建筑面积*0</v>
      </c>
      <c r="P8" t="str">
        <f ca="1">MID(Sheet1!CZ8,FIND(":",Sheet1!CZ8)+1,100)</f>
        <v>地块建筑面积*0</v>
      </c>
      <c r="Q8" t="str">
        <f ca="1">MID(Sheet1!DA8,FIND(":",Sheet1!DA8)+1,100)</f>
        <v>地块建筑面积*0</v>
      </c>
      <c r="R8" t="str">
        <f ca="1">MID(Sheet1!DB8,FIND(":",Sheet1!DB8)+1,100)</f>
        <v>地块建筑面积*0</v>
      </c>
      <c r="S8" t="str">
        <f ca="1">MID(Sheet1!DC8,FIND(":",Sheet1!DC8)+1,100)</f>
        <v>地块建筑面积*0</v>
      </c>
      <c r="T8" t="str">
        <f ca="1">MID(Sheet1!DD8,FIND(":",Sheet1!DD8)+1,100)</f>
        <v>地块建筑面积*0</v>
      </c>
      <c r="U8" t="str">
        <f ca="1">MID(Sheet1!DE8,FIND(":",Sheet1!DE8)+1,100)</f>
        <v>面积*0</v>
      </c>
      <c r="V8" t="str">
        <f ca="1">MID(Sheet1!DF8,FIND(":",Sheet1!DF8)+1,100)</f>
        <v>面积*0</v>
      </c>
      <c r="W8" t="str">
        <f ca="1">MID(Sheet1!DG8,FIND(":",Sheet1!DG8)+1,100)</f>
        <v>0.025公顷/户</v>
      </c>
      <c r="X8" t="str">
        <f ca="1">MID(Sheet1!DH8,FIND(":",Sheet1!DH8)+1,100)</f>
        <v>用地面积/0.025</v>
      </c>
      <c r="Y8" t="str">
        <f ca="1">MID(Sheet1!DI8,FIND(":",Sheet1!DI8)+1,100)</f>
        <v>3人/户</v>
      </c>
      <c r="Z8" t="str">
        <f ca="1">MID(Sheet1!DJ8,FIND(":",Sheet1!DJ8)+1,100)</f>
        <v>居住户数*3</v>
      </c>
      <c r="AA8" t="str">
        <f ca="1">MID(Sheet1!DK8,FIND(":",Sheet1!DK8)+1,100)</f>
        <v>-</v>
      </c>
      <c r="AB8" t="str">
        <f ca="1">MID(Sheet1!DL8,FIND(":",Sheet1!DL8)+1,100)</f>
        <v>0</v>
      </c>
      <c r="AC8" t="str">
        <f ca="1">MID(Sheet1!DM8,FIND(":",Sheet1!DM8)+1,100)</f>
        <v>-</v>
      </c>
      <c r="AD8" t="str">
        <f ca="1">MID(Sheet1!DN8,FIND(":",Sheet1!DN8)+1,100)</f>
        <v>0</v>
      </c>
      <c r="AE8" t="str">
        <f ca="1">MID(Sheet1!DO8,FIND(":",Sheet1!DO8)+1,100)</f>
        <v>65立方米/公顷*日</v>
      </c>
      <c r="AF8" t="str">
        <f ca="1">MID(Sheet1!DP8,FIND(":",Sheet1!DP8)+1,100)</f>
        <v>用地面积*65</v>
      </c>
      <c r="AG8" t="str">
        <f ca="1">MID(Sheet1!DQ8,FIND(":",Sheet1!DQ8)+1,100)</f>
        <v>0.85</v>
      </c>
      <c r="AH8" t="str">
        <f ca="1">MID(Sheet1!DR8,FIND(":",Sheet1!DR8)+1,100)</f>
        <v>用水量*0.85</v>
      </c>
      <c r="AI8" t="str">
        <f ca="1">MID(Sheet1!DS8,FIND(":",Sheet1!DS8)+1,100)</f>
        <v>500千瓦/公顷</v>
      </c>
      <c r="AJ8" t="str">
        <f ca="1">MID(Sheet1!DT8,FIND(":",Sheet1!DT8)+1,100)</f>
        <v>0.7</v>
      </c>
      <c r="AK8" t="str">
        <f ca="1">MID(Sheet1!DU8,FIND(":",Sheet1!DU8)+1,100)</f>
        <v>用地面积*500*0.7</v>
      </c>
      <c r="AL8" t="str">
        <f ca="1">MID(Sheet1!DV8,FIND(":",Sheet1!DV8)+1,100)</f>
        <v>80门/公顷</v>
      </c>
      <c r="AM8" t="str">
        <f ca="1">MID(Sheet1!DW8,FIND(":",Sheet1!DW8)+1,100)</f>
        <v>用地面积*80</v>
      </c>
      <c r="AN8" t="str">
        <f ca="1">MID(Sheet1!DX8,FIND(":",Sheet1!DX8)+1,100)</f>
        <v>30门/公顷</v>
      </c>
      <c r="AO8" t="str">
        <f ca="1">MID(Sheet1!DY8,FIND(":",Sheet1!DY8)+1,100)</f>
        <v>用地面积*30</v>
      </c>
      <c r="AP8" t="str">
        <f ca="1">MID(Sheet1!DZ8,FIND(":",Sheet1!DZ8)+1,100)</f>
        <v>12pcu/公顷，26：74</v>
      </c>
      <c r="AQ8" t="str">
        <f ca="1">MID(Sheet1!EA8,FIND(":",Sheet1!EA8)+1,100)</f>
        <v>用地面积*12*0.26</v>
      </c>
      <c r="AR8" t="str">
        <f ca="1">MID(Sheet1!EB8,FIND(":",Sheet1!EB8)+1,100)</f>
        <v>用地面积*12*0.74</v>
      </c>
      <c r="AS8" t="str">
        <f ca="1">MID(Sheet1!EC8,FIND(":",Sheet1!EC8)+1,100)</f>
        <v>-</v>
      </c>
      <c r="AT8" t="str">
        <f ca="1">MID(Sheet1!ED8,FIND(":",Sheet1!ED8)+1,100)</f>
        <v>0</v>
      </c>
      <c r="AU8" t="str">
        <f ca="1">MID(Sheet1!EE8,FIND(":",Sheet1!EE8)+1,100)</f>
        <v>-</v>
      </c>
      <c r="AV8" t="str">
        <f ca="1">MID(Sheet1!EF8,FIND(":",Sheet1!EF8)+1,100)</f>
        <v>0</v>
      </c>
      <c r="AW8" t="str">
        <f ca="1">MID(Sheet1!EG8,FIND(":",Sheet1!EG8)+1,100)</f>
        <v>村庄建设用地</v>
      </c>
    </row>
    <row r="9" spans="1:49" x14ac:dyDescent="0.2">
      <c r="A9" t="str">
        <f>MID(Sheet1!CK9,FIND(":",Sheet1!CK9)+1,100)</f>
        <v>H15#独立建设用地#城规</v>
      </c>
      <c r="B9" t="str">
        <f>MID(Sheet1!CL9,FIND(":",Sheet1!CL9)+1,100)</f>
        <v>独立建设用地</v>
      </c>
      <c r="C9" t="str">
        <f>MID(Sheet1!CM9,FIND(":",Sheet1!CM9)+1,100)</f>
        <v/>
      </c>
      <c r="D9" t="str">
        <f>MID(Sheet1!CN9,FIND(":",Sheet1!CN9)+1,100)</f>
        <v>H15</v>
      </c>
      <c r="E9" t="str">
        <f>MID(Sheet1!CO9,FIND(":",Sheet1!CO9)+1,100)</f>
        <v>城规</v>
      </c>
      <c r="F9" t="str">
        <f>MID(Sheet1!CP9,FIND(":",Sheet1!CP9)+1,100)</f>
        <v/>
      </c>
      <c r="G9" t="str">
        <f>MID(Sheet1!CQ9,FIND(":",Sheet1!CQ9)+1,100)</f>
        <v>H12#镇建设用地#城规</v>
      </c>
      <c r="H9" t="str">
        <f>MID(Sheet1!CR9,FIND(":",Sheet1!CR9)+1,100)</f>
        <v>H12</v>
      </c>
      <c r="I9" t="str">
        <f>MID(Sheet1!CS9,FIND(":",Sheet1!CS9)+1,100)</f>
        <v>H1#城乡居民点建设用地#城规</v>
      </c>
      <c r="J9" t="str">
        <f>MID(Sheet1!CT9,FIND(":",Sheet1!CT9)+1,100)</f>
        <v>3</v>
      </c>
      <c r="K9" t="str">
        <f>MID(Sheet1!CU9,FIND(":",Sheet1!CU9)+1,100)</f>
        <v>2H1</v>
      </c>
      <c r="L9" t="str">
        <f ca="1">MID(Sheet1!CV9,FIND(":",Sheet1!CV9)+1,100)</f>
        <v>209,209,102</v>
      </c>
      <c r="M9" t="str">
        <f ca="1">MID(Sheet1!CW9,FIND(":",Sheet1!CW9)+1,100)</f>
        <v>面积*容积率</v>
      </c>
      <c r="N9" t="str">
        <f ca="1">MID(Sheet1!CX9,FIND(":",Sheet1!CX9)+1,100)</f>
        <v>地块建筑面积*0</v>
      </c>
      <c r="O9" t="str">
        <f ca="1">MID(Sheet1!CY9,FIND(":",Sheet1!CY9)+1,100)</f>
        <v>地块建筑面积*0</v>
      </c>
      <c r="P9" t="str">
        <f ca="1">MID(Sheet1!CZ9,FIND(":",Sheet1!CZ9)+1,100)</f>
        <v>地块建筑面积*0</v>
      </c>
      <c r="Q9" t="str">
        <f ca="1">MID(Sheet1!DA9,FIND(":",Sheet1!DA9)+1,100)</f>
        <v>地块建筑面积*0</v>
      </c>
      <c r="R9" t="str">
        <f ca="1">MID(Sheet1!DB9,FIND(":",Sheet1!DB9)+1,100)</f>
        <v>地块建筑面积*0</v>
      </c>
      <c r="S9" t="str">
        <f ca="1">MID(Sheet1!DC9,FIND(":",Sheet1!DC9)+1,100)</f>
        <v>地块建筑面积*0</v>
      </c>
      <c r="T9" t="str">
        <f ca="1">MID(Sheet1!DD9,FIND(":",Sheet1!DD9)+1,100)</f>
        <v>地块建筑面积*0</v>
      </c>
      <c r="U9" t="str">
        <f ca="1">MID(Sheet1!DE9,FIND(":",Sheet1!DE9)+1,100)</f>
        <v>面积*0</v>
      </c>
      <c r="V9" t="str">
        <f ca="1">MID(Sheet1!DF9,FIND(":",Sheet1!DF9)+1,100)</f>
        <v>面积*0</v>
      </c>
      <c r="W9" t="str">
        <f ca="1">MID(Sheet1!DG9,FIND(":",Sheet1!DG9)+1,100)</f>
        <v>0.025公顷/户</v>
      </c>
      <c r="X9" t="str">
        <f ca="1">MID(Sheet1!DH9,FIND(":",Sheet1!DH9)+1,100)</f>
        <v>用地面积/0.025</v>
      </c>
      <c r="Y9" t="str">
        <f ca="1">MID(Sheet1!DI9,FIND(":",Sheet1!DI9)+1,100)</f>
        <v>3人/户</v>
      </c>
      <c r="Z9" t="str">
        <f ca="1">MID(Sheet1!DJ9,FIND(":",Sheet1!DJ9)+1,100)</f>
        <v>居住户数*3</v>
      </c>
      <c r="AA9" t="str">
        <f ca="1">MID(Sheet1!DK9,FIND(":",Sheet1!DK9)+1,100)</f>
        <v>-</v>
      </c>
      <c r="AB9" t="str">
        <f ca="1">MID(Sheet1!DL9,FIND(":",Sheet1!DL9)+1,100)</f>
        <v>0</v>
      </c>
      <c r="AC9" t="str">
        <f ca="1">MID(Sheet1!DM9,FIND(":",Sheet1!DM9)+1,100)</f>
        <v>-</v>
      </c>
      <c r="AD9" t="str">
        <f ca="1">MID(Sheet1!DN9,FIND(":",Sheet1!DN9)+1,100)</f>
        <v>0</v>
      </c>
      <c r="AE9" t="str">
        <f ca="1">MID(Sheet1!DO9,FIND(":",Sheet1!DO9)+1,100)</f>
        <v>65立方米/公顷*日</v>
      </c>
      <c r="AF9" t="str">
        <f ca="1">MID(Sheet1!DP9,FIND(":",Sheet1!DP9)+1,100)</f>
        <v>用地面积*65</v>
      </c>
      <c r="AG9" t="str">
        <f ca="1">MID(Sheet1!DQ9,FIND(":",Sheet1!DQ9)+1,100)</f>
        <v>0.85</v>
      </c>
      <c r="AH9" t="str">
        <f ca="1">MID(Sheet1!DR9,FIND(":",Sheet1!DR9)+1,100)</f>
        <v>用水量*0.85</v>
      </c>
      <c r="AI9" t="str">
        <f ca="1">MID(Sheet1!DS9,FIND(":",Sheet1!DS9)+1,100)</f>
        <v>500千瓦/公顷</v>
      </c>
      <c r="AJ9" t="str">
        <f ca="1">MID(Sheet1!DT9,FIND(":",Sheet1!DT9)+1,100)</f>
        <v>0.7</v>
      </c>
      <c r="AK9" t="str">
        <f ca="1">MID(Sheet1!DU9,FIND(":",Sheet1!DU9)+1,100)</f>
        <v>用地面积*500*0.7</v>
      </c>
      <c r="AL9" t="str">
        <f ca="1">MID(Sheet1!DV9,FIND(":",Sheet1!DV9)+1,100)</f>
        <v>80门/公顷</v>
      </c>
      <c r="AM9" t="str">
        <f ca="1">MID(Sheet1!DW9,FIND(":",Sheet1!DW9)+1,100)</f>
        <v>用地面积*80</v>
      </c>
      <c r="AN9" t="str">
        <f ca="1">MID(Sheet1!DX9,FIND(":",Sheet1!DX9)+1,100)</f>
        <v>30门/公顷</v>
      </c>
      <c r="AO9" t="str">
        <f ca="1">MID(Sheet1!DY9,FIND(":",Sheet1!DY9)+1,100)</f>
        <v>用地面积*30</v>
      </c>
      <c r="AP9" t="str">
        <f ca="1">MID(Sheet1!DZ9,FIND(":",Sheet1!DZ9)+1,100)</f>
        <v>12pcu/公顷，26：74</v>
      </c>
      <c r="AQ9" t="str">
        <f ca="1">MID(Sheet1!EA9,FIND(":",Sheet1!EA9)+1,100)</f>
        <v>用地面积*12*0.26</v>
      </c>
      <c r="AR9" t="str">
        <f ca="1">MID(Sheet1!EB9,FIND(":",Sheet1!EB9)+1,100)</f>
        <v>用地面积*12*0.74</v>
      </c>
      <c r="AS9" t="str">
        <f ca="1">MID(Sheet1!EC9,FIND(":",Sheet1!EC9)+1,100)</f>
        <v>-</v>
      </c>
      <c r="AT9" t="str">
        <f ca="1">MID(Sheet1!ED9,FIND(":",Sheet1!ED9)+1,100)</f>
        <v>0</v>
      </c>
      <c r="AU9" t="str">
        <f ca="1">MID(Sheet1!EE9,FIND(":",Sheet1!EE9)+1,100)</f>
        <v>-</v>
      </c>
      <c r="AV9" t="str">
        <f ca="1">MID(Sheet1!EF9,FIND(":",Sheet1!EF9)+1,100)</f>
        <v>0</v>
      </c>
      <c r="AW9" t="str">
        <f ca="1">MID(Sheet1!EG9,FIND(":",Sheet1!EG9)+1,100)</f>
        <v>其他建设用地</v>
      </c>
    </row>
    <row r="10" spans="1:49" x14ac:dyDescent="0.2">
      <c r="A10" t="str">
        <f>MID(Sheet1!CK10,FIND(":",Sheet1!CK10)+1,100)</f>
        <v>H2#区域交通设施用地#城规</v>
      </c>
      <c r="B10" t="str">
        <f>MID(Sheet1!CL10,FIND(":",Sheet1!CL10)+1,100)</f>
        <v>区域交通设施用地</v>
      </c>
      <c r="C10" t="str">
        <f>MID(Sheet1!CM10,FIND(":",Sheet1!CM10)+1,100)</f>
        <v/>
      </c>
      <c r="D10" t="str">
        <f>MID(Sheet1!CN10,FIND(":",Sheet1!CN10)+1,100)</f>
        <v>H2</v>
      </c>
      <c r="E10" t="str">
        <f>MID(Sheet1!CO10,FIND(":",Sheet1!CO10)+1,100)</f>
        <v>城规</v>
      </c>
      <c r="F10" t="str">
        <f>MID(Sheet1!CP10,FIND(":",Sheet1!CP10)+1,100)</f>
        <v>Sg</v>
      </c>
      <c r="G10" t="str">
        <f>MID(Sheet1!CQ10,FIND(":",Sheet1!CQ10)+1,100)</f>
        <v>H#建设用地#城规</v>
      </c>
      <c r="H10" t="str">
        <f>MID(Sheet1!CR10,FIND(":",Sheet1!CR10)+1,100)</f>
        <v>H</v>
      </c>
      <c r="I10" t="str">
        <f>MID(Sheet1!CS10,FIND(":",Sheet1!CS10)+1,100)</f>
        <v>H#建设用地#城规</v>
      </c>
      <c r="J10" t="str">
        <f>MID(Sheet1!CT10,FIND(":",Sheet1!CT10)+1,100)</f>
        <v>2</v>
      </c>
      <c r="K10" t="str">
        <f>MID(Sheet1!CU10,FIND(":",Sheet1!CU10)+1,100)</f>
        <v>1H</v>
      </c>
      <c r="L10" t="str">
        <f ca="1">MID(Sheet1!CV10,FIND(":",Sheet1!CV10)+1,100)</f>
        <v>210,210,211</v>
      </c>
      <c r="M10" t="str">
        <f ca="1">MID(Sheet1!CW10,FIND(":",Sheet1!CW10)+1,100)</f>
        <v>面积*容积率</v>
      </c>
      <c r="N10" t="str">
        <f ca="1">MID(Sheet1!CX10,FIND(":",Sheet1!CX10)+1,100)</f>
        <v>地块建筑面积*0</v>
      </c>
      <c r="O10" t="str">
        <f ca="1">MID(Sheet1!CY10,FIND(":",Sheet1!CY10)+1,100)</f>
        <v>地块建筑面积*0</v>
      </c>
      <c r="P10" t="str">
        <f ca="1">MID(Sheet1!CZ10,FIND(":",Sheet1!CZ10)+1,100)</f>
        <v>地块建筑面积*0</v>
      </c>
      <c r="Q10" t="str">
        <f ca="1">MID(Sheet1!DA10,FIND(":",Sheet1!DA10)+1,100)</f>
        <v>地块建筑面积*0</v>
      </c>
      <c r="R10" t="str">
        <f ca="1">MID(Sheet1!DB10,FIND(":",Sheet1!DB10)+1,100)</f>
        <v>地块建筑面积*0</v>
      </c>
      <c r="S10" t="str">
        <f ca="1">MID(Sheet1!DC10,FIND(":",Sheet1!DC10)+1,100)</f>
        <v>地块建筑面积*0</v>
      </c>
      <c r="T10" t="str">
        <f ca="1">MID(Sheet1!DD10,FIND(":",Sheet1!DD10)+1,100)</f>
        <v>地块建筑面积*0</v>
      </c>
      <c r="U10" t="str">
        <f ca="1">MID(Sheet1!DE10,FIND(":",Sheet1!DE10)+1,100)</f>
        <v>面积*0</v>
      </c>
      <c r="V10" t="str">
        <f ca="1">MID(Sheet1!DF10,FIND(":",Sheet1!DF10)+1,100)</f>
        <v>面积*0</v>
      </c>
      <c r="W10" t="str">
        <f ca="1">MID(Sheet1!DG10,FIND(":",Sheet1!DG10)+1,100)</f>
        <v>-</v>
      </c>
      <c r="X10" t="str">
        <f ca="1">MID(Sheet1!DH10,FIND(":",Sheet1!DH10)+1,100)</f>
        <v>0</v>
      </c>
      <c r="Y10" t="str">
        <f ca="1">MID(Sheet1!DI10,FIND(":",Sheet1!DI10)+1,100)</f>
        <v>-</v>
      </c>
      <c r="Z10" t="str">
        <f ca="1">MID(Sheet1!DJ10,FIND(":",Sheet1!DJ10)+1,100)</f>
        <v>0</v>
      </c>
      <c r="AA10" t="str">
        <f ca="1">MID(Sheet1!DK10,FIND(":",Sheet1!DK10)+1,100)</f>
        <v>-</v>
      </c>
      <c r="AB10" t="str">
        <f ca="1">MID(Sheet1!DL10,FIND(":",Sheet1!DL10)+1,100)</f>
        <v>0</v>
      </c>
      <c r="AC10" t="str">
        <f ca="1">MID(Sheet1!DM10,FIND(":",Sheet1!DM10)+1,100)</f>
        <v>-</v>
      </c>
      <c r="AD10" t="str">
        <f ca="1">MID(Sheet1!DN10,FIND(":",Sheet1!DN10)+1,100)</f>
        <v>0</v>
      </c>
      <c r="AE10" t="str">
        <f ca="1">MID(Sheet1!DO10,FIND(":",Sheet1!DO10)+1,100)</f>
        <v>30立方米/公顷*日</v>
      </c>
      <c r="AF10" t="str">
        <f ca="1">MID(Sheet1!DP10,FIND(":",Sheet1!DP10)+1,100)</f>
        <v>用地面积*30</v>
      </c>
      <c r="AG10" t="str">
        <f ca="1">MID(Sheet1!DQ10,FIND(":",Sheet1!DQ10)+1,100)</f>
        <v>0</v>
      </c>
      <c r="AH10" t="str">
        <f ca="1">MID(Sheet1!DR10,FIND(":",Sheet1!DR10)+1,100)</f>
        <v>用水量*0</v>
      </c>
      <c r="AI10" t="str">
        <f ca="1">MID(Sheet1!DS10,FIND(":",Sheet1!DS10)+1,100)</f>
        <v>50千瓦/公顷</v>
      </c>
      <c r="AJ10" t="str">
        <f ca="1">MID(Sheet1!DT10,FIND(":",Sheet1!DT10)+1,100)</f>
        <v>1</v>
      </c>
      <c r="AK10" t="str">
        <f ca="1">MID(Sheet1!DU10,FIND(":",Sheet1!DU10)+1,100)</f>
        <v>用地面积*50*1</v>
      </c>
      <c r="AL10" t="str">
        <f ca="1">MID(Sheet1!DV10,FIND(":",Sheet1!DV10)+1,100)</f>
        <v>-</v>
      </c>
      <c r="AM10" t="str">
        <f ca="1">MID(Sheet1!DW10,FIND(":",Sheet1!DW10)+1,100)</f>
        <v>0</v>
      </c>
      <c r="AN10" t="str">
        <f ca="1">MID(Sheet1!DX10,FIND(":",Sheet1!DX10)+1,100)</f>
        <v>-</v>
      </c>
      <c r="AO10" t="str">
        <f ca="1">MID(Sheet1!DY10,FIND(":",Sheet1!DY10)+1,100)</f>
        <v>0</v>
      </c>
      <c r="AP10" t="str">
        <f ca="1">MID(Sheet1!DZ10,FIND(":",Sheet1!DZ10)+1,100)</f>
        <v>-</v>
      </c>
      <c r="AQ10" t="str">
        <f ca="1">MID(Sheet1!EA10,FIND(":",Sheet1!EA10)+1,100)</f>
        <v>0</v>
      </c>
      <c r="AR10" t="str">
        <f ca="1">MID(Sheet1!EB10,FIND(":",Sheet1!EB10)+1,100)</f>
        <v>0</v>
      </c>
      <c r="AS10" t="str">
        <f ca="1">MID(Sheet1!EC10,FIND(":",Sheet1!EC10)+1,100)</f>
        <v>-</v>
      </c>
      <c r="AT10" t="str">
        <f ca="1">MID(Sheet1!ED10,FIND(":",Sheet1!ED10)+1,100)</f>
        <v>0</v>
      </c>
      <c r="AU10" t="str">
        <f ca="1">MID(Sheet1!EE10,FIND(":",Sheet1!EE10)+1,100)</f>
        <v>-</v>
      </c>
      <c r="AV10" t="str">
        <f ca="1">MID(Sheet1!EF10,FIND(":",Sheet1!EF10)+1,100)</f>
        <v>0</v>
      </c>
      <c r="AW10" t="str">
        <f ca="1">MID(Sheet1!EG10,FIND(":",Sheet1!EG10)+1,100)</f>
        <v>区域基础设施用地</v>
      </c>
    </row>
    <row r="11" spans="1:49" x14ac:dyDescent="0.2">
      <c r="A11" t="str">
        <f>MID(Sheet1!CK11,FIND(":",Sheet1!CK11)+1,100)</f>
        <v>H21#铁路用地#城规</v>
      </c>
      <c r="B11" t="str">
        <f>MID(Sheet1!CL11,FIND(":",Sheet1!CL11)+1,100)</f>
        <v>铁路用地</v>
      </c>
      <c r="C11" t="str">
        <f>MID(Sheet1!CM11,FIND(":",Sheet1!CM11)+1,100)</f>
        <v/>
      </c>
      <c r="D11" t="str">
        <f>MID(Sheet1!CN11,FIND(":",Sheet1!CN11)+1,100)</f>
        <v>H21</v>
      </c>
      <c r="E11" t="str">
        <f>MID(Sheet1!CO11,FIND(":",Sheet1!CO11)+1,100)</f>
        <v>城规</v>
      </c>
      <c r="F11" t="str">
        <f>MID(Sheet1!CP11,FIND(":",Sheet1!CP11)+1,100)</f>
        <v>Sg1</v>
      </c>
      <c r="G11" t="str">
        <f>MID(Sheet1!CQ11,FIND(":",Sheet1!CQ11)+1,100)</f>
        <v>H2#区域交通设施用地#城规</v>
      </c>
      <c r="H11" t="str">
        <f>MID(Sheet1!CR11,FIND(":",Sheet1!CR11)+1,100)</f>
        <v>H2</v>
      </c>
      <c r="I11" t="str">
        <f>MID(Sheet1!CS11,FIND(":",Sheet1!CS11)+1,100)</f>
        <v>H2#区域交通设施用地#城规</v>
      </c>
      <c r="J11" t="str">
        <f>MID(Sheet1!CT11,FIND(":",Sheet1!CT11)+1,100)</f>
        <v>3</v>
      </c>
      <c r="K11" t="str">
        <f>MID(Sheet1!CU11,FIND(":",Sheet1!CU11)+1,100)</f>
        <v>2H2</v>
      </c>
      <c r="L11" t="str">
        <f ca="1">MID(Sheet1!CV11,FIND(":",Sheet1!CV11)+1,100)</f>
        <v>210,210,211</v>
      </c>
      <c r="M11" t="str">
        <f ca="1">MID(Sheet1!CW11,FIND(":",Sheet1!CW11)+1,100)</f>
        <v>面积*容积率</v>
      </c>
      <c r="N11" t="str">
        <f ca="1">MID(Sheet1!CX11,FIND(":",Sheet1!CX11)+1,100)</f>
        <v>地块建筑面积*0</v>
      </c>
      <c r="O11" t="str">
        <f ca="1">MID(Sheet1!CY11,FIND(":",Sheet1!CY11)+1,100)</f>
        <v>地块建筑面积*0</v>
      </c>
      <c r="P11" t="str">
        <f ca="1">MID(Sheet1!CZ11,FIND(":",Sheet1!CZ11)+1,100)</f>
        <v>地块建筑面积*0</v>
      </c>
      <c r="Q11" t="str">
        <f ca="1">MID(Sheet1!DA11,FIND(":",Sheet1!DA11)+1,100)</f>
        <v>地块建筑面积*0</v>
      </c>
      <c r="R11" t="str">
        <f ca="1">MID(Sheet1!DB11,FIND(":",Sheet1!DB11)+1,100)</f>
        <v>地块建筑面积*0</v>
      </c>
      <c r="S11" t="str">
        <f ca="1">MID(Sheet1!DC11,FIND(":",Sheet1!DC11)+1,100)</f>
        <v>地块建筑面积*0</v>
      </c>
      <c r="T11" t="str">
        <f ca="1">MID(Sheet1!DD11,FIND(":",Sheet1!DD11)+1,100)</f>
        <v>地块建筑面积*0</v>
      </c>
      <c r="U11" t="str">
        <f ca="1">MID(Sheet1!DE11,FIND(":",Sheet1!DE11)+1,100)</f>
        <v>面积*0</v>
      </c>
      <c r="V11" t="str">
        <f ca="1">MID(Sheet1!DF11,FIND(":",Sheet1!DF11)+1,100)</f>
        <v>面积*0</v>
      </c>
      <c r="W11" t="str">
        <f ca="1">MID(Sheet1!DG11,FIND(":",Sheet1!DG11)+1,100)</f>
        <v>-</v>
      </c>
      <c r="X11" t="str">
        <f ca="1">MID(Sheet1!DH11,FIND(":",Sheet1!DH11)+1,100)</f>
        <v>0</v>
      </c>
      <c r="Y11" t="str">
        <f ca="1">MID(Sheet1!DI11,FIND(":",Sheet1!DI11)+1,100)</f>
        <v>-</v>
      </c>
      <c r="Z11" t="str">
        <f ca="1">MID(Sheet1!DJ11,FIND(":",Sheet1!DJ11)+1,100)</f>
        <v>0</v>
      </c>
      <c r="AA11" t="str">
        <f ca="1">MID(Sheet1!DK11,FIND(":",Sheet1!DK11)+1,100)</f>
        <v>-</v>
      </c>
      <c r="AB11" t="str">
        <f ca="1">MID(Sheet1!DL11,FIND(":",Sheet1!DL11)+1,100)</f>
        <v>0</v>
      </c>
      <c r="AC11" t="str">
        <f ca="1">MID(Sheet1!DM11,FIND(":",Sheet1!DM11)+1,100)</f>
        <v>-</v>
      </c>
      <c r="AD11" t="str">
        <f ca="1">MID(Sheet1!DN11,FIND(":",Sheet1!DN11)+1,100)</f>
        <v>0</v>
      </c>
      <c r="AE11" t="str">
        <f ca="1">MID(Sheet1!DO11,FIND(":",Sheet1!DO11)+1,100)</f>
        <v>30立方米/公顷*日</v>
      </c>
      <c r="AF11" t="str">
        <f ca="1">MID(Sheet1!DP11,FIND(":",Sheet1!DP11)+1,100)</f>
        <v>用地面积*30</v>
      </c>
      <c r="AG11" t="str">
        <f ca="1">MID(Sheet1!DQ11,FIND(":",Sheet1!DQ11)+1,100)</f>
        <v>0</v>
      </c>
      <c r="AH11" t="str">
        <f ca="1">MID(Sheet1!DR11,FIND(":",Sheet1!DR11)+1,100)</f>
        <v>用水量*0</v>
      </c>
      <c r="AI11" t="str">
        <f ca="1">MID(Sheet1!DS11,FIND(":",Sheet1!DS11)+1,100)</f>
        <v>50千瓦/公顷</v>
      </c>
      <c r="AJ11" t="str">
        <f ca="1">MID(Sheet1!DT11,FIND(":",Sheet1!DT11)+1,100)</f>
        <v>1</v>
      </c>
      <c r="AK11" t="str">
        <f ca="1">MID(Sheet1!DU11,FIND(":",Sheet1!DU11)+1,100)</f>
        <v>用地面积*50*1</v>
      </c>
      <c r="AL11" t="str">
        <f ca="1">MID(Sheet1!DV11,FIND(":",Sheet1!DV11)+1,100)</f>
        <v>-</v>
      </c>
      <c r="AM11" t="str">
        <f ca="1">MID(Sheet1!DW11,FIND(":",Sheet1!DW11)+1,100)</f>
        <v>0</v>
      </c>
      <c r="AN11" t="str">
        <f ca="1">MID(Sheet1!DX11,FIND(":",Sheet1!DX11)+1,100)</f>
        <v>-</v>
      </c>
      <c r="AO11" t="str">
        <f ca="1">MID(Sheet1!DY11,FIND(":",Sheet1!DY11)+1,100)</f>
        <v>0</v>
      </c>
      <c r="AP11" t="str">
        <f ca="1">MID(Sheet1!DZ11,FIND(":",Sheet1!DZ11)+1,100)</f>
        <v>-</v>
      </c>
      <c r="AQ11" t="str">
        <f ca="1">MID(Sheet1!EA11,FIND(":",Sheet1!EA11)+1,100)</f>
        <v>0</v>
      </c>
      <c r="AR11" t="str">
        <f ca="1">MID(Sheet1!EB11,FIND(":",Sheet1!EB11)+1,100)</f>
        <v>0</v>
      </c>
      <c r="AS11" t="str">
        <f ca="1">MID(Sheet1!EC11,FIND(":",Sheet1!EC11)+1,100)</f>
        <v>-</v>
      </c>
      <c r="AT11" t="str">
        <f ca="1">MID(Sheet1!ED11,FIND(":",Sheet1!ED11)+1,100)</f>
        <v>0</v>
      </c>
      <c r="AU11" t="str">
        <f ca="1">MID(Sheet1!EE11,FIND(":",Sheet1!EE11)+1,100)</f>
        <v>-</v>
      </c>
      <c r="AV11" t="str">
        <f ca="1">MID(Sheet1!EF11,FIND(":",Sheet1!EF11)+1,100)</f>
        <v>0</v>
      </c>
      <c r="AW11" t="str">
        <f ca="1">MID(Sheet1!EG11,FIND(":",Sheet1!EG11)+1,100)</f>
        <v>区域基础设施用地</v>
      </c>
    </row>
    <row r="12" spans="1:49" x14ac:dyDescent="0.2">
      <c r="A12" t="str">
        <f>MID(Sheet1!CK12,FIND(":",Sheet1!CK12)+1,100)</f>
        <v>H22#公路用地#城规</v>
      </c>
      <c r="B12" t="str">
        <f>MID(Sheet1!CL12,FIND(":",Sheet1!CL12)+1,100)</f>
        <v>公路用地</v>
      </c>
      <c r="C12" t="str">
        <f>MID(Sheet1!CM12,FIND(":",Sheet1!CM12)+1,100)</f>
        <v/>
      </c>
      <c r="D12" t="str">
        <f>MID(Sheet1!CN12,FIND(":",Sheet1!CN12)+1,100)</f>
        <v>H22</v>
      </c>
      <c r="E12" t="str">
        <f>MID(Sheet1!CO12,FIND(":",Sheet1!CO12)+1,100)</f>
        <v>城规</v>
      </c>
      <c r="F12" t="str">
        <f>MID(Sheet1!CP12,FIND(":",Sheet1!CP12)+1,100)</f>
        <v>Sg2</v>
      </c>
      <c r="G12" t="str">
        <f>MID(Sheet1!CQ12,FIND(":",Sheet1!CQ12)+1,100)</f>
        <v>H2#区域交通设施用地#城规</v>
      </c>
      <c r="H12" t="str">
        <f>MID(Sheet1!CR12,FIND(":",Sheet1!CR12)+1,100)</f>
        <v>H2</v>
      </c>
      <c r="I12" t="str">
        <f>MID(Sheet1!CS12,FIND(":",Sheet1!CS12)+1,100)</f>
        <v>H2#区域交通设施用地#城规</v>
      </c>
      <c r="J12" t="str">
        <f>MID(Sheet1!CT12,FIND(":",Sheet1!CT12)+1,100)</f>
        <v>3</v>
      </c>
      <c r="K12" t="str">
        <f>MID(Sheet1!CU12,FIND(":",Sheet1!CU12)+1,100)</f>
        <v>2H2</v>
      </c>
      <c r="L12" t="str">
        <f ca="1">MID(Sheet1!CV12,FIND(":",Sheet1!CV12)+1,100)</f>
        <v>210,210,211</v>
      </c>
      <c r="M12" t="str">
        <f ca="1">MID(Sheet1!CW12,FIND(":",Sheet1!CW12)+1,100)</f>
        <v>面积*容积率</v>
      </c>
      <c r="N12" t="str">
        <f ca="1">MID(Sheet1!CX12,FIND(":",Sheet1!CX12)+1,100)</f>
        <v>地块建筑面积*0</v>
      </c>
      <c r="O12" t="str">
        <f ca="1">MID(Sheet1!CY12,FIND(":",Sheet1!CY12)+1,100)</f>
        <v>地块建筑面积*0</v>
      </c>
      <c r="P12" t="str">
        <f ca="1">MID(Sheet1!CZ12,FIND(":",Sheet1!CZ12)+1,100)</f>
        <v>地块建筑面积*0</v>
      </c>
      <c r="Q12" t="str">
        <f ca="1">MID(Sheet1!DA12,FIND(":",Sheet1!DA12)+1,100)</f>
        <v>地块建筑面积*0</v>
      </c>
      <c r="R12" t="str">
        <f ca="1">MID(Sheet1!DB12,FIND(":",Sheet1!DB12)+1,100)</f>
        <v>地块建筑面积*0</v>
      </c>
      <c r="S12" t="str">
        <f ca="1">MID(Sheet1!DC12,FIND(":",Sheet1!DC12)+1,100)</f>
        <v>地块建筑面积*0</v>
      </c>
      <c r="T12" t="str">
        <f ca="1">MID(Sheet1!DD12,FIND(":",Sheet1!DD12)+1,100)</f>
        <v>地块建筑面积*0</v>
      </c>
      <c r="U12" t="str">
        <f ca="1">MID(Sheet1!DE12,FIND(":",Sheet1!DE12)+1,100)</f>
        <v>面积*0</v>
      </c>
      <c r="V12" t="str">
        <f ca="1">MID(Sheet1!DF12,FIND(":",Sheet1!DF12)+1,100)</f>
        <v>面积*0</v>
      </c>
      <c r="W12" t="str">
        <f ca="1">MID(Sheet1!DG12,FIND(":",Sheet1!DG12)+1,100)</f>
        <v>-</v>
      </c>
      <c r="X12" t="str">
        <f ca="1">MID(Sheet1!DH12,FIND(":",Sheet1!DH12)+1,100)</f>
        <v>0</v>
      </c>
      <c r="Y12" t="str">
        <f ca="1">MID(Sheet1!DI12,FIND(":",Sheet1!DI12)+1,100)</f>
        <v>-</v>
      </c>
      <c r="Z12" t="str">
        <f ca="1">MID(Sheet1!DJ12,FIND(":",Sheet1!DJ12)+1,100)</f>
        <v>0</v>
      </c>
      <c r="AA12" t="str">
        <f ca="1">MID(Sheet1!DK12,FIND(":",Sheet1!DK12)+1,100)</f>
        <v>-</v>
      </c>
      <c r="AB12" t="str">
        <f ca="1">MID(Sheet1!DL12,FIND(":",Sheet1!DL12)+1,100)</f>
        <v>0</v>
      </c>
      <c r="AC12" t="str">
        <f ca="1">MID(Sheet1!DM12,FIND(":",Sheet1!DM12)+1,100)</f>
        <v>-</v>
      </c>
      <c r="AD12" t="str">
        <f ca="1">MID(Sheet1!DN12,FIND(":",Sheet1!DN12)+1,100)</f>
        <v>0</v>
      </c>
      <c r="AE12" t="str">
        <f ca="1">MID(Sheet1!DO12,FIND(":",Sheet1!DO12)+1,100)</f>
        <v>30立方米/公顷*日</v>
      </c>
      <c r="AF12" t="str">
        <f ca="1">MID(Sheet1!DP12,FIND(":",Sheet1!DP12)+1,100)</f>
        <v>用地面积*30</v>
      </c>
      <c r="AG12" t="str">
        <f ca="1">MID(Sheet1!DQ12,FIND(":",Sheet1!DQ12)+1,100)</f>
        <v>0</v>
      </c>
      <c r="AH12" t="str">
        <f ca="1">MID(Sheet1!DR12,FIND(":",Sheet1!DR12)+1,100)</f>
        <v>用水量*0</v>
      </c>
      <c r="AI12" t="str">
        <f ca="1">MID(Sheet1!DS12,FIND(":",Sheet1!DS12)+1,100)</f>
        <v>50千瓦/公顷</v>
      </c>
      <c r="AJ12" t="str">
        <f ca="1">MID(Sheet1!DT12,FIND(":",Sheet1!DT12)+1,100)</f>
        <v>1</v>
      </c>
      <c r="AK12" t="str">
        <f ca="1">MID(Sheet1!DU12,FIND(":",Sheet1!DU12)+1,100)</f>
        <v>用地面积*50*1</v>
      </c>
      <c r="AL12" t="str">
        <f ca="1">MID(Sheet1!DV12,FIND(":",Sheet1!DV12)+1,100)</f>
        <v>-</v>
      </c>
      <c r="AM12" t="str">
        <f ca="1">MID(Sheet1!DW12,FIND(":",Sheet1!DW12)+1,100)</f>
        <v>0</v>
      </c>
      <c r="AN12" t="str">
        <f ca="1">MID(Sheet1!DX12,FIND(":",Sheet1!DX12)+1,100)</f>
        <v>-</v>
      </c>
      <c r="AO12" t="str">
        <f ca="1">MID(Sheet1!DY12,FIND(":",Sheet1!DY12)+1,100)</f>
        <v>0</v>
      </c>
      <c r="AP12" t="str">
        <f ca="1">MID(Sheet1!DZ12,FIND(":",Sheet1!DZ12)+1,100)</f>
        <v>-</v>
      </c>
      <c r="AQ12" t="str">
        <f ca="1">MID(Sheet1!EA12,FIND(":",Sheet1!EA12)+1,100)</f>
        <v>0</v>
      </c>
      <c r="AR12" t="str">
        <f ca="1">MID(Sheet1!EB12,FIND(":",Sheet1!EB12)+1,100)</f>
        <v>0</v>
      </c>
      <c r="AS12" t="str">
        <f ca="1">MID(Sheet1!EC12,FIND(":",Sheet1!EC12)+1,100)</f>
        <v>-</v>
      </c>
      <c r="AT12" t="str">
        <f ca="1">MID(Sheet1!ED12,FIND(":",Sheet1!ED12)+1,100)</f>
        <v>0</v>
      </c>
      <c r="AU12" t="str">
        <f ca="1">MID(Sheet1!EE12,FIND(":",Sheet1!EE12)+1,100)</f>
        <v>-</v>
      </c>
      <c r="AV12" t="str">
        <f ca="1">MID(Sheet1!EF12,FIND(":",Sheet1!EF12)+1,100)</f>
        <v>0</v>
      </c>
      <c r="AW12" t="str">
        <f ca="1">MID(Sheet1!EG12,FIND(":",Sheet1!EG12)+1,100)</f>
        <v>区域基础设施用地</v>
      </c>
    </row>
    <row r="13" spans="1:49" x14ac:dyDescent="0.2">
      <c r="A13" t="str">
        <f>MID(Sheet1!CK13,FIND(":",Sheet1!CK13)+1,100)</f>
        <v>H23#港口用地#城规</v>
      </c>
      <c r="B13" t="str">
        <f>MID(Sheet1!CL13,FIND(":",Sheet1!CL13)+1,100)</f>
        <v>港口用地</v>
      </c>
      <c r="C13" t="str">
        <f>MID(Sheet1!CM13,FIND(":",Sheet1!CM13)+1,100)</f>
        <v/>
      </c>
      <c r="D13" t="str">
        <f>MID(Sheet1!CN13,FIND(":",Sheet1!CN13)+1,100)</f>
        <v>H23</v>
      </c>
      <c r="E13" t="str">
        <f>MID(Sheet1!CO13,FIND(":",Sheet1!CO13)+1,100)</f>
        <v>城规</v>
      </c>
      <c r="F13" t="str">
        <f>MID(Sheet1!CP13,FIND(":",Sheet1!CP13)+1,100)</f>
        <v>Sg4</v>
      </c>
      <c r="G13" t="str">
        <f>MID(Sheet1!CQ13,FIND(":",Sheet1!CQ13)+1,100)</f>
        <v>H2#区域交通设施用地#城规</v>
      </c>
      <c r="H13" t="str">
        <f>MID(Sheet1!CR13,FIND(":",Sheet1!CR13)+1,100)</f>
        <v>H2</v>
      </c>
      <c r="I13" t="str">
        <f>MID(Sheet1!CS13,FIND(":",Sheet1!CS13)+1,100)</f>
        <v>H2#区域交通设施用地#城规</v>
      </c>
      <c r="J13" t="str">
        <f>MID(Sheet1!CT13,FIND(":",Sheet1!CT13)+1,100)</f>
        <v>3</v>
      </c>
      <c r="K13" t="str">
        <f>MID(Sheet1!CU13,FIND(":",Sheet1!CU13)+1,100)</f>
        <v>2H2</v>
      </c>
      <c r="L13" t="str">
        <f ca="1">MID(Sheet1!CV13,FIND(":",Sheet1!CV13)+1,100)</f>
        <v>210,210,211</v>
      </c>
      <c r="M13" t="str">
        <f ca="1">MID(Sheet1!CW13,FIND(":",Sheet1!CW13)+1,100)</f>
        <v>面积*容积率</v>
      </c>
      <c r="N13" t="str">
        <f ca="1">MID(Sheet1!CX13,FIND(":",Sheet1!CX13)+1,100)</f>
        <v>地块建筑面积*0</v>
      </c>
      <c r="O13" t="str">
        <f ca="1">MID(Sheet1!CY13,FIND(":",Sheet1!CY13)+1,100)</f>
        <v>地块建筑面积*0</v>
      </c>
      <c r="P13" t="str">
        <f ca="1">MID(Sheet1!CZ13,FIND(":",Sheet1!CZ13)+1,100)</f>
        <v>地块建筑面积*0</v>
      </c>
      <c r="Q13" t="str">
        <f ca="1">MID(Sheet1!DA13,FIND(":",Sheet1!DA13)+1,100)</f>
        <v>地块建筑面积*0</v>
      </c>
      <c r="R13" t="str">
        <f ca="1">MID(Sheet1!DB13,FIND(":",Sheet1!DB13)+1,100)</f>
        <v>地块建筑面积*0</v>
      </c>
      <c r="S13" t="str">
        <f ca="1">MID(Sheet1!DC13,FIND(":",Sheet1!DC13)+1,100)</f>
        <v>地块建筑面积*0</v>
      </c>
      <c r="T13" t="str">
        <f ca="1">MID(Sheet1!DD13,FIND(":",Sheet1!DD13)+1,100)</f>
        <v>地块建筑面积*0</v>
      </c>
      <c r="U13" t="str">
        <f ca="1">MID(Sheet1!DE13,FIND(":",Sheet1!DE13)+1,100)</f>
        <v>面积*0</v>
      </c>
      <c r="V13" t="str">
        <f ca="1">MID(Sheet1!DF13,FIND(":",Sheet1!DF13)+1,100)</f>
        <v>面积*0</v>
      </c>
      <c r="W13" t="str">
        <f ca="1">MID(Sheet1!DG13,FIND(":",Sheet1!DG13)+1,100)</f>
        <v>-</v>
      </c>
      <c r="X13" t="str">
        <f ca="1">MID(Sheet1!DH13,FIND(":",Sheet1!DH13)+1,100)</f>
        <v>0</v>
      </c>
      <c r="Y13" t="str">
        <f ca="1">MID(Sheet1!DI13,FIND(":",Sheet1!DI13)+1,100)</f>
        <v>-</v>
      </c>
      <c r="Z13" t="str">
        <f ca="1">MID(Sheet1!DJ13,FIND(":",Sheet1!DJ13)+1,100)</f>
        <v>0</v>
      </c>
      <c r="AA13" t="str">
        <f ca="1">MID(Sheet1!DK13,FIND(":",Sheet1!DK13)+1,100)</f>
        <v>-</v>
      </c>
      <c r="AB13" t="str">
        <f ca="1">MID(Sheet1!DL13,FIND(":",Sheet1!DL13)+1,100)</f>
        <v>0</v>
      </c>
      <c r="AC13" t="str">
        <f ca="1">MID(Sheet1!DM13,FIND(":",Sheet1!DM13)+1,100)</f>
        <v>-</v>
      </c>
      <c r="AD13" t="str">
        <f ca="1">MID(Sheet1!DN13,FIND(":",Sheet1!DN13)+1,100)</f>
        <v>0</v>
      </c>
      <c r="AE13" t="str">
        <f ca="1">MID(Sheet1!DO13,FIND(":",Sheet1!DO13)+1,100)</f>
        <v>30立方米/公顷*日</v>
      </c>
      <c r="AF13" t="str">
        <f ca="1">MID(Sheet1!DP13,FIND(":",Sheet1!DP13)+1,100)</f>
        <v>用地面积*30</v>
      </c>
      <c r="AG13" t="str">
        <f ca="1">MID(Sheet1!DQ13,FIND(":",Sheet1!DQ13)+1,100)</f>
        <v>0</v>
      </c>
      <c r="AH13" t="str">
        <f ca="1">MID(Sheet1!DR13,FIND(":",Sheet1!DR13)+1,100)</f>
        <v>用水量*0</v>
      </c>
      <c r="AI13" t="str">
        <f ca="1">MID(Sheet1!DS13,FIND(":",Sheet1!DS13)+1,100)</f>
        <v>50千瓦/公顷</v>
      </c>
      <c r="AJ13" t="str">
        <f ca="1">MID(Sheet1!DT13,FIND(":",Sheet1!DT13)+1,100)</f>
        <v>1</v>
      </c>
      <c r="AK13" t="str">
        <f ca="1">MID(Sheet1!DU13,FIND(":",Sheet1!DU13)+1,100)</f>
        <v>用地面积*50*1</v>
      </c>
      <c r="AL13" t="str">
        <f ca="1">MID(Sheet1!DV13,FIND(":",Sheet1!DV13)+1,100)</f>
        <v>-</v>
      </c>
      <c r="AM13" t="str">
        <f ca="1">MID(Sheet1!DW13,FIND(":",Sheet1!DW13)+1,100)</f>
        <v>0</v>
      </c>
      <c r="AN13" t="str">
        <f ca="1">MID(Sheet1!DX13,FIND(":",Sheet1!DX13)+1,100)</f>
        <v>-</v>
      </c>
      <c r="AO13" t="str">
        <f ca="1">MID(Sheet1!DY13,FIND(":",Sheet1!DY13)+1,100)</f>
        <v>0</v>
      </c>
      <c r="AP13" t="str">
        <f ca="1">MID(Sheet1!DZ13,FIND(":",Sheet1!DZ13)+1,100)</f>
        <v>-</v>
      </c>
      <c r="AQ13" t="str">
        <f ca="1">MID(Sheet1!EA13,FIND(":",Sheet1!EA13)+1,100)</f>
        <v>0</v>
      </c>
      <c r="AR13" t="str">
        <f ca="1">MID(Sheet1!EB13,FIND(":",Sheet1!EB13)+1,100)</f>
        <v>0</v>
      </c>
      <c r="AS13" t="str">
        <f ca="1">MID(Sheet1!EC13,FIND(":",Sheet1!EC13)+1,100)</f>
        <v>-</v>
      </c>
      <c r="AT13" t="str">
        <f ca="1">MID(Sheet1!ED13,FIND(":",Sheet1!ED13)+1,100)</f>
        <v>0</v>
      </c>
      <c r="AU13" t="str">
        <f ca="1">MID(Sheet1!EE13,FIND(":",Sheet1!EE13)+1,100)</f>
        <v>-</v>
      </c>
      <c r="AV13" t="str">
        <f ca="1">MID(Sheet1!EF13,FIND(":",Sheet1!EF13)+1,100)</f>
        <v>0</v>
      </c>
      <c r="AW13" t="str">
        <f ca="1">MID(Sheet1!EG13,FIND(":",Sheet1!EG13)+1,100)</f>
        <v>区域基础设施用地</v>
      </c>
    </row>
    <row r="14" spans="1:49" x14ac:dyDescent="0.2">
      <c r="A14" t="str">
        <f>MID(Sheet1!CK14,FIND(":",Sheet1!CK14)+1,100)</f>
        <v>H24#机场用地#城规</v>
      </c>
      <c r="B14" t="str">
        <f>MID(Sheet1!CL14,FIND(":",Sheet1!CL14)+1,100)</f>
        <v>机场用地</v>
      </c>
      <c r="C14" t="str">
        <f>MID(Sheet1!CM14,FIND(":",Sheet1!CM14)+1,100)</f>
        <v/>
      </c>
      <c r="D14" t="str">
        <f>MID(Sheet1!CN14,FIND(":",Sheet1!CN14)+1,100)</f>
        <v>H24</v>
      </c>
      <c r="E14" t="str">
        <f>MID(Sheet1!CO14,FIND(":",Sheet1!CO14)+1,100)</f>
        <v>城规</v>
      </c>
      <c r="F14" t="str">
        <f>MID(Sheet1!CP14,FIND(":",Sheet1!CP14)+1,100)</f>
        <v>Sg3</v>
      </c>
      <c r="G14" t="str">
        <f>MID(Sheet1!CQ14,FIND(":",Sheet1!CQ14)+1,100)</f>
        <v>H2#区域交通设施用地#城规</v>
      </c>
      <c r="H14" t="str">
        <f>MID(Sheet1!CR14,FIND(":",Sheet1!CR14)+1,100)</f>
        <v>H2</v>
      </c>
      <c r="I14" t="str">
        <f>MID(Sheet1!CS14,FIND(":",Sheet1!CS14)+1,100)</f>
        <v>H2#区域交通设施用地#城规</v>
      </c>
      <c r="J14" t="str">
        <f>MID(Sheet1!CT14,FIND(":",Sheet1!CT14)+1,100)</f>
        <v>3</v>
      </c>
      <c r="K14" t="str">
        <f>MID(Sheet1!CU14,FIND(":",Sheet1!CU14)+1,100)</f>
        <v>2H2</v>
      </c>
      <c r="L14" t="str">
        <f ca="1">MID(Sheet1!CV14,FIND(":",Sheet1!CV14)+1,100)</f>
        <v>210,210,211</v>
      </c>
      <c r="M14" t="str">
        <f ca="1">MID(Sheet1!CW14,FIND(":",Sheet1!CW14)+1,100)</f>
        <v>面积*容积率</v>
      </c>
      <c r="N14" t="str">
        <f ca="1">MID(Sheet1!CX14,FIND(":",Sheet1!CX14)+1,100)</f>
        <v>地块建筑面积*0</v>
      </c>
      <c r="O14" t="str">
        <f ca="1">MID(Sheet1!CY14,FIND(":",Sheet1!CY14)+1,100)</f>
        <v>地块建筑面积*0</v>
      </c>
      <c r="P14" t="str">
        <f ca="1">MID(Sheet1!CZ14,FIND(":",Sheet1!CZ14)+1,100)</f>
        <v>地块建筑面积*0</v>
      </c>
      <c r="Q14" t="str">
        <f ca="1">MID(Sheet1!DA14,FIND(":",Sheet1!DA14)+1,100)</f>
        <v>地块建筑面积*0</v>
      </c>
      <c r="R14" t="str">
        <f ca="1">MID(Sheet1!DB14,FIND(":",Sheet1!DB14)+1,100)</f>
        <v>地块建筑面积*0</v>
      </c>
      <c r="S14" t="str">
        <f ca="1">MID(Sheet1!DC14,FIND(":",Sheet1!DC14)+1,100)</f>
        <v>地块建筑面积*0</v>
      </c>
      <c r="T14" t="str">
        <f ca="1">MID(Sheet1!DD14,FIND(":",Sheet1!DD14)+1,100)</f>
        <v>地块建筑面积*0</v>
      </c>
      <c r="U14" t="str">
        <f ca="1">MID(Sheet1!DE14,FIND(":",Sheet1!DE14)+1,100)</f>
        <v>面积*0</v>
      </c>
      <c r="V14" t="str">
        <f ca="1">MID(Sheet1!DF14,FIND(":",Sheet1!DF14)+1,100)</f>
        <v>面积*0</v>
      </c>
      <c r="W14" t="str">
        <f ca="1">MID(Sheet1!DG14,FIND(":",Sheet1!DG14)+1,100)</f>
        <v>-</v>
      </c>
      <c r="X14" t="str">
        <f ca="1">MID(Sheet1!DH14,FIND(":",Sheet1!DH14)+1,100)</f>
        <v>0</v>
      </c>
      <c r="Y14" t="str">
        <f ca="1">MID(Sheet1!DI14,FIND(":",Sheet1!DI14)+1,100)</f>
        <v>-</v>
      </c>
      <c r="Z14" t="str">
        <f ca="1">MID(Sheet1!DJ14,FIND(":",Sheet1!DJ14)+1,100)</f>
        <v>0</v>
      </c>
      <c r="AA14" t="str">
        <f ca="1">MID(Sheet1!DK14,FIND(":",Sheet1!DK14)+1,100)</f>
        <v>-</v>
      </c>
      <c r="AB14" t="str">
        <f ca="1">MID(Sheet1!DL14,FIND(":",Sheet1!DL14)+1,100)</f>
        <v>0</v>
      </c>
      <c r="AC14" t="str">
        <f ca="1">MID(Sheet1!DM14,FIND(":",Sheet1!DM14)+1,100)</f>
        <v>-</v>
      </c>
      <c r="AD14" t="str">
        <f ca="1">MID(Sheet1!DN14,FIND(":",Sheet1!DN14)+1,100)</f>
        <v>0</v>
      </c>
      <c r="AE14" t="str">
        <f ca="1">MID(Sheet1!DO14,FIND(":",Sheet1!DO14)+1,100)</f>
        <v>30立方米/公顷*日</v>
      </c>
      <c r="AF14" t="str">
        <f ca="1">MID(Sheet1!DP14,FIND(":",Sheet1!DP14)+1,100)</f>
        <v>用地面积*30</v>
      </c>
      <c r="AG14" t="str">
        <f ca="1">MID(Sheet1!DQ14,FIND(":",Sheet1!DQ14)+1,100)</f>
        <v>0</v>
      </c>
      <c r="AH14" t="str">
        <f ca="1">MID(Sheet1!DR14,FIND(":",Sheet1!DR14)+1,100)</f>
        <v>用水量*0</v>
      </c>
      <c r="AI14" t="str">
        <f ca="1">MID(Sheet1!DS14,FIND(":",Sheet1!DS14)+1,100)</f>
        <v>50千瓦/公顷</v>
      </c>
      <c r="AJ14" t="str">
        <f ca="1">MID(Sheet1!DT14,FIND(":",Sheet1!DT14)+1,100)</f>
        <v>1</v>
      </c>
      <c r="AK14" t="str">
        <f ca="1">MID(Sheet1!DU14,FIND(":",Sheet1!DU14)+1,100)</f>
        <v>用地面积*50*1</v>
      </c>
      <c r="AL14" t="str">
        <f ca="1">MID(Sheet1!DV14,FIND(":",Sheet1!DV14)+1,100)</f>
        <v>-</v>
      </c>
      <c r="AM14" t="str">
        <f ca="1">MID(Sheet1!DW14,FIND(":",Sheet1!DW14)+1,100)</f>
        <v>0</v>
      </c>
      <c r="AN14" t="str">
        <f ca="1">MID(Sheet1!DX14,FIND(":",Sheet1!DX14)+1,100)</f>
        <v>-</v>
      </c>
      <c r="AO14" t="str">
        <f ca="1">MID(Sheet1!DY14,FIND(":",Sheet1!DY14)+1,100)</f>
        <v>0</v>
      </c>
      <c r="AP14" t="str">
        <f ca="1">MID(Sheet1!DZ14,FIND(":",Sheet1!DZ14)+1,100)</f>
        <v>-</v>
      </c>
      <c r="AQ14" t="str">
        <f ca="1">MID(Sheet1!EA14,FIND(":",Sheet1!EA14)+1,100)</f>
        <v>0</v>
      </c>
      <c r="AR14" t="str">
        <f ca="1">MID(Sheet1!EB14,FIND(":",Sheet1!EB14)+1,100)</f>
        <v>0</v>
      </c>
      <c r="AS14" t="str">
        <f ca="1">MID(Sheet1!EC14,FIND(":",Sheet1!EC14)+1,100)</f>
        <v>-</v>
      </c>
      <c r="AT14" t="str">
        <f ca="1">MID(Sheet1!ED14,FIND(":",Sheet1!ED14)+1,100)</f>
        <v>0</v>
      </c>
      <c r="AU14" t="str">
        <f ca="1">MID(Sheet1!EE14,FIND(":",Sheet1!EE14)+1,100)</f>
        <v>-</v>
      </c>
      <c r="AV14" t="str">
        <f ca="1">MID(Sheet1!EF14,FIND(":",Sheet1!EF14)+1,100)</f>
        <v>0</v>
      </c>
      <c r="AW14" t="str">
        <f ca="1">MID(Sheet1!EG14,FIND(":",Sheet1!EG14)+1,100)</f>
        <v>区域基础设施用地</v>
      </c>
    </row>
    <row r="15" spans="1:49" x14ac:dyDescent="0.2">
      <c r="A15" t="str">
        <f>MID(Sheet1!CK15,FIND(":",Sheet1!CK15)+1,100)</f>
        <v>H25#管道运输用地#城规</v>
      </c>
      <c r="B15" t="str">
        <f>MID(Sheet1!CL15,FIND(":",Sheet1!CL15)+1,100)</f>
        <v>管道运输用地</v>
      </c>
      <c r="C15" t="str">
        <f>MID(Sheet1!CM15,FIND(":",Sheet1!CM15)+1,100)</f>
        <v/>
      </c>
      <c r="D15" t="str">
        <f>MID(Sheet1!CN15,FIND(":",Sheet1!CN15)+1,100)</f>
        <v>H25</v>
      </c>
      <c r="E15" t="str">
        <f>MID(Sheet1!CO15,FIND(":",Sheet1!CO15)+1,100)</f>
        <v>城规</v>
      </c>
      <c r="F15" t="str">
        <f>MID(Sheet1!CP15,FIND(":",Sheet1!CP15)+1,100)</f>
        <v>Sg5</v>
      </c>
      <c r="G15" t="str">
        <f>MID(Sheet1!CQ15,FIND(":",Sheet1!CQ15)+1,100)</f>
        <v>H2#区域交通设施用地#城规</v>
      </c>
      <c r="H15" t="str">
        <f>MID(Sheet1!CR15,FIND(":",Sheet1!CR15)+1,100)</f>
        <v>H2</v>
      </c>
      <c r="I15" t="str">
        <f>MID(Sheet1!CS15,FIND(":",Sheet1!CS15)+1,100)</f>
        <v>H2#区域交通设施用地#城规</v>
      </c>
      <c r="J15" t="str">
        <f>MID(Sheet1!CT15,FIND(":",Sheet1!CT15)+1,100)</f>
        <v>3</v>
      </c>
      <c r="K15" t="str">
        <f>MID(Sheet1!CU15,FIND(":",Sheet1!CU15)+1,100)</f>
        <v>2H2</v>
      </c>
      <c r="L15" t="str">
        <f ca="1">MID(Sheet1!CV15,FIND(":",Sheet1!CV15)+1,100)</f>
        <v>210,210,211</v>
      </c>
      <c r="M15" t="str">
        <f ca="1">MID(Sheet1!CW15,FIND(":",Sheet1!CW15)+1,100)</f>
        <v>面积*容积率</v>
      </c>
      <c r="N15" t="str">
        <f ca="1">MID(Sheet1!CX15,FIND(":",Sheet1!CX15)+1,100)</f>
        <v>地块建筑面积*0</v>
      </c>
      <c r="O15" t="str">
        <f ca="1">MID(Sheet1!CY15,FIND(":",Sheet1!CY15)+1,100)</f>
        <v>地块建筑面积*0</v>
      </c>
      <c r="P15" t="str">
        <f ca="1">MID(Sheet1!CZ15,FIND(":",Sheet1!CZ15)+1,100)</f>
        <v>地块建筑面积*0</v>
      </c>
      <c r="Q15" t="str">
        <f ca="1">MID(Sheet1!DA15,FIND(":",Sheet1!DA15)+1,100)</f>
        <v>地块建筑面积*0</v>
      </c>
      <c r="R15" t="str">
        <f ca="1">MID(Sheet1!DB15,FIND(":",Sheet1!DB15)+1,100)</f>
        <v>地块建筑面积*0</v>
      </c>
      <c r="S15" t="str">
        <f ca="1">MID(Sheet1!DC15,FIND(":",Sheet1!DC15)+1,100)</f>
        <v>地块建筑面积*0</v>
      </c>
      <c r="T15" t="str">
        <f ca="1">MID(Sheet1!DD15,FIND(":",Sheet1!DD15)+1,100)</f>
        <v>地块建筑面积*0</v>
      </c>
      <c r="U15" t="str">
        <f ca="1">MID(Sheet1!DE15,FIND(":",Sheet1!DE15)+1,100)</f>
        <v>面积*0</v>
      </c>
      <c r="V15" t="str">
        <f ca="1">MID(Sheet1!DF15,FIND(":",Sheet1!DF15)+1,100)</f>
        <v>面积*0</v>
      </c>
      <c r="W15" t="str">
        <f ca="1">MID(Sheet1!DG15,FIND(":",Sheet1!DG15)+1,100)</f>
        <v>-</v>
      </c>
      <c r="X15" t="str">
        <f ca="1">MID(Sheet1!DH15,FIND(":",Sheet1!DH15)+1,100)</f>
        <v>0</v>
      </c>
      <c r="Y15" t="str">
        <f ca="1">MID(Sheet1!DI15,FIND(":",Sheet1!DI15)+1,100)</f>
        <v>-</v>
      </c>
      <c r="Z15" t="str">
        <f ca="1">MID(Sheet1!DJ15,FIND(":",Sheet1!DJ15)+1,100)</f>
        <v>0</v>
      </c>
      <c r="AA15" t="str">
        <f ca="1">MID(Sheet1!DK15,FIND(":",Sheet1!DK15)+1,100)</f>
        <v>-</v>
      </c>
      <c r="AB15" t="str">
        <f ca="1">MID(Sheet1!DL15,FIND(":",Sheet1!DL15)+1,100)</f>
        <v>0</v>
      </c>
      <c r="AC15" t="str">
        <f ca="1">MID(Sheet1!DM15,FIND(":",Sheet1!DM15)+1,100)</f>
        <v>-</v>
      </c>
      <c r="AD15" t="str">
        <f ca="1">MID(Sheet1!DN15,FIND(":",Sheet1!DN15)+1,100)</f>
        <v>0</v>
      </c>
      <c r="AE15" t="str">
        <f ca="1">MID(Sheet1!DO15,FIND(":",Sheet1!DO15)+1,100)</f>
        <v>30立方米/公顷*日</v>
      </c>
      <c r="AF15" t="str">
        <f ca="1">MID(Sheet1!DP15,FIND(":",Sheet1!DP15)+1,100)</f>
        <v>用地面积*30</v>
      </c>
      <c r="AG15" t="str">
        <f ca="1">MID(Sheet1!DQ15,FIND(":",Sheet1!DQ15)+1,100)</f>
        <v>0</v>
      </c>
      <c r="AH15" t="str">
        <f ca="1">MID(Sheet1!DR15,FIND(":",Sheet1!DR15)+1,100)</f>
        <v>用水量*0</v>
      </c>
      <c r="AI15" t="str">
        <f ca="1">MID(Sheet1!DS15,FIND(":",Sheet1!DS15)+1,100)</f>
        <v>50千瓦/公顷</v>
      </c>
      <c r="AJ15" t="str">
        <f ca="1">MID(Sheet1!DT15,FIND(":",Sheet1!DT15)+1,100)</f>
        <v>1</v>
      </c>
      <c r="AK15" t="str">
        <f ca="1">MID(Sheet1!DU15,FIND(":",Sheet1!DU15)+1,100)</f>
        <v>用地面积*50*1</v>
      </c>
      <c r="AL15" t="str">
        <f ca="1">MID(Sheet1!DV15,FIND(":",Sheet1!DV15)+1,100)</f>
        <v>-</v>
      </c>
      <c r="AM15" t="str">
        <f ca="1">MID(Sheet1!DW15,FIND(":",Sheet1!DW15)+1,100)</f>
        <v>0</v>
      </c>
      <c r="AN15" t="str">
        <f ca="1">MID(Sheet1!DX15,FIND(":",Sheet1!DX15)+1,100)</f>
        <v>-</v>
      </c>
      <c r="AO15" t="str">
        <f ca="1">MID(Sheet1!DY15,FIND(":",Sheet1!DY15)+1,100)</f>
        <v>0</v>
      </c>
      <c r="AP15" t="str">
        <f ca="1">MID(Sheet1!DZ15,FIND(":",Sheet1!DZ15)+1,100)</f>
        <v>-</v>
      </c>
      <c r="AQ15" t="str">
        <f ca="1">MID(Sheet1!EA15,FIND(":",Sheet1!EA15)+1,100)</f>
        <v>0</v>
      </c>
      <c r="AR15" t="str">
        <f ca="1">MID(Sheet1!EB15,FIND(":",Sheet1!EB15)+1,100)</f>
        <v>0</v>
      </c>
      <c r="AS15" t="str">
        <f ca="1">MID(Sheet1!EC15,FIND(":",Sheet1!EC15)+1,100)</f>
        <v>-</v>
      </c>
      <c r="AT15" t="str">
        <f ca="1">MID(Sheet1!ED15,FIND(":",Sheet1!ED15)+1,100)</f>
        <v>0</v>
      </c>
      <c r="AU15" t="str">
        <f ca="1">MID(Sheet1!EE15,FIND(":",Sheet1!EE15)+1,100)</f>
        <v>-</v>
      </c>
      <c r="AV15" t="str">
        <f ca="1">MID(Sheet1!EF15,FIND(":",Sheet1!EF15)+1,100)</f>
        <v>0</v>
      </c>
      <c r="AW15" t="str">
        <f ca="1">MID(Sheet1!EG15,FIND(":",Sheet1!EG15)+1,100)</f>
        <v>区域基础设施用地</v>
      </c>
    </row>
    <row r="16" spans="1:49" x14ac:dyDescent="0.2">
      <c r="A16" t="str">
        <f>MID(Sheet1!CK16,FIND(":",Sheet1!CK16)+1,100)</f>
        <v>H3#区域公用设施用地#城规</v>
      </c>
      <c r="B16" t="str">
        <f>MID(Sheet1!CL16,FIND(":",Sheet1!CL16)+1,100)</f>
        <v>区域公用设施用地</v>
      </c>
      <c r="C16" t="str">
        <f>MID(Sheet1!CM16,FIND(":",Sheet1!CM16)+1,100)</f>
        <v/>
      </c>
      <c r="D16" t="str">
        <f>MID(Sheet1!CN16,FIND(":",Sheet1!CN16)+1,100)</f>
        <v>H3</v>
      </c>
      <c r="E16" t="str">
        <f>MID(Sheet1!CO16,FIND(":",Sheet1!CO16)+1,100)</f>
        <v>城规</v>
      </c>
      <c r="F16" t="str">
        <f>MID(Sheet1!CP16,FIND(":",Sheet1!CP16)+1,100)</f>
        <v>Ug</v>
      </c>
      <c r="G16" t="str">
        <f>MID(Sheet1!CQ16,FIND(":",Sheet1!CQ16)+1,100)</f>
        <v>U#公用设施用地#城规</v>
      </c>
      <c r="H16" t="str">
        <f>MID(Sheet1!CR16,FIND(":",Sheet1!CR16)+1,100)</f>
        <v>U</v>
      </c>
      <c r="I16" t="str">
        <f>MID(Sheet1!CS16,FIND(":",Sheet1!CS16)+1,100)</f>
        <v>H#建设用地#城规</v>
      </c>
      <c r="J16" t="str">
        <f>MID(Sheet1!CT16,FIND(":",Sheet1!CT16)+1,100)</f>
        <v>2</v>
      </c>
      <c r="K16" t="str">
        <f>MID(Sheet1!CU16,FIND(":",Sheet1!CU16)+1,100)</f>
        <v>1H</v>
      </c>
      <c r="L16" t="str">
        <f ca="1">MID(Sheet1!CV16,FIND(":",Sheet1!CV16)+1,100)</f>
        <v>0,84,166</v>
      </c>
      <c r="M16" t="str">
        <f ca="1">MID(Sheet1!CW16,FIND(":",Sheet1!CW16)+1,100)</f>
        <v>面积*容积率</v>
      </c>
      <c r="N16" t="str">
        <f ca="1">MID(Sheet1!CX16,FIND(":",Sheet1!CX16)+1,100)</f>
        <v>地块建筑面积*0</v>
      </c>
      <c r="O16" t="str">
        <f ca="1">MID(Sheet1!CY16,FIND(":",Sheet1!CY16)+1,100)</f>
        <v>地块建筑面积*0</v>
      </c>
      <c r="P16" t="str">
        <f ca="1">MID(Sheet1!CZ16,FIND(":",Sheet1!CZ16)+1,100)</f>
        <v>地块建筑面积*0</v>
      </c>
      <c r="Q16" t="str">
        <f ca="1">MID(Sheet1!DA16,FIND(":",Sheet1!DA16)+1,100)</f>
        <v>地块建筑面积*0</v>
      </c>
      <c r="R16" t="str">
        <f ca="1">MID(Sheet1!DB16,FIND(":",Sheet1!DB16)+1,100)</f>
        <v>地块建筑面积*0</v>
      </c>
      <c r="S16" t="str">
        <f ca="1">MID(Sheet1!DC16,FIND(":",Sheet1!DC16)+1,100)</f>
        <v>地块建筑面积*0</v>
      </c>
      <c r="T16" t="str">
        <f ca="1">MID(Sheet1!DD16,FIND(":",Sheet1!DD16)+1,100)</f>
        <v>地块建筑面积*1</v>
      </c>
      <c r="U16" t="str">
        <f ca="1">MID(Sheet1!DE16,FIND(":",Sheet1!DE16)+1,100)</f>
        <v>面积*0</v>
      </c>
      <c r="V16" t="str">
        <f ca="1">MID(Sheet1!DF16,FIND(":",Sheet1!DF16)+1,100)</f>
        <v>面积*0</v>
      </c>
      <c r="W16" t="str">
        <f ca="1">MID(Sheet1!DG16,FIND(":",Sheet1!DG16)+1,100)</f>
        <v>-</v>
      </c>
      <c r="X16" t="str">
        <f ca="1">MID(Sheet1!DH16,FIND(":",Sheet1!DH16)+1,100)</f>
        <v>0</v>
      </c>
      <c r="Y16" t="str">
        <f ca="1">MID(Sheet1!DI16,FIND(":",Sheet1!DI16)+1,100)</f>
        <v>-</v>
      </c>
      <c r="Z16" t="str">
        <f ca="1">MID(Sheet1!DJ16,FIND(":",Sheet1!DJ16)+1,100)</f>
        <v>0</v>
      </c>
      <c r="AA16" t="str">
        <f ca="1">MID(Sheet1!DK16,FIND(":",Sheet1!DK16)+1,100)</f>
        <v>0.03公顷/岗位</v>
      </c>
      <c r="AB16" t="str">
        <f ca="1">MID(Sheet1!DL16,FIND(":",Sheet1!DL16)+1,100)</f>
        <v>用地面积/0.03</v>
      </c>
      <c r="AC16" t="str">
        <f ca="1">MID(Sheet1!DM16,FIND(":",Sheet1!DM16)+1,100)</f>
        <v>-</v>
      </c>
      <c r="AD16" t="str">
        <f ca="1">MID(Sheet1!DN16,FIND(":",Sheet1!DN16)+1,100)</f>
        <v>0</v>
      </c>
      <c r="AE16" t="str">
        <f ca="1">MID(Sheet1!DO16,FIND(":",Sheet1!DO16)+1,100)</f>
        <v>30立方米/公顷*日</v>
      </c>
      <c r="AF16" t="str">
        <f ca="1">MID(Sheet1!DP16,FIND(":",Sheet1!DP16)+1,100)</f>
        <v>用地面积*30</v>
      </c>
      <c r="AG16" t="str">
        <f ca="1">MID(Sheet1!DQ16,FIND(":",Sheet1!DQ16)+1,100)</f>
        <v>0.85</v>
      </c>
      <c r="AH16" t="str">
        <f ca="1">MID(Sheet1!DR16,FIND(":",Sheet1!DR16)+1,100)</f>
        <v>用水量*0.85</v>
      </c>
      <c r="AI16" t="str">
        <f ca="1">MID(Sheet1!DS16,FIND(":",Sheet1!DS16)+1,100)</f>
        <v>200千瓦/公顷</v>
      </c>
      <c r="AJ16" t="str">
        <f ca="1">MID(Sheet1!DT16,FIND(":",Sheet1!DT16)+1,100)</f>
        <v>0.8</v>
      </c>
      <c r="AK16" t="str">
        <f ca="1">MID(Sheet1!DU16,FIND(":",Sheet1!DU16)+1,100)</f>
        <v>用地面积*200*0.8</v>
      </c>
      <c r="AL16" t="str">
        <f ca="1">MID(Sheet1!DV16,FIND(":",Sheet1!DV16)+1,100)</f>
        <v>30门/公顷</v>
      </c>
      <c r="AM16" t="str">
        <f ca="1">MID(Sheet1!DW16,FIND(":",Sheet1!DW16)+1,100)</f>
        <v>用地面积*30</v>
      </c>
      <c r="AN16" t="str">
        <f ca="1">MID(Sheet1!DX16,FIND(":",Sheet1!DX16)+1,100)</f>
        <v>20门/公顷</v>
      </c>
      <c r="AO16" t="str">
        <f ca="1">MID(Sheet1!DY16,FIND(":",Sheet1!DY16)+1,100)</f>
        <v>用地面积*20</v>
      </c>
      <c r="AP16" t="str">
        <f ca="1">MID(Sheet1!DZ16,FIND(":",Sheet1!DZ16)+1,100)</f>
        <v>-</v>
      </c>
      <c r="AQ16" t="str">
        <f ca="1">MID(Sheet1!EA16,FIND(":",Sheet1!EA16)+1,100)</f>
        <v>0</v>
      </c>
      <c r="AR16" t="str">
        <f ca="1">MID(Sheet1!EB16,FIND(":",Sheet1!EB16)+1,100)</f>
        <v>0</v>
      </c>
      <c r="AS16" t="str">
        <f ca="1">MID(Sheet1!EC16,FIND(":",Sheet1!EC16)+1,100)</f>
        <v>-</v>
      </c>
      <c r="AT16" t="str">
        <f ca="1">MID(Sheet1!ED16,FIND(":",Sheet1!ED16)+1,100)</f>
        <v>0</v>
      </c>
      <c r="AU16" t="str">
        <f ca="1">MID(Sheet1!EE16,FIND(":",Sheet1!EE16)+1,100)</f>
        <v>-</v>
      </c>
      <c r="AV16" t="str">
        <f ca="1">MID(Sheet1!EF16,FIND(":",Sheet1!EF16)+1,100)</f>
        <v>0</v>
      </c>
      <c r="AW16" t="str">
        <f ca="1">MID(Sheet1!EG16,FIND(":",Sheet1!EG16)+1,100)</f>
        <v>区域基础设施用地</v>
      </c>
    </row>
    <row r="17" spans="1:49" x14ac:dyDescent="0.2">
      <c r="A17" t="str">
        <f>MID(Sheet1!CK17,FIND(":",Sheet1!CK17)+1,100)</f>
        <v>H35#殡葬用地#城规</v>
      </c>
      <c r="B17" t="str">
        <f>MID(Sheet1!CL17,FIND(":",Sheet1!CL17)+1,100)</f>
        <v>殡葬用地</v>
      </c>
      <c r="C17" t="str">
        <f>MID(Sheet1!CM17,FIND(":",Sheet1!CM17)+1,100)</f>
        <v/>
      </c>
      <c r="D17" t="str">
        <f>MID(Sheet1!CN17,FIND(":",Sheet1!CN17)+1,100)</f>
        <v>H35</v>
      </c>
      <c r="E17" t="str">
        <f>MID(Sheet1!CO17,FIND(":",Sheet1!CO17)+1,100)</f>
        <v>城规</v>
      </c>
      <c r="F17" t="str">
        <f>MID(Sheet1!CP17,FIND(":",Sheet1!CP17)+1,100)</f>
        <v>O16</v>
      </c>
      <c r="G17" t="str">
        <f>MID(Sheet1!CQ17,FIND(":",Sheet1!CQ17)+1,100)</f>
        <v>H3#区域公用设施用地#城规</v>
      </c>
      <c r="H17" t="str">
        <f>MID(Sheet1!CR17,FIND(":",Sheet1!CR17)+1,100)</f>
        <v>H3</v>
      </c>
      <c r="I17" t="str">
        <f>MID(Sheet1!CS17,FIND(":",Sheet1!CS17)+1,100)</f>
        <v>H3#区域公用设施用地#城规</v>
      </c>
      <c r="J17" t="str">
        <f>MID(Sheet1!CT17,FIND(":",Sheet1!CT17)+1,100)</f>
        <v>3</v>
      </c>
      <c r="K17" t="str">
        <f>MID(Sheet1!CU17,FIND(":",Sheet1!CU17)+1,100)</f>
        <v>2H3</v>
      </c>
      <c r="L17" t="str">
        <f ca="1">MID(Sheet1!CV17,FIND(":",Sheet1!CV17)+1,100)</f>
        <v>133,145,86</v>
      </c>
      <c r="M17" t="str">
        <f ca="1">MID(Sheet1!CW17,FIND(":",Sheet1!CW17)+1,100)</f>
        <v>面积*容积率</v>
      </c>
      <c r="N17" t="str">
        <f ca="1">MID(Sheet1!CX17,FIND(":",Sheet1!CX17)+1,100)</f>
        <v>地块建筑面积*0</v>
      </c>
      <c r="O17" t="str">
        <f ca="1">MID(Sheet1!CY17,FIND(":",Sheet1!CY17)+1,100)</f>
        <v>地块建筑面积*0</v>
      </c>
      <c r="P17" t="str">
        <f ca="1">MID(Sheet1!CZ17,FIND(":",Sheet1!CZ17)+1,100)</f>
        <v>地块建筑面积*0</v>
      </c>
      <c r="Q17" t="str">
        <f ca="1">MID(Sheet1!DA17,FIND(":",Sheet1!DA17)+1,100)</f>
        <v>地块建筑面积*0</v>
      </c>
      <c r="R17" t="str">
        <f ca="1">MID(Sheet1!DB17,FIND(":",Sheet1!DB17)+1,100)</f>
        <v>地块建筑面积*0</v>
      </c>
      <c r="S17" t="str">
        <f ca="1">MID(Sheet1!DC17,FIND(":",Sheet1!DC17)+1,100)</f>
        <v>地块建筑面积*0</v>
      </c>
      <c r="T17" t="str">
        <f ca="1">MID(Sheet1!DD17,FIND(":",Sheet1!DD17)+1,100)</f>
        <v>地块建筑面积*1</v>
      </c>
      <c r="U17" t="str">
        <f ca="1">MID(Sheet1!DE17,FIND(":",Sheet1!DE17)+1,100)</f>
        <v>面积*0</v>
      </c>
      <c r="V17" t="str">
        <f ca="1">MID(Sheet1!DF17,FIND(":",Sheet1!DF17)+1,100)</f>
        <v>面积*0</v>
      </c>
      <c r="W17" t="str">
        <f ca="1">MID(Sheet1!DG17,FIND(":",Sheet1!DG17)+1,100)</f>
        <v>-</v>
      </c>
      <c r="X17" t="str">
        <f ca="1">MID(Sheet1!DH17,FIND(":",Sheet1!DH17)+1,100)</f>
        <v>0</v>
      </c>
      <c r="Y17" t="str">
        <f ca="1">MID(Sheet1!DI17,FIND(":",Sheet1!DI17)+1,100)</f>
        <v>-</v>
      </c>
      <c r="Z17" t="str">
        <f ca="1">MID(Sheet1!DJ17,FIND(":",Sheet1!DJ17)+1,100)</f>
        <v>0</v>
      </c>
      <c r="AA17" t="str">
        <f ca="1">MID(Sheet1!DK17,FIND(":",Sheet1!DK17)+1,100)</f>
        <v>0.03公顷/岗位</v>
      </c>
      <c r="AB17" t="str">
        <f ca="1">MID(Sheet1!DL17,FIND(":",Sheet1!DL17)+1,100)</f>
        <v>用地面积/0.03</v>
      </c>
      <c r="AC17" t="str">
        <f ca="1">MID(Sheet1!DM17,FIND(":",Sheet1!DM17)+1,100)</f>
        <v>-</v>
      </c>
      <c r="AD17" t="str">
        <f ca="1">MID(Sheet1!DN17,FIND(":",Sheet1!DN17)+1,100)</f>
        <v>0</v>
      </c>
      <c r="AE17" t="str">
        <f ca="1">MID(Sheet1!DO17,FIND(":",Sheet1!DO17)+1,100)</f>
        <v>30立方米/公顷*日</v>
      </c>
      <c r="AF17" t="str">
        <f ca="1">MID(Sheet1!DP17,FIND(":",Sheet1!DP17)+1,100)</f>
        <v>用地面积*30</v>
      </c>
      <c r="AG17" t="str">
        <f ca="1">MID(Sheet1!DQ17,FIND(":",Sheet1!DQ17)+1,100)</f>
        <v>0.85</v>
      </c>
      <c r="AH17" t="str">
        <f ca="1">MID(Sheet1!DR17,FIND(":",Sheet1!DR17)+1,100)</f>
        <v>用水量*0.85</v>
      </c>
      <c r="AI17" t="str">
        <f ca="1">MID(Sheet1!DS17,FIND(":",Sheet1!DS17)+1,100)</f>
        <v>200千瓦/公顷</v>
      </c>
      <c r="AJ17" t="str">
        <f ca="1">MID(Sheet1!DT17,FIND(":",Sheet1!DT17)+1,100)</f>
        <v>0.8</v>
      </c>
      <c r="AK17" t="str">
        <f ca="1">MID(Sheet1!DU17,FIND(":",Sheet1!DU17)+1,100)</f>
        <v>用地面积*200*0.8</v>
      </c>
      <c r="AL17" t="str">
        <f ca="1">MID(Sheet1!DV17,FIND(":",Sheet1!DV17)+1,100)</f>
        <v>30门/公顷</v>
      </c>
      <c r="AM17" t="str">
        <f ca="1">MID(Sheet1!DW17,FIND(":",Sheet1!DW17)+1,100)</f>
        <v>用地面积*30</v>
      </c>
      <c r="AN17" t="str">
        <f ca="1">MID(Sheet1!DX17,FIND(":",Sheet1!DX17)+1,100)</f>
        <v>20门/公顷</v>
      </c>
      <c r="AO17" t="str">
        <f ca="1">MID(Sheet1!DY17,FIND(":",Sheet1!DY17)+1,100)</f>
        <v>用地面积*20</v>
      </c>
      <c r="AP17" t="str">
        <f ca="1">MID(Sheet1!DZ17,FIND(":",Sheet1!DZ17)+1,100)</f>
        <v>-</v>
      </c>
      <c r="AQ17" t="str">
        <f ca="1">MID(Sheet1!EA17,FIND(":",Sheet1!EA17)+1,100)</f>
        <v>0</v>
      </c>
      <c r="AR17" t="str">
        <f ca="1">MID(Sheet1!EB17,FIND(":",Sheet1!EB17)+1,100)</f>
        <v>0</v>
      </c>
      <c r="AS17" t="str">
        <f ca="1">MID(Sheet1!EC17,FIND(":",Sheet1!EC17)+1,100)</f>
        <v>-</v>
      </c>
      <c r="AT17" t="str">
        <f ca="1">MID(Sheet1!ED17,FIND(":",Sheet1!ED17)+1,100)</f>
        <v>0</v>
      </c>
      <c r="AU17" t="str">
        <f ca="1">MID(Sheet1!EE17,FIND(":",Sheet1!EE17)+1,100)</f>
        <v>-</v>
      </c>
      <c r="AV17" t="str">
        <f ca="1">MID(Sheet1!EF17,FIND(":",Sheet1!EF17)+1,100)</f>
        <v>0</v>
      </c>
      <c r="AW17" t="str">
        <f ca="1">MID(Sheet1!EG17,FIND(":",Sheet1!EG17)+1,100)</f>
        <v>其他建设用地</v>
      </c>
    </row>
    <row r="18" spans="1:49" x14ac:dyDescent="0.2">
      <c r="A18" t="str">
        <f>MID(Sheet1!CK18,FIND(":",Sheet1!CK18)+1,100)</f>
        <v>H4#特殊用地#城规</v>
      </c>
      <c r="B18" t="str">
        <f>MID(Sheet1!CL18,FIND(":",Sheet1!CL18)+1,100)</f>
        <v>特殊用地</v>
      </c>
      <c r="C18" t="str">
        <f>MID(Sheet1!CM18,FIND(":",Sheet1!CM18)+1,100)</f>
        <v/>
      </c>
      <c r="D18" t="str">
        <f>MID(Sheet1!CN18,FIND(":",Sheet1!CN18)+1,100)</f>
        <v>H4</v>
      </c>
      <c r="E18" t="str">
        <f>MID(Sheet1!CO18,FIND(":",Sheet1!CO18)+1,100)</f>
        <v>城规</v>
      </c>
      <c r="F18" t="str">
        <f>MID(Sheet1!CP18,FIND(":",Sheet1!CP18)+1,100)</f>
        <v>O1</v>
      </c>
      <c r="G18" t="str">
        <f>MID(Sheet1!CQ18,FIND(":",Sheet1!CQ18)+1,100)</f>
        <v>H#建设用地#城规</v>
      </c>
      <c r="H18" t="str">
        <f>MID(Sheet1!CR18,FIND(":",Sheet1!CR18)+1,100)</f>
        <v>H</v>
      </c>
      <c r="I18" t="str">
        <f>MID(Sheet1!CS18,FIND(":",Sheet1!CS18)+1,100)</f>
        <v>H#建设用地#城规</v>
      </c>
      <c r="J18" t="str">
        <f>MID(Sheet1!CT18,FIND(":",Sheet1!CT18)+1,100)</f>
        <v>2</v>
      </c>
      <c r="K18" t="str">
        <f>MID(Sheet1!CU18,FIND(":",Sheet1!CU18)+1,100)</f>
        <v>1H</v>
      </c>
      <c r="L18" t="str">
        <f ca="1">MID(Sheet1!CV18,FIND(":",Sheet1!CV18)+1,100)</f>
        <v>133,145,86</v>
      </c>
      <c r="M18" t="str">
        <f ca="1">MID(Sheet1!CW18,FIND(":",Sheet1!CW18)+1,100)</f>
        <v>面积*容积率</v>
      </c>
      <c r="N18" t="str">
        <f ca="1">MID(Sheet1!CX18,FIND(":",Sheet1!CX18)+1,100)</f>
        <v>地块建筑面积*0</v>
      </c>
      <c r="O18" t="str">
        <f ca="1">MID(Sheet1!CY18,FIND(":",Sheet1!CY18)+1,100)</f>
        <v>地块建筑面积*0</v>
      </c>
      <c r="P18" t="str">
        <f ca="1">MID(Sheet1!CZ18,FIND(":",Sheet1!CZ18)+1,100)</f>
        <v>地块建筑面积*0</v>
      </c>
      <c r="Q18" t="str">
        <f ca="1">MID(Sheet1!DA18,FIND(":",Sheet1!DA18)+1,100)</f>
        <v>地块建筑面积*0</v>
      </c>
      <c r="R18" t="str">
        <f ca="1">MID(Sheet1!DB18,FIND(":",Sheet1!DB18)+1,100)</f>
        <v>地块建筑面积*0</v>
      </c>
      <c r="S18" t="str">
        <f ca="1">MID(Sheet1!DC18,FIND(":",Sheet1!DC18)+1,100)</f>
        <v>地块建筑面积*0</v>
      </c>
      <c r="T18" t="str">
        <f ca="1">MID(Sheet1!DD18,FIND(":",Sheet1!DD18)+1,100)</f>
        <v>地块建筑面积*0</v>
      </c>
      <c r="U18" t="str">
        <f ca="1">MID(Sheet1!DE18,FIND(":",Sheet1!DE18)+1,100)</f>
        <v>面积*0</v>
      </c>
      <c r="V18" t="str">
        <f ca="1">MID(Sheet1!DF18,FIND(":",Sheet1!DF18)+1,100)</f>
        <v>面积*0</v>
      </c>
      <c r="W18" t="str">
        <f ca="1">MID(Sheet1!DG18,FIND(":",Sheet1!DG18)+1,100)</f>
        <v>-</v>
      </c>
      <c r="X18" t="str">
        <f ca="1">MID(Sheet1!DH18,FIND(":",Sheet1!DH18)+1,100)</f>
        <v>0</v>
      </c>
      <c r="Y18" t="str">
        <f ca="1">MID(Sheet1!DI18,FIND(":",Sheet1!DI18)+1,100)</f>
        <v>-</v>
      </c>
      <c r="Z18" t="str">
        <f ca="1">MID(Sheet1!DJ18,FIND(":",Sheet1!DJ18)+1,100)</f>
        <v>0</v>
      </c>
      <c r="AA18" t="str">
        <f ca="1">MID(Sheet1!DK18,FIND(":",Sheet1!DK18)+1,100)</f>
        <v>-</v>
      </c>
      <c r="AB18" t="str">
        <f ca="1">MID(Sheet1!DL18,FIND(":",Sheet1!DL18)+1,100)</f>
        <v>0</v>
      </c>
      <c r="AC18" t="str">
        <f ca="1">MID(Sheet1!DM18,FIND(":",Sheet1!DM18)+1,100)</f>
        <v>1.1个/100平方米</v>
      </c>
      <c r="AD18" t="str">
        <f ca="1">MID(Sheet1!DN18,FIND(":",Sheet1!DN18)+1,100)</f>
        <v>地块建筑面积*1.1/100</v>
      </c>
      <c r="AE18" t="str">
        <f ca="1">MID(Sheet1!DO18,FIND(":",Sheet1!DO18)+1,100)</f>
        <v>65立方米/公顷*日</v>
      </c>
      <c r="AF18" t="str">
        <f ca="1">MID(Sheet1!DP18,FIND(":",Sheet1!DP18)+1,100)</f>
        <v>用地面积*65</v>
      </c>
      <c r="AG18" t="str">
        <f ca="1">MID(Sheet1!DQ18,FIND(":",Sheet1!DQ18)+1,100)</f>
        <v>0.85</v>
      </c>
      <c r="AH18" t="str">
        <f ca="1">MID(Sheet1!DR18,FIND(":",Sheet1!DR18)+1,100)</f>
        <v>用水量*0.85</v>
      </c>
      <c r="AI18" t="str">
        <f ca="1">MID(Sheet1!DS18,FIND(":",Sheet1!DS18)+1,100)</f>
        <v>300千瓦/公顷</v>
      </c>
      <c r="AJ18" t="str">
        <f ca="1">MID(Sheet1!DT18,FIND(":",Sheet1!DT18)+1,100)</f>
        <v>0.8</v>
      </c>
      <c r="AK18" t="str">
        <f ca="1">MID(Sheet1!DU18,FIND(":",Sheet1!DU18)+1,100)</f>
        <v>用地面积*300*0.8</v>
      </c>
      <c r="AL18" t="str">
        <f ca="1">MID(Sheet1!DV18,FIND(":",Sheet1!DV18)+1,100)</f>
        <v>80门/公顷</v>
      </c>
      <c r="AM18" t="str">
        <f ca="1">MID(Sheet1!DW18,FIND(":",Sheet1!DW18)+1,100)</f>
        <v>用地面积*80</v>
      </c>
      <c r="AN18" t="str">
        <f ca="1">MID(Sheet1!DX18,FIND(":",Sheet1!DX18)+1,100)</f>
        <v>30门/公顷</v>
      </c>
      <c r="AO18" t="str">
        <f ca="1">MID(Sheet1!DY18,FIND(":",Sheet1!DY18)+1,100)</f>
        <v>用地面积*30</v>
      </c>
      <c r="AP18" t="str">
        <f ca="1">MID(Sheet1!DZ18,FIND(":",Sheet1!DZ18)+1,100)</f>
        <v>21pcu/公顷，29：71</v>
      </c>
      <c r="AQ18" t="str">
        <f ca="1">MID(Sheet1!EA18,FIND(":",Sheet1!EA18)+1,100)</f>
        <v>用地面积*21*0.29</v>
      </c>
      <c r="AR18" t="str">
        <f ca="1">MID(Sheet1!EB18,FIND(":",Sheet1!EB18)+1,100)</f>
        <v>用地面积*21*0.71</v>
      </c>
      <c r="AS18" t="str">
        <f ca="1">MID(Sheet1!EC18,FIND(":",Sheet1!EC18)+1,100)</f>
        <v>-</v>
      </c>
      <c r="AT18" t="str">
        <f ca="1">MID(Sheet1!ED18,FIND(":",Sheet1!ED18)+1,100)</f>
        <v>0</v>
      </c>
      <c r="AU18" t="str">
        <f ca="1">MID(Sheet1!EE18,FIND(":",Sheet1!EE18)+1,100)</f>
        <v>-</v>
      </c>
      <c r="AV18" t="str">
        <f ca="1">MID(Sheet1!EF18,FIND(":",Sheet1!EF18)+1,100)</f>
        <v>0</v>
      </c>
      <c r="AW18" t="str">
        <f ca="1">MID(Sheet1!EG18,FIND(":",Sheet1!EG18)+1,100)</f>
        <v>其他建设用地</v>
      </c>
    </row>
    <row r="19" spans="1:49" x14ac:dyDescent="0.2">
      <c r="A19" t="str">
        <f>MID(Sheet1!CK19,FIND(":",Sheet1!CK19)+1,100)</f>
        <v>H41#军事用地#城规</v>
      </c>
      <c r="B19" t="str">
        <f>MID(Sheet1!CL19,FIND(":",Sheet1!CL19)+1,100)</f>
        <v>军事用地</v>
      </c>
      <c r="C19" t="str">
        <f>MID(Sheet1!CM19,FIND(":",Sheet1!CM19)+1,100)</f>
        <v/>
      </c>
      <c r="D19" t="str">
        <f>MID(Sheet1!CN19,FIND(":",Sheet1!CN19)+1,100)</f>
        <v>H41</v>
      </c>
      <c r="E19" t="str">
        <f>MID(Sheet1!CO19,FIND(":",Sheet1!CO19)+1,100)</f>
        <v>城规</v>
      </c>
      <c r="F19" t="str">
        <f>MID(Sheet1!CP19,FIND(":",Sheet1!CP19)+1,100)</f>
        <v>O11</v>
      </c>
      <c r="G19" t="str">
        <f>MID(Sheet1!CQ19,FIND(":",Sheet1!CQ19)+1,100)</f>
        <v>H4#特殊用地#城规</v>
      </c>
      <c r="H19" t="str">
        <f>MID(Sheet1!CR19,FIND(":",Sheet1!CR19)+1,100)</f>
        <v>H4</v>
      </c>
      <c r="I19" t="str">
        <f>MID(Sheet1!CS19,FIND(":",Sheet1!CS19)+1,100)</f>
        <v>H4#特殊用地#城规</v>
      </c>
      <c r="J19" t="str">
        <f>MID(Sheet1!CT19,FIND(":",Sheet1!CT19)+1,100)</f>
        <v>3</v>
      </c>
      <c r="K19" t="str">
        <f>MID(Sheet1!CU19,FIND(":",Sheet1!CU19)+1,100)</f>
        <v>2H4</v>
      </c>
      <c r="L19" t="str">
        <f ca="1">MID(Sheet1!CV19,FIND(":",Sheet1!CV19)+1,100)</f>
        <v>133,145,86</v>
      </c>
      <c r="M19" t="str">
        <f ca="1">MID(Sheet1!CW19,FIND(":",Sheet1!CW19)+1,100)</f>
        <v>面积*容积率</v>
      </c>
      <c r="N19" t="str">
        <f ca="1">MID(Sheet1!CX19,FIND(":",Sheet1!CX19)+1,100)</f>
        <v>地块建筑面积*0</v>
      </c>
      <c r="O19" t="str">
        <f ca="1">MID(Sheet1!CY19,FIND(":",Sheet1!CY19)+1,100)</f>
        <v>地块建筑面积*0</v>
      </c>
      <c r="P19" t="str">
        <f ca="1">MID(Sheet1!CZ19,FIND(":",Sheet1!CZ19)+1,100)</f>
        <v>地块建筑面积*0</v>
      </c>
      <c r="Q19" t="str">
        <f ca="1">MID(Sheet1!DA19,FIND(":",Sheet1!DA19)+1,100)</f>
        <v>地块建筑面积*0</v>
      </c>
      <c r="R19" t="str">
        <f ca="1">MID(Sheet1!DB19,FIND(":",Sheet1!DB19)+1,100)</f>
        <v>地块建筑面积*0</v>
      </c>
      <c r="S19" t="str">
        <f ca="1">MID(Sheet1!DC19,FIND(":",Sheet1!DC19)+1,100)</f>
        <v>地块建筑面积*0</v>
      </c>
      <c r="T19" t="str">
        <f ca="1">MID(Sheet1!DD19,FIND(":",Sheet1!DD19)+1,100)</f>
        <v>地块建筑面积*0</v>
      </c>
      <c r="U19" t="str">
        <f ca="1">MID(Sheet1!DE19,FIND(":",Sheet1!DE19)+1,100)</f>
        <v>面积*0</v>
      </c>
      <c r="V19" t="str">
        <f ca="1">MID(Sheet1!DF19,FIND(":",Sheet1!DF19)+1,100)</f>
        <v>面积*0</v>
      </c>
      <c r="W19" t="str">
        <f ca="1">MID(Sheet1!DG19,FIND(":",Sheet1!DG19)+1,100)</f>
        <v>-</v>
      </c>
      <c r="X19" t="str">
        <f ca="1">MID(Sheet1!DH19,FIND(":",Sheet1!DH19)+1,100)</f>
        <v>0</v>
      </c>
      <c r="Y19" t="str">
        <f ca="1">MID(Sheet1!DI19,FIND(":",Sheet1!DI19)+1,100)</f>
        <v>-</v>
      </c>
      <c r="Z19" t="str">
        <f ca="1">MID(Sheet1!DJ19,FIND(":",Sheet1!DJ19)+1,100)</f>
        <v>0</v>
      </c>
      <c r="AA19" t="str">
        <f ca="1">MID(Sheet1!DK19,FIND(":",Sheet1!DK19)+1,100)</f>
        <v>-</v>
      </c>
      <c r="AB19" t="str">
        <f ca="1">MID(Sheet1!DL19,FIND(":",Sheet1!DL19)+1,100)</f>
        <v>0</v>
      </c>
      <c r="AC19" t="str">
        <f ca="1">MID(Sheet1!DM19,FIND(":",Sheet1!DM19)+1,100)</f>
        <v>1.1个/100平方米</v>
      </c>
      <c r="AD19" t="str">
        <f ca="1">MID(Sheet1!DN19,FIND(":",Sheet1!DN19)+1,100)</f>
        <v>地块建筑面积*1.1/100</v>
      </c>
      <c r="AE19" t="str">
        <f ca="1">MID(Sheet1!DO19,FIND(":",Sheet1!DO19)+1,100)</f>
        <v>65立方米/公顷*日</v>
      </c>
      <c r="AF19" t="str">
        <f ca="1">MID(Sheet1!DP19,FIND(":",Sheet1!DP19)+1,100)</f>
        <v>用地面积*65</v>
      </c>
      <c r="AG19" t="str">
        <f ca="1">MID(Sheet1!DQ19,FIND(":",Sheet1!DQ19)+1,100)</f>
        <v>0.85</v>
      </c>
      <c r="AH19" t="str">
        <f ca="1">MID(Sheet1!DR19,FIND(":",Sheet1!DR19)+1,100)</f>
        <v>用水量*0.85</v>
      </c>
      <c r="AI19" t="str">
        <f ca="1">MID(Sheet1!DS19,FIND(":",Sheet1!DS19)+1,100)</f>
        <v>300千瓦/公顷</v>
      </c>
      <c r="AJ19" t="str">
        <f ca="1">MID(Sheet1!DT19,FIND(":",Sheet1!DT19)+1,100)</f>
        <v>0.8</v>
      </c>
      <c r="AK19" t="str">
        <f ca="1">MID(Sheet1!DU19,FIND(":",Sheet1!DU19)+1,100)</f>
        <v>用地面积*300*0.8</v>
      </c>
      <c r="AL19" t="str">
        <f ca="1">MID(Sheet1!DV19,FIND(":",Sheet1!DV19)+1,100)</f>
        <v>80门/公顷</v>
      </c>
      <c r="AM19" t="str">
        <f ca="1">MID(Sheet1!DW19,FIND(":",Sheet1!DW19)+1,100)</f>
        <v>用地面积*80</v>
      </c>
      <c r="AN19" t="str">
        <f ca="1">MID(Sheet1!DX19,FIND(":",Sheet1!DX19)+1,100)</f>
        <v>30门/公顷</v>
      </c>
      <c r="AO19" t="str">
        <f ca="1">MID(Sheet1!DY19,FIND(":",Sheet1!DY19)+1,100)</f>
        <v>用地面积*30</v>
      </c>
      <c r="AP19" t="str">
        <f ca="1">MID(Sheet1!DZ19,FIND(":",Sheet1!DZ19)+1,100)</f>
        <v>21pcu/公顷，29：71</v>
      </c>
      <c r="AQ19" t="str">
        <f ca="1">MID(Sheet1!EA19,FIND(":",Sheet1!EA19)+1,100)</f>
        <v>用地面积*21*0.29</v>
      </c>
      <c r="AR19" t="str">
        <f ca="1">MID(Sheet1!EB19,FIND(":",Sheet1!EB19)+1,100)</f>
        <v>用地面积*21*0.71</v>
      </c>
      <c r="AS19" t="str">
        <f ca="1">MID(Sheet1!EC19,FIND(":",Sheet1!EC19)+1,100)</f>
        <v>-</v>
      </c>
      <c r="AT19" t="str">
        <f ca="1">MID(Sheet1!ED19,FIND(":",Sheet1!ED19)+1,100)</f>
        <v>0</v>
      </c>
      <c r="AU19" t="str">
        <f ca="1">MID(Sheet1!EE19,FIND(":",Sheet1!EE19)+1,100)</f>
        <v>-</v>
      </c>
      <c r="AV19" t="str">
        <f ca="1">MID(Sheet1!EF19,FIND(":",Sheet1!EF19)+1,100)</f>
        <v>0</v>
      </c>
      <c r="AW19" t="str">
        <f ca="1">MID(Sheet1!EG19,FIND(":",Sheet1!EG19)+1,100)</f>
        <v>其他建设用地</v>
      </c>
    </row>
    <row r="20" spans="1:49" x14ac:dyDescent="0.2">
      <c r="A20" t="str">
        <f>MID(Sheet1!CK20,FIND(":",Sheet1!CK20)+1,100)</f>
        <v>H42#安保用地#城规</v>
      </c>
      <c r="B20" t="str">
        <f>MID(Sheet1!CL20,FIND(":",Sheet1!CL20)+1,100)</f>
        <v>安保用地</v>
      </c>
      <c r="C20" t="str">
        <f>MID(Sheet1!CM20,FIND(":",Sheet1!CM20)+1,100)</f>
        <v/>
      </c>
      <c r="D20" t="str">
        <f>MID(Sheet1!CN20,FIND(":",Sheet1!CN20)+1,100)</f>
        <v>H42</v>
      </c>
      <c r="E20" t="str">
        <f>MID(Sheet1!CO20,FIND(":",Sheet1!CO20)+1,100)</f>
        <v>城规</v>
      </c>
      <c r="F20" t="str">
        <f>MID(Sheet1!CP20,FIND(":",Sheet1!CP20)+1,100)</f>
        <v>O15</v>
      </c>
      <c r="G20" t="str">
        <f>MID(Sheet1!CQ20,FIND(":",Sheet1!CQ20)+1,100)</f>
        <v>H4#特殊用地#城规</v>
      </c>
      <c r="H20" t="str">
        <f>MID(Sheet1!CR20,FIND(":",Sheet1!CR20)+1,100)</f>
        <v>H4</v>
      </c>
      <c r="I20" t="str">
        <f>MID(Sheet1!CS20,FIND(":",Sheet1!CS20)+1,100)</f>
        <v>H4#特殊用地#城规</v>
      </c>
      <c r="J20" t="str">
        <f>MID(Sheet1!CT20,FIND(":",Sheet1!CT20)+1,100)</f>
        <v>3</v>
      </c>
      <c r="K20" t="str">
        <f>MID(Sheet1!CU20,FIND(":",Sheet1!CU20)+1,100)</f>
        <v>2H4</v>
      </c>
      <c r="L20" t="str">
        <f ca="1">MID(Sheet1!CV20,FIND(":",Sheet1!CV20)+1,100)</f>
        <v>133,145,86</v>
      </c>
      <c r="M20" t="str">
        <f ca="1">MID(Sheet1!CW20,FIND(":",Sheet1!CW20)+1,100)</f>
        <v>面积*容积率</v>
      </c>
      <c r="N20" t="str">
        <f ca="1">MID(Sheet1!CX20,FIND(":",Sheet1!CX20)+1,100)</f>
        <v>地块建筑面积*0</v>
      </c>
      <c r="O20" t="str">
        <f ca="1">MID(Sheet1!CY20,FIND(":",Sheet1!CY20)+1,100)</f>
        <v>地块建筑面积*0</v>
      </c>
      <c r="P20" t="str">
        <f ca="1">MID(Sheet1!CZ20,FIND(":",Sheet1!CZ20)+1,100)</f>
        <v>地块建筑面积*0</v>
      </c>
      <c r="Q20" t="str">
        <f ca="1">MID(Sheet1!DA20,FIND(":",Sheet1!DA20)+1,100)</f>
        <v>地块建筑面积*0</v>
      </c>
      <c r="R20" t="str">
        <f ca="1">MID(Sheet1!DB20,FIND(":",Sheet1!DB20)+1,100)</f>
        <v>地块建筑面积*0</v>
      </c>
      <c r="S20" t="str">
        <f ca="1">MID(Sheet1!DC20,FIND(":",Sheet1!DC20)+1,100)</f>
        <v>地块建筑面积*0</v>
      </c>
      <c r="T20" t="str">
        <f ca="1">MID(Sheet1!DD20,FIND(":",Sheet1!DD20)+1,100)</f>
        <v>地块建筑面积*0</v>
      </c>
      <c r="U20" t="str">
        <f ca="1">MID(Sheet1!DE20,FIND(":",Sheet1!DE20)+1,100)</f>
        <v>面积*0</v>
      </c>
      <c r="V20" t="str">
        <f ca="1">MID(Sheet1!DF20,FIND(":",Sheet1!DF20)+1,100)</f>
        <v>面积*0</v>
      </c>
      <c r="W20" t="str">
        <f ca="1">MID(Sheet1!DG20,FIND(":",Sheet1!DG20)+1,100)</f>
        <v>-</v>
      </c>
      <c r="X20" t="str">
        <f ca="1">MID(Sheet1!DH20,FIND(":",Sheet1!DH20)+1,100)</f>
        <v>0</v>
      </c>
      <c r="Y20" t="str">
        <f ca="1">MID(Sheet1!DI20,FIND(":",Sheet1!DI20)+1,100)</f>
        <v>-</v>
      </c>
      <c r="Z20" t="str">
        <f ca="1">MID(Sheet1!DJ20,FIND(":",Sheet1!DJ20)+1,100)</f>
        <v>0</v>
      </c>
      <c r="AA20" t="str">
        <f ca="1">MID(Sheet1!DK20,FIND(":",Sheet1!DK20)+1,100)</f>
        <v>-</v>
      </c>
      <c r="AB20" t="str">
        <f ca="1">MID(Sheet1!DL20,FIND(":",Sheet1!DL20)+1,100)</f>
        <v>0</v>
      </c>
      <c r="AC20" t="str">
        <f ca="1">MID(Sheet1!DM20,FIND(":",Sheet1!DM20)+1,100)</f>
        <v>1.1个/100平方米</v>
      </c>
      <c r="AD20" t="str">
        <f ca="1">MID(Sheet1!DN20,FIND(":",Sheet1!DN20)+1,100)</f>
        <v>地块建筑面积*1.1/100</v>
      </c>
      <c r="AE20" t="str">
        <f ca="1">MID(Sheet1!DO20,FIND(":",Sheet1!DO20)+1,100)</f>
        <v>65立方米/公顷*日</v>
      </c>
      <c r="AF20" t="str">
        <f ca="1">MID(Sheet1!DP20,FIND(":",Sheet1!DP20)+1,100)</f>
        <v>用地面积*65</v>
      </c>
      <c r="AG20" t="str">
        <f ca="1">MID(Sheet1!DQ20,FIND(":",Sheet1!DQ20)+1,100)</f>
        <v>0.85</v>
      </c>
      <c r="AH20" t="str">
        <f ca="1">MID(Sheet1!DR20,FIND(":",Sheet1!DR20)+1,100)</f>
        <v>用水量*0.85</v>
      </c>
      <c r="AI20" t="str">
        <f ca="1">MID(Sheet1!DS20,FIND(":",Sheet1!DS20)+1,100)</f>
        <v>300千瓦/公顷</v>
      </c>
      <c r="AJ20" t="str">
        <f ca="1">MID(Sheet1!DT20,FIND(":",Sheet1!DT20)+1,100)</f>
        <v>0.8</v>
      </c>
      <c r="AK20" t="str">
        <f ca="1">MID(Sheet1!DU20,FIND(":",Sheet1!DU20)+1,100)</f>
        <v>用地面积*300*0.8</v>
      </c>
      <c r="AL20" t="str">
        <f ca="1">MID(Sheet1!DV20,FIND(":",Sheet1!DV20)+1,100)</f>
        <v>80门/公顷</v>
      </c>
      <c r="AM20" t="str">
        <f ca="1">MID(Sheet1!DW20,FIND(":",Sheet1!DW20)+1,100)</f>
        <v>用地面积*80</v>
      </c>
      <c r="AN20" t="str">
        <f ca="1">MID(Sheet1!DX20,FIND(":",Sheet1!DX20)+1,100)</f>
        <v>30门/公顷</v>
      </c>
      <c r="AO20" t="str">
        <f ca="1">MID(Sheet1!DY20,FIND(":",Sheet1!DY20)+1,100)</f>
        <v>用地面积*30</v>
      </c>
      <c r="AP20" t="str">
        <f ca="1">MID(Sheet1!DZ20,FIND(":",Sheet1!DZ20)+1,100)</f>
        <v>14pcu/万平方米，29：71</v>
      </c>
      <c r="AQ20" t="str">
        <f ca="1">MID(Sheet1!EA20,FIND(":",Sheet1!EA20)+1,100)</f>
        <v>地块建筑面积/10000*14*0.29</v>
      </c>
      <c r="AR20" t="str">
        <f ca="1">MID(Sheet1!EB20,FIND(":",Sheet1!EB20)+1,100)</f>
        <v>地块建筑面积/10000*14*0.71</v>
      </c>
      <c r="AS20" t="str">
        <f ca="1">MID(Sheet1!EC20,FIND(":",Sheet1!EC20)+1,100)</f>
        <v>-</v>
      </c>
      <c r="AT20" t="str">
        <f ca="1">MID(Sheet1!ED20,FIND(":",Sheet1!ED20)+1,100)</f>
        <v>0</v>
      </c>
      <c r="AU20" t="str">
        <f ca="1">MID(Sheet1!EE20,FIND(":",Sheet1!EE20)+1,100)</f>
        <v>-</v>
      </c>
      <c r="AV20" t="str">
        <f ca="1">MID(Sheet1!EF20,FIND(":",Sheet1!EF20)+1,100)</f>
        <v>0</v>
      </c>
      <c r="AW20" t="str">
        <f ca="1">MID(Sheet1!EG20,FIND(":",Sheet1!EG20)+1,100)</f>
        <v>其他建设用地</v>
      </c>
    </row>
    <row r="21" spans="1:49" x14ac:dyDescent="0.2">
      <c r="A21" t="str">
        <f>MID(Sheet1!CK21,FIND(":",Sheet1!CK21)+1,100)</f>
        <v>H49#其他特殊用地#城规</v>
      </c>
      <c r="B21" t="str">
        <f>MID(Sheet1!CL21,FIND(":",Sheet1!CL21)+1,100)</f>
        <v>其他特殊用地</v>
      </c>
      <c r="C21" t="str">
        <f>MID(Sheet1!CM21,FIND(":",Sheet1!CM21)+1,100)</f>
        <v/>
      </c>
      <c r="D21" t="str">
        <f>MID(Sheet1!CN21,FIND(":",Sheet1!CN21)+1,100)</f>
        <v>H49</v>
      </c>
      <c r="E21" t="str">
        <f>MID(Sheet1!CO21,FIND(":",Sheet1!CO21)+1,100)</f>
        <v>城规</v>
      </c>
      <c r="F21" t="str">
        <f>MID(Sheet1!CP21,FIND(":",Sheet1!CP21)+1,100)</f>
        <v>O19</v>
      </c>
      <c r="G21" t="str">
        <f>MID(Sheet1!CQ21,FIND(":",Sheet1!CQ21)+1,100)</f>
        <v>H4#特殊用地#城规</v>
      </c>
      <c r="H21" t="str">
        <f>MID(Sheet1!CR21,FIND(":",Sheet1!CR21)+1,100)</f>
        <v>H4</v>
      </c>
      <c r="I21" t="str">
        <f>MID(Sheet1!CS21,FIND(":",Sheet1!CS21)+1,100)</f>
        <v>H4#特殊用地#城规</v>
      </c>
      <c r="J21" t="str">
        <f>MID(Sheet1!CT21,FIND(":",Sheet1!CT21)+1,100)</f>
        <v>3</v>
      </c>
      <c r="K21" t="str">
        <f>MID(Sheet1!CU21,FIND(":",Sheet1!CU21)+1,100)</f>
        <v>2H4</v>
      </c>
      <c r="L21" t="str">
        <f ca="1">MID(Sheet1!CV21,FIND(":",Sheet1!CV21)+1,100)</f>
        <v>133,145,86</v>
      </c>
      <c r="M21" t="str">
        <f ca="1">MID(Sheet1!CW21,FIND(":",Sheet1!CW21)+1,100)</f>
        <v>面积*容积率</v>
      </c>
      <c r="N21" t="str">
        <f ca="1">MID(Sheet1!CX21,FIND(":",Sheet1!CX21)+1,100)</f>
        <v>地块建筑面积*0</v>
      </c>
      <c r="O21" t="str">
        <f ca="1">MID(Sheet1!CY21,FIND(":",Sheet1!CY21)+1,100)</f>
        <v>地块建筑面积*0</v>
      </c>
      <c r="P21" t="str">
        <f ca="1">MID(Sheet1!CZ21,FIND(":",Sheet1!CZ21)+1,100)</f>
        <v>地块建筑面积*0</v>
      </c>
      <c r="Q21" t="str">
        <f ca="1">MID(Sheet1!DA21,FIND(":",Sheet1!DA21)+1,100)</f>
        <v>地块建筑面积*0</v>
      </c>
      <c r="R21" t="str">
        <f ca="1">MID(Sheet1!DB21,FIND(":",Sheet1!DB21)+1,100)</f>
        <v>地块建筑面积*0</v>
      </c>
      <c r="S21" t="str">
        <f ca="1">MID(Sheet1!DC21,FIND(":",Sheet1!DC21)+1,100)</f>
        <v>地块建筑面积*0</v>
      </c>
      <c r="T21" t="str">
        <f ca="1">MID(Sheet1!DD21,FIND(":",Sheet1!DD21)+1,100)</f>
        <v>地块建筑面积*0</v>
      </c>
      <c r="U21" t="str">
        <f ca="1">MID(Sheet1!DE21,FIND(":",Sheet1!DE21)+1,100)</f>
        <v>面积*0</v>
      </c>
      <c r="V21" t="str">
        <f ca="1">MID(Sheet1!DF21,FIND(":",Sheet1!DF21)+1,100)</f>
        <v>面积*0</v>
      </c>
      <c r="W21" t="str">
        <f ca="1">MID(Sheet1!DG21,FIND(":",Sheet1!DG21)+1,100)</f>
        <v>-</v>
      </c>
      <c r="X21" t="str">
        <f ca="1">MID(Sheet1!DH21,FIND(":",Sheet1!DH21)+1,100)</f>
        <v>0</v>
      </c>
      <c r="Y21" t="str">
        <f ca="1">MID(Sheet1!DI21,FIND(":",Sheet1!DI21)+1,100)</f>
        <v>-</v>
      </c>
      <c r="Z21" t="str">
        <f ca="1">MID(Sheet1!DJ21,FIND(":",Sheet1!DJ21)+1,100)</f>
        <v>0</v>
      </c>
      <c r="AA21" t="str">
        <f ca="1">MID(Sheet1!DK21,FIND(":",Sheet1!DK21)+1,100)</f>
        <v>-</v>
      </c>
      <c r="AB21" t="str">
        <f ca="1">MID(Sheet1!DL21,FIND(":",Sheet1!DL21)+1,100)</f>
        <v>0</v>
      </c>
      <c r="AC21" t="str">
        <f ca="1">MID(Sheet1!DM21,FIND(":",Sheet1!DM21)+1,100)</f>
        <v>1.1个/100平方米</v>
      </c>
      <c r="AD21" t="str">
        <f ca="1">MID(Sheet1!DN21,FIND(":",Sheet1!DN21)+1,100)</f>
        <v>地块建筑面积*1.1/100</v>
      </c>
      <c r="AE21" t="str">
        <f ca="1">MID(Sheet1!DO21,FIND(":",Sheet1!DO21)+1,100)</f>
        <v>65立方米/公顷*日</v>
      </c>
      <c r="AF21" t="str">
        <f ca="1">MID(Sheet1!DP21,FIND(":",Sheet1!DP21)+1,100)</f>
        <v>用地面积*65</v>
      </c>
      <c r="AG21" t="str">
        <f ca="1">MID(Sheet1!DQ21,FIND(":",Sheet1!DQ21)+1,100)</f>
        <v>0.85</v>
      </c>
      <c r="AH21" t="str">
        <f ca="1">MID(Sheet1!DR21,FIND(":",Sheet1!DR21)+1,100)</f>
        <v>用水量*0.85</v>
      </c>
      <c r="AI21" t="str">
        <f ca="1">MID(Sheet1!DS21,FIND(":",Sheet1!DS21)+1,100)</f>
        <v>300千瓦/公顷</v>
      </c>
      <c r="AJ21" t="str">
        <f ca="1">MID(Sheet1!DT21,FIND(":",Sheet1!DT21)+1,100)</f>
        <v>0.8</v>
      </c>
      <c r="AK21" t="str">
        <f ca="1">MID(Sheet1!DU21,FIND(":",Sheet1!DU21)+1,100)</f>
        <v>用地面积*300*0.8</v>
      </c>
      <c r="AL21" t="str">
        <f ca="1">MID(Sheet1!DV21,FIND(":",Sheet1!DV21)+1,100)</f>
        <v>80门/公顷</v>
      </c>
      <c r="AM21" t="str">
        <f ca="1">MID(Sheet1!DW21,FIND(":",Sheet1!DW21)+1,100)</f>
        <v>用地面积*80</v>
      </c>
      <c r="AN21" t="str">
        <f ca="1">MID(Sheet1!DX21,FIND(":",Sheet1!DX21)+1,100)</f>
        <v>30门/公顷</v>
      </c>
      <c r="AO21" t="str">
        <f ca="1">MID(Sheet1!DY21,FIND(":",Sheet1!DY21)+1,100)</f>
        <v>用地面积*30</v>
      </c>
      <c r="AP21" t="str">
        <f ca="1">MID(Sheet1!DZ21,FIND(":",Sheet1!DZ21)+1,100)</f>
        <v>14pcu/万平方米，29：71</v>
      </c>
      <c r="AQ21" t="str">
        <f ca="1">MID(Sheet1!EA21,FIND(":",Sheet1!EA21)+1,100)</f>
        <v>地块建筑面积/10000*14*0.29</v>
      </c>
      <c r="AR21" t="str">
        <f ca="1">MID(Sheet1!EB21,FIND(":",Sheet1!EB21)+1,100)</f>
        <v>地块建筑面积/10000*14*0.71</v>
      </c>
      <c r="AS21" t="str">
        <f ca="1">MID(Sheet1!EC21,FIND(":",Sheet1!EC21)+1,100)</f>
        <v>-</v>
      </c>
      <c r="AT21" t="str">
        <f ca="1">MID(Sheet1!ED21,FIND(":",Sheet1!ED21)+1,100)</f>
        <v>0</v>
      </c>
      <c r="AU21" t="str">
        <f ca="1">MID(Sheet1!EE21,FIND(":",Sheet1!EE21)+1,100)</f>
        <v>-</v>
      </c>
      <c r="AV21" t="str">
        <f ca="1">MID(Sheet1!EF21,FIND(":",Sheet1!EF21)+1,100)</f>
        <v>0</v>
      </c>
      <c r="AW21" t="str">
        <f ca="1">MID(Sheet1!EG21,FIND(":",Sheet1!EG21)+1,100)</f>
        <v>其他建设用地</v>
      </c>
    </row>
    <row r="22" spans="1:49" x14ac:dyDescent="0.2">
      <c r="A22" t="str">
        <f>MID(Sheet1!CK22,FIND(":",Sheet1!CK22)+1,100)</f>
        <v>H5#采矿用地#城规</v>
      </c>
      <c r="B22" t="str">
        <f>MID(Sheet1!CL22,FIND(":",Sheet1!CL22)+1,100)</f>
        <v>采矿用地</v>
      </c>
      <c r="C22" t="str">
        <f>MID(Sheet1!CM22,FIND(":",Sheet1!CM22)+1,100)</f>
        <v/>
      </c>
      <c r="D22" t="str">
        <f>MID(Sheet1!CN22,FIND(":",Sheet1!CN22)+1,100)</f>
        <v>H5</v>
      </c>
      <c r="E22" t="str">
        <f>MID(Sheet1!CO22,FIND(":",Sheet1!CO22)+1,100)</f>
        <v>城规</v>
      </c>
      <c r="F22" t="str">
        <f>MID(Sheet1!CP22,FIND(":",Sheet1!CP22)+1,100)</f>
        <v/>
      </c>
      <c r="G22" t="str">
        <f>MID(Sheet1!CQ22,FIND(":",Sheet1!CQ22)+1,100)</f>
        <v>H#建设用地#城规</v>
      </c>
      <c r="H22" t="str">
        <f>MID(Sheet1!CR22,FIND(":",Sheet1!CR22)+1,100)</f>
        <v>H</v>
      </c>
      <c r="I22" t="str">
        <f>MID(Sheet1!CS22,FIND(":",Sheet1!CS22)+1,100)</f>
        <v>H#建设用地#城规</v>
      </c>
      <c r="J22" t="str">
        <f>MID(Sheet1!CT22,FIND(":",Sheet1!CT22)+1,100)</f>
        <v>2</v>
      </c>
      <c r="K22" t="str">
        <f>MID(Sheet1!CU22,FIND(":",Sheet1!CU22)+1,100)</f>
        <v>1H</v>
      </c>
      <c r="L22" t="str">
        <f ca="1">MID(Sheet1!CV22,FIND(":",Sheet1!CV22)+1,100)</f>
        <v>158,108,84</v>
      </c>
      <c r="M22" t="str">
        <f ca="1">MID(Sheet1!CW22,FIND(":",Sheet1!CW22)+1,100)</f>
        <v>面积*容积率</v>
      </c>
      <c r="N22" t="str">
        <f ca="1">MID(Sheet1!CX22,FIND(":",Sheet1!CX22)+1,100)</f>
        <v>地块建筑面积*0</v>
      </c>
      <c r="O22" t="str">
        <f ca="1">MID(Sheet1!CY22,FIND(":",Sheet1!CY22)+1,100)</f>
        <v>地块建筑面积*0</v>
      </c>
      <c r="P22" t="str">
        <f ca="1">MID(Sheet1!CZ22,FIND(":",Sheet1!CZ22)+1,100)</f>
        <v>地块建筑面积*0</v>
      </c>
      <c r="Q22" t="str">
        <f ca="1">MID(Sheet1!DA22,FIND(":",Sheet1!DA22)+1,100)</f>
        <v>地块建筑面积*0</v>
      </c>
      <c r="R22" t="str">
        <f ca="1">MID(Sheet1!DB22,FIND(":",Sheet1!DB22)+1,100)</f>
        <v>地块建筑面积*0</v>
      </c>
      <c r="S22" t="str">
        <f ca="1">MID(Sheet1!DC22,FIND(":",Sheet1!DC22)+1,100)</f>
        <v>地块建筑面积*0</v>
      </c>
      <c r="T22" t="str">
        <f ca="1">MID(Sheet1!DD22,FIND(":",Sheet1!DD22)+1,100)</f>
        <v>地块建筑面积*0</v>
      </c>
      <c r="U22" t="str">
        <f ca="1">MID(Sheet1!DE22,FIND(":",Sheet1!DE22)+1,100)</f>
        <v>面积*0</v>
      </c>
      <c r="V22" t="str">
        <f ca="1">MID(Sheet1!DF22,FIND(":",Sheet1!DF22)+1,100)</f>
        <v>面积*0</v>
      </c>
      <c r="W22" t="str">
        <f ca="1">MID(Sheet1!DG22,FIND(":",Sheet1!DG22)+1,100)</f>
        <v>-</v>
      </c>
      <c r="X22" t="str">
        <f ca="1">MID(Sheet1!DH22,FIND(":",Sheet1!DH22)+1,100)</f>
        <v>0</v>
      </c>
      <c r="Y22" t="str">
        <f ca="1">MID(Sheet1!DI22,FIND(":",Sheet1!DI22)+1,100)</f>
        <v>-</v>
      </c>
      <c r="Z22" t="str">
        <f ca="1">MID(Sheet1!DJ22,FIND(":",Sheet1!DJ22)+1,100)</f>
        <v>0</v>
      </c>
      <c r="AA22" t="str">
        <f ca="1">MID(Sheet1!DK22,FIND(":",Sheet1!DK22)+1,100)</f>
        <v>-</v>
      </c>
      <c r="AB22" t="str">
        <f ca="1">MID(Sheet1!DL22,FIND(":",Sheet1!DL22)+1,100)</f>
        <v>0</v>
      </c>
      <c r="AC22" t="str">
        <f ca="1">MID(Sheet1!DM22,FIND(":",Sheet1!DM22)+1,100)</f>
        <v>-</v>
      </c>
      <c r="AD22" t="str">
        <f ca="1">MID(Sheet1!DN22,FIND(":",Sheet1!DN22)+1,100)</f>
        <v>0</v>
      </c>
      <c r="AE22" t="str">
        <f ca="1">MID(Sheet1!DO22,FIND(":",Sheet1!DO22)+1,100)</f>
        <v>-</v>
      </c>
      <c r="AF22" t="str">
        <f ca="1">MID(Sheet1!DP22,FIND(":",Sheet1!DP22)+1,100)</f>
        <v>0</v>
      </c>
      <c r="AG22" t="str">
        <f ca="1">MID(Sheet1!DQ22,FIND(":",Sheet1!DQ22)+1,100)</f>
        <v>0</v>
      </c>
      <c r="AH22" t="str">
        <f ca="1">MID(Sheet1!DR22,FIND(":",Sheet1!DR22)+1,100)</f>
        <v>用水量*0</v>
      </c>
      <c r="AI22" t="str">
        <f ca="1">MID(Sheet1!DS22,FIND(":",Sheet1!DS22)+1,100)</f>
        <v>-</v>
      </c>
      <c r="AJ22" t="str">
        <f ca="1">MID(Sheet1!DT22,FIND(":",Sheet1!DT22)+1,100)</f>
        <v>0</v>
      </c>
      <c r="AK22" t="str">
        <f ca="1">MID(Sheet1!DU22,FIND(":",Sheet1!DU22)+1,100)</f>
        <v>0</v>
      </c>
      <c r="AL22" t="str">
        <f ca="1">MID(Sheet1!DV22,FIND(":",Sheet1!DV22)+1,100)</f>
        <v>-</v>
      </c>
      <c r="AM22" t="str">
        <f ca="1">MID(Sheet1!DW22,FIND(":",Sheet1!DW22)+1,100)</f>
        <v>0</v>
      </c>
      <c r="AN22" t="str">
        <f ca="1">MID(Sheet1!DX22,FIND(":",Sheet1!DX22)+1,100)</f>
        <v>-</v>
      </c>
      <c r="AO22" t="str">
        <f ca="1">MID(Sheet1!DY22,FIND(":",Sheet1!DY22)+1,100)</f>
        <v>0</v>
      </c>
      <c r="AP22" t="str">
        <f ca="1">MID(Sheet1!DZ22,FIND(":",Sheet1!DZ22)+1,100)</f>
        <v>-</v>
      </c>
      <c r="AQ22" t="str">
        <f ca="1">MID(Sheet1!EA22,FIND(":",Sheet1!EA22)+1,100)</f>
        <v>0</v>
      </c>
      <c r="AR22" t="str">
        <f ca="1">MID(Sheet1!EB22,FIND(":",Sheet1!EB22)+1,100)</f>
        <v>0</v>
      </c>
      <c r="AS22" t="str">
        <f ca="1">MID(Sheet1!EC22,FIND(":",Sheet1!EC22)+1,100)</f>
        <v>-</v>
      </c>
      <c r="AT22" t="str">
        <f ca="1">MID(Sheet1!ED22,FIND(":",Sheet1!ED22)+1,100)</f>
        <v>0</v>
      </c>
      <c r="AU22" t="str">
        <f ca="1">MID(Sheet1!EE22,FIND(":",Sheet1!EE22)+1,100)</f>
        <v>-</v>
      </c>
      <c r="AV22" t="str">
        <f ca="1">MID(Sheet1!EF22,FIND(":",Sheet1!EF22)+1,100)</f>
        <v>0</v>
      </c>
      <c r="AW22" t="str">
        <f ca="1">MID(Sheet1!EG22,FIND(":",Sheet1!EG22)+1,100)</f>
        <v>其他建设用地</v>
      </c>
    </row>
    <row r="23" spans="1:49" x14ac:dyDescent="0.2">
      <c r="A23" t="str">
        <f>MID(Sheet1!CK23,FIND(":",Sheet1!CK23)+1,100)</f>
        <v>H51#采矿设施用地#城规</v>
      </c>
      <c r="B23" t="str">
        <f>MID(Sheet1!CL23,FIND(":",Sheet1!CL23)+1,100)</f>
        <v>采矿设施用地</v>
      </c>
      <c r="C23" t="str">
        <f>MID(Sheet1!CM23,FIND(":",Sheet1!CM23)+1,100)</f>
        <v/>
      </c>
      <c r="D23" t="str">
        <f>MID(Sheet1!CN23,FIND(":",Sheet1!CN23)+1,100)</f>
        <v>H51</v>
      </c>
      <c r="E23" t="str">
        <f>MID(Sheet1!CO23,FIND(":",Sheet1!CO23)+1,100)</f>
        <v>城规</v>
      </c>
      <c r="F23" t="str">
        <f>MID(Sheet1!CP23,FIND(":",Sheet1!CP23)+1,100)</f>
        <v>M4</v>
      </c>
      <c r="G23" t="str">
        <f>MID(Sheet1!CQ23,FIND(":",Sheet1!CQ23)+1,100)</f>
        <v>H5#采矿用地#城规</v>
      </c>
      <c r="H23" t="str">
        <f>MID(Sheet1!CR23,FIND(":",Sheet1!CR23)+1,100)</f>
        <v>H5</v>
      </c>
      <c r="I23" t="str">
        <f>MID(Sheet1!CS23,FIND(":",Sheet1!CS23)+1,100)</f>
        <v>H5#采矿用地#城规</v>
      </c>
      <c r="J23" t="str">
        <f>MID(Sheet1!CT23,FIND(":",Sheet1!CT23)+1,100)</f>
        <v>3</v>
      </c>
      <c r="K23" t="str">
        <f>MID(Sheet1!CU23,FIND(":",Sheet1!CU23)+1,100)</f>
        <v>2H5</v>
      </c>
      <c r="L23" t="str">
        <f ca="1">MID(Sheet1!CV23,FIND(":",Sheet1!CV23)+1,100)</f>
        <v>158,108,84</v>
      </c>
      <c r="M23" t="str">
        <f ca="1">MID(Sheet1!CW23,FIND(":",Sheet1!CW23)+1,100)</f>
        <v>面积*容积率</v>
      </c>
      <c r="N23" t="str">
        <f ca="1">MID(Sheet1!CX23,FIND(":",Sheet1!CX23)+1,100)</f>
        <v>地块建筑面积*0</v>
      </c>
      <c r="O23" t="str">
        <f ca="1">MID(Sheet1!CY23,FIND(":",Sheet1!CY23)+1,100)</f>
        <v>地块建筑面积*0</v>
      </c>
      <c r="P23" t="str">
        <f ca="1">MID(Sheet1!CZ23,FIND(":",Sheet1!CZ23)+1,100)</f>
        <v>地块建筑面积*0</v>
      </c>
      <c r="Q23" t="str">
        <f ca="1">MID(Sheet1!DA23,FIND(":",Sheet1!DA23)+1,100)</f>
        <v>地块建筑面积*0</v>
      </c>
      <c r="R23" t="str">
        <f ca="1">MID(Sheet1!DB23,FIND(":",Sheet1!DB23)+1,100)</f>
        <v>地块建筑面积*0</v>
      </c>
      <c r="S23" t="str">
        <f ca="1">MID(Sheet1!DC23,FIND(":",Sheet1!DC23)+1,100)</f>
        <v>地块建筑面积*0</v>
      </c>
      <c r="T23" t="str">
        <f ca="1">MID(Sheet1!DD23,FIND(":",Sheet1!DD23)+1,100)</f>
        <v>地块建筑面积*0</v>
      </c>
      <c r="U23" t="str">
        <f ca="1">MID(Sheet1!DE23,FIND(":",Sheet1!DE23)+1,100)</f>
        <v>面积*0</v>
      </c>
      <c r="V23" t="str">
        <f ca="1">MID(Sheet1!DF23,FIND(":",Sheet1!DF23)+1,100)</f>
        <v>面积*0</v>
      </c>
      <c r="W23" t="str">
        <f ca="1">MID(Sheet1!DG23,FIND(":",Sheet1!DG23)+1,100)</f>
        <v>-</v>
      </c>
      <c r="X23" t="str">
        <f ca="1">MID(Sheet1!DH23,FIND(":",Sheet1!DH23)+1,100)</f>
        <v>0</v>
      </c>
      <c r="Y23" t="str">
        <f ca="1">MID(Sheet1!DI23,FIND(":",Sheet1!DI23)+1,100)</f>
        <v>-</v>
      </c>
      <c r="Z23" t="str">
        <f ca="1">MID(Sheet1!DJ23,FIND(":",Sheet1!DJ23)+1,100)</f>
        <v>0</v>
      </c>
      <c r="AA23" t="str">
        <f ca="1">MID(Sheet1!DK23,FIND(":",Sheet1!DK23)+1,100)</f>
        <v>-</v>
      </c>
      <c r="AB23" t="str">
        <f ca="1">MID(Sheet1!DL23,FIND(":",Sheet1!DL23)+1,100)</f>
        <v>0</v>
      </c>
      <c r="AC23" t="str">
        <f ca="1">MID(Sheet1!DM23,FIND(":",Sheet1!DM23)+1,100)</f>
        <v>-</v>
      </c>
      <c r="AD23" t="str">
        <f ca="1">MID(Sheet1!DN23,FIND(":",Sheet1!DN23)+1,100)</f>
        <v>0</v>
      </c>
      <c r="AE23" t="str">
        <f ca="1">MID(Sheet1!DO23,FIND(":",Sheet1!DO23)+1,100)</f>
        <v>-</v>
      </c>
      <c r="AF23" t="str">
        <f ca="1">MID(Sheet1!DP23,FIND(":",Sheet1!DP23)+1,100)</f>
        <v>0</v>
      </c>
      <c r="AG23" t="str">
        <f ca="1">MID(Sheet1!DQ23,FIND(":",Sheet1!DQ23)+1,100)</f>
        <v>0</v>
      </c>
      <c r="AH23" t="str">
        <f ca="1">MID(Sheet1!DR23,FIND(":",Sheet1!DR23)+1,100)</f>
        <v>用水量*0</v>
      </c>
      <c r="AI23" t="str">
        <f ca="1">MID(Sheet1!DS23,FIND(":",Sheet1!DS23)+1,100)</f>
        <v>-</v>
      </c>
      <c r="AJ23" t="str">
        <f ca="1">MID(Sheet1!DT23,FIND(":",Sheet1!DT23)+1,100)</f>
        <v>0</v>
      </c>
      <c r="AK23" t="str">
        <f ca="1">MID(Sheet1!DU23,FIND(":",Sheet1!DU23)+1,100)</f>
        <v>0</v>
      </c>
      <c r="AL23" t="str">
        <f ca="1">MID(Sheet1!DV23,FIND(":",Sheet1!DV23)+1,100)</f>
        <v>-</v>
      </c>
      <c r="AM23" t="str">
        <f ca="1">MID(Sheet1!DW23,FIND(":",Sheet1!DW23)+1,100)</f>
        <v>0</v>
      </c>
      <c r="AN23" t="str">
        <f ca="1">MID(Sheet1!DX23,FIND(":",Sheet1!DX23)+1,100)</f>
        <v>-</v>
      </c>
      <c r="AO23" t="str">
        <f ca="1">MID(Sheet1!DY23,FIND(":",Sheet1!DY23)+1,100)</f>
        <v>0</v>
      </c>
      <c r="AP23" t="str">
        <f ca="1">MID(Sheet1!DZ23,FIND(":",Sheet1!DZ23)+1,100)</f>
        <v>-</v>
      </c>
      <c r="AQ23" t="str">
        <f ca="1">MID(Sheet1!EA23,FIND(":",Sheet1!EA23)+1,100)</f>
        <v>0</v>
      </c>
      <c r="AR23" t="str">
        <f ca="1">MID(Sheet1!EB23,FIND(":",Sheet1!EB23)+1,100)</f>
        <v>0</v>
      </c>
      <c r="AS23" t="str">
        <f ca="1">MID(Sheet1!EC23,FIND(":",Sheet1!EC23)+1,100)</f>
        <v>-</v>
      </c>
      <c r="AT23" t="str">
        <f ca="1">MID(Sheet1!ED23,FIND(":",Sheet1!ED23)+1,100)</f>
        <v>0</v>
      </c>
      <c r="AU23" t="str">
        <f ca="1">MID(Sheet1!EE23,FIND(":",Sheet1!EE23)+1,100)</f>
        <v>-</v>
      </c>
      <c r="AV23" t="str">
        <f ca="1">MID(Sheet1!EF23,FIND(":",Sheet1!EF23)+1,100)</f>
        <v>0</v>
      </c>
      <c r="AW23" t="str">
        <f ca="1">MID(Sheet1!EG23,FIND(":",Sheet1!EG23)+1,100)</f>
        <v>其他建设用地</v>
      </c>
    </row>
    <row r="24" spans="1:49" x14ac:dyDescent="0.2">
      <c r="A24" t="str">
        <f>MID(Sheet1!CK24,FIND(":",Sheet1!CK24)+1,100)</f>
        <v>H52#盐田#城规</v>
      </c>
      <c r="B24" t="str">
        <f>MID(Sheet1!CL24,FIND(":",Sheet1!CL24)+1,100)</f>
        <v>盐田</v>
      </c>
      <c r="C24" t="str">
        <f>MID(Sheet1!CM24,FIND(":",Sheet1!CM24)+1,100)</f>
        <v/>
      </c>
      <c r="D24" t="str">
        <f>MID(Sheet1!CN24,FIND(":",Sheet1!CN24)+1,100)</f>
        <v>H52</v>
      </c>
      <c r="E24" t="str">
        <f>MID(Sheet1!CO24,FIND(":",Sheet1!CO24)+1,100)</f>
        <v>城规</v>
      </c>
      <c r="F24" t="str">
        <f>MID(Sheet1!CP24,FIND(":",Sheet1!CP24)+1,100)</f>
        <v>M5</v>
      </c>
      <c r="G24" t="str">
        <f>MID(Sheet1!CQ24,FIND(":",Sheet1!CQ24)+1,100)</f>
        <v>H5#采矿用地#城规</v>
      </c>
      <c r="H24" t="str">
        <f>MID(Sheet1!CR24,FIND(":",Sheet1!CR24)+1,100)</f>
        <v>H5</v>
      </c>
      <c r="I24" t="str">
        <f>MID(Sheet1!CS24,FIND(":",Sheet1!CS24)+1,100)</f>
        <v>H5#采矿用地#城规</v>
      </c>
      <c r="J24" t="str">
        <f>MID(Sheet1!CT24,FIND(":",Sheet1!CT24)+1,100)</f>
        <v>3</v>
      </c>
      <c r="K24" t="str">
        <f>MID(Sheet1!CU24,FIND(":",Sheet1!CU24)+1,100)</f>
        <v>2H5</v>
      </c>
      <c r="L24" t="str">
        <f ca="1">MID(Sheet1!CV24,FIND(":",Sheet1!CV24)+1,100)</f>
        <v>158,108,84</v>
      </c>
      <c r="M24" t="str">
        <f ca="1">MID(Sheet1!CW24,FIND(":",Sheet1!CW24)+1,100)</f>
        <v>面积*容积率</v>
      </c>
      <c r="N24" t="str">
        <f ca="1">MID(Sheet1!CX24,FIND(":",Sheet1!CX24)+1,100)</f>
        <v>地块建筑面积*0</v>
      </c>
      <c r="O24" t="str">
        <f ca="1">MID(Sheet1!CY24,FIND(":",Sheet1!CY24)+1,100)</f>
        <v>地块建筑面积*0</v>
      </c>
      <c r="P24" t="str">
        <f ca="1">MID(Sheet1!CZ24,FIND(":",Sheet1!CZ24)+1,100)</f>
        <v>地块建筑面积*0</v>
      </c>
      <c r="Q24" t="str">
        <f ca="1">MID(Sheet1!DA24,FIND(":",Sheet1!DA24)+1,100)</f>
        <v>地块建筑面积*0</v>
      </c>
      <c r="R24" t="str">
        <f ca="1">MID(Sheet1!DB24,FIND(":",Sheet1!DB24)+1,100)</f>
        <v>地块建筑面积*0</v>
      </c>
      <c r="S24" t="str">
        <f ca="1">MID(Sheet1!DC24,FIND(":",Sheet1!DC24)+1,100)</f>
        <v>地块建筑面积*0</v>
      </c>
      <c r="T24" t="str">
        <f ca="1">MID(Sheet1!DD24,FIND(":",Sheet1!DD24)+1,100)</f>
        <v>地块建筑面积*0</v>
      </c>
      <c r="U24" t="str">
        <f ca="1">MID(Sheet1!DE24,FIND(":",Sheet1!DE24)+1,100)</f>
        <v>面积*0</v>
      </c>
      <c r="V24" t="str">
        <f ca="1">MID(Sheet1!DF24,FIND(":",Sheet1!DF24)+1,100)</f>
        <v>面积*0</v>
      </c>
      <c r="W24" t="str">
        <f ca="1">MID(Sheet1!DG24,FIND(":",Sheet1!DG24)+1,100)</f>
        <v>-</v>
      </c>
      <c r="X24" t="str">
        <f ca="1">MID(Sheet1!DH24,FIND(":",Sheet1!DH24)+1,100)</f>
        <v>0</v>
      </c>
      <c r="Y24" t="str">
        <f ca="1">MID(Sheet1!DI24,FIND(":",Sheet1!DI24)+1,100)</f>
        <v>-</v>
      </c>
      <c r="Z24" t="str">
        <f ca="1">MID(Sheet1!DJ24,FIND(":",Sheet1!DJ24)+1,100)</f>
        <v>0</v>
      </c>
      <c r="AA24" t="str">
        <f ca="1">MID(Sheet1!DK24,FIND(":",Sheet1!DK24)+1,100)</f>
        <v>-</v>
      </c>
      <c r="AB24" t="str">
        <f ca="1">MID(Sheet1!DL24,FIND(":",Sheet1!DL24)+1,100)</f>
        <v>0</v>
      </c>
      <c r="AC24" t="str">
        <f ca="1">MID(Sheet1!DM24,FIND(":",Sheet1!DM24)+1,100)</f>
        <v>-</v>
      </c>
      <c r="AD24" t="str">
        <f ca="1">MID(Sheet1!DN24,FIND(":",Sheet1!DN24)+1,100)</f>
        <v>0</v>
      </c>
      <c r="AE24" t="str">
        <f ca="1">MID(Sheet1!DO24,FIND(":",Sheet1!DO24)+1,100)</f>
        <v>-</v>
      </c>
      <c r="AF24" t="str">
        <f ca="1">MID(Sheet1!DP24,FIND(":",Sheet1!DP24)+1,100)</f>
        <v>0</v>
      </c>
      <c r="AG24" t="str">
        <f ca="1">MID(Sheet1!DQ24,FIND(":",Sheet1!DQ24)+1,100)</f>
        <v>0</v>
      </c>
      <c r="AH24" t="str">
        <f ca="1">MID(Sheet1!DR24,FIND(":",Sheet1!DR24)+1,100)</f>
        <v>用水量*0</v>
      </c>
      <c r="AI24" t="str">
        <f ca="1">MID(Sheet1!DS24,FIND(":",Sheet1!DS24)+1,100)</f>
        <v>-</v>
      </c>
      <c r="AJ24" t="str">
        <f ca="1">MID(Sheet1!DT24,FIND(":",Sheet1!DT24)+1,100)</f>
        <v>0</v>
      </c>
      <c r="AK24" t="str">
        <f ca="1">MID(Sheet1!DU24,FIND(":",Sheet1!DU24)+1,100)</f>
        <v>0</v>
      </c>
      <c r="AL24" t="str">
        <f ca="1">MID(Sheet1!DV24,FIND(":",Sheet1!DV24)+1,100)</f>
        <v>-</v>
      </c>
      <c r="AM24" t="str">
        <f ca="1">MID(Sheet1!DW24,FIND(":",Sheet1!DW24)+1,100)</f>
        <v>0</v>
      </c>
      <c r="AN24" t="str">
        <f ca="1">MID(Sheet1!DX24,FIND(":",Sheet1!DX24)+1,100)</f>
        <v>-</v>
      </c>
      <c r="AO24" t="str">
        <f ca="1">MID(Sheet1!DY24,FIND(":",Sheet1!DY24)+1,100)</f>
        <v>0</v>
      </c>
      <c r="AP24" t="str">
        <f ca="1">MID(Sheet1!DZ24,FIND(":",Sheet1!DZ24)+1,100)</f>
        <v>-</v>
      </c>
      <c r="AQ24" t="str">
        <f ca="1">MID(Sheet1!EA24,FIND(":",Sheet1!EA24)+1,100)</f>
        <v>0</v>
      </c>
      <c r="AR24" t="str">
        <f ca="1">MID(Sheet1!EB24,FIND(":",Sheet1!EB24)+1,100)</f>
        <v>0</v>
      </c>
      <c r="AS24" t="str">
        <f ca="1">MID(Sheet1!EC24,FIND(":",Sheet1!EC24)+1,100)</f>
        <v>-</v>
      </c>
      <c r="AT24" t="str">
        <f ca="1">MID(Sheet1!ED24,FIND(":",Sheet1!ED24)+1,100)</f>
        <v>0</v>
      </c>
      <c r="AU24" t="str">
        <f ca="1">MID(Sheet1!EE24,FIND(":",Sheet1!EE24)+1,100)</f>
        <v>-</v>
      </c>
      <c r="AV24" t="str">
        <f ca="1">MID(Sheet1!EF24,FIND(":",Sheet1!EF24)+1,100)</f>
        <v>0</v>
      </c>
      <c r="AW24" t="str">
        <f ca="1">MID(Sheet1!EG24,FIND(":",Sheet1!EG24)+1,100)</f>
        <v>其他建设用地</v>
      </c>
    </row>
    <row r="25" spans="1:49" x14ac:dyDescent="0.2">
      <c r="A25" t="str">
        <f>MID(Sheet1!CK25,FIND(":",Sheet1!CK25)+1,100)</f>
        <v>H6#备用地#城规</v>
      </c>
      <c r="B25" t="str">
        <f>MID(Sheet1!CL25,FIND(":",Sheet1!CL25)+1,100)</f>
        <v>备用地</v>
      </c>
      <c r="C25" t="str">
        <f>MID(Sheet1!CM25,FIND(":",Sheet1!CM25)+1,100)</f>
        <v/>
      </c>
      <c r="D25" t="str">
        <f>MID(Sheet1!CN25,FIND(":",Sheet1!CN25)+1,100)</f>
        <v>H6</v>
      </c>
      <c r="E25" t="str">
        <f>MID(Sheet1!CO25,FIND(":",Sheet1!CO25)+1,100)</f>
        <v>城规</v>
      </c>
      <c r="F25" t="str">
        <f>MID(Sheet1!CP25,FIND(":",Sheet1!CP25)+1,100)</f>
        <v>O2Mu</v>
      </c>
      <c r="G25" t="str">
        <f>MID(Sheet1!CQ25,FIND(":",Sheet1!CQ25)+1,100)</f>
        <v>H#建设用地#城规</v>
      </c>
      <c r="H25" t="str">
        <f>MID(Sheet1!CR25,FIND(":",Sheet1!CR25)+1,100)</f>
        <v>H</v>
      </c>
      <c r="I25" t="str">
        <f>MID(Sheet1!CS25,FIND(":",Sheet1!CS25)+1,100)</f>
        <v>H#建设用地#城规</v>
      </c>
      <c r="J25" t="str">
        <f>MID(Sheet1!CT25,FIND(":",Sheet1!CT25)+1,100)</f>
        <v>2</v>
      </c>
      <c r="K25" t="str">
        <f>MID(Sheet1!CU25,FIND(":",Sheet1!CU25)+1,100)</f>
        <v>1H</v>
      </c>
      <c r="L25" t="str">
        <f ca="1">MID(Sheet1!CV25,FIND(":",Sheet1!CV25)+1,100)</f>
        <v>255,255,255</v>
      </c>
      <c r="M25" t="str">
        <f ca="1">MID(Sheet1!CW25,FIND(":",Sheet1!CW25)+1,100)</f>
        <v>面积*容积率</v>
      </c>
      <c r="N25" t="str">
        <f ca="1">MID(Sheet1!CX25,FIND(":",Sheet1!CX25)+1,100)</f>
        <v>地块建筑面积*0</v>
      </c>
      <c r="O25" t="str">
        <f ca="1">MID(Sheet1!CY25,FIND(":",Sheet1!CY25)+1,100)</f>
        <v>地块建筑面积*0</v>
      </c>
      <c r="P25" t="str">
        <f ca="1">MID(Sheet1!CZ25,FIND(":",Sheet1!CZ25)+1,100)</f>
        <v>地块建筑面积*0</v>
      </c>
      <c r="Q25" t="str">
        <f ca="1">MID(Sheet1!DA25,FIND(":",Sheet1!DA25)+1,100)</f>
        <v>地块建筑面积*0</v>
      </c>
      <c r="R25" t="str">
        <f ca="1">MID(Sheet1!DB25,FIND(":",Sheet1!DB25)+1,100)</f>
        <v>地块建筑面积*0</v>
      </c>
      <c r="S25" t="str">
        <f ca="1">MID(Sheet1!DC25,FIND(":",Sheet1!DC25)+1,100)</f>
        <v>地块建筑面积*0</v>
      </c>
      <c r="T25" t="str">
        <f ca="1">MID(Sheet1!DD25,FIND(":",Sheet1!DD25)+1,100)</f>
        <v>地块建筑面积*0</v>
      </c>
      <c r="U25" t="str">
        <f ca="1">MID(Sheet1!DE25,FIND(":",Sheet1!DE25)+1,100)</f>
        <v>面积*0</v>
      </c>
      <c r="V25" t="str">
        <f ca="1">MID(Sheet1!DF25,FIND(":",Sheet1!DF25)+1,100)</f>
        <v>面积*0</v>
      </c>
      <c r="W25" t="str">
        <f ca="1">MID(Sheet1!DG25,FIND(":",Sheet1!DG25)+1,100)</f>
        <v>-</v>
      </c>
      <c r="X25" t="str">
        <f ca="1">MID(Sheet1!DH25,FIND(":",Sheet1!DH25)+1,100)</f>
        <v>0</v>
      </c>
      <c r="Y25" t="str">
        <f ca="1">MID(Sheet1!DI25,FIND(":",Sheet1!DI25)+1,100)</f>
        <v>-</v>
      </c>
      <c r="Z25" t="str">
        <f ca="1">MID(Sheet1!DJ25,FIND(":",Sheet1!DJ25)+1,100)</f>
        <v>0</v>
      </c>
      <c r="AA25" t="str">
        <f ca="1">MID(Sheet1!DK25,FIND(":",Sheet1!DK25)+1,100)</f>
        <v>-</v>
      </c>
      <c r="AB25" t="str">
        <f ca="1">MID(Sheet1!DL25,FIND(":",Sheet1!DL25)+1,100)</f>
        <v>0</v>
      </c>
      <c r="AC25" t="str">
        <f ca="1">MID(Sheet1!DM25,FIND(":",Sheet1!DM25)+1,100)</f>
        <v>-</v>
      </c>
      <c r="AD25" t="str">
        <f ca="1">MID(Sheet1!DN25,FIND(":",Sheet1!DN25)+1,100)</f>
        <v>0</v>
      </c>
      <c r="AE25" t="str">
        <f ca="1">MID(Sheet1!DO25,FIND(":",Sheet1!DO25)+1,100)</f>
        <v>-</v>
      </c>
      <c r="AF25" t="str">
        <f ca="1">MID(Sheet1!DP25,FIND(":",Sheet1!DP25)+1,100)</f>
        <v>0</v>
      </c>
      <c r="AG25" t="str">
        <f ca="1">MID(Sheet1!DQ25,FIND(":",Sheet1!DQ25)+1,100)</f>
        <v>0</v>
      </c>
      <c r="AH25" t="str">
        <f ca="1">MID(Sheet1!DR25,FIND(":",Sheet1!DR25)+1,100)</f>
        <v>用水量*0</v>
      </c>
      <c r="AI25" t="str">
        <f ca="1">MID(Sheet1!DS25,FIND(":",Sheet1!DS25)+1,100)</f>
        <v>-</v>
      </c>
      <c r="AJ25" t="str">
        <f ca="1">MID(Sheet1!DT25,FIND(":",Sheet1!DT25)+1,100)</f>
        <v>0</v>
      </c>
      <c r="AK25" t="str">
        <f ca="1">MID(Sheet1!DU25,FIND(":",Sheet1!DU25)+1,100)</f>
        <v>0</v>
      </c>
      <c r="AL25" t="str">
        <f ca="1">MID(Sheet1!DV25,FIND(":",Sheet1!DV25)+1,100)</f>
        <v>-</v>
      </c>
      <c r="AM25" t="str">
        <f ca="1">MID(Sheet1!DW25,FIND(":",Sheet1!DW25)+1,100)</f>
        <v>0</v>
      </c>
      <c r="AN25" t="str">
        <f ca="1">MID(Sheet1!DX25,FIND(":",Sheet1!DX25)+1,100)</f>
        <v>-</v>
      </c>
      <c r="AO25" t="str">
        <f ca="1">MID(Sheet1!DY25,FIND(":",Sheet1!DY25)+1,100)</f>
        <v>0</v>
      </c>
      <c r="AP25" t="str">
        <f ca="1">MID(Sheet1!DZ25,FIND(":",Sheet1!DZ25)+1,100)</f>
        <v>-</v>
      </c>
      <c r="AQ25" t="str">
        <f ca="1">MID(Sheet1!EA25,FIND(":",Sheet1!EA25)+1,100)</f>
        <v>0</v>
      </c>
      <c r="AR25" t="str">
        <f ca="1">MID(Sheet1!EB25,FIND(":",Sheet1!EB25)+1,100)</f>
        <v>0</v>
      </c>
      <c r="AS25" t="str">
        <f ca="1">MID(Sheet1!EC25,FIND(":",Sheet1!EC25)+1,100)</f>
        <v>-</v>
      </c>
      <c r="AT25" t="str">
        <f ca="1">MID(Sheet1!ED25,FIND(":",Sheet1!ED25)+1,100)</f>
        <v>0</v>
      </c>
      <c r="AU25" t="str">
        <f ca="1">MID(Sheet1!EE25,FIND(":",Sheet1!EE25)+1,100)</f>
        <v>-</v>
      </c>
      <c r="AV25" t="str">
        <f ca="1">MID(Sheet1!EF25,FIND(":",Sheet1!EF25)+1,100)</f>
        <v>0</v>
      </c>
      <c r="AW25" t="str">
        <f ca="1">MID(Sheet1!EG25,FIND(":",Sheet1!EG25)+1,100)</f>
        <v>城镇建设用地</v>
      </c>
    </row>
    <row r="26" spans="1:49" x14ac:dyDescent="0.2">
      <c r="A26" t="str">
        <f>MID(Sheet1!CK26,FIND(":",Sheet1!CK26)+1,100)</f>
        <v>H61#城镇留白用地#城规</v>
      </c>
      <c r="B26" t="str">
        <f>MID(Sheet1!CL26,FIND(":",Sheet1!CL26)+1,100)</f>
        <v>城镇留白用地</v>
      </c>
      <c r="C26" t="str">
        <f>MID(Sheet1!CM26,FIND(":",Sheet1!CM26)+1,100)</f>
        <v/>
      </c>
      <c r="D26" t="str">
        <f>MID(Sheet1!CN26,FIND(":",Sheet1!CN26)+1,100)</f>
        <v>H61</v>
      </c>
      <c r="E26" t="str">
        <f>MID(Sheet1!CO26,FIND(":",Sheet1!CO26)+1,100)</f>
        <v>城规</v>
      </c>
      <c r="F26" t="str">
        <f>MID(Sheet1!CP26,FIND(":",Sheet1!CP26)+1,100)</f>
        <v>O21</v>
      </c>
      <c r="G26" t="str">
        <f>MID(Sheet1!CQ26,FIND(":",Sheet1!CQ26)+1,100)</f>
        <v>H6#备用地#城规</v>
      </c>
      <c r="H26" t="str">
        <f>MID(Sheet1!CR26,FIND(":",Sheet1!CR26)+1,100)</f>
        <v>H6</v>
      </c>
      <c r="I26" t="str">
        <f>MID(Sheet1!CS26,FIND(":",Sheet1!CS26)+1,100)</f>
        <v>H6#备用地#城规</v>
      </c>
      <c r="J26" t="str">
        <f>MID(Sheet1!CT26,FIND(":",Sheet1!CT26)+1,100)</f>
        <v>3</v>
      </c>
      <c r="K26" t="str">
        <f>MID(Sheet1!CU26,FIND(":",Sheet1!CU26)+1,100)</f>
        <v>2H6</v>
      </c>
      <c r="L26" t="str">
        <f ca="1">MID(Sheet1!CV26,FIND(":",Sheet1!CV26)+1,100)</f>
        <v>255,255,255</v>
      </c>
      <c r="M26" t="str">
        <f ca="1">MID(Sheet1!CW26,FIND(":",Sheet1!CW26)+1,100)</f>
        <v>面积*容积率</v>
      </c>
      <c r="N26" t="str">
        <f ca="1">MID(Sheet1!CX26,FIND(":",Sheet1!CX26)+1,100)</f>
        <v>地块建筑面积*0</v>
      </c>
      <c r="O26" t="str">
        <f ca="1">MID(Sheet1!CY26,FIND(":",Sheet1!CY26)+1,100)</f>
        <v>地块建筑面积*0</v>
      </c>
      <c r="P26" t="str">
        <f ca="1">MID(Sheet1!CZ26,FIND(":",Sheet1!CZ26)+1,100)</f>
        <v>地块建筑面积*0</v>
      </c>
      <c r="Q26" t="str">
        <f ca="1">MID(Sheet1!DA26,FIND(":",Sheet1!DA26)+1,100)</f>
        <v>地块建筑面积*0</v>
      </c>
      <c r="R26" t="str">
        <f ca="1">MID(Sheet1!DB26,FIND(":",Sheet1!DB26)+1,100)</f>
        <v>地块建筑面积*0</v>
      </c>
      <c r="S26" t="str">
        <f ca="1">MID(Sheet1!DC26,FIND(":",Sheet1!DC26)+1,100)</f>
        <v>地块建筑面积*0</v>
      </c>
      <c r="T26" t="str">
        <f ca="1">MID(Sheet1!DD26,FIND(":",Sheet1!DD26)+1,100)</f>
        <v>地块建筑面积*0</v>
      </c>
      <c r="U26" t="str">
        <f ca="1">MID(Sheet1!DE26,FIND(":",Sheet1!DE26)+1,100)</f>
        <v>面积*0</v>
      </c>
      <c r="V26" t="str">
        <f ca="1">MID(Sheet1!DF26,FIND(":",Sheet1!DF26)+1,100)</f>
        <v>面积*0</v>
      </c>
      <c r="W26" t="str">
        <f ca="1">MID(Sheet1!DG26,FIND(":",Sheet1!DG26)+1,100)</f>
        <v>-</v>
      </c>
      <c r="X26" t="str">
        <f ca="1">MID(Sheet1!DH26,FIND(":",Sheet1!DH26)+1,100)</f>
        <v>0</v>
      </c>
      <c r="Y26" t="str">
        <f ca="1">MID(Sheet1!DI26,FIND(":",Sheet1!DI26)+1,100)</f>
        <v>-</v>
      </c>
      <c r="Z26" t="str">
        <f ca="1">MID(Sheet1!DJ26,FIND(":",Sheet1!DJ26)+1,100)</f>
        <v>0</v>
      </c>
      <c r="AA26" t="str">
        <f ca="1">MID(Sheet1!DK26,FIND(":",Sheet1!DK26)+1,100)</f>
        <v>-</v>
      </c>
      <c r="AB26" t="str">
        <f ca="1">MID(Sheet1!DL26,FIND(":",Sheet1!DL26)+1,100)</f>
        <v>0</v>
      </c>
      <c r="AC26" t="str">
        <f ca="1">MID(Sheet1!DM26,FIND(":",Sheet1!DM26)+1,100)</f>
        <v>-</v>
      </c>
      <c r="AD26" t="str">
        <f ca="1">MID(Sheet1!DN26,FIND(":",Sheet1!DN26)+1,100)</f>
        <v>0</v>
      </c>
      <c r="AE26" t="str">
        <f ca="1">MID(Sheet1!DO26,FIND(":",Sheet1!DO26)+1,100)</f>
        <v>-</v>
      </c>
      <c r="AF26" t="str">
        <f ca="1">MID(Sheet1!DP26,FIND(":",Sheet1!DP26)+1,100)</f>
        <v>0</v>
      </c>
      <c r="AG26" t="str">
        <f ca="1">MID(Sheet1!DQ26,FIND(":",Sheet1!DQ26)+1,100)</f>
        <v>0</v>
      </c>
      <c r="AH26" t="str">
        <f ca="1">MID(Sheet1!DR26,FIND(":",Sheet1!DR26)+1,100)</f>
        <v>用水量*0</v>
      </c>
      <c r="AI26" t="str">
        <f ca="1">MID(Sheet1!DS26,FIND(":",Sheet1!DS26)+1,100)</f>
        <v>-</v>
      </c>
      <c r="AJ26" t="str">
        <f ca="1">MID(Sheet1!DT26,FIND(":",Sheet1!DT26)+1,100)</f>
        <v>0</v>
      </c>
      <c r="AK26" t="str">
        <f ca="1">MID(Sheet1!DU26,FIND(":",Sheet1!DU26)+1,100)</f>
        <v>0</v>
      </c>
      <c r="AL26" t="str">
        <f ca="1">MID(Sheet1!DV26,FIND(":",Sheet1!DV26)+1,100)</f>
        <v>-</v>
      </c>
      <c r="AM26" t="str">
        <f ca="1">MID(Sheet1!DW26,FIND(":",Sheet1!DW26)+1,100)</f>
        <v>0</v>
      </c>
      <c r="AN26" t="str">
        <f ca="1">MID(Sheet1!DX26,FIND(":",Sheet1!DX26)+1,100)</f>
        <v>-</v>
      </c>
      <c r="AO26" t="str">
        <f ca="1">MID(Sheet1!DY26,FIND(":",Sheet1!DY26)+1,100)</f>
        <v>0</v>
      </c>
      <c r="AP26" t="str">
        <f ca="1">MID(Sheet1!DZ26,FIND(":",Sheet1!DZ26)+1,100)</f>
        <v>-</v>
      </c>
      <c r="AQ26" t="str">
        <f ca="1">MID(Sheet1!EA26,FIND(":",Sheet1!EA26)+1,100)</f>
        <v>0</v>
      </c>
      <c r="AR26" t="str">
        <f ca="1">MID(Sheet1!EB26,FIND(":",Sheet1!EB26)+1,100)</f>
        <v>0</v>
      </c>
      <c r="AS26" t="str">
        <f ca="1">MID(Sheet1!EC26,FIND(":",Sheet1!EC26)+1,100)</f>
        <v>-</v>
      </c>
      <c r="AT26" t="str">
        <f ca="1">MID(Sheet1!ED26,FIND(":",Sheet1!ED26)+1,100)</f>
        <v>0</v>
      </c>
      <c r="AU26" t="str">
        <f ca="1">MID(Sheet1!EE26,FIND(":",Sheet1!EE26)+1,100)</f>
        <v>-</v>
      </c>
      <c r="AV26" t="str">
        <f ca="1">MID(Sheet1!EF26,FIND(":",Sheet1!EF26)+1,100)</f>
        <v>0</v>
      </c>
      <c r="AW26" t="str">
        <f ca="1">MID(Sheet1!EG26,FIND(":",Sheet1!EG26)+1,100)</f>
        <v>城镇建设用地</v>
      </c>
    </row>
    <row r="27" spans="1:49" x14ac:dyDescent="0.2">
      <c r="A27" t="str">
        <f>MID(Sheet1!CK27,FIND(":",Sheet1!CK27)+1,100)</f>
        <v>H62#村庄留白用地#城规</v>
      </c>
      <c r="B27" t="str">
        <f>MID(Sheet1!CL27,FIND(":",Sheet1!CL27)+1,100)</f>
        <v>村庄留白用地</v>
      </c>
      <c r="C27" t="str">
        <f>MID(Sheet1!CM27,FIND(":",Sheet1!CM27)+1,100)</f>
        <v/>
      </c>
      <c r="D27" t="str">
        <f>MID(Sheet1!CN27,FIND(":",Sheet1!CN27)+1,100)</f>
        <v>H62</v>
      </c>
      <c r="E27" t="str">
        <f>MID(Sheet1!CO27,FIND(":",Sheet1!CO27)+1,100)</f>
        <v>城规</v>
      </c>
      <c r="F27" t="str">
        <f>MID(Sheet1!CP27,FIND(":",Sheet1!CP27)+1,100)</f>
        <v>O22</v>
      </c>
      <c r="G27" t="str">
        <f>MID(Sheet1!CQ27,FIND(":",Sheet1!CQ27)+1,100)</f>
        <v>H6#备用地#城规</v>
      </c>
      <c r="H27" t="str">
        <f>MID(Sheet1!CR27,FIND(":",Sheet1!CR27)+1,100)</f>
        <v>H6</v>
      </c>
      <c r="I27" t="str">
        <f>MID(Sheet1!CS27,FIND(":",Sheet1!CS27)+1,100)</f>
        <v>H6#备用地#城规</v>
      </c>
      <c r="J27" t="str">
        <f>MID(Sheet1!CT27,FIND(":",Sheet1!CT27)+1,100)</f>
        <v>3</v>
      </c>
      <c r="K27" t="str">
        <f>MID(Sheet1!CU27,FIND(":",Sheet1!CU27)+1,100)</f>
        <v>2H6</v>
      </c>
      <c r="L27" t="str">
        <f ca="1">MID(Sheet1!CV27,FIND(":",Sheet1!CV27)+1,100)</f>
        <v>255,255,255</v>
      </c>
      <c r="M27" t="str">
        <f ca="1">MID(Sheet1!CW27,FIND(":",Sheet1!CW27)+1,100)</f>
        <v>面积*容积率</v>
      </c>
      <c r="N27" t="str">
        <f ca="1">MID(Sheet1!CX27,FIND(":",Sheet1!CX27)+1,100)</f>
        <v>地块建筑面积*0</v>
      </c>
      <c r="O27" t="str">
        <f ca="1">MID(Sheet1!CY27,FIND(":",Sheet1!CY27)+1,100)</f>
        <v>地块建筑面积*0</v>
      </c>
      <c r="P27" t="str">
        <f ca="1">MID(Sheet1!CZ27,FIND(":",Sheet1!CZ27)+1,100)</f>
        <v>地块建筑面积*0</v>
      </c>
      <c r="Q27" t="str">
        <f ca="1">MID(Sheet1!DA27,FIND(":",Sheet1!DA27)+1,100)</f>
        <v>地块建筑面积*0</v>
      </c>
      <c r="R27" t="str">
        <f ca="1">MID(Sheet1!DB27,FIND(":",Sheet1!DB27)+1,100)</f>
        <v>地块建筑面积*0</v>
      </c>
      <c r="S27" t="str">
        <f ca="1">MID(Sheet1!DC27,FIND(":",Sheet1!DC27)+1,100)</f>
        <v>地块建筑面积*0</v>
      </c>
      <c r="T27" t="str">
        <f ca="1">MID(Sheet1!DD27,FIND(":",Sheet1!DD27)+1,100)</f>
        <v>地块建筑面积*0</v>
      </c>
      <c r="U27" t="str">
        <f ca="1">MID(Sheet1!DE27,FIND(":",Sheet1!DE27)+1,100)</f>
        <v>面积*0</v>
      </c>
      <c r="V27" t="str">
        <f ca="1">MID(Sheet1!DF27,FIND(":",Sheet1!DF27)+1,100)</f>
        <v>面积*0</v>
      </c>
      <c r="W27" t="str">
        <f ca="1">MID(Sheet1!DG27,FIND(":",Sheet1!DG27)+1,100)</f>
        <v>-</v>
      </c>
      <c r="X27" t="str">
        <f ca="1">MID(Sheet1!DH27,FIND(":",Sheet1!DH27)+1,100)</f>
        <v>0</v>
      </c>
      <c r="Y27" t="str">
        <f ca="1">MID(Sheet1!DI27,FIND(":",Sheet1!DI27)+1,100)</f>
        <v>-</v>
      </c>
      <c r="Z27" t="str">
        <f ca="1">MID(Sheet1!DJ27,FIND(":",Sheet1!DJ27)+1,100)</f>
        <v>0</v>
      </c>
      <c r="AA27" t="str">
        <f ca="1">MID(Sheet1!DK27,FIND(":",Sheet1!DK27)+1,100)</f>
        <v>-</v>
      </c>
      <c r="AB27" t="str">
        <f ca="1">MID(Sheet1!DL27,FIND(":",Sheet1!DL27)+1,100)</f>
        <v>0</v>
      </c>
      <c r="AC27" t="str">
        <f ca="1">MID(Sheet1!DM27,FIND(":",Sheet1!DM27)+1,100)</f>
        <v>-</v>
      </c>
      <c r="AD27" t="str">
        <f ca="1">MID(Sheet1!DN27,FIND(":",Sheet1!DN27)+1,100)</f>
        <v>0</v>
      </c>
      <c r="AE27" t="str">
        <f ca="1">MID(Sheet1!DO27,FIND(":",Sheet1!DO27)+1,100)</f>
        <v>-</v>
      </c>
      <c r="AF27" t="str">
        <f ca="1">MID(Sheet1!DP27,FIND(":",Sheet1!DP27)+1,100)</f>
        <v>0</v>
      </c>
      <c r="AG27" t="str">
        <f ca="1">MID(Sheet1!DQ27,FIND(":",Sheet1!DQ27)+1,100)</f>
        <v>0</v>
      </c>
      <c r="AH27" t="str">
        <f ca="1">MID(Sheet1!DR27,FIND(":",Sheet1!DR27)+1,100)</f>
        <v>用水量*0</v>
      </c>
      <c r="AI27" t="str">
        <f ca="1">MID(Sheet1!DS27,FIND(":",Sheet1!DS27)+1,100)</f>
        <v>-</v>
      </c>
      <c r="AJ27" t="str">
        <f ca="1">MID(Sheet1!DT27,FIND(":",Sheet1!DT27)+1,100)</f>
        <v>0</v>
      </c>
      <c r="AK27" t="str">
        <f ca="1">MID(Sheet1!DU27,FIND(":",Sheet1!DU27)+1,100)</f>
        <v>0</v>
      </c>
      <c r="AL27" t="str">
        <f ca="1">MID(Sheet1!DV27,FIND(":",Sheet1!DV27)+1,100)</f>
        <v>-</v>
      </c>
      <c r="AM27" t="str">
        <f ca="1">MID(Sheet1!DW27,FIND(":",Sheet1!DW27)+1,100)</f>
        <v>0</v>
      </c>
      <c r="AN27" t="str">
        <f ca="1">MID(Sheet1!DX27,FIND(":",Sheet1!DX27)+1,100)</f>
        <v>-</v>
      </c>
      <c r="AO27" t="str">
        <f ca="1">MID(Sheet1!DY27,FIND(":",Sheet1!DY27)+1,100)</f>
        <v>0</v>
      </c>
      <c r="AP27" t="str">
        <f ca="1">MID(Sheet1!DZ27,FIND(":",Sheet1!DZ27)+1,100)</f>
        <v>-</v>
      </c>
      <c r="AQ27" t="str">
        <f ca="1">MID(Sheet1!EA27,FIND(":",Sheet1!EA27)+1,100)</f>
        <v>0</v>
      </c>
      <c r="AR27" t="str">
        <f ca="1">MID(Sheet1!EB27,FIND(":",Sheet1!EB27)+1,100)</f>
        <v>0</v>
      </c>
      <c r="AS27" t="str">
        <f ca="1">MID(Sheet1!EC27,FIND(":",Sheet1!EC27)+1,100)</f>
        <v>-</v>
      </c>
      <c r="AT27" t="str">
        <f ca="1">MID(Sheet1!ED27,FIND(":",Sheet1!ED27)+1,100)</f>
        <v>0</v>
      </c>
      <c r="AU27" t="str">
        <f ca="1">MID(Sheet1!EE27,FIND(":",Sheet1!EE27)+1,100)</f>
        <v>-</v>
      </c>
      <c r="AV27" t="str">
        <f ca="1">MID(Sheet1!EF27,FIND(":",Sheet1!EF27)+1,100)</f>
        <v>0</v>
      </c>
      <c r="AW27" t="str">
        <f ca="1">MID(Sheet1!EG27,FIND(":",Sheet1!EG27)+1,100)</f>
        <v>村庄建设用地</v>
      </c>
    </row>
    <row r="28" spans="1:49" x14ac:dyDescent="0.2">
      <c r="A28" t="str">
        <f>MID(Sheet1!CK28,FIND(":",Sheet1!CK28)+1,100)</f>
        <v>H9#其他建设用地#城规</v>
      </c>
      <c r="B28" t="str">
        <f>MID(Sheet1!CL28,FIND(":",Sheet1!CL28)+1,100)</f>
        <v>其他建设用地</v>
      </c>
      <c r="C28" t="str">
        <f>MID(Sheet1!CM28,FIND(":",Sheet1!CM28)+1,100)</f>
        <v/>
      </c>
      <c r="D28" t="str">
        <f>MID(Sheet1!CN28,FIND(":",Sheet1!CN28)+1,100)</f>
        <v>H9</v>
      </c>
      <c r="E28" t="str">
        <f>MID(Sheet1!CO28,FIND(":",Sheet1!CO28)+1,100)</f>
        <v>城规</v>
      </c>
      <c r="F28" t="str">
        <f>MID(Sheet1!CP28,FIND(":",Sheet1!CP28)+1,100)</f>
        <v/>
      </c>
      <c r="G28" t="str">
        <f>MID(Sheet1!CQ28,FIND(":",Sheet1!CQ28)+1,100)</f>
        <v>H#建设用地#城规</v>
      </c>
      <c r="H28" t="str">
        <f>MID(Sheet1!CR28,FIND(":",Sheet1!CR28)+1,100)</f>
        <v>H</v>
      </c>
      <c r="I28" t="str">
        <f>MID(Sheet1!CS28,FIND(":",Sheet1!CS28)+1,100)</f>
        <v>H#建设用地#城规</v>
      </c>
      <c r="J28" t="str">
        <f>MID(Sheet1!CT28,FIND(":",Sheet1!CT28)+1,100)</f>
        <v>2</v>
      </c>
      <c r="K28" t="str">
        <f>MID(Sheet1!CU28,FIND(":",Sheet1!CU28)+1,100)</f>
        <v>1H</v>
      </c>
      <c r="L28" t="str">
        <f ca="1">MID(Sheet1!CV28,FIND(":",Sheet1!CV28)+1,100)</f>
        <v>196,217,226</v>
      </c>
      <c r="M28" t="str">
        <f ca="1">MID(Sheet1!CW28,FIND(":",Sheet1!CW28)+1,100)</f>
        <v>面积*容积率</v>
      </c>
      <c r="N28" t="str">
        <f ca="1">MID(Sheet1!CX28,FIND(":",Sheet1!CX28)+1,100)</f>
        <v>地块建筑面积*0</v>
      </c>
      <c r="O28" t="str">
        <f ca="1">MID(Sheet1!CY28,FIND(":",Sheet1!CY28)+1,100)</f>
        <v>地块建筑面积*0</v>
      </c>
      <c r="P28" t="str">
        <f ca="1">MID(Sheet1!CZ28,FIND(":",Sheet1!CZ28)+1,100)</f>
        <v>地块建筑面积*0</v>
      </c>
      <c r="Q28" t="str">
        <f ca="1">MID(Sheet1!DA28,FIND(":",Sheet1!DA28)+1,100)</f>
        <v>地块建筑面积*0</v>
      </c>
      <c r="R28" t="str">
        <f ca="1">MID(Sheet1!DB28,FIND(":",Sheet1!DB28)+1,100)</f>
        <v>地块建筑面积*0</v>
      </c>
      <c r="S28" t="str">
        <f ca="1">MID(Sheet1!DC28,FIND(":",Sheet1!DC28)+1,100)</f>
        <v>地块建筑面积*0</v>
      </c>
      <c r="T28" t="str">
        <f ca="1">MID(Sheet1!DD28,FIND(":",Sheet1!DD28)+1,100)</f>
        <v>地块建筑面积*0</v>
      </c>
      <c r="U28" t="str">
        <f ca="1">MID(Sheet1!DE28,FIND(":",Sheet1!DE28)+1,100)</f>
        <v>面积*0</v>
      </c>
      <c r="V28" t="str">
        <f ca="1">MID(Sheet1!DF28,FIND(":",Sheet1!DF28)+1,100)</f>
        <v>面积*0</v>
      </c>
      <c r="W28" t="str">
        <f ca="1">MID(Sheet1!DG28,FIND(":",Sheet1!DG28)+1,100)</f>
        <v>-</v>
      </c>
      <c r="X28" t="str">
        <f ca="1">MID(Sheet1!DH28,FIND(":",Sheet1!DH28)+1,100)</f>
        <v>0</v>
      </c>
      <c r="Y28" t="str">
        <f ca="1">MID(Sheet1!DI28,FIND(":",Sheet1!DI28)+1,100)</f>
        <v>-</v>
      </c>
      <c r="Z28" t="str">
        <f ca="1">MID(Sheet1!DJ28,FIND(":",Sheet1!DJ28)+1,100)</f>
        <v>0</v>
      </c>
      <c r="AA28" t="str">
        <f ca="1">MID(Sheet1!DK28,FIND(":",Sheet1!DK28)+1,100)</f>
        <v>-</v>
      </c>
      <c r="AB28" t="str">
        <f ca="1">MID(Sheet1!DL28,FIND(":",Sheet1!DL28)+1,100)</f>
        <v>0</v>
      </c>
      <c r="AC28" t="str">
        <f ca="1">MID(Sheet1!DM28,FIND(":",Sheet1!DM28)+1,100)</f>
        <v>-</v>
      </c>
      <c r="AD28" t="str">
        <f ca="1">MID(Sheet1!DN28,FIND(":",Sheet1!DN28)+1,100)</f>
        <v>0</v>
      </c>
      <c r="AE28" t="str">
        <f ca="1">MID(Sheet1!DO28,FIND(":",Sheet1!DO28)+1,100)</f>
        <v>-</v>
      </c>
      <c r="AF28" t="str">
        <f ca="1">MID(Sheet1!DP28,FIND(":",Sheet1!DP28)+1,100)</f>
        <v>0</v>
      </c>
      <c r="AG28" t="str">
        <f ca="1">MID(Sheet1!DQ28,FIND(":",Sheet1!DQ28)+1,100)</f>
        <v>0</v>
      </c>
      <c r="AH28" t="str">
        <f ca="1">MID(Sheet1!DR28,FIND(":",Sheet1!DR28)+1,100)</f>
        <v>用水量*0</v>
      </c>
      <c r="AI28" t="str">
        <f ca="1">MID(Sheet1!DS28,FIND(":",Sheet1!DS28)+1,100)</f>
        <v>-</v>
      </c>
      <c r="AJ28" t="str">
        <f ca="1">MID(Sheet1!DT28,FIND(":",Sheet1!DT28)+1,100)</f>
        <v>0</v>
      </c>
      <c r="AK28" t="str">
        <f ca="1">MID(Sheet1!DU28,FIND(":",Sheet1!DU28)+1,100)</f>
        <v>0</v>
      </c>
      <c r="AL28" t="str">
        <f ca="1">MID(Sheet1!DV28,FIND(":",Sheet1!DV28)+1,100)</f>
        <v>-</v>
      </c>
      <c r="AM28" t="str">
        <f ca="1">MID(Sheet1!DW28,FIND(":",Sheet1!DW28)+1,100)</f>
        <v>0</v>
      </c>
      <c r="AN28" t="str">
        <f ca="1">MID(Sheet1!DX28,FIND(":",Sheet1!DX28)+1,100)</f>
        <v>-</v>
      </c>
      <c r="AO28" t="str">
        <f ca="1">MID(Sheet1!DY28,FIND(":",Sheet1!DY28)+1,100)</f>
        <v>0</v>
      </c>
      <c r="AP28" t="str">
        <f ca="1">MID(Sheet1!DZ28,FIND(":",Sheet1!DZ28)+1,100)</f>
        <v>-</v>
      </c>
      <c r="AQ28" t="str">
        <f ca="1">MID(Sheet1!EA28,FIND(":",Sheet1!EA28)+1,100)</f>
        <v>0</v>
      </c>
      <c r="AR28" t="str">
        <f ca="1">MID(Sheet1!EB28,FIND(":",Sheet1!EB28)+1,100)</f>
        <v>0</v>
      </c>
      <c r="AS28" t="str">
        <f ca="1">MID(Sheet1!EC28,FIND(":",Sheet1!EC28)+1,100)</f>
        <v>-</v>
      </c>
      <c r="AT28" t="str">
        <f ca="1">MID(Sheet1!ED28,FIND(":",Sheet1!ED28)+1,100)</f>
        <v>0</v>
      </c>
      <c r="AU28" t="str">
        <f ca="1">MID(Sheet1!EE28,FIND(":",Sheet1!EE28)+1,100)</f>
        <v>-</v>
      </c>
      <c r="AV28" t="str">
        <f ca="1">MID(Sheet1!EF28,FIND(":",Sheet1!EF28)+1,100)</f>
        <v>0</v>
      </c>
      <c r="AW28" t="str">
        <f ca="1">MID(Sheet1!EG28,FIND(":",Sheet1!EG28)+1,100)</f>
        <v>其他建设用地</v>
      </c>
    </row>
    <row r="29" spans="1:49" x14ac:dyDescent="0.2">
      <c r="A29" t="str">
        <f>MID(Sheet1!CK29,FIND(":",Sheet1!CK29)+1,100)</f>
        <v>E#非建设用地#城规</v>
      </c>
      <c r="B29" t="str">
        <f>MID(Sheet1!CL29,FIND(":",Sheet1!CL29)+1,100)</f>
        <v>非建设用地</v>
      </c>
      <c r="C29" t="str">
        <f>MID(Sheet1!CM29,FIND(":",Sheet1!CM29)+1,100)</f>
        <v/>
      </c>
      <c r="D29" t="str">
        <f>MID(Sheet1!CN29,FIND(":",Sheet1!CN29)+1,100)</f>
        <v>E</v>
      </c>
      <c r="E29" t="str">
        <f>MID(Sheet1!CO29,FIND(":",Sheet1!CO29)+1,100)</f>
        <v>城规</v>
      </c>
      <c r="F29" t="str">
        <f>MID(Sheet1!CP29,FIND(":",Sheet1!CP29)+1,100)</f>
        <v/>
      </c>
      <c r="G29" t="str">
        <f>MID(Sheet1!CQ29,FIND(":",Sheet1!CQ29)+1,100)</f>
        <v>H#建设用地#城规</v>
      </c>
      <c r="H29" t="str">
        <f>MID(Sheet1!CR29,FIND(":",Sheet1!CR29)+1,100)</f>
        <v>H</v>
      </c>
      <c r="I29" t="str">
        <f>MID(Sheet1!CS29,FIND(":",Sheet1!CS29)+1,100)</f>
        <v>ROOT#城乡规划地类#城规</v>
      </c>
      <c r="J29" t="str">
        <f>MID(Sheet1!CT29,FIND(":",Sheet1!CT29)+1,100)</f>
        <v>1</v>
      </c>
      <c r="K29" t="str">
        <f>MID(Sheet1!CU29,FIND(":",Sheet1!CU29)+1,100)</f>
        <v>0</v>
      </c>
      <c r="L29" t="str">
        <f ca="1">MID(Sheet1!CV29,FIND(":",Sheet1!CV29)+1,100)</f>
        <v>0,191,255</v>
      </c>
      <c r="M29" t="str">
        <f ca="1">MID(Sheet1!CW29,FIND(":",Sheet1!CW29)+1,100)</f>
        <v>面积*容积率</v>
      </c>
      <c r="N29" t="str">
        <f ca="1">MID(Sheet1!CX29,FIND(":",Sheet1!CX29)+1,100)</f>
        <v>地块建筑面积*0</v>
      </c>
      <c r="O29" t="str">
        <f ca="1">MID(Sheet1!CY29,FIND(":",Sheet1!CY29)+1,100)</f>
        <v>地块建筑面积*0</v>
      </c>
      <c r="P29" t="str">
        <f ca="1">MID(Sheet1!CZ29,FIND(":",Sheet1!CZ29)+1,100)</f>
        <v>地块建筑面积*0</v>
      </c>
      <c r="Q29" t="str">
        <f ca="1">MID(Sheet1!DA29,FIND(":",Sheet1!DA29)+1,100)</f>
        <v>地块建筑面积*0</v>
      </c>
      <c r="R29" t="str">
        <f ca="1">MID(Sheet1!DB29,FIND(":",Sheet1!DB29)+1,100)</f>
        <v>地块建筑面积*0</v>
      </c>
      <c r="S29" t="str">
        <f ca="1">MID(Sheet1!DC29,FIND(":",Sheet1!DC29)+1,100)</f>
        <v>地块建筑面积*0</v>
      </c>
      <c r="T29" t="str">
        <f ca="1">MID(Sheet1!DD29,FIND(":",Sheet1!DD29)+1,100)</f>
        <v>地块建筑面积*0</v>
      </c>
      <c r="U29" t="str">
        <f ca="1">MID(Sheet1!DE29,FIND(":",Sheet1!DE29)+1,100)</f>
        <v>面积*0</v>
      </c>
      <c r="V29" t="str">
        <f ca="1">MID(Sheet1!DF29,FIND(":",Sheet1!DF29)+1,100)</f>
        <v>面积*0</v>
      </c>
      <c r="W29" t="str">
        <f ca="1">MID(Sheet1!DG29,FIND(":",Sheet1!DG29)+1,100)</f>
        <v>-</v>
      </c>
      <c r="X29" t="str">
        <f ca="1">MID(Sheet1!DH29,FIND(":",Sheet1!DH29)+1,100)</f>
        <v>0</v>
      </c>
      <c r="Y29" t="str">
        <f ca="1">MID(Sheet1!DI29,FIND(":",Sheet1!DI29)+1,100)</f>
        <v>-</v>
      </c>
      <c r="Z29" t="str">
        <f ca="1">MID(Sheet1!DJ29,FIND(":",Sheet1!DJ29)+1,100)</f>
        <v>0</v>
      </c>
      <c r="AA29" t="str">
        <f ca="1">MID(Sheet1!DK29,FIND(":",Sheet1!DK29)+1,100)</f>
        <v>-</v>
      </c>
      <c r="AB29" t="str">
        <f ca="1">MID(Sheet1!DL29,FIND(":",Sheet1!DL29)+1,100)</f>
        <v>0</v>
      </c>
      <c r="AC29" t="str">
        <f ca="1">MID(Sheet1!DM29,FIND(":",Sheet1!DM29)+1,100)</f>
        <v>-</v>
      </c>
      <c r="AD29" t="str">
        <f ca="1">MID(Sheet1!DN29,FIND(":",Sheet1!DN29)+1,100)</f>
        <v>0</v>
      </c>
      <c r="AE29" t="str">
        <f ca="1">MID(Sheet1!DO29,FIND(":",Sheet1!DO29)+1,100)</f>
        <v>-</v>
      </c>
      <c r="AF29" t="str">
        <f ca="1">MID(Sheet1!DP29,FIND(":",Sheet1!DP29)+1,100)</f>
        <v>0</v>
      </c>
      <c r="AG29" t="str">
        <f ca="1">MID(Sheet1!DQ29,FIND(":",Sheet1!DQ29)+1,100)</f>
        <v>0</v>
      </c>
      <c r="AH29" t="str">
        <f ca="1">MID(Sheet1!DR29,FIND(":",Sheet1!DR29)+1,100)</f>
        <v>用水量*0</v>
      </c>
      <c r="AI29" t="str">
        <f ca="1">MID(Sheet1!DS29,FIND(":",Sheet1!DS29)+1,100)</f>
        <v>-</v>
      </c>
      <c r="AJ29" t="str">
        <f ca="1">MID(Sheet1!DT29,FIND(":",Sheet1!DT29)+1,100)</f>
        <v>0</v>
      </c>
      <c r="AK29" t="str">
        <f ca="1">MID(Sheet1!DU29,FIND(":",Sheet1!DU29)+1,100)</f>
        <v>0</v>
      </c>
      <c r="AL29" t="str">
        <f ca="1">MID(Sheet1!DV29,FIND(":",Sheet1!DV29)+1,100)</f>
        <v>-</v>
      </c>
      <c r="AM29" t="str">
        <f ca="1">MID(Sheet1!DW29,FIND(":",Sheet1!DW29)+1,100)</f>
        <v>0</v>
      </c>
      <c r="AN29" t="str">
        <f ca="1">MID(Sheet1!DX29,FIND(":",Sheet1!DX29)+1,100)</f>
        <v>-</v>
      </c>
      <c r="AO29" t="str">
        <f ca="1">MID(Sheet1!DY29,FIND(":",Sheet1!DY29)+1,100)</f>
        <v>0</v>
      </c>
      <c r="AP29" t="str">
        <f ca="1">MID(Sheet1!DZ29,FIND(":",Sheet1!DZ29)+1,100)</f>
        <v>-</v>
      </c>
      <c r="AQ29" t="str">
        <f ca="1">MID(Sheet1!EA29,FIND(":",Sheet1!EA29)+1,100)</f>
        <v>0</v>
      </c>
      <c r="AR29" t="str">
        <f ca="1">MID(Sheet1!EB29,FIND(":",Sheet1!EB29)+1,100)</f>
        <v>0</v>
      </c>
      <c r="AS29" t="str">
        <f ca="1">MID(Sheet1!EC29,FIND(":",Sheet1!EC29)+1,100)</f>
        <v>-</v>
      </c>
      <c r="AT29" t="str">
        <f ca="1">MID(Sheet1!ED29,FIND(":",Sheet1!ED29)+1,100)</f>
        <v>0</v>
      </c>
      <c r="AU29" t="str">
        <f ca="1">MID(Sheet1!EE29,FIND(":",Sheet1!EE29)+1,100)</f>
        <v>-</v>
      </c>
      <c r="AV29" t="str">
        <f ca="1">MID(Sheet1!EF29,FIND(":",Sheet1!EF29)+1,100)</f>
        <v>0</v>
      </c>
      <c r="AW29" t="str">
        <f ca="1">MID(Sheet1!EG29,FIND(":",Sheet1!EG29)+1,100)</f>
        <v>水域</v>
      </c>
    </row>
    <row r="30" spans="1:49" x14ac:dyDescent="0.2">
      <c r="A30" t="str">
        <f>MID(Sheet1!CK30,FIND(":",Sheet1!CK30)+1,100)</f>
        <v>E1#水域#城规</v>
      </c>
      <c r="B30" t="str">
        <f>MID(Sheet1!CL30,FIND(":",Sheet1!CL30)+1,100)</f>
        <v>水域</v>
      </c>
      <c r="C30" t="str">
        <f>MID(Sheet1!CM30,FIND(":",Sheet1!CM30)+1,100)</f>
        <v/>
      </c>
      <c r="D30" t="str">
        <f>MID(Sheet1!CN30,FIND(":",Sheet1!CN30)+1,100)</f>
        <v>E1</v>
      </c>
      <c r="E30" t="str">
        <f>MID(Sheet1!CO30,FIND(":",Sheet1!CO30)+1,100)</f>
        <v>城规</v>
      </c>
      <c r="F30" t="str">
        <f>MID(Sheet1!CP30,FIND(":",Sheet1!CP30)+1,100)</f>
        <v/>
      </c>
      <c r="G30" t="str">
        <f>MID(Sheet1!CQ30,FIND(":",Sheet1!CQ30)+1,100)</f>
        <v>E#非建设用地#城规</v>
      </c>
      <c r="H30" t="str">
        <f>MID(Sheet1!CR30,FIND(":",Sheet1!CR30)+1,100)</f>
        <v>E</v>
      </c>
      <c r="I30" t="str">
        <f>MID(Sheet1!CS30,FIND(":",Sheet1!CS30)+1,100)</f>
        <v>E#非建设用地#城规</v>
      </c>
      <c r="J30" t="str">
        <f>MID(Sheet1!CT30,FIND(":",Sheet1!CT30)+1,100)</f>
        <v>2</v>
      </c>
      <c r="K30" t="str">
        <f>MID(Sheet1!CU30,FIND(":",Sheet1!CU30)+1,100)</f>
        <v>1E</v>
      </c>
      <c r="L30" t="str">
        <f ca="1">MID(Sheet1!CV30,FIND(":",Sheet1!CV30)+1,100)</f>
        <v>0,191,255</v>
      </c>
      <c r="M30" t="str">
        <f ca="1">MID(Sheet1!CW30,FIND(":",Sheet1!CW30)+1,100)</f>
        <v>面积*容积率</v>
      </c>
      <c r="N30" t="str">
        <f ca="1">MID(Sheet1!CX30,FIND(":",Sheet1!CX30)+1,100)</f>
        <v>地块建筑面积*0</v>
      </c>
      <c r="O30" t="str">
        <f ca="1">MID(Sheet1!CY30,FIND(":",Sheet1!CY30)+1,100)</f>
        <v>地块建筑面积*0</v>
      </c>
      <c r="P30" t="str">
        <f ca="1">MID(Sheet1!CZ30,FIND(":",Sheet1!CZ30)+1,100)</f>
        <v>地块建筑面积*0</v>
      </c>
      <c r="Q30" t="str">
        <f ca="1">MID(Sheet1!DA30,FIND(":",Sheet1!DA30)+1,100)</f>
        <v>地块建筑面积*0</v>
      </c>
      <c r="R30" t="str">
        <f ca="1">MID(Sheet1!DB30,FIND(":",Sheet1!DB30)+1,100)</f>
        <v>地块建筑面积*0</v>
      </c>
      <c r="S30" t="str">
        <f ca="1">MID(Sheet1!DC30,FIND(":",Sheet1!DC30)+1,100)</f>
        <v>地块建筑面积*0</v>
      </c>
      <c r="T30" t="str">
        <f ca="1">MID(Sheet1!DD30,FIND(":",Sheet1!DD30)+1,100)</f>
        <v>地块建筑面积*0</v>
      </c>
      <c r="U30" t="str">
        <f ca="1">MID(Sheet1!DE30,FIND(":",Sheet1!DE30)+1,100)</f>
        <v>面积*0</v>
      </c>
      <c r="V30" t="str">
        <f ca="1">MID(Sheet1!DF30,FIND(":",Sheet1!DF30)+1,100)</f>
        <v>面积*0</v>
      </c>
      <c r="W30" t="str">
        <f ca="1">MID(Sheet1!DG30,FIND(":",Sheet1!DG30)+1,100)</f>
        <v>-</v>
      </c>
      <c r="X30" t="str">
        <f ca="1">MID(Sheet1!DH30,FIND(":",Sheet1!DH30)+1,100)</f>
        <v>0</v>
      </c>
      <c r="Y30" t="str">
        <f ca="1">MID(Sheet1!DI30,FIND(":",Sheet1!DI30)+1,100)</f>
        <v>-</v>
      </c>
      <c r="Z30" t="str">
        <f ca="1">MID(Sheet1!DJ30,FIND(":",Sheet1!DJ30)+1,100)</f>
        <v>0</v>
      </c>
      <c r="AA30" t="str">
        <f ca="1">MID(Sheet1!DK30,FIND(":",Sheet1!DK30)+1,100)</f>
        <v>-</v>
      </c>
      <c r="AB30" t="str">
        <f ca="1">MID(Sheet1!DL30,FIND(":",Sheet1!DL30)+1,100)</f>
        <v>0</v>
      </c>
      <c r="AC30" t="str">
        <f ca="1">MID(Sheet1!DM30,FIND(":",Sheet1!DM30)+1,100)</f>
        <v>-</v>
      </c>
      <c r="AD30" t="str">
        <f ca="1">MID(Sheet1!DN30,FIND(":",Sheet1!DN30)+1,100)</f>
        <v>0</v>
      </c>
      <c r="AE30" t="str">
        <f ca="1">MID(Sheet1!DO30,FIND(":",Sheet1!DO30)+1,100)</f>
        <v>-</v>
      </c>
      <c r="AF30" t="str">
        <f ca="1">MID(Sheet1!DP30,FIND(":",Sheet1!DP30)+1,100)</f>
        <v>0</v>
      </c>
      <c r="AG30" t="str">
        <f ca="1">MID(Sheet1!DQ30,FIND(":",Sheet1!DQ30)+1,100)</f>
        <v>0</v>
      </c>
      <c r="AH30" t="str">
        <f ca="1">MID(Sheet1!DR30,FIND(":",Sheet1!DR30)+1,100)</f>
        <v>用水量*0</v>
      </c>
      <c r="AI30" t="str">
        <f ca="1">MID(Sheet1!DS30,FIND(":",Sheet1!DS30)+1,100)</f>
        <v>-</v>
      </c>
      <c r="AJ30" t="str">
        <f ca="1">MID(Sheet1!DT30,FIND(":",Sheet1!DT30)+1,100)</f>
        <v>0</v>
      </c>
      <c r="AK30" t="str">
        <f ca="1">MID(Sheet1!DU30,FIND(":",Sheet1!DU30)+1,100)</f>
        <v>0</v>
      </c>
      <c r="AL30" t="str">
        <f ca="1">MID(Sheet1!DV30,FIND(":",Sheet1!DV30)+1,100)</f>
        <v>-</v>
      </c>
      <c r="AM30" t="str">
        <f ca="1">MID(Sheet1!DW30,FIND(":",Sheet1!DW30)+1,100)</f>
        <v>0</v>
      </c>
      <c r="AN30" t="str">
        <f ca="1">MID(Sheet1!DX30,FIND(":",Sheet1!DX30)+1,100)</f>
        <v>-</v>
      </c>
      <c r="AO30" t="str">
        <f ca="1">MID(Sheet1!DY30,FIND(":",Sheet1!DY30)+1,100)</f>
        <v>0</v>
      </c>
      <c r="AP30" t="str">
        <f ca="1">MID(Sheet1!DZ30,FIND(":",Sheet1!DZ30)+1,100)</f>
        <v>-</v>
      </c>
      <c r="AQ30" t="str">
        <f ca="1">MID(Sheet1!EA30,FIND(":",Sheet1!EA30)+1,100)</f>
        <v>0</v>
      </c>
      <c r="AR30" t="str">
        <f ca="1">MID(Sheet1!EB30,FIND(":",Sheet1!EB30)+1,100)</f>
        <v>0</v>
      </c>
      <c r="AS30" t="str">
        <f ca="1">MID(Sheet1!EC30,FIND(":",Sheet1!EC30)+1,100)</f>
        <v>-</v>
      </c>
      <c r="AT30" t="str">
        <f ca="1">MID(Sheet1!ED30,FIND(":",Sheet1!ED30)+1,100)</f>
        <v>0</v>
      </c>
      <c r="AU30" t="str">
        <f ca="1">MID(Sheet1!EE30,FIND(":",Sheet1!EE30)+1,100)</f>
        <v>-</v>
      </c>
      <c r="AV30" t="str">
        <f ca="1">MID(Sheet1!EF30,FIND(":",Sheet1!EF30)+1,100)</f>
        <v>0</v>
      </c>
      <c r="AW30" t="str">
        <f ca="1">MID(Sheet1!EG30,FIND(":",Sheet1!EG30)+1,100)</f>
        <v>水域</v>
      </c>
    </row>
    <row r="31" spans="1:49" x14ac:dyDescent="0.2">
      <c r="A31" t="str">
        <f>MID(Sheet1!CK31,FIND(":",Sheet1!CK31)+1,100)</f>
        <v>E11#自然水域#城规</v>
      </c>
      <c r="B31" t="str">
        <f>MID(Sheet1!CL31,FIND(":",Sheet1!CL31)+1,100)</f>
        <v>自然水域</v>
      </c>
      <c r="C31" t="str">
        <f>MID(Sheet1!CM31,FIND(":",Sheet1!CM31)+1,100)</f>
        <v/>
      </c>
      <c r="D31" t="str">
        <f>MID(Sheet1!CN31,FIND(":",Sheet1!CN31)+1,100)</f>
        <v>E11</v>
      </c>
      <c r="E31" t="str">
        <f>MID(Sheet1!CO31,FIND(":",Sheet1!CO31)+1,100)</f>
        <v>城规</v>
      </c>
      <c r="F31" t="str">
        <f>MID(Sheet1!CP31,FIND(":",Sheet1!CP31)+1,100)</f>
        <v/>
      </c>
      <c r="G31" t="str">
        <f>MID(Sheet1!CQ31,FIND(":",Sheet1!CQ31)+1,100)</f>
        <v>E1#水域#城规</v>
      </c>
      <c r="H31" t="str">
        <f>MID(Sheet1!CR31,FIND(":",Sheet1!CR31)+1,100)</f>
        <v>E1</v>
      </c>
      <c r="I31" t="str">
        <f>MID(Sheet1!CS31,FIND(":",Sheet1!CS31)+1,100)</f>
        <v>E1#水域#城规</v>
      </c>
      <c r="J31" t="str">
        <f>MID(Sheet1!CT31,FIND(":",Sheet1!CT31)+1,100)</f>
        <v>3</v>
      </c>
      <c r="K31" t="str">
        <f>MID(Sheet1!CU31,FIND(":",Sheet1!CU31)+1,100)</f>
        <v>2E1</v>
      </c>
      <c r="L31" t="str">
        <f ca="1">MID(Sheet1!CV31,FIND(":",Sheet1!CV31)+1,100)</f>
        <v>0,191,255</v>
      </c>
      <c r="M31" t="str">
        <f ca="1">MID(Sheet1!CW31,FIND(":",Sheet1!CW31)+1,100)</f>
        <v>面积*容积率</v>
      </c>
      <c r="N31" t="str">
        <f ca="1">MID(Sheet1!CX31,FIND(":",Sheet1!CX31)+1,100)</f>
        <v>地块建筑面积*0</v>
      </c>
      <c r="O31" t="str">
        <f ca="1">MID(Sheet1!CY31,FIND(":",Sheet1!CY31)+1,100)</f>
        <v>地块建筑面积*0</v>
      </c>
      <c r="P31" t="str">
        <f ca="1">MID(Sheet1!CZ31,FIND(":",Sheet1!CZ31)+1,100)</f>
        <v>地块建筑面积*0</v>
      </c>
      <c r="Q31" t="str">
        <f ca="1">MID(Sheet1!DA31,FIND(":",Sheet1!DA31)+1,100)</f>
        <v>地块建筑面积*0</v>
      </c>
      <c r="R31" t="str">
        <f ca="1">MID(Sheet1!DB31,FIND(":",Sheet1!DB31)+1,100)</f>
        <v>地块建筑面积*0</v>
      </c>
      <c r="S31" t="str">
        <f ca="1">MID(Sheet1!DC31,FIND(":",Sheet1!DC31)+1,100)</f>
        <v>地块建筑面积*0</v>
      </c>
      <c r="T31" t="str">
        <f ca="1">MID(Sheet1!DD31,FIND(":",Sheet1!DD31)+1,100)</f>
        <v>地块建筑面积*0</v>
      </c>
      <c r="U31" t="str">
        <f ca="1">MID(Sheet1!DE31,FIND(":",Sheet1!DE31)+1,100)</f>
        <v>面积*0</v>
      </c>
      <c r="V31" t="str">
        <f ca="1">MID(Sheet1!DF31,FIND(":",Sheet1!DF31)+1,100)</f>
        <v>面积*0</v>
      </c>
      <c r="W31" t="str">
        <f ca="1">MID(Sheet1!DG31,FIND(":",Sheet1!DG31)+1,100)</f>
        <v>-</v>
      </c>
      <c r="X31" t="str">
        <f ca="1">MID(Sheet1!DH31,FIND(":",Sheet1!DH31)+1,100)</f>
        <v>0</v>
      </c>
      <c r="Y31" t="str">
        <f ca="1">MID(Sheet1!DI31,FIND(":",Sheet1!DI31)+1,100)</f>
        <v>-</v>
      </c>
      <c r="Z31" t="str">
        <f ca="1">MID(Sheet1!DJ31,FIND(":",Sheet1!DJ31)+1,100)</f>
        <v>0</v>
      </c>
      <c r="AA31" t="str">
        <f ca="1">MID(Sheet1!DK31,FIND(":",Sheet1!DK31)+1,100)</f>
        <v>-</v>
      </c>
      <c r="AB31" t="str">
        <f ca="1">MID(Sheet1!DL31,FIND(":",Sheet1!DL31)+1,100)</f>
        <v>0</v>
      </c>
      <c r="AC31" t="str">
        <f ca="1">MID(Sheet1!DM31,FIND(":",Sheet1!DM31)+1,100)</f>
        <v>-</v>
      </c>
      <c r="AD31" t="str">
        <f ca="1">MID(Sheet1!DN31,FIND(":",Sheet1!DN31)+1,100)</f>
        <v>0</v>
      </c>
      <c r="AE31" t="str">
        <f ca="1">MID(Sheet1!DO31,FIND(":",Sheet1!DO31)+1,100)</f>
        <v>-</v>
      </c>
      <c r="AF31" t="str">
        <f ca="1">MID(Sheet1!DP31,FIND(":",Sheet1!DP31)+1,100)</f>
        <v>0</v>
      </c>
      <c r="AG31" t="str">
        <f ca="1">MID(Sheet1!DQ31,FIND(":",Sheet1!DQ31)+1,100)</f>
        <v>0</v>
      </c>
      <c r="AH31" t="str">
        <f ca="1">MID(Sheet1!DR31,FIND(":",Sheet1!DR31)+1,100)</f>
        <v>用水量*0</v>
      </c>
      <c r="AI31" t="str">
        <f ca="1">MID(Sheet1!DS31,FIND(":",Sheet1!DS31)+1,100)</f>
        <v>-</v>
      </c>
      <c r="AJ31" t="str">
        <f ca="1">MID(Sheet1!DT31,FIND(":",Sheet1!DT31)+1,100)</f>
        <v>0</v>
      </c>
      <c r="AK31" t="str">
        <f ca="1">MID(Sheet1!DU31,FIND(":",Sheet1!DU31)+1,100)</f>
        <v>0</v>
      </c>
      <c r="AL31" t="str">
        <f ca="1">MID(Sheet1!DV31,FIND(":",Sheet1!DV31)+1,100)</f>
        <v>-</v>
      </c>
      <c r="AM31" t="str">
        <f ca="1">MID(Sheet1!DW31,FIND(":",Sheet1!DW31)+1,100)</f>
        <v>0</v>
      </c>
      <c r="AN31" t="str">
        <f ca="1">MID(Sheet1!DX31,FIND(":",Sheet1!DX31)+1,100)</f>
        <v>-</v>
      </c>
      <c r="AO31" t="str">
        <f ca="1">MID(Sheet1!DY31,FIND(":",Sheet1!DY31)+1,100)</f>
        <v>0</v>
      </c>
      <c r="AP31" t="str">
        <f ca="1">MID(Sheet1!DZ31,FIND(":",Sheet1!DZ31)+1,100)</f>
        <v>-</v>
      </c>
      <c r="AQ31" t="str">
        <f ca="1">MID(Sheet1!EA31,FIND(":",Sheet1!EA31)+1,100)</f>
        <v>0</v>
      </c>
      <c r="AR31" t="str">
        <f ca="1">MID(Sheet1!EB31,FIND(":",Sheet1!EB31)+1,100)</f>
        <v>0</v>
      </c>
      <c r="AS31" t="str">
        <f ca="1">MID(Sheet1!EC31,FIND(":",Sheet1!EC31)+1,100)</f>
        <v>-</v>
      </c>
      <c r="AT31" t="str">
        <f ca="1">MID(Sheet1!ED31,FIND(":",Sheet1!ED31)+1,100)</f>
        <v>0</v>
      </c>
      <c r="AU31" t="str">
        <f ca="1">MID(Sheet1!EE31,FIND(":",Sheet1!EE31)+1,100)</f>
        <v>-</v>
      </c>
      <c r="AV31" t="str">
        <f ca="1">MID(Sheet1!EF31,FIND(":",Sheet1!EF31)+1,100)</f>
        <v>0</v>
      </c>
      <c r="AW31" t="str">
        <f ca="1">MID(Sheet1!EG31,FIND(":",Sheet1!EG31)+1,100)</f>
        <v>水域</v>
      </c>
    </row>
    <row r="32" spans="1:49" x14ac:dyDescent="0.2">
      <c r="A32" t="str">
        <f>MID(Sheet1!CK32,FIND(":",Sheet1!CK32)+1,100)</f>
        <v>E111#河流水面#城规</v>
      </c>
      <c r="B32" t="str">
        <f>MID(Sheet1!CL32,FIND(":",Sheet1!CL32)+1,100)</f>
        <v>河流水面</v>
      </c>
      <c r="C32" t="str">
        <f>MID(Sheet1!CM32,FIND(":",Sheet1!CM32)+1,100)</f>
        <v/>
      </c>
      <c r="D32" t="str">
        <f>MID(Sheet1!CN32,FIND(":",Sheet1!CN32)+1,100)</f>
        <v>E111</v>
      </c>
      <c r="E32" t="str">
        <f>MID(Sheet1!CO32,FIND(":",Sheet1!CO32)+1,100)</f>
        <v>城规</v>
      </c>
      <c r="F32" t="str">
        <f>MID(Sheet1!CP32,FIND(":",Sheet1!CP32)+1,100)</f>
        <v/>
      </c>
      <c r="G32" t="str">
        <f>MID(Sheet1!CQ32,FIND(":",Sheet1!CQ32)+1,100)</f>
        <v>E11#自然水域#城规</v>
      </c>
      <c r="H32" t="str">
        <f>MID(Sheet1!CR32,FIND(":",Sheet1!CR32)+1,100)</f>
        <v>E11</v>
      </c>
      <c r="I32" t="str">
        <f>MID(Sheet1!CS32,FIND(":",Sheet1!CS32)+1,100)</f>
        <v>E11#自然水域#城规</v>
      </c>
      <c r="J32" t="str">
        <f>MID(Sheet1!CT32,FIND(":",Sheet1!CT32)+1,100)</f>
        <v>4</v>
      </c>
      <c r="K32" t="str">
        <f>MID(Sheet1!CU32,FIND(":",Sheet1!CU32)+1,100)</f>
        <v>3E11</v>
      </c>
      <c r="L32" t="str">
        <f ca="1">MID(Sheet1!CV32,FIND(":",Sheet1!CV32)+1,100)</f>
        <v>0,191,255</v>
      </c>
      <c r="M32" t="str">
        <f ca="1">MID(Sheet1!CW32,FIND(":",Sheet1!CW32)+1,100)</f>
        <v>面积*容积率</v>
      </c>
      <c r="N32" t="str">
        <f ca="1">MID(Sheet1!CX32,FIND(":",Sheet1!CX32)+1,100)</f>
        <v>地块建筑面积*0</v>
      </c>
      <c r="O32" t="str">
        <f ca="1">MID(Sheet1!CY32,FIND(":",Sheet1!CY32)+1,100)</f>
        <v>地块建筑面积*0</v>
      </c>
      <c r="P32" t="str">
        <f ca="1">MID(Sheet1!CZ32,FIND(":",Sheet1!CZ32)+1,100)</f>
        <v>地块建筑面积*0</v>
      </c>
      <c r="Q32" t="str">
        <f ca="1">MID(Sheet1!DA32,FIND(":",Sheet1!DA32)+1,100)</f>
        <v>地块建筑面积*0</v>
      </c>
      <c r="R32" t="str">
        <f ca="1">MID(Sheet1!DB32,FIND(":",Sheet1!DB32)+1,100)</f>
        <v>地块建筑面积*0</v>
      </c>
      <c r="S32" t="str">
        <f ca="1">MID(Sheet1!DC32,FIND(":",Sheet1!DC32)+1,100)</f>
        <v>地块建筑面积*0</v>
      </c>
      <c r="T32" t="str">
        <f ca="1">MID(Sheet1!DD32,FIND(":",Sheet1!DD32)+1,100)</f>
        <v>地块建筑面积*0</v>
      </c>
      <c r="U32" t="str">
        <f ca="1">MID(Sheet1!DE32,FIND(":",Sheet1!DE32)+1,100)</f>
        <v>面积*0</v>
      </c>
      <c r="V32" t="str">
        <f ca="1">MID(Sheet1!DF32,FIND(":",Sheet1!DF32)+1,100)</f>
        <v>面积*0</v>
      </c>
      <c r="W32" t="str">
        <f ca="1">MID(Sheet1!DG32,FIND(":",Sheet1!DG32)+1,100)</f>
        <v>-</v>
      </c>
      <c r="X32" t="str">
        <f ca="1">MID(Sheet1!DH32,FIND(":",Sheet1!DH32)+1,100)</f>
        <v>0</v>
      </c>
      <c r="Y32" t="str">
        <f ca="1">MID(Sheet1!DI32,FIND(":",Sheet1!DI32)+1,100)</f>
        <v>-</v>
      </c>
      <c r="Z32" t="str">
        <f ca="1">MID(Sheet1!DJ32,FIND(":",Sheet1!DJ32)+1,100)</f>
        <v>0</v>
      </c>
      <c r="AA32" t="str">
        <f ca="1">MID(Sheet1!DK32,FIND(":",Sheet1!DK32)+1,100)</f>
        <v>-</v>
      </c>
      <c r="AB32" t="str">
        <f ca="1">MID(Sheet1!DL32,FIND(":",Sheet1!DL32)+1,100)</f>
        <v>0</v>
      </c>
      <c r="AC32" t="str">
        <f ca="1">MID(Sheet1!DM32,FIND(":",Sheet1!DM32)+1,100)</f>
        <v>-</v>
      </c>
      <c r="AD32" t="str">
        <f ca="1">MID(Sheet1!DN32,FIND(":",Sheet1!DN32)+1,100)</f>
        <v>0</v>
      </c>
      <c r="AE32" t="str">
        <f ca="1">MID(Sheet1!DO32,FIND(":",Sheet1!DO32)+1,100)</f>
        <v>-</v>
      </c>
      <c r="AF32" t="str">
        <f ca="1">MID(Sheet1!DP32,FIND(":",Sheet1!DP32)+1,100)</f>
        <v>0</v>
      </c>
      <c r="AG32" t="str">
        <f ca="1">MID(Sheet1!DQ32,FIND(":",Sheet1!DQ32)+1,100)</f>
        <v>0</v>
      </c>
      <c r="AH32" t="str">
        <f ca="1">MID(Sheet1!DR32,FIND(":",Sheet1!DR32)+1,100)</f>
        <v>用水量*0</v>
      </c>
      <c r="AI32" t="str">
        <f ca="1">MID(Sheet1!DS32,FIND(":",Sheet1!DS32)+1,100)</f>
        <v>-</v>
      </c>
      <c r="AJ32" t="str">
        <f ca="1">MID(Sheet1!DT32,FIND(":",Sheet1!DT32)+1,100)</f>
        <v>0</v>
      </c>
      <c r="AK32" t="str">
        <f ca="1">MID(Sheet1!DU32,FIND(":",Sheet1!DU32)+1,100)</f>
        <v>0</v>
      </c>
      <c r="AL32" t="str">
        <f ca="1">MID(Sheet1!DV32,FIND(":",Sheet1!DV32)+1,100)</f>
        <v>-</v>
      </c>
      <c r="AM32" t="str">
        <f ca="1">MID(Sheet1!DW32,FIND(":",Sheet1!DW32)+1,100)</f>
        <v>0</v>
      </c>
      <c r="AN32" t="str">
        <f ca="1">MID(Sheet1!DX32,FIND(":",Sheet1!DX32)+1,100)</f>
        <v>-</v>
      </c>
      <c r="AO32" t="str">
        <f ca="1">MID(Sheet1!DY32,FIND(":",Sheet1!DY32)+1,100)</f>
        <v>0</v>
      </c>
      <c r="AP32" t="str">
        <f ca="1">MID(Sheet1!DZ32,FIND(":",Sheet1!DZ32)+1,100)</f>
        <v>-</v>
      </c>
      <c r="AQ32" t="str">
        <f ca="1">MID(Sheet1!EA32,FIND(":",Sheet1!EA32)+1,100)</f>
        <v>0</v>
      </c>
      <c r="AR32" t="str">
        <f ca="1">MID(Sheet1!EB32,FIND(":",Sheet1!EB32)+1,100)</f>
        <v>0</v>
      </c>
      <c r="AS32" t="str">
        <f ca="1">MID(Sheet1!EC32,FIND(":",Sheet1!EC32)+1,100)</f>
        <v>-</v>
      </c>
      <c r="AT32" t="str">
        <f ca="1">MID(Sheet1!ED32,FIND(":",Sheet1!ED32)+1,100)</f>
        <v>0</v>
      </c>
      <c r="AU32" t="str">
        <f ca="1">MID(Sheet1!EE32,FIND(":",Sheet1!EE32)+1,100)</f>
        <v>-</v>
      </c>
      <c r="AV32" t="str">
        <f ca="1">MID(Sheet1!EF32,FIND(":",Sheet1!EF32)+1,100)</f>
        <v>0</v>
      </c>
      <c r="AW32" t="str">
        <f ca="1">MID(Sheet1!EG32,FIND(":",Sheet1!EG32)+1,100)</f>
        <v>水域</v>
      </c>
    </row>
    <row r="33" spans="1:49" x14ac:dyDescent="0.2">
      <c r="A33" t="str">
        <f>MID(Sheet1!CK33,FIND(":",Sheet1!CK33)+1,100)</f>
        <v>E112#湖泊水面#城规</v>
      </c>
      <c r="B33" t="str">
        <f>MID(Sheet1!CL33,FIND(":",Sheet1!CL33)+1,100)</f>
        <v>湖泊水面</v>
      </c>
      <c r="C33" t="str">
        <f>MID(Sheet1!CM33,FIND(":",Sheet1!CM33)+1,100)</f>
        <v/>
      </c>
      <c r="D33" t="str">
        <f>MID(Sheet1!CN33,FIND(":",Sheet1!CN33)+1,100)</f>
        <v>E112</v>
      </c>
      <c r="E33" t="str">
        <f>MID(Sheet1!CO33,FIND(":",Sheet1!CO33)+1,100)</f>
        <v>城规</v>
      </c>
      <c r="F33" t="str">
        <f>MID(Sheet1!CP33,FIND(":",Sheet1!CP33)+1,100)</f>
        <v/>
      </c>
      <c r="G33" t="str">
        <f>MID(Sheet1!CQ33,FIND(":",Sheet1!CQ33)+1,100)</f>
        <v>E11#自然水域#城规</v>
      </c>
      <c r="H33" t="str">
        <f>MID(Sheet1!CR33,FIND(":",Sheet1!CR33)+1,100)</f>
        <v>E11</v>
      </c>
      <c r="I33" t="str">
        <f>MID(Sheet1!CS33,FIND(":",Sheet1!CS33)+1,100)</f>
        <v>E11#自然水域#城规</v>
      </c>
      <c r="J33" t="str">
        <f>MID(Sheet1!CT33,FIND(":",Sheet1!CT33)+1,100)</f>
        <v>4</v>
      </c>
      <c r="K33" t="str">
        <f>MID(Sheet1!CU33,FIND(":",Sheet1!CU33)+1,100)</f>
        <v>3E11</v>
      </c>
      <c r="L33" t="str">
        <f ca="1">MID(Sheet1!CV33,FIND(":",Sheet1!CV33)+1,100)</f>
        <v>0,191,255</v>
      </c>
      <c r="M33" t="str">
        <f ca="1">MID(Sheet1!CW33,FIND(":",Sheet1!CW33)+1,100)</f>
        <v>面积*容积率</v>
      </c>
      <c r="N33" t="str">
        <f ca="1">MID(Sheet1!CX33,FIND(":",Sheet1!CX33)+1,100)</f>
        <v>地块建筑面积*0</v>
      </c>
      <c r="O33" t="str">
        <f ca="1">MID(Sheet1!CY33,FIND(":",Sheet1!CY33)+1,100)</f>
        <v>地块建筑面积*0</v>
      </c>
      <c r="P33" t="str">
        <f ca="1">MID(Sheet1!CZ33,FIND(":",Sheet1!CZ33)+1,100)</f>
        <v>地块建筑面积*0</v>
      </c>
      <c r="Q33" t="str">
        <f ca="1">MID(Sheet1!DA33,FIND(":",Sheet1!DA33)+1,100)</f>
        <v>地块建筑面积*0</v>
      </c>
      <c r="R33" t="str">
        <f ca="1">MID(Sheet1!DB33,FIND(":",Sheet1!DB33)+1,100)</f>
        <v>地块建筑面积*0</v>
      </c>
      <c r="S33" t="str">
        <f ca="1">MID(Sheet1!DC33,FIND(":",Sheet1!DC33)+1,100)</f>
        <v>地块建筑面积*0</v>
      </c>
      <c r="T33" t="str">
        <f ca="1">MID(Sheet1!DD33,FIND(":",Sheet1!DD33)+1,100)</f>
        <v>地块建筑面积*0</v>
      </c>
      <c r="U33" t="str">
        <f ca="1">MID(Sheet1!DE33,FIND(":",Sheet1!DE33)+1,100)</f>
        <v>面积*0</v>
      </c>
      <c r="V33" t="str">
        <f ca="1">MID(Sheet1!DF33,FIND(":",Sheet1!DF33)+1,100)</f>
        <v>面积*0</v>
      </c>
      <c r="W33" t="str">
        <f ca="1">MID(Sheet1!DG33,FIND(":",Sheet1!DG33)+1,100)</f>
        <v>-</v>
      </c>
      <c r="X33" t="str">
        <f ca="1">MID(Sheet1!DH33,FIND(":",Sheet1!DH33)+1,100)</f>
        <v>0</v>
      </c>
      <c r="Y33" t="str">
        <f ca="1">MID(Sheet1!DI33,FIND(":",Sheet1!DI33)+1,100)</f>
        <v>-</v>
      </c>
      <c r="Z33" t="str">
        <f ca="1">MID(Sheet1!DJ33,FIND(":",Sheet1!DJ33)+1,100)</f>
        <v>0</v>
      </c>
      <c r="AA33" t="str">
        <f ca="1">MID(Sheet1!DK33,FIND(":",Sheet1!DK33)+1,100)</f>
        <v>-</v>
      </c>
      <c r="AB33" t="str">
        <f ca="1">MID(Sheet1!DL33,FIND(":",Sheet1!DL33)+1,100)</f>
        <v>0</v>
      </c>
      <c r="AC33" t="str">
        <f ca="1">MID(Sheet1!DM33,FIND(":",Sheet1!DM33)+1,100)</f>
        <v>-</v>
      </c>
      <c r="AD33" t="str">
        <f ca="1">MID(Sheet1!DN33,FIND(":",Sheet1!DN33)+1,100)</f>
        <v>0</v>
      </c>
      <c r="AE33" t="str">
        <f ca="1">MID(Sheet1!DO33,FIND(":",Sheet1!DO33)+1,100)</f>
        <v>-</v>
      </c>
      <c r="AF33" t="str">
        <f ca="1">MID(Sheet1!DP33,FIND(":",Sheet1!DP33)+1,100)</f>
        <v>0</v>
      </c>
      <c r="AG33" t="str">
        <f ca="1">MID(Sheet1!DQ33,FIND(":",Sheet1!DQ33)+1,100)</f>
        <v>0</v>
      </c>
      <c r="AH33" t="str">
        <f ca="1">MID(Sheet1!DR33,FIND(":",Sheet1!DR33)+1,100)</f>
        <v>用水量*0</v>
      </c>
      <c r="AI33" t="str">
        <f ca="1">MID(Sheet1!DS33,FIND(":",Sheet1!DS33)+1,100)</f>
        <v>-</v>
      </c>
      <c r="AJ33" t="str">
        <f ca="1">MID(Sheet1!DT33,FIND(":",Sheet1!DT33)+1,100)</f>
        <v>0</v>
      </c>
      <c r="AK33" t="str">
        <f ca="1">MID(Sheet1!DU33,FIND(":",Sheet1!DU33)+1,100)</f>
        <v>0</v>
      </c>
      <c r="AL33" t="str">
        <f ca="1">MID(Sheet1!DV33,FIND(":",Sheet1!DV33)+1,100)</f>
        <v>-</v>
      </c>
      <c r="AM33" t="str">
        <f ca="1">MID(Sheet1!DW33,FIND(":",Sheet1!DW33)+1,100)</f>
        <v>0</v>
      </c>
      <c r="AN33" t="str">
        <f ca="1">MID(Sheet1!DX33,FIND(":",Sheet1!DX33)+1,100)</f>
        <v>-</v>
      </c>
      <c r="AO33" t="str">
        <f ca="1">MID(Sheet1!DY33,FIND(":",Sheet1!DY33)+1,100)</f>
        <v>0</v>
      </c>
      <c r="AP33" t="str">
        <f ca="1">MID(Sheet1!DZ33,FIND(":",Sheet1!DZ33)+1,100)</f>
        <v>-</v>
      </c>
      <c r="AQ33" t="str">
        <f ca="1">MID(Sheet1!EA33,FIND(":",Sheet1!EA33)+1,100)</f>
        <v>0</v>
      </c>
      <c r="AR33" t="str">
        <f ca="1">MID(Sheet1!EB33,FIND(":",Sheet1!EB33)+1,100)</f>
        <v>0</v>
      </c>
      <c r="AS33" t="str">
        <f ca="1">MID(Sheet1!EC33,FIND(":",Sheet1!EC33)+1,100)</f>
        <v>-</v>
      </c>
      <c r="AT33" t="str">
        <f ca="1">MID(Sheet1!ED33,FIND(":",Sheet1!ED33)+1,100)</f>
        <v>0</v>
      </c>
      <c r="AU33" t="str">
        <f ca="1">MID(Sheet1!EE33,FIND(":",Sheet1!EE33)+1,100)</f>
        <v>-</v>
      </c>
      <c r="AV33" t="str">
        <f ca="1">MID(Sheet1!EF33,FIND(":",Sheet1!EF33)+1,100)</f>
        <v>0</v>
      </c>
      <c r="AW33" t="str">
        <f ca="1">MID(Sheet1!EG33,FIND(":",Sheet1!EG33)+1,100)</f>
        <v>水域</v>
      </c>
    </row>
    <row r="34" spans="1:49" x14ac:dyDescent="0.2">
      <c r="A34" t="str">
        <f>MID(Sheet1!CK34,FIND(":",Sheet1!CK34)+1,100)</f>
        <v>E12#水库#城规</v>
      </c>
      <c r="B34" t="str">
        <f>MID(Sheet1!CL34,FIND(":",Sheet1!CL34)+1,100)</f>
        <v>水库</v>
      </c>
      <c r="C34" t="str">
        <f>MID(Sheet1!CM34,FIND(":",Sheet1!CM34)+1,100)</f>
        <v/>
      </c>
      <c r="D34" t="str">
        <f>MID(Sheet1!CN34,FIND(":",Sheet1!CN34)+1,100)</f>
        <v>E12</v>
      </c>
      <c r="E34" t="str">
        <f>MID(Sheet1!CO34,FIND(":",Sheet1!CO34)+1,100)</f>
        <v>城规</v>
      </c>
      <c r="F34" t="str">
        <f>MID(Sheet1!CP34,FIND(":",Sheet1!CP34)+1,100)</f>
        <v/>
      </c>
      <c r="G34" t="str">
        <f>MID(Sheet1!CQ34,FIND(":",Sheet1!CQ34)+1,100)</f>
        <v>E1#水域#城规</v>
      </c>
      <c r="H34" t="str">
        <f>MID(Sheet1!CR34,FIND(":",Sheet1!CR34)+1,100)</f>
        <v>E1</v>
      </c>
      <c r="I34" t="str">
        <f>MID(Sheet1!CS34,FIND(":",Sheet1!CS34)+1,100)</f>
        <v>E1#水域#城规</v>
      </c>
      <c r="J34" t="str">
        <f>MID(Sheet1!CT34,FIND(":",Sheet1!CT34)+1,100)</f>
        <v>3</v>
      </c>
      <c r="K34" t="str">
        <f>MID(Sheet1!CU34,FIND(":",Sheet1!CU34)+1,100)</f>
        <v>2E1</v>
      </c>
      <c r="L34" t="str">
        <f ca="1">MID(Sheet1!CV34,FIND(":",Sheet1!CV34)+1,100)</f>
        <v>0,191,255</v>
      </c>
      <c r="M34" t="str">
        <f ca="1">MID(Sheet1!CW34,FIND(":",Sheet1!CW34)+1,100)</f>
        <v>面积*容积率</v>
      </c>
      <c r="N34" t="str">
        <f ca="1">MID(Sheet1!CX34,FIND(":",Sheet1!CX34)+1,100)</f>
        <v>地块建筑面积*0</v>
      </c>
      <c r="O34" t="str">
        <f ca="1">MID(Sheet1!CY34,FIND(":",Sheet1!CY34)+1,100)</f>
        <v>地块建筑面积*0</v>
      </c>
      <c r="P34" t="str">
        <f ca="1">MID(Sheet1!CZ34,FIND(":",Sheet1!CZ34)+1,100)</f>
        <v>地块建筑面积*0</v>
      </c>
      <c r="Q34" t="str">
        <f ca="1">MID(Sheet1!DA34,FIND(":",Sheet1!DA34)+1,100)</f>
        <v>地块建筑面积*0</v>
      </c>
      <c r="R34" t="str">
        <f ca="1">MID(Sheet1!DB34,FIND(":",Sheet1!DB34)+1,100)</f>
        <v>地块建筑面积*0</v>
      </c>
      <c r="S34" t="str">
        <f ca="1">MID(Sheet1!DC34,FIND(":",Sheet1!DC34)+1,100)</f>
        <v>地块建筑面积*0</v>
      </c>
      <c r="T34" t="str">
        <f ca="1">MID(Sheet1!DD34,FIND(":",Sheet1!DD34)+1,100)</f>
        <v>地块建筑面积*0</v>
      </c>
      <c r="U34" t="str">
        <f ca="1">MID(Sheet1!DE34,FIND(":",Sheet1!DE34)+1,100)</f>
        <v>面积*0</v>
      </c>
      <c r="V34" t="str">
        <f ca="1">MID(Sheet1!DF34,FIND(":",Sheet1!DF34)+1,100)</f>
        <v>面积*0</v>
      </c>
      <c r="W34" t="str">
        <f ca="1">MID(Sheet1!DG34,FIND(":",Sheet1!DG34)+1,100)</f>
        <v>-</v>
      </c>
      <c r="X34" t="str">
        <f ca="1">MID(Sheet1!DH34,FIND(":",Sheet1!DH34)+1,100)</f>
        <v>0</v>
      </c>
      <c r="Y34" t="str">
        <f ca="1">MID(Sheet1!DI34,FIND(":",Sheet1!DI34)+1,100)</f>
        <v>-</v>
      </c>
      <c r="Z34" t="str">
        <f ca="1">MID(Sheet1!DJ34,FIND(":",Sheet1!DJ34)+1,100)</f>
        <v>0</v>
      </c>
      <c r="AA34" t="str">
        <f ca="1">MID(Sheet1!DK34,FIND(":",Sheet1!DK34)+1,100)</f>
        <v>-</v>
      </c>
      <c r="AB34" t="str">
        <f ca="1">MID(Sheet1!DL34,FIND(":",Sheet1!DL34)+1,100)</f>
        <v>0</v>
      </c>
      <c r="AC34" t="str">
        <f ca="1">MID(Sheet1!DM34,FIND(":",Sheet1!DM34)+1,100)</f>
        <v>-</v>
      </c>
      <c r="AD34" t="str">
        <f ca="1">MID(Sheet1!DN34,FIND(":",Sheet1!DN34)+1,100)</f>
        <v>0</v>
      </c>
      <c r="AE34" t="str">
        <f ca="1">MID(Sheet1!DO34,FIND(":",Sheet1!DO34)+1,100)</f>
        <v>-</v>
      </c>
      <c r="AF34" t="str">
        <f ca="1">MID(Sheet1!DP34,FIND(":",Sheet1!DP34)+1,100)</f>
        <v>0</v>
      </c>
      <c r="AG34" t="str">
        <f ca="1">MID(Sheet1!DQ34,FIND(":",Sheet1!DQ34)+1,100)</f>
        <v>0</v>
      </c>
      <c r="AH34" t="str">
        <f ca="1">MID(Sheet1!DR34,FIND(":",Sheet1!DR34)+1,100)</f>
        <v>用水量*0</v>
      </c>
      <c r="AI34" t="str">
        <f ca="1">MID(Sheet1!DS34,FIND(":",Sheet1!DS34)+1,100)</f>
        <v>-</v>
      </c>
      <c r="AJ34" t="str">
        <f ca="1">MID(Sheet1!DT34,FIND(":",Sheet1!DT34)+1,100)</f>
        <v>0</v>
      </c>
      <c r="AK34" t="str">
        <f ca="1">MID(Sheet1!DU34,FIND(":",Sheet1!DU34)+1,100)</f>
        <v>0</v>
      </c>
      <c r="AL34" t="str">
        <f ca="1">MID(Sheet1!DV34,FIND(":",Sheet1!DV34)+1,100)</f>
        <v>-</v>
      </c>
      <c r="AM34" t="str">
        <f ca="1">MID(Sheet1!DW34,FIND(":",Sheet1!DW34)+1,100)</f>
        <v>0</v>
      </c>
      <c r="AN34" t="str">
        <f ca="1">MID(Sheet1!DX34,FIND(":",Sheet1!DX34)+1,100)</f>
        <v>-</v>
      </c>
      <c r="AO34" t="str">
        <f ca="1">MID(Sheet1!DY34,FIND(":",Sheet1!DY34)+1,100)</f>
        <v>0</v>
      </c>
      <c r="AP34" t="str">
        <f ca="1">MID(Sheet1!DZ34,FIND(":",Sheet1!DZ34)+1,100)</f>
        <v>-</v>
      </c>
      <c r="AQ34" t="str">
        <f ca="1">MID(Sheet1!EA34,FIND(":",Sheet1!EA34)+1,100)</f>
        <v>0</v>
      </c>
      <c r="AR34" t="str">
        <f ca="1">MID(Sheet1!EB34,FIND(":",Sheet1!EB34)+1,100)</f>
        <v>0</v>
      </c>
      <c r="AS34" t="str">
        <f ca="1">MID(Sheet1!EC34,FIND(":",Sheet1!EC34)+1,100)</f>
        <v>-</v>
      </c>
      <c r="AT34" t="str">
        <f ca="1">MID(Sheet1!ED34,FIND(":",Sheet1!ED34)+1,100)</f>
        <v>0</v>
      </c>
      <c r="AU34" t="str">
        <f ca="1">MID(Sheet1!EE34,FIND(":",Sheet1!EE34)+1,100)</f>
        <v>-</v>
      </c>
      <c r="AV34" t="str">
        <f ca="1">MID(Sheet1!EF34,FIND(":",Sheet1!EF34)+1,100)</f>
        <v>0</v>
      </c>
      <c r="AW34" t="str">
        <f ca="1">MID(Sheet1!EG34,FIND(":",Sheet1!EG34)+1,100)</f>
        <v>水域</v>
      </c>
    </row>
    <row r="35" spans="1:49" x14ac:dyDescent="0.2">
      <c r="A35" t="str">
        <f>MID(Sheet1!CK35,FIND(":",Sheet1!CK35)+1,100)</f>
        <v>E13#坑塘沟渠#城规</v>
      </c>
      <c r="B35" t="str">
        <f>MID(Sheet1!CL35,FIND(":",Sheet1!CL35)+1,100)</f>
        <v>坑塘沟渠</v>
      </c>
      <c r="C35" t="str">
        <f>MID(Sheet1!CM35,FIND(":",Sheet1!CM35)+1,100)</f>
        <v/>
      </c>
      <c r="D35" t="str">
        <f>MID(Sheet1!CN35,FIND(":",Sheet1!CN35)+1,100)</f>
        <v>E13</v>
      </c>
      <c r="E35" t="str">
        <f>MID(Sheet1!CO35,FIND(":",Sheet1!CO35)+1,100)</f>
        <v>城规</v>
      </c>
      <c r="F35" t="str">
        <f>MID(Sheet1!CP35,FIND(":",Sheet1!CP35)+1,100)</f>
        <v/>
      </c>
      <c r="G35" t="str">
        <f>MID(Sheet1!CQ35,FIND(":",Sheet1!CQ35)+1,100)</f>
        <v>E1#水域#城规</v>
      </c>
      <c r="H35" t="str">
        <f>MID(Sheet1!CR35,FIND(":",Sheet1!CR35)+1,100)</f>
        <v>E1</v>
      </c>
      <c r="I35" t="str">
        <f>MID(Sheet1!CS35,FIND(":",Sheet1!CS35)+1,100)</f>
        <v>E1#水域#城规</v>
      </c>
      <c r="J35" t="str">
        <f>MID(Sheet1!CT35,FIND(":",Sheet1!CT35)+1,100)</f>
        <v>3</v>
      </c>
      <c r="K35" t="str">
        <f>MID(Sheet1!CU35,FIND(":",Sheet1!CU35)+1,100)</f>
        <v>2E1</v>
      </c>
      <c r="L35" t="str">
        <f ca="1">MID(Sheet1!CV35,FIND(":",Sheet1!CV35)+1,100)</f>
        <v>0,191,255</v>
      </c>
      <c r="M35" t="str">
        <f ca="1">MID(Sheet1!CW35,FIND(":",Sheet1!CW35)+1,100)</f>
        <v>面积*容积率</v>
      </c>
      <c r="N35" t="str">
        <f ca="1">MID(Sheet1!CX35,FIND(":",Sheet1!CX35)+1,100)</f>
        <v>地块建筑面积*0</v>
      </c>
      <c r="O35" t="str">
        <f ca="1">MID(Sheet1!CY35,FIND(":",Sheet1!CY35)+1,100)</f>
        <v>地块建筑面积*0</v>
      </c>
      <c r="P35" t="str">
        <f ca="1">MID(Sheet1!CZ35,FIND(":",Sheet1!CZ35)+1,100)</f>
        <v>地块建筑面积*0</v>
      </c>
      <c r="Q35" t="str">
        <f ca="1">MID(Sheet1!DA35,FIND(":",Sheet1!DA35)+1,100)</f>
        <v>地块建筑面积*0</v>
      </c>
      <c r="R35" t="str">
        <f ca="1">MID(Sheet1!DB35,FIND(":",Sheet1!DB35)+1,100)</f>
        <v>地块建筑面积*0</v>
      </c>
      <c r="S35" t="str">
        <f ca="1">MID(Sheet1!DC35,FIND(":",Sheet1!DC35)+1,100)</f>
        <v>地块建筑面积*0</v>
      </c>
      <c r="T35" t="str">
        <f ca="1">MID(Sheet1!DD35,FIND(":",Sheet1!DD35)+1,100)</f>
        <v>地块建筑面积*0</v>
      </c>
      <c r="U35" t="str">
        <f ca="1">MID(Sheet1!DE35,FIND(":",Sheet1!DE35)+1,100)</f>
        <v>面积*0</v>
      </c>
      <c r="V35" t="str">
        <f ca="1">MID(Sheet1!DF35,FIND(":",Sheet1!DF35)+1,100)</f>
        <v>面积*0</v>
      </c>
      <c r="W35" t="str">
        <f ca="1">MID(Sheet1!DG35,FIND(":",Sheet1!DG35)+1,100)</f>
        <v>-</v>
      </c>
      <c r="X35" t="str">
        <f ca="1">MID(Sheet1!DH35,FIND(":",Sheet1!DH35)+1,100)</f>
        <v>0</v>
      </c>
      <c r="Y35" t="str">
        <f ca="1">MID(Sheet1!DI35,FIND(":",Sheet1!DI35)+1,100)</f>
        <v>-</v>
      </c>
      <c r="Z35" t="str">
        <f ca="1">MID(Sheet1!DJ35,FIND(":",Sheet1!DJ35)+1,100)</f>
        <v>0</v>
      </c>
      <c r="AA35" t="str">
        <f ca="1">MID(Sheet1!DK35,FIND(":",Sheet1!DK35)+1,100)</f>
        <v>-</v>
      </c>
      <c r="AB35" t="str">
        <f ca="1">MID(Sheet1!DL35,FIND(":",Sheet1!DL35)+1,100)</f>
        <v>0</v>
      </c>
      <c r="AC35" t="str">
        <f ca="1">MID(Sheet1!DM35,FIND(":",Sheet1!DM35)+1,100)</f>
        <v>-</v>
      </c>
      <c r="AD35" t="str">
        <f ca="1">MID(Sheet1!DN35,FIND(":",Sheet1!DN35)+1,100)</f>
        <v>0</v>
      </c>
      <c r="AE35" t="str">
        <f ca="1">MID(Sheet1!DO35,FIND(":",Sheet1!DO35)+1,100)</f>
        <v>-</v>
      </c>
      <c r="AF35" t="str">
        <f ca="1">MID(Sheet1!DP35,FIND(":",Sheet1!DP35)+1,100)</f>
        <v>0</v>
      </c>
      <c r="AG35" t="str">
        <f ca="1">MID(Sheet1!DQ35,FIND(":",Sheet1!DQ35)+1,100)</f>
        <v>0</v>
      </c>
      <c r="AH35" t="str">
        <f ca="1">MID(Sheet1!DR35,FIND(":",Sheet1!DR35)+1,100)</f>
        <v>用水量*0</v>
      </c>
      <c r="AI35" t="str">
        <f ca="1">MID(Sheet1!DS35,FIND(":",Sheet1!DS35)+1,100)</f>
        <v>-</v>
      </c>
      <c r="AJ35" t="str">
        <f ca="1">MID(Sheet1!DT35,FIND(":",Sheet1!DT35)+1,100)</f>
        <v>0</v>
      </c>
      <c r="AK35" t="str">
        <f ca="1">MID(Sheet1!DU35,FIND(":",Sheet1!DU35)+1,100)</f>
        <v>0</v>
      </c>
      <c r="AL35" t="str">
        <f ca="1">MID(Sheet1!DV35,FIND(":",Sheet1!DV35)+1,100)</f>
        <v>-</v>
      </c>
      <c r="AM35" t="str">
        <f ca="1">MID(Sheet1!DW35,FIND(":",Sheet1!DW35)+1,100)</f>
        <v>0</v>
      </c>
      <c r="AN35" t="str">
        <f ca="1">MID(Sheet1!DX35,FIND(":",Sheet1!DX35)+1,100)</f>
        <v>-</v>
      </c>
      <c r="AO35" t="str">
        <f ca="1">MID(Sheet1!DY35,FIND(":",Sheet1!DY35)+1,100)</f>
        <v>0</v>
      </c>
      <c r="AP35" t="str">
        <f ca="1">MID(Sheet1!DZ35,FIND(":",Sheet1!DZ35)+1,100)</f>
        <v>-</v>
      </c>
      <c r="AQ35" t="str">
        <f ca="1">MID(Sheet1!EA35,FIND(":",Sheet1!EA35)+1,100)</f>
        <v>0</v>
      </c>
      <c r="AR35" t="str">
        <f ca="1">MID(Sheet1!EB35,FIND(":",Sheet1!EB35)+1,100)</f>
        <v>0</v>
      </c>
      <c r="AS35" t="str">
        <f ca="1">MID(Sheet1!EC35,FIND(":",Sheet1!EC35)+1,100)</f>
        <v>-</v>
      </c>
      <c r="AT35" t="str">
        <f ca="1">MID(Sheet1!ED35,FIND(":",Sheet1!ED35)+1,100)</f>
        <v>0</v>
      </c>
      <c r="AU35" t="str">
        <f ca="1">MID(Sheet1!EE35,FIND(":",Sheet1!EE35)+1,100)</f>
        <v>-</v>
      </c>
      <c r="AV35" t="str">
        <f ca="1">MID(Sheet1!EF35,FIND(":",Sheet1!EF35)+1,100)</f>
        <v>0</v>
      </c>
      <c r="AW35" t="str">
        <f ca="1">MID(Sheet1!EG35,FIND(":",Sheet1!EG35)+1,100)</f>
        <v>水域</v>
      </c>
    </row>
    <row r="36" spans="1:49" x14ac:dyDescent="0.2">
      <c r="A36" t="str">
        <f>MID(Sheet1!CK36,FIND(":",Sheet1!CK36)+1,100)</f>
        <v>E131#坑塘水面#城规</v>
      </c>
      <c r="B36" t="str">
        <f>MID(Sheet1!CL36,FIND(":",Sheet1!CL36)+1,100)</f>
        <v>坑塘水面</v>
      </c>
      <c r="C36" t="str">
        <f>MID(Sheet1!CM36,FIND(":",Sheet1!CM36)+1,100)</f>
        <v/>
      </c>
      <c r="D36" t="str">
        <f>MID(Sheet1!CN36,FIND(":",Sheet1!CN36)+1,100)</f>
        <v>E131</v>
      </c>
      <c r="E36" t="str">
        <f>MID(Sheet1!CO36,FIND(":",Sheet1!CO36)+1,100)</f>
        <v>城规</v>
      </c>
      <c r="F36" t="str">
        <f>MID(Sheet1!CP36,FIND(":",Sheet1!CP36)+1,100)</f>
        <v/>
      </c>
      <c r="G36" t="str">
        <f>MID(Sheet1!CQ36,FIND(":",Sheet1!CQ36)+1,100)</f>
        <v>E13#坑塘沟渠#城规</v>
      </c>
      <c r="H36" t="str">
        <f>MID(Sheet1!CR36,FIND(":",Sheet1!CR36)+1,100)</f>
        <v>E13</v>
      </c>
      <c r="I36" t="str">
        <f>MID(Sheet1!CS36,FIND(":",Sheet1!CS36)+1,100)</f>
        <v>E13#坑塘沟渠#城规</v>
      </c>
      <c r="J36" t="str">
        <f>MID(Sheet1!CT36,FIND(":",Sheet1!CT36)+1,100)</f>
        <v>4</v>
      </c>
      <c r="K36" t="str">
        <f>MID(Sheet1!CU36,FIND(":",Sheet1!CU36)+1,100)</f>
        <v>3E13</v>
      </c>
      <c r="L36" t="str">
        <f ca="1">MID(Sheet1!CV36,FIND(":",Sheet1!CV36)+1,100)</f>
        <v>0,191,255</v>
      </c>
      <c r="M36" t="str">
        <f ca="1">MID(Sheet1!CW36,FIND(":",Sheet1!CW36)+1,100)</f>
        <v>面积*容积率</v>
      </c>
      <c r="N36" t="str">
        <f ca="1">MID(Sheet1!CX36,FIND(":",Sheet1!CX36)+1,100)</f>
        <v>地块建筑面积*0</v>
      </c>
      <c r="O36" t="str">
        <f ca="1">MID(Sheet1!CY36,FIND(":",Sheet1!CY36)+1,100)</f>
        <v>地块建筑面积*0</v>
      </c>
      <c r="P36" t="str">
        <f ca="1">MID(Sheet1!CZ36,FIND(":",Sheet1!CZ36)+1,100)</f>
        <v>地块建筑面积*0</v>
      </c>
      <c r="Q36" t="str">
        <f ca="1">MID(Sheet1!DA36,FIND(":",Sheet1!DA36)+1,100)</f>
        <v>地块建筑面积*0</v>
      </c>
      <c r="R36" t="str">
        <f ca="1">MID(Sheet1!DB36,FIND(":",Sheet1!DB36)+1,100)</f>
        <v>地块建筑面积*0</v>
      </c>
      <c r="S36" t="str">
        <f ca="1">MID(Sheet1!DC36,FIND(":",Sheet1!DC36)+1,100)</f>
        <v>地块建筑面积*0</v>
      </c>
      <c r="T36" t="str">
        <f ca="1">MID(Sheet1!DD36,FIND(":",Sheet1!DD36)+1,100)</f>
        <v>地块建筑面积*0</v>
      </c>
      <c r="U36" t="str">
        <f ca="1">MID(Sheet1!DE36,FIND(":",Sheet1!DE36)+1,100)</f>
        <v>面积*0</v>
      </c>
      <c r="V36" t="str">
        <f ca="1">MID(Sheet1!DF36,FIND(":",Sheet1!DF36)+1,100)</f>
        <v>面积*0</v>
      </c>
      <c r="W36" t="str">
        <f ca="1">MID(Sheet1!DG36,FIND(":",Sheet1!DG36)+1,100)</f>
        <v>-</v>
      </c>
      <c r="X36" t="str">
        <f ca="1">MID(Sheet1!DH36,FIND(":",Sheet1!DH36)+1,100)</f>
        <v>0</v>
      </c>
      <c r="Y36" t="str">
        <f ca="1">MID(Sheet1!DI36,FIND(":",Sheet1!DI36)+1,100)</f>
        <v>-</v>
      </c>
      <c r="Z36" t="str">
        <f ca="1">MID(Sheet1!DJ36,FIND(":",Sheet1!DJ36)+1,100)</f>
        <v>0</v>
      </c>
      <c r="AA36" t="str">
        <f ca="1">MID(Sheet1!DK36,FIND(":",Sheet1!DK36)+1,100)</f>
        <v>-</v>
      </c>
      <c r="AB36" t="str">
        <f ca="1">MID(Sheet1!DL36,FIND(":",Sheet1!DL36)+1,100)</f>
        <v>0</v>
      </c>
      <c r="AC36" t="str">
        <f ca="1">MID(Sheet1!DM36,FIND(":",Sheet1!DM36)+1,100)</f>
        <v>-</v>
      </c>
      <c r="AD36" t="str">
        <f ca="1">MID(Sheet1!DN36,FIND(":",Sheet1!DN36)+1,100)</f>
        <v>0</v>
      </c>
      <c r="AE36" t="str">
        <f ca="1">MID(Sheet1!DO36,FIND(":",Sheet1!DO36)+1,100)</f>
        <v>-</v>
      </c>
      <c r="AF36" t="str">
        <f ca="1">MID(Sheet1!DP36,FIND(":",Sheet1!DP36)+1,100)</f>
        <v>0</v>
      </c>
      <c r="AG36" t="str">
        <f ca="1">MID(Sheet1!DQ36,FIND(":",Sheet1!DQ36)+1,100)</f>
        <v>0</v>
      </c>
      <c r="AH36" t="str">
        <f ca="1">MID(Sheet1!DR36,FIND(":",Sheet1!DR36)+1,100)</f>
        <v>用水量*0</v>
      </c>
      <c r="AI36" t="str">
        <f ca="1">MID(Sheet1!DS36,FIND(":",Sheet1!DS36)+1,100)</f>
        <v>-</v>
      </c>
      <c r="AJ36" t="str">
        <f ca="1">MID(Sheet1!DT36,FIND(":",Sheet1!DT36)+1,100)</f>
        <v>0</v>
      </c>
      <c r="AK36" t="str">
        <f ca="1">MID(Sheet1!DU36,FIND(":",Sheet1!DU36)+1,100)</f>
        <v>0</v>
      </c>
      <c r="AL36" t="str">
        <f ca="1">MID(Sheet1!DV36,FIND(":",Sheet1!DV36)+1,100)</f>
        <v>-</v>
      </c>
      <c r="AM36" t="str">
        <f ca="1">MID(Sheet1!DW36,FIND(":",Sheet1!DW36)+1,100)</f>
        <v>0</v>
      </c>
      <c r="AN36" t="str">
        <f ca="1">MID(Sheet1!DX36,FIND(":",Sheet1!DX36)+1,100)</f>
        <v>-</v>
      </c>
      <c r="AO36" t="str">
        <f ca="1">MID(Sheet1!DY36,FIND(":",Sheet1!DY36)+1,100)</f>
        <v>0</v>
      </c>
      <c r="AP36" t="str">
        <f ca="1">MID(Sheet1!DZ36,FIND(":",Sheet1!DZ36)+1,100)</f>
        <v>-</v>
      </c>
      <c r="AQ36" t="str">
        <f ca="1">MID(Sheet1!EA36,FIND(":",Sheet1!EA36)+1,100)</f>
        <v>0</v>
      </c>
      <c r="AR36" t="str">
        <f ca="1">MID(Sheet1!EB36,FIND(":",Sheet1!EB36)+1,100)</f>
        <v>0</v>
      </c>
      <c r="AS36" t="str">
        <f ca="1">MID(Sheet1!EC36,FIND(":",Sheet1!EC36)+1,100)</f>
        <v>-</v>
      </c>
      <c r="AT36" t="str">
        <f ca="1">MID(Sheet1!ED36,FIND(":",Sheet1!ED36)+1,100)</f>
        <v>0</v>
      </c>
      <c r="AU36" t="str">
        <f ca="1">MID(Sheet1!EE36,FIND(":",Sheet1!EE36)+1,100)</f>
        <v>-</v>
      </c>
      <c r="AV36" t="str">
        <f ca="1">MID(Sheet1!EF36,FIND(":",Sheet1!EF36)+1,100)</f>
        <v>0</v>
      </c>
      <c r="AW36" t="str">
        <f ca="1">MID(Sheet1!EG36,FIND(":",Sheet1!EG36)+1,100)</f>
        <v>水域</v>
      </c>
    </row>
    <row r="37" spans="1:49" x14ac:dyDescent="0.2">
      <c r="A37" t="str">
        <f>MID(Sheet1!CK37,FIND(":",Sheet1!CK37)+1,100)</f>
        <v>E132#沟渠#城规</v>
      </c>
      <c r="B37" t="str">
        <f>MID(Sheet1!CL37,FIND(":",Sheet1!CL37)+1,100)</f>
        <v>沟渠</v>
      </c>
      <c r="C37" t="str">
        <f>MID(Sheet1!CM37,FIND(":",Sheet1!CM37)+1,100)</f>
        <v/>
      </c>
      <c r="D37" t="str">
        <f>MID(Sheet1!CN37,FIND(":",Sheet1!CN37)+1,100)</f>
        <v>E132</v>
      </c>
      <c r="E37" t="str">
        <f>MID(Sheet1!CO37,FIND(":",Sheet1!CO37)+1,100)</f>
        <v>城规</v>
      </c>
      <c r="F37" t="str">
        <f>MID(Sheet1!CP37,FIND(":",Sheet1!CP37)+1,100)</f>
        <v/>
      </c>
      <c r="G37" t="str">
        <f>MID(Sheet1!CQ37,FIND(":",Sheet1!CQ37)+1,100)</f>
        <v>E13#坑塘沟渠#城规</v>
      </c>
      <c r="H37" t="str">
        <f>MID(Sheet1!CR37,FIND(":",Sheet1!CR37)+1,100)</f>
        <v>E13</v>
      </c>
      <c r="I37" t="str">
        <f>MID(Sheet1!CS37,FIND(":",Sheet1!CS37)+1,100)</f>
        <v>E13#坑塘沟渠#城规</v>
      </c>
      <c r="J37" t="str">
        <f>MID(Sheet1!CT37,FIND(":",Sheet1!CT37)+1,100)</f>
        <v>4</v>
      </c>
      <c r="K37" t="str">
        <f>MID(Sheet1!CU37,FIND(":",Sheet1!CU37)+1,100)</f>
        <v>3E13</v>
      </c>
      <c r="L37" t="str">
        <f ca="1">MID(Sheet1!CV37,FIND(":",Sheet1!CV37)+1,100)</f>
        <v>0,191,255</v>
      </c>
      <c r="M37" t="str">
        <f ca="1">MID(Sheet1!CW37,FIND(":",Sheet1!CW37)+1,100)</f>
        <v>面积*容积率</v>
      </c>
      <c r="N37" t="str">
        <f ca="1">MID(Sheet1!CX37,FIND(":",Sheet1!CX37)+1,100)</f>
        <v>地块建筑面积*0</v>
      </c>
      <c r="O37" t="str">
        <f ca="1">MID(Sheet1!CY37,FIND(":",Sheet1!CY37)+1,100)</f>
        <v>地块建筑面积*0</v>
      </c>
      <c r="P37" t="str">
        <f ca="1">MID(Sheet1!CZ37,FIND(":",Sheet1!CZ37)+1,100)</f>
        <v>地块建筑面积*0</v>
      </c>
      <c r="Q37" t="str">
        <f ca="1">MID(Sheet1!DA37,FIND(":",Sheet1!DA37)+1,100)</f>
        <v>地块建筑面积*0</v>
      </c>
      <c r="R37" t="str">
        <f ca="1">MID(Sheet1!DB37,FIND(":",Sheet1!DB37)+1,100)</f>
        <v>地块建筑面积*0</v>
      </c>
      <c r="S37" t="str">
        <f ca="1">MID(Sheet1!DC37,FIND(":",Sheet1!DC37)+1,100)</f>
        <v>地块建筑面积*0</v>
      </c>
      <c r="T37" t="str">
        <f ca="1">MID(Sheet1!DD37,FIND(":",Sheet1!DD37)+1,100)</f>
        <v>地块建筑面积*0</v>
      </c>
      <c r="U37" t="str">
        <f ca="1">MID(Sheet1!DE37,FIND(":",Sheet1!DE37)+1,100)</f>
        <v>面积*0</v>
      </c>
      <c r="V37" t="str">
        <f ca="1">MID(Sheet1!DF37,FIND(":",Sheet1!DF37)+1,100)</f>
        <v>面积*0</v>
      </c>
      <c r="W37" t="str">
        <f ca="1">MID(Sheet1!DG37,FIND(":",Sheet1!DG37)+1,100)</f>
        <v>-</v>
      </c>
      <c r="X37" t="str">
        <f ca="1">MID(Sheet1!DH37,FIND(":",Sheet1!DH37)+1,100)</f>
        <v>0</v>
      </c>
      <c r="Y37" t="str">
        <f ca="1">MID(Sheet1!DI37,FIND(":",Sheet1!DI37)+1,100)</f>
        <v>-</v>
      </c>
      <c r="Z37" t="str">
        <f ca="1">MID(Sheet1!DJ37,FIND(":",Sheet1!DJ37)+1,100)</f>
        <v>0</v>
      </c>
      <c r="AA37" t="str">
        <f ca="1">MID(Sheet1!DK37,FIND(":",Sheet1!DK37)+1,100)</f>
        <v>-</v>
      </c>
      <c r="AB37" t="str">
        <f ca="1">MID(Sheet1!DL37,FIND(":",Sheet1!DL37)+1,100)</f>
        <v>0</v>
      </c>
      <c r="AC37" t="str">
        <f ca="1">MID(Sheet1!DM37,FIND(":",Sheet1!DM37)+1,100)</f>
        <v>-</v>
      </c>
      <c r="AD37" t="str">
        <f ca="1">MID(Sheet1!DN37,FIND(":",Sheet1!DN37)+1,100)</f>
        <v>0</v>
      </c>
      <c r="AE37" t="str">
        <f ca="1">MID(Sheet1!DO37,FIND(":",Sheet1!DO37)+1,100)</f>
        <v>-</v>
      </c>
      <c r="AF37" t="str">
        <f ca="1">MID(Sheet1!DP37,FIND(":",Sheet1!DP37)+1,100)</f>
        <v>0</v>
      </c>
      <c r="AG37" t="str">
        <f ca="1">MID(Sheet1!DQ37,FIND(":",Sheet1!DQ37)+1,100)</f>
        <v>0</v>
      </c>
      <c r="AH37" t="str">
        <f ca="1">MID(Sheet1!DR37,FIND(":",Sheet1!DR37)+1,100)</f>
        <v>用水量*0</v>
      </c>
      <c r="AI37" t="str">
        <f ca="1">MID(Sheet1!DS37,FIND(":",Sheet1!DS37)+1,100)</f>
        <v>-</v>
      </c>
      <c r="AJ37" t="str">
        <f ca="1">MID(Sheet1!DT37,FIND(":",Sheet1!DT37)+1,100)</f>
        <v>0</v>
      </c>
      <c r="AK37" t="str">
        <f ca="1">MID(Sheet1!DU37,FIND(":",Sheet1!DU37)+1,100)</f>
        <v>0</v>
      </c>
      <c r="AL37" t="str">
        <f ca="1">MID(Sheet1!DV37,FIND(":",Sheet1!DV37)+1,100)</f>
        <v>-</v>
      </c>
      <c r="AM37" t="str">
        <f ca="1">MID(Sheet1!DW37,FIND(":",Sheet1!DW37)+1,100)</f>
        <v>0</v>
      </c>
      <c r="AN37" t="str">
        <f ca="1">MID(Sheet1!DX37,FIND(":",Sheet1!DX37)+1,100)</f>
        <v>-</v>
      </c>
      <c r="AO37" t="str">
        <f ca="1">MID(Sheet1!DY37,FIND(":",Sheet1!DY37)+1,100)</f>
        <v>0</v>
      </c>
      <c r="AP37" t="str">
        <f ca="1">MID(Sheet1!DZ37,FIND(":",Sheet1!DZ37)+1,100)</f>
        <v>-</v>
      </c>
      <c r="AQ37" t="str">
        <f ca="1">MID(Sheet1!EA37,FIND(":",Sheet1!EA37)+1,100)</f>
        <v>0</v>
      </c>
      <c r="AR37" t="str">
        <f ca="1">MID(Sheet1!EB37,FIND(":",Sheet1!EB37)+1,100)</f>
        <v>0</v>
      </c>
      <c r="AS37" t="str">
        <f ca="1">MID(Sheet1!EC37,FIND(":",Sheet1!EC37)+1,100)</f>
        <v>-</v>
      </c>
      <c r="AT37" t="str">
        <f ca="1">MID(Sheet1!ED37,FIND(":",Sheet1!ED37)+1,100)</f>
        <v>0</v>
      </c>
      <c r="AU37" t="str">
        <f ca="1">MID(Sheet1!EE37,FIND(":",Sheet1!EE37)+1,100)</f>
        <v>-</v>
      </c>
      <c r="AV37" t="str">
        <f ca="1">MID(Sheet1!EF37,FIND(":",Sheet1!EF37)+1,100)</f>
        <v>0</v>
      </c>
      <c r="AW37" t="str">
        <f ca="1">MID(Sheet1!EG37,FIND(":",Sheet1!EG37)+1,100)</f>
        <v>水域</v>
      </c>
    </row>
    <row r="38" spans="1:49" x14ac:dyDescent="0.2">
      <c r="A38" t="str">
        <f>MID(Sheet1!CK38,FIND(":",Sheet1!CK38)+1,100)</f>
        <v>E14#冰川及常年积雪#城规</v>
      </c>
      <c r="B38" t="str">
        <f>MID(Sheet1!CL38,FIND(":",Sheet1!CL38)+1,100)</f>
        <v>冰川及常年积雪</v>
      </c>
      <c r="C38" t="str">
        <f>MID(Sheet1!CM38,FIND(":",Sheet1!CM38)+1,100)</f>
        <v/>
      </c>
      <c r="D38" t="str">
        <f>MID(Sheet1!CN38,FIND(":",Sheet1!CN38)+1,100)</f>
        <v>E14</v>
      </c>
      <c r="E38" t="str">
        <f>MID(Sheet1!CO38,FIND(":",Sheet1!CO38)+1,100)</f>
        <v>城规</v>
      </c>
      <c r="F38" t="str">
        <f>MID(Sheet1!CP38,FIND(":",Sheet1!CP38)+1,100)</f>
        <v/>
      </c>
      <c r="G38" t="str">
        <f>MID(Sheet1!CQ38,FIND(":",Sheet1!CQ38)+1,100)</f>
        <v>E1#水域#城规</v>
      </c>
      <c r="H38" t="str">
        <f>MID(Sheet1!CR38,FIND(":",Sheet1!CR38)+1,100)</f>
        <v>E1</v>
      </c>
      <c r="I38" t="str">
        <f>MID(Sheet1!CS38,FIND(":",Sheet1!CS38)+1,100)</f>
        <v>E1#水域#城规</v>
      </c>
      <c r="J38" t="str">
        <f>MID(Sheet1!CT38,FIND(":",Sheet1!CT38)+1,100)</f>
        <v>3</v>
      </c>
      <c r="K38" t="str">
        <f>MID(Sheet1!CU38,FIND(":",Sheet1!CU38)+1,100)</f>
        <v>2E1</v>
      </c>
      <c r="L38" t="str">
        <f ca="1">MID(Sheet1!CV38,FIND(":",Sheet1!CV38)+1,100)</f>
        <v>0,191,255</v>
      </c>
      <c r="M38" t="str">
        <f ca="1">MID(Sheet1!CW38,FIND(":",Sheet1!CW38)+1,100)</f>
        <v>面积*容积率</v>
      </c>
      <c r="N38" t="str">
        <f ca="1">MID(Sheet1!CX38,FIND(":",Sheet1!CX38)+1,100)</f>
        <v>地块建筑面积*0</v>
      </c>
      <c r="O38" t="str">
        <f ca="1">MID(Sheet1!CY38,FIND(":",Sheet1!CY38)+1,100)</f>
        <v>地块建筑面积*0</v>
      </c>
      <c r="P38" t="str">
        <f ca="1">MID(Sheet1!CZ38,FIND(":",Sheet1!CZ38)+1,100)</f>
        <v>地块建筑面积*0</v>
      </c>
      <c r="Q38" t="str">
        <f ca="1">MID(Sheet1!DA38,FIND(":",Sheet1!DA38)+1,100)</f>
        <v>地块建筑面积*0</v>
      </c>
      <c r="R38" t="str">
        <f ca="1">MID(Sheet1!DB38,FIND(":",Sheet1!DB38)+1,100)</f>
        <v>地块建筑面积*0</v>
      </c>
      <c r="S38" t="str">
        <f ca="1">MID(Sheet1!DC38,FIND(":",Sheet1!DC38)+1,100)</f>
        <v>地块建筑面积*0</v>
      </c>
      <c r="T38" t="str">
        <f ca="1">MID(Sheet1!DD38,FIND(":",Sheet1!DD38)+1,100)</f>
        <v>地块建筑面积*0</v>
      </c>
      <c r="U38" t="str">
        <f ca="1">MID(Sheet1!DE38,FIND(":",Sheet1!DE38)+1,100)</f>
        <v>面积*0</v>
      </c>
      <c r="V38" t="str">
        <f ca="1">MID(Sheet1!DF38,FIND(":",Sheet1!DF38)+1,100)</f>
        <v>面积*0</v>
      </c>
      <c r="W38" t="str">
        <f ca="1">MID(Sheet1!DG38,FIND(":",Sheet1!DG38)+1,100)</f>
        <v>-</v>
      </c>
      <c r="X38" t="str">
        <f ca="1">MID(Sheet1!DH38,FIND(":",Sheet1!DH38)+1,100)</f>
        <v>0</v>
      </c>
      <c r="Y38" t="str">
        <f ca="1">MID(Sheet1!DI38,FIND(":",Sheet1!DI38)+1,100)</f>
        <v>-</v>
      </c>
      <c r="Z38" t="str">
        <f ca="1">MID(Sheet1!DJ38,FIND(":",Sheet1!DJ38)+1,100)</f>
        <v>0</v>
      </c>
      <c r="AA38" t="str">
        <f ca="1">MID(Sheet1!DK38,FIND(":",Sheet1!DK38)+1,100)</f>
        <v>-</v>
      </c>
      <c r="AB38" t="str">
        <f ca="1">MID(Sheet1!DL38,FIND(":",Sheet1!DL38)+1,100)</f>
        <v>0</v>
      </c>
      <c r="AC38" t="str">
        <f ca="1">MID(Sheet1!DM38,FIND(":",Sheet1!DM38)+1,100)</f>
        <v>-</v>
      </c>
      <c r="AD38" t="str">
        <f ca="1">MID(Sheet1!DN38,FIND(":",Sheet1!DN38)+1,100)</f>
        <v>0</v>
      </c>
      <c r="AE38" t="str">
        <f ca="1">MID(Sheet1!DO38,FIND(":",Sheet1!DO38)+1,100)</f>
        <v>-</v>
      </c>
      <c r="AF38" t="str">
        <f ca="1">MID(Sheet1!DP38,FIND(":",Sheet1!DP38)+1,100)</f>
        <v>0</v>
      </c>
      <c r="AG38" t="str">
        <f ca="1">MID(Sheet1!DQ38,FIND(":",Sheet1!DQ38)+1,100)</f>
        <v>0</v>
      </c>
      <c r="AH38" t="str">
        <f ca="1">MID(Sheet1!DR38,FIND(":",Sheet1!DR38)+1,100)</f>
        <v>用水量*0</v>
      </c>
      <c r="AI38" t="str">
        <f ca="1">MID(Sheet1!DS38,FIND(":",Sheet1!DS38)+1,100)</f>
        <v>-</v>
      </c>
      <c r="AJ38" t="str">
        <f ca="1">MID(Sheet1!DT38,FIND(":",Sheet1!DT38)+1,100)</f>
        <v>0</v>
      </c>
      <c r="AK38" t="str">
        <f ca="1">MID(Sheet1!DU38,FIND(":",Sheet1!DU38)+1,100)</f>
        <v>0</v>
      </c>
      <c r="AL38" t="str">
        <f ca="1">MID(Sheet1!DV38,FIND(":",Sheet1!DV38)+1,100)</f>
        <v>-</v>
      </c>
      <c r="AM38" t="str">
        <f ca="1">MID(Sheet1!DW38,FIND(":",Sheet1!DW38)+1,100)</f>
        <v>0</v>
      </c>
      <c r="AN38" t="str">
        <f ca="1">MID(Sheet1!DX38,FIND(":",Sheet1!DX38)+1,100)</f>
        <v>-</v>
      </c>
      <c r="AO38" t="str">
        <f ca="1">MID(Sheet1!DY38,FIND(":",Sheet1!DY38)+1,100)</f>
        <v>0</v>
      </c>
      <c r="AP38" t="str">
        <f ca="1">MID(Sheet1!DZ38,FIND(":",Sheet1!DZ38)+1,100)</f>
        <v>-</v>
      </c>
      <c r="AQ38" t="str">
        <f ca="1">MID(Sheet1!EA38,FIND(":",Sheet1!EA38)+1,100)</f>
        <v>0</v>
      </c>
      <c r="AR38" t="str">
        <f ca="1">MID(Sheet1!EB38,FIND(":",Sheet1!EB38)+1,100)</f>
        <v>0</v>
      </c>
      <c r="AS38" t="str">
        <f ca="1">MID(Sheet1!EC38,FIND(":",Sheet1!EC38)+1,100)</f>
        <v>-</v>
      </c>
      <c r="AT38" t="str">
        <f ca="1">MID(Sheet1!ED38,FIND(":",Sheet1!ED38)+1,100)</f>
        <v>0</v>
      </c>
      <c r="AU38" t="str">
        <f ca="1">MID(Sheet1!EE38,FIND(":",Sheet1!EE38)+1,100)</f>
        <v>-</v>
      </c>
      <c r="AV38" t="str">
        <f ca="1">MID(Sheet1!EF38,FIND(":",Sheet1!EF38)+1,100)</f>
        <v>0</v>
      </c>
      <c r="AW38" t="str">
        <f ca="1">MID(Sheet1!EG38,FIND(":",Sheet1!EG38)+1,100)</f>
        <v>水域</v>
      </c>
    </row>
    <row r="39" spans="1:49" x14ac:dyDescent="0.2">
      <c r="A39" t="str">
        <f>MID(Sheet1!CK39,FIND(":",Sheet1!CK39)+1,100)</f>
        <v>E2#农林用地#城规</v>
      </c>
      <c r="B39" t="str">
        <f>MID(Sheet1!CL39,FIND(":",Sheet1!CL39)+1,100)</f>
        <v>农林用地</v>
      </c>
      <c r="C39" t="str">
        <f>MID(Sheet1!CM39,FIND(":",Sheet1!CM39)+1,100)</f>
        <v/>
      </c>
      <c r="D39" t="str">
        <f>MID(Sheet1!CN39,FIND(":",Sheet1!CN39)+1,100)</f>
        <v>E2</v>
      </c>
      <c r="E39" t="str">
        <f>MID(Sheet1!CO39,FIND(":",Sheet1!CO39)+1,100)</f>
        <v>城规</v>
      </c>
      <c r="F39" t="str">
        <f>MID(Sheet1!CP39,FIND(":",Sheet1!CP39)+1,100)</f>
        <v/>
      </c>
      <c r="G39" t="str">
        <f>MID(Sheet1!CQ39,FIND(":",Sheet1!CQ39)+1,100)</f>
        <v>E#非建设用地#城规</v>
      </c>
      <c r="H39" t="str">
        <f>MID(Sheet1!CR39,FIND(":",Sheet1!CR39)+1,100)</f>
        <v>E</v>
      </c>
      <c r="I39" t="str">
        <f>MID(Sheet1!CS39,FIND(":",Sheet1!CS39)+1,100)</f>
        <v>E#非建设用地#城规</v>
      </c>
      <c r="J39" t="str">
        <f>MID(Sheet1!CT39,FIND(":",Sheet1!CT39)+1,100)</f>
        <v>2</v>
      </c>
      <c r="K39" t="str">
        <f>MID(Sheet1!CU39,FIND(":",Sheet1!CU39)+1,100)</f>
        <v>1E</v>
      </c>
      <c r="L39" t="str">
        <f ca="1">MID(Sheet1!CV39,FIND(":",Sheet1!CV39)+1,100)</f>
        <v>71,151,53</v>
      </c>
      <c r="M39" t="str">
        <f ca="1">MID(Sheet1!CW39,FIND(":",Sheet1!CW39)+1,100)</f>
        <v>面积*容积率</v>
      </c>
      <c r="N39" t="str">
        <f ca="1">MID(Sheet1!CX39,FIND(":",Sheet1!CX39)+1,100)</f>
        <v>地块建筑面积*0</v>
      </c>
      <c r="O39" t="str">
        <f ca="1">MID(Sheet1!CY39,FIND(":",Sheet1!CY39)+1,100)</f>
        <v>地块建筑面积*0</v>
      </c>
      <c r="P39" t="str">
        <f ca="1">MID(Sheet1!CZ39,FIND(":",Sheet1!CZ39)+1,100)</f>
        <v>地块建筑面积*0</v>
      </c>
      <c r="Q39" t="str">
        <f ca="1">MID(Sheet1!DA39,FIND(":",Sheet1!DA39)+1,100)</f>
        <v>地块建筑面积*0</v>
      </c>
      <c r="R39" t="str">
        <f ca="1">MID(Sheet1!DB39,FIND(":",Sheet1!DB39)+1,100)</f>
        <v>地块建筑面积*0</v>
      </c>
      <c r="S39" t="str">
        <f ca="1">MID(Sheet1!DC39,FIND(":",Sheet1!DC39)+1,100)</f>
        <v>地块建筑面积*0</v>
      </c>
      <c r="T39" t="str">
        <f ca="1">MID(Sheet1!DD39,FIND(":",Sheet1!DD39)+1,100)</f>
        <v>地块建筑面积*0</v>
      </c>
      <c r="U39" t="str">
        <f ca="1">MID(Sheet1!DE39,FIND(":",Sheet1!DE39)+1,100)</f>
        <v>面积*0</v>
      </c>
      <c r="V39" t="str">
        <f ca="1">MID(Sheet1!DF39,FIND(":",Sheet1!DF39)+1,100)</f>
        <v>面积*0</v>
      </c>
      <c r="W39" t="str">
        <f ca="1">MID(Sheet1!DG39,FIND(":",Sheet1!DG39)+1,100)</f>
        <v>-</v>
      </c>
      <c r="X39" t="str">
        <f ca="1">MID(Sheet1!DH39,FIND(":",Sheet1!DH39)+1,100)</f>
        <v>0</v>
      </c>
      <c r="Y39" t="str">
        <f ca="1">MID(Sheet1!DI39,FIND(":",Sheet1!DI39)+1,100)</f>
        <v>-</v>
      </c>
      <c r="Z39" t="str">
        <f ca="1">MID(Sheet1!DJ39,FIND(":",Sheet1!DJ39)+1,100)</f>
        <v>0</v>
      </c>
      <c r="AA39" t="str">
        <f ca="1">MID(Sheet1!DK39,FIND(":",Sheet1!DK39)+1,100)</f>
        <v>-</v>
      </c>
      <c r="AB39" t="str">
        <f ca="1">MID(Sheet1!DL39,FIND(":",Sheet1!DL39)+1,100)</f>
        <v>0</v>
      </c>
      <c r="AC39" t="str">
        <f ca="1">MID(Sheet1!DM39,FIND(":",Sheet1!DM39)+1,100)</f>
        <v>-</v>
      </c>
      <c r="AD39" t="str">
        <f ca="1">MID(Sheet1!DN39,FIND(":",Sheet1!DN39)+1,100)</f>
        <v>0</v>
      </c>
      <c r="AE39" t="str">
        <f ca="1">MID(Sheet1!DO39,FIND(":",Sheet1!DO39)+1,100)</f>
        <v>-</v>
      </c>
      <c r="AF39" t="str">
        <f ca="1">MID(Sheet1!DP39,FIND(":",Sheet1!DP39)+1,100)</f>
        <v>0</v>
      </c>
      <c r="AG39" t="str">
        <f ca="1">MID(Sheet1!DQ39,FIND(":",Sheet1!DQ39)+1,100)</f>
        <v>0</v>
      </c>
      <c r="AH39" t="str">
        <f ca="1">MID(Sheet1!DR39,FIND(":",Sheet1!DR39)+1,100)</f>
        <v>用水量*0</v>
      </c>
      <c r="AI39" t="str">
        <f ca="1">MID(Sheet1!DS39,FIND(":",Sheet1!DS39)+1,100)</f>
        <v>-</v>
      </c>
      <c r="AJ39" t="str">
        <f ca="1">MID(Sheet1!DT39,FIND(":",Sheet1!DT39)+1,100)</f>
        <v>0</v>
      </c>
      <c r="AK39" t="str">
        <f ca="1">MID(Sheet1!DU39,FIND(":",Sheet1!DU39)+1,100)</f>
        <v>0</v>
      </c>
      <c r="AL39" t="str">
        <f ca="1">MID(Sheet1!DV39,FIND(":",Sheet1!DV39)+1,100)</f>
        <v>-</v>
      </c>
      <c r="AM39" t="str">
        <f ca="1">MID(Sheet1!DW39,FIND(":",Sheet1!DW39)+1,100)</f>
        <v>0</v>
      </c>
      <c r="AN39" t="str">
        <f ca="1">MID(Sheet1!DX39,FIND(":",Sheet1!DX39)+1,100)</f>
        <v>-</v>
      </c>
      <c r="AO39" t="str">
        <f ca="1">MID(Sheet1!DY39,FIND(":",Sheet1!DY39)+1,100)</f>
        <v>0</v>
      </c>
      <c r="AP39" t="str">
        <f ca="1">MID(Sheet1!DZ39,FIND(":",Sheet1!DZ39)+1,100)</f>
        <v>-</v>
      </c>
      <c r="AQ39" t="str">
        <f ca="1">MID(Sheet1!EA39,FIND(":",Sheet1!EA39)+1,100)</f>
        <v>0</v>
      </c>
      <c r="AR39" t="str">
        <f ca="1">MID(Sheet1!EB39,FIND(":",Sheet1!EB39)+1,100)</f>
        <v>0</v>
      </c>
      <c r="AS39" t="str">
        <f ca="1">MID(Sheet1!EC39,FIND(":",Sheet1!EC39)+1,100)</f>
        <v>-</v>
      </c>
      <c r="AT39" t="str">
        <f ca="1">MID(Sheet1!ED39,FIND(":",Sheet1!ED39)+1,100)</f>
        <v>0</v>
      </c>
      <c r="AU39" t="str">
        <f ca="1">MID(Sheet1!EE39,FIND(":",Sheet1!EE39)+1,100)</f>
        <v>-</v>
      </c>
      <c r="AV39" t="str">
        <f ca="1">MID(Sheet1!EF39,FIND(":",Sheet1!EF39)+1,100)</f>
        <v>0</v>
      </c>
      <c r="AW39" t="str">
        <f ca="1">MID(Sheet1!EG39,FIND(":",Sheet1!EG39)+1,100)</f>
        <v>农园地</v>
      </c>
    </row>
    <row r="40" spans="1:49" x14ac:dyDescent="0.2">
      <c r="A40" t="str">
        <f>MID(Sheet1!CK40,FIND(":",Sheet1!CK40)+1,100)</f>
        <v>E21#耕地#城规</v>
      </c>
      <c r="B40" t="str">
        <f>MID(Sheet1!CL40,FIND(":",Sheet1!CL40)+1,100)</f>
        <v>耕地</v>
      </c>
      <c r="C40" t="str">
        <f>MID(Sheet1!CM40,FIND(":",Sheet1!CM40)+1,100)</f>
        <v/>
      </c>
      <c r="D40" t="str">
        <f>MID(Sheet1!CN40,FIND(":",Sheet1!CN40)+1,100)</f>
        <v>E21</v>
      </c>
      <c r="E40" t="str">
        <f>MID(Sheet1!CO40,FIND(":",Sheet1!CO40)+1,100)</f>
        <v>城规</v>
      </c>
      <c r="F40" t="str">
        <f>MID(Sheet1!CP40,FIND(":",Sheet1!CP40)+1,100)</f>
        <v/>
      </c>
      <c r="G40" t="str">
        <f>MID(Sheet1!CQ40,FIND(":",Sheet1!CQ40)+1,100)</f>
        <v>E2#农林用地#城规</v>
      </c>
      <c r="H40" t="str">
        <f>MID(Sheet1!CR40,FIND(":",Sheet1!CR40)+1,100)</f>
        <v>E2</v>
      </c>
      <c r="I40" t="str">
        <f>MID(Sheet1!CS40,FIND(":",Sheet1!CS40)+1,100)</f>
        <v>E2#农林用地#城规</v>
      </c>
      <c r="J40" t="str">
        <f>MID(Sheet1!CT40,FIND(":",Sheet1!CT40)+1,100)</f>
        <v>3</v>
      </c>
      <c r="K40" t="str">
        <f>MID(Sheet1!CU40,FIND(":",Sheet1!CU40)+1,100)</f>
        <v>2E2</v>
      </c>
      <c r="L40" t="str">
        <f ca="1">MID(Sheet1!CV40,FIND(":",Sheet1!CV40)+1,100)</f>
        <v>245,248,220</v>
      </c>
      <c r="M40" t="str">
        <f ca="1">MID(Sheet1!CW40,FIND(":",Sheet1!CW40)+1,100)</f>
        <v>面积*容积率</v>
      </c>
      <c r="N40" t="str">
        <f ca="1">MID(Sheet1!CX40,FIND(":",Sheet1!CX40)+1,100)</f>
        <v>地块建筑面积*0</v>
      </c>
      <c r="O40" t="str">
        <f ca="1">MID(Sheet1!CY40,FIND(":",Sheet1!CY40)+1,100)</f>
        <v>地块建筑面积*0</v>
      </c>
      <c r="P40" t="str">
        <f ca="1">MID(Sheet1!CZ40,FIND(":",Sheet1!CZ40)+1,100)</f>
        <v>地块建筑面积*0</v>
      </c>
      <c r="Q40" t="str">
        <f ca="1">MID(Sheet1!DA40,FIND(":",Sheet1!DA40)+1,100)</f>
        <v>地块建筑面积*0</v>
      </c>
      <c r="R40" t="str">
        <f ca="1">MID(Sheet1!DB40,FIND(":",Sheet1!DB40)+1,100)</f>
        <v>地块建筑面积*0</v>
      </c>
      <c r="S40" t="str">
        <f ca="1">MID(Sheet1!DC40,FIND(":",Sheet1!DC40)+1,100)</f>
        <v>地块建筑面积*0</v>
      </c>
      <c r="T40" t="str">
        <f ca="1">MID(Sheet1!DD40,FIND(":",Sheet1!DD40)+1,100)</f>
        <v>地块建筑面积*0</v>
      </c>
      <c r="U40" t="str">
        <f ca="1">MID(Sheet1!DE40,FIND(":",Sheet1!DE40)+1,100)</f>
        <v>面积*0</v>
      </c>
      <c r="V40" t="str">
        <f ca="1">MID(Sheet1!DF40,FIND(":",Sheet1!DF40)+1,100)</f>
        <v>面积*0</v>
      </c>
      <c r="W40" t="str">
        <f ca="1">MID(Sheet1!DG40,FIND(":",Sheet1!DG40)+1,100)</f>
        <v>-</v>
      </c>
      <c r="X40" t="str">
        <f ca="1">MID(Sheet1!DH40,FIND(":",Sheet1!DH40)+1,100)</f>
        <v>0</v>
      </c>
      <c r="Y40" t="str">
        <f ca="1">MID(Sheet1!DI40,FIND(":",Sheet1!DI40)+1,100)</f>
        <v>-</v>
      </c>
      <c r="Z40" t="str">
        <f ca="1">MID(Sheet1!DJ40,FIND(":",Sheet1!DJ40)+1,100)</f>
        <v>0</v>
      </c>
      <c r="AA40" t="str">
        <f ca="1">MID(Sheet1!DK40,FIND(":",Sheet1!DK40)+1,100)</f>
        <v>-</v>
      </c>
      <c r="AB40" t="str">
        <f ca="1">MID(Sheet1!DL40,FIND(":",Sheet1!DL40)+1,100)</f>
        <v>0</v>
      </c>
      <c r="AC40" t="str">
        <f ca="1">MID(Sheet1!DM40,FIND(":",Sheet1!DM40)+1,100)</f>
        <v>-</v>
      </c>
      <c r="AD40" t="str">
        <f ca="1">MID(Sheet1!DN40,FIND(":",Sheet1!DN40)+1,100)</f>
        <v>0</v>
      </c>
      <c r="AE40" t="str">
        <f ca="1">MID(Sheet1!DO40,FIND(":",Sheet1!DO40)+1,100)</f>
        <v>-</v>
      </c>
      <c r="AF40" t="str">
        <f ca="1">MID(Sheet1!DP40,FIND(":",Sheet1!DP40)+1,100)</f>
        <v>0</v>
      </c>
      <c r="AG40" t="str">
        <f ca="1">MID(Sheet1!DQ40,FIND(":",Sheet1!DQ40)+1,100)</f>
        <v>0</v>
      </c>
      <c r="AH40" t="str">
        <f ca="1">MID(Sheet1!DR40,FIND(":",Sheet1!DR40)+1,100)</f>
        <v>用水量*0</v>
      </c>
      <c r="AI40" t="str">
        <f ca="1">MID(Sheet1!DS40,FIND(":",Sheet1!DS40)+1,100)</f>
        <v>-</v>
      </c>
      <c r="AJ40" t="str">
        <f ca="1">MID(Sheet1!DT40,FIND(":",Sheet1!DT40)+1,100)</f>
        <v>0</v>
      </c>
      <c r="AK40" t="str">
        <f ca="1">MID(Sheet1!DU40,FIND(":",Sheet1!DU40)+1,100)</f>
        <v>0</v>
      </c>
      <c r="AL40" t="str">
        <f ca="1">MID(Sheet1!DV40,FIND(":",Sheet1!DV40)+1,100)</f>
        <v>-</v>
      </c>
      <c r="AM40" t="str">
        <f ca="1">MID(Sheet1!DW40,FIND(":",Sheet1!DW40)+1,100)</f>
        <v>0</v>
      </c>
      <c r="AN40" t="str">
        <f ca="1">MID(Sheet1!DX40,FIND(":",Sheet1!DX40)+1,100)</f>
        <v>-</v>
      </c>
      <c r="AO40" t="str">
        <f ca="1">MID(Sheet1!DY40,FIND(":",Sheet1!DY40)+1,100)</f>
        <v>0</v>
      </c>
      <c r="AP40" t="str">
        <f ca="1">MID(Sheet1!DZ40,FIND(":",Sheet1!DZ40)+1,100)</f>
        <v>-</v>
      </c>
      <c r="AQ40" t="str">
        <f ca="1">MID(Sheet1!EA40,FIND(":",Sheet1!EA40)+1,100)</f>
        <v>0</v>
      </c>
      <c r="AR40" t="str">
        <f ca="1">MID(Sheet1!EB40,FIND(":",Sheet1!EB40)+1,100)</f>
        <v>0</v>
      </c>
      <c r="AS40" t="str">
        <f ca="1">MID(Sheet1!EC40,FIND(":",Sheet1!EC40)+1,100)</f>
        <v>-</v>
      </c>
      <c r="AT40" t="str">
        <f ca="1">MID(Sheet1!ED40,FIND(":",Sheet1!ED40)+1,100)</f>
        <v>0</v>
      </c>
      <c r="AU40" t="str">
        <f ca="1">MID(Sheet1!EE40,FIND(":",Sheet1!EE40)+1,100)</f>
        <v>-</v>
      </c>
      <c r="AV40" t="str">
        <f ca="1">MID(Sheet1!EF40,FIND(":",Sheet1!EF40)+1,100)</f>
        <v>0</v>
      </c>
      <c r="AW40" t="str">
        <f ca="1">MID(Sheet1!EG40,FIND(":",Sheet1!EG40)+1,100)</f>
        <v>农园地</v>
      </c>
    </row>
    <row r="41" spans="1:49" x14ac:dyDescent="0.2">
      <c r="A41" t="str">
        <f>MID(Sheet1!CK41,FIND(":",Sheet1!CK41)+1,100)</f>
        <v>E211#水田#城规</v>
      </c>
      <c r="B41" t="str">
        <f>MID(Sheet1!CL41,FIND(":",Sheet1!CL41)+1,100)</f>
        <v>水田</v>
      </c>
      <c r="C41" t="str">
        <f>MID(Sheet1!CM41,FIND(":",Sheet1!CM41)+1,100)</f>
        <v/>
      </c>
      <c r="D41" t="str">
        <f>MID(Sheet1!CN41,FIND(":",Sheet1!CN41)+1,100)</f>
        <v>E211</v>
      </c>
      <c r="E41" t="str">
        <f>MID(Sheet1!CO41,FIND(":",Sheet1!CO41)+1,100)</f>
        <v>城规</v>
      </c>
      <c r="F41" t="str">
        <f>MID(Sheet1!CP41,FIND(":",Sheet1!CP41)+1,100)</f>
        <v/>
      </c>
      <c r="G41" t="str">
        <f>MID(Sheet1!CQ41,FIND(":",Sheet1!CQ41)+1,100)</f>
        <v>E21#耕地#城规</v>
      </c>
      <c r="H41" t="str">
        <f>MID(Sheet1!CR41,FIND(":",Sheet1!CR41)+1,100)</f>
        <v>E21</v>
      </c>
      <c r="I41" t="str">
        <f>MID(Sheet1!CS41,FIND(":",Sheet1!CS41)+1,100)</f>
        <v>E21#耕地#城规</v>
      </c>
      <c r="J41" t="str">
        <f>MID(Sheet1!CT41,FIND(":",Sheet1!CT41)+1,100)</f>
        <v>4</v>
      </c>
      <c r="K41" t="str">
        <f>MID(Sheet1!CU41,FIND(":",Sheet1!CU41)+1,100)</f>
        <v>3E21</v>
      </c>
      <c r="L41" t="str">
        <f ca="1">MID(Sheet1!CV41,FIND(":",Sheet1!CV41)+1,100)</f>
        <v>245,248,220</v>
      </c>
      <c r="M41" t="str">
        <f ca="1">MID(Sheet1!CW41,FIND(":",Sheet1!CW41)+1,100)</f>
        <v>面积*容积率</v>
      </c>
      <c r="N41" t="str">
        <f ca="1">MID(Sheet1!CX41,FIND(":",Sheet1!CX41)+1,100)</f>
        <v>地块建筑面积*0</v>
      </c>
      <c r="O41" t="str">
        <f ca="1">MID(Sheet1!CY41,FIND(":",Sheet1!CY41)+1,100)</f>
        <v>地块建筑面积*0</v>
      </c>
      <c r="P41" t="str">
        <f ca="1">MID(Sheet1!CZ41,FIND(":",Sheet1!CZ41)+1,100)</f>
        <v>地块建筑面积*0</v>
      </c>
      <c r="Q41" t="str">
        <f ca="1">MID(Sheet1!DA41,FIND(":",Sheet1!DA41)+1,100)</f>
        <v>地块建筑面积*0</v>
      </c>
      <c r="R41" t="str">
        <f ca="1">MID(Sheet1!DB41,FIND(":",Sheet1!DB41)+1,100)</f>
        <v>地块建筑面积*0</v>
      </c>
      <c r="S41" t="str">
        <f ca="1">MID(Sheet1!DC41,FIND(":",Sheet1!DC41)+1,100)</f>
        <v>地块建筑面积*0</v>
      </c>
      <c r="T41" t="str">
        <f ca="1">MID(Sheet1!DD41,FIND(":",Sheet1!DD41)+1,100)</f>
        <v>地块建筑面积*0</v>
      </c>
      <c r="U41" t="str">
        <f ca="1">MID(Sheet1!DE41,FIND(":",Sheet1!DE41)+1,100)</f>
        <v>面积*0</v>
      </c>
      <c r="V41" t="str">
        <f ca="1">MID(Sheet1!DF41,FIND(":",Sheet1!DF41)+1,100)</f>
        <v>面积*0</v>
      </c>
      <c r="W41" t="str">
        <f ca="1">MID(Sheet1!DG41,FIND(":",Sheet1!DG41)+1,100)</f>
        <v>-</v>
      </c>
      <c r="X41" t="str">
        <f ca="1">MID(Sheet1!DH41,FIND(":",Sheet1!DH41)+1,100)</f>
        <v>0</v>
      </c>
      <c r="Y41" t="str">
        <f ca="1">MID(Sheet1!DI41,FIND(":",Sheet1!DI41)+1,100)</f>
        <v>-</v>
      </c>
      <c r="Z41" t="str">
        <f ca="1">MID(Sheet1!DJ41,FIND(":",Sheet1!DJ41)+1,100)</f>
        <v>0</v>
      </c>
      <c r="AA41" t="str">
        <f ca="1">MID(Sheet1!DK41,FIND(":",Sheet1!DK41)+1,100)</f>
        <v>-</v>
      </c>
      <c r="AB41" t="str">
        <f ca="1">MID(Sheet1!DL41,FIND(":",Sheet1!DL41)+1,100)</f>
        <v>0</v>
      </c>
      <c r="AC41" t="str">
        <f ca="1">MID(Sheet1!DM41,FIND(":",Sheet1!DM41)+1,100)</f>
        <v>-</v>
      </c>
      <c r="AD41" t="str">
        <f ca="1">MID(Sheet1!DN41,FIND(":",Sheet1!DN41)+1,100)</f>
        <v>0</v>
      </c>
      <c r="AE41" t="str">
        <f ca="1">MID(Sheet1!DO41,FIND(":",Sheet1!DO41)+1,100)</f>
        <v>-</v>
      </c>
      <c r="AF41" t="str">
        <f ca="1">MID(Sheet1!DP41,FIND(":",Sheet1!DP41)+1,100)</f>
        <v>0</v>
      </c>
      <c r="AG41" t="str">
        <f ca="1">MID(Sheet1!DQ41,FIND(":",Sheet1!DQ41)+1,100)</f>
        <v>0</v>
      </c>
      <c r="AH41" t="str">
        <f ca="1">MID(Sheet1!DR41,FIND(":",Sheet1!DR41)+1,100)</f>
        <v>用水量*0</v>
      </c>
      <c r="AI41" t="str">
        <f ca="1">MID(Sheet1!DS41,FIND(":",Sheet1!DS41)+1,100)</f>
        <v>-</v>
      </c>
      <c r="AJ41" t="str">
        <f ca="1">MID(Sheet1!DT41,FIND(":",Sheet1!DT41)+1,100)</f>
        <v>0</v>
      </c>
      <c r="AK41" t="str">
        <f ca="1">MID(Sheet1!DU41,FIND(":",Sheet1!DU41)+1,100)</f>
        <v>0</v>
      </c>
      <c r="AL41" t="str">
        <f ca="1">MID(Sheet1!DV41,FIND(":",Sheet1!DV41)+1,100)</f>
        <v>-</v>
      </c>
      <c r="AM41" t="str">
        <f ca="1">MID(Sheet1!DW41,FIND(":",Sheet1!DW41)+1,100)</f>
        <v>0</v>
      </c>
      <c r="AN41" t="str">
        <f ca="1">MID(Sheet1!DX41,FIND(":",Sheet1!DX41)+1,100)</f>
        <v>-</v>
      </c>
      <c r="AO41" t="str">
        <f ca="1">MID(Sheet1!DY41,FIND(":",Sheet1!DY41)+1,100)</f>
        <v>0</v>
      </c>
      <c r="AP41" t="str">
        <f ca="1">MID(Sheet1!DZ41,FIND(":",Sheet1!DZ41)+1,100)</f>
        <v>-</v>
      </c>
      <c r="AQ41" t="str">
        <f ca="1">MID(Sheet1!EA41,FIND(":",Sheet1!EA41)+1,100)</f>
        <v>0</v>
      </c>
      <c r="AR41" t="str">
        <f ca="1">MID(Sheet1!EB41,FIND(":",Sheet1!EB41)+1,100)</f>
        <v>0</v>
      </c>
      <c r="AS41" t="str">
        <f ca="1">MID(Sheet1!EC41,FIND(":",Sheet1!EC41)+1,100)</f>
        <v>-</v>
      </c>
      <c r="AT41" t="str">
        <f ca="1">MID(Sheet1!ED41,FIND(":",Sheet1!ED41)+1,100)</f>
        <v>0</v>
      </c>
      <c r="AU41" t="str">
        <f ca="1">MID(Sheet1!EE41,FIND(":",Sheet1!EE41)+1,100)</f>
        <v>-</v>
      </c>
      <c r="AV41" t="str">
        <f ca="1">MID(Sheet1!EF41,FIND(":",Sheet1!EF41)+1,100)</f>
        <v>0</v>
      </c>
      <c r="AW41" t="str">
        <f ca="1">MID(Sheet1!EG41,FIND(":",Sheet1!EG41)+1,100)</f>
        <v>农园地</v>
      </c>
    </row>
    <row r="42" spans="1:49" x14ac:dyDescent="0.2">
      <c r="A42" t="str">
        <f>MID(Sheet1!CK42,FIND(":",Sheet1!CK42)+1,100)</f>
        <v>E212#水浇地#城规</v>
      </c>
      <c r="B42" t="str">
        <f>MID(Sheet1!CL42,FIND(":",Sheet1!CL42)+1,100)</f>
        <v>水浇地</v>
      </c>
      <c r="C42" t="str">
        <f>MID(Sheet1!CM42,FIND(":",Sheet1!CM42)+1,100)</f>
        <v/>
      </c>
      <c r="D42" t="str">
        <f>MID(Sheet1!CN42,FIND(":",Sheet1!CN42)+1,100)</f>
        <v>E212</v>
      </c>
      <c r="E42" t="str">
        <f>MID(Sheet1!CO42,FIND(":",Sheet1!CO42)+1,100)</f>
        <v>城规</v>
      </c>
      <c r="F42" t="str">
        <f>MID(Sheet1!CP42,FIND(":",Sheet1!CP42)+1,100)</f>
        <v/>
      </c>
      <c r="G42" t="str">
        <f>MID(Sheet1!CQ42,FIND(":",Sheet1!CQ42)+1,100)</f>
        <v>E21#耕地#城规</v>
      </c>
      <c r="H42" t="str">
        <f>MID(Sheet1!CR42,FIND(":",Sheet1!CR42)+1,100)</f>
        <v>E21</v>
      </c>
      <c r="I42" t="str">
        <f>MID(Sheet1!CS42,FIND(":",Sheet1!CS42)+1,100)</f>
        <v>E21#耕地#城规</v>
      </c>
      <c r="J42" t="str">
        <f>MID(Sheet1!CT42,FIND(":",Sheet1!CT42)+1,100)</f>
        <v>4</v>
      </c>
      <c r="K42" t="str">
        <f>MID(Sheet1!CU42,FIND(":",Sheet1!CU42)+1,100)</f>
        <v>3E21</v>
      </c>
      <c r="L42" t="str">
        <f ca="1">MID(Sheet1!CV42,FIND(":",Sheet1!CV42)+1,100)</f>
        <v>245,248,220</v>
      </c>
      <c r="M42" t="str">
        <f ca="1">MID(Sheet1!CW42,FIND(":",Sheet1!CW42)+1,100)</f>
        <v>面积*容积率</v>
      </c>
      <c r="N42" t="str">
        <f ca="1">MID(Sheet1!CX42,FIND(":",Sheet1!CX42)+1,100)</f>
        <v>地块建筑面积*0</v>
      </c>
      <c r="O42" t="str">
        <f ca="1">MID(Sheet1!CY42,FIND(":",Sheet1!CY42)+1,100)</f>
        <v>地块建筑面积*0</v>
      </c>
      <c r="P42" t="str">
        <f ca="1">MID(Sheet1!CZ42,FIND(":",Sheet1!CZ42)+1,100)</f>
        <v>地块建筑面积*0</v>
      </c>
      <c r="Q42" t="str">
        <f ca="1">MID(Sheet1!DA42,FIND(":",Sheet1!DA42)+1,100)</f>
        <v>地块建筑面积*0</v>
      </c>
      <c r="R42" t="str">
        <f ca="1">MID(Sheet1!DB42,FIND(":",Sheet1!DB42)+1,100)</f>
        <v>地块建筑面积*0</v>
      </c>
      <c r="S42" t="str">
        <f ca="1">MID(Sheet1!DC42,FIND(":",Sheet1!DC42)+1,100)</f>
        <v>地块建筑面积*0</v>
      </c>
      <c r="T42" t="str">
        <f ca="1">MID(Sheet1!DD42,FIND(":",Sheet1!DD42)+1,100)</f>
        <v>地块建筑面积*0</v>
      </c>
      <c r="U42" t="str">
        <f ca="1">MID(Sheet1!DE42,FIND(":",Sheet1!DE42)+1,100)</f>
        <v>面积*0</v>
      </c>
      <c r="V42" t="str">
        <f ca="1">MID(Sheet1!DF42,FIND(":",Sheet1!DF42)+1,100)</f>
        <v>面积*0</v>
      </c>
      <c r="W42" t="str">
        <f ca="1">MID(Sheet1!DG42,FIND(":",Sheet1!DG42)+1,100)</f>
        <v>-</v>
      </c>
      <c r="X42" t="str">
        <f ca="1">MID(Sheet1!DH42,FIND(":",Sheet1!DH42)+1,100)</f>
        <v>0</v>
      </c>
      <c r="Y42" t="str">
        <f ca="1">MID(Sheet1!DI42,FIND(":",Sheet1!DI42)+1,100)</f>
        <v>-</v>
      </c>
      <c r="Z42" t="str">
        <f ca="1">MID(Sheet1!DJ42,FIND(":",Sheet1!DJ42)+1,100)</f>
        <v>0</v>
      </c>
      <c r="AA42" t="str">
        <f ca="1">MID(Sheet1!DK42,FIND(":",Sheet1!DK42)+1,100)</f>
        <v>-</v>
      </c>
      <c r="AB42" t="str">
        <f ca="1">MID(Sheet1!DL42,FIND(":",Sheet1!DL42)+1,100)</f>
        <v>0</v>
      </c>
      <c r="AC42" t="str">
        <f ca="1">MID(Sheet1!DM42,FIND(":",Sheet1!DM42)+1,100)</f>
        <v>-</v>
      </c>
      <c r="AD42" t="str">
        <f ca="1">MID(Sheet1!DN42,FIND(":",Sheet1!DN42)+1,100)</f>
        <v>0</v>
      </c>
      <c r="AE42" t="str">
        <f ca="1">MID(Sheet1!DO42,FIND(":",Sheet1!DO42)+1,100)</f>
        <v>-</v>
      </c>
      <c r="AF42" t="str">
        <f ca="1">MID(Sheet1!DP42,FIND(":",Sheet1!DP42)+1,100)</f>
        <v>0</v>
      </c>
      <c r="AG42" t="str">
        <f ca="1">MID(Sheet1!DQ42,FIND(":",Sheet1!DQ42)+1,100)</f>
        <v>0</v>
      </c>
      <c r="AH42" t="str">
        <f ca="1">MID(Sheet1!DR42,FIND(":",Sheet1!DR42)+1,100)</f>
        <v>用水量*0</v>
      </c>
      <c r="AI42" t="str">
        <f ca="1">MID(Sheet1!DS42,FIND(":",Sheet1!DS42)+1,100)</f>
        <v>-</v>
      </c>
      <c r="AJ42" t="str">
        <f ca="1">MID(Sheet1!DT42,FIND(":",Sheet1!DT42)+1,100)</f>
        <v>0</v>
      </c>
      <c r="AK42" t="str">
        <f ca="1">MID(Sheet1!DU42,FIND(":",Sheet1!DU42)+1,100)</f>
        <v>0</v>
      </c>
      <c r="AL42" t="str">
        <f ca="1">MID(Sheet1!DV42,FIND(":",Sheet1!DV42)+1,100)</f>
        <v>-</v>
      </c>
      <c r="AM42" t="str">
        <f ca="1">MID(Sheet1!DW42,FIND(":",Sheet1!DW42)+1,100)</f>
        <v>0</v>
      </c>
      <c r="AN42" t="str">
        <f ca="1">MID(Sheet1!DX42,FIND(":",Sheet1!DX42)+1,100)</f>
        <v>-</v>
      </c>
      <c r="AO42" t="str">
        <f ca="1">MID(Sheet1!DY42,FIND(":",Sheet1!DY42)+1,100)</f>
        <v>0</v>
      </c>
      <c r="AP42" t="str">
        <f ca="1">MID(Sheet1!DZ42,FIND(":",Sheet1!DZ42)+1,100)</f>
        <v>-</v>
      </c>
      <c r="AQ42" t="str">
        <f ca="1">MID(Sheet1!EA42,FIND(":",Sheet1!EA42)+1,100)</f>
        <v>0</v>
      </c>
      <c r="AR42" t="str">
        <f ca="1">MID(Sheet1!EB42,FIND(":",Sheet1!EB42)+1,100)</f>
        <v>0</v>
      </c>
      <c r="AS42" t="str">
        <f ca="1">MID(Sheet1!EC42,FIND(":",Sheet1!EC42)+1,100)</f>
        <v>-</v>
      </c>
      <c r="AT42" t="str">
        <f ca="1">MID(Sheet1!ED42,FIND(":",Sheet1!ED42)+1,100)</f>
        <v>0</v>
      </c>
      <c r="AU42" t="str">
        <f ca="1">MID(Sheet1!EE42,FIND(":",Sheet1!EE42)+1,100)</f>
        <v>-</v>
      </c>
      <c r="AV42" t="str">
        <f ca="1">MID(Sheet1!EF42,FIND(":",Sheet1!EF42)+1,100)</f>
        <v>0</v>
      </c>
      <c r="AW42" t="str">
        <f ca="1">MID(Sheet1!EG42,FIND(":",Sheet1!EG42)+1,100)</f>
        <v>农园地</v>
      </c>
    </row>
    <row r="43" spans="1:49" x14ac:dyDescent="0.2">
      <c r="A43" t="str">
        <f>MID(Sheet1!CK43,FIND(":",Sheet1!CK43)+1,100)</f>
        <v>E213#旱地#城规</v>
      </c>
      <c r="B43" t="str">
        <f>MID(Sheet1!CL43,FIND(":",Sheet1!CL43)+1,100)</f>
        <v>旱地</v>
      </c>
      <c r="C43" t="str">
        <f>MID(Sheet1!CM43,FIND(":",Sheet1!CM43)+1,100)</f>
        <v/>
      </c>
      <c r="D43" t="str">
        <f>MID(Sheet1!CN43,FIND(":",Sheet1!CN43)+1,100)</f>
        <v>E213</v>
      </c>
      <c r="E43" t="str">
        <f>MID(Sheet1!CO43,FIND(":",Sheet1!CO43)+1,100)</f>
        <v>城规</v>
      </c>
      <c r="F43" t="str">
        <f>MID(Sheet1!CP43,FIND(":",Sheet1!CP43)+1,100)</f>
        <v/>
      </c>
      <c r="G43" t="str">
        <f>MID(Sheet1!CQ43,FIND(":",Sheet1!CQ43)+1,100)</f>
        <v>E21#耕地#城规</v>
      </c>
      <c r="H43" t="str">
        <f>MID(Sheet1!CR43,FIND(":",Sheet1!CR43)+1,100)</f>
        <v>E21</v>
      </c>
      <c r="I43" t="str">
        <f>MID(Sheet1!CS43,FIND(":",Sheet1!CS43)+1,100)</f>
        <v>E21#耕地#城规</v>
      </c>
      <c r="J43" t="str">
        <f>MID(Sheet1!CT43,FIND(":",Sheet1!CT43)+1,100)</f>
        <v>4</v>
      </c>
      <c r="K43" t="str">
        <f>MID(Sheet1!CU43,FIND(":",Sheet1!CU43)+1,100)</f>
        <v>3E21</v>
      </c>
      <c r="L43" t="str">
        <f ca="1">MID(Sheet1!CV43,FIND(":",Sheet1!CV43)+1,100)</f>
        <v>245,248,220</v>
      </c>
      <c r="M43" t="str">
        <f ca="1">MID(Sheet1!CW43,FIND(":",Sheet1!CW43)+1,100)</f>
        <v>面积*容积率</v>
      </c>
      <c r="N43" t="str">
        <f ca="1">MID(Sheet1!CX43,FIND(":",Sheet1!CX43)+1,100)</f>
        <v>地块建筑面积*0</v>
      </c>
      <c r="O43" t="str">
        <f ca="1">MID(Sheet1!CY43,FIND(":",Sheet1!CY43)+1,100)</f>
        <v>地块建筑面积*0</v>
      </c>
      <c r="P43" t="str">
        <f ca="1">MID(Sheet1!CZ43,FIND(":",Sheet1!CZ43)+1,100)</f>
        <v>地块建筑面积*0</v>
      </c>
      <c r="Q43" t="str">
        <f ca="1">MID(Sheet1!DA43,FIND(":",Sheet1!DA43)+1,100)</f>
        <v>地块建筑面积*0</v>
      </c>
      <c r="R43" t="str">
        <f ca="1">MID(Sheet1!DB43,FIND(":",Sheet1!DB43)+1,100)</f>
        <v>地块建筑面积*0</v>
      </c>
      <c r="S43" t="str">
        <f ca="1">MID(Sheet1!DC43,FIND(":",Sheet1!DC43)+1,100)</f>
        <v>地块建筑面积*0</v>
      </c>
      <c r="T43" t="str">
        <f ca="1">MID(Sheet1!DD43,FIND(":",Sheet1!DD43)+1,100)</f>
        <v>地块建筑面积*0</v>
      </c>
      <c r="U43" t="str">
        <f ca="1">MID(Sheet1!DE43,FIND(":",Sheet1!DE43)+1,100)</f>
        <v>面积*0</v>
      </c>
      <c r="V43" t="str">
        <f ca="1">MID(Sheet1!DF43,FIND(":",Sheet1!DF43)+1,100)</f>
        <v>面积*0</v>
      </c>
      <c r="W43" t="str">
        <f ca="1">MID(Sheet1!DG43,FIND(":",Sheet1!DG43)+1,100)</f>
        <v>-</v>
      </c>
      <c r="X43" t="str">
        <f ca="1">MID(Sheet1!DH43,FIND(":",Sheet1!DH43)+1,100)</f>
        <v>0</v>
      </c>
      <c r="Y43" t="str">
        <f ca="1">MID(Sheet1!DI43,FIND(":",Sheet1!DI43)+1,100)</f>
        <v>-</v>
      </c>
      <c r="Z43" t="str">
        <f ca="1">MID(Sheet1!DJ43,FIND(":",Sheet1!DJ43)+1,100)</f>
        <v>0</v>
      </c>
      <c r="AA43" t="str">
        <f ca="1">MID(Sheet1!DK43,FIND(":",Sheet1!DK43)+1,100)</f>
        <v>-</v>
      </c>
      <c r="AB43" t="str">
        <f ca="1">MID(Sheet1!DL43,FIND(":",Sheet1!DL43)+1,100)</f>
        <v>0</v>
      </c>
      <c r="AC43" t="str">
        <f ca="1">MID(Sheet1!DM43,FIND(":",Sheet1!DM43)+1,100)</f>
        <v>-</v>
      </c>
      <c r="AD43" t="str">
        <f ca="1">MID(Sheet1!DN43,FIND(":",Sheet1!DN43)+1,100)</f>
        <v>0</v>
      </c>
      <c r="AE43" t="str">
        <f ca="1">MID(Sheet1!DO43,FIND(":",Sheet1!DO43)+1,100)</f>
        <v>-</v>
      </c>
      <c r="AF43" t="str">
        <f ca="1">MID(Sheet1!DP43,FIND(":",Sheet1!DP43)+1,100)</f>
        <v>0</v>
      </c>
      <c r="AG43" t="str">
        <f ca="1">MID(Sheet1!DQ43,FIND(":",Sheet1!DQ43)+1,100)</f>
        <v>0</v>
      </c>
      <c r="AH43" t="str">
        <f ca="1">MID(Sheet1!DR43,FIND(":",Sheet1!DR43)+1,100)</f>
        <v>用水量*0</v>
      </c>
      <c r="AI43" t="str">
        <f ca="1">MID(Sheet1!DS43,FIND(":",Sheet1!DS43)+1,100)</f>
        <v>-</v>
      </c>
      <c r="AJ43" t="str">
        <f ca="1">MID(Sheet1!DT43,FIND(":",Sheet1!DT43)+1,100)</f>
        <v>0</v>
      </c>
      <c r="AK43" t="str">
        <f ca="1">MID(Sheet1!DU43,FIND(":",Sheet1!DU43)+1,100)</f>
        <v>0</v>
      </c>
      <c r="AL43" t="str">
        <f ca="1">MID(Sheet1!DV43,FIND(":",Sheet1!DV43)+1,100)</f>
        <v>-</v>
      </c>
      <c r="AM43" t="str">
        <f ca="1">MID(Sheet1!DW43,FIND(":",Sheet1!DW43)+1,100)</f>
        <v>0</v>
      </c>
      <c r="AN43" t="str">
        <f ca="1">MID(Sheet1!DX43,FIND(":",Sheet1!DX43)+1,100)</f>
        <v>-</v>
      </c>
      <c r="AO43" t="str">
        <f ca="1">MID(Sheet1!DY43,FIND(":",Sheet1!DY43)+1,100)</f>
        <v>0</v>
      </c>
      <c r="AP43" t="str">
        <f ca="1">MID(Sheet1!DZ43,FIND(":",Sheet1!DZ43)+1,100)</f>
        <v>-</v>
      </c>
      <c r="AQ43" t="str">
        <f ca="1">MID(Sheet1!EA43,FIND(":",Sheet1!EA43)+1,100)</f>
        <v>0</v>
      </c>
      <c r="AR43" t="str">
        <f ca="1">MID(Sheet1!EB43,FIND(":",Sheet1!EB43)+1,100)</f>
        <v>0</v>
      </c>
      <c r="AS43" t="str">
        <f ca="1">MID(Sheet1!EC43,FIND(":",Sheet1!EC43)+1,100)</f>
        <v>-</v>
      </c>
      <c r="AT43" t="str">
        <f ca="1">MID(Sheet1!ED43,FIND(":",Sheet1!ED43)+1,100)</f>
        <v>0</v>
      </c>
      <c r="AU43" t="str">
        <f ca="1">MID(Sheet1!EE43,FIND(":",Sheet1!EE43)+1,100)</f>
        <v>-</v>
      </c>
      <c r="AV43" t="str">
        <f ca="1">MID(Sheet1!EF43,FIND(":",Sheet1!EF43)+1,100)</f>
        <v>0</v>
      </c>
      <c r="AW43" t="str">
        <f ca="1">MID(Sheet1!EG43,FIND(":",Sheet1!EG43)+1,100)</f>
        <v>农园地</v>
      </c>
    </row>
    <row r="44" spans="1:49" x14ac:dyDescent="0.2">
      <c r="A44" t="str">
        <f>MID(Sheet1!CK44,FIND(":",Sheet1!CK44)+1,100)</f>
        <v>E219#基本农田#城规</v>
      </c>
      <c r="B44" t="str">
        <f>MID(Sheet1!CL44,FIND(":",Sheet1!CL44)+1,100)</f>
        <v>基本农田</v>
      </c>
      <c r="C44" t="str">
        <f>MID(Sheet1!CM44,FIND(":",Sheet1!CM44)+1,100)</f>
        <v/>
      </c>
      <c r="D44" t="str">
        <f>MID(Sheet1!CN44,FIND(":",Sheet1!CN44)+1,100)</f>
        <v>E219</v>
      </c>
      <c r="E44" t="str">
        <f>MID(Sheet1!CO44,FIND(":",Sheet1!CO44)+1,100)</f>
        <v>城规</v>
      </c>
      <c r="F44" t="str">
        <f>MID(Sheet1!CP44,FIND(":",Sheet1!CP44)+1,100)</f>
        <v/>
      </c>
      <c r="G44" t="str">
        <f>MID(Sheet1!CQ44,FIND(":",Sheet1!CQ44)+1,100)</f>
        <v>E21#耕地#城规</v>
      </c>
      <c r="H44" t="str">
        <f>MID(Sheet1!CR44,FIND(":",Sheet1!CR44)+1,100)</f>
        <v>E21</v>
      </c>
      <c r="I44" t="str">
        <f>MID(Sheet1!CS44,FIND(":",Sheet1!CS44)+1,100)</f>
        <v>E21#耕地#城规</v>
      </c>
      <c r="J44" t="str">
        <f>MID(Sheet1!CT44,FIND(":",Sheet1!CT44)+1,100)</f>
        <v>4</v>
      </c>
      <c r="K44" t="str">
        <f>MID(Sheet1!CU44,FIND(":",Sheet1!CU44)+1,100)</f>
        <v>3E21</v>
      </c>
      <c r="L44" t="str">
        <f ca="1">MID(Sheet1!CV44,FIND(":",Sheet1!CV44)+1,100)</f>
        <v>245,248,220</v>
      </c>
      <c r="M44" t="str">
        <f ca="1">MID(Sheet1!CW44,FIND(":",Sheet1!CW44)+1,100)</f>
        <v>面积*容积率</v>
      </c>
      <c r="N44" t="str">
        <f ca="1">MID(Sheet1!CX44,FIND(":",Sheet1!CX44)+1,100)</f>
        <v>地块建筑面积*0</v>
      </c>
      <c r="O44" t="str">
        <f ca="1">MID(Sheet1!CY44,FIND(":",Sheet1!CY44)+1,100)</f>
        <v>地块建筑面积*0</v>
      </c>
      <c r="P44" t="str">
        <f ca="1">MID(Sheet1!CZ44,FIND(":",Sheet1!CZ44)+1,100)</f>
        <v>地块建筑面积*0</v>
      </c>
      <c r="Q44" t="str">
        <f ca="1">MID(Sheet1!DA44,FIND(":",Sheet1!DA44)+1,100)</f>
        <v>地块建筑面积*0</v>
      </c>
      <c r="R44" t="str">
        <f ca="1">MID(Sheet1!DB44,FIND(":",Sheet1!DB44)+1,100)</f>
        <v>地块建筑面积*0</v>
      </c>
      <c r="S44" t="str">
        <f ca="1">MID(Sheet1!DC44,FIND(":",Sheet1!DC44)+1,100)</f>
        <v>地块建筑面积*0</v>
      </c>
      <c r="T44" t="str">
        <f ca="1">MID(Sheet1!DD44,FIND(":",Sheet1!DD44)+1,100)</f>
        <v>地块建筑面积*0</v>
      </c>
      <c r="U44" t="str">
        <f ca="1">MID(Sheet1!DE44,FIND(":",Sheet1!DE44)+1,100)</f>
        <v>面积*0</v>
      </c>
      <c r="V44" t="str">
        <f ca="1">MID(Sheet1!DF44,FIND(":",Sheet1!DF44)+1,100)</f>
        <v>面积*0</v>
      </c>
      <c r="W44" t="str">
        <f ca="1">MID(Sheet1!DG44,FIND(":",Sheet1!DG44)+1,100)</f>
        <v>-</v>
      </c>
      <c r="X44" t="str">
        <f ca="1">MID(Sheet1!DH44,FIND(":",Sheet1!DH44)+1,100)</f>
        <v>0</v>
      </c>
      <c r="Y44" t="str">
        <f ca="1">MID(Sheet1!DI44,FIND(":",Sheet1!DI44)+1,100)</f>
        <v>-</v>
      </c>
      <c r="Z44" t="str">
        <f ca="1">MID(Sheet1!DJ44,FIND(":",Sheet1!DJ44)+1,100)</f>
        <v>0</v>
      </c>
      <c r="AA44" t="str">
        <f ca="1">MID(Sheet1!DK44,FIND(":",Sheet1!DK44)+1,100)</f>
        <v>-</v>
      </c>
      <c r="AB44" t="str">
        <f ca="1">MID(Sheet1!DL44,FIND(":",Sheet1!DL44)+1,100)</f>
        <v>0</v>
      </c>
      <c r="AC44" t="str">
        <f ca="1">MID(Sheet1!DM44,FIND(":",Sheet1!DM44)+1,100)</f>
        <v>-</v>
      </c>
      <c r="AD44" t="str">
        <f ca="1">MID(Sheet1!DN44,FIND(":",Sheet1!DN44)+1,100)</f>
        <v>0</v>
      </c>
      <c r="AE44" t="str">
        <f ca="1">MID(Sheet1!DO44,FIND(":",Sheet1!DO44)+1,100)</f>
        <v>-</v>
      </c>
      <c r="AF44" t="str">
        <f ca="1">MID(Sheet1!DP44,FIND(":",Sheet1!DP44)+1,100)</f>
        <v>0</v>
      </c>
      <c r="AG44" t="str">
        <f ca="1">MID(Sheet1!DQ44,FIND(":",Sheet1!DQ44)+1,100)</f>
        <v>0</v>
      </c>
      <c r="AH44" t="str">
        <f ca="1">MID(Sheet1!DR44,FIND(":",Sheet1!DR44)+1,100)</f>
        <v>用水量*0</v>
      </c>
      <c r="AI44" t="str">
        <f ca="1">MID(Sheet1!DS44,FIND(":",Sheet1!DS44)+1,100)</f>
        <v>-</v>
      </c>
      <c r="AJ44" t="str">
        <f ca="1">MID(Sheet1!DT44,FIND(":",Sheet1!DT44)+1,100)</f>
        <v>0</v>
      </c>
      <c r="AK44" t="str">
        <f ca="1">MID(Sheet1!DU44,FIND(":",Sheet1!DU44)+1,100)</f>
        <v>0</v>
      </c>
      <c r="AL44" t="str">
        <f ca="1">MID(Sheet1!DV44,FIND(":",Sheet1!DV44)+1,100)</f>
        <v>-</v>
      </c>
      <c r="AM44" t="str">
        <f ca="1">MID(Sheet1!DW44,FIND(":",Sheet1!DW44)+1,100)</f>
        <v>0</v>
      </c>
      <c r="AN44" t="str">
        <f ca="1">MID(Sheet1!DX44,FIND(":",Sheet1!DX44)+1,100)</f>
        <v>-</v>
      </c>
      <c r="AO44" t="str">
        <f ca="1">MID(Sheet1!DY44,FIND(":",Sheet1!DY44)+1,100)</f>
        <v>0</v>
      </c>
      <c r="AP44" t="str">
        <f ca="1">MID(Sheet1!DZ44,FIND(":",Sheet1!DZ44)+1,100)</f>
        <v>-</v>
      </c>
      <c r="AQ44" t="str">
        <f ca="1">MID(Sheet1!EA44,FIND(":",Sheet1!EA44)+1,100)</f>
        <v>0</v>
      </c>
      <c r="AR44" t="str">
        <f ca="1">MID(Sheet1!EB44,FIND(":",Sheet1!EB44)+1,100)</f>
        <v>0</v>
      </c>
      <c r="AS44" t="str">
        <f ca="1">MID(Sheet1!EC44,FIND(":",Sheet1!EC44)+1,100)</f>
        <v>-</v>
      </c>
      <c r="AT44" t="str">
        <f ca="1">MID(Sheet1!ED44,FIND(":",Sheet1!ED44)+1,100)</f>
        <v>0</v>
      </c>
      <c r="AU44" t="str">
        <f ca="1">MID(Sheet1!EE44,FIND(":",Sheet1!EE44)+1,100)</f>
        <v>-</v>
      </c>
      <c r="AV44" t="str">
        <f ca="1">MID(Sheet1!EF44,FIND(":",Sheet1!EF44)+1,100)</f>
        <v>0</v>
      </c>
      <c r="AW44" t="str">
        <f ca="1">MID(Sheet1!EG44,FIND(":",Sheet1!EG44)+1,100)</f>
        <v>农园地</v>
      </c>
    </row>
    <row r="45" spans="1:49" x14ac:dyDescent="0.2">
      <c r="A45" t="str">
        <f>MID(Sheet1!CK45,FIND(":",Sheet1!CK45)+1,100)</f>
        <v>E22#园地#城规</v>
      </c>
      <c r="B45" t="str">
        <f>MID(Sheet1!CL45,FIND(":",Sheet1!CL45)+1,100)</f>
        <v>园地</v>
      </c>
      <c r="C45" t="str">
        <f>MID(Sheet1!CM45,FIND(":",Sheet1!CM45)+1,100)</f>
        <v/>
      </c>
      <c r="D45" t="str">
        <f>MID(Sheet1!CN45,FIND(":",Sheet1!CN45)+1,100)</f>
        <v>E22</v>
      </c>
      <c r="E45" t="str">
        <f>MID(Sheet1!CO45,FIND(":",Sheet1!CO45)+1,100)</f>
        <v>城规</v>
      </c>
      <c r="F45" t="str">
        <f>MID(Sheet1!CP45,FIND(":",Sheet1!CP45)+1,100)</f>
        <v/>
      </c>
      <c r="G45" t="str">
        <f>MID(Sheet1!CQ45,FIND(":",Sheet1!CQ45)+1,100)</f>
        <v>E2#农林用地#城规</v>
      </c>
      <c r="H45" t="str">
        <f>MID(Sheet1!CR45,FIND(":",Sheet1!CR45)+1,100)</f>
        <v>E2</v>
      </c>
      <c r="I45" t="str">
        <f>MID(Sheet1!CS45,FIND(":",Sheet1!CS45)+1,100)</f>
        <v>E2#农林用地#城规</v>
      </c>
      <c r="J45" t="str">
        <f>MID(Sheet1!CT45,FIND(":",Sheet1!CT45)+1,100)</f>
        <v>3</v>
      </c>
      <c r="K45" t="str">
        <f>MID(Sheet1!CU45,FIND(":",Sheet1!CU45)+1,100)</f>
        <v>2E2</v>
      </c>
      <c r="L45" t="str">
        <f ca="1">MID(Sheet1!CV45,FIND(":",Sheet1!CV45)+1,100)</f>
        <v>191,233,170</v>
      </c>
      <c r="M45" t="str">
        <f ca="1">MID(Sheet1!CW45,FIND(":",Sheet1!CW45)+1,100)</f>
        <v>面积*容积率</v>
      </c>
      <c r="N45" t="str">
        <f ca="1">MID(Sheet1!CX45,FIND(":",Sheet1!CX45)+1,100)</f>
        <v>地块建筑面积*0</v>
      </c>
      <c r="O45" t="str">
        <f ca="1">MID(Sheet1!CY45,FIND(":",Sheet1!CY45)+1,100)</f>
        <v>地块建筑面积*0</v>
      </c>
      <c r="P45" t="str">
        <f ca="1">MID(Sheet1!CZ45,FIND(":",Sheet1!CZ45)+1,100)</f>
        <v>地块建筑面积*0</v>
      </c>
      <c r="Q45" t="str">
        <f ca="1">MID(Sheet1!DA45,FIND(":",Sheet1!DA45)+1,100)</f>
        <v>地块建筑面积*0</v>
      </c>
      <c r="R45" t="str">
        <f ca="1">MID(Sheet1!DB45,FIND(":",Sheet1!DB45)+1,100)</f>
        <v>地块建筑面积*0</v>
      </c>
      <c r="S45" t="str">
        <f ca="1">MID(Sheet1!DC45,FIND(":",Sheet1!DC45)+1,100)</f>
        <v>地块建筑面积*0</v>
      </c>
      <c r="T45" t="str">
        <f ca="1">MID(Sheet1!DD45,FIND(":",Sheet1!DD45)+1,100)</f>
        <v>地块建筑面积*0</v>
      </c>
      <c r="U45" t="str">
        <f ca="1">MID(Sheet1!DE45,FIND(":",Sheet1!DE45)+1,100)</f>
        <v>面积*0</v>
      </c>
      <c r="V45" t="str">
        <f ca="1">MID(Sheet1!DF45,FIND(":",Sheet1!DF45)+1,100)</f>
        <v>面积*0</v>
      </c>
      <c r="W45" t="str">
        <f ca="1">MID(Sheet1!DG45,FIND(":",Sheet1!DG45)+1,100)</f>
        <v>-</v>
      </c>
      <c r="X45" t="str">
        <f ca="1">MID(Sheet1!DH45,FIND(":",Sheet1!DH45)+1,100)</f>
        <v>0</v>
      </c>
      <c r="Y45" t="str">
        <f ca="1">MID(Sheet1!DI45,FIND(":",Sheet1!DI45)+1,100)</f>
        <v>-</v>
      </c>
      <c r="Z45" t="str">
        <f ca="1">MID(Sheet1!DJ45,FIND(":",Sheet1!DJ45)+1,100)</f>
        <v>0</v>
      </c>
      <c r="AA45" t="str">
        <f ca="1">MID(Sheet1!DK45,FIND(":",Sheet1!DK45)+1,100)</f>
        <v>-</v>
      </c>
      <c r="AB45" t="str">
        <f ca="1">MID(Sheet1!DL45,FIND(":",Sheet1!DL45)+1,100)</f>
        <v>0</v>
      </c>
      <c r="AC45" t="str">
        <f ca="1">MID(Sheet1!DM45,FIND(":",Sheet1!DM45)+1,100)</f>
        <v>-</v>
      </c>
      <c r="AD45" t="str">
        <f ca="1">MID(Sheet1!DN45,FIND(":",Sheet1!DN45)+1,100)</f>
        <v>0</v>
      </c>
      <c r="AE45" t="str">
        <f ca="1">MID(Sheet1!DO45,FIND(":",Sheet1!DO45)+1,100)</f>
        <v>-</v>
      </c>
      <c r="AF45" t="str">
        <f ca="1">MID(Sheet1!DP45,FIND(":",Sheet1!DP45)+1,100)</f>
        <v>0</v>
      </c>
      <c r="AG45" t="str">
        <f ca="1">MID(Sheet1!DQ45,FIND(":",Sheet1!DQ45)+1,100)</f>
        <v>0</v>
      </c>
      <c r="AH45" t="str">
        <f ca="1">MID(Sheet1!DR45,FIND(":",Sheet1!DR45)+1,100)</f>
        <v>用水量*0</v>
      </c>
      <c r="AI45" t="str">
        <f ca="1">MID(Sheet1!DS45,FIND(":",Sheet1!DS45)+1,100)</f>
        <v>-</v>
      </c>
      <c r="AJ45" t="str">
        <f ca="1">MID(Sheet1!DT45,FIND(":",Sheet1!DT45)+1,100)</f>
        <v>0</v>
      </c>
      <c r="AK45" t="str">
        <f ca="1">MID(Sheet1!DU45,FIND(":",Sheet1!DU45)+1,100)</f>
        <v>0</v>
      </c>
      <c r="AL45" t="str">
        <f ca="1">MID(Sheet1!DV45,FIND(":",Sheet1!DV45)+1,100)</f>
        <v>-</v>
      </c>
      <c r="AM45" t="str">
        <f ca="1">MID(Sheet1!DW45,FIND(":",Sheet1!DW45)+1,100)</f>
        <v>0</v>
      </c>
      <c r="AN45" t="str">
        <f ca="1">MID(Sheet1!DX45,FIND(":",Sheet1!DX45)+1,100)</f>
        <v>-</v>
      </c>
      <c r="AO45" t="str">
        <f ca="1">MID(Sheet1!DY45,FIND(":",Sheet1!DY45)+1,100)</f>
        <v>0</v>
      </c>
      <c r="AP45" t="str">
        <f ca="1">MID(Sheet1!DZ45,FIND(":",Sheet1!DZ45)+1,100)</f>
        <v>-</v>
      </c>
      <c r="AQ45" t="str">
        <f ca="1">MID(Sheet1!EA45,FIND(":",Sheet1!EA45)+1,100)</f>
        <v>0</v>
      </c>
      <c r="AR45" t="str">
        <f ca="1">MID(Sheet1!EB45,FIND(":",Sheet1!EB45)+1,100)</f>
        <v>0</v>
      </c>
      <c r="AS45" t="str">
        <f ca="1">MID(Sheet1!EC45,FIND(":",Sheet1!EC45)+1,100)</f>
        <v>-</v>
      </c>
      <c r="AT45" t="str">
        <f ca="1">MID(Sheet1!ED45,FIND(":",Sheet1!ED45)+1,100)</f>
        <v>0</v>
      </c>
      <c r="AU45" t="str">
        <f ca="1">MID(Sheet1!EE45,FIND(":",Sheet1!EE45)+1,100)</f>
        <v>-</v>
      </c>
      <c r="AV45" t="str">
        <f ca="1">MID(Sheet1!EF45,FIND(":",Sheet1!EF45)+1,100)</f>
        <v>0</v>
      </c>
      <c r="AW45" t="str">
        <f ca="1">MID(Sheet1!EG45,FIND(":",Sheet1!EG45)+1,100)</f>
        <v>农园地</v>
      </c>
    </row>
    <row r="46" spans="1:49" x14ac:dyDescent="0.2">
      <c r="A46" t="str">
        <f>MID(Sheet1!CK46,FIND(":",Sheet1!CK46)+1,100)</f>
        <v>E221#果园#城规</v>
      </c>
      <c r="B46" t="str">
        <f>MID(Sheet1!CL46,FIND(":",Sheet1!CL46)+1,100)</f>
        <v>果园</v>
      </c>
      <c r="C46" t="str">
        <f>MID(Sheet1!CM46,FIND(":",Sheet1!CM46)+1,100)</f>
        <v/>
      </c>
      <c r="D46" t="str">
        <f>MID(Sheet1!CN46,FIND(":",Sheet1!CN46)+1,100)</f>
        <v>E221</v>
      </c>
      <c r="E46" t="str">
        <f>MID(Sheet1!CO46,FIND(":",Sheet1!CO46)+1,100)</f>
        <v>城规</v>
      </c>
      <c r="F46" t="str">
        <f>MID(Sheet1!CP46,FIND(":",Sheet1!CP46)+1,100)</f>
        <v/>
      </c>
      <c r="G46" t="str">
        <f>MID(Sheet1!CQ46,FIND(":",Sheet1!CQ46)+1,100)</f>
        <v>E22#园地#城规</v>
      </c>
      <c r="H46" t="str">
        <f>MID(Sheet1!CR46,FIND(":",Sheet1!CR46)+1,100)</f>
        <v>E22</v>
      </c>
      <c r="I46" t="str">
        <f>MID(Sheet1!CS46,FIND(":",Sheet1!CS46)+1,100)</f>
        <v>E22#园地#城规</v>
      </c>
      <c r="J46" t="str">
        <f>MID(Sheet1!CT46,FIND(":",Sheet1!CT46)+1,100)</f>
        <v>4</v>
      </c>
      <c r="K46" t="str">
        <f>MID(Sheet1!CU46,FIND(":",Sheet1!CU46)+1,100)</f>
        <v>3E22</v>
      </c>
      <c r="L46" t="str">
        <f ca="1">MID(Sheet1!CV46,FIND(":",Sheet1!CV46)+1,100)</f>
        <v>191,233,170</v>
      </c>
      <c r="M46" t="str">
        <f ca="1">MID(Sheet1!CW46,FIND(":",Sheet1!CW46)+1,100)</f>
        <v>面积*容积率</v>
      </c>
      <c r="N46" t="str">
        <f ca="1">MID(Sheet1!CX46,FIND(":",Sheet1!CX46)+1,100)</f>
        <v>地块建筑面积*0</v>
      </c>
      <c r="O46" t="str">
        <f ca="1">MID(Sheet1!CY46,FIND(":",Sheet1!CY46)+1,100)</f>
        <v>地块建筑面积*0</v>
      </c>
      <c r="P46" t="str">
        <f ca="1">MID(Sheet1!CZ46,FIND(":",Sheet1!CZ46)+1,100)</f>
        <v>地块建筑面积*0</v>
      </c>
      <c r="Q46" t="str">
        <f ca="1">MID(Sheet1!DA46,FIND(":",Sheet1!DA46)+1,100)</f>
        <v>地块建筑面积*0</v>
      </c>
      <c r="R46" t="str">
        <f ca="1">MID(Sheet1!DB46,FIND(":",Sheet1!DB46)+1,100)</f>
        <v>地块建筑面积*0</v>
      </c>
      <c r="S46" t="str">
        <f ca="1">MID(Sheet1!DC46,FIND(":",Sheet1!DC46)+1,100)</f>
        <v>地块建筑面积*0</v>
      </c>
      <c r="T46" t="str">
        <f ca="1">MID(Sheet1!DD46,FIND(":",Sheet1!DD46)+1,100)</f>
        <v>地块建筑面积*0</v>
      </c>
      <c r="U46" t="str">
        <f ca="1">MID(Sheet1!DE46,FIND(":",Sheet1!DE46)+1,100)</f>
        <v>面积*0</v>
      </c>
      <c r="V46" t="str">
        <f ca="1">MID(Sheet1!DF46,FIND(":",Sheet1!DF46)+1,100)</f>
        <v>面积*0</v>
      </c>
      <c r="W46" t="str">
        <f ca="1">MID(Sheet1!DG46,FIND(":",Sheet1!DG46)+1,100)</f>
        <v>-</v>
      </c>
      <c r="X46" t="str">
        <f ca="1">MID(Sheet1!DH46,FIND(":",Sheet1!DH46)+1,100)</f>
        <v>0</v>
      </c>
      <c r="Y46" t="str">
        <f ca="1">MID(Sheet1!DI46,FIND(":",Sheet1!DI46)+1,100)</f>
        <v>-</v>
      </c>
      <c r="Z46" t="str">
        <f ca="1">MID(Sheet1!DJ46,FIND(":",Sheet1!DJ46)+1,100)</f>
        <v>0</v>
      </c>
      <c r="AA46" t="str">
        <f ca="1">MID(Sheet1!DK46,FIND(":",Sheet1!DK46)+1,100)</f>
        <v>-</v>
      </c>
      <c r="AB46" t="str">
        <f ca="1">MID(Sheet1!DL46,FIND(":",Sheet1!DL46)+1,100)</f>
        <v>0</v>
      </c>
      <c r="AC46" t="str">
        <f ca="1">MID(Sheet1!DM46,FIND(":",Sheet1!DM46)+1,100)</f>
        <v>-</v>
      </c>
      <c r="AD46" t="str">
        <f ca="1">MID(Sheet1!DN46,FIND(":",Sheet1!DN46)+1,100)</f>
        <v>0</v>
      </c>
      <c r="AE46" t="str">
        <f ca="1">MID(Sheet1!DO46,FIND(":",Sheet1!DO46)+1,100)</f>
        <v>-</v>
      </c>
      <c r="AF46" t="str">
        <f ca="1">MID(Sheet1!DP46,FIND(":",Sheet1!DP46)+1,100)</f>
        <v>0</v>
      </c>
      <c r="AG46" t="str">
        <f ca="1">MID(Sheet1!DQ46,FIND(":",Sheet1!DQ46)+1,100)</f>
        <v>0</v>
      </c>
      <c r="AH46" t="str">
        <f ca="1">MID(Sheet1!DR46,FIND(":",Sheet1!DR46)+1,100)</f>
        <v>用水量*0</v>
      </c>
      <c r="AI46" t="str">
        <f ca="1">MID(Sheet1!DS46,FIND(":",Sheet1!DS46)+1,100)</f>
        <v>-</v>
      </c>
      <c r="AJ46" t="str">
        <f ca="1">MID(Sheet1!DT46,FIND(":",Sheet1!DT46)+1,100)</f>
        <v>0</v>
      </c>
      <c r="AK46" t="str">
        <f ca="1">MID(Sheet1!DU46,FIND(":",Sheet1!DU46)+1,100)</f>
        <v>0</v>
      </c>
      <c r="AL46" t="str">
        <f ca="1">MID(Sheet1!DV46,FIND(":",Sheet1!DV46)+1,100)</f>
        <v>-</v>
      </c>
      <c r="AM46" t="str">
        <f ca="1">MID(Sheet1!DW46,FIND(":",Sheet1!DW46)+1,100)</f>
        <v>0</v>
      </c>
      <c r="AN46" t="str">
        <f ca="1">MID(Sheet1!DX46,FIND(":",Sheet1!DX46)+1,100)</f>
        <v>-</v>
      </c>
      <c r="AO46" t="str">
        <f ca="1">MID(Sheet1!DY46,FIND(":",Sheet1!DY46)+1,100)</f>
        <v>0</v>
      </c>
      <c r="AP46" t="str">
        <f ca="1">MID(Sheet1!DZ46,FIND(":",Sheet1!DZ46)+1,100)</f>
        <v>-</v>
      </c>
      <c r="AQ46" t="str">
        <f ca="1">MID(Sheet1!EA46,FIND(":",Sheet1!EA46)+1,100)</f>
        <v>0</v>
      </c>
      <c r="AR46" t="str">
        <f ca="1">MID(Sheet1!EB46,FIND(":",Sheet1!EB46)+1,100)</f>
        <v>0</v>
      </c>
      <c r="AS46" t="str">
        <f ca="1">MID(Sheet1!EC46,FIND(":",Sheet1!EC46)+1,100)</f>
        <v>-</v>
      </c>
      <c r="AT46" t="str">
        <f ca="1">MID(Sheet1!ED46,FIND(":",Sheet1!ED46)+1,100)</f>
        <v>0</v>
      </c>
      <c r="AU46" t="str">
        <f ca="1">MID(Sheet1!EE46,FIND(":",Sheet1!EE46)+1,100)</f>
        <v>-</v>
      </c>
      <c r="AV46" t="str">
        <f ca="1">MID(Sheet1!EF46,FIND(":",Sheet1!EF46)+1,100)</f>
        <v>0</v>
      </c>
      <c r="AW46" t="str">
        <f ca="1">MID(Sheet1!EG46,FIND(":",Sheet1!EG46)+1,100)</f>
        <v>农园地</v>
      </c>
    </row>
    <row r="47" spans="1:49" x14ac:dyDescent="0.2">
      <c r="A47" t="str">
        <f>MID(Sheet1!CK47,FIND(":",Sheet1!CK47)+1,100)</f>
        <v>E222#茶园#城规</v>
      </c>
      <c r="B47" t="str">
        <f>MID(Sheet1!CL47,FIND(":",Sheet1!CL47)+1,100)</f>
        <v>茶园</v>
      </c>
      <c r="C47" t="str">
        <f>MID(Sheet1!CM47,FIND(":",Sheet1!CM47)+1,100)</f>
        <v/>
      </c>
      <c r="D47" t="str">
        <f>MID(Sheet1!CN47,FIND(":",Sheet1!CN47)+1,100)</f>
        <v>E222</v>
      </c>
      <c r="E47" t="str">
        <f>MID(Sheet1!CO47,FIND(":",Sheet1!CO47)+1,100)</f>
        <v>城规</v>
      </c>
      <c r="F47" t="str">
        <f>MID(Sheet1!CP47,FIND(":",Sheet1!CP47)+1,100)</f>
        <v/>
      </c>
      <c r="G47" t="str">
        <f>MID(Sheet1!CQ47,FIND(":",Sheet1!CQ47)+1,100)</f>
        <v>E22#园地#城规</v>
      </c>
      <c r="H47" t="str">
        <f>MID(Sheet1!CR47,FIND(":",Sheet1!CR47)+1,100)</f>
        <v>E22</v>
      </c>
      <c r="I47" t="str">
        <f>MID(Sheet1!CS47,FIND(":",Sheet1!CS47)+1,100)</f>
        <v>E22#园地#城规</v>
      </c>
      <c r="J47" t="str">
        <f>MID(Sheet1!CT47,FIND(":",Sheet1!CT47)+1,100)</f>
        <v>4</v>
      </c>
      <c r="K47" t="str">
        <f>MID(Sheet1!CU47,FIND(":",Sheet1!CU47)+1,100)</f>
        <v>3E22</v>
      </c>
      <c r="L47" t="str">
        <f ca="1">MID(Sheet1!CV47,FIND(":",Sheet1!CV47)+1,100)</f>
        <v>191,233,170</v>
      </c>
      <c r="M47" t="str">
        <f ca="1">MID(Sheet1!CW47,FIND(":",Sheet1!CW47)+1,100)</f>
        <v>面积*容积率</v>
      </c>
      <c r="N47" t="str">
        <f ca="1">MID(Sheet1!CX47,FIND(":",Sheet1!CX47)+1,100)</f>
        <v>地块建筑面积*0</v>
      </c>
      <c r="O47" t="str">
        <f ca="1">MID(Sheet1!CY47,FIND(":",Sheet1!CY47)+1,100)</f>
        <v>地块建筑面积*0</v>
      </c>
      <c r="P47" t="str">
        <f ca="1">MID(Sheet1!CZ47,FIND(":",Sheet1!CZ47)+1,100)</f>
        <v>地块建筑面积*0</v>
      </c>
      <c r="Q47" t="str">
        <f ca="1">MID(Sheet1!DA47,FIND(":",Sheet1!DA47)+1,100)</f>
        <v>地块建筑面积*0</v>
      </c>
      <c r="R47" t="str">
        <f ca="1">MID(Sheet1!DB47,FIND(":",Sheet1!DB47)+1,100)</f>
        <v>地块建筑面积*0</v>
      </c>
      <c r="S47" t="str">
        <f ca="1">MID(Sheet1!DC47,FIND(":",Sheet1!DC47)+1,100)</f>
        <v>地块建筑面积*0</v>
      </c>
      <c r="T47" t="str">
        <f ca="1">MID(Sheet1!DD47,FIND(":",Sheet1!DD47)+1,100)</f>
        <v>地块建筑面积*0</v>
      </c>
      <c r="U47" t="str">
        <f ca="1">MID(Sheet1!DE47,FIND(":",Sheet1!DE47)+1,100)</f>
        <v>面积*0</v>
      </c>
      <c r="V47" t="str">
        <f ca="1">MID(Sheet1!DF47,FIND(":",Sheet1!DF47)+1,100)</f>
        <v>面积*0</v>
      </c>
      <c r="W47" t="str">
        <f ca="1">MID(Sheet1!DG47,FIND(":",Sheet1!DG47)+1,100)</f>
        <v>-</v>
      </c>
      <c r="X47" t="str">
        <f ca="1">MID(Sheet1!DH47,FIND(":",Sheet1!DH47)+1,100)</f>
        <v>0</v>
      </c>
      <c r="Y47" t="str">
        <f ca="1">MID(Sheet1!DI47,FIND(":",Sheet1!DI47)+1,100)</f>
        <v>-</v>
      </c>
      <c r="Z47" t="str">
        <f ca="1">MID(Sheet1!DJ47,FIND(":",Sheet1!DJ47)+1,100)</f>
        <v>0</v>
      </c>
      <c r="AA47" t="str">
        <f ca="1">MID(Sheet1!DK47,FIND(":",Sheet1!DK47)+1,100)</f>
        <v>-</v>
      </c>
      <c r="AB47" t="str">
        <f ca="1">MID(Sheet1!DL47,FIND(":",Sheet1!DL47)+1,100)</f>
        <v>0</v>
      </c>
      <c r="AC47" t="str">
        <f ca="1">MID(Sheet1!DM47,FIND(":",Sheet1!DM47)+1,100)</f>
        <v>-</v>
      </c>
      <c r="AD47" t="str">
        <f ca="1">MID(Sheet1!DN47,FIND(":",Sheet1!DN47)+1,100)</f>
        <v>0</v>
      </c>
      <c r="AE47" t="str">
        <f ca="1">MID(Sheet1!DO47,FIND(":",Sheet1!DO47)+1,100)</f>
        <v>-</v>
      </c>
      <c r="AF47" t="str">
        <f ca="1">MID(Sheet1!DP47,FIND(":",Sheet1!DP47)+1,100)</f>
        <v>0</v>
      </c>
      <c r="AG47" t="str">
        <f ca="1">MID(Sheet1!DQ47,FIND(":",Sheet1!DQ47)+1,100)</f>
        <v>0</v>
      </c>
      <c r="AH47" t="str">
        <f ca="1">MID(Sheet1!DR47,FIND(":",Sheet1!DR47)+1,100)</f>
        <v>用水量*0</v>
      </c>
      <c r="AI47" t="str">
        <f ca="1">MID(Sheet1!DS47,FIND(":",Sheet1!DS47)+1,100)</f>
        <v>-</v>
      </c>
      <c r="AJ47" t="str">
        <f ca="1">MID(Sheet1!DT47,FIND(":",Sheet1!DT47)+1,100)</f>
        <v>0</v>
      </c>
      <c r="AK47" t="str">
        <f ca="1">MID(Sheet1!DU47,FIND(":",Sheet1!DU47)+1,100)</f>
        <v>0</v>
      </c>
      <c r="AL47" t="str">
        <f ca="1">MID(Sheet1!DV47,FIND(":",Sheet1!DV47)+1,100)</f>
        <v>-</v>
      </c>
      <c r="AM47" t="str">
        <f ca="1">MID(Sheet1!DW47,FIND(":",Sheet1!DW47)+1,100)</f>
        <v>0</v>
      </c>
      <c r="AN47" t="str">
        <f ca="1">MID(Sheet1!DX47,FIND(":",Sheet1!DX47)+1,100)</f>
        <v>-</v>
      </c>
      <c r="AO47" t="str">
        <f ca="1">MID(Sheet1!DY47,FIND(":",Sheet1!DY47)+1,100)</f>
        <v>0</v>
      </c>
      <c r="AP47" t="str">
        <f ca="1">MID(Sheet1!DZ47,FIND(":",Sheet1!DZ47)+1,100)</f>
        <v>-</v>
      </c>
      <c r="AQ47" t="str">
        <f ca="1">MID(Sheet1!EA47,FIND(":",Sheet1!EA47)+1,100)</f>
        <v>0</v>
      </c>
      <c r="AR47" t="str">
        <f ca="1">MID(Sheet1!EB47,FIND(":",Sheet1!EB47)+1,100)</f>
        <v>0</v>
      </c>
      <c r="AS47" t="str">
        <f ca="1">MID(Sheet1!EC47,FIND(":",Sheet1!EC47)+1,100)</f>
        <v>-</v>
      </c>
      <c r="AT47" t="str">
        <f ca="1">MID(Sheet1!ED47,FIND(":",Sheet1!ED47)+1,100)</f>
        <v>0</v>
      </c>
      <c r="AU47" t="str">
        <f ca="1">MID(Sheet1!EE47,FIND(":",Sheet1!EE47)+1,100)</f>
        <v>-</v>
      </c>
      <c r="AV47" t="str">
        <f ca="1">MID(Sheet1!EF47,FIND(":",Sheet1!EF47)+1,100)</f>
        <v>0</v>
      </c>
      <c r="AW47" t="str">
        <f ca="1">MID(Sheet1!EG47,FIND(":",Sheet1!EG47)+1,100)</f>
        <v>农园地</v>
      </c>
    </row>
    <row r="48" spans="1:49" x14ac:dyDescent="0.2">
      <c r="A48" t="str">
        <f>MID(Sheet1!CK48,FIND(":",Sheet1!CK48)+1,100)</f>
        <v>E223#橡胶园#城规</v>
      </c>
      <c r="B48" t="str">
        <f>MID(Sheet1!CL48,FIND(":",Sheet1!CL48)+1,100)</f>
        <v>橡胶园</v>
      </c>
      <c r="C48" t="str">
        <f>MID(Sheet1!CM48,FIND(":",Sheet1!CM48)+1,100)</f>
        <v/>
      </c>
      <c r="D48" t="str">
        <f>MID(Sheet1!CN48,FIND(":",Sheet1!CN48)+1,100)</f>
        <v>E223</v>
      </c>
      <c r="E48" t="str">
        <f>MID(Sheet1!CO48,FIND(":",Sheet1!CO48)+1,100)</f>
        <v>城规</v>
      </c>
      <c r="F48" t="str">
        <f>MID(Sheet1!CP48,FIND(":",Sheet1!CP48)+1,100)</f>
        <v/>
      </c>
      <c r="G48" t="str">
        <f>MID(Sheet1!CQ48,FIND(":",Sheet1!CQ48)+1,100)</f>
        <v>E22#园地#城规</v>
      </c>
      <c r="H48" t="str">
        <f>MID(Sheet1!CR48,FIND(":",Sheet1!CR48)+1,100)</f>
        <v>E22</v>
      </c>
      <c r="I48" t="str">
        <f>MID(Sheet1!CS48,FIND(":",Sheet1!CS48)+1,100)</f>
        <v>E22#园地#城规</v>
      </c>
      <c r="J48" t="str">
        <f>MID(Sheet1!CT48,FIND(":",Sheet1!CT48)+1,100)</f>
        <v>4</v>
      </c>
      <c r="K48" t="str">
        <f>MID(Sheet1!CU48,FIND(":",Sheet1!CU48)+1,100)</f>
        <v>3E22</v>
      </c>
      <c r="L48" t="str">
        <f ca="1">MID(Sheet1!CV48,FIND(":",Sheet1!CV48)+1,100)</f>
        <v>191,233,170</v>
      </c>
      <c r="M48" t="str">
        <f ca="1">MID(Sheet1!CW48,FIND(":",Sheet1!CW48)+1,100)</f>
        <v>面积*容积率</v>
      </c>
      <c r="N48" t="str">
        <f ca="1">MID(Sheet1!CX48,FIND(":",Sheet1!CX48)+1,100)</f>
        <v>地块建筑面积*0</v>
      </c>
      <c r="O48" t="str">
        <f ca="1">MID(Sheet1!CY48,FIND(":",Sheet1!CY48)+1,100)</f>
        <v>地块建筑面积*0</v>
      </c>
      <c r="P48" t="str">
        <f ca="1">MID(Sheet1!CZ48,FIND(":",Sheet1!CZ48)+1,100)</f>
        <v>地块建筑面积*0</v>
      </c>
      <c r="Q48" t="str">
        <f ca="1">MID(Sheet1!DA48,FIND(":",Sheet1!DA48)+1,100)</f>
        <v>地块建筑面积*0</v>
      </c>
      <c r="R48" t="str">
        <f ca="1">MID(Sheet1!DB48,FIND(":",Sheet1!DB48)+1,100)</f>
        <v>地块建筑面积*0</v>
      </c>
      <c r="S48" t="str">
        <f ca="1">MID(Sheet1!DC48,FIND(":",Sheet1!DC48)+1,100)</f>
        <v>地块建筑面积*0</v>
      </c>
      <c r="T48" t="str">
        <f ca="1">MID(Sheet1!DD48,FIND(":",Sheet1!DD48)+1,100)</f>
        <v>地块建筑面积*0</v>
      </c>
      <c r="U48" t="str">
        <f ca="1">MID(Sheet1!DE48,FIND(":",Sheet1!DE48)+1,100)</f>
        <v>面积*0</v>
      </c>
      <c r="V48" t="str">
        <f ca="1">MID(Sheet1!DF48,FIND(":",Sheet1!DF48)+1,100)</f>
        <v>面积*0</v>
      </c>
      <c r="W48" t="str">
        <f ca="1">MID(Sheet1!DG48,FIND(":",Sheet1!DG48)+1,100)</f>
        <v>-</v>
      </c>
      <c r="X48" t="str">
        <f ca="1">MID(Sheet1!DH48,FIND(":",Sheet1!DH48)+1,100)</f>
        <v>0</v>
      </c>
      <c r="Y48" t="str">
        <f ca="1">MID(Sheet1!DI48,FIND(":",Sheet1!DI48)+1,100)</f>
        <v>-</v>
      </c>
      <c r="Z48" t="str">
        <f ca="1">MID(Sheet1!DJ48,FIND(":",Sheet1!DJ48)+1,100)</f>
        <v>0</v>
      </c>
      <c r="AA48" t="str">
        <f ca="1">MID(Sheet1!DK48,FIND(":",Sheet1!DK48)+1,100)</f>
        <v>-</v>
      </c>
      <c r="AB48" t="str">
        <f ca="1">MID(Sheet1!DL48,FIND(":",Sheet1!DL48)+1,100)</f>
        <v>0</v>
      </c>
      <c r="AC48" t="str">
        <f ca="1">MID(Sheet1!DM48,FIND(":",Sheet1!DM48)+1,100)</f>
        <v>-</v>
      </c>
      <c r="AD48" t="str">
        <f ca="1">MID(Sheet1!DN48,FIND(":",Sheet1!DN48)+1,100)</f>
        <v>0</v>
      </c>
      <c r="AE48" t="str">
        <f ca="1">MID(Sheet1!DO48,FIND(":",Sheet1!DO48)+1,100)</f>
        <v>-</v>
      </c>
      <c r="AF48" t="str">
        <f ca="1">MID(Sheet1!DP48,FIND(":",Sheet1!DP48)+1,100)</f>
        <v>0</v>
      </c>
      <c r="AG48" t="str">
        <f ca="1">MID(Sheet1!DQ48,FIND(":",Sheet1!DQ48)+1,100)</f>
        <v>0</v>
      </c>
      <c r="AH48" t="str">
        <f ca="1">MID(Sheet1!DR48,FIND(":",Sheet1!DR48)+1,100)</f>
        <v>用水量*0</v>
      </c>
      <c r="AI48" t="str">
        <f ca="1">MID(Sheet1!DS48,FIND(":",Sheet1!DS48)+1,100)</f>
        <v>-</v>
      </c>
      <c r="AJ48" t="str">
        <f ca="1">MID(Sheet1!DT48,FIND(":",Sheet1!DT48)+1,100)</f>
        <v>0</v>
      </c>
      <c r="AK48" t="str">
        <f ca="1">MID(Sheet1!DU48,FIND(":",Sheet1!DU48)+1,100)</f>
        <v>0</v>
      </c>
      <c r="AL48" t="str">
        <f ca="1">MID(Sheet1!DV48,FIND(":",Sheet1!DV48)+1,100)</f>
        <v>-</v>
      </c>
      <c r="AM48" t="str">
        <f ca="1">MID(Sheet1!DW48,FIND(":",Sheet1!DW48)+1,100)</f>
        <v>0</v>
      </c>
      <c r="AN48" t="str">
        <f ca="1">MID(Sheet1!DX48,FIND(":",Sheet1!DX48)+1,100)</f>
        <v>-</v>
      </c>
      <c r="AO48" t="str">
        <f ca="1">MID(Sheet1!DY48,FIND(":",Sheet1!DY48)+1,100)</f>
        <v>0</v>
      </c>
      <c r="AP48" t="str">
        <f ca="1">MID(Sheet1!DZ48,FIND(":",Sheet1!DZ48)+1,100)</f>
        <v>-</v>
      </c>
      <c r="AQ48" t="str">
        <f ca="1">MID(Sheet1!EA48,FIND(":",Sheet1!EA48)+1,100)</f>
        <v>0</v>
      </c>
      <c r="AR48" t="str">
        <f ca="1">MID(Sheet1!EB48,FIND(":",Sheet1!EB48)+1,100)</f>
        <v>0</v>
      </c>
      <c r="AS48" t="str">
        <f ca="1">MID(Sheet1!EC48,FIND(":",Sheet1!EC48)+1,100)</f>
        <v>-</v>
      </c>
      <c r="AT48" t="str">
        <f ca="1">MID(Sheet1!ED48,FIND(":",Sheet1!ED48)+1,100)</f>
        <v>0</v>
      </c>
      <c r="AU48" t="str">
        <f ca="1">MID(Sheet1!EE48,FIND(":",Sheet1!EE48)+1,100)</f>
        <v>-</v>
      </c>
      <c r="AV48" t="str">
        <f ca="1">MID(Sheet1!EF48,FIND(":",Sheet1!EF48)+1,100)</f>
        <v>0</v>
      </c>
      <c r="AW48" t="str">
        <f ca="1">MID(Sheet1!EG48,FIND(":",Sheet1!EG48)+1,100)</f>
        <v>农园地</v>
      </c>
    </row>
    <row r="49" spans="1:49" x14ac:dyDescent="0.2">
      <c r="A49" t="str">
        <f>MID(Sheet1!CK49,FIND(":",Sheet1!CK49)+1,100)</f>
        <v>E224#其他园地#城规</v>
      </c>
      <c r="B49" t="str">
        <f>MID(Sheet1!CL49,FIND(":",Sheet1!CL49)+1,100)</f>
        <v>其他园地</v>
      </c>
      <c r="C49" t="str">
        <f>MID(Sheet1!CM49,FIND(":",Sheet1!CM49)+1,100)</f>
        <v/>
      </c>
      <c r="D49" t="str">
        <f>MID(Sheet1!CN49,FIND(":",Sheet1!CN49)+1,100)</f>
        <v>E224</v>
      </c>
      <c r="E49" t="str">
        <f>MID(Sheet1!CO49,FIND(":",Sheet1!CO49)+1,100)</f>
        <v>城规</v>
      </c>
      <c r="F49" t="str">
        <f>MID(Sheet1!CP49,FIND(":",Sheet1!CP49)+1,100)</f>
        <v/>
      </c>
      <c r="G49" t="str">
        <f>MID(Sheet1!CQ49,FIND(":",Sheet1!CQ49)+1,100)</f>
        <v>E22#园地#城规</v>
      </c>
      <c r="H49" t="str">
        <f>MID(Sheet1!CR49,FIND(":",Sheet1!CR49)+1,100)</f>
        <v>E22</v>
      </c>
      <c r="I49" t="str">
        <f>MID(Sheet1!CS49,FIND(":",Sheet1!CS49)+1,100)</f>
        <v>E22#园地#城规</v>
      </c>
      <c r="J49" t="str">
        <f>MID(Sheet1!CT49,FIND(":",Sheet1!CT49)+1,100)</f>
        <v>4</v>
      </c>
      <c r="K49" t="str">
        <f>MID(Sheet1!CU49,FIND(":",Sheet1!CU49)+1,100)</f>
        <v>3E22</v>
      </c>
      <c r="L49" t="str">
        <f ca="1">MID(Sheet1!CV49,FIND(":",Sheet1!CV49)+1,100)</f>
        <v>191,233,170</v>
      </c>
      <c r="M49" t="str">
        <f ca="1">MID(Sheet1!CW49,FIND(":",Sheet1!CW49)+1,100)</f>
        <v>面积*容积率</v>
      </c>
      <c r="N49" t="str">
        <f ca="1">MID(Sheet1!CX49,FIND(":",Sheet1!CX49)+1,100)</f>
        <v>地块建筑面积*0</v>
      </c>
      <c r="O49" t="str">
        <f ca="1">MID(Sheet1!CY49,FIND(":",Sheet1!CY49)+1,100)</f>
        <v>地块建筑面积*0</v>
      </c>
      <c r="P49" t="str">
        <f ca="1">MID(Sheet1!CZ49,FIND(":",Sheet1!CZ49)+1,100)</f>
        <v>地块建筑面积*0</v>
      </c>
      <c r="Q49" t="str">
        <f ca="1">MID(Sheet1!DA49,FIND(":",Sheet1!DA49)+1,100)</f>
        <v>地块建筑面积*0</v>
      </c>
      <c r="R49" t="str">
        <f ca="1">MID(Sheet1!DB49,FIND(":",Sheet1!DB49)+1,100)</f>
        <v>地块建筑面积*0</v>
      </c>
      <c r="S49" t="str">
        <f ca="1">MID(Sheet1!DC49,FIND(":",Sheet1!DC49)+1,100)</f>
        <v>地块建筑面积*0</v>
      </c>
      <c r="T49" t="str">
        <f ca="1">MID(Sheet1!DD49,FIND(":",Sheet1!DD49)+1,100)</f>
        <v>地块建筑面积*0</v>
      </c>
      <c r="U49" t="str">
        <f ca="1">MID(Sheet1!DE49,FIND(":",Sheet1!DE49)+1,100)</f>
        <v>面积*0</v>
      </c>
      <c r="V49" t="str">
        <f ca="1">MID(Sheet1!DF49,FIND(":",Sheet1!DF49)+1,100)</f>
        <v>面积*0</v>
      </c>
      <c r="W49" t="str">
        <f ca="1">MID(Sheet1!DG49,FIND(":",Sheet1!DG49)+1,100)</f>
        <v>-</v>
      </c>
      <c r="X49" t="str">
        <f ca="1">MID(Sheet1!DH49,FIND(":",Sheet1!DH49)+1,100)</f>
        <v>0</v>
      </c>
      <c r="Y49" t="str">
        <f ca="1">MID(Sheet1!DI49,FIND(":",Sheet1!DI49)+1,100)</f>
        <v>-</v>
      </c>
      <c r="Z49" t="str">
        <f ca="1">MID(Sheet1!DJ49,FIND(":",Sheet1!DJ49)+1,100)</f>
        <v>0</v>
      </c>
      <c r="AA49" t="str">
        <f ca="1">MID(Sheet1!DK49,FIND(":",Sheet1!DK49)+1,100)</f>
        <v>-</v>
      </c>
      <c r="AB49" t="str">
        <f ca="1">MID(Sheet1!DL49,FIND(":",Sheet1!DL49)+1,100)</f>
        <v>0</v>
      </c>
      <c r="AC49" t="str">
        <f ca="1">MID(Sheet1!DM49,FIND(":",Sheet1!DM49)+1,100)</f>
        <v>-</v>
      </c>
      <c r="AD49" t="str">
        <f ca="1">MID(Sheet1!DN49,FIND(":",Sheet1!DN49)+1,100)</f>
        <v>0</v>
      </c>
      <c r="AE49" t="str">
        <f ca="1">MID(Sheet1!DO49,FIND(":",Sheet1!DO49)+1,100)</f>
        <v>-</v>
      </c>
      <c r="AF49" t="str">
        <f ca="1">MID(Sheet1!DP49,FIND(":",Sheet1!DP49)+1,100)</f>
        <v>0</v>
      </c>
      <c r="AG49" t="str">
        <f ca="1">MID(Sheet1!DQ49,FIND(":",Sheet1!DQ49)+1,100)</f>
        <v>0</v>
      </c>
      <c r="AH49" t="str">
        <f ca="1">MID(Sheet1!DR49,FIND(":",Sheet1!DR49)+1,100)</f>
        <v>用水量*0</v>
      </c>
      <c r="AI49" t="str">
        <f ca="1">MID(Sheet1!DS49,FIND(":",Sheet1!DS49)+1,100)</f>
        <v>-</v>
      </c>
      <c r="AJ49" t="str">
        <f ca="1">MID(Sheet1!DT49,FIND(":",Sheet1!DT49)+1,100)</f>
        <v>0</v>
      </c>
      <c r="AK49" t="str">
        <f ca="1">MID(Sheet1!DU49,FIND(":",Sheet1!DU49)+1,100)</f>
        <v>0</v>
      </c>
      <c r="AL49" t="str">
        <f ca="1">MID(Sheet1!DV49,FIND(":",Sheet1!DV49)+1,100)</f>
        <v>-</v>
      </c>
      <c r="AM49" t="str">
        <f ca="1">MID(Sheet1!DW49,FIND(":",Sheet1!DW49)+1,100)</f>
        <v>0</v>
      </c>
      <c r="AN49" t="str">
        <f ca="1">MID(Sheet1!DX49,FIND(":",Sheet1!DX49)+1,100)</f>
        <v>-</v>
      </c>
      <c r="AO49" t="str">
        <f ca="1">MID(Sheet1!DY49,FIND(":",Sheet1!DY49)+1,100)</f>
        <v>0</v>
      </c>
      <c r="AP49" t="str">
        <f ca="1">MID(Sheet1!DZ49,FIND(":",Sheet1!DZ49)+1,100)</f>
        <v>-</v>
      </c>
      <c r="AQ49" t="str">
        <f ca="1">MID(Sheet1!EA49,FIND(":",Sheet1!EA49)+1,100)</f>
        <v>0</v>
      </c>
      <c r="AR49" t="str">
        <f ca="1">MID(Sheet1!EB49,FIND(":",Sheet1!EB49)+1,100)</f>
        <v>0</v>
      </c>
      <c r="AS49" t="str">
        <f ca="1">MID(Sheet1!EC49,FIND(":",Sheet1!EC49)+1,100)</f>
        <v>-</v>
      </c>
      <c r="AT49" t="str">
        <f ca="1">MID(Sheet1!ED49,FIND(":",Sheet1!ED49)+1,100)</f>
        <v>0</v>
      </c>
      <c r="AU49" t="str">
        <f ca="1">MID(Sheet1!EE49,FIND(":",Sheet1!EE49)+1,100)</f>
        <v>-</v>
      </c>
      <c r="AV49" t="str">
        <f ca="1">MID(Sheet1!EF49,FIND(":",Sheet1!EF49)+1,100)</f>
        <v>0</v>
      </c>
      <c r="AW49" t="str">
        <f ca="1">MID(Sheet1!EG49,FIND(":",Sheet1!EG49)+1,100)</f>
        <v>农园地</v>
      </c>
    </row>
    <row r="50" spans="1:49" x14ac:dyDescent="0.2">
      <c r="A50" t="str">
        <f>MID(Sheet1!CK50,FIND(":",Sheet1!CK50)+1,100)</f>
        <v>E23#林地#城规</v>
      </c>
      <c r="B50" t="str">
        <f>MID(Sheet1!CL50,FIND(":",Sheet1!CL50)+1,100)</f>
        <v>林地</v>
      </c>
      <c r="C50" t="str">
        <f>MID(Sheet1!CM50,FIND(":",Sheet1!CM50)+1,100)</f>
        <v/>
      </c>
      <c r="D50" t="str">
        <f>MID(Sheet1!CN50,FIND(":",Sheet1!CN50)+1,100)</f>
        <v>E23</v>
      </c>
      <c r="E50" t="str">
        <f>MID(Sheet1!CO50,FIND(":",Sheet1!CO50)+1,100)</f>
        <v>城规</v>
      </c>
      <c r="F50" t="str">
        <f>MID(Sheet1!CP50,FIND(":",Sheet1!CP50)+1,100)</f>
        <v/>
      </c>
      <c r="G50" t="str">
        <f>MID(Sheet1!CQ50,FIND(":",Sheet1!CQ50)+1,100)</f>
        <v>E2#农林用地#城规</v>
      </c>
      <c r="H50" t="str">
        <f>MID(Sheet1!CR50,FIND(":",Sheet1!CR50)+1,100)</f>
        <v>E2</v>
      </c>
      <c r="I50" t="str">
        <f>MID(Sheet1!CS50,FIND(":",Sheet1!CS50)+1,100)</f>
        <v>E2#农林用地#城规</v>
      </c>
      <c r="J50" t="str">
        <f>MID(Sheet1!CT50,FIND(":",Sheet1!CT50)+1,100)</f>
        <v>3</v>
      </c>
      <c r="K50" t="str">
        <f>MID(Sheet1!CU50,FIND(":",Sheet1!CU50)+1,100)</f>
        <v>2E2</v>
      </c>
      <c r="L50" t="str">
        <f ca="1">MID(Sheet1!CV50,FIND(":",Sheet1!CV50)+1,100)</f>
        <v>104,177,103</v>
      </c>
      <c r="M50" t="str">
        <f ca="1">MID(Sheet1!CW50,FIND(":",Sheet1!CW50)+1,100)</f>
        <v>面积*容积率</v>
      </c>
      <c r="N50" t="str">
        <f ca="1">MID(Sheet1!CX50,FIND(":",Sheet1!CX50)+1,100)</f>
        <v>地块建筑面积*0</v>
      </c>
      <c r="O50" t="str">
        <f ca="1">MID(Sheet1!CY50,FIND(":",Sheet1!CY50)+1,100)</f>
        <v>地块建筑面积*0</v>
      </c>
      <c r="P50" t="str">
        <f ca="1">MID(Sheet1!CZ50,FIND(":",Sheet1!CZ50)+1,100)</f>
        <v>地块建筑面积*0</v>
      </c>
      <c r="Q50" t="str">
        <f ca="1">MID(Sheet1!DA50,FIND(":",Sheet1!DA50)+1,100)</f>
        <v>地块建筑面积*0</v>
      </c>
      <c r="R50" t="str">
        <f ca="1">MID(Sheet1!DB50,FIND(":",Sheet1!DB50)+1,100)</f>
        <v>地块建筑面积*0</v>
      </c>
      <c r="S50" t="str">
        <f ca="1">MID(Sheet1!DC50,FIND(":",Sheet1!DC50)+1,100)</f>
        <v>地块建筑面积*0</v>
      </c>
      <c r="T50" t="str">
        <f ca="1">MID(Sheet1!DD50,FIND(":",Sheet1!DD50)+1,100)</f>
        <v>地块建筑面积*0</v>
      </c>
      <c r="U50" t="str">
        <f ca="1">MID(Sheet1!DE50,FIND(":",Sheet1!DE50)+1,100)</f>
        <v>面积*0</v>
      </c>
      <c r="V50" t="str">
        <f ca="1">MID(Sheet1!DF50,FIND(":",Sheet1!DF50)+1,100)</f>
        <v>面积*0</v>
      </c>
      <c r="W50" t="str">
        <f ca="1">MID(Sheet1!DG50,FIND(":",Sheet1!DG50)+1,100)</f>
        <v>-</v>
      </c>
      <c r="X50" t="str">
        <f ca="1">MID(Sheet1!DH50,FIND(":",Sheet1!DH50)+1,100)</f>
        <v>0</v>
      </c>
      <c r="Y50" t="str">
        <f ca="1">MID(Sheet1!DI50,FIND(":",Sheet1!DI50)+1,100)</f>
        <v>-</v>
      </c>
      <c r="Z50" t="str">
        <f ca="1">MID(Sheet1!DJ50,FIND(":",Sheet1!DJ50)+1,100)</f>
        <v>0</v>
      </c>
      <c r="AA50" t="str">
        <f ca="1">MID(Sheet1!DK50,FIND(":",Sheet1!DK50)+1,100)</f>
        <v>-</v>
      </c>
      <c r="AB50" t="str">
        <f ca="1">MID(Sheet1!DL50,FIND(":",Sheet1!DL50)+1,100)</f>
        <v>0</v>
      </c>
      <c r="AC50" t="str">
        <f ca="1">MID(Sheet1!DM50,FIND(":",Sheet1!DM50)+1,100)</f>
        <v>-</v>
      </c>
      <c r="AD50" t="str">
        <f ca="1">MID(Sheet1!DN50,FIND(":",Sheet1!DN50)+1,100)</f>
        <v>0</v>
      </c>
      <c r="AE50" t="str">
        <f ca="1">MID(Sheet1!DO50,FIND(":",Sheet1!DO50)+1,100)</f>
        <v>-</v>
      </c>
      <c r="AF50" t="str">
        <f ca="1">MID(Sheet1!DP50,FIND(":",Sheet1!DP50)+1,100)</f>
        <v>0</v>
      </c>
      <c r="AG50" t="str">
        <f ca="1">MID(Sheet1!DQ50,FIND(":",Sheet1!DQ50)+1,100)</f>
        <v>0</v>
      </c>
      <c r="AH50" t="str">
        <f ca="1">MID(Sheet1!DR50,FIND(":",Sheet1!DR50)+1,100)</f>
        <v>用水量*0</v>
      </c>
      <c r="AI50" t="str">
        <f ca="1">MID(Sheet1!DS50,FIND(":",Sheet1!DS50)+1,100)</f>
        <v>-</v>
      </c>
      <c r="AJ50" t="str">
        <f ca="1">MID(Sheet1!DT50,FIND(":",Sheet1!DT50)+1,100)</f>
        <v>0</v>
      </c>
      <c r="AK50" t="str">
        <f ca="1">MID(Sheet1!DU50,FIND(":",Sheet1!DU50)+1,100)</f>
        <v>0</v>
      </c>
      <c r="AL50" t="str">
        <f ca="1">MID(Sheet1!DV50,FIND(":",Sheet1!DV50)+1,100)</f>
        <v>-</v>
      </c>
      <c r="AM50" t="str">
        <f ca="1">MID(Sheet1!DW50,FIND(":",Sheet1!DW50)+1,100)</f>
        <v>0</v>
      </c>
      <c r="AN50" t="str">
        <f ca="1">MID(Sheet1!DX50,FIND(":",Sheet1!DX50)+1,100)</f>
        <v>-</v>
      </c>
      <c r="AO50" t="str">
        <f ca="1">MID(Sheet1!DY50,FIND(":",Sheet1!DY50)+1,100)</f>
        <v>0</v>
      </c>
      <c r="AP50" t="str">
        <f ca="1">MID(Sheet1!DZ50,FIND(":",Sheet1!DZ50)+1,100)</f>
        <v>-</v>
      </c>
      <c r="AQ50" t="str">
        <f ca="1">MID(Sheet1!EA50,FIND(":",Sheet1!EA50)+1,100)</f>
        <v>0</v>
      </c>
      <c r="AR50" t="str">
        <f ca="1">MID(Sheet1!EB50,FIND(":",Sheet1!EB50)+1,100)</f>
        <v>0</v>
      </c>
      <c r="AS50" t="str">
        <f ca="1">MID(Sheet1!EC50,FIND(":",Sheet1!EC50)+1,100)</f>
        <v>-</v>
      </c>
      <c r="AT50" t="str">
        <f ca="1">MID(Sheet1!ED50,FIND(":",Sheet1!ED50)+1,100)</f>
        <v>0</v>
      </c>
      <c r="AU50" t="str">
        <f ca="1">MID(Sheet1!EE50,FIND(":",Sheet1!EE50)+1,100)</f>
        <v>-</v>
      </c>
      <c r="AV50" t="str">
        <f ca="1">MID(Sheet1!EF50,FIND(":",Sheet1!EF50)+1,100)</f>
        <v>0</v>
      </c>
      <c r="AW50" t="str">
        <f ca="1">MID(Sheet1!EG50,FIND(":",Sheet1!EG50)+1,100)</f>
        <v>林草地</v>
      </c>
    </row>
    <row r="51" spans="1:49" x14ac:dyDescent="0.2">
      <c r="A51" t="str">
        <f>MID(Sheet1!CK51,FIND(":",Sheet1!CK51)+1,100)</f>
        <v>E231#乔木林地#城规</v>
      </c>
      <c r="B51" t="str">
        <f>MID(Sheet1!CL51,FIND(":",Sheet1!CL51)+1,100)</f>
        <v>乔木林地</v>
      </c>
      <c r="C51" t="str">
        <f>MID(Sheet1!CM51,FIND(":",Sheet1!CM51)+1,100)</f>
        <v/>
      </c>
      <c r="D51" t="str">
        <f>MID(Sheet1!CN51,FIND(":",Sheet1!CN51)+1,100)</f>
        <v>E231</v>
      </c>
      <c r="E51" t="str">
        <f>MID(Sheet1!CO51,FIND(":",Sheet1!CO51)+1,100)</f>
        <v>城规</v>
      </c>
      <c r="F51" t="str">
        <f>MID(Sheet1!CP51,FIND(":",Sheet1!CP51)+1,100)</f>
        <v/>
      </c>
      <c r="G51" t="str">
        <f>MID(Sheet1!CQ51,FIND(":",Sheet1!CQ51)+1,100)</f>
        <v>E23#林地#城规</v>
      </c>
      <c r="H51" t="str">
        <f>MID(Sheet1!CR51,FIND(":",Sheet1!CR51)+1,100)</f>
        <v>E23</v>
      </c>
      <c r="I51" t="str">
        <f>MID(Sheet1!CS51,FIND(":",Sheet1!CS51)+1,100)</f>
        <v>E23#林地#城规</v>
      </c>
      <c r="J51" t="str">
        <f>MID(Sheet1!CT51,FIND(":",Sheet1!CT51)+1,100)</f>
        <v>4</v>
      </c>
      <c r="K51" t="str">
        <f>MID(Sheet1!CU51,FIND(":",Sheet1!CU51)+1,100)</f>
        <v>3E23</v>
      </c>
      <c r="L51" t="str">
        <f ca="1">MID(Sheet1!CV51,FIND(":",Sheet1!CV51)+1,100)</f>
        <v>104,177,103</v>
      </c>
      <c r="M51" t="str">
        <f ca="1">MID(Sheet1!CW51,FIND(":",Sheet1!CW51)+1,100)</f>
        <v>面积*容积率</v>
      </c>
      <c r="N51" t="str">
        <f ca="1">MID(Sheet1!CX51,FIND(":",Sheet1!CX51)+1,100)</f>
        <v>地块建筑面积*0</v>
      </c>
      <c r="O51" t="str">
        <f ca="1">MID(Sheet1!CY51,FIND(":",Sheet1!CY51)+1,100)</f>
        <v>地块建筑面积*0</v>
      </c>
      <c r="P51" t="str">
        <f ca="1">MID(Sheet1!CZ51,FIND(":",Sheet1!CZ51)+1,100)</f>
        <v>地块建筑面积*0</v>
      </c>
      <c r="Q51" t="str">
        <f ca="1">MID(Sheet1!DA51,FIND(":",Sheet1!DA51)+1,100)</f>
        <v>地块建筑面积*0</v>
      </c>
      <c r="R51" t="str">
        <f ca="1">MID(Sheet1!DB51,FIND(":",Sheet1!DB51)+1,100)</f>
        <v>地块建筑面积*0</v>
      </c>
      <c r="S51" t="str">
        <f ca="1">MID(Sheet1!DC51,FIND(":",Sheet1!DC51)+1,100)</f>
        <v>地块建筑面积*0</v>
      </c>
      <c r="T51" t="str">
        <f ca="1">MID(Sheet1!DD51,FIND(":",Sheet1!DD51)+1,100)</f>
        <v>地块建筑面积*0</v>
      </c>
      <c r="U51" t="str">
        <f ca="1">MID(Sheet1!DE51,FIND(":",Sheet1!DE51)+1,100)</f>
        <v>面积*0</v>
      </c>
      <c r="V51" t="str">
        <f ca="1">MID(Sheet1!DF51,FIND(":",Sheet1!DF51)+1,100)</f>
        <v>面积*0</v>
      </c>
      <c r="W51" t="str">
        <f ca="1">MID(Sheet1!DG51,FIND(":",Sheet1!DG51)+1,100)</f>
        <v>-</v>
      </c>
      <c r="X51" t="str">
        <f ca="1">MID(Sheet1!DH51,FIND(":",Sheet1!DH51)+1,100)</f>
        <v>0</v>
      </c>
      <c r="Y51" t="str">
        <f ca="1">MID(Sheet1!DI51,FIND(":",Sheet1!DI51)+1,100)</f>
        <v>-</v>
      </c>
      <c r="Z51" t="str">
        <f ca="1">MID(Sheet1!DJ51,FIND(":",Sheet1!DJ51)+1,100)</f>
        <v>0</v>
      </c>
      <c r="AA51" t="str">
        <f ca="1">MID(Sheet1!DK51,FIND(":",Sheet1!DK51)+1,100)</f>
        <v>-</v>
      </c>
      <c r="AB51" t="str">
        <f ca="1">MID(Sheet1!DL51,FIND(":",Sheet1!DL51)+1,100)</f>
        <v>0</v>
      </c>
      <c r="AC51" t="str">
        <f ca="1">MID(Sheet1!DM51,FIND(":",Sheet1!DM51)+1,100)</f>
        <v>-</v>
      </c>
      <c r="AD51" t="str">
        <f ca="1">MID(Sheet1!DN51,FIND(":",Sheet1!DN51)+1,100)</f>
        <v>0</v>
      </c>
      <c r="AE51" t="str">
        <f ca="1">MID(Sheet1!DO51,FIND(":",Sheet1!DO51)+1,100)</f>
        <v>-</v>
      </c>
      <c r="AF51" t="str">
        <f ca="1">MID(Sheet1!DP51,FIND(":",Sheet1!DP51)+1,100)</f>
        <v>0</v>
      </c>
      <c r="AG51" t="str">
        <f ca="1">MID(Sheet1!DQ51,FIND(":",Sheet1!DQ51)+1,100)</f>
        <v>0</v>
      </c>
      <c r="AH51" t="str">
        <f ca="1">MID(Sheet1!DR51,FIND(":",Sheet1!DR51)+1,100)</f>
        <v>用水量*0</v>
      </c>
      <c r="AI51" t="str">
        <f ca="1">MID(Sheet1!DS51,FIND(":",Sheet1!DS51)+1,100)</f>
        <v>-</v>
      </c>
      <c r="AJ51" t="str">
        <f ca="1">MID(Sheet1!DT51,FIND(":",Sheet1!DT51)+1,100)</f>
        <v>0</v>
      </c>
      <c r="AK51" t="str">
        <f ca="1">MID(Sheet1!DU51,FIND(":",Sheet1!DU51)+1,100)</f>
        <v>0</v>
      </c>
      <c r="AL51" t="str">
        <f ca="1">MID(Sheet1!DV51,FIND(":",Sheet1!DV51)+1,100)</f>
        <v>-</v>
      </c>
      <c r="AM51" t="str">
        <f ca="1">MID(Sheet1!DW51,FIND(":",Sheet1!DW51)+1,100)</f>
        <v>0</v>
      </c>
      <c r="AN51" t="str">
        <f ca="1">MID(Sheet1!DX51,FIND(":",Sheet1!DX51)+1,100)</f>
        <v>-</v>
      </c>
      <c r="AO51" t="str">
        <f ca="1">MID(Sheet1!DY51,FIND(":",Sheet1!DY51)+1,100)</f>
        <v>0</v>
      </c>
      <c r="AP51" t="str">
        <f ca="1">MID(Sheet1!DZ51,FIND(":",Sheet1!DZ51)+1,100)</f>
        <v>-</v>
      </c>
      <c r="AQ51" t="str">
        <f ca="1">MID(Sheet1!EA51,FIND(":",Sheet1!EA51)+1,100)</f>
        <v>0</v>
      </c>
      <c r="AR51" t="str">
        <f ca="1">MID(Sheet1!EB51,FIND(":",Sheet1!EB51)+1,100)</f>
        <v>0</v>
      </c>
      <c r="AS51" t="str">
        <f ca="1">MID(Sheet1!EC51,FIND(":",Sheet1!EC51)+1,100)</f>
        <v>-</v>
      </c>
      <c r="AT51" t="str">
        <f ca="1">MID(Sheet1!ED51,FIND(":",Sheet1!ED51)+1,100)</f>
        <v>0</v>
      </c>
      <c r="AU51" t="str">
        <f ca="1">MID(Sheet1!EE51,FIND(":",Sheet1!EE51)+1,100)</f>
        <v>-</v>
      </c>
      <c r="AV51" t="str">
        <f ca="1">MID(Sheet1!EF51,FIND(":",Sheet1!EF51)+1,100)</f>
        <v>0</v>
      </c>
      <c r="AW51" t="str">
        <f ca="1">MID(Sheet1!EG51,FIND(":",Sheet1!EG51)+1,100)</f>
        <v>林草地</v>
      </c>
    </row>
    <row r="52" spans="1:49" x14ac:dyDescent="0.2">
      <c r="A52" t="str">
        <f>MID(Sheet1!CK52,FIND(":",Sheet1!CK52)+1,100)</f>
        <v>E232#竹林地#城规</v>
      </c>
      <c r="B52" t="str">
        <f>MID(Sheet1!CL52,FIND(":",Sheet1!CL52)+1,100)</f>
        <v>竹林地</v>
      </c>
      <c r="C52" t="str">
        <f>MID(Sheet1!CM52,FIND(":",Sheet1!CM52)+1,100)</f>
        <v/>
      </c>
      <c r="D52" t="str">
        <f>MID(Sheet1!CN52,FIND(":",Sheet1!CN52)+1,100)</f>
        <v>E232</v>
      </c>
      <c r="E52" t="str">
        <f>MID(Sheet1!CO52,FIND(":",Sheet1!CO52)+1,100)</f>
        <v>城规</v>
      </c>
      <c r="F52" t="str">
        <f>MID(Sheet1!CP52,FIND(":",Sheet1!CP52)+1,100)</f>
        <v/>
      </c>
      <c r="G52" t="str">
        <f>MID(Sheet1!CQ52,FIND(":",Sheet1!CQ52)+1,100)</f>
        <v>E23#林地#城规</v>
      </c>
      <c r="H52" t="str">
        <f>MID(Sheet1!CR52,FIND(":",Sheet1!CR52)+1,100)</f>
        <v>E23</v>
      </c>
      <c r="I52" t="str">
        <f>MID(Sheet1!CS52,FIND(":",Sheet1!CS52)+1,100)</f>
        <v>E23#林地#城规</v>
      </c>
      <c r="J52" t="str">
        <f>MID(Sheet1!CT52,FIND(":",Sheet1!CT52)+1,100)</f>
        <v>4</v>
      </c>
      <c r="K52" t="str">
        <f>MID(Sheet1!CU52,FIND(":",Sheet1!CU52)+1,100)</f>
        <v>3E23</v>
      </c>
      <c r="L52" t="str">
        <f ca="1">MID(Sheet1!CV52,FIND(":",Sheet1!CV52)+1,100)</f>
        <v>104,177,103</v>
      </c>
      <c r="M52" t="str">
        <f ca="1">MID(Sheet1!CW52,FIND(":",Sheet1!CW52)+1,100)</f>
        <v>面积*容积率</v>
      </c>
      <c r="N52" t="str">
        <f ca="1">MID(Sheet1!CX52,FIND(":",Sheet1!CX52)+1,100)</f>
        <v>地块建筑面积*0</v>
      </c>
      <c r="O52" t="str">
        <f ca="1">MID(Sheet1!CY52,FIND(":",Sheet1!CY52)+1,100)</f>
        <v>地块建筑面积*0</v>
      </c>
      <c r="P52" t="str">
        <f ca="1">MID(Sheet1!CZ52,FIND(":",Sheet1!CZ52)+1,100)</f>
        <v>地块建筑面积*0</v>
      </c>
      <c r="Q52" t="str">
        <f ca="1">MID(Sheet1!DA52,FIND(":",Sheet1!DA52)+1,100)</f>
        <v>地块建筑面积*0</v>
      </c>
      <c r="R52" t="str">
        <f ca="1">MID(Sheet1!DB52,FIND(":",Sheet1!DB52)+1,100)</f>
        <v>地块建筑面积*0</v>
      </c>
      <c r="S52" t="str">
        <f ca="1">MID(Sheet1!DC52,FIND(":",Sheet1!DC52)+1,100)</f>
        <v>地块建筑面积*0</v>
      </c>
      <c r="T52" t="str">
        <f ca="1">MID(Sheet1!DD52,FIND(":",Sheet1!DD52)+1,100)</f>
        <v>地块建筑面积*0</v>
      </c>
      <c r="U52" t="str">
        <f ca="1">MID(Sheet1!DE52,FIND(":",Sheet1!DE52)+1,100)</f>
        <v>面积*0</v>
      </c>
      <c r="V52" t="str">
        <f ca="1">MID(Sheet1!DF52,FIND(":",Sheet1!DF52)+1,100)</f>
        <v>面积*0</v>
      </c>
      <c r="W52" t="str">
        <f ca="1">MID(Sheet1!DG52,FIND(":",Sheet1!DG52)+1,100)</f>
        <v>-</v>
      </c>
      <c r="X52" t="str">
        <f ca="1">MID(Sheet1!DH52,FIND(":",Sheet1!DH52)+1,100)</f>
        <v>0</v>
      </c>
      <c r="Y52" t="str">
        <f ca="1">MID(Sheet1!DI52,FIND(":",Sheet1!DI52)+1,100)</f>
        <v>-</v>
      </c>
      <c r="Z52" t="str">
        <f ca="1">MID(Sheet1!DJ52,FIND(":",Sheet1!DJ52)+1,100)</f>
        <v>0</v>
      </c>
      <c r="AA52" t="str">
        <f ca="1">MID(Sheet1!DK52,FIND(":",Sheet1!DK52)+1,100)</f>
        <v>-</v>
      </c>
      <c r="AB52" t="str">
        <f ca="1">MID(Sheet1!DL52,FIND(":",Sheet1!DL52)+1,100)</f>
        <v>0</v>
      </c>
      <c r="AC52" t="str">
        <f ca="1">MID(Sheet1!DM52,FIND(":",Sheet1!DM52)+1,100)</f>
        <v>-</v>
      </c>
      <c r="AD52" t="str">
        <f ca="1">MID(Sheet1!DN52,FIND(":",Sheet1!DN52)+1,100)</f>
        <v>0</v>
      </c>
      <c r="AE52" t="str">
        <f ca="1">MID(Sheet1!DO52,FIND(":",Sheet1!DO52)+1,100)</f>
        <v>-</v>
      </c>
      <c r="AF52" t="str">
        <f ca="1">MID(Sheet1!DP52,FIND(":",Sheet1!DP52)+1,100)</f>
        <v>0</v>
      </c>
      <c r="AG52" t="str">
        <f ca="1">MID(Sheet1!DQ52,FIND(":",Sheet1!DQ52)+1,100)</f>
        <v>0</v>
      </c>
      <c r="AH52" t="str">
        <f ca="1">MID(Sheet1!DR52,FIND(":",Sheet1!DR52)+1,100)</f>
        <v>用水量*0</v>
      </c>
      <c r="AI52" t="str">
        <f ca="1">MID(Sheet1!DS52,FIND(":",Sheet1!DS52)+1,100)</f>
        <v>-</v>
      </c>
      <c r="AJ52" t="str">
        <f ca="1">MID(Sheet1!DT52,FIND(":",Sheet1!DT52)+1,100)</f>
        <v>0</v>
      </c>
      <c r="AK52" t="str">
        <f ca="1">MID(Sheet1!DU52,FIND(":",Sheet1!DU52)+1,100)</f>
        <v>0</v>
      </c>
      <c r="AL52" t="str">
        <f ca="1">MID(Sheet1!DV52,FIND(":",Sheet1!DV52)+1,100)</f>
        <v>-</v>
      </c>
      <c r="AM52" t="str">
        <f ca="1">MID(Sheet1!DW52,FIND(":",Sheet1!DW52)+1,100)</f>
        <v>0</v>
      </c>
      <c r="AN52" t="str">
        <f ca="1">MID(Sheet1!DX52,FIND(":",Sheet1!DX52)+1,100)</f>
        <v>-</v>
      </c>
      <c r="AO52" t="str">
        <f ca="1">MID(Sheet1!DY52,FIND(":",Sheet1!DY52)+1,100)</f>
        <v>0</v>
      </c>
      <c r="AP52" t="str">
        <f ca="1">MID(Sheet1!DZ52,FIND(":",Sheet1!DZ52)+1,100)</f>
        <v>-</v>
      </c>
      <c r="AQ52" t="str">
        <f ca="1">MID(Sheet1!EA52,FIND(":",Sheet1!EA52)+1,100)</f>
        <v>0</v>
      </c>
      <c r="AR52" t="str">
        <f ca="1">MID(Sheet1!EB52,FIND(":",Sheet1!EB52)+1,100)</f>
        <v>0</v>
      </c>
      <c r="AS52" t="str">
        <f ca="1">MID(Sheet1!EC52,FIND(":",Sheet1!EC52)+1,100)</f>
        <v>-</v>
      </c>
      <c r="AT52" t="str">
        <f ca="1">MID(Sheet1!ED52,FIND(":",Sheet1!ED52)+1,100)</f>
        <v>0</v>
      </c>
      <c r="AU52" t="str">
        <f ca="1">MID(Sheet1!EE52,FIND(":",Sheet1!EE52)+1,100)</f>
        <v>-</v>
      </c>
      <c r="AV52" t="str">
        <f ca="1">MID(Sheet1!EF52,FIND(":",Sheet1!EF52)+1,100)</f>
        <v>0</v>
      </c>
      <c r="AW52" t="str">
        <f ca="1">MID(Sheet1!EG52,FIND(":",Sheet1!EG52)+1,100)</f>
        <v>林草地</v>
      </c>
    </row>
    <row r="53" spans="1:49" x14ac:dyDescent="0.2">
      <c r="A53" t="str">
        <f>MID(Sheet1!CK53,FIND(":",Sheet1!CK53)+1,100)</f>
        <v>E233#灌木林地#城规</v>
      </c>
      <c r="B53" t="str">
        <f>MID(Sheet1!CL53,FIND(":",Sheet1!CL53)+1,100)</f>
        <v>灌木林地</v>
      </c>
      <c r="C53" t="str">
        <f>MID(Sheet1!CM53,FIND(":",Sheet1!CM53)+1,100)</f>
        <v/>
      </c>
      <c r="D53" t="str">
        <f>MID(Sheet1!CN53,FIND(":",Sheet1!CN53)+1,100)</f>
        <v>E233</v>
      </c>
      <c r="E53" t="str">
        <f>MID(Sheet1!CO53,FIND(":",Sheet1!CO53)+1,100)</f>
        <v>城规</v>
      </c>
      <c r="F53" t="str">
        <f>MID(Sheet1!CP53,FIND(":",Sheet1!CP53)+1,100)</f>
        <v/>
      </c>
      <c r="G53" t="str">
        <f>MID(Sheet1!CQ53,FIND(":",Sheet1!CQ53)+1,100)</f>
        <v>E23#林地#城规</v>
      </c>
      <c r="H53" t="str">
        <f>MID(Sheet1!CR53,FIND(":",Sheet1!CR53)+1,100)</f>
        <v>E23</v>
      </c>
      <c r="I53" t="str">
        <f>MID(Sheet1!CS53,FIND(":",Sheet1!CS53)+1,100)</f>
        <v>E23#林地#城规</v>
      </c>
      <c r="J53" t="str">
        <f>MID(Sheet1!CT53,FIND(":",Sheet1!CT53)+1,100)</f>
        <v>4</v>
      </c>
      <c r="K53" t="str">
        <f>MID(Sheet1!CU53,FIND(":",Sheet1!CU53)+1,100)</f>
        <v>3E23</v>
      </c>
      <c r="L53" t="str">
        <f ca="1">MID(Sheet1!CV53,FIND(":",Sheet1!CV53)+1,100)</f>
        <v>104,177,103</v>
      </c>
      <c r="M53" t="str">
        <f ca="1">MID(Sheet1!CW53,FIND(":",Sheet1!CW53)+1,100)</f>
        <v>面积*容积率</v>
      </c>
      <c r="N53" t="str">
        <f ca="1">MID(Sheet1!CX53,FIND(":",Sheet1!CX53)+1,100)</f>
        <v>地块建筑面积*0</v>
      </c>
      <c r="O53" t="str">
        <f ca="1">MID(Sheet1!CY53,FIND(":",Sheet1!CY53)+1,100)</f>
        <v>地块建筑面积*0</v>
      </c>
      <c r="P53" t="str">
        <f ca="1">MID(Sheet1!CZ53,FIND(":",Sheet1!CZ53)+1,100)</f>
        <v>地块建筑面积*0</v>
      </c>
      <c r="Q53" t="str">
        <f ca="1">MID(Sheet1!DA53,FIND(":",Sheet1!DA53)+1,100)</f>
        <v>地块建筑面积*0</v>
      </c>
      <c r="R53" t="str">
        <f ca="1">MID(Sheet1!DB53,FIND(":",Sheet1!DB53)+1,100)</f>
        <v>地块建筑面积*0</v>
      </c>
      <c r="S53" t="str">
        <f ca="1">MID(Sheet1!DC53,FIND(":",Sheet1!DC53)+1,100)</f>
        <v>地块建筑面积*0</v>
      </c>
      <c r="T53" t="str">
        <f ca="1">MID(Sheet1!DD53,FIND(":",Sheet1!DD53)+1,100)</f>
        <v>地块建筑面积*0</v>
      </c>
      <c r="U53" t="str">
        <f ca="1">MID(Sheet1!DE53,FIND(":",Sheet1!DE53)+1,100)</f>
        <v>面积*0</v>
      </c>
      <c r="V53" t="str">
        <f ca="1">MID(Sheet1!DF53,FIND(":",Sheet1!DF53)+1,100)</f>
        <v>面积*0</v>
      </c>
      <c r="W53" t="str">
        <f ca="1">MID(Sheet1!DG53,FIND(":",Sheet1!DG53)+1,100)</f>
        <v>-</v>
      </c>
      <c r="X53" t="str">
        <f ca="1">MID(Sheet1!DH53,FIND(":",Sheet1!DH53)+1,100)</f>
        <v>0</v>
      </c>
      <c r="Y53" t="str">
        <f ca="1">MID(Sheet1!DI53,FIND(":",Sheet1!DI53)+1,100)</f>
        <v>-</v>
      </c>
      <c r="Z53" t="str">
        <f ca="1">MID(Sheet1!DJ53,FIND(":",Sheet1!DJ53)+1,100)</f>
        <v>0</v>
      </c>
      <c r="AA53" t="str">
        <f ca="1">MID(Sheet1!DK53,FIND(":",Sheet1!DK53)+1,100)</f>
        <v>-</v>
      </c>
      <c r="AB53" t="str">
        <f ca="1">MID(Sheet1!DL53,FIND(":",Sheet1!DL53)+1,100)</f>
        <v>0</v>
      </c>
      <c r="AC53" t="str">
        <f ca="1">MID(Sheet1!DM53,FIND(":",Sheet1!DM53)+1,100)</f>
        <v>-</v>
      </c>
      <c r="AD53" t="str">
        <f ca="1">MID(Sheet1!DN53,FIND(":",Sheet1!DN53)+1,100)</f>
        <v>0</v>
      </c>
      <c r="AE53" t="str">
        <f ca="1">MID(Sheet1!DO53,FIND(":",Sheet1!DO53)+1,100)</f>
        <v>-</v>
      </c>
      <c r="AF53" t="str">
        <f ca="1">MID(Sheet1!DP53,FIND(":",Sheet1!DP53)+1,100)</f>
        <v>0</v>
      </c>
      <c r="AG53" t="str">
        <f ca="1">MID(Sheet1!DQ53,FIND(":",Sheet1!DQ53)+1,100)</f>
        <v>0</v>
      </c>
      <c r="AH53" t="str">
        <f ca="1">MID(Sheet1!DR53,FIND(":",Sheet1!DR53)+1,100)</f>
        <v>用水量*0</v>
      </c>
      <c r="AI53" t="str">
        <f ca="1">MID(Sheet1!DS53,FIND(":",Sheet1!DS53)+1,100)</f>
        <v>-</v>
      </c>
      <c r="AJ53" t="str">
        <f ca="1">MID(Sheet1!DT53,FIND(":",Sheet1!DT53)+1,100)</f>
        <v>0</v>
      </c>
      <c r="AK53" t="str">
        <f ca="1">MID(Sheet1!DU53,FIND(":",Sheet1!DU53)+1,100)</f>
        <v>0</v>
      </c>
      <c r="AL53" t="str">
        <f ca="1">MID(Sheet1!DV53,FIND(":",Sheet1!DV53)+1,100)</f>
        <v>-</v>
      </c>
      <c r="AM53" t="str">
        <f ca="1">MID(Sheet1!DW53,FIND(":",Sheet1!DW53)+1,100)</f>
        <v>0</v>
      </c>
      <c r="AN53" t="str">
        <f ca="1">MID(Sheet1!DX53,FIND(":",Sheet1!DX53)+1,100)</f>
        <v>-</v>
      </c>
      <c r="AO53" t="str">
        <f ca="1">MID(Sheet1!DY53,FIND(":",Sheet1!DY53)+1,100)</f>
        <v>0</v>
      </c>
      <c r="AP53" t="str">
        <f ca="1">MID(Sheet1!DZ53,FIND(":",Sheet1!DZ53)+1,100)</f>
        <v>-</v>
      </c>
      <c r="AQ53" t="str">
        <f ca="1">MID(Sheet1!EA53,FIND(":",Sheet1!EA53)+1,100)</f>
        <v>0</v>
      </c>
      <c r="AR53" t="str">
        <f ca="1">MID(Sheet1!EB53,FIND(":",Sheet1!EB53)+1,100)</f>
        <v>0</v>
      </c>
      <c r="AS53" t="str">
        <f ca="1">MID(Sheet1!EC53,FIND(":",Sheet1!EC53)+1,100)</f>
        <v>-</v>
      </c>
      <c r="AT53" t="str">
        <f ca="1">MID(Sheet1!ED53,FIND(":",Sheet1!ED53)+1,100)</f>
        <v>0</v>
      </c>
      <c r="AU53" t="str">
        <f ca="1">MID(Sheet1!EE53,FIND(":",Sheet1!EE53)+1,100)</f>
        <v>-</v>
      </c>
      <c r="AV53" t="str">
        <f ca="1">MID(Sheet1!EF53,FIND(":",Sheet1!EF53)+1,100)</f>
        <v>0</v>
      </c>
      <c r="AW53" t="str">
        <f ca="1">MID(Sheet1!EG53,FIND(":",Sheet1!EG53)+1,100)</f>
        <v>林草地</v>
      </c>
    </row>
    <row r="54" spans="1:49" x14ac:dyDescent="0.2">
      <c r="A54" t="str">
        <f>MID(Sheet1!CK54,FIND(":",Sheet1!CK54)+1,100)</f>
        <v>E234#其他林地#城规</v>
      </c>
      <c r="B54" t="str">
        <f>MID(Sheet1!CL54,FIND(":",Sheet1!CL54)+1,100)</f>
        <v>其他林地</v>
      </c>
      <c r="C54" t="str">
        <f>MID(Sheet1!CM54,FIND(":",Sheet1!CM54)+1,100)</f>
        <v/>
      </c>
      <c r="D54" t="str">
        <f>MID(Sheet1!CN54,FIND(":",Sheet1!CN54)+1,100)</f>
        <v>E234</v>
      </c>
      <c r="E54" t="str">
        <f>MID(Sheet1!CO54,FIND(":",Sheet1!CO54)+1,100)</f>
        <v>城规</v>
      </c>
      <c r="F54" t="str">
        <f>MID(Sheet1!CP54,FIND(":",Sheet1!CP54)+1,100)</f>
        <v/>
      </c>
      <c r="G54" t="str">
        <f>MID(Sheet1!CQ54,FIND(":",Sheet1!CQ54)+1,100)</f>
        <v>E23#林地#城规</v>
      </c>
      <c r="H54" t="str">
        <f>MID(Sheet1!CR54,FIND(":",Sheet1!CR54)+1,100)</f>
        <v>E23</v>
      </c>
      <c r="I54" t="str">
        <f>MID(Sheet1!CS54,FIND(":",Sheet1!CS54)+1,100)</f>
        <v>E23#林地#城规</v>
      </c>
      <c r="J54" t="str">
        <f>MID(Sheet1!CT54,FIND(":",Sheet1!CT54)+1,100)</f>
        <v>4</v>
      </c>
      <c r="K54" t="str">
        <f>MID(Sheet1!CU54,FIND(":",Sheet1!CU54)+1,100)</f>
        <v>3E23</v>
      </c>
      <c r="L54" t="str">
        <f ca="1">MID(Sheet1!CV54,FIND(":",Sheet1!CV54)+1,100)</f>
        <v>104,177,103</v>
      </c>
      <c r="M54" t="str">
        <f ca="1">MID(Sheet1!CW54,FIND(":",Sheet1!CW54)+1,100)</f>
        <v>面积*容积率</v>
      </c>
      <c r="N54" t="str">
        <f ca="1">MID(Sheet1!CX54,FIND(":",Sheet1!CX54)+1,100)</f>
        <v>地块建筑面积*0</v>
      </c>
      <c r="O54" t="str">
        <f ca="1">MID(Sheet1!CY54,FIND(":",Sheet1!CY54)+1,100)</f>
        <v>地块建筑面积*0</v>
      </c>
      <c r="P54" t="str">
        <f ca="1">MID(Sheet1!CZ54,FIND(":",Sheet1!CZ54)+1,100)</f>
        <v>地块建筑面积*0</v>
      </c>
      <c r="Q54" t="str">
        <f ca="1">MID(Sheet1!DA54,FIND(":",Sheet1!DA54)+1,100)</f>
        <v>地块建筑面积*0</v>
      </c>
      <c r="R54" t="str">
        <f ca="1">MID(Sheet1!DB54,FIND(":",Sheet1!DB54)+1,100)</f>
        <v>地块建筑面积*0</v>
      </c>
      <c r="S54" t="str">
        <f ca="1">MID(Sheet1!DC54,FIND(":",Sheet1!DC54)+1,100)</f>
        <v>地块建筑面积*0</v>
      </c>
      <c r="T54" t="str">
        <f ca="1">MID(Sheet1!DD54,FIND(":",Sheet1!DD54)+1,100)</f>
        <v>地块建筑面积*0</v>
      </c>
      <c r="U54" t="str">
        <f ca="1">MID(Sheet1!DE54,FIND(":",Sheet1!DE54)+1,100)</f>
        <v>面积*0</v>
      </c>
      <c r="V54" t="str">
        <f ca="1">MID(Sheet1!DF54,FIND(":",Sheet1!DF54)+1,100)</f>
        <v>面积*0</v>
      </c>
      <c r="W54" t="str">
        <f ca="1">MID(Sheet1!DG54,FIND(":",Sheet1!DG54)+1,100)</f>
        <v>-</v>
      </c>
      <c r="X54" t="str">
        <f ca="1">MID(Sheet1!DH54,FIND(":",Sheet1!DH54)+1,100)</f>
        <v>0</v>
      </c>
      <c r="Y54" t="str">
        <f ca="1">MID(Sheet1!DI54,FIND(":",Sheet1!DI54)+1,100)</f>
        <v>-</v>
      </c>
      <c r="Z54" t="str">
        <f ca="1">MID(Sheet1!DJ54,FIND(":",Sheet1!DJ54)+1,100)</f>
        <v>0</v>
      </c>
      <c r="AA54" t="str">
        <f ca="1">MID(Sheet1!DK54,FIND(":",Sheet1!DK54)+1,100)</f>
        <v>-</v>
      </c>
      <c r="AB54" t="str">
        <f ca="1">MID(Sheet1!DL54,FIND(":",Sheet1!DL54)+1,100)</f>
        <v>0</v>
      </c>
      <c r="AC54" t="str">
        <f ca="1">MID(Sheet1!DM54,FIND(":",Sheet1!DM54)+1,100)</f>
        <v>-</v>
      </c>
      <c r="AD54" t="str">
        <f ca="1">MID(Sheet1!DN54,FIND(":",Sheet1!DN54)+1,100)</f>
        <v>0</v>
      </c>
      <c r="AE54" t="str">
        <f ca="1">MID(Sheet1!DO54,FIND(":",Sheet1!DO54)+1,100)</f>
        <v>-</v>
      </c>
      <c r="AF54" t="str">
        <f ca="1">MID(Sheet1!DP54,FIND(":",Sheet1!DP54)+1,100)</f>
        <v>0</v>
      </c>
      <c r="AG54" t="str">
        <f ca="1">MID(Sheet1!DQ54,FIND(":",Sheet1!DQ54)+1,100)</f>
        <v>0</v>
      </c>
      <c r="AH54" t="str">
        <f ca="1">MID(Sheet1!DR54,FIND(":",Sheet1!DR54)+1,100)</f>
        <v>用水量*0</v>
      </c>
      <c r="AI54" t="str">
        <f ca="1">MID(Sheet1!DS54,FIND(":",Sheet1!DS54)+1,100)</f>
        <v>-</v>
      </c>
      <c r="AJ54" t="str">
        <f ca="1">MID(Sheet1!DT54,FIND(":",Sheet1!DT54)+1,100)</f>
        <v>0</v>
      </c>
      <c r="AK54" t="str">
        <f ca="1">MID(Sheet1!DU54,FIND(":",Sheet1!DU54)+1,100)</f>
        <v>0</v>
      </c>
      <c r="AL54" t="str">
        <f ca="1">MID(Sheet1!DV54,FIND(":",Sheet1!DV54)+1,100)</f>
        <v>-</v>
      </c>
      <c r="AM54" t="str">
        <f ca="1">MID(Sheet1!DW54,FIND(":",Sheet1!DW54)+1,100)</f>
        <v>0</v>
      </c>
      <c r="AN54" t="str">
        <f ca="1">MID(Sheet1!DX54,FIND(":",Sheet1!DX54)+1,100)</f>
        <v>-</v>
      </c>
      <c r="AO54" t="str">
        <f ca="1">MID(Sheet1!DY54,FIND(":",Sheet1!DY54)+1,100)</f>
        <v>0</v>
      </c>
      <c r="AP54" t="str">
        <f ca="1">MID(Sheet1!DZ54,FIND(":",Sheet1!DZ54)+1,100)</f>
        <v>-</v>
      </c>
      <c r="AQ54" t="str">
        <f ca="1">MID(Sheet1!EA54,FIND(":",Sheet1!EA54)+1,100)</f>
        <v>0</v>
      </c>
      <c r="AR54" t="str">
        <f ca="1">MID(Sheet1!EB54,FIND(":",Sheet1!EB54)+1,100)</f>
        <v>0</v>
      </c>
      <c r="AS54" t="str">
        <f ca="1">MID(Sheet1!EC54,FIND(":",Sheet1!EC54)+1,100)</f>
        <v>-</v>
      </c>
      <c r="AT54" t="str">
        <f ca="1">MID(Sheet1!ED54,FIND(":",Sheet1!ED54)+1,100)</f>
        <v>0</v>
      </c>
      <c r="AU54" t="str">
        <f ca="1">MID(Sheet1!EE54,FIND(":",Sheet1!EE54)+1,100)</f>
        <v>-</v>
      </c>
      <c r="AV54" t="str">
        <f ca="1">MID(Sheet1!EF54,FIND(":",Sheet1!EF54)+1,100)</f>
        <v>0</v>
      </c>
      <c r="AW54" t="str">
        <f ca="1">MID(Sheet1!EG54,FIND(":",Sheet1!EG54)+1,100)</f>
        <v>林草地</v>
      </c>
    </row>
    <row r="55" spans="1:49" x14ac:dyDescent="0.2">
      <c r="A55" t="str">
        <f>MID(Sheet1!CK55,FIND(":",Sheet1!CK55)+1,100)</f>
        <v>E24#草地#城规</v>
      </c>
      <c r="B55" t="str">
        <f>MID(Sheet1!CL55,FIND(":",Sheet1!CL55)+1,100)</f>
        <v>草地</v>
      </c>
      <c r="C55" t="str">
        <f>MID(Sheet1!CM55,FIND(":",Sheet1!CM55)+1,100)</f>
        <v/>
      </c>
      <c r="D55" t="str">
        <f>MID(Sheet1!CN55,FIND(":",Sheet1!CN55)+1,100)</f>
        <v>E24</v>
      </c>
      <c r="E55" t="str">
        <f>MID(Sheet1!CO55,FIND(":",Sheet1!CO55)+1,100)</f>
        <v>城规</v>
      </c>
      <c r="F55" t="str">
        <f>MID(Sheet1!CP55,FIND(":",Sheet1!CP55)+1,100)</f>
        <v/>
      </c>
      <c r="G55" t="str">
        <f>MID(Sheet1!CQ55,FIND(":",Sheet1!CQ55)+1,100)</f>
        <v>E2#农林用地#城规</v>
      </c>
      <c r="H55" t="str">
        <f>MID(Sheet1!CR55,FIND(":",Sheet1!CR55)+1,100)</f>
        <v>E2</v>
      </c>
      <c r="I55" t="str">
        <f>MID(Sheet1!CS55,FIND(":",Sheet1!CS55)+1,100)</f>
        <v>E2#农林用地#城规</v>
      </c>
      <c r="J55" t="str">
        <f>MID(Sheet1!CT55,FIND(":",Sheet1!CT55)+1,100)</f>
        <v>3</v>
      </c>
      <c r="K55" t="str">
        <f>MID(Sheet1!CU55,FIND(":",Sheet1!CU55)+1,100)</f>
        <v>2E2</v>
      </c>
      <c r="L55" t="str">
        <f ca="1">MID(Sheet1!CV55,FIND(":",Sheet1!CV55)+1,100)</f>
        <v>205,245,122</v>
      </c>
      <c r="M55" t="str">
        <f ca="1">MID(Sheet1!CW55,FIND(":",Sheet1!CW55)+1,100)</f>
        <v>面积*容积率</v>
      </c>
      <c r="N55" t="str">
        <f ca="1">MID(Sheet1!CX55,FIND(":",Sheet1!CX55)+1,100)</f>
        <v>地块建筑面积*0</v>
      </c>
      <c r="O55" t="str">
        <f ca="1">MID(Sheet1!CY55,FIND(":",Sheet1!CY55)+1,100)</f>
        <v>地块建筑面积*0</v>
      </c>
      <c r="P55" t="str">
        <f ca="1">MID(Sheet1!CZ55,FIND(":",Sheet1!CZ55)+1,100)</f>
        <v>地块建筑面积*0</v>
      </c>
      <c r="Q55" t="str">
        <f ca="1">MID(Sheet1!DA55,FIND(":",Sheet1!DA55)+1,100)</f>
        <v>地块建筑面积*0</v>
      </c>
      <c r="R55" t="str">
        <f ca="1">MID(Sheet1!DB55,FIND(":",Sheet1!DB55)+1,100)</f>
        <v>地块建筑面积*0</v>
      </c>
      <c r="S55" t="str">
        <f ca="1">MID(Sheet1!DC55,FIND(":",Sheet1!DC55)+1,100)</f>
        <v>地块建筑面积*0</v>
      </c>
      <c r="T55" t="str">
        <f ca="1">MID(Sheet1!DD55,FIND(":",Sheet1!DD55)+1,100)</f>
        <v>地块建筑面积*0</v>
      </c>
      <c r="U55" t="str">
        <f ca="1">MID(Sheet1!DE55,FIND(":",Sheet1!DE55)+1,100)</f>
        <v>面积*0</v>
      </c>
      <c r="V55" t="str">
        <f ca="1">MID(Sheet1!DF55,FIND(":",Sheet1!DF55)+1,100)</f>
        <v>面积*0</v>
      </c>
      <c r="W55" t="str">
        <f ca="1">MID(Sheet1!DG55,FIND(":",Sheet1!DG55)+1,100)</f>
        <v>-</v>
      </c>
      <c r="X55" t="str">
        <f ca="1">MID(Sheet1!DH55,FIND(":",Sheet1!DH55)+1,100)</f>
        <v>0</v>
      </c>
      <c r="Y55" t="str">
        <f ca="1">MID(Sheet1!DI55,FIND(":",Sheet1!DI55)+1,100)</f>
        <v>-</v>
      </c>
      <c r="Z55" t="str">
        <f ca="1">MID(Sheet1!DJ55,FIND(":",Sheet1!DJ55)+1,100)</f>
        <v>0</v>
      </c>
      <c r="AA55" t="str">
        <f ca="1">MID(Sheet1!DK55,FIND(":",Sheet1!DK55)+1,100)</f>
        <v>-</v>
      </c>
      <c r="AB55" t="str">
        <f ca="1">MID(Sheet1!DL55,FIND(":",Sheet1!DL55)+1,100)</f>
        <v>0</v>
      </c>
      <c r="AC55" t="str">
        <f ca="1">MID(Sheet1!DM55,FIND(":",Sheet1!DM55)+1,100)</f>
        <v>-</v>
      </c>
      <c r="AD55" t="str">
        <f ca="1">MID(Sheet1!DN55,FIND(":",Sheet1!DN55)+1,100)</f>
        <v>0</v>
      </c>
      <c r="AE55" t="str">
        <f ca="1">MID(Sheet1!DO55,FIND(":",Sheet1!DO55)+1,100)</f>
        <v>-</v>
      </c>
      <c r="AF55" t="str">
        <f ca="1">MID(Sheet1!DP55,FIND(":",Sheet1!DP55)+1,100)</f>
        <v>0</v>
      </c>
      <c r="AG55" t="str">
        <f ca="1">MID(Sheet1!DQ55,FIND(":",Sheet1!DQ55)+1,100)</f>
        <v>0</v>
      </c>
      <c r="AH55" t="str">
        <f ca="1">MID(Sheet1!DR55,FIND(":",Sheet1!DR55)+1,100)</f>
        <v>用水量*0</v>
      </c>
      <c r="AI55" t="str">
        <f ca="1">MID(Sheet1!DS55,FIND(":",Sheet1!DS55)+1,100)</f>
        <v>-</v>
      </c>
      <c r="AJ55" t="str">
        <f ca="1">MID(Sheet1!DT55,FIND(":",Sheet1!DT55)+1,100)</f>
        <v>0</v>
      </c>
      <c r="AK55" t="str">
        <f ca="1">MID(Sheet1!DU55,FIND(":",Sheet1!DU55)+1,100)</f>
        <v>0</v>
      </c>
      <c r="AL55" t="str">
        <f ca="1">MID(Sheet1!DV55,FIND(":",Sheet1!DV55)+1,100)</f>
        <v>-</v>
      </c>
      <c r="AM55" t="str">
        <f ca="1">MID(Sheet1!DW55,FIND(":",Sheet1!DW55)+1,100)</f>
        <v>0</v>
      </c>
      <c r="AN55" t="str">
        <f ca="1">MID(Sheet1!DX55,FIND(":",Sheet1!DX55)+1,100)</f>
        <v>-</v>
      </c>
      <c r="AO55" t="str">
        <f ca="1">MID(Sheet1!DY55,FIND(":",Sheet1!DY55)+1,100)</f>
        <v>0</v>
      </c>
      <c r="AP55" t="str">
        <f ca="1">MID(Sheet1!DZ55,FIND(":",Sheet1!DZ55)+1,100)</f>
        <v>-</v>
      </c>
      <c r="AQ55" t="str">
        <f ca="1">MID(Sheet1!EA55,FIND(":",Sheet1!EA55)+1,100)</f>
        <v>0</v>
      </c>
      <c r="AR55" t="str">
        <f ca="1">MID(Sheet1!EB55,FIND(":",Sheet1!EB55)+1,100)</f>
        <v>0</v>
      </c>
      <c r="AS55" t="str">
        <f ca="1">MID(Sheet1!EC55,FIND(":",Sheet1!EC55)+1,100)</f>
        <v>-</v>
      </c>
      <c r="AT55" t="str">
        <f ca="1">MID(Sheet1!ED55,FIND(":",Sheet1!ED55)+1,100)</f>
        <v>0</v>
      </c>
      <c r="AU55" t="str">
        <f ca="1">MID(Sheet1!EE55,FIND(":",Sheet1!EE55)+1,100)</f>
        <v>-</v>
      </c>
      <c r="AV55" t="str">
        <f ca="1">MID(Sheet1!EF55,FIND(":",Sheet1!EF55)+1,100)</f>
        <v>0</v>
      </c>
      <c r="AW55" t="str">
        <f ca="1">MID(Sheet1!EG55,FIND(":",Sheet1!EG55)+1,100)</f>
        <v>林草地</v>
      </c>
    </row>
    <row r="56" spans="1:49" x14ac:dyDescent="0.2">
      <c r="A56" t="str">
        <f>MID(Sheet1!CK56,FIND(":",Sheet1!CK56)+1,100)</f>
        <v>E241#天然牧草地#城规</v>
      </c>
      <c r="B56" t="str">
        <f>MID(Sheet1!CL56,FIND(":",Sheet1!CL56)+1,100)</f>
        <v>天然牧草地</v>
      </c>
      <c r="C56" t="str">
        <f>MID(Sheet1!CM56,FIND(":",Sheet1!CM56)+1,100)</f>
        <v/>
      </c>
      <c r="D56" t="str">
        <f>MID(Sheet1!CN56,FIND(":",Sheet1!CN56)+1,100)</f>
        <v>E241</v>
      </c>
      <c r="E56" t="str">
        <f>MID(Sheet1!CO56,FIND(":",Sheet1!CO56)+1,100)</f>
        <v>城规</v>
      </c>
      <c r="F56" t="str">
        <f>MID(Sheet1!CP56,FIND(":",Sheet1!CP56)+1,100)</f>
        <v/>
      </c>
      <c r="G56" t="str">
        <f>MID(Sheet1!CQ56,FIND(":",Sheet1!CQ56)+1,100)</f>
        <v>E24#草地#城规</v>
      </c>
      <c r="H56" t="str">
        <f>MID(Sheet1!CR56,FIND(":",Sheet1!CR56)+1,100)</f>
        <v>E24</v>
      </c>
      <c r="I56" t="str">
        <f>MID(Sheet1!CS56,FIND(":",Sheet1!CS56)+1,100)</f>
        <v>E24#草地#城规</v>
      </c>
      <c r="J56" t="str">
        <f>MID(Sheet1!CT56,FIND(":",Sheet1!CT56)+1,100)</f>
        <v>4</v>
      </c>
      <c r="K56" t="str">
        <f>MID(Sheet1!CU56,FIND(":",Sheet1!CU56)+1,100)</f>
        <v>3E24</v>
      </c>
      <c r="L56" t="str">
        <f ca="1">MID(Sheet1!CV56,FIND(":",Sheet1!CV56)+1,100)</f>
        <v>205,245,122</v>
      </c>
      <c r="M56" t="str">
        <f ca="1">MID(Sheet1!CW56,FIND(":",Sheet1!CW56)+1,100)</f>
        <v>面积*容积率</v>
      </c>
      <c r="N56" t="str">
        <f ca="1">MID(Sheet1!CX56,FIND(":",Sheet1!CX56)+1,100)</f>
        <v>地块建筑面积*0</v>
      </c>
      <c r="O56" t="str">
        <f ca="1">MID(Sheet1!CY56,FIND(":",Sheet1!CY56)+1,100)</f>
        <v>地块建筑面积*0</v>
      </c>
      <c r="P56" t="str">
        <f ca="1">MID(Sheet1!CZ56,FIND(":",Sheet1!CZ56)+1,100)</f>
        <v>地块建筑面积*0</v>
      </c>
      <c r="Q56" t="str">
        <f ca="1">MID(Sheet1!DA56,FIND(":",Sheet1!DA56)+1,100)</f>
        <v>地块建筑面积*0</v>
      </c>
      <c r="R56" t="str">
        <f ca="1">MID(Sheet1!DB56,FIND(":",Sheet1!DB56)+1,100)</f>
        <v>地块建筑面积*0</v>
      </c>
      <c r="S56" t="str">
        <f ca="1">MID(Sheet1!DC56,FIND(":",Sheet1!DC56)+1,100)</f>
        <v>地块建筑面积*0</v>
      </c>
      <c r="T56" t="str">
        <f ca="1">MID(Sheet1!DD56,FIND(":",Sheet1!DD56)+1,100)</f>
        <v>地块建筑面积*0</v>
      </c>
      <c r="U56" t="str">
        <f ca="1">MID(Sheet1!DE56,FIND(":",Sheet1!DE56)+1,100)</f>
        <v>面积*0</v>
      </c>
      <c r="V56" t="str">
        <f ca="1">MID(Sheet1!DF56,FIND(":",Sheet1!DF56)+1,100)</f>
        <v>面积*0</v>
      </c>
      <c r="W56" t="str">
        <f ca="1">MID(Sheet1!DG56,FIND(":",Sheet1!DG56)+1,100)</f>
        <v>-</v>
      </c>
      <c r="X56" t="str">
        <f ca="1">MID(Sheet1!DH56,FIND(":",Sheet1!DH56)+1,100)</f>
        <v>0</v>
      </c>
      <c r="Y56" t="str">
        <f ca="1">MID(Sheet1!DI56,FIND(":",Sheet1!DI56)+1,100)</f>
        <v>-</v>
      </c>
      <c r="Z56" t="str">
        <f ca="1">MID(Sheet1!DJ56,FIND(":",Sheet1!DJ56)+1,100)</f>
        <v>0</v>
      </c>
      <c r="AA56" t="str">
        <f ca="1">MID(Sheet1!DK56,FIND(":",Sheet1!DK56)+1,100)</f>
        <v>-</v>
      </c>
      <c r="AB56" t="str">
        <f ca="1">MID(Sheet1!DL56,FIND(":",Sheet1!DL56)+1,100)</f>
        <v>0</v>
      </c>
      <c r="AC56" t="str">
        <f ca="1">MID(Sheet1!DM56,FIND(":",Sheet1!DM56)+1,100)</f>
        <v>-</v>
      </c>
      <c r="AD56" t="str">
        <f ca="1">MID(Sheet1!DN56,FIND(":",Sheet1!DN56)+1,100)</f>
        <v>0</v>
      </c>
      <c r="AE56" t="str">
        <f ca="1">MID(Sheet1!DO56,FIND(":",Sheet1!DO56)+1,100)</f>
        <v>-</v>
      </c>
      <c r="AF56" t="str">
        <f ca="1">MID(Sheet1!DP56,FIND(":",Sheet1!DP56)+1,100)</f>
        <v>0</v>
      </c>
      <c r="AG56" t="str">
        <f ca="1">MID(Sheet1!DQ56,FIND(":",Sheet1!DQ56)+1,100)</f>
        <v>0</v>
      </c>
      <c r="AH56" t="str">
        <f ca="1">MID(Sheet1!DR56,FIND(":",Sheet1!DR56)+1,100)</f>
        <v>用水量*0</v>
      </c>
      <c r="AI56" t="str">
        <f ca="1">MID(Sheet1!DS56,FIND(":",Sheet1!DS56)+1,100)</f>
        <v>-</v>
      </c>
      <c r="AJ56" t="str">
        <f ca="1">MID(Sheet1!DT56,FIND(":",Sheet1!DT56)+1,100)</f>
        <v>0</v>
      </c>
      <c r="AK56" t="str">
        <f ca="1">MID(Sheet1!DU56,FIND(":",Sheet1!DU56)+1,100)</f>
        <v>0</v>
      </c>
      <c r="AL56" t="str">
        <f ca="1">MID(Sheet1!DV56,FIND(":",Sheet1!DV56)+1,100)</f>
        <v>-</v>
      </c>
      <c r="AM56" t="str">
        <f ca="1">MID(Sheet1!DW56,FIND(":",Sheet1!DW56)+1,100)</f>
        <v>0</v>
      </c>
      <c r="AN56" t="str">
        <f ca="1">MID(Sheet1!DX56,FIND(":",Sheet1!DX56)+1,100)</f>
        <v>-</v>
      </c>
      <c r="AO56" t="str">
        <f ca="1">MID(Sheet1!DY56,FIND(":",Sheet1!DY56)+1,100)</f>
        <v>0</v>
      </c>
      <c r="AP56" t="str">
        <f ca="1">MID(Sheet1!DZ56,FIND(":",Sheet1!DZ56)+1,100)</f>
        <v>-</v>
      </c>
      <c r="AQ56" t="str">
        <f ca="1">MID(Sheet1!EA56,FIND(":",Sheet1!EA56)+1,100)</f>
        <v>0</v>
      </c>
      <c r="AR56" t="str">
        <f ca="1">MID(Sheet1!EB56,FIND(":",Sheet1!EB56)+1,100)</f>
        <v>0</v>
      </c>
      <c r="AS56" t="str">
        <f ca="1">MID(Sheet1!EC56,FIND(":",Sheet1!EC56)+1,100)</f>
        <v>-</v>
      </c>
      <c r="AT56" t="str">
        <f ca="1">MID(Sheet1!ED56,FIND(":",Sheet1!ED56)+1,100)</f>
        <v>0</v>
      </c>
      <c r="AU56" t="str">
        <f ca="1">MID(Sheet1!EE56,FIND(":",Sheet1!EE56)+1,100)</f>
        <v>-</v>
      </c>
      <c r="AV56" t="str">
        <f ca="1">MID(Sheet1!EF56,FIND(":",Sheet1!EF56)+1,100)</f>
        <v>0</v>
      </c>
      <c r="AW56" t="str">
        <f ca="1">MID(Sheet1!EG56,FIND(":",Sheet1!EG56)+1,100)</f>
        <v>林草地</v>
      </c>
    </row>
    <row r="57" spans="1:49" x14ac:dyDescent="0.2">
      <c r="A57" t="str">
        <f>MID(Sheet1!CK57,FIND(":",Sheet1!CK57)+1,100)</f>
        <v>E242#人工牧草地#城规</v>
      </c>
      <c r="B57" t="str">
        <f>MID(Sheet1!CL57,FIND(":",Sheet1!CL57)+1,100)</f>
        <v>人工牧草地</v>
      </c>
      <c r="C57" t="str">
        <f>MID(Sheet1!CM57,FIND(":",Sheet1!CM57)+1,100)</f>
        <v/>
      </c>
      <c r="D57" t="str">
        <f>MID(Sheet1!CN57,FIND(":",Sheet1!CN57)+1,100)</f>
        <v>E242</v>
      </c>
      <c r="E57" t="str">
        <f>MID(Sheet1!CO57,FIND(":",Sheet1!CO57)+1,100)</f>
        <v>城规</v>
      </c>
      <c r="F57" t="str">
        <f>MID(Sheet1!CP57,FIND(":",Sheet1!CP57)+1,100)</f>
        <v/>
      </c>
      <c r="G57" t="str">
        <f>MID(Sheet1!CQ57,FIND(":",Sheet1!CQ57)+1,100)</f>
        <v>E24#草地#城规</v>
      </c>
      <c r="H57" t="str">
        <f>MID(Sheet1!CR57,FIND(":",Sheet1!CR57)+1,100)</f>
        <v>E24</v>
      </c>
      <c r="I57" t="str">
        <f>MID(Sheet1!CS57,FIND(":",Sheet1!CS57)+1,100)</f>
        <v>E24#草地#城规</v>
      </c>
      <c r="J57" t="str">
        <f>MID(Sheet1!CT57,FIND(":",Sheet1!CT57)+1,100)</f>
        <v>4</v>
      </c>
      <c r="K57" t="str">
        <f>MID(Sheet1!CU57,FIND(":",Sheet1!CU57)+1,100)</f>
        <v>3E24</v>
      </c>
      <c r="L57" t="str">
        <f ca="1">MID(Sheet1!CV57,FIND(":",Sheet1!CV57)+1,100)</f>
        <v>205,245,122</v>
      </c>
      <c r="M57" t="str">
        <f ca="1">MID(Sheet1!CW57,FIND(":",Sheet1!CW57)+1,100)</f>
        <v>面积*容积率</v>
      </c>
      <c r="N57" t="str">
        <f ca="1">MID(Sheet1!CX57,FIND(":",Sheet1!CX57)+1,100)</f>
        <v>地块建筑面积*0</v>
      </c>
      <c r="O57" t="str">
        <f ca="1">MID(Sheet1!CY57,FIND(":",Sheet1!CY57)+1,100)</f>
        <v>地块建筑面积*0</v>
      </c>
      <c r="P57" t="str">
        <f ca="1">MID(Sheet1!CZ57,FIND(":",Sheet1!CZ57)+1,100)</f>
        <v>地块建筑面积*0</v>
      </c>
      <c r="Q57" t="str">
        <f ca="1">MID(Sheet1!DA57,FIND(":",Sheet1!DA57)+1,100)</f>
        <v>地块建筑面积*0</v>
      </c>
      <c r="R57" t="str">
        <f ca="1">MID(Sheet1!DB57,FIND(":",Sheet1!DB57)+1,100)</f>
        <v>地块建筑面积*0</v>
      </c>
      <c r="S57" t="str">
        <f ca="1">MID(Sheet1!DC57,FIND(":",Sheet1!DC57)+1,100)</f>
        <v>地块建筑面积*0</v>
      </c>
      <c r="T57" t="str">
        <f ca="1">MID(Sheet1!DD57,FIND(":",Sheet1!DD57)+1,100)</f>
        <v>地块建筑面积*0</v>
      </c>
      <c r="U57" t="str">
        <f ca="1">MID(Sheet1!DE57,FIND(":",Sheet1!DE57)+1,100)</f>
        <v>面积*0</v>
      </c>
      <c r="V57" t="str">
        <f ca="1">MID(Sheet1!DF57,FIND(":",Sheet1!DF57)+1,100)</f>
        <v>面积*0</v>
      </c>
      <c r="W57" t="str">
        <f ca="1">MID(Sheet1!DG57,FIND(":",Sheet1!DG57)+1,100)</f>
        <v>-</v>
      </c>
      <c r="X57" t="str">
        <f ca="1">MID(Sheet1!DH57,FIND(":",Sheet1!DH57)+1,100)</f>
        <v>0</v>
      </c>
      <c r="Y57" t="str">
        <f ca="1">MID(Sheet1!DI57,FIND(":",Sheet1!DI57)+1,100)</f>
        <v>-</v>
      </c>
      <c r="Z57" t="str">
        <f ca="1">MID(Sheet1!DJ57,FIND(":",Sheet1!DJ57)+1,100)</f>
        <v>0</v>
      </c>
      <c r="AA57" t="str">
        <f ca="1">MID(Sheet1!DK57,FIND(":",Sheet1!DK57)+1,100)</f>
        <v>-</v>
      </c>
      <c r="AB57" t="str">
        <f ca="1">MID(Sheet1!DL57,FIND(":",Sheet1!DL57)+1,100)</f>
        <v>0</v>
      </c>
      <c r="AC57" t="str">
        <f ca="1">MID(Sheet1!DM57,FIND(":",Sheet1!DM57)+1,100)</f>
        <v>-</v>
      </c>
      <c r="AD57" t="str">
        <f ca="1">MID(Sheet1!DN57,FIND(":",Sheet1!DN57)+1,100)</f>
        <v>0</v>
      </c>
      <c r="AE57" t="str">
        <f ca="1">MID(Sheet1!DO57,FIND(":",Sheet1!DO57)+1,100)</f>
        <v>-</v>
      </c>
      <c r="AF57" t="str">
        <f ca="1">MID(Sheet1!DP57,FIND(":",Sheet1!DP57)+1,100)</f>
        <v>0</v>
      </c>
      <c r="AG57" t="str">
        <f ca="1">MID(Sheet1!DQ57,FIND(":",Sheet1!DQ57)+1,100)</f>
        <v>0</v>
      </c>
      <c r="AH57" t="str">
        <f ca="1">MID(Sheet1!DR57,FIND(":",Sheet1!DR57)+1,100)</f>
        <v>用水量*0</v>
      </c>
      <c r="AI57" t="str">
        <f ca="1">MID(Sheet1!DS57,FIND(":",Sheet1!DS57)+1,100)</f>
        <v>-</v>
      </c>
      <c r="AJ57" t="str">
        <f ca="1">MID(Sheet1!DT57,FIND(":",Sheet1!DT57)+1,100)</f>
        <v>0</v>
      </c>
      <c r="AK57" t="str">
        <f ca="1">MID(Sheet1!DU57,FIND(":",Sheet1!DU57)+1,100)</f>
        <v>0</v>
      </c>
      <c r="AL57" t="str">
        <f ca="1">MID(Sheet1!DV57,FIND(":",Sheet1!DV57)+1,100)</f>
        <v>-</v>
      </c>
      <c r="AM57" t="str">
        <f ca="1">MID(Sheet1!DW57,FIND(":",Sheet1!DW57)+1,100)</f>
        <v>0</v>
      </c>
      <c r="AN57" t="str">
        <f ca="1">MID(Sheet1!DX57,FIND(":",Sheet1!DX57)+1,100)</f>
        <v>-</v>
      </c>
      <c r="AO57" t="str">
        <f ca="1">MID(Sheet1!DY57,FIND(":",Sheet1!DY57)+1,100)</f>
        <v>0</v>
      </c>
      <c r="AP57" t="str">
        <f ca="1">MID(Sheet1!DZ57,FIND(":",Sheet1!DZ57)+1,100)</f>
        <v>-</v>
      </c>
      <c r="AQ57" t="str">
        <f ca="1">MID(Sheet1!EA57,FIND(":",Sheet1!EA57)+1,100)</f>
        <v>0</v>
      </c>
      <c r="AR57" t="str">
        <f ca="1">MID(Sheet1!EB57,FIND(":",Sheet1!EB57)+1,100)</f>
        <v>0</v>
      </c>
      <c r="AS57" t="str">
        <f ca="1">MID(Sheet1!EC57,FIND(":",Sheet1!EC57)+1,100)</f>
        <v>-</v>
      </c>
      <c r="AT57" t="str">
        <f ca="1">MID(Sheet1!ED57,FIND(":",Sheet1!ED57)+1,100)</f>
        <v>0</v>
      </c>
      <c r="AU57" t="str">
        <f ca="1">MID(Sheet1!EE57,FIND(":",Sheet1!EE57)+1,100)</f>
        <v>-</v>
      </c>
      <c r="AV57" t="str">
        <f ca="1">MID(Sheet1!EF57,FIND(":",Sheet1!EF57)+1,100)</f>
        <v>0</v>
      </c>
      <c r="AW57" t="str">
        <f ca="1">MID(Sheet1!EG57,FIND(":",Sheet1!EG57)+1,100)</f>
        <v>林草地</v>
      </c>
    </row>
    <row r="58" spans="1:49" x14ac:dyDescent="0.2">
      <c r="A58" t="str">
        <f>MID(Sheet1!CK58,FIND(":",Sheet1!CK58)+1,100)</f>
        <v>E243#其他草地#城规</v>
      </c>
      <c r="B58" t="str">
        <f>MID(Sheet1!CL58,FIND(":",Sheet1!CL58)+1,100)</f>
        <v>其他草地</v>
      </c>
      <c r="C58" t="str">
        <f>MID(Sheet1!CM58,FIND(":",Sheet1!CM58)+1,100)</f>
        <v/>
      </c>
      <c r="D58" t="str">
        <f>MID(Sheet1!CN58,FIND(":",Sheet1!CN58)+1,100)</f>
        <v>E243</v>
      </c>
      <c r="E58" t="str">
        <f>MID(Sheet1!CO58,FIND(":",Sheet1!CO58)+1,100)</f>
        <v>城规</v>
      </c>
      <c r="F58" t="str">
        <f>MID(Sheet1!CP58,FIND(":",Sheet1!CP58)+1,100)</f>
        <v/>
      </c>
      <c r="G58" t="str">
        <f>MID(Sheet1!CQ58,FIND(":",Sheet1!CQ58)+1,100)</f>
        <v>E24#草地#城规</v>
      </c>
      <c r="H58" t="str">
        <f>MID(Sheet1!CR58,FIND(":",Sheet1!CR58)+1,100)</f>
        <v>E24</v>
      </c>
      <c r="I58" t="str">
        <f>MID(Sheet1!CS58,FIND(":",Sheet1!CS58)+1,100)</f>
        <v>E24#草地#城规</v>
      </c>
      <c r="J58" t="str">
        <f>MID(Sheet1!CT58,FIND(":",Sheet1!CT58)+1,100)</f>
        <v>4</v>
      </c>
      <c r="K58" t="str">
        <f>MID(Sheet1!CU58,FIND(":",Sheet1!CU58)+1,100)</f>
        <v>3E24</v>
      </c>
      <c r="L58" t="str">
        <f ca="1">MID(Sheet1!CV58,FIND(":",Sheet1!CV58)+1,100)</f>
        <v>205,245,122</v>
      </c>
      <c r="M58" t="str">
        <f ca="1">MID(Sheet1!CW58,FIND(":",Sheet1!CW58)+1,100)</f>
        <v>面积*容积率</v>
      </c>
      <c r="N58" t="str">
        <f ca="1">MID(Sheet1!CX58,FIND(":",Sheet1!CX58)+1,100)</f>
        <v>地块建筑面积*0</v>
      </c>
      <c r="O58" t="str">
        <f ca="1">MID(Sheet1!CY58,FIND(":",Sheet1!CY58)+1,100)</f>
        <v>地块建筑面积*0</v>
      </c>
      <c r="P58" t="str">
        <f ca="1">MID(Sheet1!CZ58,FIND(":",Sheet1!CZ58)+1,100)</f>
        <v>地块建筑面积*0</v>
      </c>
      <c r="Q58" t="str">
        <f ca="1">MID(Sheet1!DA58,FIND(":",Sheet1!DA58)+1,100)</f>
        <v>地块建筑面积*0</v>
      </c>
      <c r="R58" t="str">
        <f ca="1">MID(Sheet1!DB58,FIND(":",Sheet1!DB58)+1,100)</f>
        <v>地块建筑面积*0</v>
      </c>
      <c r="S58" t="str">
        <f ca="1">MID(Sheet1!DC58,FIND(":",Sheet1!DC58)+1,100)</f>
        <v>地块建筑面积*0</v>
      </c>
      <c r="T58" t="str">
        <f ca="1">MID(Sheet1!DD58,FIND(":",Sheet1!DD58)+1,100)</f>
        <v>地块建筑面积*0</v>
      </c>
      <c r="U58" t="str">
        <f ca="1">MID(Sheet1!DE58,FIND(":",Sheet1!DE58)+1,100)</f>
        <v>面积*0</v>
      </c>
      <c r="V58" t="str">
        <f ca="1">MID(Sheet1!DF58,FIND(":",Sheet1!DF58)+1,100)</f>
        <v>面积*0</v>
      </c>
      <c r="W58" t="str">
        <f ca="1">MID(Sheet1!DG58,FIND(":",Sheet1!DG58)+1,100)</f>
        <v>-</v>
      </c>
      <c r="X58" t="str">
        <f ca="1">MID(Sheet1!DH58,FIND(":",Sheet1!DH58)+1,100)</f>
        <v>0</v>
      </c>
      <c r="Y58" t="str">
        <f ca="1">MID(Sheet1!DI58,FIND(":",Sheet1!DI58)+1,100)</f>
        <v>-</v>
      </c>
      <c r="Z58" t="str">
        <f ca="1">MID(Sheet1!DJ58,FIND(":",Sheet1!DJ58)+1,100)</f>
        <v>0</v>
      </c>
      <c r="AA58" t="str">
        <f ca="1">MID(Sheet1!DK58,FIND(":",Sheet1!DK58)+1,100)</f>
        <v>-</v>
      </c>
      <c r="AB58" t="str">
        <f ca="1">MID(Sheet1!DL58,FIND(":",Sheet1!DL58)+1,100)</f>
        <v>0</v>
      </c>
      <c r="AC58" t="str">
        <f ca="1">MID(Sheet1!DM58,FIND(":",Sheet1!DM58)+1,100)</f>
        <v>-</v>
      </c>
      <c r="AD58" t="str">
        <f ca="1">MID(Sheet1!DN58,FIND(":",Sheet1!DN58)+1,100)</f>
        <v>0</v>
      </c>
      <c r="AE58" t="str">
        <f ca="1">MID(Sheet1!DO58,FIND(":",Sheet1!DO58)+1,100)</f>
        <v>-</v>
      </c>
      <c r="AF58" t="str">
        <f ca="1">MID(Sheet1!DP58,FIND(":",Sheet1!DP58)+1,100)</f>
        <v>0</v>
      </c>
      <c r="AG58" t="str">
        <f ca="1">MID(Sheet1!DQ58,FIND(":",Sheet1!DQ58)+1,100)</f>
        <v>0</v>
      </c>
      <c r="AH58" t="str">
        <f ca="1">MID(Sheet1!DR58,FIND(":",Sheet1!DR58)+1,100)</f>
        <v>用水量*0</v>
      </c>
      <c r="AI58" t="str">
        <f ca="1">MID(Sheet1!DS58,FIND(":",Sheet1!DS58)+1,100)</f>
        <v>-</v>
      </c>
      <c r="AJ58" t="str">
        <f ca="1">MID(Sheet1!DT58,FIND(":",Sheet1!DT58)+1,100)</f>
        <v>0</v>
      </c>
      <c r="AK58" t="str">
        <f ca="1">MID(Sheet1!DU58,FIND(":",Sheet1!DU58)+1,100)</f>
        <v>0</v>
      </c>
      <c r="AL58" t="str">
        <f ca="1">MID(Sheet1!DV58,FIND(":",Sheet1!DV58)+1,100)</f>
        <v>-</v>
      </c>
      <c r="AM58" t="str">
        <f ca="1">MID(Sheet1!DW58,FIND(":",Sheet1!DW58)+1,100)</f>
        <v>0</v>
      </c>
      <c r="AN58" t="str">
        <f ca="1">MID(Sheet1!DX58,FIND(":",Sheet1!DX58)+1,100)</f>
        <v>-</v>
      </c>
      <c r="AO58" t="str">
        <f ca="1">MID(Sheet1!DY58,FIND(":",Sheet1!DY58)+1,100)</f>
        <v>0</v>
      </c>
      <c r="AP58" t="str">
        <f ca="1">MID(Sheet1!DZ58,FIND(":",Sheet1!DZ58)+1,100)</f>
        <v>-</v>
      </c>
      <c r="AQ58" t="str">
        <f ca="1">MID(Sheet1!EA58,FIND(":",Sheet1!EA58)+1,100)</f>
        <v>0</v>
      </c>
      <c r="AR58" t="str">
        <f ca="1">MID(Sheet1!EB58,FIND(":",Sheet1!EB58)+1,100)</f>
        <v>0</v>
      </c>
      <c r="AS58" t="str">
        <f ca="1">MID(Sheet1!EC58,FIND(":",Sheet1!EC58)+1,100)</f>
        <v>-</v>
      </c>
      <c r="AT58" t="str">
        <f ca="1">MID(Sheet1!ED58,FIND(":",Sheet1!ED58)+1,100)</f>
        <v>0</v>
      </c>
      <c r="AU58" t="str">
        <f ca="1">MID(Sheet1!EE58,FIND(":",Sheet1!EE58)+1,100)</f>
        <v>-</v>
      </c>
      <c r="AV58" t="str">
        <f ca="1">MID(Sheet1!EF58,FIND(":",Sheet1!EF58)+1,100)</f>
        <v>0</v>
      </c>
      <c r="AW58" t="str">
        <f ca="1">MID(Sheet1!EG58,FIND(":",Sheet1!EG58)+1,100)</f>
        <v>林草地</v>
      </c>
    </row>
    <row r="59" spans="1:49" x14ac:dyDescent="0.2">
      <c r="A59" t="str">
        <f>MID(Sheet1!CK59,FIND(":",Sheet1!CK59)+1,100)</f>
        <v>E25#湿地#城规</v>
      </c>
      <c r="B59" t="str">
        <f>MID(Sheet1!CL59,FIND(":",Sheet1!CL59)+1,100)</f>
        <v>湿地</v>
      </c>
      <c r="C59" t="str">
        <f>MID(Sheet1!CM59,FIND(":",Sheet1!CM59)+1,100)</f>
        <v/>
      </c>
      <c r="D59" t="str">
        <f>MID(Sheet1!CN59,FIND(":",Sheet1!CN59)+1,100)</f>
        <v>E25</v>
      </c>
      <c r="E59" t="str">
        <f>MID(Sheet1!CO59,FIND(":",Sheet1!CO59)+1,100)</f>
        <v>城规</v>
      </c>
      <c r="F59" t="str">
        <f>MID(Sheet1!CP59,FIND(":",Sheet1!CP59)+1,100)</f>
        <v/>
      </c>
      <c r="G59" t="str">
        <f>MID(Sheet1!CQ59,FIND(":",Sheet1!CQ59)+1,100)</f>
        <v>E2#农林用地#城规</v>
      </c>
      <c r="H59" t="str">
        <f>MID(Sheet1!CR59,FIND(":",Sheet1!CR59)+1,100)</f>
        <v>E2</v>
      </c>
      <c r="I59" t="str">
        <f>MID(Sheet1!CS59,FIND(":",Sheet1!CS59)+1,100)</f>
        <v>E2#农林用地#城规</v>
      </c>
      <c r="J59" t="str">
        <f>MID(Sheet1!CT59,FIND(":",Sheet1!CT59)+1,100)</f>
        <v>3</v>
      </c>
      <c r="K59" t="str">
        <f>MID(Sheet1!CU59,FIND(":",Sheet1!CU59)+1,100)</f>
        <v>2E2</v>
      </c>
      <c r="L59" t="str">
        <f ca="1">MID(Sheet1!CV59,FIND(":",Sheet1!CV59)+1,100)</f>
        <v>175,200,220</v>
      </c>
      <c r="M59" t="str">
        <f ca="1">MID(Sheet1!CW59,FIND(":",Sheet1!CW59)+1,100)</f>
        <v>面积*容积率</v>
      </c>
      <c r="N59" t="str">
        <f ca="1">MID(Sheet1!CX59,FIND(":",Sheet1!CX59)+1,100)</f>
        <v>地块建筑面积*0</v>
      </c>
      <c r="O59" t="str">
        <f ca="1">MID(Sheet1!CY59,FIND(":",Sheet1!CY59)+1,100)</f>
        <v>地块建筑面积*0</v>
      </c>
      <c r="P59" t="str">
        <f ca="1">MID(Sheet1!CZ59,FIND(":",Sheet1!CZ59)+1,100)</f>
        <v>地块建筑面积*0</v>
      </c>
      <c r="Q59" t="str">
        <f ca="1">MID(Sheet1!DA59,FIND(":",Sheet1!DA59)+1,100)</f>
        <v>地块建筑面积*0</v>
      </c>
      <c r="R59" t="str">
        <f ca="1">MID(Sheet1!DB59,FIND(":",Sheet1!DB59)+1,100)</f>
        <v>地块建筑面积*0</v>
      </c>
      <c r="S59" t="str">
        <f ca="1">MID(Sheet1!DC59,FIND(":",Sheet1!DC59)+1,100)</f>
        <v>地块建筑面积*0</v>
      </c>
      <c r="T59" t="str">
        <f ca="1">MID(Sheet1!DD59,FIND(":",Sheet1!DD59)+1,100)</f>
        <v>地块建筑面积*0</v>
      </c>
      <c r="U59" t="str">
        <f ca="1">MID(Sheet1!DE59,FIND(":",Sheet1!DE59)+1,100)</f>
        <v>面积*0</v>
      </c>
      <c r="V59" t="str">
        <f ca="1">MID(Sheet1!DF59,FIND(":",Sheet1!DF59)+1,100)</f>
        <v>面积*0</v>
      </c>
      <c r="W59" t="str">
        <f ca="1">MID(Sheet1!DG59,FIND(":",Sheet1!DG59)+1,100)</f>
        <v>-</v>
      </c>
      <c r="X59" t="str">
        <f ca="1">MID(Sheet1!DH59,FIND(":",Sheet1!DH59)+1,100)</f>
        <v>0</v>
      </c>
      <c r="Y59" t="str">
        <f ca="1">MID(Sheet1!DI59,FIND(":",Sheet1!DI59)+1,100)</f>
        <v>-</v>
      </c>
      <c r="Z59" t="str">
        <f ca="1">MID(Sheet1!DJ59,FIND(":",Sheet1!DJ59)+1,100)</f>
        <v>0</v>
      </c>
      <c r="AA59" t="str">
        <f ca="1">MID(Sheet1!DK59,FIND(":",Sheet1!DK59)+1,100)</f>
        <v>-</v>
      </c>
      <c r="AB59" t="str">
        <f ca="1">MID(Sheet1!DL59,FIND(":",Sheet1!DL59)+1,100)</f>
        <v>0</v>
      </c>
      <c r="AC59" t="str">
        <f ca="1">MID(Sheet1!DM59,FIND(":",Sheet1!DM59)+1,100)</f>
        <v>-</v>
      </c>
      <c r="AD59" t="str">
        <f ca="1">MID(Sheet1!DN59,FIND(":",Sheet1!DN59)+1,100)</f>
        <v>0</v>
      </c>
      <c r="AE59" t="str">
        <f ca="1">MID(Sheet1!DO59,FIND(":",Sheet1!DO59)+1,100)</f>
        <v>-</v>
      </c>
      <c r="AF59" t="str">
        <f ca="1">MID(Sheet1!DP59,FIND(":",Sheet1!DP59)+1,100)</f>
        <v>0</v>
      </c>
      <c r="AG59" t="str">
        <f ca="1">MID(Sheet1!DQ59,FIND(":",Sheet1!DQ59)+1,100)</f>
        <v>0</v>
      </c>
      <c r="AH59" t="str">
        <f ca="1">MID(Sheet1!DR59,FIND(":",Sheet1!DR59)+1,100)</f>
        <v>用水量*0</v>
      </c>
      <c r="AI59" t="str">
        <f ca="1">MID(Sheet1!DS59,FIND(":",Sheet1!DS59)+1,100)</f>
        <v>-</v>
      </c>
      <c r="AJ59" t="str">
        <f ca="1">MID(Sheet1!DT59,FIND(":",Sheet1!DT59)+1,100)</f>
        <v>0</v>
      </c>
      <c r="AK59" t="str">
        <f ca="1">MID(Sheet1!DU59,FIND(":",Sheet1!DU59)+1,100)</f>
        <v>0</v>
      </c>
      <c r="AL59" t="str">
        <f ca="1">MID(Sheet1!DV59,FIND(":",Sheet1!DV59)+1,100)</f>
        <v>-</v>
      </c>
      <c r="AM59" t="str">
        <f ca="1">MID(Sheet1!DW59,FIND(":",Sheet1!DW59)+1,100)</f>
        <v>0</v>
      </c>
      <c r="AN59" t="str">
        <f ca="1">MID(Sheet1!DX59,FIND(":",Sheet1!DX59)+1,100)</f>
        <v>-</v>
      </c>
      <c r="AO59" t="str">
        <f ca="1">MID(Sheet1!DY59,FIND(":",Sheet1!DY59)+1,100)</f>
        <v>0</v>
      </c>
      <c r="AP59" t="str">
        <f ca="1">MID(Sheet1!DZ59,FIND(":",Sheet1!DZ59)+1,100)</f>
        <v>-</v>
      </c>
      <c r="AQ59" t="str">
        <f ca="1">MID(Sheet1!EA59,FIND(":",Sheet1!EA59)+1,100)</f>
        <v>0</v>
      </c>
      <c r="AR59" t="str">
        <f ca="1">MID(Sheet1!EB59,FIND(":",Sheet1!EB59)+1,100)</f>
        <v>0</v>
      </c>
      <c r="AS59" t="str">
        <f ca="1">MID(Sheet1!EC59,FIND(":",Sheet1!EC59)+1,100)</f>
        <v>-</v>
      </c>
      <c r="AT59" t="str">
        <f ca="1">MID(Sheet1!ED59,FIND(":",Sheet1!ED59)+1,100)</f>
        <v>0</v>
      </c>
      <c r="AU59" t="str">
        <f ca="1">MID(Sheet1!EE59,FIND(":",Sheet1!EE59)+1,100)</f>
        <v>-</v>
      </c>
      <c r="AV59" t="str">
        <f ca="1">MID(Sheet1!EF59,FIND(":",Sheet1!EF59)+1,100)</f>
        <v>0</v>
      </c>
      <c r="AW59" t="str">
        <f ca="1">MID(Sheet1!EG59,FIND(":",Sheet1!EG59)+1,100)</f>
        <v>林草地</v>
      </c>
    </row>
    <row r="60" spans="1:49" x14ac:dyDescent="0.2">
      <c r="A60" t="str">
        <f>MID(Sheet1!CK60,FIND(":",Sheet1!CK60)+1,100)</f>
        <v>E251#森林沼泽#城规</v>
      </c>
      <c r="B60" t="str">
        <f>MID(Sheet1!CL60,FIND(":",Sheet1!CL60)+1,100)</f>
        <v>森林沼泽</v>
      </c>
      <c r="C60" t="str">
        <f>MID(Sheet1!CM60,FIND(":",Sheet1!CM60)+1,100)</f>
        <v/>
      </c>
      <c r="D60" t="str">
        <f>MID(Sheet1!CN60,FIND(":",Sheet1!CN60)+1,100)</f>
        <v>E251</v>
      </c>
      <c r="E60" t="str">
        <f>MID(Sheet1!CO60,FIND(":",Sheet1!CO60)+1,100)</f>
        <v>城规</v>
      </c>
      <c r="F60" t="str">
        <f>MID(Sheet1!CP60,FIND(":",Sheet1!CP60)+1,100)</f>
        <v/>
      </c>
      <c r="G60" t="str">
        <f>MID(Sheet1!CQ60,FIND(":",Sheet1!CQ60)+1,100)</f>
        <v>E25#湿地#城规</v>
      </c>
      <c r="H60" t="str">
        <f>MID(Sheet1!CR60,FIND(":",Sheet1!CR60)+1,100)</f>
        <v>E25</v>
      </c>
      <c r="I60" t="str">
        <f>MID(Sheet1!CS60,FIND(":",Sheet1!CS60)+1,100)</f>
        <v>E25#湿地#城规</v>
      </c>
      <c r="J60" t="str">
        <f>MID(Sheet1!CT60,FIND(":",Sheet1!CT60)+1,100)</f>
        <v>4</v>
      </c>
      <c r="K60" t="str">
        <f>MID(Sheet1!CU60,FIND(":",Sheet1!CU60)+1,100)</f>
        <v>3E25</v>
      </c>
      <c r="L60" t="str">
        <f ca="1">MID(Sheet1!CV60,FIND(":",Sheet1!CV60)+1,100)</f>
        <v>175,200,220</v>
      </c>
      <c r="M60" t="str">
        <f ca="1">MID(Sheet1!CW60,FIND(":",Sheet1!CW60)+1,100)</f>
        <v>面积*容积率</v>
      </c>
      <c r="N60" t="str">
        <f ca="1">MID(Sheet1!CX60,FIND(":",Sheet1!CX60)+1,100)</f>
        <v>地块建筑面积*0</v>
      </c>
      <c r="O60" t="str">
        <f ca="1">MID(Sheet1!CY60,FIND(":",Sheet1!CY60)+1,100)</f>
        <v>地块建筑面积*0</v>
      </c>
      <c r="P60" t="str">
        <f ca="1">MID(Sheet1!CZ60,FIND(":",Sheet1!CZ60)+1,100)</f>
        <v>地块建筑面积*0</v>
      </c>
      <c r="Q60" t="str">
        <f ca="1">MID(Sheet1!DA60,FIND(":",Sheet1!DA60)+1,100)</f>
        <v>地块建筑面积*0</v>
      </c>
      <c r="R60" t="str">
        <f ca="1">MID(Sheet1!DB60,FIND(":",Sheet1!DB60)+1,100)</f>
        <v>地块建筑面积*0</v>
      </c>
      <c r="S60" t="str">
        <f ca="1">MID(Sheet1!DC60,FIND(":",Sheet1!DC60)+1,100)</f>
        <v>地块建筑面积*0</v>
      </c>
      <c r="T60" t="str">
        <f ca="1">MID(Sheet1!DD60,FIND(":",Sheet1!DD60)+1,100)</f>
        <v>地块建筑面积*0</v>
      </c>
      <c r="U60" t="str">
        <f ca="1">MID(Sheet1!DE60,FIND(":",Sheet1!DE60)+1,100)</f>
        <v>面积*0</v>
      </c>
      <c r="V60" t="str">
        <f ca="1">MID(Sheet1!DF60,FIND(":",Sheet1!DF60)+1,100)</f>
        <v>面积*0</v>
      </c>
      <c r="W60" t="str">
        <f ca="1">MID(Sheet1!DG60,FIND(":",Sheet1!DG60)+1,100)</f>
        <v>-</v>
      </c>
      <c r="X60" t="str">
        <f ca="1">MID(Sheet1!DH60,FIND(":",Sheet1!DH60)+1,100)</f>
        <v>0</v>
      </c>
      <c r="Y60" t="str">
        <f ca="1">MID(Sheet1!DI60,FIND(":",Sheet1!DI60)+1,100)</f>
        <v>-</v>
      </c>
      <c r="Z60" t="str">
        <f ca="1">MID(Sheet1!DJ60,FIND(":",Sheet1!DJ60)+1,100)</f>
        <v>0</v>
      </c>
      <c r="AA60" t="str">
        <f ca="1">MID(Sheet1!DK60,FIND(":",Sheet1!DK60)+1,100)</f>
        <v>-</v>
      </c>
      <c r="AB60" t="str">
        <f ca="1">MID(Sheet1!DL60,FIND(":",Sheet1!DL60)+1,100)</f>
        <v>0</v>
      </c>
      <c r="AC60" t="str">
        <f ca="1">MID(Sheet1!DM60,FIND(":",Sheet1!DM60)+1,100)</f>
        <v>-</v>
      </c>
      <c r="AD60" t="str">
        <f ca="1">MID(Sheet1!DN60,FIND(":",Sheet1!DN60)+1,100)</f>
        <v>0</v>
      </c>
      <c r="AE60" t="str">
        <f ca="1">MID(Sheet1!DO60,FIND(":",Sheet1!DO60)+1,100)</f>
        <v>-</v>
      </c>
      <c r="AF60" t="str">
        <f ca="1">MID(Sheet1!DP60,FIND(":",Sheet1!DP60)+1,100)</f>
        <v>0</v>
      </c>
      <c r="AG60" t="str">
        <f ca="1">MID(Sheet1!DQ60,FIND(":",Sheet1!DQ60)+1,100)</f>
        <v>0</v>
      </c>
      <c r="AH60" t="str">
        <f ca="1">MID(Sheet1!DR60,FIND(":",Sheet1!DR60)+1,100)</f>
        <v>用水量*0</v>
      </c>
      <c r="AI60" t="str">
        <f ca="1">MID(Sheet1!DS60,FIND(":",Sheet1!DS60)+1,100)</f>
        <v>-</v>
      </c>
      <c r="AJ60" t="str">
        <f ca="1">MID(Sheet1!DT60,FIND(":",Sheet1!DT60)+1,100)</f>
        <v>0</v>
      </c>
      <c r="AK60" t="str">
        <f ca="1">MID(Sheet1!DU60,FIND(":",Sheet1!DU60)+1,100)</f>
        <v>0</v>
      </c>
      <c r="AL60" t="str">
        <f ca="1">MID(Sheet1!DV60,FIND(":",Sheet1!DV60)+1,100)</f>
        <v>-</v>
      </c>
      <c r="AM60" t="str">
        <f ca="1">MID(Sheet1!DW60,FIND(":",Sheet1!DW60)+1,100)</f>
        <v>0</v>
      </c>
      <c r="AN60" t="str">
        <f ca="1">MID(Sheet1!DX60,FIND(":",Sheet1!DX60)+1,100)</f>
        <v>-</v>
      </c>
      <c r="AO60" t="str">
        <f ca="1">MID(Sheet1!DY60,FIND(":",Sheet1!DY60)+1,100)</f>
        <v>0</v>
      </c>
      <c r="AP60" t="str">
        <f ca="1">MID(Sheet1!DZ60,FIND(":",Sheet1!DZ60)+1,100)</f>
        <v>-</v>
      </c>
      <c r="AQ60" t="str">
        <f ca="1">MID(Sheet1!EA60,FIND(":",Sheet1!EA60)+1,100)</f>
        <v>0</v>
      </c>
      <c r="AR60" t="str">
        <f ca="1">MID(Sheet1!EB60,FIND(":",Sheet1!EB60)+1,100)</f>
        <v>0</v>
      </c>
      <c r="AS60" t="str">
        <f ca="1">MID(Sheet1!EC60,FIND(":",Sheet1!EC60)+1,100)</f>
        <v>-</v>
      </c>
      <c r="AT60" t="str">
        <f ca="1">MID(Sheet1!ED60,FIND(":",Sheet1!ED60)+1,100)</f>
        <v>0</v>
      </c>
      <c r="AU60" t="str">
        <f ca="1">MID(Sheet1!EE60,FIND(":",Sheet1!EE60)+1,100)</f>
        <v>-</v>
      </c>
      <c r="AV60" t="str">
        <f ca="1">MID(Sheet1!EF60,FIND(":",Sheet1!EF60)+1,100)</f>
        <v>0</v>
      </c>
      <c r="AW60" t="str">
        <f ca="1">MID(Sheet1!EG60,FIND(":",Sheet1!EG60)+1,100)</f>
        <v>林草地</v>
      </c>
    </row>
    <row r="61" spans="1:49" x14ac:dyDescent="0.2">
      <c r="A61" t="str">
        <f>MID(Sheet1!CK61,FIND(":",Sheet1!CK61)+1,100)</f>
        <v>E252#灌丛沼泽#城规</v>
      </c>
      <c r="B61" t="str">
        <f>MID(Sheet1!CL61,FIND(":",Sheet1!CL61)+1,100)</f>
        <v>灌丛沼泽</v>
      </c>
      <c r="C61" t="str">
        <f>MID(Sheet1!CM61,FIND(":",Sheet1!CM61)+1,100)</f>
        <v/>
      </c>
      <c r="D61" t="str">
        <f>MID(Sheet1!CN61,FIND(":",Sheet1!CN61)+1,100)</f>
        <v>E252</v>
      </c>
      <c r="E61" t="str">
        <f>MID(Sheet1!CO61,FIND(":",Sheet1!CO61)+1,100)</f>
        <v>城规</v>
      </c>
      <c r="F61" t="str">
        <f>MID(Sheet1!CP61,FIND(":",Sheet1!CP61)+1,100)</f>
        <v/>
      </c>
      <c r="G61" t="str">
        <f>MID(Sheet1!CQ61,FIND(":",Sheet1!CQ61)+1,100)</f>
        <v>E25#湿地#城规</v>
      </c>
      <c r="H61" t="str">
        <f>MID(Sheet1!CR61,FIND(":",Sheet1!CR61)+1,100)</f>
        <v>E25</v>
      </c>
      <c r="I61" t="str">
        <f>MID(Sheet1!CS61,FIND(":",Sheet1!CS61)+1,100)</f>
        <v>E25#湿地#城规</v>
      </c>
      <c r="J61" t="str">
        <f>MID(Sheet1!CT61,FIND(":",Sheet1!CT61)+1,100)</f>
        <v>4</v>
      </c>
      <c r="K61" t="str">
        <f>MID(Sheet1!CU61,FIND(":",Sheet1!CU61)+1,100)</f>
        <v>3E25</v>
      </c>
      <c r="L61" t="str">
        <f ca="1">MID(Sheet1!CV61,FIND(":",Sheet1!CV61)+1,100)</f>
        <v>175,200,220</v>
      </c>
      <c r="M61" t="str">
        <f ca="1">MID(Sheet1!CW61,FIND(":",Sheet1!CW61)+1,100)</f>
        <v>面积*容积率</v>
      </c>
      <c r="N61" t="str">
        <f ca="1">MID(Sheet1!CX61,FIND(":",Sheet1!CX61)+1,100)</f>
        <v>地块建筑面积*0</v>
      </c>
      <c r="O61" t="str">
        <f ca="1">MID(Sheet1!CY61,FIND(":",Sheet1!CY61)+1,100)</f>
        <v>地块建筑面积*0</v>
      </c>
      <c r="P61" t="str">
        <f ca="1">MID(Sheet1!CZ61,FIND(":",Sheet1!CZ61)+1,100)</f>
        <v>地块建筑面积*0</v>
      </c>
      <c r="Q61" t="str">
        <f ca="1">MID(Sheet1!DA61,FIND(":",Sheet1!DA61)+1,100)</f>
        <v>地块建筑面积*0</v>
      </c>
      <c r="R61" t="str">
        <f ca="1">MID(Sheet1!DB61,FIND(":",Sheet1!DB61)+1,100)</f>
        <v>地块建筑面积*0</v>
      </c>
      <c r="S61" t="str">
        <f ca="1">MID(Sheet1!DC61,FIND(":",Sheet1!DC61)+1,100)</f>
        <v>地块建筑面积*0</v>
      </c>
      <c r="T61" t="str">
        <f ca="1">MID(Sheet1!DD61,FIND(":",Sheet1!DD61)+1,100)</f>
        <v>地块建筑面积*0</v>
      </c>
      <c r="U61" t="str">
        <f ca="1">MID(Sheet1!DE61,FIND(":",Sheet1!DE61)+1,100)</f>
        <v>面积*0</v>
      </c>
      <c r="V61" t="str">
        <f ca="1">MID(Sheet1!DF61,FIND(":",Sheet1!DF61)+1,100)</f>
        <v>面积*0</v>
      </c>
      <c r="W61" t="str">
        <f ca="1">MID(Sheet1!DG61,FIND(":",Sheet1!DG61)+1,100)</f>
        <v>-</v>
      </c>
      <c r="X61" t="str">
        <f ca="1">MID(Sheet1!DH61,FIND(":",Sheet1!DH61)+1,100)</f>
        <v>0</v>
      </c>
      <c r="Y61" t="str">
        <f ca="1">MID(Sheet1!DI61,FIND(":",Sheet1!DI61)+1,100)</f>
        <v>-</v>
      </c>
      <c r="Z61" t="str">
        <f ca="1">MID(Sheet1!DJ61,FIND(":",Sheet1!DJ61)+1,100)</f>
        <v>0</v>
      </c>
      <c r="AA61" t="str">
        <f ca="1">MID(Sheet1!DK61,FIND(":",Sheet1!DK61)+1,100)</f>
        <v>-</v>
      </c>
      <c r="AB61" t="str">
        <f ca="1">MID(Sheet1!DL61,FIND(":",Sheet1!DL61)+1,100)</f>
        <v>0</v>
      </c>
      <c r="AC61" t="str">
        <f ca="1">MID(Sheet1!DM61,FIND(":",Sheet1!DM61)+1,100)</f>
        <v>-</v>
      </c>
      <c r="AD61" t="str">
        <f ca="1">MID(Sheet1!DN61,FIND(":",Sheet1!DN61)+1,100)</f>
        <v>0</v>
      </c>
      <c r="AE61" t="str">
        <f ca="1">MID(Sheet1!DO61,FIND(":",Sheet1!DO61)+1,100)</f>
        <v>-</v>
      </c>
      <c r="AF61" t="str">
        <f ca="1">MID(Sheet1!DP61,FIND(":",Sheet1!DP61)+1,100)</f>
        <v>0</v>
      </c>
      <c r="AG61" t="str">
        <f ca="1">MID(Sheet1!DQ61,FIND(":",Sheet1!DQ61)+1,100)</f>
        <v>0</v>
      </c>
      <c r="AH61" t="str">
        <f ca="1">MID(Sheet1!DR61,FIND(":",Sheet1!DR61)+1,100)</f>
        <v>用水量*0</v>
      </c>
      <c r="AI61" t="str">
        <f ca="1">MID(Sheet1!DS61,FIND(":",Sheet1!DS61)+1,100)</f>
        <v>-</v>
      </c>
      <c r="AJ61" t="str">
        <f ca="1">MID(Sheet1!DT61,FIND(":",Sheet1!DT61)+1,100)</f>
        <v>0</v>
      </c>
      <c r="AK61" t="str">
        <f ca="1">MID(Sheet1!DU61,FIND(":",Sheet1!DU61)+1,100)</f>
        <v>0</v>
      </c>
      <c r="AL61" t="str">
        <f ca="1">MID(Sheet1!DV61,FIND(":",Sheet1!DV61)+1,100)</f>
        <v>-</v>
      </c>
      <c r="AM61" t="str">
        <f ca="1">MID(Sheet1!DW61,FIND(":",Sheet1!DW61)+1,100)</f>
        <v>0</v>
      </c>
      <c r="AN61" t="str">
        <f ca="1">MID(Sheet1!DX61,FIND(":",Sheet1!DX61)+1,100)</f>
        <v>-</v>
      </c>
      <c r="AO61" t="str">
        <f ca="1">MID(Sheet1!DY61,FIND(":",Sheet1!DY61)+1,100)</f>
        <v>0</v>
      </c>
      <c r="AP61" t="str">
        <f ca="1">MID(Sheet1!DZ61,FIND(":",Sheet1!DZ61)+1,100)</f>
        <v>-</v>
      </c>
      <c r="AQ61" t="str">
        <f ca="1">MID(Sheet1!EA61,FIND(":",Sheet1!EA61)+1,100)</f>
        <v>0</v>
      </c>
      <c r="AR61" t="str">
        <f ca="1">MID(Sheet1!EB61,FIND(":",Sheet1!EB61)+1,100)</f>
        <v>0</v>
      </c>
      <c r="AS61" t="str">
        <f ca="1">MID(Sheet1!EC61,FIND(":",Sheet1!EC61)+1,100)</f>
        <v>-</v>
      </c>
      <c r="AT61" t="str">
        <f ca="1">MID(Sheet1!ED61,FIND(":",Sheet1!ED61)+1,100)</f>
        <v>0</v>
      </c>
      <c r="AU61" t="str">
        <f ca="1">MID(Sheet1!EE61,FIND(":",Sheet1!EE61)+1,100)</f>
        <v>-</v>
      </c>
      <c r="AV61" t="str">
        <f ca="1">MID(Sheet1!EF61,FIND(":",Sheet1!EF61)+1,100)</f>
        <v>0</v>
      </c>
      <c r="AW61" t="str">
        <f ca="1">MID(Sheet1!EG61,FIND(":",Sheet1!EG61)+1,100)</f>
        <v>林草地</v>
      </c>
    </row>
    <row r="62" spans="1:49" x14ac:dyDescent="0.2">
      <c r="A62" t="str">
        <f>MID(Sheet1!CK62,FIND(":",Sheet1!CK62)+1,100)</f>
        <v>E253#沼泽草地#城规</v>
      </c>
      <c r="B62" t="str">
        <f>MID(Sheet1!CL62,FIND(":",Sheet1!CL62)+1,100)</f>
        <v>沼泽草地</v>
      </c>
      <c r="C62" t="str">
        <f>MID(Sheet1!CM62,FIND(":",Sheet1!CM62)+1,100)</f>
        <v/>
      </c>
      <c r="D62" t="str">
        <f>MID(Sheet1!CN62,FIND(":",Sheet1!CN62)+1,100)</f>
        <v>E253</v>
      </c>
      <c r="E62" t="str">
        <f>MID(Sheet1!CO62,FIND(":",Sheet1!CO62)+1,100)</f>
        <v>城规</v>
      </c>
      <c r="F62" t="str">
        <f>MID(Sheet1!CP62,FIND(":",Sheet1!CP62)+1,100)</f>
        <v/>
      </c>
      <c r="G62" t="str">
        <f>MID(Sheet1!CQ62,FIND(":",Sheet1!CQ62)+1,100)</f>
        <v>E25#湿地#城规</v>
      </c>
      <c r="H62" t="str">
        <f>MID(Sheet1!CR62,FIND(":",Sheet1!CR62)+1,100)</f>
        <v>E25</v>
      </c>
      <c r="I62" t="str">
        <f>MID(Sheet1!CS62,FIND(":",Sheet1!CS62)+1,100)</f>
        <v>E25#湿地#城规</v>
      </c>
      <c r="J62" t="str">
        <f>MID(Sheet1!CT62,FIND(":",Sheet1!CT62)+1,100)</f>
        <v>4</v>
      </c>
      <c r="K62" t="str">
        <f>MID(Sheet1!CU62,FIND(":",Sheet1!CU62)+1,100)</f>
        <v>3E25</v>
      </c>
      <c r="L62" t="str">
        <f ca="1">MID(Sheet1!CV62,FIND(":",Sheet1!CV62)+1,100)</f>
        <v>175,200,220</v>
      </c>
      <c r="M62" t="str">
        <f ca="1">MID(Sheet1!CW62,FIND(":",Sheet1!CW62)+1,100)</f>
        <v>面积*容积率</v>
      </c>
      <c r="N62" t="str">
        <f ca="1">MID(Sheet1!CX62,FIND(":",Sheet1!CX62)+1,100)</f>
        <v>地块建筑面积*0</v>
      </c>
      <c r="O62" t="str">
        <f ca="1">MID(Sheet1!CY62,FIND(":",Sheet1!CY62)+1,100)</f>
        <v>地块建筑面积*0</v>
      </c>
      <c r="P62" t="str">
        <f ca="1">MID(Sheet1!CZ62,FIND(":",Sheet1!CZ62)+1,100)</f>
        <v>地块建筑面积*0</v>
      </c>
      <c r="Q62" t="str">
        <f ca="1">MID(Sheet1!DA62,FIND(":",Sheet1!DA62)+1,100)</f>
        <v>地块建筑面积*0</v>
      </c>
      <c r="R62" t="str">
        <f ca="1">MID(Sheet1!DB62,FIND(":",Sheet1!DB62)+1,100)</f>
        <v>地块建筑面积*0</v>
      </c>
      <c r="S62" t="str">
        <f ca="1">MID(Sheet1!DC62,FIND(":",Sheet1!DC62)+1,100)</f>
        <v>地块建筑面积*0</v>
      </c>
      <c r="T62" t="str">
        <f ca="1">MID(Sheet1!DD62,FIND(":",Sheet1!DD62)+1,100)</f>
        <v>地块建筑面积*0</v>
      </c>
      <c r="U62" t="str">
        <f ca="1">MID(Sheet1!DE62,FIND(":",Sheet1!DE62)+1,100)</f>
        <v>面积*0</v>
      </c>
      <c r="V62" t="str">
        <f ca="1">MID(Sheet1!DF62,FIND(":",Sheet1!DF62)+1,100)</f>
        <v>面积*0</v>
      </c>
      <c r="W62" t="str">
        <f ca="1">MID(Sheet1!DG62,FIND(":",Sheet1!DG62)+1,100)</f>
        <v>-</v>
      </c>
      <c r="X62" t="str">
        <f ca="1">MID(Sheet1!DH62,FIND(":",Sheet1!DH62)+1,100)</f>
        <v>0</v>
      </c>
      <c r="Y62" t="str">
        <f ca="1">MID(Sheet1!DI62,FIND(":",Sheet1!DI62)+1,100)</f>
        <v>-</v>
      </c>
      <c r="Z62" t="str">
        <f ca="1">MID(Sheet1!DJ62,FIND(":",Sheet1!DJ62)+1,100)</f>
        <v>0</v>
      </c>
      <c r="AA62" t="str">
        <f ca="1">MID(Sheet1!DK62,FIND(":",Sheet1!DK62)+1,100)</f>
        <v>-</v>
      </c>
      <c r="AB62" t="str">
        <f ca="1">MID(Sheet1!DL62,FIND(":",Sheet1!DL62)+1,100)</f>
        <v>0</v>
      </c>
      <c r="AC62" t="str">
        <f ca="1">MID(Sheet1!DM62,FIND(":",Sheet1!DM62)+1,100)</f>
        <v>-</v>
      </c>
      <c r="AD62" t="str">
        <f ca="1">MID(Sheet1!DN62,FIND(":",Sheet1!DN62)+1,100)</f>
        <v>0</v>
      </c>
      <c r="AE62" t="str">
        <f ca="1">MID(Sheet1!DO62,FIND(":",Sheet1!DO62)+1,100)</f>
        <v>-</v>
      </c>
      <c r="AF62" t="str">
        <f ca="1">MID(Sheet1!DP62,FIND(":",Sheet1!DP62)+1,100)</f>
        <v>0</v>
      </c>
      <c r="AG62" t="str">
        <f ca="1">MID(Sheet1!DQ62,FIND(":",Sheet1!DQ62)+1,100)</f>
        <v>0</v>
      </c>
      <c r="AH62" t="str">
        <f ca="1">MID(Sheet1!DR62,FIND(":",Sheet1!DR62)+1,100)</f>
        <v>用水量*0</v>
      </c>
      <c r="AI62" t="str">
        <f ca="1">MID(Sheet1!DS62,FIND(":",Sheet1!DS62)+1,100)</f>
        <v>-</v>
      </c>
      <c r="AJ62" t="str">
        <f ca="1">MID(Sheet1!DT62,FIND(":",Sheet1!DT62)+1,100)</f>
        <v>0</v>
      </c>
      <c r="AK62" t="str">
        <f ca="1">MID(Sheet1!DU62,FIND(":",Sheet1!DU62)+1,100)</f>
        <v>0</v>
      </c>
      <c r="AL62" t="str">
        <f ca="1">MID(Sheet1!DV62,FIND(":",Sheet1!DV62)+1,100)</f>
        <v>-</v>
      </c>
      <c r="AM62" t="str">
        <f ca="1">MID(Sheet1!DW62,FIND(":",Sheet1!DW62)+1,100)</f>
        <v>0</v>
      </c>
      <c r="AN62" t="str">
        <f ca="1">MID(Sheet1!DX62,FIND(":",Sheet1!DX62)+1,100)</f>
        <v>-</v>
      </c>
      <c r="AO62" t="str">
        <f ca="1">MID(Sheet1!DY62,FIND(":",Sheet1!DY62)+1,100)</f>
        <v>0</v>
      </c>
      <c r="AP62" t="str">
        <f ca="1">MID(Sheet1!DZ62,FIND(":",Sheet1!DZ62)+1,100)</f>
        <v>-</v>
      </c>
      <c r="AQ62" t="str">
        <f ca="1">MID(Sheet1!EA62,FIND(":",Sheet1!EA62)+1,100)</f>
        <v>0</v>
      </c>
      <c r="AR62" t="str">
        <f ca="1">MID(Sheet1!EB62,FIND(":",Sheet1!EB62)+1,100)</f>
        <v>0</v>
      </c>
      <c r="AS62" t="str">
        <f ca="1">MID(Sheet1!EC62,FIND(":",Sheet1!EC62)+1,100)</f>
        <v>-</v>
      </c>
      <c r="AT62" t="str">
        <f ca="1">MID(Sheet1!ED62,FIND(":",Sheet1!ED62)+1,100)</f>
        <v>0</v>
      </c>
      <c r="AU62" t="str">
        <f ca="1">MID(Sheet1!EE62,FIND(":",Sheet1!EE62)+1,100)</f>
        <v>-</v>
      </c>
      <c r="AV62" t="str">
        <f ca="1">MID(Sheet1!EF62,FIND(":",Sheet1!EF62)+1,100)</f>
        <v>0</v>
      </c>
      <c r="AW62" t="str">
        <f ca="1">MID(Sheet1!EG62,FIND(":",Sheet1!EG62)+1,100)</f>
        <v>林草地</v>
      </c>
    </row>
    <row r="63" spans="1:49" x14ac:dyDescent="0.2">
      <c r="A63" t="str">
        <f>MID(Sheet1!CK63,FIND(":",Sheet1!CK63)+1,100)</f>
        <v>E254#其他沼泽地#城规</v>
      </c>
      <c r="B63" t="str">
        <f>MID(Sheet1!CL63,FIND(":",Sheet1!CL63)+1,100)</f>
        <v>其他沼泽地</v>
      </c>
      <c r="C63" t="str">
        <f>MID(Sheet1!CM63,FIND(":",Sheet1!CM63)+1,100)</f>
        <v/>
      </c>
      <c r="D63" t="str">
        <f>MID(Sheet1!CN63,FIND(":",Sheet1!CN63)+1,100)</f>
        <v>E254</v>
      </c>
      <c r="E63" t="str">
        <f>MID(Sheet1!CO63,FIND(":",Sheet1!CO63)+1,100)</f>
        <v>城规</v>
      </c>
      <c r="F63" t="str">
        <f>MID(Sheet1!CP63,FIND(":",Sheet1!CP63)+1,100)</f>
        <v/>
      </c>
      <c r="G63" t="str">
        <f>MID(Sheet1!CQ63,FIND(":",Sheet1!CQ63)+1,100)</f>
        <v>E25#湿地#城规</v>
      </c>
      <c r="H63" t="str">
        <f>MID(Sheet1!CR63,FIND(":",Sheet1!CR63)+1,100)</f>
        <v>E25</v>
      </c>
      <c r="I63" t="str">
        <f>MID(Sheet1!CS63,FIND(":",Sheet1!CS63)+1,100)</f>
        <v>E25#湿地#城规</v>
      </c>
      <c r="J63" t="str">
        <f>MID(Sheet1!CT63,FIND(":",Sheet1!CT63)+1,100)</f>
        <v>4</v>
      </c>
      <c r="K63" t="str">
        <f>MID(Sheet1!CU63,FIND(":",Sheet1!CU63)+1,100)</f>
        <v>3E25</v>
      </c>
      <c r="L63" t="str">
        <f ca="1">MID(Sheet1!CV63,FIND(":",Sheet1!CV63)+1,100)</f>
        <v>175,200,220</v>
      </c>
      <c r="M63" t="str">
        <f ca="1">MID(Sheet1!CW63,FIND(":",Sheet1!CW63)+1,100)</f>
        <v>面积*容积率</v>
      </c>
      <c r="N63" t="str">
        <f ca="1">MID(Sheet1!CX63,FIND(":",Sheet1!CX63)+1,100)</f>
        <v>地块建筑面积*0</v>
      </c>
      <c r="O63" t="str">
        <f ca="1">MID(Sheet1!CY63,FIND(":",Sheet1!CY63)+1,100)</f>
        <v>地块建筑面积*0</v>
      </c>
      <c r="P63" t="str">
        <f ca="1">MID(Sheet1!CZ63,FIND(":",Sheet1!CZ63)+1,100)</f>
        <v>地块建筑面积*0</v>
      </c>
      <c r="Q63" t="str">
        <f ca="1">MID(Sheet1!DA63,FIND(":",Sheet1!DA63)+1,100)</f>
        <v>地块建筑面积*0</v>
      </c>
      <c r="R63" t="str">
        <f ca="1">MID(Sheet1!DB63,FIND(":",Sheet1!DB63)+1,100)</f>
        <v>地块建筑面积*0</v>
      </c>
      <c r="S63" t="str">
        <f ca="1">MID(Sheet1!DC63,FIND(":",Sheet1!DC63)+1,100)</f>
        <v>地块建筑面积*0</v>
      </c>
      <c r="T63" t="str">
        <f ca="1">MID(Sheet1!DD63,FIND(":",Sheet1!DD63)+1,100)</f>
        <v>地块建筑面积*0</v>
      </c>
      <c r="U63" t="str">
        <f ca="1">MID(Sheet1!DE63,FIND(":",Sheet1!DE63)+1,100)</f>
        <v>面积*0</v>
      </c>
      <c r="V63" t="str">
        <f ca="1">MID(Sheet1!DF63,FIND(":",Sheet1!DF63)+1,100)</f>
        <v>面积*0</v>
      </c>
      <c r="W63" t="str">
        <f ca="1">MID(Sheet1!DG63,FIND(":",Sheet1!DG63)+1,100)</f>
        <v>-</v>
      </c>
      <c r="X63" t="str">
        <f ca="1">MID(Sheet1!DH63,FIND(":",Sheet1!DH63)+1,100)</f>
        <v>0</v>
      </c>
      <c r="Y63" t="str">
        <f ca="1">MID(Sheet1!DI63,FIND(":",Sheet1!DI63)+1,100)</f>
        <v>-</v>
      </c>
      <c r="Z63" t="str">
        <f ca="1">MID(Sheet1!DJ63,FIND(":",Sheet1!DJ63)+1,100)</f>
        <v>0</v>
      </c>
      <c r="AA63" t="str">
        <f ca="1">MID(Sheet1!DK63,FIND(":",Sheet1!DK63)+1,100)</f>
        <v>-</v>
      </c>
      <c r="AB63" t="str">
        <f ca="1">MID(Sheet1!DL63,FIND(":",Sheet1!DL63)+1,100)</f>
        <v>0</v>
      </c>
      <c r="AC63" t="str">
        <f ca="1">MID(Sheet1!DM63,FIND(":",Sheet1!DM63)+1,100)</f>
        <v>-</v>
      </c>
      <c r="AD63" t="str">
        <f ca="1">MID(Sheet1!DN63,FIND(":",Sheet1!DN63)+1,100)</f>
        <v>0</v>
      </c>
      <c r="AE63" t="str">
        <f ca="1">MID(Sheet1!DO63,FIND(":",Sheet1!DO63)+1,100)</f>
        <v>-</v>
      </c>
      <c r="AF63" t="str">
        <f ca="1">MID(Sheet1!DP63,FIND(":",Sheet1!DP63)+1,100)</f>
        <v>0</v>
      </c>
      <c r="AG63" t="str">
        <f ca="1">MID(Sheet1!DQ63,FIND(":",Sheet1!DQ63)+1,100)</f>
        <v>0</v>
      </c>
      <c r="AH63" t="str">
        <f ca="1">MID(Sheet1!DR63,FIND(":",Sheet1!DR63)+1,100)</f>
        <v>用水量*0</v>
      </c>
      <c r="AI63" t="str">
        <f ca="1">MID(Sheet1!DS63,FIND(":",Sheet1!DS63)+1,100)</f>
        <v>-</v>
      </c>
      <c r="AJ63" t="str">
        <f ca="1">MID(Sheet1!DT63,FIND(":",Sheet1!DT63)+1,100)</f>
        <v>0</v>
      </c>
      <c r="AK63" t="str">
        <f ca="1">MID(Sheet1!DU63,FIND(":",Sheet1!DU63)+1,100)</f>
        <v>0</v>
      </c>
      <c r="AL63" t="str">
        <f ca="1">MID(Sheet1!DV63,FIND(":",Sheet1!DV63)+1,100)</f>
        <v>-</v>
      </c>
      <c r="AM63" t="str">
        <f ca="1">MID(Sheet1!DW63,FIND(":",Sheet1!DW63)+1,100)</f>
        <v>0</v>
      </c>
      <c r="AN63" t="str">
        <f ca="1">MID(Sheet1!DX63,FIND(":",Sheet1!DX63)+1,100)</f>
        <v>-</v>
      </c>
      <c r="AO63" t="str">
        <f ca="1">MID(Sheet1!DY63,FIND(":",Sheet1!DY63)+1,100)</f>
        <v>0</v>
      </c>
      <c r="AP63" t="str">
        <f ca="1">MID(Sheet1!DZ63,FIND(":",Sheet1!DZ63)+1,100)</f>
        <v>-</v>
      </c>
      <c r="AQ63" t="str">
        <f ca="1">MID(Sheet1!EA63,FIND(":",Sheet1!EA63)+1,100)</f>
        <v>0</v>
      </c>
      <c r="AR63" t="str">
        <f ca="1">MID(Sheet1!EB63,FIND(":",Sheet1!EB63)+1,100)</f>
        <v>0</v>
      </c>
      <c r="AS63" t="str">
        <f ca="1">MID(Sheet1!EC63,FIND(":",Sheet1!EC63)+1,100)</f>
        <v>-</v>
      </c>
      <c r="AT63" t="str">
        <f ca="1">MID(Sheet1!ED63,FIND(":",Sheet1!ED63)+1,100)</f>
        <v>0</v>
      </c>
      <c r="AU63" t="str">
        <f ca="1">MID(Sheet1!EE63,FIND(":",Sheet1!EE63)+1,100)</f>
        <v>-</v>
      </c>
      <c r="AV63" t="str">
        <f ca="1">MID(Sheet1!EF63,FIND(":",Sheet1!EF63)+1,100)</f>
        <v>0</v>
      </c>
      <c r="AW63" t="str">
        <f ca="1">MID(Sheet1!EG63,FIND(":",Sheet1!EG63)+1,100)</f>
        <v>林草地</v>
      </c>
    </row>
    <row r="64" spans="1:49" x14ac:dyDescent="0.2">
      <c r="A64" t="str">
        <f>MID(Sheet1!CK64,FIND(":",Sheet1!CK64)+1,100)</f>
        <v>E255#沿海滩涂#城规</v>
      </c>
      <c r="B64" t="str">
        <f>MID(Sheet1!CL64,FIND(":",Sheet1!CL64)+1,100)</f>
        <v>沿海滩涂</v>
      </c>
      <c r="C64" t="str">
        <f>MID(Sheet1!CM64,FIND(":",Sheet1!CM64)+1,100)</f>
        <v/>
      </c>
      <c r="D64" t="str">
        <f>MID(Sheet1!CN64,FIND(":",Sheet1!CN64)+1,100)</f>
        <v>E255</v>
      </c>
      <c r="E64" t="str">
        <f>MID(Sheet1!CO64,FIND(":",Sheet1!CO64)+1,100)</f>
        <v>城规</v>
      </c>
      <c r="F64" t="str">
        <f>MID(Sheet1!CP64,FIND(":",Sheet1!CP64)+1,100)</f>
        <v/>
      </c>
      <c r="G64" t="str">
        <f>MID(Sheet1!CQ64,FIND(":",Sheet1!CQ64)+1,100)</f>
        <v>E25#湿地#城规</v>
      </c>
      <c r="H64" t="str">
        <f>MID(Sheet1!CR64,FIND(":",Sheet1!CR64)+1,100)</f>
        <v>E25</v>
      </c>
      <c r="I64" t="str">
        <f>MID(Sheet1!CS64,FIND(":",Sheet1!CS64)+1,100)</f>
        <v>E25#湿地#城规</v>
      </c>
      <c r="J64" t="str">
        <f>MID(Sheet1!CT64,FIND(":",Sheet1!CT64)+1,100)</f>
        <v>4</v>
      </c>
      <c r="K64" t="str">
        <f>MID(Sheet1!CU64,FIND(":",Sheet1!CU64)+1,100)</f>
        <v>3E25</v>
      </c>
      <c r="L64" t="str">
        <f ca="1">MID(Sheet1!CV64,FIND(":",Sheet1!CV64)+1,100)</f>
        <v>175,200,220</v>
      </c>
      <c r="M64" t="str">
        <f ca="1">MID(Sheet1!CW64,FIND(":",Sheet1!CW64)+1,100)</f>
        <v>面积*容积率</v>
      </c>
      <c r="N64" t="str">
        <f ca="1">MID(Sheet1!CX64,FIND(":",Sheet1!CX64)+1,100)</f>
        <v>地块建筑面积*0</v>
      </c>
      <c r="O64" t="str">
        <f ca="1">MID(Sheet1!CY64,FIND(":",Sheet1!CY64)+1,100)</f>
        <v>地块建筑面积*0</v>
      </c>
      <c r="P64" t="str">
        <f ca="1">MID(Sheet1!CZ64,FIND(":",Sheet1!CZ64)+1,100)</f>
        <v>地块建筑面积*0</v>
      </c>
      <c r="Q64" t="str">
        <f ca="1">MID(Sheet1!DA64,FIND(":",Sheet1!DA64)+1,100)</f>
        <v>地块建筑面积*0</v>
      </c>
      <c r="R64" t="str">
        <f ca="1">MID(Sheet1!DB64,FIND(":",Sheet1!DB64)+1,100)</f>
        <v>地块建筑面积*0</v>
      </c>
      <c r="S64" t="str">
        <f ca="1">MID(Sheet1!DC64,FIND(":",Sheet1!DC64)+1,100)</f>
        <v>地块建筑面积*0</v>
      </c>
      <c r="T64" t="str">
        <f ca="1">MID(Sheet1!DD64,FIND(":",Sheet1!DD64)+1,100)</f>
        <v>地块建筑面积*0</v>
      </c>
      <c r="U64" t="str">
        <f ca="1">MID(Sheet1!DE64,FIND(":",Sheet1!DE64)+1,100)</f>
        <v>面积*0</v>
      </c>
      <c r="V64" t="str">
        <f ca="1">MID(Sheet1!DF64,FIND(":",Sheet1!DF64)+1,100)</f>
        <v>面积*0</v>
      </c>
      <c r="W64" t="str">
        <f ca="1">MID(Sheet1!DG64,FIND(":",Sheet1!DG64)+1,100)</f>
        <v>-</v>
      </c>
      <c r="X64" t="str">
        <f ca="1">MID(Sheet1!DH64,FIND(":",Sheet1!DH64)+1,100)</f>
        <v>0</v>
      </c>
      <c r="Y64" t="str">
        <f ca="1">MID(Sheet1!DI64,FIND(":",Sheet1!DI64)+1,100)</f>
        <v>-</v>
      </c>
      <c r="Z64" t="str">
        <f ca="1">MID(Sheet1!DJ64,FIND(":",Sheet1!DJ64)+1,100)</f>
        <v>0</v>
      </c>
      <c r="AA64" t="str">
        <f ca="1">MID(Sheet1!DK64,FIND(":",Sheet1!DK64)+1,100)</f>
        <v>-</v>
      </c>
      <c r="AB64" t="str">
        <f ca="1">MID(Sheet1!DL64,FIND(":",Sheet1!DL64)+1,100)</f>
        <v>0</v>
      </c>
      <c r="AC64" t="str">
        <f ca="1">MID(Sheet1!DM64,FIND(":",Sheet1!DM64)+1,100)</f>
        <v>-</v>
      </c>
      <c r="AD64" t="str">
        <f ca="1">MID(Sheet1!DN64,FIND(":",Sheet1!DN64)+1,100)</f>
        <v>0</v>
      </c>
      <c r="AE64" t="str">
        <f ca="1">MID(Sheet1!DO64,FIND(":",Sheet1!DO64)+1,100)</f>
        <v>-</v>
      </c>
      <c r="AF64" t="str">
        <f ca="1">MID(Sheet1!DP64,FIND(":",Sheet1!DP64)+1,100)</f>
        <v>0</v>
      </c>
      <c r="AG64" t="str">
        <f ca="1">MID(Sheet1!DQ64,FIND(":",Sheet1!DQ64)+1,100)</f>
        <v>0</v>
      </c>
      <c r="AH64" t="str">
        <f ca="1">MID(Sheet1!DR64,FIND(":",Sheet1!DR64)+1,100)</f>
        <v>用水量*0</v>
      </c>
      <c r="AI64" t="str">
        <f ca="1">MID(Sheet1!DS64,FIND(":",Sheet1!DS64)+1,100)</f>
        <v>-</v>
      </c>
      <c r="AJ64" t="str">
        <f ca="1">MID(Sheet1!DT64,FIND(":",Sheet1!DT64)+1,100)</f>
        <v>0</v>
      </c>
      <c r="AK64" t="str">
        <f ca="1">MID(Sheet1!DU64,FIND(":",Sheet1!DU64)+1,100)</f>
        <v>0</v>
      </c>
      <c r="AL64" t="str">
        <f ca="1">MID(Sheet1!DV64,FIND(":",Sheet1!DV64)+1,100)</f>
        <v>-</v>
      </c>
      <c r="AM64" t="str">
        <f ca="1">MID(Sheet1!DW64,FIND(":",Sheet1!DW64)+1,100)</f>
        <v>0</v>
      </c>
      <c r="AN64" t="str">
        <f ca="1">MID(Sheet1!DX64,FIND(":",Sheet1!DX64)+1,100)</f>
        <v>-</v>
      </c>
      <c r="AO64" t="str">
        <f ca="1">MID(Sheet1!DY64,FIND(":",Sheet1!DY64)+1,100)</f>
        <v>0</v>
      </c>
      <c r="AP64" t="str">
        <f ca="1">MID(Sheet1!DZ64,FIND(":",Sheet1!DZ64)+1,100)</f>
        <v>-</v>
      </c>
      <c r="AQ64" t="str">
        <f ca="1">MID(Sheet1!EA64,FIND(":",Sheet1!EA64)+1,100)</f>
        <v>0</v>
      </c>
      <c r="AR64" t="str">
        <f ca="1">MID(Sheet1!EB64,FIND(":",Sheet1!EB64)+1,100)</f>
        <v>0</v>
      </c>
      <c r="AS64" t="str">
        <f ca="1">MID(Sheet1!EC64,FIND(":",Sheet1!EC64)+1,100)</f>
        <v>-</v>
      </c>
      <c r="AT64" t="str">
        <f ca="1">MID(Sheet1!ED64,FIND(":",Sheet1!ED64)+1,100)</f>
        <v>0</v>
      </c>
      <c r="AU64" t="str">
        <f ca="1">MID(Sheet1!EE64,FIND(":",Sheet1!EE64)+1,100)</f>
        <v>-</v>
      </c>
      <c r="AV64" t="str">
        <f ca="1">MID(Sheet1!EF64,FIND(":",Sheet1!EF64)+1,100)</f>
        <v>0</v>
      </c>
      <c r="AW64" t="str">
        <f ca="1">MID(Sheet1!EG64,FIND(":",Sheet1!EG64)+1,100)</f>
        <v>林草地</v>
      </c>
    </row>
    <row r="65" spans="1:49" x14ac:dyDescent="0.2">
      <c r="A65" t="str">
        <f>MID(Sheet1!CK65,FIND(":",Sheet1!CK65)+1,100)</f>
        <v>E256#内陆滩涂#城规</v>
      </c>
      <c r="B65" t="str">
        <f>MID(Sheet1!CL65,FIND(":",Sheet1!CL65)+1,100)</f>
        <v>内陆滩涂</v>
      </c>
      <c r="C65" t="str">
        <f>MID(Sheet1!CM65,FIND(":",Sheet1!CM65)+1,100)</f>
        <v/>
      </c>
      <c r="D65" t="str">
        <f>MID(Sheet1!CN65,FIND(":",Sheet1!CN65)+1,100)</f>
        <v>E256</v>
      </c>
      <c r="E65" t="str">
        <f>MID(Sheet1!CO65,FIND(":",Sheet1!CO65)+1,100)</f>
        <v>城规</v>
      </c>
      <c r="F65" t="str">
        <f>MID(Sheet1!CP65,FIND(":",Sheet1!CP65)+1,100)</f>
        <v/>
      </c>
      <c r="G65" t="str">
        <f>MID(Sheet1!CQ65,FIND(":",Sheet1!CQ65)+1,100)</f>
        <v>E25#湿地#城规</v>
      </c>
      <c r="H65" t="str">
        <f>MID(Sheet1!CR65,FIND(":",Sheet1!CR65)+1,100)</f>
        <v>E25</v>
      </c>
      <c r="I65" t="str">
        <f>MID(Sheet1!CS65,FIND(":",Sheet1!CS65)+1,100)</f>
        <v>E25#湿地#城规</v>
      </c>
      <c r="J65" t="str">
        <f>MID(Sheet1!CT65,FIND(":",Sheet1!CT65)+1,100)</f>
        <v>4</v>
      </c>
      <c r="K65" t="str">
        <f>MID(Sheet1!CU65,FIND(":",Sheet1!CU65)+1,100)</f>
        <v>3E25</v>
      </c>
      <c r="L65" t="str">
        <f ca="1">MID(Sheet1!CV65,FIND(":",Sheet1!CV65)+1,100)</f>
        <v>175,200,220</v>
      </c>
      <c r="M65" t="str">
        <f ca="1">MID(Sheet1!CW65,FIND(":",Sheet1!CW65)+1,100)</f>
        <v>面积*容积率</v>
      </c>
      <c r="N65" t="str">
        <f ca="1">MID(Sheet1!CX65,FIND(":",Sheet1!CX65)+1,100)</f>
        <v>地块建筑面积*0</v>
      </c>
      <c r="O65" t="str">
        <f ca="1">MID(Sheet1!CY65,FIND(":",Sheet1!CY65)+1,100)</f>
        <v>地块建筑面积*0</v>
      </c>
      <c r="P65" t="str">
        <f ca="1">MID(Sheet1!CZ65,FIND(":",Sheet1!CZ65)+1,100)</f>
        <v>地块建筑面积*0</v>
      </c>
      <c r="Q65" t="str">
        <f ca="1">MID(Sheet1!DA65,FIND(":",Sheet1!DA65)+1,100)</f>
        <v>地块建筑面积*0</v>
      </c>
      <c r="R65" t="str">
        <f ca="1">MID(Sheet1!DB65,FIND(":",Sheet1!DB65)+1,100)</f>
        <v>地块建筑面积*0</v>
      </c>
      <c r="S65" t="str">
        <f ca="1">MID(Sheet1!DC65,FIND(":",Sheet1!DC65)+1,100)</f>
        <v>地块建筑面积*0</v>
      </c>
      <c r="T65" t="str">
        <f ca="1">MID(Sheet1!DD65,FIND(":",Sheet1!DD65)+1,100)</f>
        <v>地块建筑面积*0</v>
      </c>
      <c r="U65" t="str">
        <f ca="1">MID(Sheet1!DE65,FIND(":",Sheet1!DE65)+1,100)</f>
        <v>面积*0</v>
      </c>
      <c r="V65" t="str">
        <f ca="1">MID(Sheet1!DF65,FIND(":",Sheet1!DF65)+1,100)</f>
        <v>面积*0</v>
      </c>
      <c r="W65" t="str">
        <f ca="1">MID(Sheet1!DG65,FIND(":",Sheet1!DG65)+1,100)</f>
        <v>-</v>
      </c>
      <c r="X65" t="str">
        <f ca="1">MID(Sheet1!DH65,FIND(":",Sheet1!DH65)+1,100)</f>
        <v>0</v>
      </c>
      <c r="Y65" t="str">
        <f ca="1">MID(Sheet1!DI65,FIND(":",Sheet1!DI65)+1,100)</f>
        <v>-</v>
      </c>
      <c r="Z65" t="str">
        <f ca="1">MID(Sheet1!DJ65,FIND(":",Sheet1!DJ65)+1,100)</f>
        <v>0</v>
      </c>
      <c r="AA65" t="str">
        <f ca="1">MID(Sheet1!DK65,FIND(":",Sheet1!DK65)+1,100)</f>
        <v>-</v>
      </c>
      <c r="AB65" t="str">
        <f ca="1">MID(Sheet1!DL65,FIND(":",Sheet1!DL65)+1,100)</f>
        <v>0</v>
      </c>
      <c r="AC65" t="str">
        <f ca="1">MID(Sheet1!DM65,FIND(":",Sheet1!DM65)+1,100)</f>
        <v>-</v>
      </c>
      <c r="AD65" t="str">
        <f ca="1">MID(Sheet1!DN65,FIND(":",Sheet1!DN65)+1,100)</f>
        <v>0</v>
      </c>
      <c r="AE65" t="str">
        <f ca="1">MID(Sheet1!DO65,FIND(":",Sheet1!DO65)+1,100)</f>
        <v>-</v>
      </c>
      <c r="AF65" t="str">
        <f ca="1">MID(Sheet1!DP65,FIND(":",Sheet1!DP65)+1,100)</f>
        <v>0</v>
      </c>
      <c r="AG65" t="str">
        <f ca="1">MID(Sheet1!DQ65,FIND(":",Sheet1!DQ65)+1,100)</f>
        <v>0</v>
      </c>
      <c r="AH65" t="str">
        <f ca="1">MID(Sheet1!DR65,FIND(":",Sheet1!DR65)+1,100)</f>
        <v>用水量*0</v>
      </c>
      <c r="AI65" t="str">
        <f ca="1">MID(Sheet1!DS65,FIND(":",Sheet1!DS65)+1,100)</f>
        <v>-</v>
      </c>
      <c r="AJ65" t="str">
        <f ca="1">MID(Sheet1!DT65,FIND(":",Sheet1!DT65)+1,100)</f>
        <v>0</v>
      </c>
      <c r="AK65" t="str">
        <f ca="1">MID(Sheet1!DU65,FIND(":",Sheet1!DU65)+1,100)</f>
        <v>0</v>
      </c>
      <c r="AL65" t="str">
        <f ca="1">MID(Sheet1!DV65,FIND(":",Sheet1!DV65)+1,100)</f>
        <v>-</v>
      </c>
      <c r="AM65" t="str">
        <f ca="1">MID(Sheet1!DW65,FIND(":",Sheet1!DW65)+1,100)</f>
        <v>0</v>
      </c>
      <c r="AN65" t="str">
        <f ca="1">MID(Sheet1!DX65,FIND(":",Sheet1!DX65)+1,100)</f>
        <v>-</v>
      </c>
      <c r="AO65" t="str">
        <f ca="1">MID(Sheet1!DY65,FIND(":",Sheet1!DY65)+1,100)</f>
        <v>0</v>
      </c>
      <c r="AP65" t="str">
        <f ca="1">MID(Sheet1!DZ65,FIND(":",Sheet1!DZ65)+1,100)</f>
        <v>-</v>
      </c>
      <c r="AQ65" t="str">
        <f ca="1">MID(Sheet1!EA65,FIND(":",Sheet1!EA65)+1,100)</f>
        <v>0</v>
      </c>
      <c r="AR65" t="str">
        <f ca="1">MID(Sheet1!EB65,FIND(":",Sheet1!EB65)+1,100)</f>
        <v>0</v>
      </c>
      <c r="AS65" t="str">
        <f ca="1">MID(Sheet1!EC65,FIND(":",Sheet1!EC65)+1,100)</f>
        <v>-</v>
      </c>
      <c r="AT65" t="str">
        <f ca="1">MID(Sheet1!ED65,FIND(":",Sheet1!ED65)+1,100)</f>
        <v>0</v>
      </c>
      <c r="AU65" t="str">
        <f ca="1">MID(Sheet1!EE65,FIND(":",Sheet1!EE65)+1,100)</f>
        <v>-</v>
      </c>
      <c r="AV65" t="str">
        <f ca="1">MID(Sheet1!EF65,FIND(":",Sheet1!EF65)+1,100)</f>
        <v>0</v>
      </c>
      <c r="AW65" t="str">
        <f ca="1">MID(Sheet1!EG65,FIND(":",Sheet1!EG65)+1,100)</f>
        <v>林草地</v>
      </c>
    </row>
    <row r="66" spans="1:49" x14ac:dyDescent="0.2">
      <c r="A66" t="str">
        <f>MID(Sheet1!CK66,FIND(":",Sheet1!CK66)+1,100)</f>
        <v>E257#红树林地#城规</v>
      </c>
      <c r="B66" t="str">
        <f>MID(Sheet1!CL66,FIND(":",Sheet1!CL66)+1,100)</f>
        <v>红树林地</v>
      </c>
      <c r="C66" t="str">
        <f>MID(Sheet1!CM66,FIND(":",Sheet1!CM66)+1,100)</f>
        <v/>
      </c>
      <c r="D66" t="str">
        <f>MID(Sheet1!CN66,FIND(":",Sheet1!CN66)+1,100)</f>
        <v>E257</v>
      </c>
      <c r="E66" t="str">
        <f>MID(Sheet1!CO66,FIND(":",Sheet1!CO66)+1,100)</f>
        <v>城规</v>
      </c>
      <c r="F66" t="str">
        <f>MID(Sheet1!CP66,FIND(":",Sheet1!CP66)+1,100)</f>
        <v/>
      </c>
      <c r="G66" t="str">
        <f>MID(Sheet1!CQ66,FIND(":",Sheet1!CQ66)+1,100)</f>
        <v>E25#湿地#城规</v>
      </c>
      <c r="H66" t="str">
        <f>MID(Sheet1!CR66,FIND(":",Sheet1!CR66)+1,100)</f>
        <v>E25</v>
      </c>
      <c r="I66" t="str">
        <f>MID(Sheet1!CS66,FIND(":",Sheet1!CS66)+1,100)</f>
        <v>E25#湿地#城规</v>
      </c>
      <c r="J66" t="str">
        <f>MID(Sheet1!CT66,FIND(":",Sheet1!CT66)+1,100)</f>
        <v>4</v>
      </c>
      <c r="K66" t="str">
        <f>MID(Sheet1!CU66,FIND(":",Sheet1!CU66)+1,100)</f>
        <v>3E25</v>
      </c>
      <c r="L66" t="str">
        <f ca="1">MID(Sheet1!CV66,FIND(":",Sheet1!CV66)+1,100)</f>
        <v>175,200,220</v>
      </c>
      <c r="M66" t="str">
        <f ca="1">MID(Sheet1!CW66,FIND(":",Sheet1!CW66)+1,100)</f>
        <v>面积*容积率</v>
      </c>
      <c r="N66" t="str">
        <f ca="1">MID(Sheet1!CX66,FIND(":",Sheet1!CX66)+1,100)</f>
        <v>地块建筑面积*0</v>
      </c>
      <c r="O66" t="str">
        <f ca="1">MID(Sheet1!CY66,FIND(":",Sheet1!CY66)+1,100)</f>
        <v>地块建筑面积*0</v>
      </c>
      <c r="P66" t="str">
        <f ca="1">MID(Sheet1!CZ66,FIND(":",Sheet1!CZ66)+1,100)</f>
        <v>地块建筑面积*0</v>
      </c>
      <c r="Q66" t="str">
        <f ca="1">MID(Sheet1!DA66,FIND(":",Sheet1!DA66)+1,100)</f>
        <v>地块建筑面积*0</v>
      </c>
      <c r="R66" t="str">
        <f ca="1">MID(Sheet1!DB66,FIND(":",Sheet1!DB66)+1,100)</f>
        <v>地块建筑面积*0</v>
      </c>
      <c r="S66" t="str">
        <f ca="1">MID(Sheet1!DC66,FIND(":",Sheet1!DC66)+1,100)</f>
        <v>地块建筑面积*0</v>
      </c>
      <c r="T66" t="str">
        <f ca="1">MID(Sheet1!DD66,FIND(":",Sheet1!DD66)+1,100)</f>
        <v>地块建筑面积*0</v>
      </c>
      <c r="U66" t="str">
        <f ca="1">MID(Sheet1!DE66,FIND(":",Sheet1!DE66)+1,100)</f>
        <v>面积*0</v>
      </c>
      <c r="V66" t="str">
        <f ca="1">MID(Sheet1!DF66,FIND(":",Sheet1!DF66)+1,100)</f>
        <v>面积*0</v>
      </c>
      <c r="W66" t="str">
        <f ca="1">MID(Sheet1!DG66,FIND(":",Sheet1!DG66)+1,100)</f>
        <v>-</v>
      </c>
      <c r="X66" t="str">
        <f ca="1">MID(Sheet1!DH66,FIND(":",Sheet1!DH66)+1,100)</f>
        <v>0</v>
      </c>
      <c r="Y66" t="str">
        <f ca="1">MID(Sheet1!DI66,FIND(":",Sheet1!DI66)+1,100)</f>
        <v>-</v>
      </c>
      <c r="Z66" t="str">
        <f ca="1">MID(Sheet1!DJ66,FIND(":",Sheet1!DJ66)+1,100)</f>
        <v>0</v>
      </c>
      <c r="AA66" t="str">
        <f ca="1">MID(Sheet1!DK66,FIND(":",Sheet1!DK66)+1,100)</f>
        <v>-</v>
      </c>
      <c r="AB66" t="str">
        <f ca="1">MID(Sheet1!DL66,FIND(":",Sheet1!DL66)+1,100)</f>
        <v>0</v>
      </c>
      <c r="AC66" t="str">
        <f ca="1">MID(Sheet1!DM66,FIND(":",Sheet1!DM66)+1,100)</f>
        <v>-</v>
      </c>
      <c r="AD66" t="str">
        <f ca="1">MID(Sheet1!DN66,FIND(":",Sheet1!DN66)+1,100)</f>
        <v>0</v>
      </c>
      <c r="AE66" t="str">
        <f ca="1">MID(Sheet1!DO66,FIND(":",Sheet1!DO66)+1,100)</f>
        <v>-</v>
      </c>
      <c r="AF66" t="str">
        <f ca="1">MID(Sheet1!DP66,FIND(":",Sheet1!DP66)+1,100)</f>
        <v>0</v>
      </c>
      <c r="AG66" t="str">
        <f ca="1">MID(Sheet1!DQ66,FIND(":",Sheet1!DQ66)+1,100)</f>
        <v>0</v>
      </c>
      <c r="AH66" t="str">
        <f ca="1">MID(Sheet1!DR66,FIND(":",Sheet1!DR66)+1,100)</f>
        <v>用水量*0</v>
      </c>
      <c r="AI66" t="str">
        <f ca="1">MID(Sheet1!DS66,FIND(":",Sheet1!DS66)+1,100)</f>
        <v>-</v>
      </c>
      <c r="AJ66" t="str">
        <f ca="1">MID(Sheet1!DT66,FIND(":",Sheet1!DT66)+1,100)</f>
        <v>0</v>
      </c>
      <c r="AK66" t="str">
        <f ca="1">MID(Sheet1!DU66,FIND(":",Sheet1!DU66)+1,100)</f>
        <v>0</v>
      </c>
      <c r="AL66" t="str">
        <f ca="1">MID(Sheet1!DV66,FIND(":",Sheet1!DV66)+1,100)</f>
        <v>-</v>
      </c>
      <c r="AM66" t="str">
        <f ca="1">MID(Sheet1!DW66,FIND(":",Sheet1!DW66)+1,100)</f>
        <v>0</v>
      </c>
      <c r="AN66" t="str">
        <f ca="1">MID(Sheet1!DX66,FIND(":",Sheet1!DX66)+1,100)</f>
        <v>-</v>
      </c>
      <c r="AO66" t="str">
        <f ca="1">MID(Sheet1!DY66,FIND(":",Sheet1!DY66)+1,100)</f>
        <v>0</v>
      </c>
      <c r="AP66" t="str">
        <f ca="1">MID(Sheet1!DZ66,FIND(":",Sheet1!DZ66)+1,100)</f>
        <v>-</v>
      </c>
      <c r="AQ66" t="str">
        <f ca="1">MID(Sheet1!EA66,FIND(":",Sheet1!EA66)+1,100)</f>
        <v>0</v>
      </c>
      <c r="AR66" t="str">
        <f ca="1">MID(Sheet1!EB66,FIND(":",Sheet1!EB66)+1,100)</f>
        <v>0</v>
      </c>
      <c r="AS66" t="str">
        <f ca="1">MID(Sheet1!EC66,FIND(":",Sheet1!EC66)+1,100)</f>
        <v>-</v>
      </c>
      <c r="AT66" t="str">
        <f ca="1">MID(Sheet1!ED66,FIND(":",Sheet1!ED66)+1,100)</f>
        <v>0</v>
      </c>
      <c r="AU66" t="str">
        <f ca="1">MID(Sheet1!EE66,FIND(":",Sheet1!EE66)+1,100)</f>
        <v>-</v>
      </c>
      <c r="AV66" t="str">
        <f ca="1">MID(Sheet1!EF66,FIND(":",Sheet1!EF66)+1,100)</f>
        <v>0</v>
      </c>
      <c r="AW66" t="str">
        <f ca="1">MID(Sheet1!EG66,FIND(":",Sheet1!EG66)+1,100)</f>
        <v>林草地</v>
      </c>
    </row>
    <row r="67" spans="1:49" x14ac:dyDescent="0.2">
      <c r="A67" t="str">
        <f>MID(Sheet1!CK67,FIND(":",Sheet1!CK67)+1,100)</f>
        <v>E26#设施农用地#城规</v>
      </c>
      <c r="B67" t="str">
        <f>MID(Sheet1!CL67,FIND(":",Sheet1!CL67)+1,100)</f>
        <v>设施农用地</v>
      </c>
      <c r="C67" t="str">
        <f>MID(Sheet1!CM67,FIND(":",Sheet1!CM67)+1,100)</f>
        <v/>
      </c>
      <c r="D67" t="str">
        <f>MID(Sheet1!CN67,FIND(":",Sheet1!CN67)+1,100)</f>
        <v>E26</v>
      </c>
      <c r="E67" t="str">
        <f>MID(Sheet1!CO67,FIND(":",Sheet1!CO67)+1,100)</f>
        <v>城规</v>
      </c>
      <c r="F67" t="str">
        <f>MID(Sheet1!CP67,FIND(":",Sheet1!CP67)+1,100)</f>
        <v>F</v>
      </c>
      <c r="G67" t="str">
        <f>MID(Sheet1!CQ67,FIND(":",Sheet1!CQ67)+1,100)</f>
        <v>E2#农林用地#城规</v>
      </c>
      <c r="H67" t="str">
        <f>MID(Sheet1!CR67,FIND(":",Sheet1!CR67)+1,100)</f>
        <v>E2</v>
      </c>
      <c r="I67" t="str">
        <f>MID(Sheet1!CS67,FIND(":",Sheet1!CS67)+1,100)</f>
        <v>E2#农林用地#城规</v>
      </c>
      <c r="J67" t="str">
        <f>MID(Sheet1!CT67,FIND(":",Sheet1!CT67)+1,100)</f>
        <v>3</v>
      </c>
      <c r="K67" t="str">
        <f>MID(Sheet1!CU67,FIND(":",Sheet1!CU67)+1,100)</f>
        <v>2E2</v>
      </c>
      <c r="L67" t="str">
        <f ca="1">MID(Sheet1!CV67,FIND(":",Sheet1!CV67)+1,100)</f>
        <v>216,215,159</v>
      </c>
      <c r="M67" t="str">
        <f ca="1">MID(Sheet1!CW67,FIND(":",Sheet1!CW67)+1,100)</f>
        <v>面积*容积率</v>
      </c>
      <c r="N67" t="str">
        <f ca="1">MID(Sheet1!CX67,FIND(":",Sheet1!CX67)+1,100)</f>
        <v>地块建筑面积*0</v>
      </c>
      <c r="O67" t="str">
        <f ca="1">MID(Sheet1!CY67,FIND(":",Sheet1!CY67)+1,100)</f>
        <v>地块建筑面积*0</v>
      </c>
      <c r="P67" t="str">
        <f ca="1">MID(Sheet1!CZ67,FIND(":",Sheet1!CZ67)+1,100)</f>
        <v>地块建筑面积*0</v>
      </c>
      <c r="Q67" t="str">
        <f ca="1">MID(Sheet1!DA67,FIND(":",Sheet1!DA67)+1,100)</f>
        <v>地块建筑面积*0</v>
      </c>
      <c r="R67" t="str">
        <f ca="1">MID(Sheet1!DB67,FIND(":",Sheet1!DB67)+1,100)</f>
        <v>地块建筑面积*0</v>
      </c>
      <c r="S67" t="str">
        <f ca="1">MID(Sheet1!DC67,FIND(":",Sheet1!DC67)+1,100)</f>
        <v>地块建筑面积*0</v>
      </c>
      <c r="T67" t="str">
        <f ca="1">MID(Sheet1!DD67,FIND(":",Sheet1!DD67)+1,100)</f>
        <v>地块建筑面积*0</v>
      </c>
      <c r="U67" t="str">
        <f ca="1">MID(Sheet1!DE67,FIND(":",Sheet1!DE67)+1,100)</f>
        <v>面积*0</v>
      </c>
      <c r="V67" t="str">
        <f ca="1">MID(Sheet1!DF67,FIND(":",Sheet1!DF67)+1,100)</f>
        <v>面积*0</v>
      </c>
      <c r="W67" t="str">
        <f ca="1">MID(Sheet1!DG67,FIND(":",Sheet1!DG67)+1,100)</f>
        <v>-</v>
      </c>
      <c r="X67" t="str">
        <f ca="1">MID(Sheet1!DH67,FIND(":",Sheet1!DH67)+1,100)</f>
        <v>0</v>
      </c>
      <c r="Y67" t="str">
        <f ca="1">MID(Sheet1!DI67,FIND(":",Sheet1!DI67)+1,100)</f>
        <v>-</v>
      </c>
      <c r="Z67" t="str">
        <f ca="1">MID(Sheet1!DJ67,FIND(":",Sheet1!DJ67)+1,100)</f>
        <v>0</v>
      </c>
      <c r="AA67" t="str">
        <f ca="1">MID(Sheet1!DK67,FIND(":",Sheet1!DK67)+1,100)</f>
        <v>-</v>
      </c>
      <c r="AB67" t="str">
        <f ca="1">MID(Sheet1!DL67,FIND(":",Sheet1!DL67)+1,100)</f>
        <v>0</v>
      </c>
      <c r="AC67" t="str">
        <f ca="1">MID(Sheet1!DM67,FIND(":",Sheet1!DM67)+1,100)</f>
        <v>-</v>
      </c>
      <c r="AD67" t="str">
        <f ca="1">MID(Sheet1!DN67,FIND(":",Sheet1!DN67)+1,100)</f>
        <v>0</v>
      </c>
      <c r="AE67" t="str">
        <f ca="1">MID(Sheet1!DO67,FIND(":",Sheet1!DO67)+1,100)</f>
        <v>-</v>
      </c>
      <c r="AF67" t="str">
        <f ca="1">MID(Sheet1!DP67,FIND(":",Sheet1!DP67)+1,100)</f>
        <v>0</v>
      </c>
      <c r="AG67" t="str">
        <f ca="1">MID(Sheet1!DQ67,FIND(":",Sheet1!DQ67)+1,100)</f>
        <v>0</v>
      </c>
      <c r="AH67" t="str">
        <f ca="1">MID(Sheet1!DR67,FIND(":",Sheet1!DR67)+1,100)</f>
        <v>用水量*0</v>
      </c>
      <c r="AI67" t="str">
        <f ca="1">MID(Sheet1!DS67,FIND(":",Sheet1!DS67)+1,100)</f>
        <v>-</v>
      </c>
      <c r="AJ67" t="str">
        <f ca="1">MID(Sheet1!DT67,FIND(":",Sheet1!DT67)+1,100)</f>
        <v>0</v>
      </c>
      <c r="AK67" t="str">
        <f ca="1">MID(Sheet1!DU67,FIND(":",Sheet1!DU67)+1,100)</f>
        <v>0</v>
      </c>
      <c r="AL67" t="str">
        <f ca="1">MID(Sheet1!DV67,FIND(":",Sheet1!DV67)+1,100)</f>
        <v>-</v>
      </c>
      <c r="AM67" t="str">
        <f ca="1">MID(Sheet1!DW67,FIND(":",Sheet1!DW67)+1,100)</f>
        <v>0</v>
      </c>
      <c r="AN67" t="str">
        <f ca="1">MID(Sheet1!DX67,FIND(":",Sheet1!DX67)+1,100)</f>
        <v>-</v>
      </c>
      <c r="AO67" t="str">
        <f ca="1">MID(Sheet1!DY67,FIND(":",Sheet1!DY67)+1,100)</f>
        <v>0</v>
      </c>
      <c r="AP67" t="str">
        <f ca="1">MID(Sheet1!DZ67,FIND(":",Sheet1!DZ67)+1,100)</f>
        <v>-</v>
      </c>
      <c r="AQ67" t="str">
        <f ca="1">MID(Sheet1!EA67,FIND(":",Sheet1!EA67)+1,100)</f>
        <v>0</v>
      </c>
      <c r="AR67" t="str">
        <f ca="1">MID(Sheet1!EB67,FIND(":",Sheet1!EB67)+1,100)</f>
        <v>0</v>
      </c>
      <c r="AS67" t="str">
        <f ca="1">MID(Sheet1!EC67,FIND(":",Sheet1!EC67)+1,100)</f>
        <v>-</v>
      </c>
      <c r="AT67" t="str">
        <f ca="1">MID(Sheet1!ED67,FIND(":",Sheet1!ED67)+1,100)</f>
        <v>0</v>
      </c>
      <c r="AU67" t="str">
        <f ca="1">MID(Sheet1!EE67,FIND(":",Sheet1!EE67)+1,100)</f>
        <v>-</v>
      </c>
      <c r="AV67" t="str">
        <f ca="1">MID(Sheet1!EF67,FIND(":",Sheet1!EF67)+1,100)</f>
        <v>0</v>
      </c>
      <c r="AW67" t="str">
        <f ca="1">MID(Sheet1!EG67,FIND(":",Sheet1!EG67)+1,100)</f>
        <v>农业设施建设用地</v>
      </c>
    </row>
    <row r="68" spans="1:49" x14ac:dyDescent="0.2">
      <c r="A68" t="str">
        <f>MID(Sheet1!CK68,FIND(":",Sheet1!CK68)+1,100)</f>
        <v>E261#种植设施建设用地#城规</v>
      </c>
      <c r="B68" t="str">
        <f>MID(Sheet1!CL68,FIND(":",Sheet1!CL68)+1,100)</f>
        <v>种植设施建设用地</v>
      </c>
      <c r="C68" t="str">
        <f>MID(Sheet1!CM68,FIND(":",Sheet1!CM68)+1,100)</f>
        <v/>
      </c>
      <c r="D68" t="str">
        <f>MID(Sheet1!CN68,FIND(":",Sheet1!CN68)+1,100)</f>
        <v>E261</v>
      </c>
      <c r="E68" t="str">
        <f>MID(Sheet1!CO68,FIND(":",Sheet1!CO68)+1,100)</f>
        <v>城规</v>
      </c>
      <c r="F68" t="str">
        <f>MID(Sheet1!CP68,FIND(":",Sheet1!CP68)+1,100)</f>
        <v>F1</v>
      </c>
      <c r="G68" t="str">
        <f>MID(Sheet1!CQ68,FIND(":",Sheet1!CQ68)+1,100)</f>
        <v>E26#设施农用地#城规</v>
      </c>
      <c r="H68" t="str">
        <f>MID(Sheet1!CR68,FIND(":",Sheet1!CR68)+1,100)</f>
        <v>E26</v>
      </c>
      <c r="I68" t="str">
        <f>MID(Sheet1!CS68,FIND(":",Sheet1!CS68)+1,100)</f>
        <v>E26#设施农用地#城规</v>
      </c>
      <c r="J68" t="str">
        <f>MID(Sheet1!CT68,FIND(":",Sheet1!CT68)+1,100)</f>
        <v>4</v>
      </c>
      <c r="K68" t="str">
        <f>MID(Sheet1!CU68,FIND(":",Sheet1!CU68)+1,100)</f>
        <v>3E26</v>
      </c>
      <c r="L68" t="str">
        <f ca="1">MID(Sheet1!CV68,FIND(":",Sheet1!CV68)+1,100)</f>
        <v>216,215,159</v>
      </c>
      <c r="M68" t="str">
        <f ca="1">MID(Sheet1!CW68,FIND(":",Sheet1!CW68)+1,100)</f>
        <v>面积*容积率</v>
      </c>
      <c r="N68" t="str">
        <f ca="1">MID(Sheet1!CX68,FIND(":",Sheet1!CX68)+1,100)</f>
        <v>地块建筑面积*0</v>
      </c>
      <c r="O68" t="str">
        <f ca="1">MID(Sheet1!CY68,FIND(":",Sheet1!CY68)+1,100)</f>
        <v>地块建筑面积*0</v>
      </c>
      <c r="P68" t="str">
        <f ca="1">MID(Sheet1!CZ68,FIND(":",Sheet1!CZ68)+1,100)</f>
        <v>地块建筑面积*0</v>
      </c>
      <c r="Q68" t="str">
        <f ca="1">MID(Sheet1!DA68,FIND(":",Sheet1!DA68)+1,100)</f>
        <v>地块建筑面积*0</v>
      </c>
      <c r="R68" t="str">
        <f ca="1">MID(Sheet1!DB68,FIND(":",Sheet1!DB68)+1,100)</f>
        <v>地块建筑面积*0</v>
      </c>
      <c r="S68" t="str">
        <f ca="1">MID(Sheet1!DC68,FIND(":",Sheet1!DC68)+1,100)</f>
        <v>地块建筑面积*0</v>
      </c>
      <c r="T68" t="str">
        <f ca="1">MID(Sheet1!DD68,FIND(":",Sheet1!DD68)+1,100)</f>
        <v>地块建筑面积*0</v>
      </c>
      <c r="U68" t="str">
        <f ca="1">MID(Sheet1!DE68,FIND(":",Sheet1!DE68)+1,100)</f>
        <v>面积*0</v>
      </c>
      <c r="V68" t="str">
        <f ca="1">MID(Sheet1!DF68,FIND(":",Sheet1!DF68)+1,100)</f>
        <v>面积*0</v>
      </c>
      <c r="W68" t="str">
        <f ca="1">MID(Sheet1!DG68,FIND(":",Sheet1!DG68)+1,100)</f>
        <v>-</v>
      </c>
      <c r="X68" t="str">
        <f ca="1">MID(Sheet1!DH68,FIND(":",Sheet1!DH68)+1,100)</f>
        <v>0</v>
      </c>
      <c r="Y68" t="str">
        <f ca="1">MID(Sheet1!DI68,FIND(":",Sheet1!DI68)+1,100)</f>
        <v>-</v>
      </c>
      <c r="Z68" t="str">
        <f ca="1">MID(Sheet1!DJ68,FIND(":",Sheet1!DJ68)+1,100)</f>
        <v>0</v>
      </c>
      <c r="AA68" t="str">
        <f ca="1">MID(Sheet1!DK68,FIND(":",Sheet1!DK68)+1,100)</f>
        <v>-</v>
      </c>
      <c r="AB68" t="str">
        <f ca="1">MID(Sheet1!DL68,FIND(":",Sheet1!DL68)+1,100)</f>
        <v>0</v>
      </c>
      <c r="AC68" t="str">
        <f ca="1">MID(Sheet1!DM68,FIND(":",Sheet1!DM68)+1,100)</f>
        <v>-</v>
      </c>
      <c r="AD68" t="str">
        <f ca="1">MID(Sheet1!DN68,FIND(":",Sheet1!DN68)+1,100)</f>
        <v>0</v>
      </c>
      <c r="AE68" t="str">
        <f ca="1">MID(Sheet1!DO68,FIND(":",Sheet1!DO68)+1,100)</f>
        <v>-</v>
      </c>
      <c r="AF68" t="str">
        <f ca="1">MID(Sheet1!DP68,FIND(":",Sheet1!DP68)+1,100)</f>
        <v>0</v>
      </c>
      <c r="AG68" t="str">
        <f ca="1">MID(Sheet1!DQ68,FIND(":",Sheet1!DQ68)+1,100)</f>
        <v>0</v>
      </c>
      <c r="AH68" t="str">
        <f ca="1">MID(Sheet1!DR68,FIND(":",Sheet1!DR68)+1,100)</f>
        <v>用水量*0</v>
      </c>
      <c r="AI68" t="str">
        <f ca="1">MID(Sheet1!DS68,FIND(":",Sheet1!DS68)+1,100)</f>
        <v>-</v>
      </c>
      <c r="AJ68" t="str">
        <f ca="1">MID(Sheet1!DT68,FIND(":",Sheet1!DT68)+1,100)</f>
        <v>0</v>
      </c>
      <c r="AK68" t="str">
        <f ca="1">MID(Sheet1!DU68,FIND(":",Sheet1!DU68)+1,100)</f>
        <v>0</v>
      </c>
      <c r="AL68" t="str">
        <f ca="1">MID(Sheet1!DV68,FIND(":",Sheet1!DV68)+1,100)</f>
        <v>-</v>
      </c>
      <c r="AM68" t="str">
        <f ca="1">MID(Sheet1!DW68,FIND(":",Sheet1!DW68)+1,100)</f>
        <v>0</v>
      </c>
      <c r="AN68" t="str">
        <f ca="1">MID(Sheet1!DX68,FIND(":",Sheet1!DX68)+1,100)</f>
        <v>-</v>
      </c>
      <c r="AO68" t="str">
        <f ca="1">MID(Sheet1!DY68,FIND(":",Sheet1!DY68)+1,100)</f>
        <v>0</v>
      </c>
      <c r="AP68" t="str">
        <f ca="1">MID(Sheet1!DZ68,FIND(":",Sheet1!DZ68)+1,100)</f>
        <v>-</v>
      </c>
      <c r="AQ68" t="str">
        <f ca="1">MID(Sheet1!EA68,FIND(":",Sheet1!EA68)+1,100)</f>
        <v>0</v>
      </c>
      <c r="AR68" t="str">
        <f ca="1">MID(Sheet1!EB68,FIND(":",Sheet1!EB68)+1,100)</f>
        <v>0</v>
      </c>
      <c r="AS68" t="str">
        <f ca="1">MID(Sheet1!EC68,FIND(":",Sheet1!EC68)+1,100)</f>
        <v>-</v>
      </c>
      <c r="AT68" t="str">
        <f ca="1">MID(Sheet1!ED68,FIND(":",Sheet1!ED68)+1,100)</f>
        <v>0</v>
      </c>
      <c r="AU68" t="str">
        <f ca="1">MID(Sheet1!EE68,FIND(":",Sheet1!EE68)+1,100)</f>
        <v>-</v>
      </c>
      <c r="AV68" t="str">
        <f ca="1">MID(Sheet1!EF68,FIND(":",Sheet1!EF68)+1,100)</f>
        <v>0</v>
      </c>
      <c r="AW68" t="str">
        <f ca="1">MID(Sheet1!EG68,FIND(":",Sheet1!EG68)+1,100)</f>
        <v>农业设施建设用地</v>
      </c>
    </row>
    <row r="69" spans="1:49" x14ac:dyDescent="0.2">
      <c r="A69" t="str">
        <f>MID(Sheet1!CK69,FIND(":",Sheet1!CK69)+1,100)</f>
        <v>E262#畜禽养殖设施建设用地#城规</v>
      </c>
      <c r="B69" t="str">
        <f>MID(Sheet1!CL69,FIND(":",Sheet1!CL69)+1,100)</f>
        <v>畜禽养殖设施建设用地</v>
      </c>
      <c r="C69" t="str">
        <f>MID(Sheet1!CM69,FIND(":",Sheet1!CM69)+1,100)</f>
        <v/>
      </c>
      <c r="D69" t="str">
        <f>MID(Sheet1!CN69,FIND(":",Sheet1!CN69)+1,100)</f>
        <v>E262</v>
      </c>
      <c r="E69" t="str">
        <f>MID(Sheet1!CO69,FIND(":",Sheet1!CO69)+1,100)</f>
        <v>城规</v>
      </c>
      <c r="F69" t="str">
        <f>MID(Sheet1!CP69,FIND(":",Sheet1!CP69)+1,100)</f>
        <v>F2</v>
      </c>
      <c r="G69" t="str">
        <f>MID(Sheet1!CQ69,FIND(":",Sheet1!CQ69)+1,100)</f>
        <v>E26#设施农用地#城规</v>
      </c>
      <c r="H69" t="str">
        <f>MID(Sheet1!CR69,FIND(":",Sheet1!CR69)+1,100)</f>
        <v>E26</v>
      </c>
      <c r="I69" t="str">
        <f>MID(Sheet1!CS69,FIND(":",Sheet1!CS69)+1,100)</f>
        <v>E26#设施农用地#城规</v>
      </c>
      <c r="J69" t="str">
        <f>MID(Sheet1!CT69,FIND(":",Sheet1!CT69)+1,100)</f>
        <v>4</v>
      </c>
      <c r="K69" t="str">
        <f>MID(Sheet1!CU69,FIND(":",Sheet1!CU69)+1,100)</f>
        <v>3E26</v>
      </c>
      <c r="L69" t="str">
        <f ca="1">MID(Sheet1!CV69,FIND(":",Sheet1!CV69)+1,100)</f>
        <v>216,215,159</v>
      </c>
      <c r="M69" t="str">
        <f ca="1">MID(Sheet1!CW69,FIND(":",Sheet1!CW69)+1,100)</f>
        <v>面积*容积率</v>
      </c>
      <c r="N69" t="str">
        <f ca="1">MID(Sheet1!CX69,FIND(":",Sheet1!CX69)+1,100)</f>
        <v>地块建筑面积*0</v>
      </c>
      <c r="O69" t="str">
        <f ca="1">MID(Sheet1!CY69,FIND(":",Sheet1!CY69)+1,100)</f>
        <v>地块建筑面积*0</v>
      </c>
      <c r="P69" t="str">
        <f ca="1">MID(Sheet1!CZ69,FIND(":",Sheet1!CZ69)+1,100)</f>
        <v>地块建筑面积*0</v>
      </c>
      <c r="Q69" t="str">
        <f ca="1">MID(Sheet1!DA69,FIND(":",Sheet1!DA69)+1,100)</f>
        <v>地块建筑面积*0</v>
      </c>
      <c r="R69" t="str">
        <f ca="1">MID(Sheet1!DB69,FIND(":",Sheet1!DB69)+1,100)</f>
        <v>地块建筑面积*0</v>
      </c>
      <c r="S69" t="str">
        <f ca="1">MID(Sheet1!DC69,FIND(":",Sheet1!DC69)+1,100)</f>
        <v>地块建筑面积*0</v>
      </c>
      <c r="T69" t="str">
        <f ca="1">MID(Sheet1!DD69,FIND(":",Sheet1!DD69)+1,100)</f>
        <v>地块建筑面积*0</v>
      </c>
      <c r="U69" t="str">
        <f ca="1">MID(Sheet1!DE69,FIND(":",Sheet1!DE69)+1,100)</f>
        <v>面积*0</v>
      </c>
      <c r="V69" t="str">
        <f ca="1">MID(Sheet1!DF69,FIND(":",Sheet1!DF69)+1,100)</f>
        <v>面积*0</v>
      </c>
      <c r="W69" t="str">
        <f ca="1">MID(Sheet1!DG69,FIND(":",Sheet1!DG69)+1,100)</f>
        <v>-</v>
      </c>
      <c r="X69" t="str">
        <f ca="1">MID(Sheet1!DH69,FIND(":",Sheet1!DH69)+1,100)</f>
        <v>0</v>
      </c>
      <c r="Y69" t="str">
        <f ca="1">MID(Sheet1!DI69,FIND(":",Sheet1!DI69)+1,100)</f>
        <v>-</v>
      </c>
      <c r="Z69" t="str">
        <f ca="1">MID(Sheet1!DJ69,FIND(":",Sheet1!DJ69)+1,100)</f>
        <v>0</v>
      </c>
      <c r="AA69" t="str">
        <f ca="1">MID(Sheet1!DK69,FIND(":",Sheet1!DK69)+1,100)</f>
        <v>-</v>
      </c>
      <c r="AB69" t="str">
        <f ca="1">MID(Sheet1!DL69,FIND(":",Sheet1!DL69)+1,100)</f>
        <v>0</v>
      </c>
      <c r="AC69" t="str">
        <f ca="1">MID(Sheet1!DM69,FIND(":",Sheet1!DM69)+1,100)</f>
        <v>-</v>
      </c>
      <c r="AD69" t="str">
        <f ca="1">MID(Sheet1!DN69,FIND(":",Sheet1!DN69)+1,100)</f>
        <v>0</v>
      </c>
      <c r="AE69" t="str">
        <f ca="1">MID(Sheet1!DO69,FIND(":",Sheet1!DO69)+1,100)</f>
        <v>-</v>
      </c>
      <c r="AF69" t="str">
        <f ca="1">MID(Sheet1!DP69,FIND(":",Sheet1!DP69)+1,100)</f>
        <v>0</v>
      </c>
      <c r="AG69" t="str">
        <f ca="1">MID(Sheet1!DQ69,FIND(":",Sheet1!DQ69)+1,100)</f>
        <v>0</v>
      </c>
      <c r="AH69" t="str">
        <f ca="1">MID(Sheet1!DR69,FIND(":",Sheet1!DR69)+1,100)</f>
        <v>用水量*0</v>
      </c>
      <c r="AI69" t="str">
        <f ca="1">MID(Sheet1!DS69,FIND(":",Sheet1!DS69)+1,100)</f>
        <v>-</v>
      </c>
      <c r="AJ69" t="str">
        <f ca="1">MID(Sheet1!DT69,FIND(":",Sheet1!DT69)+1,100)</f>
        <v>0</v>
      </c>
      <c r="AK69" t="str">
        <f ca="1">MID(Sheet1!DU69,FIND(":",Sheet1!DU69)+1,100)</f>
        <v>0</v>
      </c>
      <c r="AL69" t="str">
        <f ca="1">MID(Sheet1!DV69,FIND(":",Sheet1!DV69)+1,100)</f>
        <v>-</v>
      </c>
      <c r="AM69" t="str">
        <f ca="1">MID(Sheet1!DW69,FIND(":",Sheet1!DW69)+1,100)</f>
        <v>0</v>
      </c>
      <c r="AN69" t="str">
        <f ca="1">MID(Sheet1!DX69,FIND(":",Sheet1!DX69)+1,100)</f>
        <v>-</v>
      </c>
      <c r="AO69" t="str">
        <f ca="1">MID(Sheet1!DY69,FIND(":",Sheet1!DY69)+1,100)</f>
        <v>0</v>
      </c>
      <c r="AP69" t="str">
        <f ca="1">MID(Sheet1!DZ69,FIND(":",Sheet1!DZ69)+1,100)</f>
        <v>-</v>
      </c>
      <c r="AQ69" t="str">
        <f ca="1">MID(Sheet1!EA69,FIND(":",Sheet1!EA69)+1,100)</f>
        <v>0</v>
      </c>
      <c r="AR69" t="str">
        <f ca="1">MID(Sheet1!EB69,FIND(":",Sheet1!EB69)+1,100)</f>
        <v>0</v>
      </c>
      <c r="AS69" t="str">
        <f ca="1">MID(Sheet1!EC69,FIND(":",Sheet1!EC69)+1,100)</f>
        <v>-</v>
      </c>
      <c r="AT69" t="str">
        <f ca="1">MID(Sheet1!ED69,FIND(":",Sheet1!ED69)+1,100)</f>
        <v>0</v>
      </c>
      <c r="AU69" t="str">
        <f ca="1">MID(Sheet1!EE69,FIND(":",Sheet1!EE69)+1,100)</f>
        <v>-</v>
      </c>
      <c r="AV69" t="str">
        <f ca="1">MID(Sheet1!EF69,FIND(":",Sheet1!EF69)+1,100)</f>
        <v>0</v>
      </c>
      <c r="AW69" t="str">
        <f ca="1">MID(Sheet1!EG69,FIND(":",Sheet1!EG69)+1,100)</f>
        <v>农业设施建设用地</v>
      </c>
    </row>
    <row r="70" spans="1:49" x14ac:dyDescent="0.2">
      <c r="A70" t="str">
        <f>MID(Sheet1!CK70,FIND(":",Sheet1!CK70)+1,100)</f>
        <v>E263#水产养殖设施建设用地#城规</v>
      </c>
      <c r="B70" t="str">
        <f>MID(Sheet1!CL70,FIND(":",Sheet1!CL70)+1,100)</f>
        <v>水产养殖设施建设用地</v>
      </c>
      <c r="C70" t="str">
        <f>MID(Sheet1!CM70,FIND(":",Sheet1!CM70)+1,100)</f>
        <v/>
      </c>
      <c r="D70" t="str">
        <f>MID(Sheet1!CN70,FIND(":",Sheet1!CN70)+1,100)</f>
        <v>E263</v>
      </c>
      <c r="E70" t="str">
        <f>MID(Sheet1!CO70,FIND(":",Sheet1!CO70)+1,100)</f>
        <v>城规</v>
      </c>
      <c r="F70" t="str">
        <f>MID(Sheet1!CP70,FIND(":",Sheet1!CP70)+1,100)</f>
        <v>F3</v>
      </c>
      <c r="G70" t="str">
        <f>MID(Sheet1!CQ70,FIND(":",Sheet1!CQ70)+1,100)</f>
        <v>E26#设施农用地#城规</v>
      </c>
      <c r="H70" t="str">
        <f>MID(Sheet1!CR70,FIND(":",Sheet1!CR70)+1,100)</f>
        <v>E26</v>
      </c>
      <c r="I70" t="str">
        <f>MID(Sheet1!CS70,FIND(":",Sheet1!CS70)+1,100)</f>
        <v>E26#设施农用地#城规</v>
      </c>
      <c r="J70" t="str">
        <f>MID(Sheet1!CT70,FIND(":",Sheet1!CT70)+1,100)</f>
        <v>4</v>
      </c>
      <c r="K70" t="str">
        <f>MID(Sheet1!CU70,FIND(":",Sheet1!CU70)+1,100)</f>
        <v>3E26</v>
      </c>
      <c r="L70" t="str">
        <f ca="1">MID(Sheet1!CV70,FIND(":",Sheet1!CV70)+1,100)</f>
        <v>216,215,159</v>
      </c>
      <c r="M70" t="str">
        <f ca="1">MID(Sheet1!CW70,FIND(":",Sheet1!CW70)+1,100)</f>
        <v>面积*容积率</v>
      </c>
      <c r="N70" t="str">
        <f ca="1">MID(Sheet1!CX70,FIND(":",Sheet1!CX70)+1,100)</f>
        <v>地块建筑面积*0</v>
      </c>
      <c r="O70" t="str">
        <f ca="1">MID(Sheet1!CY70,FIND(":",Sheet1!CY70)+1,100)</f>
        <v>地块建筑面积*0</v>
      </c>
      <c r="P70" t="str">
        <f ca="1">MID(Sheet1!CZ70,FIND(":",Sheet1!CZ70)+1,100)</f>
        <v>地块建筑面积*0</v>
      </c>
      <c r="Q70" t="str">
        <f ca="1">MID(Sheet1!DA70,FIND(":",Sheet1!DA70)+1,100)</f>
        <v>地块建筑面积*0</v>
      </c>
      <c r="R70" t="str">
        <f ca="1">MID(Sheet1!DB70,FIND(":",Sheet1!DB70)+1,100)</f>
        <v>地块建筑面积*0</v>
      </c>
      <c r="S70" t="str">
        <f ca="1">MID(Sheet1!DC70,FIND(":",Sheet1!DC70)+1,100)</f>
        <v>地块建筑面积*0</v>
      </c>
      <c r="T70" t="str">
        <f ca="1">MID(Sheet1!DD70,FIND(":",Sheet1!DD70)+1,100)</f>
        <v>地块建筑面积*0</v>
      </c>
      <c r="U70" t="str">
        <f ca="1">MID(Sheet1!DE70,FIND(":",Sheet1!DE70)+1,100)</f>
        <v>面积*0</v>
      </c>
      <c r="V70" t="str">
        <f ca="1">MID(Sheet1!DF70,FIND(":",Sheet1!DF70)+1,100)</f>
        <v>面积*0</v>
      </c>
      <c r="W70" t="str">
        <f ca="1">MID(Sheet1!DG70,FIND(":",Sheet1!DG70)+1,100)</f>
        <v>-</v>
      </c>
      <c r="X70" t="str">
        <f ca="1">MID(Sheet1!DH70,FIND(":",Sheet1!DH70)+1,100)</f>
        <v>0</v>
      </c>
      <c r="Y70" t="str">
        <f ca="1">MID(Sheet1!DI70,FIND(":",Sheet1!DI70)+1,100)</f>
        <v>-</v>
      </c>
      <c r="Z70" t="str">
        <f ca="1">MID(Sheet1!DJ70,FIND(":",Sheet1!DJ70)+1,100)</f>
        <v>0</v>
      </c>
      <c r="AA70" t="str">
        <f ca="1">MID(Sheet1!DK70,FIND(":",Sheet1!DK70)+1,100)</f>
        <v>-</v>
      </c>
      <c r="AB70" t="str">
        <f ca="1">MID(Sheet1!DL70,FIND(":",Sheet1!DL70)+1,100)</f>
        <v>0</v>
      </c>
      <c r="AC70" t="str">
        <f ca="1">MID(Sheet1!DM70,FIND(":",Sheet1!DM70)+1,100)</f>
        <v>-</v>
      </c>
      <c r="AD70" t="str">
        <f ca="1">MID(Sheet1!DN70,FIND(":",Sheet1!DN70)+1,100)</f>
        <v>0</v>
      </c>
      <c r="AE70" t="str">
        <f ca="1">MID(Sheet1!DO70,FIND(":",Sheet1!DO70)+1,100)</f>
        <v>-</v>
      </c>
      <c r="AF70" t="str">
        <f ca="1">MID(Sheet1!DP70,FIND(":",Sheet1!DP70)+1,100)</f>
        <v>0</v>
      </c>
      <c r="AG70" t="str">
        <f ca="1">MID(Sheet1!DQ70,FIND(":",Sheet1!DQ70)+1,100)</f>
        <v>0</v>
      </c>
      <c r="AH70" t="str">
        <f ca="1">MID(Sheet1!DR70,FIND(":",Sheet1!DR70)+1,100)</f>
        <v>用水量*0</v>
      </c>
      <c r="AI70" t="str">
        <f ca="1">MID(Sheet1!DS70,FIND(":",Sheet1!DS70)+1,100)</f>
        <v>-</v>
      </c>
      <c r="AJ70" t="str">
        <f ca="1">MID(Sheet1!DT70,FIND(":",Sheet1!DT70)+1,100)</f>
        <v>0</v>
      </c>
      <c r="AK70" t="str">
        <f ca="1">MID(Sheet1!DU70,FIND(":",Sheet1!DU70)+1,100)</f>
        <v>0</v>
      </c>
      <c r="AL70" t="str">
        <f ca="1">MID(Sheet1!DV70,FIND(":",Sheet1!DV70)+1,100)</f>
        <v>-</v>
      </c>
      <c r="AM70" t="str">
        <f ca="1">MID(Sheet1!DW70,FIND(":",Sheet1!DW70)+1,100)</f>
        <v>0</v>
      </c>
      <c r="AN70" t="str">
        <f ca="1">MID(Sheet1!DX70,FIND(":",Sheet1!DX70)+1,100)</f>
        <v>-</v>
      </c>
      <c r="AO70" t="str">
        <f ca="1">MID(Sheet1!DY70,FIND(":",Sheet1!DY70)+1,100)</f>
        <v>0</v>
      </c>
      <c r="AP70" t="str">
        <f ca="1">MID(Sheet1!DZ70,FIND(":",Sheet1!DZ70)+1,100)</f>
        <v>-</v>
      </c>
      <c r="AQ70" t="str">
        <f ca="1">MID(Sheet1!EA70,FIND(":",Sheet1!EA70)+1,100)</f>
        <v>0</v>
      </c>
      <c r="AR70" t="str">
        <f ca="1">MID(Sheet1!EB70,FIND(":",Sheet1!EB70)+1,100)</f>
        <v>0</v>
      </c>
      <c r="AS70" t="str">
        <f ca="1">MID(Sheet1!EC70,FIND(":",Sheet1!EC70)+1,100)</f>
        <v>-</v>
      </c>
      <c r="AT70" t="str">
        <f ca="1">MID(Sheet1!ED70,FIND(":",Sheet1!ED70)+1,100)</f>
        <v>0</v>
      </c>
      <c r="AU70" t="str">
        <f ca="1">MID(Sheet1!EE70,FIND(":",Sheet1!EE70)+1,100)</f>
        <v>-</v>
      </c>
      <c r="AV70" t="str">
        <f ca="1">MID(Sheet1!EF70,FIND(":",Sheet1!EF70)+1,100)</f>
        <v>0</v>
      </c>
      <c r="AW70" t="str">
        <f ca="1">MID(Sheet1!EG70,FIND(":",Sheet1!EG70)+1,100)</f>
        <v>农业设施建设用地</v>
      </c>
    </row>
    <row r="71" spans="1:49" x14ac:dyDescent="0.2">
      <c r="A71" t="str">
        <f>MID(Sheet1!CK71,FIND(":",Sheet1!CK71)+1,100)</f>
        <v>E29#其他农用地#城规</v>
      </c>
      <c r="B71" t="str">
        <f>MID(Sheet1!CL71,FIND(":",Sheet1!CL71)+1,100)</f>
        <v>其他农用地</v>
      </c>
      <c r="C71" t="str">
        <f>MID(Sheet1!CM71,FIND(":",Sheet1!CM71)+1,100)</f>
        <v/>
      </c>
      <c r="D71" t="str">
        <f>MID(Sheet1!CN71,FIND(":",Sheet1!CN71)+1,100)</f>
        <v>E29</v>
      </c>
      <c r="E71" t="str">
        <f>MID(Sheet1!CO71,FIND(":",Sheet1!CO71)+1,100)</f>
        <v>城规</v>
      </c>
      <c r="F71" t="str">
        <f>MID(Sheet1!CP71,FIND(":",Sheet1!CP71)+1,100)</f>
        <v/>
      </c>
      <c r="G71" t="str">
        <f>MID(Sheet1!CQ71,FIND(":",Sheet1!CQ71)+1,100)</f>
        <v>E2#农林用地#城规</v>
      </c>
      <c r="H71" t="str">
        <f>MID(Sheet1!CR71,FIND(":",Sheet1!CR71)+1,100)</f>
        <v>E2</v>
      </c>
      <c r="I71" t="str">
        <f>MID(Sheet1!CS71,FIND(":",Sheet1!CS71)+1,100)</f>
        <v>E2#农林用地#城规</v>
      </c>
      <c r="J71" t="str">
        <f>MID(Sheet1!CT71,FIND(":",Sheet1!CT71)+1,100)</f>
        <v>3</v>
      </c>
      <c r="K71" t="str">
        <f>MID(Sheet1!CU71,FIND(":",Sheet1!CU71)+1,100)</f>
        <v>2E2</v>
      </c>
      <c r="L71" t="str">
        <f ca="1">MID(Sheet1!CV71,FIND(":",Sheet1!CV71)+1,100)</f>
        <v>71,151,53</v>
      </c>
      <c r="M71" t="str">
        <f ca="1">MID(Sheet1!CW71,FIND(":",Sheet1!CW71)+1,100)</f>
        <v>面积*容积率</v>
      </c>
      <c r="N71" t="str">
        <f ca="1">MID(Sheet1!CX71,FIND(":",Sheet1!CX71)+1,100)</f>
        <v>地块建筑面积*0</v>
      </c>
      <c r="O71" t="str">
        <f ca="1">MID(Sheet1!CY71,FIND(":",Sheet1!CY71)+1,100)</f>
        <v>地块建筑面积*0</v>
      </c>
      <c r="P71" t="str">
        <f ca="1">MID(Sheet1!CZ71,FIND(":",Sheet1!CZ71)+1,100)</f>
        <v>地块建筑面积*0</v>
      </c>
      <c r="Q71" t="str">
        <f ca="1">MID(Sheet1!DA71,FIND(":",Sheet1!DA71)+1,100)</f>
        <v>地块建筑面积*0</v>
      </c>
      <c r="R71" t="str">
        <f ca="1">MID(Sheet1!DB71,FIND(":",Sheet1!DB71)+1,100)</f>
        <v>地块建筑面积*0</v>
      </c>
      <c r="S71" t="str">
        <f ca="1">MID(Sheet1!DC71,FIND(":",Sheet1!DC71)+1,100)</f>
        <v>地块建筑面积*0</v>
      </c>
      <c r="T71" t="str">
        <f ca="1">MID(Sheet1!DD71,FIND(":",Sheet1!DD71)+1,100)</f>
        <v>地块建筑面积*0</v>
      </c>
      <c r="U71" t="str">
        <f ca="1">MID(Sheet1!DE71,FIND(":",Sheet1!DE71)+1,100)</f>
        <v>面积*0</v>
      </c>
      <c r="V71" t="str">
        <f ca="1">MID(Sheet1!DF71,FIND(":",Sheet1!DF71)+1,100)</f>
        <v>面积*0</v>
      </c>
      <c r="W71" t="str">
        <f ca="1">MID(Sheet1!DG71,FIND(":",Sheet1!DG71)+1,100)</f>
        <v>-</v>
      </c>
      <c r="X71" t="str">
        <f ca="1">MID(Sheet1!DH71,FIND(":",Sheet1!DH71)+1,100)</f>
        <v>0</v>
      </c>
      <c r="Y71" t="str">
        <f ca="1">MID(Sheet1!DI71,FIND(":",Sheet1!DI71)+1,100)</f>
        <v>-</v>
      </c>
      <c r="Z71" t="str">
        <f ca="1">MID(Sheet1!DJ71,FIND(":",Sheet1!DJ71)+1,100)</f>
        <v>0</v>
      </c>
      <c r="AA71" t="str">
        <f ca="1">MID(Sheet1!DK71,FIND(":",Sheet1!DK71)+1,100)</f>
        <v>-</v>
      </c>
      <c r="AB71" t="str">
        <f ca="1">MID(Sheet1!DL71,FIND(":",Sheet1!DL71)+1,100)</f>
        <v>0</v>
      </c>
      <c r="AC71" t="str">
        <f ca="1">MID(Sheet1!DM71,FIND(":",Sheet1!DM71)+1,100)</f>
        <v>-</v>
      </c>
      <c r="AD71" t="str">
        <f ca="1">MID(Sheet1!DN71,FIND(":",Sheet1!DN71)+1,100)</f>
        <v>0</v>
      </c>
      <c r="AE71" t="str">
        <f ca="1">MID(Sheet1!DO71,FIND(":",Sheet1!DO71)+1,100)</f>
        <v>-</v>
      </c>
      <c r="AF71" t="str">
        <f ca="1">MID(Sheet1!DP71,FIND(":",Sheet1!DP71)+1,100)</f>
        <v>0</v>
      </c>
      <c r="AG71" t="str">
        <f ca="1">MID(Sheet1!DQ71,FIND(":",Sheet1!DQ71)+1,100)</f>
        <v>0</v>
      </c>
      <c r="AH71" t="str">
        <f ca="1">MID(Sheet1!DR71,FIND(":",Sheet1!DR71)+1,100)</f>
        <v>用水量*0</v>
      </c>
      <c r="AI71" t="str">
        <f ca="1">MID(Sheet1!DS71,FIND(":",Sheet1!DS71)+1,100)</f>
        <v>-</v>
      </c>
      <c r="AJ71" t="str">
        <f ca="1">MID(Sheet1!DT71,FIND(":",Sheet1!DT71)+1,100)</f>
        <v>0</v>
      </c>
      <c r="AK71" t="str">
        <f ca="1">MID(Sheet1!DU71,FIND(":",Sheet1!DU71)+1,100)</f>
        <v>0</v>
      </c>
      <c r="AL71" t="str">
        <f ca="1">MID(Sheet1!DV71,FIND(":",Sheet1!DV71)+1,100)</f>
        <v>-</v>
      </c>
      <c r="AM71" t="str">
        <f ca="1">MID(Sheet1!DW71,FIND(":",Sheet1!DW71)+1,100)</f>
        <v>0</v>
      </c>
      <c r="AN71" t="str">
        <f ca="1">MID(Sheet1!DX71,FIND(":",Sheet1!DX71)+1,100)</f>
        <v>-</v>
      </c>
      <c r="AO71" t="str">
        <f ca="1">MID(Sheet1!DY71,FIND(":",Sheet1!DY71)+1,100)</f>
        <v>0</v>
      </c>
      <c r="AP71" t="str">
        <f ca="1">MID(Sheet1!DZ71,FIND(":",Sheet1!DZ71)+1,100)</f>
        <v>-</v>
      </c>
      <c r="AQ71" t="str">
        <f ca="1">MID(Sheet1!EA71,FIND(":",Sheet1!EA71)+1,100)</f>
        <v>0</v>
      </c>
      <c r="AR71" t="str">
        <f ca="1">MID(Sheet1!EB71,FIND(":",Sheet1!EB71)+1,100)</f>
        <v>0</v>
      </c>
      <c r="AS71" t="str">
        <f ca="1">MID(Sheet1!EC71,FIND(":",Sheet1!EC71)+1,100)</f>
        <v>-</v>
      </c>
      <c r="AT71" t="str">
        <f ca="1">MID(Sheet1!ED71,FIND(":",Sheet1!ED71)+1,100)</f>
        <v>0</v>
      </c>
      <c r="AU71" t="str">
        <f ca="1">MID(Sheet1!EE71,FIND(":",Sheet1!EE71)+1,100)</f>
        <v>-</v>
      </c>
      <c r="AV71" t="str">
        <f ca="1">MID(Sheet1!EF71,FIND(":",Sheet1!EF71)+1,100)</f>
        <v>0</v>
      </c>
      <c r="AW71" t="str">
        <f ca="1">MID(Sheet1!EG71,FIND(":",Sheet1!EG71)+1,100)</f>
        <v>农业设施建设用地</v>
      </c>
    </row>
    <row r="72" spans="1:49" x14ac:dyDescent="0.2">
      <c r="A72" t="str">
        <f>MID(Sheet1!CK72,FIND(":",Sheet1!CK72)+1,100)</f>
        <v>E4#远期用地#城规</v>
      </c>
      <c r="B72" t="str">
        <f>MID(Sheet1!CL72,FIND(":",Sheet1!CL72)+1,100)</f>
        <v>远期用地</v>
      </c>
      <c r="C72" t="str">
        <f>MID(Sheet1!CM72,FIND(":",Sheet1!CM72)+1,100)</f>
        <v/>
      </c>
      <c r="D72" t="str">
        <f>MID(Sheet1!CN72,FIND(":",Sheet1!CN72)+1,100)</f>
        <v>E4</v>
      </c>
      <c r="E72" t="str">
        <f>MID(Sheet1!CO72,FIND(":",Sheet1!CO72)+1,100)</f>
        <v>城规</v>
      </c>
      <c r="F72" t="str">
        <f>MID(Sheet1!CP72,FIND(":",Sheet1!CP72)+1,100)</f>
        <v/>
      </c>
      <c r="G72" t="str">
        <f>MID(Sheet1!CQ72,FIND(":",Sheet1!CQ72)+1,100)</f>
        <v>E#非建设用地#城规</v>
      </c>
      <c r="H72" t="str">
        <f>MID(Sheet1!CR72,FIND(":",Sheet1!CR72)+1,100)</f>
        <v>E</v>
      </c>
      <c r="I72" t="str">
        <f>MID(Sheet1!CS72,FIND(":",Sheet1!CS72)+1,100)</f>
        <v>E#非建设用地#城规</v>
      </c>
      <c r="J72" t="str">
        <f>MID(Sheet1!CT72,FIND(":",Sheet1!CT72)+1,100)</f>
        <v>2</v>
      </c>
      <c r="K72" t="str">
        <f>MID(Sheet1!CU72,FIND(":",Sheet1!CU72)+1,100)</f>
        <v>1E</v>
      </c>
      <c r="L72" t="str">
        <f ca="1">MID(Sheet1!CV72,FIND(":",Sheet1!CV72)+1,100)</f>
        <v>31,188,16</v>
      </c>
      <c r="M72" t="str">
        <f ca="1">MID(Sheet1!CW72,FIND(":",Sheet1!CW72)+1,100)</f>
        <v>面积*容积率</v>
      </c>
      <c r="N72" t="str">
        <f ca="1">MID(Sheet1!CX72,FIND(":",Sheet1!CX72)+1,100)</f>
        <v>地块建筑面积*0</v>
      </c>
      <c r="O72" t="str">
        <f ca="1">MID(Sheet1!CY72,FIND(":",Sheet1!CY72)+1,100)</f>
        <v>地块建筑面积*0</v>
      </c>
      <c r="P72" t="str">
        <f ca="1">MID(Sheet1!CZ72,FIND(":",Sheet1!CZ72)+1,100)</f>
        <v>地块建筑面积*0</v>
      </c>
      <c r="Q72" t="str">
        <f ca="1">MID(Sheet1!DA72,FIND(":",Sheet1!DA72)+1,100)</f>
        <v>地块建筑面积*0</v>
      </c>
      <c r="R72" t="str">
        <f ca="1">MID(Sheet1!DB72,FIND(":",Sheet1!DB72)+1,100)</f>
        <v>地块建筑面积*0</v>
      </c>
      <c r="S72" t="str">
        <f ca="1">MID(Sheet1!DC72,FIND(":",Sheet1!DC72)+1,100)</f>
        <v>地块建筑面积*0</v>
      </c>
      <c r="T72" t="str">
        <f ca="1">MID(Sheet1!DD72,FIND(":",Sheet1!DD72)+1,100)</f>
        <v>地块建筑面积*0</v>
      </c>
      <c r="U72" t="str">
        <f ca="1">MID(Sheet1!DE72,FIND(":",Sheet1!DE72)+1,100)</f>
        <v>面积*0</v>
      </c>
      <c r="V72" t="str">
        <f ca="1">MID(Sheet1!DF72,FIND(":",Sheet1!DF72)+1,100)</f>
        <v>面积*0</v>
      </c>
      <c r="W72" t="str">
        <f ca="1">MID(Sheet1!DG72,FIND(":",Sheet1!DG72)+1,100)</f>
        <v>-</v>
      </c>
      <c r="X72" t="str">
        <f ca="1">MID(Sheet1!DH72,FIND(":",Sheet1!DH72)+1,100)</f>
        <v>0</v>
      </c>
      <c r="Y72" t="str">
        <f ca="1">MID(Sheet1!DI72,FIND(":",Sheet1!DI72)+1,100)</f>
        <v>-</v>
      </c>
      <c r="Z72" t="str">
        <f ca="1">MID(Sheet1!DJ72,FIND(":",Sheet1!DJ72)+1,100)</f>
        <v>0</v>
      </c>
      <c r="AA72" t="str">
        <f ca="1">MID(Sheet1!DK72,FIND(":",Sheet1!DK72)+1,100)</f>
        <v>-</v>
      </c>
      <c r="AB72" t="str">
        <f ca="1">MID(Sheet1!DL72,FIND(":",Sheet1!DL72)+1,100)</f>
        <v>0</v>
      </c>
      <c r="AC72" t="str">
        <f ca="1">MID(Sheet1!DM72,FIND(":",Sheet1!DM72)+1,100)</f>
        <v>-</v>
      </c>
      <c r="AD72" t="str">
        <f ca="1">MID(Sheet1!DN72,FIND(":",Sheet1!DN72)+1,100)</f>
        <v>0</v>
      </c>
      <c r="AE72" t="str">
        <f ca="1">MID(Sheet1!DO72,FIND(":",Sheet1!DO72)+1,100)</f>
        <v>-</v>
      </c>
      <c r="AF72" t="str">
        <f ca="1">MID(Sheet1!DP72,FIND(":",Sheet1!DP72)+1,100)</f>
        <v>0</v>
      </c>
      <c r="AG72" t="str">
        <f ca="1">MID(Sheet1!DQ72,FIND(":",Sheet1!DQ72)+1,100)</f>
        <v>0</v>
      </c>
      <c r="AH72" t="str">
        <f ca="1">MID(Sheet1!DR72,FIND(":",Sheet1!DR72)+1,100)</f>
        <v>用水量*0</v>
      </c>
      <c r="AI72" t="str">
        <f ca="1">MID(Sheet1!DS72,FIND(":",Sheet1!DS72)+1,100)</f>
        <v>-</v>
      </c>
      <c r="AJ72" t="str">
        <f ca="1">MID(Sheet1!DT72,FIND(":",Sheet1!DT72)+1,100)</f>
        <v>0</v>
      </c>
      <c r="AK72" t="str">
        <f ca="1">MID(Sheet1!DU72,FIND(":",Sheet1!DU72)+1,100)</f>
        <v>0</v>
      </c>
      <c r="AL72" t="str">
        <f ca="1">MID(Sheet1!DV72,FIND(":",Sheet1!DV72)+1,100)</f>
        <v>-</v>
      </c>
      <c r="AM72" t="str">
        <f ca="1">MID(Sheet1!DW72,FIND(":",Sheet1!DW72)+1,100)</f>
        <v>0</v>
      </c>
      <c r="AN72" t="str">
        <f ca="1">MID(Sheet1!DX72,FIND(":",Sheet1!DX72)+1,100)</f>
        <v>-</v>
      </c>
      <c r="AO72" t="str">
        <f ca="1">MID(Sheet1!DY72,FIND(":",Sheet1!DY72)+1,100)</f>
        <v>0</v>
      </c>
      <c r="AP72" t="str">
        <f ca="1">MID(Sheet1!DZ72,FIND(":",Sheet1!DZ72)+1,100)</f>
        <v>-</v>
      </c>
      <c r="AQ72" t="str">
        <f ca="1">MID(Sheet1!EA72,FIND(":",Sheet1!EA72)+1,100)</f>
        <v>0</v>
      </c>
      <c r="AR72" t="str">
        <f ca="1">MID(Sheet1!EB72,FIND(":",Sheet1!EB72)+1,100)</f>
        <v>0</v>
      </c>
      <c r="AS72" t="str">
        <f ca="1">MID(Sheet1!EC72,FIND(":",Sheet1!EC72)+1,100)</f>
        <v>-</v>
      </c>
      <c r="AT72" t="str">
        <f ca="1">MID(Sheet1!ED72,FIND(":",Sheet1!ED72)+1,100)</f>
        <v>0</v>
      </c>
      <c r="AU72" t="str">
        <f ca="1">MID(Sheet1!EE72,FIND(":",Sheet1!EE72)+1,100)</f>
        <v>-</v>
      </c>
      <c r="AV72" t="str">
        <f ca="1">MID(Sheet1!EF72,FIND(":",Sheet1!EF72)+1,100)</f>
        <v>0</v>
      </c>
      <c r="AW72" t="str">
        <f ca="1">MID(Sheet1!EG72,FIND(":",Sheet1!EG72)+1,100)</f>
        <v>农园地</v>
      </c>
    </row>
    <row r="73" spans="1:49" x14ac:dyDescent="0.2">
      <c r="A73" t="str">
        <f>MID(Sheet1!CK73,FIND(":",Sheet1!CK73)+1,100)</f>
        <v>E5#海域#城规</v>
      </c>
      <c r="B73" t="str">
        <f>MID(Sheet1!CL73,FIND(":",Sheet1!CL73)+1,100)</f>
        <v>海域</v>
      </c>
      <c r="C73" t="str">
        <f>MID(Sheet1!CM73,FIND(":",Sheet1!CM73)+1,100)</f>
        <v/>
      </c>
      <c r="D73" t="str">
        <f>MID(Sheet1!CN73,FIND(":",Sheet1!CN73)+1,100)</f>
        <v>E5</v>
      </c>
      <c r="E73" t="str">
        <f>MID(Sheet1!CO73,FIND(":",Sheet1!CO73)+1,100)</f>
        <v>城规</v>
      </c>
      <c r="F73" t="str">
        <f>MID(Sheet1!CP73,FIND(":",Sheet1!CP73)+1,100)</f>
        <v/>
      </c>
      <c r="G73" t="str">
        <f>MID(Sheet1!CQ73,FIND(":",Sheet1!CQ73)+1,100)</f>
        <v>E1#水域#城规</v>
      </c>
      <c r="H73" t="str">
        <f>MID(Sheet1!CR73,FIND(":",Sheet1!CR73)+1,100)</f>
        <v>E1</v>
      </c>
      <c r="I73" t="str">
        <f>MID(Sheet1!CS73,FIND(":",Sheet1!CS73)+1,100)</f>
        <v>E#非建设用地#城规</v>
      </c>
      <c r="J73" t="str">
        <f>MID(Sheet1!CT73,FIND(":",Sheet1!CT73)+1,100)</f>
        <v>2</v>
      </c>
      <c r="K73" t="str">
        <f>MID(Sheet1!CU73,FIND(":",Sheet1!CU73)+1,100)</f>
        <v>1E</v>
      </c>
      <c r="L73" t="str">
        <f ca="1">MID(Sheet1!CV73,FIND(":",Sheet1!CV73)+1,100)</f>
        <v>20,141,235</v>
      </c>
      <c r="M73" t="str">
        <f ca="1">MID(Sheet1!CW73,FIND(":",Sheet1!CW73)+1,100)</f>
        <v>面积*容积率</v>
      </c>
      <c r="N73" t="str">
        <f ca="1">MID(Sheet1!CX73,FIND(":",Sheet1!CX73)+1,100)</f>
        <v>地块建筑面积*0</v>
      </c>
      <c r="O73" t="str">
        <f ca="1">MID(Sheet1!CY73,FIND(":",Sheet1!CY73)+1,100)</f>
        <v>地块建筑面积*0</v>
      </c>
      <c r="P73" t="str">
        <f ca="1">MID(Sheet1!CZ73,FIND(":",Sheet1!CZ73)+1,100)</f>
        <v>地块建筑面积*0</v>
      </c>
      <c r="Q73" t="str">
        <f ca="1">MID(Sheet1!DA73,FIND(":",Sheet1!DA73)+1,100)</f>
        <v>地块建筑面积*0</v>
      </c>
      <c r="R73" t="str">
        <f ca="1">MID(Sheet1!DB73,FIND(":",Sheet1!DB73)+1,100)</f>
        <v>地块建筑面积*0</v>
      </c>
      <c r="S73" t="str">
        <f ca="1">MID(Sheet1!DC73,FIND(":",Sheet1!DC73)+1,100)</f>
        <v>地块建筑面积*0</v>
      </c>
      <c r="T73" t="str">
        <f ca="1">MID(Sheet1!DD73,FIND(":",Sheet1!DD73)+1,100)</f>
        <v>地块建筑面积*0</v>
      </c>
      <c r="U73" t="str">
        <f ca="1">MID(Sheet1!DE73,FIND(":",Sheet1!DE73)+1,100)</f>
        <v>面积*0</v>
      </c>
      <c r="V73" t="str">
        <f ca="1">MID(Sheet1!DF73,FIND(":",Sheet1!DF73)+1,100)</f>
        <v>面积*0</v>
      </c>
      <c r="W73" t="str">
        <f ca="1">MID(Sheet1!DG73,FIND(":",Sheet1!DG73)+1,100)</f>
        <v>-</v>
      </c>
      <c r="X73" t="str">
        <f ca="1">MID(Sheet1!DH73,FIND(":",Sheet1!DH73)+1,100)</f>
        <v>0</v>
      </c>
      <c r="Y73" t="str">
        <f ca="1">MID(Sheet1!DI73,FIND(":",Sheet1!DI73)+1,100)</f>
        <v>-</v>
      </c>
      <c r="Z73" t="str">
        <f ca="1">MID(Sheet1!DJ73,FIND(":",Sheet1!DJ73)+1,100)</f>
        <v>0</v>
      </c>
      <c r="AA73" t="str">
        <f ca="1">MID(Sheet1!DK73,FIND(":",Sheet1!DK73)+1,100)</f>
        <v>-</v>
      </c>
      <c r="AB73" t="str">
        <f ca="1">MID(Sheet1!DL73,FIND(":",Sheet1!DL73)+1,100)</f>
        <v>0</v>
      </c>
      <c r="AC73" t="str">
        <f ca="1">MID(Sheet1!DM73,FIND(":",Sheet1!DM73)+1,100)</f>
        <v>-</v>
      </c>
      <c r="AD73" t="str">
        <f ca="1">MID(Sheet1!DN73,FIND(":",Sheet1!DN73)+1,100)</f>
        <v>0</v>
      </c>
      <c r="AE73" t="str">
        <f ca="1">MID(Sheet1!DO73,FIND(":",Sheet1!DO73)+1,100)</f>
        <v>-</v>
      </c>
      <c r="AF73" t="str">
        <f ca="1">MID(Sheet1!DP73,FIND(":",Sheet1!DP73)+1,100)</f>
        <v>0</v>
      </c>
      <c r="AG73" t="str">
        <f ca="1">MID(Sheet1!DQ73,FIND(":",Sheet1!DQ73)+1,100)</f>
        <v>0</v>
      </c>
      <c r="AH73" t="str">
        <f ca="1">MID(Sheet1!DR73,FIND(":",Sheet1!DR73)+1,100)</f>
        <v>用水量*0</v>
      </c>
      <c r="AI73" t="str">
        <f ca="1">MID(Sheet1!DS73,FIND(":",Sheet1!DS73)+1,100)</f>
        <v>-</v>
      </c>
      <c r="AJ73" t="str">
        <f ca="1">MID(Sheet1!DT73,FIND(":",Sheet1!DT73)+1,100)</f>
        <v>0</v>
      </c>
      <c r="AK73" t="str">
        <f ca="1">MID(Sheet1!DU73,FIND(":",Sheet1!DU73)+1,100)</f>
        <v>0</v>
      </c>
      <c r="AL73" t="str">
        <f ca="1">MID(Sheet1!DV73,FIND(":",Sheet1!DV73)+1,100)</f>
        <v>-</v>
      </c>
      <c r="AM73" t="str">
        <f ca="1">MID(Sheet1!DW73,FIND(":",Sheet1!DW73)+1,100)</f>
        <v>0</v>
      </c>
      <c r="AN73" t="str">
        <f ca="1">MID(Sheet1!DX73,FIND(":",Sheet1!DX73)+1,100)</f>
        <v>-</v>
      </c>
      <c r="AO73" t="str">
        <f ca="1">MID(Sheet1!DY73,FIND(":",Sheet1!DY73)+1,100)</f>
        <v>0</v>
      </c>
      <c r="AP73" t="str">
        <f ca="1">MID(Sheet1!DZ73,FIND(":",Sheet1!DZ73)+1,100)</f>
        <v>-</v>
      </c>
      <c r="AQ73" t="str">
        <f ca="1">MID(Sheet1!EA73,FIND(":",Sheet1!EA73)+1,100)</f>
        <v>0</v>
      </c>
      <c r="AR73" t="str">
        <f ca="1">MID(Sheet1!EB73,FIND(":",Sheet1!EB73)+1,100)</f>
        <v>0</v>
      </c>
      <c r="AS73" t="str">
        <f ca="1">MID(Sheet1!EC73,FIND(":",Sheet1!EC73)+1,100)</f>
        <v>-</v>
      </c>
      <c r="AT73" t="str">
        <f ca="1">MID(Sheet1!ED73,FIND(":",Sheet1!ED73)+1,100)</f>
        <v>0</v>
      </c>
      <c r="AU73" t="str">
        <f ca="1">MID(Sheet1!EE73,FIND(":",Sheet1!EE73)+1,100)</f>
        <v>-</v>
      </c>
      <c r="AV73" t="str">
        <f ca="1">MID(Sheet1!EF73,FIND(":",Sheet1!EF73)+1,100)</f>
        <v>0</v>
      </c>
      <c r="AW73" t="str">
        <f ca="1">MID(Sheet1!EG73,FIND(":",Sheet1!EG73)+1,100)</f>
        <v>水域</v>
      </c>
    </row>
    <row r="74" spans="1:49" x14ac:dyDescent="0.2">
      <c r="A74" t="str">
        <f>MID(Sheet1!CK74,FIND(":",Sheet1!CK74)+1,100)</f>
        <v>E51#渔业用海#城规</v>
      </c>
      <c r="B74" t="str">
        <f>MID(Sheet1!CL74,FIND(":",Sheet1!CL74)+1,100)</f>
        <v>渔业用海</v>
      </c>
      <c r="C74" t="str">
        <f>MID(Sheet1!CM74,FIND(":",Sheet1!CM74)+1,100)</f>
        <v/>
      </c>
      <c r="D74" t="str">
        <f>MID(Sheet1!CN74,FIND(":",Sheet1!CN74)+1,100)</f>
        <v>E51</v>
      </c>
      <c r="E74" t="str">
        <f>MID(Sheet1!CO74,FIND(":",Sheet1!CO74)+1,100)</f>
        <v>城规</v>
      </c>
      <c r="F74" t="str">
        <f>MID(Sheet1!CP74,FIND(":",Sheet1!CP74)+1,100)</f>
        <v/>
      </c>
      <c r="G74" t="str">
        <f>MID(Sheet1!CQ74,FIND(":",Sheet1!CQ74)+1,100)</f>
        <v>E5#海域#城规</v>
      </c>
      <c r="H74" t="str">
        <f>MID(Sheet1!CR74,FIND(":",Sheet1!CR74)+1,100)</f>
        <v>E5</v>
      </c>
      <c r="I74" t="str">
        <f>MID(Sheet1!CS74,FIND(":",Sheet1!CS74)+1,100)</f>
        <v>E5#海域#城规</v>
      </c>
      <c r="J74" t="str">
        <f>MID(Sheet1!CT74,FIND(":",Sheet1!CT74)+1,100)</f>
        <v>3</v>
      </c>
      <c r="K74" t="str">
        <f>MID(Sheet1!CU74,FIND(":",Sheet1!CU74)+1,100)</f>
        <v>2E5</v>
      </c>
      <c r="L74" t="str">
        <f ca="1">MID(Sheet1!CV74,FIND(":",Sheet1!CV74)+1,100)</f>
        <v>20,141,235</v>
      </c>
      <c r="M74" t="str">
        <f ca="1">MID(Sheet1!CW74,FIND(":",Sheet1!CW74)+1,100)</f>
        <v>面积*容积率</v>
      </c>
      <c r="N74" t="str">
        <f ca="1">MID(Sheet1!CX74,FIND(":",Sheet1!CX74)+1,100)</f>
        <v>地块建筑面积*0</v>
      </c>
      <c r="O74" t="str">
        <f ca="1">MID(Sheet1!CY74,FIND(":",Sheet1!CY74)+1,100)</f>
        <v>地块建筑面积*0</v>
      </c>
      <c r="P74" t="str">
        <f ca="1">MID(Sheet1!CZ74,FIND(":",Sheet1!CZ74)+1,100)</f>
        <v>地块建筑面积*0</v>
      </c>
      <c r="Q74" t="str">
        <f ca="1">MID(Sheet1!DA74,FIND(":",Sheet1!DA74)+1,100)</f>
        <v>地块建筑面积*0</v>
      </c>
      <c r="R74" t="str">
        <f ca="1">MID(Sheet1!DB74,FIND(":",Sheet1!DB74)+1,100)</f>
        <v>地块建筑面积*0</v>
      </c>
      <c r="S74" t="str">
        <f ca="1">MID(Sheet1!DC74,FIND(":",Sheet1!DC74)+1,100)</f>
        <v>地块建筑面积*0</v>
      </c>
      <c r="T74" t="str">
        <f ca="1">MID(Sheet1!DD74,FIND(":",Sheet1!DD74)+1,100)</f>
        <v>地块建筑面积*0</v>
      </c>
      <c r="U74" t="str">
        <f ca="1">MID(Sheet1!DE74,FIND(":",Sheet1!DE74)+1,100)</f>
        <v>面积*0</v>
      </c>
      <c r="V74" t="str">
        <f ca="1">MID(Sheet1!DF74,FIND(":",Sheet1!DF74)+1,100)</f>
        <v>面积*0</v>
      </c>
      <c r="W74" t="str">
        <f ca="1">MID(Sheet1!DG74,FIND(":",Sheet1!DG74)+1,100)</f>
        <v>-</v>
      </c>
      <c r="X74" t="str">
        <f ca="1">MID(Sheet1!DH74,FIND(":",Sheet1!DH74)+1,100)</f>
        <v>0</v>
      </c>
      <c r="Y74" t="str">
        <f ca="1">MID(Sheet1!DI74,FIND(":",Sheet1!DI74)+1,100)</f>
        <v>-</v>
      </c>
      <c r="Z74" t="str">
        <f ca="1">MID(Sheet1!DJ74,FIND(":",Sheet1!DJ74)+1,100)</f>
        <v>0</v>
      </c>
      <c r="AA74" t="str">
        <f ca="1">MID(Sheet1!DK74,FIND(":",Sheet1!DK74)+1,100)</f>
        <v>-</v>
      </c>
      <c r="AB74" t="str">
        <f ca="1">MID(Sheet1!DL74,FIND(":",Sheet1!DL74)+1,100)</f>
        <v>0</v>
      </c>
      <c r="AC74" t="str">
        <f ca="1">MID(Sheet1!DM74,FIND(":",Sheet1!DM74)+1,100)</f>
        <v>-</v>
      </c>
      <c r="AD74" t="str">
        <f ca="1">MID(Sheet1!DN74,FIND(":",Sheet1!DN74)+1,100)</f>
        <v>0</v>
      </c>
      <c r="AE74" t="str">
        <f ca="1">MID(Sheet1!DO74,FIND(":",Sheet1!DO74)+1,100)</f>
        <v>-</v>
      </c>
      <c r="AF74" t="str">
        <f ca="1">MID(Sheet1!DP74,FIND(":",Sheet1!DP74)+1,100)</f>
        <v>0</v>
      </c>
      <c r="AG74" t="str">
        <f ca="1">MID(Sheet1!DQ74,FIND(":",Sheet1!DQ74)+1,100)</f>
        <v>0</v>
      </c>
      <c r="AH74" t="str">
        <f ca="1">MID(Sheet1!DR74,FIND(":",Sheet1!DR74)+1,100)</f>
        <v>用水量*0</v>
      </c>
      <c r="AI74" t="str">
        <f ca="1">MID(Sheet1!DS74,FIND(":",Sheet1!DS74)+1,100)</f>
        <v>-</v>
      </c>
      <c r="AJ74" t="str">
        <f ca="1">MID(Sheet1!DT74,FIND(":",Sheet1!DT74)+1,100)</f>
        <v>0</v>
      </c>
      <c r="AK74" t="str">
        <f ca="1">MID(Sheet1!DU74,FIND(":",Sheet1!DU74)+1,100)</f>
        <v>0</v>
      </c>
      <c r="AL74" t="str">
        <f ca="1">MID(Sheet1!DV74,FIND(":",Sheet1!DV74)+1,100)</f>
        <v>-</v>
      </c>
      <c r="AM74" t="str">
        <f ca="1">MID(Sheet1!DW74,FIND(":",Sheet1!DW74)+1,100)</f>
        <v>0</v>
      </c>
      <c r="AN74" t="str">
        <f ca="1">MID(Sheet1!DX74,FIND(":",Sheet1!DX74)+1,100)</f>
        <v>-</v>
      </c>
      <c r="AO74" t="str">
        <f ca="1">MID(Sheet1!DY74,FIND(":",Sheet1!DY74)+1,100)</f>
        <v>0</v>
      </c>
      <c r="AP74" t="str">
        <f ca="1">MID(Sheet1!DZ74,FIND(":",Sheet1!DZ74)+1,100)</f>
        <v>-</v>
      </c>
      <c r="AQ74" t="str">
        <f ca="1">MID(Sheet1!EA74,FIND(":",Sheet1!EA74)+1,100)</f>
        <v>0</v>
      </c>
      <c r="AR74" t="str">
        <f ca="1">MID(Sheet1!EB74,FIND(":",Sheet1!EB74)+1,100)</f>
        <v>0</v>
      </c>
      <c r="AS74" t="str">
        <f ca="1">MID(Sheet1!EC74,FIND(":",Sheet1!EC74)+1,100)</f>
        <v>-</v>
      </c>
      <c r="AT74" t="str">
        <f ca="1">MID(Sheet1!ED74,FIND(":",Sheet1!ED74)+1,100)</f>
        <v>0</v>
      </c>
      <c r="AU74" t="str">
        <f ca="1">MID(Sheet1!EE74,FIND(":",Sheet1!EE74)+1,100)</f>
        <v>-</v>
      </c>
      <c r="AV74" t="str">
        <f ca="1">MID(Sheet1!EF74,FIND(":",Sheet1!EF74)+1,100)</f>
        <v>0</v>
      </c>
      <c r="AW74" t="str">
        <f ca="1">MID(Sheet1!EG74,FIND(":",Sheet1!EG74)+1,100)</f>
        <v>水域</v>
      </c>
    </row>
    <row r="75" spans="1:49" x14ac:dyDescent="0.2">
      <c r="A75" t="str">
        <f>MID(Sheet1!CK75,FIND(":",Sheet1!CK75)+1,100)</f>
        <v>E511#渔业基础设施用海#城规</v>
      </c>
      <c r="B75" t="str">
        <f>MID(Sheet1!CL75,FIND(":",Sheet1!CL75)+1,100)</f>
        <v>渔业基础设施用海</v>
      </c>
      <c r="C75" t="str">
        <f>MID(Sheet1!CM75,FIND(":",Sheet1!CM75)+1,100)</f>
        <v/>
      </c>
      <c r="D75" t="str">
        <f>MID(Sheet1!CN75,FIND(":",Sheet1!CN75)+1,100)</f>
        <v>E511</v>
      </c>
      <c r="E75" t="str">
        <f>MID(Sheet1!CO75,FIND(":",Sheet1!CO75)+1,100)</f>
        <v>城规</v>
      </c>
      <c r="F75" t="str">
        <f>MID(Sheet1!CP75,FIND(":",Sheet1!CP75)+1,100)</f>
        <v/>
      </c>
      <c r="G75" t="str">
        <f>MID(Sheet1!CQ75,FIND(":",Sheet1!CQ75)+1,100)</f>
        <v>E51#渔业用海#城规</v>
      </c>
      <c r="H75" t="str">
        <f>MID(Sheet1!CR75,FIND(":",Sheet1!CR75)+1,100)</f>
        <v>E51</v>
      </c>
      <c r="I75" t="str">
        <f>MID(Sheet1!CS75,FIND(":",Sheet1!CS75)+1,100)</f>
        <v>E51#渔业用海#城规</v>
      </c>
      <c r="J75" t="str">
        <f>MID(Sheet1!CT75,FIND(":",Sheet1!CT75)+1,100)</f>
        <v>4</v>
      </c>
      <c r="K75" t="str">
        <f>MID(Sheet1!CU75,FIND(":",Sheet1!CU75)+1,100)</f>
        <v>3E51</v>
      </c>
      <c r="L75" t="str">
        <f ca="1">MID(Sheet1!CV75,FIND(":",Sheet1!CV75)+1,100)</f>
        <v>20,141,235</v>
      </c>
      <c r="M75" t="str">
        <f ca="1">MID(Sheet1!CW75,FIND(":",Sheet1!CW75)+1,100)</f>
        <v>面积*容积率</v>
      </c>
      <c r="N75" t="str">
        <f ca="1">MID(Sheet1!CX75,FIND(":",Sheet1!CX75)+1,100)</f>
        <v>地块建筑面积*0</v>
      </c>
      <c r="O75" t="str">
        <f ca="1">MID(Sheet1!CY75,FIND(":",Sheet1!CY75)+1,100)</f>
        <v>地块建筑面积*0</v>
      </c>
      <c r="P75" t="str">
        <f ca="1">MID(Sheet1!CZ75,FIND(":",Sheet1!CZ75)+1,100)</f>
        <v>地块建筑面积*0</v>
      </c>
      <c r="Q75" t="str">
        <f ca="1">MID(Sheet1!DA75,FIND(":",Sheet1!DA75)+1,100)</f>
        <v>地块建筑面积*0</v>
      </c>
      <c r="R75" t="str">
        <f ca="1">MID(Sheet1!DB75,FIND(":",Sheet1!DB75)+1,100)</f>
        <v>地块建筑面积*0</v>
      </c>
      <c r="S75" t="str">
        <f ca="1">MID(Sheet1!DC75,FIND(":",Sheet1!DC75)+1,100)</f>
        <v>地块建筑面积*0</v>
      </c>
      <c r="T75" t="str">
        <f ca="1">MID(Sheet1!DD75,FIND(":",Sheet1!DD75)+1,100)</f>
        <v>地块建筑面积*0</v>
      </c>
      <c r="U75" t="str">
        <f ca="1">MID(Sheet1!DE75,FIND(":",Sheet1!DE75)+1,100)</f>
        <v>面积*0</v>
      </c>
      <c r="V75" t="str">
        <f ca="1">MID(Sheet1!DF75,FIND(":",Sheet1!DF75)+1,100)</f>
        <v>面积*0</v>
      </c>
      <c r="W75" t="str">
        <f ca="1">MID(Sheet1!DG75,FIND(":",Sheet1!DG75)+1,100)</f>
        <v>-</v>
      </c>
      <c r="X75" t="str">
        <f ca="1">MID(Sheet1!DH75,FIND(":",Sheet1!DH75)+1,100)</f>
        <v>0</v>
      </c>
      <c r="Y75" t="str">
        <f ca="1">MID(Sheet1!DI75,FIND(":",Sheet1!DI75)+1,100)</f>
        <v>-</v>
      </c>
      <c r="Z75" t="str">
        <f ca="1">MID(Sheet1!DJ75,FIND(":",Sheet1!DJ75)+1,100)</f>
        <v>0</v>
      </c>
      <c r="AA75" t="str">
        <f ca="1">MID(Sheet1!DK75,FIND(":",Sheet1!DK75)+1,100)</f>
        <v>-</v>
      </c>
      <c r="AB75" t="str">
        <f ca="1">MID(Sheet1!DL75,FIND(":",Sheet1!DL75)+1,100)</f>
        <v>0</v>
      </c>
      <c r="AC75" t="str">
        <f ca="1">MID(Sheet1!DM75,FIND(":",Sheet1!DM75)+1,100)</f>
        <v>-</v>
      </c>
      <c r="AD75" t="str">
        <f ca="1">MID(Sheet1!DN75,FIND(":",Sheet1!DN75)+1,100)</f>
        <v>0</v>
      </c>
      <c r="AE75" t="str">
        <f ca="1">MID(Sheet1!DO75,FIND(":",Sheet1!DO75)+1,100)</f>
        <v>-</v>
      </c>
      <c r="AF75" t="str">
        <f ca="1">MID(Sheet1!DP75,FIND(":",Sheet1!DP75)+1,100)</f>
        <v>0</v>
      </c>
      <c r="AG75" t="str">
        <f ca="1">MID(Sheet1!DQ75,FIND(":",Sheet1!DQ75)+1,100)</f>
        <v>0</v>
      </c>
      <c r="AH75" t="str">
        <f ca="1">MID(Sheet1!DR75,FIND(":",Sheet1!DR75)+1,100)</f>
        <v>用水量*0</v>
      </c>
      <c r="AI75" t="str">
        <f ca="1">MID(Sheet1!DS75,FIND(":",Sheet1!DS75)+1,100)</f>
        <v>-</v>
      </c>
      <c r="AJ75" t="str">
        <f ca="1">MID(Sheet1!DT75,FIND(":",Sheet1!DT75)+1,100)</f>
        <v>0</v>
      </c>
      <c r="AK75" t="str">
        <f ca="1">MID(Sheet1!DU75,FIND(":",Sheet1!DU75)+1,100)</f>
        <v>0</v>
      </c>
      <c r="AL75" t="str">
        <f ca="1">MID(Sheet1!DV75,FIND(":",Sheet1!DV75)+1,100)</f>
        <v>-</v>
      </c>
      <c r="AM75" t="str">
        <f ca="1">MID(Sheet1!DW75,FIND(":",Sheet1!DW75)+1,100)</f>
        <v>0</v>
      </c>
      <c r="AN75" t="str">
        <f ca="1">MID(Sheet1!DX75,FIND(":",Sheet1!DX75)+1,100)</f>
        <v>-</v>
      </c>
      <c r="AO75" t="str">
        <f ca="1">MID(Sheet1!DY75,FIND(":",Sheet1!DY75)+1,100)</f>
        <v>0</v>
      </c>
      <c r="AP75" t="str">
        <f ca="1">MID(Sheet1!DZ75,FIND(":",Sheet1!DZ75)+1,100)</f>
        <v>-</v>
      </c>
      <c r="AQ75" t="str">
        <f ca="1">MID(Sheet1!EA75,FIND(":",Sheet1!EA75)+1,100)</f>
        <v>0</v>
      </c>
      <c r="AR75" t="str">
        <f ca="1">MID(Sheet1!EB75,FIND(":",Sheet1!EB75)+1,100)</f>
        <v>0</v>
      </c>
      <c r="AS75" t="str">
        <f ca="1">MID(Sheet1!EC75,FIND(":",Sheet1!EC75)+1,100)</f>
        <v>-</v>
      </c>
      <c r="AT75" t="str">
        <f ca="1">MID(Sheet1!ED75,FIND(":",Sheet1!ED75)+1,100)</f>
        <v>0</v>
      </c>
      <c r="AU75" t="str">
        <f ca="1">MID(Sheet1!EE75,FIND(":",Sheet1!EE75)+1,100)</f>
        <v>-</v>
      </c>
      <c r="AV75" t="str">
        <f ca="1">MID(Sheet1!EF75,FIND(":",Sheet1!EF75)+1,100)</f>
        <v>0</v>
      </c>
      <c r="AW75" t="str">
        <f ca="1">MID(Sheet1!EG75,FIND(":",Sheet1!EG75)+1,100)</f>
        <v>水域</v>
      </c>
    </row>
    <row r="76" spans="1:49" x14ac:dyDescent="0.2">
      <c r="A76" t="str">
        <f>MID(Sheet1!CK76,FIND(":",Sheet1!CK76)+1,100)</f>
        <v>E512#增养殖用海#城规</v>
      </c>
      <c r="B76" t="str">
        <f>MID(Sheet1!CL76,FIND(":",Sheet1!CL76)+1,100)</f>
        <v>增养殖用海</v>
      </c>
      <c r="C76" t="str">
        <f>MID(Sheet1!CM76,FIND(":",Sheet1!CM76)+1,100)</f>
        <v/>
      </c>
      <c r="D76" t="str">
        <f>MID(Sheet1!CN76,FIND(":",Sheet1!CN76)+1,100)</f>
        <v>E512</v>
      </c>
      <c r="E76" t="str">
        <f>MID(Sheet1!CO76,FIND(":",Sheet1!CO76)+1,100)</f>
        <v>城规</v>
      </c>
      <c r="F76" t="str">
        <f>MID(Sheet1!CP76,FIND(":",Sheet1!CP76)+1,100)</f>
        <v/>
      </c>
      <c r="G76" t="str">
        <f>MID(Sheet1!CQ76,FIND(":",Sheet1!CQ76)+1,100)</f>
        <v>E51#渔业用海#城规</v>
      </c>
      <c r="H76" t="str">
        <f>MID(Sheet1!CR76,FIND(":",Sheet1!CR76)+1,100)</f>
        <v>E51</v>
      </c>
      <c r="I76" t="str">
        <f>MID(Sheet1!CS76,FIND(":",Sheet1!CS76)+1,100)</f>
        <v>E51#渔业用海#城规</v>
      </c>
      <c r="J76" t="str">
        <f>MID(Sheet1!CT76,FIND(":",Sheet1!CT76)+1,100)</f>
        <v>4</v>
      </c>
      <c r="K76" t="str">
        <f>MID(Sheet1!CU76,FIND(":",Sheet1!CU76)+1,100)</f>
        <v>3E51</v>
      </c>
      <c r="L76" t="str">
        <f ca="1">MID(Sheet1!CV76,FIND(":",Sheet1!CV76)+1,100)</f>
        <v>20,141,235</v>
      </c>
      <c r="M76" t="str">
        <f ca="1">MID(Sheet1!CW76,FIND(":",Sheet1!CW76)+1,100)</f>
        <v>面积*容积率</v>
      </c>
      <c r="N76" t="str">
        <f ca="1">MID(Sheet1!CX76,FIND(":",Sheet1!CX76)+1,100)</f>
        <v>地块建筑面积*0</v>
      </c>
      <c r="O76" t="str">
        <f ca="1">MID(Sheet1!CY76,FIND(":",Sheet1!CY76)+1,100)</f>
        <v>地块建筑面积*0</v>
      </c>
      <c r="P76" t="str">
        <f ca="1">MID(Sheet1!CZ76,FIND(":",Sheet1!CZ76)+1,100)</f>
        <v>地块建筑面积*0</v>
      </c>
      <c r="Q76" t="str">
        <f ca="1">MID(Sheet1!DA76,FIND(":",Sheet1!DA76)+1,100)</f>
        <v>地块建筑面积*0</v>
      </c>
      <c r="R76" t="str">
        <f ca="1">MID(Sheet1!DB76,FIND(":",Sheet1!DB76)+1,100)</f>
        <v>地块建筑面积*0</v>
      </c>
      <c r="S76" t="str">
        <f ca="1">MID(Sheet1!DC76,FIND(":",Sheet1!DC76)+1,100)</f>
        <v>地块建筑面积*0</v>
      </c>
      <c r="T76" t="str">
        <f ca="1">MID(Sheet1!DD76,FIND(":",Sheet1!DD76)+1,100)</f>
        <v>地块建筑面积*0</v>
      </c>
      <c r="U76" t="str">
        <f ca="1">MID(Sheet1!DE76,FIND(":",Sheet1!DE76)+1,100)</f>
        <v>面积*0</v>
      </c>
      <c r="V76" t="str">
        <f ca="1">MID(Sheet1!DF76,FIND(":",Sheet1!DF76)+1,100)</f>
        <v>面积*0</v>
      </c>
      <c r="W76" t="str">
        <f ca="1">MID(Sheet1!DG76,FIND(":",Sheet1!DG76)+1,100)</f>
        <v>-</v>
      </c>
      <c r="X76" t="str">
        <f ca="1">MID(Sheet1!DH76,FIND(":",Sheet1!DH76)+1,100)</f>
        <v>0</v>
      </c>
      <c r="Y76" t="str">
        <f ca="1">MID(Sheet1!DI76,FIND(":",Sheet1!DI76)+1,100)</f>
        <v>-</v>
      </c>
      <c r="Z76" t="str">
        <f ca="1">MID(Sheet1!DJ76,FIND(":",Sheet1!DJ76)+1,100)</f>
        <v>0</v>
      </c>
      <c r="AA76" t="str">
        <f ca="1">MID(Sheet1!DK76,FIND(":",Sheet1!DK76)+1,100)</f>
        <v>-</v>
      </c>
      <c r="AB76" t="str">
        <f ca="1">MID(Sheet1!DL76,FIND(":",Sheet1!DL76)+1,100)</f>
        <v>0</v>
      </c>
      <c r="AC76" t="str">
        <f ca="1">MID(Sheet1!DM76,FIND(":",Sheet1!DM76)+1,100)</f>
        <v>-</v>
      </c>
      <c r="AD76" t="str">
        <f ca="1">MID(Sheet1!DN76,FIND(":",Sheet1!DN76)+1,100)</f>
        <v>0</v>
      </c>
      <c r="AE76" t="str">
        <f ca="1">MID(Sheet1!DO76,FIND(":",Sheet1!DO76)+1,100)</f>
        <v>-</v>
      </c>
      <c r="AF76" t="str">
        <f ca="1">MID(Sheet1!DP76,FIND(":",Sheet1!DP76)+1,100)</f>
        <v>0</v>
      </c>
      <c r="AG76" t="str">
        <f ca="1">MID(Sheet1!DQ76,FIND(":",Sheet1!DQ76)+1,100)</f>
        <v>0</v>
      </c>
      <c r="AH76" t="str">
        <f ca="1">MID(Sheet1!DR76,FIND(":",Sheet1!DR76)+1,100)</f>
        <v>用水量*0</v>
      </c>
      <c r="AI76" t="str">
        <f ca="1">MID(Sheet1!DS76,FIND(":",Sheet1!DS76)+1,100)</f>
        <v>-</v>
      </c>
      <c r="AJ76" t="str">
        <f ca="1">MID(Sheet1!DT76,FIND(":",Sheet1!DT76)+1,100)</f>
        <v>0</v>
      </c>
      <c r="AK76" t="str">
        <f ca="1">MID(Sheet1!DU76,FIND(":",Sheet1!DU76)+1,100)</f>
        <v>0</v>
      </c>
      <c r="AL76" t="str">
        <f ca="1">MID(Sheet1!DV76,FIND(":",Sheet1!DV76)+1,100)</f>
        <v>-</v>
      </c>
      <c r="AM76" t="str">
        <f ca="1">MID(Sheet1!DW76,FIND(":",Sheet1!DW76)+1,100)</f>
        <v>0</v>
      </c>
      <c r="AN76" t="str">
        <f ca="1">MID(Sheet1!DX76,FIND(":",Sheet1!DX76)+1,100)</f>
        <v>-</v>
      </c>
      <c r="AO76" t="str">
        <f ca="1">MID(Sheet1!DY76,FIND(":",Sheet1!DY76)+1,100)</f>
        <v>0</v>
      </c>
      <c r="AP76" t="str">
        <f ca="1">MID(Sheet1!DZ76,FIND(":",Sheet1!DZ76)+1,100)</f>
        <v>-</v>
      </c>
      <c r="AQ76" t="str">
        <f ca="1">MID(Sheet1!EA76,FIND(":",Sheet1!EA76)+1,100)</f>
        <v>0</v>
      </c>
      <c r="AR76" t="str">
        <f ca="1">MID(Sheet1!EB76,FIND(":",Sheet1!EB76)+1,100)</f>
        <v>0</v>
      </c>
      <c r="AS76" t="str">
        <f ca="1">MID(Sheet1!EC76,FIND(":",Sheet1!EC76)+1,100)</f>
        <v>-</v>
      </c>
      <c r="AT76" t="str">
        <f ca="1">MID(Sheet1!ED76,FIND(":",Sheet1!ED76)+1,100)</f>
        <v>0</v>
      </c>
      <c r="AU76" t="str">
        <f ca="1">MID(Sheet1!EE76,FIND(":",Sheet1!EE76)+1,100)</f>
        <v>-</v>
      </c>
      <c r="AV76" t="str">
        <f ca="1">MID(Sheet1!EF76,FIND(":",Sheet1!EF76)+1,100)</f>
        <v>0</v>
      </c>
      <c r="AW76" t="str">
        <f ca="1">MID(Sheet1!EG76,FIND(":",Sheet1!EG76)+1,100)</f>
        <v>水域</v>
      </c>
    </row>
    <row r="77" spans="1:49" x14ac:dyDescent="0.2">
      <c r="A77" t="str">
        <f>MID(Sheet1!CK77,FIND(":",Sheet1!CK77)+1,100)</f>
        <v>E513#捕捞海域#城规</v>
      </c>
      <c r="B77" t="str">
        <f>MID(Sheet1!CL77,FIND(":",Sheet1!CL77)+1,100)</f>
        <v>捕捞海域</v>
      </c>
      <c r="C77" t="str">
        <f>MID(Sheet1!CM77,FIND(":",Sheet1!CM77)+1,100)</f>
        <v/>
      </c>
      <c r="D77" t="str">
        <f>MID(Sheet1!CN77,FIND(":",Sheet1!CN77)+1,100)</f>
        <v>E513</v>
      </c>
      <c r="E77" t="str">
        <f>MID(Sheet1!CO77,FIND(":",Sheet1!CO77)+1,100)</f>
        <v>城规</v>
      </c>
      <c r="F77" t="str">
        <f>MID(Sheet1!CP77,FIND(":",Sheet1!CP77)+1,100)</f>
        <v/>
      </c>
      <c r="G77" t="str">
        <f>MID(Sheet1!CQ77,FIND(":",Sheet1!CQ77)+1,100)</f>
        <v>E51#渔业用海#城规</v>
      </c>
      <c r="H77" t="str">
        <f>MID(Sheet1!CR77,FIND(":",Sheet1!CR77)+1,100)</f>
        <v>E51</v>
      </c>
      <c r="I77" t="str">
        <f>MID(Sheet1!CS77,FIND(":",Sheet1!CS77)+1,100)</f>
        <v>E51#渔业用海#城规</v>
      </c>
      <c r="J77" t="str">
        <f>MID(Sheet1!CT77,FIND(":",Sheet1!CT77)+1,100)</f>
        <v>4</v>
      </c>
      <c r="K77" t="str">
        <f>MID(Sheet1!CU77,FIND(":",Sheet1!CU77)+1,100)</f>
        <v>3E51</v>
      </c>
      <c r="L77" t="str">
        <f ca="1">MID(Sheet1!CV77,FIND(":",Sheet1!CV77)+1,100)</f>
        <v>20,141,235</v>
      </c>
      <c r="M77" t="str">
        <f ca="1">MID(Sheet1!CW77,FIND(":",Sheet1!CW77)+1,100)</f>
        <v>面积*容积率</v>
      </c>
      <c r="N77" t="str">
        <f ca="1">MID(Sheet1!CX77,FIND(":",Sheet1!CX77)+1,100)</f>
        <v>地块建筑面积*0</v>
      </c>
      <c r="O77" t="str">
        <f ca="1">MID(Sheet1!CY77,FIND(":",Sheet1!CY77)+1,100)</f>
        <v>地块建筑面积*0</v>
      </c>
      <c r="P77" t="str">
        <f ca="1">MID(Sheet1!CZ77,FIND(":",Sheet1!CZ77)+1,100)</f>
        <v>地块建筑面积*0</v>
      </c>
      <c r="Q77" t="str">
        <f ca="1">MID(Sheet1!DA77,FIND(":",Sheet1!DA77)+1,100)</f>
        <v>地块建筑面积*0</v>
      </c>
      <c r="R77" t="str">
        <f ca="1">MID(Sheet1!DB77,FIND(":",Sheet1!DB77)+1,100)</f>
        <v>地块建筑面积*0</v>
      </c>
      <c r="S77" t="str">
        <f ca="1">MID(Sheet1!DC77,FIND(":",Sheet1!DC77)+1,100)</f>
        <v>地块建筑面积*0</v>
      </c>
      <c r="T77" t="str">
        <f ca="1">MID(Sheet1!DD77,FIND(":",Sheet1!DD77)+1,100)</f>
        <v>地块建筑面积*0</v>
      </c>
      <c r="U77" t="str">
        <f ca="1">MID(Sheet1!DE77,FIND(":",Sheet1!DE77)+1,100)</f>
        <v>面积*0</v>
      </c>
      <c r="V77" t="str">
        <f ca="1">MID(Sheet1!DF77,FIND(":",Sheet1!DF77)+1,100)</f>
        <v>面积*0</v>
      </c>
      <c r="W77" t="str">
        <f ca="1">MID(Sheet1!DG77,FIND(":",Sheet1!DG77)+1,100)</f>
        <v>-</v>
      </c>
      <c r="X77" t="str">
        <f ca="1">MID(Sheet1!DH77,FIND(":",Sheet1!DH77)+1,100)</f>
        <v>0</v>
      </c>
      <c r="Y77" t="str">
        <f ca="1">MID(Sheet1!DI77,FIND(":",Sheet1!DI77)+1,100)</f>
        <v>-</v>
      </c>
      <c r="Z77" t="str">
        <f ca="1">MID(Sheet1!DJ77,FIND(":",Sheet1!DJ77)+1,100)</f>
        <v>0</v>
      </c>
      <c r="AA77" t="str">
        <f ca="1">MID(Sheet1!DK77,FIND(":",Sheet1!DK77)+1,100)</f>
        <v>-</v>
      </c>
      <c r="AB77" t="str">
        <f ca="1">MID(Sheet1!DL77,FIND(":",Sheet1!DL77)+1,100)</f>
        <v>0</v>
      </c>
      <c r="AC77" t="str">
        <f ca="1">MID(Sheet1!DM77,FIND(":",Sheet1!DM77)+1,100)</f>
        <v>-</v>
      </c>
      <c r="AD77" t="str">
        <f ca="1">MID(Sheet1!DN77,FIND(":",Sheet1!DN77)+1,100)</f>
        <v>0</v>
      </c>
      <c r="AE77" t="str">
        <f ca="1">MID(Sheet1!DO77,FIND(":",Sheet1!DO77)+1,100)</f>
        <v>-</v>
      </c>
      <c r="AF77" t="str">
        <f ca="1">MID(Sheet1!DP77,FIND(":",Sheet1!DP77)+1,100)</f>
        <v>0</v>
      </c>
      <c r="AG77" t="str">
        <f ca="1">MID(Sheet1!DQ77,FIND(":",Sheet1!DQ77)+1,100)</f>
        <v>0</v>
      </c>
      <c r="AH77" t="str">
        <f ca="1">MID(Sheet1!DR77,FIND(":",Sheet1!DR77)+1,100)</f>
        <v>用水量*0</v>
      </c>
      <c r="AI77" t="str">
        <f ca="1">MID(Sheet1!DS77,FIND(":",Sheet1!DS77)+1,100)</f>
        <v>-</v>
      </c>
      <c r="AJ77" t="str">
        <f ca="1">MID(Sheet1!DT77,FIND(":",Sheet1!DT77)+1,100)</f>
        <v>0</v>
      </c>
      <c r="AK77" t="str">
        <f ca="1">MID(Sheet1!DU77,FIND(":",Sheet1!DU77)+1,100)</f>
        <v>0</v>
      </c>
      <c r="AL77" t="str">
        <f ca="1">MID(Sheet1!DV77,FIND(":",Sheet1!DV77)+1,100)</f>
        <v>-</v>
      </c>
      <c r="AM77" t="str">
        <f ca="1">MID(Sheet1!DW77,FIND(":",Sheet1!DW77)+1,100)</f>
        <v>0</v>
      </c>
      <c r="AN77" t="str">
        <f ca="1">MID(Sheet1!DX77,FIND(":",Sheet1!DX77)+1,100)</f>
        <v>-</v>
      </c>
      <c r="AO77" t="str">
        <f ca="1">MID(Sheet1!DY77,FIND(":",Sheet1!DY77)+1,100)</f>
        <v>0</v>
      </c>
      <c r="AP77" t="str">
        <f ca="1">MID(Sheet1!DZ77,FIND(":",Sheet1!DZ77)+1,100)</f>
        <v>-</v>
      </c>
      <c r="AQ77" t="str">
        <f ca="1">MID(Sheet1!EA77,FIND(":",Sheet1!EA77)+1,100)</f>
        <v>0</v>
      </c>
      <c r="AR77" t="str">
        <f ca="1">MID(Sheet1!EB77,FIND(":",Sheet1!EB77)+1,100)</f>
        <v>0</v>
      </c>
      <c r="AS77" t="str">
        <f ca="1">MID(Sheet1!EC77,FIND(":",Sheet1!EC77)+1,100)</f>
        <v>-</v>
      </c>
      <c r="AT77" t="str">
        <f ca="1">MID(Sheet1!ED77,FIND(":",Sheet1!ED77)+1,100)</f>
        <v>0</v>
      </c>
      <c r="AU77" t="str">
        <f ca="1">MID(Sheet1!EE77,FIND(":",Sheet1!EE77)+1,100)</f>
        <v>-</v>
      </c>
      <c r="AV77" t="str">
        <f ca="1">MID(Sheet1!EF77,FIND(":",Sheet1!EF77)+1,100)</f>
        <v>0</v>
      </c>
      <c r="AW77" t="str">
        <f ca="1">MID(Sheet1!EG77,FIND(":",Sheet1!EG77)+1,100)</f>
        <v>水域</v>
      </c>
    </row>
    <row r="78" spans="1:49" x14ac:dyDescent="0.2">
      <c r="A78" t="str">
        <f>MID(Sheet1!CK78,FIND(":",Sheet1!CK78)+1,100)</f>
        <v>E52#工矿通信用海#城规</v>
      </c>
      <c r="B78" t="str">
        <f>MID(Sheet1!CL78,FIND(":",Sheet1!CL78)+1,100)</f>
        <v>工矿通信用海</v>
      </c>
      <c r="C78" t="str">
        <f>MID(Sheet1!CM78,FIND(":",Sheet1!CM78)+1,100)</f>
        <v/>
      </c>
      <c r="D78" t="str">
        <f>MID(Sheet1!CN78,FIND(":",Sheet1!CN78)+1,100)</f>
        <v>E52</v>
      </c>
      <c r="E78" t="str">
        <f>MID(Sheet1!CO78,FIND(":",Sheet1!CO78)+1,100)</f>
        <v>城规</v>
      </c>
      <c r="F78" t="str">
        <f>MID(Sheet1!CP78,FIND(":",Sheet1!CP78)+1,100)</f>
        <v/>
      </c>
      <c r="G78" t="str">
        <f>MID(Sheet1!CQ78,FIND(":",Sheet1!CQ78)+1,100)</f>
        <v>E5#海域#城规</v>
      </c>
      <c r="H78" t="str">
        <f>MID(Sheet1!CR78,FIND(":",Sheet1!CR78)+1,100)</f>
        <v>E5</v>
      </c>
      <c r="I78" t="str">
        <f>MID(Sheet1!CS78,FIND(":",Sheet1!CS78)+1,100)</f>
        <v>E5#海域#城规</v>
      </c>
      <c r="J78" t="str">
        <f>MID(Sheet1!CT78,FIND(":",Sheet1!CT78)+1,100)</f>
        <v>3</v>
      </c>
      <c r="K78" t="str">
        <f>MID(Sheet1!CU78,FIND(":",Sheet1!CU78)+1,100)</f>
        <v>2E5</v>
      </c>
      <c r="L78" t="str">
        <f ca="1">MID(Sheet1!CV78,FIND(":",Sheet1!CV78)+1,100)</f>
        <v>20,141,235</v>
      </c>
      <c r="M78" t="str">
        <f ca="1">MID(Sheet1!CW78,FIND(":",Sheet1!CW78)+1,100)</f>
        <v>面积*容积率</v>
      </c>
      <c r="N78" t="str">
        <f ca="1">MID(Sheet1!CX78,FIND(":",Sheet1!CX78)+1,100)</f>
        <v>地块建筑面积*0</v>
      </c>
      <c r="O78" t="str">
        <f ca="1">MID(Sheet1!CY78,FIND(":",Sheet1!CY78)+1,100)</f>
        <v>地块建筑面积*0</v>
      </c>
      <c r="P78" t="str">
        <f ca="1">MID(Sheet1!CZ78,FIND(":",Sheet1!CZ78)+1,100)</f>
        <v>地块建筑面积*0</v>
      </c>
      <c r="Q78" t="str">
        <f ca="1">MID(Sheet1!DA78,FIND(":",Sheet1!DA78)+1,100)</f>
        <v>地块建筑面积*0</v>
      </c>
      <c r="R78" t="str">
        <f ca="1">MID(Sheet1!DB78,FIND(":",Sheet1!DB78)+1,100)</f>
        <v>地块建筑面积*0</v>
      </c>
      <c r="S78" t="str">
        <f ca="1">MID(Sheet1!DC78,FIND(":",Sheet1!DC78)+1,100)</f>
        <v>地块建筑面积*0</v>
      </c>
      <c r="T78" t="str">
        <f ca="1">MID(Sheet1!DD78,FIND(":",Sheet1!DD78)+1,100)</f>
        <v>地块建筑面积*0</v>
      </c>
      <c r="U78" t="str">
        <f ca="1">MID(Sheet1!DE78,FIND(":",Sheet1!DE78)+1,100)</f>
        <v>面积*0</v>
      </c>
      <c r="V78" t="str">
        <f ca="1">MID(Sheet1!DF78,FIND(":",Sheet1!DF78)+1,100)</f>
        <v>面积*0</v>
      </c>
      <c r="W78" t="str">
        <f ca="1">MID(Sheet1!DG78,FIND(":",Sheet1!DG78)+1,100)</f>
        <v>-</v>
      </c>
      <c r="X78" t="str">
        <f ca="1">MID(Sheet1!DH78,FIND(":",Sheet1!DH78)+1,100)</f>
        <v>0</v>
      </c>
      <c r="Y78" t="str">
        <f ca="1">MID(Sheet1!DI78,FIND(":",Sheet1!DI78)+1,100)</f>
        <v>-</v>
      </c>
      <c r="Z78" t="str">
        <f ca="1">MID(Sheet1!DJ78,FIND(":",Sheet1!DJ78)+1,100)</f>
        <v>0</v>
      </c>
      <c r="AA78" t="str">
        <f ca="1">MID(Sheet1!DK78,FIND(":",Sheet1!DK78)+1,100)</f>
        <v>-</v>
      </c>
      <c r="AB78" t="str">
        <f ca="1">MID(Sheet1!DL78,FIND(":",Sheet1!DL78)+1,100)</f>
        <v>0</v>
      </c>
      <c r="AC78" t="str">
        <f ca="1">MID(Sheet1!DM78,FIND(":",Sheet1!DM78)+1,100)</f>
        <v>-</v>
      </c>
      <c r="AD78" t="str">
        <f ca="1">MID(Sheet1!DN78,FIND(":",Sheet1!DN78)+1,100)</f>
        <v>0</v>
      </c>
      <c r="AE78" t="str">
        <f ca="1">MID(Sheet1!DO78,FIND(":",Sheet1!DO78)+1,100)</f>
        <v>-</v>
      </c>
      <c r="AF78" t="str">
        <f ca="1">MID(Sheet1!DP78,FIND(":",Sheet1!DP78)+1,100)</f>
        <v>0</v>
      </c>
      <c r="AG78" t="str">
        <f ca="1">MID(Sheet1!DQ78,FIND(":",Sheet1!DQ78)+1,100)</f>
        <v>0</v>
      </c>
      <c r="AH78" t="str">
        <f ca="1">MID(Sheet1!DR78,FIND(":",Sheet1!DR78)+1,100)</f>
        <v>用水量*0</v>
      </c>
      <c r="AI78" t="str">
        <f ca="1">MID(Sheet1!DS78,FIND(":",Sheet1!DS78)+1,100)</f>
        <v>-</v>
      </c>
      <c r="AJ78" t="str">
        <f ca="1">MID(Sheet1!DT78,FIND(":",Sheet1!DT78)+1,100)</f>
        <v>0</v>
      </c>
      <c r="AK78" t="str">
        <f ca="1">MID(Sheet1!DU78,FIND(":",Sheet1!DU78)+1,100)</f>
        <v>0</v>
      </c>
      <c r="AL78" t="str">
        <f ca="1">MID(Sheet1!DV78,FIND(":",Sheet1!DV78)+1,100)</f>
        <v>-</v>
      </c>
      <c r="AM78" t="str">
        <f ca="1">MID(Sheet1!DW78,FIND(":",Sheet1!DW78)+1,100)</f>
        <v>0</v>
      </c>
      <c r="AN78" t="str">
        <f ca="1">MID(Sheet1!DX78,FIND(":",Sheet1!DX78)+1,100)</f>
        <v>-</v>
      </c>
      <c r="AO78" t="str">
        <f ca="1">MID(Sheet1!DY78,FIND(":",Sheet1!DY78)+1,100)</f>
        <v>0</v>
      </c>
      <c r="AP78" t="str">
        <f ca="1">MID(Sheet1!DZ78,FIND(":",Sheet1!DZ78)+1,100)</f>
        <v>-</v>
      </c>
      <c r="AQ78" t="str">
        <f ca="1">MID(Sheet1!EA78,FIND(":",Sheet1!EA78)+1,100)</f>
        <v>0</v>
      </c>
      <c r="AR78" t="str">
        <f ca="1">MID(Sheet1!EB78,FIND(":",Sheet1!EB78)+1,100)</f>
        <v>0</v>
      </c>
      <c r="AS78" t="str">
        <f ca="1">MID(Sheet1!EC78,FIND(":",Sheet1!EC78)+1,100)</f>
        <v>-</v>
      </c>
      <c r="AT78" t="str">
        <f ca="1">MID(Sheet1!ED78,FIND(":",Sheet1!ED78)+1,100)</f>
        <v>0</v>
      </c>
      <c r="AU78" t="str">
        <f ca="1">MID(Sheet1!EE78,FIND(":",Sheet1!EE78)+1,100)</f>
        <v>-</v>
      </c>
      <c r="AV78" t="str">
        <f ca="1">MID(Sheet1!EF78,FIND(":",Sheet1!EF78)+1,100)</f>
        <v>0</v>
      </c>
      <c r="AW78" t="str">
        <f ca="1">MID(Sheet1!EG78,FIND(":",Sheet1!EG78)+1,100)</f>
        <v>水域</v>
      </c>
    </row>
    <row r="79" spans="1:49" x14ac:dyDescent="0.2">
      <c r="A79" t="str">
        <f>MID(Sheet1!CK79,FIND(":",Sheet1!CK79)+1,100)</f>
        <v>E521#工业用海#城规</v>
      </c>
      <c r="B79" t="str">
        <f>MID(Sheet1!CL79,FIND(":",Sheet1!CL79)+1,100)</f>
        <v>工业用海</v>
      </c>
      <c r="C79" t="str">
        <f>MID(Sheet1!CM79,FIND(":",Sheet1!CM79)+1,100)</f>
        <v/>
      </c>
      <c r="D79" t="str">
        <f>MID(Sheet1!CN79,FIND(":",Sheet1!CN79)+1,100)</f>
        <v>E521</v>
      </c>
      <c r="E79" t="str">
        <f>MID(Sheet1!CO79,FIND(":",Sheet1!CO79)+1,100)</f>
        <v>城规</v>
      </c>
      <c r="F79" t="str">
        <f>MID(Sheet1!CP79,FIND(":",Sheet1!CP79)+1,100)</f>
        <v/>
      </c>
      <c r="G79" t="str">
        <f>MID(Sheet1!CQ79,FIND(":",Sheet1!CQ79)+1,100)</f>
        <v>E52#工矿通信用海#城规</v>
      </c>
      <c r="H79" t="str">
        <f>MID(Sheet1!CR79,FIND(":",Sheet1!CR79)+1,100)</f>
        <v>E52</v>
      </c>
      <c r="I79" t="str">
        <f>MID(Sheet1!CS79,FIND(":",Sheet1!CS79)+1,100)</f>
        <v>E52#工矿通信用海#城规</v>
      </c>
      <c r="J79" t="str">
        <f>MID(Sheet1!CT79,FIND(":",Sheet1!CT79)+1,100)</f>
        <v>4</v>
      </c>
      <c r="K79" t="str">
        <f>MID(Sheet1!CU79,FIND(":",Sheet1!CU79)+1,100)</f>
        <v>3E52</v>
      </c>
      <c r="L79" t="str">
        <f ca="1">MID(Sheet1!CV79,FIND(":",Sheet1!CV79)+1,100)</f>
        <v>20,141,235</v>
      </c>
      <c r="M79" t="str">
        <f ca="1">MID(Sheet1!CW79,FIND(":",Sheet1!CW79)+1,100)</f>
        <v>面积*容积率</v>
      </c>
      <c r="N79" t="str">
        <f ca="1">MID(Sheet1!CX79,FIND(":",Sheet1!CX79)+1,100)</f>
        <v>地块建筑面积*0</v>
      </c>
      <c r="O79" t="str">
        <f ca="1">MID(Sheet1!CY79,FIND(":",Sheet1!CY79)+1,100)</f>
        <v>地块建筑面积*0</v>
      </c>
      <c r="P79" t="str">
        <f ca="1">MID(Sheet1!CZ79,FIND(":",Sheet1!CZ79)+1,100)</f>
        <v>地块建筑面积*0</v>
      </c>
      <c r="Q79" t="str">
        <f ca="1">MID(Sheet1!DA79,FIND(":",Sheet1!DA79)+1,100)</f>
        <v>地块建筑面积*0</v>
      </c>
      <c r="R79" t="str">
        <f ca="1">MID(Sheet1!DB79,FIND(":",Sheet1!DB79)+1,100)</f>
        <v>地块建筑面积*0</v>
      </c>
      <c r="S79" t="str">
        <f ca="1">MID(Sheet1!DC79,FIND(":",Sheet1!DC79)+1,100)</f>
        <v>地块建筑面积*0</v>
      </c>
      <c r="T79" t="str">
        <f ca="1">MID(Sheet1!DD79,FIND(":",Sheet1!DD79)+1,100)</f>
        <v>地块建筑面积*0</v>
      </c>
      <c r="U79" t="str">
        <f ca="1">MID(Sheet1!DE79,FIND(":",Sheet1!DE79)+1,100)</f>
        <v>面积*0</v>
      </c>
      <c r="V79" t="str">
        <f ca="1">MID(Sheet1!DF79,FIND(":",Sheet1!DF79)+1,100)</f>
        <v>面积*0</v>
      </c>
      <c r="W79" t="str">
        <f ca="1">MID(Sheet1!DG79,FIND(":",Sheet1!DG79)+1,100)</f>
        <v>-</v>
      </c>
      <c r="X79" t="str">
        <f ca="1">MID(Sheet1!DH79,FIND(":",Sheet1!DH79)+1,100)</f>
        <v>0</v>
      </c>
      <c r="Y79" t="str">
        <f ca="1">MID(Sheet1!DI79,FIND(":",Sheet1!DI79)+1,100)</f>
        <v>-</v>
      </c>
      <c r="Z79" t="str">
        <f ca="1">MID(Sheet1!DJ79,FIND(":",Sheet1!DJ79)+1,100)</f>
        <v>0</v>
      </c>
      <c r="AA79" t="str">
        <f ca="1">MID(Sheet1!DK79,FIND(":",Sheet1!DK79)+1,100)</f>
        <v>-</v>
      </c>
      <c r="AB79" t="str">
        <f ca="1">MID(Sheet1!DL79,FIND(":",Sheet1!DL79)+1,100)</f>
        <v>0</v>
      </c>
      <c r="AC79" t="str">
        <f ca="1">MID(Sheet1!DM79,FIND(":",Sheet1!DM79)+1,100)</f>
        <v>-</v>
      </c>
      <c r="AD79" t="str">
        <f ca="1">MID(Sheet1!DN79,FIND(":",Sheet1!DN79)+1,100)</f>
        <v>0</v>
      </c>
      <c r="AE79" t="str">
        <f ca="1">MID(Sheet1!DO79,FIND(":",Sheet1!DO79)+1,100)</f>
        <v>-</v>
      </c>
      <c r="AF79" t="str">
        <f ca="1">MID(Sheet1!DP79,FIND(":",Sheet1!DP79)+1,100)</f>
        <v>0</v>
      </c>
      <c r="AG79" t="str">
        <f ca="1">MID(Sheet1!DQ79,FIND(":",Sheet1!DQ79)+1,100)</f>
        <v>0</v>
      </c>
      <c r="AH79" t="str">
        <f ca="1">MID(Sheet1!DR79,FIND(":",Sheet1!DR79)+1,100)</f>
        <v>用水量*0</v>
      </c>
      <c r="AI79" t="str">
        <f ca="1">MID(Sheet1!DS79,FIND(":",Sheet1!DS79)+1,100)</f>
        <v>-</v>
      </c>
      <c r="AJ79" t="str">
        <f ca="1">MID(Sheet1!DT79,FIND(":",Sheet1!DT79)+1,100)</f>
        <v>0</v>
      </c>
      <c r="AK79" t="str">
        <f ca="1">MID(Sheet1!DU79,FIND(":",Sheet1!DU79)+1,100)</f>
        <v>0</v>
      </c>
      <c r="AL79" t="str">
        <f ca="1">MID(Sheet1!DV79,FIND(":",Sheet1!DV79)+1,100)</f>
        <v>-</v>
      </c>
      <c r="AM79" t="str">
        <f ca="1">MID(Sheet1!DW79,FIND(":",Sheet1!DW79)+1,100)</f>
        <v>0</v>
      </c>
      <c r="AN79" t="str">
        <f ca="1">MID(Sheet1!DX79,FIND(":",Sheet1!DX79)+1,100)</f>
        <v>-</v>
      </c>
      <c r="AO79" t="str">
        <f ca="1">MID(Sheet1!DY79,FIND(":",Sheet1!DY79)+1,100)</f>
        <v>0</v>
      </c>
      <c r="AP79" t="str">
        <f ca="1">MID(Sheet1!DZ79,FIND(":",Sheet1!DZ79)+1,100)</f>
        <v>-</v>
      </c>
      <c r="AQ79" t="str">
        <f ca="1">MID(Sheet1!EA79,FIND(":",Sheet1!EA79)+1,100)</f>
        <v>0</v>
      </c>
      <c r="AR79" t="str">
        <f ca="1">MID(Sheet1!EB79,FIND(":",Sheet1!EB79)+1,100)</f>
        <v>0</v>
      </c>
      <c r="AS79" t="str">
        <f ca="1">MID(Sheet1!EC79,FIND(":",Sheet1!EC79)+1,100)</f>
        <v>-</v>
      </c>
      <c r="AT79" t="str">
        <f ca="1">MID(Sheet1!ED79,FIND(":",Sheet1!ED79)+1,100)</f>
        <v>0</v>
      </c>
      <c r="AU79" t="str">
        <f ca="1">MID(Sheet1!EE79,FIND(":",Sheet1!EE79)+1,100)</f>
        <v>-</v>
      </c>
      <c r="AV79" t="str">
        <f ca="1">MID(Sheet1!EF79,FIND(":",Sheet1!EF79)+1,100)</f>
        <v>0</v>
      </c>
      <c r="AW79" t="str">
        <f ca="1">MID(Sheet1!EG79,FIND(":",Sheet1!EG79)+1,100)</f>
        <v>水域</v>
      </c>
    </row>
    <row r="80" spans="1:49" x14ac:dyDescent="0.2">
      <c r="A80" t="str">
        <f>MID(Sheet1!CK80,FIND(":",Sheet1!CK80)+1,100)</f>
        <v>E522#盐田用海#城规</v>
      </c>
      <c r="B80" t="str">
        <f>MID(Sheet1!CL80,FIND(":",Sheet1!CL80)+1,100)</f>
        <v>盐田用海</v>
      </c>
      <c r="C80" t="str">
        <f>MID(Sheet1!CM80,FIND(":",Sheet1!CM80)+1,100)</f>
        <v/>
      </c>
      <c r="D80" t="str">
        <f>MID(Sheet1!CN80,FIND(":",Sheet1!CN80)+1,100)</f>
        <v>E522</v>
      </c>
      <c r="E80" t="str">
        <f>MID(Sheet1!CO80,FIND(":",Sheet1!CO80)+1,100)</f>
        <v>城规</v>
      </c>
      <c r="F80" t="str">
        <f>MID(Sheet1!CP80,FIND(":",Sheet1!CP80)+1,100)</f>
        <v/>
      </c>
      <c r="G80" t="str">
        <f>MID(Sheet1!CQ80,FIND(":",Sheet1!CQ80)+1,100)</f>
        <v>E52#工矿通信用海#城规</v>
      </c>
      <c r="H80" t="str">
        <f>MID(Sheet1!CR80,FIND(":",Sheet1!CR80)+1,100)</f>
        <v>E52</v>
      </c>
      <c r="I80" t="str">
        <f>MID(Sheet1!CS80,FIND(":",Sheet1!CS80)+1,100)</f>
        <v>E52#工矿通信用海#城规</v>
      </c>
      <c r="J80" t="str">
        <f>MID(Sheet1!CT80,FIND(":",Sheet1!CT80)+1,100)</f>
        <v>4</v>
      </c>
      <c r="K80" t="str">
        <f>MID(Sheet1!CU80,FIND(":",Sheet1!CU80)+1,100)</f>
        <v>3E52</v>
      </c>
      <c r="L80" t="str">
        <f ca="1">MID(Sheet1!CV80,FIND(":",Sheet1!CV80)+1,100)</f>
        <v>20,141,235</v>
      </c>
      <c r="M80" t="str">
        <f ca="1">MID(Sheet1!CW80,FIND(":",Sheet1!CW80)+1,100)</f>
        <v>面积*容积率</v>
      </c>
      <c r="N80" t="str">
        <f ca="1">MID(Sheet1!CX80,FIND(":",Sheet1!CX80)+1,100)</f>
        <v>地块建筑面积*0</v>
      </c>
      <c r="O80" t="str">
        <f ca="1">MID(Sheet1!CY80,FIND(":",Sheet1!CY80)+1,100)</f>
        <v>地块建筑面积*0</v>
      </c>
      <c r="P80" t="str">
        <f ca="1">MID(Sheet1!CZ80,FIND(":",Sheet1!CZ80)+1,100)</f>
        <v>地块建筑面积*0</v>
      </c>
      <c r="Q80" t="str">
        <f ca="1">MID(Sheet1!DA80,FIND(":",Sheet1!DA80)+1,100)</f>
        <v>地块建筑面积*0</v>
      </c>
      <c r="R80" t="str">
        <f ca="1">MID(Sheet1!DB80,FIND(":",Sheet1!DB80)+1,100)</f>
        <v>地块建筑面积*0</v>
      </c>
      <c r="S80" t="str">
        <f ca="1">MID(Sheet1!DC80,FIND(":",Sheet1!DC80)+1,100)</f>
        <v>地块建筑面积*0</v>
      </c>
      <c r="T80" t="str">
        <f ca="1">MID(Sheet1!DD80,FIND(":",Sheet1!DD80)+1,100)</f>
        <v>地块建筑面积*0</v>
      </c>
      <c r="U80" t="str">
        <f ca="1">MID(Sheet1!DE80,FIND(":",Sheet1!DE80)+1,100)</f>
        <v>面积*0</v>
      </c>
      <c r="V80" t="str">
        <f ca="1">MID(Sheet1!DF80,FIND(":",Sheet1!DF80)+1,100)</f>
        <v>面积*0</v>
      </c>
      <c r="W80" t="str">
        <f ca="1">MID(Sheet1!DG80,FIND(":",Sheet1!DG80)+1,100)</f>
        <v>-</v>
      </c>
      <c r="X80" t="str">
        <f ca="1">MID(Sheet1!DH80,FIND(":",Sheet1!DH80)+1,100)</f>
        <v>0</v>
      </c>
      <c r="Y80" t="str">
        <f ca="1">MID(Sheet1!DI80,FIND(":",Sheet1!DI80)+1,100)</f>
        <v>-</v>
      </c>
      <c r="Z80" t="str">
        <f ca="1">MID(Sheet1!DJ80,FIND(":",Sheet1!DJ80)+1,100)</f>
        <v>0</v>
      </c>
      <c r="AA80" t="str">
        <f ca="1">MID(Sheet1!DK80,FIND(":",Sheet1!DK80)+1,100)</f>
        <v>-</v>
      </c>
      <c r="AB80" t="str">
        <f ca="1">MID(Sheet1!DL80,FIND(":",Sheet1!DL80)+1,100)</f>
        <v>0</v>
      </c>
      <c r="AC80" t="str">
        <f ca="1">MID(Sheet1!DM80,FIND(":",Sheet1!DM80)+1,100)</f>
        <v>-</v>
      </c>
      <c r="AD80" t="str">
        <f ca="1">MID(Sheet1!DN80,FIND(":",Sheet1!DN80)+1,100)</f>
        <v>0</v>
      </c>
      <c r="AE80" t="str">
        <f ca="1">MID(Sheet1!DO80,FIND(":",Sheet1!DO80)+1,100)</f>
        <v>-</v>
      </c>
      <c r="AF80" t="str">
        <f ca="1">MID(Sheet1!DP80,FIND(":",Sheet1!DP80)+1,100)</f>
        <v>0</v>
      </c>
      <c r="AG80" t="str">
        <f ca="1">MID(Sheet1!DQ80,FIND(":",Sheet1!DQ80)+1,100)</f>
        <v>0</v>
      </c>
      <c r="AH80" t="str">
        <f ca="1">MID(Sheet1!DR80,FIND(":",Sheet1!DR80)+1,100)</f>
        <v>用水量*0</v>
      </c>
      <c r="AI80" t="str">
        <f ca="1">MID(Sheet1!DS80,FIND(":",Sheet1!DS80)+1,100)</f>
        <v>-</v>
      </c>
      <c r="AJ80" t="str">
        <f ca="1">MID(Sheet1!DT80,FIND(":",Sheet1!DT80)+1,100)</f>
        <v>0</v>
      </c>
      <c r="AK80" t="str">
        <f ca="1">MID(Sheet1!DU80,FIND(":",Sheet1!DU80)+1,100)</f>
        <v>0</v>
      </c>
      <c r="AL80" t="str">
        <f ca="1">MID(Sheet1!DV80,FIND(":",Sheet1!DV80)+1,100)</f>
        <v>-</v>
      </c>
      <c r="AM80" t="str">
        <f ca="1">MID(Sheet1!DW80,FIND(":",Sheet1!DW80)+1,100)</f>
        <v>0</v>
      </c>
      <c r="AN80" t="str">
        <f ca="1">MID(Sheet1!DX80,FIND(":",Sheet1!DX80)+1,100)</f>
        <v>-</v>
      </c>
      <c r="AO80" t="str">
        <f ca="1">MID(Sheet1!DY80,FIND(":",Sheet1!DY80)+1,100)</f>
        <v>0</v>
      </c>
      <c r="AP80" t="str">
        <f ca="1">MID(Sheet1!DZ80,FIND(":",Sheet1!DZ80)+1,100)</f>
        <v>-</v>
      </c>
      <c r="AQ80" t="str">
        <f ca="1">MID(Sheet1!EA80,FIND(":",Sheet1!EA80)+1,100)</f>
        <v>0</v>
      </c>
      <c r="AR80" t="str">
        <f ca="1">MID(Sheet1!EB80,FIND(":",Sheet1!EB80)+1,100)</f>
        <v>0</v>
      </c>
      <c r="AS80" t="str">
        <f ca="1">MID(Sheet1!EC80,FIND(":",Sheet1!EC80)+1,100)</f>
        <v>-</v>
      </c>
      <c r="AT80" t="str">
        <f ca="1">MID(Sheet1!ED80,FIND(":",Sheet1!ED80)+1,100)</f>
        <v>0</v>
      </c>
      <c r="AU80" t="str">
        <f ca="1">MID(Sheet1!EE80,FIND(":",Sheet1!EE80)+1,100)</f>
        <v>-</v>
      </c>
      <c r="AV80" t="str">
        <f ca="1">MID(Sheet1!EF80,FIND(":",Sheet1!EF80)+1,100)</f>
        <v>0</v>
      </c>
      <c r="AW80" t="str">
        <f ca="1">MID(Sheet1!EG80,FIND(":",Sheet1!EG80)+1,100)</f>
        <v>水域</v>
      </c>
    </row>
    <row r="81" spans="1:49" x14ac:dyDescent="0.2">
      <c r="A81" t="str">
        <f>MID(Sheet1!CK81,FIND(":",Sheet1!CK81)+1,100)</f>
        <v>E523#固体矿产用海#城规</v>
      </c>
      <c r="B81" t="str">
        <f>MID(Sheet1!CL81,FIND(":",Sheet1!CL81)+1,100)</f>
        <v>固体矿产用海</v>
      </c>
      <c r="C81" t="str">
        <f>MID(Sheet1!CM81,FIND(":",Sheet1!CM81)+1,100)</f>
        <v/>
      </c>
      <c r="D81" t="str">
        <f>MID(Sheet1!CN81,FIND(":",Sheet1!CN81)+1,100)</f>
        <v>E523</v>
      </c>
      <c r="E81" t="str">
        <f>MID(Sheet1!CO81,FIND(":",Sheet1!CO81)+1,100)</f>
        <v>城规</v>
      </c>
      <c r="F81" t="str">
        <f>MID(Sheet1!CP81,FIND(":",Sheet1!CP81)+1,100)</f>
        <v/>
      </c>
      <c r="G81" t="str">
        <f>MID(Sheet1!CQ81,FIND(":",Sheet1!CQ81)+1,100)</f>
        <v>E52#工矿通信用海#城规</v>
      </c>
      <c r="H81" t="str">
        <f>MID(Sheet1!CR81,FIND(":",Sheet1!CR81)+1,100)</f>
        <v>E52</v>
      </c>
      <c r="I81" t="str">
        <f>MID(Sheet1!CS81,FIND(":",Sheet1!CS81)+1,100)</f>
        <v>E52#工矿通信用海#城规</v>
      </c>
      <c r="J81" t="str">
        <f>MID(Sheet1!CT81,FIND(":",Sheet1!CT81)+1,100)</f>
        <v>4</v>
      </c>
      <c r="K81" t="str">
        <f>MID(Sheet1!CU81,FIND(":",Sheet1!CU81)+1,100)</f>
        <v>3E52</v>
      </c>
      <c r="L81" t="str">
        <f ca="1">MID(Sheet1!CV81,FIND(":",Sheet1!CV81)+1,100)</f>
        <v>20,141,235</v>
      </c>
      <c r="M81" t="str">
        <f ca="1">MID(Sheet1!CW81,FIND(":",Sheet1!CW81)+1,100)</f>
        <v>面积*容积率</v>
      </c>
      <c r="N81" t="str">
        <f ca="1">MID(Sheet1!CX81,FIND(":",Sheet1!CX81)+1,100)</f>
        <v>地块建筑面积*0</v>
      </c>
      <c r="O81" t="str">
        <f ca="1">MID(Sheet1!CY81,FIND(":",Sheet1!CY81)+1,100)</f>
        <v>地块建筑面积*0</v>
      </c>
      <c r="P81" t="str">
        <f ca="1">MID(Sheet1!CZ81,FIND(":",Sheet1!CZ81)+1,100)</f>
        <v>地块建筑面积*0</v>
      </c>
      <c r="Q81" t="str">
        <f ca="1">MID(Sheet1!DA81,FIND(":",Sheet1!DA81)+1,100)</f>
        <v>地块建筑面积*0</v>
      </c>
      <c r="R81" t="str">
        <f ca="1">MID(Sheet1!DB81,FIND(":",Sheet1!DB81)+1,100)</f>
        <v>地块建筑面积*0</v>
      </c>
      <c r="S81" t="str">
        <f ca="1">MID(Sheet1!DC81,FIND(":",Sheet1!DC81)+1,100)</f>
        <v>地块建筑面积*0</v>
      </c>
      <c r="T81" t="str">
        <f ca="1">MID(Sheet1!DD81,FIND(":",Sheet1!DD81)+1,100)</f>
        <v>地块建筑面积*0</v>
      </c>
      <c r="U81" t="str">
        <f ca="1">MID(Sheet1!DE81,FIND(":",Sheet1!DE81)+1,100)</f>
        <v>面积*0</v>
      </c>
      <c r="V81" t="str">
        <f ca="1">MID(Sheet1!DF81,FIND(":",Sheet1!DF81)+1,100)</f>
        <v>面积*0</v>
      </c>
      <c r="W81" t="str">
        <f ca="1">MID(Sheet1!DG81,FIND(":",Sheet1!DG81)+1,100)</f>
        <v>-</v>
      </c>
      <c r="X81" t="str">
        <f ca="1">MID(Sheet1!DH81,FIND(":",Sheet1!DH81)+1,100)</f>
        <v>0</v>
      </c>
      <c r="Y81" t="str">
        <f ca="1">MID(Sheet1!DI81,FIND(":",Sheet1!DI81)+1,100)</f>
        <v>-</v>
      </c>
      <c r="Z81" t="str">
        <f ca="1">MID(Sheet1!DJ81,FIND(":",Sheet1!DJ81)+1,100)</f>
        <v>0</v>
      </c>
      <c r="AA81" t="str">
        <f ca="1">MID(Sheet1!DK81,FIND(":",Sheet1!DK81)+1,100)</f>
        <v>-</v>
      </c>
      <c r="AB81" t="str">
        <f ca="1">MID(Sheet1!DL81,FIND(":",Sheet1!DL81)+1,100)</f>
        <v>0</v>
      </c>
      <c r="AC81" t="str">
        <f ca="1">MID(Sheet1!DM81,FIND(":",Sheet1!DM81)+1,100)</f>
        <v>-</v>
      </c>
      <c r="AD81" t="str">
        <f ca="1">MID(Sheet1!DN81,FIND(":",Sheet1!DN81)+1,100)</f>
        <v>0</v>
      </c>
      <c r="AE81" t="str">
        <f ca="1">MID(Sheet1!DO81,FIND(":",Sheet1!DO81)+1,100)</f>
        <v>-</v>
      </c>
      <c r="AF81" t="str">
        <f ca="1">MID(Sheet1!DP81,FIND(":",Sheet1!DP81)+1,100)</f>
        <v>0</v>
      </c>
      <c r="AG81" t="str">
        <f ca="1">MID(Sheet1!DQ81,FIND(":",Sheet1!DQ81)+1,100)</f>
        <v>0</v>
      </c>
      <c r="AH81" t="str">
        <f ca="1">MID(Sheet1!DR81,FIND(":",Sheet1!DR81)+1,100)</f>
        <v>用水量*0</v>
      </c>
      <c r="AI81" t="str">
        <f ca="1">MID(Sheet1!DS81,FIND(":",Sheet1!DS81)+1,100)</f>
        <v>-</v>
      </c>
      <c r="AJ81" t="str">
        <f ca="1">MID(Sheet1!DT81,FIND(":",Sheet1!DT81)+1,100)</f>
        <v>0</v>
      </c>
      <c r="AK81" t="str">
        <f ca="1">MID(Sheet1!DU81,FIND(":",Sheet1!DU81)+1,100)</f>
        <v>0</v>
      </c>
      <c r="AL81" t="str">
        <f ca="1">MID(Sheet1!DV81,FIND(":",Sheet1!DV81)+1,100)</f>
        <v>-</v>
      </c>
      <c r="AM81" t="str">
        <f ca="1">MID(Sheet1!DW81,FIND(":",Sheet1!DW81)+1,100)</f>
        <v>0</v>
      </c>
      <c r="AN81" t="str">
        <f ca="1">MID(Sheet1!DX81,FIND(":",Sheet1!DX81)+1,100)</f>
        <v>-</v>
      </c>
      <c r="AO81" t="str">
        <f ca="1">MID(Sheet1!DY81,FIND(":",Sheet1!DY81)+1,100)</f>
        <v>0</v>
      </c>
      <c r="AP81" t="str">
        <f ca="1">MID(Sheet1!DZ81,FIND(":",Sheet1!DZ81)+1,100)</f>
        <v>-</v>
      </c>
      <c r="AQ81" t="str">
        <f ca="1">MID(Sheet1!EA81,FIND(":",Sheet1!EA81)+1,100)</f>
        <v>0</v>
      </c>
      <c r="AR81" t="str">
        <f ca="1">MID(Sheet1!EB81,FIND(":",Sheet1!EB81)+1,100)</f>
        <v>0</v>
      </c>
      <c r="AS81" t="str">
        <f ca="1">MID(Sheet1!EC81,FIND(":",Sheet1!EC81)+1,100)</f>
        <v>-</v>
      </c>
      <c r="AT81" t="str">
        <f ca="1">MID(Sheet1!ED81,FIND(":",Sheet1!ED81)+1,100)</f>
        <v>0</v>
      </c>
      <c r="AU81" t="str">
        <f ca="1">MID(Sheet1!EE81,FIND(":",Sheet1!EE81)+1,100)</f>
        <v>-</v>
      </c>
      <c r="AV81" t="str">
        <f ca="1">MID(Sheet1!EF81,FIND(":",Sheet1!EF81)+1,100)</f>
        <v>0</v>
      </c>
      <c r="AW81" t="str">
        <f ca="1">MID(Sheet1!EG81,FIND(":",Sheet1!EG81)+1,100)</f>
        <v>水域</v>
      </c>
    </row>
    <row r="82" spans="1:49" x14ac:dyDescent="0.2">
      <c r="A82" t="str">
        <f>MID(Sheet1!CK82,FIND(":",Sheet1!CK82)+1,100)</f>
        <v>E524#油气用海#城规</v>
      </c>
      <c r="B82" t="str">
        <f>MID(Sheet1!CL82,FIND(":",Sheet1!CL82)+1,100)</f>
        <v>油气用海</v>
      </c>
      <c r="C82" t="str">
        <f>MID(Sheet1!CM82,FIND(":",Sheet1!CM82)+1,100)</f>
        <v/>
      </c>
      <c r="D82" t="str">
        <f>MID(Sheet1!CN82,FIND(":",Sheet1!CN82)+1,100)</f>
        <v>E524</v>
      </c>
      <c r="E82" t="str">
        <f>MID(Sheet1!CO82,FIND(":",Sheet1!CO82)+1,100)</f>
        <v>城规</v>
      </c>
      <c r="F82" t="str">
        <f>MID(Sheet1!CP82,FIND(":",Sheet1!CP82)+1,100)</f>
        <v/>
      </c>
      <c r="G82" t="str">
        <f>MID(Sheet1!CQ82,FIND(":",Sheet1!CQ82)+1,100)</f>
        <v>E52#工矿通信用海#城规</v>
      </c>
      <c r="H82" t="str">
        <f>MID(Sheet1!CR82,FIND(":",Sheet1!CR82)+1,100)</f>
        <v>E52</v>
      </c>
      <c r="I82" t="str">
        <f>MID(Sheet1!CS82,FIND(":",Sheet1!CS82)+1,100)</f>
        <v>E52#工矿通信用海#城规</v>
      </c>
      <c r="J82" t="str">
        <f>MID(Sheet1!CT82,FIND(":",Sheet1!CT82)+1,100)</f>
        <v>4</v>
      </c>
      <c r="K82" t="str">
        <f>MID(Sheet1!CU82,FIND(":",Sheet1!CU82)+1,100)</f>
        <v>3E52</v>
      </c>
      <c r="L82" t="str">
        <f ca="1">MID(Sheet1!CV82,FIND(":",Sheet1!CV82)+1,100)</f>
        <v>20,141,235</v>
      </c>
      <c r="M82" t="str">
        <f ca="1">MID(Sheet1!CW82,FIND(":",Sheet1!CW82)+1,100)</f>
        <v>面积*容积率</v>
      </c>
      <c r="N82" t="str">
        <f ca="1">MID(Sheet1!CX82,FIND(":",Sheet1!CX82)+1,100)</f>
        <v>地块建筑面积*0</v>
      </c>
      <c r="O82" t="str">
        <f ca="1">MID(Sheet1!CY82,FIND(":",Sheet1!CY82)+1,100)</f>
        <v>地块建筑面积*0</v>
      </c>
      <c r="P82" t="str">
        <f ca="1">MID(Sheet1!CZ82,FIND(":",Sheet1!CZ82)+1,100)</f>
        <v>地块建筑面积*0</v>
      </c>
      <c r="Q82" t="str">
        <f ca="1">MID(Sheet1!DA82,FIND(":",Sheet1!DA82)+1,100)</f>
        <v>地块建筑面积*0</v>
      </c>
      <c r="R82" t="str">
        <f ca="1">MID(Sheet1!DB82,FIND(":",Sheet1!DB82)+1,100)</f>
        <v>地块建筑面积*0</v>
      </c>
      <c r="S82" t="str">
        <f ca="1">MID(Sheet1!DC82,FIND(":",Sheet1!DC82)+1,100)</f>
        <v>地块建筑面积*0</v>
      </c>
      <c r="T82" t="str">
        <f ca="1">MID(Sheet1!DD82,FIND(":",Sheet1!DD82)+1,100)</f>
        <v>地块建筑面积*0</v>
      </c>
      <c r="U82" t="str">
        <f ca="1">MID(Sheet1!DE82,FIND(":",Sheet1!DE82)+1,100)</f>
        <v>面积*0</v>
      </c>
      <c r="V82" t="str">
        <f ca="1">MID(Sheet1!DF82,FIND(":",Sheet1!DF82)+1,100)</f>
        <v>面积*0</v>
      </c>
      <c r="W82" t="str">
        <f ca="1">MID(Sheet1!DG82,FIND(":",Sheet1!DG82)+1,100)</f>
        <v>-</v>
      </c>
      <c r="X82" t="str">
        <f ca="1">MID(Sheet1!DH82,FIND(":",Sheet1!DH82)+1,100)</f>
        <v>0</v>
      </c>
      <c r="Y82" t="str">
        <f ca="1">MID(Sheet1!DI82,FIND(":",Sheet1!DI82)+1,100)</f>
        <v>-</v>
      </c>
      <c r="Z82" t="str">
        <f ca="1">MID(Sheet1!DJ82,FIND(":",Sheet1!DJ82)+1,100)</f>
        <v>0</v>
      </c>
      <c r="AA82" t="str">
        <f ca="1">MID(Sheet1!DK82,FIND(":",Sheet1!DK82)+1,100)</f>
        <v>-</v>
      </c>
      <c r="AB82" t="str">
        <f ca="1">MID(Sheet1!DL82,FIND(":",Sheet1!DL82)+1,100)</f>
        <v>0</v>
      </c>
      <c r="AC82" t="str">
        <f ca="1">MID(Sheet1!DM82,FIND(":",Sheet1!DM82)+1,100)</f>
        <v>-</v>
      </c>
      <c r="AD82" t="str">
        <f ca="1">MID(Sheet1!DN82,FIND(":",Sheet1!DN82)+1,100)</f>
        <v>0</v>
      </c>
      <c r="AE82" t="str">
        <f ca="1">MID(Sheet1!DO82,FIND(":",Sheet1!DO82)+1,100)</f>
        <v>-</v>
      </c>
      <c r="AF82" t="str">
        <f ca="1">MID(Sheet1!DP82,FIND(":",Sheet1!DP82)+1,100)</f>
        <v>0</v>
      </c>
      <c r="AG82" t="str">
        <f ca="1">MID(Sheet1!DQ82,FIND(":",Sheet1!DQ82)+1,100)</f>
        <v>0</v>
      </c>
      <c r="AH82" t="str">
        <f ca="1">MID(Sheet1!DR82,FIND(":",Sheet1!DR82)+1,100)</f>
        <v>用水量*0</v>
      </c>
      <c r="AI82" t="str">
        <f ca="1">MID(Sheet1!DS82,FIND(":",Sheet1!DS82)+1,100)</f>
        <v>-</v>
      </c>
      <c r="AJ82" t="str">
        <f ca="1">MID(Sheet1!DT82,FIND(":",Sheet1!DT82)+1,100)</f>
        <v>0</v>
      </c>
      <c r="AK82" t="str">
        <f ca="1">MID(Sheet1!DU82,FIND(":",Sheet1!DU82)+1,100)</f>
        <v>0</v>
      </c>
      <c r="AL82" t="str">
        <f ca="1">MID(Sheet1!DV82,FIND(":",Sheet1!DV82)+1,100)</f>
        <v>-</v>
      </c>
      <c r="AM82" t="str">
        <f ca="1">MID(Sheet1!DW82,FIND(":",Sheet1!DW82)+1,100)</f>
        <v>0</v>
      </c>
      <c r="AN82" t="str">
        <f ca="1">MID(Sheet1!DX82,FIND(":",Sheet1!DX82)+1,100)</f>
        <v>-</v>
      </c>
      <c r="AO82" t="str">
        <f ca="1">MID(Sheet1!DY82,FIND(":",Sheet1!DY82)+1,100)</f>
        <v>0</v>
      </c>
      <c r="AP82" t="str">
        <f ca="1">MID(Sheet1!DZ82,FIND(":",Sheet1!DZ82)+1,100)</f>
        <v>-</v>
      </c>
      <c r="AQ82" t="str">
        <f ca="1">MID(Sheet1!EA82,FIND(":",Sheet1!EA82)+1,100)</f>
        <v>0</v>
      </c>
      <c r="AR82" t="str">
        <f ca="1">MID(Sheet1!EB82,FIND(":",Sheet1!EB82)+1,100)</f>
        <v>0</v>
      </c>
      <c r="AS82" t="str">
        <f ca="1">MID(Sheet1!EC82,FIND(":",Sheet1!EC82)+1,100)</f>
        <v>-</v>
      </c>
      <c r="AT82" t="str">
        <f ca="1">MID(Sheet1!ED82,FIND(":",Sheet1!ED82)+1,100)</f>
        <v>0</v>
      </c>
      <c r="AU82" t="str">
        <f ca="1">MID(Sheet1!EE82,FIND(":",Sheet1!EE82)+1,100)</f>
        <v>-</v>
      </c>
      <c r="AV82" t="str">
        <f ca="1">MID(Sheet1!EF82,FIND(":",Sheet1!EF82)+1,100)</f>
        <v>0</v>
      </c>
      <c r="AW82" t="str">
        <f ca="1">MID(Sheet1!EG82,FIND(":",Sheet1!EG82)+1,100)</f>
        <v>水域</v>
      </c>
    </row>
    <row r="83" spans="1:49" x14ac:dyDescent="0.2">
      <c r="A83" t="str">
        <f>MID(Sheet1!CK83,FIND(":",Sheet1!CK83)+1,100)</f>
        <v>E525#可再生能源用海#城规</v>
      </c>
      <c r="B83" t="str">
        <f>MID(Sheet1!CL83,FIND(":",Sheet1!CL83)+1,100)</f>
        <v>可再生能源用海</v>
      </c>
      <c r="C83" t="str">
        <f>MID(Sheet1!CM83,FIND(":",Sheet1!CM83)+1,100)</f>
        <v/>
      </c>
      <c r="D83" t="str">
        <f>MID(Sheet1!CN83,FIND(":",Sheet1!CN83)+1,100)</f>
        <v>E525</v>
      </c>
      <c r="E83" t="str">
        <f>MID(Sheet1!CO83,FIND(":",Sheet1!CO83)+1,100)</f>
        <v>城规</v>
      </c>
      <c r="F83" t="str">
        <f>MID(Sheet1!CP83,FIND(":",Sheet1!CP83)+1,100)</f>
        <v/>
      </c>
      <c r="G83" t="str">
        <f>MID(Sheet1!CQ83,FIND(":",Sheet1!CQ83)+1,100)</f>
        <v>E52#工矿通信用海#城规</v>
      </c>
      <c r="H83" t="str">
        <f>MID(Sheet1!CR83,FIND(":",Sheet1!CR83)+1,100)</f>
        <v>E52</v>
      </c>
      <c r="I83" t="str">
        <f>MID(Sheet1!CS83,FIND(":",Sheet1!CS83)+1,100)</f>
        <v>E52#工矿通信用海#城规</v>
      </c>
      <c r="J83" t="str">
        <f>MID(Sheet1!CT83,FIND(":",Sheet1!CT83)+1,100)</f>
        <v>4</v>
      </c>
      <c r="K83" t="str">
        <f>MID(Sheet1!CU83,FIND(":",Sheet1!CU83)+1,100)</f>
        <v>3E52</v>
      </c>
      <c r="L83" t="str">
        <f ca="1">MID(Sheet1!CV83,FIND(":",Sheet1!CV83)+1,100)</f>
        <v>20,141,235</v>
      </c>
      <c r="M83" t="str">
        <f ca="1">MID(Sheet1!CW83,FIND(":",Sheet1!CW83)+1,100)</f>
        <v>面积*容积率</v>
      </c>
      <c r="N83" t="str">
        <f ca="1">MID(Sheet1!CX83,FIND(":",Sheet1!CX83)+1,100)</f>
        <v>地块建筑面积*0</v>
      </c>
      <c r="O83" t="str">
        <f ca="1">MID(Sheet1!CY83,FIND(":",Sheet1!CY83)+1,100)</f>
        <v>地块建筑面积*0</v>
      </c>
      <c r="P83" t="str">
        <f ca="1">MID(Sheet1!CZ83,FIND(":",Sheet1!CZ83)+1,100)</f>
        <v>地块建筑面积*0</v>
      </c>
      <c r="Q83" t="str">
        <f ca="1">MID(Sheet1!DA83,FIND(":",Sheet1!DA83)+1,100)</f>
        <v>地块建筑面积*0</v>
      </c>
      <c r="R83" t="str">
        <f ca="1">MID(Sheet1!DB83,FIND(":",Sheet1!DB83)+1,100)</f>
        <v>地块建筑面积*0</v>
      </c>
      <c r="S83" t="str">
        <f ca="1">MID(Sheet1!DC83,FIND(":",Sheet1!DC83)+1,100)</f>
        <v>地块建筑面积*0</v>
      </c>
      <c r="T83" t="str">
        <f ca="1">MID(Sheet1!DD83,FIND(":",Sheet1!DD83)+1,100)</f>
        <v>地块建筑面积*0</v>
      </c>
      <c r="U83" t="str">
        <f ca="1">MID(Sheet1!DE83,FIND(":",Sheet1!DE83)+1,100)</f>
        <v>面积*0</v>
      </c>
      <c r="V83" t="str">
        <f ca="1">MID(Sheet1!DF83,FIND(":",Sheet1!DF83)+1,100)</f>
        <v>面积*0</v>
      </c>
      <c r="W83" t="str">
        <f ca="1">MID(Sheet1!DG83,FIND(":",Sheet1!DG83)+1,100)</f>
        <v>-</v>
      </c>
      <c r="X83" t="str">
        <f ca="1">MID(Sheet1!DH83,FIND(":",Sheet1!DH83)+1,100)</f>
        <v>0</v>
      </c>
      <c r="Y83" t="str">
        <f ca="1">MID(Sheet1!DI83,FIND(":",Sheet1!DI83)+1,100)</f>
        <v>-</v>
      </c>
      <c r="Z83" t="str">
        <f ca="1">MID(Sheet1!DJ83,FIND(":",Sheet1!DJ83)+1,100)</f>
        <v>0</v>
      </c>
      <c r="AA83" t="str">
        <f ca="1">MID(Sheet1!DK83,FIND(":",Sheet1!DK83)+1,100)</f>
        <v>-</v>
      </c>
      <c r="AB83" t="str">
        <f ca="1">MID(Sheet1!DL83,FIND(":",Sheet1!DL83)+1,100)</f>
        <v>0</v>
      </c>
      <c r="AC83" t="str">
        <f ca="1">MID(Sheet1!DM83,FIND(":",Sheet1!DM83)+1,100)</f>
        <v>-</v>
      </c>
      <c r="AD83" t="str">
        <f ca="1">MID(Sheet1!DN83,FIND(":",Sheet1!DN83)+1,100)</f>
        <v>0</v>
      </c>
      <c r="AE83" t="str">
        <f ca="1">MID(Sheet1!DO83,FIND(":",Sheet1!DO83)+1,100)</f>
        <v>-</v>
      </c>
      <c r="AF83" t="str">
        <f ca="1">MID(Sheet1!DP83,FIND(":",Sheet1!DP83)+1,100)</f>
        <v>0</v>
      </c>
      <c r="AG83" t="str">
        <f ca="1">MID(Sheet1!DQ83,FIND(":",Sheet1!DQ83)+1,100)</f>
        <v>0</v>
      </c>
      <c r="AH83" t="str">
        <f ca="1">MID(Sheet1!DR83,FIND(":",Sheet1!DR83)+1,100)</f>
        <v>用水量*0</v>
      </c>
      <c r="AI83" t="str">
        <f ca="1">MID(Sheet1!DS83,FIND(":",Sheet1!DS83)+1,100)</f>
        <v>-</v>
      </c>
      <c r="AJ83" t="str">
        <f ca="1">MID(Sheet1!DT83,FIND(":",Sheet1!DT83)+1,100)</f>
        <v>0</v>
      </c>
      <c r="AK83" t="str">
        <f ca="1">MID(Sheet1!DU83,FIND(":",Sheet1!DU83)+1,100)</f>
        <v>0</v>
      </c>
      <c r="AL83" t="str">
        <f ca="1">MID(Sheet1!DV83,FIND(":",Sheet1!DV83)+1,100)</f>
        <v>-</v>
      </c>
      <c r="AM83" t="str">
        <f ca="1">MID(Sheet1!DW83,FIND(":",Sheet1!DW83)+1,100)</f>
        <v>0</v>
      </c>
      <c r="AN83" t="str">
        <f ca="1">MID(Sheet1!DX83,FIND(":",Sheet1!DX83)+1,100)</f>
        <v>-</v>
      </c>
      <c r="AO83" t="str">
        <f ca="1">MID(Sheet1!DY83,FIND(":",Sheet1!DY83)+1,100)</f>
        <v>0</v>
      </c>
      <c r="AP83" t="str">
        <f ca="1">MID(Sheet1!DZ83,FIND(":",Sheet1!DZ83)+1,100)</f>
        <v>-</v>
      </c>
      <c r="AQ83" t="str">
        <f ca="1">MID(Sheet1!EA83,FIND(":",Sheet1!EA83)+1,100)</f>
        <v>0</v>
      </c>
      <c r="AR83" t="str">
        <f ca="1">MID(Sheet1!EB83,FIND(":",Sheet1!EB83)+1,100)</f>
        <v>0</v>
      </c>
      <c r="AS83" t="str">
        <f ca="1">MID(Sheet1!EC83,FIND(":",Sheet1!EC83)+1,100)</f>
        <v>-</v>
      </c>
      <c r="AT83" t="str">
        <f ca="1">MID(Sheet1!ED83,FIND(":",Sheet1!ED83)+1,100)</f>
        <v>0</v>
      </c>
      <c r="AU83" t="str">
        <f ca="1">MID(Sheet1!EE83,FIND(":",Sheet1!EE83)+1,100)</f>
        <v>-</v>
      </c>
      <c r="AV83" t="str">
        <f ca="1">MID(Sheet1!EF83,FIND(":",Sheet1!EF83)+1,100)</f>
        <v>0</v>
      </c>
      <c r="AW83" t="str">
        <f ca="1">MID(Sheet1!EG83,FIND(":",Sheet1!EG83)+1,100)</f>
        <v>水域</v>
      </c>
    </row>
    <row r="84" spans="1:49" x14ac:dyDescent="0.2">
      <c r="A84" t="str">
        <f>MID(Sheet1!CK84,FIND(":",Sheet1!CK84)+1,100)</f>
        <v>E526#海底电缆管道用海#城规</v>
      </c>
      <c r="B84" t="str">
        <f>MID(Sheet1!CL84,FIND(":",Sheet1!CL84)+1,100)</f>
        <v>海底电缆管道用海</v>
      </c>
      <c r="C84" t="str">
        <f>MID(Sheet1!CM84,FIND(":",Sheet1!CM84)+1,100)</f>
        <v/>
      </c>
      <c r="D84" t="str">
        <f>MID(Sheet1!CN84,FIND(":",Sheet1!CN84)+1,100)</f>
        <v>E526</v>
      </c>
      <c r="E84" t="str">
        <f>MID(Sheet1!CO84,FIND(":",Sheet1!CO84)+1,100)</f>
        <v>城规</v>
      </c>
      <c r="F84" t="str">
        <f>MID(Sheet1!CP84,FIND(":",Sheet1!CP84)+1,100)</f>
        <v/>
      </c>
      <c r="G84" t="str">
        <f>MID(Sheet1!CQ84,FIND(":",Sheet1!CQ84)+1,100)</f>
        <v>E52#工矿通信用海#城规</v>
      </c>
      <c r="H84" t="str">
        <f>MID(Sheet1!CR84,FIND(":",Sheet1!CR84)+1,100)</f>
        <v>E52</v>
      </c>
      <c r="I84" t="str">
        <f>MID(Sheet1!CS84,FIND(":",Sheet1!CS84)+1,100)</f>
        <v>E52#工矿通信用海#城规</v>
      </c>
      <c r="J84" t="str">
        <f>MID(Sheet1!CT84,FIND(":",Sheet1!CT84)+1,100)</f>
        <v>4</v>
      </c>
      <c r="K84" t="str">
        <f>MID(Sheet1!CU84,FIND(":",Sheet1!CU84)+1,100)</f>
        <v>3E52</v>
      </c>
      <c r="L84" t="str">
        <f ca="1">MID(Sheet1!CV84,FIND(":",Sheet1!CV84)+1,100)</f>
        <v>20,141,235</v>
      </c>
      <c r="M84" t="str">
        <f ca="1">MID(Sheet1!CW84,FIND(":",Sheet1!CW84)+1,100)</f>
        <v>面积*容积率</v>
      </c>
      <c r="N84" t="str">
        <f ca="1">MID(Sheet1!CX84,FIND(":",Sheet1!CX84)+1,100)</f>
        <v>地块建筑面积*0</v>
      </c>
      <c r="O84" t="str">
        <f ca="1">MID(Sheet1!CY84,FIND(":",Sheet1!CY84)+1,100)</f>
        <v>地块建筑面积*0</v>
      </c>
      <c r="P84" t="str">
        <f ca="1">MID(Sheet1!CZ84,FIND(":",Sheet1!CZ84)+1,100)</f>
        <v>地块建筑面积*0</v>
      </c>
      <c r="Q84" t="str">
        <f ca="1">MID(Sheet1!DA84,FIND(":",Sheet1!DA84)+1,100)</f>
        <v>地块建筑面积*0</v>
      </c>
      <c r="R84" t="str">
        <f ca="1">MID(Sheet1!DB84,FIND(":",Sheet1!DB84)+1,100)</f>
        <v>地块建筑面积*0</v>
      </c>
      <c r="S84" t="str">
        <f ca="1">MID(Sheet1!DC84,FIND(":",Sheet1!DC84)+1,100)</f>
        <v>地块建筑面积*0</v>
      </c>
      <c r="T84" t="str">
        <f ca="1">MID(Sheet1!DD84,FIND(":",Sheet1!DD84)+1,100)</f>
        <v>地块建筑面积*0</v>
      </c>
      <c r="U84" t="str">
        <f ca="1">MID(Sheet1!DE84,FIND(":",Sheet1!DE84)+1,100)</f>
        <v>面积*0</v>
      </c>
      <c r="V84" t="str">
        <f ca="1">MID(Sheet1!DF84,FIND(":",Sheet1!DF84)+1,100)</f>
        <v>面积*0</v>
      </c>
      <c r="W84" t="str">
        <f ca="1">MID(Sheet1!DG84,FIND(":",Sheet1!DG84)+1,100)</f>
        <v>-</v>
      </c>
      <c r="X84" t="str">
        <f ca="1">MID(Sheet1!DH84,FIND(":",Sheet1!DH84)+1,100)</f>
        <v>0</v>
      </c>
      <c r="Y84" t="str">
        <f ca="1">MID(Sheet1!DI84,FIND(":",Sheet1!DI84)+1,100)</f>
        <v>-</v>
      </c>
      <c r="Z84" t="str">
        <f ca="1">MID(Sheet1!DJ84,FIND(":",Sheet1!DJ84)+1,100)</f>
        <v>0</v>
      </c>
      <c r="AA84" t="str">
        <f ca="1">MID(Sheet1!DK84,FIND(":",Sheet1!DK84)+1,100)</f>
        <v>-</v>
      </c>
      <c r="AB84" t="str">
        <f ca="1">MID(Sheet1!DL84,FIND(":",Sheet1!DL84)+1,100)</f>
        <v>0</v>
      </c>
      <c r="AC84" t="str">
        <f ca="1">MID(Sheet1!DM84,FIND(":",Sheet1!DM84)+1,100)</f>
        <v>-</v>
      </c>
      <c r="AD84" t="str">
        <f ca="1">MID(Sheet1!DN84,FIND(":",Sheet1!DN84)+1,100)</f>
        <v>0</v>
      </c>
      <c r="AE84" t="str">
        <f ca="1">MID(Sheet1!DO84,FIND(":",Sheet1!DO84)+1,100)</f>
        <v>-</v>
      </c>
      <c r="AF84" t="str">
        <f ca="1">MID(Sheet1!DP84,FIND(":",Sheet1!DP84)+1,100)</f>
        <v>0</v>
      </c>
      <c r="AG84" t="str">
        <f ca="1">MID(Sheet1!DQ84,FIND(":",Sheet1!DQ84)+1,100)</f>
        <v>0</v>
      </c>
      <c r="AH84" t="str">
        <f ca="1">MID(Sheet1!DR84,FIND(":",Sheet1!DR84)+1,100)</f>
        <v>用水量*0</v>
      </c>
      <c r="AI84" t="str">
        <f ca="1">MID(Sheet1!DS84,FIND(":",Sheet1!DS84)+1,100)</f>
        <v>-</v>
      </c>
      <c r="AJ84" t="str">
        <f ca="1">MID(Sheet1!DT84,FIND(":",Sheet1!DT84)+1,100)</f>
        <v>0</v>
      </c>
      <c r="AK84" t="str">
        <f ca="1">MID(Sheet1!DU84,FIND(":",Sheet1!DU84)+1,100)</f>
        <v>0</v>
      </c>
      <c r="AL84" t="str">
        <f ca="1">MID(Sheet1!DV84,FIND(":",Sheet1!DV84)+1,100)</f>
        <v>-</v>
      </c>
      <c r="AM84" t="str">
        <f ca="1">MID(Sheet1!DW84,FIND(":",Sheet1!DW84)+1,100)</f>
        <v>0</v>
      </c>
      <c r="AN84" t="str">
        <f ca="1">MID(Sheet1!DX84,FIND(":",Sheet1!DX84)+1,100)</f>
        <v>-</v>
      </c>
      <c r="AO84" t="str">
        <f ca="1">MID(Sheet1!DY84,FIND(":",Sheet1!DY84)+1,100)</f>
        <v>0</v>
      </c>
      <c r="AP84" t="str">
        <f ca="1">MID(Sheet1!DZ84,FIND(":",Sheet1!DZ84)+1,100)</f>
        <v>-</v>
      </c>
      <c r="AQ84" t="str">
        <f ca="1">MID(Sheet1!EA84,FIND(":",Sheet1!EA84)+1,100)</f>
        <v>0</v>
      </c>
      <c r="AR84" t="str">
        <f ca="1">MID(Sheet1!EB84,FIND(":",Sheet1!EB84)+1,100)</f>
        <v>0</v>
      </c>
      <c r="AS84" t="str">
        <f ca="1">MID(Sheet1!EC84,FIND(":",Sheet1!EC84)+1,100)</f>
        <v>-</v>
      </c>
      <c r="AT84" t="str">
        <f ca="1">MID(Sheet1!ED84,FIND(":",Sheet1!ED84)+1,100)</f>
        <v>0</v>
      </c>
      <c r="AU84" t="str">
        <f ca="1">MID(Sheet1!EE84,FIND(":",Sheet1!EE84)+1,100)</f>
        <v>-</v>
      </c>
      <c r="AV84" t="str">
        <f ca="1">MID(Sheet1!EF84,FIND(":",Sheet1!EF84)+1,100)</f>
        <v>0</v>
      </c>
      <c r="AW84" t="str">
        <f ca="1">MID(Sheet1!EG84,FIND(":",Sheet1!EG84)+1,100)</f>
        <v>水域</v>
      </c>
    </row>
    <row r="85" spans="1:49" x14ac:dyDescent="0.2">
      <c r="A85" t="str">
        <f>MID(Sheet1!CK85,FIND(":",Sheet1!CK85)+1,100)</f>
        <v>E53#交通运输用海#城规</v>
      </c>
      <c r="B85" t="str">
        <f>MID(Sheet1!CL85,FIND(":",Sheet1!CL85)+1,100)</f>
        <v>交通运输用海</v>
      </c>
      <c r="C85" t="str">
        <f>MID(Sheet1!CM85,FIND(":",Sheet1!CM85)+1,100)</f>
        <v/>
      </c>
      <c r="D85" t="str">
        <f>MID(Sheet1!CN85,FIND(":",Sheet1!CN85)+1,100)</f>
        <v>E53</v>
      </c>
      <c r="E85" t="str">
        <f>MID(Sheet1!CO85,FIND(":",Sheet1!CO85)+1,100)</f>
        <v>城规</v>
      </c>
      <c r="F85" t="str">
        <f>MID(Sheet1!CP85,FIND(":",Sheet1!CP85)+1,100)</f>
        <v/>
      </c>
      <c r="G85" t="str">
        <f>MID(Sheet1!CQ85,FIND(":",Sheet1!CQ85)+1,100)</f>
        <v>E5#海域#城规</v>
      </c>
      <c r="H85" t="str">
        <f>MID(Sheet1!CR85,FIND(":",Sheet1!CR85)+1,100)</f>
        <v>E5</v>
      </c>
      <c r="I85" t="str">
        <f>MID(Sheet1!CS85,FIND(":",Sheet1!CS85)+1,100)</f>
        <v>E5#海域#城规</v>
      </c>
      <c r="J85" t="str">
        <f>MID(Sheet1!CT85,FIND(":",Sheet1!CT85)+1,100)</f>
        <v>3</v>
      </c>
      <c r="K85" t="str">
        <f>MID(Sheet1!CU85,FIND(":",Sheet1!CU85)+1,100)</f>
        <v>2E5</v>
      </c>
      <c r="L85" t="str">
        <f ca="1">MID(Sheet1!CV85,FIND(":",Sheet1!CV85)+1,100)</f>
        <v>20,141,235</v>
      </c>
      <c r="M85" t="str">
        <f ca="1">MID(Sheet1!CW85,FIND(":",Sheet1!CW85)+1,100)</f>
        <v>面积*容积率</v>
      </c>
      <c r="N85" t="str">
        <f ca="1">MID(Sheet1!CX85,FIND(":",Sheet1!CX85)+1,100)</f>
        <v>地块建筑面积*0</v>
      </c>
      <c r="O85" t="str">
        <f ca="1">MID(Sheet1!CY85,FIND(":",Sheet1!CY85)+1,100)</f>
        <v>地块建筑面积*0</v>
      </c>
      <c r="P85" t="str">
        <f ca="1">MID(Sheet1!CZ85,FIND(":",Sheet1!CZ85)+1,100)</f>
        <v>地块建筑面积*0</v>
      </c>
      <c r="Q85" t="str">
        <f ca="1">MID(Sheet1!DA85,FIND(":",Sheet1!DA85)+1,100)</f>
        <v>地块建筑面积*0</v>
      </c>
      <c r="R85" t="str">
        <f ca="1">MID(Sheet1!DB85,FIND(":",Sheet1!DB85)+1,100)</f>
        <v>地块建筑面积*0</v>
      </c>
      <c r="S85" t="str">
        <f ca="1">MID(Sheet1!DC85,FIND(":",Sheet1!DC85)+1,100)</f>
        <v>地块建筑面积*0</v>
      </c>
      <c r="T85" t="str">
        <f ca="1">MID(Sheet1!DD85,FIND(":",Sheet1!DD85)+1,100)</f>
        <v>地块建筑面积*0</v>
      </c>
      <c r="U85" t="str">
        <f ca="1">MID(Sheet1!DE85,FIND(":",Sheet1!DE85)+1,100)</f>
        <v>面积*0</v>
      </c>
      <c r="V85" t="str">
        <f ca="1">MID(Sheet1!DF85,FIND(":",Sheet1!DF85)+1,100)</f>
        <v>面积*0</v>
      </c>
      <c r="W85" t="str">
        <f ca="1">MID(Sheet1!DG85,FIND(":",Sheet1!DG85)+1,100)</f>
        <v>-</v>
      </c>
      <c r="X85" t="str">
        <f ca="1">MID(Sheet1!DH85,FIND(":",Sheet1!DH85)+1,100)</f>
        <v>0</v>
      </c>
      <c r="Y85" t="str">
        <f ca="1">MID(Sheet1!DI85,FIND(":",Sheet1!DI85)+1,100)</f>
        <v>-</v>
      </c>
      <c r="Z85" t="str">
        <f ca="1">MID(Sheet1!DJ85,FIND(":",Sheet1!DJ85)+1,100)</f>
        <v>0</v>
      </c>
      <c r="AA85" t="str">
        <f ca="1">MID(Sheet1!DK85,FIND(":",Sheet1!DK85)+1,100)</f>
        <v>-</v>
      </c>
      <c r="AB85" t="str">
        <f ca="1">MID(Sheet1!DL85,FIND(":",Sheet1!DL85)+1,100)</f>
        <v>0</v>
      </c>
      <c r="AC85" t="str">
        <f ca="1">MID(Sheet1!DM85,FIND(":",Sheet1!DM85)+1,100)</f>
        <v>-</v>
      </c>
      <c r="AD85" t="str">
        <f ca="1">MID(Sheet1!DN85,FIND(":",Sheet1!DN85)+1,100)</f>
        <v>0</v>
      </c>
      <c r="AE85" t="str">
        <f ca="1">MID(Sheet1!DO85,FIND(":",Sheet1!DO85)+1,100)</f>
        <v>-</v>
      </c>
      <c r="AF85" t="str">
        <f ca="1">MID(Sheet1!DP85,FIND(":",Sheet1!DP85)+1,100)</f>
        <v>0</v>
      </c>
      <c r="AG85" t="str">
        <f ca="1">MID(Sheet1!DQ85,FIND(":",Sheet1!DQ85)+1,100)</f>
        <v>0</v>
      </c>
      <c r="AH85" t="str">
        <f ca="1">MID(Sheet1!DR85,FIND(":",Sheet1!DR85)+1,100)</f>
        <v>用水量*0</v>
      </c>
      <c r="AI85" t="str">
        <f ca="1">MID(Sheet1!DS85,FIND(":",Sheet1!DS85)+1,100)</f>
        <v>-</v>
      </c>
      <c r="AJ85" t="str">
        <f ca="1">MID(Sheet1!DT85,FIND(":",Sheet1!DT85)+1,100)</f>
        <v>0</v>
      </c>
      <c r="AK85" t="str">
        <f ca="1">MID(Sheet1!DU85,FIND(":",Sheet1!DU85)+1,100)</f>
        <v>0</v>
      </c>
      <c r="AL85" t="str">
        <f ca="1">MID(Sheet1!DV85,FIND(":",Sheet1!DV85)+1,100)</f>
        <v>-</v>
      </c>
      <c r="AM85" t="str">
        <f ca="1">MID(Sheet1!DW85,FIND(":",Sheet1!DW85)+1,100)</f>
        <v>0</v>
      </c>
      <c r="AN85" t="str">
        <f ca="1">MID(Sheet1!DX85,FIND(":",Sheet1!DX85)+1,100)</f>
        <v>-</v>
      </c>
      <c r="AO85" t="str">
        <f ca="1">MID(Sheet1!DY85,FIND(":",Sheet1!DY85)+1,100)</f>
        <v>0</v>
      </c>
      <c r="AP85" t="str">
        <f ca="1">MID(Sheet1!DZ85,FIND(":",Sheet1!DZ85)+1,100)</f>
        <v>-</v>
      </c>
      <c r="AQ85" t="str">
        <f ca="1">MID(Sheet1!EA85,FIND(":",Sheet1!EA85)+1,100)</f>
        <v>0</v>
      </c>
      <c r="AR85" t="str">
        <f ca="1">MID(Sheet1!EB85,FIND(":",Sheet1!EB85)+1,100)</f>
        <v>0</v>
      </c>
      <c r="AS85" t="str">
        <f ca="1">MID(Sheet1!EC85,FIND(":",Sheet1!EC85)+1,100)</f>
        <v>-</v>
      </c>
      <c r="AT85" t="str">
        <f ca="1">MID(Sheet1!ED85,FIND(":",Sheet1!ED85)+1,100)</f>
        <v>0</v>
      </c>
      <c r="AU85" t="str">
        <f ca="1">MID(Sheet1!EE85,FIND(":",Sheet1!EE85)+1,100)</f>
        <v>-</v>
      </c>
      <c r="AV85" t="str">
        <f ca="1">MID(Sheet1!EF85,FIND(":",Sheet1!EF85)+1,100)</f>
        <v>0</v>
      </c>
      <c r="AW85" t="str">
        <f ca="1">MID(Sheet1!EG85,FIND(":",Sheet1!EG85)+1,100)</f>
        <v>水域</v>
      </c>
    </row>
    <row r="86" spans="1:49" x14ac:dyDescent="0.2">
      <c r="A86" t="str">
        <f>MID(Sheet1!CK86,FIND(":",Sheet1!CK86)+1,100)</f>
        <v>E531#港口用海#城规</v>
      </c>
      <c r="B86" t="str">
        <f>MID(Sheet1!CL86,FIND(":",Sheet1!CL86)+1,100)</f>
        <v>港口用海</v>
      </c>
      <c r="C86" t="str">
        <f>MID(Sheet1!CM86,FIND(":",Sheet1!CM86)+1,100)</f>
        <v/>
      </c>
      <c r="D86" t="str">
        <f>MID(Sheet1!CN86,FIND(":",Sheet1!CN86)+1,100)</f>
        <v>E531</v>
      </c>
      <c r="E86" t="str">
        <f>MID(Sheet1!CO86,FIND(":",Sheet1!CO86)+1,100)</f>
        <v>城规</v>
      </c>
      <c r="F86" t="str">
        <f>MID(Sheet1!CP86,FIND(":",Sheet1!CP86)+1,100)</f>
        <v/>
      </c>
      <c r="G86" t="str">
        <f>MID(Sheet1!CQ86,FIND(":",Sheet1!CQ86)+1,100)</f>
        <v>E53#交通运输用海#城规</v>
      </c>
      <c r="H86" t="str">
        <f>MID(Sheet1!CR86,FIND(":",Sheet1!CR86)+1,100)</f>
        <v>E53</v>
      </c>
      <c r="I86" t="str">
        <f>MID(Sheet1!CS86,FIND(":",Sheet1!CS86)+1,100)</f>
        <v>E53#交通运输用海#城规</v>
      </c>
      <c r="J86" t="str">
        <f>MID(Sheet1!CT86,FIND(":",Sheet1!CT86)+1,100)</f>
        <v>4</v>
      </c>
      <c r="K86" t="str">
        <f>MID(Sheet1!CU86,FIND(":",Sheet1!CU86)+1,100)</f>
        <v>3E53</v>
      </c>
      <c r="L86" t="str">
        <f ca="1">MID(Sheet1!CV86,FIND(":",Sheet1!CV86)+1,100)</f>
        <v>20,141,235</v>
      </c>
      <c r="M86" t="str">
        <f ca="1">MID(Sheet1!CW86,FIND(":",Sheet1!CW86)+1,100)</f>
        <v>面积*容积率</v>
      </c>
      <c r="N86" t="str">
        <f ca="1">MID(Sheet1!CX86,FIND(":",Sheet1!CX86)+1,100)</f>
        <v>地块建筑面积*0</v>
      </c>
      <c r="O86" t="str">
        <f ca="1">MID(Sheet1!CY86,FIND(":",Sheet1!CY86)+1,100)</f>
        <v>地块建筑面积*0</v>
      </c>
      <c r="P86" t="str">
        <f ca="1">MID(Sheet1!CZ86,FIND(":",Sheet1!CZ86)+1,100)</f>
        <v>地块建筑面积*0</v>
      </c>
      <c r="Q86" t="str">
        <f ca="1">MID(Sheet1!DA86,FIND(":",Sheet1!DA86)+1,100)</f>
        <v>地块建筑面积*0</v>
      </c>
      <c r="R86" t="str">
        <f ca="1">MID(Sheet1!DB86,FIND(":",Sheet1!DB86)+1,100)</f>
        <v>地块建筑面积*0</v>
      </c>
      <c r="S86" t="str">
        <f ca="1">MID(Sheet1!DC86,FIND(":",Sheet1!DC86)+1,100)</f>
        <v>地块建筑面积*0</v>
      </c>
      <c r="T86" t="str">
        <f ca="1">MID(Sheet1!DD86,FIND(":",Sheet1!DD86)+1,100)</f>
        <v>地块建筑面积*0</v>
      </c>
      <c r="U86" t="str">
        <f ca="1">MID(Sheet1!DE86,FIND(":",Sheet1!DE86)+1,100)</f>
        <v>面积*0</v>
      </c>
      <c r="V86" t="str">
        <f ca="1">MID(Sheet1!DF86,FIND(":",Sheet1!DF86)+1,100)</f>
        <v>面积*0</v>
      </c>
      <c r="W86" t="str">
        <f ca="1">MID(Sheet1!DG86,FIND(":",Sheet1!DG86)+1,100)</f>
        <v>-</v>
      </c>
      <c r="X86" t="str">
        <f ca="1">MID(Sheet1!DH86,FIND(":",Sheet1!DH86)+1,100)</f>
        <v>0</v>
      </c>
      <c r="Y86" t="str">
        <f ca="1">MID(Sheet1!DI86,FIND(":",Sheet1!DI86)+1,100)</f>
        <v>-</v>
      </c>
      <c r="Z86" t="str">
        <f ca="1">MID(Sheet1!DJ86,FIND(":",Sheet1!DJ86)+1,100)</f>
        <v>0</v>
      </c>
      <c r="AA86" t="str">
        <f ca="1">MID(Sheet1!DK86,FIND(":",Sheet1!DK86)+1,100)</f>
        <v>-</v>
      </c>
      <c r="AB86" t="str">
        <f ca="1">MID(Sheet1!DL86,FIND(":",Sheet1!DL86)+1,100)</f>
        <v>0</v>
      </c>
      <c r="AC86" t="str">
        <f ca="1">MID(Sheet1!DM86,FIND(":",Sheet1!DM86)+1,100)</f>
        <v>-</v>
      </c>
      <c r="AD86" t="str">
        <f ca="1">MID(Sheet1!DN86,FIND(":",Sheet1!DN86)+1,100)</f>
        <v>0</v>
      </c>
      <c r="AE86" t="str">
        <f ca="1">MID(Sheet1!DO86,FIND(":",Sheet1!DO86)+1,100)</f>
        <v>-</v>
      </c>
      <c r="AF86" t="str">
        <f ca="1">MID(Sheet1!DP86,FIND(":",Sheet1!DP86)+1,100)</f>
        <v>0</v>
      </c>
      <c r="AG86" t="str">
        <f ca="1">MID(Sheet1!DQ86,FIND(":",Sheet1!DQ86)+1,100)</f>
        <v>0</v>
      </c>
      <c r="AH86" t="str">
        <f ca="1">MID(Sheet1!DR86,FIND(":",Sheet1!DR86)+1,100)</f>
        <v>用水量*0</v>
      </c>
      <c r="AI86" t="str">
        <f ca="1">MID(Sheet1!DS86,FIND(":",Sheet1!DS86)+1,100)</f>
        <v>-</v>
      </c>
      <c r="AJ86" t="str">
        <f ca="1">MID(Sheet1!DT86,FIND(":",Sheet1!DT86)+1,100)</f>
        <v>0</v>
      </c>
      <c r="AK86" t="str">
        <f ca="1">MID(Sheet1!DU86,FIND(":",Sheet1!DU86)+1,100)</f>
        <v>0</v>
      </c>
      <c r="AL86" t="str">
        <f ca="1">MID(Sheet1!DV86,FIND(":",Sheet1!DV86)+1,100)</f>
        <v>-</v>
      </c>
      <c r="AM86" t="str">
        <f ca="1">MID(Sheet1!DW86,FIND(":",Sheet1!DW86)+1,100)</f>
        <v>0</v>
      </c>
      <c r="AN86" t="str">
        <f ca="1">MID(Sheet1!DX86,FIND(":",Sheet1!DX86)+1,100)</f>
        <v>-</v>
      </c>
      <c r="AO86" t="str">
        <f ca="1">MID(Sheet1!DY86,FIND(":",Sheet1!DY86)+1,100)</f>
        <v>0</v>
      </c>
      <c r="AP86" t="str">
        <f ca="1">MID(Sheet1!DZ86,FIND(":",Sheet1!DZ86)+1,100)</f>
        <v>-</v>
      </c>
      <c r="AQ86" t="str">
        <f ca="1">MID(Sheet1!EA86,FIND(":",Sheet1!EA86)+1,100)</f>
        <v>0</v>
      </c>
      <c r="AR86" t="str">
        <f ca="1">MID(Sheet1!EB86,FIND(":",Sheet1!EB86)+1,100)</f>
        <v>0</v>
      </c>
      <c r="AS86" t="str">
        <f ca="1">MID(Sheet1!EC86,FIND(":",Sheet1!EC86)+1,100)</f>
        <v>-</v>
      </c>
      <c r="AT86" t="str">
        <f ca="1">MID(Sheet1!ED86,FIND(":",Sheet1!ED86)+1,100)</f>
        <v>0</v>
      </c>
      <c r="AU86" t="str">
        <f ca="1">MID(Sheet1!EE86,FIND(":",Sheet1!EE86)+1,100)</f>
        <v>-</v>
      </c>
      <c r="AV86" t="str">
        <f ca="1">MID(Sheet1!EF86,FIND(":",Sheet1!EF86)+1,100)</f>
        <v>0</v>
      </c>
      <c r="AW86" t="str">
        <f ca="1">MID(Sheet1!EG86,FIND(":",Sheet1!EG86)+1,100)</f>
        <v>水域</v>
      </c>
    </row>
    <row r="87" spans="1:49" x14ac:dyDescent="0.2">
      <c r="A87" t="str">
        <f>MID(Sheet1!CK87,FIND(":",Sheet1!CK87)+1,100)</f>
        <v>E532#航运用海#城规</v>
      </c>
      <c r="B87" t="str">
        <f>MID(Sheet1!CL87,FIND(":",Sheet1!CL87)+1,100)</f>
        <v>航运用海</v>
      </c>
      <c r="C87" t="str">
        <f>MID(Sheet1!CM87,FIND(":",Sheet1!CM87)+1,100)</f>
        <v/>
      </c>
      <c r="D87" t="str">
        <f>MID(Sheet1!CN87,FIND(":",Sheet1!CN87)+1,100)</f>
        <v>E532</v>
      </c>
      <c r="E87" t="str">
        <f>MID(Sheet1!CO87,FIND(":",Sheet1!CO87)+1,100)</f>
        <v>城规</v>
      </c>
      <c r="F87" t="str">
        <f>MID(Sheet1!CP87,FIND(":",Sheet1!CP87)+1,100)</f>
        <v/>
      </c>
      <c r="G87" t="str">
        <f>MID(Sheet1!CQ87,FIND(":",Sheet1!CQ87)+1,100)</f>
        <v>E53#交通运输用海#城规</v>
      </c>
      <c r="H87" t="str">
        <f>MID(Sheet1!CR87,FIND(":",Sheet1!CR87)+1,100)</f>
        <v>E53</v>
      </c>
      <c r="I87" t="str">
        <f>MID(Sheet1!CS87,FIND(":",Sheet1!CS87)+1,100)</f>
        <v>E53#交通运输用海#城规</v>
      </c>
      <c r="J87" t="str">
        <f>MID(Sheet1!CT87,FIND(":",Sheet1!CT87)+1,100)</f>
        <v>4</v>
      </c>
      <c r="K87" t="str">
        <f>MID(Sheet1!CU87,FIND(":",Sheet1!CU87)+1,100)</f>
        <v>3E53</v>
      </c>
      <c r="L87" t="str">
        <f ca="1">MID(Sheet1!CV87,FIND(":",Sheet1!CV87)+1,100)</f>
        <v>20,141,235</v>
      </c>
      <c r="M87" t="str">
        <f ca="1">MID(Sheet1!CW87,FIND(":",Sheet1!CW87)+1,100)</f>
        <v>面积*容积率</v>
      </c>
      <c r="N87" t="str">
        <f ca="1">MID(Sheet1!CX87,FIND(":",Sheet1!CX87)+1,100)</f>
        <v>地块建筑面积*0</v>
      </c>
      <c r="O87" t="str">
        <f ca="1">MID(Sheet1!CY87,FIND(":",Sheet1!CY87)+1,100)</f>
        <v>地块建筑面积*0</v>
      </c>
      <c r="P87" t="str">
        <f ca="1">MID(Sheet1!CZ87,FIND(":",Sheet1!CZ87)+1,100)</f>
        <v>地块建筑面积*0</v>
      </c>
      <c r="Q87" t="str">
        <f ca="1">MID(Sheet1!DA87,FIND(":",Sheet1!DA87)+1,100)</f>
        <v>地块建筑面积*0</v>
      </c>
      <c r="R87" t="str">
        <f ca="1">MID(Sheet1!DB87,FIND(":",Sheet1!DB87)+1,100)</f>
        <v>地块建筑面积*0</v>
      </c>
      <c r="S87" t="str">
        <f ca="1">MID(Sheet1!DC87,FIND(":",Sheet1!DC87)+1,100)</f>
        <v>地块建筑面积*0</v>
      </c>
      <c r="T87" t="str">
        <f ca="1">MID(Sheet1!DD87,FIND(":",Sheet1!DD87)+1,100)</f>
        <v>地块建筑面积*0</v>
      </c>
      <c r="U87" t="str">
        <f ca="1">MID(Sheet1!DE87,FIND(":",Sheet1!DE87)+1,100)</f>
        <v>面积*0</v>
      </c>
      <c r="V87" t="str">
        <f ca="1">MID(Sheet1!DF87,FIND(":",Sheet1!DF87)+1,100)</f>
        <v>面积*0</v>
      </c>
      <c r="W87" t="str">
        <f ca="1">MID(Sheet1!DG87,FIND(":",Sheet1!DG87)+1,100)</f>
        <v>-</v>
      </c>
      <c r="X87" t="str">
        <f ca="1">MID(Sheet1!DH87,FIND(":",Sheet1!DH87)+1,100)</f>
        <v>0</v>
      </c>
      <c r="Y87" t="str">
        <f ca="1">MID(Sheet1!DI87,FIND(":",Sheet1!DI87)+1,100)</f>
        <v>-</v>
      </c>
      <c r="Z87" t="str">
        <f ca="1">MID(Sheet1!DJ87,FIND(":",Sheet1!DJ87)+1,100)</f>
        <v>0</v>
      </c>
      <c r="AA87" t="str">
        <f ca="1">MID(Sheet1!DK87,FIND(":",Sheet1!DK87)+1,100)</f>
        <v>-</v>
      </c>
      <c r="AB87" t="str">
        <f ca="1">MID(Sheet1!DL87,FIND(":",Sheet1!DL87)+1,100)</f>
        <v>0</v>
      </c>
      <c r="AC87" t="str">
        <f ca="1">MID(Sheet1!DM87,FIND(":",Sheet1!DM87)+1,100)</f>
        <v>-</v>
      </c>
      <c r="AD87" t="str">
        <f ca="1">MID(Sheet1!DN87,FIND(":",Sheet1!DN87)+1,100)</f>
        <v>0</v>
      </c>
      <c r="AE87" t="str">
        <f ca="1">MID(Sheet1!DO87,FIND(":",Sheet1!DO87)+1,100)</f>
        <v>-</v>
      </c>
      <c r="AF87" t="str">
        <f ca="1">MID(Sheet1!DP87,FIND(":",Sheet1!DP87)+1,100)</f>
        <v>0</v>
      </c>
      <c r="AG87" t="str">
        <f ca="1">MID(Sheet1!DQ87,FIND(":",Sheet1!DQ87)+1,100)</f>
        <v>0</v>
      </c>
      <c r="AH87" t="str">
        <f ca="1">MID(Sheet1!DR87,FIND(":",Sheet1!DR87)+1,100)</f>
        <v>用水量*0</v>
      </c>
      <c r="AI87" t="str">
        <f ca="1">MID(Sheet1!DS87,FIND(":",Sheet1!DS87)+1,100)</f>
        <v>-</v>
      </c>
      <c r="AJ87" t="str">
        <f ca="1">MID(Sheet1!DT87,FIND(":",Sheet1!DT87)+1,100)</f>
        <v>0</v>
      </c>
      <c r="AK87" t="str">
        <f ca="1">MID(Sheet1!DU87,FIND(":",Sheet1!DU87)+1,100)</f>
        <v>0</v>
      </c>
      <c r="AL87" t="str">
        <f ca="1">MID(Sheet1!DV87,FIND(":",Sheet1!DV87)+1,100)</f>
        <v>-</v>
      </c>
      <c r="AM87" t="str">
        <f ca="1">MID(Sheet1!DW87,FIND(":",Sheet1!DW87)+1,100)</f>
        <v>0</v>
      </c>
      <c r="AN87" t="str">
        <f ca="1">MID(Sheet1!DX87,FIND(":",Sheet1!DX87)+1,100)</f>
        <v>-</v>
      </c>
      <c r="AO87" t="str">
        <f ca="1">MID(Sheet1!DY87,FIND(":",Sheet1!DY87)+1,100)</f>
        <v>0</v>
      </c>
      <c r="AP87" t="str">
        <f ca="1">MID(Sheet1!DZ87,FIND(":",Sheet1!DZ87)+1,100)</f>
        <v>-</v>
      </c>
      <c r="AQ87" t="str">
        <f ca="1">MID(Sheet1!EA87,FIND(":",Sheet1!EA87)+1,100)</f>
        <v>0</v>
      </c>
      <c r="AR87" t="str">
        <f ca="1">MID(Sheet1!EB87,FIND(":",Sheet1!EB87)+1,100)</f>
        <v>0</v>
      </c>
      <c r="AS87" t="str">
        <f ca="1">MID(Sheet1!EC87,FIND(":",Sheet1!EC87)+1,100)</f>
        <v>-</v>
      </c>
      <c r="AT87" t="str">
        <f ca="1">MID(Sheet1!ED87,FIND(":",Sheet1!ED87)+1,100)</f>
        <v>0</v>
      </c>
      <c r="AU87" t="str">
        <f ca="1">MID(Sheet1!EE87,FIND(":",Sheet1!EE87)+1,100)</f>
        <v>-</v>
      </c>
      <c r="AV87" t="str">
        <f ca="1">MID(Sheet1!EF87,FIND(":",Sheet1!EF87)+1,100)</f>
        <v>0</v>
      </c>
      <c r="AW87" t="str">
        <f ca="1">MID(Sheet1!EG87,FIND(":",Sheet1!EG87)+1,100)</f>
        <v>水域</v>
      </c>
    </row>
    <row r="88" spans="1:49" x14ac:dyDescent="0.2">
      <c r="A88" t="str">
        <f>MID(Sheet1!CK88,FIND(":",Sheet1!CK88)+1,100)</f>
        <v>E533#路桥隧道用海#城规</v>
      </c>
      <c r="B88" t="str">
        <f>MID(Sheet1!CL88,FIND(":",Sheet1!CL88)+1,100)</f>
        <v>路桥隧道用海</v>
      </c>
      <c r="C88" t="str">
        <f>MID(Sheet1!CM88,FIND(":",Sheet1!CM88)+1,100)</f>
        <v/>
      </c>
      <c r="D88" t="str">
        <f>MID(Sheet1!CN88,FIND(":",Sheet1!CN88)+1,100)</f>
        <v>E533</v>
      </c>
      <c r="E88" t="str">
        <f>MID(Sheet1!CO88,FIND(":",Sheet1!CO88)+1,100)</f>
        <v>城规</v>
      </c>
      <c r="F88" t="str">
        <f>MID(Sheet1!CP88,FIND(":",Sheet1!CP88)+1,100)</f>
        <v/>
      </c>
      <c r="G88" t="str">
        <f>MID(Sheet1!CQ88,FIND(":",Sheet1!CQ88)+1,100)</f>
        <v>E53#交通运输用海#城规</v>
      </c>
      <c r="H88" t="str">
        <f>MID(Sheet1!CR88,FIND(":",Sheet1!CR88)+1,100)</f>
        <v>E53</v>
      </c>
      <c r="I88" t="str">
        <f>MID(Sheet1!CS88,FIND(":",Sheet1!CS88)+1,100)</f>
        <v>E53#交通运输用海#城规</v>
      </c>
      <c r="J88" t="str">
        <f>MID(Sheet1!CT88,FIND(":",Sheet1!CT88)+1,100)</f>
        <v>4</v>
      </c>
      <c r="K88" t="str">
        <f>MID(Sheet1!CU88,FIND(":",Sheet1!CU88)+1,100)</f>
        <v>3E53</v>
      </c>
      <c r="L88" t="str">
        <f ca="1">MID(Sheet1!CV88,FIND(":",Sheet1!CV88)+1,100)</f>
        <v>20,141,235</v>
      </c>
      <c r="M88" t="str">
        <f ca="1">MID(Sheet1!CW88,FIND(":",Sheet1!CW88)+1,100)</f>
        <v>面积*容积率</v>
      </c>
      <c r="N88" t="str">
        <f ca="1">MID(Sheet1!CX88,FIND(":",Sheet1!CX88)+1,100)</f>
        <v>地块建筑面积*0</v>
      </c>
      <c r="O88" t="str">
        <f ca="1">MID(Sheet1!CY88,FIND(":",Sheet1!CY88)+1,100)</f>
        <v>地块建筑面积*0</v>
      </c>
      <c r="P88" t="str">
        <f ca="1">MID(Sheet1!CZ88,FIND(":",Sheet1!CZ88)+1,100)</f>
        <v>地块建筑面积*0</v>
      </c>
      <c r="Q88" t="str">
        <f ca="1">MID(Sheet1!DA88,FIND(":",Sheet1!DA88)+1,100)</f>
        <v>地块建筑面积*0</v>
      </c>
      <c r="R88" t="str">
        <f ca="1">MID(Sheet1!DB88,FIND(":",Sheet1!DB88)+1,100)</f>
        <v>地块建筑面积*0</v>
      </c>
      <c r="S88" t="str">
        <f ca="1">MID(Sheet1!DC88,FIND(":",Sheet1!DC88)+1,100)</f>
        <v>地块建筑面积*0</v>
      </c>
      <c r="T88" t="str">
        <f ca="1">MID(Sheet1!DD88,FIND(":",Sheet1!DD88)+1,100)</f>
        <v>地块建筑面积*0</v>
      </c>
      <c r="U88" t="str">
        <f ca="1">MID(Sheet1!DE88,FIND(":",Sheet1!DE88)+1,100)</f>
        <v>面积*0</v>
      </c>
      <c r="V88" t="str">
        <f ca="1">MID(Sheet1!DF88,FIND(":",Sheet1!DF88)+1,100)</f>
        <v>面积*0</v>
      </c>
      <c r="W88" t="str">
        <f ca="1">MID(Sheet1!DG88,FIND(":",Sheet1!DG88)+1,100)</f>
        <v>-</v>
      </c>
      <c r="X88" t="str">
        <f ca="1">MID(Sheet1!DH88,FIND(":",Sheet1!DH88)+1,100)</f>
        <v>0</v>
      </c>
      <c r="Y88" t="str">
        <f ca="1">MID(Sheet1!DI88,FIND(":",Sheet1!DI88)+1,100)</f>
        <v>-</v>
      </c>
      <c r="Z88" t="str">
        <f ca="1">MID(Sheet1!DJ88,FIND(":",Sheet1!DJ88)+1,100)</f>
        <v>0</v>
      </c>
      <c r="AA88" t="str">
        <f ca="1">MID(Sheet1!DK88,FIND(":",Sheet1!DK88)+1,100)</f>
        <v>-</v>
      </c>
      <c r="AB88" t="str">
        <f ca="1">MID(Sheet1!DL88,FIND(":",Sheet1!DL88)+1,100)</f>
        <v>0</v>
      </c>
      <c r="AC88" t="str">
        <f ca="1">MID(Sheet1!DM88,FIND(":",Sheet1!DM88)+1,100)</f>
        <v>-</v>
      </c>
      <c r="AD88" t="str">
        <f ca="1">MID(Sheet1!DN88,FIND(":",Sheet1!DN88)+1,100)</f>
        <v>0</v>
      </c>
      <c r="AE88" t="str">
        <f ca="1">MID(Sheet1!DO88,FIND(":",Sheet1!DO88)+1,100)</f>
        <v>-</v>
      </c>
      <c r="AF88" t="str">
        <f ca="1">MID(Sheet1!DP88,FIND(":",Sheet1!DP88)+1,100)</f>
        <v>0</v>
      </c>
      <c r="AG88" t="str">
        <f ca="1">MID(Sheet1!DQ88,FIND(":",Sheet1!DQ88)+1,100)</f>
        <v>0</v>
      </c>
      <c r="AH88" t="str">
        <f ca="1">MID(Sheet1!DR88,FIND(":",Sheet1!DR88)+1,100)</f>
        <v>用水量*0</v>
      </c>
      <c r="AI88" t="str">
        <f ca="1">MID(Sheet1!DS88,FIND(":",Sheet1!DS88)+1,100)</f>
        <v>-</v>
      </c>
      <c r="AJ88" t="str">
        <f ca="1">MID(Sheet1!DT88,FIND(":",Sheet1!DT88)+1,100)</f>
        <v>0</v>
      </c>
      <c r="AK88" t="str">
        <f ca="1">MID(Sheet1!DU88,FIND(":",Sheet1!DU88)+1,100)</f>
        <v>0</v>
      </c>
      <c r="AL88" t="str">
        <f ca="1">MID(Sheet1!DV88,FIND(":",Sheet1!DV88)+1,100)</f>
        <v>-</v>
      </c>
      <c r="AM88" t="str">
        <f ca="1">MID(Sheet1!DW88,FIND(":",Sheet1!DW88)+1,100)</f>
        <v>0</v>
      </c>
      <c r="AN88" t="str">
        <f ca="1">MID(Sheet1!DX88,FIND(":",Sheet1!DX88)+1,100)</f>
        <v>-</v>
      </c>
      <c r="AO88" t="str">
        <f ca="1">MID(Sheet1!DY88,FIND(":",Sheet1!DY88)+1,100)</f>
        <v>0</v>
      </c>
      <c r="AP88" t="str">
        <f ca="1">MID(Sheet1!DZ88,FIND(":",Sheet1!DZ88)+1,100)</f>
        <v>-</v>
      </c>
      <c r="AQ88" t="str">
        <f ca="1">MID(Sheet1!EA88,FIND(":",Sheet1!EA88)+1,100)</f>
        <v>0</v>
      </c>
      <c r="AR88" t="str">
        <f ca="1">MID(Sheet1!EB88,FIND(":",Sheet1!EB88)+1,100)</f>
        <v>0</v>
      </c>
      <c r="AS88" t="str">
        <f ca="1">MID(Sheet1!EC88,FIND(":",Sheet1!EC88)+1,100)</f>
        <v>-</v>
      </c>
      <c r="AT88" t="str">
        <f ca="1">MID(Sheet1!ED88,FIND(":",Sheet1!ED88)+1,100)</f>
        <v>0</v>
      </c>
      <c r="AU88" t="str">
        <f ca="1">MID(Sheet1!EE88,FIND(":",Sheet1!EE88)+1,100)</f>
        <v>-</v>
      </c>
      <c r="AV88" t="str">
        <f ca="1">MID(Sheet1!EF88,FIND(":",Sheet1!EF88)+1,100)</f>
        <v>0</v>
      </c>
      <c r="AW88" t="str">
        <f ca="1">MID(Sheet1!EG88,FIND(":",Sheet1!EG88)+1,100)</f>
        <v>水域</v>
      </c>
    </row>
    <row r="89" spans="1:49" x14ac:dyDescent="0.2">
      <c r="A89" t="str">
        <f>MID(Sheet1!CK89,FIND(":",Sheet1!CK89)+1,100)</f>
        <v>E54#游憩用海#城规</v>
      </c>
      <c r="B89" t="str">
        <f>MID(Sheet1!CL89,FIND(":",Sheet1!CL89)+1,100)</f>
        <v>游憩用海</v>
      </c>
      <c r="C89" t="str">
        <f>MID(Sheet1!CM89,FIND(":",Sheet1!CM89)+1,100)</f>
        <v/>
      </c>
      <c r="D89" t="str">
        <f>MID(Sheet1!CN89,FIND(":",Sheet1!CN89)+1,100)</f>
        <v>E54</v>
      </c>
      <c r="E89" t="str">
        <f>MID(Sheet1!CO89,FIND(":",Sheet1!CO89)+1,100)</f>
        <v>城规</v>
      </c>
      <c r="F89" t="str">
        <f>MID(Sheet1!CP89,FIND(":",Sheet1!CP89)+1,100)</f>
        <v/>
      </c>
      <c r="G89" t="str">
        <f>MID(Sheet1!CQ89,FIND(":",Sheet1!CQ89)+1,100)</f>
        <v>E5#海域#城规</v>
      </c>
      <c r="H89" t="str">
        <f>MID(Sheet1!CR89,FIND(":",Sheet1!CR89)+1,100)</f>
        <v>E5</v>
      </c>
      <c r="I89" t="str">
        <f>MID(Sheet1!CS89,FIND(":",Sheet1!CS89)+1,100)</f>
        <v>E5#海域#城规</v>
      </c>
      <c r="J89" t="str">
        <f>MID(Sheet1!CT89,FIND(":",Sheet1!CT89)+1,100)</f>
        <v>3</v>
      </c>
      <c r="K89" t="str">
        <f>MID(Sheet1!CU89,FIND(":",Sheet1!CU89)+1,100)</f>
        <v>2E5</v>
      </c>
      <c r="L89" t="str">
        <f ca="1">MID(Sheet1!CV89,FIND(":",Sheet1!CV89)+1,100)</f>
        <v>20,141,235</v>
      </c>
      <c r="M89" t="str">
        <f ca="1">MID(Sheet1!CW89,FIND(":",Sheet1!CW89)+1,100)</f>
        <v>面积*容积率</v>
      </c>
      <c r="N89" t="str">
        <f ca="1">MID(Sheet1!CX89,FIND(":",Sheet1!CX89)+1,100)</f>
        <v>地块建筑面积*0</v>
      </c>
      <c r="O89" t="str">
        <f ca="1">MID(Sheet1!CY89,FIND(":",Sheet1!CY89)+1,100)</f>
        <v>地块建筑面积*0</v>
      </c>
      <c r="P89" t="str">
        <f ca="1">MID(Sheet1!CZ89,FIND(":",Sheet1!CZ89)+1,100)</f>
        <v>地块建筑面积*0</v>
      </c>
      <c r="Q89" t="str">
        <f ca="1">MID(Sheet1!DA89,FIND(":",Sheet1!DA89)+1,100)</f>
        <v>地块建筑面积*0</v>
      </c>
      <c r="R89" t="str">
        <f ca="1">MID(Sheet1!DB89,FIND(":",Sheet1!DB89)+1,100)</f>
        <v>地块建筑面积*0</v>
      </c>
      <c r="S89" t="str">
        <f ca="1">MID(Sheet1!DC89,FIND(":",Sheet1!DC89)+1,100)</f>
        <v>地块建筑面积*0</v>
      </c>
      <c r="T89" t="str">
        <f ca="1">MID(Sheet1!DD89,FIND(":",Sheet1!DD89)+1,100)</f>
        <v>地块建筑面积*0</v>
      </c>
      <c r="U89" t="str">
        <f ca="1">MID(Sheet1!DE89,FIND(":",Sheet1!DE89)+1,100)</f>
        <v>面积*0</v>
      </c>
      <c r="V89" t="str">
        <f ca="1">MID(Sheet1!DF89,FIND(":",Sheet1!DF89)+1,100)</f>
        <v>面积*0</v>
      </c>
      <c r="W89" t="str">
        <f ca="1">MID(Sheet1!DG89,FIND(":",Sheet1!DG89)+1,100)</f>
        <v>-</v>
      </c>
      <c r="X89" t="str">
        <f ca="1">MID(Sheet1!DH89,FIND(":",Sheet1!DH89)+1,100)</f>
        <v>0</v>
      </c>
      <c r="Y89" t="str">
        <f ca="1">MID(Sheet1!DI89,FIND(":",Sheet1!DI89)+1,100)</f>
        <v>-</v>
      </c>
      <c r="Z89" t="str">
        <f ca="1">MID(Sheet1!DJ89,FIND(":",Sheet1!DJ89)+1,100)</f>
        <v>0</v>
      </c>
      <c r="AA89" t="str">
        <f ca="1">MID(Sheet1!DK89,FIND(":",Sheet1!DK89)+1,100)</f>
        <v>-</v>
      </c>
      <c r="AB89" t="str">
        <f ca="1">MID(Sheet1!DL89,FIND(":",Sheet1!DL89)+1,100)</f>
        <v>0</v>
      </c>
      <c r="AC89" t="str">
        <f ca="1">MID(Sheet1!DM89,FIND(":",Sheet1!DM89)+1,100)</f>
        <v>-</v>
      </c>
      <c r="AD89" t="str">
        <f ca="1">MID(Sheet1!DN89,FIND(":",Sheet1!DN89)+1,100)</f>
        <v>0</v>
      </c>
      <c r="AE89" t="str">
        <f ca="1">MID(Sheet1!DO89,FIND(":",Sheet1!DO89)+1,100)</f>
        <v>-</v>
      </c>
      <c r="AF89" t="str">
        <f ca="1">MID(Sheet1!DP89,FIND(":",Sheet1!DP89)+1,100)</f>
        <v>0</v>
      </c>
      <c r="AG89" t="str">
        <f ca="1">MID(Sheet1!DQ89,FIND(":",Sheet1!DQ89)+1,100)</f>
        <v>0</v>
      </c>
      <c r="AH89" t="str">
        <f ca="1">MID(Sheet1!DR89,FIND(":",Sheet1!DR89)+1,100)</f>
        <v>用水量*0</v>
      </c>
      <c r="AI89" t="str">
        <f ca="1">MID(Sheet1!DS89,FIND(":",Sheet1!DS89)+1,100)</f>
        <v>-</v>
      </c>
      <c r="AJ89" t="str">
        <f ca="1">MID(Sheet1!DT89,FIND(":",Sheet1!DT89)+1,100)</f>
        <v>0</v>
      </c>
      <c r="AK89" t="str">
        <f ca="1">MID(Sheet1!DU89,FIND(":",Sheet1!DU89)+1,100)</f>
        <v>0</v>
      </c>
      <c r="AL89" t="str">
        <f ca="1">MID(Sheet1!DV89,FIND(":",Sheet1!DV89)+1,100)</f>
        <v>-</v>
      </c>
      <c r="AM89" t="str">
        <f ca="1">MID(Sheet1!DW89,FIND(":",Sheet1!DW89)+1,100)</f>
        <v>0</v>
      </c>
      <c r="AN89" t="str">
        <f ca="1">MID(Sheet1!DX89,FIND(":",Sheet1!DX89)+1,100)</f>
        <v>-</v>
      </c>
      <c r="AO89" t="str">
        <f ca="1">MID(Sheet1!DY89,FIND(":",Sheet1!DY89)+1,100)</f>
        <v>0</v>
      </c>
      <c r="AP89" t="str">
        <f ca="1">MID(Sheet1!DZ89,FIND(":",Sheet1!DZ89)+1,100)</f>
        <v>-</v>
      </c>
      <c r="AQ89" t="str">
        <f ca="1">MID(Sheet1!EA89,FIND(":",Sheet1!EA89)+1,100)</f>
        <v>0</v>
      </c>
      <c r="AR89" t="str">
        <f ca="1">MID(Sheet1!EB89,FIND(":",Sheet1!EB89)+1,100)</f>
        <v>0</v>
      </c>
      <c r="AS89" t="str">
        <f ca="1">MID(Sheet1!EC89,FIND(":",Sheet1!EC89)+1,100)</f>
        <v>-</v>
      </c>
      <c r="AT89" t="str">
        <f ca="1">MID(Sheet1!ED89,FIND(":",Sheet1!ED89)+1,100)</f>
        <v>0</v>
      </c>
      <c r="AU89" t="str">
        <f ca="1">MID(Sheet1!EE89,FIND(":",Sheet1!EE89)+1,100)</f>
        <v>-</v>
      </c>
      <c r="AV89" t="str">
        <f ca="1">MID(Sheet1!EF89,FIND(":",Sheet1!EF89)+1,100)</f>
        <v>0</v>
      </c>
      <c r="AW89" t="str">
        <f ca="1">MID(Sheet1!EG89,FIND(":",Sheet1!EG89)+1,100)</f>
        <v>水域</v>
      </c>
    </row>
    <row r="90" spans="1:49" x14ac:dyDescent="0.2">
      <c r="A90" t="str">
        <f>MID(Sheet1!CK90,FIND(":",Sheet1!CK90)+1,100)</f>
        <v>E541#风景旅游用海#城规</v>
      </c>
      <c r="B90" t="str">
        <f>MID(Sheet1!CL90,FIND(":",Sheet1!CL90)+1,100)</f>
        <v>风景旅游用海</v>
      </c>
      <c r="C90" t="str">
        <f>MID(Sheet1!CM90,FIND(":",Sheet1!CM90)+1,100)</f>
        <v/>
      </c>
      <c r="D90" t="str">
        <f>MID(Sheet1!CN90,FIND(":",Sheet1!CN90)+1,100)</f>
        <v>E541</v>
      </c>
      <c r="E90" t="str">
        <f>MID(Sheet1!CO90,FIND(":",Sheet1!CO90)+1,100)</f>
        <v>城规</v>
      </c>
      <c r="F90" t="str">
        <f>MID(Sheet1!CP90,FIND(":",Sheet1!CP90)+1,100)</f>
        <v/>
      </c>
      <c r="G90" t="str">
        <f>MID(Sheet1!CQ90,FIND(":",Sheet1!CQ90)+1,100)</f>
        <v>E54#游憩用海#城规</v>
      </c>
      <c r="H90" t="str">
        <f>MID(Sheet1!CR90,FIND(":",Sheet1!CR90)+1,100)</f>
        <v>E54</v>
      </c>
      <c r="I90" t="str">
        <f>MID(Sheet1!CS90,FIND(":",Sheet1!CS90)+1,100)</f>
        <v>E54#游憩用海#城规</v>
      </c>
      <c r="J90" t="str">
        <f>MID(Sheet1!CT90,FIND(":",Sheet1!CT90)+1,100)</f>
        <v>4</v>
      </c>
      <c r="K90" t="str">
        <f>MID(Sheet1!CU90,FIND(":",Sheet1!CU90)+1,100)</f>
        <v>3E54</v>
      </c>
      <c r="L90" t="str">
        <f ca="1">MID(Sheet1!CV90,FIND(":",Sheet1!CV90)+1,100)</f>
        <v>20,141,235</v>
      </c>
      <c r="M90" t="str">
        <f ca="1">MID(Sheet1!CW90,FIND(":",Sheet1!CW90)+1,100)</f>
        <v>面积*容积率</v>
      </c>
      <c r="N90" t="str">
        <f ca="1">MID(Sheet1!CX90,FIND(":",Sheet1!CX90)+1,100)</f>
        <v>地块建筑面积*0</v>
      </c>
      <c r="O90" t="str">
        <f ca="1">MID(Sheet1!CY90,FIND(":",Sheet1!CY90)+1,100)</f>
        <v>地块建筑面积*0</v>
      </c>
      <c r="P90" t="str">
        <f ca="1">MID(Sheet1!CZ90,FIND(":",Sheet1!CZ90)+1,100)</f>
        <v>地块建筑面积*0</v>
      </c>
      <c r="Q90" t="str">
        <f ca="1">MID(Sheet1!DA90,FIND(":",Sheet1!DA90)+1,100)</f>
        <v>地块建筑面积*0</v>
      </c>
      <c r="R90" t="str">
        <f ca="1">MID(Sheet1!DB90,FIND(":",Sheet1!DB90)+1,100)</f>
        <v>地块建筑面积*0</v>
      </c>
      <c r="S90" t="str">
        <f ca="1">MID(Sheet1!DC90,FIND(":",Sheet1!DC90)+1,100)</f>
        <v>地块建筑面积*0</v>
      </c>
      <c r="T90" t="str">
        <f ca="1">MID(Sheet1!DD90,FIND(":",Sheet1!DD90)+1,100)</f>
        <v>地块建筑面积*0</v>
      </c>
      <c r="U90" t="str">
        <f ca="1">MID(Sheet1!DE90,FIND(":",Sheet1!DE90)+1,100)</f>
        <v>面积*0</v>
      </c>
      <c r="V90" t="str">
        <f ca="1">MID(Sheet1!DF90,FIND(":",Sheet1!DF90)+1,100)</f>
        <v>面积*0</v>
      </c>
      <c r="W90" t="str">
        <f ca="1">MID(Sheet1!DG90,FIND(":",Sheet1!DG90)+1,100)</f>
        <v>-</v>
      </c>
      <c r="X90" t="str">
        <f ca="1">MID(Sheet1!DH90,FIND(":",Sheet1!DH90)+1,100)</f>
        <v>0</v>
      </c>
      <c r="Y90" t="str">
        <f ca="1">MID(Sheet1!DI90,FIND(":",Sheet1!DI90)+1,100)</f>
        <v>-</v>
      </c>
      <c r="Z90" t="str">
        <f ca="1">MID(Sheet1!DJ90,FIND(":",Sheet1!DJ90)+1,100)</f>
        <v>0</v>
      </c>
      <c r="AA90" t="str">
        <f ca="1">MID(Sheet1!DK90,FIND(":",Sheet1!DK90)+1,100)</f>
        <v>-</v>
      </c>
      <c r="AB90" t="str">
        <f ca="1">MID(Sheet1!DL90,FIND(":",Sheet1!DL90)+1,100)</f>
        <v>0</v>
      </c>
      <c r="AC90" t="str">
        <f ca="1">MID(Sheet1!DM90,FIND(":",Sheet1!DM90)+1,100)</f>
        <v>-</v>
      </c>
      <c r="AD90" t="str">
        <f ca="1">MID(Sheet1!DN90,FIND(":",Sheet1!DN90)+1,100)</f>
        <v>0</v>
      </c>
      <c r="AE90" t="str">
        <f ca="1">MID(Sheet1!DO90,FIND(":",Sheet1!DO90)+1,100)</f>
        <v>-</v>
      </c>
      <c r="AF90" t="str">
        <f ca="1">MID(Sheet1!DP90,FIND(":",Sheet1!DP90)+1,100)</f>
        <v>0</v>
      </c>
      <c r="AG90" t="str">
        <f ca="1">MID(Sheet1!DQ90,FIND(":",Sheet1!DQ90)+1,100)</f>
        <v>0</v>
      </c>
      <c r="AH90" t="str">
        <f ca="1">MID(Sheet1!DR90,FIND(":",Sheet1!DR90)+1,100)</f>
        <v>用水量*0</v>
      </c>
      <c r="AI90" t="str">
        <f ca="1">MID(Sheet1!DS90,FIND(":",Sheet1!DS90)+1,100)</f>
        <v>-</v>
      </c>
      <c r="AJ90" t="str">
        <f ca="1">MID(Sheet1!DT90,FIND(":",Sheet1!DT90)+1,100)</f>
        <v>0</v>
      </c>
      <c r="AK90" t="str">
        <f ca="1">MID(Sheet1!DU90,FIND(":",Sheet1!DU90)+1,100)</f>
        <v>0</v>
      </c>
      <c r="AL90" t="str">
        <f ca="1">MID(Sheet1!DV90,FIND(":",Sheet1!DV90)+1,100)</f>
        <v>-</v>
      </c>
      <c r="AM90" t="str">
        <f ca="1">MID(Sheet1!DW90,FIND(":",Sheet1!DW90)+1,100)</f>
        <v>0</v>
      </c>
      <c r="AN90" t="str">
        <f ca="1">MID(Sheet1!DX90,FIND(":",Sheet1!DX90)+1,100)</f>
        <v>-</v>
      </c>
      <c r="AO90" t="str">
        <f ca="1">MID(Sheet1!DY90,FIND(":",Sheet1!DY90)+1,100)</f>
        <v>0</v>
      </c>
      <c r="AP90" t="str">
        <f ca="1">MID(Sheet1!DZ90,FIND(":",Sheet1!DZ90)+1,100)</f>
        <v>-</v>
      </c>
      <c r="AQ90" t="str">
        <f ca="1">MID(Sheet1!EA90,FIND(":",Sheet1!EA90)+1,100)</f>
        <v>0</v>
      </c>
      <c r="AR90" t="str">
        <f ca="1">MID(Sheet1!EB90,FIND(":",Sheet1!EB90)+1,100)</f>
        <v>0</v>
      </c>
      <c r="AS90" t="str">
        <f ca="1">MID(Sheet1!EC90,FIND(":",Sheet1!EC90)+1,100)</f>
        <v>-</v>
      </c>
      <c r="AT90" t="str">
        <f ca="1">MID(Sheet1!ED90,FIND(":",Sheet1!ED90)+1,100)</f>
        <v>0</v>
      </c>
      <c r="AU90" t="str">
        <f ca="1">MID(Sheet1!EE90,FIND(":",Sheet1!EE90)+1,100)</f>
        <v>-</v>
      </c>
      <c r="AV90" t="str">
        <f ca="1">MID(Sheet1!EF90,FIND(":",Sheet1!EF90)+1,100)</f>
        <v>0</v>
      </c>
      <c r="AW90" t="str">
        <f ca="1">MID(Sheet1!EG90,FIND(":",Sheet1!EG90)+1,100)</f>
        <v>水域</v>
      </c>
    </row>
    <row r="91" spans="1:49" x14ac:dyDescent="0.2">
      <c r="A91" t="str">
        <f>MID(Sheet1!CK91,FIND(":",Sheet1!CK91)+1,100)</f>
        <v>E542#文体休闲娱乐用海#城规</v>
      </c>
      <c r="B91" t="str">
        <f>MID(Sheet1!CL91,FIND(":",Sheet1!CL91)+1,100)</f>
        <v>文体休闲娱乐用海</v>
      </c>
      <c r="C91" t="str">
        <f>MID(Sheet1!CM91,FIND(":",Sheet1!CM91)+1,100)</f>
        <v/>
      </c>
      <c r="D91" t="str">
        <f>MID(Sheet1!CN91,FIND(":",Sheet1!CN91)+1,100)</f>
        <v>E542</v>
      </c>
      <c r="E91" t="str">
        <f>MID(Sheet1!CO91,FIND(":",Sheet1!CO91)+1,100)</f>
        <v>城规</v>
      </c>
      <c r="F91" t="str">
        <f>MID(Sheet1!CP91,FIND(":",Sheet1!CP91)+1,100)</f>
        <v/>
      </c>
      <c r="G91" t="str">
        <f>MID(Sheet1!CQ91,FIND(":",Sheet1!CQ91)+1,100)</f>
        <v>E54#游憩用海#城规</v>
      </c>
      <c r="H91" t="str">
        <f>MID(Sheet1!CR91,FIND(":",Sheet1!CR91)+1,100)</f>
        <v>E54</v>
      </c>
      <c r="I91" t="str">
        <f>MID(Sheet1!CS91,FIND(":",Sheet1!CS91)+1,100)</f>
        <v>E54#游憩用海#城规</v>
      </c>
      <c r="J91" t="str">
        <f>MID(Sheet1!CT91,FIND(":",Sheet1!CT91)+1,100)</f>
        <v>4</v>
      </c>
      <c r="K91" t="str">
        <f>MID(Sheet1!CU91,FIND(":",Sheet1!CU91)+1,100)</f>
        <v>3E54</v>
      </c>
      <c r="L91" t="str">
        <f ca="1">MID(Sheet1!CV91,FIND(":",Sheet1!CV91)+1,100)</f>
        <v>20,141,235</v>
      </c>
      <c r="M91" t="str">
        <f ca="1">MID(Sheet1!CW91,FIND(":",Sheet1!CW91)+1,100)</f>
        <v>面积*容积率</v>
      </c>
      <c r="N91" t="str">
        <f ca="1">MID(Sheet1!CX91,FIND(":",Sheet1!CX91)+1,100)</f>
        <v>地块建筑面积*0</v>
      </c>
      <c r="O91" t="str">
        <f ca="1">MID(Sheet1!CY91,FIND(":",Sheet1!CY91)+1,100)</f>
        <v>地块建筑面积*0</v>
      </c>
      <c r="P91" t="str">
        <f ca="1">MID(Sheet1!CZ91,FIND(":",Sheet1!CZ91)+1,100)</f>
        <v>地块建筑面积*0</v>
      </c>
      <c r="Q91" t="str">
        <f ca="1">MID(Sheet1!DA91,FIND(":",Sheet1!DA91)+1,100)</f>
        <v>地块建筑面积*0</v>
      </c>
      <c r="R91" t="str">
        <f ca="1">MID(Sheet1!DB91,FIND(":",Sheet1!DB91)+1,100)</f>
        <v>地块建筑面积*0</v>
      </c>
      <c r="S91" t="str">
        <f ca="1">MID(Sheet1!DC91,FIND(":",Sheet1!DC91)+1,100)</f>
        <v>地块建筑面积*0</v>
      </c>
      <c r="T91" t="str">
        <f ca="1">MID(Sheet1!DD91,FIND(":",Sheet1!DD91)+1,100)</f>
        <v>地块建筑面积*0</v>
      </c>
      <c r="U91" t="str">
        <f ca="1">MID(Sheet1!DE91,FIND(":",Sheet1!DE91)+1,100)</f>
        <v>面积*0</v>
      </c>
      <c r="V91" t="str">
        <f ca="1">MID(Sheet1!DF91,FIND(":",Sheet1!DF91)+1,100)</f>
        <v>面积*0</v>
      </c>
      <c r="W91" t="str">
        <f ca="1">MID(Sheet1!DG91,FIND(":",Sheet1!DG91)+1,100)</f>
        <v>-</v>
      </c>
      <c r="X91" t="str">
        <f ca="1">MID(Sheet1!DH91,FIND(":",Sheet1!DH91)+1,100)</f>
        <v>0</v>
      </c>
      <c r="Y91" t="str">
        <f ca="1">MID(Sheet1!DI91,FIND(":",Sheet1!DI91)+1,100)</f>
        <v>-</v>
      </c>
      <c r="Z91" t="str">
        <f ca="1">MID(Sheet1!DJ91,FIND(":",Sheet1!DJ91)+1,100)</f>
        <v>0</v>
      </c>
      <c r="AA91" t="str">
        <f ca="1">MID(Sheet1!DK91,FIND(":",Sheet1!DK91)+1,100)</f>
        <v>-</v>
      </c>
      <c r="AB91" t="str">
        <f ca="1">MID(Sheet1!DL91,FIND(":",Sheet1!DL91)+1,100)</f>
        <v>0</v>
      </c>
      <c r="AC91" t="str">
        <f ca="1">MID(Sheet1!DM91,FIND(":",Sheet1!DM91)+1,100)</f>
        <v>-</v>
      </c>
      <c r="AD91" t="str">
        <f ca="1">MID(Sheet1!DN91,FIND(":",Sheet1!DN91)+1,100)</f>
        <v>0</v>
      </c>
      <c r="AE91" t="str">
        <f ca="1">MID(Sheet1!DO91,FIND(":",Sheet1!DO91)+1,100)</f>
        <v>-</v>
      </c>
      <c r="AF91" t="str">
        <f ca="1">MID(Sheet1!DP91,FIND(":",Sheet1!DP91)+1,100)</f>
        <v>0</v>
      </c>
      <c r="AG91" t="str">
        <f ca="1">MID(Sheet1!DQ91,FIND(":",Sheet1!DQ91)+1,100)</f>
        <v>0</v>
      </c>
      <c r="AH91" t="str">
        <f ca="1">MID(Sheet1!DR91,FIND(":",Sheet1!DR91)+1,100)</f>
        <v>用水量*0</v>
      </c>
      <c r="AI91" t="str">
        <f ca="1">MID(Sheet1!DS91,FIND(":",Sheet1!DS91)+1,100)</f>
        <v>-</v>
      </c>
      <c r="AJ91" t="str">
        <f ca="1">MID(Sheet1!DT91,FIND(":",Sheet1!DT91)+1,100)</f>
        <v>0</v>
      </c>
      <c r="AK91" t="str">
        <f ca="1">MID(Sheet1!DU91,FIND(":",Sheet1!DU91)+1,100)</f>
        <v>0</v>
      </c>
      <c r="AL91" t="str">
        <f ca="1">MID(Sheet1!DV91,FIND(":",Sheet1!DV91)+1,100)</f>
        <v>-</v>
      </c>
      <c r="AM91" t="str">
        <f ca="1">MID(Sheet1!DW91,FIND(":",Sheet1!DW91)+1,100)</f>
        <v>0</v>
      </c>
      <c r="AN91" t="str">
        <f ca="1">MID(Sheet1!DX91,FIND(":",Sheet1!DX91)+1,100)</f>
        <v>-</v>
      </c>
      <c r="AO91" t="str">
        <f ca="1">MID(Sheet1!DY91,FIND(":",Sheet1!DY91)+1,100)</f>
        <v>0</v>
      </c>
      <c r="AP91" t="str">
        <f ca="1">MID(Sheet1!DZ91,FIND(":",Sheet1!DZ91)+1,100)</f>
        <v>-</v>
      </c>
      <c r="AQ91" t="str">
        <f ca="1">MID(Sheet1!EA91,FIND(":",Sheet1!EA91)+1,100)</f>
        <v>0</v>
      </c>
      <c r="AR91" t="str">
        <f ca="1">MID(Sheet1!EB91,FIND(":",Sheet1!EB91)+1,100)</f>
        <v>0</v>
      </c>
      <c r="AS91" t="str">
        <f ca="1">MID(Sheet1!EC91,FIND(":",Sheet1!EC91)+1,100)</f>
        <v>-</v>
      </c>
      <c r="AT91" t="str">
        <f ca="1">MID(Sheet1!ED91,FIND(":",Sheet1!ED91)+1,100)</f>
        <v>0</v>
      </c>
      <c r="AU91" t="str">
        <f ca="1">MID(Sheet1!EE91,FIND(":",Sheet1!EE91)+1,100)</f>
        <v>-</v>
      </c>
      <c r="AV91" t="str">
        <f ca="1">MID(Sheet1!EF91,FIND(":",Sheet1!EF91)+1,100)</f>
        <v>0</v>
      </c>
      <c r="AW91" t="str">
        <f ca="1">MID(Sheet1!EG91,FIND(":",Sheet1!EG91)+1,100)</f>
        <v>水域</v>
      </c>
    </row>
    <row r="92" spans="1:49" x14ac:dyDescent="0.2">
      <c r="A92" t="str">
        <f>MID(Sheet1!CK92,FIND(":",Sheet1!CK92)+1,100)</f>
        <v>E55#特殊用海#城规</v>
      </c>
      <c r="B92" t="str">
        <f>MID(Sheet1!CL92,FIND(":",Sheet1!CL92)+1,100)</f>
        <v>特殊用海</v>
      </c>
      <c r="C92" t="str">
        <f>MID(Sheet1!CM92,FIND(":",Sheet1!CM92)+1,100)</f>
        <v/>
      </c>
      <c r="D92" t="str">
        <f>MID(Sheet1!CN92,FIND(":",Sheet1!CN92)+1,100)</f>
        <v>E55</v>
      </c>
      <c r="E92" t="str">
        <f>MID(Sheet1!CO92,FIND(":",Sheet1!CO92)+1,100)</f>
        <v>城规</v>
      </c>
      <c r="F92" t="str">
        <f>MID(Sheet1!CP92,FIND(":",Sheet1!CP92)+1,100)</f>
        <v/>
      </c>
      <c r="G92" t="str">
        <f>MID(Sheet1!CQ92,FIND(":",Sheet1!CQ92)+1,100)</f>
        <v>E5#海域#城规</v>
      </c>
      <c r="H92" t="str">
        <f>MID(Sheet1!CR92,FIND(":",Sheet1!CR92)+1,100)</f>
        <v>E5</v>
      </c>
      <c r="I92" t="str">
        <f>MID(Sheet1!CS92,FIND(":",Sheet1!CS92)+1,100)</f>
        <v>E5#海域#城规</v>
      </c>
      <c r="J92" t="str">
        <f>MID(Sheet1!CT92,FIND(":",Sheet1!CT92)+1,100)</f>
        <v>3</v>
      </c>
      <c r="K92" t="str">
        <f>MID(Sheet1!CU92,FIND(":",Sheet1!CU92)+1,100)</f>
        <v>2E5</v>
      </c>
      <c r="L92" t="str">
        <f ca="1">MID(Sheet1!CV92,FIND(":",Sheet1!CV92)+1,100)</f>
        <v>20,141,235</v>
      </c>
      <c r="M92" t="str">
        <f ca="1">MID(Sheet1!CW92,FIND(":",Sheet1!CW92)+1,100)</f>
        <v>面积*容积率</v>
      </c>
      <c r="N92" t="str">
        <f ca="1">MID(Sheet1!CX92,FIND(":",Sheet1!CX92)+1,100)</f>
        <v>地块建筑面积*0</v>
      </c>
      <c r="O92" t="str">
        <f ca="1">MID(Sheet1!CY92,FIND(":",Sheet1!CY92)+1,100)</f>
        <v>地块建筑面积*0</v>
      </c>
      <c r="P92" t="str">
        <f ca="1">MID(Sheet1!CZ92,FIND(":",Sheet1!CZ92)+1,100)</f>
        <v>地块建筑面积*0</v>
      </c>
      <c r="Q92" t="str">
        <f ca="1">MID(Sheet1!DA92,FIND(":",Sheet1!DA92)+1,100)</f>
        <v>地块建筑面积*0</v>
      </c>
      <c r="R92" t="str">
        <f ca="1">MID(Sheet1!DB92,FIND(":",Sheet1!DB92)+1,100)</f>
        <v>地块建筑面积*0</v>
      </c>
      <c r="S92" t="str">
        <f ca="1">MID(Sheet1!DC92,FIND(":",Sheet1!DC92)+1,100)</f>
        <v>地块建筑面积*0</v>
      </c>
      <c r="T92" t="str">
        <f ca="1">MID(Sheet1!DD92,FIND(":",Sheet1!DD92)+1,100)</f>
        <v>地块建筑面积*0</v>
      </c>
      <c r="U92" t="str">
        <f ca="1">MID(Sheet1!DE92,FIND(":",Sheet1!DE92)+1,100)</f>
        <v>面积*0</v>
      </c>
      <c r="V92" t="str">
        <f ca="1">MID(Sheet1!DF92,FIND(":",Sheet1!DF92)+1,100)</f>
        <v>面积*0</v>
      </c>
      <c r="W92" t="str">
        <f ca="1">MID(Sheet1!DG92,FIND(":",Sheet1!DG92)+1,100)</f>
        <v>-</v>
      </c>
      <c r="X92" t="str">
        <f ca="1">MID(Sheet1!DH92,FIND(":",Sheet1!DH92)+1,100)</f>
        <v>0</v>
      </c>
      <c r="Y92" t="str">
        <f ca="1">MID(Sheet1!DI92,FIND(":",Sheet1!DI92)+1,100)</f>
        <v>-</v>
      </c>
      <c r="Z92" t="str">
        <f ca="1">MID(Sheet1!DJ92,FIND(":",Sheet1!DJ92)+1,100)</f>
        <v>0</v>
      </c>
      <c r="AA92" t="str">
        <f ca="1">MID(Sheet1!DK92,FIND(":",Sheet1!DK92)+1,100)</f>
        <v>-</v>
      </c>
      <c r="AB92" t="str">
        <f ca="1">MID(Sheet1!DL92,FIND(":",Sheet1!DL92)+1,100)</f>
        <v>0</v>
      </c>
      <c r="AC92" t="str">
        <f ca="1">MID(Sheet1!DM92,FIND(":",Sheet1!DM92)+1,100)</f>
        <v>-</v>
      </c>
      <c r="AD92" t="str">
        <f ca="1">MID(Sheet1!DN92,FIND(":",Sheet1!DN92)+1,100)</f>
        <v>0</v>
      </c>
      <c r="AE92" t="str">
        <f ca="1">MID(Sheet1!DO92,FIND(":",Sheet1!DO92)+1,100)</f>
        <v>-</v>
      </c>
      <c r="AF92" t="str">
        <f ca="1">MID(Sheet1!DP92,FIND(":",Sheet1!DP92)+1,100)</f>
        <v>0</v>
      </c>
      <c r="AG92" t="str">
        <f ca="1">MID(Sheet1!DQ92,FIND(":",Sheet1!DQ92)+1,100)</f>
        <v>0</v>
      </c>
      <c r="AH92" t="str">
        <f ca="1">MID(Sheet1!DR92,FIND(":",Sheet1!DR92)+1,100)</f>
        <v>用水量*0</v>
      </c>
      <c r="AI92" t="str">
        <f ca="1">MID(Sheet1!DS92,FIND(":",Sheet1!DS92)+1,100)</f>
        <v>-</v>
      </c>
      <c r="AJ92" t="str">
        <f ca="1">MID(Sheet1!DT92,FIND(":",Sheet1!DT92)+1,100)</f>
        <v>0</v>
      </c>
      <c r="AK92" t="str">
        <f ca="1">MID(Sheet1!DU92,FIND(":",Sheet1!DU92)+1,100)</f>
        <v>0</v>
      </c>
      <c r="AL92" t="str">
        <f ca="1">MID(Sheet1!DV92,FIND(":",Sheet1!DV92)+1,100)</f>
        <v>-</v>
      </c>
      <c r="AM92" t="str">
        <f ca="1">MID(Sheet1!DW92,FIND(":",Sheet1!DW92)+1,100)</f>
        <v>0</v>
      </c>
      <c r="AN92" t="str">
        <f ca="1">MID(Sheet1!DX92,FIND(":",Sheet1!DX92)+1,100)</f>
        <v>-</v>
      </c>
      <c r="AO92" t="str">
        <f ca="1">MID(Sheet1!DY92,FIND(":",Sheet1!DY92)+1,100)</f>
        <v>0</v>
      </c>
      <c r="AP92" t="str">
        <f ca="1">MID(Sheet1!DZ92,FIND(":",Sheet1!DZ92)+1,100)</f>
        <v>-</v>
      </c>
      <c r="AQ92" t="str">
        <f ca="1">MID(Sheet1!EA92,FIND(":",Sheet1!EA92)+1,100)</f>
        <v>0</v>
      </c>
      <c r="AR92" t="str">
        <f ca="1">MID(Sheet1!EB92,FIND(":",Sheet1!EB92)+1,100)</f>
        <v>0</v>
      </c>
      <c r="AS92" t="str">
        <f ca="1">MID(Sheet1!EC92,FIND(":",Sheet1!EC92)+1,100)</f>
        <v>-</v>
      </c>
      <c r="AT92" t="str">
        <f ca="1">MID(Sheet1!ED92,FIND(":",Sheet1!ED92)+1,100)</f>
        <v>0</v>
      </c>
      <c r="AU92" t="str">
        <f ca="1">MID(Sheet1!EE92,FIND(":",Sheet1!EE92)+1,100)</f>
        <v>-</v>
      </c>
      <c r="AV92" t="str">
        <f ca="1">MID(Sheet1!EF92,FIND(":",Sheet1!EF92)+1,100)</f>
        <v>0</v>
      </c>
      <c r="AW92" t="str">
        <f ca="1">MID(Sheet1!EG92,FIND(":",Sheet1!EG92)+1,100)</f>
        <v>水域</v>
      </c>
    </row>
    <row r="93" spans="1:49" x14ac:dyDescent="0.2">
      <c r="A93" t="str">
        <f>MID(Sheet1!CK93,FIND(":",Sheet1!CK93)+1,100)</f>
        <v>E551#军事用海#城规</v>
      </c>
      <c r="B93" t="str">
        <f>MID(Sheet1!CL93,FIND(":",Sheet1!CL93)+1,100)</f>
        <v>军事用海</v>
      </c>
      <c r="C93" t="str">
        <f>MID(Sheet1!CM93,FIND(":",Sheet1!CM93)+1,100)</f>
        <v/>
      </c>
      <c r="D93" t="str">
        <f>MID(Sheet1!CN93,FIND(":",Sheet1!CN93)+1,100)</f>
        <v>E551</v>
      </c>
      <c r="E93" t="str">
        <f>MID(Sheet1!CO93,FIND(":",Sheet1!CO93)+1,100)</f>
        <v>城规</v>
      </c>
      <c r="F93" t="str">
        <f>MID(Sheet1!CP93,FIND(":",Sheet1!CP93)+1,100)</f>
        <v/>
      </c>
      <c r="G93" t="str">
        <f>MID(Sheet1!CQ93,FIND(":",Sheet1!CQ93)+1,100)</f>
        <v>E55#特殊用海#城规</v>
      </c>
      <c r="H93" t="str">
        <f>MID(Sheet1!CR93,FIND(":",Sheet1!CR93)+1,100)</f>
        <v>E55</v>
      </c>
      <c r="I93" t="str">
        <f>MID(Sheet1!CS93,FIND(":",Sheet1!CS93)+1,100)</f>
        <v>E55#特殊用海#城规</v>
      </c>
      <c r="J93" t="str">
        <f>MID(Sheet1!CT93,FIND(":",Sheet1!CT93)+1,100)</f>
        <v>4</v>
      </c>
      <c r="K93" t="str">
        <f>MID(Sheet1!CU93,FIND(":",Sheet1!CU93)+1,100)</f>
        <v>3E55</v>
      </c>
      <c r="L93" t="str">
        <f ca="1">MID(Sheet1!CV93,FIND(":",Sheet1!CV93)+1,100)</f>
        <v>20,141,235</v>
      </c>
      <c r="M93" t="str">
        <f ca="1">MID(Sheet1!CW93,FIND(":",Sheet1!CW93)+1,100)</f>
        <v>面积*容积率</v>
      </c>
      <c r="N93" t="str">
        <f ca="1">MID(Sheet1!CX93,FIND(":",Sheet1!CX93)+1,100)</f>
        <v>地块建筑面积*0</v>
      </c>
      <c r="O93" t="str">
        <f ca="1">MID(Sheet1!CY93,FIND(":",Sheet1!CY93)+1,100)</f>
        <v>地块建筑面积*0</v>
      </c>
      <c r="P93" t="str">
        <f ca="1">MID(Sheet1!CZ93,FIND(":",Sheet1!CZ93)+1,100)</f>
        <v>地块建筑面积*0</v>
      </c>
      <c r="Q93" t="str">
        <f ca="1">MID(Sheet1!DA93,FIND(":",Sheet1!DA93)+1,100)</f>
        <v>地块建筑面积*0</v>
      </c>
      <c r="R93" t="str">
        <f ca="1">MID(Sheet1!DB93,FIND(":",Sheet1!DB93)+1,100)</f>
        <v>地块建筑面积*0</v>
      </c>
      <c r="S93" t="str">
        <f ca="1">MID(Sheet1!DC93,FIND(":",Sheet1!DC93)+1,100)</f>
        <v>地块建筑面积*0</v>
      </c>
      <c r="T93" t="str">
        <f ca="1">MID(Sheet1!DD93,FIND(":",Sheet1!DD93)+1,100)</f>
        <v>地块建筑面积*0</v>
      </c>
      <c r="U93" t="str">
        <f ca="1">MID(Sheet1!DE93,FIND(":",Sheet1!DE93)+1,100)</f>
        <v>面积*0</v>
      </c>
      <c r="V93" t="str">
        <f ca="1">MID(Sheet1!DF93,FIND(":",Sheet1!DF93)+1,100)</f>
        <v>面积*0</v>
      </c>
      <c r="W93" t="str">
        <f ca="1">MID(Sheet1!DG93,FIND(":",Sheet1!DG93)+1,100)</f>
        <v>-</v>
      </c>
      <c r="X93" t="str">
        <f ca="1">MID(Sheet1!DH93,FIND(":",Sheet1!DH93)+1,100)</f>
        <v>0</v>
      </c>
      <c r="Y93" t="str">
        <f ca="1">MID(Sheet1!DI93,FIND(":",Sheet1!DI93)+1,100)</f>
        <v>-</v>
      </c>
      <c r="Z93" t="str">
        <f ca="1">MID(Sheet1!DJ93,FIND(":",Sheet1!DJ93)+1,100)</f>
        <v>0</v>
      </c>
      <c r="AA93" t="str">
        <f ca="1">MID(Sheet1!DK93,FIND(":",Sheet1!DK93)+1,100)</f>
        <v>-</v>
      </c>
      <c r="AB93" t="str">
        <f ca="1">MID(Sheet1!DL93,FIND(":",Sheet1!DL93)+1,100)</f>
        <v>0</v>
      </c>
      <c r="AC93" t="str">
        <f ca="1">MID(Sheet1!DM93,FIND(":",Sheet1!DM93)+1,100)</f>
        <v>-</v>
      </c>
      <c r="AD93" t="str">
        <f ca="1">MID(Sheet1!DN93,FIND(":",Sheet1!DN93)+1,100)</f>
        <v>0</v>
      </c>
      <c r="AE93" t="str">
        <f ca="1">MID(Sheet1!DO93,FIND(":",Sheet1!DO93)+1,100)</f>
        <v>-</v>
      </c>
      <c r="AF93" t="str">
        <f ca="1">MID(Sheet1!DP93,FIND(":",Sheet1!DP93)+1,100)</f>
        <v>0</v>
      </c>
      <c r="AG93" t="str">
        <f ca="1">MID(Sheet1!DQ93,FIND(":",Sheet1!DQ93)+1,100)</f>
        <v>0</v>
      </c>
      <c r="AH93" t="str">
        <f ca="1">MID(Sheet1!DR93,FIND(":",Sheet1!DR93)+1,100)</f>
        <v>用水量*0</v>
      </c>
      <c r="AI93" t="str">
        <f ca="1">MID(Sheet1!DS93,FIND(":",Sheet1!DS93)+1,100)</f>
        <v>-</v>
      </c>
      <c r="AJ93" t="str">
        <f ca="1">MID(Sheet1!DT93,FIND(":",Sheet1!DT93)+1,100)</f>
        <v>0</v>
      </c>
      <c r="AK93" t="str">
        <f ca="1">MID(Sheet1!DU93,FIND(":",Sheet1!DU93)+1,100)</f>
        <v>0</v>
      </c>
      <c r="AL93" t="str">
        <f ca="1">MID(Sheet1!DV93,FIND(":",Sheet1!DV93)+1,100)</f>
        <v>-</v>
      </c>
      <c r="AM93" t="str">
        <f ca="1">MID(Sheet1!DW93,FIND(":",Sheet1!DW93)+1,100)</f>
        <v>0</v>
      </c>
      <c r="AN93" t="str">
        <f ca="1">MID(Sheet1!DX93,FIND(":",Sheet1!DX93)+1,100)</f>
        <v>-</v>
      </c>
      <c r="AO93" t="str">
        <f ca="1">MID(Sheet1!DY93,FIND(":",Sheet1!DY93)+1,100)</f>
        <v>0</v>
      </c>
      <c r="AP93" t="str">
        <f ca="1">MID(Sheet1!DZ93,FIND(":",Sheet1!DZ93)+1,100)</f>
        <v>-</v>
      </c>
      <c r="AQ93" t="str">
        <f ca="1">MID(Sheet1!EA93,FIND(":",Sheet1!EA93)+1,100)</f>
        <v>0</v>
      </c>
      <c r="AR93" t="str">
        <f ca="1">MID(Sheet1!EB93,FIND(":",Sheet1!EB93)+1,100)</f>
        <v>0</v>
      </c>
      <c r="AS93" t="str">
        <f ca="1">MID(Sheet1!EC93,FIND(":",Sheet1!EC93)+1,100)</f>
        <v>-</v>
      </c>
      <c r="AT93" t="str">
        <f ca="1">MID(Sheet1!ED93,FIND(":",Sheet1!ED93)+1,100)</f>
        <v>0</v>
      </c>
      <c r="AU93" t="str">
        <f ca="1">MID(Sheet1!EE93,FIND(":",Sheet1!EE93)+1,100)</f>
        <v>-</v>
      </c>
      <c r="AV93" t="str">
        <f ca="1">MID(Sheet1!EF93,FIND(":",Sheet1!EF93)+1,100)</f>
        <v>0</v>
      </c>
      <c r="AW93" t="str">
        <f ca="1">MID(Sheet1!EG93,FIND(":",Sheet1!EG93)+1,100)</f>
        <v>水域</v>
      </c>
    </row>
    <row r="94" spans="1:49" x14ac:dyDescent="0.2">
      <c r="A94" t="str">
        <f>MID(Sheet1!CK94,FIND(":",Sheet1!CK94)+1,100)</f>
        <v>E552#其他特殊用海#城规</v>
      </c>
      <c r="B94" t="str">
        <f>MID(Sheet1!CL94,FIND(":",Sheet1!CL94)+1,100)</f>
        <v>其他特殊用海</v>
      </c>
      <c r="C94" t="str">
        <f>MID(Sheet1!CM94,FIND(":",Sheet1!CM94)+1,100)</f>
        <v/>
      </c>
      <c r="D94" t="str">
        <f>MID(Sheet1!CN94,FIND(":",Sheet1!CN94)+1,100)</f>
        <v>E552</v>
      </c>
      <c r="E94" t="str">
        <f>MID(Sheet1!CO94,FIND(":",Sheet1!CO94)+1,100)</f>
        <v>城规</v>
      </c>
      <c r="F94" t="str">
        <f>MID(Sheet1!CP94,FIND(":",Sheet1!CP94)+1,100)</f>
        <v/>
      </c>
      <c r="G94" t="str">
        <f>MID(Sheet1!CQ94,FIND(":",Sheet1!CQ94)+1,100)</f>
        <v>E55#特殊用海#城规</v>
      </c>
      <c r="H94" t="str">
        <f>MID(Sheet1!CR94,FIND(":",Sheet1!CR94)+1,100)</f>
        <v>E55</v>
      </c>
      <c r="I94" t="str">
        <f>MID(Sheet1!CS94,FIND(":",Sheet1!CS94)+1,100)</f>
        <v>E55#特殊用海#城规</v>
      </c>
      <c r="J94" t="str">
        <f>MID(Sheet1!CT94,FIND(":",Sheet1!CT94)+1,100)</f>
        <v>4</v>
      </c>
      <c r="K94" t="str">
        <f>MID(Sheet1!CU94,FIND(":",Sheet1!CU94)+1,100)</f>
        <v>3E55</v>
      </c>
      <c r="L94" t="str">
        <f ca="1">MID(Sheet1!CV94,FIND(":",Sheet1!CV94)+1,100)</f>
        <v>20,141,235</v>
      </c>
      <c r="M94" t="str">
        <f ca="1">MID(Sheet1!CW94,FIND(":",Sheet1!CW94)+1,100)</f>
        <v>面积*容积率</v>
      </c>
      <c r="N94" t="str">
        <f ca="1">MID(Sheet1!CX94,FIND(":",Sheet1!CX94)+1,100)</f>
        <v>地块建筑面积*0</v>
      </c>
      <c r="O94" t="str">
        <f ca="1">MID(Sheet1!CY94,FIND(":",Sheet1!CY94)+1,100)</f>
        <v>地块建筑面积*0</v>
      </c>
      <c r="P94" t="str">
        <f ca="1">MID(Sheet1!CZ94,FIND(":",Sheet1!CZ94)+1,100)</f>
        <v>地块建筑面积*0</v>
      </c>
      <c r="Q94" t="str">
        <f ca="1">MID(Sheet1!DA94,FIND(":",Sheet1!DA94)+1,100)</f>
        <v>地块建筑面积*0</v>
      </c>
      <c r="R94" t="str">
        <f ca="1">MID(Sheet1!DB94,FIND(":",Sheet1!DB94)+1,100)</f>
        <v>地块建筑面积*0</v>
      </c>
      <c r="S94" t="str">
        <f ca="1">MID(Sheet1!DC94,FIND(":",Sheet1!DC94)+1,100)</f>
        <v>地块建筑面积*0</v>
      </c>
      <c r="T94" t="str">
        <f ca="1">MID(Sheet1!DD94,FIND(":",Sheet1!DD94)+1,100)</f>
        <v>地块建筑面积*0</v>
      </c>
      <c r="U94" t="str">
        <f ca="1">MID(Sheet1!DE94,FIND(":",Sheet1!DE94)+1,100)</f>
        <v>面积*0</v>
      </c>
      <c r="V94" t="str">
        <f ca="1">MID(Sheet1!DF94,FIND(":",Sheet1!DF94)+1,100)</f>
        <v>面积*0</v>
      </c>
      <c r="W94" t="str">
        <f ca="1">MID(Sheet1!DG94,FIND(":",Sheet1!DG94)+1,100)</f>
        <v>-</v>
      </c>
      <c r="X94" t="str">
        <f ca="1">MID(Sheet1!DH94,FIND(":",Sheet1!DH94)+1,100)</f>
        <v>0</v>
      </c>
      <c r="Y94" t="str">
        <f ca="1">MID(Sheet1!DI94,FIND(":",Sheet1!DI94)+1,100)</f>
        <v>-</v>
      </c>
      <c r="Z94" t="str">
        <f ca="1">MID(Sheet1!DJ94,FIND(":",Sheet1!DJ94)+1,100)</f>
        <v>0</v>
      </c>
      <c r="AA94" t="str">
        <f ca="1">MID(Sheet1!DK94,FIND(":",Sheet1!DK94)+1,100)</f>
        <v>-</v>
      </c>
      <c r="AB94" t="str">
        <f ca="1">MID(Sheet1!DL94,FIND(":",Sheet1!DL94)+1,100)</f>
        <v>0</v>
      </c>
      <c r="AC94" t="str">
        <f ca="1">MID(Sheet1!DM94,FIND(":",Sheet1!DM94)+1,100)</f>
        <v>-</v>
      </c>
      <c r="AD94" t="str">
        <f ca="1">MID(Sheet1!DN94,FIND(":",Sheet1!DN94)+1,100)</f>
        <v>0</v>
      </c>
      <c r="AE94" t="str">
        <f ca="1">MID(Sheet1!DO94,FIND(":",Sheet1!DO94)+1,100)</f>
        <v>-</v>
      </c>
      <c r="AF94" t="str">
        <f ca="1">MID(Sheet1!DP94,FIND(":",Sheet1!DP94)+1,100)</f>
        <v>0</v>
      </c>
      <c r="AG94" t="str">
        <f ca="1">MID(Sheet1!DQ94,FIND(":",Sheet1!DQ94)+1,100)</f>
        <v>0</v>
      </c>
      <c r="AH94" t="str">
        <f ca="1">MID(Sheet1!DR94,FIND(":",Sheet1!DR94)+1,100)</f>
        <v>用水量*0</v>
      </c>
      <c r="AI94" t="str">
        <f ca="1">MID(Sheet1!DS94,FIND(":",Sheet1!DS94)+1,100)</f>
        <v>-</v>
      </c>
      <c r="AJ94" t="str">
        <f ca="1">MID(Sheet1!DT94,FIND(":",Sheet1!DT94)+1,100)</f>
        <v>0</v>
      </c>
      <c r="AK94" t="str">
        <f ca="1">MID(Sheet1!DU94,FIND(":",Sheet1!DU94)+1,100)</f>
        <v>0</v>
      </c>
      <c r="AL94" t="str">
        <f ca="1">MID(Sheet1!DV94,FIND(":",Sheet1!DV94)+1,100)</f>
        <v>-</v>
      </c>
      <c r="AM94" t="str">
        <f ca="1">MID(Sheet1!DW94,FIND(":",Sheet1!DW94)+1,100)</f>
        <v>0</v>
      </c>
      <c r="AN94" t="str">
        <f ca="1">MID(Sheet1!DX94,FIND(":",Sheet1!DX94)+1,100)</f>
        <v>-</v>
      </c>
      <c r="AO94" t="str">
        <f ca="1">MID(Sheet1!DY94,FIND(":",Sheet1!DY94)+1,100)</f>
        <v>0</v>
      </c>
      <c r="AP94" t="str">
        <f ca="1">MID(Sheet1!DZ94,FIND(":",Sheet1!DZ94)+1,100)</f>
        <v>-</v>
      </c>
      <c r="AQ94" t="str">
        <f ca="1">MID(Sheet1!EA94,FIND(":",Sheet1!EA94)+1,100)</f>
        <v>0</v>
      </c>
      <c r="AR94" t="str">
        <f ca="1">MID(Sheet1!EB94,FIND(":",Sheet1!EB94)+1,100)</f>
        <v>0</v>
      </c>
      <c r="AS94" t="str">
        <f ca="1">MID(Sheet1!EC94,FIND(":",Sheet1!EC94)+1,100)</f>
        <v>-</v>
      </c>
      <c r="AT94" t="str">
        <f ca="1">MID(Sheet1!ED94,FIND(":",Sheet1!ED94)+1,100)</f>
        <v>0</v>
      </c>
      <c r="AU94" t="str">
        <f ca="1">MID(Sheet1!EE94,FIND(":",Sheet1!EE94)+1,100)</f>
        <v>-</v>
      </c>
      <c r="AV94" t="str">
        <f ca="1">MID(Sheet1!EF94,FIND(":",Sheet1!EF94)+1,100)</f>
        <v>0</v>
      </c>
      <c r="AW94" t="str">
        <f ca="1">MID(Sheet1!EG94,FIND(":",Sheet1!EG94)+1,100)</f>
        <v>水域</v>
      </c>
    </row>
    <row r="95" spans="1:49" x14ac:dyDescent="0.2">
      <c r="A95" t="str">
        <f>MID(Sheet1!CK95,FIND(":",Sheet1!CK95)+1,100)</f>
        <v>E59#其他海域#城规</v>
      </c>
      <c r="B95" t="str">
        <f>MID(Sheet1!CL95,FIND(":",Sheet1!CL95)+1,100)</f>
        <v>其他海域</v>
      </c>
      <c r="C95" t="str">
        <f>MID(Sheet1!CM95,FIND(":",Sheet1!CM95)+1,100)</f>
        <v/>
      </c>
      <c r="D95" t="str">
        <f>MID(Sheet1!CN95,FIND(":",Sheet1!CN95)+1,100)</f>
        <v>E59</v>
      </c>
      <c r="E95" t="str">
        <f>MID(Sheet1!CO95,FIND(":",Sheet1!CO95)+1,100)</f>
        <v>城规</v>
      </c>
      <c r="F95" t="str">
        <f>MID(Sheet1!CP95,FIND(":",Sheet1!CP95)+1,100)</f>
        <v/>
      </c>
      <c r="G95" t="str">
        <f>MID(Sheet1!CQ95,FIND(":",Sheet1!CQ95)+1,100)</f>
        <v>E5#海域#城规</v>
      </c>
      <c r="H95" t="str">
        <f>MID(Sheet1!CR95,FIND(":",Sheet1!CR95)+1,100)</f>
        <v>E5</v>
      </c>
      <c r="I95" t="str">
        <f>MID(Sheet1!CS95,FIND(":",Sheet1!CS95)+1,100)</f>
        <v>E5#海域#城规</v>
      </c>
      <c r="J95" t="str">
        <f>MID(Sheet1!CT95,FIND(":",Sheet1!CT95)+1,100)</f>
        <v>3</v>
      </c>
      <c r="K95" t="str">
        <f>MID(Sheet1!CU95,FIND(":",Sheet1!CU95)+1,100)</f>
        <v>2E5</v>
      </c>
      <c r="L95" t="str">
        <f ca="1">MID(Sheet1!CV95,FIND(":",Sheet1!CV95)+1,100)</f>
        <v>20,141,235</v>
      </c>
      <c r="M95" t="str">
        <f ca="1">MID(Sheet1!CW95,FIND(":",Sheet1!CW95)+1,100)</f>
        <v>面积*容积率</v>
      </c>
      <c r="N95" t="str">
        <f ca="1">MID(Sheet1!CX95,FIND(":",Sheet1!CX95)+1,100)</f>
        <v>地块建筑面积*0</v>
      </c>
      <c r="O95" t="str">
        <f ca="1">MID(Sheet1!CY95,FIND(":",Sheet1!CY95)+1,100)</f>
        <v>地块建筑面积*0</v>
      </c>
      <c r="P95" t="str">
        <f ca="1">MID(Sheet1!CZ95,FIND(":",Sheet1!CZ95)+1,100)</f>
        <v>地块建筑面积*0</v>
      </c>
      <c r="Q95" t="str">
        <f ca="1">MID(Sheet1!DA95,FIND(":",Sheet1!DA95)+1,100)</f>
        <v>地块建筑面积*0</v>
      </c>
      <c r="R95" t="str">
        <f ca="1">MID(Sheet1!DB95,FIND(":",Sheet1!DB95)+1,100)</f>
        <v>地块建筑面积*0</v>
      </c>
      <c r="S95" t="str">
        <f ca="1">MID(Sheet1!DC95,FIND(":",Sheet1!DC95)+1,100)</f>
        <v>地块建筑面积*0</v>
      </c>
      <c r="T95" t="str">
        <f ca="1">MID(Sheet1!DD95,FIND(":",Sheet1!DD95)+1,100)</f>
        <v>地块建筑面积*0</v>
      </c>
      <c r="U95" t="str">
        <f ca="1">MID(Sheet1!DE95,FIND(":",Sheet1!DE95)+1,100)</f>
        <v>面积*0</v>
      </c>
      <c r="V95" t="str">
        <f ca="1">MID(Sheet1!DF95,FIND(":",Sheet1!DF95)+1,100)</f>
        <v>面积*0</v>
      </c>
      <c r="W95" t="str">
        <f ca="1">MID(Sheet1!DG95,FIND(":",Sheet1!DG95)+1,100)</f>
        <v>-</v>
      </c>
      <c r="X95" t="str">
        <f ca="1">MID(Sheet1!DH95,FIND(":",Sheet1!DH95)+1,100)</f>
        <v>0</v>
      </c>
      <c r="Y95" t="str">
        <f ca="1">MID(Sheet1!DI95,FIND(":",Sheet1!DI95)+1,100)</f>
        <v>-</v>
      </c>
      <c r="Z95" t="str">
        <f ca="1">MID(Sheet1!DJ95,FIND(":",Sheet1!DJ95)+1,100)</f>
        <v>0</v>
      </c>
      <c r="AA95" t="str">
        <f ca="1">MID(Sheet1!DK95,FIND(":",Sheet1!DK95)+1,100)</f>
        <v>-</v>
      </c>
      <c r="AB95" t="str">
        <f ca="1">MID(Sheet1!DL95,FIND(":",Sheet1!DL95)+1,100)</f>
        <v>0</v>
      </c>
      <c r="AC95" t="str">
        <f ca="1">MID(Sheet1!DM95,FIND(":",Sheet1!DM95)+1,100)</f>
        <v>-</v>
      </c>
      <c r="AD95" t="str">
        <f ca="1">MID(Sheet1!DN95,FIND(":",Sheet1!DN95)+1,100)</f>
        <v>0</v>
      </c>
      <c r="AE95" t="str">
        <f ca="1">MID(Sheet1!DO95,FIND(":",Sheet1!DO95)+1,100)</f>
        <v>-</v>
      </c>
      <c r="AF95" t="str">
        <f ca="1">MID(Sheet1!DP95,FIND(":",Sheet1!DP95)+1,100)</f>
        <v>0</v>
      </c>
      <c r="AG95" t="str">
        <f ca="1">MID(Sheet1!DQ95,FIND(":",Sheet1!DQ95)+1,100)</f>
        <v>0</v>
      </c>
      <c r="AH95" t="str">
        <f ca="1">MID(Sheet1!DR95,FIND(":",Sheet1!DR95)+1,100)</f>
        <v>用水量*0</v>
      </c>
      <c r="AI95" t="str">
        <f ca="1">MID(Sheet1!DS95,FIND(":",Sheet1!DS95)+1,100)</f>
        <v>-</v>
      </c>
      <c r="AJ95" t="str">
        <f ca="1">MID(Sheet1!DT95,FIND(":",Sheet1!DT95)+1,100)</f>
        <v>0</v>
      </c>
      <c r="AK95" t="str">
        <f ca="1">MID(Sheet1!DU95,FIND(":",Sheet1!DU95)+1,100)</f>
        <v>0</v>
      </c>
      <c r="AL95" t="str">
        <f ca="1">MID(Sheet1!DV95,FIND(":",Sheet1!DV95)+1,100)</f>
        <v>-</v>
      </c>
      <c r="AM95" t="str">
        <f ca="1">MID(Sheet1!DW95,FIND(":",Sheet1!DW95)+1,100)</f>
        <v>0</v>
      </c>
      <c r="AN95" t="str">
        <f ca="1">MID(Sheet1!DX95,FIND(":",Sheet1!DX95)+1,100)</f>
        <v>-</v>
      </c>
      <c r="AO95" t="str">
        <f ca="1">MID(Sheet1!DY95,FIND(":",Sheet1!DY95)+1,100)</f>
        <v>0</v>
      </c>
      <c r="AP95" t="str">
        <f ca="1">MID(Sheet1!DZ95,FIND(":",Sheet1!DZ95)+1,100)</f>
        <v>-</v>
      </c>
      <c r="AQ95" t="str">
        <f ca="1">MID(Sheet1!EA95,FIND(":",Sheet1!EA95)+1,100)</f>
        <v>0</v>
      </c>
      <c r="AR95" t="str">
        <f ca="1">MID(Sheet1!EB95,FIND(":",Sheet1!EB95)+1,100)</f>
        <v>0</v>
      </c>
      <c r="AS95" t="str">
        <f ca="1">MID(Sheet1!EC95,FIND(":",Sheet1!EC95)+1,100)</f>
        <v>-</v>
      </c>
      <c r="AT95" t="str">
        <f ca="1">MID(Sheet1!ED95,FIND(":",Sheet1!ED95)+1,100)</f>
        <v>0</v>
      </c>
      <c r="AU95" t="str">
        <f ca="1">MID(Sheet1!EE95,FIND(":",Sheet1!EE95)+1,100)</f>
        <v>-</v>
      </c>
      <c r="AV95" t="str">
        <f ca="1">MID(Sheet1!EF95,FIND(":",Sheet1!EF95)+1,100)</f>
        <v>0</v>
      </c>
      <c r="AW95" t="str">
        <f ca="1">MID(Sheet1!EG95,FIND(":",Sheet1!EG95)+1,100)</f>
        <v>水域</v>
      </c>
    </row>
    <row r="96" spans="1:49" x14ac:dyDescent="0.2">
      <c r="A96" t="str">
        <f>MID(Sheet1!CK96,FIND(":",Sheet1!CK96)+1,100)</f>
        <v>E591#保留海域#城规</v>
      </c>
      <c r="B96" t="str">
        <f>MID(Sheet1!CL96,FIND(":",Sheet1!CL96)+1,100)</f>
        <v>保留海域</v>
      </c>
      <c r="C96" t="str">
        <f>MID(Sheet1!CM96,FIND(":",Sheet1!CM96)+1,100)</f>
        <v/>
      </c>
      <c r="D96" t="str">
        <f>MID(Sheet1!CN96,FIND(":",Sheet1!CN96)+1,100)</f>
        <v>E591</v>
      </c>
      <c r="E96" t="str">
        <f>MID(Sheet1!CO96,FIND(":",Sheet1!CO96)+1,100)</f>
        <v>城规</v>
      </c>
      <c r="F96" t="str">
        <f>MID(Sheet1!CP96,FIND(":",Sheet1!CP96)+1,100)</f>
        <v/>
      </c>
      <c r="G96" t="str">
        <f>MID(Sheet1!CQ96,FIND(":",Sheet1!CQ96)+1,100)</f>
        <v>E59#其他海域#城规</v>
      </c>
      <c r="H96" t="str">
        <f>MID(Sheet1!CR96,FIND(":",Sheet1!CR96)+1,100)</f>
        <v>E59</v>
      </c>
      <c r="I96" t="str">
        <f>MID(Sheet1!CS96,FIND(":",Sheet1!CS96)+1,100)</f>
        <v>E59#其他海域#城规</v>
      </c>
      <c r="J96" t="str">
        <f>MID(Sheet1!CT96,FIND(":",Sheet1!CT96)+1,100)</f>
        <v>4</v>
      </c>
      <c r="K96" t="str">
        <f>MID(Sheet1!CU96,FIND(":",Sheet1!CU96)+1,100)</f>
        <v>3E59</v>
      </c>
      <c r="L96" t="str">
        <f ca="1">MID(Sheet1!CV96,FIND(":",Sheet1!CV96)+1,100)</f>
        <v>20,141,235</v>
      </c>
      <c r="M96" t="str">
        <f ca="1">MID(Sheet1!CW96,FIND(":",Sheet1!CW96)+1,100)</f>
        <v>面积*容积率</v>
      </c>
      <c r="N96" t="str">
        <f ca="1">MID(Sheet1!CX96,FIND(":",Sheet1!CX96)+1,100)</f>
        <v>地块建筑面积*0</v>
      </c>
      <c r="O96" t="str">
        <f ca="1">MID(Sheet1!CY96,FIND(":",Sheet1!CY96)+1,100)</f>
        <v>地块建筑面积*0</v>
      </c>
      <c r="P96" t="str">
        <f ca="1">MID(Sheet1!CZ96,FIND(":",Sheet1!CZ96)+1,100)</f>
        <v>地块建筑面积*0</v>
      </c>
      <c r="Q96" t="str">
        <f ca="1">MID(Sheet1!DA96,FIND(":",Sheet1!DA96)+1,100)</f>
        <v>地块建筑面积*0</v>
      </c>
      <c r="R96" t="str">
        <f ca="1">MID(Sheet1!DB96,FIND(":",Sheet1!DB96)+1,100)</f>
        <v>地块建筑面积*0</v>
      </c>
      <c r="S96" t="str">
        <f ca="1">MID(Sheet1!DC96,FIND(":",Sheet1!DC96)+1,100)</f>
        <v>地块建筑面积*0</v>
      </c>
      <c r="T96" t="str">
        <f ca="1">MID(Sheet1!DD96,FIND(":",Sheet1!DD96)+1,100)</f>
        <v>地块建筑面积*0</v>
      </c>
      <c r="U96" t="str">
        <f ca="1">MID(Sheet1!DE96,FIND(":",Sheet1!DE96)+1,100)</f>
        <v>面积*0</v>
      </c>
      <c r="V96" t="str">
        <f ca="1">MID(Sheet1!DF96,FIND(":",Sheet1!DF96)+1,100)</f>
        <v>面积*0</v>
      </c>
      <c r="W96" t="str">
        <f ca="1">MID(Sheet1!DG96,FIND(":",Sheet1!DG96)+1,100)</f>
        <v>-</v>
      </c>
      <c r="X96" t="str">
        <f ca="1">MID(Sheet1!DH96,FIND(":",Sheet1!DH96)+1,100)</f>
        <v>0</v>
      </c>
      <c r="Y96" t="str">
        <f ca="1">MID(Sheet1!DI96,FIND(":",Sheet1!DI96)+1,100)</f>
        <v>-</v>
      </c>
      <c r="Z96" t="str">
        <f ca="1">MID(Sheet1!DJ96,FIND(":",Sheet1!DJ96)+1,100)</f>
        <v>0</v>
      </c>
      <c r="AA96" t="str">
        <f ca="1">MID(Sheet1!DK96,FIND(":",Sheet1!DK96)+1,100)</f>
        <v>-</v>
      </c>
      <c r="AB96" t="str">
        <f ca="1">MID(Sheet1!DL96,FIND(":",Sheet1!DL96)+1,100)</f>
        <v>0</v>
      </c>
      <c r="AC96" t="str">
        <f ca="1">MID(Sheet1!DM96,FIND(":",Sheet1!DM96)+1,100)</f>
        <v>-</v>
      </c>
      <c r="AD96" t="str">
        <f ca="1">MID(Sheet1!DN96,FIND(":",Sheet1!DN96)+1,100)</f>
        <v>0</v>
      </c>
      <c r="AE96" t="str">
        <f ca="1">MID(Sheet1!DO96,FIND(":",Sheet1!DO96)+1,100)</f>
        <v>-</v>
      </c>
      <c r="AF96" t="str">
        <f ca="1">MID(Sheet1!DP96,FIND(":",Sheet1!DP96)+1,100)</f>
        <v>0</v>
      </c>
      <c r="AG96" t="str">
        <f ca="1">MID(Sheet1!DQ96,FIND(":",Sheet1!DQ96)+1,100)</f>
        <v>0</v>
      </c>
      <c r="AH96" t="str">
        <f ca="1">MID(Sheet1!DR96,FIND(":",Sheet1!DR96)+1,100)</f>
        <v>用水量*0</v>
      </c>
      <c r="AI96" t="str">
        <f ca="1">MID(Sheet1!DS96,FIND(":",Sheet1!DS96)+1,100)</f>
        <v>-</v>
      </c>
      <c r="AJ96" t="str">
        <f ca="1">MID(Sheet1!DT96,FIND(":",Sheet1!DT96)+1,100)</f>
        <v>0</v>
      </c>
      <c r="AK96" t="str">
        <f ca="1">MID(Sheet1!DU96,FIND(":",Sheet1!DU96)+1,100)</f>
        <v>0</v>
      </c>
      <c r="AL96" t="str">
        <f ca="1">MID(Sheet1!DV96,FIND(":",Sheet1!DV96)+1,100)</f>
        <v>-</v>
      </c>
      <c r="AM96" t="str">
        <f ca="1">MID(Sheet1!DW96,FIND(":",Sheet1!DW96)+1,100)</f>
        <v>0</v>
      </c>
      <c r="AN96" t="str">
        <f ca="1">MID(Sheet1!DX96,FIND(":",Sheet1!DX96)+1,100)</f>
        <v>-</v>
      </c>
      <c r="AO96" t="str">
        <f ca="1">MID(Sheet1!DY96,FIND(":",Sheet1!DY96)+1,100)</f>
        <v>0</v>
      </c>
      <c r="AP96" t="str">
        <f ca="1">MID(Sheet1!DZ96,FIND(":",Sheet1!DZ96)+1,100)</f>
        <v>-</v>
      </c>
      <c r="AQ96" t="str">
        <f ca="1">MID(Sheet1!EA96,FIND(":",Sheet1!EA96)+1,100)</f>
        <v>0</v>
      </c>
      <c r="AR96" t="str">
        <f ca="1">MID(Sheet1!EB96,FIND(":",Sheet1!EB96)+1,100)</f>
        <v>0</v>
      </c>
      <c r="AS96" t="str">
        <f ca="1">MID(Sheet1!EC96,FIND(":",Sheet1!EC96)+1,100)</f>
        <v>-</v>
      </c>
      <c r="AT96" t="str">
        <f ca="1">MID(Sheet1!ED96,FIND(":",Sheet1!ED96)+1,100)</f>
        <v>0</v>
      </c>
      <c r="AU96" t="str">
        <f ca="1">MID(Sheet1!EE96,FIND(":",Sheet1!EE96)+1,100)</f>
        <v>-</v>
      </c>
      <c r="AV96" t="str">
        <f ca="1">MID(Sheet1!EF96,FIND(":",Sheet1!EF96)+1,100)</f>
        <v>0</v>
      </c>
      <c r="AW96" t="str">
        <f ca="1">MID(Sheet1!EG96,FIND(":",Sheet1!EG96)+1,100)</f>
        <v>水域</v>
      </c>
    </row>
    <row r="97" spans="1:49" x14ac:dyDescent="0.2">
      <c r="A97" t="str">
        <f>MID(Sheet1!CK97,FIND(":",Sheet1!CK97)+1,100)</f>
        <v>E592#无居民海岛#城规</v>
      </c>
      <c r="B97" t="str">
        <f>MID(Sheet1!CL97,FIND(":",Sheet1!CL97)+1,100)</f>
        <v>无居民海岛</v>
      </c>
      <c r="C97" t="str">
        <f>MID(Sheet1!CM97,FIND(":",Sheet1!CM97)+1,100)</f>
        <v/>
      </c>
      <c r="D97" t="str">
        <f>MID(Sheet1!CN97,FIND(":",Sheet1!CN97)+1,100)</f>
        <v>E592</v>
      </c>
      <c r="E97" t="str">
        <f>MID(Sheet1!CO97,FIND(":",Sheet1!CO97)+1,100)</f>
        <v>城规</v>
      </c>
      <c r="F97" t="str">
        <f>MID(Sheet1!CP97,FIND(":",Sheet1!CP97)+1,100)</f>
        <v/>
      </c>
      <c r="G97" t="str">
        <f>MID(Sheet1!CQ97,FIND(":",Sheet1!CQ97)+1,100)</f>
        <v>E59#其他海域#城规</v>
      </c>
      <c r="H97" t="str">
        <f>MID(Sheet1!CR97,FIND(":",Sheet1!CR97)+1,100)</f>
        <v>E59</v>
      </c>
      <c r="I97" t="str">
        <f>MID(Sheet1!CS97,FIND(":",Sheet1!CS97)+1,100)</f>
        <v>E59#其他海域#城规</v>
      </c>
      <c r="J97" t="str">
        <f>MID(Sheet1!CT97,FIND(":",Sheet1!CT97)+1,100)</f>
        <v>4</v>
      </c>
      <c r="K97" t="str">
        <f>MID(Sheet1!CU97,FIND(":",Sheet1!CU97)+1,100)</f>
        <v>3E59</v>
      </c>
      <c r="L97" t="str">
        <f ca="1">MID(Sheet1!CV97,FIND(":",Sheet1!CV97)+1,100)</f>
        <v>20,141,235</v>
      </c>
      <c r="M97" t="str">
        <f ca="1">MID(Sheet1!CW97,FIND(":",Sheet1!CW97)+1,100)</f>
        <v>面积*容积率</v>
      </c>
      <c r="N97" t="str">
        <f ca="1">MID(Sheet1!CX97,FIND(":",Sheet1!CX97)+1,100)</f>
        <v>地块建筑面积*0</v>
      </c>
      <c r="O97" t="str">
        <f ca="1">MID(Sheet1!CY97,FIND(":",Sheet1!CY97)+1,100)</f>
        <v>地块建筑面积*0</v>
      </c>
      <c r="P97" t="str">
        <f ca="1">MID(Sheet1!CZ97,FIND(":",Sheet1!CZ97)+1,100)</f>
        <v>地块建筑面积*0</v>
      </c>
      <c r="Q97" t="str">
        <f ca="1">MID(Sheet1!DA97,FIND(":",Sheet1!DA97)+1,100)</f>
        <v>地块建筑面积*0</v>
      </c>
      <c r="R97" t="str">
        <f ca="1">MID(Sheet1!DB97,FIND(":",Sheet1!DB97)+1,100)</f>
        <v>地块建筑面积*0</v>
      </c>
      <c r="S97" t="str">
        <f ca="1">MID(Sheet1!DC97,FIND(":",Sheet1!DC97)+1,100)</f>
        <v>地块建筑面积*0</v>
      </c>
      <c r="T97" t="str">
        <f ca="1">MID(Sheet1!DD97,FIND(":",Sheet1!DD97)+1,100)</f>
        <v>地块建筑面积*0</v>
      </c>
      <c r="U97" t="str">
        <f ca="1">MID(Sheet1!DE97,FIND(":",Sheet1!DE97)+1,100)</f>
        <v>面积*0</v>
      </c>
      <c r="V97" t="str">
        <f ca="1">MID(Sheet1!DF97,FIND(":",Sheet1!DF97)+1,100)</f>
        <v>面积*0</v>
      </c>
      <c r="W97" t="str">
        <f ca="1">MID(Sheet1!DG97,FIND(":",Sheet1!DG97)+1,100)</f>
        <v>-</v>
      </c>
      <c r="X97" t="str">
        <f ca="1">MID(Sheet1!DH97,FIND(":",Sheet1!DH97)+1,100)</f>
        <v>0</v>
      </c>
      <c r="Y97" t="str">
        <f ca="1">MID(Sheet1!DI97,FIND(":",Sheet1!DI97)+1,100)</f>
        <v>-</v>
      </c>
      <c r="Z97" t="str">
        <f ca="1">MID(Sheet1!DJ97,FIND(":",Sheet1!DJ97)+1,100)</f>
        <v>0</v>
      </c>
      <c r="AA97" t="str">
        <f ca="1">MID(Sheet1!DK97,FIND(":",Sheet1!DK97)+1,100)</f>
        <v>-</v>
      </c>
      <c r="AB97" t="str">
        <f ca="1">MID(Sheet1!DL97,FIND(":",Sheet1!DL97)+1,100)</f>
        <v>0</v>
      </c>
      <c r="AC97" t="str">
        <f ca="1">MID(Sheet1!DM97,FIND(":",Sheet1!DM97)+1,100)</f>
        <v>-</v>
      </c>
      <c r="AD97" t="str">
        <f ca="1">MID(Sheet1!DN97,FIND(":",Sheet1!DN97)+1,100)</f>
        <v>0</v>
      </c>
      <c r="AE97" t="str">
        <f ca="1">MID(Sheet1!DO97,FIND(":",Sheet1!DO97)+1,100)</f>
        <v>-</v>
      </c>
      <c r="AF97" t="str">
        <f ca="1">MID(Sheet1!DP97,FIND(":",Sheet1!DP97)+1,100)</f>
        <v>0</v>
      </c>
      <c r="AG97" t="str">
        <f ca="1">MID(Sheet1!DQ97,FIND(":",Sheet1!DQ97)+1,100)</f>
        <v>0</v>
      </c>
      <c r="AH97" t="str">
        <f ca="1">MID(Sheet1!DR97,FIND(":",Sheet1!DR97)+1,100)</f>
        <v>用水量*0</v>
      </c>
      <c r="AI97" t="str">
        <f ca="1">MID(Sheet1!DS97,FIND(":",Sheet1!DS97)+1,100)</f>
        <v>-</v>
      </c>
      <c r="AJ97" t="str">
        <f ca="1">MID(Sheet1!DT97,FIND(":",Sheet1!DT97)+1,100)</f>
        <v>0</v>
      </c>
      <c r="AK97" t="str">
        <f ca="1">MID(Sheet1!DU97,FIND(":",Sheet1!DU97)+1,100)</f>
        <v>0</v>
      </c>
      <c r="AL97" t="str">
        <f ca="1">MID(Sheet1!DV97,FIND(":",Sheet1!DV97)+1,100)</f>
        <v>-</v>
      </c>
      <c r="AM97" t="str">
        <f ca="1">MID(Sheet1!DW97,FIND(":",Sheet1!DW97)+1,100)</f>
        <v>0</v>
      </c>
      <c r="AN97" t="str">
        <f ca="1">MID(Sheet1!DX97,FIND(":",Sheet1!DX97)+1,100)</f>
        <v>-</v>
      </c>
      <c r="AO97" t="str">
        <f ca="1">MID(Sheet1!DY97,FIND(":",Sheet1!DY97)+1,100)</f>
        <v>0</v>
      </c>
      <c r="AP97" t="str">
        <f ca="1">MID(Sheet1!DZ97,FIND(":",Sheet1!DZ97)+1,100)</f>
        <v>-</v>
      </c>
      <c r="AQ97" t="str">
        <f ca="1">MID(Sheet1!EA97,FIND(":",Sheet1!EA97)+1,100)</f>
        <v>0</v>
      </c>
      <c r="AR97" t="str">
        <f ca="1">MID(Sheet1!EB97,FIND(":",Sheet1!EB97)+1,100)</f>
        <v>0</v>
      </c>
      <c r="AS97" t="str">
        <f ca="1">MID(Sheet1!EC97,FIND(":",Sheet1!EC97)+1,100)</f>
        <v>-</v>
      </c>
      <c r="AT97" t="str">
        <f ca="1">MID(Sheet1!ED97,FIND(":",Sheet1!ED97)+1,100)</f>
        <v>0</v>
      </c>
      <c r="AU97" t="str">
        <f ca="1">MID(Sheet1!EE97,FIND(":",Sheet1!EE97)+1,100)</f>
        <v>-</v>
      </c>
      <c r="AV97" t="str">
        <f ca="1">MID(Sheet1!EF97,FIND(":",Sheet1!EF97)+1,100)</f>
        <v>0</v>
      </c>
      <c r="AW97" t="str">
        <f ca="1">MID(Sheet1!EG97,FIND(":",Sheet1!EG97)+1,100)</f>
        <v>水域</v>
      </c>
    </row>
    <row r="98" spans="1:49" x14ac:dyDescent="0.2">
      <c r="A98" t="str">
        <f>MID(Sheet1!CK98,FIND(":",Sheet1!CK98)+1,100)</f>
        <v>E9#其他非建设用地#城规</v>
      </c>
      <c r="B98" t="str">
        <f>MID(Sheet1!CL98,FIND(":",Sheet1!CL98)+1,100)</f>
        <v>其他非建设用地</v>
      </c>
      <c r="C98" t="str">
        <f>MID(Sheet1!CM98,FIND(":",Sheet1!CM98)+1,100)</f>
        <v/>
      </c>
      <c r="D98" t="str">
        <f>MID(Sheet1!CN98,FIND(":",Sheet1!CN98)+1,100)</f>
        <v>E9</v>
      </c>
      <c r="E98" t="str">
        <f>MID(Sheet1!CO98,FIND(":",Sheet1!CO98)+1,100)</f>
        <v>城规</v>
      </c>
      <c r="F98" t="str">
        <f>MID(Sheet1!CP98,FIND(":",Sheet1!CP98)+1,100)</f>
        <v/>
      </c>
      <c r="G98" t="str">
        <f>MID(Sheet1!CQ98,FIND(":",Sheet1!CQ98)+1,100)</f>
        <v>E#非建设用地#城规</v>
      </c>
      <c r="H98" t="str">
        <f>MID(Sheet1!CR98,FIND(":",Sheet1!CR98)+1,100)</f>
        <v>E</v>
      </c>
      <c r="I98" t="str">
        <f>MID(Sheet1!CS98,FIND(":",Sheet1!CS98)+1,100)</f>
        <v>E#非建设用地#城规</v>
      </c>
      <c r="J98" t="str">
        <f>MID(Sheet1!CT98,FIND(":",Sheet1!CT98)+1,100)</f>
        <v>2</v>
      </c>
      <c r="K98" t="str">
        <f>MID(Sheet1!CU98,FIND(":",Sheet1!CU98)+1,100)</f>
        <v>1E</v>
      </c>
      <c r="L98" t="str">
        <f ca="1">MID(Sheet1!CV98,FIND(":",Sheet1!CV98)+1,100)</f>
        <v>238,238,238</v>
      </c>
      <c r="M98" t="str">
        <f ca="1">MID(Sheet1!CW98,FIND(":",Sheet1!CW98)+1,100)</f>
        <v>面积*容积率</v>
      </c>
      <c r="N98" t="str">
        <f ca="1">MID(Sheet1!CX98,FIND(":",Sheet1!CX98)+1,100)</f>
        <v>地块建筑面积*0</v>
      </c>
      <c r="O98" t="str">
        <f ca="1">MID(Sheet1!CY98,FIND(":",Sheet1!CY98)+1,100)</f>
        <v>地块建筑面积*0</v>
      </c>
      <c r="P98" t="str">
        <f ca="1">MID(Sheet1!CZ98,FIND(":",Sheet1!CZ98)+1,100)</f>
        <v>地块建筑面积*0</v>
      </c>
      <c r="Q98" t="str">
        <f ca="1">MID(Sheet1!DA98,FIND(":",Sheet1!DA98)+1,100)</f>
        <v>地块建筑面积*0</v>
      </c>
      <c r="R98" t="str">
        <f ca="1">MID(Sheet1!DB98,FIND(":",Sheet1!DB98)+1,100)</f>
        <v>地块建筑面积*0</v>
      </c>
      <c r="S98" t="str">
        <f ca="1">MID(Sheet1!DC98,FIND(":",Sheet1!DC98)+1,100)</f>
        <v>地块建筑面积*0</v>
      </c>
      <c r="T98" t="str">
        <f ca="1">MID(Sheet1!DD98,FIND(":",Sheet1!DD98)+1,100)</f>
        <v>地块建筑面积*0</v>
      </c>
      <c r="U98" t="str">
        <f ca="1">MID(Sheet1!DE98,FIND(":",Sheet1!DE98)+1,100)</f>
        <v>面积*0</v>
      </c>
      <c r="V98" t="str">
        <f ca="1">MID(Sheet1!DF98,FIND(":",Sheet1!DF98)+1,100)</f>
        <v>面积*0</v>
      </c>
      <c r="W98" t="str">
        <f ca="1">MID(Sheet1!DG98,FIND(":",Sheet1!DG98)+1,100)</f>
        <v>-</v>
      </c>
      <c r="X98" t="str">
        <f ca="1">MID(Sheet1!DH98,FIND(":",Sheet1!DH98)+1,100)</f>
        <v>0</v>
      </c>
      <c r="Y98" t="str">
        <f ca="1">MID(Sheet1!DI98,FIND(":",Sheet1!DI98)+1,100)</f>
        <v>-</v>
      </c>
      <c r="Z98" t="str">
        <f ca="1">MID(Sheet1!DJ98,FIND(":",Sheet1!DJ98)+1,100)</f>
        <v>0</v>
      </c>
      <c r="AA98" t="str">
        <f ca="1">MID(Sheet1!DK98,FIND(":",Sheet1!DK98)+1,100)</f>
        <v>-</v>
      </c>
      <c r="AB98" t="str">
        <f ca="1">MID(Sheet1!DL98,FIND(":",Sheet1!DL98)+1,100)</f>
        <v>0</v>
      </c>
      <c r="AC98" t="str">
        <f ca="1">MID(Sheet1!DM98,FIND(":",Sheet1!DM98)+1,100)</f>
        <v>-</v>
      </c>
      <c r="AD98" t="str">
        <f ca="1">MID(Sheet1!DN98,FIND(":",Sheet1!DN98)+1,100)</f>
        <v>0</v>
      </c>
      <c r="AE98" t="str">
        <f ca="1">MID(Sheet1!DO98,FIND(":",Sheet1!DO98)+1,100)</f>
        <v>-</v>
      </c>
      <c r="AF98" t="str">
        <f ca="1">MID(Sheet1!DP98,FIND(":",Sheet1!DP98)+1,100)</f>
        <v>0</v>
      </c>
      <c r="AG98" t="str">
        <f ca="1">MID(Sheet1!DQ98,FIND(":",Sheet1!DQ98)+1,100)</f>
        <v>0</v>
      </c>
      <c r="AH98" t="str">
        <f ca="1">MID(Sheet1!DR98,FIND(":",Sheet1!DR98)+1,100)</f>
        <v>用水量*0</v>
      </c>
      <c r="AI98" t="str">
        <f ca="1">MID(Sheet1!DS98,FIND(":",Sheet1!DS98)+1,100)</f>
        <v>-</v>
      </c>
      <c r="AJ98" t="str">
        <f ca="1">MID(Sheet1!DT98,FIND(":",Sheet1!DT98)+1,100)</f>
        <v>0</v>
      </c>
      <c r="AK98" t="str">
        <f ca="1">MID(Sheet1!DU98,FIND(":",Sheet1!DU98)+1,100)</f>
        <v>0</v>
      </c>
      <c r="AL98" t="str">
        <f ca="1">MID(Sheet1!DV98,FIND(":",Sheet1!DV98)+1,100)</f>
        <v>-</v>
      </c>
      <c r="AM98" t="str">
        <f ca="1">MID(Sheet1!DW98,FIND(":",Sheet1!DW98)+1,100)</f>
        <v>0</v>
      </c>
      <c r="AN98" t="str">
        <f ca="1">MID(Sheet1!DX98,FIND(":",Sheet1!DX98)+1,100)</f>
        <v>-</v>
      </c>
      <c r="AO98" t="str">
        <f ca="1">MID(Sheet1!DY98,FIND(":",Sheet1!DY98)+1,100)</f>
        <v>0</v>
      </c>
      <c r="AP98" t="str">
        <f ca="1">MID(Sheet1!DZ98,FIND(":",Sheet1!DZ98)+1,100)</f>
        <v>-</v>
      </c>
      <c r="AQ98" t="str">
        <f ca="1">MID(Sheet1!EA98,FIND(":",Sheet1!EA98)+1,100)</f>
        <v>0</v>
      </c>
      <c r="AR98" t="str">
        <f ca="1">MID(Sheet1!EB98,FIND(":",Sheet1!EB98)+1,100)</f>
        <v>0</v>
      </c>
      <c r="AS98" t="str">
        <f ca="1">MID(Sheet1!EC98,FIND(":",Sheet1!EC98)+1,100)</f>
        <v>-</v>
      </c>
      <c r="AT98" t="str">
        <f ca="1">MID(Sheet1!ED98,FIND(":",Sheet1!ED98)+1,100)</f>
        <v>0</v>
      </c>
      <c r="AU98" t="str">
        <f ca="1">MID(Sheet1!EE98,FIND(":",Sheet1!EE98)+1,100)</f>
        <v>-</v>
      </c>
      <c r="AV98" t="str">
        <f ca="1">MID(Sheet1!EF98,FIND(":",Sheet1!EF98)+1,100)</f>
        <v>0</v>
      </c>
      <c r="AW98" t="str">
        <f ca="1">MID(Sheet1!EG98,FIND(":",Sheet1!EG98)+1,100)</f>
        <v>其他土地</v>
      </c>
    </row>
    <row r="99" spans="1:49" x14ac:dyDescent="0.2">
      <c r="A99" t="str">
        <f>MID(Sheet1!CK99,FIND(":",Sheet1!CK99)+1,100)</f>
        <v>E91#空闲地#城规</v>
      </c>
      <c r="B99" t="str">
        <f>MID(Sheet1!CL99,FIND(":",Sheet1!CL99)+1,100)</f>
        <v>空闲地</v>
      </c>
      <c r="C99" t="str">
        <f>MID(Sheet1!CM99,FIND(":",Sheet1!CM99)+1,100)</f>
        <v/>
      </c>
      <c r="D99" t="str">
        <f>MID(Sheet1!CN99,FIND(":",Sheet1!CN99)+1,100)</f>
        <v>E91</v>
      </c>
      <c r="E99" t="str">
        <f>MID(Sheet1!CO99,FIND(":",Sheet1!CO99)+1,100)</f>
        <v>城规</v>
      </c>
      <c r="F99" t="str">
        <f>MID(Sheet1!CP99,FIND(":",Sheet1!CP99)+1,100)</f>
        <v>O91</v>
      </c>
      <c r="G99" t="str">
        <f>MID(Sheet1!CQ99,FIND(":",Sheet1!CQ99)+1,100)</f>
        <v>E9#其他非建设用地#城规</v>
      </c>
      <c r="H99" t="str">
        <f>MID(Sheet1!CR99,FIND(":",Sheet1!CR99)+1,100)</f>
        <v>E9</v>
      </c>
      <c r="I99" t="str">
        <f>MID(Sheet1!CS99,FIND(":",Sheet1!CS99)+1,100)</f>
        <v>E9#其他非建设用地#城规</v>
      </c>
      <c r="J99" t="str">
        <f>MID(Sheet1!CT99,FIND(":",Sheet1!CT99)+1,100)</f>
        <v>3</v>
      </c>
      <c r="K99" t="str">
        <f>MID(Sheet1!CU99,FIND(":",Sheet1!CU99)+1,100)</f>
        <v>2E9</v>
      </c>
      <c r="L99" t="str">
        <f ca="1">MID(Sheet1!CV99,FIND(":",Sheet1!CV99)+1,100)</f>
        <v>238,238,238</v>
      </c>
      <c r="M99" t="str">
        <f ca="1">MID(Sheet1!CW99,FIND(":",Sheet1!CW99)+1,100)</f>
        <v>面积*容积率</v>
      </c>
      <c r="N99" t="str">
        <f ca="1">MID(Sheet1!CX99,FIND(":",Sheet1!CX99)+1,100)</f>
        <v>地块建筑面积*0</v>
      </c>
      <c r="O99" t="str">
        <f ca="1">MID(Sheet1!CY99,FIND(":",Sheet1!CY99)+1,100)</f>
        <v>地块建筑面积*0</v>
      </c>
      <c r="P99" t="str">
        <f ca="1">MID(Sheet1!CZ99,FIND(":",Sheet1!CZ99)+1,100)</f>
        <v>地块建筑面积*0</v>
      </c>
      <c r="Q99" t="str">
        <f ca="1">MID(Sheet1!DA99,FIND(":",Sheet1!DA99)+1,100)</f>
        <v>地块建筑面积*0</v>
      </c>
      <c r="R99" t="str">
        <f ca="1">MID(Sheet1!DB99,FIND(":",Sheet1!DB99)+1,100)</f>
        <v>地块建筑面积*0</v>
      </c>
      <c r="S99" t="str">
        <f ca="1">MID(Sheet1!DC99,FIND(":",Sheet1!DC99)+1,100)</f>
        <v>地块建筑面积*0</v>
      </c>
      <c r="T99" t="str">
        <f ca="1">MID(Sheet1!DD99,FIND(":",Sheet1!DD99)+1,100)</f>
        <v>地块建筑面积*0</v>
      </c>
      <c r="U99" t="str">
        <f ca="1">MID(Sheet1!DE99,FIND(":",Sheet1!DE99)+1,100)</f>
        <v>面积*0</v>
      </c>
      <c r="V99" t="str">
        <f ca="1">MID(Sheet1!DF99,FIND(":",Sheet1!DF99)+1,100)</f>
        <v>面积*0</v>
      </c>
      <c r="W99" t="str">
        <f ca="1">MID(Sheet1!DG99,FIND(":",Sheet1!DG99)+1,100)</f>
        <v>-</v>
      </c>
      <c r="X99" t="str">
        <f ca="1">MID(Sheet1!DH99,FIND(":",Sheet1!DH99)+1,100)</f>
        <v>0</v>
      </c>
      <c r="Y99" t="str">
        <f ca="1">MID(Sheet1!DI99,FIND(":",Sheet1!DI99)+1,100)</f>
        <v>-</v>
      </c>
      <c r="Z99" t="str">
        <f ca="1">MID(Sheet1!DJ99,FIND(":",Sheet1!DJ99)+1,100)</f>
        <v>0</v>
      </c>
      <c r="AA99" t="str">
        <f ca="1">MID(Sheet1!DK99,FIND(":",Sheet1!DK99)+1,100)</f>
        <v>-</v>
      </c>
      <c r="AB99" t="str">
        <f ca="1">MID(Sheet1!DL99,FIND(":",Sheet1!DL99)+1,100)</f>
        <v>0</v>
      </c>
      <c r="AC99" t="str">
        <f ca="1">MID(Sheet1!DM99,FIND(":",Sheet1!DM99)+1,100)</f>
        <v>-</v>
      </c>
      <c r="AD99" t="str">
        <f ca="1">MID(Sheet1!DN99,FIND(":",Sheet1!DN99)+1,100)</f>
        <v>0</v>
      </c>
      <c r="AE99" t="str">
        <f ca="1">MID(Sheet1!DO99,FIND(":",Sheet1!DO99)+1,100)</f>
        <v>-</v>
      </c>
      <c r="AF99" t="str">
        <f ca="1">MID(Sheet1!DP99,FIND(":",Sheet1!DP99)+1,100)</f>
        <v>0</v>
      </c>
      <c r="AG99" t="str">
        <f ca="1">MID(Sheet1!DQ99,FIND(":",Sheet1!DQ99)+1,100)</f>
        <v>0</v>
      </c>
      <c r="AH99" t="str">
        <f ca="1">MID(Sheet1!DR99,FIND(":",Sheet1!DR99)+1,100)</f>
        <v>用水量*0</v>
      </c>
      <c r="AI99" t="str">
        <f ca="1">MID(Sheet1!DS99,FIND(":",Sheet1!DS99)+1,100)</f>
        <v>-</v>
      </c>
      <c r="AJ99" t="str">
        <f ca="1">MID(Sheet1!DT99,FIND(":",Sheet1!DT99)+1,100)</f>
        <v>0</v>
      </c>
      <c r="AK99" t="str">
        <f ca="1">MID(Sheet1!DU99,FIND(":",Sheet1!DU99)+1,100)</f>
        <v>0</v>
      </c>
      <c r="AL99" t="str">
        <f ca="1">MID(Sheet1!DV99,FIND(":",Sheet1!DV99)+1,100)</f>
        <v>-</v>
      </c>
      <c r="AM99" t="str">
        <f ca="1">MID(Sheet1!DW99,FIND(":",Sheet1!DW99)+1,100)</f>
        <v>0</v>
      </c>
      <c r="AN99" t="str">
        <f ca="1">MID(Sheet1!DX99,FIND(":",Sheet1!DX99)+1,100)</f>
        <v>-</v>
      </c>
      <c r="AO99" t="str">
        <f ca="1">MID(Sheet1!DY99,FIND(":",Sheet1!DY99)+1,100)</f>
        <v>0</v>
      </c>
      <c r="AP99" t="str">
        <f ca="1">MID(Sheet1!DZ99,FIND(":",Sheet1!DZ99)+1,100)</f>
        <v>-</v>
      </c>
      <c r="AQ99" t="str">
        <f ca="1">MID(Sheet1!EA99,FIND(":",Sheet1!EA99)+1,100)</f>
        <v>0</v>
      </c>
      <c r="AR99" t="str">
        <f ca="1">MID(Sheet1!EB99,FIND(":",Sheet1!EB99)+1,100)</f>
        <v>0</v>
      </c>
      <c r="AS99" t="str">
        <f ca="1">MID(Sheet1!EC99,FIND(":",Sheet1!EC99)+1,100)</f>
        <v>-</v>
      </c>
      <c r="AT99" t="str">
        <f ca="1">MID(Sheet1!ED99,FIND(":",Sheet1!ED99)+1,100)</f>
        <v>0</v>
      </c>
      <c r="AU99" t="str">
        <f ca="1">MID(Sheet1!EE99,FIND(":",Sheet1!EE99)+1,100)</f>
        <v>-</v>
      </c>
      <c r="AV99" t="str">
        <f ca="1">MID(Sheet1!EF99,FIND(":",Sheet1!EF99)+1,100)</f>
        <v>0</v>
      </c>
      <c r="AW99" t="str">
        <f ca="1">MID(Sheet1!EG99,FIND(":",Sheet1!EG99)+1,100)</f>
        <v>城镇建设用地</v>
      </c>
    </row>
    <row r="100" spans="1:49" x14ac:dyDescent="0.2">
      <c r="A100" t="str">
        <f>MID(Sheet1!CK100,FIND(":",Sheet1!CK100)+1,100)</f>
        <v>E92#田坎#城规</v>
      </c>
      <c r="B100" t="str">
        <f>MID(Sheet1!CL100,FIND(":",Sheet1!CL100)+1,100)</f>
        <v>田坎</v>
      </c>
      <c r="C100" t="str">
        <f>MID(Sheet1!CM100,FIND(":",Sheet1!CM100)+1,100)</f>
        <v/>
      </c>
      <c r="D100" t="str">
        <f>MID(Sheet1!CN100,FIND(":",Sheet1!CN100)+1,100)</f>
        <v>E92</v>
      </c>
      <c r="E100" t="str">
        <f>MID(Sheet1!CO100,FIND(":",Sheet1!CO100)+1,100)</f>
        <v>城规</v>
      </c>
      <c r="F100" t="str">
        <f>MID(Sheet1!CP100,FIND(":",Sheet1!CP100)+1,100)</f>
        <v>O92</v>
      </c>
      <c r="G100" t="str">
        <f>MID(Sheet1!CQ100,FIND(":",Sheet1!CQ100)+1,100)</f>
        <v>E9#其他非建设用地#城规</v>
      </c>
      <c r="H100" t="str">
        <f>MID(Sheet1!CR100,FIND(":",Sheet1!CR100)+1,100)</f>
        <v>E9</v>
      </c>
      <c r="I100" t="str">
        <f>MID(Sheet1!CS100,FIND(":",Sheet1!CS100)+1,100)</f>
        <v>E9#其他非建设用地#城规</v>
      </c>
      <c r="J100" t="str">
        <f>MID(Sheet1!CT100,FIND(":",Sheet1!CT100)+1,100)</f>
        <v>3</v>
      </c>
      <c r="K100" t="str">
        <f>MID(Sheet1!CU100,FIND(":",Sheet1!CU100)+1,100)</f>
        <v>2E9</v>
      </c>
      <c r="L100" t="str">
        <f ca="1">MID(Sheet1!CV100,FIND(":",Sheet1!CV100)+1,100)</f>
        <v>238,238,238</v>
      </c>
      <c r="M100" t="str">
        <f ca="1">MID(Sheet1!CW100,FIND(":",Sheet1!CW100)+1,100)</f>
        <v>面积*容积率</v>
      </c>
      <c r="N100" t="str">
        <f ca="1">MID(Sheet1!CX100,FIND(":",Sheet1!CX100)+1,100)</f>
        <v>地块建筑面积*0</v>
      </c>
      <c r="O100" t="str">
        <f ca="1">MID(Sheet1!CY100,FIND(":",Sheet1!CY100)+1,100)</f>
        <v>地块建筑面积*0</v>
      </c>
      <c r="P100" t="str">
        <f ca="1">MID(Sheet1!CZ100,FIND(":",Sheet1!CZ100)+1,100)</f>
        <v>地块建筑面积*0</v>
      </c>
      <c r="Q100" t="str">
        <f ca="1">MID(Sheet1!DA100,FIND(":",Sheet1!DA100)+1,100)</f>
        <v>地块建筑面积*0</v>
      </c>
      <c r="R100" t="str">
        <f ca="1">MID(Sheet1!DB100,FIND(":",Sheet1!DB100)+1,100)</f>
        <v>地块建筑面积*0</v>
      </c>
      <c r="S100" t="str">
        <f ca="1">MID(Sheet1!DC100,FIND(":",Sheet1!DC100)+1,100)</f>
        <v>地块建筑面积*0</v>
      </c>
      <c r="T100" t="str">
        <f ca="1">MID(Sheet1!DD100,FIND(":",Sheet1!DD100)+1,100)</f>
        <v>地块建筑面积*0</v>
      </c>
      <c r="U100" t="str">
        <f ca="1">MID(Sheet1!DE100,FIND(":",Sheet1!DE100)+1,100)</f>
        <v>面积*0</v>
      </c>
      <c r="V100" t="str">
        <f ca="1">MID(Sheet1!DF100,FIND(":",Sheet1!DF100)+1,100)</f>
        <v>面积*0</v>
      </c>
      <c r="W100" t="str">
        <f ca="1">MID(Sheet1!DG100,FIND(":",Sheet1!DG100)+1,100)</f>
        <v>-</v>
      </c>
      <c r="X100" t="str">
        <f ca="1">MID(Sheet1!DH100,FIND(":",Sheet1!DH100)+1,100)</f>
        <v>0</v>
      </c>
      <c r="Y100" t="str">
        <f ca="1">MID(Sheet1!DI100,FIND(":",Sheet1!DI100)+1,100)</f>
        <v>-</v>
      </c>
      <c r="Z100" t="str">
        <f ca="1">MID(Sheet1!DJ100,FIND(":",Sheet1!DJ100)+1,100)</f>
        <v>0</v>
      </c>
      <c r="AA100" t="str">
        <f ca="1">MID(Sheet1!DK100,FIND(":",Sheet1!DK100)+1,100)</f>
        <v>-</v>
      </c>
      <c r="AB100" t="str">
        <f ca="1">MID(Sheet1!DL100,FIND(":",Sheet1!DL100)+1,100)</f>
        <v>0</v>
      </c>
      <c r="AC100" t="str">
        <f ca="1">MID(Sheet1!DM100,FIND(":",Sheet1!DM100)+1,100)</f>
        <v>-</v>
      </c>
      <c r="AD100" t="str">
        <f ca="1">MID(Sheet1!DN100,FIND(":",Sheet1!DN100)+1,100)</f>
        <v>0</v>
      </c>
      <c r="AE100" t="str">
        <f ca="1">MID(Sheet1!DO100,FIND(":",Sheet1!DO100)+1,100)</f>
        <v>-</v>
      </c>
      <c r="AF100" t="str">
        <f ca="1">MID(Sheet1!DP100,FIND(":",Sheet1!DP100)+1,100)</f>
        <v>0</v>
      </c>
      <c r="AG100" t="str">
        <f ca="1">MID(Sheet1!DQ100,FIND(":",Sheet1!DQ100)+1,100)</f>
        <v>0</v>
      </c>
      <c r="AH100" t="str">
        <f ca="1">MID(Sheet1!DR100,FIND(":",Sheet1!DR100)+1,100)</f>
        <v>用水量*0</v>
      </c>
      <c r="AI100" t="str">
        <f ca="1">MID(Sheet1!DS100,FIND(":",Sheet1!DS100)+1,100)</f>
        <v>-</v>
      </c>
      <c r="AJ100" t="str">
        <f ca="1">MID(Sheet1!DT100,FIND(":",Sheet1!DT100)+1,100)</f>
        <v>0</v>
      </c>
      <c r="AK100" t="str">
        <f ca="1">MID(Sheet1!DU100,FIND(":",Sheet1!DU100)+1,100)</f>
        <v>0</v>
      </c>
      <c r="AL100" t="str">
        <f ca="1">MID(Sheet1!DV100,FIND(":",Sheet1!DV100)+1,100)</f>
        <v>-</v>
      </c>
      <c r="AM100" t="str">
        <f ca="1">MID(Sheet1!DW100,FIND(":",Sheet1!DW100)+1,100)</f>
        <v>0</v>
      </c>
      <c r="AN100" t="str">
        <f ca="1">MID(Sheet1!DX100,FIND(":",Sheet1!DX100)+1,100)</f>
        <v>-</v>
      </c>
      <c r="AO100" t="str">
        <f ca="1">MID(Sheet1!DY100,FIND(":",Sheet1!DY100)+1,100)</f>
        <v>0</v>
      </c>
      <c r="AP100" t="str">
        <f ca="1">MID(Sheet1!DZ100,FIND(":",Sheet1!DZ100)+1,100)</f>
        <v>-</v>
      </c>
      <c r="AQ100" t="str">
        <f ca="1">MID(Sheet1!EA100,FIND(":",Sheet1!EA100)+1,100)</f>
        <v>0</v>
      </c>
      <c r="AR100" t="str">
        <f ca="1">MID(Sheet1!EB100,FIND(":",Sheet1!EB100)+1,100)</f>
        <v>0</v>
      </c>
      <c r="AS100" t="str">
        <f ca="1">MID(Sheet1!EC100,FIND(":",Sheet1!EC100)+1,100)</f>
        <v>-</v>
      </c>
      <c r="AT100" t="str">
        <f ca="1">MID(Sheet1!ED100,FIND(":",Sheet1!ED100)+1,100)</f>
        <v>0</v>
      </c>
      <c r="AU100" t="str">
        <f ca="1">MID(Sheet1!EE100,FIND(":",Sheet1!EE100)+1,100)</f>
        <v>-</v>
      </c>
      <c r="AV100" t="str">
        <f ca="1">MID(Sheet1!EF100,FIND(":",Sheet1!EF100)+1,100)</f>
        <v>0</v>
      </c>
      <c r="AW100" t="str">
        <f ca="1">MID(Sheet1!EG100,FIND(":",Sheet1!EG100)+1,100)</f>
        <v>其他土地</v>
      </c>
    </row>
    <row r="101" spans="1:49" x14ac:dyDescent="0.2">
      <c r="A101" t="str">
        <f>MID(Sheet1!CK101,FIND(":",Sheet1!CK101)+1,100)</f>
        <v>E93#田间道#城规</v>
      </c>
      <c r="B101" t="str">
        <f>MID(Sheet1!CL101,FIND(":",Sheet1!CL101)+1,100)</f>
        <v>田间道</v>
      </c>
      <c r="C101" t="str">
        <f>MID(Sheet1!CM101,FIND(":",Sheet1!CM101)+1,100)</f>
        <v/>
      </c>
      <c r="D101" t="str">
        <f>MID(Sheet1!CN101,FIND(":",Sheet1!CN101)+1,100)</f>
        <v>E93</v>
      </c>
      <c r="E101" t="str">
        <f>MID(Sheet1!CO101,FIND(":",Sheet1!CO101)+1,100)</f>
        <v>城规</v>
      </c>
      <c r="F101" t="str">
        <f>MID(Sheet1!CP101,FIND(":",Sheet1!CP101)+1,100)</f>
        <v>O93</v>
      </c>
      <c r="G101" t="str">
        <f>MID(Sheet1!CQ101,FIND(":",Sheet1!CQ101)+1,100)</f>
        <v>E9#其他非建设用地#城规</v>
      </c>
      <c r="H101" t="str">
        <f>MID(Sheet1!CR101,FIND(":",Sheet1!CR101)+1,100)</f>
        <v>E9</v>
      </c>
      <c r="I101" t="str">
        <f>MID(Sheet1!CS101,FIND(":",Sheet1!CS101)+1,100)</f>
        <v>E9#其他非建设用地#城规</v>
      </c>
      <c r="J101" t="str">
        <f>MID(Sheet1!CT101,FIND(":",Sheet1!CT101)+1,100)</f>
        <v>3</v>
      </c>
      <c r="K101" t="str">
        <f>MID(Sheet1!CU101,FIND(":",Sheet1!CU101)+1,100)</f>
        <v>2E9</v>
      </c>
      <c r="L101" t="str">
        <f ca="1">MID(Sheet1!CV101,FIND(":",Sheet1!CV101)+1,100)</f>
        <v>238,238,238</v>
      </c>
      <c r="M101" t="str">
        <f ca="1">MID(Sheet1!CW101,FIND(":",Sheet1!CW101)+1,100)</f>
        <v>面积*容积率</v>
      </c>
      <c r="N101" t="str">
        <f ca="1">MID(Sheet1!CX101,FIND(":",Sheet1!CX101)+1,100)</f>
        <v>地块建筑面积*0</v>
      </c>
      <c r="O101" t="str">
        <f ca="1">MID(Sheet1!CY101,FIND(":",Sheet1!CY101)+1,100)</f>
        <v>地块建筑面积*0</v>
      </c>
      <c r="P101" t="str">
        <f ca="1">MID(Sheet1!CZ101,FIND(":",Sheet1!CZ101)+1,100)</f>
        <v>地块建筑面积*0</v>
      </c>
      <c r="Q101" t="str">
        <f ca="1">MID(Sheet1!DA101,FIND(":",Sheet1!DA101)+1,100)</f>
        <v>地块建筑面积*0</v>
      </c>
      <c r="R101" t="str">
        <f ca="1">MID(Sheet1!DB101,FIND(":",Sheet1!DB101)+1,100)</f>
        <v>地块建筑面积*0</v>
      </c>
      <c r="S101" t="str">
        <f ca="1">MID(Sheet1!DC101,FIND(":",Sheet1!DC101)+1,100)</f>
        <v>地块建筑面积*0</v>
      </c>
      <c r="T101" t="str">
        <f ca="1">MID(Sheet1!DD101,FIND(":",Sheet1!DD101)+1,100)</f>
        <v>地块建筑面积*0</v>
      </c>
      <c r="U101" t="str">
        <f ca="1">MID(Sheet1!DE101,FIND(":",Sheet1!DE101)+1,100)</f>
        <v>面积*0</v>
      </c>
      <c r="V101" t="str">
        <f ca="1">MID(Sheet1!DF101,FIND(":",Sheet1!DF101)+1,100)</f>
        <v>面积*0</v>
      </c>
      <c r="W101" t="str">
        <f ca="1">MID(Sheet1!DG101,FIND(":",Sheet1!DG101)+1,100)</f>
        <v>-</v>
      </c>
      <c r="X101" t="str">
        <f ca="1">MID(Sheet1!DH101,FIND(":",Sheet1!DH101)+1,100)</f>
        <v>0</v>
      </c>
      <c r="Y101" t="str">
        <f ca="1">MID(Sheet1!DI101,FIND(":",Sheet1!DI101)+1,100)</f>
        <v>-</v>
      </c>
      <c r="Z101" t="str">
        <f ca="1">MID(Sheet1!DJ101,FIND(":",Sheet1!DJ101)+1,100)</f>
        <v>0</v>
      </c>
      <c r="AA101" t="str">
        <f ca="1">MID(Sheet1!DK101,FIND(":",Sheet1!DK101)+1,100)</f>
        <v>-</v>
      </c>
      <c r="AB101" t="str">
        <f ca="1">MID(Sheet1!DL101,FIND(":",Sheet1!DL101)+1,100)</f>
        <v>0</v>
      </c>
      <c r="AC101" t="str">
        <f ca="1">MID(Sheet1!DM101,FIND(":",Sheet1!DM101)+1,100)</f>
        <v>-</v>
      </c>
      <c r="AD101" t="str">
        <f ca="1">MID(Sheet1!DN101,FIND(":",Sheet1!DN101)+1,100)</f>
        <v>0</v>
      </c>
      <c r="AE101" t="str">
        <f ca="1">MID(Sheet1!DO101,FIND(":",Sheet1!DO101)+1,100)</f>
        <v>-</v>
      </c>
      <c r="AF101" t="str">
        <f ca="1">MID(Sheet1!DP101,FIND(":",Sheet1!DP101)+1,100)</f>
        <v>0</v>
      </c>
      <c r="AG101" t="str">
        <f ca="1">MID(Sheet1!DQ101,FIND(":",Sheet1!DQ101)+1,100)</f>
        <v>0</v>
      </c>
      <c r="AH101" t="str">
        <f ca="1">MID(Sheet1!DR101,FIND(":",Sheet1!DR101)+1,100)</f>
        <v>用水量*0</v>
      </c>
      <c r="AI101" t="str">
        <f ca="1">MID(Sheet1!DS101,FIND(":",Sheet1!DS101)+1,100)</f>
        <v>-</v>
      </c>
      <c r="AJ101" t="str">
        <f ca="1">MID(Sheet1!DT101,FIND(":",Sheet1!DT101)+1,100)</f>
        <v>0</v>
      </c>
      <c r="AK101" t="str">
        <f ca="1">MID(Sheet1!DU101,FIND(":",Sheet1!DU101)+1,100)</f>
        <v>0</v>
      </c>
      <c r="AL101" t="str">
        <f ca="1">MID(Sheet1!DV101,FIND(":",Sheet1!DV101)+1,100)</f>
        <v>-</v>
      </c>
      <c r="AM101" t="str">
        <f ca="1">MID(Sheet1!DW101,FIND(":",Sheet1!DW101)+1,100)</f>
        <v>0</v>
      </c>
      <c r="AN101" t="str">
        <f ca="1">MID(Sheet1!DX101,FIND(":",Sheet1!DX101)+1,100)</f>
        <v>-</v>
      </c>
      <c r="AO101" t="str">
        <f ca="1">MID(Sheet1!DY101,FIND(":",Sheet1!DY101)+1,100)</f>
        <v>0</v>
      </c>
      <c r="AP101" t="str">
        <f ca="1">MID(Sheet1!DZ101,FIND(":",Sheet1!DZ101)+1,100)</f>
        <v>-</v>
      </c>
      <c r="AQ101" t="str">
        <f ca="1">MID(Sheet1!EA101,FIND(":",Sheet1!EA101)+1,100)</f>
        <v>0</v>
      </c>
      <c r="AR101" t="str">
        <f ca="1">MID(Sheet1!EB101,FIND(":",Sheet1!EB101)+1,100)</f>
        <v>0</v>
      </c>
      <c r="AS101" t="str">
        <f ca="1">MID(Sheet1!EC101,FIND(":",Sheet1!EC101)+1,100)</f>
        <v>-</v>
      </c>
      <c r="AT101" t="str">
        <f ca="1">MID(Sheet1!ED101,FIND(":",Sheet1!ED101)+1,100)</f>
        <v>0</v>
      </c>
      <c r="AU101" t="str">
        <f ca="1">MID(Sheet1!EE101,FIND(":",Sheet1!EE101)+1,100)</f>
        <v>-</v>
      </c>
      <c r="AV101" t="str">
        <f ca="1">MID(Sheet1!EF101,FIND(":",Sheet1!EF101)+1,100)</f>
        <v>0</v>
      </c>
      <c r="AW101" t="str">
        <f ca="1">MID(Sheet1!EG101,FIND(":",Sheet1!EG101)+1,100)</f>
        <v>其他土地</v>
      </c>
    </row>
    <row r="102" spans="1:49" x14ac:dyDescent="0.2">
      <c r="A102" t="str">
        <f>MID(Sheet1!CK102,FIND(":",Sheet1!CK102)+1,100)</f>
        <v>E94#盐碱地#城规</v>
      </c>
      <c r="B102" t="str">
        <f>MID(Sheet1!CL102,FIND(":",Sheet1!CL102)+1,100)</f>
        <v>盐碱地</v>
      </c>
      <c r="C102" t="str">
        <f>MID(Sheet1!CM102,FIND(":",Sheet1!CM102)+1,100)</f>
        <v/>
      </c>
      <c r="D102" t="str">
        <f>MID(Sheet1!CN102,FIND(":",Sheet1!CN102)+1,100)</f>
        <v>E94</v>
      </c>
      <c r="E102" t="str">
        <f>MID(Sheet1!CO102,FIND(":",Sheet1!CO102)+1,100)</f>
        <v>城规</v>
      </c>
      <c r="F102" t="str">
        <f>MID(Sheet1!CP102,FIND(":",Sheet1!CP102)+1,100)</f>
        <v>O94</v>
      </c>
      <c r="G102" t="str">
        <f>MID(Sheet1!CQ102,FIND(":",Sheet1!CQ102)+1,100)</f>
        <v>E9#其他非建设用地#城规</v>
      </c>
      <c r="H102" t="str">
        <f>MID(Sheet1!CR102,FIND(":",Sheet1!CR102)+1,100)</f>
        <v>E9</v>
      </c>
      <c r="I102" t="str">
        <f>MID(Sheet1!CS102,FIND(":",Sheet1!CS102)+1,100)</f>
        <v>E9#其他非建设用地#城规</v>
      </c>
      <c r="J102" t="str">
        <f>MID(Sheet1!CT102,FIND(":",Sheet1!CT102)+1,100)</f>
        <v>3</v>
      </c>
      <c r="K102" t="str">
        <f>MID(Sheet1!CU102,FIND(":",Sheet1!CU102)+1,100)</f>
        <v>2E9</v>
      </c>
      <c r="L102" t="str">
        <f ca="1">MID(Sheet1!CV102,FIND(":",Sheet1!CV102)+1,100)</f>
        <v>238,238,238</v>
      </c>
      <c r="M102" t="str">
        <f ca="1">MID(Sheet1!CW102,FIND(":",Sheet1!CW102)+1,100)</f>
        <v>面积*容积率</v>
      </c>
      <c r="N102" t="str">
        <f ca="1">MID(Sheet1!CX102,FIND(":",Sheet1!CX102)+1,100)</f>
        <v>地块建筑面积*0</v>
      </c>
      <c r="O102" t="str">
        <f ca="1">MID(Sheet1!CY102,FIND(":",Sheet1!CY102)+1,100)</f>
        <v>地块建筑面积*0</v>
      </c>
      <c r="P102" t="str">
        <f ca="1">MID(Sheet1!CZ102,FIND(":",Sheet1!CZ102)+1,100)</f>
        <v>地块建筑面积*0</v>
      </c>
      <c r="Q102" t="str">
        <f ca="1">MID(Sheet1!DA102,FIND(":",Sheet1!DA102)+1,100)</f>
        <v>地块建筑面积*0</v>
      </c>
      <c r="R102" t="str">
        <f ca="1">MID(Sheet1!DB102,FIND(":",Sheet1!DB102)+1,100)</f>
        <v>地块建筑面积*0</v>
      </c>
      <c r="S102" t="str">
        <f ca="1">MID(Sheet1!DC102,FIND(":",Sheet1!DC102)+1,100)</f>
        <v>地块建筑面积*0</v>
      </c>
      <c r="T102" t="str">
        <f ca="1">MID(Sheet1!DD102,FIND(":",Sheet1!DD102)+1,100)</f>
        <v>地块建筑面积*0</v>
      </c>
      <c r="U102" t="str">
        <f ca="1">MID(Sheet1!DE102,FIND(":",Sheet1!DE102)+1,100)</f>
        <v>面积*0</v>
      </c>
      <c r="V102" t="str">
        <f ca="1">MID(Sheet1!DF102,FIND(":",Sheet1!DF102)+1,100)</f>
        <v>面积*0</v>
      </c>
      <c r="W102" t="str">
        <f ca="1">MID(Sheet1!DG102,FIND(":",Sheet1!DG102)+1,100)</f>
        <v>-</v>
      </c>
      <c r="X102" t="str">
        <f ca="1">MID(Sheet1!DH102,FIND(":",Sheet1!DH102)+1,100)</f>
        <v>0</v>
      </c>
      <c r="Y102" t="str">
        <f ca="1">MID(Sheet1!DI102,FIND(":",Sheet1!DI102)+1,100)</f>
        <v>-</v>
      </c>
      <c r="Z102" t="str">
        <f ca="1">MID(Sheet1!DJ102,FIND(":",Sheet1!DJ102)+1,100)</f>
        <v>0</v>
      </c>
      <c r="AA102" t="str">
        <f ca="1">MID(Sheet1!DK102,FIND(":",Sheet1!DK102)+1,100)</f>
        <v>-</v>
      </c>
      <c r="AB102" t="str">
        <f ca="1">MID(Sheet1!DL102,FIND(":",Sheet1!DL102)+1,100)</f>
        <v>0</v>
      </c>
      <c r="AC102" t="str">
        <f ca="1">MID(Sheet1!DM102,FIND(":",Sheet1!DM102)+1,100)</f>
        <v>-</v>
      </c>
      <c r="AD102" t="str">
        <f ca="1">MID(Sheet1!DN102,FIND(":",Sheet1!DN102)+1,100)</f>
        <v>0</v>
      </c>
      <c r="AE102" t="str">
        <f ca="1">MID(Sheet1!DO102,FIND(":",Sheet1!DO102)+1,100)</f>
        <v>-</v>
      </c>
      <c r="AF102" t="str">
        <f ca="1">MID(Sheet1!DP102,FIND(":",Sheet1!DP102)+1,100)</f>
        <v>0</v>
      </c>
      <c r="AG102" t="str">
        <f ca="1">MID(Sheet1!DQ102,FIND(":",Sheet1!DQ102)+1,100)</f>
        <v>0</v>
      </c>
      <c r="AH102" t="str">
        <f ca="1">MID(Sheet1!DR102,FIND(":",Sheet1!DR102)+1,100)</f>
        <v>用水量*0</v>
      </c>
      <c r="AI102" t="str">
        <f ca="1">MID(Sheet1!DS102,FIND(":",Sheet1!DS102)+1,100)</f>
        <v>-</v>
      </c>
      <c r="AJ102" t="str">
        <f ca="1">MID(Sheet1!DT102,FIND(":",Sheet1!DT102)+1,100)</f>
        <v>0</v>
      </c>
      <c r="AK102" t="str">
        <f ca="1">MID(Sheet1!DU102,FIND(":",Sheet1!DU102)+1,100)</f>
        <v>0</v>
      </c>
      <c r="AL102" t="str">
        <f ca="1">MID(Sheet1!DV102,FIND(":",Sheet1!DV102)+1,100)</f>
        <v>-</v>
      </c>
      <c r="AM102" t="str">
        <f ca="1">MID(Sheet1!DW102,FIND(":",Sheet1!DW102)+1,100)</f>
        <v>0</v>
      </c>
      <c r="AN102" t="str">
        <f ca="1">MID(Sheet1!DX102,FIND(":",Sheet1!DX102)+1,100)</f>
        <v>-</v>
      </c>
      <c r="AO102" t="str">
        <f ca="1">MID(Sheet1!DY102,FIND(":",Sheet1!DY102)+1,100)</f>
        <v>0</v>
      </c>
      <c r="AP102" t="str">
        <f ca="1">MID(Sheet1!DZ102,FIND(":",Sheet1!DZ102)+1,100)</f>
        <v>-</v>
      </c>
      <c r="AQ102" t="str">
        <f ca="1">MID(Sheet1!EA102,FIND(":",Sheet1!EA102)+1,100)</f>
        <v>0</v>
      </c>
      <c r="AR102" t="str">
        <f ca="1">MID(Sheet1!EB102,FIND(":",Sheet1!EB102)+1,100)</f>
        <v>0</v>
      </c>
      <c r="AS102" t="str">
        <f ca="1">MID(Sheet1!EC102,FIND(":",Sheet1!EC102)+1,100)</f>
        <v>-</v>
      </c>
      <c r="AT102" t="str">
        <f ca="1">MID(Sheet1!ED102,FIND(":",Sheet1!ED102)+1,100)</f>
        <v>0</v>
      </c>
      <c r="AU102" t="str">
        <f ca="1">MID(Sheet1!EE102,FIND(":",Sheet1!EE102)+1,100)</f>
        <v>-</v>
      </c>
      <c r="AV102" t="str">
        <f ca="1">MID(Sheet1!EF102,FIND(":",Sheet1!EF102)+1,100)</f>
        <v>0</v>
      </c>
      <c r="AW102" t="str">
        <f ca="1">MID(Sheet1!EG102,FIND(":",Sheet1!EG102)+1,100)</f>
        <v>其他土地</v>
      </c>
    </row>
    <row r="103" spans="1:49" x14ac:dyDescent="0.2">
      <c r="A103" t="str">
        <f>MID(Sheet1!CK103,FIND(":",Sheet1!CK103)+1,100)</f>
        <v>E95#沙地#城规</v>
      </c>
      <c r="B103" t="str">
        <f>MID(Sheet1!CL103,FIND(":",Sheet1!CL103)+1,100)</f>
        <v>沙地</v>
      </c>
      <c r="C103" t="str">
        <f>MID(Sheet1!CM103,FIND(":",Sheet1!CM103)+1,100)</f>
        <v/>
      </c>
      <c r="D103" t="str">
        <f>MID(Sheet1!CN103,FIND(":",Sheet1!CN103)+1,100)</f>
        <v>E95</v>
      </c>
      <c r="E103" t="str">
        <f>MID(Sheet1!CO103,FIND(":",Sheet1!CO103)+1,100)</f>
        <v>城规</v>
      </c>
      <c r="F103" t="str">
        <f>MID(Sheet1!CP103,FIND(":",Sheet1!CP103)+1,100)</f>
        <v>O95</v>
      </c>
      <c r="G103" t="str">
        <f>MID(Sheet1!CQ103,FIND(":",Sheet1!CQ103)+1,100)</f>
        <v>E9#其他非建设用地#城规</v>
      </c>
      <c r="H103" t="str">
        <f>MID(Sheet1!CR103,FIND(":",Sheet1!CR103)+1,100)</f>
        <v>E9</v>
      </c>
      <c r="I103" t="str">
        <f>MID(Sheet1!CS103,FIND(":",Sheet1!CS103)+1,100)</f>
        <v>E9#其他非建设用地#城规</v>
      </c>
      <c r="J103" t="str">
        <f>MID(Sheet1!CT103,FIND(":",Sheet1!CT103)+1,100)</f>
        <v>3</v>
      </c>
      <c r="K103" t="str">
        <f>MID(Sheet1!CU103,FIND(":",Sheet1!CU103)+1,100)</f>
        <v>2E9</v>
      </c>
      <c r="L103" t="str">
        <f ca="1">MID(Sheet1!CV103,FIND(":",Sheet1!CV103)+1,100)</f>
        <v>238,238,238</v>
      </c>
      <c r="M103" t="str">
        <f ca="1">MID(Sheet1!CW103,FIND(":",Sheet1!CW103)+1,100)</f>
        <v>面积*容积率</v>
      </c>
      <c r="N103" t="str">
        <f ca="1">MID(Sheet1!CX103,FIND(":",Sheet1!CX103)+1,100)</f>
        <v>地块建筑面积*0</v>
      </c>
      <c r="O103" t="str">
        <f ca="1">MID(Sheet1!CY103,FIND(":",Sheet1!CY103)+1,100)</f>
        <v>地块建筑面积*0</v>
      </c>
      <c r="P103" t="str">
        <f ca="1">MID(Sheet1!CZ103,FIND(":",Sheet1!CZ103)+1,100)</f>
        <v>地块建筑面积*0</v>
      </c>
      <c r="Q103" t="str">
        <f ca="1">MID(Sheet1!DA103,FIND(":",Sheet1!DA103)+1,100)</f>
        <v>地块建筑面积*0</v>
      </c>
      <c r="R103" t="str">
        <f ca="1">MID(Sheet1!DB103,FIND(":",Sheet1!DB103)+1,100)</f>
        <v>地块建筑面积*0</v>
      </c>
      <c r="S103" t="str">
        <f ca="1">MID(Sheet1!DC103,FIND(":",Sheet1!DC103)+1,100)</f>
        <v>地块建筑面积*0</v>
      </c>
      <c r="T103" t="str">
        <f ca="1">MID(Sheet1!DD103,FIND(":",Sheet1!DD103)+1,100)</f>
        <v>地块建筑面积*0</v>
      </c>
      <c r="U103" t="str">
        <f ca="1">MID(Sheet1!DE103,FIND(":",Sheet1!DE103)+1,100)</f>
        <v>面积*0</v>
      </c>
      <c r="V103" t="str">
        <f ca="1">MID(Sheet1!DF103,FIND(":",Sheet1!DF103)+1,100)</f>
        <v>面积*0</v>
      </c>
      <c r="W103" t="str">
        <f ca="1">MID(Sheet1!DG103,FIND(":",Sheet1!DG103)+1,100)</f>
        <v>-</v>
      </c>
      <c r="X103" t="str">
        <f ca="1">MID(Sheet1!DH103,FIND(":",Sheet1!DH103)+1,100)</f>
        <v>0</v>
      </c>
      <c r="Y103" t="str">
        <f ca="1">MID(Sheet1!DI103,FIND(":",Sheet1!DI103)+1,100)</f>
        <v>-</v>
      </c>
      <c r="Z103" t="str">
        <f ca="1">MID(Sheet1!DJ103,FIND(":",Sheet1!DJ103)+1,100)</f>
        <v>0</v>
      </c>
      <c r="AA103" t="str">
        <f ca="1">MID(Sheet1!DK103,FIND(":",Sheet1!DK103)+1,100)</f>
        <v>-</v>
      </c>
      <c r="AB103" t="str">
        <f ca="1">MID(Sheet1!DL103,FIND(":",Sheet1!DL103)+1,100)</f>
        <v>0</v>
      </c>
      <c r="AC103" t="str">
        <f ca="1">MID(Sheet1!DM103,FIND(":",Sheet1!DM103)+1,100)</f>
        <v>-</v>
      </c>
      <c r="AD103" t="str">
        <f ca="1">MID(Sheet1!DN103,FIND(":",Sheet1!DN103)+1,100)</f>
        <v>0</v>
      </c>
      <c r="AE103" t="str">
        <f ca="1">MID(Sheet1!DO103,FIND(":",Sheet1!DO103)+1,100)</f>
        <v>-</v>
      </c>
      <c r="AF103" t="str">
        <f ca="1">MID(Sheet1!DP103,FIND(":",Sheet1!DP103)+1,100)</f>
        <v>0</v>
      </c>
      <c r="AG103" t="str">
        <f ca="1">MID(Sheet1!DQ103,FIND(":",Sheet1!DQ103)+1,100)</f>
        <v>0</v>
      </c>
      <c r="AH103" t="str">
        <f ca="1">MID(Sheet1!DR103,FIND(":",Sheet1!DR103)+1,100)</f>
        <v>用水量*0</v>
      </c>
      <c r="AI103" t="str">
        <f ca="1">MID(Sheet1!DS103,FIND(":",Sheet1!DS103)+1,100)</f>
        <v>-</v>
      </c>
      <c r="AJ103" t="str">
        <f ca="1">MID(Sheet1!DT103,FIND(":",Sheet1!DT103)+1,100)</f>
        <v>0</v>
      </c>
      <c r="AK103" t="str">
        <f ca="1">MID(Sheet1!DU103,FIND(":",Sheet1!DU103)+1,100)</f>
        <v>0</v>
      </c>
      <c r="AL103" t="str">
        <f ca="1">MID(Sheet1!DV103,FIND(":",Sheet1!DV103)+1,100)</f>
        <v>-</v>
      </c>
      <c r="AM103" t="str">
        <f ca="1">MID(Sheet1!DW103,FIND(":",Sheet1!DW103)+1,100)</f>
        <v>0</v>
      </c>
      <c r="AN103" t="str">
        <f ca="1">MID(Sheet1!DX103,FIND(":",Sheet1!DX103)+1,100)</f>
        <v>-</v>
      </c>
      <c r="AO103" t="str">
        <f ca="1">MID(Sheet1!DY103,FIND(":",Sheet1!DY103)+1,100)</f>
        <v>0</v>
      </c>
      <c r="AP103" t="str">
        <f ca="1">MID(Sheet1!DZ103,FIND(":",Sheet1!DZ103)+1,100)</f>
        <v>-</v>
      </c>
      <c r="AQ103" t="str">
        <f ca="1">MID(Sheet1!EA103,FIND(":",Sheet1!EA103)+1,100)</f>
        <v>0</v>
      </c>
      <c r="AR103" t="str">
        <f ca="1">MID(Sheet1!EB103,FIND(":",Sheet1!EB103)+1,100)</f>
        <v>0</v>
      </c>
      <c r="AS103" t="str">
        <f ca="1">MID(Sheet1!EC103,FIND(":",Sheet1!EC103)+1,100)</f>
        <v>-</v>
      </c>
      <c r="AT103" t="str">
        <f ca="1">MID(Sheet1!ED103,FIND(":",Sheet1!ED103)+1,100)</f>
        <v>0</v>
      </c>
      <c r="AU103" t="str">
        <f ca="1">MID(Sheet1!EE103,FIND(":",Sheet1!EE103)+1,100)</f>
        <v>-</v>
      </c>
      <c r="AV103" t="str">
        <f ca="1">MID(Sheet1!EF103,FIND(":",Sheet1!EF103)+1,100)</f>
        <v>0</v>
      </c>
      <c r="AW103" t="str">
        <f ca="1">MID(Sheet1!EG103,FIND(":",Sheet1!EG103)+1,100)</f>
        <v>其他土地</v>
      </c>
    </row>
    <row r="104" spans="1:49" x14ac:dyDescent="0.2">
      <c r="A104" t="str">
        <f>MID(Sheet1!CK104,FIND(":",Sheet1!CK104)+1,100)</f>
        <v>E96#裸土地#城规</v>
      </c>
      <c r="B104" t="str">
        <f>MID(Sheet1!CL104,FIND(":",Sheet1!CL104)+1,100)</f>
        <v>裸土地</v>
      </c>
      <c r="C104" t="str">
        <f>MID(Sheet1!CM104,FIND(":",Sheet1!CM104)+1,100)</f>
        <v/>
      </c>
      <c r="D104" t="str">
        <f>MID(Sheet1!CN104,FIND(":",Sheet1!CN104)+1,100)</f>
        <v>E96</v>
      </c>
      <c r="E104" t="str">
        <f>MID(Sheet1!CO104,FIND(":",Sheet1!CO104)+1,100)</f>
        <v>城规</v>
      </c>
      <c r="F104" t="str">
        <f>MID(Sheet1!CP104,FIND(":",Sheet1!CP104)+1,100)</f>
        <v>O96</v>
      </c>
      <c r="G104" t="str">
        <f>MID(Sheet1!CQ104,FIND(":",Sheet1!CQ104)+1,100)</f>
        <v>E9#其他非建设用地#城规</v>
      </c>
      <c r="H104" t="str">
        <f>MID(Sheet1!CR104,FIND(":",Sheet1!CR104)+1,100)</f>
        <v>E9</v>
      </c>
      <c r="I104" t="str">
        <f>MID(Sheet1!CS104,FIND(":",Sheet1!CS104)+1,100)</f>
        <v>E9#其他非建设用地#城规</v>
      </c>
      <c r="J104" t="str">
        <f>MID(Sheet1!CT104,FIND(":",Sheet1!CT104)+1,100)</f>
        <v>3</v>
      </c>
      <c r="K104" t="str">
        <f>MID(Sheet1!CU104,FIND(":",Sheet1!CU104)+1,100)</f>
        <v>2E9</v>
      </c>
      <c r="L104" t="str">
        <f ca="1">MID(Sheet1!CV104,FIND(":",Sheet1!CV104)+1,100)</f>
        <v>238,238,238</v>
      </c>
      <c r="M104" t="str">
        <f ca="1">MID(Sheet1!CW104,FIND(":",Sheet1!CW104)+1,100)</f>
        <v>面积*容积率</v>
      </c>
      <c r="N104" t="str">
        <f ca="1">MID(Sheet1!CX104,FIND(":",Sheet1!CX104)+1,100)</f>
        <v>地块建筑面积*0</v>
      </c>
      <c r="O104" t="str">
        <f ca="1">MID(Sheet1!CY104,FIND(":",Sheet1!CY104)+1,100)</f>
        <v>地块建筑面积*0</v>
      </c>
      <c r="P104" t="str">
        <f ca="1">MID(Sheet1!CZ104,FIND(":",Sheet1!CZ104)+1,100)</f>
        <v>地块建筑面积*0</v>
      </c>
      <c r="Q104" t="str">
        <f ca="1">MID(Sheet1!DA104,FIND(":",Sheet1!DA104)+1,100)</f>
        <v>地块建筑面积*0</v>
      </c>
      <c r="R104" t="str">
        <f ca="1">MID(Sheet1!DB104,FIND(":",Sheet1!DB104)+1,100)</f>
        <v>地块建筑面积*0</v>
      </c>
      <c r="S104" t="str">
        <f ca="1">MID(Sheet1!DC104,FIND(":",Sheet1!DC104)+1,100)</f>
        <v>地块建筑面积*0</v>
      </c>
      <c r="T104" t="str">
        <f ca="1">MID(Sheet1!DD104,FIND(":",Sheet1!DD104)+1,100)</f>
        <v>地块建筑面积*0</v>
      </c>
      <c r="U104" t="str">
        <f ca="1">MID(Sheet1!DE104,FIND(":",Sheet1!DE104)+1,100)</f>
        <v>面积*0</v>
      </c>
      <c r="V104" t="str">
        <f ca="1">MID(Sheet1!DF104,FIND(":",Sheet1!DF104)+1,100)</f>
        <v>面积*0</v>
      </c>
      <c r="W104" t="str">
        <f ca="1">MID(Sheet1!DG104,FIND(":",Sheet1!DG104)+1,100)</f>
        <v>-</v>
      </c>
      <c r="X104" t="str">
        <f ca="1">MID(Sheet1!DH104,FIND(":",Sheet1!DH104)+1,100)</f>
        <v>0</v>
      </c>
      <c r="Y104" t="str">
        <f ca="1">MID(Sheet1!DI104,FIND(":",Sheet1!DI104)+1,100)</f>
        <v>-</v>
      </c>
      <c r="Z104" t="str">
        <f ca="1">MID(Sheet1!DJ104,FIND(":",Sheet1!DJ104)+1,100)</f>
        <v>0</v>
      </c>
      <c r="AA104" t="str">
        <f ca="1">MID(Sheet1!DK104,FIND(":",Sheet1!DK104)+1,100)</f>
        <v>-</v>
      </c>
      <c r="AB104" t="str">
        <f ca="1">MID(Sheet1!DL104,FIND(":",Sheet1!DL104)+1,100)</f>
        <v>0</v>
      </c>
      <c r="AC104" t="str">
        <f ca="1">MID(Sheet1!DM104,FIND(":",Sheet1!DM104)+1,100)</f>
        <v>-</v>
      </c>
      <c r="AD104" t="str">
        <f ca="1">MID(Sheet1!DN104,FIND(":",Sheet1!DN104)+1,100)</f>
        <v>0</v>
      </c>
      <c r="AE104" t="str">
        <f ca="1">MID(Sheet1!DO104,FIND(":",Sheet1!DO104)+1,100)</f>
        <v>-</v>
      </c>
      <c r="AF104" t="str">
        <f ca="1">MID(Sheet1!DP104,FIND(":",Sheet1!DP104)+1,100)</f>
        <v>0</v>
      </c>
      <c r="AG104" t="str">
        <f ca="1">MID(Sheet1!DQ104,FIND(":",Sheet1!DQ104)+1,100)</f>
        <v>0</v>
      </c>
      <c r="AH104" t="str">
        <f ca="1">MID(Sheet1!DR104,FIND(":",Sheet1!DR104)+1,100)</f>
        <v>用水量*0</v>
      </c>
      <c r="AI104" t="str">
        <f ca="1">MID(Sheet1!DS104,FIND(":",Sheet1!DS104)+1,100)</f>
        <v>-</v>
      </c>
      <c r="AJ104" t="str">
        <f ca="1">MID(Sheet1!DT104,FIND(":",Sheet1!DT104)+1,100)</f>
        <v>0</v>
      </c>
      <c r="AK104" t="str">
        <f ca="1">MID(Sheet1!DU104,FIND(":",Sheet1!DU104)+1,100)</f>
        <v>0</v>
      </c>
      <c r="AL104" t="str">
        <f ca="1">MID(Sheet1!DV104,FIND(":",Sheet1!DV104)+1,100)</f>
        <v>-</v>
      </c>
      <c r="AM104" t="str">
        <f ca="1">MID(Sheet1!DW104,FIND(":",Sheet1!DW104)+1,100)</f>
        <v>0</v>
      </c>
      <c r="AN104" t="str">
        <f ca="1">MID(Sheet1!DX104,FIND(":",Sheet1!DX104)+1,100)</f>
        <v>-</v>
      </c>
      <c r="AO104" t="str">
        <f ca="1">MID(Sheet1!DY104,FIND(":",Sheet1!DY104)+1,100)</f>
        <v>0</v>
      </c>
      <c r="AP104" t="str">
        <f ca="1">MID(Sheet1!DZ104,FIND(":",Sheet1!DZ104)+1,100)</f>
        <v>-</v>
      </c>
      <c r="AQ104" t="str">
        <f ca="1">MID(Sheet1!EA104,FIND(":",Sheet1!EA104)+1,100)</f>
        <v>0</v>
      </c>
      <c r="AR104" t="str">
        <f ca="1">MID(Sheet1!EB104,FIND(":",Sheet1!EB104)+1,100)</f>
        <v>0</v>
      </c>
      <c r="AS104" t="str">
        <f ca="1">MID(Sheet1!EC104,FIND(":",Sheet1!EC104)+1,100)</f>
        <v>-</v>
      </c>
      <c r="AT104" t="str">
        <f ca="1">MID(Sheet1!ED104,FIND(":",Sheet1!ED104)+1,100)</f>
        <v>0</v>
      </c>
      <c r="AU104" t="str">
        <f ca="1">MID(Sheet1!EE104,FIND(":",Sheet1!EE104)+1,100)</f>
        <v>-</v>
      </c>
      <c r="AV104" t="str">
        <f ca="1">MID(Sheet1!EF104,FIND(":",Sheet1!EF104)+1,100)</f>
        <v>0</v>
      </c>
      <c r="AW104" t="str">
        <f ca="1">MID(Sheet1!EG104,FIND(":",Sheet1!EG104)+1,100)</f>
        <v>其他土地</v>
      </c>
    </row>
    <row r="105" spans="1:49" x14ac:dyDescent="0.2">
      <c r="A105" t="str">
        <f>MID(Sheet1!CK105,FIND(":",Sheet1!CK105)+1,100)</f>
        <v>E97#裸岩石砾地#城规</v>
      </c>
      <c r="B105" t="str">
        <f>MID(Sheet1!CL105,FIND(":",Sheet1!CL105)+1,100)</f>
        <v>裸岩石砾地</v>
      </c>
      <c r="C105" t="str">
        <f>MID(Sheet1!CM105,FIND(":",Sheet1!CM105)+1,100)</f>
        <v/>
      </c>
      <c r="D105" t="str">
        <f>MID(Sheet1!CN105,FIND(":",Sheet1!CN105)+1,100)</f>
        <v>E97</v>
      </c>
      <c r="E105" t="str">
        <f>MID(Sheet1!CO105,FIND(":",Sheet1!CO105)+1,100)</f>
        <v>城规</v>
      </c>
      <c r="F105" t="str">
        <f>MID(Sheet1!CP105,FIND(":",Sheet1!CP105)+1,100)</f>
        <v>O97</v>
      </c>
      <c r="G105" t="str">
        <f>MID(Sheet1!CQ105,FIND(":",Sheet1!CQ105)+1,100)</f>
        <v>E9#其他非建设用地#城规</v>
      </c>
      <c r="H105" t="str">
        <f>MID(Sheet1!CR105,FIND(":",Sheet1!CR105)+1,100)</f>
        <v>E9</v>
      </c>
      <c r="I105" t="str">
        <f>MID(Sheet1!CS105,FIND(":",Sheet1!CS105)+1,100)</f>
        <v>E9#其他非建设用地#城规</v>
      </c>
      <c r="J105" t="str">
        <f>MID(Sheet1!CT105,FIND(":",Sheet1!CT105)+1,100)</f>
        <v>3</v>
      </c>
      <c r="K105" t="str">
        <f>MID(Sheet1!CU105,FIND(":",Sheet1!CU105)+1,100)</f>
        <v>2E9</v>
      </c>
      <c r="L105" t="str">
        <f ca="1">MID(Sheet1!CV105,FIND(":",Sheet1!CV105)+1,100)</f>
        <v>238,238,238</v>
      </c>
      <c r="M105" t="str">
        <f ca="1">MID(Sheet1!CW105,FIND(":",Sheet1!CW105)+1,100)</f>
        <v>面积*容积率</v>
      </c>
      <c r="N105" t="str">
        <f ca="1">MID(Sheet1!CX105,FIND(":",Sheet1!CX105)+1,100)</f>
        <v>地块建筑面积*0</v>
      </c>
      <c r="O105" t="str">
        <f ca="1">MID(Sheet1!CY105,FIND(":",Sheet1!CY105)+1,100)</f>
        <v>地块建筑面积*0</v>
      </c>
      <c r="P105" t="str">
        <f ca="1">MID(Sheet1!CZ105,FIND(":",Sheet1!CZ105)+1,100)</f>
        <v>地块建筑面积*0</v>
      </c>
      <c r="Q105" t="str">
        <f ca="1">MID(Sheet1!DA105,FIND(":",Sheet1!DA105)+1,100)</f>
        <v>地块建筑面积*0</v>
      </c>
      <c r="R105" t="str">
        <f ca="1">MID(Sheet1!DB105,FIND(":",Sheet1!DB105)+1,100)</f>
        <v>地块建筑面积*0</v>
      </c>
      <c r="S105" t="str">
        <f ca="1">MID(Sheet1!DC105,FIND(":",Sheet1!DC105)+1,100)</f>
        <v>地块建筑面积*0</v>
      </c>
      <c r="T105" t="str">
        <f ca="1">MID(Sheet1!DD105,FIND(":",Sheet1!DD105)+1,100)</f>
        <v>地块建筑面积*0</v>
      </c>
      <c r="U105" t="str">
        <f ca="1">MID(Sheet1!DE105,FIND(":",Sheet1!DE105)+1,100)</f>
        <v>面积*0</v>
      </c>
      <c r="V105" t="str">
        <f ca="1">MID(Sheet1!DF105,FIND(":",Sheet1!DF105)+1,100)</f>
        <v>面积*0</v>
      </c>
      <c r="W105" t="str">
        <f ca="1">MID(Sheet1!DG105,FIND(":",Sheet1!DG105)+1,100)</f>
        <v>-</v>
      </c>
      <c r="X105" t="str">
        <f ca="1">MID(Sheet1!DH105,FIND(":",Sheet1!DH105)+1,100)</f>
        <v>0</v>
      </c>
      <c r="Y105" t="str">
        <f ca="1">MID(Sheet1!DI105,FIND(":",Sheet1!DI105)+1,100)</f>
        <v>-</v>
      </c>
      <c r="Z105" t="str">
        <f ca="1">MID(Sheet1!DJ105,FIND(":",Sheet1!DJ105)+1,100)</f>
        <v>0</v>
      </c>
      <c r="AA105" t="str">
        <f ca="1">MID(Sheet1!DK105,FIND(":",Sheet1!DK105)+1,100)</f>
        <v>-</v>
      </c>
      <c r="AB105" t="str">
        <f ca="1">MID(Sheet1!DL105,FIND(":",Sheet1!DL105)+1,100)</f>
        <v>0</v>
      </c>
      <c r="AC105" t="str">
        <f ca="1">MID(Sheet1!DM105,FIND(":",Sheet1!DM105)+1,100)</f>
        <v>-</v>
      </c>
      <c r="AD105" t="str">
        <f ca="1">MID(Sheet1!DN105,FIND(":",Sheet1!DN105)+1,100)</f>
        <v>0</v>
      </c>
      <c r="AE105" t="str">
        <f ca="1">MID(Sheet1!DO105,FIND(":",Sheet1!DO105)+1,100)</f>
        <v>-</v>
      </c>
      <c r="AF105" t="str">
        <f ca="1">MID(Sheet1!DP105,FIND(":",Sheet1!DP105)+1,100)</f>
        <v>0</v>
      </c>
      <c r="AG105" t="str">
        <f ca="1">MID(Sheet1!DQ105,FIND(":",Sheet1!DQ105)+1,100)</f>
        <v>0</v>
      </c>
      <c r="AH105" t="str">
        <f ca="1">MID(Sheet1!DR105,FIND(":",Sheet1!DR105)+1,100)</f>
        <v>用水量*0</v>
      </c>
      <c r="AI105" t="str">
        <f ca="1">MID(Sheet1!DS105,FIND(":",Sheet1!DS105)+1,100)</f>
        <v>-</v>
      </c>
      <c r="AJ105" t="str">
        <f ca="1">MID(Sheet1!DT105,FIND(":",Sheet1!DT105)+1,100)</f>
        <v>0</v>
      </c>
      <c r="AK105" t="str">
        <f ca="1">MID(Sheet1!DU105,FIND(":",Sheet1!DU105)+1,100)</f>
        <v>0</v>
      </c>
      <c r="AL105" t="str">
        <f ca="1">MID(Sheet1!DV105,FIND(":",Sheet1!DV105)+1,100)</f>
        <v>-</v>
      </c>
      <c r="AM105" t="str">
        <f ca="1">MID(Sheet1!DW105,FIND(":",Sheet1!DW105)+1,100)</f>
        <v>0</v>
      </c>
      <c r="AN105" t="str">
        <f ca="1">MID(Sheet1!DX105,FIND(":",Sheet1!DX105)+1,100)</f>
        <v>-</v>
      </c>
      <c r="AO105" t="str">
        <f ca="1">MID(Sheet1!DY105,FIND(":",Sheet1!DY105)+1,100)</f>
        <v>0</v>
      </c>
      <c r="AP105" t="str">
        <f ca="1">MID(Sheet1!DZ105,FIND(":",Sheet1!DZ105)+1,100)</f>
        <v>-</v>
      </c>
      <c r="AQ105" t="str">
        <f ca="1">MID(Sheet1!EA105,FIND(":",Sheet1!EA105)+1,100)</f>
        <v>0</v>
      </c>
      <c r="AR105" t="str">
        <f ca="1">MID(Sheet1!EB105,FIND(":",Sheet1!EB105)+1,100)</f>
        <v>0</v>
      </c>
      <c r="AS105" t="str">
        <f ca="1">MID(Sheet1!EC105,FIND(":",Sheet1!EC105)+1,100)</f>
        <v>-</v>
      </c>
      <c r="AT105" t="str">
        <f ca="1">MID(Sheet1!ED105,FIND(":",Sheet1!ED105)+1,100)</f>
        <v>0</v>
      </c>
      <c r="AU105" t="str">
        <f ca="1">MID(Sheet1!EE105,FIND(":",Sheet1!EE105)+1,100)</f>
        <v>-</v>
      </c>
      <c r="AV105" t="str">
        <f ca="1">MID(Sheet1!EF105,FIND(":",Sheet1!EF105)+1,100)</f>
        <v>0</v>
      </c>
      <c r="AW105" t="str">
        <f ca="1">MID(Sheet1!EG105,FIND(":",Sheet1!EG105)+1,100)</f>
        <v>其他土地</v>
      </c>
    </row>
    <row r="106" spans="1:49" x14ac:dyDescent="0.2">
      <c r="A106" t="str">
        <f>MID(Sheet1!CK106,FIND(":",Sheet1!CK106)+1,100)</f>
        <v>R#居住用地#城规</v>
      </c>
      <c r="B106" t="str">
        <f>MID(Sheet1!CL106,FIND(":",Sheet1!CL106)+1,100)</f>
        <v>居住用地</v>
      </c>
      <c r="C106" t="str">
        <f>MID(Sheet1!CM106,FIND(":",Sheet1!CM106)+1,100)</f>
        <v/>
      </c>
      <c r="D106" t="str">
        <f>MID(Sheet1!CN106,FIND(":",Sheet1!CN106)+1,100)</f>
        <v>R</v>
      </c>
      <c r="E106" t="str">
        <f>MID(Sheet1!CO106,FIND(":",Sheet1!CO106)+1,100)</f>
        <v>城规</v>
      </c>
      <c r="F106" t="str">
        <f>MID(Sheet1!CP106,FIND(":",Sheet1!CP106)+1,100)</f>
        <v/>
      </c>
      <c r="G106" t="str">
        <f>MID(Sheet1!CQ106,FIND(":",Sheet1!CQ106)+1,100)</f>
        <v>H11#城市建设用地#城规</v>
      </c>
      <c r="H106" t="str">
        <f>MID(Sheet1!CR106,FIND(":",Sheet1!CR106)+1,100)</f>
        <v>H11</v>
      </c>
      <c r="I106" t="str">
        <f>MID(Sheet1!CS106,FIND(":",Sheet1!CS106)+1,100)</f>
        <v>H11#城市建设用地#城规</v>
      </c>
      <c r="J106" t="str">
        <f>MID(Sheet1!CT106,FIND(":",Sheet1!CT106)+1,100)</f>
        <v>4</v>
      </c>
      <c r="K106" t="str">
        <f>MID(Sheet1!CU106,FIND(":",Sheet1!CU106)+1,100)</f>
        <v>3H11</v>
      </c>
      <c r="L106" t="str">
        <f ca="1">MID(Sheet1!CV106,FIND(":",Sheet1!CV106)+1,100)</f>
        <v>253,255,1</v>
      </c>
      <c r="M106" t="str">
        <f ca="1">MID(Sheet1!CW106,FIND(":",Sheet1!CW106)+1,100)</f>
        <v>面积*容积率</v>
      </c>
      <c r="N106" t="str">
        <f ca="1">MID(Sheet1!CX106,FIND(":",Sheet1!CX106)+1,100)</f>
        <v>地块建筑面积*1.0</v>
      </c>
      <c r="O106" t="str">
        <f ca="1">MID(Sheet1!CY106,FIND(":",Sheet1!CY106)+1,100)</f>
        <v>地块建筑面积*0</v>
      </c>
      <c r="P106" t="str">
        <f ca="1">MID(Sheet1!CZ106,FIND(":",Sheet1!CZ106)+1,100)</f>
        <v>地块建筑面积*0</v>
      </c>
      <c r="Q106" t="str">
        <f ca="1">MID(Sheet1!DA106,FIND(":",Sheet1!DA106)+1,100)</f>
        <v>地块建筑面积*0</v>
      </c>
      <c r="R106" t="str">
        <f ca="1">MID(Sheet1!DB106,FIND(":",Sheet1!DB106)+1,100)</f>
        <v>地块建筑面积*0</v>
      </c>
      <c r="S106" t="str">
        <f ca="1">MID(Sheet1!DC106,FIND(":",Sheet1!DC106)+1,100)</f>
        <v>地块建筑面积*0</v>
      </c>
      <c r="T106" t="str">
        <f ca="1">MID(Sheet1!DD106,FIND(":",Sheet1!DD106)+1,100)</f>
        <v>地块建筑面积*0</v>
      </c>
      <c r="U106" t="str">
        <f ca="1">MID(Sheet1!DE106,FIND(":",Sheet1!DE106)+1,100)</f>
        <v>面积*0</v>
      </c>
      <c r="V106" t="str">
        <f ca="1">MID(Sheet1!DF106,FIND(":",Sheet1!DF106)+1,100)</f>
        <v>面积*0</v>
      </c>
      <c r="W106" t="str">
        <f ca="1">MID(Sheet1!DG106,FIND(":",Sheet1!DG106)+1,100)</f>
        <v>100平方米/户</v>
      </c>
      <c r="X106" t="str">
        <f ca="1">MID(Sheet1!DH106,FIND(":",Sheet1!DH106)+1,100)</f>
        <v>住宅建筑面积/100</v>
      </c>
      <c r="Y106" t="str">
        <f ca="1">MID(Sheet1!DI106,FIND(":",Sheet1!DI106)+1,100)</f>
        <v>3人/户</v>
      </c>
      <c r="Z106" t="str">
        <f ca="1">MID(Sheet1!DJ106,FIND(":",Sheet1!DJ106)+1,100)</f>
        <v>居住户数*3</v>
      </c>
      <c r="AA106" t="str">
        <f ca="1">MID(Sheet1!DK106,FIND(":",Sheet1!DK106)+1,100)</f>
        <v>-</v>
      </c>
      <c r="AB106" t="str">
        <f ca="1">MID(Sheet1!DL106,FIND(":",Sheet1!DL106)+1,100)</f>
        <v>0</v>
      </c>
      <c r="AC106" t="str">
        <f ca="1">MID(Sheet1!DM106,FIND(":",Sheet1!DM106)+1,100)</f>
        <v>1.2个/户</v>
      </c>
      <c r="AD106" t="str">
        <f ca="1">MID(Sheet1!DN106,FIND(":",Sheet1!DN106)+1,100)</f>
        <v>居住户数*1.2</v>
      </c>
      <c r="AE106" t="str">
        <f ca="1">MID(Sheet1!DO106,FIND(":",Sheet1!DO106)+1,100)</f>
        <v>155升/日*人</v>
      </c>
      <c r="AF106" t="str">
        <f ca="1">MID(Sheet1!DP106,FIND(":",Sheet1!DP106)+1,100)</f>
        <v>居住人数*155/1000</v>
      </c>
      <c r="AG106" t="str">
        <f ca="1">MID(Sheet1!DQ106,FIND(":",Sheet1!DQ106)+1,100)</f>
        <v>0.85</v>
      </c>
      <c r="AH106" t="str">
        <f ca="1">MID(Sheet1!DR106,FIND(":",Sheet1!DR106)+1,100)</f>
        <v>用水量*0.85</v>
      </c>
      <c r="AI106" t="str">
        <f ca="1">MID(Sheet1!DS106,FIND(":",Sheet1!DS106)+1,100)</f>
        <v>50瓦/平方米</v>
      </c>
      <c r="AJ106" t="str">
        <f ca="1">MID(Sheet1!DT106,FIND(":",Sheet1!DT106)+1,100)</f>
        <v>0.7</v>
      </c>
      <c r="AK106" t="str">
        <f ca="1">MID(Sheet1!DU106,FIND(":",Sheet1!DU106)+1,100)</f>
        <v>住宅建筑面积*50*0.7/1000</v>
      </c>
      <c r="AL106" t="str">
        <f ca="1">MID(Sheet1!DV106,FIND(":",Sheet1!DV106)+1,100)</f>
        <v>1.2门/户</v>
      </c>
      <c r="AM106" t="str">
        <f ca="1">MID(Sheet1!DW106,FIND(":",Sheet1!DW106)+1,100)</f>
        <v>居住户数*1.2</v>
      </c>
      <c r="AN106" t="str">
        <f ca="1">MID(Sheet1!DX106,FIND(":",Sheet1!DX106)+1,100)</f>
        <v>2.0门/户</v>
      </c>
      <c r="AO106" t="str">
        <f ca="1">MID(Sheet1!DY106,FIND(":",Sheet1!DY106)+1,100)</f>
        <v>居住户数*2.0</v>
      </c>
      <c r="AP106" t="str">
        <f ca="1">MID(Sheet1!DZ106,FIND(":",Sheet1!DZ106)+1,100)</f>
        <v>34.5pcu/万平方米，26：74</v>
      </c>
      <c r="AQ106" t="str">
        <f ca="1">MID(Sheet1!EA106,FIND(":",Sheet1!EA106)+1,100)</f>
        <v>住宅建筑面积/10000*34.5*0.26</v>
      </c>
      <c r="AR106" t="str">
        <f ca="1">MID(Sheet1!EB106,FIND(":",Sheet1!EB106)+1,100)</f>
        <v>住宅建筑面积/10000*34.5*0.74</v>
      </c>
      <c r="AS106" t="str">
        <f ca="1">MID(Sheet1!EC106,FIND(":",Sheet1!EC106)+1,100)</f>
        <v>住宅建筑面积*0.4</v>
      </c>
      <c r="AT106" t="str">
        <f ca="1">MID(Sheet1!ED106,FIND(":",Sheet1!ED106)+1,100)</f>
        <v>住宅建筑面积*0.4</v>
      </c>
      <c r="AU106" t="str">
        <f ca="1">MID(Sheet1!EE106,FIND(":",Sheet1!EE106)+1,100)</f>
        <v>住宅建筑面积*0.11</v>
      </c>
      <c r="AV106" t="str">
        <f ca="1">MID(Sheet1!EF106,FIND(":",Sheet1!EF106)+1,100)</f>
        <v>住宅建筑面积*0.11</v>
      </c>
      <c r="AW106" t="str">
        <f ca="1">MID(Sheet1!EG106,FIND(":",Sheet1!EG106)+1,100)</f>
        <v>城镇建设用地</v>
      </c>
    </row>
    <row r="107" spans="1:49" x14ac:dyDescent="0.2">
      <c r="A107" t="str">
        <f>MID(Sheet1!CK107,FIND(":",Sheet1!CK107)+1,100)</f>
        <v>R1#一类居住用地#城规</v>
      </c>
      <c r="B107" t="str">
        <f>MID(Sheet1!CL107,FIND(":",Sheet1!CL107)+1,100)</f>
        <v>一类居住用地</v>
      </c>
      <c r="C107" t="str">
        <f>MID(Sheet1!CM107,FIND(":",Sheet1!CM107)+1,100)</f>
        <v/>
      </c>
      <c r="D107" t="str">
        <f>MID(Sheet1!CN107,FIND(":",Sheet1!CN107)+1,100)</f>
        <v>R1</v>
      </c>
      <c r="E107" t="str">
        <f>MID(Sheet1!CO107,FIND(":",Sheet1!CO107)+1,100)</f>
        <v>城规</v>
      </c>
      <c r="F107" t="str">
        <f>MID(Sheet1!CP107,FIND(":",Sheet1!CP107)+1,100)</f>
        <v/>
      </c>
      <c r="G107" t="str">
        <f>MID(Sheet1!CQ107,FIND(":",Sheet1!CQ107)+1,100)</f>
        <v>R#居住用地#城规</v>
      </c>
      <c r="H107" t="str">
        <f>MID(Sheet1!CR107,FIND(":",Sheet1!CR107)+1,100)</f>
        <v>R</v>
      </c>
      <c r="I107" t="str">
        <f>MID(Sheet1!CS107,FIND(":",Sheet1!CS107)+1,100)</f>
        <v>R#居住用地#城规</v>
      </c>
      <c r="J107" t="str">
        <f>MID(Sheet1!CT107,FIND(":",Sheet1!CT107)+1,100)</f>
        <v>5</v>
      </c>
      <c r="K107" t="str">
        <f>MID(Sheet1!CU107,FIND(":",Sheet1!CU107)+1,100)</f>
        <v>4R</v>
      </c>
      <c r="L107" t="str">
        <f ca="1">MID(Sheet1!CV107,FIND(":",Sheet1!CV107)+1,100)</f>
        <v>253,255,1</v>
      </c>
      <c r="M107" t="str">
        <f ca="1">MID(Sheet1!CW107,FIND(":",Sheet1!CW107)+1,100)</f>
        <v>面积*容积率</v>
      </c>
      <c r="N107" t="str">
        <f ca="1">MID(Sheet1!CX107,FIND(":",Sheet1!CX107)+1,100)</f>
        <v>地块建筑面积*1.0</v>
      </c>
      <c r="O107" t="str">
        <f ca="1">MID(Sheet1!CY107,FIND(":",Sheet1!CY107)+1,100)</f>
        <v>地块建筑面积*0</v>
      </c>
      <c r="P107" t="str">
        <f ca="1">MID(Sheet1!CZ107,FIND(":",Sheet1!CZ107)+1,100)</f>
        <v>地块建筑面积*0</v>
      </c>
      <c r="Q107" t="str">
        <f ca="1">MID(Sheet1!DA107,FIND(":",Sheet1!DA107)+1,100)</f>
        <v>地块建筑面积*0</v>
      </c>
      <c r="R107" t="str">
        <f ca="1">MID(Sheet1!DB107,FIND(":",Sheet1!DB107)+1,100)</f>
        <v>地块建筑面积*0</v>
      </c>
      <c r="S107" t="str">
        <f ca="1">MID(Sheet1!DC107,FIND(":",Sheet1!DC107)+1,100)</f>
        <v>地块建筑面积*0</v>
      </c>
      <c r="T107" t="str">
        <f ca="1">MID(Sheet1!DD107,FIND(":",Sheet1!DD107)+1,100)</f>
        <v>地块建筑面积*0</v>
      </c>
      <c r="U107" t="str">
        <f ca="1">MID(Sheet1!DE107,FIND(":",Sheet1!DE107)+1,100)</f>
        <v>面积*0</v>
      </c>
      <c r="V107" t="str">
        <f ca="1">MID(Sheet1!DF107,FIND(":",Sheet1!DF107)+1,100)</f>
        <v>面积*0</v>
      </c>
      <c r="W107" t="str">
        <f ca="1">MID(Sheet1!DG107,FIND(":",Sheet1!DG107)+1,100)</f>
        <v>250平方米/户</v>
      </c>
      <c r="X107" t="str">
        <f ca="1">MID(Sheet1!DH107,FIND(":",Sheet1!DH107)+1,100)</f>
        <v>住宅建筑面积/250</v>
      </c>
      <c r="Y107" t="str">
        <f ca="1">MID(Sheet1!DI107,FIND(":",Sheet1!DI107)+1,100)</f>
        <v>3人/户</v>
      </c>
      <c r="Z107" t="str">
        <f ca="1">MID(Sheet1!DJ107,FIND(":",Sheet1!DJ107)+1,100)</f>
        <v>居住户数*3</v>
      </c>
      <c r="AA107" t="str">
        <f ca="1">MID(Sheet1!DK107,FIND(":",Sheet1!DK107)+1,100)</f>
        <v>-</v>
      </c>
      <c r="AB107" t="str">
        <f ca="1">MID(Sheet1!DL107,FIND(":",Sheet1!DL107)+1,100)</f>
        <v>0</v>
      </c>
      <c r="AC107" t="str">
        <f ca="1">MID(Sheet1!DM107,FIND(":",Sheet1!DM107)+1,100)</f>
        <v>2个/户</v>
      </c>
      <c r="AD107" t="str">
        <f ca="1">MID(Sheet1!DN107,FIND(":",Sheet1!DN107)+1,100)</f>
        <v>居住户数*2</v>
      </c>
      <c r="AE107" t="str">
        <f ca="1">MID(Sheet1!DO107,FIND(":",Sheet1!DO107)+1,100)</f>
        <v>155升/日*人</v>
      </c>
      <c r="AF107" t="str">
        <f ca="1">MID(Sheet1!DP107,FIND(":",Sheet1!DP107)+1,100)</f>
        <v>居住人数*155/1000</v>
      </c>
      <c r="AG107" t="str">
        <f ca="1">MID(Sheet1!DQ107,FIND(":",Sheet1!DQ107)+1,100)</f>
        <v>0.85</v>
      </c>
      <c r="AH107" t="str">
        <f ca="1">MID(Sheet1!DR107,FIND(":",Sheet1!DR107)+1,100)</f>
        <v>用水量*0.85</v>
      </c>
      <c r="AI107" t="str">
        <f ca="1">MID(Sheet1!DS107,FIND(":",Sheet1!DS107)+1,100)</f>
        <v>70瓦/平方米</v>
      </c>
      <c r="AJ107" t="str">
        <f ca="1">MID(Sheet1!DT107,FIND(":",Sheet1!DT107)+1,100)</f>
        <v>0.8</v>
      </c>
      <c r="AK107" t="str">
        <f ca="1">MID(Sheet1!DU107,FIND(":",Sheet1!DU107)+1,100)</f>
        <v>住宅建筑面积*70*0.8/1000</v>
      </c>
      <c r="AL107" t="str">
        <f ca="1">MID(Sheet1!DV107,FIND(":",Sheet1!DV107)+1,100)</f>
        <v>1.2门/户</v>
      </c>
      <c r="AM107" t="str">
        <f ca="1">MID(Sheet1!DW107,FIND(":",Sheet1!DW107)+1,100)</f>
        <v>居住户数*1.2</v>
      </c>
      <c r="AN107" t="str">
        <f ca="1">MID(Sheet1!DX107,FIND(":",Sheet1!DX107)+1,100)</f>
        <v>2.0门/户</v>
      </c>
      <c r="AO107" t="str">
        <f ca="1">MID(Sheet1!DY107,FIND(":",Sheet1!DY107)+1,100)</f>
        <v>居住户数*2.0</v>
      </c>
      <c r="AP107" t="str">
        <f ca="1">MID(Sheet1!DZ107,FIND(":",Sheet1!DZ107)+1,100)</f>
        <v>34.5pcu/万平方米，26：74</v>
      </c>
      <c r="AQ107" t="str">
        <f ca="1">MID(Sheet1!EA107,FIND(":",Sheet1!EA107)+1,100)</f>
        <v>住宅建筑面积/10000*34.5*0.26</v>
      </c>
      <c r="AR107" t="str">
        <f ca="1">MID(Sheet1!EB107,FIND(":",Sheet1!EB107)+1,100)</f>
        <v>住宅建筑面积/10000*34.5*0.74</v>
      </c>
      <c r="AS107" t="str">
        <f ca="1">MID(Sheet1!EC107,FIND(":",Sheet1!EC107)+1,100)</f>
        <v>住宅建筑面积*0.4</v>
      </c>
      <c r="AT107" t="str">
        <f ca="1">MID(Sheet1!ED107,FIND(":",Sheet1!ED107)+1,100)</f>
        <v>住宅建筑面积*0.4</v>
      </c>
      <c r="AU107" t="str">
        <f ca="1">MID(Sheet1!EE107,FIND(":",Sheet1!EE107)+1,100)</f>
        <v>住宅建筑面积*0.11</v>
      </c>
      <c r="AV107" t="str">
        <f ca="1">MID(Sheet1!EF107,FIND(":",Sheet1!EF107)+1,100)</f>
        <v>住宅建筑面积*0.11</v>
      </c>
      <c r="AW107" t="str">
        <f ca="1">MID(Sheet1!EG107,FIND(":",Sheet1!EG107)+1,100)</f>
        <v>城镇建设用地</v>
      </c>
    </row>
    <row r="108" spans="1:49" x14ac:dyDescent="0.2">
      <c r="A108" t="str">
        <f>MID(Sheet1!CK108,FIND(":",Sheet1!CK108)+1,100)</f>
        <v>R11#住宅用地#城规</v>
      </c>
      <c r="B108" t="str">
        <f>MID(Sheet1!CL108,FIND(":",Sheet1!CL108)+1,100)</f>
        <v>住宅用地</v>
      </c>
      <c r="C108" t="str">
        <f>MID(Sheet1!CM108,FIND(":",Sheet1!CM108)+1,100)</f>
        <v/>
      </c>
      <c r="D108" t="str">
        <f>MID(Sheet1!CN108,FIND(":",Sheet1!CN108)+1,100)</f>
        <v>R11</v>
      </c>
      <c r="E108" t="str">
        <f>MID(Sheet1!CO108,FIND(":",Sheet1!CO108)+1,100)</f>
        <v>城规</v>
      </c>
      <c r="F108" t="str">
        <f>MID(Sheet1!CP108,FIND(":",Sheet1!CP108)+1,100)</f>
        <v/>
      </c>
      <c r="G108" t="str">
        <f>MID(Sheet1!CQ108,FIND(":",Sheet1!CQ108)+1,100)</f>
        <v>R1#一类居住用地#城规</v>
      </c>
      <c r="H108" t="str">
        <f>MID(Sheet1!CR108,FIND(":",Sheet1!CR108)+1,100)</f>
        <v>R1</v>
      </c>
      <c r="I108" t="str">
        <f>MID(Sheet1!CS108,FIND(":",Sheet1!CS108)+1,100)</f>
        <v>R1#一类居住用地#城规</v>
      </c>
      <c r="J108" t="str">
        <f>MID(Sheet1!CT108,FIND(":",Sheet1!CT108)+1,100)</f>
        <v>6</v>
      </c>
      <c r="K108" t="str">
        <f>MID(Sheet1!CU108,FIND(":",Sheet1!CU108)+1,100)</f>
        <v>5R1</v>
      </c>
      <c r="L108" t="str">
        <f ca="1">MID(Sheet1!CV108,FIND(":",Sheet1!CV108)+1,100)</f>
        <v>253,255,1</v>
      </c>
      <c r="M108" t="str">
        <f ca="1">MID(Sheet1!CW108,FIND(":",Sheet1!CW108)+1,100)</f>
        <v>面积*容积率</v>
      </c>
      <c r="N108" t="str">
        <f ca="1">MID(Sheet1!CX108,FIND(":",Sheet1!CX108)+1,100)</f>
        <v>地块建筑面积*1.0</v>
      </c>
      <c r="O108" t="str">
        <f ca="1">MID(Sheet1!CY108,FIND(":",Sheet1!CY108)+1,100)</f>
        <v>地块建筑面积*0</v>
      </c>
      <c r="P108" t="str">
        <f ca="1">MID(Sheet1!CZ108,FIND(":",Sheet1!CZ108)+1,100)</f>
        <v>地块建筑面积*0</v>
      </c>
      <c r="Q108" t="str">
        <f ca="1">MID(Sheet1!DA108,FIND(":",Sheet1!DA108)+1,100)</f>
        <v>地块建筑面积*0</v>
      </c>
      <c r="R108" t="str">
        <f ca="1">MID(Sheet1!DB108,FIND(":",Sheet1!DB108)+1,100)</f>
        <v>地块建筑面积*0</v>
      </c>
      <c r="S108" t="str">
        <f ca="1">MID(Sheet1!DC108,FIND(":",Sheet1!DC108)+1,100)</f>
        <v>地块建筑面积*0</v>
      </c>
      <c r="T108" t="str">
        <f ca="1">MID(Sheet1!DD108,FIND(":",Sheet1!DD108)+1,100)</f>
        <v>地块建筑面积*0</v>
      </c>
      <c r="U108" t="str">
        <f ca="1">MID(Sheet1!DE108,FIND(":",Sheet1!DE108)+1,100)</f>
        <v>面积*0</v>
      </c>
      <c r="V108" t="str">
        <f ca="1">MID(Sheet1!DF108,FIND(":",Sheet1!DF108)+1,100)</f>
        <v>面积*0</v>
      </c>
      <c r="W108" t="str">
        <f ca="1">MID(Sheet1!DG108,FIND(":",Sheet1!DG108)+1,100)</f>
        <v>250平方米/户</v>
      </c>
      <c r="X108" t="str">
        <f ca="1">MID(Sheet1!DH108,FIND(":",Sheet1!DH108)+1,100)</f>
        <v>住宅建筑面积/250</v>
      </c>
      <c r="Y108" t="str">
        <f ca="1">MID(Sheet1!DI108,FIND(":",Sheet1!DI108)+1,100)</f>
        <v>3人/户</v>
      </c>
      <c r="Z108" t="str">
        <f ca="1">MID(Sheet1!DJ108,FIND(":",Sheet1!DJ108)+1,100)</f>
        <v>居住户数*3</v>
      </c>
      <c r="AA108" t="str">
        <f ca="1">MID(Sheet1!DK108,FIND(":",Sheet1!DK108)+1,100)</f>
        <v>-</v>
      </c>
      <c r="AB108" t="str">
        <f ca="1">MID(Sheet1!DL108,FIND(":",Sheet1!DL108)+1,100)</f>
        <v>0</v>
      </c>
      <c r="AC108" t="str">
        <f ca="1">MID(Sheet1!DM108,FIND(":",Sheet1!DM108)+1,100)</f>
        <v>2个/户</v>
      </c>
      <c r="AD108" t="str">
        <f ca="1">MID(Sheet1!DN108,FIND(":",Sheet1!DN108)+1,100)</f>
        <v>居住户数*2</v>
      </c>
      <c r="AE108" t="str">
        <f ca="1">MID(Sheet1!DO108,FIND(":",Sheet1!DO108)+1,100)</f>
        <v>155升/日*人</v>
      </c>
      <c r="AF108" t="str">
        <f ca="1">MID(Sheet1!DP108,FIND(":",Sheet1!DP108)+1,100)</f>
        <v>居住人数*155/1000</v>
      </c>
      <c r="AG108" t="str">
        <f ca="1">MID(Sheet1!DQ108,FIND(":",Sheet1!DQ108)+1,100)</f>
        <v>0.85</v>
      </c>
      <c r="AH108" t="str">
        <f ca="1">MID(Sheet1!DR108,FIND(":",Sheet1!DR108)+1,100)</f>
        <v>用水量*0.85</v>
      </c>
      <c r="AI108" t="str">
        <f ca="1">MID(Sheet1!DS108,FIND(":",Sheet1!DS108)+1,100)</f>
        <v>70瓦/平方米</v>
      </c>
      <c r="AJ108" t="str">
        <f ca="1">MID(Sheet1!DT108,FIND(":",Sheet1!DT108)+1,100)</f>
        <v>0.8</v>
      </c>
      <c r="AK108" t="str">
        <f ca="1">MID(Sheet1!DU108,FIND(":",Sheet1!DU108)+1,100)</f>
        <v>住宅建筑面积*70*0.8/1000</v>
      </c>
      <c r="AL108" t="str">
        <f ca="1">MID(Sheet1!DV108,FIND(":",Sheet1!DV108)+1,100)</f>
        <v>1.2门/户</v>
      </c>
      <c r="AM108" t="str">
        <f ca="1">MID(Sheet1!DW108,FIND(":",Sheet1!DW108)+1,100)</f>
        <v>居住户数*1.2</v>
      </c>
      <c r="AN108" t="str">
        <f ca="1">MID(Sheet1!DX108,FIND(":",Sheet1!DX108)+1,100)</f>
        <v>2.0门/户</v>
      </c>
      <c r="AO108" t="str">
        <f ca="1">MID(Sheet1!DY108,FIND(":",Sheet1!DY108)+1,100)</f>
        <v>居住户数*2.0</v>
      </c>
      <c r="AP108" t="str">
        <f ca="1">MID(Sheet1!DZ108,FIND(":",Sheet1!DZ108)+1,100)</f>
        <v>34.5pcu/万平方米，26：74</v>
      </c>
      <c r="AQ108" t="str">
        <f ca="1">MID(Sheet1!EA108,FIND(":",Sheet1!EA108)+1,100)</f>
        <v>住宅建筑面积/10000*34.5*0.26</v>
      </c>
      <c r="AR108" t="str">
        <f ca="1">MID(Sheet1!EB108,FIND(":",Sheet1!EB108)+1,100)</f>
        <v>住宅建筑面积/10000*34.5*0.74</v>
      </c>
      <c r="AS108" t="str">
        <f ca="1">MID(Sheet1!EC108,FIND(":",Sheet1!EC108)+1,100)</f>
        <v>住宅建筑面积*0.4</v>
      </c>
      <c r="AT108" t="str">
        <f ca="1">MID(Sheet1!ED108,FIND(":",Sheet1!ED108)+1,100)</f>
        <v>住宅建筑面积*0.4</v>
      </c>
      <c r="AU108" t="str">
        <f ca="1">MID(Sheet1!EE108,FIND(":",Sheet1!EE108)+1,100)</f>
        <v>住宅建筑面积*0.11</v>
      </c>
      <c r="AV108" t="str">
        <f ca="1">MID(Sheet1!EF108,FIND(":",Sheet1!EF108)+1,100)</f>
        <v>住宅建筑面积*0.11</v>
      </c>
      <c r="AW108" t="str">
        <f ca="1">MID(Sheet1!EG108,FIND(":",Sheet1!EG108)+1,100)</f>
        <v>城镇建设用地</v>
      </c>
    </row>
    <row r="109" spans="1:49" x14ac:dyDescent="0.2">
      <c r="A109" t="str">
        <f>MID(Sheet1!CK109,FIND(":",Sheet1!CK109)+1,100)</f>
        <v>R12#服务设施用地#城规</v>
      </c>
      <c r="B109" t="str">
        <f>MID(Sheet1!CL109,FIND(":",Sheet1!CL109)+1,100)</f>
        <v>服务设施用地</v>
      </c>
      <c r="C109" t="str">
        <f>MID(Sheet1!CM109,FIND(":",Sheet1!CM109)+1,100)</f>
        <v/>
      </c>
      <c r="D109" t="str">
        <f>MID(Sheet1!CN109,FIND(":",Sheet1!CN109)+1,100)</f>
        <v>R12</v>
      </c>
      <c r="E109" t="str">
        <f>MID(Sheet1!CO109,FIND(":",Sheet1!CO109)+1,100)</f>
        <v>城规</v>
      </c>
      <c r="F109" t="str">
        <f>MID(Sheet1!CP109,FIND(":",Sheet1!CP109)+1,100)</f>
        <v/>
      </c>
      <c r="G109" t="str">
        <f>MID(Sheet1!CQ109,FIND(":",Sheet1!CQ109)+1,100)</f>
        <v>R22#服务设施用地#城规</v>
      </c>
      <c r="H109" t="str">
        <f>MID(Sheet1!CR109,FIND(":",Sheet1!CR109)+1,100)</f>
        <v>R22</v>
      </c>
      <c r="I109" t="str">
        <f>MID(Sheet1!CS109,FIND(":",Sheet1!CS109)+1,100)</f>
        <v>R1#一类居住用地#城规</v>
      </c>
      <c r="J109" t="str">
        <f>MID(Sheet1!CT109,FIND(":",Sheet1!CT109)+1,100)</f>
        <v>6</v>
      </c>
      <c r="K109" t="str">
        <f>MID(Sheet1!CU109,FIND(":",Sheet1!CU109)+1,100)</f>
        <v>5R1</v>
      </c>
      <c r="L109" t="str">
        <f ca="1">MID(Sheet1!CV109,FIND(":",Sheet1!CV109)+1,100)</f>
        <v>240,187,129</v>
      </c>
      <c r="M109" t="str">
        <f ca="1">MID(Sheet1!CW109,FIND(":",Sheet1!CW109)+1,100)</f>
        <v>面积*容积率</v>
      </c>
      <c r="N109" t="str">
        <f ca="1">MID(Sheet1!CX109,FIND(":",Sheet1!CX109)+1,100)</f>
        <v>地块建筑面积*0</v>
      </c>
      <c r="O109" t="str">
        <f ca="1">MID(Sheet1!CY109,FIND(":",Sheet1!CY109)+1,100)</f>
        <v>地块建筑面积*0</v>
      </c>
      <c r="P109" t="str">
        <f ca="1">MID(Sheet1!CZ109,FIND(":",Sheet1!CZ109)+1,100)</f>
        <v>地块建筑面积*0</v>
      </c>
      <c r="Q109" t="str">
        <f ca="1">MID(Sheet1!DA109,FIND(":",Sheet1!DA109)+1,100)</f>
        <v>地块建筑面积*0</v>
      </c>
      <c r="R109" t="str">
        <f ca="1">MID(Sheet1!DB109,FIND(":",Sheet1!DB109)+1,100)</f>
        <v>地块建筑面积*1</v>
      </c>
      <c r="S109" t="str">
        <f ca="1">MID(Sheet1!DC109,FIND(":",Sheet1!DC109)+1,100)</f>
        <v>地块建筑面积*0</v>
      </c>
      <c r="T109" t="str">
        <f ca="1">MID(Sheet1!DD109,FIND(":",Sheet1!DD109)+1,100)</f>
        <v>地块建筑面积*0</v>
      </c>
      <c r="U109" t="str">
        <f ca="1">MID(Sheet1!DE109,FIND(":",Sheet1!DE109)+1,100)</f>
        <v>面积*0</v>
      </c>
      <c r="V109" t="str">
        <f ca="1">MID(Sheet1!DF109,FIND(":",Sheet1!DF109)+1,100)</f>
        <v>面积*0</v>
      </c>
      <c r="W109" t="str">
        <f ca="1">MID(Sheet1!DG109,FIND(":",Sheet1!DG109)+1,100)</f>
        <v>-</v>
      </c>
      <c r="X109" t="str">
        <f ca="1">MID(Sheet1!DH109,FIND(":",Sheet1!DH109)+1,100)</f>
        <v>0</v>
      </c>
      <c r="Y109" t="str">
        <f ca="1">MID(Sheet1!DI109,FIND(":",Sheet1!DI109)+1,100)</f>
        <v>-</v>
      </c>
      <c r="Z109" t="str">
        <f ca="1">MID(Sheet1!DJ109,FIND(":",Sheet1!DJ109)+1,100)</f>
        <v>0</v>
      </c>
      <c r="AA109" t="str">
        <f ca="1">MID(Sheet1!DK109,FIND(":",Sheet1!DK109)+1,100)</f>
        <v>35平方米/岗位</v>
      </c>
      <c r="AB109" t="str">
        <f ca="1">MID(Sheet1!DL109,FIND(":",Sheet1!DL109)+1,100)</f>
        <v>地块建筑面积/35</v>
      </c>
      <c r="AC109" t="str">
        <f ca="1">MID(Sheet1!DM109,FIND(":",Sheet1!DM109)+1,100)</f>
        <v>0.4个/100平方米</v>
      </c>
      <c r="AD109" t="str">
        <f ca="1">MID(Sheet1!DN109,FIND(":",Sheet1!DN109)+1,100)</f>
        <v>地块建筑面积*0.4/100</v>
      </c>
      <c r="AE109" t="str">
        <f ca="1">MID(Sheet1!DO109,FIND(":",Sheet1!DO109)+1,100)</f>
        <v>65立方米/日*公顷</v>
      </c>
      <c r="AF109" t="str">
        <f ca="1">MID(Sheet1!DP109,FIND(":",Sheet1!DP109)+1,100)</f>
        <v>用地面积*65</v>
      </c>
      <c r="AG109" t="str">
        <f ca="1">MID(Sheet1!DQ109,FIND(":",Sheet1!DQ109)+1,100)</f>
        <v>0.85</v>
      </c>
      <c r="AH109" t="str">
        <f ca="1">MID(Sheet1!DR109,FIND(":",Sheet1!DR109)+1,100)</f>
        <v>用水量*0.85</v>
      </c>
      <c r="AI109" t="str">
        <f ca="1">MID(Sheet1!DS109,FIND(":",Sheet1!DS109)+1,100)</f>
        <v>45瓦/平方米</v>
      </c>
      <c r="AJ109" t="str">
        <f ca="1">MID(Sheet1!DT109,FIND(":",Sheet1!DT109)+1,100)</f>
        <v>0.8</v>
      </c>
      <c r="AK109" t="str">
        <f ca="1">MID(Sheet1!DU109,FIND(":",Sheet1!DU109)+1,100)</f>
        <v>地块建筑面积*45*0.8/1000</v>
      </c>
      <c r="AL109" t="str">
        <f ca="1">MID(Sheet1!DV109,FIND(":",Sheet1!DV109)+1,100)</f>
        <v>1.0门/100平方米</v>
      </c>
      <c r="AM109" t="str">
        <f ca="1">MID(Sheet1!DW109,FIND(":",Sheet1!DW109)+1,100)</f>
        <v>地块建筑面积*1.0/100</v>
      </c>
      <c r="AN109" t="str">
        <f ca="1">MID(Sheet1!DX109,FIND(":",Sheet1!DX109)+1,100)</f>
        <v>0.5门/100平方米</v>
      </c>
      <c r="AO109" t="str">
        <f ca="1">MID(Sheet1!DY109,FIND(":",Sheet1!DY109)+1,100)</f>
        <v>地块建筑面积*0.5/100</v>
      </c>
      <c r="AP109" t="str">
        <f ca="1">MID(Sheet1!DZ109,FIND(":",Sheet1!DZ109)+1,100)</f>
        <v>39.4pcu/万平方米，71：29</v>
      </c>
      <c r="AQ109" t="str">
        <f ca="1">MID(Sheet1!EA109,FIND(":",Sheet1!EA109)+1,100)</f>
        <v>地块建筑面积/10000*39.4*0.71</v>
      </c>
      <c r="AR109" t="str">
        <f ca="1">MID(Sheet1!EB109,FIND(":",Sheet1!EB109)+1,100)</f>
        <v>地块建筑面积/10000*39.4*0.29</v>
      </c>
      <c r="AS109" t="str">
        <f ca="1">MID(Sheet1!EC109,FIND(":",Sheet1!EC109)+1,100)</f>
        <v>地块建筑面积*0.4</v>
      </c>
      <c r="AT109" t="str">
        <f ca="1">MID(Sheet1!ED109,FIND(":",Sheet1!ED109)+1,100)</f>
        <v>地块建筑面积*0.4</v>
      </c>
      <c r="AU109" t="str">
        <f ca="1">MID(Sheet1!EE109,FIND(":",Sheet1!EE109)+1,100)</f>
        <v>地块建筑面积*0.08</v>
      </c>
      <c r="AV109" t="str">
        <f ca="1">MID(Sheet1!EF109,FIND(":",Sheet1!EF109)+1,100)</f>
        <v>地块建筑面积*0.08</v>
      </c>
      <c r="AW109" t="str">
        <f ca="1">MID(Sheet1!EG109,FIND(":",Sheet1!EG109)+1,100)</f>
        <v>城镇建设用地</v>
      </c>
    </row>
    <row r="110" spans="1:49" x14ac:dyDescent="0.2">
      <c r="A110" t="str">
        <f>MID(Sheet1!CK110,FIND(":",Sheet1!CK110)+1,100)</f>
        <v>R2#二类居住用地#城规</v>
      </c>
      <c r="B110" t="str">
        <f>MID(Sheet1!CL110,FIND(":",Sheet1!CL110)+1,100)</f>
        <v>二类居住用地</v>
      </c>
      <c r="C110" t="str">
        <f>MID(Sheet1!CM110,FIND(":",Sheet1!CM110)+1,100)</f>
        <v/>
      </c>
      <c r="D110" t="str">
        <f>MID(Sheet1!CN110,FIND(":",Sheet1!CN110)+1,100)</f>
        <v>R2</v>
      </c>
      <c r="E110" t="str">
        <f>MID(Sheet1!CO110,FIND(":",Sheet1!CO110)+1,100)</f>
        <v>城规</v>
      </c>
      <c r="F110" t="str">
        <f>MID(Sheet1!CP110,FIND(":",Sheet1!CP110)+1,100)</f>
        <v/>
      </c>
      <c r="G110" t="str">
        <f>MID(Sheet1!CQ110,FIND(":",Sheet1!CQ110)+1,100)</f>
        <v>R#居住用地#城规</v>
      </c>
      <c r="H110" t="str">
        <f>MID(Sheet1!CR110,FIND(":",Sheet1!CR110)+1,100)</f>
        <v>R</v>
      </c>
      <c r="I110" t="str">
        <f>MID(Sheet1!CS110,FIND(":",Sheet1!CS110)+1,100)</f>
        <v>R#居住用地#城规</v>
      </c>
      <c r="J110" t="str">
        <f>MID(Sheet1!CT110,FIND(":",Sheet1!CT110)+1,100)</f>
        <v>5</v>
      </c>
      <c r="K110" t="str">
        <f>MID(Sheet1!CU110,FIND(":",Sheet1!CU110)+1,100)</f>
        <v>4R</v>
      </c>
      <c r="L110" t="str">
        <f ca="1">MID(Sheet1!CV110,FIND(":",Sheet1!CV110)+1,100)</f>
        <v>253,255,1</v>
      </c>
      <c r="M110" t="str">
        <f ca="1">MID(Sheet1!CW110,FIND(":",Sheet1!CW110)+1,100)</f>
        <v>面积*容积率</v>
      </c>
      <c r="N110" t="str">
        <f ca="1">MID(Sheet1!CX110,FIND(":",Sheet1!CX110)+1,100)</f>
        <v>地块建筑面积*1.0</v>
      </c>
      <c r="O110" t="str">
        <f ca="1">MID(Sheet1!CY110,FIND(":",Sheet1!CY110)+1,100)</f>
        <v>地块建筑面积*0</v>
      </c>
      <c r="P110" t="str">
        <f ca="1">MID(Sheet1!CZ110,FIND(":",Sheet1!CZ110)+1,100)</f>
        <v>地块建筑面积*0</v>
      </c>
      <c r="Q110" t="str">
        <f ca="1">MID(Sheet1!DA110,FIND(":",Sheet1!DA110)+1,100)</f>
        <v>地块建筑面积*0</v>
      </c>
      <c r="R110" t="str">
        <f ca="1">MID(Sheet1!DB110,FIND(":",Sheet1!DB110)+1,100)</f>
        <v>地块建筑面积*0</v>
      </c>
      <c r="S110" t="str">
        <f ca="1">MID(Sheet1!DC110,FIND(":",Sheet1!DC110)+1,100)</f>
        <v>地块建筑面积*0</v>
      </c>
      <c r="T110" t="str">
        <f ca="1">MID(Sheet1!DD110,FIND(":",Sheet1!DD110)+1,100)</f>
        <v>地块建筑面积*0</v>
      </c>
      <c r="U110" t="str">
        <f ca="1">MID(Sheet1!DE110,FIND(":",Sheet1!DE110)+1,100)</f>
        <v>面积*0</v>
      </c>
      <c r="V110" t="str">
        <f ca="1">MID(Sheet1!DF110,FIND(":",Sheet1!DF110)+1,100)</f>
        <v>面积*0</v>
      </c>
      <c r="W110" t="str">
        <f ca="1">MID(Sheet1!DG110,FIND(":",Sheet1!DG110)+1,100)</f>
        <v>100平方米/户</v>
      </c>
      <c r="X110" t="str">
        <f ca="1">MID(Sheet1!DH110,FIND(":",Sheet1!DH110)+1,100)</f>
        <v>住宅建筑面积/100</v>
      </c>
      <c r="Y110" t="str">
        <f ca="1">MID(Sheet1!DI110,FIND(":",Sheet1!DI110)+1,100)</f>
        <v>3人/户</v>
      </c>
      <c r="Z110" t="str">
        <f ca="1">MID(Sheet1!DJ110,FIND(":",Sheet1!DJ110)+1,100)</f>
        <v>居住户数*3</v>
      </c>
      <c r="AA110" t="str">
        <f ca="1">MID(Sheet1!DK110,FIND(":",Sheet1!DK110)+1,100)</f>
        <v>-</v>
      </c>
      <c r="AB110" t="str">
        <f ca="1">MID(Sheet1!DL110,FIND(":",Sheet1!DL110)+1,100)</f>
        <v>0</v>
      </c>
      <c r="AC110" t="str">
        <f ca="1">MID(Sheet1!DM110,FIND(":",Sheet1!DM110)+1,100)</f>
        <v>1.2个/户</v>
      </c>
      <c r="AD110" t="str">
        <f ca="1">MID(Sheet1!DN110,FIND(":",Sheet1!DN110)+1,100)</f>
        <v>居住户数*1.2</v>
      </c>
      <c r="AE110" t="str">
        <f ca="1">MID(Sheet1!DO110,FIND(":",Sheet1!DO110)+1,100)</f>
        <v>155升/日*人</v>
      </c>
      <c r="AF110" t="str">
        <f ca="1">MID(Sheet1!DP110,FIND(":",Sheet1!DP110)+1,100)</f>
        <v>居住人数*155/1000</v>
      </c>
      <c r="AG110" t="str">
        <f ca="1">MID(Sheet1!DQ110,FIND(":",Sheet1!DQ110)+1,100)</f>
        <v>0.85</v>
      </c>
      <c r="AH110" t="str">
        <f ca="1">MID(Sheet1!DR110,FIND(":",Sheet1!DR110)+1,100)</f>
        <v>用水量*0.85</v>
      </c>
      <c r="AI110" t="str">
        <f ca="1">MID(Sheet1!DS110,FIND(":",Sheet1!DS110)+1,100)</f>
        <v>50瓦/平方米</v>
      </c>
      <c r="AJ110" t="str">
        <f ca="1">MID(Sheet1!DT110,FIND(":",Sheet1!DT110)+1,100)</f>
        <v>0.7</v>
      </c>
      <c r="AK110" t="str">
        <f ca="1">MID(Sheet1!DU110,FIND(":",Sheet1!DU110)+1,100)</f>
        <v>住宅建筑面积*50*0.7/1000</v>
      </c>
      <c r="AL110" t="str">
        <f ca="1">MID(Sheet1!DV110,FIND(":",Sheet1!DV110)+1,100)</f>
        <v>1.2门/户</v>
      </c>
      <c r="AM110" t="str">
        <f ca="1">MID(Sheet1!DW110,FIND(":",Sheet1!DW110)+1,100)</f>
        <v>居住户数*1.2</v>
      </c>
      <c r="AN110" t="str">
        <f ca="1">MID(Sheet1!DX110,FIND(":",Sheet1!DX110)+1,100)</f>
        <v>2.0门/户</v>
      </c>
      <c r="AO110" t="str">
        <f ca="1">MID(Sheet1!DY110,FIND(":",Sheet1!DY110)+1,100)</f>
        <v>居住户数*2.0</v>
      </c>
      <c r="AP110" t="str">
        <f ca="1">MID(Sheet1!DZ110,FIND(":",Sheet1!DZ110)+1,100)</f>
        <v>34.5pcu/万平方米，26：74</v>
      </c>
      <c r="AQ110" t="str">
        <f ca="1">MID(Sheet1!EA110,FIND(":",Sheet1!EA110)+1,100)</f>
        <v>住宅建筑面积/10000*34.5*0.26</v>
      </c>
      <c r="AR110" t="str">
        <f ca="1">MID(Sheet1!EB110,FIND(":",Sheet1!EB110)+1,100)</f>
        <v>住宅建筑面积/10000*34.5*0.74</v>
      </c>
      <c r="AS110" t="str">
        <f ca="1">MID(Sheet1!EC110,FIND(":",Sheet1!EC110)+1,100)</f>
        <v>住宅建筑面积*0.4</v>
      </c>
      <c r="AT110" t="str">
        <f ca="1">MID(Sheet1!ED110,FIND(":",Sheet1!ED110)+1,100)</f>
        <v>住宅建筑面积*0.4</v>
      </c>
      <c r="AU110" t="str">
        <f ca="1">MID(Sheet1!EE110,FIND(":",Sheet1!EE110)+1,100)</f>
        <v>住宅建筑面积*0.11</v>
      </c>
      <c r="AV110" t="str">
        <f ca="1">MID(Sheet1!EF110,FIND(":",Sheet1!EF110)+1,100)</f>
        <v>住宅建筑面积*0.11</v>
      </c>
      <c r="AW110" t="str">
        <f ca="1">MID(Sheet1!EG110,FIND(":",Sheet1!EG110)+1,100)</f>
        <v>城镇建设用地</v>
      </c>
    </row>
    <row r="111" spans="1:49" x14ac:dyDescent="0.2">
      <c r="A111" t="str">
        <f>MID(Sheet1!CK111,FIND(":",Sheet1!CK111)+1,100)</f>
        <v>R21#住宅用地#城规</v>
      </c>
      <c r="B111" t="str">
        <f>MID(Sheet1!CL111,FIND(":",Sheet1!CL111)+1,100)</f>
        <v>住宅用地</v>
      </c>
      <c r="C111" t="str">
        <f>MID(Sheet1!CM111,FIND(":",Sheet1!CM111)+1,100)</f>
        <v/>
      </c>
      <c r="D111" t="str">
        <f>MID(Sheet1!CN111,FIND(":",Sheet1!CN111)+1,100)</f>
        <v>R21</v>
      </c>
      <c r="E111" t="str">
        <f>MID(Sheet1!CO111,FIND(":",Sheet1!CO111)+1,100)</f>
        <v>城规</v>
      </c>
      <c r="F111" t="str">
        <f>MID(Sheet1!CP111,FIND(":",Sheet1!CP111)+1,100)</f>
        <v/>
      </c>
      <c r="G111" t="str">
        <f>MID(Sheet1!CQ111,FIND(":",Sheet1!CQ111)+1,100)</f>
        <v>R2#二类居住用地#城规</v>
      </c>
      <c r="H111" t="str">
        <f>MID(Sheet1!CR111,FIND(":",Sheet1!CR111)+1,100)</f>
        <v>R2</v>
      </c>
      <c r="I111" t="str">
        <f>MID(Sheet1!CS111,FIND(":",Sheet1!CS111)+1,100)</f>
        <v>R2#二类居住用地#城规</v>
      </c>
      <c r="J111" t="str">
        <f>MID(Sheet1!CT111,FIND(":",Sheet1!CT111)+1,100)</f>
        <v>6</v>
      </c>
      <c r="K111" t="str">
        <f>MID(Sheet1!CU111,FIND(":",Sheet1!CU111)+1,100)</f>
        <v>5R2</v>
      </c>
      <c r="L111" t="str">
        <f ca="1">MID(Sheet1!CV111,FIND(":",Sheet1!CV111)+1,100)</f>
        <v>253,255,1</v>
      </c>
      <c r="M111" t="str">
        <f ca="1">MID(Sheet1!CW111,FIND(":",Sheet1!CW111)+1,100)</f>
        <v>面积*容积率</v>
      </c>
      <c r="N111" t="str">
        <f ca="1">MID(Sheet1!CX111,FIND(":",Sheet1!CX111)+1,100)</f>
        <v>地块建筑面积*1.0</v>
      </c>
      <c r="O111" t="str">
        <f ca="1">MID(Sheet1!CY111,FIND(":",Sheet1!CY111)+1,100)</f>
        <v>地块建筑面积*0</v>
      </c>
      <c r="P111" t="str">
        <f ca="1">MID(Sheet1!CZ111,FIND(":",Sheet1!CZ111)+1,100)</f>
        <v>地块建筑面积*0</v>
      </c>
      <c r="Q111" t="str">
        <f ca="1">MID(Sheet1!DA111,FIND(":",Sheet1!DA111)+1,100)</f>
        <v>地块建筑面积*0</v>
      </c>
      <c r="R111" t="str">
        <f ca="1">MID(Sheet1!DB111,FIND(":",Sheet1!DB111)+1,100)</f>
        <v>地块建筑面积*0</v>
      </c>
      <c r="S111" t="str">
        <f ca="1">MID(Sheet1!DC111,FIND(":",Sheet1!DC111)+1,100)</f>
        <v>地块建筑面积*0</v>
      </c>
      <c r="T111" t="str">
        <f ca="1">MID(Sheet1!DD111,FIND(":",Sheet1!DD111)+1,100)</f>
        <v>地块建筑面积*0</v>
      </c>
      <c r="U111" t="str">
        <f ca="1">MID(Sheet1!DE111,FIND(":",Sheet1!DE111)+1,100)</f>
        <v>面积*0</v>
      </c>
      <c r="V111" t="str">
        <f ca="1">MID(Sheet1!DF111,FIND(":",Sheet1!DF111)+1,100)</f>
        <v>面积*0</v>
      </c>
      <c r="W111" t="str">
        <f ca="1">MID(Sheet1!DG111,FIND(":",Sheet1!DG111)+1,100)</f>
        <v>100平方米/户</v>
      </c>
      <c r="X111" t="str">
        <f ca="1">MID(Sheet1!DH111,FIND(":",Sheet1!DH111)+1,100)</f>
        <v>住宅建筑面积/100</v>
      </c>
      <c r="Y111" t="str">
        <f ca="1">MID(Sheet1!DI111,FIND(":",Sheet1!DI111)+1,100)</f>
        <v>3人/户</v>
      </c>
      <c r="Z111" t="str">
        <f ca="1">MID(Sheet1!DJ111,FIND(":",Sheet1!DJ111)+1,100)</f>
        <v>居住户数*3</v>
      </c>
      <c r="AA111" t="str">
        <f ca="1">MID(Sheet1!DK111,FIND(":",Sheet1!DK111)+1,100)</f>
        <v>-</v>
      </c>
      <c r="AB111" t="str">
        <f ca="1">MID(Sheet1!DL111,FIND(":",Sheet1!DL111)+1,100)</f>
        <v>0</v>
      </c>
      <c r="AC111" t="str">
        <f ca="1">MID(Sheet1!DM111,FIND(":",Sheet1!DM111)+1,100)</f>
        <v>1.2个/户</v>
      </c>
      <c r="AD111" t="str">
        <f ca="1">MID(Sheet1!DN111,FIND(":",Sheet1!DN111)+1,100)</f>
        <v>居住户数*1.2</v>
      </c>
      <c r="AE111" t="str">
        <f ca="1">MID(Sheet1!DO111,FIND(":",Sheet1!DO111)+1,100)</f>
        <v>155升/日*人</v>
      </c>
      <c r="AF111" t="str">
        <f ca="1">MID(Sheet1!DP111,FIND(":",Sheet1!DP111)+1,100)</f>
        <v>居住人数*155/1000</v>
      </c>
      <c r="AG111" t="str">
        <f ca="1">MID(Sheet1!DQ111,FIND(":",Sheet1!DQ111)+1,100)</f>
        <v>0.85</v>
      </c>
      <c r="AH111" t="str">
        <f ca="1">MID(Sheet1!DR111,FIND(":",Sheet1!DR111)+1,100)</f>
        <v>用水量*0.85</v>
      </c>
      <c r="AI111" t="str">
        <f ca="1">MID(Sheet1!DS111,FIND(":",Sheet1!DS111)+1,100)</f>
        <v>50瓦/平方米</v>
      </c>
      <c r="AJ111" t="str">
        <f ca="1">MID(Sheet1!DT111,FIND(":",Sheet1!DT111)+1,100)</f>
        <v>0.7</v>
      </c>
      <c r="AK111" t="str">
        <f ca="1">MID(Sheet1!DU111,FIND(":",Sheet1!DU111)+1,100)</f>
        <v>住宅建筑面积*50*0.7/1000</v>
      </c>
      <c r="AL111" t="str">
        <f ca="1">MID(Sheet1!DV111,FIND(":",Sheet1!DV111)+1,100)</f>
        <v>1.2门/户</v>
      </c>
      <c r="AM111" t="str">
        <f ca="1">MID(Sheet1!DW111,FIND(":",Sheet1!DW111)+1,100)</f>
        <v>居住户数*1.2</v>
      </c>
      <c r="AN111" t="str">
        <f ca="1">MID(Sheet1!DX111,FIND(":",Sheet1!DX111)+1,100)</f>
        <v>2.0门/户</v>
      </c>
      <c r="AO111" t="str">
        <f ca="1">MID(Sheet1!DY111,FIND(":",Sheet1!DY111)+1,100)</f>
        <v>居住户数*2.0</v>
      </c>
      <c r="AP111" t="str">
        <f ca="1">MID(Sheet1!DZ111,FIND(":",Sheet1!DZ111)+1,100)</f>
        <v>34.5pcu/万平方米，26：74</v>
      </c>
      <c r="AQ111" t="str">
        <f ca="1">MID(Sheet1!EA111,FIND(":",Sheet1!EA111)+1,100)</f>
        <v>住宅建筑面积/10000*34.5*0.26</v>
      </c>
      <c r="AR111" t="str">
        <f ca="1">MID(Sheet1!EB111,FIND(":",Sheet1!EB111)+1,100)</f>
        <v>住宅建筑面积/10000*34.5*0.74</v>
      </c>
      <c r="AS111" t="str">
        <f ca="1">MID(Sheet1!EC111,FIND(":",Sheet1!EC111)+1,100)</f>
        <v>住宅建筑面积*0.4</v>
      </c>
      <c r="AT111" t="str">
        <f ca="1">MID(Sheet1!ED111,FIND(":",Sheet1!ED111)+1,100)</f>
        <v>住宅建筑面积*0.4</v>
      </c>
      <c r="AU111" t="str">
        <f ca="1">MID(Sheet1!EE111,FIND(":",Sheet1!EE111)+1,100)</f>
        <v>住宅建筑面积*0.11</v>
      </c>
      <c r="AV111" t="str">
        <f ca="1">MID(Sheet1!EF111,FIND(":",Sheet1!EF111)+1,100)</f>
        <v>住宅建筑面积*0.11</v>
      </c>
      <c r="AW111" t="str">
        <f ca="1">MID(Sheet1!EG111,FIND(":",Sheet1!EG111)+1,100)</f>
        <v>城镇建设用地</v>
      </c>
    </row>
    <row r="112" spans="1:49" x14ac:dyDescent="0.2">
      <c r="A112" t="str">
        <f>MID(Sheet1!CK112,FIND(":",Sheet1!CK112)+1,100)</f>
        <v>R211#拆迁安置房#城规</v>
      </c>
      <c r="B112" t="str">
        <f>MID(Sheet1!CL112,FIND(":",Sheet1!CL112)+1,100)</f>
        <v>拆迁安置房</v>
      </c>
      <c r="C112" t="str">
        <f>MID(Sheet1!CM112,FIND(":",Sheet1!CM112)+1,100)</f>
        <v/>
      </c>
      <c r="D112" t="str">
        <f>MID(Sheet1!CN112,FIND(":",Sheet1!CN112)+1,100)</f>
        <v>R211</v>
      </c>
      <c r="E112" t="str">
        <f>MID(Sheet1!CO112,FIND(":",Sheet1!CO112)+1,100)</f>
        <v>城规</v>
      </c>
      <c r="F112" t="str">
        <f>MID(Sheet1!CP112,FIND(":",Sheet1!CP112)+1,100)</f>
        <v>R21(安置)</v>
      </c>
      <c r="G112" t="str">
        <f>MID(Sheet1!CQ112,FIND(":",Sheet1!CQ112)+1,100)</f>
        <v>R21#住宅用地#城规</v>
      </c>
      <c r="H112" t="str">
        <f>MID(Sheet1!CR112,FIND(":",Sheet1!CR112)+1,100)</f>
        <v>R21</v>
      </c>
      <c r="I112" t="str">
        <f>MID(Sheet1!CS112,FIND(":",Sheet1!CS112)+1,100)</f>
        <v>R21#住宅用地#城规</v>
      </c>
      <c r="J112" t="str">
        <f>MID(Sheet1!CT112,FIND(":",Sheet1!CT112)+1,100)</f>
        <v>7</v>
      </c>
      <c r="K112" t="str">
        <f>MID(Sheet1!CU112,FIND(":",Sheet1!CU112)+1,100)</f>
        <v>6R21</v>
      </c>
      <c r="L112" t="str">
        <f ca="1">MID(Sheet1!CV112,FIND(":",Sheet1!CV112)+1,100)</f>
        <v>253,255,1</v>
      </c>
      <c r="M112" t="str">
        <f ca="1">MID(Sheet1!CW112,FIND(":",Sheet1!CW112)+1,100)</f>
        <v>面积*容积率</v>
      </c>
      <c r="N112" t="str">
        <f ca="1">MID(Sheet1!CX112,FIND(":",Sheet1!CX112)+1,100)</f>
        <v>地块建筑面积*1.0</v>
      </c>
      <c r="O112" t="str">
        <f ca="1">MID(Sheet1!CY112,FIND(":",Sheet1!CY112)+1,100)</f>
        <v>地块建筑面积*0</v>
      </c>
      <c r="P112" t="str">
        <f ca="1">MID(Sheet1!CZ112,FIND(":",Sheet1!CZ112)+1,100)</f>
        <v>地块建筑面积*0</v>
      </c>
      <c r="Q112" t="str">
        <f ca="1">MID(Sheet1!DA112,FIND(":",Sheet1!DA112)+1,100)</f>
        <v>地块建筑面积*0</v>
      </c>
      <c r="R112" t="str">
        <f ca="1">MID(Sheet1!DB112,FIND(":",Sheet1!DB112)+1,100)</f>
        <v>地块建筑面积*0</v>
      </c>
      <c r="S112" t="str">
        <f ca="1">MID(Sheet1!DC112,FIND(":",Sheet1!DC112)+1,100)</f>
        <v>地块建筑面积*0</v>
      </c>
      <c r="T112" t="str">
        <f ca="1">MID(Sheet1!DD112,FIND(":",Sheet1!DD112)+1,100)</f>
        <v>地块建筑面积*0</v>
      </c>
      <c r="U112" t="str">
        <f ca="1">MID(Sheet1!DE112,FIND(":",Sheet1!DE112)+1,100)</f>
        <v>面积*0</v>
      </c>
      <c r="V112" t="str">
        <f ca="1">MID(Sheet1!DF112,FIND(":",Sheet1!DF112)+1,100)</f>
        <v>面积*0</v>
      </c>
      <c r="W112" t="str">
        <f ca="1">MID(Sheet1!DG112,FIND(":",Sheet1!DG112)+1,100)</f>
        <v>100平方米/户</v>
      </c>
      <c r="X112" t="str">
        <f ca="1">MID(Sheet1!DH112,FIND(":",Sheet1!DH112)+1,100)</f>
        <v>住宅建筑面积/100</v>
      </c>
      <c r="Y112" t="str">
        <f ca="1">MID(Sheet1!DI112,FIND(":",Sheet1!DI112)+1,100)</f>
        <v>3人/户</v>
      </c>
      <c r="Z112" t="str">
        <f ca="1">MID(Sheet1!DJ112,FIND(":",Sheet1!DJ112)+1,100)</f>
        <v>居住户数*3</v>
      </c>
      <c r="AA112" t="str">
        <f ca="1">MID(Sheet1!DK112,FIND(":",Sheet1!DK112)+1,100)</f>
        <v>-</v>
      </c>
      <c r="AB112" t="str">
        <f ca="1">MID(Sheet1!DL112,FIND(":",Sheet1!DL112)+1,100)</f>
        <v>0</v>
      </c>
      <c r="AC112" t="str">
        <f ca="1">MID(Sheet1!DM112,FIND(":",Sheet1!DM112)+1,100)</f>
        <v>1.2个/户</v>
      </c>
      <c r="AD112" t="str">
        <f ca="1">MID(Sheet1!DN112,FIND(":",Sheet1!DN112)+1,100)</f>
        <v>居住户数*1.2</v>
      </c>
      <c r="AE112" t="str">
        <f ca="1">MID(Sheet1!DO112,FIND(":",Sheet1!DO112)+1,100)</f>
        <v>155升/日*人</v>
      </c>
      <c r="AF112" t="str">
        <f ca="1">MID(Sheet1!DP112,FIND(":",Sheet1!DP112)+1,100)</f>
        <v>居住人数*155/1000</v>
      </c>
      <c r="AG112" t="str">
        <f ca="1">MID(Sheet1!DQ112,FIND(":",Sheet1!DQ112)+1,100)</f>
        <v>0.85</v>
      </c>
      <c r="AH112" t="str">
        <f ca="1">MID(Sheet1!DR112,FIND(":",Sheet1!DR112)+1,100)</f>
        <v>用水量*0.85</v>
      </c>
      <c r="AI112" t="str">
        <f ca="1">MID(Sheet1!DS112,FIND(":",Sheet1!DS112)+1,100)</f>
        <v>50瓦/平方米</v>
      </c>
      <c r="AJ112" t="str">
        <f ca="1">MID(Sheet1!DT112,FIND(":",Sheet1!DT112)+1,100)</f>
        <v>0.7</v>
      </c>
      <c r="AK112" t="str">
        <f ca="1">MID(Sheet1!DU112,FIND(":",Sheet1!DU112)+1,100)</f>
        <v>住宅建筑面积*50*0.7/1000</v>
      </c>
      <c r="AL112" t="str">
        <f ca="1">MID(Sheet1!DV112,FIND(":",Sheet1!DV112)+1,100)</f>
        <v>1.2门/户</v>
      </c>
      <c r="AM112" t="str">
        <f ca="1">MID(Sheet1!DW112,FIND(":",Sheet1!DW112)+1,100)</f>
        <v>居住户数*1.2</v>
      </c>
      <c r="AN112" t="str">
        <f ca="1">MID(Sheet1!DX112,FIND(":",Sheet1!DX112)+1,100)</f>
        <v>2.0门/户</v>
      </c>
      <c r="AO112" t="str">
        <f ca="1">MID(Sheet1!DY112,FIND(":",Sheet1!DY112)+1,100)</f>
        <v>居住户数*2.0</v>
      </c>
      <c r="AP112" t="str">
        <f ca="1">MID(Sheet1!DZ112,FIND(":",Sheet1!DZ112)+1,100)</f>
        <v>34.5pcu/万平方米，26：74</v>
      </c>
      <c r="AQ112" t="str">
        <f ca="1">MID(Sheet1!EA112,FIND(":",Sheet1!EA112)+1,100)</f>
        <v>住宅建筑面积/10000*34.5*0.26</v>
      </c>
      <c r="AR112" t="str">
        <f ca="1">MID(Sheet1!EB112,FIND(":",Sheet1!EB112)+1,100)</f>
        <v>住宅建筑面积/10000*34.5*0.74</v>
      </c>
      <c r="AS112" t="str">
        <f ca="1">MID(Sheet1!EC112,FIND(":",Sheet1!EC112)+1,100)</f>
        <v>住宅建筑面积*0.4</v>
      </c>
      <c r="AT112" t="str">
        <f ca="1">MID(Sheet1!ED112,FIND(":",Sheet1!ED112)+1,100)</f>
        <v>住宅建筑面积*0.4</v>
      </c>
      <c r="AU112" t="str">
        <f ca="1">MID(Sheet1!EE112,FIND(":",Sheet1!EE112)+1,100)</f>
        <v>住宅建筑面积*0.11</v>
      </c>
      <c r="AV112" t="str">
        <f ca="1">MID(Sheet1!EF112,FIND(":",Sheet1!EF112)+1,100)</f>
        <v>住宅建筑面积*0.11</v>
      </c>
      <c r="AW112" t="str">
        <f ca="1">MID(Sheet1!EG112,FIND(":",Sheet1!EG112)+1,100)</f>
        <v>城镇建设用地</v>
      </c>
    </row>
    <row r="113" spans="1:49" x14ac:dyDescent="0.2">
      <c r="A113" t="str">
        <f>MID(Sheet1!CK113,FIND(":",Sheet1!CK113)+1,100)</f>
        <v>R212#公共租赁住房#城规</v>
      </c>
      <c r="B113" t="str">
        <f>MID(Sheet1!CL113,FIND(":",Sheet1!CL113)+1,100)</f>
        <v>公共租赁住房</v>
      </c>
      <c r="C113" t="str">
        <f>MID(Sheet1!CM113,FIND(":",Sheet1!CM113)+1,100)</f>
        <v/>
      </c>
      <c r="D113" t="str">
        <f>MID(Sheet1!CN113,FIND(":",Sheet1!CN113)+1,100)</f>
        <v>R212</v>
      </c>
      <c r="E113" t="str">
        <f>MID(Sheet1!CO113,FIND(":",Sheet1!CO113)+1,100)</f>
        <v>城规</v>
      </c>
      <c r="F113" t="str">
        <f>MID(Sheet1!CP113,FIND(":",Sheet1!CP113)+1,100)</f>
        <v>R21(公租)</v>
      </c>
      <c r="G113" t="str">
        <f>MID(Sheet1!CQ113,FIND(":",Sheet1!CQ113)+1,100)</f>
        <v>R21#住宅用地#城规</v>
      </c>
      <c r="H113" t="str">
        <f>MID(Sheet1!CR113,FIND(":",Sheet1!CR113)+1,100)</f>
        <v>R21</v>
      </c>
      <c r="I113" t="str">
        <f>MID(Sheet1!CS113,FIND(":",Sheet1!CS113)+1,100)</f>
        <v>R21#住宅用地#城规</v>
      </c>
      <c r="J113" t="str">
        <f>MID(Sheet1!CT113,FIND(":",Sheet1!CT113)+1,100)</f>
        <v>7</v>
      </c>
      <c r="K113" t="str">
        <f>MID(Sheet1!CU113,FIND(":",Sheet1!CU113)+1,100)</f>
        <v>6R21</v>
      </c>
      <c r="L113" t="str">
        <f ca="1">MID(Sheet1!CV113,FIND(":",Sheet1!CV113)+1,100)</f>
        <v>253,255,1</v>
      </c>
      <c r="M113" t="str">
        <f ca="1">MID(Sheet1!CW113,FIND(":",Sheet1!CW113)+1,100)</f>
        <v>面积*容积率</v>
      </c>
      <c r="N113" t="str">
        <f ca="1">MID(Sheet1!CX113,FIND(":",Sheet1!CX113)+1,100)</f>
        <v>地块建筑面积*1.0</v>
      </c>
      <c r="O113" t="str">
        <f ca="1">MID(Sheet1!CY113,FIND(":",Sheet1!CY113)+1,100)</f>
        <v>地块建筑面积*0</v>
      </c>
      <c r="P113" t="str">
        <f ca="1">MID(Sheet1!CZ113,FIND(":",Sheet1!CZ113)+1,100)</f>
        <v>地块建筑面积*0</v>
      </c>
      <c r="Q113" t="str">
        <f ca="1">MID(Sheet1!DA113,FIND(":",Sheet1!DA113)+1,100)</f>
        <v>地块建筑面积*0</v>
      </c>
      <c r="R113" t="str">
        <f ca="1">MID(Sheet1!DB113,FIND(":",Sheet1!DB113)+1,100)</f>
        <v>地块建筑面积*0</v>
      </c>
      <c r="S113" t="str">
        <f ca="1">MID(Sheet1!DC113,FIND(":",Sheet1!DC113)+1,100)</f>
        <v>地块建筑面积*0</v>
      </c>
      <c r="T113" t="str">
        <f ca="1">MID(Sheet1!DD113,FIND(":",Sheet1!DD113)+1,100)</f>
        <v>地块建筑面积*0</v>
      </c>
      <c r="U113" t="str">
        <f ca="1">MID(Sheet1!DE113,FIND(":",Sheet1!DE113)+1,100)</f>
        <v>面积*0</v>
      </c>
      <c r="V113" t="str">
        <f ca="1">MID(Sheet1!DF113,FIND(":",Sheet1!DF113)+1,100)</f>
        <v>面积*0</v>
      </c>
      <c r="W113" t="str">
        <f ca="1">MID(Sheet1!DG113,FIND(":",Sheet1!DG113)+1,100)</f>
        <v>100平方米/户</v>
      </c>
      <c r="X113" t="str">
        <f ca="1">MID(Sheet1!DH113,FIND(":",Sheet1!DH113)+1,100)</f>
        <v>住宅建筑面积/100</v>
      </c>
      <c r="Y113" t="str">
        <f ca="1">MID(Sheet1!DI113,FIND(":",Sheet1!DI113)+1,100)</f>
        <v>3人/户</v>
      </c>
      <c r="Z113" t="str">
        <f ca="1">MID(Sheet1!DJ113,FIND(":",Sheet1!DJ113)+1,100)</f>
        <v>居住户数*3</v>
      </c>
      <c r="AA113" t="str">
        <f ca="1">MID(Sheet1!DK113,FIND(":",Sheet1!DK113)+1,100)</f>
        <v>-</v>
      </c>
      <c r="AB113" t="str">
        <f ca="1">MID(Sheet1!DL113,FIND(":",Sheet1!DL113)+1,100)</f>
        <v>0</v>
      </c>
      <c r="AC113" t="str">
        <f ca="1">MID(Sheet1!DM113,FIND(":",Sheet1!DM113)+1,100)</f>
        <v>1.2个/户</v>
      </c>
      <c r="AD113" t="str">
        <f ca="1">MID(Sheet1!DN113,FIND(":",Sheet1!DN113)+1,100)</f>
        <v>居住户数*1.2</v>
      </c>
      <c r="AE113" t="str">
        <f ca="1">MID(Sheet1!DO113,FIND(":",Sheet1!DO113)+1,100)</f>
        <v>155升/日*人</v>
      </c>
      <c r="AF113" t="str">
        <f ca="1">MID(Sheet1!DP113,FIND(":",Sheet1!DP113)+1,100)</f>
        <v>居住人数*155/1000</v>
      </c>
      <c r="AG113" t="str">
        <f ca="1">MID(Sheet1!DQ113,FIND(":",Sheet1!DQ113)+1,100)</f>
        <v>0.85</v>
      </c>
      <c r="AH113" t="str">
        <f ca="1">MID(Sheet1!DR113,FIND(":",Sheet1!DR113)+1,100)</f>
        <v>用水量*0.85</v>
      </c>
      <c r="AI113" t="str">
        <f ca="1">MID(Sheet1!DS113,FIND(":",Sheet1!DS113)+1,100)</f>
        <v>50瓦/平方米</v>
      </c>
      <c r="AJ113" t="str">
        <f ca="1">MID(Sheet1!DT113,FIND(":",Sheet1!DT113)+1,100)</f>
        <v>0.7</v>
      </c>
      <c r="AK113" t="str">
        <f ca="1">MID(Sheet1!DU113,FIND(":",Sheet1!DU113)+1,100)</f>
        <v>住宅建筑面积*50*0.7/1000</v>
      </c>
      <c r="AL113" t="str">
        <f ca="1">MID(Sheet1!DV113,FIND(":",Sheet1!DV113)+1,100)</f>
        <v>1.2门/户</v>
      </c>
      <c r="AM113" t="str">
        <f ca="1">MID(Sheet1!DW113,FIND(":",Sheet1!DW113)+1,100)</f>
        <v>居住户数*1.2</v>
      </c>
      <c r="AN113" t="str">
        <f ca="1">MID(Sheet1!DX113,FIND(":",Sheet1!DX113)+1,100)</f>
        <v>2.0门/户</v>
      </c>
      <c r="AO113" t="str">
        <f ca="1">MID(Sheet1!DY113,FIND(":",Sheet1!DY113)+1,100)</f>
        <v>居住户数*2.0</v>
      </c>
      <c r="AP113" t="str">
        <f ca="1">MID(Sheet1!DZ113,FIND(":",Sheet1!DZ113)+1,100)</f>
        <v>34.5pcu/万平方米，26：74</v>
      </c>
      <c r="AQ113" t="str">
        <f ca="1">MID(Sheet1!EA113,FIND(":",Sheet1!EA113)+1,100)</f>
        <v>住宅建筑面积/10000*34.5*0.26</v>
      </c>
      <c r="AR113" t="str">
        <f ca="1">MID(Sheet1!EB113,FIND(":",Sheet1!EB113)+1,100)</f>
        <v>住宅建筑面积/10000*34.5*0.74</v>
      </c>
      <c r="AS113" t="str">
        <f ca="1">MID(Sheet1!EC113,FIND(":",Sheet1!EC113)+1,100)</f>
        <v>住宅建筑面积*0.4</v>
      </c>
      <c r="AT113" t="str">
        <f ca="1">MID(Sheet1!ED113,FIND(":",Sheet1!ED113)+1,100)</f>
        <v>住宅建筑面积*0.4</v>
      </c>
      <c r="AU113" t="str">
        <f ca="1">MID(Sheet1!EE113,FIND(":",Sheet1!EE113)+1,100)</f>
        <v>住宅建筑面积*0.11</v>
      </c>
      <c r="AV113" t="str">
        <f ca="1">MID(Sheet1!EF113,FIND(":",Sheet1!EF113)+1,100)</f>
        <v>住宅建筑面积*0.11</v>
      </c>
      <c r="AW113" t="str">
        <f ca="1">MID(Sheet1!EG113,FIND(":",Sheet1!EG113)+1,100)</f>
        <v>城镇建设用地</v>
      </c>
    </row>
    <row r="114" spans="1:49" x14ac:dyDescent="0.2">
      <c r="A114" t="str">
        <f>MID(Sheet1!CK114,FIND(":",Sheet1!CK114)+1,100)</f>
        <v>R213#人才专项租赁住房#城规</v>
      </c>
      <c r="B114" t="str">
        <f>MID(Sheet1!CL114,FIND(":",Sheet1!CL114)+1,100)</f>
        <v>人才专项租赁住房</v>
      </c>
      <c r="C114" t="str">
        <f>MID(Sheet1!CM114,FIND(":",Sheet1!CM114)+1,100)</f>
        <v/>
      </c>
      <c r="D114" t="str">
        <f>MID(Sheet1!CN114,FIND(":",Sheet1!CN114)+1,100)</f>
        <v>R213</v>
      </c>
      <c r="E114" t="str">
        <f>MID(Sheet1!CO114,FIND(":",Sheet1!CO114)+1,100)</f>
        <v>城规</v>
      </c>
      <c r="F114" t="str">
        <f>MID(Sheet1!CP114,FIND(":",Sheet1!CP114)+1,100)</f>
        <v>R21(人才)</v>
      </c>
      <c r="G114" t="str">
        <f>MID(Sheet1!CQ114,FIND(":",Sheet1!CQ114)+1,100)</f>
        <v>R21#住宅用地#城规</v>
      </c>
      <c r="H114" t="str">
        <f>MID(Sheet1!CR114,FIND(":",Sheet1!CR114)+1,100)</f>
        <v>R21</v>
      </c>
      <c r="I114" t="str">
        <f>MID(Sheet1!CS114,FIND(":",Sheet1!CS114)+1,100)</f>
        <v>R21#住宅用地#城规</v>
      </c>
      <c r="J114" t="str">
        <f>MID(Sheet1!CT114,FIND(":",Sheet1!CT114)+1,100)</f>
        <v>7</v>
      </c>
      <c r="K114" t="str">
        <f>MID(Sheet1!CU114,FIND(":",Sheet1!CU114)+1,100)</f>
        <v>6R21</v>
      </c>
      <c r="L114" t="str">
        <f ca="1">MID(Sheet1!CV114,FIND(":",Sheet1!CV114)+1,100)</f>
        <v>253,255,1</v>
      </c>
      <c r="M114" t="str">
        <f ca="1">MID(Sheet1!CW114,FIND(":",Sheet1!CW114)+1,100)</f>
        <v>面积*容积率</v>
      </c>
      <c r="N114" t="str">
        <f ca="1">MID(Sheet1!CX114,FIND(":",Sheet1!CX114)+1,100)</f>
        <v>地块建筑面积*1.0</v>
      </c>
      <c r="O114" t="str">
        <f ca="1">MID(Sheet1!CY114,FIND(":",Sheet1!CY114)+1,100)</f>
        <v>地块建筑面积*0</v>
      </c>
      <c r="P114" t="str">
        <f ca="1">MID(Sheet1!CZ114,FIND(":",Sheet1!CZ114)+1,100)</f>
        <v>地块建筑面积*0</v>
      </c>
      <c r="Q114" t="str">
        <f ca="1">MID(Sheet1!DA114,FIND(":",Sheet1!DA114)+1,100)</f>
        <v>地块建筑面积*0</v>
      </c>
      <c r="R114" t="str">
        <f ca="1">MID(Sheet1!DB114,FIND(":",Sheet1!DB114)+1,100)</f>
        <v>地块建筑面积*0</v>
      </c>
      <c r="S114" t="str">
        <f ca="1">MID(Sheet1!DC114,FIND(":",Sheet1!DC114)+1,100)</f>
        <v>地块建筑面积*0</v>
      </c>
      <c r="T114" t="str">
        <f ca="1">MID(Sheet1!DD114,FIND(":",Sheet1!DD114)+1,100)</f>
        <v>地块建筑面积*0</v>
      </c>
      <c r="U114" t="str">
        <f ca="1">MID(Sheet1!DE114,FIND(":",Sheet1!DE114)+1,100)</f>
        <v>面积*0</v>
      </c>
      <c r="V114" t="str">
        <f ca="1">MID(Sheet1!DF114,FIND(":",Sheet1!DF114)+1,100)</f>
        <v>面积*0</v>
      </c>
      <c r="W114" t="str">
        <f ca="1">MID(Sheet1!DG114,FIND(":",Sheet1!DG114)+1,100)</f>
        <v>100平方米/户</v>
      </c>
      <c r="X114" t="str">
        <f ca="1">MID(Sheet1!DH114,FIND(":",Sheet1!DH114)+1,100)</f>
        <v>住宅建筑面积/100</v>
      </c>
      <c r="Y114" t="str">
        <f ca="1">MID(Sheet1!DI114,FIND(":",Sheet1!DI114)+1,100)</f>
        <v>3人/户</v>
      </c>
      <c r="Z114" t="str">
        <f ca="1">MID(Sheet1!DJ114,FIND(":",Sheet1!DJ114)+1,100)</f>
        <v>居住户数*3</v>
      </c>
      <c r="AA114" t="str">
        <f ca="1">MID(Sheet1!DK114,FIND(":",Sheet1!DK114)+1,100)</f>
        <v>-</v>
      </c>
      <c r="AB114" t="str">
        <f ca="1">MID(Sheet1!DL114,FIND(":",Sheet1!DL114)+1,100)</f>
        <v>0</v>
      </c>
      <c r="AC114" t="str">
        <f ca="1">MID(Sheet1!DM114,FIND(":",Sheet1!DM114)+1,100)</f>
        <v>1.2个/户</v>
      </c>
      <c r="AD114" t="str">
        <f ca="1">MID(Sheet1!DN114,FIND(":",Sheet1!DN114)+1,100)</f>
        <v>居住户数*1.2</v>
      </c>
      <c r="AE114" t="str">
        <f ca="1">MID(Sheet1!DO114,FIND(":",Sheet1!DO114)+1,100)</f>
        <v>155升/日*人</v>
      </c>
      <c r="AF114" t="str">
        <f ca="1">MID(Sheet1!DP114,FIND(":",Sheet1!DP114)+1,100)</f>
        <v>居住人数*155/1000</v>
      </c>
      <c r="AG114" t="str">
        <f ca="1">MID(Sheet1!DQ114,FIND(":",Sheet1!DQ114)+1,100)</f>
        <v>0.85</v>
      </c>
      <c r="AH114" t="str">
        <f ca="1">MID(Sheet1!DR114,FIND(":",Sheet1!DR114)+1,100)</f>
        <v>用水量*0.85</v>
      </c>
      <c r="AI114" t="str">
        <f ca="1">MID(Sheet1!DS114,FIND(":",Sheet1!DS114)+1,100)</f>
        <v>50瓦/平方米</v>
      </c>
      <c r="AJ114" t="str">
        <f ca="1">MID(Sheet1!DT114,FIND(":",Sheet1!DT114)+1,100)</f>
        <v>0.7</v>
      </c>
      <c r="AK114" t="str">
        <f ca="1">MID(Sheet1!DU114,FIND(":",Sheet1!DU114)+1,100)</f>
        <v>住宅建筑面积*50*0.7/1000</v>
      </c>
      <c r="AL114" t="str">
        <f ca="1">MID(Sheet1!DV114,FIND(":",Sheet1!DV114)+1,100)</f>
        <v>1.2门/户</v>
      </c>
      <c r="AM114" t="str">
        <f ca="1">MID(Sheet1!DW114,FIND(":",Sheet1!DW114)+1,100)</f>
        <v>居住户数*1.2</v>
      </c>
      <c r="AN114" t="str">
        <f ca="1">MID(Sheet1!DX114,FIND(":",Sheet1!DX114)+1,100)</f>
        <v>2.0门/户</v>
      </c>
      <c r="AO114" t="str">
        <f ca="1">MID(Sheet1!DY114,FIND(":",Sheet1!DY114)+1,100)</f>
        <v>居住户数*2.0</v>
      </c>
      <c r="AP114" t="str">
        <f ca="1">MID(Sheet1!DZ114,FIND(":",Sheet1!DZ114)+1,100)</f>
        <v>34.5pcu/万平方米，26：74</v>
      </c>
      <c r="AQ114" t="str">
        <f ca="1">MID(Sheet1!EA114,FIND(":",Sheet1!EA114)+1,100)</f>
        <v>住宅建筑面积/10000*34.5*0.26</v>
      </c>
      <c r="AR114" t="str">
        <f ca="1">MID(Sheet1!EB114,FIND(":",Sheet1!EB114)+1,100)</f>
        <v>住宅建筑面积/10000*34.5*0.74</v>
      </c>
      <c r="AS114" t="str">
        <f ca="1">MID(Sheet1!EC114,FIND(":",Sheet1!EC114)+1,100)</f>
        <v>住宅建筑面积*0.4</v>
      </c>
      <c r="AT114" t="str">
        <f ca="1">MID(Sheet1!ED114,FIND(":",Sheet1!ED114)+1,100)</f>
        <v>住宅建筑面积*0.4</v>
      </c>
      <c r="AU114" t="str">
        <f ca="1">MID(Sheet1!EE114,FIND(":",Sheet1!EE114)+1,100)</f>
        <v>住宅建筑面积*0.11</v>
      </c>
      <c r="AV114" t="str">
        <f ca="1">MID(Sheet1!EF114,FIND(":",Sheet1!EF114)+1,100)</f>
        <v>住宅建筑面积*0.11</v>
      </c>
      <c r="AW114" t="str">
        <f ca="1">MID(Sheet1!EG114,FIND(":",Sheet1!EG114)+1,100)</f>
        <v>城镇建设用地</v>
      </c>
    </row>
    <row r="115" spans="1:49" x14ac:dyDescent="0.2">
      <c r="A115" t="str">
        <f>MID(Sheet1!CK115,FIND(":",Sheet1!CK115)+1,100)</f>
        <v>R214#廉租住房#城规</v>
      </c>
      <c r="B115" t="str">
        <f>MID(Sheet1!CL115,FIND(":",Sheet1!CL115)+1,100)</f>
        <v>廉租住房</v>
      </c>
      <c r="C115" t="str">
        <f>MID(Sheet1!CM115,FIND(":",Sheet1!CM115)+1,100)</f>
        <v/>
      </c>
      <c r="D115" t="str">
        <f>MID(Sheet1!CN115,FIND(":",Sheet1!CN115)+1,100)</f>
        <v>R214</v>
      </c>
      <c r="E115" t="str">
        <f>MID(Sheet1!CO115,FIND(":",Sheet1!CO115)+1,100)</f>
        <v>城规</v>
      </c>
      <c r="F115" t="str">
        <f>MID(Sheet1!CP115,FIND(":",Sheet1!CP115)+1,100)</f>
        <v>R21(廉租)</v>
      </c>
      <c r="G115" t="str">
        <f>MID(Sheet1!CQ115,FIND(":",Sheet1!CQ115)+1,100)</f>
        <v>R21#住宅用地#城规</v>
      </c>
      <c r="H115" t="str">
        <f>MID(Sheet1!CR115,FIND(":",Sheet1!CR115)+1,100)</f>
        <v>R21</v>
      </c>
      <c r="I115" t="str">
        <f>MID(Sheet1!CS115,FIND(":",Sheet1!CS115)+1,100)</f>
        <v>R21#住宅用地#城规</v>
      </c>
      <c r="J115" t="str">
        <f>MID(Sheet1!CT115,FIND(":",Sheet1!CT115)+1,100)</f>
        <v>7</v>
      </c>
      <c r="K115" t="str">
        <f>MID(Sheet1!CU115,FIND(":",Sheet1!CU115)+1,100)</f>
        <v>6R21</v>
      </c>
      <c r="L115" t="str">
        <f ca="1">MID(Sheet1!CV115,FIND(":",Sheet1!CV115)+1,100)</f>
        <v>253,255,1</v>
      </c>
      <c r="M115" t="str">
        <f ca="1">MID(Sheet1!CW115,FIND(":",Sheet1!CW115)+1,100)</f>
        <v>面积*容积率</v>
      </c>
      <c r="N115" t="str">
        <f ca="1">MID(Sheet1!CX115,FIND(":",Sheet1!CX115)+1,100)</f>
        <v>地块建筑面积*1.0</v>
      </c>
      <c r="O115" t="str">
        <f ca="1">MID(Sheet1!CY115,FIND(":",Sheet1!CY115)+1,100)</f>
        <v>地块建筑面积*0</v>
      </c>
      <c r="P115" t="str">
        <f ca="1">MID(Sheet1!CZ115,FIND(":",Sheet1!CZ115)+1,100)</f>
        <v>地块建筑面积*0</v>
      </c>
      <c r="Q115" t="str">
        <f ca="1">MID(Sheet1!DA115,FIND(":",Sheet1!DA115)+1,100)</f>
        <v>地块建筑面积*0</v>
      </c>
      <c r="R115" t="str">
        <f ca="1">MID(Sheet1!DB115,FIND(":",Sheet1!DB115)+1,100)</f>
        <v>地块建筑面积*0</v>
      </c>
      <c r="S115" t="str">
        <f ca="1">MID(Sheet1!DC115,FIND(":",Sheet1!DC115)+1,100)</f>
        <v>地块建筑面积*0</v>
      </c>
      <c r="T115" t="str">
        <f ca="1">MID(Sheet1!DD115,FIND(":",Sheet1!DD115)+1,100)</f>
        <v>地块建筑面积*0</v>
      </c>
      <c r="U115" t="str">
        <f ca="1">MID(Sheet1!DE115,FIND(":",Sheet1!DE115)+1,100)</f>
        <v>面积*0</v>
      </c>
      <c r="V115" t="str">
        <f ca="1">MID(Sheet1!DF115,FIND(":",Sheet1!DF115)+1,100)</f>
        <v>面积*0</v>
      </c>
      <c r="W115" t="str">
        <f ca="1">MID(Sheet1!DG115,FIND(":",Sheet1!DG115)+1,100)</f>
        <v>100平方米/户</v>
      </c>
      <c r="X115" t="str">
        <f ca="1">MID(Sheet1!DH115,FIND(":",Sheet1!DH115)+1,100)</f>
        <v>住宅建筑面积/100</v>
      </c>
      <c r="Y115" t="str">
        <f ca="1">MID(Sheet1!DI115,FIND(":",Sheet1!DI115)+1,100)</f>
        <v>3人/户</v>
      </c>
      <c r="Z115" t="str">
        <f ca="1">MID(Sheet1!DJ115,FIND(":",Sheet1!DJ115)+1,100)</f>
        <v>居住户数*3</v>
      </c>
      <c r="AA115" t="str">
        <f ca="1">MID(Sheet1!DK115,FIND(":",Sheet1!DK115)+1,100)</f>
        <v>-</v>
      </c>
      <c r="AB115" t="str">
        <f ca="1">MID(Sheet1!DL115,FIND(":",Sheet1!DL115)+1,100)</f>
        <v>0</v>
      </c>
      <c r="AC115" t="str">
        <f ca="1">MID(Sheet1!DM115,FIND(":",Sheet1!DM115)+1,100)</f>
        <v>1.2个/户</v>
      </c>
      <c r="AD115" t="str">
        <f ca="1">MID(Sheet1!DN115,FIND(":",Sheet1!DN115)+1,100)</f>
        <v>居住户数*1.2</v>
      </c>
      <c r="AE115" t="str">
        <f ca="1">MID(Sheet1!DO115,FIND(":",Sheet1!DO115)+1,100)</f>
        <v>155升/日*人</v>
      </c>
      <c r="AF115" t="str">
        <f ca="1">MID(Sheet1!DP115,FIND(":",Sheet1!DP115)+1,100)</f>
        <v>居住人数*155/1000</v>
      </c>
      <c r="AG115" t="str">
        <f ca="1">MID(Sheet1!DQ115,FIND(":",Sheet1!DQ115)+1,100)</f>
        <v>0.85</v>
      </c>
      <c r="AH115" t="str">
        <f ca="1">MID(Sheet1!DR115,FIND(":",Sheet1!DR115)+1,100)</f>
        <v>用水量*0.85</v>
      </c>
      <c r="AI115" t="str">
        <f ca="1">MID(Sheet1!DS115,FIND(":",Sheet1!DS115)+1,100)</f>
        <v>50瓦/平方米</v>
      </c>
      <c r="AJ115" t="str">
        <f ca="1">MID(Sheet1!DT115,FIND(":",Sheet1!DT115)+1,100)</f>
        <v>0.7</v>
      </c>
      <c r="AK115" t="str">
        <f ca="1">MID(Sheet1!DU115,FIND(":",Sheet1!DU115)+1,100)</f>
        <v>住宅建筑面积*50*0.7/1000</v>
      </c>
      <c r="AL115" t="str">
        <f ca="1">MID(Sheet1!DV115,FIND(":",Sheet1!DV115)+1,100)</f>
        <v>1.2门/户</v>
      </c>
      <c r="AM115" t="str">
        <f ca="1">MID(Sheet1!DW115,FIND(":",Sheet1!DW115)+1,100)</f>
        <v>居住户数*1.2</v>
      </c>
      <c r="AN115" t="str">
        <f ca="1">MID(Sheet1!DX115,FIND(":",Sheet1!DX115)+1,100)</f>
        <v>2.0门/户</v>
      </c>
      <c r="AO115" t="str">
        <f ca="1">MID(Sheet1!DY115,FIND(":",Sheet1!DY115)+1,100)</f>
        <v>居住户数*2.0</v>
      </c>
      <c r="AP115" t="str">
        <f ca="1">MID(Sheet1!DZ115,FIND(":",Sheet1!DZ115)+1,100)</f>
        <v>34.5pcu/万平方米，26：74</v>
      </c>
      <c r="AQ115" t="str">
        <f ca="1">MID(Sheet1!EA115,FIND(":",Sheet1!EA115)+1,100)</f>
        <v>住宅建筑面积/10000*34.5*0.26</v>
      </c>
      <c r="AR115" t="str">
        <f ca="1">MID(Sheet1!EB115,FIND(":",Sheet1!EB115)+1,100)</f>
        <v>住宅建筑面积/10000*34.5*0.74</v>
      </c>
      <c r="AS115" t="str">
        <f ca="1">MID(Sheet1!EC115,FIND(":",Sheet1!EC115)+1,100)</f>
        <v>住宅建筑面积*0.4</v>
      </c>
      <c r="AT115" t="str">
        <f ca="1">MID(Sheet1!ED115,FIND(":",Sheet1!ED115)+1,100)</f>
        <v>住宅建筑面积*0.4</v>
      </c>
      <c r="AU115" t="str">
        <f ca="1">MID(Sheet1!EE115,FIND(":",Sheet1!EE115)+1,100)</f>
        <v>住宅建筑面积*0.11</v>
      </c>
      <c r="AV115" t="str">
        <f ca="1">MID(Sheet1!EF115,FIND(":",Sheet1!EF115)+1,100)</f>
        <v>住宅建筑面积*0.11</v>
      </c>
      <c r="AW115" t="str">
        <f ca="1">MID(Sheet1!EG115,FIND(":",Sheet1!EG115)+1,100)</f>
        <v>城镇建设用地</v>
      </c>
    </row>
    <row r="116" spans="1:49" x14ac:dyDescent="0.2">
      <c r="A116" t="str">
        <f>MID(Sheet1!CK116,FIND(":",Sheet1!CK116)+1,100)</f>
        <v>R215#经济适用住房#城规</v>
      </c>
      <c r="B116" t="str">
        <f>MID(Sheet1!CL116,FIND(":",Sheet1!CL116)+1,100)</f>
        <v>经济适用住房</v>
      </c>
      <c r="C116" t="str">
        <f>MID(Sheet1!CM116,FIND(":",Sheet1!CM116)+1,100)</f>
        <v/>
      </c>
      <c r="D116" t="str">
        <f>MID(Sheet1!CN116,FIND(":",Sheet1!CN116)+1,100)</f>
        <v>R215</v>
      </c>
      <c r="E116" t="str">
        <f>MID(Sheet1!CO116,FIND(":",Sheet1!CO116)+1,100)</f>
        <v>城规</v>
      </c>
      <c r="F116" t="str">
        <f>MID(Sheet1!CP116,FIND(":",Sheet1!CP116)+1,100)</f>
        <v>R21(经适)</v>
      </c>
      <c r="G116" t="str">
        <f>MID(Sheet1!CQ116,FIND(":",Sheet1!CQ116)+1,100)</f>
        <v>R21#住宅用地#城规</v>
      </c>
      <c r="H116" t="str">
        <f>MID(Sheet1!CR116,FIND(":",Sheet1!CR116)+1,100)</f>
        <v>R21</v>
      </c>
      <c r="I116" t="str">
        <f>MID(Sheet1!CS116,FIND(":",Sheet1!CS116)+1,100)</f>
        <v>R21#住宅用地#城规</v>
      </c>
      <c r="J116" t="str">
        <f>MID(Sheet1!CT116,FIND(":",Sheet1!CT116)+1,100)</f>
        <v>7</v>
      </c>
      <c r="K116" t="str">
        <f>MID(Sheet1!CU116,FIND(":",Sheet1!CU116)+1,100)</f>
        <v>6R21</v>
      </c>
      <c r="L116" t="str">
        <f ca="1">MID(Sheet1!CV116,FIND(":",Sheet1!CV116)+1,100)</f>
        <v>253,255,1</v>
      </c>
      <c r="M116" t="str">
        <f ca="1">MID(Sheet1!CW116,FIND(":",Sheet1!CW116)+1,100)</f>
        <v>面积*容积率</v>
      </c>
      <c r="N116" t="str">
        <f ca="1">MID(Sheet1!CX116,FIND(":",Sheet1!CX116)+1,100)</f>
        <v>地块建筑面积*1.0</v>
      </c>
      <c r="O116" t="str">
        <f ca="1">MID(Sheet1!CY116,FIND(":",Sheet1!CY116)+1,100)</f>
        <v>地块建筑面积*0</v>
      </c>
      <c r="P116" t="str">
        <f ca="1">MID(Sheet1!CZ116,FIND(":",Sheet1!CZ116)+1,100)</f>
        <v>地块建筑面积*0</v>
      </c>
      <c r="Q116" t="str">
        <f ca="1">MID(Sheet1!DA116,FIND(":",Sheet1!DA116)+1,100)</f>
        <v>地块建筑面积*0</v>
      </c>
      <c r="R116" t="str">
        <f ca="1">MID(Sheet1!DB116,FIND(":",Sheet1!DB116)+1,100)</f>
        <v>地块建筑面积*0</v>
      </c>
      <c r="S116" t="str">
        <f ca="1">MID(Sheet1!DC116,FIND(":",Sheet1!DC116)+1,100)</f>
        <v>地块建筑面积*0</v>
      </c>
      <c r="T116" t="str">
        <f ca="1">MID(Sheet1!DD116,FIND(":",Sheet1!DD116)+1,100)</f>
        <v>地块建筑面积*0</v>
      </c>
      <c r="U116" t="str">
        <f ca="1">MID(Sheet1!DE116,FIND(":",Sheet1!DE116)+1,100)</f>
        <v>面积*0</v>
      </c>
      <c r="V116" t="str">
        <f ca="1">MID(Sheet1!DF116,FIND(":",Sheet1!DF116)+1,100)</f>
        <v>面积*0</v>
      </c>
      <c r="W116" t="str">
        <f ca="1">MID(Sheet1!DG116,FIND(":",Sheet1!DG116)+1,100)</f>
        <v>100平方米/户</v>
      </c>
      <c r="X116" t="str">
        <f ca="1">MID(Sheet1!DH116,FIND(":",Sheet1!DH116)+1,100)</f>
        <v>住宅建筑面积/100</v>
      </c>
      <c r="Y116" t="str">
        <f ca="1">MID(Sheet1!DI116,FIND(":",Sheet1!DI116)+1,100)</f>
        <v>3人/户</v>
      </c>
      <c r="Z116" t="str">
        <f ca="1">MID(Sheet1!DJ116,FIND(":",Sheet1!DJ116)+1,100)</f>
        <v>居住户数*3</v>
      </c>
      <c r="AA116" t="str">
        <f ca="1">MID(Sheet1!DK116,FIND(":",Sheet1!DK116)+1,100)</f>
        <v>-</v>
      </c>
      <c r="AB116" t="str">
        <f ca="1">MID(Sheet1!DL116,FIND(":",Sheet1!DL116)+1,100)</f>
        <v>0</v>
      </c>
      <c r="AC116" t="str">
        <f ca="1">MID(Sheet1!DM116,FIND(":",Sheet1!DM116)+1,100)</f>
        <v>1.2个/户</v>
      </c>
      <c r="AD116" t="str">
        <f ca="1">MID(Sheet1!DN116,FIND(":",Sheet1!DN116)+1,100)</f>
        <v>居住户数*1.2</v>
      </c>
      <c r="AE116" t="str">
        <f ca="1">MID(Sheet1!DO116,FIND(":",Sheet1!DO116)+1,100)</f>
        <v>155升/日*人</v>
      </c>
      <c r="AF116" t="str">
        <f ca="1">MID(Sheet1!DP116,FIND(":",Sheet1!DP116)+1,100)</f>
        <v>居住人数*155/1000</v>
      </c>
      <c r="AG116" t="str">
        <f ca="1">MID(Sheet1!DQ116,FIND(":",Sheet1!DQ116)+1,100)</f>
        <v>0.85</v>
      </c>
      <c r="AH116" t="str">
        <f ca="1">MID(Sheet1!DR116,FIND(":",Sheet1!DR116)+1,100)</f>
        <v>用水量*0.85</v>
      </c>
      <c r="AI116" t="str">
        <f ca="1">MID(Sheet1!DS116,FIND(":",Sheet1!DS116)+1,100)</f>
        <v>50瓦/平方米</v>
      </c>
      <c r="AJ116" t="str">
        <f ca="1">MID(Sheet1!DT116,FIND(":",Sheet1!DT116)+1,100)</f>
        <v>0.7</v>
      </c>
      <c r="AK116" t="str">
        <f ca="1">MID(Sheet1!DU116,FIND(":",Sheet1!DU116)+1,100)</f>
        <v>住宅建筑面积*50*0.7/1000</v>
      </c>
      <c r="AL116" t="str">
        <f ca="1">MID(Sheet1!DV116,FIND(":",Sheet1!DV116)+1,100)</f>
        <v>1.2门/户</v>
      </c>
      <c r="AM116" t="str">
        <f ca="1">MID(Sheet1!DW116,FIND(":",Sheet1!DW116)+1,100)</f>
        <v>居住户数*1.2</v>
      </c>
      <c r="AN116" t="str">
        <f ca="1">MID(Sheet1!DX116,FIND(":",Sheet1!DX116)+1,100)</f>
        <v>2.0门/户</v>
      </c>
      <c r="AO116" t="str">
        <f ca="1">MID(Sheet1!DY116,FIND(":",Sheet1!DY116)+1,100)</f>
        <v>居住户数*2.0</v>
      </c>
      <c r="AP116" t="str">
        <f ca="1">MID(Sheet1!DZ116,FIND(":",Sheet1!DZ116)+1,100)</f>
        <v>34.5pcu/万平方米，26：74</v>
      </c>
      <c r="AQ116" t="str">
        <f ca="1">MID(Sheet1!EA116,FIND(":",Sheet1!EA116)+1,100)</f>
        <v>住宅建筑面积/10000*34.5*0.26</v>
      </c>
      <c r="AR116" t="str">
        <f ca="1">MID(Sheet1!EB116,FIND(":",Sheet1!EB116)+1,100)</f>
        <v>住宅建筑面积/10000*34.5*0.74</v>
      </c>
      <c r="AS116" t="str">
        <f ca="1">MID(Sheet1!EC116,FIND(":",Sheet1!EC116)+1,100)</f>
        <v>住宅建筑面积*0.4</v>
      </c>
      <c r="AT116" t="str">
        <f ca="1">MID(Sheet1!ED116,FIND(":",Sheet1!ED116)+1,100)</f>
        <v>住宅建筑面积*0.4</v>
      </c>
      <c r="AU116" t="str">
        <f ca="1">MID(Sheet1!EE116,FIND(":",Sheet1!EE116)+1,100)</f>
        <v>住宅建筑面积*0.11</v>
      </c>
      <c r="AV116" t="str">
        <f ca="1">MID(Sheet1!EF116,FIND(":",Sheet1!EF116)+1,100)</f>
        <v>住宅建筑面积*0.11</v>
      </c>
      <c r="AW116" t="str">
        <f ca="1">MID(Sheet1!EG116,FIND(":",Sheet1!EG116)+1,100)</f>
        <v>城镇建设用地</v>
      </c>
    </row>
    <row r="117" spans="1:49" x14ac:dyDescent="0.2">
      <c r="A117" t="str">
        <f>MID(Sheet1!CK117,FIND(":",Sheet1!CK117)+1,100)</f>
        <v>R22#服务设施用地#城规</v>
      </c>
      <c r="B117" t="str">
        <f>MID(Sheet1!CL117,FIND(":",Sheet1!CL117)+1,100)</f>
        <v>服务设施用地</v>
      </c>
      <c r="C117" t="str">
        <f>MID(Sheet1!CM117,FIND(":",Sheet1!CM117)+1,100)</f>
        <v/>
      </c>
      <c r="D117" t="str">
        <f>MID(Sheet1!CN117,FIND(":",Sheet1!CN117)+1,100)</f>
        <v>R22</v>
      </c>
      <c r="E117" t="str">
        <f>MID(Sheet1!CO117,FIND(":",Sheet1!CO117)+1,100)</f>
        <v>城规</v>
      </c>
      <c r="F117" t="str">
        <f>MID(Sheet1!CP117,FIND(":",Sheet1!CP117)+1,100)</f>
        <v>Rcs</v>
      </c>
      <c r="G117" t="str">
        <f>MID(Sheet1!CQ117,FIND(":",Sheet1!CQ117)+1,100)</f>
        <v>R#居住用地#城规</v>
      </c>
      <c r="H117" t="str">
        <f>MID(Sheet1!CR117,FIND(":",Sheet1!CR117)+1,100)</f>
        <v>R</v>
      </c>
      <c r="I117" t="str">
        <f>MID(Sheet1!CS117,FIND(":",Sheet1!CS117)+1,100)</f>
        <v>R2#二类居住用地#城规</v>
      </c>
      <c r="J117" t="str">
        <f>MID(Sheet1!CT117,FIND(":",Sheet1!CT117)+1,100)</f>
        <v>6</v>
      </c>
      <c r="K117" t="str">
        <f>MID(Sheet1!CU117,FIND(":",Sheet1!CU117)+1,100)</f>
        <v>5R2</v>
      </c>
      <c r="L117" t="str">
        <f ca="1">MID(Sheet1!CV117,FIND(":",Sheet1!CV117)+1,100)</f>
        <v>240,187,129</v>
      </c>
      <c r="M117" t="str">
        <f ca="1">MID(Sheet1!CW117,FIND(":",Sheet1!CW117)+1,100)</f>
        <v>面积*容积率</v>
      </c>
      <c r="N117" t="str">
        <f ca="1">MID(Sheet1!CX117,FIND(":",Sheet1!CX117)+1,100)</f>
        <v>地块建筑面积*0</v>
      </c>
      <c r="O117" t="str">
        <f ca="1">MID(Sheet1!CY117,FIND(":",Sheet1!CY117)+1,100)</f>
        <v>地块建筑面积*0</v>
      </c>
      <c r="P117" t="str">
        <f ca="1">MID(Sheet1!CZ117,FIND(":",Sheet1!CZ117)+1,100)</f>
        <v>地块建筑面积*0</v>
      </c>
      <c r="Q117" t="str">
        <f ca="1">MID(Sheet1!DA117,FIND(":",Sheet1!DA117)+1,100)</f>
        <v>地块建筑面积*0</v>
      </c>
      <c r="R117" t="str">
        <f ca="1">MID(Sheet1!DB117,FIND(":",Sheet1!DB117)+1,100)</f>
        <v>地块建筑面积*1</v>
      </c>
      <c r="S117" t="str">
        <f ca="1">MID(Sheet1!DC117,FIND(":",Sheet1!DC117)+1,100)</f>
        <v>地块建筑面积*0</v>
      </c>
      <c r="T117" t="str">
        <f ca="1">MID(Sheet1!DD117,FIND(":",Sheet1!DD117)+1,100)</f>
        <v>地块建筑面积*0</v>
      </c>
      <c r="U117" t="str">
        <f ca="1">MID(Sheet1!DE117,FIND(":",Sheet1!DE117)+1,100)</f>
        <v>面积*0</v>
      </c>
      <c r="V117" t="str">
        <f ca="1">MID(Sheet1!DF117,FIND(":",Sheet1!DF117)+1,100)</f>
        <v>面积*0</v>
      </c>
      <c r="W117" t="str">
        <f ca="1">MID(Sheet1!DG117,FIND(":",Sheet1!DG117)+1,100)</f>
        <v>-</v>
      </c>
      <c r="X117" t="str">
        <f ca="1">MID(Sheet1!DH117,FIND(":",Sheet1!DH117)+1,100)</f>
        <v>0</v>
      </c>
      <c r="Y117" t="str">
        <f ca="1">MID(Sheet1!DI117,FIND(":",Sheet1!DI117)+1,100)</f>
        <v>-</v>
      </c>
      <c r="Z117" t="str">
        <f ca="1">MID(Sheet1!DJ117,FIND(":",Sheet1!DJ117)+1,100)</f>
        <v>0</v>
      </c>
      <c r="AA117" t="str">
        <f ca="1">MID(Sheet1!DK117,FIND(":",Sheet1!DK117)+1,100)</f>
        <v>35平方米/岗位</v>
      </c>
      <c r="AB117" t="str">
        <f ca="1">MID(Sheet1!DL117,FIND(":",Sheet1!DL117)+1,100)</f>
        <v>地块建筑面积/35</v>
      </c>
      <c r="AC117" t="str">
        <f ca="1">MID(Sheet1!DM117,FIND(":",Sheet1!DM117)+1,100)</f>
        <v>0.4个/100平方米</v>
      </c>
      <c r="AD117" t="str">
        <f ca="1">MID(Sheet1!DN117,FIND(":",Sheet1!DN117)+1,100)</f>
        <v>地块建筑面积*0.4/100</v>
      </c>
      <c r="AE117" t="str">
        <f ca="1">MID(Sheet1!DO117,FIND(":",Sheet1!DO117)+1,100)</f>
        <v>65立方米/日*公顷</v>
      </c>
      <c r="AF117" t="str">
        <f ca="1">MID(Sheet1!DP117,FIND(":",Sheet1!DP117)+1,100)</f>
        <v>用地面积*65</v>
      </c>
      <c r="AG117" t="str">
        <f ca="1">MID(Sheet1!DQ117,FIND(":",Sheet1!DQ117)+1,100)</f>
        <v>0.85</v>
      </c>
      <c r="AH117" t="str">
        <f ca="1">MID(Sheet1!DR117,FIND(":",Sheet1!DR117)+1,100)</f>
        <v>用水量*0.85</v>
      </c>
      <c r="AI117" t="str">
        <f ca="1">MID(Sheet1!DS117,FIND(":",Sheet1!DS117)+1,100)</f>
        <v>45瓦/平方米</v>
      </c>
      <c r="AJ117" t="str">
        <f ca="1">MID(Sheet1!DT117,FIND(":",Sheet1!DT117)+1,100)</f>
        <v>0.8</v>
      </c>
      <c r="AK117" t="str">
        <f ca="1">MID(Sheet1!DU117,FIND(":",Sheet1!DU117)+1,100)</f>
        <v>地块建筑面积*45*0.8/1000</v>
      </c>
      <c r="AL117" t="str">
        <f ca="1">MID(Sheet1!DV117,FIND(":",Sheet1!DV117)+1,100)</f>
        <v>1.0门/100平方米</v>
      </c>
      <c r="AM117" t="str">
        <f ca="1">MID(Sheet1!DW117,FIND(":",Sheet1!DW117)+1,100)</f>
        <v>地块建筑面积*1.0/100</v>
      </c>
      <c r="AN117" t="str">
        <f ca="1">MID(Sheet1!DX117,FIND(":",Sheet1!DX117)+1,100)</f>
        <v>0.5门/100平方米</v>
      </c>
      <c r="AO117" t="str">
        <f ca="1">MID(Sheet1!DY117,FIND(":",Sheet1!DY117)+1,100)</f>
        <v>地块建筑面积*0.5/100</v>
      </c>
      <c r="AP117" t="str">
        <f ca="1">MID(Sheet1!DZ117,FIND(":",Sheet1!DZ117)+1,100)</f>
        <v>39.4pcu/万平方米，71：29</v>
      </c>
      <c r="AQ117" t="str">
        <f ca="1">MID(Sheet1!EA117,FIND(":",Sheet1!EA117)+1,100)</f>
        <v>地块建筑面积/10000*39.4*0.71</v>
      </c>
      <c r="AR117" t="str">
        <f ca="1">MID(Sheet1!EB117,FIND(":",Sheet1!EB117)+1,100)</f>
        <v>地块建筑面积/10000*39.4*0.29</v>
      </c>
      <c r="AS117" t="str">
        <f ca="1">MID(Sheet1!EC117,FIND(":",Sheet1!EC117)+1,100)</f>
        <v>地块建筑面积*0.4</v>
      </c>
      <c r="AT117" t="str">
        <f ca="1">MID(Sheet1!ED117,FIND(":",Sheet1!ED117)+1,100)</f>
        <v>地块建筑面积*0.4</v>
      </c>
      <c r="AU117" t="str">
        <f ca="1">MID(Sheet1!EE117,FIND(":",Sheet1!EE117)+1,100)</f>
        <v>地块建筑面积*0.08</v>
      </c>
      <c r="AV117" t="str">
        <f ca="1">MID(Sheet1!EF117,FIND(":",Sheet1!EF117)+1,100)</f>
        <v>地块建筑面积*0.08</v>
      </c>
      <c r="AW117" t="str">
        <f ca="1">MID(Sheet1!EG117,FIND(":",Sheet1!EG117)+1,100)</f>
        <v>城镇建设用地</v>
      </c>
    </row>
    <row r="118" spans="1:49" x14ac:dyDescent="0.2">
      <c r="A118" t="str">
        <f>MID(Sheet1!CK118,FIND(":",Sheet1!CK118)+1,100)</f>
        <v>R22#服务设施用地&amp;幼儿园#城规</v>
      </c>
      <c r="B118" t="str">
        <f>MID(Sheet1!CL118,FIND(":",Sheet1!CL118)+1,100)</f>
        <v>服务设施用地</v>
      </c>
      <c r="C118" t="str">
        <f>MID(Sheet1!CM118,FIND(":",Sheet1!CM118)+1,100)</f>
        <v>幼儿园</v>
      </c>
      <c r="D118" t="str">
        <f>MID(Sheet1!CN118,FIND(":",Sheet1!CN118)+1,100)</f>
        <v>R22</v>
      </c>
      <c r="E118" t="str">
        <f>MID(Sheet1!CO118,FIND(":",Sheet1!CO118)+1,100)</f>
        <v>城规</v>
      </c>
      <c r="F118" t="str">
        <f>MID(Sheet1!CP118,FIND(":",Sheet1!CP118)+1,100)</f>
        <v/>
      </c>
      <c r="G118" t="str">
        <f>MID(Sheet1!CQ118,FIND(":",Sheet1!CQ118)+1,100)</f>
        <v>R221#幼儿园用地#城规</v>
      </c>
      <c r="H118" t="str">
        <f>MID(Sheet1!CR118,FIND(":",Sheet1!CR118)+1,100)</f>
        <v>R221</v>
      </c>
      <c r="I118" t="str">
        <f>MID(Sheet1!CS118,FIND(":",Sheet1!CS118)+1,100)</f>
        <v>R2#二类居住用地#城规</v>
      </c>
      <c r="J118" t="str">
        <f>MID(Sheet1!CT118,FIND(":",Sheet1!CT118)+1,100)</f>
        <v>6</v>
      </c>
      <c r="K118" t="str">
        <f>MID(Sheet1!CU118,FIND(":",Sheet1!CU118)+1,100)</f>
        <v>5R2</v>
      </c>
      <c r="L118" t="str">
        <f ca="1">MID(Sheet1!CV118,FIND(":",Sheet1!CV118)+1,100)</f>
        <v>240,187,129</v>
      </c>
      <c r="M118" t="str">
        <f ca="1">MID(Sheet1!CW118,FIND(":",Sheet1!CW118)+1,100)</f>
        <v>面积*容积率</v>
      </c>
      <c r="N118" t="str">
        <f ca="1">MID(Sheet1!CX118,FIND(":",Sheet1!CX118)+1,100)</f>
        <v>地块建筑面积*0</v>
      </c>
      <c r="O118" t="str">
        <f ca="1">MID(Sheet1!CY118,FIND(":",Sheet1!CY118)+1,100)</f>
        <v>地块建筑面积*0</v>
      </c>
      <c r="P118" t="str">
        <f ca="1">MID(Sheet1!CZ118,FIND(":",Sheet1!CZ118)+1,100)</f>
        <v>地块建筑面积*0</v>
      </c>
      <c r="Q118" t="str">
        <f ca="1">MID(Sheet1!DA118,FIND(":",Sheet1!DA118)+1,100)</f>
        <v>地块建筑面积*0</v>
      </c>
      <c r="R118" t="str">
        <f ca="1">MID(Sheet1!DB118,FIND(":",Sheet1!DB118)+1,100)</f>
        <v>地块建筑面积*1</v>
      </c>
      <c r="S118" t="str">
        <f ca="1">MID(Sheet1!DC118,FIND(":",Sheet1!DC118)+1,100)</f>
        <v>地块建筑面积*0</v>
      </c>
      <c r="T118" t="str">
        <f ca="1">MID(Sheet1!DD118,FIND(":",Sheet1!DD118)+1,100)</f>
        <v>地块建筑面积*0</v>
      </c>
      <c r="U118" t="str">
        <f ca="1">MID(Sheet1!DE118,FIND(":",Sheet1!DE118)+1,100)</f>
        <v>面积*0</v>
      </c>
      <c r="V118" t="str">
        <f ca="1">MID(Sheet1!DF118,FIND(":",Sheet1!DF118)+1,100)</f>
        <v>面积*0</v>
      </c>
      <c r="W118" t="str">
        <f ca="1">MID(Sheet1!DG118,FIND(":",Sheet1!DG118)+1,100)</f>
        <v>-</v>
      </c>
      <c r="X118" t="str">
        <f ca="1">MID(Sheet1!DH118,FIND(":",Sheet1!DH118)+1,100)</f>
        <v>0</v>
      </c>
      <c r="Y118" t="str">
        <f ca="1">MID(Sheet1!DI118,FIND(":",Sheet1!DI118)+1,100)</f>
        <v>-</v>
      </c>
      <c r="Z118" t="str">
        <f ca="1">MID(Sheet1!DJ118,FIND(":",Sheet1!DJ118)+1,100)</f>
        <v>0</v>
      </c>
      <c r="AA118" t="str">
        <f ca="1">MID(Sheet1!DK118,FIND(":",Sheet1!DK118)+1,100)</f>
        <v>35平方米/岗位</v>
      </c>
      <c r="AB118" t="str">
        <f ca="1">MID(Sheet1!DL118,FIND(":",Sheet1!DL118)+1,100)</f>
        <v>地块建筑面积/35</v>
      </c>
      <c r="AC118" t="str">
        <f ca="1">MID(Sheet1!DM118,FIND(":",Sheet1!DM118)+1,100)</f>
        <v>幼1.2个/班，小1.5个/班，初高1.0个/班，18个/100教工</v>
      </c>
      <c r="AD118" t="str">
        <f ca="1">MID(Sheet1!DN118,FIND(":",Sheet1!DN118)+1,100)</f>
        <v>班数幼*1.2+18*班数幼*5/100+班数小*1.5+18*班数小*2.5/100+班数初*1.0+18*班数初*4/100+班数高*1.0+18*班数高*5/100</v>
      </c>
      <c r="AE118" t="str">
        <f ca="1">MID(Sheet1!DO118,FIND(":",Sheet1!DO118)+1,100)</f>
        <v>65立方米/日*公顷</v>
      </c>
      <c r="AF118" t="str">
        <f ca="1">MID(Sheet1!DP118,FIND(":",Sheet1!DP118)+1,100)</f>
        <v>用地面积*65</v>
      </c>
      <c r="AG118" t="str">
        <f ca="1">MID(Sheet1!DQ118,FIND(":",Sheet1!DQ118)+1,100)</f>
        <v>0.85</v>
      </c>
      <c r="AH118" t="str">
        <f ca="1">MID(Sheet1!DR118,FIND(":",Sheet1!DR118)+1,100)</f>
        <v>用水量*0.85</v>
      </c>
      <c r="AI118" t="str">
        <f ca="1">MID(Sheet1!DS118,FIND(":",Sheet1!DS118)+1,100)</f>
        <v>45瓦/平方米</v>
      </c>
      <c r="AJ118" t="str">
        <f ca="1">MID(Sheet1!DT118,FIND(":",Sheet1!DT118)+1,100)</f>
        <v>0.8</v>
      </c>
      <c r="AK118" t="str">
        <f ca="1">MID(Sheet1!DU118,FIND(":",Sheet1!DU118)+1,100)</f>
        <v>地块建筑面积*45*0.8/1000</v>
      </c>
      <c r="AL118" t="str">
        <f ca="1">MID(Sheet1!DV118,FIND(":",Sheet1!DV118)+1,100)</f>
        <v>1.0门/100平方米</v>
      </c>
      <c r="AM118" t="str">
        <f ca="1">MID(Sheet1!DW118,FIND(":",Sheet1!DW118)+1,100)</f>
        <v>地块建筑面积*1.0/100</v>
      </c>
      <c r="AN118" t="str">
        <f ca="1">MID(Sheet1!DX118,FIND(":",Sheet1!DX118)+1,100)</f>
        <v>0.5门/100平方米</v>
      </c>
      <c r="AO118" t="str">
        <f ca="1">MID(Sheet1!DY118,FIND(":",Sheet1!DY118)+1,100)</f>
        <v>地块建筑面积*0.5/100</v>
      </c>
      <c r="AP118" t="str">
        <f ca="1">MID(Sheet1!DZ118,FIND(":",Sheet1!DZ118)+1,100)</f>
        <v>幼2.5次/生，小初0.9次/生，高0.6次/生，0.3分担率，幼63：37，小初95：5，高86：14</v>
      </c>
      <c r="AQ118" t="str">
        <f ca="1">MID(Sheet1!EA118,FIND(":",Sheet1!EA118)+1,100)</f>
        <v>班数幼*30*2.5*0.3*0.63+班数小*45*0.9*0.3*0.95+班数初*50*0.9*0.3*0.95+班数高*50*0.6*0.3*0.86</v>
      </c>
      <c r="AR118" t="str">
        <f ca="1">MID(Sheet1!EB118,FIND(":",Sheet1!EB118)+1,100)</f>
        <v>班数幼*30*2.5*0.3*0.37+班数小*45*0.9*0.3*0.05+班数初*50*0.9*0.3*0.05+班数高*50*0.6*0.3*0.14</v>
      </c>
      <c r="AS118" t="str">
        <f ca="1">MID(Sheet1!EC118,FIND(":",Sheet1!EC118)+1,100)</f>
        <v>地块建筑面积*0.4</v>
      </c>
      <c r="AT118" t="str">
        <f ca="1">MID(Sheet1!ED118,FIND(":",Sheet1!ED118)+1,100)</f>
        <v>地块建筑面积*0.4</v>
      </c>
      <c r="AU118" t="str">
        <f ca="1">MID(Sheet1!EE118,FIND(":",Sheet1!EE118)+1,100)</f>
        <v>地块建筑面积*0.08</v>
      </c>
      <c r="AV118" t="str">
        <f ca="1">MID(Sheet1!EF118,FIND(":",Sheet1!EF118)+1,100)</f>
        <v>地块建筑面积*0.08</v>
      </c>
      <c r="AW118" t="str">
        <f ca="1">MID(Sheet1!EG118,FIND(":",Sheet1!EG118)+1,100)</f>
        <v>城镇建设用地</v>
      </c>
    </row>
    <row r="119" spans="1:49" x14ac:dyDescent="0.2">
      <c r="A119" t="str">
        <f>MID(Sheet1!CK119,FIND(":",Sheet1!CK119)+1,100)</f>
        <v>R221#幼儿园用地#城规</v>
      </c>
      <c r="B119" t="str">
        <f>MID(Sheet1!CL119,FIND(":",Sheet1!CL119)+1,100)</f>
        <v>幼儿园用地</v>
      </c>
      <c r="C119" t="str">
        <f>MID(Sheet1!CM119,FIND(":",Sheet1!CM119)+1,100)</f>
        <v/>
      </c>
      <c r="D119" t="str">
        <f>MID(Sheet1!CN119,FIND(":",Sheet1!CN119)+1,100)</f>
        <v>R221</v>
      </c>
      <c r="E119" t="str">
        <f>MID(Sheet1!CO119,FIND(":",Sheet1!CO119)+1,100)</f>
        <v>城规</v>
      </c>
      <c r="F119" t="str">
        <f>MID(Sheet1!CP119,FIND(":",Sheet1!CP119)+1,100)</f>
        <v>R22(幼)</v>
      </c>
      <c r="G119" t="str">
        <f>MID(Sheet1!CQ119,FIND(":",Sheet1!CQ119)+1,100)</f>
        <v>R22#服务设施用地#城规</v>
      </c>
      <c r="H119" t="str">
        <f>MID(Sheet1!CR119,FIND(":",Sheet1!CR119)+1,100)</f>
        <v>R22</v>
      </c>
      <c r="I119" t="str">
        <f>MID(Sheet1!CS119,FIND(":",Sheet1!CS119)+1,100)</f>
        <v>R22#服务设施用地#城规</v>
      </c>
      <c r="J119" t="str">
        <f>MID(Sheet1!CT119,FIND(":",Sheet1!CT119)+1,100)</f>
        <v>7</v>
      </c>
      <c r="K119" t="str">
        <f>MID(Sheet1!CU119,FIND(":",Sheet1!CU119)+1,100)</f>
        <v>6R22</v>
      </c>
      <c r="L119" t="str">
        <f ca="1">MID(Sheet1!CV119,FIND(":",Sheet1!CV119)+1,100)</f>
        <v>240,187,129</v>
      </c>
      <c r="M119" t="str">
        <f ca="1">MID(Sheet1!CW119,FIND(":",Sheet1!CW119)+1,100)</f>
        <v>面积*容积率</v>
      </c>
      <c r="N119" t="str">
        <f ca="1">MID(Sheet1!CX119,FIND(":",Sheet1!CX119)+1,100)</f>
        <v>地块建筑面积*0</v>
      </c>
      <c r="O119" t="str">
        <f ca="1">MID(Sheet1!CY119,FIND(":",Sheet1!CY119)+1,100)</f>
        <v>地块建筑面积*0</v>
      </c>
      <c r="P119" t="str">
        <f ca="1">MID(Sheet1!CZ119,FIND(":",Sheet1!CZ119)+1,100)</f>
        <v>地块建筑面积*0</v>
      </c>
      <c r="Q119" t="str">
        <f ca="1">MID(Sheet1!DA119,FIND(":",Sheet1!DA119)+1,100)</f>
        <v>地块建筑面积*0</v>
      </c>
      <c r="R119" t="str">
        <f ca="1">MID(Sheet1!DB119,FIND(":",Sheet1!DB119)+1,100)</f>
        <v>地块建筑面积*1</v>
      </c>
      <c r="S119" t="str">
        <f ca="1">MID(Sheet1!DC119,FIND(":",Sheet1!DC119)+1,100)</f>
        <v>地块建筑面积*0</v>
      </c>
      <c r="T119" t="str">
        <f ca="1">MID(Sheet1!DD119,FIND(":",Sheet1!DD119)+1,100)</f>
        <v>地块建筑面积*0</v>
      </c>
      <c r="U119" t="str">
        <f ca="1">MID(Sheet1!DE119,FIND(":",Sheet1!DE119)+1,100)</f>
        <v>面积*0</v>
      </c>
      <c r="V119" t="str">
        <f ca="1">MID(Sheet1!DF119,FIND(":",Sheet1!DF119)+1,100)</f>
        <v>面积*0</v>
      </c>
      <c r="W119" t="str">
        <f ca="1">MID(Sheet1!DG119,FIND(":",Sheet1!DG119)+1,100)</f>
        <v>-</v>
      </c>
      <c r="X119" t="str">
        <f ca="1">MID(Sheet1!DH119,FIND(":",Sheet1!DH119)+1,100)</f>
        <v>0</v>
      </c>
      <c r="Y119" t="str">
        <f ca="1">MID(Sheet1!DI119,FIND(":",Sheet1!DI119)+1,100)</f>
        <v>-</v>
      </c>
      <c r="Z119" t="str">
        <f ca="1">MID(Sheet1!DJ119,FIND(":",Sheet1!DJ119)+1,100)</f>
        <v>0</v>
      </c>
      <c r="AA119" t="str">
        <f ca="1">MID(Sheet1!DK119,FIND(":",Sheet1!DK119)+1,100)</f>
        <v>35平方米/岗位</v>
      </c>
      <c r="AB119" t="str">
        <f ca="1">MID(Sheet1!DL119,FIND(":",Sheet1!DL119)+1,100)</f>
        <v>地块建筑面积/35</v>
      </c>
      <c r="AC119" t="str">
        <f ca="1">MID(Sheet1!DM119,FIND(":",Sheet1!DM119)+1,100)</f>
        <v>幼1.2个/班，小1.5个/班，初高1.0个/班，18个/100教工</v>
      </c>
      <c r="AD119" t="str">
        <f ca="1">MID(Sheet1!DN119,FIND(":",Sheet1!DN119)+1,100)</f>
        <v>班数幼*1.2+18*班数幼*5/100+班数小*1.5+18*班数小*2.5/100+班数初*1.0+18*班数初*4/100+班数高*1.0+18*班数高*5/100</v>
      </c>
      <c r="AE119" t="str">
        <f ca="1">MID(Sheet1!DO119,FIND(":",Sheet1!DO119)+1,100)</f>
        <v>65立方米/日*公顷</v>
      </c>
      <c r="AF119" t="str">
        <f ca="1">MID(Sheet1!DP119,FIND(":",Sheet1!DP119)+1,100)</f>
        <v>用地面积*65</v>
      </c>
      <c r="AG119" t="str">
        <f ca="1">MID(Sheet1!DQ119,FIND(":",Sheet1!DQ119)+1,100)</f>
        <v>0.85</v>
      </c>
      <c r="AH119" t="str">
        <f ca="1">MID(Sheet1!DR119,FIND(":",Sheet1!DR119)+1,100)</f>
        <v>用水量*0.85</v>
      </c>
      <c r="AI119" t="str">
        <f ca="1">MID(Sheet1!DS119,FIND(":",Sheet1!DS119)+1,100)</f>
        <v>45瓦/平方米</v>
      </c>
      <c r="AJ119" t="str">
        <f ca="1">MID(Sheet1!DT119,FIND(":",Sheet1!DT119)+1,100)</f>
        <v>0.8</v>
      </c>
      <c r="AK119" t="str">
        <f ca="1">MID(Sheet1!DU119,FIND(":",Sheet1!DU119)+1,100)</f>
        <v>地块建筑面积*45*0.8/1000</v>
      </c>
      <c r="AL119" t="str">
        <f ca="1">MID(Sheet1!DV119,FIND(":",Sheet1!DV119)+1,100)</f>
        <v>1.0门/100平方米</v>
      </c>
      <c r="AM119" t="str">
        <f ca="1">MID(Sheet1!DW119,FIND(":",Sheet1!DW119)+1,100)</f>
        <v>地块建筑面积*1.0/100</v>
      </c>
      <c r="AN119" t="str">
        <f ca="1">MID(Sheet1!DX119,FIND(":",Sheet1!DX119)+1,100)</f>
        <v>0.5门/100平方米</v>
      </c>
      <c r="AO119" t="str">
        <f ca="1">MID(Sheet1!DY119,FIND(":",Sheet1!DY119)+1,100)</f>
        <v>地块建筑面积*0.5/100</v>
      </c>
      <c r="AP119" t="str">
        <f ca="1">MID(Sheet1!DZ119,FIND(":",Sheet1!DZ119)+1,100)</f>
        <v>幼2.5次/生，小初0.9次/生，高0.6次/生，0.3分担率，幼63：37，小初95：5，高86：14</v>
      </c>
      <c r="AQ119" t="str">
        <f ca="1">MID(Sheet1!EA119,FIND(":",Sheet1!EA119)+1,100)</f>
        <v>班数幼*30*2.5*0.3*0.63+班数小*45*0.9*0.3*0.95+班数初*50*0.9*0.3*0.95+班数高*50*0.6*0.3*0.86</v>
      </c>
      <c r="AR119" t="str">
        <f ca="1">MID(Sheet1!EB119,FIND(":",Sheet1!EB119)+1,100)</f>
        <v>班数幼*30*2.5*0.3*0.37+班数小*45*0.9*0.3*0.05+班数初*50*0.9*0.3*0.05+班数高*50*0.6*0.3*0.14</v>
      </c>
      <c r="AS119" t="str">
        <f ca="1">MID(Sheet1!EC119,FIND(":",Sheet1!EC119)+1,100)</f>
        <v>地块建筑面积*0.4</v>
      </c>
      <c r="AT119" t="str">
        <f ca="1">MID(Sheet1!ED119,FIND(":",Sheet1!ED119)+1,100)</f>
        <v>地块建筑面积*0.4</v>
      </c>
      <c r="AU119" t="str">
        <f ca="1">MID(Sheet1!EE119,FIND(":",Sheet1!EE119)+1,100)</f>
        <v>地块建筑面积*0.08</v>
      </c>
      <c r="AV119" t="str">
        <f ca="1">MID(Sheet1!EF119,FIND(":",Sheet1!EF119)+1,100)</f>
        <v>地块建筑面积*0.08</v>
      </c>
      <c r="AW119" t="str">
        <f ca="1">MID(Sheet1!EG119,FIND(":",Sheet1!EG119)+1,100)</f>
        <v>城镇建设用地</v>
      </c>
    </row>
    <row r="120" spans="1:49" x14ac:dyDescent="0.2">
      <c r="A120" t="str">
        <f>MID(Sheet1!CK120,FIND(":",Sheet1!CK120)+1,100)</f>
        <v>R222#农贸市场#城规</v>
      </c>
      <c r="B120" t="str">
        <f>MID(Sheet1!CL120,FIND(":",Sheet1!CL120)+1,100)</f>
        <v>农贸市场</v>
      </c>
      <c r="C120" t="str">
        <f>MID(Sheet1!CM120,FIND(":",Sheet1!CM120)+1,100)</f>
        <v/>
      </c>
      <c r="D120" t="str">
        <f>MID(Sheet1!CN120,FIND(":",Sheet1!CN120)+1,100)</f>
        <v>R222</v>
      </c>
      <c r="E120" t="str">
        <f>MID(Sheet1!CO120,FIND(":",Sheet1!CO120)+1,100)</f>
        <v>城规</v>
      </c>
      <c r="F120" t="str">
        <f>MID(Sheet1!CP120,FIND(":",Sheet1!CP120)+1,100)</f>
        <v>R22(市)</v>
      </c>
      <c r="G120" t="str">
        <f>MID(Sheet1!CQ120,FIND(":",Sheet1!CQ120)+1,100)</f>
        <v>R22#服务设施用地#城规</v>
      </c>
      <c r="H120" t="str">
        <f>MID(Sheet1!CR120,FIND(":",Sheet1!CR120)+1,100)</f>
        <v>R22</v>
      </c>
      <c r="I120" t="str">
        <f>MID(Sheet1!CS120,FIND(":",Sheet1!CS120)+1,100)</f>
        <v>R22#服务设施用地#城规</v>
      </c>
      <c r="J120" t="str">
        <f>MID(Sheet1!CT120,FIND(":",Sheet1!CT120)+1,100)</f>
        <v>7</v>
      </c>
      <c r="K120" t="str">
        <f>MID(Sheet1!CU120,FIND(":",Sheet1!CU120)+1,100)</f>
        <v>6R22</v>
      </c>
      <c r="L120" t="str">
        <f ca="1">MID(Sheet1!CV120,FIND(":",Sheet1!CV120)+1,100)</f>
        <v>240,187,129</v>
      </c>
      <c r="M120" t="str">
        <f ca="1">MID(Sheet1!CW120,FIND(":",Sheet1!CW120)+1,100)</f>
        <v>面积*容积率</v>
      </c>
      <c r="N120" t="str">
        <f ca="1">MID(Sheet1!CX120,FIND(":",Sheet1!CX120)+1,100)</f>
        <v>地块建筑面积*0</v>
      </c>
      <c r="O120" t="str">
        <f ca="1">MID(Sheet1!CY120,FIND(":",Sheet1!CY120)+1,100)</f>
        <v>地块建筑面积*0</v>
      </c>
      <c r="P120" t="str">
        <f ca="1">MID(Sheet1!CZ120,FIND(":",Sheet1!CZ120)+1,100)</f>
        <v>地块建筑面积*0</v>
      </c>
      <c r="Q120" t="str">
        <f ca="1">MID(Sheet1!DA120,FIND(":",Sheet1!DA120)+1,100)</f>
        <v>地块建筑面积*0</v>
      </c>
      <c r="R120" t="str">
        <f ca="1">MID(Sheet1!DB120,FIND(":",Sheet1!DB120)+1,100)</f>
        <v>地块建筑面积*1</v>
      </c>
      <c r="S120" t="str">
        <f ca="1">MID(Sheet1!DC120,FIND(":",Sheet1!DC120)+1,100)</f>
        <v>地块建筑面积*0</v>
      </c>
      <c r="T120" t="str">
        <f ca="1">MID(Sheet1!DD120,FIND(":",Sheet1!DD120)+1,100)</f>
        <v>地块建筑面积*0</v>
      </c>
      <c r="U120" t="str">
        <f ca="1">MID(Sheet1!DE120,FIND(":",Sheet1!DE120)+1,100)</f>
        <v>面积*0</v>
      </c>
      <c r="V120" t="str">
        <f ca="1">MID(Sheet1!DF120,FIND(":",Sheet1!DF120)+1,100)</f>
        <v>面积*0</v>
      </c>
      <c r="W120" t="str">
        <f ca="1">MID(Sheet1!DG120,FIND(":",Sheet1!DG120)+1,100)</f>
        <v>-</v>
      </c>
      <c r="X120" t="str">
        <f ca="1">MID(Sheet1!DH120,FIND(":",Sheet1!DH120)+1,100)</f>
        <v>0</v>
      </c>
      <c r="Y120" t="str">
        <f ca="1">MID(Sheet1!DI120,FIND(":",Sheet1!DI120)+1,100)</f>
        <v>-</v>
      </c>
      <c r="Z120" t="str">
        <f ca="1">MID(Sheet1!DJ120,FIND(":",Sheet1!DJ120)+1,100)</f>
        <v>0</v>
      </c>
      <c r="AA120" t="str">
        <f ca="1">MID(Sheet1!DK120,FIND(":",Sheet1!DK120)+1,100)</f>
        <v>35平方米/岗位</v>
      </c>
      <c r="AB120" t="str">
        <f ca="1">MID(Sheet1!DL120,FIND(":",Sheet1!DL120)+1,100)</f>
        <v>地块建筑面积/35</v>
      </c>
      <c r="AC120" t="str">
        <f ca="1">MID(Sheet1!DM120,FIND(":",Sheet1!DM120)+1,100)</f>
        <v>0.4个/100平方米</v>
      </c>
      <c r="AD120" t="str">
        <f ca="1">MID(Sheet1!DN120,FIND(":",Sheet1!DN120)+1,100)</f>
        <v>地块建筑面积*0.4/100</v>
      </c>
      <c r="AE120" t="str">
        <f ca="1">MID(Sheet1!DO120,FIND(":",Sheet1!DO120)+1,100)</f>
        <v>65立方米/日*公顷</v>
      </c>
      <c r="AF120" t="str">
        <f ca="1">MID(Sheet1!DP120,FIND(":",Sheet1!DP120)+1,100)</f>
        <v>用地面积*65</v>
      </c>
      <c r="AG120" t="str">
        <f ca="1">MID(Sheet1!DQ120,FIND(":",Sheet1!DQ120)+1,100)</f>
        <v>0.85</v>
      </c>
      <c r="AH120" t="str">
        <f ca="1">MID(Sheet1!DR120,FIND(":",Sheet1!DR120)+1,100)</f>
        <v>用水量*0.85</v>
      </c>
      <c r="AI120" t="str">
        <f ca="1">MID(Sheet1!DS120,FIND(":",Sheet1!DS120)+1,100)</f>
        <v>45瓦/平方米</v>
      </c>
      <c r="AJ120" t="str">
        <f ca="1">MID(Sheet1!DT120,FIND(":",Sheet1!DT120)+1,100)</f>
        <v>0.8</v>
      </c>
      <c r="AK120" t="str">
        <f ca="1">MID(Sheet1!DU120,FIND(":",Sheet1!DU120)+1,100)</f>
        <v>地块建筑面积*45*0.8/1000</v>
      </c>
      <c r="AL120" t="str">
        <f ca="1">MID(Sheet1!DV120,FIND(":",Sheet1!DV120)+1,100)</f>
        <v>1.0门/100平方米</v>
      </c>
      <c r="AM120" t="str">
        <f ca="1">MID(Sheet1!DW120,FIND(":",Sheet1!DW120)+1,100)</f>
        <v>地块建筑面积*1.0/100</v>
      </c>
      <c r="AN120" t="str">
        <f ca="1">MID(Sheet1!DX120,FIND(":",Sheet1!DX120)+1,100)</f>
        <v>0.5门/100平方米</v>
      </c>
      <c r="AO120" t="str">
        <f ca="1">MID(Sheet1!DY120,FIND(":",Sheet1!DY120)+1,100)</f>
        <v>地块建筑面积*0.5/100</v>
      </c>
      <c r="AP120" t="str">
        <f ca="1">MID(Sheet1!DZ120,FIND(":",Sheet1!DZ120)+1,100)</f>
        <v>39.4pcu/万平方米，71：29</v>
      </c>
      <c r="AQ120" t="str">
        <f ca="1">MID(Sheet1!EA120,FIND(":",Sheet1!EA120)+1,100)</f>
        <v>地块建筑面积/10000*39.4*0.71</v>
      </c>
      <c r="AR120" t="str">
        <f ca="1">MID(Sheet1!EB120,FIND(":",Sheet1!EB120)+1,100)</f>
        <v>地块建筑面积/10000*39.4*0.29</v>
      </c>
      <c r="AS120" t="str">
        <f ca="1">MID(Sheet1!EC120,FIND(":",Sheet1!EC120)+1,100)</f>
        <v>地块建筑面积*0.4</v>
      </c>
      <c r="AT120" t="str">
        <f ca="1">MID(Sheet1!ED120,FIND(":",Sheet1!ED120)+1,100)</f>
        <v>地块建筑面积*0.4</v>
      </c>
      <c r="AU120" t="str">
        <f ca="1">MID(Sheet1!EE120,FIND(":",Sheet1!EE120)+1,100)</f>
        <v>地块建筑面积*0.08</v>
      </c>
      <c r="AV120" t="str">
        <f ca="1">MID(Sheet1!EF120,FIND(":",Sheet1!EF120)+1,100)</f>
        <v>地块建筑面积*0.08</v>
      </c>
      <c r="AW120" t="str">
        <f ca="1">MID(Sheet1!EG120,FIND(":",Sheet1!EG120)+1,100)</f>
        <v>城镇建设用地</v>
      </c>
    </row>
    <row r="121" spans="1:49" x14ac:dyDescent="0.2">
      <c r="A121" t="str">
        <f>MID(Sheet1!CK121,FIND(":",Sheet1!CK121)+1,100)</f>
        <v>R223#邻里中心#城规</v>
      </c>
      <c r="B121" t="str">
        <f>MID(Sheet1!CL121,FIND(":",Sheet1!CL121)+1,100)</f>
        <v>邻里中心</v>
      </c>
      <c r="C121" t="str">
        <f>MID(Sheet1!CM121,FIND(":",Sheet1!CM121)+1,100)</f>
        <v/>
      </c>
      <c r="D121" t="str">
        <f>MID(Sheet1!CN121,FIND(":",Sheet1!CN121)+1,100)</f>
        <v>R223</v>
      </c>
      <c r="E121" t="str">
        <f>MID(Sheet1!CO121,FIND(":",Sheet1!CO121)+1,100)</f>
        <v>城规</v>
      </c>
      <c r="F121" t="str">
        <f>MID(Sheet1!CP121,FIND(":",Sheet1!CP121)+1,100)</f>
        <v>R22(邻)</v>
      </c>
      <c r="G121" t="str">
        <f>MID(Sheet1!CQ121,FIND(":",Sheet1!CQ121)+1,100)</f>
        <v>R22#服务设施用地#城规</v>
      </c>
      <c r="H121" t="str">
        <f>MID(Sheet1!CR121,FIND(":",Sheet1!CR121)+1,100)</f>
        <v>R22</v>
      </c>
      <c r="I121" t="str">
        <f>MID(Sheet1!CS121,FIND(":",Sheet1!CS121)+1,100)</f>
        <v>R22#服务设施用地#城规</v>
      </c>
      <c r="J121" t="str">
        <f>MID(Sheet1!CT121,FIND(":",Sheet1!CT121)+1,100)</f>
        <v>7</v>
      </c>
      <c r="K121" t="str">
        <f>MID(Sheet1!CU121,FIND(":",Sheet1!CU121)+1,100)</f>
        <v>6R22</v>
      </c>
      <c r="L121" t="str">
        <f ca="1">MID(Sheet1!CV121,FIND(":",Sheet1!CV121)+1,100)</f>
        <v>240,187,129</v>
      </c>
      <c r="M121" t="str">
        <f ca="1">MID(Sheet1!CW121,FIND(":",Sheet1!CW121)+1,100)</f>
        <v>面积*容积率</v>
      </c>
      <c r="N121" t="str">
        <f ca="1">MID(Sheet1!CX121,FIND(":",Sheet1!CX121)+1,100)</f>
        <v>地块建筑面积*0</v>
      </c>
      <c r="O121" t="str">
        <f ca="1">MID(Sheet1!CY121,FIND(":",Sheet1!CY121)+1,100)</f>
        <v>地块建筑面积*0</v>
      </c>
      <c r="P121" t="str">
        <f ca="1">MID(Sheet1!CZ121,FIND(":",Sheet1!CZ121)+1,100)</f>
        <v>地块建筑面积*0</v>
      </c>
      <c r="Q121" t="str">
        <f ca="1">MID(Sheet1!DA121,FIND(":",Sheet1!DA121)+1,100)</f>
        <v>地块建筑面积*0</v>
      </c>
      <c r="R121" t="str">
        <f ca="1">MID(Sheet1!DB121,FIND(":",Sheet1!DB121)+1,100)</f>
        <v>地块建筑面积*1</v>
      </c>
      <c r="S121" t="str">
        <f ca="1">MID(Sheet1!DC121,FIND(":",Sheet1!DC121)+1,100)</f>
        <v>地块建筑面积*0</v>
      </c>
      <c r="T121" t="str">
        <f ca="1">MID(Sheet1!DD121,FIND(":",Sheet1!DD121)+1,100)</f>
        <v>地块建筑面积*0</v>
      </c>
      <c r="U121" t="str">
        <f ca="1">MID(Sheet1!DE121,FIND(":",Sheet1!DE121)+1,100)</f>
        <v>面积*0</v>
      </c>
      <c r="V121" t="str">
        <f ca="1">MID(Sheet1!DF121,FIND(":",Sheet1!DF121)+1,100)</f>
        <v>面积*0</v>
      </c>
      <c r="W121" t="str">
        <f ca="1">MID(Sheet1!DG121,FIND(":",Sheet1!DG121)+1,100)</f>
        <v>-</v>
      </c>
      <c r="X121" t="str">
        <f ca="1">MID(Sheet1!DH121,FIND(":",Sheet1!DH121)+1,100)</f>
        <v>0</v>
      </c>
      <c r="Y121" t="str">
        <f ca="1">MID(Sheet1!DI121,FIND(":",Sheet1!DI121)+1,100)</f>
        <v>-</v>
      </c>
      <c r="Z121" t="str">
        <f ca="1">MID(Sheet1!DJ121,FIND(":",Sheet1!DJ121)+1,100)</f>
        <v>0</v>
      </c>
      <c r="AA121" t="str">
        <f ca="1">MID(Sheet1!DK121,FIND(":",Sheet1!DK121)+1,100)</f>
        <v>35平方米/岗位</v>
      </c>
      <c r="AB121" t="str">
        <f ca="1">MID(Sheet1!DL121,FIND(":",Sheet1!DL121)+1,100)</f>
        <v>地块建筑面积/35</v>
      </c>
      <c r="AC121" t="str">
        <f ca="1">MID(Sheet1!DM121,FIND(":",Sheet1!DM121)+1,100)</f>
        <v>0.4个/100平方米</v>
      </c>
      <c r="AD121" t="str">
        <f ca="1">MID(Sheet1!DN121,FIND(":",Sheet1!DN121)+1,100)</f>
        <v>地块建筑面积*0.4/100</v>
      </c>
      <c r="AE121" t="str">
        <f ca="1">MID(Sheet1!DO121,FIND(":",Sheet1!DO121)+1,100)</f>
        <v>65立方米/日*公顷</v>
      </c>
      <c r="AF121" t="str">
        <f ca="1">MID(Sheet1!DP121,FIND(":",Sheet1!DP121)+1,100)</f>
        <v>用地面积*65</v>
      </c>
      <c r="AG121" t="str">
        <f ca="1">MID(Sheet1!DQ121,FIND(":",Sheet1!DQ121)+1,100)</f>
        <v>0.85</v>
      </c>
      <c r="AH121" t="str">
        <f ca="1">MID(Sheet1!DR121,FIND(":",Sheet1!DR121)+1,100)</f>
        <v>用水量*0.85</v>
      </c>
      <c r="AI121" t="str">
        <f ca="1">MID(Sheet1!DS121,FIND(":",Sheet1!DS121)+1,100)</f>
        <v>45瓦/平方米</v>
      </c>
      <c r="AJ121" t="str">
        <f ca="1">MID(Sheet1!DT121,FIND(":",Sheet1!DT121)+1,100)</f>
        <v>0.8</v>
      </c>
      <c r="AK121" t="str">
        <f ca="1">MID(Sheet1!DU121,FIND(":",Sheet1!DU121)+1,100)</f>
        <v>地块建筑面积*45*0.8/1000</v>
      </c>
      <c r="AL121" t="str">
        <f ca="1">MID(Sheet1!DV121,FIND(":",Sheet1!DV121)+1,100)</f>
        <v>1.0门/100平方米</v>
      </c>
      <c r="AM121" t="str">
        <f ca="1">MID(Sheet1!DW121,FIND(":",Sheet1!DW121)+1,100)</f>
        <v>地块建筑面积*1.0/100</v>
      </c>
      <c r="AN121" t="str">
        <f ca="1">MID(Sheet1!DX121,FIND(":",Sheet1!DX121)+1,100)</f>
        <v>0.5门/100平方米</v>
      </c>
      <c r="AO121" t="str">
        <f ca="1">MID(Sheet1!DY121,FIND(":",Sheet1!DY121)+1,100)</f>
        <v>地块建筑面积*0.5/100</v>
      </c>
      <c r="AP121" t="str">
        <f ca="1">MID(Sheet1!DZ121,FIND(":",Sheet1!DZ121)+1,100)</f>
        <v>39.4pcu/万平方米，71：29</v>
      </c>
      <c r="AQ121" t="str">
        <f ca="1">MID(Sheet1!EA121,FIND(":",Sheet1!EA121)+1,100)</f>
        <v>地块建筑面积/10000*39.4*0.71</v>
      </c>
      <c r="AR121" t="str">
        <f ca="1">MID(Sheet1!EB121,FIND(":",Sheet1!EB121)+1,100)</f>
        <v>地块建筑面积/10000*39.4*0.29</v>
      </c>
      <c r="AS121" t="str">
        <f ca="1">MID(Sheet1!EC121,FIND(":",Sheet1!EC121)+1,100)</f>
        <v>地块建筑面积*0.4</v>
      </c>
      <c r="AT121" t="str">
        <f ca="1">MID(Sheet1!ED121,FIND(":",Sheet1!ED121)+1,100)</f>
        <v>地块建筑面积*0.4</v>
      </c>
      <c r="AU121" t="str">
        <f ca="1">MID(Sheet1!EE121,FIND(":",Sheet1!EE121)+1,100)</f>
        <v>地块建筑面积*0.08</v>
      </c>
      <c r="AV121" t="str">
        <f ca="1">MID(Sheet1!EF121,FIND(":",Sheet1!EF121)+1,100)</f>
        <v>地块建筑面积*0.08</v>
      </c>
      <c r="AW121" t="str">
        <f ca="1">MID(Sheet1!EG121,FIND(":",Sheet1!EG121)+1,100)</f>
        <v>城镇建设用地</v>
      </c>
    </row>
    <row r="122" spans="1:49" x14ac:dyDescent="0.2">
      <c r="A122" t="str">
        <f>MID(Sheet1!CK122,FIND(":",Sheet1!CK122)+1,100)</f>
        <v>R224#城镇社区服务设施用地#城规</v>
      </c>
      <c r="B122" t="str">
        <f>MID(Sheet1!CL122,FIND(":",Sheet1!CL122)+1,100)</f>
        <v>城镇社区服务设施用地</v>
      </c>
      <c r="C122" t="str">
        <f>MID(Sheet1!CM122,FIND(":",Sheet1!CM122)+1,100)</f>
        <v/>
      </c>
      <c r="D122" t="str">
        <f>MID(Sheet1!CN122,FIND(":",Sheet1!CN122)+1,100)</f>
        <v>R224</v>
      </c>
      <c r="E122" t="str">
        <f>MID(Sheet1!CO122,FIND(":",Sheet1!CO122)+1,100)</f>
        <v>城规</v>
      </c>
      <c r="F122" t="str">
        <f>MID(Sheet1!CP122,FIND(":",Sheet1!CP122)+1,100)</f>
        <v/>
      </c>
      <c r="G122" t="str">
        <f>MID(Sheet1!CQ122,FIND(":",Sheet1!CQ122)+1,100)</f>
        <v>R22#服务设施用地#城规</v>
      </c>
      <c r="H122" t="str">
        <f>MID(Sheet1!CR122,FIND(":",Sheet1!CR122)+1,100)</f>
        <v>R22</v>
      </c>
      <c r="I122" t="str">
        <f>MID(Sheet1!CS122,FIND(":",Sheet1!CS122)+1,100)</f>
        <v>R22#服务设施用地#城规</v>
      </c>
      <c r="J122" t="str">
        <f>MID(Sheet1!CT122,FIND(":",Sheet1!CT122)+1,100)</f>
        <v>7</v>
      </c>
      <c r="K122" t="str">
        <f>MID(Sheet1!CU122,FIND(":",Sheet1!CU122)+1,100)</f>
        <v>6R22</v>
      </c>
      <c r="L122" t="str">
        <f ca="1">MID(Sheet1!CV122,FIND(":",Sheet1!CV122)+1,100)</f>
        <v>240,187,129</v>
      </c>
      <c r="M122" t="str">
        <f ca="1">MID(Sheet1!CW122,FIND(":",Sheet1!CW122)+1,100)</f>
        <v>面积*容积率</v>
      </c>
      <c r="N122" t="str">
        <f ca="1">MID(Sheet1!CX122,FIND(":",Sheet1!CX122)+1,100)</f>
        <v>地块建筑面积*0</v>
      </c>
      <c r="O122" t="str">
        <f ca="1">MID(Sheet1!CY122,FIND(":",Sheet1!CY122)+1,100)</f>
        <v>地块建筑面积*0</v>
      </c>
      <c r="P122" t="str">
        <f ca="1">MID(Sheet1!CZ122,FIND(":",Sheet1!CZ122)+1,100)</f>
        <v>地块建筑面积*0</v>
      </c>
      <c r="Q122" t="str">
        <f ca="1">MID(Sheet1!DA122,FIND(":",Sheet1!DA122)+1,100)</f>
        <v>地块建筑面积*0</v>
      </c>
      <c r="R122" t="str">
        <f ca="1">MID(Sheet1!DB122,FIND(":",Sheet1!DB122)+1,100)</f>
        <v>地块建筑面积*1</v>
      </c>
      <c r="S122" t="str">
        <f ca="1">MID(Sheet1!DC122,FIND(":",Sheet1!DC122)+1,100)</f>
        <v>地块建筑面积*0</v>
      </c>
      <c r="T122" t="str">
        <f ca="1">MID(Sheet1!DD122,FIND(":",Sheet1!DD122)+1,100)</f>
        <v>地块建筑面积*0</v>
      </c>
      <c r="U122" t="str">
        <f ca="1">MID(Sheet1!DE122,FIND(":",Sheet1!DE122)+1,100)</f>
        <v>面积*0</v>
      </c>
      <c r="V122" t="str">
        <f ca="1">MID(Sheet1!DF122,FIND(":",Sheet1!DF122)+1,100)</f>
        <v>面积*0</v>
      </c>
      <c r="W122" t="str">
        <f ca="1">MID(Sheet1!DG122,FIND(":",Sheet1!DG122)+1,100)</f>
        <v>-</v>
      </c>
      <c r="X122" t="str">
        <f ca="1">MID(Sheet1!DH122,FIND(":",Sheet1!DH122)+1,100)</f>
        <v>0</v>
      </c>
      <c r="Y122" t="str">
        <f ca="1">MID(Sheet1!DI122,FIND(":",Sheet1!DI122)+1,100)</f>
        <v>-</v>
      </c>
      <c r="Z122" t="str">
        <f ca="1">MID(Sheet1!DJ122,FIND(":",Sheet1!DJ122)+1,100)</f>
        <v>0</v>
      </c>
      <c r="AA122" t="str">
        <f ca="1">MID(Sheet1!DK122,FIND(":",Sheet1!DK122)+1,100)</f>
        <v>35平方米/岗位</v>
      </c>
      <c r="AB122" t="str">
        <f ca="1">MID(Sheet1!DL122,FIND(":",Sheet1!DL122)+1,100)</f>
        <v>地块建筑面积/35</v>
      </c>
      <c r="AC122" t="str">
        <f ca="1">MID(Sheet1!DM122,FIND(":",Sheet1!DM122)+1,100)</f>
        <v>0.4个/100平方米</v>
      </c>
      <c r="AD122" t="str">
        <f ca="1">MID(Sheet1!DN122,FIND(":",Sheet1!DN122)+1,100)</f>
        <v>地块建筑面积*0.4/100</v>
      </c>
      <c r="AE122" t="str">
        <f ca="1">MID(Sheet1!DO122,FIND(":",Sheet1!DO122)+1,100)</f>
        <v>65立方米/日*公顷</v>
      </c>
      <c r="AF122" t="str">
        <f ca="1">MID(Sheet1!DP122,FIND(":",Sheet1!DP122)+1,100)</f>
        <v>用地面积*65</v>
      </c>
      <c r="AG122" t="str">
        <f ca="1">MID(Sheet1!DQ122,FIND(":",Sheet1!DQ122)+1,100)</f>
        <v>0.85</v>
      </c>
      <c r="AH122" t="str">
        <f ca="1">MID(Sheet1!DR122,FIND(":",Sheet1!DR122)+1,100)</f>
        <v>用水量*0.85</v>
      </c>
      <c r="AI122" t="str">
        <f ca="1">MID(Sheet1!DS122,FIND(":",Sheet1!DS122)+1,100)</f>
        <v>45瓦/平方米</v>
      </c>
      <c r="AJ122" t="str">
        <f ca="1">MID(Sheet1!DT122,FIND(":",Sheet1!DT122)+1,100)</f>
        <v>0.8</v>
      </c>
      <c r="AK122" t="str">
        <f ca="1">MID(Sheet1!DU122,FIND(":",Sheet1!DU122)+1,100)</f>
        <v>地块建筑面积*45*0.8/1000</v>
      </c>
      <c r="AL122" t="str">
        <f ca="1">MID(Sheet1!DV122,FIND(":",Sheet1!DV122)+1,100)</f>
        <v>1.0门/100平方米</v>
      </c>
      <c r="AM122" t="str">
        <f ca="1">MID(Sheet1!DW122,FIND(":",Sheet1!DW122)+1,100)</f>
        <v>地块建筑面积*1.0/100</v>
      </c>
      <c r="AN122" t="str">
        <f ca="1">MID(Sheet1!DX122,FIND(":",Sheet1!DX122)+1,100)</f>
        <v>0.5门/100平方米</v>
      </c>
      <c r="AO122" t="str">
        <f ca="1">MID(Sheet1!DY122,FIND(":",Sheet1!DY122)+1,100)</f>
        <v>地块建筑面积*0.5/100</v>
      </c>
      <c r="AP122" t="str">
        <f ca="1">MID(Sheet1!DZ122,FIND(":",Sheet1!DZ122)+1,100)</f>
        <v>39.4pcu/万平方米，71：29</v>
      </c>
      <c r="AQ122" t="str">
        <f ca="1">MID(Sheet1!EA122,FIND(":",Sheet1!EA122)+1,100)</f>
        <v>地块建筑面积/10000*39.4*0.71</v>
      </c>
      <c r="AR122" t="str">
        <f ca="1">MID(Sheet1!EB122,FIND(":",Sheet1!EB122)+1,100)</f>
        <v>地块建筑面积/10000*39.4*0.29</v>
      </c>
      <c r="AS122" t="str">
        <f ca="1">MID(Sheet1!EC122,FIND(":",Sheet1!EC122)+1,100)</f>
        <v>地块建筑面积*0.4</v>
      </c>
      <c r="AT122" t="str">
        <f ca="1">MID(Sheet1!ED122,FIND(":",Sheet1!ED122)+1,100)</f>
        <v>地块建筑面积*0.4</v>
      </c>
      <c r="AU122" t="str">
        <f ca="1">MID(Sheet1!EE122,FIND(":",Sheet1!EE122)+1,100)</f>
        <v>地块建筑面积*0.08</v>
      </c>
      <c r="AV122" t="str">
        <f ca="1">MID(Sheet1!EF122,FIND(":",Sheet1!EF122)+1,100)</f>
        <v>地块建筑面积*0.08</v>
      </c>
      <c r="AW122" t="str">
        <f ca="1">MID(Sheet1!EG122,FIND(":",Sheet1!EG122)+1,100)</f>
        <v>城镇建设用地</v>
      </c>
    </row>
    <row r="123" spans="1:49" x14ac:dyDescent="0.2">
      <c r="A123" t="str">
        <f>MID(Sheet1!CK123,FIND(":",Sheet1!CK123)+1,100)</f>
        <v>R3#三类居住用地#城规</v>
      </c>
      <c r="B123" t="str">
        <f>MID(Sheet1!CL123,FIND(":",Sheet1!CL123)+1,100)</f>
        <v>三类居住用地</v>
      </c>
      <c r="C123" t="str">
        <f>MID(Sheet1!CM123,FIND(":",Sheet1!CM123)+1,100)</f>
        <v/>
      </c>
      <c r="D123" t="str">
        <f>MID(Sheet1!CN123,FIND(":",Sheet1!CN123)+1,100)</f>
        <v>R3</v>
      </c>
      <c r="E123" t="str">
        <f>MID(Sheet1!CO123,FIND(":",Sheet1!CO123)+1,100)</f>
        <v>城规</v>
      </c>
      <c r="F123" t="str">
        <f>MID(Sheet1!CP123,FIND(":",Sheet1!CP123)+1,100)</f>
        <v/>
      </c>
      <c r="G123" t="str">
        <f>MID(Sheet1!CQ123,FIND(":",Sheet1!CQ123)+1,100)</f>
        <v>R#居住用地#城规</v>
      </c>
      <c r="H123" t="str">
        <f>MID(Sheet1!CR123,FIND(":",Sheet1!CR123)+1,100)</f>
        <v>R</v>
      </c>
      <c r="I123" t="str">
        <f>MID(Sheet1!CS123,FIND(":",Sheet1!CS123)+1,100)</f>
        <v>R#居住用地#城规</v>
      </c>
      <c r="J123" t="str">
        <f>MID(Sheet1!CT123,FIND(":",Sheet1!CT123)+1,100)</f>
        <v>5</v>
      </c>
      <c r="K123" t="str">
        <f>MID(Sheet1!CU123,FIND(":",Sheet1!CU123)+1,100)</f>
        <v>4R</v>
      </c>
      <c r="L123" t="str">
        <f ca="1">MID(Sheet1!CV123,FIND(":",Sheet1!CV123)+1,100)</f>
        <v>203,204,102</v>
      </c>
      <c r="M123" t="str">
        <f ca="1">MID(Sheet1!CW123,FIND(":",Sheet1!CW123)+1,100)</f>
        <v>面积*容积率</v>
      </c>
      <c r="N123" t="str">
        <f ca="1">MID(Sheet1!CX123,FIND(":",Sheet1!CX123)+1,100)</f>
        <v>地块建筑面积*1.0</v>
      </c>
      <c r="O123" t="str">
        <f ca="1">MID(Sheet1!CY123,FIND(":",Sheet1!CY123)+1,100)</f>
        <v>地块建筑面积*0</v>
      </c>
      <c r="P123" t="str">
        <f ca="1">MID(Sheet1!CZ123,FIND(":",Sheet1!CZ123)+1,100)</f>
        <v>地块建筑面积*0</v>
      </c>
      <c r="Q123" t="str">
        <f ca="1">MID(Sheet1!DA123,FIND(":",Sheet1!DA123)+1,100)</f>
        <v>地块建筑面积*0</v>
      </c>
      <c r="R123" t="str">
        <f ca="1">MID(Sheet1!DB123,FIND(":",Sheet1!DB123)+1,100)</f>
        <v>地块建筑面积*0</v>
      </c>
      <c r="S123" t="str">
        <f ca="1">MID(Sheet1!DC123,FIND(":",Sheet1!DC123)+1,100)</f>
        <v>地块建筑面积*0</v>
      </c>
      <c r="T123" t="str">
        <f ca="1">MID(Sheet1!DD123,FIND(":",Sheet1!DD123)+1,100)</f>
        <v>地块建筑面积*0</v>
      </c>
      <c r="U123" t="str">
        <f ca="1">MID(Sheet1!DE123,FIND(":",Sheet1!DE123)+1,100)</f>
        <v>面积*0</v>
      </c>
      <c r="V123" t="str">
        <f ca="1">MID(Sheet1!DF123,FIND(":",Sheet1!DF123)+1,100)</f>
        <v>面积*0</v>
      </c>
      <c r="W123" t="str">
        <f ca="1">MID(Sheet1!DG123,FIND(":",Sheet1!DG123)+1,100)</f>
        <v>100平方米/户</v>
      </c>
      <c r="X123" t="str">
        <f ca="1">MID(Sheet1!DH123,FIND(":",Sheet1!DH123)+1,100)</f>
        <v>住宅建筑面积/100</v>
      </c>
      <c r="Y123" t="str">
        <f ca="1">MID(Sheet1!DI123,FIND(":",Sheet1!DI123)+1,100)</f>
        <v>3人/户</v>
      </c>
      <c r="Z123" t="str">
        <f ca="1">MID(Sheet1!DJ123,FIND(":",Sheet1!DJ123)+1,100)</f>
        <v>居住户数*3</v>
      </c>
      <c r="AA123" t="str">
        <f ca="1">MID(Sheet1!DK123,FIND(":",Sheet1!DK123)+1,100)</f>
        <v>-</v>
      </c>
      <c r="AB123" t="str">
        <f ca="1">MID(Sheet1!DL123,FIND(":",Sheet1!DL123)+1,100)</f>
        <v>0</v>
      </c>
      <c r="AC123" t="str">
        <f ca="1">MID(Sheet1!DM123,FIND(":",Sheet1!DM123)+1,100)</f>
        <v>1.2个/户</v>
      </c>
      <c r="AD123" t="str">
        <f ca="1">MID(Sheet1!DN123,FIND(":",Sheet1!DN123)+1,100)</f>
        <v>居住户数*1.2</v>
      </c>
      <c r="AE123" t="str">
        <f ca="1">MID(Sheet1!DO123,FIND(":",Sheet1!DO123)+1,100)</f>
        <v>155升/日*人</v>
      </c>
      <c r="AF123" t="str">
        <f ca="1">MID(Sheet1!DP123,FIND(":",Sheet1!DP123)+1,100)</f>
        <v>居住人数*155/1000</v>
      </c>
      <c r="AG123" t="str">
        <f ca="1">MID(Sheet1!DQ123,FIND(":",Sheet1!DQ123)+1,100)</f>
        <v>0.85</v>
      </c>
      <c r="AH123" t="str">
        <f ca="1">MID(Sheet1!DR123,FIND(":",Sheet1!DR123)+1,100)</f>
        <v>用水量*0.85</v>
      </c>
      <c r="AI123" t="str">
        <f ca="1">MID(Sheet1!DS123,FIND(":",Sheet1!DS123)+1,100)</f>
        <v>50瓦/平方米</v>
      </c>
      <c r="AJ123" t="str">
        <f ca="1">MID(Sheet1!DT123,FIND(":",Sheet1!DT123)+1,100)</f>
        <v>0.7</v>
      </c>
      <c r="AK123" t="str">
        <f ca="1">MID(Sheet1!DU123,FIND(":",Sheet1!DU123)+1,100)</f>
        <v>住宅建筑面积*50*0.7/1000</v>
      </c>
      <c r="AL123" t="str">
        <f ca="1">MID(Sheet1!DV123,FIND(":",Sheet1!DV123)+1,100)</f>
        <v>1.2门/户</v>
      </c>
      <c r="AM123" t="str">
        <f ca="1">MID(Sheet1!DW123,FIND(":",Sheet1!DW123)+1,100)</f>
        <v>居住户数*1.2</v>
      </c>
      <c r="AN123" t="str">
        <f ca="1">MID(Sheet1!DX123,FIND(":",Sheet1!DX123)+1,100)</f>
        <v>2.0门/户</v>
      </c>
      <c r="AO123" t="str">
        <f ca="1">MID(Sheet1!DY123,FIND(":",Sheet1!DY123)+1,100)</f>
        <v>居住户数*2.0</v>
      </c>
      <c r="AP123" t="str">
        <f ca="1">MID(Sheet1!DZ123,FIND(":",Sheet1!DZ123)+1,100)</f>
        <v>34.5pcu/万平方米，26：74</v>
      </c>
      <c r="AQ123" t="str">
        <f ca="1">MID(Sheet1!EA123,FIND(":",Sheet1!EA123)+1,100)</f>
        <v>住宅建筑面积/10000*34.5*0.26</v>
      </c>
      <c r="AR123" t="str">
        <f ca="1">MID(Sheet1!EB123,FIND(":",Sheet1!EB123)+1,100)</f>
        <v>住宅建筑面积/10000*34.5*0.74</v>
      </c>
      <c r="AS123" t="str">
        <f ca="1">MID(Sheet1!EC123,FIND(":",Sheet1!EC123)+1,100)</f>
        <v>住宅建筑面积*0.4</v>
      </c>
      <c r="AT123" t="str">
        <f ca="1">MID(Sheet1!ED123,FIND(":",Sheet1!ED123)+1,100)</f>
        <v>住宅建筑面积*0.4</v>
      </c>
      <c r="AU123" t="str">
        <f ca="1">MID(Sheet1!EE123,FIND(":",Sheet1!EE123)+1,100)</f>
        <v>住宅建筑面积*0.11</v>
      </c>
      <c r="AV123" t="str">
        <f ca="1">MID(Sheet1!EF123,FIND(":",Sheet1!EF123)+1,100)</f>
        <v>住宅建筑面积*0.11</v>
      </c>
      <c r="AW123" t="str">
        <f ca="1">MID(Sheet1!EG123,FIND(":",Sheet1!EG123)+1,100)</f>
        <v>城镇建设用地</v>
      </c>
    </row>
    <row r="124" spans="1:49" x14ac:dyDescent="0.2">
      <c r="A124" t="str">
        <f>MID(Sheet1!CK124,FIND(":",Sheet1!CK124)+1,100)</f>
        <v>R31#住宅用地#城规</v>
      </c>
      <c r="B124" t="str">
        <f>MID(Sheet1!CL124,FIND(":",Sheet1!CL124)+1,100)</f>
        <v>住宅用地</v>
      </c>
      <c r="C124" t="str">
        <f>MID(Sheet1!CM124,FIND(":",Sheet1!CM124)+1,100)</f>
        <v/>
      </c>
      <c r="D124" t="str">
        <f>MID(Sheet1!CN124,FIND(":",Sheet1!CN124)+1,100)</f>
        <v>R31</v>
      </c>
      <c r="E124" t="str">
        <f>MID(Sheet1!CO124,FIND(":",Sheet1!CO124)+1,100)</f>
        <v>城规</v>
      </c>
      <c r="F124" t="str">
        <f>MID(Sheet1!CP124,FIND(":",Sheet1!CP124)+1,100)</f>
        <v/>
      </c>
      <c r="G124" t="str">
        <f>MID(Sheet1!CQ124,FIND(":",Sheet1!CQ124)+1,100)</f>
        <v>R3#三类居住用地#城规</v>
      </c>
      <c r="H124" t="str">
        <f>MID(Sheet1!CR124,FIND(":",Sheet1!CR124)+1,100)</f>
        <v>R3</v>
      </c>
      <c r="I124" t="str">
        <f>MID(Sheet1!CS124,FIND(":",Sheet1!CS124)+1,100)</f>
        <v>R3#三类居住用地#城规</v>
      </c>
      <c r="J124" t="str">
        <f>MID(Sheet1!CT124,FIND(":",Sheet1!CT124)+1,100)</f>
        <v>6</v>
      </c>
      <c r="K124" t="str">
        <f>MID(Sheet1!CU124,FIND(":",Sheet1!CU124)+1,100)</f>
        <v>5R3</v>
      </c>
      <c r="L124" t="str">
        <f ca="1">MID(Sheet1!CV124,FIND(":",Sheet1!CV124)+1,100)</f>
        <v>203,204,102</v>
      </c>
      <c r="M124" t="str">
        <f ca="1">MID(Sheet1!CW124,FIND(":",Sheet1!CW124)+1,100)</f>
        <v>面积*容积率</v>
      </c>
      <c r="N124" t="str">
        <f ca="1">MID(Sheet1!CX124,FIND(":",Sheet1!CX124)+1,100)</f>
        <v>地块建筑面积*1.0</v>
      </c>
      <c r="O124" t="str">
        <f ca="1">MID(Sheet1!CY124,FIND(":",Sheet1!CY124)+1,100)</f>
        <v>地块建筑面积*0</v>
      </c>
      <c r="P124" t="str">
        <f ca="1">MID(Sheet1!CZ124,FIND(":",Sheet1!CZ124)+1,100)</f>
        <v>地块建筑面积*0</v>
      </c>
      <c r="Q124" t="str">
        <f ca="1">MID(Sheet1!DA124,FIND(":",Sheet1!DA124)+1,100)</f>
        <v>地块建筑面积*0</v>
      </c>
      <c r="R124" t="str">
        <f ca="1">MID(Sheet1!DB124,FIND(":",Sheet1!DB124)+1,100)</f>
        <v>地块建筑面积*0</v>
      </c>
      <c r="S124" t="str">
        <f ca="1">MID(Sheet1!DC124,FIND(":",Sheet1!DC124)+1,100)</f>
        <v>地块建筑面积*0</v>
      </c>
      <c r="T124" t="str">
        <f ca="1">MID(Sheet1!DD124,FIND(":",Sheet1!DD124)+1,100)</f>
        <v>地块建筑面积*0</v>
      </c>
      <c r="U124" t="str">
        <f ca="1">MID(Sheet1!DE124,FIND(":",Sheet1!DE124)+1,100)</f>
        <v>面积*0</v>
      </c>
      <c r="V124" t="str">
        <f ca="1">MID(Sheet1!DF124,FIND(":",Sheet1!DF124)+1,100)</f>
        <v>面积*0</v>
      </c>
      <c r="W124" t="str">
        <f ca="1">MID(Sheet1!DG124,FIND(":",Sheet1!DG124)+1,100)</f>
        <v>100平方米/户</v>
      </c>
      <c r="X124" t="str">
        <f ca="1">MID(Sheet1!DH124,FIND(":",Sheet1!DH124)+1,100)</f>
        <v>住宅建筑面积/100</v>
      </c>
      <c r="Y124" t="str">
        <f ca="1">MID(Sheet1!DI124,FIND(":",Sheet1!DI124)+1,100)</f>
        <v>3人/户</v>
      </c>
      <c r="Z124" t="str">
        <f ca="1">MID(Sheet1!DJ124,FIND(":",Sheet1!DJ124)+1,100)</f>
        <v>居住户数*3</v>
      </c>
      <c r="AA124" t="str">
        <f ca="1">MID(Sheet1!DK124,FIND(":",Sheet1!DK124)+1,100)</f>
        <v>-</v>
      </c>
      <c r="AB124" t="str">
        <f ca="1">MID(Sheet1!DL124,FIND(":",Sheet1!DL124)+1,100)</f>
        <v>0</v>
      </c>
      <c r="AC124" t="str">
        <f ca="1">MID(Sheet1!DM124,FIND(":",Sheet1!DM124)+1,100)</f>
        <v>1.2个/户</v>
      </c>
      <c r="AD124" t="str">
        <f ca="1">MID(Sheet1!DN124,FIND(":",Sheet1!DN124)+1,100)</f>
        <v>居住户数*1.2</v>
      </c>
      <c r="AE124" t="str">
        <f ca="1">MID(Sheet1!DO124,FIND(":",Sheet1!DO124)+1,100)</f>
        <v>155升/日*人</v>
      </c>
      <c r="AF124" t="str">
        <f ca="1">MID(Sheet1!DP124,FIND(":",Sheet1!DP124)+1,100)</f>
        <v>居住人数*155/1000</v>
      </c>
      <c r="AG124" t="str">
        <f ca="1">MID(Sheet1!DQ124,FIND(":",Sheet1!DQ124)+1,100)</f>
        <v>0.85</v>
      </c>
      <c r="AH124" t="str">
        <f ca="1">MID(Sheet1!DR124,FIND(":",Sheet1!DR124)+1,100)</f>
        <v>用水量*0.85</v>
      </c>
      <c r="AI124" t="str">
        <f ca="1">MID(Sheet1!DS124,FIND(":",Sheet1!DS124)+1,100)</f>
        <v>50瓦/平方米</v>
      </c>
      <c r="AJ124" t="str">
        <f ca="1">MID(Sheet1!DT124,FIND(":",Sheet1!DT124)+1,100)</f>
        <v>0.7</v>
      </c>
      <c r="AK124" t="str">
        <f ca="1">MID(Sheet1!DU124,FIND(":",Sheet1!DU124)+1,100)</f>
        <v>住宅建筑面积*50*0.7/1000</v>
      </c>
      <c r="AL124" t="str">
        <f ca="1">MID(Sheet1!DV124,FIND(":",Sheet1!DV124)+1,100)</f>
        <v>1.2门/户</v>
      </c>
      <c r="AM124" t="str">
        <f ca="1">MID(Sheet1!DW124,FIND(":",Sheet1!DW124)+1,100)</f>
        <v>居住户数*1.2</v>
      </c>
      <c r="AN124" t="str">
        <f ca="1">MID(Sheet1!DX124,FIND(":",Sheet1!DX124)+1,100)</f>
        <v>2.0门/户</v>
      </c>
      <c r="AO124" t="str">
        <f ca="1">MID(Sheet1!DY124,FIND(":",Sheet1!DY124)+1,100)</f>
        <v>居住户数*2.0</v>
      </c>
      <c r="AP124" t="str">
        <f ca="1">MID(Sheet1!DZ124,FIND(":",Sheet1!DZ124)+1,100)</f>
        <v>34.5pcu/万平方米，26：74</v>
      </c>
      <c r="AQ124" t="str">
        <f ca="1">MID(Sheet1!EA124,FIND(":",Sheet1!EA124)+1,100)</f>
        <v>住宅建筑面积/10000*34.5*0.26</v>
      </c>
      <c r="AR124" t="str">
        <f ca="1">MID(Sheet1!EB124,FIND(":",Sheet1!EB124)+1,100)</f>
        <v>住宅建筑面积/10000*34.5*0.74</v>
      </c>
      <c r="AS124" t="str">
        <f ca="1">MID(Sheet1!EC124,FIND(":",Sheet1!EC124)+1,100)</f>
        <v>住宅建筑面积*0.4</v>
      </c>
      <c r="AT124" t="str">
        <f ca="1">MID(Sheet1!ED124,FIND(":",Sheet1!ED124)+1,100)</f>
        <v>住宅建筑面积*0.4</v>
      </c>
      <c r="AU124" t="str">
        <f ca="1">MID(Sheet1!EE124,FIND(":",Sheet1!EE124)+1,100)</f>
        <v>住宅建筑面积*0.11</v>
      </c>
      <c r="AV124" t="str">
        <f ca="1">MID(Sheet1!EF124,FIND(":",Sheet1!EF124)+1,100)</f>
        <v>住宅建筑面积*0.11</v>
      </c>
      <c r="AW124" t="str">
        <f ca="1">MID(Sheet1!EG124,FIND(":",Sheet1!EG124)+1,100)</f>
        <v>城镇建设用地</v>
      </c>
    </row>
    <row r="125" spans="1:49" x14ac:dyDescent="0.2">
      <c r="A125" t="str">
        <f>MID(Sheet1!CK125,FIND(":",Sheet1!CK125)+1,100)</f>
        <v>R32#服务设施用地#城规</v>
      </c>
      <c r="B125" t="str">
        <f>MID(Sheet1!CL125,FIND(":",Sheet1!CL125)+1,100)</f>
        <v>服务设施用地</v>
      </c>
      <c r="C125" t="str">
        <f>MID(Sheet1!CM125,FIND(":",Sheet1!CM125)+1,100)</f>
        <v/>
      </c>
      <c r="D125" t="str">
        <f>MID(Sheet1!CN125,FIND(":",Sheet1!CN125)+1,100)</f>
        <v>R32</v>
      </c>
      <c r="E125" t="str">
        <f>MID(Sheet1!CO125,FIND(":",Sheet1!CO125)+1,100)</f>
        <v>城规</v>
      </c>
      <c r="F125" t="str">
        <f>MID(Sheet1!CP125,FIND(":",Sheet1!CP125)+1,100)</f>
        <v/>
      </c>
      <c r="G125" t="str">
        <f>MID(Sheet1!CQ125,FIND(":",Sheet1!CQ125)+1,100)</f>
        <v>R22#服务设施用地#城规</v>
      </c>
      <c r="H125" t="str">
        <f>MID(Sheet1!CR125,FIND(":",Sheet1!CR125)+1,100)</f>
        <v>R22</v>
      </c>
      <c r="I125" t="str">
        <f>MID(Sheet1!CS125,FIND(":",Sheet1!CS125)+1,100)</f>
        <v>R3#三类居住用地#城规</v>
      </c>
      <c r="J125" t="str">
        <f>MID(Sheet1!CT125,FIND(":",Sheet1!CT125)+1,100)</f>
        <v>6</v>
      </c>
      <c r="K125" t="str">
        <f>MID(Sheet1!CU125,FIND(":",Sheet1!CU125)+1,100)</f>
        <v>5R3</v>
      </c>
      <c r="L125" t="str">
        <f ca="1">MID(Sheet1!CV125,FIND(":",Sheet1!CV125)+1,100)</f>
        <v>240,187,129</v>
      </c>
      <c r="M125" t="str">
        <f ca="1">MID(Sheet1!CW125,FIND(":",Sheet1!CW125)+1,100)</f>
        <v>面积*容积率</v>
      </c>
      <c r="N125" t="str">
        <f ca="1">MID(Sheet1!CX125,FIND(":",Sheet1!CX125)+1,100)</f>
        <v>地块建筑面积*0</v>
      </c>
      <c r="O125" t="str">
        <f ca="1">MID(Sheet1!CY125,FIND(":",Sheet1!CY125)+1,100)</f>
        <v>地块建筑面积*0</v>
      </c>
      <c r="P125" t="str">
        <f ca="1">MID(Sheet1!CZ125,FIND(":",Sheet1!CZ125)+1,100)</f>
        <v>地块建筑面积*0</v>
      </c>
      <c r="Q125" t="str">
        <f ca="1">MID(Sheet1!DA125,FIND(":",Sheet1!DA125)+1,100)</f>
        <v>地块建筑面积*0</v>
      </c>
      <c r="R125" t="str">
        <f ca="1">MID(Sheet1!DB125,FIND(":",Sheet1!DB125)+1,100)</f>
        <v>地块建筑面积*1</v>
      </c>
      <c r="S125" t="str">
        <f ca="1">MID(Sheet1!DC125,FIND(":",Sheet1!DC125)+1,100)</f>
        <v>地块建筑面积*0</v>
      </c>
      <c r="T125" t="str">
        <f ca="1">MID(Sheet1!DD125,FIND(":",Sheet1!DD125)+1,100)</f>
        <v>地块建筑面积*0</v>
      </c>
      <c r="U125" t="str">
        <f ca="1">MID(Sheet1!DE125,FIND(":",Sheet1!DE125)+1,100)</f>
        <v>面积*0</v>
      </c>
      <c r="V125" t="str">
        <f ca="1">MID(Sheet1!DF125,FIND(":",Sheet1!DF125)+1,100)</f>
        <v>面积*0</v>
      </c>
      <c r="W125" t="str">
        <f ca="1">MID(Sheet1!DG125,FIND(":",Sheet1!DG125)+1,100)</f>
        <v>-</v>
      </c>
      <c r="X125" t="str">
        <f ca="1">MID(Sheet1!DH125,FIND(":",Sheet1!DH125)+1,100)</f>
        <v>0</v>
      </c>
      <c r="Y125" t="str">
        <f ca="1">MID(Sheet1!DI125,FIND(":",Sheet1!DI125)+1,100)</f>
        <v>-</v>
      </c>
      <c r="Z125" t="str">
        <f ca="1">MID(Sheet1!DJ125,FIND(":",Sheet1!DJ125)+1,100)</f>
        <v>0</v>
      </c>
      <c r="AA125" t="str">
        <f ca="1">MID(Sheet1!DK125,FIND(":",Sheet1!DK125)+1,100)</f>
        <v>35平方米/岗位</v>
      </c>
      <c r="AB125" t="str">
        <f ca="1">MID(Sheet1!DL125,FIND(":",Sheet1!DL125)+1,100)</f>
        <v>地块建筑面积/35</v>
      </c>
      <c r="AC125" t="str">
        <f ca="1">MID(Sheet1!DM125,FIND(":",Sheet1!DM125)+1,100)</f>
        <v>0.4个/100平方米</v>
      </c>
      <c r="AD125" t="str">
        <f ca="1">MID(Sheet1!DN125,FIND(":",Sheet1!DN125)+1,100)</f>
        <v>地块建筑面积*0.4/100</v>
      </c>
      <c r="AE125" t="str">
        <f ca="1">MID(Sheet1!DO125,FIND(":",Sheet1!DO125)+1,100)</f>
        <v>65立方米/日*公顷</v>
      </c>
      <c r="AF125" t="str">
        <f ca="1">MID(Sheet1!DP125,FIND(":",Sheet1!DP125)+1,100)</f>
        <v>用地面积*65</v>
      </c>
      <c r="AG125" t="str">
        <f ca="1">MID(Sheet1!DQ125,FIND(":",Sheet1!DQ125)+1,100)</f>
        <v>0.85</v>
      </c>
      <c r="AH125" t="str">
        <f ca="1">MID(Sheet1!DR125,FIND(":",Sheet1!DR125)+1,100)</f>
        <v>用水量*0.85</v>
      </c>
      <c r="AI125" t="str">
        <f ca="1">MID(Sheet1!DS125,FIND(":",Sheet1!DS125)+1,100)</f>
        <v>45瓦/平方米</v>
      </c>
      <c r="AJ125" t="str">
        <f ca="1">MID(Sheet1!DT125,FIND(":",Sheet1!DT125)+1,100)</f>
        <v>0.8</v>
      </c>
      <c r="AK125" t="str">
        <f ca="1">MID(Sheet1!DU125,FIND(":",Sheet1!DU125)+1,100)</f>
        <v>地块建筑面积*45*0.8/1000</v>
      </c>
      <c r="AL125" t="str">
        <f ca="1">MID(Sheet1!DV125,FIND(":",Sheet1!DV125)+1,100)</f>
        <v>1.0门/100平方米</v>
      </c>
      <c r="AM125" t="str">
        <f ca="1">MID(Sheet1!DW125,FIND(":",Sheet1!DW125)+1,100)</f>
        <v>地块建筑面积*1.0/100</v>
      </c>
      <c r="AN125" t="str">
        <f ca="1">MID(Sheet1!DX125,FIND(":",Sheet1!DX125)+1,100)</f>
        <v>0.5门/100平方米</v>
      </c>
      <c r="AO125" t="str">
        <f ca="1">MID(Sheet1!DY125,FIND(":",Sheet1!DY125)+1,100)</f>
        <v>地块建筑面积*0.5/100</v>
      </c>
      <c r="AP125" t="str">
        <f ca="1">MID(Sheet1!DZ125,FIND(":",Sheet1!DZ125)+1,100)</f>
        <v>39.4pcu/万平方米，71：29</v>
      </c>
      <c r="AQ125" t="str">
        <f ca="1">MID(Sheet1!EA125,FIND(":",Sheet1!EA125)+1,100)</f>
        <v>地块建筑面积/10000*39.4*0.71</v>
      </c>
      <c r="AR125" t="str">
        <f ca="1">MID(Sheet1!EB125,FIND(":",Sheet1!EB125)+1,100)</f>
        <v>地块建筑面积/10000*39.4*0.29</v>
      </c>
      <c r="AS125" t="str">
        <f ca="1">MID(Sheet1!EC125,FIND(":",Sheet1!EC125)+1,100)</f>
        <v>地块建筑面积*0.4</v>
      </c>
      <c r="AT125" t="str">
        <f ca="1">MID(Sheet1!ED125,FIND(":",Sheet1!ED125)+1,100)</f>
        <v>地块建筑面积*0.4</v>
      </c>
      <c r="AU125" t="str">
        <f ca="1">MID(Sheet1!EE125,FIND(":",Sheet1!EE125)+1,100)</f>
        <v>地块建筑面积*0.08</v>
      </c>
      <c r="AV125" t="str">
        <f ca="1">MID(Sheet1!EF125,FIND(":",Sheet1!EF125)+1,100)</f>
        <v>地块建筑面积*0.08</v>
      </c>
      <c r="AW125" t="str">
        <f ca="1">MID(Sheet1!EG125,FIND(":",Sheet1!EG125)+1,100)</f>
        <v>城镇建设用地</v>
      </c>
    </row>
    <row r="126" spans="1:49" x14ac:dyDescent="0.2">
      <c r="A126" t="str">
        <f>MID(Sheet1!CK126,FIND(":",Sheet1!CK126)+1,100)</f>
        <v>R/B#商住兼容用地#城规</v>
      </c>
      <c r="B126" t="str">
        <f>MID(Sheet1!CL126,FIND(":",Sheet1!CL126)+1,100)</f>
        <v>商住兼容用地</v>
      </c>
      <c r="C126" t="str">
        <f>MID(Sheet1!CM126,FIND(":",Sheet1!CM126)+1,100)</f>
        <v/>
      </c>
      <c r="D126" t="str">
        <f>MID(Sheet1!CN126,FIND(":",Sheet1!CN126)+1,100)</f>
        <v>R/B</v>
      </c>
      <c r="E126" t="str">
        <f>MID(Sheet1!CO126,FIND(":",Sheet1!CO126)+1,100)</f>
        <v>城规</v>
      </c>
      <c r="F126" t="str">
        <f>MID(Sheet1!CP126,FIND(":",Sheet1!CP126)+1,100)</f>
        <v>RB</v>
      </c>
      <c r="G126" t="str">
        <f>MID(Sheet1!CQ126,FIND(":",Sheet1!CQ126)+1,100)</f>
        <v>R#居住用地#城规</v>
      </c>
      <c r="H126" t="str">
        <f>MID(Sheet1!CR126,FIND(":",Sheet1!CR126)+1,100)</f>
        <v>R</v>
      </c>
      <c r="I126" t="str">
        <f>MID(Sheet1!CS126,FIND(":",Sheet1!CS126)+1,100)</f>
        <v>R#居住用地#城规</v>
      </c>
      <c r="J126" t="str">
        <f>MID(Sheet1!CT126,FIND(":",Sheet1!CT126)+1,100)</f>
        <v>5</v>
      </c>
      <c r="K126" t="str">
        <f>MID(Sheet1!CU126,FIND(":",Sheet1!CU126)+1,100)</f>
        <v>4R</v>
      </c>
      <c r="L126" t="str">
        <f ca="1">MID(Sheet1!CV126,FIND(":",Sheet1!CV126)+1,100)</f>
        <v>255,192,0</v>
      </c>
      <c r="M126" t="str">
        <f ca="1">MID(Sheet1!CW126,FIND(":",Sheet1!CW126)+1,100)</f>
        <v>面积*容积率</v>
      </c>
      <c r="N126" t="str">
        <f ca="1">MID(Sheet1!CX126,FIND(":",Sheet1!CX126)+1,100)</f>
        <v>地块建筑面积*兼容比例1</v>
      </c>
      <c r="O126" t="str">
        <f ca="1">MID(Sheet1!CY126,FIND(":",Sheet1!CY126)+1,100)</f>
        <v>地块建筑面积*兼容比例2</v>
      </c>
      <c r="P126" t="str">
        <f ca="1">MID(Sheet1!CZ126,FIND(":",Sheet1!CZ126)+1,100)</f>
        <v>地块建筑面积*兼容比例2*0.35</v>
      </c>
      <c r="Q126" t="str">
        <f ca="1">MID(Sheet1!DA126,FIND(":",Sheet1!DA126)+1,100)</f>
        <v>地块建筑面积*兼容比例2*0.65</v>
      </c>
      <c r="R126" t="str">
        <f ca="1">MID(Sheet1!DB126,FIND(":",Sheet1!DB126)+1,100)</f>
        <v>地块建筑面积*0</v>
      </c>
      <c r="S126" t="str">
        <f ca="1">MID(Sheet1!DC126,FIND(":",Sheet1!DC126)+1,100)</f>
        <v>地块建筑面积*0</v>
      </c>
      <c r="T126" t="str">
        <f ca="1">MID(Sheet1!DD126,FIND(":",Sheet1!DD126)+1,100)</f>
        <v>地块建筑面积*0</v>
      </c>
      <c r="U126" t="str">
        <f ca="1">MID(Sheet1!DE126,FIND(":",Sheet1!DE126)+1,100)</f>
        <v>面积*0</v>
      </c>
      <c r="V126" t="str">
        <f ca="1">MID(Sheet1!DF126,FIND(":",Sheet1!DF126)+1,100)</f>
        <v>面积*0</v>
      </c>
      <c r="W126" t="str">
        <f ca="1">MID(Sheet1!DG126,FIND(":",Sheet1!DG126)+1,100)</f>
        <v>100平方米/户</v>
      </c>
      <c r="X126" t="str">
        <f ca="1">MID(Sheet1!DH126,FIND(":",Sheet1!DH126)+1,100)</f>
        <v>住宅建筑面积/100</v>
      </c>
      <c r="Y126" t="str">
        <f ca="1">MID(Sheet1!DI126,FIND(":",Sheet1!DI126)+1,100)</f>
        <v>3人/户</v>
      </c>
      <c r="Z126" t="str">
        <f ca="1">MID(Sheet1!DJ126,FIND(":",Sheet1!DJ126)+1,100)</f>
        <v>居住户数*3</v>
      </c>
      <c r="AA126" t="str">
        <f ca="1">MID(Sheet1!DK126,FIND(":",Sheet1!DK126)+1,100)</f>
        <v>35平方米/岗位</v>
      </c>
      <c r="AB126" t="str">
        <f ca="1">MID(Sheet1!DL126,FIND(":",Sheet1!DL126)+1,100)</f>
        <v>商服建筑面积/35</v>
      </c>
      <c r="AC126" t="str">
        <f ca="1">MID(Sheet1!DM126,FIND(":",Sheet1!DM126)+1,100)</f>
        <v>1.2个/户，1.2个/100平方米</v>
      </c>
      <c r="AD126" t="str">
        <f ca="1">MID(Sheet1!DN126,FIND(":",Sheet1!DN126)+1,100)</f>
        <v>居住户数*1.2+商服建筑面积*1.2/100</v>
      </c>
      <c r="AE126" t="str">
        <f ca="1">MID(Sheet1!DO126,FIND(":",Sheet1!DO126)+1,100)</f>
        <v>155升/日*人，10升/平方米*日</v>
      </c>
      <c r="AF126" t="str">
        <f ca="1">MID(Sheet1!DP126,FIND(":",Sheet1!DP126)+1,100)</f>
        <v>居住人数*155/1000+商服建筑面积*10/1000</v>
      </c>
      <c r="AG126" t="str">
        <f ca="1">MID(Sheet1!DQ126,FIND(":",Sheet1!DQ126)+1,100)</f>
        <v>0.85</v>
      </c>
      <c r="AH126" t="str">
        <f ca="1">MID(Sheet1!DR126,FIND(":",Sheet1!DR126)+1,100)</f>
        <v>用水量*0.85</v>
      </c>
      <c r="AI126" t="str">
        <f ca="1">MID(Sheet1!DS126,FIND(":",Sheet1!DS126)+1,100)</f>
        <v>50瓦/平方米，60瓦/平方米</v>
      </c>
      <c r="AJ126" t="str">
        <f ca="1">MID(Sheet1!DT126,FIND(":",Sheet1!DT126)+1,100)</f>
        <v>0.7，0.7</v>
      </c>
      <c r="AK126" t="str">
        <f ca="1">MID(Sheet1!DU126,FIND(":",Sheet1!DU126)+1,100)</f>
        <v>住宅建筑面积*50*0.7/1000+商服建筑面积*60*0.7/1000</v>
      </c>
      <c r="AL126" t="str">
        <f ca="1">MID(Sheet1!DV126,FIND(":",Sheet1!DV126)+1,100)</f>
        <v>1.2门/户，1.0门/100平方米</v>
      </c>
      <c r="AM126" t="str">
        <f ca="1">MID(Sheet1!DW126,FIND(":",Sheet1!DW126)+1,100)</f>
        <v>居住户数*1.2+商服建筑面积*1.0/100</v>
      </c>
      <c r="AN126" t="str">
        <f ca="1">MID(Sheet1!DX126,FIND(":",Sheet1!DX126)+1,100)</f>
        <v>2.0门/户，0.2门/100平方米</v>
      </c>
      <c r="AO126" t="str">
        <f ca="1">MID(Sheet1!DY126,FIND(":",Sheet1!DY126)+1,100)</f>
        <v>居住户数*2.0+商服建筑面积*0.2/100</v>
      </c>
      <c r="AP126" t="str">
        <f ca="1">MID(Sheet1!DZ126,FIND(":",Sheet1!DZ126)+1,100)</f>
        <v>34.5pcu/万平方米，26：74，52.1pcu/万平方米，71：29</v>
      </c>
      <c r="AQ126" t="str">
        <f ca="1">MID(Sheet1!EA126,FIND(":",Sheet1!EA126)+1,100)</f>
        <v>住宅建筑面积/10000*34.5*0.26+商服建筑面积/10000*60*0.71</v>
      </c>
      <c r="AR126" t="str">
        <f ca="1">MID(Sheet1!EB126,FIND(":",Sheet1!EB126)+1,100)</f>
        <v>住宅建筑面积/10000*34.5*0.74+商服建筑面积/10000*60*0.29</v>
      </c>
      <c r="AS126" t="str">
        <f ca="1">MID(Sheet1!EC126,FIND(":",Sheet1!EC126)+1,100)</f>
        <v>住宅建筑面积*0.4+商服建筑面积*0.4</v>
      </c>
      <c r="AT126" t="str">
        <f ca="1">MID(Sheet1!ED126,FIND(":",Sheet1!ED126)+1,100)</f>
        <v>住宅建筑面积*0.4+商服建筑面积*0.4</v>
      </c>
      <c r="AU126" t="str">
        <f ca="1">MID(Sheet1!EE126,FIND(":",Sheet1!EE126)+1,100)</f>
        <v>住宅建筑面积*0.11+商服建筑面积*0.08</v>
      </c>
      <c r="AV126" t="str">
        <f ca="1">MID(Sheet1!EF126,FIND(":",Sheet1!EF126)+1,100)</f>
        <v>住宅建筑面积*0.11+商服建筑面积*0.08</v>
      </c>
      <c r="AW126" t="str">
        <f ca="1">MID(Sheet1!EG126,FIND(":",Sheet1!EG126)+1,100)</f>
        <v>城镇建设用地</v>
      </c>
    </row>
    <row r="127" spans="1:49" x14ac:dyDescent="0.2">
      <c r="A127" t="str">
        <f>MID(Sheet1!CK127,FIND(":",Sheet1!CK127)+1,100)</f>
        <v>R22/B#服务设施用地/商业服务业设施用地#城规</v>
      </c>
      <c r="B127" t="str">
        <f>MID(Sheet1!CL127,FIND(":",Sheet1!CL127)+1,100)</f>
        <v>服务设施用地/商业服务业设施用地</v>
      </c>
      <c r="C127" t="str">
        <f>MID(Sheet1!CM127,FIND(":",Sheet1!CM127)+1,100)</f>
        <v/>
      </c>
      <c r="D127" t="str">
        <f>MID(Sheet1!CN127,FIND(":",Sheet1!CN127)+1,100)</f>
        <v>R22/B</v>
      </c>
      <c r="E127" t="str">
        <f>MID(Sheet1!CO127,FIND(":",Sheet1!CO127)+1,100)</f>
        <v>城规</v>
      </c>
      <c r="F127" t="str">
        <f>MID(Sheet1!CP127,FIND(":",Sheet1!CP127)+1,100)</f>
        <v/>
      </c>
      <c r="G127" t="str">
        <f>MID(Sheet1!CQ127,FIND(":",Sheet1!CQ127)+1,100)</f>
        <v>R22#服务设施用地#城规</v>
      </c>
      <c r="H127" t="str">
        <f>MID(Sheet1!CR127,FIND(":",Sheet1!CR127)+1,100)</f>
        <v>R22</v>
      </c>
      <c r="I127" t="str">
        <f>MID(Sheet1!CS127,FIND(":",Sheet1!CS127)+1,100)</f>
        <v>R#居住用地#城规</v>
      </c>
      <c r="J127" t="str">
        <f>MID(Sheet1!CT127,FIND(":",Sheet1!CT127)+1,100)</f>
        <v>5</v>
      </c>
      <c r="K127" t="str">
        <f>MID(Sheet1!CU127,FIND(":",Sheet1!CU127)+1,100)</f>
        <v>4R</v>
      </c>
      <c r="L127" t="str">
        <f ca="1">MID(Sheet1!CV127,FIND(":",Sheet1!CV127)+1,100)</f>
        <v>240,187,129</v>
      </c>
      <c r="M127" t="str">
        <f ca="1">MID(Sheet1!CW127,FIND(":",Sheet1!CW127)+1,100)</f>
        <v>面积*容积率</v>
      </c>
      <c r="N127" t="str">
        <f ca="1">MID(Sheet1!CX127,FIND(":",Sheet1!CX127)+1,100)</f>
        <v>地块建筑面积*0</v>
      </c>
      <c r="O127" t="str">
        <f ca="1">MID(Sheet1!CY127,FIND(":",Sheet1!CY127)+1,100)</f>
        <v>地块建筑面积*兼容比例2</v>
      </c>
      <c r="P127" t="str">
        <f ca="1">MID(Sheet1!CZ127,FIND(":",Sheet1!CZ127)+1,100)</f>
        <v>地块建筑面积*兼容比例2*0.35</v>
      </c>
      <c r="Q127" t="str">
        <f ca="1">MID(Sheet1!DA127,FIND(":",Sheet1!DA127)+1,100)</f>
        <v>地块建筑面积*兼容比例2*0.65</v>
      </c>
      <c r="R127" t="str">
        <f ca="1">MID(Sheet1!DB127,FIND(":",Sheet1!DB127)+1,100)</f>
        <v>地块建筑面积*兼容比例1</v>
      </c>
      <c r="S127" t="str">
        <f ca="1">MID(Sheet1!DC127,FIND(":",Sheet1!DC127)+1,100)</f>
        <v>地块建筑面积*0</v>
      </c>
      <c r="T127" t="str">
        <f ca="1">MID(Sheet1!DD127,FIND(":",Sheet1!DD127)+1,100)</f>
        <v>地块建筑面积*0</v>
      </c>
      <c r="U127" t="str">
        <f ca="1">MID(Sheet1!DE127,FIND(":",Sheet1!DE127)+1,100)</f>
        <v>面积*0</v>
      </c>
      <c r="V127" t="str">
        <f ca="1">MID(Sheet1!DF127,FIND(":",Sheet1!DF127)+1,100)</f>
        <v>面积*0</v>
      </c>
      <c r="W127" t="str">
        <f ca="1">MID(Sheet1!DG127,FIND(":",Sheet1!DG127)+1,100)</f>
        <v>-</v>
      </c>
      <c r="X127" t="str">
        <f ca="1">MID(Sheet1!DH127,FIND(":",Sheet1!DH127)+1,100)</f>
        <v>0</v>
      </c>
      <c r="Y127" t="str">
        <f ca="1">MID(Sheet1!DI127,FIND(":",Sheet1!DI127)+1,100)</f>
        <v>-</v>
      </c>
      <c r="Z127" t="str">
        <f ca="1">MID(Sheet1!DJ127,FIND(":",Sheet1!DJ127)+1,100)</f>
        <v>0</v>
      </c>
      <c r="AA127" t="str">
        <f ca="1">MID(Sheet1!DK127,FIND(":",Sheet1!DK127)+1,100)</f>
        <v>35平方米/岗位</v>
      </c>
      <c r="AB127" t="str">
        <f ca="1">MID(Sheet1!DL127,FIND(":",Sheet1!DL127)+1,100)</f>
        <v>地块建筑面积/35</v>
      </c>
      <c r="AC127" t="str">
        <f ca="1">MID(Sheet1!DM127,FIND(":",Sheet1!DM127)+1,100)</f>
        <v>0.4个/100平方米，1.2个/100平方米</v>
      </c>
      <c r="AD127" t="str">
        <f ca="1">MID(Sheet1!DN127,FIND(":",Sheet1!DN127)+1,100)</f>
        <v>公服建筑面积*0.4/100+商服建筑面积*1.2/100</v>
      </c>
      <c r="AE127" t="str">
        <f ca="1">MID(Sheet1!DO127,FIND(":",Sheet1!DO127)+1,100)</f>
        <v>65立方米/日*公顷，10升/平方米*日</v>
      </c>
      <c r="AF127" t="str">
        <f ca="1">MID(Sheet1!DP127,FIND(":",Sheet1!DP127)+1,100)</f>
        <v>用地面积*65+商服建筑面积*10/1000</v>
      </c>
      <c r="AG127" t="str">
        <f ca="1">MID(Sheet1!DQ127,FIND(":",Sheet1!DQ127)+1,100)</f>
        <v>0.85</v>
      </c>
      <c r="AH127" t="str">
        <f ca="1">MID(Sheet1!DR127,FIND(":",Sheet1!DR127)+1,100)</f>
        <v>用水量*0.85</v>
      </c>
      <c r="AI127" t="str">
        <f ca="1">MID(Sheet1!DS127,FIND(":",Sheet1!DS127)+1,100)</f>
        <v>45瓦/平方米，60瓦/平方米</v>
      </c>
      <c r="AJ127" t="str">
        <f ca="1">MID(Sheet1!DT127,FIND(":",Sheet1!DT127)+1,100)</f>
        <v>0.8，0.7</v>
      </c>
      <c r="AK127" t="str">
        <f ca="1">MID(Sheet1!DU127,FIND(":",Sheet1!DU127)+1,100)</f>
        <v>公服建筑面积*45*0.8/1000+商服建筑面积*60*0.7/1000</v>
      </c>
      <c r="AL127" t="str">
        <f ca="1">MID(Sheet1!DV127,FIND(":",Sheet1!DV127)+1,100)</f>
        <v>1.0门/100平方米</v>
      </c>
      <c r="AM127" t="str">
        <f ca="1">MID(Sheet1!DW127,FIND(":",Sheet1!DW127)+1,100)</f>
        <v>地块建筑面积*1.0/100</v>
      </c>
      <c r="AN127" t="str">
        <f ca="1">MID(Sheet1!DX127,FIND(":",Sheet1!DX127)+1,100)</f>
        <v>0.5门/100平方米</v>
      </c>
      <c r="AO127" t="str">
        <f ca="1">MID(Sheet1!DY127,FIND(":",Sheet1!DY127)+1,100)</f>
        <v>地块建筑面积*0.5/100</v>
      </c>
      <c r="AP127" t="str">
        <f ca="1">MID(Sheet1!DZ127,FIND(":",Sheet1!DZ127)+1,100)</f>
        <v>39.4pcu/万平方米，71：29</v>
      </c>
      <c r="AQ127" t="str">
        <f ca="1">MID(Sheet1!EA127,FIND(":",Sheet1!EA127)+1,100)</f>
        <v>地块建筑面积/10000*39.4*0.71</v>
      </c>
      <c r="AR127" t="str">
        <f ca="1">MID(Sheet1!EB127,FIND(":",Sheet1!EB127)+1,100)</f>
        <v>地块建筑面积/10000*39.4*0.29</v>
      </c>
      <c r="AS127" t="str">
        <f ca="1">MID(Sheet1!EC127,FIND(":",Sheet1!EC127)+1,100)</f>
        <v>地块建筑面积*0.4</v>
      </c>
      <c r="AT127" t="str">
        <f ca="1">MID(Sheet1!ED127,FIND(":",Sheet1!ED127)+1,100)</f>
        <v>地块建筑面积*0.4</v>
      </c>
      <c r="AU127" t="str">
        <f ca="1">MID(Sheet1!EE127,FIND(":",Sheet1!EE127)+1,100)</f>
        <v>地块建筑面积*0.08</v>
      </c>
      <c r="AV127" t="str">
        <f ca="1">MID(Sheet1!EF127,FIND(":",Sheet1!EF127)+1,100)</f>
        <v>地块建筑面积*0.08</v>
      </c>
      <c r="AW127" t="str">
        <f ca="1">MID(Sheet1!EG127,FIND(":",Sheet1!EG127)+1,100)</f>
        <v>城镇建设用地</v>
      </c>
    </row>
    <row r="128" spans="1:49" x14ac:dyDescent="0.2">
      <c r="A128" t="str">
        <f>MID(Sheet1!CK128,FIND(":",Sheet1!CK128)+1,100)</f>
        <v>R21/S2#住宅用地/城市轨道交通用地#城规</v>
      </c>
      <c r="B128" t="str">
        <f>MID(Sheet1!CL128,FIND(":",Sheet1!CL128)+1,100)</f>
        <v>住宅用地/城市轨道交通用地</v>
      </c>
      <c r="C128" t="str">
        <f>MID(Sheet1!CM128,FIND(":",Sheet1!CM128)+1,100)</f>
        <v/>
      </c>
      <c r="D128" t="str">
        <f>MID(Sheet1!CN128,FIND(":",Sheet1!CN128)+1,100)</f>
        <v>R21/S2</v>
      </c>
      <c r="E128" t="str">
        <f>MID(Sheet1!CO128,FIND(":",Sheet1!CO128)+1,100)</f>
        <v>城规</v>
      </c>
      <c r="F128" t="str">
        <f>MID(Sheet1!CP128,FIND(":",Sheet1!CP128)+1,100)</f>
        <v/>
      </c>
      <c r="G128" t="str">
        <f>MID(Sheet1!CQ128,FIND(":",Sheet1!CQ128)+1,100)</f>
        <v>R21#住宅用地#城规</v>
      </c>
      <c r="H128" t="str">
        <f>MID(Sheet1!CR128,FIND(":",Sheet1!CR128)+1,100)</f>
        <v>R21</v>
      </c>
      <c r="I128" t="str">
        <f>MID(Sheet1!CS128,FIND(":",Sheet1!CS128)+1,100)</f>
        <v>R#居住用地#城规</v>
      </c>
      <c r="J128" t="str">
        <f>MID(Sheet1!CT128,FIND(":",Sheet1!CT128)+1,100)</f>
        <v>5</v>
      </c>
      <c r="K128" t="str">
        <f>MID(Sheet1!CU128,FIND(":",Sheet1!CU128)+1,100)</f>
        <v>4R</v>
      </c>
      <c r="L128" t="str">
        <f ca="1">MID(Sheet1!CV128,FIND(":",Sheet1!CV128)+1,100)</f>
        <v>253,255,1</v>
      </c>
      <c r="M128" t="str">
        <f ca="1">MID(Sheet1!CW128,FIND(":",Sheet1!CW128)+1,100)</f>
        <v>面积*容积率</v>
      </c>
      <c r="N128" t="str">
        <f ca="1">MID(Sheet1!CX128,FIND(":",Sheet1!CX128)+1,100)</f>
        <v>地块建筑面积*1.0</v>
      </c>
      <c r="O128" t="str">
        <f ca="1">MID(Sheet1!CY128,FIND(":",Sheet1!CY128)+1,100)</f>
        <v>地块建筑面积*0</v>
      </c>
      <c r="P128" t="str">
        <f ca="1">MID(Sheet1!CZ128,FIND(":",Sheet1!CZ128)+1,100)</f>
        <v>地块建筑面积*0</v>
      </c>
      <c r="Q128" t="str">
        <f ca="1">MID(Sheet1!DA128,FIND(":",Sheet1!DA128)+1,100)</f>
        <v>地块建筑面积*0</v>
      </c>
      <c r="R128" t="str">
        <f ca="1">MID(Sheet1!DB128,FIND(":",Sheet1!DB128)+1,100)</f>
        <v>地块建筑面积*0</v>
      </c>
      <c r="S128" t="str">
        <f ca="1">MID(Sheet1!DC128,FIND(":",Sheet1!DC128)+1,100)</f>
        <v>地块建筑面积*0</v>
      </c>
      <c r="T128" t="str">
        <f ca="1">MID(Sheet1!DD128,FIND(":",Sheet1!DD128)+1,100)</f>
        <v>地块建筑面积*0</v>
      </c>
      <c r="U128" t="str">
        <f ca="1">MID(Sheet1!DE128,FIND(":",Sheet1!DE128)+1,100)</f>
        <v>面积*0</v>
      </c>
      <c r="V128" t="str">
        <f ca="1">MID(Sheet1!DF128,FIND(":",Sheet1!DF128)+1,100)</f>
        <v>面积*0</v>
      </c>
      <c r="W128" t="str">
        <f ca="1">MID(Sheet1!DG128,FIND(":",Sheet1!DG128)+1,100)</f>
        <v>100平方米/户</v>
      </c>
      <c r="X128" t="str">
        <f ca="1">MID(Sheet1!DH128,FIND(":",Sheet1!DH128)+1,100)</f>
        <v>住宅建筑面积/100</v>
      </c>
      <c r="Y128" t="str">
        <f ca="1">MID(Sheet1!DI128,FIND(":",Sheet1!DI128)+1,100)</f>
        <v>3人/户</v>
      </c>
      <c r="Z128" t="str">
        <f ca="1">MID(Sheet1!DJ128,FIND(":",Sheet1!DJ128)+1,100)</f>
        <v>居住户数*3</v>
      </c>
      <c r="AA128" t="str">
        <f ca="1">MID(Sheet1!DK128,FIND(":",Sheet1!DK128)+1,100)</f>
        <v>-</v>
      </c>
      <c r="AB128" t="str">
        <f ca="1">MID(Sheet1!DL128,FIND(":",Sheet1!DL128)+1,100)</f>
        <v>0</v>
      </c>
      <c r="AC128" t="str">
        <f ca="1">MID(Sheet1!DM128,FIND(":",Sheet1!DM128)+1,100)</f>
        <v>1.2个/户</v>
      </c>
      <c r="AD128" t="str">
        <f ca="1">MID(Sheet1!DN128,FIND(":",Sheet1!DN128)+1,100)</f>
        <v>居住户数*1.2</v>
      </c>
      <c r="AE128" t="str">
        <f ca="1">MID(Sheet1!DO128,FIND(":",Sheet1!DO128)+1,100)</f>
        <v>155升/日*人</v>
      </c>
      <c r="AF128" t="str">
        <f ca="1">MID(Sheet1!DP128,FIND(":",Sheet1!DP128)+1,100)</f>
        <v>居住人数*155/1000</v>
      </c>
      <c r="AG128" t="str">
        <f ca="1">MID(Sheet1!DQ128,FIND(":",Sheet1!DQ128)+1,100)</f>
        <v>0.85</v>
      </c>
      <c r="AH128" t="str">
        <f ca="1">MID(Sheet1!DR128,FIND(":",Sheet1!DR128)+1,100)</f>
        <v>用水量*0.85</v>
      </c>
      <c r="AI128" t="str">
        <f ca="1">MID(Sheet1!DS128,FIND(":",Sheet1!DS128)+1,100)</f>
        <v>50瓦/平方米</v>
      </c>
      <c r="AJ128" t="str">
        <f ca="1">MID(Sheet1!DT128,FIND(":",Sheet1!DT128)+1,100)</f>
        <v>0.7</v>
      </c>
      <c r="AK128" t="str">
        <f ca="1">MID(Sheet1!DU128,FIND(":",Sheet1!DU128)+1,100)</f>
        <v>住宅建筑面积*50*0.7/1000</v>
      </c>
      <c r="AL128" t="str">
        <f ca="1">MID(Sheet1!DV128,FIND(":",Sheet1!DV128)+1,100)</f>
        <v>1.2门/户</v>
      </c>
      <c r="AM128" t="str">
        <f ca="1">MID(Sheet1!DW128,FIND(":",Sheet1!DW128)+1,100)</f>
        <v>居住户数*1.2</v>
      </c>
      <c r="AN128" t="str">
        <f ca="1">MID(Sheet1!DX128,FIND(":",Sheet1!DX128)+1,100)</f>
        <v>2.0门/户</v>
      </c>
      <c r="AO128" t="str">
        <f ca="1">MID(Sheet1!DY128,FIND(":",Sheet1!DY128)+1,100)</f>
        <v>居住户数*2.0</v>
      </c>
      <c r="AP128" t="str">
        <f ca="1">MID(Sheet1!DZ128,FIND(":",Sheet1!DZ128)+1,100)</f>
        <v>34.5pcu/万平方米，26：74</v>
      </c>
      <c r="AQ128" t="str">
        <f ca="1">MID(Sheet1!EA128,FIND(":",Sheet1!EA128)+1,100)</f>
        <v>住宅建筑面积/10000*34.5*0.26</v>
      </c>
      <c r="AR128" t="str">
        <f ca="1">MID(Sheet1!EB128,FIND(":",Sheet1!EB128)+1,100)</f>
        <v>住宅建筑面积/10000*34.5*0.74</v>
      </c>
      <c r="AS128" t="str">
        <f ca="1">MID(Sheet1!EC128,FIND(":",Sheet1!EC128)+1,100)</f>
        <v>住宅建筑面积*0.4</v>
      </c>
      <c r="AT128" t="str">
        <f ca="1">MID(Sheet1!ED128,FIND(":",Sheet1!ED128)+1,100)</f>
        <v>住宅建筑面积*0.4</v>
      </c>
      <c r="AU128" t="str">
        <f ca="1">MID(Sheet1!EE128,FIND(":",Sheet1!EE128)+1,100)</f>
        <v>住宅建筑面积*0.11</v>
      </c>
      <c r="AV128" t="str">
        <f ca="1">MID(Sheet1!EF128,FIND(":",Sheet1!EF128)+1,100)</f>
        <v>住宅建筑面积*0.11</v>
      </c>
      <c r="AW128" t="str">
        <f ca="1">MID(Sheet1!EG128,FIND(":",Sheet1!EG128)+1,100)</f>
        <v>城镇建设用地</v>
      </c>
    </row>
    <row r="129" spans="1:49" x14ac:dyDescent="0.2">
      <c r="A129" t="str">
        <f>MID(Sheet1!CK129,FIND(":",Sheet1!CK129)+1,100)</f>
        <v>R21/R22#住宅用地/服务设施用地#城规</v>
      </c>
      <c r="B129" t="str">
        <f>MID(Sheet1!CL129,FIND(":",Sheet1!CL129)+1,100)</f>
        <v>住宅用地/服务设施用地</v>
      </c>
      <c r="C129" t="str">
        <f>MID(Sheet1!CM129,FIND(":",Sheet1!CM129)+1,100)</f>
        <v/>
      </c>
      <c r="D129" t="str">
        <f>MID(Sheet1!CN129,FIND(":",Sheet1!CN129)+1,100)</f>
        <v>R21/R22</v>
      </c>
      <c r="E129" t="str">
        <f>MID(Sheet1!CO129,FIND(":",Sheet1!CO129)+1,100)</f>
        <v>城规</v>
      </c>
      <c r="F129" t="str">
        <f>MID(Sheet1!CP129,FIND(":",Sheet1!CP129)+1,100)</f>
        <v/>
      </c>
      <c r="G129" t="str">
        <f>MID(Sheet1!CQ129,FIND(":",Sheet1!CQ129)+1,100)</f>
        <v>R21#住宅用地#城规</v>
      </c>
      <c r="H129" t="str">
        <f>MID(Sheet1!CR129,FIND(":",Sheet1!CR129)+1,100)</f>
        <v>R21</v>
      </c>
      <c r="I129" t="str">
        <f>MID(Sheet1!CS129,FIND(":",Sheet1!CS129)+1,100)</f>
        <v>R#居住用地#城规</v>
      </c>
      <c r="J129" t="str">
        <f>MID(Sheet1!CT129,FIND(":",Sheet1!CT129)+1,100)</f>
        <v>5</v>
      </c>
      <c r="K129" t="str">
        <f>MID(Sheet1!CU129,FIND(":",Sheet1!CU129)+1,100)</f>
        <v>4R</v>
      </c>
      <c r="L129" t="str">
        <f ca="1">MID(Sheet1!CV129,FIND(":",Sheet1!CV129)+1,100)</f>
        <v>253,255,1</v>
      </c>
      <c r="M129" t="str">
        <f ca="1">MID(Sheet1!CW129,FIND(":",Sheet1!CW129)+1,100)</f>
        <v>面积*容积率</v>
      </c>
      <c r="N129" t="str">
        <f ca="1">MID(Sheet1!CX129,FIND(":",Sheet1!CX129)+1,100)</f>
        <v>地块建筑面积*1.0</v>
      </c>
      <c r="O129" t="str">
        <f ca="1">MID(Sheet1!CY129,FIND(":",Sheet1!CY129)+1,100)</f>
        <v>地块建筑面积*0</v>
      </c>
      <c r="P129" t="str">
        <f ca="1">MID(Sheet1!CZ129,FIND(":",Sheet1!CZ129)+1,100)</f>
        <v>地块建筑面积*0</v>
      </c>
      <c r="Q129" t="str">
        <f ca="1">MID(Sheet1!DA129,FIND(":",Sheet1!DA129)+1,100)</f>
        <v>地块建筑面积*0</v>
      </c>
      <c r="R129" t="str">
        <f ca="1">MID(Sheet1!DB129,FIND(":",Sheet1!DB129)+1,100)</f>
        <v>地块建筑面积*0</v>
      </c>
      <c r="S129" t="str">
        <f ca="1">MID(Sheet1!DC129,FIND(":",Sheet1!DC129)+1,100)</f>
        <v>地块建筑面积*0</v>
      </c>
      <c r="T129" t="str">
        <f ca="1">MID(Sheet1!DD129,FIND(":",Sheet1!DD129)+1,100)</f>
        <v>地块建筑面积*0</v>
      </c>
      <c r="U129" t="str">
        <f ca="1">MID(Sheet1!DE129,FIND(":",Sheet1!DE129)+1,100)</f>
        <v>面积*0</v>
      </c>
      <c r="V129" t="str">
        <f ca="1">MID(Sheet1!DF129,FIND(":",Sheet1!DF129)+1,100)</f>
        <v>面积*0</v>
      </c>
      <c r="W129" t="str">
        <f ca="1">MID(Sheet1!DG129,FIND(":",Sheet1!DG129)+1,100)</f>
        <v>100平方米/户</v>
      </c>
      <c r="X129" t="str">
        <f ca="1">MID(Sheet1!DH129,FIND(":",Sheet1!DH129)+1,100)</f>
        <v>住宅建筑面积/100</v>
      </c>
      <c r="Y129" t="str">
        <f ca="1">MID(Sheet1!DI129,FIND(":",Sheet1!DI129)+1,100)</f>
        <v>3人/户</v>
      </c>
      <c r="Z129" t="str">
        <f ca="1">MID(Sheet1!DJ129,FIND(":",Sheet1!DJ129)+1,100)</f>
        <v>居住户数*3</v>
      </c>
      <c r="AA129" t="str">
        <f ca="1">MID(Sheet1!DK129,FIND(":",Sheet1!DK129)+1,100)</f>
        <v>-</v>
      </c>
      <c r="AB129" t="str">
        <f ca="1">MID(Sheet1!DL129,FIND(":",Sheet1!DL129)+1,100)</f>
        <v>0</v>
      </c>
      <c r="AC129" t="str">
        <f ca="1">MID(Sheet1!DM129,FIND(":",Sheet1!DM129)+1,100)</f>
        <v>1.2个/户</v>
      </c>
      <c r="AD129" t="str">
        <f ca="1">MID(Sheet1!DN129,FIND(":",Sheet1!DN129)+1,100)</f>
        <v>居住户数*1.2</v>
      </c>
      <c r="AE129" t="str">
        <f ca="1">MID(Sheet1!DO129,FIND(":",Sheet1!DO129)+1,100)</f>
        <v>155升/日*人</v>
      </c>
      <c r="AF129" t="str">
        <f ca="1">MID(Sheet1!DP129,FIND(":",Sheet1!DP129)+1,100)</f>
        <v>居住人数*155/1000</v>
      </c>
      <c r="AG129" t="str">
        <f ca="1">MID(Sheet1!DQ129,FIND(":",Sheet1!DQ129)+1,100)</f>
        <v>0.85</v>
      </c>
      <c r="AH129" t="str">
        <f ca="1">MID(Sheet1!DR129,FIND(":",Sheet1!DR129)+1,100)</f>
        <v>用水量*0.85</v>
      </c>
      <c r="AI129" t="str">
        <f ca="1">MID(Sheet1!DS129,FIND(":",Sheet1!DS129)+1,100)</f>
        <v>50瓦/平方米</v>
      </c>
      <c r="AJ129" t="str">
        <f ca="1">MID(Sheet1!DT129,FIND(":",Sheet1!DT129)+1,100)</f>
        <v>0.7</v>
      </c>
      <c r="AK129" t="str">
        <f ca="1">MID(Sheet1!DU129,FIND(":",Sheet1!DU129)+1,100)</f>
        <v>住宅建筑面积*50*0.7/1000</v>
      </c>
      <c r="AL129" t="str">
        <f ca="1">MID(Sheet1!DV129,FIND(":",Sheet1!DV129)+1,100)</f>
        <v>1.2门/户</v>
      </c>
      <c r="AM129" t="str">
        <f ca="1">MID(Sheet1!DW129,FIND(":",Sheet1!DW129)+1,100)</f>
        <v>居住户数*1.2</v>
      </c>
      <c r="AN129" t="str">
        <f ca="1">MID(Sheet1!DX129,FIND(":",Sheet1!DX129)+1,100)</f>
        <v>2.0门/户</v>
      </c>
      <c r="AO129" t="str">
        <f ca="1">MID(Sheet1!DY129,FIND(":",Sheet1!DY129)+1,100)</f>
        <v>居住户数*2.0</v>
      </c>
      <c r="AP129" t="str">
        <f ca="1">MID(Sheet1!DZ129,FIND(":",Sheet1!DZ129)+1,100)</f>
        <v>34.5pcu/万平方米，26：74</v>
      </c>
      <c r="AQ129" t="str">
        <f ca="1">MID(Sheet1!EA129,FIND(":",Sheet1!EA129)+1,100)</f>
        <v>住宅建筑面积/10000*34.5*0.26</v>
      </c>
      <c r="AR129" t="str">
        <f ca="1">MID(Sheet1!EB129,FIND(":",Sheet1!EB129)+1,100)</f>
        <v>住宅建筑面积/10000*34.5*0.74</v>
      </c>
      <c r="AS129" t="str">
        <f ca="1">MID(Sheet1!EC129,FIND(":",Sheet1!EC129)+1,100)</f>
        <v>住宅建筑面积*0.4</v>
      </c>
      <c r="AT129" t="str">
        <f ca="1">MID(Sheet1!ED129,FIND(":",Sheet1!ED129)+1,100)</f>
        <v>住宅建筑面积*0.4</v>
      </c>
      <c r="AU129" t="str">
        <f ca="1">MID(Sheet1!EE129,FIND(":",Sheet1!EE129)+1,100)</f>
        <v>住宅建筑面积*0.11</v>
      </c>
      <c r="AV129" t="str">
        <f ca="1">MID(Sheet1!EF129,FIND(":",Sheet1!EF129)+1,100)</f>
        <v>住宅建筑面积*0.11</v>
      </c>
      <c r="AW129" t="str">
        <f ca="1">MID(Sheet1!EG129,FIND(":",Sheet1!EG129)+1,100)</f>
        <v>城镇建设用地</v>
      </c>
    </row>
    <row r="130" spans="1:49" x14ac:dyDescent="0.2">
      <c r="A130" t="str">
        <f>MID(Sheet1!CK130,FIND(":",Sheet1!CK130)+1,100)</f>
        <v>R22/A2/A4#服务设施用地/文化设施用地/体育用地#城规</v>
      </c>
      <c r="B130" t="str">
        <f>MID(Sheet1!CL130,FIND(":",Sheet1!CL130)+1,100)</f>
        <v>服务设施用地/文化设施用地/体育用地</v>
      </c>
      <c r="C130" t="str">
        <f>MID(Sheet1!CM130,FIND(":",Sheet1!CM130)+1,100)</f>
        <v/>
      </c>
      <c r="D130" t="str">
        <f>MID(Sheet1!CN130,FIND(":",Sheet1!CN130)+1,100)</f>
        <v>R22/A2/A4</v>
      </c>
      <c r="E130" t="str">
        <f>MID(Sheet1!CO130,FIND(":",Sheet1!CO130)+1,100)</f>
        <v>城规</v>
      </c>
      <c r="F130" t="str">
        <f>MID(Sheet1!CP130,FIND(":",Sheet1!CP130)+1,100)</f>
        <v/>
      </c>
      <c r="G130" t="str">
        <f>MID(Sheet1!CQ130,FIND(":",Sheet1!CQ130)+1,100)</f>
        <v>R22#服务设施用地#城规</v>
      </c>
      <c r="H130" t="str">
        <f>MID(Sheet1!CR130,FIND(":",Sheet1!CR130)+1,100)</f>
        <v>R22</v>
      </c>
      <c r="I130" t="str">
        <f>MID(Sheet1!CS130,FIND(":",Sheet1!CS130)+1,100)</f>
        <v>R#居住用地#城规</v>
      </c>
      <c r="J130" t="str">
        <f>MID(Sheet1!CT130,FIND(":",Sheet1!CT130)+1,100)</f>
        <v>5</v>
      </c>
      <c r="K130" t="str">
        <f>MID(Sheet1!CU130,FIND(":",Sheet1!CU130)+1,100)</f>
        <v>4R</v>
      </c>
      <c r="L130" t="str">
        <f ca="1">MID(Sheet1!CV130,FIND(":",Sheet1!CV130)+1,100)</f>
        <v>240,187,129</v>
      </c>
      <c r="M130" t="str">
        <f ca="1">MID(Sheet1!CW130,FIND(":",Sheet1!CW130)+1,100)</f>
        <v>面积*容积率</v>
      </c>
      <c r="N130" t="str">
        <f ca="1">MID(Sheet1!CX130,FIND(":",Sheet1!CX130)+1,100)</f>
        <v>地块建筑面积*0</v>
      </c>
      <c r="O130" t="str">
        <f ca="1">MID(Sheet1!CY130,FIND(":",Sheet1!CY130)+1,100)</f>
        <v>地块建筑面积*0</v>
      </c>
      <c r="P130" t="str">
        <f ca="1">MID(Sheet1!CZ130,FIND(":",Sheet1!CZ130)+1,100)</f>
        <v>地块建筑面积*0</v>
      </c>
      <c r="Q130" t="str">
        <f ca="1">MID(Sheet1!DA130,FIND(":",Sheet1!DA130)+1,100)</f>
        <v>地块建筑面积*0</v>
      </c>
      <c r="R130" t="str">
        <f ca="1">MID(Sheet1!DB130,FIND(":",Sheet1!DB130)+1,100)</f>
        <v>地块建筑面积*1</v>
      </c>
      <c r="S130" t="str">
        <f ca="1">MID(Sheet1!DC130,FIND(":",Sheet1!DC130)+1,100)</f>
        <v>地块建筑面积*0</v>
      </c>
      <c r="T130" t="str">
        <f ca="1">MID(Sheet1!DD130,FIND(":",Sheet1!DD130)+1,100)</f>
        <v>地块建筑面积*0</v>
      </c>
      <c r="U130" t="str">
        <f ca="1">MID(Sheet1!DE130,FIND(":",Sheet1!DE130)+1,100)</f>
        <v>面积*0</v>
      </c>
      <c r="V130" t="str">
        <f ca="1">MID(Sheet1!DF130,FIND(":",Sheet1!DF130)+1,100)</f>
        <v>面积*0</v>
      </c>
      <c r="W130" t="str">
        <f ca="1">MID(Sheet1!DG130,FIND(":",Sheet1!DG130)+1,100)</f>
        <v>-</v>
      </c>
      <c r="X130" t="str">
        <f ca="1">MID(Sheet1!DH130,FIND(":",Sheet1!DH130)+1,100)</f>
        <v>0</v>
      </c>
      <c r="Y130" t="str">
        <f ca="1">MID(Sheet1!DI130,FIND(":",Sheet1!DI130)+1,100)</f>
        <v>-</v>
      </c>
      <c r="Z130" t="str">
        <f ca="1">MID(Sheet1!DJ130,FIND(":",Sheet1!DJ130)+1,100)</f>
        <v>0</v>
      </c>
      <c r="AA130" t="str">
        <f ca="1">MID(Sheet1!DK130,FIND(":",Sheet1!DK130)+1,100)</f>
        <v>35平方米/岗位</v>
      </c>
      <c r="AB130" t="str">
        <f ca="1">MID(Sheet1!DL130,FIND(":",Sheet1!DL130)+1,100)</f>
        <v>地块建筑面积/35</v>
      </c>
      <c r="AC130" t="str">
        <f ca="1">MID(Sheet1!DM130,FIND(":",Sheet1!DM130)+1,100)</f>
        <v>0.4个/100平方米</v>
      </c>
      <c r="AD130" t="str">
        <f ca="1">MID(Sheet1!DN130,FIND(":",Sheet1!DN130)+1,100)</f>
        <v>地块建筑面积*0.4/100</v>
      </c>
      <c r="AE130" t="str">
        <f ca="1">MID(Sheet1!DO130,FIND(":",Sheet1!DO130)+1,100)</f>
        <v>65立方米/日*公顷</v>
      </c>
      <c r="AF130" t="str">
        <f ca="1">MID(Sheet1!DP130,FIND(":",Sheet1!DP130)+1,100)</f>
        <v>用地面积*65</v>
      </c>
      <c r="AG130" t="str">
        <f ca="1">MID(Sheet1!DQ130,FIND(":",Sheet1!DQ130)+1,100)</f>
        <v>0.85</v>
      </c>
      <c r="AH130" t="str">
        <f ca="1">MID(Sheet1!DR130,FIND(":",Sheet1!DR130)+1,100)</f>
        <v>用水量*0.85</v>
      </c>
      <c r="AI130" t="str">
        <f ca="1">MID(Sheet1!DS130,FIND(":",Sheet1!DS130)+1,100)</f>
        <v>45瓦/平方米</v>
      </c>
      <c r="AJ130" t="str">
        <f ca="1">MID(Sheet1!DT130,FIND(":",Sheet1!DT130)+1,100)</f>
        <v>0.8</v>
      </c>
      <c r="AK130" t="str">
        <f ca="1">MID(Sheet1!DU130,FIND(":",Sheet1!DU130)+1,100)</f>
        <v>地块建筑面积*45*0.8/1000</v>
      </c>
      <c r="AL130" t="str">
        <f ca="1">MID(Sheet1!DV130,FIND(":",Sheet1!DV130)+1,100)</f>
        <v>1.0门/100平方米</v>
      </c>
      <c r="AM130" t="str">
        <f ca="1">MID(Sheet1!DW130,FIND(":",Sheet1!DW130)+1,100)</f>
        <v>地块建筑面积*1.0/100</v>
      </c>
      <c r="AN130" t="str">
        <f ca="1">MID(Sheet1!DX130,FIND(":",Sheet1!DX130)+1,100)</f>
        <v>0.5门/100平方米</v>
      </c>
      <c r="AO130" t="str">
        <f ca="1">MID(Sheet1!DY130,FIND(":",Sheet1!DY130)+1,100)</f>
        <v>地块建筑面积*0.5/100</v>
      </c>
      <c r="AP130" t="str">
        <f ca="1">MID(Sheet1!DZ130,FIND(":",Sheet1!DZ130)+1,100)</f>
        <v>39.4pcu/万平方米，71：29</v>
      </c>
      <c r="AQ130" t="str">
        <f ca="1">MID(Sheet1!EA130,FIND(":",Sheet1!EA130)+1,100)</f>
        <v>地块建筑面积/10000*39.4*0.71</v>
      </c>
      <c r="AR130" t="str">
        <f ca="1">MID(Sheet1!EB130,FIND(":",Sheet1!EB130)+1,100)</f>
        <v>地块建筑面积/10000*39.4*0.29</v>
      </c>
      <c r="AS130" t="str">
        <f ca="1">MID(Sheet1!EC130,FIND(":",Sheet1!EC130)+1,100)</f>
        <v>地块建筑面积*0.4</v>
      </c>
      <c r="AT130" t="str">
        <f ca="1">MID(Sheet1!ED130,FIND(":",Sheet1!ED130)+1,100)</f>
        <v>地块建筑面积*0.4</v>
      </c>
      <c r="AU130" t="str">
        <f ca="1">MID(Sheet1!EE130,FIND(":",Sheet1!EE130)+1,100)</f>
        <v>地块建筑面积*0.08</v>
      </c>
      <c r="AV130" t="str">
        <f ca="1">MID(Sheet1!EF130,FIND(":",Sheet1!EF130)+1,100)</f>
        <v>地块建筑面积*0.08</v>
      </c>
      <c r="AW130" t="str">
        <f ca="1">MID(Sheet1!EG130,FIND(":",Sheet1!EG130)+1,100)</f>
        <v>城镇建设用地</v>
      </c>
    </row>
    <row r="131" spans="1:49" x14ac:dyDescent="0.2">
      <c r="A131" t="str">
        <f>MID(Sheet1!CK131,FIND(":",Sheet1!CK131)+1,100)</f>
        <v>R22/A2#服务设施用地/文化设施用地#城规</v>
      </c>
      <c r="B131" t="str">
        <f>MID(Sheet1!CL131,FIND(":",Sheet1!CL131)+1,100)</f>
        <v>服务设施用地/文化设施用地</v>
      </c>
      <c r="C131" t="str">
        <f>MID(Sheet1!CM131,FIND(":",Sheet1!CM131)+1,100)</f>
        <v/>
      </c>
      <c r="D131" t="str">
        <f>MID(Sheet1!CN131,FIND(":",Sheet1!CN131)+1,100)</f>
        <v>R22/A2</v>
      </c>
      <c r="E131" t="str">
        <f>MID(Sheet1!CO131,FIND(":",Sheet1!CO131)+1,100)</f>
        <v>城规</v>
      </c>
      <c r="F131" t="str">
        <f>MID(Sheet1!CP131,FIND(":",Sheet1!CP131)+1,100)</f>
        <v/>
      </c>
      <c r="G131" t="str">
        <f>MID(Sheet1!CQ131,FIND(":",Sheet1!CQ131)+1,100)</f>
        <v>R22#服务设施用地#城规</v>
      </c>
      <c r="H131" t="str">
        <f>MID(Sheet1!CR131,FIND(":",Sheet1!CR131)+1,100)</f>
        <v>R22</v>
      </c>
      <c r="I131" t="str">
        <f>MID(Sheet1!CS131,FIND(":",Sheet1!CS131)+1,100)</f>
        <v>R#居住用地#城规</v>
      </c>
      <c r="J131" t="str">
        <f>MID(Sheet1!CT131,FIND(":",Sheet1!CT131)+1,100)</f>
        <v>5</v>
      </c>
      <c r="K131" t="str">
        <f>MID(Sheet1!CU131,FIND(":",Sheet1!CU131)+1,100)</f>
        <v>4R</v>
      </c>
      <c r="L131" t="str">
        <f ca="1">MID(Sheet1!CV131,FIND(":",Sheet1!CV131)+1,100)</f>
        <v>240,187,129</v>
      </c>
      <c r="M131" t="str">
        <f ca="1">MID(Sheet1!CW131,FIND(":",Sheet1!CW131)+1,100)</f>
        <v>面积*容积率</v>
      </c>
      <c r="N131" t="str">
        <f ca="1">MID(Sheet1!CX131,FIND(":",Sheet1!CX131)+1,100)</f>
        <v>地块建筑面积*0</v>
      </c>
      <c r="O131" t="str">
        <f ca="1">MID(Sheet1!CY131,FIND(":",Sheet1!CY131)+1,100)</f>
        <v>地块建筑面积*0</v>
      </c>
      <c r="P131" t="str">
        <f ca="1">MID(Sheet1!CZ131,FIND(":",Sheet1!CZ131)+1,100)</f>
        <v>地块建筑面积*0</v>
      </c>
      <c r="Q131" t="str">
        <f ca="1">MID(Sheet1!DA131,FIND(":",Sheet1!DA131)+1,100)</f>
        <v>地块建筑面积*0</v>
      </c>
      <c r="R131" t="str">
        <f ca="1">MID(Sheet1!DB131,FIND(":",Sheet1!DB131)+1,100)</f>
        <v>地块建筑面积*1</v>
      </c>
      <c r="S131" t="str">
        <f ca="1">MID(Sheet1!DC131,FIND(":",Sheet1!DC131)+1,100)</f>
        <v>地块建筑面积*0</v>
      </c>
      <c r="T131" t="str">
        <f ca="1">MID(Sheet1!DD131,FIND(":",Sheet1!DD131)+1,100)</f>
        <v>地块建筑面积*0</v>
      </c>
      <c r="U131" t="str">
        <f ca="1">MID(Sheet1!DE131,FIND(":",Sheet1!DE131)+1,100)</f>
        <v>面积*0</v>
      </c>
      <c r="V131" t="str">
        <f ca="1">MID(Sheet1!DF131,FIND(":",Sheet1!DF131)+1,100)</f>
        <v>面积*0</v>
      </c>
      <c r="W131" t="str">
        <f ca="1">MID(Sheet1!DG131,FIND(":",Sheet1!DG131)+1,100)</f>
        <v>-</v>
      </c>
      <c r="X131" t="str">
        <f ca="1">MID(Sheet1!DH131,FIND(":",Sheet1!DH131)+1,100)</f>
        <v>0</v>
      </c>
      <c r="Y131" t="str">
        <f ca="1">MID(Sheet1!DI131,FIND(":",Sheet1!DI131)+1,100)</f>
        <v>-</v>
      </c>
      <c r="Z131" t="str">
        <f ca="1">MID(Sheet1!DJ131,FIND(":",Sheet1!DJ131)+1,100)</f>
        <v>0</v>
      </c>
      <c r="AA131" t="str">
        <f ca="1">MID(Sheet1!DK131,FIND(":",Sheet1!DK131)+1,100)</f>
        <v>35平方米/岗位</v>
      </c>
      <c r="AB131" t="str">
        <f ca="1">MID(Sheet1!DL131,FIND(":",Sheet1!DL131)+1,100)</f>
        <v>地块建筑面积/35</v>
      </c>
      <c r="AC131" t="str">
        <f ca="1">MID(Sheet1!DM131,FIND(":",Sheet1!DM131)+1,100)</f>
        <v>0.4个/100平方米</v>
      </c>
      <c r="AD131" t="str">
        <f ca="1">MID(Sheet1!DN131,FIND(":",Sheet1!DN131)+1,100)</f>
        <v>地块建筑面积*0.4/100</v>
      </c>
      <c r="AE131" t="str">
        <f ca="1">MID(Sheet1!DO131,FIND(":",Sheet1!DO131)+1,100)</f>
        <v>65立方米/日*公顷</v>
      </c>
      <c r="AF131" t="str">
        <f ca="1">MID(Sheet1!DP131,FIND(":",Sheet1!DP131)+1,100)</f>
        <v>用地面积*65</v>
      </c>
      <c r="AG131" t="str">
        <f ca="1">MID(Sheet1!DQ131,FIND(":",Sheet1!DQ131)+1,100)</f>
        <v>0.85</v>
      </c>
      <c r="AH131" t="str">
        <f ca="1">MID(Sheet1!DR131,FIND(":",Sheet1!DR131)+1,100)</f>
        <v>用水量*0.85</v>
      </c>
      <c r="AI131" t="str">
        <f ca="1">MID(Sheet1!DS131,FIND(":",Sheet1!DS131)+1,100)</f>
        <v>45瓦/平方米</v>
      </c>
      <c r="AJ131" t="str">
        <f ca="1">MID(Sheet1!DT131,FIND(":",Sheet1!DT131)+1,100)</f>
        <v>0.8</v>
      </c>
      <c r="AK131" t="str">
        <f ca="1">MID(Sheet1!DU131,FIND(":",Sheet1!DU131)+1,100)</f>
        <v>地块建筑面积*45*0.8/1000</v>
      </c>
      <c r="AL131" t="str">
        <f ca="1">MID(Sheet1!DV131,FIND(":",Sheet1!DV131)+1,100)</f>
        <v>1.0门/100平方米</v>
      </c>
      <c r="AM131" t="str">
        <f ca="1">MID(Sheet1!DW131,FIND(":",Sheet1!DW131)+1,100)</f>
        <v>地块建筑面积*1.0/100</v>
      </c>
      <c r="AN131" t="str">
        <f ca="1">MID(Sheet1!DX131,FIND(":",Sheet1!DX131)+1,100)</f>
        <v>0.5门/100平方米</v>
      </c>
      <c r="AO131" t="str">
        <f ca="1">MID(Sheet1!DY131,FIND(":",Sheet1!DY131)+1,100)</f>
        <v>地块建筑面积*0.5/100</v>
      </c>
      <c r="AP131" t="str">
        <f ca="1">MID(Sheet1!DZ131,FIND(":",Sheet1!DZ131)+1,100)</f>
        <v>39.4pcu/万平方米，71：29</v>
      </c>
      <c r="AQ131" t="str">
        <f ca="1">MID(Sheet1!EA131,FIND(":",Sheet1!EA131)+1,100)</f>
        <v>地块建筑面积/10000*39.4*0.71</v>
      </c>
      <c r="AR131" t="str">
        <f ca="1">MID(Sheet1!EB131,FIND(":",Sheet1!EB131)+1,100)</f>
        <v>地块建筑面积/10000*39.4*0.29</v>
      </c>
      <c r="AS131" t="str">
        <f ca="1">MID(Sheet1!EC131,FIND(":",Sheet1!EC131)+1,100)</f>
        <v>地块建筑面积*0.4</v>
      </c>
      <c r="AT131" t="str">
        <f ca="1">MID(Sheet1!ED131,FIND(":",Sheet1!ED131)+1,100)</f>
        <v>地块建筑面积*0.4</v>
      </c>
      <c r="AU131" t="str">
        <f ca="1">MID(Sheet1!EE131,FIND(":",Sheet1!EE131)+1,100)</f>
        <v>地块建筑面积*0.08</v>
      </c>
      <c r="AV131" t="str">
        <f ca="1">MID(Sheet1!EF131,FIND(":",Sheet1!EF131)+1,100)</f>
        <v>地块建筑面积*0.08</v>
      </c>
      <c r="AW131" t="str">
        <f ca="1">MID(Sheet1!EG131,FIND(":",Sheet1!EG131)+1,100)</f>
        <v>城镇建设用地</v>
      </c>
    </row>
    <row r="132" spans="1:49" x14ac:dyDescent="0.2">
      <c r="A132" t="str">
        <f>MID(Sheet1!CK132,FIND(":",Sheet1!CK132)+1,100)</f>
        <v>R22/A4#服务设施用地/体育用地#城规</v>
      </c>
      <c r="B132" t="str">
        <f>MID(Sheet1!CL132,FIND(":",Sheet1!CL132)+1,100)</f>
        <v>服务设施用地/体育用地</v>
      </c>
      <c r="C132" t="str">
        <f>MID(Sheet1!CM132,FIND(":",Sheet1!CM132)+1,100)</f>
        <v/>
      </c>
      <c r="D132" t="str">
        <f>MID(Sheet1!CN132,FIND(":",Sheet1!CN132)+1,100)</f>
        <v>R22/A4</v>
      </c>
      <c r="E132" t="str">
        <f>MID(Sheet1!CO132,FIND(":",Sheet1!CO132)+1,100)</f>
        <v>城规</v>
      </c>
      <c r="F132" t="str">
        <f>MID(Sheet1!CP132,FIND(":",Sheet1!CP132)+1,100)</f>
        <v/>
      </c>
      <c r="G132" t="str">
        <f>MID(Sheet1!CQ132,FIND(":",Sheet1!CQ132)+1,100)</f>
        <v>R22#服务设施用地#城规</v>
      </c>
      <c r="H132" t="str">
        <f>MID(Sheet1!CR132,FIND(":",Sheet1!CR132)+1,100)</f>
        <v>R22</v>
      </c>
      <c r="I132" t="str">
        <f>MID(Sheet1!CS132,FIND(":",Sheet1!CS132)+1,100)</f>
        <v>R#居住用地#城规</v>
      </c>
      <c r="J132" t="str">
        <f>MID(Sheet1!CT132,FIND(":",Sheet1!CT132)+1,100)</f>
        <v>5</v>
      </c>
      <c r="K132" t="str">
        <f>MID(Sheet1!CU132,FIND(":",Sheet1!CU132)+1,100)</f>
        <v>4R</v>
      </c>
      <c r="L132" t="str">
        <f ca="1">MID(Sheet1!CV132,FIND(":",Sheet1!CV132)+1,100)</f>
        <v>240,187,129</v>
      </c>
      <c r="M132" t="str">
        <f ca="1">MID(Sheet1!CW132,FIND(":",Sheet1!CW132)+1,100)</f>
        <v>面积*容积率</v>
      </c>
      <c r="N132" t="str">
        <f ca="1">MID(Sheet1!CX132,FIND(":",Sheet1!CX132)+1,100)</f>
        <v>地块建筑面积*0</v>
      </c>
      <c r="O132" t="str">
        <f ca="1">MID(Sheet1!CY132,FIND(":",Sheet1!CY132)+1,100)</f>
        <v>地块建筑面积*0</v>
      </c>
      <c r="P132" t="str">
        <f ca="1">MID(Sheet1!CZ132,FIND(":",Sheet1!CZ132)+1,100)</f>
        <v>地块建筑面积*0</v>
      </c>
      <c r="Q132" t="str">
        <f ca="1">MID(Sheet1!DA132,FIND(":",Sheet1!DA132)+1,100)</f>
        <v>地块建筑面积*0</v>
      </c>
      <c r="R132" t="str">
        <f ca="1">MID(Sheet1!DB132,FIND(":",Sheet1!DB132)+1,100)</f>
        <v>地块建筑面积*1</v>
      </c>
      <c r="S132" t="str">
        <f ca="1">MID(Sheet1!DC132,FIND(":",Sheet1!DC132)+1,100)</f>
        <v>地块建筑面积*0</v>
      </c>
      <c r="T132" t="str">
        <f ca="1">MID(Sheet1!DD132,FIND(":",Sheet1!DD132)+1,100)</f>
        <v>地块建筑面积*0</v>
      </c>
      <c r="U132" t="str">
        <f ca="1">MID(Sheet1!DE132,FIND(":",Sheet1!DE132)+1,100)</f>
        <v>面积*0</v>
      </c>
      <c r="V132" t="str">
        <f ca="1">MID(Sheet1!DF132,FIND(":",Sheet1!DF132)+1,100)</f>
        <v>面积*0</v>
      </c>
      <c r="W132" t="str">
        <f ca="1">MID(Sheet1!DG132,FIND(":",Sheet1!DG132)+1,100)</f>
        <v>-</v>
      </c>
      <c r="X132" t="str">
        <f ca="1">MID(Sheet1!DH132,FIND(":",Sheet1!DH132)+1,100)</f>
        <v>0</v>
      </c>
      <c r="Y132" t="str">
        <f ca="1">MID(Sheet1!DI132,FIND(":",Sheet1!DI132)+1,100)</f>
        <v>-</v>
      </c>
      <c r="Z132" t="str">
        <f ca="1">MID(Sheet1!DJ132,FIND(":",Sheet1!DJ132)+1,100)</f>
        <v>0</v>
      </c>
      <c r="AA132" t="str">
        <f ca="1">MID(Sheet1!DK132,FIND(":",Sheet1!DK132)+1,100)</f>
        <v>35平方米/岗位</v>
      </c>
      <c r="AB132" t="str">
        <f ca="1">MID(Sheet1!DL132,FIND(":",Sheet1!DL132)+1,100)</f>
        <v>地块建筑面积/35</v>
      </c>
      <c r="AC132" t="str">
        <f ca="1">MID(Sheet1!DM132,FIND(":",Sheet1!DM132)+1,100)</f>
        <v>0.4个/100平方米</v>
      </c>
      <c r="AD132" t="str">
        <f ca="1">MID(Sheet1!DN132,FIND(":",Sheet1!DN132)+1,100)</f>
        <v>地块建筑面积*0.4/100</v>
      </c>
      <c r="AE132" t="str">
        <f ca="1">MID(Sheet1!DO132,FIND(":",Sheet1!DO132)+1,100)</f>
        <v>65立方米/日*公顷</v>
      </c>
      <c r="AF132" t="str">
        <f ca="1">MID(Sheet1!DP132,FIND(":",Sheet1!DP132)+1,100)</f>
        <v>用地面积*65</v>
      </c>
      <c r="AG132" t="str">
        <f ca="1">MID(Sheet1!DQ132,FIND(":",Sheet1!DQ132)+1,100)</f>
        <v>0.85</v>
      </c>
      <c r="AH132" t="str">
        <f ca="1">MID(Sheet1!DR132,FIND(":",Sheet1!DR132)+1,100)</f>
        <v>用水量*0.85</v>
      </c>
      <c r="AI132" t="str">
        <f ca="1">MID(Sheet1!DS132,FIND(":",Sheet1!DS132)+1,100)</f>
        <v>45瓦/平方米</v>
      </c>
      <c r="AJ132" t="str">
        <f ca="1">MID(Sheet1!DT132,FIND(":",Sheet1!DT132)+1,100)</f>
        <v>0.8</v>
      </c>
      <c r="AK132" t="str">
        <f ca="1">MID(Sheet1!DU132,FIND(":",Sheet1!DU132)+1,100)</f>
        <v>地块建筑面积*45*0.8/1000</v>
      </c>
      <c r="AL132" t="str">
        <f ca="1">MID(Sheet1!DV132,FIND(":",Sheet1!DV132)+1,100)</f>
        <v>1.0门/100平方米</v>
      </c>
      <c r="AM132" t="str">
        <f ca="1">MID(Sheet1!DW132,FIND(":",Sheet1!DW132)+1,100)</f>
        <v>地块建筑面积*1.0/100</v>
      </c>
      <c r="AN132" t="str">
        <f ca="1">MID(Sheet1!DX132,FIND(":",Sheet1!DX132)+1,100)</f>
        <v>0.5门/100平方米</v>
      </c>
      <c r="AO132" t="str">
        <f ca="1">MID(Sheet1!DY132,FIND(":",Sheet1!DY132)+1,100)</f>
        <v>地块建筑面积*0.5/100</v>
      </c>
      <c r="AP132" t="str">
        <f ca="1">MID(Sheet1!DZ132,FIND(":",Sheet1!DZ132)+1,100)</f>
        <v>39.4pcu/万平方米，71：29</v>
      </c>
      <c r="AQ132" t="str">
        <f ca="1">MID(Sheet1!EA132,FIND(":",Sheet1!EA132)+1,100)</f>
        <v>地块建筑面积/10000*39.4*0.71</v>
      </c>
      <c r="AR132" t="str">
        <f ca="1">MID(Sheet1!EB132,FIND(":",Sheet1!EB132)+1,100)</f>
        <v>地块建筑面积/10000*39.4*0.29</v>
      </c>
      <c r="AS132" t="str">
        <f ca="1">MID(Sheet1!EC132,FIND(":",Sheet1!EC132)+1,100)</f>
        <v>地块建筑面积*0.4</v>
      </c>
      <c r="AT132" t="str">
        <f ca="1">MID(Sheet1!ED132,FIND(":",Sheet1!ED132)+1,100)</f>
        <v>地块建筑面积*0.4</v>
      </c>
      <c r="AU132" t="str">
        <f ca="1">MID(Sheet1!EE132,FIND(":",Sheet1!EE132)+1,100)</f>
        <v>地块建筑面积*0.08</v>
      </c>
      <c r="AV132" t="str">
        <f ca="1">MID(Sheet1!EF132,FIND(":",Sheet1!EF132)+1,100)</f>
        <v>地块建筑面积*0.08</v>
      </c>
      <c r="AW132" t="str">
        <f ca="1">MID(Sheet1!EG132,FIND(":",Sheet1!EG132)+1,100)</f>
        <v>城镇建设用地</v>
      </c>
    </row>
    <row r="133" spans="1:49" x14ac:dyDescent="0.2">
      <c r="A133" t="str">
        <f>MID(Sheet1!CK133,FIND(":",Sheet1!CK133)+1,100)</f>
        <v>R22/A1#服务设施用地/行政办公用地#城规</v>
      </c>
      <c r="B133" t="str">
        <f>MID(Sheet1!CL133,FIND(":",Sheet1!CL133)+1,100)</f>
        <v>服务设施用地/行政办公用地</v>
      </c>
      <c r="C133" t="str">
        <f>MID(Sheet1!CM133,FIND(":",Sheet1!CM133)+1,100)</f>
        <v/>
      </c>
      <c r="D133" t="str">
        <f>MID(Sheet1!CN133,FIND(":",Sheet1!CN133)+1,100)</f>
        <v>R22/A1</v>
      </c>
      <c r="E133" t="str">
        <f>MID(Sheet1!CO133,FIND(":",Sheet1!CO133)+1,100)</f>
        <v>城规</v>
      </c>
      <c r="F133" t="str">
        <f>MID(Sheet1!CP133,FIND(":",Sheet1!CP133)+1,100)</f>
        <v/>
      </c>
      <c r="G133" t="str">
        <f>MID(Sheet1!CQ133,FIND(":",Sheet1!CQ133)+1,100)</f>
        <v>R22#服务设施用地#城规</v>
      </c>
      <c r="H133" t="str">
        <f>MID(Sheet1!CR133,FIND(":",Sheet1!CR133)+1,100)</f>
        <v>R22</v>
      </c>
      <c r="I133" t="str">
        <f>MID(Sheet1!CS133,FIND(":",Sheet1!CS133)+1,100)</f>
        <v>R#居住用地#城规</v>
      </c>
      <c r="J133" t="str">
        <f>MID(Sheet1!CT133,FIND(":",Sheet1!CT133)+1,100)</f>
        <v>5</v>
      </c>
      <c r="K133" t="str">
        <f>MID(Sheet1!CU133,FIND(":",Sheet1!CU133)+1,100)</f>
        <v>4R</v>
      </c>
      <c r="L133" t="str">
        <f ca="1">MID(Sheet1!CV133,FIND(":",Sheet1!CV133)+1,100)</f>
        <v>240,187,129</v>
      </c>
      <c r="M133" t="str">
        <f ca="1">MID(Sheet1!CW133,FIND(":",Sheet1!CW133)+1,100)</f>
        <v>面积*容积率</v>
      </c>
      <c r="N133" t="str">
        <f ca="1">MID(Sheet1!CX133,FIND(":",Sheet1!CX133)+1,100)</f>
        <v>地块建筑面积*0</v>
      </c>
      <c r="O133" t="str">
        <f ca="1">MID(Sheet1!CY133,FIND(":",Sheet1!CY133)+1,100)</f>
        <v>地块建筑面积*0</v>
      </c>
      <c r="P133" t="str">
        <f ca="1">MID(Sheet1!CZ133,FIND(":",Sheet1!CZ133)+1,100)</f>
        <v>地块建筑面积*0</v>
      </c>
      <c r="Q133" t="str">
        <f ca="1">MID(Sheet1!DA133,FIND(":",Sheet1!DA133)+1,100)</f>
        <v>地块建筑面积*0</v>
      </c>
      <c r="R133" t="str">
        <f ca="1">MID(Sheet1!DB133,FIND(":",Sheet1!DB133)+1,100)</f>
        <v>地块建筑面积*1</v>
      </c>
      <c r="S133" t="str">
        <f ca="1">MID(Sheet1!DC133,FIND(":",Sheet1!DC133)+1,100)</f>
        <v>地块建筑面积*0</v>
      </c>
      <c r="T133" t="str">
        <f ca="1">MID(Sheet1!DD133,FIND(":",Sheet1!DD133)+1,100)</f>
        <v>地块建筑面积*0</v>
      </c>
      <c r="U133" t="str">
        <f ca="1">MID(Sheet1!DE133,FIND(":",Sheet1!DE133)+1,100)</f>
        <v>面积*0</v>
      </c>
      <c r="V133" t="str">
        <f ca="1">MID(Sheet1!DF133,FIND(":",Sheet1!DF133)+1,100)</f>
        <v>面积*0</v>
      </c>
      <c r="W133" t="str">
        <f ca="1">MID(Sheet1!DG133,FIND(":",Sheet1!DG133)+1,100)</f>
        <v>-</v>
      </c>
      <c r="X133" t="str">
        <f ca="1">MID(Sheet1!DH133,FIND(":",Sheet1!DH133)+1,100)</f>
        <v>0</v>
      </c>
      <c r="Y133" t="str">
        <f ca="1">MID(Sheet1!DI133,FIND(":",Sheet1!DI133)+1,100)</f>
        <v>-</v>
      </c>
      <c r="Z133" t="str">
        <f ca="1">MID(Sheet1!DJ133,FIND(":",Sheet1!DJ133)+1,100)</f>
        <v>0</v>
      </c>
      <c r="AA133" t="str">
        <f ca="1">MID(Sheet1!DK133,FIND(":",Sheet1!DK133)+1,100)</f>
        <v>35平方米/岗位</v>
      </c>
      <c r="AB133" t="str">
        <f ca="1">MID(Sheet1!DL133,FIND(":",Sheet1!DL133)+1,100)</f>
        <v>地块建筑面积/35</v>
      </c>
      <c r="AC133" t="str">
        <f ca="1">MID(Sheet1!DM133,FIND(":",Sheet1!DM133)+1,100)</f>
        <v>0.4个/100平方米</v>
      </c>
      <c r="AD133" t="str">
        <f ca="1">MID(Sheet1!DN133,FIND(":",Sheet1!DN133)+1,100)</f>
        <v>地块建筑面积*0.4/100</v>
      </c>
      <c r="AE133" t="str">
        <f ca="1">MID(Sheet1!DO133,FIND(":",Sheet1!DO133)+1,100)</f>
        <v>65立方米/日*公顷</v>
      </c>
      <c r="AF133" t="str">
        <f ca="1">MID(Sheet1!DP133,FIND(":",Sheet1!DP133)+1,100)</f>
        <v>用地面积*65</v>
      </c>
      <c r="AG133" t="str">
        <f ca="1">MID(Sheet1!DQ133,FIND(":",Sheet1!DQ133)+1,100)</f>
        <v>0.85</v>
      </c>
      <c r="AH133" t="str">
        <f ca="1">MID(Sheet1!DR133,FIND(":",Sheet1!DR133)+1,100)</f>
        <v>用水量*0.85</v>
      </c>
      <c r="AI133" t="str">
        <f ca="1">MID(Sheet1!DS133,FIND(":",Sheet1!DS133)+1,100)</f>
        <v>45瓦/平方米</v>
      </c>
      <c r="AJ133" t="str">
        <f ca="1">MID(Sheet1!DT133,FIND(":",Sheet1!DT133)+1,100)</f>
        <v>0.8</v>
      </c>
      <c r="AK133" t="str">
        <f ca="1">MID(Sheet1!DU133,FIND(":",Sheet1!DU133)+1,100)</f>
        <v>地块建筑面积*45*0.8/1000</v>
      </c>
      <c r="AL133" t="str">
        <f ca="1">MID(Sheet1!DV133,FIND(":",Sheet1!DV133)+1,100)</f>
        <v>1.0门/100平方米</v>
      </c>
      <c r="AM133" t="str">
        <f ca="1">MID(Sheet1!DW133,FIND(":",Sheet1!DW133)+1,100)</f>
        <v>地块建筑面积*1.0/100</v>
      </c>
      <c r="AN133" t="str">
        <f ca="1">MID(Sheet1!DX133,FIND(":",Sheet1!DX133)+1,100)</f>
        <v>0.5门/100平方米</v>
      </c>
      <c r="AO133" t="str">
        <f ca="1">MID(Sheet1!DY133,FIND(":",Sheet1!DY133)+1,100)</f>
        <v>地块建筑面积*0.5/100</v>
      </c>
      <c r="AP133" t="str">
        <f ca="1">MID(Sheet1!DZ133,FIND(":",Sheet1!DZ133)+1,100)</f>
        <v>39.4pcu/万平方米，71：29</v>
      </c>
      <c r="AQ133" t="str">
        <f ca="1">MID(Sheet1!EA133,FIND(":",Sheet1!EA133)+1,100)</f>
        <v>地块建筑面积/10000*39.4*0.71</v>
      </c>
      <c r="AR133" t="str">
        <f ca="1">MID(Sheet1!EB133,FIND(":",Sheet1!EB133)+1,100)</f>
        <v>地块建筑面积/10000*39.4*0.29</v>
      </c>
      <c r="AS133" t="str">
        <f ca="1">MID(Sheet1!EC133,FIND(":",Sheet1!EC133)+1,100)</f>
        <v>地块建筑面积*0.4</v>
      </c>
      <c r="AT133" t="str">
        <f ca="1">MID(Sheet1!ED133,FIND(":",Sheet1!ED133)+1,100)</f>
        <v>地块建筑面积*0.4</v>
      </c>
      <c r="AU133" t="str">
        <f ca="1">MID(Sheet1!EE133,FIND(":",Sheet1!EE133)+1,100)</f>
        <v>地块建筑面积*0.08</v>
      </c>
      <c r="AV133" t="str">
        <f ca="1">MID(Sheet1!EF133,FIND(":",Sheet1!EF133)+1,100)</f>
        <v>地块建筑面积*0.08</v>
      </c>
      <c r="AW133" t="str">
        <f ca="1">MID(Sheet1!EG133,FIND(":",Sheet1!EG133)+1,100)</f>
        <v>城镇建设用地</v>
      </c>
    </row>
    <row r="134" spans="1:49" x14ac:dyDescent="0.2">
      <c r="A134" t="str">
        <f>MID(Sheet1!CK134,FIND(":",Sheet1!CK134)+1,100)</f>
        <v>R22/A6#服务设施用地/社会福利用地#城规</v>
      </c>
      <c r="B134" t="str">
        <f>MID(Sheet1!CL134,FIND(":",Sheet1!CL134)+1,100)</f>
        <v>服务设施用地/社会福利用地</v>
      </c>
      <c r="C134" t="str">
        <f>MID(Sheet1!CM134,FIND(":",Sheet1!CM134)+1,100)</f>
        <v/>
      </c>
      <c r="D134" t="str">
        <f>MID(Sheet1!CN134,FIND(":",Sheet1!CN134)+1,100)</f>
        <v>R22/A6</v>
      </c>
      <c r="E134" t="str">
        <f>MID(Sheet1!CO134,FIND(":",Sheet1!CO134)+1,100)</f>
        <v>城规</v>
      </c>
      <c r="F134" t="str">
        <f>MID(Sheet1!CP134,FIND(":",Sheet1!CP134)+1,100)</f>
        <v/>
      </c>
      <c r="G134" t="str">
        <f>MID(Sheet1!CQ134,FIND(":",Sheet1!CQ134)+1,100)</f>
        <v>R22#服务设施用地#城规</v>
      </c>
      <c r="H134" t="str">
        <f>MID(Sheet1!CR134,FIND(":",Sheet1!CR134)+1,100)</f>
        <v>R22</v>
      </c>
      <c r="I134" t="str">
        <f>MID(Sheet1!CS134,FIND(":",Sheet1!CS134)+1,100)</f>
        <v>R#居住用地#城规</v>
      </c>
      <c r="J134" t="str">
        <f>MID(Sheet1!CT134,FIND(":",Sheet1!CT134)+1,100)</f>
        <v>5</v>
      </c>
      <c r="K134" t="str">
        <f>MID(Sheet1!CU134,FIND(":",Sheet1!CU134)+1,100)</f>
        <v>4R</v>
      </c>
      <c r="L134" t="str">
        <f ca="1">MID(Sheet1!CV134,FIND(":",Sheet1!CV134)+1,100)</f>
        <v>240,187,129</v>
      </c>
      <c r="M134" t="str">
        <f ca="1">MID(Sheet1!CW134,FIND(":",Sheet1!CW134)+1,100)</f>
        <v>面积*容积率</v>
      </c>
      <c r="N134" t="str">
        <f ca="1">MID(Sheet1!CX134,FIND(":",Sheet1!CX134)+1,100)</f>
        <v>地块建筑面积*0</v>
      </c>
      <c r="O134" t="str">
        <f ca="1">MID(Sheet1!CY134,FIND(":",Sheet1!CY134)+1,100)</f>
        <v>地块建筑面积*0</v>
      </c>
      <c r="P134" t="str">
        <f ca="1">MID(Sheet1!CZ134,FIND(":",Sheet1!CZ134)+1,100)</f>
        <v>地块建筑面积*0</v>
      </c>
      <c r="Q134" t="str">
        <f ca="1">MID(Sheet1!DA134,FIND(":",Sheet1!DA134)+1,100)</f>
        <v>地块建筑面积*0</v>
      </c>
      <c r="R134" t="str">
        <f ca="1">MID(Sheet1!DB134,FIND(":",Sheet1!DB134)+1,100)</f>
        <v>地块建筑面积*1</v>
      </c>
      <c r="S134" t="str">
        <f ca="1">MID(Sheet1!DC134,FIND(":",Sheet1!DC134)+1,100)</f>
        <v>地块建筑面积*0</v>
      </c>
      <c r="T134" t="str">
        <f ca="1">MID(Sheet1!DD134,FIND(":",Sheet1!DD134)+1,100)</f>
        <v>地块建筑面积*0</v>
      </c>
      <c r="U134" t="str">
        <f ca="1">MID(Sheet1!DE134,FIND(":",Sheet1!DE134)+1,100)</f>
        <v>面积*0</v>
      </c>
      <c r="V134" t="str">
        <f ca="1">MID(Sheet1!DF134,FIND(":",Sheet1!DF134)+1,100)</f>
        <v>面积*0</v>
      </c>
      <c r="W134" t="str">
        <f ca="1">MID(Sheet1!DG134,FIND(":",Sheet1!DG134)+1,100)</f>
        <v>-</v>
      </c>
      <c r="X134" t="str">
        <f ca="1">MID(Sheet1!DH134,FIND(":",Sheet1!DH134)+1,100)</f>
        <v>0</v>
      </c>
      <c r="Y134" t="str">
        <f ca="1">MID(Sheet1!DI134,FIND(":",Sheet1!DI134)+1,100)</f>
        <v>-</v>
      </c>
      <c r="Z134" t="str">
        <f ca="1">MID(Sheet1!DJ134,FIND(":",Sheet1!DJ134)+1,100)</f>
        <v>0</v>
      </c>
      <c r="AA134" t="str">
        <f ca="1">MID(Sheet1!DK134,FIND(":",Sheet1!DK134)+1,100)</f>
        <v>35平方米/岗位</v>
      </c>
      <c r="AB134" t="str">
        <f ca="1">MID(Sheet1!DL134,FIND(":",Sheet1!DL134)+1,100)</f>
        <v>地块建筑面积/35</v>
      </c>
      <c r="AC134" t="str">
        <f ca="1">MID(Sheet1!DM134,FIND(":",Sheet1!DM134)+1,100)</f>
        <v>0.4个/100平方米</v>
      </c>
      <c r="AD134" t="str">
        <f ca="1">MID(Sheet1!DN134,FIND(":",Sheet1!DN134)+1,100)</f>
        <v>地块建筑面积*0.4/100</v>
      </c>
      <c r="AE134" t="str">
        <f ca="1">MID(Sheet1!DO134,FIND(":",Sheet1!DO134)+1,100)</f>
        <v>65立方米/日*公顷</v>
      </c>
      <c r="AF134" t="str">
        <f ca="1">MID(Sheet1!DP134,FIND(":",Sheet1!DP134)+1,100)</f>
        <v>用地面积*65</v>
      </c>
      <c r="AG134" t="str">
        <f ca="1">MID(Sheet1!DQ134,FIND(":",Sheet1!DQ134)+1,100)</f>
        <v>0.85</v>
      </c>
      <c r="AH134" t="str">
        <f ca="1">MID(Sheet1!DR134,FIND(":",Sheet1!DR134)+1,100)</f>
        <v>用水量*0.85</v>
      </c>
      <c r="AI134" t="str">
        <f ca="1">MID(Sheet1!DS134,FIND(":",Sheet1!DS134)+1,100)</f>
        <v>45瓦/平方米</v>
      </c>
      <c r="AJ134" t="str">
        <f ca="1">MID(Sheet1!DT134,FIND(":",Sheet1!DT134)+1,100)</f>
        <v>0.8</v>
      </c>
      <c r="AK134" t="str">
        <f ca="1">MID(Sheet1!DU134,FIND(":",Sheet1!DU134)+1,100)</f>
        <v>地块建筑面积*45*0.8/1000</v>
      </c>
      <c r="AL134" t="str">
        <f ca="1">MID(Sheet1!DV134,FIND(":",Sheet1!DV134)+1,100)</f>
        <v>1.0门/100平方米</v>
      </c>
      <c r="AM134" t="str">
        <f ca="1">MID(Sheet1!DW134,FIND(":",Sheet1!DW134)+1,100)</f>
        <v>地块建筑面积*1.0/100</v>
      </c>
      <c r="AN134" t="str">
        <f ca="1">MID(Sheet1!DX134,FIND(":",Sheet1!DX134)+1,100)</f>
        <v>0.5门/100平方米</v>
      </c>
      <c r="AO134" t="str">
        <f ca="1">MID(Sheet1!DY134,FIND(":",Sheet1!DY134)+1,100)</f>
        <v>地块建筑面积*0.5/100</v>
      </c>
      <c r="AP134" t="str">
        <f ca="1">MID(Sheet1!DZ134,FIND(":",Sheet1!DZ134)+1,100)</f>
        <v>39.4pcu/万平方米，71：29</v>
      </c>
      <c r="AQ134" t="str">
        <f ca="1">MID(Sheet1!EA134,FIND(":",Sheet1!EA134)+1,100)</f>
        <v>地块建筑面积/10000*39.4*0.71</v>
      </c>
      <c r="AR134" t="str">
        <f ca="1">MID(Sheet1!EB134,FIND(":",Sheet1!EB134)+1,100)</f>
        <v>地块建筑面积/10000*39.4*0.29</v>
      </c>
      <c r="AS134" t="str">
        <f ca="1">MID(Sheet1!EC134,FIND(":",Sheet1!EC134)+1,100)</f>
        <v>地块建筑面积*0.4</v>
      </c>
      <c r="AT134" t="str">
        <f ca="1">MID(Sheet1!ED134,FIND(":",Sheet1!ED134)+1,100)</f>
        <v>地块建筑面积*0.4</v>
      </c>
      <c r="AU134" t="str">
        <f ca="1">MID(Sheet1!EE134,FIND(":",Sheet1!EE134)+1,100)</f>
        <v>地块建筑面积*0.08</v>
      </c>
      <c r="AV134" t="str">
        <f ca="1">MID(Sheet1!EF134,FIND(":",Sheet1!EF134)+1,100)</f>
        <v>地块建筑面积*0.08</v>
      </c>
      <c r="AW134" t="str">
        <f ca="1">MID(Sheet1!EG134,FIND(":",Sheet1!EG134)+1,100)</f>
        <v>城镇建设用地</v>
      </c>
    </row>
    <row r="135" spans="1:49" x14ac:dyDescent="0.2">
      <c r="A135" t="str">
        <f>MID(Sheet1!CK135,FIND(":",Sheet1!CK135)+1,100)</f>
        <v>R22/A6/A4#服务设施用地/社会福利用地/体育用地#城规</v>
      </c>
      <c r="B135" t="str">
        <f>MID(Sheet1!CL135,FIND(":",Sheet1!CL135)+1,100)</f>
        <v>服务设施用地/社会福利用地/体育用地</v>
      </c>
      <c r="C135" t="str">
        <f>MID(Sheet1!CM135,FIND(":",Sheet1!CM135)+1,100)</f>
        <v/>
      </c>
      <c r="D135" t="str">
        <f>MID(Sheet1!CN135,FIND(":",Sheet1!CN135)+1,100)</f>
        <v>R22/A6/A4</v>
      </c>
      <c r="E135" t="str">
        <f>MID(Sheet1!CO135,FIND(":",Sheet1!CO135)+1,100)</f>
        <v>城规</v>
      </c>
      <c r="F135" t="str">
        <f>MID(Sheet1!CP135,FIND(":",Sheet1!CP135)+1,100)</f>
        <v/>
      </c>
      <c r="G135" t="str">
        <f>MID(Sheet1!CQ135,FIND(":",Sheet1!CQ135)+1,100)</f>
        <v>R22#服务设施用地#城规</v>
      </c>
      <c r="H135" t="str">
        <f>MID(Sheet1!CR135,FIND(":",Sheet1!CR135)+1,100)</f>
        <v>R22</v>
      </c>
      <c r="I135" t="str">
        <f>MID(Sheet1!CS135,FIND(":",Sheet1!CS135)+1,100)</f>
        <v>R#居住用地#城规</v>
      </c>
      <c r="J135" t="str">
        <f>MID(Sheet1!CT135,FIND(":",Sheet1!CT135)+1,100)</f>
        <v>5</v>
      </c>
      <c r="K135" t="str">
        <f>MID(Sheet1!CU135,FIND(":",Sheet1!CU135)+1,100)</f>
        <v>4R</v>
      </c>
      <c r="L135" t="str">
        <f ca="1">MID(Sheet1!CV135,FIND(":",Sheet1!CV135)+1,100)</f>
        <v>240,187,129</v>
      </c>
      <c r="M135" t="str">
        <f ca="1">MID(Sheet1!CW135,FIND(":",Sheet1!CW135)+1,100)</f>
        <v>面积*容积率</v>
      </c>
      <c r="N135" t="str">
        <f ca="1">MID(Sheet1!CX135,FIND(":",Sheet1!CX135)+1,100)</f>
        <v>地块建筑面积*0</v>
      </c>
      <c r="O135" t="str">
        <f ca="1">MID(Sheet1!CY135,FIND(":",Sheet1!CY135)+1,100)</f>
        <v>地块建筑面积*0</v>
      </c>
      <c r="P135" t="str">
        <f ca="1">MID(Sheet1!CZ135,FIND(":",Sheet1!CZ135)+1,100)</f>
        <v>地块建筑面积*0</v>
      </c>
      <c r="Q135" t="str">
        <f ca="1">MID(Sheet1!DA135,FIND(":",Sheet1!DA135)+1,100)</f>
        <v>地块建筑面积*0</v>
      </c>
      <c r="R135" t="str">
        <f ca="1">MID(Sheet1!DB135,FIND(":",Sheet1!DB135)+1,100)</f>
        <v>地块建筑面积*1</v>
      </c>
      <c r="S135" t="str">
        <f ca="1">MID(Sheet1!DC135,FIND(":",Sheet1!DC135)+1,100)</f>
        <v>地块建筑面积*0</v>
      </c>
      <c r="T135" t="str">
        <f ca="1">MID(Sheet1!DD135,FIND(":",Sheet1!DD135)+1,100)</f>
        <v>地块建筑面积*0</v>
      </c>
      <c r="U135" t="str">
        <f ca="1">MID(Sheet1!DE135,FIND(":",Sheet1!DE135)+1,100)</f>
        <v>面积*0</v>
      </c>
      <c r="V135" t="str">
        <f ca="1">MID(Sheet1!DF135,FIND(":",Sheet1!DF135)+1,100)</f>
        <v>面积*0</v>
      </c>
      <c r="W135" t="str">
        <f ca="1">MID(Sheet1!DG135,FIND(":",Sheet1!DG135)+1,100)</f>
        <v>-</v>
      </c>
      <c r="X135" t="str">
        <f ca="1">MID(Sheet1!DH135,FIND(":",Sheet1!DH135)+1,100)</f>
        <v>0</v>
      </c>
      <c r="Y135" t="str">
        <f ca="1">MID(Sheet1!DI135,FIND(":",Sheet1!DI135)+1,100)</f>
        <v>-</v>
      </c>
      <c r="Z135" t="str">
        <f ca="1">MID(Sheet1!DJ135,FIND(":",Sheet1!DJ135)+1,100)</f>
        <v>0</v>
      </c>
      <c r="AA135" t="str">
        <f ca="1">MID(Sheet1!DK135,FIND(":",Sheet1!DK135)+1,100)</f>
        <v>35平方米/岗位</v>
      </c>
      <c r="AB135" t="str">
        <f ca="1">MID(Sheet1!DL135,FIND(":",Sheet1!DL135)+1,100)</f>
        <v>地块建筑面积/35</v>
      </c>
      <c r="AC135" t="str">
        <f ca="1">MID(Sheet1!DM135,FIND(":",Sheet1!DM135)+1,100)</f>
        <v>0.4个/100平方米</v>
      </c>
      <c r="AD135" t="str">
        <f ca="1">MID(Sheet1!DN135,FIND(":",Sheet1!DN135)+1,100)</f>
        <v>地块建筑面积*0.4/100</v>
      </c>
      <c r="AE135" t="str">
        <f ca="1">MID(Sheet1!DO135,FIND(":",Sheet1!DO135)+1,100)</f>
        <v>65立方米/日*公顷</v>
      </c>
      <c r="AF135" t="str">
        <f ca="1">MID(Sheet1!DP135,FIND(":",Sheet1!DP135)+1,100)</f>
        <v>用地面积*65</v>
      </c>
      <c r="AG135" t="str">
        <f ca="1">MID(Sheet1!DQ135,FIND(":",Sheet1!DQ135)+1,100)</f>
        <v>0.85</v>
      </c>
      <c r="AH135" t="str">
        <f ca="1">MID(Sheet1!DR135,FIND(":",Sheet1!DR135)+1,100)</f>
        <v>用水量*0.85</v>
      </c>
      <c r="AI135" t="str">
        <f ca="1">MID(Sheet1!DS135,FIND(":",Sheet1!DS135)+1,100)</f>
        <v>45瓦/平方米</v>
      </c>
      <c r="AJ135" t="str">
        <f ca="1">MID(Sheet1!DT135,FIND(":",Sheet1!DT135)+1,100)</f>
        <v>0.8</v>
      </c>
      <c r="AK135" t="str">
        <f ca="1">MID(Sheet1!DU135,FIND(":",Sheet1!DU135)+1,100)</f>
        <v>地块建筑面积*45*0.8/1000</v>
      </c>
      <c r="AL135" t="str">
        <f ca="1">MID(Sheet1!DV135,FIND(":",Sheet1!DV135)+1,100)</f>
        <v>1.0门/100平方米</v>
      </c>
      <c r="AM135" t="str">
        <f ca="1">MID(Sheet1!DW135,FIND(":",Sheet1!DW135)+1,100)</f>
        <v>地块建筑面积*1.0/100</v>
      </c>
      <c r="AN135" t="str">
        <f ca="1">MID(Sheet1!DX135,FIND(":",Sheet1!DX135)+1,100)</f>
        <v>0.5门/100平方米</v>
      </c>
      <c r="AO135" t="str">
        <f ca="1">MID(Sheet1!DY135,FIND(":",Sheet1!DY135)+1,100)</f>
        <v>地块建筑面积*0.5/100</v>
      </c>
      <c r="AP135" t="str">
        <f ca="1">MID(Sheet1!DZ135,FIND(":",Sheet1!DZ135)+1,100)</f>
        <v>39.4pcu/万平方米，71：29</v>
      </c>
      <c r="AQ135" t="str">
        <f ca="1">MID(Sheet1!EA135,FIND(":",Sheet1!EA135)+1,100)</f>
        <v>地块建筑面积/10000*39.4*0.71</v>
      </c>
      <c r="AR135" t="str">
        <f ca="1">MID(Sheet1!EB135,FIND(":",Sheet1!EB135)+1,100)</f>
        <v>地块建筑面积/10000*39.4*0.29</v>
      </c>
      <c r="AS135" t="str">
        <f ca="1">MID(Sheet1!EC135,FIND(":",Sheet1!EC135)+1,100)</f>
        <v>地块建筑面积*0.4</v>
      </c>
      <c r="AT135" t="str">
        <f ca="1">MID(Sheet1!ED135,FIND(":",Sheet1!ED135)+1,100)</f>
        <v>地块建筑面积*0.4</v>
      </c>
      <c r="AU135" t="str">
        <f ca="1">MID(Sheet1!EE135,FIND(":",Sheet1!EE135)+1,100)</f>
        <v>地块建筑面积*0.08</v>
      </c>
      <c r="AV135" t="str">
        <f ca="1">MID(Sheet1!EF135,FIND(":",Sheet1!EF135)+1,100)</f>
        <v>地块建筑面积*0.08</v>
      </c>
      <c r="AW135" t="str">
        <f ca="1">MID(Sheet1!EG135,FIND(":",Sheet1!EG135)+1,100)</f>
        <v>城镇建设用地</v>
      </c>
    </row>
    <row r="136" spans="1:49" x14ac:dyDescent="0.2">
      <c r="A136" t="str">
        <f>MID(Sheet1!CK136,FIND(":",Sheet1!CK136)+1,100)</f>
        <v>R22/S41#服务设施用地/公共交通场站用地#城规</v>
      </c>
      <c r="B136" t="str">
        <f>MID(Sheet1!CL136,FIND(":",Sheet1!CL136)+1,100)</f>
        <v>服务设施用地/公共交通场站用地</v>
      </c>
      <c r="C136" t="str">
        <f>MID(Sheet1!CM136,FIND(":",Sheet1!CM136)+1,100)</f>
        <v/>
      </c>
      <c r="D136" t="str">
        <f>MID(Sheet1!CN136,FIND(":",Sheet1!CN136)+1,100)</f>
        <v>R22/S41</v>
      </c>
      <c r="E136" t="str">
        <f>MID(Sheet1!CO136,FIND(":",Sheet1!CO136)+1,100)</f>
        <v>城规</v>
      </c>
      <c r="F136" t="str">
        <f>MID(Sheet1!CP136,FIND(":",Sheet1!CP136)+1,100)</f>
        <v/>
      </c>
      <c r="G136" t="str">
        <f>MID(Sheet1!CQ136,FIND(":",Sheet1!CQ136)+1,100)</f>
        <v>R22#服务设施用地#城规</v>
      </c>
      <c r="H136" t="str">
        <f>MID(Sheet1!CR136,FIND(":",Sheet1!CR136)+1,100)</f>
        <v>R22</v>
      </c>
      <c r="I136" t="str">
        <f>MID(Sheet1!CS136,FIND(":",Sheet1!CS136)+1,100)</f>
        <v>R#居住用地#城规</v>
      </c>
      <c r="J136" t="str">
        <f>MID(Sheet1!CT136,FIND(":",Sheet1!CT136)+1,100)</f>
        <v>5</v>
      </c>
      <c r="K136" t="str">
        <f>MID(Sheet1!CU136,FIND(":",Sheet1!CU136)+1,100)</f>
        <v>4R</v>
      </c>
      <c r="L136" t="str">
        <f ca="1">MID(Sheet1!CV136,FIND(":",Sheet1!CV136)+1,100)</f>
        <v>240,187,129</v>
      </c>
      <c r="M136" t="str">
        <f ca="1">MID(Sheet1!CW136,FIND(":",Sheet1!CW136)+1,100)</f>
        <v>面积*容积率</v>
      </c>
      <c r="N136" t="str">
        <f ca="1">MID(Sheet1!CX136,FIND(":",Sheet1!CX136)+1,100)</f>
        <v>地块建筑面积*0</v>
      </c>
      <c r="O136" t="str">
        <f ca="1">MID(Sheet1!CY136,FIND(":",Sheet1!CY136)+1,100)</f>
        <v>地块建筑面积*0</v>
      </c>
      <c r="P136" t="str">
        <f ca="1">MID(Sheet1!CZ136,FIND(":",Sheet1!CZ136)+1,100)</f>
        <v>地块建筑面积*0</v>
      </c>
      <c r="Q136" t="str">
        <f ca="1">MID(Sheet1!DA136,FIND(":",Sheet1!DA136)+1,100)</f>
        <v>地块建筑面积*0</v>
      </c>
      <c r="R136" t="str">
        <f ca="1">MID(Sheet1!DB136,FIND(":",Sheet1!DB136)+1,100)</f>
        <v>地块建筑面积*1</v>
      </c>
      <c r="S136" t="str">
        <f ca="1">MID(Sheet1!DC136,FIND(":",Sheet1!DC136)+1,100)</f>
        <v>地块建筑面积*0</v>
      </c>
      <c r="T136" t="str">
        <f ca="1">MID(Sheet1!DD136,FIND(":",Sheet1!DD136)+1,100)</f>
        <v>地块建筑面积*0</v>
      </c>
      <c r="U136" t="str">
        <f ca="1">MID(Sheet1!DE136,FIND(":",Sheet1!DE136)+1,100)</f>
        <v>面积*0</v>
      </c>
      <c r="V136" t="str">
        <f ca="1">MID(Sheet1!DF136,FIND(":",Sheet1!DF136)+1,100)</f>
        <v>面积*0</v>
      </c>
      <c r="W136" t="str">
        <f ca="1">MID(Sheet1!DG136,FIND(":",Sheet1!DG136)+1,100)</f>
        <v>-</v>
      </c>
      <c r="X136" t="str">
        <f ca="1">MID(Sheet1!DH136,FIND(":",Sheet1!DH136)+1,100)</f>
        <v>0</v>
      </c>
      <c r="Y136" t="str">
        <f ca="1">MID(Sheet1!DI136,FIND(":",Sheet1!DI136)+1,100)</f>
        <v>-</v>
      </c>
      <c r="Z136" t="str">
        <f ca="1">MID(Sheet1!DJ136,FIND(":",Sheet1!DJ136)+1,100)</f>
        <v>0</v>
      </c>
      <c r="AA136" t="str">
        <f ca="1">MID(Sheet1!DK136,FIND(":",Sheet1!DK136)+1,100)</f>
        <v>35平方米/岗位</v>
      </c>
      <c r="AB136" t="str">
        <f ca="1">MID(Sheet1!DL136,FIND(":",Sheet1!DL136)+1,100)</f>
        <v>地块建筑面积/35</v>
      </c>
      <c r="AC136" t="str">
        <f ca="1">MID(Sheet1!DM136,FIND(":",Sheet1!DM136)+1,100)</f>
        <v>0.4个/100平方米</v>
      </c>
      <c r="AD136" t="str">
        <f ca="1">MID(Sheet1!DN136,FIND(":",Sheet1!DN136)+1,100)</f>
        <v>地块建筑面积*0.4/100</v>
      </c>
      <c r="AE136" t="str">
        <f ca="1">MID(Sheet1!DO136,FIND(":",Sheet1!DO136)+1,100)</f>
        <v>65立方米/日*公顷</v>
      </c>
      <c r="AF136" t="str">
        <f ca="1">MID(Sheet1!DP136,FIND(":",Sheet1!DP136)+1,100)</f>
        <v>用地面积*65</v>
      </c>
      <c r="AG136" t="str">
        <f ca="1">MID(Sheet1!DQ136,FIND(":",Sheet1!DQ136)+1,100)</f>
        <v>0.85</v>
      </c>
      <c r="AH136" t="str">
        <f ca="1">MID(Sheet1!DR136,FIND(":",Sheet1!DR136)+1,100)</f>
        <v>用水量*0.85</v>
      </c>
      <c r="AI136" t="str">
        <f ca="1">MID(Sheet1!DS136,FIND(":",Sheet1!DS136)+1,100)</f>
        <v>45瓦/平方米</v>
      </c>
      <c r="AJ136" t="str">
        <f ca="1">MID(Sheet1!DT136,FIND(":",Sheet1!DT136)+1,100)</f>
        <v>0.8</v>
      </c>
      <c r="AK136" t="str">
        <f ca="1">MID(Sheet1!DU136,FIND(":",Sheet1!DU136)+1,100)</f>
        <v>地块建筑面积*45*0.8/1000</v>
      </c>
      <c r="AL136" t="str">
        <f ca="1">MID(Sheet1!DV136,FIND(":",Sheet1!DV136)+1,100)</f>
        <v>1.0门/100平方米</v>
      </c>
      <c r="AM136" t="str">
        <f ca="1">MID(Sheet1!DW136,FIND(":",Sheet1!DW136)+1,100)</f>
        <v>地块建筑面积*1.0/100</v>
      </c>
      <c r="AN136" t="str">
        <f ca="1">MID(Sheet1!DX136,FIND(":",Sheet1!DX136)+1,100)</f>
        <v>0.5门/100平方米</v>
      </c>
      <c r="AO136" t="str">
        <f ca="1">MID(Sheet1!DY136,FIND(":",Sheet1!DY136)+1,100)</f>
        <v>地块建筑面积*0.5/100</v>
      </c>
      <c r="AP136" t="str">
        <f ca="1">MID(Sheet1!DZ136,FIND(":",Sheet1!DZ136)+1,100)</f>
        <v>39.4pcu/万平方米，71：29</v>
      </c>
      <c r="AQ136" t="str">
        <f ca="1">MID(Sheet1!EA136,FIND(":",Sheet1!EA136)+1,100)</f>
        <v>地块建筑面积/10000*39.4*0.71</v>
      </c>
      <c r="AR136" t="str">
        <f ca="1">MID(Sheet1!EB136,FIND(":",Sheet1!EB136)+1,100)</f>
        <v>地块建筑面积/10000*39.4*0.29</v>
      </c>
      <c r="AS136" t="str">
        <f ca="1">MID(Sheet1!EC136,FIND(":",Sheet1!EC136)+1,100)</f>
        <v>地块建筑面积*0.4</v>
      </c>
      <c r="AT136" t="str">
        <f ca="1">MID(Sheet1!ED136,FIND(":",Sheet1!ED136)+1,100)</f>
        <v>地块建筑面积*0.4</v>
      </c>
      <c r="AU136" t="str">
        <f ca="1">MID(Sheet1!EE136,FIND(":",Sheet1!EE136)+1,100)</f>
        <v>地块建筑面积*0.08</v>
      </c>
      <c r="AV136" t="str">
        <f ca="1">MID(Sheet1!EF136,FIND(":",Sheet1!EF136)+1,100)</f>
        <v>地块建筑面积*0.08</v>
      </c>
      <c r="AW136" t="str">
        <f ca="1">MID(Sheet1!EG136,FIND(":",Sheet1!EG136)+1,100)</f>
        <v>城镇建设用地</v>
      </c>
    </row>
    <row r="137" spans="1:49" x14ac:dyDescent="0.2">
      <c r="A137" t="str">
        <f>MID(Sheet1!CK137,FIND(":",Sheet1!CK137)+1,100)</f>
        <v>R21/B1#住宅用地/商业用地#城规</v>
      </c>
      <c r="B137" t="str">
        <f>MID(Sheet1!CL137,FIND(":",Sheet1!CL137)+1,100)</f>
        <v>住宅用地/商业用地</v>
      </c>
      <c r="C137" t="str">
        <f>MID(Sheet1!CM137,FIND(":",Sheet1!CM137)+1,100)</f>
        <v/>
      </c>
      <c r="D137" t="str">
        <f>MID(Sheet1!CN137,FIND(":",Sheet1!CN137)+1,100)</f>
        <v>R21/B1</v>
      </c>
      <c r="E137" t="str">
        <f>MID(Sheet1!CO137,FIND(":",Sheet1!CO137)+1,100)</f>
        <v>城规</v>
      </c>
      <c r="F137" t="str">
        <f>MID(Sheet1!CP137,FIND(":",Sheet1!CP137)+1,100)</f>
        <v/>
      </c>
      <c r="G137" t="str">
        <f>MID(Sheet1!CQ137,FIND(":",Sheet1!CQ137)+1,100)</f>
        <v>R/B#商住兼容用地#城规</v>
      </c>
      <c r="H137" t="str">
        <f>MID(Sheet1!CR137,FIND(":",Sheet1!CR137)+1,100)</f>
        <v>R/B</v>
      </c>
      <c r="I137" t="str">
        <f>MID(Sheet1!CS137,FIND(":",Sheet1!CS137)+1,100)</f>
        <v>R#居住用地#城规</v>
      </c>
      <c r="J137" t="str">
        <f>MID(Sheet1!CT137,FIND(":",Sheet1!CT137)+1,100)</f>
        <v>5</v>
      </c>
      <c r="K137" t="str">
        <f>MID(Sheet1!CU137,FIND(":",Sheet1!CU137)+1,100)</f>
        <v>4R</v>
      </c>
      <c r="L137" t="str">
        <f ca="1">MID(Sheet1!CV137,FIND(":",Sheet1!CV137)+1,100)</f>
        <v>255,192,0</v>
      </c>
      <c r="M137" t="str">
        <f ca="1">MID(Sheet1!CW137,FIND(":",Sheet1!CW137)+1,100)</f>
        <v>面积*容积率</v>
      </c>
      <c r="N137" t="str">
        <f ca="1">MID(Sheet1!CX137,FIND(":",Sheet1!CX137)+1,100)</f>
        <v>地块建筑面积*兼容比例1</v>
      </c>
      <c r="O137" t="str">
        <f ca="1">MID(Sheet1!CY137,FIND(":",Sheet1!CY137)+1,100)</f>
        <v>地块建筑面积*兼容比例2</v>
      </c>
      <c r="P137" t="str">
        <f ca="1">MID(Sheet1!CZ137,FIND(":",Sheet1!CZ137)+1,100)</f>
        <v>地块建筑面积*兼容比例2*0.35</v>
      </c>
      <c r="Q137" t="str">
        <f ca="1">MID(Sheet1!DA137,FIND(":",Sheet1!DA137)+1,100)</f>
        <v>地块建筑面积*兼容比例2*0.65</v>
      </c>
      <c r="R137" t="str">
        <f ca="1">MID(Sheet1!DB137,FIND(":",Sheet1!DB137)+1,100)</f>
        <v>地块建筑面积*0</v>
      </c>
      <c r="S137" t="str">
        <f ca="1">MID(Sheet1!DC137,FIND(":",Sheet1!DC137)+1,100)</f>
        <v>地块建筑面积*0</v>
      </c>
      <c r="T137" t="str">
        <f ca="1">MID(Sheet1!DD137,FIND(":",Sheet1!DD137)+1,100)</f>
        <v>地块建筑面积*0</v>
      </c>
      <c r="U137" t="str">
        <f ca="1">MID(Sheet1!DE137,FIND(":",Sheet1!DE137)+1,100)</f>
        <v>面积*0</v>
      </c>
      <c r="V137" t="str">
        <f ca="1">MID(Sheet1!DF137,FIND(":",Sheet1!DF137)+1,100)</f>
        <v>面积*0</v>
      </c>
      <c r="W137" t="str">
        <f ca="1">MID(Sheet1!DG137,FIND(":",Sheet1!DG137)+1,100)</f>
        <v>100平方米/户</v>
      </c>
      <c r="X137" t="str">
        <f ca="1">MID(Sheet1!DH137,FIND(":",Sheet1!DH137)+1,100)</f>
        <v>住宅建筑面积/100</v>
      </c>
      <c r="Y137" t="str">
        <f ca="1">MID(Sheet1!DI137,FIND(":",Sheet1!DI137)+1,100)</f>
        <v>3人/户</v>
      </c>
      <c r="Z137" t="str">
        <f ca="1">MID(Sheet1!DJ137,FIND(":",Sheet1!DJ137)+1,100)</f>
        <v>居住户数*3</v>
      </c>
      <c r="AA137" t="str">
        <f ca="1">MID(Sheet1!DK137,FIND(":",Sheet1!DK137)+1,100)</f>
        <v>35平方米/岗位</v>
      </c>
      <c r="AB137" t="str">
        <f ca="1">MID(Sheet1!DL137,FIND(":",Sheet1!DL137)+1,100)</f>
        <v>商服建筑面积/35</v>
      </c>
      <c r="AC137" t="str">
        <f ca="1">MID(Sheet1!DM137,FIND(":",Sheet1!DM137)+1,100)</f>
        <v>1.2个/户，1.2个/100平方米</v>
      </c>
      <c r="AD137" t="str">
        <f ca="1">MID(Sheet1!DN137,FIND(":",Sheet1!DN137)+1,100)</f>
        <v>居住户数*1.2+商服建筑面积*1.2/100</v>
      </c>
      <c r="AE137" t="str">
        <f ca="1">MID(Sheet1!DO137,FIND(":",Sheet1!DO137)+1,100)</f>
        <v>155升/日*人，10升/平方米*日</v>
      </c>
      <c r="AF137" t="str">
        <f ca="1">MID(Sheet1!DP137,FIND(":",Sheet1!DP137)+1,100)</f>
        <v>居住人数*155/1000+商服建筑面积*10/1000</v>
      </c>
      <c r="AG137" t="str">
        <f ca="1">MID(Sheet1!DQ137,FIND(":",Sheet1!DQ137)+1,100)</f>
        <v>0.85</v>
      </c>
      <c r="AH137" t="str">
        <f ca="1">MID(Sheet1!DR137,FIND(":",Sheet1!DR137)+1,100)</f>
        <v>用水量*0.85</v>
      </c>
      <c r="AI137" t="str">
        <f ca="1">MID(Sheet1!DS137,FIND(":",Sheet1!DS137)+1,100)</f>
        <v>50瓦/平方米，60瓦/平方米</v>
      </c>
      <c r="AJ137" t="str">
        <f ca="1">MID(Sheet1!DT137,FIND(":",Sheet1!DT137)+1,100)</f>
        <v>0.7，0.7</v>
      </c>
      <c r="AK137" t="str">
        <f ca="1">MID(Sheet1!DU137,FIND(":",Sheet1!DU137)+1,100)</f>
        <v>住宅建筑面积*50*0.7/1000+商服建筑面积*60*0.7/1000</v>
      </c>
      <c r="AL137" t="str">
        <f ca="1">MID(Sheet1!DV137,FIND(":",Sheet1!DV137)+1,100)</f>
        <v>1.2门/户，1.0门/100平方米</v>
      </c>
      <c r="AM137" t="str">
        <f ca="1">MID(Sheet1!DW137,FIND(":",Sheet1!DW137)+1,100)</f>
        <v>居住户数*1.2+商服建筑面积*1.0/100</v>
      </c>
      <c r="AN137" t="str">
        <f ca="1">MID(Sheet1!DX137,FIND(":",Sheet1!DX137)+1,100)</f>
        <v>2.0门/户，0.2门/100平方米</v>
      </c>
      <c r="AO137" t="str">
        <f ca="1">MID(Sheet1!DY137,FIND(":",Sheet1!DY137)+1,100)</f>
        <v>居住户数*2.0+商服建筑面积*0.2/100</v>
      </c>
      <c r="AP137" t="str">
        <f ca="1">MID(Sheet1!DZ137,FIND(":",Sheet1!DZ137)+1,100)</f>
        <v>34.5pcu/万平方米，26：74，52.1pcu/万平方米，71：29</v>
      </c>
      <c r="AQ137" t="str">
        <f ca="1">MID(Sheet1!EA137,FIND(":",Sheet1!EA137)+1,100)</f>
        <v>住宅建筑面积/10000*34.5*0.26+商服建筑面积/10000*60*0.71</v>
      </c>
      <c r="AR137" t="str">
        <f ca="1">MID(Sheet1!EB137,FIND(":",Sheet1!EB137)+1,100)</f>
        <v>住宅建筑面积/10000*34.5*0.74+商服建筑面积/10000*60*0.29</v>
      </c>
      <c r="AS137" t="str">
        <f ca="1">MID(Sheet1!EC137,FIND(":",Sheet1!EC137)+1,100)</f>
        <v>住宅建筑面积*0.4+商服建筑面积*0.4</v>
      </c>
      <c r="AT137" t="str">
        <f ca="1">MID(Sheet1!ED137,FIND(":",Sheet1!ED137)+1,100)</f>
        <v>住宅建筑面积*0.4+商服建筑面积*0.4</v>
      </c>
      <c r="AU137" t="str">
        <f ca="1">MID(Sheet1!EE137,FIND(":",Sheet1!EE137)+1,100)</f>
        <v>住宅建筑面积*0.11+商服建筑面积*0.08</v>
      </c>
      <c r="AV137" t="str">
        <f ca="1">MID(Sheet1!EF137,FIND(":",Sheet1!EF137)+1,100)</f>
        <v>住宅建筑面积*0.11+商服建筑面积*0.08</v>
      </c>
      <c r="AW137" t="str">
        <f ca="1">MID(Sheet1!EG137,FIND(":",Sheet1!EG137)+1,100)</f>
        <v>城镇建设用地</v>
      </c>
    </row>
    <row r="138" spans="1:49" x14ac:dyDescent="0.2">
      <c r="A138" t="str">
        <f>MID(Sheet1!CK138,FIND(":",Sheet1!CK138)+1,100)</f>
        <v>R1/B1#一类居住用地/商业用地#城规</v>
      </c>
      <c r="B138" t="str">
        <f>MID(Sheet1!CL138,FIND(":",Sheet1!CL138)+1,100)</f>
        <v>一类居住用地/商业用地</v>
      </c>
      <c r="C138" t="str">
        <f>MID(Sheet1!CM138,FIND(":",Sheet1!CM138)+1,100)</f>
        <v/>
      </c>
      <c r="D138" t="str">
        <f>MID(Sheet1!CN138,FIND(":",Sheet1!CN138)+1,100)</f>
        <v>R1/B1</v>
      </c>
      <c r="E138" t="str">
        <f>MID(Sheet1!CO138,FIND(":",Sheet1!CO138)+1,100)</f>
        <v>城规</v>
      </c>
      <c r="F138" t="str">
        <f>MID(Sheet1!CP138,FIND(":",Sheet1!CP138)+1,100)</f>
        <v/>
      </c>
      <c r="G138" t="str">
        <f>MID(Sheet1!CQ138,FIND(":",Sheet1!CQ138)+1,100)</f>
        <v>R/B#商住兼容用地#城规</v>
      </c>
      <c r="H138" t="str">
        <f>MID(Sheet1!CR138,FIND(":",Sheet1!CR138)+1,100)</f>
        <v>R/B</v>
      </c>
      <c r="I138" t="str">
        <f>MID(Sheet1!CS138,FIND(":",Sheet1!CS138)+1,100)</f>
        <v>R#居住用地#城规</v>
      </c>
      <c r="J138" t="str">
        <f>MID(Sheet1!CT138,FIND(":",Sheet1!CT138)+1,100)</f>
        <v>5</v>
      </c>
      <c r="K138" t="str">
        <f>MID(Sheet1!CU138,FIND(":",Sheet1!CU138)+1,100)</f>
        <v>4R</v>
      </c>
      <c r="L138" t="str">
        <f ca="1">MID(Sheet1!CV138,FIND(":",Sheet1!CV138)+1,100)</f>
        <v>255,192,0</v>
      </c>
      <c r="M138" t="str">
        <f ca="1">MID(Sheet1!CW138,FIND(":",Sheet1!CW138)+1,100)</f>
        <v>面积*容积率</v>
      </c>
      <c r="N138" t="str">
        <f ca="1">MID(Sheet1!CX138,FIND(":",Sheet1!CX138)+1,100)</f>
        <v>地块建筑面积*兼容比例1</v>
      </c>
      <c r="O138" t="str">
        <f ca="1">MID(Sheet1!CY138,FIND(":",Sheet1!CY138)+1,100)</f>
        <v>地块建筑面积*兼容比例2</v>
      </c>
      <c r="P138" t="str">
        <f ca="1">MID(Sheet1!CZ138,FIND(":",Sheet1!CZ138)+1,100)</f>
        <v>地块建筑面积*兼容比例2*0.35</v>
      </c>
      <c r="Q138" t="str">
        <f ca="1">MID(Sheet1!DA138,FIND(":",Sheet1!DA138)+1,100)</f>
        <v>地块建筑面积*兼容比例2*0.65</v>
      </c>
      <c r="R138" t="str">
        <f ca="1">MID(Sheet1!DB138,FIND(":",Sheet1!DB138)+1,100)</f>
        <v>地块建筑面积*0</v>
      </c>
      <c r="S138" t="str">
        <f ca="1">MID(Sheet1!DC138,FIND(":",Sheet1!DC138)+1,100)</f>
        <v>地块建筑面积*0</v>
      </c>
      <c r="T138" t="str">
        <f ca="1">MID(Sheet1!DD138,FIND(":",Sheet1!DD138)+1,100)</f>
        <v>地块建筑面积*0</v>
      </c>
      <c r="U138" t="str">
        <f ca="1">MID(Sheet1!DE138,FIND(":",Sheet1!DE138)+1,100)</f>
        <v>面积*0</v>
      </c>
      <c r="V138" t="str">
        <f ca="1">MID(Sheet1!DF138,FIND(":",Sheet1!DF138)+1,100)</f>
        <v>面积*0</v>
      </c>
      <c r="W138" t="str">
        <f ca="1">MID(Sheet1!DG138,FIND(":",Sheet1!DG138)+1,100)</f>
        <v>100平方米/户</v>
      </c>
      <c r="X138" t="str">
        <f ca="1">MID(Sheet1!DH138,FIND(":",Sheet1!DH138)+1,100)</f>
        <v>住宅建筑面积/100</v>
      </c>
      <c r="Y138" t="str">
        <f ca="1">MID(Sheet1!DI138,FIND(":",Sheet1!DI138)+1,100)</f>
        <v>3人/户</v>
      </c>
      <c r="Z138" t="str">
        <f ca="1">MID(Sheet1!DJ138,FIND(":",Sheet1!DJ138)+1,100)</f>
        <v>居住户数*3</v>
      </c>
      <c r="AA138" t="str">
        <f ca="1">MID(Sheet1!DK138,FIND(":",Sheet1!DK138)+1,100)</f>
        <v>35平方米/岗位</v>
      </c>
      <c r="AB138" t="str">
        <f ca="1">MID(Sheet1!DL138,FIND(":",Sheet1!DL138)+1,100)</f>
        <v>商服建筑面积/35</v>
      </c>
      <c r="AC138" t="str">
        <f ca="1">MID(Sheet1!DM138,FIND(":",Sheet1!DM138)+1,100)</f>
        <v>1.2个/户，1.2个/100平方米</v>
      </c>
      <c r="AD138" t="str">
        <f ca="1">MID(Sheet1!DN138,FIND(":",Sheet1!DN138)+1,100)</f>
        <v>居住户数*1.2+商服建筑面积*1.2/100</v>
      </c>
      <c r="AE138" t="str">
        <f ca="1">MID(Sheet1!DO138,FIND(":",Sheet1!DO138)+1,100)</f>
        <v>155升/日*人，10升/平方米*日</v>
      </c>
      <c r="AF138" t="str">
        <f ca="1">MID(Sheet1!DP138,FIND(":",Sheet1!DP138)+1,100)</f>
        <v>居住人数*155/1000+商服建筑面积*10/1000</v>
      </c>
      <c r="AG138" t="str">
        <f ca="1">MID(Sheet1!DQ138,FIND(":",Sheet1!DQ138)+1,100)</f>
        <v>0.85</v>
      </c>
      <c r="AH138" t="str">
        <f ca="1">MID(Sheet1!DR138,FIND(":",Sheet1!DR138)+1,100)</f>
        <v>用水量*0.85</v>
      </c>
      <c r="AI138" t="str">
        <f ca="1">MID(Sheet1!DS138,FIND(":",Sheet1!DS138)+1,100)</f>
        <v>50瓦/平方米，60瓦/平方米</v>
      </c>
      <c r="AJ138" t="str">
        <f ca="1">MID(Sheet1!DT138,FIND(":",Sheet1!DT138)+1,100)</f>
        <v>0.7，0.7</v>
      </c>
      <c r="AK138" t="str">
        <f ca="1">MID(Sheet1!DU138,FIND(":",Sheet1!DU138)+1,100)</f>
        <v>住宅建筑面积*50*0.7/1000+商服建筑面积*60*0.7/1000</v>
      </c>
      <c r="AL138" t="str">
        <f ca="1">MID(Sheet1!DV138,FIND(":",Sheet1!DV138)+1,100)</f>
        <v>1.2门/户，1.0门/100平方米</v>
      </c>
      <c r="AM138" t="str">
        <f ca="1">MID(Sheet1!DW138,FIND(":",Sheet1!DW138)+1,100)</f>
        <v>居住户数*1.2+商服建筑面积*1.0/100</v>
      </c>
      <c r="AN138" t="str">
        <f ca="1">MID(Sheet1!DX138,FIND(":",Sheet1!DX138)+1,100)</f>
        <v>2.0门/户，0.2门/100平方米</v>
      </c>
      <c r="AO138" t="str">
        <f ca="1">MID(Sheet1!DY138,FIND(":",Sheet1!DY138)+1,100)</f>
        <v>居住户数*2.0+商服建筑面积*0.2/100</v>
      </c>
      <c r="AP138" t="str">
        <f ca="1">MID(Sheet1!DZ138,FIND(":",Sheet1!DZ138)+1,100)</f>
        <v>34.5pcu/万平方米，26：74，52.1pcu/万平方米，71：29</v>
      </c>
      <c r="AQ138" t="str">
        <f ca="1">MID(Sheet1!EA138,FIND(":",Sheet1!EA138)+1,100)</f>
        <v>住宅建筑面积/10000*34.5*0.26+商服建筑面积/10000*60*0.71</v>
      </c>
      <c r="AR138" t="str">
        <f ca="1">MID(Sheet1!EB138,FIND(":",Sheet1!EB138)+1,100)</f>
        <v>住宅建筑面积/10000*34.5*0.74+商服建筑面积/10000*60*0.29</v>
      </c>
      <c r="AS138" t="str">
        <f ca="1">MID(Sheet1!EC138,FIND(":",Sheet1!EC138)+1,100)</f>
        <v>住宅建筑面积*0.4+商服建筑面积*0.4</v>
      </c>
      <c r="AT138" t="str">
        <f ca="1">MID(Sheet1!ED138,FIND(":",Sheet1!ED138)+1,100)</f>
        <v>住宅建筑面积*0.4+商服建筑面积*0.4</v>
      </c>
      <c r="AU138" t="str">
        <f ca="1">MID(Sheet1!EE138,FIND(":",Sheet1!EE138)+1,100)</f>
        <v>住宅建筑面积*0.11+商服建筑面积*0.08</v>
      </c>
      <c r="AV138" t="str">
        <f ca="1">MID(Sheet1!EF138,FIND(":",Sheet1!EF138)+1,100)</f>
        <v>住宅建筑面积*0.11+商服建筑面积*0.08</v>
      </c>
      <c r="AW138" t="str">
        <f ca="1">MID(Sheet1!EG138,FIND(":",Sheet1!EG138)+1,100)</f>
        <v>城镇建设用地</v>
      </c>
    </row>
    <row r="139" spans="1:49" x14ac:dyDescent="0.2">
      <c r="A139" t="str">
        <f>MID(Sheet1!CK139,FIND(":",Sheet1!CK139)+1,100)</f>
        <v>R2/B#二类居住用地/商业服务业设施用地#城规</v>
      </c>
      <c r="B139" t="str">
        <f>MID(Sheet1!CL139,FIND(":",Sheet1!CL139)+1,100)</f>
        <v>二类居住用地/商业服务业设施用地</v>
      </c>
      <c r="C139" t="str">
        <f>MID(Sheet1!CM139,FIND(":",Sheet1!CM139)+1,100)</f>
        <v/>
      </c>
      <c r="D139" t="str">
        <f>MID(Sheet1!CN139,FIND(":",Sheet1!CN139)+1,100)</f>
        <v>R2/B</v>
      </c>
      <c r="E139" t="str">
        <f>MID(Sheet1!CO139,FIND(":",Sheet1!CO139)+1,100)</f>
        <v>城规</v>
      </c>
      <c r="F139" t="str">
        <f>MID(Sheet1!CP139,FIND(":",Sheet1!CP139)+1,100)</f>
        <v/>
      </c>
      <c r="G139" t="str">
        <f>MID(Sheet1!CQ139,FIND(":",Sheet1!CQ139)+1,100)</f>
        <v>R/B#商住兼容用地#城规</v>
      </c>
      <c r="H139" t="str">
        <f>MID(Sheet1!CR139,FIND(":",Sheet1!CR139)+1,100)</f>
        <v>R/B</v>
      </c>
      <c r="I139" t="str">
        <f>MID(Sheet1!CS139,FIND(":",Sheet1!CS139)+1,100)</f>
        <v>R#居住用地#城规</v>
      </c>
      <c r="J139" t="str">
        <f>MID(Sheet1!CT139,FIND(":",Sheet1!CT139)+1,100)</f>
        <v>5</v>
      </c>
      <c r="K139" t="str">
        <f>MID(Sheet1!CU139,FIND(":",Sheet1!CU139)+1,100)</f>
        <v>4R</v>
      </c>
      <c r="L139" t="str">
        <f ca="1">MID(Sheet1!CV139,FIND(":",Sheet1!CV139)+1,100)</f>
        <v>255,192,0</v>
      </c>
      <c r="M139" t="str">
        <f ca="1">MID(Sheet1!CW139,FIND(":",Sheet1!CW139)+1,100)</f>
        <v>面积*容积率</v>
      </c>
      <c r="N139" t="str">
        <f ca="1">MID(Sheet1!CX139,FIND(":",Sheet1!CX139)+1,100)</f>
        <v>地块建筑面积*兼容比例1</v>
      </c>
      <c r="O139" t="str">
        <f ca="1">MID(Sheet1!CY139,FIND(":",Sheet1!CY139)+1,100)</f>
        <v>地块建筑面积*兼容比例2</v>
      </c>
      <c r="P139" t="str">
        <f ca="1">MID(Sheet1!CZ139,FIND(":",Sheet1!CZ139)+1,100)</f>
        <v>地块建筑面积*兼容比例2*0.35</v>
      </c>
      <c r="Q139" t="str">
        <f ca="1">MID(Sheet1!DA139,FIND(":",Sheet1!DA139)+1,100)</f>
        <v>地块建筑面积*兼容比例2*0.65</v>
      </c>
      <c r="R139" t="str">
        <f ca="1">MID(Sheet1!DB139,FIND(":",Sheet1!DB139)+1,100)</f>
        <v>地块建筑面积*0</v>
      </c>
      <c r="S139" t="str">
        <f ca="1">MID(Sheet1!DC139,FIND(":",Sheet1!DC139)+1,100)</f>
        <v>地块建筑面积*0</v>
      </c>
      <c r="T139" t="str">
        <f ca="1">MID(Sheet1!DD139,FIND(":",Sheet1!DD139)+1,100)</f>
        <v>地块建筑面积*0</v>
      </c>
      <c r="U139" t="str">
        <f ca="1">MID(Sheet1!DE139,FIND(":",Sheet1!DE139)+1,100)</f>
        <v>面积*0</v>
      </c>
      <c r="V139" t="str">
        <f ca="1">MID(Sheet1!DF139,FIND(":",Sheet1!DF139)+1,100)</f>
        <v>面积*0</v>
      </c>
      <c r="W139" t="str">
        <f ca="1">MID(Sheet1!DG139,FIND(":",Sheet1!DG139)+1,100)</f>
        <v>100平方米/户</v>
      </c>
      <c r="X139" t="str">
        <f ca="1">MID(Sheet1!DH139,FIND(":",Sheet1!DH139)+1,100)</f>
        <v>住宅建筑面积/100</v>
      </c>
      <c r="Y139" t="str">
        <f ca="1">MID(Sheet1!DI139,FIND(":",Sheet1!DI139)+1,100)</f>
        <v>3人/户</v>
      </c>
      <c r="Z139" t="str">
        <f ca="1">MID(Sheet1!DJ139,FIND(":",Sheet1!DJ139)+1,100)</f>
        <v>居住户数*3</v>
      </c>
      <c r="AA139" t="str">
        <f ca="1">MID(Sheet1!DK139,FIND(":",Sheet1!DK139)+1,100)</f>
        <v>35平方米/岗位</v>
      </c>
      <c r="AB139" t="str">
        <f ca="1">MID(Sheet1!DL139,FIND(":",Sheet1!DL139)+1,100)</f>
        <v>商服建筑面积/35</v>
      </c>
      <c r="AC139" t="str">
        <f ca="1">MID(Sheet1!DM139,FIND(":",Sheet1!DM139)+1,100)</f>
        <v>1.2个/户，1.2个/100平方米</v>
      </c>
      <c r="AD139" t="str">
        <f ca="1">MID(Sheet1!DN139,FIND(":",Sheet1!DN139)+1,100)</f>
        <v>居住户数*1.2+商服建筑面积*1.2/100</v>
      </c>
      <c r="AE139" t="str">
        <f ca="1">MID(Sheet1!DO139,FIND(":",Sheet1!DO139)+1,100)</f>
        <v>155升/日*人，10升/平方米*日</v>
      </c>
      <c r="AF139" t="str">
        <f ca="1">MID(Sheet1!DP139,FIND(":",Sheet1!DP139)+1,100)</f>
        <v>居住人数*155/1000+商服建筑面积*10/1000</v>
      </c>
      <c r="AG139" t="str">
        <f ca="1">MID(Sheet1!DQ139,FIND(":",Sheet1!DQ139)+1,100)</f>
        <v>0.85</v>
      </c>
      <c r="AH139" t="str">
        <f ca="1">MID(Sheet1!DR139,FIND(":",Sheet1!DR139)+1,100)</f>
        <v>用水量*0.85</v>
      </c>
      <c r="AI139" t="str">
        <f ca="1">MID(Sheet1!DS139,FIND(":",Sheet1!DS139)+1,100)</f>
        <v>50瓦/平方米，60瓦/平方米</v>
      </c>
      <c r="AJ139" t="str">
        <f ca="1">MID(Sheet1!DT139,FIND(":",Sheet1!DT139)+1,100)</f>
        <v>0.7，0.7</v>
      </c>
      <c r="AK139" t="str">
        <f ca="1">MID(Sheet1!DU139,FIND(":",Sheet1!DU139)+1,100)</f>
        <v>住宅建筑面积*50*0.7/1000+商服建筑面积*60*0.7/1000</v>
      </c>
      <c r="AL139" t="str">
        <f ca="1">MID(Sheet1!DV139,FIND(":",Sheet1!DV139)+1,100)</f>
        <v>1.2门/户，1.0门/100平方米</v>
      </c>
      <c r="AM139" t="str">
        <f ca="1">MID(Sheet1!DW139,FIND(":",Sheet1!DW139)+1,100)</f>
        <v>居住户数*1.2+商服建筑面积*1.0/100</v>
      </c>
      <c r="AN139" t="str">
        <f ca="1">MID(Sheet1!DX139,FIND(":",Sheet1!DX139)+1,100)</f>
        <v>2.0门/户，0.2门/100平方米</v>
      </c>
      <c r="AO139" t="str">
        <f ca="1">MID(Sheet1!DY139,FIND(":",Sheet1!DY139)+1,100)</f>
        <v>居住户数*2.0+商服建筑面积*0.2/100</v>
      </c>
      <c r="AP139" t="str">
        <f ca="1">MID(Sheet1!DZ139,FIND(":",Sheet1!DZ139)+1,100)</f>
        <v>34.5pcu/万平方米，26：74，52.1pcu/万平方米，71：29</v>
      </c>
      <c r="AQ139" t="str">
        <f ca="1">MID(Sheet1!EA139,FIND(":",Sheet1!EA139)+1,100)</f>
        <v>住宅建筑面积/10000*34.5*0.26+商服建筑面积/10000*60*0.71</v>
      </c>
      <c r="AR139" t="str">
        <f ca="1">MID(Sheet1!EB139,FIND(":",Sheet1!EB139)+1,100)</f>
        <v>住宅建筑面积/10000*34.5*0.74+商服建筑面积/10000*60*0.29</v>
      </c>
      <c r="AS139" t="str">
        <f ca="1">MID(Sheet1!EC139,FIND(":",Sheet1!EC139)+1,100)</f>
        <v>住宅建筑面积*0.4+商服建筑面积*0.4</v>
      </c>
      <c r="AT139" t="str">
        <f ca="1">MID(Sheet1!ED139,FIND(":",Sheet1!ED139)+1,100)</f>
        <v>住宅建筑面积*0.4+商服建筑面积*0.4</v>
      </c>
      <c r="AU139" t="str">
        <f ca="1">MID(Sheet1!EE139,FIND(":",Sheet1!EE139)+1,100)</f>
        <v>住宅建筑面积*0.11+商服建筑面积*0.08</v>
      </c>
      <c r="AV139" t="str">
        <f ca="1">MID(Sheet1!EF139,FIND(":",Sheet1!EF139)+1,100)</f>
        <v>住宅建筑面积*0.11+商服建筑面积*0.08</v>
      </c>
      <c r="AW139" t="str">
        <f ca="1">MID(Sheet1!EG139,FIND(":",Sheet1!EG139)+1,100)</f>
        <v>城镇建设用地</v>
      </c>
    </row>
    <row r="140" spans="1:49" x14ac:dyDescent="0.2">
      <c r="A140" t="str">
        <f>MID(Sheet1!CK140,FIND(":",Sheet1!CK140)+1,100)</f>
        <v>R21/B1/B2#住宅用地/商业用地/商务用地#城规</v>
      </c>
      <c r="B140" t="str">
        <f>MID(Sheet1!CL140,FIND(":",Sheet1!CL140)+1,100)</f>
        <v>住宅用地/商业用地/商务用地</v>
      </c>
      <c r="C140" t="str">
        <f>MID(Sheet1!CM140,FIND(":",Sheet1!CM140)+1,100)</f>
        <v/>
      </c>
      <c r="D140" t="str">
        <f>MID(Sheet1!CN140,FIND(":",Sheet1!CN140)+1,100)</f>
        <v>R21/B1/B2</v>
      </c>
      <c r="E140" t="str">
        <f>MID(Sheet1!CO140,FIND(":",Sheet1!CO140)+1,100)</f>
        <v>城规</v>
      </c>
      <c r="F140" t="str">
        <f>MID(Sheet1!CP140,FIND(":",Sheet1!CP140)+1,100)</f>
        <v/>
      </c>
      <c r="G140" t="str">
        <f>MID(Sheet1!CQ140,FIND(":",Sheet1!CQ140)+1,100)</f>
        <v>R/B#商住兼容用地#城规</v>
      </c>
      <c r="H140" t="str">
        <f>MID(Sheet1!CR140,FIND(":",Sheet1!CR140)+1,100)</f>
        <v>R/B</v>
      </c>
      <c r="I140" t="str">
        <f>MID(Sheet1!CS140,FIND(":",Sheet1!CS140)+1,100)</f>
        <v>R#居住用地#城规</v>
      </c>
      <c r="J140" t="str">
        <f>MID(Sheet1!CT140,FIND(":",Sheet1!CT140)+1,100)</f>
        <v>5</v>
      </c>
      <c r="K140" t="str">
        <f>MID(Sheet1!CU140,FIND(":",Sheet1!CU140)+1,100)</f>
        <v>4R</v>
      </c>
      <c r="L140" t="str">
        <f ca="1">MID(Sheet1!CV140,FIND(":",Sheet1!CV140)+1,100)</f>
        <v>255,192,0</v>
      </c>
      <c r="M140" t="str">
        <f ca="1">MID(Sheet1!CW140,FIND(":",Sheet1!CW140)+1,100)</f>
        <v>面积*容积率</v>
      </c>
      <c r="N140" t="str">
        <f ca="1">MID(Sheet1!CX140,FIND(":",Sheet1!CX140)+1,100)</f>
        <v>地块建筑面积*兼容比例1</v>
      </c>
      <c r="O140" t="str">
        <f ca="1">MID(Sheet1!CY140,FIND(":",Sheet1!CY140)+1,100)</f>
        <v>地块建筑面积*兼容比例2</v>
      </c>
      <c r="P140" t="str">
        <f ca="1">MID(Sheet1!CZ140,FIND(":",Sheet1!CZ140)+1,100)</f>
        <v>地块建筑面积*兼容比例2*0.35</v>
      </c>
      <c r="Q140" t="str">
        <f ca="1">MID(Sheet1!DA140,FIND(":",Sheet1!DA140)+1,100)</f>
        <v>地块建筑面积*兼容比例2*0.65</v>
      </c>
      <c r="R140" t="str">
        <f ca="1">MID(Sheet1!DB140,FIND(":",Sheet1!DB140)+1,100)</f>
        <v>地块建筑面积*0</v>
      </c>
      <c r="S140" t="str">
        <f ca="1">MID(Sheet1!DC140,FIND(":",Sheet1!DC140)+1,100)</f>
        <v>地块建筑面积*0</v>
      </c>
      <c r="T140" t="str">
        <f ca="1">MID(Sheet1!DD140,FIND(":",Sheet1!DD140)+1,100)</f>
        <v>地块建筑面积*0</v>
      </c>
      <c r="U140" t="str">
        <f ca="1">MID(Sheet1!DE140,FIND(":",Sheet1!DE140)+1,100)</f>
        <v>面积*0</v>
      </c>
      <c r="V140" t="str">
        <f ca="1">MID(Sheet1!DF140,FIND(":",Sheet1!DF140)+1,100)</f>
        <v>面积*0</v>
      </c>
      <c r="W140" t="str">
        <f ca="1">MID(Sheet1!DG140,FIND(":",Sheet1!DG140)+1,100)</f>
        <v>100平方米/户</v>
      </c>
      <c r="X140" t="str">
        <f ca="1">MID(Sheet1!DH140,FIND(":",Sheet1!DH140)+1,100)</f>
        <v>住宅建筑面积/100</v>
      </c>
      <c r="Y140" t="str">
        <f ca="1">MID(Sheet1!DI140,FIND(":",Sheet1!DI140)+1,100)</f>
        <v>3人/户</v>
      </c>
      <c r="Z140" t="str">
        <f ca="1">MID(Sheet1!DJ140,FIND(":",Sheet1!DJ140)+1,100)</f>
        <v>居住户数*3</v>
      </c>
      <c r="AA140" t="str">
        <f ca="1">MID(Sheet1!DK140,FIND(":",Sheet1!DK140)+1,100)</f>
        <v>35平方米/岗位</v>
      </c>
      <c r="AB140" t="str">
        <f ca="1">MID(Sheet1!DL140,FIND(":",Sheet1!DL140)+1,100)</f>
        <v>商服建筑面积/35</v>
      </c>
      <c r="AC140" t="str">
        <f ca="1">MID(Sheet1!DM140,FIND(":",Sheet1!DM140)+1,100)</f>
        <v>1.2个/户，1.2个/100平方米</v>
      </c>
      <c r="AD140" t="str">
        <f ca="1">MID(Sheet1!DN140,FIND(":",Sheet1!DN140)+1,100)</f>
        <v>居住户数*1.2+商服建筑面积*1.2/100</v>
      </c>
      <c r="AE140" t="str">
        <f ca="1">MID(Sheet1!DO140,FIND(":",Sheet1!DO140)+1,100)</f>
        <v>155升/日*人，10升/平方米*日</v>
      </c>
      <c r="AF140" t="str">
        <f ca="1">MID(Sheet1!DP140,FIND(":",Sheet1!DP140)+1,100)</f>
        <v>居住人数*155/1000+商服建筑面积*10/1000</v>
      </c>
      <c r="AG140" t="str">
        <f ca="1">MID(Sheet1!DQ140,FIND(":",Sheet1!DQ140)+1,100)</f>
        <v>0.85</v>
      </c>
      <c r="AH140" t="str">
        <f ca="1">MID(Sheet1!DR140,FIND(":",Sheet1!DR140)+1,100)</f>
        <v>用水量*0.85</v>
      </c>
      <c r="AI140" t="str">
        <f ca="1">MID(Sheet1!DS140,FIND(":",Sheet1!DS140)+1,100)</f>
        <v>50瓦/平方米，60瓦/平方米</v>
      </c>
      <c r="AJ140" t="str">
        <f ca="1">MID(Sheet1!DT140,FIND(":",Sheet1!DT140)+1,100)</f>
        <v>0.7，0.7</v>
      </c>
      <c r="AK140" t="str">
        <f ca="1">MID(Sheet1!DU140,FIND(":",Sheet1!DU140)+1,100)</f>
        <v>住宅建筑面积*50*0.7/1000+商服建筑面积*60*0.7/1000</v>
      </c>
      <c r="AL140" t="str">
        <f ca="1">MID(Sheet1!DV140,FIND(":",Sheet1!DV140)+1,100)</f>
        <v>1.2门/户，1.0门/100平方米</v>
      </c>
      <c r="AM140" t="str">
        <f ca="1">MID(Sheet1!DW140,FIND(":",Sheet1!DW140)+1,100)</f>
        <v>居住户数*1.2+商服建筑面积*1.0/100</v>
      </c>
      <c r="AN140" t="str">
        <f ca="1">MID(Sheet1!DX140,FIND(":",Sheet1!DX140)+1,100)</f>
        <v>2.0门/户，0.2门/100平方米</v>
      </c>
      <c r="AO140" t="str">
        <f ca="1">MID(Sheet1!DY140,FIND(":",Sheet1!DY140)+1,100)</f>
        <v>居住户数*2.0+商服建筑面积*0.2/100</v>
      </c>
      <c r="AP140" t="str">
        <f ca="1">MID(Sheet1!DZ140,FIND(":",Sheet1!DZ140)+1,100)</f>
        <v>34.5pcu/万平方米，26：74，52.1pcu/万平方米，71：29</v>
      </c>
      <c r="AQ140" t="str">
        <f ca="1">MID(Sheet1!EA140,FIND(":",Sheet1!EA140)+1,100)</f>
        <v>住宅建筑面积/10000*34.5*0.26+商服建筑面积/10000*60*0.71</v>
      </c>
      <c r="AR140" t="str">
        <f ca="1">MID(Sheet1!EB140,FIND(":",Sheet1!EB140)+1,100)</f>
        <v>住宅建筑面积/10000*34.5*0.74+商服建筑面积/10000*60*0.29</v>
      </c>
      <c r="AS140" t="str">
        <f ca="1">MID(Sheet1!EC140,FIND(":",Sheet1!EC140)+1,100)</f>
        <v>住宅建筑面积*0.4+商服建筑面积*0.4</v>
      </c>
      <c r="AT140" t="str">
        <f ca="1">MID(Sheet1!ED140,FIND(":",Sheet1!ED140)+1,100)</f>
        <v>住宅建筑面积*0.4+商服建筑面积*0.4</v>
      </c>
      <c r="AU140" t="str">
        <f ca="1">MID(Sheet1!EE140,FIND(":",Sheet1!EE140)+1,100)</f>
        <v>住宅建筑面积*0.11+商服建筑面积*0.08</v>
      </c>
      <c r="AV140" t="str">
        <f ca="1">MID(Sheet1!EF140,FIND(":",Sheet1!EF140)+1,100)</f>
        <v>住宅建筑面积*0.11+商服建筑面积*0.08</v>
      </c>
      <c r="AW140" t="str">
        <f ca="1">MID(Sheet1!EG140,FIND(":",Sheet1!EG140)+1,100)</f>
        <v>城镇建设用地</v>
      </c>
    </row>
    <row r="141" spans="1:49" x14ac:dyDescent="0.2">
      <c r="A141" t="str">
        <f>MID(Sheet1!CK141,FIND(":",Sheet1!CK141)+1,100)</f>
        <v>R2/B1#二类居住用地/商业用地#城规</v>
      </c>
      <c r="B141" t="str">
        <f>MID(Sheet1!CL141,FIND(":",Sheet1!CL141)+1,100)</f>
        <v>二类居住用地/商业用地</v>
      </c>
      <c r="C141" t="str">
        <f>MID(Sheet1!CM141,FIND(":",Sheet1!CM141)+1,100)</f>
        <v/>
      </c>
      <c r="D141" t="str">
        <f>MID(Sheet1!CN141,FIND(":",Sheet1!CN141)+1,100)</f>
        <v>R2/B1</v>
      </c>
      <c r="E141" t="str">
        <f>MID(Sheet1!CO141,FIND(":",Sheet1!CO141)+1,100)</f>
        <v>城规</v>
      </c>
      <c r="F141" t="str">
        <f>MID(Sheet1!CP141,FIND(":",Sheet1!CP141)+1,100)</f>
        <v/>
      </c>
      <c r="G141" t="str">
        <f>MID(Sheet1!CQ141,FIND(":",Sheet1!CQ141)+1,100)</f>
        <v>R/B#商住兼容用地#城规</v>
      </c>
      <c r="H141" t="str">
        <f>MID(Sheet1!CR141,FIND(":",Sheet1!CR141)+1,100)</f>
        <v>R/B</v>
      </c>
      <c r="I141" t="str">
        <f>MID(Sheet1!CS141,FIND(":",Sheet1!CS141)+1,100)</f>
        <v>R#居住用地#城规</v>
      </c>
      <c r="J141" t="str">
        <f>MID(Sheet1!CT141,FIND(":",Sheet1!CT141)+1,100)</f>
        <v>5</v>
      </c>
      <c r="K141" t="str">
        <f>MID(Sheet1!CU141,FIND(":",Sheet1!CU141)+1,100)</f>
        <v>4R</v>
      </c>
      <c r="L141" t="str">
        <f ca="1">MID(Sheet1!CV141,FIND(":",Sheet1!CV141)+1,100)</f>
        <v>255,192,0</v>
      </c>
      <c r="M141" t="str">
        <f ca="1">MID(Sheet1!CW141,FIND(":",Sheet1!CW141)+1,100)</f>
        <v>面积*容积率</v>
      </c>
      <c r="N141" t="str">
        <f ca="1">MID(Sheet1!CX141,FIND(":",Sheet1!CX141)+1,100)</f>
        <v>地块建筑面积*兼容比例1</v>
      </c>
      <c r="O141" t="str">
        <f ca="1">MID(Sheet1!CY141,FIND(":",Sheet1!CY141)+1,100)</f>
        <v>地块建筑面积*兼容比例2</v>
      </c>
      <c r="P141" t="str">
        <f ca="1">MID(Sheet1!CZ141,FIND(":",Sheet1!CZ141)+1,100)</f>
        <v>地块建筑面积*兼容比例2*0.35</v>
      </c>
      <c r="Q141" t="str">
        <f ca="1">MID(Sheet1!DA141,FIND(":",Sheet1!DA141)+1,100)</f>
        <v>地块建筑面积*兼容比例2*0.65</v>
      </c>
      <c r="R141" t="str">
        <f ca="1">MID(Sheet1!DB141,FIND(":",Sheet1!DB141)+1,100)</f>
        <v>地块建筑面积*0</v>
      </c>
      <c r="S141" t="str">
        <f ca="1">MID(Sheet1!DC141,FIND(":",Sheet1!DC141)+1,100)</f>
        <v>地块建筑面积*0</v>
      </c>
      <c r="T141" t="str">
        <f ca="1">MID(Sheet1!DD141,FIND(":",Sheet1!DD141)+1,100)</f>
        <v>地块建筑面积*0</v>
      </c>
      <c r="U141" t="str">
        <f ca="1">MID(Sheet1!DE141,FIND(":",Sheet1!DE141)+1,100)</f>
        <v>面积*0</v>
      </c>
      <c r="V141" t="str">
        <f ca="1">MID(Sheet1!DF141,FIND(":",Sheet1!DF141)+1,100)</f>
        <v>面积*0</v>
      </c>
      <c r="W141" t="str">
        <f ca="1">MID(Sheet1!DG141,FIND(":",Sheet1!DG141)+1,100)</f>
        <v>100平方米/户</v>
      </c>
      <c r="X141" t="str">
        <f ca="1">MID(Sheet1!DH141,FIND(":",Sheet1!DH141)+1,100)</f>
        <v>住宅建筑面积/100</v>
      </c>
      <c r="Y141" t="str">
        <f ca="1">MID(Sheet1!DI141,FIND(":",Sheet1!DI141)+1,100)</f>
        <v>3人/户</v>
      </c>
      <c r="Z141" t="str">
        <f ca="1">MID(Sheet1!DJ141,FIND(":",Sheet1!DJ141)+1,100)</f>
        <v>居住户数*3</v>
      </c>
      <c r="AA141" t="str">
        <f ca="1">MID(Sheet1!DK141,FIND(":",Sheet1!DK141)+1,100)</f>
        <v>35平方米/岗位</v>
      </c>
      <c r="AB141" t="str">
        <f ca="1">MID(Sheet1!DL141,FIND(":",Sheet1!DL141)+1,100)</f>
        <v>商服建筑面积/35</v>
      </c>
      <c r="AC141" t="str">
        <f ca="1">MID(Sheet1!DM141,FIND(":",Sheet1!DM141)+1,100)</f>
        <v>1.2个/户，1.2个/100平方米</v>
      </c>
      <c r="AD141" t="str">
        <f ca="1">MID(Sheet1!DN141,FIND(":",Sheet1!DN141)+1,100)</f>
        <v>居住户数*1.2+商服建筑面积*1.2/100</v>
      </c>
      <c r="AE141" t="str">
        <f ca="1">MID(Sheet1!DO141,FIND(":",Sheet1!DO141)+1,100)</f>
        <v>155升/日*人，10升/平方米*日</v>
      </c>
      <c r="AF141" t="str">
        <f ca="1">MID(Sheet1!DP141,FIND(":",Sheet1!DP141)+1,100)</f>
        <v>居住人数*155/1000+商服建筑面积*10/1000</v>
      </c>
      <c r="AG141" t="str">
        <f ca="1">MID(Sheet1!DQ141,FIND(":",Sheet1!DQ141)+1,100)</f>
        <v>0.85</v>
      </c>
      <c r="AH141" t="str">
        <f ca="1">MID(Sheet1!DR141,FIND(":",Sheet1!DR141)+1,100)</f>
        <v>用水量*0.85</v>
      </c>
      <c r="AI141" t="str">
        <f ca="1">MID(Sheet1!DS141,FIND(":",Sheet1!DS141)+1,100)</f>
        <v>50瓦/平方米，60瓦/平方米</v>
      </c>
      <c r="AJ141" t="str">
        <f ca="1">MID(Sheet1!DT141,FIND(":",Sheet1!DT141)+1,100)</f>
        <v>0.7，0.7</v>
      </c>
      <c r="AK141" t="str">
        <f ca="1">MID(Sheet1!DU141,FIND(":",Sheet1!DU141)+1,100)</f>
        <v>住宅建筑面积*50*0.7/1000+商服建筑面积*60*0.7/1000</v>
      </c>
      <c r="AL141" t="str">
        <f ca="1">MID(Sheet1!DV141,FIND(":",Sheet1!DV141)+1,100)</f>
        <v>1.2门/户，1.0门/100平方米</v>
      </c>
      <c r="AM141" t="str">
        <f ca="1">MID(Sheet1!DW141,FIND(":",Sheet1!DW141)+1,100)</f>
        <v>居住户数*1.2+商服建筑面积*1.0/100</v>
      </c>
      <c r="AN141" t="str">
        <f ca="1">MID(Sheet1!DX141,FIND(":",Sheet1!DX141)+1,100)</f>
        <v>2.0门/户，0.2门/100平方米</v>
      </c>
      <c r="AO141" t="str">
        <f ca="1">MID(Sheet1!DY141,FIND(":",Sheet1!DY141)+1,100)</f>
        <v>居住户数*2.0+商服建筑面积*0.2/100</v>
      </c>
      <c r="AP141" t="str">
        <f ca="1">MID(Sheet1!DZ141,FIND(":",Sheet1!DZ141)+1,100)</f>
        <v>34.5pcu/万平方米，26：74，52.1pcu/万平方米，71：29</v>
      </c>
      <c r="AQ141" t="str">
        <f ca="1">MID(Sheet1!EA141,FIND(":",Sheet1!EA141)+1,100)</f>
        <v>住宅建筑面积/10000*34.5*0.26+商服建筑面积/10000*60*0.71</v>
      </c>
      <c r="AR141" t="str">
        <f ca="1">MID(Sheet1!EB141,FIND(":",Sheet1!EB141)+1,100)</f>
        <v>住宅建筑面积/10000*34.5*0.74+商服建筑面积/10000*60*0.29</v>
      </c>
      <c r="AS141" t="str">
        <f ca="1">MID(Sheet1!EC141,FIND(":",Sheet1!EC141)+1,100)</f>
        <v>住宅建筑面积*0.4+商服建筑面积*0.4</v>
      </c>
      <c r="AT141" t="str">
        <f ca="1">MID(Sheet1!ED141,FIND(":",Sheet1!ED141)+1,100)</f>
        <v>住宅建筑面积*0.4+商服建筑面积*0.4</v>
      </c>
      <c r="AU141" t="str">
        <f ca="1">MID(Sheet1!EE141,FIND(":",Sheet1!EE141)+1,100)</f>
        <v>住宅建筑面积*0.11+商服建筑面积*0.08</v>
      </c>
      <c r="AV141" t="str">
        <f ca="1">MID(Sheet1!EF141,FIND(":",Sheet1!EF141)+1,100)</f>
        <v>住宅建筑面积*0.11+商服建筑面积*0.08</v>
      </c>
      <c r="AW141" t="str">
        <f ca="1">MID(Sheet1!EG141,FIND(":",Sheet1!EG141)+1,100)</f>
        <v>城镇建设用地</v>
      </c>
    </row>
    <row r="142" spans="1:49" x14ac:dyDescent="0.2">
      <c r="A142" t="str">
        <f>MID(Sheet1!CK142,FIND(":",Sheet1!CK142)+1,100)</f>
        <v>R21/B1/B2/S41#住宅用地/商业用地/商务用地/公共交通场站用地#城规</v>
      </c>
      <c r="B142" t="str">
        <f>MID(Sheet1!CL142,FIND(":",Sheet1!CL142)+1,100)</f>
        <v>住宅用地/商业用地/商务用地/公共交通场站用地</v>
      </c>
      <c r="C142" t="str">
        <f>MID(Sheet1!CM142,FIND(":",Sheet1!CM142)+1,100)</f>
        <v/>
      </c>
      <c r="D142" t="str">
        <f>MID(Sheet1!CN142,FIND(":",Sheet1!CN142)+1,100)</f>
        <v>R21/B1/B2/S41</v>
      </c>
      <c r="E142" t="str">
        <f>MID(Sheet1!CO142,FIND(":",Sheet1!CO142)+1,100)</f>
        <v>城规</v>
      </c>
      <c r="F142" t="str">
        <f>MID(Sheet1!CP142,FIND(":",Sheet1!CP142)+1,100)</f>
        <v/>
      </c>
      <c r="G142" t="str">
        <f>MID(Sheet1!CQ142,FIND(":",Sheet1!CQ142)+1,100)</f>
        <v>R/B#商住兼容用地#城规</v>
      </c>
      <c r="H142" t="str">
        <f>MID(Sheet1!CR142,FIND(":",Sheet1!CR142)+1,100)</f>
        <v>R/B</v>
      </c>
      <c r="I142" t="str">
        <f>MID(Sheet1!CS142,FIND(":",Sheet1!CS142)+1,100)</f>
        <v>R#居住用地#城规</v>
      </c>
      <c r="J142" t="str">
        <f>MID(Sheet1!CT142,FIND(":",Sheet1!CT142)+1,100)</f>
        <v>5</v>
      </c>
      <c r="K142" t="str">
        <f>MID(Sheet1!CU142,FIND(":",Sheet1!CU142)+1,100)</f>
        <v>4R</v>
      </c>
      <c r="L142" t="str">
        <f ca="1">MID(Sheet1!CV142,FIND(":",Sheet1!CV142)+1,100)</f>
        <v>255,192,0</v>
      </c>
      <c r="M142" t="str">
        <f ca="1">MID(Sheet1!CW142,FIND(":",Sheet1!CW142)+1,100)</f>
        <v>面积*容积率</v>
      </c>
      <c r="N142" t="str">
        <f ca="1">MID(Sheet1!CX142,FIND(":",Sheet1!CX142)+1,100)</f>
        <v>地块建筑面积*兼容比例1</v>
      </c>
      <c r="O142" t="str">
        <f ca="1">MID(Sheet1!CY142,FIND(":",Sheet1!CY142)+1,100)</f>
        <v>地块建筑面积*兼容比例2</v>
      </c>
      <c r="P142" t="str">
        <f ca="1">MID(Sheet1!CZ142,FIND(":",Sheet1!CZ142)+1,100)</f>
        <v>地块建筑面积*兼容比例2*0.35</v>
      </c>
      <c r="Q142" t="str">
        <f ca="1">MID(Sheet1!DA142,FIND(":",Sheet1!DA142)+1,100)</f>
        <v>地块建筑面积*兼容比例2*0.65</v>
      </c>
      <c r="R142" t="str">
        <f ca="1">MID(Sheet1!DB142,FIND(":",Sheet1!DB142)+1,100)</f>
        <v>地块建筑面积*0</v>
      </c>
      <c r="S142" t="str">
        <f ca="1">MID(Sheet1!DC142,FIND(":",Sheet1!DC142)+1,100)</f>
        <v>地块建筑面积*0</v>
      </c>
      <c r="T142" t="str">
        <f ca="1">MID(Sheet1!DD142,FIND(":",Sheet1!DD142)+1,100)</f>
        <v>地块建筑面积*0</v>
      </c>
      <c r="U142" t="str">
        <f ca="1">MID(Sheet1!DE142,FIND(":",Sheet1!DE142)+1,100)</f>
        <v>面积*0</v>
      </c>
      <c r="V142" t="str">
        <f ca="1">MID(Sheet1!DF142,FIND(":",Sheet1!DF142)+1,100)</f>
        <v>面积*0</v>
      </c>
      <c r="W142" t="str">
        <f ca="1">MID(Sheet1!DG142,FIND(":",Sheet1!DG142)+1,100)</f>
        <v>100平方米/户</v>
      </c>
      <c r="X142" t="str">
        <f ca="1">MID(Sheet1!DH142,FIND(":",Sheet1!DH142)+1,100)</f>
        <v>住宅建筑面积/100</v>
      </c>
      <c r="Y142" t="str">
        <f ca="1">MID(Sheet1!DI142,FIND(":",Sheet1!DI142)+1,100)</f>
        <v>3人/户</v>
      </c>
      <c r="Z142" t="str">
        <f ca="1">MID(Sheet1!DJ142,FIND(":",Sheet1!DJ142)+1,100)</f>
        <v>居住户数*3</v>
      </c>
      <c r="AA142" t="str">
        <f ca="1">MID(Sheet1!DK142,FIND(":",Sheet1!DK142)+1,100)</f>
        <v>35平方米/岗位</v>
      </c>
      <c r="AB142" t="str">
        <f ca="1">MID(Sheet1!DL142,FIND(":",Sheet1!DL142)+1,100)</f>
        <v>商服建筑面积/35</v>
      </c>
      <c r="AC142" t="str">
        <f ca="1">MID(Sheet1!DM142,FIND(":",Sheet1!DM142)+1,100)</f>
        <v>1.2个/户，1.2个/100平方米</v>
      </c>
      <c r="AD142" t="str">
        <f ca="1">MID(Sheet1!DN142,FIND(":",Sheet1!DN142)+1,100)</f>
        <v>居住户数*1.2+商服建筑面积*1.2/100</v>
      </c>
      <c r="AE142" t="str">
        <f ca="1">MID(Sheet1!DO142,FIND(":",Sheet1!DO142)+1,100)</f>
        <v>155升/日*人，10升/平方米*日</v>
      </c>
      <c r="AF142" t="str">
        <f ca="1">MID(Sheet1!DP142,FIND(":",Sheet1!DP142)+1,100)</f>
        <v>居住人数*155/1000+商服建筑面积*10/1000</v>
      </c>
      <c r="AG142" t="str">
        <f ca="1">MID(Sheet1!DQ142,FIND(":",Sheet1!DQ142)+1,100)</f>
        <v>0.85</v>
      </c>
      <c r="AH142" t="str">
        <f ca="1">MID(Sheet1!DR142,FIND(":",Sheet1!DR142)+1,100)</f>
        <v>用水量*0.85</v>
      </c>
      <c r="AI142" t="str">
        <f ca="1">MID(Sheet1!DS142,FIND(":",Sheet1!DS142)+1,100)</f>
        <v>50瓦/平方米，60瓦/平方米</v>
      </c>
      <c r="AJ142" t="str">
        <f ca="1">MID(Sheet1!DT142,FIND(":",Sheet1!DT142)+1,100)</f>
        <v>0.7，0.7</v>
      </c>
      <c r="AK142" t="str">
        <f ca="1">MID(Sheet1!DU142,FIND(":",Sheet1!DU142)+1,100)</f>
        <v>住宅建筑面积*50*0.7/1000+商服建筑面积*60*0.7/1000</v>
      </c>
      <c r="AL142" t="str">
        <f ca="1">MID(Sheet1!DV142,FIND(":",Sheet1!DV142)+1,100)</f>
        <v>1.2门/户，1.0门/100平方米</v>
      </c>
      <c r="AM142" t="str">
        <f ca="1">MID(Sheet1!DW142,FIND(":",Sheet1!DW142)+1,100)</f>
        <v>居住户数*1.2+商服建筑面积*1.0/100</v>
      </c>
      <c r="AN142" t="str">
        <f ca="1">MID(Sheet1!DX142,FIND(":",Sheet1!DX142)+1,100)</f>
        <v>2.0门/户，0.2门/100平方米</v>
      </c>
      <c r="AO142" t="str">
        <f ca="1">MID(Sheet1!DY142,FIND(":",Sheet1!DY142)+1,100)</f>
        <v>居住户数*2.0+商服建筑面积*0.2/100</v>
      </c>
      <c r="AP142" t="str">
        <f ca="1">MID(Sheet1!DZ142,FIND(":",Sheet1!DZ142)+1,100)</f>
        <v>34.5pcu/万平方米，26：74，52.1pcu/万平方米，71：29</v>
      </c>
      <c r="AQ142" t="str">
        <f ca="1">MID(Sheet1!EA142,FIND(":",Sheet1!EA142)+1,100)</f>
        <v>住宅建筑面积/10000*34.5*0.26+商服建筑面积/10000*60*0.71</v>
      </c>
      <c r="AR142" t="str">
        <f ca="1">MID(Sheet1!EB142,FIND(":",Sheet1!EB142)+1,100)</f>
        <v>住宅建筑面积/10000*34.5*0.74+商服建筑面积/10000*60*0.29</v>
      </c>
      <c r="AS142" t="str">
        <f ca="1">MID(Sheet1!EC142,FIND(":",Sheet1!EC142)+1,100)</f>
        <v>住宅建筑面积*0.4+商服建筑面积*0.4</v>
      </c>
      <c r="AT142" t="str">
        <f ca="1">MID(Sheet1!ED142,FIND(":",Sheet1!ED142)+1,100)</f>
        <v>住宅建筑面积*0.4+商服建筑面积*0.4</v>
      </c>
      <c r="AU142" t="str">
        <f ca="1">MID(Sheet1!EE142,FIND(":",Sheet1!EE142)+1,100)</f>
        <v>住宅建筑面积*0.11+商服建筑面积*0.08</v>
      </c>
      <c r="AV142" t="str">
        <f ca="1">MID(Sheet1!EF142,FIND(":",Sheet1!EF142)+1,100)</f>
        <v>住宅建筑面积*0.11+商服建筑面积*0.08</v>
      </c>
      <c r="AW142" t="str">
        <f ca="1">MID(Sheet1!EG142,FIND(":",Sheet1!EG142)+1,100)</f>
        <v>城镇建设用地</v>
      </c>
    </row>
    <row r="143" spans="1:49" x14ac:dyDescent="0.2">
      <c r="A143" t="str">
        <f>MID(Sheet1!CK143,FIND(":",Sheet1!CK143)+1,100)</f>
        <v>R21/B1/B2/S42#住宅用地/商业用地/商务用地/社会停车场用地#城规</v>
      </c>
      <c r="B143" t="str">
        <f>MID(Sheet1!CL143,FIND(":",Sheet1!CL143)+1,100)</f>
        <v>住宅用地/商业用地/商务用地/社会停车场用地</v>
      </c>
      <c r="C143" t="str">
        <f>MID(Sheet1!CM143,FIND(":",Sheet1!CM143)+1,100)</f>
        <v/>
      </c>
      <c r="D143" t="str">
        <f>MID(Sheet1!CN143,FIND(":",Sheet1!CN143)+1,100)</f>
        <v>R21/B1/B2/S42</v>
      </c>
      <c r="E143" t="str">
        <f>MID(Sheet1!CO143,FIND(":",Sheet1!CO143)+1,100)</f>
        <v>城规</v>
      </c>
      <c r="F143" t="str">
        <f>MID(Sheet1!CP143,FIND(":",Sheet1!CP143)+1,100)</f>
        <v/>
      </c>
      <c r="G143" t="str">
        <f>MID(Sheet1!CQ143,FIND(":",Sheet1!CQ143)+1,100)</f>
        <v>R/B#商住兼容用地#城规</v>
      </c>
      <c r="H143" t="str">
        <f>MID(Sheet1!CR143,FIND(":",Sheet1!CR143)+1,100)</f>
        <v>R/B</v>
      </c>
      <c r="I143" t="str">
        <f>MID(Sheet1!CS143,FIND(":",Sheet1!CS143)+1,100)</f>
        <v>R#居住用地#城规</v>
      </c>
      <c r="J143" t="str">
        <f>MID(Sheet1!CT143,FIND(":",Sheet1!CT143)+1,100)</f>
        <v>5</v>
      </c>
      <c r="K143" t="str">
        <f>MID(Sheet1!CU143,FIND(":",Sheet1!CU143)+1,100)</f>
        <v>4R</v>
      </c>
      <c r="L143" t="str">
        <f ca="1">MID(Sheet1!CV143,FIND(":",Sheet1!CV143)+1,100)</f>
        <v>255,192,0</v>
      </c>
      <c r="M143" t="str">
        <f ca="1">MID(Sheet1!CW143,FIND(":",Sheet1!CW143)+1,100)</f>
        <v>面积*容积率</v>
      </c>
      <c r="N143" t="str">
        <f ca="1">MID(Sheet1!CX143,FIND(":",Sheet1!CX143)+1,100)</f>
        <v>地块建筑面积*兼容比例1</v>
      </c>
      <c r="O143" t="str">
        <f ca="1">MID(Sheet1!CY143,FIND(":",Sheet1!CY143)+1,100)</f>
        <v>地块建筑面积*兼容比例2</v>
      </c>
      <c r="P143" t="str">
        <f ca="1">MID(Sheet1!CZ143,FIND(":",Sheet1!CZ143)+1,100)</f>
        <v>地块建筑面积*兼容比例2*0.35</v>
      </c>
      <c r="Q143" t="str">
        <f ca="1">MID(Sheet1!DA143,FIND(":",Sheet1!DA143)+1,100)</f>
        <v>地块建筑面积*兼容比例2*0.65</v>
      </c>
      <c r="R143" t="str">
        <f ca="1">MID(Sheet1!DB143,FIND(":",Sheet1!DB143)+1,100)</f>
        <v>地块建筑面积*0</v>
      </c>
      <c r="S143" t="str">
        <f ca="1">MID(Sheet1!DC143,FIND(":",Sheet1!DC143)+1,100)</f>
        <v>地块建筑面积*0</v>
      </c>
      <c r="T143" t="str">
        <f ca="1">MID(Sheet1!DD143,FIND(":",Sheet1!DD143)+1,100)</f>
        <v>地块建筑面积*0</v>
      </c>
      <c r="U143" t="str">
        <f ca="1">MID(Sheet1!DE143,FIND(":",Sheet1!DE143)+1,100)</f>
        <v>面积*0</v>
      </c>
      <c r="V143" t="str">
        <f ca="1">MID(Sheet1!DF143,FIND(":",Sheet1!DF143)+1,100)</f>
        <v>面积*0</v>
      </c>
      <c r="W143" t="str">
        <f ca="1">MID(Sheet1!DG143,FIND(":",Sheet1!DG143)+1,100)</f>
        <v>100平方米/户</v>
      </c>
      <c r="X143" t="str">
        <f ca="1">MID(Sheet1!DH143,FIND(":",Sheet1!DH143)+1,100)</f>
        <v>住宅建筑面积/100</v>
      </c>
      <c r="Y143" t="str">
        <f ca="1">MID(Sheet1!DI143,FIND(":",Sheet1!DI143)+1,100)</f>
        <v>3人/户</v>
      </c>
      <c r="Z143" t="str">
        <f ca="1">MID(Sheet1!DJ143,FIND(":",Sheet1!DJ143)+1,100)</f>
        <v>居住户数*3</v>
      </c>
      <c r="AA143" t="str">
        <f ca="1">MID(Sheet1!DK143,FIND(":",Sheet1!DK143)+1,100)</f>
        <v>35平方米/岗位</v>
      </c>
      <c r="AB143" t="str">
        <f ca="1">MID(Sheet1!DL143,FIND(":",Sheet1!DL143)+1,100)</f>
        <v>商服建筑面积/35</v>
      </c>
      <c r="AC143" t="str">
        <f ca="1">MID(Sheet1!DM143,FIND(":",Sheet1!DM143)+1,100)</f>
        <v>1.2个/户，1.2个/100平方米</v>
      </c>
      <c r="AD143" t="str">
        <f ca="1">MID(Sheet1!DN143,FIND(":",Sheet1!DN143)+1,100)</f>
        <v>居住户数*1.2+商服建筑面积*1.2/100</v>
      </c>
      <c r="AE143" t="str">
        <f ca="1">MID(Sheet1!DO143,FIND(":",Sheet1!DO143)+1,100)</f>
        <v>155升/日*人，10升/平方米*日</v>
      </c>
      <c r="AF143" t="str">
        <f ca="1">MID(Sheet1!DP143,FIND(":",Sheet1!DP143)+1,100)</f>
        <v>居住人数*155/1000+商服建筑面积*10/1000</v>
      </c>
      <c r="AG143" t="str">
        <f ca="1">MID(Sheet1!DQ143,FIND(":",Sheet1!DQ143)+1,100)</f>
        <v>0.85</v>
      </c>
      <c r="AH143" t="str">
        <f ca="1">MID(Sheet1!DR143,FIND(":",Sheet1!DR143)+1,100)</f>
        <v>用水量*0.85</v>
      </c>
      <c r="AI143" t="str">
        <f ca="1">MID(Sheet1!DS143,FIND(":",Sheet1!DS143)+1,100)</f>
        <v>50瓦/平方米，60瓦/平方米</v>
      </c>
      <c r="AJ143" t="str">
        <f ca="1">MID(Sheet1!DT143,FIND(":",Sheet1!DT143)+1,100)</f>
        <v>0.7，0.7</v>
      </c>
      <c r="AK143" t="str">
        <f ca="1">MID(Sheet1!DU143,FIND(":",Sheet1!DU143)+1,100)</f>
        <v>住宅建筑面积*50*0.7/1000+商服建筑面积*60*0.7/1000</v>
      </c>
      <c r="AL143" t="str">
        <f ca="1">MID(Sheet1!DV143,FIND(":",Sheet1!DV143)+1,100)</f>
        <v>1.2门/户，1.0门/100平方米</v>
      </c>
      <c r="AM143" t="str">
        <f ca="1">MID(Sheet1!DW143,FIND(":",Sheet1!DW143)+1,100)</f>
        <v>居住户数*1.2+商服建筑面积*1.0/100</v>
      </c>
      <c r="AN143" t="str">
        <f ca="1">MID(Sheet1!DX143,FIND(":",Sheet1!DX143)+1,100)</f>
        <v>2.0门/户，0.2门/100平方米</v>
      </c>
      <c r="AO143" t="str">
        <f ca="1">MID(Sheet1!DY143,FIND(":",Sheet1!DY143)+1,100)</f>
        <v>居住户数*2.0+商服建筑面积*0.2/100</v>
      </c>
      <c r="AP143" t="str">
        <f ca="1">MID(Sheet1!DZ143,FIND(":",Sheet1!DZ143)+1,100)</f>
        <v>34.5pcu/万平方米，26：74，52.1pcu/万平方米，71：29</v>
      </c>
      <c r="AQ143" t="str">
        <f ca="1">MID(Sheet1!EA143,FIND(":",Sheet1!EA143)+1,100)</f>
        <v>住宅建筑面积/10000*34.5*0.26+商服建筑面积/10000*60*0.71</v>
      </c>
      <c r="AR143" t="str">
        <f ca="1">MID(Sheet1!EB143,FIND(":",Sheet1!EB143)+1,100)</f>
        <v>住宅建筑面积/10000*34.5*0.74+商服建筑面积/10000*60*0.29</v>
      </c>
      <c r="AS143" t="str">
        <f ca="1">MID(Sheet1!EC143,FIND(":",Sheet1!EC143)+1,100)</f>
        <v>住宅建筑面积*0.4+商服建筑面积*0.4</v>
      </c>
      <c r="AT143" t="str">
        <f ca="1">MID(Sheet1!ED143,FIND(":",Sheet1!ED143)+1,100)</f>
        <v>住宅建筑面积*0.4+商服建筑面积*0.4</v>
      </c>
      <c r="AU143" t="str">
        <f ca="1">MID(Sheet1!EE143,FIND(":",Sheet1!EE143)+1,100)</f>
        <v>住宅建筑面积*0.11+商服建筑面积*0.08</v>
      </c>
      <c r="AV143" t="str">
        <f ca="1">MID(Sheet1!EF143,FIND(":",Sheet1!EF143)+1,100)</f>
        <v>住宅建筑面积*0.11+商服建筑面积*0.08</v>
      </c>
      <c r="AW143" t="str">
        <f ca="1">MID(Sheet1!EG143,FIND(":",Sheet1!EG143)+1,100)</f>
        <v>城镇建设用地</v>
      </c>
    </row>
    <row r="144" spans="1:49" x14ac:dyDescent="0.2">
      <c r="A144" t="str">
        <f>MID(Sheet1!CK144,FIND(":",Sheet1!CK144)+1,100)</f>
        <v>R2/B1/B2#二类居住用地/商业用地/商务用地#城规</v>
      </c>
      <c r="B144" t="str">
        <f>MID(Sheet1!CL144,FIND(":",Sheet1!CL144)+1,100)</f>
        <v>二类居住用地/商业用地/商务用地</v>
      </c>
      <c r="C144" t="str">
        <f>MID(Sheet1!CM144,FIND(":",Sheet1!CM144)+1,100)</f>
        <v/>
      </c>
      <c r="D144" t="str">
        <f>MID(Sheet1!CN144,FIND(":",Sheet1!CN144)+1,100)</f>
        <v>R2/B1/B2</v>
      </c>
      <c r="E144" t="str">
        <f>MID(Sheet1!CO144,FIND(":",Sheet1!CO144)+1,100)</f>
        <v>城规</v>
      </c>
      <c r="F144" t="str">
        <f>MID(Sheet1!CP144,FIND(":",Sheet1!CP144)+1,100)</f>
        <v/>
      </c>
      <c r="G144" t="str">
        <f>MID(Sheet1!CQ144,FIND(":",Sheet1!CQ144)+1,100)</f>
        <v>R/B#商住兼容用地#城规</v>
      </c>
      <c r="H144" t="str">
        <f>MID(Sheet1!CR144,FIND(":",Sheet1!CR144)+1,100)</f>
        <v>R/B</v>
      </c>
      <c r="I144" t="str">
        <f>MID(Sheet1!CS144,FIND(":",Sheet1!CS144)+1,100)</f>
        <v>R#居住用地#城规</v>
      </c>
      <c r="J144" t="str">
        <f>MID(Sheet1!CT144,FIND(":",Sheet1!CT144)+1,100)</f>
        <v>5</v>
      </c>
      <c r="K144" t="str">
        <f>MID(Sheet1!CU144,FIND(":",Sheet1!CU144)+1,100)</f>
        <v>4R</v>
      </c>
      <c r="L144" t="str">
        <f ca="1">MID(Sheet1!CV144,FIND(":",Sheet1!CV144)+1,100)</f>
        <v>255,192,0</v>
      </c>
      <c r="M144" t="str">
        <f ca="1">MID(Sheet1!CW144,FIND(":",Sheet1!CW144)+1,100)</f>
        <v>面积*容积率</v>
      </c>
      <c r="N144" t="str">
        <f ca="1">MID(Sheet1!CX144,FIND(":",Sheet1!CX144)+1,100)</f>
        <v>地块建筑面积*兼容比例1</v>
      </c>
      <c r="O144" t="str">
        <f ca="1">MID(Sheet1!CY144,FIND(":",Sheet1!CY144)+1,100)</f>
        <v>地块建筑面积*兼容比例2</v>
      </c>
      <c r="P144" t="str">
        <f ca="1">MID(Sheet1!CZ144,FIND(":",Sheet1!CZ144)+1,100)</f>
        <v>地块建筑面积*兼容比例2*0.35</v>
      </c>
      <c r="Q144" t="str">
        <f ca="1">MID(Sheet1!DA144,FIND(":",Sheet1!DA144)+1,100)</f>
        <v>地块建筑面积*兼容比例2*0.65</v>
      </c>
      <c r="R144" t="str">
        <f ca="1">MID(Sheet1!DB144,FIND(":",Sheet1!DB144)+1,100)</f>
        <v>地块建筑面积*0</v>
      </c>
      <c r="S144" t="str">
        <f ca="1">MID(Sheet1!DC144,FIND(":",Sheet1!DC144)+1,100)</f>
        <v>地块建筑面积*0</v>
      </c>
      <c r="T144" t="str">
        <f ca="1">MID(Sheet1!DD144,FIND(":",Sheet1!DD144)+1,100)</f>
        <v>地块建筑面积*0</v>
      </c>
      <c r="U144" t="str">
        <f ca="1">MID(Sheet1!DE144,FIND(":",Sheet1!DE144)+1,100)</f>
        <v>面积*0</v>
      </c>
      <c r="V144" t="str">
        <f ca="1">MID(Sheet1!DF144,FIND(":",Sheet1!DF144)+1,100)</f>
        <v>面积*0</v>
      </c>
      <c r="W144" t="str">
        <f ca="1">MID(Sheet1!DG144,FIND(":",Sheet1!DG144)+1,100)</f>
        <v>100平方米/户</v>
      </c>
      <c r="X144" t="str">
        <f ca="1">MID(Sheet1!DH144,FIND(":",Sheet1!DH144)+1,100)</f>
        <v>住宅建筑面积/100</v>
      </c>
      <c r="Y144" t="str">
        <f ca="1">MID(Sheet1!DI144,FIND(":",Sheet1!DI144)+1,100)</f>
        <v>3人/户</v>
      </c>
      <c r="Z144" t="str">
        <f ca="1">MID(Sheet1!DJ144,FIND(":",Sheet1!DJ144)+1,100)</f>
        <v>居住户数*3</v>
      </c>
      <c r="AA144" t="str">
        <f ca="1">MID(Sheet1!DK144,FIND(":",Sheet1!DK144)+1,100)</f>
        <v>35平方米/岗位</v>
      </c>
      <c r="AB144" t="str">
        <f ca="1">MID(Sheet1!DL144,FIND(":",Sheet1!DL144)+1,100)</f>
        <v>商服建筑面积/35</v>
      </c>
      <c r="AC144" t="str">
        <f ca="1">MID(Sheet1!DM144,FIND(":",Sheet1!DM144)+1,100)</f>
        <v>1.2个/户，1.2个/100平方米</v>
      </c>
      <c r="AD144" t="str">
        <f ca="1">MID(Sheet1!DN144,FIND(":",Sheet1!DN144)+1,100)</f>
        <v>居住户数*1.2+商服建筑面积*1.2/100</v>
      </c>
      <c r="AE144" t="str">
        <f ca="1">MID(Sheet1!DO144,FIND(":",Sheet1!DO144)+1,100)</f>
        <v>155升/日*人，10升/平方米*日</v>
      </c>
      <c r="AF144" t="str">
        <f ca="1">MID(Sheet1!DP144,FIND(":",Sheet1!DP144)+1,100)</f>
        <v>居住人数*155/1000+商服建筑面积*10/1000</v>
      </c>
      <c r="AG144" t="str">
        <f ca="1">MID(Sheet1!DQ144,FIND(":",Sheet1!DQ144)+1,100)</f>
        <v>0.85</v>
      </c>
      <c r="AH144" t="str">
        <f ca="1">MID(Sheet1!DR144,FIND(":",Sheet1!DR144)+1,100)</f>
        <v>用水量*0.85</v>
      </c>
      <c r="AI144" t="str">
        <f ca="1">MID(Sheet1!DS144,FIND(":",Sheet1!DS144)+1,100)</f>
        <v>50瓦/平方米，60瓦/平方米</v>
      </c>
      <c r="AJ144" t="str">
        <f ca="1">MID(Sheet1!DT144,FIND(":",Sheet1!DT144)+1,100)</f>
        <v>0.7，0.7</v>
      </c>
      <c r="AK144" t="str">
        <f ca="1">MID(Sheet1!DU144,FIND(":",Sheet1!DU144)+1,100)</f>
        <v>住宅建筑面积*50*0.7/1000+商服建筑面积*60*0.7/1000</v>
      </c>
      <c r="AL144" t="str">
        <f ca="1">MID(Sheet1!DV144,FIND(":",Sheet1!DV144)+1,100)</f>
        <v>1.2门/户，1.0门/100平方米</v>
      </c>
      <c r="AM144" t="str">
        <f ca="1">MID(Sheet1!DW144,FIND(":",Sheet1!DW144)+1,100)</f>
        <v>居住户数*1.2+商服建筑面积*1.0/100</v>
      </c>
      <c r="AN144" t="str">
        <f ca="1">MID(Sheet1!DX144,FIND(":",Sheet1!DX144)+1,100)</f>
        <v>2.0门/户，0.2门/100平方米</v>
      </c>
      <c r="AO144" t="str">
        <f ca="1">MID(Sheet1!DY144,FIND(":",Sheet1!DY144)+1,100)</f>
        <v>居住户数*2.0+商服建筑面积*0.2/100</v>
      </c>
      <c r="AP144" t="str">
        <f ca="1">MID(Sheet1!DZ144,FIND(":",Sheet1!DZ144)+1,100)</f>
        <v>34.5pcu/万平方米，26：74，52.1pcu/万平方米，71：29</v>
      </c>
      <c r="AQ144" t="str">
        <f ca="1">MID(Sheet1!EA144,FIND(":",Sheet1!EA144)+1,100)</f>
        <v>住宅建筑面积/10000*34.5*0.26+商服建筑面积/10000*60*0.71</v>
      </c>
      <c r="AR144" t="str">
        <f ca="1">MID(Sheet1!EB144,FIND(":",Sheet1!EB144)+1,100)</f>
        <v>住宅建筑面积/10000*34.5*0.74+商服建筑面积/10000*60*0.29</v>
      </c>
      <c r="AS144" t="str">
        <f ca="1">MID(Sheet1!EC144,FIND(":",Sheet1!EC144)+1,100)</f>
        <v>住宅建筑面积*0.4+商服建筑面积*0.4</v>
      </c>
      <c r="AT144" t="str">
        <f ca="1">MID(Sheet1!ED144,FIND(":",Sheet1!ED144)+1,100)</f>
        <v>住宅建筑面积*0.4+商服建筑面积*0.4</v>
      </c>
      <c r="AU144" t="str">
        <f ca="1">MID(Sheet1!EE144,FIND(":",Sheet1!EE144)+1,100)</f>
        <v>住宅建筑面积*0.11+商服建筑面积*0.08</v>
      </c>
      <c r="AV144" t="str">
        <f ca="1">MID(Sheet1!EF144,FIND(":",Sheet1!EF144)+1,100)</f>
        <v>住宅建筑面积*0.11+商服建筑面积*0.08</v>
      </c>
      <c r="AW144" t="str">
        <f ca="1">MID(Sheet1!EG144,FIND(":",Sheet1!EG144)+1,100)</f>
        <v>城镇建设用地</v>
      </c>
    </row>
    <row r="145" spans="1:49" x14ac:dyDescent="0.2">
      <c r="A145" t="str">
        <f>MID(Sheet1!CK145,FIND(":",Sheet1!CK145)+1,100)</f>
        <v>R21/B1/B3#住宅用地/商业用地/娱乐康体用地#城规</v>
      </c>
      <c r="B145" t="str">
        <f>MID(Sheet1!CL145,FIND(":",Sheet1!CL145)+1,100)</f>
        <v>住宅用地/商业用地/娱乐康体用地</v>
      </c>
      <c r="C145" t="str">
        <f>MID(Sheet1!CM145,FIND(":",Sheet1!CM145)+1,100)</f>
        <v/>
      </c>
      <c r="D145" t="str">
        <f>MID(Sheet1!CN145,FIND(":",Sheet1!CN145)+1,100)</f>
        <v>R21/B1/B3</v>
      </c>
      <c r="E145" t="str">
        <f>MID(Sheet1!CO145,FIND(":",Sheet1!CO145)+1,100)</f>
        <v>城规</v>
      </c>
      <c r="F145" t="str">
        <f>MID(Sheet1!CP145,FIND(":",Sheet1!CP145)+1,100)</f>
        <v/>
      </c>
      <c r="G145" t="str">
        <f>MID(Sheet1!CQ145,FIND(":",Sheet1!CQ145)+1,100)</f>
        <v>R/B#商住兼容用地#城规</v>
      </c>
      <c r="H145" t="str">
        <f>MID(Sheet1!CR145,FIND(":",Sheet1!CR145)+1,100)</f>
        <v>R/B</v>
      </c>
      <c r="I145" t="str">
        <f>MID(Sheet1!CS145,FIND(":",Sheet1!CS145)+1,100)</f>
        <v>R#居住用地#城规</v>
      </c>
      <c r="J145" t="str">
        <f>MID(Sheet1!CT145,FIND(":",Sheet1!CT145)+1,100)</f>
        <v>5</v>
      </c>
      <c r="K145" t="str">
        <f>MID(Sheet1!CU145,FIND(":",Sheet1!CU145)+1,100)</f>
        <v>4R</v>
      </c>
      <c r="L145" t="str">
        <f ca="1">MID(Sheet1!CV145,FIND(":",Sheet1!CV145)+1,100)</f>
        <v>255,192,0</v>
      </c>
      <c r="M145" t="str">
        <f ca="1">MID(Sheet1!CW145,FIND(":",Sheet1!CW145)+1,100)</f>
        <v>面积*容积率</v>
      </c>
      <c r="N145" t="str">
        <f ca="1">MID(Sheet1!CX145,FIND(":",Sheet1!CX145)+1,100)</f>
        <v>地块建筑面积*兼容比例1</v>
      </c>
      <c r="O145" t="str">
        <f ca="1">MID(Sheet1!CY145,FIND(":",Sheet1!CY145)+1,100)</f>
        <v>地块建筑面积*兼容比例2</v>
      </c>
      <c r="P145" t="str">
        <f ca="1">MID(Sheet1!CZ145,FIND(":",Sheet1!CZ145)+1,100)</f>
        <v>地块建筑面积*兼容比例2*0.35</v>
      </c>
      <c r="Q145" t="str">
        <f ca="1">MID(Sheet1!DA145,FIND(":",Sheet1!DA145)+1,100)</f>
        <v>地块建筑面积*兼容比例2*0.65</v>
      </c>
      <c r="R145" t="str">
        <f ca="1">MID(Sheet1!DB145,FIND(":",Sheet1!DB145)+1,100)</f>
        <v>地块建筑面积*0</v>
      </c>
      <c r="S145" t="str">
        <f ca="1">MID(Sheet1!DC145,FIND(":",Sheet1!DC145)+1,100)</f>
        <v>地块建筑面积*0</v>
      </c>
      <c r="T145" t="str">
        <f ca="1">MID(Sheet1!DD145,FIND(":",Sheet1!DD145)+1,100)</f>
        <v>地块建筑面积*0</v>
      </c>
      <c r="U145" t="str">
        <f ca="1">MID(Sheet1!DE145,FIND(":",Sheet1!DE145)+1,100)</f>
        <v>面积*0</v>
      </c>
      <c r="V145" t="str">
        <f ca="1">MID(Sheet1!DF145,FIND(":",Sheet1!DF145)+1,100)</f>
        <v>面积*0</v>
      </c>
      <c r="W145" t="str">
        <f ca="1">MID(Sheet1!DG145,FIND(":",Sheet1!DG145)+1,100)</f>
        <v>100平方米/户</v>
      </c>
      <c r="X145" t="str">
        <f ca="1">MID(Sheet1!DH145,FIND(":",Sheet1!DH145)+1,100)</f>
        <v>住宅建筑面积/100</v>
      </c>
      <c r="Y145" t="str">
        <f ca="1">MID(Sheet1!DI145,FIND(":",Sheet1!DI145)+1,100)</f>
        <v>3人/户</v>
      </c>
      <c r="Z145" t="str">
        <f ca="1">MID(Sheet1!DJ145,FIND(":",Sheet1!DJ145)+1,100)</f>
        <v>居住户数*3</v>
      </c>
      <c r="AA145" t="str">
        <f ca="1">MID(Sheet1!DK145,FIND(":",Sheet1!DK145)+1,100)</f>
        <v>35平方米/岗位</v>
      </c>
      <c r="AB145" t="str">
        <f ca="1">MID(Sheet1!DL145,FIND(":",Sheet1!DL145)+1,100)</f>
        <v>商服建筑面积/35</v>
      </c>
      <c r="AC145" t="str">
        <f ca="1">MID(Sheet1!DM145,FIND(":",Sheet1!DM145)+1,100)</f>
        <v>1.2个/户，1.2个/100平方米</v>
      </c>
      <c r="AD145" t="str">
        <f ca="1">MID(Sheet1!DN145,FIND(":",Sheet1!DN145)+1,100)</f>
        <v>居住户数*1.2+商服建筑面积*1.2/100</v>
      </c>
      <c r="AE145" t="str">
        <f ca="1">MID(Sheet1!DO145,FIND(":",Sheet1!DO145)+1,100)</f>
        <v>155升/日*人，10升/平方米*日</v>
      </c>
      <c r="AF145" t="str">
        <f ca="1">MID(Sheet1!DP145,FIND(":",Sheet1!DP145)+1,100)</f>
        <v>居住人数*155/1000+商服建筑面积*10/1000</v>
      </c>
      <c r="AG145" t="str">
        <f ca="1">MID(Sheet1!DQ145,FIND(":",Sheet1!DQ145)+1,100)</f>
        <v>0.85</v>
      </c>
      <c r="AH145" t="str">
        <f ca="1">MID(Sheet1!DR145,FIND(":",Sheet1!DR145)+1,100)</f>
        <v>用水量*0.85</v>
      </c>
      <c r="AI145" t="str">
        <f ca="1">MID(Sheet1!DS145,FIND(":",Sheet1!DS145)+1,100)</f>
        <v>50瓦/平方米，60瓦/平方米</v>
      </c>
      <c r="AJ145" t="str">
        <f ca="1">MID(Sheet1!DT145,FIND(":",Sheet1!DT145)+1,100)</f>
        <v>0.7，0.7</v>
      </c>
      <c r="AK145" t="str">
        <f ca="1">MID(Sheet1!DU145,FIND(":",Sheet1!DU145)+1,100)</f>
        <v>住宅建筑面积*50*0.7/1000+商服建筑面积*60*0.7/1000</v>
      </c>
      <c r="AL145" t="str">
        <f ca="1">MID(Sheet1!DV145,FIND(":",Sheet1!DV145)+1,100)</f>
        <v>1.2门/户，1.0门/100平方米</v>
      </c>
      <c r="AM145" t="str">
        <f ca="1">MID(Sheet1!DW145,FIND(":",Sheet1!DW145)+1,100)</f>
        <v>居住户数*1.2+商服建筑面积*1.0/100</v>
      </c>
      <c r="AN145" t="str">
        <f ca="1">MID(Sheet1!DX145,FIND(":",Sheet1!DX145)+1,100)</f>
        <v>2.0门/户，0.2门/100平方米</v>
      </c>
      <c r="AO145" t="str">
        <f ca="1">MID(Sheet1!DY145,FIND(":",Sheet1!DY145)+1,100)</f>
        <v>居住户数*2.0+商服建筑面积*0.2/100</v>
      </c>
      <c r="AP145" t="str">
        <f ca="1">MID(Sheet1!DZ145,FIND(":",Sheet1!DZ145)+1,100)</f>
        <v>34.5pcu/万平方米，26：74，52.1pcu/万平方米，71：29</v>
      </c>
      <c r="AQ145" t="str">
        <f ca="1">MID(Sheet1!EA145,FIND(":",Sheet1!EA145)+1,100)</f>
        <v>住宅建筑面积/10000*34.5*0.26+商服建筑面积/10000*60*0.71</v>
      </c>
      <c r="AR145" t="str">
        <f ca="1">MID(Sheet1!EB145,FIND(":",Sheet1!EB145)+1,100)</f>
        <v>住宅建筑面积/10000*34.5*0.74+商服建筑面积/10000*60*0.29</v>
      </c>
      <c r="AS145" t="str">
        <f ca="1">MID(Sheet1!EC145,FIND(":",Sheet1!EC145)+1,100)</f>
        <v>住宅建筑面积*0.4+商服建筑面积*0.4</v>
      </c>
      <c r="AT145" t="str">
        <f ca="1">MID(Sheet1!ED145,FIND(":",Sheet1!ED145)+1,100)</f>
        <v>住宅建筑面积*0.4+商服建筑面积*0.4</v>
      </c>
      <c r="AU145" t="str">
        <f ca="1">MID(Sheet1!EE145,FIND(":",Sheet1!EE145)+1,100)</f>
        <v>住宅建筑面积*0.11+商服建筑面积*0.08</v>
      </c>
      <c r="AV145" t="str">
        <f ca="1">MID(Sheet1!EF145,FIND(":",Sheet1!EF145)+1,100)</f>
        <v>住宅建筑面积*0.11+商服建筑面积*0.08</v>
      </c>
      <c r="AW145" t="str">
        <f ca="1">MID(Sheet1!EG145,FIND(":",Sheet1!EG145)+1,100)</f>
        <v>城镇建设用地</v>
      </c>
    </row>
    <row r="146" spans="1:49" x14ac:dyDescent="0.2">
      <c r="A146" t="str">
        <f>MID(Sheet1!CK146,FIND(":",Sheet1!CK146)+1,100)</f>
        <v>R21/B1/S2#住宅用地/商业用地/城市轨道交通用地#城规</v>
      </c>
      <c r="B146" t="str">
        <f>MID(Sheet1!CL146,FIND(":",Sheet1!CL146)+1,100)</f>
        <v>住宅用地/商业用地/城市轨道交通用地</v>
      </c>
      <c r="C146" t="str">
        <f>MID(Sheet1!CM146,FIND(":",Sheet1!CM146)+1,100)</f>
        <v/>
      </c>
      <c r="D146" t="str">
        <f>MID(Sheet1!CN146,FIND(":",Sheet1!CN146)+1,100)</f>
        <v>R21/B1/S2</v>
      </c>
      <c r="E146" t="str">
        <f>MID(Sheet1!CO146,FIND(":",Sheet1!CO146)+1,100)</f>
        <v>城规</v>
      </c>
      <c r="F146" t="str">
        <f>MID(Sheet1!CP146,FIND(":",Sheet1!CP146)+1,100)</f>
        <v/>
      </c>
      <c r="G146" t="str">
        <f>MID(Sheet1!CQ146,FIND(":",Sheet1!CQ146)+1,100)</f>
        <v>R/B#商住兼容用地#城规</v>
      </c>
      <c r="H146" t="str">
        <f>MID(Sheet1!CR146,FIND(":",Sheet1!CR146)+1,100)</f>
        <v>R/B</v>
      </c>
      <c r="I146" t="str">
        <f>MID(Sheet1!CS146,FIND(":",Sheet1!CS146)+1,100)</f>
        <v>R#居住用地#城规</v>
      </c>
      <c r="J146" t="str">
        <f>MID(Sheet1!CT146,FIND(":",Sheet1!CT146)+1,100)</f>
        <v>5</v>
      </c>
      <c r="K146" t="str">
        <f>MID(Sheet1!CU146,FIND(":",Sheet1!CU146)+1,100)</f>
        <v>4R</v>
      </c>
      <c r="L146" t="str">
        <f ca="1">MID(Sheet1!CV146,FIND(":",Sheet1!CV146)+1,100)</f>
        <v>255,192,0</v>
      </c>
      <c r="M146" t="str">
        <f ca="1">MID(Sheet1!CW146,FIND(":",Sheet1!CW146)+1,100)</f>
        <v>面积*容积率</v>
      </c>
      <c r="N146" t="str">
        <f ca="1">MID(Sheet1!CX146,FIND(":",Sheet1!CX146)+1,100)</f>
        <v>地块建筑面积*兼容比例1</v>
      </c>
      <c r="O146" t="str">
        <f ca="1">MID(Sheet1!CY146,FIND(":",Sheet1!CY146)+1,100)</f>
        <v>地块建筑面积*兼容比例2</v>
      </c>
      <c r="P146" t="str">
        <f ca="1">MID(Sheet1!CZ146,FIND(":",Sheet1!CZ146)+1,100)</f>
        <v>地块建筑面积*兼容比例2*0.35</v>
      </c>
      <c r="Q146" t="str">
        <f ca="1">MID(Sheet1!DA146,FIND(":",Sheet1!DA146)+1,100)</f>
        <v>地块建筑面积*兼容比例2*0.65</v>
      </c>
      <c r="R146" t="str">
        <f ca="1">MID(Sheet1!DB146,FIND(":",Sheet1!DB146)+1,100)</f>
        <v>地块建筑面积*0</v>
      </c>
      <c r="S146" t="str">
        <f ca="1">MID(Sheet1!DC146,FIND(":",Sheet1!DC146)+1,100)</f>
        <v>地块建筑面积*0</v>
      </c>
      <c r="T146" t="str">
        <f ca="1">MID(Sheet1!DD146,FIND(":",Sheet1!DD146)+1,100)</f>
        <v>地块建筑面积*0</v>
      </c>
      <c r="U146" t="str">
        <f ca="1">MID(Sheet1!DE146,FIND(":",Sheet1!DE146)+1,100)</f>
        <v>面积*0</v>
      </c>
      <c r="V146" t="str">
        <f ca="1">MID(Sheet1!DF146,FIND(":",Sheet1!DF146)+1,100)</f>
        <v>面积*0</v>
      </c>
      <c r="W146" t="str">
        <f ca="1">MID(Sheet1!DG146,FIND(":",Sheet1!DG146)+1,100)</f>
        <v>100平方米/户</v>
      </c>
      <c r="X146" t="str">
        <f ca="1">MID(Sheet1!DH146,FIND(":",Sheet1!DH146)+1,100)</f>
        <v>住宅建筑面积/100</v>
      </c>
      <c r="Y146" t="str">
        <f ca="1">MID(Sheet1!DI146,FIND(":",Sheet1!DI146)+1,100)</f>
        <v>3人/户</v>
      </c>
      <c r="Z146" t="str">
        <f ca="1">MID(Sheet1!DJ146,FIND(":",Sheet1!DJ146)+1,100)</f>
        <v>居住户数*3</v>
      </c>
      <c r="AA146" t="str">
        <f ca="1">MID(Sheet1!DK146,FIND(":",Sheet1!DK146)+1,100)</f>
        <v>35平方米/岗位</v>
      </c>
      <c r="AB146" t="str">
        <f ca="1">MID(Sheet1!DL146,FIND(":",Sheet1!DL146)+1,100)</f>
        <v>商服建筑面积/35</v>
      </c>
      <c r="AC146" t="str">
        <f ca="1">MID(Sheet1!DM146,FIND(":",Sheet1!DM146)+1,100)</f>
        <v>1.2个/户，1.2个/100平方米</v>
      </c>
      <c r="AD146" t="str">
        <f ca="1">MID(Sheet1!DN146,FIND(":",Sheet1!DN146)+1,100)</f>
        <v>居住户数*1.2+商服建筑面积*1.2/100</v>
      </c>
      <c r="AE146" t="str">
        <f ca="1">MID(Sheet1!DO146,FIND(":",Sheet1!DO146)+1,100)</f>
        <v>155升/日*人，10升/平方米*日</v>
      </c>
      <c r="AF146" t="str">
        <f ca="1">MID(Sheet1!DP146,FIND(":",Sheet1!DP146)+1,100)</f>
        <v>居住人数*155/1000+商服建筑面积*10/1000</v>
      </c>
      <c r="AG146" t="str">
        <f ca="1">MID(Sheet1!DQ146,FIND(":",Sheet1!DQ146)+1,100)</f>
        <v>0.85</v>
      </c>
      <c r="AH146" t="str">
        <f ca="1">MID(Sheet1!DR146,FIND(":",Sheet1!DR146)+1,100)</f>
        <v>用水量*0.85</v>
      </c>
      <c r="AI146" t="str">
        <f ca="1">MID(Sheet1!DS146,FIND(":",Sheet1!DS146)+1,100)</f>
        <v>50瓦/平方米，60瓦/平方米</v>
      </c>
      <c r="AJ146" t="str">
        <f ca="1">MID(Sheet1!DT146,FIND(":",Sheet1!DT146)+1,100)</f>
        <v>0.7，0.7</v>
      </c>
      <c r="AK146" t="str">
        <f ca="1">MID(Sheet1!DU146,FIND(":",Sheet1!DU146)+1,100)</f>
        <v>住宅建筑面积*50*0.7/1000+商服建筑面积*60*0.7/1000</v>
      </c>
      <c r="AL146" t="str">
        <f ca="1">MID(Sheet1!DV146,FIND(":",Sheet1!DV146)+1,100)</f>
        <v>1.2门/户，1.0门/100平方米</v>
      </c>
      <c r="AM146" t="str">
        <f ca="1">MID(Sheet1!DW146,FIND(":",Sheet1!DW146)+1,100)</f>
        <v>居住户数*1.2+商服建筑面积*1.0/100</v>
      </c>
      <c r="AN146" t="str">
        <f ca="1">MID(Sheet1!DX146,FIND(":",Sheet1!DX146)+1,100)</f>
        <v>2.0门/户，0.2门/100平方米</v>
      </c>
      <c r="AO146" t="str">
        <f ca="1">MID(Sheet1!DY146,FIND(":",Sheet1!DY146)+1,100)</f>
        <v>居住户数*2.0+商服建筑面积*0.2/100</v>
      </c>
      <c r="AP146" t="str">
        <f ca="1">MID(Sheet1!DZ146,FIND(":",Sheet1!DZ146)+1,100)</f>
        <v>34.5pcu/万平方米，26：74，52.1pcu/万平方米，71：29</v>
      </c>
      <c r="AQ146" t="str">
        <f ca="1">MID(Sheet1!EA146,FIND(":",Sheet1!EA146)+1,100)</f>
        <v>住宅建筑面积/10000*34.5*0.26+商服建筑面积/10000*60*0.71</v>
      </c>
      <c r="AR146" t="str">
        <f ca="1">MID(Sheet1!EB146,FIND(":",Sheet1!EB146)+1,100)</f>
        <v>住宅建筑面积/10000*34.5*0.74+商服建筑面积/10000*60*0.29</v>
      </c>
      <c r="AS146" t="str">
        <f ca="1">MID(Sheet1!EC146,FIND(":",Sheet1!EC146)+1,100)</f>
        <v>住宅建筑面积*0.4+商服建筑面积*0.4</v>
      </c>
      <c r="AT146" t="str">
        <f ca="1">MID(Sheet1!ED146,FIND(":",Sheet1!ED146)+1,100)</f>
        <v>住宅建筑面积*0.4+商服建筑面积*0.4</v>
      </c>
      <c r="AU146" t="str">
        <f ca="1">MID(Sheet1!EE146,FIND(":",Sheet1!EE146)+1,100)</f>
        <v>住宅建筑面积*0.11+商服建筑面积*0.08</v>
      </c>
      <c r="AV146" t="str">
        <f ca="1">MID(Sheet1!EF146,FIND(":",Sheet1!EF146)+1,100)</f>
        <v>住宅建筑面积*0.11+商服建筑面积*0.08</v>
      </c>
      <c r="AW146" t="str">
        <f ca="1">MID(Sheet1!EG146,FIND(":",Sheet1!EG146)+1,100)</f>
        <v>城镇建设用地</v>
      </c>
    </row>
    <row r="147" spans="1:49" x14ac:dyDescent="0.2">
      <c r="A147" t="str">
        <f>MID(Sheet1!CK147,FIND(":",Sheet1!CK147)+1,100)</f>
        <v>R/B/G3#居住用地/商业服务业设施用地/广场用地#城规</v>
      </c>
      <c r="B147" t="str">
        <f>MID(Sheet1!CL147,FIND(":",Sheet1!CL147)+1,100)</f>
        <v>居住用地/商业服务业设施用地/广场用地</v>
      </c>
      <c r="C147" t="str">
        <f>MID(Sheet1!CM147,FIND(":",Sheet1!CM147)+1,100)</f>
        <v/>
      </c>
      <c r="D147" t="str">
        <f>MID(Sheet1!CN147,FIND(":",Sheet1!CN147)+1,100)</f>
        <v>R/B/G3</v>
      </c>
      <c r="E147" t="str">
        <f>MID(Sheet1!CO147,FIND(":",Sheet1!CO147)+1,100)</f>
        <v>城规</v>
      </c>
      <c r="F147" t="str">
        <f>MID(Sheet1!CP147,FIND(":",Sheet1!CP147)+1,100)</f>
        <v/>
      </c>
      <c r="G147" t="str">
        <f>MID(Sheet1!CQ147,FIND(":",Sheet1!CQ147)+1,100)</f>
        <v>R/B#商住兼容用地#城规</v>
      </c>
      <c r="H147" t="str">
        <f>MID(Sheet1!CR147,FIND(":",Sheet1!CR147)+1,100)</f>
        <v>R/B</v>
      </c>
      <c r="I147" t="str">
        <f>MID(Sheet1!CS147,FIND(":",Sheet1!CS147)+1,100)</f>
        <v>R#居住用地#城规</v>
      </c>
      <c r="J147" t="str">
        <f>MID(Sheet1!CT147,FIND(":",Sheet1!CT147)+1,100)</f>
        <v>5</v>
      </c>
      <c r="K147" t="str">
        <f>MID(Sheet1!CU147,FIND(":",Sheet1!CU147)+1,100)</f>
        <v>4R</v>
      </c>
      <c r="L147" t="str">
        <f ca="1">MID(Sheet1!CV147,FIND(":",Sheet1!CV147)+1,100)</f>
        <v>255,192,0</v>
      </c>
      <c r="M147" t="str">
        <f ca="1">MID(Sheet1!CW147,FIND(":",Sheet1!CW147)+1,100)</f>
        <v>面积*容积率</v>
      </c>
      <c r="N147" t="str">
        <f ca="1">MID(Sheet1!CX147,FIND(":",Sheet1!CX147)+1,100)</f>
        <v>地块建筑面积*兼容比例1</v>
      </c>
      <c r="O147" t="str">
        <f ca="1">MID(Sheet1!CY147,FIND(":",Sheet1!CY147)+1,100)</f>
        <v>地块建筑面积*兼容比例2</v>
      </c>
      <c r="P147" t="str">
        <f ca="1">MID(Sheet1!CZ147,FIND(":",Sheet1!CZ147)+1,100)</f>
        <v>地块建筑面积*兼容比例2*0.35</v>
      </c>
      <c r="Q147" t="str">
        <f ca="1">MID(Sheet1!DA147,FIND(":",Sheet1!DA147)+1,100)</f>
        <v>地块建筑面积*兼容比例2*0.65</v>
      </c>
      <c r="R147" t="str">
        <f ca="1">MID(Sheet1!DB147,FIND(":",Sheet1!DB147)+1,100)</f>
        <v>地块建筑面积*0</v>
      </c>
      <c r="S147" t="str">
        <f ca="1">MID(Sheet1!DC147,FIND(":",Sheet1!DC147)+1,100)</f>
        <v>地块建筑面积*0</v>
      </c>
      <c r="T147" t="str">
        <f ca="1">MID(Sheet1!DD147,FIND(":",Sheet1!DD147)+1,100)</f>
        <v>地块建筑面积*0</v>
      </c>
      <c r="U147" t="str">
        <f ca="1">MID(Sheet1!DE147,FIND(":",Sheet1!DE147)+1,100)</f>
        <v>面积*0</v>
      </c>
      <c r="V147" t="str">
        <f ca="1">MID(Sheet1!DF147,FIND(":",Sheet1!DF147)+1,100)</f>
        <v>面积*0</v>
      </c>
      <c r="W147" t="str">
        <f ca="1">MID(Sheet1!DG147,FIND(":",Sheet1!DG147)+1,100)</f>
        <v>100平方米/户</v>
      </c>
      <c r="X147" t="str">
        <f ca="1">MID(Sheet1!DH147,FIND(":",Sheet1!DH147)+1,100)</f>
        <v>住宅建筑面积/100</v>
      </c>
      <c r="Y147" t="str">
        <f ca="1">MID(Sheet1!DI147,FIND(":",Sheet1!DI147)+1,100)</f>
        <v>3人/户</v>
      </c>
      <c r="Z147" t="str">
        <f ca="1">MID(Sheet1!DJ147,FIND(":",Sheet1!DJ147)+1,100)</f>
        <v>居住户数*3</v>
      </c>
      <c r="AA147" t="str">
        <f ca="1">MID(Sheet1!DK147,FIND(":",Sheet1!DK147)+1,100)</f>
        <v>35平方米/岗位</v>
      </c>
      <c r="AB147" t="str">
        <f ca="1">MID(Sheet1!DL147,FIND(":",Sheet1!DL147)+1,100)</f>
        <v>商服建筑面积/35</v>
      </c>
      <c r="AC147" t="str">
        <f ca="1">MID(Sheet1!DM147,FIND(":",Sheet1!DM147)+1,100)</f>
        <v>1.2个/户，1.2个/100平方米</v>
      </c>
      <c r="AD147" t="str">
        <f ca="1">MID(Sheet1!DN147,FIND(":",Sheet1!DN147)+1,100)</f>
        <v>居住户数*1.2+商服建筑面积*1.2/100</v>
      </c>
      <c r="AE147" t="str">
        <f ca="1">MID(Sheet1!DO147,FIND(":",Sheet1!DO147)+1,100)</f>
        <v>155升/日*人，10升/平方米*日</v>
      </c>
      <c r="AF147" t="str">
        <f ca="1">MID(Sheet1!DP147,FIND(":",Sheet1!DP147)+1,100)</f>
        <v>居住人数*155/1000+商服建筑面积*10/1000</v>
      </c>
      <c r="AG147" t="str">
        <f ca="1">MID(Sheet1!DQ147,FIND(":",Sheet1!DQ147)+1,100)</f>
        <v>0.85</v>
      </c>
      <c r="AH147" t="str">
        <f ca="1">MID(Sheet1!DR147,FIND(":",Sheet1!DR147)+1,100)</f>
        <v>用水量*0.85</v>
      </c>
      <c r="AI147" t="str">
        <f ca="1">MID(Sheet1!DS147,FIND(":",Sheet1!DS147)+1,100)</f>
        <v>50瓦/平方米，60瓦/平方米</v>
      </c>
      <c r="AJ147" t="str">
        <f ca="1">MID(Sheet1!DT147,FIND(":",Sheet1!DT147)+1,100)</f>
        <v>0.7，0.7</v>
      </c>
      <c r="AK147" t="str">
        <f ca="1">MID(Sheet1!DU147,FIND(":",Sheet1!DU147)+1,100)</f>
        <v>住宅建筑面积*50*0.7/1000+商服建筑面积*60*0.7/1000</v>
      </c>
      <c r="AL147" t="str">
        <f ca="1">MID(Sheet1!DV147,FIND(":",Sheet1!DV147)+1,100)</f>
        <v>1.2门/户，1.0门/100平方米</v>
      </c>
      <c r="AM147" t="str">
        <f ca="1">MID(Sheet1!DW147,FIND(":",Sheet1!DW147)+1,100)</f>
        <v>居住户数*1.2+商服建筑面积*1.0/100</v>
      </c>
      <c r="AN147" t="str">
        <f ca="1">MID(Sheet1!DX147,FIND(":",Sheet1!DX147)+1,100)</f>
        <v>2.0门/户，0.2门/100平方米</v>
      </c>
      <c r="AO147" t="str">
        <f ca="1">MID(Sheet1!DY147,FIND(":",Sheet1!DY147)+1,100)</f>
        <v>居住户数*2.0+商服建筑面积*0.2/100</v>
      </c>
      <c r="AP147" t="str">
        <f ca="1">MID(Sheet1!DZ147,FIND(":",Sheet1!DZ147)+1,100)</f>
        <v>34.5pcu/万平方米，26：74，52.1pcu/万平方米，71：29</v>
      </c>
      <c r="AQ147" t="str">
        <f ca="1">MID(Sheet1!EA147,FIND(":",Sheet1!EA147)+1,100)</f>
        <v>住宅建筑面积/10000*34.5*0.26+商服建筑面积/10000*60*0.71</v>
      </c>
      <c r="AR147" t="str">
        <f ca="1">MID(Sheet1!EB147,FIND(":",Sheet1!EB147)+1,100)</f>
        <v>住宅建筑面积/10000*34.5*0.74+商服建筑面积/10000*60*0.29</v>
      </c>
      <c r="AS147" t="str">
        <f ca="1">MID(Sheet1!EC147,FIND(":",Sheet1!EC147)+1,100)</f>
        <v>住宅建筑面积*0.4+商服建筑面积*0.4</v>
      </c>
      <c r="AT147" t="str">
        <f ca="1">MID(Sheet1!ED147,FIND(":",Sheet1!ED147)+1,100)</f>
        <v>住宅建筑面积*0.4+商服建筑面积*0.4</v>
      </c>
      <c r="AU147" t="str">
        <f ca="1">MID(Sheet1!EE147,FIND(":",Sheet1!EE147)+1,100)</f>
        <v>住宅建筑面积*0.11+商服建筑面积*0.08</v>
      </c>
      <c r="AV147" t="str">
        <f ca="1">MID(Sheet1!EF147,FIND(":",Sheet1!EF147)+1,100)</f>
        <v>住宅建筑面积*0.11+商服建筑面积*0.08</v>
      </c>
      <c r="AW147" t="str">
        <f ca="1">MID(Sheet1!EG147,FIND(":",Sheet1!EG147)+1,100)</f>
        <v>城镇建设用地</v>
      </c>
    </row>
    <row r="148" spans="1:49" x14ac:dyDescent="0.2">
      <c r="A148" t="str">
        <f>MID(Sheet1!CK148,FIND(":",Sheet1!CK148)+1,100)</f>
        <v>R/B/G3/S41#居住用地/商业服务业设施用地/广场用地/公共交通场站用地#城规</v>
      </c>
      <c r="B148" t="str">
        <f>MID(Sheet1!CL148,FIND(":",Sheet1!CL148)+1,100)</f>
        <v>居住用地/商业服务业设施用地/广场用地/公共交通场站用地</v>
      </c>
      <c r="C148" t="str">
        <f>MID(Sheet1!CM148,FIND(":",Sheet1!CM148)+1,100)</f>
        <v/>
      </c>
      <c r="D148" t="str">
        <f>MID(Sheet1!CN148,FIND(":",Sheet1!CN148)+1,100)</f>
        <v>R/B/G3/S41</v>
      </c>
      <c r="E148" t="str">
        <f>MID(Sheet1!CO148,FIND(":",Sheet1!CO148)+1,100)</f>
        <v>城规</v>
      </c>
      <c r="F148" t="str">
        <f>MID(Sheet1!CP148,FIND(":",Sheet1!CP148)+1,100)</f>
        <v/>
      </c>
      <c r="G148" t="str">
        <f>MID(Sheet1!CQ148,FIND(":",Sheet1!CQ148)+1,100)</f>
        <v>R/B#商住兼容用地#城规</v>
      </c>
      <c r="H148" t="str">
        <f>MID(Sheet1!CR148,FIND(":",Sheet1!CR148)+1,100)</f>
        <v>R/B</v>
      </c>
      <c r="I148" t="str">
        <f>MID(Sheet1!CS148,FIND(":",Sheet1!CS148)+1,100)</f>
        <v>R#居住用地#城规</v>
      </c>
      <c r="J148" t="str">
        <f>MID(Sheet1!CT148,FIND(":",Sheet1!CT148)+1,100)</f>
        <v>5</v>
      </c>
      <c r="K148" t="str">
        <f>MID(Sheet1!CU148,FIND(":",Sheet1!CU148)+1,100)</f>
        <v>4R</v>
      </c>
      <c r="L148" t="str">
        <f ca="1">MID(Sheet1!CV148,FIND(":",Sheet1!CV148)+1,100)</f>
        <v>255,192,0</v>
      </c>
      <c r="M148" t="str">
        <f ca="1">MID(Sheet1!CW148,FIND(":",Sheet1!CW148)+1,100)</f>
        <v>面积*容积率</v>
      </c>
      <c r="N148" t="str">
        <f ca="1">MID(Sheet1!CX148,FIND(":",Sheet1!CX148)+1,100)</f>
        <v>地块建筑面积*兼容比例1</v>
      </c>
      <c r="O148" t="str">
        <f ca="1">MID(Sheet1!CY148,FIND(":",Sheet1!CY148)+1,100)</f>
        <v>地块建筑面积*兼容比例2</v>
      </c>
      <c r="P148" t="str">
        <f ca="1">MID(Sheet1!CZ148,FIND(":",Sheet1!CZ148)+1,100)</f>
        <v>地块建筑面积*兼容比例2*0.35</v>
      </c>
      <c r="Q148" t="str">
        <f ca="1">MID(Sheet1!DA148,FIND(":",Sheet1!DA148)+1,100)</f>
        <v>地块建筑面积*兼容比例2*0.65</v>
      </c>
      <c r="R148" t="str">
        <f ca="1">MID(Sheet1!DB148,FIND(":",Sheet1!DB148)+1,100)</f>
        <v>地块建筑面积*0</v>
      </c>
      <c r="S148" t="str">
        <f ca="1">MID(Sheet1!DC148,FIND(":",Sheet1!DC148)+1,100)</f>
        <v>地块建筑面积*0</v>
      </c>
      <c r="T148" t="str">
        <f ca="1">MID(Sheet1!DD148,FIND(":",Sheet1!DD148)+1,100)</f>
        <v>地块建筑面积*0</v>
      </c>
      <c r="U148" t="str">
        <f ca="1">MID(Sheet1!DE148,FIND(":",Sheet1!DE148)+1,100)</f>
        <v>面积*0</v>
      </c>
      <c r="V148" t="str">
        <f ca="1">MID(Sheet1!DF148,FIND(":",Sheet1!DF148)+1,100)</f>
        <v>面积*0</v>
      </c>
      <c r="W148" t="str">
        <f ca="1">MID(Sheet1!DG148,FIND(":",Sheet1!DG148)+1,100)</f>
        <v>100平方米/户</v>
      </c>
      <c r="X148" t="str">
        <f ca="1">MID(Sheet1!DH148,FIND(":",Sheet1!DH148)+1,100)</f>
        <v>住宅建筑面积/100</v>
      </c>
      <c r="Y148" t="str">
        <f ca="1">MID(Sheet1!DI148,FIND(":",Sheet1!DI148)+1,100)</f>
        <v>3人/户</v>
      </c>
      <c r="Z148" t="str">
        <f ca="1">MID(Sheet1!DJ148,FIND(":",Sheet1!DJ148)+1,100)</f>
        <v>居住户数*3</v>
      </c>
      <c r="AA148" t="str">
        <f ca="1">MID(Sheet1!DK148,FIND(":",Sheet1!DK148)+1,100)</f>
        <v>35平方米/岗位</v>
      </c>
      <c r="AB148" t="str">
        <f ca="1">MID(Sheet1!DL148,FIND(":",Sheet1!DL148)+1,100)</f>
        <v>商服建筑面积/35</v>
      </c>
      <c r="AC148" t="str">
        <f ca="1">MID(Sheet1!DM148,FIND(":",Sheet1!DM148)+1,100)</f>
        <v>1.2个/户，1.2个/100平方米</v>
      </c>
      <c r="AD148" t="str">
        <f ca="1">MID(Sheet1!DN148,FIND(":",Sheet1!DN148)+1,100)</f>
        <v>居住户数*1.2+商服建筑面积*1.2/100</v>
      </c>
      <c r="AE148" t="str">
        <f ca="1">MID(Sheet1!DO148,FIND(":",Sheet1!DO148)+1,100)</f>
        <v>155升/日*人，10升/平方米*日</v>
      </c>
      <c r="AF148" t="str">
        <f ca="1">MID(Sheet1!DP148,FIND(":",Sheet1!DP148)+1,100)</f>
        <v>居住人数*155/1000+商服建筑面积*10/1000</v>
      </c>
      <c r="AG148" t="str">
        <f ca="1">MID(Sheet1!DQ148,FIND(":",Sheet1!DQ148)+1,100)</f>
        <v>0.85</v>
      </c>
      <c r="AH148" t="str">
        <f ca="1">MID(Sheet1!DR148,FIND(":",Sheet1!DR148)+1,100)</f>
        <v>用水量*0.85</v>
      </c>
      <c r="AI148" t="str">
        <f ca="1">MID(Sheet1!DS148,FIND(":",Sheet1!DS148)+1,100)</f>
        <v>50瓦/平方米，60瓦/平方米</v>
      </c>
      <c r="AJ148" t="str">
        <f ca="1">MID(Sheet1!DT148,FIND(":",Sheet1!DT148)+1,100)</f>
        <v>0.7，0.7</v>
      </c>
      <c r="AK148" t="str">
        <f ca="1">MID(Sheet1!DU148,FIND(":",Sheet1!DU148)+1,100)</f>
        <v>住宅建筑面积*50*0.7/1000+商服建筑面积*60*0.7/1000</v>
      </c>
      <c r="AL148" t="str">
        <f ca="1">MID(Sheet1!DV148,FIND(":",Sheet1!DV148)+1,100)</f>
        <v>1.2门/户，1.0门/100平方米</v>
      </c>
      <c r="AM148" t="str">
        <f ca="1">MID(Sheet1!DW148,FIND(":",Sheet1!DW148)+1,100)</f>
        <v>居住户数*1.2+商服建筑面积*1.0/100</v>
      </c>
      <c r="AN148" t="str">
        <f ca="1">MID(Sheet1!DX148,FIND(":",Sheet1!DX148)+1,100)</f>
        <v>2.0门/户，0.2门/100平方米</v>
      </c>
      <c r="AO148" t="str">
        <f ca="1">MID(Sheet1!DY148,FIND(":",Sheet1!DY148)+1,100)</f>
        <v>居住户数*2.0+商服建筑面积*0.2/100</v>
      </c>
      <c r="AP148" t="str">
        <f ca="1">MID(Sheet1!DZ148,FIND(":",Sheet1!DZ148)+1,100)</f>
        <v>34.5pcu/万平方米，26：74，52.1pcu/万平方米，71：29</v>
      </c>
      <c r="AQ148" t="str">
        <f ca="1">MID(Sheet1!EA148,FIND(":",Sheet1!EA148)+1,100)</f>
        <v>住宅建筑面积/10000*34.5*0.26+商服建筑面积/10000*60*0.71</v>
      </c>
      <c r="AR148" t="str">
        <f ca="1">MID(Sheet1!EB148,FIND(":",Sheet1!EB148)+1,100)</f>
        <v>住宅建筑面积/10000*34.5*0.74+商服建筑面积/10000*60*0.29</v>
      </c>
      <c r="AS148" t="str">
        <f ca="1">MID(Sheet1!EC148,FIND(":",Sheet1!EC148)+1,100)</f>
        <v>住宅建筑面积*0.4+商服建筑面积*0.4</v>
      </c>
      <c r="AT148" t="str">
        <f ca="1">MID(Sheet1!ED148,FIND(":",Sheet1!ED148)+1,100)</f>
        <v>住宅建筑面积*0.4+商服建筑面积*0.4</v>
      </c>
      <c r="AU148" t="str">
        <f ca="1">MID(Sheet1!EE148,FIND(":",Sheet1!EE148)+1,100)</f>
        <v>住宅建筑面积*0.11+商服建筑面积*0.08</v>
      </c>
      <c r="AV148" t="str">
        <f ca="1">MID(Sheet1!EF148,FIND(":",Sheet1!EF148)+1,100)</f>
        <v>住宅建筑面积*0.11+商服建筑面积*0.08</v>
      </c>
      <c r="AW148" t="str">
        <f ca="1">MID(Sheet1!EG148,FIND(":",Sheet1!EG148)+1,100)</f>
        <v>城镇建设用地</v>
      </c>
    </row>
    <row r="149" spans="1:49" x14ac:dyDescent="0.2">
      <c r="A149" t="str">
        <f>MID(Sheet1!CK149,FIND(":",Sheet1!CK149)+1,100)</f>
        <v>R2/C5#二类居住用地/商业金融用地#城规</v>
      </c>
      <c r="B149" t="str">
        <f>MID(Sheet1!CL149,FIND(":",Sheet1!CL149)+1,100)</f>
        <v>二类居住用地/商业金融用地</v>
      </c>
      <c r="C149" t="str">
        <f>MID(Sheet1!CM149,FIND(":",Sheet1!CM149)+1,100)</f>
        <v/>
      </c>
      <c r="D149" t="str">
        <f>MID(Sheet1!CN149,FIND(":",Sheet1!CN149)+1,100)</f>
        <v>R2/C5</v>
      </c>
      <c r="E149" t="str">
        <f>MID(Sheet1!CO149,FIND(":",Sheet1!CO149)+1,100)</f>
        <v>城规</v>
      </c>
      <c r="F149" t="str">
        <f>MID(Sheet1!CP149,FIND(":",Sheet1!CP149)+1,100)</f>
        <v/>
      </c>
      <c r="G149" t="str">
        <f>MID(Sheet1!CQ149,FIND(":",Sheet1!CQ149)+1,100)</f>
        <v>R/B#商住兼容用地#城规</v>
      </c>
      <c r="H149" t="str">
        <f>MID(Sheet1!CR149,FIND(":",Sheet1!CR149)+1,100)</f>
        <v>R/B</v>
      </c>
      <c r="I149" t="str">
        <f>MID(Sheet1!CS149,FIND(":",Sheet1!CS149)+1,100)</f>
        <v>R#居住用地#城规</v>
      </c>
      <c r="J149" t="str">
        <f>MID(Sheet1!CT149,FIND(":",Sheet1!CT149)+1,100)</f>
        <v>5</v>
      </c>
      <c r="K149" t="str">
        <f>MID(Sheet1!CU149,FIND(":",Sheet1!CU149)+1,100)</f>
        <v>4R</v>
      </c>
      <c r="L149" t="str">
        <f ca="1">MID(Sheet1!CV149,FIND(":",Sheet1!CV149)+1,100)</f>
        <v>255,192,0</v>
      </c>
      <c r="M149" t="str">
        <f ca="1">MID(Sheet1!CW149,FIND(":",Sheet1!CW149)+1,100)</f>
        <v>面积*容积率</v>
      </c>
      <c r="N149" t="str">
        <f ca="1">MID(Sheet1!CX149,FIND(":",Sheet1!CX149)+1,100)</f>
        <v>地块建筑面积*兼容比例1</v>
      </c>
      <c r="O149" t="str">
        <f ca="1">MID(Sheet1!CY149,FIND(":",Sheet1!CY149)+1,100)</f>
        <v>地块建筑面积*兼容比例2</v>
      </c>
      <c r="P149" t="str">
        <f ca="1">MID(Sheet1!CZ149,FIND(":",Sheet1!CZ149)+1,100)</f>
        <v>地块建筑面积*兼容比例2*0.35</v>
      </c>
      <c r="Q149" t="str">
        <f ca="1">MID(Sheet1!DA149,FIND(":",Sheet1!DA149)+1,100)</f>
        <v>地块建筑面积*兼容比例2*0.65</v>
      </c>
      <c r="R149" t="str">
        <f ca="1">MID(Sheet1!DB149,FIND(":",Sheet1!DB149)+1,100)</f>
        <v>地块建筑面积*0</v>
      </c>
      <c r="S149" t="str">
        <f ca="1">MID(Sheet1!DC149,FIND(":",Sheet1!DC149)+1,100)</f>
        <v>地块建筑面积*0</v>
      </c>
      <c r="T149" t="str">
        <f ca="1">MID(Sheet1!DD149,FIND(":",Sheet1!DD149)+1,100)</f>
        <v>地块建筑面积*0</v>
      </c>
      <c r="U149" t="str">
        <f ca="1">MID(Sheet1!DE149,FIND(":",Sheet1!DE149)+1,100)</f>
        <v>面积*0</v>
      </c>
      <c r="V149" t="str">
        <f ca="1">MID(Sheet1!DF149,FIND(":",Sheet1!DF149)+1,100)</f>
        <v>面积*0</v>
      </c>
      <c r="W149" t="str">
        <f ca="1">MID(Sheet1!DG149,FIND(":",Sheet1!DG149)+1,100)</f>
        <v>100平方米/户</v>
      </c>
      <c r="X149" t="str">
        <f ca="1">MID(Sheet1!DH149,FIND(":",Sheet1!DH149)+1,100)</f>
        <v>住宅建筑面积/100</v>
      </c>
      <c r="Y149" t="str">
        <f ca="1">MID(Sheet1!DI149,FIND(":",Sheet1!DI149)+1,100)</f>
        <v>3人/户</v>
      </c>
      <c r="Z149" t="str">
        <f ca="1">MID(Sheet1!DJ149,FIND(":",Sheet1!DJ149)+1,100)</f>
        <v>居住户数*3</v>
      </c>
      <c r="AA149" t="str">
        <f ca="1">MID(Sheet1!DK149,FIND(":",Sheet1!DK149)+1,100)</f>
        <v>35平方米/岗位</v>
      </c>
      <c r="AB149" t="str">
        <f ca="1">MID(Sheet1!DL149,FIND(":",Sheet1!DL149)+1,100)</f>
        <v>商服建筑面积/35</v>
      </c>
      <c r="AC149" t="str">
        <f ca="1">MID(Sheet1!DM149,FIND(":",Sheet1!DM149)+1,100)</f>
        <v>1.2个/户，1.2个/100平方米</v>
      </c>
      <c r="AD149" t="str">
        <f ca="1">MID(Sheet1!DN149,FIND(":",Sheet1!DN149)+1,100)</f>
        <v>居住户数*1.2+商服建筑面积*1.2/100</v>
      </c>
      <c r="AE149" t="str">
        <f ca="1">MID(Sheet1!DO149,FIND(":",Sheet1!DO149)+1,100)</f>
        <v>155升/日*人，10升/平方米*日</v>
      </c>
      <c r="AF149" t="str">
        <f ca="1">MID(Sheet1!DP149,FIND(":",Sheet1!DP149)+1,100)</f>
        <v>居住人数*155/1000+商服建筑面积*10/1000</v>
      </c>
      <c r="AG149" t="str">
        <f ca="1">MID(Sheet1!DQ149,FIND(":",Sheet1!DQ149)+1,100)</f>
        <v>0.85</v>
      </c>
      <c r="AH149" t="str">
        <f ca="1">MID(Sheet1!DR149,FIND(":",Sheet1!DR149)+1,100)</f>
        <v>用水量*0.85</v>
      </c>
      <c r="AI149" t="str">
        <f ca="1">MID(Sheet1!DS149,FIND(":",Sheet1!DS149)+1,100)</f>
        <v>50瓦/平方米，60瓦/平方米</v>
      </c>
      <c r="AJ149" t="str">
        <f ca="1">MID(Sheet1!DT149,FIND(":",Sheet1!DT149)+1,100)</f>
        <v>0.7，0.7</v>
      </c>
      <c r="AK149" t="str">
        <f ca="1">MID(Sheet1!DU149,FIND(":",Sheet1!DU149)+1,100)</f>
        <v>住宅建筑面积*50*0.7/1000+商服建筑面积*60*0.7/1000</v>
      </c>
      <c r="AL149" t="str">
        <f ca="1">MID(Sheet1!DV149,FIND(":",Sheet1!DV149)+1,100)</f>
        <v>1.2门/户，1.0门/100平方米</v>
      </c>
      <c r="AM149" t="str">
        <f ca="1">MID(Sheet1!DW149,FIND(":",Sheet1!DW149)+1,100)</f>
        <v>居住户数*1.2+商服建筑面积*1.0/100</v>
      </c>
      <c r="AN149" t="str">
        <f ca="1">MID(Sheet1!DX149,FIND(":",Sheet1!DX149)+1,100)</f>
        <v>2.0门/户，0.2门/100平方米</v>
      </c>
      <c r="AO149" t="str">
        <f ca="1">MID(Sheet1!DY149,FIND(":",Sheet1!DY149)+1,100)</f>
        <v>居住户数*2.0+商服建筑面积*0.2/100</v>
      </c>
      <c r="AP149" t="str">
        <f ca="1">MID(Sheet1!DZ149,FIND(":",Sheet1!DZ149)+1,100)</f>
        <v>34.5pcu/万平方米，26：74，52.1pcu/万平方米，71：29</v>
      </c>
      <c r="AQ149" t="str">
        <f ca="1">MID(Sheet1!EA149,FIND(":",Sheet1!EA149)+1,100)</f>
        <v>住宅建筑面积/10000*34.5*0.26+商服建筑面积/10000*60*0.71</v>
      </c>
      <c r="AR149" t="str">
        <f ca="1">MID(Sheet1!EB149,FIND(":",Sheet1!EB149)+1,100)</f>
        <v>住宅建筑面积/10000*34.5*0.74+商服建筑面积/10000*60*0.29</v>
      </c>
      <c r="AS149" t="str">
        <f ca="1">MID(Sheet1!EC149,FIND(":",Sheet1!EC149)+1,100)</f>
        <v>住宅建筑面积*0.4+商服建筑面积*0.4</v>
      </c>
      <c r="AT149" t="str">
        <f ca="1">MID(Sheet1!ED149,FIND(":",Sheet1!ED149)+1,100)</f>
        <v>住宅建筑面积*0.4+商服建筑面积*0.4</v>
      </c>
      <c r="AU149" t="str">
        <f ca="1">MID(Sheet1!EE149,FIND(":",Sheet1!EE149)+1,100)</f>
        <v>住宅建筑面积*0.11+商服建筑面积*0.08</v>
      </c>
      <c r="AV149" t="str">
        <f ca="1">MID(Sheet1!EF149,FIND(":",Sheet1!EF149)+1,100)</f>
        <v>住宅建筑面积*0.11+商服建筑面积*0.08</v>
      </c>
      <c r="AW149" t="str">
        <f ca="1">MID(Sheet1!EG149,FIND(":",Sheet1!EG149)+1,100)</f>
        <v>城镇建设用地</v>
      </c>
    </row>
    <row r="150" spans="1:49" x14ac:dyDescent="0.2">
      <c r="A150" t="str">
        <f>MID(Sheet1!CK150,FIND(":",Sheet1!CK150)+1,100)</f>
        <v>R1/C5#一类居住用地/商业金融用地#城规</v>
      </c>
      <c r="B150" t="str">
        <f>MID(Sheet1!CL150,FIND(":",Sheet1!CL150)+1,100)</f>
        <v>一类居住用地/商业金融用地</v>
      </c>
      <c r="C150" t="str">
        <f>MID(Sheet1!CM150,FIND(":",Sheet1!CM150)+1,100)</f>
        <v/>
      </c>
      <c r="D150" t="str">
        <f>MID(Sheet1!CN150,FIND(":",Sheet1!CN150)+1,100)</f>
        <v>R1/C5</v>
      </c>
      <c r="E150" t="str">
        <f>MID(Sheet1!CO150,FIND(":",Sheet1!CO150)+1,100)</f>
        <v>城规</v>
      </c>
      <c r="F150" t="str">
        <f>MID(Sheet1!CP150,FIND(":",Sheet1!CP150)+1,100)</f>
        <v/>
      </c>
      <c r="G150" t="str">
        <f>MID(Sheet1!CQ150,FIND(":",Sheet1!CQ150)+1,100)</f>
        <v>R/B#商住兼容用地#城规</v>
      </c>
      <c r="H150" t="str">
        <f>MID(Sheet1!CR150,FIND(":",Sheet1!CR150)+1,100)</f>
        <v>R/B</v>
      </c>
      <c r="I150" t="str">
        <f>MID(Sheet1!CS150,FIND(":",Sheet1!CS150)+1,100)</f>
        <v>R#居住用地#城规</v>
      </c>
      <c r="J150" t="str">
        <f>MID(Sheet1!CT150,FIND(":",Sheet1!CT150)+1,100)</f>
        <v>5</v>
      </c>
      <c r="K150" t="str">
        <f>MID(Sheet1!CU150,FIND(":",Sheet1!CU150)+1,100)</f>
        <v>4R</v>
      </c>
      <c r="L150" t="str">
        <f ca="1">MID(Sheet1!CV150,FIND(":",Sheet1!CV150)+1,100)</f>
        <v>255,192,0</v>
      </c>
      <c r="M150" t="str">
        <f ca="1">MID(Sheet1!CW150,FIND(":",Sheet1!CW150)+1,100)</f>
        <v>面积*容积率</v>
      </c>
      <c r="N150" t="str">
        <f ca="1">MID(Sheet1!CX150,FIND(":",Sheet1!CX150)+1,100)</f>
        <v>地块建筑面积*兼容比例1</v>
      </c>
      <c r="O150" t="str">
        <f ca="1">MID(Sheet1!CY150,FIND(":",Sheet1!CY150)+1,100)</f>
        <v>地块建筑面积*兼容比例2</v>
      </c>
      <c r="P150" t="str">
        <f ca="1">MID(Sheet1!CZ150,FIND(":",Sheet1!CZ150)+1,100)</f>
        <v>地块建筑面积*兼容比例2*0.35</v>
      </c>
      <c r="Q150" t="str">
        <f ca="1">MID(Sheet1!DA150,FIND(":",Sheet1!DA150)+1,100)</f>
        <v>地块建筑面积*兼容比例2*0.65</v>
      </c>
      <c r="R150" t="str">
        <f ca="1">MID(Sheet1!DB150,FIND(":",Sheet1!DB150)+1,100)</f>
        <v>地块建筑面积*0</v>
      </c>
      <c r="S150" t="str">
        <f ca="1">MID(Sheet1!DC150,FIND(":",Sheet1!DC150)+1,100)</f>
        <v>地块建筑面积*0</v>
      </c>
      <c r="T150" t="str">
        <f ca="1">MID(Sheet1!DD150,FIND(":",Sheet1!DD150)+1,100)</f>
        <v>地块建筑面积*0</v>
      </c>
      <c r="U150" t="str">
        <f ca="1">MID(Sheet1!DE150,FIND(":",Sheet1!DE150)+1,100)</f>
        <v>面积*0</v>
      </c>
      <c r="V150" t="str">
        <f ca="1">MID(Sheet1!DF150,FIND(":",Sheet1!DF150)+1,100)</f>
        <v>面积*0</v>
      </c>
      <c r="W150" t="str">
        <f ca="1">MID(Sheet1!DG150,FIND(":",Sheet1!DG150)+1,100)</f>
        <v>100平方米/户</v>
      </c>
      <c r="X150" t="str">
        <f ca="1">MID(Sheet1!DH150,FIND(":",Sheet1!DH150)+1,100)</f>
        <v>住宅建筑面积/100</v>
      </c>
      <c r="Y150" t="str">
        <f ca="1">MID(Sheet1!DI150,FIND(":",Sheet1!DI150)+1,100)</f>
        <v>3人/户</v>
      </c>
      <c r="Z150" t="str">
        <f ca="1">MID(Sheet1!DJ150,FIND(":",Sheet1!DJ150)+1,100)</f>
        <v>居住户数*3</v>
      </c>
      <c r="AA150" t="str">
        <f ca="1">MID(Sheet1!DK150,FIND(":",Sheet1!DK150)+1,100)</f>
        <v>35平方米/岗位</v>
      </c>
      <c r="AB150" t="str">
        <f ca="1">MID(Sheet1!DL150,FIND(":",Sheet1!DL150)+1,100)</f>
        <v>商服建筑面积/35</v>
      </c>
      <c r="AC150" t="str">
        <f ca="1">MID(Sheet1!DM150,FIND(":",Sheet1!DM150)+1,100)</f>
        <v>1.2个/户，1.2个/100平方米</v>
      </c>
      <c r="AD150" t="str">
        <f ca="1">MID(Sheet1!DN150,FIND(":",Sheet1!DN150)+1,100)</f>
        <v>居住户数*1.2+商服建筑面积*1.2/100</v>
      </c>
      <c r="AE150" t="str">
        <f ca="1">MID(Sheet1!DO150,FIND(":",Sheet1!DO150)+1,100)</f>
        <v>155升/日*人，10升/平方米*日</v>
      </c>
      <c r="AF150" t="str">
        <f ca="1">MID(Sheet1!DP150,FIND(":",Sheet1!DP150)+1,100)</f>
        <v>居住人数*155/1000+商服建筑面积*10/1000</v>
      </c>
      <c r="AG150" t="str">
        <f ca="1">MID(Sheet1!DQ150,FIND(":",Sheet1!DQ150)+1,100)</f>
        <v>0.85</v>
      </c>
      <c r="AH150" t="str">
        <f ca="1">MID(Sheet1!DR150,FIND(":",Sheet1!DR150)+1,100)</f>
        <v>用水量*0.85</v>
      </c>
      <c r="AI150" t="str">
        <f ca="1">MID(Sheet1!DS150,FIND(":",Sheet1!DS150)+1,100)</f>
        <v>50瓦/平方米，60瓦/平方米</v>
      </c>
      <c r="AJ150" t="str">
        <f ca="1">MID(Sheet1!DT150,FIND(":",Sheet1!DT150)+1,100)</f>
        <v>0.7，0.7</v>
      </c>
      <c r="AK150" t="str">
        <f ca="1">MID(Sheet1!DU150,FIND(":",Sheet1!DU150)+1,100)</f>
        <v>住宅建筑面积*50*0.7/1000+商服建筑面积*60*0.7/1000</v>
      </c>
      <c r="AL150" t="str">
        <f ca="1">MID(Sheet1!DV150,FIND(":",Sheet1!DV150)+1,100)</f>
        <v>1.2门/户，1.0门/100平方米</v>
      </c>
      <c r="AM150" t="str">
        <f ca="1">MID(Sheet1!DW150,FIND(":",Sheet1!DW150)+1,100)</f>
        <v>居住户数*1.2+商服建筑面积*1.0/100</v>
      </c>
      <c r="AN150" t="str">
        <f ca="1">MID(Sheet1!DX150,FIND(":",Sheet1!DX150)+1,100)</f>
        <v>2.0门/户，0.2门/100平方米</v>
      </c>
      <c r="AO150" t="str">
        <f ca="1">MID(Sheet1!DY150,FIND(":",Sheet1!DY150)+1,100)</f>
        <v>居住户数*2.0+商服建筑面积*0.2/100</v>
      </c>
      <c r="AP150" t="str">
        <f ca="1">MID(Sheet1!DZ150,FIND(":",Sheet1!DZ150)+1,100)</f>
        <v>34.5pcu/万平方米，26：74，52.1pcu/万平方米，71：29</v>
      </c>
      <c r="AQ150" t="str">
        <f ca="1">MID(Sheet1!EA150,FIND(":",Sheet1!EA150)+1,100)</f>
        <v>住宅建筑面积/10000*34.5*0.26+商服建筑面积/10000*60*0.71</v>
      </c>
      <c r="AR150" t="str">
        <f ca="1">MID(Sheet1!EB150,FIND(":",Sheet1!EB150)+1,100)</f>
        <v>住宅建筑面积/10000*34.5*0.74+商服建筑面积/10000*60*0.29</v>
      </c>
      <c r="AS150" t="str">
        <f ca="1">MID(Sheet1!EC150,FIND(":",Sheet1!EC150)+1,100)</f>
        <v>住宅建筑面积*0.4+商服建筑面积*0.4</v>
      </c>
      <c r="AT150" t="str">
        <f ca="1">MID(Sheet1!ED150,FIND(":",Sheet1!ED150)+1,100)</f>
        <v>住宅建筑面积*0.4+商服建筑面积*0.4</v>
      </c>
      <c r="AU150" t="str">
        <f ca="1">MID(Sheet1!EE150,FIND(":",Sheet1!EE150)+1,100)</f>
        <v>住宅建筑面积*0.11+商服建筑面积*0.08</v>
      </c>
      <c r="AV150" t="str">
        <f ca="1">MID(Sheet1!EF150,FIND(":",Sheet1!EF150)+1,100)</f>
        <v>住宅建筑面积*0.11+商服建筑面积*0.08</v>
      </c>
      <c r="AW150" t="str">
        <f ca="1">MID(Sheet1!EG150,FIND(":",Sheet1!EG150)+1,100)</f>
        <v>城镇建设用地</v>
      </c>
    </row>
    <row r="151" spans="1:49" x14ac:dyDescent="0.2">
      <c r="A151" t="str">
        <f>MID(Sheet1!CK151,FIND(":",Sheet1!CK151)+1,100)</f>
        <v>R/B/S41#居住用地/商业服务业设施用地/公共交通场站用地#城规</v>
      </c>
      <c r="B151" t="str">
        <f>MID(Sheet1!CL151,FIND(":",Sheet1!CL151)+1,100)</f>
        <v>居住用地/商业服务业设施用地/公共交通场站用地</v>
      </c>
      <c r="C151" t="str">
        <f>MID(Sheet1!CM151,FIND(":",Sheet1!CM151)+1,100)</f>
        <v/>
      </c>
      <c r="D151" t="str">
        <f>MID(Sheet1!CN151,FIND(":",Sheet1!CN151)+1,100)</f>
        <v>R/B/S41</v>
      </c>
      <c r="E151" t="str">
        <f>MID(Sheet1!CO151,FIND(":",Sheet1!CO151)+1,100)</f>
        <v>城规</v>
      </c>
      <c r="F151" t="str">
        <f>MID(Sheet1!CP151,FIND(":",Sheet1!CP151)+1,100)</f>
        <v/>
      </c>
      <c r="G151" t="str">
        <f>MID(Sheet1!CQ151,FIND(":",Sheet1!CQ151)+1,100)</f>
        <v>R/B#商住兼容用地#城规</v>
      </c>
      <c r="H151" t="str">
        <f>MID(Sheet1!CR151,FIND(":",Sheet1!CR151)+1,100)</f>
        <v>R/B</v>
      </c>
      <c r="I151" t="str">
        <f>MID(Sheet1!CS151,FIND(":",Sheet1!CS151)+1,100)</f>
        <v>R#居住用地#城规</v>
      </c>
      <c r="J151" t="str">
        <f>MID(Sheet1!CT151,FIND(":",Sheet1!CT151)+1,100)</f>
        <v>5</v>
      </c>
      <c r="K151" t="str">
        <f>MID(Sheet1!CU151,FIND(":",Sheet1!CU151)+1,100)</f>
        <v>4R</v>
      </c>
      <c r="L151" t="str">
        <f ca="1">MID(Sheet1!CV151,FIND(":",Sheet1!CV151)+1,100)</f>
        <v>255,192,0</v>
      </c>
      <c r="M151" t="str">
        <f ca="1">MID(Sheet1!CW151,FIND(":",Sheet1!CW151)+1,100)</f>
        <v>面积*容积率</v>
      </c>
      <c r="N151" t="str">
        <f ca="1">MID(Sheet1!CX151,FIND(":",Sheet1!CX151)+1,100)</f>
        <v>地块建筑面积*兼容比例1</v>
      </c>
      <c r="O151" t="str">
        <f ca="1">MID(Sheet1!CY151,FIND(":",Sheet1!CY151)+1,100)</f>
        <v>地块建筑面积*兼容比例2</v>
      </c>
      <c r="P151" t="str">
        <f ca="1">MID(Sheet1!CZ151,FIND(":",Sheet1!CZ151)+1,100)</f>
        <v>地块建筑面积*兼容比例2*0.35</v>
      </c>
      <c r="Q151" t="str">
        <f ca="1">MID(Sheet1!DA151,FIND(":",Sheet1!DA151)+1,100)</f>
        <v>地块建筑面积*兼容比例2*0.65</v>
      </c>
      <c r="R151" t="str">
        <f ca="1">MID(Sheet1!DB151,FIND(":",Sheet1!DB151)+1,100)</f>
        <v>地块建筑面积*0</v>
      </c>
      <c r="S151" t="str">
        <f ca="1">MID(Sheet1!DC151,FIND(":",Sheet1!DC151)+1,100)</f>
        <v>地块建筑面积*0</v>
      </c>
      <c r="T151" t="str">
        <f ca="1">MID(Sheet1!DD151,FIND(":",Sheet1!DD151)+1,100)</f>
        <v>地块建筑面积*0</v>
      </c>
      <c r="U151" t="str">
        <f ca="1">MID(Sheet1!DE151,FIND(":",Sheet1!DE151)+1,100)</f>
        <v>面积*0</v>
      </c>
      <c r="V151" t="str">
        <f ca="1">MID(Sheet1!DF151,FIND(":",Sheet1!DF151)+1,100)</f>
        <v>面积*0</v>
      </c>
      <c r="W151" t="str">
        <f ca="1">MID(Sheet1!DG151,FIND(":",Sheet1!DG151)+1,100)</f>
        <v>100平方米/户</v>
      </c>
      <c r="X151" t="str">
        <f ca="1">MID(Sheet1!DH151,FIND(":",Sheet1!DH151)+1,100)</f>
        <v>住宅建筑面积/100</v>
      </c>
      <c r="Y151" t="str">
        <f ca="1">MID(Sheet1!DI151,FIND(":",Sheet1!DI151)+1,100)</f>
        <v>3人/户</v>
      </c>
      <c r="Z151" t="str">
        <f ca="1">MID(Sheet1!DJ151,FIND(":",Sheet1!DJ151)+1,100)</f>
        <v>居住户数*3</v>
      </c>
      <c r="AA151" t="str">
        <f ca="1">MID(Sheet1!DK151,FIND(":",Sheet1!DK151)+1,100)</f>
        <v>35平方米/岗位</v>
      </c>
      <c r="AB151" t="str">
        <f ca="1">MID(Sheet1!DL151,FIND(":",Sheet1!DL151)+1,100)</f>
        <v>商服建筑面积/35</v>
      </c>
      <c r="AC151" t="str">
        <f ca="1">MID(Sheet1!DM151,FIND(":",Sheet1!DM151)+1,100)</f>
        <v>1.2个/户，1.2个/100平方米</v>
      </c>
      <c r="AD151" t="str">
        <f ca="1">MID(Sheet1!DN151,FIND(":",Sheet1!DN151)+1,100)</f>
        <v>居住户数*1.2+商服建筑面积*1.2/100</v>
      </c>
      <c r="AE151" t="str">
        <f ca="1">MID(Sheet1!DO151,FIND(":",Sheet1!DO151)+1,100)</f>
        <v>155升/日*人，10升/平方米*日</v>
      </c>
      <c r="AF151" t="str">
        <f ca="1">MID(Sheet1!DP151,FIND(":",Sheet1!DP151)+1,100)</f>
        <v>居住人数*155/1000+商服建筑面积*10/1000</v>
      </c>
      <c r="AG151" t="str">
        <f ca="1">MID(Sheet1!DQ151,FIND(":",Sheet1!DQ151)+1,100)</f>
        <v>0.85</v>
      </c>
      <c r="AH151" t="str">
        <f ca="1">MID(Sheet1!DR151,FIND(":",Sheet1!DR151)+1,100)</f>
        <v>用水量*0.85</v>
      </c>
      <c r="AI151" t="str">
        <f ca="1">MID(Sheet1!DS151,FIND(":",Sheet1!DS151)+1,100)</f>
        <v>50瓦/平方米，60瓦/平方米</v>
      </c>
      <c r="AJ151" t="str">
        <f ca="1">MID(Sheet1!DT151,FIND(":",Sheet1!DT151)+1,100)</f>
        <v>0.7，0.7</v>
      </c>
      <c r="AK151" t="str">
        <f ca="1">MID(Sheet1!DU151,FIND(":",Sheet1!DU151)+1,100)</f>
        <v>住宅建筑面积*50*0.7/1000+商服建筑面积*60*0.7/1000</v>
      </c>
      <c r="AL151" t="str">
        <f ca="1">MID(Sheet1!DV151,FIND(":",Sheet1!DV151)+1,100)</f>
        <v>1.2门/户，1.0门/100平方米</v>
      </c>
      <c r="AM151" t="str">
        <f ca="1">MID(Sheet1!DW151,FIND(":",Sheet1!DW151)+1,100)</f>
        <v>居住户数*1.2+商服建筑面积*1.0/100</v>
      </c>
      <c r="AN151" t="str">
        <f ca="1">MID(Sheet1!DX151,FIND(":",Sheet1!DX151)+1,100)</f>
        <v>2.0门/户，0.2门/100平方米</v>
      </c>
      <c r="AO151" t="str">
        <f ca="1">MID(Sheet1!DY151,FIND(":",Sheet1!DY151)+1,100)</f>
        <v>居住户数*2.0+商服建筑面积*0.2/100</v>
      </c>
      <c r="AP151" t="str">
        <f ca="1">MID(Sheet1!DZ151,FIND(":",Sheet1!DZ151)+1,100)</f>
        <v>34.5pcu/万平方米，26：74，52.1pcu/万平方米，71：29</v>
      </c>
      <c r="AQ151" t="str">
        <f ca="1">MID(Sheet1!EA151,FIND(":",Sheet1!EA151)+1,100)</f>
        <v>住宅建筑面积/10000*34.5*0.26+商服建筑面积/10000*60*0.71</v>
      </c>
      <c r="AR151" t="str">
        <f ca="1">MID(Sheet1!EB151,FIND(":",Sheet1!EB151)+1,100)</f>
        <v>住宅建筑面积/10000*34.5*0.74+商服建筑面积/10000*60*0.29</v>
      </c>
      <c r="AS151" t="str">
        <f ca="1">MID(Sheet1!EC151,FIND(":",Sheet1!EC151)+1,100)</f>
        <v>住宅建筑面积*0.4+商服建筑面积*0.4</v>
      </c>
      <c r="AT151" t="str">
        <f ca="1">MID(Sheet1!ED151,FIND(":",Sheet1!ED151)+1,100)</f>
        <v>住宅建筑面积*0.4+商服建筑面积*0.4</v>
      </c>
      <c r="AU151" t="str">
        <f ca="1">MID(Sheet1!EE151,FIND(":",Sheet1!EE151)+1,100)</f>
        <v>住宅建筑面积*0.11+商服建筑面积*0.08</v>
      </c>
      <c r="AV151" t="str">
        <f ca="1">MID(Sheet1!EF151,FIND(":",Sheet1!EF151)+1,100)</f>
        <v>住宅建筑面积*0.11+商服建筑面积*0.08</v>
      </c>
      <c r="AW151" t="str">
        <f ca="1">MID(Sheet1!EG151,FIND(":",Sheet1!EG151)+1,100)</f>
        <v>城镇建设用地</v>
      </c>
    </row>
    <row r="152" spans="1:49" x14ac:dyDescent="0.2">
      <c r="A152" t="str">
        <f>MID(Sheet1!CK152,FIND(":",Sheet1!CK152)+1,100)</f>
        <v>R/B/S42#居住用地/商业服务业设施用地/社会停车场用地#城规</v>
      </c>
      <c r="B152" t="str">
        <f>MID(Sheet1!CL152,FIND(":",Sheet1!CL152)+1,100)</f>
        <v>居住用地/商业服务业设施用地/社会停车场用地</v>
      </c>
      <c r="C152" t="str">
        <f>MID(Sheet1!CM152,FIND(":",Sheet1!CM152)+1,100)</f>
        <v/>
      </c>
      <c r="D152" t="str">
        <f>MID(Sheet1!CN152,FIND(":",Sheet1!CN152)+1,100)</f>
        <v>R/B/S42</v>
      </c>
      <c r="E152" t="str">
        <f>MID(Sheet1!CO152,FIND(":",Sheet1!CO152)+1,100)</f>
        <v>城规</v>
      </c>
      <c r="F152" t="str">
        <f>MID(Sheet1!CP152,FIND(":",Sheet1!CP152)+1,100)</f>
        <v/>
      </c>
      <c r="G152" t="str">
        <f>MID(Sheet1!CQ152,FIND(":",Sheet1!CQ152)+1,100)</f>
        <v>R/B#商住兼容用地#城规</v>
      </c>
      <c r="H152" t="str">
        <f>MID(Sheet1!CR152,FIND(":",Sheet1!CR152)+1,100)</f>
        <v>R/B</v>
      </c>
      <c r="I152" t="str">
        <f>MID(Sheet1!CS152,FIND(":",Sheet1!CS152)+1,100)</f>
        <v>R#居住用地#城规</v>
      </c>
      <c r="J152" t="str">
        <f>MID(Sheet1!CT152,FIND(":",Sheet1!CT152)+1,100)</f>
        <v>5</v>
      </c>
      <c r="K152" t="str">
        <f>MID(Sheet1!CU152,FIND(":",Sheet1!CU152)+1,100)</f>
        <v>4R</v>
      </c>
      <c r="L152" t="str">
        <f ca="1">MID(Sheet1!CV152,FIND(":",Sheet1!CV152)+1,100)</f>
        <v>255,192,0</v>
      </c>
      <c r="M152" t="str">
        <f ca="1">MID(Sheet1!CW152,FIND(":",Sheet1!CW152)+1,100)</f>
        <v>面积*容积率</v>
      </c>
      <c r="N152" t="str">
        <f ca="1">MID(Sheet1!CX152,FIND(":",Sheet1!CX152)+1,100)</f>
        <v>地块建筑面积*兼容比例1</v>
      </c>
      <c r="O152" t="str">
        <f ca="1">MID(Sheet1!CY152,FIND(":",Sheet1!CY152)+1,100)</f>
        <v>地块建筑面积*兼容比例2</v>
      </c>
      <c r="P152" t="str">
        <f ca="1">MID(Sheet1!CZ152,FIND(":",Sheet1!CZ152)+1,100)</f>
        <v>地块建筑面积*兼容比例2*0.35</v>
      </c>
      <c r="Q152" t="str">
        <f ca="1">MID(Sheet1!DA152,FIND(":",Sheet1!DA152)+1,100)</f>
        <v>地块建筑面积*兼容比例2*0.65</v>
      </c>
      <c r="R152" t="str">
        <f ca="1">MID(Sheet1!DB152,FIND(":",Sheet1!DB152)+1,100)</f>
        <v>地块建筑面积*0</v>
      </c>
      <c r="S152" t="str">
        <f ca="1">MID(Sheet1!DC152,FIND(":",Sheet1!DC152)+1,100)</f>
        <v>地块建筑面积*0</v>
      </c>
      <c r="T152" t="str">
        <f ca="1">MID(Sheet1!DD152,FIND(":",Sheet1!DD152)+1,100)</f>
        <v>地块建筑面积*0</v>
      </c>
      <c r="U152" t="str">
        <f ca="1">MID(Sheet1!DE152,FIND(":",Sheet1!DE152)+1,100)</f>
        <v>面积*0</v>
      </c>
      <c r="V152" t="str">
        <f ca="1">MID(Sheet1!DF152,FIND(":",Sheet1!DF152)+1,100)</f>
        <v>面积*0</v>
      </c>
      <c r="W152" t="str">
        <f ca="1">MID(Sheet1!DG152,FIND(":",Sheet1!DG152)+1,100)</f>
        <v>100平方米/户</v>
      </c>
      <c r="X152" t="str">
        <f ca="1">MID(Sheet1!DH152,FIND(":",Sheet1!DH152)+1,100)</f>
        <v>住宅建筑面积/100</v>
      </c>
      <c r="Y152" t="str">
        <f ca="1">MID(Sheet1!DI152,FIND(":",Sheet1!DI152)+1,100)</f>
        <v>3人/户</v>
      </c>
      <c r="Z152" t="str">
        <f ca="1">MID(Sheet1!DJ152,FIND(":",Sheet1!DJ152)+1,100)</f>
        <v>居住户数*3</v>
      </c>
      <c r="AA152" t="str">
        <f ca="1">MID(Sheet1!DK152,FIND(":",Sheet1!DK152)+1,100)</f>
        <v>35平方米/岗位</v>
      </c>
      <c r="AB152" t="str">
        <f ca="1">MID(Sheet1!DL152,FIND(":",Sheet1!DL152)+1,100)</f>
        <v>商服建筑面积/35</v>
      </c>
      <c r="AC152" t="str">
        <f ca="1">MID(Sheet1!DM152,FIND(":",Sheet1!DM152)+1,100)</f>
        <v>1.2个/户，1.2个/100平方米</v>
      </c>
      <c r="AD152" t="str">
        <f ca="1">MID(Sheet1!DN152,FIND(":",Sheet1!DN152)+1,100)</f>
        <v>居住户数*1.2+商服建筑面积*1.2/100</v>
      </c>
      <c r="AE152" t="str">
        <f ca="1">MID(Sheet1!DO152,FIND(":",Sheet1!DO152)+1,100)</f>
        <v>155升/日*人，10升/平方米*日</v>
      </c>
      <c r="AF152" t="str">
        <f ca="1">MID(Sheet1!DP152,FIND(":",Sheet1!DP152)+1,100)</f>
        <v>居住人数*155/1000+商服建筑面积*10/1000</v>
      </c>
      <c r="AG152" t="str">
        <f ca="1">MID(Sheet1!DQ152,FIND(":",Sheet1!DQ152)+1,100)</f>
        <v>0.85</v>
      </c>
      <c r="AH152" t="str">
        <f ca="1">MID(Sheet1!DR152,FIND(":",Sheet1!DR152)+1,100)</f>
        <v>用水量*0.85</v>
      </c>
      <c r="AI152" t="str">
        <f ca="1">MID(Sheet1!DS152,FIND(":",Sheet1!DS152)+1,100)</f>
        <v>50瓦/平方米，60瓦/平方米</v>
      </c>
      <c r="AJ152" t="str">
        <f ca="1">MID(Sheet1!DT152,FIND(":",Sheet1!DT152)+1,100)</f>
        <v>0.7，0.7</v>
      </c>
      <c r="AK152" t="str">
        <f ca="1">MID(Sheet1!DU152,FIND(":",Sheet1!DU152)+1,100)</f>
        <v>住宅建筑面积*50*0.7/1000+商服建筑面积*60*0.7/1000</v>
      </c>
      <c r="AL152" t="str">
        <f ca="1">MID(Sheet1!DV152,FIND(":",Sheet1!DV152)+1,100)</f>
        <v>1.2门/户，1.0门/100平方米</v>
      </c>
      <c r="AM152" t="str">
        <f ca="1">MID(Sheet1!DW152,FIND(":",Sheet1!DW152)+1,100)</f>
        <v>居住户数*1.2+商服建筑面积*1.0/100</v>
      </c>
      <c r="AN152" t="str">
        <f ca="1">MID(Sheet1!DX152,FIND(":",Sheet1!DX152)+1,100)</f>
        <v>2.0门/户，0.2门/100平方米</v>
      </c>
      <c r="AO152" t="str">
        <f ca="1">MID(Sheet1!DY152,FIND(":",Sheet1!DY152)+1,100)</f>
        <v>居住户数*2.0+商服建筑面积*0.2/100</v>
      </c>
      <c r="AP152" t="str">
        <f ca="1">MID(Sheet1!DZ152,FIND(":",Sheet1!DZ152)+1,100)</f>
        <v>34.5pcu/万平方米，26：74，52.1pcu/万平方米，71：29</v>
      </c>
      <c r="AQ152" t="str">
        <f ca="1">MID(Sheet1!EA152,FIND(":",Sheet1!EA152)+1,100)</f>
        <v>住宅建筑面积/10000*34.5*0.26+商服建筑面积/10000*60*0.71</v>
      </c>
      <c r="AR152" t="str">
        <f ca="1">MID(Sheet1!EB152,FIND(":",Sheet1!EB152)+1,100)</f>
        <v>住宅建筑面积/10000*34.5*0.74+商服建筑面积/10000*60*0.29</v>
      </c>
      <c r="AS152" t="str">
        <f ca="1">MID(Sheet1!EC152,FIND(":",Sheet1!EC152)+1,100)</f>
        <v>住宅建筑面积*0.4+商服建筑面积*0.4</v>
      </c>
      <c r="AT152" t="str">
        <f ca="1">MID(Sheet1!ED152,FIND(":",Sheet1!ED152)+1,100)</f>
        <v>住宅建筑面积*0.4+商服建筑面积*0.4</v>
      </c>
      <c r="AU152" t="str">
        <f ca="1">MID(Sheet1!EE152,FIND(":",Sheet1!EE152)+1,100)</f>
        <v>住宅建筑面积*0.11+商服建筑面积*0.08</v>
      </c>
      <c r="AV152" t="str">
        <f ca="1">MID(Sheet1!EF152,FIND(":",Sheet1!EF152)+1,100)</f>
        <v>住宅建筑面积*0.11+商服建筑面积*0.08</v>
      </c>
      <c r="AW152" t="str">
        <f ca="1">MID(Sheet1!EG152,FIND(":",Sheet1!EG152)+1,100)</f>
        <v>城镇建设用地</v>
      </c>
    </row>
    <row r="153" spans="1:49" x14ac:dyDescent="0.2">
      <c r="A153" t="str">
        <f>MID(Sheet1!CK153,FIND(":",Sheet1!CK153)+1,100)</f>
        <v>R/B/S2#居住用地/商业服务业设施用地/城市轨道交通用地#城规</v>
      </c>
      <c r="B153" t="str">
        <f>MID(Sheet1!CL153,FIND(":",Sheet1!CL153)+1,100)</f>
        <v>居住用地/商业服务业设施用地/城市轨道交通用地</v>
      </c>
      <c r="C153" t="str">
        <f>MID(Sheet1!CM153,FIND(":",Sheet1!CM153)+1,100)</f>
        <v/>
      </c>
      <c r="D153" t="str">
        <f>MID(Sheet1!CN153,FIND(":",Sheet1!CN153)+1,100)</f>
        <v>R/B/S2</v>
      </c>
      <c r="E153" t="str">
        <f>MID(Sheet1!CO153,FIND(":",Sheet1!CO153)+1,100)</f>
        <v>城规</v>
      </c>
      <c r="F153" t="str">
        <f>MID(Sheet1!CP153,FIND(":",Sheet1!CP153)+1,100)</f>
        <v/>
      </c>
      <c r="G153" t="str">
        <f>MID(Sheet1!CQ153,FIND(":",Sheet1!CQ153)+1,100)</f>
        <v>R/B#商住兼容用地#城规</v>
      </c>
      <c r="H153" t="str">
        <f>MID(Sheet1!CR153,FIND(":",Sheet1!CR153)+1,100)</f>
        <v>R/B</v>
      </c>
      <c r="I153" t="str">
        <f>MID(Sheet1!CS153,FIND(":",Sheet1!CS153)+1,100)</f>
        <v>R#居住用地#城规</v>
      </c>
      <c r="J153" t="str">
        <f>MID(Sheet1!CT153,FIND(":",Sheet1!CT153)+1,100)</f>
        <v>5</v>
      </c>
      <c r="K153" t="str">
        <f>MID(Sheet1!CU153,FIND(":",Sheet1!CU153)+1,100)</f>
        <v>4R</v>
      </c>
      <c r="L153" t="str">
        <f ca="1">MID(Sheet1!CV153,FIND(":",Sheet1!CV153)+1,100)</f>
        <v>255,192,0</v>
      </c>
      <c r="M153" t="str">
        <f ca="1">MID(Sheet1!CW153,FIND(":",Sheet1!CW153)+1,100)</f>
        <v>面积*容积率</v>
      </c>
      <c r="N153" t="str">
        <f ca="1">MID(Sheet1!CX153,FIND(":",Sheet1!CX153)+1,100)</f>
        <v>地块建筑面积*兼容比例1</v>
      </c>
      <c r="O153" t="str">
        <f ca="1">MID(Sheet1!CY153,FIND(":",Sheet1!CY153)+1,100)</f>
        <v>地块建筑面积*兼容比例2</v>
      </c>
      <c r="P153" t="str">
        <f ca="1">MID(Sheet1!CZ153,FIND(":",Sheet1!CZ153)+1,100)</f>
        <v>地块建筑面积*兼容比例2*0.35</v>
      </c>
      <c r="Q153" t="str">
        <f ca="1">MID(Sheet1!DA153,FIND(":",Sheet1!DA153)+1,100)</f>
        <v>地块建筑面积*兼容比例2*0.65</v>
      </c>
      <c r="R153" t="str">
        <f ca="1">MID(Sheet1!DB153,FIND(":",Sheet1!DB153)+1,100)</f>
        <v>地块建筑面积*0</v>
      </c>
      <c r="S153" t="str">
        <f ca="1">MID(Sheet1!DC153,FIND(":",Sheet1!DC153)+1,100)</f>
        <v>地块建筑面积*0</v>
      </c>
      <c r="T153" t="str">
        <f ca="1">MID(Sheet1!DD153,FIND(":",Sheet1!DD153)+1,100)</f>
        <v>地块建筑面积*0</v>
      </c>
      <c r="U153" t="str">
        <f ca="1">MID(Sheet1!DE153,FIND(":",Sheet1!DE153)+1,100)</f>
        <v>面积*0</v>
      </c>
      <c r="V153" t="str">
        <f ca="1">MID(Sheet1!DF153,FIND(":",Sheet1!DF153)+1,100)</f>
        <v>面积*0</v>
      </c>
      <c r="W153" t="str">
        <f ca="1">MID(Sheet1!DG153,FIND(":",Sheet1!DG153)+1,100)</f>
        <v>100平方米/户</v>
      </c>
      <c r="X153" t="str">
        <f ca="1">MID(Sheet1!DH153,FIND(":",Sheet1!DH153)+1,100)</f>
        <v>住宅建筑面积/100</v>
      </c>
      <c r="Y153" t="str">
        <f ca="1">MID(Sheet1!DI153,FIND(":",Sheet1!DI153)+1,100)</f>
        <v>3人/户</v>
      </c>
      <c r="Z153" t="str">
        <f ca="1">MID(Sheet1!DJ153,FIND(":",Sheet1!DJ153)+1,100)</f>
        <v>居住户数*3</v>
      </c>
      <c r="AA153" t="str">
        <f ca="1">MID(Sheet1!DK153,FIND(":",Sheet1!DK153)+1,100)</f>
        <v>35平方米/岗位</v>
      </c>
      <c r="AB153" t="str">
        <f ca="1">MID(Sheet1!DL153,FIND(":",Sheet1!DL153)+1,100)</f>
        <v>商服建筑面积/35</v>
      </c>
      <c r="AC153" t="str">
        <f ca="1">MID(Sheet1!DM153,FIND(":",Sheet1!DM153)+1,100)</f>
        <v>1.2个/户，1.2个/100平方米</v>
      </c>
      <c r="AD153" t="str">
        <f ca="1">MID(Sheet1!DN153,FIND(":",Sheet1!DN153)+1,100)</f>
        <v>居住户数*1.2+商服建筑面积*1.2/100</v>
      </c>
      <c r="AE153" t="str">
        <f ca="1">MID(Sheet1!DO153,FIND(":",Sheet1!DO153)+1,100)</f>
        <v>155升/日*人，10升/平方米*日</v>
      </c>
      <c r="AF153" t="str">
        <f ca="1">MID(Sheet1!DP153,FIND(":",Sheet1!DP153)+1,100)</f>
        <v>居住人数*155/1000+商服建筑面积*10/1000</v>
      </c>
      <c r="AG153" t="str">
        <f ca="1">MID(Sheet1!DQ153,FIND(":",Sheet1!DQ153)+1,100)</f>
        <v>0.85</v>
      </c>
      <c r="AH153" t="str">
        <f ca="1">MID(Sheet1!DR153,FIND(":",Sheet1!DR153)+1,100)</f>
        <v>用水量*0.85</v>
      </c>
      <c r="AI153" t="str">
        <f ca="1">MID(Sheet1!DS153,FIND(":",Sheet1!DS153)+1,100)</f>
        <v>50瓦/平方米，60瓦/平方米</v>
      </c>
      <c r="AJ153" t="str">
        <f ca="1">MID(Sheet1!DT153,FIND(":",Sheet1!DT153)+1,100)</f>
        <v>0.7，0.7</v>
      </c>
      <c r="AK153" t="str">
        <f ca="1">MID(Sheet1!DU153,FIND(":",Sheet1!DU153)+1,100)</f>
        <v>住宅建筑面积*50*0.7/1000+商服建筑面积*60*0.7/1000</v>
      </c>
      <c r="AL153" t="str">
        <f ca="1">MID(Sheet1!DV153,FIND(":",Sheet1!DV153)+1,100)</f>
        <v>1.2门/户，1.0门/100平方米</v>
      </c>
      <c r="AM153" t="str">
        <f ca="1">MID(Sheet1!DW153,FIND(":",Sheet1!DW153)+1,100)</f>
        <v>居住户数*1.2+商服建筑面积*1.0/100</v>
      </c>
      <c r="AN153" t="str">
        <f ca="1">MID(Sheet1!DX153,FIND(":",Sheet1!DX153)+1,100)</f>
        <v>2.0门/户，0.2门/100平方米</v>
      </c>
      <c r="AO153" t="str">
        <f ca="1">MID(Sheet1!DY153,FIND(":",Sheet1!DY153)+1,100)</f>
        <v>居住户数*2.0+商服建筑面积*0.2/100</v>
      </c>
      <c r="AP153" t="str">
        <f ca="1">MID(Sheet1!DZ153,FIND(":",Sheet1!DZ153)+1,100)</f>
        <v>34.5pcu/万平方米，26：74，52.1pcu/万平方米，71：29</v>
      </c>
      <c r="AQ153" t="str">
        <f ca="1">MID(Sheet1!EA153,FIND(":",Sheet1!EA153)+1,100)</f>
        <v>住宅建筑面积/10000*34.5*0.26+商服建筑面积/10000*60*0.71</v>
      </c>
      <c r="AR153" t="str">
        <f ca="1">MID(Sheet1!EB153,FIND(":",Sheet1!EB153)+1,100)</f>
        <v>住宅建筑面积/10000*34.5*0.74+商服建筑面积/10000*60*0.29</v>
      </c>
      <c r="AS153" t="str">
        <f ca="1">MID(Sheet1!EC153,FIND(":",Sheet1!EC153)+1,100)</f>
        <v>住宅建筑面积*0.4+商服建筑面积*0.4</v>
      </c>
      <c r="AT153" t="str">
        <f ca="1">MID(Sheet1!ED153,FIND(":",Sheet1!ED153)+1,100)</f>
        <v>住宅建筑面积*0.4+商服建筑面积*0.4</v>
      </c>
      <c r="AU153" t="str">
        <f ca="1">MID(Sheet1!EE153,FIND(":",Sheet1!EE153)+1,100)</f>
        <v>住宅建筑面积*0.11+商服建筑面积*0.08</v>
      </c>
      <c r="AV153" t="str">
        <f ca="1">MID(Sheet1!EF153,FIND(":",Sheet1!EF153)+1,100)</f>
        <v>住宅建筑面积*0.11+商服建筑面积*0.08</v>
      </c>
      <c r="AW153" t="str">
        <f ca="1">MID(Sheet1!EG153,FIND(":",Sheet1!EG153)+1,100)</f>
        <v>城镇建设用地</v>
      </c>
    </row>
    <row r="154" spans="1:49" x14ac:dyDescent="0.2">
      <c r="A154" t="str">
        <f>MID(Sheet1!CK154,FIND(":",Sheet1!CK154)+1,100)</f>
        <v>R/B/S2/S42#居住用地/商业服务业设施用地/城市轨道交通用地/社会停车场用地#城规</v>
      </c>
      <c r="B154" t="str">
        <f>MID(Sheet1!CL154,FIND(":",Sheet1!CL154)+1,100)</f>
        <v>居住用地/商业服务业设施用地/城市轨道交通用地/社会停车场用地</v>
      </c>
      <c r="C154" t="str">
        <f>MID(Sheet1!CM154,FIND(":",Sheet1!CM154)+1,100)</f>
        <v/>
      </c>
      <c r="D154" t="str">
        <f>MID(Sheet1!CN154,FIND(":",Sheet1!CN154)+1,100)</f>
        <v>R/B/S2/S42</v>
      </c>
      <c r="E154" t="str">
        <f>MID(Sheet1!CO154,FIND(":",Sheet1!CO154)+1,100)</f>
        <v>城规</v>
      </c>
      <c r="F154" t="str">
        <f>MID(Sheet1!CP154,FIND(":",Sheet1!CP154)+1,100)</f>
        <v/>
      </c>
      <c r="G154" t="str">
        <f>MID(Sheet1!CQ154,FIND(":",Sheet1!CQ154)+1,100)</f>
        <v>R/B#商住兼容用地#城规</v>
      </c>
      <c r="H154" t="str">
        <f>MID(Sheet1!CR154,FIND(":",Sheet1!CR154)+1,100)</f>
        <v>R/B</v>
      </c>
      <c r="I154" t="str">
        <f>MID(Sheet1!CS154,FIND(":",Sheet1!CS154)+1,100)</f>
        <v>R#居住用地#城规</v>
      </c>
      <c r="J154" t="str">
        <f>MID(Sheet1!CT154,FIND(":",Sheet1!CT154)+1,100)</f>
        <v>5</v>
      </c>
      <c r="K154" t="str">
        <f>MID(Sheet1!CU154,FIND(":",Sheet1!CU154)+1,100)</f>
        <v>4R</v>
      </c>
      <c r="L154" t="str">
        <f ca="1">MID(Sheet1!CV154,FIND(":",Sheet1!CV154)+1,100)</f>
        <v>255,192,0</v>
      </c>
      <c r="M154" t="str">
        <f ca="1">MID(Sheet1!CW154,FIND(":",Sheet1!CW154)+1,100)</f>
        <v>面积*容积率</v>
      </c>
      <c r="N154" t="str">
        <f ca="1">MID(Sheet1!CX154,FIND(":",Sheet1!CX154)+1,100)</f>
        <v>地块建筑面积*兼容比例1</v>
      </c>
      <c r="O154" t="str">
        <f ca="1">MID(Sheet1!CY154,FIND(":",Sheet1!CY154)+1,100)</f>
        <v>地块建筑面积*兼容比例2</v>
      </c>
      <c r="P154" t="str">
        <f ca="1">MID(Sheet1!CZ154,FIND(":",Sheet1!CZ154)+1,100)</f>
        <v>地块建筑面积*兼容比例2*0.35</v>
      </c>
      <c r="Q154" t="str">
        <f ca="1">MID(Sheet1!DA154,FIND(":",Sheet1!DA154)+1,100)</f>
        <v>地块建筑面积*兼容比例2*0.65</v>
      </c>
      <c r="R154" t="str">
        <f ca="1">MID(Sheet1!DB154,FIND(":",Sheet1!DB154)+1,100)</f>
        <v>地块建筑面积*0</v>
      </c>
      <c r="S154" t="str">
        <f ca="1">MID(Sheet1!DC154,FIND(":",Sheet1!DC154)+1,100)</f>
        <v>地块建筑面积*0</v>
      </c>
      <c r="T154" t="str">
        <f ca="1">MID(Sheet1!DD154,FIND(":",Sheet1!DD154)+1,100)</f>
        <v>地块建筑面积*0</v>
      </c>
      <c r="U154" t="str">
        <f ca="1">MID(Sheet1!DE154,FIND(":",Sheet1!DE154)+1,100)</f>
        <v>面积*0</v>
      </c>
      <c r="V154" t="str">
        <f ca="1">MID(Sheet1!DF154,FIND(":",Sheet1!DF154)+1,100)</f>
        <v>面积*0</v>
      </c>
      <c r="W154" t="str">
        <f ca="1">MID(Sheet1!DG154,FIND(":",Sheet1!DG154)+1,100)</f>
        <v>100平方米/户</v>
      </c>
      <c r="X154" t="str">
        <f ca="1">MID(Sheet1!DH154,FIND(":",Sheet1!DH154)+1,100)</f>
        <v>住宅建筑面积/100</v>
      </c>
      <c r="Y154" t="str">
        <f ca="1">MID(Sheet1!DI154,FIND(":",Sheet1!DI154)+1,100)</f>
        <v>3人/户</v>
      </c>
      <c r="Z154" t="str">
        <f ca="1">MID(Sheet1!DJ154,FIND(":",Sheet1!DJ154)+1,100)</f>
        <v>居住户数*3</v>
      </c>
      <c r="AA154" t="str">
        <f ca="1">MID(Sheet1!DK154,FIND(":",Sheet1!DK154)+1,100)</f>
        <v>35平方米/岗位</v>
      </c>
      <c r="AB154" t="str">
        <f ca="1">MID(Sheet1!DL154,FIND(":",Sheet1!DL154)+1,100)</f>
        <v>商服建筑面积/35</v>
      </c>
      <c r="AC154" t="str">
        <f ca="1">MID(Sheet1!DM154,FIND(":",Sheet1!DM154)+1,100)</f>
        <v>1.2个/户，1.2个/100平方米</v>
      </c>
      <c r="AD154" t="str">
        <f ca="1">MID(Sheet1!DN154,FIND(":",Sheet1!DN154)+1,100)</f>
        <v>居住户数*1.2+商服建筑面积*1.2/100</v>
      </c>
      <c r="AE154" t="str">
        <f ca="1">MID(Sheet1!DO154,FIND(":",Sheet1!DO154)+1,100)</f>
        <v>155升/日*人，10升/平方米*日</v>
      </c>
      <c r="AF154" t="str">
        <f ca="1">MID(Sheet1!DP154,FIND(":",Sheet1!DP154)+1,100)</f>
        <v>居住人数*155/1000+商服建筑面积*10/1000</v>
      </c>
      <c r="AG154" t="str">
        <f ca="1">MID(Sheet1!DQ154,FIND(":",Sheet1!DQ154)+1,100)</f>
        <v>0.85</v>
      </c>
      <c r="AH154" t="str">
        <f ca="1">MID(Sheet1!DR154,FIND(":",Sheet1!DR154)+1,100)</f>
        <v>用水量*0.85</v>
      </c>
      <c r="AI154" t="str">
        <f ca="1">MID(Sheet1!DS154,FIND(":",Sheet1!DS154)+1,100)</f>
        <v>50瓦/平方米，60瓦/平方米</v>
      </c>
      <c r="AJ154" t="str">
        <f ca="1">MID(Sheet1!DT154,FIND(":",Sheet1!DT154)+1,100)</f>
        <v>0.7，0.7</v>
      </c>
      <c r="AK154" t="str">
        <f ca="1">MID(Sheet1!DU154,FIND(":",Sheet1!DU154)+1,100)</f>
        <v>住宅建筑面积*50*0.7/1000+商服建筑面积*60*0.7/1000</v>
      </c>
      <c r="AL154" t="str">
        <f ca="1">MID(Sheet1!DV154,FIND(":",Sheet1!DV154)+1,100)</f>
        <v>1.2门/户，1.0门/100平方米</v>
      </c>
      <c r="AM154" t="str">
        <f ca="1">MID(Sheet1!DW154,FIND(":",Sheet1!DW154)+1,100)</f>
        <v>居住户数*1.2+商服建筑面积*1.0/100</v>
      </c>
      <c r="AN154" t="str">
        <f ca="1">MID(Sheet1!DX154,FIND(":",Sheet1!DX154)+1,100)</f>
        <v>2.0门/户，0.2门/100平方米</v>
      </c>
      <c r="AO154" t="str">
        <f ca="1">MID(Sheet1!DY154,FIND(":",Sheet1!DY154)+1,100)</f>
        <v>居住户数*2.0+商服建筑面积*0.2/100</v>
      </c>
      <c r="AP154" t="str">
        <f ca="1">MID(Sheet1!DZ154,FIND(":",Sheet1!DZ154)+1,100)</f>
        <v>34.5pcu/万平方米，26：74，52.1pcu/万平方米，71：29</v>
      </c>
      <c r="AQ154" t="str">
        <f ca="1">MID(Sheet1!EA154,FIND(":",Sheet1!EA154)+1,100)</f>
        <v>住宅建筑面积/10000*34.5*0.26+商服建筑面积/10000*60*0.71</v>
      </c>
      <c r="AR154" t="str">
        <f ca="1">MID(Sheet1!EB154,FIND(":",Sheet1!EB154)+1,100)</f>
        <v>住宅建筑面积/10000*34.5*0.74+商服建筑面积/10000*60*0.29</v>
      </c>
      <c r="AS154" t="str">
        <f ca="1">MID(Sheet1!EC154,FIND(":",Sheet1!EC154)+1,100)</f>
        <v>住宅建筑面积*0.4+商服建筑面积*0.4</v>
      </c>
      <c r="AT154" t="str">
        <f ca="1">MID(Sheet1!ED154,FIND(":",Sheet1!ED154)+1,100)</f>
        <v>住宅建筑面积*0.4+商服建筑面积*0.4</v>
      </c>
      <c r="AU154" t="str">
        <f ca="1">MID(Sheet1!EE154,FIND(":",Sheet1!EE154)+1,100)</f>
        <v>住宅建筑面积*0.11+商服建筑面积*0.08</v>
      </c>
      <c r="AV154" t="str">
        <f ca="1">MID(Sheet1!EF154,FIND(":",Sheet1!EF154)+1,100)</f>
        <v>住宅建筑面积*0.11+商服建筑面积*0.08</v>
      </c>
      <c r="AW154" t="str">
        <f ca="1">MID(Sheet1!EG154,FIND(":",Sheet1!EG154)+1,100)</f>
        <v>城镇建设用地</v>
      </c>
    </row>
    <row r="155" spans="1:49" x14ac:dyDescent="0.2">
      <c r="A155" t="str">
        <f>MID(Sheet1!CK155,FIND(":",Sheet1!CK155)+1,100)</f>
        <v>R/B/G1/H21#居住用地/商业服务业设施用地/公园绿地/铁路用地#城规</v>
      </c>
      <c r="B155" t="str">
        <f>MID(Sheet1!CL155,FIND(":",Sheet1!CL155)+1,100)</f>
        <v>居住用地/商业服务业设施用地/公园绿地/铁路用地</v>
      </c>
      <c r="C155" t="str">
        <f>MID(Sheet1!CM155,FIND(":",Sheet1!CM155)+1,100)</f>
        <v/>
      </c>
      <c r="D155" t="str">
        <f>MID(Sheet1!CN155,FIND(":",Sheet1!CN155)+1,100)</f>
        <v>R/B/G1/H21</v>
      </c>
      <c r="E155" t="str">
        <f>MID(Sheet1!CO155,FIND(":",Sheet1!CO155)+1,100)</f>
        <v>城规</v>
      </c>
      <c r="F155" t="str">
        <f>MID(Sheet1!CP155,FIND(":",Sheet1!CP155)+1,100)</f>
        <v/>
      </c>
      <c r="G155" t="str">
        <f>MID(Sheet1!CQ155,FIND(":",Sheet1!CQ155)+1,100)</f>
        <v>R/B#商住兼容用地#城规</v>
      </c>
      <c r="H155" t="str">
        <f>MID(Sheet1!CR155,FIND(":",Sheet1!CR155)+1,100)</f>
        <v>R/B</v>
      </c>
      <c r="I155" t="str">
        <f>MID(Sheet1!CS155,FIND(":",Sheet1!CS155)+1,100)</f>
        <v>R#居住用地#城规</v>
      </c>
      <c r="J155" t="str">
        <f>MID(Sheet1!CT155,FIND(":",Sheet1!CT155)+1,100)</f>
        <v>5</v>
      </c>
      <c r="K155" t="str">
        <f>MID(Sheet1!CU155,FIND(":",Sheet1!CU155)+1,100)</f>
        <v>4R</v>
      </c>
      <c r="L155" t="str">
        <f ca="1">MID(Sheet1!CV155,FIND(":",Sheet1!CV155)+1,100)</f>
        <v>255,192,0</v>
      </c>
      <c r="M155" t="str">
        <f ca="1">MID(Sheet1!CW155,FIND(":",Sheet1!CW155)+1,100)</f>
        <v>面积*容积率</v>
      </c>
      <c r="N155" t="str">
        <f ca="1">MID(Sheet1!CX155,FIND(":",Sheet1!CX155)+1,100)</f>
        <v>地块建筑面积*兼容比例1</v>
      </c>
      <c r="O155" t="str">
        <f ca="1">MID(Sheet1!CY155,FIND(":",Sheet1!CY155)+1,100)</f>
        <v>地块建筑面积*兼容比例2</v>
      </c>
      <c r="P155" t="str">
        <f ca="1">MID(Sheet1!CZ155,FIND(":",Sheet1!CZ155)+1,100)</f>
        <v>地块建筑面积*兼容比例2*0.35</v>
      </c>
      <c r="Q155" t="str">
        <f ca="1">MID(Sheet1!DA155,FIND(":",Sheet1!DA155)+1,100)</f>
        <v>地块建筑面积*兼容比例2*0.65</v>
      </c>
      <c r="R155" t="str">
        <f ca="1">MID(Sheet1!DB155,FIND(":",Sheet1!DB155)+1,100)</f>
        <v>地块建筑面积*0</v>
      </c>
      <c r="S155" t="str">
        <f ca="1">MID(Sheet1!DC155,FIND(":",Sheet1!DC155)+1,100)</f>
        <v>地块建筑面积*0</v>
      </c>
      <c r="T155" t="str">
        <f ca="1">MID(Sheet1!DD155,FIND(":",Sheet1!DD155)+1,100)</f>
        <v>地块建筑面积*0</v>
      </c>
      <c r="U155" t="str">
        <f ca="1">MID(Sheet1!DE155,FIND(":",Sheet1!DE155)+1,100)</f>
        <v>面积*0</v>
      </c>
      <c r="V155" t="str">
        <f ca="1">MID(Sheet1!DF155,FIND(":",Sheet1!DF155)+1,100)</f>
        <v>面积*0</v>
      </c>
      <c r="W155" t="str">
        <f ca="1">MID(Sheet1!DG155,FIND(":",Sheet1!DG155)+1,100)</f>
        <v>100平方米/户</v>
      </c>
      <c r="X155" t="str">
        <f ca="1">MID(Sheet1!DH155,FIND(":",Sheet1!DH155)+1,100)</f>
        <v>住宅建筑面积/100</v>
      </c>
      <c r="Y155" t="str">
        <f ca="1">MID(Sheet1!DI155,FIND(":",Sheet1!DI155)+1,100)</f>
        <v>3人/户</v>
      </c>
      <c r="Z155" t="str">
        <f ca="1">MID(Sheet1!DJ155,FIND(":",Sheet1!DJ155)+1,100)</f>
        <v>居住户数*3</v>
      </c>
      <c r="AA155" t="str">
        <f ca="1">MID(Sheet1!DK155,FIND(":",Sheet1!DK155)+1,100)</f>
        <v>35平方米/岗位</v>
      </c>
      <c r="AB155" t="str">
        <f ca="1">MID(Sheet1!DL155,FIND(":",Sheet1!DL155)+1,100)</f>
        <v>商服建筑面积/35</v>
      </c>
      <c r="AC155" t="str">
        <f ca="1">MID(Sheet1!DM155,FIND(":",Sheet1!DM155)+1,100)</f>
        <v>1.2个/户，1.2个/100平方米</v>
      </c>
      <c r="AD155" t="str">
        <f ca="1">MID(Sheet1!DN155,FIND(":",Sheet1!DN155)+1,100)</f>
        <v>居住户数*1.2+商服建筑面积*1.2/100</v>
      </c>
      <c r="AE155" t="str">
        <f ca="1">MID(Sheet1!DO155,FIND(":",Sheet1!DO155)+1,100)</f>
        <v>155升/日*人，10升/平方米*日</v>
      </c>
      <c r="AF155" t="str">
        <f ca="1">MID(Sheet1!DP155,FIND(":",Sheet1!DP155)+1,100)</f>
        <v>居住人数*155/1000+商服建筑面积*10/1000</v>
      </c>
      <c r="AG155" t="str">
        <f ca="1">MID(Sheet1!DQ155,FIND(":",Sheet1!DQ155)+1,100)</f>
        <v>0.85</v>
      </c>
      <c r="AH155" t="str">
        <f ca="1">MID(Sheet1!DR155,FIND(":",Sheet1!DR155)+1,100)</f>
        <v>用水量*0.85</v>
      </c>
      <c r="AI155" t="str">
        <f ca="1">MID(Sheet1!DS155,FIND(":",Sheet1!DS155)+1,100)</f>
        <v>50瓦/平方米，60瓦/平方米</v>
      </c>
      <c r="AJ155" t="str">
        <f ca="1">MID(Sheet1!DT155,FIND(":",Sheet1!DT155)+1,100)</f>
        <v>0.7，0.7</v>
      </c>
      <c r="AK155" t="str">
        <f ca="1">MID(Sheet1!DU155,FIND(":",Sheet1!DU155)+1,100)</f>
        <v>住宅建筑面积*50*0.7/1000+商服建筑面积*60*0.7/1000</v>
      </c>
      <c r="AL155" t="str">
        <f ca="1">MID(Sheet1!DV155,FIND(":",Sheet1!DV155)+1,100)</f>
        <v>1.2门/户，1.0门/100平方米</v>
      </c>
      <c r="AM155" t="str">
        <f ca="1">MID(Sheet1!DW155,FIND(":",Sheet1!DW155)+1,100)</f>
        <v>居住户数*1.2+商服建筑面积*1.0/100</v>
      </c>
      <c r="AN155" t="str">
        <f ca="1">MID(Sheet1!DX155,FIND(":",Sheet1!DX155)+1,100)</f>
        <v>2.0门/户，0.2门/100平方米</v>
      </c>
      <c r="AO155" t="str">
        <f ca="1">MID(Sheet1!DY155,FIND(":",Sheet1!DY155)+1,100)</f>
        <v>居住户数*2.0+商服建筑面积*0.2/100</v>
      </c>
      <c r="AP155" t="str">
        <f ca="1">MID(Sheet1!DZ155,FIND(":",Sheet1!DZ155)+1,100)</f>
        <v>34.5pcu/万平方米，26：74，52.1pcu/万平方米，71：29</v>
      </c>
      <c r="AQ155" t="str">
        <f ca="1">MID(Sheet1!EA155,FIND(":",Sheet1!EA155)+1,100)</f>
        <v>住宅建筑面积/10000*34.5*0.26+商服建筑面积/10000*60*0.71</v>
      </c>
      <c r="AR155" t="str">
        <f ca="1">MID(Sheet1!EB155,FIND(":",Sheet1!EB155)+1,100)</f>
        <v>住宅建筑面积/10000*34.5*0.74+商服建筑面积/10000*60*0.29</v>
      </c>
      <c r="AS155" t="str">
        <f ca="1">MID(Sheet1!EC155,FIND(":",Sheet1!EC155)+1,100)</f>
        <v>住宅建筑面积*0.4+商服建筑面积*0.4</v>
      </c>
      <c r="AT155" t="str">
        <f ca="1">MID(Sheet1!ED155,FIND(":",Sheet1!ED155)+1,100)</f>
        <v>住宅建筑面积*0.4+商服建筑面积*0.4</v>
      </c>
      <c r="AU155" t="str">
        <f ca="1">MID(Sheet1!EE155,FIND(":",Sheet1!EE155)+1,100)</f>
        <v>住宅建筑面积*0.11+商服建筑面积*0.08</v>
      </c>
      <c r="AV155" t="str">
        <f ca="1">MID(Sheet1!EF155,FIND(":",Sheet1!EF155)+1,100)</f>
        <v>住宅建筑面积*0.11+商服建筑面积*0.08</v>
      </c>
      <c r="AW155" t="str">
        <f ca="1">MID(Sheet1!EG155,FIND(":",Sheet1!EG155)+1,100)</f>
        <v>城镇建设用地</v>
      </c>
    </row>
    <row r="156" spans="1:49" x14ac:dyDescent="0.2">
      <c r="A156" t="str">
        <f>MID(Sheet1!CK156,FIND(":",Sheet1!CK156)+1,100)</f>
        <v>R/B/A33/G1/H21#居住用地/商业服务业设施用地/中小学用地/公园绿地/铁路用地#城规</v>
      </c>
      <c r="B156" t="str">
        <f>MID(Sheet1!CL156,FIND(":",Sheet1!CL156)+1,100)</f>
        <v>居住用地/商业服务业设施用地/中小学用地/公园绿地/铁路用地</v>
      </c>
      <c r="C156" t="str">
        <f>MID(Sheet1!CM156,FIND(":",Sheet1!CM156)+1,100)</f>
        <v/>
      </c>
      <c r="D156" t="str">
        <f>MID(Sheet1!CN156,FIND(":",Sheet1!CN156)+1,100)</f>
        <v>R/B/A33/G1/H21</v>
      </c>
      <c r="E156" t="str">
        <f>MID(Sheet1!CO156,FIND(":",Sheet1!CO156)+1,100)</f>
        <v>城规</v>
      </c>
      <c r="F156" t="str">
        <f>MID(Sheet1!CP156,FIND(":",Sheet1!CP156)+1,100)</f>
        <v/>
      </c>
      <c r="G156" t="str">
        <f>MID(Sheet1!CQ156,FIND(":",Sheet1!CQ156)+1,100)</f>
        <v>R/B#商住兼容用地#城规</v>
      </c>
      <c r="H156" t="str">
        <f>MID(Sheet1!CR156,FIND(":",Sheet1!CR156)+1,100)</f>
        <v>R/B</v>
      </c>
      <c r="I156" t="str">
        <f>MID(Sheet1!CS156,FIND(":",Sheet1!CS156)+1,100)</f>
        <v>R#居住用地#城规</v>
      </c>
      <c r="J156" t="str">
        <f>MID(Sheet1!CT156,FIND(":",Sheet1!CT156)+1,100)</f>
        <v>5</v>
      </c>
      <c r="K156" t="str">
        <f>MID(Sheet1!CU156,FIND(":",Sheet1!CU156)+1,100)</f>
        <v>4R</v>
      </c>
      <c r="L156" t="str">
        <f ca="1">MID(Sheet1!CV156,FIND(":",Sheet1!CV156)+1,100)</f>
        <v>255,192,0</v>
      </c>
      <c r="M156" t="str">
        <f ca="1">MID(Sheet1!CW156,FIND(":",Sheet1!CW156)+1,100)</f>
        <v>面积*容积率</v>
      </c>
      <c r="N156" t="str">
        <f ca="1">MID(Sheet1!CX156,FIND(":",Sheet1!CX156)+1,100)</f>
        <v>地块建筑面积*兼容比例1</v>
      </c>
      <c r="O156" t="str">
        <f ca="1">MID(Sheet1!CY156,FIND(":",Sheet1!CY156)+1,100)</f>
        <v>地块建筑面积*兼容比例2</v>
      </c>
      <c r="P156" t="str">
        <f ca="1">MID(Sheet1!CZ156,FIND(":",Sheet1!CZ156)+1,100)</f>
        <v>地块建筑面积*兼容比例2*0.35</v>
      </c>
      <c r="Q156" t="str">
        <f ca="1">MID(Sheet1!DA156,FIND(":",Sheet1!DA156)+1,100)</f>
        <v>地块建筑面积*兼容比例2*0.65</v>
      </c>
      <c r="R156" t="str">
        <f ca="1">MID(Sheet1!DB156,FIND(":",Sheet1!DB156)+1,100)</f>
        <v>地块建筑面积*0</v>
      </c>
      <c r="S156" t="str">
        <f ca="1">MID(Sheet1!DC156,FIND(":",Sheet1!DC156)+1,100)</f>
        <v>地块建筑面积*0</v>
      </c>
      <c r="T156" t="str">
        <f ca="1">MID(Sheet1!DD156,FIND(":",Sheet1!DD156)+1,100)</f>
        <v>地块建筑面积*0</v>
      </c>
      <c r="U156" t="str">
        <f ca="1">MID(Sheet1!DE156,FIND(":",Sheet1!DE156)+1,100)</f>
        <v>面积*0</v>
      </c>
      <c r="V156" t="str">
        <f ca="1">MID(Sheet1!DF156,FIND(":",Sheet1!DF156)+1,100)</f>
        <v>面积*0</v>
      </c>
      <c r="W156" t="str">
        <f ca="1">MID(Sheet1!DG156,FIND(":",Sheet1!DG156)+1,100)</f>
        <v>100平方米/户</v>
      </c>
      <c r="X156" t="str">
        <f ca="1">MID(Sheet1!DH156,FIND(":",Sheet1!DH156)+1,100)</f>
        <v>住宅建筑面积/100</v>
      </c>
      <c r="Y156" t="str">
        <f ca="1">MID(Sheet1!DI156,FIND(":",Sheet1!DI156)+1,100)</f>
        <v>3人/户</v>
      </c>
      <c r="Z156" t="str">
        <f ca="1">MID(Sheet1!DJ156,FIND(":",Sheet1!DJ156)+1,100)</f>
        <v>居住户数*3</v>
      </c>
      <c r="AA156" t="str">
        <f ca="1">MID(Sheet1!DK156,FIND(":",Sheet1!DK156)+1,100)</f>
        <v>35平方米/岗位</v>
      </c>
      <c r="AB156" t="str">
        <f ca="1">MID(Sheet1!DL156,FIND(":",Sheet1!DL156)+1,100)</f>
        <v>商服建筑面积/35</v>
      </c>
      <c r="AC156" t="str">
        <f ca="1">MID(Sheet1!DM156,FIND(":",Sheet1!DM156)+1,100)</f>
        <v>1.2个/户，1.2个/100平方米</v>
      </c>
      <c r="AD156" t="str">
        <f ca="1">MID(Sheet1!DN156,FIND(":",Sheet1!DN156)+1,100)</f>
        <v>居住户数*1.2+商服建筑面积*1.2/100</v>
      </c>
      <c r="AE156" t="str">
        <f ca="1">MID(Sheet1!DO156,FIND(":",Sheet1!DO156)+1,100)</f>
        <v>155升/日*人，10升/平方米*日</v>
      </c>
      <c r="AF156" t="str">
        <f ca="1">MID(Sheet1!DP156,FIND(":",Sheet1!DP156)+1,100)</f>
        <v>居住人数*155/1000+商服建筑面积*10/1000</v>
      </c>
      <c r="AG156" t="str">
        <f ca="1">MID(Sheet1!DQ156,FIND(":",Sheet1!DQ156)+1,100)</f>
        <v>0.85</v>
      </c>
      <c r="AH156" t="str">
        <f ca="1">MID(Sheet1!DR156,FIND(":",Sheet1!DR156)+1,100)</f>
        <v>用水量*0.85</v>
      </c>
      <c r="AI156" t="str">
        <f ca="1">MID(Sheet1!DS156,FIND(":",Sheet1!DS156)+1,100)</f>
        <v>50瓦/平方米，60瓦/平方米</v>
      </c>
      <c r="AJ156" t="str">
        <f ca="1">MID(Sheet1!DT156,FIND(":",Sheet1!DT156)+1,100)</f>
        <v>0.7，0.7</v>
      </c>
      <c r="AK156" t="str">
        <f ca="1">MID(Sheet1!DU156,FIND(":",Sheet1!DU156)+1,100)</f>
        <v>住宅建筑面积*50*0.7/1000+商服建筑面积*60*0.7/1000</v>
      </c>
      <c r="AL156" t="str">
        <f ca="1">MID(Sheet1!DV156,FIND(":",Sheet1!DV156)+1,100)</f>
        <v>1.2门/户，1.0门/100平方米</v>
      </c>
      <c r="AM156" t="str">
        <f ca="1">MID(Sheet1!DW156,FIND(":",Sheet1!DW156)+1,100)</f>
        <v>居住户数*1.2+商服建筑面积*1.0/100</v>
      </c>
      <c r="AN156" t="str">
        <f ca="1">MID(Sheet1!DX156,FIND(":",Sheet1!DX156)+1,100)</f>
        <v>2.0门/户，0.2门/100平方米</v>
      </c>
      <c r="AO156" t="str">
        <f ca="1">MID(Sheet1!DY156,FIND(":",Sheet1!DY156)+1,100)</f>
        <v>居住户数*2.0+商服建筑面积*0.2/100</v>
      </c>
      <c r="AP156" t="str">
        <f ca="1">MID(Sheet1!DZ156,FIND(":",Sheet1!DZ156)+1,100)</f>
        <v>34.5pcu/万平方米，26：74，52.1pcu/万平方米，71：29</v>
      </c>
      <c r="AQ156" t="str">
        <f ca="1">MID(Sheet1!EA156,FIND(":",Sheet1!EA156)+1,100)</f>
        <v>住宅建筑面积/10000*34.5*0.26+商服建筑面积/10000*60*0.71</v>
      </c>
      <c r="AR156" t="str">
        <f ca="1">MID(Sheet1!EB156,FIND(":",Sheet1!EB156)+1,100)</f>
        <v>住宅建筑面积/10000*34.5*0.74+商服建筑面积/10000*60*0.29</v>
      </c>
      <c r="AS156" t="str">
        <f ca="1">MID(Sheet1!EC156,FIND(":",Sheet1!EC156)+1,100)</f>
        <v>住宅建筑面积*0.4+商服建筑面积*0.4</v>
      </c>
      <c r="AT156" t="str">
        <f ca="1">MID(Sheet1!ED156,FIND(":",Sheet1!ED156)+1,100)</f>
        <v>住宅建筑面积*0.4+商服建筑面积*0.4</v>
      </c>
      <c r="AU156" t="str">
        <f ca="1">MID(Sheet1!EE156,FIND(":",Sheet1!EE156)+1,100)</f>
        <v>住宅建筑面积*0.11+商服建筑面积*0.08</v>
      </c>
      <c r="AV156" t="str">
        <f ca="1">MID(Sheet1!EF156,FIND(":",Sheet1!EF156)+1,100)</f>
        <v>住宅建筑面积*0.11+商服建筑面积*0.08</v>
      </c>
      <c r="AW156" t="str">
        <f ca="1">MID(Sheet1!EG156,FIND(":",Sheet1!EG156)+1,100)</f>
        <v>城镇建设用地</v>
      </c>
    </row>
    <row r="157" spans="1:49" x14ac:dyDescent="0.2">
      <c r="A157" t="str">
        <f>MID(Sheet1!CK157,FIND(":",Sheet1!CK157)+1,100)</f>
        <v>R22/B1/S41#服务设施用地/商业用地/公共交通场站用地#城规</v>
      </c>
      <c r="B157" t="str">
        <f>MID(Sheet1!CL157,FIND(":",Sheet1!CL157)+1,100)</f>
        <v>服务设施用地/商业用地/公共交通场站用地</v>
      </c>
      <c r="C157" t="str">
        <f>MID(Sheet1!CM157,FIND(":",Sheet1!CM157)+1,100)</f>
        <v/>
      </c>
      <c r="D157" t="str">
        <f>MID(Sheet1!CN157,FIND(":",Sheet1!CN157)+1,100)</f>
        <v>R22/B1/S41</v>
      </c>
      <c r="E157" t="str">
        <f>MID(Sheet1!CO157,FIND(":",Sheet1!CO157)+1,100)</f>
        <v>城规</v>
      </c>
      <c r="F157" t="str">
        <f>MID(Sheet1!CP157,FIND(":",Sheet1!CP157)+1,100)</f>
        <v/>
      </c>
      <c r="G157" t="str">
        <f>MID(Sheet1!CQ157,FIND(":",Sheet1!CQ157)+1,100)</f>
        <v>R22/B#服务设施用地/商业服务业设施用地#城规</v>
      </c>
      <c r="H157" t="str">
        <f>MID(Sheet1!CR157,FIND(":",Sheet1!CR157)+1,100)</f>
        <v>R22/B</v>
      </c>
      <c r="I157" t="str">
        <f>MID(Sheet1!CS157,FIND(":",Sheet1!CS157)+1,100)</f>
        <v>R#居住用地#城规</v>
      </c>
      <c r="J157" t="str">
        <f>MID(Sheet1!CT157,FIND(":",Sheet1!CT157)+1,100)</f>
        <v>5</v>
      </c>
      <c r="K157" t="str">
        <f>MID(Sheet1!CU157,FIND(":",Sheet1!CU157)+1,100)</f>
        <v>4R</v>
      </c>
      <c r="L157" t="str">
        <f ca="1">MID(Sheet1!CV157,FIND(":",Sheet1!CV157)+1,100)</f>
        <v>240,187,129</v>
      </c>
      <c r="M157" t="str">
        <f ca="1">MID(Sheet1!CW157,FIND(":",Sheet1!CW157)+1,100)</f>
        <v>面积*容积率</v>
      </c>
      <c r="N157" t="str">
        <f ca="1">MID(Sheet1!CX157,FIND(":",Sheet1!CX157)+1,100)</f>
        <v>地块建筑面积*0</v>
      </c>
      <c r="O157" t="str">
        <f ca="1">MID(Sheet1!CY157,FIND(":",Sheet1!CY157)+1,100)</f>
        <v>地块建筑面积*兼容比例2</v>
      </c>
      <c r="P157" t="str">
        <f ca="1">MID(Sheet1!CZ157,FIND(":",Sheet1!CZ157)+1,100)</f>
        <v>地块建筑面积*兼容比例2*0.35</v>
      </c>
      <c r="Q157" t="str">
        <f ca="1">MID(Sheet1!DA157,FIND(":",Sheet1!DA157)+1,100)</f>
        <v>地块建筑面积*兼容比例2*0.65</v>
      </c>
      <c r="R157" t="str">
        <f ca="1">MID(Sheet1!DB157,FIND(":",Sheet1!DB157)+1,100)</f>
        <v>地块建筑面积*兼容比例1</v>
      </c>
      <c r="S157" t="str">
        <f ca="1">MID(Sheet1!DC157,FIND(":",Sheet1!DC157)+1,100)</f>
        <v>地块建筑面积*0</v>
      </c>
      <c r="T157" t="str">
        <f ca="1">MID(Sheet1!DD157,FIND(":",Sheet1!DD157)+1,100)</f>
        <v>地块建筑面积*0</v>
      </c>
      <c r="U157" t="str">
        <f ca="1">MID(Sheet1!DE157,FIND(":",Sheet1!DE157)+1,100)</f>
        <v>面积*0</v>
      </c>
      <c r="V157" t="str">
        <f ca="1">MID(Sheet1!DF157,FIND(":",Sheet1!DF157)+1,100)</f>
        <v>面积*0</v>
      </c>
      <c r="W157" t="str">
        <f ca="1">MID(Sheet1!DG157,FIND(":",Sheet1!DG157)+1,100)</f>
        <v>-</v>
      </c>
      <c r="X157" t="str">
        <f ca="1">MID(Sheet1!DH157,FIND(":",Sheet1!DH157)+1,100)</f>
        <v>0</v>
      </c>
      <c r="Y157" t="str">
        <f ca="1">MID(Sheet1!DI157,FIND(":",Sheet1!DI157)+1,100)</f>
        <v>-</v>
      </c>
      <c r="Z157" t="str">
        <f ca="1">MID(Sheet1!DJ157,FIND(":",Sheet1!DJ157)+1,100)</f>
        <v>0</v>
      </c>
      <c r="AA157" t="str">
        <f ca="1">MID(Sheet1!DK157,FIND(":",Sheet1!DK157)+1,100)</f>
        <v>35平方米/岗位</v>
      </c>
      <c r="AB157" t="str">
        <f ca="1">MID(Sheet1!DL157,FIND(":",Sheet1!DL157)+1,100)</f>
        <v>地块建筑面积/35</v>
      </c>
      <c r="AC157" t="str">
        <f ca="1">MID(Sheet1!DM157,FIND(":",Sheet1!DM157)+1,100)</f>
        <v>0.4个/100平方米，1.2个/100平方米</v>
      </c>
      <c r="AD157" t="str">
        <f ca="1">MID(Sheet1!DN157,FIND(":",Sheet1!DN157)+1,100)</f>
        <v>公服建筑面积*0.4/100+商服建筑面积*1.2/100</v>
      </c>
      <c r="AE157" t="str">
        <f ca="1">MID(Sheet1!DO157,FIND(":",Sheet1!DO157)+1,100)</f>
        <v>65立方米/日*公顷，10升/平方米*日</v>
      </c>
      <c r="AF157" t="str">
        <f ca="1">MID(Sheet1!DP157,FIND(":",Sheet1!DP157)+1,100)</f>
        <v>用地面积*65+商服建筑面积*10/1000</v>
      </c>
      <c r="AG157" t="str">
        <f ca="1">MID(Sheet1!DQ157,FIND(":",Sheet1!DQ157)+1,100)</f>
        <v>0.85</v>
      </c>
      <c r="AH157" t="str">
        <f ca="1">MID(Sheet1!DR157,FIND(":",Sheet1!DR157)+1,100)</f>
        <v>用水量*0.85</v>
      </c>
      <c r="AI157" t="str">
        <f ca="1">MID(Sheet1!DS157,FIND(":",Sheet1!DS157)+1,100)</f>
        <v>45瓦/平方米，60瓦/平方米</v>
      </c>
      <c r="AJ157" t="str">
        <f ca="1">MID(Sheet1!DT157,FIND(":",Sheet1!DT157)+1,100)</f>
        <v>0.8，0.7</v>
      </c>
      <c r="AK157" t="str">
        <f ca="1">MID(Sheet1!DU157,FIND(":",Sheet1!DU157)+1,100)</f>
        <v>公服建筑面积*45*0.8/1000+商服建筑面积*60*0.7/1000</v>
      </c>
      <c r="AL157" t="str">
        <f ca="1">MID(Sheet1!DV157,FIND(":",Sheet1!DV157)+1,100)</f>
        <v>1.0门/100平方米</v>
      </c>
      <c r="AM157" t="str">
        <f ca="1">MID(Sheet1!DW157,FIND(":",Sheet1!DW157)+1,100)</f>
        <v>地块建筑面积*1.0/100</v>
      </c>
      <c r="AN157" t="str">
        <f ca="1">MID(Sheet1!DX157,FIND(":",Sheet1!DX157)+1,100)</f>
        <v>0.5门/100平方米</v>
      </c>
      <c r="AO157" t="str">
        <f ca="1">MID(Sheet1!DY157,FIND(":",Sheet1!DY157)+1,100)</f>
        <v>地块建筑面积*0.5/100</v>
      </c>
      <c r="AP157" t="str">
        <f ca="1">MID(Sheet1!DZ157,FIND(":",Sheet1!DZ157)+1,100)</f>
        <v>39.4pcu/万平方米，71：29</v>
      </c>
      <c r="AQ157" t="str">
        <f ca="1">MID(Sheet1!EA157,FIND(":",Sheet1!EA157)+1,100)</f>
        <v>地块建筑面积/10000*39.4*0.71</v>
      </c>
      <c r="AR157" t="str">
        <f ca="1">MID(Sheet1!EB157,FIND(":",Sheet1!EB157)+1,100)</f>
        <v>地块建筑面积/10000*39.4*0.29</v>
      </c>
      <c r="AS157" t="str">
        <f ca="1">MID(Sheet1!EC157,FIND(":",Sheet1!EC157)+1,100)</f>
        <v>地块建筑面积*0.4</v>
      </c>
      <c r="AT157" t="str">
        <f ca="1">MID(Sheet1!ED157,FIND(":",Sheet1!ED157)+1,100)</f>
        <v>地块建筑面积*0.4</v>
      </c>
      <c r="AU157" t="str">
        <f ca="1">MID(Sheet1!EE157,FIND(":",Sheet1!EE157)+1,100)</f>
        <v>地块建筑面积*0.08</v>
      </c>
      <c r="AV157" t="str">
        <f ca="1">MID(Sheet1!EF157,FIND(":",Sheet1!EF157)+1,100)</f>
        <v>地块建筑面积*0.08</v>
      </c>
      <c r="AW157" t="str">
        <f ca="1">MID(Sheet1!EG157,FIND(":",Sheet1!EG157)+1,100)</f>
        <v>城镇建设用地</v>
      </c>
    </row>
    <row r="158" spans="1:49" x14ac:dyDescent="0.2">
      <c r="A158" t="str">
        <f>MID(Sheet1!CK158,FIND(":",Sheet1!CK158)+1,100)</f>
        <v>R22/B1#服务设施用地/商业用地#城规</v>
      </c>
      <c r="B158" t="str">
        <f>MID(Sheet1!CL158,FIND(":",Sheet1!CL158)+1,100)</f>
        <v>服务设施用地/商业用地</v>
      </c>
      <c r="C158" t="str">
        <f>MID(Sheet1!CM158,FIND(":",Sheet1!CM158)+1,100)</f>
        <v/>
      </c>
      <c r="D158" t="str">
        <f>MID(Sheet1!CN158,FIND(":",Sheet1!CN158)+1,100)</f>
        <v>R22/B1</v>
      </c>
      <c r="E158" t="str">
        <f>MID(Sheet1!CO158,FIND(":",Sheet1!CO158)+1,100)</f>
        <v>城规</v>
      </c>
      <c r="F158" t="str">
        <f>MID(Sheet1!CP158,FIND(":",Sheet1!CP158)+1,100)</f>
        <v/>
      </c>
      <c r="G158" t="str">
        <f>MID(Sheet1!CQ158,FIND(":",Sheet1!CQ158)+1,100)</f>
        <v>R22/B#服务设施用地/商业服务业设施用地#城规</v>
      </c>
      <c r="H158" t="str">
        <f>MID(Sheet1!CR158,FIND(":",Sheet1!CR158)+1,100)</f>
        <v>R22/B</v>
      </c>
      <c r="I158" t="str">
        <f>MID(Sheet1!CS158,FIND(":",Sheet1!CS158)+1,100)</f>
        <v>R#居住用地#城规</v>
      </c>
      <c r="J158" t="str">
        <f>MID(Sheet1!CT158,FIND(":",Sheet1!CT158)+1,100)</f>
        <v>5</v>
      </c>
      <c r="K158" t="str">
        <f>MID(Sheet1!CU158,FIND(":",Sheet1!CU158)+1,100)</f>
        <v>4R</v>
      </c>
      <c r="L158" t="str">
        <f ca="1">MID(Sheet1!CV158,FIND(":",Sheet1!CV158)+1,100)</f>
        <v>240,187,129</v>
      </c>
      <c r="M158" t="str">
        <f ca="1">MID(Sheet1!CW158,FIND(":",Sheet1!CW158)+1,100)</f>
        <v>面积*容积率</v>
      </c>
      <c r="N158" t="str">
        <f ca="1">MID(Sheet1!CX158,FIND(":",Sheet1!CX158)+1,100)</f>
        <v>地块建筑面积*0</v>
      </c>
      <c r="O158" t="str">
        <f ca="1">MID(Sheet1!CY158,FIND(":",Sheet1!CY158)+1,100)</f>
        <v>地块建筑面积*兼容比例2</v>
      </c>
      <c r="P158" t="str">
        <f ca="1">MID(Sheet1!CZ158,FIND(":",Sheet1!CZ158)+1,100)</f>
        <v>地块建筑面积*兼容比例2*0.35</v>
      </c>
      <c r="Q158" t="str">
        <f ca="1">MID(Sheet1!DA158,FIND(":",Sheet1!DA158)+1,100)</f>
        <v>地块建筑面积*兼容比例2*0.65</v>
      </c>
      <c r="R158" t="str">
        <f ca="1">MID(Sheet1!DB158,FIND(":",Sheet1!DB158)+1,100)</f>
        <v>地块建筑面积*兼容比例1</v>
      </c>
      <c r="S158" t="str">
        <f ca="1">MID(Sheet1!DC158,FIND(":",Sheet1!DC158)+1,100)</f>
        <v>地块建筑面积*0</v>
      </c>
      <c r="T158" t="str">
        <f ca="1">MID(Sheet1!DD158,FIND(":",Sheet1!DD158)+1,100)</f>
        <v>地块建筑面积*0</v>
      </c>
      <c r="U158" t="str">
        <f ca="1">MID(Sheet1!DE158,FIND(":",Sheet1!DE158)+1,100)</f>
        <v>面积*0</v>
      </c>
      <c r="V158" t="str">
        <f ca="1">MID(Sheet1!DF158,FIND(":",Sheet1!DF158)+1,100)</f>
        <v>面积*0</v>
      </c>
      <c r="W158" t="str">
        <f ca="1">MID(Sheet1!DG158,FIND(":",Sheet1!DG158)+1,100)</f>
        <v>-</v>
      </c>
      <c r="X158" t="str">
        <f ca="1">MID(Sheet1!DH158,FIND(":",Sheet1!DH158)+1,100)</f>
        <v>0</v>
      </c>
      <c r="Y158" t="str">
        <f ca="1">MID(Sheet1!DI158,FIND(":",Sheet1!DI158)+1,100)</f>
        <v>-</v>
      </c>
      <c r="Z158" t="str">
        <f ca="1">MID(Sheet1!DJ158,FIND(":",Sheet1!DJ158)+1,100)</f>
        <v>0</v>
      </c>
      <c r="AA158" t="str">
        <f ca="1">MID(Sheet1!DK158,FIND(":",Sheet1!DK158)+1,100)</f>
        <v>35平方米/岗位</v>
      </c>
      <c r="AB158" t="str">
        <f ca="1">MID(Sheet1!DL158,FIND(":",Sheet1!DL158)+1,100)</f>
        <v>地块建筑面积/35</v>
      </c>
      <c r="AC158" t="str">
        <f ca="1">MID(Sheet1!DM158,FIND(":",Sheet1!DM158)+1,100)</f>
        <v>0.4个/100平方米，1.2个/100平方米</v>
      </c>
      <c r="AD158" t="str">
        <f ca="1">MID(Sheet1!DN158,FIND(":",Sheet1!DN158)+1,100)</f>
        <v>公服建筑面积*0.4/100+商服建筑面积*1.2/100</v>
      </c>
      <c r="AE158" t="str">
        <f ca="1">MID(Sheet1!DO158,FIND(":",Sheet1!DO158)+1,100)</f>
        <v>65立方米/日*公顷，10升/平方米*日</v>
      </c>
      <c r="AF158" t="str">
        <f ca="1">MID(Sheet1!DP158,FIND(":",Sheet1!DP158)+1,100)</f>
        <v>用地面积*65+商服建筑面积*10/1000</v>
      </c>
      <c r="AG158" t="str">
        <f ca="1">MID(Sheet1!DQ158,FIND(":",Sheet1!DQ158)+1,100)</f>
        <v>0.85</v>
      </c>
      <c r="AH158" t="str">
        <f ca="1">MID(Sheet1!DR158,FIND(":",Sheet1!DR158)+1,100)</f>
        <v>用水量*0.85</v>
      </c>
      <c r="AI158" t="str">
        <f ca="1">MID(Sheet1!DS158,FIND(":",Sheet1!DS158)+1,100)</f>
        <v>45瓦/平方米，60瓦/平方米</v>
      </c>
      <c r="AJ158" t="str">
        <f ca="1">MID(Sheet1!DT158,FIND(":",Sheet1!DT158)+1,100)</f>
        <v>0.8，0.7</v>
      </c>
      <c r="AK158" t="str">
        <f ca="1">MID(Sheet1!DU158,FIND(":",Sheet1!DU158)+1,100)</f>
        <v>公服建筑面积*45*0.8/1000+商服建筑面积*60*0.7/1000</v>
      </c>
      <c r="AL158" t="str">
        <f ca="1">MID(Sheet1!DV158,FIND(":",Sheet1!DV158)+1,100)</f>
        <v>1.0门/100平方米</v>
      </c>
      <c r="AM158" t="str">
        <f ca="1">MID(Sheet1!DW158,FIND(":",Sheet1!DW158)+1,100)</f>
        <v>地块建筑面积*1.0/100</v>
      </c>
      <c r="AN158" t="str">
        <f ca="1">MID(Sheet1!DX158,FIND(":",Sheet1!DX158)+1,100)</f>
        <v>0.5门/100平方米</v>
      </c>
      <c r="AO158" t="str">
        <f ca="1">MID(Sheet1!DY158,FIND(":",Sheet1!DY158)+1,100)</f>
        <v>地块建筑面积*0.5/100</v>
      </c>
      <c r="AP158" t="str">
        <f ca="1">MID(Sheet1!DZ158,FIND(":",Sheet1!DZ158)+1,100)</f>
        <v>39.4pcu/万平方米，71：29</v>
      </c>
      <c r="AQ158" t="str">
        <f ca="1">MID(Sheet1!EA158,FIND(":",Sheet1!EA158)+1,100)</f>
        <v>地块建筑面积/10000*39.4*0.71</v>
      </c>
      <c r="AR158" t="str">
        <f ca="1">MID(Sheet1!EB158,FIND(":",Sheet1!EB158)+1,100)</f>
        <v>地块建筑面积/10000*39.4*0.29</v>
      </c>
      <c r="AS158" t="str">
        <f ca="1">MID(Sheet1!EC158,FIND(":",Sheet1!EC158)+1,100)</f>
        <v>地块建筑面积*0.4</v>
      </c>
      <c r="AT158" t="str">
        <f ca="1">MID(Sheet1!ED158,FIND(":",Sheet1!ED158)+1,100)</f>
        <v>地块建筑面积*0.4</v>
      </c>
      <c r="AU158" t="str">
        <f ca="1">MID(Sheet1!EE158,FIND(":",Sheet1!EE158)+1,100)</f>
        <v>地块建筑面积*0.08</v>
      </c>
      <c r="AV158" t="str">
        <f ca="1">MID(Sheet1!EF158,FIND(":",Sheet1!EF158)+1,100)</f>
        <v>地块建筑面积*0.08</v>
      </c>
      <c r="AW158" t="str">
        <f ca="1">MID(Sheet1!EG158,FIND(":",Sheet1!EG158)+1,100)</f>
        <v>城镇建设用地</v>
      </c>
    </row>
    <row r="159" spans="1:49" x14ac:dyDescent="0.2">
      <c r="A159" t="str">
        <f>MID(Sheet1!CK159,FIND(":",Sheet1!CK159)+1,100)</f>
        <v>A#公共管理与公共服务设施用地#城规</v>
      </c>
      <c r="B159" t="str">
        <f>MID(Sheet1!CL159,FIND(":",Sheet1!CL159)+1,100)</f>
        <v>公共管理与公共服务设施用地</v>
      </c>
      <c r="C159" t="str">
        <f>MID(Sheet1!CM159,FIND(":",Sheet1!CM159)+1,100)</f>
        <v/>
      </c>
      <c r="D159" t="str">
        <f>MID(Sheet1!CN159,FIND(":",Sheet1!CN159)+1,100)</f>
        <v>A</v>
      </c>
      <c r="E159" t="str">
        <f>MID(Sheet1!CO159,FIND(":",Sheet1!CO159)+1,100)</f>
        <v>城规</v>
      </c>
      <c r="F159" t="str">
        <f>MID(Sheet1!CP159,FIND(":",Sheet1!CP159)+1,100)</f>
        <v/>
      </c>
      <c r="G159" t="str">
        <f>MID(Sheet1!CQ159,FIND(":",Sheet1!CQ159)+1,100)</f>
        <v>H11#城市建设用地#城规</v>
      </c>
      <c r="H159" t="str">
        <f>MID(Sheet1!CR159,FIND(":",Sheet1!CR159)+1,100)</f>
        <v>H11</v>
      </c>
      <c r="I159" t="str">
        <f>MID(Sheet1!CS159,FIND(":",Sheet1!CS159)+1,100)</f>
        <v>H11#城市建设用地#城规</v>
      </c>
      <c r="J159" t="str">
        <f>MID(Sheet1!CT159,FIND(":",Sheet1!CT159)+1,100)</f>
        <v>4</v>
      </c>
      <c r="K159" t="str">
        <f>MID(Sheet1!CU159,FIND(":",Sheet1!CU159)+1,100)</f>
        <v>3H11</v>
      </c>
      <c r="L159" t="str">
        <f ca="1">MID(Sheet1!CV159,FIND(":",Sheet1!CV159)+1,100)</f>
        <v>255,0,255</v>
      </c>
      <c r="M159" t="str">
        <f ca="1">MID(Sheet1!CW159,FIND(":",Sheet1!CW159)+1,100)</f>
        <v>面积*容积率</v>
      </c>
      <c r="N159" t="str">
        <f ca="1">MID(Sheet1!CX159,FIND(":",Sheet1!CX159)+1,100)</f>
        <v>地块建筑面积*0</v>
      </c>
      <c r="O159" t="str">
        <f ca="1">MID(Sheet1!CY159,FIND(":",Sheet1!CY159)+1,100)</f>
        <v>地块建筑面积*0</v>
      </c>
      <c r="P159" t="str">
        <f ca="1">MID(Sheet1!CZ159,FIND(":",Sheet1!CZ159)+1,100)</f>
        <v>地块建筑面积*0</v>
      </c>
      <c r="Q159" t="str">
        <f ca="1">MID(Sheet1!DA159,FIND(":",Sheet1!DA159)+1,100)</f>
        <v>地块建筑面积*0</v>
      </c>
      <c r="R159" t="str">
        <f ca="1">MID(Sheet1!DB159,FIND(":",Sheet1!DB159)+1,100)</f>
        <v>地块建筑面积*1</v>
      </c>
      <c r="S159" t="str">
        <f ca="1">MID(Sheet1!DC159,FIND(":",Sheet1!DC159)+1,100)</f>
        <v>地块建筑面积*0</v>
      </c>
      <c r="T159" t="str">
        <f ca="1">MID(Sheet1!DD159,FIND(":",Sheet1!DD159)+1,100)</f>
        <v>地块建筑面积*0</v>
      </c>
      <c r="U159" t="str">
        <f ca="1">MID(Sheet1!DE159,FIND(":",Sheet1!DE159)+1,100)</f>
        <v>面积*0</v>
      </c>
      <c r="V159" t="str">
        <f ca="1">MID(Sheet1!DF159,FIND(":",Sheet1!DF159)+1,100)</f>
        <v>面积*0</v>
      </c>
      <c r="W159" t="str">
        <f ca="1">MID(Sheet1!DG159,FIND(":",Sheet1!DG159)+1,100)</f>
        <v>-</v>
      </c>
      <c r="X159" t="str">
        <f ca="1">MID(Sheet1!DH159,FIND(":",Sheet1!DH159)+1,100)</f>
        <v>0</v>
      </c>
      <c r="Y159" t="str">
        <f ca="1">MID(Sheet1!DI159,FIND(":",Sheet1!DI159)+1,100)</f>
        <v>-</v>
      </c>
      <c r="Z159" t="str">
        <f ca="1">MID(Sheet1!DJ159,FIND(":",Sheet1!DJ159)+1,100)</f>
        <v>0</v>
      </c>
      <c r="AA159" t="str">
        <f ca="1">MID(Sheet1!DK159,FIND(":",Sheet1!DK159)+1,100)</f>
        <v>35平方米/岗位</v>
      </c>
      <c r="AB159" t="str">
        <f ca="1">MID(Sheet1!DL159,FIND(":",Sheet1!DL159)+1,100)</f>
        <v>公服建筑面积/35</v>
      </c>
      <c r="AC159" t="str">
        <f ca="1">MID(Sheet1!DM159,FIND(":",Sheet1!DM159)+1,100)</f>
        <v>1.2个/100平方米</v>
      </c>
      <c r="AD159" t="str">
        <f ca="1">MID(Sheet1!DN159,FIND(":",Sheet1!DN159)+1,100)</f>
        <v>地块建筑面积*1.2/100</v>
      </c>
      <c r="AE159" t="str">
        <f ca="1">MID(Sheet1!DO159,FIND(":",Sheet1!DO159)+1,100)</f>
        <v>7.0升/平方米*日</v>
      </c>
      <c r="AF159" t="str">
        <f ca="1">MID(Sheet1!DP159,FIND(":",Sheet1!DP159)+1,100)</f>
        <v>地块建筑面积*7.0/1000</v>
      </c>
      <c r="AG159" t="str">
        <f ca="1">MID(Sheet1!DQ159,FIND(":",Sheet1!DQ159)+1,100)</f>
        <v>0.85</v>
      </c>
      <c r="AH159" t="str">
        <f ca="1">MID(Sheet1!DR159,FIND(":",Sheet1!DR159)+1,100)</f>
        <v>用水量*0.85</v>
      </c>
      <c r="AI159" t="str">
        <f ca="1">MID(Sheet1!DS159,FIND(":",Sheet1!DS159)+1,100)</f>
        <v>50瓦/平方米</v>
      </c>
      <c r="AJ159" t="str">
        <f ca="1">MID(Sheet1!DT159,FIND(":",Sheet1!DT159)+1,100)</f>
        <v>0.8</v>
      </c>
      <c r="AK159" t="str">
        <f ca="1">MID(Sheet1!DU159,FIND(":",Sheet1!DU159)+1,100)</f>
        <v>地块建筑面积*50*0.8/1000</v>
      </c>
      <c r="AL159" t="str">
        <f ca="1">MID(Sheet1!DV159,FIND(":",Sheet1!DV159)+1,100)</f>
        <v>1.0门/100平方米</v>
      </c>
      <c r="AM159" t="str">
        <f ca="1">MID(Sheet1!DW159,FIND(":",Sheet1!DW159)+1,100)</f>
        <v>地块建筑面积*1.0/100</v>
      </c>
      <c r="AN159" t="str">
        <f ca="1">MID(Sheet1!DX159,FIND(":",Sheet1!DX159)+1,100)</f>
        <v>0.3门/100平方米</v>
      </c>
      <c r="AO159" t="str">
        <f ca="1">MID(Sheet1!DY159,FIND(":",Sheet1!DY159)+1,100)</f>
        <v>地块建筑面积*0.3/100</v>
      </c>
      <c r="AP159" t="str">
        <f ca="1">MID(Sheet1!DZ159,FIND(":",Sheet1!DZ159)+1,100)</f>
        <v>23.3pcu/万平方米，68：32</v>
      </c>
      <c r="AQ159" t="str">
        <f ca="1">MID(Sheet1!EA159,FIND(":",Sheet1!EA159)+1,100)</f>
        <v>地块建筑面积/10000*23.3*0.68</v>
      </c>
      <c r="AR159" t="str">
        <f ca="1">MID(Sheet1!EB159,FIND(":",Sheet1!EB159)+1,100)</f>
        <v>地块建筑面积/10000*23.3*0.32</v>
      </c>
      <c r="AS159" t="str">
        <f ca="1">MID(Sheet1!EC159,FIND(":",Sheet1!EC159)+1,100)</f>
        <v>地块建筑面积*0.4</v>
      </c>
      <c r="AT159" t="str">
        <f ca="1">MID(Sheet1!ED159,FIND(":",Sheet1!ED159)+1,100)</f>
        <v>地块建筑面积*0.4</v>
      </c>
      <c r="AU159" t="str">
        <f ca="1">MID(Sheet1!EE159,FIND(":",Sheet1!EE159)+1,100)</f>
        <v>地块建筑面积*0.08</v>
      </c>
      <c r="AV159" t="str">
        <f ca="1">MID(Sheet1!EF159,FIND(":",Sheet1!EF159)+1,100)</f>
        <v>地块建筑面积*0.08</v>
      </c>
      <c r="AW159" t="str">
        <f ca="1">MID(Sheet1!EG159,FIND(":",Sheet1!EG159)+1,100)</f>
        <v>城镇建设用地</v>
      </c>
    </row>
    <row r="160" spans="1:49" x14ac:dyDescent="0.2">
      <c r="A160" t="str">
        <f>MID(Sheet1!CK160,FIND(":",Sheet1!CK160)+1,100)</f>
        <v>A1#行政办公用地#城规</v>
      </c>
      <c r="B160" t="str">
        <f>MID(Sheet1!CL160,FIND(":",Sheet1!CL160)+1,100)</f>
        <v>行政办公用地</v>
      </c>
      <c r="C160" t="str">
        <f>MID(Sheet1!CM160,FIND(":",Sheet1!CM160)+1,100)</f>
        <v/>
      </c>
      <c r="D160" t="str">
        <f>MID(Sheet1!CN160,FIND(":",Sheet1!CN160)+1,100)</f>
        <v>A1</v>
      </c>
      <c r="E160" t="str">
        <f>MID(Sheet1!CO160,FIND(":",Sheet1!CO160)+1,100)</f>
        <v>城规</v>
      </c>
      <c r="F160" t="str">
        <f>MID(Sheet1!CP160,FIND(":",Sheet1!CP160)+1,100)</f>
        <v/>
      </c>
      <c r="G160" t="str">
        <f>MID(Sheet1!CQ160,FIND(":",Sheet1!CQ160)+1,100)</f>
        <v>A#公共管理与公共服务设施用地#城规</v>
      </c>
      <c r="H160" t="str">
        <f>MID(Sheet1!CR160,FIND(":",Sheet1!CR160)+1,100)</f>
        <v>A</v>
      </c>
      <c r="I160" t="str">
        <f>MID(Sheet1!CS160,FIND(":",Sheet1!CS160)+1,100)</f>
        <v>A#公共管理与公共服务设施用地#城规</v>
      </c>
      <c r="J160" t="str">
        <f>MID(Sheet1!CT160,FIND(":",Sheet1!CT160)+1,100)</f>
        <v>5</v>
      </c>
      <c r="K160" t="str">
        <f>MID(Sheet1!CU160,FIND(":",Sheet1!CU160)+1,100)</f>
        <v>4A</v>
      </c>
      <c r="L160" t="str">
        <f ca="1">MID(Sheet1!CV160,FIND(":",Sheet1!CV160)+1,100)</f>
        <v>255,0,255</v>
      </c>
      <c r="M160" t="str">
        <f ca="1">MID(Sheet1!CW160,FIND(":",Sheet1!CW160)+1,100)</f>
        <v>面积*容积率</v>
      </c>
      <c r="N160" t="str">
        <f ca="1">MID(Sheet1!CX160,FIND(":",Sheet1!CX160)+1,100)</f>
        <v>地块建筑面积*0</v>
      </c>
      <c r="O160" t="str">
        <f ca="1">MID(Sheet1!CY160,FIND(":",Sheet1!CY160)+1,100)</f>
        <v>地块建筑面积*0</v>
      </c>
      <c r="P160" t="str">
        <f ca="1">MID(Sheet1!CZ160,FIND(":",Sheet1!CZ160)+1,100)</f>
        <v>地块建筑面积*0</v>
      </c>
      <c r="Q160" t="str">
        <f ca="1">MID(Sheet1!DA160,FIND(":",Sheet1!DA160)+1,100)</f>
        <v>地块建筑面积*0</v>
      </c>
      <c r="R160" t="str">
        <f ca="1">MID(Sheet1!DB160,FIND(":",Sheet1!DB160)+1,100)</f>
        <v>地块建筑面积*1</v>
      </c>
      <c r="S160" t="str">
        <f ca="1">MID(Sheet1!DC160,FIND(":",Sheet1!DC160)+1,100)</f>
        <v>地块建筑面积*0</v>
      </c>
      <c r="T160" t="str">
        <f ca="1">MID(Sheet1!DD160,FIND(":",Sheet1!DD160)+1,100)</f>
        <v>地块建筑面积*0</v>
      </c>
      <c r="U160" t="str">
        <f ca="1">MID(Sheet1!DE160,FIND(":",Sheet1!DE160)+1,100)</f>
        <v>面积*0</v>
      </c>
      <c r="V160" t="str">
        <f ca="1">MID(Sheet1!DF160,FIND(":",Sheet1!DF160)+1,100)</f>
        <v>面积*0</v>
      </c>
      <c r="W160" t="str">
        <f ca="1">MID(Sheet1!DG160,FIND(":",Sheet1!DG160)+1,100)</f>
        <v>-</v>
      </c>
      <c r="X160" t="str">
        <f ca="1">MID(Sheet1!DH160,FIND(":",Sheet1!DH160)+1,100)</f>
        <v>0</v>
      </c>
      <c r="Y160" t="str">
        <f ca="1">MID(Sheet1!DI160,FIND(":",Sheet1!DI160)+1,100)</f>
        <v>-</v>
      </c>
      <c r="Z160" t="str">
        <f ca="1">MID(Sheet1!DJ160,FIND(":",Sheet1!DJ160)+1,100)</f>
        <v>0</v>
      </c>
      <c r="AA160" t="str">
        <f ca="1">MID(Sheet1!DK160,FIND(":",Sheet1!DK160)+1,100)</f>
        <v>35平方米/岗位</v>
      </c>
      <c r="AB160" t="str">
        <f ca="1">MID(Sheet1!DL160,FIND(":",Sheet1!DL160)+1,100)</f>
        <v>公服建筑面积/35</v>
      </c>
      <c r="AC160" t="str">
        <f ca="1">MID(Sheet1!DM160,FIND(":",Sheet1!DM160)+1,100)</f>
        <v>1.2个/100平方米</v>
      </c>
      <c r="AD160" t="str">
        <f ca="1">MID(Sheet1!DN160,FIND(":",Sheet1!DN160)+1,100)</f>
        <v>地块建筑面积*1.2/100</v>
      </c>
      <c r="AE160" t="str">
        <f ca="1">MID(Sheet1!DO160,FIND(":",Sheet1!DO160)+1,100)</f>
        <v>7.0升/平方米*日</v>
      </c>
      <c r="AF160" t="str">
        <f ca="1">MID(Sheet1!DP160,FIND(":",Sheet1!DP160)+1,100)</f>
        <v>地块建筑面积*7.0/1000</v>
      </c>
      <c r="AG160" t="str">
        <f ca="1">MID(Sheet1!DQ160,FIND(":",Sheet1!DQ160)+1,100)</f>
        <v>0.85</v>
      </c>
      <c r="AH160" t="str">
        <f ca="1">MID(Sheet1!DR160,FIND(":",Sheet1!DR160)+1,100)</f>
        <v>用水量*0.85</v>
      </c>
      <c r="AI160" t="str">
        <f ca="1">MID(Sheet1!DS160,FIND(":",Sheet1!DS160)+1,100)</f>
        <v>50瓦/平方米</v>
      </c>
      <c r="AJ160" t="str">
        <f ca="1">MID(Sheet1!DT160,FIND(":",Sheet1!DT160)+1,100)</f>
        <v>0.8</v>
      </c>
      <c r="AK160" t="str">
        <f ca="1">MID(Sheet1!DU160,FIND(":",Sheet1!DU160)+1,100)</f>
        <v>地块建筑面积*50*0.8/1000</v>
      </c>
      <c r="AL160" t="str">
        <f ca="1">MID(Sheet1!DV160,FIND(":",Sheet1!DV160)+1,100)</f>
        <v>1.0门/100平方米</v>
      </c>
      <c r="AM160" t="str">
        <f ca="1">MID(Sheet1!DW160,FIND(":",Sheet1!DW160)+1,100)</f>
        <v>地块建筑面积*1.0/100</v>
      </c>
      <c r="AN160" t="str">
        <f ca="1">MID(Sheet1!DX160,FIND(":",Sheet1!DX160)+1,100)</f>
        <v>0.3门/100平方米</v>
      </c>
      <c r="AO160" t="str">
        <f ca="1">MID(Sheet1!DY160,FIND(":",Sheet1!DY160)+1,100)</f>
        <v>地块建筑面积*0.3/100</v>
      </c>
      <c r="AP160" t="str">
        <f ca="1">MID(Sheet1!DZ160,FIND(":",Sheet1!DZ160)+1,100)</f>
        <v>23.3pcu/万平方米，68：32</v>
      </c>
      <c r="AQ160" t="str">
        <f ca="1">MID(Sheet1!EA160,FIND(":",Sheet1!EA160)+1,100)</f>
        <v>地块建筑面积/10000*23.3*0.68</v>
      </c>
      <c r="AR160" t="str">
        <f ca="1">MID(Sheet1!EB160,FIND(":",Sheet1!EB160)+1,100)</f>
        <v>地块建筑面积/10000*23.3*0.32</v>
      </c>
      <c r="AS160" t="str">
        <f ca="1">MID(Sheet1!EC160,FIND(":",Sheet1!EC160)+1,100)</f>
        <v>地块建筑面积*0.4</v>
      </c>
      <c r="AT160" t="str">
        <f ca="1">MID(Sheet1!ED160,FIND(":",Sheet1!ED160)+1,100)</f>
        <v>地块建筑面积*0.4</v>
      </c>
      <c r="AU160" t="str">
        <f ca="1">MID(Sheet1!EE160,FIND(":",Sheet1!EE160)+1,100)</f>
        <v>地块建筑面积*0.08</v>
      </c>
      <c r="AV160" t="str">
        <f ca="1">MID(Sheet1!EF160,FIND(":",Sheet1!EF160)+1,100)</f>
        <v>地块建筑面积*0.08</v>
      </c>
      <c r="AW160" t="str">
        <f ca="1">MID(Sheet1!EG160,FIND(":",Sheet1!EG160)+1,100)</f>
        <v>城镇建设用地</v>
      </c>
    </row>
    <row r="161" spans="1:49" x14ac:dyDescent="0.2">
      <c r="A161" t="str">
        <f>MID(Sheet1!CK161,FIND(":",Sheet1!CK161)+1,100)</f>
        <v>A2#文化设施用地#城规</v>
      </c>
      <c r="B161" t="str">
        <f>MID(Sheet1!CL161,FIND(":",Sheet1!CL161)+1,100)</f>
        <v>文化设施用地</v>
      </c>
      <c r="C161" t="str">
        <f>MID(Sheet1!CM161,FIND(":",Sheet1!CM161)+1,100)</f>
        <v/>
      </c>
      <c r="D161" t="str">
        <f>MID(Sheet1!CN161,FIND(":",Sheet1!CN161)+1,100)</f>
        <v>A2</v>
      </c>
      <c r="E161" t="str">
        <f>MID(Sheet1!CO161,FIND(":",Sheet1!CO161)+1,100)</f>
        <v>城规</v>
      </c>
      <c r="F161" t="str">
        <f>MID(Sheet1!CP161,FIND(":",Sheet1!CP161)+1,100)</f>
        <v/>
      </c>
      <c r="G161" t="str">
        <f>MID(Sheet1!CQ161,FIND(":",Sheet1!CQ161)+1,100)</f>
        <v>A#公共管理与公共服务设施用地#城规</v>
      </c>
      <c r="H161" t="str">
        <f>MID(Sheet1!CR161,FIND(":",Sheet1!CR161)+1,100)</f>
        <v>A</v>
      </c>
      <c r="I161" t="str">
        <f>MID(Sheet1!CS161,FIND(":",Sheet1!CS161)+1,100)</f>
        <v>A#公共管理与公共服务设施用地#城规</v>
      </c>
      <c r="J161" t="str">
        <f>MID(Sheet1!CT161,FIND(":",Sheet1!CT161)+1,100)</f>
        <v>5</v>
      </c>
      <c r="K161" t="str">
        <f>MID(Sheet1!CU161,FIND(":",Sheet1!CU161)+1,100)</f>
        <v>4A</v>
      </c>
      <c r="L161" t="str">
        <f ca="1">MID(Sheet1!CV161,FIND(":",Sheet1!CV161)+1,100)</f>
        <v>221,50,215</v>
      </c>
      <c r="M161" t="str">
        <f ca="1">MID(Sheet1!CW161,FIND(":",Sheet1!CW161)+1,100)</f>
        <v>面积*容积率</v>
      </c>
      <c r="N161" t="str">
        <f ca="1">MID(Sheet1!CX161,FIND(":",Sheet1!CX161)+1,100)</f>
        <v>地块建筑面积*0</v>
      </c>
      <c r="O161" t="str">
        <f ca="1">MID(Sheet1!CY161,FIND(":",Sheet1!CY161)+1,100)</f>
        <v>地块建筑面积*0</v>
      </c>
      <c r="P161" t="str">
        <f ca="1">MID(Sheet1!CZ161,FIND(":",Sheet1!CZ161)+1,100)</f>
        <v>地块建筑面积*0</v>
      </c>
      <c r="Q161" t="str">
        <f ca="1">MID(Sheet1!DA161,FIND(":",Sheet1!DA161)+1,100)</f>
        <v>地块建筑面积*0</v>
      </c>
      <c r="R161" t="str">
        <f ca="1">MID(Sheet1!DB161,FIND(":",Sheet1!DB161)+1,100)</f>
        <v>地块建筑面积*1</v>
      </c>
      <c r="S161" t="str">
        <f ca="1">MID(Sheet1!DC161,FIND(":",Sheet1!DC161)+1,100)</f>
        <v>地块建筑面积*0</v>
      </c>
      <c r="T161" t="str">
        <f ca="1">MID(Sheet1!DD161,FIND(":",Sheet1!DD161)+1,100)</f>
        <v>地块建筑面积*0</v>
      </c>
      <c r="U161" t="str">
        <f ca="1">MID(Sheet1!DE161,FIND(":",Sheet1!DE161)+1,100)</f>
        <v>面积*0</v>
      </c>
      <c r="V161" t="str">
        <f ca="1">MID(Sheet1!DF161,FIND(":",Sheet1!DF161)+1,100)</f>
        <v>面积*0</v>
      </c>
      <c r="W161" t="str">
        <f ca="1">MID(Sheet1!DG161,FIND(":",Sheet1!DG161)+1,100)</f>
        <v>-</v>
      </c>
      <c r="X161" t="str">
        <f ca="1">MID(Sheet1!DH161,FIND(":",Sheet1!DH161)+1,100)</f>
        <v>0</v>
      </c>
      <c r="Y161" t="str">
        <f ca="1">MID(Sheet1!DI161,FIND(":",Sheet1!DI161)+1,100)</f>
        <v>-</v>
      </c>
      <c r="Z161" t="str">
        <f ca="1">MID(Sheet1!DJ161,FIND(":",Sheet1!DJ161)+1,100)</f>
        <v>0</v>
      </c>
      <c r="AA161" t="str">
        <f ca="1">MID(Sheet1!DK161,FIND(":",Sheet1!DK161)+1,100)</f>
        <v>35平方米/岗位</v>
      </c>
      <c r="AB161" t="str">
        <f ca="1">MID(Sheet1!DL161,FIND(":",Sheet1!DL161)+1,100)</f>
        <v>公服建筑面积/35</v>
      </c>
      <c r="AC161" t="str">
        <f ca="1">MID(Sheet1!DM161,FIND(":",Sheet1!DM161)+1,100)</f>
        <v>1.2个/100平方米</v>
      </c>
      <c r="AD161" t="str">
        <f ca="1">MID(Sheet1!DN161,FIND(":",Sheet1!DN161)+1,100)</f>
        <v>地块建筑面积*1.2/100</v>
      </c>
      <c r="AE161" t="str">
        <f ca="1">MID(Sheet1!DO161,FIND(":",Sheet1!DO161)+1,100)</f>
        <v>4.0升/平方米*日</v>
      </c>
      <c r="AF161" t="str">
        <f ca="1">MID(Sheet1!DP161,FIND(":",Sheet1!DP161)+1,100)</f>
        <v>地块建筑面积*4.0/1000</v>
      </c>
      <c r="AG161" t="str">
        <f ca="1">MID(Sheet1!DQ161,FIND(":",Sheet1!DQ161)+1,100)</f>
        <v>0.85</v>
      </c>
      <c r="AH161" t="str">
        <f ca="1">MID(Sheet1!DR161,FIND(":",Sheet1!DR161)+1,100)</f>
        <v>用水量*0.85</v>
      </c>
      <c r="AI161" t="str">
        <f ca="1">MID(Sheet1!DS161,FIND(":",Sheet1!DS161)+1,100)</f>
        <v>40瓦/平方米</v>
      </c>
      <c r="AJ161" t="str">
        <f ca="1">MID(Sheet1!DT161,FIND(":",Sheet1!DT161)+1,100)</f>
        <v>0.7</v>
      </c>
      <c r="AK161" t="str">
        <f ca="1">MID(Sheet1!DU161,FIND(":",Sheet1!DU161)+1,100)</f>
        <v>地块建筑面积*40*0.7/1000</v>
      </c>
      <c r="AL161" t="str">
        <f ca="1">MID(Sheet1!DV161,FIND(":",Sheet1!DV161)+1,100)</f>
        <v>1.0门/100平方米</v>
      </c>
      <c r="AM161" t="str">
        <f ca="1">MID(Sheet1!DW161,FIND(":",Sheet1!DW161)+1,100)</f>
        <v>地块建筑面积*1.0/100</v>
      </c>
      <c r="AN161" t="str">
        <f ca="1">MID(Sheet1!DX161,FIND(":",Sheet1!DX161)+1,100)</f>
        <v>0.3门/100平方米</v>
      </c>
      <c r="AO161" t="str">
        <f ca="1">MID(Sheet1!DY161,FIND(":",Sheet1!DY161)+1,100)</f>
        <v>地块建筑面积*0.3/100</v>
      </c>
      <c r="AP161" t="str">
        <f ca="1">MID(Sheet1!DZ161,FIND(":",Sheet1!DZ161)+1,100)</f>
        <v>27.4pcu/万平方米，72：28</v>
      </c>
      <c r="AQ161" t="str">
        <f ca="1">MID(Sheet1!EA161,FIND(":",Sheet1!EA161)+1,100)</f>
        <v>地块建筑面积/10000*27.4*0.72</v>
      </c>
      <c r="AR161" t="str">
        <f ca="1">MID(Sheet1!EB161,FIND(":",Sheet1!EB161)+1,100)</f>
        <v>地块建筑面积/10000*27.4*0.28</v>
      </c>
      <c r="AS161" t="str">
        <f ca="1">MID(Sheet1!EC161,FIND(":",Sheet1!EC161)+1,100)</f>
        <v>地块建筑面积*0.4</v>
      </c>
      <c r="AT161" t="str">
        <f ca="1">MID(Sheet1!ED161,FIND(":",Sheet1!ED161)+1,100)</f>
        <v>地块建筑面积*0.4</v>
      </c>
      <c r="AU161" t="str">
        <f ca="1">MID(Sheet1!EE161,FIND(":",Sheet1!EE161)+1,100)</f>
        <v>地块建筑面积*0.08</v>
      </c>
      <c r="AV161" t="str">
        <f ca="1">MID(Sheet1!EF161,FIND(":",Sheet1!EF161)+1,100)</f>
        <v>地块建筑面积*0.08</v>
      </c>
      <c r="AW161" t="str">
        <f ca="1">MID(Sheet1!EG161,FIND(":",Sheet1!EG161)+1,100)</f>
        <v>城镇建设用地</v>
      </c>
    </row>
    <row r="162" spans="1:49" x14ac:dyDescent="0.2">
      <c r="A162" t="str">
        <f>MID(Sheet1!CK162,FIND(":",Sheet1!CK162)+1,100)</f>
        <v>A21#图书展览用地#城规</v>
      </c>
      <c r="B162" t="str">
        <f>MID(Sheet1!CL162,FIND(":",Sheet1!CL162)+1,100)</f>
        <v>图书展览用地</v>
      </c>
      <c r="C162" t="str">
        <f>MID(Sheet1!CM162,FIND(":",Sheet1!CM162)+1,100)</f>
        <v/>
      </c>
      <c r="D162" t="str">
        <f>MID(Sheet1!CN162,FIND(":",Sheet1!CN162)+1,100)</f>
        <v>A21</v>
      </c>
      <c r="E162" t="str">
        <f>MID(Sheet1!CO162,FIND(":",Sheet1!CO162)+1,100)</f>
        <v>城规</v>
      </c>
      <c r="F162" t="str">
        <f>MID(Sheet1!CP162,FIND(":",Sheet1!CP162)+1,100)</f>
        <v/>
      </c>
      <c r="G162" t="str">
        <f>MID(Sheet1!CQ162,FIND(":",Sheet1!CQ162)+1,100)</f>
        <v>A2#文化设施用地#城规</v>
      </c>
      <c r="H162" t="str">
        <f>MID(Sheet1!CR162,FIND(":",Sheet1!CR162)+1,100)</f>
        <v>A2</v>
      </c>
      <c r="I162" t="str">
        <f>MID(Sheet1!CS162,FIND(":",Sheet1!CS162)+1,100)</f>
        <v>A2#文化设施用地#城规</v>
      </c>
      <c r="J162" t="str">
        <f>MID(Sheet1!CT162,FIND(":",Sheet1!CT162)+1,100)</f>
        <v>6</v>
      </c>
      <c r="K162" t="str">
        <f>MID(Sheet1!CU162,FIND(":",Sheet1!CU162)+1,100)</f>
        <v>5A2</v>
      </c>
      <c r="L162" t="str">
        <f ca="1">MID(Sheet1!CV162,FIND(":",Sheet1!CV162)+1,100)</f>
        <v>221,50,215</v>
      </c>
      <c r="M162" t="str">
        <f ca="1">MID(Sheet1!CW162,FIND(":",Sheet1!CW162)+1,100)</f>
        <v>面积*容积率</v>
      </c>
      <c r="N162" t="str">
        <f ca="1">MID(Sheet1!CX162,FIND(":",Sheet1!CX162)+1,100)</f>
        <v>地块建筑面积*0</v>
      </c>
      <c r="O162" t="str">
        <f ca="1">MID(Sheet1!CY162,FIND(":",Sheet1!CY162)+1,100)</f>
        <v>地块建筑面积*0</v>
      </c>
      <c r="P162" t="str">
        <f ca="1">MID(Sheet1!CZ162,FIND(":",Sheet1!CZ162)+1,100)</f>
        <v>地块建筑面积*0</v>
      </c>
      <c r="Q162" t="str">
        <f ca="1">MID(Sheet1!DA162,FIND(":",Sheet1!DA162)+1,100)</f>
        <v>地块建筑面积*0</v>
      </c>
      <c r="R162" t="str">
        <f ca="1">MID(Sheet1!DB162,FIND(":",Sheet1!DB162)+1,100)</f>
        <v>地块建筑面积*1</v>
      </c>
      <c r="S162" t="str">
        <f ca="1">MID(Sheet1!DC162,FIND(":",Sheet1!DC162)+1,100)</f>
        <v>地块建筑面积*0</v>
      </c>
      <c r="T162" t="str">
        <f ca="1">MID(Sheet1!DD162,FIND(":",Sheet1!DD162)+1,100)</f>
        <v>地块建筑面积*0</v>
      </c>
      <c r="U162" t="str">
        <f ca="1">MID(Sheet1!DE162,FIND(":",Sheet1!DE162)+1,100)</f>
        <v>面积*0</v>
      </c>
      <c r="V162" t="str">
        <f ca="1">MID(Sheet1!DF162,FIND(":",Sheet1!DF162)+1,100)</f>
        <v>面积*0</v>
      </c>
      <c r="W162" t="str">
        <f ca="1">MID(Sheet1!DG162,FIND(":",Sheet1!DG162)+1,100)</f>
        <v>-</v>
      </c>
      <c r="X162" t="str">
        <f ca="1">MID(Sheet1!DH162,FIND(":",Sheet1!DH162)+1,100)</f>
        <v>0</v>
      </c>
      <c r="Y162" t="str">
        <f ca="1">MID(Sheet1!DI162,FIND(":",Sheet1!DI162)+1,100)</f>
        <v>-</v>
      </c>
      <c r="Z162" t="str">
        <f ca="1">MID(Sheet1!DJ162,FIND(":",Sheet1!DJ162)+1,100)</f>
        <v>0</v>
      </c>
      <c r="AA162" t="str">
        <f ca="1">MID(Sheet1!DK162,FIND(":",Sheet1!DK162)+1,100)</f>
        <v>35平方米/岗位</v>
      </c>
      <c r="AB162" t="str">
        <f ca="1">MID(Sheet1!DL162,FIND(":",Sheet1!DL162)+1,100)</f>
        <v>公服建筑面积/35</v>
      </c>
      <c r="AC162" t="str">
        <f ca="1">MID(Sheet1!DM162,FIND(":",Sheet1!DM162)+1,100)</f>
        <v>1.2个/100平方米</v>
      </c>
      <c r="AD162" t="str">
        <f ca="1">MID(Sheet1!DN162,FIND(":",Sheet1!DN162)+1,100)</f>
        <v>地块建筑面积*1.2/100</v>
      </c>
      <c r="AE162" t="str">
        <f ca="1">MID(Sheet1!DO162,FIND(":",Sheet1!DO162)+1,100)</f>
        <v>4.0升/平方米*日</v>
      </c>
      <c r="AF162" t="str">
        <f ca="1">MID(Sheet1!DP162,FIND(":",Sheet1!DP162)+1,100)</f>
        <v>地块建筑面积*4.0/1000</v>
      </c>
      <c r="AG162" t="str">
        <f ca="1">MID(Sheet1!DQ162,FIND(":",Sheet1!DQ162)+1,100)</f>
        <v>0.85</v>
      </c>
      <c r="AH162" t="str">
        <f ca="1">MID(Sheet1!DR162,FIND(":",Sheet1!DR162)+1,100)</f>
        <v>用水量*0.85</v>
      </c>
      <c r="AI162" t="str">
        <f ca="1">MID(Sheet1!DS162,FIND(":",Sheet1!DS162)+1,100)</f>
        <v>40瓦/平方米</v>
      </c>
      <c r="AJ162" t="str">
        <f ca="1">MID(Sheet1!DT162,FIND(":",Sheet1!DT162)+1,100)</f>
        <v>0.7</v>
      </c>
      <c r="AK162" t="str">
        <f ca="1">MID(Sheet1!DU162,FIND(":",Sheet1!DU162)+1,100)</f>
        <v>地块建筑面积*40*0.7/1000</v>
      </c>
      <c r="AL162" t="str">
        <f ca="1">MID(Sheet1!DV162,FIND(":",Sheet1!DV162)+1,100)</f>
        <v>1.0门/100平方米</v>
      </c>
      <c r="AM162" t="str">
        <f ca="1">MID(Sheet1!DW162,FIND(":",Sheet1!DW162)+1,100)</f>
        <v>地块建筑面积*1.0/100</v>
      </c>
      <c r="AN162" t="str">
        <f ca="1">MID(Sheet1!DX162,FIND(":",Sheet1!DX162)+1,100)</f>
        <v>0.3门/100平方米</v>
      </c>
      <c r="AO162" t="str">
        <f ca="1">MID(Sheet1!DY162,FIND(":",Sheet1!DY162)+1,100)</f>
        <v>地块建筑面积*0.3/100</v>
      </c>
      <c r="AP162" t="str">
        <f ca="1">MID(Sheet1!DZ162,FIND(":",Sheet1!DZ162)+1,100)</f>
        <v>27.4pcu/万平方米，72：28</v>
      </c>
      <c r="AQ162" t="str">
        <f ca="1">MID(Sheet1!EA162,FIND(":",Sheet1!EA162)+1,100)</f>
        <v>地块建筑面积/10000*27.4*0.72</v>
      </c>
      <c r="AR162" t="str">
        <f ca="1">MID(Sheet1!EB162,FIND(":",Sheet1!EB162)+1,100)</f>
        <v>地块建筑面积/10000*27.4*0.28</v>
      </c>
      <c r="AS162" t="str">
        <f ca="1">MID(Sheet1!EC162,FIND(":",Sheet1!EC162)+1,100)</f>
        <v>地块建筑面积*0.4</v>
      </c>
      <c r="AT162" t="str">
        <f ca="1">MID(Sheet1!ED162,FIND(":",Sheet1!ED162)+1,100)</f>
        <v>地块建筑面积*0.4</v>
      </c>
      <c r="AU162" t="str">
        <f ca="1">MID(Sheet1!EE162,FIND(":",Sheet1!EE162)+1,100)</f>
        <v>地块建筑面积*0.08</v>
      </c>
      <c r="AV162" t="str">
        <f ca="1">MID(Sheet1!EF162,FIND(":",Sheet1!EF162)+1,100)</f>
        <v>地块建筑面积*0.08</v>
      </c>
      <c r="AW162" t="str">
        <f ca="1">MID(Sheet1!EG162,FIND(":",Sheet1!EG162)+1,100)</f>
        <v>城镇建设用地</v>
      </c>
    </row>
    <row r="163" spans="1:49" x14ac:dyDescent="0.2">
      <c r="A163" t="str">
        <f>MID(Sheet1!CK163,FIND(":",Sheet1!CK163)+1,100)</f>
        <v>A22#文化活动用地#城规</v>
      </c>
      <c r="B163" t="str">
        <f>MID(Sheet1!CL163,FIND(":",Sheet1!CL163)+1,100)</f>
        <v>文化活动用地</v>
      </c>
      <c r="C163" t="str">
        <f>MID(Sheet1!CM163,FIND(":",Sheet1!CM163)+1,100)</f>
        <v/>
      </c>
      <c r="D163" t="str">
        <f>MID(Sheet1!CN163,FIND(":",Sheet1!CN163)+1,100)</f>
        <v>A22</v>
      </c>
      <c r="E163" t="str">
        <f>MID(Sheet1!CO163,FIND(":",Sheet1!CO163)+1,100)</f>
        <v>城规</v>
      </c>
      <c r="F163" t="str">
        <f>MID(Sheet1!CP163,FIND(":",Sheet1!CP163)+1,100)</f>
        <v/>
      </c>
      <c r="G163" t="str">
        <f>MID(Sheet1!CQ163,FIND(":",Sheet1!CQ163)+1,100)</f>
        <v>A2#文化设施用地#城规</v>
      </c>
      <c r="H163" t="str">
        <f>MID(Sheet1!CR163,FIND(":",Sheet1!CR163)+1,100)</f>
        <v>A2</v>
      </c>
      <c r="I163" t="str">
        <f>MID(Sheet1!CS163,FIND(":",Sheet1!CS163)+1,100)</f>
        <v>A2#文化设施用地#城规</v>
      </c>
      <c r="J163" t="str">
        <f>MID(Sheet1!CT163,FIND(":",Sheet1!CT163)+1,100)</f>
        <v>6</v>
      </c>
      <c r="K163" t="str">
        <f>MID(Sheet1!CU163,FIND(":",Sheet1!CU163)+1,100)</f>
        <v>5A2</v>
      </c>
      <c r="L163" t="str">
        <f ca="1">MID(Sheet1!CV163,FIND(":",Sheet1!CV163)+1,100)</f>
        <v>221,50,215</v>
      </c>
      <c r="M163" t="str">
        <f ca="1">MID(Sheet1!CW163,FIND(":",Sheet1!CW163)+1,100)</f>
        <v>面积*容积率</v>
      </c>
      <c r="N163" t="str">
        <f ca="1">MID(Sheet1!CX163,FIND(":",Sheet1!CX163)+1,100)</f>
        <v>地块建筑面积*0</v>
      </c>
      <c r="O163" t="str">
        <f ca="1">MID(Sheet1!CY163,FIND(":",Sheet1!CY163)+1,100)</f>
        <v>地块建筑面积*0</v>
      </c>
      <c r="P163" t="str">
        <f ca="1">MID(Sheet1!CZ163,FIND(":",Sheet1!CZ163)+1,100)</f>
        <v>地块建筑面积*0</v>
      </c>
      <c r="Q163" t="str">
        <f ca="1">MID(Sheet1!DA163,FIND(":",Sheet1!DA163)+1,100)</f>
        <v>地块建筑面积*0</v>
      </c>
      <c r="R163" t="str">
        <f ca="1">MID(Sheet1!DB163,FIND(":",Sheet1!DB163)+1,100)</f>
        <v>地块建筑面积*1</v>
      </c>
      <c r="S163" t="str">
        <f ca="1">MID(Sheet1!DC163,FIND(":",Sheet1!DC163)+1,100)</f>
        <v>地块建筑面积*0</v>
      </c>
      <c r="T163" t="str">
        <f ca="1">MID(Sheet1!DD163,FIND(":",Sheet1!DD163)+1,100)</f>
        <v>地块建筑面积*0</v>
      </c>
      <c r="U163" t="str">
        <f ca="1">MID(Sheet1!DE163,FIND(":",Sheet1!DE163)+1,100)</f>
        <v>面积*0</v>
      </c>
      <c r="V163" t="str">
        <f ca="1">MID(Sheet1!DF163,FIND(":",Sheet1!DF163)+1,100)</f>
        <v>面积*0</v>
      </c>
      <c r="W163" t="str">
        <f ca="1">MID(Sheet1!DG163,FIND(":",Sheet1!DG163)+1,100)</f>
        <v>-</v>
      </c>
      <c r="X163" t="str">
        <f ca="1">MID(Sheet1!DH163,FIND(":",Sheet1!DH163)+1,100)</f>
        <v>0</v>
      </c>
      <c r="Y163" t="str">
        <f ca="1">MID(Sheet1!DI163,FIND(":",Sheet1!DI163)+1,100)</f>
        <v>-</v>
      </c>
      <c r="Z163" t="str">
        <f ca="1">MID(Sheet1!DJ163,FIND(":",Sheet1!DJ163)+1,100)</f>
        <v>0</v>
      </c>
      <c r="AA163" t="str">
        <f ca="1">MID(Sheet1!DK163,FIND(":",Sheet1!DK163)+1,100)</f>
        <v>35平方米/岗位</v>
      </c>
      <c r="AB163" t="str">
        <f ca="1">MID(Sheet1!DL163,FIND(":",Sheet1!DL163)+1,100)</f>
        <v>公服建筑面积/35</v>
      </c>
      <c r="AC163" t="str">
        <f ca="1">MID(Sheet1!DM163,FIND(":",Sheet1!DM163)+1,100)</f>
        <v>1.2个/100平方米</v>
      </c>
      <c r="AD163" t="str">
        <f ca="1">MID(Sheet1!DN163,FIND(":",Sheet1!DN163)+1,100)</f>
        <v>地块建筑面积*1.2/100</v>
      </c>
      <c r="AE163" t="str">
        <f ca="1">MID(Sheet1!DO163,FIND(":",Sheet1!DO163)+1,100)</f>
        <v>4.0升/平方米*日</v>
      </c>
      <c r="AF163" t="str">
        <f ca="1">MID(Sheet1!DP163,FIND(":",Sheet1!DP163)+1,100)</f>
        <v>地块建筑面积*4.0/1000</v>
      </c>
      <c r="AG163" t="str">
        <f ca="1">MID(Sheet1!DQ163,FIND(":",Sheet1!DQ163)+1,100)</f>
        <v>0.85</v>
      </c>
      <c r="AH163" t="str">
        <f ca="1">MID(Sheet1!DR163,FIND(":",Sheet1!DR163)+1,100)</f>
        <v>用水量*0.85</v>
      </c>
      <c r="AI163" t="str">
        <f ca="1">MID(Sheet1!DS163,FIND(":",Sheet1!DS163)+1,100)</f>
        <v>40瓦/平方米</v>
      </c>
      <c r="AJ163" t="str">
        <f ca="1">MID(Sheet1!DT163,FIND(":",Sheet1!DT163)+1,100)</f>
        <v>0.7</v>
      </c>
      <c r="AK163" t="str">
        <f ca="1">MID(Sheet1!DU163,FIND(":",Sheet1!DU163)+1,100)</f>
        <v>地块建筑面积*40*0.7/1000</v>
      </c>
      <c r="AL163" t="str">
        <f ca="1">MID(Sheet1!DV163,FIND(":",Sheet1!DV163)+1,100)</f>
        <v>1.0门/100平方米</v>
      </c>
      <c r="AM163" t="str">
        <f ca="1">MID(Sheet1!DW163,FIND(":",Sheet1!DW163)+1,100)</f>
        <v>地块建筑面积*1.0/100</v>
      </c>
      <c r="AN163" t="str">
        <f ca="1">MID(Sheet1!DX163,FIND(":",Sheet1!DX163)+1,100)</f>
        <v>0.3门/100平方米</v>
      </c>
      <c r="AO163" t="str">
        <f ca="1">MID(Sheet1!DY163,FIND(":",Sheet1!DY163)+1,100)</f>
        <v>地块建筑面积*0.3/100</v>
      </c>
      <c r="AP163" t="str">
        <f ca="1">MID(Sheet1!DZ163,FIND(":",Sheet1!DZ163)+1,100)</f>
        <v>27.4pcu/万平方米，72：28</v>
      </c>
      <c r="AQ163" t="str">
        <f ca="1">MID(Sheet1!EA163,FIND(":",Sheet1!EA163)+1,100)</f>
        <v>地块建筑面积/10000*27.4*0.72</v>
      </c>
      <c r="AR163" t="str">
        <f ca="1">MID(Sheet1!EB163,FIND(":",Sheet1!EB163)+1,100)</f>
        <v>地块建筑面积/10000*27.4*0.28</v>
      </c>
      <c r="AS163" t="str">
        <f ca="1">MID(Sheet1!EC163,FIND(":",Sheet1!EC163)+1,100)</f>
        <v>地块建筑面积*0.4</v>
      </c>
      <c r="AT163" t="str">
        <f ca="1">MID(Sheet1!ED163,FIND(":",Sheet1!ED163)+1,100)</f>
        <v>地块建筑面积*0.4</v>
      </c>
      <c r="AU163" t="str">
        <f ca="1">MID(Sheet1!EE163,FIND(":",Sheet1!EE163)+1,100)</f>
        <v>地块建筑面积*0.08</v>
      </c>
      <c r="AV163" t="str">
        <f ca="1">MID(Sheet1!EF163,FIND(":",Sheet1!EF163)+1,100)</f>
        <v>地块建筑面积*0.08</v>
      </c>
      <c r="AW163" t="str">
        <f ca="1">MID(Sheet1!EG163,FIND(":",Sheet1!EG163)+1,100)</f>
        <v>城镇建设用地</v>
      </c>
    </row>
    <row r="164" spans="1:49" x14ac:dyDescent="0.2">
      <c r="A164" t="str">
        <f>MID(Sheet1!CK164,FIND(":",Sheet1!CK164)+1,100)</f>
        <v>A3#教育科研用地#城规</v>
      </c>
      <c r="B164" t="str">
        <f>MID(Sheet1!CL164,FIND(":",Sheet1!CL164)+1,100)</f>
        <v>教育科研用地</v>
      </c>
      <c r="C164" t="str">
        <f>MID(Sheet1!CM164,FIND(":",Sheet1!CM164)+1,100)</f>
        <v/>
      </c>
      <c r="D164" t="str">
        <f>MID(Sheet1!CN164,FIND(":",Sheet1!CN164)+1,100)</f>
        <v>A3</v>
      </c>
      <c r="E164" t="str">
        <f>MID(Sheet1!CO164,FIND(":",Sheet1!CO164)+1,100)</f>
        <v>城规</v>
      </c>
      <c r="F164" t="str">
        <f>MID(Sheet1!CP164,FIND(":",Sheet1!CP164)+1,100)</f>
        <v/>
      </c>
      <c r="G164" t="str">
        <f>MID(Sheet1!CQ164,FIND(":",Sheet1!CQ164)+1,100)</f>
        <v>A#公共管理与公共服务设施用地#城规</v>
      </c>
      <c r="H164" t="str">
        <f>MID(Sheet1!CR164,FIND(":",Sheet1!CR164)+1,100)</f>
        <v>A</v>
      </c>
      <c r="I164" t="str">
        <f>MID(Sheet1!CS164,FIND(":",Sheet1!CS164)+1,100)</f>
        <v>A#公共管理与公共服务设施用地#城规</v>
      </c>
      <c r="J164" t="str">
        <f>MID(Sheet1!CT164,FIND(":",Sheet1!CT164)+1,100)</f>
        <v>5</v>
      </c>
      <c r="K164" t="str">
        <f>MID(Sheet1!CU164,FIND(":",Sheet1!CU164)+1,100)</f>
        <v>4A</v>
      </c>
      <c r="L164" t="str">
        <f ca="1">MID(Sheet1!CV164,FIND(":",Sheet1!CV164)+1,100)</f>
        <v>255,100,224</v>
      </c>
      <c r="M164" t="str">
        <f ca="1">MID(Sheet1!CW164,FIND(":",Sheet1!CW164)+1,100)</f>
        <v>面积*容积率</v>
      </c>
      <c r="N164" t="str">
        <f ca="1">MID(Sheet1!CX164,FIND(":",Sheet1!CX164)+1,100)</f>
        <v>地块建筑面积*0</v>
      </c>
      <c r="O164" t="str">
        <f ca="1">MID(Sheet1!CY164,FIND(":",Sheet1!CY164)+1,100)</f>
        <v>地块建筑面积*0</v>
      </c>
      <c r="P164" t="str">
        <f ca="1">MID(Sheet1!CZ164,FIND(":",Sheet1!CZ164)+1,100)</f>
        <v>地块建筑面积*0</v>
      </c>
      <c r="Q164" t="str">
        <f ca="1">MID(Sheet1!DA164,FIND(":",Sheet1!DA164)+1,100)</f>
        <v>地块建筑面积*0</v>
      </c>
      <c r="R164" t="str">
        <f ca="1">MID(Sheet1!DB164,FIND(":",Sheet1!DB164)+1,100)</f>
        <v>地块建筑面积*1</v>
      </c>
      <c r="S164" t="str">
        <f ca="1">MID(Sheet1!DC164,FIND(":",Sheet1!DC164)+1,100)</f>
        <v>地块建筑面积*0</v>
      </c>
      <c r="T164" t="str">
        <f ca="1">MID(Sheet1!DD164,FIND(":",Sheet1!DD164)+1,100)</f>
        <v>地块建筑面积*0</v>
      </c>
      <c r="U164" t="str">
        <f ca="1">MID(Sheet1!DE164,FIND(":",Sheet1!DE164)+1,100)</f>
        <v>面积*0</v>
      </c>
      <c r="V164" t="str">
        <f ca="1">MID(Sheet1!DF164,FIND(":",Sheet1!DF164)+1,100)</f>
        <v>面积*0</v>
      </c>
      <c r="W164" t="str">
        <f ca="1">MID(Sheet1!DG164,FIND(":",Sheet1!DG164)+1,100)</f>
        <v>-</v>
      </c>
      <c r="X164" t="str">
        <f ca="1">MID(Sheet1!DH164,FIND(":",Sheet1!DH164)+1,100)</f>
        <v>0</v>
      </c>
      <c r="Y164" t="str">
        <f ca="1">MID(Sheet1!DI164,FIND(":",Sheet1!DI164)+1,100)</f>
        <v>-</v>
      </c>
      <c r="Z164" t="str">
        <f ca="1">MID(Sheet1!DJ164,FIND(":",Sheet1!DJ164)+1,100)</f>
        <v>0</v>
      </c>
      <c r="AA164" t="str">
        <f ca="1">MID(Sheet1!DK164,FIND(":",Sheet1!DK164)+1,100)</f>
        <v>35平方米/岗位</v>
      </c>
      <c r="AB164" t="str">
        <f ca="1">MID(Sheet1!DL164,FIND(":",Sheet1!DL164)+1,100)</f>
        <v>公服建筑面积/35</v>
      </c>
      <c r="AC164" t="str">
        <f ca="1">MID(Sheet1!DM164,FIND(":",Sheet1!DM164)+1,100)</f>
        <v>0.3个/100平方米</v>
      </c>
      <c r="AD164" t="str">
        <f ca="1">MID(Sheet1!DN164,FIND(":",Sheet1!DN164)+1,100)</f>
        <v>地块建筑面积*0.3/100</v>
      </c>
      <c r="AE164" t="str">
        <f ca="1">MID(Sheet1!DO164,FIND(":",Sheet1!DO164)+1,100)</f>
        <v>65立方米/公顷*日</v>
      </c>
      <c r="AF164" t="str">
        <f ca="1">MID(Sheet1!DP164,FIND(":",Sheet1!DP164)+1,100)</f>
        <v>用地面积*65</v>
      </c>
      <c r="AG164" t="str">
        <f ca="1">MID(Sheet1!DQ164,FIND(":",Sheet1!DQ164)+1,100)</f>
        <v>0.85</v>
      </c>
      <c r="AH164" t="str">
        <f ca="1">MID(Sheet1!DR164,FIND(":",Sheet1!DR164)+1,100)</f>
        <v>用水量*0.85</v>
      </c>
      <c r="AI164" t="str">
        <f ca="1">MID(Sheet1!DS164,FIND(":",Sheet1!DS164)+1,100)</f>
        <v>50瓦/平方米</v>
      </c>
      <c r="AJ164" t="str">
        <f ca="1">MID(Sheet1!DT164,FIND(":",Sheet1!DT164)+1,100)</f>
        <v>0.7</v>
      </c>
      <c r="AK164" t="str">
        <f ca="1">MID(Sheet1!DU164,FIND(":",Sheet1!DU164)+1,100)</f>
        <v>地块建筑面积*50*0.7/1000</v>
      </c>
      <c r="AL164" t="str">
        <f ca="1">MID(Sheet1!DV164,FIND(":",Sheet1!DV164)+1,100)</f>
        <v>1.0门/100平方米</v>
      </c>
      <c r="AM164" t="str">
        <f ca="1">MID(Sheet1!DW164,FIND(":",Sheet1!DW164)+1,100)</f>
        <v>地块建筑面积*1.0/100</v>
      </c>
      <c r="AN164" t="str">
        <f ca="1">MID(Sheet1!DX164,FIND(":",Sheet1!DX164)+1,100)</f>
        <v>0.3门/100平方米</v>
      </c>
      <c r="AO164" t="str">
        <f ca="1">MID(Sheet1!DY164,FIND(":",Sheet1!DY164)+1,100)</f>
        <v>地块建筑面积*0.3/100</v>
      </c>
      <c r="AP164" t="str">
        <f ca="1">MID(Sheet1!DZ164,FIND(":",Sheet1!DZ164)+1,100)</f>
        <v>10.8pcu/万平方米，56：44</v>
      </c>
      <c r="AQ164" t="str">
        <f ca="1">MID(Sheet1!EA164,FIND(":",Sheet1!EA164)+1,100)</f>
        <v>地块建筑面积/10000*10.8*0.56</v>
      </c>
      <c r="AR164" t="str">
        <f ca="1">MID(Sheet1!EB164,FIND(":",Sheet1!EB164)+1,100)</f>
        <v>地块建筑面积/10000*10.8*0.44</v>
      </c>
      <c r="AS164" t="str">
        <f ca="1">MID(Sheet1!EC164,FIND(":",Sheet1!EC164)+1,100)</f>
        <v>地块建筑面积*0.4</v>
      </c>
      <c r="AT164" t="str">
        <f ca="1">MID(Sheet1!ED164,FIND(":",Sheet1!ED164)+1,100)</f>
        <v>地块建筑面积*0.4</v>
      </c>
      <c r="AU164" t="str">
        <f ca="1">MID(Sheet1!EE164,FIND(":",Sheet1!EE164)+1,100)</f>
        <v>地块建筑面积*0.08</v>
      </c>
      <c r="AV164" t="str">
        <f ca="1">MID(Sheet1!EF164,FIND(":",Sheet1!EF164)+1,100)</f>
        <v>地块建筑面积*0.08</v>
      </c>
      <c r="AW164" t="str">
        <f ca="1">MID(Sheet1!EG164,FIND(":",Sheet1!EG164)+1,100)</f>
        <v>城镇建设用地</v>
      </c>
    </row>
    <row r="165" spans="1:49" x14ac:dyDescent="0.2">
      <c r="A165" t="str">
        <f>MID(Sheet1!CK165,FIND(":",Sheet1!CK165)+1,100)</f>
        <v>A31#高等院校用地#城规</v>
      </c>
      <c r="B165" t="str">
        <f>MID(Sheet1!CL165,FIND(":",Sheet1!CL165)+1,100)</f>
        <v>高等院校用地</v>
      </c>
      <c r="C165" t="str">
        <f>MID(Sheet1!CM165,FIND(":",Sheet1!CM165)+1,100)</f>
        <v/>
      </c>
      <c r="D165" t="str">
        <f>MID(Sheet1!CN165,FIND(":",Sheet1!CN165)+1,100)</f>
        <v>A31</v>
      </c>
      <c r="E165" t="str">
        <f>MID(Sheet1!CO165,FIND(":",Sheet1!CO165)+1,100)</f>
        <v>城规</v>
      </c>
      <c r="F165" t="str">
        <f>MID(Sheet1!CP165,FIND(":",Sheet1!CP165)+1,100)</f>
        <v/>
      </c>
      <c r="G165" t="str">
        <f>MID(Sheet1!CQ165,FIND(":",Sheet1!CQ165)+1,100)</f>
        <v>A3#教育科研用地#城规</v>
      </c>
      <c r="H165" t="str">
        <f>MID(Sheet1!CR165,FIND(":",Sheet1!CR165)+1,100)</f>
        <v>A3</v>
      </c>
      <c r="I165" t="str">
        <f>MID(Sheet1!CS165,FIND(":",Sheet1!CS165)+1,100)</f>
        <v>A3#教育科研用地#城规</v>
      </c>
      <c r="J165" t="str">
        <f>MID(Sheet1!CT165,FIND(":",Sheet1!CT165)+1,100)</f>
        <v>6</v>
      </c>
      <c r="K165" t="str">
        <f>MID(Sheet1!CU165,FIND(":",Sheet1!CU165)+1,100)</f>
        <v>5A3</v>
      </c>
      <c r="L165" t="str">
        <f ca="1">MID(Sheet1!CV165,FIND(":",Sheet1!CV165)+1,100)</f>
        <v>255,100,224</v>
      </c>
      <c r="M165" t="str">
        <f ca="1">MID(Sheet1!CW165,FIND(":",Sheet1!CW165)+1,100)</f>
        <v>面积*容积率</v>
      </c>
      <c r="N165" t="str">
        <f ca="1">MID(Sheet1!CX165,FIND(":",Sheet1!CX165)+1,100)</f>
        <v>地块建筑面积*0</v>
      </c>
      <c r="O165" t="str">
        <f ca="1">MID(Sheet1!CY165,FIND(":",Sheet1!CY165)+1,100)</f>
        <v>地块建筑面积*0</v>
      </c>
      <c r="P165" t="str">
        <f ca="1">MID(Sheet1!CZ165,FIND(":",Sheet1!CZ165)+1,100)</f>
        <v>地块建筑面积*0</v>
      </c>
      <c r="Q165" t="str">
        <f ca="1">MID(Sheet1!DA165,FIND(":",Sheet1!DA165)+1,100)</f>
        <v>地块建筑面积*0</v>
      </c>
      <c r="R165" t="str">
        <f ca="1">MID(Sheet1!DB165,FIND(":",Sheet1!DB165)+1,100)</f>
        <v>地块建筑面积*1</v>
      </c>
      <c r="S165" t="str">
        <f ca="1">MID(Sheet1!DC165,FIND(":",Sheet1!DC165)+1,100)</f>
        <v>地块建筑面积*0</v>
      </c>
      <c r="T165" t="str">
        <f ca="1">MID(Sheet1!DD165,FIND(":",Sheet1!DD165)+1,100)</f>
        <v>地块建筑面积*0</v>
      </c>
      <c r="U165" t="str">
        <f ca="1">MID(Sheet1!DE165,FIND(":",Sheet1!DE165)+1,100)</f>
        <v>面积*0</v>
      </c>
      <c r="V165" t="str">
        <f ca="1">MID(Sheet1!DF165,FIND(":",Sheet1!DF165)+1,100)</f>
        <v>面积*0</v>
      </c>
      <c r="W165" t="str">
        <f ca="1">MID(Sheet1!DG165,FIND(":",Sheet1!DG165)+1,100)</f>
        <v>-</v>
      </c>
      <c r="X165" t="str">
        <f ca="1">MID(Sheet1!DH165,FIND(":",Sheet1!DH165)+1,100)</f>
        <v>0</v>
      </c>
      <c r="Y165" t="str">
        <f ca="1">MID(Sheet1!DI165,FIND(":",Sheet1!DI165)+1,100)</f>
        <v>-</v>
      </c>
      <c r="Z165" t="str">
        <f ca="1">MID(Sheet1!DJ165,FIND(":",Sheet1!DJ165)+1,100)</f>
        <v>0</v>
      </c>
      <c r="AA165" t="str">
        <f ca="1">MID(Sheet1!DK165,FIND(":",Sheet1!DK165)+1,100)</f>
        <v>35平方米/岗位</v>
      </c>
      <c r="AB165" t="str">
        <f ca="1">MID(Sheet1!DL165,FIND(":",Sheet1!DL165)+1,100)</f>
        <v>公服建筑面积/35</v>
      </c>
      <c r="AC165" t="str">
        <f ca="1">MID(Sheet1!DM165,FIND(":",Sheet1!DM165)+1,100)</f>
        <v>0.3个/100平方米</v>
      </c>
      <c r="AD165" t="str">
        <f ca="1">MID(Sheet1!DN165,FIND(":",Sheet1!DN165)+1,100)</f>
        <v>地块建筑面积*0.3/100</v>
      </c>
      <c r="AE165" t="str">
        <f ca="1">MID(Sheet1!DO165,FIND(":",Sheet1!DO165)+1,100)</f>
        <v>65立方米/公顷*日</v>
      </c>
      <c r="AF165" t="str">
        <f ca="1">MID(Sheet1!DP165,FIND(":",Sheet1!DP165)+1,100)</f>
        <v>用地面积*65</v>
      </c>
      <c r="AG165" t="str">
        <f ca="1">MID(Sheet1!DQ165,FIND(":",Sheet1!DQ165)+1,100)</f>
        <v>0.85</v>
      </c>
      <c r="AH165" t="str">
        <f ca="1">MID(Sheet1!DR165,FIND(":",Sheet1!DR165)+1,100)</f>
        <v>用水量*0.85</v>
      </c>
      <c r="AI165" t="str">
        <f ca="1">MID(Sheet1!DS165,FIND(":",Sheet1!DS165)+1,100)</f>
        <v>50瓦/平方米</v>
      </c>
      <c r="AJ165" t="str">
        <f ca="1">MID(Sheet1!DT165,FIND(":",Sheet1!DT165)+1,100)</f>
        <v>0.7</v>
      </c>
      <c r="AK165" t="str">
        <f ca="1">MID(Sheet1!DU165,FIND(":",Sheet1!DU165)+1,100)</f>
        <v>地块建筑面积*50*0.7/1000</v>
      </c>
      <c r="AL165" t="str">
        <f ca="1">MID(Sheet1!DV165,FIND(":",Sheet1!DV165)+1,100)</f>
        <v>1.0门/100平方米</v>
      </c>
      <c r="AM165" t="str">
        <f ca="1">MID(Sheet1!DW165,FIND(":",Sheet1!DW165)+1,100)</f>
        <v>地块建筑面积*1.0/100</v>
      </c>
      <c r="AN165" t="str">
        <f ca="1">MID(Sheet1!DX165,FIND(":",Sheet1!DX165)+1,100)</f>
        <v>0.3门/100平方米</v>
      </c>
      <c r="AO165" t="str">
        <f ca="1">MID(Sheet1!DY165,FIND(":",Sheet1!DY165)+1,100)</f>
        <v>地块建筑面积*0.3/100</v>
      </c>
      <c r="AP165" t="str">
        <f ca="1">MID(Sheet1!DZ165,FIND(":",Sheet1!DZ165)+1,100)</f>
        <v>10.8pcu/万平方米，56：44</v>
      </c>
      <c r="AQ165" t="str">
        <f ca="1">MID(Sheet1!EA165,FIND(":",Sheet1!EA165)+1,100)</f>
        <v>地块建筑面积/10000*10.8*0.56</v>
      </c>
      <c r="AR165" t="str">
        <f ca="1">MID(Sheet1!EB165,FIND(":",Sheet1!EB165)+1,100)</f>
        <v>地块建筑面积/10000*10.8*0.44</v>
      </c>
      <c r="AS165" t="str">
        <f ca="1">MID(Sheet1!EC165,FIND(":",Sheet1!EC165)+1,100)</f>
        <v>地块建筑面积*0.4</v>
      </c>
      <c r="AT165" t="str">
        <f ca="1">MID(Sheet1!ED165,FIND(":",Sheet1!ED165)+1,100)</f>
        <v>地块建筑面积*0.4</v>
      </c>
      <c r="AU165" t="str">
        <f ca="1">MID(Sheet1!EE165,FIND(":",Sheet1!EE165)+1,100)</f>
        <v>地块建筑面积*0.08</v>
      </c>
      <c r="AV165" t="str">
        <f ca="1">MID(Sheet1!EF165,FIND(":",Sheet1!EF165)+1,100)</f>
        <v>地块建筑面积*0.08</v>
      </c>
      <c r="AW165" t="str">
        <f ca="1">MID(Sheet1!EG165,FIND(":",Sheet1!EG165)+1,100)</f>
        <v>城镇建设用地</v>
      </c>
    </row>
    <row r="166" spans="1:49" x14ac:dyDescent="0.2">
      <c r="A166" t="str">
        <f>MID(Sheet1!CK166,FIND(":",Sheet1!CK166)+1,100)</f>
        <v>A32#中等专业学校用地#城规</v>
      </c>
      <c r="B166" t="str">
        <f>MID(Sheet1!CL166,FIND(":",Sheet1!CL166)+1,100)</f>
        <v>中等专业学校用地</v>
      </c>
      <c r="C166" t="str">
        <f>MID(Sheet1!CM166,FIND(":",Sheet1!CM166)+1,100)</f>
        <v/>
      </c>
      <c r="D166" t="str">
        <f>MID(Sheet1!CN166,FIND(":",Sheet1!CN166)+1,100)</f>
        <v>A32</v>
      </c>
      <c r="E166" t="str">
        <f>MID(Sheet1!CO166,FIND(":",Sheet1!CO166)+1,100)</f>
        <v>城规</v>
      </c>
      <c r="F166" t="str">
        <f>MID(Sheet1!CP166,FIND(":",Sheet1!CP166)+1,100)</f>
        <v/>
      </c>
      <c r="G166" t="str">
        <f>MID(Sheet1!CQ166,FIND(":",Sheet1!CQ166)+1,100)</f>
        <v>A3#教育科研用地#城规</v>
      </c>
      <c r="H166" t="str">
        <f>MID(Sheet1!CR166,FIND(":",Sheet1!CR166)+1,100)</f>
        <v>A3</v>
      </c>
      <c r="I166" t="str">
        <f>MID(Sheet1!CS166,FIND(":",Sheet1!CS166)+1,100)</f>
        <v>A3#教育科研用地#城规</v>
      </c>
      <c r="J166" t="str">
        <f>MID(Sheet1!CT166,FIND(":",Sheet1!CT166)+1,100)</f>
        <v>6</v>
      </c>
      <c r="K166" t="str">
        <f>MID(Sheet1!CU166,FIND(":",Sheet1!CU166)+1,100)</f>
        <v>5A3</v>
      </c>
      <c r="L166" t="str">
        <f ca="1">MID(Sheet1!CV166,FIND(":",Sheet1!CV166)+1,100)</f>
        <v>255,100,224</v>
      </c>
      <c r="M166" t="str">
        <f ca="1">MID(Sheet1!CW166,FIND(":",Sheet1!CW166)+1,100)</f>
        <v>面积*容积率</v>
      </c>
      <c r="N166" t="str">
        <f ca="1">MID(Sheet1!CX166,FIND(":",Sheet1!CX166)+1,100)</f>
        <v>地块建筑面积*0</v>
      </c>
      <c r="O166" t="str">
        <f ca="1">MID(Sheet1!CY166,FIND(":",Sheet1!CY166)+1,100)</f>
        <v>地块建筑面积*0</v>
      </c>
      <c r="P166" t="str">
        <f ca="1">MID(Sheet1!CZ166,FIND(":",Sheet1!CZ166)+1,100)</f>
        <v>地块建筑面积*0</v>
      </c>
      <c r="Q166" t="str">
        <f ca="1">MID(Sheet1!DA166,FIND(":",Sheet1!DA166)+1,100)</f>
        <v>地块建筑面积*0</v>
      </c>
      <c r="R166" t="str">
        <f ca="1">MID(Sheet1!DB166,FIND(":",Sheet1!DB166)+1,100)</f>
        <v>地块建筑面积*1</v>
      </c>
      <c r="S166" t="str">
        <f ca="1">MID(Sheet1!DC166,FIND(":",Sheet1!DC166)+1,100)</f>
        <v>地块建筑面积*0</v>
      </c>
      <c r="T166" t="str">
        <f ca="1">MID(Sheet1!DD166,FIND(":",Sheet1!DD166)+1,100)</f>
        <v>地块建筑面积*0</v>
      </c>
      <c r="U166" t="str">
        <f ca="1">MID(Sheet1!DE166,FIND(":",Sheet1!DE166)+1,100)</f>
        <v>面积*0</v>
      </c>
      <c r="V166" t="str">
        <f ca="1">MID(Sheet1!DF166,FIND(":",Sheet1!DF166)+1,100)</f>
        <v>面积*0</v>
      </c>
      <c r="W166" t="str">
        <f ca="1">MID(Sheet1!DG166,FIND(":",Sheet1!DG166)+1,100)</f>
        <v>-</v>
      </c>
      <c r="X166" t="str">
        <f ca="1">MID(Sheet1!DH166,FIND(":",Sheet1!DH166)+1,100)</f>
        <v>0</v>
      </c>
      <c r="Y166" t="str">
        <f ca="1">MID(Sheet1!DI166,FIND(":",Sheet1!DI166)+1,100)</f>
        <v>-</v>
      </c>
      <c r="Z166" t="str">
        <f ca="1">MID(Sheet1!DJ166,FIND(":",Sheet1!DJ166)+1,100)</f>
        <v>0</v>
      </c>
      <c r="AA166" t="str">
        <f ca="1">MID(Sheet1!DK166,FIND(":",Sheet1!DK166)+1,100)</f>
        <v>35平方米/岗位</v>
      </c>
      <c r="AB166" t="str">
        <f ca="1">MID(Sheet1!DL166,FIND(":",Sheet1!DL166)+1,100)</f>
        <v>公服建筑面积/35</v>
      </c>
      <c r="AC166" t="str">
        <f ca="1">MID(Sheet1!DM166,FIND(":",Sheet1!DM166)+1,100)</f>
        <v>0.3个/100平方米</v>
      </c>
      <c r="AD166" t="str">
        <f ca="1">MID(Sheet1!DN166,FIND(":",Sheet1!DN166)+1,100)</f>
        <v>地块建筑面积*0.3/100</v>
      </c>
      <c r="AE166" t="str">
        <f ca="1">MID(Sheet1!DO166,FIND(":",Sheet1!DO166)+1,100)</f>
        <v>65立方米/公顷*日</v>
      </c>
      <c r="AF166" t="str">
        <f ca="1">MID(Sheet1!DP166,FIND(":",Sheet1!DP166)+1,100)</f>
        <v>用地面积*65</v>
      </c>
      <c r="AG166" t="str">
        <f ca="1">MID(Sheet1!DQ166,FIND(":",Sheet1!DQ166)+1,100)</f>
        <v>0.85</v>
      </c>
      <c r="AH166" t="str">
        <f ca="1">MID(Sheet1!DR166,FIND(":",Sheet1!DR166)+1,100)</f>
        <v>用水量*0.85</v>
      </c>
      <c r="AI166" t="str">
        <f ca="1">MID(Sheet1!DS166,FIND(":",Sheet1!DS166)+1,100)</f>
        <v>50瓦/平方米</v>
      </c>
      <c r="AJ166" t="str">
        <f ca="1">MID(Sheet1!DT166,FIND(":",Sheet1!DT166)+1,100)</f>
        <v>0.7</v>
      </c>
      <c r="AK166" t="str">
        <f ca="1">MID(Sheet1!DU166,FIND(":",Sheet1!DU166)+1,100)</f>
        <v>地块建筑面积*50*0.7/1000</v>
      </c>
      <c r="AL166" t="str">
        <f ca="1">MID(Sheet1!DV166,FIND(":",Sheet1!DV166)+1,100)</f>
        <v>1.0门/100平方米</v>
      </c>
      <c r="AM166" t="str">
        <f ca="1">MID(Sheet1!DW166,FIND(":",Sheet1!DW166)+1,100)</f>
        <v>地块建筑面积*1.0/100</v>
      </c>
      <c r="AN166" t="str">
        <f ca="1">MID(Sheet1!DX166,FIND(":",Sheet1!DX166)+1,100)</f>
        <v>0.3门/100平方米</v>
      </c>
      <c r="AO166" t="str">
        <f ca="1">MID(Sheet1!DY166,FIND(":",Sheet1!DY166)+1,100)</f>
        <v>地块建筑面积*0.3/100</v>
      </c>
      <c r="AP166" t="str">
        <f ca="1">MID(Sheet1!DZ166,FIND(":",Sheet1!DZ166)+1,100)</f>
        <v>10.8pcu/万平方米，56：44</v>
      </c>
      <c r="AQ166" t="str">
        <f ca="1">MID(Sheet1!EA166,FIND(":",Sheet1!EA166)+1,100)</f>
        <v>地块建筑面积/10000*10.8*0.56</v>
      </c>
      <c r="AR166" t="str">
        <f ca="1">MID(Sheet1!EB166,FIND(":",Sheet1!EB166)+1,100)</f>
        <v>地块建筑面积/10000*10.8*0.44</v>
      </c>
      <c r="AS166" t="str">
        <f ca="1">MID(Sheet1!EC166,FIND(":",Sheet1!EC166)+1,100)</f>
        <v>地块建筑面积*0.4</v>
      </c>
      <c r="AT166" t="str">
        <f ca="1">MID(Sheet1!ED166,FIND(":",Sheet1!ED166)+1,100)</f>
        <v>地块建筑面积*0.4</v>
      </c>
      <c r="AU166" t="str">
        <f ca="1">MID(Sheet1!EE166,FIND(":",Sheet1!EE166)+1,100)</f>
        <v>地块建筑面积*0.08</v>
      </c>
      <c r="AV166" t="str">
        <f ca="1">MID(Sheet1!EF166,FIND(":",Sheet1!EF166)+1,100)</f>
        <v>地块建筑面积*0.08</v>
      </c>
      <c r="AW166" t="str">
        <f ca="1">MID(Sheet1!EG166,FIND(":",Sheet1!EG166)+1,100)</f>
        <v>城镇建设用地</v>
      </c>
    </row>
    <row r="167" spans="1:49" x14ac:dyDescent="0.2">
      <c r="A167" t="str">
        <f>MID(Sheet1!CK167,FIND(":",Sheet1!CK167)+1,100)</f>
        <v>A33#中小学用地#城规</v>
      </c>
      <c r="B167" t="str">
        <f>MID(Sheet1!CL167,FIND(":",Sheet1!CL167)+1,100)</f>
        <v>中小学用地</v>
      </c>
      <c r="C167" t="str">
        <f>MID(Sheet1!CM167,FIND(":",Sheet1!CM167)+1,100)</f>
        <v/>
      </c>
      <c r="D167" t="str">
        <f>MID(Sheet1!CN167,FIND(":",Sheet1!CN167)+1,100)</f>
        <v>A33</v>
      </c>
      <c r="E167" t="str">
        <f>MID(Sheet1!CO167,FIND(":",Sheet1!CO167)+1,100)</f>
        <v>城规</v>
      </c>
      <c r="F167" t="str">
        <f>MID(Sheet1!CP167,FIND(":",Sheet1!CP167)+1,100)</f>
        <v/>
      </c>
      <c r="G167" t="str">
        <f>MID(Sheet1!CQ167,FIND(":",Sheet1!CQ167)+1,100)</f>
        <v>A3#教育科研用地#城规</v>
      </c>
      <c r="H167" t="str">
        <f>MID(Sheet1!CR167,FIND(":",Sheet1!CR167)+1,100)</f>
        <v>A3</v>
      </c>
      <c r="I167" t="str">
        <f>MID(Sheet1!CS167,FIND(":",Sheet1!CS167)+1,100)</f>
        <v>A3#教育科研用地#城规</v>
      </c>
      <c r="J167" t="str">
        <f>MID(Sheet1!CT167,FIND(":",Sheet1!CT167)+1,100)</f>
        <v>6</v>
      </c>
      <c r="K167" t="str">
        <f>MID(Sheet1!CU167,FIND(":",Sheet1!CU167)+1,100)</f>
        <v>5A3</v>
      </c>
      <c r="L167" t="str">
        <f ca="1">MID(Sheet1!CV167,FIND(":",Sheet1!CV167)+1,100)</f>
        <v>255,100,224</v>
      </c>
      <c r="M167" t="str">
        <f ca="1">MID(Sheet1!CW167,FIND(":",Sheet1!CW167)+1,100)</f>
        <v>面积*容积率</v>
      </c>
      <c r="N167" t="str">
        <f ca="1">MID(Sheet1!CX167,FIND(":",Sheet1!CX167)+1,100)</f>
        <v>地块建筑面积*0</v>
      </c>
      <c r="O167" t="str">
        <f ca="1">MID(Sheet1!CY167,FIND(":",Sheet1!CY167)+1,100)</f>
        <v>地块建筑面积*0</v>
      </c>
      <c r="P167" t="str">
        <f ca="1">MID(Sheet1!CZ167,FIND(":",Sheet1!CZ167)+1,100)</f>
        <v>地块建筑面积*0</v>
      </c>
      <c r="Q167" t="str">
        <f ca="1">MID(Sheet1!DA167,FIND(":",Sheet1!DA167)+1,100)</f>
        <v>地块建筑面积*0</v>
      </c>
      <c r="R167" t="str">
        <f ca="1">MID(Sheet1!DB167,FIND(":",Sheet1!DB167)+1,100)</f>
        <v>地块建筑面积*1</v>
      </c>
      <c r="S167" t="str">
        <f ca="1">MID(Sheet1!DC167,FIND(":",Sheet1!DC167)+1,100)</f>
        <v>地块建筑面积*0</v>
      </c>
      <c r="T167" t="str">
        <f ca="1">MID(Sheet1!DD167,FIND(":",Sheet1!DD167)+1,100)</f>
        <v>地块建筑面积*0</v>
      </c>
      <c r="U167" t="str">
        <f ca="1">MID(Sheet1!DE167,FIND(":",Sheet1!DE167)+1,100)</f>
        <v>面积*0</v>
      </c>
      <c r="V167" t="str">
        <f ca="1">MID(Sheet1!DF167,FIND(":",Sheet1!DF167)+1,100)</f>
        <v>面积*0</v>
      </c>
      <c r="W167" t="str">
        <f ca="1">MID(Sheet1!DG167,FIND(":",Sheet1!DG167)+1,100)</f>
        <v>-</v>
      </c>
      <c r="X167" t="str">
        <f ca="1">MID(Sheet1!DH167,FIND(":",Sheet1!DH167)+1,100)</f>
        <v>0</v>
      </c>
      <c r="Y167" t="str">
        <f ca="1">MID(Sheet1!DI167,FIND(":",Sheet1!DI167)+1,100)</f>
        <v>-</v>
      </c>
      <c r="Z167" t="str">
        <f ca="1">MID(Sheet1!DJ167,FIND(":",Sheet1!DJ167)+1,100)</f>
        <v>0</v>
      </c>
      <c r="AA167" t="str">
        <f ca="1">MID(Sheet1!DK167,FIND(":",Sheet1!DK167)+1,100)</f>
        <v>35平方米/岗位</v>
      </c>
      <c r="AB167" t="str">
        <f ca="1">MID(Sheet1!DL167,FIND(":",Sheet1!DL167)+1,100)</f>
        <v>公服建筑面积/35</v>
      </c>
      <c r="AC167" t="str">
        <f ca="1">MID(Sheet1!DM167,FIND(":",Sheet1!DM167)+1,100)</f>
        <v>0.3个/100平方米</v>
      </c>
      <c r="AD167" t="str">
        <f ca="1">MID(Sheet1!DN167,FIND(":",Sheet1!DN167)+1,100)</f>
        <v>地块建筑面积*0.3/100</v>
      </c>
      <c r="AE167" t="str">
        <f ca="1">MID(Sheet1!DO167,FIND(":",Sheet1!DO167)+1,100)</f>
        <v>65立方米/公顷*日</v>
      </c>
      <c r="AF167" t="str">
        <f ca="1">MID(Sheet1!DP167,FIND(":",Sheet1!DP167)+1,100)</f>
        <v>用地面积*65</v>
      </c>
      <c r="AG167" t="str">
        <f ca="1">MID(Sheet1!DQ167,FIND(":",Sheet1!DQ167)+1,100)</f>
        <v>0.85</v>
      </c>
      <c r="AH167" t="str">
        <f ca="1">MID(Sheet1!DR167,FIND(":",Sheet1!DR167)+1,100)</f>
        <v>用水量*0.85</v>
      </c>
      <c r="AI167" t="str">
        <f ca="1">MID(Sheet1!DS167,FIND(":",Sheet1!DS167)+1,100)</f>
        <v>50瓦/平方米</v>
      </c>
      <c r="AJ167" t="str">
        <f ca="1">MID(Sheet1!DT167,FIND(":",Sheet1!DT167)+1,100)</f>
        <v>0.7</v>
      </c>
      <c r="AK167" t="str">
        <f ca="1">MID(Sheet1!DU167,FIND(":",Sheet1!DU167)+1,100)</f>
        <v>地块建筑面积*50*0.7/1000</v>
      </c>
      <c r="AL167" t="str">
        <f ca="1">MID(Sheet1!DV167,FIND(":",Sheet1!DV167)+1,100)</f>
        <v>1.0门/100平方米</v>
      </c>
      <c r="AM167" t="str">
        <f ca="1">MID(Sheet1!DW167,FIND(":",Sheet1!DW167)+1,100)</f>
        <v>地块建筑面积*1.0/100</v>
      </c>
      <c r="AN167" t="str">
        <f ca="1">MID(Sheet1!DX167,FIND(":",Sheet1!DX167)+1,100)</f>
        <v>0.3门/100平方米</v>
      </c>
      <c r="AO167" t="str">
        <f ca="1">MID(Sheet1!DY167,FIND(":",Sheet1!DY167)+1,100)</f>
        <v>地块建筑面积*0.3/100</v>
      </c>
      <c r="AP167" t="str">
        <f ca="1">MID(Sheet1!DZ167,FIND(":",Sheet1!DZ167)+1,100)</f>
        <v>10.8pcu/万平方米，56：44</v>
      </c>
      <c r="AQ167" t="str">
        <f ca="1">MID(Sheet1!EA167,FIND(":",Sheet1!EA167)+1,100)</f>
        <v>地块建筑面积/10000*10.8*0.56</v>
      </c>
      <c r="AR167" t="str">
        <f ca="1">MID(Sheet1!EB167,FIND(":",Sheet1!EB167)+1,100)</f>
        <v>地块建筑面积/10000*10.8*0.44</v>
      </c>
      <c r="AS167" t="str">
        <f ca="1">MID(Sheet1!EC167,FIND(":",Sheet1!EC167)+1,100)</f>
        <v>地块建筑面积*0.4</v>
      </c>
      <c r="AT167" t="str">
        <f ca="1">MID(Sheet1!ED167,FIND(":",Sheet1!ED167)+1,100)</f>
        <v>地块建筑面积*0.4</v>
      </c>
      <c r="AU167" t="str">
        <f ca="1">MID(Sheet1!EE167,FIND(":",Sheet1!EE167)+1,100)</f>
        <v>地块建筑面积*0.08</v>
      </c>
      <c r="AV167" t="str">
        <f ca="1">MID(Sheet1!EF167,FIND(":",Sheet1!EF167)+1,100)</f>
        <v>地块建筑面积*0.08</v>
      </c>
      <c r="AW167" t="str">
        <f ca="1">MID(Sheet1!EG167,FIND(":",Sheet1!EG167)+1,100)</f>
        <v>城镇建设用地</v>
      </c>
    </row>
    <row r="168" spans="1:49" x14ac:dyDescent="0.2">
      <c r="A168" t="str">
        <f>MID(Sheet1!CK168,FIND(":",Sheet1!CK168)+1,100)</f>
        <v>A33#中小学用地&amp;小学#城规</v>
      </c>
      <c r="B168" t="str">
        <f>MID(Sheet1!CL168,FIND(":",Sheet1!CL168)+1,100)</f>
        <v>中小学用地</v>
      </c>
      <c r="C168" t="str">
        <f>MID(Sheet1!CM168,FIND(":",Sheet1!CM168)+1,100)</f>
        <v>小学</v>
      </c>
      <c r="D168" t="str">
        <f>MID(Sheet1!CN168,FIND(":",Sheet1!CN168)+1,100)</f>
        <v>A33</v>
      </c>
      <c r="E168" t="str">
        <f>MID(Sheet1!CO168,FIND(":",Sheet1!CO168)+1,100)</f>
        <v>城规</v>
      </c>
      <c r="F168" t="str">
        <f>MID(Sheet1!CP168,FIND(":",Sheet1!CP168)+1,100)</f>
        <v/>
      </c>
      <c r="G168" t="str">
        <f>MID(Sheet1!CQ168,FIND(":",Sheet1!CQ168)+1,100)</f>
        <v>A331#小学#城规</v>
      </c>
      <c r="H168" t="str">
        <f>MID(Sheet1!CR168,FIND(":",Sheet1!CR168)+1,100)</f>
        <v>A331</v>
      </c>
      <c r="I168" t="str">
        <f>MID(Sheet1!CS168,FIND(":",Sheet1!CS168)+1,100)</f>
        <v>A3#教育科研用地#城规</v>
      </c>
      <c r="J168" t="str">
        <f>MID(Sheet1!CT168,FIND(":",Sheet1!CT168)+1,100)</f>
        <v>6</v>
      </c>
      <c r="K168" t="str">
        <f>MID(Sheet1!CU168,FIND(":",Sheet1!CU168)+1,100)</f>
        <v>5A3</v>
      </c>
      <c r="L168" t="str">
        <f ca="1">MID(Sheet1!CV168,FIND(":",Sheet1!CV168)+1,100)</f>
        <v>255,100,224</v>
      </c>
      <c r="M168" t="str">
        <f ca="1">MID(Sheet1!CW168,FIND(":",Sheet1!CW168)+1,100)</f>
        <v>面积*容积率</v>
      </c>
      <c r="N168" t="str">
        <f ca="1">MID(Sheet1!CX168,FIND(":",Sheet1!CX168)+1,100)</f>
        <v>地块建筑面积*0</v>
      </c>
      <c r="O168" t="str">
        <f ca="1">MID(Sheet1!CY168,FIND(":",Sheet1!CY168)+1,100)</f>
        <v>地块建筑面积*0</v>
      </c>
      <c r="P168" t="str">
        <f ca="1">MID(Sheet1!CZ168,FIND(":",Sheet1!CZ168)+1,100)</f>
        <v>地块建筑面积*0</v>
      </c>
      <c r="Q168" t="str">
        <f ca="1">MID(Sheet1!DA168,FIND(":",Sheet1!DA168)+1,100)</f>
        <v>地块建筑面积*0</v>
      </c>
      <c r="R168" t="str">
        <f ca="1">MID(Sheet1!DB168,FIND(":",Sheet1!DB168)+1,100)</f>
        <v>地块建筑面积*1</v>
      </c>
      <c r="S168" t="str">
        <f ca="1">MID(Sheet1!DC168,FIND(":",Sheet1!DC168)+1,100)</f>
        <v>地块建筑面积*0</v>
      </c>
      <c r="T168" t="str">
        <f ca="1">MID(Sheet1!DD168,FIND(":",Sheet1!DD168)+1,100)</f>
        <v>地块建筑面积*0</v>
      </c>
      <c r="U168" t="str">
        <f ca="1">MID(Sheet1!DE168,FIND(":",Sheet1!DE168)+1,100)</f>
        <v>面积*0</v>
      </c>
      <c r="V168" t="str">
        <f ca="1">MID(Sheet1!DF168,FIND(":",Sheet1!DF168)+1,100)</f>
        <v>面积*0</v>
      </c>
      <c r="W168" t="str">
        <f ca="1">MID(Sheet1!DG168,FIND(":",Sheet1!DG168)+1,100)</f>
        <v>-</v>
      </c>
      <c r="X168" t="str">
        <f ca="1">MID(Sheet1!DH168,FIND(":",Sheet1!DH168)+1,100)</f>
        <v>0</v>
      </c>
      <c r="Y168" t="str">
        <f ca="1">MID(Sheet1!DI168,FIND(":",Sheet1!DI168)+1,100)</f>
        <v>-</v>
      </c>
      <c r="Z168" t="str">
        <f ca="1">MID(Sheet1!DJ168,FIND(":",Sheet1!DJ168)+1,100)</f>
        <v>0</v>
      </c>
      <c r="AA168" t="str">
        <f ca="1">MID(Sheet1!DK168,FIND(":",Sheet1!DK168)+1,100)</f>
        <v>35平方米/岗位</v>
      </c>
      <c r="AB168" t="str">
        <f ca="1">MID(Sheet1!DL168,FIND(":",Sheet1!DL168)+1,100)</f>
        <v>公服建筑面积/35</v>
      </c>
      <c r="AC168" t="str">
        <f ca="1">MID(Sheet1!DM168,FIND(":",Sheet1!DM168)+1,100)</f>
        <v>幼1.2个/班，小1.5个/班，初高1.0个/班，18个/100教工</v>
      </c>
      <c r="AD168" t="str">
        <f ca="1">MID(Sheet1!DN168,FIND(":",Sheet1!DN168)+1,100)</f>
        <v>班数幼*1.2+18*班数幼*5/100+班数小*1.5+18*班数小*2.5/100+班数初*1.0+18*班数初*4/100+班数高*1.0+18*班数高*5/100</v>
      </c>
      <c r="AE168" t="str">
        <f ca="1">MID(Sheet1!DO168,FIND(":",Sheet1!DO168)+1,100)</f>
        <v>65立方米/公顷*日</v>
      </c>
      <c r="AF168" t="str">
        <f ca="1">MID(Sheet1!DP168,FIND(":",Sheet1!DP168)+1,100)</f>
        <v>用地面积*65</v>
      </c>
      <c r="AG168" t="str">
        <f ca="1">MID(Sheet1!DQ168,FIND(":",Sheet1!DQ168)+1,100)</f>
        <v>0.85</v>
      </c>
      <c r="AH168" t="str">
        <f ca="1">MID(Sheet1!DR168,FIND(":",Sheet1!DR168)+1,100)</f>
        <v>用水量*0.85</v>
      </c>
      <c r="AI168" t="str">
        <f ca="1">MID(Sheet1!DS168,FIND(":",Sheet1!DS168)+1,100)</f>
        <v>50瓦/平方米</v>
      </c>
      <c r="AJ168" t="str">
        <f ca="1">MID(Sheet1!DT168,FIND(":",Sheet1!DT168)+1,100)</f>
        <v>0.7</v>
      </c>
      <c r="AK168" t="str">
        <f ca="1">MID(Sheet1!DU168,FIND(":",Sheet1!DU168)+1,100)</f>
        <v>地块建筑面积*50*0.7/1000</v>
      </c>
      <c r="AL168" t="str">
        <f ca="1">MID(Sheet1!DV168,FIND(":",Sheet1!DV168)+1,100)</f>
        <v>1.0门/100平方米</v>
      </c>
      <c r="AM168" t="str">
        <f ca="1">MID(Sheet1!DW168,FIND(":",Sheet1!DW168)+1,100)</f>
        <v>地块建筑面积*1.0/100</v>
      </c>
      <c r="AN168" t="str">
        <f ca="1">MID(Sheet1!DX168,FIND(":",Sheet1!DX168)+1,100)</f>
        <v>0.3门/100平方米</v>
      </c>
      <c r="AO168" t="str">
        <f ca="1">MID(Sheet1!DY168,FIND(":",Sheet1!DY168)+1,100)</f>
        <v>地块建筑面积*0.3/100</v>
      </c>
      <c r="AP168" t="str">
        <f ca="1">MID(Sheet1!DZ168,FIND(":",Sheet1!DZ168)+1,100)</f>
        <v>幼2.5次/生，小初0.9次/生，高0.6次/生，0.3分担率，幼63：37，小初95：5，高86：14</v>
      </c>
      <c r="AQ168" t="str">
        <f ca="1">MID(Sheet1!EA168,FIND(":",Sheet1!EA168)+1,100)</f>
        <v>班数幼*30*2.5*0.3*0.63+班数小*45*0.9*0.3*0.95+班数初*50*0.9*0.3*0.95+班数高*50*0.6*0.3*0.86</v>
      </c>
      <c r="AR168" t="str">
        <f ca="1">MID(Sheet1!EB168,FIND(":",Sheet1!EB168)+1,100)</f>
        <v>班数幼*30*2.5*0.3*0.37+班数小*45*0.9*0.3*0.05+班数初*50*0.9*0.3*0.05+班数高*50*0.6*0.3*0.14</v>
      </c>
      <c r="AS168" t="str">
        <f ca="1">MID(Sheet1!EC168,FIND(":",Sheet1!EC168)+1,100)</f>
        <v>地块建筑面积*0.4</v>
      </c>
      <c r="AT168" t="str">
        <f ca="1">MID(Sheet1!ED168,FIND(":",Sheet1!ED168)+1,100)</f>
        <v>地块建筑面积*0.4</v>
      </c>
      <c r="AU168" t="str">
        <f ca="1">MID(Sheet1!EE168,FIND(":",Sheet1!EE168)+1,100)</f>
        <v>地块建筑面积*0.08</v>
      </c>
      <c r="AV168" t="str">
        <f ca="1">MID(Sheet1!EF168,FIND(":",Sheet1!EF168)+1,100)</f>
        <v>地块建筑面积*0.08</v>
      </c>
      <c r="AW168" t="str">
        <f ca="1">MID(Sheet1!EG168,FIND(":",Sheet1!EG168)+1,100)</f>
        <v>城镇建设用地</v>
      </c>
    </row>
    <row r="169" spans="1:49" x14ac:dyDescent="0.2">
      <c r="A169" t="str">
        <f>MID(Sheet1!CK169,FIND(":",Sheet1!CK169)+1,100)</f>
        <v>A33/S42#中小学用地/社会停车场用地&amp;小学#城规</v>
      </c>
      <c r="B169" t="str">
        <f>MID(Sheet1!CL169,FIND(":",Sheet1!CL169)+1,100)</f>
        <v>中小学用地/社会停车场用地</v>
      </c>
      <c r="C169" t="str">
        <f>MID(Sheet1!CM169,FIND(":",Sheet1!CM169)+1,100)</f>
        <v>小学</v>
      </c>
      <c r="D169" t="str">
        <f>MID(Sheet1!CN169,FIND(":",Sheet1!CN169)+1,100)</f>
        <v>A33/S42</v>
      </c>
      <c r="E169" t="str">
        <f>MID(Sheet1!CO169,FIND(":",Sheet1!CO169)+1,100)</f>
        <v>城规</v>
      </c>
      <c r="F169" t="str">
        <f>MID(Sheet1!CP169,FIND(":",Sheet1!CP169)+1,100)</f>
        <v/>
      </c>
      <c r="G169" t="str">
        <f>MID(Sheet1!CQ169,FIND(":",Sheet1!CQ169)+1,100)</f>
        <v>A331#小学#城规</v>
      </c>
      <c r="H169" t="str">
        <f>MID(Sheet1!CR169,FIND(":",Sheet1!CR169)+1,100)</f>
        <v>A331</v>
      </c>
      <c r="I169" t="str">
        <f>MID(Sheet1!CS169,FIND(":",Sheet1!CS169)+1,100)</f>
        <v>A3#教育科研用地#城规</v>
      </c>
      <c r="J169" t="str">
        <f>MID(Sheet1!CT169,FIND(":",Sheet1!CT169)+1,100)</f>
        <v>6</v>
      </c>
      <c r="K169" t="str">
        <f>MID(Sheet1!CU169,FIND(":",Sheet1!CU169)+1,100)</f>
        <v>5A3</v>
      </c>
      <c r="L169" t="str">
        <f ca="1">MID(Sheet1!CV169,FIND(":",Sheet1!CV169)+1,100)</f>
        <v>255,100,224</v>
      </c>
      <c r="M169" t="str">
        <f ca="1">MID(Sheet1!CW169,FIND(":",Sheet1!CW169)+1,100)</f>
        <v>面积*容积率</v>
      </c>
      <c r="N169" t="str">
        <f ca="1">MID(Sheet1!CX169,FIND(":",Sheet1!CX169)+1,100)</f>
        <v>地块建筑面积*0</v>
      </c>
      <c r="O169" t="str">
        <f ca="1">MID(Sheet1!CY169,FIND(":",Sheet1!CY169)+1,100)</f>
        <v>地块建筑面积*0</v>
      </c>
      <c r="P169" t="str">
        <f ca="1">MID(Sheet1!CZ169,FIND(":",Sheet1!CZ169)+1,100)</f>
        <v>地块建筑面积*0</v>
      </c>
      <c r="Q169" t="str">
        <f ca="1">MID(Sheet1!DA169,FIND(":",Sheet1!DA169)+1,100)</f>
        <v>地块建筑面积*0</v>
      </c>
      <c r="R169" t="str">
        <f ca="1">MID(Sheet1!DB169,FIND(":",Sheet1!DB169)+1,100)</f>
        <v>地块建筑面积*1</v>
      </c>
      <c r="S169" t="str">
        <f ca="1">MID(Sheet1!DC169,FIND(":",Sheet1!DC169)+1,100)</f>
        <v>地块建筑面积*0</v>
      </c>
      <c r="T169" t="str">
        <f ca="1">MID(Sheet1!DD169,FIND(":",Sheet1!DD169)+1,100)</f>
        <v>地块建筑面积*0</v>
      </c>
      <c r="U169" t="str">
        <f ca="1">MID(Sheet1!DE169,FIND(":",Sheet1!DE169)+1,100)</f>
        <v>面积*0</v>
      </c>
      <c r="V169" t="str">
        <f ca="1">MID(Sheet1!DF169,FIND(":",Sheet1!DF169)+1,100)</f>
        <v>面积*0</v>
      </c>
      <c r="W169" t="str">
        <f ca="1">MID(Sheet1!DG169,FIND(":",Sheet1!DG169)+1,100)</f>
        <v>-</v>
      </c>
      <c r="X169" t="str">
        <f ca="1">MID(Sheet1!DH169,FIND(":",Sheet1!DH169)+1,100)</f>
        <v>0</v>
      </c>
      <c r="Y169" t="str">
        <f ca="1">MID(Sheet1!DI169,FIND(":",Sheet1!DI169)+1,100)</f>
        <v>-</v>
      </c>
      <c r="Z169" t="str">
        <f ca="1">MID(Sheet1!DJ169,FIND(":",Sheet1!DJ169)+1,100)</f>
        <v>0</v>
      </c>
      <c r="AA169" t="str">
        <f ca="1">MID(Sheet1!DK169,FIND(":",Sheet1!DK169)+1,100)</f>
        <v>35平方米/岗位</v>
      </c>
      <c r="AB169" t="str">
        <f ca="1">MID(Sheet1!DL169,FIND(":",Sheet1!DL169)+1,100)</f>
        <v>公服建筑面积/35</v>
      </c>
      <c r="AC169" t="str">
        <f ca="1">MID(Sheet1!DM169,FIND(":",Sheet1!DM169)+1,100)</f>
        <v>幼1.2个/班，小1.5个/班，初高1.0个/班，18个/100教工</v>
      </c>
      <c r="AD169" t="str">
        <f ca="1">MID(Sheet1!DN169,FIND(":",Sheet1!DN169)+1,100)</f>
        <v>班数幼*1.2+18*班数幼*5/100+班数小*1.5+18*班数小*2.5/100+班数初*1.0+18*班数初*4/100+班数高*1.0+18*班数高*5/100</v>
      </c>
      <c r="AE169" t="str">
        <f ca="1">MID(Sheet1!DO169,FIND(":",Sheet1!DO169)+1,100)</f>
        <v>65立方米/公顷*日</v>
      </c>
      <c r="AF169" t="str">
        <f ca="1">MID(Sheet1!DP169,FIND(":",Sheet1!DP169)+1,100)</f>
        <v>用地面积*65</v>
      </c>
      <c r="AG169" t="str">
        <f ca="1">MID(Sheet1!DQ169,FIND(":",Sheet1!DQ169)+1,100)</f>
        <v>0.85</v>
      </c>
      <c r="AH169" t="str">
        <f ca="1">MID(Sheet1!DR169,FIND(":",Sheet1!DR169)+1,100)</f>
        <v>用水量*0.85</v>
      </c>
      <c r="AI169" t="str">
        <f ca="1">MID(Sheet1!DS169,FIND(":",Sheet1!DS169)+1,100)</f>
        <v>50瓦/平方米</v>
      </c>
      <c r="AJ169" t="str">
        <f ca="1">MID(Sheet1!DT169,FIND(":",Sheet1!DT169)+1,100)</f>
        <v>0.7</v>
      </c>
      <c r="AK169" t="str">
        <f ca="1">MID(Sheet1!DU169,FIND(":",Sheet1!DU169)+1,100)</f>
        <v>地块建筑面积*50*0.7/1000</v>
      </c>
      <c r="AL169" t="str">
        <f ca="1">MID(Sheet1!DV169,FIND(":",Sheet1!DV169)+1,100)</f>
        <v>1.0门/100平方米</v>
      </c>
      <c r="AM169" t="str">
        <f ca="1">MID(Sheet1!DW169,FIND(":",Sheet1!DW169)+1,100)</f>
        <v>地块建筑面积*1.0/100</v>
      </c>
      <c r="AN169" t="str">
        <f ca="1">MID(Sheet1!DX169,FIND(":",Sheet1!DX169)+1,100)</f>
        <v>0.3门/100平方米</v>
      </c>
      <c r="AO169" t="str">
        <f ca="1">MID(Sheet1!DY169,FIND(":",Sheet1!DY169)+1,100)</f>
        <v>地块建筑面积*0.3/100</v>
      </c>
      <c r="AP169" t="str">
        <f ca="1">MID(Sheet1!DZ169,FIND(":",Sheet1!DZ169)+1,100)</f>
        <v>幼2.5次/生，小初0.9次/生，高0.6次/生，0.3分担率，幼63：37，小初95：5，高86：14</v>
      </c>
      <c r="AQ169" t="str">
        <f ca="1">MID(Sheet1!EA169,FIND(":",Sheet1!EA169)+1,100)</f>
        <v>班数幼*30*2.5*0.3*0.63+班数小*45*0.9*0.3*0.95+班数初*50*0.9*0.3*0.95+班数高*50*0.6*0.3*0.86</v>
      </c>
      <c r="AR169" t="str">
        <f ca="1">MID(Sheet1!EB169,FIND(":",Sheet1!EB169)+1,100)</f>
        <v>班数幼*30*2.5*0.3*0.37+班数小*45*0.9*0.3*0.05+班数初*50*0.9*0.3*0.05+班数高*50*0.6*0.3*0.14</v>
      </c>
      <c r="AS169" t="str">
        <f ca="1">MID(Sheet1!EC169,FIND(":",Sheet1!EC169)+1,100)</f>
        <v>地块建筑面积*0.4</v>
      </c>
      <c r="AT169" t="str">
        <f ca="1">MID(Sheet1!ED169,FIND(":",Sheet1!ED169)+1,100)</f>
        <v>地块建筑面积*0.4</v>
      </c>
      <c r="AU169" t="str">
        <f ca="1">MID(Sheet1!EE169,FIND(":",Sheet1!EE169)+1,100)</f>
        <v>地块建筑面积*0.08</v>
      </c>
      <c r="AV169" t="str">
        <f ca="1">MID(Sheet1!EF169,FIND(":",Sheet1!EF169)+1,100)</f>
        <v>地块建筑面积*0.08</v>
      </c>
      <c r="AW169" t="str">
        <f ca="1">MID(Sheet1!EG169,FIND(":",Sheet1!EG169)+1,100)</f>
        <v>城镇建设用地</v>
      </c>
    </row>
    <row r="170" spans="1:49" x14ac:dyDescent="0.2">
      <c r="A170" t="str">
        <f>MID(Sheet1!CK170,FIND(":",Sheet1!CK170)+1,100)</f>
        <v>A33#中小学用地&amp;初级中学#城规</v>
      </c>
      <c r="B170" t="str">
        <f>MID(Sheet1!CL170,FIND(":",Sheet1!CL170)+1,100)</f>
        <v>中小学用地</v>
      </c>
      <c r="C170" t="str">
        <f>MID(Sheet1!CM170,FIND(":",Sheet1!CM170)+1,100)</f>
        <v>初级中学</v>
      </c>
      <c r="D170" t="str">
        <f>MID(Sheet1!CN170,FIND(":",Sheet1!CN170)+1,100)</f>
        <v>A33</v>
      </c>
      <c r="E170" t="str">
        <f>MID(Sheet1!CO170,FIND(":",Sheet1!CO170)+1,100)</f>
        <v>城规</v>
      </c>
      <c r="F170" t="str">
        <f>MID(Sheet1!CP170,FIND(":",Sheet1!CP170)+1,100)</f>
        <v/>
      </c>
      <c r="G170" t="str">
        <f>MID(Sheet1!CQ170,FIND(":",Sheet1!CQ170)+1,100)</f>
        <v>A332#初级中学#城规</v>
      </c>
      <c r="H170" t="str">
        <f>MID(Sheet1!CR170,FIND(":",Sheet1!CR170)+1,100)</f>
        <v>A332</v>
      </c>
      <c r="I170" t="str">
        <f>MID(Sheet1!CS170,FIND(":",Sheet1!CS170)+1,100)</f>
        <v>A3#教育科研用地#城规</v>
      </c>
      <c r="J170" t="str">
        <f>MID(Sheet1!CT170,FIND(":",Sheet1!CT170)+1,100)</f>
        <v>6</v>
      </c>
      <c r="K170" t="str">
        <f>MID(Sheet1!CU170,FIND(":",Sheet1!CU170)+1,100)</f>
        <v>5A3</v>
      </c>
      <c r="L170" t="str">
        <f ca="1">MID(Sheet1!CV170,FIND(":",Sheet1!CV170)+1,100)</f>
        <v>255,100,224</v>
      </c>
      <c r="M170" t="str">
        <f ca="1">MID(Sheet1!CW170,FIND(":",Sheet1!CW170)+1,100)</f>
        <v>面积*容积率</v>
      </c>
      <c r="N170" t="str">
        <f ca="1">MID(Sheet1!CX170,FIND(":",Sheet1!CX170)+1,100)</f>
        <v>地块建筑面积*0</v>
      </c>
      <c r="O170" t="str">
        <f ca="1">MID(Sheet1!CY170,FIND(":",Sheet1!CY170)+1,100)</f>
        <v>地块建筑面积*0</v>
      </c>
      <c r="P170" t="str">
        <f ca="1">MID(Sheet1!CZ170,FIND(":",Sheet1!CZ170)+1,100)</f>
        <v>地块建筑面积*0</v>
      </c>
      <c r="Q170" t="str">
        <f ca="1">MID(Sheet1!DA170,FIND(":",Sheet1!DA170)+1,100)</f>
        <v>地块建筑面积*0</v>
      </c>
      <c r="R170" t="str">
        <f ca="1">MID(Sheet1!DB170,FIND(":",Sheet1!DB170)+1,100)</f>
        <v>地块建筑面积*1</v>
      </c>
      <c r="S170" t="str">
        <f ca="1">MID(Sheet1!DC170,FIND(":",Sheet1!DC170)+1,100)</f>
        <v>地块建筑面积*0</v>
      </c>
      <c r="T170" t="str">
        <f ca="1">MID(Sheet1!DD170,FIND(":",Sheet1!DD170)+1,100)</f>
        <v>地块建筑面积*0</v>
      </c>
      <c r="U170" t="str">
        <f ca="1">MID(Sheet1!DE170,FIND(":",Sheet1!DE170)+1,100)</f>
        <v>面积*0</v>
      </c>
      <c r="V170" t="str">
        <f ca="1">MID(Sheet1!DF170,FIND(":",Sheet1!DF170)+1,100)</f>
        <v>面积*0</v>
      </c>
      <c r="W170" t="str">
        <f ca="1">MID(Sheet1!DG170,FIND(":",Sheet1!DG170)+1,100)</f>
        <v>-</v>
      </c>
      <c r="X170" t="str">
        <f ca="1">MID(Sheet1!DH170,FIND(":",Sheet1!DH170)+1,100)</f>
        <v>0</v>
      </c>
      <c r="Y170" t="str">
        <f ca="1">MID(Sheet1!DI170,FIND(":",Sheet1!DI170)+1,100)</f>
        <v>-</v>
      </c>
      <c r="Z170" t="str">
        <f ca="1">MID(Sheet1!DJ170,FIND(":",Sheet1!DJ170)+1,100)</f>
        <v>0</v>
      </c>
      <c r="AA170" t="str">
        <f ca="1">MID(Sheet1!DK170,FIND(":",Sheet1!DK170)+1,100)</f>
        <v>35平方米/岗位</v>
      </c>
      <c r="AB170" t="str">
        <f ca="1">MID(Sheet1!DL170,FIND(":",Sheet1!DL170)+1,100)</f>
        <v>公服建筑面积/35</v>
      </c>
      <c r="AC170" t="str">
        <f ca="1">MID(Sheet1!DM170,FIND(":",Sheet1!DM170)+1,100)</f>
        <v>幼1.2个/班，小1.5个/班，初高1.0个/班，18个/100教工</v>
      </c>
      <c r="AD170" t="str">
        <f ca="1">MID(Sheet1!DN170,FIND(":",Sheet1!DN170)+1,100)</f>
        <v>班数幼*1.2+18*班数幼*5/100+班数小*1.5+18*班数小*2.5/100+班数初*1.0+18*班数初*4/100+班数高*1.0+18*班数高*5/100</v>
      </c>
      <c r="AE170" t="str">
        <f ca="1">MID(Sheet1!DO170,FIND(":",Sheet1!DO170)+1,100)</f>
        <v>65立方米/公顷*日</v>
      </c>
      <c r="AF170" t="str">
        <f ca="1">MID(Sheet1!DP170,FIND(":",Sheet1!DP170)+1,100)</f>
        <v>用地面积*65</v>
      </c>
      <c r="AG170" t="str">
        <f ca="1">MID(Sheet1!DQ170,FIND(":",Sheet1!DQ170)+1,100)</f>
        <v>0.85</v>
      </c>
      <c r="AH170" t="str">
        <f ca="1">MID(Sheet1!DR170,FIND(":",Sheet1!DR170)+1,100)</f>
        <v>用水量*0.85</v>
      </c>
      <c r="AI170" t="str">
        <f ca="1">MID(Sheet1!DS170,FIND(":",Sheet1!DS170)+1,100)</f>
        <v>50瓦/平方米</v>
      </c>
      <c r="AJ170" t="str">
        <f ca="1">MID(Sheet1!DT170,FIND(":",Sheet1!DT170)+1,100)</f>
        <v>0.7</v>
      </c>
      <c r="AK170" t="str">
        <f ca="1">MID(Sheet1!DU170,FIND(":",Sheet1!DU170)+1,100)</f>
        <v>地块建筑面积*50*0.7/1000</v>
      </c>
      <c r="AL170" t="str">
        <f ca="1">MID(Sheet1!DV170,FIND(":",Sheet1!DV170)+1,100)</f>
        <v>1.0门/100平方米</v>
      </c>
      <c r="AM170" t="str">
        <f ca="1">MID(Sheet1!DW170,FIND(":",Sheet1!DW170)+1,100)</f>
        <v>地块建筑面积*1.0/100</v>
      </c>
      <c r="AN170" t="str">
        <f ca="1">MID(Sheet1!DX170,FIND(":",Sheet1!DX170)+1,100)</f>
        <v>0.3门/100平方米</v>
      </c>
      <c r="AO170" t="str">
        <f ca="1">MID(Sheet1!DY170,FIND(":",Sheet1!DY170)+1,100)</f>
        <v>地块建筑面积*0.3/100</v>
      </c>
      <c r="AP170" t="str">
        <f ca="1">MID(Sheet1!DZ170,FIND(":",Sheet1!DZ170)+1,100)</f>
        <v>幼2.5次/生，小初0.9次/生，高0.6次/生，0.3分担率，幼63：37，小初95：5，高86：14</v>
      </c>
      <c r="AQ170" t="str">
        <f ca="1">MID(Sheet1!EA170,FIND(":",Sheet1!EA170)+1,100)</f>
        <v>班数幼*30*2.5*0.3*0.63+班数小*45*0.9*0.3*0.95+班数初*50*0.9*0.3*0.95+班数高*50*0.6*0.3*0.86</v>
      </c>
      <c r="AR170" t="str">
        <f ca="1">MID(Sheet1!EB170,FIND(":",Sheet1!EB170)+1,100)</f>
        <v>班数幼*30*2.5*0.3*0.37+班数小*45*0.9*0.3*0.05+班数初*50*0.9*0.3*0.05+班数高*50*0.6*0.3*0.14</v>
      </c>
      <c r="AS170" t="str">
        <f ca="1">MID(Sheet1!EC170,FIND(":",Sheet1!EC170)+1,100)</f>
        <v>地块建筑面积*0.4</v>
      </c>
      <c r="AT170" t="str">
        <f ca="1">MID(Sheet1!ED170,FIND(":",Sheet1!ED170)+1,100)</f>
        <v>地块建筑面积*0.4</v>
      </c>
      <c r="AU170" t="str">
        <f ca="1">MID(Sheet1!EE170,FIND(":",Sheet1!EE170)+1,100)</f>
        <v>地块建筑面积*0.08</v>
      </c>
      <c r="AV170" t="str">
        <f ca="1">MID(Sheet1!EF170,FIND(":",Sheet1!EF170)+1,100)</f>
        <v>地块建筑面积*0.08</v>
      </c>
      <c r="AW170" t="str">
        <f ca="1">MID(Sheet1!EG170,FIND(":",Sheet1!EG170)+1,100)</f>
        <v>城镇建设用地</v>
      </c>
    </row>
    <row r="171" spans="1:49" x14ac:dyDescent="0.2">
      <c r="A171" t="str">
        <f>MID(Sheet1!CK171,FIND(":",Sheet1!CK171)+1,100)</f>
        <v>A33/S42#中小学用地/社会停车场用地&amp;初级中学#城规</v>
      </c>
      <c r="B171" t="str">
        <f>MID(Sheet1!CL171,FIND(":",Sheet1!CL171)+1,100)</f>
        <v>中小学用地/社会停车场用地</v>
      </c>
      <c r="C171" t="str">
        <f>MID(Sheet1!CM171,FIND(":",Sheet1!CM171)+1,100)</f>
        <v>初级中学</v>
      </c>
      <c r="D171" t="str">
        <f>MID(Sheet1!CN171,FIND(":",Sheet1!CN171)+1,100)</f>
        <v>A33/S42</v>
      </c>
      <c r="E171" t="str">
        <f>MID(Sheet1!CO171,FIND(":",Sheet1!CO171)+1,100)</f>
        <v>城规</v>
      </c>
      <c r="F171" t="str">
        <f>MID(Sheet1!CP171,FIND(":",Sheet1!CP171)+1,100)</f>
        <v/>
      </c>
      <c r="G171" t="str">
        <f>MID(Sheet1!CQ171,FIND(":",Sheet1!CQ171)+1,100)</f>
        <v>A332#初级中学#城规</v>
      </c>
      <c r="H171" t="str">
        <f>MID(Sheet1!CR171,FIND(":",Sheet1!CR171)+1,100)</f>
        <v>A332</v>
      </c>
      <c r="I171" t="str">
        <f>MID(Sheet1!CS171,FIND(":",Sheet1!CS171)+1,100)</f>
        <v>A3#教育科研用地#城规</v>
      </c>
      <c r="J171" t="str">
        <f>MID(Sheet1!CT171,FIND(":",Sheet1!CT171)+1,100)</f>
        <v>6</v>
      </c>
      <c r="K171" t="str">
        <f>MID(Sheet1!CU171,FIND(":",Sheet1!CU171)+1,100)</f>
        <v>5A3</v>
      </c>
      <c r="L171" t="str">
        <f ca="1">MID(Sheet1!CV171,FIND(":",Sheet1!CV171)+1,100)</f>
        <v>255,100,224</v>
      </c>
      <c r="M171" t="str">
        <f ca="1">MID(Sheet1!CW171,FIND(":",Sheet1!CW171)+1,100)</f>
        <v>面积*容积率</v>
      </c>
      <c r="N171" t="str">
        <f ca="1">MID(Sheet1!CX171,FIND(":",Sheet1!CX171)+1,100)</f>
        <v>地块建筑面积*0</v>
      </c>
      <c r="O171" t="str">
        <f ca="1">MID(Sheet1!CY171,FIND(":",Sheet1!CY171)+1,100)</f>
        <v>地块建筑面积*0</v>
      </c>
      <c r="P171" t="str">
        <f ca="1">MID(Sheet1!CZ171,FIND(":",Sheet1!CZ171)+1,100)</f>
        <v>地块建筑面积*0</v>
      </c>
      <c r="Q171" t="str">
        <f ca="1">MID(Sheet1!DA171,FIND(":",Sheet1!DA171)+1,100)</f>
        <v>地块建筑面积*0</v>
      </c>
      <c r="R171" t="str">
        <f ca="1">MID(Sheet1!DB171,FIND(":",Sheet1!DB171)+1,100)</f>
        <v>地块建筑面积*1</v>
      </c>
      <c r="S171" t="str">
        <f ca="1">MID(Sheet1!DC171,FIND(":",Sheet1!DC171)+1,100)</f>
        <v>地块建筑面积*0</v>
      </c>
      <c r="T171" t="str">
        <f ca="1">MID(Sheet1!DD171,FIND(":",Sheet1!DD171)+1,100)</f>
        <v>地块建筑面积*0</v>
      </c>
      <c r="U171" t="str">
        <f ca="1">MID(Sheet1!DE171,FIND(":",Sheet1!DE171)+1,100)</f>
        <v>面积*0</v>
      </c>
      <c r="V171" t="str">
        <f ca="1">MID(Sheet1!DF171,FIND(":",Sheet1!DF171)+1,100)</f>
        <v>面积*0</v>
      </c>
      <c r="W171" t="str">
        <f ca="1">MID(Sheet1!DG171,FIND(":",Sheet1!DG171)+1,100)</f>
        <v>-</v>
      </c>
      <c r="X171" t="str">
        <f ca="1">MID(Sheet1!DH171,FIND(":",Sheet1!DH171)+1,100)</f>
        <v>0</v>
      </c>
      <c r="Y171" t="str">
        <f ca="1">MID(Sheet1!DI171,FIND(":",Sheet1!DI171)+1,100)</f>
        <v>-</v>
      </c>
      <c r="Z171" t="str">
        <f ca="1">MID(Sheet1!DJ171,FIND(":",Sheet1!DJ171)+1,100)</f>
        <v>0</v>
      </c>
      <c r="AA171" t="str">
        <f ca="1">MID(Sheet1!DK171,FIND(":",Sheet1!DK171)+1,100)</f>
        <v>35平方米/岗位</v>
      </c>
      <c r="AB171" t="str">
        <f ca="1">MID(Sheet1!DL171,FIND(":",Sheet1!DL171)+1,100)</f>
        <v>公服建筑面积/35</v>
      </c>
      <c r="AC171" t="str">
        <f ca="1">MID(Sheet1!DM171,FIND(":",Sheet1!DM171)+1,100)</f>
        <v>幼1.2个/班，小1.5个/班，初高1.0个/班，18个/100教工</v>
      </c>
      <c r="AD171" t="str">
        <f ca="1">MID(Sheet1!DN171,FIND(":",Sheet1!DN171)+1,100)</f>
        <v>班数幼*1.2+18*班数幼*5/100+班数小*1.5+18*班数小*2.5/100+班数初*1.0+18*班数初*4/100+班数高*1.0+18*班数高*5/100</v>
      </c>
      <c r="AE171" t="str">
        <f ca="1">MID(Sheet1!DO171,FIND(":",Sheet1!DO171)+1,100)</f>
        <v>65立方米/公顷*日</v>
      </c>
      <c r="AF171" t="str">
        <f ca="1">MID(Sheet1!DP171,FIND(":",Sheet1!DP171)+1,100)</f>
        <v>用地面积*65</v>
      </c>
      <c r="AG171" t="str">
        <f ca="1">MID(Sheet1!DQ171,FIND(":",Sheet1!DQ171)+1,100)</f>
        <v>0.85</v>
      </c>
      <c r="AH171" t="str">
        <f ca="1">MID(Sheet1!DR171,FIND(":",Sheet1!DR171)+1,100)</f>
        <v>用水量*0.85</v>
      </c>
      <c r="AI171" t="str">
        <f ca="1">MID(Sheet1!DS171,FIND(":",Sheet1!DS171)+1,100)</f>
        <v>50瓦/平方米</v>
      </c>
      <c r="AJ171" t="str">
        <f ca="1">MID(Sheet1!DT171,FIND(":",Sheet1!DT171)+1,100)</f>
        <v>0.7</v>
      </c>
      <c r="AK171" t="str">
        <f ca="1">MID(Sheet1!DU171,FIND(":",Sheet1!DU171)+1,100)</f>
        <v>地块建筑面积*50*0.7/1000</v>
      </c>
      <c r="AL171" t="str">
        <f ca="1">MID(Sheet1!DV171,FIND(":",Sheet1!DV171)+1,100)</f>
        <v>1.0门/100平方米</v>
      </c>
      <c r="AM171" t="str">
        <f ca="1">MID(Sheet1!DW171,FIND(":",Sheet1!DW171)+1,100)</f>
        <v>地块建筑面积*1.0/100</v>
      </c>
      <c r="AN171" t="str">
        <f ca="1">MID(Sheet1!DX171,FIND(":",Sheet1!DX171)+1,100)</f>
        <v>0.3门/100平方米</v>
      </c>
      <c r="AO171" t="str">
        <f ca="1">MID(Sheet1!DY171,FIND(":",Sheet1!DY171)+1,100)</f>
        <v>地块建筑面积*0.3/100</v>
      </c>
      <c r="AP171" t="str">
        <f ca="1">MID(Sheet1!DZ171,FIND(":",Sheet1!DZ171)+1,100)</f>
        <v>幼2.5次/生，小初0.9次/生，高0.6次/生，0.3分担率，幼63：37，小初95：5，高86：14</v>
      </c>
      <c r="AQ171" t="str">
        <f ca="1">MID(Sheet1!EA171,FIND(":",Sheet1!EA171)+1,100)</f>
        <v>班数幼*30*2.5*0.3*0.63+班数小*45*0.9*0.3*0.95+班数初*50*0.9*0.3*0.95+班数高*50*0.6*0.3*0.86</v>
      </c>
      <c r="AR171" t="str">
        <f ca="1">MID(Sheet1!EB171,FIND(":",Sheet1!EB171)+1,100)</f>
        <v>班数幼*30*2.5*0.3*0.37+班数小*45*0.9*0.3*0.05+班数初*50*0.9*0.3*0.05+班数高*50*0.6*0.3*0.14</v>
      </c>
      <c r="AS171" t="str">
        <f ca="1">MID(Sheet1!EC171,FIND(":",Sheet1!EC171)+1,100)</f>
        <v>地块建筑面积*0.4</v>
      </c>
      <c r="AT171" t="str">
        <f ca="1">MID(Sheet1!ED171,FIND(":",Sheet1!ED171)+1,100)</f>
        <v>地块建筑面积*0.4</v>
      </c>
      <c r="AU171" t="str">
        <f ca="1">MID(Sheet1!EE171,FIND(":",Sheet1!EE171)+1,100)</f>
        <v>地块建筑面积*0.08</v>
      </c>
      <c r="AV171" t="str">
        <f ca="1">MID(Sheet1!EF171,FIND(":",Sheet1!EF171)+1,100)</f>
        <v>地块建筑面积*0.08</v>
      </c>
      <c r="AW171" t="str">
        <f ca="1">MID(Sheet1!EG171,FIND(":",Sheet1!EG171)+1,100)</f>
        <v>城镇建设用地</v>
      </c>
    </row>
    <row r="172" spans="1:49" x14ac:dyDescent="0.2">
      <c r="A172" t="str">
        <f>MID(Sheet1!CK172,FIND(":",Sheet1!CK172)+1,100)</f>
        <v>A33#中小学用地&amp;九年一贯制学校#城规</v>
      </c>
      <c r="B172" t="str">
        <f>MID(Sheet1!CL172,FIND(":",Sheet1!CL172)+1,100)</f>
        <v>中小学用地</v>
      </c>
      <c r="C172" t="str">
        <f>MID(Sheet1!CM172,FIND(":",Sheet1!CM172)+1,100)</f>
        <v>九年一贯制学校</v>
      </c>
      <c r="D172" t="str">
        <f>MID(Sheet1!CN172,FIND(":",Sheet1!CN172)+1,100)</f>
        <v>A33</v>
      </c>
      <c r="E172" t="str">
        <f>MID(Sheet1!CO172,FIND(":",Sheet1!CO172)+1,100)</f>
        <v>城规</v>
      </c>
      <c r="F172" t="str">
        <f>MID(Sheet1!CP172,FIND(":",Sheet1!CP172)+1,100)</f>
        <v/>
      </c>
      <c r="G172" t="str">
        <f>MID(Sheet1!CQ172,FIND(":",Sheet1!CQ172)+1,100)</f>
        <v>A333#九年一贯制学校#城规</v>
      </c>
      <c r="H172" t="str">
        <f>MID(Sheet1!CR172,FIND(":",Sheet1!CR172)+1,100)</f>
        <v>A333</v>
      </c>
      <c r="I172" t="str">
        <f>MID(Sheet1!CS172,FIND(":",Sheet1!CS172)+1,100)</f>
        <v>A3#教育科研用地#城规</v>
      </c>
      <c r="J172" t="str">
        <f>MID(Sheet1!CT172,FIND(":",Sheet1!CT172)+1,100)</f>
        <v>6</v>
      </c>
      <c r="K172" t="str">
        <f>MID(Sheet1!CU172,FIND(":",Sheet1!CU172)+1,100)</f>
        <v>5A3</v>
      </c>
      <c r="L172" t="str">
        <f ca="1">MID(Sheet1!CV172,FIND(":",Sheet1!CV172)+1,100)</f>
        <v>255,100,224</v>
      </c>
      <c r="M172" t="str">
        <f ca="1">MID(Sheet1!CW172,FIND(":",Sheet1!CW172)+1,100)</f>
        <v>面积*容积率</v>
      </c>
      <c r="N172" t="str">
        <f ca="1">MID(Sheet1!CX172,FIND(":",Sheet1!CX172)+1,100)</f>
        <v>地块建筑面积*0</v>
      </c>
      <c r="O172" t="str">
        <f ca="1">MID(Sheet1!CY172,FIND(":",Sheet1!CY172)+1,100)</f>
        <v>地块建筑面积*0</v>
      </c>
      <c r="P172" t="str">
        <f ca="1">MID(Sheet1!CZ172,FIND(":",Sheet1!CZ172)+1,100)</f>
        <v>地块建筑面积*0</v>
      </c>
      <c r="Q172" t="str">
        <f ca="1">MID(Sheet1!DA172,FIND(":",Sheet1!DA172)+1,100)</f>
        <v>地块建筑面积*0</v>
      </c>
      <c r="R172" t="str">
        <f ca="1">MID(Sheet1!DB172,FIND(":",Sheet1!DB172)+1,100)</f>
        <v>地块建筑面积*1</v>
      </c>
      <c r="S172" t="str">
        <f ca="1">MID(Sheet1!DC172,FIND(":",Sheet1!DC172)+1,100)</f>
        <v>地块建筑面积*0</v>
      </c>
      <c r="T172" t="str">
        <f ca="1">MID(Sheet1!DD172,FIND(":",Sheet1!DD172)+1,100)</f>
        <v>地块建筑面积*0</v>
      </c>
      <c r="U172" t="str">
        <f ca="1">MID(Sheet1!DE172,FIND(":",Sheet1!DE172)+1,100)</f>
        <v>面积*0</v>
      </c>
      <c r="V172" t="str">
        <f ca="1">MID(Sheet1!DF172,FIND(":",Sheet1!DF172)+1,100)</f>
        <v>面积*0</v>
      </c>
      <c r="W172" t="str">
        <f ca="1">MID(Sheet1!DG172,FIND(":",Sheet1!DG172)+1,100)</f>
        <v>-</v>
      </c>
      <c r="X172" t="str">
        <f ca="1">MID(Sheet1!DH172,FIND(":",Sheet1!DH172)+1,100)</f>
        <v>0</v>
      </c>
      <c r="Y172" t="str">
        <f ca="1">MID(Sheet1!DI172,FIND(":",Sheet1!DI172)+1,100)</f>
        <v>-</v>
      </c>
      <c r="Z172" t="str">
        <f ca="1">MID(Sheet1!DJ172,FIND(":",Sheet1!DJ172)+1,100)</f>
        <v>0</v>
      </c>
      <c r="AA172" t="str">
        <f ca="1">MID(Sheet1!DK172,FIND(":",Sheet1!DK172)+1,100)</f>
        <v>35平方米/岗位</v>
      </c>
      <c r="AB172" t="str">
        <f ca="1">MID(Sheet1!DL172,FIND(":",Sheet1!DL172)+1,100)</f>
        <v>公服建筑面积/35</v>
      </c>
      <c r="AC172" t="str">
        <f ca="1">MID(Sheet1!DM172,FIND(":",Sheet1!DM172)+1,100)</f>
        <v>幼1.2个/班，小1.5个/班，初高1.0个/班，18个/100教工</v>
      </c>
      <c r="AD172" t="str">
        <f ca="1">MID(Sheet1!DN172,FIND(":",Sheet1!DN172)+1,100)</f>
        <v>班数幼*1.2+18*班数幼*5/100+班数小*1.5+18*班数小*2.5/100+班数初*1.0+18*班数初*4/100+班数高*1.0+18*班数高*5/100</v>
      </c>
      <c r="AE172" t="str">
        <f ca="1">MID(Sheet1!DO172,FIND(":",Sheet1!DO172)+1,100)</f>
        <v>65立方米/公顷*日</v>
      </c>
      <c r="AF172" t="str">
        <f ca="1">MID(Sheet1!DP172,FIND(":",Sheet1!DP172)+1,100)</f>
        <v>用地面积*65</v>
      </c>
      <c r="AG172" t="str">
        <f ca="1">MID(Sheet1!DQ172,FIND(":",Sheet1!DQ172)+1,100)</f>
        <v>0.85</v>
      </c>
      <c r="AH172" t="str">
        <f ca="1">MID(Sheet1!DR172,FIND(":",Sheet1!DR172)+1,100)</f>
        <v>用水量*0.85</v>
      </c>
      <c r="AI172" t="str">
        <f ca="1">MID(Sheet1!DS172,FIND(":",Sheet1!DS172)+1,100)</f>
        <v>50瓦/平方米</v>
      </c>
      <c r="AJ172" t="str">
        <f ca="1">MID(Sheet1!DT172,FIND(":",Sheet1!DT172)+1,100)</f>
        <v>0.7</v>
      </c>
      <c r="AK172" t="str">
        <f ca="1">MID(Sheet1!DU172,FIND(":",Sheet1!DU172)+1,100)</f>
        <v>地块建筑面积*50*0.7/1000</v>
      </c>
      <c r="AL172" t="str">
        <f ca="1">MID(Sheet1!DV172,FIND(":",Sheet1!DV172)+1,100)</f>
        <v>1.0门/100平方米</v>
      </c>
      <c r="AM172" t="str">
        <f ca="1">MID(Sheet1!DW172,FIND(":",Sheet1!DW172)+1,100)</f>
        <v>地块建筑面积*1.0/100</v>
      </c>
      <c r="AN172" t="str">
        <f ca="1">MID(Sheet1!DX172,FIND(":",Sheet1!DX172)+1,100)</f>
        <v>0.3门/100平方米</v>
      </c>
      <c r="AO172" t="str">
        <f ca="1">MID(Sheet1!DY172,FIND(":",Sheet1!DY172)+1,100)</f>
        <v>地块建筑面积*0.3/100</v>
      </c>
      <c r="AP172" t="str">
        <f ca="1">MID(Sheet1!DZ172,FIND(":",Sheet1!DZ172)+1,100)</f>
        <v>幼2.5次/生，小初0.9次/生，高0.6次/生，0.3分担率，幼63：37，小初95：5，高86：14</v>
      </c>
      <c r="AQ172" t="str">
        <f ca="1">MID(Sheet1!EA172,FIND(":",Sheet1!EA172)+1,100)</f>
        <v>班数幼*30*2.5*0.3*0.63+班数小*45*0.9*0.3*0.95+班数初*50*0.9*0.3*0.95+班数高*50*0.6*0.3*0.86</v>
      </c>
      <c r="AR172" t="str">
        <f ca="1">MID(Sheet1!EB172,FIND(":",Sheet1!EB172)+1,100)</f>
        <v>班数幼*30*2.5*0.3*0.37+班数小*45*0.9*0.3*0.05+班数初*50*0.9*0.3*0.05+班数高*50*0.6*0.3*0.14</v>
      </c>
      <c r="AS172" t="str">
        <f ca="1">MID(Sheet1!EC172,FIND(":",Sheet1!EC172)+1,100)</f>
        <v>地块建筑面积*0.4</v>
      </c>
      <c r="AT172" t="str">
        <f ca="1">MID(Sheet1!ED172,FIND(":",Sheet1!ED172)+1,100)</f>
        <v>地块建筑面积*0.4</v>
      </c>
      <c r="AU172" t="str">
        <f ca="1">MID(Sheet1!EE172,FIND(":",Sheet1!EE172)+1,100)</f>
        <v>地块建筑面积*0.08</v>
      </c>
      <c r="AV172" t="str">
        <f ca="1">MID(Sheet1!EF172,FIND(":",Sheet1!EF172)+1,100)</f>
        <v>地块建筑面积*0.08</v>
      </c>
      <c r="AW172" t="str">
        <f ca="1">MID(Sheet1!EG172,FIND(":",Sheet1!EG172)+1,100)</f>
        <v>城镇建设用地</v>
      </c>
    </row>
    <row r="173" spans="1:49" x14ac:dyDescent="0.2">
      <c r="A173" t="str">
        <f>MID(Sheet1!CK173,FIND(":",Sheet1!CK173)+1,100)</f>
        <v>A33/S42#中小学用地/社会停车场用地&amp;九年一贯制学校#城规</v>
      </c>
      <c r="B173" t="str">
        <f>MID(Sheet1!CL173,FIND(":",Sheet1!CL173)+1,100)</f>
        <v>中小学用地/社会停车场用地</v>
      </c>
      <c r="C173" t="str">
        <f>MID(Sheet1!CM173,FIND(":",Sheet1!CM173)+1,100)</f>
        <v>九年一贯制学校</v>
      </c>
      <c r="D173" t="str">
        <f>MID(Sheet1!CN173,FIND(":",Sheet1!CN173)+1,100)</f>
        <v>A33/S42</v>
      </c>
      <c r="E173" t="str">
        <f>MID(Sheet1!CO173,FIND(":",Sheet1!CO173)+1,100)</f>
        <v>城规</v>
      </c>
      <c r="F173" t="str">
        <f>MID(Sheet1!CP173,FIND(":",Sheet1!CP173)+1,100)</f>
        <v/>
      </c>
      <c r="G173" t="str">
        <f>MID(Sheet1!CQ173,FIND(":",Sheet1!CQ173)+1,100)</f>
        <v>A333#九年一贯制学校#城规</v>
      </c>
      <c r="H173" t="str">
        <f>MID(Sheet1!CR173,FIND(":",Sheet1!CR173)+1,100)</f>
        <v>A333</v>
      </c>
      <c r="I173" t="str">
        <f>MID(Sheet1!CS173,FIND(":",Sheet1!CS173)+1,100)</f>
        <v>A3#教育科研用地#城规</v>
      </c>
      <c r="J173" t="str">
        <f>MID(Sheet1!CT173,FIND(":",Sheet1!CT173)+1,100)</f>
        <v>6</v>
      </c>
      <c r="K173" t="str">
        <f>MID(Sheet1!CU173,FIND(":",Sheet1!CU173)+1,100)</f>
        <v>5A3</v>
      </c>
      <c r="L173" t="str">
        <f ca="1">MID(Sheet1!CV173,FIND(":",Sheet1!CV173)+1,100)</f>
        <v>255,100,224</v>
      </c>
      <c r="M173" t="str">
        <f ca="1">MID(Sheet1!CW173,FIND(":",Sheet1!CW173)+1,100)</f>
        <v>面积*容积率</v>
      </c>
      <c r="N173" t="str">
        <f ca="1">MID(Sheet1!CX173,FIND(":",Sheet1!CX173)+1,100)</f>
        <v>地块建筑面积*0</v>
      </c>
      <c r="O173" t="str">
        <f ca="1">MID(Sheet1!CY173,FIND(":",Sheet1!CY173)+1,100)</f>
        <v>地块建筑面积*0</v>
      </c>
      <c r="P173" t="str">
        <f ca="1">MID(Sheet1!CZ173,FIND(":",Sheet1!CZ173)+1,100)</f>
        <v>地块建筑面积*0</v>
      </c>
      <c r="Q173" t="str">
        <f ca="1">MID(Sheet1!DA173,FIND(":",Sheet1!DA173)+1,100)</f>
        <v>地块建筑面积*0</v>
      </c>
      <c r="R173" t="str">
        <f ca="1">MID(Sheet1!DB173,FIND(":",Sheet1!DB173)+1,100)</f>
        <v>地块建筑面积*1</v>
      </c>
      <c r="S173" t="str">
        <f ca="1">MID(Sheet1!DC173,FIND(":",Sheet1!DC173)+1,100)</f>
        <v>地块建筑面积*0</v>
      </c>
      <c r="T173" t="str">
        <f ca="1">MID(Sheet1!DD173,FIND(":",Sheet1!DD173)+1,100)</f>
        <v>地块建筑面积*0</v>
      </c>
      <c r="U173" t="str">
        <f ca="1">MID(Sheet1!DE173,FIND(":",Sheet1!DE173)+1,100)</f>
        <v>面积*0</v>
      </c>
      <c r="V173" t="str">
        <f ca="1">MID(Sheet1!DF173,FIND(":",Sheet1!DF173)+1,100)</f>
        <v>面积*0</v>
      </c>
      <c r="W173" t="str">
        <f ca="1">MID(Sheet1!DG173,FIND(":",Sheet1!DG173)+1,100)</f>
        <v>-</v>
      </c>
      <c r="X173" t="str">
        <f ca="1">MID(Sheet1!DH173,FIND(":",Sheet1!DH173)+1,100)</f>
        <v>0</v>
      </c>
      <c r="Y173" t="str">
        <f ca="1">MID(Sheet1!DI173,FIND(":",Sheet1!DI173)+1,100)</f>
        <v>-</v>
      </c>
      <c r="Z173" t="str">
        <f ca="1">MID(Sheet1!DJ173,FIND(":",Sheet1!DJ173)+1,100)</f>
        <v>0</v>
      </c>
      <c r="AA173" t="str">
        <f ca="1">MID(Sheet1!DK173,FIND(":",Sheet1!DK173)+1,100)</f>
        <v>35平方米/岗位</v>
      </c>
      <c r="AB173" t="str">
        <f ca="1">MID(Sheet1!DL173,FIND(":",Sheet1!DL173)+1,100)</f>
        <v>公服建筑面积/35</v>
      </c>
      <c r="AC173" t="str">
        <f ca="1">MID(Sheet1!DM173,FIND(":",Sheet1!DM173)+1,100)</f>
        <v>幼1.2个/班，小1.5个/班，初高1.0个/班，18个/100教工</v>
      </c>
      <c r="AD173" t="str">
        <f ca="1">MID(Sheet1!DN173,FIND(":",Sheet1!DN173)+1,100)</f>
        <v>班数幼*1.2+18*班数幼*5/100+班数小*1.5+18*班数小*2.5/100+班数初*1.0+18*班数初*4/100+班数高*1.0+18*班数高*5/100</v>
      </c>
      <c r="AE173" t="str">
        <f ca="1">MID(Sheet1!DO173,FIND(":",Sheet1!DO173)+1,100)</f>
        <v>65立方米/公顷*日</v>
      </c>
      <c r="AF173" t="str">
        <f ca="1">MID(Sheet1!DP173,FIND(":",Sheet1!DP173)+1,100)</f>
        <v>用地面积*65</v>
      </c>
      <c r="AG173" t="str">
        <f ca="1">MID(Sheet1!DQ173,FIND(":",Sheet1!DQ173)+1,100)</f>
        <v>0.85</v>
      </c>
      <c r="AH173" t="str">
        <f ca="1">MID(Sheet1!DR173,FIND(":",Sheet1!DR173)+1,100)</f>
        <v>用水量*0.85</v>
      </c>
      <c r="AI173" t="str">
        <f ca="1">MID(Sheet1!DS173,FIND(":",Sheet1!DS173)+1,100)</f>
        <v>50瓦/平方米</v>
      </c>
      <c r="AJ173" t="str">
        <f ca="1">MID(Sheet1!DT173,FIND(":",Sheet1!DT173)+1,100)</f>
        <v>0.7</v>
      </c>
      <c r="AK173" t="str">
        <f ca="1">MID(Sheet1!DU173,FIND(":",Sheet1!DU173)+1,100)</f>
        <v>地块建筑面积*50*0.7/1000</v>
      </c>
      <c r="AL173" t="str">
        <f ca="1">MID(Sheet1!DV173,FIND(":",Sheet1!DV173)+1,100)</f>
        <v>1.0门/100平方米</v>
      </c>
      <c r="AM173" t="str">
        <f ca="1">MID(Sheet1!DW173,FIND(":",Sheet1!DW173)+1,100)</f>
        <v>地块建筑面积*1.0/100</v>
      </c>
      <c r="AN173" t="str">
        <f ca="1">MID(Sheet1!DX173,FIND(":",Sheet1!DX173)+1,100)</f>
        <v>0.3门/100平方米</v>
      </c>
      <c r="AO173" t="str">
        <f ca="1">MID(Sheet1!DY173,FIND(":",Sheet1!DY173)+1,100)</f>
        <v>地块建筑面积*0.3/100</v>
      </c>
      <c r="AP173" t="str">
        <f ca="1">MID(Sheet1!DZ173,FIND(":",Sheet1!DZ173)+1,100)</f>
        <v>幼2.5次/生，小初0.9次/生，高0.6次/生，0.3分担率，幼63：37，小初95：5，高86：14</v>
      </c>
      <c r="AQ173" t="str">
        <f ca="1">MID(Sheet1!EA173,FIND(":",Sheet1!EA173)+1,100)</f>
        <v>班数幼*30*2.5*0.3*0.63+班数小*45*0.9*0.3*0.95+班数初*50*0.9*0.3*0.95+班数高*50*0.6*0.3*0.86</v>
      </c>
      <c r="AR173" t="str">
        <f ca="1">MID(Sheet1!EB173,FIND(":",Sheet1!EB173)+1,100)</f>
        <v>班数幼*30*2.5*0.3*0.37+班数小*45*0.9*0.3*0.05+班数初*50*0.9*0.3*0.05+班数高*50*0.6*0.3*0.14</v>
      </c>
      <c r="AS173" t="str">
        <f ca="1">MID(Sheet1!EC173,FIND(":",Sheet1!EC173)+1,100)</f>
        <v>地块建筑面积*0.4</v>
      </c>
      <c r="AT173" t="str">
        <f ca="1">MID(Sheet1!ED173,FIND(":",Sheet1!ED173)+1,100)</f>
        <v>地块建筑面积*0.4</v>
      </c>
      <c r="AU173" t="str">
        <f ca="1">MID(Sheet1!EE173,FIND(":",Sheet1!EE173)+1,100)</f>
        <v>地块建筑面积*0.08</v>
      </c>
      <c r="AV173" t="str">
        <f ca="1">MID(Sheet1!EF173,FIND(":",Sheet1!EF173)+1,100)</f>
        <v>地块建筑面积*0.08</v>
      </c>
      <c r="AW173" t="str">
        <f ca="1">MID(Sheet1!EG173,FIND(":",Sheet1!EG173)+1,100)</f>
        <v>城镇建设用地</v>
      </c>
    </row>
    <row r="174" spans="1:49" x14ac:dyDescent="0.2">
      <c r="A174" t="str">
        <f>MID(Sheet1!CK174,FIND(":",Sheet1!CK174)+1,100)</f>
        <v>A33#中小学用地&amp;寄宿制普通高中#城规</v>
      </c>
      <c r="B174" t="str">
        <f>MID(Sheet1!CL174,FIND(":",Sheet1!CL174)+1,100)</f>
        <v>中小学用地</v>
      </c>
      <c r="C174" t="str">
        <f>MID(Sheet1!CM174,FIND(":",Sheet1!CM174)+1,100)</f>
        <v>寄宿制普通高中</v>
      </c>
      <c r="D174" t="str">
        <f>MID(Sheet1!CN174,FIND(":",Sheet1!CN174)+1,100)</f>
        <v>A33</v>
      </c>
      <c r="E174" t="str">
        <f>MID(Sheet1!CO174,FIND(":",Sheet1!CO174)+1,100)</f>
        <v>城规</v>
      </c>
      <c r="F174" t="str">
        <f>MID(Sheet1!CP174,FIND(":",Sheet1!CP174)+1,100)</f>
        <v/>
      </c>
      <c r="G174" t="str">
        <f>MID(Sheet1!CQ174,FIND(":",Sheet1!CQ174)+1,100)</f>
        <v>A334#寄宿制普通高中#城规</v>
      </c>
      <c r="H174" t="str">
        <f>MID(Sheet1!CR174,FIND(":",Sheet1!CR174)+1,100)</f>
        <v>A334</v>
      </c>
      <c r="I174" t="str">
        <f>MID(Sheet1!CS174,FIND(":",Sheet1!CS174)+1,100)</f>
        <v>A3#教育科研用地#城规</v>
      </c>
      <c r="J174" t="str">
        <f>MID(Sheet1!CT174,FIND(":",Sheet1!CT174)+1,100)</f>
        <v>6</v>
      </c>
      <c r="K174" t="str">
        <f>MID(Sheet1!CU174,FIND(":",Sheet1!CU174)+1,100)</f>
        <v>5A3</v>
      </c>
      <c r="L174" t="str">
        <f ca="1">MID(Sheet1!CV174,FIND(":",Sheet1!CV174)+1,100)</f>
        <v>255,100,224</v>
      </c>
      <c r="M174" t="str">
        <f ca="1">MID(Sheet1!CW174,FIND(":",Sheet1!CW174)+1,100)</f>
        <v>面积*容积率</v>
      </c>
      <c r="N174" t="str">
        <f ca="1">MID(Sheet1!CX174,FIND(":",Sheet1!CX174)+1,100)</f>
        <v>地块建筑面积*0</v>
      </c>
      <c r="O174" t="str">
        <f ca="1">MID(Sheet1!CY174,FIND(":",Sheet1!CY174)+1,100)</f>
        <v>地块建筑面积*0</v>
      </c>
      <c r="P174" t="str">
        <f ca="1">MID(Sheet1!CZ174,FIND(":",Sheet1!CZ174)+1,100)</f>
        <v>地块建筑面积*0</v>
      </c>
      <c r="Q174" t="str">
        <f ca="1">MID(Sheet1!DA174,FIND(":",Sheet1!DA174)+1,100)</f>
        <v>地块建筑面积*0</v>
      </c>
      <c r="R174" t="str">
        <f ca="1">MID(Sheet1!DB174,FIND(":",Sheet1!DB174)+1,100)</f>
        <v>地块建筑面积*1</v>
      </c>
      <c r="S174" t="str">
        <f ca="1">MID(Sheet1!DC174,FIND(":",Sheet1!DC174)+1,100)</f>
        <v>地块建筑面积*0</v>
      </c>
      <c r="T174" t="str">
        <f ca="1">MID(Sheet1!DD174,FIND(":",Sheet1!DD174)+1,100)</f>
        <v>地块建筑面积*0</v>
      </c>
      <c r="U174" t="str">
        <f ca="1">MID(Sheet1!DE174,FIND(":",Sheet1!DE174)+1,100)</f>
        <v>面积*0</v>
      </c>
      <c r="V174" t="str">
        <f ca="1">MID(Sheet1!DF174,FIND(":",Sheet1!DF174)+1,100)</f>
        <v>面积*0</v>
      </c>
      <c r="W174" t="str">
        <f ca="1">MID(Sheet1!DG174,FIND(":",Sheet1!DG174)+1,100)</f>
        <v>-</v>
      </c>
      <c r="X174" t="str">
        <f ca="1">MID(Sheet1!DH174,FIND(":",Sheet1!DH174)+1,100)</f>
        <v>0</v>
      </c>
      <c r="Y174" t="str">
        <f ca="1">MID(Sheet1!DI174,FIND(":",Sheet1!DI174)+1,100)</f>
        <v>-</v>
      </c>
      <c r="Z174" t="str">
        <f ca="1">MID(Sheet1!DJ174,FIND(":",Sheet1!DJ174)+1,100)</f>
        <v>0</v>
      </c>
      <c r="AA174" t="str">
        <f ca="1">MID(Sheet1!DK174,FIND(":",Sheet1!DK174)+1,100)</f>
        <v>35平方米/岗位</v>
      </c>
      <c r="AB174" t="str">
        <f ca="1">MID(Sheet1!DL174,FIND(":",Sheet1!DL174)+1,100)</f>
        <v>公服建筑面积/35</v>
      </c>
      <c r="AC174" t="str">
        <f ca="1">MID(Sheet1!DM174,FIND(":",Sheet1!DM174)+1,100)</f>
        <v>幼1.2个/班，小1.5个/班，初高1.0个/班，18个/100教工</v>
      </c>
      <c r="AD174" t="str">
        <f ca="1">MID(Sheet1!DN174,FIND(":",Sheet1!DN174)+1,100)</f>
        <v>班数幼*1.2+18*班数幼*5/100+班数小*1.5+18*班数小*2.5/100+班数初*1.0+18*班数初*4/100+班数高*1.0+18*班数高*5/100</v>
      </c>
      <c r="AE174" t="str">
        <f ca="1">MID(Sheet1!DO174,FIND(":",Sheet1!DO174)+1,100)</f>
        <v>65立方米/公顷*日</v>
      </c>
      <c r="AF174" t="str">
        <f ca="1">MID(Sheet1!DP174,FIND(":",Sheet1!DP174)+1,100)</f>
        <v>用地面积*65</v>
      </c>
      <c r="AG174" t="str">
        <f ca="1">MID(Sheet1!DQ174,FIND(":",Sheet1!DQ174)+1,100)</f>
        <v>0.85</v>
      </c>
      <c r="AH174" t="str">
        <f ca="1">MID(Sheet1!DR174,FIND(":",Sheet1!DR174)+1,100)</f>
        <v>用水量*0.85</v>
      </c>
      <c r="AI174" t="str">
        <f ca="1">MID(Sheet1!DS174,FIND(":",Sheet1!DS174)+1,100)</f>
        <v>50瓦/平方米</v>
      </c>
      <c r="AJ174" t="str">
        <f ca="1">MID(Sheet1!DT174,FIND(":",Sheet1!DT174)+1,100)</f>
        <v>0.7</v>
      </c>
      <c r="AK174" t="str">
        <f ca="1">MID(Sheet1!DU174,FIND(":",Sheet1!DU174)+1,100)</f>
        <v>地块建筑面积*50*0.7/1000</v>
      </c>
      <c r="AL174" t="str">
        <f ca="1">MID(Sheet1!DV174,FIND(":",Sheet1!DV174)+1,100)</f>
        <v>1.0门/100平方米</v>
      </c>
      <c r="AM174" t="str">
        <f ca="1">MID(Sheet1!DW174,FIND(":",Sheet1!DW174)+1,100)</f>
        <v>地块建筑面积*1.0/100</v>
      </c>
      <c r="AN174" t="str">
        <f ca="1">MID(Sheet1!DX174,FIND(":",Sheet1!DX174)+1,100)</f>
        <v>0.3门/100平方米</v>
      </c>
      <c r="AO174" t="str">
        <f ca="1">MID(Sheet1!DY174,FIND(":",Sheet1!DY174)+1,100)</f>
        <v>地块建筑面积*0.3/100</v>
      </c>
      <c r="AP174" t="str">
        <f ca="1">MID(Sheet1!DZ174,FIND(":",Sheet1!DZ174)+1,100)</f>
        <v>幼2.5次/生，小初0.9次/生，高0.6次/生，0.3分担率，幼63：37，小初95：5，高86：14</v>
      </c>
      <c r="AQ174" t="str">
        <f ca="1">MID(Sheet1!EA174,FIND(":",Sheet1!EA174)+1,100)</f>
        <v>班数幼*30*2.5*0.3*0.63+班数小*45*0.9*0.3*0.95+班数初*50*0.9*0.3*0.95+班数高*50*0.6*0.3*0.86</v>
      </c>
      <c r="AR174" t="str">
        <f ca="1">MID(Sheet1!EB174,FIND(":",Sheet1!EB174)+1,100)</f>
        <v>班数幼*30*2.5*0.3*0.37+班数小*45*0.9*0.3*0.05+班数初*50*0.9*0.3*0.05+班数高*50*0.6*0.3*0.14</v>
      </c>
      <c r="AS174" t="str">
        <f ca="1">MID(Sheet1!EC174,FIND(":",Sheet1!EC174)+1,100)</f>
        <v>地块建筑面积*0.4</v>
      </c>
      <c r="AT174" t="str">
        <f ca="1">MID(Sheet1!ED174,FIND(":",Sheet1!ED174)+1,100)</f>
        <v>地块建筑面积*0.4</v>
      </c>
      <c r="AU174" t="str">
        <f ca="1">MID(Sheet1!EE174,FIND(":",Sheet1!EE174)+1,100)</f>
        <v>地块建筑面积*0.08</v>
      </c>
      <c r="AV174" t="str">
        <f ca="1">MID(Sheet1!EF174,FIND(":",Sheet1!EF174)+1,100)</f>
        <v>地块建筑面积*0.08</v>
      </c>
      <c r="AW174" t="str">
        <f ca="1">MID(Sheet1!EG174,FIND(":",Sheet1!EG174)+1,100)</f>
        <v>城镇建设用地</v>
      </c>
    </row>
    <row r="175" spans="1:49" x14ac:dyDescent="0.2">
      <c r="A175" t="str">
        <f>MID(Sheet1!CK175,FIND(":",Sheet1!CK175)+1,100)</f>
        <v>A33/S42#中小学用地/社会停车场用地&amp;寄宿制普通高中#城规</v>
      </c>
      <c r="B175" t="str">
        <f>MID(Sheet1!CL175,FIND(":",Sheet1!CL175)+1,100)</f>
        <v>中小学用地/社会停车场用地</v>
      </c>
      <c r="C175" t="str">
        <f>MID(Sheet1!CM175,FIND(":",Sheet1!CM175)+1,100)</f>
        <v>寄宿制普通高中</v>
      </c>
      <c r="D175" t="str">
        <f>MID(Sheet1!CN175,FIND(":",Sheet1!CN175)+1,100)</f>
        <v>A33/S42</v>
      </c>
      <c r="E175" t="str">
        <f>MID(Sheet1!CO175,FIND(":",Sheet1!CO175)+1,100)</f>
        <v>城规</v>
      </c>
      <c r="F175" t="str">
        <f>MID(Sheet1!CP175,FIND(":",Sheet1!CP175)+1,100)</f>
        <v/>
      </c>
      <c r="G175" t="str">
        <f>MID(Sheet1!CQ175,FIND(":",Sheet1!CQ175)+1,100)</f>
        <v>A334#寄宿制普通高中#城规</v>
      </c>
      <c r="H175" t="str">
        <f>MID(Sheet1!CR175,FIND(":",Sheet1!CR175)+1,100)</f>
        <v>A334</v>
      </c>
      <c r="I175" t="str">
        <f>MID(Sheet1!CS175,FIND(":",Sheet1!CS175)+1,100)</f>
        <v>A3#教育科研用地#城规</v>
      </c>
      <c r="J175" t="str">
        <f>MID(Sheet1!CT175,FIND(":",Sheet1!CT175)+1,100)</f>
        <v>6</v>
      </c>
      <c r="K175" t="str">
        <f>MID(Sheet1!CU175,FIND(":",Sheet1!CU175)+1,100)</f>
        <v>5A3</v>
      </c>
      <c r="L175" t="str">
        <f ca="1">MID(Sheet1!CV175,FIND(":",Sheet1!CV175)+1,100)</f>
        <v>255,100,224</v>
      </c>
      <c r="M175" t="str">
        <f ca="1">MID(Sheet1!CW175,FIND(":",Sheet1!CW175)+1,100)</f>
        <v>面积*容积率</v>
      </c>
      <c r="N175" t="str">
        <f ca="1">MID(Sheet1!CX175,FIND(":",Sheet1!CX175)+1,100)</f>
        <v>地块建筑面积*0</v>
      </c>
      <c r="O175" t="str">
        <f ca="1">MID(Sheet1!CY175,FIND(":",Sheet1!CY175)+1,100)</f>
        <v>地块建筑面积*0</v>
      </c>
      <c r="P175" t="str">
        <f ca="1">MID(Sheet1!CZ175,FIND(":",Sheet1!CZ175)+1,100)</f>
        <v>地块建筑面积*0</v>
      </c>
      <c r="Q175" t="str">
        <f ca="1">MID(Sheet1!DA175,FIND(":",Sheet1!DA175)+1,100)</f>
        <v>地块建筑面积*0</v>
      </c>
      <c r="R175" t="str">
        <f ca="1">MID(Sheet1!DB175,FIND(":",Sheet1!DB175)+1,100)</f>
        <v>地块建筑面积*1</v>
      </c>
      <c r="S175" t="str">
        <f ca="1">MID(Sheet1!DC175,FIND(":",Sheet1!DC175)+1,100)</f>
        <v>地块建筑面积*0</v>
      </c>
      <c r="T175" t="str">
        <f ca="1">MID(Sheet1!DD175,FIND(":",Sheet1!DD175)+1,100)</f>
        <v>地块建筑面积*0</v>
      </c>
      <c r="U175" t="str">
        <f ca="1">MID(Sheet1!DE175,FIND(":",Sheet1!DE175)+1,100)</f>
        <v>面积*0</v>
      </c>
      <c r="V175" t="str">
        <f ca="1">MID(Sheet1!DF175,FIND(":",Sheet1!DF175)+1,100)</f>
        <v>面积*0</v>
      </c>
      <c r="W175" t="str">
        <f ca="1">MID(Sheet1!DG175,FIND(":",Sheet1!DG175)+1,100)</f>
        <v>-</v>
      </c>
      <c r="X175" t="str">
        <f ca="1">MID(Sheet1!DH175,FIND(":",Sheet1!DH175)+1,100)</f>
        <v>0</v>
      </c>
      <c r="Y175" t="str">
        <f ca="1">MID(Sheet1!DI175,FIND(":",Sheet1!DI175)+1,100)</f>
        <v>-</v>
      </c>
      <c r="Z175" t="str">
        <f ca="1">MID(Sheet1!DJ175,FIND(":",Sheet1!DJ175)+1,100)</f>
        <v>0</v>
      </c>
      <c r="AA175" t="str">
        <f ca="1">MID(Sheet1!DK175,FIND(":",Sheet1!DK175)+1,100)</f>
        <v>35平方米/岗位</v>
      </c>
      <c r="AB175" t="str">
        <f ca="1">MID(Sheet1!DL175,FIND(":",Sheet1!DL175)+1,100)</f>
        <v>公服建筑面积/35</v>
      </c>
      <c r="AC175" t="str">
        <f ca="1">MID(Sheet1!DM175,FIND(":",Sheet1!DM175)+1,100)</f>
        <v>幼1.2个/班，小1.5个/班，初高1.0个/班，18个/100教工</v>
      </c>
      <c r="AD175" t="str">
        <f ca="1">MID(Sheet1!DN175,FIND(":",Sheet1!DN175)+1,100)</f>
        <v>班数幼*1.2+18*班数幼*5/100+班数小*1.5+18*班数小*2.5/100+班数初*1.0+18*班数初*4/100+班数高*1.0+18*班数高*5/100</v>
      </c>
      <c r="AE175" t="str">
        <f ca="1">MID(Sheet1!DO175,FIND(":",Sheet1!DO175)+1,100)</f>
        <v>65立方米/公顷*日</v>
      </c>
      <c r="AF175" t="str">
        <f ca="1">MID(Sheet1!DP175,FIND(":",Sheet1!DP175)+1,100)</f>
        <v>用地面积*65</v>
      </c>
      <c r="AG175" t="str">
        <f ca="1">MID(Sheet1!DQ175,FIND(":",Sheet1!DQ175)+1,100)</f>
        <v>0.85</v>
      </c>
      <c r="AH175" t="str">
        <f ca="1">MID(Sheet1!DR175,FIND(":",Sheet1!DR175)+1,100)</f>
        <v>用水量*0.85</v>
      </c>
      <c r="AI175" t="str">
        <f ca="1">MID(Sheet1!DS175,FIND(":",Sheet1!DS175)+1,100)</f>
        <v>50瓦/平方米</v>
      </c>
      <c r="AJ175" t="str">
        <f ca="1">MID(Sheet1!DT175,FIND(":",Sheet1!DT175)+1,100)</f>
        <v>0.7</v>
      </c>
      <c r="AK175" t="str">
        <f ca="1">MID(Sheet1!DU175,FIND(":",Sheet1!DU175)+1,100)</f>
        <v>地块建筑面积*50*0.7/1000</v>
      </c>
      <c r="AL175" t="str">
        <f ca="1">MID(Sheet1!DV175,FIND(":",Sheet1!DV175)+1,100)</f>
        <v>1.0门/100平方米</v>
      </c>
      <c r="AM175" t="str">
        <f ca="1">MID(Sheet1!DW175,FIND(":",Sheet1!DW175)+1,100)</f>
        <v>地块建筑面积*1.0/100</v>
      </c>
      <c r="AN175" t="str">
        <f ca="1">MID(Sheet1!DX175,FIND(":",Sheet1!DX175)+1,100)</f>
        <v>0.3门/100平方米</v>
      </c>
      <c r="AO175" t="str">
        <f ca="1">MID(Sheet1!DY175,FIND(":",Sheet1!DY175)+1,100)</f>
        <v>地块建筑面积*0.3/100</v>
      </c>
      <c r="AP175" t="str">
        <f ca="1">MID(Sheet1!DZ175,FIND(":",Sheet1!DZ175)+1,100)</f>
        <v>幼2.5次/生，小初0.9次/生，高0.6次/生，0.3分担率，幼63：37，小初95：5，高86：14</v>
      </c>
      <c r="AQ175" t="str">
        <f ca="1">MID(Sheet1!EA175,FIND(":",Sheet1!EA175)+1,100)</f>
        <v>班数幼*30*2.5*0.3*0.63+班数小*45*0.9*0.3*0.95+班数初*50*0.9*0.3*0.95+班数高*50*0.6*0.3*0.86</v>
      </c>
      <c r="AR175" t="str">
        <f ca="1">MID(Sheet1!EB175,FIND(":",Sheet1!EB175)+1,100)</f>
        <v>班数幼*30*2.5*0.3*0.37+班数小*45*0.9*0.3*0.05+班数初*50*0.9*0.3*0.05+班数高*50*0.6*0.3*0.14</v>
      </c>
      <c r="AS175" t="str">
        <f ca="1">MID(Sheet1!EC175,FIND(":",Sheet1!EC175)+1,100)</f>
        <v>地块建筑面积*0.4</v>
      </c>
      <c r="AT175" t="str">
        <f ca="1">MID(Sheet1!ED175,FIND(":",Sheet1!ED175)+1,100)</f>
        <v>地块建筑面积*0.4</v>
      </c>
      <c r="AU175" t="str">
        <f ca="1">MID(Sheet1!EE175,FIND(":",Sheet1!EE175)+1,100)</f>
        <v>地块建筑面积*0.08</v>
      </c>
      <c r="AV175" t="str">
        <f ca="1">MID(Sheet1!EF175,FIND(":",Sheet1!EF175)+1,100)</f>
        <v>地块建筑面积*0.08</v>
      </c>
      <c r="AW175" t="str">
        <f ca="1">MID(Sheet1!EG175,FIND(":",Sheet1!EG175)+1,100)</f>
        <v>城镇建设用地</v>
      </c>
    </row>
    <row r="176" spans="1:49" x14ac:dyDescent="0.2">
      <c r="A176" t="str">
        <f>MID(Sheet1!CK176,FIND(":",Sheet1!CK176)+1,100)</f>
        <v>A33#中小学用地&amp;幼初一贯制学校#城规</v>
      </c>
      <c r="B176" t="str">
        <f>MID(Sheet1!CL176,FIND(":",Sheet1!CL176)+1,100)</f>
        <v>中小学用地</v>
      </c>
      <c r="C176" t="str">
        <f>MID(Sheet1!CM176,FIND(":",Sheet1!CM176)+1,100)</f>
        <v>幼初一贯制学校</v>
      </c>
      <c r="D176" t="str">
        <f>MID(Sheet1!CN176,FIND(":",Sheet1!CN176)+1,100)</f>
        <v>A33</v>
      </c>
      <c r="E176" t="str">
        <f>MID(Sheet1!CO176,FIND(":",Sheet1!CO176)+1,100)</f>
        <v>城规</v>
      </c>
      <c r="F176" t="str">
        <f>MID(Sheet1!CP176,FIND(":",Sheet1!CP176)+1,100)</f>
        <v/>
      </c>
      <c r="G176" t="str">
        <f>MID(Sheet1!CQ176,FIND(":",Sheet1!CQ176)+1,100)</f>
        <v>A335#幼初一贯制学校#城规</v>
      </c>
      <c r="H176" t="str">
        <f>MID(Sheet1!CR176,FIND(":",Sheet1!CR176)+1,100)</f>
        <v>A335</v>
      </c>
      <c r="I176" t="str">
        <f>MID(Sheet1!CS176,FIND(":",Sheet1!CS176)+1,100)</f>
        <v>A3#教育科研用地#城规</v>
      </c>
      <c r="J176" t="str">
        <f>MID(Sheet1!CT176,FIND(":",Sheet1!CT176)+1,100)</f>
        <v>6</v>
      </c>
      <c r="K176" t="str">
        <f>MID(Sheet1!CU176,FIND(":",Sheet1!CU176)+1,100)</f>
        <v>5A3</v>
      </c>
      <c r="L176" t="str">
        <f ca="1">MID(Sheet1!CV176,FIND(":",Sheet1!CV176)+1,100)</f>
        <v>255,100,224</v>
      </c>
      <c r="M176" t="str">
        <f ca="1">MID(Sheet1!CW176,FIND(":",Sheet1!CW176)+1,100)</f>
        <v>面积*容积率</v>
      </c>
      <c r="N176" t="str">
        <f ca="1">MID(Sheet1!CX176,FIND(":",Sheet1!CX176)+1,100)</f>
        <v>地块建筑面积*0</v>
      </c>
      <c r="O176" t="str">
        <f ca="1">MID(Sheet1!CY176,FIND(":",Sheet1!CY176)+1,100)</f>
        <v>地块建筑面积*0</v>
      </c>
      <c r="P176" t="str">
        <f ca="1">MID(Sheet1!CZ176,FIND(":",Sheet1!CZ176)+1,100)</f>
        <v>地块建筑面积*0</v>
      </c>
      <c r="Q176" t="str">
        <f ca="1">MID(Sheet1!DA176,FIND(":",Sheet1!DA176)+1,100)</f>
        <v>地块建筑面积*0</v>
      </c>
      <c r="R176" t="str">
        <f ca="1">MID(Sheet1!DB176,FIND(":",Sheet1!DB176)+1,100)</f>
        <v>地块建筑面积*1</v>
      </c>
      <c r="S176" t="str">
        <f ca="1">MID(Sheet1!DC176,FIND(":",Sheet1!DC176)+1,100)</f>
        <v>地块建筑面积*0</v>
      </c>
      <c r="T176" t="str">
        <f ca="1">MID(Sheet1!DD176,FIND(":",Sheet1!DD176)+1,100)</f>
        <v>地块建筑面积*0</v>
      </c>
      <c r="U176" t="str">
        <f ca="1">MID(Sheet1!DE176,FIND(":",Sheet1!DE176)+1,100)</f>
        <v>面积*0</v>
      </c>
      <c r="V176" t="str">
        <f ca="1">MID(Sheet1!DF176,FIND(":",Sheet1!DF176)+1,100)</f>
        <v>面积*0</v>
      </c>
      <c r="W176" t="str">
        <f ca="1">MID(Sheet1!DG176,FIND(":",Sheet1!DG176)+1,100)</f>
        <v>-</v>
      </c>
      <c r="X176" t="str">
        <f ca="1">MID(Sheet1!DH176,FIND(":",Sheet1!DH176)+1,100)</f>
        <v>0</v>
      </c>
      <c r="Y176" t="str">
        <f ca="1">MID(Sheet1!DI176,FIND(":",Sheet1!DI176)+1,100)</f>
        <v>-</v>
      </c>
      <c r="Z176" t="str">
        <f ca="1">MID(Sheet1!DJ176,FIND(":",Sheet1!DJ176)+1,100)</f>
        <v>0</v>
      </c>
      <c r="AA176" t="str">
        <f ca="1">MID(Sheet1!DK176,FIND(":",Sheet1!DK176)+1,100)</f>
        <v>35平方米/岗位</v>
      </c>
      <c r="AB176" t="str">
        <f ca="1">MID(Sheet1!DL176,FIND(":",Sheet1!DL176)+1,100)</f>
        <v>公服建筑面积/35</v>
      </c>
      <c r="AC176" t="str">
        <f ca="1">MID(Sheet1!DM176,FIND(":",Sheet1!DM176)+1,100)</f>
        <v>幼1.2个/班，小1.5个/班，初高1.0个/班，18个/100教工</v>
      </c>
      <c r="AD176" t="str">
        <f ca="1">MID(Sheet1!DN176,FIND(":",Sheet1!DN176)+1,100)</f>
        <v>班数幼*1.2+18*班数幼*5/100+班数小*1.5+18*班数小*2.5/100+班数初*1.0+18*班数初*4/100+班数高*1.0+18*班数高*5/100</v>
      </c>
      <c r="AE176" t="str">
        <f ca="1">MID(Sheet1!DO176,FIND(":",Sheet1!DO176)+1,100)</f>
        <v>65立方米/公顷*日</v>
      </c>
      <c r="AF176" t="str">
        <f ca="1">MID(Sheet1!DP176,FIND(":",Sheet1!DP176)+1,100)</f>
        <v>用地面积*65</v>
      </c>
      <c r="AG176" t="str">
        <f ca="1">MID(Sheet1!DQ176,FIND(":",Sheet1!DQ176)+1,100)</f>
        <v>0.85</v>
      </c>
      <c r="AH176" t="str">
        <f ca="1">MID(Sheet1!DR176,FIND(":",Sheet1!DR176)+1,100)</f>
        <v>用水量*0.85</v>
      </c>
      <c r="AI176" t="str">
        <f ca="1">MID(Sheet1!DS176,FIND(":",Sheet1!DS176)+1,100)</f>
        <v>50瓦/平方米</v>
      </c>
      <c r="AJ176" t="str">
        <f ca="1">MID(Sheet1!DT176,FIND(":",Sheet1!DT176)+1,100)</f>
        <v>0.7</v>
      </c>
      <c r="AK176" t="str">
        <f ca="1">MID(Sheet1!DU176,FIND(":",Sheet1!DU176)+1,100)</f>
        <v>地块建筑面积*50*0.7/1000</v>
      </c>
      <c r="AL176" t="str">
        <f ca="1">MID(Sheet1!DV176,FIND(":",Sheet1!DV176)+1,100)</f>
        <v>1.0门/100平方米</v>
      </c>
      <c r="AM176" t="str">
        <f ca="1">MID(Sheet1!DW176,FIND(":",Sheet1!DW176)+1,100)</f>
        <v>地块建筑面积*1.0/100</v>
      </c>
      <c r="AN176" t="str">
        <f ca="1">MID(Sheet1!DX176,FIND(":",Sheet1!DX176)+1,100)</f>
        <v>0.3门/100平方米</v>
      </c>
      <c r="AO176" t="str">
        <f ca="1">MID(Sheet1!DY176,FIND(":",Sheet1!DY176)+1,100)</f>
        <v>地块建筑面积*0.3/100</v>
      </c>
      <c r="AP176" t="str">
        <f ca="1">MID(Sheet1!DZ176,FIND(":",Sheet1!DZ176)+1,100)</f>
        <v>幼2.5次/生，小初0.9次/生，高0.6次/生，0.3分担率，幼63：37，小初95：5，高86：14</v>
      </c>
      <c r="AQ176" t="str">
        <f ca="1">MID(Sheet1!EA176,FIND(":",Sheet1!EA176)+1,100)</f>
        <v>班数幼*30*2.5*0.3*0.63+班数小*45*0.9*0.3*0.95+班数初*50*0.9*0.3*0.95+班数高*50*0.6*0.3*0.86</v>
      </c>
      <c r="AR176" t="str">
        <f ca="1">MID(Sheet1!EB176,FIND(":",Sheet1!EB176)+1,100)</f>
        <v>班数幼*30*2.5*0.3*0.37+班数小*45*0.9*0.3*0.05+班数初*50*0.9*0.3*0.05+班数高*50*0.6*0.3*0.14</v>
      </c>
      <c r="AS176" t="str">
        <f ca="1">MID(Sheet1!EC176,FIND(":",Sheet1!EC176)+1,100)</f>
        <v>地块建筑面积*0.4</v>
      </c>
      <c r="AT176" t="str">
        <f ca="1">MID(Sheet1!ED176,FIND(":",Sheet1!ED176)+1,100)</f>
        <v>地块建筑面积*0.4</v>
      </c>
      <c r="AU176" t="str">
        <f ca="1">MID(Sheet1!EE176,FIND(":",Sheet1!EE176)+1,100)</f>
        <v>地块建筑面积*0.08</v>
      </c>
      <c r="AV176" t="str">
        <f ca="1">MID(Sheet1!EF176,FIND(":",Sheet1!EF176)+1,100)</f>
        <v>地块建筑面积*0.08</v>
      </c>
      <c r="AW176" t="str">
        <f ca="1">MID(Sheet1!EG176,FIND(":",Sheet1!EG176)+1,100)</f>
        <v>城镇建设用地</v>
      </c>
    </row>
    <row r="177" spans="1:49" x14ac:dyDescent="0.2">
      <c r="A177" t="str">
        <f>MID(Sheet1!CK177,FIND(":",Sheet1!CK177)+1,100)</f>
        <v>A33/S42#中小学用地/社会停车场用地&amp;幼初一贯制学校#城规</v>
      </c>
      <c r="B177" t="str">
        <f>MID(Sheet1!CL177,FIND(":",Sheet1!CL177)+1,100)</f>
        <v>中小学用地/社会停车场用地</v>
      </c>
      <c r="C177" t="str">
        <f>MID(Sheet1!CM177,FIND(":",Sheet1!CM177)+1,100)</f>
        <v>幼初一贯制学校</v>
      </c>
      <c r="D177" t="str">
        <f>MID(Sheet1!CN177,FIND(":",Sheet1!CN177)+1,100)</f>
        <v>A33/S42</v>
      </c>
      <c r="E177" t="str">
        <f>MID(Sheet1!CO177,FIND(":",Sheet1!CO177)+1,100)</f>
        <v>城规</v>
      </c>
      <c r="F177" t="str">
        <f>MID(Sheet1!CP177,FIND(":",Sheet1!CP177)+1,100)</f>
        <v/>
      </c>
      <c r="G177" t="str">
        <f>MID(Sheet1!CQ177,FIND(":",Sheet1!CQ177)+1,100)</f>
        <v>A335#幼初一贯制学校#城规</v>
      </c>
      <c r="H177" t="str">
        <f>MID(Sheet1!CR177,FIND(":",Sheet1!CR177)+1,100)</f>
        <v>A335</v>
      </c>
      <c r="I177" t="str">
        <f>MID(Sheet1!CS177,FIND(":",Sheet1!CS177)+1,100)</f>
        <v>A3#教育科研用地#城规</v>
      </c>
      <c r="J177" t="str">
        <f>MID(Sheet1!CT177,FIND(":",Sheet1!CT177)+1,100)</f>
        <v>6</v>
      </c>
      <c r="K177" t="str">
        <f>MID(Sheet1!CU177,FIND(":",Sheet1!CU177)+1,100)</f>
        <v>5A3</v>
      </c>
      <c r="L177" t="str">
        <f ca="1">MID(Sheet1!CV177,FIND(":",Sheet1!CV177)+1,100)</f>
        <v>255,100,224</v>
      </c>
      <c r="M177" t="str">
        <f ca="1">MID(Sheet1!CW177,FIND(":",Sheet1!CW177)+1,100)</f>
        <v>面积*容积率</v>
      </c>
      <c r="N177" t="str">
        <f ca="1">MID(Sheet1!CX177,FIND(":",Sheet1!CX177)+1,100)</f>
        <v>地块建筑面积*0</v>
      </c>
      <c r="O177" t="str">
        <f ca="1">MID(Sheet1!CY177,FIND(":",Sheet1!CY177)+1,100)</f>
        <v>地块建筑面积*0</v>
      </c>
      <c r="P177" t="str">
        <f ca="1">MID(Sheet1!CZ177,FIND(":",Sheet1!CZ177)+1,100)</f>
        <v>地块建筑面积*0</v>
      </c>
      <c r="Q177" t="str">
        <f ca="1">MID(Sheet1!DA177,FIND(":",Sheet1!DA177)+1,100)</f>
        <v>地块建筑面积*0</v>
      </c>
      <c r="R177" t="str">
        <f ca="1">MID(Sheet1!DB177,FIND(":",Sheet1!DB177)+1,100)</f>
        <v>地块建筑面积*1</v>
      </c>
      <c r="S177" t="str">
        <f ca="1">MID(Sheet1!DC177,FIND(":",Sheet1!DC177)+1,100)</f>
        <v>地块建筑面积*0</v>
      </c>
      <c r="T177" t="str">
        <f ca="1">MID(Sheet1!DD177,FIND(":",Sheet1!DD177)+1,100)</f>
        <v>地块建筑面积*0</v>
      </c>
      <c r="U177" t="str">
        <f ca="1">MID(Sheet1!DE177,FIND(":",Sheet1!DE177)+1,100)</f>
        <v>面积*0</v>
      </c>
      <c r="V177" t="str">
        <f ca="1">MID(Sheet1!DF177,FIND(":",Sheet1!DF177)+1,100)</f>
        <v>面积*0</v>
      </c>
      <c r="W177" t="str">
        <f ca="1">MID(Sheet1!DG177,FIND(":",Sheet1!DG177)+1,100)</f>
        <v>-</v>
      </c>
      <c r="X177" t="str">
        <f ca="1">MID(Sheet1!DH177,FIND(":",Sheet1!DH177)+1,100)</f>
        <v>0</v>
      </c>
      <c r="Y177" t="str">
        <f ca="1">MID(Sheet1!DI177,FIND(":",Sheet1!DI177)+1,100)</f>
        <v>-</v>
      </c>
      <c r="Z177" t="str">
        <f ca="1">MID(Sheet1!DJ177,FIND(":",Sheet1!DJ177)+1,100)</f>
        <v>0</v>
      </c>
      <c r="AA177" t="str">
        <f ca="1">MID(Sheet1!DK177,FIND(":",Sheet1!DK177)+1,100)</f>
        <v>35平方米/岗位</v>
      </c>
      <c r="AB177" t="str">
        <f ca="1">MID(Sheet1!DL177,FIND(":",Sheet1!DL177)+1,100)</f>
        <v>公服建筑面积/35</v>
      </c>
      <c r="AC177" t="str">
        <f ca="1">MID(Sheet1!DM177,FIND(":",Sheet1!DM177)+1,100)</f>
        <v>幼1.2个/班，小1.5个/班，初高1.0个/班，18个/100教工</v>
      </c>
      <c r="AD177" t="str">
        <f ca="1">MID(Sheet1!DN177,FIND(":",Sheet1!DN177)+1,100)</f>
        <v>班数幼*1.2+18*班数幼*5/100+班数小*1.5+18*班数小*2.5/100+班数初*1.0+18*班数初*4/100+班数高*1.0+18*班数高*5/100</v>
      </c>
      <c r="AE177" t="str">
        <f ca="1">MID(Sheet1!DO177,FIND(":",Sheet1!DO177)+1,100)</f>
        <v>65立方米/公顷*日</v>
      </c>
      <c r="AF177" t="str">
        <f ca="1">MID(Sheet1!DP177,FIND(":",Sheet1!DP177)+1,100)</f>
        <v>用地面积*65</v>
      </c>
      <c r="AG177" t="str">
        <f ca="1">MID(Sheet1!DQ177,FIND(":",Sheet1!DQ177)+1,100)</f>
        <v>0.85</v>
      </c>
      <c r="AH177" t="str">
        <f ca="1">MID(Sheet1!DR177,FIND(":",Sheet1!DR177)+1,100)</f>
        <v>用水量*0.85</v>
      </c>
      <c r="AI177" t="str">
        <f ca="1">MID(Sheet1!DS177,FIND(":",Sheet1!DS177)+1,100)</f>
        <v>50瓦/平方米</v>
      </c>
      <c r="AJ177" t="str">
        <f ca="1">MID(Sheet1!DT177,FIND(":",Sheet1!DT177)+1,100)</f>
        <v>0.7</v>
      </c>
      <c r="AK177" t="str">
        <f ca="1">MID(Sheet1!DU177,FIND(":",Sheet1!DU177)+1,100)</f>
        <v>地块建筑面积*50*0.7/1000</v>
      </c>
      <c r="AL177" t="str">
        <f ca="1">MID(Sheet1!DV177,FIND(":",Sheet1!DV177)+1,100)</f>
        <v>1.0门/100平方米</v>
      </c>
      <c r="AM177" t="str">
        <f ca="1">MID(Sheet1!DW177,FIND(":",Sheet1!DW177)+1,100)</f>
        <v>地块建筑面积*1.0/100</v>
      </c>
      <c r="AN177" t="str">
        <f ca="1">MID(Sheet1!DX177,FIND(":",Sheet1!DX177)+1,100)</f>
        <v>0.3门/100平方米</v>
      </c>
      <c r="AO177" t="str">
        <f ca="1">MID(Sheet1!DY177,FIND(":",Sheet1!DY177)+1,100)</f>
        <v>地块建筑面积*0.3/100</v>
      </c>
      <c r="AP177" t="str">
        <f ca="1">MID(Sheet1!DZ177,FIND(":",Sheet1!DZ177)+1,100)</f>
        <v>幼2.5次/生，小初0.9次/生，高0.6次/生，0.3分担率，幼63：37，小初95：5，高86：14</v>
      </c>
      <c r="AQ177" t="str">
        <f ca="1">MID(Sheet1!EA177,FIND(":",Sheet1!EA177)+1,100)</f>
        <v>班数幼*30*2.5*0.3*0.63+班数小*45*0.9*0.3*0.95+班数初*50*0.9*0.3*0.95+班数高*50*0.6*0.3*0.86</v>
      </c>
      <c r="AR177" t="str">
        <f ca="1">MID(Sheet1!EB177,FIND(":",Sheet1!EB177)+1,100)</f>
        <v>班数幼*30*2.5*0.3*0.37+班数小*45*0.9*0.3*0.05+班数初*50*0.9*0.3*0.05+班数高*50*0.6*0.3*0.14</v>
      </c>
      <c r="AS177" t="str">
        <f ca="1">MID(Sheet1!EC177,FIND(":",Sheet1!EC177)+1,100)</f>
        <v>地块建筑面积*0.4</v>
      </c>
      <c r="AT177" t="str">
        <f ca="1">MID(Sheet1!ED177,FIND(":",Sheet1!ED177)+1,100)</f>
        <v>地块建筑面积*0.4</v>
      </c>
      <c r="AU177" t="str">
        <f ca="1">MID(Sheet1!EE177,FIND(":",Sheet1!EE177)+1,100)</f>
        <v>地块建筑面积*0.08</v>
      </c>
      <c r="AV177" t="str">
        <f ca="1">MID(Sheet1!EF177,FIND(":",Sheet1!EF177)+1,100)</f>
        <v>地块建筑面积*0.08</v>
      </c>
      <c r="AW177" t="str">
        <f ca="1">MID(Sheet1!EG177,FIND(":",Sheet1!EG177)+1,100)</f>
        <v>城镇建设用地</v>
      </c>
    </row>
    <row r="178" spans="1:49" x14ac:dyDescent="0.2">
      <c r="A178" t="str">
        <f>MID(Sheet1!CK178,FIND(":",Sheet1!CK178)+1,100)</f>
        <v>A33#中小学用地&amp;小高一贯制学校#城规</v>
      </c>
      <c r="B178" t="str">
        <f>MID(Sheet1!CL178,FIND(":",Sheet1!CL178)+1,100)</f>
        <v>中小学用地</v>
      </c>
      <c r="C178" t="str">
        <f>MID(Sheet1!CM178,FIND(":",Sheet1!CM178)+1,100)</f>
        <v>小高一贯制学校</v>
      </c>
      <c r="D178" t="str">
        <f>MID(Sheet1!CN178,FIND(":",Sheet1!CN178)+1,100)</f>
        <v>A33</v>
      </c>
      <c r="E178" t="str">
        <f>MID(Sheet1!CO178,FIND(":",Sheet1!CO178)+1,100)</f>
        <v>城规</v>
      </c>
      <c r="F178" t="str">
        <f>MID(Sheet1!CP178,FIND(":",Sheet1!CP178)+1,100)</f>
        <v/>
      </c>
      <c r="G178" t="str">
        <f>MID(Sheet1!CQ178,FIND(":",Sheet1!CQ178)+1,100)</f>
        <v>A336#小高一贯制学校#城规</v>
      </c>
      <c r="H178" t="str">
        <f>MID(Sheet1!CR178,FIND(":",Sheet1!CR178)+1,100)</f>
        <v>A336</v>
      </c>
      <c r="I178" t="str">
        <f>MID(Sheet1!CS178,FIND(":",Sheet1!CS178)+1,100)</f>
        <v>A3#教育科研用地#城规</v>
      </c>
      <c r="J178" t="str">
        <f>MID(Sheet1!CT178,FIND(":",Sheet1!CT178)+1,100)</f>
        <v>6</v>
      </c>
      <c r="K178" t="str">
        <f>MID(Sheet1!CU178,FIND(":",Sheet1!CU178)+1,100)</f>
        <v>5A3</v>
      </c>
      <c r="L178" t="str">
        <f ca="1">MID(Sheet1!CV178,FIND(":",Sheet1!CV178)+1,100)</f>
        <v>255,100,224</v>
      </c>
      <c r="M178" t="str">
        <f ca="1">MID(Sheet1!CW178,FIND(":",Sheet1!CW178)+1,100)</f>
        <v>面积*容积率</v>
      </c>
      <c r="N178" t="str">
        <f ca="1">MID(Sheet1!CX178,FIND(":",Sheet1!CX178)+1,100)</f>
        <v>地块建筑面积*0</v>
      </c>
      <c r="O178" t="str">
        <f ca="1">MID(Sheet1!CY178,FIND(":",Sheet1!CY178)+1,100)</f>
        <v>地块建筑面积*0</v>
      </c>
      <c r="P178" t="str">
        <f ca="1">MID(Sheet1!CZ178,FIND(":",Sheet1!CZ178)+1,100)</f>
        <v>地块建筑面积*0</v>
      </c>
      <c r="Q178" t="str">
        <f ca="1">MID(Sheet1!DA178,FIND(":",Sheet1!DA178)+1,100)</f>
        <v>地块建筑面积*0</v>
      </c>
      <c r="R178" t="str">
        <f ca="1">MID(Sheet1!DB178,FIND(":",Sheet1!DB178)+1,100)</f>
        <v>地块建筑面积*1</v>
      </c>
      <c r="S178" t="str">
        <f ca="1">MID(Sheet1!DC178,FIND(":",Sheet1!DC178)+1,100)</f>
        <v>地块建筑面积*0</v>
      </c>
      <c r="T178" t="str">
        <f ca="1">MID(Sheet1!DD178,FIND(":",Sheet1!DD178)+1,100)</f>
        <v>地块建筑面积*0</v>
      </c>
      <c r="U178" t="str">
        <f ca="1">MID(Sheet1!DE178,FIND(":",Sheet1!DE178)+1,100)</f>
        <v>面积*0</v>
      </c>
      <c r="V178" t="str">
        <f ca="1">MID(Sheet1!DF178,FIND(":",Sheet1!DF178)+1,100)</f>
        <v>面积*0</v>
      </c>
      <c r="W178" t="str">
        <f ca="1">MID(Sheet1!DG178,FIND(":",Sheet1!DG178)+1,100)</f>
        <v>-</v>
      </c>
      <c r="X178" t="str">
        <f ca="1">MID(Sheet1!DH178,FIND(":",Sheet1!DH178)+1,100)</f>
        <v>0</v>
      </c>
      <c r="Y178" t="str">
        <f ca="1">MID(Sheet1!DI178,FIND(":",Sheet1!DI178)+1,100)</f>
        <v>-</v>
      </c>
      <c r="Z178" t="str">
        <f ca="1">MID(Sheet1!DJ178,FIND(":",Sheet1!DJ178)+1,100)</f>
        <v>0</v>
      </c>
      <c r="AA178" t="str">
        <f ca="1">MID(Sheet1!DK178,FIND(":",Sheet1!DK178)+1,100)</f>
        <v>35平方米/岗位</v>
      </c>
      <c r="AB178" t="str">
        <f ca="1">MID(Sheet1!DL178,FIND(":",Sheet1!DL178)+1,100)</f>
        <v>公服建筑面积/35</v>
      </c>
      <c r="AC178" t="str">
        <f ca="1">MID(Sheet1!DM178,FIND(":",Sheet1!DM178)+1,100)</f>
        <v>幼1.2个/班，小1.5个/班，初高1.0个/班，18个/100教工</v>
      </c>
      <c r="AD178" t="str">
        <f ca="1">MID(Sheet1!DN178,FIND(":",Sheet1!DN178)+1,100)</f>
        <v>班数幼*1.2+18*班数幼*5/100+班数小*1.5+18*班数小*2.5/100+班数初*1.0+18*班数初*4/100+班数高*1.0+18*班数高*5/100</v>
      </c>
      <c r="AE178" t="str">
        <f ca="1">MID(Sheet1!DO178,FIND(":",Sheet1!DO178)+1,100)</f>
        <v>65立方米/公顷*日</v>
      </c>
      <c r="AF178" t="str">
        <f ca="1">MID(Sheet1!DP178,FIND(":",Sheet1!DP178)+1,100)</f>
        <v>用地面积*65</v>
      </c>
      <c r="AG178" t="str">
        <f ca="1">MID(Sheet1!DQ178,FIND(":",Sheet1!DQ178)+1,100)</f>
        <v>0.85</v>
      </c>
      <c r="AH178" t="str">
        <f ca="1">MID(Sheet1!DR178,FIND(":",Sheet1!DR178)+1,100)</f>
        <v>用水量*0.85</v>
      </c>
      <c r="AI178" t="str">
        <f ca="1">MID(Sheet1!DS178,FIND(":",Sheet1!DS178)+1,100)</f>
        <v>50瓦/平方米</v>
      </c>
      <c r="AJ178" t="str">
        <f ca="1">MID(Sheet1!DT178,FIND(":",Sheet1!DT178)+1,100)</f>
        <v>0.7</v>
      </c>
      <c r="AK178" t="str">
        <f ca="1">MID(Sheet1!DU178,FIND(":",Sheet1!DU178)+1,100)</f>
        <v>地块建筑面积*50*0.7/1000</v>
      </c>
      <c r="AL178" t="str">
        <f ca="1">MID(Sheet1!DV178,FIND(":",Sheet1!DV178)+1,100)</f>
        <v>1.0门/100平方米</v>
      </c>
      <c r="AM178" t="str">
        <f ca="1">MID(Sheet1!DW178,FIND(":",Sheet1!DW178)+1,100)</f>
        <v>地块建筑面积*1.0/100</v>
      </c>
      <c r="AN178" t="str">
        <f ca="1">MID(Sheet1!DX178,FIND(":",Sheet1!DX178)+1,100)</f>
        <v>0.3门/100平方米</v>
      </c>
      <c r="AO178" t="str">
        <f ca="1">MID(Sheet1!DY178,FIND(":",Sheet1!DY178)+1,100)</f>
        <v>地块建筑面积*0.3/100</v>
      </c>
      <c r="AP178" t="str">
        <f ca="1">MID(Sheet1!DZ178,FIND(":",Sheet1!DZ178)+1,100)</f>
        <v>幼2.5次/生，小初0.9次/生，高0.6次/生，0.3分担率，幼63：37，小初95：5，高86：14</v>
      </c>
      <c r="AQ178" t="str">
        <f ca="1">MID(Sheet1!EA178,FIND(":",Sheet1!EA178)+1,100)</f>
        <v>班数幼*30*2.5*0.3*0.63+班数小*45*0.9*0.3*0.95+班数初*50*0.9*0.3*0.95+班数高*50*0.6*0.3*0.86</v>
      </c>
      <c r="AR178" t="str">
        <f ca="1">MID(Sheet1!EB178,FIND(":",Sheet1!EB178)+1,100)</f>
        <v>班数幼*30*2.5*0.3*0.37+班数小*45*0.9*0.3*0.05+班数初*50*0.9*0.3*0.05+班数高*50*0.6*0.3*0.14</v>
      </c>
      <c r="AS178" t="str">
        <f ca="1">MID(Sheet1!EC178,FIND(":",Sheet1!EC178)+1,100)</f>
        <v>地块建筑面积*0.4</v>
      </c>
      <c r="AT178" t="str">
        <f ca="1">MID(Sheet1!ED178,FIND(":",Sheet1!ED178)+1,100)</f>
        <v>地块建筑面积*0.4</v>
      </c>
      <c r="AU178" t="str">
        <f ca="1">MID(Sheet1!EE178,FIND(":",Sheet1!EE178)+1,100)</f>
        <v>地块建筑面积*0.08</v>
      </c>
      <c r="AV178" t="str">
        <f ca="1">MID(Sheet1!EF178,FIND(":",Sheet1!EF178)+1,100)</f>
        <v>地块建筑面积*0.08</v>
      </c>
      <c r="AW178" t="str">
        <f ca="1">MID(Sheet1!EG178,FIND(":",Sheet1!EG178)+1,100)</f>
        <v>城镇建设用地</v>
      </c>
    </row>
    <row r="179" spans="1:49" x14ac:dyDescent="0.2">
      <c r="A179" t="str">
        <f>MID(Sheet1!CK179,FIND(":",Sheet1!CK179)+1,100)</f>
        <v>A33/S42#中小学用地/社会停车场用地&amp;小高一贯制学校#城规</v>
      </c>
      <c r="B179" t="str">
        <f>MID(Sheet1!CL179,FIND(":",Sheet1!CL179)+1,100)</f>
        <v>中小学用地/社会停车场用地</v>
      </c>
      <c r="C179" t="str">
        <f>MID(Sheet1!CM179,FIND(":",Sheet1!CM179)+1,100)</f>
        <v>小高一贯制学校</v>
      </c>
      <c r="D179" t="str">
        <f>MID(Sheet1!CN179,FIND(":",Sheet1!CN179)+1,100)</f>
        <v>A33/S42</v>
      </c>
      <c r="E179" t="str">
        <f>MID(Sheet1!CO179,FIND(":",Sheet1!CO179)+1,100)</f>
        <v>城规</v>
      </c>
      <c r="F179" t="str">
        <f>MID(Sheet1!CP179,FIND(":",Sheet1!CP179)+1,100)</f>
        <v/>
      </c>
      <c r="G179" t="str">
        <f>MID(Sheet1!CQ179,FIND(":",Sheet1!CQ179)+1,100)</f>
        <v>A336#小高一贯制学校#城规</v>
      </c>
      <c r="H179" t="str">
        <f>MID(Sheet1!CR179,FIND(":",Sheet1!CR179)+1,100)</f>
        <v>A336</v>
      </c>
      <c r="I179" t="str">
        <f>MID(Sheet1!CS179,FIND(":",Sheet1!CS179)+1,100)</f>
        <v>A3#教育科研用地#城规</v>
      </c>
      <c r="J179" t="str">
        <f>MID(Sheet1!CT179,FIND(":",Sheet1!CT179)+1,100)</f>
        <v>6</v>
      </c>
      <c r="K179" t="str">
        <f>MID(Sheet1!CU179,FIND(":",Sheet1!CU179)+1,100)</f>
        <v>5A3</v>
      </c>
      <c r="L179" t="str">
        <f ca="1">MID(Sheet1!CV179,FIND(":",Sheet1!CV179)+1,100)</f>
        <v>255,100,224</v>
      </c>
      <c r="M179" t="str">
        <f ca="1">MID(Sheet1!CW179,FIND(":",Sheet1!CW179)+1,100)</f>
        <v>面积*容积率</v>
      </c>
      <c r="N179" t="str">
        <f ca="1">MID(Sheet1!CX179,FIND(":",Sheet1!CX179)+1,100)</f>
        <v>地块建筑面积*0</v>
      </c>
      <c r="O179" t="str">
        <f ca="1">MID(Sheet1!CY179,FIND(":",Sheet1!CY179)+1,100)</f>
        <v>地块建筑面积*0</v>
      </c>
      <c r="P179" t="str">
        <f ca="1">MID(Sheet1!CZ179,FIND(":",Sheet1!CZ179)+1,100)</f>
        <v>地块建筑面积*0</v>
      </c>
      <c r="Q179" t="str">
        <f ca="1">MID(Sheet1!DA179,FIND(":",Sheet1!DA179)+1,100)</f>
        <v>地块建筑面积*0</v>
      </c>
      <c r="R179" t="str">
        <f ca="1">MID(Sheet1!DB179,FIND(":",Sheet1!DB179)+1,100)</f>
        <v>地块建筑面积*1</v>
      </c>
      <c r="S179" t="str">
        <f ca="1">MID(Sheet1!DC179,FIND(":",Sheet1!DC179)+1,100)</f>
        <v>地块建筑面积*0</v>
      </c>
      <c r="T179" t="str">
        <f ca="1">MID(Sheet1!DD179,FIND(":",Sheet1!DD179)+1,100)</f>
        <v>地块建筑面积*0</v>
      </c>
      <c r="U179" t="str">
        <f ca="1">MID(Sheet1!DE179,FIND(":",Sheet1!DE179)+1,100)</f>
        <v>面积*0</v>
      </c>
      <c r="V179" t="str">
        <f ca="1">MID(Sheet1!DF179,FIND(":",Sheet1!DF179)+1,100)</f>
        <v>面积*0</v>
      </c>
      <c r="W179" t="str">
        <f ca="1">MID(Sheet1!DG179,FIND(":",Sheet1!DG179)+1,100)</f>
        <v>-</v>
      </c>
      <c r="X179" t="str">
        <f ca="1">MID(Sheet1!DH179,FIND(":",Sheet1!DH179)+1,100)</f>
        <v>0</v>
      </c>
      <c r="Y179" t="str">
        <f ca="1">MID(Sheet1!DI179,FIND(":",Sheet1!DI179)+1,100)</f>
        <v>-</v>
      </c>
      <c r="Z179" t="str">
        <f ca="1">MID(Sheet1!DJ179,FIND(":",Sheet1!DJ179)+1,100)</f>
        <v>0</v>
      </c>
      <c r="AA179" t="str">
        <f ca="1">MID(Sheet1!DK179,FIND(":",Sheet1!DK179)+1,100)</f>
        <v>35平方米/岗位</v>
      </c>
      <c r="AB179" t="str">
        <f ca="1">MID(Sheet1!DL179,FIND(":",Sheet1!DL179)+1,100)</f>
        <v>公服建筑面积/35</v>
      </c>
      <c r="AC179" t="str">
        <f ca="1">MID(Sheet1!DM179,FIND(":",Sheet1!DM179)+1,100)</f>
        <v>幼1.2个/班，小1.5个/班，初高1.0个/班，18个/100教工</v>
      </c>
      <c r="AD179" t="str">
        <f ca="1">MID(Sheet1!DN179,FIND(":",Sheet1!DN179)+1,100)</f>
        <v>班数幼*1.2+18*班数幼*5/100+班数小*1.5+18*班数小*2.5/100+班数初*1.0+18*班数初*4/100+班数高*1.0+18*班数高*5/100</v>
      </c>
      <c r="AE179" t="str">
        <f ca="1">MID(Sheet1!DO179,FIND(":",Sheet1!DO179)+1,100)</f>
        <v>65立方米/公顷*日</v>
      </c>
      <c r="AF179" t="str">
        <f ca="1">MID(Sheet1!DP179,FIND(":",Sheet1!DP179)+1,100)</f>
        <v>用地面积*65</v>
      </c>
      <c r="AG179" t="str">
        <f ca="1">MID(Sheet1!DQ179,FIND(":",Sheet1!DQ179)+1,100)</f>
        <v>0.85</v>
      </c>
      <c r="AH179" t="str">
        <f ca="1">MID(Sheet1!DR179,FIND(":",Sheet1!DR179)+1,100)</f>
        <v>用水量*0.85</v>
      </c>
      <c r="AI179" t="str">
        <f ca="1">MID(Sheet1!DS179,FIND(":",Sheet1!DS179)+1,100)</f>
        <v>50瓦/平方米</v>
      </c>
      <c r="AJ179" t="str">
        <f ca="1">MID(Sheet1!DT179,FIND(":",Sheet1!DT179)+1,100)</f>
        <v>0.7</v>
      </c>
      <c r="AK179" t="str">
        <f ca="1">MID(Sheet1!DU179,FIND(":",Sheet1!DU179)+1,100)</f>
        <v>地块建筑面积*50*0.7/1000</v>
      </c>
      <c r="AL179" t="str">
        <f ca="1">MID(Sheet1!DV179,FIND(":",Sheet1!DV179)+1,100)</f>
        <v>1.0门/100平方米</v>
      </c>
      <c r="AM179" t="str">
        <f ca="1">MID(Sheet1!DW179,FIND(":",Sheet1!DW179)+1,100)</f>
        <v>地块建筑面积*1.0/100</v>
      </c>
      <c r="AN179" t="str">
        <f ca="1">MID(Sheet1!DX179,FIND(":",Sheet1!DX179)+1,100)</f>
        <v>0.3门/100平方米</v>
      </c>
      <c r="AO179" t="str">
        <f ca="1">MID(Sheet1!DY179,FIND(":",Sheet1!DY179)+1,100)</f>
        <v>地块建筑面积*0.3/100</v>
      </c>
      <c r="AP179" t="str">
        <f ca="1">MID(Sheet1!DZ179,FIND(":",Sheet1!DZ179)+1,100)</f>
        <v>幼2.5次/生，小初0.9次/生，高0.6次/生，0.3分担率，幼63：37，小初95：5，高86：14</v>
      </c>
      <c r="AQ179" t="str">
        <f ca="1">MID(Sheet1!EA179,FIND(":",Sheet1!EA179)+1,100)</f>
        <v>班数幼*30*2.5*0.3*0.63+班数小*45*0.9*0.3*0.95+班数初*50*0.9*0.3*0.95+班数高*50*0.6*0.3*0.86</v>
      </c>
      <c r="AR179" t="str">
        <f ca="1">MID(Sheet1!EB179,FIND(":",Sheet1!EB179)+1,100)</f>
        <v>班数幼*30*2.5*0.3*0.37+班数小*45*0.9*0.3*0.05+班数初*50*0.9*0.3*0.05+班数高*50*0.6*0.3*0.14</v>
      </c>
      <c r="AS179" t="str">
        <f ca="1">MID(Sheet1!EC179,FIND(":",Sheet1!EC179)+1,100)</f>
        <v>地块建筑面积*0.4</v>
      </c>
      <c r="AT179" t="str">
        <f ca="1">MID(Sheet1!ED179,FIND(":",Sheet1!ED179)+1,100)</f>
        <v>地块建筑面积*0.4</v>
      </c>
      <c r="AU179" t="str">
        <f ca="1">MID(Sheet1!EE179,FIND(":",Sheet1!EE179)+1,100)</f>
        <v>地块建筑面积*0.08</v>
      </c>
      <c r="AV179" t="str">
        <f ca="1">MID(Sheet1!EF179,FIND(":",Sheet1!EF179)+1,100)</f>
        <v>地块建筑面积*0.08</v>
      </c>
      <c r="AW179" t="str">
        <f ca="1">MID(Sheet1!EG179,FIND(":",Sheet1!EG179)+1,100)</f>
        <v>城镇建设用地</v>
      </c>
    </row>
    <row r="180" spans="1:49" x14ac:dyDescent="0.2">
      <c r="A180" t="str">
        <f>MID(Sheet1!CK180,FIND(":",Sheet1!CK180)+1,100)</f>
        <v>A33#中小学用地&amp;幼高一贯制学校#城规</v>
      </c>
      <c r="B180" t="str">
        <f>MID(Sheet1!CL180,FIND(":",Sheet1!CL180)+1,100)</f>
        <v>中小学用地</v>
      </c>
      <c r="C180" t="str">
        <f>MID(Sheet1!CM180,FIND(":",Sheet1!CM180)+1,100)</f>
        <v>幼高一贯制学校</v>
      </c>
      <c r="D180" t="str">
        <f>MID(Sheet1!CN180,FIND(":",Sheet1!CN180)+1,100)</f>
        <v>A33</v>
      </c>
      <c r="E180" t="str">
        <f>MID(Sheet1!CO180,FIND(":",Sheet1!CO180)+1,100)</f>
        <v>城规</v>
      </c>
      <c r="F180" t="str">
        <f>MID(Sheet1!CP180,FIND(":",Sheet1!CP180)+1,100)</f>
        <v/>
      </c>
      <c r="G180" t="str">
        <f>MID(Sheet1!CQ180,FIND(":",Sheet1!CQ180)+1,100)</f>
        <v>A337#幼高一贯制学校#城规</v>
      </c>
      <c r="H180" t="str">
        <f>MID(Sheet1!CR180,FIND(":",Sheet1!CR180)+1,100)</f>
        <v>A337</v>
      </c>
      <c r="I180" t="str">
        <f>MID(Sheet1!CS180,FIND(":",Sheet1!CS180)+1,100)</f>
        <v>A3#教育科研用地#城规</v>
      </c>
      <c r="J180" t="str">
        <f>MID(Sheet1!CT180,FIND(":",Sheet1!CT180)+1,100)</f>
        <v>6</v>
      </c>
      <c r="K180" t="str">
        <f>MID(Sheet1!CU180,FIND(":",Sheet1!CU180)+1,100)</f>
        <v>5A3</v>
      </c>
      <c r="L180" t="str">
        <f ca="1">MID(Sheet1!CV180,FIND(":",Sheet1!CV180)+1,100)</f>
        <v>255,100,224</v>
      </c>
      <c r="M180" t="str">
        <f ca="1">MID(Sheet1!CW180,FIND(":",Sheet1!CW180)+1,100)</f>
        <v>面积*容积率</v>
      </c>
      <c r="N180" t="str">
        <f ca="1">MID(Sheet1!CX180,FIND(":",Sheet1!CX180)+1,100)</f>
        <v>地块建筑面积*0</v>
      </c>
      <c r="O180" t="str">
        <f ca="1">MID(Sheet1!CY180,FIND(":",Sheet1!CY180)+1,100)</f>
        <v>地块建筑面积*0</v>
      </c>
      <c r="P180" t="str">
        <f ca="1">MID(Sheet1!CZ180,FIND(":",Sheet1!CZ180)+1,100)</f>
        <v>地块建筑面积*0</v>
      </c>
      <c r="Q180" t="str">
        <f ca="1">MID(Sheet1!DA180,FIND(":",Sheet1!DA180)+1,100)</f>
        <v>地块建筑面积*0</v>
      </c>
      <c r="R180" t="str">
        <f ca="1">MID(Sheet1!DB180,FIND(":",Sheet1!DB180)+1,100)</f>
        <v>地块建筑面积*1</v>
      </c>
      <c r="S180" t="str">
        <f ca="1">MID(Sheet1!DC180,FIND(":",Sheet1!DC180)+1,100)</f>
        <v>地块建筑面积*0</v>
      </c>
      <c r="T180" t="str">
        <f ca="1">MID(Sheet1!DD180,FIND(":",Sheet1!DD180)+1,100)</f>
        <v>地块建筑面积*0</v>
      </c>
      <c r="U180" t="str">
        <f ca="1">MID(Sheet1!DE180,FIND(":",Sheet1!DE180)+1,100)</f>
        <v>面积*0</v>
      </c>
      <c r="V180" t="str">
        <f ca="1">MID(Sheet1!DF180,FIND(":",Sheet1!DF180)+1,100)</f>
        <v>面积*0</v>
      </c>
      <c r="W180" t="str">
        <f ca="1">MID(Sheet1!DG180,FIND(":",Sheet1!DG180)+1,100)</f>
        <v>-</v>
      </c>
      <c r="X180" t="str">
        <f ca="1">MID(Sheet1!DH180,FIND(":",Sheet1!DH180)+1,100)</f>
        <v>0</v>
      </c>
      <c r="Y180" t="str">
        <f ca="1">MID(Sheet1!DI180,FIND(":",Sheet1!DI180)+1,100)</f>
        <v>-</v>
      </c>
      <c r="Z180" t="str">
        <f ca="1">MID(Sheet1!DJ180,FIND(":",Sheet1!DJ180)+1,100)</f>
        <v>0</v>
      </c>
      <c r="AA180" t="str">
        <f ca="1">MID(Sheet1!DK180,FIND(":",Sheet1!DK180)+1,100)</f>
        <v>35平方米/岗位</v>
      </c>
      <c r="AB180" t="str">
        <f ca="1">MID(Sheet1!DL180,FIND(":",Sheet1!DL180)+1,100)</f>
        <v>公服建筑面积/35</v>
      </c>
      <c r="AC180" t="str">
        <f ca="1">MID(Sheet1!DM180,FIND(":",Sheet1!DM180)+1,100)</f>
        <v>幼1.2个/班，小1.5个/班，初高1.0个/班，18个/100教工</v>
      </c>
      <c r="AD180" t="str">
        <f ca="1">MID(Sheet1!DN180,FIND(":",Sheet1!DN180)+1,100)</f>
        <v>班数幼*1.2+18*班数幼*5/100+班数小*1.5+18*班数小*2.5/100+班数初*1.0+18*班数初*4/100+班数高*1.0+18*班数高*5/100</v>
      </c>
      <c r="AE180" t="str">
        <f ca="1">MID(Sheet1!DO180,FIND(":",Sheet1!DO180)+1,100)</f>
        <v>65立方米/公顷*日</v>
      </c>
      <c r="AF180" t="str">
        <f ca="1">MID(Sheet1!DP180,FIND(":",Sheet1!DP180)+1,100)</f>
        <v>用地面积*65</v>
      </c>
      <c r="AG180" t="str">
        <f ca="1">MID(Sheet1!DQ180,FIND(":",Sheet1!DQ180)+1,100)</f>
        <v>0.85</v>
      </c>
      <c r="AH180" t="str">
        <f ca="1">MID(Sheet1!DR180,FIND(":",Sheet1!DR180)+1,100)</f>
        <v>用水量*0.85</v>
      </c>
      <c r="AI180" t="str">
        <f ca="1">MID(Sheet1!DS180,FIND(":",Sheet1!DS180)+1,100)</f>
        <v>50瓦/平方米</v>
      </c>
      <c r="AJ180" t="str">
        <f ca="1">MID(Sheet1!DT180,FIND(":",Sheet1!DT180)+1,100)</f>
        <v>0.7</v>
      </c>
      <c r="AK180" t="str">
        <f ca="1">MID(Sheet1!DU180,FIND(":",Sheet1!DU180)+1,100)</f>
        <v>地块建筑面积*50*0.7/1000</v>
      </c>
      <c r="AL180" t="str">
        <f ca="1">MID(Sheet1!DV180,FIND(":",Sheet1!DV180)+1,100)</f>
        <v>1.0门/100平方米</v>
      </c>
      <c r="AM180" t="str">
        <f ca="1">MID(Sheet1!DW180,FIND(":",Sheet1!DW180)+1,100)</f>
        <v>地块建筑面积*1.0/100</v>
      </c>
      <c r="AN180" t="str">
        <f ca="1">MID(Sheet1!DX180,FIND(":",Sheet1!DX180)+1,100)</f>
        <v>0.3门/100平方米</v>
      </c>
      <c r="AO180" t="str">
        <f ca="1">MID(Sheet1!DY180,FIND(":",Sheet1!DY180)+1,100)</f>
        <v>地块建筑面积*0.3/100</v>
      </c>
      <c r="AP180" t="str">
        <f ca="1">MID(Sheet1!DZ180,FIND(":",Sheet1!DZ180)+1,100)</f>
        <v>幼2.5次/生，小初0.9次/生，高0.6次/生，0.3分担率，幼63：37，小初95：5，高86：14</v>
      </c>
      <c r="AQ180" t="str">
        <f ca="1">MID(Sheet1!EA180,FIND(":",Sheet1!EA180)+1,100)</f>
        <v>班数幼*30*2.5*0.3*0.63+班数小*45*0.9*0.3*0.95+班数初*50*0.9*0.3*0.95+班数高*50*0.6*0.3*0.86</v>
      </c>
      <c r="AR180" t="str">
        <f ca="1">MID(Sheet1!EB180,FIND(":",Sheet1!EB180)+1,100)</f>
        <v>班数幼*30*2.5*0.3*0.37+班数小*45*0.9*0.3*0.05+班数初*50*0.9*0.3*0.05+班数高*50*0.6*0.3*0.14</v>
      </c>
      <c r="AS180" t="str">
        <f ca="1">MID(Sheet1!EC180,FIND(":",Sheet1!EC180)+1,100)</f>
        <v>地块建筑面积*0.4</v>
      </c>
      <c r="AT180" t="str">
        <f ca="1">MID(Sheet1!ED180,FIND(":",Sheet1!ED180)+1,100)</f>
        <v>地块建筑面积*0.4</v>
      </c>
      <c r="AU180" t="str">
        <f ca="1">MID(Sheet1!EE180,FIND(":",Sheet1!EE180)+1,100)</f>
        <v>地块建筑面积*0.08</v>
      </c>
      <c r="AV180" t="str">
        <f ca="1">MID(Sheet1!EF180,FIND(":",Sheet1!EF180)+1,100)</f>
        <v>地块建筑面积*0.08</v>
      </c>
      <c r="AW180" t="str">
        <f ca="1">MID(Sheet1!EG180,FIND(":",Sheet1!EG180)+1,100)</f>
        <v>城镇建设用地</v>
      </c>
    </row>
    <row r="181" spans="1:49" x14ac:dyDescent="0.2">
      <c r="A181" t="str">
        <f>MID(Sheet1!CK181,FIND(":",Sheet1!CK181)+1,100)</f>
        <v>A33/S42#中小学用地/社会停车场用地&amp;幼高一贯制学校#城规</v>
      </c>
      <c r="B181" t="str">
        <f>MID(Sheet1!CL181,FIND(":",Sheet1!CL181)+1,100)</f>
        <v>中小学用地/社会停车场用地</v>
      </c>
      <c r="C181" t="str">
        <f>MID(Sheet1!CM181,FIND(":",Sheet1!CM181)+1,100)</f>
        <v>幼高一贯制学校</v>
      </c>
      <c r="D181" t="str">
        <f>MID(Sheet1!CN181,FIND(":",Sheet1!CN181)+1,100)</f>
        <v>A33/S42</v>
      </c>
      <c r="E181" t="str">
        <f>MID(Sheet1!CO181,FIND(":",Sheet1!CO181)+1,100)</f>
        <v>城规</v>
      </c>
      <c r="F181" t="str">
        <f>MID(Sheet1!CP181,FIND(":",Sheet1!CP181)+1,100)</f>
        <v/>
      </c>
      <c r="G181" t="str">
        <f>MID(Sheet1!CQ181,FIND(":",Sheet1!CQ181)+1,100)</f>
        <v>A337#幼高一贯制学校#城规</v>
      </c>
      <c r="H181" t="str">
        <f>MID(Sheet1!CR181,FIND(":",Sheet1!CR181)+1,100)</f>
        <v>A337</v>
      </c>
      <c r="I181" t="str">
        <f>MID(Sheet1!CS181,FIND(":",Sheet1!CS181)+1,100)</f>
        <v>A3#教育科研用地#城规</v>
      </c>
      <c r="J181" t="str">
        <f>MID(Sheet1!CT181,FIND(":",Sheet1!CT181)+1,100)</f>
        <v>6</v>
      </c>
      <c r="K181" t="str">
        <f>MID(Sheet1!CU181,FIND(":",Sheet1!CU181)+1,100)</f>
        <v>5A3</v>
      </c>
      <c r="L181" t="str">
        <f ca="1">MID(Sheet1!CV181,FIND(":",Sheet1!CV181)+1,100)</f>
        <v>255,100,224</v>
      </c>
      <c r="M181" t="str">
        <f ca="1">MID(Sheet1!CW181,FIND(":",Sheet1!CW181)+1,100)</f>
        <v>面积*容积率</v>
      </c>
      <c r="N181" t="str">
        <f ca="1">MID(Sheet1!CX181,FIND(":",Sheet1!CX181)+1,100)</f>
        <v>地块建筑面积*0</v>
      </c>
      <c r="O181" t="str">
        <f ca="1">MID(Sheet1!CY181,FIND(":",Sheet1!CY181)+1,100)</f>
        <v>地块建筑面积*0</v>
      </c>
      <c r="P181" t="str">
        <f ca="1">MID(Sheet1!CZ181,FIND(":",Sheet1!CZ181)+1,100)</f>
        <v>地块建筑面积*0</v>
      </c>
      <c r="Q181" t="str">
        <f ca="1">MID(Sheet1!DA181,FIND(":",Sheet1!DA181)+1,100)</f>
        <v>地块建筑面积*0</v>
      </c>
      <c r="R181" t="str">
        <f ca="1">MID(Sheet1!DB181,FIND(":",Sheet1!DB181)+1,100)</f>
        <v>地块建筑面积*1</v>
      </c>
      <c r="S181" t="str">
        <f ca="1">MID(Sheet1!DC181,FIND(":",Sheet1!DC181)+1,100)</f>
        <v>地块建筑面积*0</v>
      </c>
      <c r="T181" t="str">
        <f ca="1">MID(Sheet1!DD181,FIND(":",Sheet1!DD181)+1,100)</f>
        <v>地块建筑面积*0</v>
      </c>
      <c r="U181" t="str">
        <f ca="1">MID(Sheet1!DE181,FIND(":",Sheet1!DE181)+1,100)</f>
        <v>面积*0</v>
      </c>
      <c r="V181" t="str">
        <f ca="1">MID(Sheet1!DF181,FIND(":",Sheet1!DF181)+1,100)</f>
        <v>面积*0</v>
      </c>
      <c r="W181" t="str">
        <f ca="1">MID(Sheet1!DG181,FIND(":",Sheet1!DG181)+1,100)</f>
        <v>-</v>
      </c>
      <c r="X181" t="str">
        <f ca="1">MID(Sheet1!DH181,FIND(":",Sheet1!DH181)+1,100)</f>
        <v>0</v>
      </c>
      <c r="Y181" t="str">
        <f ca="1">MID(Sheet1!DI181,FIND(":",Sheet1!DI181)+1,100)</f>
        <v>-</v>
      </c>
      <c r="Z181" t="str">
        <f ca="1">MID(Sheet1!DJ181,FIND(":",Sheet1!DJ181)+1,100)</f>
        <v>0</v>
      </c>
      <c r="AA181" t="str">
        <f ca="1">MID(Sheet1!DK181,FIND(":",Sheet1!DK181)+1,100)</f>
        <v>35平方米/岗位</v>
      </c>
      <c r="AB181" t="str">
        <f ca="1">MID(Sheet1!DL181,FIND(":",Sheet1!DL181)+1,100)</f>
        <v>公服建筑面积/35</v>
      </c>
      <c r="AC181" t="str">
        <f ca="1">MID(Sheet1!DM181,FIND(":",Sheet1!DM181)+1,100)</f>
        <v>幼1.2个/班，小1.5个/班，初高1.0个/班，18个/100教工</v>
      </c>
      <c r="AD181" t="str">
        <f ca="1">MID(Sheet1!DN181,FIND(":",Sheet1!DN181)+1,100)</f>
        <v>班数幼*1.2+18*班数幼*5/100+班数小*1.5+18*班数小*2.5/100+班数初*1.0+18*班数初*4/100+班数高*1.0+18*班数高*5/100</v>
      </c>
      <c r="AE181" t="str">
        <f ca="1">MID(Sheet1!DO181,FIND(":",Sheet1!DO181)+1,100)</f>
        <v>65立方米/公顷*日</v>
      </c>
      <c r="AF181" t="str">
        <f ca="1">MID(Sheet1!DP181,FIND(":",Sheet1!DP181)+1,100)</f>
        <v>用地面积*65</v>
      </c>
      <c r="AG181" t="str">
        <f ca="1">MID(Sheet1!DQ181,FIND(":",Sheet1!DQ181)+1,100)</f>
        <v>0.85</v>
      </c>
      <c r="AH181" t="str">
        <f ca="1">MID(Sheet1!DR181,FIND(":",Sheet1!DR181)+1,100)</f>
        <v>用水量*0.85</v>
      </c>
      <c r="AI181" t="str">
        <f ca="1">MID(Sheet1!DS181,FIND(":",Sheet1!DS181)+1,100)</f>
        <v>50瓦/平方米</v>
      </c>
      <c r="AJ181" t="str">
        <f ca="1">MID(Sheet1!DT181,FIND(":",Sheet1!DT181)+1,100)</f>
        <v>0.7</v>
      </c>
      <c r="AK181" t="str">
        <f ca="1">MID(Sheet1!DU181,FIND(":",Sheet1!DU181)+1,100)</f>
        <v>地块建筑面积*50*0.7/1000</v>
      </c>
      <c r="AL181" t="str">
        <f ca="1">MID(Sheet1!DV181,FIND(":",Sheet1!DV181)+1,100)</f>
        <v>1.0门/100平方米</v>
      </c>
      <c r="AM181" t="str">
        <f ca="1">MID(Sheet1!DW181,FIND(":",Sheet1!DW181)+1,100)</f>
        <v>地块建筑面积*1.0/100</v>
      </c>
      <c r="AN181" t="str">
        <f ca="1">MID(Sheet1!DX181,FIND(":",Sheet1!DX181)+1,100)</f>
        <v>0.3门/100平方米</v>
      </c>
      <c r="AO181" t="str">
        <f ca="1">MID(Sheet1!DY181,FIND(":",Sheet1!DY181)+1,100)</f>
        <v>地块建筑面积*0.3/100</v>
      </c>
      <c r="AP181" t="str">
        <f ca="1">MID(Sheet1!DZ181,FIND(":",Sheet1!DZ181)+1,100)</f>
        <v>幼2.5次/生，小初0.9次/生，高0.6次/生，0.3分担率，幼63：37，小初95：5，高86：14</v>
      </c>
      <c r="AQ181" t="str">
        <f ca="1">MID(Sheet1!EA181,FIND(":",Sheet1!EA181)+1,100)</f>
        <v>班数幼*30*2.5*0.3*0.63+班数小*45*0.9*0.3*0.95+班数初*50*0.9*0.3*0.95+班数高*50*0.6*0.3*0.86</v>
      </c>
      <c r="AR181" t="str">
        <f ca="1">MID(Sheet1!EB181,FIND(":",Sheet1!EB181)+1,100)</f>
        <v>班数幼*30*2.5*0.3*0.37+班数小*45*0.9*0.3*0.05+班数初*50*0.9*0.3*0.05+班数高*50*0.6*0.3*0.14</v>
      </c>
      <c r="AS181" t="str">
        <f ca="1">MID(Sheet1!EC181,FIND(":",Sheet1!EC181)+1,100)</f>
        <v>地块建筑面积*0.4</v>
      </c>
      <c r="AT181" t="str">
        <f ca="1">MID(Sheet1!ED181,FIND(":",Sheet1!ED181)+1,100)</f>
        <v>地块建筑面积*0.4</v>
      </c>
      <c r="AU181" t="str">
        <f ca="1">MID(Sheet1!EE181,FIND(":",Sheet1!EE181)+1,100)</f>
        <v>地块建筑面积*0.08</v>
      </c>
      <c r="AV181" t="str">
        <f ca="1">MID(Sheet1!EF181,FIND(":",Sheet1!EF181)+1,100)</f>
        <v>地块建筑面积*0.08</v>
      </c>
      <c r="AW181" t="str">
        <f ca="1">MID(Sheet1!EG181,FIND(":",Sheet1!EG181)+1,100)</f>
        <v>城镇建设用地</v>
      </c>
    </row>
    <row r="182" spans="1:49" x14ac:dyDescent="0.2">
      <c r="A182" t="str">
        <f>MID(Sheet1!CK182,FIND(":",Sheet1!CK182)+1,100)</f>
        <v>A331#小学#城规</v>
      </c>
      <c r="B182" t="str">
        <f>MID(Sheet1!CL182,FIND(":",Sheet1!CL182)+1,100)</f>
        <v>小学</v>
      </c>
      <c r="C182" t="str">
        <f>MID(Sheet1!CM182,FIND(":",Sheet1!CM182)+1,100)</f>
        <v/>
      </c>
      <c r="D182" t="str">
        <f>MID(Sheet1!CN182,FIND(":",Sheet1!CN182)+1,100)</f>
        <v>A331</v>
      </c>
      <c r="E182" t="str">
        <f>MID(Sheet1!CO182,FIND(":",Sheet1!CO182)+1,100)</f>
        <v>城规</v>
      </c>
      <c r="F182" t="str">
        <f>MID(Sheet1!CP182,FIND(":",Sheet1!CP182)+1,100)</f>
        <v>A33(小)</v>
      </c>
      <c r="G182" t="str">
        <f>MID(Sheet1!CQ182,FIND(":",Sheet1!CQ182)+1,100)</f>
        <v>A33#中小学用地#城规</v>
      </c>
      <c r="H182" t="str">
        <f>MID(Sheet1!CR182,FIND(":",Sheet1!CR182)+1,100)</f>
        <v>A33</v>
      </c>
      <c r="I182" t="str">
        <f>MID(Sheet1!CS182,FIND(":",Sheet1!CS182)+1,100)</f>
        <v>A33#中小学用地#城规</v>
      </c>
      <c r="J182" t="str">
        <f>MID(Sheet1!CT182,FIND(":",Sheet1!CT182)+1,100)</f>
        <v>7</v>
      </c>
      <c r="K182" t="str">
        <f>MID(Sheet1!CU182,FIND(":",Sheet1!CU182)+1,100)</f>
        <v>6A33</v>
      </c>
      <c r="L182" t="str">
        <f ca="1">MID(Sheet1!CV182,FIND(":",Sheet1!CV182)+1,100)</f>
        <v>255,100,224</v>
      </c>
      <c r="M182" t="str">
        <f ca="1">MID(Sheet1!CW182,FIND(":",Sheet1!CW182)+1,100)</f>
        <v>面积*容积率</v>
      </c>
      <c r="N182" t="str">
        <f ca="1">MID(Sheet1!CX182,FIND(":",Sheet1!CX182)+1,100)</f>
        <v>地块建筑面积*0</v>
      </c>
      <c r="O182" t="str">
        <f ca="1">MID(Sheet1!CY182,FIND(":",Sheet1!CY182)+1,100)</f>
        <v>地块建筑面积*0</v>
      </c>
      <c r="P182" t="str">
        <f ca="1">MID(Sheet1!CZ182,FIND(":",Sheet1!CZ182)+1,100)</f>
        <v>地块建筑面积*0</v>
      </c>
      <c r="Q182" t="str">
        <f ca="1">MID(Sheet1!DA182,FIND(":",Sheet1!DA182)+1,100)</f>
        <v>地块建筑面积*0</v>
      </c>
      <c r="R182" t="str">
        <f ca="1">MID(Sheet1!DB182,FIND(":",Sheet1!DB182)+1,100)</f>
        <v>地块建筑面积*1</v>
      </c>
      <c r="S182" t="str">
        <f ca="1">MID(Sheet1!DC182,FIND(":",Sheet1!DC182)+1,100)</f>
        <v>地块建筑面积*0</v>
      </c>
      <c r="T182" t="str">
        <f ca="1">MID(Sheet1!DD182,FIND(":",Sheet1!DD182)+1,100)</f>
        <v>地块建筑面积*0</v>
      </c>
      <c r="U182" t="str">
        <f ca="1">MID(Sheet1!DE182,FIND(":",Sheet1!DE182)+1,100)</f>
        <v>面积*0</v>
      </c>
      <c r="V182" t="str">
        <f ca="1">MID(Sheet1!DF182,FIND(":",Sheet1!DF182)+1,100)</f>
        <v>面积*0</v>
      </c>
      <c r="W182" t="str">
        <f ca="1">MID(Sheet1!DG182,FIND(":",Sheet1!DG182)+1,100)</f>
        <v>-</v>
      </c>
      <c r="X182" t="str">
        <f ca="1">MID(Sheet1!DH182,FIND(":",Sheet1!DH182)+1,100)</f>
        <v>0</v>
      </c>
      <c r="Y182" t="str">
        <f ca="1">MID(Sheet1!DI182,FIND(":",Sheet1!DI182)+1,100)</f>
        <v>-</v>
      </c>
      <c r="Z182" t="str">
        <f ca="1">MID(Sheet1!DJ182,FIND(":",Sheet1!DJ182)+1,100)</f>
        <v>0</v>
      </c>
      <c r="AA182" t="str">
        <f ca="1">MID(Sheet1!DK182,FIND(":",Sheet1!DK182)+1,100)</f>
        <v>35平方米/岗位</v>
      </c>
      <c r="AB182" t="str">
        <f ca="1">MID(Sheet1!DL182,FIND(":",Sheet1!DL182)+1,100)</f>
        <v>公服建筑面积/35</v>
      </c>
      <c r="AC182" t="str">
        <f ca="1">MID(Sheet1!DM182,FIND(":",Sheet1!DM182)+1,100)</f>
        <v>幼1.2个/班，小1.5个/班，初高1.0个/班，18个/100教工</v>
      </c>
      <c r="AD182" t="str">
        <f ca="1">MID(Sheet1!DN182,FIND(":",Sheet1!DN182)+1,100)</f>
        <v>班数幼*1.2+18*班数幼*5/100+班数小*1.5+18*班数小*2.5/100+班数初*1.0+18*班数初*4/100+班数高*1.0+18*班数高*5/100</v>
      </c>
      <c r="AE182" t="str">
        <f ca="1">MID(Sheet1!DO182,FIND(":",Sheet1!DO182)+1,100)</f>
        <v>65立方米/公顷*日</v>
      </c>
      <c r="AF182" t="str">
        <f ca="1">MID(Sheet1!DP182,FIND(":",Sheet1!DP182)+1,100)</f>
        <v>用地面积*65</v>
      </c>
      <c r="AG182" t="str">
        <f ca="1">MID(Sheet1!DQ182,FIND(":",Sheet1!DQ182)+1,100)</f>
        <v>0.85</v>
      </c>
      <c r="AH182" t="str">
        <f ca="1">MID(Sheet1!DR182,FIND(":",Sheet1!DR182)+1,100)</f>
        <v>用水量*0.85</v>
      </c>
      <c r="AI182" t="str">
        <f ca="1">MID(Sheet1!DS182,FIND(":",Sheet1!DS182)+1,100)</f>
        <v>50瓦/平方米</v>
      </c>
      <c r="AJ182" t="str">
        <f ca="1">MID(Sheet1!DT182,FIND(":",Sheet1!DT182)+1,100)</f>
        <v>0.7</v>
      </c>
      <c r="AK182" t="str">
        <f ca="1">MID(Sheet1!DU182,FIND(":",Sheet1!DU182)+1,100)</f>
        <v>地块建筑面积*50*0.7/1000</v>
      </c>
      <c r="AL182" t="str">
        <f ca="1">MID(Sheet1!DV182,FIND(":",Sheet1!DV182)+1,100)</f>
        <v>1.0门/100平方米</v>
      </c>
      <c r="AM182" t="str">
        <f ca="1">MID(Sheet1!DW182,FIND(":",Sheet1!DW182)+1,100)</f>
        <v>地块建筑面积*1.0/100</v>
      </c>
      <c r="AN182" t="str">
        <f ca="1">MID(Sheet1!DX182,FIND(":",Sheet1!DX182)+1,100)</f>
        <v>0.3门/100平方米</v>
      </c>
      <c r="AO182" t="str">
        <f ca="1">MID(Sheet1!DY182,FIND(":",Sheet1!DY182)+1,100)</f>
        <v>地块建筑面积*0.3/100</v>
      </c>
      <c r="AP182" t="str">
        <f ca="1">MID(Sheet1!DZ182,FIND(":",Sheet1!DZ182)+1,100)</f>
        <v>幼2.5次/生，小初0.9次/生，高0.6次/生，0.3分担率，幼63：37，小初95：5，高86：14</v>
      </c>
      <c r="AQ182" t="str">
        <f ca="1">MID(Sheet1!EA182,FIND(":",Sheet1!EA182)+1,100)</f>
        <v>班数幼*30*2.5*0.3*0.63+班数小*45*0.9*0.3*0.95+班数初*50*0.9*0.3*0.95+班数高*50*0.6*0.3*0.86</v>
      </c>
      <c r="AR182" t="str">
        <f ca="1">MID(Sheet1!EB182,FIND(":",Sheet1!EB182)+1,100)</f>
        <v>班数幼*30*2.5*0.3*0.37+班数小*45*0.9*0.3*0.05+班数初*50*0.9*0.3*0.05+班数高*50*0.6*0.3*0.14</v>
      </c>
      <c r="AS182" t="str">
        <f ca="1">MID(Sheet1!EC182,FIND(":",Sheet1!EC182)+1,100)</f>
        <v>地块建筑面积*0.4</v>
      </c>
      <c r="AT182" t="str">
        <f ca="1">MID(Sheet1!ED182,FIND(":",Sheet1!ED182)+1,100)</f>
        <v>地块建筑面积*0.4</v>
      </c>
      <c r="AU182" t="str">
        <f ca="1">MID(Sheet1!EE182,FIND(":",Sheet1!EE182)+1,100)</f>
        <v>地块建筑面积*0.08</v>
      </c>
      <c r="AV182" t="str">
        <f ca="1">MID(Sheet1!EF182,FIND(":",Sheet1!EF182)+1,100)</f>
        <v>地块建筑面积*0.08</v>
      </c>
      <c r="AW182" t="str">
        <f ca="1">MID(Sheet1!EG182,FIND(":",Sheet1!EG182)+1,100)</f>
        <v>城镇建设用地</v>
      </c>
    </row>
    <row r="183" spans="1:49" x14ac:dyDescent="0.2">
      <c r="A183" t="str">
        <f>MID(Sheet1!CK183,FIND(":",Sheet1!CK183)+1,100)</f>
        <v>A332#初级中学#城规</v>
      </c>
      <c r="B183" t="str">
        <f>MID(Sheet1!CL183,FIND(":",Sheet1!CL183)+1,100)</f>
        <v>初级中学</v>
      </c>
      <c r="C183" t="str">
        <f>MID(Sheet1!CM183,FIND(":",Sheet1!CM183)+1,100)</f>
        <v/>
      </c>
      <c r="D183" t="str">
        <f>MID(Sheet1!CN183,FIND(":",Sheet1!CN183)+1,100)</f>
        <v>A332</v>
      </c>
      <c r="E183" t="str">
        <f>MID(Sheet1!CO183,FIND(":",Sheet1!CO183)+1,100)</f>
        <v>城规</v>
      </c>
      <c r="F183" t="str">
        <f>MID(Sheet1!CP183,FIND(":",Sheet1!CP183)+1,100)</f>
        <v>A33(初)</v>
      </c>
      <c r="G183" t="str">
        <f>MID(Sheet1!CQ183,FIND(":",Sheet1!CQ183)+1,100)</f>
        <v>A33#中小学用地#城规</v>
      </c>
      <c r="H183" t="str">
        <f>MID(Sheet1!CR183,FIND(":",Sheet1!CR183)+1,100)</f>
        <v>A33</v>
      </c>
      <c r="I183" t="str">
        <f>MID(Sheet1!CS183,FIND(":",Sheet1!CS183)+1,100)</f>
        <v>A33#中小学用地#城规</v>
      </c>
      <c r="J183" t="str">
        <f>MID(Sheet1!CT183,FIND(":",Sheet1!CT183)+1,100)</f>
        <v>7</v>
      </c>
      <c r="K183" t="str">
        <f>MID(Sheet1!CU183,FIND(":",Sheet1!CU183)+1,100)</f>
        <v>6A33</v>
      </c>
      <c r="L183" t="str">
        <f ca="1">MID(Sheet1!CV183,FIND(":",Sheet1!CV183)+1,100)</f>
        <v>255,100,224</v>
      </c>
      <c r="M183" t="str">
        <f ca="1">MID(Sheet1!CW183,FIND(":",Sheet1!CW183)+1,100)</f>
        <v>面积*容积率</v>
      </c>
      <c r="N183" t="str">
        <f ca="1">MID(Sheet1!CX183,FIND(":",Sheet1!CX183)+1,100)</f>
        <v>地块建筑面积*0</v>
      </c>
      <c r="O183" t="str">
        <f ca="1">MID(Sheet1!CY183,FIND(":",Sheet1!CY183)+1,100)</f>
        <v>地块建筑面积*0</v>
      </c>
      <c r="P183" t="str">
        <f ca="1">MID(Sheet1!CZ183,FIND(":",Sheet1!CZ183)+1,100)</f>
        <v>地块建筑面积*0</v>
      </c>
      <c r="Q183" t="str">
        <f ca="1">MID(Sheet1!DA183,FIND(":",Sheet1!DA183)+1,100)</f>
        <v>地块建筑面积*0</v>
      </c>
      <c r="R183" t="str">
        <f ca="1">MID(Sheet1!DB183,FIND(":",Sheet1!DB183)+1,100)</f>
        <v>地块建筑面积*1</v>
      </c>
      <c r="S183" t="str">
        <f ca="1">MID(Sheet1!DC183,FIND(":",Sheet1!DC183)+1,100)</f>
        <v>地块建筑面积*0</v>
      </c>
      <c r="T183" t="str">
        <f ca="1">MID(Sheet1!DD183,FIND(":",Sheet1!DD183)+1,100)</f>
        <v>地块建筑面积*0</v>
      </c>
      <c r="U183" t="str">
        <f ca="1">MID(Sheet1!DE183,FIND(":",Sheet1!DE183)+1,100)</f>
        <v>面积*0</v>
      </c>
      <c r="V183" t="str">
        <f ca="1">MID(Sheet1!DF183,FIND(":",Sheet1!DF183)+1,100)</f>
        <v>面积*0</v>
      </c>
      <c r="W183" t="str">
        <f ca="1">MID(Sheet1!DG183,FIND(":",Sheet1!DG183)+1,100)</f>
        <v>-</v>
      </c>
      <c r="X183" t="str">
        <f ca="1">MID(Sheet1!DH183,FIND(":",Sheet1!DH183)+1,100)</f>
        <v>0</v>
      </c>
      <c r="Y183" t="str">
        <f ca="1">MID(Sheet1!DI183,FIND(":",Sheet1!DI183)+1,100)</f>
        <v>-</v>
      </c>
      <c r="Z183" t="str">
        <f ca="1">MID(Sheet1!DJ183,FIND(":",Sheet1!DJ183)+1,100)</f>
        <v>0</v>
      </c>
      <c r="AA183" t="str">
        <f ca="1">MID(Sheet1!DK183,FIND(":",Sheet1!DK183)+1,100)</f>
        <v>35平方米/岗位</v>
      </c>
      <c r="AB183" t="str">
        <f ca="1">MID(Sheet1!DL183,FIND(":",Sheet1!DL183)+1,100)</f>
        <v>公服建筑面积/35</v>
      </c>
      <c r="AC183" t="str">
        <f ca="1">MID(Sheet1!DM183,FIND(":",Sheet1!DM183)+1,100)</f>
        <v>幼1.2个/班，小1.5个/班，初高1.0个/班，18个/100教工</v>
      </c>
      <c r="AD183" t="str">
        <f ca="1">MID(Sheet1!DN183,FIND(":",Sheet1!DN183)+1,100)</f>
        <v>班数幼*1.2+18*班数幼*5/100+班数小*1.5+18*班数小*2.5/100+班数初*1.0+18*班数初*4/100+班数高*1.0+18*班数高*5/100</v>
      </c>
      <c r="AE183" t="str">
        <f ca="1">MID(Sheet1!DO183,FIND(":",Sheet1!DO183)+1,100)</f>
        <v>65立方米/公顷*日</v>
      </c>
      <c r="AF183" t="str">
        <f ca="1">MID(Sheet1!DP183,FIND(":",Sheet1!DP183)+1,100)</f>
        <v>用地面积*65</v>
      </c>
      <c r="AG183" t="str">
        <f ca="1">MID(Sheet1!DQ183,FIND(":",Sheet1!DQ183)+1,100)</f>
        <v>0.85</v>
      </c>
      <c r="AH183" t="str">
        <f ca="1">MID(Sheet1!DR183,FIND(":",Sheet1!DR183)+1,100)</f>
        <v>用水量*0.85</v>
      </c>
      <c r="AI183" t="str">
        <f ca="1">MID(Sheet1!DS183,FIND(":",Sheet1!DS183)+1,100)</f>
        <v>50瓦/平方米</v>
      </c>
      <c r="AJ183" t="str">
        <f ca="1">MID(Sheet1!DT183,FIND(":",Sheet1!DT183)+1,100)</f>
        <v>0.7</v>
      </c>
      <c r="AK183" t="str">
        <f ca="1">MID(Sheet1!DU183,FIND(":",Sheet1!DU183)+1,100)</f>
        <v>地块建筑面积*50*0.7/1000</v>
      </c>
      <c r="AL183" t="str">
        <f ca="1">MID(Sheet1!DV183,FIND(":",Sheet1!DV183)+1,100)</f>
        <v>1.0门/100平方米</v>
      </c>
      <c r="AM183" t="str">
        <f ca="1">MID(Sheet1!DW183,FIND(":",Sheet1!DW183)+1,100)</f>
        <v>地块建筑面积*1.0/100</v>
      </c>
      <c r="AN183" t="str">
        <f ca="1">MID(Sheet1!DX183,FIND(":",Sheet1!DX183)+1,100)</f>
        <v>0.3门/100平方米</v>
      </c>
      <c r="AO183" t="str">
        <f ca="1">MID(Sheet1!DY183,FIND(":",Sheet1!DY183)+1,100)</f>
        <v>地块建筑面积*0.3/100</v>
      </c>
      <c r="AP183" t="str">
        <f ca="1">MID(Sheet1!DZ183,FIND(":",Sheet1!DZ183)+1,100)</f>
        <v>幼2.5次/生，小初0.9次/生，高0.6次/生，0.3分担率，幼63：37，小初95：5，高86：14</v>
      </c>
      <c r="AQ183" t="str">
        <f ca="1">MID(Sheet1!EA183,FIND(":",Sheet1!EA183)+1,100)</f>
        <v>班数幼*30*2.5*0.3*0.63+班数小*45*0.9*0.3*0.95+班数初*50*0.9*0.3*0.95+班数高*50*0.6*0.3*0.86</v>
      </c>
      <c r="AR183" t="str">
        <f ca="1">MID(Sheet1!EB183,FIND(":",Sheet1!EB183)+1,100)</f>
        <v>班数幼*30*2.5*0.3*0.37+班数小*45*0.9*0.3*0.05+班数初*50*0.9*0.3*0.05+班数高*50*0.6*0.3*0.14</v>
      </c>
      <c r="AS183" t="str">
        <f ca="1">MID(Sheet1!EC183,FIND(":",Sheet1!EC183)+1,100)</f>
        <v>地块建筑面积*0.4</v>
      </c>
      <c r="AT183" t="str">
        <f ca="1">MID(Sheet1!ED183,FIND(":",Sheet1!ED183)+1,100)</f>
        <v>地块建筑面积*0.4</v>
      </c>
      <c r="AU183" t="str">
        <f ca="1">MID(Sheet1!EE183,FIND(":",Sheet1!EE183)+1,100)</f>
        <v>地块建筑面积*0.08</v>
      </c>
      <c r="AV183" t="str">
        <f ca="1">MID(Sheet1!EF183,FIND(":",Sheet1!EF183)+1,100)</f>
        <v>地块建筑面积*0.08</v>
      </c>
      <c r="AW183" t="str">
        <f ca="1">MID(Sheet1!EG183,FIND(":",Sheet1!EG183)+1,100)</f>
        <v>城镇建设用地</v>
      </c>
    </row>
    <row r="184" spans="1:49" x14ac:dyDescent="0.2">
      <c r="A184" t="str">
        <f>MID(Sheet1!CK184,FIND(":",Sheet1!CK184)+1,100)</f>
        <v>A333#九年一贯制学校#城规</v>
      </c>
      <c r="B184" t="str">
        <f>MID(Sheet1!CL184,FIND(":",Sheet1!CL184)+1,100)</f>
        <v>九年一贯制学校</v>
      </c>
      <c r="C184" t="str">
        <f>MID(Sheet1!CM184,FIND(":",Sheet1!CM184)+1,100)</f>
        <v/>
      </c>
      <c r="D184" t="str">
        <f>MID(Sheet1!CN184,FIND(":",Sheet1!CN184)+1,100)</f>
        <v>A333</v>
      </c>
      <c r="E184" t="str">
        <f>MID(Sheet1!CO184,FIND(":",Sheet1!CO184)+1,100)</f>
        <v>城规</v>
      </c>
      <c r="F184" t="str">
        <f>MID(Sheet1!CP184,FIND(":",Sheet1!CP184)+1,100)</f>
        <v>A33(九)</v>
      </c>
      <c r="G184" t="str">
        <f>MID(Sheet1!CQ184,FIND(":",Sheet1!CQ184)+1,100)</f>
        <v>A33#中小学用地#城规</v>
      </c>
      <c r="H184" t="str">
        <f>MID(Sheet1!CR184,FIND(":",Sheet1!CR184)+1,100)</f>
        <v>A33</v>
      </c>
      <c r="I184" t="str">
        <f>MID(Sheet1!CS184,FIND(":",Sheet1!CS184)+1,100)</f>
        <v>A33#中小学用地#城规</v>
      </c>
      <c r="J184" t="str">
        <f>MID(Sheet1!CT184,FIND(":",Sheet1!CT184)+1,100)</f>
        <v>7</v>
      </c>
      <c r="K184" t="str">
        <f>MID(Sheet1!CU184,FIND(":",Sheet1!CU184)+1,100)</f>
        <v>6A33</v>
      </c>
      <c r="L184" t="str">
        <f ca="1">MID(Sheet1!CV184,FIND(":",Sheet1!CV184)+1,100)</f>
        <v>255,100,224</v>
      </c>
      <c r="M184" t="str">
        <f ca="1">MID(Sheet1!CW184,FIND(":",Sheet1!CW184)+1,100)</f>
        <v>面积*容积率</v>
      </c>
      <c r="N184" t="str">
        <f ca="1">MID(Sheet1!CX184,FIND(":",Sheet1!CX184)+1,100)</f>
        <v>地块建筑面积*0</v>
      </c>
      <c r="O184" t="str">
        <f ca="1">MID(Sheet1!CY184,FIND(":",Sheet1!CY184)+1,100)</f>
        <v>地块建筑面积*0</v>
      </c>
      <c r="P184" t="str">
        <f ca="1">MID(Sheet1!CZ184,FIND(":",Sheet1!CZ184)+1,100)</f>
        <v>地块建筑面积*0</v>
      </c>
      <c r="Q184" t="str">
        <f ca="1">MID(Sheet1!DA184,FIND(":",Sheet1!DA184)+1,100)</f>
        <v>地块建筑面积*0</v>
      </c>
      <c r="R184" t="str">
        <f ca="1">MID(Sheet1!DB184,FIND(":",Sheet1!DB184)+1,100)</f>
        <v>地块建筑面积*1</v>
      </c>
      <c r="S184" t="str">
        <f ca="1">MID(Sheet1!DC184,FIND(":",Sheet1!DC184)+1,100)</f>
        <v>地块建筑面积*0</v>
      </c>
      <c r="T184" t="str">
        <f ca="1">MID(Sheet1!DD184,FIND(":",Sheet1!DD184)+1,100)</f>
        <v>地块建筑面积*0</v>
      </c>
      <c r="U184" t="str">
        <f ca="1">MID(Sheet1!DE184,FIND(":",Sheet1!DE184)+1,100)</f>
        <v>面积*0</v>
      </c>
      <c r="V184" t="str">
        <f ca="1">MID(Sheet1!DF184,FIND(":",Sheet1!DF184)+1,100)</f>
        <v>面积*0</v>
      </c>
      <c r="W184" t="str">
        <f ca="1">MID(Sheet1!DG184,FIND(":",Sheet1!DG184)+1,100)</f>
        <v>-</v>
      </c>
      <c r="X184" t="str">
        <f ca="1">MID(Sheet1!DH184,FIND(":",Sheet1!DH184)+1,100)</f>
        <v>0</v>
      </c>
      <c r="Y184" t="str">
        <f ca="1">MID(Sheet1!DI184,FIND(":",Sheet1!DI184)+1,100)</f>
        <v>-</v>
      </c>
      <c r="Z184" t="str">
        <f ca="1">MID(Sheet1!DJ184,FIND(":",Sheet1!DJ184)+1,100)</f>
        <v>0</v>
      </c>
      <c r="AA184" t="str">
        <f ca="1">MID(Sheet1!DK184,FIND(":",Sheet1!DK184)+1,100)</f>
        <v>35平方米/岗位</v>
      </c>
      <c r="AB184" t="str">
        <f ca="1">MID(Sheet1!DL184,FIND(":",Sheet1!DL184)+1,100)</f>
        <v>公服建筑面积/35</v>
      </c>
      <c r="AC184" t="str">
        <f ca="1">MID(Sheet1!DM184,FIND(":",Sheet1!DM184)+1,100)</f>
        <v>幼1.2个/班，小1.5个/班，初高1.0个/班，18个/100教工</v>
      </c>
      <c r="AD184" t="str">
        <f ca="1">MID(Sheet1!DN184,FIND(":",Sheet1!DN184)+1,100)</f>
        <v>班数幼*1.2+18*班数幼*5/100+班数小*1.5+18*班数小*2.5/100+班数初*1.0+18*班数初*4/100+班数高*1.0+18*班数高*5/100</v>
      </c>
      <c r="AE184" t="str">
        <f ca="1">MID(Sheet1!DO184,FIND(":",Sheet1!DO184)+1,100)</f>
        <v>65立方米/公顷*日</v>
      </c>
      <c r="AF184" t="str">
        <f ca="1">MID(Sheet1!DP184,FIND(":",Sheet1!DP184)+1,100)</f>
        <v>用地面积*65</v>
      </c>
      <c r="AG184" t="str">
        <f ca="1">MID(Sheet1!DQ184,FIND(":",Sheet1!DQ184)+1,100)</f>
        <v>0.85</v>
      </c>
      <c r="AH184" t="str">
        <f ca="1">MID(Sheet1!DR184,FIND(":",Sheet1!DR184)+1,100)</f>
        <v>用水量*0.85</v>
      </c>
      <c r="AI184" t="str">
        <f ca="1">MID(Sheet1!DS184,FIND(":",Sheet1!DS184)+1,100)</f>
        <v>50瓦/平方米</v>
      </c>
      <c r="AJ184" t="str">
        <f ca="1">MID(Sheet1!DT184,FIND(":",Sheet1!DT184)+1,100)</f>
        <v>0.7</v>
      </c>
      <c r="AK184" t="str">
        <f ca="1">MID(Sheet1!DU184,FIND(":",Sheet1!DU184)+1,100)</f>
        <v>地块建筑面积*50*0.7/1000</v>
      </c>
      <c r="AL184" t="str">
        <f ca="1">MID(Sheet1!DV184,FIND(":",Sheet1!DV184)+1,100)</f>
        <v>1.0门/100平方米</v>
      </c>
      <c r="AM184" t="str">
        <f ca="1">MID(Sheet1!DW184,FIND(":",Sheet1!DW184)+1,100)</f>
        <v>地块建筑面积*1.0/100</v>
      </c>
      <c r="AN184" t="str">
        <f ca="1">MID(Sheet1!DX184,FIND(":",Sheet1!DX184)+1,100)</f>
        <v>0.3门/100平方米</v>
      </c>
      <c r="AO184" t="str">
        <f ca="1">MID(Sheet1!DY184,FIND(":",Sheet1!DY184)+1,100)</f>
        <v>地块建筑面积*0.3/100</v>
      </c>
      <c r="AP184" t="str">
        <f ca="1">MID(Sheet1!DZ184,FIND(":",Sheet1!DZ184)+1,100)</f>
        <v>幼2.5次/生，小初0.9次/生，高0.6次/生，0.3分担率，幼63：37，小初95：5，高86：14</v>
      </c>
      <c r="AQ184" t="str">
        <f ca="1">MID(Sheet1!EA184,FIND(":",Sheet1!EA184)+1,100)</f>
        <v>班数幼*30*2.5*0.3*0.63+班数小*45*0.9*0.3*0.95+班数初*50*0.9*0.3*0.95+班数高*50*0.6*0.3*0.86</v>
      </c>
      <c r="AR184" t="str">
        <f ca="1">MID(Sheet1!EB184,FIND(":",Sheet1!EB184)+1,100)</f>
        <v>班数幼*30*2.5*0.3*0.37+班数小*45*0.9*0.3*0.05+班数初*50*0.9*0.3*0.05+班数高*50*0.6*0.3*0.14</v>
      </c>
      <c r="AS184" t="str">
        <f ca="1">MID(Sheet1!EC184,FIND(":",Sheet1!EC184)+1,100)</f>
        <v>地块建筑面积*0.4</v>
      </c>
      <c r="AT184" t="str">
        <f ca="1">MID(Sheet1!ED184,FIND(":",Sheet1!ED184)+1,100)</f>
        <v>地块建筑面积*0.4</v>
      </c>
      <c r="AU184" t="str">
        <f ca="1">MID(Sheet1!EE184,FIND(":",Sheet1!EE184)+1,100)</f>
        <v>地块建筑面积*0.08</v>
      </c>
      <c r="AV184" t="str">
        <f ca="1">MID(Sheet1!EF184,FIND(":",Sheet1!EF184)+1,100)</f>
        <v>地块建筑面积*0.08</v>
      </c>
      <c r="AW184" t="str">
        <f ca="1">MID(Sheet1!EG184,FIND(":",Sheet1!EG184)+1,100)</f>
        <v>城镇建设用地</v>
      </c>
    </row>
    <row r="185" spans="1:49" x14ac:dyDescent="0.2">
      <c r="A185" t="str">
        <f>MID(Sheet1!CK185,FIND(":",Sheet1!CK185)+1,100)</f>
        <v>A334#寄宿制普通高中#城规</v>
      </c>
      <c r="B185" t="str">
        <f>MID(Sheet1!CL185,FIND(":",Sheet1!CL185)+1,100)</f>
        <v>寄宿制普通高中</v>
      </c>
      <c r="C185" t="str">
        <f>MID(Sheet1!CM185,FIND(":",Sheet1!CM185)+1,100)</f>
        <v/>
      </c>
      <c r="D185" t="str">
        <f>MID(Sheet1!CN185,FIND(":",Sheet1!CN185)+1,100)</f>
        <v>A334</v>
      </c>
      <c r="E185" t="str">
        <f>MID(Sheet1!CO185,FIND(":",Sheet1!CO185)+1,100)</f>
        <v>城规</v>
      </c>
      <c r="F185" t="str">
        <f>MID(Sheet1!CP185,FIND(":",Sheet1!CP185)+1,100)</f>
        <v>A33(高)</v>
      </c>
      <c r="G185" t="str">
        <f>MID(Sheet1!CQ185,FIND(":",Sheet1!CQ185)+1,100)</f>
        <v>A33#中小学用地#城规</v>
      </c>
      <c r="H185" t="str">
        <f>MID(Sheet1!CR185,FIND(":",Sheet1!CR185)+1,100)</f>
        <v>A33</v>
      </c>
      <c r="I185" t="str">
        <f>MID(Sheet1!CS185,FIND(":",Sheet1!CS185)+1,100)</f>
        <v>A33#中小学用地#城规</v>
      </c>
      <c r="J185" t="str">
        <f>MID(Sheet1!CT185,FIND(":",Sheet1!CT185)+1,100)</f>
        <v>7</v>
      </c>
      <c r="K185" t="str">
        <f>MID(Sheet1!CU185,FIND(":",Sheet1!CU185)+1,100)</f>
        <v>6A33</v>
      </c>
      <c r="L185" t="str">
        <f ca="1">MID(Sheet1!CV185,FIND(":",Sheet1!CV185)+1,100)</f>
        <v>255,100,224</v>
      </c>
      <c r="M185" t="str">
        <f ca="1">MID(Sheet1!CW185,FIND(":",Sheet1!CW185)+1,100)</f>
        <v>面积*容积率</v>
      </c>
      <c r="N185" t="str">
        <f ca="1">MID(Sheet1!CX185,FIND(":",Sheet1!CX185)+1,100)</f>
        <v>地块建筑面积*0</v>
      </c>
      <c r="O185" t="str">
        <f ca="1">MID(Sheet1!CY185,FIND(":",Sheet1!CY185)+1,100)</f>
        <v>地块建筑面积*0</v>
      </c>
      <c r="P185" t="str">
        <f ca="1">MID(Sheet1!CZ185,FIND(":",Sheet1!CZ185)+1,100)</f>
        <v>地块建筑面积*0</v>
      </c>
      <c r="Q185" t="str">
        <f ca="1">MID(Sheet1!DA185,FIND(":",Sheet1!DA185)+1,100)</f>
        <v>地块建筑面积*0</v>
      </c>
      <c r="R185" t="str">
        <f ca="1">MID(Sheet1!DB185,FIND(":",Sheet1!DB185)+1,100)</f>
        <v>地块建筑面积*1</v>
      </c>
      <c r="S185" t="str">
        <f ca="1">MID(Sheet1!DC185,FIND(":",Sheet1!DC185)+1,100)</f>
        <v>地块建筑面积*0</v>
      </c>
      <c r="T185" t="str">
        <f ca="1">MID(Sheet1!DD185,FIND(":",Sheet1!DD185)+1,100)</f>
        <v>地块建筑面积*0</v>
      </c>
      <c r="U185" t="str">
        <f ca="1">MID(Sheet1!DE185,FIND(":",Sheet1!DE185)+1,100)</f>
        <v>面积*0</v>
      </c>
      <c r="V185" t="str">
        <f ca="1">MID(Sheet1!DF185,FIND(":",Sheet1!DF185)+1,100)</f>
        <v>面积*0</v>
      </c>
      <c r="W185" t="str">
        <f ca="1">MID(Sheet1!DG185,FIND(":",Sheet1!DG185)+1,100)</f>
        <v>-</v>
      </c>
      <c r="X185" t="str">
        <f ca="1">MID(Sheet1!DH185,FIND(":",Sheet1!DH185)+1,100)</f>
        <v>0</v>
      </c>
      <c r="Y185" t="str">
        <f ca="1">MID(Sheet1!DI185,FIND(":",Sheet1!DI185)+1,100)</f>
        <v>-</v>
      </c>
      <c r="Z185" t="str">
        <f ca="1">MID(Sheet1!DJ185,FIND(":",Sheet1!DJ185)+1,100)</f>
        <v>0</v>
      </c>
      <c r="AA185" t="str">
        <f ca="1">MID(Sheet1!DK185,FIND(":",Sheet1!DK185)+1,100)</f>
        <v>35平方米/岗位</v>
      </c>
      <c r="AB185" t="str">
        <f ca="1">MID(Sheet1!DL185,FIND(":",Sheet1!DL185)+1,100)</f>
        <v>公服建筑面积/35</v>
      </c>
      <c r="AC185" t="str">
        <f ca="1">MID(Sheet1!DM185,FIND(":",Sheet1!DM185)+1,100)</f>
        <v>幼1.2个/班，小1.5个/班，初高1.0个/班，18个/100教工</v>
      </c>
      <c r="AD185" t="str">
        <f ca="1">MID(Sheet1!DN185,FIND(":",Sheet1!DN185)+1,100)</f>
        <v>班数幼*1.2+18*班数幼*5/100+班数小*1.5+18*班数小*2.5/100+班数初*1.0+18*班数初*4/100+班数高*1.0+18*班数高*5/100</v>
      </c>
      <c r="AE185" t="str">
        <f ca="1">MID(Sheet1!DO185,FIND(":",Sheet1!DO185)+1,100)</f>
        <v>65立方米/公顷*日</v>
      </c>
      <c r="AF185" t="str">
        <f ca="1">MID(Sheet1!DP185,FIND(":",Sheet1!DP185)+1,100)</f>
        <v>用地面积*65</v>
      </c>
      <c r="AG185" t="str">
        <f ca="1">MID(Sheet1!DQ185,FIND(":",Sheet1!DQ185)+1,100)</f>
        <v>0.85</v>
      </c>
      <c r="AH185" t="str">
        <f ca="1">MID(Sheet1!DR185,FIND(":",Sheet1!DR185)+1,100)</f>
        <v>用水量*0.85</v>
      </c>
      <c r="AI185" t="str">
        <f ca="1">MID(Sheet1!DS185,FIND(":",Sheet1!DS185)+1,100)</f>
        <v>50瓦/平方米</v>
      </c>
      <c r="AJ185" t="str">
        <f ca="1">MID(Sheet1!DT185,FIND(":",Sheet1!DT185)+1,100)</f>
        <v>0.7</v>
      </c>
      <c r="AK185" t="str">
        <f ca="1">MID(Sheet1!DU185,FIND(":",Sheet1!DU185)+1,100)</f>
        <v>地块建筑面积*50*0.7/1000</v>
      </c>
      <c r="AL185" t="str">
        <f ca="1">MID(Sheet1!DV185,FIND(":",Sheet1!DV185)+1,100)</f>
        <v>1.0门/100平方米</v>
      </c>
      <c r="AM185" t="str">
        <f ca="1">MID(Sheet1!DW185,FIND(":",Sheet1!DW185)+1,100)</f>
        <v>地块建筑面积*1.0/100</v>
      </c>
      <c r="AN185" t="str">
        <f ca="1">MID(Sheet1!DX185,FIND(":",Sheet1!DX185)+1,100)</f>
        <v>0.3门/100平方米</v>
      </c>
      <c r="AO185" t="str">
        <f ca="1">MID(Sheet1!DY185,FIND(":",Sheet1!DY185)+1,100)</f>
        <v>地块建筑面积*0.3/100</v>
      </c>
      <c r="AP185" t="str">
        <f ca="1">MID(Sheet1!DZ185,FIND(":",Sheet1!DZ185)+1,100)</f>
        <v>幼2.5次/生，小初0.9次/生，高0.6次/生，0.3分担率，幼63：37，小初95：5，高86：14</v>
      </c>
      <c r="AQ185" t="str">
        <f ca="1">MID(Sheet1!EA185,FIND(":",Sheet1!EA185)+1,100)</f>
        <v>班数幼*30*2.5*0.3*0.63+班数小*45*0.9*0.3*0.95+班数初*50*0.9*0.3*0.95+班数高*50*0.6*0.3*0.86</v>
      </c>
      <c r="AR185" t="str">
        <f ca="1">MID(Sheet1!EB185,FIND(":",Sheet1!EB185)+1,100)</f>
        <v>班数幼*30*2.5*0.3*0.37+班数小*45*0.9*0.3*0.05+班数初*50*0.9*0.3*0.05+班数高*50*0.6*0.3*0.14</v>
      </c>
      <c r="AS185" t="str">
        <f ca="1">MID(Sheet1!EC185,FIND(":",Sheet1!EC185)+1,100)</f>
        <v>地块建筑面积*0.4</v>
      </c>
      <c r="AT185" t="str">
        <f ca="1">MID(Sheet1!ED185,FIND(":",Sheet1!ED185)+1,100)</f>
        <v>地块建筑面积*0.4</v>
      </c>
      <c r="AU185" t="str">
        <f ca="1">MID(Sheet1!EE185,FIND(":",Sheet1!EE185)+1,100)</f>
        <v>地块建筑面积*0.08</v>
      </c>
      <c r="AV185" t="str">
        <f ca="1">MID(Sheet1!EF185,FIND(":",Sheet1!EF185)+1,100)</f>
        <v>地块建筑面积*0.08</v>
      </c>
      <c r="AW185" t="str">
        <f ca="1">MID(Sheet1!EG185,FIND(":",Sheet1!EG185)+1,100)</f>
        <v>城镇建设用地</v>
      </c>
    </row>
    <row r="186" spans="1:49" x14ac:dyDescent="0.2">
      <c r="A186" t="str">
        <f>MID(Sheet1!CK186,FIND(":",Sheet1!CK186)+1,100)</f>
        <v>A335#幼初一贯制学校#城规</v>
      </c>
      <c r="B186" t="str">
        <f>MID(Sheet1!CL186,FIND(":",Sheet1!CL186)+1,100)</f>
        <v>幼初一贯制学校</v>
      </c>
      <c r="C186" t="str">
        <f>MID(Sheet1!CM186,FIND(":",Sheet1!CM186)+1,100)</f>
        <v/>
      </c>
      <c r="D186" t="str">
        <f>MID(Sheet1!CN186,FIND(":",Sheet1!CN186)+1,100)</f>
        <v>A335</v>
      </c>
      <c r="E186" t="str">
        <f>MID(Sheet1!CO186,FIND(":",Sheet1!CO186)+1,100)</f>
        <v>城规</v>
      </c>
      <c r="F186" t="str">
        <f>MID(Sheet1!CP186,FIND(":",Sheet1!CP186)+1,100)</f>
        <v>A33(幼初)</v>
      </c>
      <c r="G186" t="str">
        <f>MID(Sheet1!CQ186,FIND(":",Sheet1!CQ186)+1,100)</f>
        <v>A33#中小学用地#城规</v>
      </c>
      <c r="H186" t="str">
        <f>MID(Sheet1!CR186,FIND(":",Sheet1!CR186)+1,100)</f>
        <v>A33</v>
      </c>
      <c r="I186" t="str">
        <f>MID(Sheet1!CS186,FIND(":",Sheet1!CS186)+1,100)</f>
        <v>A33#中小学用地#城规</v>
      </c>
      <c r="J186" t="str">
        <f>MID(Sheet1!CT186,FIND(":",Sheet1!CT186)+1,100)</f>
        <v>7</v>
      </c>
      <c r="K186" t="str">
        <f>MID(Sheet1!CU186,FIND(":",Sheet1!CU186)+1,100)</f>
        <v>6A33</v>
      </c>
      <c r="L186" t="str">
        <f ca="1">MID(Sheet1!CV186,FIND(":",Sheet1!CV186)+1,100)</f>
        <v>255,100,224</v>
      </c>
      <c r="M186" t="str">
        <f ca="1">MID(Sheet1!CW186,FIND(":",Sheet1!CW186)+1,100)</f>
        <v>面积*容积率</v>
      </c>
      <c r="N186" t="str">
        <f ca="1">MID(Sheet1!CX186,FIND(":",Sheet1!CX186)+1,100)</f>
        <v>地块建筑面积*0</v>
      </c>
      <c r="O186" t="str">
        <f ca="1">MID(Sheet1!CY186,FIND(":",Sheet1!CY186)+1,100)</f>
        <v>地块建筑面积*0</v>
      </c>
      <c r="P186" t="str">
        <f ca="1">MID(Sheet1!CZ186,FIND(":",Sheet1!CZ186)+1,100)</f>
        <v>地块建筑面积*0</v>
      </c>
      <c r="Q186" t="str">
        <f ca="1">MID(Sheet1!DA186,FIND(":",Sheet1!DA186)+1,100)</f>
        <v>地块建筑面积*0</v>
      </c>
      <c r="R186" t="str">
        <f ca="1">MID(Sheet1!DB186,FIND(":",Sheet1!DB186)+1,100)</f>
        <v>地块建筑面积*1</v>
      </c>
      <c r="S186" t="str">
        <f ca="1">MID(Sheet1!DC186,FIND(":",Sheet1!DC186)+1,100)</f>
        <v>地块建筑面积*0</v>
      </c>
      <c r="T186" t="str">
        <f ca="1">MID(Sheet1!DD186,FIND(":",Sheet1!DD186)+1,100)</f>
        <v>地块建筑面积*0</v>
      </c>
      <c r="U186" t="str">
        <f ca="1">MID(Sheet1!DE186,FIND(":",Sheet1!DE186)+1,100)</f>
        <v>面积*0</v>
      </c>
      <c r="V186" t="str">
        <f ca="1">MID(Sheet1!DF186,FIND(":",Sheet1!DF186)+1,100)</f>
        <v>面积*0</v>
      </c>
      <c r="W186" t="str">
        <f ca="1">MID(Sheet1!DG186,FIND(":",Sheet1!DG186)+1,100)</f>
        <v>-</v>
      </c>
      <c r="X186" t="str">
        <f ca="1">MID(Sheet1!DH186,FIND(":",Sheet1!DH186)+1,100)</f>
        <v>0</v>
      </c>
      <c r="Y186" t="str">
        <f ca="1">MID(Sheet1!DI186,FIND(":",Sheet1!DI186)+1,100)</f>
        <v>-</v>
      </c>
      <c r="Z186" t="str">
        <f ca="1">MID(Sheet1!DJ186,FIND(":",Sheet1!DJ186)+1,100)</f>
        <v>0</v>
      </c>
      <c r="AA186" t="str">
        <f ca="1">MID(Sheet1!DK186,FIND(":",Sheet1!DK186)+1,100)</f>
        <v>35平方米/岗位</v>
      </c>
      <c r="AB186" t="str">
        <f ca="1">MID(Sheet1!DL186,FIND(":",Sheet1!DL186)+1,100)</f>
        <v>公服建筑面积/35</v>
      </c>
      <c r="AC186" t="str">
        <f ca="1">MID(Sheet1!DM186,FIND(":",Sheet1!DM186)+1,100)</f>
        <v>幼1.2个/班，小1.5个/班，初高1.0个/班，18个/100教工</v>
      </c>
      <c r="AD186" t="str">
        <f ca="1">MID(Sheet1!DN186,FIND(":",Sheet1!DN186)+1,100)</f>
        <v>班数幼*1.2+18*班数幼*5/100+班数小*1.5+18*班数小*2.5/100+班数初*1.0+18*班数初*4/100+班数高*1.0+18*班数高*5/100</v>
      </c>
      <c r="AE186" t="str">
        <f ca="1">MID(Sheet1!DO186,FIND(":",Sheet1!DO186)+1,100)</f>
        <v>65立方米/公顷*日</v>
      </c>
      <c r="AF186" t="str">
        <f ca="1">MID(Sheet1!DP186,FIND(":",Sheet1!DP186)+1,100)</f>
        <v>用地面积*65</v>
      </c>
      <c r="AG186" t="str">
        <f ca="1">MID(Sheet1!DQ186,FIND(":",Sheet1!DQ186)+1,100)</f>
        <v>0.85</v>
      </c>
      <c r="AH186" t="str">
        <f ca="1">MID(Sheet1!DR186,FIND(":",Sheet1!DR186)+1,100)</f>
        <v>用水量*0.85</v>
      </c>
      <c r="AI186" t="str">
        <f ca="1">MID(Sheet1!DS186,FIND(":",Sheet1!DS186)+1,100)</f>
        <v>50瓦/平方米</v>
      </c>
      <c r="AJ186" t="str">
        <f ca="1">MID(Sheet1!DT186,FIND(":",Sheet1!DT186)+1,100)</f>
        <v>0.7</v>
      </c>
      <c r="AK186" t="str">
        <f ca="1">MID(Sheet1!DU186,FIND(":",Sheet1!DU186)+1,100)</f>
        <v>地块建筑面积*50*0.7/1000</v>
      </c>
      <c r="AL186" t="str">
        <f ca="1">MID(Sheet1!DV186,FIND(":",Sheet1!DV186)+1,100)</f>
        <v>1.0门/100平方米</v>
      </c>
      <c r="AM186" t="str">
        <f ca="1">MID(Sheet1!DW186,FIND(":",Sheet1!DW186)+1,100)</f>
        <v>地块建筑面积*1.0/100</v>
      </c>
      <c r="AN186" t="str">
        <f ca="1">MID(Sheet1!DX186,FIND(":",Sheet1!DX186)+1,100)</f>
        <v>0.3门/100平方米</v>
      </c>
      <c r="AO186" t="str">
        <f ca="1">MID(Sheet1!DY186,FIND(":",Sheet1!DY186)+1,100)</f>
        <v>地块建筑面积*0.3/100</v>
      </c>
      <c r="AP186" t="str">
        <f ca="1">MID(Sheet1!DZ186,FIND(":",Sheet1!DZ186)+1,100)</f>
        <v>幼2.5次/生，小初0.9次/生，高0.6次/生，0.3分担率，幼63：37，小初95：5，高86：14</v>
      </c>
      <c r="AQ186" t="str">
        <f ca="1">MID(Sheet1!EA186,FIND(":",Sheet1!EA186)+1,100)</f>
        <v>班数幼*30*2.5*0.3*0.63+班数小*45*0.9*0.3*0.95+班数初*50*0.9*0.3*0.95+班数高*50*0.6*0.3*0.86</v>
      </c>
      <c r="AR186" t="str">
        <f ca="1">MID(Sheet1!EB186,FIND(":",Sheet1!EB186)+1,100)</f>
        <v>班数幼*30*2.5*0.3*0.37+班数小*45*0.9*0.3*0.05+班数初*50*0.9*0.3*0.05+班数高*50*0.6*0.3*0.14</v>
      </c>
      <c r="AS186" t="str">
        <f ca="1">MID(Sheet1!EC186,FIND(":",Sheet1!EC186)+1,100)</f>
        <v>地块建筑面积*0.4</v>
      </c>
      <c r="AT186" t="str">
        <f ca="1">MID(Sheet1!ED186,FIND(":",Sheet1!ED186)+1,100)</f>
        <v>地块建筑面积*0.4</v>
      </c>
      <c r="AU186" t="str">
        <f ca="1">MID(Sheet1!EE186,FIND(":",Sheet1!EE186)+1,100)</f>
        <v>地块建筑面积*0.08</v>
      </c>
      <c r="AV186" t="str">
        <f ca="1">MID(Sheet1!EF186,FIND(":",Sheet1!EF186)+1,100)</f>
        <v>地块建筑面积*0.08</v>
      </c>
      <c r="AW186" t="str">
        <f ca="1">MID(Sheet1!EG186,FIND(":",Sheet1!EG186)+1,100)</f>
        <v>城镇建设用地</v>
      </c>
    </row>
    <row r="187" spans="1:49" x14ac:dyDescent="0.2">
      <c r="A187" t="str">
        <f>MID(Sheet1!CK187,FIND(":",Sheet1!CK187)+1,100)</f>
        <v>A336#小高一贯制学校#城规</v>
      </c>
      <c r="B187" t="str">
        <f>MID(Sheet1!CL187,FIND(":",Sheet1!CL187)+1,100)</f>
        <v>小高一贯制学校</v>
      </c>
      <c r="C187" t="str">
        <f>MID(Sheet1!CM187,FIND(":",Sheet1!CM187)+1,100)</f>
        <v/>
      </c>
      <c r="D187" t="str">
        <f>MID(Sheet1!CN187,FIND(":",Sheet1!CN187)+1,100)</f>
        <v>A336</v>
      </c>
      <c r="E187" t="str">
        <f>MID(Sheet1!CO187,FIND(":",Sheet1!CO187)+1,100)</f>
        <v>城规</v>
      </c>
      <c r="F187" t="str">
        <f>MID(Sheet1!CP187,FIND(":",Sheet1!CP187)+1,100)</f>
        <v>A33(小高)</v>
      </c>
      <c r="G187" t="str">
        <f>MID(Sheet1!CQ187,FIND(":",Sheet1!CQ187)+1,100)</f>
        <v>A33#中小学用地#城规</v>
      </c>
      <c r="H187" t="str">
        <f>MID(Sheet1!CR187,FIND(":",Sheet1!CR187)+1,100)</f>
        <v>A33</v>
      </c>
      <c r="I187" t="str">
        <f>MID(Sheet1!CS187,FIND(":",Sheet1!CS187)+1,100)</f>
        <v>A33#中小学用地#城规</v>
      </c>
      <c r="J187" t="str">
        <f>MID(Sheet1!CT187,FIND(":",Sheet1!CT187)+1,100)</f>
        <v>7</v>
      </c>
      <c r="K187" t="str">
        <f>MID(Sheet1!CU187,FIND(":",Sheet1!CU187)+1,100)</f>
        <v>6A33</v>
      </c>
      <c r="L187" t="str">
        <f ca="1">MID(Sheet1!CV187,FIND(":",Sheet1!CV187)+1,100)</f>
        <v>255,100,224</v>
      </c>
      <c r="M187" t="str">
        <f ca="1">MID(Sheet1!CW187,FIND(":",Sheet1!CW187)+1,100)</f>
        <v>面积*容积率</v>
      </c>
      <c r="N187" t="str">
        <f ca="1">MID(Sheet1!CX187,FIND(":",Sheet1!CX187)+1,100)</f>
        <v>地块建筑面积*0</v>
      </c>
      <c r="O187" t="str">
        <f ca="1">MID(Sheet1!CY187,FIND(":",Sheet1!CY187)+1,100)</f>
        <v>地块建筑面积*0</v>
      </c>
      <c r="P187" t="str">
        <f ca="1">MID(Sheet1!CZ187,FIND(":",Sheet1!CZ187)+1,100)</f>
        <v>地块建筑面积*0</v>
      </c>
      <c r="Q187" t="str">
        <f ca="1">MID(Sheet1!DA187,FIND(":",Sheet1!DA187)+1,100)</f>
        <v>地块建筑面积*0</v>
      </c>
      <c r="R187" t="str">
        <f ca="1">MID(Sheet1!DB187,FIND(":",Sheet1!DB187)+1,100)</f>
        <v>地块建筑面积*1</v>
      </c>
      <c r="S187" t="str">
        <f ca="1">MID(Sheet1!DC187,FIND(":",Sheet1!DC187)+1,100)</f>
        <v>地块建筑面积*0</v>
      </c>
      <c r="T187" t="str">
        <f ca="1">MID(Sheet1!DD187,FIND(":",Sheet1!DD187)+1,100)</f>
        <v>地块建筑面积*0</v>
      </c>
      <c r="U187" t="str">
        <f ca="1">MID(Sheet1!DE187,FIND(":",Sheet1!DE187)+1,100)</f>
        <v>面积*0</v>
      </c>
      <c r="V187" t="str">
        <f ca="1">MID(Sheet1!DF187,FIND(":",Sheet1!DF187)+1,100)</f>
        <v>面积*0</v>
      </c>
      <c r="W187" t="str">
        <f ca="1">MID(Sheet1!DG187,FIND(":",Sheet1!DG187)+1,100)</f>
        <v>-</v>
      </c>
      <c r="X187" t="str">
        <f ca="1">MID(Sheet1!DH187,FIND(":",Sheet1!DH187)+1,100)</f>
        <v>0</v>
      </c>
      <c r="Y187" t="str">
        <f ca="1">MID(Sheet1!DI187,FIND(":",Sheet1!DI187)+1,100)</f>
        <v>-</v>
      </c>
      <c r="Z187" t="str">
        <f ca="1">MID(Sheet1!DJ187,FIND(":",Sheet1!DJ187)+1,100)</f>
        <v>0</v>
      </c>
      <c r="AA187" t="str">
        <f ca="1">MID(Sheet1!DK187,FIND(":",Sheet1!DK187)+1,100)</f>
        <v>35平方米/岗位</v>
      </c>
      <c r="AB187" t="str">
        <f ca="1">MID(Sheet1!DL187,FIND(":",Sheet1!DL187)+1,100)</f>
        <v>公服建筑面积/35</v>
      </c>
      <c r="AC187" t="str">
        <f ca="1">MID(Sheet1!DM187,FIND(":",Sheet1!DM187)+1,100)</f>
        <v>幼1.2个/班，小1.5个/班，初高1.0个/班，18个/100教工</v>
      </c>
      <c r="AD187" t="str">
        <f ca="1">MID(Sheet1!DN187,FIND(":",Sheet1!DN187)+1,100)</f>
        <v>班数幼*1.2+18*班数幼*5/100+班数小*1.5+18*班数小*2.5/100+班数初*1.0+18*班数初*4/100+班数高*1.0+18*班数高*5/100</v>
      </c>
      <c r="AE187" t="str">
        <f ca="1">MID(Sheet1!DO187,FIND(":",Sheet1!DO187)+1,100)</f>
        <v>65立方米/公顷*日</v>
      </c>
      <c r="AF187" t="str">
        <f ca="1">MID(Sheet1!DP187,FIND(":",Sheet1!DP187)+1,100)</f>
        <v>用地面积*65</v>
      </c>
      <c r="AG187" t="str">
        <f ca="1">MID(Sheet1!DQ187,FIND(":",Sheet1!DQ187)+1,100)</f>
        <v>0.85</v>
      </c>
      <c r="AH187" t="str">
        <f ca="1">MID(Sheet1!DR187,FIND(":",Sheet1!DR187)+1,100)</f>
        <v>用水量*0.85</v>
      </c>
      <c r="AI187" t="str">
        <f ca="1">MID(Sheet1!DS187,FIND(":",Sheet1!DS187)+1,100)</f>
        <v>50瓦/平方米</v>
      </c>
      <c r="AJ187" t="str">
        <f ca="1">MID(Sheet1!DT187,FIND(":",Sheet1!DT187)+1,100)</f>
        <v>0.7</v>
      </c>
      <c r="AK187" t="str">
        <f ca="1">MID(Sheet1!DU187,FIND(":",Sheet1!DU187)+1,100)</f>
        <v>地块建筑面积*50*0.7/1000</v>
      </c>
      <c r="AL187" t="str">
        <f ca="1">MID(Sheet1!DV187,FIND(":",Sheet1!DV187)+1,100)</f>
        <v>1.0门/100平方米</v>
      </c>
      <c r="AM187" t="str">
        <f ca="1">MID(Sheet1!DW187,FIND(":",Sheet1!DW187)+1,100)</f>
        <v>地块建筑面积*1.0/100</v>
      </c>
      <c r="AN187" t="str">
        <f ca="1">MID(Sheet1!DX187,FIND(":",Sheet1!DX187)+1,100)</f>
        <v>0.3门/100平方米</v>
      </c>
      <c r="AO187" t="str">
        <f ca="1">MID(Sheet1!DY187,FIND(":",Sheet1!DY187)+1,100)</f>
        <v>地块建筑面积*0.3/100</v>
      </c>
      <c r="AP187" t="str">
        <f ca="1">MID(Sheet1!DZ187,FIND(":",Sheet1!DZ187)+1,100)</f>
        <v>幼2.5次/生，小初0.9次/生，高0.6次/生，0.3分担率，幼63：37，小初95：5，高86：14</v>
      </c>
      <c r="AQ187" t="str">
        <f ca="1">MID(Sheet1!EA187,FIND(":",Sheet1!EA187)+1,100)</f>
        <v>班数幼*30*2.5*0.3*0.63+班数小*45*0.9*0.3*0.95+班数初*50*0.9*0.3*0.95+班数高*50*0.6*0.3*0.86</v>
      </c>
      <c r="AR187" t="str">
        <f ca="1">MID(Sheet1!EB187,FIND(":",Sheet1!EB187)+1,100)</f>
        <v>班数幼*30*2.5*0.3*0.37+班数小*45*0.9*0.3*0.05+班数初*50*0.9*0.3*0.05+班数高*50*0.6*0.3*0.14</v>
      </c>
      <c r="AS187" t="str">
        <f ca="1">MID(Sheet1!EC187,FIND(":",Sheet1!EC187)+1,100)</f>
        <v>地块建筑面积*0.4</v>
      </c>
      <c r="AT187" t="str">
        <f ca="1">MID(Sheet1!ED187,FIND(":",Sheet1!ED187)+1,100)</f>
        <v>地块建筑面积*0.4</v>
      </c>
      <c r="AU187" t="str">
        <f ca="1">MID(Sheet1!EE187,FIND(":",Sheet1!EE187)+1,100)</f>
        <v>地块建筑面积*0.08</v>
      </c>
      <c r="AV187" t="str">
        <f ca="1">MID(Sheet1!EF187,FIND(":",Sheet1!EF187)+1,100)</f>
        <v>地块建筑面积*0.08</v>
      </c>
      <c r="AW187" t="str">
        <f ca="1">MID(Sheet1!EG187,FIND(":",Sheet1!EG187)+1,100)</f>
        <v>城镇建设用地</v>
      </c>
    </row>
    <row r="188" spans="1:49" x14ac:dyDescent="0.2">
      <c r="A188" t="str">
        <f>MID(Sheet1!CK188,FIND(":",Sheet1!CK188)+1,100)</f>
        <v>A337#幼高一贯制学校#城规</v>
      </c>
      <c r="B188" t="str">
        <f>MID(Sheet1!CL188,FIND(":",Sheet1!CL188)+1,100)</f>
        <v>幼高一贯制学校</v>
      </c>
      <c r="C188" t="str">
        <f>MID(Sheet1!CM188,FIND(":",Sheet1!CM188)+1,100)</f>
        <v/>
      </c>
      <c r="D188" t="str">
        <f>MID(Sheet1!CN188,FIND(":",Sheet1!CN188)+1,100)</f>
        <v>A337</v>
      </c>
      <c r="E188" t="str">
        <f>MID(Sheet1!CO188,FIND(":",Sheet1!CO188)+1,100)</f>
        <v>城规</v>
      </c>
      <c r="F188" t="str">
        <f>MID(Sheet1!CP188,FIND(":",Sheet1!CP188)+1,100)</f>
        <v>A33(幼高)</v>
      </c>
      <c r="G188" t="str">
        <f>MID(Sheet1!CQ188,FIND(":",Sheet1!CQ188)+1,100)</f>
        <v>A33#中小学用地#城规</v>
      </c>
      <c r="H188" t="str">
        <f>MID(Sheet1!CR188,FIND(":",Sheet1!CR188)+1,100)</f>
        <v>A33</v>
      </c>
      <c r="I188" t="str">
        <f>MID(Sheet1!CS188,FIND(":",Sheet1!CS188)+1,100)</f>
        <v>A33#中小学用地#城规</v>
      </c>
      <c r="J188" t="str">
        <f>MID(Sheet1!CT188,FIND(":",Sheet1!CT188)+1,100)</f>
        <v>7</v>
      </c>
      <c r="K188" t="str">
        <f>MID(Sheet1!CU188,FIND(":",Sheet1!CU188)+1,100)</f>
        <v>6A33</v>
      </c>
      <c r="L188" t="str">
        <f ca="1">MID(Sheet1!CV188,FIND(":",Sheet1!CV188)+1,100)</f>
        <v>255,100,224</v>
      </c>
      <c r="M188" t="str">
        <f ca="1">MID(Sheet1!CW188,FIND(":",Sheet1!CW188)+1,100)</f>
        <v>面积*容积率</v>
      </c>
      <c r="N188" t="str">
        <f ca="1">MID(Sheet1!CX188,FIND(":",Sheet1!CX188)+1,100)</f>
        <v>地块建筑面积*0</v>
      </c>
      <c r="O188" t="str">
        <f ca="1">MID(Sheet1!CY188,FIND(":",Sheet1!CY188)+1,100)</f>
        <v>地块建筑面积*0</v>
      </c>
      <c r="P188" t="str">
        <f ca="1">MID(Sheet1!CZ188,FIND(":",Sheet1!CZ188)+1,100)</f>
        <v>地块建筑面积*0</v>
      </c>
      <c r="Q188" t="str">
        <f ca="1">MID(Sheet1!DA188,FIND(":",Sheet1!DA188)+1,100)</f>
        <v>地块建筑面积*0</v>
      </c>
      <c r="R188" t="str">
        <f ca="1">MID(Sheet1!DB188,FIND(":",Sheet1!DB188)+1,100)</f>
        <v>地块建筑面积*1</v>
      </c>
      <c r="S188" t="str">
        <f ca="1">MID(Sheet1!DC188,FIND(":",Sheet1!DC188)+1,100)</f>
        <v>地块建筑面积*0</v>
      </c>
      <c r="T188" t="str">
        <f ca="1">MID(Sheet1!DD188,FIND(":",Sheet1!DD188)+1,100)</f>
        <v>地块建筑面积*0</v>
      </c>
      <c r="U188" t="str">
        <f ca="1">MID(Sheet1!DE188,FIND(":",Sheet1!DE188)+1,100)</f>
        <v>面积*0</v>
      </c>
      <c r="V188" t="str">
        <f ca="1">MID(Sheet1!DF188,FIND(":",Sheet1!DF188)+1,100)</f>
        <v>面积*0</v>
      </c>
      <c r="W188" t="str">
        <f ca="1">MID(Sheet1!DG188,FIND(":",Sheet1!DG188)+1,100)</f>
        <v>-</v>
      </c>
      <c r="X188" t="str">
        <f ca="1">MID(Sheet1!DH188,FIND(":",Sheet1!DH188)+1,100)</f>
        <v>0</v>
      </c>
      <c r="Y188" t="str">
        <f ca="1">MID(Sheet1!DI188,FIND(":",Sheet1!DI188)+1,100)</f>
        <v>-</v>
      </c>
      <c r="Z188" t="str">
        <f ca="1">MID(Sheet1!DJ188,FIND(":",Sheet1!DJ188)+1,100)</f>
        <v>0</v>
      </c>
      <c r="AA188" t="str">
        <f ca="1">MID(Sheet1!DK188,FIND(":",Sheet1!DK188)+1,100)</f>
        <v>35平方米/岗位</v>
      </c>
      <c r="AB188" t="str">
        <f ca="1">MID(Sheet1!DL188,FIND(":",Sheet1!DL188)+1,100)</f>
        <v>公服建筑面积/35</v>
      </c>
      <c r="AC188" t="str">
        <f ca="1">MID(Sheet1!DM188,FIND(":",Sheet1!DM188)+1,100)</f>
        <v>幼1.2个/班，小1.5个/班，初高1.0个/班，18个/100教工</v>
      </c>
      <c r="AD188" t="str">
        <f ca="1">MID(Sheet1!DN188,FIND(":",Sheet1!DN188)+1,100)</f>
        <v>班数幼*1.2+18*班数幼*5/100+班数小*1.5+18*班数小*2.5/100+班数初*1.0+18*班数初*4/100+班数高*1.0+18*班数高*5/100</v>
      </c>
      <c r="AE188" t="str">
        <f ca="1">MID(Sheet1!DO188,FIND(":",Sheet1!DO188)+1,100)</f>
        <v>65立方米/公顷*日</v>
      </c>
      <c r="AF188" t="str">
        <f ca="1">MID(Sheet1!DP188,FIND(":",Sheet1!DP188)+1,100)</f>
        <v>用地面积*65</v>
      </c>
      <c r="AG188" t="str">
        <f ca="1">MID(Sheet1!DQ188,FIND(":",Sheet1!DQ188)+1,100)</f>
        <v>0.85</v>
      </c>
      <c r="AH188" t="str">
        <f ca="1">MID(Sheet1!DR188,FIND(":",Sheet1!DR188)+1,100)</f>
        <v>用水量*0.85</v>
      </c>
      <c r="AI188" t="str">
        <f ca="1">MID(Sheet1!DS188,FIND(":",Sheet1!DS188)+1,100)</f>
        <v>50瓦/平方米</v>
      </c>
      <c r="AJ188" t="str">
        <f ca="1">MID(Sheet1!DT188,FIND(":",Sheet1!DT188)+1,100)</f>
        <v>0.7</v>
      </c>
      <c r="AK188" t="str">
        <f ca="1">MID(Sheet1!DU188,FIND(":",Sheet1!DU188)+1,100)</f>
        <v>地块建筑面积*50*0.7/1000</v>
      </c>
      <c r="AL188" t="str">
        <f ca="1">MID(Sheet1!DV188,FIND(":",Sheet1!DV188)+1,100)</f>
        <v>1.0门/100平方米</v>
      </c>
      <c r="AM188" t="str">
        <f ca="1">MID(Sheet1!DW188,FIND(":",Sheet1!DW188)+1,100)</f>
        <v>地块建筑面积*1.0/100</v>
      </c>
      <c r="AN188" t="str">
        <f ca="1">MID(Sheet1!DX188,FIND(":",Sheet1!DX188)+1,100)</f>
        <v>0.3门/100平方米</v>
      </c>
      <c r="AO188" t="str">
        <f ca="1">MID(Sheet1!DY188,FIND(":",Sheet1!DY188)+1,100)</f>
        <v>地块建筑面积*0.3/100</v>
      </c>
      <c r="AP188" t="str">
        <f ca="1">MID(Sheet1!DZ188,FIND(":",Sheet1!DZ188)+1,100)</f>
        <v>幼2.5次/生，小初0.9次/生，高0.6次/生，0.3分担率，幼63：37，小初95：5，高86：14</v>
      </c>
      <c r="AQ188" t="str">
        <f ca="1">MID(Sheet1!EA188,FIND(":",Sheet1!EA188)+1,100)</f>
        <v>班数幼*30*2.5*0.3*0.63+班数小*45*0.9*0.3*0.95+班数初*50*0.9*0.3*0.95+班数高*50*0.6*0.3*0.86</v>
      </c>
      <c r="AR188" t="str">
        <f ca="1">MID(Sheet1!EB188,FIND(":",Sheet1!EB188)+1,100)</f>
        <v>班数幼*30*2.5*0.3*0.37+班数小*45*0.9*0.3*0.05+班数初*50*0.9*0.3*0.05+班数高*50*0.6*0.3*0.14</v>
      </c>
      <c r="AS188" t="str">
        <f ca="1">MID(Sheet1!EC188,FIND(":",Sheet1!EC188)+1,100)</f>
        <v>地块建筑面积*0.4</v>
      </c>
      <c r="AT188" t="str">
        <f ca="1">MID(Sheet1!ED188,FIND(":",Sheet1!ED188)+1,100)</f>
        <v>地块建筑面积*0.4</v>
      </c>
      <c r="AU188" t="str">
        <f ca="1">MID(Sheet1!EE188,FIND(":",Sheet1!EE188)+1,100)</f>
        <v>地块建筑面积*0.08</v>
      </c>
      <c r="AV188" t="str">
        <f ca="1">MID(Sheet1!EF188,FIND(":",Sheet1!EF188)+1,100)</f>
        <v>地块建筑面积*0.08</v>
      </c>
      <c r="AW188" t="str">
        <f ca="1">MID(Sheet1!EG188,FIND(":",Sheet1!EG188)+1,100)</f>
        <v>城镇建设用地</v>
      </c>
    </row>
    <row r="189" spans="1:49" x14ac:dyDescent="0.2">
      <c r="A189" t="str">
        <f>MID(Sheet1!CK189,FIND(":",Sheet1!CK189)+1,100)</f>
        <v>A34#特殊教育用地#城规</v>
      </c>
      <c r="B189" t="str">
        <f>MID(Sheet1!CL189,FIND(":",Sheet1!CL189)+1,100)</f>
        <v>特殊教育用地</v>
      </c>
      <c r="C189" t="str">
        <f>MID(Sheet1!CM189,FIND(":",Sheet1!CM189)+1,100)</f>
        <v/>
      </c>
      <c r="D189" t="str">
        <f>MID(Sheet1!CN189,FIND(":",Sheet1!CN189)+1,100)</f>
        <v>A34</v>
      </c>
      <c r="E189" t="str">
        <f>MID(Sheet1!CO189,FIND(":",Sheet1!CO189)+1,100)</f>
        <v>城规</v>
      </c>
      <c r="F189" t="str">
        <f>MID(Sheet1!CP189,FIND(":",Sheet1!CP189)+1,100)</f>
        <v/>
      </c>
      <c r="G189" t="str">
        <f>MID(Sheet1!CQ189,FIND(":",Sheet1!CQ189)+1,100)</f>
        <v>A3#教育科研用地#城规</v>
      </c>
      <c r="H189" t="str">
        <f>MID(Sheet1!CR189,FIND(":",Sheet1!CR189)+1,100)</f>
        <v>A3</v>
      </c>
      <c r="I189" t="str">
        <f>MID(Sheet1!CS189,FIND(":",Sheet1!CS189)+1,100)</f>
        <v>A3#教育科研用地#城规</v>
      </c>
      <c r="J189" t="str">
        <f>MID(Sheet1!CT189,FIND(":",Sheet1!CT189)+1,100)</f>
        <v>6</v>
      </c>
      <c r="K189" t="str">
        <f>MID(Sheet1!CU189,FIND(":",Sheet1!CU189)+1,100)</f>
        <v>5A3</v>
      </c>
      <c r="L189" t="str">
        <f ca="1">MID(Sheet1!CV189,FIND(":",Sheet1!CV189)+1,100)</f>
        <v>255,100,224</v>
      </c>
      <c r="M189" t="str">
        <f ca="1">MID(Sheet1!CW189,FIND(":",Sheet1!CW189)+1,100)</f>
        <v>面积*容积率</v>
      </c>
      <c r="N189" t="str">
        <f ca="1">MID(Sheet1!CX189,FIND(":",Sheet1!CX189)+1,100)</f>
        <v>地块建筑面积*0</v>
      </c>
      <c r="O189" t="str">
        <f ca="1">MID(Sheet1!CY189,FIND(":",Sheet1!CY189)+1,100)</f>
        <v>地块建筑面积*0</v>
      </c>
      <c r="P189" t="str">
        <f ca="1">MID(Sheet1!CZ189,FIND(":",Sheet1!CZ189)+1,100)</f>
        <v>地块建筑面积*0</v>
      </c>
      <c r="Q189" t="str">
        <f ca="1">MID(Sheet1!DA189,FIND(":",Sheet1!DA189)+1,100)</f>
        <v>地块建筑面积*0</v>
      </c>
      <c r="R189" t="str">
        <f ca="1">MID(Sheet1!DB189,FIND(":",Sheet1!DB189)+1,100)</f>
        <v>地块建筑面积*1</v>
      </c>
      <c r="S189" t="str">
        <f ca="1">MID(Sheet1!DC189,FIND(":",Sheet1!DC189)+1,100)</f>
        <v>地块建筑面积*0</v>
      </c>
      <c r="T189" t="str">
        <f ca="1">MID(Sheet1!DD189,FIND(":",Sheet1!DD189)+1,100)</f>
        <v>地块建筑面积*0</v>
      </c>
      <c r="U189" t="str">
        <f ca="1">MID(Sheet1!DE189,FIND(":",Sheet1!DE189)+1,100)</f>
        <v>面积*0</v>
      </c>
      <c r="V189" t="str">
        <f ca="1">MID(Sheet1!DF189,FIND(":",Sheet1!DF189)+1,100)</f>
        <v>面积*0</v>
      </c>
      <c r="W189" t="str">
        <f ca="1">MID(Sheet1!DG189,FIND(":",Sheet1!DG189)+1,100)</f>
        <v>-</v>
      </c>
      <c r="X189" t="str">
        <f ca="1">MID(Sheet1!DH189,FIND(":",Sheet1!DH189)+1,100)</f>
        <v>0</v>
      </c>
      <c r="Y189" t="str">
        <f ca="1">MID(Sheet1!DI189,FIND(":",Sheet1!DI189)+1,100)</f>
        <v>-</v>
      </c>
      <c r="Z189" t="str">
        <f ca="1">MID(Sheet1!DJ189,FIND(":",Sheet1!DJ189)+1,100)</f>
        <v>0</v>
      </c>
      <c r="AA189" t="str">
        <f ca="1">MID(Sheet1!DK189,FIND(":",Sheet1!DK189)+1,100)</f>
        <v>35平方米/岗位</v>
      </c>
      <c r="AB189" t="str">
        <f ca="1">MID(Sheet1!DL189,FIND(":",Sheet1!DL189)+1,100)</f>
        <v>公服建筑面积/35</v>
      </c>
      <c r="AC189" t="str">
        <f ca="1">MID(Sheet1!DM189,FIND(":",Sheet1!DM189)+1,100)</f>
        <v>0.3个/100平方米</v>
      </c>
      <c r="AD189" t="str">
        <f ca="1">MID(Sheet1!DN189,FIND(":",Sheet1!DN189)+1,100)</f>
        <v>地块建筑面积*0.3/100</v>
      </c>
      <c r="AE189" t="str">
        <f ca="1">MID(Sheet1!DO189,FIND(":",Sheet1!DO189)+1,100)</f>
        <v>65立方米/公顷*日</v>
      </c>
      <c r="AF189" t="str">
        <f ca="1">MID(Sheet1!DP189,FIND(":",Sheet1!DP189)+1,100)</f>
        <v>用地面积*65</v>
      </c>
      <c r="AG189" t="str">
        <f ca="1">MID(Sheet1!DQ189,FIND(":",Sheet1!DQ189)+1,100)</f>
        <v>0.85</v>
      </c>
      <c r="AH189" t="str">
        <f ca="1">MID(Sheet1!DR189,FIND(":",Sheet1!DR189)+1,100)</f>
        <v>用水量*0.85</v>
      </c>
      <c r="AI189" t="str">
        <f ca="1">MID(Sheet1!DS189,FIND(":",Sheet1!DS189)+1,100)</f>
        <v>50瓦/平方米</v>
      </c>
      <c r="AJ189" t="str">
        <f ca="1">MID(Sheet1!DT189,FIND(":",Sheet1!DT189)+1,100)</f>
        <v>0.7</v>
      </c>
      <c r="AK189" t="str">
        <f ca="1">MID(Sheet1!DU189,FIND(":",Sheet1!DU189)+1,100)</f>
        <v>地块建筑面积*50*0.7/1000</v>
      </c>
      <c r="AL189" t="str">
        <f ca="1">MID(Sheet1!DV189,FIND(":",Sheet1!DV189)+1,100)</f>
        <v>1.0门/100平方米</v>
      </c>
      <c r="AM189" t="str">
        <f ca="1">MID(Sheet1!DW189,FIND(":",Sheet1!DW189)+1,100)</f>
        <v>地块建筑面积*1.0/100</v>
      </c>
      <c r="AN189" t="str">
        <f ca="1">MID(Sheet1!DX189,FIND(":",Sheet1!DX189)+1,100)</f>
        <v>0.3门/100平方米</v>
      </c>
      <c r="AO189" t="str">
        <f ca="1">MID(Sheet1!DY189,FIND(":",Sheet1!DY189)+1,100)</f>
        <v>地块建筑面积*0.3/100</v>
      </c>
      <c r="AP189" t="str">
        <f ca="1">MID(Sheet1!DZ189,FIND(":",Sheet1!DZ189)+1,100)</f>
        <v>10.8pcu/万平方米，56：44</v>
      </c>
      <c r="AQ189" t="str">
        <f ca="1">MID(Sheet1!EA189,FIND(":",Sheet1!EA189)+1,100)</f>
        <v>地块建筑面积/10000*10.8*0.56</v>
      </c>
      <c r="AR189" t="str">
        <f ca="1">MID(Sheet1!EB189,FIND(":",Sheet1!EB189)+1,100)</f>
        <v>地块建筑面积/10000*10.8*0.44</v>
      </c>
      <c r="AS189" t="str">
        <f ca="1">MID(Sheet1!EC189,FIND(":",Sheet1!EC189)+1,100)</f>
        <v>地块建筑面积*0.4</v>
      </c>
      <c r="AT189" t="str">
        <f ca="1">MID(Sheet1!ED189,FIND(":",Sheet1!ED189)+1,100)</f>
        <v>地块建筑面积*0.4</v>
      </c>
      <c r="AU189" t="str">
        <f ca="1">MID(Sheet1!EE189,FIND(":",Sheet1!EE189)+1,100)</f>
        <v>地块建筑面积*0.08</v>
      </c>
      <c r="AV189" t="str">
        <f ca="1">MID(Sheet1!EF189,FIND(":",Sheet1!EF189)+1,100)</f>
        <v>地块建筑面积*0.08</v>
      </c>
      <c r="AW189" t="str">
        <f ca="1">MID(Sheet1!EG189,FIND(":",Sheet1!EG189)+1,100)</f>
        <v>城镇建设用地</v>
      </c>
    </row>
    <row r="190" spans="1:49" x14ac:dyDescent="0.2">
      <c r="A190" t="str">
        <f>MID(Sheet1!CK190,FIND(":",Sheet1!CK190)+1,100)</f>
        <v>A35#科研用地#城规</v>
      </c>
      <c r="B190" t="str">
        <f>MID(Sheet1!CL190,FIND(":",Sheet1!CL190)+1,100)</f>
        <v>科研用地</v>
      </c>
      <c r="C190" t="str">
        <f>MID(Sheet1!CM190,FIND(":",Sheet1!CM190)+1,100)</f>
        <v/>
      </c>
      <c r="D190" t="str">
        <f>MID(Sheet1!CN190,FIND(":",Sheet1!CN190)+1,100)</f>
        <v>A35</v>
      </c>
      <c r="E190" t="str">
        <f>MID(Sheet1!CO190,FIND(":",Sheet1!CO190)+1,100)</f>
        <v>城规</v>
      </c>
      <c r="F190" t="str">
        <f>MID(Sheet1!CP190,FIND(":",Sheet1!CP190)+1,100)</f>
        <v/>
      </c>
      <c r="G190" t="str">
        <f>MID(Sheet1!CQ190,FIND(":",Sheet1!CQ190)+1,100)</f>
        <v>A3#教育科研用地#城规</v>
      </c>
      <c r="H190" t="str">
        <f>MID(Sheet1!CR190,FIND(":",Sheet1!CR190)+1,100)</f>
        <v>A3</v>
      </c>
      <c r="I190" t="str">
        <f>MID(Sheet1!CS190,FIND(":",Sheet1!CS190)+1,100)</f>
        <v>A3#教育科研用地#城规</v>
      </c>
      <c r="J190" t="str">
        <f>MID(Sheet1!CT190,FIND(":",Sheet1!CT190)+1,100)</f>
        <v>6</v>
      </c>
      <c r="K190" t="str">
        <f>MID(Sheet1!CU190,FIND(":",Sheet1!CU190)+1,100)</f>
        <v>5A3</v>
      </c>
      <c r="L190" t="str">
        <f ca="1">MID(Sheet1!CV190,FIND(":",Sheet1!CV190)+1,100)</f>
        <v>230,0,92</v>
      </c>
      <c r="M190" t="str">
        <f ca="1">MID(Sheet1!CW190,FIND(":",Sheet1!CW190)+1,100)</f>
        <v>面积*容积率</v>
      </c>
      <c r="N190" t="str">
        <f ca="1">MID(Sheet1!CX190,FIND(":",Sheet1!CX190)+1,100)</f>
        <v>地块建筑面积*0</v>
      </c>
      <c r="O190" t="str">
        <f ca="1">MID(Sheet1!CY190,FIND(":",Sheet1!CY190)+1,100)</f>
        <v>地块建筑面积*0</v>
      </c>
      <c r="P190" t="str">
        <f ca="1">MID(Sheet1!CZ190,FIND(":",Sheet1!CZ190)+1,100)</f>
        <v>地块建筑面积*0</v>
      </c>
      <c r="Q190" t="str">
        <f ca="1">MID(Sheet1!DA190,FIND(":",Sheet1!DA190)+1,100)</f>
        <v>地块建筑面积*0</v>
      </c>
      <c r="R190" t="str">
        <f ca="1">MID(Sheet1!DB190,FIND(":",Sheet1!DB190)+1,100)</f>
        <v>地块建筑面积*1</v>
      </c>
      <c r="S190" t="str">
        <f ca="1">MID(Sheet1!DC190,FIND(":",Sheet1!DC190)+1,100)</f>
        <v>地块建筑面积*0</v>
      </c>
      <c r="T190" t="str">
        <f ca="1">MID(Sheet1!DD190,FIND(":",Sheet1!DD190)+1,100)</f>
        <v>地块建筑面积*0</v>
      </c>
      <c r="U190" t="str">
        <f ca="1">MID(Sheet1!DE190,FIND(":",Sheet1!DE190)+1,100)</f>
        <v>面积*0</v>
      </c>
      <c r="V190" t="str">
        <f ca="1">MID(Sheet1!DF190,FIND(":",Sheet1!DF190)+1,100)</f>
        <v>面积*0</v>
      </c>
      <c r="W190" t="str">
        <f ca="1">MID(Sheet1!DG190,FIND(":",Sheet1!DG190)+1,100)</f>
        <v>-</v>
      </c>
      <c r="X190" t="str">
        <f ca="1">MID(Sheet1!DH190,FIND(":",Sheet1!DH190)+1,100)</f>
        <v>0</v>
      </c>
      <c r="Y190" t="str">
        <f ca="1">MID(Sheet1!DI190,FIND(":",Sheet1!DI190)+1,100)</f>
        <v>-</v>
      </c>
      <c r="Z190" t="str">
        <f ca="1">MID(Sheet1!DJ190,FIND(":",Sheet1!DJ190)+1,100)</f>
        <v>0</v>
      </c>
      <c r="AA190" t="str">
        <f ca="1">MID(Sheet1!DK190,FIND(":",Sheet1!DK190)+1,100)</f>
        <v>35平方米/岗位</v>
      </c>
      <c r="AB190" t="str">
        <f ca="1">MID(Sheet1!DL190,FIND(":",Sheet1!DL190)+1,100)</f>
        <v>公服建筑面积/35</v>
      </c>
      <c r="AC190" t="str">
        <f ca="1">MID(Sheet1!DM190,FIND(":",Sheet1!DM190)+1,100)</f>
        <v>0.8个/100平方米</v>
      </c>
      <c r="AD190" t="str">
        <f ca="1">MID(Sheet1!DN190,FIND(":",Sheet1!DN190)+1,100)</f>
        <v>地块建筑面积*1.5/100</v>
      </c>
      <c r="AE190" t="str">
        <f ca="1">MID(Sheet1!DO190,FIND(":",Sheet1!DO190)+1,100)</f>
        <v>7升/平方米*日</v>
      </c>
      <c r="AF190" t="str">
        <f ca="1">MID(Sheet1!DP190,FIND(":",Sheet1!DP190)+1,100)</f>
        <v>地块建筑面积*7/1000</v>
      </c>
      <c r="AG190" t="str">
        <f ca="1">MID(Sheet1!DQ190,FIND(":",Sheet1!DQ190)+1,100)</f>
        <v>0.85</v>
      </c>
      <c r="AH190" t="str">
        <f ca="1">MID(Sheet1!DR190,FIND(":",Sheet1!DR190)+1,100)</f>
        <v>用水量*0.85</v>
      </c>
      <c r="AI190" t="str">
        <f ca="1">MID(Sheet1!DS190,FIND(":",Sheet1!DS190)+1,100)</f>
        <v>50瓦/平方米</v>
      </c>
      <c r="AJ190" t="str">
        <f ca="1">MID(Sheet1!DT190,FIND(":",Sheet1!DT190)+1,100)</f>
        <v>0.7</v>
      </c>
      <c r="AK190" t="str">
        <f ca="1">MID(Sheet1!DU190,FIND(":",Sheet1!DU190)+1,100)</f>
        <v>地块建筑面积*50*0.7/1000</v>
      </c>
      <c r="AL190" t="str">
        <f ca="1">MID(Sheet1!DV190,FIND(":",Sheet1!DV190)+1,100)</f>
        <v>1.0门/100平方米</v>
      </c>
      <c r="AM190" t="str">
        <f ca="1">MID(Sheet1!DW190,FIND(":",Sheet1!DW190)+1,100)</f>
        <v>地块建筑面积*1.0/100</v>
      </c>
      <c r="AN190" t="str">
        <f ca="1">MID(Sheet1!DX190,FIND(":",Sheet1!DX190)+1,100)</f>
        <v>0.3门/100平方米</v>
      </c>
      <c r="AO190" t="str">
        <f ca="1">MID(Sheet1!DY190,FIND(":",Sheet1!DY190)+1,100)</f>
        <v>地块建筑面积*0.3/100</v>
      </c>
      <c r="AP190" t="str">
        <f ca="1">MID(Sheet1!DZ190,FIND(":",Sheet1!DZ190)+1,100)</f>
        <v>52.7pcu/万平方米，66：34</v>
      </c>
      <c r="AQ190" t="str">
        <f ca="1">MID(Sheet1!EA190,FIND(":",Sheet1!EA190)+1,100)</f>
        <v>地块建筑面积/10000*52.7*0.66</v>
      </c>
      <c r="AR190" t="str">
        <f ca="1">MID(Sheet1!EB190,FIND(":",Sheet1!EB190)+1,100)</f>
        <v>地块建筑面积/10000*52.7*0.34</v>
      </c>
      <c r="AS190" t="str">
        <f ca="1">MID(Sheet1!EC190,FIND(":",Sheet1!EC190)+1,100)</f>
        <v>地块建筑面积*0.4</v>
      </c>
      <c r="AT190" t="str">
        <f ca="1">MID(Sheet1!ED190,FIND(":",Sheet1!ED190)+1,100)</f>
        <v>地块建筑面积*0.4</v>
      </c>
      <c r="AU190" t="str">
        <f ca="1">MID(Sheet1!EE190,FIND(":",Sheet1!EE190)+1,100)</f>
        <v>地块建筑面积*0.08</v>
      </c>
      <c r="AV190" t="str">
        <f ca="1">MID(Sheet1!EF190,FIND(":",Sheet1!EF190)+1,100)</f>
        <v>地块建筑面积*0.08</v>
      </c>
      <c r="AW190" t="str">
        <f ca="1">MID(Sheet1!EG190,FIND(":",Sheet1!EG190)+1,100)</f>
        <v>城镇建设用地</v>
      </c>
    </row>
    <row r="191" spans="1:49" x14ac:dyDescent="0.2">
      <c r="A191" t="str">
        <f>MID(Sheet1!CK191,FIND(":",Sheet1!CK191)+1,100)</f>
        <v>A36#幼儿园用地#城规</v>
      </c>
      <c r="B191" t="str">
        <f>MID(Sheet1!CL191,FIND(":",Sheet1!CL191)+1,100)</f>
        <v>幼儿园用地</v>
      </c>
      <c r="C191" t="str">
        <f>MID(Sheet1!CM191,FIND(":",Sheet1!CM191)+1,100)</f>
        <v/>
      </c>
      <c r="D191" t="str">
        <f>MID(Sheet1!CN191,FIND(":",Sheet1!CN191)+1,100)</f>
        <v>A36</v>
      </c>
      <c r="E191" t="str">
        <f>MID(Sheet1!CO191,FIND(":",Sheet1!CO191)+1,100)</f>
        <v>城规</v>
      </c>
      <c r="F191" t="str">
        <f>MID(Sheet1!CP191,FIND(":",Sheet1!CP191)+1,100)</f>
        <v/>
      </c>
      <c r="G191" t="str">
        <f>MID(Sheet1!CQ191,FIND(":",Sheet1!CQ191)+1,100)</f>
        <v>R22#服务设施用地#城规</v>
      </c>
      <c r="H191" t="str">
        <f>MID(Sheet1!CR191,FIND(":",Sheet1!CR191)+1,100)</f>
        <v>R22</v>
      </c>
      <c r="I191" t="str">
        <f>MID(Sheet1!CS191,FIND(":",Sheet1!CS191)+1,100)</f>
        <v>A3#教育科研用地#城规</v>
      </c>
      <c r="J191" t="str">
        <f>MID(Sheet1!CT191,FIND(":",Sheet1!CT191)+1,100)</f>
        <v>6</v>
      </c>
      <c r="K191" t="str">
        <f>MID(Sheet1!CU191,FIND(":",Sheet1!CU191)+1,100)</f>
        <v>5A3</v>
      </c>
      <c r="L191" t="str">
        <f ca="1">MID(Sheet1!CV191,FIND(":",Sheet1!CV191)+1,100)</f>
        <v>255,100,224</v>
      </c>
      <c r="M191" t="str">
        <f ca="1">MID(Sheet1!CW191,FIND(":",Sheet1!CW191)+1,100)</f>
        <v>面积*容积率</v>
      </c>
      <c r="N191" t="str">
        <f ca="1">MID(Sheet1!CX191,FIND(":",Sheet1!CX191)+1,100)</f>
        <v>地块建筑面积*0</v>
      </c>
      <c r="O191" t="str">
        <f ca="1">MID(Sheet1!CY191,FIND(":",Sheet1!CY191)+1,100)</f>
        <v>地块建筑面积*0</v>
      </c>
      <c r="P191" t="str">
        <f ca="1">MID(Sheet1!CZ191,FIND(":",Sheet1!CZ191)+1,100)</f>
        <v>地块建筑面积*0</v>
      </c>
      <c r="Q191" t="str">
        <f ca="1">MID(Sheet1!DA191,FIND(":",Sheet1!DA191)+1,100)</f>
        <v>地块建筑面积*0</v>
      </c>
      <c r="R191" t="str">
        <f ca="1">MID(Sheet1!DB191,FIND(":",Sheet1!DB191)+1,100)</f>
        <v>地块建筑面积*1</v>
      </c>
      <c r="S191" t="str">
        <f ca="1">MID(Sheet1!DC191,FIND(":",Sheet1!DC191)+1,100)</f>
        <v>地块建筑面积*0</v>
      </c>
      <c r="T191" t="str">
        <f ca="1">MID(Sheet1!DD191,FIND(":",Sheet1!DD191)+1,100)</f>
        <v>地块建筑面积*0</v>
      </c>
      <c r="U191" t="str">
        <f ca="1">MID(Sheet1!DE191,FIND(":",Sheet1!DE191)+1,100)</f>
        <v>面积*0</v>
      </c>
      <c r="V191" t="str">
        <f ca="1">MID(Sheet1!DF191,FIND(":",Sheet1!DF191)+1,100)</f>
        <v>面积*0</v>
      </c>
      <c r="W191" t="str">
        <f ca="1">MID(Sheet1!DG191,FIND(":",Sheet1!DG191)+1,100)</f>
        <v>-</v>
      </c>
      <c r="X191" t="str">
        <f ca="1">MID(Sheet1!DH191,FIND(":",Sheet1!DH191)+1,100)</f>
        <v>0</v>
      </c>
      <c r="Y191" t="str">
        <f ca="1">MID(Sheet1!DI191,FIND(":",Sheet1!DI191)+1,100)</f>
        <v>-</v>
      </c>
      <c r="Z191" t="str">
        <f ca="1">MID(Sheet1!DJ191,FIND(":",Sheet1!DJ191)+1,100)</f>
        <v>0</v>
      </c>
      <c r="AA191" t="str">
        <f ca="1">MID(Sheet1!DK191,FIND(":",Sheet1!DK191)+1,100)</f>
        <v>35平方米/岗位</v>
      </c>
      <c r="AB191" t="str">
        <f ca="1">MID(Sheet1!DL191,FIND(":",Sheet1!DL191)+1,100)</f>
        <v>地块建筑面积/35</v>
      </c>
      <c r="AC191" t="str">
        <f ca="1">MID(Sheet1!DM191,FIND(":",Sheet1!DM191)+1,100)</f>
        <v>0.4个/100平方米</v>
      </c>
      <c r="AD191" t="str">
        <f ca="1">MID(Sheet1!DN191,FIND(":",Sheet1!DN191)+1,100)</f>
        <v>地块建筑面积*0.4/100</v>
      </c>
      <c r="AE191" t="str">
        <f ca="1">MID(Sheet1!DO191,FIND(":",Sheet1!DO191)+1,100)</f>
        <v>65立方米/日*公顷</v>
      </c>
      <c r="AF191" t="str">
        <f ca="1">MID(Sheet1!DP191,FIND(":",Sheet1!DP191)+1,100)</f>
        <v>用地面积*65</v>
      </c>
      <c r="AG191" t="str">
        <f ca="1">MID(Sheet1!DQ191,FIND(":",Sheet1!DQ191)+1,100)</f>
        <v>0.85</v>
      </c>
      <c r="AH191" t="str">
        <f ca="1">MID(Sheet1!DR191,FIND(":",Sheet1!DR191)+1,100)</f>
        <v>用水量*0.85</v>
      </c>
      <c r="AI191" t="str">
        <f ca="1">MID(Sheet1!DS191,FIND(":",Sheet1!DS191)+1,100)</f>
        <v>45瓦/平方米</v>
      </c>
      <c r="AJ191" t="str">
        <f ca="1">MID(Sheet1!DT191,FIND(":",Sheet1!DT191)+1,100)</f>
        <v>0.8</v>
      </c>
      <c r="AK191" t="str">
        <f ca="1">MID(Sheet1!DU191,FIND(":",Sheet1!DU191)+1,100)</f>
        <v>地块建筑面积*45*0.8/1000</v>
      </c>
      <c r="AL191" t="str">
        <f ca="1">MID(Sheet1!DV191,FIND(":",Sheet1!DV191)+1,100)</f>
        <v>1.0门/100平方米</v>
      </c>
      <c r="AM191" t="str">
        <f ca="1">MID(Sheet1!DW191,FIND(":",Sheet1!DW191)+1,100)</f>
        <v>地块建筑面积*1.0/100</v>
      </c>
      <c r="AN191" t="str">
        <f ca="1">MID(Sheet1!DX191,FIND(":",Sheet1!DX191)+1,100)</f>
        <v>0.5门/100平方米</v>
      </c>
      <c r="AO191" t="str">
        <f ca="1">MID(Sheet1!DY191,FIND(":",Sheet1!DY191)+1,100)</f>
        <v>地块建筑面积*0.5/100</v>
      </c>
      <c r="AP191" t="str">
        <f ca="1">MID(Sheet1!DZ191,FIND(":",Sheet1!DZ191)+1,100)</f>
        <v>39.4pcu/万平方米，71：29</v>
      </c>
      <c r="AQ191" t="str">
        <f ca="1">MID(Sheet1!EA191,FIND(":",Sheet1!EA191)+1,100)</f>
        <v>地块建筑面积/10000*39.4*0.71</v>
      </c>
      <c r="AR191" t="str">
        <f ca="1">MID(Sheet1!EB191,FIND(":",Sheet1!EB191)+1,100)</f>
        <v>地块建筑面积/10000*39.4*0.29</v>
      </c>
      <c r="AS191" t="str">
        <f ca="1">MID(Sheet1!EC191,FIND(":",Sheet1!EC191)+1,100)</f>
        <v>地块建筑面积*0.4</v>
      </c>
      <c r="AT191" t="str">
        <f ca="1">MID(Sheet1!ED191,FIND(":",Sheet1!ED191)+1,100)</f>
        <v>地块建筑面积*0.4</v>
      </c>
      <c r="AU191" t="str">
        <f ca="1">MID(Sheet1!EE191,FIND(":",Sheet1!EE191)+1,100)</f>
        <v>地块建筑面积*0.08</v>
      </c>
      <c r="AV191" t="str">
        <f ca="1">MID(Sheet1!EF191,FIND(":",Sheet1!EF191)+1,100)</f>
        <v>地块建筑面积*0.08</v>
      </c>
      <c r="AW191" t="str">
        <f ca="1">MID(Sheet1!EG191,FIND(":",Sheet1!EG191)+1,100)</f>
        <v>城镇建设用地</v>
      </c>
    </row>
    <row r="192" spans="1:49" x14ac:dyDescent="0.2">
      <c r="A192" t="str">
        <f>MID(Sheet1!CK192,FIND(":",Sheet1!CK192)+1,100)</f>
        <v>A39#其他教育用地#城规</v>
      </c>
      <c r="B192" t="str">
        <f>MID(Sheet1!CL192,FIND(":",Sheet1!CL192)+1,100)</f>
        <v>其他教育用地</v>
      </c>
      <c r="C192" t="str">
        <f>MID(Sheet1!CM192,FIND(":",Sheet1!CM192)+1,100)</f>
        <v/>
      </c>
      <c r="D192" t="str">
        <f>MID(Sheet1!CN192,FIND(":",Sheet1!CN192)+1,100)</f>
        <v>A39</v>
      </c>
      <c r="E192" t="str">
        <f>MID(Sheet1!CO192,FIND(":",Sheet1!CO192)+1,100)</f>
        <v>城规</v>
      </c>
      <c r="F192" t="str">
        <f>MID(Sheet1!CP192,FIND(":",Sheet1!CP192)+1,100)</f>
        <v/>
      </c>
      <c r="G192" t="str">
        <f>MID(Sheet1!CQ192,FIND(":",Sheet1!CQ192)+1,100)</f>
        <v>A3#教育科研用地#城规</v>
      </c>
      <c r="H192" t="str">
        <f>MID(Sheet1!CR192,FIND(":",Sheet1!CR192)+1,100)</f>
        <v>A3</v>
      </c>
      <c r="I192" t="str">
        <f>MID(Sheet1!CS192,FIND(":",Sheet1!CS192)+1,100)</f>
        <v>A3#教育科研用地#城规</v>
      </c>
      <c r="J192" t="str">
        <f>MID(Sheet1!CT192,FIND(":",Sheet1!CT192)+1,100)</f>
        <v>6</v>
      </c>
      <c r="K192" t="str">
        <f>MID(Sheet1!CU192,FIND(":",Sheet1!CU192)+1,100)</f>
        <v>5A3</v>
      </c>
      <c r="L192" t="str">
        <f ca="1">MID(Sheet1!CV192,FIND(":",Sheet1!CV192)+1,100)</f>
        <v>255,100,224</v>
      </c>
      <c r="M192" t="str">
        <f ca="1">MID(Sheet1!CW192,FIND(":",Sheet1!CW192)+1,100)</f>
        <v>面积*容积率</v>
      </c>
      <c r="N192" t="str">
        <f ca="1">MID(Sheet1!CX192,FIND(":",Sheet1!CX192)+1,100)</f>
        <v>地块建筑面积*0</v>
      </c>
      <c r="O192" t="str">
        <f ca="1">MID(Sheet1!CY192,FIND(":",Sheet1!CY192)+1,100)</f>
        <v>地块建筑面积*0</v>
      </c>
      <c r="P192" t="str">
        <f ca="1">MID(Sheet1!CZ192,FIND(":",Sheet1!CZ192)+1,100)</f>
        <v>地块建筑面积*0</v>
      </c>
      <c r="Q192" t="str">
        <f ca="1">MID(Sheet1!DA192,FIND(":",Sheet1!DA192)+1,100)</f>
        <v>地块建筑面积*0</v>
      </c>
      <c r="R192" t="str">
        <f ca="1">MID(Sheet1!DB192,FIND(":",Sheet1!DB192)+1,100)</f>
        <v>地块建筑面积*1</v>
      </c>
      <c r="S192" t="str">
        <f ca="1">MID(Sheet1!DC192,FIND(":",Sheet1!DC192)+1,100)</f>
        <v>地块建筑面积*0</v>
      </c>
      <c r="T192" t="str">
        <f ca="1">MID(Sheet1!DD192,FIND(":",Sheet1!DD192)+1,100)</f>
        <v>地块建筑面积*0</v>
      </c>
      <c r="U192" t="str">
        <f ca="1">MID(Sheet1!DE192,FIND(":",Sheet1!DE192)+1,100)</f>
        <v>面积*0</v>
      </c>
      <c r="V192" t="str">
        <f ca="1">MID(Sheet1!DF192,FIND(":",Sheet1!DF192)+1,100)</f>
        <v>面积*0</v>
      </c>
      <c r="W192" t="str">
        <f ca="1">MID(Sheet1!DG192,FIND(":",Sheet1!DG192)+1,100)</f>
        <v>-</v>
      </c>
      <c r="X192" t="str">
        <f ca="1">MID(Sheet1!DH192,FIND(":",Sheet1!DH192)+1,100)</f>
        <v>0</v>
      </c>
      <c r="Y192" t="str">
        <f ca="1">MID(Sheet1!DI192,FIND(":",Sheet1!DI192)+1,100)</f>
        <v>-</v>
      </c>
      <c r="Z192" t="str">
        <f ca="1">MID(Sheet1!DJ192,FIND(":",Sheet1!DJ192)+1,100)</f>
        <v>0</v>
      </c>
      <c r="AA192" t="str">
        <f ca="1">MID(Sheet1!DK192,FIND(":",Sheet1!DK192)+1,100)</f>
        <v>35平方米/岗位</v>
      </c>
      <c r="AB192" t="str">
        <f ca="1">MID(Sheet1!DL192,FIND(":",Sheet1!DL192)+1,100)</f>
        <v>公服建筑面积/35</v>
      </c>
      <c r="AC192" t="str">
        <f ca="1">MID(Sheet1!DM192,FIND(":",Sheet1!DM192)+1,100)</f>
        <v>0.3个/100平方米</v>
      </c>
      <c r="AD192" t="str">
        <f ca="1">MID(Sheet1!DN192,FIND(":",Sheet1!DN192)+1,100)</f>
        <v>地块建筑面积*0.3/100</v>
      </c>
      <c r="AE192" t="str">
        <f ca="1">MID(Sheet1!DO192,FIND(":",Sheet1!DO192)+1,100)</f>
        <v>65立方米/公顷*日</v>
      </c>
      <c r="AF192" t="str">
        <f ca="1">MID(Sheet1!DP192,FIND(":",Sheet1!DP192)+1,100)</f>
        <v>用地面积*65</v>
      </c>
      <c r="AG192" t="str">
        <f ca="1">MID(Sheet1!DQ192,FIND(":",Sheet1!DQ192)+1,100)</f>
        <v>0.85</v>
      </c>
      <c r="AH192" t="str">
        <f ca="1">MID(Sheet1!DR192,FIND(":",Sheet1!DR192)+1,100)</f>
        <v>用水量*0.85</v>
      </c>
      <c r="AI192" t="str">
        <f ca="1">MID(Sheet1!DS192,FIND(":",Sheet1!DS192)+1,100)</f>
        <v>50瓦/平方米</v>
      </c>
      <c r="AJ192" t="str">
        <f ca="1">MID(Sheet1!DT192,FIND(":",Sheet1!DT192)+1,100)</f>
        <v>0.7</v>
      </c>
      <c r="AK192" t="str">
        <f ca="1">MID(Sheet1!DU192,FIND(":",Sheet1!DU192)+1,100)</f>
        <v>地块建筑面积*50*0.7/1000</v>
      </c>
      <c r="AL192" t="str">
        <f ca="1">MID(Sheet1!DV192,FIND(":",Sheet1!DV192)+1,100)</f>
        <v>1.0门/100平方米</v>
      </c>
      <c r="AM192" t="str">
        <f ca="1">MID(Sheet1!DW192,FIND(":",Sheet1!DW192)+1,100)</f>
        <v>地块建筑面积*1.0/100</v>
      </c>
      <c r="AN192" t="str">
        <f ca="1">MID(Sheet1!DX192,FIND(":",Sheet1!DX192)+1,100)</f>
        <v>0.3门/100平方米</v>
      </c>
      <c r="AO192" t="str">
        <f ca="1">MID(Sheet1!DY192,FIND(":",Sheet1!DY192)+1,100)</f>
        <v>地块建筑面积*0.3/100</v>
      </c>
      <c r="AP192" t="str">
        <f ca="1">MID(Sheet1!DZ192,FIND(":",Sheet1!DZ192)+1,100)</f>
        <v>10.8pcu/万平方米，56：44</v>
      </c>
      <c r="AQ192" t="str">
        <f ca="1">MID(Sheet1!EA192,FIND(":",Sheet1!EA192)+1,100)</f>
        <v>地块建筑面积/10000*10.8*0.56</v>
      </c>
      <c r="AR192" t="str">
        <f ca="1">MID(Sheet1!EB192,FIND(":",Sheet1!EB192)+1,100)</f>
        <v>地块建筑面积/10000*10.8*0.44</v>
      </c>
      <c r="AS192" t="str">
        <f ca="1">MID(Sheet1!EC192,FIND(":",Sheet1!EC192)+1,100)</f>
        <v>地块建筑面积*0.4</v>
      </c>
      <c r="AT192" t="str">
        <f ca="1">MID(Sheet1!ED192,FIND(":",Sheet1!ED192)+1,100)</f>
        <v>地块建筑面积*0.4</v>
      </c>
      <c r="AU192" t="str">
        <f ca="1">MID(Sheet1!EE192,FIND(":",Sheet1!EE192)+1,100)</f>
        <v>地块建筑面积*0.08</v>
      </c>
      <c r="AV192" t="str">
        <f ca="1">MID(Sheet1!EF192,FIND(":",Sheet1!EF192)+1,100)</f>
        <v>地块建筑面积*0.08</v>
      </c>
      <c r="AW192" t="str">
        <f ca="1">MID(Sheet1!EG192,FIND(":",Sheet1!EG192)+1,100)</f>
        <v>城镇建设用地</v>
      </c>
    </row>
    <row r="193" spans="1:49" x14ac:dyDescent="0.2">
      <c r="A193" t="str">
        <f>MID(Sheet1!CK193,FIND(":",Sheet1!CK193)+1,100)</f>
        <v>A4#体育用地#城规</v>
      </c>
      <c r="B193" t="str">
        <f>MID(Sheet1!CL193,FIND(":",Sheet1!CL193)+1,100)</f>
        <v>体育用地</v>
      </c>
      <c r="C193" t="str">
        <f>MID(Sheet1!CM193,FIND(":",Sheet1!CM193)+1,100)</f>
        <v/>
      </c>
      <c r="D193" t="str">
        <f>MID(Sheet1!CN193,FIND(":",Sheet1!CN193)+1,100)</f>
        <v>A4</v>
      </c>
      <c r="E193" t="str">
        <f>MID(Sheet1!CO193,FIND(":",Sheet1!CO193)+1,100)</f>
        <v>城规</v>
      </c>
      <c r="F193" t="str">
        <f>MID(Sheet1!CP193,FIND(":",Sheet1!CP193)+1,100)</f>
        <v/>
      </c>
      <c r="G193" t="str">
        <f>MID(Sheet1!CQ193,FIND(":",Sheet1!CQ193)+1,100)</f>
        <v>A#公共管理与公共服务设施用地#城规</v>
      </c>
      <c r="H193" t="str">
        <f>MID(Sheet1!CR193,FIND(":",Sheet1!CR193)+1,100)</f>
        <v>A</v>
      </c>
      <c r="I193" t="str">
        <f>MID(Sheet1!CS193,FIND(":",Sheet1!CS193)+1,100)</f>
        <v>A#公共管理与公共服务设施用地#城规</v>
      </c>
      <c r="J193" t="str">
        <f>MID(Sheet1!CT193,FIND(":",Sheet1!CT193)+1,100)</f>
        <v>5</v>
      </c>
      <c r="K193" t="str">
        <f>MID(Sheet1!CU193,FIND(":",Sheet1!CU193)+1,100)</f>
        <v>4A</v>
      </c>
      <c r="L193" t="str">
        <f ca="1">MID(Sheet1!CV193,FIND(":",Sheet1!CV193)+1,100)</f>
        <v>255,127,192</v>
      </c>
      <c r="M193" t="str">
        <f ca="1">MID(Sheet1!CW193,FIND(":",Sheet1!CW193)+1,100)</f>
        <v>面积*容积率</v>
      </c>
      <c r="N193" t="str">
        <f ca="1">MID(Sheet1!CX193,FIND(":",Sheet1!CX193)+1,100)</f>
        <v>地块建筑面积*0</v>
      </c>
      <c r="O193" t="str">
        <f ca="1">MID(Sheet1!CY193,FIND(":",Sheet1!CY193)+1,100)</f>
        <v>地块建筑面积*0</v>
      </c>
      <c r="P193" t="str">
        <f ca="1">MID(Sheet1!CZ193,FIND(":",Sheet1!CZ193)+1,100)</f>
        <v>地块建筑面积*0</v>
      </c>
      <c r="Q193" t="str">
        <f ca="1">MID(Sheet1!DA193,FIND(":",Sheet1!DA193)+1,100)</f>
        <v>地块建筑面积*0</v>
      </c>
      <c r="R193" t="str">
        <f ca="1">MID(Sheet1!DB193,FIND(":",Sheet1!DB193)+1,100)</f>
        <v>地块建筑面积*1</v>
      </c>
      <c r="S193" t="str">
        <f ca="1">MID(Sheet1!DC193,FIND(":",Sheet1!DC193)+1,100)</f>
        <v>地块建筑面积*0</v>
      </c>
      <c r="T193" t="str">
        <f ca="1">MID(Sheet1!DD193,FIND(":",Sheet1!DD193)+1,100)</f>
        <v>地块建筑面积*0</v>
      </c>
      <c r="U193" t="str">
        <f ca="1">MID(Sheet1!DE193,FIND(":",Sheet1!DE193)+1,100)</f>
        <v>面积*0</v>
      </c>
      <c r="V193" t="str">
        <f ca="1">MID(Sheet1!DF193,FIND(":",Sheet1!DF193)+1,100)</f>
        <v>面积*0</v>
      </c>
      <c r="W193" t="str">
        <f ca="1">MID(Sheet1!DG193,FIND(":",Sheet1!DG193)+1,100)</f>
        <v>-</v>
      </c>
      <c r="X193" t="str">
        <f ca="1">MID(Sheet1!DH193,FIND(":",Sheet1!DH193)+1,100)</f>
        <v>0</v>
      </c>
      <c r="Y193" t="str">
        <f ca="1">MID(Sheet1!DI193,FIND(":",Sheet1!DI193)+1,100)</f>
        <v>-</v>
      </c>
      <c r="Z193" t="str">
        <f ca="1">MID(Sheet1!DJ193,FIND(":",Sheet1!DJ193)+1,100)</f>
        <v>0</v>
      </c>
      <c r="AA193" t="str">
        <f ca="1">MID(Sheet1!DK193,FIND(":",Sheet1!DK193)+1,100)</f>
        <v>35平方米/岗位</v>
      </c>
      <c r="AB193" t="str">
        <f ca="1">MID(Sheet1!DL193,FIND(":",Sheet1!DL193)+1,100)</f>
        <v>公服建筑面积/35</v>
      </c>
      <c r="AC193" t="str">
        <f ca="1">MID(Sheet1!DM193,FIND(":",Sheet1!DM193)+1,100)</f>
        <v>1.2个/100平方米</v>
      </c>
      <c r="AD193" t="str">
        <f ca="1">MID(Sheet1!DN193,FIND(":",Sheet1!DN193)+1,100)</f>
        <v>地块建筑面积*1.2/100</v>
      </c>
      <c r="AE193" t="str">
        <f ca="1">MID(Sheet1!DO193,FIND(":",Sheet1!DO193)+1,100)</f>
        <v>4.0升/平方米*日</v>
      </c>
      <c r="AF193" t="str">
        <f ca="1">MID(Sheet1!DP193,FIND(":",Sheet1!DP193)+1,100)</f>
        <v>地块建筑面积*4.0/1000</v>
      </c>
      <c r="AG193" t="str">
        <f ca="1">MID(Sheet1!DQ193,FIND(":",Sheet1!DQ193)+1,100)</f>
        <v>0.85</v>
      </c>
      <c r="AH193" t="str">
        <f ca="1">MID(Sheet1!DR193,FIND(":",Sheet1!DR193)+1,100)</f>
        <v>用水量*0.85</v>
      </c>
      <c r="AI193" t="str">
        <f ca="1">MID(Sheet1!DS193,FIND(":",Sheet1!DS193)+1,100)</f>
        <v>40瓦/平方米</v>
      </c>
      <c r="AJ193" t="str">
        <f ca="1">MID(Sheet1!DT193,FIND(":",Sheet1!DT193)+1,100)</f>
        <v>0.8</v>
      </c>
      <c r="AK193" t="str">
        <f ca="1">MID(Sheet1!DU193,FIND(":",Sheet1!DU193)+1,100)</f>
        <v>地块建筑面积*40*0.8/1000</v>
      </c>
      <c r="AL193" t="str">
        <f ca="1">MID(Sheet1!DV193,FIND(":",Sheet1!DV193)+1,100)</f>
        <v>1.0门/100平方米</v>
      </c>
      <c r="AM193" t="str">
        <f ca="1">MID(Sheet1!DW193,FIND(":",Sheet1!DW193)+1,100)</f>
        <v>地块建筑面积*1.0/100</v>
      </c>
      <c r="AN193" t="str">
        <f ca="1">MID(Sheet1!DX193,FIND(":",Sheet1!DX193)+1,100)</f>
        <v>0.3门/100平方米</v>
      </c>
      <c r="AO193" t="str">
        <f ca="1">MID(Sheet1!DY193,FIND(":",Sheet1!DY193)+1,100)</f>
        <v>地块建筑面积*0.3/100</v>
      </c>
      <c r="AP193" t="str">
        <f ca="1">MID(Sheet1!DZ193,FIND(":",Sheet1!DZ193)+1,100)</f>
        <v>299.6pcu/万平方米，59：41</v>
      </c>
      <c r="AQ193" t="str">
        <f ca="1">MID(Sheet1!EA193,FIND(":",Sheet1!EA193)+1,100)</f>
        <v>地块建筑面积/10000*299.6*0.59</v>
      </c>
      <c r="AR193" t="str">
        <f ca="1">MID(Sheet1!EB193,FIND(":",Sheet1!EB193)+1,100)</f>
        <v>地块建筑面积/10000*299.6*0.41</v>
      </c>
      <c r="AS193" t="str">
        <f ca="1">MID(Sheet1!EC193,FIND(":",Sheet1!EC193)+1,100)</f>
        <v>地块建筑面积*0.4</v>
      </c>
      <c r="AT193" t="str">
        <f ca="1">MID(Sheet1!ED193,FIND(":",Sheet1!ED193)+1,100)</f>
        <v>地块建筑面积*0.4</v>
      </c>
      <c r="AU193" t="str">
        <f ca="1">MID(Sheet1!EE193,FIND(":",Sheet1!EE193)+1,100)</f>
        <v>地块建筑面积*0.08</v>
      </c>
      <c r="AV193" t="str">
        <f ca="1">MID(Sheet1!EF193,FIND(":",Sheet1!EF193)+1,100)</f>
        <v>地块建筑面积*0.08</v>
      </c>
      <c r="AW193" t="str">
        <f ca="1">MID(Sheet1!EG193,FIND(":",Sheet1!EG193)+1,100)</f>
        <v>城镇建设用地</v>
      </c>
    </row>
    <row r="194" spans="1:49" x14ac:dyDescent="0.2">
      <c r="A194" t="str">
        <f>MID(Sheet1!CK194,FIND(":",Sheet1!CK194)+1,100)</f>
        <v>A41#体育场馆用地#城规</v>
      </c>
      <c r="B194" t="str">
        <f>MID(Sheet1!CL194,FIND(":",Sheet1!CL194)+1,100)</f>
        <v>体育场馆用地</v>
      </c>
      <c r="C194" t="str">
        <f>MID(Sheet1!CM194,FIND(":",Sheet1!CM194)+1,100)</f>
        <v/>
      </c>
      <c r="D194" t="str">
        <f>MID(Sheet1!CN194,FIND(":",Sheet1!CN194)+1,100)</f>
        <v>A41</v>
      </c>
      <c r="E194" t="str">
        <f>MID(Sheet1!CO194,FIND(":",Sheet1!CO194)+1,100)</f>
        <v>城规</v>
      </c>
      <c r="F194" t="str">
        <f>MID(Sheet1!CP194,FIND(":",Sheet1!CP194)+1,100)</f>
        <v/>
      </c>
      <c r="G194" t="str">
        <f>MID(Sheet1!CQ194,FIND(":",Sheet1!CQ194)+1,100)</f>
        <v>A4#体育用地#城规</v>
      </c>
      <c r="H194" t="str">
        <f>MID(Sheet1!CR194,FIND(":",Sheet1!CR194)+1,100)</f>
        <v>A4</v>
      </c>
      <c r="I194" t="str">
        <f>MID(Sheet1!CS194,FIND(":",Sheet1!CS194)+1,100)</f>
        <v>A4#体育用地#城规</v>
      </c>
      <c r="J194" t="str">
        <f>MID(Sheet1!CT194,FIND(":",Sheet1!CT194)+1,100)</f>
        <v>6</v>
      </c>
      <c r="K194" t="str">
        <f>MID(Sheet1!CU194,FIND(":",Sheet1!CU194)+1,100)</f>
        <v>5A4</v>
      </c>
      <c r="L194" t="str">
        <f ca="1">MID(Sheet1!CV194,FIND(":",Sheet1!CV194)+1,100)</f>
        <v>255,127,192</v>
      </c>
      <c r="M194" t="str">
        <f ca="1">MID(Sheet1!CW194,FIND(":",Sheet1!CW194)+1,100)</f>
        <v>面积*容积率</v>
      </c>
      <c r="N194" t="str">
        <f ca="1">MID(Sheet1!CX194,FIND(":",Sheet1!CX194)+1,100)</f>
        <v>地块建筑面积*0</v>
      </c>
      <c r="O194" t="str">
        <f ca="1">MID(Sheet1!CY194,FIND(":",Sheet1!CY194)+1,100)</f>
        <v>地块建筑面积*0</v>
      </c>
      <c r="P194" t="str">
        <f ca="1">MID(Sheet1!CZ194,FIND(":",Sheet1!CZ194)+1,100)</f>
        <v>地块建筑面积*0</v>
      </c>
      <c r="Q194" t="str">
        <f ca="1">MID(Sheet1!DA194,FIND(":",Sheet1!DA194)+1,100)</f>
        <v>地块建筑面积*0</v>
      </c>
      <c r="R194" t="str">
        <f ca="1">MID(Sheet1!DB194,FIND(":",Sheet1!DB194)+1,100)</f>
        <v>地块建筑面积*1</v>
      </c>
      <c r="S194" t="str">
        <f ca="1">MID(Sheet1!DC194,FIND(":",Sheet1!DC194)+1,100)</f>
        <v>地块建筑面积*0</v>
      </c>
      <c r="T194" t="str">
        <f ca="1">MID(Sheet1!DD194,FIND(":",Sheet1!DD194)+1,100)</f>
        <v>地块建筑面积*0</v>
      </c>
      <c r="U194" t="str">
        <f ca="1">MID(Sheet1!DE194,FIND(":",Sheet1!DE194)+1,100)</f>
        <v>面积*0</v>
      </c>
      <c r="V194" t="str">
        <f ca="1">MID(Sheet1!DF194,FIND(":",Sheet1!DF194)+1,100)</f>
        <v>面积*0</v>
      </c>
      <c r="W194" t="str">
        <f ca="1">MID(Sheet1!DG194,FIND(":",Sheet1!DG194)+1,100)</f>
        <v>-</v>
      </c>
      <c r="X194" t="str">
        <f ca="1">MID(Sheet1!DH194,FIND(":",Sheet1!DH194)+1,100)</f>
        <v>0</v>
      </c>
      <c r="Y194" t="str">
        <f ca="1">MID(Sheet1!DI194,FIND(":",Sheet1!DI194)+1,100)</f>
        <v>-</v>
      </c>
      <c r="Z194" t="str">
        <f ca="1">MID(Sheet1!DJ194,FIND(":",Sheet1!DJ194)+1,100)</f>
        <v>0</v>
      </c>
      <c r="AA194" t="str">
        <f ca="1">MID(Sheet1!DK194,FIND(":",Sheet1!DK194)+1,100)</f>
        <v>35平方米/岗位</v>
      </c>
      <c r="AB194" t="str">
        <f ca="1">MID(Sheet1!DL194,FIND(":",Sheet1!DL194)+1,100)</f>
        <v>公服建筑面积/35</v>
      </c>
      <c r="AC194" t="str">
        <f ca="1">MID(Sheet1!DM194,FIND(":",Sheet1!DM194)+1,100)</f>
        <v>1.2个/100平方米</v>
      </c>
      <c r="AD194" t="str">
        <f ca="1">MID(Sheet1!DN194,FIND(":",Sheet1!DN194)+1,100)</f>
        <v>地块建筑面积*1.2/100</v>
      </c>
      <c r="AE194" t="str">
        <f ca="1">MID(Sheet1!DO194,FIND(":",Sheet1!DO194)+1,100)</f>
        <v>4.0升/平方米*日</v>
      </c>
      <c r="AF194" t="str">
        <f ca="1">MID(Sheet1!DP194,FIND(":",Sheet1!DP194)+1,100)</f>
        <v>地块建筑面积*4.0/1000</v>
      </c>
      <c r="AG194" t="str">
        <f ca="1">MID(Sheet1!DQ194,FIND(":",Sheet1!DQ194)+1,100)</f>
        <v>0.85</v>
      </c>
      <c r="AH194" t="str">
        <f ca="1">MID(Sheet1!DR194,FIND(":",Sheet1!DR194)+1,100)</f>
        <v>用水量*0.85</v>
      </c>
      <c r="AI194" t="str">
        <f ca="1">MID(Sheet1!DS194,FIND(":",Sheet1!DS194)+1,100)</f>
        <v>40瓦/平方米</v>
      </c>
      <c r="AJ194" t="str">
        <f ca="1">MID(Sheet1!DT194,FIND(":",Sheet1!DT194)+1,100)</f>
        <v>0.8</v>
      </c>
      <c r="AK194" t="str">
        <f ca="1">MID(Sheet1!DU194,FIND(":",Sheet1!DU194)+1,100)</f>
        <v>地块建筑面积*40*0.8/1000</v>
      </c>
      <c r="AL194" t="str">
        <f ca="1">MID(Sheet1!DV194,FIND(":",Sheet1!DV194)+1,100)</f>
        <v>1.0门/100平方米</v>
      </c>
      <c r="AM194" t="str">
        <f ca="1">MID(Sheet1!DW194,FIND(":",Sheet1!DW194)+1,100)</f>
        <v>地块建筑面积*1.0/100</v>
      </c>
      <c r="AN194" t="str">
        <f ca="1">MID(Sheet1!DX194,FIND(":",Sheet1!DX194)+1,100)</f>
        <v>0.3门/100平方米</v>
      </c>
      <c r="AO194" t="str">
        <f ca="1">MID(Sheet1!DY194,FIND(":",Sheet1!DY194)+1,100)</f>
        <v>地块建筑面积*0.3/100</v>
      </c>
      <c r="AP194" t="str">
        <f ca="1">MID(Sheet1!DZ194,FIND(":",Sheet1!DZ194)+1,100)</f>
        <v>299.6pcu/万平方米，59：41</v>
      </c>
      <c r="AQ194" t="str">
        <f ca="1">MID(Sheet1!EA194,FIND(":",Sheet1!EA194)+1,100)</f>
        <v>地块建筑面积/10000*299.6*0.59</v>
      </c>
      <c r="AR194" t="str">
        <f ca="1">MID(Sheet1!EB194,FIND(":",Sheet1!EB194)+1,100)</f>
        <v>地块建筑面积/10000*299.6*0.41</v>
      </c>
      <c r="AS194" t="str">
        <f ca="1">MID(Sheet1!EC194,FIND(":",Sheet1!EC194)+1,100)</f>
        <v>地块建筑面积*0.4</v>
      </c>
      <c r="AT194" t="str">
        <f ca="1">MID(Sheet1!ED194,FIND(":",Sheet1!ED194)+1,100)</f>
        <v>地块建筑面积*0.4</v>
      </c>
      <c r="AU194" t="str">
        <f ca="1">MID(Sheet1!EE194,FIND(":",Sheet1!EE194)+1,100)</f>
        <v>地块建筑面积*0.08</v>
      </c>
      <c r="AV194" t="str">
        <f ca="1">MID(Sheet1!EF194,FIND(":",Sheet1!EF194)+1,100)</f>
        <v>地块建筑面积*0.08</v>
      </c>
      <c r="AW194" t="str">
        <f ca="1">MID(Sheet1!EG194,FIND(":",Sheet1!EG194)+1,100)</f>
        <v>城镇建设用地</v>
      </c>
    </row>
    <row r="195" spans="1:49" x14ac:dyDescent="0.2">
      <c r="A195" t="str">
        <f>MID(Sheet1!CK195,FIND(":",Sheet1!CK195)+1,100)</f>
        <v>A42#体育训练用地#城规</v>
      </c>
      <c r="B195" t="str">
        <f>MID(Sheet1!CL195,FIND(":",Sheet1!CL195)+1,100)</f>
        <v>体育训练用地</v>
      </c>
      <c r="C195" t="str">
        <f>MID(Sheet1!CM195,FIND(":",Sheet1!CM195)+1,100)</f>
        <v/>
      </c>
      <c r="D195" t="str">
        <f>MID(Sheet1!CN195,FIND(":",Sheet1!CN195)+1,100)</f>
        <v>A42</v>
      </c>
      <c r="E195" t="str">
        <f>MID(Sheet1!CO195,FIND(":",Sheet1!CO195)+1,100)</f>
        <v>城规</v>
      </c>
      <c r="F195" t="str">
        <f>MID(Sheet1!CP195,FIND(":",Sheet1!CP195)+1,100)</f>
        <v/>
      </c>
      <c r="G195" t="str">
        <f>MID(Sheet1!CQ195,FIND(":",Sheet1!CQ195)+1,100)</f>
        <v>A4#体育用地#城规</v>
      </c>
      <c r="H195" t="str">
        <f>MID(Sheet1!CR195,FIND(":",Sheet1!CR195)+1,100)</f>
        <v>A4</v>
      </c>
      <c r="I195" t="str">
        <f>MID(Sheet1!CS195,FIND(":",Sheet1!CS195)+1,100)</f>
        <v>A4#体育用地#城规</v>
      </c>
      <c r="J195" t="str">
        <f>MID(Sheet1!CT195,FIND(":",Sheet1!CT195)+1,100)</f>
        <v>6</v>
      </c>
      <c r="K195" t="str">
        <f>MID(Sheet1!CU195,FIND(":",Sheet1!CU195)+1,100)</f>
        <v>5A4</v>
      </c>
      <c r="L195" t="str">
        <f ca="1">MID(Sheet1!CV195,FIND(":",Sheet1!CV195)+1,100)</f>
        <v>255,127,192</v>
      </c>
      <c r="M195" t="str">
        <f ca="1">MID(Sheet1!CW195,FIND(":",Sheet1!CW195)+1,100)</f>
        <v>面积*容积率</v>
      </c>
      <c r="N195" t="str">
        <f ca="1">MID(Sheet1!CX195,FIND(":",Sheet1!CX195)+1,100)</f>
        <v>地块建筑面积*0</v>
      </c>
      <c r="O195" t="str">
        <f ca="1">MID(Sheet1!CY195,FIND(":",Sheet1!CY195)+1,100)</f>
        <v>地块建筑面积*0</v>
      </c>
      <c r="P195" t="str">
        <f ca="1">MID(Sheet1!CZ195,FIND(":",Sheet1!CZ195)+1,100)</f>
        <v>地块建筑面积*0</v>
      </c>
      <c r="Q195" t="str">
        <f ca="1">MID(Sheet1!DA195,FIND(":",Sheet1!DA195)+1,100)</f>
        <v>地块建筑面积*0</v>
      </c>
      <c r="R195" t="str">
        <f ca="1">MID(Sheet1!DB195,FIND(":",Sheet1!DB195)+1,100)</f>
        <v>地块建筑面积*1</v>
      </c>
      <c r="S195" t="str">
        <f ca="1">MID(Sheet1!DC195,FIND(":",Sheet1!DC195)+1,100)</f>
        <v>地块建筑面积*0</v>
      </c>
      <c r="T195" t="str">
        <f ca="1">MID(Sheet1!DD195,FIND(":",Sheet1!DD195)+1,100)</f>
        <v>地块建筑面积*0</v>
      </c>
      <c r="U195" t="str">
        <f ca="1">MID(Sheet1!DE195,FIND(":",Sheet1!DE195)+1,100)</f>
        <v>面积*0</v>
      </c>
      <c r="V195" t="str">
        <f ca="1">MID(Sheet1!DF195,FIND(":",Sheet1!DF195)+1,100)</f>
        <v>面积*0</v>
      </c>
      <c r="W195" t="str">
        <f ca="1">MID(Sheet1!DG195,FIND(":",Sheet1!DG195)+1,100)</f>
        <v>-</v>
      </c>
      <c r="X195" t="str">
        <f ca="1">MID(Sheet1!DH195,FIND(":",Sheet1!DH195)+1,100)</f>
        <v>0</v>
      </c>
      <c r="Y195" t="str">
        <f ca="1">MID(Sheet1!DI195,FIND(":",Sheet1!DI195)+1,100)</f>
        <v>-</v>
      </c>
      <c r="Z195" t="str">
        <f ca="1">MID(Sheet1!DJ195,FIND(":",Sheet1!DJ195)+1,100)</f>
        <v>0</v>
      </c>
      <c r="AA195" t="str">
        <f ca="1">MID(Sheet1!DK195,FIND(":",Sheet1!DK195)+1,100)</f>
        <v>35平方米/岗位</v>
      </c>
      <c r="AB195" t="str">
        <f ca="1">MID(Sheet1!DL195,FIND(":",Sheet1!DL195)+1,100)</f>
        <v>公服建筑面积/35</v>
      </c>
      <c r="AC195" t="str">
        <f ca="1">MID(Sheet1!DM195,FIND(":",Sheet1!DM195)+1,100)</f>
        <v>1.2个/100平方米</v>
      </c>
      <c r="AD195" t="str">
        <f ca="1">MID(Sheet1!DN195,FIND(":",Sheet1!DN195)+1,100)</f>
        <v>地块建筑面积*1.2/100</v>
      </c>
      <c r="AE195" t="str">
        <f ca="1">MID(Sheet1!DO195,FIND(":",Sheet1!DO195)+1,100)</f>
        <v>4.0升/平方米*日</v>
      </c>
      <c r="AF195" t="str">
        <f ca="1">MID(Sheet1!DP195,FIND(":",Sheet1!DP195)+1,100)</f>
        <v>地块建筑面积*4.0/1000</v>
      </c>
      <c r="AG195" t="str">
        <f ca="1">MID(Sheet1!DQ195,FIND(":",Sheet1!DQ195)+1,100)</f>
        <v>0.85</v>
      </c>
      <c r="AH195" t="str">
        <f ca="1">MID(Sheet1!DR195,FIND(":",Sheet1!DR195)+1,100)</f>
        <v>用水量*0.85</v>
      </c>
      <c r="AI195" t="str">
        <f ca="1">MID(Sheet1!DS195,FIND(":",Sheet1!DS195)+1,100)</f>
        <v>40瓦/平方米</v>
      </c>
      <c r="AJ195" t="str">
        <f ca="1">MID(Sheet1!DT195,FIND(":",Sheet1!DT195)+1,100)</f>
        <v>0.8</v>
      </c>
      <c r="AK195" t="str">
        <f ca="1">MID(Sheet1!DU195,FIND(":",Sheet1!DU195)+1,100)</f>
        <v>地块建筑面积*40*0.8/1000</v>
      </c>
      <c r="AL195" t="str">
        <f ca="1">MID(Sheet1!DV195,FIND(":",Sheet1!DV195)+1,100)</f>
        <v>1.0门/100平方米</v>
      </c>
      <c r="AM195" t="str">
        <f ca="1">MID(Sheet1!DW195,FIND(":",Sheet1!DW195)+1,100)</f>
        <v>地块建筑面积*1.0/100</v>
      </c>
      <c r="AN195" t="str">
        <f ca="1">MID(Sheet1!DX195,FIND(":",Sheet1!DX195)+1,100)</f>
        <v>0.3门/100平方米</v>
      </c>
      <c r="AO195" t="str">
        <f ca="1">MID(Sheet1!DY195,FIND(":",Sheet1!DY195)+1,100)</f>
        <v>地块建筑面积*0.3/100</v>
      </c>
      <c r="AP195" t="str">
        <f ca="1">MID(Sheet1!DZ195,FIND(":",Sheet1!DZ195)+1,100)</f>
        <v>299.6pcu/万平方米，59：41</v>
      </c>
      <c r="AQ195" t="str">
        <f ca="1">MID(Sheet1!EA195,FIND(":",Sheet1!EA195)+1,100)</f>
        <v>地块建筑面积/10000*299.6*0.59</v>
      </c>
      <c r="AR195" t="str">
        <f ca="1">MID(Sheet1!EB195,FIND(":",Sheet1!EB195)+1,100)</f>
        <v>地块建筑面积/10000*299.6*0.41</v>
      </c>
      <c r="AS195" t="str">
        <f ca="1">MID(Sheet1!EC195,FIND(":",Sheet1!EC195)+1,100)</f>
        <v>地块建筑面积*0.4</v>
      </c>
      <c r="AT195" t="str">
        <f ca="1">MID(Sheet1!ED195,FIND(":",Sheet1!ED195)+1,100)</f>
        <v>地块建筑面积*0.4</v>
      </c>
      <c r="AU195" t="str">
        <f ca="1">MID(Sheet1!EE195,FIND(":",Sheet1!EE195)+1,100)</f>
        <v>地块建筑面积*0.08</v>
      </c>
      <c r="AV195" t="str">
        <f ca="1">MID(Sheet1!EF195,FIND(":",Sheet1!EF195)+1,100)</f>
        <v>地块建筑面积*0.08</v>
      </c>
      <c r="AW195" t="str">
        <f ca="1">MID(Sheet1!EG195,FIND(":",Sheet1!EG195)+1,100)</f>
        <v>城镇建设用地</v>
      </c>
    </row>
    <row r="196" spans="1:49" x14ac:dyDescent="0.2">
      <c r="A196" t="str">
        <f>MID(Sheet1!CK196,FIND(":",Sheet1!CK196)+1,100)</f>
        <v>A5#医疗卫生用地#城规</v>
      </c>
      <c r="B196" t="str">
        <f>MID(Sheet1!CL196,FIND(":",Sheet1!CL196)+1,100)</f>
        <v>医疗卫生用地</v>
      </c>
      <c r="C196" t="str">
        <f>MID(Sheet1!CM196,FIND(":",Sheet1!CM196)+1,100)</f>
        <v/>
      </c>
      <c r="D196" t="str">
        <f>MID(Sheet1!CN196,FIND(":",Sheet1!CN196)+1,100)</f>
        <v>A5</v>
      </c>
      <c r="E196" t="str">
        <f>MID(Sheet1!CO196,FIND(":",Sheet1!CO196)+1,100)</f>
        <v>城规</v>
      </c>
      <c r="F196" t="str">
        <f>MID(Sheet1!CP196,FIND(":",Sheet1!CP196)+1,100)</f>
        <v/>
      </c>
      <c r="G196" t="str">
        <f>MID(Sheet1!CQ196,FIND(":",Sheet1!CQ196)+1,100)</f>
        <v>A#公共管理与公共服务设施用地#城规</v>
      </c>
      <c r="H196" t="str">
        <f>MID(Sheet1!CR196,FIND(":",Sheet1!CR196)+1,100)</f>
        <v>A</v>
      </c>
      <c r="I196" t="str">
        <f>MID(Sheet1!CS196,FIND(":",Sheet1!CS196)+1,100)</f>
        <v>A#公共管理与公共服务设施用地#城规</v>
      </c>
      <c r="J196" t="str">
        <f>MID(Sheet1!CT196,FIND(":",Sheet1!CT196)+1,100)</f>
        <v>5</v>
      </c>
      <c r="K196" t="str">
        <f>MID(Sheet1!CU196,FIND(":",Sheet1!CU196)+1,100)</f>
        <v>4A</v>
      </c>
      <c r="L196" t="str">
        <f ca="1">MID(Sheet1!CV196,FIND(":",Sheet1!CV196)+1,100)</f>
        <v>255,126,130</v>
      </c>
      <c r="M196" t="str">
        <f ca="1">MID(Sheet1!CW196,FIND(":",Sheet1!CW196)+1,100)</f>
        <v>面积*容积率</v>
      </c>
      <c r="N196" t="str">
        <f ca="1">MID(Sheet1!CX196,FIND(":",Sheet1!CX196)+1,100)</f>
        <v>地块建筑面积*0</v>
      </c>
      <c r="O196" t="str">
        <f ca="1">MID(Sheet1!CY196,FIND(":",Sheet1!CY196)+1,100)</f>
        <v>地块建筑面积*0</v>
      </c>
      <c r="P196" t="str">
        <f ca="1">MID(Sheet1!CZ196,FIND(":",Sheet1!CZ196)+1,100)</f>
        <v>地块建筑面积*0</v>
      </c>
      <c r="Q196" t="str">
        <f ca="1">MID(Sheet1!DA196,FIND(":",Sheet1!DA196)+1,100)</f>
        <v>地块建筑面积*0</v>
      </c>
      <c r="R196" t="str">
        <f ca="1">MID(Sheet1!DB196,FIND(":",Sheet1!DB196)+1,100)</f>
        <v>地块建筑面积*1</v>
      </c>
      <c r="S196" t="str">
        <f ca="1">MID(Sheet1!DC196,FIND(":",Sheet1!DC196)+1,100)</f>
        <v>地块建筑面积*0</v>
      </c>
      <c r="T196" t="str">
        <f ca="1">MID(Sheet1!DD196,FIND(":",Sheet1!DD196)+1,100)</f>
        <v>地块建筑面积*0</v>
      </c>
      <c r="U196" t="str">
        <f ca="1">MID(Sheet1!DE196,FIND(":",Sheet1!DE196)+1,100)</f>
        <v>面积*0</v>
      </c>
      <c r="V196" t="str">
        <f ca="1">MID(Sheet1!DF196,FIND(":",Sheet1!DF196)+1,100)</f>
        <v>面积*0</v>
      </c>
      <c r="W196" t="str">
        <f ca="1">MID(Sheet1!DG196,FIND(":",Sheet1!DG196)+1,100)</f>
        <v>-</v>
      </c>
      <c r="X196" t="str">
        <f ca="1">MID(Sheet1!DH196,FIND(":",Sheet1!DH196)+1,100)</f>
        <v>0</v>
      </c>
      <c r="Y196" t="str">
        <f ca="1">MID(Sheet1!DI196,FIND(":",Sheet1!DI196)+1,100)</f>
        <v>-</v>
      </c>
      <c r="Z196" t="str">
        <f ca="1">MID(Sheet1!DJ196,FIND(":",Sheet1!DJ196)+1,100)</f>
        <v>0</v>
      </c>
      <c r="AA196" t="str">
        <f ca="1">MID(Sheet1!DK196,FIND(":",Sheet1!DK196)+1,100)</f>
        <v>35平方米/岗位</v>
      </c>
      <c r="AB196" t="str">
        <f ca="1">MID(Sheet1!DL196,FIND(":",Sheet1!DL196)+1,100)</f>
        <v>公服建筑面积/35</v>
      </c>
      <c r="AC196" t="str">
        <f ca="1">MID(Sheet1!DM196,FIND(":",Sheet1!DM196)+1,100)</f>
        <v>1.2个/100平方米</v>
      </c>
      <c r="AD196" t="str">
        <f ca="1">MID(Sheet1!DN196,FIND(":",Sheet1!DN196)+1,100)</f>
        <v>地块建筑面积*1.2/100</v>
      </c>
      <c r="AE196" t="str">
        <f ca="1">MID(Sheet1!DO196,FIND(":",Sheet1!DO196)+1,100)</f>
        <v>12升/平方米*日</v>
      </c>
      <c r="AF196" t="str">
        <f ca="1">MID(Sheet1!DP196,FIND(":",Sheet1!DP196)+1,100)</f>
        <v>地块建筑面积*12/1000</v>
      </c>
      <c r="AG196" t="str">
        <f ca="1">MID(Sheet1!DQ196,FIND(":",Sheet1!DQ196)+1,100)</f>
        <v>0.85</v>
      </c>
      <c r="AH196" t="str">
        <f ca="1">MID(Sheet1!DR196,FIND(":",Sheet1!DR196)+1,100)</f>
        <v>用水量*0.85</v>
      </c>
      <c r="AI196" t="str">
        <f ca="1">MID(Sheet1!DS196,FIND(":",Sheet1!DS196)+1,100)</f>
        <v>50瓦/平方米</v>
      </c>
      <c r="AJ196" t="str">
        <f ca="1">MID(Sheet1!DT196,FIND(":",Sheet1!DT196)+1,100)</f>
        <v>0.8</v>
      </c>
      <c r="AK196" t="str">
        <f ca="1">MID(Sheet1!DU196,FIND(":",Sheet1!DU196)+1,100)</f>
        <v>地块建筑面积*50*0.8/1000</v>
      </c>
      <c r="AL196" t="str">
        <f ca="1">MID(Sheet1!DV196,FIND(":",Sheet1!DV196)+1,100)</f>
        <v>1.0门/100平方米</v>
      </c>
      <c r="AM196" t="str">
        <f ca="1">MID(Sheet1!DW196,FIND(":",Sheet1!DW196)+1,100)</f>
        <v>地块建筑面积*1.0/100</v>
      </c>
      <c r="AN196" t="str">
        <f ca="1">MID(Sheet1!DX196,FIND(":",Sheet1!DX196)+1,100)</f>
        <v>0.3门/100平方米</v>
      </c>
      <c r="AO196" t="str">
        <f ca="1">MID(Sheet1!DY196,FIND(":",Sheet1!DY196)+1,100)</f>
        <v>地块建筑面积*0.3/100</v>
      </c>
      <c r="AP196" t="str">
        <f ca="1">MID(Sheet1!DZ196,FIND(":",Sheet1!DZ196)+1,100)</f>
        <v>43.7pcu/万平方米，63：37</v>
      </c>
      <c r="AQ196" t="str">
        <f ca="1">MID(Sheet1!EA196,FIND(":",Sheet1!EA196)+1,100)</f>
        <v>地块建筑面积/10000*43.7*0.63</v>
      </c>
      <c r="AR196" t="str">
        <f ca="1">MID(Sheet1!EB196,FIND(":",Sheet1!EB196)+1,100)</f>
        <v>地块建筑面积/10000*43.7*0.37</v>
      </c>
      <c r="AS196" t="str">
        <f ca="1">MID(Sheet1!EC196,FIND(":",Sheet1!EC196)+1,100)</f>
        <v>地块建筑面积*0.4</v>
      </c>
      <c r="AT196" t="str">
        <f ca="1">MID(Sheet1!ED196,FIND(":",Sheet1!ED196)+1,100)</f>
        <v>地块建筑面积*0.4</v>
      </c>
      <c r="AU196" t="str">
        <f ca="1">MID(Sheet1!EE196,FIND(":",Sheet1!EE196)+1,100)</f>
        <v>地块建筑面积*0.08</v>
      </c>
      <c r="AV196" t="str">
        <f ca="1">MID(Sheet1!EF196,FIND(":",Sheet1!EF196)+1,100)</f>
        <v>地块建筑面积*0.08</v>
      </c>
      <c r="AW196" t="str">
        <f ca="1">MID(Sheet1!EG196,FIND(":",Sheet1!EG196)+1,100)</f>
        <v>城镇建设用地</v>
      </c>
    </row>
    <row r="197" spans="1:49" x14ac:dyDescent="0.2">
      <c r="A197" t="str">
        <f>MID(Sheet1!CK197,FIND(":",Sheet1!CK197)+1,100)</f>
        <v>A51#医院用地#城规</v>
      </c>
      <c r="B197" t="str">
        <f>MID(Sheet1!CL197,FIND(":",Sheet1!CL197)+1,100)</f>
        <v>医院用地</v>
      </c>
      <c r="C197" t="str">
        <f>MID(Sheet1!CM197,FIND(":",Sheet1!CM197)+1,100)</f>
        <v/>
      </c>
      <c r="D197" t="str">
        <f>MID(Sheet1!CN197,FIND(":",Sheet1!CN197)+1,100)</f>
        <v>A51</v>
      </c>
      <c r="E197" t="str">
        <f>MID(Sheet1!CO197,FIND(":",Sheet1!CO197)+1,100)</f>
        <v>城规</v>
      </c>
      <c r="F197" t="str">
        <f>MID(Sheet1!CP197,FIND(":",Sheet1!CP197)+1,100)</f>
        <v/>
      </c>
      <c r="G197" t="str">
        <f>MID(Sheet1!CQ197,FIND(":",Sheet1!CQ197)+1,100)</f>
        <v>A5#医疗卫生用地#城规</v>
      </c>
      <c r="H197" t="str">
        <f>MID(Sheet1!CR197,FIND(":",Sheet1!CR197)+1,100)</f>
        <v>A5</v>
      </c>
      <c r="I197" t="str">
        <f>MID(Sheet1!CS197,FIND(":",Sheet1!CS197)+1,100)</f>
        <v>A5#医疗卫生用地#城规</v>
      </c>
      <c r="J197" t="str">
        <f>MID(Sheet1!CT197,FIND(":",Sheet1!CT197)+1,100)</f>
        <v>6</v>
      </c>
      <c r="K197" t="str">
        <f>MID(Sheet1!CU197,FIND(":",Sheet1!CU197)+1,100)</f>
        <v>5A5</v>
      </c>
      <c r="L197" t="str">
        <f ca="1">MID(Sheet1!CV197,FIND(":",Sheet1!CV197)+1,100)</f>
        <v>255,126,130</v>
      </c>
      <c r="M197" t="str">
        <f ca="1">MID(Sheet1!CW197,FIND(":",Sheet1!CW197)+1,100)</f>
        <v>面积*容积率</v>
      </c>
      <c r="N197" t="str">
        <f ca="1">MID(Sheet1!CX197,FIND(":",Sheet1!CX197)+1,100)</f>
        <v>地块建筑面积*0</v>
      </c>
      <c r="O197" t="str">
        <f ca="1">MID(Sheet1!CY197,FIND(":",Sheet1!CY197)+1,100)</f>
        <v>地块建筑面积*0</v>
      </c>
      <c r="P197" t="str">
        <f ca="1">MID(Sheet1!CZ197,FIND(":",Sheet1!CZ197)+1,100)</f>
        <v>地块建筑面积*0</v>
      </c>
      <c r="Q197" t="str">
        <f ca="1">MID(Sheet1!DA197,FIND(":",Sheet1!DA197)+1,100)</f>
        <v>地块建筑面积*0</v>
      </c>
      <c r="R197" t="str">
        <f ca="1">MID(Sheet1!DB197,FIND(":",Sheet1!DB197)+1,100)</f>
        <v>地块建筑面积*1</v>
      </c>
      <c r="S197" t="str">
        <f ca="1">MID(Sheet1!DC197,FIND(":",Sheet1!DC197)+1,100)</f>
        <v>地块建筑面积*0</v>
      </c>
      <c r="T197" t="str">
        <f ca="1">MID(Sheet1!DD197,FIND(":",Sheet1!DD197)+1,100)</f>
        <v>地块建筑面积*0</v>
      </c>
      <c r="U197" t="str">
        <f ca="1">MID(Sheet1!DE197,FIND(":",Sheet1!DE197)+1,100)</f>
        <v>面积*0</v>
      </c>
      <c r="V197" t="str">
        <f ca="1">MID(Sheet1!DF197,FIND(":",Sheet1!DF197)+1,100)</f>
        <v>面积*0</v>
      </c>
      <c r="W197" t="str">
        <f ca="1">MID(Sheet1!DG197,FIND(":",Sheet1!DG197)+1,100)</f>
        <v>-</v>
      </c>
      <c r="X197" t="str">
        <f ca="1">MID(Sheet1!DH197,FIND(":",Sheet1!DH197)+1,100)</f>
        <v>0</v>
      </c>
      <c r="Y197" t="str">
        <f ca="1">MID(Sheet1!DI197,FIND(":",Sheet1!DI197)+1,100)</f>
        <v>-</v>
      </c>
      <c r="Z197" t="str">
        <f ca="1">MID(Sheet1!DJ197,FIND(":",Sheet1!DJ197)+1,100)</f>
        <v>0</v>
      </c>
      <c r="AA197" t="str">
        <f ca="1">MID(Sheet1!DK197,FIND(":",Sheet1!DK197)+1,100)</f>
        <v>35平方米/岗位</v>
      </c>
      <c r="AB197" t="str">
        <f ca="1">MID(Sheet1!DL197,FIND(":",Sheet1!DL197)+1,100)</f>
        <v>公服建筑面积/35</v>
      </c>
      <c r="AC197" t="str">
        <f ca="1">MID(Sheet1!DM197,FIND(":",Sheet1!DM197)+1,100)</f>
        <v>1.2个/100平方米</v>
      </c>
      <c r="AD197" t="str">
        <f ca="1">MID(Sheet1!DN197,FIND(":",Sheet1!DN197)+1,100)</f>
        <v>地块建筑面积*1.2/100</v>
      </c>
      <c r="AE197" t="str">
        <f ca="1">MID(Sheet1!DO197,FIND(":",Sheet1!DO197)+1,100)</f>
        <v>12升/平方米*日</v>
      </c>
      <c r="AF197" t="str">
        <f ca="1">MID(Sheet1!DP197,FIND(":",Sheet1!DP197)+1,100)</f>
        <v>地块建筑面积*12/1000</v>
      </c>
      <c r="AG197" t="str">
        <f ca="1">MID(Sheet1!DQ197,FIND(":",Sheet1!DQ197)+1,100)</f>
        <v>0.85</v>
      </c>
      <c r="AH197" t="str">
        <f ca="1">MID(Sheet1!DR197,FIND(":",Sheet1!DR197)+1,100)</f>
        <v>用水量*0.85</v>
      </c>
      <c r="AI197" t="str">
        <f ca="1">MID(Sheet1!DS197,FIND(":",Sheet1!DS197)+1,100)</f>
        <v>50瓦/平方米</v>
      </c>
      <c r="AJ197" t="str">
        <f ca="1">MID(Sheet1!DT197,FIND(":",Sheet1!DT197)+1,100)</f>
        <v>0.8</v>
      </c>
      <c r="AK197" t="str">
        <f ca="1">MID(Sheet1!DU197,FIND(":",Sheet1!DU197)+1,100)</f>
        <v>地块建筑面积*50*0.8/1000</v>
      </c>
      <c r="AL197" t="str">
        <f ca="1">MID(Sheet1!DV197,FIND(":",Sheet1!DV197)+1,100)</f>
        <v>1.0门/100平方米</v>
      </c>
      <c r="AM197" t="str">
        <f ca="1">MID(Sheet1!DW197,FIND(":",Sheet1!DW197)+1,100)</f>
        <v>地块建筑面积*1.0/100</v>
      </c>
      <c r="AN197" t="str">
        <f ca="1">MID(Sheet1!DX197,FIND(":",Sheet1!DX197)+1,100)</f>
        <v>0.3门/100平方米</v>
      </c>
      <c r="AO197" t="str">
        <f ca="1">MID(Sheet1!DY197,FIND(":",Sheet1!DY197)+1,100)</f>
        <v>地块建筑面积*0.3/100</v>
      </c>
      <c r="AP197" t="str">
        <f ca="1">MID(Sheet1!DZ197,FIND(":",Sheet1!DZ197)+1,100)</f>
        <v>43.7pcu/万平方米，63：37</v>
      </c>
      <c r="AQ197" t="str">
        <f ca="1">MID(Sheet1!EA197,FIND(":",Sheet1!EA197)+1,100)</f>
        <v>地块建筑面积/10000*43.7*0.63</v>
      </c>
      <c r="AR197" t="str">
        <f ca="1">MID(Sheet1!EB197,FIND(":",Sheet1!EB197)+1,100)</f>
        <v>地块建筑面积/10000*43.7*0.37</v>
      </c>
      <c r="AS197" t="str">
        <f ca="1">MID(Sheet1!EC197,FIND(":",Sheet1!EC197)+1,100)</f>
        <v>地块建筑面积*0.4</v>
      </c>
      <c r="AT197" t="str">
        <f ca="1">MID(Sheet1!ED197,FIND(":",Sheet1!ED197)+1,100)</f>
        <v>地块建筑面积*0.4</v>
      </c>
      <c r="AU197" t="str">
        <f ca="1">MID(Sheet1!EE197,FIND(":",Sheet1!EE197)+1,100)</f>
        <v>地块建筑面积*0.08</v>
      </c>
      <c r="AV197" t="str">
        <f ca="1">MID(Sheet1!EF197,FIND(":",Sheet1!EF197)+1,100)</f>
        <v>地块建筑面积*0.08</v>
      </c>
      <c r="AW197" t="str">
        <f ca="1">MID(Sheet1!EG197,FIND(":",Sheet1!EG197)+1,100)</f>
        <v>城镇建设用地</v>
      </c>
    </row>
    <row r="198" spans="1:49" x14ac:dyDescent="0.2">
      <c r="A198" t="str">
        <f>MID(Sheet1!CK198,FIND(":",Sheet1!CK198)+1,100)</f>
        <v>A511#综合医院用地#城规</v>
      </c>
      <c r="B198" t="str">
        <f>MID(Sheet1!CL198,FIND(":",Sheet1!CL198)+1,100)</f>
        <v>综合医院用地</v>
      </c>
      <c r="C198" t="str">
        <f>MID(Sheet1!CM198,FIND(":",Sheet1!CM198)+1,100)</f>
        <v/>
      </c>
      <c r="D198" t="str">
        <f>MID(Sheet1!CN198,FIND(":",Sheet1!CN198)+1,100)</f>
        <v>A511</v>
      </c>
      <c r="E198" t="str">
        <f>MID(Sheet1!CO198,FIND(":",Sheet1!CO198)+1,100)</f>
        <v>城规</v>
      </c>
      <c r="F198" t="str">
        <f>MID(Sheet1!CP198,FIND(":",Sheet1!CP198)+1,100)</f>
        <v/>
      </c>
      <c r="G198" t="str">
        <f>MID(Sheet1!CQ198,FIND(":",Sheet1!CQ198)+1,100)</f>
        <v>A51#医院用地#城规</v>
      </c>
      <c r="H198" t="str">
        <f>MID(Sheet1!CR198,FIND(":",Sheet1!CR198)+1,100)</f>
        <v>A51</v>
      </c>
      <c r="I198" t="str">
        <f>MID(Sheet1!CS198,FIND(":",Sheet1!CS198)+1,100)</f>
        <v>A51#医院用地#城规</v>
      </c>
      <c r="J198" t="str">
        <f>MID(Sheet1!CT198,FIND(":",Sheet1!CT198)+1,100)</f>
        <v>7</v>
      </c>
      <c r="K198" t="str">
        <f>MID(Sheet1!CU198,FIND(":",Sheet1!CU198)+1,100)</f>
        <v>6A51</v>
      </c>
      <c r="L198" t="str">
        <f ca="1">MID(Sheet1!CV198,FIND(":",Sheet1!CV198)+1,100)</f>
        <v>255,126,130</v>
      </c>
      <c r="M198" t="str">
        <f ca="1">MID(Sheet1!CW198,FIND(":",Sheet1!CW198)+1,100)</f>
        <v>面积*容积率</v>
      </c>
      <c r="N198" t="str">
        <f ca="1">MID(Sheet1!CX198,FIND(":",Sheet1!CX198)+1,100)</f>
        <v>地块建筑面积*0</v>
      </c>
      <c r="O198" t="str">
        <f ca="1">MID(Sheet1!CY198,FIND(":",Sheet1!CY198)+1,100)</f>
        <v>地块建筑面积*0</v>
      </c>
      <c r="P198" t="str">
        <f ca="1">MID(Sheet1!CZ198,FIND(":",Sheet1!CZ198)+1,100)</f>
        <v>地块建筑面积*0</v>
      </c>
      <c r="Q198" t="str">
        <f ca="1">MID(Sheet1!DA198,FIND(":",Sheet1!DA198)+1,100)</f>
        <v>地块建筑面积*0</v>
      </c>
      <c r="R198" t="str">
        <f ca="1">MID(Sheet1!DB198,FIND(":",Sheet1!DB198)+1,100)</f>
        <v>地块建筑面积*1</v>
      </c>
      <c r="S198" t="str">
        <f ca="1">MID(Sheet1!DC198,FIND(":",Sheet1!DC198)+1,100)</f>
        <v>地块建筑面积*0</v>
      </c>
      <c r="T198" t="str">
        <f ca="1">MID(Sheet1!DD198,FIND(":",Sheet1!DD198)+1,100)</f>
        <v>地块建筑面积*0</v>
      </c>
      <c r="U198" t="str">
        <f ca="1">MID(Sheet1!DE198,FIND(":",Sheet1!DE198)+1,100)</f>
        <v>面积*0</v>
      </c>
      <c r="V198" t="str">
        <f ca="1">MID(Sheet1!DF198,FIND(":",Sheet1!DF198)+1,100)</f>
        <v>面积*0</v>
      </c>
      <c r="W198" t="str">
        <f ca="1">MID(Sheet1!DG198,FIND(":",Sheet1!DG198)+1,100)</f>
        <v>-</v>
      </c>
      <c r="X198" t="str">
        <f ca="1">MID(Sheet1!DH198,FIND(":",Sheet1!DH198)+1,100)</f>
        <v>0</v>
      </c>
      <c r="Y198" t="str">
        <f ca="1">MID(Sheet1!DI198,FIND(":",Sheet1!DI198)+1,100)</f>
        <v>-</v>
      </c>
      <c r="Z198" t="str">
        <f ca="1">MID(Sheet1!DJ198,FIND(":",Sheet1!DJ198)+1,100)</f>
        <v>0</v>
      </c>
      <c r="AA198" t="str">
        <f ca="1">MID(Sheet1!DK198,FIND(":",Sheet1!DK198)+1,100)</f>
        <v>35平方米/岗位</v>
      </c>
      <c r="AB198" t="str">
        <f ca="1">MID(Sheet1!DL198,FIND(":",Sheet1!DL198)+1,100)</f>
        <v>公服建筑面积/35</v>
      </c>
      <c r="AC198" t="str">
        <f ca="1">MID(Sheet1!DM198,FIND(":",Sheet1!DM198)+1,100)</f>
        <v>1.2个/100平方米</v>
      </c>
      <c r="AD198" t="str">
        <f ca="1">MID(Sheet1!DN198,FIND(":",Sheet1!DN198)+1,100)</f>
        <v>地块建筑面积*1.2/100</v>
      </c>
      <c r="AE198" t="str">
        <f ca="1">MID(Sheet1!DO198,FIND(":",Sheet1!DO198)+1,100)</f>
        <v>12升/平方米*日</v>
      </c>
      <c r="AF198" t="str">
        <f ca="1">MID(Sheet1!DP198,FIND(":",Sheet1!DP198)+1,100)</f>
        <v>地块建筑面积*12/1000</v>
      </c>
      <c r="AG198" t="str">
        <f ca="1">MID(Sheet1!DQ198,FIND(":",Sheet1!DQ198)+1,100)</f>
        <v>0.85</v>
      </c>
      <c r="AH198" t="str">
        <f ca="1">MID(Sheet1!DR198,FIND(":",Sheet1!DR198)+1,100)</f>
        <v>用水量*0.85</v>
      </c>
      <c r="AI198" t="str">
        <f ca="1">MID(Sheet1!DS198,FIND(":",Sheet1!DS198)+1,100)</f>
        <v>50瓦/平方米</v>
      </c>
      <c r="AJ198" t="str">
        <f ca="1">MID(Sheet1!DT198,FIND(":",Sheet1!DT198)+1,100)</f>
        <v>0.8</v>
      </c>
      <c r="AK198" t="str">
        <f ca="1">MID(Sheet1!DU198,FIND(":",Sheet1!DU198)+1,100)</f>
        <v>地块建筑面积*50*0.8/1000</v>
      </c>
      <c r="AL198" t="str">
        <f ca="1">MID(Sheet1!DV198,FIND(":",Sheet1!DV198)+1,100)</f>
        <v>1.0门/100平方米</v>
      </c>
      <c r="AM198" t="str">
        <f ca="1">MID(Sheet1!DW198,FIND(":",Sheet1!DW198)+1,100)</f>
        <v>地块建筑面积*1.0/100</v>
      </c>
      <c r="AN198" t="str">
        <f ca="1">MID(Sheet1!DX198,FIND(":",Sheet1!DX198)+1,100)</f>
        <v>0.3门/100平方米</v>
      </c>
      <c r="AO198" t="str">
        <f ca="1">MID(Sheet1!DY198,FIND(":",Sheet1!DY198)+1,100)</f>
        <v>地块建筑面积*0.3/100</v>
      </c>
      <c r="AP198" t="str">
        <f ca="1">MID(Sheet1!DZ198,FIND(":",Sheet1!DZ198)+1,100)</f>
        <v>43.7pcu/万平方米，63：37</v>
      </c>
      <c r="AQ198" t="str">
        <f ca="1">MID(Sheet1!EA198,FIND(":",Sheet1!EA198)+1,100)</f>
        <v>地块建筑面积/10000*43.7*0.63</v>
      </c>
      <c r="AR198" t="str">
        <f ca="1">MID(Sheet1!EB198,FIND(":",Sheet1!EB198)+1,100)</f>
        <v>地块建筑面积/10000*43.7*0.37</v>
      </c>
      <c r="AS198" t="str">
        <f ca="1">MID(Sheet1!EC198,FIND(":",Sheet1!EC198)+1,100)</f>
        <v>地块建筑面积*0.4</v>
      </c>
      <c r="AT198" t="str">
        <f ca="1">MID(Sheet1!ED198,FIND(":",Sheet1!ED198)+1,100)</f>
        <v>地块建筑面积*0.4</v>
      </c>
      <c r="AU198" t="str">
        <f ca="1">MID(Sheet1!EE198,FIND(":",Sheet1!EE198)+1,100)</f>
        <v>地块建筑面积*0.08</v>
      </c>
      <c r="AV198" t="str">
        <f ca="1">MID(Sheet1!EF198,FIND(":",Sheet1!EF198)+1,100)</f>
        <v>地块建筑面积*0.08</v>
      </c>
      <c r="AW198" t="str">
        <f ca="1">MID(Sheet1!EG198,FIND(":",Sheet1!EG198)+1,100)</f>
        <v>城镇建设用地</v>
      </c>
    </row>
    <row r="199" spans="1:49" x14ac:dyDescent="0.2">
      <c r="A199" t="str">
        <f>MID(Sheet1!CK199,FIND(":",Sheet1!CK199)+1,100)</f>
        <v>A512#基层医疗卫生设施用地#城规</v>
      </c>
      <c r="B199" t="str">
        <f>MID(Sheet1!CL199,FIND(":",Sheet1!CL199)+1,100)</f>
        <v>基层医疗卫生设施用地</v>
      </c>
      <c r="C199" t="str">
        <f>MID(Sheet1!CM199,FIND(":",Sheet1!CM199)+1,100)</f>
        <v/>
      </c>
      <c r="D199" t="str">
        <f>MID(Sheet1!CN199,FIND(":",Sheet1!CN199)+1,100)</f>
        <v>A512</v>
      </c>
      <c r="E199" t="str">
        <f>MID(Sheet1!CO199,FIND(":",Sheet1!CO199)+1,100)</f>
        <v>城规</v>
      </c>
      <c r="F199" t="str">
        <f>MID(Sheet1!CP199,FIND(":",Sheet1!CP199)+1,100)</f>
        <v/>
      </c>
      <c r="G199" t="str">
        <f>MID(Sheet1!CQ199,FIND(":",Sheet1!CQ199)+1,100)</f>
        <v>A51#医院用地#城规</v>
      </c>
      <c r="H199" t="str">
        <f>MID(Sheet1!CR199,FIND(":",Sheet1!CR199)+1,100)</f>
        <v>A51</v>
      </c>
      <c r="I199" t="str">
        <f>MID(Sheet1!CS199,FIND(":",Sheet1!CS199)+1,100)</f>
        <v>A51#医院用地#城规</v>
      </c>
      <c r="J199" t="str">
        <f>MID(Sheet1!CT199,FIND(":",Sheet1!CT199)+1,100)</f>
        <v>7</v>
      </c>
      <c r="K199" t="str">
        <f>MID(Sheet1!CU199,FIND(":",Sheet1!CU199)+1,100)</f>
        <v>6A51</v>
      </c>
      <c r="L199" t="str">
        <f ca="1">MID(Sheet1!CV199,FIND(":",Sheet1!CV199)+1,100)</f>
        <v>255,126,130</v>
      </c>
      <c r="M199" t="str">
        <f ca="1">MID(Sheet1!CW199,FIND(":",Sheet1!CW199)+1,100)</f>
        <v>面积*容积率</v>
      </c>
      <c r="N199" t="str">
        <f ca="1">MID(Sheet1!CX199,FIND(":",Sheet1!CX199)+1,100)</f>
        <v>地块建筑面积*0</v>
      </c>
      <c r="O199" t="str">
        <f ca="1">MID(Sheet1!CY199,FIND(":",Sheet1!CY199)+1,100)</f>
        <v>地块建筑面积*0</v>
      </c>
      <c r="P199" t="str">
        <f ca="1">MID(Sheet1!CZ199,FIND(":",Sheet1!CZ199)+1,100)</f>
        <v>地块建筑面积*0</v>
      </c>
      <c r="Q199" t="str">
        <f ca="1">MID(Sheet1!DA199,FIND(":",Sheet1!DA199)+1,100)</f>
        <v>地块建筑面积*0</v>
      </c>
      <c r="R199" t="str">
        <f ca="1">MID(Sheet1!DB199,FIND(":",Sheet1!DB199)+1,100)</f>
        <v>地块建筑面积*1</v>
      </c>
      <c r="S199" t="str">
        <f ca="1">MID(Sheet1!DC199,FIND(":",Sheet1!DC199)+1,100)</f>
        <v>地块建筑面积*0</v>
      </c>
      <c r="T199" t="str">
        <f ca="1">MID(Sheet1!DD199,FIND(":",Sheet1!DD199)+1,100)</f>
        <v>地块建筑面积*0</v>
      </c>
      <c r="U199" t="str">
        <f ca="1">MID(Sheet1!DE199,FIND(":",Sheet1!DE199)+1,100)</f>
        <v>面积*0</v>
      </c>
      <c r="V199" t="str">
        <f ca="1">MID(Sheet1!DF199,FIND(":",Sheet1!DF199)+1,100)</f>
        <v>面积*0</v>
      </c>
      <c r="W199" t="str">
        <f ca="1">MID(Sheet1!DG199,FIND(":",Sheet1!DG199)+1,100)</f>
        <v>-</v>
      </c>
      <c r="X199" t="str">
        <f ca="1">MID(Sheet1!DH199,FIND(":",Sheet1!DH199)+1,100)</f>
        <v>0</v>
      </c>
      <c r="Y199" t="str">
        <f ca="1">MID(Sheet1!DI199,FIND(":",Sheet1!DI199)+1,100)</f>
        <v>-</v>
      </c>
      <c r="Z199" t="str">
        <f ca="1">MID(Sheet1!DJ199,FIND(":",Sheet1!DJ199)+1,100)</f>
        <v>0</v>
      </c>
      <c r="AA199" t="str">
        <f ca="1">MID(Sheet1!DK199,FIND(":",Sheet1!DK199)+1,100)</f>
        <v>35平方米/岗位</v>
      </c>
      <c r="AB199" t="str">
        <f ca="1">MID(Sheet1!DL199,FIND(":",Sheet1!DL199)+1,100)</f>
        <v>公服建筑面积/35</v>
      </c>
      <c r="AC199" t="str">
        <f ca="1">MID(Sheet1!DM199,FIND(":",Sheet1!DM199)+1,100)</f>
        <v>1.2个/100平方米</v>
      </c>
      <c r="AD199" t="str">
        <f ca="1">MID(Sheet1!DN199,FIND(":",Sheet1!DN199)+1,100)</f>
        <v>地块建筑面积*1.2/100</v>
      </c>
      <c r="AE199" t="str">
        <f ca="1">MID(Sheet1!DO199,FIND(":",Sheet1!DO199)+1,100)</f>
        <v>12升/平方米*日</v>
      </c>
      <c r="AF199" t="str">
        <f ca="1">MID(Sheet1!DP199,FIND(":",Sheet1!DP199)+1,100)</f>
        <v>地块建筑面积*12/1000</v>
      </c>
      <c r="AG199" t="str">
        <f ca="1">MID(Sheet1!DQ199,FIND(":",Sheet1!DQ199)+1,100)</f>
        <v>0.85</v>
      </c>
      <c r="AH199" t="str">
        <f ca="1">MID(Sheet1!DR199,FIND(":",Sheet1!DR199)+1,100)</f>
        <v>用水量*0.85</v>
      </c>
      <c r="AI199" t="str">
        <f ca="1">MID(Sheet1!DS199,FIND(":",Sheet1!DS199)+1,100)</f>
        <v>50瓦/平方米</v>
      </c>
      <c r="AJ199" t="str">
        <f ca="1">MID(Sheet1!DT199,FIND(":",Sheet1!DT199)+1,100)</f>
        <v>0.8</v>
      </c>
      <c r="AK199" t="str">
        <f ca="1">MID(Sheet1!DU199,FIND(":",Sheet1!DU199)+1,100)</f>
        <v>地块建筑面积*50*0.8/1000</v>
      </c>
      <c r="AL199" t="str">
        <f ca="1">MID(Sheet1!DV199,FIND(":",Sheet1!DV199)+1,100)</f>
        <v>1.0门/100平方米</v>
      </c>
      <c r="AM199" t="str">
        <f ca="1">MID(Sheet1!DW199,FIND(":",Sheet1!DW199)+1,100)</f>
        <v>地块建筑面积*1.0/100</v>
      </c>
      <c r="AN199" t="str">
        <f ca="1">MID(Sheet1!DX199,FIND(":",Sheet1!DX199)+1,100)</f>
        <v>0.3门/100平方米</v>
      </c>
      <c r="AO199" t="str">
        <f ca="1">MID(Sheet1!DY199,FIND(":",Sheet1!DY199)+1,100)</f>
        <v>地块建筑面积*0.3/100</v>
      </c>
      <c r="AP199" t="str">
        <f ca="1">MID(Sheet1!DZ199,FIND(":",Sheet1!DZ199)+1,100)</f>
        <v>43.7pcu/万平方米，63：37</v>
      </c>
      <c r="AQ199" t="str">
        <f ca="1">MID(Sheet1!EA199,FIND(":",Sheet1!EA199)+1,100)</f>
        <v>地块建筑面积/10000*43.7*0.63</v>
      </c>
      <c r="AR199" t="str">
        <f ca="1">MID(Sheet1!EB199,FIND(":",Sheet1!EB199)+1,100)</f>
        <v>地块建筑面积/10000*43.7*0.37</v>
      </c>
      <c r="AS199" t="str">
        <f ca="1">MID(Sheet1!EC199,FIND(":",Sheet1!EC199)+1,100)</f>
        <v>地块建筑面积*0.4</v>
      </c>
      <c r="AT199" t="str">
        <f ca="1">MID(Sheet1!ED199,FIND(":",Sheet1!ED199)+1,100)</f>
        <v>地块建筑面积*0.4</v>
      </c>
      <c r="AU199" t="str">
        <f ca="1">MID(Sheet1!EE199,FIND(":",Sheet1!EE199)+1,100)</f>
        <v>地块建筑面积*0.08</v>
      </c>
      <c r="AV199" t="str">
        <f ca="1">MID(Sheet1!EF199,FIND(":",Sheet1!EF199)+1,100)</f>
        <v>地块建筑面积*0.08</v>
      </c>
      <c r="AW199" t="str">
        <f ca="1">MID(Sheet1!EG199,FIND(":",Sheet1!EG199)+1,100)</f>
        <v>城镇建设用地</v>
      </c>
    </row>
    <row r="200" spans="1:49" x14ac:dyDescent="0.2">
      <c r="A200" t="str">
        <f>MID(Sheet1!CK200,FIND(":",Sheet1!CK200)+1,100)</f>
        <v>A52#卫生防疫用地#城规</v>
      </c>
      <c r="B200" t="str">
        <f>MID(Sheet1!CL200,FIND(":",Sheet1!CL200)+1,100)</f>
        <v>卫生防疫用地</v>
      </c>
      <c r="C200" t="str">
        <f>MID(Sheet1!CM200,FIND(":",Sheet1!CM200)+1,100)</f>
        <v/>
      </c>
      <c r="D200" t="str">
        <f>MID(Sheet1!CN200,FIND(":",Sheet1!CN200)+1,100)</f>
        <v>A52</v>
      </c>
      <c r="E200" t="str">
        <f>MID(Sheet1!CO200,FIND(":",Sheet1!CO200)+1,100)</f>
        <v>城规</v>
      </c>
      <c r="F200" t="str">
        <f>MID(Sheet1!CP200,FIND(":",Sheet1!CP200)+1,100)</f>
        <v/>
      </c>
      <c r="G200" t="str">
        <f>MID(Sheet1!CQ200,FIND(":",Sheet1!CQ200)+1,100)</f>
        <v>A5#医疗卫生用地#城规</v>
      </c>
      <c r="H200" t="str">
        <f>MID(Sheet1!CR200,FIND(":",Sheet1!CR200)+1,100)</f>
        <v>A5</v>
      </c>
      <c r="I200" t="str">
        <f>MID(Sheet1!CS200,FIND(":",Sheet1!CS200)+1,100)</f>
        <v>A5#医疗卫生用地#城规</v>
      </c>
      <c r="J200" t="str">
        <f>MID(Sheet1!CT200,FIND(":",Sheet1!CT200)+1,100)</f>
        <v>6</v>
      </c>
      <c r="K200" t="str">
        <f>MID(Sheet1!CU200,FIND(":",Sheet1!CU200)+1,100)</f>
        <v>5A5</v>
      </c>
      <c r="L200" t="str">
        <f ca="1">MID(Sheet1!CV200,FIND(":",Sheet1!CV200)+1,100)</f>
        <v>255,126,130</v>
      </c>
      <c r="M200" t="str">
        <f ca="1">MID(Sheet1!CW200,FIND(":",Sheet1!CW200)+1,100)</f>
        <v>面积*容积率</v>
      </c>
      <c r="N200" t="str">
        <f ca="1">MID(Sheet1!CX200,FIND(":",Sheet1!CX200)+1,100)</f>
        <v>地块建筑面积*0</v>
      </c>
      <c r="O200" t="str">
        <f ca="1">MID(Sheet1!CY200,FIND(":",Sheet1!CY200)+1,100)</f>
        <v>地块建筑面积*0</v>
      </c>
      <c r="P200" t="str">
        <f ca="1">MID(Sheet1!CZ200,FIND(":",Sheet1!CZ200)+1,100)</f>
        <v>地块建筑面积*0</v>
      </c>
      <c r="Q200" t="str">
        <f ca="1">MID(Sheet1!DA200,FIND(":",Sheet1!DA200)+1,100)</f>
        <v>地块建筑面积*0</v>
      </c>
      <c r="R200" t="str">
        <f ca="1">MID(Sheet1!DB200,FIND(":",Sheet1!DB200)+1,100)</f>
        <v>地块建筑面积*1</v>
      </c>
      <c r="S200" t="str">
        <f ca="1">MID(Sheet1!DC200,FIND(":",Sheet1!DC200)+1,100)</f>
        <v>地块建筑面积*0</v>
      </c>
      <c r="T200" t="str">
        <f ca="1">MID(Sheet1!DD200,FIND(":",Sheet1!DD200)+1,100)</f>
        <v>地块建筑面积*0</v>
      </c>
      <c r="U200" t="str">
        <f ca="1">MID(Sheet1!DE200,FIND(":",Sheet1!DE200)+1,100)</f>
        <v>面积*0</v>
      </c>
      <c r="V200" t="str">
        <f ca="1">MID(Sheet1!DF200,FIND(":",Sheet1!DF200)+1,100)</f>
        <v>面积*0</v>
      </c>
      <c r="W200" t="str">
        <f ca="1">MID(Sheet1!DG200,FIND(":",Sheet1!DG200)+1,100)</f>
        <v>-</v>
      </c>
      <c r="X200" t="str">
        <f ca="1">MID(Sheet1!DH200,FIND(":",Sheet1!DH200)+1,100)</f>
        <v>0</v>
      </c>
      <c r="Y200" t="str">
        <f ca="1">MID(Sheet1!DI200,FIND(":",Sheet1!DI200)+1,100)</f>
        <v>-</v>
      </c>
      <c r="Z200" t="str">
        <f ca="1">MID(Sheet1!DJ200,FIND(":",Sheet1!DJ200)+1,100)</f>
        <v>0</v>
      </c>
      <c r="AA200" t="str">
        <f ca="1">MID(Sheet1!DK200,FIND(":",Sheet1!DK200)+1,100)</f>
        <v>35平方米/岗位</v>
      </c>
      <c r="AB200" t="str">
        <f ca="1">MID(Sheet1!DL200,FIND(":",Sheet1!DL200)+1,100)</f>
        <v>公服建筑面积/35</v>
      </c>
      <c r="AC200" t="str">
        <f ca="1">MID(Sheet1!DM200,FIND(":",Sheet1!DM200)+1,100)</f>
        <v>1.2个/100平方米</v>
      </c>
      <c r="AD200" t="str">
        <f ca="1">MID(Sheet1!DN200,FIND(":",Sheet1!DN200)+1,100)</f>
        <v>地块建筑面积*1.2/100</v>
      </c>
      <c r="AE200" t="str">
        <f ca="1">MID(Sheet1!DO200,FIND(":",Sheet1!DO200)+1,100)</f>
        <v>12升/平方米*日</v>
      </c>
      <c r="AF200" t="str">
        <f ca="1">MID(Sheet1!DP200,FIND(":",Sheet1!DP200)+1,100)</f>
        <v>地块建筑面积*12/1000</v>
      </c>
      <c r="AG200" t="str">
        <f ca="1">MID(Sheet1!DQ200,FIND(":",Sheet1!DQ200)+1,100)</f>
        <v>0.85</v>
      </c>
      <c r="AH200" t="str">
        <f ca="1">MID(Sheet1!DR200,FIND(":",Sheet1!DR200)+1,100)</f>
        <v>用水量*0.85</v>
      </c>
      <c r="AI200" t="str">
        <f ca="1">MID(Sheet1!DS200,FIND(":",Sheet1!DS200)+1,100)</f>
        <v>50瓦/平方米</v>
      </c>
      <c r="AJ200" t="str">
        <f ca="1">MID(Sheet1!DT200,FIND(":",Sheet1!DT200)+1,100)</f>
        <v>0.8</v>
      </c>
      <c r="AK200" t="str">
        <f ca="1">MID(Sheet1!DU200,FIND(":",Sheet1!DU200)+1,100)</f>
        <v>地块建筑面积*50*0.8/1000</v>
      </c>
      <c r="AL200" t="str">
        <f ca="1">MID(Sheet1!DV200,FIND(":",Sheet1!DV200)+1,100)</f>
        <v>1.0门/100平方米</v>
      </c>
      <c r="AM200" t="str">
        <f ca="1">MID(Sheet1!DW200,FIND(":",Sheet1!DW200)+1,100)</f>
        <v>地块建筑面积*1.0/100</v>
      </c>
      <c r="AN200" t="str">
        <f ca="1">MID(Sheet1!DX200,FIND(":",Sheet1!DX200)+1,100)</f>
        <v>0.3门/100平方米</v>
      </c>
      <c r="AO200" t="str">
        <f ca="1">MID(Sheet1!DY200,FIND(":",Sheet1!DY200)+1,100)</f>
        <v>地块建筑面积*0.3/100</v>
      </c>
      <c r="AP200" t="str">
        <f ca="1">MID(Sheet1!DZ200,FIND(":",Sheet1!DZ200)+1,100)</f>
        <v>43.7pcu/万平方米，63：37</v>
      </c>
      <c r="AQ200" t="str">
        <f ca="1">MID(Sheet1!EA200,FIND(":",Sheet1!EA200)+1,100)</f>
        <v>地块建筑面积/10000*43.7*0.63</v>
      </c>
      <c r="AR200" t="str">
        <f ca="1">MID(Sheet1!EB200,FIND(":",Sheet1!EB200)+1,100)</f>
        <v>地块建筑面积/10000*43.7*0.37</v>
      </c>
      <c r="AS200" t="str">
        <f ca="1">MID(Sheet1!EC200,FIND(":",Sheet1!EC200)+1,100)</f>
        <v>地块建筑面积*0.4</v>
      </c>
      <c r="AT200" t="str">
        <f ca="1">MID(Sheet1!ED200,FIND(":",Sheet1!ED200)+1,100)</f>
        <v>地块建筑面积*0.4</v>
      </c>
      <c r="AU200" t="str">
        <f ca="1">MID(Sheet1!EE200,FIND(":",Sheet1!EE200)+1,100)</f>
        <v>地块建筑面积*0.08</v>
      </c>
      <c r="AV200" t="str">
        <f ca="1">MID(Sheet1!EF200,FIND(":",Sheet1!EF200)+1,100)</f>
        <v>地块建筑面积*0.08</v>
      </c>
      <c r="AW200" t="str">
        <f ca="1">MID(Sheet1!EG200,FIND(":",Sheet1!EG200)+1,100)</f>
        <v>城镇建设用地</v>
      </c>
    </row>
    <row r="201" spans="1:49" x14ac:dyDescent="0.2">
      <c r="A201" t="str">
        <f>MID(Sheet1!CK201,FIND(":",Sheet1!CK201)+1,100)</f>
        <v>A53#特殊医疗用地#城规</v>
      </c>
      <c r="B201" t="str">
        <f>MID(Sheet1!CL201,FIND(":",Sheet1!CL201)+1,100)</f>
        <v>特殊医疗用地</v>
      </c>
      <c r="C201" t="str">
        <f>MID(Sheet1!CM201,FIND(":",Sheet1!CM201)+1,100)</f>
        <v/>
      </c>
      <c r="D201" t="str">
        <f>MID(Sheet1!CN201,FIND(":",Sheet1!CN201)+1,100)</f>
        <v>A53</v>
      </c>
      <c r="E201" t="str">
        <f>MID(Sheet1!CO201,FIND(":",Sheet1!CO201)+1,100)</f>
        <v>城规</v>
      </c>
      <c r="F201" t="str">
        <f>MID(Sheet1!CP201,FIND(":",Sheet1!CP201)+1,100)</f>
        <v/>
      </c>
      <c r="G201" t="str">
        <f>MID(Sheet1!CQ201,FIND(":",Sheet1!CQ201)+1,100)</f>
        <v>A5#医疗卫生用地#城规</v>
      </c>
      <c r="H201" t="str">
        <f>MID(Sheet1!CR201,FIND(":",Sheet1!CR201)+1,100)</f>
        <v>A5</v>
      </c>
      <c r="I201" t="str">
        <f>MID(Sheet1!CS201,FIND(":",Sheet1!CS201)+1,100)</f>
        <v>A5#医疗卫生用地#城规</v>
      </c>
      <c r="J201" t="str">
        <f>MID(Sheet1!CT201,FIND(":",Sheet1!CT201)+1,100)</f>
        <v>6</v>
      </c>
      <c r="K201" t="str">
        <f>MID(Sheet1!CU201,FIND(":",Sheet1!CU201)+1,100)</f>
        <v>5A5</v>
      </c>
      <c r="L201" t="str">
        <f ca="1">MID(Sheet1!CV201,FIND(":",Sheet1!CV201)+1,100)</f>
        <v>255,126,130</v>
      </c>
      <c r="M201" t="str">
        <f ca="1">MID(Sheet1!CW201,FIND(":",Sheet1!CW201)+1,100)</f>
        <v>面积*容积率</v>
      </c>
      <c r="N201" t="str">
        <f ca="1">MID(Sheet1!CX201,FIND(":",Sheet1!CX201)+1,100)</f>
        <v>地块建筑面积*0</v>
      </c>
      <c r="O201" t="str">
        <f ca="1">MID(Sheet1!CY201,FIND(":",Sheet1!CY201)+1,100)</f>
        <v>地块建筑面积*0</v>
      </c>
      <c r="P201" t="str">
        <f ca="1">MID(Sheet1!CZ201,FIND(":",Sheet1!CZ201)+1,100)</f>
        <v>地块建筑面积*0</v>
      </c>
      <c r="Q201" t="str">
        <f ca="1">MID(Sheet1!DA201,FIND(":",Sheet1!DA201)+1,100)</f>
        <v>地块建筑面积*0</v>
      </c>
      <c r="R201" t="str">
        <f ca="1">MID(Sheet1!DB201,FIND(":",Sheet1!DB201)+1,100)</f>
        <v>地块建筑面积*1</v>
      </c>
      <c r="S201" t="str">
        <f ca="1">MID(Sheet1!DC201,FIND(":",Sheet1!DC201)+1,100)</f>
        <v>地块建筑面积*0</v>
      </c>
      <c r="T201" t="str">
        <f ca="1">MID(Sheet1!DD201,FIND(":",Sheet1!DD201)+1,100)</f>
        <v>地块建筑面积*0</v>
      </c>
      <c r="U201" t="str">
        <f ca="1">MID(Sheet1!DE201,FIND(":",Sheet1!DE201)+1,100)</f>
        <v>面积*0</v>
      </c>
      <c r="V201" t="str">
        <f ca="1">MID(Sheet1!DF201,FIND(":",Sheet1!DF201)+1,100)</f>
        <v>面积*0</v>
      </c>
      <c r="W201" t="str">
        <f ca="1">MID(Sheet1!DG201,FIND(":",Sheet1!DG201)+1,100)</f>
        <v>-</v>
      </c>
      <c r="X201" t="str">
        <f ca="1">MID(Sheet1!DH201,FIND(":",Sheet1!DH201)+1,100)</f>
        <v>0</v>
      </c>
      <c r="Y201" t="str">
        <f ca="1">MID(Sheet1!DI201,FIND(":",Sheet1!DI201)+1,100)</f>
        <v>-</v>
      </c>
      <c r="Z201" t="str">
        <f ca="1">MID(Sheet1!DJ201,FIND(":",Sheet1!DJ201)+1,100)</f>
        <v>0</v>
      </c>
      <c r="AA201" t="str">
        <f ca="1">MID(Sheet1!DK201,FIND(":",Sheet1!DK201)+1,100)</f>
        <v>35平方米/岗位</v>
      </c>
      <c r="AB201" t="str">
        <f ca="1">MID(Sheet1!DL201,FIND(":",Sheet1!DL201)+1,100)</f>
        <v>公服建筑面积/35</v>
      </c>
      <c r="AC201" t="str">
        <f ca="1">MID(Sheet1!DM201,FIND(":",Sheet1!DM201)+1,100)</f>
        <v>1.2个/100平方米</v>
      </c>
      <c r="AD201" t="str">
        <f ca="1">MID(Sheet1!DN201,FIND(":",Sheet1!DN201)+1,100)</f>
        <v>地块建筑面积*1.2/100</v>
      </c>
      <c r="AE201" t="str">
        <f ca="1">MID(Sheet1!DO201,FIND(":",Sheet1!DO201)+1,100)</f>
        <v>12升/平方米*日</v>
      </c>
      <c r="AF201" t="str">
        <f ca="1">MID(Sheet1!DP201,FIND(":",Sheet1!DP201)+1,100)</f>
        <v>地块建筑面积*12/1000</v>
      </c>
      <c r="AG201" t="str">
        <f ca="1">MID(Sheet1!DQ201,FIND(":",Sheet1!DQ201)+1,100)</f>
        <v>0.85</v>
      </c>
      <c r="AH201" t="str">
        <f ca="1">MID(Sheet1!DR201,FIND(":",Sheet1!DR201)+1,100)</f>
        <v>用水量*0.85</v>
      </c>
      <c r="AI201" t="str">
        <f ca="1">MID(Sheet1!DS201,FIND(":",Sheet1!DS201)+1,100)</f>
        <v>50瓦/平方米</v>
      </c>
      <c r="AJ201" t="str">
        <f ca="1">MID(Sheet1!DT201,FIND(":",Sheet1!DT201)+1,100)</f>
        <v>0.8</v>
      </c>
      <c r="AK201" t="str">
        <f ca="1">MID(Sheet1!DU201,FIND(":",Sheet1!DU201)+1,100)</f>
        <v>地块建筑面积*50*0.8/1000</v>
      </c>
      <c r="AL201" t="str">
        <f ca="1">MID(Sheet1!DV201,FIND(":",Sheet1!DV201)+1,100)</f>
        <v>1.0门/100平方米</v>
      </c>
      <c r="AM201" t="str">
        <f ca="1">MID(Sheet1!DW201,FIND(":",Sheet1!DW201)+1,100)</f>
        <v>地块建筑面积*1.0/100</v>
      </c>
      <c r="AN201" t="str">
        <f ca="1">MID(Sheet1!DX201,FIND(":",Sheet1!DX201)+1,100)</f>
        <v>0.3门/100平方米</v>
      </c>
      <c r="AO201" t="str">
        <f ca="1">MID(Sheet1!DY201,FIND(":",Sheet1!DY201)+1,100)</f>
        <v>地块建筑面积*0.3/100</v>
      </c>
      <c r="AP201" t="str">
        <f ca="1">MID(Sheet1!DZ201,FIND(":",Sheet1!DZ201)+1,100)</f>
        <v>43.7pcu/万平方米，63：37</v>
      </c>
      <c r="AQ201" t="str">
        <f ca="1">MID(Sheet1!EA201,FIND(":",Sheet1!EA201)+1,100)</f>
        <v>地块建筑面积/10000*43.7*0.63</v>
      </c>
      <c r="AR201" t="str">
        <f ca="1">MID(Sheet1!EB201,FIND(":",Sheet1!EB201)+1,100)</f>
        <v>地块建筑面积/10000*43.7*0.37</v>
      </c>
      <c r="AS201" t="str">
        <f ca="1">MID(Sheet1!EC201,FIND(":",Sheet1!EC201)+1,100)</f>
        <v>地块建筑面积*0.4</v>
      </c>
      <c r="AT201" t="str">
        <f ca="1">MID(Sheet1!ED201,FIND(":",Sheet1!ED201)+1,100)</f>
        <v>地块建筑面积*0.4</v>
      </c>
      <c r="AU201" t="str">
        <f ca="1">MID(Sheet1!EE201,FIND(":",Sheet1!EE201)+1,100)</f>
        <v>地块建筑面积*0.08</v>
      </c>
      <c r="AV201" t="str">
        <f ca="1">MID(Sheet1!EF201,FIND(":",Sheet1!EF201)+1,100)</f>
        <v>地块建筑面积*0.08</v>
      </c>
      <c r="AW201" t="str">
        <f ca="1">MID(Sheet1!EG201,FIND(":",Sheet1!EG201)+1,100)</f>
        <v>城镇建设用地</v>
      </c>
    </row>
    <row r="202" spans="1:49" x14ac:dyDescent="0.2">
      <c r="A202" t="str">
        <f>MID(Sheet1!CK202,FIND(":",Sheet1!CK202)+1,100)</f>
        <v>A54#公共卫生用地#城规</v>
      </c>
      <c r="B202" t="str">
        <f>MID(Sheet1!CL202,FIND(":",Sheet1!CL202)+1,100)</f>
        <v>公共卫生用地</v>
      </c>
      <c r="C202" t="str">
        <f>MID(Sheet1!CM202,FIND(":",Sheet1!CM202)+1,100)</f>
        <v/>
      </c>
      <c r="D202" t="str">
        <f>MID(Sheet1!CN202,FIND(":",Sheet1!CN202)+1,100)</f>
        <v>A54</v>
      </c>
      <c r="E202" t="str">
        <f>MID(Sheet1!CO202,FIND(":",Sheet1!CO202)+1,100)</f>
        <v>城规</v>
      </c>
      <c r="F202" t="str">
        <f>MID(Sheet1!CP202,FIND(":",Sheet1!CP202)+1,100)</f>
        <v/>
      </c>
      <c r="G202" t="str">
        <f>MID(Sheet1!CQ202,FIND(":",Sheet1!CQ202)+1,100)</f>
        <v>A5#医疗卫生用地#城规</v>
      </c>
      <c r="H202" t="str">
        <f>MID(Sheet1!CR202,FIND(":",Sheet1!CR202)+1,100)</f>
        <v>A5</v>
      </c>
      <c r="I202" t="str">
        <f>MID(Sheet1!CS202,FIND(":",Sheet1!CS202)+1,100)</f>
        <v>A5#医疗卫生用地#城规</v>
      </c>
      <c r="J202" t="str">
        <f>MID(Sheet1!CT202,FIND(":",Sheet1!CT202)+1,100)</f>
        <v>6</v>
      </c>
      <c r="K202" t="str">
        <f>MID(Sheet1!CU202,FIND(":",Sheet1!CU202)+1,100)</f>
        <v>5A5</v>
      </c>
      <c r="L202" t="str">
        <f ca="1">MID(Sheet1!CV202,FIND(":",Sheet1!CV202)+1,100)</f>
        <v>255,126,130</v>
      </c>
      <c r="M202" t="str">
        <f ca="1">MID(Sheet1!CW202,FIND(":",Sheet1!CW202)+1,100)</f>
        <v>面积*容积率</v>
      </c>
      <c r="N202" t="str">
        <f ca="1">MID(Sheet1!CX202,FIND(":",Sheet1!CX202)+1,100)</f>
        <v>地块建筑面积*0</v>
      </c>
      <c r="O202" t="str">
        <f ca="1">MID(Sheet1!CY202,FIND(":",Sheet1!CY202)+1,100)</f>
        <v>地块建筑面积*0</v>
      </c>
      <c r="P202" t="str">
        <f ca="1">MID(Sheet1!CZ202,FIND(":",Sheet1!CZ202)+1,100)</f>
        <v>地块建筑面积*0</v>
      </c>
      <c r="Q202" t="str">
        <f ca="1">MID(Sheet1!DA202,FIND(":",Sheet1!DA202)+1,100)</f>
        <v>地块建筑面积*0</v>
      </c>
      <c r="R202" t="str">
        <f ca="1">MID(Sheet1!DB202,FIND(":",Sheet1!DB202)+1,100)</f>
        <v>地块建筑面积*1</v>
      </c>
      <c r="S202" t="str">
        <f ca="1">MID(Sheet1!DC202,FIND(":",Sheet1!DC202)+1,100)</f>
        <v>地块建筑面积*0</v>
      </c>
      <c r="T202" t="str">
        <f ca="1">MID(Sheet1!DD202,FIND(":",Sheet1!DD202)+1,100)</f>
        <v>地块建筑面积*0</v>
      </c>
      <c r="U202" t="str">
        <f ca="1">MID(Sheet1!DE202,FIND(":",Sheet1!DE202)+1,100)</f>
        <v>面积*0</v>
      </c>
      <c r="V202" t="str">
        <f ca="1">MID(Sheet1!DF202,FIND(":",Sheet1!DF202)+1,100)</f>
        <v>面积*0</v>
      </c>
      <c r="W202" t="str">
        <f ca="1">MID(Sheet1!DG202,FIND(":",Sheet1!DG202)+1,100)</f>
        <v>-</v>
      </c>
      <c r="X202" t="str">
        <f ca="1">MID(Sheet1!DH202,FIND(":",Sheet1!DH202)+1,100)</f>
        <v>0</v>
      </c>
      <c r="Y202" t="str">
        <f ca="1">MID(Sheet1!DI202,FIND(":",Sheet1!DI202)+1,100)</f>
        <v>-</v>
      </c>
      <c r="Z202" t="str">
        <f ca="1">MID(Sheet1!DJ202,FIND(":",Sheet1!DJ202)+1,100)</f>
        <v>0</v>
      </c>
      <c r="AA202" t="str">
        <f ca="1">MID(Sheet1!DK202,FIND(":",Sheet1!DK202)+1,100)</f>
        <v>35平方米/岗位</v>
      </c>
      <c r="AB202" t="str">
        <f ca="1">MID(Sheet1!DL202,FIND(":",Sheet1!DL202)+1,100)</f>
        <v>公服建筑面积/35</v>
      </c>
      <c r="AC202" t="str">
        <f ca="1">MID(Sheet1!DM202,FIND(":",Sheet1!DM202)+1,100)</f>
        <v>1.2个/100平方米</v>
      </c>
      <c r="AD202" t="str">
        <f ca="1">MID(Sheet1!DN202,FIND(":",Sheet1!DN202)+1,100)</f>
        <v>地块建筑面积*1.2/100</v>
      </c>
      <c r="AE202" t="str">
        <f ca="1">MID(Sheet1!DO202,FIND(":",Sheet1!DO202)+1,100)</f>
        <v>12升/平方米*日</v>
      </c>
      <c r="AF202" t="str">
        <f ca="1">MID(Sheet1!DP202,FIND(":",Sheet1!DP202)+1,100)</f>
        <v>地块建筑面积*12/1000</v>
      </c>
      <c r="AG202" t="str">
        <f ca="1">MID(Sheet1!DQ202,FIND(":",Sheet1!DQ202)+1,100)</f>
        <v>0.85</v>
      </c>
      <c r="AH202" t="str">
        <f ca="1">MID(Sheet1!DR202,FIND(":",Sheet1!DR202)+1,100)</f>
        <v>用水量*0.85</v>
      </c>
      <c r="AI202" t="str">
        <f ca="1">MID(Sheet1!DS202,FIND(":",Sheet1!DS202)+1,100)</f>
        <v>50瓦/平方米</v>
      </c>
      <c r="AJ202" t="str">
        <f ca="1">MID(Sheet1!DT202,FIND(":",Sheet1!DT202)+1,100)</f>
        <v>0.8</v>
      </c>
      <c r="AK202" t="str">
        <f ca="1">MID(Sheet1!DU202,FIND(":",Sheet1!DU202)+1,100)</f>
        <v>地块建筑面积*50*0.8/1000</v>
      </c>
      <c r="AL202" t="str">
        <f ca="1">MID(Sheet1!DV202,FIND(":",Sheet1!DV202)+1,100)</f>
        <v>1.0门/100平方米</v>
      </c>
      <c r="AM202" t="str">
        <f ca="1">MID(Sheet1!DW202,FIND(":",Sheet1!DW202)+1,100)</f>
        <v>地块建筑面积*1.0/100</v>
      </c>
      <c r="AN202" t="str">
        <f ca="1">MID(Sheet1!DX202,FIND(":",Sheet1!DX202)+1,100)</f>
        <v>0.3门/100平方米</v>
      </c>
      <c r="AO202" t="str">
        <f ca="1">MID(Sheet1!DY202,FIND(":",Sheet1!DY202)+1,100)</f>
        <v>地块建筑面积*0.3/100</v>
      </c>
      <c r="AP202" t="str">
        <f ca="1">MID(Sheet1!DZ202,FIND(":",Sheet1!DZ202)+1,100)</f>
        <v>43.7pcu/万平方米，63：37</v>
      </c>
      <c r="AQ202" t="str">
        <f ca="1">MID(Sheet1!EA202,FIND(":",Sheet1!EA202)+1,100)</f>
        <v>地块建筑面积/10000*43.7*0.63</v>
      </c>
      <c r="AR202" t="str">
        <f ca="1">MID(Sheet1!EB202,FIND(":",Sheet1!EB202)+1,100)</f>
        <v>地块建筑面积/10000*43.7*0.37</v>
      </c>
      <c r="AS202" t="str">
        <f ca="1">MID(Sheet1!EC202,FIND(":",Sheet1!EC202)+1,100)</f>
        <v>地块建筑面积*0.4</v>
      </c>
      <c r="AT202" t="str">
        <f ca="1">MID(Sheet1!ED202,FIND(":",Sheet1!ED202)+1,100)</f>
        <v>地块建筑面积*0.4</v>
      </c>
      <c r="AU202" t="str">
        <f ca="1">MID(Sheet1!EE202,FIND(":",Sheet1!EE202)+1,100)</f>
        <v>地块建筑面积*0.08</v>
      </c>
      <c r="AV202" t="str">
        <f ca="1">MID(Sheet1!EF202,FIND(":",Sheet1!EF202)+1,100)</f>
        <v>地块建筑面积*0.08</v>
      </c>
      <c r="AW202" t="str">
        <f ca="1">MID(Sheet1!EG202,FIND(":",Sheet1!EG202)+1,100)</f>
        <v>城镇建设用地</v>
      </c>
    </row>
    <row r="203" spans="1:49" x14ac:dyDescent="0.2">
      <c r="A203" t="str">
        <f>MID(Sheet1!CK203,FIND(":",Sheet1!CK203)+1,100)</f>
        <v>A59#其他医疗卫生用地#城规</v>
      </c>
      <c r="B203" t="str">
        <f>MID(Sheet1!CL203,FIND(":",Sheet1!CL203)+1,100)</f>
        <v>其他医疗卫生用地</v>
      </c>
      <c r="C203" t="str">
        <f>MID(Sheet1!CM203,FIND(":",Sheet1!CM203)+1,100)</f>
        <v/>
      </c>
      <c r="D203" t="str">
        <f>MID(Sheet1!CN203,FIND(":",Sheet1!CN203)+1,100)</f>
        <v>A59</v>
      </c>
      <c r="E203" t="str">
        <f>MID(Sheet1!CO203,FIND(":",Sheet1!CO203)+1,100)</f>
        <v>城规</v>
      </c>
      <c r="F203" t="str">
        <f>MID(Sheet1!CP203,FIND(":",Sheet1!CP203)+1,100)</f>
        <v/>
      </c>
      <c r="G203" t="str">
        <f>MID(Sheet1!CQ203,FIND(":",Sheet1!CQ203)+1,100)</f>
        <v>A5#医疗卫生用地#城规</v>
      </c>
      <c r="H203" t="str">
        <f>MID(Sheet1!CR203,FIND(":",Sheet1!CR203)+1,100)</f>
        <v>A5</v>
      </c>
      <c r="I203" t="str">
        <f>MID(Sheet1!CS203,FIND(":",Sheet1!CS203)+1,100)</f>
        <v>A5#医疗卫生用地#城规</v>
      </c>
      <c r="J203" t="str">
        <f>MID(Sheet1!CT203,FIND(":",Sheet1!CT203)+1,100)</f>
        <v>6</v>
      </c>
      <c r="K203" t="str">
        <f>MID(Sheet1!CU203,FIND(":",Sheet1!CU203)+1,100)</f>
        <v>5A5</v>
      </c>
      <c r="L203" t="str">
        <f ca="1">MID(Sheet1!CV203,FIND(":",Sheet1!CV203)+1,100)</f>
        <v>255,126,130</v>
      </c>
      <c r="M203" t="str">
        <f ca="1">MID(Sheet1!CW203,FIND(":",Sheet1!CW203)+1,100)</f>
        <v>面积*容积率</v>
      </c>
      <c r="N203" t="str">
        <f ca="1">MID(Sheet1!CX203,FIND(":",Sheet1!CX203)+1,100)</f>
        <v>地块建筑面积*0</v>
      </c>
      <c r="O203" t="str">
        <f ca="1">MID(Sheet1!CY203,FIND(":",Sheet1!CY203)+1,100)</f>
        <v>地块建筑面积*0</v>
      </c>
      <c r="P203" t="str">
        <f ca="1">MID(Sheet1!CZ203,FIND(":",Sheet1!CZ203)+1,100)</f>
        <v>地块建筑面积*0</v>
      </c>
      <c r="Q203" t="str">
        <f ca="1">MID(Sheet1!DA203,FIND(":",Sheet1!DA203)+1,100)</f>
        <v>地块建筑面积*0</v>
      </c>
      <c r="R203" t="str">
        <f ca="1">MID(Sheet1!DB203,FIND(":",Sheet1!DB203)+1,100)</f>
        <v>地块建筑面积*1</v>
      </c>
      <c r="S203" t="str">
        <f ca="1">MID(Sheet1!DC203,FIND(":",Sheet1!DC203)+1,100)</f>
        <v>地块建筑面积*0</v>
      </c>
      <c r="T203" t="str">
        <f ca="1">MID(Sheet1!DD203,FIND(":",Sheet1!DD203)+1,100)</f>
        <v>地块建筑面积*0</v>
      </c>
      <c r="U203" t="str">
        <f ca="1">MID(Sheet1!DE203,FIND(":",Sheet1!DE203)+1,100)</f>
        <v>面积*0</v>
      </c>
      <c r="V203" t="str">
        <f ca="1">MID(Sheet1!DF203,FIND(":",Sheet1!DF203)+1,100)</f>
        <v>面积*0</v>
      </c>
      <c r="W203" t="str">
        <f ca="1">MID(Sheet1!DG203,FIND(":",Sheet1!DG203)+1,100)</f>
        <v>-</v>
      </c>
      <c r="X203" t="str">
        <f ca="1">MID(Sheet1!DH203,FIND(":",Sheet1!DH203)+1,100)</f>
        <v>0</v>
      </c>
      <c r="Y203" t="str">
        <f ca="1">MID(Sheet1!DI203,FIND(":",Sheet1!DI203)+1,100)</f>
        <v>-</v>
      </c>
      <c r="Z203" t="str">
        <f ca="1">MID(Sheet1!DJ203,FIND(":",Sheet1!DJ203)+1,100)</f>
        <v>0</v>
      </c>
      <c r="AA203" t="str">
        <f ca="1">MID(Sheet1!DK203,FIND(":",Sheet1!DK203)+1,100)</f>
        <v>35平方米/岗位</v>
      </c>
      <c r="AB203" t="str">
        <f ca="1">MID(Sheet1!DL203,FIND(":",Sheet1!DL203)+1,100)</f>
        <v>公服建筑面积/35</v>
      </c>
      <c r="AC203" t="str">
        <f ca="1">MID(Sheet1!DM203,FIND(":",Sheet1!DM203)+1,100)</f>
        <v>1.2个/100平方米</v>
      </c>
      <c r="AD203" t="str">
        <f ca="1">MID(Sheet1!DN203,FIND(":",Sheet1!DN203)+1,100)</f>
        <v>地块建筑面积*1.2/100</v>
      </c>
      <c r="AE203" t="str">
        <f ca="1">MID(Sheet1!DO203,FIND(":",Sheet1!DO203)+1,100)</f>
        <v>12升/平方米*日</v>
      </c>
      <c r="AF203" t="str">
        <f ca="1">MID(Sheet1!DP203,FIND(":",Sheet1!DP203)+1,100)</f>
        <v>地块建筑面积*12/1000</v>
      </c>
      <c r="AG203" t="str">
        <f ca="1">MID(Sheet1!DQ203,FIND(":",Sheet1!DQ203)+1,100)</f>
        <v>0.85</v>
      </c>
      <c r="AH203" t="str">
        <f ca="1">MID(Sheet1!DR203,FIND(":",Sheet1!DR203)+1,100)</f>
        <v>用水量*0.85</v>
      </c>
      <c r="AI203" t="str">
        <f ca="1">MID(Sheet1!DS203,FIND(":",Sheet1!DS203)+1,100)</f>
        <v>50瓦/平方米</v>
      </c>
      <c r="AJ203" t="str">
        <f ca="1">MID(Sheet1!DT203,FIND(":",Sheet1!DT203)+1,100)</f>
        <v>0.8</v>
      </c>
      <c r="AK203" t="str">
        <f ca="1">MID(Sheet1!DU203,FIND(":",Sheet1!DU203)+1,100)</f>
        <v>地块建筑面积*50*0.8/1000</v>
      </c>
      <c r="AL203" t="str">
        <f ca="1">MID(Sheet1!DV203,FIND(":",Sheet1!DV203)+1,100)</f>
        <v>1.0门/100平方米</v>
      </c>
      <c r="AM203" t="str">
        <f ca="1">MID(Sheet1!DW203,FIND(":",Sheet1!DW203)+1,100)</f>
        <v>地块建筑面积*1.0/100</v>
      </c>
      <c r="AN203" t="str">
        <f ca="1">MID(Sheet1!DX203,FIND(":",Sheet1!DX203)+1,100)</f>
        <v>0.3门/100平方米</v>
      </c>
      <c r="AO203" t="str">
        <f ca="1">MID(Sheet1!DY203,FIND(":",Sheet1!DY203)+1,100)</f>
        <v>地块建筑面积*0.3/100</v>
      </c>
      <c r="AP203" t="str">
        <f ca="1">MID(Sheet1!DZ203,FIND(":",Sheet1!DZ203)+1,100)</f>
        <v>43.7pcu/万平方米，63：37</v>
      </c>
      <c r="AQ203" t="str">
        <f ca="1">MID(Sheet1!EA203,FIND(":",Sheet1!EA203)+1,100)</f>
        <v>地块建筑面积/10000*43.7*0.63</v>
      </c>
      <c r="AR203" t="str">
        <f ca="1">MID(Sheet1!EB203,FIND(":",Sheet1!EB203)+1,100)</f>
        <v>地块建筑面积/10000*43.7*0.37</v>
      </c>
      <c r="AS203" t="str">
        <f ca="1">MID(Sheet1!EC203,FIND(":",Sheet1!EC203)+1,100)</f>
        <v>地块建筑面积*0.4</v>
      </c>
      <c r="AT203" t="str">
        <f ca="1">MID(Sheet1!ED203,FIND(":",Sheet1!ED203)+1,100)</f>
        <v>地块建筑面积*0.4</v>
      </c>
      <c r="AU203" t="str">
        <f ca="1">MID(Sheet1!EE203,FIND(":",Sheet1!EE203)+1,100)</f>
        <v>地块建筑面积*0.08</v>
      </c>
      <c r="AV203" t="str">
        <f ca="1">MID(Sheet1!EF203,FIND(":",Sheet1!EF203)+1,100)</f>
        <v>地块建筑面积*0.08</v>
      </c>
      <c r="AW203" t="str">
        <f ca="1">MID(Sheet1!EG203,FIND(":",Sheet1!EG203)+1,100)</f>
        <v>城镇建设用地</v>
      </c>
    </row>
    <row r="204" spans="1:49" x14ac:dyDescent="0.2">
      <c r="A204" t="str">
        <f>MID(Sheet1!CK204,FIND(":",Sheet1!CK204)+1,100)</f>
        <v>A6#社会福利用地#城规</v>
      </c>
      <c r="B204" t="str">
        <f>MID(Sheet1!CL204,FIND(":",Sheet1!CL204)+1,100)</f>
        <v>社会福利用地</v>
      </c>
      <c r="C204" t="str">
        <f>MID(Sheet1!CM204,FIND(":",Sheet1!CM204)+1,100)</f>
        <v/>
      </c>
      <c r="D204" t="str">
        <f>MID(Sheet1!CN204,FIND(":",Sheet1!CN204)+1,100)</f>
        <v>A6</v>
      </c>
      <c r="E204" t="str">
        <f>MID(Sheet1!CO204,FIND(":",Sheet1!CO204)+1,100)</f>
        <v>城规</v>
      </c>
      <c r="F204" t="str">
        <f>MID(Sheet1!CP204,FIND(":",Sheet1!CP204)+1,100)</f>
        <v/>
      </c>
      <c r="G204" t="str">
        <f>MID(Sheet1!CQ204,FIND(":",Sheet1!CQ204)+1,100)</f>
        <v>A#公共管理与公共服务设施用地#城规</v>
      </c>
      <c r="H204" t="str">
        <f>MID(Sheet1!CR204,FIND(":",Sheet1!CR204)+1,100)</f>
        <v>A</v>
      </c>
      <c r="I204" t="str">
        <f>MID(Sheet1!CS204,FIND(":",Sheet1!CS204)+1,100)</f>
        <v>A#公共管理与公共服务设施用地#城规</v>
      </c>
      <c r="J204" t="str">
        <f>MID(Sheet1!CT204,FIND(":",Sheet1!CT204)+1,100)</f>
        <v>5</v>
      </c>
      <c r="K204" t="str">
        <f>MID(Sheet1!CU204,FIND(":",Sheet1!CU204)+1,100)</f>
        <v>4A</v>
      </c>
      <c r="L204" t="str">
        <f ca="1">MID(Sheet1!CV204,FIND(":",Sheet1!CV204)+1,100)</f>
        <v>203,103,127</v>
      </c>
      <c r="M204" t="str">
        <f ca="1">MID(Sheet1!CW204,FIND(":",Sheet1!CW204)+1,100)</f>
        <v>面积*容积率</v>
      </c>
      <c r="N204" t="str">
        <f ca="1">MID(Sheet1!CX204,FIND(":",Sheet1!CX204)+1,100)</f>
        <v>地块建筑面积*0</v>
      </c>
      <c r="O204" t="str">
        <f ca="1">MID(Sheet1!CY204,FIND(":",Sheet1!CY204)+1,100)</f>
        <v>地块建筑面积*0</v>
      </c>
      <c r="P204" t="str">
        <f ca="1">MID(Sheet1!CZ204,FIND(":",Sheet1!CZ204)+1,100)</f>
        <v>地块建筑面积*0</v>
      </c>
      <c r="Q204" t="str">
        <f ca="1">MID(Sheet1!DA204,FIND(":",Sheet1!DA204)+1,100)</f>
        <v>地块建筑面积*0</v>
      </c>
      <c r="R204" t="str">
        <f ca="1">MID(Sheet1!DB204,FIND(":",Sheet1!DB204)+1,100)</f>
        <v>地块建筑面积*1</v>
      </c>
      <c r="S204" t="str">
        <f ca="1">MID(Sheet1!DC204,FIND(":",Sheet1!DC204)+1,100)</f>
        <v>地块建筑面积*0</v>
      </c>
      <c r="T204" t="str">
        <f ca="1">MID(Sheet1!DD204,FIND(":",Sheet1!DD204)+1,100)</f>
        <v>地块建筑面积*0</v>
      </c>
      <c r="U204" t="str">
        <f ca="1">MID(Sheet1!DE204,FIND(":",Sheet1!DE204)+1,100)</f>
        <v>面积*0</v>
      </c>
      <c r="V204" t="str">
        <f ca="1">MID(Sheet1!DF204,FIND(":",Sheet1!DF204)+1,100)</f>
        <v>面积*0</v>
      </c>
      <c r="W204" t="str">
        <f ca="1">MID(Sheet1!DG204,FIND(":",Sheet1!DG204)+1,100)</f>
        <v>-</v>
      </c>
      <c r="X204" t="str">
        <f ca="1">MID(Sheet1!DH204,FIND(":",Sheet1!DH204)+1,100)</f>
        <v>0</v>
      </c>
      <c r="Y204" t="str">
        <f ca="1">MID(Sheet1!DI204,FIND(":",Sheet1!DI204)+1,100)</f>
        <v>-</v>
      </c>
      <c r="Z204" t="str">
        <f ca="1">MID(Sheet1!DJ204,FIND(":",Sheet1!DJ204)+1,100)</f>
        <v>0</v>
      </c>
      <c r="AA204" t="str">
        <f ca="1">MID(Sheet1!DK204,FIND(":",Sheet1!DK204)+1,100)</f>
        <v>35平方米/岗位</v>
      </c>
      <c r="AB204" t="str">
        <f ca="1">MID(Sheet1!DL204,FIND(":",Sheet1!DL204)+1,100)</f>
        <v>公服建筑面积/35</v>
      </c>
      <c r="AC204" t="str">
        <f ca="1">MID(Sheet1!DM204,FIND(":",Sheet1!DM204)+1,100)</f>
        <v>1.2个/100平方米</v>
      </c>
      <c r="AD204" t="str">
        <f ca="1">MID(Sheet1!DN204,FIND(":",Sheet1!DN204)+1,100)</f>
        <v>地块建筑面积*1.2/100</v>
      </c>
      <c r="AE204" t="str">
        <f ca="1">MID(Sheet1!DO204,FIND(":",Sheet1!DO204)+1,100)</f>
        <v>65立方米/公顷*日</v>
      </c>
      <c r="AF204" t="str">
        <f ca="1">MID(Sheet1!DP204,FIND(":",Sheet1!DP204)+1,100)</f>
        <v>用地面积*65</v>
      </c>
      <c r="AG204" t="str">
        <f ca="1">MID(Sheet1!DQ204,FIND(":",Sheet1!DQ204)+1,100)</f>
        <v>0.85</v>
      </c>
      <c r="AH204" t="str">
        <f ca="1">MID(Sheet1!DR204,FIND(":",Sheet1!DR204)+1,100)</f>
        <v>用水量*0.85</v>
      </c>
      <c r="AI204" t="str">
        <f ca="1">MID(Sheet1!DS204,FIND(":",Sheet1!DS204)+1,100)</f>
        <v>40瓦/平方米</v>
      </c>
      <c r="AJ204" t="str">
        <f ca="1">MID(Sheet1!DT204,FIND(":",Sheet1!DT204)+1,100)</f>
        <v>0.8</v>
      </c>
      <c r="AK204" t="str">
        <f ca="1">MID(Sheet1!DU204,FIND(":",Sheet1!DU204)+1,100)</f>
        <v>地块建筑面积*40*0.8/1000</v>
      </c>
      <c r="AL204" t="str">
        <f ca="1">MID(Sheet1!DV204,FIND(":",Sheet1!DV204)+1,100)</f>
        <v>1.0门/100平方米</v>
      </c>
      <c r="AM204" t="str">
        <f ca="1">MID(Sheet1!DW204,FIND(":",Sheet1!DW204)+1,100)</f>
        <v>地块建筑面积*1.0/100</v>
      </c>
      <c r="AN204" t="str">
        <f ca="1">MID(Sheet1!DX204,FIND(":",Sheet1!DX204)+1,100)</f>
        <v>0.3门/100平方米</v>
      </c>
      <c r="AO204" t="str">
        <f ca="1">MID(Sheet1!DY204,FIND(":",Sheet1!DY204)+1,100)</f>
        <v>地块建筑面积*0.3/100</v>
      </c>
      <c r="AP204" t="str">
        <f ca="1">MID(Sheet1!DZ204,FIND(":",Sheet1!DZ204)+1,100)</f>
        <v>43.7pcu/万平方米，63：37</v>
      </c>
      <c r="AQ204" t="str">
        <f ca="1">MID(Sheet1!EA204,FIND(":",Sheet1!EA204)+1,100)</f>
        <v>地块建筑面积/10000*43.7*0.63</v>
      </c>
      <c r="AR204" t="str">
        <f ca="1">MID(Sheet1!EB204,FIND(":",Sheet1!EB204)+1,100)</f>
        <v>地块建筑面积/10000*43.7*0.37</v>
      </c>
      <c r="AS204" t="str">
        <f ca="1">MID(Sheet1!EC204,FIND(":",Sheet1!EC204)+1,100)</f>
        <v>地块建筑面积*0.4</v>
      </c>
      <c r="AT204" t="str">
        <f ca="1">MID(Sheet1!ED204,FIND(":",Sheet1!ED204)+1,100)</f>
        <v>地块建筑面积*0.4</v>
      </c>
      <c r="AU204" t="str">
        <f ca="1">MID(Sheet1!EE204,FIND(":",Sheet1!EE204)+1,100)</f>
        <v>地块建筑面积*0.08</v>
      </c>
      <c r="AV204" t="str">
        <f ca="1">MID(Sheet1!EF204,FIND(":",Sheet1!EF204)+1,100)</f>
        <v>地块建筑面积*0.08</v>
      </c>
      <c r="AW204" t="str">
        <f ca="1">MID(Sheet1!EG204,FIND(":",Sheet1!EG204)+1,100)</f>
        <v>城镇建设用地</v>
      </c>
    </row>
    <row r="205" spans="1:49" x14ac:dyDescent="0.2">
      <c r="A205" t="str">
        <f>MID(Sheet1!CK205,FIND(":",Sheet1!CK205)+1,100)</f>
        <v>A61#老年人社会福利用地#城规</v>
      </c>
      <c r="B205" t="str">
        <f>MID(Sheet1!CL205,FIND(":",Sheet1!CL205)+1,100)</f>
        <v>老年人社会福利用地</v>
      </c>
      <c r="C205" t="str">
        <f>MID(Sheet1!CM205,FIND(":",Sheet1!CM205)+1,100)</f>
        <v/>
      </c>
      <c r="D205" t="str">
        <f>MID(Sheet1!CN205,FIND(":",Sheet1!CN205)+1,100)</f>
        <v>A61</v>
      </c>
      <c r="E205" t="str">
        <f>MID(Sheet1!CO205,FIND(":",Sheet1!CO205)+1,100)</f>
        <v>城规</v>
      </c>
      <c r="F205" t="str">
        <f>MID(Sheet1!CP205,FIND(":",Sheet1!CP205)+1,100)</f>
        <v/>
      </c>
      <c r="G205" t="str">
        <f>MID(Sheet1!CQ205,FIND(":",Sheet1!CQ205)+1,100)</f>
        <v>A6#社会福利用地#城规</v>
      </c>
      <c r="H205" t="str">
        <f>MID(Sheet1!CR205,FIND(":",Sheet1!CR205)+1,100)</f>
        <v>A6</v>
      </c>
      <c r="I205" t="str">
        <f>MID(Sheet1!CS205,FIND(":",Sheet1!CS205)+1,100)</f>
        <v>A6#社会福利用地#城规</v>
      </c>
      <c r="J205" t="str">
        <f>MID(Sheet1!CT205,FIND(":",Sheet1!CT205)+1,100)</f>
        <v>6</v>
      </c>
      <c r="K205" t="str">
        <f>MID(Sheet1!CU205,FIND(":",Sheet1!CU205)+1,100)</f>
        <v>5A6</v>
      </c>
      <c r="L205" t="str">
        <f ca="1">MID(Sheet1!CV205,FIND(":",Sheet1!CV205)+1,100)</f>
        <v>203,103,127</v>
      </c>
      <c r="M205" t="str">
        <f ca="1">MID(Sheet1!CW205,FIND(":",Sheet1!CW205)+1,100)</f>
        <v>面积*容积率</v>
      </c>
      <c r="N205" t="str">
        <f ca="1">MID(Sheet1!CX205,FIND(":",Sheet1!CX205)+1,100)</f>
        <v>地块建筑面积*0</v>
      </c>
      <c r="O205" t="str">
        <f ca="1">MID(Sheet1!CY205,FIND(":",Sheet1!CY205)+1,100)</f>
        <v>地块建筑面积*0</v>
      </c>
      <c r="P205" t="str">
        <f ca="1">MID(Sheet1!CZ205,FIND(":",Sheet1!CZ205)+1,100)</f>
        <v>地块建筑面积*0</v>
      </c>
      <c r="Q205" t="str">
        <f ca="1">MID(Sheet1!DA205,FIND(":",Sheet1!DA205)+1,100)</f>
        <v>地块建筑面积*0</v>
      </c>
      <c r="R205" t="str">
        <f ca="1">MID(Sheet1!DB205,FIND(":",Sheet1!DB205)+1,100)</f>
        <v>地块建筑面积*1</v>
      </c>
      <c r="S205" t="str">
        <f ca="1">MID(Sheet1!DC205,FIND(":",Sheet1!DC205)+1,100)</f>
        <v>地块建筑面积*0</v>
      </c>
      <c r="T205" t="str">
        <f ca="1">MID(Sheet1!DD205,FIND(":",Sheet1!DD205)+1,100)</f>
        <v>地块建筑面积*0</v>
      </c>
      <c r="U205" t="str">
        <f ca="1">MID(Sheet1!DE205,FIND(":",Sheet1!DE205)+1,100)</f>
        <v>面积*0</v>
      </c>
      <c r="V205" t="str">
        <f ca="1">MID(Sheet1!DF205,FIND(":",Sheet1!DF205)+1,100)</f>
        <v>面积*0</v>
      </c>
      <c r="W205" t="str">
        <f ca="1">MID(Sheet1!DG205,FIND(":",Sheet1!DG205)+1,100)</f>
        <v>-</v>
      </c>
      <c r="X205" t="str">
        <f ca="1">MID(Sheet1!DH205,FIND(":",Sheet1!DH205)+1,100)</f>
        <v>0</v>
      </c>
      <c r="Y205" t="str">
        <f ca="1">MID(Sheet1!DI205,FIND(":",Sheet1!DI205)+1,100)</f>
        <v>-</v>
      </c>
      <c r="Z205" t="str">
        <f ca="1">MID(Sheet1!DJ205,FIND(":",Sheet1!DJ205)+1,100)</f>
        <v>0</v>
      </c>
      <c r="AA205" t="str">
        <f ca="1">MID(Sheet1!DK205,FIND(":",Sheet1!DK205)+1,100)</f>
        <v>35平方米/岗位</v>
      </c>
      <c r="AB205" t="str">
        <f ca="1">MID(Sheet1!DL205,FIND(":",Sheet1!DL205)+1,100)</f>
        <v>公服建筑面积/35</v>
      </c>
      <c r="AC205" t="str">
        <f ca="1">MID(Sheet1!DM205,FIND(":",Sheet1!DM205)+1,100)</f>
        <v>1.2个/100平方米</v>
      </c>
      <c r="AD205" t="str">
        <f ca="1">MID(Sheet1!DN205,FIND(":",Sheet1!DN205)+1,100)</f>
        <v>地块建筑面积*1.2/100</v>
      </c>
      <c r="AE205" t="str">
        <f ca="1">MID(Sheet1!DO205,FIND(":",Sheet1!DO205)+1,100)</f>
        <v>65立方米/公顷*日</v>
      </c>
      <c r="AF205" t="str">
        <f ca="1">MID(Sheet1!DP205,FIND(":",Sheet1!DP205)+1,100)</f>
        <v>用地面积*65</v>
      </c>
      <c r="AG205" t="str">
        <f ca="1">MID(Sheet1!DQ205,FIND(":",Sheet1!DQ205)+1,100)</f>
        <v>0.85</v>
      </c>
      <c r="AH205" t="str">
        <f ca="1">MID(Sheet1!DR205,FIND(":",Sheet1!DR205)+1,100)</f>
        <v>用水量*0.85</v>
      </c>
      <c r="AI205" t="str">
        <f ca="1">MID(Sheet1!DS205,FIND(":",Sheet1!DS205)+1,100)</f>
        <v>40瓦/平方米</v>
      </c>
      <c r="AJ205" t="str">
        <f ca="1">MID(Sheet1!DT205,FIND(":",Sheet1!DT205)+1,100)</f>
        <v>0.8</v>
      </c>
      <c r="AK205" t="str">
        <f ca="1">MID(Sheet1!DU205,FIND(":",Sheet1!DU205)+1,100)</f>
        <v>地块建筑面积*40*0.8/1000</v>
      </c>
      <c r="AL205" t="str">
        <f ca="1">MID(Sheet1!DV205,FIND(":",Sheet1!DV205)+1,100)</f>
        <v>1.0门/100平方米</v>
      </c>
      <c r="AM205" t="str">
        <f ca="1">MID(Sheet1!DW205,FIND(":",Sheet1!DW205)+1,100)</f>
        <v>地块建筑面积*1.0/100</v>
      </c>
      <c r="AN205" t="str">
        <f ca="1">MID(Sheet1!DX205,FIND(":",Sheet1!DX205)+1,100)</f>
        <v>0.3门/100平方米</v>
      </c>
      <c r="AO205" t="str">
        <f ca="1">MID(Sheet1!DY205,FIND(":",Sheet1!DY205)+1,100)</f>
        <v>地块建筑面积*0.3/100</v>
      </c>
      <c r="AP205" t="str">
        <f ca="1">MID(Sheet1!DZ205,FIND(":",Sheet1!DZ205)+1,100)</f>
        <v>43.7pcu/万平方米，63：37</v>
      </c>
      <c r="AQ205" t="str">
        <f ca="1">MID(Sheet1!EA205,FIND(":",Sheet1!EA205)+1,100)</f>
        <v>地块建筑面积/10000*43.7*0.63</v>
      </c>
      <c r="AR205" t="str">
        <f ca="1">MID(Sheet1!EB205,FIND(":",Sheet1!EB205)+1,100)</f>
        <v>地块建筑面积/10000*43.7*0.37</v>
      </c>
      <c r="AS205" t="str">
        <f ca="1">MID(Sheet1!EC205,FIND(":",Sheet1!EC205)+1,100)</f>
        <v>地块建筑面积*0.4</v>
      </c>
      <c r="AT205" t="str">
        <f ca="1">MID(Sheet1!ED205,FIND(":",Sheet1!ED205)+1,100)</f>
        <v>地块建筑面积*0.4</v>
      </c>
      <c r="AU205" t="str">
        <f ca="1">MID(Sheet1!EE205,FIND(":",Sheet1!EE205)+1,100)</f>
        <v>地块建筑面积*0.08</v>
      </c>
      <c r="AV205" t="str">
        <f ca="1">MID(Sheet1!EF205,FIND(":",Sheet1!EF205)+1,100)</f>
        <v>地块建筑面积*0.08</v>
      </c>
      <c r="AW205" t="str">
        <f ca="1">MID(Sheet1!EG205,FIND(":",Sheet1!EG205)+1,100)</f>
        <v>城镇建设用地</v>
      </c>
    </row>
    <row r="206" spans="1:49" x14ac:dyDescent="0.2">
      <c r="A206" t="str">
        <f>MID(Sheet1!CK206,FIND(":",Sheet1!CK206)+1,100)</f>
        <v>A62#儿童社会福利用地#城规</v>
      </c>
      <c r="B206" t="str">
        <f>MID(Sheet1!CL206,FIND(":",Sheet1!CL206)+1,100)</f>
        <v>儿童社会福利用地</v>
      </c>
      <c r="C206" t="str">
        <f>MID(Sheet1!CM206,FIND(":",Sheet1!CM206)+1,100)</f>
        <v/>
      </c>
      <c r="D206" t="str">
        <f>MID(Sheet1!CN206,FIND(":",Sheet1!CN206)+1,100)</f>
        <v>A62</v>
      </c>
      <c r="E206" t="str">
        <f>MID(Sheet1!CO206,FIND(":",Sheet1!CO206)+1,100)</f>
        <v>城规</v>
      </c>
      <c r="F206" t="str">
        <f>MID(Sheet1!CP206,FIND(":",Sheet1!CP206)+1,100)</f>
        <v/>
      </c>
      <c r="G206" t="str">
        <f>MID(Sheet1!CQ206,FIND(":",Sheet1!CQ206)+1,100)</f>
        <v>A6#社会福利用地#城规</v>
      </c>
      <c r="H206" t="str">
        <f>MID(Sheet1!CR206,FIND(":",Sheet1!CR206)+1,100)</f>
        <v>A6</v>
      </c>
      <c r="I206" t="str">
        <f>MID(Sheet1!CS206,FIND(":",Sheet1!CS206)+1,100)</f>
        <v>A6#社会福利用地#城规</v>
      </c>
      <c r="J206" t="str">
        <f>MID(Sheet1!CT206,FIND(":",Sheet1!CT206)+1,100)</f>
        <v>6</v>
      </c>
      <c r="K206" t="str">
        <f>MID(Sheet1!CU206,FIND(":",Sheet1!CU206)+1,100)</f>
        <v>5A6</v>
      </c>
      <c r="L206" t="str">
        <f ca="1">MID(Sheet1!CV206,FIND(":",Sheet1!CV206)+1,100)</f>
        <v>203,103,127</v>
      </c>
      <c r="M206" t="str">
        <f ca="1">MID(Sheet1!CW206,FIND(":",Sheet1!CW206)+1,100)</f>
        <v>面积*容积率</v>
      </c>
      <c r="N206" t="str">
        <f ca="1">MID(Sheet1!CX206,FIND(":",Sheet1!CX206)+1,100)</f>
        <v>地块建筑面积*0</v>
      </c>
      <c r="O206" t="str">
        <f ca="1">MID(Sheet1!CY206,FIND(":",Sheet1!CY206)+1,100)</f>
        <v>地块建筑面积*0</v>
      </c>
      <c r="P206" t="str">
        <f ca="1">MID(Sheet1!CZ206,FIND(":",Sheet1!CZ206)+1,100)</f>
        <v>地块建筑面积*0</v>
      </c>
      <c r="Q206" t="str">
        <f ca="1">MID(Sheet1!DA206,FIND(":",Sheet1!DA206)+1,100)</f>
        <v>地块建筑面积*0</v>
      </c>
      <c r="R206" t="str">
        <f ca="1">MID(Sheet1!DB206,FIND(":",Sheet1!DB206)+1,100)</f>
        <v>地块建筑面积*1</v>
      </c>
      <c r="S206" t="str">
        <f ca="1">MID(Sheet1!DC206,FIND(":",Sheet1!DC206)+1,100)</f>
        <v>地块建筑面积*0</v>
      </c>
      <c r="T206" t="str">
        <f ca="1">MID(Sheet1!DD206,FIND(":",Sheet1!DD206)+1,100)</f>
        <v>地块建筑面积*0</v>
      </c>
      <c r="U206" t="str">
        <f ca="1">MID(Sheet1!DE206,FIND(":",Sheet1!DE206)+1,100)</f>
        <v>面积*0</v>
      </c>
      <c r="V206" t="str">
        <f ca="1">MID(Sheet1!DF206,FIND(":",Sheet1!DF206)+1,100)</f>
        <v>面积*0</v>
      </c>
      <c r="W206" t="str">
        <f ca="1">MID(Sheet1!DG206,FIND(":",Sheet1!DG206)+1,100)</f>
        <v>-</v>
      </c>
      <c r="X206" t="str">
        <f ca="1">MID(Sheet1!DH206,FIND(":",Sheet1!DH206)+1,100)</f>
        <v>0</v>
      </c>
      <c r="Y206" t="str">
        <f ca="1">MID(Sheet1!DI206,FIND(":",Sheet1!DI206)+1,100)</f>
        <v>-</v>
      </c>
      <c r="Z206" t="str">
        <f ca="1">MID(Sheet1!DJ206,FIND(":",Sheet1!DJ206)+1,100)</f>
        <v>0</v>
      </c>
      <c r="AA206" t="str">
        <f ca="1">MID(Sheet1!DK206,FIND(":",Sheet1!DK206)+1,100)</f>
        <v>35平方米/岗位</v>
      </c>
      <c r="AB206" t="str">
        <f ca="1">MID(Sheet1!DL206,FIND(":",Sheet1!DL206)+1,100)</f>
        <v>公服建筑面积/35</v>
      </c>
      <c r="AC206" t="str">
        <f ca="1">MID(Sheet1!DM206,FIND(":",Sheet1!DM206)+1,100)</f>
        <v>1.2个/100平方米</v>
      </c>
      <c r="AD206" t="str">
        <f ca="1">MID(Sheet1!DN206,FIND(":",Sheet1!DN206)+1,100)</f>
        <v>地块建筑面积*1.2/100</v>
      </c>
      <c r="AE206" t="str">
        <f ca="1">MID(Sheet1!DO206,FIND(":",Sheet1!DO206)+1,100)</f>
        <v>65立方米/公顷*日</v>
      </c>
      <c r="AF206" t="str">
        <f ca="1">MID(Sheet1!DP206,FIND(":",Sheet1!DP206)+1,100)</f>
        <v>用地面积*65</v>
      </c>
      <c r="AG206" t="str">
        <f ca="1">MID(Sheet1!DQ206,FIND(":",Sheet1!DQ206)+1,100)</f>
        <v>0.85</v>
      </c>
      <c r="AH206" t="str">
        <f ca="1">MID(Sheet1!DR206,FIND(":",Sheet1!DR206)+1,100)</f>
        <v>用水量*0.85</v>
      </c>
      <c r="AI206" t="str">
        <f ca="1">MID(Sheet1!DS206,FIND(":",Sheet1!DS206)+1,100)</f>
        <v>40瓦/平方米</v>
      </c>
      <c r="AJ206" t="str">
        <f ca="1">MID(Sheet1!DT206,FIND(":",Sheet1!DT206)+1,100)</f>
        <v>0.8</v>
      </c>
      <c r="AK206" t="str">
        <f ca="1">MID(Sheet1!DU206,FIND(":",Sheet1!DU206)+1,100)</f>
        <v>地块建筑面积*40*0.8/1000</v>
      </c>
      <c r="AL206" t="str">
        <f ca="1">MID(Sheet1!DV206,FIND(":",Sheet1!DV206)+1,100)</f>
        <v>1.0门/100平方米</v>
      </c>
      <c r="AM206" t="str">
        <f ca="1">MID(Sheet1!DW206,FIND(":",Sheet1!DW206)+1,100)</f>
        <v>地块建筑面积*1.0/100</v>
      </c>
      <c r="AN206" t="str">
        <f ca="1">MID(Sheet1!DX206,FIND(":",Sheet1!DX206)+1,100)</f>
        <v>0.3门/100平方米</v>
      </c>
      <c r="AO206" t="str">
        <f ca="1">MID(Sheet1!DY206,FIND(":",Sheet1!DY206)+1,100)</f>
        <v>地块建筑面积*0.3/100</v>
      </c>
      <c r="AP206" t="str">
        <f ca="1">MID(Sheet1!DZ206,FIND(":",Sheet1!DZ206)+1,100)</f>
        <v>43.7pcu/万平方米，63：37</v>
      </c>
      <c r="AQ206" t="str">
        <f ca="1">MID(Sheet1!EA206,FIND(":",Sheet1!EA206)+1,100)</f>
        <v>地块建筑面积/10000*43.7*0.63</v>
      </c>
      <c r="AR206" t="str">
        <f ca="1">MID(Sheet1!EB206,FIND(":",Sheet1!EB206)+1,100)</f>
        <v>地块建筑面积/10000*43.7*0.37</v>
      </c>
      <c r="AS206" t="str">
        <f ca="1">MID(Sheet1!EC206,FIND(":",Sheet1!EC206)+1,100)</f>
        <v>地块建筑面积*0.4</v>
      </c>
      <c r="AT206" t="str">
        <f ca="1">MID(Sheet1!ED206,FIND(":",Sheet1!ED206)+1,100)</f>
        <v>地块建筑面积*0.4</v>
      </c>
      <c r="AU206" t="str">
        <f ca="1">MID(Sheet1!EE206,FIND(":",Sheet1!EE206)+1,100)</f>
        <v>地块建筑面积*0.08</v>
      </c>
      <c r="AV206" t="str">
        <f ca="1">MID(Sheet1!EF206,FIND(":",Sheet1!EF206)+1,100)</f>
        <v>地块建筑面积*0.08</v>
      </c>
      <c r="AW206" t="str">
        <f ca="1">MID(Sheet1!EG206,FIND(":",Sheet1!EG206)+1,100)</f>
        <v>城镇建设用地</v>
      </c>
    </row>
    <row r="207" spans="1:49" x14ac:dyDescent="0.2">
      <c r="A207" t="str">
        <f>MID(Sheet1!CK207,FIND(":",Sheet1!CK207)+1,100)</f>
        <v>A63#残疾人社会福利用地#城规</v>
      </c>
      <c r="B207" t="str">
        <f>MID(Sheet1!CL207,FIND(":",Sheet1!CL207)+1,100)</f>
        <v>残疾人社会福利用地</v>
      </c>
      <c r="C207" t="str">
        <f>MID(Sheet1!CM207,FIND(":",Sheet1!CM207)+1,100)</f>
        <v/>
      </c>
      <c r="D207" t="str">
        <f>MID(Sheet1!CN207,FIND(":",Sheet1!CN207)+1,100)</f>
        <v>A63</v>
      </c>
      <c r="E207" t="str">
        <f>MID(Sheet1!CO207,FIND(":",Sheet1!CO207)+1,100)</f>
        <v>城规</v>
      </c>
      <c r="F207" t="str">
        <f>MID(Sheet1!CP207,FIND(":",Sheet1!CP207)+1,100)</f>
        <v/>
      </c>
      <c r="G207" t="str">
        <f>MID(Sheet1!CQ207,FIND(":",Sheet1!CQ207)+1,100)</f>
        <v>A6#社会福利用地#城规</v>
      </c>
      <c r="H207" t="str">
        <f>MID(Sheet1!CR207,FIND(":",Sheet1!CR207)+1,100)</f>
        <v>A6</v>
      </c>
      <c r="I207" t="str">
        <f>MID(Sheet1!CS207,FIND(":",Sheet1!CS207)+1,100)</f>
        <v>A6#社会福利用地#城规</v>
      </c>
      <c r="J207" t="str">
        <f>MID(Sheet1!CT207,FIND(":",Sheet1!CT207)+1,100)</f>
        <v>6</v>
      </c>
      <c r="K207" t="str">
        <f>MID(Sheet1!CU207,FIND(":",Sheet1!CU207)+1,100)</f>
        <v>5A6</v>
      </c>
      <c r="L207" t="str">
        <f ca="1">MID(Sheet1!CV207,FIND(":",Sheet1!CV207)+1,100)</f>
        <v>203,103,127</v>
      </c>
      <c r="M207" t="str">
        <f ca="1">MID(Sheet1!CW207,FIND(":",Sheet1!CW207)+1,100)</f>
        <v>面积*容积率</v>
      </c>
      <c r="N207" t="str">
        <f ca="1">MID(Sheet1!CX207,FIND(":",Sheet1!CX207)+1,100)</f>
        <v>地块建筑面积*0</v>
      </c>
      <c r="O207" t="str">
        <f ca="1">MID(Sheet1!CY207,FIND(":",Sheet1!CY207)+1,100)</f>
        <v>地块建筑面积*0</v>
      </c>
      <c r="P207" t="str">
        <f ca="1">MID(Sheet1!CZ207,FIND(":",Sheet1!CZ207)+1,100)</f>
        <v>地块建筑面积*0</v>
      </c>
      <c r="Q207" t="str">
        <f ca="1">MID(Sheet1!DA207,FIND(":",Sheet1!DA207)+1,100)</f>
        <v>地块建筑面积*0</v>
      </c>
      <c r="R207" t="str">
        <f ca="1">MID(Sheet1!DB207,FIND(":",Sheet1!DB207)+1,100)</f>
        <v>地块建筑面积*1</v>
      </c>
      <c r="S207" t="str">
        <f ca="1">MID(Sheet1!DC207,FIND(":",Sheet1!DC207)+1,100)</f>
        <v>地块建筑面积*0</v>
      </c>
      <c r="T207" t="str">
        <f ca="1">MID(Sheet1!DD207,FIND(":",Sheet1!DD207)+1,100)</f>
        <v>地块建筑面积*0</v>
      </c>
      <c r="U207" t="str">
        <f ca="1">MID(Sheet1!DE207,FIND(":",Sheet1!DE207)+1,100)</f>
        <v>面积*0</v>
      </c>
      <c r="V207" t="str">
        <f ca="1">MID(Sheet1!DF207,FIND(":",Sheet1!DF207)+1,100)</f>
        <v>面积*0</v>
      </c>
      <c r="W207" t="str">
        <f ca="1">MID(Sheet1!DG207,FIND(":",Sheet1!DG207)+1,100)</f>
        <v>-</v>
      </c>
      <c r="X207" t="str">
        <f ca="1">MID(Sheet1!DH207,FIND(":",Sheet1!DH207)+1,100)</f>
        <v>0</v>
      </c>
      <c r="Y207" t="str">
        <f ca="1">MID(Sheet1!DI207,FIND(":",Sheet1!DI207)+1,100)</f>
        <v>-</v>
      </c>
      <c r="Z207" t="str">
        <f ca="1">MID(Sheet1!DJ207,FIND(":",Sheet1!DJ207)+1,100)</f>
        <v>0</v>
      </c>
      <c r="AA207" t="str">
        <f ca="1">MID(Sheet1!DK207,FIND(":",Sheet1!DK207)+1,100)</f>
        <v>35平方米/岗位</v>
      </c>
      <c r="AB207" t="str">
        <f ca="1">MID(Sheet1!DL207,FIND(":",Sheet1!DL207)+1,100)</f>
        <v>公服建筑面积/35</v>
      </c>
      <c r="AC207" t="str">
        <f ca="1">MID(Sheet1!DM207,FIND(":",Sheet1!DM207)+1,100)</f>
        <v>1.2个/100平方米</v>
      </c>
      <c r="AD207" t="str">
        <f ca="1">MID(Sheet1!DN207,FIND(":",Sheet1!DN207)+1,100)</f>
        <v>地块建筑面积*1.2/100</v>
      </c>
      <c r="AE207" t="str">
        <f ca="1">MID(Sheet1!DO207,FIND(":",Sheet1!DO207)+1,100)</f>
        <v>65立方米/公顷*日</v>
      </c>
      <c r="AF207" t="str">
        <f ca="1">MID(Sheet1!DP207,FIND(":",Sheet1!DP207)+1,100)</f>
        <v>用地面积*65</v>
      </c>
      <c r="AG207" t="str">
        <f ca="1">MID(Sheet1!DQ207,FIND(":",Sheet1!DQ207)+1,100)</f>
        <v>0.85</v>
      </c>
      <c r="AH207" t="str">
        <f ca="1">MID(Sheet1!DR207,FIND(":",Sheet1!DR207)+1,100)</f>
        <v>用水量*0.85</v>
      </c>
      <c r="AI207" t="str">
        <f ca="1">MID(Sheet1!DS207,FIND(":",Sheet1!DS207)+1,100)</f>
        <v>40瓦/平方米</v>
      </c>
      <c r="AJ207" t="str">
        <f ca="1">MID(Sheet1!DT207,FIND(":",Sheet1!DT207)+1,100)</f>
        <v>0.8</v>
      </c>
      <c r="AK207" t="str">
        <f ca="1">MID(Sheet1!DU207,FIND(":",Sheet1!DU207)+1,100)</f>
        <v>地块建筑面积*40*0.8/1000</v>
      </c>
      <c r="AL207" t="str">
        <f ca="1">MID(Sheet1!DV207,FIND(":",Sheet1!DV207)+1,100)</f>
        <v>1.0门/100平方米</v>
      </c>
      <c r="AM207" t="str">
        <f ca="1">MID(Sheet1!DW207,FIND(":",Sheet1!DW207)+1,100)</f>
        <v>地块建筑面积*1.0/100</v>
      </c>
      <c r="AN207" t="str">
        <f ca="1">MID(Sheet1!DX207,FIND(":",Sheet1!DX207)+1,100)</f>
        <v>0.3门/100平方米</v>
      </c>
      <c r="AO207" t="str">
        <f ca="1">MID(Sheet1!DY207,FIND(":",Sheet1!DY207)+1,100)</f>
        <v>地块建筑面积*0.3/100</v>
      </c>
      <c r="AP207" t="str">
        <f ca="1">MID(Sheet1!DZ207,FIND(":",Sheet1!DZ207)+1,100)</f>
        <v>43.7pcu/万平方米，63：37</v>
      </c>
      <c r="AQ207" t="str">
        <f ca="1">MID(Sheet1!EA207,FIND(":",Sheet1!EA207)+1,100)</f>
        <v>地块建筑面积/10000*43.7*0.63</v>
      </c>
      <c r="AR207" t="str">
        <f ca="1">MID(Sheet1!EB207,FIND(":",Sheet1!EB207)+1,100)</f>
        <v>地块建筑面积/10000*43.7*0.37</v>
      </c>
      <c r="AS207" t="str">
        <f ca="1">MID(Sheet1!EC207,FIND(":",Sheet1!EC207)+1,100)</f>
        <v>地块建筑面积*0.4</v>
      </c>
      <c r="AT207" t="str">
        <f ca="1">MID(Sheet1!ED207,FIND(":",Sheet1!ED207)+1,100)</f>
        <v>地块建筑面积*0.4</v>
      </c>
      <c r="AU207" t="str">
        <f ca="1">MID(Sheet1!EE207,FIND(":",Sheet1!EE207)+1,100)</f>
        <v>地块建筑面积*0.08</v>
      </c>
      <c r="AV207" t="str">
        <f ca="1">MID(Sheet1!EF207,FIND(":",Sheet1!EF207)+1,100)</f>
        <v>地块建筑面积*0.08</v>
      </c>
      <c r="AW207" t="str">
        <f ca="1">MID(Sheet1!EG207,FIND(":",Sheet1!EG207)+1,100)</f>
        <v>城镇建设用地</v>
      </c>
    </row>
    <row r="208" spans="1:49" x14ac:dyDescent="0.2">
      <c r="A208" t="str">
        <f>MID(Sheet1!CK208,FIND(":",Sheet1!CK208)+1,100)</f>
        <v>A64#其他社会福利用地#城规</v>
      </c>
      <c r="B208" t="str">
        <f>MID(Sheet1!CL208,FIND(":",Sheet1!CL208)+1,100)</f>
        <v>其他社会福利用地</v>
      </c>
      <c r="C208" t="str">
        <f>MID(Sheet1!CM208,FIND(":",Sheet1!CM208)+1,100)</f>
        <v/>
      </c>
      <c r="D208" t="str">
        <f>MID(Sheet1!CN208,FIND(":",Sheet1!CN208)+1,100)</f>
        <v>A64</v>
      </c>
      <c r="E208" t="str">
        <f>MID(Sheet1!CO208,FIND(":",Sheet1!CO208)+1,100)</f>
        <v>城规</v>
      </c>
      <c r="F208" t="str">
        <f>MID(Sheet1!CP208,FIND(":",Sheet1!CP208)+1,100)</f>
        <v/>
      </c>
      <c r="G208" t="str">
        <f>MID(Sheet1!CQ208,FIND(":",Sheet1!CQ208)+1,100)</f>
        <v>A6#社会福利用地#城规</v>
      </c>
      <c r="H208" t="str">
        <f>MID(Sheet1!CR208,FIND(":",Sheet1!CR208)+1,100)</f>
        <v>A6</v>
      </c>
      <c r="I208" t="str">
        <f>MID(Sheet1!CS208,FIND(":",Sheet1!CS208)+1,100)</f>
        <v>A6#社会福利用地#城规</v>
      </c>
      <c r="J208" t="str">
        <f>MID(Sheet1!CT208,FIND(":",Sheet1!CT208)+1,100)</f>
        <v>6</v>
      </c>
      <c r="K208" t="str">
        <f>MID(Sheet1!CU208,FIND(":",Sheet1!CU208)+1,100)</f>
        <v>5A6</v>
      </c>
      <c r="L208" t="str">
        <f ca="1">MID(Sheet1!CV208,FIND(":",Sheet1!CV208)+1,100)</f>
        <v>203,103,127</v>
      </c>
      <c r="M208" t="str">
        <f ca="1">MID(Sheet1!CW208,FIND(":",Sheet1!CW208)+1,100)</f>
        <v>面积*容积率</v>
      </c>
      <c r="N208" t="str">
        <f ca="1">MID(Sheet1!CX208,FIND(":",Sheet1!CX208)+1,100)</f>
        <v>地块建筑面积*0</v>
      </c>
      <c r="O208" t="str">
        <f ca="1">MID(Sheet1!CY208,FIND(":",Sheet1!CY208)+1,100)</f>
        <v>地块建筑面积*0</v>
      </c>
      <c r="P208" t="str">
        <f ca="1">MID(Sheet1!CZ208,FIND(":",Sheet1!CZ208)+1,100)</f>
        <v>地块建筑面积*0</v>
      </c>
      <c r="Q208" t="str">
        <f ca="1">MID(Sheet1!DA208,FIND(":",Sheet1!DA208)+1,100)</f>
        <v>地块建筑面积*0</v>
      </c>
      <c r="R208" t="str">
        <f ca="1">MID(Sheet1!DB208,FIND(":",Sheet1!DB208)+1,100)</f>
        <v>地块建筑面积*1</v>
      </c>
      <c r="S208" t="str">
        <f ca="1">MID(Sheet1!DC208,FIND(":",Sheet1!DC208)+1,100)</f>
        <v>地块建筑面积*0</v>
      </c>
      <c r="T208" t="str">
        <f ca="1">MID(Sheet1!DD208,FIND(":",Sheet1!DD208)+1,100)</f>
        <v>地块建筑面积*0</v>
      </c>
      <c r="U208" t="str">
        <f ca="1">MID(Sheet1!DE208,FIND(":",Sheet1!DE208)+1,100)</f>
        <v>面积*0</v>
      </c>
      <c r="V208" t="str">
        <f ca="1">MID(Sheet1!DF208,FIND(":",Sheet1!DF208)+1,100)</f>
        <v>面积*0</v>
      </c>
      <c r="W208" t="str">
        <f ca="1">MID(Sheet1!DG208,FIND(":",Sheet1!DG208)+1,100)</f>
        <v>-</v>
      </c>
      <c r="X208" t="str">
        <f ca="1">MID(Sheet1!DH208,FIND(":",Sheet1!DH208)+1,100)</f>
        <v>0</v>
      </c>
      <c r="Y208" t="str">
        <f ca="1">MID(Sheet1!DI208,FIND(":",Sheet1!DI208)+1,100)</f>
        <v>-</v>
      </c>
      <c r="Z208" t="str">
        <f ca="1">MID(Sheet1!DJ208,FIND(":",Sheet1!DJ208)+1,100)</f>
        <v>0</v>
      </c>
      <c r="AA208" t="str">
        <f ca="1">MID(Sheet1!DK208,FIND(":",Sheet1!DK208)+1,100)</f>
        <v>35平方米/岗位</v>
      </c>
      <c r="AB208" t="str">
        <f ca="1">MID(Sheet1!DL208,FIND(":",Sheet1!DL208)+1,100)</f>
        <v>公服建筑面积/35</v>
      </c>
      <c r="AC208" t="str">
        <f ca="1">MID(Sheet1!DM208,FIND(":",Sheet1!DM208)+1,100)</f>
        <v>1.2个/100平方米</v>
      </c>
      <c r="AD208" t="str">
        <f ca="1">MID(Sheet1!DN208,FIND(":",Sheet1!DN208)+1,100)</f>
        <v>地块建筑面积*1.2/100</v>
      </c>
      <c r="AE208" t="str">
        <f ca="1">MID(Sheet1!DO208,FIND(":",Sheet1!DO208)+1,100)</f>
        <v>65立方米/公顷*日</v>
      </c>
      <c r="AF208" t="str">
        <f ca="1">MID(Sheet1!DP208,FIND(":",Sheet1!DP208)+1,100)</f>
        <v>用地面积*65</v>
      </c>
      <c r="AG208" t="str">
        <f ca="1">MID(Sheet1!DQ208,FIND(":",Sheet1!DQ208)+1,100)</f>
        <v>0.85</v>
      </c>
      <c r="AH208" t="str">
        <f ca="1">MID(Sheet1!DR208,FIND(":",Sheet1!DR208)+1,100)</f>
        <v>用水量*0.85</v>
      </c>
      <c r="AI208" t="str">
        <f ca="1">MID(Sheet1!DS208,FIND(":",Sheet1!DS208)+1,100)</f>
        <v>40瓦/平方米</v>
      </c>
      <c r="AJ208" t="str">
        <f ca="1">MID(Sheet1!DT208,FIND(":",Sheet1!DT208)+1,100)</f>
        <v>0.8</v>
      </c>
      <c r="AK208" t="str">
        <f ca="1">MID(Sheet1!DU208,FIND(":",Sheet1!DU208)+1,100)</f>
        <v>地块建筑面积*40*0.8/1000</v>
      </c>
      <c r="AL208" t="str">
        <f ca="1">MID(Sheet1!DV208,FIND(":",Sheet1!DV208)+1,100)</f>
        <v>1.0门/100平方米</v>
      </c>
      <c r="AM208" t="str">
        <f ca="1">MID(Sheet1!DW208,FIND(":",Sheet1!DW208)+1,100)</f>
        <v>地块建筑面积*1.0/100</v>
      </c>
      <c r="AN208" t="str">
        <f ca="1">MID(Sheet1!DX208,FIND(":",Sheet1!DX208)+1,100)</f>
        <v>0.3门/100平方米</v>
      </c>
      <c r="AO208" t="str">
        <f ca="1">MID(Sheet1!DY208,FIND(":",Sheet1!DY208)+1,100)</f>
        <v>地块建筑面积*0.3/100</v>
      </c>
      <c r="AP208" t="str">
        <f ca="1">MID(Sheet1!DZ208,FIND(":",Sheet1!DZ208)+1,100)</f>
        <v>43.7pcu/万平方米，63：37</v>
      </c>
      <c r="AQ208" t="str">
        <f ca="1">MID(Sheet1!EA208,FIND(":",Sheet1!EA208)+1,100)</f>
        <v>地块建筑面积/10000*43.7*0.63</v>
      </c>
      <c r="AR208" t="str">
        <f ca="1">MID(Sheet1!EB208,FIND(":",Sheet1!EB208)+1,100)</f>
        <v>地块建筑面积/10000*43.7*0.37</v>
      </c>
      <c r="AS208" t="str">
        <f ca="1">MID(Sheet1!EC208,FIND(":",Sheet1!EC208)+1,100)</f>
        <v>地块建筑面积*0.4</v>
      </c>
      <c r="AT208" t="str">
        <f ca="1">MID(Sheet1!ED208,FIND(":",Sheet1!ED208)+1,100)</f>
        <v>地块建筑面积*0.4</v>
      </c>
      <c r="AU208" t="str">
        <f ca="1">MID(Sheet1!EE208,FIND(":",Sheet1!EE208)+1,100)</f>
        <v>地块建筑面积*0.08</v>
      </c>
      <c r="AV208" t="str">
        <f ca="1">MID(Sheet1!EF208,FIND(":",Sheet1!EF208)+1,100)</f>
        <v>地块建筑面积*0.08</v>
      </c>
      <c r="AW208" t="str">
        <f ca="1">MID(Sheet1!EG208,FIND(":",Sheet1!EG208)+1,100)</f>
        <v>城镇建设用地</v>
      </c>
    </row>
    <row r="209" spans="1:49" x14ac:dyDescent="0.2">
      <c r="A209" t="str">
        <f>MID(Sheet1!CK209,FIND(":",Sheet1!CK209)+1,100)</f>
        <v>A7#文物古迹用地#城规</v>
      </c>
      <c r="B209" t="str">
        <f>MID(Sheet1!CL209,FIND(":",Sheet1!CL209)+1,100)</f>
        <v>文物古迹用地</v>
      </c>
      <c r="C209" t="str">
        <f>MID(Sheet1!CM209,FIND(":",Sheet1!CM209)+1,100)</f>
        <v/>
      </c>
      <c r="D209" t="str">
        <f>MID(Sheet1!CN209,FIND(":",Sheet1!CN209)+1,100)</f>
        <v>A7</v>
      </c>
      <c r="E209" t="str">
        <f>MID(Sheet1!CO209,FIND(":",Sheet1!CO209)+1,100)</f>
        <v>城规</v>
      </c>
      <c r="F209" t="str">
        <f>MID(Sheet1!CP209,FIND(":",Sheet1!CP209)+1,100)</f>
        <v>O14</v>
      </c>
      <c r="G209" t="str">
        <f>MID(Sheet1!CQ209,FIND(":",Sheet1!CQ209)+1,100)</f>
        <v>A#公共管理与公共服务设施用地#城规</v>
      </c>
      <c r="H209" t="str">
        <f>MID(Sheet1!CR209,FIND(":",Sheet1!CR209)+1,100)</f>
        <v>A</v>
      </c>
      <c r="I209" t="str">
        <f>MID(Sheet1!CS209,FIND(":",Sheet1!CS209)+1,100)</f>
        <v>A#公共管理与公共服务设施用地#城规</v>
      </c>
      <c r="J209" t="str">
        <f>MID(Sheet1!CT209,FIND(":",Sheet1!CT209)+1,100)</f>
        <v>5</v>
      </c>
      <c r="K209" t="str">
        <f>MID(Sheet1!CU209,FIND(":",Sheet1!CU209)+1,100)</f>
        <v>4A</v>
      </c>
      <c r="L209" t="str">
        <f ca="1">MID(Sheet1!CV209,FIND(":",Sheet1!CV209)+1,100)</f>
        <v>133,145,86</v>
      </c>
      <c r="M209" t="str">
        <f ca="1">MID(Sheet1!CW209,FIND(":",Sheet1!CW209)+1,100)</f>
        <v>面积*容积率</v>
      </c>
      <c r="N209" t="str">
        <f ca="1">MID(Sheet1!CX209,FIND(":",Sheet1!CX209)+1,100)</f>
        <v>地块建筑面积*0</v>
      </c>
      <c r="O209" t="str">
        <f ca="1">MID(Sheet1!CY209,FIND(":",Sheet1!CY209)+1,100)</f>
        <v>地块建筑面积*0</v>
      </c>
      <c r="P209" t="str">
        <f ca="1">MID(Sheet1!CZ209,FIND(":",Sheet1!CZ209)+1,100)</f>
        <v>地块建筑面积*0</v>
      </c>
      <c r="Q209" t="str">
        <f ca="1">MID(Sheet1!DA209,FIND(":",Sheet1!DA209)+1,100)</f>
        <v>地块建筑面积*0</v>
      </c>
      <c r="R209" t="str">
        <f ca="1">MID(Sheet1!DB209,FIND(":",Sheet1!DB209)+1,100)</f>
        <v>地块建筑面积*1</v>
      </c>
      <c r="S209" t="str">
        <f ca="1">MID(Sheet1!DC209,FIND(":",Sheet1!DC209)+1,100)</f>
        <v>地块建筑面积*0</v>
      </c>
      <c r="T209" t="str">
        <f ca="1">MID(Sheet1!DD209,FIND(":",Sheet1!DD209)+1,100)</f>
        <v>地块建筑面积*0</v>
      </c>
      <c r="U209" t="str">
        <f ca="1">MID(Sheet1!DE209,FIND(":",Sheet1!DE209)+1,100)</f>
        <v>面积*0</v>
      </c>
      <c r="V209" t="str">
        <f ca="1">MID(Sheet1!DF209,FIND(":",Sheet1!DF209)+1,100)</f>
        <v>面积*0</v>
      </c>
      <c r="W209" t="str">
        <f ca="1">MID(Sheet1!DG209,FIND(":",Sheet1!DG209)+1,100)</f>
        <v>-</v>
      </c>
      <c r="X209" t="str">
        <f ca="1">MID(Sheet1!DH209,FIND(":",Sheet1!DH209)+1,100)</f>
        <v>0</v>
      </c>
      <c r="Y209" t="str">
        <f ca="1">MID(Sheet1!DI209,FIND(":",Sheet1!DI209)+1,100)</f>
        <v>-</v>
      </c>
      <c r="Z209" t="str">
        <f ca="1">MID(Sheet1!DJ209,FIND(":",Sheet1!DJ209)+1,100)</f>
        <v>0</v>
      </c>
      <c r="AA209" t="str">
        <f ca="1">MID(Sheet1!DK209,FIND(":",Sheet1!DK209)+1,100)</f>
        <v>35平方米/岗位</v>
      </c>
      <c r="AB209" t="str">
        <f ca="1">MID(Sheet1!DL209,FIND(":",Sheet1!DL209)+1,100)</f>
        <v>公服建筑面积/35</v>
      </c>
      <c r="AC209" t="str">
        <f ca="1">MID(Sheet1!DM209,FIND(":",Sheet1!DM209)+1,100)</f>
        <v>1.2个/100平方米</v>
      </c>
      <c r="AD209" t="str">
        <f ca="1">MID(Sheet1!DN209,FIND(":",Sheet1!DN209)+1,100)</f>
        <v>地块建筑面积*1.2/100</v>
      </c>
      <c r="AE209" t="str">
        <f ca="1">MID(Sheet1!DO209,FIND(":",Sheet1!DO209)+1,100)</f>
        <v>65立方米/公顷*日</v>
      </c>
      <c r="AF209" t="str">
        <f ca="1">MID(Sheet1!DP209,FIND(":",Sheet1!DP209)+1,100)</f>
        <v>用地面积*65</v>
      </c>
      <c r="AG209" t="str">
        <f ca="1">MID(Sheet1!DQ209,FIND(":",Sheet1!DQ209)+1,100)</f>
        <v>0.85</v>
      </c>
      <c r="AH209" t="str">
        <f ca="1">MID(Sheet1!DR209,FIND(":",Sheet1!DR209)+1,100)</f>
        <v>用水量*0.85</v>
      </c>
      <c r="AI209" t="str">
        <f ca="1">MID(Sheet1!DS209,FIND(":",Sheet1!DS209)+1,100)</f>
        <v>300千瓦/公顷</v>
      </c>
      <c r="AJ209" t="str">
        <f ca="1">MID(Sheet1!DT209,FIND(":",Sheet1!DT209)+1,100)</f>
        <v>0.8</v>
      </c>
      <c r="AK209" t="str">
        <f ca="1">MID(Sheet1!DU209,FIND(":",Sheet1!DU209)+1,100)</f>
        <v>用地面积*300*0.8</v>
      </c>
      <c r="AL209" t="str">
        <f ca="1">MID(Sheet1!DV209,FIND(":",Sheet1!DV209)+1,100)</f>
        <v>30门/公顷</v>
      </c>
      <c r="AM209" t="str">
        <f ca="1">MID(Sheet1!DW209,FIND(":",Sheet1!DW209)+1,100)</f>
        <v>用地面积*30</v>
      </c>
      <c r="AN209" t="str">
        <f ca="1">MID(Sheet1!DX209,FIND(":",Sheet1!DX209)+1,100)</f>
        <v>20门/公顷</v>
      </c>
      <c r="AO209" t="str">
        <f ca="1">MID(Sheet1!DY209,FIND(":",Sheet1!DY209)+1,100)</f>
        <v>用地面积*20</v>
      </c>
      <c r="AP209" t="str">
        <f ca="1">MID(Sheet1!DZ209,FIND(":",Sheet1!DZ209)+1,100)</f>
        <v>-</v>
      </c>
      <c r="AQ209" t="str">
        <f ca="1">MID(Sheet1!EA209,FIND(":",Sheet1!EA209)+1,100)</f>
        <v>0</v>
      </c>
      <c r="AR209" t="str">
        <f ca="1">MID(Sheet1!EB209,FIND(":",Sheet1!EB209)+1,100)</f>
        <v>0</v>
      </c>
      <c r="AS209" t="str">
        <f ca="1">MID(Sheet1!EC209,FIND(":",Sheet1!EC209)+1,100)</f>
        <v>0</v>
      </c>
      <c r="AT209" t="str">
        <f ca="1">MID(Sheet1!ED209,FIND(":",Sheet1!ED209)+1,100)</f>
        <v>0</v>
      </c>
      <c r="AU209" t="str">
        <f ca="1">MID(Sheet1!EE209,FIND(":",Sheet1!EE209)+1,100)</f>
        <v>0</v>
      </c>
      <c r="AV209" t="str">
        <f ca="1">MID(Sheet1!EF209,FIND(":",Sheet1!EF209)+1,100)</f>
        <v>0</v>
      </c>
      <c r="AW209" t="str">
        <f ca="1">MID(Sheet1!EG209,FIND(":",Sheet1!EG209)+1,100)</f>
        <v>其他建设用地</v>
      </c>
    </row>
    <row r="210" spans="1:49" x14ac:dyDescent="0.2">
      <c r="A210" t="str">
        <f>MID(Sheet1!CK210,FIND(":",Sheet1!CK210)+1,100)</f>
        <v>A8#外事用地#城规</v>
      </c>
      <c r="B210" t="str">
        <f>MID(Sheet1!CL210,FIND(":",Sheet1!CL210)+1,100)</f>
        <v>外事用地</v>
      </c>
      <c r="C210" t="str">
        <f>MID(Sheet1!CM210,FIND(":",Sheet1!CM210)+1,100)</f>
        <v/>
      </c>
      <c r="D210" t="str">
        <f>MID(Sheet1!CN210,FIND(":",Sheet1!CN210)+1,100)</f>
        <v>A8</v>
      </c>
      <c r="E210" t="str">
        <f>MID(Sheet1!CO210,FIND(":",Sheet1!CO210)+1,100)</f>
        <v>城规</v>
      </c>
      <c r="F210" t="str">
        <f>MID(Sheet1!CP210,FIND(":",Sheet1!CP210)+1,100)</f>
        <v>O12</v>
      </c>
      <c r="G210" t="str">
        <f>MID(Sheet1!CQ210,FIND(":",Sheet1!CQ210)+1,100)</f>
        <v>A#公共管理与公共服务设施用地#城规</v>
      </c>
      <c r="H210" t="str">
        <f>MID(Sheet1!CR210,FIND(":",Sheet1!CR210)+1,100)</f>
        <v>A</v>
      </c>
      <c r="I210" t="str">
        <f>MID(Sheet1!CS210,FIND(":",Sheet1!CS210)+1,100)</f>
        <v>A#公共管理与公共服务设施用地#城规</v>
      </c>
      <c r="J210" t="str">
        <f>MID(Sheet1!CT210,FIND(":",Sheet1!CT210)+1,100)</f>
        <v>5</v>
      </c>
      <c r="K210" t="str">
        <f>MID(Sheet1!CU210,FIND(":",Sheet1!CU210)+1,100)</f>
        <v>4A</v>
      </c>
      <c r="L210" t="str">
        <f ca="1">MID(Sheet1!CV210,FIND(":",Sheet1!CV210)+1,100)</f>
        <v>133,145,86</v>
      </c>
      <c r="M210" t="str">
        <f ca="1">MID(Sheet1!CW210,FIND(":",Sheet1!CW210)+1,100)</f>
        <v>面积*容积率</v>
      </c>
      <c r="N210" t="str">
        <f ca="1">MID(Sheet1!CX210,FIND(":",Sheet1!CX210)+1,100)</f>
        <v>地块建筑面积*0</v>
      </c>
      <c r="O210" t="str">
        <f ca="1">MID(Sheet1!CY210,FIND(":",Sheet1!CY210)+1,100)</f>
        <v>地块建筑面积*0</v>
      </c>
      <c r="P210" t="str">
        <f ca="1">MID(Sheet1!CZ210,FIND(":",Sheet1!CZ210)+1,100)</f>
        <v>地块建筑面积*0</v>
      </c>
      <c r="Q210" t="str">
        <f ca="1">MID(Sheet1!DA210,FIND(":",Sheet1!DA210)+1,100)</f>
        <v>地块建筑面积*0</v>
      </c>
      <c r="R210" t="str">
        <f ca="1">MID(Sheet1!DB210,FIND(":",Sheet1!DB210)+1,100)</f>
        <v>地块建筑面积*1</v>
      </c>
      <c r="S210" t="str">
        <f ca="1">MID(Sheet1!DC210,FIND(":",Sheet1!DC210)+1,100)</f>
        <v>地块建筑面积*0</v>
      </c>
      <c r="T210" t="str">
        <f ca="1">MID(Sheet1!DD210,FIND(":",Sheet1!DD210)+1,100)</f>
        <v>地块建筑面积*0</v>
      </c>
      <c r="U210" t="str">
        <f ca="1">MID(Sheet1!DE210,FIND(":",Sheet1!DE210)+1,100)</f>
        <v>面积*0</v>
      </c>
      <c r="V210" t="str">
        <f ca="1">MID(Sheet1!DF210,FIND(":",Sheet1!DF210)+1,100)</f>
        <v>面积*0</v>
      </c>
      <c r="W210" t="str">
        <f ca="1">MID(Sheet1!DG210,FIND(":",Sheet1!DG210)+1,100)</f>
        <v>-</v>
      </c>
      <c r="X210" t="str">
        <f ca="1">MID(Sheet1!DH210,FIND(":",Sheet1!DH210)+1,100)</f>
        <v>0</v>
      </c>
      <c r="Y210" t="str">
        <f ca="1">MID(Sheet1!DI210,FIND(":",Sheet1!DI210)+1,100)</f>
        <v>-</v>
      </c>
      <c r="Z210" t="str">
        <f ca="1">MID(Sheet1!DJ210,FIND(":",Sheet1!DJ210)+1,100)</f>
        <v>0</v>
      </c>
      <c r="AA210" t="str">
        <f ca="1">MID(Sheet1!DK210,FIND(":",Sheet1!DK210)+1,100)</f>
        <v>35平方米/岗位</v>
      </c>
      <c r="AB210" t="str">
        <f ca="1">MID(Sheet1!DL210,FIND(":",Sheet1!DL210)+1,100)</f>
        <v>公服建筑面积/35</v>
      </c>
      <c r="AC210" t="str">
        <f ca="1">MID(Sheet1!DM210,FIND(":",Sheet1!DM210)+1,100)</f>
        <v>1.2个/100平方米</v>
      </c>
      <c r="AD210" t="str">
        <f ca="1">MID(Sheet1!DN210,FIND(":",Sheet1!DN210)+1,100)</f>
        <v>地块建筑面积*1.2/100</v>
      </c>
      <c r="AE210" t="str">
        <f ca="1">MID(Sheet1!DO210,FIND(":",Sheet1!DO210)+1,100)</f>
        <v>65立方米/公顷*日</v>
      </c>
      <c r="AF210" t="str">
        <f ca="1">MID(Sheet1!DP210,FIND(":",Sheet1!DP210)+1,100)</f>
        <v>用地面积*65</v>
      </c>
      <c r="AG210" t="str">
        <f ca="1">MID(Sheet1!DQ210,FIND(":",Sheet1!DQ210)+1,100)</f>
        <v>0.85</v>
      </c>
      <c r="AH210" t="str">
        <f ca="1">MID(Sheet1!DR210,FIND(":",Sheet1!DR210)+1,100)</f>
        <v>用水量*0.85</v>
      </c>
      <c r="AI210" t="str">
        <f ca="1">MID(Sheet1!DS210,FIND(":",Sheet1!DS210)+1,100)</f>
        <v>400千瓦/公顷</v>
      </c>
      <c r="AJ210" t="str">
        <f ca="1">MID(Sheet1!DT210,FIND(":",Sheet1!DT210)+1,100)</f>
        <v>0.8</v>
      </c>
      <c r="AK210" t="str">
        <f ca="1">MID(Sheet1!DU210,FIND(":",Sheet1!DU210)+1,100)</f>
        <v>用地面积*400*0.8</v>
      </c>
      <c r="AL210" t="str">
        <f ca="1">MID(Sheet1!DV210,FIND(":",Sheet1!DV210)+1,100)</f>
        <v>30门/公顷</v>
      </c>
      <c r="AM210" t="str">
        <f ca="1">MID(Sheet1!DW210,FIND(":",Sheet1!DW210)+1,100)</f>
        <v>用地面积*30</v>
      </c>
      <c r="AN210" t="str">
        <f ca="1">MID(Sheet1!DX210,FIND(":",Sheet1!DX210)+1,100)</f>
        <v>20门/公顷</v>
      </c>
      <c r="AO210" t="str">
        <f ca="1">MID(Sheet1!DY210,FIND(":",Sheet1!DY210)+1,100)</f>
        <v>用地面积*20</v>
      </c>
      <c r="AP210" t="str">
        <f ca="1">MID(Sheet1!DZ210,FIND(":",Sheet1!DZ210)+1,100)</f>
        <v>39.4pcu/万平方米，71：29</v>
      </c>
      <c r="AQ210" t="str">
        <f ca="1">MID(Sheet1!EA210,FIND(":",Sheet1!EA210)+1,100)</f>
        <v>地块建筑面积/10000*39.4*0.71</v>
      </c>
      <c r="AR210" t="str">
        <f ca="1">MID(Sheet1!EB210,FIND(":",Sheet1!EB210)+1,100)</f>
        <v>地块建筑面积/10000*39.4*0.29</v>
      </c>
      <c r="AS210" t="str">
        <f ca="1">MID(Sheet1!EC210,FIND(":",Sheet1!EC210)+1,100)</f>
        <v>0</v>
      </c>
      <c r="AT210" t="str">
        <f ca="1">MID(Sheet1!ED210,FIND(":",Sheet1!ED210)+1,100)</f>
        <v>0</v>
      </c>
      <c r="AU210" t="str">
        <f ca="1">MID(Sheet1!EE210,FIND(":",Sheet1!EE210)+1,100)</f>
        <v>0</v>
      </c>
      <c r="AV210" t="str">
        <f ca="1">MID(Sheet1!EF210,FIND(":",Sheet1!EF210)+1,100)</f>
        <v>0</v>
      </c>
      <c r="AW210" t="str">
        <f ca="1">MID(Sheet1!EG210,FIND(":",Sheet1!EG210)+1,100)</f>
        <v>其他建设用地</v>
      </c>
    </row>
    <row r="211" spans="1:49" x14ac:dyDescent="0.2">
      <c r="A211" t="str">
        <f>MID(Sheet1!CK211,FIND(":",Sheet1!CK211)+1,100)</f>
        <v>A9#宗教用地#城规</v>
      </c>
      <c r="B211" t="str">
        <f>MID(Sheet1!CL211,FIND(":",Sheet1!CL211)+1,100)</f>
        <v>宗教用地</v>
      </c>
      <c r="C211" t="str">
        <f>MID(Sheet1!CM211,FIND(":",Sheet1!CM211)+1,100)</f>
        <v/>
      </c>
      <c r="D211" t="str">
        <f>MID(Sheet1!CN211,FIND(":",Sheet1!CN211)+1,100)</f>
        <v>A9</v>
      </c>
      <c r="E211" t="str">
        <f>MID(Sheet1!CO211,FIND(":",Sheet1!CO211)+1,100)</f>
        <v>城规</v>
      </c>
      <c r="F211" t="str">
        <f>MID(Sheet1!CP211,FIND(":",Sheet1!CP211)+1,100)</f>
        <v>O13</v>
      </c>
      <c r="G211" t="str">
        <f>MID(Sheet1!CQ211,FIND(":",Sheet1!CQ211)+1,100)</f>
        <v>A#公共管理与公共服务设施用地#城规</v>
      </c>
      <c r="H211" t="str">
        <f>MID(Sheet1!CR211,FIND(":",Sheet1!CR211)+1,100)</f>
        <v>A</v>
      </c>
      <c r="I211" t="str">
        <f>MID(Sheet1!CS211,FIND(":",Sheet1!CS211)+1,100)</f>
        <v>A#公共管理与公共服务设施用地#城规</v>
      </c>
      <c r="J211" t="str">
        <f>MID(Sheet1!CT211,FIND(":",Sheet1!CT211)+1,100)</f>
        <v>5</v>
      </c>
      <c r="K211" t="str">
        <f>MID(Sheet1!CU211,FIND(":",Sheet1!CU211)+1,100)</f>
        <v>4A</v>
      </c>
      <c r="L211" t="str">
        <f ca="1">MID(Sheet1!CV211,FIND(":",Sheet1!CV211)+1,100)</f>
        <v>133,145,86</v>
      </c>
      <c r="M211" t="str">
        <f ca="1">MID(Sheet1!CW211,FIND(":",Sheet1!CW211)+1,100)</f>
        <v>面积*容积率</v>
      </c>
      <c r="N211" t="str">
        <f ca="1">MID(Sheet1!CX211,FIND(":",Sheet1!CX211)+1,100)</f>
        <v>地块建筑面积*0</v>
      </c>
      <c r="O211" t="str">
        <f ca="1">MID(Sheet1!CY211,FIND(":",Sheet1!CY211)+1,100)</f>
        <v>地块建筑面积*0</v>
      </c>
      <c r="P211" t="str">
        <f ca="1">MID(Sheet1!CZ211,FIND(":",Sheet1!CZ211)+1,100)</f>
        <v>地块建筑面积*0</v>
      </c>
      <c r="Q211" t="str">
        <f ca="1">MID(Sheet1!DA211,FIND(":",Sheet1!DA211)+1,100)</f>
        <v>地块建筑面积*0</v>
      </c>
      <c r="R211" t="str">
        <f ca="1">MID(Sheet1!DB211,FIND(":",Sheet1!DB211)+1,100)</f>
        <v>地块建筑面积*1</v>
      </c>
      <c r="S211" t="str">
        <f ca="1">MID(Sheet1!DC211,FIND(":",Sheet1!DC211)+1,100)</f>
        <v>地块建筑面积*0</v>
      </c>
      <c r="T211" t="str">
        <f ca="1">MID(Sheet1!DD211,FIND(":",Sheet1!DD211)+1,100)</f>
        <v>地块建筑面积*0</v>
      </c>
      <c r="U211" t="str">
        <f ca="1">MID(Sheet1!DE211,FIND(":",Sheet1!DE211)+1,100)</f>
        <v>面积*0</v>
      </c>
      <c r="V211" t="str">
        <f ca="1">MID(Sheet1!DF211,FIND(":",Sheet1!DF211)+1,100)</f>
        <v>面积*0</v>
      </c>
      <c r="W211" t="str">
        <f ca="1">MID(Sheet1!DG211,FIND(":",Sheet1!DG211)+1,100)</f>
        <v>-</v>
      </c>
      <c r="X211" t="str">
        <f ca="1">MID(Sheet1!DH211,FIND(":",Sheet1!DH211)+1,100)</f>
        <v>0</v>
      </c>
      <c r="Y211" t="str">
        <f ca="1">MID(Sheet1!DI211,FIND(":",Sheet1!DI211)+1,100)</f>
        <v>-</v>
      </c>
      <c r="Z211" t="str">
        <f ca="1">MID(Sheet1!DJ211,FIND(":",Sheet1!DJ211)+1,100)</f>
        <v>0</v>
      </c>
      <c r="AA211" t="str">
        <f ca="1">MID(Sheet1!DK211,FIND(":",Sheet1!DK211)+1,100)</f>
        <v>35平方米/岗位</v>
      </c>
      <c r="AB211" t="str">
        <f ca="1">MID(Sheet1!DL211,FIND(":",Sheet1!DL211)+1,100)</f>
        <v>公服建筑面积/35</v>
      </c>
      <c r="AC211" t="str">
        <f ca="1">MID(Sheet1!DM211,FIND(":",Sheet1!DM211)+1,100)</f>
        <v>1.2个/100平方米</v>
      </c>
      <c r="AD211" t="str">
        <f ca="1">MID(Sheet1!DN211,FIND(":",Sheet1!DN211)+1,100)</f>
        <v>地块建筑面积*1.2/100</v>
      </c>
      <c r="AE211" t="str">
        <f ca="1">MID(Sheet1!DO211,FIND(":",Sheet1!DO211)+1,100)</f>
        <v>65立方米/公顷*日</v>
      </c>
      <c r="AF211" t="str">
        <f ca="1">MID(Sheet1!DP211,FIND(":",Sheet1!DP211)+1,100)</f>
        <v>用地面积*65</v>
      </c>
      <c r="AG211" t="str">
        <f ca="1">MID(Sheet1!DQ211,FIND(":",Sheet1!DQ211)+1,100)</f>
        <v>0.85</v>
      </c>
      <c r="AH211" t="str">
        <f ca="1">MID(Sheet1!DR211,FIND(":",Sheet1!DR211)+1,100)</f>
        <v>用水量*0.85</v>
      </c>
      <c r="AI211" t="str">
        <f ca="1">MID(Sheet1!DS211,FIND(":",Sheet1!DS211)+1,100)</f>
        <v>400千瓦/公顷</v>
      </c>
      <c r="AJ211" t="str">
        <f ca="1">MID(Sheet1!DT211,FIND(":",Sheet1!DT211)+1,100)</f>
        <v>0.8</v>
      </c>
      <c r="AK211" t="str">
        <f ca="1">MID(Sheet1!DU211,FIND(":",Sheet1!DU211)+1,100)</f>
        <v>用地面积*400*0.8</v>
      </c>
      <c r="AL211" t="str">
        <f ca="1">MID(Sheet1!DV211,FIND(":",Sheet1!DV211)+1,100)</f>
        <v>30门/公顷</v>
      </c>
      <c r="AM211" t="str">
        <f ca="1">MID(Sheet1!DW211,FIND(":",Sheet1!DW211)+1,100)</f>
        <v>用地面积*30</v>
      </c>
      <c r="AN211" t="str">
        <f ca="1">MID(Sheet1!DX211,FIND(":",Sheet1!DX211)+1,100)</f>
        <v>20门/公顷</v>
      </c>
      <c r="AO211" t="str">
        <f ca="1">MID(Sheet1!DY211,FIND(":",Sheet1!DY211)+1,100)</f>
        <v>用地面积*20</v>
      </c>
      <c r="AP211" t="str">
        <f ca="1">MID(Sheet1!DZ211,FIND(":",Sheet1!DZ211)+1,100)</f>
        <v>39.4pcu/万平方米，71：29</v>
      </c>
      <c r="AQ211" t="str">
        <f ca="1">MID(Sheet1!EA211,FIND(":",Sheet1!EA211)+1,100)</f>
        <v>地块建筑面积/10000*39.4*0.71</v>
      </c>
      <c r="AR211" t="str">
        <f ca="1">MID(Sheet1!EB211,FIND(":",Sheet1!EB211)+1,100)</f>
        <v>地块建筑面积/10000*39.4*0.29</v>
      </c>
      <c r="AS211" t="str">
        <f ca="1">MID(Sheet1!EC211,FIND(":",Sheet1!EC211)+1,100)</f>
        <v>0</v>
      </c>
      <c r="AT211" t="str">
        <f ca="1">MID(Sheet1!ED211,FIND(":",Sheet1!ED211)+1,100)</f>
        <v>0</v>
      </c>
      <c r="AU211" t="str">
        <f ca="1">MID(Sheet1!EE211,FIND(":",Sheet1!EE211)+1,100)</f>
        <v>0</v>
      </c>
      <c r="AV211" t="str">
        <f ca="1">MID(Sheet1!EF211,FIND(":",Sheet1!EF211)+1,100)</f>
        <v>0</v>
      </c>
      <c r="AW211" t="str">
        <f ca="1">MID(Sheet1!EG211,FIND(":",Sheet1!EG211)+1,100)</f>
        <v>其他建设用地</v>
      </c>
    </row>
    <row r="212" spans="1:49" x14ac:dyDescent="0.2">
      <c r="A212" t="str">
        <f>MID(Sheet1!CK212,FIND(":",Sheet1!CK212)+1,100)</f>
        <v>A1/B1#行政办公用地/商业用地#城规</v>
      </c>
      <c r="B212" t="str">
        <f>MID(Sheet1!CL212,FIND(":",Sheet1!CL212)+1,100)</f>
        <v>行政办公用地/商业用地</v>
      </c>
      <c r="C212" t="str">
        <f>MID(Sheet1!CM212,FIND(":",Sheet1!CM212)+1,100)</f>
        <v/>
      </c>
      <c r="D212" t="str">
        <f>MID(Sheet1!CN212,FIND(":",Sheet1!CN212)+1,100)</f>
        <v>A1/B1</v>
      </c>
      <c r="E212" t="str">
        <f>MID(Sheet1!CO212,FIND(":",Sheet1!CO212)+1,100)</f>
        <v>城规</v>
      </c>
      <c r="F212" t="str">
        <f>MID(Sheet1!CP212,FIND(":",Sheet1!CP212)+1,100)</f>
        <v/>
      </c>
      <c r="G212" t="str">
        <f>MID(Sheet1!CQ212,FIND(":",Sheet1!CQ212)+1,100)</f>
        <v>A1#行政办公用地#城规</v>
      </c>
      <c r="H212" t="str">
        <f>MID(Sheet1!CR212,FIND(":",Sheet1!CR212)+1,100)</f>
        <v>A1</v>
      </c>
      <c r="I212" t="str">
        <f>MID(Sheet1!CS212,FIND(":",Sheet1!CS212)+1,100)</f>
        <v>A#公共管理与公共服务设施用地#城规</v>
      </c>
      <c r="J212" t="str">
        <f>MID(Sheet1!CT212,FIND(":",Sheet1!CT212)+1,100)</f>
        <v>5</v>
      </c>
      <c r="K212" t="str">
        <f>MID(Sheet1!CU212,FIND(":",Sheet1!CU212)+1,100)</f>
        <v>4A</v>
      </c>
      <c r="L212" t="str">
        <f ca="1">MID(Sheet1!CV212,FIND(":",Sheet1!CV212)+1,100)</f>
        <v>255,0,255</v>
      </c>
      <c r="M212" t="str">
        <f ca="1">MID(Sheet1!CW212,FIND(":",Sheet1!CW212)+1,100)</f>
        <v>面积*容积率</v>
      </c>
      <c r="N212" t="str">
        <f ca="1">MID(Sheet1!CX212,FIND(":",Sheet1!CX212)+1,100)</f>
        <v>地块建筑面积*0</v>
      </c>
      <c r="O212" t="str">
        <f ca="1">MID(Sheet1!CY212,FIND(":",Sheet1!CY212)+1,100)</f>
        <v>地块建筑面积*0</v>
      </c>
      <c r="P212" t="str">
        <f ca="1">MID(Sheet1!CZ212,FIND(":",Sheet1!CZ212)+1,100)</f>
        <v>地块建筑面积*0</v>
      </c>
      <c r="Q212" t="str">
        <f ca="1">MID(Sheet1!DA212,FIND(":",Sheet1!DA212)+1,100)</f>
        <v>地块建筑面积*0</v>
      </c>
      <c r="R212" t="str">
        <f ca="1">MID(Sheet1!DB212,FIND(":",Sheet1!DB212)+1,100)</f>
        <v>地块建筑面积*1</v>
      </c>
      <c r="S212" t="str">
        <f ca="1">MID(Sheet1!DC212,FIND(":",Sheet1!DC212)+1,100)</f>
        <v>地块建筑面积*0</v>
      </c>
      <c r="T212" t="str">
        <f ca="1">MID(Sheet1!DD212,FIND(":",Sheet1!DD212)+1,100)</f>
        <v>地块建筑面积*0</v>
      </c>
      <c r="U212" t="str">
        <f ca="1">MID(Sheet1!DE212,FIND(":",Sheet1!DE212)+1,100)</f>
        <v>面积*0</v>
      </c>
      <c r="V212" t="str">
        <f ca="1">MID(Sheet1!DF212,FIND(":",Sheet1!DF212)+1,100)</f>
        <v>面积*0</v>
      </c>
      <c r="W212" t="str">
        <f ca="1">MID(Sheet1!DG212,FIND(":",Sheet1!DG212)+1,100)</f>
        <v>-</v>
      </c>
      <c r="X212" t="str">
        <f ca="1">MID(Sheet1!DH212,FIND(":",Sheet1!DH212)+1,100)</f>
        <v>0</v>
      </c>
      <c r="Y212" t="str">
        <f ca="1">MID(Sheet1!DI212,FIND(":",Sheet1!DI212)+1,100)</f>
        <v>-</v>
      </c>
      <c r="Z212" t="str">
        <f ca="1">MID(Sheet1!DJ212,FIND(":",Sheet1!DJ212)+1,100)</f>
        <v>0</v>
      </c>
      <c r="AA212" t="str">
        <f ca="1">MID(Sheet1!DK212,FIND(":",Sheet1!DK212)+1,100)</f>
        <v>35平方米/岗位</v>
      </c>
      <c r="AB212" t="str">
        <f ca="1">MID(Sheet1!DL212,FIND(":",Sheet1!DL212)+1,100)</f>
        <v>公服建筑面积/35</v>
      </c>
      <c r="AC212" t="str">
        <f ca="1">MID(Sheet1!DM212,FIND(":",Sheet1!DM212)+1,100)</f>
        <v>1.2个/100平方米</v>
      </c>
      <c r="AD212" t="str">
        <f ca="1">MID(Sheet1!DN212,FIND(":",Sheet1!DN212)+1,100)</f>
        <v>地块建筑面积*1.2/100</v>
      </c>
      <c r="AE212" t="str">
        <f ca="1">MID(Sheet1!DO212,FIND(":",Sheet1!DO212)+1,100)</f>
        <v>7.0升/平方米*日</v>
      </c>
      <c r="AF212" t="str">
        <f ca="1">MID(Sheet1!DP212,FIND(":",Sheet1!DP212)+1,100)</f>
        <v>地块建筑面积*7.0/1000</v>
      </c>
      <c r="AG212" t="str">
        <f ca="1">MID(Sheet1!DQ212,FIND(":",Sheet1!DQ212)+1,100)</f>
        <v>0.85</v>
      </c>
      <c r="AH212" t="str">
        <f ca="1">MID(Sheet1!DR212,FIND(":",Sheet1!DR212)+1,100)</f>
        <v>用水量*0.85</v>
      </c>
      <c r="AI212" t="str">
        <f ca="1">MID(Sheet1!DS212,FIND(":",Sheet1!DS212)+1,100)</f>
        <v>50瓦/平方米</v>
      </c>
      <c r="AJ212" t="str">
        <f ca="1">MID(Sheet1!DT212,FIND(":",Sheet1!DT212)+1,100)</f>
        <v>0.8</v>
      </c>
      <c r="AK212" t="str">
        <f ca="1">MID(Sheet1!DU212,FIND(":",Sheet1!DU212)+1,100)</f>
        <v>地块建筑面积*50*0.8/1000</v>
      </c>
      <c r="AL212" t="str">
        <f ca="1">MID(Sheet1!DV212,FIND(":",Sheet1!DV212)+1,100)</f>
        <v>1.0门/100平方米</v>
      </c>
      <c r="AM212" t="str">
        <f ca="1">MID(Sheet1!DW212,FIND(":",Sheet1!DW212)+1,100)</f>
        <v>地块建筑面积*1.0/100</v>
      </c>
      <c r="AN212" t="str">
        <f ca="1">MID(Sheet1!DX212,FIND(":",Sheet1!DX212)+1,100)</f>
        <v>0.3门/100平方米</v>
      </c>
      <c r="AO212" t="str">
        <f ca="1">MID(Sheet1!DY212,FIND(":",Sheet1!DY212)+1,100)</f>
        <v>地块建筑面积*0.3/100</v>
      </c>
      <c r="AP212" t="str">
        <f ca="1">MID(Sheet1!DZ212,FIND(":",Sheet1!DZ212)+1,100)</f>
        <v>23.3pcu/万平方米，68：32</v>
      </c>
      <c r="AQ212" t="str">
        <f ca="1">MID(Sheet1!EA212,FIND(":",Sheet1!EA212)+1,100)</f>
        <v>地块建筑面积/10000*23.3*0.68</v>
      </c>
      <c r="AR212" t="str">
        <f ca="1">MID(Sheet1!EB212,FIND(":",Sheet1!EB212)+1,100)</f>
        <v>地块建筑面积/10000*23.3*0.32</v>
      </c>
      <c r="AS212" t="str">
        <f ca="1">MID(Sheet1!EC212,FIND(":",Sheet1!EC212)+1,100)</f>
        <v>地块建筑面积*0.4</v>
      </c>
      <c r="AT212" t="str">
        <f ca="1">MID(Sheet1!ED212,FIND(":",Sheet1!ED212)+1,100)</f>
        <v>地块建筑面积*0.4</v>
      </c>
      <c r="AU212" t="str">
        <f ca="1">MID(Sheet1!EE212,FIND(":",Sheet1!EE212)+1,100)</f>
        <v>地块建筑面积*0.08</v>
      </c>
      <c r="AV212" t="str">
        <f ca="1">MID(Sheet1!EF212,FIND(":",Sheet1!EF212)+1,100)</f>
        <v>地块建筑面积*0.08</v>
      </c>
      <c r="AW212" t="str">
        <f ca="1">MID(Sheet1!EG212,FIND(":",Sheet1!EG212)+1,100)</f>
        <v>城镇建设用地</v>
      </c>
    </row>
    <row r="213" spans="1:49" x14ac:dyDescent="0.2">
      <c r="A213" t="str">
        <f>MID(Sheet1!CK213,FIND(":",Sheet1!CK213)+1,100)</f>
        <v>A1/A2/R22/U22#行政办公用地/文化设施用地/服务设施用地/环卫用地#城规</v>
      </c>
      <c r="B213" t="str">
        <f>MID(Sheet1!CL213,FIND(":",Sheet1!CL213)+1,100)</f>
        <v>行政办公用地/文化设施用地/服务设施用地/环卫用地</v>
      </c>
      <c r="C213" t="str">
        <f>MID(Sheet1!CM213,FIND(":",Sheet1!CM213)+1,100)</f>
        <v/>
      </c>
      <c r="D213" t="str">
        <f>MID(Sheet1!CN213,FIND(":",Sheet1!CN213)+1,100)</f>
        <v>A1/A2/R22/U22</v>
      </c>
      <c r="E213" t="str">
        <f>MID(Sheet1!CO213,FIND(":",Sheet1!CO213)+1,100)</f>
        <v>城规</v>
      </c>
      <c r="F213" t="str">
        <f>MID(Sheet1!CP213,FIND(":",Sheet1!CP213)+1,100)</f>
        <v/>
      </c>
      <c r="G213" t="str">
        <f>MID(Sheet1!CQ213,FIND(":",Sheet1!CQ213)+1,100)</f>
        <v>A1#行政办公用地#城规</v>
      </c>
      <c r="H213" t="str">
        <f>MID(Sheet1!CR213,FIND(":",Sheet1!CR213)+1,100)</f>
        <v>A1</v>
      </c>
      <c r="I213" t="str">
        <f>MID(Sheet1!CS213,FIND(":",Sheet1!CS213)+1,100)</f>
        <v>A#公共管理与公共服务设施用地#城规</v>
      </c>
      <c r="J213" t="str">
        <f>MID(Sheet1!CT213,FIND(":",Sheet1!CT213)+1,100)</f>
        <v>5</v>
      </c>
      <c r="K213" t="str">
        <f>MID(Sheet1!CU213,FIND(":",Sheet1!CU213)+1,100)</f>
        <v>4A</v>
      </c>
      <c r="L213" t="str">
        <f ca="1">MID(Sheet1!CV213,FIND(":",Sheet1!CV213)+1,100)</f>
        <v>255,0,255</v>
      </c>
      <c r="M213" t="str">
        <f ca="1">MID(Sheet1!CW213,FIND(":",Sheet1!CW213)+1,100)</f>
        <v>面积*容积率</v>
      </c>
      <c r="N213" t="str">
        <f ca="1">MID(Sheet1!CX213,FIND(":",Sheet1!CX213)+1,100)</f>
        <v>地块建筑面积*0</v>
      </c>
      <c r="O213" t="str">
        <f ca="1">MID(Sheet1!CY213,FIND(":",Sheet1!CY213)+1,100)</f>
        <v>地块建筑面积*0</v>
      </c>
      <c r="P213" t="str">
        <f ca="1">MID(Sheet1!CZ213,FIND(":",Sheet1!CZ213)+1,100)</f>
        <v>地块建筑面积*0</v>
      </c>
      <c r="Q213" t="str">
        <f ca="1">MID(Sheet1!DA213,FIND(":",Sheet1!DA213)+1,100)</f>
        <v>地块建筑面积*0</v>
      </c>
      <c r="R213" t="str">
        <f ca="1">MID(Sheet1!DB213,FIND(":",Sheet1!DB213)+1,100)</f>
        <v>地块建筑面积*1</v>
      </c>
      <c r="S213" t="str">
        <f ca="1">MID(Sheet1!DC213,FIND(":",Sheet1!DC213)+1,100)</f>
        <v>地块建筑面积*0</v>
      </c>
      <c r="T213" t="str">
        <f ca="1">MID(Sheet1!DD213,FIND(":",Sheet1!DD213)+1,100)</f>
        <v>地块建筑面积*0</v>
      </c>
      <c r="U213" t="str">
        <f ca="1">MID(Sheet1!DE213,FIND(":",Sheet1!DE213)+1,100)</f>
        <v>面积*0</v>
      </c>
      <c r="V213" t="str">
        <f ca="1">MID(Sheet1!DF213,FIND(":",Sheet1!DF213)+1,100)</f>
        <v>面积*0</v>
      </c>
      <c r="W213" t="str">
        <f ca="1">MID(Sheet1!DG213,FIND(":",Sheet1!DG213)+1,100)</f>
        <v>-</v>
      </c>
      <c r="X213" t="str">
        <f ca="1">MID(Sheet1!DH213,FIND(":",Sheet1!DH213)+1,100)</f>
        <v>0</v>
      </c>
      <c r="Y213" t="str">
        <f ca="1">MID(Sheet1!DI213,FIND(":",Sheet1!DI213)+1,100)</f>
        <v>-</v>
      </c>
      <c r="Z213" t="str">
        <f ca="1">MID(Sheet1!DJ213,FIND(":",Sheet1!DJ213)+1,100)</f>
        <v>0</v>
      </c>
      <c r="AA213" t="str">
        <f ca="1">MID(Sheet1!DK213,FIND(":",Sheet1!DK213)+1,100)</f>
        <v>35平方米/岗位</v>
      </c>
      <c r="AB213" t="str">
        <f ca="1">MID(Sheet1!DL213,FIND(":",Sheet1!DL213)+1,100)</f>
        <v>公服建筑面积/35</v>
      </c>
      <c r="AC213" t="str">
        <f ca="1">MID(Sheet1!DM213,FIND(":",Sheet1!DM213)+1,100)</f>
        <v>1.2个/100平方米</v>
      </c>
      <c r="AD213" t="str">
        <f ca="1">MID(Sheet1!DN213,FIND(":",Sheet1!DN213)+1,100)</f>
        <v>地块建筑面积*1.2/100</v>
      </c>
      <c r="AE213" t="str">
        <f ca="1">MID(Sheet1!DO213,FIND(":",Sheet1!DO213)+1,100)</f>
        <v>7.0升/平方米*日</v>
      </c>
      <c r="AF213" t="str">
        <f ca="1">MID(Sheet1!DP213,FIND(":",Sheet1!DP213)+1,100)</f>
        <v>地块建筑面积*7.0/1000</v>
      </c>
      <c r="AG213" t="str">
        <f ca="1">MID(Sheet1!DQ213,FIND(":",Sheet1!DQ213)+1,100)</f>
        <v>0.85</v>
      </c>
      <c r="AH213" t="str">
        <f ca="1">MID(Sheet1!DR213,FIND(":",Sheet1!DR213)+1,100)</f>
        <v>用水量*0.85</v>
      </c>
      <c r="AI213" t="str">
        <f ca="1">MID(Sheet1!DS213,FIND(":",Sheet1!DS213)+1,100)</f>
        <v>50瓦/平方米</v>
      </c>
      <c r="AJ213" t="str">
        <f ca="1">MID(Sheet1!DT213,FIND(":",Sheet1!DT213)+1,100)</f>
        <v>0.8</v>
      </c>
      <c r="AK213" t="str">
        <f ca="1">MID(Sheet1!DU213,FIND(":",Sheet1!DU213)+1,100)</f>
        <v>地块建筑面积*50*0.8/1000</v>
      </c>
      <c r="AL213" t="str">
        <f ca="1">MID(Sheet1!DV213,FIND(":",Sheet1!DV213)+1,100)</f>
        <v>1.0门/100平方米</v>
      </c>
      <c r="AM213" t="str">
        <f ca="1">MID(Sheet1!DW213,FIND(":",Sheet1!DW213)+1,100)</f>
        <v>地块建筑面积*1.0/100</v>
      </c>
      <c r="AN213" t="str">
        <f ca="1">MID(Sheet1!DX213,FIND(":",Sheet1!DX213)+1,100)</f>
        <v>0.3门/100平方米</v>
      </c>
      <c r="AO213" t="str">
        <f ca="1">MID(Sheet1!DY213,FIND(":",Sheet1!DY213)+1,100)</f>
        <v>地块建筑面积*0.3/100</v>
      </c>
      <c r="AP213" t="str">
        <f ca="1">MID(Sheet1!DZ213,FIND(":",Sheet1!DZ213)+1,100)</f>
        <v>23.3pcu/万平方米，68：32</v>
      </c>
      <c r="AQ213" t="str">
        <f ca="1">MID(Sheet1!EA213,FIND(":",Sheet1!EA213)+1,100)</f>
        <v>地块建筑面积/10000*23.3*0.68</v>
      </c>
      <c r="AR213" t="str">
        <f ca="1">MID(Sheet1!EB213,FIND(":",Sheet1!EB213)+1,100)</f>
        <v>地块建筑面积/10000*23.3*0.32</v>
      </c>
      <c r="AS213" t="str">
        <f ca="1">MID(Sheet1!EC213,FIND(":",Sheet1!EC213)+1,100)</f>
        <v>地块建筑面积*0.4</v>
      </c>
      <c r="AT213" t="str">
        <f ca="1">MID(Sheet1!ED213,FIND(":",Sheet1!ED213)+1,100)</f>
        <v>地块建筑面积*0.4</v>
      </c>
      <c r="AU213" t="str">
        <f ca="1">MID(Sheet1!EE213,FIND(":",Sheet1!EE213)+1,100)</f>
        <v>地块建筑面积*0.08</v>
      </c>
      <c r="AV213" t="str">
        <f ca="1">MID(Sheet1!EF213,FIND(":",Sheet1!EF213)+1,100)</f>
        <v>地块建筑面积*0.08</v>
      </c>
      <c r="AW213" t="str">
        <f ca="1">MID(Sheet1!EG213,FIND(":",Sheet1!EG213)+1,100)</f>
        <v>城镇建设用地</v>
      </c>
    </row>
    <row r="214" spans="1:49" x14ac:dyDescent="0.2">
      <c r="A214" t="str">
        <f>MID(Sheet1!CK214,FIND(":",Sheet1!CK214)+1,100)</f>
        <v>A1/S2#行政办公用地/城市轨道交通用地#城规</v>
      </c>
      <c r="B214" t="str">
        <f>MID(Sheet1!CL214,FIND(":",Sheet1!CL214)+1,100)</f>
        <v>行政办公用地/城市轨道交通用地</v>
      </c>
      <c r="C214" t="str">
        <f>MID(Sheet1!CM214,FIND(":",Sheet1!CM214)+1,100)</f>
        <v/>
      </c>
      <c r="D214" t="str">
        <f>MID(Sheet1!CN214,FIND(":",Sheet1!CN214)+1,100)</f>
        <v>A1/S2</v>
      </c>
      <c r="E214" t="str">
        <f>MID(Sheet1!CO214,FIND(":",Sheet1!CO214)+1,100)</f>
        <v>城规</v>
      </c>
      <c r="F214" t="str">
        <f>MID(Sheet1!CP214,FIND(":",Sheet1!CP214)+1,100)</f>
        <v/>
      </c>
      <c r="G214" t="str">
        <f>MID(Sheet1!CQ214,FIND(":",Sheet1!CQ214)+1,100)</f>
        <v>A1#行政办公用地#城规</v>
      </c>
      <c r="H214" t="str">
        <f>MID(Sheet1!CR214,FIND(":",Sheet1!CR214)+1,100)</f>
        <v>A1</v>
      </c>
      <c r="I214" t="str">
        <f>MID(Sheet1!CS214,FIND(":",Sheet1!CS214)+1,100)</f>
        <v>A#公共管理与公共服务设施用地#城规</v>
      </c>
      <c r="J214" t="str">
        <f>MID(Sheet1!CT214,FIND(":",Sheet1!CT214)+1,100)</f>
        <v>5</v>
      </c>
      <c r="K214" t="str">
        <f>MID(Sheet1!CU214,FIND(":",Sheet1!CU214)+1,100)</f>
        <v>4A</v>
      </c>
      <c r="L214" t="str">
        <f ca="1">MID(Sheet1!CV214,FIND(":",Sheet1!CV214)+1,100)</f>
        <v>255,0,255</v>
      </c>
      <c r="M214" t="str">
        <f ca="1">MID(Sheet1!CW214,FIND(":",Sheet1!CW214)+1,100)</f>
        <v>面积*容积率</v>
      </c>
      <c r="N214" t="str">
        <f ca="1">MID(Sheet1!CX214,FIND(":",Sheet1!CX214)+1,100)</f>
        <v>地块建筑面积*0</v>
      </c>
      <c r="O214" t="str">
        <f ca="1">MID(Sheet1!CY214,FIND(":",Sheet1!CY214)+1,100)</f>
        <v>地块建筑面积*0</v>
      </c>
      <c r="P214" t="str">
        <f ca="1">MID(Sheet1!CZ214,FIND(":",Sheet1!CZ214)+1,100)</f>
        <v>地块建筑面积*0</v>
      </c>
      <c r="Q214" t="str">
        <f ca="1">MID(Sheet1!DA214,FIND(":",Sheet1!DA214)+1,100)</f>
        <v>地块建筑面积*0</v>
      </c>
      <c r="R214" t="str">
        <f ca="1">MID(Sheet1!DB214,FIND(":",Sheet1!DB214)+1,100)</f>
        <v>地块建筑面积*1</v>
      </c>
      <c r="S214" t="str">
        <f ca="1">MID(Sheet1!DC214,FIND(":",Sheet1!DC214)+1,100)</f>
        <v>地块建筑面积*0</v>
      </c>
      <c r="T214" t="str">
        <f ca="1">MID(Sheet1!DD214,FIND(":",Sheet1!DD214)+1,100)</f>
        <v>地块建筑面积*0</v>
      </c>
      <c r="U214" t="str">
        <f ca="1">MID(Sheet1!DE214,FIND(":",Sheet1!DE214)+1,100)</f>
        <v>面积*0</v>
      </c>
      <c r="V214" t="str">
        <f ca="1">MID(Sheet1!DF214,FIND(":",Sheet1!DF214)+1,100)</f>
        <v>面积*0</v>
      </c>
      <c r="W214" t="str">
        <f ca="1">MID(Sheet1!DG214,FIND(":",Sheet1!DG214)+1,100)</f>
        <v>-</v>
      </c>
      <c r="X214" t="str">
        <f ca="1">MID(Sheet1!DH214,FIND(":",Sheet1!DH214)+1,100)</f>
        <v>0</v>
      </c>
      <c r="Y214" t="str">
        <f ca="1">MID(Sheet1!DI214,FIND(":",Sheet1!DI214)+1,100)</f>
        <v>-</v>
      </c>
      <c r="Z214" t="str">
        <f ca="1">MID(Sheet1!DJ214,FIND(":",Sheet1!DJ214)+1,100)</f>
        <v>0</v>
      </c>
      <c r="AA214" t="str">
        <f ca="1">MID(Sheet1!DK214,FIND(":",Sheet1!DK214)+1,100)</f>
        <v>35平方米/岗位</v>
      </c>
      <c r="AB214" t="str">
        <f ca="1">MID(Sheet1!DL214,FIND(":",Sheet1!DL214)+1,100)</f>
        <v>公服建筑面积/35</v>
      </c>
      <c r="AC214" t="str">
        <f ca="1">MID(Sheet1!DM214,FIND(":",Sheet1!DM214)+1,100)</f>
        <v>1.2个/100平方米</v>
      </c>
      <c r="AD214" t="str">
        <f ca="1">MID(Sheet1!DN214,FIND(":",Sheet1!DN214)+1,100)</f>
        <v>地块建筑面积*1.2/100</v>
      </c>
      <c r="AE214" t="str">
        <f ca="1">MID(Sheet1!DO214,FIND(":",Sheet1!DO214)+1,100)</f>
        <v>7.0升/平方米*日</v>
      </c>
      <c r="AF214" t="str">
        <f ca="1">MID(Sheet1!DP214,FIND(":",Sheet1!DP214)+1,100)</f>
        <v>地块建筑面积*7.0/1000</v>
      </c>
      <c r="AG214" t="str">
        <f ca="1">MID(Sheet1!DQ214,FIND(":",Sheet1!DQ214)+1,100)</f>
        <v>0.85</v>
      </c>
      <c r="AH214" t="str">
        <f ca="1">MID(Sheet1!DR214,FIND(":",Sheet1!DR214)+1,100)</f>
        <v>用水量*0.85</v>
      </c>
      <c r="AI214" t="str">
        <f ca="1">MID(Sheet1!DS214,FIND(":",Sheet1!DS214)+1,100)</f>
        <v>50瓦/平方米</v>
      </c>
      <c r="AJ214" t="str">
        <f ca="1">MID(Sheet1!DT214,FIND(":",Sheet1!DT214)+1,100)</f>
        <v>0.8</v>
      </c>
      <c r="AK214" t="str">
        <f ca="1">MID(Sheet1!DU214,FIND(":",Sheet1!DU214)+1,100)</f>
        <v>地块建筑面积*50*0.8/1000</v>
      </c>
      <c r="AL214" t="str">
        <f ca="1">MID(Sheet1!DV214,FIND(":",Sheet1!DV214)+1,100)</f>
        <v>1.0门/100平方米</v>
      </c>
      <c r="AM214" t="str">
        <f ca="1">MID(Sheet1!DW214,FIND(":",Sheet1!DW214)+1,100)</f>
        <v>地块建筑面积*1.0/100</v>
      </c>
      <c r="AN214" t="str">
        <f ca="1">MID(Sheet1!DX214,FIND(":",Sheet1!DX214)+1,100)</f>
        <v>0.3门/100平方米</v>
      </c>
      <c r="AO214" t="str">
        <f ca="1">MID(Sheet1!DY214,FIND(":",Sheet1!DY214)+1,100)</f>
        <v>地块建筑面积*0.3/100</v>
      </c>
      <c r="AP214" t="str">
        <f ca="1">MID(Sheet1!DZ214,FIND(":",Sheet1!DZ214)+1,100)</f>
        <v>23.3pcu/万平方米，68：32</v>
      </c>
      <c r="AQ214" t="str">
        <f ca="1">MID(Sheet1!EA214,FIND(":",Sheet1!EA214)+1,100)</f>
        <v>地块建筑面积/10000*23.3*0.68</v>
      </c>
      <c r="AR214" t="str">
        <f ca="1">MID(Sheet1!EB214,FIND(":",Sheet1!EB214)+1,100)</f>
        <v>地块建筑面积/10000*23.3*0.32</v>
      </c>
      <c r="AS214" t="str">
        <f ca="1">MID(Sheet1!EC214,FIND(":",Sheet1!EC214)+1,100)</f>
        <v>地块建筑面积*0.4</v>
      </c>
      <c r="AT214" t="str">
        <f ca="1">MID(Sheet1!ED214,FIND(":",Sheet1!ED214)+1,100)</f>
        <v>地块建筑面积*0.4</v>
      </c>
      <c r="AU214" t="str">
        <f ca="1">MID(Sheet1!EE214,FIND(":",Sheet1!EE214)+1,100)</f>
        <v>地块建筑面积*0.08</v>
      </c>
      <c r="AV214" t="str">
        <f ca="1">MID(Sheet1!EF214,FIND(":",Sheet1!EF214)+1,100)</f>
        <v>地块建筑面积*0.08</v>
      </c>
      <c r="AW214" t="str">
        <f ca="1">MID(Sheet1!EG214,FIND(":",Sheet1!EG214)+1,100)</f>
        <v>城镇建设用地</v>
      </c>
    </row>
    <row r="215" spans="1:49" x14ac:dyDescent="0.2">
      <c r="A215" t="str">
        <f>MID(Sheet1!CK215,FIND(":",Sheet1!CK215)+1,100)</f>
        <v>A2/S42#文化设施用地/社会停车场用地#城规</v>
      </c>
      <c r="B215" t="str">
        <f>MID(Sheet1!CL215,FIND(":",Sheet1!CL215)+1,100)</f>
        <v>文化设施用地/社会停车场用地</v>
      </c>
      <c r="C215" t="str">
        <f>MID(Sheet1!CM215,FIND(":",Sheet1!CM215)+1,100)</f>
        <v/>
      </c>
      <c r="D215" t="str">
        <f>MID(Sheet1!CN215,FIND(":",Sheet1!CN215)+1,100)</f>
        <v>A2/S42</v>
      </c>
      <c r="E215" t="str">
        <f>MID(Sheet1!CO215,FIND(":",Sheet1!CO215)+1,100)</f>
        <v>城规</v>
      </c>
      <c r="F215" t="str">
        <f>MID(Sheet1!CP215,FIND(":",Sheet1!CP215)+1,100)</f>
        <v>A2S42</v>
      </c>
      <c r="G215" t="str">
        <f>MID(Sheet1!CQ215,FIND(":",Sheet1!CQ215)+1,100)</f>
        <v>A2#文化设施用地#城规</v>
      </c>
      <c r="H215" t="str">
        <f>MID(Sheet1!CR215,FIND(":",Sheet1!CR215)+1,100)</f>
        <v>A2</v>
      </c>
      <c r="I215" t="str">
        <f>MID(Sheet1!CS215,FIND(":",Sheet1!CS215)+1,100)</f>
        <v>A#公共管理与公共服务设施用地#城规</v>
      </c>
      <c r="J215" t="str">
        <f>MID(Sheet1!CT215,FIND(":",Sheet1!CT215)+1,100)</f>
        <v>5</v>
      </c>
      <c r="K215" t="str">
        <f>MID(Sheet1!CU215,FIND(":",Sheet1!CU215)+1,100)</f>
        <v>4A</v>
      </c>
      <c r="L215" t="str">
        <f ca="1">MID(Sheet1!CV215,FIND(":",Sheet1!CV215)+1,100)</f>
        <v>221,50,215</v>
      </c>
      <c r="M215" t="str">
        <f ca="1">MID(Sheet1!CW215,FIND(":",Sheet1!CW215)+1,100)</f>
        <v>面积*容积率</v>
      </c>
      <c r="N215" t="str">
        <f ca="1">MID(Sheet1!CX215,FIND(":",Sheet1!CX215)+1,100)</f>
        <v>地块建筑面积*0</v>
      </c>
      <c r="O215" t="str">
        <f ca="1">MID(Sheet1!CY215,FIND(":",Sheet1!CY215)+1,100)</f>
        <v>地块建筑面积*0</v>
      </c>
      <c r="P215" t="str">
        <f ca="1">MID(Sheet1!CZ215,FIND(":",Sheet1!CZ215)+1,100)</f>
        <v>地块建筑面积*0</v>
      </c>
      <c r="Q215" t="str">
        <f ca="1">MID(Sheet1!DA215,FIND(":",Sheet1!DA215)+1,100)</f>
        <v>地块建筑面积*0</v>
      </c>
      <c r="R215" t="str">
        <f ca="1">MID(Sheet1!DB215,FIND(":",Sheet1!DB215)+1,100)</f>
        <v>地块建筑面积*1</v>
      </c>
      <c r="S215" t="str">
        <f ca="1">MID(Sheet1!DC215,FIND(":",Sheet1!DC215)+1,100)</f>
        <v>地块建筑面积*0</v>
      </c>
      <c r="T215" t="str">
        <f ca="1">MID(Sheet1!DD215,FIND(":",Sheet1!DD215)+1,100)</f>
        <v>地块建筑面积*0</v>
      </c>
      <c r="U215" t="str">
        <f ca="1">MID(Sheet1!DE215,FIND(":",Sheet1!DE215)+1,100)</f>
        <v>面积*0</v>
      </c>
      <c r="V215" t="str">
        <f ca="1">MID(Sheet1!DF215,FIND(":",Sheet1!DF215)+1,100)</f>
        <v>面积*0</v>
      </c>
      <c r="W215" t="str">
        <f ca="1">MID(Sheet1!DG215,FIND(":",Sheet1!DG215)+1,100)</f>
        <v>-</v>
      </c>
      <c r="X215" t="str">
        <f ca="1">MID(Sheet1!DH215,FIND(":",Sheet1!DH215)+1,100)</f>
        <v>0</v>
      </c>
      <c r="Y215" t="str">
        <f ca="1">MID(Sheet1!DI215,FIND(":",Sheet1!DI215)+1,100)</f>
        <v>-</v>
      </c>
      <c r="Z215" t="str">
        <f ca="1">MID(Sheet1!DJ215,FIND(":",Sheet1!DJ215)+1,100)</f>
        <v>0</v>
      </c>
      <c r="AA215" t="str">
        <f ca="1">MID(Sheet1!DK215,FIND(":",Sheet1!DK215)+1,100)</f>
        <v>35平方米/岗位</v>
      </c>
      <c r="AB215" t="str">
        <f ca="1">MID(Sheet1!DL215,FIND(":",Sheet1!DL215)+1,100)</f>
        <v>公服建筑面积/35</v>
      </c>
      <c r="AC215" t="str">
        <f ca="1">MID(Sheet1!DM215,FIND(":",Sheet1!DM215)+1,100)</f>
        <v>1.2个/100平方米</v>
      </c>
      <c r="AD215" t="str">
        <f ca="1">MID(Sheet1!DN215,FIND(":",Sheet1!DN215)+1,100)</f>
        <v>地块建筑面积*1.2/100</v>
      </c>
      <c r="AE215" t="str">
        <f ca="1">MID(Sheet1!DO215,FIND(":",Sheet1!DO215)+1,100)</f>
        <v>4.0升/平方米*日</v>
      </c>
      <c r="AF215" t="str">
        <f ca="1">MID(Sheet1!DP215,FIND(":",Sheet1!DP215)+1,100)</f>
        <v>地块建筑面积*4.0/1000</v>
      </c>
      <c r="AG215" t="str">
        <f ca="1">MID(Sheet1!DQ215,FIND(":",Sheet1!DQ215)+1,100)</f>
        <v>0.85</v>
      </c>
      <c r="AH215" t="str">
        <f ca="1">MID(Sheet1!DR215,FIND(":",Sheet1!DR215)+1,100)</f>
        <v>用水量*0.85</v>
      </c>
      <c r="AI215" t="str">
        <f ca="1">MID(Sheet1!DS215,FIND(":",Sheet1!DS215)+1,100)</f>
        <v>40瓦/平方米</v>
      </c>
      <c r="AJ215" t="str">
        <f ca="1">MID(Sheet1!DT215,FIND(":",Sheet1!DT215)+1,100)</f>
        <v>0.7</v>
      </c>
      <c r="AK215" t="str">
        <f ca="1">MID(Sheet1!DU215,FIND(":",Sheet1!DU215)+1,100)</f>
        <v>地块建筑面积*40*0.7/1000</v>
      </c>
      <c r="AL215" t="str">
        <f ca="1">MID(Sheet1!DV215,FIND(":",Sheet1!DV215)+1,100)</f>
        <v>1.0门/100平方米</v>
      </c>
      <c r="AM215" t="str">
        <f ca="1">MID(Sheet1!DW215,FIND(":",Sheet1!DW215)+1,100)</f>
        <v>地块建筑面积*1.0/100</v>
      </c>
      <c r="AN215" t="str">
        <f ca="1">MID(Sheet1!DX215,FIND(":",Sheet1!DX215)+1,100)</f>
        <v>0.3门/100平方米</v>
      </c>
      <c r="AO215" t="str">
        <f ca="1">MID(Sheet1!DY215,FIND(":",Sheet1!DY215)+1,100)</f>
        <v>地块建筑面积*0.3/100</v>
      </c>
      <c r="AP215" t="str">
        <f ca="1">MID(Sheet1!DZ215,FIND(":",Sheet1!DZ215)+1,100)</f>
        <v>27.4pcu/万平方米，72：28</v>
      </c>
      <c r="AQ215" t="str">
        <f ca="1">MID(Sheet1!EA215,FIND(":",Sheet1!EA215)+1,100)</f>
        <v>地块建筑面积/10000*27.4*0.72</v>
      </c>
      <c r="AR215" t="str">
        <f ca="1">MID(Sheet1!EB215,FIND(":",Sheet1!EB215)+1,100)</f>
        <v>地块建筑面积/10000*27.4*0.28</v>
      </c>
      <c r="AS215" t="str">
        <f ca="1">MID(Sheet1!EC215,FIND(":",Sheet1!EC215)+1,100)</f>
        <v>地块建筑面积*0.4</v>
      </c>
      <c r="AT215" t="str">
        <f ca="1">MID(Sheet1!ED215,FIND(":",Sheet1!ED215)+1,100)</f>
        <v>地块建筑面积*0.4</v>
      </c>
      <c r="AU215" t="str">
        <f ca="1">MID(Sheet1!EE215,FIND(":",Sheet1!EE215)+1,100)</f>
        <v>地块建筑面积*0.08</v>
      </c>
      <c r="AV215" t="str">
        <f ca="1">MID(Sheet1!EF215,FIND(":",Sheet1!EF215)+1,100)</f>
        <v>地块建筑面积*0.08</v>
      </c>
      <c r="AW215" t="str">
        <f ca="1">MID(Sheet1!EG215,FIND(":",Sheet1!EG215)+1,100)</f>
        <v>城镇建设用地</v>
      </c>
    </row>
    <row r="216" spans="1:49" x14ac:dyDescent="0.2">
      <c r="A216" t="str">
        <f>MID(Sheet1!CK216,FIND(":",Sheet1!CK216)+1,100)</f>
        <v>A2/A4#文化设施用地/体育用地#城规</v>
      </c>
      <c r="B216" t="str">
        <f>MID(Sheet1!CL216,FIND(":",Sheet1!CL216)+1,100)</f>
        <v>文化设施用地/体育用地</v>
      </c>
      <c r="C216" t="str">
        <f>MID(Sheet1!CM216,FIND(":",Sheet1!CM216)+1,100)</f>
        <v/>
      </c>
      <c r="D216" t="str">
        <f>MID(Sheet1!CN216,FIND(":",Sheet1!CN216)+1,100)</f>
        <v>A2/A4</v>
      </c>
      <c r="E216" t="str">
        <f>MID(Sheet1!CO216,FIND(":",Sheet1!CO216)+1,100)</f>
        <v>城规</v>
      </c>
      <c r="F216" t="str">
        <f>MID(Sheet1!CP216,FIND(":",Sheet1!CP216)+1,100)</f>
        <v/>
      </c>
      <c r="G216" t="str">
        <f>MID(Sheet1!CQ216,FIND(":",Sheet1!CQ216)+1,100)</f>
        <v>A2#文化设施用地#城规</v>
      </c>
      <c r="H216" t="str">
        <f>MID(Sheet1!CR216,FIND(":",Sheet1!CR216)+1,100)</f>
        <v>A2</v>
      </c>
      <c r="I216" t="str">
        <f>MID(Sheet1!CS216,FIND(":",Sheet1!CS216)+1,100)</f>
        <v>A#公共管理与公共服务设施用地#城规</v>
      </c>
      <c r="J216" t="str">
        <f>MID(Sheet1!CT216,FIND(":",Sheet1!CT216)+1,100)</f>
        <v>5</v>
      </c>
      <c r="K216" t="str">
        <f>MID(Sheet1!CU216,FIND(":",Sheet1!CU216)+1,100)</f>
        <v>4A</v>
      </c>
      <c r="L216" t="str">
        <f ca="1">MID(Sheet1!CV216,FIND(":",Sheet1!CV216)+1,100)</f>
        <v>221,50,215</v>
      </c>
      <c r="M216" t="str">
        <f ca="1">MID(Sheet1!CW216,FIND(":",Sheet1!CW216)+1,100)</f>
        <v>面积*容积率</v>
      </c>
      <c r="N216" t="str">
        <f ca="1">MID(Sheet1!CX216,FIND(":",Sheet1!CX216)+1,100)</f>
        <v>地块建筑面积*0</v>
      </c>
      <c r="O216" t="str">
        <f ca="1">MID(Sheet1!CY216,FIND(":",Sheet1!CY216)+1,100)</f>
        <v>地块建筑面积*0</v>
      </c>
      <c r="P216" t="str">
        <f ca="1">MID(Sheet1!CZ216,FIND(":",Sheet1!CZ216)+1,100)</f>
        <v>地块建筑面积*0</v>
      </c>
      <c r="Q216" t="str">
        <f ca="1">MID(Sheet1!DA216,FIND(":",Sheet1!DA216)+1,100)</f>
        <v>地块建筑面积*0</v>
      </c>
      <c r="R216" t="str">
        <f ca="1">MID(Sheet1!DB216,FIND(":",Sheet1!DB216)+1,100)</f>
        <v>地块建筑面积*1</v>
      </c>
      <c r="S216" t="str">
        <f ca="1">MID(Sheet1!DC216,FIND(":",Sheet1!DC216)+1,100)</f>
        <v>地块建筑面积*0</v>
      </c>
      <c r="T216" t="str">
        <f ca="1">MID(Sheet1!DD216,FIND(":",Sheet1!DD216)+1,100)</f>
        <v>地块建筑面积*0</v>
      </c>
      <c r="U216" t="str">
        <f ca="1">MID(Sheet1!DE216,FIND(":",Sheet1!DE216)+1,100)</f>
        <v>面积*0</v>
      </c>
      <c r="V216" t="str">
        <f ca="1">MID(Sheet1!DF216,FIND(":",Sheet1!DF216)+1,100)</f>
        <v>面积*0</v>
      </c>
      <c r="W216" t="str">
        <f ca="1">MID(Sheet1!DG216,FIND(":",Sheet1!DG216)+1,100)</f>
        <v>-</v>
      </c>
      <c r="X216" t="str">
        <f ca="1">MID(Sheet1!DH216,FIND(":",Sheet1!DH216)+1,100)</f>
        <v>0</v>
      </c>
      <c r="Y216" t="str">
        <f ca="1">MID(Sheet1!DI216,FIND(":",Sheet1!DI216)+1,100)</f>
        <v>-</v>
      </c>
      <c r="Z216" t="str">
        <f ca="1">MID(Sheet1!DJ216,FIND(":",Sheet1!DJ216)+1,100)</f>
        <v>0</v>
      </c>
      <c r="AA216" t="str">
        <f ca="1">MID(Sheet1!DK216,FIND(":",Sheet1!DK216)+1,100)</f>
        <v>35平方米/岗位</v>
      </c>
      <c r="AB216" t="str">
        <f ca="1">MID(Sheet1!DL216,FIND(":",Sheet1!DL216)+1,100)</f>
        <v>公服建筑面积/35</v>
      </c>
      <c r="AC216" t="str">
        <f ca="1">MID(Sheet1!DM216,FIND(":",Sheet1!DM216)+1,100)</f>
        <v>1.2个/100平方米</v>
      </c>
      <c r="AD216" t="str">
        <f ca="1">MID(Sheet1!DN216,FIND(":",Sheet1!DN216)+1,100)</f>
        <v>地块建筑面积*1.2/100</v>
      </c>
      <c r="AE216" t="str">
        <f ca="1">MID(Sheet1!DO216,FIND(":",Sheet1!DO216)+1,100)</f>
        <v>4.0升/平方米*日</v>
      </c>
      <c r="AF216" t="str">
        <f ca="1">MID(Sheet1!DP216,FIND(":",Sheet1!DP216)+1,100)</f>
        <v>地块建筑面积*4.0/1000</v>
      </c>
      <c r="AG216" t="str">
        <f ca="1">MID(Sheet1!DQ216,FIND(":",Sheet1!DQ216)+1,100)</f>
        <v>0.85</v>
      </c>
      <c r="AH216" t="str">
        <f ca="1">MID(Sheet1!DR216,FIND(":",Sheet1!DR216)+1,100)</f>
        <v>用水量*0.85</v>
      </c>
      <c r="AI216" t="str">
        <f ca="1">MID(Sheet1!DS216,FIND(":",Sheet1!DS216)+1,100)</f>
        <v>40瓦/平方米</v>
      </c>
      <c r="AJ216" t="str">
        <f ca="1">MID(Sheet1!DT216,FIND(":",Sheet1!DT216)+1,100)</f>
        <v>0.7</v>
      </c>
      <c r="AK216" t="str">
        <f ca="1">MID(Sheet1!DU216,FIND(":",Sheet1!DU216)+1,100)</f>
        <v>地块建筑面积*40*0.7/1000</v>
      </c>
      <c r="AL216" t="str">
        <f ca="1">MID(Sheet1!DV216,FIND(":",Sheet1!DV216)+1,100)</f>
        <v>1.0门/100平方米</v>
      </c>
      <c r="AM216" t="str">
        <f ca="1">MID(Sheet1!DW216,FIND(":",Sheet1!DW216)+1,100)</f>
        <v>地块建筑面积*1.0/100</v>
      </c>
      <c r="AN216" t="str">
        <f ca="1">MID(Sheet1!DX216,FIND(":",Sheet1!DX216)+1,100)</f>
        <v>0.3门/100平方米</v>
      </c>
      <c r="AO216" t="str">
        <f ca="1">MID(Sheet1!DY216,FIND(":",Sheet1!DY216)+1,100)</f>
        <v>地块建筑面积*0.3/100</v>
      </c>
      <c r="AP216" t="str">
        <f ca="1">MID(Sheet1!DZ216,FIND(":",Sheet1!DZ216)+1,100)</f>
        <v>27.4pcu/万平方米，72：28</v>
      </c>
      <c r="AQ216" t="str">
        <f ca="1">MID(Sheet1!EA216,FIND(":",Sheet1!EA216)+1,100)</f>
        <v>地块建筑面积/10000*27.4*0.72</v>
      </c>
      <c r="AR216" t="str">
        <f ca="1">MID(Sheet1!EB216,FIND(":",Sheet1!EB216)+1,100)</f>
        <v>地块建筑面积/10000*27.4*0.28</v>
      </c>
      <c r="AS216" t="str">
        <f ca="1">MID(Sheet1!EC216,FIND(":",Sheet1!EC216)+1,100)</f>
        <v>地块建筑面积*0.4</v>
      </c>
      <c r="AT216" t="str">
        <f ca="1">MID(Sheet1!ED216,FIND(":",Sheet1!ED216)+1,100)</f>
        <v>地块建筑面积*0.4</v>
      </c>
      <c r="AU216" t="str">
        <f ca="1">MID(Sheet1!EE216,FIND(":",Sheet1!EE216)+1,100)</f>
        <v>地块建筑面积*0.08</v>
      </c>
      <c r="AV216" t="str">
        <f ca="1">MID(Sheet1!EF216,FIND(":",Sheet1!EF216)+1,100)</f>
        <v>地块建筑面积*0.08</v>
      </c>
      <c r="AW216" t="str">
        <f ca="1">MID(Sheet1!EG216,FIND(":",Sheet1!EG216)+1,100)</f>
        <v>城镇建设用地</v>
      </c>
    </row>
    <row r="217" spans="1:49" x14ac:dyDescent="0.2">
      <c r="A217" t="str">
        <f>MID(Sheet1!CK217,FIND(":",Sheet1!CK217)+1,100)</f>
        <v>A2/A4/B1#文化设施用地/体育用地/商业用地#城规</v>
      </c>
      <c r="B217" t="str">
        <f>MID(Sheet1!CL217,FIND(":",Sheet1!CL217)+1,100)</f>
        <v>文化设施用地/体育用地/商业用地</v>
      </c>
      <c r="C217" t="str">
        <f>MID(Sheet1!CM217,FIND(":",Sheet1!CM217)+1,100)</f>
        <v/>
      </c>
      <c r="D217" t="str">
        <f>MID(Sheet1!CN217,FIND(":",Sheet1!CN217)+1,100)</f>
        <v>A2/A4/B1</v>
      </c>
      <c r="E217" t="str">
        <f>MID(Sheet1!CO217,FIND(":",Sheet1!CO217)+1,100)</f>
        <v>城规</v>
      </c>
      <c r="F217" t="str">
        <f>MID(Sheet1!CP217,FIND(":",Sheet1!CP217)+1,100)</f>
        <v/>
      </c>
      <c r="G217" t="str">
        <f>MID(Sheet1!CQ217,FIND(":",Sheet1!CQ217)+1,100)</f>
        <v>A2#文化设施用地#城规</v>
      </c>
      <c r="H217" t="str">
        <f>MID(Sheet1!CR217,FIND(":",Sheet1!CR217)+1,100)</f>
        <v>A2</v>
      </c>
      <c r="I217" t="str">
        <f>MID(Sheet1!CS217,FIND(":",Sheet1!CS217)+1,100)</f>
        <v>A#公共管理与公共服务设施用地#城规</v>
      </c>
      <c r="J217" t="str">
        <f>MID(Sheet1!CT217,FIND(":",Sheet1!CT217)+1,100)</f>
        <v>5</v>
      </c>
      <c r="K217" t="str">
        <f>MID(Sheet1!CU217,FIND(":",Sheet1!CU217)+1,100)</f>
        <v>4A</v>
      </c>
      <c r="L217" t="str">
        <f ca="1">MID(Sheet1!CV217,FIND(":",Sheet1!CV217)+1,100)</f>
        <v>221,50,215</v>
      </c>
      <c r="M217" t="str">
        <f ca="1">MID(Sheet1!CW217,FIND(":",Sheet1!CW217)+1,100)</f>
        <v>面积*容积率</v>
      </c>
      <c r="N217" t="str">
        <f ca="1">MID(Sheet1!CX217,FIND(":",Sheet1!CX217)+1,100)</f>
        <v>地块建筑面积*0</v>
      </c>
      <c r="O217" t="str">
        <f ca="1">MID(Sheet1!CY217,FIND(":",Sheet1!CY217)+1,100)</f>
        <v>地块建筑面积*0</v>
      </c>
      <c r="P217" t="str">
        <f ca="1">MID(Sheet1!CZ217,FIND(":",Sheet1!CZ217)+1,100)</f>
        <v>地块建筑面积*0</v>
      </c>
      <c r="Q217" t="str">
        <f ca="1">MID(Sheet1!DA217,FIND(":",Sheet1!DA217)+1,100)</f>
        <v>地块建筑面积*0</v>
      </c>
      <c r="R217" t="str">
        <f ca="1">MID(Sheet1!DB217,FIND(":",Sheet1!DB217)+1,100)</f>
        <v>地块建筑面积*1</v>
      </c>
      <c r="S217" t="str">
        <f ca="1">MID(Sheet1!DC217,FIND(":",Sheet1!DC217)+1,100)</f>
        <v>地块建筑面积*0</v>
      </c>
      <c r="T217" t="str">
        <f ca="1">MID(Sheet1!DD217,FIND(":",Sheet1!DD217)+1,100)</f>
        <v>地块建筑面积*0</v>
      </c>
      <c r="U217" t="str">
        <f ca="1">MID(Sheet1!DE217,FIND(":",Sheet1!DE217)+1,100)</f>
        <v>面积*0</v>
      </c>
      <c r="V217" t="str">
        <f ca="1">MID(Sheet1!DF217,FIND(":",Sheet1!DF217)+1,100)</f>
        <v>面积*0</v>
      </c>
      <c r="W217" t="str">
        <f ca="1">MID(Sheet1!DG217,FIND(":",Sheet1!DG217)+1,100)</f>
        <v>-</v>
      </c>
      <c r="X217" t="str">
        <f ca="1">MID(Sheet1!DH217,FIND(":",Sheet1!DH217)+1,100)</f>
        <v>0</v>
      </c>
      <c r="Y217" t="str">
        <f ca="1">MID(Sheet1!DI217,FIND(":",Sheet1!DI217)+1,100)</f>
        <v>-</v>
      </c>
      <c r="Z217" t="str">
        <f ca="1">MID(Sheet1!DJ217,FIND(":",Sheet1!DJ217)+1,100)</f>
        <v>0</v>
      </c>
      <c r="AA217" t="str">
        <f ca="1">MID(Sheet1!DK217,FIND(":",Sheet1!DK217)+1,100)</f>
        <v>35平方米/岗位</v>
      </c>
      <c r="AB217" t="str">
        <f ca="1">MID(Sheet1!DL217,FIND(":",Sheet1!DL217)+1,100)</f>
        <v>公服建筑面积/35</v>
      </c>
      <c r="AC217" t="str">
        <f ca="1">MID(Sheet1!DM217,FIND(":",Sheet1!DM217)+1,100)</f>
        <v>1.2个/100平方米</v>
      </c>
      <c r="AD217" t="str">
        <f ca="1">MID(Sheet1!DN217,FIND(":",Sheet1!DN217)+1,100)</f>
        <v>地块建筑面积*1.2/100</v>
      </c>
      <c r="AE217" t="str">
        <f ca="1">MID(Sheet1!DO217,FIND(":",Sheet1!DO217)+1,100)</f>
        <v>4.0升/平方米*日</v>
      </c>
      <c r="AF217" t="str">
        <f ca="1">MID(Sheet1!DP217,FIND(":",Sheet1!DP217)+1,100)</f>
        <v>地块建筑面积*4.0/1000</v>
      </c>
      <c r="AG217" t="str">
        <f ca="1">MID(Sheet1!DQ217,FIND(":",Sheet1!DQ217)+1,100)</f>
        <v>0.85</v>
      </c>
      <c r="AH217" t="str">
        <f ca="1">MID(Sheet1!DR217,FIND(":",Sheet1!DR217)+1,100)</f>
        <v>用水量*0.85</v>
      </c>
      <c r="AI217" t="str">
        <f ca="1">MID(Sheet1!DS217,FIND(":",Sheet1!DS217)+1,100)</f>
        <v>40瓦/平方米</v>
      </c>
      <c r="AJ217" t="str">
        <f ca="1">MID(Sheet1!DT217,FIND(":",Sheet1!DT217)+1,100)</f>
        <v>0.7</v>
      </c>
      <c r="AK217" t="str">
        <f ca="1">MID(Sheet1!DU217,FIND(":",Sheet1!DU217)+1,100)</f>
        <v>地块建筑面积*40*0.7/1000</v>
      </c>
      <c r="AL217" t="str">
        <f ca="1">MID(Sheet1!DV217,FIND(":",Sheet1!DV217)+1,100)</f>
        <v>1.0门/100平方米</v>
      </c>
      <c r="AM217" t="str">
        <f ca="1">MID(Sheet1!DW217,FIND(":",Sheet1!DW217)+1,100)</f>
        <v>地块建筑面积*1.0/100</v>
      </c>
      <c r="AN217" t="str">
        <f ca="1">MID(Sheet1!DX217,FIND(":",Sheet1!DX217)+1,100)</f>
        <v>0.3门/100平方米</v>
      </c>
      <c r="AO217" t="str">
        <f ca="1">MID(Sheet1!DY217,FIND(":",Sheet1!DY217)+1,100)</f>
        <v>地块建筑面积*0.3/100</v>
      </c>
      <c r="AP217" t="str">
        <f ca="1">MID(Sheet1!DZ217,FIND(":",Sheet1!DZ217)+1,100)</f>
        <v>27.4pcu/万平方米，72：28</v>
      </c>
      <c r="AQ217" t="str">
        <f ca="1">MID(Sheet1!EA217,FIND(":",Sheet1!EA217)+1,100)</f>
        <v>地块建筑面积/10000*27.4*0.72</v>
      </c>
      <c r="AR217" t="str">
        <f ca="1">MID(Sheet1!EB217,FIND(":",Sheet1!EB217)+1,100)</f>
        <v>地块建筑面积/10000*27.4*0.28</v>
      </c>
      <c r="AS217" t="str">
        <f ca="1">MID(Sheet1!EC217,FIND(":",Sheet1!EC217)+1,100)</f>
        <v>地块建筑面积*0.4</v>
      </c>
      <c r="AT217" t="str">
        <f ca="1">MID(Sheet1!ED217,FIND(":",Sheet1!ED217)+1,100)</f>
        <v>地块建筑面积*0.4</v>
      </c>
      <c r="AU217" t="str">
        <f ca="1">MID(Sheet1!EE217,FIND(":",Sheet1!EE217)+1,100)</f>
        <v>地块建筑面积*0.08</v>
      </c>
      <c r="AV217" t="str">
        <f ca="1">MID(Sheet1!EF217,FIND(":",Sheet1!EF217)+1,100)</f>
        <v>地块建筑面积*0.08</v>
      </c>
      <c r="AW217" t="str">
        <f ca="1">MID(Sheet1!EG217,FIND(":",Sheet1!EG217)+1,100)</f>
        <v>城镇建设用地</v>
      </c>
    </row>
    <row r="218" spans="1:49" x14ac:dyDescent="0.2">
      <c r="A218" t="str">
        <f>MID(Sheet1!CK218,FIND(":",Sheet1!CK218)+1,100)</f>
        <v>A2/B1#文化设施用地/商业用地#城规</v>
      </c>
      <c r="B218" t="str">
        <f>MID(Sheet1!CL218,FIND(":",Sheet1!CL218)+1,100)</f>
        <v>文化设施用地/商业用地</v>
      </c>
      <c r="C218" t="str">
        <f>MID(Sheet1!CM218,FIND(":",Sheet1!CM218)+1,100)</f>
        <v/>
      </c>
      <c r="D218" t="str">
        <f>MID(Sheet1!CN218,FIND(":",Sheet1!CN218)+1,100)</f>
        <v>A2/B1</v>
      </c>
      <c r="E218" t="str">
        <f>MID(Sheet1!CO218,FIND(":",Sheet1!CO218)+1,100)</f>
        <v>城规</v>
      </c>
      <c r="F218" t="str">
        <f>MID(Sheet1!CP218,FIND(":",Sheet1!CP218)+1,100)</f>
        <v/>
      </c>
      <c r="G218" t="str">
        <f>MID(Sheet1!CQ218,FIND(":",Sheet1!CQ218)+1,100)</f>
        <v>A2#文化设施用地#城规</v>
      </c>
      <c r="H218" t="str">
        <f>MID(Sheet1!CR218,FIND(":",Sheet1!CR218)+1,100)</f>
        <v>A2</v>
      </c>
      <c r="I218" t="str">
        <f>MID(Sheet1!CS218,FIND(":",Sheet1!CS218)+1,100)</f>
        <v>A#公共管理与公共服务设施用地#城规</v>
      </c>
      <c r="J218" t="str">
        <f>MID(Sheet1!CT218,FIND(":",Sheet1!CT218)+1,100)</f>
        <v>5</v>
      </c>
      <c r="K218" t="str">
        <f>MID(Sheet1!CU218,FIND(":",Sheet1!CU218)+1,100)</f>
        <v>4A</v>
      </c>
      <c r="L218" t="str">
        <f ca="1">MID(Sheet1!CV218,FIND(":",Sheet1!CV218)+1,100)</f>
        <v>221,50,215</v>
      </c>
      <c r="M218" t="str">
        <f ca="1">MID(Sheet1!CW218,FIND(":",Sheet1!CW218)+1,100)</f>
        <v>面积*容积率</v>
      </c>
      <c r="N218" t="str">
        <f ca="1">MID(Sheet1!CX218,FIND(":",Sheet1!CX218)+1,100)</f>
        <v>地块建筑面积*0</v>
      </c>
      <c r="O218" t="str">
        <f ca="1">MID(Sheet1!CY218,FIND(":",Sheet1!CY218)+1,100)</f>
        <v>地块建筑面积*0</v>
      </c>
      <c r="P218" t="str">
        <f ca="1">MID(Sheet1!CZ218,FIND(":",Sheet1!CZ218)+1,100)</f>
        <v>地块建筑面积*0</v>
      </c>
      <c r="Q218" t="str">
        <f ca="1">MID(Sheet1!DA218,FIND(":",Sheet1!DA218)+1,100)</f>
        <v>地块建筑面积*0</v>
      </c>
      <c r="R218" t="str">
        <f ca="1">MID(Sheet1!DB218,FIND(":",Sheet1!DB218)+1,100)</f>
        <v>地块建筑面积*1</v>
      </c>
      <c r="S218" t="str">
        <f ca="1">MID(Sheet1!DC218,FIND(":",Sheet1!DC218)+1,100)</f>
        <v>地块建筑面积*0</v>
      </c>
      <c r="T218" t="str">
        <f ca="1">MID(Sheet1!DD218,FIND(":",Sheet1!DD218)+1,100)</f>
        <v>地块建筑面积*0</v>
      </c>
      <c r="U218" t="str">
        <f ca="1">MID(Sheet1!DE218,FIND(":",Sheet1!DE218)+1,100)</f>
        <v>面积*0</v>
      </c>
      <c r="V218" t="str">
        <f ca="1">MID(Sheet1!DF218,FIND(":",Sheet1!DF218)+1,100)</f>
        <v>面积*0</v>
      </c>
      <c r="W218" t="str">
        <f ca="1">MID(Sheet1!DG218,FIND(":",Sheet1!DG218)+1,100)</f>
        <v>-</v>
      </c>
      <c r="X218" t="str">
        <f ca="1">MID(Sheet1!DH218,FIND(":",Sheet1!DH218)+1,100)</f>
        <v>0</v>
      </c>
      <c r="Y218" t="str">
        <f ca="1">MID(Sheet1!DI218,FIND(":",Sheet1!DI218)+1,100)</f>
        <v>-</v>
      </c>
      <c r="Z218" t="str">
        <f ca="1">MID(Sheet1!DJ218,FIND(":",Sheet1!DJ218)+1,100)</f>
        <v>0</v>
      </c>
      <c r="AA218" t="str">
        <f ca="1">MID(Sheet1!DK218,FIND(":",Sheet1!DK218)+1,100)</f>
        <v>35平方米/岗位</v>
      </c>
      <c r="AB218" t="str">
        <f ca="1">MID(Sheet1!DL218,FIND(":",Sheet1!DL218)+1,100)</f>
        <v>公服建筑面积/35</v>
      </c>
      <c r="AC218" t="str">
        <f ca="1">MID(Sheet1!DM218,FIND(":",Sheet1!DM218)+1,100)</f>
        <v>1.2个/100平方米</v>
      </c>
      <c r="AD218" t="str">
        <f ca="1">MID(Sheet1!DN218,FIND(":",Sheet1!DN218)+1,100)</f>
        <v>地块建筑面积*1.2/100</v>
      </c>
      <c r="AE218" t="str">
        <f ca="1">MID(Sheet1!DO218,FIND(":",Sheet1!DO218)+1,100)</f>
        <v>4.0升/平方米*日</v>
      </c>
      <c r="AF218" t="str">
        <f ca="1">MID(Sheet1!DP218,FIND(":",Sheet1!DP218)+1,100)</f>
        <v>地块建筑面积*4.0/1000</v>
      </c>
      <c r="AG218" t="str">
        <f ca="1">MID(Sheet1!DQ218,FIND(":",Sheet1!DQ218)+1,100)</f>
        <v>0.85</v>
      </c>
      <c r="AH218" t="str">
        <f ca="1">MID(Sheet1!DR218,FIND(":",Sheet1!DR218)+1,100)</f>
        <v>用水量*0.85</v>
      </c>
      <c r="AI218" t="str">
        <f ca="1">MID(Sheet1!DS218,FIND(":",Sheet1!DS218)+1,100)</f>
        <v>40瓦/平方米</v>
      </c>
      <c r="AJ218" t="str">
        <f ca="1">MID(Sheet1!DT218,FIND(":",Sheet1!DT218)+1,100)</f>
        <v>0.7</v>
      </c>
      <c r="AK218" t="str">
        <f ca="1">MID(Sheet1!DU218,FIND(":",Sheet1!DU218)+1,100)</f>
        <v>地块建筑面积*40*0.7/1000</v>
      </c>
      <c r="AL218" t="str">
        <f ca="1">MID(Sheet1!DV218,FIND(":",Sheet1!DV218)+1,100)</f>
        <v>1.0门/100平方米</v>
      </c>
      <c r="AM218" t="str">
        <f ca="1">MID(Sheet1!DW218,FIND(":",Sheet1!DW218)+1,100)</f>
        <v>地块建筑面积*1.0/100</v>
      </c>
      <c r="AN218" t="str">
        <f ca="1">MID(Sheet1!DX218,FIND(":",Sheet1!DX218)+1,100)</f>
        <v>0.3门/100平方米</v>
      </c>
      <c r="AO218" t="str">
        <f ca="1">MID(Sheet1!DY218,FIND(":",Sheet1!DY218)+1,100)</f>
        <v>地块建筑面积*0.3/100</v>
      </c>
      <c r="AP218" t="str">
        <f ca="1">MID(Sheet1!DZ218,FIND(":",Sheet1!DZ218)+1,100)</f>
        <v>27.4pcu/万平方米，72：28</v>
      </c>
      <c r="AQ218" t="str">
        <f ca="1">MID(Sheet1!EA218,FIND(":",Sheet1!EA218)+1,100)</f>
        <v>地块建筑面积/10000*27.4*0.72</v>
      </c>
      <c r="AR218" t="str">
        <f ca="1">MID(Sheet1!EB218,FIND(":",Sheet1!EB218)+1,100)</f>
        <v>地块建筑面积/10000*27.4*0.28</v>
      </c>
      <c r="AS218" t="str">
        <f ca="1">MID(Sheet1!EC218,FIND(":",Sheet1!EC218)+1,100)</f>
        <v>地块建筑面积*0.4</v>
      </c>
      <c r="AT218" t="str">
        <f ca="1">MID(Sheet1!ED218,FIND(":",Sheet1!ED218)+1,100)</f>
        <v>地块建筑面积*0.4</v>
      </c>
      <c r="AU218" t="str">
        <f ca="1">MID(Sheet1!EE218,FIND(":",Sheet1!EE218)+1,100)</f>
        <v>地块建筑面积*0.08</v>
      </c>
      <c r="AV218" t="str">
        <f ca="1">MID(Sheet1!EF218,FIND(":",Sheet1!EF218)+1,100)</f>
        <v>地块建筑面积*0.08</v>
      </c>
      <c r="AW218" t="str">
        <f ca="1">MID(Sheet1!EG218,FIND(":",Sheet1!EG218)+1,100)</f>
        <v>城镇建设用地</v>
      </c>
    </row>
    <row r="219" spans="1:49" x14ac:dyDescent="0.2">
      <c r="A219" t="str">
        <f>MID(Sheet1!CK219,FIND(":",Sheet1!CK219)+1,100)</f>
        <v>A2/G1#文化设施用地/公园绿地#城规</v>
      </c>
      <c r="B219" t="str">
        <f>MID(Sheet1!CL219,FIND(":",Sheet1!CL219)+1,100)</f>
        <v>文化设施用地/公园绿地</v>
      </c>
      <c r="C219" t="str">
        <f>MID(Sheet1!CM219,FIND(":",Sheet1!CM219)+1,100)</f>
        <v/>
      </c>
      <c r="D219" t="str">
        <f>MID(Sheet1!CN219,FIND(":",Sheet1!CN219)+1,100)</f>
        <v>A2/G1</v>
      </c>
      <c r="E219" t="str">
        <f>MID(Sheet1!CO219,FIND(":",Sheet1!CO219)+1,100)</f>
        <v>城规</v>
      </c>
      <c r="F219" t="str">
        <f>MID(Sheet1!CP219,FIND(":",Sheet1!CP219)+1,100)</f>
        <v/>
      </c>
      <c r="G219" t="str">
        <f>MID(Sheet1!CQ219,FIND(":",Sheet1!CQ219)+1,100)</f>
        <v>A2#文化设施用地#城规</v>
      </c>
      <c r="H219" t="str">
        <f>MID(Sheet1!CR219,FIND(":",Sheet1!CR219)+1,100)</f>
        <v>A2</v>
      </c>
      <c r="I219" t="str">
        <f>MID(Sheet1!CS219,FIND(":",Sheet1!CS219)+1,100)</f>
        <v>A#公共管理与公共服务设施用地#城规</v>
      </c>
      <c r="J219" t="str">
        <f>MID(Sheet1!CT219,FIND(":",Sheet1!CT219)+1,100)</f>
        <v>5</v>
      </c>
      <c r="K219" t="str">
        <f>MID(Sheet1!CU219,FIND(":",Sheet1!CU219)+1,100)</f>
        <v>4A</v>
      </c>
      <c r="L219" t="str">
        <f ca="1">MID(Sheet1!CV219,FIND(":",Sheet1!CV219)+1,100)</f>
        <v>221,50,215</v>
      </c>
      <c r="M219" t="str">
        <f ca="1">MID(Sheet1!CW219,FIND(":",Sheet1!CW219)+1,100)</f>
        <v>面积*容积率</v>
      </c>
      <c r="N219" t="str">
        <f ca="1">MID(Sheet1!CX219,FIND(":",Sheet1!CX219)+1,100)</f>
        <v>地块建筑面积*0</v>
      </c>
      <c r="O219" t="str">
        <f ca="1">MID(Sheet1!CY219,FIND(":",Sheet1!CY219)+1,100)</f>
        <v>地块建筑面积*0</v>
      </c>
      <c r="P219" t="str">
        <f ca="1">MID(Sheet1!CZ219,FIND(":",Sheet1!CZ219)+1,100)</f>
        <v>地块建筑面积*0</v>
      </c>
      <c r="Q219" t="str">
        <f ca="1">MID(Sheet1!DA219,FIND(":",Sheet1!DA219)+1,100)</f>
        <v>地块建筑面积*0</v>
      </c>
      <c r="R219" t="str">
        <f ca="1">MID(Sheet1!DB219,FIND(":",Sheet1!DB219)+1,100)</f>
        <v>地块建筑面积*1</v>
      </c>
      <c r="S219" t="str">
        <f ca="1">MID(Sheet1!DC219,FIND(":",Sheet1!DC219)+1,100)</f>
        <v>地块建筑面积*0</v>
      </c>
      <c r="T219" t="str">
        <f ca="1">MID(Sheet1!DD219,FIND(":",Sheet1!DD219)+1,100)</f>
        <v>地块建筑面积*0</v>
      </c>
      <c r="U219" t="str">
        <f ca="1">MID(Sheet1!DE219,FIND(":",Sheet1!DE219)+1,100)</f>
        <v>面积*0</v>
      </c>
      <c r="V219" t="str">
        <f ca="1">MID(Sheet1!DF219,FIND(":",Sheet1!DF219)+1,100)</f>
        <v>面积*0</v>
      </c>
      <c r="W219" t="str">
        <f ca="1">MID(Sheet1!DG219,FIND(":",Sheet1!DG219)+1,100)</f>
        <v>-</v>
      </c>
      <c r="X219" t="str">
        <f ca="1">MID(Sheet1!DH219,FIND(":",Sheet1!DH219)+1,100)</f>
        <v>0</v>
      </c>
      <c r="Y219" t="str">
        <f ca="1">MID(Sheet1!DI219,FIND(":",Sheet1!DI219)+1,100)</f>
        <v>-</v>
      </c>
      <c r="Z219" t="str">
        <f ca="1">MID(Sheet1!DJ219,FIND(":",Sheet1!DJ219)+1,100)</f>
        <v>0</v>
      </c>
      <c r="AA219" t="str">
        <f ca="1">MID(Sheet1!DK219,FIND(":",Sheet1!DK219)+1,100)</f>
        <v>35平方米/岗位</v>
      </c>
      <c r="AB219" t="str">
        <f ca="1">MID(Sheet1!DL219,FIND(":",Sheet1!DL219)+1,100)</f>
        <v>公服建筑面积/35</v>
      </c>
      <c r="AC219" t="str">
        <f ca="1">MID(Sheet1!DM219,FIND(":",Sheet1!DM219)+1,100)</f>
        <v>1.2个/100平方米</v>
      </c>
      <c r="AD219" t="str">
        <f ca="1">MID(Sheet1!DN219,FIND(":",Sheet1!DN219)+1,100)</f>
        <v>地块建筑面积*1.2/100</v>
      </c>
      <c r="AE219" t="str">
        <f ca="1">MID(Sheet1!DO219,FIND(":",Sheet1!DO219)+1,100)</f>
        <v>4.0升/平方米*日</v>
      </c>
      <c r="AF219" t="str">
        <f ca="1">MID(Sheet1!DP219,FIND(":",Sheet1!DP219)+1,100)</f>
        <v>地块建筑面积*4.0/1000</v>
      </c>
      <c r="AG219" t="str">
        <f ca="1">MID(Sheet1!DQ219,FIND(":",Sheet1!DQ219)+1,100)</f>
        <v>0.85</v>
      </c>
      <c r="AH219" t="str">
        <f ca="1">MID(Sheet1!DR219,FIND(":",Sheet1!DR219)+1,100)</f>
        <v>用水量*0.85</v>
      </c>
      <c r="AI219" t="str">
        <f ca="1">MID(Sheet1!DS219,FIND(":",Sheet1!DS219)+1,100)</f>
        <v>40瓦/平方米</v>
      </c>
      <c r="AJ219" t="str">
        <f ca="1">MID(Sheet1!DT219,FIND(":",Sheet1!DT219)+1,100)</f>
        <v>0.7</v>
      </c>
      <c r="AK219" t="str">
        <f ca="1">MID(Sheet1!DU219,FIND(":",Sheet1!DU219)+1,100)</f>
        <v>地块建筑面积*40*0.7/1000</v>
      </c>
      <c r="AL219" t="str">
        <f ca="1">MID(Sheet1!DV219,FIND(":",Sheet1!DV219)+1,100)</f>
        <v>1.0门/100平方米</v>
      </c>
      <c r="AM219" t="str">
        <f ca="1">MID(Sheet1!DW219,FIND(":",Sheet1!DW219)+1,100)</f>
        <v>地块建筑面积*1.0/100</v>
      </c>
      <c r="AN219" t="str">
        <f ca="1">MID(Sheet1!DX219,FIND(":",Sheet1!DX219)+1,100)</f>
        <v>0.3门/100平方米</v>
      </c>
      <c r="AO219" t="str">
        <f ca="1">MID(Sheet1!DY219,FIND(":",Sheet1!DY219)+1,100)</f>
        <v>地块建筑面积*0.3/100</v>
      </c>
      <c r="AP219" t="str">
        <f ca="1">MID(Sheet1!DZ219,FIND(":",Sheet1!DZ219)+1,100)</f>
        <v>27.4pcu/万平方米，72：28</v>
      </c>
      <c r="AQ219" t="str">
        <f ca="1">MID(Sheet1!EA219,FIND(":",Sheet1!EA219)+1,100)</f>
        <v>地块建筑面积/10000*27.4*0.72</v>
      </c>
      <c r="AR219" t="str">
        <f ca="1">MID(Sheet1!EB219,FIND(":",Sheet1!EB219)+1,100)</f>
        <v>地块建筑面积/10000*27.4*0.28</v>
      </c>
      <c r="AS219" t="str">
        <f ca="1">MID(Sheet1!EC219,FIND(":",Sheet1!EC219)+1,100)</f>
        <v>地块建筑面积*0.4</v>
      </c>
      <c r="AT219" t="str">
        <f ca="1">MID(Sheet1!ED219,FIND(":",Sheet1!ED219)+1,100)</f>
        <v>地块建筑面积*0.4</v>
      </c>
      <c r="AU219" t="str">
        <f ca="1">MID(Sheet1!EE219,FIND(":",Sheet1!EE219)+1,100)</f>
        <v>地块建筑面积*0.08</v>
      </c>
      <c r="AV219" t="str">
        <f ca="1">MID(Sheet1!EF219,FIND(":",Sheet1!EF219)+1,100)</f>
        <v>地块建筑面积*0.08</v>
      </c>
      <c r="AW219" t="str">
        <f ca="1">MID(Sheet1!EG219,FIND(":",Sheet1!EG219)+1,100)</f>
        <v>城镇建设用地</v>
      </c>
    </row>
    <row r="220" spans="1:49" x14ac:dyDescent="0.2">
      <c r="A220" t="str">
        <f>MID(Sheet1!CK220,FIND(":",Sheet1!CK220)+1,100)</f>
        <v>A31/B1#高等院校用地/商业用地#城规</v>
      </c>
      <c r="B220" t="str">
        <f>MID(Sheet1!CL220,FIND(":",Sheet1!CL220)+1,100)</f>
        <v>高等院校用地/商业用地</v>
      </c>
      <c r="C220" t="str">
        <f>MID(Sheet1!CM220,FIND(":",Sheet1!CM220)+1,100)</f>
        <v/>
      </c>
      <c r="D220" t="str">
        <f>MID(Sheet1!CN220,FIND(":",Sheet1!CN220)+1,100)</f>
        <v>A31/B1</v>
      </c>
      <c r="E220" t="str">
        <f>MID(Sheet1!CO220,FIND(":",Sheet1!CO220)+1,100)</f>
        <v>城规</v>
      </c>
      <c r="F220" t="str">
        <f>MID(Sheet1!CP220,FIND(":",Sheet1!CP220)+1,100)</f>
        <v/>
      </c>
      <c r="G220" t="str">
        <f>MID(Sheet1!CQ220,FIND(":",Sheet1!CQ220)+1,100)</f>
        <v>A3#教育科研用地#城规</v>
      </c>
      <c r="H220" t="str">
        <f>MID(Sheet1!CR220,FIND(":",Sheet1!CR220)+1,100)</f>
        <v>A3</v>
      </c>
      <c r="I220" t="str">
        <f>MID(Sheet1!CS220,FIND(":",Sheet1!CS220)+1,100)</f>
        <v>A#公共管理与公共服务设施用地#城规</v>
      </c>
      <c r="J220" t="str">
        <f>MID(Sheet1!CT220,FIND(":",Sheet1!CT220)+1,100)</f>
        <v>5</v>
      </c>
      <c r="K220" t="str">
        <f>MID(Sheet1!CU220,FIND(":",Sheet1!CU220)+1,100)</f>
        <v>4A</v>
      </c>
      <c r="L220" t="str">
        <f ca="1">MID(Sheet1!CV220,FIND(":",Sheet1!CV220)+1,100)</f>
        <v>255,100,224</v>
      </c>
      <c r="M220" t="str">
        <f ca="1">MID(Sheet1!CW220,FIND(":",Sheet1!CW220)+1,100)</f>
        <v>面积*容积率</v>
      </c>
      <c r="N220" t="str">
        <f ca="1">MID(Sheet1!CX220,FIND(":",Sheet1!CX220)+1,100)</f>
        <v>地块建筑面积*0</v>
      </c>
      <c r="O220" t="str">
        <f ca="1">MID(Sheet1!CY220,FIND(":",Sheet1!CY220)+1,100)</f>
        <v>地块建筑面积*0</v>
      </c>
      <c r="P220" t="str">
        <f ca="1">MID(Sheet1!CZ220,FIND(":",Sheet1!CZ220)+1,100)</f>
        <v>地块建筑面积*0</v>
      </c>
      <c r="Q220" t="str">
        <f ca="1">MID(Sheet1!DA220,FIND(":",Sheet1!DA220)+1,100)</f>
        <v>地块建筑面积*0</v>
      </c>
      <c r="R220" t="str">
        <f ca="1">MID(Sheet1!DB220,FIND(":",Sheet1!DB220)+1,100)</f>
        <v>地块建筑面积*1</v>
      </c>
      <c r="S220" t="str">
        <f ca="1">MID(Sheet1!DC220,FIND(":",Sheet1!DC220)+1,100)</f>
        <v>地块建筑面积*0</v>
      </c>
      <c r="T220" t="str">
        <f ca="1">MID(Sheet1!DD220,FIND(":",Sheet1!DD220)+1,100)</f>
        <v>地块建筑面积*0</v>
      </c>
      <c r="U220" t="str">
        <f ca="1">MID(Sheet1!DE220,FIND(":",Sheet1!DE220)+1,100)</f>
        <v>面积*0</v>
      </c>
      <c r="V220" t="str">
        <f ca="1">MID(Sheet1!DF220,FIND(":",Sheet1!DF220)+1,100)</f>
        <v>面积*0</v>
      </c>
      <c r="W220" t="str">
        <f ca="1">MID(Sheet1!DG220,FIND(":",Sheet1!DG220)+1,100)</f>
        <v>-</v>
      </c>
      <c r="X220" t="str">
        <f ca="1">MID(Sheet1!DH220,FIND(":",Sheet1!DH220)+1,100)</f>
        <v>0</v>
      </c>
      <c r="Y220" t="str">
        <f ca="1">MID(Sheet1!DI220,FIND(":",Sheet1!DI220)+1,100)</f>
        <v>-</v>
      </c>
      <c r="Z220" t="str">
        <f ca="1">MID(Sheet1!DJ220,FIND(":",Sheet1!DJ220)+1,100)</f>
        <v>0</v>
      </c>
      <c r="AA220" t="str">
        <f ca="1">MID(Sheet1!DK220,FIND(":",Sheet1!DK220)+1,100)</f>
        <v>35平方米/岗位</v>
      </c>
      <c r="AB220" t="str">
        <f ca="1">MID(Sheet1!DL220,FIND(":",Sheet1!DL220)+1,100)</f>
        <v>公服建筑面积/35</v>
      </c>
      <c r="AC220" t="str">
        <f ca="1">MID(Sheet1!DM220,FIND(":",Sheet1!DM220)+1,100)</f>
        <v>0.3个/100平方米</v>
      </c>
      <c r="AD220" t="str">
        <f ca="1">MID(Sheet1!DN220,FIND(":",Sheet1!DN220)+1,100)</f>
        <v>地块建筑面积*0.3/100</v>
      </c>
      <c r="AE220" t="str">
        <f ca="1">MID(Sheet1!DO220,FIND(":",Sheet1!DO220)+1,100)</f>
        <v>65立方米/公顷*日</v>
      </c>
      <c r="AF220" t="str">
        <f ca="1">MID(Sheet1!DP220,FIND(":",Sheet1!DP220)+1,100)</f>
        <v>用地面积*65</v>
      </c>
      <c r="AG220" t="str">
        <f ca="1">MID(Sheet1!DQ220,FIND(":",Sheet1!DQ220)+1,100)</f>
        <v>0.85</v>
      </c>
      <c r="AH220" t="str">
        <f ca="1">MID(Sheet1!DR220,FIND(":",Sheet1!DR220)+1,100)</f>
        <v>用水量*0.85</v>
      </c>
      <c r="AI220" t="str">
        <f ca="1">MID(Sheet1!DS220,FIND(":",Sheet1!DS220)+1,100)</f>
        <v>50瓦/平方米</v>
      </c>
      <c r="AJ220" t="str">
        <f ca="1">MID(Sheet1!DT220,FIND(":",Sheet1!DT220)+1,100)</f>
        <v>0.7</v>
      </c>
      <c r="AK220" t="str">
        <f ca="1">MID(Sheet1!DU220,FIND(":",Sheet1!DU220)+1,100)</f>
        <v>地块建筑面积*50*0.7/1000</v>
      </c>
      <c r="AL220" t="str">
        <f ca="1">MID(Sheet1!DV220,FIND(":",Sheet1!DV220)+1,100)</f>
        <v>1.0门/100平方米</v>
      </c>
      <c r="AM220" t="str">
        <f ca="1">MID(Sheet1!DW220,FIND(":",Sheet1!DW220)+1,100)</f>
        <v>地块建筑面积*1.0/100</v>
      </c>
      <c r="AN220" t="str">
        <f ca="1">MID(Sheet1!DX220,FIND(":",Sheet1!DX220)+1,100)</f>
        <v>0.3门/100平方米</v>
      </c>
      <c r="AO220" t="str">
        <f ca="1">MID(Sheet1!DY220,FIND(":",Sheet1!DY220)+1,100)</f>
        <v>地块建筑面积*0.3/100</v>
      </c>
      <c r="AP220" t="str">
        <f ca="1">MID(Sheet1!DZ220,FIND(":",Sheet1!DZ220)+1,100)</f>
        <v>10.8pcu/万平方米，56：44</v>
      </c>
      <c r="AQ220" t="str">
        <f ca="1">MID(Sheet1!EA220,FIND(":",Sheet1!EA220)+1,100)</f>
        <v>地块建筑面积/10000*10.8*0.56</v>
      </c>
      <c r="AR220" t="str">
        <f ca="1">MID(Sheet1!EB220,FIND(":",Sheet1!EB220)+1,100)</f>
        <v>地块建筑面积/10000*10.8*0.44</v>
      </c>
      <c r="AS220" t="str">
        <f ca="1">MID(Sheet1!EC220,FIND(":",Sheet1!EC220)+1,100)</f>
        <v>地块建筑面积*0.4</v>
      </c>
      <c r="AT220" t="str">
        <f ca="1">MID(Sheet1!ED220,FIND(":",Sheet1!ED220)+1,100)</f>
        <v>地块建筑面积*0.4</v>
      </c>
      <c r="AU220" t="str">
        <f ca="1">MID(Sheet1!EE220,FIND(":",Sheet1!EE220)+1,100)</f>
        <v>地块建筑面积*0.08</v>
      </c>
      <c r="AV220" t="str">
        <f ca="1">MID(Sheet1!EF220,FIND(":",Sheet1!EF220)+1,100)</f>
        <v>地块建筑面积*0.08</v>
      </c>
      <c r="AW220" t="str">
        <f ca="1">MID(Sheet1!EG220,FIND(":",Sheet1!EG220)+1,100)</f>
        <v>城镇建设用地</v>
      </c>
    </row>
    <row r="221" spans="1:49" x14ac:dyDescent="0.2">
      <c r="A221" t="str">
        <f>MID(Sheet1!CK221,FIND(":",Sheet1!CK221)+1,100)</f>
        <v>A32/S2#中等专业学校用地/城市轨道交通用地#城规</v>
      </c>
      <c r="B221" t="str">
        <f>MID(Sheet1!CL221,FIND(":",Sheet1!CL221)+1,100)</f>
        <v>中等专业学校用地/城市轨道交通用地</v>
      </c>
      <c r="C221" t="str">
        <f>MID(Sheet1!CM221,FIND(":",Sheet1!CM221)+1,100)</f>
        <v/>
      </c>
      <c r="D221" t="str">
        <f>MID(Sheet1!CN221,FIND(":",Sheet1!CN221)+1,100)</f>
        <v>A32/S2</v>
      </c>
      <c r="E221" t="str">
        <f>MID(Sheet1!CO221,FIND(":",Sheet1!CO221)+1,100)</f>
        <v>城规</v>
      </c>
      <c r="F221" t="str">
        <f>MID(Sheet1!CP221,FIND(":",Sheet1!CP221)+1,100)</f>
        <v/>
      </c>
      <c r="G221" t="str">
        <f>MID(Sheet1!CQ221,FIND(":",Sheet1!CQ221)+1,100)</f>
        <v>A3#教育科研用地#城规</v>
      </c>
      <c r="H221" t="str">
        <f>MID(Sheet1!CR221,FIND(":",Sheet1!CR221)+1,100)</f>
        <v>A3</v>
      </c>
      <c r="I221" t="str">
        <f>MID(Sheet1!CS221,FIND(":",Sheet1!CS221)+1,100)</f>
        <v>A#公共管理与公共服务设施用地#城规</v>
      </c>
      <c r="J221" t="str">
        <f>MID(Sheet1!CT221,FIND(":",Sheet1!CT221)+1,100)</f>
        <v>5</v>
      </c>
      <c r="K221" t="str">
        <f>MID(Sheet1!CU221,FIND(":",Sheet1!CU221)+1,100)</f>
        <v>4A</v>
      </c>
      <c r="L221" t="str">
        <f ca="1">MID(Sheet1!CV221,FIND(":",Sheet1!CV221)+1,100)</f>
        <v>255,100,224</v>
      </c>
      <c r="M221" t="str">
        <f ca="1">MID(Sheet1!CW221,FIND(":",Sheet1!CW221)+1,100)</f>
        <v>面积*容积率</v>
      </c>
      <c r="N221" t="str">
        <f ca="1">MID(Sheet1!CX221,FIND(":",Sheet1!CX221)+1,100)</f>
        <v>地块建筑面积*0</v>
      </c>
      <c r="O221" t="str">
        <f ca="1">MID(Sheet1!CY221,FIND(":",Sheet1!CY221)+1,100)</f>
        <v>地块建筑面积*0</v>
      </c>
      <c r="P221" t="str">
        <f ca="1">MID(Sheet1!CZ221,FIND(":",Sheet1!CZ221)+1,100)</f>
        <v>地块建筑面积*0</v>
      </c>
      <c r="Q221" t="str">
        <f ca="1">MID(Sheet1!DA221,FIND(":",Sheet1!DA221)+1,100)</f>
        <v>地块建筑面积*0</v>
      </c>
      <c r="R221" t="str">
        <f ca="1">MID(Sheet1!DB221,FIND(":",Sheet1!DB221)+1,100)</f>
        <v>地块建筑面积*1</v>
      </c>
      <c r="S221" t="str">
        <f ca="1">MID(Sheet1!DC221,FIND(":",Sheet1!DC221)+1,100)</f>
        <v>地块建筑面积*0</v>
      </c>
      <c r="T221" t="str">
        <f ca="1">MID(Sheet1!DD221,FIND(":",Sheet1!DD221)+1,100)</f>
        <v>地块建筑面积*0</v>
      </c>
      <c r="U221" t="str">
        <f ca="1">MID(Sheet1!DE221,FIND(":",Sheet1!DE221)+1,100)</f>
        <v>面积*0</v>
      </c>
      <c r="V221" t="str">
        <f ca="1">MID(Sheet1!DF221,FIND(":",Sheet1!DF221)+1,100)</f>
        <v>面积*0</v>
      </c>
      <c r="W221" t="str">
        <f ca="1">MID(Sheet1!DG221,FIND(":",Sheet1!DG221)+1,100)</f>
        <v>-</v>
      </c>
      <c r="X221" t="str">
        <f ca="1">MID(Sheet1!DH221,FIND(":",Sheet1!DH221)+1,100)</f>
        <v>0</v>
      </c>
      <c r="Y221" t="str">
        <f ca="1">MID(Sheet1!DI221,FIND(":",Sheet1!DI221)+1,100)</f>
        <v>-</v>
      </c>
      <c r="Z221" t="str">
        <f ca="1">MID(Sheet1!DJ221,FIND(":",Sheet1!DJ221)+1,100)</f>
        <v>0</v>
      </c>
      <c r="AA221" t="str">
        <f ca="1">MID(Sheet1!DK221,FIND(":",Sheet1!DK221)+1,100)</f>
        <v>35平方米/岗位</v>
      </c>
      <c r="AB221" t="str">
        <f ca="1">MID(Sheet1!DL221,FIND(":",Sheet1!DL221)+1,100)</f>
        <v>公服建筑面积/35</v>
      </c>
      <c r="AC221" t="str">
        <f ca="1">MID(Sheet1!DM221,FIND(":",Sheet1!DM221)+1,100)</f>
        <v>0.3个/100平方米</v>
      </c>
      <c r="AD221" t="str">
        <f ca="1">MID(Sheet1!DN221,FIND(":",Sheet1!DN221)+1,100)</f>
        <v>地块建筑面积*0.3/100</v>
      </c>
      <c r="AE221" t="str">
        <f ca="1">MID(Sheet1!DO221,FIND(":",Sheet1!DO221)+1,100)</f>
        <v>65立方米/公顷*日</v>
      </c>
      <c r="AF221" t="str">
        <f ca="1">MID(Sheet1!DP221,FIND(":",Sheet1!DP221)+1,100)</f>
        <v>用地面积*65</v>
      </c>
      <c r="AG221" t="str">
        <f ca="1">MID(Sheet1!DQ221,FIND(":",Sheet1!DQ221)+1,100)</f>
        <v>0.85</v>
      </c>
      <c r="AH221" t="str">
        <f ca="1">MID(Sheet1!DR221,FIND(":",Sheet1!DR221)+1,100)</f>
        <v>用水量*0.85</v>
      </c>
      <c r="AI221" t="str">
        <f ca="1">MID(Sheet1!DS221,FIND(":",Sheet1!DS221)+1,100)</f>
        <v>50瓦/平方米</v>
      </c>
      <c r="AJ221" t="str">
        <f ca="1">MID(Sheet1!DT221,FIND(":",Sheet1!DT221)+1,100)</f>
        <v>0.7</v>
      </c>
      <c r="AK221" t="str">
        <f ca="1">MID(Sheet1!DU221,FIND(":",Sheet1!DU221)+1,100)</f>
        <v>地块建筑面积*50*0.7/1000</v>
      </c>
      <c r="AL221" t="str">
        <f ca="1">MID(Sheet1!DV221,FIND(":",Sheet1!DV221)+1,100)</f>
        <v>1.0门/100平方米</v>
      </c>
      <c r="AM221" t="str">
        <f ca="1">MID(Sheet1!DW221,FIND(":",Sheet1!DW221)+1,100)</f>
        <v>地块建筑面积*1.0/100</v>
      </c>
      <c r="AN221" t="str">
        <f ca="1">MID(Sheet1!DX221,FIND(":",Sheet1!DX221)+1,100)</f>
        <v>0.3门/100平方米</v>
      </c>
      <c r="AO221" t="str">
        <f ca="1">MID(Sheet1!DY221,FIND(":",Sheet1!DY221)+1,100)</f>
        <v>地块建筑面积*0.3/100</v>
      </c>
      <c r="AP221" t="str">
        <f ca="1">MID(Sheet1!DZ221,FIND(":",Sheet1!DZ221)+1,100)</f>
        <v>10.8pcu/万平方米，56：44</v>
      </c>
      <c r="AQ221" t="str">
        <f ca="1">MID(Sheet1!EA221,FIND(":",Sheet1!EA221)+1,100)</f>
        <v>地块建筑面积/10000*10.8*0.56</v>
      </c>
      <c r="AR221" t="str">
        <f ca="1">MID(Sheet1!EB221,FIND(":",Sheet1!EB221)+1,100)</f>
        <v>地块建筑面积/10000*10.8*0.44</v>
      </c>
      <c r="AS221" t="str">
        <f ca="1">MID(Sheet1!EC221,FIND(":",Sheet1!EC221)+1,100)</f>
        <v>地块建筑面积*0.4</v>
      </c>
      <c r="AT221" t="str">
        <f ca="1">MID(Sheet1!ED221,FIND(":",Sheet1!ED221)+1,100)</f>
        <v>地块建筑面积*0.4</v>
      </c>
      <c r="AU221" t="str">
        <f ca="1">MID(Sheet1!EE221,FIND(":",Sheet1!EE221)+1,100)</f>
        <v>地块建筑面积*0.08</v>
      </c>
      <c r="AV221" t="str">
        <f ca="1">MID(Sheet1!EF221,FIND(":",Sheet1!EF221)+1,100)</f>
        <v>地块建筑面积*0.08</v>
      </c>
      <c r="AW221" t="str">
        <f ca="1">MID(Sheet1!EG221,FIND(":",Sheet1!EG221)+1,100)</f>
        <v>城镇建设用地</v>
      </c>
    </row>
    <row r="222" spans="1:49" x14ac:dyDescent="0.2">
      <c r="A222" t="str">
        <f>MID(Sheet1!CK222,FIND(":",Sheet1!CK222)+1,100)</f>
        <v>A33/R22#中小学用地/服务设施用地#城规</v>
      </c>
      <c r="B222" t="str">
        <f>MID(Sheet1!CL222,FIND(":",Sheet1!CL222)+1,100)</f>
        <v>中小学用地/服务设施用地</v>
      </c>
      <c r="C222" t="str">
        <f>MID(Sheet1!CM222,FIND(":",Sheet1!CM222)+1,100)</f>
        <v/>
      </c>
      <c r="D222" t="str">
        <f>MID(Sheet1!CN222,FIND(":",Sheet1!CN222)+1,100)</f>
        <v>A33/R22</v>
      </c>
      <c r="E222" t="str">
        <f>MID(Sheet1!CO222,FIND(":",Sheet1!CO222)+1,100)</f>
        <v>城规</v>
      </c>
      <c r="F222" t="str">
        <f>MID(Sheet1!CP222,FIND(":",Sheet1!CP222)+1,100)</f>
        <v/>
      </c>
      <c r="G222" t="str">
        <f>MID(Sheet1!CQ222,FIND(":",Sheet1!CQ222)+1,100)</f>
        <v>A3#教育科研用地#城规</v>
      </c>
      <c r="H222" t="str">
        <f>MID(Sheet1!CR222,FIND(":",Sheet1!CR222)+1,100)</f>
        <v>A3</v>
      </c>
      <c r="I222" t="str">
        <f>MID(Sheet1!CS222,FIND(":",Sheet1!CS222)+1,100)</f>
        <v>A#公共管理与公共服务设施用地#城规</v>
      </c>
      <c r="J222" t="str">
        <f>MID(Sheet1!CT222,FIND(":",Sheet1!CT222)+1,100)</f>
        <v>5</v>
      </c>
      <c r="K222" t="str">
        <f>MID(Sheet1!CU222,FIND(":",Sheet1!CU222)+1,100)</f>
        <v>4A</v>
      </c>
      <c r="L222" t="str">
        <f ca="1">MID(Sheet1!CV222,FIND(":",Sheet1!CV222)+1,100)</f>
        <v>255,100,224</v>
      </c>
      <c r="M222" t="str">
        <f ca="1">MID(Sheet1!CW222,FIND(":",Sheet1!CW222)+1,100)</f>
        <v>面积*容积率</v>
      </c>
      <c r="N222" t="str">
        <f ca="1">MID(Sheet1!CX222,FIND(":",Sheet1!CX222)+1,100)</f>
        <v>地块建筑面积*0</v>
      </c>
      <c r="O222" t="str">
        <f ca="1">MID(Sheet1!CY222,FIND(":",Sheet1!CY222)+1,100)</f>
        <v>地块建筑面积*0</v>
      </c>
      <c r="P222" t="str">
        <f ca="1">MID(Sheet1!CZ222,FIND(":",Sheet1!CZ222)+1,100)</f>
        <v>地块建筑面积*0</v>
      </c>
      <c r="Q222" t="str">
        <f ca="1">MID(Sheet1!DA222,FIND(":",Sheet1!DA222)+1,100)</f>
        <v>地块建筑面积*0</v>
      </c>
      <c r="R222" t="str">
        <f ca="1">MID(Sheet1!DB222,FIND(":",Sheet1!DB222)+1,100)</f>
        <v>地块建筑面积*1</v>
      </c>
      <c r="S222" t="str">
        <f ca="1">MID(Sheet1!DC222,FIND(":",Sheet1!DC222)+1,100)</f>
        <v>地块建筑面积*0</v>
      </c>
      <c r="T222" t="str">
        <f ca="1">MID(Sheet1!DD222,FIND(":",Sheet1!DD222)+1,100)</f>
        <v>地块建筑面积*0</v>
      </c>
      <c r="U222" t="str">
        <f ca="1">MID(Sheet1!DE222,FIND(":",Sheet1!DE222)+1,100)</f>
        <v>面积*0</v>
      </c>
      <c r="V222" t="str">
        <f ca="1">MID(Sheet1!DF222,FIND(":",Sheet1!DF222)+1,100)</f>
        <v>面积*0</v>
      </c>
      <c r="W222" t="str">
        <f ca="1">MID(Sheet1!DG222,FIND(":",Sheet1!DG222)+1,100)</f>
        <v>-</v>
      </c>
      <c r="X222" t="str">
        <f ca="1">MID(Sheet1!DH222,FIND(":",Sheet1!DH222)+1,100)</f>
        <v>0</v>
      </c>
      <c r="Y222" t="str">
        <f ca="1">MID(Sheet1!DI222,FIND(":",Sheet1!DI222)+1,100)</f>
        <v>-</v>
      </c>
      <c r="Z222" t="str">
        <f ca="1">MID(Sheet1!DJ222,FIND(":",Sheet1!DJ222)+1,100)</f>
        <v>0</v>
      </c>
      <c r="AA222" t="str">
        <f ca="1">MID(Sheet1!DK222,FIND(":",Sheet1!DK222)+1,100)</f>
        <v>35平方米/岗位</v>
      </c>
      <c r="AB222" t="str">
        <f ca="1">MID(Sheet1!DL222,FIND(":",Sheet1!DL222)+1,100)</f>
        <v>公服建筑面积/35</v>
      </c>
      <c r="AC222" t="str">
        <f ca="1">MID(Sheet1!DM222,FIND(":",Sheet1!DM222)+1,100)</f>
        <v>0.3个/100平方米</v>
      </c>
      <c r="AD222" t="str">
        <f ca="1">MID(Sheet1!DN222,FIND(":",Sheet1!DN222)+1,100)</f>
        <v>地块建筑面积*0.3/100</v>
      </c>
      <c r="AE222" t="str">
        <f ca="1">MID(Sheet1!DO222,FIND(":",Sheet1!DO222)+1,100)</f>
        <v>65立方米/公顷*日</v>
      </c>
      <c r="AF222" t="str">
        <f ca="1">MID(Sheet1!DP222,FIND(":",Sheet1!DP222)+1,100)</f>
        <v>用地面积*65</v>
      </c>
      <c r="AG222" t="str">
        <f ca="1">MID(Sheet1!DQ222,FIND(":",Sheet1!DQ222)+1,100)</f>
        <v>0.85</v>
      </c>
      <c r="AH222" t="str">
        <f ca="1">MID(Sheet1!DR222,FIND(":",Sheet1!DR222)+1,100)</f>
        <v>用水量*0.85</v>
      </c>
      <c r="AI222" t="str">
        <f ca="1">MID(Sheet1!DS222,FIND(":",Sheet1!DS222)+1,100)</f>
        <v>50瓦/平方米</v>
      </c>
      <c r="AJ222" t="str">
        <f ca="1">MID(Sheet1!DT222,FIND(":",Sheet1!DT222)+1,100)</f>
        <v>0.7</v>
      </c>
      <c r="AK222" t="str">
        <f ca="1">MID(Sheet1!DU222,FIND(":",Sheet1!DU222)+1,100)</f>
        <v>地块建筑面积*50*0.7/1000</v>
      </c>
      <c r="AL222" t="str">
        <f ca="1">MID(Sheet1!DV222,FIND(":",Sheet1!DV222)+1,100)</f>
        <v>1.0门/100平方米</v>
      </c>
      <c r="AM222" t="str">
        <f ca="1">MID(Sheet1!DW222,FIND(":",Sheet1!DW222)+1,100)</f>
        <v>地块建筑面积*1.0/100</v>
      </c>
      <c r="AN222" t="str">
        <f ca="1">MID(Sheet1!DX222,FIND(":",Sheet1!DX222)+1,100)</f>
        <v>0.3门/100平方米</v>
      </c>
      <c r="AO222" t="str">
        <f ca="1">MID(Sheet1!DY222,FIND(":",Sheet1!DY222)+1,100)</f>
        <v>地块建筑面积*0.3/100</v>
      </c>
      <c r="AP222" t="str">
        <f ca="1">MID(Sheet1!DZ222,FIND(":",Sheet1!DZ222)+1,100)</f>
        <v>10.8pcu/万平方米，56：44</v>
      </c>
      <c r="AQ222" t="str">
        <f ca="1">MID(Sheet1!EA222,FIND(":",Sheet1!EA222)+1,100)</f>
        <v>地块建筑面积/10000*10.8*0.56</v>
      </c>
      <c r="AR222" t="str">
        <f ca="1">MID(Sheet1!EB222,FIND(":",Sheet1!EB222)+1,100)</f>
        <v>地块建筑面积/10000*10.8*0.44</v>
      </c>
      <c r="AS222" t="str">
        <f ca="1">MID(Sheet1!EC222,FIND(":",Sheet1!EC222)+1,100)</f>
        <v>地块建筑面积*0.4</v>
      </c>
      <c r="AT222" t="str">
        <f ca="1">MID(Sheet1!ED222,FIND(":",Sheet1!ED222)+1,100)</f>
        <v>地块建筑面积*0.4</v>
      </c>
      <c r="AU222" t="str">
        <f ca="1">MID(Sheet1!EE222,FIND(":",Sheet1!EE222)+1,100)</f>
        <v>地块建筑面积*0.08</v>
      </c>
      <c r="AV222" t="str">
        <f ca="1">MID(Sheet1!EF222,FIND(":",Sheet1!EF222)+1,100)</f>
        <v>地块建筑面积*0.08</v>
      </c>
      <c r="AW222" t="str">
        <f ca="1">MID(Sheet1!EG222,FIND(":",Sheet1!EG222)+1,100)</f>
        <v>城镇建设用地</v>
      </c>
    </row>
    <row r="223" spans="1:49" x14ac:dyDescent="0.2">
      <c r="A223" t="str">
        <f>MID(Sheet1!CK223,FIND(":",Sheet1!CK223)+1,100)</f>
        <v>A4/A6#体育用地/社会福利用地#城规</v>
      </c>
      <c r="B223" t="str">
        <f>MID(Sheet1!CL223,FIND(":",Sheet1!CL223)+1,100)</f>
        <v>体育用地/社会福利用地</v>
      </c>
      <c r="C223" t="str">
        <f>MID(Sheet1!CM223,FIND(":",Sheet1!CM223)+1,100)</f>
        <v/>
      </c>
      <c r="D223" t="str">
        <f>MID(Sheet1!CN223,FIND(":",Sheet1!CN223)+1,100)</f>
        <v>A4/A6</v>
      </c>
      <c r="E223" t="str">
        <f>MID(Sheet1!CO223,FIND(":",Sheet1!CO223)+1,100)</f>
        <v>城规</v>
      </c>
      <c r="F223" t="str">
        <f>MID(Sheet1!CP223,FIND(":",Sheet1!CP223)+1,100)</f>
        <v/>
      </c>
      <c r="G223" t="str">
        <f>MID(Sheet1!CQ223,FIND(":",Sheet1!CQ223)+1,100)</f>
        <v>A4#体育用地#城规</v>
      </c>
      <c r="H223" t="str">
        <f>MID(Sheet1!CR223,FIND(":",Sheet1!CR223)+1,100)</f>
        <v>A4</v>
      </c>
      <c r="I223" t="str">
        <f>MID(Sheet1!CS223,FIND(":",Sheet1!CS223)+1,100)</f>
        <v>A#公共管理与公共服务设施用地#城规</v>
      </c>
      <c r="J223" t="str">
        <f>MID(Sheet1!CT223,FIND(":",Sheet1!CT223)+1,100)</f>
        <v>5</v>
      </c>
      <c r="K223" t="str">
        <f>MID(Sheet1!CU223,FIND(":",Sheet1!CU223)+1,100)</f>
        <v>4A</v>
      </c>
      <c r="L223" t="str">
        <f ca="1">MID(Sheet1!CV223,FIND(":",Sheet1!CV223)+1,100)</f>
        <v>255,127,192</v>
      </c>
      <c r="M223" t="str">
        <f ca="1">MID(Sheet1!CW223,FIND(":",Sheet1!CW223)+1,100)</f>
        <v>面积*容积率</v>
      </c>
      <c r="N223" t="str">
        <f ca="1">MID(Sheet1!CX223,FIND(":",Sheet1!CX223)+1,100)</f>
        <v>地块建筑面积*0</v>
      </c>
      <c r="O223" t="str">
        <f ca="1">MID(Sheet1!CY223,FIND(":",Sheet1!CY223)+1,100)</f>
        <v>地块建筑面积*0</v>
      </c>
      <c r="P223" t="str">
        <f ca="1">MID(Sheet1!CZ223,FIND(":",Sheet1!CZ223)+1,100)</f>
        <v>地块建筑面积*0</v>
      </c>
      <c r="Q223" t="str">
        <f ca="1">MID(Sheet1!DA223,FIND(":",Sheet1!DA223)+1,100)</f>
        <v>地块建筑面积*0</v>
      </c>
      <c r="R223" t="str">
        <f ca="1">MID(Sheet1!DB223,FIND(":",Sheet1!DB223)+1,100)</f>
        <v>地块建筑面积*1</v>
      </c>
      <c r="S223" t="str">
        <f ca="1">MID(Sheet1!DC223,FIND(":",Sheet1!DC223)+1,100)</f>
        <v>地块建筑面积*0</v>
      </c>
      <c r="T223" t="str">
        <f ca="1">MID(Sheet1!DD223,FIND(":",Sheet1!DD223)+1,100)</f>
        <v>地块建筑面积*0</v>
      </c>
      <c r="U223" t="str">
        <f ca="1">MID(Sheet1!DE223,FIND(":",Sheet1!DE223)+1,100)</f>
        <v>面积*0</v>
      </c>
      <c r="V223" t="str">
        <f ca="1">MID(Sheet1!DF223,FIND(":",Sheet1!DF223)+1,100)</f>
        <v>面积*0</v>
      </c>
      <c r="W223" t="str">
        <f ca="1">MID(Sheet1!DG223,FIND(":",Sheet1!DG223)+1,100)</f>
        <v>-</v>
      </c>
      <c r="X223" t="str">
        <f ca="1">MID(Sheet1!DH223,FIND(":",Sheet1!DH223)+1,100)</f>
        <v>0</v>
      </c>
      <c r="Y223" t="str">
        <f ca="1">MID(Sheet1!DI223,FIND(":",Sheet1!DI223)+1,100)</f>
        <v>-</v>
      </c>
      <c r="Z223" t="str">
        <f ca="1">MID(Sheet1!DJ223,FIND(":",Sheet1!DJ223)+1,100)</f>
        <v>0</v>
      </c>
      <c r="AA223" t="str">
        <f ca="1">MID(Sheet1!DK223,FIND(":",Sheet1!DK223)+1,100)</f>
        <v>35平方米/岗位</v>
      </c>
      <c r="AB223" t="str">
        <f ca="1">MID(Sheet1!DL223,FIND(":",Sheet1!DL223)+1,100)</f>
        <v>公服建筑面积/35</v>
      </c>
      <c r="AC223" t="str">
        <f ca="1">MID(Sheet1!DM223,FIND(":",Sheet1!DM223)+1,100)</f>
        <v>1.2个/100平方米</v>
      </c>
      <c r="AD223" t="str">
        <f ca="1">MID(Sheet1!DN223,FIND(":",Sheet1!DN223)+1,100)</f>
        <v>地块建筑面积*1.2/100</v>
      </c>
      <c r="AE223" t="str">
        <f ca="1">MID(Sheet1!DO223,FIND(":",Sheet1!DO223)+1,100)</f>
        <v>4.0升/平方米*日</v>
      </c>
      <c r="AF223" t="str">
        <f ca="1">MID(Sheet1!DP223,FIND(":",Sheet1!DP223)+1,100)</f>
        <v>地块建筑面积*4.0/1000</v>
      </c>
      <c r="AG223" t="str">
        <f ca="1">MID(Sheet1!DQ223,FIND(":",Sheet1!DQ223)+1,100)</f>
        <v>0.85</v>
      </c>
      <c r="AH223" t="str">
        <f ca="1">MID(Sheet1!DR223,FIND(":",Sheet1!DR223)+1,100)</f>
        <v>用水量*0.85</v>
      </c>
      <c r="AI223" t="str">
        <f ca="1">MID(Sheet1!DS223,FIND(":",Sheet1!DS223)+1,100)</f>
        <v>40瓦/平方米</v>
      </c>
      <c r="AJ223" t="str">
        <f ca="1">MID(Sheet1!DT223,FIND(":",Sheet1!DT223)+1,100)</f>
        <v>0.8</v>
      </c>
      <c r="AK223" t="str">
        <f ca="1">MID(Sheet1!DU223,FIND(":",Sheet1!DU223)+1,100)</f>
        <v>地块建筑面积*40*0.8/1000</v>
      </c>
      <c r="AL223" t="str">
        <f ca="1">MID(Sheet1!DV223,FIND(":",Sheet1!DV223)+1,100)</f>
        <v>1.0门/100平方米</v>
      </c>
      <c r="AM223" t="str">
        <f ca="1">MID(Sheet1!DW223,FIND(":",Sheet1!DW223)+1,100)</f>
        <v>地块建筑面积*1.0/100</v>
      </c>
      <c r="AN223" t="str">
        <f ca="1">MID(Sheet1!DX223,FIND(":",Sheet1!DX223)+1,100)</f>
        <v>0.3门/100平方米</v>
      </c>
      <c r="AO223" t="str">
        <f ca="1">MID(Sheet1!DY223,FIND(":",Sheet1!DY223)+1,100)</f>
        <v>地块建筑面积*0.3/100</v>
      </c>
      <c r="AP223" t="str">
        <f ca="1">MID(Sheet1!DZ223,FIND(":",Sheet1!DZ223)+1,100)</f>
        <v>299.6pcu/万平方米，59：41</v>
      </c>
      <c r="AQ223" t="str">
        <f ca="1">MID(Sheet1!EA223,FIND(":",Sheet1!EA223)+1,100)</f>
        <v>地块建筑面积/10000*299.6*0.59</v>
      </c>
      <c r="AR223" t="str">
        <f ca="1">MID(Sheet1!EB223,FIND(":",Sheet1!EB223)+1,100)</f>
        <v>地块建筑面积/10000*299.6*0.41</v>
      </c>
      <c r="AS223" t="str">
        <f ca="1">MID(Sheet1!EC223,FIND(":",Sheet1!EC223)+1,100)</f>
        <v>地块建筑面积*0.4</v>
      </c>
      <c r="AT223" t="str">
        <f ca="1">MID(Sheet1!ED223,FIND(":",Sheet1!ED223)+1,100)</f>
        <v>地块建筑面积*0.4</v>
      </c>
      <c r="AU223" t="str">
        <f ca="1">MID(Sheet1!EE223,FIND(":",Sheet1!EE223)+1,100)</f>
        <v>地块建筑面积*0.08</v>
      </c>
      <c r="AV223" t="str">
        <f ca="1">MID(Sheet1!EF223,FIND(":",Sheet1!EF223)+1,100)</f>
        <v>地块建筑面积*0.08</v>
      </c>
      <c r="AW223" t="str">
        <f ca="1">MID(Sheet1!EG223,FIND(":",Sheet1!EG223)+1,100)</f>
        <v>城镇建设用地</v>
      </c>
    </row>
    <row r="224" spans="1:49" x14ac:dyDescent="0.2">
      <c r="A224" t="str">
        <f>MID(Sheet1!CK224,FIND(":",Sheet1!CK224)+1,100)</f>
        <v>A5/A6#医疗卫生用地/社会福利用地#城规</v>
      </c>
      <c r="B224" t="str">
        <f>MID(Sheet1!CL224,FIND(":",Sheet1!CL224)+1,100)</f>
        <v>医疗卫生用地/社会福利用地</v>
      </c>
      <c r="C224" t="str">
        <f>MID(Sheet1!CM224,FIND(":",Sheet1!CM224)+1,100)</f>
        <v/>
      </c>
      <c r="D224" t="str">
        <f>MID(Sheet1!CN224,FIND(":",Sheet1!CN224)+1,100)</f>
        <v>A5/A6</v>
      </c>
      <c r="E224" t="str">
        <f>MID(Sheet1!CO224,FIND(":",Sheet1!CO224)+1,100)</f>
        <v>城规</v>
      </c>
      <c r="F224" t="str">
        <f>MID(Sheet1!CP224,FIND(":",Sheet1!CP224)+1,100)</f>
        <v/>
      </c>
      <c r="G224" t="str">
        <f>MID(Sheet1!CQ224,FIND(":",Sheet1!CQ224)+1,100)</f>
        <v>A5#医疗卫生用地#城规</v>
      </c>
      <c r="H224" t="str">
        <f>MID(Sheet1!CR224,FIND(":",Sheet1!CR224)+1,100)</f>
        <v>A5</v>
      </c>
      <c r="I224" t="str">
        <f>MID(Sheet1!CS224,FIND(":",Sheet1!CS224)+1,100)</f>
        <v>A#公共管理与公共服务设施用地#城规</v>
      </c>
      <c r="J224" t="str">
        <f>MID(Sheet1!CT224,FIND(":",Sheet1!CT224)+1,100)</f>
        <v>5</v>
      </c>
      <c r="K224" t="str">
        <f>MID(Sheet1!CU224,FIND(":",Sheet1!CU224)+1,100)</f>
        <v>4A</v>
      </c>
      <c r="L224" t="str">
        <f ca="1">MID(Sheet1!CV224,FIND(":",Sheet1!CV224)+1,100)</f>
        <v>255,126,130</v>
      </c>
      <c r="M224" t="str">
        <f ca="1">MID(Sheet1!CW224,FIND(":",Sheet1!CW224)+1,100)</f>
        <v>面积*容积率</v>
      </c>
      <c r="N224" t="str">
        <f ca="1">MID(Sheet1!CX224,FIND(":",Sheet1!CX224)+1,100)</f>
        <v>地块建筑面积*0</v>
      </c>
      <c r="O224" t="str">
        <f ca="1">MID(Sheet1!CY224,FIND(":",Sheet1!CY224)+1,100)</f>
        <v>地块建筑面积*0</v>
      </c>
      <c r="P224" t="str">
        <f ca="1">MID(Sheet1!CZ224,FIND(":",Sheet1!CZ224)+1,100)</f>
        <v>地块建筑面积*0</v>
      </c>
      <c r="Q224" t="str">
        <f ca="1">MID(Sheet1!DA224,FIND(":",Sheet1!DA224)+1,100)</f>
        <v>地块建筑面积*0</v>
      </c>
      <c r="R224" t="str">
        <f ca="1">MID(Sheet1!DB224,FIND(":",Sheet1!DB224)+1,100)</f>
        <v>地块建筑面积*1</v>
      </c>
      <c r="S224" t="str">
        <f ca="1">MID(Sheet1!DC224,FIND(":",Sheet1!DC224)+1,100)</f>
        <v>地块建筑面积*0</v>
      </c>
      <c r="T224" t="str">
        <f ca="1">MID(Sheet1!DD224,FIND(":",Sheet1!DD224)+1,100)</f>
        <v>地块建筑面积*0</v>
      </c>
      <c r="U224" t="str">
        <f ca="1">MID(Sheet1!DE224,FIND(":",Sheet1!DE224)+1,100)</f>
        <v>面积*0</v>
      </c>
      <c r="V224" t="str">
        <f ca="1">MID(Sheet1!DF224,FIND(":",Sheet1!DF224)+1,100)</f>
        <v>面积*0</v>
      </c>
      <c r="W224" t="str">
        <f ca="1">MID(Sheet1!DG224,FIND(":",Sheet1!DG224)+1,100)</f>
        <v>-</v>
      </c>
      <c r="X224" t="str">
        <f ca="1">MID(Sheet1!DH224,FIND(":",Sheet1!DH224)+1,100)</f>
        <v>0</v>
      </c>
      <c r="Y224" t="str">
        <f ca="1">MID(Sheet1!DI224,FIND(":",Sheet1!DI224)+1,100)</f>
        <v>-</v>
      </c>
      <c r="Z224" t="str">
        <f ca="1">MID(Sheet1!DJ224,FIND(":",Sheet1!DJ224)+1,100)</f>
        <v>0</v>
      </c>
      <c r="AA224" t="str">
        <f ca="1">MID(Sheet1!DK224,FIND(":",Sheet1!DK224)+1,100)</f>
        <v>35平方米/岗位</v>
      </c>
      <c r="AB224" t="str">
        <f ca="1">MID(Sheet1!DL224,FIND(":",Sheet1!DL224)+1,100)</f>
        <v>公服建筑面积/35</v>
      </c>
      <c r="AC224" t="str">
        <f ca="1">MID(Sheet1!DM224,FIND(":",Sheet1!DM224)+1,100)</f>
        <v>1.2个/100平方米</v>
      </c>
      <c r="AD224" t="str">
        <f ca="1">MID(Sheet1!DN224,FIND(":",Sheet1!DN224)+1,100)</f>
        <v>地块建筑面积*1.2/100</v>
      </c>
      <c r="AE224" t="str">
        <f ca="1">MID(Sheet1!DO224,FIND(":",Sheet1!DO224)+1,100)</f>
        <v>12升/平方米*日</v>
      </c>
      <c r="AF224" t="str">
        <f ca="1">MID(Sheet1!DP224,FIND(":",Sheet1!DP224)+1,100)</f>
        <v>地块建筑面积*12/1000</v>
      </c>
      <c r="AG224" t="str">
        <f ca="1">MID(Sheet1!DQ224,FIND(":",Sheet1!DQ224)+1,100)</f>
        <v>0.85</v>
      </c>
      <c r="AH224" t="str">
        <f ca="1">MID(Sheet1!DR224,FIND(":",Sheet1!DR224)+1,100)</f>
        <v>用水量*0.85</v>
      </c>
      <c r="AI224" t="str">
        <f ca="1">MID(Sheet1!DS224,FIND(":",Sheet1!DS224)+1,100)</f>
        <v>50瓦/平方米</v>
      </c>
      <c r="AJ224" t="str">
        <f ca="1">MID(Sheet1!DT224,FIND(":",Sheet1!DT224)+1,100)</f>
        <v>0.8</v>
      </c>
      <c r="AK224" t="str">
        <f ca="1">MID(Sheet1!DU224,FIND(":",Sheet1!DU224)+1,100)</f>
        <v>地块建筑面积*50*0.8/1000</v>
      </c>
      <c r="AL224" t="str">
        <f ca="1">MID(Sheet1!DV224,FIND(":",Sheet1!DV224)+1,100)</f>
        <v>1.0门/100平方米</v>
      </c>
      <c r="AM224" t="str">
        <f ca="1">MID(Sheet1!DW224,FIND(":",Sheet1!DW224)+1,100)</f>
        <v>地块建筑面积*1.0/100</v>
      </c>
      <c r="AN224" t="str">
        <f ca="1">MID(Sheet1!DX224,FIND(":",Sheet1!DX224)+1,100)</f>
        <v>0.3门/100平方米</v>
      </c>
      <c r="AO224" t="str">
        <f ca="1">MID(Sheet1!DY224,FIND(":",Sheet1!DY224)+1,100)</f>
        <v>地块建筑面积*0.3/100</v>
      </c>
      <c r="AP224" t="str">
        <f ca="1">MID(Sheet1!DZ224,FIND(":",Sheet1!DZ224)+1,100)</f>
        <v>43.7pcu/万平方米，63：37</v>
      </c>
      <c r="AQ224" t="str">
        <f ca="1">MID(Sheet1!EA224,FIND(":",Sheet1!EA224)+1,100)</f>
        <v>地块建筑面积/10000*43.7*0.63</v>
      </c>
      <c r="AR224" t="str">
        <f ca="1">MID(Sheet1!EB224,FIND(":",Sheet1!EB224)+1,100)</f>
        <v>地块建筑面积/10000*43.7*0.37</v>
      </c>
      <c r="AS224" t="str">
        <f ca="1">MID(Sheet1!EC224,FIND(":",Sheet1!EC224)+1,100)</f>
        <v>地块建筑面积*0.4</v>
      </c>
      <c r="AT224" t="str">
        <f ca="1">MID(Sheet1!ED224,FIND(":",Sheet1!ED224)+1,100)</f>
        <v>地块建筑面积*0.4</v>
      </c>
      <c r="AU224" t="str">
        <f ca="1">MID(Sheet1!EE224,FIND(":",Sheet1!EE224)+1,100)</f>
        <v>地块建筑面积*0.08</v>
      </c>
      <c r="AV224" t="str">
        <f ca="1">MID(Sheet1!EF224,FIND(":",Sheet1!EF224)+1,100)</f>
        <v>地块建筑面积*0.08</v>
      </c>
      <c r="AW224" t="str">
        <f ca="1">MID(Sheet1!EG224,FIND(":",Sheet1!EG224)+1,100)</f>
        <v>城镇建设用地</v>
      </c>
    </row>
    <row r="225" spans="1:49" x14ac:dyDescent="0.2">
      <c r="A225" t="str">
        <f>MID(Sheet1!CK225,FIND(":",Sheet1!CK225)+1,100)</f>
        <v>A6/R22#社会福利用地/服务设施用地#城规</v>
      </c>
      <c r="B225" t="str">
        <f>MID(Sheet1!CL225,FIND(":",Sheet1!CL225)+1,100)</f>
        <v>社会福利用地/服务设施用地</v>
      </c>
      <c r="C225" t="str">
        <f>MID(Sheet1!CM225,FIND(":",Sheet1!CM225)+1,100)</f>
        <v/>
      </c>
      <c r="D225" t="str">
        <f>MID(Sheet1!CN225,FIND(":",Sheet1!CN225)+1,100)</f>
        <v>A6/R22</v>
      </c>
      <c r="E225" t="str">
        <f>MID(Sheet1!CO225,FIND(":",Sheet1!CO225)+1,100)</f>
        <v>城规</v>
      </c>
      <c r="F225" t="str">
        <f>MID(Sheet1!CP225,FIND(":",Sheet1!CP225)+1,100)</f>
        <v/>
      </c>
      <c r="G225" t="str">
        <f>MID(Sheet1!CQ225,FIND(":",Sheet1!CQ225)+1,100)</f>
        <v>A6#社会福利用地#城规</v>
      </c>
      <c r="H225" t="str">
        <f>MID(Sheet1!CR225,FIND(":",Sheet1!CR225)+1,100)</f>
        <v>A6</v>
      </c>
      <c r="I225" t="str">
        <f>MID(Sheet1!CS225,FIND(":",Sheet1!CS225)+1,100)</f>
        <v>A#公共管理与公共服务设施用地#城规</v>
      </c>
      <c r="J225" t="str">
        <f>MID(Sheet1!CT225,FIND(":",Sheet1!CT225)+1,100)</f>
        <v>5</v>
      </c>
      <c r="K225" t="str">
        <f>MID(Sheet1!CU225,FIND(":",Sheet1!CU225)+1,100)</f>
        <v>4A</v>
      </c>
      <c r="L225" t="str">
        <f ca="1">MID(Sheet1!CV225,FIND(":",Sheet1!CV225)+1,100)</f>
        <v>203,103,127</v>
      </c>
      <c r="M225" t="str">
        <f ca="1">MID(Sheet1!CW225,FIND(":",Sheet1!CW225)+1,100)</f>
        <v>面积*容积率</v>
      </c>
      <c r="N225" t="str">
        <f ca="1">MID(Sheet1!CX225,FIND(":",Sheet1!CX225)+1,100)</f>
        <v>地块建筑面积*0</v>
      </c>
      <c r="O225" t="str">
        <f ca="1">MID(Sheet1!CY225,FIND(":",Sheet1!CY225)+1,100)</f>
        <v>地块建筑面积*0</v>
      </c>
      <c r="P225" t="str">
        <f ca="1">MID(Sheet1!CZ225,FIND(":",Sheet1!CZ225)+1,100)</f>
        <v>地块建筑面积*0</v>
      </c>
      <c r="Q225" t="str">
        <f ca="1">MID(Sheet1!DA225,FIND(":",Sheet1!DA225)+1,100)</f>
        <v>地块建筑面积*0</v>
      </c>
      <c r="R225" t="str">
        <f ca="1">MID(Sheet1!DB225,FIND(":",Sheet1!DB225)+1,100)</f>
        <v>地块建筑面积*1</v>
      </c>
      <c r="S225" t="str">
        <f ca="1">MID(Sheet1!DC225,FIND(":",Sheet1!DC225)+1,100)</f>
        <v>地块建筑面积*0</v>
      </c>
      <c r="T225" t="str">
        <f ca="1">MID(Sheet1!DD225,FIND(":",Sheet1!DD225)+1,100)</f>
        <v>地块建筑面积*0</v>
      </c>
      <c r="U225" t="str">
        <f ca="1">MID(Sheet1!DE225,FIND(":",Sheet1!DE225)+1,100)</f>
        <v>面积*0</v>
      </c>
      <c r="V225" t="str">
        <f ca="1">MID(Sheet1!DF225,FIND(":",Sheet1!DF225)+1,100)</f>
        <v>面积*0</v>
      </c>
      <c r="W225" t="str">
        <f ca="1">MID(Sheet1!DG225,FIND(":",Sheet1!DG225)+1,100)</f>
        <v>-</v>
      </c>
      <c r="X225" t="str">
        <f ca="1">MID(Sheet1!DH225,FIND(":",Sheet1!DH225)+1,100)</f>
        <v>0</v>
      </c>
      <c r="Y225" t="str">
        <f ca="1">MID(Sheet1!DI225,FIND(":",Sheet1!DI225)+1,100)</f>
        <v>-</v>
      </c>
      <c r="Z225" t="str">
        <f ca="1">MID(Sheet1!DJ225,FIND(":",Sheet1!DJ225)+1,100)</f>
        <v>0</v>
      </c>
      <c r="AA225" t="str">
        <f ca="1">MID(Sheet1!DK225,FIND(":",Sheet1!DK225)+1,100)</f>
        <v>35平方米/岗位</v>
      </c>
      <c r="AB225" t="str">
        <f ca="1">MID(Sheet1!DL225,FIND(":",Sheet1!DL225)+1,100)</f>
        <v>公服建筑面积/35</v>
      </c>
      <c r="AC225" t="str">
        <f ca="1">MID(Sheet1!DM225,FIND(":",Sheet1!DM225)+1,100)</f>
        <v>1.2个/100平方米</v>
      </c>
      <c r="AD225" t="str">
        <f ca="1">MID(Sheet1!DN225,FIND(":",Sheet1!DN225)+1,100)</f>
        <v>地块建筑面积*1.2/100</v>
      </c>
      <c r="AE225" t="str">
        <f ca="1">MID(Sheet1!DO225,FIND(":",Sheet1!DO225)+1,100)</f>
        <v>65立方米/公顷*日</v>
      </c>
      <c r="AF225" t="str">
        <f ca="1">MID(Sheet1!DP225,FIND(":",Sheet1!DP225)+1,100)</f>
        <v>用地面积*65</v>
      </c>
      <c r="AG225" t="str">
        <f ca="1">MID(Sheet1!DQ225,FIND(":",Sheet1!DQ225)+1,100)</f>
        <v>0.85</v>
      </c>
      <c r="AH225" t="str">
        <f ca="1">MID(Sheet1!DR225,FIND(":",Sheet1!DR225)+1,100)</f>
        <v>用水量*0.85</v>
      </c>
      <c r="AI225" t="str">
        <f ca="1">MID(Sheet1!DS225,FIND(":",Sheet1!DS225)+1,100)</f>
        <v>40瓦/平方米</v>
      </c>
      <c r="AJ225" t="str">
        <f ca="1">MID(Sheet1!DT225,FIND(":",Sheet1!DT225)+1,100)</f>
        <v>0.8</v>
      </c>
      <c r="AK225" t="str">
        <f ca="1">MID(Sheet1!DU225,FIND(":",Sheet1!DU225)+1,100)</f>
        <v>地块建筑面积*40*0.8/1000</v>
      </c>
      <c r="AL225" t="str">
        <f ca="1">MID(Sheet1!DV225,FIND(":",Sheet1!DV225)+1,100)</f>
        <v>1.0门/100平方米</v>
      </c>
      <c r="AM225" t="str">
        <f ca="1">MID(Sheet1!DW225,FIND(":",Sheet1!DW225)+1,100)</f>
        <v>地块建筑面积*1.0/100</v>
      </c>
      <c r="AN225" t="str">
        <f ca="1">MID(Sheet1!DX225,FIND(":",Sheet1!DX225)+1,100)</f>
        <v>0.3门/100平方米</v>
      </c>
      <c r="AO225" t="str">
        <f ca="1">MID(Sheet1!DY225,FIND(":",Sheet1!DY225)+1,100)</f>
        <v>地块建筑面积*0.3/100</v>
      </c>
      <c r="AP225" t="str">
        <f ca="1">MID(Sheet1!DZ225,FIND(":",Sheet1!DZ225)+1,100)</f>
        <v>43.7pcu/万平方米，63：37</v>
      </c>
      <c r="AQ225" t="str">
        <f ca="1">MID(Sheet1!EA225,FIND(":",Sheet1!EA225)+1,100)</f>
        <v>地块建筑面积/10000*43.7*0.63</v>
      </c>
      <c r="AR225" t="str">
        <f ca="1">MID(Sheet1!EB225,FIND(":",Sheet1!EB225)+1,100)</f>
        <v>地块建筑面积/10000*43.7*0.37</v>
      </c>
      <c r="AS225" t="str">
        <f ca="1">MID(Sheet1!EC225,FIND(":",Sheet1!EC225)+1,100)</f>
        <v>地块建筑面积*0.4</v>
      </c>
      <c r="AT225" t="str">
        <f ca="1">MID(Sheet1!ED225,FIND(":",Sheet1!ED225)+1,100)</f>
        <v>地块建筑面积*0.4</v>
      </c>
      <c r="AU225" t="str">
        <f ca="1">MID(Sheet1!EE225,FIND(":",Sheet1!EE225)+1,100)</f>
        <v>地块建筑面积*0.08</v>
      </c>
      <c r="AV225" t="str">
        <f ca="1">MID(Sheet1!EF225,FIND(":",Sheet1!EF225)+1,100)</f>
        <v>地块建筑面积*0.08</v>
      </c>
      <c r="AW225" t="str">
        <f ca="1">MID(Sheet1!EG225,FIND(":",Sheet1!EG225)+1,100)</f>
        <v>城镇建设用地</v>
      </c>
    </row>
    <row r="226" spans="1:49" x14ac:dyDescent="0.2">
      <c r="A226" t="str">
        <f>MID(Sheet1!CK226,FIND(":",Sheet1!CK226)+1,100)</f>
        <v>B#商业服务业设施用地#城规</v>
      </c>
      <c r="B226" t="str">
        <f>MID(Sheet1!CL226,FIND(":",Sheet1!CL226)+1,100)</f>
        <v>商业服务业设施用地</v>
      </c>
      <c r="C226" t="str">
        <f>MID(Sheet1!CM226,FIND(":",Sheet1!CM226)+1,100)</f>
        <v/>
      </c>
      <c r="D226" t="str">
        <f>MID(Sheet1!CN226,FIND(":",Sheet1!CN226)+1,100)</f>
        <v>B</v>
      </c>
      <c r="E226" t="str">
        <f>MID(Sheet1!CO226,FIND(":",Sheet1!CO226)+1,100)</f>
        <v>城规</v>
      </c>
      <c r="F226" t="str">
        <f>MID(Sheet1!CP226,FIND(":",Sheet1!CP226)+1,100)</f>
        <v/>
      </c>
      <c r="G226" t="str">
        <f>MID(Sheet1!CQ226,FIND(":",Sheet1!CQ226)+1,100)</f>
        <v>H11#城市建设用地#城规</v>
      </c>
      <c r="H226" t="str">
        <f>MID(Sheet1!CR226,FIND(":",Sheet1!CR226)+1,100)</f>
        <v>H11</v>
      </c>
      <c r="I226" t="str">
        <f>MID(Sheet1!CS226,FIND(":",Sheet1!CS226)+1,100)</f>
        <v>H11#城市建设用地#城规</v>
      </c>
      <c r="J226" t="str">
        <f>MID(Sheet1!CT226,FIND(":",Sheet1!CT226)+1,100)</f>
        <v>4</v>
      </c>
      <c r="K226" t="str">
        <f>MID(Sheet1!CU226,FIND(":",Sheet1!CU226)+1,100)</f>
        <v>3H11</v>
      </c>
      <c r="L226" t="str">
        <f ca="1">MID(Sheet1!CV226,FIND(":",Sheet1!CV226)+1,100)</f>
        <v>255,0,0</v>
      </c>
      <c r="M226" t="str">
        <f ca="1">MID(Sheet1!CW226,FIND(":",Sheet1!CW226)+1,100)</f>
        <v>面积*容积率</v>
      </c>
      <c r="N226" t="str">
        <f ca="1">MID(Sheet1!CX226,FIND(":",Sheet1!CX226)+1,100)</f>
        <v>地块建筑面积*0</v>
      </c>
      <c r="O226" t="str">
        <f ca="1">MID(Sheet1!CY226,FIND(":",Sheet1!CY226)+1,100)</f>
        <v>地块建筑面积*1</v>
      </c>
      <c r="P226" t="str">
        <f ca="1">MID(Sheet1!CZ226,FIND(":",Sheet1!CZ226)+1,100)</f>
        <v>地块建筑面积*1*0.35</v>
      </c>
      <c r="Q226" t="str">
        <f ca="1">MID(Sheet1!DA226,FIND(":",Sheet1!DA226)+1,100)</f>
        <v>地块建筑面积*1*0.65</v>
      </c>
      <c r="R226" t="str">
        <f ca="1">MID(Sheet1!DB226,FIND(":",Sheet1!DB226)+1,100)</f>
        <v>地块建筑面积*0</v>
      </c>
      <c r="S226" t="str">
        <f ca="1">MID(Sheet1!DC226,FIND(":",Sheet1!DC226)+1,100)</f>
        <v>地块建筑面积*0</v>
      </c>
      <c r="T226" t="str">
        <f ca="1">MID(Sheet1!DD226,FIND(":",Sheet1!DD226)+1,100)</f>
        <v>地块建筑面积*0</v>
      </c>
      <c r="U226" t="str">
        <f ca="1">MID(Sheet1!DE226,FIND(":",Sheet1!DE226)+1,100)</f>
        <v>面积*0</v>
      </c>
      <c r="V226" t="str">
        <f ca="1">MID(Sheet1!DF226,FIND(":",Sheet1!DF226)+1,100)</f>
        <v>面积*0</v>
      </c>
      <c r="W226" t="str">
        <f ca="1">MID(Sheet1!DG226,FIND(":",Sheet1!DG226)+1,100)</f>
        <v>-</v>
      </c>
      <c r="X226" t="str">
        <f ca="1">MID(Sheet1!DH226,FIND(":",Sheet1!DH226)+1,100)</f>
        <v>0</v>
      </c>
      <c r="Y226" t="str">
        <f ca="1">MID(Sheet1!DI226,FIND(":",Sheet1!DI226)+1,100)</f>
        <v>-</v>
      </c>
      <c r="Z226" t="str">
        <f ca="1">MID(Sheet1!DJ226,FIND(":",Sheet1!DJ226)+1,100)</f>
        <v>0</v>
      </c>
      <c r="AA226" t="str">
        <f ca="1">MID(Sheet1!DK226,FIND(":",Sheet1!DK226)+1,100)</f>
        <v>35平方米/岗位</v>
      </c>
      <c r="AB226" t="str">
        <f ca="1">MID(Sheet1!DL226,FIND(":",Sheet1!DL226)+1,100)</f>
        <v>商服建筑面积/35</v>
      </c>
      <c r="AC226" t="str">
        <f ca="1">MID(Sheet1!DM226,FIND(":",Sheet1!DM226)+1,100)</f>
        <v>1.2个/100平方米</v>
      </c>
      <c r="AD226" t="str">
        <f ca="1">MID(Sheet1!DN226,FIND(":",Sheet1!DN226)+1,100)</f>
        <v>地块建筑面积*1.2/100</v>
      </c>
      <c r="AE226" t="str">
        <f ca="1">MID(Sheet1!DO226,FIND(":",Sheet1!DO226)+1,100)</f>
        <v>10升/平方米*日</v>
      </c>
      <c r="AF226" t="str">
        <f ca="1">MID(Sheet1!DP226,FIND(":",Sheet1!DP226)+1,100)</f>
        <v>地块建筑面积*10/1000</v>
      </c>
      <c r="AG226" t="str">
        <f ca="1">MID(Sheet1!DQ226,FIND(":",Sheet1!DQ226)+1,100)</f>
        <v>0.85</v>
      </c>
      <c r="AH226" t="str">
        <f ca="1">MID(Sheet1!DR226,FIND(":",Sheet1!DR226)+1,100)</f>
        <v>用水量*0.85</v>
      </c>
      <c r="AI226" t="str">
        <f ca="1">MID(Sheet1!DS226,FIND(":",Sheet1!DS226)+1,100)</f>
        <v>60瓦/平方米</v>
      </c>
      <c r="AJ226" t="str">
        <f ca="1">MID(Sheet1!DT226,FIND(":",Sheet1!DT226)+1,100)</f>
        <v>0.7</v>
      </c>
      <c r="AK226" t="str">
        <f ca="1">MID(Sheet1!DU226,FIND(":",Sheet1!DU226)+1,100)</f>
        <v>地块建筑面积*60*0.7/1000</v>
      </c>
      <c r="AL226" t="str">
        <f ca="1">MID(Sheet1!DV226,FIND(":",Sheet1!DV226)+1,100)</f>
        <v>1.0门/100平方米</v>
      </c>
      <c r="AM226" t="str">
        <f ca="1">MID(Sheet1!DW226,FIND(":",Sheet1!DW226)+1,100)</f>
        <v>地块建筑面积*1.0/100</v>
      </c>
      <c r="AN226" t="str">
        <f ca="1">MID(Sheet1!DX226,FIND(":",Sheet1!DX226)+1,100)</f>
        <v>0.2门/100平方米</v>
      </c>
      <c r="AO226" t="str">
        <f ca="1">MID(Sheet1!DY226,FIND(":",Sheet1!DY226)+1,100)</f>
        <v>地块建筑面积*0.2/100</v>
      </c>
      <c r="AP226" t="str">
        <f ca="1">MID(Sheet1!DZ226,FIND(":",Sheet1!DZ226)+1,100)</f>
        <v>60pcu/万平方米，73：27</v>
      </c>
      <c r="AQ226" t="str">
        <f ca="1">MID(Sheet1!EA226,FIND(":",Sheet1!EA226)+1,100)</f>
        <v>地块建筑面积/10000*60*0.73</v>
      </c>
      <c r="AR226" t="str">
        <f ca="1">MID(Sheet1!EB226,FIND(":",Sheet1!EB226)+1,100)</f>
        <v>地块建筑面积/10000*60*0.27</v>
      </c>
      <c r="AS226" t="str">
        <f ca="1">MID(Sheet1!EC226,FIND(":",Sheet1!EC226)+1,100)</f>
        <v>地块建筑面积*0.4</v>
      </c>
      <c r="AT226" t="str">
        <f ca="1">MID(Sheet1!ED226,FIND(":",Sheet1!ED226)+1,100)</f>
        <v>地块建筑面积*0.4</v>
      </c>
      <c r="AU226" t="str">
        <f ca="1">MID(Sheet1!EE226,FIND(":",Sheet1!EE226)+1,100)</f>
        <v>地块建筑面积*0.08</v>
      </c>
      <c r="AV226" t="str">
        <f ca="1">MID(Sheet1!EF226,FIND(":",Sheet1!EF226)+1,100)</f>
        <v>地块建筑面积*0.08</v>
      </c>
      <c r="AW226" t="str">
        <f ca="1">MID(Sheet1!EG226,FIND(":",Sheet1!EG226)+1,100)</f>
        <v>城镇建设用地</v>
      </c>
    </row>
    <row r="227" spans="1:49" x14ac:dyDescent="0.2">
      <c r="A227" t="str">
        <f>MID(Sheet1!CK227,FIND(":",Sheet1!CK227)+1,100)</f>
        <v>B1#商业用地#城规</v>
      </c>
      <c r="B227" t="str">
        <f>MID(Sheet1!CL227,FIND(":",Sheet1!CL227)+1,100)</f>
        <v>商业用地</v>
      </c>
      <c r="C227" t="str">
        <f>MID(Sheet1!CM227,FIND(":",Sheet1!CM227)+1,100)</f>
        <v/>
      </c>
      <c r="D227" t="str">
        <f>MID(Sheet1!CN227,FIND(":",Sheet1!CN227)+1,100)</f>
        <v>B1</v>
      </c>
      <c r="E227" t="str">
        <f>MID(Sheet1!CO227,FIND(":",Sheet1!CO227)+1,100)</f>
        <v>城规</v>
      </c>
      <c r="F227" t="str">
        <f>MID(Sheet1!CP227,FIND(":",Sheet1!CP227)+1,100)</f>
        <v/>
      </c>
      <c r="G227" t="str">
        <f>MID(Sheet1!CQ227,FIND(":",Sheet1!CQ227)+1,100)</f>
        <v>B#商业服务业设施用地#城规</v>
      </c>
      <c r="H227" t="str">
        <f>MID(Sheet1!CR227,FIND(":",Sheet1!CR227)+1,100)</f>
        <v>B</v>
      </c>
      <c r="I227" t="str">
        <f>MID(Sheet1!CS227,FIND(":",Sheet1!CS227)+1,100)</f>
        <v>B#商业服务业设施用地#城规</v>
      </c>
      <c r="J227" t="str">
        <f>MID(Sheet1!CT227,FIND(":",Sheet1!CT227)+1,100)</f>
        <v>5</v>
      </c>
      <c r="K227" t="str">
        <f>MID(Sheet1!CU227,FIND(":",Sheet1!CU227)+1,100)</f>
        <v>4B</v>
      </c>
      <c r="L227" t="str">
        <f ca="1">MID(Sheet1!CV227,FIND(":",Sheet1!CV227)+1,100)</f>
        <v>255,0,0</v>
      </c>
      <c r="M227" t="str">
        <f ca="1">MID(Sheet1!CW227,FIND(":",Sheet1!CW227)+1,100)</f>
        <v>面积*容积率</v>
      </c>
      <c r="N227" t="str">
        <f ca="1">MID(Sheet1!CX227,FIND(":",Sheet1!CX227)+1,100)</f>
        <v>地块建筑面积*0</v>
      </c>
      <c r="O227" t="str">
        <f ca="1">MID(Sheet1!CY227,FIND(":",Sheet1!CY227)+1,100)</f>
        <v>地块建筑面积*1</v>
      </c>
      <c r="P227" t="str">
        <f ca="1">MID(Sheet1!CZ227,FIND(":",Sheet1!CZ227)+1,100)</f>
        <v>地块建筑面积*1*0.35</v>
      </c>
      <c r="Q227" t="str">
        <f ca="1">MID(Sheet1!DA227,FIND(":",Sheet1!DA227)+1,100)</f>
        <v>地块建筑面积*1*0.65</v>
      </c>
      <c r="R227" t="str">
        <f ca="1">MID(Sheet1!DB227,FIND(":",Sheet1!DB227)+1,100)</f>
        <v>地块建筑面积*0</v>
      </c>
      <c r="S227" t="str">
        <f ca="1">MID(Sheet1!DC227,FIND(":",Sheet1!DC227)+1,100)</f>
        <v>地块建筑面积*0</v>
      </c>
      <c r="T227" t="str">
        <f ca="1">MID(Sheet1!DD227,FIND(":",Sheet1!DD227)+1,100)</f>
        <v>地块建筑面积*0</v>
      </c>
      <c r="U227" t="str">
        <f ca="1">MID(Sheet1!DE227,FIND(":",Sheet1!DE227)+1,100)</f>
        <v>面积*0</v>
      </c>
      <c r="V227" t="str">
        <f ca="1">MID(Sheet1!DF227,FIND(":",Sheet1!DF227)+1,100)</f>
        <v>面积*0</v>
      </c>
      <c r="W227" t="str">
        <f ca="1">MID(Sheet1!DG227,FIND(":",Sheet1!DG227)+1,100)</f>
        <v>-</v>
      </c>
      <c r="X227" t="str">
        <f ca="1">MID(Sheet1!DH227,FIND(":",Sheet1!DH227)+1,100)</f>
        <v>0</v>
      </c>
      <c r="Y227" t="str">
        <f ca="1">MID(Sheet1!DI227,FIND(":",Sheet1!DI227)+1,100)</f>
        <v>-</v>
      </c>
      <c r="Z227" t="str">
        <f ca="1">MID(Sheet1!DJ227,FIND(":",Sheet1!DJ227)+1,100)</f>
        <v>0</v>
      </c>
      <c r="AA227" t="str">
        <f ca="1">MID(Sheet1!DK227,FIND(":",Sheet1!DK227)+1,100)</f>
        <v>35平方米/岗位</v>
      </c>
      <c r="AB227" t="str">
        <f ca="1">MID(Sheet1!DL227,FIND(":",Sheet1!DL227)+1,100)</f>
        <v>商服建筑面积/35</v>
      </c>
      <c r="AC227" t="str">
        <f ca="1">MID(Sheet1!DM227,FIND(":",Sheet1!DM227)+1,100)</f>
        <v>1.2个/100平方米</v>
      </c>
      <c r="AD227" t="str">
        <f ca="1">MID(Sheet1!DN227,FIND(":",Sheet1!DN227)+1,100)</f>
        <v>地块建筑面积*1.2/100</v>
      </c>
      <c r="AE227" t="str">
        <f ca="1">MID(Sheet1!DO227,FIND(":",Sheet1!DO227)+1,100)</f>
        <v>10升/平方米*日</v>
      </c>
      <c r="AF227" t="str">
        <f ca="1">MID(Sheet1!DP227,FIND(":",Sheet1!DP227)+1,100)</f>
        <v>地块建筑面积*10/1000</v>
      </c>
      <c r="AG227" t="str">
        <f ca="1">MID(Sheet1!DQ227,FIND(":",Sheet1!DQ227)+1,100)</f>
        <v>0.85</v>
      </c>
      <c r="AH227" t="str">
        <f ca="1">MID(Sheet1!DR227,FIND(":",Sheet1!DR227)+1,100)</f>
        <v>用水量*0.85</v>
      </c>
      <c r="AI227" t="str">
        <f ca="1">MID(Sheet1!DS227,FIND(":",Sheet1!DS227)+1,100)</f>
        <v>60瓦/平方米</v>
      </c>
      <c r="AJ227" t="str">
        <f ca="1">MID(Sheet1!DT227,FIND(":",Sheet1!DT227)+1,100)</f>
        <v>0.7</v>
      </c>
      <c r="AK227" t="str">
        <f ca="1">MID(Sheet1!DU227,FIND(":",Sheet1!DU227)+1,100)</f>
        <v>地块建筑面积*60*0.7/1000</v>
      </c>
      <c r="AL227" t="str">
        <f ca="1">MID(Sheet1!DV227,FIND(":",Sheet1!DV227)+1,100)</f>
        <v>1.0门/100平方米</v>
      </c>
      <c r="AM227" t="str">
        <f ca="1">MID(Sheet1!DW227,FIND(":",Sheet1!DW227)+1,100)</f>
        <v>地块建筑面积*1.0/100</v>
      </c>
      <c r="AN227" t="str">
        <f ca="1">MID(Sheet1!DX227,FIND(":",Sheet1!DX227)+1,100)</f>
        <v>0.2门/100平方米</v>
      </c>
      <c r="AO227" t="str">
        <f ca="1">MID(Sheet1!DY227,FIND(":",Sheet1!DY227)+1,100)</f>
        <v>地块建筑面积*0.2/100</v>
      </c>
      <c r="AP227" t="str">
        <f ca="1">MID(Sheet1!DZ227,FIND(":",Sheet1!DZ227)+1,100)</f>
        <v>60pcu/万平方米，73：27</v>
      </c>
      <c r="AQ227" t="str">
        <f ca="1">MID(Sheet1!EA227,FIND(":",Sheet1!EA227)+1,100)</f>
        <v>地块建筑面积/10000*60*0.73</v>
      </c>
      <c r="AR227" t="str">
        <f ca="1">MID(Sheet1!EB227,FIND(":",Sheet1!EB227)+1,100)</f>
        <v>地块建筑面积/10000*60*0.27</v>
      </c>
      <c r="AS227" t="str">
        <f ca="1">MID(Sheet1!EC227,FIND(":",Sheet1!EC227)+1,100)</f>
        <v>地块建筑面积*0.4</v>
      </c>
      <c r="AT227" t="str">
        <f ca="1">MID(Sheet1!ED227,FIND(":",Sheet1!ED227)+1,100)</f>
        <v>地块建筑面积*0.4</v>
      </c>
      <c r="AU227" t="str">
        <f ca="1">MID(Sheet1!EE227,FIND(":",Sheet1!EE227)+1,100)</f>
        <v>地块建筑面积*0.08</v>
      </c>
      <c r="AV227" t="str">
        <f ca="1">MID(Sheet1!EF227,FIND(":",Sheet1!EF227)+1,100)</f>
        <v>地块建筑面积*0.08</v>
      </c>
      <c r="AW227" t="str">
        <f ca="1">MID(Sheet1!EG227,FIND(":",Sheet1!EG227)+1,100)</f>
        <v>城镇建设用地</v>
      </c>
    </row>
    <row r="228" spans="1:49" x14ac:dyDescent="0.2">
      <c r="A228" t="str">
        <f>MID(Sheet1!CK228,FIND(":",Sheet1!CK228)+1,100)</f>
        <v>B11#零售商业用地#城规</v>
      </c>
      <c r="B228" t="str">
        <f>MID(Sheet1!CL228,FIND(":",Sheet1!CL228)+1,100)</f>
        <v>零售商业用地</v>
      </c>
      <c r="C228" t="str">
        <f>MID(Sheet1!CM228,FIND(":",Sheet1!CM228)+1,100)</f>
        <v/>
      </c>
      <c r="D228" t="str">
        <f>MID(Sheet1!CN228,FIND(":",Sheet1!CN228)+1,100)</f>
        <v>B11</v>
      </c>
      <c r="E228" t="str">
        <f>MID(Sheet1!CO228,FIND(":",Sheet1!CO228)+1,100)</f>
        <v>城规</v>
      </c>
      <c r="F228" t="str">
        <f>MID(Sheet1!CP228,FIND(":",Sheet1!CP228)+1,100)</f>
        <v/>
      </c>
      <c r="G228" t="str">
        <f>MID(Sheet1!CQ228,FIND(":",Sheet1!CQ228)+1,100)</f>
        <v>B1#商业用地#城规</v>
      </c>
      <c r="H228" t="str">
        <f>MID(Sheet1!CR228,FIND(":",Sheet1!CR228)+1,100)</f>
        <v>B1</v>
      </c>
      <c r="I228" t="str">
        <f>MID(Sheet1!CS228,FIND(":",Sheet1!CS228)+1,100)</f>
        <v>B1#商业用地#城规</v>
      </c>
      <c r="J228" t="str">
        <f>MID(Sheet1!CT228,FIND(":",Sheet1!CT228)+1,100)</f>
        <v>6</v>
      </c>
      <c r="K228" t="str">
        <f>MID(Sheet1!CU228,FIND(":",Sheet1!CU228)+1,100)</f>
        <v>5B1</v>
      </c>
      <c r="L228" t="str">
        <f ca="1">MID(Sheet1!CV228,FIND(":",Sheet1!CV228)+1,100)</f>
        <v>255,0,0</v>
      </c>
      <c r="M228" t="str">
        <f ca="1">MID(Sheet1!CW228,FIND(":",Sheet1!CW228)+1,100)</f>
        <v>面积*容积率</v>
      </c>
      <c r="N228" t="str">
        <f ca="1">MID(Sheet1!CX228,FIND(":",Sheet1!CX228)+1,100)</f>
        <v>地块建筑面积*0</v>
      </c>
      <c r="O228" t="str">
        <f ca="1">MID(Sheet1!CY228,FIND(":",Sheet1!CY228)+1,100)</f>
        <v>地块建筑面积*1</v>
      </c>
      <c r="P228" t="str">
        <f ca="1">MID(Sheet1!CZ228,FIND(":",Sheet1!CZ228)+1,100)</f>
        <v>地块建筑面积*1*0.35</v>
      </c>
      <c r="Q228" t="str">
        <f ca="1">MID(Sheet1!DA228,FIND(":",Sheet1!DA228)+1,100)</f>
        <v>地块建筑面积*1*0.65</v>
      </c>
      <c r="R228" t="str">
        <f ca="1">MID(Sheet1!DB228,FIND(":",Sheet1!DB228)+1,100)</f>
        <v>地块建筑面积*0</v>
      </c>
      <c r="S228" t="str">
        <f ca="1">MID(Sheet1!DC228,FIND(":",Sheet1!DC228)+1,100)</f>
        <v>地块建筑面积*0</v>
      </c>
      <c r="T228" t="str">
        <f ca="1">MID(Sheet1!DD228,FIND(":",Sheet1!DD228)+1,100)</f>
        <v>地块建筑面积*0</v>
      </c>
      <c r="U228" t="str">
        <f ca="1">MID(Sheet1!DE228,FIND(":",Sheet1!DE228)+1,100)</f>
        <v>面积*0</v>
      </c>
      <c r="V228" t="str">
        <f ca="1">MID(Sheet1!DF228,FIND(":",Sheet1!DF228)+1,100)</f>
        <v>面积*0</v>
      </c>
      <c r="W228" t="str">
        <f ca="1">MID(Sheet1!DG228,FIND(":",Sheet1!DG228)+1,100)</f>
        <v>-</v>
      </c>
      <c r="X228" t="str">
        <f ca="1">MID(Sheet1!DH228,FIND(":",Sheet1!DH228)+1,100)</f>
        <v>0</v>
      </c>
      <c r="Y228" t="str">
        <f ca="1">MID(Sheet1!DI228,FIND(":",Sheet1!DI228)+1,100)</f>
        <v>-</v>
      </c>
      <c r="Z228" t="str">
        <f ca="1">MID(Sheet1!DJ228,FIND(":",Sheet1!DJ228)+1,100)</f>
        <v>0</v>
      </c>
      <c r="AA228" t="str">
        <f ca="1">MID(Sheet1!DK228,FIND(":",Sheet1!DK228)+1,100)</f>
        <v>35平方米/岗位</v>
      </c>
      <c r="AB228" t="str">
        <f ca="1">MID(Sheet1!DL228,FIND(":",Sheet1!DL228)+1,100)</f>
        <v>商服建筑面积/35</v>
      </c>
      <c r="AC228" t="str">
        <f ca="1">MID(Sheet1!DM228,FIND(":",Sheet1!DM228)+1,100)</f>
        <v>1.2个/100平方米</v>
      </c>
      <c r="AD228" t="str">
        <f ca="1">MID(Sheet1!DN228,FIND(":",Sheet1!DN228)+1,100)</f>
        <v>地块建筑面积*1.2/100</v>
      </c>
      <c r="AE228" t="str">
        <f ca="1">MID(Sheet1!DO228,FIND(":",Sheet1!DO228)+1,100)</f>
        <v>10升/平方米*日</v>
      </c>
      <c r="AF228" t="str">
        <f ca="1">MID(Sheet1!DP228,FIND(":",Sheet1!DP228)+1,100)</f>
        <v>地块建筑面积*10/1000</v>
      </c>
      <c r="AG228" t="str">
        <f ca="1">MID(Sheet1!DQ228,FIND(":",Sheet1!DQ228)+1,100)</f>
        <v>0.85</v>
      </c>
      <c r="AH228" t="str">
        <f ca="1">MID(Sheet1!DR228,FIND(":",Sheet1!DR228)+1,100)</f>
        <v>用水量*0.85</v>
      </c>
      <c r="AI228" t="str">
        <f ca="1">MID(Sheet1!DS228,FIND(":",Sheet1!DS228)+1,100)</f>
        <v>60瓦/平方米</v>
      </c>
      <c r="AJ228" t="str">
        <f ca="1">MID(Sheet1!DT228,FIND(":",Sheet1!DT228)+1,100)</f>
        <v>0.7</v>
      </c>
      <c r="AK228" t="str">
        <f ca="1">MID(Sheet1!DU228,FIND(":",Sheet1!DU228)+1,100)</f>
        <v>地块建筑面积*60*0.7/1000</v>
      </c>
      <c r="AL228" t="str">
        <f ca="1">MID(Sheet1!DV228,FIND(":",Sheet1!DV228)+1,100)</f>
        <v>1.0门/100平方米</v>
      </c>
      <c r="AM228" t="str">
        <f ca="1">MID(Sheet1!DW228,FIND(":",Sheet1!DW228)+1,100)</f>
        <v>地块建筑面积*1.0/100</v>
      </c>
      <c r="AN228" t="str">
        <f ca="1">MID(Sheet1!DX228,FIND(":",Sheet1!DX228)+1,100)</f>
        <v>0.2门/100平方米</v>
      </c>
      <c r="AO228" t="str">
        <f ca="1">MID(Sheet1!DY228,FIND(":",Sheet1!DY228)+1,100)</f>
        <v>地块建筑面积*0.2/100</v>
      </c>
      <c r="AP228" t="str">
        <f ca="1">MID(Sheet1!DZ228,FIND(":",Sheet1!DZ228)+1,100)</f>
        <v>60pcu/万平方米，73：27</v>
      </c>
      <c r="AQ228" t="str">
        <f ca="1">MID(Sheet1!EA228,FIND(":",Sheet1!EA228)+1,100)</f>
        <v>地块建筑面积/10000*60*0.73</v>
      </c>
      <c r="AR228" t="str">
        <f ca="1">MID(Sheet1!EB228,FIND(":",Sheet1!EB228)+1,100)</f>
        <v>地块建筑面积/10000*60*0.27</v>
      </c>
      <c r="AS228" t="str">
        <f ca="1">MID(Sheet1!EC228,FIND(":",Sheet1!EC228)+1,100)</f>
        <v>地块建筑面积*0.4</v>
      </c>
      <c r="AT228" t="str">
        <f ca="1">MID(Sheet1!ED228,FIND(":",Sheet1!ED228)+1,100)</f>
        <v>地块建筑面积*0.4</v>
      </c>
      <c r="AU228" t="str">
        <f ca="1">MID(Sheet1!EE228,FIND(":",Sheet1!EE228)+1,100)</f>
        <v>地块建筑面积*0.08</v>
      </c>
      <c r="AV228" t="str">
        <f ca="1">MID(Sheet1!EF228,FIND(":",Sheet1!EF228)+1,100)</f>
        <v>地块建筑面积*0.08</v>
      </c>
      <c r="AW228" t="str">
        <f ca="1">MID(Sheet1!EG228,FIND(":",Sheet1!EG228)+1,100)</f>
        <v>城镇建设用地</v>
      </c>
    </row>
    <row r="229" spans="1:49" x14ac:dyDescent="0.2">
      <c r="A229" t="str">
        <f>MID(Sheet1!CK229,FIND(":",Sheet1!CK229)+1,100)</f>
        <v>B12#批发市场用地#城规</v>
      </c>
      <c r="B229" t="str">
        <f>MID(Sheet1!CL229,FIND(":",Sheet1!CL229)+1,100)</f>
        <v>批发市场用地</v>
      </c>
      <c r="C229" t="str">
        <f>MID(Sheet1!CM229,FIND(":",Sheet1!CM229)+1,100)</f>
        <v/>
      </c>
      <c r="D229" t="str">
        <f>MID(Sheet1!CN229,FIND(":",Sheet1!CN229)+1,100)</f>
        <v>B12</v>
      </c>
      <c r="E229" t="str">
        <f>MID(Sheet1!CO229,FIND(":",Sheet1!CO229)+1,100)</f>
        <v>城规</v>
      </c>
      <c r="F229" t="str">
        <f>MID(Sheet1!CP229,FIND(":",Sheet1!CP229)+1,100)</f>
        <v/>
      </c>
      <c r="G229" t="str">
        <f>MID(Sheet1!CQ229,FIND(":",Sheet1!CQ229)+1,100)</f>
        <v>B1#商业用地#城规</v>
      </c>
      <c r="H229" t="str">
        <f>MID(Sheet1!CR229,FIND(":",Sheet1!CR229)+1,100)</f>
        <v>B1</v>
      </c>
      <c r="I229" t="str">
        <f>MID(Sheet1!CS229,FIND(":",Sheet1!CS229)+1,100)</f>
        <v>B1#商业用地#城规</v>
      </c>
      <c r="J229" t="str">
        <f>MID(Sheet1!CT229,FIND(":",Sheet1!CT229)+1,100)</f>
        <v>6</v>
      </c>
      <c r="K229" t="str">
        <f>MID(Sheet1!CU229,FIND(":",Sheet1!CU229)+1,100)</f>
        <v>5B1</v>
      </c>
      <c r="L229" t="str">
        <f ca="1">MID(Sheet1!CV229,FIND(":",Sheet1!CV229)+1,100)</f>
        <v>255,0,0</v>
      </c>
      <c r="M229" t="str">
        <f ca="1">MID(Sheet1!CW229,FIND(":",Sheet1!CW229)+1,100)</f>
        <v>面积*容积率</v>
      </c>
      <c r="N229" t="str">
        <f ca="1">MID(Sheet1!CX229,FIND(":",Sheet1!CX229)+1,100)</f>
        <v>地块建筑面积*0</v>
      </c>
      <c r="O229" t="str">
        <f ca="1">MID(Sheet1!CY229,FIND(":",Sheet1!CY229)+1,100)</f>
        <v>地块建筑面积*1</v>
      </c>
      <c r="P229" t="str">
        <f ca="1">MID(Sheet1!CZ229,FIND(":",Sheet1!CZ229)+1,100)</f>
        <v>地块建筑面积*1*0.35</v>
      </c>
      <c r="Q229" t="str">
        <f ca="1">MID(Sheet1!DA229,FIND(":",Sheet1!DA229)+1,100)</f>
        <v>地块建筑面积*1*0.65</v>
      </c>
      <c r="R229" t="str">
        <f ca="1">MID(Sheet1!DB229,FIND(":",Sheet1!DB229)+1,100)</f>
        <v>地块建筑面积*0</v>
      </c>
      <c r="S229" t="str">
        <f ca="1">MID(Sheet1!DC229,FIND(":",Sheet1!DC229)+1,100)</f>
        <v>地块建筑面积*0</v>
      </c>
      <c r="T229" t="str">
        <f ca="1">MID(Sheet1!DD229,FIND(":",Sheet1!DD229)+1,100)</f>
        <v>地块建筑面积*0</v>
      </c>
      <c r="U229" t="str">
        <f ca="1">MID(Sheet1!DE229,FIND(":",Sheet1!DE229)+1,100)</f>
        <v>面积*0</v>
      </c>
      <c r="V229" t="str">
        <f ca="1">MID(Sheet1!DF229,FIND(":",Sheet1!DF229)+1,100)</f>
        <v>面积*0</v>
      </c>
      <c r="W229" t="str">
        <f ca="1">MID(Sheet1!DG229,FIND(":",Sheet1!DG229)+1,100)</f>
        <v>-</v>
      </c>
      <c r="X229" t="str">
        <f ca="1">MID(Sheet1!DH229,FIND(":",Sheet1!DH229)+1,100)</f>
        <v>0</v>
      </c>
      <c r="Y229" t="str">
        <f ca="1">MID(Sheet1!DI229,FIND(":",Sheet1!DI229)+1,100)</f>
        <v>-</v>
      </c>
      <c r="Z229" t="str">
        <f ca="1">MID(Sheet1!DJ229,FIND(":",Sheet1!DJ229)+1,100)</f>
        <v>0</v>
      </c>
      <c r="AA229" t="str">
        <f ca="1">MID(Sheet1!DK229,FIND(":",Sheet1!DK229)+1,100)</f>
        <v>35平方米/岗位</v>
      </c>
      <c r="AB229" t="str">
        <f ca="1">MID(Sheet1!DL229,FIND(":",Sheet1!DL229)+1,100)</f>
        <v>商服建筑面积/35</v>
      </c>
      <c r="AC229" t="str">
        <f ca="1">MID(Sheet1!DM229,FIND(":",Sheet1!DM229)+1,100)</f>
        <v>1.2个/100平方米</v>
      </c>
      <c r="AD229" t="str">
        <f ca="1">MID(Sheet1!DN229,FIND(":",Sheet1!DN229)+1,100)</f>
        <v>地块建筑面积*1.2/100</v>
      </c>
      <c r="AE229" t="str">
        <f ca="1">MID(Sheet1!DO229,FIND(":",Sheet1!DO229)+1,100)</f>
        <v>10升/平方米*日</v>
      </c>
      <c r="AF229" t="str">
        <f ca="1">MID(Sheet1!DP229,FIND(":",Sheet1!DP229)+1,100)</f>
        <v>地块建筑面积*10/1000</v>
      </c>
      <c r="AG229" t="str">
        <f ca="1">MID(Sheet1!DQ229,FIND(":",Sheet1!DQ229)+1,100)</f>
        <v>0.85</v>
      </c>
      <c r="AH229" t="str">
        <f ca="1">MID(Sheet1!DR229,FIND(":",Sheet1!DR229)+1,100)</f>
        <v>用水量*0.85</v>
      </c>
      <c r="AI229" t="str">
        <f ca="1">MID(Sheet1!DS229,FIND(":",Sheet1!DS229)+1,100)</f>
        <v>60瓦/平方米</v>
      </c>
      <c r="AJ229" t="str">
        <f ca="1">MID(Sheet1!DT229,FIND(":",Sheet1!DT229)+1,100)</f>
        <v>0.7</v>
      </c>
      <c r="AK229" t="str">
        <f ca="1">MID(Sheet1!DU229,FIND(":",Sheet1!DU229)+1,100)</f>
        <v>地块建筑面积*60*0.7/1000</v>
      </c>
      <c r="AL229" t="str">
        <f ca="1">MID(Sheet1!DV229,FIND(":",Sheet1!DV229)+1,100)</f>
        <v>1.0门/100平方米</v>
      </c>
      <c r="AM229" t="str">
        <f ca="1">MID(Sheet1!DW229,FIND(":",Sheet1!DW229)+1,100)</f>
        <v>地块建筑面积*1.0/100</v>
      </c>
      <c r="AN229" t="str">
        <f ca="1">MID(Sheet1!DX229,FIND(":",Sheet1!DX229)+1,100)</f>
        <v>0.2门/100平方米</v>
      </c>
      <c r="AO229" t="str">
        <f ca="1">MID(Sheet1!DY229,FIND(":",Sheet1!DY229)+1,100)</f>
        <v>地块建筑面积*0.2/100</v>
      </c>
      <c r="AP229" t="str">
        <f ca="1">MID(Sheet1!DZ229,FIND(":",Sheet1!DZ229)+1,100)</f>
        <v>60pcu/万平方米，73：27</v>
      </c>
      <c r="AQ229" t="str">
        <f ca="1">MID(Sheet1!EA229,FIND(":",Sheet1!EA229)+1,100)</f>
        <v>地块建筑面积/10000*60*0.73</v>
      </c>
      <c r="AR229" t="str">
        <f ca="1">MID(Sheet1!EB229,FIND(":",Sheet1!EB229)+1,100)</f>
        <v>地块建筑面积/10000*60*0.27</v>
      </c>
      <c r="AS229" t="str">
        <f ca="1">MID(Sheet1!EC229,FIND(":",Sheet1!EC229)+1,100)</f>
        <v>地块建筑面积*0.4</v>
      </c>
      <c r="AT229" t="str">
        <f ca="1">MID(Sheet1!ED229,FIND(":",Sheet1!ED229)+1,100)</f>
        <v>地块建筑面积*0.4</v>
      </c>
      <c r="AU229" t="str">
        <f ca="1">MID(Sheet1!EE229,FIND(":",Sheet1!EE229)+1,100)</f>
        <v>地块建筑面积*0.08</v>
      </c>
      <c r="AV229" t="str">
        <f ca="1">MID(Sheet1!EF229,FIND(":",Sheet1!EF229)+1,100)</f>
        <v>地块建筑面积*0.08</v>
      </c>
      <c r="AW229" t="str">
        <f ca="1">MID(Sheet1!EG229,FIND(":",Sheet1!EG229)+1,100)</f>
        <v>城镇建设用地</v>
      </c>
    </row>
    <row r="230" spans="1:49" x14ac:dyDescent="0.2">
      <c r="A230" t="str">
        <f>MID(Sheet1!CK230,FIND(":",Sheet1!CK230)+1,100)</f>
        <v>B13#餐饮业用地#城规</v>
      </c>
      <c r="B230" t="str">
        <f>MID(Sheet1!CL230,FIND(":",Sheet1!CL230)+1,100)</f>
        <v>餐饮业用地</v>
      </c>
      <c r="C230" t="str">
        <f>MID(Sheet1!CM230,FIND(":",Sheet1!CM230)+1,100)</f>
        <v/>
      </c>
      <c r="D230" t="str">
        <f>MID(Sheet1!CN230,FIND(":",Sheet1!CN230)+1,100)</f>
        <v>B13</v>
      </c>
      <c r="E230" t="str">
        <f>MID(Sheet1!CO230,FIND(":",Sheet1!CO230)+1,100)</f>
        <v>城规</v>
      </c>
      <c r="F230" t="str">
        <f>MID(Sheet1!CP230,FIND(":",Sheet1!CP230)+1,100)</f>
        <v/>
      </c>
      <c r="G230" t="str">
        <f>MID(Sheet1!CQ230,FIND(":",Sheet1!CQ230)+1,100)</f>
        <v>B1#商业用地#城规</v>
      </c>
      <c r="H230" t="str">
        <f>MID(Sheet1!CR230,FIND(":",Sheet1!CR230)+1,100)</f>
        <v>B1</v>
      </c>
      <c r="I230" t="str">
        <f>MID(Sheet1!CS230,FIND(":",Sheet1!CS230)+1,100)</f>
        <v>B1#商业用地#城规</v>
      </c>
      <c r="J230" t="str">
        <f>MID(Sheet1!CT230,FIND(":",Sheet1!CT230)+1,100)</f>
        <v>6</v>
      </c>
      <c r="K230" t="str">
        <f>MID(Sheet1!CU230,FIND(":",Sheet1!CU230)+1,100)</f>
        <v>5B1</v>
      </c>
      <c r="L230" t="str">
        <f ca="1">MID(Sheet1!CV230,FIND(":",Sheet1!CV230)+1,100)</f>
        <v>255,0,0</v>
      </c>
      <c r="M230" t="str">
        <f ca="1">MID(Sheet1!CW230,FIND(":",Sheet1!CW230)+1,100)</f>
        <v>面积*容积率</v>
      </c>
      <c r="N230" t="str">
        <f ca="1">MID(Sheet1!CX230,FIND(":",Sheet1!CX230)+1,100)</f>
        <v>地块建筑面积*0</v>
      </c>
      <c r="O230" t="str">
        <f ca="1">MID(Sheet1!CY230,FIND(":",Sheet1!CY230)+1,100)</f>
        <v>地块建筑面积*1</v>
      </c>
      <c r="P230" t="str">
        <f ca="1">MID(Sheet1!CZ230,FIND(":",Sheet1!CZ230)+1,100)</f>
        <v>地块建筑面积*1*0.35</v>
      </c>
      <c r="Q230" t="str">
        <f ca="1">MID(Sheet1!DA230,FIND(":",Sheet1!DA230)+1,100)</f>
        <v>地块建筑面积*1*0.65</v>
      </c>
      <c r="R230" t="str">
        <f ca="1">MID(Sheet1!DB230,FIND(":",Sheet1!DB230)+1,100)</f>
        <v>地块建筑面积*0</v>
      </c>
      <c r="S230" t="str">
        <f ca="1">MID(Sheet1!DC230,FIND(":",Sheet1!DC230)+1,100)</f>
        <v>地块建筑面积*0</v>
      </c>
      <c r="T230" t="str">
        <f ca="1">MID(Sheet1!DD230,FIND(":",Sheet1!DD230)+1,100)</f>
        <v>地块建筑面积*0</v>
      </c>
      <c r="U230" t="str">
        <f ca="1">MID(Sheet1!DE230,FIND(":",Sheet1!DE230)+1,100)</f>
        <v>面积*0</v>
      </c>
      <c r="V230" t="str">
        <f ca="1">MID(Sheet1!DF230,FIND(":",Sheet1!DF230)+1,100)</f>
        <v>面积*0</v>
      </c>
      <c r="W230" t="str">
        <f ca="1">MID(Sheet1!DG230,FIND(":",Sheet1!DG230)+1,100)</f>
        <v>-</v>
      </c>
      <c r="X230" t="str">
        <f ca="1">MID(Sheet1!DH230,FIND(":",Sheet1!DH230)+1,100)</f>
        <v>0</v>
      </c>
      <c r="Y230" t="str">
        <f ca="1">MID(Sheet1!DI230,FIND(":",Sheet1!DI230)+1,100)</f>
        <v>-</v>
      </c>
      <c r="Z230" t="str">
        <f ca="1">MID(Sheet1!DJ230,FIND(":",Sheet1!DJ230)+1,100)</f>
        <v>0</v>
      </c>
      <c r="AA230" t="str">
        <f ca="1">MID(Sheet1!DK230,FIND(":",Sheet1!DK230)+1,100)</f>
        <v>35平方米/岗位</v>
      </c>
      <c r="AB230" t="str">
        <f ca="1">MID(Sheet1!DL230,FIND(":",Sheet1!DL230)+1,100)</f>
        <v>商服建筑面积/35</v>
      </c>
      <c r="AC230" t="str">
        <f ca="1">MID(Sheet1!DM230,FIND(":",Sheet1!DM230)+1,100)</f>
        <v>1.2个/100平方米</v>
      </c>
      <c r="AD230" t="str">
        <f ca="1">MID(Sheet1!DN230,FIND(":",Sheet1!DN230)+1,100)</f>
        <v>地块建筑面积*1.2/100</v>
      </c>
      <c r="AE230" t="str">
        <f ca="1">MID(Sheet1!DO230,FIND(":",Sheet1!DO230)+1,100)</f>
        <v>10升/平方米*日</v>
      </c>
      <c r="AF230" t="str">
        <f ca="1">MID(Sheet1!DP230,FIND(":",Sheet1!DP230)+1,100)</f>
        <v>地块建筑面积*10/1000</v>
      </c>
      <c r="AG230" t="str">
        <f ca="1">MID(Sheet1!DQ230,FIND(":",Sheet1!DQ230)+1,100)</f>
        <v>0.85</v>
      </c>
      <c r="AH230" t="str">
        <f ca="1">MID(Sheet1!DR230,FIND(":",Sheet1!DR230)+1,100)</f>
        <v>用水量*0.85</v>
      </c>
      <c r="AI230" t="str">
        <f ca="1">MID(Sheet1!DS230,FIND(":",Sheet1!DS230)+1,100)</f>
        <v>60瓦/平方米</v>
      </c>
      <c r="AJ230" t="str">
        <f ca="1">MID(Sheet1!DT230,FIND(":",Sheet1!DT230)+1,100)</f>
        <v>0.7</v>
      </c>
      <c r="AK230" t="str">
        <f ca="1">MID(Sheet1!DU230,FIND(":",Sheet1!DU230)+1,100)</f>
        <v>地块建筑面积*60*0.7/1000</v>
      </c>
      <c r="AL230" t="str">
        <f ca="1">MID(Sheet1!DV230,FIND(":",Sheet1!DV230)+1,100)</f>
        <v>1.0门/100平方米</v>
      </c>
      <c r="AM230" t="str">
        <f ca="1">MID(Sheet1!DW230,FIND(":",Sheet1!DW230)+1,100)</f>
        <v>地块建筑面积*1.0/100</v>
      </c>
      <c r="AN230" t="str">
        <f ca="1">MID(Sheet1!DX230,FIND(":",Sheet1!DX230)+1,100)</f>
        <v>0.2门/100平方米</v>
      </c>
      <c r="AO230" t="str">
        <f ca="1">MID(Sheet1!DY230,FIND(":",Sheet1!DY230)+1,100)</f>
        <v>地块建筑面积*0.2/100</v>
      </c>
      <c r="AP230" t="str">
        <f ca="1">MID(Sheet1!DZ230,FIND(":",Sheet1!DZ230)+1,100)</f>
        <v>60pcu/万平方米，73：27</v>
      </c>
      <c r="AQ230" t="str">
        <f ca="1">MID(Sheet1!EA230,FIND(":",Sheet1!EA230)+1,100)</f>
        <v>地块建筑面积/10000*60*0.73</v>
      </c>
      <c r="AR230" t="str">
        <f ca="1">MID(Sheet1!EB230,FIND(":",Sheet1!EB230)+1,100)</f>
        <v>地块建筑面积/10000*60*0.27</v>
      </c>
      <c r="AS230" t="str">
        <f ca="1">MID(Sheet1!EC230,FIND(":",Sheet1!EC230)+1,100)</f>
        <v>地块建筑面积*0.4</v>
      </c>
      <c r="AT230" t="str">
        <f ca="1">MID(Sheet1!ED230,FIND(":",Sheet1!ED230)+1,100)</f>
        <v>地块建筑面积*0.4</v>
      </c>
      <c r="AU230" t="str">
        <f ca="1">MID(Sheet1!EE230,FIND(":",Sheet1!EE230)+1,100)</f>
        <v>地块建筑面积*0.08</v>
      </c>
      <c r="AV230" t="str">
        <f ca="1">MID(Sheet1!EF230,FIND(":",Sheet1!EF230)+1,100)</f>
        <v>地块建筑面积*0.08</v>
      </c>
      <c r="AW230" t="str">
        <f ca="1">MID(Sheet1!EG230,FIND(":",Sheet1!EG230)+1,100)</f>
        <v>城镇建设用地</v>
      </c>
    </row>
    <row r="231" spans="1:49" x14ac:dyDescent="0.2">
      <c r="A231" t="str">
        <f>MID(Sheet1!CK231,FIND(":",Sheet1!CK231)+1,100)</f>
        <v>B14#旅馆用地#城规</v>
      </c>
      <c r="B231" t="str">
        <f>MID(Sheet1!CL231,FIND(":",Sheet1!CL231)+1,100)</f>
        <v>旅馆用地</v>
      </c>
      <c r="C231" t="str">
        <f>MID(Sheet1!CM231,FIND(":",Sheet1!CM231)+1,100)</f>
        <v/>
      </c>
      <c r="D231" t="str">
        <f>MID(Sheet1!CN231,FIND(":",Sheet1!CN231)+1,100)</f>
        <v>B14</v>
      </c>
      <c r="E231" t="str">
        <f>MID(Sheet1!CO231,FIND(":",Sheet1!CO231)+1,100)</f>
        <v>城规</v>
      </c>
      <c r="F231" t="str">
        <f>MID(Sheet1!CP231,FIND(":",Sheet1!CP231)+1,100)</f>
        <v/>
      </c>
      <c r="G231" t="str">
        <f>MID(Sheet1!CQ231,FIND(":",Sheet1!CQ231)+1,100)</f>
        <v>B1#商业用地#城规</v>
      </c>
      <c r="H231" t="str">
        <f>MID(Sheet1!CR231,FIND(":",Sheet1!CR231)+1,100)</f>
        <v>B1</v>
      </c>
      <c r="I231" t="str">
        <f>MID(Sheet1!CS231,FIND(":",Sheet1!CS231)+1,100)</f>
        <v>B1#商业用地#城规</v>
      </c>
      <c r="J231" t="str">
        <f>MID(Sheet1!CT231,FIND(":",Sheet1!CT231)+1,100)</f>
        <v>6</v>
      </c>
      <c r="K231" t="str">
        <f>MID(Sheet1!CU231,FIND(":",Sheet1!CU231)+1,100)</f>
        <v>5B1</v>
      </c>
      <c r="L231" t="str">
        <f ca="1">MID(Sheet1!CV231,FIND(":",Sheet1!CV231)+1,100)</f>
        <v>255,0,0</v>
      </c>
      <c r="M231" t="str">
        <f ca="1">MID(Sheet1!CW231,FIND(":",Sheet1!CW231)+1,100)</f>
        <v>面积*容积率</v>
      </c>
      <c r="N231" t="str">
        <f ca="1">MID(Sheet1!CX231,FIND(":",Sheet1!CX231)+1,100)</f>
        <v>地块建筑面积*0</v>
      </c>
      <c r="O231" t="str">
        <f ca="1">MID(Sheet1!CY231,FIND(":",Sheet1!CY231)+1,100)</f>
        <v>地块建筑面积*1</v>
      </c>
      <c r="P231" t="str">
        <f ca="1">MID(Sheet1!CZ231,FIND(":",Sheet1!CZ231)+1,100)</f>
        <v>地块建筑面积*1*0.35</v>
      </c>
      <c r="Q231" t="str">
        <f ca="1">MID(Sheet1!DA231,FIND(":",Sheet1!DA231)+1,100)</f>
        <v>地块建筑面积*1*0.65</v>
      </c>
      <c r="R231" t="str">
        <f ca="1">MID(Sheet1!DB231,FIND(":",Sheet1!DB231)+1,100)</f>
        <v>地块建筑面积*0</v>
      </c>
      <c r="S231" t="str">
        <f ca="1">MID(Sheet1!DC231,FIND(":",Sheet1!DC231)+1,100)</f>
        <v>地块建筑面积*0</v>
      </c>
      <c r="T231" t="str">
        <f ca="1">MID(Sheet1!DD231,FIND(":",Sheet1!DD231)+1,100)</f>
        <v>地块建筑面积*0</v>
      </c>
      <c r="U231" t="str">
        <f ca="1">MID(Sheet1!DE231,FIND(":",Sheet1!DE231)+1,100)</f>
        <v>面积*0</v>
      </c>
      <c r="V231" t="str">
        <f ca="1">MID(Sheet1!DF231,FIND(":",Sheet1!DF231)+1,100)</f>
        <v>面积*0</v>
      </c>
      <c r="W231" t="str">
        <f ca="1">MID(Sheet1!DG231,FIND(":",Sheet1!DG231)+1,100)</f>
        <v>-</v>
      </c>
      <c r="X231" t="str">
        <f ca="1">MID(Sheet1!DH231,FIND(":",Sheet1!DH231)+1,100)</f>
        <v>0</v>
      </c>
      <c r="Y231" t="str">
        <f ca="1">MID(Sheet1!DI231,FIND(":",Sheet1!DI231)+1,100)</f>
        <v>-</v>
      </c>
      <c r="Z231" t="str">
        <f ca="1">MID(Sheet1!DJ231,FIND(":",Sheet1!DJ231)+1,100)</f>
        <v>0</v>
      </c>
      <c r="AA231" t="str">
        <f ca="1">MID(Sheet1!DK231,FIND(":",Sheet1!DK231)+1,100)</f>
        <v>35平方米/岗位</v>
      </c>
      <c r="AB231" t="str">
        <f ca="1">MID(Sheet1!DL231,FIND(":",Sheet1!DL231)+1,100)</f>
        <v>商服建筑面积/35</v>
      </c>
      <c r="AC231" t="str">
        <f ca="1">MID(Sheet1!DM231,FIND(":",Sheet1!DM231)+1,100)</f>
        <v>1.2个/100平方米</v>
      </c>
      <c r="AD231" t="str">
        <f ca="1">MID(Sheet1!DN231,FIND(":",Sheet1!DN231)+1,100)</f>
        <v>地块建筑面积*1.2/100</v>
      </c>
      <c r="AE231" t="str">
        <f ca="1">MID(Sheet1!DO231,FIND(":",Sheet1!DO231)+1,100)</f>
        <v>10升/平方米*日</v>
      </c>
      <c r="AF231" t="str">
        <f ca="1">MID(Sheet1!DP231,FIND(":",Sheet1!DP231)+1,100)</f>
        <v>地块建筑面积*10/1000</v>
      </c>
      <c r="AG231" t="str">
        <f ca="1">MID(Sheet1!DQ231,FIND(":",Sheet1!DQ231)+1,100)</f>
        <v>0.85</v>
      </c>
      <c r="AH231" t="str">
        <f ca="1">MID(Sheet1!DR231,FIND(":",Sheet1!DR231)+1,100)</f>
        <v>用水量*0.85</v>
      </c>
      <c r="AI231" t="str">
        <f ca="1">MID(Sheet1!DS231,FIND(":",Sheet1!DS231)+1,100)</f>
        <v>60瓦/平方米</v>
      </c>
      <c r="AJ231" t="str">
        <f ca="1">MID(Sheet1!DT231,FIND(":",Sheet1!DT231)+1,100)</f>
        <v>0.7</v>
      </c>
      <c r="AK231" t="str">
        <f ca="1">MID(Sheet1!DU231,FIND(":",Sheet1!DU231)+1,100)</f>
        <v>地块建筑面积*60*0.7/1000</v>
      </c>
      <c r="AL231" t="str">
        <f ca="1">MID(Sheet1!DV231,FIND(":",Sheet1!DV231)+1,100)</f>
        <v>1.0门/100平方米</v>
      </c>
      <c r="AM231" t="str">
        <f ca="1">MID(Sheet1!DW231,FIND(":",Sheet1!DW231)+1,100)</f>
        <v>地块建筑面积*1.0/100</v>
      </c>
      <c r="AN231" t="str">
        <f ca="1">MID(Sheet1!DX231,FIND(":",Sheet1!DX231)+1,100)</f>
        <v>0.2门/100平方米</v>
      </c>
      <c r="AO231" t="str">
        <f ca="1">MID(Sheet1!DY231,FIND(":",Sheet1!DY231)+1,100)</f>
        <v>地块建筑面积*0.2/100</v>
      </c>
      <c r="AP231" t="str">
        <f ca="1">MID(Sheet1!DZ231,FIND(":",Sheet1!DZ231)+1,100)</f>
        <v>60pcu/万平方米，73：27</v>
      </c>
      <c r="AQ231" t="str">
        <f ca="1">MID(Sheet1!EA231,FIND(":",Sheet1!EA231)+1,100)</f>
        <v>地块建筑面积/10000*60*0.73</v>
      </c>
      <c r="AR231" t="str">
        <f ca="1">MID(Sheet1!EB231,FIND(":",Sheet1!EB231)+1,100)</f>
        <v>地块建筑面积/10000*60*0.27</v>
      </c>
      <c r="AS231" t="str">
        <f ca="1">MID(Sheet1!EC231,FIND(":",Sheet1!EC231)+1,100)</f>
        <v>地块建筑面积*0.4</v>
      </c>
      <c r="AT231" t="str">
        <f ca="1">MID(Sheet1!ED231,FIND(":",Sheet1!ED231)+1,100)</f>
        <v>地块建筑面积*0.4</v>
      </c>
      <c r="AU231" t="str">
        <f ca="1">MID(Sheet1!EE231,FIND(":",Sheet1!EE231)+1,100)</f>
        <v>地块建筑面积*0.08</v>
      </c>
      <c r="AV231" t="str">
        <f ca="1">MID(Sheet1!EF231,FIND(":",Sheet1!EF231)+1,100)</f>
        <v>地块建筑面积*0.08</v>
      </c>
      <c r="AW231" t="str">
        <f ca="1">MID(Sheet1!EG231,FIND(":",Sheet1!EG231)+1,100)</f>
        <v>城镇建设用地</v>
      </c>
    </row>
    <row r="232" spans="1:49" x14ac:dyDescent="0.2">
      <c r="A232" t="str">
        <f>MID(Sheet1!CK232,FIND(":",Sheet1!CK232)+1,100)</f>
        <v>B15#留用地#城规</v>
      </c>
      <c r="B232" t="str">
        <f>MID(Sheet1!CL232,FIND(":",Sheet1!CL232)+1,100)</f>
        <v>留用地</v>
      </c>
      <c r="C232" t="str">
        <f>MID(Sheet1!CM232,FIND(":",Sheet1!CM232)+1,100)</f>
        <v/>
      </c>
      <c r="D232" t="str">
        <f>MID(Sheet1!CN232,FIND(":",Sheet1!CN232)+1,100)</f>
        <v>B15</v>
      </c>
      <c r="E232" t="str">
        <f>MID(Sheet1!CO232,FIND(":",Sheet1!CO232)+1,100)</f>
        <v>城规</v>
      </c>
      <c r="F232" t="str">
        <f>MID(Sheet1!CP232,FIND(":",Sheet1!CP232)+1,100)</f>
        <v/>
      </c>
      <c r="G232" t="str">
        <f>MID(Sheet1!CQ232,FIND(":",Sheet1!CQ232)+1,100)</f>
        <v>B1#商业用地#城规</v>
      </c>
      <c r="H232" t="str">
        <f>MID(Sheet1!CR232,FIND(":",Sheet1!CR232)+1,100)</f>
        <v>B1</v>
      </c>
      <c r="I232" t="str">
        <f>MID(Sheet1!CS232,FIND(":",Sheet1!CS232)+1,100)</f>
        <v>B1#商业用地#城规</v>
      </c>
      <c r="J232" t="str">
        <f>MID(Sheet1!CT232,FIND(":",Sheet1!CT232)+1,100)</f>
        <v>6</v>
      </c>
      <c r="K232" t="str">
        <f>MID(Sheet1!CU232,FIND(":",Sheet1!CU232)+1,100)</f>
        <v>5B1</v>
      </c>
      <c r="L232" t="str">
        <f ca="1">MID(Sheet1!CV232,FIND(":",Sheet1!CV232)+1,100)</f>
        <v>255,0,0</v>
      </c>
      <c r="M232" t="str">
        <f ca="1">MID(Sheet1!CW232,FIND(":",Sheet1!CW232)+1,100)</f>
        <v>面积*容积率</v>
      </c>
      <c r="N232" t="str">
        <f ca="1">MID(Sheet1!CX232,FIND(":",Sheet1!CX232)+1,100)</f>
        <v>地块建筑面积*0</v>
      </c>
      <c r="O232" t="str">
        <f ca="1">MID(Sheet1!CY232,FIND(":",Sheet1!CY232)+1,100)</f>
        <v>地块建筑面积*1</v>
      </c>
      <c r="P232" t="str">
        <f ca="1">MID(Sheet1!CZ232,FIND(":",Sheet1!CZ232)+1,100)</f>
        <v>地块建筑面积*1*0.35</v>
      </c>
      <c r="Q232" t="str">
        <f ca="1">MID(Sheet1!DA232,FIND(":",Sheet1!DA232)+1,100)</f>
        <v>地块建筑面积*1*0.65</v>
      </c>
      <c r="R232" t="str">
        <f ca="1">MID(Sheet1!DB232,FIND(":",Sheet1!DB232)+1,100)</f>
        <v>地块建筑面积*0</v>
      </c>
      <c r="S232" t="str">
        <f ca="1">MID(Sheet1!DC232,FIND(":",Sheet1!DC232)+1,100)</f>
        <v>地块建筑面积*0</v>
      </c>
      <c r="T232" t="str">
        <f ca="1">MID(Sheet1!DD232,FIND(":",Sheet1!DD232)+1,100)</f>
        <v>地块建筑面积*0</v>
      </c>
      <c r="U232" t="str">
        <f ca="1">MID(Sheet1!DE232,FIND(":",Sheet1!DE232)+1,100)</f>
        <v>面积*0</v>
      </c>
      <c r="V232" t="str">
        <f ca="1">MID(Sheet1!DF232,FIND(":",Sheet1!DF232)+1,100)</f>
        <v>面积*0</v>
      </c>
      <c r="W232" t="str">
        <f ca="1">MID(Sheet1!DG232,FIND(":",Sheet1!DG232)+1,100)</f>
        <v>-</v>
      </c>
      <c r="X232" t="str">
        <f ca="1">MID(Sheet1!DH232,FIND(":",Sheet1!DH232)+1,100)</f>
        <v>0</v>
      </c>
      <c r="Y232" t="str">
        <f ca="1">MID(Sheet1!DI232,FIND(":",Sheet1!DI232)+1,100)</f>
        <v>-</v>
      </c>
      <c r="Z232" t="str">
        <f ca="1">MID(Sheet1!DJ232,FIND(":",Sheet1!DJ232)+1,100)</f>
        <v>0</v>
      </c>
      <c r="AA232" t="str">
        <f ca="1">MID(Sheet1!DK232,FIND(":",Sheet1!DK232)+1,100)</f>
        <v>35平方米/岗位</v>
      </c>
      <c r="AB232" t="str">
        <f ca="1">MID(Sheet1!DL232,FIND(":",Sheet1!DL232)+1,100)</f>
        <v>商服建筑面积/35</v>
      </c>
      <c r="AC232" t="str">
        <f ca="1">MID(Sheet1!DM232,FIND(":",Sheet1!DM232)+1,100)</f>
        <v>1.2个/100平方米</v>
      </c>
      <c r="AD232" t="str">
        <f ca="1">MID(Sheet1!DN232,FIND(":",Sheet1!DN232)+1,100)</f>
        <v>地块建筑面积*1.2/100</v>
      </c>
      <c r="AE232" t="str">
        <f ca="1">MID(Sheet1!DO232,FIND(":",Sheet1!DO232)+1,100)</f>
        <v>10升/平方米*日</v>
      </c>
      <c r="AF232" t="str">
        <f ca="1">MID(Sheet1!DP232,FIND(":",Sheet1!DP232)+1,100)</f>
        <v>地块建筑面积*10/1000</v>
      </c>
      <c r="AG232" t="str">
        <f ca="1">MID(Sheet1!DQ232,FIND(":",Sheet1!DQ232)+1,100)</f>
        <v>0.85</v>
      </c>
      <c r="AH232" t="str">
        <f ca="1">MID(Sheet1!DR232,FIND(":",Sheet1!DR232)+1,100)</f>
        <v>用水量*0.85</v>
      </c>
      <c r="AI232" t="str">
        <f ca="1">MID(Sheet1!DS232,FIND(":",Sheet1!DS232)+1,100)</f>
        <v>60瓦/平方米</v>
      </c>
      <c r="AJ232" t="str">
        <f ca="1">MID(Sheet1!DT232,FIND(":",Sheet1!DT232)+1,100)</f>
        <v>0.7</v>
      </c>
      <c r="AK232" t="str">
        <f ca="1">MID(Sheet1!DU232,FIND(":",Sheet1!DU232)+1,100)</f>
        <v>地块建筑面积*60*0.7/1000</v>
      </c>
      <c r="AL232" t="str">
        <f ca="1">MID(Sheet1!DV232,FIND(":",Sheet1!DV232)+1,100)</f>
        <v>1.0门/100平方米</v>
      </c>
      <c r="AM232" t="str">
        <f ca="1">MID(Sheet1!DW232,FIND(":",Sheet1!DW232)+1,100)</f>
        <v>地块建筑面积*1.0/100</v>
      </c>
      <c r="AN232" t="str">
        <f ca="1">MID(Sheet1!DX232,FIND(":",Sheet1!DX232)+1,100)</f>
        <v>0.2门/100平方米</v>
      </c>
      <c r="AO232" t="str">
        <f ca="1">MID(Sheet1!DY232,FIND(":",Sheet1!DY232)+1,100)</f>
        <v>地块建筑面积*0.2/100</v>
      </c>
      <c r="AP232" t="str">
        <f ca="1">MID(Sheet1!DZ232,FIND(":",Sheet1!DZ232)+1,100)</f>
        <v>60pcu/万平方米，73：27</v>
      </c>
      <c r="AQ232" t="str">
        <f ca="1">MID(Sheet1!EA232,FIND(":",Sheet1!EA232)+1,100)</f>
        <v>地块建筑面积/10000*60*0.73</v>
      </c>
      <c r="AR232" t="str">
        <f ca="1">MID(Sheet1!EB232,FIND(":",Sheet1!EB232)+1,100)</f>
        <v>地块建筑面积/10000*60*0.27</v>
      </c>
      <c r="AS232" t="str">
        <f ca="1">MID(Sheet1!EC232,FIND(":",Sheet1!EC232)+1,100)</f>
        <v>地块建筑面积*0.4</v>
      </c>
      <c r="AT232" t="str">
        <f ca="1">MID(Sheet1!ED232,FIND(":",Sheet1!ED232)+1,100)</f>
        <v>地块建筑面积*0.4</v>
      </c>
      <c r="AU232" t="str">
        <f ca="1">MID(Sheet1!EE232,FIND(":",Sheet1!EE232)+1,100)</f>
        <v>地块建筑面积*0.08</v>
      </c>
      <c r="AV232" t="str">
        <f ca="1">MID(Sheet1!EF232,FIND(":",Sheet1!EF232)+1,100)</f>
        <v>地块建筑面积*0.08</v>
      </c>
      <c r="AW232" t="str">
        <f ca="1">MID(Sheet1!EG232,FIND(":",Sheet1!EG232)+1,100)</f>
        <v>城镇建设用地</v>
      </c>
    </row>
    <row r="233" spans="1:49" x14ac:dyDescent="0.2">
      <c r="A233" t="str">
        <f>MID(Sheet1!CK233,FIND(":",Sheet1!CK233)+1,100)</f>
        <v>B2#商务用地#城规</v>
      </c>
      <c r="B233" t="str">
        <f>MID(Sheet1!CL233,FIND(":",Sheet1!CL233)+1,100)</f>
        <v>商务用地</v>
      </c>
      <c r="C233" t="str">
        <f>MID(Sheet1!CM233,FIND(":",Sheet1!CM233)+1,100)</f>
        <v/>
      </c>
      <c r="D233" t="str">
        <f>MID(Sheet1!CN233,FIND(":",Sheet1!CN233)+1,100)</f>
        <v>B2</v>
      </c>
      <c r="E233" t="str">
        <f>MID(Sheet1!CO233,FIND(":",Sheet1!CO233)+1,100)</f>
        <v>城规</v>
      </c>
      <c r="F233" t="str">
        <f>MID(Sheet1!CP233,FIND(":",Sheet1!CP233)+1,100)</f>
        <v/>
      </c>
      <c r="G233" t="str">
        <f>MID(Sheet1!CQ233,FIND(":",Sheet1!CQ233)+1,100)</f>
        <v>B#商业服务业设施用地#城规</v>
      </c>
      <c r="H233" t="str">
        <f>MID(Sheet1!CR233,FIND(":",Sheet1!CR233)+1,100)</f>
        <v>B</v>
      </c>
      <c r="I233" t="str">
        <f>MID(Sheet1!CS233,FIND(":",Sheet1!CS233)+1,100)</f>
        <v>B#商业服务业设施用地#城规</v>
      </c>
      <c r="J233" t="str">
        <f>MID(Sheet1!CT233,FIND(":",Sheet1!CT233)+1,100)</f>
        <v>5</v>
      </c>
      <c r="K233" t="str">
        <f>MID(Sheet1!CU233,FIND(":",Sheet1!CU233)+1,100)</f>
        <v>4B</v>
      </c>
      <c r="L233" t="str">
        <f ca="1">MID(Sheet1!CV233,FIND(":",Sheet1!CV233)+1,100)</f>
        <v>237,20,91</v>
      </c>
      <c r="M233" t="str">
        <f ca="1">MID(Sheet1!CW233,FIND(":",Sheet1!CW233)+1,100)</f>
        <v>面积*容积率</v>
      </c>
      <c r="N233" t="str">
        <f ca="1">MID(Sheet1!CX233,FIND(":",Sheet1!CX233)+1,100)</f>
        <v>地块建筑面积*0</v>
      </c>
      <c r="O233" t="str">
        <f ca="1">MID(Sheet1!CY233,FIND(":",Sheet1!CY233)+1,100)</f>
        <v>地块建筑面积*1</v>
      </c>
      <c r="P233" t="str">
        <f ca="1">MID(Sheet1!CZ233,FIND(":",Sheet1!CZ233)+1,100)</f>
        <v>地块建筑面积*1*0.35</v>
      </c>
      <c r="Q233" t="str">
        <f ca="1">MID(Sheet1!DA233,FIND(":",Sheet1!DA233)+1,100)</f>
        <v>地块建筑面积*1*0.65</v>
      </c>
      <c r="R233" t="str">
        <f ca="1">MID(Sheet1!DB233,FIND(":",Sheet1!DB233)+1,100)</f>
        <v>地块建筑面积*0</v>
      </c>
      <c r="S233" t="str">
        <f ca="1">MID(Sheet1!DC233,FIND(":",Sheet1!DC233)+1,100)</f>
        <v>地块建筑面积*0</v>
      </c>
      <c r="T233" t="str">
        <f ca="1">MID(Sheet1!DD233,FIND(":",Sheet1!DD233)+1,100)</f>
        <v>地块建筑面积*0</v>
      </c>
      <c r="U233" t="str">
        <f ca="1">MID(Sheet1!DE233,FIND(":",Sheet1!DE233)+1,100)</f>
        <v>面积*0</v>
      </c>
      <c r="V233" t="str">
        <f ca="1">MID(Sheet1!DF233,FIND(":",Sheet1!DF233)+1,100)</f>
        <v>面积*0</v>
      </c>
      <c r="W233" t="str">
        <f ca="1">MID(Sheet1!DG233,FIND(":",Sheet1!DG233)+1,100)</f>
        <v>-</v>
      </c>
      <c r="X233" t="str">
        <f ca="1">MID(Sheet1!DH233,FIND(":",Sheet1!DH233)+1,100)</f>
        <v>0</v>
      </c>
      <c r="Y233" t="str">
        <f ca="1">MID(Sheet1!DI233,FIND(":",Sheet1!DI233)+1,100)</f>
        <v>-</v>
      </c>
      <c r="Z233" t="str">
        <f ca="1">MID(Sheet1!DJ233,FIND(":",Sheet1!DJ233)+1,100)</f>
        <v>0</v>
      </c>
      <c r="AA233" t="str">
        <f ca="1">MID(Sheet1!DK233,FIND(":",Sheet1!DK233)+1,100)</f>
        <v>35平方米/岗位</v>
      </c>
      <c r="AB233" t="str">
        <f ca="1">MID(Sheet1!DL233,FIND(":",Sheet1!DL233)+1,100)</f>
        <v>商服建筑面积/35</v>
      </c>
      <c r="AC233" t="str">
        <f ca="1">MID(Sheet1!DM233,FIND(":",Sheet1!DM233)+1,100)</f>
        <v>1.1个/100平方米</v>
      </c>
      <c r="AD233" t="str">
        <f ca="1">MID(Sheet1!DN233,FIND(":",Sheet1!DN233)+1,100)</f>
        <v>地块建筑面积*1.1/100</v>
      </c>
      <c r="AE233" t="str">
        <f ca="1">MID(Sheet1!DO233,FIND(":",Sheet1!DO233)+1,100)</f>
        <v>10升/平方米*日</v>
      </c>
      <c r="AF233" t="str">
        <f ca="1">MID(Sheet1!DP233,FIND(":",Sheet1!DP233)+1,100)</f>
        <v>地块建筑面积*10/1000</v>
      </c>
      <c r="AG233" t="str">
        <f ca="1">MID(Sheet1!DQ233,FIND(":",Sheet1!DQ233)+1,100)</f>
        <v>0.85</v>
      </c>
      <c r="AH233" t="str">
        <f ca="1">MID(Sheet1!DR233,FIND(":",Sheet1!DR233)+1,100)</f>
        <v>用水量*0.85</v>
      </c>
      <c r="AI233" t="str">
        <f ca="1">MID(Sheet1!DS233,FIND(":",Sheet1!DS233)+1,100)</f>
        <v>60瓦/平方米</v>
      </c>
      <c r="AJ233" t="str">
        <f ca="1">MID(Sheet1!DT233,FIND(":",Sheet1!DT233)+1,100)</f>
        <v>0.7</v>
      </c>
      <c r="AK233" t="str">
        <f ca="1">MID(Sheet1!DU233,FIND(":",Sheet1!DU233)+1,100)</f>
        <v>地块建筑面积*60*0.7/1000</v>
      </c>
      <c r="AL233" t="str">
        <f ca="1">MID(Sheet1!DV233,FIND(":",Sheet1!DV233)+1,100)</f>
        <v>1.0门/100平方米</v>
      </c>
      <c r="AM233" t="str">
        <f ca="1">MID(Sheet1!DW233,FIND(":",Sheet1!DW233)+1,100)</f>
        <v>地块建筑面积*1.0/100</v>
      </c>
      <c r="AN233" t="str">
        <f ca="1">MID(Sheet1!DX233,FIND(":",Sheet1!DX233)+1,100)</f>
        <v>0.2门/100平方米</v>
      </c>
      <c r="AO233" t="str">
        <f ca="1">MID(Sheet1!DY233,FIND(":",Sheet1!DY233)+1,100)</f>
        <v>地块建筑面积*0.2/100</v>
      </c>
      <c r="AP233" t="str">
        <f ca="1">MID(Sheet1!DZ233,FIND(":",Sheet1!DZ233)+1,100)</f>
        <v>54.1pcu/万平方米，73：27</v>
      </c>
      <c r="AQ233" t="str">
        <f ca="1">MID(Sheet1!EA233,FIND(":",Sheet1!EA233)+1,100)</f>
        <v>地块建筑面积/10000*54.1*0.73</v>
      </c>
      <c r="AR233" t="str">
        <f ca="1">MID(Sheet1!EB233,FIND(":",Sheet1!EB233)+1,100)</f>
        <v>地块建筑面积/10000*54.1*0.27</v>
      </c>
      <c r="AS233" t="str">
        <f ca="1">MID(Sheet1!EC233,FIND(":",Sheet1!EC233)+1,100)</f>
        <v>地块建筑面积*0.4</v>
      </c>
      <c r="AT233" t="str">
        <f ca="1">MID(Sheet1!ED233,FIND(":",Sheet1!ED233)+1,100)</f>
        <v>地块建筑面积*0.4</v>
      </c>
      <c r="AU233" t="str">
        <f ca="1">MID(Sheet1!EE233,FIND(":",Sheet1!EE233)+1,100)</f>
        <v>地块建筑面积*0.08</v>
      </c>
      <c r="AV233" t="str">
        <f ca="1">MID(Sheet1!EF233,FIND(":",Sheet1!EF233)+1,100)</f>
        <v>地块建筑面积*0.08</v>
      </c>
      <c r="AW233" t="str">
        <f ca="1">MID(Sheet1!EG233,FIND(":",Sheet1!EG233)+1,100)</f>
        <v>城镇建设用地</v>
      </c>
    </row>
    <row r="234" spans="1:49" x14ac:dyDescent="0.2">
      <c r="A234" t="str">
        <f>MID(Sheet1!CK234,FIND(":",Sheet1!CK234)+1,100)</f>
        <v>B21#金融保险用地#城规</v>
      </c>
      <c r="B234" t="str">
        <f>MID(Sheet1!CL234,FIND(":",Sheet1!CL234)+1,100)</f>
        <v>金融保险用地</v>
      </c>
      <c r="C234" t="str">
        <f>MID(Sheet1!CM234,FIND(":",Sheet1!CM234)+1,100)</f>
        <v/>
      </c>
      <c r="D234" t="str">
        <f>MID(Sheet1!CN234,FIND(":",Sheet1!CN234)+1,100)</f>
        <v>B21</v>
      </c>
      <c r="E234" t="str">
        <f>MID(Sheet1!CO234,FIND(":",Sheet1!CO234)+1,100)</f>
        <v>城规</v>
      </c>
      <c r="F234" t="str">
        <f>MID(Sheet1!CP234,FIND(":",Sheet1!CP234)+1,100)</f>
        <v/>
      </c>
      <c r="G234" t="str">
        <f>MID(Sheet1!CQ234,FIND(":",Sheet1!CQ234)+1,100)</f>
        <v>B2#商务用地#城规</v>
      </c>
      <c r="H234" t="str">
        <f>MID(Sheet1!CR234,FIND(":",Sheet1!CR234)+1,100)</f>
        <v>B2</v>
      </c>
      <c r="I234" t="str">
        <f>MID(Sheet1!CS234,FIND(":",Sheet1!CS234)+1,100)</f>
        <v>B2#商务用地#城规</v>
      </c>
      <c r="J234" t="str">
        <f>MID(Sheet1!CT234,FIND(":",Sheet1!CT234)+1,100)</f>
        <v>6</v>
      </c>
      <c r="K234" t="str">
        <f>MID(Sheet1!CU234,FIND(":",Sheet1!CU234)+1,100)</f>
        <v>5B2</v>
      </c>
      <c r="L234" t="str">
        <f ca="1">MID(Sheet1!CV234,FIND(":",Sheet1!CV234)+1,100)</f>
        <v>237,20,91</v>
      </c>
      <c r="M234" t="str">
        <f ca="1">MID(Sheet1!CW234,FIND(":",Sheet1!CW234)+1,100)</f>
        <v>面积*容积率</v>
      </c>
      <c r="N234" t="str">
        <f ca="1">MID(Sheet1!CX234,FIND(":",Sheet1!CX234)+1,100)</f>
        <v>地块建筑面积*0</v>
      </c>
      <c r="O234" t="str">
        <f ca="1">MID(Sheet1!CY234,FIND(":",Sheet1!CY234)+1,100)</f>
        <v>地块建筑面积*1</v>
      </c>
      <c r="P234" t="str">
        <f ca="1">MID(Sheet1!CZ234,FIND(":",Sheet1!CZ234)+1,100)</f>
        <v>地块建筑面积*1*0.35</v>
      </c>
      <c r="Q234" t="str">
        <f ca="1">MID(Sheet1!DA234,FIND(":",Sheet1!DA234)+1,100)</f>
        <v>地块建筑面积*1*0.65</v>
      </c>
      <c r="R234" t="str">
        <f ca="1">MID(Sheet1!DB234,FIND(":",Sheet1!DB234)+1,100)</f>
        <v>地块建筑面积*0</v>
      </c>
      <c r="S234" t="str">
        <f ca="1">MID(Sheet1!DC234,FIND(":",Sheet1!DC234)+1,100)</f>
        <v>地块建筑面积*0</v>
      </c>
      <c r="T234" t="str">
        <f ca="1">MID(Sheet1!DD234,FIND(":",Sheet1!DD234)+1,100)</f>
        <v>地块建筑面积*0</v>
      </c>
      <c r="U234" t="str">
        <f ca="1">MID(Sheet1!DE234,FIND(":",Sheet1!DE234)+1,100)</f>
        <v>面积*0</v>
      </c>
      <c r="V234" t="str">
        <f ca="1">MID(Sheet1!DF234,FIND(":",Sheet1!DF234)+1,100)</f>
        <v>面积*0</v>
      </c>
      <c r="W234" t="str">
        <f ca="1">MID(Sheet1!DG234,FIND(":",Sheet1!DG234)+1,100)</f>
        <v>-</v>
      </c>
      <c r="X234" t="str">
        <f ca="1">MID(Sheet1!DH234,FIND(":",Sheet1!DH234)+1,100)</f>
        <v>0</v>
      </c>
      <c r="Y234" t="str">
        <f ca="1">MID(Sheet1!DI234,FIND(":",Sheet1!DI234)+1,100)</f>
        <v>-</v>
      </c>
      <c r="Z234" t="str">
        <f ca="1">MID(Sheet1!DJ234,FIND(":",Sheet1!DJ234)+1,100)</f>
        <v>0</v>
      </c>
      <c r="AA234" t="str">
        <f ca="1">MID(Sheet1!DK234,FIND(":",Sheet1!DK234)+1,100)</f>
        <v>35平方米/岗位</v>
      </c>
      <c r="AB234" t="str">
        <f ca="1">MID(Sheet1!DL234,FIND(":",Sheet1!DL234)+1,100)</f>
        <v>商服建筑面积/35</v>
      </c>
      <c r="AC234" t="str">
        <f ca="1">MID(Sheet1!DM234,FIND(":",Sheet1!DM234)+1,100)</f>
        <v>1.1个/100平方米</v>
      </c>
      <c r="AD234" t="str">
        <f ca="1">MID(Sheet1!DN234,FIND(":",Sheet1!DN234)+1,100)</f>
        <v>地块建筑面积*1.1/100</v>
      </c>
      <c r="AE234" t="str">
        <f ca="1">MID(Sheet1!DO234,FIND(":",Sheet1!DO234)+1,100)</f>
        <v>10升/平方米*日</v>
      </c>
      <c r="AF234" t="str">
        <f ca="1">MID(Sheet1!DP234,FIND(":",Sheet1!DP234)+1,100)</f>
        <v>地块建筑面积*10/1000</v>
      </c>
      <c r="AG234" t="str">
        <f ca="1">MID(Sheet1!DQ234,FIND(":",Sheet1!DQ234)+1,100)</f>
        <v>0.85</v>
      </c>
      <c r="AH234" t="str">
        <f ca="1">MID(Sheet1!DR234,FIND(":",Sheet1!DR234)+1,100)</f>
        <v>用水量*0.85</v>
      </c>
      <c r="AI234" t="str">
        <f ca="1">MID(Sheet1!DS234,FIND(":",Sheet1!DS234)+1,100)</f>
        <v>60瓦/平方米</v>
      </c>
      <c r="AJ234" t="str">
        <f ca="1">MID(Sheet1!DT234,FIND(":",Sheet1!DT234)+1,100)</f>
        <v>0.7</v>
      </c>
      <c r="AK234" t="str">
        <f ca="1">MID(Sheet1!DU234,FIND(":",Sheet1!DU234)+1,100)</f>
        <v>地块建筑面积*60*0.7/1000</v>
      </c>
      <c r="AL234" t="str">
        <f ca="1">MID(Sheet1!DV234,FIND(":",Sheet1!DV234)+1,100)</f>
        <v>1.0门/100平方米</v>
      </c>
      <c r="AM234" t="str">
        <f ca="1">MID(Sheet1!DW234,FIND(":",Sheet1!DW234)+1,100)</f>
        <v>地块建筑面积*1.0/100</v>
      </c>
      <c r="AN234" t="str">
        <f ca="1">MID(Sheet1!DX234,FIND(":",Sheet1!DX234)+1,100)</f>
        <v>0.2门/100平方米</v>
      </c>
      <c r="AO234" t="str">
        <f ca="1">MID(Sheet1!DY234,FIND(":",Sheet1!DY234)+1,100)</f>
        <v>地块建筑面积*0.2/100</v>
      </c>
      <c r="AP234" t="str">
        <f ca="1">MID(Sheet1!DZ234,FIND(":",Sheet1!DZ234)+1,100)</f>
        <v>54.1pcu/万平方米，73：27</v>
      </c>
      <c r="AQ234" t="str">
        <f ca="1">MID(Sheet1!EA234,FIND(":",Sheet1!EA234)+1,100)</f>
        <v>地块建筑面积/10000*54.1*0.73</v>
      </c>
      <c r="AR234" t="str">
        <f ca="1">MID(Sheet1!EB234,FIND(":",Sheet1!EB234)+1,100)</f>
        <v>地块建筑面积/10000*54.1*0.27</v>
      </c>
      <c r="AS234" t="str">
        <f ca="1">MID(Sheet1!EC234,FIND(":",Sheet1!EC234)+1,100)</f>
        <v>地块建筑面积*0.4</v>
      </c>
      <c r="AT234" t="str">
        <f ca="1">MID(Sheet1!ED234,FIND(":",Sheet1!ED234)+1,100)</f>
        <v>地块建筑面积*0.4</v>
      </c>
      <c r="AU234" t="str">
        <f ca="1">MID(Sheet1!EE234,FIND(":",Sheet1!EE234)+1,100)</f>
        <v>地块建筑面积*0.08</v>
      </c>
      <c r="AV234" t="str">
        <f ca="1">MID(Sheet1!EF234,FIND(":",Sheet1!EF234)+1,100)</f>
        <v>地块建筑面积*0.08</v>
      </c>
      <c r="AW234" t="str">
        <f ca="1">MID(Sheet1!EG234,FIND(":",Sheet1!EG234)+1,100)</f>
        <v>城镇建设用地</v>
      </c>
    </row>
    <row r="235" spans="1:49" x14ac:dyDescent="0.2">
      <c r="A235" t="str">
        <f>MID(Sheet1!CK235,FIND(":",Sheet1!CK235)+1,100)</f>
        <v>B22#艺术传媒用地#城规</v>
      </c>
      <c r="B235" t="str">
        <f>MID(Sheet1!CL235,FIND(":",Sheet1!CL235)+1,100)</f>
        <v>艺术传媒用地</v>
      </c>
      <c r="C235" t="str">
        <f>MID(Sheet1!CM235,FIND(":",Sheet1!CM235)+1,100)</f>
        <v/>
      </c>
      <c r="D235" t="str">
        <f>MID(Sheet1!CN235,FIND(":",Sheet1!CN235)+1,100)</f>
        <v>B22</v>
      </c>
      <c r="E235" t="str">
        <f>MID(Sheet1!CO235,FIND(":",Sheet1!CO235)+1,100)</f>
        <v>城规</v>
      </c>
      <c r="F235" t="str">
        <f>MID(Sheet1!CP235,FIND(":",Sheet1!CP235)+1,100)</f>
        <v/>
      </c>
      <c r="G235" t="str">
        <f>MID(Sheet1!CQ235,FIND(":",Sheet1!CQ235)+1,100)</f>
        <v>B2#商务用地#城规</v>
      </c>
      <c r="H235" t="str">
        <f>MID(Sheet1!CR235,FIND(":",Sheet1!CR235)+1,100)</f>
        <v>B2</v>
      </c>
      <c r="I235" t="str">
        <f>MID(Sheet1!CS235,FIND(":",Sheet1!CS235)+1,100)</f>
        <v>B2#商务用地#城规</v>
      </c>
      <c r="J235" t="str">
        <f>MID(Sheet1!CT235,FIND(":",Sheet1!CT235)+1,100)</f>
        <v>6</v>
      </c>
      <c r="K235" t="str">
        <f>MID(Sheet1!CU235,FIND(":",Sheet1!CU235)+1,100)</f>
        <v>5B2</v>
      </c>
      <c r="L235" t="str">
        <f ca="1">MID(Sheet1!CV235,FIND(":",Sheet1!CV235)+1,100)</f>
        <v>237,20,91</v>
      </c>
      <c r="M235" t="str">
        <f ca="1">MID(Sheet1!CW235,FIND(":",Sheet1!CW235)+1,100)</f>
        <v>面积*容积率</v>
      </c>
      <c r="N235" t="str">
        <f ca="1">MID(Sheet1!CX235,FIND(":",Sheet1!CX235)+1,100)</f>
        <v>地块建筑面积*0</v>
      </c>
      <c r="O235" t="str">
        <f ca="1">MID(Sheet1!CY235,FIND(":",Sheet1!CY235)+1,100)</f>
        <v>地块建筑面积*1</v>
      </c>
      <c r="P235" t="str">
        <f ca="1">MID(Sheet1!CZ235,FIND(":",Sheet1!CZ235)+1,100)</f>
        <v>地块建筑面积*1*0.35</v>
      </c>
      <c r="Q235" t="str">
        <f ca="1">MID(Sheet1!DA235,FIND(":",Sheet1!DA235)+1,100)</f>
        <v>地块建筑面积*1*0.65</v>
      </c>
      <c r="R235" t="str">
        <f ca="1">MID(Sheet1!DB235,FIND(":",Sheet1!DB235)+1,100)</f>
        <v>地块建筑面积*0</v>
      </c>
      <c r="S235" t="str">
        <f ca="1">MID(Sheet1!DC235,FIND(":",Sheet1!DC235)+1,100)</f>
        <v>地块建筑面积*0</v>
      </c>
      <c r="T235" t="str">
        <f ca="1">MID(Sheet1!DD235,FIND(":",Sheet1!DD235)+1,100)</f>
        <v>地块建筑面积*0</v>
      </c>
      <c r="U235" t="str">
        <f ca="1">MID(Sheet1!DE235,FIND(":",Sheet1!DE235)+1,100)</f>
        <v>面积*0</v>
      </c>
      <c r="V235" t="str">
        <f ca="1">MID(Sheet1!DF235,FIND(":",Sheet1!DF235)+1,100)</f>
        <v>面积*0</v>
      </c>
      <c r="W235" t="str">
        <f ca="1">MID(Sheet1!DG235,FIND(":",Sheet1!DG235)+1,100)</f>
        <v>-</v>
      </c>
      <c r="X235" t="str">
        <f ca="1">MID(Sheet1!DH235,FIND(":",Sheet1!DH235)+1,100)</f>
        <v>0</v>
      </c>
      <c r="Y235" t="str">
        <f ca="1">MID(Sheet1!DI235,FIND(":",Sheet1!DI235)+1,100)</f>
        <v>-</v>
      </c>
      <c r="Z235" t="str">
        <f ca="1">MID(Sheet1!DJ235,FIND(":",Sheet1!DJ235)+1,100)</f>
        <v>0</v>
      </c>
      <c r="AA235" t="str">
        <f ca="1">MID(Sheet1!DK235,FIND(":",Sheet1!DK235)+1,100)</f>
        <v>35平方米/岗位</v>
      </c>
      <c r="AB235" t="str">
        <f ca="1">MID(Sheet1!DL235,FIND(":",Sheet1!DL235)+1,100)</f>
        <v>商服建筑面积/35</v>
      </c>
      <c r="AC235" t="str">
        <f ca="1">MID(Sheet1!DM235,FIND(":",Sheet1!DM235)+1,100)</f>
        <v>1.1个/100平方米</v>
      </c>
      <c r="AD235" t="str">
        <f ca="1">MID(Sheet1!DN235,FIND(":",Sheet1!DN235)+1,100)</f>
        <v>地块建筑面积*1.1/100</v>
      </c>
      <c r="AE235" t="str">
        <f ca="1">MID(Sheet1!DO235,FIND(":",Sheet1!DO235)+1,100)</f>
        <v>10升/平方米*日</v>
      </c>
      <c r="AF235" t="str">
        <f ca="1">MID(Sheet1!DP235,FIND(":",Sheet1!DP235)+1,100)</f>
        <v>地块建筑面积*10/1000</v>
      </c>
      <c r="AG235" t="str">
        <f ca="1">MID(Sheet1!DQ235,FIND(":",Sheet1!DQ235)+1,100)</f>
        <v>0.85</v>
      </c>
      <c r="AH235" t="str">
        <f ca="1">MID(Sheet1!DR235,FIND(":",Sheet1!DR235)+1,100)</f>
        <v>用水量*0.85</v>
      </c>
      <c r="AI235" t="str">
        <f ca="1">MID(Sheet1!DS235,FIND(":",Sheet1!DS235)+1,100)</f>
        <v>60瓦/平方米</v>
      </c>
      <c r="AJ235" t="str">
        <f ca="1">MID(Sheet1!DT235,FIND(":",Sheet1!DT235)+1,100)</f>
        <v>0.7</v>
      </c>
      <c r="AK235" t="str">
        <f ca="1">MID(Sheet1!DU235,FIND(":",Sheet1!DU235)+1,100)</f>
        <v>地块建筑面积*60*0.7/1000</v>
      </c>
      <c r="AL235" t="str">
        <f ca="1">MID(Sheet1!DV235,FIND(":",Sheet1!DV235)+1,100)</f>
        <v>1.0门/100平方米</v>
      </c>
      <c r="AM235" t="str">
        <f ca="1">MID(Sheet1!DW235,FIND(":",Sheet1!DW235)+1,100)</f>
        <v>地块建筑面积*1.0/100</v>
      </c>
      <c r="AN235" t="str">
        <f ca="1">MID(Sheet1!DX235,FIND(":",Sheet1!DX235)+1,100)</f>
        <v>0.2门/100平方米</v>
      </c>
      <c r="AO235" t="str">
        <f ca="1">MID(Sheet1!DY235,FIND(":",Sheet1!DY235)+1,100)</f>
        <v>地块建筑面积*0.2/100</v>
      </c>
      <c r="AP235" t="str">
        <f ca="1">MID(Sheet1!DZ235,FIND(":",Sheet1!DZ235)+1,100)</f>
        <v>54.1pcu/万平方米，73：27</v>
      </c>
      <c r="AQ235" t="str">
        <f ca="1">MID(Sheet1!EA235,FIND(":",Sheet1!EA235)+1,100)</f>
        <v>地块建筑面积/10000*54.1*0.73</v>
      </c>
      <c r="AR235" t="str">
        <f ca="1">MID(Sheet1!EB235,FIND(":",Sheet1!EB235)+1,100)</f>
        <v>地块建筑面积/10000*54.1*0.27</v>
      </c>
      <c r="AS235" t="str">
        <f ca="1">MID(Sheet1!EC235,FIND(":",Sheet1!EC235)+1,100)</f>
        <v>地块建筑面积*0.4</v>
      </c>
      <c r="AT235" t="str">
        <f ca="1">MID(Sheet1!ED235,FIND(":",Sheet1!ED235)+1,100)</f>
        <v>地块建筑面积*0.4</v>
      </c>
      <c r="AU235" t="str">
        <f ca="1">MID(Sheet1!EE235,FIND(":",Sheet1!EE235)+1,100)</f>
        <v>地块建筑面积*0.08</v>
      </c>
      <c r="AV235" t="str">
        <f ca="1">MID(Sheet1!EF235,FIND(":",Sheet1!EF235)+1,100)</f>
        <v>地块建筑面积*0.08</v>
      </c>
      <c r="AW235" t="str">
        <f ca="1">MID(Sheet1!EG235,FIND(":",Sheet1!EG235)+1,100)</f>
        <v>城镇建设用地</v>
      </c>
    </row>
    <row r="236" spans="1:49" x14ac:dyDescent="0.2">
      <c r="A236" t="str">
        <f>MID(Sheet1!CK236,FIND(":",Sheet1!CK236)+1,100)</f>
        <v>B29#其他商务用地#城规</v>
      </c>
      <c r="B236" t="str">
        <f>MID(Sheet1!CL236,FIND(":",Sheet1!CL236)+1,100)</f>
        <v>其他商务用地</v>
      </c>
      <c r="C236" t="str">
        <f>MID(Sheet1!CM236,FIND(":",Sheet1!CM236)+1,100)</f>
        <v/>
      </c>
      <c r="D236" t="str">
        <f>MID(Sheet1!CN236,FIND(":",Sheet1!CN236)+1,100)</f>
        <v>B29</v>
      </c>
      <c r="E236" t="str">
        <f>MID(Sheet1!CO236,FIND(":",Sheet1!CO236)+1,100)</f>
        <v>城规</v>
      </c>
      <c r="F236" t="str">
        <f>MID(Sheet1!CP236,FIND(":",Sheet1!CP236)+1,100)</f>
        <v/>
      </c>
      <c r="G236" t="str">
        <f>MID(Sheet1!CQ236,FIND(":",Sheet1!CQ236)+1,100)</f>
        <v>B2#商务用地#城规</v>
      </c>
      <c r="H236" t="str">
        <f>MID(Sheet1!CR236,FIND(":",Sheet1!CR236)+1,100)</f>
        <v>B2</v>
      </c>
      <c r="I236" t="str">
        <f>MID(Sheet1!CS236,FIND(":",Sheet1!CS236)+1,100)</f>
        <v>B2#商务用地#城规</v>
      </c>
      <c r="J236" t="str">
        <f>MID(Sheet1!CT236,FIND(":",Sheet1!CT236)+1,100)</f>
        <v>6</v>
      </c>
      <c r="K236" t="str">
        <f>MID(Sheet1!CU236,FIND(":",Sheet1!CU236)+1,100)</f>
        <v>5B2</v>
      </c>
      <c r="L236" t="str">
        <f ca="1">MID(Sheet1!CV236,FIND(":",Sheet1!CV236)+1,100)</f>
        <v>237,20,91</v>
      </c>
      <c r="M236" t="str">
        <f ca="1">MID(Sheet1!CW236,FIND(":",Sheet1!CW236)+1,100)</f>
        <v>面积*容积率</v>
      </c>
      <c r="N236" t="str">
        <f ca="1">MID(Sheet1!CX236,FIND(":",Sheet1!CX236)+1,100)</f>
        <v>地块建筑面积*0</v>
      </c>
      <c r="O236" t="str">
        <f ca="1">MID(Sheet1!CY236,FIND(":",Sheet1!CY236)+1,100)</f>
        <v>地块建筑面积*1</v>
      </c>
      <c r="P236" t="str">
        <f ca="1">MID(Sheet1!CZ236,FIND(":",Sheet1!CZ236)+1,100)</f>
        <v>地块建筑面积*1*0.35</v>
      </c>
      <c r="Q236" t="str">
        <f ca="1">MID(Sheet1!DA236,FIND(":",Sheet1!DA236)+1,100)</f>
        <v>地块建筑面积*1*0.65</v>
      </c>
      <c r="R236" t="str">
        <f ca="1">MID(Sheet1!DB236,FIND(":",Sheet1!DB236)+1,100)</f>
        <v>地块建筑面积*0</v>
      </c>
      <c r="S236" t="str">
        <f ca="1">MID(Sheet1!DC236,FIND(":",Sheet1!DC236)+1,100)</f>
        <v>地块建筑面积*0</v>
      </c>
      <c r="T236" t="str">
        <f ca="1">MID(Sheet1!DD236,FIND(":",Sheet1!DD236)+1,100)</f>
        <v>地块建筑面积*0</v>
      </c>
      <c r="U236" t="str">
        <f ca="1">MID(Sheet1!DE236,FIND(":",Sheet1!DE236)+1,100)</f>
        <v>面积*0</v>
      </c>
      <c r="V236" t="str">
        <f ca="1">MID(Sheet1!DF236,FIND(":",Sheet1!DF236)+1,100)</f>
        <v>面积*0</v>
      </c>
      <c r="W236" t="str">
        <f ca="1">MID(Sheet1!DG236,FIND(":",Sheet1!DG236)+1,100)</f>
        <v>-</v>
      </c>
      <c r="X236" t="str">
        <f ca="1">MID(Sheet1!DH236,FIND(":",Sheet1!DH236)+1,100)</f>
        <v>0</v>
      </c>
      <c r="Y236" t="str">
        <f ca="1">MID(Sheet1!DI236,FIND(":",Sheet1!DI236)+1,100)</f>
        <v>-</v>
      </c>
      <c r="Z236" t="str">
        <f ca="1">MID(Sheet1!DJ236,FIND(":",Sheet1!DJ236)+1,100)</f>
        <v>0</v>
      </c>
      <c r="AA236" t="str">
        <f ca="1">MID(Sheet1!DK236,FIND(":",Sheet1!DK236)+1,100)</f>
        <v>35平方米/岗位</v>
      </c>
      <c r="AB236" t="str">
        <f ca="1">MID(Sheet1!DL236,FIND(":",Sheet1!DL236)+1,100)</f>
        <v>商服建筑面积/35</v>
      </c>
      <c r="AC236" t="str">
        <f ca="1">MID(Sheet1!DM236,FIND(":",Sheet1!DM236)+1,100)</f>
        <v>1.1个/100平方米</v>
      </c>
      <c r="AD236" t="str">
        <f ca="1">MID(Sheet1!DN236,FIND(":",Sheet1!DN236)+1,100)</f>
        <v>地块建筑面积*1.1/100</v>
      </c>
      <c r="AE236" t="str">
        <f ca="1">MID(Sheet1!DO236,FIND(":",Sheet1!DO236)+1,100)</f>
        <v>10升/平方米*日</v>
      </c>
      <c r="AF236" t="str">
        <f ca="1">MID(Sheet1!DP236,FIND(":",Sheet1!DP236)+1,100)</f>
        <v>地块建筑面积*10/1000</v>
      </c>
      <c r="AG236" t="str">
        <f ca="1">MID(Sheet1!DQ236,FIND(":",Sheet1!DQ236)+1,100)</f>
        <v>0.85</v>
      </c>
      <c r="AH236" t="str">
        <f ca="1">MID(Sheet1!DR236,FIND(":",Sheet1!DR236)+1,100)</f>
        <v>用水量*0.85</v>
      </c>
      <c r="AI236" t="str">
        <f ca="1">MID(Sheet1!DS236,FIND(":",Sheet1!DS236)+1,100)</f>
        <v>60瓦/平方米</v>
      </c>
      <c r="AJ236" t="str">
        <f ca="1">MID(Sheet1!DT236,FIND(":",Sheet1!DT236)+1,100)</f>
        <v>0.7</v>
      </c>
      <c r="AK236" t="str">
        <f ca="1">MID(Sheet1!DU236,FIND(":",Sheet1!DU236)+1,100)</f>
        <v>地块建筑面积*60*0.7/1000</v>
      </c>
      <c r="AL236" t="str">
        <f ca="1">MID(Sheet1!DV236,FIND(":",Sheet1!DV236)+1,100)</f>
        <v>1.0门/100平方米</v>
      </c>
      <c r="AM236" t="str">
        <f ca="1">MID(Sheet1!DW236,FIND(":",Sheet1!DW236)+1,100)</f>
        <v>地块建筑面积*1.0/100</v>
      </c>
      <c r="AN236" t="str">
        <f ca="1">MID(Sheet1!DX236,FIND(":",Sheet1!DX236)+1,100)</f>
        <v>0.2门/100平方米</v>
      </c>
      <c r="AO236" t="str">
        <f ca="1">MID(Sheet1!DY236,FIND(":",Sheet1!DY236)+1,100)</f>
        <v>地块建筑面积*0.2/100</v>
      </c>
      <c r="AP236" t="str">
        <f ca="1">MID(Sheet1!DZ236,FIND(":",Sheet1!DZ236)+1,100)</f>
        <v>54.1pcu/万平方米，73：27</v>
      </c>
      <c r="AQ236" t="str">
        <f ca="1">MID(Sheet1!EA236,FIND(":",Sheet1!EA236)+1,100)</f>
        <v>地块建筑面积/10000*54.1*0.73</v>
      </c>
      <c r="AR236" t="str">
        <f ca="1">MID(Sheet1!EB236,FIND(":",Sheet1!EB236)+1,100)</f>
        <v>地块建筑面积/10000*54.1*0.27</v>
      </c>
      <c r="AS236" t="str">
        <f ca="1">MID(Sheet1!EC236,FIND(":",Sheet1!EC236)+1,100)</f>
        <v>地块建筑面积*0.4</v>
      </c>
      <c r="AT236" t="str">
        <f ca="1">MID(Sheet1!ED236,FIND(":",Sheet1!ED236)+1,100)</f>
        <v>地块建筑面积*0.4</v>
      </c>
      <c r="AU236" t="str">
        <f ca="1">MID(Sheet1!EE236,FIND(":",Sheet1!EE236)+1,100)</f>
        <v>地块建筑面积*0.08</v>
      </c>
      <c r="AV236" t="str">
        <f ca="1">MID(Sheet1!EF236,FIND(":",Sheet1!EF236)+1,100)</f>
        <v>地块建筑面积*0.08</v>
      </c>
      <c r="AW236" t="str">
        <f ca="1">MID(Sheet1!EG236,FIND(":",Sheet1!EG236)+1,100)</f>
        <v>城镇建设用地</v>
      </c>
    </row>
    <row r="237" spans="1:49" x14ac:dyDescent="0.2">
      <c r="A237" t="str">
        <f>MID(Sheet1!CK237,FIND(":",Sheet1!CK237)+1,100)</f>
        <v>B3#娱乐康体用地#城规</v>
      </c>
      <c r="B237" t="str">
        <f>MID(Sheet1!CL237,FIND(":",Sheet1!CL237)+1,100)</f>
        <v>娱乐康体用地</v>
      </c>
      <c r="C237" t="str">
        <f>MID(Sheet1!CM237,FIND(":",Sheet1!CM237)+1,100)</f>
        <v/>
      </c>
      <c r="D237" t="str">
        <f>MID(Sheet1!CN237,FIND(":",Sheet1!CN237)+1,100)</f>
        <v>B3</v>
      </c>
      <c r="E237" t="str">
        <f>MID(Sheet1!CO237,FIND(":",Sheet1!CO237)+1,100)</f>
        <v>城规</v>
      </c>
      <c r="F237" t="str">
        <f>MID(Sheet1!CP237,FIND(":",Sheet1!CP237)+1,100)</f>
        <v/>
      </c>
      <c r="G237" t="str">
        <f>MID(Sheet1!CQ237,FIND(":",Sheet1!CQ237)+1,100)</f>
        <v>B#商业服务业设施用地#城规</v>
      </c>
      <c r="H237" t="str">
        <f>MID(Sheet1!CR237,FIND(":",Sheet1!CR237)+1,100)</f>
        <v>B</v>
      </c>
      <c r="I237" t="str">
        <f>MID(Sheet1!CS237,FIND(":",Sheet1!CS237)+1,100)</f>
        <v>B#商业服务业设施用地#城规</v>
      </c>
      <c r="J237" t="str">
        <f>MID(Sheet1!CT237,FIND(":",Sheet1!CT237)+1,100)</f>
        <v>5</v>
      </c>
      <c r="K237" t="str">
        <f>MID(Sheet1!CU237,FIND(":",Sheet1!CU237)+1,100)</f>
        <v>4B</v>
      </c>
      <c r="L237" t="str">
        <f ca="1">MID(Sheet1!CV237,FIND(":",Sheet1!CV237)+1,100)</f>
        <v>181,0,0</v>
      </c>
      <c r="M237" t="str">
        <f ca="1">MID(Sheet1!CW237,FIND(":",Sheet1!CW237)+1,100)</f>
        <v>面积*容积率</v>
      </c>
      <c r="N237" t="str">
        <f ca="1">MID(Sheet1!CX237,FIND(":",Sheet1!CX237)+1,100)</f>
        <v>地块建筑面积*0</v>
      </c>
      <c r="O237" t="str">
        <f ca="1">MID(Sheet1!CY237,FIND(":",Sheet1!CY237)+1,100)</f>
        <v>地块建筑面积*1</v>
      </c>
      <c r="P237" t="str">
        <f ca="1">MID(Sheet1!CZ237,FIND(":",Sheet1!CZ237)+1,100)</f>
        <v>地块建筑面积*1*0.35</v>
      </c>
      <c r="Q237" t="str">
        <f ca="1">MID(Sheet1!DA237,FIND(":",Sheet1!DA237)+1,100)</f>
        <v>地块建筑面积*1*0.65</v>
      </c>
      <c r="R237" t="str">
        <f ca="1">MID(Sheet1!DB237,FIND(":",Sheet1!DB237)+1,100)</f>
        <v>地块建筑面积*0</v>
      </c>
      <c r="S237" t="str">
        <f ca="1">MID(Sheet1!DC237,FIND(":",Sheet1!DC237)+1,100)</f>
        <v>地块建筑面积*0</v>
      </c>
      <c r="T237" t="str">
        <f ca="1">MID(Sheet1!DD237,FIND(":",Sheet1!DD237)+1,100)</f>
        <v>地块建筑面积*0</v>
      </c>
      <c r="U237" t="str">
        <f ca="1">MID(Sheet1!DE237,FIND(":",Sheet1!DE237)+1,100)</f>
        <v>面积*0</v>
      </c>
      <c r="V237" t="str">
        <f ca="1">MID(Sheet1!DF237,FIND(":",Sheet1!DF237)+1,100)</f>
        <v>面积*0</v>
      </c>
      <c r="W237" t="str">
        <f ca="1">MID(Sheet1!DG237,FIND(":",Sheet1!DG237)+1,100)</f>
        <v>-</v>
      </c>
      <c r="X237" t="str">
        <f ca="1">MID(Sheet1!DH237,FIND(":",Sheet1!DH237)+1,100)</f>
        <v>0</v>
      </c>
      <c r="Y237" t="str">
        <f ca="1">MID(Sheet1!DI237,FIND(":",Sheet1!DI237)+1,100)</f>
        <v>-</v>
      </c>
      <c r="Z237" t="str">
        <f ca="1">MID(Sheet1!DJ237,FIND(":",Sheet1!DJ237)+1,100)</f>
        <v>0</v>
      </c>
      <c r="AA237" t="str">
        <f ca="1">MID(Sheet1!DK237,FIND(":",Sheet1!DK237)+1,100)</f>
        <v>35平方米/岗位</v>
      </c>
      <c r="AB237" t="str">
        <f ca="1">MID(Sheet1!DL237,FIND(":",Sheet1!DL237)+1,100)</f>
        <v>商服建筑面积/35</v>
      </c>
      <c r="AC237" t="str">
        <f ca="1">MID(Sheet1!DM237,FIND(":",Sheet1!DM237)+1,100)</f>
        <v>1.1个/100平方米</v>
      </c>
      <c r="AD237" t="str">
        <f ca="1">MID(Sheet1!DN237,FIND(":",Sheet1!DN237)+1,100)</f>
        <v>地块建筑面积*1.1/100</v>
      </c>
      <c r="AE237" t="str">
        <f ca="1">MID(Sheet1!DO237,FIND(":",Sheet1!DO237)+1,100)</f>
        <v>10升/平方米*日</v>
      </c>
      <c r="AF237" t="str">
        <f ca="1">MID(Sheet1!DP237,FIND(":",Sheet1!DP237)+1,100)</f>
        <v>地块建筑面积*10/1000</v>
      </c>
      <c r="AG237" t="str">
        <f ca="1">MID(Sheet1!DQ237,FIND(":",Sheet1!DQ237)+1,100)</f>
        <v>0.85</v>
      </c>
      <c r="AH237" t="str">
        <f ca="1">MID(Sheet1!DR237,FIND(":",Sheet1!DR237)+1,100)</f>
        <v>用水量*0.85</v>
      </c>
      <c r="AI237" t="str">
        <f ca="1">MID(Sheet1!DS237,FIND(":",Sheet1!DS237)+1,100)</f>
        <v>40瓦/平方米</v>
      </c>
      <c r="AJ237" t="str">
        <f ca="1">MID(Sheet1!DT237,FIND(":",Sheet1!DT237)+1,100)</f>
        <v>0.7</v>
      </c>
      <c r="AK237" t="str">
        <f ca="1">MID(Sheet1!DU237,FIND(":",Sheet1!DU237)+1,100)</f>
        <v>地块建筑面积*40*0.7/1000</v>
      </c>
      <c r="AL237" t="str">
        <f ca="1">MID(Sheet1!DV237,FIND(":",Sheet1!DV237)+1,100)</f>
        <v>1.0门/100平方米</v>
      </c>
      <c r="AM237" t="str">
        <f ca="1">MID(Sheet1!DW237,FIND(":",Sheet1!DW237)+1,100)</f>
        <v>地块建筑面积*1.0/100</v>
      </c>
      <c r="AN237" t="str">
        <f ca="1">MID(Sheet1!DX237,FIND(":",Sheet1!DX237)+1,100)</f>
        <v>0.2门/100平方米</v>
      </c>
      <c r="AO237" t="str">
        <f ca="1">MID(Sheet1!DY237,FIND(":",Sheet1!DY237)+1,100)</f>
        <v>地块建筑面积*0.2/100</v>
      </c>
      <c r="AP237" t="str">
        <f ca="1">MID(Sheet1!DZ237,FIND(":",Sheet1!DZ237)+1,100)</f>
        <v>60pcu/万平方米，73：27</v>
      </c>
      <c r="AQ237" t="str">
        <f ca="1">MID(Sheet1!EA237,FIND(":",Sheet1!EA237)+1,100)</f>
        <v>地块建筑面积/10000*60*0.73</v>
      </c>
      <c r="AR237" t="str">
        <f ca="1">MID(Sheet1!EB237,FIND(":",Sheet1!EB237)+1,100)</f>
        <v>地块建筑面积/10000*60*0.27</v>
      </c>
      <c r="AS237" t="str">
        <f ca="1">MID(Sheet1!EC237,FIND(":",Sheet1!EC237)+1,100)</f>
        <v>地块建筑面积*0.4</v>
      </c>
      <c r="AT237" t="str">
        <f ca="1">MID(Sheet1!ED237,FIND(":",Sheet1!ED237)+1,100)</f>
        <v>地块建筑面积*0.4</v>
      </c>
      <c r="AU237" t="str">
        <f ca="1">MID(Sheet1!EE237,FIND(":",Sheet1!EE237)+1,100)</f>
        <v>地块建筑面积*0.08</v>
      </c>
      <c r="AV237" t="str">
        <f ca="1">MID(Sheet1!EF237,FIND(":",Sheet1!EF237)+1,100)</f>
        <v>地块建筑面积*0.08</v>
      </c>
      <c r="AW237" t="str">
        <f ca="1">MID(Sheet1!EG237,FIND(":",Sheet1!EG237)+1,100)</f>
        <v>城镇建设用地</v>
      </c>
    </row>
    <row r="238" spans="1:49" x14ac:dyDescent="0.2">
      <c r="A238" t="str">
        <f>MID(Sheet1!CK238,FIND(":",Sheet1!CK238)+1,100)</f>
        <v>B31#娱乐用地#城规</v>
      </c>
      <c r="B238" t="str">
        <f>MID(Sheet1!CL238,FIND(":",Sheet1!CL238)+1,100)</f>
        <v>娱乐用地</v>
      </c>
      <c r="C238" t="str">
        <f>MID(Sheet1!CM238,FIND(":",Sheet1!CM238)+1,100)</f>
        <v/>
      </c>
      <c r="D238" t="str">
        <f>MID(Sheet1!CN238,FIND(":",Sheet1!CN238)+1,100)</f>
        <v>B31</v>
      </c>
      <c r="E238" t="str">
        <f>MID(Sheet1!CO238,FIND(":",Sheet1!CO238)+1,100)</f>
        <v>城规</v>
      </c>
      <c r="F238" t="str">
        <f>MID(Sheet1!CP238,FIND(":",Sheet1!CP238)+1,100)</f>
        <v/>
      </c>
      <c r="G238" t="str">
        <f>MID(Sheet1!CQ238,FIND(":",Sheet1!CQ238)+1,100)</f>
        <v>B3#娱乐康体用地#城规</v>
      </c>
      <c r="H238" t="str">
        <f>MID(Sheet1!CR238,FIND(":",Sheet1!CR238)+1,100)</f>
        <v>B3</v>
      </c>
      <c r="I238" t="str">
        <f>MID(Sheet1!CS238,FIND(":",Sheet1!CS238)+1,100)</f>
        <v>B3#娱乐康体用地#城规</v>
      </c>
      <c r="J238" t="str">
        <f>MID(Sheet1!CT238,FIND(":",Sheet1!CT238)+1,100)</f>
        <v>6</v>
      </c>
      <c r="K238" t="str">
        <f>MID(Sheet1!CU238,FIND(":",Sheet1!CU238)+1,100)</f>
        <v>5B3</v>
      </c>
      <c r="L238" t="str">
        <f ca="1">MID(Sheet1!CV238,FIND(":",Sheet1!CV238)+1,100)</f>
        <v>181,0,0</v>
      </c>
      <c r="M238" t="str">
        <f ca="1">MID(Sheet1!CW238,FIND(":",Sheet1!CW238)+1,100)</f>
        <v>面积*容积率</v>
      </c>
      <c r="N238" t="str">
        <f ca="1">MID(Sheet1!CX238,FIND(":",Sheet1!CX238)+1,100)</f>
        <v>地块建筑面积*0</v>
      </c>
      <c r="O238" t="str">
        <f ca="1">MID(Sheet1!CY238,FIND(":",Sheet1!CY238)+1,100)</f>
        <v>地块建筑面积*1</v>
      </c>
      <c r="P238" t="str">
        <f ca="1">MID(Sheet1!CZ238,FIND(":",Sheet1!CZ238)+1,100)</f>
        <v>地块建筑面积*1*0.35</v>
      </c>
      <c r="Q238" t="str">
        <f ca="1">MID(Sheet1!DA238,FIND(":",Sheet1!DA238)+1,100)</f>
        <v>地块建筑面积*1*0.65</v>
      </c>
      <c r="R238" t="str">
        <f ca="1">MID(Sheet1!DB238,FIND(":",Sheet1!DB238)+1,100)</f>
        <v>地块建筑面积*0</v>
      </c>
      <c r="S238" t="str">
        <f ca="1">MID(Sheet1!DC238,FIND(":",Sheet1!DC238)+1,100)</f>
        <v>地块建筑面积*0</v>
      </c>
      <c r="T238" t="str">
        <f ca="1">MID(Sheet1!DD238,FIND(":",Sheet1!DD238)+1,100)</f>
        <v>地块建筑面积*0</v>
      </c>
      <c r="U238" t="str">
        <f ca="1">MID(Sheet1!DE238,FIND(":",Sheet1!DE238)+1,100)</f>
        <v>面积*0</v>
      </c>
      <c r="V238" t="str">
        <f ca="1">MID(Sheet1!DF238,FIND(":",Sheet1!DF238)+1,100)</f>
        <v>面积*0</v>
      </c>
      <c r="W238" t="str">
        <f ca="1">MID(Sheet1!DG238,FIND(":",Sheet1!DG238)+1,100)</f>
        <v>-</v>
      </c>
      <c r="X238" t="str">
        <f ca="1">MID(Sheet1!DH238,FIND(":",Sheet1!DH238)+1,100)</f>
        <v>0</v>
      </c>
      <c r="Y238" t="str">
        <f ca="1">MID(Sheet1!DI238,FIND(":",Sheet1!DI238)+1,100)</f>
        <v>-</v>
      </c>
      <c r="Z238" t="str">
        <f ca="1">MID(Sheet1!DJ238,FIND(":",Sheet1!DJ238)+1,100)</f>
        <v>0</v>
      </c>
      <c r="AA238" t="str">
        <f ca="1">MID(Sheet1!DK238,FIND(":",Sheet1!DK238)+1,100)</f>
        <v>35平方米/岗位</v>
      </c>
      <c r="AB238" t="str">
        <f ca="1">MID(Sheet1!DL238,FIND(":",Sheet1!DL238)+1,100)</f>
        <v>商服建筑面积/35</v>
      </c>
      <c r="AC238" t="str">
        <f ca="1">MID(Sheet1!DM238,FIND(":",Sheet1!DM238)+1,100)</f>
        <v>1.1个/100平方米</v>
      </c>
      <c r="AD238" t="str">
        <f ca="1">MID(Sheet1!DN238,FIND(":",Sheet1!DN238)+1,100)</f>
        <v>地块建筑面积*1.1/100</v>
      </c>
      <c r="AE238" t="str">
        <f ca="1">MID(Sheet1!DO238,FIND(":",Sheet1!DO238)+1,100)</f>
        <v>10升/平方米*日</v>
      </c>
      <c r="AF238" t="str">
        <f ca="1">MID(Sheet1!DP238,FIND(":",Sheet1!DP238)+1,100)</f>
        <v>地块建筑面积*10/1000</v>
      </c>
      <c r="AG238" t="str">
        <f ca="1">MID(Sheet1!DQ238,FIND(":",Sheet1!DQ238)+1,100)</f>
        <v>0.85</v>
      </c>
      <c r="AH238" t="str">
        <f ca="1">MID(Sheet1!DR238,FIND(":",Sheet1!DR238)+1,100)</f>
        <v>用水量*0.85</v>
      </c>
      <c r="AI238" t="str">
        <f ca="1">MID(Sheet1!DS238,FIND(":",Sheet1!DS238)+1,100)</f>
        <v>40瓦/平方米</v>
      </c>
      <c r="AJ238" t="str">
        <f ca="1">MID(Sheet1!DT238,FIND(":",Sheet1!DT238)+1,100)</f>
        <v>0.7</v>
      </c>
      <c r="AK238" t="str">
        <f ca="1">MID(Sheet1!DU238,FIND(":",Sheet1!DU238)+1,100)</f>
        <v>地块建筑面积*40*0.7/1000</v>
      </c>
      <c r="AL238" t="str">
        <f ca="1">MID(Sheet1!DV238,FIND(":",Sheet1!DV238)+1,100)</f>
        <v>1.0门/100平方米</v>
      </c>
      <c r="AM238" t="str">
        <f ca="1">MID(Sheet1!DW238,FIND(":",Sheet1!DW238)+1,100)</f>
        <v>地块建筑面积*1.0/100</v>
      </c>
      <c r="AN238" t="str">
        <f ca="1">MID(Sheet1!DX238,FIND(":",Sheet1!DX238)+1,100)</f>
        <v>0.2门/100平方米</v>
      </c>
      <c r="AO238" t="str">
        <f ca="1">MID(Sheet1!DY238,FIND(":",Sheet1!DY238)+1,100)</f>
        <v>地块建筑面积*0.2/100</v>
      </c>
      <c r="AP238" t="str">
        <f ca="1">MID(Sheet1!DZ238,FIND(":",Sheet1!DZ238)+1,100)</f>
        <v>60pcu/万平方米，73：27</v>
      </c>
      <c r="AQ238" t="str">
        <f ca="1">MID(Sheet1!EA238,FIND(":",Sheet1!EA238)+1,100)</f>
        <v>地块建筑面积/10000*60*0.73</v>
      </c>
      <c r="AR238" t="str">
        <f ca="1">MID(Sheet1!EB238,FIND(":",Sheet1!EB238)+1,100)</f>
        <v>地块建筑面积/10000*60*0.27</v>
      </c>
      <c r="AS238" t="str">
        <f ca="1">MID(Sheet1!EC238,FIND(":",Sheet1!EC238)+1,100)</f>
        <v>地块建筑面积*0.4</v>
      </c>
      <c r="AT238" t="str">
        <f ca="1">MID(Sheet1!ED238,FIND(":",Sheet1!ED238)+1,100)</f>
        <v>地块建筑面积*0.4</v>
      </c>
      <c r="AU238" t="str">
        <f ca="1">MID(Sheet1!EE238,FIND(":",Sheet1!EE238)+1,100)</f>
        <v>地块建筑面积*0.08</v>
      </c>
      <c r="AV238" t="str">
        <f ca="1">MID(Sheet1!EF238,FIND(":",Sheet1!EF238)+1,100)</f>
        <v>地块建筑面积*0.08</v>
      </c>
      <c r="AW238" t="str">
        <f ca="1">MID(Sheet1!EG238,FIND(":",Sheet1!EG238)+1,100)</f>
        <v>城镇建设用地</v>
      </c>
    </row>
    <row r="239" spans="1:49" x14ac:dyDescent="0.2">
      <c r="A239" t="str">
        <f>MID(Sheet1!CK239,FIND(":",Sheet1!CK239)+1,100)</f>
        <v>B32#康体用地#城规</v>
      </c>
      <c r="B239" t="str">
        <f>MID(Sheet1!CL239,FIND(":",Sheet1!CL239)+1,100)</f>
        <v>康体用地</v>
      </c>
      <c r="C239" t="str">
        <f>MID(Sheet1!CM239,FIND(":",Sheet1!CM239)+1,100)</f>
        <v/>
      </c>
      <c r="D239" t="str">
        <f>MID(Sheet1!CN239,FIND(":",Sheet1!CN239)+1,100)</f>
        <v>B32</v>
      </c>
      <c r="E239" t="str">
        <f>MID(Sheet1!CO239,FIND(":",Sheet1!CO239)+1,100)</f>
        <v>城规</v>
      </c>
      <c r="F239" t="str">
        <f>MID(Sheet1!CP239,FIND(":",Sheet1!CP239)+1,100)</f>
        <v/>
      </c>
      <c r="G239" t="str">
        <f>MID(Sheet1!CQ239,FIND(":",Sheet1!CQ239)+1,100)</f>
        <v>B3#娱乐康体用地#城规</v>
      </c>
      <c r="H239" t="str">
        <f>MID(Sheet1!CR239,FIND(":",Sheet1!CR239)+1,100)</f>
        <v>B3</v>
      </c>
      <c r="I239" t="str">
        <f>MID(Sheet1!CS239,FIND(":",Sheet1!CS239)+1,100)</f>
        <v>B3#娱乐康体用地#城规</v>
      </c>
      <c r="J239" t="str">
        <f>MID(Sheet1!CT239,FIND(":",Sheet1!CT239)+1,100)</f>
        <v>6</v>
      </c>
      <c r="K239" t="str">
        <f>MID(Sheet1!CU239,FIND(":",Sheet1!CU239)+1,100)</f>
        <v>5B3</v>
      </c>
      <c r="L239" t="str">
        <f ca="1">MID(Sheet1!CV239,FIND(":",Sheet1!CV239)+1,100)</f>
        <v>181,0,0</v>
      </c>
      <c r="M239" t="str">
        <f ca="1">MID(Sheet1!CW239,FIND(":",Sheet1!CW239)+1,100)</f>
        <v>面积*容积率</v>
      </c>
      <c r="N239" t="str">
        <f ca="1">MID(Sheet1!CX239,FIND(":",Sheet1!CX239)+1,100)</f>
        <v>地块建筑面积*0</v>
      </c>
      <c r="O239" t="str">
        <f ca="1">MID(Sheet1!CY239,FIND(":",Sheet1!CY239)+1,100)</f>
        <v>地块建筑面积*1</v>
      </c>
      <c r="P239" t="str">
        <f ca="1">MID(Sheet1!CZ239,FIND(":",Sheet1!CZ239)+1,100)</f>
        <v>地块建筑面积*1*0.35</v>
      </c>
      <c r="Q239" t="str">
        <f ca="1">MID(Sheet1!DA239,FIND(":",Sheet1!DA239)+1,100)</f>
        <v>地块建筑面积*1*0.65</v>
      </c>
      <c r="R239" t="str">
        <f ca="1">MID(Sheet1!DB239,FIND(":",Sheet1!DB239)+1,100)</f>
        <v>地块建筑面积*0</v>
      </c>
      <c r="S239" t="str">
        <f ca="1">MID(Sheet1!DC239,FIND(":",Sheet1!DC239)+1,100)</f>
        <v>地块建筑面积*0</v>
      </c>
      <c r="T239" t="str">
        <f ca="1">MID(Sheet1!DD239,FIND(":",Sheet1!DD239)+1,100)</f>
        <v>地块建筑面积*0</v>
      </c>
      <c r="U239" t="str">
        <f ca="1">MID(Sheet1!DE239,FIND(":",Sheet1!DE239)+1,100)</f>
        <v>面积*0</v>
      </c>
      <c r="V239" t="str">
        <f ca="1">MID(Sheet1!DF239,FIND(":",Sheet1!DF239)+1,100)</f>
        <v>面积*0</v>
      </c>
      <c r="W239" t="str">
        <f ca="1">MID(Sheet1!DG239,FIND(":",Sheet1!DG239)+1,100)</f>
        <v>-</v>
      </c>
      <c r="X239" t="str">
        <f ca="1">MID(Sheet1!DH239,FIND(":",Sheet1!DH239)+1,100)</f>
        <v>0</v>
      </c>
      <c r="Y239" t="str">
        <f ca="1">MID(Sheet1!DI239,FIND(":",Sheet1!DI239)+1,100)</f>
        <v>-</v>
      </c>
      <c r="Z239" t="str">
        <f ca="1">MID(Sheet1!DJ239,FIND(":",Sheet1!DJ239)+1,100)</f>
        <v>0</v>
      </c>
      <c r="AA239" t="str">
        <f ca="1">MID(Sheet1!DK239,FIND(":",Sheet1!DK239)+1,100)</f>
        <v>35平方米/岗位</v>
      </c>
      <c r="AB239" t="str">
        <f ca="1">MID(Sheet1!DL239,FIND(":",Sheet1!DL239)+1,100)</f>
        <v>商服建筑面积/35</v>
      </c>
      <c r="AC239" t="str">
        <f ca="1">MID(Sheet1!DM239,FIND(":",Sheet1!DM239)+1,100)</f>
        <v>1.1个/100平方米</v>
      </c>
      <c r="AD239" t="str">
        <f ca="1">MID(Sheet1!DN239,FIND(":",Sheet1!DN239)+1,100)</f>
        <v>地块建筑面积*1.1/100</v>
      </c>
      <c r="AE239" t="str">
        <f ca="1">MID(Sheet1!DO239,FIND(":",Sheet1!DO239)+1,100)</f>
        <v>10升/平方米*日</v>
      </c>
      <c r="AF239" t="str">
        <f ca="1">MID(Sheet1!DP239,FIND(":",Sheet1!DP239)+1,100)</f>
        <v>地块建筑面积*10/1000</v>
      </c>
      <c r="AG239" t="str">
        <f ca="1">MID(Sheet1!DQ239,FIND(":",Sheet1!DQ239)+1,100)</f>
        <v>0.85</v>
      </c>
      <c r="AH239" t="str">
        <f ca="1">MID(Sheet1!DR239,FIND(":",Sheet1!DR239)+1,100)</f>
        <v>用水量*0.85</v>
      </c>
      <c r="AI239" t="str">
        <f ca="1">MID(Sheet1!DS239,FIND(":",Sheet1!DS239)+1,100)</f>
        <v>40瓦/平方米</v>
      </c>
      <c r="AJ239" t="str">
        <f ca="1">MID(Sheet1!DT239,FIND(":",Sheet1!DT239)+1,100)</f>
        <v>0.7</v>
      </c>
      <c r="AK239" t="str">
        <f ca="1">MID(Sheet1!DU239,FIND(":",Sheet1!DU239)+1,100)</f>
        <v>地块建筑面积*40*0.7/1000</v>
      </c>
      <c r="AL239" t="str">
        <f ca="1">MID(Sheet1!DV239,FIND(":",Sheet1!DV239)+1,100)</f>
        <v>1.0门/100平方米</v>
      </c>
      <c r="AM239" t="str">
        <f ca="1">MID(Sheet1!DW239,FIND(":",Sheet1!DW239)+1,100)</f>
        <v>地块建筑面积*1.0/100</v>
      </c>
      <c r="AN239" t="str">
        <f ca="1">MID(Sheet1!DX239,FIND(":",Sheet1!DX239)+1,100)</f>
        <v>0.2门/100平方米</v>
      </c>
      <c r="AO239" t="str">
        <f ca="1">MID(Sheet1!DY239,FIND(":",Sheet1!DY239)+1,100)</f>
        <v>地块建筑面积*0.2/100</v>
      </c>
      <c r="AP239" t="str">
        <f ca="1">MID(Sheet1!DZ239,FIND(":",Sheet1!DZ239)+1,100)</f>
        <v>60pcu/万平方米，73：27</v>
      </c>
      <c r="AQ239" t="str">
        <f ca="1">MID(Sheet1!EA239,FIND(":",Sheet1!EA239)+1,100)</f>
        <v>地块建筑面积/10000*60*0.73</v>
      </c>
      <c r="AR239" t="str">
        <f ca="1">MID(Sheet1!EB239,FIND(":",Sheet1!EB239)+1,100)</f>
        <v>地块建筑面积/10000*60*0.27</v>
      </c>
      <c r="AS239" t="str">
        <f ca="1">MID(Sheet1!EC239,FIND(":",Sheet1!EC239)+1,100)</f>
        <v>地块建筑面积*0.4</v>
      </c>
      <c r="AT239" t="str">
        <f ca="1">MID(Sheet1!ED239,FIND(":",Sheet1!ED239)+1,100)</f>
        <v>地块建筑面积*0.4</v>
      </c>
      <c r="AU239" t="str">
        <f ca="1">MID(Sheet1!EE239,FIND(":",Sheet1!EE239)+1,100)</f>
        <v>地块建筑面积*0.08</v>
      </c>
      <c r="AV239" t="str">
        <f ca="1">MID(Sheet1!EF239,FIND(":",Sheet1!EF239)+1,100)</f>
        <v>地块建筑面积*0.08</v>
      </c>
      <c r="AW239" t="str">
        <f ca="1">MID(Sheet1!EG239,FIND(":",Sheet1!EG239)+1,100)</f>
        <v>城镇建设用地</v>
      </c>
    </row>
    <row r="240" spans="1:49" x14ac:dyDescent="0.2">
      <c r="A240" t="str">
        <f>MID(Sheet1!CK240,FIND(":",Sheet1!CK240)+1,100)</f>
        <v>B4#公用设施营业网点用地#城规</v>
      </c>
      <c r="B240" t="str">
        <f>MID(Sheet1!CL240,FIND(":",Sheet1!CL240)+1,100)</f>
        <v>公用设施营业网点用地</v>
      </c>
      <c r="C240" t="str">
        <f>MID(Sheet1!CM240,FIND(":",Sheet1!CM240)+1,100)</f>
        <v/>
      </c>
      <c r="D240" t="str">
        <f>MID(Sheet1!CN240,FIND(":",Sheet1!CN240)+1,100)</f>
        <v>B4</v>
      </c>
      <c r="E240" t="str">
        <f>MID(Sheet1!CO240,FIND(":",Sheet1!CO240)+1,100)</f>
        <v>城规</v>
      </c>
      <c r="F240" t="str">
        <f>MID(Sheet1!CP240,FIND(":",Sheet1!CP240)+1,100)</f>
        <v/>
      </c>
      <c r="G240" t="str">
        <f>MID(Sheet1!CQ240,FIND(":",Sheet1!CQ240)+1,100)</f>
        <v>B#商业服务业设施用地#城规</v>
      </c>
      <c r="H240" t="str">
        <f>MID(Sheet1!CR240,FIND(":",Sheet1!CR240)+1,100)</f>
        <v>B</v>
      </c>
      <c r="I240" t="str">
        <f>MID(Sheet1!CS240,FIND(":",Sheet1!CS240)+1,100)</f>
        <v>B#商业服务业设施用地#城规</v>
      </c>
      <c r="J240" t="str">
        <f>MID(Sheet1!CT240,FIND(":",Sheet1!CT240)+1,100)</f>
        <v>5</v>
      </c>
      <c r="K240" t="str">
        <f>MID(Sheet1!CU240,FIND(":",Sheet1!CU240)+1,100)</f>
        <v>4B</v>
      </c>
      <c r="L240" t="str">
        <f ca="1">MID(Sheet1!CV240,FIND(":",Sheet1!CV240)+1,100)</f>
        <v>180,70,29</v>
      </c>
      <c r="M240" t="str">
        <f ca="1">MID(Sheet1!CW240,FIND(":",Sheet1!CW240)+1,100)</f>
        <v>面积*容积率</v>
      </c>
      <c r="N240" t="str">
        <f ca="1">MID(Sheet1!CX240,FIND(":",Sheet1!CX240)+1,100)</f>
        <v>地块建筑面积*0</v>
      </c>
      <c r="O240" t="str">
        <f ca="1">MID(Sheet1!CY240,FIND(":",Sheet1!CY240)+1,100)</f>
        <v>地块建筑面积*1</v>
      </c>
      <c r="P240" t="str">
        <f ca="1">MID(Sheet1!CZ240,FIND(":",Sheet1!CZ240)+1,100)</f>
        <v>地块建筑面积*1*0.35</v>
      </c>
      <c r="Q240" t="str">
        <f ca="1">MID(Sheet1!DA240,FIND(":",Sheet1!DA240)+1,100)</f>
        <v>地块建筑面积*1*0.65</v>
      </c>
      <c r="R240" t="str">
        <f ca="1">MID(Sheet1!DB240,FIND(":",Sheet1!DB240)+1,100)</f>
        <v>地块建筑面积*0</v>
      </c>
      <c r="S240" t="str">
        <f ca="1">MID(Sheet1!DC240,FIND(":",Sheet1!DC240)+1,100)</f>
        <v>地块建筑面积*0</v>
      </c>
      <c r="T240" t="str">
        <f ca="1">MID(Sheet1!DD240,FIND(":",Sheet1!DD240)+1,100)</f>
        <v>地块建筑面积*0</v>
      </c>
      <c r="U240" t="str">
        <f ca="1">MID(Sheet1!DE240,FIND(":",Sheet1!DE240)+1,100)</f>
        <v>面积*0</v>
      </c>
      <c r="V240" t="str">
        <f ca="1">MID(Sheet1!DF240,FIND(":",Sheet1!DF240)+1,100)</f>
        <v>面积*0</v>
      </c>
      <c r="W240" t="str">
        <f ca="1">MID(Sheet1!DG240,FIND(":",Sheet1!DG240)+1,100)</f>
        <v>-</v>
      </c>
      <c r="X240" t="str">
        <f ca="1">MID(Sheet1!DH240,FIND(":",Sheet1!DH240)+1,100)</f>
        <v>0</v>
      </c>
      <c r="Y240" t="str">
        <f ca="1">MID(Sheet1!DI240,FIND(":",Sheet1!DI240)+1,100)</f>
        <v>-</v>
      </c>
      <c r="Z240" t="str">
        <f ca="1">MID(Sheet1!DJ240,FIND(":",Sheet1!DJ240)+1,100)</f>
        <v>0</v>
      </c>
      <c r="AA240" t="str">
        <f ca="1">MID(Sheet1!DK240,FIND(":",Sheet1!DK240)+1,100)</f>
        <v>0.015公顷/岗位</v>
      </c>
      <c r="AB240" t="str">
        <f ca="1">MID(Sheet1!DL240,FIND(":",Sheet1!DL240)+1,100)</f>
        <v>用地面积/0.015</v>
      </c>
      <c r="AC240" t="str">
        <f ca="1">MID(Sheet1!DM240,FIND(":",Sheet1!DM240)+1,100)</f>
        <v>-</v>
      </c>
      <c r="AD240" t="str">
        <f ca="1">MID(Sheet1!DN240,FIND(":",Sheet1!DN240)+1,100)</f>
        <v>0</v>
      </c>
      <c r="AE240" t="str">
        <f ca="1">MID(Sheet1!DO240,FIND(":",Sheet1!DO240)+1,100)</f>
        <v>30立方米/公顷*日</v>
      </c>
      <c r="AF240" t="str">
        <f ca="1">MID(Sheet1!DP240,FIND(":",Sheet1!DP240)+1,100)</f>
        <v>用地面积*30</v>
      </c>
      <c r="AG240" t="str">
        <f ca="1">MID(Sheet1!DQ240,FIND(":",Sheet1!DQ240)+1,100)</f>
        <v>0.85</v>
      </c>
      <c r="AH240" t="str">
        <f ca="1">MID(Sheet1!DR240,FIND(":",Sheet1!DR240)+1,100)</f>
        <v>用水量*0.85</v>
      </c>
      <c r="AI240" t="str">
        <f ca="1">MID(Sheet1!DS240,FIND(":",Sheet1!DS240)+1,100)</f>
        <v>50千瓦/公顷</v>
      </c>
      <c r="AJ240" t="str">
        <f ca="1">MID(Sheet1!DT240,FIND(":",Sheet1!DT240)+1,100)</f>
        <v>0.8</v>
      </c>
      <c r="AK240" t="str">
        <f ca="1">MID(Sheet1!DU240,FIND(":",Sheet1!DU240)+1,100)</f>
        <v>用地面积*50*0.8</v>
      </c>
      <c r="AL240" t="str">
        <f ca="1">MID(Sheet1!DV240,FIND(":",Sheet1!DV240)+1,100)</f>
        <v>30门/公顷</v>
      </c>
      <c r="AM240" t="str">
        <f ca="1">MID(Sheet1!DW240,FIND(":",Sheet1!DW240)+1,100)</f>
        <v>用地面积*30</v>
      </c>
      <c r="AN240" t="str">
        <f ca="1">MID(Sheet1!DX240,FIND(":",Sheet1!DX240)+1,100)</f>
        <v>20门/公顷</v>
      </c>
      <c r="AO240" t="str">
        <f ca="1">MID(Sheet1!DY240,FIND(":",Sheet1!DY240)+1,100)</f>
        <v>用地面积*20</v>
      </c>
      <c r="AP240" t="str">
        <f ca="1">MID(Sheet1!DZ240,FIND(":",Sheet1!DZ240)+1,100)</f>
        <v>800pcu/日，20%高峰小时比例，50：50</v>
      </c>
      <c r="AQ240" t="str">
        <f ca="1">MID(Sheet1!EA240,FIND(":",Sheet1!EA240)+1,100)</f>
        <v>160*0.5</v>
      </c>
      <c r="AR240" t="str">
        <f ca="1">MID(Sheet1!EB240,FIND(":",Sheet1!EB240)+1,100)</f>
        <v>160*0.5</v>
      </c>
      <c r="AS240" t="str">
        <f ca="1">MID(Sheet1!EC240,FIND(":",Sheet1!EC240)+1,100)</f>
        <v>0</v>
      </c>
      <c r="AT240" t="str">
        <f ca="1">MID(Sheet1!ED240,FIND(":",Sheet1!ED240)+1,100)</f>
        <v>0</v>
      </c>
      <c r="AU240" t="str">
        <f ca="1">MID(Sheet1!EE240,FIND(":",Sheet1!EE240)+1,100)</f>
        <v>0</v>
      </c>
      <c r="AV240" t="str">
        <f ca="1">MID(Sheet1!EF240,FIND(":",Sheet1!EF240)+1,100)</f>
        <v>0</v>
      </c>
      <c r="AW240" t="str">
        <f ca="1">MID(Sheet1!EG240,FIND(":",Sheet1!EG240)+1,100)</f>
        <v>城镇建设用地</v>
      </c>
    </row>
    <row r="241" spans="1:49" x14ac:dyDescent="0.2">
      <c r="A241" t="str">
        <f>MID(Sheet1!CK241,FIND(":",Sheet1!CK241)+1,100)</f>
        <v>B41#加油加气站用地#城规</v>
      </c>
      <c r="B241" t="str">
        <f>MID(Sheet1!CL241,FIND(":",Sheet1!CL241)+1,100)</f>
        <v>加油加气站用地</v>
      </c>
      <c r="C241" t="str">
        <f>MID(Sheet1!CM241,FIND(":",Sheet1!CM241)+1,100)</f>
        <v/>
      </c>
      <c r="D241" t="str">
        <f>MID(Sheet1!CN241,FIND(":",Sheet1!CN241)+1,100)</f>
        <v>B41</v>
      </c>
      <c r="E241" t="str">
        <f>MID(Sheet1!CO241,FIND(":",Sheet1!CO241)+1,100)</f>
        <v>城规</v>
      </c>
      <c r="F241" t="str">
        <f>MID(Sheet1!CP241,FIND(":",Sheet1!CP241)+1,100)</f>
        <v/>
      </c>
      <c r="G241" t="str">
        <f>MID(Sheet1!CQ241,FIND(":",Sheet1!CQ241)+1,100)</f>
        <v>B4#公用设施营业网点用地#城规</v>
      </c>
      <c r="H241" t="str">
        <f>MID(Sheet1!CR241,FIND(":",Sheet1!CR241)+1,100)</f>
        <v>B4</v>
      </c>
      <c r="I241" t="str">
        <f>MID(Sheet1!CS241,FIND(":",Sheet1!CS241)+1,100)</f>
        <v>B4#公用设施营业网点用地#城规</v>
      </c>
      <c r="J241" t="str">
        <f>MID(Sheet1!CT241,FIND(":",Sheet1!CT241)+1,100)</f>
        <v>6</v>
      </c>
      <c r="K241" t="str">
        <f>MID(Sheet1!CU241,FIND(":",Sheet1!CU241)+1,100)</f>
        <v>5B4</v>
      </c>
      <c r="L241" t="str">
        <f ca="1">MID(Sheet1!CV241,FIND(":",Sheet1!CV241)+1,100)</f>
        <v>180,70,29</v>
      </c>
      <c r="M241" t="str">
        <f ca="1">MID(Sheet1!CW241,FIND(":",Sheet1!CW241)+1,100)</f>
        <v>面积*容积率</v>
      </c>
      <c r="N241" t="str">
        <f ca="1">MID(Sheet1!CX241,FIND(":",Sheet1!CX241)+1,100)</f>
        <v>地块建筑面积*0</v>
      </c>
      <c r="O241" t="str">
        <f ca="1">MID(Sheet1!CY241,FIND(":",Sheet1!CY241)+1,100)</f>
        <v>地块建筑面积*1</v>
      </c>
      <c r="P241" t="str">
        <f ca="1">MID(Sheet1!CZ241,FIND(":",Sheet1!CZ241)+1,100)</f>
        <v>地块建筑面积*1*0.35</v>
      </c>
      <c r="Q241" t="str">
        <f ca="1">MID(Sheet1!DA241,FIND(":",Sheet1!DA241)+1,100)</f>
        <v>地块建筑面积*1*0.65</v>
      </c>
      <c r="R241" t="str">
        <f ca="1">MID(Sheet1!DB241,FIND(":",Sheet1!DB241)+1,100)</f>
        <v>地块建筑面积*0</v>
      </c>
      <c r="S241" t="str">
        <f ca="1">MID(Sheet1!DC241,FIND(":",Sheet1!DC241)+1,100)</f>
        <v>地块建筑面积*0</v>
      </c>
      <c r="T241" t="str">
        <f ca="1">MID(Sheet1!DD241,FIND(":",Sheet1!DD241)+1,100)</f>
        <v>地块建筑面积*0</v>
      </c>
      <c r="U241" t="str">
        <f ca="1">MID(Sheet1!DE241,FIND(":",Sheet1!DE241)+1,100)</f>
        <v>面积*0</v>
      </c>
      <c r="V241" t="str">
        <f ca="1">MID(Sheet1!DF241,FIND(":",Sheet1!DF241)+1,100)</f>
        <v>面积*0</v>
      </c>
      <c r="W241" t="str">
        <f ca="1">MID(Sheet1!DG241,FIND(":",Sheet1!DG241)+1,100)</f>
        <v>-</v>
      </c>
      <c r="X241" t="str">
        <f ca="1">MID(Sheet1!DH241,FIND(":",Sheet1!DH241)+1,100)</f>
        <v>0</v>
      </c>
      <c r="Y241" t="str">
        <f ca="1">MID(Sheet1!DI241,FIND(":",Sheet1!DI241)+1,100)</f>
        <v>-</v>
      </c>
      <c r="Z241" t="str">
        <f ca="1">MID(Sheet1!DJ241,FIND(":",Sheet1!DJ241)+1,100)</f>
        <v>0</v>
      </c>
      <c r="AA241" t="str">
        <f ca="1">MID(Sheet1!DK241,FIND(":",Sheet1!DK241)+1,100)</f>
        <v>0.015公顷/岗位</v>
      </c>
      <c r="AB241" t="str">
        <f ca="1">MID(Sheet1!DL241,FIND(":",Sheet1!DL241)+1,100)</f>
        <v>用地面积/0.015</v>
      </c>
      <c r="AC241" t="str">
        <f ca="1">MID(Sheet1!DM241,FIND(":",Sheet1!DM241)+1,100)</f>
        <v>-</v>
      </c>
      <c r="AD241" t="str">
        <f ca="1">MID(Sheet1!DN241,FIND(":",Sheet1!DN241)+1,100)</f>
        <v>0</v>
      </c>
      <c r="AE241" t="str">
        <f ca="1">MID(Sheet1!DO241,FIND(":",Sheet1!DO241)+1,100)</f>
        <v>30立方米/公顷*日</v>
      </c>
      <c r="AF241" t="str">
        <f ca="1">MID(Sheet1!DP241,FIND(":",Sheet1!DP241)+1,100)</f>
        <v>用地面积*30</v>
      </c>
      <c r="AG241" t="str">
        <f ca="1">MID(Sheet1!DQ241,FIND(":",Sheet1!DQ241)+1,100)</f>
        <v>0.85</v>
      </c>
      <c r="AH241" t="str">
        <f ca="1">MID(Sheet1!DR241,FIND(":",Sheet1!DR241)+1,100)</f>
        <v>用水量*0.85</v>
      </c>
      <c r="AI241" t="str">
        <f ca="1">MID(Sheet1!DS241,FIND(":",Sheet1!DS241)+1,100)</f>
        <v>50千瓦/公顷</v>
      </c>
      <c r="AJ241" t="str">
        <f ca="1">MID(Sheet1!DT241,FIND(":",Sheet1!DT241)+1,100)</f>
        <v>0.8</v>
      </c>
      <c r="AK241" t="str">
        <f ca="1">MID(Sheet1!DU241,FIND(":",Sheet1!DU241)+1,100)</f>
        <v>用地面积*50*0.8</v>
      </c>
      <c r="AL241" t="str">
        <f ca="1">MID(Sheet1!DV241,FIND(":",Sheet1!DV241)+1,100)</f>
        <v>30门/公顷</v>
      </c>
      <c r="AM241" t="str">
        <f ca="1">MID(Sheet1!DW241,FIND(":",Sheet1!DW241)+1,100)</f>
        <v>用地面积*30</v>
      </c>
      <c r="AN241" t="str">
        <f ca="1">MID(Sheet1!DX241,FIND(":",Sheet1!DX241)+1,100)</f>
        <v>20门/公顷</v>
      </c>
      <c r="AO241" t="str">
        <f ca="1">MID(Sheet1!DY241,FIND(":",Sheet1!DY241)+1,100)</f>
        <v>用地面积*20</v>
      </c>
      <c r="AP241" t="str">
        <f ca="1">MID(Sheet1!DZ241,FIND(":",Sheet1!DZ241)+1,100)</f>
        <v>800pcu/日，20%高峰小时比例，50：50</v>
      </c>
      <c r="AQ241" t="str">
        <f ca="1">MID(Sheet1!EA241,FIND(":",Sheet1!EA241)+1,100)</f>
        <v>160*0.5</v>
      </c>
      <c r="AR241" t="str">
        <f ca="1">MID(Sheet1!EB241,FIND(":",Sheet1!EB241)+1,100)</f>
        <v>160*0.5</v>
      </c>
      <c r="AS241" t="str">
        <f ca="1">MID(Sheet1!EC241,FIND(":",Sheet1!EC241)+1,100)</f>
        <v>0</v>
      </c>
      <c r="AT241" t="str">
        <f ca="1">MID(Sheet1!ED241,FIND(":",Sheet1!ED241)+1,100)</f>
        <v>0</v>
      </c>
      <c r="AU241" t="str">
        <f ca="1">MID(Sheet1!EE241,FIND(":",Sheet1!EE241)+1,100)</f>
        <v>0</v>
      </c>
      <c r="AV241" t="str">
        <f ca="1">MID(Sheet1!EF241,FIND(":",Sheet1!EF241)+1,100)</f>
        <v>0</v>
      </c>
      <c r="AW241" t="str">
        <f ca="1">MID(Sheet1!EG241,FIND(":",Sheet1!EG241)+1,100)</f>
        <v>城镇建设用地</v>
      </c>
    </row>
    <row r="242" spans="1:49" x14ac:dyDescent="0.2">
      <c r="A242" t="str">
        <f>MID(Sheet1!CK242,FIND(":",Sheet1!CK242)+1,100)</f>
        <v>B42#供应设施网点用地#城规</v>
      </c>
      <c r="B242" t="str">
        <f>MID(Sheet1!CL242,FIND(":",Sheet1!CL242)+1,100)</f>
        <v>供应设施网点用地</v>
      </c>
      <c r="C242" t="str">
        <f>MID(Sheet1!CM242,FIND(":",Sheet1!CM242)+1,100)</f>
        <v/>
      </c>
      <c r="D242" t="str">
        <f>MID(Sheet1!CN242,FIND(":",Sheet1!CN242)+1,100)</f>
        <v>B42</v>
      </c>
      <c r="E242" t="str">
        <f>MID(Sheet1!CO242,FIND(":",Sheet1!CO242)+1,100)</f>
        <v>城规</v>
      </c>
      <c r="F242" t="str">
        <f>MID(Sheet1!CP242,FIND(":",Sheet1!CP242)+1,100)</f>
        <v/>
      </c>
      <c r="G242" t="str">
        <f>MID(Sheet1!CQ242,FIND(":",Sheet1!CQ242)+1,100)</f>
        <v>B4#公用设施营业网点用地#城规</v>
      </c>
      <c r="H242" t="str">
        <f>MID(Sheet1!CR242,FIND(":",Sheet1!CR242)+1,100)</f>
        <v>B4</v>
      </c>
      <c r="I242" t="str">
        <f>MID(Sheet1!CS242,FIND(":",Sheet1!CS242)+1,100)</f>
        <v>B4#公用设施营业网点用地#城规</v>
      </c>
      <c r="J242" t="str">
        <f>MID(Sheet1!CT242,FIND(":",Sheet1!CT242)+1,100)</f>
        <v>6</v>
      </c>
      <c r="K242" t="str">
        <f>MID(Sheet1!CU242,FIND(":",Sheet1!CU242)+1,100)</f>
        <v>5B4</v>
      </c>
      <c r="L242" t="str">
        <f ca="1">MID(Sheet1!CV242,FIND(":",Sheet1!CV242)+1,100)</f>
        <v>180,70,29</v>
      </c>
      <c r="M242" t="str">
        <f ca="1">MID(Sheet1!CW242,FIND(":",Sheet1!CW242)+1,100)</f>
        <v>面积*容积率</v>
      </c>
      <c r="N242" t="str">
        <f ca="1">MID(Sheet1!CX242,FIND(":",Sheet1!CX242)+1,100)</f>
        <v>地块建筑面积*0</v>
      </c>
      <c r="O242" t="str">
        <f ca="1">MID(Sheet1!CY242,FIND(":",Sheet1!CY242)+1,100)</f>
        <v>地块建筑面积*1</v>
      </c>
      <c r="P242" t="str">
        <f ca="1">MID(Sheet1!CZ242,FIND(":",Sheet1!CZ242)+1,100)</f>
        <v>地块建筑面积*1*0.35</v>
      </c>
      <c r="Q242" t="str">
        <f ca="1">MID(Sheet1!DA242,FIND(":",Sheet1!DA242)+1,100)</f>
        <v>地块建筑面积*1*0.65</v>
      </c>
      <c r="R242" t="str">
        <f ca="1">MID(Sheet1!DB242,FIND(":",Sheet1!DB242)+1,100)</f>
        <v>地块建筑面积*0</v>
      </c>
      <c r="S242" t="str">
        <f ca="1">MID(Sheet1!DC242,FIND(":",Sheet1!DC242)+1,100)</f>
        <v>地块建筑面积*0</v>
      </c>
      <c r="T242" t="str">
        <f ca="1">MID(Sheet1!DD242,FIND(":",Sheet1!DD242)+1,100)</f>
        <v>地块建筑面积*0</v>
      </c>
      <c r="U242" t="str">
        <f ca="1">MID(Sheet1!DE242,FIND(":",Sheet1!DE242)+1,100)</f>
        <v>面积*0</v>
      </c>
      <c r="V242" t="str">
        <f ca="1">MID(Sheet1!DF242,FIND(":",Sheet1!DF242)+1,100)</f>
        <v>面积*0</v>
      </c>
      <c r="W242" t="str">
        <f ca="1">MID(Sheet1!DG242,FIND(":",Sheet1!DG242)+1,100)</f>
        <v>-</v>
      </c>
      <c r="X242" t="str">
        <f ca="1">MID(Sheet1!DH242,FIND(":",Sheet1!DH242)+1,100)</f>
        <v>0</v>
      </c>
      <c r="Y242" t="str">
        <f ca="1">MID(Sheet1!DI242,FIND(":",Sheet1!DI242)+1,100)</f>
        <v>-</v>
      </c>
      <c r="Z242" t="str">
        <f ca="1">MID(Sheet1!DJ242,FIND(":",Sheet1!DJ242)+1,100)</f>
        <v>0</v>
      </c>
      <c r="AA242" t="str">
        <f ca="1">MID(Sheet1!DK242,FIND(":",Sheet1!DK242)+1,100)</f>
        <v>0.015公顷/岗位</v>
      </c>
      <c r="AB242" t="str">
        <f ca="1">MID(Sheet1!DL242,FIND(":",Sheet1!DL242)+1,100)</f>
        <v>用地面积/0.015</v>
      </c>
      <c r="AC242" t="str">
        <f ca="1">MID(Sheet1!DM242,FIND(":",Sheet1!DM242)+1,100)</f>
        <v>-</v>
      </c>
      <c r="AD242" t="str">
        <f ca="1">MID(Sheet1!DN242,FIND(":",Sheet1!DN242)+1,100)</f>
        <v>0</v>
      </c>
      <c r="AE242" t="str">
        <f ca="1">MID(Sheet1!DO242,FIND(":",Sheet1!DO242)+1,100)</f>
        <v>30立方米/公顷*日</v>
      </c>
      <c r="AF242" t="str">
        <f ca="1">MID(Sheet1!DP242,FIND(":",Sheet1!DP242)+1,100)</f>
        <v>用地面积*30</v>
      </c>
      <c r="AG242" t="str">
        <f ca="1">MID(Sheet1!DQ242,FIND(":",Sheet1!DQ242)+1,100)</f>
        <v>0.85</v>
      </c>
      <c r="AH242" t="str">
        <f ca="1">MID(Sheet1!DR242,FIND(":",Sheet1!DR242)+1,100)</f>
        <v>用水量*0.85</v>
      </c>
      <c r="AI242" t="str">
        <f ca="1">MID(Sheet1!DS242,FIND(":",Sheet1!DS242)+1,100)</f>
        <v>50千瓦/公顷</v>
      </c>
      <c r="AJ242" t="str">
        <f ca="1">MID(Sheet1!DT242,FIND(":",Sheet1!DT242)+1,100)</f>
        <v>0.8</v>
      </c>
      <c r="AK242" t="str">
        <f ca="1">MID(Sheet1!DU242,FIND(":",Sheet1!DU242)+1,100)</f>
        <v>用地面积*50*0.8</v>
      </c>
      <c r="AL242" t="str">
        <f ca="1">MID(Sheet1!DV242,FIND(":",Sheet1!DV242)+1,100)</f>
        <v>30门/公顷</v>
      </c>
      <c r="AM242" t="str">
        <f ca="1">MID(Sheet1!DW242,FIND(":",Sheet1!DW242)+1,100)</f>
        <v>用地面积*30</v>
      </c>
      <c r="AN242" t="str">
        <f ca="1">MID(Sheet1!DX242,FIND(":",Sheet1!DX242)+1,100)</f>
        <v>20门/公顷</v>
      </c>
      <c r="AO242" t="str">
        <f ca="1">MID(Sheet1!DY242,FIND(":",Sheet1!DY242)+1,100)</f>
        <v>用地面积*20</v>
      </c>
      <c r="AP242" t="str">
        <f ca="1">MID(Sheet1!DZ242,FIND(":",Sheet1!DZ242)+1,100)</f>
        <v>800pcu/日，20%高峰小时比例，50：50</v>
      </c>
      <c r="AQ242" t="str">
        <f ca="1">MID(Sheet1!EA242,FIND(":",Sheet1!EA242)+1,100)</f>
        <v>160*0.5</v>
      </c>
      <c r="AR242" t="str">
        <f ca="1">MID(Sheet1!EB242,FIND(":",Sheet1!EB242)+1,100)</f>
        <v>160*0.5</v>
      </c>
      <c r="AS242" t="str">
        <f ca="1">MID(Sheet1!EC242,FIND(":",Sheet1!EC242)+1,100)</f>
        <v>0</v>
      </c>
      <c r="AT242" t="str">
        <f ca="1">MID(Sheet1!ED242,FIND(":",Sheet1!ED242)+1,100)</f>
        <v>0</v>
      </c>
      <c r="AU242" t="str">
        <f ca="1">MID(Sheet1!EE242,FIND(":",Sheet1!EE242)+1,100)</f>
        <v>0</v>
      </c>
      <c r="AV242" t="str">
        <f ca="1">MID(Sheet1!EF242,FIND(":",Sheet1!EF242)+1,100)</f>
        <v>0</v>
      </c>
      <c r="AW242" t="str">
        <f ca="1">MID(Sheet1!EG242,FIND(":",Sheet1!EG242)+1,100)</f>
        <v>城镇建设用地</v>
      </c>
    </row>
    <row r="243" spans="1:49" x14ac:dyDescent="0.2">
      <c r="A243" t="str">
        <f>MID(Sheet1!CK243,FIND(":",Sheet1!CK243)+1,100)</f>
        <v>B49#其他公用设施营业网点用地#城规</v>
      </c>
      <c r="B243" t="str">
        <f>MID(Sheet1!CL243,FIND(":",Sheet1!CL243)+1,100)</f>
        <v>其他公用设施营业网点用地</v>
      </c>
      <c r="C243" t="str">
        <f>MID(Sheet1!CM243,FIND(":",Sheet1!CM243)+1,100)</f>
        <v/>
      </c>
      <c r="D243" t="str">
        <f>MID(Sheet1!CN243,FIND(":",Sheet1!CN243)+1,100)</f>
        <v>B49</v>
      </c>
      <c r="E243" t="str">
        <f>MID(Sheet1!CO243,FIND(":",Sheet1!CO243)+1,100)</f>
        <v>城规</v>
      </c>
      <c r="F243" t="str">
        <f>MID(Sheet1!CP243,FIND(":",Sheet1!CP243)+1,100)</f>
        <v/>
      </c>
      <c r="G243" t="str">
        <f>MID(Sheet1!CQ243,FIND(":",Sheet1!CQ243)+1,100)</f>
        <v>B4#公用设施营业网点用地#城规</v>
      </c>
      <c r="H243" t="str">
        <f>MID(Sheet1!CR243,FIND(":",Sheet1!CR243)+1,100)</f>
        <v>B4</v>
      </c>
      <c r="I243" t="str">
        <f>MID(Sheet1!CS243,FIND(":",Sheet1!CS243)+1,100)</f>
        <v>B4#公用设施营业网点用地#城规</v>
      </c>
      <c r="J243" t="str">
        <f>MID(Sheet1!CT243,FIND(":",Sheet1!CT243)+1,100)</f>
        <v>6</v>
      </c>
      <c r="K243" t="str">
        <f>MID(Sheet1!CU243,FIND(":",Sheet1!CU243)+1,100)</f>
        <v>5B4</v>
      </c>
      <c r="L243" t="str">
        <f ca="1">MID(Sheet1!CV243,FIND(":",Sheet1!CV243)+1,100)</f>
        <v>180,70,29</v>
      </c>
      <c r="M243" t="str">
        <f ca="1">MID(Sheet1!CW243,FIND(":",Sheet1!CW243)+1,100)</f>
        <v>面积*容积率</v>
      </c>
      <c r="N243" t="str">
        <f ca="1">MID(Sheet1!CX243,FIND(":",Sheet1!CX243)+1,100)</f>
        <v>地块建筑面积*0</v>
      </c>
      <c r="O243" t="str">
        <f ca="1">MID(Sheet1!CY243,FIND(":",Sheet1!CY243)+1,100)</f>
        <v>地块建筑面积*1</v>
      </c>
      <c r="P243" t="str">
        <f ca="1">MID(Sheet1!CZ243,FIND(":",Sheet1!CZ243)+1,100)</f>
        <v>地块建筑面积*1*0.35</v>
      </c>
      <c r="Q243" t="str">
        <f ca="1">MID(Sheet1!DA243,FIND(":",Sheet1!DA243)+1,100)</f>
        <v>地块建筑面积*1*0.65</v>
      </c>
      <c r="R243" t="str">
        <f ca="1">MID(Sheet1!DB243,FIND(":",Sheet1!DB243)+1,100)</f>
        <v>地块建筑面积*0</v>
      </c>
      <c r="S243" t="str">
        <f ca="1">MID(Sheet1!DC243,FIND(":",Sheet1!DC243)+1,100)</f>
        <v>地块建筑面积*0</v>
      </c>
      <c r="T243" t="str">
        <f ca="1">MID(Sheet1!DD243,FIND(":",Sheet1!DD243)+1,100)</f>
        <v>地块建筑面积*0</v>
      </c>
      <c r="U243" t="str">
        <f ca="1">MID(Sheet1!DE243,FIND(":",Sheet1!DE243)+1,100)</f>
        <v>面积*0</v>
      </c>
      <c r="V243" t="str">
        <f ca="1">MID(Sheet1!DF243,FIND(":",Sheet1!DF243)+1,100)</f>
        <v>面积*0</v>
      </c>
      <c r="W243" t="str">
        <f ca="1">MID(Sheet1!DG243,FIND(":",Sheet1!DG243)+1,100)</f>
        <v>-</v>
      </c>
      <c r="X243" t="str">
        <f ca="1">MID(Sheet1!DH243,FIND(":",Sheet1!DH243)+1,100)</f>
        <v>0</v>
      </c>
      <c r="Y243" t="str">
        <f ca="1">MID(Sheet1!DI243,FIND(":",Sheet1!DI243)+1,100)</f>
        <v>-</v>
      </c>
      <c r="Z243" t="str">
        <f ca="1">MID(Sheet1!DJ243,FIND(":",Sheet1!DJ243)+1,100)</f>
        <v>0</v>
      </c>
      <c r="AA243" t="str">
        <f ca="1">MID(Sheet1!DK243,FIND(":",Sheet1!DK243)+1,100)</f>
        <v>0.015公顷/岗位</v>
      </c>
      <c r="AB243" t="str">
        <f ca="1">MID(Sheet1!DL243,FIND(":",Sheet1!DL243)+1,100)</f>
        <v>用地面积/0.015</v>
      </c>
      <c r="AC243" t="str">
        <f ca="1">MID(Sheet1!DM243,FIND(":",Sheet1!DM243)+1,100)</f>
        <v>-</v>
      </c>
      <c r="AD243" t="str">
        <f ca="1">MID(Sheet1!DN243,FIND(":",Sheet1!DN243)+1,100)</f>
        <v>0</v>
      </c>
      <c r="AE243" t="str">
        <f ca="1">MID(Sheet1!DO243,FIND(":",Sheet1!DO243)+1,100)</f>
        <v>30立方米/公顷*日</v>
      </c>
      <c r="AF243" t="str">
        <f ca="1">MID(Sheet1!DP243,FIND(":",Sheet1!DP243)+1,100)</f>
        <v>用地面积*30</v>
      </c>
      <c r="AG243" t="str">
        <f ca="1">MID(Sheet1!DQ243,FIND(":",Sheet1!DQ243)+1,100)</f>
        <v>0.85</v>
      </c>
      <c r="AH243" t="str">
        <f ca="1">MID(Sheet1!DR243,FIND(":",Sheet1!DR243)+1,100)</f>
        <v>用水量*0.85</v>
      </c>
      <c r="AI243" t="str">
        <f ca="1">MID(Sheet1!DS243,FIND(":",Sheet1!DS243)+1,100)</f>
        <v>50千瓦/公顷</v>
      </c>
      <c r="AJ243" t="str">
        <f ca="1">MID(Sheet1!DT243,FIND(":",Sheet1!DT243)+1,100)</f>
        <v>0.8</v>
      </c>
      <c r="AK243" t="str">
        <f ca="1">MID(Sheet1!DU243,FIND(":",Sheet1!DU243)+1,100)</f>
        <v>用地面积*50*0.8</v>
      </c>
      <c r="AL243" t="str">
        <f ca="1">MID(Sheet1!DV243,FIND(":",Sheet1!DV243)+1,100)</f>
        <v>30门/公顷</v>
      </c>
      <c r="AM243" t="str">
        <f ca="1">MID(Sheet1!DW243,FIND(":",Sheet1!DW243)+1,100)</f>
        <v>用地面积*30</v>
      </c>
      <c r="AN243" t="str">
        <f ca="1">MID(Sheet1!DX243,FIND(":",Sheet1!DX243)+1,100)</f>
        <v>20门/公顷</v>
      </c>
      <c r="AO243" t="str">
        <f ca="1">MID(Sheet1!DY243,FIND(":",Sheet1!DY243)+1,100)</f>
        <v>用地面积*20</v>
      </c>
      <c r="AP243" t="str">
        <f ca="1">MID(Sheet1!DZ243,FIND(":",Sheet1!DZ243)+1,100)</f>
        <v>800pcu/日，20%高峰小时比例，50：50</v>
      </c>
      <c r="AQ243" t="str">
        <f ca="1">MID(Sheet1!EA243,FIND(":",Sheet1!EA243)+1,100)</f>
        <v>160*0.5</v>
      </c>
      <c r="AR243" t="str">
        <f ca="1">MID(Sheet1!EB243,FIND(":",Sheet1!EB243)+1,100)</f>
        <v>160*0.5</v>
      </c>
      <c r="AS243" t="str">
        <f ca="1">MID(Sheet1!EC243,FIND(":",Sheet1!EC243)+1,100)</f>
        <v>0</v>
      </c>
      <c r="AT243" t="str">
        <f ca="1">MID(Sheet1!ED243,FIND(":",Sheet1!ED243)+1,100)</f>
        <v>0</v>
      </c>
      <c r="AU243" t="str">
        <f ca="1">MID(Sheet1!EE243,FIND(":",Sheet1!EE243)+1,100)</f>
        <v>0</v>
      </c>
      <c r="AV243" t="str">
        <f ca="1">MID(Sheet1!EF243,FIND(":",Sheet1!EF243)+1,100)</f>
        <v>0</v>
      </c>
      <c r="AW243" t="str">
        <f ca="1">MID(Sheet1!EG243,FIND(":",Sheet1!EG243)+1,100)</f>
        <v>城镇建设用地</v>
      </c>
    </row>
    <row r="244" spans="1:49" x14ac:dyDescent="0.2">
      <c r="A244" t="str">
        <f>MID(Sheet1!CK244,FIND(":",Sheet1!CK244)+1,100)</f>
        <v>B9#其他服务设施用地#城规</v>
      </c>
      <c r="B244" t="str">
        <f>MID(Sheet1!CL244,FIND(":",Sheet1!CL244)+1,100)</f>
        <v>其他服务设施用地</v>
      </c>
      <c r="C244" t="str">
        <f>MID(Sheet1!CM244,FIND(":",Sheet1!CM244)+1,100)</f>
        <v/>
      </c>
      <c r="D244" t="str">
        <f>MID(Sheet1!CN244,FIND(":",Sheet1!CN244)+1,100)</f>
        <v>B9</v>
      </c>
      <c r="E244" t="str">
        <f>MID(Sheet1!CO244,FIND(":",Sheet1!CO244)+1,100)</f>
        <v>城规</v>
      </c>
      <c r="F244" t="str">
        <f>MID(Sheet1!CP244,FIND(":",Sheet1!CP244)+1,100)</f>
        <v/>
      </c>
      <c r="G244" t="str">
        <f>MID(Sheet1!CQ244,FIND(":",Sheet1!CQ244)+1,100)</f>
        <v>B#商业服务业设施用地#城规</v>
      </c>
      <c r="H244" t="str">
        <f>MID(Sheet1!CR244,FIND(":",Sheet1!CR244)+1,100)</f>
        <v>B</v>
      </c>
      <c r="I244" t="str">
        <f>MID(Sheet1!CS244,FIND(":",Sheet1!CS244)+1,100)</f>
        <v>B#商业服务业设施用地#城规</v>
      </c>
      <c r="J244" t="str">
        <f>MID(Sheet1!CT244,FIND(":",Sheet1!CT244)+1,100)</f>
        <v>5</v>
      </c>
      <c r="K244" t="str">
        <f>MID(Sheet1!CU244,FIND(":",Sheet1!CU244)+1,100)</f>
        <v>4B</v>
      </c>
      <c r="L244" t="str">
        <f ca="1">MID(Sheet1!CV244,FIND(":",Sheet1!CV244)+1,100)</f>
        <v>180,48,72</v>
      </c>
      <c r="M244" t="str">
        <f ca="1">MID(Sheet1!CW244,FIND(":",Sheet1!CW244)+1,100)</f>
        <v>面积*容积率</v>
      </c>
      <c r="N244" t="str">
        <f ca="1">MID(Sheet1!CX244,FIND(":",Sheet1!CX244)+1,100)</f>
        <v>地块建筑面积*0</v>
      </c>
      <c r="O244" t="str">
        <f ca="1">MID(Sheet1!CY244,FIND(":",Sheet1!CY244)+1,100)</f>
        <v>地块建筑面积*1</v>
      </c>
      <c r="P244" t="str">
        <f ca="1">MID(Sheet1!CZ244,FIND(":",Sheet1!CZ244)+1,100)</f>
        <v>地块建筑面积*1*0.35</v>
      </c>
      <c r="Q244" t="str">
        <f ca="1">MID(Sheet1!DA244,FIND(":",Sheet1!DA244)+1,100)</f>
        <v>地块建筑面积*1*0.65</v>
      </c>
      <c r="R244" t="str">
        <f ca="1">MID(Sheet1!DB244,FIND(":",Sheet1!DB244)+1,100)</f>
        <v>地块建筑面积*0</v>
      </c>
      <c r="S244" t="str">
        <f ca="1">MID(Sheet1!DC244,FIND(":",Sheet1!DC244)+1,100)</f>
        <v>地块建筑面积*0</v>
      </c>
      <c r="T244" t="str">
        <f ca="1">MID(Sheet1!DD244,FIND(":",Sheet1!DD244)+1,100)</f>
        <v>地块建筑面积*0</v>
      </c>
      <c r="U244" t="str">
        <f ca="1">MID(Sheet1!DE244,FIND(":",Sheet1!DE244)+1,100)</f>
        <v>面积*0</v>
      </c>
      <c r="V244" t="str">
        <f ca="1">MID(Sheet1!DF244,FIND(":",Sheet1!DF244)+1,100)</f>
        <v>面积*0</v>
      </c>
      <c r="W244" t="str">
        <f ca="1">MID(Sheet1!DG244,FIND(":",Sheet1!DG244)+1,100)</f>
        <v>-</v>
      </c>
      <c r="X244" t="str">
        <f ca="1">MID(Sheet1!DH244,FIND(":",Sheet1!DH244)+1,100)</f>
        <v>0</v>
      </c>
      <c r="Y244" t="str">
        <f ca="1">MID(Sheet1!DI244,FIND(":",Sheet1!DI244)+1,100)</f>
        <v>-</v>
      </c>
      <c r="Z244" t="str">
        <f ca="1">MID(Sheet1!DJ244,FIND(":",Sheet1!DJ244)+1,100)</f>
        <v>0</v>
      </c>
      <c r="AA244" t="str">
        <f ca="1">MID(Sheet1!DK244,FIND(":",Sheet1!DK244)+1,100)</f>
        <v>35平方米/岗位</v>
      </c>
      <c r="AB244" t="str">
        <f ca="1">MID(Sheet1!DL244,FIND(":",Sheet1!DL244)+1,100)</f>
        <v>商服建筑面积/35</v>
      </c>
      <c r="AC244" t="str">
        <f ca="1">MID(Sheet1!DM244,FIND(":",Sheet1!DM244)+1,100)</f>
        <v>1.2个/100平方米</v>
      </c>
      <c r="AD244" t="str">
        <f ca="1">MID(Sheet1!DN244,FIND(":",Sheet1!DN244)+1,100)</f>
        <v>地块建筑面积*1.2/100</v>
      </c>
      <c r="AE244" t="str">
        <f ca="1">MID(Sheet1!DO244,FIND(":",Sheet1!DO244)+1,100)</f>
        <v>10升/平方米*日</v>
      </c>
      <c r="AF244" t="str">
        <f ca="1">MID(Sheet1!DP244,FIND(":",Sheet1!DP244)+1,100)</f>
        <v>地块建筑面积*10/1000</v>
      </c>
      <c r="AG244" t="str">
        <f ca="1">MID(Sheet1!DQ244,FIND(":",Sheet1!DQ244)+1,100)</f>
        <v>0.85</v>
      </c>
      <c r="AH244" t="str">
        <f ca="1">MID(Sheet1!DR244,FIND(":",Sheet1!DR244)+1,100)</f>
        <v>用水量*0.85</v>
      </c>
      <c r="AI244" t="str">
        <f ca="1">MID(Sheet1!DS244,FIND(":",Sheet1!DS244)+1,100)</f>
        <v>60瓦/平方米</v>
      </c>
      <c r="AJ244" t="str">
        <f ca="1">MID(Sheet1!DT244,FIND(":",Sheet1!DT244)+1,100)</f>
        <v>0.7</v>
      </c>
      <c r="AK244" t="str">
        <f ca="1">MID(Sheet1!DU244,FIND(":",Sheet1!DU244)+1,100)</f>
        <v>地块建筑面积*60*0.7/1000</v>
      </c>
      <c r="AL244" t="str">
        <f ca="1">MID(Sheet1!DV244,FIND(":",Sheet1!DV244)+1,100)</f>
        <v>1.0门/100平方米</v>
      </c>
      <c r="AM244" t="str">
        <f ca="1">MID(Sheet1!DW244,FIND(":",Sheet1!DW244)+1,100)</f>
        <v>地块建筑面积*1.0/100</v>
      </c>
      <c r="AN244" t="str">
        <f ca="1">MID(Sheet1!DX244,FIND(":",Sheet1!DX244)+1,100)</f>
        <v>0.2门/100平方米</v>
      </c>
      <c r="AO244" t="str">
        <f ca="1">MID(Sheet1!DY244,FIND(":",Sheet1!DY244)+1,100)</f>
        <v>地块建筑面积*0.2/100</v>
      </c>
      <c r="AP244" t="str">
        <f ca="1">MID(Sheet1!DZ244,FIND(":",Sheet1!DZ244)+1,100)</f>
        <v>60pcu/万平方米，73：27</v>
      </c>
      <c r="AQ244" t="str">
        <f ca="1">MID(Sheet1!EA244,FIND(":",Sheet1!EA244)+1,100)</f>
        <v>地块建筑面积/10000*60*0.73</v>
      </c>
      <c r="AR244" t="str">
        <f ca="1">MID(Sheet1!EB244,FIND(":",Sheet1!EB244)+1,100)</f>
        <v>地块建筑面积/10000*60*0.27</v>
      </c>
      <c r="AS244" t="str">
        <f ca="1">MID(Sheet1!EC244,FIND(":",Sheet1!EC244)+1,100)</f>
        <v>地块建筑面积*0.4</v>
      </c>
      <c r="AT244" t="str">
        <f ca="1">MID(Sheet1!ED244,FIND(":",Sheet1!ED244)+1,100)</f>
        <v>地块建筑面积*0.4</v>
      </c>
      <c r="AU244" t="str">
        <f ca="1">MID(Sheet1!EE244,FIND(":",Sheet1!EE244)+1,100)</f>
        <v>地块建筑面积*0.08</v>
      </c>
      <c r="AV244" t="str">
        <f ca="1">MID(Sheet1!EF244,FIND(":",Sheet1!EF244)+1,100)</f>
        <v>地块建筑面积*0.08</v>
      </c>
      <c r="AW244" t="str">
        <f ca="1">MID(Sheet1!EG244,FIND(":",Sheet1!EG244)+1,100)</f>
        <v>城镇建设用地</v>
      </c>
    </row>
    <row r="245" spans="1:49" x14ac:dyDescent="0.2">
      <c r="A245" t="str">
        <f>MID(Sheet1!CK245,FIND(":",Sheet1!CK245)+1,100)</f>
        <v>B/R#商住兼容用地#城规</v>
      </c>
      <c r="B245" t="str">
        <f>MID(Sheet1!CL245,FIND(":",Sheet1!CL245)+1,100)</f>
        <v>商住兼容用地</v>
      </c>
      <c r="C245" t="str">
        <f>MID(Sheet1!CM245,FIND(":",Sheet1!CM245)+1,100)</f>
        <v/>
      </c>
      <c r="D245" t="str">
        <f>MID(Sheet1!CN245,FIND(":",Sheet1!CN245)+1,100)</f>
        <v>B/R</v>
      </c>
      <c r="E245" t="str">
        <f>MID(Sheet1!CO245,FIND(":",Sheet1!CO245)+1,100)</f>
        <v>城规</v>
      </c>
      <c r="F245" t="str">
        <f>MID(Sheet1!CP245,FIND(":",Sheet1!CP245)+1,100)</f>
        <v/>
      </c>
      <c r="G245" t="str">
        <f>MID(Sheet1!CQ245,FIND(":",Sheet1!CQ245)+1,100)</f>
        <v>R/B#商住兼容用地#城规</v>
      </c>
      <c r="H245" t="str">
        <f>MID(Sheet1!CR245,FIND(":",Sheet1!CR245)+1,100)</f>
        <v>R/B</v>
      </c>
      <c r="I245" t="str">
        <f>MID(Sheet1!CS245,FIND(":",Sheet1!CS245)+1,100)</f>
        <v>B#商业服务业设施用地#城规</v>
      </c>
      <c r="J245" t="str">
        <f>MID(Sheet1!CT245,FIND(":",Sheet1!CT245)+1,100)</f>
        <v>5</v>
      </c>
      <c r="K245" t="str">
        <f>MID(Sheet1!CU245,FIND(":",Sheet1!CU245)+1,100)</f>
        <v>4B</v>
      </c>
      <c r="L245" t="str">
        <f ca="1">MID(Sheet1!CV245,FIND(":",Sheet1!CV245)+1,100)</f>
        <v>255,192,0</v>
      </c>
      <c r="M245" t="str">
        <f ca="1">MID(Sheet1!CW245,FIND(":",Sheet1!CW245)+1,100)</f>
        <v>面积*容积率</v>
      </c>
      <c r="N245" t="str">
        <f ca="1">MID(Sheet1!CX245,FIND(":",Sheet1!CX245)+1,100)</f>
        <v>地块建筑面积*兼容比例2</v>
      </c>
      <c r="O245" t="str">
        <f ca="1">MID(Sheet1!CY245,FIND(":",Sheet1!CY245)+1,100)</f>
        <v>地块建筑面积*兼容比例1</v>
      </c>
      <c r="P245" t="str">
        <f ca="1">MID(Sheet1!CZ245,FIND(":",Sheet1!CZ245)+1,100)</f>
        <v>地块建筑面积*兼容比例1*0.35</v>
      </c>
      <c r="Q245" t="str">
        <f ca="1">MID(Sheet1!DA245,FIND(":",Sheet1!DA245)+1,100)</f>
        <v>地块建筑面积*兼容比例1*0.65</v>
      </c>
      <c r="R245" t="str">
        <f ca="1">MID(Sheet1!DB245,FIND(":",Sheet1!DB245)+1,100)</f>
        <v>地块建筑面积*0</v>
      </c>
      <c r="S245" t="str">
        <f ca="1">MID(Sheet1!DC245,FIND(":",Sheet1!DC245)+1,100)</f>
        <v>地块建筑面积*0</v>
      </c>
      <c r="T245" t="str">
        <f ca="1">MID(Sheet1!DD245,FIND(":",Sheet1!DD245)+1,100)</f>
        <v>地块建筑面积*0</v>
      </c>
      <c r="U245" t="str">
        <f ca="1">MID(Sheet1!DE245,FIND(":",Sheet1!DE245)+1,100)</f>
        <v>面积*0</v>
      </c>
      <c r="V245" t="str">
        <f ca="1">MID(Sheet1!DF245,FIND(":",Sheet1!DF245)+1,100)</f>
        <v>面积*0</v>
      </c>
      <c r="W245" t="str">
        <f ca="1">MID(Sheet1!DG245,FIND(":",Sheet1!DG245)+1,100)</f>
        <v>100平方米/户</v>
      </c>
      <c r="X245" t="str">
        <f ca="1">MID(Sheet1!DH245,FIND(":",Sheet1!DH245)+1,100)</f>
        <v>住宅建筑面积/100</v>
      </c>
      <c r="Y245" t="str">
        <f ca="1">MID(Sheet1!DI245,FIND(":",Sheet1!DI245)+1,100)</f>
        <v>3人/户</v>
      </c>
      <c r="Z245" t="str">
        <f ca="1">MID(Sheet1!DJ245,FIND(":",Sheet1!DJ245)+1,100)</f>
        <v>居住户数*3</v>
      </c>
      <c r="AA245" t="str">
        <f ca="1">MID(Sheet1!DK245,FIND(":",Sheet1!DK245)+1,100)</f>
        <v>35平方米/岗位</v>
      </c>
      <c r="AB245" t="str">
        <f ca="1">MID(Sheet1!DL245,FIND(":",Sheet1!DL245)+1,100)</f>
        <v>商服建筑面积/35</v>
      </c>
      <c r="AC245" t="str">
        <f ca="1">MID(Sheet1!DM245,FIND(":",Sheet1!DM245)+1,100)</f>
        <v>1.2个/户，1.2个/100平方米</v>
      </c>
      <c r="AD245" t="str">
        <f ca="1">MID(Sheet1!DN245,FIND(":",Sheet1!DN245)+1,100)</f>
        <v>居住户数*1.2+商服建筑面积*1.2/100</v>
      </c>
      <c r="AE245" t="str">
        <f ca="1">MID(Sheet1!DO245,FIND(":",Sheet1!DO245)+1,100)</f>
        <v>155升/日*人，10升/平方米*日</v>
      </c>
      <c r="AF245" t="str">
        <f ca="1">MID(Sheet1!DP245,FIND(":",Sheet1!DP245)+1,100)</f>
        <v>居住人数*155/1000+商服建筑面积*10/1000</v>
      </c>
      <c r="AG245" t="str">
        <f ca="1">MID(Sheet1!DQ245,FIND(":",Sheet1!DQ245)+1,100)</f>
        <v>0.85</v>
      </c>
      <c r="AH245" t="str">
        <f ca="1">MID(Sheet1!DR245,FIND(":",Sheet1!DR245)+1,100)</f>
        <v>用水量*0.85</v>
      </c>
      <c r="AI245" t="str">
        <f ca="1">MID(Sheet1!DS245,FIND(":",Sheet1!DS245)+1,100)</f>
        <v>50瓦/平方米，60瓦/平方米</v>
      </c>
      <c r="AJ245" t="str">
        <f ca="1">MID(Sheet1!DT245,FIND(":",Sheet1!DT245)+1,100)</f>
        <v>0.7，0.7</v>
      </c>
      <c r="AK245" t="str">
        <f ca="1">MID(Sheet1!DU245,FIND(":",Sheet1!DU245)+1,100)</f>
        <v>住宅建筑面积*50*0.7/1000+商服建筑面积*60*0.7/1000</v>
      </c>
      <c r="AL245" t="str">
        <f ca="1">MID(Sheet1!DV245,FIND(":",Sheet1!DV245)+1,100)</f>
        <v>1.2门/户，1.0门/100平方米</v>
      </c>
      <c r="AM245" t="str">
        <f ca="1">MID(Sheet1!DW245,FIND(":",Sheet1!DW245)+1,100)</f>
        <v>居住户数*1.2+商服建筑面积*1.0/100</v>
      </c>
      <c r="AN245" t="str">
        <f ca="1">MID(Sheet1!DX245,FIND(":",Sheet1!DX245)+1,100)</f>
        <v>2.0门/户，0.2门/100平方米</v>
      </c>
      <c r="AO245" t="str">
        <f ca="1">MID(Sheet1!DY245,FIND(":",Sheet1!DY245)+1,100)</f>
        <v>居住户数*2.0+商服建筑面积*0.2/100</v>
      </c>
      <c r="AP245" t="str">
        <f ca="1">MID(Sheet1!DZ245,FIND(":",Sheet1!DZ245)+1,100)</f>
        <v>34.5pcu/万平方米，26：74，52.1pcu/万平方米，71：29</v>
      </c>
      <c r="AQ245" t="str">
        <f ca="1">MID(Sheet1!EA245,FIND(":",Sheet1!EA245)+1,100)</f>
        <v>住宅建筑面积/10000*34.5*0.26+商服建筑面积/10000*60*0.71</v>
      </c>
      <c r="AR245" t="str">
        <f ca="1">MID(Sheet1!EB245,FIND(":",Sheet1!EB245)+1,100)</f>
        <v>住宅建筑面积/10000*34.5*0.74+商服建筑面积/10000*60*0.29</v>
      </c>
      <c r="AS245" t="str">
        <f ca="1">MID(Sheet1!EC245,FIND(":",Sheet1!EC245)+1,100)</f>
        <v>住宅建筑面积*0.4+商服建筑面积*0.4</v>
      </c>
      <c r="AT245" t="str">
        <f ca="1">MID(Sheet1!ED245,FIND(":",Sheet1!ED245)+1,100)</f>
        <v>住宅建筑面积*0.4+商服建筑面积*0.4</v>
      </c>
      <c r="AU245" t="str">
        <f ca="1">MID(Sheet1!EE245,FIND(":",Sheet1!EE245)+1,100)</f>
        <v>住宅建筑面积*0.11+商服建筑面积*0.08</v>
      </c>
      <c r="AV245" t="str">
        <f ca="1">MID(Sheet1!EF245,FIND(":",Sheet1!EF245)+1,100)</f>
        <v>住宅建筑面积*0.11+商服建筑面积*0.08</v>
      </c>
      <c r="AW245" t="str">
        <f ca="1">MID(Sheet1!EG245,FIND(":",Sheet1!EG245)+1,100)</f>
        <v>城镇建设用地</v>
      </c>
    </row>
    <row r="246" spans="1:49" x14ac:dyDescent="0.2">
      <c r="A246" t="str">
        <f>MID(Sheet1!CK246,FIND(":",Sheet1!CK246)+1,100)</f>
        <v>B/R22#商业服务业设施用地/服务设施用地#城规</v>
      </c>
      <c r="B246" t="str">
        <f>MID(Sheet1!CL246,FIND(":",Sheet1!CL246)+1,100)</f>
        <v>商业服务业设施用地/服务设施用地</v>
      </c>
      <c r="C246" t="str">
        <f>MID(Sheet1!CM246,FIND(":",Sheet1!CM246)+1,100)</f>
        <v/>
      </c>
      <c r="D246" t="str">
        <f>MID(Sheet1!CN246,FIND(":",Sheet1!CN246)+1,100)</f>
        <v>B/R22</v>
      </c>
      <c r="E246" t="str">
        <f>MID(Sheet1!CO246,FIND(":",Sheet1!CO246)+1,100)</f>
        <v>城规</v>
      </c>
      <c r="F246" t="str">
        <f>MID(Sheet1!CP246,FIND(":",Sheet1!CP246)+1,100)</f>
        <v/>
      </c>
      <c r="G246" t="str">
        <f>MID(Sheet1!CQ246,FIND(":",Sheet1!CQ246)+1,100)</f>
        <v>R22/B#服务设施用地/商业服务业设施用地#城规</v>
      </c>
      <c r="H246" t="str">
        <f>MID(Sheet1!CR246,FIND(":",Sheet1!CR246)+1,100)</f>
        <v>R22/B</v>
      </c>
      <c r="I246" t="str">
        <f>MID(Sheet1!CS246,FIND(":",Sheet1!CS246)+1,100)</f>
        <v>B#商业服务业设施用地#城规</v>
      </c>
      <c r="J246" t="str">
        <f>MID(Sheet1!CT246,FIND(":",Sheet1!CT246)+1,100)</f>
        <v>5</v>
      </c>
      <c r="K246" t="str">
        <f>MID(Sheet1!CU246,FIND(":",Sheet1!CU246)+1,100)</f>
        <v>4B</v>
      </c>
      <c r="L246" t="str">
        <f ca="1">MID(Sheet1!CV246,FIND(":",Sheet1!CV246)+1,100)</f>
        <v>255,0,0</v>
      </c>
      <c r="M246" t="str">
        <f ca="1">MID(Sheet1!CW246,FIND(":",Sheet1!CW246)+1,100)</f>
        <v>面积*容积率</v>
      </c>
      <c r="N246" t="str">
        <f ca="1">MID(Sheet1!CX246,FIND(":",Sheet1!CX246)+1,100)</f>
        <v>地块建筑面积*0</v>
      </c>
      <c r="O246" t="str">
        <f ca="1">MID(Sheet1!CY246,FIND(":",Sheet1!CY246)+1,100)</f>
        <v>地块建筑面积*兼容比例1</v>
      </c>
      <c r="P246" t="str">
        <f ca="1">MID(Sheet1!CZ246,FIND(":",Sheet1!CZ246)+1,100)</f>
        <v>地块建筑面积*兼容比例1*0.35</v>
      </c>
      <c r="Q246" t="str">
        <f ca="1">MID(Sheet1!DA246,FIND(":",Sheet1!DA246)+1,100)</f>
        <v>地块建筑面积*兼容比例1*0.65</v>
      </c>
      <c r="R246" t="str">
        <f ca="1">MID(Sheet1!DB246,FIND(":",Sheet1!DB246)+1,100)</f>
        <v>地块建筑面积*兼容比例2</v>
      </c>
      <c r="S246" t="str">
        <f ca="1">MID(Sheet1!DC246,FIND(":",Sheet1!DC246)+1,100)</f>
        <v>地块建筑面积*0</v>
      </c>
      <c r="T246" t="str">
        <f ca="1">MID(Sheet1!DD246,FIND(":",Sheet1!DD246)+1,100)</f>
        <v>地块建筑面积*0</v>
      </c>
      <c r="U246" t="str">
        <f ca="1">MID(Sheet1!DE246,FIND(":",Sheet1!DE246)+1,100)</f>
        <v>面积*0</v>
      </c>
      <c r="V246" t="str">
        <f ca="1">MID(Sheet1!DF246,FIND(":",Sheet1!DF246)+1,100)</f>
        <v>面积*0</v>
      </c>
      <c r="W246" t="str">
        <f ca="1">MID(Sheet1!DG246,FIND(":",Sheet1!DG246)+1,100)</f>
        <v>-</v>
      </c>
      <c r="X246" t="str">
        <f ca="1">MID(Sheet1!DH246,FIND(":",Sheet1!DH246)+1,100)</f>
        <v>0</v>
      </c>
      <c r="Y246" t="str">
        <f ca="1">MID(Sheet1!DI246,FIND(":",Sheet1!DI246)+1,100)</f>
        <v>-</v>
      </c>
      <c r="Z246" t="str">
        <f ca="1">MID(Sheet1!DJ246,FIND(":",Sheet1!DJ246)+1,100)</f>
        <v>0</v>
      </c>
      <c r="AA246" t="str">
        <f ca="1">MID(Sheet1!DK246,FIND(":",Sheet1!DK246)+1,100)</f>
        <v>35平方米/岗位</v>
      </c>
      <c r="AB246" t="str">
        <f ca="1">MID(Sheet1!DL246,FIND(":",Sheet1!DL246)+1,100)</f>
        <v>地块建筑面积/35</v>
      </c>
      <c r="AC246" t="str">
        <f ca="1">MID(Sheet1!DM246,FIND(":",Sheet1!DM246)+1,100)</f>
        <v>0.4个/100平方米，1.2个/100平方米</v>
      </c>
      <c r="AD246" t="str">
        <f ca="1">MID(Sheet1!DN246,FIND(":",Sheet1!DN246)+1,100)</f>
        <v>公服建筑面积*0.4/100+商服建筑面积*1.2/100</v>
      </c>
      <c r="AE246" t="str">
        <f ca="1">MID(Sheet1!DO246,FIND(":",Sheet1!DO246)+1,100)</f>
        <v>65立方米/日*公顷，10升/平方米*日</v>
      </c>
      <c r="AF246" t="str">
        <f ca="1">MID(Sheet1!DP246,FIND(":",Sheet1!DP246)+1,100)</f>
        <v>用地面积*65+商服建筑面积*10/1000</v>
      </c>
      <c r="AG246" t="str">
        <f ca="1">MID(Sheet1!DQ246,FIND(":",Sheet1!DQ246)+1,100)</f>
        <v>0.85</v>
      </c>
      <c r="AH246" t="str">
        <f ca="1">MID(Sheet1!DR246,FIND(":",Sheet1!DR246)+1,100)</f>
        <v>用水量*0.85</v>
      </c>
      <c r="AI246" t="str">
        <f ca="1">MID(Sheet1!DS246,FIND(":",Sheet1!DS246)+1,100)</f>
        <v>45瓦/平方米，60瓦/平方米</v>
      </c>
      <c r="AJ246" t="str">
        <f ca="1">MID(Sheet1!DT246,FIND(":",Sheet1!DT246)+1,100)</f>
        <v>0.8，0.7</v>
      </c>
      <c r="AK246" t="str">
        <f ca="1">MID(Sheet1!DU246,FIND(":",Sheet1!DU246)+1,100)</f>
        <v>公服建筑面积*45*0.8/1000+商服建筑面积*60*0.7/1000</v>
      </c>
      <c r="AL246" t="str">
        <f ca="1">MID(Sheet1!DV246,FIND(":",Sheet1!DV246)+1,100)</f>
        <v>1.0门/100平方米</v>
      </c>
      <c r="AM246" t="str">
        <f ca="1">MID(Sheet1!DW246,FIND(":",Sheet1!DW246)+1,100)</f>
        <v>地块建筑面积*1.0/100</v>
      </c>
      <c r="AN246" t="str">
        <f ca="1">MID(Sheet1!DX246,FIND(":",Sheet1!DX246)+1,100)</f>
        <v>0.5门/100平方米</v>
      </c>
      <c r="AO246" t="str">
        <f ca="1">MID(Sheet1!DY246,FIND(":",Sheet1!DY246)+1,100)</f>
        <v>地块建筑面积*0.5/100</v>
      </c>
      <c r="AP246" t="str">
        <f ca="1">MID(Sheet1!DZ246,FIND(":",Sheet1!DZ246)+1,100)</f>
        <v>39.4pcu/万平方米，71：29</v>
      </c>
      <c r="AQ246" t="str">
        <f ca="1">MID(Sheet1!EA246,FIND(":",Sheet1!EA246)+1,100)</f>
        <v>地块建筑面积/10000*39.4*0.71</v>
      </c>
      <c r="AR246" t="str">
        <f ca="1">MID(Sheet1!EB246,FIND(":",Sheet1!EB246)+1,100)</f>
        <v>地块建筑面积/10000*39.4*0.29</v>
      </c>
      <c r="AS246" t="str">
        <f ca="1">MID(Sheet1!EC246,FIND(":",Sheet1!EC246)+1,100)</f>
        <v>地块建筑面积*0.4</v>
      </c>
      <c r="AT246" t="str">
        <f ca="1">MID(Sheet1!ED246,FIND(":",Sheet1!ED246)+1,100)</f>
        <v>地块建筑面积*0.4</v>
      </c>
      <c r="AU246" t="str">
        <f ca="1">MID(Sheet1!EE246,FIND(":",Sheet1!EE246)+1,100)</f>
        <v>地块建筑面积*0.08</v>
      </c>
      <c r="AV246" t="str">
        <f ca="1">MID(Sheet1!EF246,FIND(":",Sheet1!EF246)+1,100)</f>
        <v>地块建筑面积*0.08</v>
      </c>
      <c r="AW246" t="str">
        <f ca="1">MID(Sheet1!EG246,FIND(":",Sheet1!EG246)+1,100)</f>
        <v>城镇建设用地</v>
      </c>
    </row>
    <row r="247" spans="1:49" x14ac:dyDescent="0.2">
      <c r="A247" t="str">
        <f>MID(Sheet1!CK247,FIND(":",Sheet1!CK247)+1,100)</f>
        <v>B1/B2#商业用地/商务用地#城规</v>
      </c>
      <c r="B247" t="str">
        <f>MID(Sheet1!CL247,FIND(":",Sheet1!CL247)+1,100)</f>
        <v>商业用地/商务用地</v>
      </c>
      <c r="C247" t="str">
        <f>MID(Sheet1!CM247,FIND(":",Sheet1!CM247)+1,100)</f>
        <v/>
      </c>
      <c r="D247" t="str">
        <f>MID(Sheet1!CN247,FIND(":",Sheet1!CN247)+1,100)</f>
        <v>B1/B2</v>
      </c>
      <c r="E247" t="str">
        <f>MID(Sheet1!CO247,FIND(":",Sheet1!CO247)+1,100)</f>
        <v>城规</v>
      </c>
      <c r="F247" t="str">
        <f>MID(Sheet1!CP247,FIND(":",Sheet1!CP247)+1,100)</f>
        <v>B1B2</v>
      </c>
      <c r="G247" t="str">
        <f>MID(Sheet1!CQ247,FIND(":",Sheet1!CQ247)+1,100)</f>
        <v>B1#商业用地#城规</v>
      </c>
      <c r="H247" t="str">
        <f>MID(Sheet1!CR247,FIND(":",Sheet1!CR247)+1,100)</f>
        <v>B1</v>
      </c>
      <c r="I247" t="str">
        <f>MID(Sheet1!CS247,FIND(":",Sheet1!CS247)+1,100)</f>
        <v>B#商业服务业设施用地#城规</v>
      </c>
      <c r="J247" t="str">
        <f>MID(Sheet1!CT247,FIND(":",Sheet1!CT247)+1,100)</f>
        <v>5</v>
      </c>
      <c r="K247" t="str">
        <f>MID(Sheet1!CU247,FIND(":",Sheet1!CU247)+1,100)</f>
        <v>4B</v>
      </c>
      <c r="L247" t="str">
        <f ca="1">MID(Sheet1!CV247,FIND(":",Sheet1!CV247)+1,100)</f>
        <v>255,0,0</v>
      </c>
      <c r="M247" t="str">
        <f ca="1">MID(Sheet1!CW247,FIND(":",Sheet1!CW247)+1,100)</f>
        <v>面积*容积率</v>
      </c>
      <c r="N247" t="str">
        <f ca="1">MID(Sheet1!CX247,FIND(":",Sheet1!CX247)+1,100)</f>
        <v>地块建筑面积*0</v>
      </c>
      <c r="O247" t="str">
        <f ca="1">MID(Sheet1!CY247,FIND(":",Sheet1!CY247)+1,100)</f>
        <v>地块建筑面积*1</v>
      </c>
      <c r="P247" t="str">
        <f ca="1">MID(Sheet1!CZ247,FIND(":",Sheet1!CZ247)+1,100)</f>
        <v>地块建筑面积*1*0.35</v>
      </c>
      <c r="Q247" t="str">
        <f ca="1">MID(Sheet1!DA247,FIND(":",Sheet1!DA247)+1,100)</f>
        <v>地块建筑面积*1*0.65</v>
      </c>
      <c r="R247" t="str">
        <f ca="1">MID(Sheet1!DB247,FIND(":",Sheet1!DB247)+1,100)</f>
        <v>地块建筑面积*0</v>
      </c>
      <c r="S247" t="str">
        <f ca="1">MID(Sheet1!DC247,FIND(":",Sheet1!DC247)+1,100)</f>
        <v>地块建筑面积*0</v>
      </c>
      <c r="T247" t="str">
        <f ca="1">MID(Sheet1!DD247,FIND(":",Sheet1!DD247)+1,100)</f>
        <v>地块建筑面积*0</v>
      </c>
      <c r="U247" t="str">
        <f ca="1">MID(Sheet1!DE247,FIND(":",Sheet1!DE247)+1,100)</f>
        <v>面积*0</v>
      </c>
      <c r="V247" t="str">
        <f ca="1">MID(Sheet1!DF247,FIND(":",Sheet1!DF247)+1,100)</f>
        <v>面积*0</v>
      </c>
      <c r="W247" t="str">
        <f ca="1">MID(Sheet1!DG247,FIND(":",Sheet1!DG247)+1,100)</f>
        <v>-</v>
      </c>
      <c r="X247" t="str">
        <f ca="1">MID(Sheet1!DH247,FIND(":",Sheet1!DH247)+1,100)</f>
        <v>0</v>
      </c>
      <c r="Y247" t="str">
        <f ca="1">MID(Sheet1!DI247,FIND(":",Sheet1!DI247)+1,100)</f>
        <v>-</v>
      </c>
      <c r="Z247" t="str">
        <f ca="1">MID(Sheet1!DJ247,FIND(":",Sheet1!DJ247)+1,100)</f>
        <v>0</v>
      </c>
      <c r="AA247" t="str">
        <f ca="1">MID(Sheet1!DK247,FIND(":",Sheet1!DK247)+1,100)</f>
        <v>35平方米/岗位</v>
      </c>
      <c r="AB247" t="str">
        <f ca="1">MID(Sheet1!DL247,FIND(":",Sheet1!DL247)+1,100)</f>
        <v>商服建筑面积/35</v>
      </c>
      <c r="AC247" t="str">
        <f ca="1">MID(Sheet1!DM247,FIND(":",Sheet1!DM247)+1,100)</f>
        <v>1.2个/100平方米</v>
      </c>
      <c r="AD247" t="str">
        <f ca="1">MID(Sheet1!DN247,FIND(":",Sheet1!DN247)+1,100)</f>
        <v>地块建筑面积*1.2/100</v>
      </c>
      <c r="AE247" t="str">
        <f ca="1">MID(Sheet1!DO247,FIND(":",Sheet1!DO247)+1,100)</f>
        <v>10升/平方米*日</v>
      </c>
      <c r="AF247" t="str">
        <f ca="1">MID(Sheet1!DP247,FIND(":",Sheet1!DP247)+1,100)</f>
        <v>地块建筑面积*10/1000</v>
      </c>
      <c r="AG247" t="str">
        <f ca="1">MID(Sheet1!DQ247,FIND(":",Sheet1!DQ247)+1,100)</f>
        <v>0.85</v>
      </c>
      <c r="AH247" t="str">
        <f ca="1">MID(Sheet1!DR247,FIND(":",Sheet1!DR247)+1,100)</f>
        <v>用水量*0.85</v>
      </c>
      <c r="AI247" t="str">
        <f ca="1">MID(Sheet1!DS247,FIND(":",Sheet1!DS247)+1,100)</f>
        <v>60瓦/平方米</v>
      </c>
      <c r="AJ247" t="str">
        <f ca="1">MID(Sheet1!DT247,FIND(":",Sheet1!DT247)+1,100)</f>
        <v>0.7</v>
      </c>
      <c r="AK247" t="str">
        <f ca="1">MID(Sheet1!DU247,FIND(":",Sheet1!DU247)+1,100)</f>
        <v>地块建筑面积*60*0.7/1000</v>
      </c>
      <c r="AL247" t="str">
        <f ca="1">MID(Sheet1!DV247,FIND(":",Sheet1!DV247)+1,100)</f>
        <v>1.0门/100平方米</v>
      </c>
      <c r="AM247" t="str">
        <f ca="1">MID(Sheet1!DW247,FIND(":",Sheet1!DW247)+1,100)</f>
        <v>地块建筑面积*1.0/100</v>
      </c>
      <c r="AN247" t="str">
        <f ca="1">MID(Sheet1!DX247,FIND(":",Sheet1!DX247)+1,100)</f>
        <v>0.2门/100平方米</v>
      </c>
      <c r="AO247" t="str">
        <f ca="1">MID(Sheet1!DY247,FIND(":",Sheet1!DY247)+1,100)</f>
        <v>地块建筑面积*0.2/100</v>
      </c>
      <c r="AP247" t="str">
        <f ca="1">MID(Sheet1!DZ247,FIND(":",Sheet1!DZ247)+1,100)</f>
        <v>60pcu/万平方米，73：27</v>
      </c>
      <c r="AQ247" t="str">
        <f ca="1">MID(Sheet1!EA247,FIND(":",Sheet1!EA247)+1,100)</f>
        <v>地块建筑面积/10000*60*0.73</v>
      </c>
      <c r="AR247" t="str">
        <f ca="1">MID(Sheet1!EB247,FIND(":",Sheet1!EB247)+1,100)</f>
        <v>地块建筑面积/10000*60*0.27</v>
      </c>
      <c r="AS247" t="str">
        <f ca="1">MID(Sheet1!EC247,FIND(":",Sheet1!EC247)+1,100)</f>
        <v>地块建筑面积*0.4</v>
      </c>
      <c r="AT247" t="str">
        <f ca="1">MID(Sheet1!ED247,FIND(":",Sheet1!ED247)+1,100)</f>
        <v>地块建筑面积*0.4</v>
      </c>
      <c r="AU247" t="str">
        <f ca="1">MID(Sheet1!EE247,FIND(":",Sheet1!EE247)+1,100)</f>
        <v>地块建筑面积*0.08</v>
      </c>
      <c r="AV247" t="str">
        <f ca="1">MID(Sheet1!EF247,FIND(":",Sheet1!EF247)+1,100)</f>
        <v>地块建筑面积*0.08</v>
      </c>
      <c r="AW247" t="str">
        <f ca="1">MID(Sheet1!EG247,FIND(":",Sheet1!EG247)+1,100)</f>
        <v>城镇建设用地</v>
      </c>
    </row>
    <row r="248" spans="1:49" x14ac:dyDescent="0.2">
      <c r="A248" t="str">
        <f>MID(Sheet1!CK248,FIND(":",Sheet1!CK248)+1,100)</f>
        <v>B1/B3#商业用地/娱乐康体用地#城规</v>
      </c>
      <c r="B248" t="str">
        <f>MID(Sheet1!CL248,FIND(":",Sheet1!CL248)+1,100)</f>
        <v>商业用地/娱乐康体用地</v>
      </c>
      <c r="C248" t="str">
        <f>MID(Sheet1!CM248,FIND(":",Sheet1!CM248)+1,100)</f>
        <v/>
      </c>
      <c r="D248" t="str">
        <f>MID(Sheet1!CN248,FIND(":",Sheet1!CN248)+1,100)</f>
        <v>B1/B3</v>
      </c>
      <c r="E248" t="str">
        <f>MID(Sheet1!CO248,FIND(":",Sheet1!CO248)+1,100)</f>
        <v>城规</v>
      </c>
      <c r="F248" t="str">
        <f>MID(Sheet1!CP248,FIND(":",Sheet1!CP248)+1,100)</f>
        <v/>
      </c>
      <c r="G248" t="str">
        <f>MID(Sheet1!CQ248,FIND(":",Sheet1!CQ248)+1,100)</f>
        <v>B1#商业用地#城规</v>
      </c>
      <c r="H248" t="str">
        <f>MID(Sheet1!CR248,FIND(":",Sheet1!CR248)+1,100)</f>
        <v>B1</v>
      </c>
      <c r="I248" t="str">
        <f>MID(Sheet1!CS248,FIND(":",Sheet1!CS248)+1,100)</f>
        <v>B#商业服务业设施用地#城规</v>
      </c>
      <c r="J248" t="str">
        <f>MID(Sheet1!CT248,FIND(":",Sheet1!CT248)+1,100)</f>
        <v>5</v>
      </c>
      <c r="K248" t="str">
        <f>MID(Sheet1!CU248,FIND(":",Sheet1!CU248)+1,100)</f>
        <v>4B</v>
      </c>
      <c r="L248" t="str">
        <f ca="1">MID(Sheet1!CV248,FIND(":",Sheet1!CV248)+1,100)</f>
        <v>255,0,0</v>
      </c>
      <c r="M248" t="str">
        <f ca="1">MID(Sheet1!CW248,FIND(":",Sheet1!CW248)+1,100)</f>
        <v>面积*容积率</v>
      </c>
      <c r="N248" t="str">
        <f ca="1">MID(Sheet1!CX248,FIND(":",Sheet1!CX248)+1,100)</f>
        <v>地块建筑面积*0</v>
      </c>
      <c r="O248" t="str">
        <f ca="1">MID(Sheet1!CY248,FIND(":",Sheet1!CY248)+1,100)</f>
        <v>地块建筑面积*1</v>
      </c>
      <c r="P248" t="str">
        <f ca="1">MID(Sheet1!CZ248,FIND(":",Sheet1!CZ248)+1,100)</f>
        <v>地块建筑面积*1*0.35</v>
      </c>
      <c r="Q248" t="str">
        <f ca="1">MID(Sheet1!DA248,FIND(":",Sheet1!DA248)+1,100)</f>
        <v>地块建筑面积*1*0.65</v>
      </c>
      <c r="R248" t="str">
        <f ca="1">MID(Sheet1!DB248,FIND(":",Sheet1!DB248)+1,100)</f>
        <v>地块建筑面积*0</v>
      </c>
      <c r="S248" t="str">
        <f ca="1">MID(Sheet1!DC248,FIND(":",Sheet1!DC248)+1,100)</f>
        <v>地块建筑面积*0</v>
      </c>
      <c r="T248" t="str">
        <f ca="1">MID(Sheet1!DD248,FIND(":",Sheet1!DD248)+1,100)</f>
        <v>地块建筑面积*0</v>
      </c>
      <c r="U248" t="str">
        <f ca="1">MID(Sheet1!DE248,FIND(":",Sheet1!DE248)+1,100)</f>
        <v>面积*0</v>
      </c>
      <c r="V248" t="str">
        <f ca="1">MID(Sheet1!DF248,FIND(":",Sheet1!DF248)+1,100)</f>
        <v>面积*0</v>
      </c>
      <c r="W248" t="str">
        <f ca="1">MID(Sheet1!DG248,FIND(":",Sheet1!DG248)+1,100)</f>
        <v>-</v>
      </c>
      <c r="X248" t="str">
        <f ca="1">MID(Sheet1!DH248,FIND(":",Sheet1!DH248)+1,100)</f>
        <v>0</v>
      </c>
      <c r="Y248" t="str">
        <f ca="1">MID(Sheet1!DI248,FIND(":",Sheet1!DI248)+1,100)</f>
        <v>-</v>
      </c>
      <c r="Z248" t="str">
        <f ca="1">MID(Sheet1!DJ248,FIND(":",Sheet1!DJ248)+1,100)</f>
        <v>0</v>
      </c>
      <c r="AA248" t="str">
        <f ca="1">MID(Sheet1!DK248,FIND(":",Sheet1!DK248)+1,100)</f>
        <v>35平方米/岗位</v>
      </c>
      <c r="AB248" t="str">
        <f ca="1">MID(Sheet1!DL248,FIND(":",Sheet1!DL248)+1,100)</f>
        <v>商服建筑面积/35</v>
      </c>
      <c r="AC248" t="str">
        <f ca="1">MID(Sheet1!DM248,FIND(":",Sheet1!DM248)+1,100)</f>
        <v>1.2个/100平方米</v>
      </c>
      <c r="AD248" t="str">
        <f ca="1">MID(Sheet1!DN248,FIND(":",Sheet1!DN248)+1,100)</f>
        <v>地块建筑面积*1.2/100</v>
      </c>
      <c r="AE248" t="str">
        <f ca="1">MID(Sheet1!DO248,FIND(":",Sheet1!DO248)+1,100)</f>
        <v>10升/平方米*日</v>
      </c>
      <c r="AF248" t="str">
        <f ca="1">MID(Sheet1!DP248,FIND(":",Sheet1!DP248)+1,100)</f>
        <v>地块建筑面积*10/1000</v>
      </c>
      <c r="AG248" t="str">
        <f ca="1">MID(Sheet1!DQ248,FIND(":",Sheet1!DQ248)+1,100)</f>
        <v>0.85</v>
      </c>
      <c r="AH248" t="str">
        <f ca="1">MID(Sheet1!DR248,FIND(":",Sheet1!DR248)+1,100)</f>
        <v>用水量*0.85</v>
      </c>
      <c r="AI248" t="str">
        <f ca="1">MID(Sheet1!DS248,FIND(":",Sheet1!DS248)+1,100)</f>
        <v>60瓦/平方米</v>
      </c>
      <c r="AJ248" t="str">
        <f ca="1">MID(Sheet1!DT248,FIND(":",Sheet1!DT248)+1,100)</f>
        <v>0.7</v>
      </c>
      <c r="AK248" t="str">
        <f ca="1">MID(Sheet1!DU248,FIND(":",Sheet1!DU248)+1,100)</f>
        <v>地块建筑面积*60*0.7/1000</v>
      </c>
      <c r="AL248" t="str">
        <f ca="1">MID(Sheet1!DV248,FIND(":",Sheet1!DV248)+1,100)</f>
        <v>1.0门/100平方米</v>
      </c>
      <c r="AM248" t="str">
        <f ca="1">MID(Sheet1!DW248,FIND(":",Sheet1!DW248)+1,100)</f>
        <v>地块建筑面积*1.0/100</v>
      </c>
      <c r="AN248" t="str">
        <f ca="1">MID(Sheet1!DX248,FIND(":",Sheet1!DX248)+1,100)</f>
        <v>0.2门/100平方米</v>
      </c>
      <c r="AO248" t="str">
        <f ca="1">MID(Sheet1!DY248,FIND(":",Sheet1!DY248)+1,100)</f>
        <v>地块建筑面积*0.2/100</v>
      </c>
      <c r="AP248" t="str">
        <f ca="1">MID(Sheet1!DZ248,FIND(":",Sheet1!DZ248)+1,100)</f>
        <v>60pcu/万平方米，73：27</v>
      </c>
      <c r="AQ248" t="str">
        <f ca="1">MID(Sheet1!EA248,FIND(":",Sheet1!EA248)+1,100)</f>
        <v>地块建筑面积/10000*60*0.73</v>
      </c>
      <c r="AR248" t="str">
        <f ca="1">MID(Sheet1!EB248,FIND(":",Sheet1!EB248)+1,100)</f>
        <v>地块建筑面积/10000*60*0.27</v>
      </c>
      <c r="AS248" t="str">
        <f ca="1">MID(Sheet1!EC248,FIND(":",Sheet1!EC248)+1,100)</f>
        <v>地块建筑面积*0.4</v>
      </c>
      <c r="AT248" t="str">
        <f ca="1">MID(Sheet1!ED248,FIND(":",Sheet1!ED248)+1,100)</f>
        <v>地块建筑面积*0.4</v>
      </c>
      <c r="AU248" t="str">
        <f ca="1">MID(Sheet1!EE248,FIND(":",Sheet1!EE248)+1,100)</f>
        <v>地块建筑面积*0.08</v>
      </c>
      <c r="AV248" t="str">
        <f ca="1">MID(Sheet1!EF248,FIND(":",Sheet1!EF248)+1,100)</f>
        <v>地块建筑面积*0.08</v>
      </c>
      <c r="AW248" t="str">
        <f ca="1">MID(Sheet1!EG248,FIND(":",Sheet1!EG248)+1,100)</f>
        <v>城镇建设用地</v>
      </c>
    </row>
    <row r="249" spans="1:49" x14ac:dyDescent="0.2">
      <c r="A249" t="str">
        <f>MID(Sheet1!CK249,FIND(":",Sheet1!CK249)+1,100)</f>
        <v>B1/B2/S4#商业用地/商务用地/交通场站用地#城规</v>
      </c>
      <c r="B249" t="str">
        <f>MID(Sheet1!CL249,FIND(":",Sheet1!CL249)+1,100)</f>
        <v>商业用地/商务用地/交通场站用地</v>
      </c>
      <c r="C249" t="str">
        <f>MID(Sheet1!CM249,FIND(":",Sheet1!CM249)+1,100)</f>
        <v/>
      </c>
      <c r="D249" t="str">
        <f>MID(Sheet1!CN249,FIND(":",Sheet1!CN249)+1,100)</f>
        <v>B1/B2/S4</v>
      </c>
      <c r="E249" t="str">
        <f>MID(Sheet1!CO249,FIND(":",Sheet1!CO249)+1,100)</f>
        <v>城规</v>
      </c>
      <c r="F249" t="str">
        <f>MID(Sheet1!CP249,FIND(":",Sheet1!CP249)+1,100)</f>
        <v/>
      </c>
      <c r="G249" t="str">
        <f>MID(Sheet1!CQ249,FIND(":",Sheet1!CQ249)+1,100)</f>
        <v>B1#商业用地#城规</v>
      </c>
      <c r="H249" t="str">
        <f>MID(Sheet1!CR249,FIND(":",Sheet1!CR249)+1,100)</f>
        <v>B1</v>
      </c>
      <c r="I249" t="str">
        <f>MID(Sheet1!CS249,FIND(":",Sheet1!CS249)+1,100)</f>
        <v>B#商业服务业设施用地#城规</v>
      </c>
      <c r="J249" t="str">
        <f>MID(Sheet1!CT249,FIND(":",Sheet1!CT249)+1,100)</f>
        <v>5</v>
      </c>
      <c r="K249" t="str">
        <f>MID(Sheet1!CU249,FIND(":",Sheet1!CU249)+1,100)</f>
        <v>4B</v>
      </c>
      <c r="L249" t="str">
        <f ca="1">MID(Sheet1!CV249,FIND(":",Sheet1!CV249)+1,100)</f>
        <v>255,0,0</v>
      </c>
      <c r="M249" t="str">
        <f ca="1">MID(Sheet1!CW249,FIND(":",Sheet1!CW249)+1,100)</f>
        <v>面积*容积率</v>
      </c>
      <c r="N249" t="str">
        <f ca="1">MID(Sheet1!CX249,FIND(":",Sheet1!CX249)+1,100)</f>
        <v>地块建筑面积*0</v>
      </c>
      <c r="O249" t="str">
        <f ca="1">MID(Sheet1!CY249,FIND(":",Sheet1!CY249)+1,100)</f>
        <v>地块建筑面积*1</v>
      </c>
      <c r="P249" t="str">
        <f ca="1">MID(Sheet1!CZ249,FIND(":",Sheet1!CZ249)+1,100)</f>
        <v>地块建筑面积*1*0.35</v>
      </c>
      <c r="Q249" t="str">
        <f ca="1">MID(Sheet1!DA249,FIND(":",Sheet1!DA249)+1,100)</f>
        <v>地块建筑面积*1*0.65</v>
      </c>
      <c r="R249" t="str">
        <f ca="1">MID(Sheet1!DB249,FIND(":",Sheet1!DB249)+1,100)</f>
        <v>地块建筑面积*0</v>
      </c>
      <c r="S249" t="str">
        <f ca="1">MID(Sheet1!DC249,FIND(":",Sheet1!DC249)+1,100)</f>
        <v>地块建筑面积*0</v>
      </c>
      <c r="T249" t="str">
        <f ca="1">MID(Sheet1!DD249,FIND(":",Sheet1!DD249)+1,100)</f>
        <v>地块建筑面积*0</v>
      </c>
      <c r="U249" t="str">
        <f ca="1">MID(Sheet1!DE249,FIND(":",Sheet1!DE249)+1,100)</f>
        <v>面积*0</v>
      </c>
      <c r="V249" t="str">
        <f ca="1">MID(Sheet1!DF249,FIND(":",Sheet1!DF249)+1,100)</f>
        <v>面积*0</v>
      </c>
      <c r="W249" t="str">
        <f ca="1">MID(Sheet1!DG249,FIND(":",Sheet1!DG249)+1,100)</f>
        <v>-</v>
      </c>
      <c r="X249" t="str">
        <f ca="1">MID(Sheet1!DH249,FIND(":",Sheet1!DH249)+1,100)</f>
        <v>0</v>
      </c>
      <c r="Y249" t="str">
        <f ca="1">MID(Sheet1!DI249,FIND(":",Sheet1!DI249)+1,100)</f>
        <v>-</v>
      </c>
      <c r="Z249" t="str">
        <f ca="1">MID(Sheet1!DJ249,FIND(":",Sheet1!DJ249)+1,100)</f>
        <v>0</v>
      </c>
      <c r="AA249" t="str">
        <f ca="1">MID(Sheet1!DK249,FIND(":",Sheet1!DK249)+1,100)</f>
        <v>35平方米/岗位</v>
      </c>
      <c r="AB249" t="str">
        <f ca="1">MID(Sheet1!DL249,FIND(":",Sheet1!DL249)+1,100)</f>
        <v>商服建筑面积/35</v>
      </c>
      <c r="AC249" t="str">
        <f ca="1">MID(Sheet1!DM249,FIND(":",Sheet1!DM249)+1,100)</f>
        <v>1.2个/100平方米</v>
      </c>
      <c r="AD249" t="str">
        <f ca="1">MID(Sheet1!DN249,FIND(":",Sheet1!DN249)+1,100)</f>
        <v>地块建筑面积*1.2/100</v>
      </c>
      <c r="AE249" t="str">
        <f ca="1">MID(Sheet1!DO249,FIND(":",Sheet1!DO249)+1,100)</f>
        <v>10升/平方米*日</v>
      </c>
      <c r="AF249" t="str">
        <f ca="1">MID(Sheet1!DP249,FIND(":",Sheet1!DP249)+1,100)</f>
        <v>地块建筑面积*10/1000</v>
      </c>
      <c r="AG249" t="str">
        <f ca="1">MID(Sheet1!DQ249,FIND(":",Sheet1!DQ249)+1,100)</f>
        <v>0.85</v>
      </c>
      <c r="AH249" t="str">
        <f ca="1">MID(Sheet1!DR249,FIND(":",Sheet1!DR249)+1,100)</f>
        <v>用水量*0.85</v>
      </c>
      <c r="AI249" t="str">
        <f ca="1">MID(Sheet1!DS249,FIND(":",Sheet1!DS249)+1,100)</f>
        <v>60瓦/平方米</v>
      </c>
      <c r="AJ249" t="str">
        <f ca="1">MID(Sheet1!DT249,FIND(":",Sheet1!DT249)+1,100)</f>
        <v>0.7</v>
      </c>
      <c r="AK249" t="str">
        <f ca="1">MID(Sheet1!DU249,FIND(":",Sheet1!DU249)+1,100)</f>
        <v>地块建筑面积*60*0.7/1000</v>
      </c>
      <c r="AL249" t="str">
        <f ca="1">MID(Sheet1!DV249,FIND(":",Sheet1!DV249)+1,100)</f>
        <v>1.0门/100平方米</v>
      </c>
      <c r="AM249" t="str">
        <f ca="1">MID(Sheet1!DW249,FIND(":",Sheet1!DW249)+1,100)</f>
        <v>地块建筑面积*1.0/100</v>
      </c>
      <c r="AN249" t="str">
        <f ca="1">MID(Sheet1!DX249,FIND(":",Sheet1!DX249)+1,100)</f>
        <v>0.2门/100平方米</v>
      </c>
      <c r="AO249" t="str">
        <f ca="1">MID(Sheet1!DY249,FIND(":",Sheet1!DY249)+1,100)</f>
        <v>地块建筑面积*0.2/100</v>
      </c>
      <c r="AP249" t="str">
        <f ca="1">MID(Sheet1!DZ249,FIND(":",Sheet1!DZ249)+1,100)</f>
        <v>60pcu/万平方米，73：27</v>
      </c>
      <c r="AQ249" t="str">
        <f ca="1">MID(Sheet1!EA249,FIND(":",Sheet1!EA249)+1,100)</f>
        <v>地块建筑面积/10000*60*0.73</v>
      </c>
      <c r="AR249" t="str">
        <f ca="1">MID(Sheet1!EB249,FIND(":",Sheet1!EB249)+1,100)</f>
        <v>地块建筑面积/10000*60*0.27</v>
      </c>
      <c r="AS249" t="str">
        <f ca="1">MID(Sheet1!EC249,FIND(":",Sheet1!EC249)+1,100)</f>
        <v>地块建筑面积*0.4</v>
      </c>
      <c r="AT249" t="str">
        <f ca="1">MID(Sheet1!ED249,FIND(":",Sheet1!ED249)+1,100)</f>
        <v>地块建筑面积*0.4</v>
      </c>
      <c r="AU249" t="str">
        <f ca="1">MID(Sheet1!EE249,FIND(":",Sheet1!EE249)+1,100)</f>
        <v>地块建筑面积*0.08</v>
      </c>
      <c r="AV249" t="str">
        <f ca="1">MID(Sheet1!EF249,FIND(":",Sheet1!EF249)+1,100)</f>
        <v>地块建筑面积*0.08</v>
      </c>
      <c r="AW249" t="str">
        <f ca="1">MID(Sheet1!EG249,FIND(":",Sheet1!EG249)+1,100)</f>
        <v>城镇建设用地</v>
      </c>
    </row>
    <row r="250" spans="1:49" x14ac:dyDescent="0.2">
      <c r="A250" t="str">
        <f>MID(Sheet1!CK250,FIND(":",Sheet1!CK250)+1,100)</f>
        <v>B1/B2/S41#商业用地/商务用地/公共交通场站用地#城规</v>
      </c>
      <c r="B250" t="str">
        <f>MID(Sheet1!CL250,FIND(":",Sheet1!CL250)+1,100)</f>
        <v>商业用地/商务用地/公共交通场站用地</v>
      </c>
      <c r="C250" t="str">
        <f>MID(Sheet1!CM250,FIND(":",Sheet1!CM250)+1,100)</f>
        <v/>
      </c>
      <c r="D250" t="str">
        <f>MID(Sheet1!CN250,FIND(":",Sheet1!CN250)+1,100)</f>
        <v>B1/B2/S41</v>
      </c>
      <c r="E250" t="str">
        <f>MID(Sheet1!CO250,FIND(":",Sheet1!CO250)+1,100)</f>
        <v>城规</v>
      </c>
      <c r="F250" t="str">
        <f>MID(Sheet1!CP250,FIND(":",Sheet1!CP250)+1,100)</f>
        <v/>
      </c>
      <c r="G250" t="str">
        <f>MID(Sheet1!CQ250,FIND(":",Sheet1!CQ250)+1,100)</f>
        <v>B1#商业用地#城规</v>
      </c>
      <c r="H250" t="str">
        <f>MID(Sheet1!CR250,FIND(":",Sheet1!CR250)+1,100)</f>
        <v>B1</v>
      </c>
      <c r="I250" t="str">
        <f>MID(Sheet1!CS250,FIND(":",Sheet1!CS250)+1,100)</f>
        <v>B#商业服务业设施用地#城规</v>
      </c>
      <c r="J250" t="str">
        <f>MID(Sheet1!CT250,FIND(":",Sheet1!CT250)+1,100)</f>
        <v>5</v>
      </c>
      <c r="K250" t="str">
        <f>MID(Sheet1!CU250,FIND(":",Sheet1!CU250)+1,100)</f>
        <v>4B</v>
      </c>
      <c r="L250" t="str">
        <f ca="1">MID(Sheet1!CV250,FIND(":",Sheet1!CV250)+1,100)</f>
        <v>255,0,0</v>
      </c>
      <c r="M250" t="str">
        <f ca="1">MID(Sheet1!CW250,FIND(":",Sheet1!CW250)+1,100)</f>
        <v>面积*容积率</v>
      </c>
      <c r="N250" t="str">
        <f ca="1">MID(Sheet1!CX250,FIND(":",Sheet1!CX250)+1,100)</f>
        <v>地块建筑面积*0</v>
      </c>
      <c r="O250" t="str">
        <f ca="1">MID(Sheet1!CY250,FIND(":",Sheet1!CY250)+1,100)</f>
        <v>地块建筑面积*1</v>
      </c>
      <c r="P250" t="str">
        <f ca="1">MID(Sheet1!CZ250,FIND(":",Sheet1!CZ250)+1,100)</f>
        <v>地块建筑面积*1*0.35</v>
      </c>
      <c r="Q250" t="str">
        <f ca="1">MID(Sheet1!DA250,FIND(":",Sheet1!DA250)+1,100)</f>
        <v>地块建筑面积*1*0.65</v>
      </c>
      <c r="R250" t="str">
        <f ca="1">MID(Sheet1!DB250,FIND(":",Sheet1!DB250)+1,100)</f>
        <v>地块建筑面积*0</v>
      </c>
      <c r="S250" t="str">
        <f ca="1">MID(Sheet1!DC250,FIND(":",Sheet1!DC250)+1,100)</f>
        <v>地块建筑面积*0</v>
      </c>
      <c r="T250" t="str">
        <f ca="1">MID(Sheet1!DD250,FIND(":",Sheet1!DD250)+1,100)</f>
        <v>地块建筑面积*0</v>
      </c>
      <c r="U250" t="str">
        <f ca="1">MID(Sheet1!DE250,FIND(":",Sheet1!DE250)+1,100)</f>
        <v>面积*0</v>
      </c>
      <c r="V250" t="str">
        <f ca="1">MID(Sheet1!DF250,FIND(":",Sheet1!DF250)+1,100)</f>
        <v>面积*0</v>
      </c>
      <c r="W250" t="str">
        <f ca="1">MID(Sheet1!DG250,FIND(":",Sheet1!DG250)+1,100)</f>
        <v>-</v>
      </c>
      <c r="X250" t="str">
        <f ca="1">MID(Sheet1!DH250,FIND(":",Sheet1!DH250)+1,100)</f>
        <v>0</v>
      </c>
      <c r="Y250" t="str">
        <f ca="1">MID(Sheet1!DI250,FIND(":",Sheet1!DI250)+1,100)</f>
        <v>-</v>
      </c>
      <c r="Z250" t="str">
        <f ca="1">MID(Sheet1!DJ250,FIND(":",Sheet1!DJ250)+1,100)</f>
        <v>0</v>
      </c>
      <c r="AA250" t="str">
        <f ca="1">MID(Sheet1!DK250,FIND(":",Sheet1!DK250)+1,100)</f>
        <v>35平方米/岗位</v>
      </c>
      <c r="AB250" t="str">
        <f ca="1">MID(Sheet1!DL250,FIND(":",Sheet1!DL250)+1,100)</f>
        <v>商服建筑面积/35</v>
      </c>
      <c r="AC250" t="str">
        <f ca="1">MID(Sheet1!DM250,FIND(":",Sheet1!DM250)+1,100)</f>
        <v>1.2个/100平方米</v>
      </c>
      <c r="AD250" t="str">
        <f ca="1">MID(Sheet1!DN250,FIND(":",Sheet1!DN250)+1,100)</f>
        <v>地块建筑面积*1.2/100</v>
      </c>
      <c r="AE250" t="str">
        <f ca="1">MID(Sheet1!DO250,FIND(":",Sheet1!DO250)+1,100)</f>
        <v>10升/平方米*日</v>
      </c>
      <c r="AF250" t="str">
        <f ca="1">MID(Sheet1!DP250,FIND(":",Sheet1!DP250)+1,100)</f>
        <v>地块建筑面积*10/1000</v>
      </c>
      <c r="AG250" t="str">
        <f ca="1">MID(Sheet1!DQ250,FIND(":",Sheet1!DQ250)+1,100)</f>
        <v>0.85</v>
      </c>
      <c r="AH250" t="str">
        <f ca="1">MID(Sheet1!DR250,FIND(":",Sheet1!DR250)+1,100)</f>
        <v>用水量*0.85</v>
      </c>
      <c r="AI250" t="str">
        <f ca="1">MID(Sheet1!DS250,FIND(":",Sheet1!DS250)+1,100)</f>
        <v>60瓦/平方米</v>
      </c>
      <c r="AJ250" t="str">
        <f ca="1">MID(Sheet1!DT250,FIND(":",Sheet1!DT250)+1,100)</f>
        <v>0.7</v>
      </c>
      <c r="AK250" t="str">
        <f ca="1">MID(Sheet1!DU250,FIND(":",Sheet1!DU250)+1,100)</f>
        <v>地块建筑面积*60*0.7/1000</v>
      </c>
      <c r="AL250" t="str">
        <f ca="1">MID(Sheet1!DV250,FIND(":",Sheet1!DV250)+1,100)</f>
        <v>1.0门/100平方米</v>
      </c>
      <c r="AM250" t="str">
        <f ca="1">MID(Sheet1!DW250,FIND(":",Sheet1!DW250)+1,100)</f>
        <v>地块建筑面积*1.0/100</v>
      </c>
      <c r="AN250" t="str">
        <f ca="1">MID(Sheet1!DX250,FIND(":",Sheet1!DX250)+1,100)</f>
        <v>0.2门/100平方米</v>
      </c>
      <c r="AO250" t="str">
        <f ca="1">MID(Sheet1!DY250,FIND(":",Sheet1!DY250)+1,100)</f>
        <v>地块建筑面积*0.2/100</v>
      </c>
      <c r="AP250" t="str">
        <f ca="1">MID(Sheet1!DZ250,FIND(":",Sheet1!DZ250)+1,100)</f>
        <v>60pcu/万平方米，73：27</v>
      </c>
      <c r="AQ250" t="str">
        <f ca="1">MID(Sheet1!EA250,FIND(":",Sheet1!EA250)+1,100)</f>
        <v>地块建筑面积/10000*60*0.73</v>
      </c>
      <c r="AR250" t="str">
        <f ca="1">MID(Sheet1!EB250,FIND(":",Sheet1!EB250)+1,100)</f>
        <v>地块建筑面积/10000*60*0.27</v>
      </c>
      <c r="AS250" t="str">
        <f ca="1">MID(Sheet1!EC250,FIND(":",Sheet1!EC250)+1,100)</f>
        <v>地块建筑面积*0.4</v>
      </c>
      <c r="AT250" t="str">
        <f ca="1">MID(Sheet1!ED250,FIND(":",Sheet1!ED250)+1,100)</f>
        <v>地块建筑面积*0.4</v>
      </c>
      <c r="AU250" t="str">
        <f ca="1">MID(Sheet1!EE250,FIND(":",Sheet1!EE250)+1,100)</f>
        <v>地块建筑面积*0.08</v>
      </c>
      <c r="AV250" t="str">
        <f ca="1">MID(Sheet1!EF250,FIND(":",Sheet1!EF250)+1,100)</f>
        <v>地块建筑面积*0.08</v>
      </c>
      <c r="AW250" t="str">
        <f ca="1">MID(Sheet1!EG250,FIND(":",Sheet1!EG250)+1,100)</f>
        <v>城镇建设用地</v>
      </c>
    </row>
    <row r="251" spans="1:49" x14ac:dyDescent="0.2">
      <c r="A251" t="str">
        <f>MID(Sheet1!CK251,FIND(":",Sheet1!CK251)+1,100)</f>
        <v>B1/B2/S42#商业用地/商务用地/社会停车场用地#城规</v>
      </c>
      <c r="B251" t="str">
        <f>MID(Sheet1!CL251,FIND(":",Sheet1!CL251)+1,100)</f>
        <v>商业用地/商务用地/社会停车场用地</v>
      </c>
      <c r="C251" t="str">
        <f>MID(Sheet1!CM251,FIND(":",Sheet1!CM251)+1,100)</f>
        <v/>
      </c>
      <c r="D251" t="str">
        <f>MID(Sheet1!CN251,FIND(":",Sheet1!CN251)+1,100)</f>
        <v>B1/B2/S42</v>
      </c>
      <c r="E251" t="str">
        <f>MID(Sheet1!CO251,FIND(":",Sheet1!CO251)+1,100)</f>
        <v>城规</v>
      </c>
      <c r="F251" t="str">
        <f>MID(Sheet1!CP251,FIND(":",Sheet1!CP251)+1,100)</f>
        <v/>
      </c>
      <c r="G251" t="str">
        <f>MID(Sheet1!CQ251,FIND(":",Sheet1!CQ251)+1,100)</f>
        <v>B1#商业用地#城规</v>
      </c>
      <c r="H251" t="str">
        <f>MID(Sheet1!CR251,FIND(":",Sheet1!CR251)+1,100)</f>
        <v>B1</v>
      </c>
      <c r="I251" t="str">
        <f>MID(Sheet1!CS251,FIND(":",Sheet1!CS251)+1,100)</f>
        <v>B#商业服务业设施用地#城规</v>
      </c>
      <c r="J251" t="str">
        <f>MID(Sheet1!CT251,FIND(":",Sheet1!CT251)+1,100)</f>
        <v>5</v>
      </c>
      <c r="K251" t="str">
        <f>MID(Sheet1!CU251,FIND(":",Sheet1!CU251)+1,100)</f>
        <v>4B</v>
      </c>
      <c r="L251" t="str">
        <f ca="1">MID(Sheet1!CV251,FIND(":",Sheet1!CV251)+1,100)</f>
        <v>255,0,0</v>
      </c>
      <c r="M251" t="str">
        <f ca="1">MID(Sheet1!CW251,FIND(":",Sheet1!CW251)+1,100)</f>
        <v>面积*容积率</v>
      </c>
      <c r="N251" t="str">
        <f ca="1">MID(Sheet1!CX251,FIND(":",Sheet1!CX251)+1,100)</f>
        <v>地块建筑面积*0</v>
      </c>
      <c r="O251" t="str">
        <f ca="1">MID(Sheet1!CY251,FIND(":",Sheet1!CY251)+1,100)</f>
        <v>地块建筑面积*1</v>
      </c>
      <c r="P251" t="str">
        <f ca="1">MID(Sheet1!CZ251,FIND(":",Sheet1!CZ251)+1,100)</f>
        <v>地块建筑面积*1*0.35</v>
      </c>
      <c r="Q251" t="str">
        <f ca="1">MID(Sheet1!DA251,FIND(":",Sheet1!DA251)+1,100)</f>
        <v>地块建筑面积*1*0.65</v>
      </c>
      <c r="R251" t="str">
        <f ca="1">MID(Sheet1!DB251,FIND(":",Sheet1!DB251)+1,100)</f>
        <v>地块建筑面积*0</v>
      </c>
      <c r="S251" t="str">
        <f ca="1">MID(Sheet1!DC251,FIND(":",Sheet1!DC251)+1,100)</f>
        <v>地块建筑面积*0</v>
      </c>
      <c r="T251" t="str">
        <f ca="1">MID(Sheet1!DD251,FIND(":",Sheet1!DD251)+1,100)</f>
        <v>地块建筑面积*0</v>
      </c>
      <c r="U251" t="str">
        <f ca="1">MID(Sheet1!DE251,FIND(":",Sheet1!DE251)+1,100)</f>
        <v>面积*0</v>
      </c>
      <c r="V251" t="str">
        <f ca="1">MID(Sheet1!DF251,FIND(":",Sheet1!DF251)+1,100)</f>
        <v>面积*0</v>
      </c>
      <c r="W251" t="str">
        <f ca="1">MID(Sheet1!DG251,FIND(":",Sheet1!DG251)+1,100)</f>
        <v>-</v>
      </c>
      <c r="X251" t="str">
        <f ca="1">MID(Sheet1!DH251,FIND(":",Sheet1!DH251)+1,100)</f>
        <v>0</v>
      </c>
      <c r="Y251" t="str">
        <f ca="1">MID(Sheet1!DI251,FIND(":",Sheet1!DI251)+1,100)</f>
        <v>-</v>
      </c>
      <c r="Z251" t="str">
        <f ca="1">MID(Sheet1!DJ251,FIND(":",Sheet1!DJ251)+1,100)</f>
        <v>0</v>
      </c>
      <c r="AA251" t="str">
        <f ca="1">MID(Sheet1!DK251,FIND(":",Sheet1!DK251)+1,100)</f>
        <v>35平方米/岗位</v>
      </c>
      <c r="AB251" t="str">
        <f ca="1">MID(Sheet1!DL251,FIND(":",Sheet1!DL251)+1,100)</f>
        <v>商服建筑面积/35</v>
      </c>
      <c r="AC251" t="str">
        <f ca="1">MID(Sheet1!DM251,FIND(":",Sheet1!DM251)+1,100)</f>
        <v>1.2个/100平方米</v>
      </c>
      <c r="AD251" t="str">
        <f ca="1">MID(Sheet1!DN251,FIND(":",Sheet1!DN251)+1,100)</f>
        <v>地块建筑面积*1.2/100</v>
      </c>
      <c r="AE251" t="str">
        <f ca="1">MID(Sheet1!DO251,FIND(":",Sheet1!DO251)+1,100)</f>
        <v>10升/平方米*日</v>
      </c>
      <c r="AF251" t="str">
        <f ca="1">MID(Sheet1!DP251,FIND(":",Sheet1!DP251)+1,100)</f>
        <v>地块建筑面积*10/1000</v>
      </c>
      <c r="AG251" t="str">
        <f ca="1">MID(Sheet1!DQ251,FIND(":",Sheet1!DQ251)+1,100)</f>
        <v>0.85</v>
      </c>
      <c r="AH251" t="str">
        <f ca="1">MID(Sheet1!DR251,FIND(":",Sheet1!DR251)+1,100)</f>
        <v>用水量*0.85</v>
      </c>
      <c r="AI251" t="str">
        <f ca="1">MID(Sheet1!DS251,FIND(":",Sheet1!DS251)+1,100)</f>
        <v>60瓦/平方米</v>
      </c>
      <c r="AJ251" t="str">
        <f ca="1">MID(Sheet1!DT251,FIND(":",Sheet1!DT251)+1,100)</f>
        <v>0.7</v>
      </c>
      <c r="AK251" t="str">
        <f ca="1">MID(Sheet1!DU251,FIND(":",Sheet1!DU251)+1,100)</f>
        <v>地块建筑面积*60*0.7/1000</v>
      </c>
      <c r="AL251" t="str">
        <f ca="1">MID(Sheet1!DV251,FIND(":",Sheet1!DV251)+1,100)</f>
        <v>1.0门/100平方米</v>
      </c>
      <c r="AM251" t="str">
        <f ca="1">MID(Sheet1!DW251,FIND(":",Sheet1!DW251)+1,100)</f>
        <v>地块建筑面积*1.0/100</v>
      </c>
      <c r="AN251" t="str">
        <f ca="1">MID(Sheet1!DX251,FIND(":",Sheet1!DX251)+1,100)</f>
        <v>0.2门/100平方米</v>
      </c>
      <c r="AO251" t="str">
        <f ca="1">MID(Sheet1!DY251,FIND(":",Sheet1!DY251)+1,100)</f>
        <v>地块建筑面积*0.2/100</v>
      </c>
      <c r="AP251" t="str">
        <f ca="1">MID(Sheet1!DZ251,FIND(":",Sheet1!DZ251)+1,100)</f>
        <v>60pcu/万平方米，73：27</v>
      </c>
      <c r="AQ251" t="str">
        <f ca="1">MID(Sheet1!EA251,FIND(":",Sheet1!EA251)+1,100)</f>
        <v>地块建筑面积/10000*60*0.73</v>
      </c>
      <c r="AR251" t="str">
        <f ca="1">MID(Sheet1!EB251,FIND(":",Sheet1!EB251)+1,100)</f>
        <v>地块建筑面积/10000*60*0.27</v>
      </c>
      <c r="AS251" t="str">
        <f ca="1">MID(Sheet1!EC251,FIND(":",Sheet1!EC251)+1,100)</f>
        <v>地块建筑面积*0.4</v>
      </c>
      <c r="AT251" t="str">
        <f ca="1">MID(Sheet1!ED251,FIND(":",Sheet1!ED251)+1,100)</f>
        <v>地块建筑面积*0.4</v>
      </c>
      <c r="AU251" t="str">
        <f ca="1">MID(Sheet1!EE251,FIND(":",Sheet1!EE251)+1,100)</f>
        <v>地块建筑面积*0.08</v>
      </c>
      <c r="AV251" t="str">
        <f ca="1">MID(Sheet1!EF251,FIND(":",Sheet1!EF251)+1,100)</f>
        <v>地块建筑面积*0.08</v>
      </c>
      <c r="AW251" t="str">
        <f ca="1">MID(Sheet1!EG251,FIND(":",Sheet1!EG251)+1,100)</f>
        <v>城镇建设用地</v>
      </c>
    </row>
    <row r="252" spans="1:49" x14ac:dyDescent="0.2">
      <c r="A252" t="str">
        <f>MID(Sheet1!CK252,FIND(":",Sheet1!CK252)+1,100)</f>
        <v>B1/B2/G3#商业用地/商务用地/广场用地#城规</v>
      </c>
      <c r="B252" t="str">
        <f>MID(Sheet1!CL252,FIND(":",Sheet1!CL252)+1,100)</f>
        <v>商业用地/商务用地/广场用地</v>
      </c>
      <c r="C252" t="str">
        <f>MID(Sheet1!CM252,FIND(":",Sheet1!CM252)+1,100)</f>
        <v/>
      </c>
      <c r="D252" t="str">
        <f>MID(Sheet1!CN252,FIND(":",Sheet1!CN252)+1,100)</f>
        <v>B1/B2/G3</v>
      </c>
      <c r="E252" t="str">
        <f>MID(Sheet1!CO252,FIND(":",Sheet1!CO252)+1,100)</f>
        <v>城规</v>
      </c>
      <c r="F252" t="str">
        <f>MID(Sheet1!CP252,FIND(":",Sheet1!CP252)+1,100)</f>
        <v/>
      </c>
      <c r="G252" t="str">
        <f>MID(Sheet1!CQ252,FIND(":",Sheet1!CQ252)+1,100)</f>
        <v>B1#商业用地#城规</v>
      </c>
      <c r="H252" t="str">
        <f>MID(Sheet1!CR252,FIND(":",Sheet1!CR252)+1,100)</f>
        <v>B1</v>
      </c>
      <c r="I252" t="str">
        <f>MID(Sheet1!CS252,FIND(":",Sheet1!CS252)+1,100)</f>
        <v>B#商业服务业设施用地#城规</v>
      </c>
      <c r="J252" t="str">
        <f>MID(Sheet1!CT252,FIND(":",Sheet1!CT252)+1,100)</f>
        <v>5</v>
      </c>
      <c r="K252" t="str">
        <f>MID(Sheet1!CU252,FIND(":",Sheet1!CU252)+1,100)</f>
        <v>4B</v>
      </c>
      <c r="L252" t="str">
        <f ca="1">MID(Sheet1!CV252,FIND(":",Sheet1!CV252)+1,100)</f>
        <v>255,0,0</v>
      </c>
      <c r="M252" t="str">
        <f ca="1">MID(Sheet1!CW252,FIND(":",Sheet1!CW252)+1,100)</f>
        <v>面积*容积率</v>
      </c>
      <c r="N252" t="str">
        <f ca="1">MID(Sheet1!CX252,FIND(":",Sheet1!CX252)+1,100)</f>
        <v>地块建筑面积*0</v>
      </c>
      <c r="O252" t="str">
        <f ca="1">MID(Sheet1!CY252,FIND(":",Sheet1!CY252)+1,100)</f>
        <v>地块建筑面积*1</v>
      </c>
      <c r="P252" t="str">
        <f ca="1">MID(Sheet1!CZ252,FIND(":",Sheet1!CZ252)+1,100)</f>
        <v>地块建筑面积*1*0.35</v>
      </c>
      <c r="Q252" t="str">
        <f ca="1">MID(Sheet1!DA252,FIND(":",Sheet1!DA252)+1,100)</f>
        <v>地块建筑面积*1*0.65</v>
      </c>
      <c r="R252" t="str">
        <f ca="1">MID(Sheet1!DB252,FIND(":",Sheet1!DB252)+1,100)</f>
        <v>地块建筑面积*0</v>
      </c>
      <c r="S252" t="str">
        <f ca="1">MID(Sheet1!DC252,FIND(":",Sheet1!DC252)+1,100)</f>
        <v>地块建筑面积*0</v>
      </c>
      <c r="T252" t="str">
        <f ca="1">MID(Sheet1!DD252,FIND(":",Sheet1!DD252)+1,100)</f>
        <v>地块建筑面积*0</v>
      </c>
      <c r="U252" t="str">
        <f ca="1">MID(Sheet1!DE252,FIND(":",Sheet1!DE252)+1,100)</f>
        <v>面积*0</v>
      </c>
      <c r="V252" t="str">
        <f ca="1">MID(Sheet1!DF252,FIND(":",Sheet1!DF252)+1,100)</f>
        <v>面积*0</v>
      </c>
      <c r="W252" t="str">
        <f ca="1">MID(Sheet1!DG252,FIND(":",Sheet1!DG252)+1,100)</f>
        <v>-</v>
      </c>
      <c r="X252" t="str">
        <f ca="1">MID(Sheet1!DH252,FIND(":",Sheet1!DH252)+1,100)</f>
        <v>0</v>
      </c>
      <c r="Y252" t="str">
        <f ca="1">MID(Sheet1!DI252,FIND(":",Sheet1!DI252)+1,100)</f>
        <v>-</v>
      </c>
      <c r="Z252" t="str">
        <f ca="1">MID(Sheet1!DJ252,FIND(":",Sheet1!DJ252)+1,100)</f>
        <v>0</v>
      </c>
      <c r="AA252" t="str">
        <f ca="1">MID(Sheet1!DK252,FIND(":",Sheet1!DK252)+1,100)</f>
        <v>35平方米/岗位</v>
      </c>
      <c r="AB252" t="str">
        <f ca="1">MID(Sheet1!DL252,FIND(":",Sheet1!DL252)+1,100)</f>
        <v>商服建筑面积/35</v>
      </c>
      <c r="AC252" t="str">
        <f ca="1">MID(Sheet1!DM252,FIND(":",Sheet1!DM252)+1,100)</f>
        <v>1.2个/100平方米</v>
      </c>
      <c r="AD252" t="str">
        <f ca="1">MID(Sheet1!DN252,FIND(":",Sheet1!DN252)+1,100)</f>
        <v>地块建筑面积*1.2/100</v>
      </c>
      <c r="AE252" t="str">
        <f ca="1">MID(Sheet1!DO252,FIND(":",Sheet1!DO252)+1,100)</f>
        <v>10升/平方米*日</v>
      </c>
      <c r="AF252" t="str">
        <f ca="1">MID(Sheet1!DP252,FIND(":",Sheet1!DP252)+1,100)</f>
        <v>地块建筑面积*10/1000</v>
      </c>
      <c r="AG252" t="str">
        <f ca="1">MID(Sheet1!DQ252,FIND(":",Sheet1!DQ252)+1,100)</f>
        <v>0.85</v>
      </c>
      <c r="AH252" t="str">
        <f ca="1">MID(Sheet1!DR252,FIND(":",Sheet1!DR252)+1,100)</f>
        <v>用水量*0.85</v>
      </c>
      <c r="AI252" t="str">
        <f ca="1">MID(Sheet1!DS252,FIND(":",Sheet1!DS252)+1,100)</f>
        <v>60瓦/平方米</v>
      </c>
      <c r="AJ252" t="str">
        <f ca="1">MID(Sheet1!DT252,FIND(":",Sheet1!DT252)+1,100)</f>
        <v>0.7</v>
      </c>
      <c r="AK252" t="str">
        <f ca="1">MID(Sheet1!DU252,FIND(":",Sheet1!DU252)+1,100)</f>
        <v>地块建筑面积*60*0.7/1000</v>
      </c>
      <c r="AL252" t="str">
        <f ca="1">MID(Sheet1!DV252,FIND(":",Sheet1!DV252)+1,100)</f>
        <v>1.0门/100平方米</v>
      </c>
      <c r="AM252" t="str">
        <f ca="1">MID(Sheet1!DW252,FIND(":",Sheet1!DW252)+1,100)</f>
        <v>地块建筑面积*1.0/100</v>
      </c>
      <c r="AN252" t="str">
        <f ca="1">MID(Sheet1!DX252,FIND(":",Sheet1!DX252)+1,100)</f>
        <v>0.2门/100平方米</v>
      </c>
      <c r="AO252" t="str">
        <f ca="1">MID(Sheet1!DY252,FIND(":",Sheet1!DY252)+1,100)</f>
        <v>地块建筑面积*0.2/100</v>
      </c>
      <c r="AP252" t="str">
        <f ca="1">MID(Sheet1!DZ252,FIND(":",Sheet1!DZ252)+1,100)</f>
        <v>60pcu/万平方米，73：27</v>
      </c>
      <c r="AQ252" t="str">
        <f ca="1">MID(Sheet1!EA252,FIND(":",Sheet1!EA252)+1,100)</f>
        <v>地块建筑面积/10000*60*0.73</v>
      </c>
      <c r="AR252" t="str">
        <f ca="1">MID(Sheet1!EB252,FIND(":",Sheet1!EB252)+1,100)</f>
        <v>地块建筑面积/10000*60*0.27</v>
      </c>
      <c r="AS252" t="str">
        <f ca="1">MID(Sheet1!EC252,FIND(":",Sheet1!EC252)+1,100)</f>
        <v>地块建筑面积*0.4</v>
      </c>
      <c r="AT252" t="str">
        <f ca="1">MID(Sheet1!ED252,FIND(":",Sheet1!ED252)+1,100)</f>
        <v>地块建筑面积*0.4</v>
      </c>
      <c r="AU252" t="str">
        <f ca="1">MID(Sheet1!EE252,FIND(":",Sheet1!EE252)+1,100)</f>
        <v>地块建筑面积*0.08</v>
      </c>
      <c r="AV252" t="str">
        <f ca="1">MID(Sheet1!EF252,FIND(":",Sheet1!EF252)+1,100)</f>
        <v>地块建筑面积*0.08</v>
      </c>
      <c r="AW252" t="str">
        <f ca="1">MID(Sheet1!EG252,FIND(":",Sheet1!EG252)+1,100)</f>
        <v>城镇建设用地</v>
      </c>
    </row>
    <row r="253" spans="1:49" x14ac:dyDescent="0.2">
      <c r="A253" t="str">
        <f>MID(Sheet1!CK253,FIND(":",Sheet1!CK253)+1,100)</f>
        <v>B1/G1#商业用地/公园绿地#城规</v>
      </c>
      <c r="B253" t="str">
        <f>MID(Sheet1!CL253,FIND(":",Sheet1!CL253)+1,100)</f>
        <v>商业用地/公园绿地</v>
      </c>
      <c r="C253" t="str">
        <f>MID(Sheet1!CM253,FIND(":",Sheet1!CM253)+1,100)</f>
        <v/>
      </c>
      <c r="D253" t="str">
        <f>MID(Sheet1!CN253,FIND(":",Sheet1!CN253)+1,100)</f>
        <v>B1/G1</v>
      </c>
      <c r="E253" t="str">
        <f>MID(Sheet1!CO253,FIND(":",Sheet1!CO253)+1,100)</f>
        <v>城规</v>
      </c>
      <c r="F253" t="str">
        <f>MID(Sheet1!CP253,FIND(":",Sheet1!CP253)+1,100)</f>
        <v/>
      </c>
      <c r="G253" t="str">
        <f>MID(Sheet1!CQ253,FIND(":",Sheet1!CQ253)+1,100)</f>
        <v>B1#商业用地#城规</v>
      </c>
      <c r="H253" t="str">
        <f>MID(Sheet1!CR253,FIND(":",Sheet1!CR253)+1,100)</f>
        <v>B1</v>
      </c>
      <c r="I253" t="str">
        <f>MID(Sheet1!CS253,FIND(":",Sheet1!CS253)+1,100)</f>
        <v>B#商业服务业设施用地#城规</v>
      </c>
      <c r="J253" t="str">
        <f>MID(Sheet1!CT253,FIND(":",Sheet1!CT253)+1,100)</f>
        <v>5</v>
      </c>
      <c r="K253" t="str">
        <f>MID(Sheet1!CU253,FIND(":",Sheet1!CU253)+1,100)</f>
        <v>4B</v>
      </c>
      <c r="L253" t="str">
        <f ca="1">MID(Sheet1!CV253,FIND(":",Sheet1!CV253)+1,100)</f>
        <v>255,0,0</v>
      </c>
      <c r="M253" t="str">
        <f ca="1">MID(Sheet1!CW253,FIND(":",Sheet1!CW253)+1,100)</f>
        <v>面积*容积率</v>
      </c>
      <c r="N253" t="str">
        <f ca="1">MID(Sheet1!CX253,FIND(":",Sheet1!CX253)+1,100)</f>
        <v>地块建筑面积*0</v>
      </c>
      <c r="O253" t="str">
        <f ca="1">MID(Sheet1!CY253,FIND(":",Sheet1!CY253)+1,100)</f>
        <v>地块建筑面积*1</v>
      </c>
      <c r="P253" t="str">
        <f ca="1">MID(Sheet1!CZ253,FIND(":",Sheet1!CZ253)+1,100)</f>
        <v>地块建筑面积*1*0.35</v>
      </c>
      <c r="Q253" t="str">
        <f ca="1">MID(Sheet1!DA253,FIND(":",Sheet1!DA253)+1,100)</f>
        <v>地块建筑面积*1*0.65</v>
      </c>
      <c r="R253" t="str">
        <f ca="1">MID(Sheet1!DB253,FIND(":",Sheet1!DB253)+1,100)</f>
        <v>地块建筑面积*0</v>
      </c>
      <c r="S253" t="str">
        <f ca="1">MID(Sheet1!DC253,FIND(":",Sheet1!DC253)+1,100)</f>
        <v>地块建筑面积*0</v>
      </c>
      <c r="T253" t="str">
        <f ca="1">MID(Sheet1!DD253,FIND(":",Sheet1!DD253)+1,100)</f>
        <v>地块建筑面积*0</v>
      </c>
      <c r="U253" t="str">
        <f ca="1">MID(Sheet1!DE253,FIND(":",Sheet1!DE253)+1,100)</f>
        <v>面积*0</v>
      </c>
      <c r="V253" t="str">
        <f ca="1">MID(Sheet1!DF253,FIND(":",Sheet1!DF253)+1,100)</f>
        <v>面积*0</v>
      </c>
      <c r="W253" t="str">
        <f ca="1">MID(Sheet1!DG253,FIND(":",Sheet1!DG253)+1,100)</f>
        <v>-</v>
      </c>
      <c r="X253" t="str">
        <f ca="1">MID(Sheet1!DH253,FIND(":",Sheet1!DH253)+1,100)</f>
        <v>0</v>
      </c>
      <c r="Y253" t="str">
        <f ca="1">MID(Sheet1!DI253,FIND(":",Sheet1!DI253)+1,100)</f>
        <v>-</v>
      </c>
      <c r="Z253" t="str">
        <f ca="1">MID(Sheet1!DJ253,FIND(":",Sheet1!DJ253)+1,100)</f>
        <v>0</v>
      </c>
      <c r="AA253" t="str">
        <f ca="1">MID(Sheet1!DK253,FIND(":",Sheet1!DK253)+1,100)</f>
        <v>35平方米/岗位</v>
      </c>
      <c r="AB253" t="str">
        <f ca="1">MID(Sheet1!DL253,FIND(":",Sheet1!DL253)+1,100)</f>
        <v>商服建筑面积/35</v>
      </c>
      <c r="AC253" t="str">
        <f ca="1">MID(Sheet1!DM253,FIND(":",Sheet1!DM253)+1,100)</f>
        <v>1.2个/100平方米</v>
      </c>
      <c r="AD253" t="str">
        <f ca="1">MID(Sheet1!DN253,FIND(":",Sheet1!DN253)+1,100)</f>
        <v>地块建筑面积*1.2/100</v>
      </c>
      <c r="AE253" t="str">
        <f ca="1">MID(Sheet1!DO253,FIND(":",Sheet1!DO253)+1,100)</f>
        <v>10升/平方米*日</v>
      </c>
      <c r="AF253" t="str">
        <f ca="1">MID(Sheet1!DP253,FIND(":",Sheet1!DP253)+1,100)</f>
        <v>地块建筑面积*10/1000</v>
      </c>
      <c r="AG253" t="str">
        <f ca="1">MID(Sheet1!DQ253,FIND(":",Sheet1!DQ253)+1,100)</f>
        <v>0.85</v>
      </c>
      <c r="AH253" t="str">
        <f ca="1">MID(Sheet1!DR253,FIND(":",Sheet1!DR253)+1,100)</f>
        <v>用水量*0.85</v>
      </c>
      <c r="AI253" t="str">
        <f ca="1">MID(Sheet1!DS253,FIND(":",Sheet1!DS253)+1,100)</f>
        <v>60瓦/平方米</v>
      </c>
      <c r="AJ253" t="str">
        <f ca="1">MID(Sheet1!DT253,FIND(":",Sheet1!DT253)+1,100)</f>
        <v>0.7</v>
      </c>
      <c r="AK253" t="str">
        <f ca="1">MID(Sheet1!DU253,FIND(":",Sheet1!DU253)+1,100)</f>
        <v>地块建筑面积*60*0.7/1000</v>
      </c>
      <c r="AL253" t="str">
        <f ca="1">MID(Sheet1!DV253,FIND(":",Sheet1!DV253)+1,100)</f>
        <v>1.0门/100平方米</v>
      </c>
      <c r="AM253" t="str">
        <f ca="1">MID(Sheet1!DW253,FIND(":",Sheet1!DW253)+1,100)</f>
        <v>地块建筑面积*1.0/100</v>
      </c>
      <c r="AN253" t="str">
        <f ca="1">MID(Sheet1!DX253,FIND(":",Sheet1!DX253)+1,100)</f>
        <v>0.2门/100平方米</v>
      </c>
      <c r="AO253" t="str">
        <f ca="1">MID(Sheet1!DY253,FIND(":",Sheet1!DY253)+1,100)</f>
        <v>地块建筑面积*0.2/100</v>
      </c>
      <c r="AP253" t="str">
        <f ca="1">MID(Sheet1!DZ253,FIND(":",Sheet1!DZ253)+1,100)</f>
        <v>60pcu/万平方米，73：27</v>
      </c>
      <c r="AQ253" t="str">
        <f ca="1">MID(Sheet1!EA253,FIND(":",Sheet1!EA253)+1,100)</f>
        <v>地块建筑面积/10000*60*0.73</v>
      </c>
      <c r="AR253" t="str">
        <f ca="1">MID(Sheet1!EB253,FIND(":",Sheet1!EB253)+1,100)</f>
        <v>地块建筑面积/10000*60*0.27</v>
      </c>
      <c r="AS253" t="str">
        <f ca="1">MID(Sheet1!EC253,FIND(":",Sheet1!EC253)+1,100)</f>
        <v>地块建筑面积*0.4</v>
      </c>
      <c r="AT253" t="str">
        <f ca="1">MID(Sheet1!ED253,FIND(":",Sheet1!ED253)+1,100)</f>
        <v>地块建筑面积*0.4</v>
      </c>
      <c r="AU253" t="str">
        <f ca="1">MID(Sheet1!EE253,FIND(":",Sheet1!EE253)+1,100)</f>
        <v>地块建筑面积*0.08</v>
      </c>
      <c r="AV253" t="str">
        <f ca="1">MID(Sheet1!EF253,FIND(":",Sheet1!EF253)+1,100)</f>
        <v>地块建筑面积*0.08</v>
      </c>
      <c r="AW253" t="str">
        <f ca="1">MID(Sheet1!EG253,FIND(":",Sheet1!EG253)+1,100)</f>
        <v>城镇建设用地</v>
      </c>
    </row>
    <row r="254" spans="1:49" x14ac:dyDescent="0.2">
      <c r="A254" t="str">
        <f>MID(Sheet1!CK254,FIND(":",Sheet1!CK254)+1,100)</f>
        <v>B1/B2/S2#商业用地/商务用地/城市轨道交通用地#城规</v>
      </c>
      <c r="B254" t="str">
        <f>MID(Sheet1!CL254,FIND(":",Sheet1!CL254)+1,100)</f>
        <v>商业用地/商务用地/城市轨道交通用地</v>
      </c>
      <c r="C254" t="str">
        <f>MID(Sheet1!CM254,FIND(":",Sheet1!CM254)+1,100)</f>
        <v/>
      </c>
      <c r="D254" t="str">
        <f>MID(Sheet1!CN254,FIND(":",Sheet1!CN254)+1,100)</f>
        <v>B1/B2/S2</v>
      </c>
      <c r="E254" t="str">
        <f>MID(Sheet1!CO254,FIND(":",Sheet1!CO254)+1,100)</f>
        <v>城规</v>
      </c>
      <c r="F254" t="str">
        <f>MID(Sheet1!CP254,FIND(":",Sheet1!CP254)+1,100)</f>
        <v/>
      </c>
      <c r="G254" t="str">
        <f>MID(Sheet1!CQ254,FIND(":",Sheet1!CQ254)+1,100)</f>
        <v>B1#商业用地#城规</v>
      </c>
      <c r="H254" t="str">
        <f>MID(Sheet1!CR254,FIND(":",Sheet1!CR254)+1,100)</f>
        <v>B1</v>
      </c>
      <c r="I254" t="str">
        <f>MID(Sheet1!CS254,FIND(":",Sheet1!CS254)+1,100)</f>
        <v>B#商业服务业设施用地#城规</v>
      </c>
      <c r="J254" t="str">
        <f>MID(Sheet1!CT254,FIND(":",Sheet1!CT254)+1,100)</f>
        <v>5</v>
      </c>
      <c r="K254" t="str">
        <f>MID(Sheet1!CU254,FIND(":",Sheet1!CU254)+1,100)</f>
        <v>4B</v>
      </c>
      <c r="L254" t="str">
        <f ca="1">MID(Sheet1!CV254,FIND(":",Sheet1!CV254)+1,100)</f>
        <v>255,0,0</v>
      </c>
      <c r="M254" t="str">
        <f ca="1">MID(Sheet1!CW254,FIND(":",Sheet1!CW254)+1,100)</f>
        <v>面积*容积率</v>
      </c>
      <c r="N254" t="str">
        <f ca="1">MID(Sheet1!CX254,FIND(":",Sheet1!CX254)+1,100)</f>
        <v>地块建筑面积*0</v>
      </c>
      <c r="O254" t="str">
        <f ca="1">MID(Sheet1!CY254,FIND(":",Sheet1!CY254)+1,100)</f>
        <v>地块建筑面积*1</v>
      </c>
      <c r="P254" t="str">
        <f ca="1">MID(Sheet1!CZ254,FIND(":",Sheet1!CZ254)+1,100)</f>
        <v>地块建筑面积*1*0.35</v>
      </c>
      <c r="Q254" t="str">
        <f ca="1">MID(Sheet1!DA254,FIND(":",Sheet1!DA254)+1,100)</f>
        <v>地块建筑面积*1*0.65</v>
      </c>
      <c r="R254" t="str">
        <f ca="1">MID(Sheet1!DB254,FIND(":",Sheet1!DB254)+1,100)</f>
        <v>地块建筑面积*0</v>
      </c>
      <c r="S254" t="str">
        <f ca="1">MID(Sheet1!DC254,FIND(":",Sheet1!DC254)+1,100)</f>
        <v>地块建筑面积*0</v>
      </c>
      <c r="T254" t="str">
        <f ca="1">MID(Sheet1!DD254,FIND(":",Sheet1!DD254)+1,100)</f>
        <v>地块建筑面积*0</v>
      </c>
      <c r="U254" t="str">
        <f ca="1">MID(Sheet1!DE254,FIND(":",Sheet1!DE254)+1,100)</f>
        <v>面积*0</v>
      </c>
      <c r="V254" t="str">
        <f ca="1">MID(Sheet1!DF254,FIND(":",Sheet1!DF254)+1,100)</f>
        <v>面积*0</v>
      </c>
      <c r="W254" t="str">
        <f ca="1">MID(Sheet1!DG254,FIND(":",Sheet1!DG254)+1,100)</f>
        <v>-</v>
      </c>
      <c r="X254" t="str">
        <f ca="1">MID(Sheet1!DH254,FIND(":",Sheet1!DH254)+1,100)</f>
        <v>0</v>
      </c>
      <c r="Y254" t="str">
        <f ca="1">MID(Sheet1!DI254,FIND(":",Sheet1!DI254)+1,100)</f>
        <v>-</v>
      </c>
      <c r="Z254" t="str">
        <f ca="1">MID(Sheet1!DJ254,FIND(":",Sheet1!DJ254)+1,100)</f>
        <v>0</v>
      </c>
      <c r="AA254" t="str">
        <f ca="1">MID(Sheet1!DK254,FIND(":",Sheet1!DK254)+1,100)</f>
        <v>35平方米/岗位</v>
      </c>
      <c r="AB254" t="str">
        <f ca="1">MID(Sheet1!DL254,FIND(":",Sheet1!DL254)+1,100)</f>
        <v>商服建筑面积/35</v>
      </c>
      <c r="AC254" t="str">
        <f ca="1">MID(Sheet1!DM254,FIND(":",Sheet1!DM254)+1,100)</f>
        <v>1.2个/100平方米</v>
      </c>
      <c r="AD254" t="str">
        <f ca="1">MID(Sheet1!DN254,FIND(":",Sheet1!DN254)+1,100)</f>
        <v>地块建筑面积*1.2/100</v>
      </c>
      <c r="AE254" t="str">
        <f ca="1">MID(Sheet1!DO254,FIND(":",Sheet1!DO254)+1,100)</f>
        <v>10升/平方米*日</v>
      </c>
      <c r="AF254" t="str">
        <f ca="1">MID(Sheet1!DP254,FIND(":",Sheet1!DP254)+1,100)</f>
        <v>地块建筑面积*10/1000</v>
      </c>
      <c r="AG254" t="str">
        <f ca="1">MID(Sheet1!DQ254,FIND(":",Sheet1!DQ254)+1,100)</f>
        <v>0.85</v>
      </c>
      <c r="AH254" t="str">
        <f ca="1">MID(Sheet1!DR254,FIND(":",Sheet1!DR254)+1,100)</f>
        <v>用水量*0.85</v>
      </c>
      <c r="AI254" t="str">
        <f ca="1">MID(Sheet1!DS254,FIND(":",Sheet1!DS254)+1,100)</f>
        <v>60瓦/平方米</v>
      </c>
      <c r="AJ254" t="str">
        <f ca="1">MID(Sheet1!DT254,FIND(":",Sheet1!DT254)+1,100)</f>
        <v>0.7</v>
      </c>
      <c r="AK254" t="str">
        <f ca="1">MID(Sheet1!DU254,FIND(":",Sheet1!DU254)+1,100)</f>
        <v>地块建筑面积*60*0.7/1000</v>
      </c>
      <c r="AL254" t="str">
        <f ca="1">MID(Sheet1!DV254,FIND(":",Sheet1!DV254)+1,100)</f>
        <v>1.0门/100平方米</v>
      </c>
      <c r="AM254" t="str">
        <f ca="1">MID(Sheet1!DW254,FIND(":",Sheet1!DW254)+1,100)</f>
        <v>地块建筑面积*1.0/100</v>
      </c>
      <c r="AN254" t="str">
        <f ca="1">MID(Sheet1!DX254,FIND(":",Sheet1!DX254)+1,100)</f>
        <v>0.2门/100平方米</v>
      </c>
      <c r="AO254" t="str">
        <f ca="1">MID(Sheet1!DY254,FIND(":",Sheet1!DY254)+1,100)</f>
        <v>地块建筑面积*0.2/100</v>
      </c>
      <c r="AP254" t="str">
        <f ca="1">MID(Sheet1!DZ254,FIND(":",Sheet1!DZ254)+1,100)</f>
        <v>60pcu/万平方米，73：27</v>
      </c>
      <c r="AQ254" t="str">
        <f ca="1">MID(Sheet1!EA254,FIND(":",Sheet1!EA254)+1,100)</f>
        <v>地块建筑面积/10000*60*0.73</v>
      </c>
      <c r="AR254" t="str">
        <f ca="1">MID(Sheet1!EB254,FIND(":",Sheet1!EB254)+1,100)</f>
        <v>地块建筑面积/10000*60*0.27</v>
      </c>
      <c r="AS254" t="str">
        <f ca="1">MID(Sheet1!EC254,FIND(":",Sheet1!EC254)+1,100)</f>
        <v>地块建筑面积*0.4</v>
      </c>
      <c r="AT254" t="str">
        <f ca="1">MID(Sheet1!ED254,FIND(":",Sheet1!ED254)+1,100)</f>
        <v>地块建筑面积*0.4</v>
      </c>
      <c r="AU254" t="str">
        <f ca="1">MID(Sheet1!EE254,FIND(":",Sheet1!EE254)+1,100)</f>
        <v>地块建筑面积*0.08</v>
      </c>
      <c r="AV254" t="str">
        <f ca="1">MID(Sheet1!EF254,FIND(":",Sheet1!EF254)+1,100)</f>
        <v>地块建筑面积*0.08</v>
      </c>
      <c r="AW254" t="str">
        <f ca="1">MID(Sheet1!EG254,FIND(":",Sheet1!EG254)+1,100)</f>
        <v>城镇建设用地</v>
      </c>
    </row>
    <row r="255" spans="1:49" x14ac:dyDescent="0.2">
      <c r="A255" t="str">
        <f>MID(Sheet1!CK255,FIND(":",Sheet1!CK255)+1,100)</f>
        <v>B1/B2/B3/S2#商业用地/商务用地/娱乐康体用地/城市轨道交通用地#城规</v>
      </c>
      <c r="B255" t="str">
        <f>MID(Sheet1!CL255,FIND(":",Sheet1!CL255)+1,100)</f>
        <v>商业用地/商务用地/娱乐康体用地/城市轨道交通用地</v>
      </c>
      <c r="C255" t="str">
        <f>MID(Sheet1!CM255,FIND(":",Sheet1!CM255)+1,100)</f>
        <v/>
      </c>
      <c r="D255" t="str">
        <f>MID(Sheet1!CN255,FIND(":",Sheet1!CN255)+1,100)</f>
        <v>B1/B2/B3/S2</v>
      </c>
      <c r="E255" t="str">
        <f>MID(Sheet1!CO255,FIND(":",Sheet1!CO255)+1,100)</f>
        <v>城规</v>
      </c>
      <c r="F255" t="str">
        <f>MID(Sheet1!CP255,FIND(":",Sheet1!CP255)+1,100)</f>
        <v/>
      </c>
      <c r="G255" t="str">
        <f>MID(Sheet1!CQ255,FIND(":",Sheet1!CQ255)+1,100)</f>
        <v>B1#商业用地#城规</v>
      </c>
      <c r="H255" t="str">
        <f>MID(Sheet1!CR255,FIND(":",Sheet1!CR255)+1,100)</f>
        <v>B1</v>
      </c>
      <c r="I255" t="str">
        <f>MID(Sheet1!CS255,FIND(":",Sheet1!CS255)+1,100)</f>
        <v>B#商业服务业设施用地#城规</v>
      </c>
      <c r="J255" t="str">
        <f>MID(Sheet1!CT255,FIND(":",Sheet1!CT255)+1,100)</f>
        <v>5</v>
      </c>
      <c r="K255" t="str">
        <f>MID(Sheet1!CU255,FIND(":",Sheet1!CU255)+1,100)</f>
        <v>4B</v>
      </c>
      <c r="L255" t="str">
        <f ca="1">MID(Sheet1!CV255,FIND(":",Sheet1!CV255)+1,100)</f>
        <v>255,0,0</v>
      </c>
      <c r="M255" t="str">
        <f ca="1">MID(Sheet1!CW255,FIND(":",Sheet1!CW255)+1,100)</f>
        <v>面积*容积率</v>
      </c>
      <c r="N255" t="str">
        <f ca="1">MID(Sheet1!CX255,FIND(":",Sheet1!CX255)+1,100)</f>
        <v>地块建筑面积*0</v>
      </c>
      <c r="O255" t="str">
        <f ca="1">MID(Sheet1!CY255,FIND(":",Sheet1!CY255)+1,100)</f>
        <v>地块建筑面积*1</v>
      </c>
      <c r="P255" t="str">
        <f ca="1">MID(Sheet1!CZ255,FIND(":",Sheet1!CZ255)+1,100)</f>
        <v>地块建筑面积*1*0.35</v>
      </c>
      <c r="Q255" t="str">
        <f ca="1">MID(Sheet1!DA255,FIND(":",Sheet1!DA255)+1,100)</f>
        <v>地块建筑面积*1*0.65</v>
      </c>
      <c r="R255" t="str">
        <f ca="1">MID(Sheet1!DB255,FIND(":",Sheet1!DB255)+1,100)</f>
        <v>地块建筑面积*0</v>
      </c>
      <c r="S255" t="str">
        <f ca="1">MID(Sheet1!DC255,FIND(":",Sheet1!DC255)+1,100)</f>
        <v>地块建筑面积*0</v>
      </c>
      <c r="T255" t="str">
        <f ca="1">MID(Sheet1!DD255,FIND(":",Sheet1!DD255)+1,100)</f>
        <v>地块建筑面积*0</v>
      </c>
      <c r="U255" t="str">
        <f ca="1">MID(Sheet1!DE255,FIND(":",Sheet1!DE255)+1,100)</f>
        <v>面积*0</v>
      </c>
      <c r="V255" t="str">
        <f ca="1">MID(Sheet1!DF255,FIND(":",Sheet1!DF255)+1,100)</f>
        <v>面积*0</v>
      </c>
      <c r="W255" t="str">
        <f ca="1">MID(Sheet1!DG255,FIND(":",Sheet1!DG255)+1,100)</f>
        <v>-</v>
      </c>
      <c r="X255" t="str">
        <f ca="1">MID(Sheet1!DH255,FIND(":",Sheet1!DH255)+1,100)</f>
        <v>0</v>
      </c>
      <c r="Y255" t="str">
        <f ca="1">MID(Sheet1!DI255,FIND(":",Sheet1!DI255)+1,100)</f>
        <v>-</v>
      </c>
      <c r="Z255" t="str">
        <f ca="1">MID(Sheet1!DJ255,FIND(":",Sheet1!DJ255)+1,100)</f>
        <v>0</v>
      </c>
      <c r="AA255" t="str">
        <f ca="1">MID(Sheet1!DK255,FIND(":",Sheet1!DK255)+1,100)</f>
        <v>35平方米/岗位</v>
      </c>
      <c r="AB255" t="str">
        <f ca="1">MID(Sheet1!DL255,FIND(":",Sheet1!DL255)+1,100)</f>
        <v>商服建筑面积/35</v>
      </c>
      <c r="AC255" t="str">
        <f ca="1">MID(Sheet1!DM255,FIND(":",Sheet1!DM255)+1,100)</f>
        <v>1.2个/100平方米</v>
      </c>
      <c r="AD255" t="str">
        <f ca="1">MID(Sheet1!DN255,FIND(":",Sheet1!DN255)+1,100)</f>
        <v>地块建筑面积*1.2/100</v>
      </c>
      <c r="AE255" t="str">
        <f ca="1">MID(Sheet1!DO255,FIND(":",Sheet1!DO255)+1,100)</f>
        <v>10升/平方米*日</v>
      </c>
      <c r="AF255" t="str">
        <f ca="1">MID(Sheet1!DP255,FIND(":",Sheet1!DP255)+1,100)</f>
        <v>地块建筑面积*10/1000</v>
      </c>
      <c r="AG255" t="str">
        <f ca="1">MID(Sheet1!DQ255,FIND(":",Sheet1!DQ255)+1,100)</f>
        <v>0.85</v>
      </c>
      <c r="AH255" t="str">
        <f ca="1">MID(Sheet1!DR255,FIND(":",Sheet1!DR255)+1,100)</f>
        <v>用水量*0.85</v>
      </c>
      <c r="AI255" t="str">
        <f ca="1">MID(Sheet1!DS255,FIND(":",Sheet1!DS255)+1,100)</f>
        <v>60瓦/平方米</v>
      </c>
      <c r="AJ255" t="str">
        <f ca="1">MID(Sheet1!DT255,FIND(":",Sheet1!DT255)+1,100)</f>
        <v>0.7</v>
      </c>
      <c r="AK255" t="str">
        <f ca="1">MID(Sheet1!DU255,FIND(":",Sheet1!DU255)+1,100)</f>
        <v>地块建筑面积*60*0.7/1000</v>
      </c>
      <c r="AL255" t="str">
        <f ca="1">MID(Sheet1!DV255,FIND(":",Sheet1!DV255)+1,100)</f>
        <v>1.0门/100平方米</v>
      </c>
      <c r="AM255" t="str">
        <f ca="1">MID(Sheet1!DW255,FIND(":",Sheet1!DW255)+1,100)</f>
        <v>地块建筑面积*1.0/100</v>
      </c>
      <c r="AN255" t="str">
        <f ca="1">MID(Sheet1!DX255,FIND(":",Sheet1!DX255)+1,100)</f>
        <v>0.2门/100平方米</v>
      </c>
      <c r="AO255" t="str">
        <f ca="1">MID(Sheet1!DY255,FIND(":",Sheet1!DY255)+1,100)</f>
        <v>地块建筑面积*0.2/100</v>
      </c>
      <c r="AP255" t="str">
        <f ca="1">MID(Sheet1!DZ255,FIND(":",Sheet1!DZ255)+1,100)</f>
        <v>60pcu/万平方米，73：27</v>
      </c>
      <c r="AQ255" t="str">
        <f ca="1">MID(Sheet1!EA255,FIND(":",Sheet1!EA255)+1,100)</f>
        <v>地块建筑面积/10000*60*0.73</v>
      </c>
      <c r="AR255" t="str">
        <f ca="1">MID(Sheet1!EB255,FIND(":",Sheet1!EB255)+1,100)</f>
        <v>地块建筑面积/10000*60*0.27</v>
      </c>
      <c r="AS255" t="str">
        <f ca="1">MID(Sheet1!EC255,FIND(":",Sheet1!EC255)+1,100)</f>
        <v>地块建筑面积*0.4</v>
      </c>
      <c r="AT255" t="str">
        <f ca="1">MID(Sheet1!ED255,FIND(":",Sheet1!ED255)+1,100)</f>
        <v>地块建筑面积*0.4</v>
      </c>
      <c r="AU255" t="str">
        <f ca="1">MID(Sheet1!EE255,FIND(":",Sheet1!EE255)+1,100)</f>
        <v>地块建筑面积*0.08</v>
      </c>
      <c r="AV255" t="str">
        <f ca="1">MID(Sheet1!EF255,FIND(":",Sheet1!EF255)+1,100)</f>
        <v>地块建筑面积*0.08</v>
      </c>
      <c r="AW255" t="str">
        <f ca="1">MID(Sheet1!EG255,FIND(":",Sheet1!EG255)+1,100)</f>
        <v>城镇建设用地</v>
      </c>
    </row>
    <row r="256" spans="1:49" x14ac:dyDescent="0.2">
      <c r="A256" t="str">
        <f>MID(Sheet1!CK256,FIND(":",Sheet1!CK256)+1,100)</f>
        <v>B1/B2/B3/S41#商业用地/商务用地/娱乐康体用地/公共交通场站用地#城规</v>
      </c>
      <c r="B256" t="str">
        <f>MID(Sheet1!CL256,FIND(":",Sheet1!CL256)+1,100)</f>
        <v>商业用地/商务用地/娱乐康体用地/公共交通场站用地</v>
      </c>
      <c r="C256" t="str">
        <f>MID(Sheet1!CM256,FIND(":",Sheet1!CM256)+1,100)</f>
        <v/>
      </c>
      <c r="D256" t="str">
        <f>MID(Sheet1!CN256,FIND(":",Sheet1!CN256)+1,100)</f>
        <v>B1/B2/B3/S41</v>
      </c>
      <c r="E256" t="str">
        <f>MID(Sheet1!CO256,FIND(":",Sheet1!CO256)+1,100)</f>
        <v>城规</v>
      </c>
      <c r="F256" t="str">
        <f>MID(Sheet1!CP256,FIND(":",Sheet1!CP256)+1,100)</f>
        <v/>
      </c>
      <c r="G256" t="str">
        <f>MID(Sheet1!CQ256,FIND(":",Sheet1!CQ256)+1,100)</f>
        <v>B1#商业用地#城规</v>
      </c>
      <c r="H256" t="str">
        <f>MID(Sheet1!CR256,FIND(":",Sheet1!CR256)+1,100)</f>
        <v>B1</v>
      </c>
      <c r="I256" t="str">
        <f>MID(Sheet1!CS256,FIND(":",Sheet1!CS256)+1,100)</f>
        <v>B#商业服务业设施用地#城规</v>
      </c>
      <c r="J256" t="str">
        <f>MID(Sheet1!CT256,FIND(":",Sheet1!CT256)+1,100)</f>
        <v>5</v>
      </c>
      <c r="K256" t="str">
        <f>MID(Sheet1!CU256,FIND(":",Sheet1!CU256)+1,100)</f>
        <v>4B</v>
      </c>
      <c r="L256" t="str">
        <f ca="1">MID(Sheet1!CV256,FIND(":",Sheet1!CV256)+1,100)</f>
        <v>255,0,0</v>
      </c>
      <c r="M256" t="str">
        <f ca="1">MID(Sheet1!CW256,FIND(":",Sheet1!CW256)+1,100)</f>
        <v>面积*容积率</v>
      </c>
      <c r="N256" t="str">
        <f ca="1">MID(Sheet1!CX256,FIND(":",Sheet1!CX256)+1,100)</f>
        <v>地块建筑面积*0</v>
      </c>
      <c r="O256" t="str">
        <f ca="1">MID(Sheet1!CY256,FIND(":",Sheet1!CY256)+1,100)</f>
        <v>地块建筑面积*1</v>
      </c>
      <c r="P256" t="str">
        <f ca="1">MID(Sheet1!CZ256,FIND(":",Sheet1!CZ256)+1,100)</f>
        <v>地块建筑面积*1*0.35</v>
      </c>
      <c r="Q256" t="str">
        <f ca="1">MID(Sheet1!DA256,FIND(":",Sheet1!DA256)+1,100)</f>
        <v>地块建筑面积*1*0.65</v>
      </c>
      <c r="R256" t="str">
        <f ca="1">MID(Sheet1!DB256,FIND(":",Sheet1!DB256)+1,100)</f>
        <v>地块建筑面积*0</v>
      </c>
      <c r="S256" t="str">
        <f ca="1">MID(Sheet1!DC256,FIND(":",Sheet1!DC256)+1,100)</f>
        <v>地块建筑面积*0</v>
      </c>
      <c r="T256" t="str">
        <f ca="1">MID(Sheet1!DD256,FIND(":",Sheet1!DD256)+1,100)</f>
        <v>地块建筑面积*0</v>
      </c>
      <c r="U256" t="str">
        <f ca="1">MID(Sheet1!DE256,FIND(":",Sheet1!DE256)+1,100)</f>
        <v>面积*0</v>
      </c>
      <c r="V256" t="str">
        <f ca="1">MID(Sheet1!DF256,FIND(":",Sheet1!DF256)+1,100)</f>
        <v>面积*0</v>
      </c>
      <c r="W256" t="str">
        <f ca="1">MID(Sheet1!DG256,FIND(":",Sheet1!DG256)+1,100)</f>
        <v>-</v>
      </c>
      <c r="X256" t="str">
        <f ca="1">MID(Sheet1!DH256,FIND(":",Sheet1!DH256)+1,100)</f>
        <v>0</v>
      </c>
      <c r="Y256" t="str">
        <f ca="1">MID(Sheet1!DI256,FIND(":",Sheet1!DI256)+1,100)</f>
        <v>-</v>
      </c>
      <c r="Z256" t="str">
        <f ca="1">MID(Sheet1!DJ256,FIND(":",Sheet1!DJ256)+1,100)</f>
        <v>0</v>
      </c>
      <c r="AA256" t="str">
        <f ca="1">MID(Sheet1!DK256,FIND(":",Sheet1!DK256)+1,100)</f>
        <v>35平方米/岗位</v>
      </c>
      <c r="AB256" t="str">
        <f ca="1">MID(Sheet1!DL256,FIND(":",Sheet1!DL256)+1,100)</f>
        <v>商服建筑面积/35</v>
      </c>
      <c r="AC256" t="str">
        <f ca="1">MID(Sheet1!DM256,FIND(":",Sheet1!DM256)+1,100)</f>
        <v>1.2个/100平方米</v>
      </c>
      <c r="AD256" t="str">
        <f ca="1">MID(Sheet1!DN256,FIND(":",Sheet1!DN256)+1,100)</f>
        <v>地块建筑面积*1.2/100</v>
      </c>
      <c r="AE256" t="str">
        <f ca="1">MID(Sheet1!DO256,FIND(":",Sheet1!DO256)+1,100)</f>
        <v>10升/平方米*日</v>
      </c>
      <c r="AF256" t="str">
        <f ca="1">MID(Sheet1!DP256,FIND(":",Sheet1!DP256)+1,100)</f>
        <v>地块建筑面积*10/1000</v>
      </c>
      <c r="AG256" t="str">
        <f ca="1">MID(Sheet1!DQ256,FIND(":",Sheet1!DQ256)+1,100)</f>
        <v>0.85</v>
      </c>
      <c r="AH256" t="str">
        <f ca="1">MID(Sheet1!DR256,FIND(":",Sheet1!DR256)+1,100)</f>
        <v>用水量*0.85</v>
      </c>
      <c r="AI256" t="str">
        <f ca="1">MID(Sheet1!DS256,FIND(":",Sheet1!DS256)+1,100)</f>
        <v>60瓦/平方米</v>
      </c>
      <c r="AJ256" t="str">
        <f ca="1">MID(Sheet1!DT256,FIND(":",Sheet1!DT256)+1,100)</f>
        <v>0.7</v>
      </c>
      <c r="AK256" t="str">
        <f ca="1">MID(Sheet1!DU256,FIND(":",Sheet1!DU256)+1,100)</f>
        <v>地块建筑面积*60*0.7/1000</v>
      </c>
      <c r="AL256" t="str">
        <f ca="1">MID(Sheet1!DV256,FIND(":",Sheet1!DV256)+1,100)</f>
        <v>1.0门/100平方米</v>
      </c>
      <c r="AM256" t="str">
        <f ca="1">MID(Sheet1!DW256,FIND(":",Sheet1!DW256)+1,100)</f>
        <v>地块建筑面积*1.0/100</v>
      </c>
      <c r="AN256" t="str">
        <f ca="1">MID(Sheet1!DX256,FIND(":",Sheet1!DX256)+1,100)</f>
        <v>0.2门/100平方米</v>
      </c>
      <c r="AO256" t="str">
        <f ca="1">MID(Sheet1!DY256,FIND(":",Sheet1!DY256)+1,100)</f>
        <v>地块建筑面积*0.2/100</v>
      </c>
      <c r="AP256" t="str">
        <f ca="1">MID(Sheet1!DZ256,FIND(":",Sheet1!DZ256)+1,100)</f>
        <v>60pcu/万平方米，73：27</v>
      </c>
      <c r="AQ256" t="str">
        <f ca="1">MID(Sheet1!EA256,FIND(":",Sheet1!EA256)+1,100)</f>
        <v>地块建筑面积/10000*60*0.73</v>
      </c>
      <c r="AR256" t="str">
        <f ca="1">MID(Sheet1!EB256,FIND(":",Sheet1!EB256)+1,100)</f>
        <v>地块建筑面积/10000*60*0.27</v>
      </c>
      <c r="AS256" t="str">
        <f ca="1">MID(Sheet1!EC256,FIND(":",Sheet1!EC256)+1,100)</f>
        <v>地块建筑面积*0.4</v>
      </c>
      <c r="AT256" t="str">
        <f ca="1">MID(Sheet1!ED256,FIND(":",Sheet1!ED256)+1,100)</f>
        <v>地块建筑面积*0.4</v>
      </c>
      <c r="AU256" t="str">
        <f ca="1">MID(Sheet1!EE256,FIND(":",Sheet1!EE256)+1,100)</f>
        <v>地块建筑面积*0.08</v>
      </c>
      <c r="AV256" t="str">
        <f ca="1">MID(Sheet1!EF256,FIND(":",Sheet1!EF256)+1,100)</f>
        <v>地块建筑面积*0.08</v>
      </c>
      <c r="AW256" t="str">
        <f ca="1">MID(Sheet1!EG256,FIND(":",Sheet1!EG256)+1,100)</f>
        <v>城镇建设用地</v>
      </c>
    </row>
    <row r="257" spans="1:49" x14ac:dyDescent="0.2">
      <c r="A257" t="str">
        <f>MID(Sheet1!CK257,FIND(":",Sheet1!CK257)+1,100)</f>
        <v>U21/B1/B2#排水用地/商业用地/商务用地#城规</v>
      </c>
      <c r="B257" t="str">
        <f>MID(Sheet1!CL257,FIND(":",Sheet1!CL257)+1,100)</f>
        <v>排水用地/商业用地/商务用地</v>
      </c>
      <c r="C257" t="str">
        <f>MID(Sheet1!CM257,FIND(":",Sheet1!CM257)+1,100)</f>
        <v/>
      </c>
      <c r="D257" t="str">
        <f>MID(Sheet1!CN257,FIND(":",Sheet1!CN257)+1,100)</f>
        <v>U21/B1/B2</v>
      </c>
      <c r="E257" t="str">
        <f>MID(Sheet1!CO257,FIND(":",Sheet1!CO257)+1,100)</f>
        <v>城规</v>
      </c>
      <c r="F257" t="str">
        <f>MID(Sheet1!CP257,FIND(":",Sheet1!CP257)+1,100)</f>
        <v/>
      </c>
      <c r="G257" t="str">
        <f>MID(Sheet1!CQ257,FIND(":",Sheet1!CQ257)+1,100)</f>
        <v>B1#商业用地#城规</v>
      </c>
      <c r="H257" t="str">
        <f>MID(Sheet1!CR257,FIND(":",Sheet1!CR257)+1,100)</f>
        <v>B1</v>
      </c>
      <c r="I257" t="str">
        <f>MID(Sheet1!CS257,FIND(":",Sheet1!CS257)+1,100)</f>
        <v>B#商业服务业设施用地#城规</v>
      </c>
      <c r="J257" t="str">
        <f>MID(Sheet1!CT257,FIND(":",Sheet1!CT257)+1,100)</f>
        <v>5</v>
      </c>
      <c r="K257" t="str">
        <f>MID(Sheet1!CU257,FIND(":",Sheet1!CU257)+1,100)</f>
        <v>4B</v>
      </c>
      <c r="L257" t="str">
        <f ca="1">MID(Sheet1!CV257,FIND(":",Sheet1!CV257)+1,100)</f>
        <v>255,0,0</v>
      </c>
      <c r="M257" t="str">
        <f ca="1">MID(Sheet1!CW257,FIND(":",Sheet1!CW257)+1,100)</f>
        <v>面积*容积率</v>
      </c>
      <c r="N257" t="str">
        <f ca="1">MID(Sheet1!CX257,FIND(":",Sheet1!CX257)+1,100)</f>
        <v>地块建筑面积*0</v>
      </c>
      <c r="O257" t="str">
        <f ca="1">MID(Sheet1!CY257,FIND(":",Sheet1!CY257)+1,100)</f>
        <v>地块建筑面积*1</v>
      </c>
      <c r="P257" t="str">
        <f ca="1">MID(Sheet1!CZ257,FIND(":",Sheet1!CZ257)+1,100)</f>
        <v>地块建筑面积*1*0.35</v>
      </c>
      <c r="Q257" t="str">
        <f ca="1">MID(Sheet1!DA257,FIND(":",Sheet1!DA257)+1,100)</f>
        <v>地块建筑面积*1*0.65</v>
      </c>
      <c r="R257" t="str">
        <f ca="1">MID(Sheet1!DB257,FIND(":",Sheet1!DB257)+1,100)</f>
        <v>地块建筑面积*0</v>
      </c>
      <c r="S257" t="str">
        <f ca="1">MID(Sheet1!DC257,FIND(":",Sheet1!DC257)+1,100)</f>
        <v>地块建筑面积*0</v>
      </c>
      <c r="T257" t="str">
        <f ca="1">MID(Sheet1!DD257,FIND(":",Sheet1!DD257)+1,100)</f>
        <v>地块建筑面积*0</v>
      </c>
      <c r="U257" t="str">
        <f ca="1">MID(Sheet1!DE257,FIND(":",Sheet1!DE257)+1,100)</f>
        <v>面积*0</v>
      </c>
      <c r="V257" t="str">
        <f ca="1">MID(Sheet1!DF257,FIND(":",Sheet1!DF257)+1,100)</f>
        <v>面积*0</v>
      </c>
      <c r="W257" t="str">
        <f ca="1">MID(Sheet1!DG257,FIND(":",Sheet1!DG257)+1,100)</f>
        <v>-</v>
      </c>
      <c r="X257" t="str">
        <f ca="1">MID(Sheet1!DH257,FIND(":",Sheet1!DH257)+1,100)</f>
        <v>0</v>
      </c>
      <c r="Y257" t="str">
        <f ca="1">MID(Sheet1!DI257,FIND(":",Sheet1!DI257)+1,100)</f>
        <v>-</v>
      </c>
      <c r="Z257" t="str">
        <f ca="1">MID(Sheet1!DJ257,FIND(":",Sheet1!DJ257)+1,100)</f>
        <v>0</v>
      </c>
      <c r="AA257" t="str">
        <f ca="1">MID(Sheet1!DK257,FIND(":",Sheet1!DK257)+1,100)</f>
        <v>35平方米/岗位</v>
      </c>
      <c r="AB257" t="str">
        <f ca="1">MID(Sheet1!DL257,FIND(":",Sheet1!DL257)+1,100)</f>
        <v>商服建筑面积/35</v>
      </c>
      <c r="AC257" t="str">
        <f ca="1">MID(Sheet1!DM257,FIND(":",Sheet1!DM257)+1,100)</f>
        <v>1.2个/100平方米</v>
      </c>
      <c r="AD257" t="str">
        <f ca="1">MID(Sheet1!DN257,FIND(":",Sheet1!DN257)+1,100)</f>
        <v>地块建筑面积*1.2/100</v>
      </c>
      <c r="AE257" t="str">
        <f ca="1">MID(Sheet1!DO257,FIND(":",Sheet1!DO257)+1,100)</f>
        <v>10升/平方米*日</v>
      </c>
      <c r="AF257" t="str">
        <f ca="1">MID(Sheet1!DP257,FIND(":",Sheet1!DP257)+1,100)</f>
        <v>地块建筑面积*10/1000</v>
      </c>
      <c r="AG257" t="str">
        <f ca="1">MID(Sheet1!DQ257,FIND(":",Sheet1!DQ257)+1,100)</f>
        <v>0.85</v>
      </c>
      <c r="AH257" t="str">
        <f ca="1">MID(Sheet1!DR257,FIND(":",Sheet1!DR257)+1,100)</f>
        <v>用水量*0.85</v>
      </c>
      <c r="AI257" t="str">
        <f ca="1">MID(Sheet1!DS257,FIND(":",Sheet1!DS257)+1,100)</f>
        <v>60瓦/平方米</v>
      </c>
      <c r="AJ257" t="str">
        <f ca="1">MID(Sheet1!DT257,FIND(":",Sheet1!DT257)+1,100)</f>
        <v>0.7</v>
      </c>
      <c r="AK257" t="str">
        <f ca="1">MID(Sheet1!DU257,FIND(":",Sheet1!DU257)+1,100)</f>
        <v>地块建筑面积*60*0.7/1000</v>
      </c>
      <c r="AL257" t="str">
        <f ca="1">MID(Sheet1!DV257,FIND(":",Sheet1!DV257)+1,100)</f>
        <v>1.0门/100平方米</v>
      </c>
      <c r="AM257" t="str">
        <f ca="1">MID(Sheet1!DW257,FIND(":",Sheet1!DW257)+1,100)</f>
        <v>地块建筑面积*1.0/100</v>
      </c>
      <c r="AN257" t="str">
        <f ca="1">MID(Sheet1!DX257,FIND(":",Sheet1!DX257)+1,100)</f>
        <v>0.2门/100平方米</v>
      </c>
      <c r="AO257" t="str">
        <f ca="1">MID(Sheet1!DY257,FIND(":",Sheet1!DY257)+1,100)</f>
        <v>地块建筑面积*0.2/100</v>
      </c>
      <c r="AP257" t="str">
        <f ca="1">MID(Sheet1!DZ257,FIND(":",Sheet1!DZ257)+1,100)</f>
        <v>60pcu/万平方米，73：27</v>
      </c>
      <c r="AQ257" t="str">
        <f ca="1">MID(Sheet1!EA257,FIND(":",Sheet1!EA257)+1,100)</f>
        <v>地块建筑面积/10000*60*0.73</v>
      </c>
      <c r="AR257" t="str">
        <f ca="1">MID(Sheet1!EB257,FIND(":",Sheet1!EB257)+1,100)</f>
        <v>地块建筑面积/10000*60*0.27</v>
      </c>
      <c r="AS257" t="str">
        <f ca="1">MID(Sheet1!EC257,FIND(":",Sheet1!EC257)+1,100)</f>
        <v>地块建筑面积*0.4</v>
      </c>
      <c r="AT257" t="str">
        <f ca="1">MID(Sheet1!ED257,FIND(":",Sheet1!ED257)+1,100)</f>
        <v>地块建筑面积*0.4</v>
      </c>
      <c r="AU257" t="str">
        <f ca="1">MID(Sheet1!EE257,FIND(":",Sheet1!EE257)+1,100)</f>
        <v>地块建筑面积*0.08</v>
      </c>
      <c r="AV257" t="str">
        <f ca="1">MID(Sheet1!EF257,FIND(":",Sheet1!EF257)+1,100)</f>
        <v>地块建筑面积*0.08</v>
      </c>
      <c r="AW257" t="str">
        <f ca="1">MID(Sheet1!EG257,FIND(":",Sheet1!EG257)+1,100)</f>
        <v>城镇建设用地</v>
      </c>
    </row>
    <row r="258" spans="1:49" x14ac:dyDescent="0.2">
      <c r="A258" t="str">
        <f>MID(Sheet1!CK258,FIND(":",Sheet1!CK258)+1,100)</f>
        <v>B1/S42#商业用地/社会停车场用地#城规</v>
      </c>
      <c r="B258" t="str">
        <f>MID(Sheet1!CL258,FIND(":",Sheet1!CL258)+1,100)</f>
        <v>商业用地/社会停车场用地</v>
      </c>
      <c r="C258" t="str">
        <f>MID(Sheet1!CM258,FIND(":",Sheet1!CM258)+1,100)</f>
        <v/>
      </c>
      <c r="D258" t="str">
        <f>MID(Sheet1!CN258,FIND(":",Sheet1!CN258)+1,100)</f>
        <v>B1/S42</v>
      </c>
      <c r="E258" t="str">
        <f>MID(Sheet1!CO258,FIND(":",Sheet1!CO258)+1,100)</f>
        <v>城规</v>
      </c>
      <c r="F258" t="str">
        <f>MID(Sheet1!CP258,FIND(":",Sheet1!CP258)+1,100)</f>
        <v/>
      </c>
      <c r="G258" t="str">
        <f>MID(Sheet1!CQ258,FIND(":",Sheet1!CQ258)+1,100)</f>
        <v>B1#商业用地#城规</v>
      </c>
      <c r="H258" t="str">
        <f>MID(Sheet1!CR258,FIND(":",Sheet1!CR258)+1,100)</f>
        <v>B1</v>
      </c>
      <c r="I258" t="str">
        <f>MID(Sheet1!CS258,FIND(":",Sheet1!CS258)+1,100)</f>
        <v>B#商业服务业设施用地#城规</v>
      </c>
      <c r="J258" t="str">
        <f>MID(Sheet1!CT258,FIND(":",Sheet1!CT258)+1,100)</f>
        <v>5</v>
      </c>
      <c r="K258" t="str">
        <f>MID(Sheet1!CU258,FIND(":",Sheet1!CU258)+1,100)</f>
        <v>4B</v>
      </c>
      <c r="L258" t="str">
        <f ca="1">MID(Sheet1!CV258,FIND(":",Sheet1!CV258)+1,100)</f>
        <v>255,0,0</v>
      </c>
      <c r="M258" t="str">
        <f ca="1">MID(Sheet1!CW258,FIND(":",Sheet1!CW258)+1,100)</f>
        <v>面积*容积率</v>
      </c>
      <c r="N258" t="str">
        <f ca="1">MID(Sheet1!CX258,FIND(":",Sheet1!CX258)+1,100)</f>
        <v>地块建筑面积*0</v>
      </c>
      <c r="O258" t="str">
        <f ca="1">MID(Sheet1!CY258,FIND(":",Sheet1!CY258)+1,100)</f>
        <v>地块建筑面积*1</v>
      </c>
      <c r="P258" t="str">
        <f ca="1">MID(Sheet1!CZ258,FIND(":",Sheet1!CZ258)+1,100)</f>
        <v>地块建筑面积*1*0.35</v>
      </c>
      <c r="Q258" t="str">
        <f ca="1">MID(Sheet1!DA258,FIND(":",Sheet1!DA258)+1,100)</f>
        <v>地块建筑面积*1*0.65</v>
      </c>
      <c r="R258" t="str">
        <f ca="1">MID(Sheet1!DB258,FIND(":",Sheet1!DB258)+1,100)</f>
        <v>地块建筑面积*0</v>
      </c>
      <c r="S258" t="str">
        <f ca="1">MID(Sheet1!DC258,FIND(":",Sheet1!DC258)+1,100)</f>
        <v>地块建筑面积*0</v>
      </c>
      <c r="T258" t="str">
        <f ca="1">MID(Sheet1!DD258,FIND(":",Sheet1!DD258)+1,100)</f>
        <v>地块建筑面积*0</v>
      </c>
      <c r="U258" t="str">
        <f ca="1">MID(Sheet1!DE258,FIND(":",Sheet1!DE258)+1,100)</f>
        <v>面积*0</v>
      </c>
      <c r="V258" t="str">
        <f ca="1">MID(Sheet1!DF258,FIND(":",Sheet1!DF258)+1,100)</f>
        <v>面积*0</v>
      </c>
      <c r="W258" t="str">
        <f ca="1">MID(Sheet1!DG258,FIND(":",Sheet1!DG258)+1,100)</f>
        <v>-</v>
      </c>
      <c r="X258" t="str">
        <f ca="1">MID(Sheet1!DH258,FIND(":",Sheet1!DH258)+1,100)</f>
        <v>0</v>
      </c>
      <c r="Y258" t="str">
        <f ca="1">MID(Sheet1!DI258,FIND(":",Sheet1!DI258)+1,100)</f>
        <v>-</v>
      </c>
      <c r="Z258" t="str">
        <f ca="1">MID(Sheet1!DJ258,FIND(":",Sheet1!DJ258)+1,100)</f>
        <v>0</v>
      </c>
      <c r="AA258" t="str">
        <f ca="1">MID(Sheet1!DK258,FIND(":",Sheet1!DK258)+1,100)</f>
        <v>35平方米/岗位</v>
      </c>
      <c r="AB258" t="str">
        <f ca="1">MID(Sheet1!DL258,FIND(":",Sheet1!DL258)+1,100)</f>
        <v>商服建筑面积/35</v>
      </c>
      <c r="AC258" t="str">
        <f ca="1">MID(Sheet1!DM258,FIND(":",Sheet1!DM258)+1,100)</f>
        <v>1.2个/100平方米</v>
      </c>
      <c r="AD258" t="str">
        <f ca="1">MID(Sheet1!DN258,FIND(":",Sheet1!DN258)+1,100)</f>
        <v>地块建筑面积*1.2/100</v>
      </c>
      <c r="AE258" t="str">
        <f ca="1">MID(Sheet1!DO258,FIND(":",Sheet1!DO258)+1,100)</f>
        <v>10升/平方米*日</v>
      </c>
      <c r="AF258" t="str">
        <f ca="1">MID(Sheet1!DP258,FIND(":",Sheet1!DP258)+1,100)</f>
        <v>地块建筑面积*10/1000</v>
      </c>
      <c r="AG258" t="str">
        <f ca="1">MID(Sheet1!DQ258,FIND(":",Sheet1!DQ258)+1,100)</f>
        <v>0.85</v>
      </c>
      <c r="AH258" t="str">
        <f ca="1">MID(Sheet1!DR258,FIND(":",Sheet1!DR258)+1,100)</f>
        <v>用水量*0.85</v>
      </c>
      <c r="AI258" t="str">
        <f ca="1">MID(Sheet1!DS258,FIND(":",Sheet1!DS258)+1,100)</f>
        <v>60瓦/平方米</v>
      </c>
      <c r="AJ258" t="str">
        <f ca="1">MID(Sheet1!DT258,FIND(":",Sheet1!DT258)+1,100)</f>
        <v>0.7</v>
      </c>
      <c r="AK258" t="str">
        <f ca="1">MID(Sheet1!DU258,FIND(":",Sheet1!DU258)+1,100)</f>
        <v>地块建筑面积*60*0.7/1000</v>
      </c>
      <c r="AL258" t="str">
        <f ca="1">MID(Sheet1!DV258,FIND(":",Sheet1!DV258)+1,100)</f>
        <v>1.0门/100平方米</v>
      </c>
      <c r="AM258" t="str">
        <f ca="1">MID(Sheet1!DW258,FIND(":",Sheet1!DW258)+1,100)</f>
        <v>地块建筑面积*1.0/100</v>
      </c>
      <c r="AN258" t="str">
        <f ca="1">MID(Sheet1!DX258,FIND(":",Sheet1!DX258)+1,100)</f>
        <v>0.2门/100平方米</v>
      </c>
      <c r="AO258" t="str">
        <f ca="1">MID(Sheet1!DY258,FIND(":",Sheet1!DY258)+1,100)</f>
        <v>地块建筑面积*0.2/100</v>
      </c>
      <c r="AP258" t="str">
        <f ca="1">MID(Sheet1!DZ258,FIND(":",Sheet1!DZ258)+1,100)</f>
        <v>60pcu/万平方米，73：27</v>
      </c>
      <c r="AQ258" t="str">
        <f ca="1">MID(Sheet1!EA258,FIND(":",Sheet1!EA258)+1,100)</f>
        <v>地块建筑面积/10000*60*0.73</v>
      </c>
      <c r="AR258" t="str">
        <f ca="1">MID(Sheet1!EB258,FIND(":",Sheet1!EB258)+1,100)</f>
        <v>地块建筑面积/10000*60*0.27</v>
      </c>
      <c r="AS258" t="str">
        <f ca="1">MID(Sheet1!EC258,FIND(":",Sheet1!EC258)+1,100)</f>
        <v>地块建筑面积*0.4</v>
      </c>
      <c r="AT258" t="str">
        <f ca="1">MID(Sheet1!ED258,FIND(":",Sheet1!ED258)+1,100)</f>
        <v>地块建筑面积*0.4</v>
      </c>
      <c r="AU258" t="str">
        <f ca="1">MID(Sheet1!EE258,FIND(":",Sheet1!EE258)+1,100)</f>
        <v>地块建筑面积*0.08</v>
      </c>
      <c r="AV258" t="str">
        <f ca="1">MID(Sheet1!EF258,FIND(":",Sheet1!EF258)+1,100)</f>
        <v>地块建筑面积*0.08</v>
      </c>
      <c r="AW258" t="str">
        <f ca="1">MID(Sheet1!EG258,FIND(":",Sheet1!EG258)+1,100)</f>
        <v>城镇建设用地</v>
      </c>
    </row>
    <row r="259" spans="1:49" x14ac:dyDescent="0.2">
      <c r="A259" t="str">
        <f>MID(Sheet1!CK259,FIND(":",Sheet1!CK259)+1,100)</f>
        <v>B1/B2/B3/S42#商业用地/商务用地/娱乐康体用地/社会停车场用地#城规</v>
      </c>
      <c r="B259" t="str">
        <f>MID(Sheet1!CL259,FIND(":",Sheet1!CL259)+1,100)</f>
        <v>商业用地/商务用地/娱乐康体用地/社会停车场用地</v>
      </c>
      <c r="C259" t="str">
        <f>MID(Sheet1!CM259,FIND(":",Sheet1!CM259)+1,100)</f>
        <v/>
      </c>
      <c r="D259" t="str">
        <f>MID(Sheet1!CN259,FIND(":",Sheet1!CN259)+1,100)</f>
        <v>B1/B2/B3/S42</v>
      </c>
      <c r="E259" t="str">
        <f>MID(Sheet1!CO259,FIND(":",Sheet1!CO259)+1,100)</f>
        <v>城规</v>
      </c>
      <c r="F259" t="str">
        <f>MID(Sheet1!CP259,FIND(":",Sheet1!CP259)+1,100)</f>
        <v/>
      </c>
      <c r="G259" t="str">
        <f>MID(Sheet1!CQ259,FIND(":",Sheet1!CQ259)+1,100)</f>
        <v>B1#商业用地#城规</v>
      </c>
      <c r="H259" t="str">
        <f>MID(Sheet1!CR259,FIND(":",Sheet1!CR259)+1,100)</f>
        <v>B1</v>
      </c>
      <c r="I259" t="str">
        <f>MID(Sheet1!CS259,FIND(":",Sheet1!CS259)+1,100)</f>
        <v>B#商业服务业设施用地#城规</v>
      </c>
      <c r="J259" t="str">
        <f>MID(Sheet1!CT259,FIND(":",Sheet1!CT259)+1,100)</f>
        <v>5</v>
      </c>
      <c r="K259" t="str">
        <f>MID(Sheet1!CU259,FIND(":",Sheet1!CU259)+1,100)</f>
        <v>4B</v>
      </c>
      <c r="L259" t="str">
        <f ca="1">MID(Sheet1!CV259,FIND(":",Sheet1!CV259)+1,100)</f>
        <v>255,0,0</v>
      </c>
      <c r="M259" t="str">
        <f ca="1">MID(Sheet1!CW259,FIND(":",Sheet1!CW259)+1,100)</f>
        <v>面积*容积率</v>
      </c>
      <c r="N259" t="str">
        <f ca="1">MID(Sheet1!CX259,FIND(":",Sheet1!CX259)+1,100)</f>
        <v>地块建筑面积*0</v>
      </c>
      <c r="O259" t="str">
        <f ca="1">MID(Sheet1!CY259,FIND(":",Sheet1!CY259)+1,100)</f>
        <v>地块建筑面积*1</v>
      </c>
      <c r="P259" t="str">
        <f ca="1">MID(Sheet1!CZ259,FIND(":",Sheet1!CZ259)+1,100)</f>
        <v>地块建筑面积*1*0.35</v>
      </c>
      <c r="Q259" t="str">
        <f ca="1">MID(Sheet1!DA259,FIND(":",Sheet1!DA259)+1,100)</f>
        <v>地块建筑面积*1*0.65</v>
      </c>
      <c r="R259" t="str">
        <f ca="1">MID(Sheet1!DB259,FIND(":",Sheet1!DB259)+1,100)</f>
        <v>地块建筑面积*0</v>
      </c>
      <c r="S259" t="str">
        <f ca="1">MID(Sheet1!DC259,FIND(":",Sheet1!DC259)+1,100)</f>
        <v>地块建筑面积*0</v>
      </c>
      <c r="T259" t="str">
        <f ca="1">MID(Sheet1!DD259,FIND(":",Sheet1!DD259)+1,100)</f>
        <v>地块建筑面积*0</v>
      </c>
      <c r="U259" t="str">
        <f ca="1">MID(Sheet1!DE259,FIND(":",Sheet1!DE259)+1,100)</f>
        <v>面积*0</v>
      </c>
      <c r="V259" t="str">
        <f ca="1">MID(Sheet1!DF259,FIND(":",Sheet1!DF259)+1,100)</f>
        <v>面积*0</v>
      </c>
      <c r="W259" t="str">
        <f ca="1">MID(Sheet1!DG259,FIND(":",Sheet1!DG259)+1,100)</f>
        <v>-</v>
      </c>
      <c r="X259" t="str">
        <f ca="1">MID(Sheet1!DH259,FIND(":",Sheet1!DH259)+1,100)</f>
        <v>0</v>
      </c>
      <c r="Y259" t="str">
        <f ca="1">MID(Sheet1!DI259,FIND(":",Sheet1!DI259)+1,100)</f>
        <v>-</v>
      </c>
      <c r="Z259" t="str">
        <f ca="1">MID(Sheet1!DJ259,FIND(":",Sheet1!DJ259)+1,100)</f>
        <v>0</v>
      </c>
      <c r="AA259" t="str">
        <f ca="1">MID(Sheet1!DK259,FIND(":",Sheet1!DK259)+1,100)</f>
        <v>35平方米/岗位</v>
      </c>
      <c r="AB259" t="str">
        <f ca="1">MID(Sheet1!DL259,FIND(":",Sheet1!DL259)+1,100)</f>
        <v>商服建筑面积/35</v>
      </c>
      <c r="AC259" t="str">
        <f ca="1">MID(Sheet1!DM259,FIND(":",Sheet1!DM259)+1,100)</f>
        <v>1.2个/100平方米</v>
      </c>
      <c r="AD259" t="str">
        <f ca="1">MID(Sheet1!DN259,FIND(":",Sheet1!DN259)+1,100)</f>
        <v>地块建筑面积*1.2/100</v>
      </c>
      <c r="AE259" t="str">
        <f ca="1">MID(Sheet1!DO259,FIND(":",Sheet1!DO259)+1,100)</f>
        <v>10升/平方米*日</v>
      </c>
      <c r="AF259" t="str">
        <f ca="1">MID(Sheet1!DP259,FIND(":",Sheet1!DP259)+1,100)</f>
        <v>地块建筑面积*10/1000</v>
      </c>
      <c r="AG259" t="str">
        <f ca="1">MID(Sheet1!DQ259,FIND(":",Sheet1!DQ259)+1,100)</f>
        <v>0.85</v>
      </c>
      <c r="AH259" t="str">
        <f ca="1">MID(Sheet1!DR259,FIND(":",Sheet1!DR259)+1,100)</f>
        <v>用水量*0.85</v>
      </c>
      <c r="AI259" t="str">
        <f ca="1">MID(Sheet1!DS259,FIND(":",Sheet1!DS259)+1,100)</f>
        <v>60瓦/平方米</v>
      </c>
      <c r="AJ259" t="str">
        <f ca="1">MID(Sheet1!DT259,FIND(":",Sheet1!DT259)+1,100)</f>
        <v>0.7</v>
      </c>
      <c r="AK259" t="str">
        <f ca="1">MID(Sheet1!DU259,FIND(":",Sheet1!DU259)+1,100)</f>
        <v>地块建筑面积*60*0.7/1000</v>
      </c>
      <c r="AL259" t="str">
        <f ca="1">MID(Sheet1!DV259,FIND(":",Sheet1!DV259)+1,100)</f>
        <v>1.0门/100平方米</v>
      </c>
      <c r="AM259" t="str">
        <f ca="1">MID(Sheet1!DW259,FIND(":",Sheet1!DW259)+1,100)</f>
        <v>地块建筑面积*1.0/100</v>
      </c>
      <c r="AN259" t="str">
        <f ca="1">MID(Sheet1!DX259,FIND(":",Sheet1!DX259)+1,100)</f>
        <v>0.2门/100平方米</v>
      </c>
      <c r="AO259" t="str">
        <f ca="1">MID(Sheet1!DY259,FIND(":",Sheet1!DY259)+1,100)</f>
        <v>地块建筑面积*0.2/100</v>
      </c>
      <c r="AP259" t="str">
        <f ca="1">MID(Sheet1!DZ259,FIND(":",Sheet1!DZ259)+1,100)</f>
        <v>60pcu/万平方米，73：27</v>
      </c>
      <c r="AQ259" t="str">
        <f ca="1">MID(Sheet1!EA259,FIND(":",Sheet1!EA259)+1,100)</f>
        <v>地块建筑面积/10000*60*0.73</v>
      </c>
      <c r="AR259" t="str">
        <f ca="1">MID(Sheet1!EB259,FIND(":",Sheet1!EB259)+1,100)</f>
        <v>地块建筑面积/10000*60*0.27</v>
      </c>
      <c r="AS259" t="str">
        <f ca="1">MID(Sheet1!EC259,FIND(":",Sheet1!EC259)+1,100)</f>
        <v>地块建筑面积*0.4</v>
      </c>
      <c r="AT259" t="str">
        <f ca="1">MID(Sheet1!ED259,FIND(":",Sheet1!ED259)+1,100)</f>
        <v>地块建筑面积*0.4</v>
      </c>
      <c r="AU259" t="str">
        <f ca="1">MID(Sheet1!EE259,FIND(":",Sheet1!EE259)+1,100)</f>
        <v>地块建筑面积*0.08</v>
      </c>
      <c r="AV259" t="str">
        <f ca="1">MID(Sheet1!EF259,FIND(":",Sheet1!EF259)+1,100)</f>
        <v>地块建筑面积*0.08</v>
      </c>
      <c r="AW259" t="str">
        <f ca="1">MID(Sheet1!EG259,FIND(":",Sheet1!EG259)+1,100)</f>
        <v>城镇建设用地</v>
      </c>
    </row>
    <row r="260" spans="1:49" x14ac:dyDescent="0.2">
      <c r="A260" t="str">
        <f>MID(Sheet1!CK260,FIND(":",Sheet1!CK260)+1,100)</f>
        <v>B1/B2/B3#商业用地/商务用地/娱乐康体用地#城规</v>
      </c>
      <c r="B260" t="str">
        <f>MID(Sheet1!CL260,FIND(":",Sheet1!CL260)+1,100)</f>
        <v>商业用地/商务用地/娱乐康体用地</v>
      </c>
      <c r="C260" t="str">
        <f>MID(Sheet1!CM260,FIND(":",Sheet1!CM260)+1,100)</f>
        <v/>
      </c>
      <c r="D260" t="str">
        <f>MID(Sheet1!CN260,FIND(":",Sheet1!CN260)+1,100)</f>
        <v>B1/B2/B3</v>
      </c>
      <c r="E260" t="str">
        <f>MID(Sheet1!CO260,FIND(":",Sheet1!CO260)+1,100)</f>
        <v>城规</v>
      </c>
      <c r="F260" t="str">
        <f>MID(Sheet1!CP260,FIND(":",Sheet1!CP260)+1,100)</f>
        <v/>
      </c>
      <c r="G260" t="str">
        <f>MID(Sheet1!CQ260,FIND(":",Sheet1!CQ260)+1,100)</f>
        <v>B1#商业用地#城规</v>
      </c>
      <c r="H260" t="str">
        <f>MID(Sheet1!CR260,FIND(":",Sheet1!CR260)+1,100)</f>
        <v>B1</v>
      </c>
      <c r="I260" t="str">
        <f>MID(Sheet1!CS260,FIND(":",Sheet1!CS260)+1,100)</f>
        <v>B#商业服务业设施用地#城规</v>
      </c>
      <c r="J260" t="str">
        <f>MID(Sheet1!CT260,FIND(":",Sheet1!CT260)+1,100)</f>
        <v>5</v>
      </c>
      <c r="K260" t="str">
        <f>MID(Sheet1!CU260,FIND(":",Sheet1!CU260)+1,100)</f>
        <v>4B</v>
      </c>
      <c r="L260" t="str">
        <f ca="1">MID(Sheet1!CV260,FIND(":",Sheet1!CV260)+1,100)</f>
        <v>255,0,0</v>
      </c>
      <c r="M260" t="str">
        <f ca="1">MID(Sheet1!CW260,FIND(":",Sheet1!CW260)+1,100)</f>
        <v>面积*容积率</v>
      </c>
      <c r="N260" t="str">
        <f ca="1">MID(Sheet1!CX260,FIND(":",Sheet1!CX260)+1,100)</f>
        <v>地块建筑面积*0</v>
      </c>
      <c r="O260" t="str">
        <f ca="1">MID(Sheet1!CY260,FIND(":",Sheet1!CY260)+1,100)</f>
        <v>地块建筑面积*1</v>
      </c>
      <c r="P260" t="str">
        <f ca="1">MID(Sheet1!CZ260,FIND(":",Sheet1!CZ260)+1,100)</f>
        <v>地块建筑面积*1*0.35</v>
      </c>
      <c r="Q260" t="str">
        <f ca="1">MID(Sheet1!DA260,FIND(":",Sheet1!DA260)+1,100)</f>
        <v>地块建筑面积*1*0.65</v>
      </c>
      <c r="R260" t="str">
        <f ca="1">MID(Sheet1!DB260,FIND(":",Sheet1!DB260)+1,100)</f>
        <v>地块建筑面积*0</v>
      </c>
      <c r="S260" t="str">
        <f ca="1">MID(Sheet1!DC260,FIND(":",Sheet1!DC260)+1,100)</f>
        <v>地块建筑面积*0</v>
      </c>
      <c r="T260" t="str">
        <f ca="1">MID(Sheet1!DD260,FIND(":",Sheet1!DD260)+1,100)</f>
        <v>地块建筑面积*0</v>
      </c>
      <c r="U260" t="str">
        <f ca="1">MID(Sheet1!DE260,FIND(":",Sheet1!DE260)+1,100)</f>
        <v>面积*0</v>
      </c>
      <c r="V260" t="str">
        <f ca="1">MID(Sheet1!DF260,FIND(":",Sheet1!DF260)+1,100)</f>
        <v>面积*0</v>
      </c>
      <c r="W260" t="str">
        <f ca="1">MID(Sheet1!DG260,FIND(":",Sheet1!DG260)+1,100)</f>
        <v>-</v>
      </c>
      <c r="X260" t="str">
        <f ca="1">MID(Sheet1!DH260,FIND(":",Sheet1!DH260)+1,100)</f>
        <v>0</v>
      </c>
      <c r="Y260" t="str">
        <f ca="1">MID(Sheet1!DI260,FIND(":",Sheet1!DI260)+1,100)</f>
        <v>-</v>
      </c>
      <c r="Z260" t="str">
        <f ca="1">MID(Sheet1!DJ260,FIND(":",Sheet1!DJ260)+1,100)</f>
        <v>0</v>
      </c>
      <c r="AA260" t="str">
        <f ca="1">MID(Sheet1!DK260,FIND(":",Sheet1!DK260)+1,100)</f>
        <v>35平方米/岗位</v>
      </c>
      <c r="AB260" t="str">
        <f ca="1">MID(Sheet1!DL260,FIND(":",Sheet1!DL260)+1,100)</f>
        <v>商服建筑面积/35</v>
      </c>
      <c r="AC260" t="str">
        <f ca="1">MID(Sheet1!DM260,FIND(":",Sheet1!DM260)+1,100)</f>
        <v>1.2个/100平方米</v>
      </c>
      <c r="AD260" t="str">
        <f ca="1">MID(Sheet1!DN260,FIND(":",Sheet1!DN260)+1,100)</f>
        <v>地块建筑面积*1.2/100</v>
      </c>
      <c r="AE260" t="str">
        <f ca="1">MID(Sheet1!DO260,FIND(":",Sheet1!DO260)+1,100)</f>
        <v>10升/平方米*日</v>
      </c>
      <c r="AF260" t="str">
        <f ca="1">MID(Sheet1!DP260,FIND(":",Sheet1!DP260)+1,100)</f>
        <v>地块建筑面积*10/1000</v>
      </c>
      <c r="AG260" t="str">
        <f ca="1">MID(Sheet1!DQ260,FIND(":",Sheet1!DQ260)+1,100)</f>
        <v>0.85</v>
      </c>
      <c r="AH260" t="str">
        <f ca="1">MID(Sheet1!DR260,FIND(":",Sheet1!DR260)+1,100)</f>
        <v>用水量*0.85</v>
      </c>
      <c r="AI260" t="str">
        <f ca="1">MID(Sheet1!DS260,FIND(":",Sheet1!DS260)+1,100)</f>
        <v>60瓦/平方米</v>
      </c>
      <c r="AJ260" t="str">
        <f ca="1">MID(Sheet1!DT260,FIND(":",Sheet1!DT260)+1,100)</f>
        <v>0.7</v>
      </c>
      <c r="AK260" t="str">
        <f ca="1">MID(Sheet1!DU260,FIND(":",Sheet1!DU260)+1,100)</f>
        <v>地块建筑面积*60*0.7/1000</v>
      </c>
      <c r="AL260" t="str">
        <f ca="1">MID(Sheet1!DV260,FIND(":",Sheet1!DV260)+1,100)</f>
        <v>1.0门/100平方米</v>
      </c>
      <c r="AM260" t="str">
        <f ca="1">MID(Sheet1!DW260,FIND(":",Sheet1!DW260)+1,100)</f>
        <v>地块建筑面积*1.0/100</v>
      </c>
      <c r="AN260" t="str">
        <f ca="1">MID(Sheet1!DX260,FIND(":",Sheet1!DX260)+1,100)</f>
        <v>0.2门/100平方米</v>
      </c>
      <c r="AO260" t="str">
        <f ca="1">MID(Sheet1!DY260,FIND(":",Sheet1!DY260)+1,100)</f>
        <v>地块建筑面积*0.2/100</v>
      </c>
      <c r="AP260" t="str">
        <f ca="1">MID(Sheet1!DZ260,FIND(":",Sheet1!DZ260)+1,100)</f>
        <v>60pcu/万平方米，73：27</v>
      </c>
      <c r="AQ260" t="str">
        <f ca="1">MID(Sheet1!EA260,FIND(":",Sheet1!EA260)+1,100)</f>
        <v>地块建筑面积/10000*60*0.73</v>
      </c>
      <c r="AR260" t="str">
        <f ca="1">MID(Sheet1!EB260,FIND(":",Sheet1!EB260)+1,100)</f>
        <v>地块建筑面积/10000*60*0.27</v>
      </c>
      <c r="AS260" t="str">
        <f ca="1">MID(Sheet1!EC260,FIND(":",Sheet1!EC260)+1,100)</f>
        <v>地块建筑面积*0.4</v>
      </c>
      <c r="AT260" t="str">
        <f ca="1">MID(Sheet1!ED260,FIND(":",Sheet1!ED260)+1,100)</f>
        <v>地块建筑面积*0.4</v>
      </c>
      <c r="AU260" t="str">
        <f ca="1">MID(Sheet1!EE260,FIND(":",Sheet1!EE260)+1,100)</f>
        <v>地块建筑面积*0.08</v>
      </c>
      <c r="AV260" t="str">
        <f ca="1">MID(Sheet1!EF260,FIND(":",Sheet1!EF260)+1,100)</f>
        <v>地块建筑面积*0.08</v>
      </c>
      <c r="AW260" t="str">
        <f ca="1">MID(Sheet1!EG260,FIND(":",Sheet1!EG260)+1,100)</f>
        <v>城镇建设用地</v>
      </c>
    </row>
    <row r="261" spans="1:49" x14ac:dyDescent="0.2">
      <c r="A261" t="str">
        <f>MID(Sheet1!CK261,FIND(":",Sheet1!CK261)+1,100)</f>
        <v>B1/B2/A2#商业用地/商务用地/文化设施用地#城规</v>
      </c>
      <c r="B261" t="str">
        <f>MID(Sheet1!CL261,FIND(":",Sheet1!CL261)+1,100)</f>
        <v>商业用地/商务用地/文化设施用地</v>
      </c>
      <c r="C261" t="str">
        <f>MID(Sheet1!CM261,FIND(":",Sheet1!CM261)+1,100)</f>
        <v/>
      </c>
      <c r="D261" t="str">
        <f>MID(Sheet1!CN261,FIND(":",Sheet1!CN261)+1,100)</f>
        <v>B1/B2/A2</v>
      </c>
      <c r="E261" t="str">
        <f>MID(Sheet1!CO261,FIND(":",Sheet1!CO261)+1,100)</f>
        <v>城规</v>
      </c>
      <c r="F261" t="str">
        <f>MID(Sheet1!CP261,FIND(":",Sheet1!CP261)+1,100)</f>
        <v/>
      </c>
      <c r="G261" t="str">
        <f>MID(Sheet1!CQ261,FIND(":",Sheet1!CQ261)+1,100)</f>
        <v>B1#商业用地#城规</v>
      </c>
      <c r="H261" t="str">
        <f>MID(Sheet1!CR261,FIND(":",Sheet1!CR261)+1,100)</f>
        <v>B1</v>
      </c>
      <c r="I261" t="str">
        <f>MID(Sheet1!CS261,FIND(":",Sheet1!CS261)+1,100)</f>
        <v>B#商业服务业设施用地#城规</v>
      </c>
      <c r="J261" t="str">
        <f>MID(Sheet1!CT261,FIND(":",Sheet1!CT261)+1,100)</f>
        <v>5</v>
      </c>
      <c r="K261" t="str">
        <f>MID(Sheet1!CU261,FIND(":",Sheet1!CU261)+1,100)</f>
        <v>4B</v>
      </c>
      <c r="L261" t="str">
        <f ca="1">MID(Sheet1!CV261,FIND(":",Sheet1!CV261)+1,100)</f>
        <v>255,0,0</v>
      </c>
      <c r="M261" t="str">
        <f ca="1">MID(Sheet1!CW261,FIND(":",Sheet1!CW261)+1,100)</f>
        <v>面积*容积率</v>
      </c>
      <c r="N261" t="str">
        <f ca="1">MID(Sheet1!CX261,FIND(":",Sheet1!CX261)+1,100)</f>
        <v>地块建筑面积*0</v>
      </c>
      <c r="O261" t="str">
        <f ca="1">MID(Sheet1!CY261,FIND(":",Sheet1!CY261)+1,100)</f>
        <v>地块建筑面积*1</v>
      </c>
      <c r="P261" t="str">
        <f ca="1">MID(Sheet1!CZ261,FIND(":",Sheet1!CZ261)+1,100)</f>
        <v>地块建筑面积*1*0.35</v>
      </c>
      <c r="Q261" t="str">
        <f ca="1">MID(Sheet1!DA261,FIND(":",Sheet1!DA261)+1,100)</f>
        <v>地块建筑面积*1*0.65</v>
      </c>
      <c r="R261" t="str">
        <f ca="1">MID(Sheet1!DB261,FIND(":",Sheet1!DB261)+1,100)</f>
        <v>地块建筑面积*0</v>
      </c>
      <c r="S261" t="str">
        <f ca="1">MID(Sheet1!DC261,FIND(":",Sheet1!DC261)+1,100)</f>
        <v>地块建筑面积*0</v>
      </c>
      <c r="T261" t="str">
        <f ca="1">MID(Sheet1!DD261,FIND(":",Sheet1!DD261)+1,100)</f>
        <v>地块建筑面积*0</v>
      </c>
      <c r="U261" t="str">
        <f ca="1">MID(Sheet1!DE261,FIND(":",Sheet1!DE261)+1,100)</f>
        <v>面积*0</v>
      </c>
      <c r="V261" t="str">
        <f ca="1">MID(Sheet1!DF261,FIND(":",Sheet1!DF261)+1,100)</f>
        <v>面积*0</v>
      </c>
      <c r="W261" t="str">
        <f ca="1">MID(Sheet1!DG261,FIND(":",Sheet1!DG261)+1,100)</f>
        <v>-</v>
      </c>
      <c r="X261" t="str">
        <f ca="1">MID(Sheet1!DH261,FIND(":",Sheet1!DH261)+1,100)</f>
        <v>0</v>
      </c>
      <c r="Y261" t="str">
        <f ca="1">MID(Sheet1!DI261,FIND(":",Sheet1!DI261)+1,100)</f>
        <v>-</v>
      </c>
      <c r="Z261" t="str">
        <f ca="1">MID(Sheet1!DJ261,FIND(":",Sheet1!DJ261)+1,100)</f>
        <v>0</v>
      </c>
      <c r="AA261" t="str">
        <f ca="1">MID(Sheet1!DK261,FIND(":",Sheet1!DK261)+1,100)</f>
        <v>35平方米/岗位</v>
      </c>
      <c r="AB261" t="str">
        <f ca="1">MID(Sheet1!DL261,FIND(":",Sheet1!DL261)+1,100)</f>
        <v>商服建筑面积/35</v>
      </c>
      <c r="AC261" t="str">
        <f ca="1">MID(Sheet1!DM261,FIND(":",Sheet1!DM261)+1,100)</f>
        <v>1.2个/100平方米</v>
      </c>
      <c r="AD261" t="str">
        <f ca="1">MID(Sheet1!DN261,FIND(":",Sheet1!DN261)+1,100)</f>
        <v>地块建筑面积*1.2/100</v>
      </c>
      <c r="AE261" t="str">
        <f ca="1">MID(Sheet1!DO261,FIND(":",Sheet1!DO261)+1,100)</f>
        <v>10升/平方米*日</v>
      </c>
      <c r="AF261" t="str">
        <f ca="1">MID(Sheet1!DP261,FIND(":",Sheet1!DP261)+1,100)</f>
        <v>地块建筑面积*10/1000</v>
      </c>
      <c r="AG261" t="str">
        <f ca="1">MID(Sheet1!DQ261,FIND(":",Sheet1!DQ261)+1,100)</f>
        <v>0.85</v>
      </c>
      <c r="AH261" t="str">
        <f ca="1">MID(Sheet1!DR261,FIND(":",Sheet1!DR261)+1,100)</f>
        <v>用水量*0.85</v>
      </c>
      <c r="AI261" t="str">
        <f ca="1">MID(Sheet1!DS261,FIND(":",Sheet1!DS261)+1,100)</f>
        <v>60瓦/平方米</v>
      </c>
      <c r="AJ261" t="str">
        <f ca="1">MID(Sheet1!DT261,FIND(":",Sheet1!DT261)+1,100)</f>
        <v>0.7</v>
      </c>
      <c r="AK261" t="str">
        <f ca="1">MID(Sheet1!DU261,FIND(":",Sheet1!DU261)+1,100)</f>
        <v>地块建筑面积*60*0.7/1000</v>
      </c>
      <c r="AL261" t="str">
        <f ca="1">MID(Sheet1!DV261,FIND(":",Sheet1!DV261)+1,100)</f>
        <v>1.0门/100平方米</v>
      </c>
      <c r="AM261" t="str">
        <f ca="1">MID(Sheet1!DW261,FIND(":",Sheet1!DW261)+1,100)</f>
        <v>地块建筑面积*1.0/100</v>
      </c>
      <c r="AN261" t="str">
        <f ca="1">MID(Sheet1!DX261,FIND(":",Sheet1!DX261)+1,100)</f>
        <v>0.2门/100平方米</v>
      </c>
      <c r="AO261" t="str">
        <f ca="1">MID(Sheet1!DY261,FIND(":",Sheet1!DY261)+1,100)</f>
        <v>地块建筑面积*0.2/100</v>
      </c>
      <c r="AP261" t="str">
        <f ca="1">MID(Sheet1!DZ261,FIND(":",Sheet1!DZ261)+1,100)</f>
        <v>60pcu/万平方米，73：27</v>
      </c>
      <c r="AQ261" t="str">
        <f ca="1">MID(Sheet1!EA261,FIND(":",Sheet1!EA261)+1,100)</f>
        <v>地块建筑面积/10000*60*0.73</v>
      </c>
      <c r="AR261" t="str">
        <f ca="1">MID(Sheet1!EB261,FIND(":",Sheet1!EB261)+1,100)</f>
        <v>地块建筑面积/10000*60*0.27</v>
      </c>
      <c r="AS261" t="str">
        <f ca="1">MID(Sheet1!EC261,FIND(":",Sheet1!EC261)+1,100)</f>
        <v>地块建筑面积*0.4</v>
      </c>
      <c r="AT261" t="str">
        <f ca="1">MID(Sheet1!ED261,FIND(":",Sheet1!ED261)+1,100)</f>
        <v>地块建筑面积*0.4</v>
      </c>
      <c r="AU261" t="str">
        <f ca="1">MID(Sheet1!EE261,FIND(":",Sheet1!EE261)+1,100)</f>
        <v>地块建筑面积*0.08</v>
      </c>
      <c r="AV261" t="str">
        <f ca="1">MID(Sheet1!EF261,FIND(":",Sheet1!EF261)+1,100)</f>
        <v>地块建筑面积*0.08</v>
      </c>
      <c r="AW261" t="str">
        <f ca="1">MID(Sheet1!EG261,FIND(":",Sheet1!EG261)+1,100)</f>
        <v>城镇建设用地</v>
      </c>
    </row>
    <row r="262" spans="1:49" x14ac:dyDescent="0.2">
      <c r="A262" t="str">
        <f>MID(Sheet1!CK262,FIND(":",Sheet1!CK262)+1,100)</f>
        <v>B1/S2#商业用地/城市轨道交通用地#城规</v>
      </c>
      <c r="B262" t="str">
        <f>MID(Sheet1!CL262,FIND(":",Sheet1!CL262)+1,100)</f>
        <v>商业用地/城市轨道交通用地</v>
      </c>
      <c r="C262" t="str">
        <f>MID(Sheet1!CM262,FIND(":",Sheet1!CM262)+1,100)</f>
        <v/>
      </c>
      <c r="D262" t="str">
        <f>MID(Sheet1!CN262,FIND(":",Sheet1!CN262)+1,100)</f>
        <v>B1/S2</v>
      </c>
      <c r="E262" t="str">
        <f>MID(Sheet1!CO262,FIND(":",Sheet1!CO262)+1,100)</f>
        <v>城规</v>
      </c>
      <c r="F262" t="str">
        <f>MID(Sheet1!CP262,FIND(":",Sheet1!CP262)+1,100)</f>
        <v/>
      </c>
      <c r="G262" t="str">
        <f>MID(Sheet1!CQ262,FIND(":",Sheet1!CQ262)+1,100)</f>
        <v>B1#商业用地#城规</v>
      </c>
      <c r="H262" t="str">
        <f>MID(Sheet1!CR262,FIND(":",Sheet1!CR262)+1,100)</f>
        <v>B1</v>
      </c>
      <c r="I262" t="str">
        <f>MID(Sheet1!CS262,FIND(":",Sheet1!CS262)+1,100)</f>
        <v>B#商业服务业设施用地#城规</v>
      </c>
      <c r="J262" t="str">
        <f>MID(Sheet1!CT262,FIND(":",Sheet1!CT262)+1,100)</f>
        <v>5</v>
      </c>
      <c r="K262" t="str">
        <f>MID(Sheet1!CU262,FIND(":",Sheet1!CU262)+1,100)</f>
        <v>4B</v>
      </c>
      <c r="L262" t="str">
        <f ca="1">MID(Sheet1!CV262,FIND(":",Sheet1!CV262)+1,100)</f>
        <v>255,0,0</v>
      </c>
      <c r="M262" t="str">
        <f ca="1">MID(Sheet1!CW262,FIND(":",Sheet1!CW262)+1,100)</f>
        <v>面积*容积率</v>
      </c>
      <c r="N262" t="str">
        <f ca="1">MID(Sheet1!CX262,FIND(":",Sheet1!CX262)+1,100)</f>
        <v>地块建筑面积*0</v>
      </c>
      <c r="O262" t="str">
        <f ca="1">MID(Sheet1!CY262,FIND(":",Sheet1!CY262)+1,100)</f>
        <v>地块建筑面积*1</v>
      </c>
      <c r="P262" t="str">
        <f ca="1">MID(Sheet1!CZ262,FIND(":",Sheet1!CZ262)+1,100)</f>
        <v>地块建筑面积*1*0.35</v>
      </c>
      <c r="Q262" t="str">
        <f ca="1">MID(Sheet1!DA262,FIND(":",Sheet1!DA262)+1,100)</f>
        <v>地块建筑面积*1*0.65</v>
      </c>
      <c r="R262" t="str">
        <f ca="1">MID(Sheet1!DB262,FIND(":",Sheet1!DB262)+1,100)</f>
        <v>地块建筑面积*0</v>
      </c>
      <c r="S262" t="str">
        <f ca="1">MID(Sheet1!DC262,FIND(":",Sheet1!DC262)+1,100)</f>
        <v>地块建筑面积*0</v>
      </c>
      <c r="T262" t="str">
        <f ca="1">MID(Sheet1!DD262,FIND(":",Sheet1!DD262)+1,100)</f>
        <v>地块建筑面积*0</v>
      </c>
      <c r="U262" t="str">
        <f ca="1">MID(Sheet1!DE262,FIND(":",Sheet1!DE262)+1,100)</f>
        <v>面积*0</v>
      </c>
      <c r="V262" t="str">
        <f ca="1">MID(Sheet1!DF262,FIND(":",Sheet1!DF262)+1,100)</f>
        <v>面积*0</v>
      </c>
      <c r="W262" t="str">
        <f ca="1">MID(Sheet1!DG262,FIND(":",Sheet1!DG262)+1,100)</f>
        <v>-</v>
      </c>
      <c r="X262" t="str">
        <f ca="1">MID(Sheet1!DH262,FIND(":",Sheet1!DH262)+1,100)</f>
        <v>0</v>
      </c>
      <c r="Y262" t="str">
        <f ca="1">MID(Sheet1!DI262,FIND(":",Sheet1!DI262)+1,100)</f>
        <v>-</v>
      </c>
      <c r="Z262" t="str">
        <f ca="1">MID(Sheet1!DJ262,FIND(":",Sheet1!DJ262)+1,100)</f>
        <v>0</v>
      </c>
      <c r="AA262" t="str">
        <f ca="1">MID(Sheet1!DK262,FIND(":",Sheet1!DK262)+1,100)</f>
        <v>35平方米/岗位</v>
      </c>
      <c r="AB262" t="str">
        <f ca="1">MID(Sheet1!DL262,FIND(":",Sheet1!DL262)+1,100)</f>
        <v>商服建筑面积/35</v>
      </c>
      <c r="AC262" t="str">
        <f ca="1">MID(Sheet1!DM262,FIND(":",Sheet1!DM262)+1,100)</f>
        <v>1.2个/100平方米</v>
      </c>
      <c r="AD262" t="str">
        <f ca="1">MID(Sheet1!DN262,FIND(":",Sheet1!DN262)+1,100)</f>
        <v>地块建筑面积*1.2/100</v>
      </c>
      <c r="AE262" t="str">
        <f ca="1">MID(Sheet1!DO262,FIND(":",Sheet1!DO262)+1,100)</f>
        <v>10升/平方米*日</v>
      </c>
      <c r="AF262" t="str">
        <f ca="1">MID(Sheet1!DP262,FIND(":",Sheet1!DP262)+1,100)</f>
        <v>地块建筑面积*10/1000</v>
      </c>
      <c r="AG262" t="str">
        <f ca="1">MID(Sheet1!DQ262,FIND(":",Sheet1!DQ262)+1,100)</f>
        <v>0.85</v>
      </c>
      <c r="AH262" t="str">
        <f ca="1">MID(Sheet1!DR262,FIND(":",Sheet1!DR262)+1,100)</f>
        <v>用水量*0.85</v>
      </c>
      <c r="AI262" t="str">
        <f ca="1">MID(Sheet1!DS262,FIND(":",Sheet1!DS262)+1,100)</f>
        <v>60瓦/平方米</v>
      </c>
      <c r="AJ262" t="str">
        <f ca="1">MID(Sheet1!DT262,FIND(":",Sheet1!DT262)+1,100)</f>
        <v>0.7</v>
      </c>
      <c r="AK262" t="str">
        <f ca="1">MID(Sheet1!DU262,FIND(":",Sheet1!DU262)+1,100)</f>
        <v>地块建筑面积*60*0.7/1000</v>
      </c>
      <c r="AL262" t="str">
        <f ca="1">MID(Sheet1!DV262,FIND(":",Sheet1!DV262)+1,100)</f>
        <v>1.0门/100平方米</v>
      </c>
      <c r="AM262" t="str">
        <f ca="1">MID(Sheet1!DW262,FIND(":",Sheet1!DW262)+1,100)</f>
        <v>地块建筑面积*1.0/100</v>
      </c>
      <c r="AN262" t="str">
        <f ca="1">MID(Sheet1!DX262,FIND(":",Sheet1!DX262)+1,100)</f>
        <v>0.2门/100平方米</v>
      </c>
      <c r="AO262" t="str">
        <f ca="1">MID(Sheet1!DY262,FIND(":",Sheet1!DY262)+1,100)</f>
        <v>地块建筑面积*0.2/100</v>
      </c>
      <c r="AP262" t="str">
        <f ca="1">MID(Sheet1!DZ262,FIND(":",Sheet1!DZ262)+1,100)</f>
        <v>60pcu/万平方米，73：27</v>
      </c>
      <c r="AQ262" t="str">
        <f ca="1">MID(Sheet1!EA262,FIND(":",Sheet1!EA262)+1,100)</f>
        <v>地块建筑面积/10000*60*0.73</v>
      </c>
      <c r="AR262" t="str">
        <f ca="1">MID(Sheet1!EB262,FIND(":",Sheet1!EB262)+1,100)</f>
        <v>地块建筑面积/10000*60*0.27</v>
      </c>
      <c r="AS262" t="str">
        <f ca="1">MID(Sheet1!EC262,FIND(":",Sheet1!EC262)+1,100)</f>
        <v>地块建筑面积*0.4</v>
      </c>
      <c r="AT262" t="str">
        <f ca="1">MID(Sheet1!ED262,FIND(":",Sheet1!ED262)+1,100)</f>
        <v>地块建筑面积*0.4</v>
      </c>
      <c r="AU262" t="str">
        <f ca="1">MID(Sheet1!EE262,FIND(":",Sheet1!EE262)+1,100)</f>
        <v>地块建筑面积*0.08</v>
      </c>
      <c r="AV262" t="str">
        <f ca="1">MID(Sheet1!EF262,FIND(":",Sheet1!EF262)+1,100)</f>
        <v>地块建筑面积*0.08</v>
      </c>
      <c r="AW262" t="str">
        <f ca="1">MID(Sheet1!EG262,FIND(":",Sheet1!EG262)+1,100)</f>
        <v>城镇建设用地</v>
      </c>
    </row>
    <row r="263" spans="1:49" x14ac:dyDescent="0.2">
      <c r="A263" t="str">
        <f>MID(Sheet1!CK263,FIND(":",Sheet1!CK263)+1,100)</f>
        <v>B/S4#商业服务业设施用地/交通场站用地#城规</v>
      </c>
      <c r="B263" t="str">
        <f>MID(Sheet1!CL263,FIND(":",Sheet1!CL263)+1,100)</f>
        <v>商业服务业设施用地/交通场站用地</v>
      </c>
      <c r="C263" t="str">
        <f>MID(Sheet1!CM263,FIND(":",Sheet1!CM263)+1,100)</f>
        <v/>
      </c>
      <c r="D263" t="str">
        <f>MID(Sheet1!CN263,FIND(":",Sheet1!CN263)+1,100)</f>
        <v>B/S4</v>
      </c>
      <c r="E263" t="str">
        <f>MID(Sheet1!CO263,FIND(":",Sheet1!CO263)+1,100)</f>
        <v>城规</v>
      </c>
      <c r="F263" t="str">
        <f>MID(Sheet1!CP263,FIND(":",Sheet1!CP263)+1,100)</f>
        <v/>
      </c>
      <c r="G263" t="str">
        <f>MID(Sheet1!CQ263,FIND(":",Sheet1!CQ263)+1,100)</f>
        <v>B1#商业用地#城规</v>
      </c>
      <c r="H263" t="str">
        <f>MID(Sheet1!CR263,FIND(":",Sheet1!CR263)+1,100)</f>
        <v>B1</v>
      </c>
      <c r="I263" t="str">
        <f>MID(Sheet1!CS263,FIND(":",Sheet1!CS263)+1,100)</f>
        <v>B#商业服务业设施用地#城规</v>
      </c>
      <c r="J263" t="str">
        <f>MID(Sheet1!CT263,FIND(":",Sheet1!CT263)+1,100)</f>
        <v>5</v>
      </c>
      <c r="K263" t="str">
        <f>MID(Sheet1!CU263,FIND(":",Sheet1!CU263)+1,100)</f>
        <v>4B</v>
      </c>
      <c r="L263" t="str">
        <f ca="1">MID(Sheet1!CV263,FIND(":",Sheet1!CV263)+1,100)</f>
        <v>255,0,0</v>
      </c>
      <c r="M263" t="str">
        <f ca="1">MID(Sheet1!CW263,FIND(":",Sheet1!CW263)+1,100)</f>
        <v>面积*容积率</v>
      </c>
      <c r="N263" t="str">
        <f ca="1">MID(Sheet1!CX263,FIND(":",Sheet1!CX263)+1,100)</f>
        <v>地块建筑面积*0</v>
      </c>
      <c r="O263" t="str">
        <f ca="1">MID(Sheet1!CY263,FIND(":",Sheet1!CY263)+1,100)</f>
        <v>地块建筑面积*1</v>
      </c>
      <c r="P263" t="str">
        <f ca="1">MID(Sheet1!CZ263,FIND(":",Sheet1!CZ263)+1,100)</f>
        <v>地块建筑面积*1*0.35</v>
      </c>
      <c r="Q263" t="str">
        <f ca="1">MID(Sheet1!DA263,FIND(":",Sheet1!DA263)+1,100)</f>
        <v>地块建筑面积*1*0.65</v>
      </c>
      <c r="R263" t="str">
        <f ca="1">MID(Sheet1!DB263,FIND(":",Sheet1!DB263)+1,100)</f>
        <v>地块建筑面积*0</v>
      </c>
      <c r="S263" t="str">
        <f ca="1">MID(Sheet1!DC263,FIND(":",Sheet1!DC263)+1,100)</f>
        <v>地块建筑面积*0</v>
      </c>
      <c r="T263" t="str">
        <f ca="1">MID(Sheet1!DD263,FIND(":",Sheet1!DD263)+1,100)</f>
        <v>地块建筑面积*0</v>
      </c>
      <c r="U263" t="str">
        <f ca="1">MID(Sheet1!DE263,FIND(":",Sheet1!DE263)+1,100)</f>
        <v>面积*0</v>
      </c>
      <c r="V263" t="str">
        <f ca="1">MID(Sheet1!DF263,FIND(":",Sheet1!DF263)+1,100)</f>
        <v>面积*0</v>
      </c>
      <c r="W263" t="str">
        <f ca="1">MID(Sheet1!DG263,FIND(":",Sheet1!DG263)+1,100)</f>
        <v>-</v>
      </c>
      <c r="X263" t="str">
        <f ca="1">MID(Sheet1!DH263,FIND(":",Sheet1!DH263)+1,100)</f>
        <v>0</v>
      </c>
      <c r="Y263" t="str">
        <f ca="1">MID(Sheet1!DI263,FIND(":",Sheet1!DI263)+1,100)</f>
        <v>-</v>
      </c>
      <c r="Z263" t="str">
        <f ca="1">MID(Sheet1!DJ263,FIND(":",Sheet1!DJ263)+1,100)</f>
        <v>0</v>
      </c>
      <c r="AA263" t="str">
        <f ca="1">MID(Sheet1!DK263,FIND(":",Sheet1!DK263)+1,100)</f>
        <v>35平方米/岗位</v>
      </c>
      <c r="AB263" t="str">
        <f ca="1">MID(Sheet1!DL263,FIND(":",Sheet1!DL263)+1,100)</f>
        <v>商服建筑面积/35</v>
      </c>
      <c r="AC263" t="str">
        <f ca="1">MID(Sheet1!DM263,FIND(":",Sheet1!DM263)+1,100)</f>
        <v>1.2个/100平方米</v>
      </c>
      <c r="AD263" t="str">
        <f ca="1">MID(Sheet1!DN263,FIND(":",Sheet1!DN263)+1,100)</f>
        <v>地块建筑面积*1.2/100</v>
      </c>
      <c r="AE263" t="str">
        <f ca="1">MID(Sheet1!DO263,FIND(":",Sheet1!DO263)+1,100)</f>
        <v>10升/平方米*日</v>
      </c>
      <c r="AF263" t="str">
        <f ca="1">MID(Sheet1!DP263,FIND(":",Sheet1!DP263)+1,100)</f>
        <v>地块建筑面积*10/1000</v>
      </c>
      <c r="AG263" t="str">
        <f ca="1">MID(Sheet1!DQ263,FIND(":",Sheet1!DQ263)+1,100)</f>
        <v>0.85</v>
      </c>
      <c r="AH263" t="str">
        <f ca="1">MID(Sheet1!DR263,FIND(":",Sheet1!DR263)+1,100)</f>
        <v>用水量*0.85</v>
      </c>
      <c r="AI263" t="str">
        <f ca="1">MID(Sheet1!DS263,FIND(":",Sheet1!DS263)+1,100)</f>
        <v>60瓦/平方米</v>
      </c>
      <c r="AJ263" t="str">
        <f ca="1">MID(Sheet1!DT263,FIND(":",Sheet1!DT263)+1,100)</f>
        <v>0.7</v>
      </c>
      <c r="AK263" t="str">
        <f ca="1">MID(Sheet1!DU263,FIND(":",Sheet1!DU263)+1,100)</f>
        <v>地块建筑面积*60*0.7/1000</v>
      </c>
      <c r="AL263" t="str">
        <f ca="1">MID(Sheet1!DV263,FIND(":",Sheet1!DV263)+1,100)</f>
        <v>1.0门/100平方米</v>
      </c>
      <c r="AM263" t="str">
        <f ca="1">MID(Sheet1!DW263,FIND(":",Sheet1!DW263)+1,100)</f>
        <v>地块建筑面积*1.0/100</v>
      </c>
      <c r="AN263" t="str">
        <f ca="1">MID(Sheet1!DX263,FIND(":",Sheet1!DX263)+1,100)</f>
        <v>0.2门/100平方米</v>
      </c>
      <c r="AO263" t="str">
        <f ca="1">MID(Sheet1!DY263,FIND(":",Sheet1!DY263)+1,100)</f>
        <v>地块建筑面积*0.2/100</v>
      </c>
      <c r="AP263" t="str">
        <f ca="1">MID(Sheet1!DZ263,FIND(":",Sheet1!DZ263)+1,100)</f>
        <v>60pcu/万平方米，73：27</v>
      </c>
      <c r="AQ263" t="str">
        <f ca="1">MID(Sheet1!EA263,FIND(":",Sheet1!EA263)+1,100)</f>
        <v>地块建筑面积/10000*60*0.73</v>
      </c>
      <c r="AR263" t="str">
        <f ca="1">MID(Sheet1!EB263,FIND(":",Sheet1!EB263)+1,100)</f>
        <v>地块建筑面积/10000*60*0.27</v>
      </c>
      <c r="AS263" t="str">
        <f ca="1">MID(Sheet1!EC263,FIND(":",Sheet1!EC263)+1,100)</f>
        <v>地块建筑面积*0.4</v>
      </c>
      <c r="AT263" t="str">
        <f ca="1">MID(Sheet1!ED263,FIND(":",Sheet1!ED263)+1,100)</f>
        <v>地块建筑面积*0.4</v>
      </c>
      <c r="AU263" t="str">
        <f ca="1">MID(Sheet1!EE263,FIND(":",Sheet1!EE263)+1,100)</f>
        <v>地块建筑面积*0.08</v>
      </c>
      <c r="AV263" t="str">
        <f ca="1">MID(Sheet1!EF263,FIND(":",Sheet1!EF263)+1,100)</f>
        <v>地块建筑面积*0.08</v>
      </c>
      <c r="AW263" t="str">
        <f ca="1">MID(Sheet1!EG263,FIND(":",Sheet1!EG263)+1,100)</f>
        <v>城镇建设用地</v>
      </c>
    </row>
    <row r="264" spans="1:49" x14ac:dyDescent="0.2">
      <c r="A264" t="str">
        <f>MID(Sheet1!CK264,FIND(":",Sheet1!CK264)+1,100)</f>
        <v>B1/S4/A2#商业用地/交通场站用地/文化设施用地#城规</v>
      </c>
      <c r="B264" t="str">
        <f>MID(Sheet1!CL264,FIND(":",Sheet1!CL264)+1,100)</f>
        <v>商业用地/交通场站用地/文化设施用地</v>
      </c>
      <c r="C264" t="str">
        <f>MID(Sheet1!CM264,FIND(":",Sheet1!CM264)+1,100)</f>
        <v/>
      </c>
      <c r="D264" t="str">
        <f>MID(Sheet1!CN264,FIND(":",Sheet1!CN264)+1,100)</f>
        <v>B1/S4/A2</v>
      </c>
      <c r="E264" t="str">
        <f>MID(Sheet1!CO264,FIND(":",Sheet1!CO264)+1,100)</f>
        <v>城规</v>
      </c>
      <c r="F264" t="str">
        <f>MID(Sheet1!CP264,FIND(":",Sheet1!CP264)+1,100)</f>
        <v/>
      </c>
      <c r="G264" t="str">
        <f>MID(Sheet1!CQ264,FIND(":",Sheet1!CQ264)+1,100)</f>
        <v>B1#商业用地#城规</v>
      </c>
      <c r="H264" t="str">
        <f>MID(Sheet1!CR264,FIND(":",Sheet1!CR264)+1,100)</f>
        <v>B1</v>
      </c>
      <c r="I264" t="str">
        <f>MID(Sheet1!CS264,FIND(":",Sheet1!CS264)+1,100)</f>
        <v>B#商业服务业设施用地#城规</v>
      </c>
      <c r="J264" t="str">
        <f>MID(Sheet1!CT264,FIND(":",Sheet1!CT264)+1,100)</f>
        <v>5</v>
      </c>
      <c r="K264" t="str">
        <f>MID(Sheet1!CU264,FIND(":",Sheet1!CU264)+1,100)</f>
        <v>4B</v>
      </c>
      <c r="L264" t="str">
        <f ca="1">MID(Sheet1!CV264,FIND(":",Sheet1!CV264)+1,100)</f>
        <v>255,0,0</v>
      </c>
      <c r="M264" t="str">
        <f ca="1">MID(Sheet1!CW264,FIND(":",Sheet1!CW264)+1,100)</f>
        <v>面积*容积率</v>
      </c>
      <c r="N264" t="str">
        <f ca="1">MID(Sheet1!CX264,FIND(":",Sheet1!CX264)+1,100)</f>
        <v>地块建筑面积*0</v>
      </c>
      <c r="O264" t="str">
        <f ca="1">MID(Sheet1!CY264,FIND(":",Sheet1!CY264)+1,100)</f>
        <v>地块建筑面积*1</v>
      </c>
      <c r="P264" t="str">
        <f ca="1">MID(Sheet1!CZ264,FIND(":",Sheet1!CZ264)+1,100)</f>
        <v>地块建筑面积*1*0.35</v>
      </c>
      <c r="Q264" t="str">
        <f ca="1">MID(Sheet1!DA264,FIND(":",Sheet1!DA264)+1,100)</f>
        <v>地块建筑面积*1*0.65</v>
      </c>
      <c r="R264" t="str">
        <f ca="1">MID(Sheet1!DB264,FIND(":",Sheet1!DB264)+1,100)</f>
        <v>地块建筑面积*0</v>
      </c>
      <c r="S264" t="str">
        <f ca="1">MID(Sheet1!DC264,FIND(":",Sheet1!DC264)+1,100)</f>
        <v>地块建筑面积*0</v>
      </c>
      <c r="T264" t="str">
        <f ca="1">MID(Sheet1!DD264,FIND(":",Sheet1!DD264)+1,100)</f>
        <v>地块建筑面积*0</v>
      </c>
      <c r="U264" t="str">
        <f ca="1">MID(Sheet1!DE264,FIND(":",Sheet1!DE264)+1,100)</f>
        <v>面积*0</v>
      </c>
      <c r="V264" t="str">
        <f ca="1">MID(Sheet1!DF264,FIND(":",Sheet1!DF264)+1,100)</f>
        <v>面积*0</v>
      </c>
      <c r="W264" t="str">
        <f ca="1">MID(Sheet1!DG264,FIND(":",Sheet1!DG264)+1,100)</f>
        <v>-</v>
      </c>
      <c r="X264" t="str">
        <f ca="1">MID(Sheet1!DH264,FIND(":",Sheet1!DH264)+1,100)</f>
        <v>0</v>
      </c>
      <c r="Y264" t="str">
        <f ca="1">MID(Sheet1!DI264,FIND(":",Sheet1!DI264)+1,100)</f>
        <v>-</v>
      </c>
      <c r="Z264" t="str">
        <f ca="1">MID(Sheet1!DJ264,FIND(":",Sheet1!DJ264)+1,100)</f>
        <v>0</v>
      </c>
      <c r="AA264" t="str">
        <f ca="1">MID(Sheet1!DK264,FIND(":",Sheet1!DK264)+1,100)</f>
        <v>35平方米/岗位</v>
      </c>
      <c r="AB264" t="str">
        <f ca="1">MID(Sheet1!DL264,FIND(":",Sheet1!DL264)+1,100)</f>
        <v>商服建筑面积/35</v>
      </c>
      <c r="AC264" t="str">
        <f ca="1">MID(Sheet1!DM264,FIND(":",Sheet1!DM264)+1,100)</f>
        <v>1.2个/100平方米</v>
      </c>
      <c r="AD264" t="str">
        <f ca="1">MID(Sheet1!DN264,FIND(":",Sheet1!DN264)+1,100)</f>
        <v>地块建筑面积*1.2/100</v>
      </c>
      <c r="AE264" t="str">
        <f ca="1">MID(Sheet1!DO264,FIND(":",Sheet1!DO264)+1,100)</f>
        <v>10升/平方米*日</v>
      </c>
      <c r="AF264" t="str">
        <f ca="1">MID(Sheet1!DP264,FIND(":",Sheet1!DP264)+1,100)</f>
        <v>地块建筑面积*10/1000</v>
      </c>
      <c r="AG264" t="str">
        <f ca="1">MID(Sheet1!DQ264,FIND(":",Sheet1!DQ264)+1,100)</f>
        <v>0.85</v>
      </c>
      <c r="AH264" t="str">
        <f ca="1">MID(Sheet1!DR264,FIND(":",Sheet1!DR264)+1,100)</f>
        <v>用水量*0.85</v>
      </c>
      <c r="AI264" t="str">
        <f ca="1">MID(Sheet1!DS264,FIND(":",Sheet1!DS264)+1,100)</f>
        <v>60瓦/平方米</v>
      </c>
      <c r="AJ264" t="str">
        <f ca="1">MID(Sheet1!DT264,FIND(":",Sheet1!DT264)+1,100)</f>
        <v>0.7</v>
      </c>
      <c r="AK264" t="str">
        <f ca="1">MID(Sheet1!DU264,FIND(":",Sheet1!DU264)+1,100)</f>
        <v>地块建筑面积*60*0.7/1000</v>
      </c>
      <c r="AL264" t="str">
        <f ca="1">MID(Sheet1!DV264,FIND(":",Sheet1!DV264)+1,100)</f>
        <v>1.0门/100平方米</v>
      </c>
      <c r="AM264" t="str">
        <f ca="1">MID(Sheet1!DW264,FIND(":",Sheet1!DW264)+1,100)</f>
        <v>地块建筑面积*1.0/100</v>
      </c>
      <c r="AN264" t="str">
        <f ca="1">MID(Sheet1!DX264,FIND(":",Sheet1!DX264)+1,100)</f>
        <v>0.2门/100平方米</v>
      </c>
      <c r="AO264" t="str">
        <f ca="1">MID(Sheet1!DY264,FIND(":",Sheet1!DY264)+1,100)</f>
        <v>地块建筑面积*0.2/100</v>
      </c>
      <c r="AP264" t="str">
        <f ca="1">MID(Sheet1!DZ264,FIND(":",Sheet1!DZ264)+1,100)</f>
        <v>60pcu/万平方米，73：27</v>
      </c>
      <c r="AQ264" t="str">
        <f ca="1">MID(Sheet1!EA264,FIND(":",Sheet1!EA264)+1,100)</f>
        <v>地块建筑面积/10000*60*0.73</v>
      </c>
      <c r="AR264" t="str">
        <f ca="1">MID(Sheet1!EB264,FIND(":",Sheet1!EB264)+1,100)</f>
        <v>地块建筑面积/10000*60*0.27</v>
      </c>
      <c r="AS264" t="str">
        <f ca="1">MID(Sheet1!EC264,FIND(":",Sheet1!EC264)+1,100)</f>
        <v>地块建筑面积*0.4</v>
      </c>
      <c r="AT264" t="str">
        <f ca="1">MID(Sheet1!ED264,FIND(":",Sheet1!ED264)+1,100)</f>
        <v>地块建筑面积*0.4</v>
      </c>
      <c r="AU264" t="str">
        <f ca="1">MID(Sheet1!EE264,FIND(":",Sheet1!EE264)+1,100)</f>
        <v>地块建筑面积*0.08</v>
      </c>
      <c r="AV264" t="str">
        <f ca="1">MID(Sheet1!EF264,FIND(":",Sheet1!EF264)+1,100)</f>
        <v>地块建筑面积*0.08</v>
      </c>
      <c r="AW264" t="str">
        <f ca="1">MID(Sheet1!EG264,FIND(":",Sheet1!EG264)+1,100)</f>
        <v>城镇建设用地</v>
      </c>
    </row>
    <row r="265" spans="1:49" x14ac:dyDescent="0.2">
      <c r="A265" t="str">
        <f>MID(Sheet1!CK265,FIND(":",Sheet1!CK265)+1,100)</f>
        <v>B1/B2/S41/S42#商业用地/商务用地/公共交通场站用地/社会停车场用地#城规</v>
      </c>
      <c r="B265" t="str">
        <f>MID(Sheet1!CL265,FIND(":",Sheet1!CL265)+1,100)</f>
        <v>商业用地/商务用地/公共交通场站用地/社会停车场用地</v>
      </c>
      <c r="C265" t="str">
        <f>MID(Sheet1!CM265,FIND(":",Sheet1!CM265)+1,100)</f>
        <v/>
      </c>
      <c r="D265" t="str">
        <f>MID(Sheet1!CN265,FIND(":",Sheet1!CN265)+1,100)</f>
        <v>B1/B2/S41/S42</v>
      </c>
      <c r="E265" t="str">
        <f>MID(Sheet1!CO265,FIND(":",Sheet1!CO265)+1,100)</f>
        <v>城规</v>
      </c>
      <c r="F265" t="str">
        <f>MID(Sheet1!CP265,FIND(":",Sheet1!CP265)+1,100)</f>
        <v/>
      </c>
      <c r="G265" t="str">
        <f>MID(Sheet1!CQ265,FIND(":",Sheet1!CQ265)+1,100)</f>
        <v>B1#商业用地#城规</v>
      </c>
      <c r="H265" t="str">
        <f>MID(Sheet1!CR265,FIND(":",Sheet1!CR265)+1,100)</f>
        <v>B1</v>
      </c>
      <c r="I265" t="str">
        <f>MID(Sheet1!CS265,FIND(":",Sheet1!CS265)+1,100)</f>
        <v>B#商业服务业设施用地#城规</v>
      </c>
      <c r="J265" t="str">
        <f>MID(Sheet1!CT265,FIND(":",Sheet1!CT265)+1,100)</f>
        <v>5</v>
      </c>
      <c r="K265" t="str">
        <f>MID(Sheet1!CU265,FIND(":",Sheet1!CU265)+1,100)</f>
        <v>4B</v>
      </c>
      <c r="L265" t="str">
        <f ca="1">MID(Sheet1!CV265,FIND(":",Sheet1!CV265)+1,100)</f>
        <v>255,0,0</v>
      </c>
      <c r="M265" t="str">
        <f ca="1">MID(Sheet1!CW265,FIND(":",Sheet1!CW265)+1,100)</f>
        <v>面积*容积率</v>
      </c>
      <c r="N265" t="str">
        <f ca="1">MID(Sheet1!CX265,FIND(":",Sheet1!CX265)+1,100)</f>
        <v>地块建筑面积*0</v>
      </c>
      <c r="O265" t="str">
        <f ca="1">MID(Sheet1!CY265,FIND(":",Sheet1!CY265)+1,100)</f>
        <v>地块建筑面积*1</v>
      </c>
      <c r="P265" t="str">
        <f ca="1">MID(Sheet1!CZ265,FIND(":",Sheet1!CZ265)+1,100)</f>
        <v>地块建筑面积*1*0.35</v>
      </c>
      <c r="Q265" t="str">
        <f ca="1">MID(Sheet1!DA265,FIND(":",Sheet1!DA265)+1,100)</f>
        <v>地块建筑面积*1*0.65</v>
      </c>
      <c r="R265" t="str">
        <f ca="1">MID(Sheet1!DB265,FIND(":",Sheet1!DB265)+1,100)</f>
        <v>地块建筑面积*0</v>
      </c>
      <c r="S265" t="str">
        <f ca="1">MID(Sheet1!DC265,FIND(":",Sheet1!DC265)+1,100)</f>
        <v>地块建筑面积*0</v>
      </c>
      <c r="T265" t="str">
        <f ca="1">MID(Sheet1!DD265,FIND(":",Sheet1!DD265)+1,100)</f>
        <v>地块建筑面积*0</v>
      </c>
      <c r="U265" t="str">
        <f ca="1">MID(Sheet1!DE265,FIND(":",Sheet1!DE265)+1,100)</f>
        <v>面积*0</v>
      </c>
      <c r="V265" t="str">
        <f ca="1">MID(Sheet1!DF265,FIND(":",Sheet1!DF265)+1,100)</f>
        <v>面积*0</v>
      </c>
      <c r="W265" t="str">
        <f ca="1">MID(Sheet1!DG265,FIND(":",Sheet1!DG265)+1,100)</f>
        <v>-</v>
      </c>
      <c r="X265" t="str">
        <f ca="1">MID(Sheet1!DH265,FIND(":",Sheet1!DH265)+1,100)</f>
        <v>0</v>
      </c>
      <c r="Y265" t="str">
        <f ca="1">MID(Sheet1!DI265,FIND(":",Sheet1!DI265)+1,100)</f>
        <v>-</v>
      </c>
      <c r="Z265" t="str">
        <f ca="1">MID(Sheet1!DJ265,FIND(":",Sheet1!DJ265)+1,100)</f>
        <v>0</v>
      </c>
      <c r="AA265" t="str">
        <f ca="1">MID(Sheet1!DK265,FIND(":",Sheet1!DK265)+1,100)</f>
        <v>35平方米/岗位</v>
      </c>
      <c r="AB265" t="str">
        <f ca="1">MID(Sheet1!DL265,FIND(":",Sheet1!DL265)+1,100)</f>
        <v>商服建筑面积/35</v>
      </c>
      <c r="AC265" t="str">
        <f ca="1">MID(Sheet1!DM265,FIND(":",Sheet1!DM265)+1,100)</f>
        <v>1.2个/100平方米</v>
      </c>
      <c r="AD265" t="str">
        <f ca="1">MID(Sheet1!DN265,FIND(":",Sheet1!DN265)+1,100)</f>
        <v>地块建筑面积*1.2/100</v>
      </c>
      <c r="AE265" t="str">
        <f ca="1">MID(Sheet1!DO265,FIND(":",Sheet1!DO265)+1,100)</f>
        <v>10升/平方米*日</v>
      </c>
      <c r="AF265" t="str">
        <f ca="1">MID(Sheet1!DP265,FIND(":",Sheet1!DP265)+1,100)</f>
        <v>地块建筑面积*10/1000</v>
      </c>
      <c r="AG265" t="str">
        <f ca="1">MID(Sheet1!DQ265,FIND(":",Sheet1!DQ265)+1,100)</f>
        <v>0.85</v>
      </c>
      <c r="AH265" t="str">
        <f ca="1">MID(Sheet1!DR265,FIND(":",Sheet1!DR265)+1,100)</f>
        <v>用水量*0.85</v>
      </c>
      <c r="AI265" t="str">
        <f ca="1">MID(Sheet1!DS265,FIND(":",Sheet1!DS265)+1,100)</f>
        <v>60瓦/平方米</v>
      </c>
      <c r="AJ265" t="str">
        <f ca="1">MID(Sheet1!DT265,FIND(":",Sheet1!DT265)+1,100)</f>
        <v>0.7</v>
      </c>
      <c r="AK265" t="str">
        <f ca="1">MID(Sheet1!DU265,FIND(":",Sheet1!DU265)+1,100)</f>
        <v>地块建筑面积*60*0.7/1000</v>
      </c>
      <c r="AL265" t="str">
        <f ca="1">MID(Sheet1!DV265,FIND(":",Sheet1!DV265)+1,100)</f>
        <v>1.0门/100平方米</v>
      </c>
      <c r="AM265" t="str">
        <f ca="1">MID(Sheet1!DW265,FIND(":",Sheet1!DW265)+1,100)</f>
        <v>地块建筑面积*1.0/100</v>
      </c>
      <c r="AN265" t="str">
        <f ca="1">MID(Sheet1!DX265,FIND(":",Sheet1!DX265)+1,100)</f>
        <v>0.2门/100平方米</v>
      </c>
      <c r="AO265" t="str">
        <f ca="1">MID(Sheet1!DY265,FIND(":",Sheet1!DY265)+1,100)</f>
        <v>地块建筑面积*0.2/100</v>
      </c>
      <c r="AP265" t="str">
        <f ca="1">MID(Sheet1!DZ265,FIND(":",Sheet1!DZ265)+1,100)</f>
        <v>60pcu/万平方米，73：27</v>
      </c>
      <c r="AQ265" t="str">
        <f ca="1">MID(Sheet1!EA265,FIND(":",Sheet1!EA265)+1,100)</f>
        <v>地块建筑面积/10000*60*0.73</v>
      </c>
      <c r="AR265" t="str">
        <f ca="1">MID(Sheet1!EB265,FIND(":",Sheet1!EB265)+1,100)</f>
        <v>地块建筑面积/10000*60*0.27</v>
      </c>
      <c r="AS265" t="str">
        <f ca="1">MID(Sheet1!EC265,FIND(":",Sheet1!EC265)+1,100)</f>
        <v>地块建筑面积*0.4</v>
      </c>
      <c r="AT265" t="str">
        <f ca="1">MID(Sheet1!ED265,FIND(":",Sheet1!ED265)+1,100)</f>
        <v>地块建筑面积*0.4</v>
      </c>
      <c r="AU265" t="str">
        <f ca="1">MID(Sheet1!EE265,FIND(":",Sheet1!EE265)+1,100)</f>
        <v>地块建筑面积*0.08</v>
      </c>
      <c r="AV265" t="str">
        <f ca="1">MID(Sheet1!EF265,FIND(":",Sheet1!EF265)+1,100)</f>
        <v>地块建筑面积*0.08</v>
      </c>
      <c r="AW265" t="str">
        <f ca="1">MID(Sheet1!EG265,FIND(":",Sheet1!EG265)+1,100)</f>
        <v>城镇建设用地</v>
      </c>
    </row>
    <row r="266" spans="1:49" x14ac:dyDescent="0.2">
      <c r="A266" t="str">
        <f>MID(Sheet1!CK266,FIND(":",Sheet1!CK266)+1,100)</f>
        <v>B/A2#商业服务业设施用地/文化设施用地#城规</v>
      </c>
      <c r="B266" t="str">
        <f>MID(Sheet1!CL266,FIND(":",Sheet1!CL266)+1,100)</f>
        <v>商业服务业设施用地/文化设施用地</v>
      </c>
      <c r="C266" t="str">
        <f>MID(Sheet1!CM266,FIND(":",Sheet1!CM266)+1,100)</f>
        <v/>
      </c>
      <c r="D266" t="str">
        <f>MID(Sheet1!CN266,FIND(":",Sheet1!CN266)+1,100)</f>
        <v>B/A2</v>
      </c>
      <c r="E266" t="str">
        <f>MID(Sheet1!CO266,FIND(":",Sheet1!CO266)+1,100)</f>
        <v>城规</v>
      </c>
      <c r="F266" t="str">
        <f>MID(Sheet1!CP266,FIND(":",Sheet1!CP266)+1,100)</f>
        <v/>
      </c>
      <c r="G266" t="str">
        <f>MID(Sheet1!CQ266,FIND(":",Sheet1!CQ266)+1,100)</f>
        <v>B#商业服务业设施用地#城规</v>
      </c>
      <c r="H266" t="str">
        <f>MID(Sheet1!CR266,FIND(":",Sheet1!CR266)+1,100)</f>
        <v>B</v>
      </c>
      <c r="I266" t="str">
        <f>MID(Sheet1!CS266,FIND(":",Sheet1!CS266)+1,100)</f>
        <v>B#商业服务业设施用地#城规</v>
      </c>
      <c r="J266" t="str">
        <f>MID(Sheet1!CT266,FIND(":",Sheet1!CT266)+1,100)</f>
        <v>5</v>
      </c>
      <c r="K266" t="str">
        <f>MID(Sheet1!CU266,FIND(":",Sheet1!CU266)+1,100)</f>
        <v>4B</v>
      </c>
      <c r="L266" t="str">
        <f ca="1">MID(Sheet1!CV266,FIND(":",Sheet1!CV266)+1,100)</f>
        <v>255,0,0</v>
      </c>
      <c r="M266" t="str">
        <f ca="1">MID(Sheet1!CW266,FIND(":",Sheet1!CW266)+1,100)</f>
        <v>面积*容积率</v>
      </c>
      <c r="N266" t="str">
        <f ca="1">MID(Sheet1!CX266,FIND(":",Sheet1!CX266)+1,100)</f>
        <v>地块建筑面积*0</v>
      </c>
      <c r="O266" t="str">
        <f ca="1">MID(Sheet1!CY266,FIND(":",Sheet1!CY266)+1,100)</f>
        <v>地块建筑面积*1</v>
      </c>
      <c r="P266" t="str">
        <f ca="1">MID(Sheet1!CZ266,FIND(":",Sheet1!CZ266)+1,100)</f>
        <v>地块建筑面积*1*0.35</v>
      </c>
      <c r="Q266" t="str">
        <f ca="1">MID(Sheet1!DA266,FIND(":",Sheet1!DA266)+1,100)</f>
        <v>地块建筑面积*1*0.65</v>
      </c>
      <c r="R266" t="str">
        <f ca="1">MID(Sheet1!DB266,FIND(":",Sheet1!DB266)+1,100)</f>
        <v>地块建筑面积*0</v>
      </c>
      <c r="S266" t="str">
        <f ca="1">MID(Sheet1!DC266,FIND(":",Sheet1!DC266)+1,100)</f>
        <v>地块建筑面积*0</v>
      </c>
      <c r="T266" t="str">
        <f ca="1">MID(Sheet1!DD266,FIND(":",Sheet1!DD266)+1,100)</f>
        <v>地块建筑面积*0</v>
      </c>
      <c r="U266" t="str">
        <f ca="1">MID(Sheet1!DE266,FIND(":",Sheet1!DE266)+1,100)</f>
        <v>面积*0</v>
      </c>
      <c r="V266" t="str">
        <f ca="1">MID(Sheet1!DF266,FIND(":",Sheet1!DF266)+1,100)</f>
        <v>面积*0</v>
      </c>
      <c r="W266" t="str">
        <f ca="1">MID(Sheet1!DG266,FIND(":",Sheet1!DG266)+1,100)</f>
        <v>-</v>
      </c>
      <c r="X266" t="str">
        <f ca="1">MID(Sheet1!DH266,FIND(":",Sheet1!DH266)+1,100)</f>
        <v>0</v>
      </c>
      <c r="Y266" t="str">
        <f ca="1">MID(Sheet1!DI266,FIND(":",Sheet1!DI266)+1,100)</f>
        <v>-</v>
      </c>
      <c r="Z266" t="str">
        <f ca="1">MID(Sheet1!DJ266,FIND(":",Sheet1!DJ266)+1,100)</f>
        <v>0</v>
      </c>
      <c r="AA266" t="str">
        <f ca="1">MID(Sheet1!DK266,FIND(":",Sheet1!DK266)+1,100)</f>
        <v>35平方米/岗位</v>
      </c>
      <c r="AB266" t="str">
        <f ca="1">MID(Sheet1!DL266,FIND(":",Sheet1!DL266)+1,100)</f>
        <v>商服建筑面积/35</v>
      </c>
      <c r="AC266" t="str">
        <f ca="1">MID(Sheet1!DM266,FIND(":",Sheet1!DM266)+1,100)</f>
        <v>1.2个/100平方米</v>
      </c>
      <c r="AD266" t="str">
        <f ca="1">MID(Sheet1!DN266,FIND(":",Sheet1!DN266)+1,100)</f>
        <v>地块建筑面积*1.2/100</v>
      </c>
      <c r="AE266" t="str">
        <f ca="1">MID(Sheet1!DO266,FIND(":",Sheet1!DO266)+1,100)</f>
        <v>10升/平方米*日</v>
      </c>
      <c r="AF266" t="str">
        <f ca="1">MID(Sheet1!DP266,FIND(":",Sheet1!DP266)+1,100)</f>
        <v>地块建筑面积*10/1000</v>
      </c>
      <c r="AG266" t="str">
        <f ca="1">MID(Sheet1!DQ266,FIND(":",Sheet1!DQ266)+1,100)</f>
        <v>0.85</v>
      </c>
      <c r="AH266" t="str">
        <f ca="1">MID(Sheet1!DR266,FIND(":",Sheet1!DR266)+1,100)</f>
        <v>用水量*0.85</v>
      </c>
      <c r="AI266" t="str">
        <f ca="1">MID(Sheet1!DS266,FIND(":",Sheet1!DS266)+1,100)</f>
        <v>60瓦/平方米</v>
      </c>
      <c r="AJ266" t="str">
        <f ca="1">MID(Sheet1!DT266,FIND(":",Sheet1!DT266)+1,100)</f>
        <v>0.7</v>
      </c>
      <c r="AK266" t="str">
        <f ca="1">MID(Sheet1!DU266,FIND(":",Sheet1!DU266)+1,100)</f>
        <v>地块建筑面积*60*0.7/1000</v>
      </c>
      <c r="AL266" t="str">
        <f ca="1">MID(Sheet1!DV266,FIND(":",Sheet1!DV266)+1,100)</f>
        <v>1.0门/100平方米</v>
      </c>
      <c r="AM266" t="str">
        <f ca="1">MID(Sheet1!DW266,FIND(":",Sheet1!DW266)+1,100)</f>
        <v>地块建筑面积*1.0/100</v>
      </c>
      <c r="AN266" t="str">
        <f ca="1">MID(Sheet1!DX266,FIND(":",Sheet1!DX266)+1,100)</f>
        <v>0.2门/100平方米</v>
      </c>
      <c r="AO266" t="str">
        <f ca="1">MID(Sheet1!DY266,FIND(":",Sheet1!DY266)+1,100)</f>
        <v>地块建筑面积*0.2/100</v>
      </c>
      <c r="AP266" t="str">
        <f ca="1">MID(Sheet1!DZ266,FIND(":",Sheet1!DZ266)+1,100)</f>
        <v>60pcu/万平方米，73：27</v>
      </c>
      <c r="AQ266" t="str">
        <f ca="1">MID(Sheet1!EA266,FIND(":",Sheet1!EA266)+1,100)</f>
        <v>地块建筑面积/10000*60*0.73</v>
      </c>
      <c r="AR266" t="str">
        <f ca="1">MID(Sheet1!EB266,FIND(":",Sheet1!EB266)+1,100)</f>
        <v>地块建筑面积/10000*60*0.27</v>
      </c>
      <c r="AS266" t="str">
        <f ca="1">MID(Sheet1!EC266,FIND(":",Sheet1!EC266)+1,100)</f>
        <v>地块建筑面积*0.4</v>
      </c>
      <c r="AT266" t="str">
        <f ca="1">MID(Sheet1!ED266,FIND(":",Sheet1!ED266)+1,100)</f>
        <v>地块建筑面积*0.4</v>
      </c>
      <c r="AU266" t="str">
        <f ca="1">MID(Sheet1!EE266,FIND(":",Sheet1!EE266)+1,100)</f>
        <v>地块建筑面积*0.08</v>
      </c>
      <c r="AV266" t="str">
        <f ca="1">MID(Sheet1!EF266,FIND(":",Sheet1!EF266)+1,100)</f>
        <v>地块建筑面积*0.08</v>
      </c>
      <c r="AW266" t="str">
        <f ca="1">MID(Sheet1!EG266,FIND(":",Sheet1!EG266)+1,100)</f>
        <v>城镇建设用地</v>
      </c>
    </row>
    <row r="267" spans="1:49" x14ac:dyDescent="0.2">
      <c r="A267" t="str">
        <f>MID(Sheet1!CK267,FIND(":",Sheet1!CK267)+1,100)</f>
        <v>B/A22#商业服务业设施用地/文化活动用地#城规</v>
      </c>
      <c r="B267" t="str">
        <f>MID(Sheet1!CL267,FIND(":",Sheet1!CL267)+1,100)</f>
        <v>商业服务业设施用地/文化活动用地</v>
      </c>
      <c r="C267" t="str">
        <f>MID(Sheet1!CM267,FIND(":",Sheet1!CM267)+1,100)</f>
        <v/>
      </c>
      <c r="D267" t="str">
        <f>MID(Sheet1!CN267,FIND(":",Sheet1!CN267)+1,100)</f>
        <v>B/A22</v>
      </c>
      <c r="E267" t="str">
        <f>MID(Sheet1!CO267,FIND(":",Sheet1!CO267)+1,100)</f>
        <v>城规</v>
      </c>
      <c r="F267" t="str">
        <f>MID(Sheet1!CP267,FIND(":",Sheet1!CP267)+1,100)</f>
        <v/>
      </c>
      <c r="G267" t="str">
        <f>MID(Sheet1!CQ267,FIND(":",Sheet1!CQ267)+1,100)</f>
        <v>B#商业服务业设施用地#城规</v>
      </c>
      <c r="H267" t="str">
        <f>MID(Sheet1!CR267,FIND(":",Sheet1!CR267)+1,100)</f>
        <v>B</v>
      </c>
      <c r="I267" t="str">
        <f>MID(Sheet1!CS267,FIND(":",Sheet1!CS267)+1,100)</f>
        <v>B#商业服务业设施用地#城规</v>
      </c>
      <c r="J267" t="str">
        <f>MID(Sheet1!CT267,FIND(":",Sheet1!CT267)+1,100)</f>
        <v>5</v>
      </c>
      <c r="K267" t="str">
        <f>MID(Sheet1!CU267,FIND(":",Sheet1!CU267)+1,100)</f>
        <v>4B</v>
      </c>
      <c r="L267" t="str">
        <f ca="1">MID(Sheet1!CV267,FIND(":",Sheet1!CV267)+1,100)</f>
        <v>255,0,0</v>
      </c>
      <c r="M267" t="str">
        <f ca="1">MID(Sheet1!CW267,FIND(":",Sheet1!CW267)+1,100)</f>
        <v>面积*容积率</v>
      </c>
      <c r="N267" t="str">
        <f ca="1">MID(Sheet1!CX267,FIND(":",Sheet1!CX267)+1,100)</f>
        <v>地块建筑面积*0</v>
      </c>
      <c r="O267" t="str">
        <f ca="1">MID(Sheet1!CY267,FIND(":",Sheet1!CY267)+1,100)</f>
        <v>地块建筑面积*1</v>
      </c>
      <c r="P267" t="str">
        <f ca="1">MID(Sheet1!CZ267,FIND(":",Sheet1!CZ267)+1,100)</f>
        <v>地块建筑面积*1*0.35</v>
      </c>
      <c r="Q267" t="str">
        <f ca="1">MID(Sheet1!DA267,FIND(":",Sheet1!DA267)+1,100)</f>
        <v>地块建筑面积*1*0.65</v>
      </c>
      <c r="R267" t="str">
        <f ca="1">MID(Sheet1!DB267,FIND(":",Sheet1!DB267)+1,100)</f>
        <v>地块建筑面积*0</v>
      </c>
      <c r="S267" t="str">
        <f ca="1">MID(Sheet1!DC267,FIND(":",Sheet1!DC267)+1,100)</f>
        <v>地块建筑面积*0</v>
      </c>
      <c r="T267" t="str">
        <f ca="1">MID(Sheet1!DD267,FIND(":",Sheet1!DD267)+1,100)</f>
        <v>地块建筑面积*0</v>
      </c>
      <c r="U267" t="str">
        <f ca="1">MID(Sheet1!DE267,FIND(":",Sheet1!DE267)+1,100)</f>
        <v>面积*0</v>
      </c>
      <c r="V267" t="str">
        <f ca="1">MID(Sheet1!DF267,FIND(":",Sheet1!DF267)+1,100)</f>
        <v>面积*0</v>
      </c>
      <c r="W267" t="str">
        <f ca="1">MID(Sheet1!DG267,FIND(":",Sheet1!DG267)+1,100)</f>
        <v>-</v>
      </c>
      <c r="X267" t="str">
        <f ca="1">MID(Sheet1!DH267,FIND(":",Sheet1!DH267)+1,100)</f>
        <v>0</v>
      </c>
      <c r="Y267" t="str">
        <f ca="1">MID(Sheet1!DI267,FIND(":",Sheet1!DI267)+1,100)</f>
        <v>-</v>
      </c>
      <c r="Z267" t="str">
        <f ca="1">MID(Sheet1!DJ267,FIND(":",Sheet1!DJ267)+1,100)</f>
        <v>0</v>
      </c>
      <c r="AA267" t="str">
        <f ca="1">MID(Sheet1!DK267,FIND(":",Sheet1!DK267)+1,100)</f>
        <v>35平方米/岗位</v>
      </c>
      <c r="AB267" t="str">
        <f ca="1">MID(Sheet1!DL267,FIND(":",Sheet1!DL267)+1,100)</f>
        <v>商服建筑面积/35</v>
      </c>
      <c r="AC267" t="str">
        <f ca="1">MID(Sheet1!DM267,FIND(":",Sheet1!DM267)+1,100)</f>
        <v>1.2个/100平方米</v>
      </c>
      <c r="AD267" t="str">
        <f ca="1">MID(Sheet1!DN267,FIND(":",Sheet1!DN267)+1,100)</f>
        <v>地块建筑面积*1.2/100</v>
      </c>
      <c r="AE267" t="str">
        <f ca="1">MID(Sheet1!DO267,FIND(":",Sheet1!DO267)+1,100)</f>
        <v>10升/平方米*日</v>
      </c>
      <c r="AF267" t="str">
        <f ca="1">MID(Sheet1!DP267,FIND(":",Sheet1!DP267)+1,100)</f>
        <v>地块建筑面积*10/1000</v>
      </c>
      <c r="AG267" t="str">
        <f ca="1">MID(Sheet1!DQ267,FIND(":",Sheet1!DQ267)+1,100)</f>
        <v>0.85</v>
      </c>
      <c r="AH267" t="str">
        <f ca="1">MID(Sheet1!DR267,FIND(":",Sheet1!DR267)+1,100)</f>
        <v>用水量*0.85</v>
      </c>
      <c r="AI267" t="str">
        <f ca="1">MID(Sheet1!DS267,FIND(":",Sheet1!DS267)+1,100)</f>
        <v>60瓦/平方米</v>
      </c>
      <c r="AJ267" t="str">
        <f ca="1">MID(Sheet1!DT267,FIND(":",Sheet1!DT267)+1,100)</f>
        <v>0.7</v>
      </c>
      <c r="AK267" t="str">
        <f ca="1">MID(Sheet1!DU267,FIND(":",Sheet1!DU267)+1,100)</f>
        <v>地块建筑面积*60*0.7/1000</v>
      </c>
      <c r="AL267" t="str">
        <f ca="1">MID(Sheet1!DV267,FIND(":",Sheet1!DV267)+1,100)</f>
        <v>1.0门/100平方米</v>
      </c>
      <c r="AM267" t="str">
        <f ca="1">MID(Sheet1!DW267,FIND(":",Sheet1!DW267)+1,100)</f>
        <v>地块建筑面积*1.0/100</v>
      </c>
      <c r="AN267" t="str">
        <f ca="1">MID(Sheet1!DX267,FIND(":",Sheet1!DX267)+1,100)</f>
        <v>0.2门/100平方米</v>
      </c>
      <c r="AO267" t="str">
        <f ca="1">MID(Sheet1!DY267,FIND(":",Sheet1!DY267)+1,100)</f>
        <v>地块建筑面积*0.2/100</v>
      </c>
      <c r="AP267" t="str">
        <f ca="1">MID(Sheet1!DZ267,FIND(":",Sheet1!DZ267)+1,100)</f>
        <v>60pcu/万平方米，73：27</v>
      </c>
      <c r="AQ267" t="str">
        <f ca="1">MID(Sheet1!EA267,FIND(":",Sheet1!EA267)+1,100)</f>
        <v>地块建筑面积/10000*60*0.73</v>
      </c>
      <c r="AR267" t="str">
        <f ca="1">MID(Sheet1!EB267,FIND(":",Sheet1!EB267)+1,100)</f>
        <v>地块建筑面积/10000*60*0.27</v>
      </c>
      <c r="AS267" t="str">
        <f ca="1">MID(Sheet1!EC267,FIND(":",Sheet1!EC267)+1,100)</f>
        <v>地块建筑面积*0.4</v>
      </c>
      <c r="AT267" t="str">
        <f ca="1">MID(Sheet1!ED267,FIND(":",Sheet1!ED267)+1,100)</f>
        <v>地块建筑面积*0.4</v>
      </c>
      <c r="AU267" t="str">
        <f ca="1">MID(Sheet1!EE267,FIND(":",Sheet1!EE267)+1,100)</f>
        <v>地块建筑面积*0.08</v>
      </c>
      <c r="AV267" t="str">
        <f ca="1">MID(Sheet1!EF267,FIND(":",Sheet1!EF267)+1,100)</f>
        <v>地块建筑面积*0.08</v>
      </c>
      <c r="AW267" t="str">
        <f ca="1">MID(Sheet1!EG267,FIND(":",Sheet1!EG267)+1,100)</f>
        <v>城镇建设用地</v>
      </c>
    </row>
    <row r="268" spans="1:49" x14ac:dyDescent="0.2">
      <c r="A268" t="str">
        <f>MID(Sheet1!CK268,FIND(":",Sheet1!CK268)+1,100)</f>
        <v>B1/B2/R21#商业用地/商务用地/住宅用地#城规</v>
      </c>
      <c r="B268" t="str">
        <f>MID(Sheet1!CL268,FIND(":",Sheet1!CL268)+1,100)</f>
        <v>商业用地/商务用地/住宅用地</v>
      </c>
      <c r="C268" t="str">
        <f>MID(Sheet1!CM268,FIND(":",Sheet1!CM268)+1,100)</f>
        <v/>
      </c>
      <c r="D268" t="str">
        <f>MID(Sheet1!CN268,FIND(":",Sheet1!CN268)+1,100)</f>
        <v>B1/B2/R21</v>
      </c>
      <c r="E268" t="str">
        <f>MID(Sheet1!CO268,FIND(":",Sheet1!CO268)+1,100)</f>
        <v>城规</v>
      </c>
      <c r="F268" t="str">
        <f>MID(Sheet1!CP268,FIND(":",Sheet1!CP268)+1,100)</f>
        <v/>
      </c>
      <c r="G268" t="str">
        <f>MID(Sheet1!CQ268,FIND(":",Sheet1!CQ268)+1,100)</f>
        <v>B/R#商住兼容用地#城规</v>
      </c>
      <c r="H268" t="str">
        <f>MID(Sheet1!CR268,FIND(":",Sheet1!CR268)+1,100)</f>
        <v>B/R</v>
      </c>
      <c r="I268" t="str">
        <f>MID(Sheet1!CS268,FIND(":",Sheet1!CS268)+1,100)</f>
        <v>B#商业服务业设施用地#城规</v>
      </c>
      <c r="J268" t="str">
        <f>MID(Sheet1!CT268,FIND(":",Sheet1!CT268)+1,100)</f>
        <v>5</v>
      </c>
      <c r="K268" t="str">
        <f>MID(Sheet1!CU268,FIND(":",Sheet1!CU268)+1,100)</f>
        <v>4B</v>
      </c>
      <c r="L268" t="str">
        <f ca="1">MID(Sheet1!CV268,FIND(":",Sheet1!CV268)+1,100)</f>
        <v>255,192,0</v>
      </c>
      <c r="M268" t="str">
        <f ca="1">MID(Sheet1!CW268,FIND(":",Sheet1!CW268)+1,100)</f>
        <v>面积*容积率</v>
      </c>
      <c r="N268" t="str">
        <f ca="1">MID(Sheet1!CX268,FIND(":",Sheet1!CX268)+1,100)</f>
        <v>地块建筑面积*兼容比例2</v>
      </c>
      <c r="O268" t="str">
        <f ca="1">MID(Sheet1!CY268,FIND(":",Sheet1!CY268)+1,100)</f>
        <v>地块建筑面积*兼容比例1</v>
      </c>
      <c r="P268" t="str">
        <f ca="1">MID(Sheet1!CZ268,FIND(":",Sheet1!CZ268)+1,100)</f>
        <v>地块建筑面积*兼容比例1*0.35</v>
      </c>
      <c r="Q268" t="str">
        <f ca="1">MID(Sheet1!DA268,FIND(":",Sheet1!DA268)+1,100)</f>
        <v>地块建筑面积*兼容比例1*0.65</v>
      </c>
      <c r="R268" t="str">
        <f ca="1">MID(Sheet1!DB268,FIND(":",Sheet1!DB268)+1,100)</f>
        <v>地块建筑面积*0</v>
      </c>
      <c r="S268" t="str">
        <f ca="1">MID(Sheet1!DC268,FIND(":",Sheet1!DC268)+1,100)</f>
        <v>地块建筑面积*0</v>
      </c>
      <c r="T268" t="str">
        <f ca="1">MID(Sheet1!DD268,FIND(":",Sheet1!DD268)+1,100)</f>
        <v>地块建筑面积*0</v>
      </c>
      <c r="U268" t="str">
        <f ca="1">MID(Sheet1!DE268,FIND(":",Sheet1!DE268)+1,100)</f>
        <v>面积*0</v>
      </c>
      <c r="V268" t="str">
        <f ca="1">MID(Sheet1!DF268,FIND(":",Sheet1!DF268)+1,100)</f>
        <v>面积*0</v>
      </c>
      <c r="W268" t="str">
        <f ca="1">MID(Sheet1!DG268,FIND(":",Sheet1!DG268)+1,100)</f>
        <v>100平方米/户</v>
      </c>
      <c r="X268" t="str">
        <f ca="1">MID(Sheet1!DH268,FIND(":",Sheet1!DH268)+1,100)</f>
        <v>住宅建筑面积/100</v>
      </c>
      <c r="Y268" t="str">
        <f ca="1">MID(Sheet1!DI268,FIND(":",Sheet1!DI268)+1,100)</f>
        <v>3人/户</v>
      </c>
      <c r="Z268" t="str">
        <f ca="1">MID(Sheet1!DJ268,FIND(":",Sheet1!DJ268)+1,100)</f>
        <v>居住户数*3</v>
      </c>
      <c r="AA268" t="str">
        <f ca="1">MID(Sheet1!DK268,FIND(":",Sheet1!DK268)+1,100)</f>
        <v>35平方米/岗位</v>
      </c>
      <c r="AB268" t="str">
        <f ca="1">MID(Sheet1!DL268,FIND(":",Sheet1!DL268)+1,100)</f>
        <v>商服建筑面积/35</v>
      </c>
      <c r="AC268" t="str">
        <f ca="1">MID(Sheet1!DM268,FIND(":",Sheet1!DM268)+1,100)</f>
        <v>1.2个/户，1.2个/100平方米</v>
      </c>
      <c r="AD268" t="str">
        <f ca="1">MID(Sheet1!DN268,FIND(":",Sheet1!DN268)+1,100)</f>
        <v>居住户数*1.2+商服建筑面积*1.2/100</v>
      </c>
      <c r="AE268" t="str">
        <f ca="1">MID(Sheet1!DO268,FIND(":",Sheet1!DO268)+1,100)</f>
        <v>155升/日*人，10升/平方米*日</v>
      </c>
      <c r="AF268" t="str">
        <f ca="1">MID(Sheet1!DP268,FIND(":",Sheet1!DP268)+1,100)</f>
        <v>居住人数*155/1000+商服建筑面积*10/1000</v>
      </c>
      <c r="AG268" t="str">
        <f ca="1">MID(Sheet1!DQ268,FIND(":",Sheet1!DQ268)+1,100)</f>
        <v>0.85</v>
      </c>
      <c r="AH268" t="str">
        <f ca="1">MID(Sheet1!DR268,FIND(":",Sheet1!DR268)+1,100)</f>
        <v>用水量*0.85</v>
      </c>
      <c r="AI268" t="str">
        <f ca="1">MID(Sheet1!DS268,FIND(":",Sheet1!DS268)+1,100)</f>
        <v>50瓦/平方米，60瓦/平方米</v>
      </c>
      <c r="AJ268" t="str">
        <f ca="1">MID(Sheet1!DT268,FIND(":",Sheet1!DT268)+1,100)</f>
        <v>0.7，0.7</v>
      </c>
      <c r="AK268" t="str">
        <f ca="1">MID(Sheet1!DU268,FIND(":",Sheet1!DU268)+1,100)</f>
        <v>住宅建筑面积*50*0.7/1000+商服建筑面积*60*0.7/1000</v>
      </c>
      <c r="AL268" t="str">
        <f ca="1">MID(Sheet1!DV268,FIND(":",Sheet1!DV268)+1,100)</f>
        <v>1.2门/户，1.0门/100平方米</v>
      </c>
      <c r="AM268" t="str">
        <f ca="1">MID(Sheet1!DW268,FIND(":",Sheet1!DW268)+1,100)</f>
        <v>居住户数*1.2+商服建筑面积*1.0/100</v>
      </c>
      <c r="AN268" t="str">
        <f ca="1">MID(Sheet1!DX268,FIND(":",Sheet1!DX268)+1,100)</f>
        <v>2.0门/户，0.2门/100平方米</v>
      </c>
      <c r="AO268" t="str">
        <f ca="1">MID(Sheet1!DY268,FIND(":",Sheet1!DY268)+1,100)</f>
        <v>居住户数*2.0+商服建筑面积*0.2/100</v>
      </c>
      <c r="AP268" t="str">
        <f ca="1">MID(Sheet1!DZ268,FIND(":",Sheet1!DZ268)+1,100)</f>
        <v>34.5pcu/万平方米，26：74，52.1pcu/万平方米，71：29</v>
      </c>
      <c r="AQ268" t="str">
        <f ca="1">MID(Sheet1!EA268,FIND(":",Sheet1!EA268)+1,100)</f>
        <v>住宅建筑面积/10000*34.5*0.26+商服建筑面积/10000*60*0.71</v>
      </c>
      <c r="AR268" t="str">
        <f ca="1">MID(Sheet1!EB268,FIND(":",Sheet1!EB268)+1,100)</f>
        <v>住宅建筑面积/10000*34.5*0.74+商服建筑面积/10000*60*0.29</v>
      </c>
      <c r="AS268" t="str">
        <f ca="1">MID(Sheet1!EC268,FIND(":",Sheet1!EC268)+1,100)</f>
        <v>住宅建筑面积*0.4+商服建筑面积*0.4</v>
      </c>
      <c r="AT268" t="str">
        <f ca="1">MID(Sheet1!ED268,FIND(":",Sheet1!ED268)+1,100)</f>
        <v>住宅建筑面积*0.4+商服建筑面积*0.4</v>
      </c>
      <c r="AU268" t="str">
        <f ca="1">MID(Sheet1!EE268,FIND(":",Sheet1!EE268)+1,100)</f>
        <v>住宅建筑面积*0.11+商服建筑面积*0.08</v>
      </c>
      <c r="AV268" t="str">
        <f ca="1">MID(Sheet1!EF268,FIND(":",Sheet1!EF268)+1,100)</f>
        <v>住宅建筑面积*0.11+商服建筑面积*0.08</v>
      </c>
      <c r="AW268" t="str">
        <f ca="1">MID(Sheet1!EG268,FIND(":",Sheet1!EG268)+1,100)</f>
        <v>城镇建设用地</v>
      </c>
    </row>
    <row r="269" spans="1:49" x14ac:dyDescent="0.2">
      <c r="A269" t="str">
        <f>MID(Sheet1!CK269,FIND(":",Sheet1!CK269)+1,100)</f>
        <v>B1/R21#商业用地/住宅用地#城规</v>
      </c>
      <c r="B269" t="str">
        <f>MID(Sheet1!CL269,FIND(":",Sheet1!CL269)+1,100)</f>
        <v>商业用地/住宅用地</v>
      </c>
      <c r="C269" t="str">
        <f>MID(Sheet1!CM269,FIND(":",Sheet1!CM269)+1,100)</f>
        <v/>
      </c>
      <c r="D269" t="str">
        <f>MID(Sheet1!CN269,FIND(":",Sheet1!CN269)+1,100)</f>
        <v>B1/R21</v>
      </c>
      <c r="E269" t="str">
        <f>MID(Sheet1!CO269,FIND(":",Sheet1!CO269)+1,100)</f>
        <v>城规</v>
      </c>
      <c r="F269" t="str">
        <f>MID(Sheet1!CP269,FIND(":",Sheet1!CP269)+1,100)</f>
        <v/>
      </c>
      <c r="G269" t="str">
        <f>MID(Sheet1!CQ269,FIND(":",Sheet1!CQ269)+1,100)</f>
        <v>B/R#商住兼容用地#城规</v>
      </c>
      <c r="H269" t="str">
        <f>MID(Sheet1!CR269,FIND(":",Sheet1!CR269)+1,100)</f>
        <v>B/R</v>
      </c>
      <c r="I269" t="str">
        <f>MID(Sheet1!CS269,FIND(":",Sheet1!CS269)+1,100)</f>
        <v>B#商业服务业设施用地#城规</v>
      </c>
      <c r="J269" t="str">
        <f>MID(Sheet1!CT269,FIND(":",Sheet1!CT269)+1,100)</f>
        <v>5</v>
      </c>
      <c r="K269" t="str">
        <f>MID(Sheet1!CU269,FIND(":",Sheet1!CU269)+1,100)</f>
        <v>4B</v>
      </c>
      <c r="L269" t="str">
        <f ca="1">MID(Sheet1!CV269,FIND(":",Sheet1!CV269)+1,100)</f>
        <v>255,192,0</v>
      </c>
      <c r="M269" t="str">
        <f ca="1">MID(Sheet1!CW269,FIND(":",Sheet1!CW269)+1,100)</f>
        <v>面积*容积率</v>
      </c>
      <c r="N269" t="str">
        <f ca="1">MID(Sheet1!CX269,FIND(":",Sheet1!CX269)+1,100)</f>
        <v>地块建筑面积*兼容比例2</v>
      </c>
      <c r="O269" t="str">
        <f ca="1">MID(Sheet1!CY269,FIND(":",Sheet1!CY269)+1,100)</f>
        <v>地块建筑面积*兼容比例1</v>
      </c>
      <c r="P269" t="str">
        <f ca="1">MID(Sheet1!CZ269,FIND(":",Sheet1!CZ269)+1,100)</f>
        <v>地块建筑面积*兼容比例1*0.35</v>
      </c>
      <c r="Q269" t="str">
        <f ca="1">MID(Sheet1!DA269,FIND(":",Sheet1!DA269)+1,100)</f>
        <v>地块建筑面积*兼容比例1*0.65</v>
      </c>
      <c r="R269" t="str">
        <f ca="1">MID(Sheet1!DB269,FIND(":",Sheet1!DB269)+1,100)</f>
        <v>地块建筑面积*0</v>
      </c>
      <c r="S269" t="str">
        <f ca="1">MID(Sheet1!DC269,FIND(":",Sheet1!DC269)+1,100)</f>
        <v>地块建筑面积*0</v>
      </c>
      <c r="T269" t="str">
        <f ca="1">MID(Sheet1!DD269,FIND(":",Sheet1!DD269)+1,100)</f>
        <v>地块建筑面积*0</v>
      </c>
      <c r="U269" t="str">
        <f ca="1">MID(Sheet1!DE269,FIND(":",Sheet1!DE269)+1,100)</f>
        <v>面积*0</v>
      </c>
      <c r="V269" t="str">
        <f ca="1">MID(Sheet1!DF269,FIND(":",Sheet1!DF269)+1,100)</f>
        <v>面积*0</v>
      </c>
      <c r="W269" t="str">
        <f ca="1">MID(Sheet1!DG269,FIND(":",Sheet1!DG269)+1,100)</f>
        <v>100平方米/户</v>
      </c>
      <c r="X269" t="str">
        <f ca="1">MID(Sheet1!DH269,FIND(":",Sheet1!DH269)+1,100)</f>
        <v>住宅建筑面积/100</v>
      </c>
      <c r="Y269" t="str">
        <f ca="1">MID(Sheet1!DI269,FIND(":",Sheet1!DI269)+1,100)</f>
        <v>3人/户</v>
      </c>
      <c r="Z269" t="str">
        <f ca="1">MID(Sheet1!DJ269,FIND(":",Sheet1!DJ269)+1,100)</f>
        <v>居住户数*3</v>
      </c>
      <c r="AA269" t="str">
        <f ca="1">MID(Sheet1!DK269,FIND(":",Sheet1!DK269)+1,100)</f>
        <v>35平方米/岗位</v>
      </c>
      <c r="AB269" t="str">
        <f ca="1">MID(Sheet1!DL269,FIND(":",Sheet1!DL269)+1,100)</f>
        <v>商服建筑面积/35</v>
      </c>
      <c r="AC269" t="str">
        <f ca="1">MID(Sheet1!DM269,FIND(":",Sheet1!DM269)+1,100)</f>
        <v>1.2个/户，1.2个/100平方米</v>
      </c>
      <c r="AD269" t="str">
        <f ca="1">MID(Sheet1!DN269,FIND(":",Sheet1!DN269)+1,100)</f>
        <v>居住户数*1.2+商服建筑面积*1.2/100</v>
      </c>
      <c r="AE269" t="str">
        <f ca="1">MID(Sheet1!DO269,FIND(":",Sheet1!DO269)+1,100)</f>
        <v>155升/日*人，10升/平方米*日</v>
      </c>
      <c r="AF269" t="str">
        <f ca="1">MID(Sheet1!DP269,FIND(":",Sheet1!DP269)+1,100)</f>
        <v>居住人数*155/1000+商服建筑面积*10/1000</v>
      </c>
      <c r="AG269" t="str">
        <f ca="1">MID(Sheet1!DQ269,FIND(":",Sheet1!DQ269)+1,100)</f>
        <v>0.85</v>
      </c>
      <c r="AH269" t="str">
        <f ca="1">MID(Sheet1!DR269,FIND(":",Sheet1!DR269)+1,100)</f>
        <v>用水量*0.85</v>
      </c>
      <c r="AI269" t="str">
        <f ca="1">MID(Sheet1!DS269,FIND(":",Sheet1!DS269)+1,100)</f>
        <v>50瓦/平方米，60瓦/平方米</v>
      </c>
      <c r="AJ269" t="str">
        <f ca="1">MID(Sheet1!DT269,FIND(":",Sheet1!DT269)+1,100)</f>
        <v>0.7，0.7</v>
      </c>
      <c r="AK269" t="str">
        <f ca="1">MID(Sheet1!DU269,FIND(":",Sheet1!DU269)+1,100)</f>
        <v>住宅建筑面积*50*0.7/1000+商服建筑面积*60*0.7/1000</v>
      </c>
      <c r="AL269" t="str">
        <f ca="1">MID(Sheet1!DV269,FIND(":",Sheet1!DV269)+1,100)</f>
        <v>1.2门/户，1.0门/100平方米</v>
      </c>
      <c r="AM269" t="str">
        <f ca="1">MID(Sheet1!DW269,FIND(":",Sheet1!DW269)+1,100)</f>
        <v>居住户数*1.2+商服建筑面积*1.0/100</v>
      </c>
      <c r="AN269" t="str">
        <f ca="1">MID(Sheet1!DX269,FIND(":",Sheet1!DX269)+1,100)</f>
        <v>2.0门/户，0.2门/100平方米</v>
      </c>
      <c r="AO269" t="str">
        <f ca="1">MID(Sheet1!DY269,FIND(":",Sheet1!DY269)+1,100)</f>
        <v>居住户数*2.0+商服建筑面积*0.2/100</v>
      </c>
      <c r="AP269" t="str">
        <f ca="1">MID(Sheet1!DZ269,FIND(":",Sheet1!DZ269)+1,100)</f>
        <v>34.5pcu/万平方米，26：74，52.1pcu/万平方米，71：29</v>
      </c>
      <c r="AQ269" t="str">
        <f ca="1">MID(Sheet1!EA269,FIND(":",Sheet1!EA269)+1,100)</f>
        <v>住宅建筑面积/10000*34.5*0.26+商服建筑面积/10000*60*0.71</v>
      </c>
      <c r="AR269" t="str">
        <f ca="1">MID(Sheet1!EB269,FIND(":",Sheet1!EB269)+1,100)</f>
        <v>住宅建筑面积/10000*34.5*0.74+商服建筑面积/10000*60*0.29</v>
      </c>
      <c r="AS269" t="str">
        <f ca="1">MID(Sheet1!EC269,FIND(":",Sheet1!EC269)+1,100)</f>
        <v>住宅建筑面积*0.4+商服建筑面积*0.4</v>
      </c>
      <c r="AT269" t="str">
        <f ca="1">MID(Sheet1!ED269,FIND(":",Sheet1!ED269)+1,100)</f>
        <v>住宅建筑面积*0.4+商服建筑面积*0.4</v>
      </c>
      <c r="AU269" t="str">
        <f ca="1">MID(Sheet1!EE269,FIND(":",Sheet1!EE269)+1,100)</f>
        <v>住宅建筑面积*0.11+商服建筑面积*0.08</v>
      </c>
      <c r="AV269" t="str">
        <f ca="1">MID(Sheet1!EF269,FIND(":",Sheet1!EF269)+1,100)</f>
        <v>住宅建筑面积*0.11+商服建筑面积*0.08</v>
      </c>
      <c r="AW269" t="str">
        <f ca="1">MID(Sheet1!EG269,FIND(":",Sheet1!EG269)+1,100)</f>
        <v>城镇建设用地</v>
      </c>
    </row>
    <row r="270" spans="1:49" x14ac:dyDescent="0.2">
      <c r="A270" t="str">
        <f>MID(Sheet1!CK270,FIND(":",Sheet1!CK270)+1,100)</f>
        <v>B2/B1/R21#商务用地/商业用地/住宅用地#城规</v>
      </c>
      <c r="B270" t="str">
        <f>MID(Sheet1!CL270,FIND(":",Sheet1!CL270)+1,100)</f>
        <v>商务用地/商业用地/住宅用地</v>
      </c>
      <c r="C270" t="str">
        <f>MID(Sheet1!CM270,FIND(":",Sheet1!CM270)+1,100)</f>
        <v/>
      </c>
      <c r="D270" t="str">
        <f>MID(Sheet1!CN270,FIND(":",Sheet1!CN270)+1,100)</f>
        <v>B2/B1/R21</v>
      </c>
      <c r="E270" t="str">
        <f>MID(Sheet1!CO270,FIND(":",Sheet1!CO270)+1,100)</f>
        <v>城规</v>
      </c>
      <c r="F270" t="str">
        <f>MID(Sheet1!CP270,FIND(":",Sheet1!CP270)+1,100)</f>
        <v/>
      </c>
      <c r="G270" t="str">
        <f>MID(Sheet1!CQ270,FIND(":",Sheet1!CQ270)+1,100)</f>
        <v>B/R#商住兼容用地#城规</v>
      </c>
      <c r="H270" t="str">
        <f>MID(Sheet1!CR270,FIND(":",Sheet1!CR270)+1,100)</f>
        <v>B/R</v>
      </c>
      <c r="I270" t="str">
        <f>MID(Sheet1!CS270,FIND(":",Sheet1!CS270)+1,100)</f>
        <v>B#商业服务业设施用地#城规</v>
      </c>
      <c r="J270" t="str">
        <f>MID(Sheet1!CT270,FIND(":",Sheet1!CT270)+1,100)</f>
        <v>5</v>
      </c>
      <c r="K270" t="str">
        <f>MID(Sheet1!CU270,FIND(":",Sheet1!CU270)+1,100)</f>
        <v>4B</v>
      </c>
      <c r="L270" t="str">
        <f ca="1">MID(Sheet1!CV270,FIND(":",Sheet1!CV270)+1,100)</f>
        <v>255,192,0</v>
      </c>
      <c r="M270" t="str">
        <f ca="1">MID(Sheet1!CW270,FIND(":",Sheet1!CW270)+1,100)</f>
        <v>面积*容积率</v>
      </c>
      <c r="N270" t="str">
        <f ca="1">MID(Sheet1!CX270,FIND(":",Sheet1!CX270)+1,100)</f>
        <v>地块建筑面积*兼容比例2</v>
      </c>
      <c r="O270" t="str">
        <f ca="1">MID(Sheet1!CY270,FIND(":",Sheet1!CY270)+1,100)</f>
        <v>地块建筑面积*兼容比例1</v>
      </c>
      <c r="P270" t="str">
        <f ca="1">MID(Sheet1!CZ270,FIND(":",Sheet1!CZ270)+1,100)</f>
        <v>地块建筑面积*兼容比例1*0.35</v>
      </c>
      <c r="Q270" t="str">
        <f ca="1">MID(Sheet1!DA270,FIND(":",Sheet1!DA270)+1,100)</f>
        <v>地块建筑面积*兼容比例1*0.65</v>
      </c>
      <c r="R270" t="str">
        <f ca="1">MID(Sheet1!DB270,FIND(":",Sheet1!DB270)+1,100)</f>
        <v>地块建筑面积*0</v>
      </c>
      <c r="S270" t="str">
        <f ca="1">MID(Sheet1!DC270,FIND(":",Sheet1!DC270)+1,100)</f>
        <v>地块建筑面积*0</v>
      </c>
      <c r="T270" t="str">
        <f ca="1">MID(Sheet1!DD270,FIND(":",Sheet1!DD270)+1,100)</f>
        <v>地块建筑面积*0</v>
      </c>
      <c r="U270" t="str">
        <f ca="1">MID(Sheet1!DE270,FIND(":",Sheet1!DE270)+1,100)</f>
        <v>面积*0</v>
      </c>
      <c r="V270" t="str">
        <f ca="1">MID(Sheet1!DF270,FIND(":",Sheet1!DF270)+1,100)</f>
        <v>面积*0</v>
      </c>
      <c r="W270" t="str">
        <f ca="1">MID(Sheet1!DG270,FIND(":",Sheet1!DG270)+1,100)</f>
        <v>100平方米/户</v>
      </c>
      <c r="X270" t="str">
        <f ca="1">MID(Sheet1!DH270,FIND(":",Sheet1!DH270)+1,100)</f>
        <v>住宅建筑面积/100</v>
      </c>
      <c r="Y270" t="str">
        <f ca="1">MID(Sheet1!DI270,FIND(":",Sheet1!DI270)+1,100)</f>
        <v>3人/户</v>
      </c>
      <c r="Z270" t="str">
        <f ca="1">MID(Sheet1!DJ270,FIND(":",Sheet1!DJ270)+1,100)</f>
        <v>居住户数*3</v>
      </c>
      <c r="AA270" t="str">
        <f ca="1">MID(Sheet1!DK270,FIND(":",Sheet1!DK270)+1,100)</f>
        <v>35平方米/岗位</v>
      </c>
      <c r="AB270" t="str">
        <f ca="1">MID(Sheet1!DL270,FIND(":",Sheet1!DL270)+1,100)</f>
        <v>商服建筑面积/35</v>
      </c>
      <c r="AC270" t="str">
        <f ca="1">MID(Sheet1!DM270,FIND(":",Sheet1!DM270)+1,100)</f>
        <v>1.2个/户，1.2个/100平方米</v>
      </c>
      <c r="AD270" t="str">
        <f ca="1">MID(Sheet1!DN270,FIND(":",Sheet1!DN270)+1,100)</f>
        <v>居住户数*1.2+商服建筑面积*1.2/100</v>
      </c>
      <c r="AE270" t="str">
        <f ca="1">MID(Sheet1!DO270,FIND(":",Sheet1!DO270)+1,100)</f>
        <v>155升/日*人，10升/平方米*日</v>
      </c>
      <c r="AF270" t="str">
        <f ca="1">MID(Sheet1!DP270,FIND(":",Sheet1!DP270)+1,100)</f>
        <v>居住人数*155/1000+商服建筑面积*10/1000</v>
      </c>
      <c r="AG270" t="str">
        <f ca="1">MID(Sheet1!DQ270,FIND(":",Sheet1!DQ270)+1,100)</f>
        <v>0.85</v>
      </c>
      <c r="AH270" t="str">
        <f ca="1">MID(Sheet1!DR270,FIND(":",Sheet1!DR270)+1,100)</f>
        <v>用水量*0.85</v>
      </c>
      <c r="AI270" t="str">
        <f ca="1">MID(Sheet1!DS270,FIND(":",Sheet1!DS270)+1,100)</f>
        <v>50瓦/平方米，60瓦/平方米</v>
      </c>
      <c r="AJ270" t="str">
        <f ca="1">MID(Sheet1!DT270,FIND(":",Sheet1!DT270)+1,100)</f>
        <v>0.7，0.7</v>
      </c>
      <c r="AK270" t="str">
        <f ca="1">MID(Sheet1!DU270,FIND(":",Sheet1!DU270)+1,100)</f>
        <v>住宅建筑面积*50*0.7/1000+商服建筑面积*60*0.7/1000</v>
      </c>
      <c r="AL270" t="str">
        <f ca="1">MID(Sheet1!DV270,FIND(":",Sheet1!DV270)+1,100)</f>
        <v>1.2门/户，1.0门/100平方米</v>
      </c>
      <c r="AM270" t="str">
        <f ca="1">MID(Sheet1!DW270,FIND(":",Sheet1!DW270)+1,100)</f>
        <v>居住户数*1.2+商服建筑面积*1.0/100</v>
      </c>
      <c r="AN270" t="str">
        <f ca="1">MID(Sheet1!DX270,FIND(":",Sheet1!DX270)+1,100)</f>
        <v>2.0门/户，0.2门/100平方米</v>
      </c>
      <c r="AO270" t="str">
        <f ca="1">MID(Sheet1!DY270,FIND(":",Sheet1!DY270)+1,100)</f>
        <v>居住户数*2.0+商服建筑面积*0.2/100</v>
      </c>
      <c r="AP270" t="str">
        <f ca="1">MID(Sheet1!DZ270,FIND(":",Sheet1!DZ270)+1,100)</f>
        <v>34.5pcu/万平方米，26：74，52.1pcu/万平方米，71：29</v>
      </c>
      <c r="AQ270" t="str">
        <f ca="1">MID(Sheet1!EA270,FIND(":",Sheet1!EA270)+1,100)</f>
        <v>住宅建筑面积/10000*34.5*0.26+商服建筑面积/10000*60*0.71</v>
      </c>
      <c r="AR270" t="str">
        <f ca="1">MID(Sheet1!EB270,FIND(":",Sheet1!EB270)+1,100)</f>
        <v>住宅建筑面积/10000*34.5*0.74+商服建筑面积/10000*60*0.29</v>
      </c>
      <c r="AS270" t="str">
        <f ca="1">MID(Sheet1!EC270,FIND(":",Sheet1!EC270)+1,100)</f>
        <v>住宅建筑面积*0.4+商服建筑面积*0.4</v>
      </c>
      <c r="AT270" t="str">
        <f ca="1">MID(Sheet1!ED270,FIND(":",Sheet1!ED270)+1,100)</f>
        <v>住宅建筑面积*0.4+商服建筑面积*0.4</v>
      </c>
      <c r="AU270" t="str">
        <f ca="1">MID(Sheet1!EE270,FIND(":",Sheet1!EE270)+1,100)</f>
        <v>住宅建筑面积*0.11+商服建筑面积*0.08</v>
      </c>
      <c r="AV270" t="str">
        <f ca="1">MID(Sheet1!EF270,FIND(":",Sheet1!EF270)+1,100)</f>
        <v>住宅建筑面积*0.11+商服建筑面积*0.08</v>
      </c>
      <c r="AW270" t="str">
        <f ca="1">MID(Sheet1!EG270,FIND(":",Sheet1!EG270)+1,100)</f>
        <v>城镇建设用地</v>
      </c>
    </row>
    <row r="271" spans="1:49" x14ac:dyDescent="0.2">
      <c r="A271" t="str">
        <f>MID(Sheet1!CK271,FIND(":",Sheet1!CK271)+1,100)</f>
        <v>B1/B2/R21/S41#商业用地/商务用地/住宅用地/公共交通场站用地#城规</v>
      </c>
      <c r="B271" t="str">
        <f>MID(Sheet1!CL271,FIND(":",Sheet1!CL271)+1,100)</f>
        <v>商业用地/商务用地/住宅用地/公共交通场站用地</v>
      </c>
      <c r="C271" t="str">
        <f>MID(Sheet1!CM271,FIND(":",Sheet1!CM271)+1,100)</f>
        <v/>
      </c>
      <c r="D271" t="str">
        <f>MID(Sheet1!CN271,FIND(":",Sheet1!CN271)+1,100)</f>
        <v>B1/B2/R21/S41</v>
      </c>
      <c r="E271" t="str">
        <f>MID(Sheet1!CO271,FIND(":",Sheet1!CO271)+1,100)</f>
        <v>城规</v>
      </c>
      <c r="F271" t="str">
        <f>MID(Sheet1!CP271,FIND(":",Sheet1!CP271)+1,100)</f>
        <v/>
      </c>
      <c r="G271" t="str">
        <f>MID(Sheet1!CQ271,FIND(":",Sheet1!CQ271)+1,100)</f>
        <v>B/R#商住兼容用地#城规</v>
      </c>
      <c r="H271" t="str">
        <f>MID(Sheet1!CR271,FIND(":",Sheet1!CR271)+1,100)</f>
        <v>B/R</v>
      </c>
      <c r="I271" t="str">
        <f>MID(Sheet1!CS271,FIND(":",Sheet1!CS271)+1,100)</f>
        <v>B#商业服务业设施用地#城规</v>
      </c>
      <c r="J271" t="str">
        <f>MID(Sheet1!CT271,FIND(":",Sheet1!CT271)+1,100)</f>
        <v>5</v>
      </c>
      <c r="K271" t="str">
        <f>MID(Sheet1!CU271,FIND(":",Sheet1!CU271)+1,100)</f>
        <v>4B</v>
      </c>
      <c r="L271" t="str">
        <f ca="1">MID(Sheet1!CV271,FIND(":",Sheet1!CV271)+1,100)</f>
        <v>255,192,0</v>
      </c>
      <c r="M271" t="str">
        <f ca="1">MID(Sheet1!CW271,FIND(":",Sheet1!CW271)+1,100)</f>
        <v>面积*容积率</v>
      </c>
      <c r="N271" t="str">
        <f ca="1">MID(Sheet1!CX271,FIND(":",Sheet1!CX271)+1,100)</f>
        <v>地块建筑面积*兼容比例2</v>
      </c>
      <c r="O271" t="str">
        <f ca="1">MID(Sheet1!CY271,FIND(":",Sheet1!CY271)+1,100)</f>
        <v>地块建筑面积*兼容比例1</v>
      </c>
      <c r="P271" t="str">
        <f ca="1">MID(Sheet1!CZ271,FIND(":",Sheet1!CZ271)+1,100)</f>
        <v>地块建筑面积*兼容比例1*0.35</v>
      </c>
      <c r="Q271" t="str">
        <f ca="1">MID(Sheet1!DA271,FIND(":",Sheet1!DA271)+1,100)</f>
        <v>地块建筑面积*兼容比例1*0.65</v>
      </c>
      <c r="R271" t="str">
        <f ca="1">MID(Sheet1!DB271,FIND(":",Sheet1!DB271)+1,100)</f>
        <v>地块建筑面积*0</v>
      </c>
      <c r="S271" t="str">
        <f ca="1">MID(Sheet1!DC271,FIND(":",Sheet1!DC271)+1,100)</f>
        <v>地块建筑面积*0</v>
      </c>
      <c r="T271" t="str">
        <f ca="1">MID(Sheet1!DD271,FIND(":",Sheet1!DD271)+1,100)</f>
        <v>地块建筑面积*0</v>
      </c>
      <c r="U271" t="str">
        <f ca="1">MID(Sheet1!DE271,FIND(":",Sheet1!DE271)+1,100)</f>
        <v>面积*0</v>
      </c>
      <c r="V271" t="str">
        <f ca="1">MID(Sheet1!DF271,FIND(":",Sheet1!DF271)+1,100)</f>
        <v>面积*0</v>
      </c>
      <c r="W271" t="str">
        <f ca="1">MID(Sheet1!DG271,FIND(":",Sheet1!DG271)+1,100)</f>
        <v>100平方米/户</v>
      </c>
      <c r="X271" t="str">
        <f ca="1">MID(Sheet1!DH271,FIND(":",Sheet1!DH271)+1,100)</f>
        <v>住宅建筑面积/100</v>
      </c>
      <c r="Y271" t="str">
        <f ca="1">MID(Sheet1!DI271,FIND(":",Sheet1!DI271)+1,100)</f>
        <v>3人/户</v>
      </c>
      <c r="Z271" t="str">
        <f ca="1">MID(Sheet1!DJ271,FIND(":",Sheet1!DJ271)+1,100)</f>
        <v>居住户数*3</v>
      </c>
      <c r="AA271" t="str">
        <f ca="1">MID(Sheet1!DK271,FIND(":",Sheet1!DK271)+1,100)</f>
        <v>35平方米/岗位</v>
      </c>
      <c r="AB271" t="str">
        <f ca="1">MID(Sheet1!DL271,FIND(":",Sheet1!DL271)+1,100)</f>
        <v>商服建筑面积/35</v>
      </c>
      <c r="AC271" t="str">
        <f ca="1">MID(Sheet1!DM271,FIND(":",Sheet1!DM271)+1,100)</f>
        <v>1.2个/户，1.2个/100平方米</v>
      </c>
      <c r="AD271" t="str">
        <f ca="1">MID(Sheet1!DN271,FIND(":",Sheet1!DN271)+1,100)</f>
        <v>居住户数*1.2+商服建筑面积*1.2/100</v>
      </c>
      <c r="AE271" t="str">
        <f ca="1">MID(Sheet1!DO271,FIND(":",Sheet1!DO271)+1,100)</f>
        <v>155升/日*人，10升/平方米*日</v>
      </c>
      <c r="AF271" t="str">
        <f ca="1">MID(Sheet1!DP271,FIND(":",Sheet1!DP271)+1,100)</f>
        <v>居住人数*155/1000+商服建筑面积*10/1000</v>
      </c>
      <c r="AG271" t="str">
        <f ca="1">MID(Sheet1!DQ271,FIND(":",Sheet1!DQ271)+1,100)</f>
        <v>0.85</v>
      </c>
      <c r="AH271" t="str">
        <f ca="1">MID(Sheet1!DR271,FIND(":",Sheet1!DR271)+1,100)</f>
        <v>用水量*0.85</v>
      </c>
      <c r="AI271" t="str">
        <f ca="1">MID(Sheet1!DS271,FIND(":",Sheet1!DS271)+1,100)</f>
        <v>50瓦/平方米，60瓦/平方米</v>
      </c>
      <c r="AJ271" t="str">
        <f ca="1">MID(Sheet1!DT271,FIND(":",Sheet1!DT271)+1,100)</f>
        <v>0.7，0.7</v>
      </c>
      <c r="AK271" t="str">
        <f ca="1">MID(Sheet1!DU271,FIND(":",Sheet1!DU271)+1,100)</f>
        <v>住宅建筑面积*50*0.7/1000+商服建筑面积*60*0.7/1000</v>
      </c>
      <c r="AL271" t="str">
        <f ca="1">MID(Sheet1!DV271,FIND(":",Sheet1!DV271)+1,100)</f>
        <v>1.2门/户，1.0门/100平方米</v>
      </c>
      <c r="AM271" t="str">
        <f ca="1">MID(Sheet1!DW271,FIND(":",Sheet1!DW271)+1,100)</f>
        <v>居住户数*1.2+商服建筑面积*1.0/100</v>
      </c>
      <c r="AN271" t="str">
        <f ca="1">MID(Sheet1!DX271,FIND(":",Sheet1!DX271)+1,100)</f>
        <v>2.0门/户，0.2门/100平方米</v>
      </c>
      <c r="AO271" t="str">
        <f ca="1">MID(Sheet1!DY271,FIND(":",Sheet1!DY271)+1,100)</f>
        <v>居住户数*2.0+商服建筑面积*0.2/100</v>
      </c>
      <c r="AP271" t="str">
        <f ca="1">MID(Sheet1!DZ271,FIND(":",Sheet1!DZ271)+1,100)</f>
        <v>34.5pcu/万平方米，26：74，52.1pcu/万平方米，71：29</v>
      </c>
      <c r="AQ271" t="str">
        <f ca="1">MID(Sheet1!EA271,FIND(":",Sheet1!EA271)+1,100)</f>
        <v>住宅建筑面积/10000*34.5*0.26+商服建筑面积/10000*60*0.71</v>
      </c>
      <c r="AR271" t="str">
        <f ca="1">MID(Sheet1!EB271,FIND(":",Sheet1!EB271)+1,100)</f>
        <v>住宅建筑面积/10000*34.5*0.74+商服建筑面积/10000*60*0.29</v>
      </c>
      <c r="AS271" t="str">
        <f ca="1">MID(Sheet1!EC271,FIND(":",Sheet1!EC271)+1,100)</f>
        <v>住宅建筑面积*0.4+商服建筑面积*0.4</v>
      </c>
      <c r="AT271" t="str">
        <f ca="1">MID(Sheet1!ED271,FIND(":",Sheet1!ED271)+1,100)</f>
        <v>住宅建筑面积*0.4+商服建筑面积*0.4</v>
      </c>
      <c r="AU271" t="str">
        <f ca="1">MID(Sheet1!EE271,FIND(":",Sheet1!EE271)+1,100)</f>
        <v>住宅建筑面积*0.11+商服建筑面积*0.08</v>
      </c>
      <c r="AV271" t="str">
        <f ca="1">MID(Sheet1!EF271,FIND(":",Sheet1!EF271)+1,100)</f>
        <v>住宅建筑面积*0.11+商服建筑面积*0.08</v>
      </c>
      <c r="AW271" t="str">
        <f ca="1">MID(Sheet1!EG271,FIND(":",Sheet1!EG271)+1,100)</f>
        <v>城镇建设用地</v>
      </c>
    </row>
    <row r="272" spans="1:49" x14ac:dyDescent="0.2">
      <c r="A272" t="str">
        <f>MID(Sheet1!CK272,FIND(":",Sheet1!CK272)+1,100)</f>
        <v>B1/R2#商业用地/二类居住用地#城规</v>
      </c>
      <c r="B272" t="str">
        <f>MID(Sheet1!CL272,FIND(":",Sheet1!CL272)+1,100)</f>
        <v>商业用地/二类居住用地</v>
      </c>
      <c r="C272" t="str">
        <f>MID(Sheet1!CM272,FIND(":",Sheet1!CM272)+1,100)</f>
        <v/>
      </c>
      <c r="D272" t="str">
        <f>MID(Sheet1!CN272,FIND(":",Sheet1!CN272)+1,100)</f>
        <v>B1/R2</v>
      </c>
      <c r="E272" t="str">
        <f>MID(Sheet1!CO272,FIND(":",Sheet1!CO272)+1,100)</f>
        <v>城规</v>
      </c>
      <c r="F272" t="str">
        <f>MID(Sheet1!CP272,FIND(":",Sheet1!CP272)+1,100)</f>
        <v/>
      </c>
      <c r="G272" t="str">
        <f>MID(Sheet1!CQ272,FIND(":",Sheet1!CQ272)+1,100)</f>
        <v>B/R#商住兼容用地#城规</v>
      </c>
      <c r="H272" t="str">
        <f>MID(Sheet1!CR272,FIND(":",Sheet1!CR272)+1,100)</f>
        <v>B/R</v>
      </c>
      <c r="I272" t="str">
        <f>MID(Sheet1!CS272,FIND(":",Sheet1!CS272)+1,100)</f>
        <v>B#商业服务业设施用地#城规</v>
      </c>
      <c r="J272" t="str">
        <f>MID(Sheet1!CT272,FIND(":",Sheet1!CT272)+1,100)</f>
        <v>5</v>
      </c>
      <c r="K272" t="str">
        <f>MID(Sheet1!CU272,FIND(":",Sheet1!CU272)+1,100)</f>
        <v>4B</v>
      </c>
      <c r="L272" t="str">
        <f ca="1">MID(Sheet1!CV272,FIND(":",Sheet1!CV272)+1,100)</f>
        <v>255,192,0</v>
      </c>
      <c r="M272" t="str">
        <f ca="1">MID(Sheet1!CW272,FIND(":",Sheet1!CW272)+1,100)</f>
        <v>面积*容积率</v>
      </c>
      <c r="N272" t="str">
        <f ca="1">MID(Sheet1!CX272,FIND(":",Sheet1!CX272)+1,100)</f>
        <v>地块建筑面积*兼容比例2</v>
      </c>
      <c r="O272" t="str">
        <f ca="1">MID(Sheet1!CY272,FIND(":",Sheet1!CY272)+1,100)</f>
        <v>地块建筑面积*兼容比例1</v>
      </c>
      <c r="P272" t="str">
        <f ca="1">MID(Sheet1!CZ272,FIND(":",Sheet1!CZ272)+1,100)</f>
        <v>地块建筑面积*兼容比例1*0.35</v>
      </c>
      <c r="Q272" t="str">
        <f ca="1">MID(Sheet1!DA272,FIND(":",Sheet1!DA272)+1,100)</f>
        <v>地块建筑面积*兼容比例1*0.65</v>
      </c>
      <c r="R272" t="str">
        <f ca="1">MID(Sheet1!DB272,FIND(":",Sheet1!DB272)+1,100)</f>
        <v>地块建筑面积*0</v>
      </c>
      <c r="S272" t="str">
        <f ca="1">MID(Sheet1!DC272,FIND(":",Sheet1!DC272)+1,100)</f>
        <v>地块建筑面积*0</v>
      </c>
      <c r="T272" t="str">
        <f ca="1">MID(Sheet1!DD272,FIND(":",Sheet1!DD272)+1,100)</f>
        <v>地块建筑面积*0</v>
      </c>
      <c r="U272" t="str">
        <f ca="1">MID(Sheet1!DE272,FIND(":",Sheet1!DE272)+1,100)</f>
        <v>面积*0</v>
      </c>
      <c r="V272" t="str">
        <f ca="1">MID(Sheet1!DF272,FIND(":",Sheet1!DF272)+1,100)</f>
        <v>面积*0</v>
      </c>
      <c r="W272" t="str">
        <f ca="1">MID(Sheet1!DG272,FIND(":",Sheet1!DG272)+1,100)</f>
        <v>100平方米/户</v>
      </c>
      <c r="X272" t="str">
        <f ca="1">MID(Sheet1!DH272,FIND(":",Sheet1!DH272)+1,100)</f>
        <v>住宅建筑面积/100</v>
      </c>
      <c r="Y272" t="str">
        <f ca="1">MID(Sheet1!DI272,FIND(":",Sheet1!DI272)+1,100)</f>
        <v>3人/户</v>
      </c>
      <c r="Z272" t="str">
        <f ca="1">MID(Sheet1!DJ272,FIND(":",Sheet1!DJ272)+1,100)</f>
        <v>居住户数*3</v>
      </c>
      <c r="AA272" t="str">
        <f ca="1">MID(Sheet1!DK272,FIND(":",Sheet1!DK272)+1,100)</f>
        <v>35平方米/岗位</v>
      </c>
      <c r="AB272" t="str">
        <f ca="1">MID(Sheet1!DL272,FIND(":",Sheet1!DL272)+1,100)</f>
        <v>商服建筑面积/35</v>
      </c>
      <c r="AC272" t="str">
        <f ca="1">MID(Sheet1!DM272,FIND(":",Sheet1!DM272)+1,100)</f>
        <v>1.2个/户，1.2个/100平方米</v>
      </c>
      <c r="AD272" t="str">
        <f ca="1">MID(Sheet1!DN272,FIND(":",Sheet1!DN272)+1,100)</f>
        <v>居住户数*1.2+商服建筑面积*1.2/100</v>
      </c>
      <c r="AE272" t="str">
        <f ca="1">MID(Sheet1!DO272,FIND(":",Sheet1!DO272)+1,100)</f>
        <v>155升/日*人，10升/平方米*日</v>
      </c>
      <c r="AF272" t="str">
        <f ca="1">MID(Sheet1!DP272,FIND(":",Sheet1!DP272)+1,100)</f>
        <v>居住人数*155/1000+商服建筑面积*10/1000</v>
      </c>
      <c r="AG272" t="str">
        <f ca="1">MID(Sheet1!DQ272,FIND(":",Sheet1!DQ272)+1,100)</f>
        <v>0.85</v>
      </c>
      <c r="AH272" t="str">
        <f ca="1">MID(Sheet1!DR272,FIND(":",Sheet1!DR272)+1,100)</f>
        <v>用水量*0.85</v>
      </c>
      <c r="AI272" t="str">
        <f ca="1">MID(Sheet1!DS272,FIND(":",Sheet1!DS272)+1,100)</f>
        <v>50瓦/平方米，60瓦/平方米</v>
      </c>
      <c r="AJ272" t="str">
        <f ca="1">MID(Sheet1!DT272,FIND(":",Sheet1!DT272)+1,100)</f>
        <v>0.7，0.7</v>
      </c>
      <c r="AK272" t="str">
        <f ca="1">MID(Sheet1!DU272,FIND(":",Sheet1!DU272)+1,100)</f>
        <v>住宅建筑面积*50*0.7/1000+商服建筑面积*60*0.7/1000</v>
      </c>
      <c r="AL272" t="str">
        <f ca="1">MID(Sheet1!DV272,FIND(":",Sheet1!DV272)+1,100)</f>
        <v>1.2门/户，1.0门/100平方米</v>
      </c>
      <c r="AM272" t="str">
        <f ca="1">MID(Sheet1!DW272,FIND(":",Sheet1!DW272)+1,100)</f>
        <v>居住户数*1.2+商服建筑面积*1.0/100</v>
      </c>
      <c r="AN272" t="str">
        <f ca="1">MID(Sheet1!DX272,FIND(":",Sheet1!DX272)+1,100)</f>
        <v>2.0门/户，0.2门/100平方米</v>
      </c>
      <c r="AO272" t="str">
        <f ca="1">MID(Sheet1!DY272,FIND(":",Sheet1!DY272)+1,100)</f>
        <v>居住户数*2.0+商服建筑面积*0.2/100</v>
      </c>
      <c r="AP272" t="str">
        <f ca="1">MID(Sheet1!DZ272,FIND(":",Sheet1!DZ272)+1,100)</f>
        <v>34.5pcu/万平方米，26：74，52.1pcu/万平方米，71：29</v>
      </c>
      <c r="AQ272" t="str">
        <f ca="1">MID(Sheet1!EA272,FIND(":",Sheet1!EA272)+1,100)</f>
        <v>住宅建筑面积/10000*34.5*0.26+商服建筑面积/10000*60*0.71</v>
      </c>
      <c r="AR272" t="str">
        <f ca="1">MID(Sheet1!EB272,FIND(":",Sheet1!EB272)+1,100)</f>
        <v>住宅建筑面积/10000*34.5*0.74+商服建筑面积/10000*60*0.29</v>
      </c>
      <c r="AS272" t="str">
        <f ca="1">MID(Sheet1!EC272,FIND(":",Sheet1!EC272)+1,100)</f>
        <v>住宅建筑面积*0.4+商服建筑面积*0.4</v>
      </c>
      <c r="AT272" t="str">
        <f ca="1">MID(Sheet1!ED272,FIND(":",Sheet1!ED272)+1,100)</f>
        <v>住宅建筑面积*0.4+商服建筑面积*0.4</v>
      </c>
      <c r="AU272" t="str">
        <f ca="1">MID(Sheet1!EE272,FIND(":",Sheet1!EE272)+1,100)</f>
        <v>住宅建筑面积*0.11+商服建筑面积*0.08</v>
      </c>
      <c r="AV272" t="str">
        <f ca="1">MID(Sheet1!EF272,FIND(":",Sheet1!EF272)+1,100)</f>
        <v>住宅建筑面积*0.11+商服建筑面积*0.08</v>
      </c>
      <c r="AW272" t="str">
        <f ca="1">MID(Sheet1!EG272,FIND(":",Sheet1!EG272)+1,100)</f>
        <v>城镇建设用地</v>
      </c>
    </row>
    <row r="273" spans="1:49" x14ac:dyDescent="0.2">
      <c r="A273" t="str">
        <f>MID(Sheet1!CK273,FIND(":",Sheet1!CK273)+1,100)</f>
        <v>B/R/G3#商业服务业设施用地/居住用地/广场用地#城规</v>
      </c>
      <c r="B273" t="str">
        <f>MID(Sheet1!CL273,FIND(":",Sheet1!CL273)+1,100)</f>
        <v>商业服务业设施用地/居住用地/广场用地</v>
      </c>
      <c r="C273" t="str">
        <f>MID(Sheet1!CM273,FIND(":",Sheet1!CM273)+1,100)</f>
        <v/>
      </c>
      <c r="D273" t="str">
        <f>MID(Sheet1!CN273,FIND(":",Sheet1!CN273)+1,100)</f>
        <v>B/R/G3</v>
      </c>
      <c r="E273" t="str">
        <f>MID(Sheet1!CO273,FIND(":",Sheet1!CO273)+1,100)</f>
        <v>城规</v>
      </c>
      <c r="F273" t="str">
        <f>MID(Sheet1!CP273,FIND(":",Sheet1!CP273)+1,100)</f>
        <v/>
      </c>
      <c r="G273" t="str">
        <f>MID(Sheet1!CQ273,FIND(":",Sheet1!CQ273)+1,100)</f>
        <v>B/R#商住兼容用地#城规</v>
      </c>
      <c r="H273" t="str">
        <f>MID(Sheet1!CR273,FIND(":",Sheet1!CR273)+1,100)</f>
        <v>B/R</v>
      </c>
      <c r="I273" t="str">
        <f>MID(Sheet1!CS273,FIND(":",Sheet1!CS273)+1,100)</f>
        <v>B#商业服务业设施用地#城规</v>
      </c>
      <c r="J273" t="str">
        <f>MID(Sheet1!CT273,FIND(":",Sheet1!CT273)+1,100)</f>
        <v>5</v>
      </c>
      <c r="K273" t="str">
        <f>MID(Sheet1!CU273,FIND(":",Sheet1!CU273)+1,100)</f>
        <v>4B</v>
      </c>
      <c r="L273" t="str">
        <f ca="1">MID(Sheet1!CV273,FIND(":",Sheet1!CV273)+1,100)</f>
        <v>255,192,0</v>
      </c>
      <c r="M273" t="str">
        <f ca="1">MID(Sheet1!CW273,FIND(":",Sheet1!CW273)+1,100)</f>
        <v>面积*容积率</v>
      </c>
      <c r="N273" t="str">
        <f ca="1">MID(Sheet1!CX273,FIND(":",Sheet1!CX273)+1,100)</f>
        <v>地块建筑面积*兼容比例2</v>
      </c>
      <c r="O273" t="str">
        <f ca="1">MID(Sheet1!CY273,FIND(":",Sheet1!CY273)+1,100)</f>
        <v>地块建筑面积*兼容比例1</v>
      </c>
      <c r="P273" t="str">
        <f ca="1">MID(Sheet1!CZ273,FIND(":",Sheet1!CZ273)+1,100)</f>
        <v>地块建筑面积*兼容比例1*0.35</v>
      </c>
      <c r="Q273" t="str">
        <f ca="1">MID(Sheet1!DA273,FIND(":",Sheet1!DA273)+1,100)</f>
        <v>地块建筑面积*兼容比例1*0.65</v>
      </c>
      <c r="R273" t="str">
        <f ca="1">MID(Sheet1!DB273,FIND(":",Sheet1!DB273)+1,100)</f>
        <v>地块建筑面积*0</v>
      </c>
      <c r="S273" t="str">
        <f ca="1">MID(Sheet1!DC273,FIND(":",Sheet1!DC273)+1,100)</f>
        <v>地块建筑面积*0</v>
      </c>
      <c r="T273" t="str">
        <f ca="1">MID(Sheet1!DD273,FIND(":",Sheet1!DD273)+1,100)</f>
        <v>地块建筑面积*0</v>
      </c>
      <c r="U273" t="str">
        <f ca="1">MID(Sheet1!DE273,FIND(":",Sheet1!DE273)+1,100)</f>
        <v>面积*0</v>
      </c>
      <c r="V273" t="str">
        <f ca="1">MID(Sheet1!DF273,FIND(":",Sheet1!DF273)+1,100)</f>
        <v>面积*0</v>
      </c>
      <c r="W273" t="str">
        <f ca="1">MID(Sheet1!DG273,FIND(":",Sheet1!DG273)+1,100)</f>
        <v>100平方米/户</v>
      </c>
      <c r="X273" t="str">
        <f ca="1">MID(Sheet1!DH273,FIND(":",Sheet1!DH273)+1,100)</f>
        <v>住宅建筑面积/100</v>
      </c>
      <c r="Y273" t="str">
        <f ca="1">MID(Sheet1!DI273,FIND(":",Sheet1!DI273)+1,100)</f>
        <v>3人/户</v>
      </c>
      <c r="Z273" t="str">
        <f ca="1">MID(Sheet1!DJ273,FIND(":",Sheet1!DJ273)+1,100)</f>
        <v>居住户数*3</v>
      </c>
      <c r="AA273" t="str">
        <f ca="1">MID(Sheet1!DK273,FIND(":",Sheet1!DK273)+1,100)</f>
        <v>35平方米/岗位</v>
      </c>
      <c r="AB273" t="str">
        <f ca="1">MID(Sheet1!DL273,FIND(":",Sheet1!DL273)+1,100)</f>
        <v>商服建筑面积/35</v>
      </c>
      <c r="AC273" t="str">
        <f ca="1">MID(Sheet1!DM273,FIND(":",Sheet1!DM273)+1,100)</f>
        <v>1.2个/户，1.2个/100平方米</v>
      </c>
      <c r="AD273" t="str">
        <f ca="1">MID(Sheet1!DN273,FIND(":",Sheet1!DN273)+1,100)</f>
        <v>居住户数*1.2+商服建筑面积*1.2/100</v>
      </c>
      <c r="AE273" t="str">
        <f ca="1">MID(Sheet1!DO273,FIND(":",Sheet1!DO273)+1,100)</f>
        <v>155升/日*人，10升/平方米*日</v>
      </c>
      <c r="AF273" t="str">
        <f ca="1">MID(Sheet1!DP273,FIND(":",Sheet1!DP273)+1,100)</f>
        <v>居住人数*155/1000+商服建筑面积*10/1000</v>
      </c>
      <c r="AG273" t="str">
        <f ca="1">MID(Sheet1!DQ273,FIND(":",Sheet1!DQ273)+1,100)</f>
        <v>0.85</v>
      </c>
      <c r="AH273" t="str">
        <f ca="1">MID(Sheet1!DR273,FIND(":",Sheet1!DR273)+1,100)</f>
        <v>用水量*0.85</v>
      </c>
      <c r="AI273" t="str">
        <f ca="1">MID(Sheet1!DS273,FIND(":",Sheet1!DS273)+1,100)</f>
        <v>50瓦/平方米，60瓦/平方米</v>
      </c>
      <c r="AJ273" t="str">
        <f ca="1">MID(Sheet1!DT273,FIND(":",Sheet1!DT273)+1,100)</f>
        <v>0.7，0.7</v>
      </c>
      <c r="AK273" t="str">
        <f ca="1">MID(Sheet1!DU273,FIND(":",Sheet1!DU273)+1,100)</f>
        <v>住宅建筑面积*50*0.7/1000+商服建筑面积*60*0.7/1000</v>
      </c>
      <c r="AL273" t="str">
        <f ca="1">MID(Sheet1!DV273,FIND(":",Sheet1!DV273)+1,100)</f>
        <v>1.2门/户，1.0门/100平方米</v>
      </c>
      <c r="AM273" t="str">
        <f ca="1">MID(Sheet1!DW273,FIND(":",Sheet1!DW273)+1,100)</f>
        <v>居住户数*1.2+商服建筑面积*1.0/100</v>
      </c>
      <c r="AN273" t="str">
        <f ca="1">MID(Sheet1!DX273,FIND(":",Sheet1!DX273)+1,100)</f>
        <v>2.0门/户，0.2门/100平方米</v>
      </c>
      <c r="AO273" t="str">
        <f ca="1">MID(Sheet1!DY273,FIND(":",Sheet1!DY273)+1,100)</f>
        <v>居住户数*2.0+商服建筑面积*0.2/100</v>
      </c>
      <c r="AP273" t="str">
        <f ca="1">MID(Sheet1!DZ273,FIND(":",Sheet1!DZ273)+1,100)</f>
        <v>34.5pcu/万平方米，26：74，52.1pcu/万平方米，71：29</v>
      </c>
      <c r="AQ273" t="str">
        <f ca="1">MID(Sheet1!EA273,FIND(":",Sheet1!EA273)+1,100)</f>
        <v>住宅建筑面积/10000*34.5*0.26+商服建筑面积/10000*60*0.71</v>
      </c>
      <c r="AR273" t="str">
        <f ca="1">MID(Sheet1!EB273,FIND(":",Sheet1!EB273)+1,100)</f>
        <v>住宅建筑面积/10000*34.5*0.74+商服建筑面积/10000*60*0.29</v>
      </c>
      <c r="AS273" t="str">
        <f ca="1">MID(Sheet1!EC273,FIND(":",Sheet1!EC273)+1,100)</f>
        <v>住宅建筑面积*0.4+商服建筑面积*0.4</v>
      </c>
      <c r="AT273" t="str">
        <f ca="1">MID(Sheet1!ED273,FIND(":",Sheet1!ED273)+1,100)</f>
        <v>住宅建筑面积*0.4+商服建筑面积*0.4</v>
      </c>
      <c r="AU273" t="str">
        <f ca="1">MID(Sheet1!EE273,FIND(":",Sheet1!EE273)+1,100)</f>
        <v>住宅建筑面积*0.11+商服建筑面积*0.08</v>
      </c>
      <c r="AV273" t="str">
        <f ca="1">MID(Sheet1!EF273,FIND(":",Sheet1!EF273)+1,100)</f>
        <v>住宅建筑面积*0.11+商服建筑面积*0.08</v>
      </c>
      <c r="AW273" t="str">
        <f ca="1">MID(Sheet1!EG273,FIND(":",Sheet1!EG273)+1,100)</f>
        <v>城镇建设用地</v>
      </c>
    </row>
    <row r="274" spans="1:49" x14ac:dyDescent="0.2">
      <c r="A274" t="str">
        <f>MID(Sheet1!CK274,FIND(":",Sheet1!CK274)+1,100)</f>
        <v>B/R/G3/S41#商业服务业设施用地/居住用地/广场用地/公共交通场站用地#城规</v>
      </c>
      <c r="B274" t="str">
        <f>MID(Sheet1!CL274,FIND(":",Sheet1!CL274)+1,100)</f>
        <v>商业服务业设施用地/居住用地/广场用地/公共交通场站用地</v>
      </c>
      <c r="C274" t="str">
        <f>MID(Sheet1!CM274,FIND(":",Sheet1!CM274)+1,100)</f>
        <v/>
      </c>
      <c r="D274" t="str">
        <f>MID(Sheet1!CN274,FIND(":",Sheet1!CN274)+1,100)</f>
        <v>B/R/G3/S41</v>
      </c>
      <c r="E274" t="str">
        <f>MID(Sheet1!CO274,FIND(":",Sheet1!CO274)+1,100)</f>
        <v>城规</v>
      </c>
      <c r="F274" t="str">
        <f>MID(Sheet1!CP274,FIND(":",Sheet1!CP274)+1,100)</f>
        <v/>
      </c>
      <c r="G274" t="str">
        <f>MID(Sheet1!CQ274,FIND(":",Sheet1!CQ274)+1,100)</f>
        <v>B/R#商住兼容用地#城规</v>
      </c>
      <c r="H274" t="str">
        <f>MID(Sheet1!CR274,FIND(":",Sheet1!CR274)+1,100)</f>
        <v>B/R</v>
      </c>
      <c r="I274" t="str">
        <f>MID(Sheet1!CS274,FIND(":",Sheet1!CS274)+1,100)</f>
        <v>B#商业服务业设施用地#城规</v>
      </c>
      <c r="J274" t="str">
        <f>MID(Sheet1!CT274,FIND(":",Sheet1!CT274)+1,100)</f>
        <v>5</v>
      </c>
      <c r="K274" t="str">
        <f>MID(Sheet1!CU274,FIND(":",Sheet1!CU274)+1,100)</f>
        <v>4B</v>
      </c>
      <c r="L274" t="str">
        <f ca="1">MID(Sheet1!CV274,FIND(":",Sheet1!CV274)+1,100)</f>
        <v>255,192,0</v>
      </c>
      <c r="M274" t="str">
        <f ca="1">MID(Sheet1!CW274,FIND(":",Sheet1!CW274)+1,100)</f>
        <v>面积*容积率</v>
      </c>
      <c r="N274" t="str">
        <f ca="1">MID(Sheet1!CX274,FIND(":",Sheet1!CX274)+1,100)</f>
        <v>地块建筑面积*兼容比例2</v>
      </c>
      <c r="O274" t="str">
        <f ca="1">MID(Sheet1!CY274,FIND(":",Sheet1!CY274)+1,100)</f>
        <v>地块建筑面积*兼容比例1</v>
      </c>
      <c r="P274" t="str">
        <f ca="1">MID(Sheet1!CZ274,FIND(":",Sheet1!CZ274)+1,100)</f>
        <v>地块建筑面积*兼容比例1*0.35</v>
      </c>
      <c r="Q274" t="str">
        <f ca="1">MID(Sheet1!DA274,FIND(":",Sheet1!DA274)+1,100)</f>
        <v>地块建筑面积*兼容比例1*0.65</v>
      </c>
      <c r="R274" t="str">
        <f ca="1">MID(Sheet1!DB274,FIND(":",Sheet1!DB274)+1,100)</f>
        <v>地块建筑面积*0</v>
      </c>
      <c r="S274" t="str">
        <f ca="1">MID(Sheet1!DC274,FIND(":",Sheet1!DC274)+1,100)</f>
        <v>地块建筑面积*0</v>
      </c>
      <c r="T274" t="str">
        <f ca="1">MID(Sheet1!DD274,FIND(":",Sheet1!DD274)+1,100)</f>
        <v>地块建筑面积*0</v>
      </c>
      <c r="U274" t="str">
        <f ca="1">MID(Sheet1!DE274,FIND(":",Sheet1!DE274)+1,100)</f>
        <v>面积*0</v>
      </c>
      <c r="V274" t="str">
        <f ca="1">MID(Sheet1!DF274,FIND(":",Sheet1!DF274)+1,100)</f>
        <v>面积*0</v>
      </c>
      <c r="W274" t="str">
        <f ca="1">MID(Sheet1!DG274,FIND(":",Sheet1!DG274)+1,100)</f>
        <v>100平方米/户</v>
      </c>
      <c r="X274" t="str">
        <f ca="1">MID(Sheet1!DH274,FIND(":",Sheet1!DH274)+1,100)</f>
        <v>住宅建筑面积/100</v>
      </c>
      <c r="Y274" t="str">
        <f ca="1">MID(Sheet1!DI274,FIND(":",Sheet1!DI274)+1,100)</f>
        <v>3人/户</v>
      </c>
      <c r="Z274" t="str">
        <f ca="1">MID(Sheet1!DJ274,FIND(":",Sheet1!DJ274)+1,100)</f>
        <v>居住户数*3</v>
      </c>
      <c r="AA274" t="str">
        <f ca="1">MID(Sheet1!DK274,FIND(":",Sheet1!DK274)+1,100)</f>
        <v>35平方米/岗位</v>
      </c>
      <c r="AB274" t="str">
        <f ca="1">MID(Sheet1!DL274,FIND(":",Sheet1!DL274)+1,100)</f>
        <v>商服建筑面积/35</v>
      </c>
      <c r="AC274" t="str">
        <f ca="1">MID(Sheet1!DM274,FIND(":",Sheet1!DM274)+1,100)</f>
        <v>1.2个/户，1.2个/100平方米</v>
      </c>
      <c r="AD274" t="str">
        <f ca="1">MID(Sheet1!DN274,FIND(":",Sheet1!DN274)+1,100)</f>
        <v>居住户数*1.2+商服建筑面积*1.2/100</v>
      </c>
      <c r="AE274" t="str">
        <f ca="1">MID(Sheet1!DO274,FIND(":",Sheet1!DO274)+1,100)</f>
        <v>155升/日*人，10升/平方米*日</v>
      </c>
      <c r="AF274" t="str">
        <f ca="1">MID(Sheet1!DP274,FIND(":",Sheet1!DP274)+1,100)</f>
        <v>居住人数*155/1000+商服建筑面积*10/1000</v>
      </c>
      <c r="AG274" t="str">
        <f ca="1">MID(Sheet1!DQ274,FIND(":",Sheet1!DQ274)+1,100)</f>
        <v>0.85</v>
      </c>
      <c r="AH274" t="str">
        <f ca="1">MID(Sheet1!DR274,FIND(":",Sheet1!DR274)+1,100)</f>
        <v>用水量*0.85</v>
      </c>
      <c r="AI274" t="str">
        <f ca="1">MID(Sheet1!DS274,FIND(":",Sheet1!DS274)+1,100)</f>
        <v>50瓦/平方米，60瓦/平方米</v>
      </c>
      <c r="AJ274" t="str">
        <f ca="1">MID(Sheet1!DT274,FIND(":",Sheet1!DT274)+1,100)</f>
        <v>0.7，0.7</v>
      </c>
      <c r="AK274" t="str">
        <f ca="1">MID(Sheet1!DU274,FIND(":",Sheet1!DU274)+1,100)</f>
        <v>住宅建筑面积*50*0.7/1000+商服建筑面积*60*0.7/1000</v>
      </c>
      <c r="AL274" t="str">
        <f ca="1">MID(Sheet1!DV274,FIND(":",Sheet1!DV274)+1,100)</f>
        <v>1.2门/户，1.0门/100平方米</v>
      </c>
      <c r="AM274" t="str">
        <f ca="1">MID(Sheet1!DW274,FIND(":",Sheet1!DW274)+1,100)</f>
        <v>居住户数*1.2+商服建筑面积*1.0/100</v>
      </c>
      <c r="AN274" t="str">
        <f ca="1">MID(Sheet1!DX274,FIND(":",Sheet1!DX274)+1,100)</f>
        <v>2.0门/户，0.2门/100平方米</v>
      </c>
      <c r="AO274" t="str">
        <f ca="1">MID(Sheet1!DY274,FIND(":",Sheet1!DY274)+1,100)</f>
        <v>居住户数*2.0+商服建筑面积*0.2/100</v>
      </c>
      <c r="AP274" t="str">
        <f ca="1">MID(Sheet1!DZ274,FIND(":",Sheet1!DZ274)+1,100)</f>
        <v>34.5pcu/万平方米，26：74，52.1pcu/万平方米，71：29</v>
      </c>
      <c r="AQ274" t="str">
        <f ca="1">MID(Sheet1!EA274,FIND(":",Sheet1!EA274)+1,100)</f>
        <v>住宅建筑面积/10000*34.5*0.26+商服建筑面积/10000*60*0.71</v>
      </c>
      <c r="AR274" t="str">
        <f ca="1">MID(Sheet1!EB274,FIND(":",Sheet1!EB274)+1,100)</f>
        <v>住宅建筑面积/10000*34.5*0.74+商服建筑面积/10000*60*0.29</v>
      </c>
      <c r="AS274" t="str">
        <f ca="1">MID(Sheet1!EC274,FIND(":",Sheet1!EC274)+1,100)</f>
        <v>住宅建筑面积*0.4+商服建筑面积*0.4</v>
      </c>
      <c r="AT274" t="str">
        <f ca="1">MID(Sheet1!ED274,FIND(":",Sheet1!ED274)+1,100)</f>
        <v>住宅建筑面积*0.4+商服建筑面积*0.4</v>
      </c>
      <c r="AU274" t="str">
        <f ca="1">MID(Sheet1!EE274,FIND(":",Sheet1!EE274)+1,100)</f>
        <v>住宅建筑面积*0.11+商服建筑面积*0.08</v>
      </c>
      <c r="AV274" t="str">
        <f ca="1">MID(Sheet1!EF274,FIND(":",Sheet1!EF274)+1,100)</f>
        <v>住宅建筑面积*0.11+商服建筑面积*0.08</v>
      </c>
      <c r="AW274" t="str">
        <f ca="1">MID(Sheet1!EG274,FIND(":",Sheet1!EG274)+1,100)</f>
        <v>城镇建设用地</v>
      </c>
    </row>
    <row r="275" spans="1:49" x14ac:dyDescent="0.2">
      <c r="A275" t="str">
        <f>MID(Sheet1!CK275,FIND(":",Sheet1!CK275)+1,100)</f>
        <v>B1/B2/R21/S42#商业用地/商务用地/住宅用地/社会停车场用地#城规</v>
      </c>
      <c r="B275" t="str">
        <f>MID(Sheet1!CL275,FIND(":",Sheet1!CL275)+1,100)</f>
        <v>商业用地/商务用地/住宅用地/社会停车场用地</v>
      </c>
      <c r="C275" t="str">
        <f>MID(Sheet1!CM275,FIND(":",Sheet1!CM275)+1,100)</f>
        <v/>
      </c>
      <c r="D275" t="str">
        <f>MID(Sheet1!CN275,FIND(":",Sheet1!CN275)+1,100)</f>
        <v>B1/B2/R21/S42</v>
      </c>
      <c r="E275" t="str">
        <f>MID(Sheet1!CO275,FIND(":",Sheet1!CO275)+1,100)</f>
        <v>城规</v>
      </c>
      <c r="F275" t="str">
        <f>MID(Sheet1!CP275,FIND(":",Sheet1!CP275)+1,100)</f>
        <v/>
      </c>
      <c r="G275" t="str">
        <f>MID(Sheet1!CQ275,FIND(":",Sheet1!CQ275)+1,100)</f>
        <v>B/R#商住兼容用地#城规</v>
      </c>
      <c r="H275" t="str">
        <f>MID(Sheet1!CR275,FIND(":",Sheet1!CR275)+1,100)</f>
        <v>B/R</v>
      </c>
      <c r="I275" t="str">
        <f>MID(Sheet1!CS275,FIND(":",Sheet1!CS275)+1,100)</f>
        <v>B#商业服务业设施用地#城规</v>
      </c>
      <c r="J275" t="str">
        <f>MID(Sheet1!CT275,FIND(":",Sheet1!CT275)+1,100)</f>
        <v>5</v>
      </c>
      <c r="K275" t="str">
        <f>MID(Sheet1!CU275,FIND(":",Sheet1!CU275)+1,100)</f>
        <v>4B</v>
      </c>
      <c r="L275" t="str">
        <f ca="1">MID(Sheet1!CV275,FIND(":",Sheet1!CV275)+1,100)</f>
        <v>255,192,0</v>
      </c>
      <c r="M275" t="str">
        <f ca="1">MID(Sheet1!CW275,FIND(":",Sheet1!CW275)+1,100)</f>
        <v>面积*容积率</v>
      </c>
      <c r="N275" t="str">
        <f ca="1">MID(Sheet1!CX275,FIND(":",Sheet1!CX275)+1,100)</f>
        <v>地块建筑面积*兼容比例2</v>
      </c>
      <c r="O275" t="str">
        <f ca="1">MID(Sheet1!CY275,FIND(":",Sheet1!CY275)+1,100)</f>
        <v>地块建筑面积*兼容比例1</v>
      </c>
      <c r="P275" t="str">
        <f ca="1">MID(Sheet1!CZ275,FIND(":",Sheet1!CZ275)+1,100)</f>
        <v>地块建筑面积*兼容比例1*0.35</v>
      </c>
      <c r="Q275" t="str">
        <f ca="1">MID(Sheet1!DA275,FIND(":",Sheet1!DA275)+1,100)</f>
        <v>地块建筑面积*兼容比例1*0.65</v>
      </c>
      <c r="R275" t="str">
        <f ca="1">MID(Sheet1!DB275,FIND(":",Sheet1!DB275)+1,100)</f>
        <v>地块建筑面积*0</v>
      </c>
      <c r="S275" t="str">
        <f ca="1">MID(Sheet1!DC275,FIND(":",Sheet1!DC275)+1,100)</f>
        <v>地块建筑面积*0</v>
      </c>
      <c r="T275" t="str">
        <f ca="1">MID(Sheet1!DD275,FIND(":",Sheet1!DD275)+1,100)</f>
        <v>地块建筑面积*0</v>
      </c>
      <c r="U275" t="str">
        <f ca="1">MID(Sheet1!DE275,FIND(":",Sheet1!DE275)+1,100)</f>
        <v>面积*0</v>
      </c>
      <c r="V275" t="str">
        <f ca="1">MID(Sheet1!DF275,FIND(":",Sheet1!DF275)+1,100)</f>
        <v>面积*0</v>
      </c>
      <c r="W275" t="str">
        <f ca="1">MID(Sheet1!DG275,FIND(":",Sheet1!DG275)+1,100)</f>
        <v>100平方米/户</v>
      </c>
      <c r="X275" t="str">
        <f ca="1">MID(Sheet1!DH275,FIND(":",Sheet1!DH275)+1,100)</f>
        <v>住宅建筑面积/100</v>
      </c>
      <c r="Y275" t="str">
        <f ca="1">MID(Sheet1!DI275,FIND(":",Sheet1!DI275)+1,100)</f>
        <v>3人/户</v>
      </c>
      <c r="Z275" t="str">
        <f ca="1">MID(Sheet1!DJ275,FIND(":",Sheet1!DJ275)+1,100)</f>
        <v>居住户数*3</v>
      </c>
      <c r="AA275" t="str">
        <f ca="1">MID(Sheet1!DK275,FIND(":",Sheet1!DK275)+1,100)</f>
        <v>35平方米/岗位</v>
      </c>
      <c r="AB275" t="str">
        <f ca="1">MID(Sheet1!DL275,FIND(":",Sheet1!DL275)+1,100)</f>
        <v>商服建筑面积/35</v>
      </c>
      <c r="AC275" t="str">
        <f ca="1">MID(Sheet1!DM275,FIND(":",Sheet1!DM275)+1,100)</f>
        <v>1.2个/户，1.2个/100平方米</v>
      </c>
      <c r="AD275" t="str">
        <f ca="1">MID(Sheet1!DN275,FIND(":",Sheet1!DN275)+1,100)</f>
        <v>居住户数*1.2+商服建筑面积*1.2/100</v>
      </c>
      <c r="AE275" t="str">
        <f ca="1">MID(Sheet1!DO275,FIND(":",Sheet1!DO275)+1,100)</f>
        <v>155升/日*人，10升/平方米*日</v>
      </c>
      <c r="AF275" t="str">
        <f ca="1">MID(Sheet1!DP275,FIND(":",Sheet1!DP275)+1,100)</f>
        <v>居住人数*155/1000+商服建筑面积*10/1000</v>
      </c>
      <c r="AG275" t="str">
        <f ca="1">MID(Sheet1!DQ275,FIND(":",Sheet1!DQ275)+1,100)</f>
        <v>0.85</v>
      </c>
      <c r="AH275" t="str">
        <f ca="1">MID(Sheet1!DR275,FIND(":",Sheet1!DR275)+1,100)</f>
        <v>用水量*0.85</v>
      </c>
      <c r="AI275" t="str">
        <f ca="1">MID(Sheet1!DS275,FIND(":",Sheet1!DS275)+1,100)</f>
        <v>50瓦/平方米，60瓦/平方米</v>
      </c>
      <c r="AJ275" t="str">
        <f ca="1">MID(Sheet1!DT275,FIND(":",Sheet1!DT275)+1,100)</f>
        <v>0.7，0.7</v>
      </c>
      <c r="AK275" t="str">
        <f ca="1">MID(Sheet1!DU275,FIND(":",Sheet1!DU275)+1,100)</f>
        <v>住宅建筑面积*50*0.7/1000+商服建筑面积*60*0.7/1000</v>
      </c>
      <c r="AL275" t="str">
        <f ca="1">MID(Sheet1!DV275,FIND(":",Sheet1!DV275)+1,100)</f>
        <v>1.2门/户，1.0门/100平方米</v>
      </c>
      <c r="AM275" t="str">
        <f ca="1">MID(Sheet1!DW275,FIND(":",Sheet1!DW275)+1,100)</f>
        <v>居住户数*1.2+商服建筑面积*1.0/100</v>
      </c>
      <c r="AN275" t="str">
        <f ca="1">MID(Sheet1!DX275,FIND(":",Sheet1!DX275)+1,100)</f>
        <v>2.0门/户，0.2门/100平方米</v>
      </c>
      <c r="AO275" t="str">
        <f ca="1">MID(Sheet1!DY275,FIND(":",Sheet1!DY275)+1,100)</f>
        <v>居住户数*2.0+商服建筑面积*0.2/100</v>
      </c>
      <c r="AP275" t="str">
        <f ca="1">MID(Sheet1!DZ275,FIND(":",Sheet1!DZ275)+1,100)</f>
        <v>34.5pcu/万平方米，26：74，52.1pcu/万平方米，71：29</v>
      </c>
      <c r="AQ275" t="str">
        <f ca="1">MID(Sheet1!EA275,FIND(":",Sheet1!EA275)+1,100)</f>
        <v>住宅建筑面积/10000*34.5*0.26+商服建筑面积/10000*60*0.71</v>
      </c>
      <c r="AR275" t="str">
        <f ca="1">MID(Sheet1!EB275,FIND(":",Sheet1!EB275)+1,100)</f>
        <v>住宅建筑面积/10000*34.5*0.74+商服建筑面积/10000*60*0.29</v>
      </c>
      <c r="AS275" t="str">
        <f ca="1">MID(Sheet1!EC275,FIND(":",Sheet1!EC275)+1,100)</f>
        <v>住宅建筑面积*0.4+商服建筑面积*0.4</v>
      </c>
      <c r="AT275" t="str">
        <f ca="1">MID(Sheet1!ED275,FIND(":",Sheet1!ED275)+1,100)</f>
        <v>住宅建筑面积*0.4+商服建筑面积*0.4</v>
      </c>
      <c r="AU275" t="str">
        <f ca="1">MID(Sheet1!EE275,FIND(":",Sheet1!EE275)+1,100)</f>
        <v>住宅建筑面积*0.11+商服建筑面积*0.08</v>
      </c>
      <c r="AV275" t="str">
        <f ca="1">MID(Sheet1!EF275,FIND(":",Sheet1!EF275)+1,100)</f>
        <v>住宅建筑面积*0.11+商服建筑面积*0.08</v>
      </c>
      <c r="AW275" t="str">
        <f ca="1">MID(Sheet1!EG275,FIND(":",Sheet1!EG275)+1,100)</f>
        <v>城镇建设用地</v>
      </c>
    </row>
    <row r="276" spans="1:49" x14ac:dyDescent="0.2">
      <c r="A276" t="str">
        <f>MID(Sheet1!CK276,FIND(":",Sheet1!CK276)+1,100)</f>
        <v>B1/B2/R21/S2#商业用地/商务用地/住宅用地/城市轨道交通用地#城规</v>
      </c>
      <c r="B276" t="str">
        <f>MID(Sheet1!CL276,FIND(":",Sheet1!CL276)+1,100)</f>
        <v>商业用地/商务用地/住宅用地/城市轨道交通用地</v>
      </c>
      <c r="C276" t="str">
        <f>MID(Sheet1!CM276,FIND(":",Sheet1!CM276)+1,100)</f>
        <v/>
      </c>
      <c r="D276" t="str">
        <f>MID(Sheet1!CN276,FIND(":",Sheet1!CN276)+1,100)</f>
        <v>B1/B2/R21/S2</v>
      </c>
      <c r="E276" t="str">
        <f>MID(Sheet1!CO276,FIND(":",Sheet1!CO276)+1,100)</f>
        <v>城规</v>
      </c>
      <c r="F276" t="str">
        <f>MID(Sheet1!CP276,FIND(":",Sheet1!CP276)+1,100)</f>
        <v/>
      </c>
      <c r="G276" t="str">
        <f>MID(Sheet1!CQ276,FIND(":",Sheet1!CQ276)+1,100)</f>
        <v>B/R#商住兼容用地#城规</v>
      </c>
      <c r="H276" t="str">
        <f>MID(Sheet1!CR276,FIND(":",Sheet1!CR276)+1,100)</f>
        <v>B/R</v>
      </c>
      <c r="I276" t="str">
        <f>MID(Sheet1!CS276,FIND(":",Sheet1!CS276)+1,100)</f>
        <v>B#商业服务业设施用地#城规</v>
      </c>
      <c r="J276" t="str">
        <f>MID(Sheet1!CT276,FIND(":",Sheet1!CT276)+1,100)</f>
        <v>5</v>
      </c>
      <c r="K276" t="str">
        <f>MID(Sheet1!CU276,FIND(":",Sheet1!CU276)+1,100)</f>
        <v>4B</v>
      </c>
      <c r="L276" t="str">
        <f ca="1">MID(Sheet1!CV276,FIND(":",Sheet1!CV276)+1,100)</f>
        <v>255,192,0</v>
      </c>
      <c r="M276" t="str">
        <f ca="1">MID(Sheet1!CW276,FIND(":",Sheet1!CW276)+1,100)</f>
        <v>面积*容积率</v>
      </c>
      <c r="N276" t="str">
        <f ca="1">MID(Sheet1!CX276,FIND(":",Sheet1!CX276)+1,100)</f>
        <v>地块建筑面积*兼容比例2</v>
      </c>
      <c r="O276" t="str">
        <f ca="1">MID(Sheet1!CY276,FIND(":",Sheet1!CY276)+1,100)</f>
        <v>地块建筑面积*兼容比例1</v>
      </c>
      <c r="P276" t="str">
        <f ca="1">MID(Sheet1!CZ276,FIND(":",Sheet1!CZ276)+1,100)</f>
        <v>地块建筑面积*兼容比例1*0.35</v>
      </c>
      <c r="Q276" t="str">
        <f ca="1">MID(Sheet1!DA276,FIND(":",Sheet1!DA276)+1,100)</f>
        <v>地块建筑面积*兼容比例1*0.65</v>
      </c>
      <c r="R276" t="str">
        <f ca="1">MID(Sheet1!DB276,FIND(":",Sheet1!DB276)+1,100)</f>
        <v>地块建筑面积*0</v>
      </c>
      <c r="S276" t="str">
        <f ca="1">MID(Sheet1!DC276,FIND(":",Sheet1!DC276)+1,100)</f>
        <v>地块建筑面积*0</v>
      </c>
      <c r="T276" t="str">
        <f ca="1">MID(Sheet1!DD276,FIND(":",Sheet1!DD276)+1,100)</f>
        <v>地块建筑面积*0</v>
      </c>
      <c r="U276" t="str">
        <f ca="1">MID(Sheet1!DE276,FIND(":",Sheet1!DE276)+1,100)</f>
        <v>面积*0</v>
      </c>
      <c r="V276" t="str">
        <f ca="1">MID(Sheet1!DF276,FIND(":",Sheet1!DF276)+1,100)</f>
        <v>面积*0</v>
      </c>
      <c r="W276" t="str">
        <f ca="1">MID(Sheet1!DG276,FIND(":",Sheet1!DG276)+1,100)</f>
        <v>100平方米/户</v>
      </c>
      <c r="X276" t="str">
        <f ca="1">MID(Sheet1!DH276,FIND(":",Sheet1!DH276)+1,100)</f>
        <v>住宅建筑面积/100</v>
      </c>
      <c r="Y276" t="str">
        <f ca="1">MID(Sheet1!DI276,FIND(":",Sheet1!DI276)+1,100)</f>
        <v>3人/户</v>
      </c>
      <c r="Z276" t="str">
        <f ca="1">MID(Sheet1!DJ276,FIND(":",Sheet1!DJ276)+1,100)</f>
        <v>居住户数*3</v>
      </c>
      <c r="AA276" t="str">
        <f ca="1">MID(Sheet1!DK276,FIND(":",Sheet1!DK276)+1,100)</f>
        <v>35平方米/岗位</v>
      </c>
      <c r="AB276" t="str">
        <f ca="1">MID(Sheet1!DL276,FIND(":",Sheet1!DL276)+1,100)</f>
        <v>商服建筑面积/35</v>
      </c>
      <c r="AC276" t="str">
        <f ca="1">MID(Sheet1!DM276,FIND(":",Sheet1!DM276)+1,100)</f>
        <v>1.2个/户，1.2个/100平方米</v>
      </c>
      <c r="AD276" t="str">
        <f ca="1">MID(Sheet1!DN276,FIND(":",Sheet1!DN276)+1,100)</f>
        <v>居住户数*1.2+商服建筑面积*1.2/100</v>
      </c>
      <c r="AE276" t="str">
        <f ca="1">MID(Sheet1!DO276,FIND(":",Sheet1!DO276)+1,100)</f>
        <v>155升/日*人，10升/平方米*日</v>
      </c>
      <c r="AF276" t="str">
        <f ca="1">MID(Sheet1!DP276,FIND(":",Sheet1!DP276)+1,100)</f>
        <v>居住人数*155/1000+商服建筑面积*10/1000</v>
      </c>
      <c r="AG276" t="str">
        <f ca="1">MID(Sheet1!DQ276,FIND(":",Sheet1!DQ276)+1,100)</f>
        <v>0.85</v>
      </c>
      <c r="AH276" t="str">
        <f ca="1">MID(Sheet1!DR276,FIND(":",Sheet1!DR276)+1,100)</f>
        <v>用水量*0.85</v>
      </c>
      <c r="AI276" t="str">
        <f ca="1">MID(Sheet1!DS276,FIND(":",Sheet1!DS276)+1,100)</f>
        <v>50瓦/平方米，60瓦/平方米</v>
      </c>
      <c r="AJ276" t="str">
        <f ca="1">MID(Sheet1!DT276,FIND(":",Sheet1!DT276)+1,100)</f>
        <v>0.7，0.7</v>
      </c>
      <c r="AK276" t="str">
        <f ca="1">MID(Sheet1!DU276,FIND(":",Sheet1!DU276)+1,100)</f>
        <v>住宅建筑面积*50*0.7/1000+商服建筑面积*60*0.7/1000</v>
      </c>
      <c r="AL276" t="str">
        <f ca="1">MID(Sheet1!DV276,FIND(":",Sheet1!DV276)+1,100)</f>
        <v>1.2门/户，1.0门/100平方米</v>
      </c>
      <c r="AM276" t="str">
        <f ca="1">MID(Sheet1!DW276,FIND(":",Sheet1!DW276)+1,100)</f>
        <v>居住户数*1.2+商服建筑面积*1.0/100</v>
      </c>
      <c r="AN276" t="str">
        <f ca="1">MID(Sheet1!DX276,FIND(":",Sheet1!DX276)+1,100)</f>
        <v>2.0门/户，0.2门/100平方米</v>
      </c>
      <c r="AO276" t="str">
        <f ca="1">MID(Sheet1!DY276,FIND(":",Sheet1!DY276)+1,100)</f>
        <v>居住户数*2.0+商服建筑面积*0.2/100</v>
      </c>
      <c r="AP276" t="str">
        <f ca="1">MID(Sheet1!DZ276,FIND(":",Sheet1!DZ276)+1,100)</f>
        <v>34.5pcu/万平方米，26：74，52.1pcu/万平方米，71：29</v>
      </c>
      <c r="AQ276" t="str">
        <f ca="1">MID(Sheet1!EA276,FIND(":",Sheet1!EA276)+1,100)</f>
        <v>住宅建筑面积/10000*34.5*0.26+商服建筑面积/10000*60*0.71</v>
      </c>
      <c r="AR276" t="str">
        <f ca="1">MID(Sheet1!EB276,FIND(":",Sheet1!EB276)+1,100)</f>
        <v>住宅建筑面积/10000*34.5*0.74+商服建筑面积/10000*60*0.29</v>
      </c>
      <c r="AS276" t="str">
        <f ca="1">MID(Sheet1!EC276,FIND(":",Sheet1!EC276)+1,100)</f>
        <v>住宅建筑面积*0.4+商服建筑面积*0.4</v>
      </c>
      <c r="AT276" t="str">
        <f ca="1">MID(Sheet1!ED276,FIND(":",Sheet1!ED276)+1,100)</f>
        <v>住宅建筑面积*0.4+商服建筑面积*0.4</v>
      </c>
      <c r="AU276" t="str">
        <f ca="1">MID(Sheet1!EE276,FIND(":",Sheet1!EE276)+1,100)</f>
        <v>住宅建筑面积*0.11+商服建筑面积*0.08</v>
      </c>
      <c r="AV276" t="str">
        <f ca="1">MID(Sheet1!EF276,FIND(":",Sheet1!EF276)+1,100)</f>
        <v>住宅建筑面积*0.11+商服建筑面积*0.08</v>
      </c>
      <c r="AW276" t="str">
        <f ca="1">MID(Sheet1!EG276,FIND(":",Sheet1!EG276)+1,100)</f>
        <v>城镇建设用地</v>
      </c>
    </row>
    <row r="277" spans="1:49" x14ac:dyDescent="0.2">
      <c r="A277" t="str">
        <f>MID(Sheet1!CK277,FIND(":",Sheet1!CK277)+1,100)</f>
        <v>B1/B2/R21/S2/S41#商业用地/商务用地/住宅用地/城市轨道交通用地/公共交通场站用地#城规</v>
      </c>
      <c r="B277" t="str">
        <f>MID(Sheet1!CL277,FIND(":",Sheet1!CL277)+1,100)</f>
        <v>商业用地/商务用地/住宅用地/城市轨道交通用地/公共交通场站用地</v>
      </c>
      <c r="C277" t="str">
        <f>MID(Sheet1!CM277,FIND(":",Sheet1!CM277)+1,100)</f>
        <v/>
      </c>
      <c r="D277" t="str">
        <f>MID(Sheet1!CN277,FIND(":",Sheet1!CN277)+1,100)</f>
        <v>B1/B2/R21/S2/S41</v>
      </c>
      <c r="E277" t="str">
        <f>MID(Sheet1!CO277,FIND(":",Sheet1!CO277)+1,100)</f>
        <v>城规</v>
      </c>
      <c r="F277" t="str">
        <f>MID(Sheet1!CP277,FIND(":",Sheet1!CP277)+1,100)</f>
        <v/>
      </c>
      <c r="G277" t="str">
        <f>MID(Sheet1!CQ277,FIND(":",Sheet1!CQ277)+1,100)</f>
        <v>B/R#商住兼容用地#城规</v>
      </c>
      <c r="H277" t="str">
        <f>MID(Sheet1!CR277,FIND(":",Sheet1!CR277)+1,100)</f>
        <v>B/R</v>
      </c>
      <c r="I277" t="str">
        <f>MID(Sheet1!CS277,FIND(":",Sheet1!CS277)+1,100)</f>
        <v>B#商业服务业设施用地#城规</v>
      </c>
      <c r="J277" t="str">
        <f>MID(Sheet1!CT277,FIND(":",Sheet1!CT277)+1,100)</f>
        <v>5</v>
      </c>
      <c r="K277" t="str">
        <f>MID(Sheet1!CU277,FIND(":",Sheet1!CU277)+1,100)</f>
        <v>4B</v>
      </c>
      <c r="L277" t="str">
        <f ca="1">MID(Sheet1!CV277,FIND(":",Sheet1!CV277)+1,100)</f>
        <v>255,192,0</v>
      </c>
      <c r="M277" t="str">
        <f ca="1">MID(Sheet1!CW277,FIND(":",Sheet1!CW277)+1,100)</f>
        <v>面积*容积率</v>
      </c>
      <c r="N277" t="str">
        <f ca="1">MID(Sheet1!CX277,FIND(":",Sheet1!CX277)+1,100)</f>
        <v>地块建筑面积*兼容比例2</v>
      </c>
      <c r="O277" t="str">
        <f ca="1">MID(Sheet1!CY277,FIND(":",Sheet1!CY277)+1,100)</f>
        <v>地块建筑面积*兼容比例1</v>
      </c>
      <c r="P277" t="str">
        <f ca="1">MID(Sheet1!CZ277,FIND(":",Sheet1!CZ277)+1,100)</f>
        <v>地块建筑面积*兼容比例1*0.35</v>
      </c>
      <c r="Q277" t="str">
        <f ca="1">MID(Sheet1!DA277,FIND(":",Sheet1!DA277)+1,100)</f>
        <v>地块建筑面积*兼容比例1*0.65</v>
      </c>
      <c r="R277" t="str">
        <f ca="1">MID(Sheet1!DB277,FIND(":",Sheet1!DB277)+1,100)</f>
        <v>地块建筑面积*0</v>
      </c>
      <c r="S277" t="str">
        <f ca="1">MID(Sheet1!DC277,FIND(":",Sheet1!DC277)+1,100)</f>
        <v>地块建筑面积*0</v>
      </c>
      <c r="T277" t="str">
        <f ca="1">MID(Sheet1!DD277,FIND(":",Sheet1!DD277)+1,100)</f>
        <v>地块建筑面积*0</v>
      </c>
      <c r="U277" t="str">
        <f ca="1">MID(Sheet1!DE277,FIND(":",Sheet1!DE277)+1,100)</f>
        <v>面积*0</v>
      </c>
      <c r="V277" t="str">
        <f ca="1">MID(Sheet1!DF277,FIND(":",Sheet1!DF277)+1,100)</f>
        <v>面积*0</v>
      </c>
      <c r="W277" t="str">
        <f ca="1">MID(Sheet1!DG277,FIND(":",Sheet1!DG277)+1,100)</f>
        <v>100平方米/户</v>
      </c>
      <c r="X277" t="str">
        <f ca="1">MID(Sheet1!DH277,FIND(":",Sheet1!DH277)+1,100)</f>
        <v>住宅建筑面积/100</v>
      </c>
      <c r="Y277" t="str">
        <f ca="1">MID(Sheet1!DI277,FIND(":",Sheet1!DI277)+1,100)</f>
        <v>3人/户</v>
      </c>
      <c r="Z277" t="str">
        <f ca="1">MID(Sheet1!DJ277,FIND(":",Sheet1!DJ277)+1,100)</f>
        <v>居住户数*3</v>
      </c>
      <c r="AA277" t="str">
        <f ca="1">MID(Sheet1!DK277,FIND(":",Sheet1!DK277)+1,100)</f>
        <v>35平方米/岗位</v>
      </c>
      <c r="AB277" t="str">
        <f ca="1">MID(Sheet1!DL277,FIND(":",Sheet1!DL277)+1,100)</f>
        <v>商服建筑面积/35</v>
      </c>
      <c r="AC277" t="str">
        <f ca="1">MID(Sheet1!DM277,FIND(":",Sheet1!DM277)+1,100)</f>
        <v>1.2个/户，1.2个/100平方米</v>
      </c>
      <c r="AD277" t="str">
        <f ca="1">MID(Sheet1!DN277,FIND(":",Sheet1!DN277)+1,100)</f>
        <v>居住户数*1.2+商服建筑面积*1.2/100</v>
      </c>
      <c r="AE277" t="str">
        <f ca="1">MID(Sheet1!DO277,FIND(":",Sheet1!DO277)+1,100)</f>
        <v>155升/日*人，10升/平方米*日</v>
      </c>
      <c r="AF277" t="str">
        <f ca="1">MID(Sheet1!DP277,FIND(":",Sheet1!DP277)+1,100)</f>
        <v>居住人数*155/1000+商服建筑面积*10/1000</v>
      </c>
      <c r="AG277" t="str">
        <f ca="1">MID(Sheet1!DQ277,FIND(":",Sheet1!DQ277)+1,100)</f>
        <v>0.85</v>
      </c>
      <c r="AH277" t="str">
        <f ca="1">MID(Sheet1!DR277,FIND(":",Sheet1!DR277)+1,100)</f>
        <v>用水量*0.85</v>
      </c>
      <c r="AI277" t="str">
        <f ca="1">MID(Sheet1!DS277,FIND(":",Sheet1!DS277)+1,100)</f>
        <v>50瓦/平方米，60瓦/平方米</v>
      </c>
      <c r="AJ277" t="str">
        <f ca="1">MID(Sheet1!DT277,FIND(":",Sheet1!DT277)+1,100)</f>
        <v>0.7，0.7</v>
      </c>
      <c r="AK277" t="str">
        <f ca="1">MID(Sheet1!DU277,FIND(":",Sheet1!DU277)+1,100)</f>
        <v>住宅建筑面积*50*0.7/1000+商服建筑面积*60*0.7/1000</v>
      </c>
      <c r="AL277" t="str">
        <f ca="1">MID(Sheet1!DV277,FIND(":",Sheet1!DV277)+1,100)</f>
        <v>1.2门/户，1.0门/100平方米</v>
      </c>
      <c r="AM277" t="str">
        <f ca="1">MID(Sheet1!DW277,FIND(":",Sheet1!DW277)+1,100)</f>
        <v>居住户数*1.2+商服建筑面积*1.0/100</v>
      </c>
      <c r="AN277" t="str">
        <f ca="1">MID(Sheet1!DX277,FIND(":",Sheet1!DX277)+1,100)</f>
        <v>2.0门/户，0.2门/100平方米</v>
      </c>
      <c r="AO277" t="str">
        <f ca="1">MID(Sheet1!DY277,FIND(":",Sheet1!DY277)+1,100)</f>
        <v>居住户数*2.0+商服建筑面积*0.2/100</v>
      </c>
      <c r="AP277" t="str">
        <f ca="1">MID(Sheet1!DZ277,FIND(":",Sheet1!DZ277)+1,100)</f>
        <v>34.5pcu/万平方米，26：74，52.1pcu/万平方米，71：29</v>
      </c>
      <c r="AQ277" t="str">
        <f ca="1">MID(Sheet1!EA277,FIND(":",Sheet1!EA277)+1,100)</f>
        <v>住宅建筑面积/10000*34.5*0.26+商服建筑面积/10000*60*0.71</v>
      </c>
      <c r="AR277" t="str">
        <f ca="1">MID(Sheet1!EB277,FIND(":",Sheet1!EB277)+1,100)</f>
        <v>住宅建筑面积/10000*34.5*0.74+商服建筑面积/10000*60*0.29</v>
      </c>
      <c r="AS277" t="str">
        <f ca="1">MID(Sheet1!EC277,FIND(":",Sheet1!EC277)+1,100)</f>
        <v>住宅建筑面积*0.4+商服建筑面积*0.4</v>
      </c>
      <c r="AT277" t="str">
        <f ca="1">MID(Sheet1!ED277,FIND(":",Sheet1!ED277)+1,100)</f>
        <v>住宅建筑面积*0.4+商服建筑面积*0.4</v>
      </c>
      <c r="AU277" t="str">
        <f ca="1">MID(Sheet1!EE277,FIND(":",Sheet1!EE277)+1,100)</f>
        <v>住宅建筑面积*0.11+商服建筑面积*0.08</v>
      </c>
      <c r="AV277" t="str">
        <f ca="1">MID(Sheet1!EF277,FIND(":",Sheet1!EF277)+1,100)</f>
        <v>住宅建筑面积*0.11+商服建筑面积*0.08</v>
      </c>
      <c r="AW277" t="str">
        <f ca="1">MID(Sheet1!EG277,FIND(":",Sheet1!EG277)+1,100)</f>
        <v>城镇建设用地</v>
      </c>
    </row>
    <row r="278" spans="1:49" x14ac:dyDescent="0.2">
      <c r="A278" t="str">
        <f>MID(Sheet1!CK278,FIND(":",Sheet1!CK278)+1,100)</f>
        <v>B1/B2/R21/S41/S2#商业用地/商务用地/住宅用地/公共交通场站用地/城市轨道交通用地#城规</v>
      </c>
      <c r="B278" t="str">
        <f>MID(Sheet1!CL278,FIND(":",Sheet1!CL278)+1,100)</f>
        <v>商业用地/商务用地/住宅用地/公共交通场站用地/城市轨道交通用地</v>
      </c>
      <c r="C278" t="str">
        <f>MID(Sheet1!CM278,FIND(":",Sheet1!CM278)+1,100)</f>
        <v/>
      </c>
      <c r="D278" t="str">
        <f>MID(Sheet1!CN278,FIND(":",Sheet1!CN278)+1,100)</f>
        <v>B1/B2/R21/S41/S2</v>
      </c>
      <c r="E278" t="str">
        <f>MID(Sheet1!CO278,FIND(":",Sheet1!CO278)+1,100)</f>
        <v>城规</v>
      </c>
      <c r="F278" t="str">
        <f>MID(Sheet1!CP278,FIND(":",Sheet1!CP278)+1,100)</f>
        <v/>
      </c>
      <c r="G278" t="str">
        <f>MID(Sheet1!CQ278,FIND(":",Sheet1!CQ278)+1,100)</f>
        <v>B/R#商住兼容用地#城规</v>
      </c>
      <c r="H278" t="str">
        <f>MID(Sheet1!CR278,FIND(":",Sheet1!CR278)+1,100)</f>
        <v>B/R</v>
      </c>
      <c r="I278" t="str">
        <f>MID(Sheet1!CS278,FIND(":",Sheet1!CS278)+1,100)</f>
        <v>B#商业服务业设施用地#城规</v>
      </c>
      <c r="J278" t="str">
        <f>MID(Sheet1!CT278,FIND(":",Sheet1!CT278)+1,100)</f>
        <v>5</v>
      </c>
      <c r="K278" t="str">
        <f>MID(Sheet1!CU278,FIND(":",Sheet1!CU278)+1,100)</f>
        <v>4B</v>
      </c>
      <c r="L278" t="str">
        <f ca="1">MID(Sheet1!CV278,FIND(":",Sheet1!CV278)+1,100)</f>
        <v>255,192,0</v>
      </c>
      <c r="M278" t="str">
        <f ca="1">MID(Sheet1!CW278,FIND(":",Sheet1!CW278)+1,100)</f>
        <v>面积*容积率</v>
      </c>
      <c r="N278" t="str">
        <f ca="1">MID(Sheet1!CX278,FIND(":",Sheet1!CX278)+1,100)</f>
        <v>地块建筑面积*兼容比例2</v>
      </c>
      <c r="O278" t="str">
        <f ca="1">MID(Sheet1!CY278,FIND(":",Sheet1!CY278)+1,100)</f>
        <v>地块建筑面积*兼容比例1</v>
      </c>
      <c r="P278" t="str">
        <f ca="1">MID(Sheet1!CZ278,FIND(":",Sheet1!CZ278)+1,100)</f>
        <v>地块建筑面积*兼容比例1*0.35</v>
      </c>
      <c r="Q278" t="str">
        <f ca="1">MID(Sheet1!DA278,FIND(":",Sheet1!DA278)+1,100)</f>
        <v>地块建筑面积*兼容比例1*0.65</v>
      </c>
      <c r="R278" t="str">
        <f ca="1">MID(Sheet1!DB278,FIND(":",Sheet1!DB278)+1,100)</f>
        <v>地块建筑面积*0</v>
      </c>
      <c r="S278" t="str">
        <f ca="1">MID(Sheet1!DC278,FIND(":",Sheet1!DC278)+1,100)</f>
        <v>地块建筑面积*0</v>
      </c>
      <c r="T278" t="str">
        <f ca="1">MID(Sheet1!DD278,FIND(":",Sheet1!DD278)+1,100)</f>
        <v>地块建筑面积*0</v>
      </c>
      <c r="U278" t="str">
        <f ca="1">MID(Sheet1!DE278,FIND(":",Sheet1!DE278)+1,100)</f>
        <v>面积*0</v>
      </c>
      <c r="V278" t="str">
        <f ca="1">MID(Sheet1!DF278,FIND(":",Sheet1!DF278)+1,100)</f>
        <v>面积*0</v>
      </c>
      <c r="W278" t="str">
        <f ca="1">MID(Sheet1!DG278,FIND(":",Sheet1!DG278)+1,100)</f>
        <v>100平方米/户</v>
      </c>
      <c r="X278" t="str">
        <f ca="1">MID(Sheet1!DH278,FIND(":",Sheet1!DH278)+1,100)</f>
        <v>住宅建筑面积/100</v>
      </c>
      <c r="Y278" t="str">
        <f ca="1">MID(Sheet1!DI278,FIND(":",Sheet1!DI278)+1,100)</f>
        <v>3人/户</v>
      </c>
      <c r="Z278" t="str">
        <f ca="1">MID(Sheet1!DJ278,FIND(":",Sheet1!DJ278)+1,100)</f>
        <v>居住户数*3</v>
      </c>
      <c r="AA278" t="str">
        <f ca="1">MID(Sheet1!DK278,FIND(":",Sheet1!DK278)+1,100)</f>
        <v>35平方米/岗位</v>
      </c>
      <c r="AB278" t="str">
        <f ca="1">MID(Sheet1!DL278,FIND(":",Sheet1!DL278)+1,100)</f>
        <v>商服建筑面积/35</v>
      </c>
      <c r="AC278" t="str">
        <f ca="1">MID(Sheet1!DM278,FIND(":",Sheet1!DM278)+1,100)</f>
        <v>1.2个/户，1.2个/100平方米</v>
      </c>
      <c r="AD278" t="str">
        <f ca="1">MID(Sheet1!DN278,FIND(":",Sheet1!DN278)+1,100)</f>
        <v>居住户数*1.2+商服建筑面积*1.2/100</v>
      </c>
      <c r="AE278" t="str">
        <f ca="1">MID(Sheet1!DO278,FIND(":",Sheet1!DO278)+1,100)</f>
        <v>155升/日*人，10升/平方米*日</v>
      </c>
      <c r="AF278" t="str">
        <f ca="1">MID(Sheet1!DP278,FIND(":",Sheet1!DP278)+1,100)</f>
        <v>居住人数*155/1000+商服建筑面积*10/1000</v>
      </c>
      <c r="AG278" t="str">
        <f ca="1">MID(Sheet1!DQ278,FIND(":",Sheet1!DQ278)+1,100)</f>
        <v>0.85</v>
      </c>
      <c r="AH278" t="str">
        <f ca="1">MID(Sheet1!DR278,FIND(":",Sheet1!DR278)+1,100)</f>
        <v>用水量*0.85</v>
      </c>
      <c r="AI278" t="str">
        <f ca="1">MID(Sheet1!DS278,FIND(":",Sheet1!DS278)+1,100)</f>
        <v>50瓦/平方米，60瓦/平方米</v>
      </c>
      <c r="AJ278" t="str">
        <f ca="1">MID(Sheet1!DT278,FIND(":",Sheet1!DT278)+1,100)</f>
        <v>0.7，0.7</v>
      </c>
      <c r="AK278" t="str">
        <f ca="1">MID(Sheet1!DU278,FIND(":",Sheet1!DU278)+1,100)</f>
        <v>住宅建筑面积*50*0.7/1000+商服建筑面积*60*0.7/1000</v>
      </c>
      <c r="AL278" t="str">
        <f ca="1">MID(Sheet1!DV278,FIND(":",Sheet1!DV278)+1,100)</f>
        <v>1.2门/户，1.0门/100平方米</v>
      </c>
      <c r="AM278" t="str">
        <f ca="1">MID(Sheet1!DW278,FIND(":",Sheet1!DW278)+1,100)</f>
        <v>居住户数*1.2+商服建筑面积*1.0/100</v>
      </c>
      <c r="AN278" t="str">
        <f ca="1">MID(Sheet1!DX278,FIND(":",Sheet1!DX278)+1,100)</f>
        <v>2.0门/户，0.2门/100平方米</v>
      </c>
      <c r="AO278" t="str">
        <f ca="1">MID(Sheet1!DY278,FIND(":",Sheet1!DY278)+1,100)</f>
        <v>居住户数*2.0+商服建筑面积*0.2/100</v>
      </c>
      <c r="AP278" t="str">
        <f ca="1">MID(Sheet1!DZ278,FIND(":",Sheet1!DZ278)+1,100)</f>
        <v>34.5pcu/万平方米，26：74，52.1pcu/万平方米，71：29</v>
      </c>
      <c r="AQ278" t="str">
        <f ca="1">MID(Sheet1!EA278,FIND(":",Sheet1!EA278)+1,100)</f>
        <v>住宅建筑面积/10000*34.5*0.26+商服建筑面积/10000*60*0.71</v>
      </c>
      <c r="AR278" t="str">
        <f ca="1">MID(Sheet1!EB278,FIND(":",Sheet1!EB278)+1,100)</f>
        <v>住宅建筑面积/10000*34.5*0.74+商服建筑面积/10000*60*0.29</v>
      </c>
      <c r="AS278" t="str">
        <f ca="1">MID(Sheet1!EC278,FIND(":",Sheet1!EC278)+1,100)</f>
        <v>住宅建筑面积*0.4+商服建筑面积*0.4</v>
      </c>
      <c r="AT278" t="str">
        <f ca="1">MID(Sheet1!ED278,FIND(":",Sheet1!ED278)+1,100)</f>
        <v>住宅建筑面积*0.4+商服建筑面积*0.4</v>
      </c>
      <c r="AU278" t="str">
        <f ca="1">MID(Sheet1!EE278,FIND(":",Sheet1!EE278)+1,100)</f>
        <v>住宅建筑面积*0.11+商服建筑面积*0.08</v>
      </c>
      <c r="AV278" t="str">
        <f ca="1">MID(Sheet1!EF278,FIND(":",Sheet1!EF278)+1,100)</f>
        <v>住宅建筑面积*0.11+商服建筑面积*0.08</v>
      </c>
      <c r="AW278" t="str">
        <f ca="1">MID(Sheet1!EG278,FIND(":",Sheet1!EG278)+1,100)</f>
        <v>城镇建设用地</v>
      </c>
    </row>
    <row r="279" spans="1:49" x14ac:dyDescent="0.2">
      <c r="A279" t="str">
        <f>MID(Sheet1!CK279,FIND(":",Sheet1!CK279)+1,100)</f>
        <v>B1/B2/R21/S2/S42#商业用地/商务用地/住宅用地/城市轨道交通用地/社会停车场用地#城规</v>
      </c>
      <c r="B279" t="str">
        <f>MID(Sheet1!CL279,FIND(":",Sheet1!CL279)+1,100)</f>
        <v>商业用地/商务用地/住宅用地/城市轨道交通用地/社会停车场用地</v>
      </c>
      <c r="C279" t="str">
        <f>MID(Sheet1!CM279,FIND(":",Sheet1!CM279)+1,100)</f>
        <v/>
      </c>
      <c r="D279" t="str">
        <f>MID(Sheet1!CN279,FIND(":",Sheet1!CN279)+1,100)</f>
        <v>B1/B2/R21/S2/S42</v>
      </c>
      <c r="E279" t="str">
        <f>MID(Sheet1!CO279,FIND(":",Sheet1!CO279)+1,100)</f>
        <v>城规</v>
      </c>
      <c r="F279" t="str">
        <f>MID(Sheet1!CP279,FIND(":",Sheet1!CP279)+1,100)</f>
        <v/>
      </c>
      <c r="G279" t="str">
        <f>MID(Sheet1!CQ279,FIND(":",Sheet1!CQ279)+1,100)</f>
        <v>B/R#商住兼容用地#城规</v>
      </c>
      <c r="H279" t="str">
        <f>MID(Sheet1!CR279,FIND(":",Sheet1!CR279)+1,100)</f>
        <v>B/R</v>
      </c>
      <c r="I279" t="str">
        <f>MID(Sheet1!CS279,FIND(":",Sheet1!CS279)+1,100)</f>
        <v>B#商业服务业设施用地#城规</v>
      </c>
      <c r="J279" t="str">
        <f>MID(Sheet1!CT279,FIND(":",Sheet1!CT279)+1,100)</f>
        <v>5</v>
      </c>
      <c r="K279" t="str">
        <f>MID(Sheet1!CU279,FIND(":",Sheet1!CU279)+1,100)</f>
        <v>4B</v>
      </c>
      <c r="L279" t="str">
        <f ca="1">MID(Sheet1!CV279,FIND(":",Sheet1!CV279)+1,100)</f>
        <v>255,192,0</v>
      </c>
      <c r="M279" t="str">
        <f ca="1">MID(Sheet1!CW279,FIND(":",Sheet1!CW279)+1,100)</f>
        <v>面积*容积率</v>
      </c>
      <c r="N279" t="str">
        <f ca="1">MID(Sheet1!CX279,FIND(":",Sheet1!CX279)+1,100)</f>
        <v>地块建筑面积*兼容比例2</v>
      </c>
      <c r="O279" t="str">
        <f ca="1">MID(Sheet1!CY279,FIND(":",Sheet1!CY279)+1,100)</f>
        <v>地块建筑面积*兼容比例1</v>
      </c>
      <c r="P279" t="str">
        <f ca="1">MID(Sheet1!CZ279,FIND(":",Sheet1!CZ279)+1,100)</f>
        <v>地块建筑面积*兼容比例1*0.35</v>
      </c>
      <c r="Q279" t="str">
        <f ca="1">MID(Sheet1!DA279,FIND(":",Sheet1!DA279)+1,100)</f>
        <v>地块建筑面积*兼容比例1*0.65</v>
      </c>
      <c r="R279" t="str">
        <f ca="1">MID(Sheet1!DB279,FIND(":",Sheet1!DB279)+1,100)</f>
        <v>地块建筑面积*0</v>
      </c>
      <c r="S279" t="str">
        <f ca="1">MID(Sheet1!DC279,FIND(":",Sheet1!DC279)+1,100)</f>
        <v>地块建筑面积*0</v>
      </c>
      <c r="T279" t="str">
        <f ca="1">MID(Sheet1!DD279,FIND(":",Sheet1!DD279)+1,100)</f>
        <v>地块建筑面积*0</v>
      </c>
      <c r="U279" t="str">
        <f ca="1">MID(Sheet1!DE279,FIND(":",Sheet1!DE279)+1,100)</f>
        <v>面积*0</v>
      </c>
      <c r="V279" t="str">
        <f ca="1">MID(Sheet1!DF279,FIND(":",Sheet1!DF279)+1,100)</f>
        <v>面积*0</v>
      </c>
      <c r="W279" t="str">
        <f ca="1">MID(Sheet1!DG279,FIND(":",Sheet1!DG279)+1,100)</f>
        <v>100平方米/户</v>
      </c>
      <c r="X279" t="str">
        <f ca="1">MID(Sheet1!DH279,FIND(":",Sheet1!DH279)+1,100)</f>
        <v>住宅建筑面积/100</v>
      </c>
      <c r="Y279" t="str">
        <f ca="1">MID(Sheet1!DI279,FIND(":",Sheet1!DI279)+1,100)</f>
        <v>3人/户</v>
      </c>
      <c r="Z279" t="str">
        <f ca="1">MID(Sheet1!DJ279,FIND(":",Sheet1!DJ279)+1,100)</f>
        <v>居住户数*3</v>
      </c>
      <c r="AA279" t="str">
        <f ca="1">MID(Sheet1!DK279,FIND(":",Sheet1!DK279)+1,100)</f>
        <v>35平方米/岗位</v>
      </c>
      <c r="AB279" t="str">
        <f ca="1">MID(Sheet1!DL279,FIND(":",Sheet1!DL279)+1,100)</f>
        <v>商服建筑面积/35</v>
      </c>
      <c r="AC279" t="str">
        <f ca="1">MID(Sheet1!DM279,FIND(":",Sheet1!DM279)+1,100)</f>
        <v>1.2个/户，1.2个/100平方米</v>
      </c>
      <c r="AD279" t="str">
        <f ca="1">MID(Sheet1!DN279,FIND(":",Sheet1!DN279)+1,100)</f>
        <v>居住户数*1.2+商服建筑面积*1.2/100</v>
      </c>
      <c r="AE279" t="str">
        <f ca="1">MID(Sheet1!DO279,FIND(":",Sheet1!DO279)+1,100)</f>
        <v>155升/日*人，10升/平方米*日</v>
      </c>
      <c r="AF279" t="str">
        <f ca="1">MID(Sheet1!DP279,FIND(":",Sheet1!DP279)+1,100)</f>
        <v>居住人数*155/1000+商服建筑面积*10/1000</v>
      </c>
      <c r="AG279" t="str">
        <f ca="1">MID(Sheet1!DQ279,FIND(":",Sheet1!DQ279)+1,100)</f>
        <v>0.85</v>
      </c>
      <c r="AH279" t="str">
        <f ca="1">MID(Sheet1!DR279,FIND(":",Sheet1!DR279)+1,100)</f>
        <v>用水量*0.85</v>
      </c>
      <c r="AI279" t="str">
        <f ca="1">MID(Sheet1!DS279,FIND(":",Sheet1!DS279)+1,100)</f>
        <v>50瓦/平方米，60瓦/平方米</v>
      </c>
      <c r="AJ279" t="str">
        <f ca="1">MID(Sheet1!DT279,FIND(":",Sheet1!DT279)+1,100)</f>
        <v>0.7，0.7</v>
      </c>
      <c r="AK279" t="str">
        <f ca="1">MID(Sheet1!DU279,FIND(":",Sheet1!DU279)+1,100)</f>
        <v>住宅建筑面积*50*0.7/1000+商服建筑面积*60*0.7/1000</v>
      </c>
      <c r="AL279" t="str">
        <f ca="1">MID(Sheet1!DV279,FIND(":",Sheet1!DV279)+1,100)</f>
        <v>1.2门/户，1.0门/100平方米</v>
      </c>
      <c r="AM279" t="str">
        <f ca="1">MID(Sheet1!DW279,FIND(":",Sheet1!DW279)+1,100)</f>
        <v>居住户数*1.2+商服建筑面积*1.0/100</v>
      </c>
      <c r="AN279" t="str">
        <f ca="1">MID(Sheet1!DX279,FIND(":",Sheet1!DX279)+1,100)</f>
        <v>2.0门/户，0.2门/100平方米</v>
      </c>
      <c r="AO279" t="str">
        <f ca="1">MID(Sheet1!DY279,FIND(":",Sheet1!DY279)+1,100)</f>
        <v>居住户数*2.0+商服建筑面积*0.2/100</v>
      </c>
      <c r="AP279" t="str">
        <f ca="1">MID(Sheet1!DZ279,FIND(":",Sheet1!DZ279)+1,100)</f>
        <v>34.5pcu/万平方米，26：74，52.1pcu/万平方米，71：29</v>
      </c>
      <c r="AQ279" t="str">
        <f ca="1">MID(Sheet1!EA279,FIND(":",Sheet1!EA279)+1,100)</f>
        <v>住宅建筑面积/10000*34.5*0.26+商服建筑面积/10000*60*0.71</v>
      </c>
      <c r="AR279" t="str">
        <f ca="1">MID(Sheet1!EB279,FIND(":",Sheet1!EB279)+1,100)</f>
        <v>住宅建筑面积/10000*34.5*0.74+商服建筑面积/10000*60*0.29</v>
      </c>
      <c r="AS279" t="str">
        <f ca="1">MID(Sheet1!EC279,FIND(":",Sheet1!EC279)+1,100)</f>
        <v>住宅建筑面积*0.4+商服建筑面积*0.4</v>
      </c>
      <c r="AT279" t="str">
        <f ca="1">MID(Sheet1!ED279,FIND(":",Sheet1!ED279)+1,100)</f>
        <v>住宅建筑面积*0.4+商服建筑面积*0.4</v>
      </c>
      <c r="AU279" t="str">
        <f ca="1">MID(Sheet1!EE279,FIND(":",Sheet1!EE279)+1,100)</f>
        <v>住宅建筑面积*0.11+商服建筑面积*0.08</v>
      </c>
      <c r="AV279" t="str">
        <f ca="1">MID(Sheet1!EF279,FIND(":",Sheet1!EF279)+1,100)</f>
        <v>住宅建筑面积*0.11+商服建筑面积*0.08</v>
      </c>
      <c r="AW279" t="str">
        <f ca="1">MID(Sheet1!EG279,FIND(":",Sheet1!EG279)+1,100)</f>
        <v>城镇建设用地</v>
      </c>
    </row>
    <row r="280" spans="1:49" x14ac:dyDescent="0.2">
      <c r="A280" t="str">
        <f>MID(Sheet1!CK280,FIND(":",Sheet1!CK280)+1,100)</f>
        <v>B2/R21/M1#商务用地/住宅用地/一类工业用地#城规</v>
      </c>
      <c r="B280" t="str">
        <f>MID(Sheet1!CL280,FIND(":",Sheet1!CL280)+1,100)</f>
        <v>商务用地/住宅用地/一类工业用地</v>
      </c>
      <c r="C280" t="str">
        <f>MID(Sheet1!CM280,FIND(":",Sheet1!CM280)+1,100)</f>
        <v/>
      </c>
      <c r="D280" t="str">
        <f>MID(Sheet1!CN280,FIND(":",Sheet1!CN280)+1,100)</f>
        <v>B2/R21/M1</v>
      </c>
      <c r="E280" t="str">
        <f>MID(Sheet1!CO280,FIND(":",Sheet1!CO280)+1,100)</f>
        <v>城规</v>
      </c>
      <c r="F280" t="str">
        <f>MID(Sheet1!CP280,FIND(":",Sheet1!CP280)+1,100)</f>
        <v/>
      </c>
      <c r="G280" t="str">
        <f>MID(Sheet1!CQ280,FIND(":",Sheet1!CQ280)+1,100)</f>
        <v>B/R#商住兼容用地#城规</v>
      </c>
      <c r="H280" t="str">
        <f>MID(Sheet1!CR280,FIND(":",Sheet1!CR280)+1,100)</f>
        <v>B/R</v>
      </c>
      <c r="I280" t="str">
        <f>MID(Sheet1!CS280,FIND(":",Sheet1!CS280)+1,100)</f>
        <v>B#商业服务业设施用地#城规</v>
      </c>
      <c r="J280" t="str">
        <f>MID(Sheet1!CT280,FIND(":",Sheet1!CT280)+1,100)</f>
        <v>5</v>
      </c>
      <c r="K280" t="str">
        <f>MID(Sheet1!CU280,FIND(":",Sheet1!CU280)+1,100)</f>
        <v>4B</v>
      </c>
      <c r="L280" t="str">
        <f ca="1">MID(Sheet1!CV280,FIND(":",Sheet1!CV280)+1,100)</f>
        <v>255,192,0</v>
      </c>
      <c r="M280" t="str">
        <f ca="1">MID(Sheet1!CW280,FIND(":",Sheet1!CW280)+1,100)</f>
        <v>面积*容积率</v>
      </c>
      <c r="N280" t="str">
        <f ca="1">MID(Sheet1!CX280,FIND(":",Sheet1!CX280)+1,100)</f>
        <v>地块建筑面积*兼容比例2</v>
      </c>
      <c r="O280" t="str">
        <f ca="1">MID(Sheet1!CY280,FIND(":",Sheet1!CY280)+1,100)</f>
        <v>地块建筑面积*兼容比例1</v>
      </c>
      <c r="P280" t="str">
        <f ca="1">MID(Sheet1!CZ280,FIND(":",Sheet1!CZ280)+1,100)</f>
        <v>地块建筑面积*兼容比例1*0.35</v>
      </c>
      <c r="Q280" t="str">
        <f ca="1">MID(Sheet1!DA280,FIND(":",Sheet1!DA280)+1,100)</f>
        <v>地块建筑面积*兼容比例1*0.65</v>
      </c>
      <c r="R280" t="str">
        <f ca="1">MID(Sheet1!DB280,FIND(":",Sheet1!DB280)+1,100)</f>
        <v>地块建筑面积*0</v>
      </c>
      <c r="S280" t="str">
        <f ca="1">MID(Sheet1!DC280,FIND(":",Sheet1!DC280)+1,100)</f>
        <v>地块建筑面积*0</v>
      </c>
      <c r="T280" t="str">
        <f ca="1">MID(Sheet1!DD280,FIND(":",Sheet1!DD280)+1,100)</f>
        <v>地块建筑面积*0</v>
      </c>
      <c r="U280" t="str">
        <f ca="1">MID(Sheet1!DE280,FIND(":",Sheet1!DE280)+1,100)</f>
        <v>面积*0</v>
      </c>
      <c r="V280" t="str">
        <f ca="1">MID(Sheet1!DF280,FIND(":",Sheet1!DF280)+1,100)</f>
        <v>面积*0</v>
      </c>
      <c r="W280" t="str">
        <f ca="1">MID(Sheet1!DG280,FIND(":",Sheet1!DG280)+1,100)</f>
        <v>100平方米/户</v>
      </c>
      <c r="X280" t="str">
        <f ca="1">MID(Sheet1!DH280,FIND(":",Sheet1!DH280)+1,100)</f>
        <v>住宅建筑面积/100</v>
      </c>
      <c r="Y280" t="str">
        <f ca="1">MID(Sheet1!DI280,FIND(":",Sheet1!DI280)+1,100)</f>
        <v>3人/户</v>
      </c>
      <c r="Z280" t="str">
        <f ca="1">MID(Sheet1!DJ280,FIND(":",Sheet1!DJ280)+1,100)</f>
        <v>居住户数*3</v>
      </c>
      <c r="AA280" t="str">
        <f ca="1">MID(Sheet1!DK280,FIND(":",Sheet1!DK280)+1,100)</f>
        <v>35平方米/岗位</v>
      </c>
      <c r="AB280" t="str">
        <f ca="1">MID(Sheet1!DL280,FIND(":",Sheet1!DL280)+1,100)</f>
        <v>商服建筑面积/35</v>
      </c>
      <c r="AC280" t="str">
        <f ca="1">MID(Sheet1!DM280,FIND(":",Sheet1!DM280)+1,100)</f>
        <v>1.2个/户，1.2个/100平方米</v>
      </c>
      <c r="AD280" t="str">
        <f ca="1">MID(Sheet1!DN280,FIND(":",Sheet1!DN280)+1,100)</f>
        <v>居住户数*1.2+商服建筑面积*1.2/100</v>
      </c>
      <c r="AE280" t="str">
        <f ca="1">MID(Sheet1!DO280,FIND(":",Sheet1!DO280)+1,100)</f>
        <v>155升/日*人，10升/平方米*日</v>
      </c>
      <c r="AF280" t="str">
        <f ca="1">MID(Sheet1!DP280,FIND(":",Sheet1!DP280)+1,100)</f>
        <v>居住人数*155/1000+商服建筑面积*10/1000</v>
      </c>
      <c r="AG280" t="str">
        <f ca="1">MID(Sheet1!DQ280,FIND(":",Sheet1!DQ280)+1,100)</f>
        <v>0.85</v>
      </c>
      <c r="AH280" t="str">
        <f ca="1">MID(Sheet1!DR280,FIND(":",Sheet1!DR280)+1,100)</f>
        <v>用水量*0.85</v>
      </c>
      <c r="AI280" t="str">
        <f ca="1">MID(Sheet1!DS280,FIND(":",Sheet1!DS280)+1,100)</f>
        <v>50瓦/平方米，60瓦/平方米</v>
      </c>
      <c r="AJ280" t="str">
        <f ca="1">MID(Sheet1!DT280,FIND(":",Sheet1!DT280)+1,100)</f>
        <v>0.7，0.7</v>
      </c>
      <c r="AK280" t="str">
        <f ca="1">MID(Sheet1!DU280,FIND(":",Sheet1!DU280)+1,100)</f>
        <v>住宅建筑面积*50*0.7/1000+商服建筑面积*60*0.7/1000</v>
      </c>
      <c r="AL280" t="str">
        <f ca="1">MID(Sheet1!DV280,FIND(":",Sheet1!DV280)+1,100)</f>
        <v>1.2门/户，1.0门/100平方米</v>
      </c>
      <c r="AM280" t="str">
        <f ca="1">MID(Sheet1!DW280,FIND(":",Sheet1!DW280)+1,100)</f>
        <v>居住户数*1.2+商服建筑面积*1.0/100</v>
      </c>
      <c r="AN280" t="str">
        <f ca="1">MID(Sheet1!DX280,FIND(":",Sheet1!DX280)+1,100)</f>
        <v>2.0门/户，0.2门/100平方米</v>
      </c>
      <c r="AO280" t="str">
        <f ca="1">MID(Sheet1!DY280,FIND(":",Sheet1!DY280)+1,100)</f>
        <v>居住户数*2.0+商服建筑面积*0.2/100</v>
      </c>
      <c r="AP280" t="str">
        <f ca="1">MID(Sheet1!DZ280,FIND(":",Sheet1!DZ280)+1,100)</f>
        <v>34.5pcu/万平方米，26：74，52.1pcu/万平方米，71：29</v>
      </c>
      <c r="AQ280" t="str">
        <f ca="1">MID(Sheet1!EA280,FIND(":",Sheet1!EA280)+1,100)</f>
        <v>住宅建筑面积/10000*34.5*0.26+商服建筑面积/10000*60*0.71</v>
      </c>
      <c r="AR280" t="str">
        <f ca="1">MID(Sheet1!EB280,FIND(":",Sheet1!EB280)+1,100)</f>
        <v>住宅建筑面积/10000*34.5*0.74+商服建筑面积/10000*60*0.29</v>
      </c>
      <c r="AS280" t="str">
        <f ca="1">MID(Sheet1!EC280,FIND(":",Sheet1!EC280)+1,100)</f>
        <v>住宅建筑面积*0.4+商服建筑面积*0.4</v>
      </c>
      <c r="AT280" t="str">
        <f ca="1">MID(Sheet1!ED280,FIND(":",Sheet1!ED280)+1,100)</f>
        <v>住宅建筑面积*0.4+商服建筑面积*0.4</v>
      </c>
      <c r="AU280" t="str">
        <f ca="1">MID(Sheet1!EE280,FIND(":",Sheet1!EE280)+1,100)</f>
        <v>住宅建筑面积*0.11+商服建筑面积*0.08</v>
      </c>
      <c r="AV280" t="str">
        <f ca="1">MID(Sheet1!EF280,FIND(":",Sheet1!EF280)+1,100)</f>
        <v>住宅建筑面积*0.11+商服建筑面积*0.08</v>
      </c>
      <c r="AW280" t="str">
        <f ca="1">MID(Sheet1!EG280,FIND(":",Sheet1!EG280)+1,100)</f>
        <v>城镇建设用地</v>
      </c>
    </row>
    <row r="281" spans="1:49" x14ac:dyDescent="0.2">
      <c r="A281" t="str">
        <f>MID(Sheet1!CK281,FIND(":",Sheet1!CK281)+1,100)</f>
        <v>BR#商住兼容用地#城规</v>
      </c>
      <c r="B281" t="str">
        <f>MID(Sheet1!CL281,FIND(":",Sheet1!CL281)+1,100)</f>
        <v>商住兼容用地</v>
      </c>
      <c r="C281" t="str">
        <f>MID(Sheet1!CM281,FIND(":",Sheet1!CM281)+1,100)</f>
        <v/>
      </c>
      <c r="D281" t="str">
        <f>MID(Sheet1!CN281,FIND(":",Sheet1!CN281)+1,100)</f>
        <v>BR</v>
      </c>
      <c r="E281" t="str">
        <f>MID(Sheet1!CO281,FIND(":",Sheet1!CO281)+1,100)</f>
        <v>城规</v>
      </c>
      <c r="F281" t="str">
        <f>MID(Sheet1!CP281,FIND(":",Sheet1!CP281)+1,100)</f>
        <v/>
      </c>
      <c r="G281" t="str">
        <f>MID(Sheet1!CQ281,FIND(":",Sheet1!CQ281)+1,100)</f>
        <v>B/R#商住兼容用地#城规</v>
      </c>
      <c r="H281" t="str">
        <f>MID(Sheet1!CR281,FIND(":",Sheet1!CR281)+1,100)</f>
        <v>B/R</v>
      </c>
      <c r="I281" t="str">
        <f>MID(Sheet1!CS281,FIND(":",Sheet1!CS281)+1,100)</f>
        <v>B#商业服务业设施用地#城规</v>
      </c>
      <c r="J281" t="str">
        <f>MID(Sheet1!CT281,FIND(":",Sheet1!CT281)+1,100)</f>
        <v>5</v>
      </c>
      <c r="K281" t="str">
        <f>MID(Sheet1!CU281,FIND(":",Sheet1!CU281)+1,100)</f>
        <v>4B</v>
      </c>
      <c r="L281" t="str">
        <f ca="1">MID(Sheet1!CV281,FIND(":",Sheet1!CV281)+1,100)</f>
        <v>255,192,0</v>
      </c>
      <c r="M281" t="str">
        <f ca="1">MID(Sheet1!CW281,FIND(":",Sheet1!CW281)+1,100)</f>
        <v>面积*容积率</v>
      </c>
      <c r="N281" t="str">
        <f ca="1">MID(Sheet1!CX281,FIND(":",Sheet1!CX281)+1,100)</f>
        <v>地块建筑面积*兼容比例2</v>
      </c>
      <c r="O281" t="str">
        <f ca="1">MID(Sheet1!CY281,FIND(":",Sheet1!CY281)+1,100)</f>
        <v>地块建筑面积*兼容比例1</v>
      </c>
      <c r="P281" t="str">
        <f ca="1">MID(Sheet1!CZ281,FIND(":",Sheet1!CZ281)+1,100)</f>
        <v>地块建筑面积*兼容比例1*0.35</v>
      </c>
      <c r="Q281" t="str">
        <f ca="1">MID(Sheet1!DA281,FIND(":",Sheet1!DA281)+1,100)</f>
        <v>地块建筑面积*兼容比例1*0.65</v>
      </c>
      <c r="R281" t="str">
        <f ca="1">MID(Sheet1!DB281,FIND(":",Sheet1!DB281)+1,100)</f>
        <v>地块建筑面积*0</v>
      </c>
      <c r="S281" t="str">
        <f ca="1">MID(Sheet1!DC281,FIND(":",Sheet1!DC281)+1,100)</f>
        <v>地块建筑面积*0</v>
      </c>
      <c r="T281" t="str">
        <f ca="1">MID(Sheet1!DD281,FIND(":",Sheet1!DD281)+1,100)</f>
        <v>地块建筑面积*0</v>
      </c>
      <c r="U281" t="str">
        <f ca="1">MID(Sheet1!DE281,FIND(":",Sheet1!DE281)+1,100)</f>
        <v>面积*0</v>
      </c>
      <c r="V281" t="str">
        <f ca="1">MID(Sheet1!DF281,FIND(":",Sheet1!DF281)+1,100)</f>
        <v>面积*0</v>
      </c>
      <c r="W281" t="str">
        <f ca="1">MID(Sheet1!DG281,FIND(":",Sheet1!DG281)+1,100)</f>
        <v>100平方米/户</v>
      </c>
      <c r="X281" t="str">
        <f ca="1">MID(Sheet1!DH281,FIND(":",Sheet1!DH281)+1,100)</f>
        <v>住宅建筑面积/100</v>
      </c>
      <c r="Y281" t="str">
        <f ca="1">MID(Sheet1!DI281,FIND(":",Sheet1!DI281)+1,100)</f>
        <v>3人/户</v>
      </c>
      <c r="Z281" t="str">
        <f ca="1">MID(Sheet1!DJ281,FIND(":",Sheet1!DJ281)+1,100)</f>
        <v>居住户数*3</v>
      </c>
      <c r="AA281" t="str">
        <f ca="1">MID(Sheet1!DK281,FIND(":",Sheet1!DK281)+1,100)</f>
        <v>35平方米/岗位</v>
      </c>
      <c r="AB281" t="str">
        <f ca="1">MID(Sheet1!DL281,FIND(":",Sheet1!DL281)+1,100)</f>
        <v>商服建筑面积/35</v>
      </c>
      <c r="AC281" t="str">
        <f ca="1">MID(Sheet1!DM281,FIND(":",Sheet1!DM281)+1,100)</f>
        <v>1.2个/户，1.2个/100平方米</v>
      </c>
      <c r="AD281" t="str">
        <f ca="1">MID(Sheet1!DN281,FIND(":",Sheet1!DN281)+1,100)</f>
        <v>居住户数*1.2+商服建筑面积*1.2/100</v>
      </c>
      <c r="AE281" t="str">
        <f ca="1">MID(Sheet1!DO281,FIND(":",Sheet1!DO281)+1,100)</f>
        <v>155升/日*人，10升/平方米*日</v>
      </c>
      <c r="AF281" t="str">
        <f ca="1">MID(Sheet1!DP281,FIND(":",Sheet1!DP281)+1,100)</f>
        <v>居住人数*155/1000+商服建筑面积*10/1000</v>
      </c>
      <c r="AG281" t="str">
        <f ca="1">MID(Sheet1!DQ281,FIND(":",Sheet1!DQ281)+1,100)</f>
        <v>0.85</v>
      </c>
      <c r="AH281" t="str">
        <f ca="1">MID(Sheet1!DR281,FIND(":",Sheet1!DR281)+1,100)</f>
        <v>用水量*0.85</v>
      </c>
      <c r="AI281" t="str">
        <f ca="1">MID(Sheet1!DS281,FIND(":",Sheet1!DS281)+1,100)</f>
        <v>50瓦/平方米，60瓦/平方米</v>
      </c>
      <c r="AJ281" t="str">
        <f ca="1">MID(Sheet1!DT281,FIND(":",Sheet1!DT281)+1,100)</f>
        <v>0.7，0.7</v>
      </c>
      <c r="AK281" t="str">
        <f ca="1">MID(Sheet1!DU281,FIND(":",Sheet1!DU281)+1,100)</f>
        <v>住宅建筑面积*50*0.7/1000+商服建筑面积*60*0.7/1000</v>
      </c>
      <c r="AL281" t="str">
        <f ca="1">MID(Sheet1!DV281,FIND(":",Sheet1!DV281)+1,100)</f>
        <v>1.2门/户，1.0门/100平方米</v>
      </c>
      <c r="AM281" t="str">
        <f ca="1">MID(Sheet1!DW281,FIND(":",Sheet1!DW281)+1,100)</f>
        <v>居住户数*1.2+商服建筑面积*1.0/100</v>
      </c>
      <c r="AN281" t="str">
        <f ca="1">MID(Sheet1!DX281,FIND(":",Sheet1!DX281)+1,100)</f>
        <v>2.0门/户，0.2门/100平方米</v>
      </c>
      <c r="AO281" t="str">
        <f ca="1">MID(Sheet1!DY281,FIND(":",Sheet1!DY281)+1,100)</f>
        <v>居住户数*2.0+商服建筑面积*0.2/100</v>
      </c>
      <c r="AP281" t="str">
        <f ca="1">MID(Sheet1!DZ281,FIND(":",Sheet1!DZ281)+1,100)</f>
        <v>34.5pcu/万平方米，26：74，52.1pcu/万平方米，71：29</v>
      </c>
      <c r="AQ281" t="str">
        <f ca="1">MID(Sheet1!EA281,FIND(":",Sheet1!EA281)+1,100)</f>
        <v>住宅建筑面积/10000*34.5*0.26+商服建筑面积/10000*60*0.71</v>
      </c>
      <c r="AR281" t="str">
        <f ca="1">MID(Sheet1!EB281,FIND(":",Sheet1!EB281)+1,100)</f>
        <v>住宅建筑面积/10000*34.5*0.74+商服建筑面积/10000*60*0.29</v>
      </c>
      <c r="AS281" t="str">
        <f ca="1">MID(Sheet1!EC281,FIND(":",Sheet1!EC281)+1,100)</f>
        <v>住宅建筑面积*0.4+商服建筑面积*0.4</v>
      </c>
      <c r="AT281" t="str">
        <f ca="1">MID(Sheet1!ED281,FIND(":",Sheet1!ED281)+1,100)</f>
        <v>住宅建筑面积*0.4+商服建筑面积*0.4</v>
      </c>
      <c r="AU281" t="str">
        <f ca="1">MID(Sheet1!EE281,FIND(":",Sheet1!EE281)+1,100)</f>
        <v>住宅建筑面积*0.11+商服建筑面积*0.08</v>
      </c>
      <c r="AV281" t="str">
        <f ca="1">MID(Sheet1!EF281,FIND(":",Sheet1!EF281)+1,100)</f>
        <v>住宅建筑面积*0.11+商服建筑面积*0.08</v>
      </c>
      <c r="AW281" t="str">
        <f ca="1">MID(Sheet1!EG281,FIND(":",Sheet1!EG281)+1,100)</f>
        <v>城镇建设用地</v>
      </c>
    </row>
    <row r="282" spans="1:49" x14ac:dyDescent="0.2">
      <c r="A282" t="str">
        <f>MID(Sheet1!CK282,FIND(":",Sheet1!CK282)+1,100)</f>
        <v>B1/R22#商业用地/服务设施用地#城规</v>
      </c>
      <c r="B282" t="str">
        <f>MID(Sheet1!CL282,FIND(":",Sheet1!CL282)+1,100)</f>
        <v>商业用地/服务设施用地</v>
      </c>
      <c r="C282" t="str">
        <f>MID(Sheet1!CM282,FIND(":",Sheet1!CM282)+1,100)</f>
        <v/>
      </c>
      <c r="D282" t="str">
        <f>MID(Sheet1!CN282,FIND(":",Sheet1!CN282)+1,100)</f>
        <v>B1/R22</v>
      </c>
      <c r="E282" t="str">
        <f>MID(Sheet1!CO282,FIND(":",Sheet1!CO282)+1,100)</f>
        <v>城规</v>
      </c>
      <c r="F282" t="str">
        <f>MID(Sheet1!CP282,FIND(":",Sheet1!CP282)+1,100)</f>
        <v/>
      </c>
      <c r="G282" t="str">
        <f>MID(Sheet1!CQ282,FIND(":",Sheet1!CQ282)+1,100)</f>
        <v>B/R22#商业服务业设施用地/服务设施用地#城规</v>
      </c>
      <c r="H282" t="str">
        <f>MID(Sheet1!CR282,FIND(":",Sheet1!CR282)+1,100)</f>
        <v>B/R22</v>
      </c>
      <c r="I282" t="str">
        <f>MID(Sheet1!CS282,FIND(":",Sheet1!CS282)+1,100)</f>
        <v>B#商业服务业设施用地#城规</v>
      </c>
      <c r="J282" t="str">
        <f>MID(Sheet1!CT282,FIND(":",Sheet1!CT282)+1,100)</f>
        <v>5</v>
      </c>
      <c r="K282" t="str">
        <f>MID(Sheet1!CU282,FIND(":",Sheet1!CU282)+1,100)</f>
        <v>4B</v>
      </c>
      <c r="L282" t="str">
        <f ca="1">MID(Sheet1!CV282,FIND(":",Sheet1!CV282)+1,100)</f>
        <v>255,0,0</v>
      </c>
      <c r="M282" t="str">
        <f ca="1">MID(Sheet1!CW282,FIND(":",Sheet1!CW282)+1,100)</f>
        <v>面积*容积率</v>
      </c>
      <c r="N282" t="str">
        <f ca="1">MID(Sheet1!CX282,FIND(":",Sheet1!CX282)+1,100)</f>
        <v>地块建筑面积*0</v>
      </c>
      <c r="O282" t="str">
        <f ca="1">MID(Sheet1!CY282,FIND(":",Sheet1!CY282)+1,100)</f>
        <v>地块建筑面积*兼容比例1</v>
      </c>
      <c r="P282" t="str">
        <f ca="1">MID(Sheet1!CZ282,FIND(":",Sheet1!CZ282)+1,100)</f>
        <v>地块建筑面积*兼容比例1*0.35</v>
      </c>
      <c r="Q282" t="str">
        <f ca="1">MID(Sheet1!DA282,FIND(":",Sheet1!DA282)+1,100)</f>
        <v>地块建筑面积*兼容比例1*0.65</v>
      </c>
      <c r="R282" t="str">
        <f ca="1">MID(Sheet1!DB282,FIND(":",Sheet1!DB282)+1,100)</f>
        <v>地块建筑面积*兼容比例2</v>
      </c>
      <c r="S282" t="str">
        <f ca="1">MID(Sheet1!DC282,FIND(":",Sheet1!DC282)+1,100)</f>
        <v>地块建筑面积*0</v>
      </c>
      <c r="T282" t="str">
        <f ca="1">MID(Sheet1!DD282,FIND(":",Sheet1!DD282)+1,100)</f>
        <v>地块建筑面积*0</v>
      </c>
      <c r="U282" t="str">
        <f ca="1">MID(Sheet1!DE282,FIND(":",Sheet1!DE282)+1,100)</f>
        <v>面积*0</v>
      </c>
      <c r="V282" t="str">
        <f ca="1">MID(Sheet1!DF282,FIND(":",Sheet1!DF282)+1,100)</f>
        <v>面积*0</v>
      </c>
      <c r="W282" t="str">
        <f ca="1">MID(Sheet1!DG282,FIND(":",Sheet1!DG282)+1,100)</f>
        <v>-</v>
      </c>
      <c r="X282" t="str">
        <f ca="1">MID(Sheet1!DH282,FIND(":",Sheet1!DH282)+1,100)</f>
        <v>0</v>
      </c>
      <c r="Y282" t="str">
        <f ca="1">MID(Sheet1!DI282,FIND(":",Sheet1!DI282)+1,100)</f>
        <v>-</v>
      </c>
      <c r="Z282" t="str">
        <f ca="1">MID(Sheet1!DJ282,FIND(":",Sheet1!DJ282)+1,100)</f>
        <v>0</v>
      </c>
      <c r="AA282" t="str">
        <f ca="1">MID(Sheet1!DK282,FIND(":",Sheet1!DK282)+1,100)</f>
        <v>35平方米/岗位</v>
      </c>
      <c r="AB282" t="str">
        <f ca="1">MID(Sheet1!DL282,FIND(":",Sheet1!DL282)+1,100)</f>
        <v>地块建筑面积/35</v>
      </c>
      <c r="AC282" t="str">
        <f ca="1">MID(Sheet1!DM282,FIND(":",Sheet1!DM282)+1,100)</f>
        <v>0.4个/100平方米，1.2个/100平方米</v>
      </c>
      <c r="AD282" t="str">
        <f ca="1">MID(Sheet1!DN282,FIND(":",Sheet1!DN282)+1,100)</f>
        <v>公服建筑面积*0.4/100+商服建筑面积*1.2/100</v>
      </c>
      <c r="AE282" t="str">
        <f ca="1">MID(Sheet1!DO282,FIND(":",Sheet1!DO282)+1,100)</f>
        <v>65立方米/日*公顷，10升/平方米*日</v>
      </c>
      <c r="AF282" t="str">
        <f ca="1">MID(Sheet1!DP282,FIND(":",Sheet1!DP282)+1,100)</f>
        <v>用地面积*65+商服建筑面积*10/1000</v>
      </c>
      <c r="AG282" t="str">
        <f ca="1">MID(Sheet1!DQ282,FIND(":",Sheet1!DQ282)+1,100)</f>
        <v>0.85</v>
      </c>
      <c r="AH282" t="str">
        <f ca="1">MID(Sheet1!DR282,FIND(":",Sheet1!DR282)+1,100)</f>
        <v>用水量*0.85</v>
      </c>
      <c r="AI282" t="str">
        <f ca="1">MID(Sheet1!DS282,FIND(":",Sheet1!DS282)+1,100)</f>
        <v>45瓦/平方米，60瓦/平方米</v>
      </c>
      <c r="AJ282" t="str">
        <f ca="1">MID(Sheet1!DT282,FIND(":",Sheet1!DT282)+1,100)</f>
        <v>0.8，0.7</v>
      </c>
      <c r="AK282" t="str">
        <f ca="1">MID(Sheet1!DU282,FIND(":",Sheet1!DU282)+1,100)</f>
        <v>公服建筑面积*45*0.8/1000+商服建筑面积*60*0.7/1000</v>
      </c>
      <c r="AL282" t="str">
        <f ca="1">MID(Sheet1!DV282,FIND(":",Sheet1!DV282)+1,100)</f>
        <v>1.0门/100平方米</v>
      </c>
      <c r="AM282" t="str">
        <f ca="1">MID(Sheet1!DW282,FIND(":",Sheet1!DW282)+1,100)</f>
        <v>地块建筑面积*1.0/100</v>
      </c>
      <c r="AN282" t="str">
        <f ca="1">MID(Sheet1!DX282,FIND(":",Sheet1!DX282)+1,100)</f>
        <v>0.5门/100平方米</v>
      </c>
      <c r="AO282" t="str">
        <f ca="1">MID(Sheet1!DY282,FIND(":",Sheet1!DY282)+1,100)</f>
        <v>地块建筑面积*0.5/100</v>
      </c>
      <c r="AP282" t="str">
        <f ca="1">MID(Sheet1!DZ282,FIND(":",Sheet1!DZ282)+1,100)</f>
        <v>39.4pcu/万平方米，71：29</v>
      </c>
      <c r="AQ282" t="str">
        <f ca="1">MID(Sheet1!EA282,FIND(":",Sheet1!EA282)+1,100)</f>
        <v>地块建筑面积/10000*39.4*0.71</v>
      </c>
      <c r="AR282" t="str">
        <f ca="1">MID(Sheet1!EB282,FIND(":",Sheet1!EB282)+1,100)</f>
        <v>地块建筑面积/10000*39.4*0.29</v>
      </c>
      <c r="AS282" t="str">
        <f ca="1">MID(Sheet1!EC282,FIND(":",Sheet1!EC282)+1,100)</f>
        <v>地块建筑面积*0.4</v>
      </c>
      <c r="AT282" t="str">
        <f ca="1">MID(Sheet1!ED282,FIND(":",Sheet1!ED282)+1,100)</f>
        <v>地块建筑面积*0.4</v>
      </c>
      <c r="AU282" t="str">
        <f ca="1">MID(Sheet1!EE282,FIND(":",Sheet1!EE282)+1,100)</f>
        <v>地块建筑面积*0.08</v>
      </c>
      <c r="AV282" t="str">
        <f ca="1">MID(Sheet1!EF282,FIND(":",Sheet1!EF282)+1,100)</f>
        <v>地块建筑面积*0.08</v>
      </c>
      <c r="AW282" t="str">
        <f ca="1">MID(Sheet1!EG282,FIND(":",Sheet1!EG282)+1,100)</f>
        <v>城镇建设用地</v>
      </c>
    </row>
    <row r="283" spans="1:49" x14ac:dyDescent="0.2">
      <c r="A283" t="str">
        <f>MID(Sheet1!CK283,FIND(":",Sheet1!CK283)+1,100)</f>
        <v>B1/B2/R22#商业用地/商务用地/服务设施用地#城规</v>
      </c>
      <c r="B283" t="str">
        <f>MID(Sheet1!CL283,FIND(":",Sheet1!CL283)+1,100)</f>
        <v>商业用地/商务用地/服务设施用地</v>
      </c>
      <c r="C283" t="str">
        <f>MID(Sheet1!CM283,FIND(":",Sheet1!CM283)+1,100)</f>
        <v/>
      </c>
      <c r="D283" t="str">
        <f>MID(Sheet1!CN283,FIND(":",Sheet1!CN283)+1,100)</f>
        <v>B1/B2/R22</v>
      </c>
      <c r="E283" t="str">
        <f>MID(Sheet1!CO283,FIND(":",Sheet1!CO283)+1,100)</f>
        <v>城规</v>
      </c>
      <c r="F283" t="str">
        <f>MID(Sheet1!CP283,FIND(":",Sheet1!CP283)+1,100)</f>
        <v/>
      </c>
      <c r="G283" t="str">
        <f>MID(Sheet1!CQ283,FIND(":",Sheet1!CQ283)+1,100)</f>
        <v>B/R22#商业服务业设施用地/服务设施用地#城规</v>
      </c>
      <c r="H283" t="str">
        <f>MID(Sheet1!CR283,FIND(":",Sheet1!CR283)+1,100)</f>
        <v>B/R22</v>
      </c>
      <c r="I283" t="str">
        <f>MID(Sheet1!CS283,FIND(":",Sheet1!CS283)+1,100)</f>
        <v>B#商业服务业设施用地#城规</v>
      </c>
      <c r="J283" t="str">
        <f>MID(Sheet1!CT283,FIND(":",Sheet1!CT283)+1,100)</f>
        <v>5</v>
      </c>
      <c r="K283" t="str">
        <f>MID(Sheet1!CU283,FIND(":",Sheet1!CU283)+1,100)</f>
        <v>4B</v>
      </c>
      <c r="L283" t="str">
        <f ca="1">MID(Sheet1!CV283,FIND(":",Sheet1!CV283)+1,100)</f>
        <v>255,0,0</v>
      </c>
      <c r="M283" t="str">
        <f ca="1">MID(Sheet1!CW283,FIND(":",Sheet1!CW283)+1,100)</f>
        <v>面积*容积率</v>
      </c>
      <c r="N283" t="str">
        <f ca="1">MID(Sheet1!CX283,FIND(":",Sheet1!CX283)+1,100)</f>
        <v>地块建筑面积*0</v>
      </c>
      <c r="O283" t="str">
        <f ca="1">MID(Sheet1!CY283,FIND(":",Sheet1!CY283)+1,100)</f>
        <v>地块建筑面积*兼容比例1</v>
      </c>
      <c r="P283" t="str">
        <f ca="1">MID(Sheet1!CZ283,FIND(":",Sheet1!CZ283)+1,100)</f>
        <v>地块建筑面积*兼容比例1*0.35</v>
      </c>
      <c r="Q283" t="str">
        <f ca="1">MID(Sheet1!DA283,FIND(":",Sheet1!DA283)+1,100)</f>
        <v>地块建筑面积*兼容比例1*0.65</v>
      </c>
      <c r="R283" t="str">
        <f ca="1">MID(Sheet1!DB283,FIND(":",Sheet1!DB283)+1,100)</f>
        <v>地块建筑面积*兼容比例2</v>
      </c>
      <c r="S283" t="str">
        <f ca="1">MID(Sheet1!DC283,FIND(":",Sheet1!DC283)+1,100)</f>
        <v>地块建筑面积*0</v>
      </c>
      <c r="T283" t="str">
        <f ca="1">MID(Sheet1!DD283,FIND(":",Sheet1!DD283)+1,100)</f>
        <v>地块建筑面积*0</v>
      </c>
      <c r="U283" t="str">
        <f ca="1">MID(Sheet1!DE283,FIND(":",Sheet1!DE283)+1,100)</f>
        <v>面积*0</v>
      </c>
      <c r="V283" t="str">
        <f ca="1">MID(Sheet1!DF283,FIND(":",Sheet1!DF283)+1,100)</f>
        <v>面积*0</v>
      </c>
      <c r="W283" t="str">
        <f ca="1">MID(Sheet1!DG283,FIND(":",Sheet1!DG283)+1,100)</f>
        <v>-</v>
      </c>
      <c r="X283" t="str">
        <f ca="1">MID(Sheet1!DH283,FIND(":",Sheet1!DH283)+1,100)</f>
        <v>0</v>
      </c>
      <c r="Y283" t="str">
        <f ca="1">MID(Sheet1!DI283,FIND(":",Sheet1!DI283)+1,100)</f>
        <v>-</v>
      </c>
      <c r="Z283" t="str">
        <f ca="1">MID(Sheet1!DJ283,FIND(":",Sheet1!DJ283)+1,100)</f>
        <v>0</v>
      </c>
      <c r="AA283" t="str">
        <f ca="1">MID(Sheet1!DK283,FIND(":",Sheet1!DK283)+1,100)</f>
        <v>35平方米/岗位</v>
      </c>
      <c r="AB283" t="str">
        <f ca="1">MID(Sheet1!DL283,FIND(":",Sheet1!DL283)+1,100)</f>
        <v>地块建筑面积/35</v>
      </c>
      <c r="AC283" t="str">
        <f ca="1">MID(Sheet1!DM283,FIND(":",Sheet1!DM283)+1,100)</f>
        <v>0.4个/100平方米，1.2个/100平方米</v>
      </c>
      <c r="AD283" t="str">
        <f ca="1">MID(Sheet1!DN283,FIND(":",Sheet1!DN283)+1,100)</f>
        <v>公服建筑面积*0.4/100+商服建筑面积*1.2/100</v>
      </c>
      <c r="AE283" t="str">
        <f ca="1">MID(Sheet1!DO283,FIND(":",Sheet1!DO283)+1,100)</f>
        <v>65立方米/日*公顷，10升/平方米*日</v>
      </c>
      <c r="AF283" t="str">
        <f ca="1">MID(Sheet1!DP283,FIND(":",Sheet1!DP283)+1,100)</f>
        <v>用地面积*65+商服建筑面积*10/1000</v>
      </c>
      <c r="AG283" t="str">
        <f ca="1">MID(Sheet1!DQ283,FIND(":",Sheet1!DQ283)+1,100)</f>
        <v>0.85</v>
      </c>
      <c r="AH283" t="str">
        <f ca="1">MID(Sheet1!DR283,FIND(":",Sheet1!DR283)+1,100)</f>
        <v>用水量*0.85</v>
      </c>
      <c r="AI283" t="str">
        <f ca="1">MID(Sheet1!DS283,FIND(":",Sheet1!DS283)+1,100)</f>
        <v>45瓦/平方米，60瓦/平方米</v>
      </c>
      <c r="AJ283" t="str">
        <f ca="1">MID(Sheet1!DT283,FIND(":",Sheet1!DT283)+1,100)</f>
        <v>0.8，0.7</v>
      </c>
      <c r="AK283" t="str">
        <f ca="1">MID(Sheet1!DU283,FIND(":",Sheet1!DU283)+1,100)</f>
        <v>公服建筑面积*45*0.8/1000+商服建筑面积*60*0.7/1000</v>
      </c>
      <c r="AL283" t="str">
        <f ca="1">MID(Sheet1!DV283,FIND(":",Sheet1!DV283)+1,100)</f>
        <v>1.0门/100平方米</v>
      </c>
      <c r="AM283" t="str">
        <f ca="1">MID(Sheet1!DW283,FIND(":",Sheet1!DW283)+1,100)</f>
        <v>地块建筑面积*1.0/100</v>
      </c>
      <c r="AN283" t="str">
        <f ca="1">MID(Sheet1!DX283,FIND(":",Sheet1!DX283)+1,100)</f>
        <v>0.5门/100平方米</v>
      </c>
      <c r="AO283" t="str">
        <f ca="1">MID(Sheet1!DY283,FIND(":",Sheet1!DY283)+1,100)</f>
        <v>地块建筑面积*0.5/100</v>
      </c>
      <c r="AP283" t="str">
        <f ca="1">MID(Sheet1!DZ283,FIND(":",Sheet1!DZ283)+1,100)</f>
        <v>39.4pcu/万平方米，71：29</v>
      </c>
      <c r="AQ283" t="str">
        <f ca="1">MID(Sheet1!EA283,FIND(":",Sheet1!EA283)+1,100)</f>
        <v>地块建筑面积/10000*39.4*0.71</v>
      </c>
      <c r="AR283" t="str">
        <f ca="1">MID(Sheet1!EB283,FIND(":",Sheet1!EB283)+1,100)</f>
        <v>地块建筑面积/10000*39.4*0.29</v>
      </c>
      <c r="AS283" t="str">
        <f ca="1">MID(Sheet1!EC283,FIND(":",Sheet1!EC283)+1,100)</f>
        <v>地块建筑面积*0.4</v>
      </c>
      <c r="AT283" t="str">
        <f ca="1">MID(Sheet1!ED283,FIND(":",Sheet1!ED283)+1,100)</f>
        <v>地块建筑面积*0.4</v>
      </c>
      <c r="AU283" t="str">
        <f ca="1">MID(Sheet1!EE283,FIND(":",Sheet1!EE283)+1,100)</f>
        <v>地块建筑面积*0.08</v>
      </c>
      <c r="AV283" t="str">
        <f ca="1">MID(Sheet1!EF283,FIND(":",Sheet1!EF283)+1,100)</f>
        <v>地块建筑面积*0.08</v>
      </c>
      <c r="AW283" t="str">
        <f ca="1">MID(Sheet1!EG283,FIND(":",Sheet1!EG283)+1,100)</f>
        <v>城镇建设用地</v>
      </c>
    </row>
    <row r="284" spans="1:49" x14ac:dyDescent="0.2">
      <c r="A284" t="str">
        <f>MID(Sheet1!CK284,FIND(":",Sheet1!CK284)+1,100)</f>
        <v>B1/B2/R22/S42#商业用地/商务用地/服务设施用地/社会停车场用地#城规</v>
      </c>
      <c r="B284" t="str">
        <f>MID(Sheet1!CL284,FIND(":",Sheet1!CL284)+1,100)</f>
        <v>商业用地/商务用地/服务设施用地/社会停车场用地</v>
      </c>
      <c r="C284" t="str">
        <f>MID(Sheet1!CM284,FIND(":",Sheet1!CM284)+1,100)</f>
        <v/>
      </c>
      <c r="D284" t="str">
        <f>MID(Sheet1!CN284,FIND(":",Sheet1!CN284)+1,100)</f>
        <v>B1/B2/R22/S42</v>
      </c>
      <c r="E284" t="str">
        <f>MID(Sheet1!CO284,FIND(":",Sheet1!CO284)+1,100)</f>
        <v>城规</v>
      </c>
      <c r="F284" t="str">
        <f>MID(Sheet1!CP284,FIND(":",Sheet1!CP284)+1,100)</f>
        <v/>
      </c>
      <c r="G284" t="str">
        <f>MID(Sheet1!CQ284,FIND(":",Sheet1!CQ284)+1,100)</f>
        <v>B/R22#商业服务业设施用地/服务设施用地#城规</v>
      </c>
      <c r="H284" t="str">
        <f>MID(Sheet1!CR284,FIND(":",Sheet1!CR284)+1,100)</f>
        <v>B/R22</v>
      </c>
      <c r="I284" t="str">
        <f>MID(Sheet1!CS284,FIND(":",Sheet1!CS284)+1,100)</f>
        <v>B#商业服务业设施用地#城规</v>
      </c>
      <c r="J284" t="str">
        <f>MID(Sheet1!CT284,FIND(":",Sheet1!CT284)+1,100)</f>
        <v>5</v>
      </c>
      <c r="K284" t="str">
        <f>MID(Sheet1!CU284,FIND(":",Sheet1!CU284)+1,100)</f>
        <v>4B</v>
      </c>
      <c r="L284" t="str">
        <f ca="1">MID(Sheet1!CV284,FIND(":",Sheet1!CV284)+1,100)</f>
        <v>255,0,0</v>
      </c>
      <c r="M284" t="str">
        <f ca="1">MID(Sheet1!CW284,FIND(":",Sheet1!CW284)+1,100)</f>
        <v>面积*容积率</v>
      </c>
      <c r="N284" t="str">
        <f ca="1">MID(Sheet1!CX284,FIND(":",Sheet1!CX284)+1,100)</f>
        <v>地块建筑面积*0</v>
      </c>
      <c r="O284" t="str">
        <f ca="1">MID(Sheet1!CY284,FIND(":",Sheet1!CY284)+1,100)</f>
        <v>地块建筑面积*兼容比例1</v>
      </c>
      <c r="P284" t="str">
        <f ca="1">MID(Sheet1!CZ284,FIND(":",Sheet1!CZ284)+1,100)</f>
        <v>地块建筑面积*兼容比例1*0.35</v>
      </c>
      <c r="Q284" t="str">
        <f ca="1">MID(Sheet1!DA284,FIND(":",Sheet1!DA284)+1,100)</f>
        <v>地块建筑面积*兼容比例1*0.65</v>
      </c>
      <c r="R284" t="str">
        <f ca="1">MID(Sheet1!DB284,FIND(":",Sheet1!DB284)+1,100)</f>
        <v>地块建筑面积*兼容比例2</v>
      </c>
      <c r="S284" t="str">
        <f ca="1">MID(Sheet1!DC284,FIND(":",Sheet1!DC284)+1,100)</f>
        <v>地块建筑面积*0</v>
      </c>
      <c r="T284" t="str">
        <f ca="1">MID(Sheet1!DD284,FIND(":",Sheet1!DD284)+1,100)</f>
        <v>地块建筑面积*0</v>
      </c>
      <c r="U284" t="str">
        <f ca="1">MID(Sheet1!DE284,FIND(":",Sheet1!DE284)+1,100)</f>
        <v>面积*0</v>
      </c>
      <c r="V284" t="str">
        <f ca="1">MID(Sheet1!DF284,FIND(":",Sheet1!DF284)+1,100)</f>
        <v>面积*0</v>
      </c>
      <c r="W284" t="str">
        <f ca="1">MID(Sheet1!DG284,FIND(":",Sheet1!DG284)+1,100)</f>
        <v>-</v>
      </c>
      <c r="X284" t="str">
        <f ca="1">MID(Sheet1!DH284,FIND(":",Sheet1!DH284)+1,100)</f>
        <v>0</v>
      </c>
      <c r="Y284" t="str">
        <f ca="1">MID(Sheet1!DI284,FIND(":",Sheet1!DI284)+1,100)</f>
        <v>-</v>
      </c>
      <c r="Z284" t="str">
        <f ca="1">MID(Sheet1!DJ284,FIND(":",Sheet1!DJ284)+1,100)</f>
        <v>0</v>
      </c>
      <c r="AA284" t="str">
        <f ca="1">MID(Sheet1!DK284,FIND(":",Sheet1!DK284)+1,100)</f>
        <v>35平方米/岗位</v>
      </c>
      <c r="AB284" t="str">
        <f ca="1">MID(Sheet1!DL284,FIND(":",Sheet1!DL284)+1,100)</f>
        <v>地块建筑面积/35</v>
      </c>
      <c r="AC284" t="str">
        <f ca="1">MID(Sheet1!DM284,FIND(":",Sheet1!DM284)+1,100)</f>
        <v>0.4个/100平方米，1.2个/100平方米</v>
      </c>
      <c r="AD284" t="str">
        <f ca="1">MID(Sheet1!DN284,FIND(":",Sheet1!DN284)+1,100)</f>
        <v>公服建筑面积*0.4/100+商服建筑面积*1.2/100</v>
      </c>
      <c r="AE284" t="str">
        <f ca="1">MID(Sheet1!DO284,FIND(":",Sheet1!DO284)+1,100)</f>
        <v>65立方米/日*公顷，10升/平方米*日</v>
      </c>
      <c r="AF284" t="str">
        <f ca="1">MID(Sheet1!DP284,FIND(":",Sheet1!DP284)+1,100)</f>
        <v>用地面积*65+商服建筑面积*10/1000</v>
      </c>
      <c r="AG284" t="str">
        <f ca="1">MID(Sheet1!DQ284,FIND(":",Sheet1!DQ284)+1,100)</f>
        <v>0.85</v>
      </c>
      <c r="AH284" t="str">
        <f ca="1">MID(Sheet1!DR284,FIND(":",Sheet1!DR284)+1,100)</f>
        <v>用水量*0.85</v>
      </c>
      <c r="AI284" t="str">
        <f ca="1">MID(Sheet1!DS284,FIND(":",Sheet1!DS284)+1,100)</f>
        <v>45瓦/平方米，60瓦/平方米</v>
      </c>
      <c r="AJ284" t="str">
        <f ca="1">MID(Sheet1!DT284,FIND(":",Sheet1!DT284)+1,100)</f>
        <v>0.8，0.7</v>
      </c>
      <c r="AK284" t="str">
        <f ca="1">MID(Sheet1!DU284,FIND(":",Sheet1!DU284)+1,100)</f>
        <v>公服建筑面积*45*0.8/1000+商服建筑面积*60*0.7/1000</v>
      </c>
      <c r="AL284" t="str">
        <f ca="1">MID(Sheet1!DV284,FIND(":",Sheet1!DV284)+1,100)</f>
        <v>1.0门/100平方米</v>
      </c>
      <c r="AM284" t="str">
        <f ca="1">MID(Sheet1!DW284,FIND(":",Sheet1!DW284)+1,100)</f>
        <v>地块建筑面积*1.0/100</v>
      </c>
      <c r="AN284" t="str">
        <f ca="1">MID(Sheet1!DX284,FIND(":",Sheet1!DX284)+1,100)</f>
        <v>0.5门/100平方米</v>
      </c>
      <c r="AO284" t="str">
        <f ca="1">MID(Sheet1!DY284,FIND(":",Sheet1!DY284)+1,100)</f>
        <v>地块建筑面积*0.5/100</v>
      </c>
      <c r="AP284" t="str">
        <f ca="1">MID(Sheet1!DZ284,FIND(":",Sheet1!DZ284)+1,100)</f>
        <v>39.4pcu/万平方米，71：29</v>
      </c>
      <c r="AQ284" t="str">
        <f ca="1">MID(Sheet1!EA284,FIND(":",Sheet1!EA284)+1,100)</f>
        <v>地块建筑面积/10000*39.4*0.71</v>
      </c>
      <c r="AR284" t="str">
        <f ca="1">MID(Sheet1!EB284,FIND(":",Sheet1!EB284)+1,100)</f>
        <v>地块建筑面积/10000*39.4*0.29</v>
      </c>
      <c r="AS284" t="str">
        <f ca="1">MID(Sheet1!EC284,FIND(":",Sheet1!EC284)+1,100)</f>
        <v>地块建筑面积*0.4</v>
      </c>
      <c r="AT284" t="str">
        <f ca="1">MID(Sheet1!ED284,FIND(":",Sheet1!ED284)+1,100)</f>
        <v>地块建筑面积*0.4</v>
      </c>
      <c r="AU284" t="str">
        <f ca="1">MID(Sheet1!EE284,FIND(":",Sheet1!EE284)+1,100)</f>
        <v>地块建筑面积*0.08</v>
      </c>
      <c r="AV284" t="str">
        <f ca="1">MID(Sheet1!EF284,FIND(":",Sheet1!EF284)+1,100)</f>
        <v>地块建筑面积*0.08</v>
      </c>
      <c r="AW284" t="str">
        <f ca="1">MID(Sheet1!EG284,FIND(":",Sheet1!EG284)+1,100)</f>
        <v>城镇建设用地</v>
      </c>
    </row>
    <row r="285" spans="1:49" x14ac:dyDescent="0.2">
      <c r="A285" t="str">
        <f>MID(Sheet1!CK285,FIND(":",Sheet1!CK285)+1,100)</f>
        <v>B3/R22#娱乐康体用地/服务设施用地#城规</v>
      </c>
      <c r="B285" t="str">
        <f>MID(Sheet1!CL285,FIND(":",Sheet1!CL285)+1,100)</f>
        <v>娱乐康体用地/服务设施用地</v>
      </c>
      <c r="C285" t="str">
        <f>MID(Sheet1!CM285,FIND(":",Sheet1!CM285)+1,100)</f>
        <v/>
      </c>
      <c r="D285" t="str">
        <f>MID(Sheet1!CN285,FIND(":",Sheet1!CN285)+1,100)</f>
        <v>B3/R22</v>
      </c>
      <c r="E285" t="str">
        <f>MID(Sheet1!CO285,FIND(":",Sheet1!CO285)+1,100)</f>
        <v>城规</v>
      </c>
      <c r="F285" t="str">
        <f>MID(Sheet1!CP285,FIND(":",Sheet1!CP285)+1,100)</f>
        <v/>
      </c>
      <c r="G285" t="str">
        <f>MID(Sheet1!CQ285,FIND(":",Sheet1!CQ285)+1,100)</f>
        <v>B/R22#商业服务业设施用地/服务设施用地#城规</v>
      </c>
      <c r="H285" t="str">
        <f>MID(Sheet1!CR285,FIND(":",Sheet1!CR285)+1,100)</f>
        <v>B/R22</v>
      </c>
      <c r="I285" t="str">
        <f>MID(Sheet1!CS285,FIND(":",Sheet1!CS285)+1,100)</f>
        <v>B#商业服务业设施用地#城规</v>
      </c>
      <c r="J285" t="str">
        <f>MID(Sheet1!CT285,FIND(":",Sheet1!CT285)+1,100)</f>
        <v>5</v>
      </c>
      <c r="K285" t="str">
        <f>MID(Sheet1!CU285,FIND(":",Sheet1!CU285)+1,100)</f>
        <v>4B</v>
      </c>
      <c r="L285" t="str">
        <f ca="1">MID(Sheet1!CV285,FIND(":",Sheet1!CV285)+1,100)</f>
        <v>255,0,0</v>
      </c>
      <c r="M285" t="str">
        <f ca="1">MID(Sheet1!CW285,FIND(":",Sheet1!CW285)+1,100)</f>
        <v>面积*容积率</v>
      </c>
      <c r="N285" t="str">
        <f ca="1">MID(Sheet1!CX285,FIND(":",Sheet1!CX285)+1,100)</f>
        <v>地块建筑面积*0</v>
      </c>
      <c r="O285" t="str">
        <f ca="1">MID(Sheet1!CY285,FIND(":",Sheet1!CY285)+1,100)</f>
        <v>地块建筑面积*兼容比例1</v>
      </c>
      <c r="P285" t="str">
        <f ca="1">MID(Sheet1!CZ285,FIND(":",Sheet1!CZ285)+1,100)</f>
        <v>地块建筑面积*兼容比例1*0.35</v>
      </c>
      <c r="Q285" t="str">
        <f ca="1">MID(Sheet1!DA285,FIND(":",Sheet1!DA285)+1,100)</f>
        <v>地块建筑面积*兼容比例1*0.65</v>
      </c>
      <c r="R285" t="str">
        <f ca="1">MID(Sheet1!DB285,FIND(":",Sheet1!DB285)+1,100)</f>
        <v>地块建筑面积*兼容比例2</v>
      </c>
      <c r="S285" t="str">
        <f ca="1">MID(Sheet1!DC285,FIND(":",Sheet1!DC285)+1,100)</f>
        <v>地块建筑面积*0</v>
      </c>
      <c r="T285" t="str">
        <f ca="1">MID(Sheet1!DD285,FIND(":",Sheet1!DD285)+1,100)</f>
        <v>地块建筑面积*0</v>
      </c>
      <c r="U285" t="str">
        <f ca="1">MID(Sheet1!DE285,FIND(":",Sheet1!DE285)+1,100)</f>
        <v>面积*0</v>
      </c>
      <c r="V285" t="str">
        <f ca="1">MID(Sheet1!DF285,FIND(":",Sheet1!DF285)+1,100)</f>
        <v>面积*0</v>
      </c>
      <c r="W285" t="str">
        <f ca="1">MID(Sheet1!DG285,FIND(":",Sheet1!DG285)+1,100)</f>
        <v>-</v>
      </c>
      <c r="X285" t="str">
        <f ca="1">MID(Sheet1!DH285,FIND(":",Sheet1!DH285)+1,100)</f>
        <v>0</v>
      </c>
      <c r="Y285" t="str">
        <f ca="1">MID(Sheet1!DI285,FIND(":",Sheet1!DI285)+1,100)</f>
        <v>-</v>
      </c>
      <c r="Z285" t="str">
        <f ca="1">MID(Sheet1!DJ285,FIND(":",Sheet1!DJ285)+1,100)</f>
        <v>0</v>
      </c>
      <c r="AA285" t="str">
        <f ca="1">MID(Sheet1!DK285,FIND(":",Sheet1!DK285)+1,100)</f>
        <v>35平方米/岗位</v>
      </c>
      <c r="AB285" t="str">
        <f ca="1">MID(Sheet1!DL285,FIND(":",Sheet1!DL285)+1,100)</f>
        <v>地块建筑面积/35</v>
      </c>
      <c r="AC285" t="str">
        <f ca="1">MID(Sheet1!DM285,FIND(":",Sheet1!DM285)+1,100)</f>
        <v>0.4个/100平方米，1.2个/100平方米</v>
      </c>
      <c r="AD285" t="str">
        <f ca="1">MID(Sheet1!DN285,FIND(":",Sheet1!DN285)+1,100)</f>
        <v>公服建筑面积*0.4/100+商服建筑面积*1.2/100</v>
      </c>
      <c r="AE285" t="str">
        <f ca="1">MID(Sheet1!DO285,FIND(":",Sheet1!DO285)+1,100)</f>
        <v>65立方米/日*公顷，10升/平方米*日</v>
      </c>
      <c r="AF285" t="str">
        <f ca="1">MID(Sheet1!DP285,FIND(":",Sheet1!DP285)+1,100)</f>
        <v>用地面积*65+商服建筑面积*10/1000</v>
      </c>
      <c r="AG285" t="str">
        <f ca="1">MID(Sheet1!DQ285,FIND(":",Sheet1!DQ285)+1,100)</f>
        <v>0.85</v>
      </c>
      <c r="AH285" t="str">
        <f ca="1">MID(Sheet1!DR285,FIND(":",Sheet1!DR285)+1,100)</f>
        <v>用水量*0.85</v>
      </c>
      <c r="AI285" t="str">
        <f ca="1">MID(Sheet1!DS285,FIND(":",Sheet1!DS285)+1,100)</f>
        <v>45瓦/平方米，60瓦/平方米</v>
      </c>
      <c r="AJ285" t="str">
        <f ca="1">MID(Sheet1!DT285,FIND(":",Sheet1!DT285)+1,100)</f>
        <v>0.8，0.7</v>
      </c>
      <c r="AK285" t="str">
        <f ca="1">MID(Sheet1!DU285,FIND(":",Sheet1!DU285)+1,100)</f>
        <v>公服建筑面积*45*0.8/1000+商服建筑面积*60*0.7/1000</v>
      </c>
      <c r="AL285" t="str">
        <f ca="1">MID(Sheet1!DV285,FIND(":",Sheet1!DV285)+1,100)</f>
        <v>1.0门/100平方米</v>
      </c>
      <c r="AM285" t="str">
        <f ca="1">MID(Sheet1!DW285,FIND(":",Sheet1!DW285)+1,100)</f>
        <v>地块建筑面积*1.0/100</v>
      </c>
      <c r="AN285" t="str">
        <f ca="1">MID(Sheet1!DX285,FIND(":",Sheet1!DX285)+1,100)</f>
        <v>0.5门/100平方米</v>
      </c>
      <c r="AO285" t="str">
        <f ca="1">MID(Sheet1!DY285,FIND(":",Sheet1!DY285)+1,100)</f>
        <v>地块建筑面积*0.5/100</v>
      </c>
      <c r="AP285" t="str">
        <f ca="1">MID(Sheet1!DZ285,FIND(":",Sheet1!DZ285)+1,100)</f>
        <v>39.4pcu/万平方米，71：29</v>
      </c>
      <c r="AQ285" t="str">
        <f ca="1">MID(Sheet1!EA285,FIND(":",Sheet1!EA285)+1,100)</f>
        <v>地块建筑面积/10000*39.4*0.71</v>
      </c>
      <c r="AR285" t="str">
        <f ca="1">MID(Sheet1!EB285,FIND(":",Sheet1!EB285)+1,100)</f>
        <v>地块建筑面积/10000*39.4*0.29</v>
      </c>
      <c r="AS285" t="str">
        <f ca="1">MID(Sheet1!EC285,FIND(":",Sheet1!EC285)+1,100)</f>
        <v>地块建筑面积*0.4</v>
      </c>
      <c r="AT285" t="str">
        <f ca="1">MID(Sheet1!ED285,FIND(":",Sheet1!ED285)+1,100)</f>
        <v>地块建筑面积*0.4</v>
      </c>
      <c r="AU285" t="str">
        <f ca="1">MID(Sheet1!EE285,FIND(":",Sheet1!EE285)+1,100)</f>
        <v>地块建筑面积*0.08</v>
      </c>
      <c r="AV285" t="str">
        <f ca="1">MID(Sheet1!EF285,FIND(":",Sheet1!EF285)+1,100)</f>
        <v>地块建筑面积*0.08</v>
      </c>
      <c r="AW285" t="str">
        <f ca="1">MID(Sheet1!EG285,FIND(":",Sheet1!EG285)+1,100)</f>
        <v>城镇建设用地</v>
      </c>
    </row>
    <row r="286" spans="1:49" x14ac:dyDescent="0.2">
      <c r="A286" t="str">
        <f>MID(Sheet1!CK286,FIND(":",Sheet1!CK286)+1,100)</f>
        <v>B2/B1#商务用地/商业用地#城规</v>
      </c>
      <c r="B286" t="str">
        <f>MID(Sheet1!CL286,FIND(":",Sheet1!CL286)+1,100)</f>
        <v>商务用地/商业用地</v>
      </c>
      <c r="C286" t="str">
        <f>MID(Sheet1!CM286,FIND(":",Sheet1!CM286)+1,100)</f>
        <v/>
      </c>
      <c r="D286" t="str">
        <f>MID(Sheet1!CN286,FIND(":",Sheet1!CN286)+1,100)</f>
        <v>B2/B1</v>
      </c>
      <c r="E286" t="str">
        <f>MID(Sheet1!CO286,FIND(":",Sheet1!CO286)+1,100)</f>
        <v>城规</v>
      </c>
      <c r="F286" t="str">
        <f>MID(Sheet1!CP286,FIND(":",Sheet1!CP286)+1,100)</f>
        <v/>
      </c>
      <c r="G286" t="str">
        <f>MID(Sheet1!CQ286,FIND(":",Sheet1!CQ286)+1,100)</f>
        <v>B2#商务用地#城规</v>
      </c>
      <c r="H286" t="str">
        <f>MID(Sheet1!CR286,FIND(":",Sheet1!CR286)+1,100)</f>
        <v>B2</v>
      </c>
      <c r="I286" t="str">
        <f>MID(Sheet1!CS286,FIND(":",Sheet1!CS286)+1,100)</f>
        <v>B#商业服务业设施用地#城规</v>
      </c>
      <c r="J286" t="str">
        <f>MID(Sheet1!CT286,FIND(":",Sheet1!CT286)+1,100)</f>
        <v>5</v>
      </c>
      <c r="K286" t="str">
        <f>MID(Sheet1!CU286,FIND(":",Sheet1!CU286)+1,100)</f>
        <v>4B</v>
      </c>
      <c r="L286" t="str">
        <f ca="1">MID(Sheet1!CV286,FIND(":",Sheet1!CV286)+1,100)</f>
        <v>237,20,91</v>
      </c>
      <c r="M286" t="str">
        <f ca="1">MID(Sheet1!CW286,FIND(":",Sheet1!CW286)+1,100)</f>
        <v>面积*容积率</v>
      </c>
      <c r="N286" t="str">
        <f ca="1">MID(Sheet1!CX286,FIND(":",Sheet1!CX286)+1,100)</f>
        <v>地块建筑面积*0</v>
      </c>
      <c r="O286" t="str">
        <f ca="1">MID(Sheet1!CY286,FIND(":",Sheet1!CY286)+1,100)</f>
        <v>地块建筑面积*1</v>
      </c>
      <c r="P286" t="str">
        <f ca="1">MID(Sheet1!CZ286,FIND(":",Sheet1!CZ286)+1,100)</f>
        <v>地块建筑面积*1*0.35</v>
      </c>
      <c r="Q286" t="str">
        <f ca="1">MID(Sheet1!DA286,FIND(":",Sheet1!DA286)+1,100)</f>
        <v>地块建筑面积*1*0.65</v>
      </c>
      <c r="R286" t="str">
        <f ca="1">MID(Sheet1!DB286,FIND(":",Sheet1!DB286)+1,100)</f>
        <v>地块建筑面积*0</v>
      </c>
      <c r="S286" t="str">
        <f ca="1">MID(Sheet1!DC286,FIND(":",Sheet1!DC286)+1,100)</f>
        <v>地块建筑面积*0</v>
      </c>
      <c r="T286" t="str">
        <f ca="1">MID(Sheet1!DD286,FIND(":",Sheet1!DD286)+1,100)</f>
        <v>地块建筑面积*0</v>
      </c>
      <c r="U286" t="str">
        <f ca="1">MID(Sheet1!DE286,FIND(":",Sheet1!DE286)+1,100)</f>
        <v>面积*0</v>
      </c>
      <c r="V286" t="str">
        <f ca="1">MID(Sheet1!DF286,FIND(":",Sheet1!DF286)+1,100)</f>
        <v>面积*0</v>
      </c>
      <c r="W286" t="str">
        <f ca="1">MID(Sheet1!DG286,FIND(":",Sheet1!DG286)+1,100)</f>
        <v>-</v>
      </c>
      <c r="X286" t="str">
        <f ca="1">MID(Sheet1!DH286,FIND(":",Sheet1!DH286)+1,100)</f>
        <v>0</v>
      </c>
      <c r="Y286" t="str">
        <f ca="1">MID(Sheet1!DI286,FIND(":",Sheet1!DI286)+1,100)</f>
        <v>-</v>
      </c>
      <c r="Z286" t="str">
        <f ca="1">MID(Sheet1!DJ286,FIND(":",Sheet1!DJ286)+1,100)</f>
        <v>0</v>
      </c>
      <c r="AA286" t="str">
        <f ca="1">MID(Sheet1!DK286,FIND(":",Sheet1!DK286)+1,100)</f>
        <v>35平方米/岗位</v>
      </c>
      <c r="AB286" t="str">
        <f ca="1">MID(Sheet1!DL286,FIND(":",Sheet1!DL286)+1,100)</f>
        <v>商服建筑面积/35</v>
      </c>
      <c r="AC286" t="str">
        <f ca="1">MID(Sheet1!DM286,FIND(":",Sheet1!DM286)+1,100)</f>
        <v>1.1个/100平方米</v>
      </c>
      <c r="AD286" t="str">
        <f ca="1">MID(Sheet1!DN286,FIND(":",Sheet1!DN286)+1,100)</f>
        <v>地块建筑面积*1.1/100</v>
      </c>
      <c r="AE286" t="str">
        <f ca="1">MID(Sheet1!DO286,FIND(":",Sheet1!DO286)+1,100)</f>
        <v>10升/平方米*日</v>
      </c>
      <c r="AF286" t="str">
        <f ca="1">MID(Sheet1!DP286,FIND(":",Sheet1!DP286)+1,100)</f>
        <v>地块建筑面积*10/1000</v>
      </c>
      <c r="AG286" t="str">
        <f ca="1">MID(Sheet1!DQ286,FIND(":",Sheet1!DQ286)+1,100)</f>
        <v>0.85</v>
      </c>
      <c r="AH286" t="str">
        <f ca="1">MID(Sheet1!DR286,FIND(":",Sheet1!DR286)+1,100)</f>
        <v>用水量*0.85</v>
      </c>
      <c r="AI286" t="str">
        <f ca="1">MID(Sheet1!DS286,FIND(":",Sheet1!DS286)+1,100)</f>
        <v>60瓦/平方米</v>
      </c>
      <c r="AJ286" t="str">
        <f ca="1">MID(Sheet1!DT286,FIND(":",Sheet1!DT286)+1,100)</f>
        <v>0.7</v>
      </c>
      <c r="AK286" t="str">
        <f ca="1">MID(Sheet1!DU286,FIND(":",Sheet1!DU286)+1,100)</f>
        <v>地块建筑面积*60*0.7/1000</v>
      </c>
      <c r="AL286" t="str">
        <f ca="1">MID(Sheet1!DV286,FIND(":",Sheet1!DV286)+1,100)</f>
        <v>1.0门/100平方米</v>
      </c>
      <c r="AM286" t="str">
        <f ca="1">MID(Sheet1!DW286,FIND(":",Sheet1!DW286)+1,100)</f>
        <v>地块建筑面积*1.0/100</v>
      </c>
      <c r="AN286" t="str">
        <f ca="1">MID(Sheet1!DX286,FIND(":",Sheet1!DX286)+1,100)</f>
        <v>0.2门/100平方米</v>
      </c>
      <c r="AO286" t="str">
        <f ca="1">MID(Sheet1!DY286,FIND(":",Sheet1!DY286)+1,100)</f>
        <v>地块建筑面积*0.2/100</v>
      </c>
      <c r="AP286" t="str">
        <f ca="1">MID(Sheet1!DZ286,FIND(":",Sheet1!DZ286)+1,100)</f>
        <v>54.1pcu/万平方米，73：27</v>
      </c>
      <c r="AQ286" t="str">
        <f ca="1">MID(Sheet1!EA286,FIND(":",Sheet1!EA286)+1,100)</f>
        <v>地块建筑面积/10000*54.1*0.73</v>
      </c>
      <c r="AR286" t="str">
        <f ca="1">MID(Sheet1!EB286,FIND(":",Sheet1!EB286)+1,100)</f>
        <v>地块建筑面积/10000*54.1*0.27</v>
      </c>
      <c r="AS286" t="str">
        <f ca="1">MID(Sheet1!EC286,FIND(":",Sheet1!EC286)+1,100)</f>
        <v>地块建筑面积*0.4</v>
      </c>
      <c r="AT286" t="str">
        <f ca="1">MID(Sheet1!ED286,FIND(":",Sheet1!ED286)+1,100)</f>
        <v>地块建筑面积*0.4</v>
      </c>
      <c r="AU286" t="str">
        <f ca="1">MID(Sheet1!EE286,FIND(":",Sheet1!EE286)+1,100)</f>
        <v>地块建筑面积*0.08</v>
      </c>
      <c r="AV286" t="str">
        <f ca="1">MID(Sheet1!EF286,FIND(":",Sheet1!EF286)+1,100)</f>
        <v>地块建筑面积*0.08</v>
      </c>
      <c r="AW286" t="str">
        <f ca="1">MID(Sheet1!EG286,FIND(":",Sheet1!EG286)+1,100)</f>
        <v>城镇建设用地</v>
      </c>
    </row>
    <row r="287" spans="1:49" x14ac:dyDescent="0.2">
      <c r="A287" t="str">
        <f>MID(Sheet1!CK287,FIND(":",Sheet1!CK287)+1,100)</f>
        <v>B2/B3#商务用地/娱乐康体用地#城规</v>
      </c>
      <c r="B287" t="str">
        <f>MID(Sheet1!CL287,FIND(":",Sheet1!CL287)+1,100)</f>
        <v>商务用地/娱乐康体用地</v>
      </c>
      <c r="C287" t="str">
        <f>MID(Sheet1!CM287,FIND(":",Sheet1!CM287)+1,100)</f>
        <v/>
      </c>
      <c r="D287" t="str">
        <f>MID(Sheet1!CN287,FIND(":",Sheet1!CN287)+1,100)</f>
        <v>B2/B3</v>
      </c>
      <c r="E287" t="str">
        <f>MID(Sheet1!CO287,FIND(":",Sheet1!CO287)+1,100)</f>
        <v>城规</v>
      </c>
      <c r="F287" t="str">
        <f>MID(Sheet1!CP287,FIND(":",Sheet1!CP287)+1,100)</f>
        <v/>
      </c>
      <c r="G287" t="str">
        <f>MID(Sheet1!CQ287,FIND(":",Sheet1!CQ287)+1,100)</f>
        <v>B2#商务用地#城规</v>
      </c>
      <c r="H287" t="str">
        <f>MID(Sheet1!CR287,FIND(":",Sheet1!CR287)+1,100)</f>
        <v>B2</v>
      </c>
      <c r="I287" t="str">
        <f>MID(Sheet1!CS287,FIND(":",Sheet1!CS287)+1,100)</f>
        <v>B#商业服务业设施用地#城规</v>
      </c>
      <c r="J287" t="str">
        <f>MID(Sheet1!CT287,FIND(":",Sheet1!CT287)+1,100)</f>
        <v>5</v>
      </c>
      <c r="K287" t="str">
        <f>MID(Sheet1!CU287,FIND(":",Sheet1!CU287)+1,100)</f>
        <v>4B</v>
      </c>
      <c r="L287" t="str">
        <f ca="1">MID(Sheet1!CV287,FIND(":",Sheet1!CV287)+1,100)</f>
        <v>237,20,91</v>
      </c>
      <c r="M287" t="str">
        <f ca="1">MID(Sheet1!CW287,FIND(":",Sheet1!CW287)+1,100)</f>
        <v>面积*容积率</v>
      </c>
      <c r="N287" t="str">
        <f ca="1">MID(Sheet1!CX287,FIND(":",Sheet1!CX287)+1,100)</f>
        <v>地块建筑面积*0</v>
      </c>
      <c r="O287" t="str">
        <f ca="1">MID(Sheet1!CY287,FIND(":",Sheet1!CY287)+1,100)</f>
        <v>地块建筑面积*1</v>
      </c>
      <c r="P287" t="str">
        <f ca="1">MID(Sheet1!CZ287,FIND(":",Sheet1!CZ287)+1,100)</f>
        <v>地块建筑面积*1*0.35</v>
      </c>
      <c r="Q287" t="str">
        <f ca="1">MID(Sheet1!DA287,FIND(":",Sheet1!DA287)+1,100)</f>
        <v>地块建筑面积*1*0.65</v>
      </c>
      <c r="R287" t="str">
        <f ca="1">MID(Sheet1!DB287,FIND(":",Sheet1!DB287)+1,100)</f>
        <v>地块建筑面积*0</v>
      </c>
      <c r="S287" t="str">
        <f ca="1">MID(Sheet1!DC287,FIND(":",Sheet1!DC287)+1,100)</f>
        <v>地块建筑面积*0</v>
      </c>
      <c r="T287" t="str">
        <f ca="1">MID(Sheet1!DD287,FIND(":",Sheet1!DD287)+1,100)</f>
        <v>地块建筑面积*0</v>
      </c>
      <c r="U287" t="str">
        <f ca="1">MID(Sheet1!DE287,FIND(":",Sheet1!DE287)+1,100)</f>
        <v>面积*0</v>
      </c>
      <c r="V287" t="str">
        <f ca="1">MID(Sheet1!DF287,FIND(":",Sheet1!DF287)+1,100)</f>
        <v>面积*0</v>
      </c>
      <c r="W287" t="str">
        <f ca="1">MID(Sheet1!DG287,FIND(":",Sheet1!DG287)+1,100)</f>
        <v>-</v>
      </c>
      <c r="X287" t="str">
        <f ca="1">MID(Sheet1!DH287,FIND(":",Sheet1!DH287)+1,100)</f>
        <v>0</v>
      </c>
      <c r="Y287" t="str">
        <f ca="1">MID(Sheet1!DI287,FIND(":",Sheet1!DI287)+1,100)</f>
        <v>-</v>
      </c>
      <c r="Z287" t="str">
        <f ca="1">MID(Sheet1!DJ287,FIND(":",Sheet1!DJ287)+1,100)</f>
        <v>0</v>
      </c>
      <c r="AA287" t="str">
        <f ca="1">MID(Sheet1!DK287,FIND(":",Sheet1!DK287)+1,100)</f>
        <v>35平方米/岗位</v>
      </c>
      <c r="AB287" t="str">
        <f ca="1">MID(Sheet1!DL287,FIND(":",Sheet1!DL287)+1,100)</f>
        <v>商服建筑面积/35</v>
      </c>
      <c r="AC287" t="str">
        <f ca="1">MID(Sheet1!DM287,FIND(":",Sheet1!DM287)+1,100)</f>
        <v>1.1个/100平方米</v>
      </c>
      <c r="AD287" t="str">
        <f ca="1">MID(Sheet1!DN287,FIND(":",Sheet1!DN287)+1,100)</f>
        <v>地块建筑面积*1.1/100</v>
      </c>
      <c r="AE287" t="str">
        <f ca="1">MID(Sheet1!DO287,FIND(":",Sheet1!DO287)+1,100)</f>
        <v>10升/平方米*日</v>
      </c>
      <c r="AF287" t="str">
        <f ca="1">MID(Sheet1!DP287,FIND(":",Sheet1!DP287)+1,100)</f>
        <v>地块建筑面积*10/1000</v>
      </c>
      <c r="AG287" t="str">
        <f ca="1">MID(Sheet1!DQ287,FIND(":",Sheet1!DQ287)+1,100)</f>
        <v>0.85</v>
      </c>
      <c r="AH287" t="str">
        <f ca="1">MID(Sheet1!DR287,FIND(":",Sheet1!DR287)+1,100)</f>
        <v>用水量*0.85</v>
      </c>
      <c r="AI287" t="str">
        <f ca="1">MID(Sheet1!DS287,FIND(":",Sheet1!DS287)+1,100)</f>
        <v>60瓦/平方米</v>
      </c>
      <c r="AJ287" t="str">
        <f ca="1">MID(Sheet1!DT287,FIND(":",Sheet1!DT287)+1,100)</f>
        <v>0.7</v>
      </c>
      <c r="AK287" t="str">
        <f ca="1">MID(Sheet1!DU287,FIND(":",Sheet1!DU287)+1,100)</f>
        <v>地块建筑面积*60*0.7/1000</v>
      </c>
      <c r="AL287" t="str">
        <f ca="1">MID(Sheet1!DV287,FIND(":",Sheet1!DV287)+1,100)</f>
        <v>1.0门/100平方米</v>
      </c>
      <c r="AM287" t="str">
        <f ca="1">MID(Sheet1!DW287,FIND(":",Sheet1!DW287)+1,100)</f>
        <v>地块建筑面积*1.0/100</v>
      </c>
      <c r="AN287" t="str">
        <f ca="1">MID(Sheet1!DX287,FIND(":",Sheet1!DX287)+1,100)</f>
        <v>0.2门/100平方米</v>
      </c>
      <c r="AO287" t="str">
        <f ca="1">MID(Sheet1!DY287,FIND(":",Sheet1!DY287)+1,100)</f>
        <v>地块建筑面积*0.2/100</v>
      </c>
      <c r="AP287" t="str">
        <f ca="1">MID(Sheet1!DZ287,FIND(":",Sheet1!DZ287)+1,100)</f>
        <v>54.1pcu/万平方米，73：27</v>
      </c>
      <c r="AQ287" t="str">
        <f ca="1">MID(Sheet1!EA287,FIND(":",Sheet1!EA287)+1,100)</f>
        <v>地块建筑面积/10000*54.1*0.73</v>
      </c>
      <c r="AR287" t="str">
        <f ca="1">MID(Sheet1!EB287,FIND(":",Sheet1!EB287)+1,100)</f>
        <v>地块建筑面积/10000*54.1*0.27</v>
      </c>
      <c r="AS287" t="str">
        <f ca="1">MID(Sheet1!EC287,FIND(":",Sheet1!EC287)+1,100)</f>
        <v>地块建筑面积*0.4</v>
      </c>
      <c r="AT287" t="str">
        <f ca="1">MID(Sheet1!ED287,FIND(":",Sheet1!ED287)+1,100)</f>
        <v>地块建筑面积*0.4</v>
      </c>
      <c r="AU287" t="str">
        <f ca="1">MID(Sheet1!EE287,FIND(":",Sheet1!EE287)+1,100)</f>
        <v>地块建筑面积*0.08</v>
      </c>
      <c r="AV287" t="str">
        <f ca="1">MID(Sheet1!EF287,FIND(":",Sheet1!EF287)+1,100)</f>
        <v>地块建筑面积*0.08</v>
      </c>
      <c r="AW287" t="str">
        <f ca="1">MID(Sheet1!EG287,FIND(":",Sheet1!EG287)+1,100)</f>
        <v>城镇建设用地</v>
      </c>
    </row>
    <row r="288" spans="1:49" x14ac:dyDescent="0.2">
      <c r="A288" t="str">
        <f>MID(Sheet1!CK288,FIND(":",Sheet1!CK288)+1,100)</f>
        <v>B2/S#商务用地/交通设施用地#城规</v>
      </c>
      <c r="B288" t="str">
        <f>MID(Sheet1!CL288,FIND(":",Sheet1!CL288)+1,100)</f>
        <v>商务用地/交通设施用地</v>
      </c>
      <c r="C288" t="str">
        <f>MID(Sheet1!CM288,FIND(":",Sheet1!CM288)+1,100)</f>
        <v/>
      </c>
      <c r="D288" t="str">
        <f>MID(Sheet1!CN288,FIND(":",Sheet1!CN288)+1,100)</f>
        <v>B2/S</v>
      </c>
      <c r="E288" t="str">
        <f>MID(Sheet1!CO288,FIND(":",Sheet1!CO288)+1,100)</f>
        <v>城规</v>
      </c>
      <c r="F288" t="str">
        <f>MID(Sheet1!CP288,FIND(":",Sheet1!CP288)+1,100)</f>
        <v/>
      </c>
      <c r="G288" t="str">
        <f>MID(Sheet1!CQ288,FIND(":",Sheet1!CQ288)+1,100)</f>
        <v>B2#商务用地#城规</v>
      </c>
      <c r="H288" t="str">
        <f>MID(Sheet1!CR288,FIND(":",Sheet1!CR288)+1,100)</f>
        <v>B2</v>
      </c>
      <c r="I288" t="str">
        <f>MID(Sheet1!CS288,FIND(":",Sheet1!CS288)+1,100)</f>
        <v>B#商业服务业设施用地#城规</v>
      </c>
      <c r="J288" t="str">
        <f>MID(Sheet1!CT288,FIND(":",Sheet1!CT288)+1,100)</f>
        <v>5</v>
      </c>
      <c r="K288" t="str">
        <f>MID(Sheet1!CU288,FIND(":",Sheet1!CU288)+1,100)</f>
        <v>4B</v>
      </c>
      <c r="L288" t="str">
        <f ca="1">MID(Sheet1!CV288,FIND(":",Sheet1!CV288)+1,100)</f>
        <v>237,20,91</v>
      </c>
      <c r="M288" t="str">
        <f ca="1">MID(Sheet1!CW288,FIND(":",Sheet1!CW288)+1,100)</f>
        <v>面积*容积率</v>
      </c>
      <c r="N288" t="str">
        <f ca="1">MID(Sheet1!CX288,FIND(":",Sheet1!CX288)+1,100)</f>
        <v>地块建筑面积*0</v>
      </c>
      <c r="O288" t="str">
        <f ca="1">MID(Sheet1!CY288,FIND(":",Sheet1!CY288)+1,100)</f>
        <v>地块建筑面积*1</v>
      </c>
      <c r="P288" t="str">
        <f ca="1">MID(Sheet1!CZ288,FIND(":",Sheet1!CZ288)+1,100)</f>
        <v>地块建筑面积*1*0.35</v>
      </c>
      <c r="Q288" t="str">
        <f ca="1">MID(Sheet1!DA288,FIND(":",Sheet1!DA288)+1,100)</f>
        <v>地块建筑面积*1*0.65</v>
      </c>
      <c r="R288" t="str">
        <f ca="1">MID(Sheet1!DB288,FIND(":",Sheet1!DB288)+1,100)</f>
        <v>地块建筑面积*0</v>
      </c>
      <c r="S288" t="str">
        <f ca="1">MID(Sheet1!DC288,FIND(":",Sheet1!DC288)+1,100)</f>
        <v>地块建筑面积*0</v>
      </c>
      <c r="T288" t="str">
        <f ca="1">MID(Sheet1!DD288,FIND(":",Sheet1!DD288)+1,100)</f>
        <v>地块建筑面积*0</v>
      </c>
      <c r="U288" t="str">
        <f ca="1">MID(Sheet1!DE288,FIND(":",Sheet1!DE288)+1,100)</f>
        <v>面积*0</v>
      </c>
      <c r="V288" t="str">
        <f ca="1">MID(Sheet1!DF288,FIND(":",Sheet1!DF288)+1,100)</f>
        <v>面积*0</v>
      </c>
      <c r="W288" t="str">
        <f ca="1">MID(Sheet1!DG288,FIND(":",Sheet1!DG288)+1,100)</f>
        <v>-</v>
      </c>
      <c r="X288" t="str">
        <f ca="1">MID(Sheet1!DH288,FIND(":",Sheet1!DH288)+1,100)</f>
        <v>0</v>
      </c>
      <c r="Y288" t="str">
        <f ca="1">MID(Sheet1!DI288,FIND(":",Sheet1!DI288)+1,100)</f>
        <v>-</v>
      </c>
      <c r="Z288" t="str">
        <f ca="1">MID(Sheet1!DJ288,FIND(":",Sheet1!DJ288)+1,100)</f>
        <v>0</v>
      </c>
      <c r="AA288" t="str">
        <f ca="1">MID(Sheet1!DK288,FIND(":",Sheet1!DK288)+1,100)</f>
        <v>35平方米/岗位</v>
      </c>
      <c r="AB288" t="str">
        <f ca="1">MID(Sheet1!DL288,FIND(":",Sheet1!DL288)+1,100)</f>
        <v>商服建筑面积/35</v>
      </c>
      <c r="AC288" t="str">
        <f ca="1">MID(Sheet1!DM288,FIND(":",Sheet1!DM288)+1,100)</f>
        <v>1.1个/100平方米</v>
      </c>
      <c r="AD288" t="str">
        <f ca="1">MID(Sheet1!DN288,FIND(":",Sheet1!DN288)+1,100)</f>
        <v>地块建筑面积*1.1/100</v>
      </c>
      <c r="AE288" t="str">
        <f ca="1">MID(Sheet1!DO288,FIND(":",Sheet1!DO288)+1,100)</f>
        <v>10升/平方米*日</v>
      </c>
      <c r="AF288" t="str">
        <f ca="1">MID(Sheet1!DP288,FIND(":",Sheet1!DP288)+1,100)</f>
        <v>地块建筑面积*10/1000</v>
      </c>
      <c r="AG288" t="str">
        <f ca="1">MID(Sheet1!DQ288,FIND(":",Sheet1!DQ288)+1,100)</f>
        <v>0.85</v>
      </c>
      <c r="AH288" t="str">
        <f ca="1">MID(Sheet1!DR288,FIND(":",Sheet1!DR288)+1,100)</f>
        <v>用水量*0.85</v>
      </c>
      <c r="AI288" t="str">
        <f ca="1">MID(Sheet1!DS288,FIND(":",Sheet1!DS288)+1,100)</f>
        <v>60瓦/平方米</v>
      </c>
      <c r="AJ288" t="str">
        <f ca="1">MID(Sheet1!DT288,FIND(":",Sheet1!DT288)+1,100)</f>
        <v>0.7</v>
      </c>
      <c r="AK288" t="str">
        <f ca="1">MID(Sheet1!DU288,FIND(":",Sheet1!DU288)+1,100)</f>
        <v>地块建筑面积*60*0.7/1000</v>
      </c>
      <c r="AL288" t="str">
        <f ca="1">MID(Sheet1!DV288,FIND(":",Sheet1!DV288)+1,100)</f>
        <v>1.0门/100平方米</v>
      </c>
      <c r="AM288" t="str">
        <f ca="1">MID(Sheet1!DW288,FIND(":",Sheet1!DW288)+1,100)</f>
        <v>地块建筑面积*1.0/100</v>
      </c>
      <c r="AN288" t="str">
        <f ca="1">MID(Sheet1!DX288,FIND(":",Sheet1!DX288)+1,100)</f>
        <v>0.2门/100平方米</v>
      </c>
      <c r="AO288" t="str">
        <f ca="1">MID(Sheet1!DY288,FIND(":",Sheet1!DY288)+1,100)</f>
        <v>地块建筑面积*0.2/100</v>
      </c>
      <c r="AP288" t="str">
        <f ca="1">MID(Sheet1!DZ288,FIND(":",Sheet1!DZ288)+1,100)</f>
        <v>54.1pcu/万平方米，73：27</v>
      </c>
      <c r="AQ288" t="str">
        <f ca="1">MID(Sheet1!EA288,FIND(":",Sheet1!EA288)+1,100)</f>
        <v>地块建筑面积/10000*54.1*0.73</v>
      </c>
      <c r="AR288" t="str">
        <f ca="1">MID(Sheet1!EB288,FIND(":",Sheet1!EB288)+1,100)</f>
        <v>地块建筑面积/10000*54.1*0.27</v>
      </c>
      <c r="AS288" t="str">
        <f ca="1">MID(Sheet1!EC288,FIND(":",Sheet1!EC288)+1,100)</f>
        <v>地块建筑面积*0.4</v>
      </c>
      <c r="AT288" t="str">
        <f ca="1">MID(Sheet1!ED288,FIND(":",Sheet1!ED288)+1,100)</f>
        <v>地块建筑面积*0.4</v>
      </c>
      <c r="AU288" t="str">
        <f ca="1">MID(Sheet1!EE288,FIND(":",Sheet1!EE288)+1,100)</f>
        <v>地块建筑面积*0.08</v>
      </c>
      <c r="AV288" t="str">
        <f ca="1">MID(Sheet1!EF288,FIND(":",Sheet1!EF288)+1,100)</f>
        <v>地块建筑面积*0.08</v>
      </c>
      <c r="AW288" t="str">
        <f ca="1">MID(Sheet1!EG288,FIND(":",Sheet1!EG288)+1,100)</f>
        <v>城镇建设用地</v>
      </c>
    </row>
    <row r="289" spans="1:49" x14ac:dyDescent="0.2">
      <c r="A289" t="str">
        <f>MID(Sheet1!CK289,FIND(":",Sheet1!CK289)+1,100)</f>
        <v>B2/U21#商务用地/排水用地#城规</v>
      </c>
      <c r="B289" t="str">
        <f>MID(Sheet1!CL289,FIND(":",Sheet1!CL289)+1,100)</f>
        <v>商务用地/排水用地</v>
      </c>
      <c r="C289" t="str">
        <f>MID(Sheet1!CM289,FIND(":",Sheet1!CM289)+1,100)</f>
        <v/>
      </c>
      <c r="D289" t="str">
        <f>MID(Sheet1!CN289,FIND(":",Sheet1!CN289)+1,100)</f>
        <v>B2/U21</v>
      </c>
      <c r="E289" t="str">
        <f>MID(Sheet1!CO289,FIND(":",Sheet1!CO289)+1,100)</f>
        <v>城规</v>
      </c>
      <c r="F289" t="str">
        <f>MID(Sheet1!CP289,FIND(":",Sheet1!CP289)+1,100)</f>
        <v/>
      </c>
      <c r="G289" t="str">
        <f>MID(Sheet1!CQ289,FIND(":",Sheet1!CQ289)+1,100)</f>
        <v>B2#商务用地#城规</v>
      </c>
      <c r="H289" t="str">
        <f>MID(Sheet1!CR289,FIND(":",Sheet1!CR289)+1,100)</f>
        <v>B2</v>
      </c>
      <c r="I289" t="str">
        <f>MID(Sheet1!CS289,FIND(":",Sheet1!CS289)+1,100)</f>
        <v>B#商业服务业设施用地#城规</v>
      </c>
      <c r="J289" t="str">
        <f>MID(Sheet1!CT289,FIND(":",Sheet1!CT289)+1,100)</f>
        <v>5</v>
      </c>
      <c r="K289" t="str">
        <f>MID(Sheet1!CU289,FIND(":",Sheet1!CU289)+1,100)</f>
        <v>4B</v>
      </c>
      <c r="L289" t="str">
        <f ca="1">MID(Sheet1!CV289,FIND(":",Sheet1!CV289)+1,100)</f>
        <v>237,20,91</v>
      </c>
      <c r="M289" t="str">
        <f ca="1">MID(Sheet1!CW289,FIND(":",Sheet1!CW289)+1,100)</f>
        <v>面积*容积率</v>
      </c>
      <c r="N289" t="str">
        <f ca="1">MID(Sheet1!CX289,FIND(":",Sheet1!CX289)+1,100)</f>
        <v>地块建筑面积*0</v>
      </c>
      <c r="O289" t="str">
        <f ca="1">MID(Sheet1!CY289,FIND(":",Sheet1!CY289)+1,100)</f>
        <v>地块建筑面积*1</v>
      </c>
      <c r="P289" t="str">
        <f ca="1">MID(Sheet1!CZ289,FIND(":",Sheet1!CZ289)+1,100)</f>
        <v>地块建筑面积*1*0.35</v>
      </c>
      <c r="Q289" t="str">
        <f ca="1">MID(Sheet1!DA289,FIND(":",Sheet1!DA289)+1,100)</f>
        <v>地块建筑面积*1*0.65</v>
      </c>
      <c r="R289" t="str">
        <f ca="1">MID(Sheet1!DB289,FIND(":",Sheet1!DB289)+1,100)</f>
        <v>地块建筑面积*0</v>
      </c>
      <c r="S289" t="str">
        <f ca="1">MID(Sheet1!DC289,FIND(":",Sheet1!DC289)+1,100)</f>
        <v>地块建筑面积*0</v>
      </c>
      <c r="T289" t="str">
        <f ca="1">MID(Sheet1!DD289,FIND(":",Sheet1!DD289)+1,100)</f>
        <v>地块建筑面积*0</v>
      </c>
      <c r="U289" t="str">
        <f ca="1">MID(Sheet1!DE289,FIND(":",Sheet1!DE289)+1,100)</f>
        <v>面积*0</v>
      </c>
      <c r="V289" t="str">
        <f ca="1">MID(Sheet1!DF289,FIND(":",Sheet1!DF289)+1,100)</f>
        <v>面积*0</v>
      </c>
      <c r="W289" t="str">
        <f ca="1">MID(Sheet1!DG289,FIND(":",Sheet1!DG289)+1,100)</f>
        <v>-</v>
      </c>
      <c r="X289" t="str">
        <f ca="1">MID(Sheet1!DH289,FIND(":",Sheet1!DH289)+1,100)</f>
        <v>0</v>
      </c>
      <c r="Y289" t="str">
        <f ca="1">MID(Sheet1!DI289,FIND(":",Sheet1!DI289)+1,100)</f>
        <v>-</v>
      </c>
      <c r="Z289" t="str">
        <f ca="1">MID(Sheet1!DJ289,FIND(":",Sheet1!DJ289)+1,100)</f>
        <v>0</v>
      </c>
      <c r="AA289" t="str">
        <f ca="1">MID(Sheet1!DK289,FIND(":",Sheet1!DK289)+1,100)</f>
        <v>35平方米/岗位</v>
      </c>
      <c r="AB289" t="str">
        <f ca="1">MID(Sheet1!DL289,FIND(":",Sheet1!DL289)+1,100)</f>
        <v>商服建筑面积/35</v>
      </c>
      <c r="AC289" t="str">
        <f ca="1">MID(Sheet1!DM289,FIND(":",Sheet1!DM289)+1,100)</f>
        <v>1.1个/100平方米</v>
      </c>
      <c r="AD289" t="str">
        <f ca="1">MID(Sheet1!DN289,FIND(":",Sheet1!DN289)+1,100)</f>
        <v>地块建筑面积*1.1/100</v>
      </c>
      <c r="AE289" t="str">
        <f ca="1">MID(Sheet1!DO289,FIND(":",Sheet1!DO289)+1,100)</f>
        <v>10升/平方米*日</v>
      </c>
      <c r="AF289" t="str">
        <f ca="1">MID(Sheet1!DP289,FIND(":",Sheet1!DP289)+1,100)</f>
        <v>地块建筑面积*10/1000</v>
      </c>
      <c r="AG289" t="str">
        <f ca="1">MID(Sheet1!DQ289,FIND(":",Sheet1!DQ289)+1,100)</f>
        <v>0.85</v>
      </c>
      <c r="AH289" t="str">
        <f ca="1">MID(Sheet1!DR289,FIND(":",Sheet1!DR289)+1,100)</f>
        <v>用水量*0.85</v>
      </c>
      <c r="AI289" t="str">
        <f ca="1">MID(Sheet1!DS289,FIND(":",Sheet1!DS289)+1,100)</f>
        <v>60瓦/平方米</v>
      </c>
      <c r="AJ289" t="str">
        <f ca="1">MID(Sheet1!DT289,FIND(":",Sheet1!DT289)+1,100)</f>
        <v>0.7</v>
      </c>
      <c r="AK289" t="str">
        <f ca="1">MID(Sheet1!DU289,FIND(":",Sheet1!DU289)+1,100)</f>
        <v>地块建筑面积*60*0.7/1000</v>
      </c>
      <c r="AL289" t="str">
        <f ca="1">MID(Sheet1!DV289,FIND(":",Sheet1!DV289)+1,100)</f>
        <v>1.0门/100平方米</v>
      </c>
      <c r="AM289" t="str">
        <f ca="1">MID(Sheet1!DW289,FIND(":",Sheet1!DW289)+1,100)</f>
        <v>地块建筑面积*1.0/100</v>
      </c>
      <c r="AN289" t="str">
        <f ca="1">MID(Sheet1!DX289,FIND(":",Sheet1!DX289)+1,100)</f>
        <v>0.2门/100平方米</v>
      </c>
      <c r="AO289" t="str">
        <f ca="1">MID(Sheet1!DY289,FIND(":",Sheet1!DY289)+1,100)</f>
        <v>地块建筑面积*0.2/100</v>
      </c>
      <c r="AP289" t="str">
        <f ca="1">MID(Sheet1!DZ289,FIND(":",Sheet1!DZ289)+1,100)</f>
        <v>54.1pcu/万平方米，73：27</v>
      </c>
      <c r="AQ289" t="str">
        <f ca="1">MID(Sheet1!EA289,FIND(":",Sheet1!EA289)+1,100)</f>
        <v>地块建筑面积/10000*54.1*0.73</v>
      </c>
      <c r="AR289" t="str">
        <f ca="1">MID(Sheet1!EB289,FIND(":",Sheet1!EB289)+1,100)</f>
        <v>地块建筑面积/10000*54.1*0.27</v>
      </c>
      <c r="AS289" t="str">
        <f ca="1">MID(Sheet1!EC289,FIND(":",Sheet1!EC289)+1,100)</f>
        <v>地块建筑面积*0.4</v>
      </c>
      <c r="AT289" t="str">
        <f ca="1">MID(Sheet1!ED289,FIND(":",Sheet1!ED289)+1,100)</f>
        <v>地块建筑面积*0.4</v>
      </c>
      <c r="AU289" t="str">
        <f ca="1">MID(Sheet1!EE289,FIND(":",Sheet1!EE289)+1,100)</f>
        <v>地块建筑面积*0.08</v>
      </c>
      <c r="AV289" t="str">
        <f ca="1">MID(Sheet1!EF289,FIND(":",Sheet1!EF289)+1,100)</f>
        <v>地块建筑面积*0.08</v>
      </c>
      <c r="AW289" t="str">
        <f ca="1">MID(Sheet1!EG289,FIND(":",Sheet1!EG289)+1,100)</f>
        <v>城镇建设用地</v>
      </c>
    </row>
    <row r="290" spans="1:49" x14ac:dyDescent="0.2">
      <c r="A290" t="str">
        <f>MID(Sheet1!CK290,FIND(":",Sheet1!CK290)+1,100)</f>
        <v>B/M#总部及研发用地#城规</v>
      </c>
      <c r="B290" t="str">
        <f>MID(Sheet1!CL290,FIND(":",Sheet1!CL290)+1,100)</f>
        <v>总部及研发用地</v>
      </c>
      <c r="C290" t="str">
        <f>MID(Sheet1!CM290,FIND(":",Sheet1!CM290)+1,100)</f>
        <v/>
      </c>
      <c r="D290" t="str">
        <f>MID(Sheet1!CN290,FIND(":",Sheet1!CN290)+1,100)</f>
        <v>B/M</v>
      </c>
      <c r="E290" t="str">
        <f>MID(Sheet1!CO290,FIND(":",Sheet1!CO290)+1,100)</f>
        <v>城规</v>
      </c>
      <c r="F290" t="str">
        <f>MID(Sheet1!CP290,FIND(":",Sheet1!CP290)+1,100)</f>
        <v/>
      </c>
      <c r="G290" t="str">
        <f>MID(Sheet1!CQ290,FIND(":",Sheet1!CQ290)+1,100)</f>
        <v>B2#商务用地#城规</v>
      </c>
      <c r="H290" t="str">
        <f>MID(Sheet1!CR290,FIND(":",Sheet1!CR290)+1,100)</f>
        <v>B2</v>
      </c>
      <c r="I290" t="str">
        <f>MID(Sheet1!CS290,FIND(":",Sheet1!CS290)+1,100)</f>
        <v>B#商业服务业设施用地#城规</v>
      </c>
      <c r="J290" t="str">
        <f>MID(Sheet1!CT290,FIND(":",Sheet1!CT290)+1,100)</f>
        <v>5</v>
      </c>
      <c r="K290" t="str">
        <f>MID(Sheet1!CU290,FIND(":",Sheet1!CU290)+1,100)</f>
        <v>4B</v>
      </c>
      <c r="L290" t="str">
        <f ca="1">MID(Sheet1!CV290,FIND(":",Sheet1!CV290)+1,100)</f>
        <v>237,20,91</v>
      </c>
      <c r="M290" t="str">
        <f ca="1">MID(Sheet1!CW290,FIND(":",Sheet1!CW290)+1,100)</f>
        <v>面积*容积率</v>
      </c>
      <c r="N290" t="str">
        <f ca="1">MID(Sheet1!CX290,FIND(":",Sheet1!CX290)+1,100)</f>
        <v>地块建筑面积*0</v>
      </c>
      <c r="O290" t="str">
        <f ca="1">MID(Sheet1!CY290,FIND(":",Sheet1!CY290)+1,100)</f>
        <v>地块建筑面积*1</v>
      </c>
      <c r="P290" t="str">
        <f ca="1">MID(Sheet1!CZ290,FIND(":",Sheet1!CZ290)+1,100)</f>
        <v>地块建筑面积*1*0.35</v>
      </c>
      <c r="Q290" t="str">
        <f ca="1">MID(Sheet1!DA290,FIND(":",Sheet1!DA290)+1,100)</f>
        <v>地块建筑面积*1*0.65</v>
      </c>
      <c r="R290" t="str">
        <f ca="1">MID(Sheet1!DB290,FIND(":",Sheet1!DB290)+1,100)</f>
        <v>地块建筑面积*0</v>
      </c>
      <c r="S290" t="str">
        <f ca="1">MID(Sheet1!DC290,FIND(":",Sheet1!DC290)+1,100)</f>
        <v>地块建筑面积*0</v>
      </c>
      <c r="T290" t="str">
        <f ca="1">MID(Sheet1!DD290,FIND(":",Sheet1!DD290)+1,100)</f>
        <v>地块建筑面积*0</v>
      </c>
      <c r="U290" t="str">
        <f ca="1">MID(Sheet1!DE290,FIND(":",Sheet1!DE290)+1,100)</f>
        <v>面积*0</v>
      </c>
      <c r="V290" t="str">
        <f ca="1">MID(Sheet1!DF290,FIND(":",Sheet1!DF290)+1,100)</f>
        <v>面积*0</v>
      </c>
      <c r="W290" t="str">
        <f ca="1">MID(Sheet1!DG290,FIND(":",Sheet1!DG290)+1,100)</f>
        <v>-</v>
      </c>
      <c r="X290" t="str">
        <f ca="1">MID(Sheet1!DH290,FIND(":",Sheet1!DH290)+1,100)</f>
        <v>0</v>
      </c>
      <c r="Y290" t="str">
        <f ca="1">MID(Sheet1!DI290,FIND(":",Sheet1!DI290)+1,100)</f>
        <v>-</v>
      </c>
      <c r="Z290" t="str">
        <f ca="1">MID(Sheet1!DJ290,FIND(":",Sheet1!DJ290)+1,100)</f>
        <v>0</v>
      </c>
      <c r="AA290" t="str">
        <f ca="1">MID(Sheet1!DK290,FIND(":",Sheet1!DK290)+1,100)</f>
        <v>35平方米/岗位</v>
      </c>
      <c r="AB290" t="str">
        <f ca="1">MID(Sheet1!DL290,FIND(":",Sheet1!DL290)+1,100)</f>
        <v>商服建筑面积/35</v>
      </c>
      <c r="AC290" t="str">
        <f ca="1">MID(Sheet1!DM290,FIND(":",Sheet1!DM290)+1,100)</f>
        <v>1.1个/100平方米</v>
      </c>
      <c r="AD290" t="str">
        <f ca="1">MID(Sheet1!DN290,FIND(":",Sheet1!DN290)+1,100)</f>
        <v>地块建筑面积*1.1/100</v>
      </c>
      <c r="AE290" t="str">
        <f ca="1">MID(Sheet1!DO290,FIND(":",Sheet1!DO290)+1,100)</f>
        <v>10升/平方米*日</v>
      </c>
      <c r="AF290" t="str">
        <f ca="1">MID(Sheet1!DP290,FIND(":",Sheet1!DP290)+1,100)</f>
        <v>地块建筑面积*10/1000</v>
      </c>
      <c r="AG290" t="str">
        <f ca="1">MID(Sheet1!DQ290,FIND(":",Sheet1!DQ290)+1,100)</f>
        <v>0.85</v>
      </c>
      <c r="AH290" t="str">
        <f ca="1">MID(Sheet1!DR290,FIND(":",Sheet1!DR290)+1,100)</f>
        <v>用水量*0.85</v>
      </c>
      <c r="AI290" t="str">
        <f ca="1">MID(Sheet1!DS290,FIND(":",Sheet1!DS290)+1,100)</f>
        <v>60瓦/平方米</v>
      </c>
      <c r="AJ290" t="str">
        <f ca="1">MID(Sheet1!DT290,FIND(":",Sheet1!DT290)+1,100)</f>
        <v>0.7</v>
      </c>
      <c r="AK290" t="str">
        <f ca="1">MID(Sheet1!DU290,FIND(":",Sheet1!DU290)+1,100)</f>
        <v>地块建筑面积*60*0.7/1000</v>
      </c>
      <c r="AL290" t="str">
        <f ca="1">MID(Sheet1!DV290,FIND(":",Sheet1!DV290)+1,100)</f>
        <v>1.0门/100平方米</v>
      </c>
      <c r="AM290" t="str">
        <f ca="1">MID(Sheet1!DW290,FIND(":",Sheet1!DW290)+1,100)</f>
        <v>地块建筑面积*1.0/100</v>
      </c>
      <c r="AN290" t="str">
        <f ca="1">MID(Sheet1!DX290,FIND(":",Sheet1!DX290)+1,100)</f>
        <v>0.2门/100平方米</v>
      </c>
      <c r="AO290" t="str">
        <f ca="1">MID(Sheet1!DY290,FIND(":",Sheet1!DY290)+1,100)</f>
        <v>地块建筑面积*0.2/100</v>
      </c>
      <c r="AP290" t="str">
        <f ca="1">MID(Sheet1!DZ290,FIND(":",Sheet1!DZ290)+1,100)</f>
        <v>54.1pcu/万平方米，73：27</v>
      </c>
      <c r="AQ290" t="str">
        <f ca="1">MID(Sheet1!EA290,FIND(":",Sheet1!EA290)+1,100)</f>
        <v>地块建筑面积/10000*54.1*0.73</v>
      </c>
      <c r="AR290" t="str">
        <f ca="1">MID(Sheet1!EB290,FIND(":",Sheet1!EB290)+1,100)</f>
        <v>地块建筑面积/10000*54.1*0.27</v>
      </c>
      <c r="AS290" t="str">
        <f ca="1">MID(Sheet1!EC290,FIND(":",Sheet1!EC290)+1,100)</f>
        <v>地块建筑面积*0.4</v>
      </c>
      <c r="AT290" t="str">
        <f ca="1">MID(Sheet1!ED290,FIND(":",Sheet1!ED290)+1,100)</f>
        <v>地块建筑面积*0.4</v>
      </c>
      <c r="AU290" t="str">
        <f ca="1">MID(Sheet1!EE290,FIND(":",Sheet1!EE290)+1,100)</f>
        <v>地块建筑面积*0.08</v>
      </c>
      <c r="AV290" t="str">
        <f ca="1">MID(Sheet1!EF290,FIND(":",Sheet1!EF290)+1,100)</f>
        <v>地块建筑面积*0.08</v>
      </c>
      <c r="AW290" t="str">
        <f ca="1">MID(Sheet1!EG290,FIND(":",Sheet1!EG290)+1,100)</f>
        <v>城镇建设用地</v>
      </c>
    </row>
    <row r="291" spans="1:49" x14ac:dyDescent="0.2">
      <c r="A291" t="str">
        <f>MID(Sheet1!CK291,FIND(":",Sheet1!CK291)+1,100)</f>
        <v>B2/M1#商务用地/一类工业用地#城规</v>
      </c>
      <c r="B291" t="str">
        <f>MID(Sheet1!CL291,FIND(":",Sheet1!CL291)+1,100)</f>
        <v>商务用地/一类工业用地</v>
      </c>
      <c r="C291" t="str">
        <f>MID(Sheet1!CM291,FIND(":",Sheet1!CM291)+1,100)</f>
        <v/>
      </c>
      <c r="D291" t="str">
        <f>MID(Sheet1!CN291,FIND(":",Sheet1!CN291)+1,100)</f>
        <v>B2/M1</v>
      </c>
      <c r="E291" t="str">
        <f>MID(Sheet1!CO291,FIND(":",Sheet1!CO291)+1,100)</f>
        <v>城规</v>
      </c>
      <c r="F291" t="str">
        <f>MID(Sheet1!CP291,FIND(":",Sheet1!CP291)+1,100)</f>
        <v/>
      </c>
      <c r="G291" t="str">
        <f>MID(Sheet1!CQ291,FIND(":",Sheet1!CQ291)+1,100)</f>
        <v>B2#商务用地#城规</v>
      </c>
      <c r="H291" t="str">
        <f>MID(Sheet1!CR291,FIND(":",Sheet1!CR291)+1,100)</f>
        <v>B2</v>
      </c>
      <c r="I291" t="str">
        <f>MID(Sheet1!CS291,FIND(":",Sheet1!CS291)+1,100)</f>
        <v>B#商业服务业设施用地#城规</v>
      </c>
      <c r="J291" t="str">
        <f>MID(Sheet1!CT291,FIND(":",Sheet1!CT291)+1,100)</f>
        <v>5</v>
      </c>
      <c r="K291" t="str">
        <f>MID(Sheet1!CU291,FIND(":",Sheet1!CU291)+1,100)</f>
        <v>4B</v>
      </c>
      <c r="L291" t="str">
        <f ca="1">MID(Sheet1!CV291,FIND(":",Sheet1!CV291)+1,100)</f>
        <v>237,20,91</v>
      </c>
      <c r="M291" t="str">
        <f ca="1">MID(Sheet1!CW291,FIND(":",Sheet1!CW291)+1,100)</f>
        <v>面积*容积率</v>
      </c>
      <c r="N291" t="str">
        <f ca="1">MID(Sheet1!CX291,FIND(":",Sheet1!CX291)+1,100)</f>
        <v>地块建筑面积*0</v>
      </c>
      <c r="O291" t="str">
        <f ca="1">MID(Sheet1!CY291,FIND(":",Sheet1!CY291)+1,100)</f>
        <v>地块建筑面积*1</v>
      </c>
      <c r="P291" t="str">
        <f ca="1">MID(Sheet1!CZ291,FIND(":",Sheet1!CZ291)+1,100)</f>
        <v>地块建筑面积*1*0.35</v>
      </c>
      <c r="Q291" t="str">
        <f ca="1">MID(Sheet1!DA291,FIND(":",Sheet1!DA291)+1,100)</f>
        <v>地块建筑面积*1*0.65</v>
      </c>
      <c r="R291" t="str">
        <f ca="1">MID(Sheet1!DB291,FIND(":",Sheet1!DB291)+1,100)</f>
        <v>地块建筑面积*0</v>
      </c>
      <c r="S291" t="str">
        <f ca="1">MID(Sheet1!DC291,FIND(":",Sheet1!DC291)+1,100)</f>
        <v>地块建筑面积*0</v>
      </c>
      <c r="T291" t="str">
        <f ca="1">MID(Sheet1!DD291,FIND(":",Sheet1!DD291)+1,100)</f>
        <v>地块建筑面积*0</v>
      </c>
      <c r="U291" t="str">
        <f ca="1">MID(Sheet1!DE291,FIND(":",Sheet1!DE291)+1,100)</f>
        <v>面积*0</v>
      </c>
      <c r="V291" t="str">
        <f ca="1">MID(Sheet1!DF291,FIND(":",Sheet1!DF291)+1,100)</f>
        <v>面积*0</v>
      </c>
      <c r="W291" t="str">
        <f ca="1">MID(Sheet1!DG291,FIND(":",Sheet1!DG291)+1,100)</f>
        <v>-</v>
      </c>
      <c r="X291" t="str">
        <f ca="1">MID(Sheet1!DH291,FIND(":",Sheet1!DH291)+1,100)</f>
        <v>0</v>
      </c>
      <c r="Y291" t="str">
        <f ca="1">MID(Sheet1!DI291,FIND(":",Sheet1!DI291)+1,100)</f>
        <v>-</v>
      </c>
      <c r="Z291" t="str">
        <f ca="1">MID(Sheet1!DJ291,FIND(":",Sheet1!DJ291)+1,100)</f>
        <v>0</v>
      </c>
      <c r="AA291" t="str">
        <f ca="1">MID(Sheet1!DK291,FIND(":",Sheet1!DK291)+1,100)</f>
        <v>35平方米/岗位</v>
      </c>
      <c r="AB291" t="str">
        <f ca="1">MID(Sheet1!DL291,FIND(":",Sheet1!DL291)+1,100)</f>
        <v>商服建筑面积/35</v>
      </c>
      <c r="AC291" t="str">
        <f ca="1">MID(Sheet1!DM291,FIND(":",Sheet1!DM291)+1,100)</f>
        <v>1.1个/100平方米</v>
      </c>
      <c r="AD291" t="str">
        <f ca="1">MID(Sheet1!DN291,FIND(":",Sheet1!DN291)+1,100)</f>
        <v>地块建筑面积*1.1/100</v>
      </c>
      <c r="AE291" t="str">
        <f ca="1">MID(Sheet1!DO291,FIND(":",Sheet1!DO291)+1,100)</f>
        <v>10升/平方米*日</v>
      </c>
      <c r="AF291" t="str">
        <f ca="1">MID(Sheet1!DP291,FIND(":",Sheet1!DP291)+1,100)</f>
        <v>地块建筑面积*10/1000</v>
      </c>
      <c r="AG291" t="str">
        <f ca="1">MID(Sheet1!DQ291,FIND(":",Sheet1!DQ291)+1,100)</f>
        <v>0.85</v>
      </c>
      <c r="AH291" t="str">
        <f ca="1">MID(Sheet1!DR291,FIND(":",Sheet1!DR291)+1,100)</f>
        <v>用水量*0.85</v>
      </c>
      <c r="AI291" t="str">
        <f ca="1">MID(Sheet1!DS291,FIND(":",Sheet1!DS291)+1,100)</f>
        <v>60瓦/平方米</v>
      </c>
      <c r="AJ291" t="str">
        <f ca="1">MID(Sheet1!DT291,FIND(":",Sheet1!DT291)+1,100)</f>
        <v>0.7</v>
      </c>
      <c r="AK291" t="str">
        <f ca="1">MID(Sheet1!DU291,FIND(":",Sheet1!DU291)+1,100)</f>
        <v>地块建筑面积*60*0.7/1000</v>
      </c>
      <c r="AL291" t="str">
        <f ca="1">MID(Sheet1!DV291,FIND(":",Sheet1!DV291)+1,100)</f>
        <v>1.0门/100平方米</v>
      </c>
      <c r="AM291" t="str">
        <f ca="1">MID(Sheet1!DW291,FIND(":",Sheet1!DW291)+1,100)</f>
        <v>地块建筑面积*1.0/100</v>
      </c>
      <c r="AN291" t="str">
        <f ca="1">MID(Sheet1!DX291,FIND(":",Sheet1!DX291)+1,100)</f>
        <v>0.2门/100平方米</v>
      </c>
      <c r="AO291" t="str">
        <f ca="1">MID(Sheet1!DY291,FIND(":",Sheet1!DY291)+1,100)</f>
        <v>地块建筑面积*0.2/100</v>
      </c>
      <c r="AP291" t="str">
        <f ca="1">MID(Sheet1!DZ291,FIND(":",Sheet1!DZ291)+1,100)</f>
        <v>54.1pcu/万平方米，73：27</v>
      </c>
      <c r="AQ291" t="str">
        <f ca="1">MID(Sheet1!EA291,FIND(":",Sheet1!EA291)+1,100)</f>
        <v>地块建筑面积/10000*54.1*0.73</v>
      </c>
      <c r="AR291" t="str">
        <f ca="1">MID(Sheet1!EB291,FIND(":",Sheet1!EB291)+1,100)</f>
        <v>地块建筑面积/10000*54.1*0.27</v>
      </c>
      <c r="AS291" t="str">
        <f ca="1">MID(Sheet1!EC291,FIND(":",Sheet1!EC291)+1,100)</f>
        <v>地块建筑面积*0.4</v>
      </c>
      <c r="AT291" t="str">
        <f ca="1">MID(Sheet1!ED291,FIND(":",Sheet1!ED291)+1,100)</f>
        <v>地块建筑面积*0.4</v>
      </c>
      <c r="AU291" t="str">
        <f ca="1">MID(Sheet1!EE291,FIND(":",Sheet1!EE291)+1,100)</f>
        <v>地块建筑面积*0.08</v>
      </c>
      <c r="AV291" t="str">
        <f ca="1">MID(Sheet1!EF291,FIND(":",Sheet1!EF291)+1,100)</f>
        <v>地块建筑面积*0.08</v>
      </c>
      <c r="AW291" t="str">
        <f ca="1">MID(Sheet1!EG291,FIND(":",Sheet1!EG291)+1,100)</f>
        <v>城镇建设用地</v>
      </c>
    </row>
    <row r="292" spans="1:49" x14ac:dyDescent="0.2">
      <c r="A292" t="str">
        <f>MID(Sheet1!CK292,FIND(":",Sheet1!CK292)+1,100)</f>
        <v>B2/A35#商务用地/科研用地#城规</v>
      </c>
      <c r="B292" t="str">
        <f>MID(Sheet1!CL292,FIND(":",Sheet1!CL292)+1,100)</f>
        <v>商务用地/科研用地</v>
      </c>
      <c r="C292" t="str">
        <f>MID(Sheet1!CM292,FIND(":",Sheet1!CM292)+1,100)</f>
        <v/>
      </c>
      <c r="D292" t="str">
        <f>MID(Sheet1!CN292,FIND(":",Sheet1!CN292)+1,100)</f>
        <v>B2/A35</v>
      </c>
      <c r="E292" t="str">
        <f>MID(Sheet1!CO292,FIND(":",Sheet1!CO292)+1,100)</f>
        <v>城规</v>
      </c>
      <c r="F292" t="str">
        <f>MID(Sheet1!CP292,FIND(":",Sheet1!CP292)+1,100)</f>
        <v/>
      </c>
      <c r="G292" t="str">
        <f>MID(Sheet1!CQ292,FIND(":",Sheet1!CQ292)+1,100)</f>
        <v>B2#商务用地#城规</v>
      </c>
      <c r="H292" t="str">
        <f>MID(Sheet1!CR292,FIND(":",Sheet1!CR292)+1,100)</f>
        <v>B2</v>
      </c>
      <c r="I292" t="str">
        <f>MID(Sheet1!CS292,FIND(":",Sheet1!CS292)+1,100)</f>
        <v>B#商业服务业设施用地#城规</v>
      </c>
      <c r="J292" t="str">
        <f>MID(Sheet1!CT292,FIND(":",Sheet1!CT292)+1,100)</f>
        <v>5</v>
      </c>
      <c r="K292" t="str">
        <f>MID(Sheet1!CU292,FIND(":",Sheet1!CU292)+1,100)</f>
        <v>4B</v>
      </c>
      <c r="L292" t="str">
        <f ca="1">MID(Sheet1!CV292,FIND(":",Sheet1!CV292)+1,100)</f>
        <v>237,20,91</v>
      </c>
      <c r="M292" t="str">
        <f ca="1">MID(Sheet1!CW292,FIND(":",Sheet1!CW292)+1,100)</f>
        <v>面积*容积率</v>
      </c>
      <c r="N292" t="str">
        <f ca="1">MID(Sheet1!CX292,FIND(":",Sheet1!CX292)+1,100)</f>
        <v>地块建筑面积*0</v>
      </c>
      <c r="O292" t="str">
        <f ca="1">MID(Sheet1!CY292,FIND(":",Sheet1!CY292)+1,100)</f>
        <v>地块建筑面积*1</v>
      </c>
      <c r="P292" t="str">
        <f ca="1">MID(Sheet1!CZ292,FIND(":",Sheet1!CZ292)+1,100)</f>
        <v>地块建筑面积*1*0.35</v>
      </c>
      <c r="Q292" t="str">
        <f ca="1">MID(Sheet1!DA292,FIND(":",Sheet1!DA292)+1,100)</f>
        <v>地块建筑面积*1*0.65</v>
      </c>
      <c r="R292" t="str">
        <f ca="1">MID(Sheet1!DB292,FIND(":",Sheet1!DB292)+1,100)</f>
        <v>地块建筑面积*0</v>
      </c>
      <c r="S292" t="str">
        <f ca="1">MID(Sheet1!DC292,FIND(":",Sheet1!DC292)+1,100)</f>
        <v>地块建筑面积*0</v>
      </c>
      <c r="T292" t="str">
        <f ca="1">MID(Sheet1!DD292,FIND(":",Sheet1!DD292)+1,100)</f>
        <v>地块建筑面积*0</v>
      </c>
      <c r="U292" t="str">
        <f ca="1">MID(Sheet1!DE292,FIND(":",Sheet1!DE292)+1,100)</f>
        <v>面积*0</v>
      </c>
      <c r="V292" t="str">
        <f ca="1">MID(Sheet1!DF292,FIND(":",Sheet1!DF292)+1,100)</f>
        <v>面积*0</v>
      </c>
      <c r="W292" t="str">
        <f ca="1">MID(Sheet1!DG292,FIND(":",Sheet1!DG292)+1,100)</f>
        <v>-</v>
      </c>
      <c r="X292" t="str">
        <f ca="1">MID(Sheet1!DH292,FIND(":",Sheet1!DH292)+1,100)</f>
        <v>0</v>
      </c>
      <c r="Y292" t="str">
        <f ca="1">MID(Sheet1!DI292,FIND(":",Sheet1!DI292)+1,100)</f>
        <v>-</v>
      </c>
      <c r="Z292" t="str">
        <f ca="1">MID(Sheet1!DJ292,FIND(":",Sheet1!DJ292)+1,100)</f>
        <v>0</v>
      </c>
      <c r="AA292" t="str">
        <f ca="1">MID(Sheet1!DK292,FIND(":",Sheet1!DK292)+1,100)</f>
        <v>35平方米/岗位</v>
      </c>
      <c r="AB292" t="str">
        <f ca="1">MID(Sheet1!DL292,FIND(":",Sheet1!DL292)+1,100)</f>
        <v>商服建筑面积/35</v>
      </c>
      <c r="AC292" t="str">
        <f ca="1">MID(Sheet1!DM292,FIND(":",Sheet1!DM292)+1,100)</f>
        <v>1.1个/100平方米</v>
      </c>
      <c r="AD292" t="str">
        <f ca="1">MID(Sheet1!DN292,FIND(":",Sheet1!DN292)+1,100)</f>
        <v>地块建筑面积*1.1/100</v>
      </c>
      <c r="AE292" t="str">
        <f ca="1">MID(Sheet1!DO292,FIND(":",Sheet1!DO292)+1,100)</f>
        <v>10升/平方米*日</v>
      </c>
      <c r="AF292" t="str">
        <f ca="1">MID(Sheet1!DP292,FIND(":",Sheet1!DP292)+1,100)</f>
        <v>地块建筑面积*10/1000</v>
      </c>
      <c r="AG292" t="str">
        <f ca="1">MID(Sheet1!DQ292,FIND(":",Sheet1!DQ292)+1,100)</f>
        <v>0.85</v>
      </c>
      <c r="AH292" t="str">
        <f ca="1">MID(Sheet1!DR292,FIND(":",Sheet1!DR292)+1,100)</f>
        <v>用水量*0.85</v>
      </c>
      <c r="AI292" t="str">
        <f ca="1">MID(Sheet1!DS292,FIND(":",Sheet1!DS292)+1,100)</f>
        <v>60瓦/平方米</v>
      </c>
      <c r="AJ292" t="str">
        <f ca="1">MID(Sheet1!DT292,FIND(":",Sheet1!DT292)+1,100)</f>
        <v>0.7</v>
      </c>
      <c r="AK292" t="str">
        <f ca="1">MID(Sheet1!DU292,FIND(":",Sheet1!DU292)+1,100)</f>
        <v>地块建筑面积*60*0.7/1000</v>
      </c>
      <c r="AL292" t="str">
        <f ca="1">MID(Sheet1!DV292,FIND(":",Sheet1!DV292)+1,100)</f>
        <v>1.0门/100平方米</v>
      </c>
      <c r="AM292" t="str">
        <f ca="1">MID(Sheet1!DW292,FIND(":",Sheet1!DW292)+1,100)</f>
        <v>地块建筑面积*1.0/100</v>
      </c>
      <c r="AN292" t="str">
        <f ca="1">MID(Sheet1!DX292,FIND(":",Sheet1!DX292)+1,100)</f>
        <v>0.2门/100平方米</v>
      </c>
      <c r="AO292" t="str">
        <f ca="1">MID(Sheet1!DY292,FIND(":",Sheet1!DY292)+1,100)</f>
        <v>地块建筑面积*0.2/100</v>
      </c>
      <c r="AP292" t="str">
        <f ca="1">MID(Sheet1!DZ292,FIND(":",Sheet1!DZ292)+1,100)</f>
        <v>54.1pcu/万平方米，73：27</v>
      </c>
      <c r="AQ292" t="str">
        <f ca="1">MID(Sheet1!EA292,FIND(":",Sheet1!EA292)+1,100)</f>
        <v>地块建筑面积/10000*54.1*0.73</v>
      </c>
      <c r="AR292" t="str">
        <f ca="1">MID(Sheet1!EB292,FIND(":",Sheet1!EB292)+1,100)</f>
        <v>地块建筑面积/10000*54.1*0.27</v>
      </c>
      <c r="AS292" t="str">
        <f ca="1">MID(Sheet1!EC292,FIND(":",Sheet1!EC292)+1,100)</f>
        <v>地块建筑面积*0.4</v>
      </c>
      <c r="AT292" t="str">
        <f ca="1">MID(Sheet1!ED292,FIND(":",Sheet1!ED292)+1,100)</f>
        <v>地块建筑面积*0.4</v>
      </c>
      <c r="AU292" t="str">
        <f ca="1">MID(Sheet1!EE292,FIND(":",Sheet1!EE292)+1,100)</f>
        <v>地块建筑面积*0.08</v>
      </c>
      <c r="AV292" t="str">
        <f ca="1">MID(Sheet1!EF292,FIND(":",Sheet1!EF292)+1,100)</f>
        <v>地块建筑面积*0.08</v>
      </c>
      <c r="AW292" t="str">
        <f ca="1">MID(Sheet1!EG292,FIND(":",Sheet1!EG292)+1,100)</f>
        <v>城镇建设用地</v>
      </c>
    </row>
    <row r="293" spans="1:49" x14ac:dyDescent="0.2">
      <c r="A293" t="str">
        <f>MID(Sheet1!CK293,FIND(":",Sheet1!CK293)+1,100)</f>
        <v>B/M1#商业服务业设施用地/一类工业用地#城规</v>
      </c>
      <c r="B293" t="str">
        <f>MID(Sheet1!CL293,FIND(":",Sheet1!CL293)+1,100)</f>
        <v>商业服务业设施用地/一类工业用地</v>
      </c>
      <c r="C293" t="str">
        <f>MID(Sheet1!CM293,FIND(":",Sheet1!CM293)+1,100)</f>
        <v/>
      </c>
      <c r="D293" t="str">
        <f>MID(Sheet1!CN293,FIND(":",Sheet1!CN293)+1,100)</f>
        <v>B/M1</v>
      </c>
      <c r="E293" t="str">
        <f>MID(Sheet1!CO293,FIND(":",Sheet1!CO293)+1,100)</f>
        <v>城规</v>
      </c>
      <c r="F293" t="str">
        <f>MID(Sheet1!CP293,FIND(":",Sheet1!CP293)+1,100)</f>
        <v/>
      </c>
      <c r="G293" t="str">
        <f>MID(Sheet1!CQ293,FIND(":",Sheet1!CQ293)+1,100)</f>
        <v>B2#商务用地#城规</v>
      </c>
      <c r="H293" t="str">
        <f>MID(Sheet1!CR293,FIND(":",Sheet1!CR293)+1,100)</f>
        <v>B2</v>
      </c>
      <c r="I293" t="str">
        <f>MID(Sheet1!CS293,FIND(":",Sheet1!CS293)+1,100)</f>
        <v>B#商业服务业设施用地#城规</v>
      </c>
      <c r="J293" t="str">
        <f>MID(Sheet1!CT293,FIND(":",Sheet1!CT293)+1,100)</f>
        <v>5</v>
      </c>
      <c r="K293" t="str">
        <f>MID(Sheet1!CU293,FIND(":",Sheet1!CU293)+1,100)</f>
        <v>4B</v>
      </c>
      <c r="L293" t="str">
        <f ca="1">MID(Sheet1!CV293,FIND(":",Sheet1!CV293)+1,100)</f>
        <v>237,20,91</v>
      </c>
      <c r="M293" t="str">
        <f ca="1">MID(Sheet1!CW293,FIND(":",Sheet1!CW293)+1,100)</f>
        <v>面积*容积率</v>
      </c>
      <c r="N293" t="str">
        <f ca="1">MID(Sheet1!CX293,FIND(":",Sheet1!CX293)+1,100)</f>
        <v>地块建筑面积*0</v>
      </c>
      <c r="O293" t="str">
        <f ca="1">MID(Sheet1!CY293,FIND(":",Sheet1!CY293)+1,100)</f>
        <v>地块建筑面积*1</v>
      </c>
      <c r="P293" t="str">
        <f ca="1">MID(Sheet1!CZ293,FIND(":",Sheet1!CZ293)+1,100)</f>
        <v>地块建筑面积*1*0.35</v>
      </c>
      <c r="Q293" t="str">
        <f ca="1">MID(Sheet1!DA293,FIND(":",Sheet1!DA293)+1,100)</f>
        <v>地块建筑面积*1*0.65</v>
      </c>
      <c r="R293" t="str">
        <f ca="1">MID(Sheet1!DB293,FIND(":",Sheet1!DB293)+1,100)</f>
        <v>地块建筑面积*0</v>
      </c>
      <c r="S293" t="str">
        <f ca="1">MID(Sheet1!DC293,FIND(":",Sheet1!DC293)+1,100)</f>
        <v>地块建筑面积*0</v>
      </c>
      <c r="T293" t="str">
        <f ca="1">MID(Sheet1!DD293,FIND(":",Sheet1!DD293)+1,100)</f>
        <v>地块建筑面积*0</v>
      </c>
      <c r="U293" t="str">
        <f ca="1">MID(Sheet1!DE293,FIND(":",Sheet1!DE293)+1,100)</f>
        <v>面积*0</v>
      </c>
      <c r="V293" t="str">
        <f ca="1">MID(Sheet1!DF293,FIND(":",Sheet1!DF293)+1,100)</f>
        <v>面积*0</v>
      </c>
      <c r="W293" t="str">
        <f ca="1">MID(Sheet1!DG293,FIND(":",Sheet1!DG293)+1,100)</f>
        <v>-</v>
      </c>
      <c r="X293" t="str">
        <f ca="1">MID(Sheet1!DH293,FIND(":",Sheet1!DH293)+1,100)</f>
        <v>0</v>
      </c>
      <c r="Y293" t="str">
        <f ca="1">MID(Sheet1!DI293,FIND(":",Sheet1!DI293)+1,100)</f>
        <v>-</v>
      </c>
      <c r="Z293" t="str">
        <f ca="1">MID(Sheet1!DJ293,FIND(":",Sheet1!DJ293)+1,100)</f>
        <v>0</v>
      </c>
      <c r="AA293" t="str">
        <f ca="1">MID(Sheet1!DK293,FIND(":",Sheet1!DK293)+1,100)</f>
        <v>35平方米/岗位</v>
      </c>
      <c r="AB293" t="str">
        <f ca="1">MID(Sheet1!DL293,FIND(":",Sheet1!DL293)+1,100)</f>
        <v>商服建筑面积/35</v>
      </c>
      <c r="AC293" t="str">
        <f ca="1">MID(Sheet1!DM293,FIND(":",Sheet1!DM293)+1,100)</f>
        <v>1.1个/100平方米</v>
      </c>
      <c r="AD293" t="str">
        <f ca="1">MID(Sheet1!DN293,FIND(":",Sheet1!DN293)+1,100)</f>
        <v>地块建筑面积*1.1/100</v>
      </c>
      <c r="AE293" t="str">
        <f ca="1">MID(Sheet1!DO293,FIND(":",Sheet1!DO293)+1,100)</f>
        <v>10升/平方米*日</v>
      </c>
      <c r="AF293" t="str">
        <f ca="1">MID(Sheet1!DP293,FIND(":",Sheet1!DP293)+1,100)</f>
        <v>地块建筑面积*10/1000</v>
      </c>
      <c r="AG293" t="str">
        <f ca="1">MID(Sheet1!DQ293,FIND(":",Sheet1!DQ293)+1,100)</f>
        <v>0.85</v>
      </c>
      <c r="AH293" t="str">
        <f ca="1">MID(Sheet1!DR293,FIND(":",Sheet1!DR293)+1,100)</f>
        <v>用水量*0.85</v>
      </c>
      <c r="AI293" t="str">
        <f ca="1">MID(Sheet1!DS293,FIND(":",Sheet1!DS293)+1,100)</f>
        <v>60瓦/平方米</v>
      </c>
      <c r="AJ293" t="str">
        <f ca="1">MID(Sheet1!DT293,FIND(":",Sheet1!DT293)+1,100)</f>
        <v>0.7</v>
      </c>
      <c r="AK293" t="str">
        <f ca="1">MID(Sheet1!DU293,FIND(":",Sheet1!DU293)+1,100)</f>
        <v>地块建筑面积*60*0.7/1000</v>
      </c>
      <c r="AL293" t="str">
        <f ca="1">MID(Sheet1!DV293,FIND(":",Sheet1!DV293)+1,100)</f>
        <v>1.0门/100平方米</v>
      </c>
      <c r="AM293" t="str">
        <f ca="1">MID(Sheet1!DW293,FIND(":",Sheet1!DW293)+1,100)</f>
        <v>地块建筑面积*1.0/100</v>
      </c>
      <c r="AN293" t="str">
        <f ca="1">MID(Sheet1!DX293,FIND(":",Sheet1!DX293)+1,100)</f>
        <v>0.2门/100平方米</v>
      </c>
      <c r="AO293" t="str">
        <f ca="1">MID(Sheet1!DY293,FIND(":",Sheet1!DY293)+1,100)</f>
        <v>地块建筑面积*0.2/100</v>
      </c>
      <c r="AP293" t="str">
        <f ca="1">MID(Sheet1!DZ293,FIND(":",Sheet1!DZ293)+1,100)</f>
        <v>54.1pcu/万平方米，73：27</v>
      </c>
      <c r="AQ293" t="str">
        <f ca="1">MID(Sheet1!EA293,FIND(":",Sheet1!EA293)+1,100)</f>
        <v>地块建筑面积/10000*54.1*0.73</v>
      </c>
      <c r="AR293" t="str">
        <f ca="1">MID(Sheet1!EB293,FIND(":",Sheet1!EB293)+1,100)</f>
        <v>地块建筑面积/10000*54.1*0.27</v>
      </c>
      <c r="AS293" t="str">
        <f ca="1">MID(Sheet1!EC293,FIND(":",Sheet1!EC293)+1,100)</f>
        <v>地块建筑面积*0.4</v>
      </c>
      <c r="AT293" t="str">
        <f ca="1">MID(Sheet1!ED293,FIND(":",Sheet1!ED293)+1,100)</f>
        <v>地块建筑面积*0.4</v>
      </c>
      <c r="AU293" t="str">
        <f ca="1">MID(Sheet1!EE293,FIND(":",Sheet1!EE293)+1,100)</f>
        <v>地块建筑面积*0.08</v>
      </c>
      <c r="AV293" t="str">
        <f ca="1">MID(Sheet1!EF293,FIND(":",Sheet1!EF293)+1,100)</f>
        <v>地块建筑面积*0.08</v>
      </c>
      <c r="AW293" t="str">
        <f ca="1">MID(Sheet1!EG293,FIND(":",Sheet1!EG293)+1,100)</f>
        <v>城镇建设用地</v>
      </c>
    </row>
    <row r="294" spans="1:49" x14ac:dyDescent="0.2">
      <c r="A294" t="str">
        <f>MID(Sheet1!CK294,FIND(":",Sheet1!CK294)+1,100)</f>
        <v>B2/M1#商务用地/一类工业用地#城规</v>
      </c>
      <c r="B294" t="str">
        <f>MID(Sheet1!CL294,FIND(":",Sheet1!CL294)+1,100)</f>
        <v>商务用地/一类工业用地</v>
      </c>
      <c r="C294" t="str">
        <f>MID(Sheet1!CM294,FIND(":",Sheet1!CM294)+1,100)</f>
        <v/>
      </c>
      <c r="D294" t="str">
        <f>MID(Sheet1!CN294,FIND(":",Sheet1!CN294)+1,100)</f>
        <v>B2/M1</v>
      </c>
      <c r="E294" t="str">
        <f>MID(Sheet1!CO294,FIND(":",Sheet1!CO294)+1,100)</f>
        <v>城规</v>
      </c>
      <c r="F294" t="str">
        <f>MID(Sheet1!CP294,FIND(":",Sheet1!CP294)+1,100)</f>
        <v/>
      </c>
      <c r="G294" t="str">
        <f>MID(Sheet1!CQ294,FIND(":",Sheet1!CQ294)+1,100)</f>
        <v>B2#商务用地#城规</v>
      </c>
      <c r="H294" t="str">
        <f>MID(Sheet1!CR294,FIND(":",Sheet1!CR294)+1,100)</f>
        <v>B2</v>
      </c>
      <c r="I294" t="str">
        <f>MID(Sheet1!CS294,FIND(":",Sheet1!CS294)+1,100)</f>
        <v>B#商业服务业设施用地#城规</v>
      </c>
      <c r="J294" t="str">
        <f>MID(Sheet1!CT294,FIND(":",Sheet1!CT294)+1,100)</f>
        <v>5</v>
      </c>
      <c r="K294" t="str">
        <f>MID(Sheet1!CU294,FIND(":",Sheet1!CU294)+1,100)</f>
        <v>4B</v>
      </c>
      <c r="L294" t="str">
        <f ca="1">MID(Sheet1!CV294,FIND(":",Sheet1!CV294)+1,100)</f>
        <v>237,20,91</v>
      </c>
      <c r="M294" t="str">
        <f ca="1">MID(Sheet1!CW294,FIND(":",Sheet1!CW294)+1,100)</f>
        <v>面积*容积率</v>
      </c>
      <c r="N294" t="str">
        <f ca="1">MID(Sheet1!CX294,FIND(":",Sheet1!CX294)+1,100)</f>
        <v>地块建筑面积*0</v>
      </c>
      <c r="O294" t="str">
        <f ca="1">MID(Sheet1!CY294,FIND(":",Sheet1!CY294)+1,100)</f>
        <v>地块建筑面积*1</v>
      </c>
      <c r="P294" t="str">
        <f ca="1">MID(Sheet1!CZ294,FIND(":",Sheet1!CZ294)+1,100)</f>
        <v>地块建筑面积*1*0.35</v>
      </c>
      <c r="Q294" t="str">
        <f ca="1">MID(Sheet1!DA294,FIND(":",Sheet1!DA294)+1,100)</f>
        <v>地块建筑面积*1*0.65</v>
      </c>
      <c r="R294" t="str">
        <f ca="1">MID(Sheet1!DB294,FIND(":",Sheet1!DB294)+1,100)</f>
        <v>地块建筑面积*0</v>
      </c>
      <c r="S294" t="str">
        <f ca="1">MID(Sheet1!DC294,FIND(":",Sheet1!DC294)+1,100)</f>
        <v>地块建筑面积*0</v>
      </c>
      <c r="T294" t="str">
        <f ca="1">MID(Sheet1!DD294,FIND(":",Sheet1!DD294)+1,100)</f>
        <v>地块建筑面积*0</v>
      </c>
      <c r="U294" t="str">
        <f ca="1">MID(Sheet1!DE294,FIND(":",Sheet1!DE294)+1,100)</f>
        <v>面积*0</v>
      </c>
      <c r="V294" t="str">
        <f ca="1">MID(Sheet1!DF294,FIND(":",Sheet1!DF294)+1,100)</f>
        <v>面积*0</v>
      </c>
      <c r="W294" t="str">
        <f ca="1">MID(Sheet1!DG294,FIND(":",Sheet1!DG294)+1,100)</f>
        <v>-</v>
      </c>
      <c r="X294" t="str">
        <f ca="1">MID(Sheet1!DH294,FIND(":",Sheet1!DH294)+1,100)</f>
        <v>0</v>
      </c>
      <c r="Y294" t="str">
        <f ca="1">MID(Sheet1!DI294,FIND(":",Sheet1!DI294)+1,100)</f>
        <v>-</v>
      </c>
      <c r="Z294" t="str">
        <f ca="1">MID(Sheet1!DJ294,FIND(":",Sheet1!DJ294)+1,100)</f>
        <v>0</v>
      </c>
      <c r="AA294" t="str">
        <f ca="1">MID(Sheet1!DK294,FIND(":",Sheet1!DK294)+1,100)</f>
        <v>35平方米/岗位</v>
      </c>
      <c r="AB294" t="str">
        <f ca="1">MID(Sheet1!DL294,FIND(":",Sheet1!DL294)+1,100)</f>
        <v>商服建筑面积/35</v>
      </c>
      <c r="AC294" t="str">
        <f ca="1">MID(Sheet1!DM294,FIND(":",Sheet1!DM294)+1,100)</f>
        <v>1.1个/100平方米</v>
      </c>
      <c r="AD294" t="str">
        <f ca="1">MID(Sheet1!DN294,FIND(":",Sheet1!DN294)+1,100)</f>
        <v>地块建筑面积*1.1/100</v>
      </c>
      <c r="AE294" t="str">
        <f ca="1">MID(Sheet1!DO294,FIND(":",Sheet1!DO294)+1,100)</f>
        <v>10升/平方米*日</v>
      </c>
      <c r="AF294" t="str">
        <f ca="1">MID(Sheet1!DP294,FIND(":",Sheet1!DP294)+1,100)</f>
        <v>地块建筑面积*10/1000</v>
      </c>
      <c r="AG294" t="str">
        <f ca="1">MID(Sheet1!DQ294,FIND(":",Sheet1!DQ294)+1,100)</f>
        <v>0.85</v>
      </c>
      <c r="AH294" t="str">
        <f ca="1">MID(Sheet1!DR294,FIND(":",Sheet1!DR294)+1,100)</f>
        <v>用水量*0.85</v>
      </c>
      <c r="AI294" t="str">
        <f ca="1">MID(Sheet1!DS294,FIND(":",Sheet1!DS294)+1,100)</f>
        <v>60瓦/平方米</v>
      </c>
      <c r="AJ294" t="str">
        <f ca="1">MID(Sheet1!DT294,FIND(":",Sheet1!DT294)+1,100)</f>
        <v>0.7</v>
      </c>
      <c r="AK294" t="str">
        <f ca="1">MID(Sheet1!DU294,FIND(":",Sheet1!DU294)+1,100)</f>
        <v>地块建筑面积*60*0.7/1000</v>
      </c>
      <c r="AL294" t="str">
        <f ca="1">MID(Sheet1!DV294,FIND(":",Sheet1!DV294)+1,100)</f>
        <v>1.0门/100平方米</v>
      </c>
      <c r="AM294" t="str">
        <f ca="1">MID(Sheet1!DW294,FIND(":",Sheet1!DW294)+1,100)</f>
        <v>地块建筑面积*1.0/100</v>
      </c>
      <c r="AN294" t="str">
        <f ca="1">MID(Sheet1!DX294,FIND(":",Sheet1!DX294)+1,100)</f>
        <v>0.2门/100平方米</v>
      </c>
      <c r="AO294" t="str">
        <f ca="1">MID(Sheet1!DY294,FIND(":",Sheet1!DY294)+1,100)</f>
        <v>地块建筑面积*0.2/100</v>
      </c>
      <c r="AP294" t="str">
        <f ca="1">MID(Sheet1!DZ294,FIND(":",Sheet1!DZ294)+1,100)</f>
        <v>54.1pcu/万平方米，73：27</v>
      </c>
      <c r="AQ294" t="str">
        <f ca="1">MID(Sheet1!EA294,FIND(":",Sheet1!EA294)+1,100)</f>
        <v>地块建筑面积/10000*54.1*0.73</v>
      </c>
      <c r="AR294" t="str">
        <f ca="1">MID(Sheet1!EB294,FIND(":",Sheet1!EB294)+1,100)</f>
        <v>地块建筑面积/10000*54.1*0.27</v>
      </c>
      <c r="AS294" t="str">
        <f ca="1">MID(Sheet1!EC294,FIND(":",Sheet1!EC294)+1,100)</f>
        <v>地块建筑面积*0.4</v>
      </c>
      <c r="AT294" t="str">
        <f ca="1">MID(Sheet1!ED294,FIND(":",Sheet1!ED294)+1,100)</f>
        <v>地块建筑面积*0.4</v>
      </c>
      <c r="AU294" t="str">
        <f ca="1">MID(Sheet1!EE294,FIND(":",Sheet1!EE294)+1,100)</f>
        <v>地块建筑面积*0.08</v>
      </c>
      <c r="AV294" t="str">
        <f ca="1">MID(Sheet1!EF294,FIND(":",Sheet1!EF294)+1,100)</f>
        <v>地块建筑面积*0.08</v>
      </c>
      <c r="AW294" t="str">
        <f ca="1">MID(Sheet1!EG294,FIND(":",Sheet1!EG294)+1,100)</f>
        <v>城镇建设用地</v>
      </c>
    </row>
    <row r="295" spans="1:49" x14ac:dyDescent="0.2">
      <c r="A295" t="str">
        <f>MID(Sheet1!CK295,FIND(":",Sheet1!CK295)+1,100)</f>
        <v>B2/B1/R22#商务用地/商业用地/服务设施用地#城规</v>
      </c>
      <c r="B295" t="str">
        <f>MID(Sheet1!CL295,FIND(":",Sheet1!CL295)+1,100)</f>
        <v>商务用地/商业用地/服务设施用地</v>
      </c>
      <c r="C295" t="str">
        <f>MID(Sheet1!CM295,FIND(":",Sheet1!CM295)+1,100)</f>
        <v/>
      </c>
      <c r="D295" t="str">
        <f>MID(Sheet1!CN295,FIND(":",Sheet1!CN295)+1,100)</f>
        <v>B2/B1/R22</v>
      </c>
      <c r="E295" t="str">
        <f>MID(Sheet1!CO295,FIND(":",Sheet1!CO295)+1,100)</f>
        <v>城规</v>
      </c>
      <c r="F295" t="str">
        <f>MID(Sheet1!CP295,FIND(":",Sheet1!CP295)+1,100)</f>
        <v/>
      </c>
      <c r="G295" t="str">
        <f>MID(Sheet1!CQ295,FIND(":",Sheet1!CQ295)+1,100)</f>
        <v>B2#商务用地#城规</v>
      </c>
      <c r="H295" t="str">
        <f>MID(Sheet1!CR295,FIND(":",Sheet1!CR295)+1,100)</f>
        <v>B2</v>
      </c>
      <c r="I295" t="str">
        <f>MID(Sheet1!CS295,FIND(":",Sheet1!CS295)+1,100)</f>
        <v>B#商业服务业设施用地#城规</v>
      </c>
      <c r="J295" t="str">
        <f>MID(Sheet1!CT295,FIND(":",Sheet1!CT295)+1,100)</f>
        <v>5</v>
      </c>
      <c r="K295" t="str">
        <f>MID(Sheet1!CU295,FIND(":",Sheet1!CU295)+1,100)</f>
        <v>4B</v>
      </c>
      <c r="L295" t="str">
        <f ca="1">MID(Sheet1!CV295,FIND(":",Sheet1!CV295)+1,100)</f>
        <v>237,20,91</v>
      </c>
      <c r="M295" t="str">
        <f ca="1">MID(Sheet1!CW295,FIND(":",Sheet1!CW295)+1,100)</f>
        <v>面积*容积率</v>
      </c>
      <c r="N295" t="str">
        <f ca="1">MID(Sheet1!CX295,FIND(":",Sheet1!CX295)+1,100)</f>
        <v>地块建筑面积*0</v>
      </c>
      <c r="O295" t="str">
        <f ca="1">MID(Sheet1!CY295,FIND(":",Sheet1!CY295)+1,100)</f>
        <v>地块建筑面积*1</v>
      </c>
      <c r="P295" t="str">
        <f ca="1">MID(Sheet1!CZ295,FIND(":",Sheet1!CZ295)+1,100)</f>
        <v>地块建筑面积*1*0.35</v>
      </c>
      <c r="Q295" t="str">
        <f ca="1">MID(Sheet1!DA295,FIND(":",Sheet1!DA295)+1,100)</f>
        <v>地块建筑面积*1*0.65</v>
      </c>
      <c r="R295" t="str">
        <f ca="1">MID(Sheet1!DB295,FIND(":",Sheet1!DB295)+1,100)</f>
        <v>地块建筑面积*0</v>
      </c>
      <c r="S295" t="str">
        <f ca="1">MID(Sheet1!DC295,FIND(":",Sheet1!DC295)+1,100)</f>
        <v>地块建筑面积*0</v>
      </c>
      <c r="T295" t="str">
        <f ca="1">MID(Sheet1!DD295,FIND(":",Sheet1!DD295)+1,100)</f>
        <v>地块建筑面积*0</v>
      </c>
      <c r="U295" t="str">
        <f ca="1">MID(Sheet1!DE295,FIND(":",Sheet1!DE295)+1,100)</f>
        <v>面积*0</v>
      </c>
      <c r="V295" t="str">
        <f ca="1">MID(Sheet1!DF295,FIND(":",Sheet1!DF295)+1,100)</f>
        <v>面积*0</v>
      </c>
      <c r="W295" t="str">
        <f ca="1">MID(Sheet1!DG295,FIND(":",Sheet1!DG295)+1,100)</f>
        <v>-</v>
      </c>
      <c r="X295" t="str">
        <f ca="1">MID(Sheet1!DH295,FIND(":",Sheet1!DH295)+1,100)</f>
        <v>0</v>
      </c>
      <c r="Y295" t="str">
        <f ca="1">MID(Sheet1!DI295,FIND(":",Sheet1!DI295)+1,100)</f>
        <v>-</v>
      </c>
      <c r="Z295" t="str">
        <f ca="1">MID(Sheet1!DJ295,FIND(":",Sheet1!DJ295)+1,100)</f>
        <v>0</v>
      </c>
      <c r="AA295" t="str">
        <f ca="1">MID(Sheet1!DK295,FIND(":",Sheet1!DK295)+1,100)</f>
        <v>35平方米/岗位</v>
      </c>
      <c r="AB295" t="str">
        <f ca="1">MID(Sheet1!DL295,FIND(":",Sheet1!DL295)+1,100)</f>
        <v>商服建筑面积/35</v>
      </c>
      <c r="AC295" t="str">
        <f ca="1">MID(Sheet1!DM295,FIND(":",Sheet1!DM295)+1,100)</f>
        <v>1.1个/100平方米</v>
      </c>
      <c r="AD295" t="str">
        <f ca="1">MID(Sheet1!DN295,FIND(":",Sheet1!DN295)+1,100)</f>
        <v>地块建筑面积*1.1/100</v>
      </c>
      <c r="AE295" t="str">
        <f ca="1">MID(Sheet1!DO295,FIND(":",Sheet1!DO295)+1,100)</f>
        <v>10升/平方米*日</v>
      </c>
      <c r="AF295" t="str">
        <f ca="1">MID(Sheet1!DP295,FIND(":",Sheet1!DP295)+1,100)</f>
        <v>地块建筑面积*10/1000</v>
      </c>
      <c r="AG295" t="str">
        <f ca="1">MID(Sheet1!DQ295,FIND(":",Sheet1!DQ295)+1,100)</f>
        <v>0.85</v>
      </c>
      <c r="AH295" t="str">
        <f ca="1">MID(Sheet1!DR295,FIND(":",Sheet1!DR295)+1,100)</f>
        <v>用水量*0.85</v>
      </c>
      <c r="AI295" t="str">
        <f ca="1">MID(Sheet1!DS295,FIND(":",Sheet1!DS295)+1,100)</f>
        <v>60瓦/平方米</v>
      </c>
      <c r="AJ295" t="str">
        <f ca="1">MID(Sheet1!DT295,FIND(":",Sheet1!DT295)+1,100)</f>
        <v>0.7</v>
      </c>
      <c r="AK295" t="str">
        <f ca="1">MID(Sheet1!DU295,FIND(":",Sheet1!DU295)+1,100)</f>
        <v>地块建筑面积*60*0.7/1000</v>
      </c>
      <c r="AL295" t="str">
        <f ca="1">MID(Sheet1!DV295,FIND(":",Sheet1!DV295)+1,100)</f>
        <v>1.0门/100平方米</v>
      </c>
      <c r="AM295" t="str">
        <f ca="1">MID(Sheet1!DW295,FIND(":",Sheet1!DW295)+1,100)</f>
        <v>地块建筑面积*1.0/100</v>
      </c>
      <c r="AN295" t="str">
        <f ca="1">MID(Sheet1!DX295,FIND(":",Sheet1!DX295)+1,100)</f>
        <v>0.2门/100平方米</v>
      </c>
      <c r="AO295" t="str">
        <f ca="1">MID(Sheet1!DY295,FIND(":",Sheet1!DY295)+1,100)</f>
        <v>地块建筑面积*0.2/100</v>
      </c>
      <c r="AP295" t="str">
        <f ca="1">MID(Sheet1!DZ295,FIND(":",Sheet1!DZ295)+1,100)</f>
        <v>54.1pcu/万平方米，73：27</v>
      </c>
      <c r="AQ295" t="str">
        <f ca="1">MID(Sheet1!EA295,FIND(":",Sheet1!EA295)+1,100)</f>
        <v>地块建筑面积/10000*54.1*0.73</v>
      </c>
      <c r="AR295" t="str">
        <f ca="1">MID(Sheet1!EB295,FIND(":",Sheet1!EB295)+1,100)</f>
        <v>地块建筑面积/10000*54.1*0.27</v>
      </c>
      <c r="AS295" t="str">
        <f ca="1">MID(Sheet1!EC295,FIND(":",Sheet1!EC295)+1,100)</f>
        <v>地块建筑面积*0.4</v>
      </c>
      <c r="AT295" t="str">
        <f ca="1">MID(Sheet1!ED295,FIND(":",Sheet1!ED295)+1,100)</f>
        <v>地块建筑面积*0.4</v>
      </c>
      <c r="AU295" t="str">
        <f ca="1">MID(Sheet1!EE295,FIND(":",Sheet1!EE295)+1,100)</f>
        <v>地块建筑面积*0.08</v>
      </c>
      <c r="AV295" t="str">
        <f ca="1">MID(Sheet1!EF295,FIND(":",Sheet1!EF295)+1,100)</f>
        <v>地块建筑面积*0.08</v>
      </c>
      <c r="AW295" t="str">
        <f ca="1">MID(Sheet1!EG295,FIND(":",Sheet1!EG295)+1,100)</f>
        <v>城镇建设用地</v>
      </c>
    </row>
    <row r="296" spans="1:49" x14ac:dyDescent="0.2">
      <c r="A296" t="str">
        <f>MID(Sheet1!CK296,FIND(":",Sheet1!CK296)+1,100)</f>
        <v>B2/B1/S2/S42#商务用地/商业用地/城市轨道交通用地/社会停车场用地#城规</v>
      </c>
      <c r="B296" t="str">
        <f>MID(Sheet1!CL296,FIND(":",Sheet1!CL296)+1,100)</f>
        <v>商务用地/商业用地/城市轨道交通用地/社会停车场用地</v>
      </c>
      <c r="C296" t="str">
        <f>MID(Sheet1!CM296,FIND(":",Sheet1!CM296)+1,100)</f>
        <v/>
      </c>
      <c r="D296" t="str">
        <f>MID(Sheet1!CN296,FIND(":",Sheet1!CN296)+1,100)</f>
        <v>B2/B1/S2/S42</v>
      </c>
      <c r="E296" t="str">
        <f>MID(Sheet1!CO296,FIND(":",Sheet1!CO296)+1,100)</f>
        <v>城规</v>
      </c>
      <c r="F296" t="str">
        <f>MID(Sheet1!CP296,FIND(":",Sheet1!CP296)+1,100)</f>
        <v/>
      </c>
      <c r="G296" t="str">
        <f>MID(Sheet1!CQ296,FIND(":",Sheet1!CQ296)+1,100)</f>
        <v>B2#商务用地#城规</v>
      </c>
      <c r="H296" t="str">
        <f>MID(Sheet1!CR296,FIND(":",Sheet1!CR296)+1,100)</f>
        <v>B2</v>
      </c>
      <c r="I296" t="str">
        <f>MID(Sheet1!CS296,FIND(":",Sheet1!CS296)+1,100)</f>
        <v>B#商业服务业设施用地#城规</v>
      </c>
      <c r="J296" t="str">
        <f>MID(Sheet1!CT296,FIND(":",Sheet1!CT296)+1,100)</f>
        <v>5</v>
      </c>
      <c r="K296" t="str">
        <f>MID(Sheet1!CU296,FIND(":",Sheet1!CU296)+1,100)</f>
        <v>4B</v>
      </c>
      <c r="L296" t="str">
        <f ca="1">MID(Sheet1!CV296,FIND(":",Sheet1!CV296)+1,100)</f>
        <v>237,20,91</v>
      </c>
      <c r="M296" t="str">
        <f ca="1">MID(Sheet1!CW296,FIND(":",Sheet1!CW296)+1,100)</f>
        <v>面积*容积率</v>
      </c>
      <c r="N296" t="str">
        <f ca="1">MID(Sheet1!CX296,FIND(":",Sheet1!CX296)+1,100)</f>
        <v>地块建筑面积*0</v>
      </c>
      <c r="O296" t="str">
        <f ca="1">MID(Sheet1!CY296,FIND(":",Sheet1!CY296)+1,100)</f>
        <v>地块建筑面积*1</v>
      </c>
      <c r="P296" t="str">
        <f ca="1">MID(Sheet1!CZ296,FIND(":",Sheet1!CZ296)+1,100)</f>
        <v>地块建筑面积*1*0.35</v>
      </c>
      <c r="Q296" t="str">
        <f ca="1">MID(Sheet1!DA296,FIND(":",Sheet1!DA296)+1,100)</f>
        <v>地块建筑面积*1*0.65</v>
      </c>
      <c r="R296" t="str">
        <f ca="1">MID(Sheet1!DB296,FIND(":",Sheet1!DB296)+1,100)</f>
        <v>地块建筑面积*0</v>
      </c>
      <c r="S296" t="str">
        <f ca="1">MID(Sheet1!DC296,FIND(":",Sheet1!DC296)+1,100)</f>
        <v>地块建筑面积*0</v>
      </c>
      <c r="T296" t="str">
        <f ca="1">MID(Sheet1!DD296,FIND(":",Sheet1!DD296)+1,100)</f>
        <v>地块建筑面积*0</v>
      </c>
      <c r="U296" t="str">
        <f ca="1">MID(Sheet1!DE296,FIND(":",Sheet1!DE296)+1,100)</f>
        <v>面积*0</v>
      </c>
      <c r="V296" t="str">
        <f ca="1">MID(Sheet1!DF296,FIND(":",Sheet1!DF296)+1,100)</f>
        <v>面积*0</v>
      </c>
      <c r="W296" t="str">
        <f ca="1">MID(Sheet1!DG296,FIND(":",Sheet1!DG296)+1,100)</f>
        <v>-</v>
      </c>
      <c r="X296" t="str">
        <f ca="1">MID(Sheet1!DH296,FIND(":",Sheet1!DH296)+1,100)</f>
        <v>0</v>
      </c>
      <c r="Y296" t="str">
        <f ca="1">MID(Sheet1!DI296,FIND(":",Sheet1!DI296)+1,100)</f>
        <v>-</v>
      </c>
      <c r="Z296" t="str">
        <f ca="1">MID(Sheet1!DJ296,FIND(":",Sheet1!DJ296)+1,100)</f>
        <v>0</v>
      </c>
      <c r="AA296" t="str">
        <f ca="1">MID(Sheet1!DK296,FIND(":",Sheet1!DK296)+1,100)</f>
        <v>35平方米/岗位</v>
      </c>
      <c r="AB296" t="str">
        <f ca="1">MID(Sheet1!DL296,FIND(":",Sheet1!DL296)+1,100)</f>
        <v>商服建筑面积/35</v>
      </c>
      <c r="AC296" t="str">
        <f ca="1">MID(Sheet1!DM296,FIND(":",Sheet1!DM296)+1,100)</f>
        <v>1.1个/100平方米</v>
      </c>
      <c r="AD296" t="str">
        <f ca="1">MID(Sheet1!DN296,FIND(":",Sheet1!DN296)+1,100)</f>
        <v>地块建筑面积*1.1/100</v>
      </c>
      <c r="AE296" t="str">
        <f ca="1">MID(Sheet1!DO296,FIND(":",Sheet1!DO296)+1,100)</f>
        <v>10升/平方米*日</v>
      </c>
      <c r="AF296" t="str">
        <f ca="1">MID(Sheet1!DP296,FIND(":",Sheet1!DP296)+1,100)</f>
        <v>地块建筑面积*10/1000</v>
      </c>
      <c r="AG296" t="str">
        <f ca="1">MID(Sheet1!DQ296,FIND(":",Sheet1!DQ296)+1,100)</f>
        <v>0.85</v>
      </c>
      <c r="AH296" t="str">
        <f ca="1">MID(Sheet1!DR296,FIND(":",Sheet1!DR296)+1,100)</f>
        <v>用水量*0.85</v>
      </c>
      <c r="AI296" t="str">
        <f ca="1">MID(Sheet1!DS296,FIND(":",Sheet1!DS296)+1,100)</f>
        <v>60瓦/平方米</v>
      </c>
      <c r="AJ296" t="str">
        <f ca="1">MID(Sheet1!DT296,FIND(":",Sheet1!DT296)+1,100)</f>
        <v>0.7</v>
      </c>
      <c r="AK296" t="str">
        <f ca="1">MID(Sheet1!DU296,FIND(":",Sheet1!DU296)+1,100)</f>
        <v>地块建筑面积*60*0.7/1000</v>
      </c>
      <c r="AL296" t="str">
        <f ca="1">MID(Sheet1!DV296,FIND(":",Sheet1!DV296)+1,100)</f>
        <v>1.0门/100平方米</v>
      </c>
      <c r="AM296" t="str">
        <f ca="1">MID(Sheet1!DW296,FIND(":",Sheet1!DW296)+1,100)</f>
        <v>地块建筑面积*1.0/100</v>
      </c>
      <c r="AN296" t="str">
        <f ca="1">MID(Sheet1!DX296,FIND(":",Sheet1!DX296)+1,100)</f>
        <v>0.2门/100平方米</v>
      </c>
      <c r="AO296" t="str">
        <f ca="1">MID(Sheet1!DY296,FIND(":",Sheet1!DY296)+1,100)</f>
        <v>地块建筑面积*0.2/100</v>
      </c>
      <c r="AP296" t="str">
        <f ca="1">MID(Sheet1!DZ296,FIND(":",Sheet1!DZ296)+1,100)</f>
        <v>54.1pcu/万平方米，73：27</v>
      </c>
      <c r="AQ296" t="str">
        <f ca="1">MID(Sheet1!EA296,FIND(":",Sheet1!EA296)+1,100)</f>
        <v>地块建筑面积/10000*54.1*0.73</v>
      </c>
      <c r="AR296" t="str">
        <f ca="1">MID(Sheet1!EB296,FIND(":",Sheet1!EB296)+1,100)</f>
        <v>地块建筑面积/10000*54.1*0.27</v>
      </c>
      <c r="AS296" t="str">
        <f ca="1">MID(Sheet1!EC296,FIND(":",Sheet1!EC296)+1,100)</f>
        <v>地块建筑面积*0.4</v>
      </c>
      <c r="AT296" t="str">
        <f ca="1">MID(Sheet1!ED296,FIND(":",Sheet1!ED296)+1,100)</f>
        <v>地块建筑面积*0.4</v>
      </c>
      <c r="AU296" t="str">
        <f ca="1">MID(Sheet1!EE296,FIND(":",Sheet1!EE296)+1,100)</f>
        <v>地块建筑面积*0.08</v>
      </c>
      <c r="AV296" t="str">
        <f ca="1">MID(Sheet1!EF296,FIND(":",Sheet1!EF296)+1,100)</f>
        <v>地块建筑面积*0.08</v>
      </c>
      <c r="AW296" t="str">
        <f ca="1">MID(Sheet1!EG296,FIND(":",Sheet1!EG296)+1,100)</f>
        <v>城镇建设用地</v>
      </c>
    </row>
    <row r="297" spans="1:49" x14ac:dyDescent="0.2">
      <c r="A297" t="str">
        <f>MID(Sheet1!CK297,FIND(":",Sheet1!CK297)+1,100)</f>
        <v>BM1#商业服务业设施用地/一类工业用地#城规</v>
      </c>
      <c r="B297" t="str">
        <f>MID(Sheet1!CL297,FIND(":",Sheet1!CL297)+1,100)</f>
        <v>商业服务业设施用地/一类工业用地</v>
      </c>
      <c r="C297" t="str">
        <f>MID(Sheet1!CM297,FIND(":",Sheet1!CM297)+1,100)</f>
        <v/>
      </c>
      <c r="D297" t="str">
        <f>MID(Sheet1!CN297,FIND(":",Sheet1!CN297)+1,100)</f>
        <v>BM1</v>
      </c>
      <c r="E297" t="str">
        <f>MID(Sheet1!CO297,FIND(":",Sheet1!CO297)+1,100)</f>
        <v>城规</v>
      </c>
      <c r="F297" t="str">
        <f>MID(Sheet1!CP297,FIND(":",Sheet1!CP297)+1,100)</f>
        <v/>
      </c>
      <c r="G297" t="str">
        <f>MID(Sheet1!CQ297,FIND(":",Sheet1!CQ297)+1,100)</f>
        <v>B2#商务用地#城规</v>
      </c>
      <c r="H297" t="str">
        <f>MID(Sheet1!CR297,FIND(":",Sheet1!CR297)+1,100)</f>
        <v>B2</v>
      </c>
      <c r="I297" t="str">
        <f>MID(Sheet1!CS297,FIND(":",Sheet1!CS297)+1,100)</f>
        <v>B#商业服务业设施用地#城规</v>
      </c>
      <c r="J297" t="str">
        <f>MID(Sheet1!CT297,FIND(":",Sheet1!CT297)+1,100)</f>
        <v>5</v>
      </c>
      <c r="K297" t="str">
        <f>MID(Sheet1!CU297,FIND(":",Sheet1!CU297)+1,100)</f>
        <v>4B</v>
      </c>
      <c r="L297" t="str">
        <f ca="1">MID(Sheet1!CV297,FIND(":",Sheet1!CV297)+1,100)</f>
        <v>237,20,91</v>
      </c>
      <c r="M297" t="str">
        <f ca="1">MID(Sheet1!CW297,FIND(":",Sheet1!CW297)+1,100)</f>
        <v>面积*容积率</v>
      </c>
      <c r="N297" t="str">
        <f ca="1">MID(Sheet1!CX297,FIND(":",Sheet1!CX297)+1,100)</f>
        <v>地块建筑面积*0</v>
      </c>
      <c r="O297" t="str">
        <f ca="1">MID(Sheet1!CY297,FIND(":",Sheet1!CY297)+1,100)</f>
        <v>地块建筑面积*1</v>
      </c>
      <c r="P297" t="str">
        <f ca="1">MID(Sheet1!CZ297,FIND(":",Sheet1!CZ297)+1,100)</f>
        <v>地块建筑面积*1*0.35</v>
      </c>
      <c r="Q297" t="str">
        <f ca="1">MID(Sheet1!DA297,FIND(":",Sheet1!DA297)+1,100)</f>
        <v>地块建筑面积*1*0.65</v>
      </c>
      <c r="R297" t="str">
        <f ca="1">MID(Sheet1!DB297,FIND(":",Sheet1!DB297)+1,100)</f>
        <v>地块建筑面积*0</v>
      </c>
      <c r="S297" t="str">
        <f ca="1">MID(Sheet1!DC297,FIND(":",Sheet1!DC297)+1,100)</f>
        <v>地块建筑面积*0</v>
      </c>
      <c r="T297" t="str">
        <f ca="1">MID(Sheet1!DD297,FIND(":",Sheet1!DD297)+1,100)</f>
        <v>地块建筑面积*0</v>
      </c>
      <c r="U297" t="str">
        <f ca="1">MID(Sheet1!DE297,FIND(":",Sheet1!DE297)+1,100)</f>
        <v>面积*0</v>
      </c>
      <c r="V297" t="str">
        <f ca="1">MID(Sheet1!DF297,FIND(":",Sheet1!DF297)+1,100)</f>
        <v>面积*0</v>
      </c>
      <c r="W297" t="str">
        <f ca="1">MID(Sheet1!DG297,FIND(":",Sheet1!DG297)+1,100)</f>
        <v>-</v>
      </c>
      <c r="X297" t="str">
        <f ca="1">MID(Sheet1!DH297,FIND(":",Sheet1!DH297)+1,100)</f>
        <v>0</v>
      </c>
      <c r="Y297" t="str">
        <f ca="1">MID(Sheet1!DI297,FIND(":",Sheet1!DI297)+1,100)</f>
        <v>-</v>
      </c>
      <c r="Z297" t="str">
        <f ca="1">MID(Sheet1!DJ297,FIND(":",Sheet1!DJ297)+1,100)</f>
        <v>0</v>
      </c>
      <c r="AA297" t="str">
        <f ca="1">MID(Sheet1!DK297,FIND(":",Sheet1!DK297)+1,100)</f>
        <v>35平方米/岗位</v>
      </c>
      <c r="AB297" t="str">
        <f ca="1">MID(Sheet1!DL297,FIND(":",Sheet1!DL297)+1,100)</f>
        <v>商服建筑面积/35</v>
      </c>
      <c r="AC297" t="str">
        <f ca="1">MID(Sheet1!DM297,FIND(":",Sheet1!DM297)+1,100)</f>
        <v>1.1个/100平方米</v>
      </c>
      <c r="AD297" t="str">
        <f ca="1">MID(Sheet1!DN297,FIND(":",Sheet1!DN297)+1,100)</f>
        <v>地块建筑面积*1.1/100</v>
      </c>
      <c r="AE297" t="str">
        <f ca="1">MID(Sheet1!DO297,FIND(":",Sheet1!DO297)+1,100)</f>
        <v>10升/平方米*日</v>
      </c>
      <c r="AF297" t="str">
        <f ca="1">MID(Sheet1!DP297,FIND(":",Sheet1!DP297)+1,100)</f>
        <v>地块建筑面积*10/1000</v>
      </c>
      <c r="AG297" t="str">
        <f ca="1">MID(Sheet1!DQ297,FIND(":",Sheet1!DQ297)+1,100)</f>
        <v>0.85</v>
      </c>
      <c r="AH297" t="str">
        <f ca="1">MID(Sheet1!DR297,FIND(":",Sheet1!DR297)+1,100)</f>
        <v>用水量*0.85</v>
      </c>
      <c r="AI297" t="str">
        <f ca="1">MID(Sheet1!DS297,FIND(":",Sheet1!DS297)+1,100)</f>
        <v>60瓦/平方米</v>
      </c>
      <c r="AJ297" t="str">
        <f ca="1">MID(Sheet1!DT297,FIND(":",Sheet1!DT297)+1,100)</f>
        <v>0.7</v>
      </c>
      <c r="AK297" t="str">
        <f ca="1">MID(Sheet1!DU297,FIND(":",Sheet1!DU297)+1,100)</f>
        <v>地块建筑面积*60*0.7/1000</v>
      </c>
      <c r="AL297" t="str">
        <f ca="1">MID(Sheet1!DV297,FIND(":",Sheet1!DV297)+1,100)</f>
        <v>1.0门/100平方米</v>
      </c>
      <c r="AM297" t="str">
        <f ca="1">MID(Sheet1!DW297,FIND(":",Sheet1!DW297)+1,100)</f>
        <v>地块建筑面积*1.0/100</v>
      </c>
      <c r="AN297" t="str">
        <f ca="1">MID(Sheet1!DX297,FIND(":",Sheet1!DX297)+1,100)</f>
        <v>0.2门/100平方米</v>
      </c>
      <c r="AO297" t="str">
        <f ca="1">MID(Sheet1!DY297,FIND(":",Sheet1!DY297)+1,100)</f>
        <v>地块建筑面积*0.2/100</v>
      </c>
      <c r="AP297" t="str">
        <f ca="1">MID(Sheet1!DZ297,FIND(":",Sheet1!DZ297)+1,100)</f>
        <v>54.1pcu/万平方米，73：27</v>
      </c>
      <c r="AQ297" t="str">
        <f ca="1">MID(Sheet1!EA297,FIND(":",Sheet1!EA297)+1,100)</f>
        <v>地块建筑面积/10000*54.1*0.73</v>
      </c>
      <c r="AR297" t="str">
        <f ca="1">MID(Sheet1!EB297,FIND(":",Sheet1!EB297)+1,100)</f>
        <v>地块建筑面积/10000*54.1*0.27</v>
      </c>
      <c r="AS297" t="str">
        <f ca="1">MID(Sheet1!EC297,FIND(":",Sheet1!EC297)+1,100)</f>
        <v>地块建筑面积*0.4</v>
      </c>
      <c r="AT297" t="str">
        <f ca="1">MID(Sheet1!ED297,FIND(":",Sheet1!ED297)+1,100)</f>
        <v>地块建筑面积*0.4</v>
      </c>
      <c r="AU297" t="str">
        <f ca="1">MID(Sheet1!EE297,FIND(":",Sheet1!EE297)+1,100)</f>
        <v>地块建筑面积*0.08</v>
      </c>
      <c r="AV297" t="str">
        <f ca="1">MID(Sheet1!EF297,FIND(":",Sheet1!EF297)+1,100)</f>
        <v>地块建筑面积*0.08</v>
      </c>
      <c r="AW297" t="str">
        <f ca="1">MID(Sheet1!EG297,FIND(":",Sheet1!EG297)+1,100)</f>
        <v>城镇建设用地</v>
      </c>
    </row>
    <row r="298" spans="1:49" x14ac:dyDescent="0.2">
      <c r="A298" t="str">
        <f>MID(Sheet1!CK298,FIND(":",Sheet1!CK298)+1,100)</f>
        <v>B3/A6#娱乐康体用地/社会福利用地#城规</v>
      </c>
      <c r="B298" t="str">
        <f>MID(Sheet1!CL298,FIND(":",Sheet1!CL298)+1,100)</f>
        <v>娱乐康体用地/社会福利用地</v>
      </c>
      <c r="C298" t="str">
        <f>MID(Sheet1!CM298,FIND(":",Sheet1!CM298)+1,100)</f>
        <v/>
      </c>
      <c r="D298" t="str">
        <f>MID(Sheet1!CN298,FIND(":",Sheet1!CN298)+1,100)</f>
        <v>B3/A6</v>
      </c>
      <c r="E298" t="str">
        <f>MID(Sheet1!CO298,FIND(":",Sheet1!CO298)+1,100)</f>
        <v>城规</v>
      </c>
      <c r="F298" t="str">
        <f>MID(Sheet1!CP298,FIND(":",Sheet1!CP298)+1,100)</f>
        <v/>
      </c>
      <c r="G298" t="str">
        <f>MID(Sheet1!CQ298,FIND(":",Sheet1!CQ298)+1,100)</f>
        <v>B3#娱乐康体用地#城规</v>
      </c>
      <c r="H298" t="str">
        <f>MID(Sheet1!CR298,FIND(":",Sheet1!CR298)+1,100)</f>
        <v>B3</v>
      </c>
      <c r="I298" t="str">
        <f>MID(Sheet1!CS298,FIND(":",Sheet1!CS298)+1,100)</f>
        <v>B#商业服务业设施用地#城规</v>
      </c>
      <c r="J298" t="str">
        <f>MID(Sheet1!CT298,FIND(":",Sheet1!CT298)+1,100)</f>
        <v>5</v>
      </c>
      <c r="K298" t="str">
        <f>MID(Sheet1!CU298,FIND(":",Sheet1!CU298)+1,100)</f>
        <v>4B</v>
      </c>
      <c r="L298" t="str">
        <f ca="1">MID(Sheet1!CV298,FIND(":",Sheet1!CV298)+1,100)</f>
        <v>181,0,0</v>
      </c>
      <c r="M298" t="str">
        <f ca="1">MID(Sheet1!CW298,FIND(":",Sheet1!CW298)+1,100)</f>
        <v>面积*容积率</v>
      </c>
      <c r="N298" t="str">
        <f ca="1">MID(Sheet1!CX298,FIND(":",Sheet1!CX298)+1,100)</f>
        <v>地块建筑面积*0</v>
      </c>
      <c r="O298" t="str">
        <f ca="1">MID(Sheet1!CY298,FIND(":",Sheet1!CY298)+1,100)</f>
        <v>地块建筑面积*1</v>
      </c>
      <c r="P298" t="str">
        <f ca="1">MID(Sheet1!CZ298,FIND(":",Sheet1!CZ298)+1,100)</f>
        <v>地块建筑面积*1*0.35</v>
      </c>
      <c r="Q298" t="str">
        <f ca="1">MID(Sheet1!DA298,FIND(":",Sheet1!DA298)+1,100)</f>
        <v>地块建筑面积*1*0.65</v>
      </c>
      <c r="R298" t="str">
        <f ca="1">MID(Sheet1!DB298,FIND(":",Sheet1!DB298)+1,100)</f>
        <v>地块建筑面积*0</v>
      </c>
      <c r="S298" t="str">
        <f ca="1">MID(Sheet1!DC298,FIND(":",Sheet1!DC298)+1,100)</f>
        <v>地块建筑面积*0</v>
      </c>
      <c r="T298" t="str">
        <f ca="1">MID(Sheet1!DD298,FIND(":",Sheet1!DD298)+1,100)</f>
        <v>地块建筑面积*0</v>
      </c>
      <c r="U298" t="str">
        <f ca="1">MID(Sheet1!DE298,FIND(":",Sheet1!DE298)+1,100)</f>
        <v>面积*0</v>
      </c>
      <c r="V298" t="str">
        <f ca="1">MID(Sheet1!DF298,FIND(":",Sheet1!DF298)+1,100)</f>
        <v>面积*0</v>
      </c>
      <c r="W298" t="str">
        <f ca="1">MID(Sheet1!DG298,FIND(":",Sheet1!DG298)+1,100)</f>
        <v>-</v>
      </c>
      <c r="X298" t="str">
        <f ca="1">MID(Sheet1!DH298,FIND(":",Sheet1!DH298)+1,100)</f>
        <v>0</v>
      </c>
      <c r="Y298" t="str">
        <f ca="1">MID(Sheet1!DI298,FIND(":",Sheet1!DI298)+1,100)</f>
        <v>-</v>
      </c>
      <c r="Z298" t="str">
        <f ca="1">MID(Sheet1!DJ298,FIND(":",Sheet1!DJ298)+1,100)</f>
        <v>0</v>
      </c>
      <c r="AA298" t="str">
        <f ca="1">MID(Sheet1!DK298,FIND(":",Sheet1!DK298)+1,100)</f>
        <v>35平方米/岗位</v>
      </c>
      <c r="AB298" t="str">
        <f ca="1">MID(Sheet1!DL298,FIND(":",Sheet1!DL298)+1,100)</f>
        <v>商服建筑面积/35</v>
      </c>
      <c r="AC298" t="str">
        <f ca="1">MID(Sheet1!DM298,FIND(":",Sheet1!DM298)+1,100)</f>
        <v>1.1个/100平方米</v>
      </c>
      <c r="AD298" t="str">
        <f ca="1">MID(Sheet1!DN298,FIND(":",Sheet1!DN298)+1,100)</f>
        <v>地块建筑面积*1.1/100</v>
      </c>
      <c r="AE298" t="str">
        <f ca="1">MID(Sheet1!DO298,FIND(":",Sheet1!DO298)+1,100)</f>
        <v>10升/平方米*日</v>
      </c>
      <c r="AF298" t="str">
        <f ca="1">MID(Sheet1!DP298,FIND(":",Sheet1!DP298)+1,100)</f>
        <v>地块建筑面积*10/1000</v>
      </c>
      <c r="AG298" t="str">
        <f ca="1">MID(Sheet1!DQ298,FIND(":",Sheet1!DQ298)+1,100)</f>
        <v>0.85</v>
      </c>
      <c r="AH298" t="str">
        <f ca="1">MID(Sheet1!DR298,FIND(":",Sheet1!DR298)+1,100)</f>
        <v>用水量*0.85</v>
      </c>
      <c r="AI298" t="str">
        <f ca="1">MID(Sheet1!DS298,FIND(":",Sheet1!DS298)+1,100)</f>
        <v>40瓦/平方米</v>
      </c>
      <c r="AJ298" t="str">
        <f ca="1">MID(Sheet1!DT298,FIND(":",Sheet1!DT298)+1,100)</f>
        <v>0.7</v>
      </c>
      <c r="AK298" t="str">
        <f ca="1">MID(Sheet1!DU298,FIND(":",Sheet1!DU298)+1,100)</f>
        <v>地块建筑面积*40*0.7/1000</v>
      </c>
      <c r="AL298" t="str">
        <f ca="1">MID(Sheet1!DV298,FIND(":",Sheet1!DV298)+1,100)</f>
        <v>1.0门/100平方米</v>
      </c>
      <c r="AM298" t="str">
        <f ca="1">MID(Sheet1!DW298,FIND(":",Sheet1!DW298)+1,100)</f>
        <v>地块建筑面积*1.0/100</v>
      </c>
      <c r="AN298" t="str">
        <f ca="1">MID(Sheet1!DX298,FIND(":",Sheet1!DX298)+1,100)</f>
        <v>0.2门/100平方米</v>
      </c>
      <c r="AO298" t="str">
        <f ca="1">MID(Sheet1!DY298,FIND(":",Sheet1!DY298)+1,100)</f>
        <v>地块建筑面积*0.2/100</v>
      </c>
      <c r="AP298" t="str">
        <f ca="1">MID(Sheet1!DZ298,FIND(":",Sheet1!DZ298)+1,100)</f>
        <v>60pcu/万平方米，73：27</v>
      </c>
      <c r="AQ298" t="str">
        <f ca="1">MID(Sheet1!EA298,FIND(":",Sheet1!EA298)+1,100)</f>
        <v>地块建筑面积/10000*60*0.73</v>
      </c>
      <c r="AR298" t="str">
        <f ca="1">MID(Sheet1!EB298,FIND(":",Sheet1!EB298)+1,100)</f>
        <v>地块建筑面积/10000*60*0.27</v>
      </c>
      <c r="AS298" t="str">
        <f ca="1">MID(Sheet1!EC298,FIND(":",Sheet1!EC298)+1,100)</f>
        <v>地块建筑面积*0.4</v>
      </c>
      <c r="AT298" t="str">
        <f ca="1">MID(Sheet1!ED298,FIND(":",Sheet1!ED298)+1,100)</f>
        <v>地块建筑面积*0.4</v>
      </c>
      <c r="AU298" t="str">
        <f ca="1">MID(Sheet1!EE298,FIND(":",Sheet1!EE298)+1,100)</f>
        <v>地块建筑面积*0.08</v>
      </c>
      <c r="AV298" t="str">
        <f ca="1">MID(Sheet1!EF298,FIND(":",Sheet1!EF298)+1,100)</f>
        <v>地块建筑面积*0.08</v>
      </c>
      <c r="AW298" t="str">
        <f ca="1">MID(Sheet1!EG298,FIND(":",Sheet1!EG298)+1,100)</f>
        <v>城镇建设用地</v>
      </c>
    </row>
    <row r="299" spans="1:49" x14ac:dyDescent="0.2">
      <c r="A299" t="str">
        <f>MID(Sheet1!CK299,FIND(":",Sheet1!CK299)+1,100)</f>
        <v>B3/B9#娱乐康体用地/其他服务设施用地#城规</v>
      </c>
      <c r="B299" t="str">
        <f>MID(Sheet1!CL299,FIND(":",Sheet1!CL299)+1,100)</f>
        <v>娱乐康体用地/其他服务设施用地</v>
      </c>
      <c r="C299" t="str">
        <f>MID(Sheet1!CM299,FIND(":",Sheet1!CM299)+1,100)</f>
        <v/>
      </c>
      <c r="D299" t="str">
        <f>MID(Sheet1!CN299,FIND(":",Sheet1!CN299)+1,100)</f>
        <v>B3/B9</v>
      </c>
      <c r="E299" t="str">
        <f>MID(Sheet1!CO299,FIND(":",Sheet1!CO299)+1,100)</f>
        <v>城规</v>
      </c>
      <c r="F299" t="str">
        <f>MID(Sheet1!CP299,FIND(":",Sheet1!CP299)+1,100)</f>
        <v/>
      </c>
      <c r="G299" t="str">
        <f>MID(Sheet1!CQ299,FIND(":",Sheet1!CQ299)+1,100)</f>
        <v>B3#娱乐康体用地#城规</v>
      </c>
      <c r="H299" t="str">
        <f>MID(Sheet1!CR299,FIND(":",Sheet1!CR299)+1,100)</f>
        <v>B3</v>
      </c>
      <c r="I299" t="str">
        <f>MID(Sheet1!CS299,FIND(":",Sheet1!CS299)+1,100)</f>
        <v>B#商业服务业设施用地#城规</v>
      </c>
      <c r="J299" t="str">
        <f>MID(Sheet1!CT299,FIND(":",Sheet1!CT299)+1,100)</f>
        <v>5</v>
      </c>
      <c r="K299" t="str">
        <f>MID(Sheet1!CU299,FIND(":",Sheet1!CU299)+1,100)</f>
        <v>4B</v>
      </c>
      <c r="L299" t="str">
        <f ca="1">MID(Sheet1!CV299,FIND(":",Sheet1!CV299)+1,100)</f>
        <v>181,0,0</v>
      </c>
      <c r="M299" t="str">
        <f ca="1">MID(Sheet1!CW299,FIND(":",Sheet1!CW299)+1,100)</f>
        <v>面积*容积率</v>
      </c>
      <c r="N299" t="str">
        <f ca="1">MID(Sheet1!CX299,FIND(":",Sheet1!CX299)+1,100)</f>
        <v>地块建筑面积*0</v>
      </c>
      <c r="O299" t="str">
        <f ca="1">MID(Sheet1!CY299,FIND(":",Sheet1!CY299)+1,100)</f>
        <v>地块建筑面积*1</v>
      </c>
      <c r="P299" t="str">
        <f ca="1">MID(Sheet1!CZ299,FIND(":",Sheet1!CZ299)+1,100)</f>
        <v>地块建筑面积*1*0.35</v>
      </c>
      <c r="Q299" t="str">
        <f ca="1">MID(Sheet1!DA299,FIND(":",Sheet1!DA299)+1,100)</f>
        <v>地块建筑面积*1*0.65</v>
      </c>
      <c r="R299" t="str">
        <f ca="1">MID(Sheet1!DB299,FIND(":",Sheet1!DB299)+1,100)</f>
        <v>地块建筑面积*0</v>
      </c>
      <c r="S299" t="str">
        <f ca="1">MID(Sheet1!DC299,FIND(":",Sheet1!DC299)+1,100)</f>
        <v>地块建筑面积*0</v>
      </c>
      <c r="T299" t="str">
        <f ca="1">MID(Sheet1!DD299,FIND(":",Sheet1!DD299)+1,100)</f>
        <v>地块建筑面积*0</v>
      </c>
      <c r="U299" t="str">
        <f ca="1">MID(Sheet1!DE299,FIND(":",Sheet1!DE299)+1,100)</f>
        <v>面积*0</v>
      </c>
      <c r="V299" t="str">
        <f ca="1">MID(Sheet1!DF299,FIND(":",Sheet1!DF299)+1,100)</f>
        <v>面积*0</v>
      </c>
      <c r="W299" t="str">
        <f ca="1">MID(Sheet1!DG299,FIND(":",Sheet1!DG299)+1,100)</f>
        <v>-</v>
      </c>
      <c r="X299" t="str">
        <f ca="1">MID(Sheet1!DH299,FIND(":",Sheet1!DH299)+1,100)</f>
        <v>0</v>
      </c>
      <c r="Y299" t="str">
        <f ca="1">MID(Sheet1!DI299,FIND(":",Sheet1!DI299)+1,100)</f>
        <v>-</v>
      </c>
      <c r="Z299" t="str">
        <f ca="1">MID(Sheet1!DJ299,FIND(":",Sheet1!DJ299)+1,100)</f>
        <v>0</v>
      </c>
      <c r="AA299" t="str">
        <f ca="1">MID(Sheet1!DK299,FIND(":",Sheet1!DK299)+1,100)</f>
        <v>35平方米/岗位</v>
      </c>
      <c r="AB299" t="str">
        <f ca="1">MID(Sheet1!DL299,FIND(":",Sheet1!DL299)+1,100)</f>
        <v>商服建筑面积/35</v>
      </c>
      <c r="AC299" t="str">
        <f ca="1">MID(Sheet1!DM299,FIND(":",Sheet1!DM299)+1,100)</f>
        <v>1.1个/100平方米</v>
      </c>
      <c r="AD299" t="str">
        <f ca="1">MID(Sheet1!DN299,FIND(":",Sheet1!DN299)+1,100)</f>
        <v>地块建筑面积*1.1/100</v>
      </c>
      <c r="AE299" t="str">
        <f ca="1">MID(Sheet1!DO299,FIND(":",Sheet1!DO299)+1,100)</f>
        <v>10升/平方米*日</v>
      </c>
      <c r="AF299" t="str">
        <f ca="1">MID(Sheet1!DP299,FIND(":",Sheet1!DP299)+1,100)</f>
        <v>地块建筑面积*10/1000</v>
      </c>
      <c r="AG299" t="str">
        <f ca="1">MID(Sheet1!DQ299,FIND(":",Sheet1!DQ299)+1,100)</f>
        <v>0.85</v>
      </c>
      <c r="AH299" t="str">
        <f ca="1">MID(Sheet1!DR299,FIND(":",Sheet1!DR299)+1,100)</f>
        <v>用水量*0.85</v>
      </c>
      <c r="AI299" t="str">
        <f ca="1">MID(Sheet1!DS299,FIND(":",Sheet1!DS299)+1,100)</f>
        <v>40瓦/平方米</v>
      </c>
      <c r="AJ299" t="str">
        <f ca="1">MID(Sheet1!DT299,FIND(":",Sheet1!DT299)+1,100)</f>
        <v>0.7</v>
      </c>
      <c r="AK299" t="str">
        <f ca="1">MID(Sheet1!DU299,FIND(":",Sheet1!DU299)+1,100)</f>
        <v>地块建筑面积*40*0.7/1000</v>
      </c>
      <c r="AL299" t="str">
        <f ca="1">MID(Sheet1!DV299,FIND(":",Sheet1!DV299)+1,100)</f>
        <v>1.0门/100平方米</v>
      </c>
      <c r="AM299" t="str">
        <f ca="1">MID(Sheet1!DW299,FIND(":",Sheet1!DW299)+1,100)</f>
        <v>地块建筑面积*1.0/100</v>
      </c>
      <c r="AN299" t="str">
        <f ca="1">MID(Sheet1!DX299,FIND(":",Sheet1!DX299)+1,100)</f>
        <v>0.2门/100平方米</v>
      </c>
      <c r="AO299" t="str">
        <f ca="1">MID(Sheet1!DY299,FIND(":",Sheet1!DY299)+1,100)</f>
        <v>地块建筑面积*0.2/100</v>
      </c>
      <c r="AP299" t="str">
        <f ca="1">MID(Sheet1!DZ299,FIND(":",Sheet1!DZ299)+1,100)</f>
        <v>60pcu/万平方米，73：27</v>
      </c>
      <c r="AQ299" t="str">
        <f ca="1">MID(Sheet1!EA299,FIND(":",Sheet1!EA299)+1,100)</f>
        <v>地块建筑面积/10000*60*0.73</v>
      </c>
      <c r="AR299" t="str">
        <f ca="1">MID(Sheet1!EB299,FIND(":",Sheet1!EB299)+1,100)</f>
        <v>地块建筑面积/10000*60*0.27</v>
      </c>
      <c r="AS299" t="str">
        <f ca="1">MID(Sheet1!EC299,FIND(":",Sheet1!EC299)+1,100)</f>
        <v>地块建筑面积*0.4</v>
      </c>
      <c r="AT299" t="str">
        <f ca="1">MID(Sheet1!ED299,FIND(":",Sheet1!ED299)+1,100)</f>
        <v>地块建筑面积*0.4</v>
      </c>
      <c r="AU299" t="str">
        <f ca="1">MID(Sheet1!EE299,FIND(":",Sheet1!EE299)+1,100)</f>
        <v>地块建筑面积*0.08</v>
      </c>
      <c r="AV299" t="str">
        <f ca="1">MID(Sheet1!EF299,FIND(":",Sheet1!EF299)+1,100)</f>
        <v>地块建筑面积*0.08</v>
      </c>
      <c r="AW299" t="str">
        <f ca="1">MID(Sheet1!EG299,FIND(":",Sheet1!EG299)+1,100)</f>
        <v>城镇建设用地</v>
      </c>
    </row>
    <row r="300" spans="1:49" x14ac:dyDescent="0.2">
      <c r="A300" t="str">
        <f>MID(Sheet1!CK300,FIND(":",Sheet1!CK300)+1,100)</f>
        <v>M#工业用地#城规</v>
      </c>
      <c r="B300" t="str">
        <f>MID(Sheet1!CL300,FIND(":",Sheet1!CL300)+1,100)</f>
        <v>工业用地</v>
      </c>
      <c r="C300" t="str">
        <f>MID(Sheet1!CM300,FIND(":",Sheet1!CM300)+1,100)</f>
        <v/>
      </c>
      <c r="D300" t="str">
        <f>MID(Sheet1!CN300,FIND(":",Sheet1!CN300)+1,100)</f>
        <v>M</v>
      </c>
      <c r="E300" t="str">
        <f>MID(Sheet1!CO300,FIND(":",Sheet1!CO300)+1,100)</f>
        <v>城规</v>
      </c>
      <c r="F300" t="str">
        <f>MID(Sheet1!CP300,FIND(":",Sheet1!CP300)+1,100)</f>
        <v/>
      </c>
      <c r="G300" t="str">
        <f>MID(Sheet1!CQ300,FIND(":",Sheet1!CQ300)+1,100)</f>
        <v>H11#城市建设用地#城规</v>
      </c>
      <c r="H300" t="str">
        <f>MID(Sheet1!CR300,FIND(":",Sheet1!CR300)+1,100)</f>
        <v>H11</v>
      </c>
      <c r="I300" t="str">
        <f>MID(Sheet1!CS300,FIND(":",Sheet1!CS300)+1,100)</f>
        <v>H11#城市建设用地#城规</v>
      </c>
      <c r="J300" t="str">
        <f>MID(Sheet1!CT300,FIND(":",Sheet1!CT300)+1,100)</f>
        <v>4</v>
      </c>
      <c r="K300" t="str">
        <f>MID(Sheet1!CU300,FIND(":",Sheet1!CU300)+1,100)</f>
        <v>3H11</v>
      </c>
      <c r="L300" t="str">
        <f ca="1">MID(Sheet1!CV300,FIND(":",Sheet1!CV300)+1,100)</f>
        <v>198,156,109</v>
      </c>
      <c r="M300" t="str">
        <f ca="1">MID(Sheet1!CW300,FIND(":",Sheet1!CW300)+1,100)</f>
        <v>面积*容积率</v>
      </c>
      <c r="N300" t="str">
        <f ca="1">MID(Sheet1!CX300,FIND(":",Sheet1!CX300)+1,100)</f>
        <v>地块建筑面积*0</v>
      </c>
      <c r="O300" t="str">
        <f ca="1">MID(Sheet1!CY300,FIND(":",Sheet1!CY300)+1,100)</f>
        <v>地块建筑面积*0</v>
      </c>
      <c r="P300" t="str">
        <f ca="1">MID(Sheet1!CZ300,FIND(":",Sheet1!CZ300)+1,100)</f>
        <v>地块建筑面积*0</v>
      </c>
      <c r="Q300" t="str">
        <f ca="1">MID(Sheet1!DA300,FIND(":",Sheet1!DA300)+1,100)</f>
        <v>地块建筑面积*0</v>
      </c>
      <c r="R300" t="str">
        <f ca="1">MID(Sheet1!DB300,FIND(":",Sheet1!DB300)+1,100)</f>
        <v>地块建筑面积*0</v>
      </c>
      <c r="S300" t="str">
        <f ca="1">MID(Sheet1!DC300,FIND(":",Sheet1!DC300)+1,100)</f>
        <v>地块建筑面积*1</v>
      </c>
      <c r="T300" t="str">
        <f ca="1">MID(Sheet1!DD300,FIND(":",Sheet1!DD300)+1,100)</f>
        <v>地块建筑面积*0</v>
      </c>
      <c r="U300" t="str">
        <f ca="1">MID(Sheet1!DE300,FIND(":",Sheet1!DE300)+1,100)</f>
        <v>面积*0</v>
      </c>
      <c r="V300" t="str">
        <f ca="1">MID(Sheet1!DF300,FIND(":",Sheet1!DF300)+1,100)</f>
        <v>面积*0</v>
      </c>
      <c r="W300" t="str">
        <f ca="1">MID(Sheet1!DG300,FIND(":",Sheet1!DG300)+1,100)</f>
        <v>-</v>
      </c>
      <c r="X300" t="str">
        <f ca="1">MID(Sheet1!DH300,FIND(":",Sheet1!DH300)+1,100)</f>
        <v>0</v>
      </c>
      <c r="Y300" t="str">
        <f ca="1">MID(Sheet1!DI300,FIND(":",Sheet1!DI300)+1,100)</f>
        <v>-</v>
      </c>
      <c r="Z300" t="str">
        <f ca="1">MID(Sheet1!DJ300,FIND(":",Sheet1!DJ300)+1,100)</f>
        <v>0</v>
      </c>
      <c r="AA300" t="str">
        <f ca="1">MID(Sheet1!DK300,FIND(":",Sheet1!DK300)+1,100)</f>
        <v>50岗位/公顷</v>
      </c>
      <c r="AB300" t="str">
        <f ca="1">MID(Sheet1!DL300,FIND(":",Sheet1!DL300)+1,100)</f>
        <v>用地面积*50</v>
      </c>
      <c r="AC300" t="str">
        <f ca="1">MID(Sheet1!DM300,FIND(":",Sheet1!DM300)+1,100)</f>
        <v>0.5个/100平方米</v>
      </c>
      <c r="AD300" t="str">
        <f ca="1">MID(Sheet1!DN300,FIND(":",Sheet1!DN300)+1,100)</f>
        <v>地块建筑面积*0.5/100</v>
      </c>
      <c r="AE300" t="str">
        <f ca="1">MID(Sheet1!DO300,FIND(":",Sheet1!DO300)+1,100)</f>
        <v>120立方米/公顷*日</v>
      </c>
      <c r="AF300" t="str">
        <f ca="1">MID(Sheet1!DP300,FIND(":",Sheet1!DP300)+1,100)</f>
        <v>用地面积*120</v>
      </c>
      <c r="AG300" t="str">
        <f ca="1">MID(Sheet1!DQ300,FIND(":",Sheet1!DQ300)+1,100)</f>
        <v>0.85</v>
      </c>
      <c r="AH300" t="str">
        <f ca="1">MID(Sheet1!DR300,FIND(":",Sheet1!DR300)+1,100)</f>
        <v>用水量*0.85</v>
      </c>
      <c r="AI300" t="str">
        <f ca="1">MID(Sheet1!DS300,FIND(":",Sheet1!DS300)+1,100)</f>
        <v>60瓦/平方米</v>
      </c>
      <c r="AJ300" t="str">
        <f ca="1">MID(Sheet1!DT300,FIND(":",Sheet1!DT300)+1,100)</f>
        <v>0.8</v>
      </c>
      <c r="AK300" t="str">
        <f ca="1">MID(Sheet1!DU300,FIND(":",Sheet1!DU300)+1,100)</f>
        <v>地块建筑面积*60*0.8/1000</v>
      </c>
      <c r="AL300" t="str">
        <f ca="1">MID(Sheet1!DV300,FIND(":",Sheet1!DV300)+1,100)</f>
        <v>80门/公顷</v>
      </c>
      <c r="AM300" t="str">
        <f ca="1">MID(Sheet1!DW300,FIND(":",Sheet1!DW300)+1,100)</f>
        <v>用地面积*80</v>
      </c>
      <c r="AN300" t="str">
        <f ca="1">MID(Sheet1!DX300,FIND(":",Sheet1!DX300)+1,100)</f>
        <v>20门/公顷</v>
      </c>
      <c r="AO300" t="str">
        <f ca="1">MID(Sheet1!DY300,FIND(":",Sheet1!DY300)+1,100)</f>
        <v>用地面积*20</v>
      </c>
      <c r="AP300" t="str">
        <f ca="1">MID(Sheet1!DZ300,FIND(":",Sheet1!DZ300)+1,100)</f>
        <v>41.9pcu/万平方米，50：50</v>
      </c>
      <c r="AQ300" t="str">
        <f ca="1">MID(Sheet1!EA300,FIND(":",Sheet1!EA300)+1,100)</f>
        <v>地块建筑面积/10000*41.9*0.50</v>
      </c>
      <c r="AR300" t="str">
        <f ca="1">MID(Sheet1!EB300,FIND(":",Sheet1!EB300)+1,100)</f>
        <v>地块建筑面积/10000*41.9*0.50</v>
      </c>
      <c r="AS300" t="str">
        <f ca="1">MID(Sheet1!EC300,FIND(":",Sheet1!EC300)+1,100)</f>
        <v>-</v>
      </c>
      <c r="AT300" t="str">
        <f ca="1">MID(Sheet1!ED300,FIND(":",Sheet1!ED300)+1,100)</f>
        <v>0</v>
      </c>
      <c r="AU300" t="str">
        <f ca="1">MID(Sheet1!EE300,FIND(":",Sheet1!EE300)+1,100)</f>
        <v>地块建筑面积*0.15*0.08</v>
      </c>
      <c r="AV300" t="str">
        <f ca="1">MID(Sheet1!EF300,FIND(":",Sheet1!EF300)+1,100)</f>
        <v>地块建筑面积*0.15*0.08</v>
      </c>
      <c r="AW300" t="str">
        <f ca="1">MID(Sheet1!EG300,FIND(":",Sheet1!EG300)+1,100)</f>
        <v>城镇建设用地</v>
      </c>
    </row>
    <row r="301" spans="1:49" x14ac:dyDescent="0.2">
      <c r="A301" t="str">
        <f>MID(Sheet1!CK301,FIND(":",Sheet1!CK301)+1,100)</f>
        <v>M1#一类工业用地#城规</v>
      </c>
      <c r="B301" t="str">
        <f>MID(Sheet1!CL301,FIND(":",Sheet1!CL301)+1,100)</f>
        <v>一类工业用地</v>
      </c>
      <c r="C301" t="str">
        <f>MID(Sheet1!CM301,FIND(":",Sheet1!CM301)+1,100)</f>
        <v/>
      </c>
      <c r="D301" t="str">
        <f>MID(Sheet1!CN301,FIND(":",Sheet1!CN301)+1,100)</f>
        <v>M1</v>
      </c>
      <c r="E301" t="str">
        <f>MID(Sheet1!CO301,FIND(":",Sheet1!CO301)+1,100)</f>
        <v>城规</v>
      </c>
      <c r="F301" t="str">
        <f>MID(Sheet1!CP301,FIND(":",Sheet1!CP301)+1,100)</f>
        <v/>
      </c>
      <c r="G301" t="str">
        <f>MID(Sheet1!CQ301,FIND(":",Sheet1!CQ301)+1,100)</f>
        <v>M#工业用地#城规</v>
      </c>
      <c r="H301" t="str">
        <f>MID(Sheet1!CR301,FIND(":",Sheet1!CR301)+1,100)</f>
        <v>M</v>
      </c>
      <c r="I301" t="str">
        <f>MID(Sheet1!CS301,FIND(":",Sheet1!CS301)+1,100)</f>
        <v>M#工业用地#城规</v>
      </c>
      <c r="J301" t="str">
        <f>MID(Sheet1!CT301,FIND(":",Sheet1!CT301)+1,100)</f>
        <v>5</v>
      </c>
      <c r="K301" t="str">
        <f>MID(Sheet1!CU301,FIND(":",Sheet1!CU301)+1,100)</f>
        <v>4M</v>
      </c>
      <c r="L301" t="str">
        <f ca="1">MID(Sheet1!CV301,FIND(":",Sheet1!CV301)+1,100)</f>
        <v>198,156,109</v>
      </c>
      <c r="M301" t="str">
        <f ca="1">MID(Sheet1!CW301,FIND(":",Sheet1!CW301)+1,100)</f>
        <v>面积*容积率</v>
      </c>
      <c r="N301" t="str">
        <f ca="1">MID(Sheet1!CX301,FIND(":",Sheet1!CX301)+1,100)</f>
        <v>地块建筑面积*0</v>
      </c>
      <c r="O301" t="str">
        <f ca="1">MID(Sheet1!CY301,FIND(":",Sheet1!CY301)+1,100)</f>
        <v>地块建筑面积*0</v>
      </c>
      <c r="P301" t="str">
        <f ca="1">MID(Sheet1!CZ301,FIND(":",Sheet1!CZ301)+1,100)</f>
        <v>地块建筑面积*0</v>
      </c>
      <c r="Q301" t="str">
        <f ca="1">MID(Sheet1!DA301,FIND(":",Sheet1!DA301)+1,100)</f>
        <v>地块建筑面积*0</v>
      </c>
      <c r="R301" t="str">
        <f ca="1">MID(Sheet1!DB301,FIND(":",Sheet1!DB301)+1,100)</f>
        <v>地块建筑面积*0</v>
      </c>
      <c r="S301" t="str">
        <f ca="1">MID(Sheet1!DC301,FIND(":",Sheet1!DC301)+1,100)</f>
        <v>地块建筑面积*1</v>
      </c>
      <c r="T301" t="str">
        <f ca="1">MID(Sheet1!DD301,FIND(":",Sheet1!DD301)+1,100)</f>
        <v>地块建筑面积*0</v>
      </c>
      <c r="U301" t="str">
        <f ca="1">MID(Sheet1!DE301,FIND(":",Sheet1!DE301)+1,100)</f>
        <v>面积*0</v>
      </c>
      <c r="V301" t="str">
        <f ca="1">MID(Sheet1!DF301,FIND(":",Sheet1!DF301)+1,100)</f>
        <v>面积*0</v>
      </c>
      <c r="W301" t="str">
        <f ca="1">MID(Sheet1!DG301,FIND(":",Sheet1!DG301)+1,100)</f>
        <v>-</v>
      </c>
      <c r="X301" t="str">
        <f ca="1">MID(Sheet1!DH301,FIND(":",Sheet1!DH301)+1,100)</f>
        <v>0</v>
      </c>
      <c r="Y301" t="str">
        <f ca="1">MID(Sheet1!DI301,FIND(":",Sheet1!DI301)+1,100)</f>
        <v>-</v>
      </c>
      <c r="Z301" t="str">
        <f ca="1">MID(Sheet1!DJ301,FIND(":",Sheet1!DJ301)+1,100)</f>
        <v>0</v>
      </c>
      <c r="AA301" t="str">
        <f ca="1">MID(Sheet1!DK301,FIND(":",Sheet1!DK301)+1,100)</f>
        <v>50岗位/公顷</v>
      </c>
      <c r="AB301" t="str">
        <f ca="1">MID(Sheet1!DL301,FIND(":",Sheet1!DL301)+1,100)</f>
        <v>用地面积*50</v>
      </c>
      <c r="AC301" t="str">
        <f ca="1">MID(Sheet1!DM301,FIND(":",Sheet1!DM301)+1,100)</f>
        <v>0.5个/100平方米</v>
      </c>
      <c r="AD301" t="str">
        <f ca="1">MID(Sheet1!DN301,FIND(":",Sheet1!DN301)+1,100)</f>
        <v>地块建筑面积*0.5/100</v>
      </c>
      <c r="AE301" t="str">
        <f ca="1">MID(Sheet1!DO301,FIND(":",Sheet1!DO301)+1,100)</f>
        <v>120立方米/公顷*日</v>
      </c>
      <c r="AF301" t="str">
        <f ca="1">MID(Sheet1!DP301,FIND(":",Sheet1!DP301)+1,100)</f>
        <v>用地面积*120</v>
      </c>
      <c r="AG301" t="str">
        <f ca="1">MID(Sheet1!DQ301,FIND(":",Sheet1!DQ301)+1,100)</f>
        <v>0.85</v>
      </c>
      <c r="AH301" t="str">
        <f ca="1">MID(Sheet1!DR301,FIND(":",Sheet1!DR301)+1,100)</f>
        <v>用水量*0.85</v>
      </c>
      <c r="AI301" t="str">
        <f ca="1">MID(Sheet1!DS301,FIND(":",Sheet1!DS301)+1,100)</f>
        <v>60瓦/平方米</v>
      </c>
      <c r="AJ301" t="str">
        <f ca="1">MID(Sheet1!DT301,FIND(":",Sheet1!DT301)+1,100)</f>
        <v>0.8</v>
      </c>
      <c r="AK301" t="str">
        <f ca="1">MID(Sheet1!DU301,FIND(":",Sheet1!DU301)+1,100)</f>
        <v>地块建筑面积*60*0.8/1000</v>
      </c>
      <c r="AL301" t="str">
        <f ca="1">MID(Sheet1!DV301,FIND(":",Sheet1!DV301)+1,100)</f>
        <v>80门/公顷</v>
      </c>
      <c r="AM301" t="str">
        <f ca="1">MID(Sheet1!DW301,FIND(":",Sheet1!DW301)+1,100)</f>
        <v>用地面积*80</v>
      </c>
      <c r="AN301" t="str">
        <f ca="1">MID(Sheet1!DX301,FIND(":",Sheet1!DX301)+1,100)</f>
        <v>20门/公顷</v>
      </c>
      <c r="AO301" t="str">
        <f ca="1">MID(Sheet1!DY301,FIND(":",Sheet1!DY301)+1,100)</f>
        <v>用地面积*20</v>
      </c>
      <c r="AP301" t="str">
        <f ca="1">MID(Sheet1!DZ301,FIND(":",Sheet1!DZ301)+1,100)</f>
        <v>41.9pcu/万平方米，50：50</v>
      </c>
      <c r="AQ301" t="str">
        <f ca="1">MID(Sheet1!EA301,FIND(":",Sheet1!EA301)+1,100)</f>
        <v>地块建筑面积/10000*41.9*0.50</v>
      </c>
      <c r="AR301" t="str">
        <f ca="1">MID(Sheet1!EB301,FIND(":",Sheet1!EB301)+1,100)</f>
        <v>地块建筑面积/10000*41.9*0.50</v>
      </c>
      <c r="AS301" t="str">
        <f ca="1">MID(Sheet1!EC301,FIND(":",Sheet1!EC301)+1,100)</f>
        <v>-</v>
      </c>
      <c r="AT301" t="str">
        <f ca="1">MID(Sheet1!ED301,FIND(":",Sheet1!ED301)+1,100)</f>
        <v>0</v>
      </c>
      <c r="AU301" t="str">
        <f ca="1">MID(Sheet1!EE301,FIND(":",Sheet1!EE301)+1,100)</f>
        <v>地块建筑面积*0.15*0.08</v>
      </c>
      <c r="AV301" t="str">
        <f ca="1">MID(Sheet1!EF301,FIND(":",Sheet1!EF301)+1,100)</f>
        <v>地块建筑面积*0.15*0.08</v>
      </c>
      <c r="AW301" t="str">
        <f ca="1">MID(Sheet1!EG301,FIND(":",Sheet1!EG301)+1,100)</f>
        <v>城镇建设用地</v>
      </c>
    </row>
    <row r="302" spans="1:49" x14ac:dyDescent="0.2">
      <c r="A302" t="str">
        <f>MID(Sheet1!CK302,FIND(":",Sheet1!CK302)+1,100)</f>
        <v>M11#工业新业态用地#城规</v>
      </c>
      <c r="B302" t="str">
        <f>MID(Sheet1!CL302,FIND(":",Sheet1!CL302)+1,100)</f>
        <v>工业新业态用地</v>
      </c>
      <c r="C302" t="str">
        <f>MID(Sheet1!CM302,FIND(":",Sheet1!CM302)+1,100)</f>
        <v/>
      </c>
      <c r="D302" t="str">
        <f>MID(Sheet1!CN302,FIND(":",Sheet1!CN302)+1,100)</f>
        <v>M11</v>
      </c>
      <c r="E302" t="str">
        <f>MID(Sheet1!CO302,FIND(":",Sheet1!CO302)+1,100)</f>
        <v>城规</v>
      </c>
      <c r="F302" t="str">
        <f>MID(Sheet1!CP302,FIND(":",Sheet1!CP302)+1,100)</f>
        <v/>
      </c>
      <c r="G302" t="str">
        <f>MID(Sheet1!CQ302,FIND(":",Sheet1!CQ302)+1,100)</f>
        <v>M1#一类工业用地#城规</v>
      </c>
      <c r="H302" t="str">
        <f>MID(Sheet1!CR302,FIND(":",Sheet1!CR302)+1,100)</f>
        <v>M1</v>
      </c>
      <c r="I302" t="str">
        <f>MID(Sheet1!CS302,FIND(":",Sheet1!CS302)+1,100)</f>
        <v>M1#一类工业用地#城规</v>
      </c>
      <c r="J302" t="str">
        <f>MID(Sheet1!CT302,FIND(":",Sheet1!CT302)+1,100)</f>
        <v>6</v>
      </c>
      <c r="K302" t="str">
        <f>MID(Sheet1!CU302,FIND(":",Sheet1!CU302)+1,100)</f>
        <v>5M1</v>
      </c>
      <c r="L302" t="str">
        <f ca="1">MID(Sheet1!CV302,FIND(":",Sheet1!CV302)+1,100)</f>
        <v>198,156,109</v>
      </c>
      <c r="M302" t="str">
        <f ca="1">MID(Sheet1!CW302,FIND(":",Sheet1!CW302)+1,100)</f>
        <v>面积*容积率</v>
      </c>
      <c r="N302" t="str">
        <f ca="1">MID(Sheet1!CX302,FIND(":",Sheet1!CX302)+1,100)</f>
        <v>地块建筑面积*0</v>
      </c>
      <c r="O302" t="str">
        <f ca="1">MID(Sheet1!CY302,FIND(":",Sheet1!CY302)+1,100)</f>
        <v>地块建筑面积*0</v>
      </c>
      <c r="P302" t="str">
        <f ca="1">MID(Sheet1!CZ302,FIND(":",Sheet1!CZ302)+1,100)</f>
        <v>地块建筑面积*0</v>
      </c>
      <c r="Q302" t="str">
        <f ca="1">MID(Sheet1!DA302,FIND(":",Sheet1!DA302)+1,100)</f>
        <v>地块建筑面积*0</v>
      </c>
      <c r="R302" t="str">
        <f ca="1">MID(Sheet1!DB302,FIND(":",Sheet1!DB302)+1,100)</f>
        <v>地块建筑面积*0</v>
      </c>
      <c r="S302" t="str">
        <f ca="1">MID(Sheet1!DC302,FIND(":",Sheet1!DC302)+1,100)</f>
        <v>地块建筑面积*1</v>
      </c>
      <c r="T302" t="str">
        <f ca="1">MID(Sheet1!DD302,FIND(":",Sheet1!DD302)+1,100)</f>
        <v>地块建筑面积*0</v>
      </c>
      <c r="U302" t="str">
        <f ca="1">MID(Sheet1!DE302,FIND(":",Sheet1!DE302)+1,100)</f>
        <v>面积*0</v>
      </c>
      <c r="V302" t="str">
        <f ca="1">MID(Sheet1!DF302,FIND(":",Sheet1!DF302)+1,100)</f>
        <v>面积*0</v>
      </c>
      <c r="W302" t="str">
        <f ca="1">MID(Sheet1!DG302,FIND(":",Sheet1!DG302)+1,100)</f>
        <v>-</v>
      </c>
      <c r="X302" t="str">
        <f ca="1">MID(Sheet1!DH302,FIND(":",Sheet1!DH302)+1,100)</f>
        <v>0</v>
      </c>
      <c r="Y302" t="str">
        <f ca="1">MID(Sheet1!DI302,FIND(":",Sheet1!DI302)+1,100)</f>
        <v>-</v>
      </c>
      <c r="Z302" t="str">
        <f ca="1">MID(Sheet1!DJ302,FIND(":",Sheet1!DJ302)+1,100)</f>
        <v>0</v>
      </c>
      <c r="AA302" t="str">
        <f ca="1">MID(Sheet1!DK302,FIND(":",Sheet1!DK302)+1,100)</f>
        <v>50岗位/公顷</v>
      </c>
      <c r="AB302" t="str">
        <f ca="1">MID(Sheet1!DL302,FIND(":",Sheet1!DL302)+1,100)</f>
        <v>用地面积*50</v>
      </c>
      <c r="AC302" t="str">
        <f ca="1">MID(Sheet1!DM302,FIND(":",Sheet1!DM302)+1,100)</f>
        <v>0.5个/100平方米</v>
      </c>
      <c r="AD302" t="str">
        <f ca="1">MID(Sheet1!DN302,FIND(":",Sheet1!DN302)+1,100)</f>
        <v>地块建筑面积*0.5/100</v>
      </c>
      <c r="AE302" t="str">
        <f ca="1">MID(Sheet1!DO302,FIND(":",Sheet1!DO302)+1,100)</f>
        <v>120立方米/公顷*日</v>
      </c>
      <c r="AF302" t="str">
        <f ca="1">MID(Sheet1!DP302,FIND(":",Sheet1!DP302)+1,100)</f>
        <v>用地面积*120</v>
      </c>
      <c r="AG302" t="str">
        <f ca="1">MID(Sheet1!DQ302,FIND(":",Sheet1!DQ302)+1,100)</f>
        <v>0.85</v>
      </c>
      <c r="AH302" t="str">
        <f ca="1">MID(Sheet1!DR302,FIND(":",Sheet1!DR302)+1,100)</f>
        <v>用水量*0.85</v>
      </c>
      <c r="AI302" t="str">
        <f ca="1">MID(Sheet1!DS302,FIND(":",Sheet1!DS302)+1,100)</f>
        <v>60瓦/平方米</v>
      </c>
      <c r="AJ302" t="str">
        <f ca="1">MID(Sheet1!DT302,FIND(":",Sheet1!DT302)+1,100)</f>
        <v>0.8</v>
      </c>
      <c r="AK302" t="str">
        <f ca="1">MID(Sheet1!DU302,FIND(":",Sheet1!DU302)+1,100)</f>
        <v>地块建筑面积*60*0.8/1000</v>
      </c>
      <c r="AL302" t="str">
        <f ca="1">MID(Sheet1!DV302,FIND(":",Sheet1!DV302)+1,100)</f>
        <v>80门/公顷</v>
      </c>
      <c r="AM302" t="str">
        <f ca="1">MID(Sheet1!DW302,FIND(":",Sheet1!DW302)+1,100)</f>
        <v>用地面积*80</v>
      </c>
      <c r="AN302" t="str">
        <f ca="1">MID(Sheet1!DX302,FIND(":",Sheet1!DX302)+1,100)</f>
        <v>20门/公顷</v>
      </c>
      <c r="AO302" t="str">
        <f ca="1">MID(Sheet1!DY302,FIND(":",Sheet1!DY302)+1,100)</f>
        <v>用地面积*20</v>
      </c>
      <c r="AP302" t="str">
        <f ca="1">MID(Sheet1!DZ302,FIND(":",Sheet1!DZ302)+1,100)</f>
        <v>41.9pcu/万平方米，50：50</v>
      </c>
      <c r="AQ302" t="str">
        <f ca="1">MID(Sheet1!EA302,FIND(":",Sheet1!EA302)+1,100)</f>
        <v>地块建筑面积/10000*41.9*0.50</v>
      </c>
      <c r="AR302" t="str">
        <f ca="1">MID(Sheet1!EB302,FIND(":",Sheet1!EB302)+1,100)</f>
        <v>地块建筑面积/10000*41.9*0.50</v>
      </c>
      <c r="AS302" t="str">
        <f ca="1">MID(Sheet1!EC302,FIND(":",Sheet1!EC302)+1,100)</f>
        <v>-</v>
      </c>
      <c r="AT302" t="str">
        <f ca="1">MID(Sheet1!ED302,FIND(":",Sheet1!ED302)+1,100)</f>
        <v>0</v>
      </c>
      <c r="AU302" t="str">
        <f ca="1">MID(Sheet1!EE302,FIND(":",Sheet1!EE302)+1,100)</f>
        <v>地块建筑面积*0.15*0.08</v>
      </c>
      <c r="AV302" t="str">
        <f ca="1">MID(Sheet1!EF302,FIND(":",Sheet1!EF302)+1,100)</f>
        <v>地块建筑面积*0.15*0.08</v>
      </c>
      <c r="AW302" t="str">
        <f ca="1">MID(Sheet1!EG302,FIND(":",Sheet1!EG302)+1,100)</f>
        <v>城镇建设用地</v>
      </c>
    </row>
    <row r="303" spans="1:49" x14ac:dyDescent="0.2">
      <c r="A303" t="str">
        <f>MID(Sheet1!CK303,FIND(":",Sheet1!CK303)+1,100)</f>
        <v>M12#一般一类工业用地#城规</v>
      </c>
      <c r="B303" t="str">
        <f>MID(Sheet1!CL303,FIND(":",Sheet1!CL303)+1,100)</f>
        <v>一般一类工业用地</v>
      </c>
      <c r="C303" t="str">
        <f>MID(Sheet1!CM303,FIND(":",Sheet1!CM303)+1,100)</f>
        <v/>
      </c>
      <c r="D303" t="str">
        <f>MID(Sheet1!CN303,FIND(":",Sheet1!CN303)+1,100)</f>
        <v>M12</v>
      </c>
      <c r="E303" t="str">
        <f>MID(Sheet1!CO303,FIND(":",Sheet1!CO303)+1,100)</f>
        <v>城规</v>
      </c>
      <c r="F303" t="str">
        <f>MID(Sheet1!CP303,FIND(":",Sheet1!CP303)+1,100)</f>
        <v/>
      </c>
      <c r="G303" t="str">
        <f>MID(Sheet1!CQ303,FIND(":",Sheet1!CQ303)+1,100)</f>
        <v>M1#一类工业用地#城规</v>
      </c>
      <c r="H303" t="str">
        <f>MID(Sheet1!CR303,FIND(":",Sheet1!CR303)+1,100)</f>
        <v>M1</v>
      </c>
      <c r="I303" t="str">
        <f>MID(Sheet1!CS303,FIND(":",Sheet1!CS303)+1,100)</f>
        <v>M1#一类工业用地#城规</v>
      </c>
      <c r="J303" t="str">
        <f>MID(Sheet1!CT303,FIND(":",Sheet1!CT303)+1,100)</f>
        <v>6</v>
      </c>
      <c r="K303" t="str">
        <f>MID(Sheet1!CU303,FIND(":",Sheet1!CU303)+1,100)</f>
        <v>5M1</v>
      </c>
      <c r="L303" t="str">
        <f ca="1">MID(Sheet1!CV303,FIND(":",Sheet1!CV303)+1,100)</f>
        <v>198,156,109</v>
      </c>
      <c r="M303" t="str">
        <f ca="1">MID(Sheet1!CW303,FIND(":",Sheet1!CW303)+1,100)</f>
        <v>面积*容积率</v>
      </c>
      <c r="N303" t="str">
        <f ca="1">MID(Sheet1!CX303,FIND(":",Sheet1!CX303)+1,100)</f>
        <v>地块建筑面积*0</v>
      </c>
      <c r="O303" t="str">
        <f ca="1">MID(Sheet1!CY303,FIND(":",Sheet1!CY303)+1,100)</f>
        <v>地块建筑面积*0</v>
      </c>
      <c r="P303" t="str">
        <f ca="1">MID(Sheet1!CZ303,FIND(":",Sheet1!CZ303)+1,100)</f>
        <v>地块建筑面积*0</v>
      </c>
      <c r="Q303" t="str">
        <f ca="1">MID(Sheet1!DA303,FIND(":",Sheet1!DA303)+1,100)</f>
        <v>地块建筑面积*0</v>
      </c>
      <c r="R303" t="str">
        <f ca="1">MID(Sheet1!DB303,FIND(":",Sheet1!DB303)+1,100)</f>
        <v>地块建筑面积*0</v>
      </c>
      <c r="S303" t="str">
        <f ca="1">MID(Sheet1!DC303,FIND(":",Sheet1!DC303)+1,100)</f>
        <v>地块建筑面积*1</v>
      </c>
      <c r="T303" t="str">
        <f ca="1">MID(Sheet1!DD303,FIND(":",Sheet1!DD303)+1,100)</f>
        <v>地块建筑面积*0</v>
      </c>
      <c r="U303" t="str">
        <f ca="1">MID(Sheet1!DE303,FIND(":",Sheet1!DE303)+1,100)</f>
        <v>面积*0</v>
      </c>
      <c r="V303" t="str">
        <f ca="1">MID(Sheet1!DF303,FIND(":",Sheet1!DF303)+1,100)</f>
        <v>面积*0</v>
      </c>
      <c r="W303" t="str">
        <f ca="1">MID(Sheet1!DG303,FIND(":",Sheet1!DG303)+1,100)</f>
        <v>-</v>
      </c>
      <c r="X303" t="str">
        <f ca="1">MID(Sheet1!DH303,FIND(":",Sheet1!DH303)+1,100)</f>
        <v>0</v>
      </c>
      <c r="Y303" t="str">
        <f ca="1">MID(Sheet1!DI303,FIND(":",Sheet1!DI303)+1,100)</f>
        <v>-</v>
      </c>
      <c r="Z303" t="str">
        <f ca="1">MID(Sheet1!DJ303,FIND(":",Sheet1!DJ303)+1,100)</f>
        <v>0</v>
      </c>
      <c r="AA303" t="str">
        <f ca="1">MID(Sheet1!DK303,FIND(":",Sheet1!DK303)+1,100)</f>
        <v>50岗位/公顷</v>
      </c>
      <c r="AB303" t="str">
        <f ca="1">MID(Sheet1!DL303,FIND(":",Sheet1!DL303)+1,100)</f>
        <v>用地面积*50</v>
      </c>
      <c r="AC303" t="str">
        <f ca="1">MID(Sheet1!DM303,FIND(":",Sheet1!DM303)+1,100)</f>
        <v>0.5个/100平方米</v>
      </c>
      <c r="AD303" t="str">
        <f ca="1">MID(Sheet1!DN303,FIND(":",Sheet1!DN303)+1,100)</f>
        <v>地块建筑面积*0.5/100</v>
      </c>
      <c r="AE303" t="str">
        <f ca="1">MID(Sheet1!DO303,FIND(":",Sheet1!DO303)+1,100)</f>
        <v>120立方米/公顷*日</v>
      </c>
      <c r="AF303" t="str">
        <f ca="1">MID(Sheet1!DP303,FIND(":",Sheet1!DP303)+1,100)</f>
        <v>用地面积*120</v>
      </c>
      <c r="AG303" t="str">
        <f ca="1">MID(Sheet1!DQ303,FIND(":",Sheet1!DQ303)+1,100)</f>
        <v>0.85</v>
      </c>
      <c r="AH303" t="str">
        <f ca="1">MID(Sheet1!DR303,FIND(":",Sheet1!DR303)+1,100)</f>
        <v>用水量*0.85</v>
      </c>
      <c r="AI303" t="str">
        <f ca="1">MID(Sheet1!DS303,FIND(":",Sheet1!DS303)+1,100)</f>
        <v>60瓦/平方米</v>
      </c>
      <c r="AJ303" t="str">
        <f ca="1">MID(Sheet1!DT303,FIND(":",Sheet1!DT303)+1,100)</f>
        <v>0.8</v>
      </c>
      <c r="AK303" t="str">
        <f ca="1">MID(Sheet1!DU303,FIND(":",Sheet1!DU303)+1,100)</f>
        <v>地块建筑面积*60*0.8/1000</v>
      </c>
      <c r="AL303" t="str">
        <f ca="1">MID(Sheet1!DV303,FIND(":",Sheet1!DV303)+1,100)</f>
        <v>80门/公顷</v>
      </c>
      <c r="AM303" t="str">
        <f ca="1">MID(Sheet1!DW303,FIND(":",Sheet1!DW303)+1,100)</f>
        <v>用地面积*80</v>
      </c>
      <c r="AN303" t="str">
        <f ca="1">MID(Sheet1!DX303,FIND(":",Sheet1!DX303)+1,100)</f>
        <v>20门/公顷</v>
      </c>
      <c r="AO303" t="str">
        <f ca="1">MID(Sheet1!DY303,FIND(":",Sheet1!DY303)+1,100)</f>
        <v>用地面积*20</v>
      </c>
      <c r="AP303" t="str">
        <f ca="1">MID(Sheet1!DZ303,FIND(":",Sheet1!DZ303)+1,100)</f>
        <v>41.9pcu/万平方米，50：50</v>
      </c>
      <c r="AQ303" t="str">
        <f ca="1">MID(Sheet1!EA303,FIND(":",Sheet1!EA303)+1,100)</f>
        <v>地块建筑面积/10000*41.9*0.50</v>
      </c>
      <c r="AR303" t="str">
        <f ca="1">MID(Sheet1!EB303,FIND(":",Sheet1!EB303)+1,100)</f>
        <v>地块建筑面积/10000*41.9*0.50</v>
      </c>
      <c r="AS303" t="str">
        <f ca="1">MID(Sheet1!EC303,FIND(":",Sheet1!EC303)+1,100)</f>
        <v>-</v>
      </c>
      <c r="AT303" t="str">
        <f ca="1">MID(Sheet1!ED303,FIND(":",Sheet1!ED303)+1,100)</f>
        <v>0</v>
      </c>
      <c r="AU303" t="str">
        <f ca="1">MID(Sheet1!EE303,FIND(":",Sheet1!EE303)+1,100)</f>
        <v>地块建筑面积*0.15*0.08</v>
      </c>
      <c r="AV303" t="str">
        <f ca="1">MID(Sheet1!EF303,FIND(":",Sheet1!EF303)+1,100)</f>
        <v>地块建筑面积*0.15*0.08</v>
      </c>
      <c r="AW303" t="str">
        <f ca="1">MID(Sheet1!EG303,FIND(":",Sheet1!EG303)+1,100)</f>
        <v>城镇建设用地</v>
      </c>
    </row>
    <row r="304" spans="1:49" x14ac:dyDescent="0.2">
      <c r="A304" t="str">
        <f>MID(Sheet1!CK304,FIND(":",Sheet1!CK304)+1,100)</f>
        <v>M2#二类工业用地#城规</v>
      </c>
      <c r="B304" t="str">
        <f>MID(Sheet1!CL304,FIND(":",Sheet1!CL304)+1,100)</f>
        <v>二类工业用地</v>
      </c>
      <c r="C304" t="str">
        <f>MID(Sheet1!CM304,FIND(":",Sheet1!CM304)+1,100)</f>
        <v/>
      </c>
      <c r="D304" t="str">
        <f>MID(Sheet1!CN304,FIND(":",Sheet1!CN304)+1,100)</f>
        <v>M2</v>
      </c>
      <c r="E304" t="str">
        <f>MID(Sheet1!CO304,FIND(":",Sheet1!CO304)+1,100)</f>
        <v>城规</v>
      </c>
      <c r="F304" t="str">
        <f>MID(Sheet1!CP304,FIND(":",Sheet1!CP304)+1,100)</f>
        <v/>
      </c>
      <c r="G304" t="str">
        <f>MID(Sheet1!CQ304,FIND(":",Sheet1!CQ304)+1,100)</f>
        <v>M#工业用地#城规</v>
      </c>
      <c r="H304" t="str">
        <f>MID(Sheet1!CR304,FIND(":",Sheet1!CR304)+1,100)</f>
        <v>M</v>
      </c>
      <c r="I304" t="str">
        <f>MID(Sheet1!CS304,FIND(":",Sheet1!CS304)+1,100)</f>
        <v>M#工业用地#城规</v>
      </c>
      <c r="J304" t="str">
        <f>MID(Sheet1!CT304,FIND(":",Sheet1!CT304)+1,100)</f>
        <v>5</v>
      </c>
      <c r="K304" t="str">
        <f>MID(Sheet1!CU304,FIND(":",Sheet1!CU304)+1,100)</f>
        <v>4M</v>
      </c>
      <c r="L304" t="str">
        <f ca="1">MID(Sheet1!CV304,FIND(":",Sheet1!CV304)+1,100)</f>
        <v>166,124,82</v>
      </c>
      <c r="M304" t="str">
        <f ca="1">MID(Sheet1!CW304,FIND(":",Sheet1!CW304)+1,100)</f>
        <v>面积*容积率</v>
      </c>
      <c r="N304" t="str">
        <f ca="1">MID(Sheet1!CX304,FIND(":",Sheet1!CX304)+1,100)</f>
        <v>地块建筑面积*0</v>
      </c>
      <c r="O304" t="str">
        <f ca="1">MID(Sheet1!CY304,FIND(":",Sheet1!CY304)+1,100)</f>
        <v>地块建筑面积*0</v>
      </c>
      <c r="P304" t="str">
        <f ca="1">MID(Sheet1!CZ304,FIND(":",Sheet1!CZ304)+1,100)</f>
        <v>地块建筑面积*0</v>
      </c>
      <c r="Q304" t="str">
        <f ca="1">MID(Sheet1!DA304,FIND(":",Sheet1!DA304)+1,100)</f>
        <v>地块建筑面积*0</v>
      </c>
      <c r="R304" t="str">
        <f ca="1">MID(Sheet1!DB304,FIND(":",Sheet1!DB304)+1,100)</f>
        <v>地块建筑面积*0</v>
      </c>
      <c r="S304" t="str">
        <f ca="1">MID(Sheet1!DC304,FIND(":",Sheet1!DC304)+1,100)</f>
        <v>地块建筑面积*1</v>
      </c>
      <c r="T304" t="str">
        <f ca="1">MID(Sheet1!DD304,FIND(":",Sheet1!DD304)+1,100)</f>
        <v>地块建筑面积*0</v>
      </c>
      <c r="U304" t="str">
        <f ca="1">MID(Sheet1!DE304,FIND(":",Sheet1!DE304)+1,100)</f>
        <v>面积*0</v>
      </c>
      <c r="V304" t="str">
        <f ca="1">MID(Sheet1!DF304,FIND(":",Sheet1!DF304)+1,100)</f>
        <v>面积*0</v>
      </c>
      <c r="W304" t="str">
        <f ca="1">MID(Sheet1!DG304,FIND(":",Sheet1!DG304)+1,100)</f>
        <v>-</v>
      </c>
      <c r="X304" t="str">
        <f ca="1">MID(Sheet1!DH304,FIND(":",Sheet1!DH304)+1,100)</f>
        <v>0</v>
      </c>
      <c r="Y304" t="str">
        <f ca="1">MID(Sheet1!DI304,FIND(":",Sheet1!DI304)+1,100)</f>
        <v>-</v>
      </c>
      <c r="Z304" t="str">
        <f ca="1">MID(Sheet1!DJ304,FIND(":",Sheet1!DJ304)+1,100)</f>
        <v>0</v>
      </c>
      <c r="AA304" t="str">
        <f ca="1">MID(Sheet1!DK304,FIND(":",Sheet1!DK304)+1,100)</f>
        <v>50岗位/公顷</v>
      </c>
      <c r="AB304" t="str">
        <f ca="1">MID(Sheet1!DL304,FIND(":",Sheet1!DL304)+1,100)</f>
        <v>用地面积*50</v>
      </c>
      <c r="AC304" t="str">
        <f ca="1">MID(Sheet1!DM304,FIND(":",Sheet1!DM304)+1,100)</f>
        <v>0.5个/100平方米</v>
      </c>
      <c r="AD304" t="str">
        <f ca="1">MID(Sheet1!DN304,FIND(":",Sheet1!DN304)+1,100)</f>
        <v>地块建筑面积*0.5/100</v>
      </c>
      <c r="AE304" t="str">
        <f ca="1">MID(Sheet1!DO304,FIND(":",Sheet1!DO304)+1,100)</f>
        <v>120立方米/公顷*日</v>
      </c>
      <c r="AF304" t="str">
        <f ca="1">MID(Sheet1!DP304,FIND(":",Sheet1!DP304)+1,100)</f>
        <v>用地面积*120</v>
      </c>
      <c r="AG304" t="str">
        <f ca="1">MID(Sheet1!DQ304,FIND(":",Sheet1!DQ304)+1,100)</f>
        <v>0.85</v>
      </c>
      <c r="AH304" t="str">
        <f ca="1">MID(Sheet1!DR304,FIND(":",Sheet1!DR304)+1,100)</f>
        <v>用水量*0.85</v>
      </c>
      <c r="AI304" t="str">
        <f ca="1">MID(Sheet1!DS304,FIND(":",Sheet1!DS304)+1,100)</f>
        <v>60瓦/平方米</v>
      </c>
      <c r="AJ304" t="str">
        <f ca="1">MID(Sheet1!DT304,FIND(":",Sheet1!DT304)+1,100)</f>
        <v>0.8</v>
      </c>
      <c r="AK304" t="str">
        <f ca="1">MID(Sheet1!DU304,FIND(":",Sheet1!DU304)+1,100)</f>
        <v>地块建筑面积*60*0.8/1000</v>
      </c>
      <c r="AL304" t="str">
        <f ca="1">MID(Sheet1!DV304,FIND(":",Sheet1!DV304)+1,100)</f>
        <v>80门/公顷</v>
      </c>
      <c r="AM304" t="str">
        <f ca="1">MID(Sheet1!DW304,FIND(":",Sheet1!DW304)+1,100)</f>
        <v>用地面积*80</v>
      </c>
      <c r="AN304" t="str">
        <f ca="1">MID(Sheet1!DX304,FIND(":",Sheet1!DX304)+1,100)</f>
        <v>20门/公顷</v>
      </c>
      <c r="AO304" t="str">
        <f ca="1">MID(Sheet1!DY304,FIND(":",Sheet1!DY304)+1,100)</f>
        <v>用地面积*20</v>
      </c>
      <c r="AP304" t="str">
        <f ca="1">MID(Sheet1!DZ304,FIND(":",Sheet1!DZ304)+1,100)</f>
        <v>41.9pcu/万平方米，50：50</v>
      </c>
      <c r="AQ304" t="str">
        <f ca="1">MID(Sheet1!EA304,FIND(":",Sheet1!EA304)+1,100)</f>
        <v>地块建筑面积/10000*41.9*0.50</v>
      </c>
      <c r="AR304" t="str">
        <f ca="1">MID(Sheet1!EB304,FIND(":",Sheet1!EB304)+1,100)</f>
        <v>地块建筑面积/10000*41.9*0.50</v>
      </c>
      <c r="AS304" t="str">
        <f ca="1">MID(Sheet1!EC304,FIND(":",Sheet1!EC304)+1,100)</f>
        <v>-</v>
      </c>
      <c r="AT304" t="str">
        <f ca="1">MID(Sheet1!ED304,FIND(":",Sheet1!ED304)+1,100)</f>
        <v>0</v>
      </c>
      <c r="AU304" t="str">
        <f ca="1">MID(Sheet1!EE304,FIND(":",Sheet1!EE304)+1,100)</f>
        <v>地块建筑面积*0.15*0.08</v>
      </c>
      <c r="AV304" t="str">
        <f ca="1">MID(Sheet1!EF304,FIND(":",Sheet1!EF304)+1,100)</f>
        <v>地块建筑面积*0.15*0.08</v>
      </c>
      <c r="AW304" t="str">
        <f ca="1">MID(Sheet1!EG304,FIND(":",Sheet1!EG304)+1,100)</f>
        <v>城镇建设用地</v>
      </c>
    </row>
    <row r="305" spans="1:49" x14ac:dyDescent="0.2">
      <c r="A305" t="str">
        <f>MID(Sheet1!CK305,FIND(":",Sheet1!CK305)+1,100)</f>
        <v>M3#三类工业用地#城规</v>
      </c>
      <c r="B305" t="str">
        <f>MID(Sheet1!CL305,FIND(":",Sheet1!CL305)+1,100)</f>
        <v>三类工业用地</v>
      </c>
      <c r="C305" t="str">
        <f>MID(Sheet1!CM305,FIND(":",Sheet1!CM305)+1,100)</f>
        <v/>
      </c>
      <c r="D305" t="str">
        <f>MID(Sheet1!CN305,FIND(":",Sheet1!CN305)+1,100)</f>
        <v>M3</v>
      </c>
      <c r="E305" t="str">
        <f>MID(Sheet1!CO305,FIND(":",Sheet1!CO305)+1,100)</f>
        <v>城规</v>
      </c>
      <c r="F305" t="str">
        <f>MID(Sheet1!CP305,FIND(":",Sheet1!CP305)+1,100)</f>
        <v/>
      </c>
      <c r="G305" t="str">
        <f>MID(Sheet1!CQ305,FIND(":",Sheet1!CQ305)+1,100)</f>
        <v>M#工业用地#城规</v>
      </c>
      <c r="H305" t="str">
        <f>MID(Sheet1!CR305,FIND(":",Sheet1!CR305)+1,100)</f>
        <v>M</v>
      </c>
      <c r="I305" t="str">
        <f>MID(Sheet1!CS305,FIND(":",Sheet1!CS305)+1,100)</f>
        <v>M#工业用地#城规</v>
      </c>
      <c r="J305" t="str">
        <f>MID(Sheet1!CT305,FIND(":",Sheet1!CT305)+1,100)</f>
        <v>5</v>
      </c>
      <c r="K305" t="str">
        <f>MID(Sheet1!CU305,FIND(":",Sheet1!CU305)+1,100)</f>
        <v>4M</v>
      </c>
      <c r="L305" t="str">
        <f ca="1">MID(Sheet1!CV305,FIND(":",Sheet1!CV305)+1,100)</f>
        <v>140,98,57</v>
      </c>
      <c r="M305" t="str">
        <f ca="1">MID(Sheet1!CW305,FIND(":",Sheet1!CW305)+1,100)</f>
        <v>面积*容积率</v>
      </c>
      <c r="N305" t="str">
        <f ca="1">MID(Sheet1!CX305,FIND(":",Sheet1!CX305)+1,100)</f>
        <v>地块建筑面积*0</v>
      </c>
      <c r="O305" t="str">
        <f ca="1">MID(Sheet1!CY305,FIND(":",Sheet1!CY305)+1,100)</f>
        <v>地块建筑面积*0</v>
      </c>
      <c r="P305" t="str">
        <f ca="1">MID(Sheet1!CZ305,FIND(":",Sheet1!CZ305)+1,100)</f>
        <v>地块建筑面积*0</v>
      </c>
      <c r="Q305" t="str">
        <f ca="1">MID(Sheet1!DA305,FIND(":",Sheet1!DA305)+1,100)</f>
        <v>地块建筑面积*0</v>
      </c>
      <c r="R305" t="str">
        <f ca="1">MID(Sheet1!DB305,FIND(":",Sheet1!DB305)+1,100)</f>
        <v>地块建筑面积*0</v>
      </c>
      <c r="S305" t="str">
        <f ca="1">MID(Sheet1!DC305,FIND(":",Sheet1!DC305)+1,100)</f>
        <v>地块建筑面积*1</v>
      </c>
      <c r="T305" t="str">
        <f ca="1">MID(Sheet1!DD305,FIND(":",Sheet1!DD305)+1,100)</f>
        <v>地块建筑面积*0</v>
      </c>
      <c r="U305" t="str">
        <f ca="1">MID(Sheet1!DE305,FIND(":",Sheet1!DE305)+1,100)</f>
        <v>面积*0</v>
      </c>
      <c r="V305" t="str">
        <f ca="1">MID(Sheet1!DF305,FIND(":",Sheet1!DF305)+1,100)</f>
        <v>面积*0</v>
      </c>
      <c r="W305" t="str">
        <f ca="1">MID(Sheet1!DG305,FIND(":",Sheet1!DG305)+1,100)</f>
        <v>-</v>
      </c>
      <c r="X305" t="str">
        <f ca="1">MID(Sheet1!DH305,FIND(":",Sheet1!DH305)+1,100)</f>
        <v>0</v>
      </c>
      <c r="Y305" t="str">
        <f ca="1">MID(Sheet1!DI305,FIND(":",Sheet1!DI305)+1,100)</f>
        <v>-</v>
      </c>
      <c r="Z305" t="str">
        <f ca="1">MID(Sheet1!DJ305,FIND(":",Sheet1!DJ305)+1,100)</f>
        <v>0</v>
      </c>
      <c r="AA305" t="str">
        <f ca="1">MID(Sheet1!DK305,FIND(":",Sheet1!DK305)+1,100)</f>
        <v>50岗位/公顷</v>
      </c>
      <c r="AB305" t="str">
        <f ca="1">MID(Sheet1!DL305,FIND(":",Sheet1!DL305)+1,100)</f>
        <v>用地面积*50</v>
      </c>
      <c r="AC305" t="str">
        <f ca="1">MID(Sheet1!DM305,FIND(":",Sheet1!DM305)+1,100)</f>
        <v>0.5个/100平方米</v>
      </c>
      <c r="AD305" t="str">
        <f ca="1">MID(Sheet1!DN305,FIND(":",Sheet1!DN305)+1,100)</f>
        <v>地块建筑面积*0.5/100</v>
      </c>
      <c r="AE305" t="str">
        <f ca="1">MID(Sheet1!DO305,FIND(":",Sheet1!DO305)+1,100)</f>
        <v>120立方米/公顷*日</v>
      </c>
      <c r="AF305" t="str">
        <f ca="1">MID(Sheet1!DP305,FIND(":",Sheet1!DP305)+1,100)</f>
        <v>用地面积*120</v>
      </c>
      <c r="AG305" t="str">
        <f ca="1">MID(Sheet1!DQ305,FIND(":",Sheet1!DQ305)+1,100)</f>
        <v>0.85</v>
      </c>
      <c r="AH305" t="str">
        <f ca="1">MID(Sheet1!DR305,FIND(":",Sheet1!DR305)+1,100)</f>
        <v>用水量*0.85</v>
      </c>
      <c r="AI305" t="str">
        <f ca="1">MID(Sheet1!DS305,FIND(":",Sheet1!DS305)+1,100)</f>
        <v>60瓦/平方米</v>
      </c>
      <c r="AJ305" t="str">
        <f ca="1">MID(Sheet1!DT305,FIND(":",Sheet1!DT305)+1,100)</f>
        <v>0.8</v>
      </c>
      <c r="AK305" t="str">
        <f ca="1">MID(Sheet1!DU305,FIND(":",Sheet1!DU305)+1,100)</f>
        <v>地块建筑面积*60*0.8/1000</v>
      </c>
      <c r="AL305" t="str">
        <f ca="1">MID(Sheet1!DV305,FIND(":",Sheet1!DV305)+1,100)</f>
        <v>80门/公顷</v>
      </c>
      <c r="AM305" t="str">
        <f ca="1">MID(Sheet1!DW305,FIND(":",Sheet1!DW305)+1,100)</f>
        <v>用地面积*80</v>
      </c>
      <c r="AN305" t="str">
        <f ca="1">MID(Sheet1!DX305,FIND(":",Sheet1!DX305)+1,100)</f>
        <v>20门/公顷</v>
      </c>
      <c r="AO305" t="str">
        <f ca="1">MID(Sheet1!DY305,FIND(":",Sheet1!DY305)+1,100)</f>
        <v>用地面积*20</v>
      </c>
      <c r="AP305" t="str">
        <f ca="1">MID(Sheet1!DZ305,FIND(":",Sheet1!DZ305)+1,100)</f>
        <v>41.9pcu/万平方米，50：50</v>
      </c>
      <c r="AQ305" t="str">
        <f ca="1">MID(Sheet1!EA305,FIND(":",Sheet1!EA305)+1,100)</f>
        <v>地块建筑面积/10000*41.9*0.50</v>
      </c>
      <c r="AR305" t="str">
        <f ca="1">MID(Sheet1!EB305,FIND(":",Sheet1!EB305)+1,100)</f>
        <v>地块建筑面积/10000*41.9*0.50</v>
      </c>
      <c r="AS305" t="str">
        <f ca="1">MID(Sheet1!EC305,FIND(":",Sheet1!EC305)+1,100)</f>
        <v>-</v>
      </c>
      <c r="AT305" t="str">
        <f ca="1">MID(Sheet1!ED305,FIND(":",Sheet1!ED305)+1,100)</f>
        <v>0</v>
      </c>
      <c r="AU305" t="str">
        <f ca="1">MID(Sheet1!EE305,FIND(":",Sheet1!EE305)+1,100)</f>
        <v>地块建筑面积*0.15*0.08</v>
      </c>
      <c r="AV305" t="str">
        <f ca="1">MID(Sheet1!EF305,FIND(":",Sheet1!EF305)+1,100)</f>
        <v>地块建筑面积*0.15*0.08</v>
      </c>
      <c r="AW305" t="str">
        <f ca="1">MID(Sheet1!EG305,FIND(":",Sheet1!EG305)+1,100)</f>
        <v>城镇建设用地</v>
      </c>
    </row>
    <row r="306" spans="1:49" x14ac:dyDescent="0.2">
      <c r="A306" t="str">
        <f>MID(Sheet1!CK306,FIND(":",Sheet1!CK306)+1,100)</f>
        <v>M1/B2#一类工业用地/商务用地#城规</v>
      </c>
      <c r="B306" t="str">
        <f>MID(Sheet1!CL306,FIND(":",Sheet1!CL306)+1,100)</f>
        <v>一类工业用地/商务用地</v>
      </c>
      <c r="C306" t="str">
        <f>MID(Sheet1!CM306,FIND(":",Sheet1!CM306)+1,100)</f>
        <v/>
      </c>
      <c r="D306" t="str">
        <f>MID(Sheet1!CN306,FIND(":",Sheet1!CN306)+1,100)</f>
        <v>M1/B2</v>
      </c>
      <c r="E306" t="str">
        <f>MID(Sheet1!CO306,FIND(":",Sheet1!CO306)+1,100)</f>
        <v>城规</v>
      </c>
      <c r="F306" t="str">
        <f>MID(Sheet1!CP306,FIND(":",Sheet1!CP306)+1,100)</f>
        <v/>
      </c>
      <c r="G306" t="str">
        <f>MID(Sheet1!CQ306,FIND(":",Sheet1!CQ306)+1,100)</f>
        <v>M#工业用地#城规</v>
      </c>
      <c r="H306" t="str">
        <f>MID(Sheet1!CR306,FIND(":",Sheet1!CR306)+1,100)</f>
        <v>M</v>
      </c>
      <c r="I306" t="str">
        <f>MID(Sheet1!CS306,FIND(":",Sheet1!CS306)+1,100)</f>
        <v>M#工业用地#城规</v>
      </c>
      <c r="J306" t="str">
        <f>MID(Sheet1!CT306,FIND(":",Sheet1!CT306)+1,100)</f>
        <v>5</v>
      </c>
      <c r="K306" t="str">
        <f>MID(Sheet1!CU306,FIND(":",Sheet1!CU306)+1,100)</f>
        <v>4M</v>
      </c>
      <c r="L306" t="str">
        <f ca="1">MID(Sheet1!CV306,FIND(":",Sheet1!CV306)+1,100)</f>
        <v>217,117,89</v>
      </c>
      <c r="M306" t="str">
        <f ca="1">MID(Sheet1!CW306,FIND(":",Sheet1!CW306)+1,100)</f>
        <v>面积*容积率</v>
      </c>
      <c r="N306" t="str">
        <f ca="1">MID(Sheet1!CX306,FIND(":",Sheet1!CX306)+1,100)</f>
        <v>地块建筑面积*0</v>
      </c>
      <c r="O306" t="str">
        <f ca="1">MID(Sheet1!CY306,FIND(":",Sheet1!CY306)+1,100)</f>
        <v>地块建筑面积*0</v>
      </c>
      <c r="P306" t="str">
        <f ca="1">MID(Sheet1!CZ306,FIND(":",Sheet1!CZ306)+1,100)</f>
        <v>地块建筑面积*0</v>
      </c>
      <c r="Q306" t="str">
        <f ca="1">MID(Sheet1!DA306,FIND(":",Sheet1!DA306)+1,100)</f>
        <v>地块建筑面积*0</v>
      </c>
      <c r="R306" t="str">
        <f ca="1">MID(Sheet1!DB306,FIND(":",Sheet1!DB306)+1,100)</f>
        <v>地块建筑面积*0</v>
      </c>
      <c r="S306" t="str">
        <f ca="1">MID(Sheet1!DC306,FIND(":",Sheet1!DC306)+1,100)</f>
        <v>地块建筑面积*1</v>
      </c>
      <c r="T306" t="str">
        <f ca="1">MID(Sheet1!DD306,FIND(":",Sheet1!DD306)+1,100)</f>
        <v>地块建筑面积*0</v>
      </c>
      <c r="U306" t="str">
        <f ca="1">MID(Sheet1!DE306,FIND(":",Sheet1!DE306)+1,100)</f>
        <v>面积*0</v>
      </c>
      <c r="V306" t="str">
        <f ca="1">MID(Sheet1!DF306,FIND(":",Sheet1!DF306)+1,100)</f>
        <v>面积*0</v>
      </c>
      <c r="W306" t="str">
        <f ca="1">MID(Sheet1!DG306,FIND(":",Sheet1!DG306)+1,100)</f>
        <v>-</v>
      </c>
      <c r="X306" t="str">
        <f ca="1">MID(Sheet1!DH306,FIND(":",Sheet1!DH306)+1,100)</f>
        <v>0</v>
      </c>
      <c r="Y306" t="str">
        <f ca="1">MID(Sheet1!DI306,FIND(":",Sheet1!DI306)+1,100)</f>
        <v>-</v>
      </c>
      <c r="Z306" t="str">
        <f ca="1">MID(Sheet1!DJ306,FIND(":",Sheet1!DJ306)+1,100)</f>
        <v>0</v>
      </c>
      <c r="AA306" t="str">
        <f ca="1">MID(Sheet1!DK306,FIND(":",Sheet1!DK306)+1,100)</f>
        <v>50岗位/公顷</v>
      </c>
      <c r="AB306" t="str">
        <f ca="1">MID(Sheet1!DL306,FIND(":",Sheet1!DL306)+1,100)</f>
        <v>用地面积*50</v>
      </c>
      <c r="AC306" t="str">
        <f ca="1">MID(Sheet1!DM306,FIND(":",Sheet1!DM306)+1,100)</f>
        <v>1.0个/100平方米</v>
      </c>
      <c r="AD306" t="str">
        <f ca="1">MID(Sheet1!DN306,FIND(":",Sheet1!DN306)+1,100)</f>
        <v>地块建筑面积*1.0/100</v>
      </c>
      <c r="AE306" t="str">
        <f ca="1">MID(Sheet1!DO306,FIND(":",Sheet1!DO306)+1,100)</f>
        <v>100立方米/公顷*日</v>
      </c>
      <c r="AF306" t="str">
        <f ca="1">MID(Sheet1!DP306,FIND(":",Sheet1!DP306)+1,100)</f>
        <v>用地面积*100</v>
      </c>
      <c r="AG306" t="str">
        <f ca="1">MID(Sheet1!DQ306,FIND(":",Sheet1!DQ306)+1,100)</f>
        <v>0.85</v>
      </c>
      <c r="AH306" t="str">
        <f ca="1">MID(Sheet1!DR306,FIND(":",Sheet1!DR306)+1,100)</f>
        <v>用水量*0.85</v>
      </c>
      <c r="AI306" t="str">
        <f ca="1">MID(Sheet1!DS306,FIND(":",Sheet1!DS306)+1,100)</f>
        <v>60瓦/平方米</v>
      </c>
      <c r="AJ306" t="str">
        <f ca="1">MID(Sheet1!DT306,FIND(":",Sheet1!DT306)+1,100)</f>
        <v>0.8</v>
      </c>
      <c r="AK306" t="str">
        <f ca="1">MID(Sheet1!DU306,FIND(":",Sheet1!DU306)+1,100)</f>
        <v>地块建筑面积*60*0.8/1000</v>
      </c>
      <c r="AL306" t="str">
        <f ca="1">MID(Sheet1!DV306,FIND(":",Sheet1!DV306)+1,100)</f>
        <v>80门/公顷</v>
      </c>
      <c r="AM306" t="str">
        <f ca="1">MID(Sheet1!DW306,FIND(":",Sheet1!DW306)+1,100)</f>
        <v>用地面积*80</v>
      </c>
      <c r="AN306" t="str">
        <f ca="1">MID(Sheet1!DX306,FIND(":",Sheet1!DX306)+1,100)</f>
        <v>20门/公顷</v>
      </c>
      <c r="AO306" t="str">
        <f ca="1">MID(Sheet1!DY306,FIND(":",Sheet1!DY306)+1,100)</f>
        <v>用地面积*20</v>
      </c>
      <c r="AP306" t="str">
        <f ca="1">MID(Sheet1!DZ306,FIND(":",Sheet1!DZ306)+1,100)</f>
        <v>41.9pcu/万平方米，50：50</v>
      </c>
      <c r="AQ306" t="str">
        <f ca="1">MID(Sheet1!EA306,FIND(":",Sheet1!EA306)+1,100)</f>
        <v>地块建筑面积/10000*41.9*0.50</v>
      </c>
      <c r="AR306" t="str">
        <f ca="1">MID(Sheet1!EB306,FIND(":",Sheet1!EB306)+1,100)</f>
        <v>地块建筑面积/10000*41.9*0.50</v>
      </c>
      <c r="AS306" t="str">
        <f ca="1">MID(Sheet1!EC306,FIND(":",Sheet1!EC306)+1,100)</f>
        <v>-</v>
      </c>
      <c r="AT306" t="str">
        <f ca="1">MID(Sheet1!ED306,FIND(":",Sheet1!ED306)+1,100)</f>
        <v>0</v>
      </c>
      <c r="AU306" t="str">
        <f ca="1">MID(Sheet1!EE306,FIND(":",Sheet1!EE306)+1,100)</f>
        <v>地块建筑面积*0.15*0.08</v>
      </c>
      <c r="AV306" t="str">
        <f ca="1">MID(Sheet1!EF306,FIND(":",Sheet1!EF306)+1,100)</f>
        <v>地块建筑面积*0.15*0.08</v>
      </c>
      <c r="AW306" t="str">
        <f ca="1">MID(Sheet1!EG306,FIND(":",Sheet1!EG306)+1,100)</f>
        <v>城镇建设用地</v>
      </c>
    </row>
    <row r="307" spans="1:49" x14ac:dyDescent="0.2">
      <c r="A307" t="str">
        <f>MID(Sheet1!CK307,FIND(":",Sheet1!CK307)+1,100)</f>
        <v>M1/W1#一类工业用地/一类物流仓储用地#城规</v>
      </c>
      <c r="B307" t="str">
        <f>MID(Sheet1!CL307,FIND(":",Sheet1!CL307)+1,100)</f>
        <v>一类工业用地/一类物流仓储用地</v>
      </c>
      <c r="C307" t="str">
        <f>MID(Sheet1!CM307,FIND(":",Sheet1!CM307)+1,100)</f>
        <v/>
      </c>
      <c r="D307" t="str">
        <f>MID(Sheet1!CN307,FIND(":",Sheet1!CN307)+1,100)</f>
        <v>M1/W1</v>
      </c>
      <c r="E307" t="str">
        <f>MID(Sheet1!CO307,FIND(":",Sheet1!CO307)+1,100)</f>
        <v>城规</v>
      </c>
      <c r="F307" t="str">
        <f>MID(Sheet1!CP307,FIND(":",Sheet1!CP307)+1,100)</f>
        <v/>
      </c>
      <c r="G307" t="str">
        <f>MID(Sheet1!CQ307,FIND(":",Sheet1!CQ307)+1,100)</f>
        <v>M1#一类工业用地#城规</v>
      </c>
      <c r="H307" t="str">
        <f>MID(Sheet1!CR307,FIND(":",Sheet1!CR307)+1,100)</f>
        <v>M1</v>
      </c>
      <c r="I307" t="str">
        <f>MID(Sheet1!CS307,FIND(":",Sheet1!CS307)+1,100)</f>
        <v>M#工业用地#城规</v>
      </c>
      <c r="J307" t="str">
        <f>MID(Sheet1!CT307,FIND(":",Sheet1!CT307)+1,100)</f>
        <v>5</v>
      </c>
      <c r="K307" t="str">
        <f>MID(Sheet1!CU307,FIND(":",Sheet1!CU307)+1,100)</f>
        <v>4M</v>
      </c>
      <c r="L307" t="str">
        <f ca="1">MID(Sheet1!CV307,FIND(":",Sheet1!CV307)+1,100)</f>
        <v>198,156,109</v>
      </c>
      <c r="M307" t="str">
        <f ca="1">MID(Sheet1!CW307,FIND(":",Sheet1!CW307)+1,100)</f>
        <v>面积*容积率</v>
      </c>
      <c r="N307" t="str">
        <f ca="1">MID(Sheet1!CX307,FIND(":",Sheet1!CX307)+1,100)</f>
        <v>地块建筑面积*0</v>
      </c>
      <c r="O307" t="str">
        <f ca="1">MID(Sheet1!CY307,FIND(":",Sheet1!CY307)+1,100)</f>
        <v>地块建筑面积*0</v>
      </c>
      <c r="P307" t="str">
        <f ca="1">MID(Sheet1!CZ307,FIND(":",Sheet1!CZ307)+1,100)</f>
        <v>地块建筑面积*0</v>
      </c>
      <c r="Q307" t="str">
        <f ca="1">MID(Sheet1!DA307,FIND(":",Sheet1!DA307)+1,100)</f>
        <v>地块建筑面积*0</v>
      </c>
      <c r="R307" t="str">
        <f ca="1">MID(Sheet1!DB307,FIND(":",Sheet1!DB307)+1,100)</f>
        <v>地块建筑面积*0</v>
      </c>
      <c r="S307" t="str">
        <f ca="1">MID(Sheet1!DC307,FIND(":",Sheet1!DC307)+1,100)</f>
        <v>地块建筑面积*1</v>
      </c>
      <c r="T307" t="str">
        <f ca="1">MID(Sheet1!DD307,FIND(":",Sheet1!DD307)+1,100)</f>
        <v>地块建筑面积*0</v>
      </c>
      <c r="U307" t="str">
        <f ca="1">MID(Sheet1!DE307,FIND(":",Sheet1!DE307)+1,100)</f>
        <v>面积*0</v>
      </c>
      <c r="V307" t="str">
        <f ca="1">MID(Sheet1!DF307,FIND(":",Sheet1!DF307)+1,100)</f>
        <v>面积*0</v>
      </c>
      <c r="W307" t="str">
        <f ca="1">MID(Sheet1!DG307,FIND(":",Sheet1!DG307)+1,100)</f>
        <v>-</v>
      </c>
      <c r="X307" t="str">
        <f ca="1">MID(Sheet1!DH307,FIND(":",Sheet1!DH307)+1,100)</f>
        <v>0</v>
      </c>
      <c r="Y307" t="str">
        <f ca="1">MID(Sheet1!DI307,FIND(":",Sheet1!DI307)+1,100)</f>
        <v>-</v>
      </c>
      <c r="Z307" t="str">
        <f ca="1">MID(Sheet1!DJ307,FIND(":",Sheet1!DJ307)+1,100)</f>
        <v>0</v>
      </c>
      <c r="AA307" t="str">
        <f ca="1">MID(Sheet1!DK307,FIND(":",Sheet1!DK307)+1,100)</f>
        <v>50岗位/公顷</v>
      </c>
      <c r="AB307" t="str">
        <f ca="1">MID(Sheet1!DL307,FIND(":",Sheet1!DL307)+1,100)</f>
        <v>用地面积*50</v>
      </c>
      <c r="AC307" t="str">
        <f ca="1">MID(Sheet1!DM307,FIND(":",Sheet1!DM307)+1,100)</f>
        <v>0.5个/100平方米</v>
      </c>
      <c r="AD307" t="str">
        <f ca="1">MID(Sheet1!DN307,FIND(":",Sheet1!DN307)+1,100)</f>
        <v>地块建筑面积*0.5/100</v>
      </c>
      <c r="AE307" t="str">
        <f ca="1">MID(Sheet1!DO307,FIND(":",Sheet1!DO307)+1,100)</f>
        <v>120立方米/公顷*日</v>
      </c>
      <c r="AF307" t="str">
        <f ca="1">MID(Sheet1!DP307,FIND(":",Sheet1!DP307)+1,100)</f>
        <v>用地面积*120</v>
      </c>
      <c r="AG307" t="str">
        <f ca="1">MID(Sheet1!DQ307,FIND(":",Sheet1!DQ307)+1,100)</f>
        <v>0.85</v>
      </c>
      <c r="AH307" t="str">
        <f ca="1">MID(Sheet1!DR307,FIND(":",Sheet1!DR307)+1,100)</f>
        <v>用水量*0.85</v>
      </c>
      <c r="AI307" t="str">
        <f ca="1">MID(Sheet1!DS307,FIND(":",Sheet1!DS307)+1,100)</f>
        <v>60瓦/平方米</v>
      </c>
      <c r="AJ307" t="str">
        <f ca="1">MID(Sheet1!DT307,FIND(":",Sheet1!DT307)+1,100)</f>
        <v>0.8</v>
      </c>
      <c r="AK307" t="str">
        <f ca="1">MID(Sheet1!DU307,FIND(":",Sheet1!DU307)+1,100)</f>
        <v>地块建筑面积*60*0.8/1000</v>
      </c>
      <c r="AL307" t="str">
        <f ca="1">MID(Sheet1!DV307,FIND(":",Sheet1!DV307)+1,100)</f>
        <v>80门/公顷</v>
      </c>
      <c r="AM307" t="str">
        <f ca="1">MID(Sheet1!DW307,FIND(":",Sheet1!DW307)+1,100)</f>
        <v>用地面积*80</v>
      </c>
      <c r="AN307" t="str">
        <f ca="1">MID(Sheet1!DX307,FIND(":",Sheet1!DX307)+1,100)</f>
        <v>20门/公顷</v>
      </c>
      <c r="AO307" t="str">
        <f ca="1">MID(Sheet1!DY307,FIND(":",Sheet1!DY307)+1,100)</f>
        <v>用地面积*20</v>
      </c>
      <c r="AP307" t="str">
        <f ca="1">MID(Sheet1!DZ307,FIND(":",Sheet1!DZ307)+1,100)</f>
        <v>41.9pcu/万平方米，50：50</v>
      </c>
      <c r="AQ307" t="str">
        <f ca="1">MID(Sheet1!EA307,FIND(":",Sheet1!EA307)+1,100)</f>
        <v>地块建筑面积/10000*41.9*0.50</v>
      </c>
      <c r="AR307" t="str">
        <f ca="1">MID(Sheet1!EB307,FIND(":",Sheet1!EB307)+1,100)</f>
        <v>地块建筑面积/10000*41.9*0.50</v>
      </c>
      <c r="AS307" t="str">
        <f ca="1">MID(Sheet1!EC307,FIND(":",Sheet1!EC307)+1,100)</f>
        <v>-</v>
      </c>
      <c r="AT307" t="str">
        <f ca="1">MID(Sheet1!ED307,FIND(":",Sheet1!ED307)+1,100)</f>
        <v>0</v>
      </c>
      <c r="AU307" t="str">
        <f ca="1">MID(Sheet1!EE307,FIND(":",Sheet1!EE307)+1,100)</f>
        <v>地块建筑面积*0.15*0.08</v>
      </c>
      <c r="AV307" t="str">
        <f ca="1">MID(Sheet1!EF307,FIND(":",Sheet1!EF307)+1,100)</f>
        <v>地块建筑面积*0.15*0.08</v>
      </c>
      <c r="AW307" t="str">
        <f ca="1">MID(Sheet1!EG307,FIND(":",Sheet1!EG307)+1,100)</f>
        <v>城镇建设用地</v>
      </c>
    </row>
    <row r="308" spans="1:49" x14ac:dyDescent="0.2">
      <c r="A308" t="str">
        <f>MID(Sheet1!CK308,FIND(":",Sheet1!CK308)+1,100)</f>
        <v>M1/S42#一类工业用地/社会停车场用地#城规</v>
      </c>
      <c r="B308" t="str">
        <f>MID(Sheet1!CL308,FIND(":",Sheet1!CL308)+1,100)</f>
        <v>一类工业用地/社会停车场用地</v>
      </c>
      <c r="C308" t="str">
        <f>MID(Sheet1!CM308,FIND(":",Sheet1!CM308)+1,100)</f>
        <v/>
      </c>
      <c r="D308" t="str">
        <f>MID(Sheet1!CN308,FIND(":",Sheet1!CN308)+1,100)</f>
        <v>M1/S42</v>
      </c>
      <c r="E308" t="str">
        <f>MID(Sheet1!CO308,FIND(":",Sheet1!CO308)+1,100)</f>
        <v>城规</v>
      </c>
      <c r="F308" t="str">
        <f>MID(Sheet1!CP308,FIND(":",Sheet1!CP308)+1,100)</f>
        <v/>
      </c>
      <c r="G308" t="str">
        <f>MID(Sheet1!CQ308,FIND(":",Sheet1!CQ308)+1,100)</f>
        <v>M1#一类工业用地#城规</v>
      </c>
      <c r="H308" t="str">
        <f>MID(Sheet1!CR308,FIND(":",Sheet1!CR308)+1,100)</f>
        <v>M1</v>
      </c>
      <c r="I308" t="str">
        <f>MID(Sheet1!CS308,FIND(":",Sheet1!CS308)+1,100)</f>
        <v>M#工业用地#城规</v>
      </c>
      <c r="J308" t="str">
        <f>MID(Sheet1!CT308,FIND(":",Sheet1!CT308)+1,100)</f>
        <v>5</v>
      </c>
      <c r="K308" t="str">
        <f>MID(Sheet1!CU308,FIND(":",Sheet1!CU308)+1,100)</f>
        <v>4M</v>
      </c>
      <c r="L308" t="str">
        <f ca="1">MID(Sheet1!CV308,FIND(":",Sheet1!CV308)+1,100)</f>
        <v>198,156,109</v>
      </c>
      <c r="M308" t="str">
        <f ca="1">MID(Sheet1!CW308,FIND(":",Sheet1!CW308)+1,100)</f>
        <v>面积*容积率</v>
      </c>
      <c r="N308" t="str">
        <f ca="1">MID(Sheet1!CX308,FIND(":",Sheet1!CX308)+1,100)</f>
        <v>地块建筑面积*0</v>
      </c>
      <c r="O308" t="str">
        <f ca="1">MID(Sheet1!CY308,FIND(":",Sheet1!CY308)+1,100)</f>
        <v>地块建筑面积*0</v>
      </c>
      <c r="P308" t="str">
        <f ca="1">MID(Sheet1!CZ308,FIND(":",Sheet1!CZ308)+1,100)</f>
        <v>地块建筑面积*0</v>
      </c>
      <c r="Q308" t="str">
        <f ca="1">MID(Sheet1!DA308,FIND(":",Sheet1!DA308)+1,100)</f>
        <v>地块建筑面积*0</v>
      </c>
      <c r="R308" t="str">
        <f ca="1">MID(Sheet1!DB308,FIND(":",Sheet1!DB308)+1,100)</f>
        <v>地块建筑面积*0</v>
      </c>
      <c r="S308" t="str">
        <f ca="1">MID(Sheet1!DC308,FIND(":",Sheet1!DC308)+1,100)</f>
        <v>地块建筑面积*1</v>
      </c>
      <c r="T308" t="str">
        <f ca="1">MID(Sheet1!DD308,FIND(":",Sheet1!DD308)+1,100)</f>
        <v>地块建筑面积*0</v>
      </c>
      <c r="U308" t="str">
        <f ca="1">MID(Sheet1!DE308,FIND(":",Sheet1!DE308)+1,100)</f>
        <v>面积*0</v>
      </c>
      <c r="V308" t="str">
        <f ca="1">MID(Sheet1!DF308,FIND(":",Sheet1!DF308)+1,100)</f>
        <v>面积*0</v>
      </c>
      <c r="W308" t="str">
        <f ca="1">MID(Sheet1!DG308,FIND(":",Sheet1!DG308)+1,100)</f>
        <v>-</v>
      </c>
      <c r="X308" t="str">
        <f ca="1">MID(Sheet1!DH308,FIND(":",Sheet1!DH308)+1,100)</f>
        <v>0</v>
      </c>
      <c r="Y308" t="str">
        <f ca="1">MID(Sheet1!DI308,FIND(":",Sheet1!DI308)+1,100)</f>
        <v>-</v>
      </c>
      <c r="Z308" t="str">
        <f ca="1">MID(Sheet1!DJ308,FIND(":",Sheet1!DJ308)+1,100)</f>
        <v>0</v>
      </c>
      <c r="AA308" t="str">
        <f ca="1">MID(Sheet1!DK308,FIND(":",Sheet1!DK308)+1,100)</f>
        <v>50岗位/公顷</v>
      </c>
      <c r="AB308" t="str">
        <f ca="1">MID(Sheet1!DL308,FIND(":",Sheet1!DL308)+1,100)</f>
        <v>用地面积*50</v>
      </c>
      <c r="AC308" t="str">
        <f ca="1">MID(Sheet1!DM308,FIND(":",Sheet1!DM308)+1,100)</f>
        <v>0.5个/100平方米</v>
      </c>
      <c r="AD308" t="str">
        <f ca="1">MID(Sheet1!DN308,FIND(":",Sheet1!DN308)+1,100)</f>
        <v>地块建筑面积*0.5/100</v>
      </c>
      <c r="AE308" t="str">
        <f ca="1">MID(Sheet1!DO308,FIND(":",Sheet1!DO308)+1,100)</f>
        <v>120立方米/公顷*日</v>
      </c>
      <c r="AF308" t="str">
        <f ca="1">MID(Sheet1!DP308,FIND(":",Sheet1!DP308)+1,100)</f>
        <v>用地面积*120</v>
      </c>
      <c r="AG308" t="str">
        <f ca="1">MID(Sheet1!DQ308,FIND(":",Sheet1!DQ308)+1,100)</f>
        <v>0.85</v>
      </c>
      <c r="AH308" t="str">
        <f ca="1">MID(Sheet1!DR308,FIND(":",Sheet1!DR308)+1,100)</f>
        <v>用水量*0.85</v>
      </c>
      <c r="AI308" t="str">
        <f ca="1">MID(Sheet1!DS308,FIND(":",Sheet1!DS308)+1,100)</f>
        <v>60瓦/平方米</v>
      </c>
      <c r="AJ308" t="str">
        <f ca="1">MID(Sheet1!DT308,FIND(":",Sheet1!DT308)+1,100)</f>
        <v>0.8</v>
      </c>
      <c r="AK308" t="str">
        <f ca="1">MID(Sheet1!DU308,FIND(":",Sheet1!DU308)+1,100)</f>
        <v>地块建筑面积*60*0.8/1000</v>
      </c>
      <c r="AL308" t="str">
        <f ca="1">MID(Sheet1!DV308,FIND(":",Sheet1!DV308)+1,100)</f>
        <v>80门/公顷</v>
      </c>
      <c r="AM308" t="str">
        <f ca="1">MID(Sheet1!DW308,FIND(":",Sheet1!DW308)+1,100)</f>
        <v>用地面积*80</v>
      </c>
      <c r="AN308" t="str">
        <f ca="1">MID(Sheet1!DX308,FIND(":",Sheet1!DX308)+1,100)</f>
        <v>20门/公顷</v>
      </c>
      <c r="AO308" t="str">
        <f ca="1">MID(Sheet1!DY308,FIND(":",Sheet1!DY308)+1,100)</f>
        <v>用地面积*20</v>
      </c>
      <c r="AP308" t="str">
        <f ca="1">MID(Sheet1!DZ308,FIND(":",Sheet1!DZ308)+1,100)</f>
        <v>41.9pcu/万平方米，50：50</v>
      </c>
      <c r="AQ308" t="str">
        <f ca="1">MID(Sheet1!EA308,FIND(":",Sheet1!EA308)+1,100)</f>
        <v>地块建筑面积/10000*41.9*0.50</v>
      </c>
      <c r="AR308" t="str">
        <f ca="1">MID(Sheet1!EB308,FIND(":",Sheet1!EB308)+1,100)</f>
        <v>地块建筑面积/10000*41.9*0.50</v>
      </c>
      <c r="AS308" t="str">
        <f ca="1">MID(Sheet1!EC308,FIND(":",Sheet1!EC308)+1,100)</f>
        <v>-</v>
      </c>
      <c r="AT308" t="str">
        <f ca="1">MID(Sheet1!ED308,FIND(":",Sheet1!ED308)+1,100)</f>
        <v>0</v>
      </c>
      <c r="AU308" t="str">
        <f ca="1">MID(Sheet1!EE308,FIND(":",Sheet1!EE308)+1,100)</f>
        <v>地块建筑面积*0.15*0.08</v>
      </c>
      <c r="AV308" t="str">
        <f ca="1">MID(Sheet1!EF308,FIND(":",Sheet1!EF308)+1,100)</f>
        <v>地块建筑面积*0.15*0.08</v>
      </c>
      <c r="AW308" t="str">
        <f ca="1">MID(Sheet1!EG308,FIND(":",Sheet1!EG308)+1,100)</f>
        <v>城镇建设用地</v>
      </c>
    </row>
    <row r="309" spans="1:49" x14ac:dyDescent="0.2">
      <c r="A309" t="str">
        <f>MID(Sheet1!CK309,FIND(":",Sheet1!CK309)+1,100)</f>
        <v>M1/M2#一类工业用地/二类工业用地#城规</v>
      </c>
      <c r="B309" t="str">
        <f>MID(Sheet1!CL309,FIND(":",Sheet1!CL309)+1,100)</f>
        <v>一类工业用地/二类工业用地</v>
      </c>
      <c r="C309" t="str">
        <f>MID(Sheet1!CM309,FIND(":",Sheet1!CM309)+1,100)</f>
        <v/>
      </c>
      <c r="D309" t="str">
        <f>MID(Sheet1!CN309,FIND(":",Sheet1!CN309)+1,100)</f>
        <v>M1/M2</v>
      </c>
      <c r="E309" t="str">
        <f>MID(Sheet1!CO309,FIND(":",Sheet1!CO309)+1,100)</f>
        <v>城规</v>
      </c>
      <c r="F309" t="str">
        <f>MID(Sheet1!CP309,FIND(":",Sheet1!CP309)+1,100)</f>
        <v/>
      </c>
      <c r="G309" t="str">
        <f>MID(Sheet1!CQ309,FIND(":",Sheet1!CQ309)+1,100)</f>
        <v>M2#二类工业用地#城规</v>
      </c>
      <c r="H309" t="str">
        <f>MID(Sheet1!CR309,FIND(":",Sheet1!CR309)+1,100)</f>
        <v>M2</v>
      </c>
      <c r="I309" t="str">
        <f>MID(Sheet1!CS309,FIND(":",Sheet1!CS309)+1,100)</f>
        <v>M#工业用地#城规</v>
      </c>
      <c r="J309" t="str">
        <f>MID(Sheet1!CT309,FIND(":",Sheet1!CT309)+1,100)</f>
        <v>5</v>
      </c>
      <c r="K309" t="str">
        <f>MID(Sheet1!CU309,FIND(":",Sheet1!CU309)+1,100)</f>
        <v>4M</v>
      </c>
      <c r="L309" t="str">
        <f ca="1">MID(Sheet1!CV309,FIND(":",Sheet1!CV309)+1,100)</f>
        <v>166,124,82</v>
      </c>
      <c r="M309" t="str">
        <f ca="1">MID(Sheet1!CW309,FIND(":",Sheet1!CW309)+1,100)</f>
        <v>面积*容积率</v>
      </c>
      <c r="N309" t="str">
        <f ca="1">MID(Sheet1!CX309,FIND(":",Sheet1!CX309)+1,100)</f>
        <v>地块建筑面积*0</v>
      </c>
      <c r="O309" t="str">
        <f ca="1">MID(Sheet1!CY309,FIND(":",Sheet1!CY309)+1,100)</f>
        <v>地块建筑面积*0</v>
      </c>
      <c r="P309" t="str">
        <f ca="1">MID(Sheet1!CZ309,FIND(":",Sheet1!CZ309)+1,100)</f>
        <v>地块建筑面积*0</v>
      </c>
      <c r="Q309" t="str">
        <f ca="1">MID(Sheet1!DA309,FIND(":",Sheet1!DA309)+1,100)</f>
        <v>地块建筑面积*0</v>
      </c>
      <c r="R309" t="str">
        <f ca="1">MID(Sheet1!DB309,FIND(":",Sheet1!DB309)+1,100)</f>
        <v>地块建筑面积*0</v>
      </c>
      <c r="S309" t="str">
        <f ca="1">MID(Sheet1!DC309,FIND(":",Sheet1!DC309)+1,100)</f>
        <v>地块建筑面积*1</v>
      </c>
      <c r="T309" t="str">
        <f ca="1">MID(Sheet1!DD309,FIND(":",Sheet1!DD309)+1,100)</f>
        <v>地块建筑面积*0</v>
      </c>
      <c r="U309" t="str">
        <f ca="1">MID(Sheet1!DE309,FIND(":",Sheet1!DE309)+1,100)</f>
        <v>面积*0</v>
      </c>
      <c r="V309" t="str">
        <f ca="1">MID(Sheet1!DF309,FIND(":",Sheet1!DF309)+1,100)</f>
        <v>面积*0</v>
      </c>
      <c r="W309" t="str">
        <f ca="1">MID(Sheet1!DG309,FIND(":",Sheet1!DG309)+1,100)</f>
        <v>-</v>
      </c>
      <c r="X309" t="str">
        <f ca="1">MID(Sheet1!DH309,FIND(":",Sheet1!DH309)+1,100)</f>
        <v>0</v>
      </c>
      <c r="Y309" t="str">
        <f ca="1">MID(Sheet1!DI309,FIND(":",Sheet1!DI309)+1,100)</f>
        <v>-</v>
      </c>
      <c r="Z309" t="str">
        <f ca="1">MID(Sheet1!DJ309,FIND(":",Sheet1!DJ309)+1,100)</f>
        <v>0</v>
      </c>
      <c r="AA309" t="str">
        <f ca="1">MID(Sheet1!DK309,FIND(":",Sheet1!DK309)+1,100)</f>
        <v>50岗位/公顷</v>
      </c>
      <c r="AB309" t="str">
        <f ca="1">MID(Sheet1!DL309,FIND(":",Sheet1!DL309)+1,100)</f>
        <v>用地面积*50</v>
      </c>
      <c r="AC309" t="str">
        <f ca="1">MID(Sheet1!DM309,FIND(":",Sheet1!DM309)+1,100)</f>
        <v>0.5个/100平方米</v>
      </c>
      <c r="AD309" t="str">
        <f ca="1">MID(Sheet1!DN309,FIND(":",Sheet1!DN309)+1,100)</f>
        <v>地块建筑面积*0.5/100</v>
      </c>
      <c r="AE309" t="str">
        <f ca="1">MID(Sheet1!DO309,FIND(":",Sheet1!DO309)+1,100)</f>
        <v>120立方米/公顷*日</v>
      </c>
      <c r="AF309" t="str">
        <f ca="1">MID(Sheet1!DP309,FIND(":",Sheet1!DP309)+1,100)</f>
        <v>用地面积*120</v>
      </c>
      <c r="AG309" t="str">
        <f ca="1">MID(Sheet1!DQ309,FIND(":",Sheet1!DQ309)+1,100)</f>
        <v>0.85</v>
      </c>
      <c r="AH309" t="str">
        <f ca="1">MID(Sheet1!DR309,FIND(":",Sheet1!DR309)+1,100)</f>
        <v>用水量*0.85</v>
      </c>
      <c r="AI309" t="str">
        <f ca="1">MID(Sheet1!DS309,FIND(":",Sheet1!DS309)+1,100)</f>
        <v>60瓦/平方米</v>
      </c>
      <c r="AJ309" t="str">
        <f ca="1">MID(Sheet1!DT309,FIND(":",Sheet1!DT309)+1,100)</f>
        <v>0.8</v>
      </c>
      <c r="AK309" t="str">
        <f ca="1">MID(Sheet1!DU309,FIND(":",Sheet1!DU309)+1,100)</f>
        <v>地块建筑面积*60*0.8/1000</v>
      </c>
      <c r="AL309" t="str">
        <f ca="1">MID(Sheet1!DV309,FIND(":",Sheet1!DV309)+1,100)</f>
        <v>80门/公顷</v>
      </c>
      <c r="AM309" t="str">
        <f ca="1">MID(Sheet1!DW309,FIND(":",Sheet1!DW309)+1,100)</f>
        <v>用地面积*80</v>
      </c>
      <c r="AN309" t="str">
        <f ca="1">MID(Sheet1!DX309,FIND(":",Sheet1!DX309)+1,100)</f>
        <v>20门/公顷</v>
      </c>
      <c r="AO309" t="str">
        <f ca="1">MID(Sheet1!DY309,FIND(":",Sheet1!DY309)+1,100)</f>
        <v>用地面积*20</v>
      </c>
      <c r="AP309" t="str">
        <f ca="1">MID(Sheet1!DZ309,FIND(":",Sheet1!DZ309)+1,100)</f>
        <v>41.9pcu/万平方米，50：50</v>
      </c>
      <c r="AQ309" t="str">
        <f ca="1">MID(Sheet1!EA309,FIND(":",Sheet1!EA309)+1,100)</f>
        <v>地块建筑面积/10000*41.9*0.50</v>
      </c>
      <c r="AR309" t="str">
        <f ca="1">MID(Sheet1!EB309,FIND(":",Sheet1!EB309)+1,100)</f>
        <v>地块建筑面积/10000*41.9*0.50</v>
      </c>
      <c r="AS309" t="str">
        <f ca="1">MID(Sheet1!EC309,FIND(":",Sheet1!EC309)+1,100)</f>
        <v>-</v>
      </c>
      <c r="AT309" t="str">
        <f ca="1">MID(Sheet1!ED309,FIND(":",Sheet1!ED309)+1,100)</f>
        <v>0</v>
      </c>
      <c r="AU309" t="str">
        <f ca="1">MID(Sheet1!EE309,FIND(":",Sheet1!EE309)+1,100)</f>
        <v>地块建筑面积*0.15*0.08</v>
      </c>
      <c r="AV309" t="str">
        <f ca="1">MID(Sheet1!EF309,FIND(":",Sheet1!EF309)+1,100)</f>
        <v>地块建筑面积*0.15*0.08</v>
      </c>
      <c r="AW309" t="str">
        <f ca="1">MID(Sheet1!EG309,FIND(":",Sheet1!EG309)+1,100)</f>
        <v>城镇建设用地</v>
      </c>
    </row>
    <row r="310" spans="1:49" x14ac:dyDescent="0.2">
      <c r="A310" t="str">
        <f>MID(Sheet1!CK310,FIND(":",Sheet1!CK310)+1,100)</f>
        <v>M1(创)#创新型产业用地#城规</v>
      </c>
      <c r="B310" t="str">
        <f>MID(Sheet1!CL310,FIND(":",Sheet1!CL310)+1,100)</f>
        <v>创新型产业用地</v>
      </c>
      <c r="C310" t="str">
        <f>MID(Sheet1!CM310,FIND(":",Sheet1!CM310)+1,100)</f>
        <v/>
      </c>
      <c r="D310" t="str">
        <f>MID(Sheet1!CN310,FIND(":",Sheet1!CN310)+1,100)</f>
        <v>M1(创)</v>
      </c>
      <c r="E310" t="str">
        <f>MID(Sheet1!CO310,FIND(":",Sheet1!CO310)+1,100)</f>
        <v>城规</v>
      </c>
      <c r="F310" t="str">
        <f>MID(Sheet1!CP310,FIND(":",Sheet1!CP310)+1,100)</f>
        <v/>
      </c>
      <c r="G310" t="str">
        <f>MID(Sheet1!CQ310,FIND(":",Sheet1!CQ310)+1,100)</f>
        <v>M1#一类工业用地#城规</v>
      </c>
      <c r="H310" t="str">
        <f>MID(Sheet1!CR310,FIND(":",Sheet1!CR310)+1,100)</f>
        <v>M1</v>
      </c>
      <c r="I310" t="str">
        <f>MID(Sheet1!CS310,FIND(":",Sheet1!CS310)+1,100)</f>
        <v>M#工业用地#城规</v>
      </c>
      <c r="J310" t="str">
        <f>MID(Sheet1!CT310,FIND(":",Sheet1!CT310)+1,100)</f>
        <v>5</v>
      </c>
      <c r="K310" t="str">
        <f>MID(Sheet1!CU310,FIND(":",Sheet1!CU310)+1,100)</f>
        <v>4M</v>
      </c>
      <c r="L310" t="str">
        <f ca="1">MID(Sheet1!CV310,FIND(":",Sheet1!CV310)+1,100)</f>
        <v>198,156,109</v>
      </c>
      <c r="M310" t="str">
        <f ca="1">MID(Sheet1!CW310,FIND(":",Sheet1!CW310)+1,100)</f>
        <v>面积*容积率</v>
      </c>
      <c r="N310" t="str">
        <f ca="1">MID(Sheet1!CX310,FIND(":",Sheet1!CX310)+1,100)</f>
        <v>地块建筑面积*0</v>
      </c>
      <c r="O310" t="str">
        <f ca="1">MID(Sheet1!CY310,FIND(":",Sheet1!CY310)+1,100)</f>
        <v>地块建筑面积*0</v>
      </c>
      <c r="P310" t="str">
        <f ca="1">MID(Sheet1!CZ310,FIND(":",Sheet1!CZ310)+1,100)</f>
        <v>地块建筑面积*0</v>
      </c>
      <c r="Q310" t="str">
        <f ca="1">MID(Sheet1!DA310,FIND(":",Sheet1!DA310)+1,100)</f>
        <v>地块建筑面积*0</v>
      </c>
      <c r="R310" t="str">
        <f ca="1">MID(Sheet1!DB310,FIND(":",Sheet1!DB310)+1,100)</f>
        <v>地块建筑面积*0</v>
      </c>
      <c r="S310" t="str">
        <f ca="1">MID(Sheet1!DC310,FIND(":",Sheet1!DC310)+1,100)</f>
        <v>地块建筑面积*1</v>
      </c>
      <c r="T310" t="str">
        <f ca="1">MID(Sheet1!DD310,FIND(":",Sheet1!DD310)+1,100)</f>
        <v>地块建筑面积*0</v>
      </c>
      <c r="U310" t="str">
        <f ca="1">MID(Sheet1!DE310,FIND(":",Sheet1!DE310)+1,100)</f>
        <v>面积*0</v>
      </c>
      <c r="V310" t="str">
        <f ca="1">MID(Sheet1!DF310,FIND(":",Sheet1!DF310)+1,100)</f>
        <v>面积*0</v>
      </c>
      <c r="W310" t="str">
        <f ca="1">MID(Sheet1!DG310,FIND(":",Sheet1!DG310)+1,100)</f>
        <v>-</v>
      </c>
      <c r="X310" t="str">
        <f ca="1">MID(Sheet1!DH310,FIND(":",Sheet1!DH310)+1,100)</f>
        <v>0</v>
      </c>
      <c r="Y310" t="str">
        <f ca="1">MID(Sheet1!DI310,FIND(":",Sheet1!DI310)+1,100)</f>
        <v>-</v>
      </c>
      <c r="Z310" t="str">
        <f ca="1">MID(Sheet1!DJ310,FIND(":",Sheet1!DJ310)+1,100)</f>
        <v>0</v>
      </c>
      <c r="AA310" t="str">
        <f ca="1">MID(Sheet1!DK310,FIND(":",Sheet1!DK310)+1,100)</f>
        <v>50岗位/公顷</v>
      </c>
      <c r="AB310" t="str">
        <f ca="1">MID(Sheet1!DL310,FIND(":",Sheet1!DL310)+1,100)</f>
        <v>用地面积*50</v>
      </c>
      <c r="AC310" t="str">
        <f ca="1">MID(Sheet1!DM310,FIND(":",Sheet1!DM310)+1,100)</f>
        <v>0.5个/100平方米</v>
      </c>
      <c r="AD310" t="str">
        <f ca="1">MID(Sheet1!DN310,FIND(":",Sheet1!DN310)+1,100)</f>
        <v>地块建筑面积*0.5/100</v>
      </c>
      <c r="AE310" t="str">
        <f ca="1">MID(Sheet1!DO310,FIND(":",Sheet1!DO310)+1,100)</f>
        <v>120立方米/公顷*日</v>
      </c>
      <c r="AF310" t="str">
        <f ca="1">MID(Sheet1!DP310,FIND(":",Sheet1!DP310)+1,100)</f>
        <v>用地面积*120</v>
      </c>
      <c r="AG310" t="str">
        <f ca="1">MID(Sheet1!DQ310,FIND(":",Sheet1!DQ310)+1,100)</f>
        <v>0.85</v>
      </c>
      <c r="AH310" t="str">
        <f ca="1">MID(Sheet1!DR310,FIND(":",Sheet1!DR310)+1,100)</f>
        <v>用水量*0.85</v>
      </c>
      <c r="AI310" t="str">
        <f ca="1">MID(Sheet1!DS310,FIND(":",Sheet1!DS310)+1,100)</f>
        <v>60瓦/平方米</v>
      </c>
      <c r="AJ310" t="str">
        <f ca="1">MID(Sheet1!DT310,FIND(":",Sheet1!DT310)+1,100)</f>
        <v>0.8</v>
      </c>
      <c r="AK310" t="str">
        <f ca="1">MID(Sheet1!DU310,FIND(":",Sheet1!DU310)+1,100)</f>
        <v>地块建筑面积*60*0.8/1000</v>
      </c>
      <c r="AL310" t="str">
        <f ca="1">MID(Sheet1!DV310,FIND(":",Sheet1!DV310)+1,100)</f>
        <v>80门/公顷</v>
      </c>
      <c r="AM310" t="str">
        <f ca="1">MID(Sheet1!DW310,FIND(":",Sheet1!DW310)+1,100)</f>
        <v>用地面积*80</v>
      </c>
      <c r="AN310" t="str">
        <f ca="1">MID(Sheet1!DX310,FIND(":",Sheet1!DX310)+1,100)</f>
        <v>20门/公顷</v>
      </c>
      <c r="AO310" t="str">
        <f ca="1">MID(Sheet1!DY310,FIND(":",Sheet1!DY310)+1,100)</f>
        <v>用地面积*20</v>
      </c>
      <c r="AP310" t="str">
        <f ca="1">MID(Sheet1!DZ310,FIND(":",Sheet1!DZ310)+1,100)</f>
        <v>41.9pcu/万平方米，50：50</v>
      </c>
      <c r="AQ310" t="str">
        <f ca="1">MID(Sheet1!EA310,FIND(":",Sheet1!EA310)+1,100)</f>
        <v>地块建筑面积/10000*41.9*0.50</v>
      </c>
      <c r="AR310" t="str">
        <f ca="1">MID(Sheet1!EB310,FIND(":",Sheet1!EB310)+1,100)</f>
        <v>地块建筑面积/10000*41.9*0.50</v>
      </c>
      <c r="AS310" t="str">
        <f ca="1">MID(Sheet1!EC310,FIND(":",Sheet1!EC310)+1,100)</f>
        <v>-</v>
      </c>
      <c r="AT310" t="str">
        <f ca="1">MID(Sheet1!ED310,FIND(":",Sheet1!ED310)+1,100)</f>
        <v>0</v>
      </c>
      <c r="AU310" t="str">
        <f ca="1">MID(Sheet1!EE310,FIND(":",Sheet1!EE310)+1,100)</f>
        <v>地块建筑面积*0.15*0.08</v>
      </c>
      <c r="AV310" t="str">
        <f ca="1">MID(Sheet1!EF310,FIND(":",Sheet1!EF310)+1,100)</f>
        <v>地块建筑面积*0.15*0.08</v>
      </c>
      <c r="AW310" t="str">
        <f ca="1">MID(Sheet1!EG310,FIND(":",Sheet1!EG310)+1,100)</f>
        <v>城镇建设用地</v>
      </c>
    </row>
    <row r="311" spans="1:49" x14ac:dyDescent="0.2">
      <c r="A311" t="str">
        <f>MID(Sheet1!CK311,FIND(":",Sheet1!CK311)+1,100)</f>
        <v>M1(新)#新制造业用地#城规</v>
      </c>
      <c r="B311" t="str">
        <f>MID(Sheet1!CL311,FIND(":",Sheet1!CL311)+1,100)</f>
        <v>新制造业用地</v>
      </c>
      <c r="C311" t="str">
        <f>MID(Sheet1!CM311,FIND(":",Sheet1!CM311)+1,100)</f>
        <v/>
      </c>
      <c r="D311" t="str">
        <f>MID(Sheet1!CN311,FIND(":",Sheet1!CN311)+1,100)</f>
        <v>M1(新)</v>
      </c>
      <c r="E311" t="str">
        <f>MID(Sheet1!CO311,FIND(":",Sheet1!CO311)+1,100)</f>
        <v>城规</v>
      </c>
      <c r="F311" t="str">
        <f>MID(Sheet1!CP311,FIND(":",Sheet1!CP311)+1,100)</f>
        <v/>
      </c>
      <c r="G311" t="str">
        <f>MID(Sheet1!CQ311,FIND(":",Sheet1!CQ311)+1,100)</f>
        <v>M1#一类工业用地#城规</v>
      </c>
      <c r="H311" t="str">
        <f>MID(Sheet1!CR311,FIND(":",Sheet1!CR311)+1,100)</f>
        <v>M1</v>
      </c>
      <c r="I311" t="str">
        <f>MID(Sheet1!CS311,FIND(":",Sheet1!CS311)+1,100)</f>
        <v>M#工业用地#城规</v>
      </c>
      <c r="J311" t="str">
        <f>MID(Sheet1!CT311,FIND(":",Sheet1!CT311)+1,100)</f>
        <v>5</v>
      </c>
      <c r="K311" t="str">
        <f>MID(Sheet1!CU311,FIND(":",Sheet1!CU311)+1,100)</f>
        <v>4M</v>
      </c>
      <c r="L311" t="str">
        <f ca="1">MID(Sheet1!CV311,FIND(":",Sheet1!CV311)+1,100)</f>
        <v>198,156,109</v>
      </c>
      <c r="M311" t="str">
        <f ca="1">MID(Sheet1!CW311,FIND(":",Sheet1!CW311)+1,100)</f>
        <v>面积*容积率</v>
      </c>
      <c r="N311" t="str">
        <f ca="1">MID(Sheet1!CX311,FIND(":",Sheet1!CX311)+1,100)</f>
        <v>地块建筑面积*0</v>
      </c>
      <c r="O311" t="str">
        <f ca="1">MID(Sheet1!CY311,FIND(":",Sheet1!CY311)+1,100)</f>
        <v>地块建筑面积*0</v>
      </c>
      <c r="P311" t="str">
        <f ca="1">MID(Sheet1!CZ311,FIND(":",Sheet1!CZ311)+1,100)</f>
        <v>地块建筑面积*0</v>
      </c>
      <c r="Q311" t="str">
        <f ca="1">MID(Sheet1!DA311,FIND(":",Sheet1!DA311)+1,100)</f>
        <v>地块建筑面积*0</v>
      </c>
      <c r="R311" t="str">
        <f ca="1">MID(Sheet1!DB311,FIND(":",Sheet1!DB311)+1,100)</f>
        <v>地块建筑面积*0</v>
      </c>
      <c r="S311" t="str">
        <f ca="1">MID(Sheet1!DC311,FIND(":",Sheet1!DC311)+1,100)</f>
        <v>地块建筑面积*1</v>
      </c>
      <c r="T311" t="str">
        <f ca="1">MID(Sheet1!DD311,FIND(":",Sheet1!DD311)+1,100)</f>
        <v>地块建筑面积*0</v>
      </c>
      <c r="U311" t="str">
        <f ca="1">MID(Sheet1!DE311,FIND(":",Sheet1!DE311)+1,100)</f>
        <v>面积*0</v>
      </c>
      <c r="V311" t="str">
        <f ca="1">MID(Sheet1!DF311,FIND(":",Sheet1!DF311)+1,100)</f>
        <v>面积*0</v>
      </c>
      <c r="W311" t="str">
        <f ca="1">MID(Sheet1!DG311,FIND(":",Sheet1!DG311)+1,100)</f>
        <v>-</v>
      </c>
      <c r="X311" t="str">
        <f ca="1">MID(Sheet1!DH311,FIND(":",Sheet1!DH311)+1,100)</f>
        <v>0</v>
      </c>
      <c r="Y311" t="str">
        <f ca="1">MID(Sheet1!DI311,FIND(":",Sheet1!DI311)+1,100)</f>
        <v>-</v>
      </c>
      <c r="Z311" t="str">
        <f ca="1">MID(Sheet1!DJ311,FIND(":",Sheet1!DJ311)+1,100)</f>
        <v>0</v>
      </c>
      <c r="AA311" t="str">
        <f ca="1">MID(Sheet1!DK311,FIND(":",Sheet1!DK311)+1,100)</f>
        <v>50岗位/公顷</v>
      </c>
      <c r="AB311" t="str">
        <f ca="1">MID(Sheet1!DL311,FIND(":",Sheet1!DL311)+1,100)</f>
        <v>用地面积*50</v>
      </c>
      <c r="AC311" t="str">
        <f ca="1">MID(Sheet1!DM311,FIND(":",Sheet1!DM311)+1,100)</f>
        <v>0.5个/100平方米</v>
      </c>
      <c r="AD311" t="str">
        <f ca="1">MID(Sheet1!DN311,FIND(":",Sheet1!DN311)+1,100)</f>
        <v>地块建筑面积*0.5/100</v>
      </c>
      <c r="AE311" t="str">
        <f ca="1">MID(Sheet1!DO311,FIND(":",Sheet1!DO311)+1,100)</f>
        <v>120立方米/公顷*日</v>
      </c>
      <c r="AF311" t="str">
        <f ca="1">MID(Sheet1!DP311,FIND(":",Sheet1!DP311)+1,100)</f>
        <v>用地面积*120</v>
      </c>
      <c r="AG311" t="str">
        <f ca="1">MID(Sheet1!DQ311,FIND(":",Sheet1!DQ311)+1,100)</f>
        <v>0.85</v>
      </c>
      <c r="AH311" t="str">
        <f ca="1">MID(Sheet1!DR311,FIND(":",Sheet1!DR311)+1,100)</f>
        <v>用水量*0.85</v>
      </c>
      <c r="AI311" t="str">
        <f ca="1">MID(Sheet1!DS311,FIND(":",Sheet1!DS311)+1,100)</f>
        <v>60瓦/平方米</v>
      </c>
      <c r="AJ311" t="str">
        <f ca="1">MID(Sheet1!DT311,FIND(":",Sheet1!DT311)+1,100)</f>
        <v>0.8</v>
      </c>
      <c r="AK311" t="str">
        <f ca="1">MID(Sheet1!DU311,FIND(":",Sheet1!DU311)+1,100)</f>
        <v>地块建筑面积*60*0.8/1000</v>
      </c>
      <c r="AL311" t="str">
        <f ca="1">MID(Sheet1!DV311,FIND(":",Sheet1!DV311)+1,100)</f>
        <v>80门/公顷</v>
      </c>
      <c r="AM311" t="str">
        <f ca="1">MID(Sheet1!DW311,FIND(":",Sheet1!DW311)+1,100)</f>
        <v>用地面积*80</v>
      </c>
      <c r="AN311" t="str">
        <f ca="1">MID(Sheet1!DX311,FIND(":",Sheet1!DX311)+1,100)</f>
        <v>20门/公顷</v>
      </c>
      <c r="AO311" t="str">
        <f ca="1">MID(Sheet1!DY311,FIND(":",Sheet1!DY311)+1,100)</f>
        <v>用地面积*20</v>
      </c>
      <c r="AP311" t="str">
        <f ca="1">MID(Sheet1!DZ311,FIND(":",Sheet1!DZ311)+1,100)</f>
        <v>41.9pcu/万平方米，50：50</v>
      </c>
      <c r="AQ311" t="str">
        <f ca="1">MID(Sheet1!EA311,FIND(":",Sheet1!EA311)+1,100)</f>
        <v>地块建筑面积/10000*41.9*0.50</v>
      </c>
      <c r="AR311" t="str">
        <f ca="1">MID(Sheet1!EB311,FIND(":",Sheet1!EB311)+1,100)</f>
        <v>地块建筑面积/10000*41.9*0.50</v>
      </c>
      <c r="AS311" t="str">
        <f ca="1">MID(Sheet1!EC311,FIND(":",Sheet1!EC311)+1,100)</f>
        <v>-</v>
      </c>
      <c r="AT311" t="str">
        <f ca="1">MID(Sheet1!ED311,FIND(":",Sheet1!ED311)+1,100)</f>
        <v>0</v>
      </c>
      <c r="AU311" t="str">
        <f ca="1">MID(Sheet1!EE311,FIND(":",Sheet1!EE311)+1,100)</f>
        <v>地块建筑面积*0.15*0.08</v>
      </c>
      <c r="AV311" t="str">
        <f ca="1">MID(Sheet1!EF311,FIND(":",Sheet1!EF311)+1,100)</f>
        <v>地块建筑面积*0.15*0.08</v>
      </c>
      <c r="AW311" t="str">
        <f ca="1">MID(Sheet1!EG311,FIND(":",Sheet1!EG311)+1,100)</f>
        <v>城镇建设用地</v>
      </c>
    </row>
    <row r="312" spans="1:49" x14ac:dyDescent="0.2">
      <c r="A312" t="str">
        <f>MID(Sheet1!CK312,FIND(":",Sheet1!CK312)+1,100)</f>
        <v>M1/B29#一类工业用地/其他商务用地#城规</v>
      </c>
      <c r="B312" t="str">
        <f>MID(Sheet1!CL312,FIND(":",Sheet1!CL312)+1,100)</f>
        <v>一类工业用地/其他商务用地</v>
      </c>
      <c r="C312" t="str">
        <f>MID(Sheet1!CM312,FIND(":",Sheet1!CM312)+1,100)</f>
        <v/>
      </c>
      <c r="D312" t="str">
        <f>MID(Sheet1!CN312,FIND(":",Sheet1!CN312)+1,100)</f>
        <v>M1/B29</v>
      </c>
      <c r="E312" t="str">
        <f>MID(Sheet1!CO312,FIND(":",Sheet1!CO312)+1,100)</f>
        <v>城规</v>
      </c>
      <c r="F312" t="str">
        <f>MID(Sheet1!CP312,FIND(":",Sheet1!CP312)+1,100)</f>
        <v/>
      </c>
      <c r="G312" t="str">
        <f>MID(Sheet1!CQ312,FIND(":",Sheet1!CQ312)+1,100)</f>
        <v>M1/B2#一类工业用地/商务用地#城规</v>
      </c>
      <c r="H312" t="str">
        <f>MID(Sheet1!CR312,FIND(":",Sheet1!CR312)+1,100)</f>
        <v>M1/B2</v>
      </c>
      <c r="I312" t="str">
        <f>MID(Sheet1!CS312,FIND(":",Sheet1!CS312)+1,100)</f>
        <v>M#工业用地#城规</v>
      </c>
      <c r="J312" t="str">
        <f>MID(Sheet1!CT312,FIND(":",Sheet1!CT312)+1,100)</f>
        <v>5</v>
      </c>
      <c r="K312" t="str">
        <f>MID(Sheet1!CU312,FIND(":",Sheet1!CU312)+1,100)</f>
        <v>4M</v>
      </c>
      <c r="L312" t="str">
        <f ca="1">MID(Sheet1!CV312,FIND(":",Sheet1!CV312)+1,100)</f>
        <v>217,117,89</v>
      </c>
      <c r="M312" t="str">
        <f ca="1">MID(Sheet1!CW312,FIND(":",Sheet1!CW312)+1,100)</f>
        <v>面积*容积率</v>
      </c>
      <c r="N312" t="str">
        <f ca="1">MID(Sheet1!CX312,FIND(":",Sheet1!CX312)+1,100)</f>
        <v>地块建筑面积*0</v>
      </c>
      <c r="O312" t="str">
        <f ca="1">MID(Sheet1!CY312,FIND(":",Sheet1!CY312)+1,100)</f>
        <v>地块建筑面积*0</v>
      </c>
      <c r="P312" t="str">
        <f ca="1">MID(Sheet1!CZ312,FIND(":",Sheet1!CZ312)+1,100)</f>
        <v>地块建筑面积*0</v>
      </c>
      <c r="Q312" t="str">
        <f ca="1">MID(Sheet1!DA312,FIND(":",Sheet1!DA312)+1,100)</f>
        <v>地块建筑面积*0</v>
      </c>
      <c r="R312" t="str">
        <f ca="1">MID(Sheet1!DB312,FIND(":",Sheet1!DB312)+1,100)</f>
        <v>地块建筑面积*0</v>
      </c>
      <c r="S312" t="str">
        <f ca="1">MID(Sheet1!DC312,FIND(":",Sheet1!DC312)+1,100)</f>
        <v>地块建筑面积*1</v>
      </c>
      <c r="T312" t="str">
        <f ca="1">MID(Sheet1!DD312,FIND(":",Sheet1!DD312)+1,100)</f>
        <v>地块建筑面积*0</v>
      </c>
      <c r="U312" t="str">
        <f ca="1">MID(Sheet1!DE312,FIND(":",Sheet1!DE312)+1,100)</f>
        <v>面积*0</v>
      </c>
      <c r="V312" t="str">
        <f ca="1">MID(Sheet1!DF312,FIND(":",Sheet1!DF312)+1,100)</f>
        <v>面积*0</v>
      </c>
      <c r="W312" t="str">
        <f ca="1">MID(Sheet1!DG312,FIND(":",Sheet1!DG312)+1,100)</f>
        <v>-</v>
      </c>
      <c r="X312" t="str">
        <f ca="1">MID(Sheet1!DH312,FIND(":",Sheet1!DH312)+1,100)</f>
        <v>0</v>
      </c>
      <c r="Y312" t="str">
        <f ca="1">MID(Sheet1!DI312,FIND(":",Sheet1!DI312)+1,100)</f>
        <v>-</v>
      </c>
      <c r="Z312" t="str">
        <f ca="1">MID(Sheet1!DJ312,FIND(":",Sheet1!DJ312)+1,100)</f>
        <v>0</v>
      </c>
      <c r="AA312" t="str">
        <f ca="1">MID(Sheet1!DK312,FIND(":",Sheet1!DK312)+1,100)</f>
        <v>50岗位/公顷</v>
      </c>
      <c r="AB312" t="str">
        <f ca="1">MID(Sheet1!DL312,FIND(":",Sheet1!DL312)+1,100)</f>
        <v>用地面积*50</v>
      </c>
      <c r="AC312" t="str">
        <f ca="1">MID(Sheet1!DM312,FIND(":",Sheet1!DM312)+1,100)</f>
        <v>1.0个/100平方米</v>
      </c>
      <c r="AD312" t="str">
        <f ca="1">MID(Sheet1!DN312,FIND(":",Sheet1!DN312)+1,100)</f>
        <v>地块建筑面积*1.0/100</v>
      </c>
      <c r="AE312" t="str">
        <f ca="1">MID(Sheet1!DO312,FIND(":",Sheet1!DO312)+1,100)</f>
        <v>100立方米/公顷*日</v>
      </c>
      <c r="AF312" t="str">
        <f ca="1">MID(Sheet1!DP312,FIND(":",Sheet1!DP312)+1,100)</f>
        <v>用地面积*100</v>
      </c>
      <c r="AG312" t="str">
        <f ca="1">MID(Sheet1!DQ312,FIND(":",Sheet1!DQ312)+1,100)</f>
        <v>0.85</v>
      </c>
      <c r="AH312" t="str">
        <f ca="1">MID(Sheet1!DR312,FIND(":",Sheet1!DR312)+1,100)</f>
        <v>用水量*0.85</v>
      </c>
      <c r="AI312" t="str">
        <f ca="1">MID(Sheet1!DS312,FIND(":",Sheet1!DS312)+1,100)</f>
        <v>60瓦/平方米</v>
      </c>
      <c r="AJ312" t="str">
        <f ca="1">MID(Sheet1!DT312,FIND(":",Sheet1!DT312)+1,100)</f>
        <v>0.8</v>
      </c>
      <c r="AK312" t="str">
        <f ca="1">MID(Sheet1!DU312,FIND(":",Sheet1!DU312)+1,100)</f>
        <v>地块建筑面积*60*0.8/1000</v>
      </c>
      <c r="AL312" t="str">
        <f ca="1">MID(Sheet1!DV312,FIND(":",Sheet1!DV312)+1,100)</f>
        <v>80门/公顷</v>
      </c>
      <c r="AM312" t="str">
        <f ca="1">MID(Sheet1!DW312,FIND(":",Sheet1!DW312)+1,100)</f>
        <v>用地面积*80</v>
      </c>
      <c r="AN312" t="str">
        <f ca="1">MID(Sheet1!DX312,FIND(":",Sheet1!DX312)+1,100)</f>
        <v>20门/公顷</v>
      </c>
      <c r="AO312" t="str">
        <f ca="1">MID(Sheet1!DY312,FIND(":",Sheet1!DY312)+1,100)</f>
        <v>用地面积*20</v>
      </c>
      <c r="AP312" t="str">
        <f ca="1">MID(Sheet1!DZ312,FIND(":",Sheet1!DZ312)+1,100)</f>
        <v>41.9pcu/万平方米，50：50</v>
      </c>
      <c r="AQ312" t="str">
        <f ca="1">MID(Sheet1!EA312,FIND(":",Sheet1!EA312)+1,100)</f>
        <v>地块建筑面积/10000*41.9*0.50</v>
      </c>
      <c r="AR312" t="str">
        <f ca="1">MID(Sheet1!EB312,FIND(":",Sheet1!EB312)+1,100)</f>
        <v>地块建筑面积/10000*41.9*0.50</v>
      </c>
      <c r="AS312" t="str">
        <f ca="1">MID(Sheet1!EC312,FIND(":",Sheet1!EC312)+1,100)</f>
        <v>-</v>
      </c>
      <c r="AT312" t="str">
        <f ca="1">MID(Sheet1!ED312,FIND(":",Sheet1!ED312)+1,100)</f>
        <v>0</v>
      </c>
      <c r="AU312" t="str">
        <f ca="1">MID(Sheet1!EE312,FIND(":",Sheet1!EE312)+1,100)</f>
        <v>地块建筑面积*0.15*0.08</v>
      </c>
      <c r="AV312" t="str">
        <f ca="1">MID(Sheet1!EF312,FIND(":",Sheet1!EF312)+1,100)</f>
        <v>地块建筑面积*0.15*0.08</v>
      </c>
      <c r="AW312" t="str">
        <f ca="1">MID(Sheet1!EG312,FIND(":",Sheet1!EG312)+1,100)</f>
        <v>城镇建设用地</v>
      </c>
    </row>
    <row r="313" spans="1:49" x14ac:dyDescent="0.2">
      <c r="A313" t="str">
        <f>MID(Sheet1!CK313,FIND(":",Sheet1!CK313)+1,100)</f>
        <v>M2/B2#二类工业用地/其他商务用地#城规</v>
      </c>
      <c r="B313" t="str">
        <f>MID(Sheet1!CL313,FIND(":",Sheet1!CL313)+1,100)</f>
        <v>二类工业用地/其他商务用地</v>
      </c>
      <c r="C313" t="str">
        <f>MID(Sheet1!CM313,FIND(":",Sheet1!CM313)+1,100)</f>
        <v/>
      </c>
      <c r="D313" t="str">
        <f>MID(Sheet1!CN313,FIND(":",Sheet1!CN313)+1,100)</f>
        <v>M2/B2</v>
      </c>
      <c r="E313" t="str">
        <f>MID(Sheet1!CO313,FIND(":",Sheet1!CO313)+1,100)</f>
        <v>城规</v>
      </c>
      <c r="F313" t="str">
        <f>MID(Sheet1!CP313,FIND(":",Sheet1!CP313)+1,100)</f>
        <v/>
      </c>
      <c r="G313" t="str">
        <f>MID(Sheet1!CQ313,FIND(":",Sheet1!CQ313)+1,100)</f>
        <v>M1/B2#一类工业用地/商务用地#城规</v>
      </c>
      <c r="H313" t="str">
        <f>MID(Sheet1!CR313,FIND(":",Sheet1!CR313)+1,100)</f>
        <v>M1/B2</v>
      </c>
      <c r="I313" t="str">
        <f>MID(Sheet1!CS313,FIND(":",Sheet1!CS313)+1,100)</f>
        <v>M#工业用地#城规</v>
      </c>
      <c r="J313" t="str">
        <f>MID(Sheet1!CT313,FIND(":",Sheet1!CT313)+1,100)</f>
        <v>5</v>
      </c>
      <c r="K313" t="str">
        <f>MID(Sheet1!CU313,FIND(":",Sheet1!CU313)+1,100)</f>
        <v>4M</v>
      </c>
      <c r="L313" t="str">
        <f ca="1">MID(Sheet1!CV313,FIND(":",Sheet1!CV313)+1,100)</f>
        <v>217,117,89</v>
      </c>
      <c r="M313" t="str">
        <f ca="1">MID(Sheet1!CW313,FIND(":",Sheet1!CW313)+1,100)</f>
        <v>面积*容积率</v>
      </c>
      <c r="N313" t="str">
        <f ca="1">MID(Sheet1!CX313,FIND(":",Sheet1!CX313)+1,100)</f>
        <v>地块建筑面积*0</v>
      </c>
      <c r="O313" t="str">
        <f ca="1">MID(Sheet1!CY313,FIND(":",Sheet1!CY313)+1,100)</f>
        <v>地块建筑面积*0</v>
      </c>
      <c r="P313" t="str">
        <f ca="1">MID(Sheet1!CZ313,FIND(":",Sheet1!CZ313)+1,100)</f>
        <v>地块建筑面积*0</v>
      </c>
      <c r="Q313" t="str">
        <f ca="1">MID(Sheet1!DA313,FIND(":",Sheet1!DA313)+1,100)</f>
        <v>地块建筑面积*0</v>
      </c>
      <c r="R313" t="str">
        <f ca="1">MID(Sheet1!DB313,FIND(":",Sheet1!DB313)+1,100)</f>
        <v>地块建筑面积*0</v>
      </c>
      <c r="S313" t="str">
        <f ca="1">MID(Sheet1!DC313,FIND(":",Sheet1!DC313)+1,100)</f>
        <v>地块建筑面积*1</v>
      </c>
      <c r="T313" t="str">
        <f ca="1">MID(Sheet1!DD313,FIND(":",Sheet1!DD313)+1,100)</f>
        <v>地块建筑面积*0</v>
      </c>
      <c r="U313" t="str">
        <f ca="1">MID(Sheet1!DE313,FIND(":",Sheet1!DE313)+1,100)</f>
        <v>面积*0</v>
      </c>
      <c r="V313" t="str">
        <f ca="1">MID(Sheet1!DF313,FIND(":",Sheet1!DF313)+1,100)</f>
        <v>面积*0</v>
      </c>
      <c r="W313" t="str">
        <f ca="1">MID(Sheet1!DG313,FIND(":",Sheet1!DG313)+1,100)</f>
        <v>-</v>
      </c>
      <c r="X313" t="str">
        <f ca="1">MID(Sheet1!DH313,FIND(":",Sheet1!DH313)+1,100)</f>
        <v>0</v>
      </c>
      <c r="Y313" t="str">
        <f ca="1">MID(Sheet1!DI313,FIND(":",Sheet1!DI313)+1,100)</f>
        <v>-</v>
      </c>
      <c r="Z313" t="str">
        <f ca="1">MID(Sheet1!DJ313,FIND(":",Sheet1!DJ313)+1,100)</f>
        <v>0</v>
      </c>
      <c r="AA313" t="str">
        <f ca="1">MID(Sheet1!DK313,FIND(":",Sheet1!DK313)+1,100)</f>
        <v>50岗位/公顷</v>
      </c>
      <c r="AB313" t="str">
        <f ca="1">MID(Sheet1!DL313,FIND(":",Sheet1!DL313)+1,100)</f>
        <v>用地面积*50</v>
      </c>
      <c r="AC313" t="str">
        <f ca="1">MID(Sheet1!DM313,FIND(":",Sheet1!DM313)+1,100)</f>
        <v>1.0个/100平方米</v>
      </c>
      <c r="AD313" t="str">
        <f ca="1">MID(Sheet1!DN313,FIND(":",Sheet1!DN313)+1,100)</f>
        <v>地块建筑面积*1.0/100</v>
      </c>
      <c r="AE313" t="str">
        <f ca="1">MID(Sheet1!DO313,FIND(":",Sheet1!DO313)+1,100)</f>
        <v>100立方米/公顷*日</v>
      </c>
      <c r="AF313" t="str">
        <f ca="1">MID(Sheet1!DP313,FIND(":",Sheet1!DP313)+1,100)</f>
        <v>用地面积*100</v>
      </c>
      <c r="AG313" t="str">
        <f ca="1">MID(Sheet1!DQ313,FIND(":",Sheet1!DQ313)+1,100)</f>
        <v>0.85</v>
      </c>
      <c r="AH313" t="str">
        <f ca="1">MID(Sheet1!DR313,FIND(":",Sheet1!DR313)+1,100)</f>
        <v>用水量*0.85</v>
      </c>
      <c r="AI313" t="str">
        <f ca="1">MID(Sheet1!DS313,FIND(":",Sheet1!DS313)+1,100)</f>
        <v>60瓦/平方米</v>
      </c>
      <c r="AJ313" t="str">
        <f ca="1">MID(Sheet1!DT313,FIND(":",Sheet1!DT313)+1,100)</f>
        <v>0.8</v>
      </c>
      <c r="AK313" t="str">
        <f ca="1">MID(Sheet1!DU313,FIND(":",Sheet1!DU313)+1,100)</f>
        <v>地块建筑面积*60*0.8/1000</v>
      </c>
      <c r="AL313" t="str">
        <f ca="1">MID(Sheet1!DV313,FIND(":",Sheet1!DV313)+1,100)</f>
        <v>80门/公顷</v>
      </c>
      <c r="AM313" t="str">
        <f ca="1">MID(Sheet1!DW313,FIND(":",Sheet1!DW313)+1,100)</f>
        <v>用地面积*80</v>
      </c>
      <c r="AN313" t="str">
        <f ca="1">MID(Sheet1!DX313,FIND(":",Sheet1!DX313)+1,100)</f>
        <v>20门/公顷</v>
      </c>
      <c r="AO313" t="str">
        <f ca="1">MID(Sheet1!DY313,FIND(":",Sheet1!DY313)+1,100)</f>
        <v>用地面积*20</v>
      </c>
      <c r="AP313" t="str">
        <f ca="1">MID(Sheet1!DZ313,FIND(":",Sheet1!DZ313)+1,100)</f>
        <v>41.9pcu/万平方米，50：50</v>
      </c>
      <c r="AQ313" t="str">
        <f ca="1">MID(Sheet1!EA313,FIND(":",Sheet1!EA313)+1,100)</f>
        <v>地块建筑面积/10000*41.9*0.50</v>
      </c>
      <c r="AR313" t="str">
        <f ca="1">MID(Sheet1!EB313,FIND(":",Sheet1!EB313)+1,100)</f>
        <v>地块建筑面积/10000*41.9*0.50</v>
      </c>
      <c r="AS313" t="str">
        <f ca="1">MID(Sheet1!EC313,FIND(":",Sheet1!EC313)+1,100)</f>
        <v>-</v>
      </c>
      <c r="AT313" t="str">
        <f ca="1">MID(Sheet1!ED313,FIND(":",Sheet1!ED313)+1,100)</f>
        <v>0</v>
      </c>
      <c r="AU313" t="str">
        <f ca="1">MID(Sheet1!EE313,FIND(":",Sheet1!EE313)+1,100)</f>
        <v>地块建筑面积*0.15*0.08</v>
      </c>
      <c r="AV313" t="str">
        <f ca="1">MID(Sheet1!EF313,FIND(":",Sheet1!EF313)+1,100)</f>
        <v>地块建筑面积*0.15*0.08</v>
      </c>
      <c r="AW313" t="str">
        <f ca="1">MID(Sheet1!EG313,FIND(":",Sheet1!EG313)+1,100)</f>
        <v>城镇建设用地</v>
      </c>
    </row>
    <row r="314" spans="1:49" x14ac:dyDescent="0.2">
      <c r="A314" t="str">
        <f>MID(Sheet1!CK314,FIND(":",Sheet1!CK314)+1,100)</f>
        <v>M1/B1/B2#一类工业用地/商业用地/商务用地#城规</v>
      </c>
      <c r="B314" t="str">
        <f>MID(Sheet1!CL314,FIND(":",Sheet1!CL314)+1,100)</f>
        <v>一类工业用地/商业用地/商务用地</v>
      </c>
      <c r="C314" t="str">
        <f>MID(Sheet1!CM314,FIND(":",Sheet1!CM314)+1,100)</f>
        <v/>
      </c>
      <c r="D314" t="str">
        <f>MID(Sheet1!CN314,FIND(":",Sheet1!CN314)+1,100)</f>
        <v>M1/B1/B2</v>
      </c>
      <c r="E314" t="str">
        <f>MID(Sheet1!CO314,FIND(":",Sheet1!CO314)+1,100)</f>
        <v>城规</v>
      </c>
      <c r="F314" t="str">
        <f>MID(Sheet1!CP314,FIND(":",Sheet1!CP314)+1,100)</f>
        <v/>
      </c>
      <c r="G314" t="str">
        <f>MID(Sheet1!CQ314,FIND(":",Sheet1!CQ314)+1,100)</f>
        <v>M1/B2#一类工业用地/商务用地#城规</v>
      </c>
      <c r="H314" t="str">
        <f>MID(Sheet1!CR314,FIND(":",Sheet1!CR314)+1,100)</f>
        <v>M1/B2</v>
      </c>
      <c r="I314" t="str">
        <f>MID(Sheet1!CS314,FIND(":",Sheet1!CS314)+1,100)</f>
        <v>M#工业用地#城规</v>
      </c>
      <c r="J314" t="str">
        <f>MID(Sheet1!CT314,FIND(":",Sheet1!CT314)+1,100)</f>
        <v>5</v>
      </c>
      <c r="K314" t="str">
        <f>MID(Sheet1!CU314,FIND(":",Sheet1!CU314)+1,100)</f>
        <v>4M</v>
      </c>
      <c r="L314" t="str">
        <f ca="1">MID(Sheet1!CV314,FIND(":",Sheet1!CV314)+1,100)</f>
        <v>217,117,89</v>
      </c>
      <c r="M314" t="str">
        <f ca="1">MID(Sheet1!CW314,FIND(":",Sheet1!CW314)+1,100)</f>
        <v>面积*容积率</v>
      </c>
      <c r="N314" t="str">
        <f ca="1">MID(Sheet1!CX314,FIND(":",Sheet1!CX314)+1,100)</f>
        <v>地块建筑面积*0</v>
      </c>
      <c r="O314" t="str">
        <f ca="1">MID(Sheet1!CY314,FIND(":",Sheet1!CY314)+1,100)</f>
        <v>地块建筑面积*0</v>
      </c>
      <c r="P314" t="str">
        <f ca="1">MID(Sheet1!CZ314,FIND(":",Sheet1!CZ314)+1,100)</f>
        <v>地块建筑面积*0</v>
      </c>
      <c r="Q314" t="str">
        <f ca="1">MID(Sheet1!DA314,FIND(":",Sheet1!DA314)+1,100)</f>
        <v>地块建筑面积*0</v>
      </c>
      <c r="R314" t="str">
        <f ca="1">MID(Sheet1!DB314,FIND(":",Sheet1!DB314)+1,100)</f>
        <v>地块建筑面积*0</v>
      </c>
      <c r="S314" t="str">
        <f ca="1">MID(Sheet1!DC314,FIND(":",Sheet1!DC314)+1,100)</f>
        <v>地块建筑面积*1</v>
      </c>
      <c r="T314" t="str">
        <f ca="1">MID(Sheet1!DD314,FIND(":",Sheet1!DD314)+1,100)</f>
        <v>地块建筑面积*0</v>
      </c>
      <c r="U314" t="str">
        <f ca="1">MID(Sheet1!DE314,FIND(":",Sheet1!DE314)+1,100)</f>
        <v>面积*0</v>
      </c>
      <c r="V314" t="str">
        <f ca="1">MID(Sheet1!DF314,FIND(":",Sheet1!DF314)+1,100)</f>
        <v>面积*0</v>
      </c>
      <c r="W314" t="str">
        <f ca="1">MID(Sheet1!DG314,FIND(":",Sheet1!DG314)+1,100)</f>
        <v>-</v>
      </c>
      <c r="X314" t="str">
        <f ca="1">MID(Sheet1!DH314,FIND(":",Sheet1!DH314)+1,100)</f>
        <v>0</v>
      </c>
      <c r="Y314" t="str">
        <f ca="1">MID(Sheet1!DI314,FIND(":",Sheet1!DI314)+1,100)</f>
        <v>-</v>
      </c>
      <c r="Z314" t="str">
        <f ca="1">MID(Sheet1!DJ314,FIND(":",Sheet1!DJ314)+1,100)</f>
        <v>0</v>
      </c>
      <c r="AA314" t="str">
        <f ca="1">MID(Sheet1!DK314,FIND(":",Sheet1!DK314)+1,100)</f>
        <v>50岗位/公顷</v>
      </c>
      <c r="AB314" t="str">
        <f ca="1">MID(Sheet1!DL314,FIND(":",Sheet1!DL314)+1,100)</f>
        <v>用地面积*50</v>
      </c>
      <c r="AC314" t="str">
        <f ca="1">MID(Sheet1!DM314,FIND(":",Sheet1!DM314)+1,100)</f>
        <v>1.0个/100平方米</v>
      </c>
      <c r="AD314" t="str">
        <f ca="1">MID(Sheet1!DN314,FIND(":",Sheet1!DN314)+1,100)</f>
        <v>地块建筑面积*1.0/100</v>
      </c>
      <c r="AE314" t="str">
        <f ca="1">MID(Sheet1!DO314,FIND(":",Sheet1!DO314)+1,100)</f>
        <v>100立方米/公顷*日</v>
      </c>
      <c r="AF314" t="str">
        <f ca="1">MID(Sheet1!DP314,FIND(":",Sheet1!DP314)+1,100)</f>
        <v>用地面积*100</v>
      </c>
      <c r="AG314" t="str">
        <f ca="1">MID(Sheet1!DQ314,FIND(":",Sheet1!DQ314)+1,100)</f>
        <v>0.85</v>
      </c>
      <c r="AH314" t="str">
        <f ca="1">MID(Sheet1!DR314,FIND(":",Sheet1!DR314)+1,100)</f>
        <v>用水量*0.85</v>
      </c>
      <c r="AI314" t="str">
        <f ca="1">MID(Sheet1!DS314,FIND(":",Sheet1!DS314)+1,100)</f>
        <v>60瓦/平方米</v>
      </c>
      <c r="AJ314" t="str">
        <f ca="1">MID(Sheet1!DT314,FIND(":",Sheet1!DT314)+1,100)</f>
        <v>0.8</v>
      </c>
      <c r="AK314" t="str">
        <f ca="1">MID(Sheet1!DU314,FIND(":",Sheet1!DU314)+1,100)</f>
        <v>地块建筑面积*60*0.8/1000</v>
      </c>
      <c r="AL314" t="str">
        <f ca="1">MID(Sheet1!DV314,FIND(":",Sheet1!DV314)+1,100)</f>
        <v>80门/公顷</v>
      </c>
      <c r="AM314" t="str">
        <f ca="1">MID(Sheet1!DW314,FIND(":",Sheet1!DW314)+1,100)</f>
        <v>用地面积*80</v>
      </c>
      <c r="AN314" t="str">
        <f ca="1">MID(Sheet1!DX314,FIND(":",Sheet1!DX314)+1,100)</f>
        <v>20门/公顷</v>
      </c>
      <c r="AO314" t="str">
        <f ca="1">MID(Sheet1!DY314,FIND(":",Sheet1!DY314)+1,100)</f>
        <v>用地面积*20</v>
      </c>
      <c r="AP314" t="str">
        <f ca="1">MID(Sheet1!DZ314,FIND(":",Sheet1!DZ314)+1,100)</f>
        <v>41.9pcu/万平方米，50：50</v>
      </c>
      <c r="AQ314" t="str">
        <f ca="1">MID(Sheet1!EA314,FIND(":",Sheet1!EA314)+1,100)</f>
        <v>地块建筑面积/10000*41.9*0.50</v>
      </c>
      <c r="AR314" t="str">
        <f ca="1">MID(Sheet1!EB314,FIND(":",Sheet1!EB314)+1,100)</f>
        <v>地块建筑面积/10000*41.9*0.50</v>
      </c>
      <c r="AS314" t="str">
        <f ca="1">MID(Sheet1!EC314,FIND(":",Sheet1!EC314)+1,100)</f>
        <v>-</v>
      </c>
      <c r="AT314" t="str">
        <f ca="1">MID(Sheet1!ED314,FIND(":",Sheet1!ED314)+1,100)</f>
        <v>0</v>
      </c>
      <c r="AU314" t="str">
        <f ca="1">MID(Sheet1!EE314,FIND(":",Sheet1!EE314)+1,100)</f>
        <v>地块建筑面积*0.15*0.08</v>
      </c>
      <c r="AV314" t="str">
        <f ca="1">MID(Sheet1!EF314,FIND(":",Sheet1!EF314)+1,100)</f>
        <v>地块建筑面积*0.15*0.08</v>
      </c>
      <c r="AW314" t="str">
        <f ca="1">MID(Sheet1!EG314,FIND(":",Sheet1!EG314)+1,100)</f>
        <v>城镇建设用地</v>
      </c>
    </row>
    <row r="315" spans="1:49" x14ac:dyDescent="0.2">
      <c r="A315" t="str">
        <f>MID(Sheet1!CK315,FIND(":",Sheet1!CK315)+1,100)</f>
        <v>M1/B1/B2/A3#一类工业用地/商业用地/商务用地/教育科研用地#城规</v>
      </c>
      <c r="B315" t="str">
        <f>MID(Sheet1!CL315,FIND(":",Sheet1!CL315)+1,100)</f>
        <v>一类工业用地/商业用地/商务用地/教育科研用地</v>
      </c>
      <c r="C315" t="str">
        <f>MID(Sheet1!CM315,FIND(":",Sheet1!CM315)+1,100)</f>
        <v/>
      </c>
      <c r="D315" t="str">
        <f>MID(Sheet1!CN315,FIND(":",Sheet1!CN315)+1,100)</f>
        <v>M1/B1/B2/A3</v>
      </c>
      <c r="E315" t="str">
        <f>MID(Sheet1!CO315,FIND(":",Sheet1!CO315)+1,100)</f>
        <v>城规</v>
      </c>
      <c r="F315" t="str">
        <f>MID(Sheet1!CP315,FIND(":",Sheet1!CP315)+1,100)</f>
        <v/>
      </c>
      <c r="G315" t="str">
        <f>MID(Sheet1!CQ315,FIND(":",Sheet1!CQ315)+1,100)</f>
        <v>M1/B2#一类工业用地/商务用地#城规</v>
      </c>
      <c r="H315" t="str">
        <f>MID(Sheet1!CR315,FIND(":",Sheet1!CR315)+1,100)</f>
        <v>M1/B2</v>
      </c>
      <c r="I315" t="str">
        <f>MID(Sheet1!CS315,FIND(":",Sheet1!CS315)+1,100)</f>
        <v>M#工业用地#城规</v>
      </c>
      <c r="J315" t="str">
        <f>MID(Sheet1!CT315,FIND(":",Sheet1!CT315)+1,100)</f>
        <v>5</v>
      </c>
      <c r="K315" t="str">
        <f>MID(Sheet1!CU315,FIND(":",Sheet1!CU315)+1,100)</f>
        <v>4M</v>
      </c>
      <c r="L315" t="str">
        <f ca="1">MID(Sheet1!CV315,FIND(":",Sheet1!CV315)+1,100)</f>
        <v>217,117,89</v>
      </c>
      <c r="M315" t="str">
        <f ca="1">MID(Sheet1!CW315,FIND(":",Sheet1!CW315)+1,100)</f>
        <v>面积*容积率</v>
      </c>
      <c r="N315" t="str">
        <f ca="1">MID(Sheet1!CX315,FIND(":",Sheet1!CX315)+1,100)</f>
        <v>地块建筑面积*0</v>
      </c>
      <c r="O315" t="str">
        <f ca="1">MID(Sheet1!CY315,FIND(":",Sheet1!CY315)+1,100)</f>
        <v>地块建筑面积*0</v>
      </c>
      <c r="P315" t="str">
        <f ca="1">MID(Sheet1!CZ315,FIND(":",Sheet1!CZ315)+1,100)</f>
        <v>地块建筑面积*0</v>
      </c>
      <c r="Q315" t="str">
        <f ca="1">MID(Sheet1!DA315,FIND(":",Sheet1!DA315)+1,100)</f>
        <v>地块建筑面积*0</v>
      </c>
      <c r="R315" t="str">
        <f ca="1">MID(Sheet1!DB315,FIND(":",Sheet1!DB315)+1,100)</f>
        <v>地块建筑面积*0</v>
      </c>
      <c r="S315" t="str">
        <f ca="1">MID(Sheet1!DC315,FIND(":",Sheet1!DC315)+1,100)</f>
        <v>地块建筑面积*1</v>
      </c>
      <c r="T315" t="str">
        <f ca="1">MID(Sheet1!DD315,FIND(":",Sheet1!DD315)+1,100)</f>
        <v>地块建筑面积*0</v>
      </c>
      <c r="U315" t="str">
        <f ca="1">MID(Sheet1!DE315,FIND(":",Sheet1!DE315)+1,100)</f>
        <v>面积*0</v>
      </c>
      <c r="V315" t="str">
        <f ca="1">MID(Sheet1!DF315,FIND(":",Sheet1!DF315)+1,100)</f>
        <v>面积*0</v>
      </c>
      <c r="W315" t="str">
        <f ca="1">MID(Sheet1!DG315,FIND(":",Sheet1!DG315)+1,100)</f>
        <v>-</v>
      </c>
      <c r="X315" t="str">
        <f ca="1">MID(Sheet1!DH315,FIND(":",Sheet1!DH315)+1,100)</f>
        <v>0</v>
      </c>
      <c r="Y315" t="str">
        <f ca="1">MID(Sheet1!DI315,FIND(":",Sheet1!DI315)+1,100)</f>
        <v>-</v>
      </c>
      <c r="Z315" t="str">
        <f ca="1">MID(Sheet1!DJ315,FIND(":",Sheet1!DJ315)+1,100)</f>
        <v>0</v>
      </c>
      <c r="AA315" t="str">
        <f ca="1">MID(Sheet1!DK315,FIND(":",Sheet1!DK315)+1,100)</f>
        <v>50岗位/公顷</v>
      </c>
      <c r="AB315" t="str">
        <f ca="1">MID(Sheet1!DL315,FIND(":",Sheet1!DL315)+1,100)</f>
        <v>用地面积*50</v>
      </c>
      <c r="AC315" t="str">
        <f ca="1">MID(Sheet1!DM315,FIND(":",Sheet1!DM315)+1,100)</f>
        <v>1.0个/100平方米</v>
      </c>
      <c r="AD315" t="str">
        <f ca="1">MID(Sheet1!DN315,FIND(":",Sheet1!DN315)+1,100)</f>
        <v>地块建筑面积*1.0/100</v>
      </c>
      <c r="AE315" t="str">
        <f ca="1">MID(Sheet1!DO315,FIND(":",Sheet1!DO315)+1,100)</f>
        <v>100立方米/公顷*日</v>
      </c>
      <c r="AF315" t="str">
        <f ca="1">MID(Sheet1!DP315,FIND(":",Sheet1!DP315)+1,100)</f>
        <v>用地面积*100</v>
      </c>
      <c r="AG315" t="str">
        <f ca="1">MID(Sheet1!DQ315,FIND(":",Sheet1!DQ315)+1,100)</f>
        <v>0.85</v>
      </c>
      <c r="AH315" t="str">
        <f ca="1">MID(Sheet1!DR315,FIND(":",Sheet1!DR315)+1,100)</f>
        <v>用水量*0.85</v>
      </c>
      <c r="AI315" t="str">
        <f ca="1">MID(Sheet1!DS315,FIND(":",Sheet1!DS315)+1,100)</f>
        <v>60瓦/平方米</v>
      </c>
      <c r="AJ315" t="str">
        <f ca="1">MID(Sheet1!DT315,FIND(":",Sheet1!DT315)+1,100)</f>
        <v>0.8</v>
      </c>
      <c r="AK315" t="str">
        <f ca="1">MID(Sheet1!DU315,FIND(":",Sheet1!DU315)+1,100)</f>
        <v>地块建筑面积*60*0.8/1000</v>
      </c>
      <c r="AL315" t="str">
        <f ca="1">MID(Sheet1!DV315,FIND(":",Sheet1!DV315)+1,100)</f>
        <v>80门/公顷</v>
      </c>
      <c r="AM315" t="str">
        <f ca="1">MID(Sheet1!DW315,FIND(":",Sheet1!DW315)+1,100)</f>
        <v>用地面积*80</v>
      </c>
      <c r="AN315" t="str">
        <f ca="1">MID(Sheet1!DX315,FIND(":",Sheet1!DX315)+1,100)</f>
        <v>20门/公顷</v>
      </c>
      <c r="AO315" t="str">
        <f ca="1">MID(Sheet1!DY315,FIND(":",Sheet1!DY315)+1,100)</f>
        <v>用地面积*20</v>
      </c>
      <c r="AP315" t="str">
        <f ca="1">MID(Sheet1!DZ315,FIND(":",Sheet1!DZ315)+1,100)</f>
        <v>41.9pcu/万平方米，50：50</v>
      </c>
      <c r="AQ315" t="str">
        <f ca="1">MID(Sheet1!EA315,FIND(":",Sheet1!EA315)+1,100)</f>
        <v>地块建筑面积/10000*41.9*0.50</v>
      </c>
      <c r="AR315" t="str">
        <f ca="1">MID(Sheet1!EB315,FIND(":",Sheet1!EB315)+1,100)</f>
        <v>地块建筑面积/10000*41.9*0.50</v>
      </c>
      <c r="AS315" t="str">
        <f ca="1">MID(Sheet1!EC315,FIND(":",Sheet1!EC315)+1,100)</f>
        <v>-</v>
      </c>
      <c r="AT315" t="str">
        <f ca="1">MID(Sheet1!ED315,FIND(":",Sheet1!ED315)+1,100)</f>
        <v>0</v>
      </c>
      <c r="AU315" t="str">
        <f ca="1">MID(Sheet1!EE315,FIND(":",Sheet1!EE315)+1,100)</f>
        <v>地块建筑面积*0.15*0.08</v>
      </c>
      <c r="AV315" t="str">
        <f ca="1">MID(Sheet1!EF315,FIND(":",Sheet1!EF315)+1,100)</f>
        <v>地块建筑面积*0.15*0.08</v>
      </c>
      <c r="AW315" t="str">
        <f ca="1">MID(Sheet1!EG315,FIND(":",Sheet1!EG315)+1,100)</f>
        <v>城镇建设用地</v>
      </c>
    </row>
    <row r="316" spans="1:49" x14ac:dyDescent="0.2">
      <c r="A316" t="str">
        <f>MID(Sheet1!CK316,FIND(":",Sheet1!CK316)+1,100)</f>
        <v>M/B#工业用地/商业服务业设施用地#城规</v>
      </c>
      <c r="B316" t="str">
        <f>MID(Sheet1!CL316,FIND(":",Sheet1!CL316)+1,100)</f>
        <v>工业用地/商业服务业设施用地</v>
      </c>
      <c r="C316" t="str">
        <f>MID(Sheet1!CM316,FIND(":",Sheet1!CM316)+1,100)</f>
        <v/>
      </c>
      <c r="D316" t="str">
        <f>MID(Sheet1!CN316,FIND(":",Sheet1!CN316)+1,100)</f>
        <v>M/B</v>
      </c>
      <c r="E316" t="str">
        <f>MID(Sheet1!CO316,FIND(":",Sheet1!CO316)+1,100)</f>
        <v>城规</v>
      </c>
      <c r="F316" t="str">
        <f>MID(Sheet1!CP316,FIND(":",Sheet1!CP316)+1,100)</f>
        <v/>
      </c>
      <c r="G316" t="str">
        <f>MID(Sheet1!CQ316,FIND(":",Sheet1!CQ316)+1,100)</f>
        <v>M1/B2#一类工业用地/商务用地#城规</v>
      </c>
      <c r="H316" t="str">
        <f>MID(Sheet1!CR316,FIND(":",Sheet1!CR316)+1,100)</f>
        <v>M1/B2</v>
      </c>
      <c r="I316" t="str">
        <f>MID(Sheet1!CS316,FIND(":",Sheet1!CS316)+1,100)</f>
        <v>M#工业用地#城规</v>
      </c>
      <c r="J316" t="str">
        <f>MID(Sheet1!CT316,FIND(":",Sheet1!CT316)+1,100)</f>
        <v>5</v>
      </c>
      <c r="K316" t="str">
        <f>MID(Sheet1!CU316,FIND(":",Sheet1!CU316)+1,100)</f>
        <v>4M</v>
      </c>
      <c r="L316" t="str">
        <f ca="1">MID(Sheet1!CV316,FIND(":",Sheet1!CV316)+1,100)</f>
        <v>217,117,89</v>
      </c>
      <c r="M316" t="str">
        <f ca="1">MID(Sheet1!CW316,FIND(":",Sheet1!CW316)+1,100)</f>
        <v>面积*容积率</v>
      </c>
      <c r="N316" t="str">
        <f ca="1">MID(Sheet1!CX316,FIND(":",Sheet1!CX316)+1,100)</f>
        <v>地块建筑面积*0</v>
      </c>
      <c r="O316" t="str">
        <f ca="1">MID(Sheet1!CY316,FIND(":",Sheet1!CY316)+1,100)</f>
        <v>地块建筑面积*0</v>
      </c>
      <c r="P316" t="str">
        <f ca="1">MID(Sheet1!CZ316,FIND(":",Sheet1!CZ316)+1,100)</f>
        <v>地块建筑面积*0</v>
      </c>
      <c r="Q316" t="str">
        <f ca="1">MID(Sheet1!DA316,FIND(":",Sheet1!DA316)+1,100)</f>
        <v>地块建筑面积*0</v>
      </c>
      <c r="R316" t="str">
        <f ca="1">MID(Sheet1!DB316,FIND(":",Sheet1!DB316)+1,100)</f>
        <v>地块建筑面积*0</v>
      </c>
      <c r="S316" t="str">
        <f ca="1">MID(Sheet1!DC316,FIND(":",Sheet1!DC316)+1,100)</f>
        <v>地块建筑面积*1</v>
      </c>
      <c r="T316" t="str">
        <f ca="1">MID(Sheet1!DD316,FIND(":",Sheet1!DD316)+1,100)</f>
        <v>地块建筑面积*0</v>
      </c>
      <c r="U316" t="str">
        <f ca="1">MID(Sheet1!DE316,FIND(":",Sheet1!DE316)+1,100)</f>
        <v>面积*0</v>
      </c>
      <c r="V316" t="str">
        <f ca="1">MID(Sheet1!DF316,FIND(":",Sheet1!DF316)+1,100)</f>
        <v>面积*0</v>
      </c>
      <c r="W316" t="str">
        <f ca="1">MID(Sheet1!DG316,FIND(":",Sheet1!DG316)+1,100)</f>
        <v>-</v>
      </c>
      <c r="X316" t="str">
        <f ca="1">MID(Sheet1!DH316,FIND(":",Sheet1!DH316)+1,100)</f>
        <v>0</v>
      </c>
      <c r="Y316" t="str">
        <f ca="1">MID(Sheet1!DI316,FIND(":",Sheet1!DI316)+1,100)</f>
        <v>-</v>
      </c>
      <c r="Z316" t="str">
        <f ca="1">MID(Sheet1!DJ316,FIND(":",Sheet1!DJ316)+1,100)</f>
        <v>0</v>
      </c>
      <c r="AA316" t="str">
        <f ca="1">MID(Sheet1!DK316,FIND(":",Sheet1!DK316)+1,100)</f>
        <v>50岗位/公顷</v>
      </c>
      <c r="AB316" t="str">
        <f ca="1">MID(Sheet1!DL316,FIND(":",Sheet1!DL316)+1,100)</f>
        <v>用地面积*50</v>
      </c>
      <c r="AC316" t="str">
        <f ca="1">MID(Sheet1!DM316,FIND(":",Sheet1!DM316)+1,100)</f>
        <v>1.0个/100平方米</v>
      </c>
      <c r="AD316" t="str">
        <f ca="1">MID(Sheet1!DN316,FIND(":",Sheet1!DN316)+1,100)</f>
        <v>地块建筑面积*1.0/100</v>
      </c>
      <c r="AE316" t="str">
        <f ca="1">MID(Sheet1!DO316,FIND(":",Sheet1!DO316)+1,100)</f>
        <v>100立方米/公顷*日</v>
      </c>
      <c r="AF316" t="str">
        <f ca="1">MID(Sheet1!DP316,FIND(":",Sheet1!DP316)+1,100)</f>
        <v>用地面积*100</v>
      </c>
      <c r="AG316" t="str">
        <f ca="1">MID(Sheet1!DQ316,FIND(":",Sheet1!DQ316)+1,100)</f>
        <v>0.85</v>
      </c>
      <c r="AH316" t="str">
        <f ca="1">MID(Sheet1!DR316,FIND(":",Sheet1!DR316)+1,100)</f>
        <v>用水量*0.85</v>
      </c>
      <c r="AI316" t="str">
        <f ca="1">MID(Sheet1!DS316,FIND(":",Sheet1!DS316)+1,100)</f>
        <v>60瓦/平方米</v>
      </c>
      <c r="AJ316" t="str">
        <f ca="1">MID(Sheet1!DT316,FIND(":",Sheet1!DT316)+1,100)</f>
        <v>0.8</v>
      </c>
      <c r="AK316" t="str">
        <f ca="1">MID(Sheet1!DU316,FIND(":",Sheet1!DU316)+1,100)</f>
        <v>地块建筑面积*60*0.8/1000</v>
      </c>
      <c r="AL316" t="str">
        <f ca="1">MID(Sheet1!DV316,FIND(":",Sheet1!DV316)+1,100)</f>
        <v>80门/公顷</v>
      </c>
      <c r="AM316" t="str">
        <f ca="1">MID(Sheet1!DW316,FIND(":",Sheet1!DW316)+1,100)</f>
        <v>用地面积*80</v>
      </c>
      <c r="AN316" t="str">
        <f ca="1">MID(Sheet1!DX316,FIND(":",Sheet1!DX316)+1,100)</f>
        <v>20门/公顷</v>
      </c>
      <c r="AO316" t="str">
        <f ca="1">MID(Sheet1!DY316,FIND(":",Sheet1!DY316)+1,100)</f>
        <v>用地面积*20</v>
      </c>
      <c r="AP316" t="str">
        <f ca="1">MID(Sheet1!DZ316,FIND(":",Sheet1!DZ316)+1,100)</f>
        <v>41.9pcu/万平方米，50：50</v>
      </c>
      <c r="AQ316" t="str">
        <f ca="1">MID(Sheet1!EA316,FIND(":",Sheet1!EA316)+1,100)</f>
        <v>地块建筑面积/10000*41.9*0.50</v>
      </c>
      <c r="AR316" t="str">
        <f ca="1">MID(Sheet1!EB316,FIND(":",Sheet1!EB316)+1,100)</f>
        <v>地块建筑面积/10000*41.9*0.50</v>
      </c>
      <c r="AS316" t="str">
        <f ca="1">MID(Sheet1!EC316,FIND(":",Sheet1!EC316)+1,100)</f>
        <v>-</v>
      </c>
      <c r="AT316" t="str">
        <f ca="1">MID(Sheet1!ED316,FIND(":",Sheet1!ED316)+1,100)</f>
        <v>0</v>
      </c>
      <c r="AU316" t="str">
        <f ca="1">MID(Sheet1!EE316,FIND(":",Sheet1!EE316)+1,100)</f>
        <v>地块建筑面积*0.15*0.08</v>
      </c>
      <c r="AV316" t="str">
        <f ca="1">MID(Sheet1!EF316,FIND(":",Sheet1!EF316)+1,100)</f>
        <v>地块建筑面积*0.15*0.08</v>
      </c>
      <c r="AW316" t="str">
        <f ca="1">MID(Sheet1!EG316,FIND(":",Sheet1!EG316)+1,100)</f>
        <v>城镇建设用地</v>
      </c>
    </row>
    <row r="317" spans="1:49" x14ac:dyDescent="0.2">
      <c r="A317" t="str">
        <f>MID(Sheet1!CK317,FIND(":",Sheet1!CK317)+1,100)</f>
        <v>M/B/S42#工业用地/商业服务业设施用地/社会停车场#城规</v>
      </c>
      <c r="B317" t="str">
        <f>MID(Sheet1!CL317,FIND(":",Sheet1!CL317)+1,100)</f>
        <v>工业用地/商业服务业设施用地/社会停车场</v>
      </c>
      <c r="C317" t="str">
        <f>MID(Sheet1!CM317,FIND(":",Sheet1!CM317)+1,100)</f>
        <v/>
      </c>
      <c r="D317" t="str">
        <f>MID(Sheet1!CN317,FIND(":",Sheet1!CN317)+1,100)</f>
        <v>M/B/S42</v>
      </c>
      <c r="E317" t="str">
        <f>MID(Sheet1!CO317,FIND(":",Sheet1!CO317)+1,100)</f>
        <v>城规</v>
      </c>
      <c r="F317" t="str">
        <f>MID(Sheet1!CP317,FIND(":",Sheet1!CP317)+1,100)</f>
        <v/>
      </c>
      <c r="G317" t="str">
        <f>MID(Sheet1!CQ317,FIND(":",Sheet1!CQ317)+1,100)</f>
        <v>M1/B2#一类工业用地/商务用地#城规</v>
      </c>
      <c r="H317" t="str">
        <f>MID(Sheet1!CR317,FIND(":",Sheet1!CR317)+1,100)</f>
        <v>M1/B2</v>
      </c>
      <c r="I317" t="str">
        <f>MID(Sheet1!CS317,FIND(":",Sheet1!CS317)+1,100)</f>
        <v>M#工业用地#城规</v>
      </c>
      <c r="J317" t="str">
        <f>MID(Sheet1!CT317,FIND(":",Sheet1!CT317)+1,100)</f>
        <v>5</v>
      </c>
      <c r="K317" t="str">
        <f>MID(Sheet1!CU317,FIND(":",Sheet1!CU317)+1,100)</f>
        <v>4M</v>
      </c>
      <c r="L317" t="str">
        <f ca="1">MID(Sheet1!CV317,FIND(":",Sheet1!CV317)+1,100)</f>
        <v>217,117,89</v>
      </c>
      <c r="M317" t="str">
        <f ca="1">MID(Sheet1!CW317,FIND(":",Sheet1!CW317)+1,100)</f>
        <v>面积*容积率</v>
      </c>
      <c r="N317" t="str">
        <f ca="1">MID(Sheet1!CX317,FIND(":",Sheet1!CX317)+1,100)</f>
        <v>地块建筑面积*0</v>
      </c>
      <c r="O317" t="str">
        <f ca="1">MID(Sheet1!CY317,FIND(":",Sheet1!CY317)+1,100)</f>
        <v>地块建筑面积*0</v>
      </c>
      <c r="P317" t="str">
        <f ca="1">MID(Sheet1!CZ317,FIND(":",Sheet1!CZ317)+1,100)</f>
        <v>地块建筑面积*0</v>
      </c>
      <c r="Q317" t="str">
        <f ca="1">MID(Sheet1!DA317,FIND(":",Sheet1!DA317)+1,100)</f>
        <v>地块建筑面积*0</v>
      </c>
      <c r="R317" t="str">
        <f ca="1">MID(Sheet1!DB317,FIND(":",Sheet1!DB317)+1,100)</f>
        <v>地块建筑面积*0</v>
      </c>
      <c r="S317" t="str">
        <f ca="1">MID(Sheet1!DC317,FIND(":",Sheet1!DC317)+1,100)</f>
        <v>地块建筑面积*1</v>
      </c>
      <c r="T317" t="str">
        <f ca="1">MID(Sheet1!DD317,FIND(":",Sheet1!DD317)+1,100)</f>
        <v>地块建筑面积*0</v>
      </c>
      <c r="U317" t="str">
        <f ca="1">MID(Sheet1!DE317,FIND(":",Sheet1!DE317)+1,100)</f>
        <v>面积*0</v>
      </c>
      <c r="V317" t="str">
        <f ca="1">MID(Sheet1!DF317,FIND(":",Sheet1!DF317)+1,100)</f>
        <v>面积*0</v>
      </c>
      <c r="W317" t="str">
        <f ca="1">MID(Sheet1!DG317,FIND(":",Sheet1!DG317)+1,100)</f>
        <v>-</v>
      </c>
      <c r="X317" t="str">
        <f ca="1">MID(Sheet1!DH317,FIND(":",Sheet1!DH317)+1,100)</f>
        <v>0</v>
      </c>
      <c r="Y317" t="str">
        <f ca="1">MID(Sheet1!DI317,FIND(":",Sheet1!DI317)+1,100)</f>
        <v>-</v>
      </c>
      <c r="Z317" t="str">
        <f ca="1">MID(Sheet1!DJ317,FIND(":",Sheet1!DJ317)+1,100)</f>
        <v>0</v>
      </c>
      <c r="AA317" t="str">
        <f ca="1">MID(Sheet1!DK317,FIND(":",Sheet1!DK317)+1,100)</f>
        <v>50岗位/公顷</v>
      </c>
      <c r="AB317" t="str">
        <f ca="1">MID(Sheet1!DL317,FIND(":",Sheet1!DL317)+1,100)</f>
        <v>用地面积*50</v>
      </c>
      <c r="AC317" t="str">
        <f ca="1">MID(Sheet1!DM317,FIND(":",Sheet1!DM317)+1,100)</f>
        <v>1.0个/100平方米</v>
      </c>
      <c r="AD317" t="str">
        <f ca="1">MID(Sheet1!DN317,FIND(":",Sheet1!DN317)+1,100)</f>
        <v>地块建筑面积*1.0/100</v>
      </c>
      <c r="AE317" t="str">
        <f ca="1">MID(Sheet1!DO317,FIND(":",Sheet1!DO317)+1,100)</f>
        <v>100立方米/公顷*日</v>
      </c>
      <c r="AF317" t="str">
        <f ca="1">MID(Sheet1!DP317,FIND(":",Sheet1!DP317)+1,100)</f>
        <v>用地面积*100</v>
      </c>
      <c r="AG317" t="str">
        <f ca="1">MID(Sheet1!DQ317,FIND(":",Sheet1!DQ317)+1,100)</f>
        <v>0.85</v>
      </c>
      <c r="AH317" t="str">
        <f ca="1">MID(Sheet1!DR317,FIND(":",Sheet1!DR317)+1,100)</f>
        <v>用水量*0.85</v>
      </c>
      <c r="AI317" t="str">
        <f ca="1">MID(Sheet1!DS317,FIND(":",Sheet1!DS317)+1,100)</f>
        <v>60瓦/平方米</v>
      </c>
      <c r="AJ317" t="str">
        <f ca="1">MID(Sheet1!DT317,FIND(":",Sheet1!DT317)+1,100)</f>
        <v>0.8</v>
      </c>
      <c r="AK317" t="str">
        <f ca="1">MID(Sheet1!DU317,FIND(":",Sheet1!DU317)+1,100)</f>
        <v>地块建筑面积*60*0.8/1000</v>
      </c>
      <c r="AL317" t="str">
        <f ca="1">MID(Sheet1!DV317,FIND(":",Sheet1!DV317)+1,100)</f>
        <v>80门/公顷</v>
      </c>
      <c r="AM317" t="str">
        <f ca="1">MID(Sheet1!DW317,FIND(":",Sheet1!DW317)+1,100)</f>
        <v>用地面积*80</v>
      </c>
      <c r="AN317" t="str">
        <f ca="1">MID(Sheet1!DX317,FIND(":",Sheet1!DX317)+1,100)</f>
        <v>20门/公顷</v>
      </c>
      <c r="AO317" t="str">
        <f ca="1">MID(Sheet1!DY317,FIND(":",Sheet1!DY317)+1,100)</f>
        <v>用地面积*20</v>
      </c>
      <c r="AP317" t="str">
        <f ca="1">MID(Sheet1!DZ317,FIND(":",Sheet1!DZ317)+1,100)</f>
        <v>41.9pcu/万平方米，50：50</v>
      </c>
      <c r="AQ317" t="str">
        <f ca="1">MID(Sheet1!EA317,FIND(":",Sheet1!EA317)+1,100)</f>
        <v>地块建筑面积/10000*41.9*0.50</v>
      </c>
      <c r="AR317" t="str">
        <f ca="1">MID(Sheet1!EB317,FIND(":",Sheet1!EB317)+1,100)</f>
        <v>地块建筑面积/10000*41.9*0.50</v>
      </c>
      <c r="AS317" t="str">
        <f ca="1">MID(Sheet1!EC317,FIND(":",Sheet1!EC317)+1,100)</f>
        <v>-</v>
      </c>
      <c r="AT317" t="str">
        <f ca="1">MID(Sheet1!ED317,FIND(":",Sheet1!ED317)+1,100)</f>
        <v>0</v>
      </c>
      <c r="AU317" t="str">
        <f ca="1">MID(Sheet1!EE317,FIND(":",Sheet1!EE317)+1,100)</f>
        <v>地块建筑面积*0.15*0.08</v>
      </c>
      <c r="AV317" t="str">
        <f ca="1">MID(Sheet1!EF317,FIND(":",Sheet1!EF317)+1,100)</f>
        <v>地块建筑面积*0.15*0.08</v>
      </c>
      <c r="AW317" t="str">
        <f ca="1">MID(Sheet1!EG317,FIND(":",Sheet1!EG317)+1,100)</f>
        <v>城镇建设用地</v>
      </c>
    </row>
    <row r="318" spans="1:49" x14ac:dyDescent="0.2">
      <c r="A318" t="str">
        <f>MID(Sheet1!CK318,FIND(":",Sheet1!CK318)+1,100)</f>
        <v>M2/M3#二类工业用地/三类工业用地#城规</v>
      </c>
      <c r="B318" t="str">
        <f>MID(Sheet1!CL318,FIND(":",Sheet1!CL318)+1,100)</f>
        <v>二类工业用地/三类工业用地</v>
      </c>
      <c r="C318" t="str">
        <f>MID(Sheet1!CM318,FIND(":",Sheet1!CM318)+1,100)</f>
        <v/>
      </c>
      <c r="D318" t="str">
        <f>MID(Sheet1!CN318,FIND(":",Sheet1!CN318)+1,100)</f>
        <v>M2/M3</v>
      </c>
      <c r="E318" t="str">
        <f>MID(Sheet1!CO318,FIND(":",Sheet1!CO318)+1,100)</f>
        <v>城规</v>
      </c>
      <c r="F318" t="str">
        <f>MID(Sheet1!CP318,FIND(":",Sheet1!CP318)+1,100)</f>
        <v/>
      </c>
      <c r="G318" t="str">
        <f>MID(Sheet1!CQ318,FIND(":",Sheet1!CQ318)+1,100)</f>
        <v>M3#三类工业用地#城规</v>
      </c>
      <c r="H318" t="str">
        <f>MID(Sheet1!CR318,FIND(":",Sheet1!CR318)+1,100)</f>
        <v>M3</v>
      </c>
      <c r="I318" t="str">
        <f>MID(Sheet1!CS318,FIND(":",Sheet1!CS318)+1,100)</f>
        <v>M#工业用地#城规</v>
      </c>
      <c r="J318" t="str">
        <f>MID(Sheet1!CT318,FIND(":",Sheet1!CT318)+1,100)</f>
        <v>5</v>
      </c>
      <c r="K318" t="str">
        <f>MID(Sheet1!CU318,FIND(":",Sheet1!CU318)+1,100)</f>
        <v>4M</v>
      </c>
      <c r="L318" t="str">
        <f ca="1">MID(Sheet1!CV318,FIND(":",Sheet1!CV318)+1,100)</f>
        <v>140,98,57</v>
      </c>
      <c r="M318" t="str">
        <f ca="1">MID(Sheet1!CW318,FIND(":",Sheet1!CW318)+1,100)</f>
        <v>面积*容积率</v>
      </c>
      <c r="N318" t="str">
        <f ca="1">MID(Sheet1!CX318,FIND(":",Sheet1!CX318)+1,100)</f>
        <v>地块建筑面积*0</v>
      </c>
      <c r="O318" t="str">
        <f ca="1">MID(Sheet1!CY318,FIND(":",Sheet1!CY318)+1,100)</f>
        <v>地块建筑面积*0</v>
      </c>
      <c r="P318" t="str">
        <f ca="1">MID(Sheet1!CZ318,FIND(":",Sheet1!CZ318)+1,100)</f>
        <v>地块建筑面积*0</v>
      </c>
      <c r="Q318" t="str">
        <f ca="1">MID(Sheet1!DA318,FIND(":",Sheet1!DA318)+1,100)</f>
        <v>地块建筑面积*0</v>
      </c>
      <c r="R318" t="str">
        <f ca="1">MID(Sheet1!DB318,FIND(":",Sheet1!DB318)+1,100)</f>
        <v>地块建筑面积*0</v>
      </c>
      <c r="S318" t="str">
        <f ca="1">MID(Sheet1!DC318,FIND(":",Sheet1!DC318)+1,100)</f>
        <v>地块建筑面积*1</v>
      </c>
      <c r="T318" t="str">
        <f ca="1">MID(Sheet1!DD318,FIND(":",Sheet1!DD318)+1,100)</f>
        <v>地块建筑面积*0</v>
      </c>
      <c r="U318" t="str">
        <f ca="1">MID(Sheet1!DE318,FIND(":",Sheet1!DE318)+1,100)</f>
        <v>面积*0</v>
      </c>
      <c r="V318" t="str">
        <f ca="1">MID(Sheet1!DF318,FIND(":",Sheet1!DF318)+1,100)</f>
        <v>面积*0</v>
      </c>
      <c r="W318" t="str">
        <f ca="1">MID(Sheet1!DG318,FIND(":",Sheet1!DG318)+1,100)</f>
        <v>-</v>
      </c>
      <c r="X318" t="str">
        <f ca="1">MID(Sheet1!DH318,FIND(":",Sheet1!DH318)+1,100)</f>
        <v>0</v>
      </c>
      <c r="Y318" t="str">
        <f ca="1">MID(Sheet1!DI318,FIND(":",Sheet1!DI318)+1,100)</f>
        <v>-</v>
      </c>
      <c r="Z318" t="str">
        <f ca="1">MID(Sheet1!DJ318,FIND(":",Sheet1!DJ318)+1,100)</f>
        <v>0</v>
      </c>
      <c r="AA318" t="str">
        <f ca="1">MID(Sheet1!DK318,FIND(":",Sheet1!DK318)+1,100)</f>
        <v>50岗位/公顷</v>
      </c>
      <c r="AB318" t="str">
        <f ca="1">MID(Sheet1!DL318,FIND(":",Sheet1!DL318)+1,100)</f>
        <v>用地面积*50</v>
      </c>
      <c r="AC318" t="str">
        <f ca="1">MID(Sheet1!DM318,FIND(":",Sheet1!DM318)+1,100)</f>
        <v>0.5个/100平方米</v>
      </c>
      <c r="AD318" t="str">
        <f ca="1">MID(Sheet1!DN318,FIND(":",Sheet1!DN318)+1,100)</f>
        <v>地块建筑面积*0.5/100</v>
      </c>
      <c r="AE318" t="str">
        <f ca="1">MID(Sheet1!DO318,FIND(":",Sheet1!DO318)+1,100)</f>
        <v>120立方米/公顷*日</v>
      </c>
      <c r="AF318" t="str">
        <f ca="1">MID(Sheet1!DP318,FIND(":",Sheet1!DP318)+1,100)</f>
        <v>用地面积*120</v>
      </c>
      <c r="AG318" t="str">
        <f ca="1">MID(Sheet1!DQ318,FIND(":",Sheet1!DQ318)+1,100)</f>
        <v>0.85</v>
      </c>
      <c r="AH318" t="str">
        <f ca="1">MID(Sheet1!DR318,FIND(":",Sheet1!DR318)+1,100)</f>
        <v>用水量*0.85</v>
      </c>
      <c r="AI318" t="str">
        <f ca="1">MID(Sheet1!DS318,FIND(":",Sheet1!DS318)+1,100)</f>
        <v>60瓦/平方米</v>
      </c>
      <c r="AJ318" t="str">
        <f ca="1">MID(Sheet1!DT318,FIND(":",Sheet1!DT318)+1,100)</f>
        <v>0.8</v>
      </c>
      <c r="AK318" t="str">
        <f ca="1">MID(Sheet1!DU318,FIND(":",Sheet1!DU318)+1,100)</f>
        <v>地块建筑面积*60*0.8/1000</v>
      </c>
      <c r="AL318" t="str">
        <f ca="1">MID(Sheet1!DV318,FIND(":",Sheet1!DV318)+1,100)</f>
        <v>80门/公顷</v>
      </c>
      <c r="AM318" t="str">
        <f ca="1">MID(Sheet1!DW318,FIND(":",Sheet1!DW318)+1,100)</f>
        <v>用地面积*80</v>
      </c>
      <c r="AN318" t="str">
        <f ca="1">MID(Sheet1!DX318,FIND(":",Sheet1!DX318)+1,100)</f>
        <v>20门/公顷</v>
      </c>
      <c r="AO318" t="str">
        <f ca="1">MID(Sheet1!DY318,FIND(":",Sheet1!DY318)+1,100)</f>
        <v>用地面积*20</v>
      </c>
      <c r="AP318" t="str">
        <f ca="1">MID(Sheet1!DZ318,FIND(":",Sheet1!DZ318)+1,100)</f>
        <v>41.9pcu/万平方米，50：50</v>
      </c>
      <c r="AQ318" t="str">
        <f ca="1">MID(Sheet1!EA318,FIND(":",Sheet1!EA318)+1,100)</f>
        <v>地块建筑面积/10000*41.9*0.50</v>
      </c>
      <c r="AR318" t="str">
        <f ca="1">MID(Sheet1!EB318,FIND(":",Sheet1!EB318)+1,100)</f>
        <v>地块建筑面积/10000*41.9*0.50</v>
      </c>
      <c r="AS318" t="str">
        <f ca="1">MID(Sheet1!EC318,FIND(":",Sheet1!EC318)+1,100)</f>
        <v>-</v>
      </c>
      <c r="AT318" t="str">
        <f ca="1">MID(Sheet1!ED318,FIND(":",Sheet1!ED318)+1,100)</f>
        <v>0</v>
      </c>
      <c r="AU318" t="str">
        <f ca="1">MID(Sheet1!EE318,FIND(":",Sheet1!EE318)+1,100)</f>
        <v>地块建筑面积*0.15*0.08</v>
      </c>
      <c r="AV318" t="str">
        <f ca="1">MID(Sheet1!EF318,FIND(":",Sheet1!EF318)+1,100)</f>
        <v>地块建筑面积*0.15*0.08</v>
      </c>
      <c r="AW318" t="str">
        <f ca="1">MID(Sheet1!EG318,FIND(":",Sheet1!EG318)+1,100)</f>
        <v>城镇建设用地</v>
      </c>
    </row>
    <row r="319" spans="1:49" x14ac:dyDescent="0.2">
      <c r="A319" t="str">
        <f>MID(Sheet1!CK319,FIND(":",Sheet1!CK319)+1,100)</f>
        <v>W#物流仓储用地#城规</v>
      </c>
      <c r="B319" t="str">
        <f>MID(Sheet1!CL319,FIND(":",Sheet1!CL319)+1,100)</f>
        <v>物流仓储用地</v>
      </c>
      <c r="C319" t="str">
        <f>MID(Sheet1!CM319,FIND(":",Sheet1!CM319)+1,100)</f>
        <v/>
      </c>
      <c r="D319" t="str">
        <f>MID(Sheet1!CN319,FIND(":",Sheet1!CN319)+1,100)</f>
        <v>W</v>
      </c>
      <c r="E319" t="str">
        <f>MID(Sheet1!CO319,FIND(":",Sheet1!CO319)+1,100)</f>
        <v>城规</v>
      </c>
      <c r="F319" t="str">
        <f>MID(Sheet1!CP319,FIND(":",Sheet1!CP319)+1,100)</f>
        <v/>
      </c>
      <c r="G319" t="str">
        <f>MID(Sheet1!CQ319,FIND(":",Sheet1!CQ319)+1,100)</f>
        <v>H11#城市建设用地#城规</v>
      </c>
      <c r="H319" t="str">
        <f>MID(Sheet1!CR319,FIND(":",Sheet1!CR319)+1,100)</f>
        <v>H11</v>
      </c>
      <c r="I319" t="str">
        <f>MID(Sheet1!CS319,FIND(":",Sheet1!CS319)+1,100)</f>
        <v>H11#城市建设用地#城规</v>
      </c>
      <c r="J319" t="str">
        <f>MID(Sheet1!CT319,FIND(":",Sheet1!CT319)+1,100)</f>
        <v>4</v>
      </c>
      <c r="K319" t="str">
        <f>MID(Sheet1!CU319,FIND(":",Sheet1!CU319)+1,100)</f>
        <v>3H11</v>
      </c>
      <c r="L319" t="str">
        <f ca="1">MID(Sheet1!CV319,FIND(":",Sheet1!CV319)+1,100)</f>
        <v>133,96,168</v>
      </c>
      <c r="M319" t="str">
        <f ca="1">MID(Sheet1!CW319,FIND(":",Sheet1!CW319)+1,100)</f>
        <v>面积*容积率</v>
      </c>
      <c r="N319" t="str">
        <f ca="1">MID(Sheet1!CX319,FIND(":",Sheet1!CX319)+1,100)</f>
        <v>地块建筑面积*0</v>
      </c>
      <c r="O319" t="str">
        <f ca="1">MID(Sheet1!CY319,FIND(":",Sheet1!CY319)+1,100)</f>
        <v>地块建筑面积*0</v>
      </c>
      <c r="P319" t="str">
        <f ca="1">MID(Sheet1!CZ319,FIND(":",Sheet1!CZ319)+1,100)</f>
        <v>地块建筑面积*0</v>
      </c>
      <c r="Q319" t="str">
        <f ca="1">MID(Sheet1!DA319,FIND(":",Sheet1!DA319)+1,100)</f>
        <v>地块建筑面积*0</v>
      </c>
      <c r="R319" t="str">
        <f ca="1">MID(Sheet1!DB319,FIND(":",Sheet1!DB319)+1,100)</f>
        <v>地块建筑面积*0</v>
      </c>
      <c r="S319" t="str">
        <f ca="1">MID(Sheet1!DC319,FIND(":",Sheet1!DC319)+1,100)</f>
        <v>地块建筑面积*1</v>
      </c>
      <c r="T319" t="str">
        <f ca="1">MID(Sheet1!DD319,FIND(":",Sheet1!DD319)+1,100)</f>
        <v>地块建筑面积*0</v>
      </c>
      <c r="U319" t="str">
        <f ca="1">MID(Sheet1!DE319,FIND(":",Sheet1!DE319)+1,100)</f>
        <v>面积*0</v>
      </c>
      <c r="V319" t="str">
        <f ca="1">MID(Sheet1!DF319,FIND(":",Sheet1!DF319)+1,100)</f>
        <v>面积*0</v>
      </c>
      <c r="W319" t="str">
        <f ca="1">MID(Sheet1!DG319,FIND(":",Sheet1!DG319)+1,100)</f>
        <v>-</v>
      </c>
      <c r="X319" t="str">
        <f ca="1">MID(Sheet1!DH319,FIND(":",Sheet1!DH319)+1,100)</f>
        <v>0</v>
      </c>
      <c r="Y319" t="str">
        <f ca="1">MID(Sheet1!DI319,FIND(":",Sheet1!DI319)+1,100)</f>
        <v>-</v>
      </c>
      <c r="Z319" t="str">
        <f ca="1">MID(Sheet1!DJ319,FIND(":",Sheet1!DJ319)+1,100)</f>
        <v>0</v>
      </c>
      <c r="AA319" t="str">
        <f ca="1">MID(Sheet1!DK319,FIND(":",Sheet1!DK319)+1,100)</f>
        <v>10岗位/公顷</v>
      </c>
      <c r="AB319" t="str">
        <f ca="1">MID(Sheet1!DL319,FIND(":",Sheet1!DL319)+1,100)</f>
        <v>用地面积*10</v>
      </c>
      <c r="AC319" t="str">
        <f ca="1">MID(Sheet1!DM319,FIND(":",Sheet1!DM319)+1,100)</f>
        <v>0.5个/100平方米</v>
      </c>
      <c r="AD319" t="str">
        <f ca="1">MID(Sheet1!DN319,FIND(":",Sheet1!DN319)+1,100)</f>
        <v>地块建筑面积*0.5/100</v>
      </c>
      <c r="AE319" t="str">
        <f ca="1">MID(Sheet1!DO319,FIND(":",Sheet1!DO319)+1,100)</f>
        <v>30立方米/公顷*日</v>
      </c>
      <c r="AF319" t="str">
        <f ca="1">MID(Sheet1!DP319,FIND(":",Sheet1!DP319)+1,100)</f>
        <v>用地面积*30</v>
      </c>
      <c r="AG319" t="str">
        <f ca="1">MID(Sheet1!DQ319,FIND(":",Sheet1!DQ319)+1,100)</f>
        <v>0.85</v>
      </c>
      <c r="AH319" t="str">
        <f ca="1">MID(Sheet1!DR319,FIND(":",Sheet1!DR319)+1,100)</f>
        <v>用水量*0.85</v>
      </c>
      <c r="AI319" t="str">
        <f ca="1">MID(Sheet1!DS319,FIND(":",Sheet1!DS319)+1,100)</f>
        <v>50千瓦/公顷</v>
      </c>
      <c r="AJ319" t="str">
        <f ca="1">MID(Sheet1!DT319,FIND(":",Sheet1!DT319)+1,100)</f>
        <v>1</v>
      </c>
      <c r="AK319" t="str">
        <f ca="1">MID(Sheet1!DU319,FIND(":",Sheet1!DU319)+1,100)</f>
        <v>用地面积*50*1</v>
      </c>
      <c r="AL319" t="str">
        <f ca="1">MID(Sheet1!DV319,FIND(":",Sheet1!DV319)+1,100)</f>
        <v>80门/公顷</v>
      </c>
      <c r="AM319" t="str">
        <f ca="1">MID(Sheet1!DW319,FIND(":",Sheet1!DW319)+1,100)</f>
        <v>用地面积*80</v>
      </c>
      <c r="AN319" t="str">
        <f ca="1">MID(Sheet1!DX319,FIND(":",Sheet1!DX319)+1,100)</f>
        <v>20门/公顷</v>
      </c>
      <c r="AO319" t="str">
        <f ca="1">MID(Sheet1!DY319,FIND(":",Sheet1!DY319)+1,100)</f>
        <v>用地面积*20</v>
      </c>
      <c r="AP319" t="str">
        <f ca="1">MID(Sheet1!DZ319,FIND(":",Sheet1!DZ319)+1,100)</f>
        <v>41.9pcu/万平方米，50：50</v>
      </c>
      <c r="AQ319" t="str">
        <f ca="1">MID(Sheet1!EA319,FIND(":",Sheet1!EA319)+1,100)</f>
        <v>地块建筑面积/10000*41.9*0.50</v>
      </c>
      <c r="AR319" t="str">
        <f ca="1">MID(Sheet1!EB319,FIND(":",Sheet1!EB319)+1,100)</f>
        <v>地块建筑面积/10000*41.9*0.50</v>
      </c>
      <c r="AS319" t="str">
        <f ca="1">MID(Sheet1!EC319,FIND(":",Sheet1!EC319)+1,100)</f>
        <v>-</v>
      </c>
      <c r="AT319" t="str">
        <f ca="1">MID(Sheet1!ED319,FIND(":",Sheet1!ED319)+1,100)</f>
        <v>0</v>
      </c>
      <c r="AU319" t="str">
        <f ca="1">MID(Sheet1!EE319,FIND(":",Sheet1!EE319)+1,100)</f>
        <v>地块建筑面积*0.15*0.08</v>
      </c>
      <c r="AV319" t="str">
        <f ca="1">MID(Sheet1!EF319,FIND(":",Sheet1!EF319)+1,100)</f>
        <v>地块建筑面积*0.15*0.08</v>
      </c>
      <c r="AW319" t="str">
        <f ca="1">MID(Sheet1!EG319,FIND(":",Sheet1!EG319)+1,100)</f>
        <v>城镇建设用地</v>
      </c>
    </row>
    <row r="320" spans="1:49" x14ac:dyDescent="0.2">
      <c r="A320" t="str">
        <f>MID(Sheet1!CK320,FIND(":",Sheet1!CK320)+1,100)</f>
        <v>W1#一类物流仓储用地#城规</v>
      </c>
      <c r="B320" t="str">
        <f>MID(Sheet1!CL320,FIND(":",Sheet1!CL320)+1,100)</f>
        <v>一类物流仓储用地</v>
      </c>
      <c r="C320" t="str">
        <f>MID(Sheet1!CM320,FIND(":",Sheet1!CM320)+1,100)</f>
        <v/>
      </c>
      <c r="D320" t="str">
        <f>MID(Sheet1!CN320,FIND(":",Sheet1!CN320)+1,100)</f>
        <v>W1</v>
      </c>
      <c r="E320" t="str">
        <f>MID(Sheet1!CO320,FIND(":",Sheet1!CO320)+1,100)</f>
        <v>城规</v>
      </c>
      <c r="F320" t="str">
        <f>MID(Sheet1!CP320,FIND(":",Sheet1!CP320)+1,100)</f>
        <v/>
      </c>
      <c r="G320" t="str">
        <f>MID(Sheet1!CQ320,FIND(":",Sheet1!CQ320)+1,100)</f>
        <v>W#物流仓储用地#城规</v>
      </c>
      <c r="H320" t="str">
        <f>MID(Sheet1!CR320,FIND(":",Sheet1!CR320)+1,100)</f>
        <v>W</v>
      </c>
      <c r="I320" t="str">
        <f>MID(Sheet1!CS320,FIND(":",Sheet1!CS320)+1,100)</f>
        <v>W#物流仓储用地#城规</v>
      </c>
      <c r="J320" t="str">
        <f>MID(Sheet1!CT320,FIND(":",Sheet1!CT320)+1,100)</f>
        <v>5</v>
      </c>
      <c r="K320" t="str">
        <f>MID(Sheet1!CU320,FIND(":",Sheet1!CU320)+1,100)</f>
        <v>4W</v>
      </c>
      <c r="L320" t="str">
        <f ca="1">MID(Sheet1!CV320,FIND(":",Sheet1!CV320)+1,100)</f>
        <v>133,96,168</v>
      </c>
      <c r="M320" t="str">
        <f ca="1">MID(Sheet1!CW320,FIND(":",Sheet1!CW320)+1,100)</f>
        <v>面积*容积率</v>
      </c>
      <c r="N320" t="str">
        <f ca="1">MID(Sheet1!CX320,FIND(":",Sheet1!CX320)+1,100)</f>
        <v>地块建筑面积*0</v>
      </c>
      <c r="O320" t="str">
        <f ca="1">MID(Sheet1!CY320,FIND(":",Sheet1!CY320)+1,100)</f>
        <v>地块建筑面积*0</v>
      </c>
      <c r="P320" t="str">
        <f ca="1">MID(Sheet1!CZ320,FIND(":",Sheet1!CZ320)+1,100)</f>
        <v>地块建筑面积*0</v>
      </c>
      <c r="Q320" t="str">
        <f ca="1">MID(Sheet1!DA320,FIND(":",Sheet1!DA320)+1,100)</f>
        <v>地块建筑面积*0</v>
      </c>
      <c r="R320" t="str">
        <f ca="1">MID(Sheet1!DB320,FIND(":",Sheet1!DB320)+1,100)</f>
        <v>地块建筑面积*0</v>
      </c>
      <c r="S320" t="str">
        <f ca="1">MID(Sheet1!DC320,FIND(":",Sheet1!DC320)+1,100)</f>
        <v>地块建筑面积*1</v>
      </c>
      <c r="T320" t="str">
        <f ca="1">MID(Sheet1!DD320,FIND(":",Sheet1!DD320)+1,100)</f>
        <v>地块建筑面积*0</v>
      </c>
      <c r="U320" t="str">
        <f ca="1">MID(Sheet1!DE320,FIND(":",Sheet1!DE320)+1,100)</f>
        <v>面积*0</v>
      </c>
      <c r="V320" t="str">
        <f ca="1">MID(Sheet1!DF320,FIND(":",Sheet1!DF320)+1,100)</f>
        <v>面积*0</v>
      </c>
      <c r="W320" t="str">
        <f ca="1">MID(Sheet1!DG320,FIND(":",Sheet1!DG320)+1,100)</f>
        <v>-</v>
      </c>
      <c r="X320" t="str">
        <f ca="1">MID(Sheet1!DH320,FIND(":",Sheet1!DH320)+1,100)</f>
        <v>0</v>
      </c>
      <c r="Y320" t="str">
        <f ca="1">MID(Sheet1!DI320,FIND(":",Sheet1!DI320)+1,100)</f>
        <v>-</v>
      </c>
      <c r="Z320" t="str">
        <f ca="1">MID(Sheet1!DJ320,FIND(":",Sheet1!DJ320)+1,100)</f>
        <v>0</v>
      </c>
      <c r="AA320" t="str">
        <f ca="1">MID(Sheet1!DK320,FIND(":",Sheet1!DK320)+1,100)</f>
        <v>10岗位/公顷</v>
      </c>
      <c r="AB320" t="str">
        <f ca="1">MID(Sheet1!DL320,FIND(":",Sheet1!DL320)+1,100)</f>
        <v>用地面积*10</v>
      </c>
      <c r="AC320" t="str">
        <f ca="1">MID(Sheet1!DM320,FIND(":",Sheet1!DM320)+1,100)</f>
        <v>0.5个/100平方米</v>
      </c>
      <c r="AD320" t="str">
        <f ca="1">MID(Sheet1!DN320,FIND(":",Sheet1!DN320)+1,100)</f>
        <v>地块建筑面积*0.5/100</v>
      </c>
      <c r="AE320" t="str">
        <f ca="1">MID(Sheet1!DO320,FIND(":",Sheet1!DO320)+1,100)</f>
        <v>30立方米/公顷*日</v>
      </c>
      <c r="AF320" t="str">
        <f ca="1">MID(Sheet1!DP320,FIND(":",Sheet1!DP320)+1,100)</f>
        <v>用地面积*30</v>
      </c>
      <c r="AG320" t="str">
        <f ca="1">MID(Sheet1!DQ320,FIND(":",Sheet1!DQ320)+1,100)</f>
        <v>0.85</v>
      </c>
      <c r="AH320" t="str">
        <f ca="1">MID(Sheet1!DR320,FIND(":",Sheet1!DR320)+1,100)</f>
        <v>用水量*0.85</v>
      </c>
      <c r="AI320" t="str">
        <f ca="1">MID(Sheet1!DS320,FIND(":",Sheet1!DS320)+1,100)</f>
        <v>50千瓦/公顷</v>
      </c>
      <c r="AJ320" t="str">
        <f ca="1">MID(Sheet1!DT320,FIND(":",Sheet1!DT320)+1,100)</f>
        <v>1</v>
      </c>
      <c r="AK320" t="str">
        <f ca="1">MID(Sheet1!DU320,FIND(":",Sheet1!DU320)+1,100)</f>
        <v>用地面积*50*1</v>
      </c>
      <c r="AL320" t="str">
        <f ca="1">MID(Sheet1!DV320,FIND(":",Sheet1!DV320)+1,100)</f>
        <v>80门/公顷</v>
      </c>
      <c r="AM320" t="str">
        <f ca="1">MID(Sheet1!DW320,FIND(":",Sheet1!DW320)+1,100)</f>
        <v>用地面积*80</v>
      </c>
      <c r="AN320" t="str">
        <f ca="1">MID(Sheet1!DX320,FIND(":",Sheet1!DX320)+1,100)</f>
        <v>20门/公顷</v>
      </c>
      <c r="AO320" t="str">
        <f ca="1">MID(Sheet1!DY320,FIND(":",Sheet1!DY320)+1,100)</f>
        <v>用地面积*20</v>
      </c>
      <c r="AP320" t="str">
        <f ca="1">MID(Sheet1!DZ320,FIND(":",Sheet1!DZ320)+1,100)</f>
        <v>41.9pcu/万平方米，50：50</v>
      </c>
      <c r="AQ320" t="str">
        <f ca="1">MID(Sheet1!EA320,FIND(":",Sheet1!EA320)+1,100)</f>
        <v>地块建筑面积/10000*41.9*0.50</v>
      </c>
      <c r="AR320" t="str">
        <f ca="1">MID(Sheet1!EB320,FIND(":",Sheet1!EB320)+1,100)</f>
        <v>地块建筑面积/10000*41.9*0.50</v>
      </c>
      <c r="AS320" t="str">
        <f ca="1">MID(Sheet1!EC320,FIND(":",Sheet1!EC320)+1,100)</f>
        <v>-</v>
      </c>
      <c r="AT320" t="str">
        <f ca="1">MID(Sheet1!ED320,FIND(":",Sheet1!ED320)+1,100)</f>
        <v>0</v>
      </c>
      <c r="AU320" t="str">
        <f ca="1">MID(Sheet1!EE320,FIND(":",Sheet1!EE320)+1,100)</f>
        <v>地块建筑面积*0.15*0.08</v>
      </c>
      <c r="AV320" t="str">
        <f ca="1">MID(Sheet1!EF320,FIND(":",Sheet1!EF320)+1,100)</f>
        <v>地块建筑面积*0.15*0.08</v>
      </c>
      <c r="AW320" t="str">
        <f ca="1">MID(Sheet1!EG320,FIND(":",Sheet1!EG320)+1,100)</f>
        <v>城镇建设用地</v>
      </c>
    </row>
    <row r="321" spans="1:49" x14ac:dyDescent="0.2">
      <c r="A321" t="str">
        <f>MID(Sheet1!CK321,FIND(":",Sheet1!CK321)+1,100)</f>
        <v>W2#二类物流仓储用地#城规</v>
      </c>
      <c r="B321" t="str">
        <f>MID(Sheet1!CL321,FIND(":",Sheet1!CL321)+1,100)</f>
        <v>二类物流仓储用地</v>
      </c>
      <c r="C321" t="str">
        <f>MID(Sheet1!CM321,FIND(":",Sheet1!CM321)+1,100)</f>
        <v/>
      </c>
      <c r="D321" t="str">
        <f>MID(Sheet1!CN321,FIND(":",Sheet1!CN321)+1,100)</f>
        <v>W2</v>
      </c>
      <c r="E321" t="str">
        <f>MID(Sheet1!CO321,FIND(":",Sheet1!CO321)+1,100)</f>
        <v>城规</v>
      </c>
      <c r="F321" t="str">
        <f>MID(Sheet1!CP321,FIND(":",Sheet1!CP321)+1,100)</f>
        <v/>
      </c>
      <c r="G321" t="str">
        <f>MID(Sheet1!CQ321,FIND(":",Sheet1!CQ321)+1,100)</f>
        <v>W#物流仓储用地#城规</v>
      </c>
      <c r="H321" t="str">
        <f>MID(Sheet1!CR321,FIND(":",Sheet1!CR321)+1,100)</f>
        <v>W</v>
      </c>
      <c r="I321" t="str">
        <f>MID(Sheet1!CS321,FIND(":",Sheet1!CS321)+1,100)</f>
        <v>W#物流仓储用地#城规</v>
      </c>
      <c r="J321" t="str">
        <f>MID(Sheet1!CT321,FIND(":",Sheet1!CT321)+1,100)</f>
        <v>5</v>
      </c>
      <c r="K321" t="str">
        <f>MID(Sheet1!CU321,FIND(":",Sheet1!CU321)+1,100)</f>
        <v>4W</v>
      </c>
      <c r="L321" t="str">
        <f ca="1">MID(Sheet1!CV321,FIND(":",Sheet1!CV321)+1,100)</f>
        <v>133,96,168</v>
      </c>
      <c r="M321" t="str">
        <f ca="1">MID(Sheet1!CW321,FIND(":",Sheet1!CW321)+1,100)</f>
        <v>面积*容积率</v>
      </c>
      <c r="N321" t="str">
        <f ca="1">MID(Sheet1!CX321,FIND(":",Sheet1!CX321)+1,100)</f>
        <v>地块建筑面积*0</v>
      </c>
      <c r="O321" t="str">
        <f ca="1">MID(Sheet1!CY321,FIND(":",Sheet1!CY321)+1,100)</f>
        <v>地块建筑面积*0</v>
      </c>
      <c r="P321" t="str">
        <f ca="1">MID(Sheet1!CZ321,FIND(":",Sheet1!CZ321)+1,100)</f>
        <v>地块建筑面积*0</v>
      </c>
      <c r="Q321" t="str">
        <f ca="1">MID(Sheet1!DA321,FIND(":",Sheet1!DA321)+1,100)</f>
        <v>地块建筑面积*0</v>
      </c>
      <c r="R321" t="str">
        <f ca="1">MID(Sheet1!DB321,FIND(":",Sheet1!DB321)+1,100)</f>
        <v>地块建筑面积*0</v>
      </c>
      <c r="S321" t="str">
        <f ca="1">MID(Sheet1!DC321,FIND(":",Sheet1!DC321)+1,100)</f>
        <v>地块建筑面积*1</v>
      </c>
      <c r="T321" t="str">
        <f ca="1">MID(Sheet1!DD321,FIND(":",Sheet1!DD321)+1,100)</f>
        <v>地块建筑面积*0</v>
      </c>
      <c r="U321" t="str">
        <f ca="1">MID(Sheet1!DE321,FIND(":",Sheet1!DE321)+1,100)</f>
        <v>面积*0</v>
      </c>
      <c r="V321" t="str">
        <f ca="1">MID(Sheet1!DF321,FIND(":",Sheet1!DF321)+1,100)</f>
        <v>面积*0</v>
      </c>
      <c r="W321" t="str">
        <f ca="1">MID(Sheet1!DG321,FIND(":",Sheet1!DG321)+1,100)</f>
        <v>-</v>
      </c>
      <c r="X321" t="str">
        <f ca="1">MID(Sheet1!DH321,FIND(":",Sheet1!DH321)+1,100)</f>
        <v>0</v>
      </c>
      <c r="Y321" t="str">
        <f ca="1">MID(Sheet1!DI321,FIND(":",Sheet1!DI321)+1,100)</f>
        <v>-</v>
      </c>
      <c r="Z321" t="str">
        <f ca="1">MID(Sheet1!DJ321,FIND(":",Sheet1!DJ321)+1,100)</f>
        <v>0</v>
      </c>
      <c r="AA321" t="str">
        <f ca="1">MID(Sheet1!DK321,FIND(":",Sheet1!DK321)+1,100)</f>
        <v>10岗位/公顷</v>
      </c>
      <c r="AB321" t="str">
        <f ca="1">MID(Sheet1!DL321,FIND(":",Sheet1!DL321)+1,100)</f>
        <v>用地面积*10</v>
      </c>
      <c r="AC321" t="str">
        <f ca="1">MID(Sheet1!DM321,FIND(":",Sheet1!DM321)+1,100)</f>
        <v>0.5个/100平方米</v>
      </c>
      <c r="AD321" t="str">
        <f ca="1">MID(Sheet1!DN321,FIND(":",Sheet1!DN321)+1,100)</f>
        <v>地块建筑面积*0.5/100</v>
      </c>
      <c r="AE321" t="str">
        <f ca="1">MID(Sheet1!DO321,FIND(":",Sheet1!DO321)+1,100)</f>
        <v>30立方米/公顷*日</v>
      </c>
      <c r="AF321" t="str">
        <f ca="1">MID(Sheet1!DP321,FIND(":",Sheet1!DP321)+1,100)</f>
        <v>用地面积*30</v>
      </c>
      <c r="AG321" t="str">
        <f ca="1">MID(Sheet1!DQ321,FIND(":",Sheet1!DQ321)+1,100)</f>
        <v>0.85</v>
      </c>
      <c r="AH321" t="str">
        <f ca="1">MID(Sheet1!DR321,FIND(":",Sheet1!DR321)+1,100)</f>
        <v>用水量*0.85</v>
      </c>
      <c r="AI321" t="str">
        <f ca="1">MID(Sheet1!DS321,FIND(":",Sheet1!DS321)+1,100)</f>
        <v>50千瓦/公顷</v>
      </c>
      <c r="AJ321" t="str">
        <f ca="1">MID(Sheet1!DT321,FIND(":",Sheet1!DT321)+1,100)</f>
        <v>1</v>
      </c>
      <c r="AK321" t="str">
        <f ca="1">MID(Sheet1!DU321,FIND(":",Sheet1!DU321)+1,100)</f>
        <v>用地面积*50*1</v>
      </c>
      <c r="AL321" t="str">
        <f ca="1">MID(Sheet1!DV321,FIND(":",Sheet1!DV321)+1,100)</f>
        <v>80门/公顷</v>
      </c>
      <c r="AM321" t="str">
        <f ca="1">MID(Sheet1!DW321,FIND(":",Sheet1!DW321)+1,100)</f>
        <v>用地面积*80</v>
      </c>
      <c r="AN321" t="str">
        <f ca="1">MID(Sheet1!DX321,FIND(":",Sheet1!DX321)+1,100)</f>
        <v>20门/公顷</v>
      </c>
      <c r="AO321" t="str">
        <f ca="1">MID(Sheet1!DY321,FIND(":",Sheet1!DY321)+1,100)</f>
        <v>用地面积*20</v>
      </c>
      <c r="AP321" t="str">
        <f ca="1">MID(Sheet1!DZ321,FIND(":",Sheet1!DZ321)+1,100)</f>
        <v>41.9pcu/万平方米，50：50</v>
      </c>
      <c r="AQ321" t="str">
        <f ca="1">MID(Sheet1!EA321,FIND(":",Sheet1!EA321)+1,100)</f>
        <v>地块建筑面积/10000*41.9*0.50</v>
      </c>
      <c r="AR321" t="str">
        <f ca="1">MID(Sheet1!EB321,FIND(":",Sheet1!EB321)+1,100)</f>
        <v>地块建筑面积/10000*41.9*0.50</v>
      </c>
      <c r="AS321" t="str">
        <f ca="1">MID(Sheet1!EC321,FIND(":",Sheet1!EC321)+1,100)</f>
        <v>-</v>
      </c>
      <c r="AT321" t="str">
        <f ca="1">MID(Sheet1!ED321,FIND(":",Sheet1!ED321)+1,100)</f>
        <v>0</v>
      </c>
      <c r="AU321" t="str">
        <f ca="1">MID(Sheet1!EE321,FIND(":",Sheet1!EE321)+1,100)</f>
        <v>地块建筑面积*0.15*0.08</v>
      </c>
      <c r="AV321" t="str">
        <f ca="1">MID(Sheet1!EF321,FIND(":",Sheet1!EF321)+1,100)</f>
        <v>地块建筑面积*0.15*0.08</v>
      </c>
      <c r="AW321" t="str">
        <f ca="1">MID(Sheet1!EG321,FIND(":",Sheet1!EG321)+1,100)</f>
        <v>城镇建设用地</v>
      </c>
    </row>
    <row r="322" spans="1:49" x14ac:dyDescent="0.2">
      <c r="A322" t="str">
        <f>MID(Sheet1!CK322,FIND(":",Sheet1!CK322)+1,100)</f>
        <v>W3#三类物流仓储用地#城规</v>
      </c>
      <c r="B322" t="str">
        <f>MID(Sheet1!CL322,FIND(":",Sheet1!CL322)+1,100)</f>
        <v>三类物流仓储用地</v>
      </c>
      <c r="C322" t="str">
        <f>MID(Sheet1!CM322,FIND(":",Sheet1!CM322)+1,100)</f>
        <v/>
      </c>
      <c r="D322" t="str">
        <f>MID(Sheet1!CN322,FIND(":",Sheet1!CN322)+1,100)</f>
        <v>W3</v>
      </c>
      <c r="E322" t="str">
        <f>MID(Sheet1!CO322,FIND(":",Sheet1!CO322)+1,100)</f>
        <v>城规</v>
      </c>
      <c r="F322" t="str">
        <f>MID(Sheet1!CP322,FIND(":",Sheet1!CP322)+1,100)</f>
        <v/>
      </c>
      <c r="G322" t="str">
        <f>MID(Sheet1!CQ322,FIND(":",Sheet1!CQ322)+1,100)</f>
        <v>W#物流仓储用地#城规</v>
      </c>
      <c r="H322" t="str">
        <f>MID(Sheet1!CR322,FIND(":",Sheet1!CR322)+1,100)</f>
        <v>W</v>
      </c>
      <c r="I322" t="str">
        <f>MID(Sheet1!CS322,FIND(":",Sheet1!CS322)+1,100)</f>
        <v>W#物流仓储用地#城规</v>
      </c>
      <c r="J322" t="str">
        <f>MID(Sheet1!CT322,FIND(":",Sheet1!CT322)+1,100)</f>
        <v>5</v>
      </c>
      <c r="K322" t="str">
        <f>MID(Sheet1!CU322,FIND(":",Sheet1!CU322)+1,100)</f>
        <v>4W</v>
      </c>
      <c r="L322" t="str">
        <f ca="1">MID(Sheet1!CV322,FIND(":",Sheet1!CV322)+1,100)</f>
        <v>133,96,168</v>
      </c>
      <c r="M322" t="str">
        <f ca="1">MID(Sheet1!CW322,FIND(":",Sheet1!CW322)+1,100)</f>
        <v>面积*容积率</v>
      </c>
      <c r="N322" t="str">
        <f ca="1">MID(Sheet1!CX322,FIND(":",Sheet1!CX322)+1,100)</f>
        <v>地块建筑面积*0</v>
      </c>
      <c r="O322" t="str">
        <f ca="1">MID(Sheet1!CY322,FIND(":",Sheet1!CY322)+1,100)</f>
        <v>地块建筑面积*0</v>
      </c>
      <c r="P322" t="str">
        <f ca="1">MID(Sheet1!CZ322,FIND(":",Sheet1!CZ322)+1,100)</f>
        <v>地块建筑面积*0</v>
      </c>
      <c r="Q322" t="str">
        <f ca="1">MID(Sheet1!DA322,FIND(":",Sheet1!DA322)+1,100)</f>
        <v>地块建筑面积*0</v>
      </c>
      <c r="R322" t="str">
        <f ca="1">MID(Sheet1!DB322,FIND(":",Sheet1!DB322)+1,100)</f>
        <v>地块建筑面积*0</v>
      </c>
      <c r="S322" t="str">
        <f ca="1">MID(Sheet1!DC322,FIND(":",Sheet1!DC322)+1,100)</f>
        <v>地块建筑面积*1</v>
      </c>
      <c r="T322" t="str">
        <f ca="1">MID(Sheet1!DD322,FIND(":",Sheet1!DD322)+1,100)</f>
        <v>地块建筑面积*0</v>
      </c>
      <c r="U322" t="str">
        <f ca="1">MID(Sheet1!DE322,FIND(":",Sheet1!DE322)+1,100)</f>
        <v>面积*0</v>
      </c>
      <c r="V322" t="str">
        <f ca="1">MID(Sheet1!DF322,FIND(":",Sheet1!DF322)+1,100)</f>
        <v>面积*0</v>
      </c>
      <c r="W322" t="str">
        <f ca="1">MID(Sheet1!DG322,FIND(":",Sheet1!DG322)+1,100)</f>
        <v>-</v>
      </c>
      <c r="X322" t="str">
        <f ca="1">MID(Sheet1!DH322,FIND(":",Sheet1!DH322)+1,100)</f>
        <v>0</v>
      </c>
      <c r="Y322" t="str">
        <f ca="1">MID(Sheet1!DI322,FIND(":",Sheet1!DI322)+1,100)</f>
        <v>-</v>
      </c>
      <c r="Z322" t="str">
        <f ca="1">MID(Sheet1!DJ322,FIND(":",Sheet1!DJ322)+1,100)</f>
        <v>0</v>
      </c>
      <c r="AA322" t="str">
        <f ca="1">MID(Sheet1!DK322,FIND(":",Sheet1!DK322)+1,100)</f>
        <v>10岗位/公顷</v>
      </c>
      <c r="AB322" t="str">
        <f ca="1">MID(Sheet1!DL322,FIND(":",Sheet1!DL322)+1,100)</f>
        <v>用地面积*10</v>
      </c>
      <c r="AC322" t="str">
        <f ca="1">MID(Sheet1!DM322,FIND(":",Sheet1!DM322)+1,100)</f>
        <v>0.5个/100平方米</v>
      </c>
      <c r="AD322" t="str">
        <f ca="1">MID(Sheet1!DN322,FIND(":",Sheet1!DN322)+1,100)</f>
        <v>地块建筑面积*0.5/100</v>
      </c>
      <c r="AE322" t="str">
        <f ca="1">MID(Sheet1!DO322,FIND(":",Sheet1!DO322)+1,100)</f>
        <v>30立方米/公顷*日</v>
      </c>
      <c r="AF322" t="str">
        <f ca="1">MID(Sheet1!DP322,FIND(":",Sheet1!DP322)+1,100)</f>
        <v>用地面积*30</v>
      </c>
      <c r="AG322" t="str">
        <f ca="1">MID(Sheet1!DQ322,FIND(":",Sheet1!DQ322)+1,100)</f>
        <v>0.85</v>
      </c>
      <c r="AH322" t="str">
        <f ca="1">MID(Sheet1!DR322,FIND(":",Sheet1!DR322)+1,100)</f>
        <v>用水量*0.85</v>
      </c>
      <c r="AI322" t="str">
        <f ca="1">MID(Sheet1!DS322,FIND(":",Sheet1!DS322)+1,100)</f>
        <v>50千瓦/公顷</v>
      </c>
      <c r="AJ322" t="str">
        <f ca="1">MID(Sheet1!DT322,FIND(":",Sheet1!DT322)+1,100)</f>
        <v>1</v>
      </c>
      <c r="AK322" t="str">
        <f ca="1">MID(Sheet1!DU322,FIND(":",Sheet1!DU322)+1,100)</f>
        <v>用地面积*50*1</v>
      </c>
      <c r="AL322" t="str">
        <f ca="1">MID(Sheet1!DV322,FIND(":",Sheet1!DV322)+1,100)</f>
        <v>80门/公顷</v>
      </c>
      <c r="AM322" t="str">
        <f ca="1">MID(Sheet1!DW322,FIND(":",Sheet1!DW322)+1,100)</f>
        <v>用地面积*80</v>
      </c>
      <c r="AN322" t="str">
        <f ca="1">MID(Sheet1!DX322,FIND(":",Sheet1!DX322)+1,100)</f>
        <v>20门/公顷</v>
      </c>
      <c r="AO322" t="str">
        <f ca="1">MID(Sheet1!DY322,FIND(":",Sheet1!DY322)+1,100)</f>
        <v>用地面积*20</v>
      </c>
      <c r="AP322" t="str">
        <f ca="1">MID(Sheet1!DZ322,FIND(":",Sheet1!DZ322)+1,100)</f>
        <v>41.9pcu/万平方米，50：50</v>
      </c>
      <c r="AQ322" t="str">
        <f ca="1">MID(Sheet1!EA322,FIND(":",Sheet1!EA322)+1,100)</f>
        <v>地块建筑面积/10000*41.9*0.50</v>
      </c>
      <c r="AR322" t="str">
        <f ca="1">MID(Sheet1!EB322,FIND(":",Sheet1!EB322)+1,100)</f>
        <v>地块建筑面积/10000*41.9*0.50</v>
      </c>
      <c r="AS322" t="str">
        <f ca="1">MID(Sheet1!EC322,FIND(":",Sheet1!EC322)+1,100)</f>
        <v>-</v>
      </c>
      <c r="AT322" t="str">
        <f ca="1">MID(Sheet1!ED322,FIND(":",Sheet1!ED322)+1,100)</f>
        <v>0</v>
      </c>
      <c r="AU322" t="str">
        <f ca="1">MID(Sheet1!EE322,FIND(":",Sheet1!EE322)+1,100)</f>
        <v>地块建筑面积*0.15*0.08</v>
      </c>
      <c r="AV322" t="str">
        <f ca="1">MID(Sheet1!EF322,FIND(":",Sheet1!EF322)+1,100)</f>
        <v>地块建筑面积*0.15*0.08</v>
      </c>
      <c r="AW322" t="str">
        <f ca="1">MID(Sheet1!EG322,FIND(":",Sheet1!EG322)+1,100)</f>
        <v>城镇建设用地</v>
      </c>
    </row>
    <row r="323" spans="1:49" x14ac:dyDescent="0.2">
      <c r="A323" t="str">
        <f>MID(Sheet1!CK323,FIND(":",Sheet1!CK323)+1,100)</f>
        <v>W4#储备库用地#城规</v>
      </c>
      <c r="B323" t="str">
        <f>MID(Sheet1!CL323,FIND(":",Sheet1!CL323)+1,100)</f>
        <v>储备库用地</v>
      </c>
      <c r="C323" t="str">
        <f>MID(Sheet1!CM323,FIND(":",Sheet1!CM323)+1,100)</f>
        <v/>
      </c>
      <c r="D323" t="str">
        <f>MID(Sheet1!CN323,FIND(":",Sheet1!CN323)+1,100)</f>
        <v>W4</v>
      </c>
      <c r="E323" t="str">
        <f>MID(Sheet1!CO323,FIND(":",Sheet1!CO323)+1,100)</f>
        <v>城规</v>
      </c>
      <c r="F323" t="str">
        <f>MID(Sheet1!CP323,FIND(":",Sheet1!CP323)+1,100)</f>
        <v/>
      </c>
      <c r="G323" t="str">
        <f>MID(Sheet1!CQ323,FIND(":",Sheet1!CQ323)+1,100)</f>
        <v>W#物流仓储用地#城规</v>
      </c>
      <c r="H323" t="str">
        <f>MID(Sheet1!CR323,FIND(":",Sheet1!CR323)+1,100)</f>
        <v>W</v>
      </c>
      <c r="I323" t="str">
        <f>MID(Sheet1!CS323,FIND(":",Sheet1!CS323)+1,100)</f>
        <v>W#物流仓储用地#城规</v>
      </c>
      <c r="J323" t="str">
        <f>MID(Sheet1!CT323,FIND(":",Sheet1!CT323)+1,100)</f>
        <v>5</v>
      </c>
      <c r="K323" t="str">
        <f>MID(Sheet1!CU323,FIND(":",Sheet1!CU323)+1,100)</f>
        <v>4W</v>
      </c>
      <c r="L323" t="str">
        <f ca="1">MID(Sheet1!CV323,FIND(":",Sheet1!CV323)+1,100)</f>
        <v>153,153,255</v>
      </c>
      <c r="M323" t="str">
        <f ca="1">MID(Sheet1!CW323,FIND(":",Sheet1!CW323)+1,100)</f>
        <v>面积*容积率</v>
      </c>
      <c r="N323" t="str">
        <f ca="1">MID(Sheet1!CX323,FIND(":",Sheet1!CX323)+1,100)</f>
        <v>地块建筑面积*0</v>
      </c>
      <c r="O323" t="str">
        <f ca="1">MID(Sheet1!CY323,FIND(":",Sheet1!CY323)+1,100)</f>
        <v>地块建筑面积*0</v>
      </c>
      <c r="P323" t="str">
        <f ca="1">MID(Sheet1!CZ323,FIND(":",Sheet1!CZ323)+1,100)</f>
        <v>地块建筑面积*0</v>
      </c>
      <c r="Q323" t="str">
        <f ca="1">MID(Sheet1!DA323,FIND(":",Sheet1!DA323)+1,100)</f>
        <v>地块建筑面积*0</v>
      </c>
      <c r="R323" t="str">
        <f ca="1">MID(Sheet1!DB323,FIND(":",Sheet1!DB323)+1,100)</f>
        <v>地块建筑面积*0</v>
      </c>
      <c r="S323" t="str">
        <f ca="1">MID(Sheet1!DC323,FIND(":",Sheet1!DC323)+1,100)</f>
        <v>地块建筑面积*1</v>
      </c>
      <c r="T323" t="str">
        <f ca="1">MID(Sheet1!DD323,FIND(":",Sheet1!DD323)+1,100)</f>
        <v>地块建筑面积*0</v>
      </c>
      <c r="U323" t="str">
        <f ca="1">MID(Sheet1!DE323,FIND(":",Sheet1!DE323)+1,100)</f>
        <v>面积*0</v>
      </c>
      <c r="V323" t="str">
        <f ca="1">MID(Sheet1!DF323,FIND(":",Sheet1!DF323)+1,100)</f>
        <v>面积*0</v>
      </c>
      <c r="W323" t="str">
        <f ca="1">MID(Sheet1!DG323,FIND(":",Sheet1!DG323)+1,100)</f>
        <v>-</v>
      </c>
      <c r="X323" t="str">
        <f ca="1">MID(Sheet1!DH323,FIND(":",Sheet1!DH323)+1,100)</f>
        <v>0</v>
      </c>
      <c r="Y323" t="str">
        <f ca="1">MID(Sheet1!DI323,FIND(":",Sheet1!DI323)+1,100)</f>
        <v>-</v>
      </c>
      <c r="Z323" t="str">
        <f ca="1">MID(Sheet1!DJ323,FIND(":",Sheet1!DJ323)+1,100)</f>
        <v>0</v>
      </c>
      <c r="AA323" t="str">
        <f ca="1">MID(Sheet1!DK323,FIND(":",Sheet1!DK323)+1,100)</f>
        <v>10岗位/公顷</v>
      </c>
      <c r="AB323" t="str">
        <f ca="1">MID(Sheet1!DL323,FIND(":",Sheet1!DL323)+1,100)</f>
        <v>用地面积*10</v>
      </c>
      <c r="AC323" t="str">
        <f ca="1">MID(Sheet1!DM323,FIND(":",Sheet1!DM323)+1,100)</f>
        <v>0.5个/100平方米</v>
      </c>
      <c r="AD323" t="str">
        <f ca="1">MID(Sheet1!DN323,FIND(":",Sheet1!DN323)+1,100)</f>
        <v>地块建筑面积*0.5/100</v>
      </c>
      <c r="AE323" t="str">
        <f ca="1">MID(Sheet1!DO323,FIND(":",Sheet1!DO323)+1,100)</f>
        <v>30立方米/公顷*日</v>
      </c>
      <c r="AF323" t="str">
        <f ca="1">MID(Sheet1!DP323,FIND(":",Sheet1!DP323)+1,100)</f>
        <v>用地面积*30</v>
      </c>
      <c r="AG323" t="str">
        <f ca="1">MID(Sheet1!DQ323,FIND(":",Sheet1!DQ323)+1,100)</f>
        <v>0.85</v>
      </c>
      <c r="AH323" t="str">
        <f ca="1">MID(Sheet1!DR323,FIND(":",Sheet1!DR323)+1,100)</f>
        <v>用水量*0.85</v>
      </c>
      <c r="AI323" t="str">
        <f ca="1">MID(Sheet1!DS323,FIND(":",Sheet1!DS323)+1,100)</f>
        <v>50千瓦/公顷</v>
      </c>
      <c r="AJ323" t="str">
        <f ca="1">MID(Sheet1!DT323,FIND(":",Sheet1!DT323)+1,100)</f>
        <v>1</v>
      </c>
      <c r="AK323" t="str">
        <f ca="1">MID(Sheet1!DU323,FIND(":",Sheet1!DU323)+1,100)</f>
        <v>用地面积*50*1</v>
      </c>
      <c r="AL323" t="str">
        <f ca="1">MID(Sheet1!DV323,FIND(":",Sheet1!DV323)+1,100)</f>
        <v>80门/公顷</v>
      </c>
      <c r="AM323" t="str">
        <f ca="1">MID(Sheet1!DW323,FIND(":",Sheet1!DW323)+1,100)</f>
        <v>用地面积*80</v>
      </c>
      <c r="AN323" t="str">
        <f ca="1">MID(Sheet1!DX323,FIND(":",Sheet1!DX323)+1,100)</f>
        <v>20门/公顷</v>
      </c>
      <c r="AO323" t="str">
        <f ca="1">MID(Sheet1!DY323,FIND(":",Sheet1!DY323)+1,100)</f>
        <v>用地面积*20</v>
      </c>
      <c r="AP323" t="str">
        <f ca="1">MID(Sheet1!DZ323,FIND(":",Sheet1!DZ323)+1,100)</f>
        <v>41.9pcu/万平方米，50：50</v>
      </c>
      <c r="AQ323" t="str">
        <f ca="1">MID(Sheet1!EA323,FIND(":",Sheet1!EA323)+1,100)</f>
        <v>地块建筑面积/10000*41.9*0.50</v>
      </c>
      <c r="AR323" t="str">
        <f ca="1">MID(Sheet1!EB323,FIND(":",Sheet1!EB323)+1,100)</f>
        <v>地块建筑面积/10000*41.9*0.50</v>
      </c>
      <c r="AS323" t="str">
        <f ca="1">MID(Sheet1!EC323,FIND(":",Sheet1!EC323)+1,100)</f>
        <v>-</v>
      </c>
      <c r="AT323" t="str">
        <f ca="1">MID(Sheet1!ED323,FIND(":",Sheet1!ED323)+1,100)</f>
        <v>0</v>
      </c>
      <c r="AU323" t="str">
        <f ca="1">MID(Sheet1!EE323,FIND(":",Sheet1!EE323)+1,100)</f>
        <v>地块建筑面积*0.15*0.08</v>
      </c>
      <c r="AV323" t="str">
        <f ca="1">MID(Sheet1!EF323,FIND(":",Sheet1!EF323)+1,100)</f>
        <v>地块建筑面积*0.15*0.08</v>
      </c>
      <c r="AW323" t="str">
        <f ca="1">MID(Sheet1!EG323,FIND(":",Sheet1!EG323)+1,100)</f>
        <v>城镇建设用地</v>
      </c>
    </row>
    <row r="324" spans="1:49" x14ac:dyDescent="0.2">
      <c r="A324" t="str">
        <f>MID(Sheet1!CK324,FIND(":",Sheet1!CK324)+1,100)</f>
        <v>W1/W2#一类物流仓储用地/二类物流仓储用地#城规</v>
      </c>
      <c r="B324" t="str">
        <f>MID(Sheet1!CL324,FIND(":",Sheet1!CL324)+1,100)</f>
        <v>一类物流仓储用地/二类物流仓储用地</v>
      </c>
      <c r="C324" t="str">
        <f>MID(Sheet1!CM324,FIND(":",Sheet1!CM324)+1,100)</f>
        <v/>
      </c>
      <c r="D324" t="str">
        <f>MID(Sheet1!CN324,FIND(":",Sheet1!CN324)+1,100)</f>
        <v>W1/W2</v>
      </c>
      <c r="E324" t="str">
        <f>MID(Sheet1!CO324,FIND(":",Sheet1!CO324)+1,100)</f>
        <v>城规</v>
      </c>
      <c r="F324" t="str">
        <f>MID(Sheet1!CP324,FIND(":",Sheet1!CP324)+1,100)</f>
        <v/>
      </c>
      <c r="G324" t="str">
        <f>MID(Sheet1!CQ324,FIND(":",Sheet1!CQ324)+1,100)</f>
        <v>W1#一类物流仓储用地#城规</v>
      </c>
      <c r="H324" t="str">
        <f>MID(Sheet1!CR324,FIND(":",Sheet1!CR324)+1,100)</f>
        <v>W1</v>
      </c>
      <c r="I324" t="str">
        <f>MID(Sheet1!CS324,FIND(":",Sheet1!CS324)+1,100)</f>
        <v>W#物流仓储用地#城规</v>
      </c>
      <c r="J324" t="str">
        <f>MID(Sheet1!CT324,FIND(":",Sheet1!CT324)+1,100)</f>
        <v>5</v>
      </c>
      <c r="K324" t="str">
        <f>MID(Sheet1!CU324,FIND(":",Sheet1!CU324)+1,100)</f>
        <v>4W</v>
      </c>
      <c r="L324" t="str">
        <f ca="1">MID(Sheet1!CV324,FIND(":",Sheet1!CV324)+1,100)</f>
        <v>133,96,168</v>
      </c>
      <c r="M324" t="str">
        <f ca="1">MID(Sheet1!CW324,FIND(":",Sheet1!CW324)+1,100)</f>
        <v>面积*容积率</v>
      </c>
      <c r="N324" t="str">
        <f ca="1">MID(Sheet1!CX324,FIND(":",Sheet1!CX324)+1,100)</f>
        <v>地块建筑面积*0</v>
      </c>
      <c r="O324" t="str">
        <f ca="1">MID(Sheet1!CY324,FIND(":",Sheet1!CY324)+1,100)</f>
        <v>地块建筑面积*0</v>
      </c>
      <c r="P324" t="str">
        <f ca="1">MID(Sheet1!CZ324,FIND(":",Sheet1!CZ324)+1,100)</f>
        <v>地块建筑面积*0</v>
      </c>
      <c r="Q324" t="str">
        <f ca="1">MID(Sheet1!DA324,FIND(":",Sheet1!DA324)+1,100)</f>
        <v>地块建筑面积*0</v>
      </c>
      <c r="R324" t="str">
        <f ca="1">MID(Sheet1!DB324,FIND(":",Sheet1!DB324)+1,100)</f>
        <v>地块建筑面积*0</v>
      </c>
      <c r="S324" t="str">
        <f ca="1">MID(Sheet1!DC324,FIND(":",Sheet1!DC324)+1,100)</f>
        <v>地块建筑面积*1</v>
      </c>
      <c r="T324" t="str">
        <f ca="1">MID(Sheet1!DD324,FIND(":",Sheet1!DD324)+1,100)</f>
        <v>地块建筑面积*0</v>
      </c>
      <c r="U324" t="str">
        <f ca="1">MID(Sheet1!DE324,FIND(":",Sheet1!DE324)+1,100)</f>
        <v>面积*0</v>
      </c>
      <c r="V324" t="str">
        <f ca="1">MID(Sheet1!DF324,FIND(":",Sheet1!DF324)+1,100)</f>
        <v>面积*0</v>
      </c>
      <c r="W324" t="str">
        <f ca="1">MID(Sheet1!DG324,FIND(":",Sheet1!DG324)+1,100)</f>
        <v>-</v>
      </c>
      <c r="X324" t="str">
        <f ca="1">MID(Sheet1!DH324,FIND(":",Sheet1!DH324)+1,100)</f>
        <v>0</v>
      </c>
      <c r="Y324" t="str">
        <f ca="1">MID(Sheet1!DI324,FIND(":",Sheet1!DI324)+1,100)</f>
        <v>-</v>
      </c>
      <c r="Z324" t="str">
        <f ca="1">MID(Sheet1!DJ324,FIND(":",Sheet1!DJ324)+1,100)</f>
        <v>0</v>
      </c>
      <c r="AA324" t="str">
        <f ca="1">MID(Sheet1!DK324,FIND(":",Sheet1!DK324)+1,100)</f>
        <v>10岗位/公顷</v>
      </c>
      <c r="AB324" t="str">
        <f ca="1">MID(Sheet1!DL324,FIND(":",Sheet1!DL324)+1,100)</f>
        <v>用地面积*10</v>
      </c>
      <c r="AC324" t="str">
        <f ca="1">MID(Sheet1!DM324,FIND(":",Sheet1!DM324)+1,100)</f>
        <v>0.5个/100平方米</v>
      </c>
      <c r="AD324" t="str">
        <f ca="1">MID(Sheet1!DN324,FIND(":",Sheet1!DN324)+1,100)</f>
        <v>地块建筑面积*0.5/100</v>
      </c>
      <c r="AE324" t="str">
        <f ca="1">MID(Sheet1!DO324,FIND(":",Sheet1!DO324)+1,100)</f>
        <v>30立方米/公顷*日</v>
      </c>
      <c r="AF324" t="str">
        <f ca="1">MID(Sheet1!DP324,FIND(":",Sheet1!DP324)+1,100)</f>
        <v>用地面积*30</v>
      </c>
      <c r="AG324" t="str">
        <f ca="1">MID(Sheet1!DQ324,FIND(":",Sheet1!DQ324)+1,100)</f>
        <v>0.85</v>
      </c>
      <c r="AH324" t="str">
        <f ca="1">MID(Sheet1!DR324,FIND(":",Sheet1!DR324)+1,100)</f>
        <v>用水量*0.85</v>
      </c>
      <c r="AI324" t="str">
        <f ca="1">MID(Sheet1!DS324,FIND(":",Sheet1!DS324)+1,100)</f>
        <v>50千瓦/公顷</v>
      </c>
      <c r="AJ324" t="str">
        <f ca="1">MID(Sheet1!DT324,FIND(":",Sheet1!DT324)+1,100)</f>
        <v>1</v>
      </c>
      <c r="AK324" t="str">
        <f ca="1">MID(Sheet1!DU324,FIND(":",Sheet1!DU324)+1,100)</f>
        <v>用地面积*50*1</v>
      </c>
      <c r="AL324" t="str">
        <f ca="1">MID(Sheet1!DV324,FIND(":",Sheet1!DV324)+1,100)</f>
        <v>80门/公顷</v>
      </c>
      <c r="AM324" t="str">
        <f ca="1">MID(Sheet1!DW324,FIND(":",Sheet1!DW324)+1,100)</f>
        <v>用地面积*80</v>
      </c>
      <c r="AN324" t="str">
        <f ca="1">MID(Sheet1!DX324,FIND(":",Sheet1!DX324)+1,100)</f>
        <v>20门/公顷</v>
      </c>
      <c r="AO324" t="str">
        <f ca="1">MID(Sheet1!DY324,FIND(":",Sheet1!DY324)+1,100)</f>
        <v>用地面积*20</v>
      </c>
      <c r="AP324" t="str">
        <f ca="1">MID(Sheet1!DZ324,FIND(":",Sheet1!DZ324)+1,100)</f>
        <v>41.9pcu/万平方米，50：50</v>
      </c>
      <c r="AQ324" t="str">
        <f ca="1">MID(Sheet1!EA324,FIND(":",Sheet1!EA324)+1,100)</f>
        <v>地块建筑面积/10000*41.9*0.50</v>
      </c>
      <c r="AR324" t="str">
        <f ca="1">MID(Sheet1!EB324,FIND(":",Sheet1!EB324)+1,100)</f>
        <v>地块建筑面积/10000*41.9*0.50</v>
      </c>
      <c r="AS324" t="str">
        <f ca="1">MID(Sheet1!EC324,FIND(":",Sheet1!EC324)+1,100)</f>
        <v>-</v>
      </c>
      <c r="AT324" t="str">
        <f ca="1">MID(Sheet1!ED324,FIND(":",Sheet1!ED324)+1,100)</f>
        <v>0</v>
      </c>
      <c r="AU324" t="str">
        <f ca="1">MID(Sheet1!EE324,FIND(":",Sheet1!EE324)+1,100)</f>
        <v>地块建筑面积*0.15*0.08</v>
      </c>
      <c r="AV324" t="str">
        <f ca="1">MID(Sheet1!EF324,FIND(":",Sheet1!EF324)+1,100)</f>
        <v>地块建筑面积*0.15*0.08</v>
      </c>
      <c r="AW324" t="str">
        <f ca="1">MID(Sheet1!EG324,FIND(":",Sheet1!EG324)+1,100)</f>
        <v>城镇建设用地</v>
      </c>
    </row>
    <row r="325" spans="1:49" x14ac:dyDescent="0.2">
      <c r="A325" t="str">
        <f>MID(Sheet1!CK325,FIND(":",Sheet1!CK325)+1,100)</f>
        <v>S#交通设施用地#城规</v>
      </c>
      <c r="B325" t="str">
        <f>MID(Sheet1!CL325,FIND(":",Sheet1!CL325)+1,100)</f>
        <v>交通设施用地</v>
      </c>
      <c r="C325" t="str">
        <f>MID(Sheet1!CM325,FIND(":",Sheet1!CM325)+1,100)</f>
        <v/>
      </c>
      <c r="D325" t="str">
        <f>MID(Sheet1!CN325,FIND(":",Sheet1!CN325)+1,100)</f>
        <v>S</v>
      </c>
      <c r="E325" t="str">
        <f>MID(Sheet1!CO325,FIND(":",Sheet1!CO325)+1,100)</f>
        <v>城规</v>
      </c>
      <c r="F325" t="str">
        <f>MID(Sheet1!CP325,FIND(":",Sheet1!CP325)+1,100)</f>
        <v/>
      </c>
      <c r="G325" t="str">
        <f>MID(Sheet1!CQ325,FIND(":",Sheet1!CQ325)+1,100)</f>
        <v>H11#城市建设用地#城规</v>
      </c>
      <c r="H325" t="str">
        <f>MID(Sheet1!CR325,FIND(":",Sheet1!CR325)+1,100)</f>
        <v>H11</v>
      </c>
      <c r="I325" t="str">
        <f>MID(Sheet1!CS325,FIND(":",Sheet1!CS325)+1,100)</f>
        <v>H11#城市建设用地#城规</v>
      </c>
      <c r="J325" t="str">
        <f>MID(Sheet1!CT325,FIND(":",Sheet1!CT325)+1,100)</f>
        <v>4</v>
      </c>
      <c r="K325" t="str">
        <f>MID(Sheet1!CU325,FIND(":",Sheet1!CU325)+1,100)</f>
        <v>3H11</v>
      </c>
      <c r="L325" t="str">
        <f ca="1">MID(Sheet1!CV325,FIND(":",Sheet1!CV325)+1,100)</f>
        <v>210,210,211</v>
      </c>
      <c r="M325" t="str">
        <f ca="1">MID(Sheet1!CW325,FIND(":",Sheet1!CW325)+1,100)</f>
        <v>面积*容积率</v>
      </c>
      <c r="N325" t="str">
        <f ca="1">MID(Sheet1!CX325,FIND(":",Sheet1!CX325)+1,100)</f>
        <v>地块建筑面积*0</v>
      </c>
      <c r="O325" t="str">
        <f ca="1">MID(Sheet1!CY325,FIND(":",Sheet1!CY325)+1,100)</f>
        <v>地块建筑面积*0</v>
      </c>
      <c r="P325" t="str">
        <f ca="1">MID(Sheet1!CZ325,FIND(":",Sheet1!CZ325)+1,100)</f>
        <v>地块建筑面积*0</v>
      </c>
      <c r="Q325" t="str">
        <f ca="1">MID(Sheet1!DA325,FIND(":",Sheet1!DA325)+1,100)</f>
        <v>地块建筑面积*0</v>
      </c>
      <c r="R325" t="str">
        <f ca="1">MID(Sheet1!DB325,FIND(":",Sheet1!DB325)+1,100)</f>
        <v>地块建筑面积*0</v>
      </c>
      <c r="S325" t="str">
        <f ca="1">MID(Sheet1!DC325,FIND(":",Sheet1!DC325)+1,100)</f>
        <v>地块建筑面积*0</v>
      </c>
      <c r="T325" t="str">
        <f ca="1">MID(Sheet1!DD325,FIND(":",Sheet1!DD325)+1,100)</f>
        <v>地块建筑面积*0</v>
      </c>
      <c r="U325" t="str">
        <f ca="1">MID(Sheet1!DE325,FIND(":",Sheet1!DE325)+1,100)</f>
        <v>面积*0</v>
      </c>
      <c r="V325" t="str">
        <f ca="1">MID(Sheet1!DF325,FIND(":",Sheet1!DF325)+1,100)</f>
        <v>面积*0</v>
      </c>
      <c r="W325" t="str">
        <f ca="1">MID(Sheet1!DG325,FIND(":",Sheet1!DG325)+1,100)</f>
        <v>-</v>
      </c>
      <c r="X325" t="str">
        <f ca="1">MID(Sheet1!DH325,FIND(":",Sheet1!DH325)+1,100)</f>
        <v>0</v>
      </c>
      <c r="Y325" t="str">
        <f ca="1">MID(Sheet1!DI325,FIND(":",Sheet1!DI325)+1,100)</f>
        <v>-</v>
      </c>
      <c r="Z325" t="str">
        <f ca="1">MID(Sheet1!DJ325,FIND(":",Sheet1!DJ325)+1,100)</f>
        <v>0</v>
      </c>
      <c r="AA325" t="str">
        <f ca="1">MID(Sheet1!DK325,FIND(":",Sheet1!DK325)+1,100)</f>
        <v>0.015公顷/岗位</v>
      </c>
      <c r="AB325" t="str">
        <f ca="1">MID(Sheet1!DL325,FIND(":",Sheet1!DL325)+1,100)</f>
        <v>用地面积/0.015</v>
      </c>
      <c r="AC325" t="str">
        <f ca="1">MID(Sheet1!DM325,FIND(":",Sheet1!DM325)+1,100)</f>
        <v>-</v>
      </c>
      <c r="AD325" t="str">
        <f ca="1">MID(Sheet1!DN325,FIND(":",Sheet1!DN325)+1,100)</f>
        <v>0</v>
      </c>
      <c r="AE325" t="str">
        <f ca="1">MID(Sheet1!DO325,FIND(":",Sheet1!DO325)+1,100)</f>
        <v>30立方米/公顷*日</v>
      </c>
      <c r="AF325" t="str">
        <f ca="1">MID(Sheet1!DP325,FIND(":",Sheet1!DP325)+1,100)</f>
        <v>用地面积*30</v>
      </c>
      <c r="AG325" t="str">
        <f ca="1">MID(Sheet1!DQ325,FIND(":",Sheet1!DQ325)+1,100)</f>
        <v>0</v>
      </c>
      <c r="AH325" t="str">
        <f ca="1">MID(Sheet1!DR325,FIND(":",Sheet1!DR325)+1,100)</f>
        <v>用水量*0</v>
      </c>
      <c r="AI325" t="str">
        <f ca="1">MID(Sheet1!DS325,FIND(":",Sheet1!DS325)+1,100)</f>
        <v>20千瓦/公顷</v>
      </c>
      <c r="AJ325" t="str">
        <f ca="1">MID(Sheet1!DT325,FIND(":",Sheet1!DT325)+1,100)</f>
        <v>1</v>
      </c>
      <c r="AK325" t="str">
        <f ca="1">MID(Sheet1!DU325,FIND(":",Sheet1!DU325)+1,100)</f>
        <v>用地面积*20*1</v>
      </c>
      <c r="AL325" t="str">
        <f ca="1">MID(Sheet1!DV325,FIND(":",Sheet1!DV325)+1,100)</f>
        <v>30门/公顷</v>
      </c>
      <c r="AM325" t="str">
        <f ca="1">MID(Sheet1!DW325,FIND(":",Sheet1!DW325)+1,100)</f>
        <v>用地面积*30</v>
      </c>
      <c r="AN325" t="str">
        <f ca="1">MID(Sheet1!DX325,FIND(":",Sheet1!DX325)+1,100)</f>
        <v>20门/公顷</v>
      </c>
      <c r="AO325" t="str">
        <f ca="1">MID(Sheet1!DY325,FIND(":",Sheet1!DY325)+1,100)</f>
        <v>用地面积*20</v>
      </c>
      <c r="AP325" t="str">
        <f ca="1">MID(Sheet1!DZ325,FIND(":",Sheet1!DZ325)+1,100)</f>
        <v>-</v>
      </c>
      <c r="AQ325" t="str">
        <f ca="1">MID(Sheet1!EA325,FIND(":",Sheet1!EA325)+1,100)</f>
        <v>0</v>
      </c>
      <c r="AR325" t="str">
        <f ca="1">MID(Sheet1!EB325,FIND(":",Sheet1!EB325)+1,100)</f>
        <v>0</v>
      </c>
      <c r="AS325" t="str">
        <f ca="1">MID(Sheet1!EC325,FIND(":",Sheet1!EC325)+1,100)</f>
        <v>-</v>
      </c>
      <c r="AT325" t="str">
        <f ca="1">MID(Sheet1!ED325,FIND(":",Sheet1!ED325)+1,100)</f>
        <v>0</v>
      </c>
      <c r="AU325" t="str">
        <f ca="1">MID(Sheet1!EE325,FIND(":",Sheet1!EE325)+1,100)</f>
        <v>-</v>
      </c>
      <c r="AV325" t="str">
        <f ca="1">MID(Sheet1!EF325,FIND(":",Sheet1!EF325)+1,100)</f>
        <v>0</v>
      </c>
      <c r="AW325" t="str">
        <f ca="1">MID(Sheet1!EG325,FIND(":",Sheet1!EG325)+1,100)</f>
        <v>城镇建设用地</v>
      </c>
    </row>
    <row r="326" spans="1:49" x14ac:dyDescent="0.2">
      <c r="A326" t="str">
        <f>MID(Sheet1!CK326,FIND(":",Sheet1!CK326)+1,100)</f>
        <v>S1#城市道路用地#城规</v>
      </c>
      <c r="B326" t="str">
        <f>MID(Sheet1!CL326,FIND(":",Sheet1!CL326)+1,100)</f>
        <v>城市道路用地</v>
      </c>
      <c r="C326" t="str">
        <f>MID(Sheet1!CM326,FIND(":",Sheet1!CM326)+1,100)</f>
        <v/>
      </c>
      <c r="D326" t="str">
        <f>MID(Sheet1!CN326,FIND(":",Sheet1!CN326)+1,100)</f>
        <v>S1</v>
      </c>
      <c r="E326" t="str">
        <f>MID(Sheet1!CO326,FIND(":",Sheet1!CO326)+1,100)</f>
        <v>城规</v>
      </c>
      <c r="F326" t="str">
        <f>MID(Sheet1!CP326,FIND(":",Sheet1!CP326)+1,100)</f>
        <v/>
      </c>
      <c r="G326" t="str">
        <f>MID(Sheet1!CQ326,FIND(":",Sheet1!CQ326)+1,100)</f>
        <v>S#交通设施用地#城规</v>
      </c>
      <c r="H326" t="str">
        <f>MID(Sheet1!CR326,FIND(":",Sheet1!CR326)+1,100)</f>
        <v>S</v>
      </c>
      <c r="I326" t="str">
        <f>MID(Sheet1!CS326,FIND(":",Sheet1!CS326)+1,100)</f>
        <v>S#交通设施用地#城规</v>
      </c>
      <c r="J326" t="str">
        <f>MID(Sheet1!CT326,FIND(":",Sheet1!CT326)+1,100)</f>
        <v>5</v>
      </c>
      <c r="K326" t="str">
        <f>MID(Sheet1!CU326,FIND(":",Sheet1!CU326)+1,100)</f>
        <v>4S</v>
      </c>
      <c r="L326" t="str">
        <f ca="1">MID(Sheet1!CV326,FIND(":",Sheet1!CV326)+1,100)</f>
        <v>255,255,255</v>
      </c>
      <c r="M326" t="str">
        <f ca="1">MID(Sheet1!CW326,FIND(":",Sheet1!CW326)+1,100)</f>
        <v>面积*容积率</v>
      </c>
      <c r="N326" t="str">
        <f ca="1">MID(Sheet1!CX326,FIND(":",Sheet1!CX326)+1,100)</f>
        <v>地块建筑面积*0</v>
      </c>
      <c r="O326" t="str">
        <f ca="1">MID(Sheet1!CY326,FIND(":",Sheet1!CY326)+1,100)</f>
        <v>地块建筑面积*0</v>
      </c>
      <c r="P326" t="str">
        <f ca="1">MID(Sheet1!CZ326,FIND(":",Sheet1!CZ326)+1,100)</f>
        <v>地块建筑面积*0</v>
      </c>
      <c r="Q326" t="str">
        <f ca="1">MID(Sheet1!DA326,FIND(":",Sheet1!DA326)+1,100)</f>
        <v>地块建筑面积*0</v>
      </c>
      <c r="R326" t="str">
        <f ca="1">MID(Sheet1!DB326,FIND(":",Sheet1!DB326)+1,100)</f>
        <v>地块建筑面积*0</v>
      </c>
      <c r="S326" t="str">
        <f ca="1">MID(Sheet1!DC326,FIND(":",Sheet1!DC326)+1,100)</f>
        <v>地块建筑面积*0</v>
      </c>
      <c r="T326" t="str">
        <f ca="1">MID(Sheet1!DD326,FIND(":",Sheet1!DD326)+1,100)</f>
        <v>地块建筑面积*0</v>
      </c>
      <c r="U326" t="str">
        <f ca="1">MID(Sheet1!DE326,FIND(":",Sheet1!DE326)+1,100)</f>
        <v>面积*0</v>
      </c>
      <c r="V326" t="str">
        <f ca="1">MID(Sheet1!DF326,FIND(":",Sheet1!DF326)+1,100)</f>
        <v>面积*0</v>
      </c>
      <c r="W326" t="str">
        <f ca="1">MID(Sheet1!DG326,FIND(":",Sheet1!DG326)+1,100)</f>
        <v>-</v>
      </c>
      <c r="X326" t="str">
        <f ca="1">MID(Sheet1!DH326,FIND(":",Sheet1!DH326)+1,100)</f>
        <v>0</v>
      </c>
      <c r="Y326" t="str">
        <f ca="1">MID(Sheet1!DI326,FIND(":",Sheet1!DI326)+1,100)</f>
        <v>-</v>
      </c>
      <c r="Z326" t="str">
        <f ca="1">MID(Sheet1!DJ326,FIND(":",Sheet1!DJ326)+1,100)</f>
        <v>0</v>
      </c>
      <c r="AA326" t="str">
        <f ca="1">MID(Sheet1!DK326,FIND(":",Sheet1!DK326)+1,100)</f>
        <v>0.015公顷/岗位</v>
      </c>
      <c r="AB326" t="str">
        <f ca="1">MID(Sheet1!DL326,FIND(":",Sheet1!DL326)+1,100)</f>
        <v>用地面积/0.015</v>
      </c>
      <c r="AC326" t="str">
        <f ca="1">MID(Sheet1!DM326,FIND(":",Sheet1!DM326)+1,100)</f>
        <v>-</v>
      </c>
      <c r="AD326" t="str">
        <f ca="1">MID(Sheet1!DN326,FIND(":",Sheet1!DN326)+1,100)</f>
        <v>0</v>
      </c>
      <c r="AE326" t="str">
        <f ca="1">MID(Sheet1!DO326,FIND(":",Sheet1!DO326)+1,100)</f>
        <v>30立方米/公顷*日</v>
      </c>
      <c r="AF326" t="str">
        <f ca="1">MID(Sheet1!DP326,FIND(":",Sheet1!DP326)+1,100)</f>
        <v>用地面积*30</v>
      </c>
      <c r="AG326" t="str">
        <f ca="1">MID(Sheet1!DQ326,FIND(":",Sheet1!DQ326)+1,100)</f>
        <v>0</v>
      </c>
      <c r="AH326" t="str">
        <f ca="1">MID(Sheet1!DR326,FIND(":",Sheet1!DR326)+1,100)</f>
        <v>用水量*0</v>
      </c>
      <c r="AI326" t="str">
        <f ca="1">MID(Sheet1!DS326,FIND(":",Sheet1!DS326)+1,100)</f>
        <v>50千瓦/公顷</v>
      </c>
      <c r="AJ326" t="str">
        <f ca="1">MID(Sheet1!DT326,FIND(":",Sheet1!DT326)+1,100)</f>
        <v>1</v>
      </c>
      <c r="AK326" t="str">
        <f ca="1">MID(Sheet1!DU326,FIND(":",Sheet1!DU326)+1,100)</f>
        <v>用地面积*50*1</v>
      </c>
      <c r="AL326" t="str">
        <f ca="1">MID(Sheet1!DV326,FIND(":",Sheet1!DV326)+1,100)</f>
        <v>-</v>
      </c>
      <c r="AM326" t="str">
        <f ca="1">MID(Sheet1!DW326,FIND(":",Sheet1!DW326)+1,100)</f>
        <v>0</v>
      </c>
      <c r="AN326" t="str">
        <f ca="1">MID(Sheet1!DX326,FIND(":",Sheet1!DX326)+1,100)</f>
        <v>-</v>
      </c>
      <c r="AO326" t="str">
        <f ca="1">MID(Sheet1!DY326,FIND(":",Sheet1!DY326)+1,100)</f>
        <v>0</v>
      </c>
      <c r="AP326" t="str">
        <f ca="1">MID(Sheet1!DZ326,FIND(":",Sheet1!DZ326)+1,100)</f>
        <v>-</v>
      </c>
      <c r="AQ326" t="str">
        <f ca="1">MID(Sheet1!EA326,FIND(":",Sheet1!EA326)+1,100)</f>
        <v>0</v>
      </c>
      <c r="AR326" t="str">
        <f ca="1">MID(Sheet1!EB326,FIND(":",Sheet1!EB326)+1,100)</f>
        <v>0</v>
      </c>
      <c r="AS326" t="str">
        <f ca="1">MID(Sheet1!EC326,FIND(":",Sheet1!EC326)+1,100)</f>
        <v>-</v>
      </c>
      <c r="AT326" t="str">
        <f ca="1">MID(Sheet1!ED326,FIND(":",Sheet1!ED326)+1,100)</f>
        <v>0</v>
      </c>
      <c r="AU326" t="str">
        <f ca="1">MID(Sheet1!EE326,FIND(":",Sheet1!EE326)+1,100)</f>
        <v>-</v>
      </c>
      <c r="AV326" t="str">
        <f ca="1">MID(Sheet1!EF326,FIND(":",Sheet1!EF326)+1,100)</f>
        <v>0</v>
      </c>
      <c r="AW326" t="str">
        <f ca="1">MID(Sheet1!EG326,FIND(":",Sheet1!EG326)+1,100)</f>
        <v>城镇建设用地</v>
      </c>
    </row>
    <row r="327" spans="1:49" x14ac:dyDescent="0.2">
      <c r="A327" t="str">
        <f>MID(Sheet1!CK327,FIND(":",Sheet1!CK327)+1,100)</f>
        <v>S11#城市快速路及国道#城规</v>
      </c>
      <c r="B327" t="str">
        <f>MID(Sheet1!CL327,FIND(":",Sheet1!CL327)+1,100)</f>
        <v>城市快速路及国道</v>
      </c>
      <c r="C327" t="str">
        <f>MID(Sheet1!CM327,FIND(":",Sheet1!CM327)+1,100)</f>
        <v/>
      </c>
      <c r="D327" t="str">
        <f>MID(Sheet1!CN327,FIND(":",Sheet1!CN327)+1,100)</f>
        <v>S11</v>
      </c>
      <c r="E327" t="str">
        <f>MID(Sheet1!CO327,FIND(":",Sheet1!CO327)+1,100)</f>
        <v>城规</v>
      </c>
      <c r="F327" t="str">
        <f>MID(Sheet1!CP327,FIND(":",Sheet1!CP327)+1,100)</f>
        <v>S1KS</v>
      </c>
      <c r="G327" t="str">
        <f>MID(Sheet1!CQ327,FIND(":",Sheet1!CQ327)+1,100)</f>
        <v>S1#城市道路用地#城规</v>
      </c>
      <c r="H327" t="str">
        <f>MID(Sheet1!CR327,FIND(":",Sheet1!CR327)+1,100)</f>
        <v>S1</v>
      </c>
      <c r="I327" t="str">
        <f>MID(Sheet1!CS327,FIND(":",Sheet1!CS327)+1,100)</f>
        <v>S1#城市道路用地#城规</v>
      </c>
      <c r="J327" t="str">
        <f>MID(Sheet1!CT327,FIND(":",Sheet1!CT327)+1,100)</f>
        <v>6</v>
      </c>
      <c r="K327" t="str">
        <f>MID(Sheet1!CU327,FIND(":",Sheet1!CU327)+1,100)</f>
        <v>5S1</v>
      </c>
      <c r="L327" t="str">
        <f ca="1">MID(Sheet1!CV327,FIND(":",Sheet1!CV327)+1,100)</f>
        <v>255,255,255</v>
      </c>
      <c r="M327" t="str">
        <f ca="1">MID(Sheet1!CW327,FIND(":",Sheet1!CW327)+1,100)</f>
        <v>面积*容积率</v>
      </c>
      <c r="N327" t="str">
        <f ca="1">MID(Sheet1!CX327,FIND(":",Sheet1!CX327)+1,100)</f>
        <v>地块建筑面积*0</v>
      </c>
      <c r="O327" t="str">
        <f ca="1">MID(Sheet1!CY327,FIND(":",Sheet1!CY327)+1,100)</f>
        <v>地块建筑面积*0</v>
      </c>
      <c r="P327" t="str">
        <f ca="1">MID(Sheet1!CZ327,FIND(":",Sheet1!CZ327)+1,100)</f>
        <v>地块建筑面积*0</v>
      </c>
      <c r="Q327" t="str">
        <f ca="1">MID(Sheet1!DA327,FIND(":",Sheet1!DA327)+1,100)</f>
        <v>地块建筑面积*0</v>
      </c>
      <c r="R327" t="str">
        <f ca="1">MID(Sheet1!DB327,FIND(":",Sheet1!DB327)+1,100)</f>
        <v>地块建筑面积*0</v>
      </c>
      <c r="S327" t="str">
        <f ca="1">MID(Sheet1!DC327,FIND(":",Sheet1!DC327)+1,100)</f>
        <v>地块建筑面积*0</v>
      </c>
      <c r="T327" t="str">
        <f ca="1">MID(Sheet1!DD327,FIND(":",Sheet1!DD327)+1,100)</f>
        <v>地块建筑面积*0</v>
      </c>
      <c r="U327" t="str">
        <f ca="1">MID(Sheet1!DE327,FIND(":",Sheet1!DE327)+1,100)</f>
        <v>面积*0</v>
      </c>
      <c r="V327" t="str">
        <f ca="1">MID(Sheet1!DF327,FIND(":",Sheet1!DF327)+1,100)</f>
        <v>面积*0</v>
      </c>
      <c r="W327" t="str">
        <f ca="1">MID(Sheet1!DG327,FIND(":",Sheet1!DG327)+1,100)</f>
        <v>-</v>
      </c>
      <c r="X327" t="str">
        <f ca="1">MID(Sheet1!DH327,FIND(":",Sheet1!DH327)+1,100)</f>
        <v>0</v>
      </c>
      <c r="Y327" t="str">
        <f ca="1">MID(Sheet1!DI327,FIND(":",Sheet1!DI327)+1,100)</f>
        <v>-</v>
      </c>
      <c r="Z327" t="str">
        <f ca="1">MID(Sheet1!DJ327,FIND(":",Sheet1!DJ327)+1,100)</f>
        <v>0</v>
      </c>
      <c r="AA327" t="str">
        <f ca="1">MID(Sheet1!DK327,FIND(":",Sheet1!DK327)+1,100)</f>
        <v>0.015公顷/岗位</v>
      </c>
      <c r="AB327" t="str">
        <f ca="1">MID(Sheet1!DL327,FIND(":",Sheet1!DL327)+1,100)</f>
        <v>用地面积/0.015</v>
      </c>
      <c r="AC327" t="str">
        <f ca="1">MID(Sheet1!DM327,FIND(":",Sheet1!DM327)+1,100)</f>
        <v>-</v>
      </c>
      <c r="AD327" t="str">
        <f ca="1">MID(Sheet1!DN327,FIND(":",Sheet1!DN327)+1,100)</f>
        <v>0</v>
      </c>
      <c r="AE327" t="str">
        <f ca="1">MID(Sheet1!DO327,FIND(":",Sheet1!DO327)+1,100)</f>
        <v>30立方米/公顷*日</v>
      </c>
      <c r="AF327" t="str">
        <f ca="1">MID(Sheet1!DP327,FIND(":",Sheet1!DP327)+1,100)</f>
        <v>用地面积*30</v>
      </c>
      <c r="AG327" t="str">
        <f ca="1">MID(Sheet1!DQ327,FIND(":",Sheet1!DQ327)+1,100)</f>
        <v>0</v>
      </c>
      <c r="AH327" t="str">
        <f ca="1">MID(Sheet1!DR327,FIND(":",Sheet1!DR327)+1,100)</f>
        <v>用水量*0</v>
      </c>
      <c r="AI327" t="str">
        <f ca="1">MID(Sheet1!DS327,FIND(":",Sheet1!DS327)+1,100)</f>
        <v>50千瓦/公顷</v>
      </c>
      <c r="AJ327" t="str">
        <f ca="1">MID(Sheet1!DT327,FIND(":",Sheet1!DT327)+1,100)</f>
        <v>1</v>
      </c>
      <c r="AK327" t="str">
        <f ca="1">MID(Sheet1!DU327,FIND(":",Sheet1!DU327)+1,100)</f>
        <v>用地面积*50*1</v>
      </c>
      <c r="AL327" t="str">
        <f ca="1">MID(Sheet1!DV327,FIND(":",Sheet1!DV327)+1,100)</f>
        <v>-</v>
      </c>
      <c r="AM327" t="str">
        <f ca="1">MID(Sheet1!DW327,FIND(":",Sheet1!DW327)+1,100)</f>
        <v>0</v>
      </c>
      <c r="AN327" t="str">
        <f ca="1">MID(Sheet1!DX327,FIND(":",Sheet1!DX327)+1,100)</f>
        <v>-</v>
      </c>
      <c r="AO327" t="str">
        <f ca="1">MID(Sheet1!DY327,FIND(":",Sheet1!DY327)+1,100)</f>
        <v>0</v>
      </c>
      <c r="AP327" t="str">
        <f ca="1">MID(Sheet1!DZ327,FIND(":",Sheet1!DZ327)+1,100)</f>
        <v>-</v>
      </c>
      <c r="AQ327" t="str">
        <f ca="1">MID(Sheet1!EA327,FIND(":",Sheet1!EA327)+1,100)</f>
        <v>0</v>
      </c>
      <c r="AR327" t="str">
        <f ca="1">MID(Sheet1!EB327,FIND(":",Sheet1!EB327)+1,100)</f>
        <v>0</v>
      </c>
      <c r="AS327" t="str">
        <f ca="1">MID(Sheet1!EC327,FIND(":",Sheet1!EC327)+1,100)</f>
        <v>-</v>
      </c>
      <c r="AT327" t="str">
        <f ca="1">MID(Sheet1!ED327,FIND(":",Sheet1!ED327)+1,100)</f>
        <v>0</v>
      </c>
      <c r="AU327" t="str">
        <f ca="1">MID(Sheet1!EE327,FIND(":",Sheet1!EE327)+1,100)</f>
        <v>-</v>
      </c>
      <c r="AV327" t="str">
        <f ca="1">MID(Sheet1!EF327,FIND(":",Sheet1!EF327)+1,100)</f>
        <v>0</v>
      </c>
      <c r="AW327" t="str">
        <f ca="1">MID(Sheet1!EG327,FIND(":",Sheet1!EG327)+1,100)</f>
        <v>城镇建设用地</v>
      </c>
    </row>
    <row r="328" spans="1:49" x14ac:dyDescent="0.2">
      <c r="A328" t="str">
        <f>MID(Sheet1!CK328,FIND(":",Sheet1!CK328)+1,100)</f>
        <v>S12#城市主干路及省道#城规</v>
      </c>
      <c r="B328" t="str">
        <f>MID(Sheet1!CL328,FIND(":",Sheet1!CL328)+1,100)</f>
        <v>城市主干路及省道</v>
      </c>
      <c r="C328" t="str">
        <f>MID(Sheet1!CM328,FIND(":",Sheet1!CM328)+1,100)</f>
        <v/>
      </c>
      <c r="D328" t="str">
        <f>MID(Sheet1!CN328,FIND(":",Sheet1!CN328)+1,100)</f>
        <v>S12</v>
      </c>
      <c r="E328" t="str">
        <f>MID(Sheet1!CO328,FIND(":",Sheet1!CO328)+1,100)</f>
        <v>城规</v>
      </c>
      <c r="F328" t="str">
        <f>MID(Sheet1!CP328,FIND(":",Sheet1!CP328)+1,100)</f>
        <v>S1ZG</v>
      </c>
      <c r="G328" t="str">
        <f>MID(Sheet1!CQ328,FIND(":",Sheet1!CQ328)+1,100)</f>
        <v>S1#城市道路用地#城规</v>
      </c>
      <c r="H328" t="str">
        <f>MID(Sheet1!CR328,FIND(":",Sheet1!CR328)+1,100)</f>
        <v>S1</v>
      </c>
      <c r="I328" t="str">
        <f>MID(Sheet1!CS328,FIND(":",Sheet1!CS328)+1,100)</f>
        <v>S1#城市道路用地#城规</v>
      </c>
      <c r="J328" t="str">
        <f>MID(Sheet1!CT328,FIND(":",Sheet1!CT328)+1,100)</f>
        <v>6</v>
      </c>
      <c r="K328" t="str">
        <f>MID(Sheet1!CU328,FIND(":",Sheet1!CU328)+1,100)</f>
        <v>5S1</v>
      </c>
      <c r="L328" t="str">
        <f ca="1">MID(Sheet1!CV328,FIND(":",Sheet1!CV328)+1,100)</f>
        <v>255,255,255</v>
      </c>
      <c r="M328" t="str">
        <f ca="1">MID(Sheet1!CW328,FIND(":",Sheet1!CW328)+1,100)</f>
        <v>面积*容积率</v>
      </c>
      <c r="N328" t="str">
        <f ca="1">MID(Sheet1!CX328,FIND(":",Sheet1!CX328)+1,100)</f>
        <v>地块建筑面积*0</v>
      </c>
      <c r="O328" t="str">
        <f ca="1">MID(Sheet1!CY328,FIND(":",Sheet1!CY328)+1,100)</f>
        <v>地块建筑面积*0</v>
      </c>
      <c r="P328" t="str">
        <f ca="1">MID(Sheet1!CZ328,FIND(":",Sheet1!CZ328)+1,100)</f>
        <v>地块建筑面积*0</v>
      </c>
      <c r="Q328" t="str">
        <f ca="1">MID(Sheet1!DA328,FIND(":",Sheet1!DA328)+1,100)</f>
        <v>地块建筑面积*0</v>
      </c>
      <c r="R328" t="str">
        <f ca="1">MID(Sheet1!DB328,FIND(":",Sheet1!DB328)+1,100)</f>
        <v>地块建筑面积*0</v>
      </c>
      <c r="S328" t="str">
        <f ca="1">MID(Sheet1!DC328,FIND(":",Sheet1!DC328)+1,100)</f>
        <v>地块建筑面积*0</v>
      </c>
      <c r="T328" t="str">
        <f ca="1">MID(Sheet1!DD328,FIND(":",Sheet1!DD328)+1,100)</f>
        <v>地块建筑面积*0</v>
      </c>
      <c r="U328" t="str">
        <f ca="1">MID(Sheet1!DE328,FIND(":",Sheet1!DE328)+1,100)</f>
        <v>面积*0</v>
      </c>
      <c r="V328" t="str">
        <f ca="1">MID(Sheet1!DF328,FIND(":",Sheet1!DF328)+1,100)</f>
        <v>面积*0</v>
      </c>
      <c r="W328" t="str">
        <f ca="1">MID(Sheet1!DG328,FIND(":",Sheet1!DG328)+1,100)</f>
        <v>-</v>
      </c>
      <c r="X328" t="str">
        <f ca="1">MID(Sheet1!DH328,FIND(":",Sheet1!DH328)+1,100)</f>
        <v>0</v>
      </c>
      <c r="Y328" t="str">
        <f ca="1">MID(Sheet1!DI328,FIND(":",Sheet1!DI328)+1,100)</f>
        <v>-</v>
      </c>
      <c r="Z328" t="str">
        <f ca="1">MID(Sheet1!DJ328,FIND(":",Sheet1!DJ328)+1,100)</f>
        <v>0</v>
      </c>
      <c r="AA328" t="str">
        <f ca="1">MID(Sheet1!DK328,FIND(":",Sheet1!DK328)+1,100)</f>
        <v>0.015公顷/岗位</v>
      </c>
      <c r="AB328" t="str">
        <f ca="1">MID(Sheet1!DL328,FIND(":",Sheet1!DL328)+1,100)</f>
        <v>用地面积/0.015</v>
      </c>
      <c r="AC328" t="str">
        <f ca="1">MID(Sheet1!DM328,FIND(":",Sheet1!DM328)+1,100)</f>
        <v>-</v>
      </c>
      <c r="AD328" t="str">
        <f ca="1">MID(Sheet1!DN328,FIND(":",Sheet1!DN328)+1,100)</f>
        <v>0</v>
      </c>
      <c r="AE328" t="str">
        <f ca="1">MID(Sheet1!DO328,FIND(":",Sheet1!DO328)+1,100)</f>
        <v>30立方米/公顷*日</v>
      </c>
      <c r="AF328" t="str">
        <f ca="1">MID(Sheet1!DP328,FIND(":",Sheet1!DP328)+1,100)</f>
        <v>用地面积*30</v>
      </c>
      <c r="AG328" t="str">
        <f ca="1">MID(Sheet1!DQ328,FIND(":",Sheet1!DQ328)+1,100)</f>
        <v>0</v>
      </c>
      <c r="AH328" t="str">
        <f ca="1">MID(Sheet1!DR328,FIND(":",Sheet1!DR328)+1,100)</f>
        <v>用水量*0</v>
      </c>
      <c r="AI328" t="str">
        <f ca="1">MID(Sheet1!DS328,FIND(":",Sheet1!DS328)+1,100)</f>
        <v>50千瓦/公顷</v>
      </c>
      <c r="AJ328" t="str">
        <f ca="1">MID(Sheet1!DT328,FIND(":",Sheet1!DT328)+1,100)</f>
        <v>1</v>
      </c>
      <c r="AK328" t="str">
        <f ca="1">MID(Sheet1!DU328,FIND(":",Sheet1!DU328)+1,100)</f>
        <v>用地面积*50*1</v>
      </c>
      <c r="AL328" t="str">
        <f ca="1">MID(Sheet1!DV328,FIND(":",Sheet1!DV328)+1,100)</f>
        <v>-</v>
      </c>
      <c r="AM328" t="str">
        <f ca="1">MID(Sheet1!DW328,FIND(":",Sheet1!DW328)+1,100)</f>
        <v>0</v>
      </c>
      <c r="AN328" t="str">
        <f ca="1">MID(Sheet1!DX328,FIND(":",Sheet1!DX328)+1,100)</f>
        <v>-</v>
      </c>
      <c r="AO328" t="str">
        <f ca="1">MID(Sheet1!DY328,FIND(":",Sheet1!DY328)+1,100)</f>
        <v>0</v>
      </c>
      <c r="AP328" t="str">
        <f ca="1">MID(Sheet1!DZ328,FIND(":",Sheet1!DZ328)+1,100)</f>
        <v>-</v>
      </c>
      <c r="AQ328" t="str">
        <f ca="1">MID(Sheet1!EA328,FIND(":",Sheet1!EA328)+1,100)</f>
        <v>0</v>
      </c>
      <c r="AR328" t="str">
        <f ca="1">MID(Sheet1!EB328,FIND(":",Sheet1!EB328)+1,100)</f>
        <v>0</v>
      </c>
      <c r="AS328" t="str">
        <f ca="1">MID(Sheet1!EC328,FIND(":",Sheet1!EC328)+1,100)</f>
        <v>-</v>
      </c>
      <c r="AT328" t="str">
        <f ca="1">MID(Sheet1!ED328,FIND(":",Sheet1!ED328)+1,100)</f>
        <v>0</v>
      </c>
      <c r="AU328" t="str">
        <f ca="1">MID(Sheet1!EE328,FIND(":",Sheet1!EE328)+1,100)</f>
        <v>-</v>
      </c>
      <c r="AV328" t="str">
        <f ca="1">MID(Sheet1!EF328,FIND(":",Sheet1!EF328)+1,100)</f>
        <v>0</v>
      </c>
      <c r="AW328" t="str">
        <f ca="1">MID(Sheet1!EG328,FIND(":",Sheet1!EG328)+1,100)</f>
        <v>城镇建设用地</v>
      </c>
    </row>
    <row r="329" spans="1:49" x14ac:dyDescent="0.2">
      <c r="A329" t="str">
        <f>MID(Sheet1!CK329,FIND(":",Sheet1!CK329)+1,100)</f>
        <v>S13#城市次干路及县道#城规</v>
      </c>
      <c r="B329" t="str">
        <f>MID(Sheet1!CL329,FIND(":",Sheet1!CL329)+1,100)</f>
        <v>城市次干路及县道</v>
      </c>
      <c r="C329" t="str">
        <f>MID(Sheet1!CM329,FIND(":",Sheet1!CM329)+1,100)</f>
        <v/>
      </c>
      <c r="D329" t="str">
        <f>MID(Sheet1!CN329,FIND(":",Sheet1!CN329)+1,100)</f>
        <v>S13</v>
      </c>
      <c r="E329" t="str">
        <f>MID(Sheet1!CO329,FIND(":",Sheet1!CO329)+1,100)</f>
        <v>城规</v>
      </c>
      <c r="F329" t="str">
        <f>MID(Sheet1!CP329,FIND(":",Sheet1!CP329)+1,100)</f>
        <v>S1CG</v>
      </c>
      <c r="G329" t="str">
        <f>MID(Sheet1!CQ329,FIND(":",Sheet1!CQ329)+1,100)</f>
        <v>S1#城市道路用地#城规</v>
      </c>
      <c r="H329" t="str">
        <f>MID(Sheet1!CR329,FIND(":",Sheet1!CR329)+1,100)</f>
        <v>S1</v>
      </c>
      <c r="I329" t="str">
        <f>MID(Sheet1!CS329,FIND(":",Sheet1!CS329)+1,100)</f>
        <v>S1#城市道路用地#城规</v>
      </c>
      <c r="J329" t="str">
        <f>MID(Sheet1!CT329,FIND(":",Sheet1!CT329)+1,100)</f>
        <v>6</v>
      </c>
      <c r="K329" t="str">
        <f>MID(Sheet1!CU329,FIND(":",Sheet1!CU329)+1,100)</f>
        <v>5S1</v>
      </c>
      <c r="L329" t="str">
        <f ca="1">MID(Sheet1!CV329,FIND(":",Sheet1!CV329)+1,100)</f>
        <v>255,255,255</v>
      </c>
      <c r="M329" t="str">
        <f ca="1">MID(Sheet1!CW329,FIND(":",Sheet1!CW329)+1,100)</f>
        <v>面积*容积率</v>
      </c>
      <c r="N329" t="str">
        <f ca="1">MID(Sheet1!CX329,FIND(":",Sheet1!CX329)+1,100)</f>
        <v>地块建筑面积*0</v>
      </c>
      <c r="O329" t="str">
        <f ca="1">MID(Sheet1!CY329,FIND(":",Sheet1!CY329)+1,100)</f>
        <v>地块建筑面积*0</v>
      </c>
      <c r="P329" t="str">
        <f ca="1">MID(Sheet1!CZ329,FIND(":",Sheet1!CZ329)+1,100)</f>
        <v>地块建筑面积*0</v>
      </c>
      <c r="Q329" t="str">
        <f ca="1">MID(Sheet1!DA329,FIND(":",Sheet1!DA329)+1,100)</f>
        <v>地块建筑面积*0</v>
      </c>
      <c r="R329" t="str">
        <f ca="1">MID(Sheet1!DB329,FIND(":",Sheet1!DB329)+1,100)</f>
        <v>地块建筑面积*0</v>
      </c>
      <c r="S329" t="str">
        <f ca="1">MID(Sheet1!DC329,FIND(":",Sheet1!DC329)+1,100)</f>
        <v>地块建筑面积*0</v>
      </c>
      <c r="T329" t="str">
        <f ca="1">MID(Sheet1!DD329,FIND(":",Sheet1!DD329)+1,100)</f>
        <v>地块建筑面积*0</v>
      </c>
      <c r="U329" t="str">
        <f ca="1">MID(Sheet1!DE329,FIND(":",Sheet1!DE329)+1,100)</f>
        <v>面积*0</v>
      </c>
      <c r="V329" t="str">
        <f ca="1">MID(Sheet1!DF329,FIND(":",Sheet1!DF329)+1,100)</f>
        <v>面积*0</v>
      </c>
      <c r="W329" t="str">
        <f ca="1">MID(Sheet1!DG329,FIND(":",Sheet1!DG329)+1,100)</f>
        <v>-</v>
      </c>
      <c r="X329" t="str">
        <f ca="1">MID(Sheet1!DH329,FIND(":",Sheet1!DH329)+1,100)</f>
        <v>0</v>
      </c>
      <c r="Y329" t="str">
        <f ca="1">MID(Sheet1!DI329,FIND(":",Sheet1!DI329)+1,100)</f>
        <v>-</v>
      </c>
      <c r="Z329" t="str">
        <f ca="1">MID(Sheet1!DJ329,FIND(":",Sheet1!DJ329)+1,100)</f>
        <v>0</v>
      </c>
      <c r="AA329" t="str">
        <f ca="1">MID(Sheet1!DK329,FIND(":",Sheet1!DK329)+1,100)</f>
        <v>0.015公顷/岗位</v>
      </c>
      <c r="AB329" t="str">
        <f ca="1">MID(Sheet1!DL329,FIND(":",Sheet1!DL329)+1,100)</f>
        <v>用地面积/0.015</v>
      </c>
      <c r="AC329" t="str">
        <f ca="1">MID(Sheet1!DM329,FIND(":",Sheet1!DM329)+1,100)</f>
        <v>-</v>
      </c>
      <c r="AD329" t="str">
        <f ca="1">MID(Sheet1!DN329,FIND(":",Sheet1!DN329)+1,100)</f>
        <v>0</v>
      </c>
      <c r="AE329" t="str">
        <f ca="1">MID(Sheet1!DO329,FIND(":",Sheet1!DO329)+1,100)</f>
        <v>30立方米/公顷*日</v>
      </c>
      <c r="AF329" t="str">
        <f ca="1">MID(Sheet1!DP329,FIND(":",Sheet1!DP329)+1,100)</f>
        <v>用地面积*30</v>
      </c>
      <c r="AG329" t="str">
        <f ca="1">MID(Sheet1!DQ329,FIND(":",Sheet1!DQ329)+1,100)</f>
        <v>0</v>
      </c>
      <c r="AH329" t="str">
        <f ca="1">MID(Sheet1!DR329,FIND(":",Sheet1!DR329)+1,100)</f>
        <v>用水量*0</v>
      </c>
      <c r="AI329" t="str">
        <f ca="1">MID(Sheet1!DS329,FIND(":",Sheet1!DS329)+1,100)</f>
        <v>50千瓦/公顷</v>
      </c>
      <c r="AJ329" t="str">
        <f ca="1">MID(Sheet1!DT329,FIND(":",Sheet1!DT329)+1,100)</f>
        <v>1</v>
      </c>
      <c r="AK329" t="str">
        <f ca="1">MID(Sheet1!DU329,FIND(":",Sheet1!DU329)+1,100)</f>
        <v>用地面积*50*1</v>
      </c>
      <c r="AL329" t="str">
        <f ca="1">MID(Sheet1!DV329,FIND(":",Sheet1!DV329)+1,100)</f>
        <v>-</v>
      </c>
      <c r="AM329" t="str">
        <f ca="1">MID(Sheet1!DW329,FIND(":",Sheet1!DW329)+1,100)</f>
        <v>0</v>
      </c>
      <c r="AN329" t="str">
        <f ca="1">MID(Sheet1!DX329,FIND(":",Sheet1!DX329)+1,100)</f>
        <v>-</v>
      </c>
      <c r="AO329" t="str">
        <f ca="1">MID(Sheet1!DY329,FIND(":",Sheet1!DY329)+1,100)</f>
        <v>0</v>
      </c>
      <c r="AP329" t="str">
        <f ca="1">MID(Sheet1!DZ329,FIND(":",Sheet1!DZ329)+1,100)</f>
        <v>-</v>
      </c>
      <c r="AQ329" t="str">
        <f ca="1">MID(Sheet1!EA329,FIND(":",Sheet1!EA329)+1,100)</f>
        <v>0</v>
      </c>
      <c r="AR329" t="str">
        <f ca="1">MID(Sheet1!EB329,FIND(":",Sheet1!EB329)+1,100)</f>
        <v>0</v>
      </c>
      <c r="AS329" t="str">
        <f ca="1">MID(Sheet1!EC329,FIND(":",Sheet1!EC329)+1,100)</f>
        <v>-</v>
      </c>
      <c r="AT329" t="str">
        <f ca="1">MID(Sheet1!ED329,FIND(":",Sheet1!ED329)+1,100)</f>
        <v>0</v>
      </c>
      <c r="AU329" t="str">
        <f ca="1">MID(Sheet1!EE329,FIND(":",Sheet1!EE329)+1,100)</f>
        <v>-</v>
      </c>
      <c r="AV329" t="str">
        <f ca="1">MID(Sheet1!EF329,FIND(":",Sheet1!EF329)+1,100)</f>
        <v>0</v>
      </c>
      <c r="AW329" t="str">
        <f ca="1">MID(Sheet1!EG329,FIND(":",Sheet1!EG329)+1,100)</f>
        <v>城镇建设用地</v>
      </c>
    </row>
    <row r="330" spans="1:49" x14ac:dyDescent="0.2">
      <c r="A330" t="str">
        <f>MID(Sheet1!CK330,FIND(":",Sheet1!CK330)+1,100)</f>
        <v>S14#城市支路及乡道#城规</v>
      </c>
      <c r="B330" t="str">
        <f>MID(Sheet1!CL330,FIND(":",Sheet1!CL330)+1,100)</f>
        <v>城市支路及乡道</v>
      </c>
      <c r="C330" t="str">
        <f>MID(Sheet1!CM330,FIND(":",Sheet1!CM330)+1,100)</f>
        <v/>
      </c>
      <c r="D330" t="str">
        <f>MID(Sheet1!CN330,FIND(":",Sheet1!CN330)+1,100)</f>
        <v>S14</v>
      </c>
      <c r="E330" t="str">
        <f>MID(Sheet1!CO330,FIND(":",Sheet1!CO330)+1,100)</f>
        <v>城规</v>
      </c>
      <c r="F330" t="str">
        <f>MID(Sheet1!CP330,FIND(":",Sheet1!CP330)+1,100)</f>
        <v>S1ZL</v>
      </c>
      <c r="G330" t="str">
        <f>MID(Sheet1!CQ330,FIND(":",Sheet1!CQ330)+1,100)</f>
        <v>S1#城市道路用地#城规</v>
      </c>
      <c r="H330" t="str">
        <f>MID(Sheet1!CR330,FIND(":",Sheet1!CR330)+1,100)</f>
        <v>S1</v>
      </c>
      <c r="I330" t="str">
        <f>MID(Sheet1!CS330,FIND(":",Sheet1!CS330)+1,100)</f>
        <v>S1#城市道路用地#城规</v>
      </c>
      <c r="J330" t="str">
        <f>MID(Sheet1!CT330,FIND(":",Sheet1!CT330)+1,100)</f>
        <v>6</v>
      </c>
      <c r="K330" t="str">
        <f>MID(Sheet1!CU330,FIND(":",Sheet1!CU330)+1,100)</f>
        <v>5S1</v>
      </c>
      <c r="L330" t="str">
        <f ca="1">MID(Sheet1!CV330,FIND(":",Sheet1!CV330)+1,100)</f>
        <v>255,255,255</v>
      </c>
      <c r="M330" t="str">
        <f ca="1">MID(Sheet1!CW330,FIND(":",Sheet1!CW330)+1,100)</f>
        <v>面积*容积率</v>
      </c>
      <c r="N330" t="str">
        <f ca="1">MID(Sheet1!CX330,FIND(":",Sheet1!CX330)+1,100)</f>
        <v>地块建筑面积*0</v>
      </c>
      <c r="O330" t="str">
        <f ca="1">MID(Sheet1!CY330,FIND(":",Sheet1!CY330)+1,100)</f>
        <v>地块建筑面积*0</v>
      </c>
      <c r="P330" t="str">
        <f ca="1">MID(Sheet1!CZ330,FIND(":",Sheet1!CZ330)+1,100)</f>
        <v>地块建筑面积*0</v>
      </c>
      <c r="Q330" t="str">
        <f ca="1">MID(Sheet1!DA330,FIND(":",Sheet1!DA330)+1,100)</f>
        <v>地块建筑面积*0</v>
      </c>
      <c r="R330" t="str">
        <f ca="1">MID(Sheet1!DB330,FIND(":",Sheet1!DB330)+1,100)</f>
        <v>地块建筑面积*0</v>
      </c>
      <c r="S330" t="str">
        <f ca="1">MID(Sheet1!DC330,FIND(":",Sheet1!DC330)+1,100)</f>
        <v>地块建筑面积*0</v>
      </c>
      <c r="T330" t="str">
        <f ca="1">MID(Sheet1!DD330,FIND(":",Sheet1!DD330)+1,100)</f>
        <v>地块建筑面积*0</v>
      </c>
      <c r="U330" t="str">
        <f ca="1">MID(Sheet1!DE330,FIND(":",Sheet1!DE330)+1,100)</f>
        <v>面积*0</v>
      </c>
      <c r="V330" t="str">
        <f ca="1">MID(Sheet1!DF330,FIND(":",Sheet1!DF330)+1,100)</f>
        <v>面积*0</v>
      </c>
      <c r="W330" t="str">
        <f ca="1">MID(Sheet1!DG330,FIND(":",Sheet1!DG330)+1,100)</f>
        <v>-</v>
      </c>
      <c r="X330" t="str">
        <f ca="1">MID(Sheet1!DH330,FIND(":",Sheet1!DH330)+1,100)</f>
        <v>0</v>
      </c>
      <c r="Y330" t="str">
        <f ca="1">MID(Sheet1!DI330,FIND(":",Sheet1!DI330)+1,100)</f>
        <v>-</v>
      </c>
      <c r="Z330" t="str">
        <f ca="1">MID(Sheet1!DJ330,FIND(":",Sheet1!DJ330)+1,100)</f>
        <v>0</v>
      </c>
      <c r="AA330" t="str">
        <f ca="1">MID(Sheet1!DK330,FIND(":",Sheet1!DK330)+1,100)</f>
        <v>0.015公顷/岗位</v>
      </c>
      <c r="AB330" t="str">
        <f ca="1">MID(Sheet1!DL330,FIND(":",Sheet1!DL330)+1,100)</f>
        <v>用地面积/0.015</v>
      </c>
      <c r="AC330" t="str">
        <f ca="1">MID(Sheet1!DM330,FIND(":",Sheet1!DM330)+1,100)</f>
        <v>-</v>
      </c>
      <c r="AD330" t="str">
        <f ca="1">MID(Sheet1!DN330,FIND(":",Sheet1!DN330)+1,100)</f>
        <v>0</v>
      </c>
      <c r="AE330" t="str">
        <f ca="1">MID(Sheet1!DO330,FIND(":",Sheet1!DO330)+1,100)</f>
        <v>30立方米/公顷*日</v>
      </c>
      <c r="AF330" t="str">
        <f ca="1">MID(Sheet1!DP330,FIND(":",Sheet1!DP330)+1,100)</f>
        <v>用地面积*30</v>
      </c>
      <c r="AG330" t="str">
        <f ca="1">MID(Sheet1!DQ330,FIND(":",Sheet1!DQ330)+1,100)</f>
        <v>0</v>
      </c>
      <c r="AH330" t="str">
        <f ca="1">MID(Sheet1!DR330,FIND(":",Sheet1!DR330)+1,100)</f>
        <v>用水量*0</v>
      </c>
      <c r="AI330" t="str">
        <f ca="1">MID(Sheet1!DS330,FIND(":",Sheet1!DS330)+1,100)</f>
        <v>50千瓦/公顷</v>
      </c>
      <c r="AJ330" t="str">
        <f ca="1">MID(Sheet1!DT330,FIND(":",Sheet1!DT330)+1,100)</f>
        <v>1</v>
      </c>
      <c r="AK330" t="str">
        <f ca="1">MID(Sheet1!DU330,FIND(":",Sheet1!DU330)+1,100)</f>
        <v>用地面积*50*1</v>
      </c>
      <c r="AL330" t="str">
        <f ca="1">MID(Sheet1!DV330,FIND(":",Sheet1!DV330)+1,100)</f>
        <v>-</v>
      </c>
      <c r="AM330" t="str">
        <f ca="1">MID(Sheet1!DW330,FIND(":",Sheet1!DW330)+1,100)</f>
        <v>0</v>
      </c>
      <c r="AN330" t="str">
        <f ca="1">MID(Sheet1!DX330,FIND(":",Sheet1!DX330)+1,100)</f>
        <v>-</v>
      </c>
      <c r="AO330" t="str">
        <f ca="1">MID(Sheet1!DY330,FIND(":",Sheet1!DY330)+1,100)</f>
        <v>0</v>
      </c>
      <c r="AP330" t="str">
        <f ca="1">MID(Sheet1!DZ330,FIND(":",Sheet1!DZ330)+1,100)</f>
        <v>-</v>
      </c>
      <c r="AQ330" t="str">
        <f ca="1">MID(Sheet1!EA330,FIND(":",Sheet1!EA330)+1,100)</f>
        <v>0</v>
      </c>
      <c r="AR330" t="str">
        <f ca="1">MID(Sheet1!EB330,FIND(":",Sheet1!EB330)+1,100)</f>
        <v>0</v>
      </c>
      <c r="AS330" t="str">
        <f ca="1">MID(Sheet1!EC330,FIND(":",Sheet1!EC330)+1,100)</f>
        <v>-</v>
      </c>
      <c r="AT330" t="str">
        <f ca="1">MID(Sheet1!ED330,FIND(":",Sheet1!ED330)+1,100)</f>
        <v>0</v>
      </c>
      <c r="AU330" t="str">
        <f ca="1">MID(Sheet1!EE330,FIND(":",Sheet1!EE330)+1,100)</f>
        <v>-</v>
      </c>
      <c r="AV330" t="str">
        <f ca="1">MID(Sheet1!EF330,FIND(":",Sheet1!EF330)+1,100)</f>
        <v>0</v>
      </c>
      <c r="AW330" t="str">
        <f ca="1">MID(Sheet1!EG330,FIND(":",Sheet1!EG330)+1,100)</f>
        <v>城镇建设用地</v>
      </c>
    </row>
    <row r="331" spans="1:49" x14ac:dyDescent="0.2">
      <c r="A331" t="str">
        <f>MID(Sheet1!CK331,FIND(":",Sheet1!CK331)+1,100)</f>
        <v>S19#其他道路#城规</v>
      </c>
      <c r="B331" t="str">
        <f>MID(Sheet1!CL331,FIND(":",Sheet1!CL331)+1,100)</f>
        <v>其他道路</v>
      </c>
      <c r="C331" t="str">
        <f>MID(Sheet1!CM331,FIND(":",Sheet1!CM331)+1,100)</f>
        <v/>
      </c>
      <c r="D331" t="str">
        <f>MID(Sheet1!CN331,FIND(":",Sheet1!CN331)+1,100)</f>
        <v>S19</v>
      </c>
      <c r="E331" t="str">
        <f>MID(Sheet1!CO331,FIND(":",Sheet1!CO331)+1,100)</f>
        <v>城规</v>
      </c>
      <c r="F331" t="str">
        <f>MID(Sheet1!CP331,FIND(":",Sheet1!CP331)+1,100)</f>
        <v/>
      </c>
      <c r="G331" t="str">
        <f>MID(Sheet1!CQ331,FIND(":",Sheet1!CQ331)+1,100)</f>
        <v>S1#城市道路用地#城规</v>
      </c>
      <c r="H331" t="str">
        <f>MID(Sheet1!CR331,FIND(":",Sheet1!CR331)+1,100)</f>
        <v>S1</v>
      </c>
      <c r="I331" t="str">
        <f>MID(Sheet1!CS331,FIND(":",Sheet1!CS331)+1,100)</f>
        <v>S1#城市道路用地#城规</v>
      </c>
      <c r="J331" t="str">
        <f>MID(Sheet1!CT331,FIND(":",Sheet1!CT331)+1,100)</f>
        <v>6</v>
      </c>
      <c r="K331" t="str">
        <f>MID(Sheet1!CU331,FIND(":",Sheet1!CU331)+1,100)</f>
        <v>5S1</v>
      </c>
      <c r="L331" t="str">
        <f ca="1">MID(Sheet1!CV331,FIND(":",Sheet1!CV331)+1,100)</f>
        <v>255,255,255</v>
      </c>
      <c r="M331" t="str">
        <f ca="1">MID(Sheet1!CW331,FIND(":",Sheet1!CW331)+1,100)</f>
        <v>面积*容积率</v>
      </c>
      <c r="N331" t="str">
        <f ca="1">MID(Sheet1!CX331,FIND(":",Sheet1!CX331)+1,100)</f>
        <v>地块建筑面积*0</v>
      </c>
      <c r="O331" t="str">
        <f ca="1">MID(Sheet1!CY331,FIND(":",Sheet1!CY331)+1,100)</f>
        <v>地块建筑面积*0</v>
      </c>
      <c r="P331" t="str">
        <f ca="1">MID(Sheet1!CZ331,FIND(":",Sheet1!CZ331)+1,100)</f>
        <v>地块建筑面积*0</v>
      </c>
      <c r="Q331" t="str">
        <f ca="1">MID(Sheet1!DA331,FIND(":",Sheet1!DA331)+1,100)</f>
        <v>地块建筑面积*0</v>
      </c>
      <c r="R331" t="str">
        <f ca="1">MID(Sheet1!DB331,FIND(":",Sheet1!DB331)+1,100)</f>
        <v>地块建筑面积*0</v>
      </c>
      <c r="S331" t="str">
        <f ca="1">MID(Sheet1!DC331,FIND(":",Sheet1!DC331)+1,100)</f>
        <v>地块建筑面积*0</v>
      </c>
      <c r="T331" t="str">
        <f ca="1">MID(Sheet1!DD331,FIND(":",Sheet1!DD331)+1,100)</f>
        <v>地块建筑面积*0</v>
      </c>
      <c r="U331" t="str">
        <f ca="1">MID(Sheet1!DE331,FIND(":",Sheet1!DE331)+1,100)</f>
        <v>面积*0</v>
      </c>
      <c r="V331" t="str">
        <f ca="1">MID(Sheet1!DF331,FIND(":",Sheet1!DF331)+1,100)</f>
        <v>面积*0</v>
      </c>
      <c r="W331" t="str">
        <f ca="1">MID(Sheet1!DG331,FIND(":",Sheet1!DG331)+1,100)</f>
        <v>-</v>
      </c>
      <c r="X331" t="str">
        <f ca="1">MID(Sheet1!DH331,FIND(":",Sheet1!DH331)+1,100)</f>
        <v>0</v>
      </c>
      <c r="Y331" t="str">
        <f ca="1">MID(Sheet1!DI331,FIND(":",Sheet1!DI331)+1,100)</f>
        <v>-</v>
      </c>
      <c r="Z331" t="str">
        <f ca="1">MID(Sheet1!DJ331,FIND(":",Sheet1!DJ331)+1,100)</f>
        <v>0</v>
      </c>
      <c r="AA331" t="str">
        <f ca="1">MID(Sheet1!DK331,FIND(":",Sheet1!DK331)+1,100)</f>
        <v>0.015公顷/岗位</v>
      </c>
      <c r="AB331" t="str">
        <f ca="1">MID(Sheet1!DL331,FIND(":",Sheet1!DL331)+1,100)</f>
        <v>用地面积/0.015</v>
      </c>
      <c r="AC331" t="str">
        <f ca="1">MID(Sheet1!DM331,FIND(":",Sheet1!DM331)+1,100)</f>
        <v>-</v>
      </c>
      <c r="AD331" t="str">
        <f ca="1">MID(Sheet1!DN331,FIND(":",Sheet1!DN331)+1,100)</f>
        <v>0</v>
      </c>
      <c r="AE331" t="str">
        <f ca="1">MID(Sheet1!DO331,FIND(":",Sheet1!DO331)+1,100)</f>
        <v>30立方米/公顷*日</v>
      </c>
      <c r="AF331" t="str">
        <f ca="1">MID(Sheet1!DP331,FIND(":",Sheet1!DP331)+1,100)</f>
        <v>用地面积*30</v>
      </c>
      <c r="AG331" t="str">
        <f ca="1">MID(Sheet1!DQ331,FIND(":",Sheet1!DQ331)+1,100)</f>
        <v>0</v>
      </c>
      <c r="AH331" t="str">
        <f ca="1">MID(Sheet1!DR331,FIND(":",Sheet1!DR331)+1,100)</f>
        <v>用水量*0</v>
      </c>
      <c r="AI331" t="str">
        <f ca="1">MID(Sheet1!DS331,FIND(":",Sheet1!DS331)+1,100)</f>
        <v>50千瓦/公顷</v>
      </c>
      <c r="AJ331" t="str">
        <f ca="1">MID(Sheet1!DT331,FIND(":",Sheet1!DT331)+1,100)</f>
        <v>1</v>
      </c>
      <c r="AK331" t="str">
        <f ca="1">MID(Sheet1!DU331,FIND(":",Sheet1!DU331)+1,100)</f>
        <v>用地面积*50*1</v>
      </c>
      <c r="AL331" t="str">
        <f ca="1">MID(Sheet1!DV331,FIND(":",Sheet1!DV331)+1,100)</f>
        <v>-</v>
      </c>
      <c r="AM331" t="str">
        <f ca="1">MID(Sheet1!DW331,FIND(":",Sheet1!DW331)+1,100)</f>
        <v>0</v>
      </c>
      <c r="AN331" t="str">
        <f ca="1">MID(Sheet1!DX331,FIND(":",Sheet1!DX331)+1,100)</f>
        <v>-</v>
      </c>
      <c r="AO331" t="str">
        <f ca="1">MID(Sheet1!DY331,FIND(":",Sheet1!DY331)+1,100)</f>
        <v>0</v>
      </c>
      <c r="AP331" t="str">
        <f ca="1">MID(Sheet1!DZ331,FIND(":",Sheet1!DZ331)+1,100)</f>
        <v>-</v>
      </c>
      <c r="AQ331" t="str">
        <f ca="1">MID(Sheet1!EA331,FIND(":",Sheet1!EA331)+1,100)</f>
        <v>0</v>
      </c>
      <c r="AR331" t="str">
        <f ca="1">MID(Sheet1!EB331,FIND(":",Sheet1!EB331)+1,100)</f>
        <v>0</v>
      </c>
      <c r="AS331" t="str">
        <f ca="1">MID(Sheet1!EC331,FIND(":",Sheet1!EC331)+1,100)</f>
        <v>-</v>
      </c>
      <c r="AT331" t="str">
        <f ca="1">MID(Sheet1!ED331,FIND(":",Sheet1!ED331)+1,100)</f>
        <v>0</v>
      </c>
      <c r="AU331" t="str">
        <f ca="1">MID(Sheet1!EE331,FIND(":",Sheet1!EE331)+1,100)</f>
        <v>-</v>
      </c>
      <c r="AV331" t="str">
        <f ca="1">MID(Sheet1!EF331,FIND(":",Sheet1!EF331)+1,100)</f>
        <v>0</v>
      </c>
      <c r="AW331" t="str">
        <f ca="1">MID(Sheet1!EG331,FIND(":",Sheet1!EG331)+1,100)</f>
        <v>城镇建设用地</v>
      </c>
    </row>
    <row r="332" spans="1:49" x14ac:dyDescent="0.2">
      <c r="A332" t="str">
        <f>MID(Sheet1!CK332,FIND(":",Sheet1!CK332)+1,100)</f>
        <v>S2#城市轨道交通用地#城规</v>
      </c>
      <c r="B332" t="str">
        <f>MID(Sheet1!CL332,FIND(":",Sheet1!CL332)+1,100)</f>
        <v>城市轨道交通用地</v>
      </c>
      <c r="C332" t="str">
        <f>MID(Sheet1!CM332,FIND(":",Sheet1!CM332)+1,100)</f>
        <v/>
      </c>
      <c r="D332" t="str">
        <f>MID(Sheet1!CN332,FIND(":",Sheet1!CN332)+1,100)</f>
        <v>S2</v>
      </c>
      <c r="E332" t="str">
        <f>MID(Sheet1!CO332,FIND(":",Sheet1!CO332)+1,100)</f>
        <v>城规</v>
      </c>
      <c r="F332" t="str">
        <f>MID(Sheet1!CP332,FIND(":",Sheet1!CP332)+1,100)</f>
        <v/>
      </c>
      <c r="G332" t="str">
        <f>MID(Sheet1!CQ332,FIND(":",Sheet1!CQ332)+1,100)</f>
        <v>S#交通设施用地#城规</v>
      </c>
      <c r="H332" t="str">
        <f>MID(Sheet1!CR332,FIND(":",Sheet1!CR332)+1,100)</f>
        <v>S</v>
      </c>
      <c r="I332" t="str">
        <f>MID(Sheet1!CS332,FIND(":",Sheet1!CS332)+1,100)</f>
        <v>S#交通设施用地#城规</v>
      </c>
      <c r="J332" t="str">
        <f>MID(Sheet1!CT332,FIND(":",Sheet1!CT332)+1,100)</f>
        <v>5</v>
      </c>
      <c r="K332" t="str">
        <f>MID(Sheet1!CU332,FIND(":",Sheet1!CU332)+1,100)</f>
        <v>4S</v>
      </c>
      <c r="L332" t="str">
        <f ca="1">MID(Sheet1!CV332,FIND(":",Sheet1!CV332)+1,100)</f>
        <v>218,218,218</v>
      </c>
      <c r="M332" t="str">
        <f ca="1">MID(Sheet1!CW332,FIND(":",Sheet1!CW332)+1,100)</f>
        <v>面积*容积率</v>
      </c>
      <c r="N332" t="str">
        <f ca="1">MID(Sheet1!CX332,FIND(":",Sheet1!CX332)+1,100)</f>
        <v>地块建筑面积*0</v>
      </c>
      <c r="O332" t="str">
        <f ca="1">MID(Sheet1!CY332,FIND(":",Sheet1!CY332)+1,100)</f>
        <v>地块建筑面积*0</v>
      </c>
      <c r="P332" t="str">
        <f ca="1">MID(Sheet1!CZ332,FIND(":",Sheet1!CZ332)+1,100)</f>
        <v>地块建筑面积*0</v>
      </c>
      <c r="Q332" t="str">
        <f ca="1">MID(Sheet1!DA332,FIND(":",Sheet1!DA332)+1,100)</f>
        <v>地块建筑面积*0</v>
      </c>
      <c r="R332" t="str">
        <f ca="1">MID(Sheet1!DB332,FIND(":",Sheet1!DB332)+1,100)</f>
        <v>地块建筑面积*0</v>
      </c>
      <c r="S332" t="str">
        <f ca="1">MID(Sheet1!DC332,FIND(":",Sheet1!DC332)+1,100)</f>
        <v>地块建筑面积*0</v>
      </c>
      <c r="T332" t="str">
        <f ca="1">MID(Sheet1!DD332,FIND(":",Sheet1!DD332)+1,100)</f>
        <v>地块建筑面积*0</v>
      </c>
      <c r="U332" t="str">
        <f ca="1">MID(Sheet1!DE332,FIND(":",Sheet1!DE332)+1,100)</f>
        <v>面积*0</v>
      </c>
      <c r="V332" t="str">
        <f ca="1">MID(Sheet1!DF332,FIND(":",Sheet1!DF332)+1,100)</f>
        <v>面积*0</v>
      </c>
      <c r="W332" t="str">
        <f ca="1">MID(Sheet1!DG332,FIND(":",Sheet1!DG332)+1,100)</f>
        <v>-</v>
      </c>
      <c r="X332" t="str">
        <f ca="1">MID(Sheet1!DH332,FIND(":",Sheet1!DH332)+1,100)</f>
        <v>0</v>
      </c>
      <c r="Y332" t="str">
        <f ca="1">MID(Sheet1!DI332,FIND(":",Sheet1!DI332)+1,100)</f>
        <v>-</v>
      </c>
      <c r="Z332" t="str">
        <f ca="1">MID(Sheet1!DJ332,FIND(":",Sheet1!DJ332)+1,100)</f>
        <v>0</v>
      </c>
      <c r="AA332" t="str">
        <f ca="1">MID(Sheet1!DK332,FIND(":",Sheet1!DK332)+1,100)</f>
        <v>0.015公顷/岗位</v>
      </c>
      <c r="AB332" t="str">
        <f ca="1">MID(Sheet1!DL332,FIND(":",Sheet1!DL332)+1,100)</f>
        <v>用地面积/0.015</v>
      </c>
      <c r="AC332" t="str">
        <f ca="1">MID(Sheet1!DM332,FIND(":",Sheet1!DM332)+1,100)</f>
        <v>-</v>
      </c>
      <c r="AD332" t="str">
        <f ca="1">MID(Sheet1!DN332,FIND(":",Sheet1!DN332)+1,100)</f>
        <v>0</v>
      </c>
      <c r="AE332" t="str">
        <f ca="1">MID(Sheet1!DO332,FIND(":",Sheet1!DO332)+1,100)</f>
        <v>30立方米/公顷*日</v>
      </c>
      <c r="AF332" t="str">
        <f ca="1">MID(Sheet1!DP332,FIND(":",Sheet1!DP332)+1,100)</f>
        <v>用地面积*30</v>
      </c>
      <c r="AG332" t="str">
        <f ca="1">MID(Sheet1!DQ332,FIND(":",Sheet1!DQ332)+1,100)</f>
        <v>0</v>
      </c>
      <c r="AH332" t="str">
        <f ca="1">MID(Sheet1!DR332,FIND(":",Sheet1!DR332)+1,100)</f>
        <v>用水量*0</v>
      </c>
      <c r="AI332" t="str">
        <f ca="1">MID(Sheet1!DS332,FIND(":",Sheet1!DS332)+1,100)</f>
        <v>20千瓦/公顷</v>
      </c>
      <c r="AJ332" t="str">
        <f ca="1">MID(Sheet1!DT332,FIND(":",Sheet1!DT332)+1,100)</f>
        <v>1</v>
      </c>
      <c r="AK332" t="str">
        <f ca="1">MID(Sheet1!DU332,FIND(":",Sheet1!DU332)+1,100)</f>
        <v>用地面积*20*1</v>
      </c>
      <c r="AL332" t="str">
        <f ca="1">MID(Sheet1!DV332,FIND(":",Sheet1!DV332)+1,100)</f>
        <v>30门/公顷</v>
      </c>
      <c r="AM332" t="str">
        <f ca="1">MID(Sheet1!DW332,FIND(":",Sheet1!DW332)+1,100)</f>
        <v>用地面积*30</v>
      </c>
      <c r="AN332" t="str">
        <f ca="1">MID(Sheet1!DX332,FIND(":",Sheet1!DX332)+1,100)</f>
        <v>20门/公顷</v>
      </c>
      <c r="AO332" t="str">
        <f ca="1">MID(Sheet1!DY332,FIND(":",Sheet1!DY332)+1,100)</f>
        <v>用地面积*20</v>
      </c>
      <c r="AP332" t="str">
        <f ca="1">MID(Sheet1!DZ332,FIND(":",Sheet1!DZ332)+1,100)</f>
        <v>-</v>
      </c>
      <c r="AQ332" t="str">
        <f ca="1">MID(Sheet1!EA332,FIND(":",Sheet1!EA332)+1,100)</f>
        <v>0</v>
      </c>
      <c r="AR332" t="str">
        <f ca="1">MID(Sheet1!EB332,FIND(":",Sheet1!EB332)+1,100)</f>
        <v>0</v>
      </c>
      <c r="AS332" t="str">
        <f ca="1">MID(Sheet1!EC332,FIND(":",Sheet1!EC332)+1,100)</f>
        <v>-</v>
      </c>
      <c r="AT332" t="str">
        <f ca="1">MID(Sheet1!ED332,FIND(":",Sheet1!ED332)+1,100)</f>
        <v>0</v>
      </c>
      <c r="AU332" t="str">
        <f ca="1">MID(Sheet1!EE332,FIND(":",Sheet1!EE332)+1,100)</f>
        <v>-</v>
      </c>
      <c r="AV332" t="str">
        <f ca="1">MID(Sheet1!EF332,FIND(":",Sheet1!EF332)+1,100)</f>
        <v>0</v>
      </c>
      <c r="AW332" t="str">
        <f ca="1">MID(Sheet1!EG332,FIND(":",Sheet1!EG332)+1,100)</f>
        <v>区域基础设施用地</v>
      </c>
    </row>
    <row r="333" spans="1:49" x14ac:dyDescent="0.2">
      <c r="A333" t="str">
        <f>MID(Sheet1!CK333,FIND(":",Sheet1!CK333)+1,100)</f>
        <v>S3#交通枢纽用地#城规</v>
      </c>
      <c r="B333" t="str">
        <f>MID(Sheet1!CL333,FIND(":",Sheet1!CL333)+1,100)</f>
        <v>交通枢纽用地</v>
      </c>
      <c r="C333" t="str">
        <f>MID(Sheet1!CM333,FIND(":",Sheet1!CM333)+1,100)</f>
        <v/>
      </c>
      <c r="D333" t="str">
        <f>MID(Sheet1!CN333,FIND(":",Sheet1!CN333)+1,100)</f>
        <v>S3</v>
      </c>
      <c r="E333" t="str">
        <f>MID(Sheet1!CO333,FIND(":",Sheet1!CO333)+1,100)</f>
        <v>城规</v>
      </c>
      <c r="F333" t="str">
        <f>MID(Sheet1!CP333,FIND(":",Sheet1!CP333)+1,100)</f>
        <v/>
      </c>
      <c r="G333" t="str">
        <f>MID(Sheet1!CQ333,FIND(":",Sheet1!CQ333)+1,100)</f>
        <v>S#交通设施用地#城规</v>
      </c>
      <c r="H333" t="str">
        <f>MID(Sheet1!CR333,FIND(":",Sheet1!CR333)+1,100)</f>
        <v>S</v>
      </c>
      <c r="I333" t="str">
        <f>MID(Sheet1!CS333,FIND(":",Sheet1!CS333)+1,100)</f>
        <v>S#交通设施用地#城规</v>
      </c>
      <c r="J333" t="str">
        <f>MID(Sheet1!CT333,FIND(":",Sheet1!CT333)+1,100)</f>
        <v>5</v>
      </c>
      <c r="K333" t="str">
        <f>MID(Sheet1!CU333,FIND(":",Sheet1!CU333)+1,100)</f>
        <v>4S</v>
      </c>
      <c r="L333" t="str">
        <f ca="1">MID(Sheet1!CV333,FIND(":",Sheet1!CV333)+1,100)</f>
        <v>142,142,142</v>
      </c>
      <c r="M333" t="str">
        <f ca="1">MID(Sheet1!CW333,FIND(":",Sheet1!CW333)+1,100)</f>
        <v>面积*容积率</v>
      </c>
      <c r="N333" t="str">
        <f ca="1">MID(Sheet1!CX333,FIND(":",Sheet1!CX333)+1,100)</f>
        <v>地块建筑面积*0</v>
      </c>
      <c r="O333" t="str">
        <f ca="1">MID(Sheet1!CY333,FIND(":",Sheet1!CY333)+1,100)</f>
        <v>地块建筑面积*0</v>
      </c>
      <c r="P333" t="str">
        <f ca="1">MID(Sheet1!CZ333,FIND(":",Sheet1!CZ333)+1,100)</f>
        <v>地块建筑面积*0</v>
      </c>
      <c r="Q333" t="str">
        <f ca="1">MID(Sheet1!DA333,FIND(":",Sheet1!DA333)+1,100)</f>
        <v>地块建筑面积*0</v>
      </c>
      <c r="R333" t="str">
        <f ca="1">MID(Sheet1!DB333,FIND(":",Sheet1!DB333)+1,100)</f>
        <v>地块建筑面积*0</v>
      </c>
      <c r="S333" t="str">
        <f ca="1">MID(Sheet1!DC333,FIND(":",Sheet1!DC333)+1,100)</f>
        <v>地块建筑面积*0</v>
      </c>
      <c r="T333" t="str">
        <f ca="1">MID(Sheet1!DD333,FIND(":",Sheet1!DD333)+1,100)</f>
        <v>地块建筑面积*0</v>
      </c>
      <c r="U333" t="str">
        <f ca="1">MID(Sheet1!DE333,FIND(":",Sheet1!DE333)+1,100)</f>
        <v>面积*0</v>
      </c>
      <c r="V333" t="str">
        <f ca="1">MID(Sheet1!DF333,FIND(":",Sheet1!DF333)+1,100)</f>
        <v>面积*0</v>
      </c>
      <c r="W333" t="str">
        <f ca="1">MID(Sheet1!DG333,FIND(":",Sheet1!DG333)+1,100)</f>
        <v>-</v>
      </c>
      <c r="X333" t="str">
        <f ca="1">MID(Sheet1!DH333,FIND(":",Sheet1!DH333)+1,100)</f>
        <v>0</v>
      </c>
      <c r="Y333" t="str">
        <f ca="1">MID(Sheet1!DI333,FIND(":",Sheet1!DI333)+1,100)</f>
        <v>-</v>
      </c>
      <c r="Z333" t="str">
        <f ca="1">MID(Sheet1!DJ333,FIND(":",Sheet1!DJ333)+1,100)</f>
        <v>0</v>
      </c>
      <c r="AA333" t="str">
        <f ca="1">MID(Sheet1!DK333,FIND(":",Sheet1!DK333)+1,100)</f>
        <v>0.015公顷/岗位</v>
      </c>
      <c r="AB333" t="str">
        <f ca="1">MID(Sheet1!DL333,FIND(":",Sheet1!DL333)+1,100)</f>
        <v>用地面积/0.015</v>
      </c>
      <c r="AC333" t="str">
        <f ca="1">MID(Sheet1!DM333,FIND(":",Sheet1!DM333)+1,100)</f>
        <v>-</v>
      </c>
      <c r="AD333" t="str">
        <f ca="1">MID(Sheet1!DN333,FIND(":",Sheet1!DN333)+1,100)</f>
        <v>0</v>
      </c>
      <c r="AE333" t="str">
        <f ca="1">MID(Sheet1!DO333,FIND(":",Sheet1!DO333)+1,100)</f>
        <v>30立方米/公顷*日</v>
      </c>
      <c r="AF333" t="str">
        <f ca="1">MID(Sheet1!DP333,FIND(":",Sheet1!DP333)+1,100)</f>
        <v>用地面积*30</v>
      </c>
      <c r="AG333" t="str">
        <f ca="1">MID(Sheet1!DQ333,FIND(":",Sheet1!DQ333)+1,100)</f>
        <v>0</v>
      </c>
      <c r="AH333" t="str">
        <f ca="1">MID(Sheet1!DR333,FIND(":",Sheet1!DR333)+1,100)</f>
        <v>用水量*0</v>
      </c>
      <c r="AI333" t="str">
        <f ca="1">MID(Sheet1!DS333,FIND(":",Sheet1!DS333)+1,100)</f>
        <v>20千瓦/公顷</v>
      </c>
      <c r="AJ333" t="str">
        <f ca="1">MID(Sheet1!DT333,FIND(":",Sheet1!DT333)+1,100)</f>
        <v>1</v>
      </c>
      <c r="AK333" t="str">
        <f ca="1">MID(Sheet1!DU333,FIND(":",Sheet1!DU333)+1,100)</f>
        <v>用地面积*20*1</v>
      </c>
      <c r="AL333" t="str">
        <f ca="1">MID(Sheet1!DV333,FIND(":",Sheet1!DV333)+1,100)</f>
        <v>30门/公顷</v>
      </c>
      <c r="AM333" t="str">
        <f ca="1">MID(Sheet1!DW333,FIND(":",Sheet1!DW333)+1,100)</f>
        <v>用地面积*30</v>
      </c>
      <c r="AN333" t="str">
        <f ca="1">MID(Sheet1!DX333,FIND(":",Sheet1!DX333)+1,100)</f>
        <v>20门/公顷</v>
      </c>
      <c r="AO333" t="str">
        <f ca="1">MID(Sheet1!DY333,FIND(":",Sheet1!DY333)+1,100)</f>
        <v>用地面积*20</v>
      </c>
      <c r="AP333" t="str">
        <f ca="1">MID(Sheet1!DZ333,FIND(":",Sheet1!DZ333)+1,100)</f>
        <v>-</v>
      </c>
      <c r="AQ333" t="str">
        <f ca="1">MID(Sheet1!EA333,FIND(":",Sheet1!EA333)+1,100)</f>
        <v>0</v>
      </c>
      <c r="AR333" t="str">
        <f ca="1">MID(Sheet1!EB333,FIND(":",Sheet1!EB333)+1,100)</f>
        <v>0</v>
      </c>
      <c r="AS333" t="str">
        <f ca="1">MID(Sheet1!EC333,FIND(":",Sheet1!EC333)+1,100)</f>
        <v>-</v>
      </c>
      <c r="AT333" t="str">
        <f ca="1">MID(Sheet1!ED333,FIND(":",Sheet1!ED333)+1,100)</f>
        <v>0</v>
      </c>
      <c r="AU333" t="str">
        <f ca="1">MID(Sheet1!EE333,FIND(":",Sheet1!EE333)+1,100)</f>
        <v>-</v>
      </c>
      <c r="AV333" t="str">
        <f ca="1">MID(Sheet1!EF333,FIND(":",Sheet1!EF333)+1,100)</f>
        <v>0</v>
      </c>
      <c r="AW333" t="str">
        <f ca="1">MID(Sheet1!EG333,FIND(":",Sheet1!EG333)+1,100)</f>
        <v>城镇建设用地</v>
      </c>
    </row>
    <row r="334" spans="1:49" x14ac:dyDescent="0.2">
      <c r="A334" t="str">
        <f>MID(Sheet1!CK334,FIND(":",Sheet1!CK334)+1,100)</f>
        <v>S4#交通场站用地#城规</v>
      </c>
      <c r="B334" t="str">
        <f>MID(Sheet1!CL334,FIND(":",Sheet1!CL334)+1,100)</f>
        <v>交通场站用地</v>
      </c>
      <c r="C334" t="str">
        <f>MID(Sheet1!CM334,FIND(":",Sheet1!CM334)+1,100)</f>
        <v/>
      </c>
      <c r="D334" t="str">
        <f>MID(Sheet1!CN334,FIND(":",Sheet1!CN334)+1,100)</f>
        <v>S4</v>
      </c>
      <c r="E334" t="str">
        <f>MID(Sheet1!CO334,FIND(":",Sheet1!CO334)+1,100)</f>
        <v>城规</v>
      </c>
      <c r="F334" t="str">
        <f>MID(Sheet1!CP334,FIND(":",Sheet1!CP334)+1,100)</f>
        <v/>
      </c>
      <c r="G334" t="str">
        <f>MID(Sheet1!CQ334,FIND(":",Sheet1!CQ334)+1,100)</f>
        <v>S#交通设施用地#城规</v>
      </c>
      <c r="H334" t="str">
        <f>MID(Sheet1!CR334,FIND(":",Sheet1!CR334)+1,100)</f>
        <v>S</v>
      </c>
      <c r="I334" t="str">
        <f>MID(Sheet1!CS334,FIND(":",Sheet1!CS334)+1,100)</f>
        <v>S#交通设施用地#城规</v>
      </c>
      <c r="J334" t="str">
        <f>MID(Sheet1!CT334,FIND(":",Sheet1!CT334)+1,100)</f>
        <v>5</v>
      </c>
      <c r="K334" t="str">
        <f>MID(Sheet1!CU334,FIND(":",Sheet1!CU334)+1,100)</f>
        <v>4S</v>
      </c>
      <c r="L334" t="str">
        <f ca="1">MID(Sheet1!CV334,FIND(":",Sheet1!CV334)+1,100)</f>
        <v>142,142,142</v>
      </c>
      <c r="M334" t="str">
        <f ca="1">MID(Sheet1!CW334,FIND(":",Sheet1!CW334)+1,100)</f>
        <v>面积*容积率</v>
      </c>
      <c r="N334" t="str">
        <f ca="1">MID(Sheet1!CX334,FIND(":",Sheet1!CX334)+1,100)</f>
        <v>地块建筑面积*0</v>
      </c>
      <c r="O334" t="str">
        <f ca="1">MID(Sheet1!CY334,FIND(":",Sheet1!CY334)+1,100)</f>
        <v>地块建筑面积*0</v>
      </c>
      <c r="P334" t="str">
        <f ca="1">MID(Sheet1!CZ334,FIND(":",Sheet1!CZ334)+1,100)</f>
        <v>地块建筑面积*0</v>
      </c>
      <c r="Q334" t="str">
        <f ca="1">MID(Sheet1!DA334,FIND(":",Sheet1!DA334)+1,100)</f>
        <v>地块建筑面积*0</v>
      </c>
      <c r="R334" t="str">
        <f ca="1">MID(Sheet1!DB334,FIND(":",Sheet1!DB334)+1,100)</f>
        <v>地块建筑面积*0</v>
      </c>
      <c r="S334" t="str">
        <f ca="1">MID(Sheet1!DC334,FIND(":",Sheet1!DC334)+1,100)</f>
        <v>地块建筑面积*0</v>
      </c>
      <c r="T334" t="str">
        <f ca="1">MID(Sheet1!DD334,FIND(":",Sheet1!DD334)+1,100)</f>
        <v>地块建筑面积*0</v>
      </c>
      <c r="U334" t="str">
        <f ca="1">MID(Sheet1!DE334,FIND(":",Sheet1!DE334)+1,100)</f>
        <v>面积*0</v>
      </c>
      <c r="V334" t="str">
        <f ca="1">MID(Sheet1!DF334,FIND(":",Sheet1!DF334)+1,100)</f>
        <v>面积*0</v>
      </c>
      <c r="W334" t="str">
        <f ca="1">MID(Sheet1!DG334,FIND(":",Sheet1!DG334)+1,100)</f>
        <v>-</v>
      </c>
      <c r="X334" t="str">
        <f ca="1">MID(Sheet1!DH334,FIND(":",Sheet1!DH334)+1,100)</f>
        <v>0</v>
      </c>
      <c r="Y334" t="str">
        <f ca="1">MID(Sheet1!DI334,FIND(":",Sheet1!DI334)+1,100)</f>
        <v>-</v>
      </c>
      <c r="Z334" t="str">
        <f ca="1">MID(Sheet1!DJ334,FIND(":",Sheet1!DJ334)+1,100)</f>
        <v>0</v>
      </c>
      <c r="AA334" t="str">
        <f ca="1">MID(Sheet1!DK334,FIND(":",Sheet1!DK334)+1,100)</f>
        <v>0.015公顷/岗位</v>
      </c>
      <c r="AB334" t="str">
        <f ca="1">MID(Sheet1!DL334,FIND(":",Sheet1!DL334)+1,100)</f>
        <v>用地面积/0.015</v>
      </c>
      <c r="AC334" t="str">
        <f ca="1">MID(Sheet1!DM334,FIND(":",Sheet1!DM334)+1,100)</f>
        <v>-</v>
      </c>
      <c r="AD334" t="str">
        <f ca="1">MID(Sheet1!DN334,FIND(":",Sheet1!DN334)+1,100)</f>
        <v>0</v>
      </c>
      <c r="AE334" t="str">
        <f ca="1">MID(Sheet1!DO334,FIND(":",Sheet1!DO334)+1,100)</f>
        <v>30立方米/公顷*日</v>
      </c>
      <c r="AF334" t="str">
        <f ca="1">MID(Sheet1!DP334,FIND(":",Sheet1!DP334)+1,100)</f>
        <v>用地面积*30</v>
      </c>
      <c r="AG334" t="str">
        <f ca="1">MID(Sheet1!DQ334,FIND(":",Sheet1!DQ334)+1,100)</f>
        <v>0</v>
      </c>
      <c r="AH334" t="str">
        <f ca="1">MID(Sheet1!DR334,FIND(":",Sheet1!DR334)+1,100)</f>
        <v>用水量*0</v>
      </c>
      <c r="AI334" t="str">
        <f ca="1">MID(Sheet1!DS334,FIND(":",Sheet1!DS334)+1,100)</f>
        <v>20千瓦/公顷</v>
      </c>
      <c r="AJ334" t="str">
        <f ca="1">MID(Sheet1!DT334,FIND(":",Sheet1!DT334)+1,100)</f>
        <v>1</v>
      </c>
      <c r="AK334" t="str">
        <f ca="1">MID(Sheet1!DU334,FIND(":",Sheet1!DU334)+1,100)</f>
        <v>用地面积*20*1</v>
      </c>
      <c r="AL334" t="str">
        <f ca="1">MID(Sheet1!DV334,FIND(":",Sheet1!DV334)+1,100)</f>
        <v>30门/公顷</v>
      </c>
      <c r="AM334" t="str">
        <f ca="1">MID(Sheet1!DW334,FIND(":",Sheet1!DW334)+1,100)</f>
        <v>用地面积*30</v>
      </c>
      <c r="AN334" t="str">
        <f ca="1">MID(Sheet1!DX334,FIND(":",Sheet1!DX334)+1,100)</f>
        <v>20门/公顷</v>
      </c>
      <c r="AO334" t="str">
        <f ca="1">MID(Sheet1!DY334,FIND(":",Sheet1!DY334)+1,100)</f>
        <v>用地面积*20</v>
      </c>
      <c r="AP334" t="str">
        <f ca="1">MID(Sheet1!DZ334,FIND(":",Sheet1!DZ334)+1,100)</f>
        <v>-</v>
      </c>
      <c r="AQ334" t="str">
        <f ca="1">MID(Sheet1!EA334,FIND(":",Sheet1!EA334)+1,100)</f>
        <v>0</v>
      </c>
      <c r="AR334" t="str">
        <f ca="1">MID(Sheet1!EB334,FIND(":",Sheet1!EB334)+1,100)</f>
        <v>0</v>
      </c>
      <c r="AS334" t="str">
        <f ca="1">MID(Sheet1!EC334,FIND(":",Sheet1!EC334)+1,100)</f>
        <v>-</v>
      </c>
      <c r="AT334" t="str">
        <f ca="1">MID(Sheet1!ED334,FIND(":",Sheet1!ED334)+1,100)</f>
        <v>0</v>
      </c>
      <c r="AU334" t="str">
        <f ca="1">MID(Sheet1!EE334,FIND(":",Sheet1!EE334)+1,100)</f>
        <v>-</v>
      </c>
      <c r="AV334" t="str">
        <f ca="1">MID(Sheet1!EF334,FIND(":",Sheet1!EF334)+1,100)</f>
        <v>0</v>
      </c>
      <c r="AW334" t="str">
        <f ca="1">MID(Sheet1!EG334,FIND(":",Sheet1!EG334)+1,100)</f>
        <v>城镇建设用地</v>
      </c>
    </row>
    <row r="335" spans="1:49" x14ac:dyDescent="0.2">
      <c r="A335" t="str">
        <f>MID(Sheet1!CK335,FIND(":",Sheet1!CK335)+1,100)</f>
        <v>S41#公共交通场站用地#城规</v>
      </c>
      <c r="B335" t="str">
        <f>MID(Sheet1!CL335,FIND(":",Sheet1!CL335)+1,100)</f>
        <v>公共交通场站用地</v>
      </c>
      <c r="C335" t="str">
        <f>MID(Sheet1!CM335,FIND(":",Sheet1!CM335)+1,100)</f>
        <v/>
      </c>
      <c r="D335" t="str">
        <f>MID(Sheet1!CN335,FIND(":",Sheet1!CN335)+1,100)</f>
        <v>S41</v>
      </c>
      <c r="E335" t="str">
        <f>MID(Sheet1!CO335,FIND(":",Sheet1!CO335)+1,100)</f>
        <v>城规</v>
      </c>
      <c r="F335" t="str">
        <f>MID(Sheet1!CP335,FIND(":",Sheet1!CP335)+1,100)</f>
        <v/>
      </c>
      <c r="G335" t="str">
        <f>MID(Sheet1!CQ335,FIND(":",Sheet1!CQ335)+1,100)</f>
        <v>S4#交通场站用地#城规</v>
      </c>
      <c r="H335" t="str">
        <f>MID(Sheet1!CR335,FIND(":",Sheet1!CR335)+1,100)</f>
        <v>S4</v>
      </c>
      <c r="I335" t="str">
        <f>MID(Sheet1!CS335,FIND(":",Sheet1!CS335)+1,100)</f>
        <v>S4#交通场站用地#城规</v>
      </c>
      <c r="J335" t="str">
        <f>MID(Sheet1!CT335,FIND(":",Sheet1!CT335)+1,100)</f>
        <v>6</v>
      </c>
      <c r="K335" t="str">
        <f>MID(Sheet1!CU335,FIND(":",Sheet1!CU335)+1,100)</f>
        <v>5S4</v>
      </c>
      <c r="L335" t="str">
        <f ca="1">MID(Sheet1!CV335,FIND(":",Sheet1!CV335)+1,100)</f>
        <v>142,142,142</v>
      </c>
      <c r="M335" t="str">
        <f ca="1">MID(Sheet1!CW335,FIND(":",Sheet1!CW335)+1,100)</f>
        <v>面积*容积率</v>
      </c>
      <c r="N335" t="str">
        <f ca="1">MID(Sheet1!CX335,FIND(":",Sheet1!CX335)+1,100)</f>
        <v>地块建筑面积*0</v>
      </c>
      <c r="O335" t="str">
        <f ca="1">MID(Sheet1!CY335,FIND(":",Sheet1!CY335)+1,100)</f>
        <v>地块建筑面积*0</v>
      </c>
      <c r="P335" t="str">
        <f ca="1">MID(Sheet1!CZ335,FIND(":",Sheet1!CZ335)+1,100)</f>
        <v>地块建筑面积*0</v>
      </c>
      <c r="Q335" t="str">
        <f ca="1">MID(Sheet1!DA335,FIND(":",Sheet1!DA335)+1,100)</f>
        <v>地块建筑面积*0</v>
      </c>
      <c r="R335" t="str">
        <f ca="1">MID(Sheet1!DB335,FIND(":",Sheet1!DB335)+1,100)</f>
        <v>地块建筑面积*0</v>
      </c>
      <c r="S335" t="str">
        <f ca="1">MID(Sheet1!DC335,FIND(":",Sheet1!DC335)+1,100)</f>
        <v>地块建筑面积*0</v>
      </c>
      <c r="T335" t="str">
        <f ca="1">MID(Sheet1!DD335,FIND(":",Sheet1!DD335)+1,100)</f>
        <v>地块建筑面积*0</v>
      </c>
      <c r="U335" t="str">
        <f ca="1">MID(Sheet1!DE335,FIND(":",Sheet1!DE335)+1,100)</f>
        <v>面积*0</v>
      </c>
      <c r="V335" t="str">
        <f ca="1">MID(Sheet1!DF335,FIND(":",Sheet1!DF335)+1,100)</f>
        <v>面积*0</v>
      </c>
      <c r="W335" t="str">
        <f ca="1">MID(Sheet1!DG335,FIND(":",Sheet1!DG335)+1,100)</f>
        <v>-</v>
      </c>
      <c r="X335" t="str">
        <f ca="1">MID(Sheet1!DH335,FIND(":",Sheet1!DH335)+1,100)</f>
        <v>0</v>
      </c>
      <c r="Y335" t="str">
        <f ca="1">MID(Sheet1!DI335,FIND(":",Sheet1!DI335)+1,100)</f>
        <v>-</v>
      </c>
      <c r="Z335" t="str">
        <f ca="1">MID(Sheet1!DJ335,FIND(":",Sheet1!DJ335)+1,100)</f>
        <v>0</v>
      </c>
      <c r="AA335" t="str">
        <f ca="1">MID(Sheet1!DK335,FIND(":",Sheet1!DK335)+1,100)</f>
        <v>0.015公顷/岗位</v>
      </c>
      <c r="AB335" t="str">
        <f ca="1">MID(Sheet1!DL335,FIND(":",Sheet1!DL335)+1,100)</f>
        <v>用地面积/0.015</v>
      </c>
      <c r="AC335" t="str">
        <f ca="1">MID(Sheet1!DM335,FIND(":",Sheet1!DM335)+1,100)</f>
        <v>-</v>
      </c>
      <c r="AD335" t="str">
        <f ca="1">MID(Sheet1!DN335,FIND(":",Sheet1!DN335)+1,100)</f>
        <v>0</v>
      </c>
      <c r="AE335" t="str">
        <f ca="1">MID(Sheet1!DO335,FIND(":",Sheet1!DO335)+1,100)</f>
        <v>30立方米/公顷*日</v>
      </c>
      <c r="AF335" t="str">
        <f ca="1">MID(Sheet1!DP335,FIND(":",Sheet1!DP335)+1,100)</f>
        <v>用地面积*30</v>
      </c>
      <c r="AG335" t="str">
        <f ca="1">MID(Sheet1!DQ335,FIND(":",Sheet1!DQ335)+1,100)</f>
        <v>0</v>
      </c>
      <c r="AH335" t="str">
        <f ca="1">MID(Sheet1!DR335,FIND(":",Sheet1!DR335)+1,100)</f>
        <v>用水量*0</v>
      </c>
      <c r="AI335" t="str">
        <f ca="1">MID(Sheet1!DS335,FIND(":",Sheet1!DS335)+1,100)</f>
        <v>20千瓦/公顷</v>
      </c>
      <c r="AJ335" t="str">
        <f ca="1">MID(Sheet1!DT335,FIND(":",Sheet1!DT335)+1,100)</f>
        <v>1</v>
      </c>
      <c r="AK335" t="str">
        <f ca="1">MID(Sheet1!DU335,FIND(":",Sheet1!DU335)+1,100)</f>
        <v>用地面积*20*1</v>
      </c>
      <c r="AL335" t="str">
        <f ca="1">MID(Sheet1!DV335,FIND(":",Sheet1!DV335)+1,100)</f>
        <v>30门/公顷</v>
      </c>
      <c r="AM335" t="str">
        <f ca="1">MID(Sheet1!DW335,FIND(":",Sheet1!DW335)+1,100)</f>
        <v>用地面积*30</v>
      </c>
      <c r="AN335" t="str">
        <f ca="1">MID(Sheet1!DX335,FIND(":",Sheet1!DX335)+1,100)</f>
        <v>20门/公顷</v>
      </c>
      <c r="AO335" t="str">
        <f ca="1">MID(Sheet1!DY335,FIND(":",Sheet1!DY335)+1,100)</f>
        <v>用地面积*20</v>
      </c>
      <c r="AP335" t="str">
        <f ca="1">MID(Sheet1!DZ335,FIND(":",Sheet1!DZ335)+1,100)</f>
        <v>-</v>
      </c>
      <c r="AQ335" t="str">
        <f ca="1">MID(Sheet1!EA335,FIND(":",Sheet1!EA335)+1,100)</f>
        <v>0</v>
      </c>
      <c r="AR335" t="str">
        <f ca="1">MID(Sheet1!EB335,FIND(":",Sheet1!EB335)+1,100)</f>
        <v>0</v>
      </c>
      <c r="AS335" t="str">
        <f ca="1">MID(Sheet1!EC335,FIND(":",Sheet1!EC335)+1,100)</f>
        <v>-</v>
      </c>
      <c r="AT335" t="str">
        <f ca="1">MID(Sheet1!ED335,FIND(":",Sheet1!ED335)+1,100)</f>
        <v>0</v>
      </c>
      <c r="AU335" t="str">
        <f ca="1">MID(Sheet1!EE335,FIND(":",Sheet1!EE335)+1,100)</f>
        <v>-</v>
      </c>
      <c r="AV335" t="str">
        <f ca="1">MID(Sheet1!EF335,FIND(":",Sheet1!EF335)+1,100)</f>
        <v>0</v>
      </c>
      <c r="AW335" t="str">
        <f ca="1">MID(Sheet1!EG335,FIND(":",Sheet1!EG335)+1,100)</f>
        <v>城镇建设用地</v>
      </c>
    </row>
    <row r="336" spans="1:49" x14ac:dyDescent="0.2">
      <c r="A336" t="str">
        <f>MID(Sheet1!CK336,FIND(":",Sheet1!CK336)+1,100)</f>
        <v>S42#社会停车场用地#城规</v>
      </c>
      <c r="B336" t="str">
        <f>MID(Sheet1!CL336,FIND(":",Sheet1!CL336)+1,100)</f>
        <v>社会停车场用地</v>
      </c>
      <c r="C336" t="str">
        <f>MID(Sheet1!CM336,FIND(":",Sheet1!CM336)+1,100)</f>
        <v/>
      </c>
      <c r="D336" t="str">
        <f>MID(Sheet1!CN336,FIND(":",Sheet1!CN336)+1,100)</f>
        <v>S42</v>
      </c>
      <c r="E336" t="str">
        <f>MID(Sheet1!CO336,FIND(":",Sheet1!CO336)+1,100)</f>
        <v>城规</v>
      </c>
      <c r="F336" t="str">
        <f>MID(Sheet1!CP336,FIND(":",Sheet1!CP336)+1,100)</f>
        <v/>
      </c>
      <c r="G336" t="str">
        <f>MID(Sheet1!CQ336,FIND(":",Sheet1!CQ336)+1,100)</f>
        <v>S4#交通场站用地#城规</v>
      </c>
      <c r="H336" t="str">
        <f>MID(Sheet1!CR336,FIND(":",Sheet1!CR336)+1,100)</f>
        <v>S4</v>
      </c>
      <c r="I336" t="str">
        <f>MID(Sheet1!CS336,FIND(":",Sheet1!CS336)+1,100)</f>
        <v>S4#交通场站用地#城规</v>
      </c>
      <c r="J336" t="str">
        <f>MID(Sheet1!CT336,FIND(":",Sheet1!CT336)+1,100)</f>
        <v>6</v>
      </c>
      <c r="K336" t="str">
        <f>MID(Sheet1!CU336,FIND(":",Sheet1!CU336)+1,100)</f>
        <v>5S4</v>
      </c>
      <c r="L336" t="str">
        <f ca="1">MID(Sheet1!CV336,FIND(":",Sheet1!CV336)+1,100)</f>
        <v>142,142,142</v>
      </c>
      <c r="M336" t="str">
        <f ca="1">MID(Sheet1!CW336,FIND(":",Sheet1!CW336)+1,100)</f>
        <v>面积*容积率</v>
      </c>
      <c r="N336" t="str">
        <f ca="1">MID(Sheet1!CX336,FIND(":",Sheet1!CX336)+1,100)</f>
        <v>地块建筑面积*0</v>
      </c>
      <c r="O336" t="str">
        <f ca="1">MID(Sheet1!CY336,FIND(":",Sheet1!CY336)+1,100)</f>
        <v>地块建筑面积*0</v>
      </c>
      <c r="P336" t="str">
        <f ca="1">MID(Sheet1!CZ336,FIND(":",Sheet1!CZ336)+1,100)</f>
        <v>地块建筑面积*0</v>
      </c>
      <c r="Q336" t="str">
        <f ca="1">MID(Sheet1!DA336,FIND(":",Sheet1!DA336)+1,100)</f>
        <v>地块建筑面积*0</v>
      </c>
      <c r="R336" t="str">
        <f ca="1">MID(Sheet1!DB336,FIND(":",Sheet1!DB336)+1,100)</f>
        <v>地块建筑面积*0</v>
      </c>
      <c r="S336" t="str">
        <f ca="1">MID(Sheet1!DC336,FIND(":",Sheet1!DC336)+1,100)</f>
        <v>地块建筑面积*0</v>
      </c>
      <c r="T336" t="str">
        <f ca="1">MID(Sheet1!DD336,FIND(":",Sheet1!DD336)+1,100)</f>
        <v>地块建筑面积*0</v>
      </c>
      <c r="U336" t="str">
        <f ca="1">MID(Sheet1!DE336,FIND(":",Sheet1!DE336)+1,100)</f>
        <v>面积*0</v>
      </c>
      <c r="V336" t="str">
        <f ca="1">MID(Sheet1!DF336,FIND(":",Sheet1!DF336)+1,100)</f>
        <v>面积*0</v>
      </c>
      <c r="W336" t="str">
        <f ca="1">MID(Sheet1!DG336,FIND(":",Sheet1!DG336)+1,100)</f>
        <v>-</v>
      </c>
      <c r="X336" t="str">
        <f ca="1">MID(Sheet1!DH336,FIND(":",Sheet1!DH336)+1,100)</f>
        <v>0</v>
      </c>
      <c r="Y336" t="str">
        <f ca="1">MID(Sheet1!DI336,FIND(":",Sheet1!DI336)+1,100)</f>
        <v>-</v>
      </c>
      <c r="Z336" t="str">
        <f ca="1">MID(Sheet1!DJ336,FIND(":",Sheet1!DJ336)+1,100)</f>
        <v>0</v>
      </c>
      <c r="AA336" t="str">
        <f ca="1">MID(Sheet1!DK336,FIND(":",Sheet1!DK336)+1,100)</f>
        <v>0.015公顷/岗位</v>
      </c>
      <c r="AB336" t="str">
        <f ca="1">MID(Sheet1!DL336,FIND(":",Sheet1!DL336)+1,100)</f>
        <v>用地面积/0.015</v>
      </c>
      <c r="AC336" t="str">
        <f ca="1">MID(Sheet1!DM336,FIND(":",Sheet1!DM336)+1,100)</f>
        <v>-</v>
      </c>
      <c r="AD336" t="str">
        <f ca="1">MID(Sheet1!DN336,FIND(":",Sheet1!DN336)+1,100)</f>
        <v>0</v>
      </c>
      <c r="AE336" t="str">
        <f ca="1">MID(Sheet1!DO336,FIND(":",Sheet1!DO336)+1,100)</f>
        <v>30立方米/公顷*日</v>
      </c>
      <c r="AF336" t="str">
        <f ca="1">MID(Sheet1!DP336,FIND(":",Sheet1!DP336)+1,100)</f>
        <v>用地面积*30</v>
      </c>
      <c r="AG336" t="str">
        <f ca="1">MID(Sheet1!DQ336,FIND(":",Sheet1!DQ336)+1,100)</f>
        <v>0</v>
      </c>
      <c r="AH336" t="str">
        <f ca="1">MID(Sheet1!DR336,FIND(":",Sheet1!DR336)+1,100)</f>
        <v>用水量*0</v>
      </c>
      <c r="AI336" t="str">
        <f ca="1">MID(Sheet1!DS336,FIND(":",Sheet1!DS336)+1,100)</f>
        <v>20千瓦/公顷</v>
      </c>
      <c r="AJ336" t="str">
        <f ca="1">MID(Sheet1!DT336,FIND(":",Sheet1!DT336)+1,100)</f>
        <v>1</v>
      </c>
      <c r="AK336" t="str">
        <f ca="1">MID(Sheet1!DU336,FIND(":",Sheet1!DU336)+1,100)</f>
        <v>用地面积*20*1</v>
      </c>
      <c r="AL336" t="str">
        <f ca="1">MID(Sheet1!DV336,FIND(":",Sheet1!DV336)+1,100)</f>
        <v>30门/公顷</v>
      </c>
      <c r="AM336" t="str">
        <f ca="1">MID(Sheet1!DW336,FIND(":",Sheet1!DW336)+1,100)</f>
        <v>用地面积*30</v>
      </c>
      <c r="AN336" t="str">
        <f ca="1">MID(Sheet1!DX336,FIND(":",Sheet1!DX336)+1,100)</f>
        <v>20门/公顷</v>
      </c>
      <c r="AO336" t="str">
        <f ca="1">MID(Sheet1!DY336,FIND(":",Sheet1!DY336)+1,100)</f>
        <v>用地面积*20</v>
      </c>
      <c r="AP336" t="str">
        <f ca="1">MID(Sheet1!DZ336,FIND(":",Sheet1!DZ336)+1,100)</f>
        <v>-</v>
      </c>
      <c r="AQ336" t="str">
        <f ca="1">MID(Sheet1!EA336,FIND(":",Sheet1!EA336)+1,100)</f>
        <v>0</v>
      </c>
      <c r="AR336" t="str">
        <f ca="1">MID(Sheet1!EB336,FIND(":",Sheet1!EB336)+1,100)</f>
        <v>0</v>
      </c>
      <c r="AS336" t="str">
        <f ca="1">MID(Sheet1!EC336,FIND(":",Sheet1!EC336)+1,100)</f>
        <v>-</v>
      </c>
      <c r="AT336" t="str">
        <f ca="1">MID(Sheet1!ED336,FIND(":",Sheet1!ED336)+1,100)</f>
        <v>0</v>
      </c>
      <c r="AU336" t="str">
        <f ca="1">MID(Sheet1!EE336,FIND(":",Sheet1!EE336)+1,100)</f>
        <v>-</v>
      </c>
      <c r="AV336" t="str">
        <f ca="1">MID(Sheet1!EF336,FIND(":",Sheet1!EF336)+1,100)</f>
        <v>0</v>
      </c>
      <c r="AW336" t="str">
        <f ca="1">MID(Sheet1!EG336,FIND(":",Sheet1!EG336)+1,100)</f>
        <v>城镇建设用地</v>
      </c>
    </row>
    <row r="337" spans="1:49" x14ac:dyDescent="0.2">
      <c r="A337" t="str">
        <f>MID(Sheet1!CK337,FIND(":",Sheet1!CK337)+1,100)</f>
        <v>S9#其他交通设施用地#城规</v>
      </c>
      <c r="B337" t="str">
        <f>MID(Sheet1!CL337,FIND(":",Sheet1!CL337)+1,100)</f>
        <v>其他交通设施用地</v>
      </c>
      <c r="C337" t="str">
        <f>MID(Sheet1!CM337,FIND(":",Sheet1!CM337)+1,100)</f>
        <v/>
      </c>
      <c r="D337" t="str">
        <f>MID(Sheet1!CN337,FIND(":",Sheet1!CN337)+1,100)</f>
        <v>S9</v>
      </c>
      <c r="E337" t="str">
        <f>MID(Sheet1!CO337,FIND(":",Sheet1!CO337)+1,100)</f>
        <v>城规</v>
      </c>
      <c r="F337" t="str">
        <f>MID(Sheet1!CP337,FIND(":",Sheet1!CP337)+1,100)</f>
        <v/>
      </c>
      <c r="G337" t="str">
        <f>MID(Sheet1!CQ337,FIND(":",Sheet1!CQ337)+1,100)</f>
        <v>S#交通设施用地#城规</v>
      </c>
      <c r="H337" t="str">
        <f>MID(Sheet1!CR337,FIND(":",Sheet1!CR337)+1,100)</f>
        <v>S</v>
      </c>
      <c r="I337" t="str">
        <f>MID(Sheet1!CS337,FIND(":",Sheet1!CS337)+1,100)</f>
        <v>S#交通设施用地#城规</v>
      </c>
      <c r="J337" t="str">
        <f>MID(Sheet1!CT337,FIND(":",Sheet1!CT337)+1,100)</f>
        <v>5</v>
      </c>
      <c r="K337" t="str">
        <f>MID(Sheet1!CU337,FIND(":",Sheet1!CU337)+1,100)</f>
        <v>4S</v>
      </c>
      <c r="L337" t="str">
        <f ca="1">MID(Sheet1!CV337,FIND(":",Sheet1!CV337)+1,100)</f>
        <v>153,134,117</v>
      </c>
      <c r="M337" t="str">
        <f ca="1">MID(Sheet1!CW337,FIND(":",Sheet1!CW337)+1,100)</f>
        <v>面积*容积率</v>
      </c>
      <c r="N337" t="str">
        <f ca="1">MID(Sheet1!CX337,FIND(":",Sheet1!CX337)+1,100)</f>
        <v>地块建筑面积*0</v>
      </c>
      <c r="O337" t="str">
        <f ca="1">MID(Sheet1!CY337,FIND(":",Sheet1!CY337)+1,100)</f>
        <v>地块建筑面积*0</v>
      </c>
      <c r="P337" t="str">
        <f ca="1">MID(Sheet1!CZ337,FIND(":",Sheet1!CZ337)+1,100)</f>
        <v>地块建筑面积*0</v>
      </c>
      <c r="Q337" t="str">
        <f ca="1">MID(Sheet1!DA337,FIND(":",Sheet1!DA337)+1,100)</f>
        <v>地块建筑面积*0</v>
      </c>
      <c r="R337" t="str">
        <f ca="1">MID(Sheet1!DB337,FIND(":",Sheet1!DB337)+1,100)</f>
        <v>地块建筑面积*0</v>
      </c>
      <c r="S337" t="str">
        <f ca="1">MID(Sheet1!DC337,FIND(":",Sheet1!DC337)+1,100)</f>
        <v>地块建筑面积*0</v>
      </c>
      <c r="T337" t="str">
        <f ca="1">MID(Sheet1!DD337,FIND(":",Sheet1!DD337)+1,100)</f>
        <v>地块建筑面积*0</v>
      </c>
      <c r="U337" t="str">
        <f ca="1">MID(Sheet1!DE337,FIND(":",Sheet1!DE337)+1,100)</f>
        <v>面积*0</v>
      </c>
      <c r="V337" t="str">
        <f ca="1">MID(Sheet1!DF337,FIND(":",Sheet1!DF337)+1,100)</f>
        <v>面积*0</v>
      </c>
      <c r="W337" t="str">
        <f ca="1">MID(Sheet1!DG337,FIND(":",Sheet1!DG337)+1,100)</f>
        <v>-</v>
      </c>
      <c r="X337" t="str">
        <f ca="1">MID(Sheet1!DH337,FIND(":",Sheet1!DH337)+1,100)</f>
        <v>0</v>
      </c>
      <c r="Y337" t="str">
        <f ca="1">MID(Sheet1!DI337,FIND(":",Sheet1!DI337)+1,100)</f>
        <v>-</v>
      </c>
      <c r="Z337" t="str">
        <f ca="1">MID(Sheet1!DJ337,FIND(":",Sheet1!DJ337)+1,100)</f>
        <v>0</v>
      </c>
      <c r="AA337" t="str">
        <f ca="1">MID(Sheet1!DK337,FIND(":",Sheet1!DK337)+1,100)</f>
        <v>0.015公顷/岗位</v>
      </c>
      <c r="AB337" t="str">
        <f ca="1">MID(Sheet1!DL337,FIND(":",Sheet1!DL337)+1,100)</f>
        <v>用地面积/0.015</v>
      </c>
      <c r="AC337" t="str">
        <f ca="1">MID(Sheet1!DM337,FIND(":",Sheet1!DM337)+1,100)</f>
        <v>-</v>
      </c>
      <c r="AD337" t="str">
        <f ca="1">MID(Sheet1!DN337,FIND(":",Sheet1!DN337)+1,100)</f>
        <v>0</v>
      </c>
      <c r="AE337" t="str">
        <f ca="1">MID(Sheet1!DO337,FIND(":",Sheet1!DO337)+1,100)</f>
        <v>30立方米/公顷*日</v>
      </c>
      <c r="AF337" t="str">
        <f ca="1">MID(Sheet1!DP337,FIND(":",Sheet1!DP337)+1,100)</f>
        <v>用地面积*30</v>
      </c>
      <c r="AG337" t="str">
        <f ca="1">MID(Sheet1!DQ337,FIND(":",Sheet1!DQ337)+1,100)</f>
        <v>0</v>
      </c>
      <c r="AH337" t="str">
        <f ca="1">MID(Sheet1!DR337,FIND(":",Sheet1!DR337)+1,100)</f>
        <v>用水量*0</v>
      </c>
      <c r="AI337" t="str">
        <f ca="1">MID(Sheet1!DS337,FIND(":",Sheet1!DS337)+1,100)</f>
        <v>20千瓦/公顷</v>
      </c>
      <c r="AJ337" t="str">
        <f ca="1">MID(Sheet1!DT337,FIND(":",Sheet1!DT337)+1,100)</f>
        <v>1</v>
      </c>
      <c r="AK337" t="str">
        <f ca="1">MID(Sheet1!DU337,FIND(":",Sheet1!DU337)+1,100)</f>
        <v>用地面积*20*1</v>
      </c>
      <c r="AL337" t="str">
        <f ca="1">MID(Sheet1!DV337,FIND(":",Sheet1!DV337)+1,100)</f>
        <v>30门/公顷</v>
      </c>
      <c r="AM337" t="str">
        <f ca="1">MID(Sheet1!DW337,FIND(":",Sheet1!DW337)+1,100)</f>
        <v>用地面积*30</v>
      </c>
      <c r="AN337" t="str">
        <f ca="1">MID(Sheet1!DX337,FIND(":",Sheet1!DX337)+1,100)</f>
        <v>20门/公顷</v>
      </c>
      <c r="AO337" t="str">
        <f ca="1">MID(Sheet1!DY337,FIND(":",Sheet1!DY337)+1,100)</f>
        <v>用地面积*20</v>
      </c>
      <c r="AP337" t="str">
        <f ca="1">MID(Sheet1!DZ337,FIND(":",Sheet1!DZ337)+1,100)</f>
        <v>-</v>
      </c>
      <c r="AQ337" t="str">
        <f ca="1">MID(Sheet1!EA337,FIND(":",Sheet1!EA337)+1,100)</f>
        <v>0</v>
      </c>
      <c r="AR337" t="str">
        <f ca="1">MID(Sheet1!EB337,FIND(":",Sheet1!EB337)+1,100)</f>
        <v>0</v>
      </c>
      <c r="AS337" t="str">
        <f ca="1">MID(Sheet1!EC337,FIND(":",Sheet1!EC337)+1,100)</f>
        <v>-</v>
      </c>
      <c r="AT337" t="str">
        <f ca="1">MID(Sheet1!ED337,FIND(":",Sheet1!ED337)+1,100)</f>
        <v>0</v>
      </c>
      <c r="AU337" t="str">
        <f ca="1">MID(Sheet1!EE337,FIND(":",Sheet1!EE337)+1,100)</f>
        <v>-</v>
      </c>
      <c r="AV337" t="str">
        <f ca="1">MID(Sheet1!EF337,FIND(":",Sheet1!EF337)+1,100)</f>
        <v>0</v>
      </c>
      <c r="AW337" t="str">
        <f ca="1">MID(Sheet1!EG337,FIND(":",Sheet1!EG337)+1,100)</f>
        <v>城镇建设用地</v>
      </c>
    </row>
    <row r="338" spans="1:49" x14ac:dyDescent="0.2">
      <c r="A338" t="str">
        <f>MID(Sheet1!CK338,FIND(":",Sheet1!CK338)+1,100)</f>
        <v>S/B#交通设施用地/商业服务业设施用地#城规</v>
      </c>
      <c r="B338" t="str">
        <f>MID(Sheet1!CL338,FIND(":",Sheet1!CL338)+1,100)</f>
        <v>交通设施用地/商业服务业设施用地</v>
      </c>
      <c r="C338" t="str">
        <f>MID(Sheet1!CM338,FIND(":",Sheet1!CM338)+1,100)</f>
        <v/>
      </c>
      <c r="D338" t="str">
        <f>MID(Sheet1!CN338,FIND(":",Sheet1!CN338)+1,100)</f>
        <v>S/B</v>
      </c>
      <c r="E338" t="str">
        <f>MID(Sheet1!CO338,FIND(":",Sheet1!CO338)+1,100)</f>
        <v>城规</v>
      </c>
      <c r="F338" t="str">
        <f>MID(Sheet1!CP338,FIND(":",Sheet1!CP338)+1,100)</f>
        <v/>
      </c>
      <c r="G338" t="str">
        <f>MID(Sheet1!CQ338,FIND(":",Sheet1!CQ338)+1,100)</f>
        <v>S#交通设施用地#城规</v>
      </c>
      <c r="H338" t="str">
        <f>MID(Sheet1!CR338,FIND(":",Sheet1!CR338)+1,100)</f>
        <v>S</v>
      </c>
      <c r="I338" t="str">
        <f>MID(Sheet1!CS338,FIND(":",Sheet1!CS338)+1,100)</f>
        <v>S#交通设施用地#城规</v>
      </c>
      <c r="J338" t="str">
        <f>MID(Sheet1!CT338,FIND(":",Sheet1!CT338)+1,100)</f>
        <v>5</v>
      </c>
      <c r="K338" t="str">
        <f>MID(Sheet1!CU338,FIND(":",Sheet1!CU338)+1,100)</f>
        <v>4S</v>
      </c>
      <c r="L338" t="str">
        <f ca="1">MID(Sheet1!CV338,FIND(":",Sheet1!CV338)+1,100)</f>
        <v>142,142,142</v>
      </c>
      <c r="M338" t="str">
        <f ca="1">MID(Sheet1!CW338,FIND(":",Sheet1!CW338)+1,100)</f>
        <v>面积*容积率</v>
      </c>
      <c r="N338" t="str">
        <f ca="1">MID(Sheet1!CX338,FIND(":",Sheet1!CX338)+1,100)</f>
        <v>地块建筑面积*0</v>
      </c>
      <c r="O338" t="str">
        <f ca="1">MID(Sheet1!CY338,FIND(":",Sheet1!CY338)+1,100)</f>
        <v>地块建筑面积*1</v>
      </c>
      <c r="P338" t="str">
        <f ca="1">MID(Sheet1!CZ338,FIND(":",Sheet1!CZ338)+1,100)</f>
        <v>地块建筑面积*1*0.35</v>
      </c>
      <c r="Q338" t="str">
        <f ca="1">MID(Sheet1!DA338,FIND(":",Sheet1!DA338)+1,100)</f>
        <v>地块建筑面积*1*0.65</v>
      </c>
      <c r="R338" t="str">
        <f ca="1">MID(Sheet1!DB338,FIND(":",Sheet1!DB338)+1,100)</f>
        <v>地块建筑面积*0</v>
      </c>
      <c r="S338" t="str">
        <f ca="1">MID(Sheet1!DC338,FIND(":",Sheet1!DC338)+1,100)</f>
        <v>地块建筑面积*0</v>
      </c>
      <c r="T338" t="str">
        <f ca="1">MID(Sheet1!DD338,FIND(":",Sheet1!DD338)+1,100)</f>
        <v>地块建筑面积*0</v>
      </c>
      <c r="U338" t="str">
        <f ca="1">MID(Sheet1!DE338,FIND(":",Sheet1!DE338)+1,100)</f>
        <v>面积*0</v>
      </c>
      <c r="V338" t="str">
        <f ca="1">MID(Sheet1!DF338,FIND(":",Sheet1!DF338)+1,100)</f>
        <v>面积*0</v>
      </c>
      <c r="W338" t="str">
        <f ca="1">MID(Sheet1!DG338,FIND(":",Sheet1!DG338)+1,100)</f>
        <v>-</v>
      </c>
      <c r="X338" t="str">
        <f ca="1">MID(Sheet1!DH338,FIND(":",Sheet1!DH338)+1,100)</f>
        <v>0</v>
      </c>
      <c r="Y338" t="str">
        <f ca="1">MID(Sheet1!DI338,FIND(":",Sheet1!DI338)+1,100)</f>
        <v>-</v>
      </c>
      <c r="Z338" t="str">
        <f ca="1">MID(Sheet1!DJ338,FIND(":",Sheet1!DJ338)+1,100)</f>
        <v>0</v>
      </c>
      <c r="AA338" t="str">
        <f ca="1">MID(Sheet1!DK338,FIND(":",Sheet1!DK338)+1,100)</f>
        <v>0.015公顷/岗位，35平方米/岗位</v>
      </c>
      <c r="AB338" t="str">
        <f ca="1">MID(Sheet1!DL338,FIND(":",Sheet1!DL338)+1,100)</f>
        <v>用地面积/0.015+商服建筑面积/35</v>
      </c>
      <c r="AC338" t="str">
        <f ca="1">MID(Sheet1!DM338,FIND(":",Sheet1!DM338)+1,100)</f>
        <v>-，1.1个/100平方米</v>
      </c>
      <c r="AD338" t="str">
        <f ca="1">MID(Sheet1!DN338,FIND(":",Sheet1!DN338)+1,100)</f>
        <v>0+地块建筑面积*1.1/100</v>
      </c>
      <c r="AE338" t="str">
        <f ca="1">MID(Sheet1!DO338,FIND(":",Sheet1!DO338)+1,100)</f>
        <v>30立方米/公顷*日，10升/平方米*日</v>
      </c>
      <c r="AF338" t="str">
        <f ca="1">MID(Sheet1!DP338,FIND(":",Sheet1!DP338)+1,100)</f>
        <v>用地面积*30+地块建筑面积*10/1000</v>
      </c>
      <c r="AG338" t="str">
        <f ca="1">MID(Sheet1!DQ338,FIND(":",Sheet1!DQ338)+1,100)</f>
        <v>0.0，0.85</v>
      </c>
      <c r="AH338" t="str">
        <f ca="1">MID(Sheet1!DR338,FIND(":",Sheet1!DR338)+1,100)</f>
        <v>0.0+地块建筑面积*8.0/1000*0.85</v>
      </c>
      <c r="AI338" t="str">
        <f ca="1">MID(Sheet1!DS338,FIND(":",Sheet1!DS338)+1,100)</f>
        <v>20千瓦/公顷，60瓦/平方米</v>
      </c>
      <c r="AJ338" t="str">
        <f ca="1">MID(Sheet1!DT338,FIND(":",Sheet1!DT338)+1,100)</f>
        <v>1.00，0.7</v>
      </c>
      <c r="AK338" t="str">
        <f ca="1">MID(Sheet1!DU338,FIND(":",Sheet1!DU338)+1,100)</f>
        <v>用地面积*20*1+地块建筑面积*60*0.7/1000</v>
      </c>
      <c r="AL338" t="str">
        <f ca="1">MID(Sheet1!DV338,FIND(":",Sheet1!DV338)+1,100)</f>
        <v>30门/公顷，1.0门/100平方米</v>
      </c>
      <c r="AM338" t="str">
        <f ca="1">MID(Sheet1!DW338,FIND(":",Sheet1!DW338)+1,100)</f>
        <v>用地面积*30+地块建筑面积*1.0/100</v>
      </c>
      <c r="AN338" t="str">
        <f ca="1">MID(Sheet1!DX338,FIND(":",Sheet1!DX338)+1,100)</f>
        <v>20门/公顷，0.2门/100平方米</v>
      </c>
      <c r="AO338" t="str">
        <f ca="1">MID(Sheet1!DY338,FIND(":",Sheet1!DY338)+1,100)</f>
        <v>用地面积*20+地块建筑面积*0.2/100</v>
      </c>
      <c r="AP338" t="str">
        <f ca="1">MID(Sheet1!DZ338,FIND(":",Sheet1!DZ338)+1,100)</f>
        <v>-，52.1pcu/万平方米，71：29</v>
      </c>
      <c r="AQ338" t="str">
        <f ca="1">MID(Sheet1!EA338,FIND(":",Sheet1!EA338)+1,100)</f>
        <v>0+商服建筑面积/10000*52.1*0.71</v>
      </c>
      <c r="AR338" t="str">
        <f ca="1">MID(Sheet1!EB338,FIND(":",Sheet1!EB338)+1,100)</f>
        <v>0+商服建筑面积/10000*52.1*0.29</v>
      </c>
      <c r="AS338" t="str">
        <f ca="1">MID(Sheet1!EC338,FIND(":",Sheet1!EC338)+1,100)</f>
        <v>商服建筑面积*0.4</v>
      </c>
      <c r="AT338" t="str">
        <f ca="1">MID(Sheet1!ED338,FIND(":",Sheet1!ED338)+1,100)</f>
        <v>商服建筑面积*0.4</v>
      </c>
      <c r="AU338" t="str">
        <f ca="1">MID(Sheet1!EE338,FIND(":",Sheet1!EE338)+1,100)</f>
        <v>商服建筑面积*0.08</v>
      </c>
      <c r="AV338" t="str">
        <f ca="1">MID(Sheet1!EF338,FIND(":",Sheet1!EF338)+1,100)</f>
        <v>商服建筑面积*0.08</v>
      </c>
      <c r="AW338" t="str">
        <f ca="1">MID(Sheet1!EG338,FIND(":",Sheet1!EG338)+1,100)</f>
        <v>城镇建设用地</v>
      </c>
    </row>
    <row r="339" spans="1:49" x14ac:dyDescent="0.2">
      <c r="A339" t="str">
        <f>MID(Sheet1!CK339,FIND(":",Sheet1!CK339)+1,100)</f>
        <v>S/R#交通设施用地/居住用地#城规</v>
      </c>
      <c r="B339" t="str">
        <f>MID(Sheet1!CL339,FIND(":",Sheet1!CL339)+1,100)</f>
        <v>交通设施用地/居住用地</v>
      </c>
      <c r="C339" t="str">
        <f>MID(Sheet1!CM339,FIND(":",Sheet1!CM339)+1,100)</f>
        <v/>
      </c>
      <c r="D339" t="str">
        <f>MID(Sheet1!CN339,FIND(":",Sheet1!CN339)+1,100)</f>
        <v>S/R</v>
      </c>
      <c r="E339" t="str">
        <f>MID(Sheet1!CO339,FIND(":",Sheet1!CO339)+1,100)</f>
        <v>城规</v>
      </c>
      <c r="F339" t="str">
        <f>MID(Sheet1!CP339,FIND(":",Sheet1!CP339)+1,100)</f>
        <v/>
      </c>
      <c r="G339" t="str">
        <f>MID(Sheet1!CQ339,FIND(":",Sheet1!CQ339)+1,100)</f>
        <v>S#交通设施用地#城规</v>
      </c>
      <c r="H339" t="str">
        <f>MID(Sheet1!CR339,FIND(":",Sheet1!CR339)+1,100)</f>
        <v>S</v>
      </c>
      <c r="I339" t="str">
        <f>MID(Sheet1!CS339,FIND(":",Sheet1!CS339)+1,100)</f>
        <v>S#交通设施用地#城规</v>
      </c>
      <c r="J339" t="str">
        <f>MID(Sheet1!CT339,FIND(":",Sheet1!CT339)+1,100)</f>
        <v>5</v>
      </c>
      <c r="K339" t="str">
        <f>MID(Sheet1!CU339,FIND(":",Sheet1!CU339)+1,100)</f>
        <v>4S</v>
      </c>
      <c r="L339" t="str">
        <f ca="1">MID(Sheet1!CV339,FIND(":",Sheet1!CV339)+1,100)</f>
        <v>142,142,142</v>
      </c>
      <c r="M339" t="str">
        <f ca="1">MID(Sheet1!CW339,FIND(":",Sheet1!CW339)+1,100)</f>
        <v>面积*容积率</v>
      </c>
      <c r="N339" t="str">
        <f ca="1">MID(Sheet1!CX339,FIND(":",Sheet1!CX339)+1,100)</f>
        <v>地块建筑面积*1</v>
      </c>
      <c r="O339" t="str">
        <f ca="1">MID(Sheet1!CY339,FIND(":",Sheet1!CY339)+1,100)</f>
        <v>地块建筑面积*0</v>
      </c>
      <c r="P339" t="str">
        <f ca="1">MID(Sheet1!CZ339,FIND(":",Sheet1!CZ339)+1,100)</f>
        <v>地块建筑面积*0</v>
      </c>
      <c r="Q339" t="str">
        <f ca="1">MID(Sheet1!DA339,FIND(":",Sheet1!DA339)+1,100)</f>
        <v>地块建筑面积*0</v>
      </c>
      <c r="R339" t="str">
        <f ca="1">MID(Sheet1!DB339,FIND(":",Sheet1!DB339)+1,100)</f>
        <v>地块建筑面积*0</v>
      </c>
      <c r="S339" t="str">
        <f ca="1">MID(Sheet1!DC339,FIND(":",Sheet1!DC339)+1,100)</f>
        <v>地块建筑面积*0</v>
      </c>
      <c r="T339" t="str">
        <f ca="1">MID(Sheet1!DD339,FIND(":",Sheet1!DD339)+1,100)</f>
        <v>地块建筑面积*0</v>
      </c>
      <c r="U339" t="str">
        <f ca="1">MID(Sheet1!DE339,FIND(":",Sheet1!DE339)+1,100)</f>
        <v>面积*0</v>
      </c>
      <c r="V339" t="str">
        <f ca="1">MID(Sheet1!DF339,FIND(":",Sheet1!DF339)+1,100)</f>
        <v>面积*0</v>
      </c>
      <c r="W339" t="str">
        <f ca="1">MID(Sheet1!DG339,FIND(":",Sheet1!DG339)+1,100)</f>
        <v>100平方米/户</v>
      </c>
      <c r="X339" t="str">
        <f ca="1">MID(Sheet1!DH339,FIND(":",Sheet1!DH339)+1,100)</f>
        <v>住宅建筑面积/100</v>
      </c>
      <c r="Y339" t="str">
        <f ca="1">MID(Sheet1!DI339,FIND(":",Sheet1!DI339)+1,100)</f>
        <v>3人/户</v>
      </c>
      <c r="Z339" t="str">
        <f ca="1">MID(Sheet1!DJ339,FIND(":",Sheet1!DJ339)+1,100)</f>
        <v>居住户数*3</v>
      </c>
      <c r="AA339" t="str">
        <f ca="1">MID(Sheet1!DK339,FIND(":",Sheet1!DK339)+1,100)</f>
        <v>0.015公顷/岗位</v>
      </c>
      <c r="AB339" t="str">
        <f ca="1">MID(Sheet1!DL339,FIND(":",Sheet1!DL339)+1,100)</f>
        <v>用地面积/0.015</v>
      </c>
      <c r="AC339" t="str">
        <f ca="1">MID(Sheet1!DM339,FIND(":",Sheet1!DM339)+1,100)</f>
        <v>-，1.2个/户</v>
      </c>
      <c r="AD339" t="str">
        <f ca="1">MID(Sheet1!DN339,FIND(":",Sheet1!DN339)+1,100)</f>
        <v>0+居住户数*1.2</v>
      </c>
      <c r="AE339" t="str">
        <f ca="1">MID(Sheet1!DO339,FIND(":",Sheet1!DO339)+1,100)</f>
        <v>30立方米/公顷*日，155升/人*日</v>
      </c>
      <c r="AF339" t="str">
        <f ca="1">MID(Sheet1!DP339,FIND(":",Sheet1!DP339)+1,100)</f>
        <v>用地面积*30+居住人数*155/1000</v>
      </c>
      <c r="AG339" t="str">
        <f ca="1">MID(Sheet1!DQ339,FIND(":",Sheet1!DQ339)+1,100)</f>
        <v>0.0，0.85</v>
      </c>
      <c r="AH339" t="str">
        <f ca="1">MID(Sheet1!DR339,FIND(":",Sheet1!DR339)+1,100)</f>
        <v>0.0+居住人数*155/1000*0.85</v>
      </c>
      <c r="AI339" t="str">
        <f ca="1">MID(Sheet1!DS339,FIND(":",Sheet1!DS339)+1,100)</f>
        <v>20千瓦/公顷，50瓦/平方米</v>
      </c>
      <c r="AJ339" t="str">
        <f ca="1">MID(Sheet1!DT339,FIND(":",Sheet1!DT339)+1,100)</f>
        <v>1.00，0.7</v>
      </c>
      <c r="AK339" t="str">
        <f ca="1">MID(Sheet1!DU339,FIND(":",Sheet1!DU339)+1,100)</f>
        <v>用地面积*20*1+住宅建筑面积*50*0.7/1000</v>
      </c>
      <c r="AL339" t="str">
        <f ca="1">MID(Sheet1!DV339,FIND(":",Sheet1!DV339)+1,100)</f>
        <v>30门/公顷，1.2门/户</v>
      </c>
      <c r="AM339" t="str">
        <f ca="1">MID(Sheet1!DW339,FIND(":",Sheet1!DW339)+1,100)</f>
        <v>用地面积*30+居住户数*1.2</v>
      </c>
      <c r="AN339" t="str">
        <f ca="1">MID(Sheet1!DX339,FIND(":",Sheet1!DX339)+1,100)</f>
        <v>20门/公顷，2.0门/户</v>
      </c>
      <c r="AO339" t="str">
        <f ca="1">MID(Sheet1!DY339,FIND(":",Sheet1!DY339)+1,100)</f>
        <v>用地面积*20+居住户数*2.0</v>
      </c>
      <c r="AP339" t="str">
        <f ca="1">MID(Sheet1!DZ339,FIND(":",Sheet1!DZ339)+1,100)</f>
        <v>-，16pcu/万平方米，26:74</v>
      </c>
      <c r="AQ339" t="str">
        <f ca="1">MID(Sheet1!EA339,FIND(":",Sheet1!EA339)+1,100)</f>
        <v>0+住宅建筑面积/10000*16*0.26</v>
      </c>
      <c r="AR339" t="str">
        <f ca="1">MID(Sheet1!EB339,FIND(":",Sheet1!EB339)+1,100)</f>
        <v>0+住宅建筑面积/10000*16*0.74</v>
      </c>
      <c r="AS339" t="str">
        <f ca="1">MID(Sheet1!EC339,FIND(":",Sheet1!EC339)+1,100)</f>
        <v>住宅建筑面积*0.4</v>
      </c>
      <c r="AT339" t="str">
        <f ca="1">MID(Sheet1!ED339,FIND(":",Sheet1!ED339)+1,100)</f>
        <v>住宅建筑面积*0.4</v>
      </c>
      <c r="AU339" t="str">
        <f ca="1">MID(Sheet1!EE339,FIND(":",Sheet1!EE339)+1,100)</f>
        <v>住宅建筑面积*0.11</v>
      </c>
      <c r="AV339" t="str">
        <f ca="1">MID(Sheet1!EF339,FIND(":",Sheet1!EF339)+1,100)</f>
        <v>住宅建筑面积*0.11</v>
      </c>
      <c r="AW339" t="str">
        <f ca="1">MID(Sheet1!EG339,FIND(":",Sheet1!EG339)+1,100)</f>
        <v>城镇建设用地</v>
      </c>
    </row>
    <row r="340" spans="1:49" x14ac:dyDescent="0.2">
      <c r="A340" t="str">
        <f>MID(Sheet1!CK340,FIND(":",Sheet1!CK340)+1,100)</f>
        <v>S3/S41#交通枢纽用地/公共交通场站用地#城规</v>
      </c>
      <c r="B340" t="str">
        <f>MID(Sheet1!CL340,FIND(":",Sheet1!CL340)+1,100)</f>
        <v>交通枢纽用地/公共交通场站用地</v>
      </c>
      <c r="C340" t="str">
        <f>MID(Sheet1!CM340,FIND(":",Sheet1!CM340)+1,100)</f>
        <v/>
      </c>
      <c r="D340" t="str">
        <f>MID(Sheet1!CN340,FIND(":",Sheet1!CN340)+1,100)</f>
        <v>S3/S41</v>
      </c>
      <c r="E340" t="str">
        <f>MID(Sheet1!CO340,FIND(":",Sheet1!CO340)+1,100)</f>
        <v>城规</v>
      </c>
      <c r="F340" t="str">
        <f>MID(Sheet1!CP340,FIND(":",Sheet1!CP340)+1,100)</f>
        <v/>
      </c>
      <c r="G340" t="str">
        <f>MID(Sheet1!CQ340,FIND(":",Sheet1!CQ340)+1,100)</f>
        <v>S3#交通枢纽用地#城规</v>
      </c>
      <c r="H340" t="str">
        <f>MID(Sheet1!CR340,FIND(":",Sheet1!CR340)+1,100)</f>
        <v>S3</v>
      </c>
      <c r="I340" t="str">
        <f>MID(Sheet1!CS340,FIND(":",Sheet1!CS340)+1,100)</f>
        <v>S#交通设施用地#城规</v>
      </c>
      <c r="J340" t="str">
        <f>MID(Sheet1!CT340,FIND(":",Sheet1!CT340)+1,100)</f>
        <v>5</v>
      </c>
      <c r="K340" t="str">
        <f>MID(Sheet1!CU340,FIND(":",Sheet1!CU340)+1,100)</f>
        <v>4S</v>
      </c>
      <c r="L340" t="str">
        <f ca="1">MID(Sheet1!CV340,FIND(":",Sheet1!CV340)+1,100)</f>
        <v>142,142,142</v>
      </c>
      <c r="M340" t="str">
        <f ca="1">MID(Sheet1!CW340,FIND(":",Sheet1!CW340)+1,100)</f>
        <v>面积*容积率</v>
      </c>
      <c r="N340" t="str">
        <f ca="1">MID(Sheet1!CX340,FIND(":",Sheet1!CX340)+1,100)</f>
        <v>地块建筑面积*0</v>
      </c>
      <c r="O340" t="str">
        <f ca="1">MID(Sheet1!CY340,FIND(":",Sheet1!CY340)+1,100)</f>
        <v>地块建筑面积*0</v>
      </c>
      <c r="P340" t="str">
        <f ca="1">MID(Sheet1!CZ340,FIND(":",Sheet1!CZ340)+1,100)</f>
        <v>地块建筑面积*0</v>
      </c>
      <c r="Q340" t="str">
        <f ca="1">MID(Sheet1!DA340,FIND(":",Sheet1!DA340)+1,100)</f>
        <v>地块建筑面积*0</v>
      </c>
      <c r="R340" t="str">
        <f ca="1">MID(Sheet1!DB340,FIND(":",Sheet1!DB340)+1,100)</f>
        <v>地块建筑面积*0</v>
      </c>
      <c r="S340" t="str">
        <f ca="1">MID(Sheet1!DC340,FIND(":",Sheet1!DC340)+1,100)</f>
        <v>地块建筑面积*0</v>
      </c>
      <c r="T340" t="str">
        <f ca="1">MID(Sheet1!DD340,FIND(":",Sheet1!DD340)+1,100)</f>
        <v>地块建筑面积*0</v>
      </c>
      <c r="U340" t="str">
        <f ca="1">MID(Sheet1!DE340,FIND(":",Sheet1!DE340)+1,100)</f>
        <v>面积*0</v>
      </c>
      <c r="V340" t="str">
        <f ca="1">MID(Sheet1!DF340,FIND(":",Sheet1!DF340)+1,100)</f>
        <v>面积*0</v>
      </c>
      <c r="W340" t="str">
        <f ca="1">MID(Sheet1!DG340,FIND(":",Sheet1!DG340)+1,100)</f>
        <v>-</v>
      </c>
      <c r="X340" t="str">
        <f ca="1">MID(Sheet1!DH340,FIND(":",Sheet1!DH340)+1,100)</f>
        <v>0</v>
      </c>
      <c r="Y340" t="str">
        <f ca="1">MID(Sheet1!DI340,FIND(":",Sheet1!DI340)+1,100)</f>
        <v>-</v>
      </c>
      <c r="Z340" t="str">
        <f ca="1">MID(Sheet1!DJ340,FIND(":",Sheet1!DJ340)+1,100)</f>
        <v>0</v>
      </c>
      <c r="AA340" t="str">
        <f ca="1">MID(Sheet1!DK340,FIND(":",Sheet1!DK340)+1,100)</f>
        <v>0.015公顷/岗位</v>
      </c>
      <c r="AB340" t="str">
        <f ca="1">MID(Sheet1!DL340,FIND(":",Sheet1!DL340)+1,100)</f>
        <v>用地面积/0.015</v>
      </c>
      <c r="AC340" t="str">
        <f ca="1">MID(Sheet1!DM340,FIND(":",Sheet1!DM340)+1,100)</f>
        <v>-</v>
      </c>
      <c r="AD340" t="str">
        <f ca="1">MID(Sheet1!DN340,FIND(":",Sheet1!DN340)+1,100)</f>
        <v>0</v>
      </c>
      <c r="AE340" t="str">
        <f ca="1">MID(Sheet1!DO340,FIND(":",Sheet1!DO340)+1,100)</f>
        <v>30立方米/公顷*日</v>
      </c>
      <c r="AF340" t="str">
        <f ca="1">MID(Sheet1!DP340,FIND(":",Sheet1!DP340)+1,100)</f>
        <v>用地面积*30</v>
      </c>
      <c r="AG340" t="str">
        <f ca="1">MID(Sheet1!DQ340,FIND(":",Sheet1!DQ340)+1,100)</f>
        <v>0</v>
      </c>
      <c r="AH340" t="str">
        <f ca="1">MID(Sheet1!DR340,FIND(":",Sheet1!DR340)+1,100)</f>
        <v>用水量*0</v>
      </c>
      <c r="AI340" t="str">
        <f ca="1">MID(Sheet1!DS340,FIND(":",Sheet1!DS340)+1,100)</f>
        <v>20千瓦/公顷</v>
      </c>
      <c r="AJ340" t="str">
        <f ca="1">MID(Sheet1!DT340,FIND(":",Sheet1!DT340)+1,100)</f>
        <v>1</v>
      </c>
      <c r="AK340" t="str">
        <f ca="1">MID(Sheet1!DU340,FIND(":",Sheet1!DU340)+1,100)</f>
        <v>用地面积*20*1</v>
      </c>
      <c r="AL340" t="str">
        <f ca="1">MID(Sheet1!DV340,FIND(":",Sheet1!DV340)+1,100)</f>
        <v>30门/公顷</v>
      </c>
      <c r="AM340" t="str">
        <f ca="1">MID(Sheet1!DW340,FIND(":",Sheet1!DW340)+1,100)</f>
        <v>用地面积*30</v>
      </c>
      <c r="AN340" t="str">
        <f ca="1">MID(Sheet1!DX340,FIND(":",Sheet1!DX340)+1,100)</f>
        <v>20门/公顷</v>
      </c>
      <c r="AO340" t="str">
        <f ca="1">MID(Sheet1!DY340,FIND(":",Sheet1!DY340)+1,100)</f>
        <v>用地面积*20</v>
      </c>
      <c r="AP340" t="str">
        <f ca="1">MID(Sheet1!DZ340,FIND(":",Sheet1!DZ340)+1,100)</f>
        <v>-</v>
      </c>
      <c r="AQ340" t="str">
        <f ca="1">MID(Sheet1!EA340,FIND(":",Sheet1!EA340)+1,100)</f>
        <v>0</v>
      </c>
      <c r="AR340" t="str">
        <f ca="1">MID(Sheet1!EB340,FIND(":",Sheet1!EB340)+1,100)</f>
        <v>0</v>
      </c>
      <c r="AS340" t="str">
        <f ca="1">MID(Sheet1!EC340,FIND(":",Sheet1!EC340)+1,100)</f>
        <v>-</v>
      </c>
      <c r="AT340" t="str">
        <f ca="1">MID(Sheet1!ED340,FIND(":",Sheet1!ED340)+1,100)</f>
        <v>0</v>
      </c>
      <c r="AU340" t="str">
        <f ca="1">MID(Sheet1!EE340,FIND(":",Sheet1!EE340)+1,100)</f>
        <v>-</v>
      </c>
      <c r="AV340" t="str">
        <f ca="1">MID(Sheet1!EF340,FIND(":",Sheet1!EF340)+1,100)</f>
        <v>0</v>
      </c>
      <c r="AW340" t="str">
        <f ca="1">MID(Sheet1!EG340,FIND(":",Sheet1!EG340)+1,100)</f>
        <v>城镇建设用地</v>
      </c>
    </row>
    <row r="341" spans="1:49" x14ac:dyDescent="0.2">
      <c r="A341" t="str">
        <f>MID(Sheet1!CK341,FIND(":",Sheet1!CK341)+1,100)</f>
        <v>S3/S42#交通枢纽用地/社会停车场用地#城规</v>
      </c>
      <c r="B341" t="str">
        <f>MID(Sheet1!CL341,FIND(":",Sheet1!CL341)+1,100)</f>
        <v>交通枢纽用地/社会停车场用地</v>
      </c>
      <c r="C341" t="str">
        <f>MID(Sheet1!CM341,FIND(":",Sheet1!CM341)+1,100)</f>
        <v/>
      </c>
      <c r="D341" t="str">
        <f>MID(Sheet1!CN341,FIND(":",Sheet1!CN341)+1,100)</f>
        <v>S3/S42</v>
      </c>
      <c r="E341" t="str">
        <f>MID(Sheet1!CO341,FIND(":",Sheet1!CO341)+1,100)</f>
        <v>城规</v>
      </c>
      <c r="F341" t="str">
        <f>MID(Sheet1!CP341,FIND(":",Sheet1!CP341)+1,100)</f>
        <v/>
      </c>
      <c r="G341" t="str">
        <f>MID(Sheet1!CQ341,FIND(":",Sheet1!CQ341)+1,100)</f>
        <v>S3#交通枢纽用地#城规</v>
      </c>
      <c r="H341" t="str">
        <f>MID(Sheet1!CR341,FIND(":",Sheet1!CR341)+1,100)</f>
        <v>S3</v>
      </c>
      <c r="I341" t="str">
        <f>MID(Sheet1!CS341,FIND(":",Sheet1!CS341)+1,100)</f>
        <v>S#交通设施用地#城规</v>
      </c>
      <c r="J341" t="str">
        <f>MID(Sheet1!CT341,FIND(":",Sheet1!CT341)+1,100)</f>
        <v>5</v>
      </c>
      <c r="K341" t="str">
        <f>MID(Sheet1!CU341,FIND(":",Sheet1!CU341)+1,100)</f>
        <v>4S</v>
      </c>
      <c r="L341" t="str">
        <f ca="1">MID(Sheet1!CV341,FIND(":",Sheet1!CV341)+1,100)</f>
        <v>142,142,142</v>
      </c>
      <c r="M341" t="str">
        <f ca="1">MID(Sheet1!CW341,FIND(":",Sheet1!CW341)+1,100)</f>
        <v>面积*容积率</v>
      </c>
      <c r="N341" t="str">
        <f ca="1">MID(Sheet1!CX341,FIND(":",Sheet1!CX341)+1,100)</f>
        <v>地块建筑面积*0</v>
      </c>
      <c r="O341" t="str">
        <f ca="1">MID(Sheet1!CY341,FIND(":",Sheet1!CY341)+1,100)</f>
        <v>地块建筑面积*0</v>
      </c>
      <c r="P341" t="str">
        <f ca="1">MID(Sheet1!CZ341,FIND(":",Sheet1!CZ341)+1,100)</f>
        <v>地块建筑面积*0</v>
      </c>
      <c r="Q341" t="str">
        <f ca="1">MID(Sheet1!DA341,FIND(":",Sheet1!DA341)+1,100)</f>
        <v>地块建筑面积*0</v>
      </c>
      <c r="R341" t="str">
        <f ca="1">MID(Sheet1!DB341,FIND(":",Sheet1!DB341)+1,100)</f>
        <v>地块建筑面积*0</v>
      </c>
      <c r="S341" t="str">
        <f ca="1">MID(Sheet1!DC341,FIND(":",Sheet1!DC341)+1,100)</f>
        <v>地块建筑面积*0</v>
      </c>
      <c r="T341" t="str">
        <f ca="1">MID(Sheet1!DD341,FIND(":",Sheet1!DD341)+1,100)</f>
        <v>地块建筑面积*0</v>
      </c>
      <c r="U341" t="str">
        <f ca="1">MID(Sheet1!DE341,FIND(":",Sheet1!DE341)+1,100)</f>
        <v>面积*0</v>
      </c>
      <c r="V341" t="str">
        <f ca="1">MID(Sheet1!DF341,FIND(":",Sheet1!DF341)+1,100)</f>
        <v>面积*0</v>
      </c>
      <c r="W341" t="str">
        <f ca="1">MID(Sheet1!DG341,FIND(":",Sheet1!DG341)+1,100)</f>
        <v>-</v>
      </c>
      <c r="X341" t="str">
        <f ca="1">MID(Sheet1!DH341,FIND(":",Sheet1!DH341)+1,100)</f>
        <v>0</v>
      </c>
      <c r="Y341" t="str">
        <f ca="1">MID(Sheet1!DI341,FIND(":",Sheet1!DI341)+1,100)</f>
        <v>-</v>
      </c>
      <c r="Z341" t="str">
        <f ca="1">MID(Sheet1!DJ341,FIND(":",Sheet1!DJ341)+1,100)</f>
        <v>0</v>
      </c>
      <c r="AA341" t="str">
        <f ca="1">MID(Sheet1!DK341,FIND(":",Sheet1!DK341)+1,100)</f>
        <v>0.015公顷/岗位</v>
      </c>
      <c r="AB341" t="str">
        <f ca="1">MID(Sheet1!DL341,FIND(":",Sheet1!DL341)+1,100)</f>
        <v>用地面积/0.015</v>
      </c>
      <c r="AC341" t="str">
        <f ca="1">MID(Sheet1!DM341,FIND(":",Sheet1!DM341)+1,100)</f>
        <v>-</v>
      </c>
      <c r="AD341" t="str">
        <f ca="1">MID(Sheet1!DN341,FIND(":",Sheet1!DN341)+1,100)</f>
        <v>0</v>
      </c>
      <c r="AE341" t="str">
        <f ca="1">MID(Sheet1!DO341,FIND(":",Sheet1!DO341)+1,100)</f>
        <v>30立方米/公顷*日</v>
      </c>
      <c r="AF341" t="str">
        <f ca="1">MID(Sheet1!DP341,FIND(":",Sheet1!DP341)+1,100)</f>
        <v>用地面积*30</v>
      </c>
      <c r="AG341" t="str">
        <f ca="1">MID(Sheet1!DQ341,FIND(":",Sheet1!DQ341)+1,100)</f>
        <v>0</v>
      </c>
      <c r="AH341" t="str">
        <f ca="1">MID(Sheet1!DR341,FIND(":",Sheet1!DR341)+1,100)</f>
        <v>用水量*0</v>
      </c>
      <c r="AI341" t="str">
        <f ca="1">MID(Sheet1!DS341,FIND(":",Sheet1!DS341)+1,100)</f>
        <v>20千瓦/公顷</v>
      </c>
      <c r="AJ341" t="str">
        <f ca="1">MID(Sheet1!DT341,FIND(":",Sheet1!DT341)+1,100)</f>
        <v>1</v>
      </c>
      <c r="AK341" t="str">
        <f ca="1">MID(Sheet1!DU341,FIND(":",Sheet1!DU341)+1,100)</f>
        <v>用地面积*20*1</v>
      </c>
      <c r="AL341" t="str">
        <f ca="1">MID(Sheet1!DV341,FIND(":",Sheet1!DV341)+1,100)</f>
        <v>30门/公顷</v>
      </c>
      <c r="AM341" t="str">
        <f ca="1">MID(Sheet1!DW341,FIND(":",Sheet1!DW341)+1,100)</f>
        <v>用地面积*30</v>
      </c>
      <c r="AN341" t="str">
        <f ca="1">MID(Sheet1!DX341,FIND(":",Sheet1!DX341)+1,100)</f>
        <v>20门/公顷</v>
      </c>
      <c r="AO341" t="str">
        <f ca="1">MID(Sheet1!DY341,FIND(":",Sheet1!DY341)+1,100)</f>
        <v>用地面积*20</v>
      </c>
      <c r="AP341" t="str">
        <f ca="1">MID(Sheet1!DZ341,FIND(":",Sheet1!DZ341)+1,100)</f>
        <v>-</v>
      </c>
      <c r="AQ341" t="str">
        <f ca="1">MID(Sheet1!EA341,FIND(":",Sheet1!EA341)+1,100)</f>
        <v>0</v>
      </c>
      <c r="AR341" t="str">
        <f ca="1">MID(Sheet1!EB341,FIND(":",Sheet1!EB341)+1,100)</f>
        <v>0</v>
      </c>
      <c r="AS341" t="str">
        <f ca="1">MID(Sheet1!EC341,FIND(":",Sheet1!EC341)+1,100)</f>
        <v>-</v>
      </c>
      <c r="AT341" t="str">
        <f ca="1">MID(Sheet1!ED341,FIND(":",Sheet1!ED341)+1,100)</f>
        <v>0</v>
      </c>
      <c r="AU341" t="str">
        <f ca="1">MID(Sheet1!EE341,FIND(":",Sheet1!EE341)+1,100)</f>
        <v>-</v>
      </c>
      <c r="AV341" t="str">
        <f ca="1">MID(Sheet1!EF341,FIND(":",Sheet1!EF341)+1,100)</f>
        <v>0</v>
      </c>
      <c r="AW341" t="str">
        <f ca="1">MID(Sheet1!EG341,FIND(":",Sheet1!EG341)+1,100)</f>
        <v>城镇建设用地</v>
      </c>
    </row>
    <row r="342" spans="1:49" x14ac:dyDescent="0.2">
      <c r="A342" t="str">
        <f>MID(Sheet1!CK342,FIND(":",Sheet1!CK342)+1,100)</f>
        <v>S41/S42#公共交通场站用地/社会停车场用地#城规</v>
      </c>
      <c r="B342" t="str">
        <f>MID(Sheet1!CL342,FIND(":",Sheet1!CL342)+1,100)</f>
        <v>公共交通场站用地/社会停车场用地</v>
      </c>
      <c r="C342" t="str">
        <f>MID(Sheet1!CM342,FIND(":",Sheet1!CM342)+1,100)</f>
        <v/>
      </c>
      <c r="D342" t="str">
        <f>MID(Sheet1!CN342,FIND(":",Sheet1!CN342)+1,100)</f>
        <v>S41/S42</v>
      </c>
      <c r="E342" t="str">
        <f>MID(Sheet1!CO342,FIND(":",Sheet1!CO342)+1,100)</f>
        <v>城规</v>
      </c>
      <c r="F342" t="str">
        <f>MID(Sheet1!CP342,FIND(":",Sheet1!CP342)+1,100)</f>
        <v/>
      </c>
      <c r="G342" t="str">
        <f>MID(Sheet1!CQ342,FIND(":",Sheet1!CQ342)+1,100)</f>
        <v>S4#交通场站用地#城规</v>
      </c>
      <c r="H342" t="str">
        <f>MID(Sheet1!CR342,FIND(":",Sheet1!CR342)+1,100)</f>
        <v>S4</v>
      </c>
      <c r="I342" t="str">
        <f>MID(Sheet1!CS342,FIND(":",Sheet1!CS342)+1,100)</f>
        <v>S#交通设施用地#城规</v>
      </c>
      <c r="J342" t="str">
        <f>MID(Sheet1!CT342,FIND(":",Sheet1!CT342)+1,100)</f>
        <v>5</v>
      </c>
      <c r="K342" t="str">
        <f>MID(Sheet1!CU342,FIND(":",Sheet1!CU342)+1,100)</f>
        <v>4S</v>
      </c>
      <c r="L342" t="str">
        <f ca="1">MID(Sheet1!CV342,FIND(":",Sheet1!CV342)+1,100)</f>
        <v>142,142,142</v>
      </c>
      <c r="M342" t="str">
        <f ca="1">MID(Sheet1!CW342,FIND(":",Sheet1!CW342)+1,100)</f>
        <v>面积*容积率</v>
      </c>
      <c r="N342" t="str">
        <f ca="1">MID(Sheet1!CX342,FIND(":",Sheet1!CX342)+1,100)</f>
        <v>地块建筑面积*0</v>
      </c>
      <c r="O342" t="str">
        <f ca="1">MID(Sheet1!CY342,FIND(":",Sheet1!CY342)+1,100)</f>
        <v>地块建筑面积*0</v>
      </c>
      <c r="P342" t="str">
        <f ca="1">MID(Sheet1!CZ342,FIND(":",Sheet1!CZ342)+1,100)</f>
        <v>地块建筑面积*0</v>
      </c>
      <c r="Q342" t="str">
        <f ca="1">MID(Sheet1!DA342,FIND(":",Sheet1!DA342)+1,100)</f>
        <v>地块建筑面积*0</v>
      </c>
      <c r="R342" t="str">
        <f ca="1">MID(Sheet1!DB342,FIND(":",Sheet1!DB342)+1,100)</f>
        <v>地块建筑面积*0</v>
      </c>
      <c r="S342" t="str">
        <f ca="1">MID(Sheet1!DC342,FIND(":",Sheet1!DC342)+1,100)</f>
        <v>地块建筑面积*0</v>
      </c>
      <c r="T342" t="str">
        <f ca="1">MID(Sheet1!DD342,FIND(":",Sheet1!DD342)+1,100)</f>
        <v>地块建筑面积*0</v>
      </c>
      <c r="U342" t="str">
        <f ca="1">MID(Sheet1!DE342,FIND(":",Sheet1!DE342)+1,100)</f>
        <v>面积*0</v>
      </c>
      <c r="V342" t="str">
        <f ca="1">MID(Sheet1!DF342,FIND(":",Sheet1!DF342)+1,100)</f>
        <v>面积*0</v>
      </c>
      <c r="W342" t="str">
        <f ca="1">MID(Sheet1!DG342,FIND(":",Sheet1!DG342)+1,100)</f>
        <v>-</v>
      </c>
      <c r="X342" t="str">
        <f ca="1">MID(Sheet1!DH342,FIND(":",Sheet1!DH342)+1,100)</f>
        <v>0</v>
      </c>
      <c r="Y342" t="str">
        <f ca="1">MID(Sheet1!DI342,FIND(":",Sheet1!DI342)+1,100)</f>
        <v>-</v>
      </c>
      <c r="Z342" t="str">
        <f ca="1">MID(Sheet1!DJ342,FIND(":",Sheet1!DJ342)+1,100)</f>
        <v>0</v>
      </c>
      <c r="AA342" t="str">
        <f ca="1">MID(Sheet1!DK342,FIND(":",Sheet1!DK342)+1,100)</f>
        <v>0.015公顷/岗位</v>
      </c>
      <c r="AB342" t="str">
        <f ca="1">MID(Sheet1!DL342,FIND(":",Sheet1!DL342)+1,100)</f>
        <v>用地面积/0.015</v>
      </c>
      <c r="AC342" t="str">
        <f ca="1">MID(Sheet1!DM342,FIND(":",Sheet1!DM342)+1,100)</f>
        <v>-</v>
      </c>
      <c r="AD342" t="str">
        <f ca="1">MID(Sheet1!DN342,FIND(":",Sheet1!DN342)+1,100)</f>
        <v>0</v>
      </c>
      <c r="AE342" t="str">
        <f ca="1">MID(Sheet1!DO342,FIND(":",Sheet1!DO342)+1,100)</f>
        <v>30立方米/公顷*日</v>
      </c>
      <c r="AF342" t="str">
        <f ca="1">MID(Sheet1!DP342,FIND(":",Sheet1!DP342)+1,100)</f>
        <v>用地面积*30</v>
      </c>
      <c r="AG342" t="str">
        <f ca="1">MID(Sheet1!DQ342,FIND(":",Sheet1!DQ342)+1,100)</f>
        <v>0</v>
      </c>
      <c r="AH342" t="str">
        <f ca="1">MID(Sheet1!DR342,FIND(":",Sheet1!DR342)+1,100)</f>
        <v>用水量*0</v>
      </c>
      <c r="AI342" t="str">
        <f ca="1">MID(Sheet1!DS342,FIND(":",Sheet1!DS342)+1,100)</f>
        <v>20千瓦/公顷</v>
      </c>
      <c r="AJ342" t="str">
        <f ca="1">MID(Sheet1!DT342,FIND(":",Sheet1!DT342)+1,100)</f>
        <v>1</v>
      </c>
      <c r="AK342" t="str">
        <f ca="1">MID(Sheet1!DU342,FIND(":",Sheet1!DU342)+1,100)</f>
        <v>用地面积*20*1</v>
      </c>
      <c r="AL342" t="str">
        <f ca="1">MID(Sheet1!DV342,FIND(":",Sheet1!DV342)+1,100)</f>
        <v>30门/公顷</v>
      </c>
      <c r="AM342" t="str">
        <f ca="1">MID(Sheet1!DW342,FIND(":",Sheet1!DW342)+1,100)</f>
        <v>用地面积*30</v>
      </c>
      <c r="AN342" t="str">
        <f ca="1">MID(Sheet1!DX342,FIND(":",Sheet1!DX342)+1,100)</f>
        <v>20门/公顷</v>
      </c>
      <c r="AO342" t="str">
        <f ca="1">MID(Sheet1!DY342,FIND(":",Sheet1!DY342)+1,100)</f>
        <v>用地面积*20</v>
      </c>
      <c r="AP342" t="str">
        <f ca="1">MID(Sheet1!DZ342,FIND(":",Sheet1!DZ342)+1,100)</f>
        <v>-</v>
      </c>
      <c r="AQ342" t="str">
        <f ca="1">MID(Sheet1!EA342,FIND(":",Sheet1!EA342)+1,100)</f>
        <v>0</v>
      </c>
      <c r="AR342" t="str">
        <f ca="1">MID(Sheet1!EB342,FIND(":",Sheet1!EB342)+1,100)</f>
        <v>0</v>
      </c>
      <c r="AS342" t="str">
        <f ca="1">MID(Sheet1!EC342,FIND(":",Sheet1!EC342)+1,100)</f>
        <v>-</v>
      </c>
      <c r="AT342" t="str">
        <f ca="1">MID(Sheet1!ED342,FIND(":",Sheet1!ED342)+1,100)</f>
        <v>0</v>
      </c>
      <c r="AU342" t="str">
        <f ca="1">MID(Sheet1!EE342,FIND(":",Sheet1!EE342)+1,100)</f>
        <v>-</v>
      </c>
      <c r="AV342" t="str">
        <f ca="1">MID(Sheet1!EF342,FIND(":",Sheet1!EF342)+1,100)</f>
        <v>0</v>
      </c>
      <c r="AW342" t="str">
        <f ca="1">MID(Sheet1!EG342,FIND(":",Sheet1!EG342)+1,100)</f>
        <v>城镇建设用地</v>
      </c>
    </row>
    <row r="343" spans="1:49" x14ac:dyDescent="0.2">
      <c r="A343" t="str">
        <f>MID(Sheet1!CK343,FIND(":",Sheet1!CK343)+1,100)</f>
        <v>S/R/B#交通设施用地/居住用地/商业服务业设施用地#城规</v>
      </c>
      <c r="B343" t="str">
        <f>MID(Sheet1!CL343,FIND(":",Sheet1!CL343)+1,100)</f>
        <v>交通设施用地/居住用地/商业服务业设施用地</v>
      </c>
      <c r="C343" t="str">
        <f>MID(Sheet1!CM343,FIND(":",Sheet1!CM343)+1,100)</f>
        <v/>
      </c>
      <c r="D343" t="str">
        <f>MID(Sheet1!CN343,FIND(":",Sheet1!CN343)+1,100)</f>
        <v>S/R/B</v>
      </c>
      <c r="E343" t="str">
        <f>MID(Sheet1!CO343,FIND(":",Sheet1!CO343)+1,100)</f>
        <v>城规</v>
      </c>
      <c r="F343" t="str">
        <f>MID(Sheet1!CP343,FIND(":",Sheet1!CP343)+1,100)</f>
        <v/>
      </c>
      <c r="G343" t="str">
        <f>MID(Sheet1!CQ343,FIND(":",Sheet1!CQ343)+1,100)</f>
        <v>R/B#商住兼容用地#城规</v>
      </c>
      <c r="H343" t="str">
        <f>MID(Sheet1!CR343,FIND(":",Sheet1!CR343)+1,100)</f>
        <v>R/B</v>
      </c>
      <c r="I343" t="str">
        <f>MID(Sheet1!CS343,FIND(":",Sheet1!CS343)+1,100)</f>
        <v>S#交通设施用地#城规</v>
      </c>
      <c r="J343" t="str">
        <f>MID(Sheet1!CT343,FIND(":",Sheet1!CT343)+1,100)</f>
        <v>5</v>
      </c>
      <c r="K343" t="str">
        <f>MID(Sheet1!CU343,FIND(":",Sheet1!CU343)+1,100)</f>
        <v>4S</v>
      </c>
      <c r="L343" t="str">
        <f ca="1">MID(Sheet1!CV343,FIND(":",Sheet1!CV343)+1,100)</f>
        <v>255,192,0</v>
      </c>
      <c r="M343" t="str">
        <f ca="1">MID(Sheet1!CW343,FIND(":",Sheet1!CW343)+1,100)</f>
        <v>面积*容积率</v>
      </c>
      <c r="N343" t="str">
        <f ca="1">MID(Sheet1!CX343,FIND(":",Sheet1!CX343)+1,100)</f>
        <v>地块建筑面积*兼容比例1</v>
      </c>
      <c r="O343" t="str">
        <f ca="1">MID(Sheet1!CY343,FIND(":",Sheet1!CY343)+1,100)</f>
        <v>地块建筑面积*兼容比例2</v>
      </c>
      <c r="P343" t="str">
        <f ca="1">MID(Sheet1!CZ343,FIND(":",Sheet1!CZ343)+1,100)</f>
        <v>地块建筑面积*兼容比例2*0.35</v>
      </c>
      <c r="Q343" t="str">
        <f ca="1">MID(Sheet1!DA343,FIND(":",Sheet1!DA343)+1,100)</f>
        <v>地块建筑面积*兼容比例2*0.65</v>
      </c>
      <c r="R343" t="str">
        <f ca="1">MID(Sheet1!DB343,FIND(":",Sheet1!DB343)+1,100)</f>
        <v>地块建筑面积*0</v>
      </c>
      <c r="S343" t="str">
        <f ca="1">MID(Sheet1!DC343,FIND(":",Sheet1!DC343)+1,100)</f>
        <v>地块建筑面积*0</v>
      </c>
      <c r="T343" t="str">
        <f ca="1">MID(Sheet1!DD343,FIND(":",Sheet1!DD343)+1,100)</f>
        <v>地块建筑面积*0</v>
      </c>
      <c r="U343" t="str">
        <f ca="1">MID(Sheet1!DE343,FIND(":",Sheet1!DE343)+1,100)</f>
        <v>面积*0</v>
      </c>
      <c r="V343" t="str">
        <f ca="1">MID(Sheet1!DF343,FIND(":",Sheet1!DF343)+1,100)</f>
        <v>面积*0</v>
      </c>
      <c r="W343" t="str">
        <f ca="1">MID(Sheet1!DG343,FIND(":",Sheet1!DG343)+1,100)</f>
        <v>100平方米/户</v>
      </c>
      <c r="X343" t="str">
        <f ca="1">MID(Sheet1!DH343,FIND(":",Sheet1!DH343)+1,100)</f>
        <v>住宅建筑面积/100</v>
      </c>
      <c r="Y343" t="str">
        <f ca="1">MID(Sheet1!DI343,FIND(":",Sheet1!DI343)+1,100)</f>
        <v>3人/户</v>
      </c>
      <c r="Z343" t="str">
        <f ca="1">MID(Sheet1!DJ343,FIND(":",Sheet1!DJ343)+1,100)</f>
        <v>居住户数*3</v>
      </c>
      <c r="AA343" t="str">
        <f ca="1">MID(Sheet1!DK343,FIND(":",Sheet1!DK343)+1,100)</f>
        <v>35平方米/岗位</v>
      </c>
      <c r="AB343" t="str">
        <f ca="1">MID(Sheet1!DL343,FIND(":",Sheet1!DL343)+1,100)</f>
        <v>商服建筑面积/35</v>
      </c>
      <c r="AC343" t="str">
        <f ca="1">MID(Sheet1!DM343,FIND(":",Sheet1!DM343)+1,100)</f>
        <v>1.2个/户，1.2个/100平方米</v>
      </c>
      <c r="AD343" t="str">
        <f ca="1">MID(Sheet1!DN343,FIND(":",Sheet1!DN343)+1,100)</f>
        <v>居住户数*1.2+商服建筑面积*1.2/100</v>
      </c>
      <c r="AE343" t="str">
        <f ca="1">MID(Sheet1!DO343,FIND(":",Sheet1!DO343)+1,100)</f>
        <v>155升/日*人，10升/平方米*日</v>
      </c>
      <c r="AF343" t="str">
        <f ca="1">MID(Sheet1!DP343,FIND(":",Sheet1!DP343)+1,100)</f>
        <v>居住人数*155/1000+商服建筑面积*10/1000</v>
      </c>
      <c r="AG343" t="str">
        <f ca="1">MID(Sheet1!DQ343,FIND(":",Sheet1!DQ343)+1,100)</f>
        <v>0.85</v>
      </c>
      <c r="AH343" t="str">
        <f ca="1">MID(Sheet1!DR343,FIND(":",Sheet1!DR343)+1,100)</f>
        <v>用水量*0.85</v>
      </c>
      <c r="AI343" t="str">
        <f ca="1">MID(Sheet1!DS343,FIND(":",Sheet1!DS343)+1,100)</f>
        <v>50瓦/平方米，60瓦/平方米</v>
      </c>
      <c r="AJ343" t="str">
        <f ca="1">MID(Sheet1!DT343,FIND(":",Sheet1!DT343)+1,100)</f>
        <v>0.7，0.7</v>
      </c>
      <c r="AK343" t="str">
        <f ca="1">MID(Sheet1!DU343,FIND(":",Sheet1!DU343)+1,100)</f>
        <v>住宅建筑面积*50*0.7/1000+商服建筑面积*60*0.7/1000</v>
      </c>
      <c r="AL343" t="str">
        <f ca="1">MID(Sheet1!DV343,FIND(":",Sheet1!DV343)+1,100)</f>
        <v>1.2门/户，1.0门/100平方米</v>
      </c>
      <c r="AM343" t="str">
        <f ca="1">MID(Sheet1!DW343,FIND(":",Sheet1!DW343)+1,100)</f>
        <v>居住户数*1.2+商服建筑面积*1.0/100</v>
      </c>
      <c r="AN343" t="str">
        <f ca="1">MID(Sheet1!DX343,FIND(":",Sheet1!DX343)+1,100)</f>
        <v>2.0门/户，0.2门/100平方米</v>
      </c>
      <c r="AO343" t="str">
        <f ca="1">MID(Sheet1!DY343,FIND(":",Sheet1!DY343)+1,100)</f>
        <v>居住户数*2.0+商服建筑面积*0.2/100</v>
      </c>
      <c r="AP343" t="str">
        <f ca="1">MID(Sheet1!DZ343,FIND(":",Sheet1!DZ343)+1,100)</f>
        <v>34.5pcu/万平方米，26：74，52.1pcu/万平方米，71：29</v>
      </c>
      <c r="AQ343" t="str">
        <f ca="1">MID(Sheet1!EA343,FIND(":",Sheet1!EA343)+1,100)</f>
        <v>住宅建筑面积/10000*34.5*0.26+商服建筑面积/10000*60*0.71</v>
      </c>
      <c r="AR343" t="str">
        <f ca="1">MID(Sheet1!EB343,FIND(":",Sheet1!EB343)+1,100)</f>
        <v>住宅建筑面积/10000*34.5*0.74+商服建筑面积/10000*60*0.29</v>
      </c>
      <c r="AS343" t="str">
        <f ca="1">MID(Sheet1!EC343,FIND(":",Sheet1!EC343)+1,100)</f>
        <v>住宅建筑面积*0.4+商服建筑面积*0.4</v>
      </c>
      <c r="AT343" t="str">
        <f ca="1">MID(Sheet1!ED343,FIND(":",Sheet1!ED343)+1,100)</f>
        <v>住宅建筑面积*0.4+商服建筑面积*0.4</v>
      </c>
      <c r="AU343" t="str">
        <f ca="1">MID(Sheet1!EE343,FIND(":",Sheet1!EE343)+1,100)</f>
        <v>住宅建筑面积*0.11+商服建筑面积*0.08</v>
      </c>
      <c r="AV343" t="str">
        <f ca="1">MID(Sheet1!EF343,FIND(":",Sheet1!EF343)+1,100)</f>
        <v>住宅建筑面积*0.11+商服建筑面积*0.08</v>
      </c>
      <c r="AW343" t="str">
        <f ca="1">MID(Sheet1!EG343,FIND(":",Sheet1!EG343)+1,100)</f>
        <v>城镇建设用地</v>
      </c>
    </row>
    <row r="344" spans="1:49" x14ac:dyDescent="0.2">
      <c r="A344" t="str">
        <f>MID(Sheet1!CK344,FIND(":",Sheet1!CK344)+1,100)</f>
        <v>S/G#交通设施用地/绿地与广场用地#城规</v>
      </c>
      <c r="B344" t="str">
        <f>MID(Sheet1!CL344,FIND(":",Sheet1!CL344)+1,100)</f>
        <v>交通设施用地/绿地与广场用地</v>
      </c>
      <c r="C344" t="str">
        <f>MID(Sheet1!CM344,FIND(":",Sheet1!CM344)+1,100)</f>
        <v/>
      </c>
      <c r="D344" t="str">
        <f>MID(Sheet1!CN344,FIND(":",Sheet1!CN344)+1,100)</f>
        <v>S/G</v>
      </c>
      <c r="E344" t="str">
        <f>MID(Sheet1!CO344,FIND(":",Sheet1!CO344)+1,100)</f>
        <v>城规</v>
      </c>
      <c r="F344" t="str">
        <f>MID(Sheet1!CP344,FIND(":",Sheet1!CP344)+1,100)</f>
        <v/>
      </c>
      <c r="G344" t="str">
        <f>MID(Sheet1!CQ344,FIND(":",Sheet1!CQ344)+1,100)</f>
        <v>G#绿地与广场用地#城规</v>
      </c>
      <c r="H344" t="str">
        <f>MID(Sheet1!CR344,FIND(":",Sheet1!CR344)+1,100)</f>
        <v>G</v>
      </c>
      <c r="I344" t="str">
        <f>MID(Sheet1!CS344,FIND(":",Sheet1!CS344)+1,100)</f>
        <v>S#交通设施用地#城规</v>
      </c>
      <c r="J344" t="str">
        <f>MID(Sheet1!CT344,FIND(":",Sheet1!CT344)+1,100)</f>
        <v>5</v>
      </c>
      <c r="K344" t="str">
        <f>MID(Sheet1!CU344,FIND(":",Sheet1!CU344)+1,100)</f>
        <v>4S</v>
      </c>
      <c r="L344" t="str">
        <f ca="1">MID(Sheet1!CV344,FIND(":",Sheet1!CV344)+1,100)</f>
        <v>0,255,0</v>
      </c>
      <c r="M344" t="str">
        <f ca="1">MID(Sheet1!CW344,FIND(":",Sheet1!CW344)+1,100)</f>
        <v>面积*容积率</v>
      </c>
      <c r="N344" t="str">
        <f ca="1">MID(Sheet1!CX344,FIND(":",Sheet1!CX344)+1,100)</f>
        <v>地块建筑面积*0</v>
      </c>
      <c r="O344" t="str">
        <f ca="1">MID(Sheet1!CY344,FIND(":",Sheet1!CY344)+1,100)</f>
        <v>地块建筑面积*0</v>
      </c>
      <c r="P344" t="str">
        <f ca="1">MID(Sheet1!CZ344,FIND(":",Sheet1!CZ344)+1,100)</f>
        <v>地块建筑面积*0</v>
      </c>
      <c r="Q344" t="str">
        <f ca="1">MID(Sheet1!DA344,FIND(":",Sheet1!DA344)+1,100)</f>
        <v>地块建筑面积*0</v>
      </c>
      <c r="R344" t="str">
        <f ca="1">MID(Sheet1!DB344,FIND(":",Sheet1!DB344)+1,100)</f>
        <v>地块建筑面积*0</v>
      </c>
      <c r="S344" t="str">
        <f ca="1">MID(Sheet1!DC344,FIND(":",Sheet1!DC344)+1,100)</f>
        <v>地块建筑面积*0</v>
      </c>
      <c r="T344" t="str">
        <f ca="1">MID(Sheet1!DD344,FIND(":",Sheet1!DD344)+1,100)</f>
        <v>地块建筑面积*0</v>
      </c>
      <c r="U344" t="str">
        <f ca="1">MID(Sheet1!DE344,FIND(":",Sheet1!DE344)+1,100)</f>
        <v>面积*1</v>
      </c>
      <c r="V344" t="str">
        <f ca="1">MID(Sheet1!DF344,FIND(":",Sheet1!DF344)+1,100)</f>
        <v>面积*1</v>
      </c>
      <c r="W344" t="str">
        <f ca="1">MID(Sheet1!DG344,FIND(":",Sheet1!DG344)+1,100)</f>
        <v>-</v>
      </c>
      <c r="X344" t="str">
        <f ca="1">MID(Sheet1!DH344,FIND(":",Sheet1!DH344)+1,100)</f>
        <v>0</v>
      </c>
      <c r="Y344" t="str">
        <f ca="1">MID(Sheet1!DI344,FIND(":",Sheet1!DI344)+1,100)</f>
        <v>-</v>
      </c>
      <c r="Z344" t="str">
        <f ca="1">MID(Sheet1!DJ344,FIND(":",Sheet1!DJ344)+1,100)</f>
        <v>0</v>
      </c>
      <c r="AA344" t="str">
        <f ca="1">MID(Sheet1!DK344,FIND(":",Sheet1!DK344)+1,100)</f>
        <v>-</v>
      </c>
      <c r="AB344" t="str">
        <f ca="1">MID(Sheet1!DL344,FIND(":",Sheet1!DL344)+1,100)</f>
        <v>0</v>
      </c>
      <c r="AC344" t="str">
        <f ca="1">MID(Sheet1!DM344,FIND(":",Sheet1!DM344)+1,100)</f>
        <v>-</v>
      </c>
      <c r="AD344" t="str">
        <f ca="1">MID(Sheet1!DN344,FIND(":",Sheet1!DN344)+1,100)</f>
        <v>0</v>
      </c>
      <c r="AE344" t="str">
        <f ca="1">MID(Sheet1!DO344,FIND(":",Sheet1!DO344)+1,100)</f>
        <v>20立方米/公顷*日</v>
      </c>
      <c r="AF344" t="str">
        <f ca="1">MID(Sheet1!DP344,FIND(":",Sheet1!DP344)+1,100)</f>
        <v>用地面积*20</v>
      </c>
      <c r="AG344" t="str">
        <f ca="1">MID(Sheet1!DQ344,FIND(":",Sheet1!DQ344)+1,100)</f>
        <v>0</v>
      </c>
      <c r="AH344" t="str">
        <f ca="1">MID(Sheet1!DR344,FIND(":",Sheet1!DR344)+1,100)</f>
        <v>用水量*0</v>
      </c>
      <c r="AI344" t="str">
        <f ca="1">MID(Sheet1!DS344,FIND(":",Sheet1!DS344)+1,100)</f>
        <v>10千瓦/公顷</v>
      </c>
      <c r="AJ344" t="str">
        <f ca="1">MID(Sheet1!DT344,FIND(":",Sheet1!DT344)+1,100)</f>
        <v>1</v>
      </c>
      <c r="AK344" t="str">
        <f ca="1">MID(Sheet1!DU344,FIND(":",Sheet1!DU344)+1,100)</f>
        <v>用地面积*10*1</v>
      </c>
      <c r="AL344" t="str">
        <f ca="1">MID(Sheet1!DV344,FIND(":",Sheet1!DV344)+1,100)</f>
        <v>-</v>
      </c>
      <c r="AM344" t="str">
        <f ca="1">MID(Sheet1!DW344,FIND(":",Sheet1!DW344)+1,100)</f>
        <v>0</v>
      </c>
      <c r="AN344" t="str">
        <f ca="1">MID(Sheet1!DX344,FIND(":",Sheet1!DX344)+1,100)</f>
        <v>-</v>
      </c>
      <c r="AO344" t="str">
        <f ca="1">MID(Sheet1!DY344,FIND(":",Sheet1!DY344)+1,100)</f>
        <v>0</v>
      </c>
      <c r="AP344" t="str">
        <f ca="1">MID(Sheet1!DZ344,FIND(":",Sheet1!DZ344)+1,100)</f>
        <v>-</v>
      </c>
      <c r="AQ344" t="str">
        <f ca="1">MID(Sheet1!EA344,FIND(":",Sheet1!EA344)+1,100)</f>
        <v>0</v>
      </c>
      <c r="AR344" t="str">
        <f ca="1">MID(Sheet1!EB344,FIND(":",Sheet1!EB344)+1,100)</f>
        <v>0</v>
      </c>
      <c r="AS344" t="str">
        <f ca="1">MID(Sheet1!EC344,FIND(":",Sheet1!EC344)+1,100)</f>
        <v>-</v>
      </c>
      <c r="AT344" t="str">
        <f ca="1">MID(Sheet1!ED344,FIND(":",Sheet1!ED344)+1,100)</f>
        <v>0</v>
      </c>
      <c r="AU344" t="str">
        <f ca="1">MID(Sheet1!EE344,FIND(":",Sheet1!EE344)+1,100)</f>
        <v>-</v>
      </c>
      <c r="AV344" t="str">
        <f ca="1">MID(Sheet1!EF344,FIND(":",Sheet1!EF344)+1,100)</f>
        <v>0</v>
      </c>
      <c r="AW344" t="str">
        <f ca="1">MID(Sheet1!EG344,FIND(":",Sheet1!EG344)+1,100)</f>
        <v>城镇建设用地</v>
      </c>
    </row>
    <row r="345" spans="1:49" x14ac:dyDescent="0.2">
      <c r="A345" t="str">
        <f>MID(Sheet1!CK345,FIND(":",Sheet1!CK345)+1,100)</f>
        <v>S/R22#交通设施用地/服务设施用地#城规</v>
      </c>
      <c r="B345" t="str">
        <f>MID(Sheet1!CL345,FIND(":",Sheet1!CL345)+1,100)</f>
        <v>交通设施用地/服务设施用地</v>
      </c>
      <c r="C345" t="str">
        <f>MID(Sheet1!CM345,FIND(":",Sheet1!CM345)+1,100)</f>
        <v/>
      </c>
      <c r="D345" t="str">
        <f>MID(Sheet1!CN345,FIND(":",Sheet1!CN345)+1,100)</f>
        <v>S/R22</v>
      </c>
      <c r="E345" t="str">
        <f>MID(Sheet1!CO345,FIND(":",Sheet1!CO345)+1,100)</f>
        <v>城规</v>
      </c>
      <c r="F345" t="str">
        <f>MID(Sheet1!CP345,FIND(":",Sheet1!CP345)+1,100)</f>
        <v/>
      </c>
      <c r="G345" t="str">
        <f>MID(Sheet1!CQ345,FIND(":",Sheet1!CQ345)+1,100)</f>
        <v>R22#服务设施用地#城规</v>
      </c>
      <c r="H345" t="str">
        <f>MID(Sheet1!CR345,FIND(":",Sheet1!CR345)+1,100)</f>
        <v>R22</v>
      </c>
      <c r="I345" t="str">
        <f>MID(Sheet1!CS345,FIND(":",Sheet1!CS345)+1,100)</f>
        <v>S#交通设施用地#城规</v>
      </c>
      <c r="J345" t="str">
        <f>MID(Sheet1!CT345,FIND(":",Sheet1!CT345)+1,100)</f>
        <v>5</v>
      </c>
      <c r="K345" t="str">
        <f>MID(Sheet1!CU345,FIND(":",Sheet1!CU345)+1,100)</f>
        <v>4S</v>
      </c>
      <c r="L345" t="str">
        <f ca="1">MID(Sheet1!CV345,FIND(":",Sheet1!CV345)+1,100)</f>
        <v>240,187,129</v>
      </c>
      <c r="M345" t="str">
        <f ca="1">MID(Sheet1!CW345,FIND(":",Sheet1!CW345)+1,100)</f>
        <v>面积*容积率</v>
      </c>
      <c r="N345" t="str">
        <f ca="1">MID(Sheet1!CX345,FIND(":",Sheet1!CX345)+1,100)</f>
        <v>地块建筑面积*0</v>
      </c>
      <c r="O345" t="str">
        <f ca="1">MID(Sheet1!CY345,FIND(":",Sheet1!CY345)+1,100)</f>
        <v>地块建筑面积*0</v>
      </c>
      <c r="P345" t="str">
        <f ca="1">MID(Sheet1!CZ345,FIND(":",Sheet1!CZ345)+1,100)</f>
        <v>地块建筑面积*0</v>
      </c>
      <c r="Q345" t="str">
        <f ca="1">MID(Sheet1!DA345,FIND(":",Sheet1!DA345)+1,100)</f>
        <v>地块建筑面积*0</v>
      </c>
      <c r="R345" t="str">
        <f ca="1">MID(Sheet1!DB345,FIND(":",Sheet1!DB345)+1,100)</f>
        <v>地块建筑面积*1</v>
      </c>
      <c r="S345" t="str">
        <f ca="1">MID(Sheet1!DC345,FIND(":",Sheet1!DC345)+1,100)</f>
        <v>地块建筑面积*0</v>
      </c>
      <c r="T345" t="str">
        <f ca="1">MID(Sheet1!DD345,FIND(":",Sheet1!DD345)+1,100)</f>
        <v>地块建筑面积*0</v>
      </c>
      <c r="U345" t="str">
        <f ca="1">MID(Sheet1!DE345,FIND(":",Sheet1!DE345)+1,100)</f>
        <v>面积*0</v>
      </c>
      <c r="V345" t="str">
        <f ca="1">MID(Sheet1!DF345,FIND(":",Sheet1!DF345)+1,100)</f>
        <v>面积*0</v>
      </c>
      <c r="W345" t="str">
        <f ca="1">MID(Sheet1!DG345,FIND(":",Sheet1!DG345)+1,100)</f>
        <v>-</v>
      </c>
      <c r="X345" t="str">
        <f ca="1">MID(Sheet1!DH345,FIND(":",Sheet1!DH345)+1,100)</f>
        <v>0</v>
      </c>
      <c r="Y345" t="str">
        <f ca="1">MID(Sheet1!DI345,FIND(":",Sheet1!DI345)+1,100)</f>
        <v>-</v>
      </c>
      <c r="Z345" t="str">
        <f ca="1">MID(Sheet1!DJ345,FIND(":",Sheet1!DJ345)+1,100)</f>
        <v>0</v>
      </c>
      <c r="AA345" t="str">
        <f ca="1">MID(Sheet1!DK345,FIND(":",Sheet1!DK345)+1,100)</f>
        <v>35平方米/岗位</v>
      </c>
      <c r="AB345" t="str">
        <f ca="1">MID(Sheet1!DL345,FIND(":",Sheet1!DL345)+1,100)</f>
        <v>地块建筑面积/35</v>
      </c>
      <c r="AC345" t="str">
        <f ca="1">MID(Sheet1!DM345,FIND(":",Sheet1!DM345)+1,100)</f>
        <v>0.4个/100平方米</v>
      </c>
      <c r="AD345" t="str">
        <f ca="1">MID(Sheet1!DN345,FIND(":",Sheet1!DN345)+1,100)</f>
        <v>地块建筑面积*0.4/100</v>
      </c>
      <c r="AE345" t="str">
        <f ca="1">MID(Sheet1!DO345,FIND(":",Sheet1!DO345)+1,100)</f>
        <v>65立方米/日*公顷</v>
      </c>
      <c r="AF345" t="str">
        <f ca="1">MID(Sheet1!DP345,FIND(":",Sheet1!DP345)+1,100)</f>
        <v>用地面积*65</v>
      </c>
      <c r="AG345" t="str">
        <f ca="1">MID(Sheet1!DQ345,FIND(":",Sheet1!DQ345)+1,100)</f>
        <v>0.85</v>
      </c>
      <c r="AH345" t="str">
        <f ca="1">MID(Sheet1!DR345,FIND(":",Sheet1!DR345)+1,100)</f>
        <v>用水量*0.85</v>
      </c>
      <c r="AI345" t="str">
        <f ca="1">MID(Sheet1!DS345,FIND(":",Sheet1!DS345)+1,100)</f>
        <v>45瓦/平方米</v>
      </c>
      <c r="AJ345" t="str">
        <f ca="1">MID(Sheet1!DT345,FIND(":",Sheet1!DT345)+1,100)</f>
        <v>0.8</v>
      </c>
      <c r="AK345" t="str">
        <f ca="1">MID(Sheet1!DU345,FIND(":",Sheet1!DU345)+1,100)</f>
        <v>地块建筑面积*45*0.8/1000</v>
      </c>
      <c r="AL345" t="str">
        <f ca="1">MID(Sheet1!DV345,FIND(":",Sheet1!DV345)+1,100)</f>
        <v>1.0门/100平方米</v>
      </c>
      <c r="AM345" t="str">
        <f ca="1">MID(Sheet1!DW345,FIND(":",Sheet1!DW345)+1,100)</f>
        <v>地块建筑面积*1.0/100</v>
      </c>
      <c r="AN345" t="str">
        <f ca="1">MID(Sheet1!DX345,FIND(":",Sheet1!DX345)+1,100)</f>
        <v>0.5门/100平方米</v>
      </c>
      <c r="AO345" t="str">
        <f ca="1">MID(Sheet1!DY345,FIND(":",Sheet1!DY345)+1,100)</f>
        <v>地块建筑面积*0.5/100</v>
      </c>
      <c r="AP345" t="str">
        <f ca="1">MID(Sheet1!DZ345,FIND(":",Sheet1!DZ345)+1,100)</f>
        <v>39.4pcu/万平方米，71：29</v>
      </c>
      <c r="AQ345" t="str">
        <f ca="1">MID(Sheet1!EA345,FIND(":",Sheet1!EA345)+1,100)</f>
        <v>地块建筑面积/10000*39.4*0.71</v>
      </c>
      <c r="AR345" t="str">
        <f ca="1">MID(Sheet1!EB345,FIND(":",Sheet1!EB345)+1,100)</f>
        <v>地块建筑面积/10000*39.4*0.29</v>
      </c>
      <c r="AS345" t="str">
        <f ca="1">MID(Sheet1!EC345,FIND(":",Sheet1!EC345)+1,100)</f>
        <v>地块建筑面积*0.4</v>
      </c>
      <c r="AT345" t="str">
        <f ca="1">MID(Sheet1!ED345,FIND(":",Sheet1!ED345)+1,100)</f>
        <v>地块建筑面积*0.4</v>
      </c>
      <c r="AU345" t="str">
        <f ca="1">MID(Sheet1!EE345,FIND(":",Sheet1!EE345)+1,100)</f>
        <v>地块建筑面积*0.08</v>
      </c>
      <c r="AV345" t="str">
        <f ca="1">MID(Sheet1!EF345,FIND(":",Sheet1!EF345)+1,100)</f>
        <v>地块建筑面积*0.08</v>
      </c>
      <c r="AW345" t="str">
        <f ca="1">MID(Sheet1!EG345,FIND(":",Sheet1!EG345)+1,100)</f>
        <v>城镇建设用地</v>
      </c>
    </row>
    <row r="346" spans="1:49" x14ac:dyDescent="0.2">
      <c r="A346" t="str">
        <f>MID(Sheet1!CK346,FIND(":",Sheet1!CK346)+1,100)</f>
        <v>S/R22#交通设施用地/服务设施用地&amp;幼儿园#城规</v>
      </c>
      <c r="B346" t="str">
        <f>MID(Sheet1!CL346,FIND(":",Sheet1!CL346)+1,100)</f>
        <v>交通设施用地/服务设施用地</v>
      </c>
      <c r="C346" t="str">
        <f>MID(Sheet1!CM346,FIND(":",Sheet1!CM346)+1,100)</f>
        <v>幼儿园</v>
      </c>
      <c r="D346" t="str">
        <f>MID(Sheet1!CN346,FIND(":",Sheet1!CN346)+1,100)</f>
        <v>S/R22</v>
      </c>
      <c r="E346" t="str">
        <f>MID(Sheet1!CO346,FIND(":",Sheet1!CO346)+1,100)</f>
        <v>城规</v>
      </c>
      <c r="F346" t="str">
        <f>MID(Sheet1!CP346,FIND(":",Sheet1!CP346)+1,100)</f>
        <v/>
      </c>
      <c r="G346" t="str">
        <f>MID(Sheet1!CQ346,FIND(":",Sheet1!CQ346)+1,100)</f>
        <v>R221#幼儿园用地#城规</v>
      </c>
      <c r="H346" t="str">
        <f>MID(Sheet1!CR346,FIND(":",Sheet1!CR346)+1,100)</f>
        <v>R221</v>
      </c>
      <c r="I346" t="str">
        <f>MID(Sheet1!CS346,FIND(":",Sheet1!CS346)+1,100)</f>
        <v>S#交通设施用地#城规</v>
      </c>
      <c r="J346" t="str">
        <f>MID(Sheet1!CT346,FIND(":",Sheet1!CT346)+1,100)</f>
        <v>5</v>
      </c>
      <c r="K346" t="str">
        <f>MID(Sheet1!CU346,FIND(":",Sheet1!CU346)+1,100)</f>
        <v>4S</v>
      </c>
      <c r="L346" t="str">
        <f ca="1">MID(Sheet1!CV346,FIND(":",Sheet1!CV346)+1,100)</f>
        <v>240,187,129</v>
      </c>
      <c r="M346" t="str">
        <f ca="1">MID(Sheet1!CW346,FIND(":",Sheet1!CW346)+1,100)</f>
        <v>面积*容积率</v>
      </c>
      <c r="N346" t="str">
        <f ca="1">MID(Sheet1!CX346,FIND(":",Sheet1!CX346)+1,100)</f>
        <v>地块建筑面积*0</v>
      </c>
      <c r="O346" t="str">
        <f ca="1">MID(Sheet1!CY346,FIND(":",Sheet1!CY346)+1,100)</f>
        <v>地块建筑面积*0</v>
      </c>
      <c r="P346" t="str">
        <f ca="1">MID(Sheet1!CZ346,FIND(":",Sheet1!CZ346)+1,100)</f>
        <v>地块建筑面积*0</v>
      </c>
      <c r="Q346" t="str">
        <f ca="1">MID(Sheet1!DA346,FIND(":",Sheet1!DA346)+1,100)</f>
        <v>地块建筑面积*0</v>
      </c>
      <c r="R346" t="str">
        <f ca="1">MID(Sheet1!DB346,FIND(":",Sheet1!DB346)+1,100)</f>
        <v>地块建筑面积*1</v>
      </c>
      <c r="S346" t="str">
        <f ca="1">MID(Sheet1!DC346,FIND(":",Sheet1!DC346)+1,100)</f>
        <v>地块建筑面积*0</v>
      </c>
      <c r="T346" t="str">
        <f ca="1">MID(Sheet1!DD346,FIND(":",Sheet1!DD346)+1,100)</f>
        <v>地块建筑面积*0</v>
      </c>
      <c r="U346" t="str">
        <f ca="1">MID(Sheet1!DE346,FIND(":",Sheet1!DE346)+1,100)</f>
        <v>面积*0</v>
      </c>
      <c r="V346" t="str">
        <f ca="1">MID(Sheet1!DF346,FIND(":",Sheet1!DF346)+1,100)</f>
        <v>面积*0</v>
      </c>
      <c r="W346" t="str">
        <f ca="1">MID(Sheet1!DG346,FIND(":",Sheet1!DG346)+1,100)</f>
        <v>-</v>
      </c>
      <c r="X346" t="str">
        <f ca="1">MID(Sheet1!DH346,FIND(":",Sheet1!DH346)+1,100)</f>
        <v>0</v>
      </c>
      <c r="Y346" t="str">
        <f ca="1">MID(Sheet1!DI346,FIND(":",Sheet1!DI346)+1,100)</f>
        <v>-</v>
      </c>
      <c r="Z346" t="str">
        <f ca="1">MID(Sheet1!DJ346,FIND(":",Sheet1!DJ346)+1,100)</f>
        <v>0</v>
      </c>
      <c r="AA346" t="str">
        <f ca="1">MID(Sheet1!DK346,FIND(":",Sheet1!DK346)+1,100)</f>
        <v>35平方米/岗位</v>
      </c>
      <c r="AB346" t="str">
        <f ca="1">MID(Sheet1!DL346,FIND(":",Sheet1!DL346)+1,100)</f>
        <v>地块建筑面积/35</v>
      </c>
      <c r="AC346" t="str">
        <f ca="1">MID(Sheet1!DM346,FIND(":",Sheet1!DM346)+1,100)</f>
        <v>幼1.2个/班，小1.5个/班，初高1.0个/班，18个/100教工</v>
      </c>
      <c r="AD346" t="str">
        <f ca="1">MID(Sheet1!DN346,FIND(":",Sheet1!DN346)+1,100)</f>
        <v>班数幼*1.2+18*班数幼*5/100+班数小*1.5+18*班数小*2.5/100+班数初*1.0+18*班数初*4/100+班数高*1.0+18*班数高*5/100</v>
      </c>
      <c r="AE346" t="str">
        <f ca="1">MID(Sheet1!DO346,FIND(":",Sheet1!DO346)+1,100)</f>
        <v>65立方米/日*公顷</v>
      </c>
      <c r="AF346" t="str">
        <f ca="1">MID(Sheet1!DP346,FIND(":",Sheet1!DP346)+1,100)</f>
        <v>用地面积*65</v>
      </c>
      <c r="AG346" t="str">
        <f ca="1">MID(Sheet1!DQ346,FIND(":",Sheet1!DQ346)+1,100)</f>
        <v>0.85</v>
      </c>
      <c r="AH346" t="str">
        <f ca="1">MID(Sheet1!DR346,FIND(":",Sheet1!DR346)+1,100)</f>
        <v>用水量*0.85</v>
      </c>
      <c r="AI346" t="str">
        <f ca="1">MID(Sheet1!DS346,FIND(":",Sheet1!DS346)+1,100)</f>
        <v>45瓦/平方米</v>
      </c>
      <c r="AJ346" t="str">
        <f ca="1">MID(Sheet1!DT346,FIND(":",Sheet1!DT346)+1,100)</f>
        <v>0.8</v>
      </c>
      <c r="AK346" t="str">
        <f ca="1">MID(Sheet1!DU346,FIND(":",Sheet1!DU346)+1,100)</f>
        <v>地块建筑面积*45*0.8/1000</v>
      </c>
      <c r="AL346" t="str">
        <f ca="1">MID(Sheet1!DV346,FIND(":",Sheet1!DV346)+1,100)</f>
        <v>1.0门/100平方米</v>
      </c>
      <c r="AM346" t="str">
        <f ca="1">MID(Sheet1!DW346,FIND(":",Sheet1!DW346)+1,100)</f>
        <v>地块建筑面积*1.0/100</v>
      </c>
      <c r="AN346" t="str">
        <f ca="1">MID(Sheet1!DX346,FIND(":",Sheet1!DX346)+1,100)</f>
        <v>0.5门/100平方米</v>
      </c>
      <c r="AO346" t="str">
        <f ca="1">MID(Sheet1!DY346,FIND(":",Sheet1!DY346)+1,100)</f>
        <v>地块建筑面积*0.5/100</v>
      </c>
      <c r="AP346" t="str">
        <f ca="1">MID(Sheet1!DZ346,FIND(":",Sheet1!DZ346)+1,100)</f>
        <v>幼2.5次/生，小初0.9次/生，高0.6次/生，0.3分担率，幼63：37，小初95：5，高86：14</v>
      </c>
      <c r="AQ346" t="str">
        <f ca="1">MID(Sheet1!EA346,FIND(":",Sheet1!EA346)+1,100)</f>
        <v>班数幼*30*2.5*0.3*0.63+班数小*45*0.9*0.3*0.95+班数初*50*0.9*0.3*0.95+班数高*50*0.6*0.3*0.86</v>
      </c>
      <c r="AR346" t="str">
        <f ca="1">MID(Sheet1!EB346,FIND(":",Sheet1!EB346)+1,100)</f>
        <v>班数幼*30*2.5*0.3*0.37+班数小*45*0.9*0.3*0.05+班数初*50*0.9*0.3*0.05+班数高*50*0.6*0.3*0.14</v>
      </c>
      <c r="AS346" t="str">
        <f ca="1">MID(Sheet1!EC346,FIND(":",Sheet1!EC346)+1,100)</f>
        <v>地块建筑面积*0.4</v>
      </c>
      <c r="AT346" t="str">
        <f ca="1">MID(Sheet1!ED346,FIND(":",Sheet1!ED346)+1,100)</f>
        <v>地块建筑面积*0.4</v>
      </c>
      <c r="AU346" t="str">
        <f ca="1">MID(Sheet1!EE346,FIND(":",Sheet1!EE346)+1,100)</f>
        <v>地块建筑面积*0.08</v>
      </c>
      <c r="AV346" t="str">
        <f ca="1">MID(Sheet1!EF346,FIND(":",Sheet1!EF346)+1,100)</f>
        <v>地块建筑面积*0.08</v>
      </c>
      <c r="AW346" t="str">
        <f ca="1">MID(Sheet1!EG346,FIND(":",Sheet1!EG346)+1,100)</f>
        <v>城镇建设用地</v>
      </c>
    </row>
    <row r="347" spans="1:49" x14ac:dyDescent="0.2">
      <c r="A347" t="str">
        <f>MID(Sheet1!CK347,FIND(":",Sheet1!CK347)+1,100)</f>
        <v>S/A33/R22#交通设施用地/中小学用地/服务设施用地#城规</v>
      </c>
      <c r="B347" t="str">
        <f>MID(Sheet1!CL347,FIND(":",Sheet1!CL347)+1,100)</f>
        <v>交通设施用地/中小学用地/服务设施用地</v>
      </c>
      <c r="C347" t="str">
        <f>MID(Sheet1!CM347,FIND(":",Sheet1!CM347)+1,100)</f>
        <v/>
      </c>
      <c r="D347" t="str">
        <f>MID(Sheet1!CN347,FIND(":",Sheet1!CN347)+1,100)</f>
        <v>S/A33/R22</v>
      </c>
      <c r="E347" t="str">
        <f>MID(Sheet1!CO347,FIND(":",Sheet1!CO347)+1,100)</f>
        <v>城规</v>
      </c>
      <c r="F347" t="str">
        <f>MID(Sheet1!CP347,FIND(":",Sheet1!CP347)+1,100)</f>
        <v/>
      </c>
      <c r="G347" t="str">
        <f>MID(Sheet1!CQ347,FIND(":",Sheet1!CQ347)+1,100)</f>
        <v>A33#中小学用地#城规</v>
      </c>
      <c r="H347" t="str">
        <f>MID(Sheet1!CR347,FIND(":",Sheet1!CR347)+1,100)</f>
        <v>A33</v>
      </c>
      <c r="I347" t="str">
        <f>MID(Sheet1!CS347,FIND(":",Sheet1!CS347)+1,100)</f>
        <v>S#交通设施用地#城规</v>
      </c>
      <c r="J347" t="str">
        <f>MID(Sheet1!CT347,FIND(":",Sheet1!CT347)+1,100)</f>
        <v>5</v>
      </c>
      <c r="K347" t="str">
        <f>MID(Sheet1!CU347,FIND(":",Sheet1!CU347)+1,100)</f>
        <v>4S</v>
      </c>
      <c r="L347" t="str">
        <f ca="1">MID(Sheet1!CV347,FIND(":",Sheet1!CV347)+1,100)</f>
        <v>255,100,224</v>
      </c>
      <c r="M347" t="str">
        <f ca="1">MID(Sheet1!CW347,FIND(":",Sheet1!CW347)+1,100)</f>
        <v>面积*容积率</v>
      </c>
      <c r="N347" t="str">
        <f ca="1">MID(Sheet1!CX347,FIND(":",Sheet1!CX347)+1,100)</f>
        <v>地块建筑面积*0</v>
      </c>
      <c r="O347" t="str">
        <f ca="1">MID(Sheet1!CY347,FIND(":",Sheet1!CY347)+1,100)</f>
        <v>地块建筑面积*0</v>
      </c>
      <c r="P347" t="str">
        <f ca="1">MID(Sheet1!CZ347,FIND(":",Sheet1!CZ347)+1,100)</f>
        <v>地块建筑面积*0</v>
      </c>
      <c r="Q347" t="str">
        <f ca="1">MID(Sheet1!DA347,FIND(":",Sheet1!DA347)+1,100)</f>
        <v>地块建筑面积*0</v>
      </c>
      <c r="R347" t="str">
        <f ca="1">MID(Sheet1!DB347,FIND(":",Sheet1!DB347)+1,100)</f>
        <v>地块建筑面积*1</v>
      </c>
      <c r="S347" t="str">
        <f ca="1">MID(Sheet1!DC347,FIND(":",Sheet1!DC347)+1,100)</f>
        <v>地块建筑面积*0</v>
      </c>
      <c r="T347" t="str">
        <f ca="1">MID(Sheet1!DD347,FIND(":",Sheet1!DD347)+1,100)</f>
        <v>地块建筑面积*0</v>
      </c>
      <c r="U347" t="str">
        <f ca="1">MID(Sheet1!DE347,FIND(":",Sheet1!DE347)+1,100)</f>
        <v>面积*0</v>
      </c>
      <c r="V347" t="str">
        <f ca="1">MID(Sheet1!DF347,FIND(":",Sheet1!DF347)+1,100)</f>
        <v>面积*0</v>
      </c>
      <c r="W347" t="str">
        <f ca="1">MID(Sheet1!DG347,FIND(":",Sheet1!DG347)+1,100)</f>
        <v>-</v>
      </c>
      <c r="X347" t="str">
        <f ca="1">MID(Sheet1!DH347,FIND(":",Sheet1!DH347)+1,100)</f>
        <v>0</v>
      </c>
      <c r="Y347" t="str">
        <f ca="1">MID(Sheet1!DI347,FIND(":",Sheet1!DI347)+1,100)</f>
        <v>-</v>
      </c>
      <c r="Z347" t="str">
        <f ca="1">MID(Sheet1!DJ347,FIND(":",Sheet1!DJ347)+1,100)</f>
        <v>0</v>
      </c>
      <c r="AA347" t="str">
        <f ca="1">MID(Sheet1!DK347,FIND(":",Sheet1!DK347)+1,100)</f>
        <v>35平方米/岗位</v>
      </c>
      <c r="AB347" t="str">
        <f ca="1">MID(Sheet1!DL347,FIND(":",Sheet1!DL347)+1,100)</f>
        <v>公服建筑面积/35</v>
      </c>
      <c r="AC347" t="str">
        <f ca="1">MID(Sheet1!DM347,FIND(":",Sheet1!DM347)+1,100)</f>
        <v>0.3个/100平方米</v>
      </c>
      <c r="AD347" t="str">
        <f ca="1">MID(Sheet1!DN347,FIND(":",Sheet1!DN347)+1,100)</f>
        <v>地块建筑面积*0.3/100</v>
      </c>
      <c r="AE347" t="str">
        <f ca="1">MID(Sheet1!DO347,FIND(":",Sheet1!DO347)+1,100)</f>
        <v>65立方米/公顷*日</v>
      </c>
      <c r="AF347" t="str">
        <f ca="1">MID(Sheet1!DP347,FIND(":",Sheet1!DP347)+1,100)</f>
        <v>用地面积*65</v>
      </c>
      <c r="AG347" t="str">
        <f ca="1">MID(Sheet1!DQ347,FIND(":",Sheet1!DQ347)+1,100)</f>
        <v>0.85</v>
      </c>
      <c r="AH347" t="str">
        <f ca="1">MID(Sheet1!DR347,FIND(":",Sheet1!DR347)+1,100)</f>
        <v>用水量*0.85</v>
      </c>
      <c r="AI347" t="str">
        <f ca="1">MID(Sheet1!DS347,FIND(":",Sheet1!DS347)+1,100)</f>
        <v>50瓦/平方米</v>
      </c>
      <c r="AJ347" t="str">
        <f ca="1">MID(Sheet1!DT347,FIND(":",Sheet1!DT347)+1,100)</f>
        <v>0.7</v>
      </c>
      <c r="AK347" t="str">
        <f ca="1">MID(Sheet1!DU347,FIND(":",Sheet1!DU347)+1,100)</f>
        <v>地块建筑面积*50*0.7/1000</v>
      </c>
      <c r="AL347" t="str">
        <f ca="1">MID(Sheet1!DV347,FIND(":",Sheet1!DV347)+1,100)</f>
        <v>1.0门/100平方米</v>
      </c>
      <c r="AM347" t="str">
        <f ca="1">MID(Sheet1!DW347,FIND(":",Sheet1!DW347)+1,100)</f>
        <v>地块建筑面积*1.0/100</v>
      </c>
      <c r="AN347" t="str">
        <f ca="1">MID(Sheet1!DX347,FIND(":",Sheet1!DX347)+1,100)</f>
        <v>0.3门/100平方米</v>
      </c>
      <c r="AO347" t="str">
        <f ca="1">MID(Sheet1!DY347,FIND(":",Sheet1!DY347)+1,100)</f>
        <v>地块建筑面积*0.3/100</v>
      </c>
      <c r="AP347" t="str">
        <f ca="1">MID(Sheet1!DZ347,FIND(":",Sheet1!DZ347)+1,100)</f>
        <v>10.8pcu/万平方米，56：44</v>
      </c>
      <c r="AQ347" t="str">
        <f ca="1">MID(Sheet1!EA347,FIND(":",Sheet1!EA347)+1,100)</f>
        <v>地块建筑面积/10000*10.8*0.56</v>
      </c>
      <c r="AR347" t="str">
        <f ca="1">MID(Sheet1!EB347,FIND(":",Sheet1!EB347)+1,100)</f>
        <v>地块建筑面积/10000*10.8*0.44</v>
      </c>
      <c r="AS347" t="str">
        <f ca="1">MID(Sheet1!EC347,FIND(":",Sheet1!EC347)+1,100)</f>
        <v>地块建筑面积*0.4</v>
      </c>
      <c r="AT347" t="str">
        <f ca="1">MID(Sheet1!ED347,FIND(":",Sheet1!ED347)+1,100)</f>
        <v>地块建筑面积*0.4</v>
      </c>
      <c r="AU347" t="str">
        <f ca="1">MID(Sheet1!EE347,FIND(":",Sheet1!EE347)+1,100)</f>
        <v>地块建筑面积*0.08</v>
      </c>
      <c r="AV347" t="str">
        <f ca="1">MID(Sheet1!EF347,FIND(":",Sheet1!EF347)+1,100)</f>
        <v>地块建筑面积*0.08</v>
      </c>
      <c r="AW347" t="str">
        <f ca="1">MID(Sheet1!EG347,FIND(":",Sheet1!EG347)+1,100)</f>
        <v>城镇建设用地</v>
      </c>
    </row>
    <row r="348" spans="1:49" x14ac:dyDescent="0.2">
      <c r="A348" t="str">
        <f>MID(Sheet1!CK348,FIND(":",Sheet1!CK348)+1,100)</f>
        <v>S/A33/R22#交通设施用地/中小学用地/服务设施用地&amp;九年一贯制学校#城规</v>
      </c>
      <c r="B348" t="str">
        <f>MID(Sheet1!CL348,FIND(":",Sheet1!CL348)+1,100)</f>
        <v>交通设施用地/中小学用地/服务设施用地</v>
      </c>
      <c r="C348" t="str">
        <f>MID(Sheet1!CM348,FIND(":",Sheet1!CM348)+1,100)</f>
        <v>九年一贯制学校</v>
      </c>
      <c r="D348" t="str">
        <f>MID(Sheet1!CN348,FIND(":",Sheet1!CN348)+1,100)</f>
        <v>S/A33/R22</v>
      </c>
      <c r="E348" t="str">
        <f>MID(Sheet1!CO348,FIND(":",Sheet1!CO348)+1,100)</f>
        <v>城规</v>
      </c>
      <c r="F348" t="str">
        <f>MID(Sheet1!CP348,FIND(":",Sheet1!CP348)+1,100)</f>
        <v/>
      </c>
      <c r="G348" t="str">
        <f>MID(Sheet1!CQ348,FIND(":",Sheet1!CQ348)+1,100)</f>
        <v>A333#九年一贯制学校#城规</v>
      </c>
      <c r="H348" t="str">
        <f>MID(Sheet1!CR348,FIND(":",Sheet1!CR348)+1,100)</f>
        <v>A333</v>
      </c>
      <c r="I348" t="str">
        <f>MID(Sheet1!CS348,FIND(":",Sheet1!CS348)+1,100)</f>
        <v>S#交通设施用地#城规</v>
      </c>
      <c r="J348" t="str">
        <f>MID(Sheet1!CT348,FIND(":",Sheet1!CT348)+1,100)</f>
        <v>5</v>
      </c>
      <c r="K348" t="str">
        <f>MID(Sheet1!CU348,FIND(":",Sheet1!CU348)+1,100)</f>
        <v>4S</v>
      </c>
      <c r="L348" t="str">
        <f ca="1">MID(Sheet1!CV348,FIND(":",Sheet1!CV348)+1,100)</f>
        <v>255,100,224</v>
      </c>
      <c r="M348" t="str">
        <f ca="1">MID(Sheet1!CW348,FIND(":",Sheet1!CW348)+1,100)</f>
        <v>面积*容积率</v>
      </c>
      <c r="N348" t="str">
        <f ca="1">MID(Sheet1!CX348,FIND(":",Sheet1!CX348)+1,100)</f>
        <v>地块建筑面积*0</v>
      </c>
      <c r="O348" t="str">
        <f ca="1">MID(Sheet1!CY348,FIND(":",Sheet1!CY348)+1,100)</f>
        <v>地块建筑面积*0</v>
      </c>
      <c r="P348" t="str">
        <f ca="1">MID(Sheet1!CZ348,FIND(":",Sheet1!CZ348)+1,100)</f>
        <v>地块建筑面积*0</v>
      </c>
      <c r="Q348" t="str">
        <f ca="1">MID(Sheet1!DA348,FIND(":",Sheet1!DA348)+1,100)</f>
        <v>地块建筑面积*0</v>
      </c>
      <c r="R348" t="str">
        <f ca="1">MID(Sheet1!DB348,FIND(":",Sheet1!DB348)+1,100)</f>
        <v>地块建筑面积*1</v>
      </c>
      <c r="S348" t="str">
        <f ca="1">MID(Sheet1!DC348,FIND(":",Sheet1!DC348)+1,100)</f>
        <v>地块建筑面积*0</v>
      </c>
      <c r="T348" t="str">
        <f ca="1">MID(Sheet1!DD348,FIND(":",Sheet1!DD348)+1,100)</f>
        <v>地块建筑面积*0</v>
      </c>
      <c r="U348" t="str">
        <f ca="1">MID(Sheet1!DE348,FIND(":",Sheet1!DE348)+1,100)</f>
        <v>面积*0</v>
      </c>
      <c r="V348" t="str">
        <f ca="1">MID(Sheet1!DF348,FIND(":",Sheet1!DF348)+1,100)</f>
        <v>面积*0</v>
      </c>
      <c r="W348" t="str">
        <f ca="1">MID(Sheet1!DG348,FIND(":",Sheet1!DG348)+1,100)</f>
        <v>-</v>
      </c>
      <c r="X348" t="str">
        <f ca="1">MID(Sheet1!DH348,FIND(":",Sheet1!DH348)+1,100)</f>
        <v>0</v>
      </c>
      <c r="Y348" t="str">
        <f ca="1">MID(Sheet1!DI348,FIND(":",Sheet1!DI348)+1,100)</f>
        <v>-</v>
      </c>
      <c r="Z348" t="str">
        <f ca="1">MID(Sheet1!DJ348,FIND(":",Sheet1!DJ348)+1,100)</f>
        <v>0</v>
      </c>
      <c r="AA348" t="str">
        <f ca="1">MID(Sheet1!DK348,FIND(":",Sheet1!DK348)+1,100)</f>
        <v>35平方米/岗位</v>
      </c>
      <c r="AB348" t="str">
        <f ca="1">MID(Sheet1!DL348,FIND(":",Sheet1!DL348)+1,100)</f>
        <v>公服建筑面积/35</v>
      </c>
      <c r="AC348" t="str">
        <f ca="1">MID(Sheet1!DM348,FIND(":",Sheet1!DM348)+1,100)</f>
        <v>幼1.2个/班，小1.5个/班，初高1.0个/班，18个/100教工</v>
      </c>
      <c r="AD348" t="str">
        <f ca="1">MID(Sheet1!DN348,FIND(":",Sheet1!DN348)+1,100)</f>
        <v>班数幼*1.2+18*班数幼*5/100+班数小*1.5+18*班数小*2.5/100+班数初*1.0+18*班数初*4/100+班数高*1.0+18*班数高*5/100</v>
      </c>
      <c r="AE348" t="str">
        <f ca="1">MID(Sheet1!DO348,FIND(":",Sheet1!DO348)+1,100)</f>
        <v>65立方米/公顷*日</v>
      </c>
      <c r="AF348" t="str">
        <f ca="1">MID(Sheet1!DP348,FIND(":",Sheet1!DP348)+1,100)</f>
        <v>用地面积*65</v>
      </c>
      <c r="AG348" t="str">
        <f ca="1">MID(Sheet1!DQ348,FIND(":",Sheet1!DQ348)+1,100)</f>
        <v>0.85</v>
      </c>
      <c r="AH348" t="str">
        <f ca="1">MID(Sheet1!DR348,FIND(":",Sheet1!DR348)+1,100)</f>
        <v>用水量*0.85</v>
      </c>
      <c r="AI348" t="str">
        <f ca="1">MID(Sheet1!DS348,FIND(":",Sheet1!DS348)+1,100)</f>
        <v>50瓦/平方米</v>
      </c>
      <c r="AJ348" t="str">
        <f ca="1">MID(Sheet1!DT348,FIND(":",Sheet1!DT348)+1,100)</f>
        <v>0.7</v>
      </c>
      <c r="AK348" t="str">
        <f ca="1">MID(Sheet1!DU348,FIND(":",Sheet1!DU348)+1,100)</f>
        <v>地块建筑面积*50*0.7/1000</v>
      </c>
      <c r="AL348" t="str">
        <f ca="1">MID(Sheet1!DV348,FIND(":",Sheet1!DV348)+1,100)</f>
        <v>1.0门/100平方米</v>
      </c>
      <c r="AM348" t="str">
        <f ca="1">MID(Sheet1!DW348,FIND(":",Sheet1!DW348)+1,100)</f>
        <v>地块建筑面积*1.0/100</v>
      </c>
      <c r="AN348" t="str">
        <f ca="1">MID(Sheet1!DX348,FIND(":",Sheet1!DX348)+1,100)</f>
        <v>0.3门/100平方米</v>
      </c>
      <c r="AO348" t="str">
        <f ca="1">MID(Sheet1!DY348,FIND(":",Sheet1!DY348)+1,100)</f>
        <v>地块建筑面积*0.3/100</v>
      </c>
      <c r="AP348" t="str">
        <f ca="1">MID(Sheet1!DZ348,FIND(":",Sheet1!DZ348)+1,100)</f>
        <v>幼2.5次/生，小初0.9次/生，高0.6次/生，0.3分担率，幼63：37，小初95：5，高86：14</v>
      </c>
      <c r="AQ348" t="str">
        <f ca="1">MID(Sheet1!EA348,FIND(":",Sheet1!EA348)+1,100)</f>
        <v>班数幼*30*2.5*0.3*0.63+班数小*45*0.9*0.3*0.95+班数初*50*0.9*0.3*0.95+班数高*50*0.6*0.3*0.86</v>
      </c>
      <c r="AR348" t="str">
        <f ca="1">MID(Sheet1!EB348,FIND(":",Sheet1!EB348)+1,100)</f>
        <v>班数幼*30*2.5*0.3*0.37+班数小*45*0.9*0.3*0.05+班数初*50*0.9*0.3*0.05+班数高*50*0.6*0.3*0.14</v>
      </c>
      <c r="AS348" t="str">
        <f ca="1">MID(Sheet1!EC348,FIND(":",Sheet1!EC348)+1,100)</f>
        <v>地块建筑面积*0.4</v>
      </c>
      <c r="AT348" t="str">
        <f ca="1">MID(Sheet1!ED348,FIND(":",Sheet1!ED348)+1,100)</f>
        <v>地块建筑面积*0.4</v>
      </c>
      <c r="AU348" t="str">
        <f ca="1">MID(Sheet1!EE348,FIND(":",Sheet1!EE348)+1,100)</f>
        <v>地块建筑面积*0.08</v>
      </c>
      <c r="AV348" t="str">
        <f ca="1">MID(Sheet1!EF348,FIND(":",Sheet1!EF348)+1,100)</f>
        <v>地块建筑面积*0.08</v>
      </c>
      <c r="AW348" t="str">
        <f ca="1">MID(Sheet1!EG348,FIND(":",Sheet1!EG348)+1,100)</f>
        <v>城镇建设用地</v>
      </c>
    </row>
    <row r="349" spans="1:49" x14ac:dyDescent="0.2">
      <c r="A349" t="str">
        <f>MID(Sheet1!CK349,FIND(":",Sheet1!CK349)+1,100)</f>
        <v>S2/B#城市轨道交通用地/商业服务业设施用地#城规</v>
      </c>
      <c r="B349" t="str">
        <f>MID(Sheet1!CL349,FIND(":",Sheet1!CL349)+1,100)</f>
        <v>城市轨道交通用地/商业服务业设施用地</v>
      </c>
      <c r="C349" t="str">
        <f>MID(Sheet1!CM349,FIND(":",Sheet1!CM349)+1,100)</f>
        <v/>
      </c>
      <c r="D349" t="str">
        <f>MID(Sheet1!CN349,FIND(":",Sheet1!CN349)+1,100)</f>
        <v>S2/B</v>
      </c>
      <c r="E349" t="str">
        <f>MID(Sheet1!CO349,FIND(":",Sheet1!CO349)+1,100)</f>
        <v>城规</v>
      </c>
      <c r="F349" t="str">
        <f>MID(Sheet1!CP349,FIND(":",Sheet1!CP349)+1,100)</f>
        <v/>
      </c>
      <c r="G349" t="str">
        <f>MID(Sheet1!CQ349,FIND(":",Sheet1!CQ349)+1,100)</f>
        <v>S/B#交通设施用地/商业服务业设施用地#城规</v>
      </c>
      <c r="H349" t="str">
        <f>MID(Sheet1!CR349,FIND(":",Sheet1!CR349)+1,100)</f>
        <v>S/B</v>
      </c>
      <c r="I349" t="str">
        <f>MID(Sheet1!CS349,FIND(":",Sheet1!CS349)+1,100)</f>
        <v>S#交通设施用地#城规</v>
      </c>
      <c r="J349" t="str">
        <f>MID(Sheet1!CT349,FIND(":",Sheet1!CT349)+1,100)</f>
        <v>5</v>
      </c>
      <c r="K349" t="str">
        <f>MID(Sheet1!CU349,FIND(":",Sheet1!CU349)+1,100)</f>
        <v>4S</v>
      </c>
      <c r="L349" t="str">
        <f ca="1">MID(Sheet1!CV349,FIND(":",Sheet1!CV349)+1,100)</f>
        <v>142,142,142</v>
      </c>
      <c r="M349" t="str">
        <f ca="1">MID(Sheet1!CW349,FIND(":",Sheet1!CW349)+1,100)</f>
        <v>面积*容积率</v>
      </c>
      <c r="N349" t="str">
        <f ca="1">MID(Sheet1!CX349,FIND(":",Sheet1!CX349)+1,100)</f>
        <v>地块建筑面积*0</v>
      </c>
      <c r="O349" t="str">
        <f ca="1">MID(Sheet1!CY349,FIND(":",Sheet1!CY349)+1,100)</f>
        <v>地块建筑面积*1</v>
      </c>
      <c r="P349" t="str">
        <f ca="1">MID(Sheet1!CZ349,FIND(":",Sheet1!CZ349)+1,100)</f>
        <v>地块建筑面积*1*0.35</v>
      </c>
      <c r="Q349" t="str">
        <f ca="1">MID(Sheet1!DA349,FIND(":",Sheet1!DA349)+1,100)</f>
        <v>地块建筑面积*1*0.65</v>
      </c>
      <c r="R349" t="str">
        <f ca="1">MID(Sheet1!DB349,FIND(":",Sheet1!DB349)+1,100)</f>
        <v>地块建筑面积*0</v>
      </c>
      <c r="S349" t="str">
        <f ca="1">MID(Sheet1!DC349,FIND(":",Sheet1!DC349)+1,100)</f>
        <v>地块建筑面积*0</v>
      </c>
      <c r="T349" t="str">
        <f ca="1">MID(Sheet1!DD349,FIND(":",Sheet1!DD349)+1,100)</f>
        <v>地块建筑面积*0</v>
      </c>
      <c r="U349" t="str">
        <f ca="1">MID(Sheet1!DE349,FIND(":",Sheet1!DE349)+1,100)</f>
        <v>面积*0</v>
      </c>
      <c r="V349" t="str">
        <f ca="1">MID(Sheet1!DF349,FIND(":",Sheet1!DF349)+1,100)</f>
        <v>面积*0</v>
      </c>
      <c r="W349" t="str">
        <f ca="1">MID(Sheet1!DG349,FIND(":",Sheet1!DG349)+1,100)</f>
        <v>-</v>
      </c>
      <c r="X349" t="str">
        <f ca="1">MID(Sheet1!DH349,FIND(":",Sheet1!DH349)+1,100)</f>
        <v>0</v>
      </c>
      <c r="Y349" t="str">
        <f ca="1">MID(Sheet1!DI349,FIND(":",Sheet1!DI349)+1,100)</f>
        <v>-</v>
      </c>
      <c r="Z349" t="str">
        <f ca="1">MID(Sheet1!DJ349,FIND(":",Sheet1!DJ349)+1,100)</f>
        <v>0</v>
      </c>
      <c r="AA349" t="str">
        <f ca="1">MID(Sheet1!DK349,FIND(":",Sheet1!DK349)+1,100)</f>
        <v>0.015公顷/岗位，35平方米/岗位</v>
      </c>
      <c r="AB349" t="str">
        <f ca="1">MID(Sheet1!DL349,FIND(":",Sheet1!DL349)+1,100)</f>
        <v>用地面积/0.015+商服建筑面积/35</v>
      </c>
      <c r="AC349" t="str">
        <f ca="1">MID(Sheet1!DM349,FIND(":",Sheet1!DM349)+1,100)</f>
        <v>-，1.1个/100平方米</v>
      </c>
      <c r="AD349" t="str">
        <f ca="1">MID(Sheet1!DN349,FIND(":",Sheet1!DN349)+1,100)</f>
        <v>0+地块建筑面积*1.1/100</v>
      </c>
      <c r="AE349" t="str">
        <f ca="1">MID(Sheet1!DO349,FIND(":",Sheet1!DO349)+1,100)</f>
        <v>30立方米/公顷*日，10升/平方米*日</v>
      </c>
      <c r="AF349" t="str">
        <f ca="1">MID(Sheet1!DP349,FIND(":",Sheet1!DP349)+1,100)</f>
        <v>用地面积*30+地块建筑面积*10/1000</v>
      </c>
      <c r="AG349" t="str">
        <f ca="1">MID(Sheet1!DQ349,FIND(":",Sheet1!DQ349)+1,100)</f>
        <v>0.0，0.85</v>
      </c>
      <c r="AH349" t="str">
        <f ca="1">MID(Sheet1!DR349,FIND(":",Sheet1!DR349)+1,100)</f>
        <v>0.0+地块建筑面积*8.0/1000*0.85</v>
      </c>
      <c r="AI349" t="str">
        <f ca="1">MID(Sheet1!DS349,FIND(":",Sheet1!DS349)+1,100)</f>
        <v>20千瓦/公顷，60瓦/平方米</v>
      </c>
      <c r="AJ349" t="str">
        <f ca="1">MID(Sheet1!DT349,FIND(":",Sheet1!DT349)+1,100)</f>
        <v>1.00，0.7</v>
      </c>
      <c r="AK349" t="str">
        <f ca="1">MID(Sheet1!DU349,FIND(":",Sheet1!DU349)+1,100)</f>
        <v>用地面积*20*1+地块建筑面积*60*0.7/1000</v>
      </c>
      <c r="AL349" t="str">
        <f ca="1">MID(Sheet1!DV349,FIND(":",Sheet1!DV349)+1,100)</f>
        <v>30门/公顷，1.0门/100平方米</v>
      </c>
      <c r="AM349" t="str">
        <f ca="1">MID(Sheet1!DW349,FIND(":",Sheet1!DW349)+1,100)</f>
        <v>用地面积*30+地块建筑面积*1.0/100</v>
      </c>
      <c r="AN349" t="str">
        <f ca="1">MID(Sheet1!DX349,FIND(":",Sheet1!DX349)+1,100)</f>
        <v>20门/公顷，0.2门/100平方米</v>
      </c>
      <c r="AO349" t="str">
        <f ca="1">MID(Sheet1!DY349,FIND(":",Sheet1!DY349)+1,100)</f>
        <v>用地面积*20+地块建筑面积*0.2/100</v>
      </c>
      <c r="AP349" t="str">
        <f ca="1">MID(Sheet1!DZ349,FIND(":",Sheet1!DZ349)+1,100)</f>
        <v>-，52.1pcu/万平方米，71：29</v>
      </c>
      <c r="AQ349" t="str">
        <f ca="1">MID(Sheet1!EA349,FIND(":",Sheet1!EA349)+1,100)</f>
        <v>0+商服建筑面积/10000*52.1*0.71</v>
      </c>
      <c r="AR349" t="str">
        <f ca="1">MID(Sheet1!EB349,FIND(":",Sheet1!EB349)+1,100)</f>
        <v>0+商服建筑面积/10000*52.1*0.29</v>
      </c>
      <c r="AS349" t="str">
        <f ca="1">MID(Sheet1!EC349,FIND(":",Sheet1!EC349)+1,100)</f>
        <v>商服建筑面积*0.4</v>
      </c>
      <c r="AT349" t="str">
        <f ca="1">MID(Sheet1!ED349,FIND(":",Sheet1!ED349)+1,100)</f>
        <v>商服建筑面积*0.4</v>
      </c>
      <c r="AU349" t="str">
        <f ca="1">MID(Sheet1!EE349,FIND(":",Sheet1!EE349)+1,100)</f>
        <v>商服建筑面积*0.08</v>
      </c>
      <c r="AV349" t="str">
        <f ca="1">MID(Sheet1!EF349,FIND(":",Sheet1!EF349)+1,100)</f>
        <v>商服建筑面积*0.08</v>
      </c>
      <c r="AW349" t="str">
        <f ca="1">MID(Sheet1!EG349,FIND(":",Sheet1!EG349)+1,100)</f>
        <v>城镇建设用地</v>
      </c>
    </row>
    <row r="350" spans="1:49" x14ac:dyDescent="0.2">
      <c r="A350" t="str">
        <f>MID(Sheet1!CK350,FIND(":",Sheet1!CK350)+1,100)</f>
        <v>S3/B#交通枢纽用地/商业服务业设施用地#城规</v>
      </c>
      <c r="B350" t="str">
        <f>MID(Sheet1!CL350,FIND(":",Sheet1!CL350)+1,100)</f>
        <v>交通枢纽用地/商业服务业设施用地</v>
      </c>
      <c r="C350" t="str">
        <f>MID(Sheet1!CM350,FIND(":",Sheet1!CM350)+1,100)</f>
        <v/>
      </c>
      <c r="D350" t="str">
        <f>MID(Sheet1!CN350,FIND(":",Sheet1!CN350)+1,100)</f>
        <v>S3/B</v>
      </c>
      <c r="E350" t="str">
        <f>MID(Sheet1!CO350,FIND(":",Sheet1!CO350)+1,100)</f>
        <v>城规</v>
      </c>
      <c r="F350" t="str">
        <f>MID(Sheet1!CP350,FIND(":",Sheet1!CP350)+1,100)</f>
        <v/>
      </c>
      <c r="G350" t="str">
        <f>MID(Sheet1!CQ350,FIND(":",Sheet1!CQ350)+1,100)</f>
        <v>S/B#交通设施用地/商业服务业设施用地#城规</v>
      </c>
      <c r="H350" t="str">
        <f>MID(Sheet1!CR350,FIND(":",Sheet1!CR350)+1,100)</f>
        <v>S/B</v>
      </c>
      <c r="I350" t="str">
        <f>MID(Sheet1!CS350,FIND(":",Sheet1!CS350)+1,100)</f>
        <v>S#交通设施用地#城规</v>
      </c>
      <c r="J350" t="str">
        <f>MID(Sheet1!CT350,FIND(":",Sheet1!CT350)+1,100)</f>
        <v>5</v>
      </c>
      <c r="K350" t="str">
        <f>MID(Sheet1!CU350,FIND(":",Sheet1!CU350)+1,100)</f>
        <v>4S</v>
      </c>
      <c r="L350" t="str">
        <f ca="1">MID(Sheet1!CV350,FIND(":",Sheet1!CV350)+1,100)</f>
        <v>142,142,142</v>
      </c>
      <c r="M350" t="str">
        <f ca="1">MID(Sheet1!CW350,FIND(":",Sheet1!CW350)+1,100)</f>
        <v>面积*容积率</v>
      </c>
      <c r="N350" t="str">
        <f ca="1">MID(Sheet1!CX350,FIND(":",Sheet1!CX350)+1,100)</f>
        <v>地块建筑面积*0</v>
      </c>
      <c r="O350" t="str">
        <f ca="1">MID(Sheet1!CY350,FIND(":",Sheet1!CY350)+1,100)</f>
        <v>地块建筑面积*1</v>
      </c>
      <c r="P350" t="str">
        <f ca="1">MID(Sheet1!CZ350,FIND(":",Sheet1!CZ350)+1,100)</f>
        <v>地块建筑面积*1*0.35</v>
      </c>
      <c r="Q350" t="str">
        <f ca="1">MID(Sheet1!DA350,FIND(":",Sheet1!DA350)+1,100)</f>
        <v>地块建筑面积*1*0.65</v>
      </c>
      <c r="R350" t="str">
        <f ca="1">MID(Sheet1!DB350,FIND(":",Sheet1!DB350)+1,100)</f>
        <v>地块建筑面积*0</v>
      </c>
      <c r="S350" t="str">
        <f ca="1">MID(Sheet1!DC350,FIND(":",Sheet1!DC350)+1,100)</f>
        <v>地块建筑面积*0</v>
      </c>
      <c r="T350" t="str">
        <f ca="1">MID(Sheet1!DD350,FIND(":",Sheet1!DD350)+1,100)</f>
        <v>地块建筑面积*0</v>
      </c>
      <c r="U350" t="str">
        <f ca="1">MID(Sheet1!DE350,FIND(":",Sheet1!DE350)+1,100)</f>
        <v>面积*0</v>
      </c>
      <c r="V350" t="str">
        <f ca="1">MID(Sheet1!DF350,FIND(":",Sheet1!DF350)+1,100)</f>
        <v>面积*0</v>
      </c>
      <c r="W350" t="str">
        <f ca="1">MID(Sheet1!DG350,FIND(":",Sheet1!DG350)+1,100)</f>
        <v>-</v>
      </c>
      <c r="X350" t="str">
        <f ca="1">MID(Sheet1!DH350,FIND(":",Sheet1!DH350)+1,100)</f>
        <v>0</v>
      </c>
      <c r="Y350" t="str">
        <f ca="1">MID(Sheet1!DI350,FIND(":",Sheet1!DI350)+1,100)</f>
        <v>-</v>
      </c>
      <c r="Z350" t="str">
        <f ca="1">MID(Sheet1!DJ350,FIND(":",Sheet1!DJ350)+1,100)</f>
        <v>0</v>
      </c>
      <c r="AA350" t="str">
        <f ca="1">MID(Sheet1!DK350,FIND(":",Sheet1!DK350)+1,100)</f>
        <v>0.015公顷/岗位，35平方米/岗位</v>
      </c>
      <c r="AB350" t="str">
        <f ca="1">MID(Sheet1!DL350,FIND(":",Sheet1!DL350)+1,100)</f>
        <v>用地面积/0.015+商服建筑面积/35</v>
      </c>
      <c r="AC350" t="str">
        <f ca="1">MID(Sheet1!DM350,FIND(":",Sheet1!DM350)+1,100)</f>
        <v>-，1.1个/100平方米</v>
      </c>
      <c r="AD350" t="str">
        <f ca="1">MID(Sheet1!DN350,FIND(":",Sheet1!DN350)+1,100)</f>
        <v>0+地块建筑面积*1.1/100</v>
      </c>
      <c r="AE350" t="str">
        <f ca="1">MID(Sheet1!DO350,FIND(":",Sheet1!DO350)+1,100)</f>
        <v>30立方米/公顷*日，10升/平方米*日</v>
      </c>
      <c r="AF350" t="str">
        <f ca="1">MID(Sheet1!DP350,FIND(":",Sheet1!DP350)+1,100)</f>
        <v>用地面积*30+地块建筑面积*10/1000</v>
      </c>
      <c r="AG350" t="str">
        <f ca="1">MID(Sheet1!DQ350,FIND(":",Sheet1!DQ350)+1,100)</f>
        <v>0.0，0.85</v>
      </c>
      <c r="AH350" t="str">
        <f ca="1">MID(Sheet1!DR350,FIND(":",Sheet1!DR350)+1,100)</f>
        <v>0.0+地块建筑面积*8.0/1000*0.85</v>
      </c>
      <c r="AI350" t="str">
        <f ca="1">MID(Sheet1!DS350,FIND(":",Sheet1!DS350)+1,100)</f>
        <v>20千瓦/公顷，60瓦/平方米</v>
      </c>
      <c r="AJ350" t="str">
        <f ca="1">MID(Sheet1!DT350,FIND(":",Sheet1!DT350)+1,100)</f>
        <v>1.00，0.7</v>
      </c>
      <c r="AK350" t="str">
        <f ca="1">MID(Sheet1!DU350,FIND(":",Sheet1!DU350)+1,100)</f>
        <v>用地面积*20*1+地块建筑面积*60*0.7/1000</v>
      </c>
      <c r="AL350" t="str">
        <f ca="1">MID(Sheet1!DV350,FIND(":",Sheet1!DV350)+1,100)</f>
        <v>30门/公顷，1.0门/100平方米</v>
      </c>
      <c r="AM350" t="str">
        <f ca="1">MID(Sheet1!DW350,FIND(":",Sheet1!DW350)+1,100)</f>
        <v>用地面积*30+地块建筑面积*1.0/100</v>
      </c>
      <c r="AN350" t="str">
        <f ca="1">MID(Sheet1!DX350,FIND(":",Sheet1!DX350)+1,100)</f>
        <v>20门/公顷，0.2门/100平方米</v>
      </c>
      <c r="AO350" t="str">
        <f ca="1">MID(Sheet1!DY350,FIND(":",Sheet1!DY350)+1,100)</f>
        <v>用地面积*20+地块建筑面积*0.2/100</v>
      </c>
      <c r="AP350" t="str">
        <f ca="1">MID(Sheet1!DZ350,FIND(":",Sheet1!DZ350)+1,100)</f>
        <v>-，52.1pcu/万平方米，71：29</v>
      </c>
      <c r="AQ350" t="str">
        <f ca="1">MID(Sheet1!EA350,FIND(":",Sheet1!EA350)+1,100)</f>
        <v>0+商服建筑面积/10000*52.1*0.71</v>
      </c>
      <c r="AR350" t="str">
        <f ca="1">MID(Sheet1!EB350,FIND(":",Sheet1!EB350)+1,100)</f>
        <v>0+商服建筑面积/10000*52.1*0.29</v>
      </c>
      <c r="AS350" t="str">
        <f ca="1">MID(Sheet1!EC350,FIND(":",Sheet1!EC350)+1,100)</f>
        <v>商服建筑面积*0.4</v>
      </c>
      <c r="AT350" t="str">
        <f ca="1">MID(Sheet1!ED350,FIND(":",Sheet1!ED350)+1,100)</f>
        <v>商服建筑面积*0.4</v>
      </c>
      <c r="AU350" t="str">
        <f ca="1">MID(Sheet1!EE350,FIND(":",Sheet1!EE350)+1,100)</f>
        <v>商服建筑面积*0.08</v>
      </c>
      <c r="AV350" t="str">
        <f ca="1">MID(Sheet1!EF350,FIND(":",Sheet1!EF350)+1,100)</f>
        <v>商服建筑面积*0.08</v>
      </c>
      <c r="AW350" t="str">
        <f ca="1">MID(Sheet1!EG350,FIND(":",Sheet1!EG350)+1,100)</f>
        <v>城镇建设用地</v>
      </c>
    </row>
    <row r="351" spans="1:49" x14ac:dyDescent="0.2">
      <c r="A351" t="str">
        <f>MID(Sheet1!CK351,FIND(":",Sheet1!CK351)+1,100)</f>
        <v>S4/B#交通场站用地/商业服务业设施用地#城规</v>
      </c>
      <c r="B351" t="str">
        <f>MID(Sheet1!CL351,FIND(":",Sheet1!CL351)+1,100)</f>
        <v>交通场站用地/商业服务业设施用地</v>
      </c>
      <c r="C351" t="str">
        <f>MID(Sheet1!CM351,FIND(":",Sheet1!CM351)+1,100)</f>
        <v/>
      </c>
      <c r="D351" t="str">
        <f>MID(Sheet1!CN351,FIND(":",Sheet1!CN351)+1,100)</f>
        <v>S4/B</v>
      </c>
      <c r="E351" t="str">
        <f>MID(Sheet1!CO351,FIND(":",Sheet1!CO351)+1,100)</f>
        <v>城规</v>
      </c>
      <c r="F351" t="str">
        <f>MID(Sheet1!CP351,FIND(":",Sheet1!CP351)+1,100)</f>
        <v/>
      </c>
      <c r="G351" t="str">
        <f>MID(Sheet1!CQ351,FIND(":",Sheet1!CQ351)+1,100)</f>
        <v>S/B#交通设施用地/商业服务业设施用地#城规</v>
      </c>
      <c r="H351" t="str">
        <f>MID(Sheet1!CR351,FIND(":",Sheet1!CR351)+1,100)</f>
        <v>S/B</v>
      </c>
      <c r="I351" t="str">
        <f>MID(Sheet1!CS351,FIND(":",Sheet1!CS351)+1,100)</f>
        <v>S#交通设施用地#城规</v>
      </c>
      <c r="J351" t="str">
        <f>MID(Sheet1!CT351,FIND(":",Sheet1!CT351)+1,100)</f>
        <v>5</v>
      </c>
      <c r="K351" t="str">
        <f>MID(Sheet1!CU351,FIND(":",Sheet1!CU351)+1,100)</f>
        <v>4S</v>
      </c>
      <c r="L351" t="str">
        <f ca="1">MID(Sheet1!CV351,FIND(":",Sheet1!CV351)+1,100)</f>
        <v>142,142,142</v>
      </c>
      <c r="M351" t="str">
        <f ca="1">MID(Sheet1!CW351,FIND(":",Sheet1!CW351)+1,100)</f>
        <v>面积*容积率</v>
      </c>
      <c r="N351" t="str">
        <f ca="1">MID(Sheet1!CX351,FIND(":",Sheet1!CX351)+1,100)</f>
        <v>地块建筑面积*0</v>
      </c>
      <c r="O351" t="str">
        <f ca="1">MID(Sheet1!CY351,FIND(":",Sheet1!CY351)+1,100)</f>
        <v>地块建筑面积*1</v>
      </c>
      <c r="P351" t="str">
        <f ca="1">MID(Sheet1!CZ351,FIND(":",Sheet1!CZ351)+1,100)</f>
        <v>地块建筑面积*1*0.35</v>
      </c>
      <c r="Q351" t="str">
        <f ca="1">MID(Sheet1!DA351,FIND(":",Sheet1!DA351)+1,100)</f>
        <v>地块建筑面积*1*0.65</v>
      </c>
      <c r="R351" t="str">
        <f ca="1">MID(Sheet1!DB351,FIND(":",Sheet1!DB351)+1,100)</f>
        <v>地块建筑面积*0</v>
      </c>
      <c r="S351" t="str">
        <f ca="1">MID(Sheet1!DC351,FIND(":",Sheet1!DC351)+1,100)</f>
        <v>地块建筑面积*0</v>
      </c>
      <c r="T351" t="str">
        <f ca="1">MID(Sheet1!DD351,FIND(":",Sheet1!DD351)+1,100)</f>
        <v>地块建筑面积*0</v>
      </c>
      <c r="U351" t="str">
        <f ca="1">MID(Sheet1!DE351,FIND(":",Sheet1!DE351)+1,100)</f>
        <v>面积*0</v>
      </c>
      <c r="V351" t="str">
        <f ca="1">MID(Sheet1!DF351,FIND(":",Sheet1!DF351)+1,100)</f>
        <v>面积*0</v>
      </c>
      <c r="W351" t="str">
        <f ca="1">MID(Sheet1!DG351,FIND(":",Sheet1!DG351)+1,100)</f>
        <v>-</v>
      </c>
      <c r="X351" t="str">
        <f ca="1">MID(Sheet1!DH351,FIND(":",Sheet1!DH351)+1,100)</f>
        <v>0</v>
      </c>
      <c r="Y351" t="str">
        <f ca="1">MID(Sheet1!DI351,FIND(":",Sheet1!DI351)+1,100)</f>
        <v>-</v>
      </c>
      <c r="Z351" t="str">
        <f ca="1">MID(Sheet1!DJ351,FIND(":",Sheet1!DJ351)+1,100)</f>
        <v>0</v>
      </c>
      <c r="AA351" t="str">
        <f ca="1">MID(Sheet1!DK351,FIND(":",Sheet1!DK351)+1,100)</f>
        <v>0.015公顷/岗位，35平方米/岗位</v>
      </c>
      <c r="AB351" t="str">
        <f ca="1">MID(Sheet1!DL351,FIND(":",Sheet1!DL351)+1,100)</f>
        <v>用地面积/0.015+商服建筑面积/35</v>
      </c>
      <c r="AC351" t="str">
        <f ca="1">MID(Sheet1!DM351,FIND(":",Sheet1!DM351)+1,100)</f>
        <v>-，1.1个/100平方米</v>
      </c>
      <c r="AD351" t="str">
        <f ca="1">MID(Sheet1!DN351,FIND(":",Sheet1!DN351)+1,100)</f>
        <v>0+地块建筑面积*1.1/100</v>
      </c>
      <c r="AE351" t="str">
        <f ca="1">MID(Sheet1!DO351,FIND(":",Sheet1!DO351)+1,100)</f>
        <v>30立方米/公顷*日，10升/平方米*日</v>
      </c>
      <c r="AF351" t="str">
        <f ca="1">MID(Sheet1!DP351,FIND(":",Sheet1!DP351)+1,100)</f>
        <v>用地面积*30+地块建筑面积*10/1000</v>
      </c>
      <c r="AG351" t="str">
        <f ca="1">MID(Sheet1!DQ351,FIND(":",Sheet1!DQ351)+1,100)</f>
        <v>0.0，0.85</v>
      </c>
      <c r="AH351" t="str">
        <f ca="1">MID(Sheet1!DR351,FIND(":",Sheet1!DR351)+1,100)</f>
        <v>0.0+地块建筑面积*8.0/1000*0.85</v>
      </c>
      <c r="AI351" t="str">
        <f ca="1">MID(Sheet1!DS351,FIND(":",Sheet1!DS351)+1,100)</f>
        <v>20千瓦/公顷，60瓦/平方米</v>
      </c>
      <c r="AJ351" t="str">
        <f ca="1">MID(Sheet1!DT351,FIND(":",Sheet1!DT351)+1,100)</f>
        <v>1.00，0.7</v>
      </c>
      <c r="AK351" t="str">
        <f ca="1">MID(Sheet1!DU351,FIND(":",Sheet1!DU351)+1,100)</f>
        <v>用地面积*20*1+地块建筑面积*60*0.7/1000</v>
      </c>
      <c r="AL351" t="str">
        <f ca="1">MID(Sheet1!DV351,FIND(":",Sheet1!DV351)+1,100)</f>
        <v>30门/公顷，1.0门/100平方米</v>
      </c>
      <c r="AM351" t="str">
        <f ca="1">MID(Sheet1!DW351,FIND(":",Sheet1!DW351)+1,100)</f>
        <v>用地面积*30+地块建筑面积*1.0/100</v>
      </c>
      <c r="AN351" t="str">
        <f ca="1">MID(Sheet1!DX351,FIND(":",Sheet1!DX351)+1,100)</f>
        <v>20门/公顷，0.2门/100平方米</v>
      </c>
      <c r="AO351" t="str">
        <f ca="1">MID(Sheet1!DY351,FIND(":",Sheet1!DY351)+1,100)</f>
        <v>用地面积*20+地块建筑面积*0.2/100</v>
      </c>
      <c r="AP351" t="str">
        <f ca="1">MID(Sheet1!DZ351,FIND(":",Sheet1!DZ351)+1,100)</f>
        <v>-，52.1pcu/万平方米，71：29</v>
      </c>
      <c r="AQ351" t="str">
        <f ca="1">MID(Sheet1!EA351,FIND(":",Sheet1!EA351)+1,100)</f>
        <v>0+商服建筑面积/10000*52.1*0.71</v>
      </c>
      <c r="AR351" t="str">
        <f ca="1">MID(Sheet1!EB351,FIND(":",Sheet1!EB351)+1,100)</f>
        <v>0+商服建筑面积/10000*52.1*0.29</v>
      </c>
      <c r="AS351" t="str">
        <f ca="1">MID(Sheet1!EC351,FIND(":",Sheet1!EC351)+1,100)</f>
        <v>商服建筑面积*0.4</v>
      </c>
      <c r="AT351" t="str">
        <f ca="1">MID(Sheet1!ED351,FIND(":",Sheet1!ED351)+1,100)</f>
        <v>商服建筑面积*0.4</v>
      </c>
      <c r="AU351" t="str">
        <f ca="1">MID(Sheet1!EE351,FIND(":",Sheet1!EE351)+1,100)</f>
        <v>商服建筑面积*0.08</v>
      </c>
      <c r="AV351" t="str">
        <f ca="1">MID(Sheet1!EF351,FIND(":",Sheet1!EF351)+1,100)</f>
        <v>商服建筑面积*0.08</v>
      </c>
      <c r="AW351" t="str">
        <f ca="1">MID(Sheet1!EG351,FIND(":",Sheet1!EG351)+1,100)</f>
        <v>城镇建设用地</v>
      </c>
    </row>
    <row r="352" spans="1:49" x14ac:dyDescent="0.2">
      <c r="A352" t="str">
        <f>MID(Sheet1!CK352,FIND(":",Sheet1!CK352)+1,100)</f>
        <v>S41/B1#公共交通场站用地/商业用地#城规</v>
      </c>
      <c r="B352" t="str">
        <f>MID(Sheet1!CL352,FIND(":",Sheet1!CL352)+1,100)</f>
        <v>公共交通场站用地/商业用地</v>
      </c>
      <c r="C352" t="str">
        <f>MID(Sheet1!CM352,FIND(":",Sheet1!CM352)+1,100)</f>
        <v/>
      </c>
      <c r="D352" t="str">
        <f>MID(Sheet1!CN352,FIND(":",Sheet1!CN352)+1,100)</f>
        <v>S41/B1</v>
      </c>
      <c r="E352" t="str">
        <f>MID(Sheet1!CO352,FIND(":",Sheet1!CO352)+1,100)</f>
        <v>城规</v>
      </c>
      <c r="F352" t="str">
        <f>MID(Sheet1!CP352,FIND(":",Sheet1!CP352)+1,100)</f>
        <v/>
      </c>
      <c r="G352" t="str">
        <f>MID(Sheet1!CQ352,FIND(":",Sheet1!CQ352)+1,100)</f>
        <v>S/B#交通设施用地/商业服务业设施用地#城规</v>
      </c>
      <c r="H352" t="str">
        <f>MID(Sheet1!CR352,FIND(":",Sheet1!CR352)+1,100)</f>
        <v>S/B</v>
      </c>
      <c r="I352" t="str">
        <f>MID(Sheet1!CS352,FIND(":",Sheet1!CS352)+1,100)</f>
        <v>S#交通设施用地#城规</v>
      </c>
      <c r="J352" t="str">
        <f>MID(Sheet1!CT352,FIND(":",Sheet1!CT352)+1,100)</f>
        <v>5</v>
      </c>
      <c r="K352" t="str">
        <f>MID(Sheet1!CU352,FIND(":",Sheet1!CU352)+1,100)</f>
        <v>4S</v>
      </c>
      <c r="L352" t="str">
        <f ca="1">MID(Sheet1!CV352,FIND(":",Sheet1!CV352)+1,100)</f>
        <v>142,142,142</v>
      </c>
      <c r="M352" t="str">
        <f ca="1">MID(Sheet1!CW352,FIND(":",Sheet1!CW352)+1,100)</f>
        <v>面积*容积率</v>
      </c>
      <c r="N352" t="str">
        <f ca="1">MID(Sheet1!CX352,FIND(":",Sheet1!CX352)+1,100)</f>
        <v>地块建筑面积*0</v>
      </c>
      <c r="O352" t="str">
        <f ca="1">MID(Sheet1!CY352,FIND(":",Sheet1!CY352)+1,100)</f>
        <v>地块建筑面积*1</v>
      </c>
      <c r="P352" t="str">
        <f ca="1">MID(Sheet1!CZ352,FIND(":",Sheet1!CZ352)+1,100)</f>
        <v>地块建筑面积*1*0.35</v>
      </c>
      <c r="Q352" t="str">
        <f ca="1">MID(Sheet1!DA352,FIND(":",Sheet1!DA352)+1,100)</f>
        <v>地块建筑面积*1*0.65</v>
      </c>
      <c r="R352" t="str">
        <f ca="1">MID(Sheet1!DB352,FIND(":",Sheet1!DB352)+1,100)</f>
        <v>地块建筑面积*0</v>
      </c>
      <c r="S352" t="str">
        <f ca="1">MID(Sheet1!DC352,FIND(":",Sheet1!DC352)+1,100)</f>
        <v>地块建筑面积*0</v>
      </c>
      <c r="T352" t="str">
        <f ca="1">MID(Sheet1!DD352,FIND(":",Sheet1!DD352)+1,100)</f>
        <v>地块建筑面积*0</v>
      </c>
      <c r="U352" t="str">
        <f ca="1">MID(Sheet1!DE352,FIND(":",Sheet1!DE352)+1,100)</f>
        <v>面积*0</v>
      </c>
      <c r="V352" t="str">
        <f ca="1">MID(Sheet1!DF352,FIND(":",Sheet1!DF352)+1,100)</f>
        <v>面积*0</v>
      </c>
      <c r="W352" t="str">
        <f ca="1">MID(Sheet1!DG352,FIND(":",Sheet1!DG352)+1,100)</f>
        <v>-</v>
      </c>
      <c r="X352" t="str">
        <f ca="1">MID(Sheet1!DH352,FIND(":",Sheet1!DH352)+1,100)</f>
        <v>0</v>
      </c>
      <c r="Y352" t="str">
        <f ca="1">MID(Sheet1!DI352,FIND(":",Sheet1!DI352)+1,100)</f>
        <v>-</v>
      </c>
      <c r="Z352" t="str">
        <f ca="1">MID(Sheet1!DJ352,FIND(":",Sheet1!DJ352)+1,100)</f>
        <v>0</v>
      </c>
      <c r="AA352" t="str">
        <f ca="1">MID(Sheet1!DK352,FIND(":",Sheet1!DK352)+1,100)</f>
        <v>0.015公顷/岗位，35平方米/岗位</v>
      </c>
      <c r="AB352" t="str">
        <f ca="1">MID(Sheet1!DL352,FIND(":",Sheet1!DL352)+1,100)</f>
        <v>用地面积/0.015+商服建筑面积/35</v>
      </c>
      <c r="AC352" t="str">
        <f ca="1">MID(Sheet1!DM352,FIND(":",Sheet1!DM352)+1,100)</f>
        <v>-，1.1个/100平方米</v>
      </c>
      <c r="AD352" t="str">
        <f ca="1">MID(Sheet1!DN352,FIND(":",Sheet1!DN352)+1,100)</f>
        <v>0+地块建筑面积*1.1/100</v>
      </c>
      <c r="AE352" t="str">
        <f ca="1">MID(Sheet1!DO352,FIND(":",Sheet1!DO352)+1,100)</f>
        <v>30立方米/公顷*日，10升/平方米*日</v>
      </c>
      <c r="AF352" t="str">
        <f ca="1">MID(Sheet1!DP352,FIND(":",Sheet1!DP352)+1,100)</f>
        <v>用地面积*30+地块建筑面积*10/1000</v>
      </c>
      <c r="AG352" t="str">
        <f ca="1">MID(Sheet1!DQ352,FIND(":",Sheet1!DQ352)+1,100)</f>
        <v>0.0，0.85</v>
      </c>
      <c r="AH352" t="str">
        <f ca="1">MID(Sheet1!DR352,FIND(":",Sheet1!DR352)+1,100)</f>
        <v>0.0+地块建筑面积*8.0/1000*0.85</v>
      </c>
      <c r="AI352" t="str">
        <f ca="1">MID(Sheet1!DS352,FIND(":",Sheet1!DS352)+1,100)</f>
        <v>20千瓦/公顷，60瓦/平方米</v>
      </c>
      <c r="AJ352" t="str">
        <f ca="1">MID(Sheet1!DT352,FIND(":",Sheet1!DT352)+1,100)</f>
        <v>1.00，0.7</v>
      </c>
      <c r="AK352" t="str">
        <f ca="1">MID(Sheet1!DU352,FIND(":",Sheet1!DU352)+1,100)</f>
        <v>用地面积*20*1+地块建筑面积*60*0.7/1000</v>
      </c>
      <c r="AL352" t="str">
        <f ca="1">MID(Sheet1!DV352,FIND(":",Sheet1!DV352)+1,100)</f>
        <v>30门/公顷，1.0门/100平方米</v>
      </c>
      <c r="AM352" t="str">
        <f ca="1">MID(Sheet1!DW352,FIND(":",Sheet1!DW352)+1,100)</f>
        <v>用地面积*30+地块建筑面积*1.0/100</v>
      </c>
      <c r="AN352" t="str">
        <f ca="1">MID(Sheet1!DX352,FIND(":",Sheet1!DX352)+1,100)</f>
        <v>20门/公顷，0.2门/100平方米</v>
      </c>
      <c r="AO352" t="str">
        <f ca="1">MID(Sheet1!DY352,FIND(":",Sheet1!DY352)+1,100)</f>
        <v>用地面积*20+地块建筑面积*0.2/100</v>
      </c>
      <c r="AP352" t="str">
        <f ca="1">MID(Sheet1!DZ352,FIND(":",Sheet1!DZ352)+1,100)</f>
        <v>-，52.1pcu/万平方米，71：29</v>
      </c>
      <c r="AQ352" t="str">
        <f ca="1">MID(Sheet1!EA352,FIND(":",Sheet1!EA352)+1,100)</f>
        <v>0+商服建筑面积/10000*52.1*0.71</v>
      </c>
      <c r="AR352" t="str">
        <f ca="1">MID(Sheet1!EB352,FIND(":",Sheet1!EB352)+1,100)</f>
        <v>0+商服建筑面积/10000*52.1*0.29</v>
      </c>
      <c r="AS352" t="str">
        <f ca="1">MID(Sheet1!EC352,FIND(":",Sheet1!EC352)+1,100)</f>
        <v>商服建筑面积*0.4</v>
      </c>
      <c r="AT352" t="str">
        <f ca="1">MID(Sheet1!ED352,FIND(":",Sheet1!ED352)+1,100)</f>
        <v>商服建筑面积*0.4</v>
      </c>
      <c r="AU352" t="str">
        <f ca="1">MID(Sheet1!EE352,FIND(":",Sheet1!EE352)+1,100)</f>
        <v>商服建筑面积*0.08</v>
      </c>
      <c r="AV352" t="str">
        <f ca="1">MID(Sheet1!EF352,FIND(":",Sheet1!EF352)+1,100)</f>
        <v>商服建筑面积*0.08</v>
      </c>
      <c r="AW352" t="str">
        <f ca="1">MID(Sheet1!EG352,FIND(":",Sheet1!EG352)+1,100)</f>
        <v>城镇建设用地</v>
      </c>
    </row>
    <row r="353" spans="1:49" x14ac:dyDescent="0.2">
      <c r="A353" t="str">
        <f>MID(Sheet1!CK353,FIND(":",Sheet1!CK353)+1,100)</f>
        <v>S41/B2#公共交通场站用地/商务用地#城规</v>
      </c>
      <c r="B353" t="str">
        <f>MID(Sheet1!CL353,FIND(":",Sheet1!CL353)+1,100)</f>
        <v>公共交通场站用地/商务用地</v>
      </c>
      <c r="C353" t="str">
        <f>MID(Sheet1!CM353,FIND(":",Sheet1!CM353)+1,100)</f>
        <v/>
      </c>
      <c r="D353" t="str">
        <f>MID(Sheet1!CN353,FIND(":",Sheet1!CN353)+1,100)</f>
        <v>S41/B2</v>
      </c>
      <c r="E353" t="str">
        <f>MID(Sheet1!CO353,FIND(":",Sheet1!CO353)+1,100)</f>
        <v>城规</v>
      </c>
      <c r="F353" t="str">
        <f>MID(Sheet1!CP353,FIND(":",Sheet1!CP353)+1,100)</f>
        <v/>
      </c>
      <c r="G353" t="str">
        <f>MID(Sheet1!CQ353,FIND(":",Sheet1!CQ353)+1,100)</f>
        <v>S/B#交通设施用地/商业服务业设施用地#城规</v>
      </c>
      <c r="H353" t="str">
        <f>MID(Sheet1!CR353,FIND(":",Sheet1!CR353)+1,100)</f>
        <v>S/B</v>
      </c>
      <c r="I353" t="str">
        <f>MID(Sheet1!CS353,FIND(":",Sheet1!CS353)+1,100)</f>
        <v>S#交通设施用地#城规</v>
      </c>
      <c r="J353" t="str">
        <f>MID(Sheet1!CT353,FIND(":",Sheet1!CT353)+1,100)</f>
        <v>5</v>
      </c>
      <c r="K353" t="str">
        <f>MID(Sheet1!CU353,FIND(":",Sheet1!CU353)+1,100)</f>
        <v>4S</v>
      </c>
      <c r="L353" t="str">
        <f ca="1">MID(Sheet1!CV353,FIND(":",Sheet1!CV353)+1,100)</f>
        <v>142,142,142</v>
      </c>
      <c r="M353" t="str">
        <f ca="1">MID(Sheet1!CW353,FIND(":",Sheet1!CW353)+1,100)</f>
        <v>面积*容积率</v>
      </c>
      <c r="N353" t="str">
        <f ca="1">MID(Sheet1!CX353,FIND(":",Sheet1!CX353)+1,100)</f>
        <v>地块建筑面积*0</v>
      </c>
      <c r="O353" t="str">
        <f ca="1">MID(Sheet1!CY353,FIND(":",Sheet1!CY353)+1,100)</f>
        <v>地块建筑面积*1</v>
      </c>
      <c r="P353" t="str">
        <f ca="1">MID(Sheet1!CZ353,FIND(":",Sheet1!CZ353)+1,100)</f>
        <v>地块建筑面积*1*0.35</v>
      </c>
      <c r="Q353" t="str">
        <f ca="1">MID(Sheet1!DA353,FIND(":",Sheet1!DA353)+1,100)</f>
        <v>地块建筑面积*1*0.65</v>
      </c>
      <c r="R353" t="str">
        <f ca="1">MID(Sheet1!DB353,FIND(":",Sheet1!DB353)+1,100)</f>
        <v>地块建筑面积*0</v>
      </c>
      <c r="S353" t="str">
        <f ca="1">MID(Sheet1!DC353,FIND(":",Sheet1!DC353)+1,100)</f>
        <v>地块建筑面积*0</v>
      </c>
      <c r="T353" t="str">
        <f ca="1">MID(Sheet1!DD353,FIND(":",Sheet1!DD353)+1,100)</f>
        <v>地块建筑面积*0</v>
      </c>
      <c r="U353" t="str">
        <f ca="1">MID(Sheet1!DE353,FIND(":",Sheet1!DE353)+1,100)</f>
        <v>面积*0</v>
      </c>
      <c r="V353" t="str">
        <f ca="1">MID(Sheet1!DF353,FIND(":",Sheet1!DF353)+1,100)</f>
        <v>面积*0</v>
      </c>
      <c r="W353" t="str">
        <f ca="1">MID(Sheet1!DG353,FIND(":",Sheet1!DG353)+1,100)</f>
        <v>-</v>
      </c>
      <c r="X353" t="str">
        <f ca="1">MID(Sheet1!DH353,FIND(":",Sheet1!DH353)+1,100)</f>
        <v>0</v>
      </c>
      <c r="Y353" t="str">
        <f ca="1">MID(Sheet1!DI353,FIND(":",Sheet1!DI353)+1,100)</f>
        <v>-</v>
      </c>
      <c r="Z353" t="str">
        <f ca="1">MID(Sheet1!DJ353,FIND(":",Sheet1!DJ353)+1,100)</f>
        <v>0</v>
      </c>
      <c r="AA353" t="str">
        <f ca="1">MID(Sheet1!DK353,FIND(":",Sheet1!DK353)+1,100)</f>
        <v>0.015公顷/岗位，35平方米/岗位</v>
      </c>
      <c r="AB353" t="str">
        <f ca="1">MID(Sheet1!DL353,FIND(":",Sheet1!DL353)+1,100)</f>
        <v>用地面积/0.015+商服建筑面积/35</v>
      </c>
      <c r="AC353" t="str">
        <f ca="1">MID(Sheet1!DM353,FIND(":",Sheet1!DM353)+1,100)</f>
        <v>-，1.1个/100平方米</v>
      </c>
      <c r="AD353" t="str">
        <f ca="1">MID(Sheet1!DN353,FIND(":",Sheet1!DN353)+1,100)</f>
        <v>0+地块建筑面积*1.1/100</v>
      </c>
      <c r="AE353" t="str">
        <f ca="1">MID(Sheet1!DO353,FIND(":",Sheet1!DO353)+1,100)</f>
        <v>30立方米/公顷*日，10升/平方米*日</v>
      </c>
      <c r="AF353" t="str">
        <f ca="1">MID(Sheet1!DP353,FIND(":",Sheet1!DP353)+1,100)</f>
        <v>用地面积*30+地块建筑面积*10/1000</v>
      </c>
      <c r="AG353" t="str">
        <f ca="1">MID(Sheet1!DQ353,FIND(":",Sheet1!DQ353)+1,100)</f>
        <v>0.0，0.85</v>
      </c>
      <c r="AH353" t="str">
        <f ca="1">MID(Sheet1!DR353,FIND(":",Sheet1!DR353)+1,100)</f>
        <v>0.0+地块建筑面积*8.0/1000*0.85</v>
      </c>
      <c r="AI353" t="str">
        <f ca="1">MID(Sheet1!DS353,FIND(":",Sheet1!DS353)+1,100)</f>
        <v>20千瓦/公顷，60瓦/平方米</v>
      </c>
      <c r="AJ353" t="str">
        <f ca="1">MID(Sheet1!DT353,FIND(":",Sheet1!DT353)+1,100)</f>
        <v>1.00，0.7</v>
      </c>
      <c r="AK353" t="str">
        <f ca="1">MID(Sheet1!DU353,FIND(":",Sheet1!DU353)+1,100)</f>
        <v>用地面积*20*1+地块建筑面积*60*0.7/1000</v>
      </c>
      <c r="AL353" t="str">
        <f ca="1">MID(Sheet1!DV353,FIND(":",Sheet1!DV353)+1,100)</f>
        <v>30门/公顷，1.0门/100平方米</v>
      </c>
      <c r="AM353" t="str">
        <f ca="1">MID(Sheet1!DW353,FIND(":",Sheet1!DW353)+1,100)</f>
        <v>用地面积*30+地块建筑面积*1.0/100</v>
      </c>
      <c r="AN353" t="str">
        <f ca="1">MID(Sheet1!DX353,FIND(":",Sheet1!DX353)+1,100)</f>
        <v>20门/公顷，0.2门/100平方米</v>
      </c>
      <c r="AO353" t="str">
        <f ca="1">MID(Sheet1!DY353,FIND(":",Sheet1!DY353)+1,100)</f>
        <v>用地面积*20+地块建筑面积*0.2/100</v>
      </c>
      <c r="AP353" t="str">
        <f ca="1">MID(Sheet1!DZ353,FIND(":",Sheet1!DZ353)+1,100)</f>
        <v>-，52.1pcu/万平方米，71：29</v>
      </c>
      <c r="AQ353" t="str">
        <f ca="1">MID(Sheet1!EA353,FIND(":",Sheet1!EA353)+1,100)</f>
        <v>0+商服建筑面积/10000*52.1*0.71</v>
      </c>
      <c r="AR353" t="str">
        <f ca="1">MID(Sheet1!EB353,FIND(":",Sheet1!EB353)+1,100)</f>
        <v>0+商服建筑面积/10000*52.1*0.29</v>
      </c>
      <c r="AS353" t="str">
        <f ca="1">MID(Sheet1!EC353,FIND(":",Sheet1!EC353)+1,100)</f>
        <v>商服建筑面积*0.4</v>
      </c>
      <c r="AT353" t="str">
        <f ca="1">MID(Sheet1!ED353,FIND(":",Sheet1!ED353)+1,100)</f>
        <v>商服建筑面积*0.4</v>
      </c>
      <c r="AU353" t="str">
        <f ca="1">MID(Sheet1!EE353,FIND(":",Sheet1!EE353)+1,100)</f>
        <v>商服建筑面积*0.08</v>
      </c>
      <c r="AV353" t="str">
        <f ca="1">MID(Sheet1!EF353,FIND(":",Sheet1!EF353)+1,100)</f>
        <v>商服建筑面积*0.08</v>
      </c>
      <c r="AW353" t="str">
        <f ca="1">MID(Sheet1!EG353,FIND(":",Sheet1!EG353)+1,100)</f>
        <v>城镇建设用地</v>
      </c>
    </row>
    <row r="354" spans="1:49" x14ac:dyDescent="0.2">
      <c r="A354" t="str">
        <f>MID(Sheet1!CK354,FIND(":",Sheet1!CK354)+1,100)</f>
        <v>S41/S42/B#公共交通场站用地/社会停车场用地/商业服务业设施用地#城规</v>
      </c>
      <c r="B354" t="str">
        <f>MID(Sheet1!CL354,FIND(":",Sheet1!CL354)+1,100)</f>
        <v>公共交通场站用地/社会停车场用地/商业服务业设施用地</v>
      </c>
      <c r="C354" t="str">
        <f>MID(Sheet1!CM354,FIND(":",Sheet1!CM354)+1,100)</f>
        <v/>
      </c>
      <c r="D354" t="str">
        <f>MID(Sheet1!CN354,FIND(":",Sheet1!CN354)+1,100)</f>
        <v>S41/S42/B</v>
      </c>
      <c r="E354" t="str">
        <f>MID(Sheet1!CO354,FIND(":",Sheet1!CO354)+1,100)</f>
        <v>城规</v>
      </c>
      <c r="F354" t="str">
        <f>MID(Sheet1!CP354,FIND(":",Sheet1!CP354)+1,100)</f>
        <v/>
      </c>
      <c r="G354" t="str">
        <f>MID(Sheet1!CQ354,FIND(":",Sheet1!CQ354)+1,100)</f>
        <v>S/B#交通设施用地/商业服务业设施用地#城规</v>
      </c>
      <c r="H354" t="str">
        <f>MID(Sheet1!CR354,FIND(":",Sheet1!CR354)+1,100)</f>
        <v>S/B</v>
      </c>
      <c r="I354" t="str">
        <f>MID(Sheet1!CS354,FIND(":",Sheet1!CS354)+1,100)</f>
        <v>S#交通设施用地#城规</v>
      </c>
      <c r="J354" t="str">
        <f>MID(Sheet1!CT354,FIND(":",Sheet1!CT354)+1,100)</f>
        <v>5</v>
      </c>
      <c r="K354" t="str">
        <f>MID(Sheet1!CU354,FIND(":",Sheet1!CU354)+1,100)</f>
        <v>4S</v>
      </c>
      <c r="L354" t="str">
        <f ca="1">MID(Sheet1!CV354,FIND(":",Sheet1!CV354)+1,100)</f>
        <v>142,142,142</v>
      </c>
      <c r="M354" t="str">
        <f ca="1">MID(Sheet1!CW354,FIND(":",Sheet1!CW354)+1,100)</f>
        <v>面积*容积率</v>
      </c>
      <c r="N354" t="str">
        <f ca="1">MID(Sheet1!CX354,FIND(":",Sheet1!CX354)+1,100)</f>
        <v>地块建筑面积*0</v>
      </c>
      <c r="O354" t="str">
        <f ca="1">MID(Sheet1!CY354,FIND(":",Sheet1!CY354)+1,100)</f>
        <v>地块建筑面积*1</v>
      </c>
      <c r="P354" t="str">
        <f ca="1">MID(Sheet1!CZ354,FIND(":",Sheet1!CZ354)+1,100)</f>
        <v>地块建筑面积*1*0.35</v>
      </c>
      <c r="Q354" t="str">
        <f ca="1">MID(Sheet1!DA354,FIND(":",Sheet1!DA354)+1,100)</f>
        <v>地块建筑面积*1*0.65</v>
      </c>
      <c r="R354" t="str">
        <f ca="1">MID(Sheet1!DB354,FIND(":",Sheet1!DB354)+1,100)</f>
        <v>地块建筑面积*0</v>
      </c>
      <c r="S354" t="str">
        <f ca="1">MID(Sheet1!DC354,FIND(":",Sheet1!DC354)+1,100)</f>
        <v>地块建筑面积*0</v>
      </c>
      <c r="T354" t="str">
        <f ca="1">MID(Sheet1!DD354,FIND(":",Sheet1!DD354)+1,100)</f>
        <v>地块建筑面积*0</v>
      </c>
      <c r="U354" t="str">
        <f ca="1">MID(Sheet1!DE354,FIND(":",Sheet1!DE354)+1,100)</f>
        <v>面积*0</v>
      </c>
      <c r="V354" t="str">
        <f ca="1">MID(Sheet1!DF354,FIND(":",Sheet1!DF354)+1,100)</f>
        <v>面积*0</v>
      </c>
      <c r="W354" t="str">
        <f ca="1">MID(Sheet1!DG354,FIND(":",Sheet1!DG354)+1,100)</f>
        <v>-</v>
      </c>
      <c r="X354" t="str">
        <f ca="1">MID(Sheet1!DH354,FIND(":",Sheet1!DH354)+1,100)</f>
        <v>0</v>
      </c>
      <c r="Y354" t="str">
        <f ca="1">MID(Sheet1!DI354,FIND(":",Sheet1!DI354)+1,100)</f>
        <v>-</v>
      </c>
      <c r="Z354" t="str">
        <f ca="1">MID(Sheet1!DJ354,FIND(":",Sheet1!DJ354)+1,100)</f>
        <v>0</v>
      </c>
      <c r="AA354" t="str">
        <f ca="1">MID(Sheet1!DK354,FIND(":",Sheet1!DK354)+1,100)</f>
        <v>0.015公顷/岗位，35平方米/岗位</v>
      </c>
      <c r="AB354" t="str">
        <f ca="1">MID(Sheet1!DL354,FIND(":",Sheet1!DL354)+1,100)</f>
        <v>用地面积/0.015+商服建筑面积/35</v>
      </c>
      <c r="AC354" t="str">
        <f ca="1">MID(Sheet1!DM354,FIND(":",Sheet1!DM354)+1,100)</f>
        <v>-，1.1个/100平方米</v>
      </c>
      <c r="AD354" t="str">
        <f ca="1">MID(Sheet1!DN354,FIND(":",Sheet1!DN354)+1,100)</f>
        <v>0+地块建筑面积*1.1/100</v>
      </c>
      <c r="AE354" t="str">
        <f ca="1">MID(Sheet1!DO354,FIND(":",Sheet1!DO354)+1,100)</f>
        <v>30立方米/公顷*日，10升/平方米*日</v>
      </c>
      <c r="AF354" t="str">
        <f ca="1">MID(Sheet1!DP354,FIND(":",Sheet1!DP354)+1,100)</f>
        <v>用地面积*30+地块建筑面积*10/1000</v>
      </c>
      <c r="AG354" t="str">
        <f ca="1">MID(Sheet1!DQ354,FIND(":",Sheet1!DQ354)+1,100)</f>
        <v>0.0，0.85</v>
      </c>
      <c r="AH354" t="str">
        <f ca="1">MID(Sheet1!DR354,FIND(":",Sheet1!DR354)+1,100)</f>
        <v>0.0+地块建筑面积*8.0/1000*0.85</v>
      </c>
      <c r="AI354" t="str">
        <f ca="1">MID(Sheet1!DS354,FIND(":",Sheet1!DS354)+1,100)</f>
        <v>20千瓦/公顷，60瓦/平方米</v>
      </c>
      <c r="AJ354" t="str">
        <f ca="1">MID(Sheet1!DT354,FIND(":",Sheet1!DT354)+1,100)</f>
        <v>1.00，0.7</v>
      </c>
      <c r="AK354" t="str">
        <f ca="1">MID(Sheet1!DU354,FIND(":",Sheet1!DU354)+1,100)</f>
        <v>用地面积*20*1+地块建筑面积*60*0.7/1000</v>
      </c>
      <c r="AL354" t="str">
        <f ca="1">MID(Sheet1!DV354,FIND(":",Sheet1!DV354)+1,100)</f>
        <v>30门/公顷，1.0门/100平方米</v>
      </c>
      <c r="AM354" t="str">
        <f ca="1">MID(Sheet1!DW354,FIND(":",Sheet1!DW354)+1,100)</f>
        <v>用地面积*30+地块建筑面积*1.0/100</v>
      </c>
      <c r="AN354" t="str">
        <f ca="1">MID(Sheet1!DX354,FIND(":",Sheet1!DX354)+1,100)</f>
        <v>20门/公顷，0.2门/100平方米</v>
      </c>
      <c r="AO354" t="str">
        <f ca="1">MID(Sheet1!DY354,FIND(":",Sheet1!DY354)+1,100)</f>
        <v>用地面积*20+地块建筑面积*0.2/100</v>
      </c>
      <c r="AP354" t="str">
        <f ca="1">MID(Sheet1!DZ354,FIND(":",Sheet1!DZ354)+1,100)</f>
        <v>-，52.1pcu/万平方米，71：29</v>
      </c>
      <c r="AQ354" t="str">
        <f ca="1">MID(Sheet1!EA354,FIND(":",Sheet1!EA354)+1,100)</f>
        <v>0+商服建筑面积/10000*52.1*0.71</v>
      </c>
      <c r="AR354" t="str">
        <f ca="1">MID(Sheet1!EB354,FIND(":",Sheet1!EB354)+1,100)</f>
        <v>0+商服建筑面积/10000*52.1*0.29</v>
      </c>
      <c r="AS354" t="str">
        <f ca="1">MID(Sheet1!EC354,FIND(":",Sheet1!EC354)+1,100)</f>
        <v>商服建筑面积*0.4</v>
      </c>
      <c r="AT354" t="str">
        <f ca="1">MID(Sheet1!ED354,FIND(":",Sheet1!ED354)+1,100)</f>
        <v>商服建筑面积*0.4</v>
      </c>
      <c r="AU354" t="str">
        <f ca="1">MID(Sheet1!EE354,FIND(":",Sheet1!EE354)+1,100)</f>
        <v>商服建筑面积*0.08</v>
      </c>
      <c r="AV354" t="str">
        <f ca="1">MID(Sheet1!EF354,FIND(":",Sheet1!EF354)+1,100)</f>
        <v>商服建筑面积*0.08</v>
      </c>
      <c r="AW354" t="str">
        <f ca="1">MID(Sheet1!EG354,FIND(":",Sheet1!EG354)+1,100)</f>
        <v>城镇建设用地</v>
      </c>
    </row>
    <row r="355" spans="1:49" x14ac:dyDescent="0.2">
      <c r="A355" t="str">
        <f>MID(Sheet1!CK355,FIND(":",Sheet1!CK355)+1,100)</f>
        <v>S4/G1#交通场站用地/公园绿地#城规</v>
      </c>
      <c r="B355" t="str">
        <f>MID(Sheet1!CL355,FIND(":",Sheet1!CL355)+1,100)</f>
        <v>交通场站用地/公园绿地</v>
      </c>
      <c r="C355" t="str">
        <f>MID(Sheet1!CM355,FIND(":",Sheet1!CM355)+1,100)</f>
        <v/>
      </c>
      <c r="D355" t="str">
        <f>MID(Sheet1!CN355,FIND(":",Sheet1!CN355)+1,100)</f>
        <v>S4/G1</v>
      </c>
      <c r="E355" t="str">
        <f>MID(Sheet1!CO355,FIND(":",Sheet1!CO355)+1,100)</f>
        <v>城规</v>
      </c>
      <c r="F355" t="str">
        <f>MID(Sheet1!CP355,FIND(":",Sheet1!CP355)+1,100)</f>
        <v/>
      </c>
      <c r="G355" t="str">
        <f>MID(Sheet1!CQ355,FIND(":",Sheet1!CQ355)+1,100)</f>
        <v>S/G#交通设施用地/绿地与广场用地#城规</v>
      </c>
      <c r="H355" t="str">
        <f>MID(Sheet1!CR355,FIND(":",Sheet1!CR355)+1,100)</f>
        <v>S/G</v>
      </c>
      <c r="I355" t="str">
        <f>MID(Sheet1!CS355,FIND(":",Sheet1!CS355)+1,100)</f>
        <v>S#交通设施用地#城规</v>
      </c>
      <c r="J355" t="str">
        <f>MID(Sheet1!CT355,FIND(":",Sheet1!CT355)+1,100)</f>
        <v>5</v>
      </c>
      <c r="K355" t="str">
        <f>MID(Sheet1!CU355,FIND(":",Sheet1!CU355)+1,100)</f>
        <v>4S</v>
      </c>
      <c r="L355" t="str">
        <f ca="1">MID(Sheet1!CV355,FIND(":",Sheet1!CV355)+1,100)</f>
        <v>0,255,0</v>
      </c>
      <c r="M355" t="str">
        <f ca="1">MID(Sheet1!CW355,FIND(":",Sheet1!CW355)+1,100)</f>
        <v>面积*容积率</v>
      </c>
      <c r="N355" t="str">
        <f ca="1">MID(Sheet1!CX355,FIND(":",Sheet1!CX355)+1,100)</f>
        <v>地块建筑面积*0</v>
      </c>
      <c r="O355" t="str">
        <f ca="1">MID(Sheet1!CY355,FIND(":",Sheet1!CY355)+1,100)</f>
        <v>地块建筑面积*0</v>
      </c>
      <c r="P355" t="str">
        <f ca="1">MID(Sheet1!CZ355,FIND(":",Sheet1!CZ355)+1,100)</f>
        <v>地块建筑面积*0</v>
      </c>
      <c r="Q355" t="str">
        <f ca="1">MID(Sheet1!DA355,FIND(":",Sheet1!DA355)+1,100)</f>
        <v>地块建筑面积*0</v>
      </c>
      <c r="R355" t="str">
        <f ca="1">MID(Sheet1!DB355,FIND(":",Sheet1!DB355)+1,100)</f>
        <v>地块建筑面积*0</v>
      </c>
      <c r="S355" t="str">
        <f ca="1">MID(Sheet1!DC355,FIND(":",Sheet1!DC355)+1,100)</f>
        <v>地块建筑面积*0</v>
      </c>
      <c r="T355" t="str">
        <f ca="1">MID(Sheet1!DD355,FIND(":",Sheet1!DD355)+1,100)</f>
        <v>地块建筑面积*0</v>
      </c>
      <c r="U355" t="str">
        <f ca="1">MID(Sheet1!DE355,FIND(":",Sheet1!DE355)+1,100)</f>
        <v>面积*1</v>
      </c>
      <c r="V355" t="str">
        <f ca="1">MID(Sheet1!DF355,FIND(":",Sheet1!DF355)+1,100)</f>
        <v>面积*1</v>
      </c>
      <c r="W355" t="str">
        <f ca="1">MID(Sheet1!DG355,FIND(":",Sheet1!DG355)+1,100)</f>
        <v>-</v>
      </c>
      <c r="X355" t="str">
        <f ca="1">MID(Sheet1!DH355,FIND(":",Sheet1!DH355)+1,100)</f>
        <v>0</v>
      </c>
      <c r="Y355" t="str">
        <f ca="1">MID(Sheet1!DI355,FIND(":",Sheet1!DI355)+1,100)</f>
        <v>-</v>
      </c>
      <c r="Z355" t="str">
        <f ca="1">MID(Sheet1!DJ355,FIND(":",Sheet1!DJ355)+1,100)</f>
        <v>0</v>
      </c>
      <c r="AA355" t="str">
        <f ca="1">MID(Sheet1!DK355,FIND(":",Sheet1!DK355)+1,100)</f>
        <v>-</v>
      </c>
      <c r="AB355" t="str">
        <f ca="1">MID(Sheet1!DL355,FIND(":",Sheet1!DL355)+1,100)</f>
        <v>0</v>
      </c>
      <c r="AC355" t="str">
        <f ca="1">MID(Sheet1!DM355,FIND(":",Sheet1!DM355)+1,100)</f>
        <v>-</v>
      </c>
      <c r="AD355" t="str">
        <f ca="1">MID(Sheet1!DN355,FIND(":",Sheet1!DN355)+1,100)</f>
        <v>0</v>
      </c>
      <c r="AE355" t="str">
        <f ca="1">MID(Sheet1!DO355,FIND(":",Sheet1!DO355)+1,100)</f>
        <v>20立方米/公顷*日</v>
      </c>
      <c r="AF355" t="str">
        <f ca="1">MID(Sheet1!DP355,FIND(":",Sheet1!DP355)+1,100)</f>
        <v>用地面积*20</v>
      </c>
      <c r="AG355" t="str">
        <f ca="1">MID(Sheet1!DQ355,FIND(":",Sheet1!DQ355)+1,100)</f>
        <v>0</v>
      </c>
      <c r="AH355" t="str">
        <f ca="1">MID(Sheet1!DR355,FIND(":",Sheet1!DR355)+1,100)</f>
        <v>用水量*0</v>
      </c>
      <c r="AI355" t="str">
        <f ca="1">MID(Sheet1!DS355,FIND(":",Sheet1!DS355)+1,100)</f>
        <v>10千瓦/公顷</v>
      </c>
      <c r="AJ355" t="str">
        <f ca="1">MID(Sheet1!DT355,FIND(":",Sheet1!DT355)+1,100)</f>
        <v>1</v>
      </c>
      <c r="AK355" t="str">
        <f ca="1">MID(Sheet1!DU355,FIND(":",Sheet1!DU355)+1,100)</f>
        <v>用地面积*10*1</v>
      </c>
      <c r="AL355" t="str">
        <f ca="1">MID(Sheet1!DV355,FIND(":",Sheet1!DV355)+1,100)</f>
        <v>-</v>
      </c>
      <c r="AM355" t="str">
        <f ca="1">MID(Sheet1!DW355,FIND(":",Sheet1!DW355)+1,100)</f>
        <v>0</v>
      </c>
      <c r="AN355" t="str">
        <f ca="1">MID(Sheet1!DX355,FIND(":",Sheet1!DX355)+1,100)</f>
        <v>-</v>
      </c>
      <c r="AO355" t="str">
        <f ca="1">MID(Sheet1!DY355,FIND(":",Sheet1!DY355)+1,100)</f>
        <v>0</v>
      </c>
      <c r="AP355" t="str">
        <f ca="1">MID(Sheet1!DZ355,FIND(":",Sheet1!DZ355)+1,100)</f>
        <v>-</v>
      </c>
      <c r="AQ355" t="str">
        <f ca="1">MID(Sheet1!EA355,FIND(":",Sheet1!EA355)+1,100)</f>
        <v>0</v>
      </c>
      <c r="AR355" t="str">
        <f ca="1">MID(Sheet1!EB355,FIND(":",Sheet1!EB355)+1,100)</f>
        <v>0</v>
      </c>
      <c r="AS355" t="str">
        <f ca="1">MID(Sheet1!EC355,FIND(":",Sheet1!EC355)+1,100)</f>
        <v>-</v>
      </c>
      <c r="AT355" t="str">
        <f ca="1">MID(Sheet1!ED355,FIND(":",Sheet1!ED355)+1,100)</f>
        <v>0</v>
      </c>
      <c r="AU355" t="str">
        <f ca="1">MID(Sheet1!EE355,FIND(":",Sheet1!EE355)+1,100)</f>
        <v>-</v>
      </c>
      <c r="AV355" t="str">
        <f ca="1">MID(Sheet1!EF355,FIND(":",Sheet1!EF355)+1,100)</f>
        <v>0</v>
      </c>
      <c r="AW355" t="str">
        <f ca="1">MID(Sheet1!EG355,FIND(":",Sheet1!EG355)+1,100)</f>
        <v>城镇建设用地</v>
      </c>
    </row>
    <row r="356" spans="1:49" x14ac:dyDescent="0.2">
      <c r="A356" t="str">
        <f>MID(Sheet1!CK356,FIND(":",Sheet1!CK356)+1,100)</f>
        <v>S4/G2#交通场站用地/防护绿地#城规</v>
      </c>
      <c r="B356" t="str">
        <f>MID(Sheet1!CL356,FIND(":",Sheet1!CL356)+1,100)</f>
        <v>交通场站用地/防护绿地</v>
      </c>
      <c r="C356" t="str">
        <f>MID(Sheet1!CM356,FIND(":",Sheet1!CM356)+1,100)</f>
        <v/>
      </c>
      <c r="D356" t="str">
        <f>MID(Sheet1!CN356,FIND(":",Sheet1!CN356)+1,100)</f>
        <v>S4/G2</v>
      </c>
      <c r="E356" t="str">
        <f>MID(Sheet1!CO356,FIND(":",Sheet1!CO356)+1,100)</f>
        <v>城规</v>
      </c>
      <c r="F356" t="str">
        <f>MID(Sheet1!CP356,FIND(":",Sheet1!CP356)+1,100)</f>
        <v/>
      </c>
      <c r="G356" t="str">
        <f>MID(Sheet1!CQ356,FIND(":",Sheet1!CQ356)+1,100)</f>
        <v>S/G#交通设施用地/绿地与广场用地#城规</v>
      </c>
      <c r="H356" t="str">
        <f>MID(Sheet1!CR356,FIND(":",Sheet1!CR356)+1,100)</f>
        <v>S/G</v>
      </c>
      <c r="I356" t="str">
        <f>MID(Sheet1!CS356,FIND(":",Sheet1!CS356)+1,100)</f>
        <v>S#交通设施用地#城规</v>
      </c>
      <c r="J356" t="str">
        <f>MID(Sheet1!CT356,FIND(":",Sheet1!CT356)+1,100)</f>
        <v>5</v>
      </c>
      <c r="K356" t="str">
        <f>MID(Sheet1!CU356,FIND(":",Sheet1!CU356)+1,100)</f>
        <v>4S</v>
      </c>
      <c r="L356" t="str">
        <f ca="1">MID(Sheet1!CV356,FIND(":",Sheet1!CV356)+1,100)</f>
        <v>0,255,0</v>
      </c>
      <c r="M356" t="str">
        <f ca="1">MID(Sheet1!CW356,FIND(":",Sheet1!CW356)+1,100)</f>
        <v>面积*容积率</v>
      </c>
      <c r="N356" t="str">
        <f ca="1">MID(Sheet1!CX356,FIND(":",Sheet1!CX356)+1,100)</f>
        <v>地块建筑面积*0</v>
      </c>
      <c r="O356" t="str">
        <f ca="1">MID(Sheet1!CY356,FIND(":",Sheet1!CY356)+1,100)</f>
        <v>地块建筑面积*0</v>
      </c>
      <c r="P356" t="str">
        <f ca="1">MID(Sheet1!CZ356,FIND(":",Sheet1!CZ356)+1,100)</f>
        <v>地块建筑面积*0</v>
      </c>
      <c r="Q356" t="str">
        <f ca="1">MID(Sheet1!DA356,FIND(":",Sheet1!DA356)+1,100)</f>
        <v>地块建筑面积*0</v>
      </c>
      <c r="R356" t="str">
        <f ca="1">MID(Sheet1!DB356,FIND(":",Sheet1!DB356)+1,100)</f>
        <v>地块建筑面积*0</v>
      </c>
      <c r="S356" t="str">
        <f ca="1">MID(Sheet1!DC356,FIND(":",Sheet1!DC356)+1,100)</f>
        <v>地块建筑面积*0</v>
      </c>
      <c r="T356" t="str">
        <f ca="1">MID(Sheet1!DD356,FIND(":",Sheet1!DD356)+1,100)</f>
        <v>地块建筑面积*0</v>
      </c>
      <c r="U356" t="str">
        <f ca="1">MID(Sheet1!DE356,FIND(":",Sheet1!DE356)+1,100)</f>
        <v>面积*1</v>
      </c>
      <c r="V356" t="str">
        <f ca="1">MID(Sheet1!DF356,FIND(":",Sheet1!DF356)+1,100)</f>
        <v>面积*1</v>
      </c>
      <c r="W356" t="str">
        <f ca="1">MID(Sheet1!DG356,FIND(":",Sheet1!DG356)+1,100)</f>
        <v>-</v>
      </c>
      <c r="X356" t="str">
        <f ca="1">MID(Sheet1!DH356,FIND(":",Sheet1!DH356)+1,100)</f>
        <v>0</v>
      </c>
      <c r="Y356" t="str">
        <f ca="1">MID(Sheet1!DI356,FIND(":",Sheet1!DI356)+1,100)</f>
        <v>-</v>
      </c>
      <c r="Z356" t="str">
        <f ca="1">MID(Sheet1!DJ356,FIND(":",Sheet1!DJ356)+1,100)</f>
        <v>0</v>
      </c>
      <c r="AA356" t="str">
        <f ca="1">MID(Sheet1!DK356,FIND(":",Sheet1!DK356)+1,100)</f>
        <v>-</v>
      </c>
      <c r="AB356" t="str">
        <f ca="1">MID(Sheet1!DL356,FIND(":",Sheet1!DL356)+1,100)</f>
        <v>0</v>
      </c>
      <c r="AC356" t="str">
        <f ca="1">MID(Sheet1!DM356,FIND(":",Sheet1!DM356)+1,100)</f>
        <v>-</v>
      </c>
      <c r="AD356" t="str">
        <f ca="1">MID(Sheet1!DN356,FIND(":",Sheet1!DN356)+1,100)</f>
        <v>0</v>
      </c>
      <c r="AE356" t="str">
        <f ca="1">MID(Sheet1!DO356,FIND(":",Sheet1!DO356)+1,100)</f>
        <v>20立方米/公顷*日</v>
      </c>
      <c r="AF356" t="str">
        <f ca="1">MID(Sheet1!DP356,FIND(":",Sheet1!DP356)+1,100)</f>
        <v>用地面积*20</v>
      </c>
      <c r="AG356" t="str">
        <f ca="1">MID(Sheet1!DQ356,FIND(":",Sheet1!DQ356)+1,100)</f>
        <v>0</v>
      </c>
      <c r="AH356" t="str">
        <f ca="1">MID(Sheet1!DR356,FIND(":",Sheet1!DR356)+1,100)</f>
        <v>用水量*0</v>
      </c>
      <c r="AI356" t="str">
        <f ca="1">MID(Sheet1!DS356,FIND(":",Sheet1!DS356)+1,100)</f>
        <v>10千瓦/公顷</v>
      </c>
      <c r="AJ356" t="str">
        <f ca="1">MID(Sheet1!DT356,FIND(":",Sheet1!DT356)+1,100)</f>
        <v>1</v>
      </c>
      <c r="AK356" t="str">
        <f ca="1">MID(Sheet1!DU356,FIND(":",Sheet1!DU356)+1,100)</f>
        <v>用地面积*10*1</v>
      </c>
      <c r="AL356" t="str">
        <f ca="1">MID(Sheet1!DV356,FIND(":",Sheet1!DV356)+1,100)</f>
        <v>-</v>
      </c>
      <c r="AM356" t="str">
        <f ca="1">MID(Sheet1!DW356,FIND(":",Sheet1!DW356)+1,100)</f>
        <v>0</v>
      </c>
      <c r="AN356" t="str">
        <f ca="1">MID(Sheet1!DX356,FIND(":",Sheet1!DX356)+1,100)</f>
        <v>-</v>
      </c>
      <c r="AO356" t="str">
        <f ca="1">MID(Sheet1!DY356,FIND(":",Sheet1!DY356)+1,100)</f>
        <v>0</v>
      </c>
      <c r="AP356" t="str">
        <f ca="1">MID(Sheet1!DZ356,FIND(":",Sheet1!DZ356)+1,100)</f>
        <v>-</v>
      </c>
      <c r="AQ356" t="str">
        <f ca="1">MID(Sheet1!EA356,FIND(":",Sheet1!EA356)+1,100)</f>
        <v>0</v>
      </c>
      <c r="AR356" t="str">
        <f ca="1">MID(Sheet1!EB356,FIND(":",Sheet1!EB356)+1,100)</f>
        <v>0</v>
      </c>
      <c r="AS356" t="str">
        <f ca="1">MID(Sheet1!EC356,FIND(":",Sheet1!EC356)+1,100)</f>
        <v>-</v>
      </c>
      <c r="AT356" t="str">
        <f ca="1">MID(Sheet1!ED356,FIND(":",Sheet1!ED356)+1,100)</f>
        <v>0</v>
      </c>
      <c r="AU356" t="str">
        <f ca="1">MID(Sheet1!EE356,FIND(":",Sheet1!EE356)+1,100)</f>
        <v>-</v>
      </c>
      <c r="AV356" t="str">
        <f ca="1">MID(Sheet1!EF356,FIND(":",Sheet1!EF356)+1,100)</f>
        <v>0</v>
      </c>
      <c r="AW356" t="str">
        <f ca="1">MID(Sheet1!EG356,FIND(":",Sheet1!EG356)+1,100)</f>
        <v>城镇建设用地</v>
      </c>
    </row>
    <row r="357" spans="1:49" x14ac:dyDescent="0.2">
      <c r="A357" t="str">
        <f>MID(Sheet1!CK357,FIND(":",Sheet1!CK357)+1,100)</f>
        <v>S4/G3#交通场站用地/广场用地#城规</v>
      </c>
      <c r="B357" t="str">
        <f>MID(Sheet1!CL357,FIND(":",Sheet1!CL357)+1,100)</f>
        <v>交通场站用地/广场用地</v>
      </c>
      <c r="C357" t="str">
        <f>MID(Sheet1!CM357,FIND(":",Sheet1!CM357)+1,100)</f>
        <v/>
      </c>
      <c r="D357" t="str">
        <f>MID(Sheet1!CN357,FIND(":",Sheet1!CN357)+1,100)</f>
        <v>S4/G3</v>
      </c>
      <c r="E357" t="str">
        <f>MID(Sheet1!CO357,FIND(":",Sheet1!CO357)+1,100)</f>
        <v>城规</v>
      </c>
      <c r="F357" t="str">
        <f>MID(Sheet1!CP357,FIND(":",Sheet1!CP357)+1,100)</f>
        <v/>
      </c>
      <c r="G357" t="str">
        <f>MID(Sheet1!CQ357,FIND(":",Sheet1!CQ357)+1,100)</f>
        <v>S/G#交通设施用地/绿地与广场用地#城规</v>
      </c>
      <c r="H357" t="str">
        <f>MID(Sheet1!CR357,FIND(":",Sheet1!CR357)+1,100)</f>
        <v>S/G</v>
      </c>
      <c r="I357" t="str">
        <f>MID(Sheet1!CS357,FIND(":",Sheet1!CS357)+1,100)</f>
        <v>S#交通设施用地#城规</v>
      </c>
      <c r="J357" t="str">
        <f>MID(Sheet1!CT357,FIND(":",Sheet1!CT357)+1,100)</f>
        <v>5</v>
      </c>
      <c r="K357" t="str">
        <f>MID(Sheet1!CU357,FIND(":",Sheet1!CU357)+1,100)</f>
        <v>4S</v>
      </c>
      <c r="L357" t="str">
        <f ca="1">MID(Sheet1!CV357,FIND(":",Sheet1!CV357)+1,100)</f>
        <v>0,255,0</v>
      </c>
      <c r="M357" t="str">
        <f ca="1">MID(Sheet1!CW357,FIND(":",Sheet1!CW357)+1,100)</f>
        <v>面积*容积率</v>
      </c>
      <c r="N357" t="str">
        <f ca="1">MID(Sheet1!CX357,FIND(":",Sheet1!CX357)+1,100)</f>
        <v>地块建筑面积*0</v>
      </c>
      <c r="O357" t="str">
        <f ca="1">MID(Sheet1!CY357,FIND(":",Sheet1!CY357)+1,100)</f>
        <v>地块建筑面积*0</v>
      </c>
      <c r="P357" t="str">
        <f ca="1">MID(Sheet1!CZ357,FIND(":",Sheet1!CZ357)+1,100)</f>
        <v>地块建筑面积*0</v>
      </c>
      <c r="Q357" t="str">
        <f ca="1">MID(Sheet1!DA357,FIND(":",Sheet1!DA357)+1,100)</f>
        <v>地块建筑面积*0</v>
      </c>
      <c r="R357" t="str">
        <f ca="1">MID(Sheet1!DB357,FIND(":",Sheet1!DB357)+1,100)</f>
        <v>地块建筑面积*0</v>
      </c>
      <c r="S357" t="str">
        <f ca="1">MID(Sheet1!DC357,FIND(":",Sheet1!DC357)+1,100)</f>
        <v>地块建筑面积*0</v>
      </c>
      <c r="T357" t="str">
        <f ca="1">MID(Sheet1!DD357,FIND(":",Sheet1!DD357)+1,100)</f>
        <v>地块建筑面积*0</v>
      </c>
      <c r="U357" t="str">
        <f ca="1">MID(Sheet1!DE357,FIND(":",Sheet1!DE357)+1,100)</f>
        <v>面积*1</v>
      </c>
      <c r="V357" t="str">
        <f ca="1">MID(Sheet1!DF357,FIND(":",Sheet1!DF357)+1,100)</f>
        <v>面积*1</v>
      </c>
      <c r="W357" t="str">
        <f ca="1">MID(Sheet1!DG357,FIND(":",Sheet1!DG357)+1,100)</f>
        <v>-</v>
      </c>
      <c r="X357" t="str">
        <f ca="1">MID(Sheet1!DH357,FIND(":",Sheet1!DH357)+1,100)</f>
        <v>0</v>
      </c>
      <c r="Y357" t="str">
        <f ca="1">MID(Sheet1!DI357,FIND(":",Sheet1!DI357)+1,100)</f>
        <v>-</v>
      </c>
      <c r="Z357" t="str">
        <f ca="1">MID(Sheet1!DJ357,FIND(":",Sheet1!DJ357)+1,100)</f>
        <v>0</v>
      </c>
      <c r="AA357" t="str">
        <f ca="1">MID(Sheet1!DK357,FIND(":",Sheet1!DK357)+1,100)</f>
        <v>-</v>
      </c>
      <c r="AB357" t="str">
        <f ca="1">MID(Sheet1!DL357,FIND(":",Sheet1!DL357)+1,100)</f>
        <v>0</v>
      </c>
      <c r="AC357" t="str">
        <f ca="1">MID(Sheet1!DM357,FIND(":",Sheet1!DM357)+1,100)</f>
        <v>-</v>
      </c>
      <c r="AD357" t="str">
        <f ca="1">MID(Sheet1!DN357,FIND(":",Sheet1!DN357)+1,100)</f>
        <v>0</v>
      </c>
      <c r="AE357" t="str">
        <f ca="1">MID(Sheet1!DO357,FIND(":",Sheet1!DO357)+1,100)</f>
        <v>20立方米/公顷*日</v>
      </c>
      <c r="AF357" t="str">
        <f ca="1">MID(Sheet1!DP357,FIND(":",Sheet1!DP357)+1,100)</f>
        <v>用地面积*20</v>
      </c>
      <c r="AG357" t="str">
        <f ca="1">MID(Sheet1!DQ357,FIND(":",Sheet1!DQ357)+1,100)</f>
        <v>0</v>
      </c>
      <c r="AH357" t="str">
        <f ca="1">MID(Sheet1!DR357,FIND(":",Sheet1!DR357)+1,100)</f>
        <v>用水量*0</v>
      </c>
      <c r="AI357" t="str">
        <f ca="1">MID(Sheet1!DS357,FIND(":",Sheet1!DS357)+1,100)</f>
        <v>10千瓦/公顷</v>
      </c>
      <c r="AJ357" t="str">
        <f ca="1">MID(Sheet1!DT357,FIND(":",Sheet1!DT357)+1,100)</f>
        <v>1</v>
      </c>
      <c r="AK357" t="str">
        <f ca="1">MID(Sheet1!DU357,FIND(":",Sheet1!DU357)+1,100)</f>
        <v>用地面积*10*1</v>
      </c>
      <c r="AL357" t="str">
        <f ca="1">MID(Sheet1!DV357,FIND(":",Sheet1!DV357)+1,100)</f>
        <v>-</v>
      </c>
      <c r="AM357" t="str">
        <f ca="1">MID(Sheet1!DW357,FIND(":",Sheet1!DW357)+1,100)</f>
        <v>0</v>
      </c>
      <c r="AN357" t="str">
        <f ca="1">MID(Sheet1!DX357,FIND(":",Sheet1!DX357)+1,100)</f>
        <v>-</v>
      </c>
      <c r="AO357" t="str">
        <f ca="1">MID(Sheet1!DY357,FIND(":",Sheet1!DY357)+1,100)</f>
        <v>0</v>
      </c>
      <c r="AP357" t="str">
        <f ca="1">MID(Sheet1!DZ357,FIND(":",Sheet1!DZ357)+1,100)</f>
        <v>-</v>
      </c>
      <c r="AQ357" t="str">
        <f ca="1">MID(Sheet1!EA357,FIND(":",Sheet1!EA357)+1,100)</f>
        <v>0</v>
      </c>
      <c r="AR357" t="str">
        <f ca="1">MID(Sheet1!EB357,FIND(":",Sheet1!EB357)+1,100)</f>
        <v>0</v>
      </c>
      <c r="AS357" t="str">
        <f ca="1">MID(Sheet1!EC357,FIND(":",Sheet1!EC357)+1,100)</f>
        <v>-</v>
      </c>
      <c r="AT357" t="str">
        <f ca="1">MID(Sheet1!ED357,FIND(":",Sheet1!ED357)+1,100)</f>
        <v>0</v>
      </c>
      <c r="AU357" t="str">
        <f ca="1">MID(Sheet1!EE357,FIND(":",Sheet1!EE357)+1,100)</f>
        <v>-</v>
      </c>
      <c r="AV357" t="str">
        <f ca="1">MID(Sheet1!EF357,FIND(":",Sheet1!EF357)+1,100)</f>
        <v>0</v>
      </c>
      <c r="AW357" t="str">
        <f ca="1">MID(Sheet1!EG357,FIND(":",Sheet1!EG357)+1,100)</f>
        <v>城镇建设用地</v>
      </c>
    </row>
    <row r="358" spans="1:49" x14ac:dyDescent="0.2">
      <c r="A358" t="str">
        <f>MID(Sheet1!CK358,FIND(":",Sheet1!CK358)+1,100)</f>
        <v>S4/R22#交通场站用地/服务设施用地#城规</v>
      </c>
      <c r="B358" t="str">
        <f>MID(Sheet1!CL358,FIND(":",Sheet1!CL358)+1,100)</f>
        <v>交通场站用地/服务设施用地</v>
      </c>
      <c r="C358" t="str">
        <f>MID(Sheet1!CM358,FIND(":",Sheet1!CM358)+1,100)</f>
        <v/>
      </c>
      <c r="D358" t="str">
        <f>MID(Sheet1!CN358,FIND(":",Sheet1!CN358)+1,100)</f>
        <v>S4/R22</v>
      </c>
      <c r="E358" t="str">
        <f>MID(Sheet1!CO358,FIND(":",Sheet1!CO358)+1,100)</f>
        <v>城规</v>
      </c>
      <c r="F358" t="str">
        <f>MID(Sheet1!CP358,FIND(":",Sheet1!CP358)+1,100)</f>
        <v/>
      </c>
      <c r="G358" t="str">
        <f>MID(Sheet1!CQ358,FIND(":",Sheet1!CQ358)+1,100)</f>
        <v>R22#服务设施用地#城规</v>
      </c>
      <c r="H358" t="str">
        <f>MID(Sheet1!CR358,FIND(":",Sheet1!CR358)+1,100)</f>
        <v>R22</v>
      </c>
      <c r="I358" t="str">
        <f>MID(Sheet1!CS358,FIND(":",Sheet1!CS358)+1,100)</f>
        <v>S#交通设施用地#城规</v>
      </c>
      <c r="J358" t="str">
        <f>MID(Sheet1!CT358,FIND(":",Sheet1!CT358)+1,100)</f>
        <v>5</v>
      </c>
      <c r="K358" t="str">
        <f>MID(Sheet1!CU358,FIND(":",Sheet1!CU358)+1,100)</f>
        <v>4S</v>
      </c>
      <c r="L358" t="str">
        <f ca="1">MID(Sheet1!CV358,FIND(":",Sheet1!CV358)+1,100)</f>
        <v>240,187,129</v>
      </c>
      <c r="M358" t="str">
        <f ca="1">MID(Sheet1!CW358,FIND(":",Sheet1!CW358)+1,100)</f>
        <v>面积*容积率</v>
      </c>
      <c r="N358" t="str">
        <f ca="1">MID(Sheet1!CX358,FIND(":",Sheet1!CX358)+1,100)</f>
        <v>地块建筑面积*0</v>
      </c>
      <c r="O358" t="str">
        <f ca="1">MID(Sheet1!CY358,FIND(":",Sheet1!CY358)+1,100)</f>
        <v>地块建筑面积*0</v>
      </c>
      <c r="P358" t="str">
        <f ca="1">MID(Sheet1!CZ358,FIND(":",Sheet1!CZ358)+1,100)</f>
        <v>地块建筑面积*0</v>
      </c>
      <c r="Q358" t="str">
        <f ca="1">MID(Sheet1!DA358,FIND(":",Sheet1!DA358)+1,100)</f>
        <v>地块建筑面积*0</v>
      </c>
      <c r="R358" t="str">
        <f ca="1">MID(Sheet1!DB358,FIND(":",Sheet1!DB358)+1,100)</f>
        <v>地块建筑面积*1</v>
      </c>
      <c r="S358" t="str">
        <f ca="1">MID(Sheet1!DC358,FIND(":",Sheet1!DC358)+1,100)</f>
        <v>地块建筑面积*0</v>
      </c>
      <c r="T358" t="str">
        <f ca="1">MID(Sheet1!DD358,FIND(":",Sheet1!DD358)+1,100)</f>
        <v>地块建筑面积*0</v>
      </c>
      <c r="U358" t="str">
        <f ca="1">MID(Sheet1!DE358,FIND(":",Sheet1!DE358)+1,100)</f>
        <v>面积*0</v>
      </c>
      <c r="V358" t="str">
        <f ca="1">MID(Sheet1!DF358,FIND(":",Sheet1!DF358)+1,100)</f>
        <v>面积*0</v>
      </c>
      <c r="W358" t="str">
        <f ca="1">MID(Sheet1!DG358,FIND(":",Sheet1!DG358)+1,100)</f>
        <v>-</v>
      </c>
      <c r="X358" t="str">
        <f ca="1">MID(Sheet1!DH358,FIND(":",Sheet1!DH358)+1,100)</f>
        <v>0</v>
      </c>
      <c r="Y358" t="str">
        <f ca="1">MID(Sheet1!DI358,FIND(":",Sheet1!DI358)+1,100)</f>
        <v>-</v>
      </c>
      <c r="Z358" t="str">
        <f ca="1">MID(Sheet1!DJ358,FIND(":",Sheet1!DJ358)+1,100)</f>
        <v>0</v>
      </c>
      <c r="AA358" t="str">
        <f ca="1">MID(Sheet1!DK358,FIND(":",Sheet1!DK358)+1,100)</f>
        <v>35平方米/岗位</v>
      </c>
      <c r="AB358" t="str">
        <f ca="1">MID(Sheet1!DL358,FIND(":",Sheet1!DL358)+1,100)</f>
        <v>地块建筑面积/35</v>
      </c>
      <c r="AC358" t="str">
        <f ca="1">MID(Sheet1!DM358,FIND(":",Sheet1!DM358)+1,100)</f>
        <v>0.4个/100平方米</v>
      </c>
      <c r="AD358" t="str">
        <f ca="1">MID(Sheet1!DN358,FIND(":",Sheet1!DN358)+1,100)</f>
        <v>地块建筑面积*0.4/100</v>
      </c>
      <c r="AE358" t="str">
        <f ca="1">MID(Sheet1!DO358,FIND(":",Sheet1!DO358)+1,100)</f>
        <v>65立方米/日*公顷</v>
      </c>
      <c r="AF358" t="str">
        <f ca="1">MID(Sheet1!DP358,FIND(":",Sheet1!DP358)+1,100)</f>
        <v>用地面积*65</v>
      </c>
      <c r="AG358" t="str">
        <f ca="1">MID(Sheet1!DQ358,FIND(":",Sheet1!DQ358)+1,100)</f>
        <v>0.85</v>
      </c>
      <c r="AH358" t="str">
        <f ca="1">MID(Sheet1!DR358,FIND(":",Sheet1!DR358)+1,100)</f>
        <v>用水量*0.85</v>
      </c>
      <c r="AI358" t="str">
        <f ca="1">MID(Sheet1!DS358,FIND(":",Sheet1!DS358)+1,100)</f>
        <v>45瓦/平方米</v>
      </c>
      <c r="AJ358" t="str">
        <f ca="1">MID(Sheet1!DT358,FIND(":",Sheet1!DT358)+1,100)</f>
        <v>0.8</v>
      </c>
      <c r="AK358" t="str">
        <f ca="1">MID(Sheet1!DU358,FIND(":",Sheet1!DU358)+1,100)</f>
        <v>地块建筑面积*45*0.8/1000</v>
      </c>
      <c r="AL358" t="str">
        <f ca="1">MID(Sheet1!DV358,FIND(":",Sheet1!DV358)+1,100)</f>
        <v>1.0门/100平方米</v>
      </c>
      <c r="AM358" t="str">
        <f ca="1">MID(Sheet1!DW358,FIND(":",Sheet1!DW358)+1,100)</f>
        <v>地块建筑面积*1.0/100</v>
      </c>
      <c r="AN358" t="str">
        <f ca="1">MID(Sheet1!DX358,FIND(":",Sheet1!DX358)+1,100)</f>
        <v>0.5门/100平方米</v>
      </c>
      <c r="AO358" t="str">
        <f ca="1">MID(Sheet1!DY358,FIND(":",Sheet1!DY358)+1,100)</f>
        <v>地块建筑面积*0.5/100</v>
      </c>
      <c r="AP358" t="str">
        <f ca="1">MID(Sheet1!DZ358,FIND(":",Sheet1!DZ358)+1,100)</f>
        <v>39.4pcu/万平方米，71：29</v>
      </c>
      <c r="AQ358" t="str">
        <f ca="1">MID(Sheet1!EA358,FIND(":",Sheet1!EA358)+1,100)</f>
        <v>地块建筑面积/10000*39.4*0.71</v>
      </c>
      <c r="AR358" t="str">
        <f ca="1">MID(Sheet1!EB358,FIND(":",Sheet1!EB358)+1,100)</f>
        <v>地块建筑面积/10000*39.4*0.29</v>
      </c>
      <c r="AS358" t="str">
        <f ca="1">MID(Sheet1!EC358,FIND(":",Sheet1!EC358)+1,100)</f>
        <v>地块建筑面积*0.4</v>
      </c>
      <c r="AT358" t="str">
        <f ca="1">MID(Sheet1!ED358,FIND(":",Sheet1!ED358)+1,100)</f>
        <v>地块建筑面积*0.4</v>
      </c>
      <c r="AU358" t="str">
        <f ca="1">MID(Sheet1!EE358,FIND(":",Sheet1!EE358)+1,100)</f>
        <v>地块建筑面积*0.08</v>
      </c>
      <c r="AV358" t="str">
        <f ca="1">MID(Sheet1!EF358,FIND(":",Sheet1!EF358)+1,100)</f>
        <v>地块建筑面积*0.08</v>
      </c>
      <c r="AW358" t="str">
        <f ca="1">MID(Sheet1!EG358,FIND(":",Sheet1!EG358)+1,100)</f>
        <v>城镇建设用地</v>
      </c>
    </row>
    <row r="359" spans="1:49" x14ac:dyDescent="0.2">
      <c r="A359" t="str">
        <f>MID(Sheet1!CK359,FIND(":",Sheet1!CK359)+1,100)</f>
        <v>S4/R22#交通设施用地/服务设施用地&amp;幼儿园#城规</v>
      </c>
      <c r="B359" t="str">
        <f>MID(Sheet1!CL359,FIND(":",Sheet1!CL359)+1,100)</f>
        <v>交通设施用地/服务设施用地</v>
      </c>
      <c r="C359" t="str">
        <f>MID(Sheet1!CM359,FIND(":",Sheet1!CM359)+1,100)</f>
        <v>幼儿园</v>
      </c>
      <c r="D359" t="str">
        <f>MID(Sheet1!CN359,FIND(":",Sheet1!CN359)+1,100)</f>
        <v>S4/R22</v>
      </c>
      <c r="E359" t="str">
        <f>MID(Sheet1!CO359,FIND(":",Sheet1!CO359)+1,100)</f>
        <v>城规</v>
      </c>
      <c r="F359" t="str">
        <f>MID(Sheet1!CP359,FIND(":",Sheet1!CP359)+1,100)</f>
        <v/>
      </c>
      <c r="G359" t="str">
        <f>MID(Sheet1!CQ359,FIND(":",Sheet1!CQ359)+1,100)</f>
        <v>R221#幼儿园用地#城规</v>
      </c>
      <c r="H359" t="str">
        <f>MID(Sheet1!CR359,FIND(":",Sheet1!CR359)+1,100)</f>
        <v>R221</v>
      </c>
      <c r="I359" t="str">
        <f>MID(Sheet1!CS359,FIND(":",Sheet1!CS359)+1,100)</f>
        <v>S#交通设施用地#城规</v>
      </c>
      <c r="J359" t="str">
        <f>MID(Sheet1!CT359,FIND(":",Sheet1!CT359)+1,100)</f>
        <v>5</v>
      </c>
      <c r="K359" t="str">
        <f>MID(Sheet1!CU359,FIND(":",Sheet1!CU359)+1,100)</f>
        <v>4S</v>
      </c>
      <c r="L359" t="str">
        <f ca="1">MID(Sheet1!CV359,FIND(":",Sheet1!CV359)+1,100)</f>
        <v>240,187,129</v>
      </c>
      <c r="M359" t="str">
        <f ca="1">MID(Sheet1!CW359,FIND(":",Sheet1!CW359)+1,100)</f>
        <v>面积*容积率</v>
      </c>
      <c r="N359" t="str">
        <f ca="1">MID(Sheet1!CX359,FIND(":",Sheet1!CX359)+1,100)</f>
        <v>地块建筑面积*0</v>
      </c>
      <c r="O359" t="str">
        <f ca="1">MID(Sheet1!CY359,FIND(":",Sheet1!CY359)+1,100)</f>
        <v>地块建筑面积*0</v>
      </c>
      <c r="P359" t="str">
        <f ca="1">MID(Sheet1!CZ359,FIND(":",Sheet1!CZ359)+1,100)</f>
        <v>地块建筑面积*0</v>
      </c>
      <c r="Q359" t="str">
        <f ca="1">MID(Sheet1!DA359,FIND(":",Sheet1!DA359)+1,100)</f>
        <v>地块建筑面积*0</v>
      </c>
      <c r="R359" t="str">
        <f ca="1">MID(Sheet1!DB359,FIND(":",Sheet1!DB359)+1,100)</f>
        <v>地块建筑面积*1</v>
      </c>
      <c r="S359" t="str">
        <f ca="1">MID(Sheet1!DC359,FIND(":",Sheet1!DC359)+1,100)</f>
        <v>地块建筑面积*0</v>
      </c>
      <c r="T359" t="str">
        <f ca="1">MID(Sheet1!DD359,FIND(":",Sheet1!DD359)+1,100)</f>
        <v>地块建筑面积*0</v>
      </c>
      <c r="U359" t="str">
        <f ca="1">MID(Sheet1!DE359,FIND(":",Sheet1!DE359)+1,100)</f>
        <v>面积*0</v>
      </c>
      <c r="V359" t="str">
        <f ca="1">MID(Sheet1!DF359,FIND(":",Sheet1!DF359)+1,100)</f>
        <v>面积*0</v>
      </c>
      <c r="W359" t="str">
        <f ca="1">MID(Sheet1!DG359,FIND(":",Sheet1!DG359)+1,100)</f>
        <v>-</v>
      </c>
      <c r="X359" t="str">
        <f ca="1">MID(Sheet1!DH359,FIND(":",Sheet1!DH359)+1,100)</f>
        <v>0</v>
      </c>
      <c r="Y359" t="str">
        <f ca="1">MID(Sheet1!DI359,FIND(":",Sheet1!DI359)+1,100)</f>
        <v>-</v>
      </c>
      <c r="Z359" t="str">
        <f ca="1">MID(Sheet1!DJ359,FIND(":",Sheet1!DJ359)+1,100)</f>
        <v>0</v>
      </c>
      <c r="AA359" t="str">
        <f ca="1">MID(Sheet1!DK359,FIND(":",Sheet1!DK359)+1,100)</f>
        <v>35平方米/岗位</v>
      </c>
      <c r="AB359" t="str">
        <f ca="1">MID(Sheet1!DL359,FIND(":",Sheet1!DL359)+1,100)</f>
        <v>地块建筑面积/35</v>
      </c>
      <c r="AC359" t="str">
        <f ca="1">MID(Sheet1!DM359,FIND(":",Sheet1!DM359)+1,100)</f>
        <v>幼1.2个/班，小1.5个/班，初高1.0个/班，18个/100教工</v>
      </c>
      <c r="AD359" t="str">
        <f ca="1">MID(Sheet1!DN359,FIND(":",Sheet1!DN359)+1,100)</f>
        <v>班数幼*1.2+18*班数幼*5/100+班数小*1.5+18*班数小*2.5/100+班数初*1.0+18*班数初*4/100+班数高*1.0+18*班数高*5/100</v>
      </c>
      <c r="AE359" t="str">
        <f ca="1">MID(Sheet1!DO359,FIND(":",Sheet1!DO359)+1,100)</f>
        <v>65立方米/日*公顷</v>
      </c>
      <c r="AF359" t="str">
        <f ca="1">MID(Sheet1!DP359,FIND(":",Sheet1!DP359)+1,100)</f>
        <v>用地面积*65</v>
      </c>
      <c r="AG359" t="str">
        <f ca="1">MID(Sheet1!DQ359,FIND(":",Sheet1!DQ359)+1,100)</f>
        <v>0.85</v>
      </c>
      <c r="AH359" t="str">
        <f ca="1">MID(Sheet1!DR359,FIND(":",Sheet1!DR359)+1,100)</f>
        <v>用水量*0.85</v>
      </c>
      <c r="AI359" t="str">
        <f ca="1">MID(Sheet1!DS359,FIND(":",Sheet1!DS359)+1,100)</f>
        <v>45瓦/平方米</v>
      </c>
      <c r="AJ359" t="str">
        <f ca="1">MID(Sheet1!DT359,FIND(":",Sheet1!DT359)+1,100)</f>
        <v>0.8</v>
      </c>
      <c r="AK359" t="str">
        <f ca="1">MID(Sheet1!DU359,FIND(":",Sheet1!DU359)+1,100)</f>
        <v>地块建筑面积*45*0.8/1000</v>
      </c>
      <c r="AL359" t="str">
        <f ca="1">MID(Sheet1!DV359,FIND(":",Sheet1!DV359)+1,100)</f>
        <v>1.0门/100平方米</v>
      </c>
      <c r="AM359" t="str">
        <f ca="1">MID(Sheet1!DW359,FIND(":",Sheet1!DW359)+1,100)</f>
        <v>地块建筑面积*1.0/100</v>
      </c>
      <c r="AN359" t="str">
        <f ca="1">MID(Sheet1!DX359,FIND(":",Sheet1!DX359)+1,100)</f>
        <v>0.5门/100平方米</v>
      </c>
      <c r="AO359" t="str">
        <f ca="1">MID(Sheet1!DY359,FIND(":",Sheet1!DY359)+1,100)</f>
        <v>地块建筑面积*0.5/100</v>
      </c>
      <c r="AP359" t="str">
        <f ca="1">MID(Sheet1!DZ359,FIND(":",Sheet1!DZ359)+1,100)</f>
        <v>幼2.5次/生，小初0.9次/生，高0.6次/生，0.3分担率，幼63：37，小初95：5，高86：14</v>
      </c>
      <c r="AQ359" t="str">
        <f ca="1">MID(Sheet1!EA359,FIND(":",Sheet1!EA359)+1,100)</f>
        <v>班数幼*30*2.5*0.3*0.63+班数小*45*0.9*0.3*0.95+班数初*50*0.9*0.3*0.95+班数高*50*0.6*0.3*0.86</v>
      </c>
      <c r="AR359" t="str">
        <f ca="1">MID(Sheet1!EB359,FIND(":",Sheet1!EB359)+1,100)</f>
        <v>班数幼*30*2.5*0.3*0.37+班数小*45*0.9*0.3*0.05+班数初*50*0.9*0.3*0.05+班数高*50*0.6*0.3*0.14</v>
      </c>
      <c r="AS359" t="str">
        <f ca="1">MID(Sheet1!EC359,FIND(":",Sheet1!EC359)+1,100)</f>
        <v>地块建筑面积*0.4</v>
      </c>
      <c r="AT359" t="str">
        <f ca="1">MID(Sheet1!ED359,FIND(":",Sheet1!ED359)+1,100)</f>
        <v>地块建筑面积*0.4</v>
      </c>
      <c r="AU359" t="str">
        <f ca="1">MID(Sheet1!EE359,FIND(":",Sheet1!EE359)+1,100)</f>
        <v>地块建筑面积*0.08</v>
      </c>
      <c r="AV359" t="str">
        <f ca="1">MID(Sheet1!EF359,FIND(":",Sheet1!EF359)+1,100)</f>
        <v>地块建筑面积*0.08</v>
      </c>
      <c r="AW359" t="str">
        <f ca="1">MID(Sheet1!EG359,FIND(":",Sheet1!EG359)+1,100)</f>
        <v>城镇建设用地</v>
      </c>
    </row>
    <row r="360" spans="1:49" x14ac:dyDescent="0.2">
      <c r="A360" t="str">
        <f>MID(Sheet1!CK360,FIND(":",Sheet1!CK360)+1,100)</f>
        <v>S4/R2#交通场站用地/二类居住用地#城规</v>
      </c>
      <c r="B360" t="str">
        <f>MID(Sheet1!CL360,FIND(":",Sheet1!CL360)+1,100)</f>
        <v>交通场站用地/二类居住用地</v>
      </c>
      <c r="C360" t="str">
        <f>MID(Sheet1!CM360,FIND(":",Sheet1!CM360)+1,100)</f>
        <v/>
      </c>
      <c r="D360" t="str">
        <f>MID(Sheet1!CN360,FIND(":",Sheet1!CN360)+1,100)</f>
        <v>S4/R2</v>
      </c>
      <c r="E360" t="str">
        <f>MID(Sheet1!CO360,FIND(":",Sheet1!CO360)+1,100)</f>
        <v>城规</v>
      </c>
      <c r="F360" t="str">
        <f>MID(Sheet1!CP360,FIND(":",Sheet1!CP360)+1,100)</f>
        <v/>
      </c>
      <c r="G360" t="str">
        <f>MID(Sheet1!CQ360,FIND(":",Sheet1!CQ360)+1,100)</f>
        <v>S/R#交通设施用地/居住用地#城规</v>
      </c>
      <c r="H360" t="str">
        <f>MID(Sheet1!CR360,FIND(":",Sheet1!CR360)+1,100)</f>
        <v>S/R</v>
      </c>
      <c r="I360" t="str">
        <f>MID(Sheet1!CS360,FIND(":",Sheet1!CS360)+1,100)</f>
        <v>S#交通设施用地#城规</v>
      </c>
      <c r="J360" t="str">
        <f>MID(Sheet1!CT360,FIND(":",Sheet1!CT360)+1,100)</f>
        <v>5</v>
      </c>
      <c r="K360" t="str">
        <f>MID(Sheet1!CU360,FIND(":",Sheet1!CU360)+1,100)</f>
        <v>4S</v>
      </c>
      <c r="L360" t="str">
        <f ca="1">MID(Sheet1!CV360,FIND(":",Sheet1!CV360)+1,100)</f>
        <v>255,255,0</v>
      </c>
      <c r="M360" t="str">
        <f ca="1">MID(Sheet1!CW360,FIND(":",Sheet1!CW360)+1,100)</f>
        <v>面积*容积率</v>
      </c>
      <c r="N360" t="str">
        <f ca="1">MID(Sheet1!CX360,FIND(":",Sheet1!CX360)+1,100)</f>
        <v>地块建筑面积*1</v>
      </c>
      <c r="O360" t="str">
        <f ca="1">MID(Sheet1!CY360,FIND(":",Sheet1!CY360)+1,100)</f>
        <v>地块建筑面积*0</v>
      </c>
      <c r="P360" t="str">
        <f ca="1">MID(Sheet1!CZ360,FIND(":",Sheet1!CZ360)+1,100)</f>
        <v>地块建筑面积*0</v>
      </c>
      <c r="Q360" t="str">
        <f ca="1">MID(Sheet1!DA360,FIND(":",Sheet1!DA360)+1,100)</f>
        <v>地块建筑面积*0</v>
      </c>
      <c r="R360" t="str">
        <f ca="1">MID(Sheet1!DB360,FIND(":",Sheet1!DB360)+1,100)</f>
        <v>地块建筑面积*0</v>
      </c>
      <c r="S360" t="str">
        <f ca="1">MID(Sheet1!DC360,FIND(":",Sheet1!DC360)+1,100)</f>
        <v>地块建筑面积*0</v>
      </c>
      <c r="T360" t="str">
        <f ca="1">MID(Sheet1!DD360,FIND(":",Sheet1!DD360)+1,100)</f>
        <v>地块建筑面积*0</v>
      </c>
      <c r="U360" t="str">
        <f ca="1">MID(Sheet1!DE360,FIND(":",Sheet1!DE360)+1,100)</f>
        <v>面积*0</v>
      </c>
      <c r="V360" t="str">
        <f ca="1">MID(Sheet1!DF360,FIND(":",Sheet1!DF360)+1,100)</f>
        <v>面积*0</v>
      </c>
      <c r="W360" t="str">
        <f ca="1">MID(Sheet1!DG360,FIND(":",Sheet1!DG360)+1,100)</f>
        <v>100平方米/户</v>
      </c>
      <c r="X360" t="str">
        <f ca="1">MID(Sheet1!DH360,FIND(":",Sheet1!DH360)+1,100)</f>
        <v>住宅建筑面积/100</v>
      </c>
      <c r="Y360" t="str">
        <f ca="1">MID(Sheet1!DI360,FIND(":",Sheet1!DI360)+1,100)</f>
        <v>3人/户</v>
      </c>
      <c r="Z360" t="str">
        <f ca="1">MID(Sheet1!DJ360,FIND(":",Sheet1!DJ360)+1,100)</f>
        <v>居住户数*3</v>
      </c>
      <c r="AA360" t="str">
        <f ca="1">MID(Sheet1!DK360,FIND(":",Sheet1!DK360)+1,100)</f>
        <v>0.015公顷/岗位</v>
      </c>
      <c r="AB360" t="str">
        <f ca="1">MID(Sheet1!DL360,FIND(":",Sheet1!DL360)+1,100)</f>
        <v>用地面积/0.015</v>
      </c>
      <c r="AC360" t="str">
        <f ca="1">MID(Sheet1!DM360,FIND(":",Sheet1!DM360)+1,100)</f>
        <v>-，1.2个/户</v>
      </c>
      <c r="AD360" t="str">
        <f ca="1">MID(Sheet1!DN360,FIND(":",Sheet1!DN360)+1,100)</f>
        <v>0+居住户数*1.2</v>
      </c>
      <c r="AE360" t="str">
        <f ca="1">MID(Sheet1!DO360,FIND(":",Sheet1!DO360)+1,100)</f>
        <v>30立方米/公顷*日，155升/人*日</v>
      </c>
      <c r="AF360" t="str">
        <f ca="1">MID(Sheet1!DP360,FIND(":",Sheet1!DP360)+1,100)</f>
        <v>用地面积*30+居住人数*155/1000</v>
      </c>
      <c r="AG360" t="str">
        <f ca="1">MID(Sheet1!DQ360,FIND(":",Sheet1!DQ360)+1,100)</f>
        <v>0.0，0.85</v>
      </c>
      <c r="AH360" t="str">
        <f ca="1">MID(Sheet1!DR360,FIND(":",Sheet1!DR360)+1,100)</f>
        <v>0.0+居住人数*155/1000*0.85</v>
      </c>
      <c r="AI360" t="str">
        <f ca="1">MID(Sheet1!DS360,FIND(":",Sheet1!DS360)+1,100)</f>
        <v>20千瓦/公顷，50瓦/平方米</v>
      </c>
      <c r="AJ360" t="str">
        <f ca="1">MID(Sheet1!DT360,FIND(":",Sheet1!DT360)+1,100)</f>
        <v>1.00，0.7</v>
      </c>
      <c r="AK360" t="str">
        <f ca="1">MID(Sheet1!DU360,FIND(":",Sheet1!DU360)+1,100)</f>
        <v>用地面积*20*1+住宅建筑面积*50*0.7/1000</v>
      </c>
      <c r="AL360" t="str">
        <f ca="1">MID(Sheet1!DV360,FIND(":",Sheet1!DV360)+1,100)</f>
        <v>30门/公顷，1.2门/户</v>
      </c>
      <c r="AM360" t="str">
        <f ca="1">MID(Sheet1!DW360,FIND(":",Sheet1!DW360)+1,100)</f>
        <v>用地面积*30+居住户数*1.2</v>
      </c>
      <c r="AN360" t="str">
        <f ca="1">MID(Sheet1!DX360,FIND(":",Sheet1!DX360)+1,100)</f>
        <v>20门/公顷，2.0门/户</v>
      </c>
      <c r="AO360" t="str">
        <f ca="1">MID(Sheet1!DY360,FIND(":",Sheet1!DY360)+1,100)</f>
        <v>用地面积*20+居住户数*2.0</v>
      </c>
      <c r="AP360" t="str">
        <f ca="1">MID(Sheet1!DZ360,FIND(":",Sheet1!DZ360)+1,100)</f>
        <v>-，16pcu/万平方米，26:74</v>
      </c>
      <c r="AQ360" t="str">
        <f ca="1">MID(Sheet1!EA360,FIND(":",Sheet1!EA360)+1,100)</f>
        <v>0+住宅建筑面积/10000*16*0.26</v>
      </c>
      <c r="AR360" t="str">
        <f ca="1">MID(Sheet1!EB360,FIND(":",Sheet1!EB360)+1,100)</f>
        <v>0+住宅建筑面积/10000*16*0.74</v>
      </c>
      <c r="AS360" t="str">
        <f ca="1">MID(Sheet1!EC360,FIND(":",Sheet1!EC360)+1,100)</f>
        <v>住宅建筑面积*0.4</v>
      </c>
      <c r="AT360" t="str">
        <f ca="1">MID(Sheet1!ED360,FIND(":",Sheet1!ED360)+1,100)</f>
        <v>住宅建筑面积*0.4</v>
      </c>
      <c r="AU360" t="str">
        <f ca="1">MID(Sheet1!EE360,FIND(":",Sheet1!EE360)+1,100)</f>
        <v>住宅建筑面积*0.11</v>
      </c>
      <c r="AV360" t="str">
        <f ca="1">MID(Sheet1!EF360,FIND(":",Sheet1!EF360)+1,100)</f>
        <v>住宅建筑面积*0.11</v>
      </c>
      <c r="AW360" t="str">
        <f ca="1">MID(Sheet1!EG360,FIND(":",Sheet1!EG360)+1,100)</f>
        <v>城镇建设用地</v>
      </c>
    </row>
    <row r="361" spans="1:49" x14ac:dyDescent="0.2">
      <c r="A361" t="str">
        <f>MID(Sheet1!CK361,FIND(":",Sheet1!CK361)+1,100)</f>
        <v>S41/R21#公共交通场站用地/住宅用地#城规</v>
      </c>
      <c r="B361" t="str">
        <f>MID(Sheet1!CL361,FIND(":",Sheet1!CL361)+1,100)</f>
        <v>公共交通场站用地/住宅用地</v>
      </c>
      <c r="C361" t="str">
        <f>MID(Sheet1!CM361,FIND(":",Sheet1!CM361)+1,100)</f>
        <v/>
      </c>
      <c r="D361" t="str">
        <f>MID(Sheet1!CN361,FIND(":",Sheet1!CN361)+1,100)</f>
        <v>S41/R21</v>
      </c>
      <c r="E361" t="str">
        <f>MID(Sheet1!CO361,FIND(":",Sheet1!CO361)+1,100)</f>
        <v>城规</v>
      </c>
      <c r="F361" t="str">
        <f>MID(Sheet1!CP361,FIND(":",Sheet1!CP361)+1,100)</f>
        <v/>
      </c>
      <c r="G361" t="str">
        <f>MID(Sheet1!CQ361,FIND(":",Sheet1!CQ361)+1,100)</f>
        <v>S/R#交通设施用地/居住用地#城规</v>
      </c>
      <c r="H361" t="str">
        <f>MID(Sheet1!CR361,FIND(":",Sheet1!CR361)+1,100)</f>
        <v>S/R</v>
      </c>
      <c r="I361" t="str">
        <f>MID(Sheet1!CS361,FIND(":",Sheet1!CS361)+1,100)</f>
        <v>S#交通设施用地#城规</v>
      </c>
      <c r="J361" t="str">
        <f>MID(Sheet1!CT361,FIND(":",Sheet1!CT361)+1,100)</f>
        <v>5</v>
      </c>
      <c r="K361" t="str">
        <f>MID(Sheet1!CU361,FIND(":",Sheet1!CU361)+1,100)</f>
        <v>4S</v>
      </c>
      <c r="L361" t="str">
        <f ca="1">MID(Sheet1!CV361,FIND(":",Sheet1!CV361)+1,100)</f>
        <v>255,255,0</v>
      </c>
      <c r="M361" t="str">
        <f ca="1">MID(Sheet1!CW361,FIND(":",Sheet1!CW361)+1,100)</f>
        <v>面积*容积率</v>
      </c>
      <c r="N361" t="str">
        <f ca="1">MID(Sheet1!CX361,FIND(":",Sheet1!CX361)+1,100)</f>
        <v>地块建筑面积*1</v>
      </c>
      <c r="O361" t="str">
        <f ca="1">MID(Sheet1!CY361,FIND(":",Sheet1!CY361)+1,100)</f>
        <v>地块建筑面积*0</v>
      </c>
      <c r="P361" t="str">
        <f ca="1">MID(Sheet1!CZ361,FIND(":",Sheet1!CZ361)+1,100)</f>
        <v>地块建筑面积*0</v>
      </c>
      <c r="Q361" t="str">
        <f ca="1">MID(Sheet1!DA361,FIND(":",Sheet1!DA361)+1,100)</f>
        <v>地块建筑面积*0</v>
      </c>
      <c r="R361" t="str">
        <f ca="1">MID(Sheet1!DB361,FIND(":",Sheet1!DB361)+1,100)</f>
        <v>地块建筑面积*0</v>
      </c>
      <c r="S361" t="str">
        <f ca="1">MID(Sheet1!DC361,FIND(":",Sheet1!DC361)+1,100)</f>
        <v>地块建筑面积*0</v>
      </c>
      <c r="T361" t="str">
        <f ca="1">MID(Sheet1!DD361,FIND(":",Sheet1!DD361)+1,100)</f>
        <v>地块建筑面积*0</v>
      </c>
      <c r="U361" t="str">
        <f ca="1">MID(Sheet1!DE361,FIND(":",Sheet1!DE361)+1,100)</f>
        <v>面积*0</v>
      </c>
      <c r="V361" t="str">
        <f ca="1">MID(Sheet1!DF361,FIND(":",Sheet1!DF361)+1,100)</f>
        <v>面积*0</v>
      </c>
      <c r="W361" t="str">
        <f ca="1">MID(Sheet1!DG361,FIND(":",Sheet1!DG361)+1,100)</f>
        <v>100平方米/户</v>
      </c>
      <c r="X361" t="str">
        <f ca="1">MID(Sheet1!DH361,FIND(":",Sheet1!DH361)+1,100)</f>
        <v>住宅建筑面积/100</v>
      </c>
      <c r="Y361" t="str">
        <f ca="1">MID(Sheet1!DI361,FIND(":",Sheet1!DI361)+1,100)</f>
        <v>3人/户</v>
      </c>
      <c r="Z361" t="str">
        <f ca="1">MID(Sheet1!DJ361,FIND(":",Sheet1!DJ361)+1,100)</f>
        <v>居住户数*3</v>
      </c>
      <c r="AA361" t="str">
        <f ca="1">MID(Sheet1!DK361,FIND(":",Sheet1!DK361)+1,100)</f>
        <v>0.015公顷/岗位</v>
      </c>
      <c r="AB361" t="str">
        <f ca="1">MID(Sheet1!DL361,FIND(":",Sheet1!DL361)+1,100)</f>
        <v>用地面积/0.015</v>
      </c>
      <c r="AC361" t="str">
        <f ca="1">MID(Sheet1!DM361,FIND(":",Sheet1!DM361)+1,100)</f>
        <v>-，1.2个/户</v>
      </c>
      <c r="AD361" t="str">
        <f ca="1">MID(Sheet1!DN361,FIND(":",Sheet1!DN361)+1,100)</f>
        <v>0+居住户数*1.2</v>
      </c>
      <c r="AE361" t="str">
        <f ca="1">MID(Sheet1!DO361,FIND(":",Sheet1!DO361)+1,100)</f>
        <v>30立方米/公顷*日，155升/人*日</v>
      </c>
      <c r="AF361" t="str">
        <f ca="1">MID(Sheet1!DP361,FIND(":",Sheet1!DP361)+1,100)</f>
        <v>用地面积*30+居住人数*155/1000</v>
      </c>
      <c r="AG361" t="str">
        <f ca="1">MID(Sheet1!DQ361,FIND(":",Sheet1!DQ361)+1,100)</f>
        <v>0.0，0.85</v>
      </c>
      <c r="AH361" t="str">
        <f ca="1">MID(Sheet1!DR361,FIND(":",Sheet1!DR361)+1,100)</f>
        <v>0.0+居住人数*155/1000*0.85</v>
      </c>
      <c r="AI361" t="str">
        <f ca="1">MID(Sheet1!DS361,FIND(":",Sheet1!DS361)+1,100)</f>
        <v>20千瓦/公顷，50瓦/平方米</v>
      </c>
      <c r="AJ361" t="str">
        <f ca="1">MID(Sheet1!DT361,FIND(":",Sheet1!DT361)+1,100)</f>
        <v>1.00，0.7</v>
      </c>
      <c r="AK361" t="str">
        <f ca="1">MID(Sheet1!DU361,FIND(":",Sheet1!DU361)+1,100)</f>
        <v>用地面积*20*1+住宅建筑面积*50*0.7/1000</v>
      </c>
      <c r="AL361" t="str">
        <f ca="1">MID(Sheet1!DV361,FIND(":",Sheet1!DV361)+1,100)</f>
        <v>30门/公顷，1.2门/户</v>
      </c>
      <c r="AM361" t="str">
        <f ca="1">MID(Sheet1!DW361,FIND(":",Sheet1!DW361)+1,100)</f>
        <v>用地面积*30+居住户数*1.2</v>
      </c>
      <c r="AN361" t="str">
        <f ca="1">MID(Sheet1!DX361,FIND(":",Sheet1!DX361)+1,100)</f>
        <v>20门/公顷，2.0门/户</v>
      </c>
      <c r="AO361" t="str">
        <f ca="1">MID(Sheet1!DY361,FIND(":",Sheet1!DY361)+1,100)</f>
        <v>用地面积*20+居住户数*2.0</v>
      </c>
      <c r="AP361" t="str">
        <f ca="1">MID(Sheet1!DZ361,FIND(":",Sheet1!DZ361)+1,100)</f>
        <v>-，16pcu/万平方米，26:74</v>
      </c>
      <c r="AQ361" t="str">
        <f ca="1">MID(Sheet1!EA361,FIND(":",Sheet1!EA361)+1,100)</f>
        <v>0+住宅建筑面积/10000*16*0.26</v>
      </c>
      <c r="AR361" t="str">
        <f ca="1">MID(Sheet1!EB361,FIND(":",Sheet1!EB361)+1,100)</f>
        <v>0+住宅建筑面积/10000*16*0.74</v>
      </c>
      <c r="AS361" t="str">
        <f ca="1">MID(Sheet1!EC361,FIND(":",Sheet1!EC361)+1,100)</f>
        <v>住宅建筑面积*0.4</v>
      </c>
      <c r="AT361" t="str">
        <f ca="1">MID(Sheet1!ED361,FIND(":",Sheet1!ED361)+1,100)</f>
        <v>住宅建筑面积*0.4</v>
      </c>
      <c r="AU361" t="str">
        <f ca="1">MID(Sheet1!EE361,FIND(":",Sheet1!EE361)+1,100)</f>
        <v>住宅建筑面积*0.11</v>
      </c>
      <c r="AV361" t="str">
        <f ca="1">MID(Sheet1!EF361,FIND(":",Sheet1!EF361)+1,100)</f>
        <v>住宅建筑面积*0.11</v>
      </c>
      <c r="AW361" t="str">
        <f ca="1">MID(Sheet1!EG361,FIND(":",Sheet1!EG361)+1,100)</f>
        <v>城镇建设用地</v>
      </c>
    </row>
    <row r="362" spans="1:49" x14ac:dyDescent="0.2">
      <c r="A362" t="str">
        <f>MID(Sheet1!CK362,FIND(":",Sheet1!CK362)+1,100)</f>
        <v>S41/R2#公共交通场站用地/二类居住用地#城规</v>
      </c>
      <c r="B362" t="str">
        <f>MID(Sheet1!CL362,FIND(":",Sheet1!CL362)+1,100)</f>
        <v>公共交通场站用地/二类居住用地</v>
      </c>
      <c r="C362" t="str">
        <f>MID(Sheet1!CM362,FIND(":",Sheet1!CM362)+1,100)</f>
        <v/>
      </c>
      <c r="D362" t="str">
        <f>MID(Sheet1!CN362,FIND(":",Sheet1!CN362)+1,100)</f>
        <v>S41/R2</v>
      </c>
      <c r="E362" t="str">
        <f>MID(Sheet1!CO362,FIND(":",Sheet1!CO362)+1,100)</f>
        <v>城规</v>
      </c>
      <c r="F362" t="str">
        <f>MID(Sheet1!CP362,FIND(":",Sheet1!CP362)+1,100)</f>
        <v/>
      </c>
      <c r="G362" t="str">
        <f>MID(Sheet1!CQ362,FIND(":",Sheet1!CQ362)+1,100)</f>
        <v>S/R#交通设施用地/居住用地#城规</v>
      </c>
      <c r="H362" t="str">
        <f>MID(Sheet1!CR362,FIND(":",Sheet1!CR362)+1,100)</f>
        <v>S/R</v>
      </c>
      <c r="I362" t="str">
        <f>MID(Sheet1!CS362,FIND(":",Sheet1!CS362)+1,100)</f>
        <v>S#交通设施用地#城规</v>
      </c>
      <c r="J362" t="str">
        <f>MID(Sheet1!CT362,FIND(":",Sheet1!CT362)+1,100)</f>
        <v>5</v>
      </c>
      <c r="K362" t="str">
        <f>MID(Sheet1!CU362,FIND(":",Sheet1!CU362)+1,100)</f>
        <v>4S</v>
      </c>
      <c r="L362" t="str">
        <f ca="1">MID(Sheet1!CV362,FIND(":",Sheet1!CV362)+1,100)</f>
        <v>255,255,0</v>
      </c>
      <c r="M362" t="str">
        <f ca="1">MID(Sheet1!CW362,FIND(":",Sheet1!CW362)+1,100)</f>
        <v>面积*容积率</v>
      </c>
      <c r="N362" t="str">
        <f ca="1">MID(Sheet1!CX362,FIND(":",Sheet1!CX362)+1,100)</f>
        <v>地块建筑面积*1</v>
      </c>
      <c r="O362" t="str">
        <f ca="1">MID(Sheet1!CY362,FIND(":",Sheet1!CY362)+1,100)</f>
        <v>地块建筑面积*0</v>
      </c>
      <c r="P362" t="str">
        <f ca="1">MID(Sheet1!CZ362,FIND(":",Sheet1!CZ362)+1,100)</f>
        <v>地块建筑面积*0</v>
      </c>
      <c r="Q362" t="str">
        <f ca="1">MID(Sheet1!DA362,FIND(":",Sheet1!DA362)+1,100)</f>
        <v>地块建筑面积*0</v>
      </c>
      <c r="R362" t="str">
        <f ca="1">MID(Sheet1!DB362,FIND(":",Sheet1!DB362)+1,100)</f>
        <v>地块建筑面积*0</v>
      </c>
      <c r="S362" t="str">
        <f ca="1">MID(Sheet1!DC362,FIND(":",Sheet1!DC362)+1,100)</f>
        <v>地块建筑面积*0</v>
      </c>
      <c r="T362" t="str">
        <f ca="1">MID(Sheet1!DD362,FIND(":",Sheet1!DD362)+1,100)</f>
        <v>地块建筑面积*0</v>
      </c>
      <c r="U362" t="str">
        <f ca="1">MID(Sheet1!DE362,FIND(":",Sheet1!DE362)+1,100)</f>
        <v>面积*0</v>
      </c>
      <c r="V362" t="str">
        <f ca="1">MID(Sheet1!DF362,FIND(":",Sheet1!DF362)+1,100)</f>
        <v>面积*0</v>
      </c>
      <c r="W362" t="str">
        <f ca="1">MID(Sheet1!DG362,FIND(":",Sheet1!DG362)+1,100)</f>
        <v>100平方米/户</v>
      </c>
      <c r="X362" t="str">
        <f ca="1">MID(Sheet1!DH362,FIND(":",Sheet1!DH362)+1,100)</f>
        <v>住宅建筑面积/100</v>
      </c>
      <c r="Y362" t="str">
        <f ca="1">MID(Sheet1!DI362,FIND(":",Sheet1!DI362)+1,100)</f>
        <v>3人/户</v>
      </c>
      <c r="Z362" t="str">
        <f ca="1">MID(Sheet1!DJ362,FIND(":",Sheet1!DJ362)+1,100)</f>
        <v>居住户数*3</v>
      </c>
      <c r="AA362" t="str">
        <f ca="1">MID(Sheet1!DK362,FIND(":",Sheet1!DK362)+1,100)</f>
        <v>0.015公顷/岗位</v>
      </c>
      <c r="AB362" t="str">
        <f ca="1">MID(Sheet1!DL362,FIND(":",Sheet1!DL362)+1,100)</f>
        <v>用地面积/0.015</v>
      </c>
      <c r="AC362" t="str">
        <f ca="1">MID(Sheet1!DM362,FIND(":",Sheet1!DM362)+1,100)</f>
        <v>-，1.2个/户</v>
      </c>
      <c r="AD362" t="str">
        <f ca="1">MID(Sheet1!DN362,FIND(":",Sheet1!DN362)+1,100)</f>
        <v>0+居住户数*1.2</v>
      </c>
      <c r="AE362" t="str">
        <f ca="1">MID(Sheet1!DO362,FIND(":",Sheet1!DO362)+1,100)</f>
        <v>30立方米/公顷*日，155升/人*日</v>
      </c>
      <c r="AF362" t="str">
        <f ca="1">MID(Sheet1!DP362,FIND(":",Sheet1!DP362)+1,100)</f>
        <v>用地面积*30+居住人数*155/1000</v>
      </c>
      <c r="AG362" t="str">
        <f ca="1">MID(Sheet1!DQ362,FIND(":",Sheet1!DQ362)+1,100)</f>
        <v>0.0，0.85</v>
      </c>
      <c r="AH362" t="str">
        <f ca="1">MID(Sheet1!DR362,FIND(":",Sheet1!DR362)+1,100)</f>
        <v>0.0+居住人数*155/1000*0.85</v>
      </c>
      <c r="AI362" t="str">
        <f ca="1">MID(Sheet1!DS362,FIND(":",Sheet1!DS362)+1,100)</f>
        <v>20千瓦/公顷，50瓦/平方米</v>
      </c>
      <c r="AJ362" t="str">
        <f ca="1">MID(Sheet1!DT362,FIND(":",Sheet1!DT362)+1,100)</f>
        <v>1.00，0.7</v>
      </c>
      <c r="AK362" t="str">
        <f ca="1">MID(Sheet1!DU362,FIND(":",Sheet1!DU362)+1,100)</f>
        <v>用地面积*20*1+住宅建筑面积*50*0.7/1000</v>
      </c>
      <c r="AL362" t="str">
        <f ca="1">MID(Sheet1!DV362,FIND(":",Sheet1!DV362)+1,100)</f>
        <v>30门/公顷，1.2门/户</v>
      </c>
      <c r="AM362" t="str">
        <f ca="1">MID(Sheet1!DW362,FIND(":",Sheet1!DW362)+1,100)</f>
        <v>用地面积*30+居住户数*1.2</v>
      </c>
      <c r="AN362" t="str">
        <f ca="1">MID(Sheet1!DX362,FIND(":",Sheet1!DX362)+1,100)</f>
        <v>20门/公顷，2.0门/户</v>
      </c>
      <c r="AO362" t="str">
        <f ca="1">MID(Sheet1!DY362,FIND(":",Sheet1!DY362)+1,100)</f>
        <v>用地面积*20+居住户数*2.0</v>
      </c>
      <c r="AP362" t="str">
        <f ca="1">MID(Sheet1!DZ362,FIND(":",Sheet1!DZ362)+1,100)</f>
        <v>-，16pcu/万平方米，26:74</v>
      </c>
      <c r="AQ362" t="str">
        <f ca="1">MID(Sheet1!EA362,FIND(":",Sheet1!EA362)+1,100)</f>
        <v>0+住宅建筑面积/10000*16*0.26</v>
      </c>
      <c r="AR362" t="str">
        <f ca="1">MID(Sheet1!EB362,FIND(":",Sheet1!EB362)+1,100)</f>
        <v>0+住宅建筑面积/10000*16*0.74</v>
      </c>
      <c r="AS362" t="str">
        <f ca="1">MID(Sheet1!EC362,FIND(":",Sheet1!EC362)+1,100)</f>
        <v>住宅建筑面积*0.4</v>
      </c>
      <c r="AT362" t="str">
        <f ca="1">MID(Sheet1!ED362,FIND(":",Sheet1!ED362)+1,100)</f>
        <v>住宅建筑面积*0.4</v>
      </c>
      <c r="AU362" t="str">
        <f ca="1">MID(Sheet1!EE362,FIND(":",Sheet1!EE362)+1,100)</f>
        <v>住宅建筑面积*0.11</v>
      </c>
      <c r="AV362" t="str">
        <f ca="1">MID(Sheet1!EF362,FIND(":",Sheet1!EF362)+1,100)</f>
        <v>住宅建筑面积*0.11</v>
      </c>
      <c r="AW362" t="str">
        <f ca="1">MID(Sheet1!EG362,FIND(":",Sheet1!EG362)+1,100)</f>
        <v>城镇建设用地</v>
      </c>
    </row>
    <row r="363" spans="1:49" x14ac:dyDescent="0.2">
      <c r="A363" t="str">
        <f>MID(Sheet1!CK363,FIND(":",Sheet1!CK363)+1,100)</f>
        <v>S4/A33/R22#交通场站用地/中小学用地/服务设施用地#城规</v>
      </c>
      <c r="B363" t="str">
        <f>MID(Sheet1!CL363,FIND(":",Sheet1!CL363)+1,100)</f>
        <v>交通场站用地/中小学用地/服务设施用地</v>
      </c>
      <c r="C363" t="str">
        <f>MID(Sheet1!CM363,FIND(":",Sheet1!CM363)+1,100)</f>
        <v/>
      </c>
      <c r="D363" t="str">
        <f>MID(Sheet1!CN363,FIND(":",Sheet1!CN363)+1,100)</f>
        <v>S4/A33/R22</v>
      </c>
      <c r="E363" t="str">
        <f>MID(Sheet1!CO363,FIND(":",Sheet1!CO363)+1,100)</f>
        <v>城规</v>
      </c>
      <c r="F363" t="str">
        <f>MID(Sheet1!CP363,FIND(":",Sheet1!CP363)+1,100)</f>
        <v/>
      </c>
      <c r="G363" t="str">
        <f>MID(Sheet1!CQ363,FIND(":",Sheet1!CQ363)+1,100)</f>
        <v>A33#中小学用地#城规</v>
      </c>
      <c r="H363" t="str">
        <f>MID(Sheet1!CR363,FIND(":",Sheet1!CR363)+1,100)</f>
        <v>A33</v>
      </c>
      <c r="I363" t="str">
        <f>MID(Sheet1!CS363,FIND(":",Sheet1!CS363)+1,100)</f>
        <v>S#交通设施用地#城规</v>
      </c>
      <c r="J363" t="str">
        <f>MID(Sheet1!CT363,FIND(":",Sheet1!CT363)+1,100)</f>
        <v>5</v>
      </c>
      <c r="K363" t="str">
        <f>MID(Sheet1!CU363,FIND(":",Sheet1!CU363)+1,100)</f>
        <v>4S</v>
      </c>
      <c r="L363" t="str">
        <f ca="1">MID(Sheet1!CV363,FIND(":",Sheet1!CV363)+1,100)</f>
        <v>255,100,224</v>
      </c>
      <c r="M363" t="str">
        <f ca="1">MID(Sheet1!CW363,FIND(":",Sheet1!CW363)+1,100)</f>
        <v>面积*容积率</v>
      </c>
      <c r="N363" t="str">
        <f ca="1">MID(Sheet1!CX363,FIND(":",Sheet1!CX363)+1,100)</f>
        <v>地块建筑面积*0</v>
      </c>
      <c r="O363" t="str">
        <f ca="1">MID(Sheet1!CY363,FIND(":",Sheet1!CY363)+1,100)</f>
        <v>地块建筑面积*0</v>
      </c>
      <c r="P363" t="str">
        <f ca="1">MID(Sheet1!CZ363,FIND(":",Sheet1!CZ363)+1,100)</f>
        <v>地块建筑面积*0</v>
      </c>
      <c r="Q363" t="str">
        <f ca="1">MID(Sheet1!DA363,FIND(":",Sheet1!DA363)+1,100)</f>
        <v>地块建筑面积*0</v>
      </c>
      <c r="R363" t="str">
        <f ca="1">MID(Sheet1!DB363,FIND(":",Sheet1!DB363)+1,100)</f>
        <v>地块建筑面积*1</v>
      </c>
      <c r="S363" t="str">
        <f ca="1">MID(Sheet1!DC363,FIND(":",Sheet1!DC363)+1,100)</f>
        <v>地块建筑面积*0</v>
      </c>
      <c r="T363" t="str">
        <f ca="1">MID(Sheet1!DD363,FIND(":",Sheet1!DD363)+1,100)</f>
        <v>地块建筑面积*0</v>
      </c>
      <c r="U363" t="str">
        <f ca="1">MID(Sheet1!DE363,FIND(":",Sheet1!DE363)+1,100)</f>
        <v>面积*0</v>
      </c>
      <c r="V363" t="str">
        <f ca="1">MID(Sheet1!DF363,FIND(":",Sheet1!DF363)+1,100)</f>
        <v>面积*0</v>
      </c>
      <c r="W363" t="str">
        <f ca="1">MID(Sheet1!DG363,FIND(":",Sheet1!DG363)+1,100)</f>
        <v>-</v>
      </c>
      <c r="X363" t="str">
        <f ca="1">MID(Sheet1!DH363,FIND(":",Sheet1!DH363)+1,100)</f>
        <v>0</v>
      </c>
      <c r="Y363" t="str">
        <f ca="1">MID(Sheet1!DI363,FIND(":",Sheet1!DI363)+1,100)</f>
        <v>-</v>
      </c>
      <c r="Z363" t="str">
        <f ca="1">MID(Sheet1!DJ363,FIND(":",Sheet1!DJ363)+1,100)</f>
        <v>0</v>
      </c>
      <c r="AA363" t="str">
        <f ca="1">MID(Sheet1!DK363,FIND(":",Sheet1!DK363)+1,100)</f>
        <v>35平方米/岗位</v>
      </c>
      <c r="AB363" t="str">
        <f ca="1">MID(Sheet1!DL363,FIND(":",Sheet1!DL363)+1,100)</f>
        <v>公服建筑面积/35</v>
      </c>
      <c r="AC363" t="str">
        <f ca="1">MID(Sheet1!DM363,FIND(":",Sheet1!DM363)+1,100)</f>
        <v>0.3个/100平方米</v>
      </c>
      <c r="AD363" t="str">
        <f ca="1">MID(Sheet1!DN363,FIND(":",Sheet1!DN363)+1,100)</f>
        <v>地块建筑面积*0.3/100</v>
      </c>
      <c r="AE363" t="str">
        <f ca="1">MID(Sheet1!DO363,FIND(":",Sheet1!DO363)+1,100)</f>
        <v>65立方米/公顷*日</v>
      </c>
      <c r="AF363" t="str">
        <f ca="1">MID(Sheet1!DP363,FIND(":",Sheet1!DP363)+1,100)</f>
        <v>用地面积*65</v>
      </c>
      <c r="AG363" t="str">
        <f ca="1">MID(Sheet1!DQ363,FIND(":",Sheet1!DQ363)+1,100)</f>
        <v>0.85</v>
      </c>
      <c r="AH363" t="str">
        <f ca="1">MID(Sheet1!DR363,FIND(":",Sheet1!DR363)+1,100)</f>
        <v>用水量*0.85</v>
      </c>
      <c r="AI363" t="str">
        <f ca="1">MID(Sheet1!DS363,FIND(":",Sheet1!DS363)+1,100)</f>
        <v>50瓦/平方米</v>
      </c>
      <c r="AJ363" t="str">
        <f ca="1">MID(Sheet1!DT363,FIND(":",Sheet1!DT363)+1,100)</f>
        <v>0.7</v>
      </c>
      <c r="AK363" t="str">
        <f ca="1">MID(Sheet1!DU363,FIND(":",Sheet1!DU363)+1,100)</f>
        <v>地块建筑面积*50*0.7/1000</v>
      </c>
      <c r="AL363" t="str">
        <f ca="1">MID(Sheet1!DV363,FIND(":",Sheet1!DV363)+1,100)</f>
        <v>1.0门/100平方米</v>
      </c>
      <c r="AM363" t="str">
        <f ca="1">MID(Sheet1!DW363,FIND(":",Sheet1!DW363)+1,100)</f>
        <v>地块建筑面积*1.0/100</v>
      </c>
      <c r="AN363" t="str">
        <f ca="1">MID(Sheet1!DX363,FIND(":",Sheet1!DX363)+1,100)</f>
        <v>0.3门/100平方米</v>
      </c>
      <c r="AO363" t="str">
        <f ca="1">MID(Sheet1!DY363,FIND(":",Sheet1!DY363)+1,100)</f>
        <v>地块建筑面积*0.3/100</v>
      </c>
      <c r="AP363" t="str">
        <f ca="1">MID(Sheet1!DZ363,FIND(":",Sheet1!DZ363)+1,100)</f>
        <v>10.8pcu/万平方米，56：44</v>
      </c>
      <c r="AQ363" t="str">
        <f ca="1">MID(Sheet1!EA363,FIND(":",Sheet1!EA363)+1,100)</f>
        <v>地块建筑面积/10000*10.8*0.56</v>
      </c>
      <c r="AR363" t="str">
        <f ca="1">MID(Sheet1!EB363,FIND(":",Sheet1!EB363)+1,100)</f>
        <v>地块建筑面积/10000*10.8*0.44</v>
      </c>
      <c r="AS363" t="str">
        <f ca="1">MID(Sheet1!EC363,FIND(":",Sheet1!EC363)+1,100)</f>
        <v>地块建筑面积*0.4</v>
      </c>
      <c r="AT363" t="str">
        <f ca="1">MID(Sheet1!ED363,FIND(":",Sheet1!ED363)+1,100)</f>
        <v>地块建筑面积*0.4</v>
      </c>
      <c r="AU363" t="str">
        <f ca="1">MID(Sheet1!EE363,FIND(":",Sheet1!EE363)+1,100)</f>
        <v>地块建筑面积*0.08</v>
      </c>
      <c r="AV363" t="str">
        <f ca="1">MID(Sheet1!EF363,FIND(":",Sheet1!EF363)+1,100)</f>
        <v>地块建筑面积*0.08</v>
      </c>
      <c r="AW363" t="str">
        <f ca="1">MID(Sheet1!EG363,FIND(":",Sheet1!EG363)+1,100)</f>
        <v>城镇建设用地</v>
      </c>
    </row>
    <row r="364" spans="1:49" x14ac:dyDescent="0.2">
      <c r="A364" t="str">
        <f>MID(Sheet1!CK364,FIND(":",Sheet1!CK364)+1,100)</f>
        <v>S4/A33/R22#交通场站用地/中小学用地/服务设施用地&amp;九年一贯制学校#城规</v>
      </c>
      <c r="B364" t="str">
        <f>MID(Sheet1!CL364,FIND(":",Sheet1!CL364)+1,100)</f>
        <v>交通场站用地/中小学用地/服务设施用地</v>
      </c>
      <c r="C364" t="str">
        <f>MID(Sheet1!CM364,FIND(":",Sheet1!CM364)+1,100)</f>
        <v>九年一贯制学校</v>
      </c>
      <c r="D364" t="str">
        <f>MID(Sheet1!CN364,FIND(":",Sheet1!CN364)+1,100)</f>
        <v>S4/A33/R22</v>
      </c>
      <c r="E364" t="str">
        <f>MID(Sheet1!CO364,FIND(":",Sheet1!CO364)+1,100)</f>
        <v>城规</v>
      </c>
      <c r="F364" t="str">
        <f>MID(Sheet1!CP364,FIND(":",Sheet1!CP364)+1,100)</f>
        <v/>
      </c>
      <c r="G364" t="str">
        <f>MID(Sheet1!CQ364,FIND(":",Sheet1!CQ364)+1,100)</f>
        <v>A333#九年一贯制学校#城规</v>
      </c>
      <c r="H364" t="str">
        <f>MID(Sheet1!CR364,FIND(":",Sheet1!CR364)+1,100)</f>
        <v>A333</v>
      </c>
      <c r="I364" t="str">
        <f>MID(Sheet1!CS364,FIND(":",Sheet1!CS364)+1,100)</f>
        <v>S#交通设施用地#城规</v>
      </c>
      <c r="J364" t="str">
        <f>MID(Sheet1!CT364,FIND(":",Sheet1!CT364)+1,100)</f>
        <v>5</v>
      </c>
      <c r="K364" t="str">
        <f>MID(Sheet1!CU364,FIND(":",Sheet1!CU364)+1,100)</f>
        <v>4S</v>
      </c>
      <c r="L364" t="str">
        <f ca="1">MID(Sheet1!CV364,FIND(":",Sheet1!CV364)+1,100)</f>
        <v>255,100,224</v>
      </c>
      <c r="M364" t="str">
        <f ca="1">MID(Sheet1!CW364,FIND(":",Sheet1!CW364)+1,100)</f>
        <v>面积*容积率</v>
      </c>
      <c r="N364" t="str">
        <f ca="1">MID(Sheet1!CX364,FIND(":",Sheet1!CX364)+1,100)</f>
        <v>地块建筑面积*0</v>
      </c>
      <c r="O364" t="str">
        <f ca="1">MID(Sheet1!CY364,FIND(":",Sheet1!CY364)+1,100)</f>
        <v>地块建筑面积*0</v>
      </c>
      <c r="P364" t="str">
        <f ca="1">MID(Sheet1!CZ364,FIND(":",Sheet1!CZ364)+1,100)</f>
        <v>地块建筑面积*0</v>
      </c>
      <c r="Q364" t="str">
        <f ca="1">MID(Sheet1!DA364,FIND(":",Sheet1!DA364)+1,100)</f>
        <v>地块建筑面积*0</v>
      </c>
      <c r="R364" t="str">
        <f ca="1">MID(Sheet1!DB364,FIND(":",Sheet1!DB364)+1,100)</f>
        <v>地块建筑面积*1</v>
      </c>
      <c r="S364" t="str">
        <f ca="1">MID(Sheet1!DC364,FIND(":",Sheet1!DC364)+1,100)</f>
        <v>地块建筑面积*0</v>
      </c>
      <c r="T364" t="str">
        <f ca="1">MID(Sheet1!DD364,FIND(":",Sheet1!DD364)+1,100)</f>
        <v>地块建筑面积*0</v>
      </c>
      <c r="U364" t="str">
        <f ca="1">MID(Sheet1!DE364,FIND(":",Sheet1!DE364)+1,100)</f>
        <v>面积*0</v>
      </c>
      <c r="V364" t="str">
        <f ca="1">MID(Sheet1!DF364,FIND(":",Sheet1!DF364)+1,100)</f>
        <v>面积*0</v>
      </c>
      <c r="W364" t="str">
        <f ca="1">MID(Sheet1!DG364,FIND(":",Sheet1!DG364)+1,100)</f>
        <v>-</v>
      </c>
      <c r="X364" t="str">
        <f ca="1">MID(Sheet1!DH364,FIND(":",Sheet1!DH364)+1,100)</f>
        <v>0</v>
      </c>
      <c r="Y364" t="str">
        <f ca="1">MID(Sheet1!DI364,FIND(":",Sheet1!DI364)+1,100)</f>
        <v>-</v>
      </c>
      <c r="Z364" t="str">
        <f ca="1">MID(Sheet1!DJ364,FIND(":",Sheet1!DJ364)+1,100)</f>
        <v>0</v>
      </c>
      <c r="AA364" t="str">
        <f ca="1">MID(Sheet1!DK364,FIND(":",Sheet1!DK364)+1,100)</f>
        <v>35平方米/岗位</v>
      </c>
      <c r="AB364" t="str">
        <f ca="1">MID(Sheet1!DL364,FIND(":",Sheet1!DL364)+1,100)</f>
        <v>公服建筑面积/35</v>
      </c>
      <c r="AC364" t="str">
        <f ca="1">MID(Sheet1!DM364,FIND(":",Sheet1!DM364)+1,100)</f>
        <v>幼1.2个/班，小1.5个/班，初高1.0个/班，18个/100教工</v>
      </c>
      <c r="AD364" t="str">
        <f ca="1">MID(Sheet1!DN364,FIND(":",Sheet1!DN364)+1,100)</f>
        <v>班数幼*1.2+18*班数幼*5/100+班数小*1.5+18*班数小*2.5/100+班数初*1.0+18*班数初*4/100+班数高*1.0+18*班数高*5/100</v>
      </c>
      <c r="AE364" t="str">
        <f ca="1">MID(Sheet1!DO364,FIND(":",Sheet1!DO364)+1,100)</f>
        <v>65立方米/公顷*日</v>
      </c>
      <c r="AF364" t="str">
        <f ca="1">MID(Sheet1!DP364,FIND(":",Sheet1!DP364)+1,100)</f>
        <v>用地面积*65</v>
      </c>
      <c r="AG364" t="str">
        <f ca="1">MID(Sheet1!DQ364,FIND(":",Sheet1!DQ364)+1,100)</f>
        <v>0.85</v>
      </c>
      <c r="AH364" t="str">
        <f ca="1">MID(Sheet1!DR364,FIND(":",Sheet1!DR364)+1,100)</f>
        <v>用水量*0.85</v>
      </c>
      <c r="AI364" t="str">
        <f ca="1">MID(Sheet1!DS364,FIND(":",Sheet1!DS364)+1,100)</f>
        <v>50瓦/平方米</v>
      </c>
      <c r="AJ364" t="str">
        <f ca="1">MID(Sheet1!DT364,FIND(":",Sheet1!DT364)+1,100)</f>
        <v>0.7</v>
      </c>
      <c r="AK364" t="str">
        <f ca="1">MID(Sheet1!DU364,FIND(":",Sheet1!DU364)+1,100)</f>
        <v>地块建筑面积*50*0.7/1000</v>
      </c>
      <c r="AL364" t="str">
        <f ca="1">MID(Sheet1!DV364,FIND(":",Sheet1!DV364)+1,100)</f>
        <v>1.0门/100平方米</v>
      </c>
      <c r="AM364" t="str">
        <f ca="1">MID(Sheet1!DW364,FIND(":",Sheet1!DW364)+1,100)</f>
        <v>地块建筑面积*1.0/100</v>
      </c>
      <c r="AN364" t="str">
        <f ca="1">MID(Sheet1!DX364,FIND(":",Sheet1!DX364)+1,100)</f>
        <v>0.3门/100平方米</v>
      </c>
      <c r="AO364" t="str">
        <f ca="1">MID(Sheet1!DY364,FIND(":",Sheet1!DY364)+1,100)</f>
        <v>地块建筑面积*0.3/100</v>
      </c>
      <c r="AP364" t="str">
        <f ca="1">MID(Sheet1!DZ364,FIND(":",Sheet1!DZ364)+1,100)</f>
        <v>幼2.5次/生，小初0.9次/生，高0.6次/生，0.3分担率，幼63：37，小初95：5，高86：14</v>
      </c>
      <c r="AQ364" t="str">
        <f ca="1">MID(Sheet1!EA364,FIND(":",Sheet1!EA364)+1,100)</f>
        <v>班数幼*30*2.5*0.3*0.63+班数小*45*0.9*0.3*0.95+班数初*50*0.9*0.3*0.95+班数高*50*0.6*0.3*0.86</v>
      </c>
      <c r="AR364" t="str">
        <f ca="1">MID(Sheet1!EB364,FIND(":",Sheet1!EB364)+1,100)</f>
        <v>班数幼*30*2.5*0.3*0.37+班数小*45*0.9*0.3*0.05+班数初*50*0.9*0.3*0.05+班数高*50*0.6*0.3*0.14</v>
      </c>
      <c r="AS364" t="str">
        <f ca="1">MID(Sheet1!EC364,FIND(":",Sheet1!EC364)+1,100)</f>
        <v>地块建筑面积*0.4</v>
      </c>
      <c r="AT364" t="str">
        <f ca="1">MID(Sheet1!ED364,FIND(":",Sheet1!ED364)+1,100)</f>
        <v>地块建筑面积*0.4</v>
      </c>
      <c r="AU364" t="str">
        <f ca="1">MID(Sheet1!EE364,FIND(":",Sheet1!EE364)+1,100)</f>
        <v>地块建筑面积*0.08</v>
      </c>
      <c r="AV364" t="str">
        <f ca="1">MID(Sheet1!EF364,FIND(":",Sheet1!EF364)+1,100)</f>
        <v>地块建筑面积*0.08</v>
      </c>
      <c r="AW364" t="str">
        <f ca="1">MID(Sheet1!EG364,FIND(":",Sheet1!EG364)+1,100)</f>
        <v>城镇建设用地</v>
      </c>
    </row>
    <row r="365" spans="1:49" x14ac:dyDescent="0.2">
      <c r="A365" t="str">
        <f>MID(Sheet1!CK365,FIND(":",Sheet1!CK365)+1,100)</f>
        <v>S4/A2#交通场站用地/文化设施用地#城规</v>
      </c>
      <c r="B365" t="str">
        <f>MID(Sheet1!CL365,FIND(":",Sheet1!CL365)+1,100)</f>
        <v>交通场站用地/文化设施用地</v>
      </c>
      <c r="C365" t="str">
        <f>MID(Sheet1!CM365,FIND(":",Sheet1!CM365)+1,100)</f>
        <v/>
      </c>
      <c r="D365" t="str">
        <f>MID(Sheet1!CN365,FIND(":",Sheet1!CN365)+1,100)</f>
        <v>S4/A2</v>
      </c>
      <c r="E365" t="str">
        <f>MID(Sheet1!CO365,FIND(":",Sheet1!CO365)+1,100)</f>
        <v>城规</v>
      </c>
      <c r="F365" t="str">
        <f>MID(Sheet1!CP365,FIND(":",Sheet1!CP365)+1,100)</f>
        <v/>
      </c>
      <c r="G365" t="str">
        <f>MID(Sheet1!CQ365,FIND(":",Sheet1!CQ365)+1,100)</f>
        <v>A2#文化设施用地#城规</v>
      </c>
      <c r="H365" t="str">
        <f>MID(Sheet1!CR365,FIND(":",Sheet1!CR365)+1,100)</f>
        <v>A2</v>
      </c>
      <c r="I365" t="str">
        <f>MID(Sheet1!CS365,FIND(":",Sheet1!CS365)+1,100)</f>
        <v>S#交通设施用地#城规</v>
      </c>
      <c r="J365" t="str">
        <f>MID(Sheet1!CT365,FIND(":",Sheet1!CT365)+1,100)</f>
        <v>5</v>
      </c>
      <c r="K365" t="str">
        <f>MID(Sheet1!CU365,FIND(":",Sheet1!CU365)+1,100)</f>
        <v>4S</v>
      </c>
      <c r="L365" t="str">
        <f ca="1">MID(Sheet1!CV365,FIND(":",Sheet1!CV365)+1,100)</f>
        <v>221,50,215</v>
      </c>
      <c r="M365" t="str">
        <f ca="1">MID(Sheet1!CW365,FIND(":",Sheet1!CW365)+1,100)</f>
        <v>面积*容积率</v>
      </c>
      <c r="N365" t="str">
        <f ca="1">MID(Sheet1!CX365,FIND(":",Sheet1!CX365)+1,100)</f>
        <v>地块建筑面积*0</v>
      </c>
      <c r="O365" t="str">
        <f ca="1">MID(Sheet1!CY365,FIND(":",Sheet1!CY365)+1,100)</f>
        <v>地块建筑面积*0</v>
      </c>
      <c r="P365" t="str">
        <f ca="1">MID(Sheet1!CZ365,FIND(":",Sheet1!CZ365)+1,100)</f>
        <v>地块建筑面积*0</v>
      </c>
      <c r="Q365" t="str">
        <f ca="1">MID(Sheet1!DA365,FIND(":",Sheet1!DA365)+1,100)</f>
        <v>地块建筑面积*0</v>
      </c>
      <c r="R365" t="str">
        <f ca="1">MID(Sheet1!DB365,FIND(":",Sheet1!DB365)+1,100)</f>
        <v>地块建筑面积*1</v>
      </c>
      <c r="S365" t="str">
        <f ca="1">MID(Sheet1!DC365,FIND(":",Sheet1!DC365)+1,100)</f>
        <v>地块建筑面积*0</v>
      </c>
      <c r="T365" t="str">
        <f ca="1">MID(Sheet1!DD365,FIND(":",Sheet1!DD365)+1,100)</f>
        <v>地块建筑面积*0</v>
      </c>
      <c r="U365" t="str">
        <f ca="1">MID(Sheet1!DE365,FIND(":",Sheet1!DE365)+1,100)</f>
        <v>面积*0</v>
      </c>
      <c r="V365" t="str">
        <f ca="1">MID(Sheet1!DF365,FIND(":",Sheet1!DF365)+1,100)</f>
        <v>面积*0</v>
      </c>
      <c r="W365" t="str">
        <f ca="1">MID(Sheet1!DG365,FIND(":",Sheet1!DG365)+1,100)</f>
        <v>-</v>
      </c>
      <c r="X365" t="str">
        <f ca="1">MID(Sheet1!DH365,FIND(":",Sheet1!DH365)+1,100)</f>
        <v>0</v>
      </c>
      <c r="Y365" t="str">
        <f ca="1">MID(Sheet1!DI365,FIND(":",Sheet1!DI365)+1,100)</f>
        <v>-</v>
      </c>
      <c r="Z365" t="str">
        <f ca="1">MID(Sheet1!DJ365,FIND(":",Sheet1!DJ365)+1,100)</f>
        <v>0</v>
      </c>
      <c r="AA365" t="str">
        <f ca="1">MID(Sheet1!DK365,FIND(":",Sheet1!DK365)+1,100)</f>
        <v>35平方米/岗位</v>
      </c>
      <c r="AB365" t="str">
        <f ca="1">MID(Sheet1!DL365,FIND(":",Sheet1!DL365)+1,100)</f>
        <v>公服建筑面积/35</v>
      </c>
      <c r="AC365" t="str">
        <f ca="1">MID(Sheet1!DM365,FIND(":",Sheet1!DM365)+1,100)</f>
        <v>1.2个/100平方米</v>
      </c>
      <c r="AD365" t="str">
        <f ca="1">MID(Sheet1!DN365,FIND(":",Sheet1!DN365)+1,100)</f>
        <v>地块建筑面积*1.2/100</v>
      </c>
      <c r="AE365" t="str">
        <f ca="1">MID(Sheet1!DO365,FIND(":",Sheet1!DO365)+1,100)</f>
        <v>4.0升/平方米*日</v>
      </c>
      <c r="AF365" t="str">
        <f ca="1">MID(Sheet1!DP365,FIND(":",Sheet1!DP365)+1,100)</f>
        <v>地块建筑面积*4.0/1000</v>
      </c>
      <c r="AG365" t="str">
        <f ca="1">MID(Sheet1!DQ365,FIND(":",Sheet1!DQ365)+1,100)</f>
        <v>0.85</v>
      </c>
      <c r="AH365" t="str">
        <f ca="1">MID(Sheet1!DR365,FIND(":",Sheet1!DR365)+1,100)</f>
        <v>用水量*0.85</v>
      </c>
      <c r="AI365" t="str">
        <f ca="1">MID(Sheet1!DS365,FIND(":",Sheet1!DS365)+1,100)</f>
        <v>40瓦/平方米</v>
      </c>
      <c r="AJ365" t="str">
        <f ca="1">MID(Sheet1!DT365,FIND(":",Sheet1!DT365)+1,100)</f>
        <v>0.7</v>
      </c>
      <c r="AK365" t="str">
        <f ca="1">MID(Sheet1!DU365,FIND(":",Sheet1!DU365)+1,100)</f>
        <v>地块建筑面积*40*0.7/1000</v>
      </c>
      <c r="AL365" t="str">
        <f ca="1">MID(Sheet1!DV365,FIND(":",Sheet1!DV365)+1,100)</f>
        <v>1.0门/100平方米</v>
      </c>
      <c r="AM365" t="str">
        <f ca="1">MID(Sheet1!DW365,FIND(":",Sheet1!DW365)+1,100)</f>
        <v>地块建筑面积*1.0/100</v>
      </c>
      <c r="AN365" t="str">
        <f ca="1">MID(Sheet1!DX365,FIND(":",Sheet1!DX365)+1,100)</f>
        <v>0.3门/100平方米</v>
      </c>
      <c r="AO365" t="str">
        <f ca="1">MID(Sheet1!DY365,FIND(":",Sheet1!DY365)+1,100)</f>
        <v>地块建筑面积*0.3/100</v>
      </c>
      <c r="AP365" t="str">
        <f ca="1">MID(Sheet1!DZ365,FIND(":",Sheet1!DZ365)+1,100)</f>
        <v>27.4pcu/万平方米，72：28</v>
      </c>
      <c r="AQ365" t="str">
        <f ca="1">MID(Sheet1!EA365,FIND(":",Sheet1!EA365)+1,100)</f>
        <v>地块建筑面积/10000*27.4*0.72</v>
      </c>
      <c r="AR365" t="str">
        <f ca="1">MID(Sheet1!EB365,FIND(":",Sheet1!EB365)+1,100)</f>
        <v>地块建筑面积/10000*27.4*0.28</v>
      </c>
      <c r="AS365" t="str">
        <f ca="1">MID(Sheet1!EC365,FIND(":",Sheet1!EC365)+1,100)</f>
        <v>地块建筑面积*0.4</v>
      </c>
      <c r="AT365" t="str">
        <f ca="1">MID(Sheet1!ED365,FIND(":",Sheet1!ED365)+1,100)</f>
        <v>地块建筑面积*0.4</v>
      </c>
      <c r="AU365" t="str">
        <f ca="1">MID(Sheet1!EE365,FIND(":",Sheet1!EE365)+1,100)</f>
        <v>地块建筑面积*0.08</v>
      </c>
      <c r="AV365" t="str">
        <f ca="1">MID(Sheet1!EF365,FIND(":",Sheet1!EF365)+1,100)</f>
        <v>地块建筑面积*0.08</v>
      </c>
      <c r="AW365" t="str">
        <f ca="1">MID(Sheet1!EG365,FIND(":",Sheet1!EG365)+1,100)</f>
        <v>城镇建设用地</v>
      </c>
    </row>
    <row r="366" spans="1:49" x14ac:dyDescent="0.2">
      <c r="A366" t="str">
        <f>MID(Sheet1!CK366,FIND(":",Sheet1!CK366)+1,100)</f>
        <v>S4/R2/B1#交通场站用地/二类居住用地/商业用地#城规</v>
      </c>
      <c r="B366" t="str">
        <f>MID(Sheet1!CL366,FIND(":",Sheet1!CL366)+1,100)</f>
        <v>交通场站用地/二类居住用地/商业用地</v>
      </c>
      <c r="C366" t="str">
        <f>MID(Sheet1!CM366,FIND(":",Sheet1!CM366)+1,100)</f>
        <v/>
      </c>
      <c r="D366" t="str">
        <f>MID(Sheet1!CN366,FIND(":",Sheet1!CN366)+1,100)</f>
        <v>S4/R2/B1</v>
      </c>
      <c r="E366" t="str">
        <f>MID(Sheet1!CO366,FIND(":",Sheet1!CO366)+1,100)</f>
        <v>城规</v>
      </c>
      <c r="F366" t="str">
        <f>MID(Sheet1!CP366,FIND(":",Sheet1!CP366)+1,100)</f>
        <v/>
      </c>
      <c r="G366" t="str">
        <f>MID(Sheet1!CQ366,FIND(":",Sheet1!CQ366)+1,100)</f>
        <v>S/R/B#交通设施用地/居住用地/商业服务业设施用地#城规</v>
      </c>
      <c r="H366" t="str">
        <f>MID(Sheet1!CR366,FIND(":",Sheet1!CR366)+1,100)</f>
        <v>S/R/B</v>
      </c>
      <c r="I366" t="str">
        <f>MID(Sheet1!CS366,FIND(":",Sheet1!CS366)+1,100)</f>
        <v>S#交通设施用地#城规</v>
      </c>
      <c r="J366" t="str">
        <f>MID(Sheet1!CT366,FIND(":",Sheet1!CT366)+1,100)</f>
        <v>5</v>
      </c>
      <c r="K366" t="str">
        <f>MID(Sheet1!CU366,FIND(":",Sheet1!CU366)+1,100)</f>
        <v>4S</v>
      </c>
      <c r="L366" t="str">
        <f ca="1">MID(Sheet1!CV366,FIND(":",Sheet1!CV366)+1,100)</f>
        <v>255,192,0</v>
      </c>
      <c r="M366" t="str">
        <f ca="1">MID(Sheet1!CW366,FIND(":",Sheet1!CW366)+1,100)</f>
        <v>面积*容积率</v>
      </c>
      <c r="N366" t="str">
        <f ca="1">MID(Sheet1!CX366,FIND(":",Sheet1!CX366)+1,100)</f>
        <v>地块建筑面积*兼容比例1</v>
      </c>
      <c r="O366" t="str">
        <f ca="1">MID(Sheet1!CY366,FIND(":",Sheet1!CY366)+1,100)</f>
        <v>地块建筑面积*兼容比例2</v>
      </c>
      <c r="P366" t="str">
        <f ca="1">MID(Sheet1!CZ366,FIND(":",Sheet1!CZ366)+1,100)</f>
        <v>地块建筑面积*兼容比例2*0.35</v>
      </c>
      <c r="Q366" t="str">
        <f ca="1">MID(Sheet1!DA366,FIND(":",Sheet1!DA366)+1,100)</f>
        <v>地块建筑面积*兼容比例2*0.65</v>
      </c>
      <c r="R366" t="str">
        <f ca="1">MID(Sheet1!DB366,FIND(":",Sheet1!DB366)+1,100)</f>
        <v>地块建筑面积*0</v>
      </c>
      <c r="S366" t="str">
        <f ca="1">MID(Sheet1!DC366,FIND(":",Sheet1!DC366)+1,100)</f>
        <v>地块建筑面积*0</v>
      </c>
      <c r="T366" t="str">
        <f ca="1">MID(Sheet1!DD366,FIND(":",Sheet1!DD366)+1,100)</f>
        <v>地块建筑面积*0</v>
      </c>
      <c r="U366" t="str">
        <f ca="1">MID(Sheet1!DE366,FIND(":",Sheet1!DE366)+1,100)</f>
        <v>面积*0</v>
      </c>
      <c r="V366" t="str">
        <f ca="1">MID(Sheet1!DF366,FIND(":",Sheet1!DF366)+1,100)</f>
        <v>面积*0</v>
      </c>
      <c r="W366" t="str">
        <f ca="1">MID(Sheet1!DG366,FIND(":",Sheet1!DG366)+1,100)</f>
        <v>100平方米/户</v>
      </c>
      <c r="X366" t="str">
        <f ca="1">MID(Sheet1!DH366,FIND(":",Sheet1!DH366)+1,100)</f>
        <v>住宅建筑面积/100</v>
      </c>
      <c r="Y366" t="str">
        <f ca="1">MID(Sheet1!DI366,FIND(":",Sheet1!DI366)+1,100)</f>
        <v>3人/户</v>
      </c>
      <c r="Z366" t="str">
        <f ca="1">MID(Sheet1!DJ366,FIND(":",Sheet1!DJ366)+1,100)</f>
        <v>居住户数*3</v>
      </c>
      <c r="AA366" t="str">
        <f ca="1">MID(Sheet1!DK366,FIND(":",Sheet1!DK366)+1,100)</f>
        <v>35平方米/岗位</v>
      </c>
      <c r="AB366" t="str">
        <f ca="1">MID(Sheet1!DL366,FIND(":",Sheet1!DL366)+1,100)</f>
        <v>商服建筑面积/35</v>
      </c>
      <c r="AC366" t="str">
        <f ca="1">MID(Sheet1!DM366,FIND(":",Sheet1!DM366)+1,100)</f>
        <v>1.2个/户，1.2个/100平方米</v>
      </c>
      <c r="AD366" t="str">
        <f ca="1">MID(Sheet1!DN366,FIND(":",Sheet1!DN366)+1,100)</f>
        <v>居住户数*1.2+商服建筑面积*1.2/100</v>
      </c>
      <c r="AE366" t="str">
        <f ca="1">MID(Sheet1!DO366,FIND(":",Sheet1!DO366)+1,100)</f>
        <v>155升/日*人，10升/平方米*日</v>
      </c>
      <c r="AF366" t="str">
        <f ca="1">MID(Sheet1!DP366,FIND(":",Sheet1!DP366)+1,100)</f>
        <v>居住人数*155/1000+商服建筑面积*10/1000</v>
      </c>
      <c r="AG366" t="str">
        <f ca="1">MID(Sheet1!DQ366,FIND(":",Sheet1!DQ366)+1,100)</f>
        <v>0.85</v>
      </c>
      <c r="AH366" t="str">
        <f ca="1">MID(Sheet1!DR366,FIND(":",Sheet1!DR366)+1,100)</f>
        <v>用水量*0.85</v>
      </c>
      <c r="AI366" t="str">
        <f ca="1">MID(Sheet1!DS366,FIND(":",Sheet1!DS366)+1,100)</f>
        <v>50瓦/平方米，60瓦/平方米</v>
      </c>
      <c r="AJ366" t="str">
        <f ca="1">MID(Sheet1!DT366,FIND(":",Sheet1!DT366)+1,100)</f>
        <v>0.7，0.7</v>
      </c>
      <c r="AK366" t="str">
        <f ca="1">MID(Sheet1!DU366,FIND(":",Sheet1!DU366)+1,100)</f>
        <v>住宅建筑面积*50*0.7/1000+商服建筑面积*60*0.7/1000</v>
      </c>
      <c r="AL366" t="str">
        <f ca="1">MID(Sheet1!DV366,FIND(":",Sheet1!DV366)+1,100)</f>
        <v>1.2门/户，1.0门/100平方米</v>
      </c>
      <c r="AM366" t="str">
        <f ca="1">MID(Sheet1!DW366,FIND(":",Sheet1!DW366)+1,100)</f>
        <v>居住户数*1.2+商服建筑面积*1.0/100</v>
      </c>
      <c r="AN366" t="str">
        <f ca="1">MID(Sheet1!DX366,FIND(":",Sheet1!DX366)+1,100)</f>
        <v>2.0门/户，0.2门/100平方米</v>
      </c>
      <c r="AO366" t="str">
        <f ca="1">MID(Sheet1!DY366,FIND(":",Sheet1!DY366)+1,100)</f>
        <v>居住户数*2.0+商服建筑面积*0.2/100</v>
      </c>
      <c r="AP366" t="str">
        <f ca="1">MID(Sheet1!DZ366,FIND(":",Sheet1!DZ366)+1,100)</f>
        <v>34.5pcu/万平方米，26：74，52.1pcu/万平方米，71：29</v>
      </c>
      <c r="AQ366" t="str">
        <f ca="1">MID(Sheet1!EA366,FIND(":",Sheet1!EA366)+1,100)</f>
        <v>住宅建筑面积/10000*34.5*0.26+商服建筑面积/10000*60*0.71</v>
      </c>
      <c r="AR366" t="str">
        <f ca="1">MID(Sheet1!EB366,FIND(":",Sheet1!EB366)+1,100)</f>
        <v>住宅建筑面积/10000*34.5*0.74+商服建筑面积/10000*60*0.29</v>
      </c>
      <c r="AS366" t="str">
        <f ca="1">MID(Sheet1!EC366,FIND(":",Sheet1!EC366)+1,100)</f>
        <v>住宅建筑面积*0.4+商服建筑面积*0.4</v>
      </c>
      <c r="AT366" t="str">
        <f ca="1">MID(Sheet1!ED366,FIND(":",Sheet1!ED366)+1,100)</f>
        <v>住宅建筑面积*0.4+商服建筑面积*0.4</v>
      </c>
      <c r="AU366" t="str">
        <f ca="1">MID(Sheet1!EE366,FIND(":",Sheet1!EE366)+1,100)</f>
        <v>住宅建筑面积*0.11+商服建筑面积*0.08</v>
      </c>
      <c r="AV366" t="str">
        <f ca="1">MID(Sheet1!EF366,FIND(":",Sheet1!EF366)+1,100)</f>
        <v>住宅建筑面积*0.11+商服建筑面积*0.08</v>
      </c>
      <c r="AW366" t="str">
        <f ca="1">MID(Sheet1!EG366,FIND(":",Sheet1!EG366)+1,100)</f>
        <v>城镇建设用地</v>
      </c>
    </row>
    <row r="367" spans="1:49" x14ac:dyDescent="0.2">
      <c r="A367" t="str">
        <f>MID(Sheet1!CK367,FIND(":",Sheet1!CK367)+1,100)</f>
        <v>S41/R/B#公共交通场站用地/居住用地/商业服务业设施用地#城规</v>
      </c>
      <c r="B367" t="str">
        <f>MID(Sheet1!CL367,FIND(":",Sheet1!CL367)+1,100)</f>
        <v>公共交通场站用地/居住用地/商业服务业设施用地</v>
      </c>
      <c r="C367" t="str">
        <f>MID(Sheet1!CM367,FIND(":",Sheet1!CM367)+1,100)</f>
        <v/>
      </c>
      <c r="D367" t="str">
        <f>MID(Sheet1!CN367,FIND(":",Sheet1!CN367)+1,100)</f>
        <v>S41/R/B</v>
      </c>
      <c r="E367" t="str">
        <f>MID(Sheet1!CO367,FIND(":",Sheet1!CO367)+1,100)</f>
        <v>城规</v>
      </c>
      <c r="F367" t="str">
        <f>MID(Sheet1!CP367,FIND(":",Sheet1!CP367)+1,100)</f>
        <v/>
      </c>
      <c r="G367" t="str">
        <f>MID(Sheet1!CQ367,FIND(":",Sheet1!CQ367)+1,100)</f>
        <v>S/R/B#交通设施用地/居住用地/商业服务业设施用地#城规</v>
      </c>
      <c r="H367" t="str">
        <f>MID(Sheet1!CR367,FIND(":",Sheet1!CR367)+1,100)</f>
        <v>S/R/B</v>
      </c>
      <c r="I367" t="str">
        <f>MID(Sheet1!CS367,FIND(":",Sheet1!CS367)+1,100)</f>
        <v>S#交通设施用地#城规</v>
      </c>
      <c r="J367" t="str">
        <f>MID(Sheet1!CT367,FIND(":",Sheet1!CT367)+1,100)</f>
        <v>5</v>
      </c>
      <c r="K367" t="str">
        <f>MID(Sheet1!CU367,FIND(":",Sheet1!CU367)+1,100)</f>
        <v>4S</v>
      </c>
      <c r="L367" t="str">
        <f ca="1">MID(Sheet1!CV367,FIND(":",Sheet1!CV367)+1,100)</f>
        <v>255,192,0</v>
      </c>
      <c r="M367" t="str">
        <f ca="1">MID(Sheet1!CW367,FIND(":",Sheet1!CW367)+1,100)</f>
        <v>面积*容积率</v>
      </c>
      <c r="N367" t="str">
        <f ca="1">MID(Sheet1!CX367,FIND(":",Sheet1!CX367)+1,100)</f>
        <v>地块建筑面积*兼容比例1</v>
      </c>
      <c r="O367" t="str">
        <f ca="1">MID(Sheet1!CY367,FIND(":",Sheet1!CY367)+1,100)</f>
        <v>地块建筑面积*兼容比例2</v>
      </c>
      <c r="P367" t="str">
        <f ca="1">MID(Sheet1!CZ367,FIND(":",Sheet1!CZ367)+1,100)</f>
        <v>地块建筑面积*兼容比例2*0.35</v>
      </c>
      <c r="Q367" t="str">
        <f ca="1">MID(Sheet1!DA367,FIND(":",Sheet1!DA367)+1,100)</f>
        <v>地块建筑面积*兼容比例2*0.65</v>
      </c>
      <c r="R367" t="str">
        <f ca="1">MID(Sheet1!DB367,FIND(":",Sheet1!DB367)+1,100)</f>
        <v>地块建筑面积*0</v>
      </c>
      <c r="S367" t="str">
        <f ca="1">MID(Sheet1!DC367,FIND(":",Sheet1!DC367)+1,100)</f>
        <v>地块建筑面积*0</v>
      </c>
      <c r="T367" t="str">
        <f ca="1">MID(Sheet1!DD367,FIND(":",Sheet1!DD367)+1,100)</f>
        <v>地块建筑面积*0</v>
      </c>
      <c r="U367" t="str">
        <f ca="1">MID(Sheet1!DE367,FIND(":",Sheet1!DE367)+1,100)</f>
        <v>面积*0</v>
      </c>
      <c r="V367" t="str">
        <f ca="1">MID(Sheet1!DF367,FIND(":",Sheet1!DF367)+1,100)</f>
        <v>面积*0</v>
      </c>
      <c r="W367" t="str">
        <f ca="1">MID(Sheet1!DG367,FIND(":",Sheet1!DG367)+1,100)</f>
        <v>100平方米/户</v>
      </c>
      <c r="X367" t="str">
        <f ca="1">MID(Sheet1!DH367,FIND(":",Sheet1!DH367)+1,100)</f>
        <v>住宅建筑面积/100</v>
      </c>
      <c r="Y367" t="str">
        <f ca="1">MID(Sheet1!DI367,FIND(":",Sheet1!DI367)+1,100)</f>
        <v>3人/户</v>
      </c>
      <c r="Z367" t="str">
        <f ca="1">MID(Sheet1!DJ367,FIND(":",Sheet1!DJ367)+1,100)</f>
        <v>居住户数*3</v>
      </c>
      <c r="AA367" t="str">
        <f ca="1">MID(Sheet1!DK367,FIND(":",Sheet1!DK367)+1,100)</f>
        <v>35平方米/岗位</v>
      </c>
      <c r="AB367" t="str">
        <f ca="1">MID(Sheet1!DL367,FIND(":",Sheet1!DL367)+1,100)</f>
        <v>商服建筑面积/35</v>
      </c>
      <c r="AC367" t="str">
        <f ca="1">MID(Sheet1!DM367,FIND(":",Sheet1!DM367)+1,100)</f>
        <v>1.2个/户，1.2个/100平方米</v>
      </c>
      <c r="AD367" t="str">
        <f ca="1">MID(Sheet1!DN367,FIND(":",Sheet1!DN367)+1,100)</f>
        <v>居住户数*1.2+商服建筑面积*1.2/100</v>
      </c>
      <c r="AE367" t="str">
        <f ca="1">MID(Sheet1!DO367,FIND(":",Sheet1!DO367)+1,100)</f>
        <v>155升/日*人，10升/平方米*日</v>
      </c>
      <c r="AF367" t="str">
        <f ca="1">MID(Sheet1!DP367,FIND(":",Sheet1!DP367)+1,100)</f>
        <v>居住人数*155/1000+商服建筑面积*10/1000</v>
      </c>
      <c r="AG367" t="str">
        <f ca="1">MID(Sheet1!DQ367,FIND(":",Sheet1!DQ367)+1,100)</f>
        <v>0.85</v>
      </c>
      <c r="AH367" t="str">
        <f ca="1">MID(Sheet1!DR367,FIND(":",Sheet1!DR367)+1,100)</f>
        <v>用水量*0.85</v>
      </c>
      <c r="AI367" t="str">
        <f ca="1">MID(Sheet1!DS367,FIND(":",Sheet1!DS367)+1,100)</f>
        <v>50瓦/平方米，60瓦/平方米</v>
      </c>
      <c r="AJ367" t="str">
        <f ca="1">MID(Sheet1!DT367,FIND(":",Sheet1!DT367)+1,100)</f>
        <v>0.7，0.7</v>
      </c>
      <c r="AK367" t="str">
        <f ca="1">MID(Sheet1!DU367,FIND(":",Sheet1!DU367)+1,100)</f>
        <v>住宅建筑面积*50*0.7/1000+商服建筑面积*60*0.7/1000</v>
      </c>
      <c r="AL367" t="str">
        <f ca="1">MID(Sheet1!DV367,FIND(":",Sheet1!DV367)+1,100)</f>
        <v>1.2门/户，1.0门/100平方米</v>
      </c>
      <c r="AM367" t="str">
        <f ca="1">MID(Sheet1!DW367,FIND(":",Sheet1!DW367)+1,100)</f>
        <v>居住户数*1.2+商服建筑面积*1.0/100</v>
      </c>
      <c r="AN367" t="str">
        <f ca="1">MID(Sheet1!DX367,FIND(":",Sheet1!DX367)+1,100)</f>
        <v>2.0门/户，0.2门/100平方米</v>
      </c>
      <c r="AO367" t="str">
        <f ca="1">MID(Sheet1!DY367,FIND(":",Sheet1!DY367)+1,100)</f>
        <v>居住户数*2.0+商服建筑面积*0.2/100</v>
      </c>
      <c r="AP367" t="str">
        <f ca="1">MID(Sheet1!DZ367,FIND(":",Sheet1!DZ367)+1,100)</f>
        <v>34.5pcu/万平方米，26：74，52.1pcu/万平方米，71：29</v>
      </c>
      <c r="AQ367" t="str">
        <f ca="1">MID(Sheet1!EA367,FIND(":",Sheet1!EA367)+1,100)</f>
        <v>住宅建筑面积/10000*34.5*0.26+商服建筑面积/10000*60*0.71</v>
      </c>
      <c r="AR367" t="str">
        <f ca="1">MID(Sheet1!EB367,FIND(":",Sheet1!EB367)+1,100)</f>
        <v>住宅建筑面积/10000*34.5*0.74+商服建筑面积/10000*60*0.29</v>
      </c>
      <c r="AS367" t="str">
        <f ca="1">MID(Sheet1!EC367,FIND(":",Sheet1!EC367)+1,100)</f>
        <v>住宅建筑面积*0.4+商服建筑面积*0.4</v>
      </c>
      <c r="AT367" t="str">
        <f ca="1">MID(Sheet1!ED367,FIND(":",Sheet1!ED367)+1,100)</f>
        <v>住宅建筑面积*0.4+商服建筑面积*0.4</v>
      </c>
      <c r="AU367" t="str">
        <f ca="1">MID(Sheet1!EE367,FIND(":",Sheet1!EE367)+1,100)</f>
        <v>住宅建筑面积*0.11+商服建筑面积*0.08</v>
      </c>
      <c r="AV367" t="str">
        <f ca="1">MID(Sheet1!EF367,FIND(":",Sheet1!EF367)+1,100)</f>
        <v>住宅建筑面积*0.11+商服建筑面积*0.08</v>
      </c>
      <c r="AW367" t="str">
        <f ca="1">MID(Sheet1!EG367,FIND(":",Sheet1!EG367)+1,100)</f>
        <v>城镇建设用地</v>
      </c>
    </row>
    <row r="368" spans="1:49" x14ac:dyDescent="0.2">
      <c r="A368" t="str">
        <f>MID(Sheet1!CK368,FIND(":",Sheet1!CK368)+1,100)</f>
        <v>S41/R21/B1#公共交通场站用地/住宅用地/商业用地#城规</v>
      </c>
      <c r="B368" t="str">
        <f>MID(Sheet1!CL368,FIND(":",Sheet1!CL368)+1,100)</f>
        <v>公共交通场站用地/住宅用地/商业用地</v>
      </c>
      <c r="C368" t="str">
        <f>MID(Sheet1!CM368,FIND(":",Sheet1!CM368)+1,100)</f>
        <v/>
      </c>
      <c r="D368" t="str">
        <f>MID(Sheet1!CN368,FIND(":",Sheet1!CN368)+1,100)</f>
        <v>S41/R21/B1</v>
      </c>
      <c r="E368" t="str">
        <f>MID(Sheet1!CO368,FIND(":",Sheet1!CO368)+1,100)</f>
        <v>城规</v>
      </c>
      <c r="F368" t="str">
        <f>MID(Sheet1!CP368,FIND(":",Sheet1!CP368)+1,100)</f>
        <v/>
      </c>
      <c r="G368" t="str">
        <f>MID(Sheet1!CQ368,FIND(":",Sheet1!CQ368)+1,100)</f>
        <v>S/R/B#交通设施用地/居住用地/商业服务业设施用地#城规</v>
      </c>
      <c r="H368" t="str">
        <f>MID(Sheet1!CR368,FIND(":",Sheet1!CR368)+1,100)</f>
        <v>S/R/B</v>
      </c>
      <c r="I368" t="str">
        <f>MID(Sheet1!CS368,FIND(":",Sheet1!CS368)+1,100)</f>
        <v>S#交通设施用地#城规</v>
      </c>
      <c r="J368" t="str">
        <f>MID(Sheet1!CT368,FIND(":",Sheet1!CT368)+1,100)</f>
        <v>5</v>
      </c>
      <c r="K368" t="str">
        <f>MID(Sheet1!CU368,FIND(":",Sheet1!CU368)+1,100)</f>
        <v>4S</v>
      </c>
      <c r="L368" t="str">
        <f ca="1">MID(Sheet1!CV368,FIND(":",Sheet1!CV368)+1,100)</f>
        <v>255,192,0</v>
      </c>
      <c r="M368" t="str">
        <f ca="1">MID(Sheet1!CW368,FIND(":",Sheet1!CW368)+1,100)</f>
        <v>面积*容积率</v>
      </c>
      <c r="N368" t="str">
        <f ca="1">MID(Sheet1!CX368,FIND(":",Sheet1!CX368)+1,100)</f>
        <v>地块建筑面积*兼容比例1</v>
      </c>
      <c r="O368" t="str">
        <f ca="1">MID(Sheet1!CY368,FIND(":",Sheet1!CY368)+1,100)</f>
        <v>地块建筑面积*兼容比例2</v>
      </c>
      <c r="P368" t="str">
        <f ca="1">MID(Sheet1!CZ368,FIND(":",Sheet1!CZ368)+1,100)</f>
        <v>地块建筑面积*兼容比例2*0.35</v>
      </c>
      <c r="Q368" t="str">
        <f ca="1">MID(Sheet1!DA368,FIND(":",Sheet1!DA368)+1,100)</f>
        <v>地块建筑面积*兼容比例2*0.65</v>
      </c>
      <c r="R368" t="str">
        <f ca="1">MID(Sheet1!DB368,FIND(":",Sheet1!DB368)+1,100)</f>
        <v>地块建筑面积*0</v>
      </c>
      <c r="S368" t="str">
        <f ca="1">MID(Sheet1!DC368,FIND(":",Sheet1!DC368)+1,100)</f>
        <v>地块建筑面积*0</v>
      </c>
      <c r="T368" t="str">
        <f ca="1">MID(Sheet1!DD368,FIND(":",Sheet1!DD368)+1,100)</f>
        <v>地块建筑面积*0</v>
      </c>
      <c r="U368" t="str">
        <f ca="1">MID(Sheet1!DE368,FIND(":",Sheet1!DE368)+1,100)</f>
        <v>面积*0</v>
      </c>
      <c r="V368" t="str">
        <f ca="1">MID(Sheet1!DF368,FIND(":",Sheet1!DF368)+1,100)</f>
        <v>面积*0</v>
      </c>
      <c r="W368" t="str">
        <f ca="1">MID(Sheet1!DG368,FIND(":",Sheet1!DG368)+1,100)</f>
        <v>100平方米/户</v>
      </c>
      <c r="X368" t="str">
        <f ca="1">MID(Sheet1!DH368,FIND(":",Sheet1!DH368)+1,100)</f>
        <v>住宅建筑面积/100</v>
      </c>
      <c r="Y368" t="str">
        <f ca="1">MID(Sheet1!DI368,FIND(":",Sheet1!DI368)+1,100)</f>
        <v>3人/户</v>
      </c>
      <c r="Z368" t="str">
        <f ca="1">MID(Sheet1!DJ368,FIND(":",Sheet1!DJ368)+1,100)</f>
        <v>居住户数*3</v>
      </c>
      <c r="AA368" t="str">
        <f ca="1">MID(Sheet1!DK368,FIND(":",Sheet1!DK368)+1,100)</f>
        <v>35平方米/岗位</v>
      </c>
      <c r="AB368" t="str">
        <f ca="1">MID(Sheet1!DL368,FIND(":",Sheet1!DL368)+1,100)</f>
        <v>商服建筑面积/35</v>
      </c>
      <c r="AC368" t="str">
        <f ca="1">MID(Sheet1!DM368,FIND(":",Sheet1!DM368)+1,100)</f>
        <v>1.2个/户，1.2个/100平方米</v>
      </c>
      <c r="AD368" t="str">
        <f ca="1">MID(Sheet1!DN368,FIND(":",Sheet1!DN368)+1,100)</f>
        <v>居住户数*1.2+商服建筑面积*1.2/100</v>
      </c>
      <c r="AE368" t="str">
        <f ca="1">MID(Sheet1!DO368,FIND(":",Sheet1!DO368)+1,100)</f>
        <v>155升/日*人，10升/平方米*日</v>
      </c>
      <c r="AF368" t="str">
        <f ca="1">MID(Sheet1!DP368,FIND(":",Sheet1!DP368)+1,100)</f>
        <v>居住人数*155/1000+商服建筑面积*10/1000</v>
      </c>
      <c r="AG368" t="str">
        <f ca="1">MID(Sheet1!DQ368,FIND(":",Sheet1!DQ368)+1,100)</f>
        <v>0.85</v>
      </c>
      <c r="AH368" t="str">
        <f ca="1">MID(Sheet1!DR368,FIND(":",Sheet1!DR368)+1,100)</f>
        <v>用水量*0.85</v>
      </c>
      <c r="AI368" t="str">
        <f ca="1">MID(Sheet1!DS368,FIND(":",Sheet1!DS368)+1,100)</f>
        <v>50瓦/平方米，60瓦/平方米</v>
      </c>
      <c r="AJ368" t="str">
        <f ca="1">MID(Sheet1!DT368,FIND(":",Sheet1!DT368)+1,100)</f>
        <v>0.7，0.7</v>
      </c>
      <c r="AK368" t="str">
        <f ca="1">MID(Sheet1!DU368,FIND(":",Sheet1!DU368)+1,100)</f>
        <v>住宅建筑面积*50*0.7/1000+商服建筑面积*60*0.7/1000</v>
      </c>
      <c r="AL368" t="str">
        <f ca="1">MID(Sheet1!DV368,FIND(":",Sheet1!DV368)+1,100)</f>
        <v>1.2门/户，1.0门/100平方米</v>
      </c>
      <c r="AM368" t="str">
        <f ca="1">MID(Sheet1!DW368,FIND(":",Sheet1!DW368)+1,100)</f>
        <v>居住户数*1.2+商服建筑面积*1.0/100</v>
      </c>
      <c r="AN368" t="str">
        <f ca="1">MID(Sheet1!DX368,FIND(":",Sheet1!DX368)+1,100)</f>
        <v>2.0门/户，0.2门/100平方米</v>
      </c>
      <c r="AO368" t="str">
        <f ca="1">MID(Sheet1!DY368,FIND(":",Sheet1!DY368)+1,100)</f>
        <v>居住户数*2.0+商服建筑面积*0.2/100</v>
      </c>
      <c r="AP368" t="str">
        <f ca="1">MID(Sheet1!DZ368,FIND(":",Sheet1!DZ368)+1,100)</f>
        <v>34.5pcu/万平方米，26：74，52.1pcu/万平方米，71：29</v>
      </c>
      <c r="AQ368" t="str">
        <f ca="1">MID(Sheet1!EA368,FIND(":",Sheet1!EA368)+1,100)</f>
        <v>住宅建筑面积/10000*34.5*0.26+商服建筑面积/10000*60*0.71</v>
      </c>
      <c r="AR368" t="str">
        <f ca="1">MID(Sheet1!EB368,FIND(":",Sheet1!EB368)+1,100)</f>
        <v>住宅建筑面积/10000*34.5*0.74+商服建筑面积/10000*60*0.29</v>
      </c>
      <c r="AS368" t="str">
        <f ca="1">MID(Sheet1!EC368,FIND(":",Sheet1!EC368)+1,100)</f>
        <v>住宅建筑面积*0.4+商服建筑面积*0.4</v>
      </c>
      <c r="AT368" t="str">
        <f ca="1">MID(Sheet1!ED368,FIND(":",Sheet1!ED368)+1,100)</f>
        <v>住宅建筑面积*0.4+商服建筑面积*0.4</v>
      </c>
      <c r="AU368" t="str">
        <f ca="1">MID(Sheet1!EE368,FIND(":",Sheet1!EE368)+1,100)</f>
        <v>住宅建筑面积*0.11+商服建筑面积*0.08</v>
      </c>
      <c r="AV368" t="str">
        <f ca="1">MID(Sheet1!EF368,FIND(":",Sheet1!EF368)+1,100)</f>
        <v>住宅建筑面积*0.11+商服建筑面积*0.08</v>
      </c>
      <c r="AW368" t="str">
        <f ca="1">MID(Sheet1!EG368,FIND(":",Sheet1!EG368)+1,100)</f>
        <v>城镇建设用地</v>
      </c>
    </row>
    <row r="369" spans="1:49" x14ac:dyDescent="0.2">
      <c r="A369" t="str">
        <f>MID(Sheet1!CK369,FIND(":",Sheet1!CK369)+1,100)</f>
        <v>S1/S42#城市道路用地/社会停车场用地#城规</v>
      </c>
      <c r="B369" t="str">
        <f>MID(Sheet1!CL369,FIND(":",Sheet1!CL369)+1,100)</f>
        <v>城市道路用地/社会停车场用地</v>
      </c>
      <c r="C369" t="str">
        <f>MID(Sheet1!CM369,FIND(":",Sheet1!CM369)+1,100)</f>
        <v/>
      </c>
      <c r="D369" t="str">
        <f>MID(Sheet1!CN369,FIND(":",Sheet1!CN369)+1,100)</f>
        <v>S1/S42</v>
      </c>
      <c r="E369" t="str">
        <f>MID(Sheet1!CO369,FIND(":",Sheet1!CO369)+1,100)</f>
        <v>城规</v>
      </c>
      <c r="F369" t="str">
        <f>MID(Sheet1!CP369,FIND(":",Sheet1!CP369)+1,100)</f>
        <v/>
      </c>
      <c r="G369" t="str">
        <f>MID(Sheet1!CQ369,FIND(":",Sheet1!CQ369)+1,100)</f>
        <v>S#交通设施用地#城规</v>
      </c>
      <c r="H369" t="str">
        <f>MID(Sheet1!CR369,FIND(":",Sheet1!CR369)+1,100)</f>
        <v>S</v>
      </c>
      <c r="I369" t="str">
        <f>MID(Sheet1!CS369,FIND(":",Sheet1!CS369)+1,100)</f>
        <v>S#交通设施用地#城规</v>
      </c>
      <c r="J369" t="str">
        <f>MID(Sheet1!CT369,FIND(":",Sheet1!CT369)+1,100)</f>
        <v>5</v>
      </c>
      <c r="K369" t="str">
        <f>MID(Sheet1!CU369,FIND(":",Sheet1!CU369)+1,100)</f>
        <v>4S</v>
      </c>
      <c r="L369" t="str">
        <f ca="1">MID(Sheet1!CV369,FIND(":",Sheet1!CV369)+1,100)</f>
        <v>142,142,142</v>
      </c>
      <c r="M369" t="str">
        <f ca="1">MID(Sheet1!CW369,FIND(":",Sheet1!CW369)+1,100)</f>
        <v>面积*容积率</v>
      </c>
      <c r="N369" t="str">
        <f ca="1">MID(Sheet1!CX369,FIND(":",Sheet1!CX369)+1,100)</f>
        <v>地块建筑面积*0</v>
      </c>
      <c r="O369" t="str">
        <f ca="1">MID(Sheet1!CY369,FIND(":",Sheet1!CY369)+1,100)</f>
        <v>地块建筑面积*0</v>
      </c>
      <c r="P369" t="str">
        <f ca="1">MID(Sheet1!CZ369,FIND(":",Sheet1!CZ369)+1,100)</f>
        <v>地块建筑面积*0</v>
      </c>
      <c r="Q369" t="str">
        <f ca="1">MID(Sheet1!DA369,FIND(":",Sheet1!DA369)+1,100)</f>
        <v>地块建筑面积*0</v>
      </c>
      <c r="R369" t="str">
        <f ca="1">MID(Sheet1!DB369,FIND(":",Sheet1!DB369)+1,100)</f>
        <v>地块建筑面积*0</v>
      </c>
      <c r="S369" t="str">
        <f ca="1">MID(Sheet1!DC369,FIND(":",Sheet1!DC369)+1,100)</f>
        <v>地块建筑面积*0</v>
      </c>
      <c r="T369" t="str">
        <f ca="1">MID(Sheet1!DD369,FIND(":",Sheet1!DD369)+1,100)</f>
        <v>地块建筑面积*0</v>
      </c>
      <c r="U369" t="str">
        <f ca="1">MID(Sheet1!DE369,FIND(":",Sheet1!DE369)+1,100)</f>
        <v>面积*0</v>
      </c>
      <c r="V369" t="str">
        <f ca="1">MID(Sheet1!DF369,FIND(":",Sheet1!DF369)+1,100)</f>
        <v>面积*0</v>
      </c>
      <c r="W369" t="str">
        <f ca="1">MID(Sheet1!DG369,FIND(":",Sheet1!DG369)+1,100)</f>
        <v>-</v>
      </c>
      <c r="X369" t="str">
        <f ca="1">MID(Sheet1!DH369,FIND(":",Sheet1!DH369)+1,100)</f>
        <v>0</v>
      </c>
      <c r="Y369" t="str">
        <f ca="1">MID(Sheet1!DI369,FIND(":",Sheet1!DI369)+1,100)</f>
        <v>-</v>
      </c>
      <c r="Z369" t="str">
        <f ca="1">MID(Sheet1!DJ369,FIND(":",Sheet1!DJ369)+1,100)</f>
        <v>0</v>
      </c>
      <c r="AA369" t="str">
        <f ca="1">MID(Sheet1!DK369,FIND(":",Sheet1!DK369)+1,100)</f>
        <v>0.015公顷/岗位</v>
      </c>
      <c r="AB369" t="str">
        <f ca="1">MID(Sheet1!DL369,FIND(":",Sheet1!DL369)+1,100)</f>
        <v>用地面积/0.015</v>
      </c>
      <c r="AC369" t="str">
        <f ca="1">MID(Sheet1!DM369,FIND(":",Sheet1!DM369)+1,100)</f>
        <v>-</v>
      </c>
      <c r="AD369" t="str">
        <f ca="1">MID(Sheet1!DN369,FIND(":",Sheet1!DN369)+1,100)</f>
        <v>0</v>
      </c>
      <c r="AE369" t="str">
        <f ca="1">MID(Sheet1!DO369,FIND(":",Sheet1!DO369)+1,100)</f>
        <v>30立方米/公顷*日</v>
      </c>
      <c r="AF369" t="str">
        <f ca="1">MID(Sheet1!DP369,FIND(":",Sheet1!DP369)+1,100)</f>
        <v>用地面积*30</v>
      </c>
      <c r="AG369" t="str">
        <f ca="1">MID(Sheet1!DQ369,FIND(":",Sheet1!DQ369)+1,100)</f>
        <v>0</v>
      </c>
      <c r="AH369" t="str">
        <f ca="1">MID(Sheet1!DR369,FIND(":",Sheet1!DR369)+1,100)</f>
        <v>用水量*0</v>
      </c>
      <c r="AI369" t="str">
        <f ca="1">MID(Sheet1!DS369,FIND(":",Sheet1!DS369)+1,100)</f>
        <v>20千瓦/公顷</v>
      </c>
      <c r="AJ369" t="str">
        <f ca="1">MID(Sheet1!DT369,FIND(":",Sheet1!DT369)+1,100)</f>
        <v>1</v>
      </c>
      <c r="AK369" t="str">
        <f ca="1">MID(Sheet1!DU369,FIND(":",Sheet1!DU369)+1,100)</f>
        <v>用地面积*20*1</v>
      </c>
      <c r="AL369" t="str">
        <f ca="1">MID(Sheet1!DV369,FIND(":",Sheet1!DV369)+1,100)</f>
        <v>30门/公顷</v>
      </c>
      <c r="AM369" t="str">
        <f ca="1">MID(Sheet1!DW369,FIND(":",Sheet1!DW369)+1,100)</f>
        <v>用地面积*30</v>
      </c>
      <c r="AN369" t="str">
        <f ca="1">MID(Sheet1!DX369,FIND(":",Sheet1!DX369)+1,100)</f>
        <v>20门/公顷</v>
      </c>
      <c r="AO369" t="str">
        <f ca="1">MID(Sheet1!DY369,FIND(":",Sheet1!DY369)+1,100)</f>
        <v>用地面积*20</v>
      </c>
      <c r="AP369" t="str">
        <f ca="1">MID(Sheet1!DZ369,FIND(":",Sheet1!DZ369)+1,100)</f>
        <v>-</v>
      </c>
      <c r="AQ369" t="str">
        <f ca="1">MID(Sheet1!EA369,FIND(":",Sheet1!EA369)+1,100)</f>
        <v>0</v>
      </c>
      <c r="AR369" t="str">
        <f ca="1">MID(Sheet1!EB369,FIND(":",Sheet1!EB369)+1,100)</f>
        <v>0</v>
      </c>
      <c r="AS369" t="str">
        <f ca="1">MID(Sheet1!EC369,FIND(":",Sheet1!EC369)+1,100)</f>
        <v>-</v>
      </c>
      <c r="AT369" t="str">
        <f ca="1">MID(Sheet1!ED369,FIND(":",Sheet1!ED369)+1,100)</f>
        <v>0</v>
      </c>
      <c r="AU369" t="str">
        <f ca="1">MID(Sheet1!EE369,FIND(":",Sheet1!EE369)+1,100)</f>
        <v>-</v>
      </c>
      <c r="AV369" t="str">
        <f ca="1">MID(Sheet1!EF369,FIND(":",Sheet1!EF369)+1,100)</f>
        <v>0</v>
      </c>
      <c r="AW369" t="str">
        <f ca="1">MID(Sheet1!EG369,FIND(":",Sheet1!EG369)+1,100)</f>
        <v>城镇建设用地</v>
      </c>
    </row>
    <row r="370" spans="1:49" x14ac:dyDescent="0.2">
      <c r="A370" t="str">
        <f>MID(Sheet1!CK370,FIND(":",Sheet1!CK370)+1,100)</f>
        <v>U#公用设施用地#城规</v>
      </c>
      <c r="B370" t="str">
        <f>MID(Sheet1!CL370,FIND(":",Sheet1!CL370)+1,100)</f>
        <v>公用设施用地</v>
      </c>
      <c r="C370" t="str">
        <f>MID(Sheet1!CM370,FIND(":",Sheet1!CM370)+1,100)</f>
        <v/>
      </c>
      <c r="D370" t="str">
        <f>MID(Sheet1!CN370,FIND(":",Sheet1!CN370)+1,100)</f>
        <v>U</v>
      </c>
      <c r="E370" t="str">
        <f>MID(Sheet1!CO370,FIND(":",Sheet1!CO370)+1,100)</f>
        <v>城规</v>
      </c>
      <c r="F370" t="str">
        <f>MID(Sheet1!CP370,FIND(":",Sheet1!CP370)+1,100)</f>
        <v/>
      </c>
      <c r="G370" t="str">
        <f>MID(Sheet1!CQ370,FIND(":",Sheet1!CQ370)+1,100)</f>
        <v>H11#城市建设用地#城规</v>
      </c>
      <c r="H370" t="str">
        <f>MID(Sheet1!CR370,FIND(":",Sheet1!CR370)+1,100)</f>
        <v>H11</v>
      </c>
      <c r="I370" t="str">
        <f>MID(Sheet1!CS370,FIND(":",Sheet1!CS370)+1,100)</f>
        <v>H11#城市建设用地#城规</v>
      </c>
      <c r="J370" t="str">
        <f>MID(Sheet1!CT370,FIND(":",Sheet1!CT370)+1,100)</f>
        <v>4</v>
      </c>
      <c r="K370" t="str">
        <f>MID(Sheet1!CU370,FIND(":",Sheet1!CU370)+1,100)</f>
        <v>3H11</v>
      </c>
      <c r="L370" t="str">
        <f ca="1">MID(Sheet1!CV370,FIND(":",Sheet1!CV370)+1,100)</f>
        <v>125,167,217</v>
      </c>
      <c r="M370" t="str">
        <f ca="1">MID(Sheet1!CW370,FIND(":",Sheet1!CW370)+1,100)</f>
        <v>面积*容积率</v>
      </c>
      <c r="N370" t="str">
        <f ca="1">MID(Sheet1!CX370,FIND(":",Sheet1!CX370)+1,100)</f>
        <v>地块建筑面积*0</v>
      </c>
      <c r="O370" t="str">
        <f ca="1">MID(Sheet1!CY370,FIND(":",Sheet1!CY370)+1,100)</f>
        <v>地块建筑面积*0</v>
      </c>
      <c r="P370" t="str">
        <f ca="1">MID(Sheet1!CZ370,FIND(":",Sheet1!CZ370)+1,100)</f>
        <v>地块建筑面积*0</v>
      </c>
      <c r="Q370" t="str">
        <f ca="1">MID(Sheet1!DA370,FIND(":",Sheet1!DA370)+1,100)</f>
        <v>地块建筑面积*0</v>
      </c>
      <c r="R370" t="str">
        <f ca="1">MID(Sheet1!DB370,FIND(":",Sheet1!DB370)+1,100)</f>
        <v>地块建筑面积*0</v>
      </c>
      <c r="S370" t="str">
        <f ca="1">MID(Sheet1!DC370,FIND(":",Sheet1!DC370)+1,100)</f>
        <v>地块建筑面积*0</v>
      </c>
      <c r="T370" t="str">
        <f ca="1">MID(Sheet1!DD370,FIND(":",Sheet1!DD370)+1,100)</f>
        <v>地块建筑面积*1</v>
      </c>
      <c r="U370" t="str">
        <f ca="1">MID(Sheet1!DE370,FIND(":",Sheet1!DE370)+1,100)</f>
        <v>面积*0</v>
      </c>
      <c r="V370" t="str">
        <f ca="1">MID(Sheet1!DF370,FIND(":",Sheet1!DF370)+1,100)</f>
        <v>面积*0</v>
      </c>
      <c r="W370" t="str">
        <f ca="1">MID(Sheet1!DG370,FIND(":",Sheet1!DG370)+1,100)</f>
        <v>-</v>
      </c>
      <c r="X370" t="str">
        <f ca="1">MID(Sheet1!DH370,FIND(":",Sheet1!DH370)+1,100)</f>
        <v>0</v>
      </c>
      <c r="Y370" t="str">
        <f ca="1">MID(Sheet1!DI370,FIND(":",Sheet1!DI370)+1,100)</f>
        <v>-</v>
      </c>
      <c r="Z370" t="str">
        <f ca="1">MID(Sheet1!DJ370,FIND(":",Sheet1!DJ370)+1,100)</f>
        <v>0</v>
      </c>
      <c r="AA370" t="str">
        <f ca="1">MID(Sheet1!DK370,FIND(":",Sheet1!DK370)+1,100)</f>
        <v>0.03公顷/岗位</v>
      </c>
      <c r="AB370" t="str">
        <f ca="1">MID(Sheet1!DL370,FIND(":",Sheet1!DL370)+1,100)</f>
        <v>用地面积/0.03</v>
      </c>
      <c r="AC370" t="str">
        <f ca="1">MID(Sheet1!DM370,FIND(":",Sheet1!DM370)+1,100)</f>
        <v>-</v>
      </c>
      <c r="AD370" t="str">
        <f ca="1">MID(Sheet1!DN370,FIND(":",Sheet1!DN370)+1,100)</f>
        <v>0</v>
      </c>
      <c r="AE370" t="str">
        <f ca="1">MID(Sheet1!DO370,FIND(":",Sheet1!DO370)+1,100)</f>
        <v>30立方米/公顷*日</v>
      </c>
      <c r="AF370" t="str">
        <f ca="1">MID(Sheet1!DP370,FIND(":",Sheet1!DP370)+1,100)</f>
        <v>用地面积*30</v>
      </c>
      <c r="AG370" t="str">
        <f ca="1">MID(Sheet1!DQ370,FIND(":",Sheet1!DQ370)+1,100)</f>
        <v>0.85</v>
      </c>
      <c r="AH370" t="str">
        <f ca="1">MID(Sheet1!DR370,FIND(":",Sheet1!DR370)+1,100)</f>
        <v>用水量*0.85</v>
      </c>
      <c r="AI370" t="str">
        <f ca="1">MID(Sheet1!DS370,FIND(":",Sheet1!DS370)+1,100)</f>
        <v>200千瓦/公顷</v>
      </c>
      <c r="AJ370" t="str">
        <f ca="1">MID(Sheet1!DT370,FIND(":",Sheet1!DT370)+1,100)</f>
        <v>0.8</v>
      </c>
      <c r="AK370" t="str">
        <f ca="1">MID(Sheet1!DU370,FIND(":",Sheet1!DU370)+1,100)</f>
        <v>用地面积*200*0.8</v>
      </c>
      <c r="AL370" t="str">
        <f ca="1">MID(Sheet1!DV370,FIND(":",Sheet1!DV370)+1,100)</f>
        <v>30门/公顷</v>
      </c>
      <c r="AM370" t="str">
        <f ca="1">MID(Sheet1!DW370,FIND(":",Sheet1!DW370)+1,100)</f>
        <v>用地面积*30</v>
      </c>
      <c r="AN370" t="str">
        <f ca="1">MID(Sheet1!DX370,FIND(":",Sheet1!DX370)+1,100)</f>
        <v>20门/公顷</v>
      </c>
      <c r="AO370" t="str">
        <f ca="1">MID(Sheet1!DY370,FIND(":",Sheet1!DY370)+1,100)</f>
        <v>用地面积*20</v>
      </c>
      <c r="AP370" t="str">
        <f ca="1">MID(Sheet1!DZ370,FIND(":",Sheet1!DZ370)+1,100)</f>
        <v>-</v>
      </c>
      <c r="AQ370" t="str">
        <f ca="1">MID(Sheet1!EA370,FIND(":",Sheet1!EA370)+1,100)</f>
        <v>0</v>
      </c>
      <c r="AR370" t="str">
        <f ca="1">MID(Sheet1!EB370,FIND(":",Sheet1!EB370)+1,100)</f>
        <v>0</v>
      </c>
      <c r="AS370" t="str">
        <f ca="1">MID(Sheet1!EC370,FIND(":",Sheet1!EC370)+1,100)</f>
        <v>-</v>
      </c>
      <c r="AT370" t="str">
        <f ca="1">MID(Sheet1!ED370,FIND(":",Sheet1!ED370)+1,100)</f>
        <v>0</v>
      </c>
      <c r="AU370" t="str">
        <f ca="1">MID(Sheet1!EE370,FIND(":",Sheet1!EE370)+1,100)</f>
        <v>-</v>
      </c>
      <c r="AV370" t="str">
        <f ca="1">MID(Sheet1!EF370,FIND(":",Sheet1!EF370)+1,100)</f>
        <v>0</v>
      </c>
      <c r="AW370" t="str">
        <f ca="1">MID(Sheet1!EG370,FIND(":",Sheet1!EG370)+1,100)</f>
        <v>城镇建设用地</v>
      </c>
    </row>
    <row r="371" spans="1:49" x14ac:dyDescent="0.2">
      <c r="A371" t="str">
        <f>MID(Sheet1!CK371,FIND(":",Sheet1!CK371)+1,100)</f>
        <v>U1#供应设施用地#城规</v>
      </c>
      <c r="B371" t="str">
        <f>MID(Sheet1!CL371,FIND(":",Sheet1!CL371)+1,100)</f>
        <v>供应设施用地</v>
      </c>
      <c r="C371" t="str">
        <f>MID(Sheet1!CM371,FIND(":",Sheet1!CM371)+1,100)</f>
        <v/>
      </c>
      <c r="D371" t="str">
        <f>MID(Sheet1!CN371,FIND(":",Sheet1!CN371)+1,100)</f>
        <v>U1</v>
      </c>
      <c r="E371" t="str">
        <f>MID(Sheet1!CO371,FIND(":",Sheet1!CO371)+1,100)</f>
        <v>城规</v>
      </c>
      <c r="F371" t="str">
        <f>MID(Sheet1!CP371,FIND(":",Sheet1!CP371)+1,100)</f>
        <v/>
      </c>
      <c r="G371" t="str">
        <f>MID(Sheet1!CQ371,FIND(":",Sheet1!CQ371)+1,100)</f>
        <v>U#公用设施用地#城规</v>
      </c>
      <c r="H371" t="str">
        <f>MID(Sheet1!CR371,FIND(":",Sheet1!CR371)+1,100)</f>
        <v>U</v>
      </c>
      <c r="I371" t="str">
        <f>MID(Sheet1!CS371,FIND(":",Sheet1!CS371)+1,100)</f>
        <v>U#公用设施用地#城规</v>
      </c>
      <c r="J371" t="str">
        <f>MID(Sheet1!CT371,FIND(":",Sheet1!CT371)+1,100)</f>
        <v>5</v>
      </c>
      <c r="K371" t="str">
        <f>MID(Sheet1!CU371,FIND(":",Sheet1!CU371)+1,100)</f>
        <v>4U</v>
      </c>
      <c r="L371" t="str">
        <f ca="1">MID(Sheet1!CV371,FIND(":",Sheet1!CV371)+1,100)</f>
        <v>125,167,217</v>
      </c>
      <c r="M371" t="str">
        <f ca="1">MID(Sheet1!CW371,FIND(":",Sheet1!CW371)+1,100)</f>
        <v>面积*容积率</v>
      </c>
      <c r="N371" t="str">
        <f ca="1">MID(Sheet1!CX371,FIND(":",Sheet1!CX371)+1,100)</f>
        <v>地块建筑面积*0</v>
      </c>
      <c r="O371" t="str">
        <f ca="1">MID(Sheet1!CY371,FIND(":",Sheet1!CY371)+1,100)</f>
        <v>地块建筑面积*0</v>
      </c>
      <c r="P371" t="str">
        <f ca="1">MID(Sheet1!CZ371,FIND(":",Sheet1!CZ371)+1,100)</f>
        <v>地块建筑面积*0</v>
      </c>
      <c r="Q371" t="str">
        <f ca="1">MID(Sheet1!DA371,FIND(":",Sheet1!DA371)+1,100)</f>
        <v>地块建筑面积*0</v>
      </c>
      <c r="R371" t="str">
        <f ca="1">MID(Sheet1!DB371,FIND(":",Sheet1!DB371)+1,100)</f>
        <v>地块建筑面积*0</v>
      </c>
      <c r="S371" t="str">
        <f ca="1">MID(Sheet1!DC371,FIND(":",Sheet1!DC371)+1,100)</f>
        <v>地块建筑面积*0</v>
      </c>
      <c r="T371" t="str">
        <f ca="1">MID(Sheet1!DD371,FIND(":",Sheet1!DD371)+1,100)</f>
        <v>地块建筑面积*1</v>
      </c>
      <c r="U371" t="str">
        <f ca="1">MID(Sheet1!DE371,FIND(":",Sheet1!DE371)+1,100)</f>
        <v>面积*0</v>
      </c>
      <c r="V371" t="str">
        <f ca="1">MID(Sheet1!DF371,FIND(":",Sheet1!DF371)+1,100)</f>
        <v>面积*0</v>
      </c>
      <c r="W371" t="str">
        <f ca="1">MID(Sheet1!DG371,FIND(":",Sheet1!DG371)+1,100)</f>
        <v>-</v>
      </c>
      <c r="X371" t="str">
        <f ca="1">MID(Sheet1!DH371,FIND(":",Sheet1!DH371)+1,100)</f>
        <v>0</v>
      </c>
      <c r="Y371" t="str">
        <f ca="1">MID(Sheet1!DI371,FIND(":",Sheet1!DI371)+1,100)</f>
        <v>-</v>
      </c>
      <c r="Z371" t="str">
        <f ca="1">MID(Sheet1!DJ371,FIND(":",Sheet1!DJ371)+1,100)</f>
        <v>0</v>
      </c>
      <c r="AA371" t="str">
        <f ca="1">MID(Sheet1!DK371,FIND(":",Sheet1!DK371)+1,100)</f>
        <v>0.03公顷/岗位</v>
      </c>
      <c r="AB371" t="str">
        <f ca="1">MID(Sheet1!DL371,FIND(":",Sheet1!DL371)+1,100)</f>
        <v>用地面积/0.03</v>
      </c>
      <c r="AC371" t="str">
        <f ca="1">MID(Sheet1!DM371,FIND(":",Sheet1!DM371)+1,100)</f>
        <v>-</v>
      </c>
      <c r="AD371" t="str">
        <f ca="1">MID(Sheet1!DN371,FIND(":",Sheet1!DN371)+1,100)</f>
        <v>0</v>
      </c>
      <c r="AE371" t="str">
        <f ca="1">MID(Sheet1!DO371,FIND(":",Sheet1!DO371)+1,100)</f>
        <v>30立方米/公顷*日</v>
      </c>
      <c r="AF371" t="str">
        <f ca="1">MID(Sheet1!DP371,FIND(":",Sheet1!DP371)+1,100)</f>
        <v>用地面积*30</v>
      </c>
      <c r="AG371" t="str">
        <f ca="1">MID(Sheet1!DQ371,FIND(":",Sheet1!DQ371)+1,100)</f>
        <v>0.85</v>
      </c>
      <c r="AH371" t="str">
        <f ca="1">MID(Sheet1!DR371,FIND(":",Sheet1!DR371)+1,100)</f>
        <v>用水量*0.85</v>
      </c>
      <c r="AI371" t="str">
        <f ca="1">MID(Sheet1!DS371,FIND(":",Sheet1!DS371)+1,100)</f>
        <v>200千瓦/公顷</v>
      </c>
      <c r="AJ371" t="str">
        <f ca="1">MID(Sheet1!DT371,FIND(":",Sheet1!DT371)+1,100)</f>
        <v>0.8</v>
      </c>
      <c r="AK371" t="str">
        <f ca="1">MID(Sheet1!DU371,FIND(":",Sheet1!DU371)+1,100)</f>
        <v>用地面积*200*0.8</v>
      </c>
      <c r="AL371" t="str">
        <f ca="1">MID(Sheet1!DV371,FIND(":",Sheet1!DV371)+1,100)</f>
        <v>30门/公顷</v>
      </c>
      <c r="AM371" t="str">
        <f ca="1">MID(Sheet1!DW371,FIND(":",Sheet1!DW371)+1,100)</f>
        <v>用地面积*30</v>
      </c>
      <c r="AN371" t="str">
        <f ca="1">MID(Sheet1!DX371,FIND(":",Sheet1!DX371)+1,100)</f>
        <v>20门/公顷</v>
      </c>
      <c r="AO371" t="str">
        <f ca="1">MID(Sheet1!DY371,FIND(":",Sheet1!DY371)+1,100)</f>
        <v>用地面积*20</v>
      </c>
      <c r="AP371" t="str">
        <f ca="1">MID(Sheet1!DZ371,FIND(":",Sheet1!DZ371)+1,100)</f>
        <v>-</v>
      </c>
      <c r="AQ371" t="str">
        <f ca="1">MID(Sheet1!EA371,FIND(":",Sheet1!EA371)+1,100)</f>
        <v>0</v>
      </c>
      <c r="AR371" t="str">
        <f ca="1">MID(Sheet1!EB371,FIND(":",Sheet1!EB371)+1,100)</f>
        <v>0</v>
      </c>
      <c r="AS371" t="str">
        <f ca="1">MID(Sheet1!EC371,FIND(":",Sheet1!EC371)+1,100)</f>
        <v>-</v>
      </c>
      <c r="AT371" t="str">
        <f ca="1">MID(Sheet1!ED371,FIND(":",Sheet1!ED371)+1,100)</f>
        <v>0</v>
      </c>
      <c r="AU371" t="str">
        <f ca="1">MID(Sheet1!EE371,FIND(":",Sheet1!EE371)+1,100)</f>
        <v>-</v>
      </c>
      <c r="AV371" t="str">
        <f ca="1">MID(Sheet1!EF371,FIND(":",Sheet1!EF371)+1,100)</f>
        <v>0</v>
      </c>
      <c r="AW371" t="str">
        <f ca="1">MID(Sheet1!EG371,FIND(":",Sheet1!EG371)+1,100)</f>
        <v>城镇建设用地</v>
      </c>
    </row>
    <row r="372" spans="1:49" x14ac:dyDescent="0.2">
      <c r="A372" t="str">
        <f>MID(Sheet1!CK372,FIND(":",Sheet1!CK372)+1,100)</f>
        <v>U11#供水用地#城规</v>
      </c>
      <c r="B372" t="str">
        <f>MID(Sheet1!CL372,FIND(":",Sheet1!CL372)+1,100)</f>
        <v>供水用地</v>
      </c>
      <c r="C372" t="str">
        <f>MID(Sheet1!CM372,FIND(":",Sheet1!CM372)+1,100)</f>
        <v/>
      </c>
      <c r="D372" t="str">
        <f>MID(Sheet1!CN372,FIND(":",Sheet1!CN372)+1,100)</f>
        <v>U11</v>
      </c>
      <c r="E372" t="str">
        <f>MID(Sheet1!CO372,FIND(":",Sheet1!CO372)+1,100)</f>
        <v>城规</v>
      </c>
      <c r="F372" t="str">
        <f>MID(Sheet1!CP372,FIND(":",Sheet1!CP372)+1,100)</f>
        <v/>
      </c>
      <c r="G372" t="str">
        <f>MID(Sheet1!CQ372,FIND(":",Sheet1!CQ372)+1,100)</f>
        <v>U1#供应设施用地#城规</v>
      </c>
      <c r="H372" t="str">
        <f>MID(Sheet1!CR372,FIND(":",Sheet1!CR372)+1,100)</f>
        <v>U1</v>
      </c>
      <c r="I372" t="str">
        <f>MID(Sheet1!CS372,FIND(":",Sheet1!CS372)+1,100)</f>
        <v>U1#供应设施用地#城规</v>
      </c>
      <c r="J372" t="str">
        <f>MID(Sheet1!CT372,FIND(":",Sheet1!CT372)+1,100)</f>
        <v>6</v>
      </c>
      <c r="K372" t="str">
        <f>MID(Sheet1!CU372,FIND(":",Sheet1!CU372)+1,100)</f>
        <v>5U1</v>
      </c>
      <c r="L372" t="str">
        <f ca="1">MID(Sheet1!CV372,FIND(":",Sheet1!CV372)+1,100)</f>
        <v>125,167,217</v>
      </c>
      <c r="M372" t="str">
        <f ca="1">MID(Sheet1!CW372,FIND(":",Sheet1!CW372)+1,100)</f>
        <v>面积*容积率</v>
      </c>
      <c r="N372" t="str">
        <f ca="1">MID(Sheet1!CX372,FIND(":",Sheet1!CX372)+1,100)</f>
        <v>地块建筑面积*0</v>
      </c>
      <c r="O372" t="str">
        <f ca="1">MID(Sheet1!CY372,FIND(":",Sheet1!CY372)+1,100)</f>
        <v>地块建筑面积*0</v>
      </c>
      <c r="P372" t="str">
        <f ca="1">MID(Sheet1!CZ372,FIND(":",Sheet1!CZ372)+1,100)</f>
        <v>地块建筑面积*0</v>
      </c>
      <c r="Q372" t="str">
        <f ca="1">MID(Sheet1!DA372,FIND(":",Sheet1!DA372)+1,100)</f>
        <v>地块建筑面积*0</v>
      </c>
      <c r="R372" t="str">
        <f ca="1">MID(Sheet1!DB372,FIND(":",Sheet1!DB372)+1,100)</f>
        <v>地块建筑面积*0</v>
      </c>
      <c r="S372" t="str">
        <f ca="1">MID(Sheet1!DC372,FIND(":",Sheet1!DC372)+1,100)</f>
        <v>地块建筑面积*0</v>
      </c>
      <c r="T372" t="str">
        <f ca="1">MID(Sheet1!DD372,FIND(":",Sheet1!DD372)+1,100)</f>
        <v>地块建筑面积*1</v>
      </c>
      <c r="U372" t="str">
        <f ca="1">MID(Sheet1!DE372,FIND(":",Sheet1!DE372)+1,100)</f>
        <v>面积*0</v>
      </c>
      <c r="V372" t="str">
        <f ca="1">MID(Sheet1!DF372,FIND(":",Sheet1!DF372)+1,100)</f>
        <v>面积*0</v>
      </c>
      <c r="W372" t="str">
        <f ca="1">MID(Sheet1!DG372,FIND(":",Sheet1!DG372)+1,100)</f>
        <v>-</v>
      </c>
      <c r="X372" t="str">
        <f ca="1">MID(Sheet1!DH372,FIND(":",Sheet1!DH372)+1,100)</f>
        <v>0</v>
      </c>
      <c r="Y372" t="str">
        <f ca="1">MID(Sheet1!DI372,FIND(":",Sheet1!DI372)+1,100)</f>
        <v>-</v>
      </c>
      <c r="Z372" t="str">
        <f ca="1">MID(Sheet1!DJ372,FIND(":",Sheet1!DJ372)+1,100)</f>
        <v>0</v>
      </c>
      <c r="AA372" t="str">
        <f ca="1">MID(Sheet1!DK372,FIND(":",Sheet1!DK372)+1,100)</f>
        <v>0.03公顷/岗位</v>
      </c>
      <c r="AB372" t="str">
        <f ca="1">MID(Sheet1!DL372,FIND(":",Sheet1!DL372)+1,100)</f>
        <v>用地面积/0.03</v>
      </c>
      <c r="AC372" t="str">
        <f ca="1">MID(Sheet1!DM372,FIND(":",Sheet1!DM372)+1,100)</f>
        <v>-</v>
      </c>
      <c r="AD372" t="str">
        <f ca="1">MID(Sheet1!DN372,FIND(":",Sheet1!DN372)+1,100)</f>
        <v>0</v>
      </c>
      <c r="AE372" t="str">
        <f ca="1">MID(Sheet1!DO372,FIND(":",Sheet1!DO372)+1,100)</f>
        <v>30立方米/公顷*日</v>
      </c>
      <c r="AF372" t="str">
        <f ca="1">MID(Sheet1!DP372,FIND(":",Sheet1!DP372)+1,100)</f>
        <v>用地面积*30</v>
      </c>
      <c r="AG372" t="str">
        <f ca="1">MID(Sheet1!DQ372,FIND(":",Sheet1!DQ372)+1,100)</f>
        <v>0.85</v>
      </c>
      <c r="AH372" t="str">
        <f ca="1">MID(Sheet1!DR372,FIND(":",Sheet1!DR372)+1,100)</f>
        <v>用水量*0.85</v>
      </c>
      <c r="AI372" t="str">
        <f ca="1">MID(Sheet1!DS372,FIND(":",Sheet1!DS372)+1,100)</f>
        <v>200千瓦/公顷</v>
      </c>
      <c r="AJ372" t="str">
        <f ca="1">MID(Sheet1!DT372,FIND(":",Sheet1!DT372)+1,100)</f>
        <v>0.8</v>
      </c>
      <c r="AK372" t="str">
        <f ca="1">MID(Sheet1!DU372,FIND(":",Sheet1!DU372)+1,100)</f>
        <v>用地面积*200*0.8</v>
      </c>
      <c r="AL372" t="str">
        <f ca="1">MID(Sheet1!DV372,FIND(":",Sheet1!DV372)+1,100)</f>
        <v>30门/公顷</v>
      </c>
      <c r="AM372" t="str">
        <f ca="1">MID(Sheet1!DW372,FIND(":",Sheet1!DW372)+1,100)</f>
        <v>用地面积*30</v>
      </c>
      <c r="AN372" t="str">
        <f ca="1">MID(Sheet1!DX372,FIND(":",Sheet1!DX372)+1,100)</f>
        <v>20门/公顷</v>
      </c>
      <c r="AO372" t="str">
        <f ca="1">MID(Sheet1!DY372,FIND(":",Sheet1!DY372)+1,100)</f>
        <v>用地面积*20</v>
      </c>
      <c r="AP372" t="str">
        <f ca="1">MID(Sheet1!DZ372,FIND(":",Sheet1!DZ372)+1,100)</f>
        <v>-</v>
      </c>
      <c r="AQ372" t="str">
        <f ca="1">MID(Sheet1!EA372,FIND(":",Sheet1!EA372)+1,100)</f>
        <v>0</v>
      </c>
      <c r="AR372" t="str">
        <f ca="1">MID(Sheet1!EB372,FIND(":",Sheet1!EB372)+1,100)</f>
        <v>0</v>
      </c>
      <c r="AS372" t="str">
        <f ca="1">MID(Sheet1!EC372,FIND(":",Sheet1!EC372)+1,100)</f>
        <v>-</v>
      </c>
      <c r="AT372" t="str">
        <f ca="1">MID(Sheet1!ED372,FIND(":",Sheet1!ED372)+1,100)</f>
        <v>0</v>
      </c>
      <c r="AU372" t="str">
        <f ca="1">MID(Sheet1!EE372,FIND(":",Sheet1!EE372)+1,100)</f>
        <v>-</v>
      </c>
      <c r="AV372" t="str">
        <f ca="1">MID(Sheet1!EF372,FIND(":",Sheet1!EF372)+1,100)</f>
        <v>0</v>
      </c>
      <c r="AW372" t="str">
        <f ca="1">MID(Sheet1!EG372,FIND(":",Sheet1!EG372)+1,100)</f>
        <v>城镇建设用地</v>
      </c>
    </row>
    <row r="373" spans="1:49" x14ac:dyDescent="0.2">
      <c r="A373" t="str">
        <f>MID(Sheet1!CK373,FIND(":",Sheet1!CK373)+1,100)</f>
        <v>U12#供电用地#城规</v>
      </c>
      <c r="B373" t="str">
        <f>MID(Sheet1!CL373,FIND(":",Sheet1!CL373)+1,100)</f>
        <v>供电用地</v>
      </c>
      <c r="C373" t="str">
        <f>MID(Sheet1!CM373,FIND(":",Sheet1!CM373)+1,100)</f>
        <v/>
      </c>
      <c r="D373" t="str">
        <f>MID(Sheet1!CN373,FIND(":",Sheet1!CN373)+1,100)</f>
        <v>U12</v>
      </c>
      <c r="E373" t="str">
        <f>MID(Sheet1!CO373,FIND(":",Sheet1!CO373)+1,100)</f>
        <v>城规</v>
      </c>
      <c r="F373" t="str">
        <f>MID(Sheet1!CP373,FIND(":",Sheet1!CP373)+1,100)</f>
        <v/>
      </c>
      <c r="G373" t="str">
        <f>MID(Sheet1!CQ373,FIND(":",Sheet1!CQ373)+1,100)</f>
        <v>U1#供应设施用地#城规</v>
      </c>
      <c r="H373" t="str">
        <f>MID(Sheet1!CR373,FIND(":",Sheet1!CR373)+1,100)</f>
        <v>U1</v>
      </c>
      <c r="I373" t="str">
        <f>MID(Sheet1!CS373,FIND(":",Sheet1!CS373)+1,100)</f>
        <v>U1#供应设施用地#城规</v>
      </c>
      <c r="J373" t="str">
        <f>MID(Sheet1!CT373,FIND(":",Sheet1!CT373)+1,100)</f>
        <v>6</v>
      </c>
      <c r="K373" t="str">
        <f>MID(Sheet1!CU373,FIND(":",Sheet1!CU373)+1,100)</f>
        <v>5U1</v>
      </c>
      <c r="L373" t="str">
        <f ca="1">MID(Sheet1!CV373,FIND(":",Sheet1!CV373)+1,100)</f>
        <v>125,167,217</v>
      </c>
      <c r="M373" t="str">
        <f ca="1">MID(Sheet1!CW373,FIND(":",Sheet1!CW373)+1,100)</f>
        <v>面积*容积率</v>
      </c>
      <c r="N373" t="str">
        <f ca="1">MID(Sheet1!CX373,FIND(":",Sheet1!CX373)+1,100)</f>
        <v>地块建筑面积*0</v>
      </c>
      <c r="O373" t="str">
        <f ca="1">MID(Sheet1!CY373,FIND(":",Sheet1!CY373)+1,100)</f>
        <v>地块建筑面积*0</v>
      </c>
      <c r="P373" t="str">
        <f ca="1">MID(Sheet1!CZ373,FIND(":",Sheet1!CZ373)+1,100)</f>
        <v>地块建筑面积*0</v>
      </c>
      <c r="Q373" t="str">
        <f ca="1">MID(Sheet1!DA373,FIND(":",Sheet1!DA373)+1,100)</f>
        <v>地块建筑面积*0</v>
      </c>
      <c r="R373" t="str">
        <f ca="1">MID(Sheet1!DB373,FIND(":",Sheet1!DB373)+1,100)</f>
        <v>地块建筑面积*0</v>
      </c>
      <c r="S373" t="str">
        <f ca="1">MID(Sheet1!DC373,FIND(":",Sheet1!DC373)+1,100)</f>
        <v>地块建筑面积*0</v>
      </c>
      <c r="T373" t="str">
        <f ca="1">MID(Sheet1!DD373,FIND(":",Sheet1!DD373)+1,100)</f>
        <v>地块建筑面积*1</v>
      </c>
      <c r="U373" t="str">
        <f ca="1">MID(Sheet1!DE373,FIND(":",Sheet1!DE373)+1,100)</f>
        <v>面积*0</v>
      </c>
      <c r="V373" t="str">
        <f ca="1">MID(Sheet1!DF373,FIND(":",Sheet1!DF373)+1,100)</f>
        <v>面积*0</v>
      </c>
      <c r="W373" t="str">
        <f ca="1">MID(Sheet1!DG373,FIND(":",Sheet1!DG373)+1,100)</f>
        <v>-</v>
      </c>
      <c r="X373" t="str">
        <f ca="1">MID(Sheet1!DH373,FIND(":",Sheet1!DH373)+1,100)</f>
        <v>0</v>
      </c>
      <c r="Y373" t="str">
        <f ca="1">MID(Sheet1!DI373,FIND(":",Sheet1!DI373)+1,100)</f>
        <v>-</v>
      </c>
      <c r="Z373" t="str">
        <f ca="1">MID(Sheet1!DJ373,FIND(":",Sheet1!DJ373)+1,100)</f>
        <v>0</v>
      </c>
      <c r="AA373" t="str">
        <f ca="1">MID(Sheet1!DK373,FIND(":",Sheet1!DK373)+1,100)</f>
        <v>0.03公顷/岗位</v>
      </c>
      <c r="AB373" t="str">
        <f ca="1">MID(Sheet1!DL373,FIND(":",Sheet1!DL373)+1,100)</f>
        <v>用地面积/0.03</v>
      </c>
      <c r="AC373" t="str">
        <f ca="1">MID(Sheet1!DM373,FIND(":",Sheet1!DM373)+1,100)</f>
        <v>-</v>
      </c>
      <c r="AD373" t="str">
        <f ca="1">MID(Sheet1!DN373,FIND(":",Sheet1!DN373)+1,100)</f>
        <v>0</v>
      </c>
      <c r="AE373" t="str">
        <f ca="1">MID(Sheet1!DO373,FIND(":",Sheet1!DO373)+1,100)</f>
        <v>30立方米/公顷*日</v>
      </c>
      <c r="AF373" t="str">
        <f ca="1">MID(Sheet1!DP373,FIND(":",Sheet1!DP373)+1,100)</f>
        <v>用地面积*30</v>
      </c>
      <c r="AG373" t="str">
        <f ca="1">MID(Sheet1!DQ373,FIND(":",Sheet1!DQ373)+1,100)</f>
        <v>0.85</v>
      </c>
      <c r="AH373" t="str">
        <f ca="1">MID(Sheet1!DR373,FIND(":",Sheet1!DR373)+1,100)</f>
        <v>用水量*0.85</v>
      </c>
      <c r="AI373" t="str">
        <f ca="1">MID(Sheet1!DS373,FIND(":",Sheet1!DS373)+1,100)</f>
        <v>200千瓦/公顷</v>
      </c>
      <c r="AJ373" t="str">
        <f ca="1">MID(Sheet1!DT373,FIND(":",Sheet1!DT373)+1,100)</f>
        <v>0.8</v>
      </c>
      <c r="AK373" t="str">
        <f ca="1">MID(Sheet1!DU373,FIND(":",Sheet1!DU373)+1,100)</f>
        <v>用地面积*200*0.8</v>
      </c>
      <c r="AL373" t="str">
        <f ca="1">MID(Sheet1!DV373,FIND(":",Sheet1!DV373)+1,100)</f>
        <v>30门/公顷</v>
      </c>
      <c r="AM373" t="str">
        <f ca="1">MID(Sheet1!DW373,FIND(":",Sheet1!DW373)+1,100)</f>
        <v>用地面积*30</v>
      </c>
      <c r="AN373" t="str">
        <f ca="1">MID(Sheet1!DX373,FIND(":",Sheet1!DX373)+1,100)</f>
        <v>20门/公顷</v>
      </c>
      <c r="AO373" t="str">
        <f ca="1">MID(Sheet1!DY373,FIND(":",Sheet1!DY373)+1,100)</f>
        <v>用地面积*20</v>
      </c>
      <c r="AP373" t="str">
        <f ca="1">MID(Sheet1!DZ373,FIND(":",Sheet1!DZ373)+1,100)</f>
        <v>-</v>
      </c>
      <c r="AQ373" t="str">
        <f ca="1">MID(Sheet1!EA373,FIND(":",Sheet1!EA373)+1,100)</f>
        <v>0</v>
      </c>
      <c r="AR373" t="str">
        <f ca="1">MID(Sheet1!EB373,FIND(":",Sheet1!EB373)+1,100)</f>
        <v>0</v>
      </c>
      <c r="AS373" t="str">
        <f ca="1">MID(Sheet1!EC373,FIND(":",Sheet1!EC373)+1,100)</f>
        <v>-</v>
      </c>
      <c r="AT373" t="str">
        <f ca="1">MID(Sheet1!ED373,FIND(":",Sheet1!ED373)+1,100)</f>
        <v>0</v>
      </c>
      <c r="AU373" t="str">
        <f ca="1">MID(Sheet1!EE373,FIND(":",Sheet1!EE373)+1,100)</f>
        <v>-</v>
      </c>
      <c r="AV373" t="str">
        <f ca="1">MID(Sheet1!EF373,FIND(":",Sheet1!EF373)+1,100)</f>
        <v>0</v>
      </c>
      <c r="AW373" t="str">
        <f ca="1">MID(Sheet1!EG373,FIND(":",Sheet1!EG373)+1,100)</f>
        <v>城镇建设用地</v>
      </c>
    </row>
    <row r="374" spans="1:49" x14ac:dyDescent="0.2">
      <c r="A374" t="str">
        <f>MID(Sheet1!CK374,FIND(":",Sheet1!CK374)+1,100)</f>
        <v>U13#供燃气用地#城规</v>
      </c>
      <c r="B374" t="str">
        <f>MID(Sheet1!CL374,FIND(":",Sheet1!CL374)+1,100)</f>
        <v>供燃气用地</v>
      </c>
      <c r="C374" t="str">
        <f>MID(Sheet1!CM374,FIND(":",Sheet1!CM374)+1,100)</f>
        <v/>
      </c>
      <c r="D374" t="str">
        <f>MID(Sheet1!CN374,FIND(":",Sheet1!CN374)+1,100)</f>
        <v>U13</v>
      </c>
      <c r="E374" t="str">
        <f>MID(Sheet1!CO374,FIND(":",Sheet1!CO374)+1,100)</f>
        <v>城规</v>
      </c>
      <c r="F374" t="str">
        <f>MID(Sheet1!CP374,FIND(":",Sheet1!CP374)+1,100)</f>
        <v/>
      </c>
      <c r="G374" t="str">
        <f>MID(Sheet1!CQ374,FIND(":",Sheet1!CQ374)+1,100)</f>
        <v>U1#供应设施用地#城规</v>
      </c>
      <c r="H374" t="str">
        <f>MID(Sheet1!CR374,FIND(":",Sheet1!CR374)+1,100)</f>
        <v>U1</v>
      </c>
      <c r="I374" t="str">
        <f>MID(Sheet1!CS374,FIND(":",Sheet1!CS374)+1,100)</f>
        <v>U1#供应设施用地#城规</v>
      </c>
      <c r="J374" t="str">
        <f>MID(Sheet1!CT374,FIND(":",Sheet1!CT374)+1,100)</f>
        <v>6</v>
      </c>
      <c r="K374" t="str">
        <f>MID(Sheet1!CU374,FIND(":",Sheet1!CU374)+1,100)</f>
        <v>5U1</v>
      </c>
      <c r="L374" t="str">
        <f ca="1">MID(Sheet1!CV374,FIND(":",Sheet1!CV374)+1,100)</f>
        <v>125,167,217</v>
      </c>
      <c r="M374" t="str">
        <f ca="1">MID(Sheet1!CW374,FIND(":",Sheet1!CW374)+1,100)</f>
        <v>面积*容积率</v>
      </c>
      <c r="N374" t="str">
        <f ca="1">MID(Sheet1!CX374,FIND(":",Sheet1!CX374)+1,100)</f>
        <v>地块建筑面积*0</v>
      </c>
      <c r="O374" t="str">
        <f ca="1">MID(Sheet1!CY374,FIND(":",Sheet1!CY374)+1,100)</f>
        <v>地块建筑面积*0</v>
      </c>
      <c r="P374" t="str">
        <f ca="1">MID(Sheet1!CZ374,FIND(":",Sheet1!CZ374)+1,100)</f>
        <v>地块建筑面积*0</v>
      </c>
      <c r="Q374" t="str">
        <f ca="1">MID(Sheet1!DA374,FIND(":",Sheet1!DA374)+1,100)</f>
        <v>地块建筑面积*0</v>
      </c>
      <c r="R374" t="str">
        <f ca="1">MID(Sheet1!DB374,FIND(":",Sheet1!DB374)+1,100)</f>
        <v>地块建筑面积*0</v>
      </c>
      <c r="S374" t="str">
        <f ca="1">MID(Sheet1!DC374,FIND(":",Sheet1!DC374)+1,100)</f>
        <v>地块建筑面积*0</v>
      </c>
      <c r="T374" t="str">
        <f ca="1">MID(Sheet1!DD374,FIND(":",Sheet1!DD374)+1,100)</f>
        <v>地块建筑面积*1</v>
      </c>
      <c r="U374" t="str">
        <f ca="1">MID(Sheet1!DE374,FIND(":",Sheet1!DE374)+1,100)</f>
        <v>面积*0</v>
      </c>
      <c r="V374" t="str">
        <f ca="1">MID(Sheet1!DF374,FIND(":",Sheet1!DF374)+1,100)</f>
        <v>面积*0</v>
      </c>
      <c r="W374" t="str">
        <f ca="1">MID(Sheet1!DG374,FIND(":",Sheet1!DG374)+1,100)</f>
        <v>-</v>
      </c>
      <c r="X374" t="str">
        <f ca="1">MID(Sheet1!DH374,FIND(":",Sheet1!DH374)+1,100)</f>
        <v>0</v>
      </c>
      <c r="Y374" t="str">
        <f ca="1">MID(Sheet1!DI374,FIND(":",Sheet1!DI374)+1,100)</f>
        <v>-</v>
      </c>
      <c r="Z374" t="str">
        <f ca="1">MID(Sheet1!DJ374,FIND(":",Sheet1!DJ374)+1,100)</f>
        <v>0</v>
      </c>
      <c r="AA374" t="str">
        <f ca="1">MID(Sheet1!DK374,FIND(":",Sheet1!DK374)+1,100)</f>
        <v>0.03公顷/岗位</v>
      </c>
      <c r="AB374" t="str">
        <f ca="1">MID(Sheet1!DL374,FIND(":",Sheet1!DL374)+1,100)</f>
        <v>用地面积/0.03</v>
      </c>
      <c r="AC374" t="str">
        <f ca="1">MID(Sheet1!DM374,FIND(":",Sheet1!DM374)+1,100)</f>
        <v>-</v>
      </c>
      <c r="AD374" t="str">
        <f ca="1">MID(Sheet1!DN374,FIND(":",Sheet1!DN374)+1,100)</f>
        <v>0</v>
      </c>
      <c r="AE374" t="str">
        <f ca="1">MID(Sheet1!DO374,FIND(":",Sheet1!DO374)+1,100)</f>
        <v>30立方米/公顷*日</v>
      </c>
      <c r="AF374" t="str">
        <f ca="1">MID(Sheet1!DP374,FIND(":",Sheet1!DP374)+1,100)</f>
        <v>用地面积*30</v>
      </c>
      <c r="AG374" t="str">
        <f ca="1">MID(Sheet1!DQ374,FIND(":",Sheet1!DQ374)+1,100)</f>
        <v>0.85</v>
      </c>
      <c r="AH374" t="str">
        <f ca="1">MID(Sheet1!DR374,FIND(":",Sheet1!DR374)+1,100)</f>
        <v>用水量*0.85</v>
      </c>
      <c r="AI374" t="str">
        <f ca="1">MID(Sheet1!DS374,FIND(":",Sheet1!DS374)+1,100)</f>
        <v>200千瓦/公顷</v>
      </c>
      <c r="AJ374" t="str">
        <f ca="1">MID(Sheet1!DT374,FIND(":",Sheet1!DT374)+1,100)</f>
        <v>0.8</v>
      </c>
      <c r="AK374" t="str">
        <f ca="1">MID(Sheet1!DU374,FIND(":",Sheet1!DU374)+1,100)</f>
        <v>用地面积*200*0.8</v>
      </c>
      <c r="AL374" t="str">
        <f ca="1">MID(Sheet1!DV374,FIND(":",Sheet1!DV374)+1,100)</f>
        <v>30门/公顷</v>
      </c>
      <c r="AM374" t="str">
        <f ca="1">MID(Sheet1!DW374,FIND(":",Sheet1!DW374)+1,100)</f>
        <v>用地面积*30</v>
      </c>
      <c r="AN374" t="str">
        <f ca="1">MID(Sheet1!DX374,FIND(":",Sheet1!DX374)+1,100)</f>
        <v>20门/公顷</v>
      </c>
      <c r="AO374" t="str">
        <f ca="1">MID(Sheet1!DY374,FIND(":",Sheet1!DY374)+1,100)</f>
        <v>用地面积*20</v>
      </c>
      <c r="AP374" t="str">
        <f ca="1">MID(Sheet1!DZ374,FIND(":",Sheet1!DZ374)+1,100)</f>
        <v>-</v>
      </c>
      <c r="AQ374" t="str">
        <f ca="1">MID(Sheet1!EA374,FIND(":",Sheet1!EA374)+1,100)</f>
        <v>0</v>
      </c>
      <c r="AR374" t="str">
        <f ca="1">MID(Sheet1!EB374,FIND(":",Sheet1!EB374)+1,100)</f>
        <v>0</v>
      </c>
      <c r="AS374" t="str">
        <f ca="1">MID(Sheet1!EC374,FIND(":",Sheet1!EC374)+1,100)</f>
        <v>-</v>
      </c>
      <c r="AT374" t="str">
        <f ca="1">MID(Sheet1!ED374,FIND(":",Sheet1!ED374)+1,100)</f>
        <v>0</v>
      </c>
      <c r="AU374" t="str">
        <f ca="1">MID(Sheet1!EE374,FIND(":",Sheet1!EE374)+1,100)</f>
        <v>-</v>
      </c>
      <c r="AV374" t="str">
        <f ca="1">MID(Sheet1!EF374,FIND(":",Sheet1!EF374)+1,100)</f>
        <v>0</v>
      </c>
      <c r="AW374" t="str">
        <f ca="1">MID(Sheet1!EG374,FIND(":",Sheet1!EG374)+1,100)</f>
        <v>城镇建设用地</v>
      </c>
    </row>
    <row r="375" spans="1:49" x14ac:dyDescent="0.2">
      <c r="A375" t="str">
        <f>MID(Sheet1!CK375,FIND(":",Sheet1!CK375)+1,100)</f>
        <v>U14#供热用地#城规</v>
      </c>
      <c r="B375" t="str">
        <f>MID(Sheet1!CL375,FIND(":",Sheet1!CL375)+1,100)</f>
        <v>供热用地</v>
      </c>
      <c r="C375" t="str">
        <f>MID(Sheet1!CM375,FIND(":",Sheet1!CM375)+1,100)</f>
        <v/>
      </c>
      <c r="D375" t="str">
        <f>MID(Sheet1!CN375,FIND(":",Sheet1!CN375)+1,100)</f>
        <v>U14</v>
      </c>
      <c r="E375" t="str">
        <f>MID(Sheet1!CO375,FIND(":",Sheet1!CO375)+1,100)</f>
        <v>城规</v>
      </c>
      <c r="F375" t="str">
        <f>MID(Sheet1!CP375,FIND(":",Sheet1!CP375)+1,100)</f>
        <v/>
      </c>
      <c r="G375" t="str">
        <f>MID(Sheet1!CQ375,FIND(":",Sheet1!CQ375)+1,100)</f>
        <v>U1#供应设施用地#城规</v>
      </c>
      <c r="H375" t="str">
        <f>MID(Sheet1!CR375,FIND(":",Sheet1!CR375)+1,100)</f>
        <v>U1</v>
      </c>
      <c r="I375" t="str">
        <f>MID(Sheet1!CS375,FIND(":",Sheet1!CS375)+1,100)</f>
        <v>U1#供应设施用地#城规</v>
      </c>
      <c r="J375" t="str">
        <f>MID(Sheet1!CT375,FIND(":",Sheet1!CT375)+1,100)</f>
        <v>6</v>
      </c>
      <c r="K375" t="str">
        <f>MID(Sheet1!CU375,FIND(":",Sheet1!CU375)+1,100)</f>
        <v>5U1</v>
      </c>
      <c r="L375" t="str">
        <f ca="1">MID(Sheet1!CV375,FIND(":",Sheet1!CV375)+1,100)</f>
        <v>125,167,217</v>
      </c>
      <c r="M375" t="str">
        <f ca="1">MID(Sheet1!CW375,FIND(":",Sheet1!CW375)+1,100)</f>
        <v>面积*容积率</v>
      </c>
      <c r="N375" t="str">
        <f ca="1">MID(Sheet1!CX375,FIND(":",Sheet1!CX375)+1,100)</f>
        <v>地块建筑面积*0</v>
      </c>
      <c r="O375" t="str">
        <f ca="1">MID(Sheet1!CY375,FIND(":",Sheet1!CY375)+1,100)</f>
        <v>地块建筑面积*0</v>
      </c>
      <c r="P375" t="str">
        <f ca="1">MID(Sheet1!CZ375,FIND(":",Sheet1!CZ375)+1,100)</f>
        <v>地块建筑面积*0</v>
      </c>
      <c r="Q375" t="str">
        <f ca="1">MID(Sheet1!DA375,FIND(":",Sheet1!DA375)+1,100)</f>
        <v>地块建筑面积*0</v>
      </c>
      <c r="R375" t="str">
        <f ca="1">MID(Sheet1!DB375,FIND(":",Sheet1!DB375)+1,100)</f>
        <v>地块建筑面积*0</v>
      </c>
      <c r="S375" t="str">
        <f ca="1">MID(Sheet1!DC375,FIND(":",Sheet1!DC375)+1,100)</f>
        <v>地块建筑面积*0</v>
      </c>
      <c r="T375" t="str">
        <f ca="1">MID(Sheet1!DD375,FIND(":",Sheet1!DD375)+1,100)</f>
        <v>地块建筑面积*1</v>
      </c>
      <c r="U375" t="str">
        <f ca="1">MID(Sheet1!DE375,FIND(":",Sheet1!DE375)+1,100)</f>
        <v>面积*0</v>
      </c>
      <c r="V375" t="str">
        <f ca="1">MID(Sheet1!DF375,FIND(":",Sheet1!DF375)+1,100)</f>
        <v>面积*0</v>
      </c>
      <c r="W375" t="str">
        <f ca="1">MID(Sheet1!DG375,FIND(":",Sheet1!DG375)+1,100)</f>
        <v>-</v>
      </c>
      <c r="X375" t="str">
        <f ca="1">MID(Sheet1!DH375,FIND(":",Sheet1!DH375)+1,100)</f>
        <v>0</v>
      </c>
      <c r="Y375" t="str">
        <f ca="1">MID(Sheet1!DI375,FIND(":",Sheet1!DI375)+1,100)</f>
        <v>-</v>
      </c>
      <c r="Z375" t="str">
        <f ca="1">MID(Sheet1!DJ375,FIND(":",Sheet1!DJ375)+1,100)</f>
        <v>0</v>
      </c>
      <c r="AA375" t="str">
        <f ca="1">MID(Sheet1!DK375,FIND(":",Sheet1!DK375)+1,100)</f>
        <v>0.03公顷/岗位</v>
      </c>
      <c r="AB375" t="str">
        <f ca="1">MID(Sheet1!DL375,FIND(":",Sheet1!DL375)+1,100)</f>
        <v>用地面积/0.03</v>
      </c>
      <c r="AC375" t="str">
        <f ca="1">MID(Sheet1!DM375,FIND(":",Sheet1!DM375)+1,100)</f>
        <v>-</v>
      </c>
      <c r="AD375" t="str">
        <f ca="1">MID(Sheet1!DN375,FIND(":",Sheet1!DN375)+1,100)</f>
        <v>0</v>
      </c>
      <c r="AE375" t="str">
        <f ca="1">MID(Sheet1!DO375,FIND(":",Sheet1!DO375)+1,100)</f>
        <v>30立方米/公顷*日</v>
      </c>
      <c r="AF375" t="str">
        <f ca="1">MID(Sheet1!DP375,FIND(":",Sheet1!DP375)+1,100)</f>
        <v>用地面积*30</v>
      </c>
      <c r="AG375" t="str">
        <f ca="1">MID(Sheet1!DQ375,FIND(":",Sheet1!DQ375)+1,100)</f>
        <v>0.85</v>
      </c>
      <c r="AH375" t="str">
        <f ca="1">MID(Sheet1!DR375,FIND(":",Sheet1!DR375)+1,100)</f>
        <v>用水量*0.85</v>
      </c>
      <c r="AI375" t="str">
        <f ca="1">MID(Sheet1!DS375,FIND(":",Sheet1!DS375)+1,100)</f>
        <v>200千瓦/公顷</v>
      </c>
      <c r="AJ375" t="str">
        <f ca="1">MID(Sheet1!DT375,FIND(":",Sheet1!DT375)+1,100)</f>
        <v>0.8</v>
      </c>
      <c r="AK375" t="str">
        <f ca="1">MID(Sheet1!DU375,FIND(":",Sheet1!DU375)+1,100)</f>
        <v>用地面积*200*0.8</v>
      </c>
      <c r="AL375" t="str">
        <f ca="1">MID(Sheet1!DV375,FIND(":",Sheet1!DV375)+1,100)</f>
        <v>30门/公顷</v>
      </c>
      <c r="AM375" t="str">
        <f ca="1">MID(Sheet1!DW375,FIND(":",Sheet1!DW375)+1,100)</f>
        <v>用地面积*30</v>
      </c>
      <c r="AN375" t="str">
        <f ca="1">MID(Sheet1!DX375,FIND(":",Sheet1!DX375)+1,100)</f>
        <v>20门/公顷</v>
      </c>
      <c r="AO375" t="str">
        <f ca="1">MID(Sheet1!DY375,FIND(":",Sheet1!DY375)+1,100)</f>
        <v>用地面积*20</v>
      </c>
      <c r="AP375" t="str">
        <f ca="1">MID(Sheet1!DZ375,FIND(":",Sheet1!DZ375)+1,100)</f>
        <v>-</v>
      </c>
      <c r="AQ375" t="str">
        <f ca="1">MID(Sheet1!EA375,FIND(":",Sheet1!EA375)+1,100)</f>
        <v>0</v>
      </c>
      <c r="AR375" t="str">
        <f ca="1">MID(Sheet1!EB375,FIND(":",Sheet1!EB375)+1,100)</f>
        <v>0</v>
      </c>
      <c r="AS375" t="str">
        <f ca="1">MID(Sheet1!EC375,FIND(":",Sheet1!EC375)+1,100)</f>
        <v>-</v>
      </c>
      <c r="AT375" t="str">
        <f ca="1">MID(Sheet1!ED375,FIND(":",Sheet1!ED375)+1,100)</f>
        <v>0</v>
      </c>
      <c r="AU375" t="str">
        <f ca="1">MID(Sheet1!EE375,FIND(":",Sheet1!EE375)+1,100)</f>
        <v>-</v>
      </c>
      <c r="AV375" t="str">
        <f ca="1">MID(Sheet1!EF375,FIND(":",Sheet1!EF375)+1,100)</f>
        <v>0</v>
      </c>
      <c r="AW375" t="str">
        <f ca="1">MID(Sheet1!EG375,FIND(":",Sheet1!EG375)+1,100)</f>
        <v>城镇建设用地</v>
      </c>
    </row>
    <row r="376" spans="1:49" x14ac:dyDescent="0.2">
      <c r="A376" t="str">
        <f>MID(Sheet1!CK376,FIND(":",Sheet1!CK376)+1,100)</f>
        <v>U15#通信用地#城规</v>
      </c>
      <c r="B376" t="str">
        <f>MID(Sheet1!CL376,FIND(":",Sheet1!CL376)+1,100)</f>
        <v>通信用地</v>
      </c>
      <c r="C376" t="str">
        <f>MID(Sheet1!CM376,FIND(":",Sheet1!CM376)+1,100)</f>
        <v/>
      </c>
      <c r="D376" t="str">
        <f>MID(Sheet1!CN376,FIND(":",Sheet1!CN376)+1,100)</f>
        <v>U15</v>
      </c>
      <c r="E376" t="str">
        <f>MID(Sheet1!CO376,FIND(":",Sheet1!CO376)+1,100)</f>
        <v>城规</v>
      </c>
      <c r="F376" t="str">
        <f>MID(Sheet1!CP376,FIND(":",Sheet1!CP376)+1,100)</f>
        <v/>
      </c>
      <c r="G376" t="str">
        <f>MID(Sheet1!CQ376,FIND(":",Sheet1!CQ376)+1,100)</f>
        <v>U1#供应设施用地#城规</v>
      </c>
      <c r="H376" t="str">
        <f>MID(Sheet1!CR376,FIND(":",Sheet1!CR376)+1,100)</f>
        <v>U1</v>
      </c>
      <c r="I376" t="str">
        <f>MID(Sheet1!CS376,FIND(":",Sheet1!CS376)+1,100)</f>
        <v>U1#供应设施用地#城规</v>
      </c>
      <c r="J376" t="str">
        <f>MID(Sheet1!CT376,FIND(":",Sheet1!CT376)+1,100)</f>
        <v>6</v>
      </c>
      <c r="K376" t="str">
        <f>MID(Sheet1!CU376,FIND(":",Sheet1!CU376)+1,100)</f>
        <v>5U1</v>
      </c>
      <c r="L376" t="str">
        <f ca="1">MID(Sheet1!CV376,FIND(":",Sheet1!CV376)+1,100)</f>
        <v>125,167,217</v>
      </c>
      <c r="M376" t="str">
        <f ca="1">MID(Sheet1!CW376,FIND(":",Sheet1!CW376)+1,100)</f>
        <v>面积*容积率</v>
      </c>
      <c r="N376" t="str">
        <f ca="1">MID(Sheet1!CX376,FIND(":",Sheet1!CX376)+1,100)</f>
        <v>地块建筑面积*0</v>
      </c>
      <c r="O376" t="str">
        <f ca="1">MID(Sheet1!CY376,FIND(":",Sheet1!CY376)+1,100)</f>
        <v>地块建筑面积*0</v>
      </c>
      <c r="P376" t="str">
        <f ca="1">MID(Sheet1!CZ376,FIND(":",Sheet1!CZ376)+1,100)</f>
        <v>地块建筑面积*0</v>
      </c>
      <c r="Q376" t="str">
        <f ca="1">MID(Sheet1!DA376,FIND(":",Sheet1!DA376)+1,100)</f>
        <v>地块建筑面积*0</v>
      </c>
      <c r="R376" t="str">
        <f ca="1">MID(Sheet1!DB376,FIND(":",Sheet1!DB376)+1,100)</f>
        <v>地块建筑面积*0</v>
      </c>
      <c r="S376" t="str">
        <f ca="1">MID(Sheet1!DC376,FIND(":",Sheet1!DC376)+1,100)</f>
        <v>地块建筑面积*0</v>
      </c>
      <c r="T376" t="str">
        <f ca="1">MID(Sheet1!DD376,FIND(":",Sheet1!DD376)+1,100)</f>
        <v>地块建筑面积*1</v>
      </c>
      <c r="U376" t="str">
        <f ca="1">MID(Sheet1!DE376,FIND(":",Sheet1!DE376)+1,100)</f>
        <v>面积*0</v>
      </c>
      <c r="V376" t="str">
        <f ca="1">MID(Sheet1!DF376,FIND(":",Sheet1!DF376)+1,100)</f>
        <v>面积*0</v>
      </c>
      <c r="W376" t="str">
        <f ca="1">MID(Sheet1!DG376,FIND(":",Sheet1!DG376)+1,100)</f>
        <v>-</v>
      </c>
      <c r="X376" t="str">
        <f ca="1">MID(Sheet1!DH376,FIND(":",Sheet1!DH376)+1,100)</f>
        <v>0</v>
      </c>
      <c r="Y376" t="str">
        <f ca="1">MID(Sheet1!DI376,FIND(":",Sheet1!DI376)+1,100)</f>
        <v>-</v>
      </c>
      <c r="Z376" t="str">
        <f ca="1">MID(Sheet1!DJ376,FIND(":",Sheet1!DJ376)+1,100)</f>
        <v>0</v>
      </c>
      <c r="AA376" t="str">
        <f ca="1">MID(Sheet1!DK376,FIND(":",Sheet1!DK376)+1,100)</f>
        <v>0.03公顷/岗位</v>
      </c>
      <c r="AB376" t="str">
        <f ca="1">MID(Sheet1!DL376,FIND(":",Sheet1!DL376)+1,100)</f>
        <v>用地面积/0.03</v>
      </c>
      <c r="AC376" t="str">
        <f ca="1">MID(Sheet1!DM376,FIND(":",Sheet1!DM376)+1,100)</f>
        <v>-</v>
      </c>
      <c r="AD376" t="str">
        <f ca="1">MID(Sheet1!DN376,FIND(":",Sheet1!DN376)+1,100)</f>
        <v>0</v>
      </c>
      <c r="AE376" t="str">
        <f ca="1">MID(Sheet1!DO376,FIND(":",Sheet1!DO376)+1,100)</f>
        <v>30立方米/公顷*日</v>
      </c>
      <c r="AF376" t="str">
        <f ca="1">MID(Sheet1!DP376,FIND(":",Sheet1!DP376)+1,100)</f>
        <v>用地面积*30</v>
      </c>
      <c r="AG376" t="str">
        <f ca="1">MID(Sheet1!DQ376,FIND(":",Sheet1!DQ376)+1,100)</f>
        <v>0.85</v>
      </c>
      <c r="AH376" t="str">
        <f ca="1">MID(Sheet1!DR376,FIND(":",Sheet1!DR376)+1,100)</f>
        <v>用水量*0.85</v>
      </c>
      <c r="AI376" t="str">
        <f ca="1">MID(Sheet1!DS376,FIND(":",Sheet1!DS376)+1,100)</f>
        <v>200千瓦/公顷</v>
      </c>
      <c r="AJ376" t="str">
        <f ca="1">MID(Sheet1!DT376,FIND(":",Sheet1!DT376)+1,100)</f>
        <v>0.8</v>
      </c>
      <c r="AK376" t="str">
        <f ca="1">MID(Sheet1!DU376,FIND(":",Sheet1!DU376)+1,100)</f>
        <v>用地面积*200*0.8</v>
      </c>
      <c r="AL376" t="str">
        <f ca="1">MID(Sheet1!DV376,FIND(":",Sheet1!DV376)+1,100)</f>
        <v>30门/公顷</v>
      </c>
      <c r="AM376" t="str">
        <f ca="1">MID(Sheet1!DW376,FIND(":",Sheet1!DW376)+1,100)</f>
        <v>用地面积*30</v>
      </c>
      <c r="AN376" t="str">
        <f ca="1">MID(Sheet1!DX376,FIND(":",Sheet1!DX376)+1,100)</f>
        <v>20门/公顷</v>
      </c>
      <c r="AO376" t="str">
        <f ca="1">MID(Sheet1!DY376,FIND(":",Sheet1!DY376)+1,100)</f>
        <v>用地面积*20</v>
      </c>
      <c r="AP376" t="str">
        <f ca="1">MID(Sheet1!DZ376,FIND(":",Sheet1!DZ376)+1,100)</f>
        <v>-</v>
      </c>
      <c r="AQ376" t="str">
        <f ca="1">MID(Sheet1!EA376,FIND(":",Sheet1!EA376)+1,100)</f>
        <v>0</v>
      </c>
      <c r="AR376" t="str">
        <f ca="1">MID(Sheet1!EB376,FIND(":",Sheet1!EB376)+1,100)</f>
        <v>0</v>
      </c>
      <c r="AS376" t="str">
        <f ca="1">MID(Sheet1!EC376,FIND(":",Sheet1!EC376)+1,100)</f>
        <v>-</v>
      </c>
      <c r="AT376" t="str">
        <f ca="1">MID(Sheet1!ED376,FIND(":",Sheet1!ED376)+1,100)</f>
        <v>0</v>
      </c>
      <c r="AU376" t="str">
        <f ca="1">MID(Sheet1!EE376,FIND(":",Sheet1!EE376)+1,100)</f>
        <v>-</v>
      </c>
      <c r="AV376" t="str">
        <f ca="1">MID(Sheet1!EF376,FIND(":",Sheet1!EF376)+1,100)</f>
        <v>0</v>
      </c>
      <c r="AW376" t="str">
        <f ca="1">MID(Sheet1!EG376,FIND(":",Sheet1!EG376)+1,100)</f>
        <v>城镇建设用地</v>
      </c>
    </row>
    <row r="377" spans="1:49" x14ac:dyDescent="0.2">
      <c r="A377" t="str">
        <f>MID(Sheet1!CK377,FIND(":",Sheet1!CK377)+1,100)</f>
        <v>U151#通信设施用地#城规</v>
      </c>
      <c r="B377" t="str">
        <f>MID(Sheet1!CL377,FIND(":",Sheet1!CL377)+1,100)</f>
        <v>通信设施用地</v>
      </c>
      <c r="C377" t="str">
        <f>MID(Sheet1!CM377,FIND(":",Sheet1!CM377)+1,100)</f>
        <v/>
      </c>
      <c r="D377" t="str">
        <f>MID(Sheet1!CN377,FIND(":",Sheet1!CN377)+1,100)</f>
        <v>U151</v>
      </c>
      <c r="E377" t="str">
        <f>MID(Sheet1!CO377,FIND(":",Sheet1!CO377)+1,100)</f>
        <v>城规</v>
      </c>
      <c r="F377" t="str">
        <f>MID(Sheet1!CP377,FIND(":",Sheet1!CP377)+1,100)</f>
        <v/>
      </c>
      <c r="G377" t="str">
        <f>MID(Sheet1!CQ377,FIND(":",Sheet1!CQ377)+1,100)</f>
        <v>U15#通信用地#城规</v>
      </c>
      <c r="H377" t="str">
        <f>MID(Sheet1!CR377,FIND(":",Sheet1!CR377)+1,100)</f>
        <v>U15</v>
      </c>
      <c r="I377" t="str">
        <f>MID(Sheet1!CS377,FIND(":",Sheet1!CS377)+1,100)</f>
        <v>U15#通信用地#城规</v>
      </c>
      <c r="J377" t="str">
        <f>MID(Sheet1!CT377,FIND(":",Sheet1!CT377)+1,100)</f>
        <v>7</v>
      </c>
      <c r="K377" t="str">
        <f>MID(Sheet1!CU377,FIND(":",Sheet1!CU377)+1,100)</f>
        <v>6U15</v>
      </c>
      <c r="L377" t="str">
        <f ca="1">MID(Sheet1!CV377,FIND(":",Sheet1!CV377)+1,100)</f>
        <v>125,167,217</v>
      </c>
      <c r="M377" t="str">
        <f ca="1">MID(Sheet1!CW377,FIND(":",Sheet1!CW377)+1,100)</f>
        <v>面积*容积率</v>
      </c>
      <c r="N377" t="str">
        <f ca="1">MID(Sheet1!CX377,FIND(":",Sheet1!CX377)+1,100)</f>
        <v>地块建筑面积*0</v>
      </c>
      <c r="O377" t="str">
        <f ca="1">MID(Sheet1!CY377,FIND(":",Sheet1!CY377)+1,100)</f>
        <v>地块建筑面积*0</v>
      </c>
      <c r="P377" t="str">
        <f ca="1">MID(Sheet1!CZ377,FIND(":",Sheet1!CZ377)+1,100)</f>
        <v>地块建筑面积*0</v>
      </c>
      <c r="Q377" t="str">
        <f ca="1">MID(Sheet1!DA377,FIND(":",Sheet1!DA377)+1,100)</f>
        <v>地块建筑面积*0</v>
      </c>
      <c r="R377" t="str">
        <f ca="1">MID(Sheet1!DB377,FIND(":",Sheet1!DB377)+1,100)</f>
        <v>地块建筑面积*0</v>
      </c>
      <c r="S377" t="str">
        <f ca="1">MID(Sheet1!DC377,FIND(":",Sheet1!DC377)+1,100)</f>
        <v>地块建筑面积*0</v>
      </c>
      <c r="T377" t="str">
        <f ca="1">MID(Sheet1!DD377,FIND(":",Sheet1!DD377)+1,100)</f>
        <v>地块建筑面积*1</v>
      </c>
      <c r="U377" t="str">
        <f ca="1">MID(Sheet1!DE377,FIND(":",Sheet1!DE377)+1,100)</f>
        <v>面积*0</v>
      </c>
      <c r="V377" t="str">
        <f ca="1">MID(Sheet1!DF377,FIND(":",Sheet1!DF377)+1,100)</f>
        <v>面积*0</v>
      </c>
      <c r="W377" t="str">
        <f ca="1">MID(Sheet1!DG377,FIND(":",Sheet1!DG377)+1,100)</f>
        <v>-</v>
      </c>
      <c r="X377" t="str">
        <f ca="1">MID(Sheet1!DH377,FIND(":",Sheet1!DH377)+1,100)</f>
        <v>0</v>
      </c>
      <c r="Y377" t="str">
        <f ca="1">MID(Sheet1!DI377,FIND(":",Sheet1!DI377)+1,100)</f>
        <v>-</v>
      </c>
      <c r="Z377" t="str">
        <f ca="1">MID(Sheet1!DJ377,FIND(":",Sheet1!DJ377)+1,100)</f>
        <v>0</v>
      </c>
      <c r="AA377" t="str">
        <f ca="1">MID(Sheet1!DK377,FIND(":",Sheet1!DK377)+1,100)</f>
        <v>0.03公顷/岗位</v>
      </c>
      <c r="AB377" t="str">
        <f ca="1">MID(Sheet1!DL377,FIND(":",Sheet1!DL377)+1,100)</f>
        <v>用地面积/0.03</v>
      </c>
      <c r="AC377" t="str">
        <f ca="1">MID(Sheet1!DM377,FIND(":",Sheet1!DM377)+1,100)</f>
        <v>-</v>
      </c>
      <c r="AD377" t="str">
        <f ca="1">MID(Sheet1!DN377,FIND(":",Sheet1!DN377)+1,100)</f>
        <v>0</v>
      </c>
      <c r="AE377" t="str">
        <f ca="1">MID(Sheet1!DO377,FIND(":",Sheet1!DO377)+1,100)</f>
        <v>30立方米/公顷*日</v>
      </c>
      <c r="AF377" t="str">
        <f ca="1">MID(Sheet1!DP377,FIND(":",Sheet1!DP377)+1,100)</f>
        <v>用地面积*30</v>
      </c>
      <c r="AG377" t="str">
        <f ca="1">MID(Sheet1!DQ377,FIND(":",Sheet1!DQ377)+1,100)</f>
        <v>0.85</v>
      </c>
      <c r="AH377" t="str">
        <f ca="1">MID(Sheet1!DR377,FIND(":",Sheet1!DR377)+1,100)</f>
        <v>用水量*0.85</v>
      </c>
      <c r="AI377" t="str">
        <f ca="1">MID(Sheet1!DS377,FIND(":",Sheet1!DS377)+1,100)</f>
        <v>200千瓦/公顷</v>
      </c>
      <c r="AJ377" t="str">
        <f ca="1">MID(Sheet1!DT377,FIND(":",Sheet1!DT377)+1,100)</f>
        <v>0.8</v>
      </c>
      <c r="AK377" t="str">
        <f ca="1">MID(Sheet1!DU377,FIND(":",Sheet1!DU377)+1,100)</f>
        <v>用地面积*200*0.8</v>
      </c>
      <c r="AL377" t="str">
        <f ca="1">MID(Sheet1!DV377,FIND(":",Sheet1!DV377)+1,100)</f>
        <v>30门/公顷</v>
      </c>
      <c r="AM377" t="str">
        <f ca="1">MID(Sheet1!DW377,FIND(":",Sheet1!DW377)+1,100)</f>
        <v>用地面积*30</v>
      </c>
      <c r="AN377" t="str">
        <f ca="1">MID(Sheet1!DX377,FIND(":",Sheet1!DX377)+1,100)</f>
        <v>20门/公顷</v>
      </c>
      <c r="AO377" t="str">
        <f ca="1">MID(Sheet1!DY377,FIND(":",Sheet1!DY377)+1,100)</f>
        <v>用地面积*20</v>
      </c>
      <c r="AP377" t="str">
        <f ca="1">MID(Sheet1!DZ377,FIND(":",Sheet1!DZ377)+1,100)</f>
        <v>-</v>
      </c>
      <c r="AQ377" t="str">
        <f ca="1">MID(Sheet1!EA377,FIND(":",Sheet1!EA377)+1,100)</f>
        <v>0</v>
      </c>
      <c r="AR377" t="str">
        <f ca="1">MID(Sheet1!EB377,FIND(":",Sheet1!EB377)+1,100)</f>
        <v>0</v>
      </c>
      <c r="AS377" t="str">
        <f ca="1">MID(Sheet1!EC377,FIND(":",Sheet1!EC377)+1,100)</f>
        <v>-</v>
      </c>
      <c r="AT377" t="str">
        <f ca="1">MID(Sheet1!ED377,FIND(":",Sheet1!ED377)+1,100)</f>
        <v>0</v>
      </c>
      <c r="AU377" t="str">
        <f ca="1">MID(Sheet1!EE377,FIND(":",Sheet1!EE377)+1,100)</f>
        <v>-</v>
      </c>
      <c r="AV377" t="str">
        <f ca="1">MID(Sheet1!EF377,FIND(":",Sheet1!EF377)+1,100)</f>
        <v>0</v>
      </c>
      <c r="AW377" t="str">
        <f ca="1">MID(Sheet1!EG377,FIND(":",Sheet1!EG377)+1,100)</f>
        <v>城镇建设用地</v>
      </c>
    </row>
    <row r="378" spans="1:49" x14ac:dyDescent="0.2">
      <c r="A378" t="str">
        <f>MID(Sheet1!CK378,FIND(":",Sheet1!CK378)+1,100)</f>
        <v>U152#邮政用地#城规</v>
      </c>
      <c r="B378" t="str">
        <f>MID(Sheet1!CL378,FIND(":",Sheet1!CL378)+1,100)</f>
        <v>邮政用地</v>
      </c>
      <c r="C378" t="str">
        <f>MID(Sheet1!CM378,FIND(":",Sheet1!CM378)+1,100)</f>
        <v/>
      </c>
      <c r="D378" t="str">
        <f>MID(Sheet1!CN378,FIND(":",Sheet1!CN378)+1,100)</f>
        <v>U152</v>
      </c>
      <c r="E378" t="str">
        <f>MID(Sheet1!CO378,FIND(":",Sheet1!CO378)+1,100)</f>
        <v>城规</v>
      </c>
      <c r="F378" t="str">
        <f>MID(Sheet1!CP378,FIND(":",Sheet1!CP378)+1,100)</f>
        <v/>
      </c>
      <c r="G378" t="str">
        <f>MID(Sheet1!CQ378,FIND(":",Sheet1!CQ378)+1,100)</f>
        <v>U15#通信用地#城规</v>
      </c>
      <c r="H378" t="str">
        <f>MID(Sheet1!CR378,FIND(":",Sheet1!CR378)+1,100)</f>
        <v>U15</v>
      </c>
      <c r="I378" t="str">
        <f>MID(Sheet1!CS378,FIND(":",Sheet1!CS378)+1,100)</f>
        <v>U15#通信用地#城规</v>
      </c>
      <c r="J378" t="str">
        <f>MID(Sheet1!CT378,FIND(":",Sheet1!CT378)+1,100)</f>
        <v>7</v>
      </c>
      <c r="K378" t="str">
        <f>MID(Sheet1!CU378,FIND(":",Sheet1!CU378)+1,100)</f>
        <v>6U15</v>
      </c>
      <c r="L378" t="str">
        <f ca="1">MID(Sheet1!CV378,FIND(":",Sheet1!CV378)+1,100)</f>
        <v>125,167,217</v>
      </c>
      <c r="M378" t="str">
        <f ca="1">MID(Sheet1!CW378,FIND(":",Sheet1!CW378)+1,100)</f>
        <v>面积*容积率</v>
      </c>
      <c r="N378" t="str">
        <f ca="1">MID(Sheet1!CX378,FIND(":",Sheet1!CX378)+1,100)</f>
        <v>地块建筑面积*0</v>
      </c>
      <c r="O378" t="str">
        <f ca="1">MID(Sheet1!CY378,FIND(":",Sheet1!CY378)+1,100)</f>
        <v>地块建筑面积*0</v>
      </c>
      <c r="P378" t="str">
        <f ca="1">MID(Sheet1!CZ378,FIND(":",Sheet1!CZ378)+1,100)</f>
        <v>地块建筑面积*0</v>
      </c>
      <c r="Q378" t="str">
        <f ca="1">MID(Sheet1!DA378,FIND(":",Sheet1!DA378)+1,100)</f>
        <v>地块建筑面积*0</v>
      </c>
      <c r="R378" t="str">
        <f ca="1">MID(Sheet1!DB378,FIND(":",Sheet1!DB378)+1,100)</f>
        <v>地块建筑面积*0</v>
      </c>
      <c r="S378" t="str">
        <f ca="1">MID(Sheet1!DC378,FIND(":",Sheet1!DC378)+1,100)</f>
        <v>地块建筑面积*0</v>
      </c>
      <c r="T378" t="str">
        <f ca="1">MID(Sheet1!DD378,FIND(":",Sheet1!DD378)+1,100)</f>
        <v>地块建筑面积*1</v>
      </c>
      <c r="U378" t="str">
        <f ca="1">MID(Sheet1!DE378,FIND(":",Sheet1!DE378)+1,100)</f>
        <v>面积*0</v>
      </c>
      <c r="V378" t="str">
        <f ca="1">MID(Sheet1!DF378,FIND(":",Sheet1!DF378)+1,100)</f>
        <v>面积*0</v>
      </c>
      <c r="W378" t="str">
        <f ca="1">MID(Sheet1!DG378,FIND(":",Sheet1!DG378)+1,100)</f>
        <v>-</v>
      </c>
      <c r="X378" t="str">
        <f ca="1">MID(Sheet1!DH378,FIND(":",Sheet1!DH378)+1,100)</f>
        <v>0</v>
      </c>
      <c r="Y378" t="str">
        <f ca="1">MID(Sheet1!DI378,FIND(":",Sheet1!DI378)+1,100)</f>
        <v>-</v>
      </c>
      <c r="Z378" t="str">
        <f ca="1">MID(Sheet1!DJ378,FIND(":",Sheet1!DJ378)+1,100)</f>
        <v>0</v>
      </c>
      <c r="AA378" t="str">
        <f ca="1">MID(Sheet1!DK378,FIND(":",Sheet1!DK378)+1,100)</f>
        <v>0.03公顷/岗位</v>
      </c>
      <c r="AB378" t="str">
        <f ca="1">MID(Sheet1!DL378,FIND(":",Sheet1!DL378)+1,100)</f>
        <v>用地面积/0.03</v>
      </c>
      <c r="AC378" t="str">
        <f ca="1">MID(Sheet1!DM378,FIND(":",Sheet1!DM378)+1,100)</f>
        <v>-</v>
      </c>
      <c r="AD378" t="str">
        <f ca="1">MID(Sheet1!DN378,FIND(":",Sheet1!DN378)+1,100)</f>
        <v>0</v>
      </c>
      <c r="AE378" t="str">
        <f ca="1">MID(Sheet1!DO378,FIND(":",Sheet1!DO378)+1,100)</f>
        <v>30立方米/公顷*日</v>
      </c>
      <c r="AF378" t="str">
        <f ca="1">MID(Sheet1!DP378,FIND(":",Sheet1!DP378)+1,100)</f>
        <v>用地面积*30</v>
      </c>
      <c r="AG378" t="str">
        <f ca="1">MID(Sheet1!DQ378,FIND(":",Sheet1!DQ378)+1,100)</f>
        <v>0.85</v>
      </c>
      <c r="AH378" t="str">
        <f ca="1">MID(Sheet1!DR378,FIND(":",Sheet1!DR378)+1,100)</f>
        <v>用水量*0.85</v>
      </c>
      <c r="AI378" t="str">
        <f ca="1">MID(Sheet1!DS378,FIND(":",Sheet1!DS378)+1,100)</f>
        <v>200千瓦/公顷</v>
      </c>
      <c r="AJ378" t="str">
        <f ca="1">MID(Sheet1!DT378,FIND(":",Sheet1!DT378)+1,100)</f>
        <v>0.8</v>
      </c>
      <c r="AK378" t="str">
        <f ca="1">MID(Sheet1!DU378,FIND(":",Sheet1!DU378)+1,100)</f>
        <v>用地面积*200*0.8</v>
      </c>
      <c r="AL378" t="str">
        <f ca="1">MID(Sheet1!DV378,FIND(":",Sheet1!DV378)+1,100)</f>
        <v>30门/公顷</v>
      </c>
      <c r="AM378" t="str">
        <f ca="1">MID(Sheet1!DW378,FIND(":",Sheet1!DW378)+1,100)</f>
        <v>用地面积*30</v>
      </c>
      <c r="AN378" t="str">
        <f ca="1">MID(Sheet1!DX378,FIND(":",Sheet1!DX378)+1,100)</f>
        <v>20门/公顷</v>
      </c>
      <c r="AO378" t="str">
        <f ca="1">MID(Sheet1!DY378,FIND(":",Sheet1!DY378)+1,100)</f>
        <v>用地面积*20</v>
      </c>
      <c r="AP378" t="str">
        <f ca="1">MID(Sheet1!DZ378,FIND(":",Sheet1!DZ378)+1,100)</f>
        <v>-</v>
      </c>
      <c r="AQ378" t="str">
        <f ca="1">MID(Sheet1!EA378,FIND(":",Sheet1!EA378)+1,100)</f>
        <v>0</v>
      </c>
      <c r="AR378" t="str">
        <f ca="1">MID(Sheet1!EB378,FIND(":",Sheet1!EB378)+1,100)</f>
        <v>0</v>
      </c>
      <c r="AS378" t="str">
        <f ca="1">MID(Sheet1!EC378,FIND(":",Sheet1!EC378)+1,100)</f>
        <v>-</v>
      </c>
      <c r="AT378" t="str">
        <f ca="1">MID(Sheet1!ED378,FIND(":",Sheet1!ED378)+1,100)</f>
        <v>0</v>
      </c>
      <c r="AU378" t="str">
        <f ca="1">MID(Sheet1!EE378,FIND(":",Sheet1!EE378)+1,100)</f>
        <v>-</v>
      </c>
      <c r="AV378" t="str">
        <f ca="1">MID(Sheet1!EF378,FIND(":",Sheet1!EF378)+1,100)</f>
        <v>0</v>
      </c>
      <c r="AW378" t="str">
        <f ca="1">MID(Sheet1!EG378,FIND(":",Sheet1!EG378)+1,100)</f>
        <v>城镇建设用地</v>
      </c>
    </row>
    <row r="379" spans="1:49" x14ac:dyDescent="0.2">
      <c r="A379" t="str">
        <f>MID(Sheet1!CK379,FIND(":",Sheet1!CK379)+1,100)</f>
        <v>U16#广播电视用地#城规</v>
      </c>
      <c r="B379" t="str">
        <f>MID(Sheet1!CL379,FIND(":",Sheet1!CL379)+1,100)</f>
        <v>广播电视用地</v>
      </c>
      <c r="C379" t="str">
        <f>MID(Sheet1!CM379,FIND(":",Sheet1!CM379)+1,100)</f>
        <v/>
      </c>
      <c r="D379" t="str">
        <f>MID(Sheet1!CN379,FIND(":",Sheet1!CN379)+1,100)</f>
        <v>U16</v>
      </c>
      <c r="E379" t="str">
        <f>MID(Sheet1!CO379,FIND(":",Sheet1!CO379)+1,100)</f>
        <v>城规</v>
      </c>
      <c r="F379" t="str">
        <f>MID(Sheet1!CP379,FIND(":",Sheet1!CP379)+1,100)</f>
        <v/>
      </c>
      <c r="G379" t="str">
        <f>MID(Sheet1!CQ379,FIND(":",Sheet1!CQ379)+1,100)</f>
        <v>U1#供应设施用地#城规</v>
      </c>
      <c r="H379" t="str">
        <f>MID(Sheet1!CR379,FIND(":",Sheet1!CR379)+1,100)</f>
        <v>U1</v>
      </c>
      <c r="I379" t="str">
        <f>MID(Sheet1!CS379,FIND(":",Sheet1!CS379)+1,100)</f>
        <v>U1#供应设施用地#城规</v>
      </c>
      <c r="J379" t="str">
        <f>MID(Sheet1!CT379,FIND(":",Sheet1!CT379)+1,100)</f>
        <v>6</v>
      </c>
      <c r="K379" t="str">
        <f>MID(Sheet1!CU379,FIND(":",Sheet1!CU379)+1,100)</f>
        <v>5U1</v>
      </c>
      <c r="L379" t="str">
        <f ca="1">MID(Sheet1!CV379,FIND(":",Sheet1!CV379)+1,100)</f>
        <v>125,167,217</v>
      </c>
      <c r="M379" t="str">
        <f ca="1">MID(Sheet1!CW379,FIND(":",Sheet1!CW379)+1,100)</f>
        <v>面积*容积率</v>
      </c>
      <c r="N379" t="str">
        <f ca="1">MID(Sheet1!CX379,FIND(":",Sheet1!CX379)+1,100)</f>
        <v>地块建筑面积*0</v>
      </c>
      <c r="O379" t="str">
        <f ca="1">MID(Sheet1!CY379,FIND(":",Sheet1!CY379)+1,100)</f>
        <v>地块建筑面积*0</v>
      </c>
      <c r="P379" t="str">
        <f ca="1">MID(Sheet1!CZ379,FIND(":",Sheet1!CZ379)+1,100)</f>
        <v>地块建筑面积*0</v>
      </c>
      <c r="Q379" t="str">
        <f ca="1">MID(Sheet1!DA379,FIND(":",Sheet1!DA379)+1,100)</f>
        <v>地块建筑面积*0</v>
      </c>
      <c r="R379" t="str">
        <f ca="1">MID(Sheet1!DB379,FIND(":",Sheet1!DB379)+1,100)</f>
        <v>地块建筑面积*0</v>
      </c>
      <c r="S379" t="str">
        <f ca="1">MID(Sheet1!DC379,FIND(":",Sheet1!DC379)+1,100)</f>
        <v>地块建筑面积*0</v>
      </c>
      <c r="T379" t="str">
        <f ca="1">MID(Sheet1!DD379,FIND(":",Sheet1!DD379)+1,100)</f>
        <v>地块建筑面积*1</v>
      </c>
      <c r="U379" t="str">
        <f ca="1">MID(Sheet1!DE379,FIND(":",Sheet1!DE379)+1,100)</f>
        <v>面积*0</v>
      </c>
      <c r="V379" t="str">
        <f ca="1">MID(Sheet1!DF379,FIND(":",Sheet1!DF379)+1,100)</f>
        <v>面积*0</v>
      </c>
      <c r="W379" t="str">
        <f ca="1">MID(Sheet1!DG379,FIND(":",Sheet1!DG379)+1,100)</f>
        <v>-</v>
      </c>
      <c r="X379" t="str">
        <f ca="1">MID(Sheet1!DH379,FIND(":",Sheet1!DH379)+1,100)</f>
        <v>0</v>
      </c>
      <c r="Y379" t="str">
        <f ca="1">MID(Sheet1!DI379,FIND(":",Sheet1!DI379)+1,100)</f>
        <v>-</v>
      </c>
      <c r="Z379" t="str">
        <f ca="1">MID(Sheet1!DJ379,FIND(":",Sheet1!DJ379)+1,100)</f>
        <v>0</v>
      </c>
      <c r="AA379" t="str">
        <f ca="1">MID(Sheet1!DK379,FIND(":",Sheet1!DK379)+1,100)</f>
        <v>0.03公顷/岗位</v>
      </c>
      <c r="AB379" t="str">
        <f ca="1">MID(Sheet1!DL379,FIND(":",Sheet1!DL379)+1,100)</f>
        <v>用地面积/0.03</v>
      </c>
      <c r="AC379" t="str">
        <f ca="1">MID(Sheet1!DM379,FIND(":",Sheet1!DM379)+1,100)</f>
        <v>-</v>
      </c>
      <c r="AD379" t="str">
        <f ca="1">MID(Sheet1!DN379,FIND(":",Sheet1!DN379)+1,100)</f>
        <v>0</v>
      </c>
      <c r="AE379" t="str">
        <f ca="1">MID(Sheet1!DO379,FIND(":",Sheet1!DO379)+1,100)</f>
        <v>30立方米/公顷*日</v>
      </c>
      <c r="AF379" t="str">
        <f ca="1">MID(Sheet1!DP379,FIND(":",Sheet1!DP379)+1,100)</f>
        <v>用地面积*30</v>
      </c>
      <c r="AG379" t="str">
        <f ca="1">MID(Sheet1!DQ379,FIND(":",Sheet1!DQ379)+1,100)</f>
        <v>0.85</v>
      </c>
      <c r="AH379" t="str">
        <f ca="1">MID(Sheet1!DR379,FIND(":",Sheet1!DR379)+1,100)</f>
        <v>用水量*0.85</v>
      </c>
      <c r="AI379" t="str">
        <f ca="1">MID(Sheet1!DS379,FIND(":",Sheet1!DS379)+1,100)</f>
        <v>200千瓦/公顷</v>
      </c>
      <c r="AJ379" t="str">
        <f ca="1">MID(Sheet1!DT379,FIND(":",Sheet1!DT379)+1,100)</f>
        <v>0.8</v>
      </c>
      <c r="AK379" t="str">
        <f ca="1">MID(Sheet1!DU379,FIND(":",Sheet1!DU379)+1,100)</f>
        <v>用地面积*200*0.8</v>
      </c>
      <c r="AL379" t="str">
        <f ca="1">MID(Sheet1!DV379,FIND(":",Sheet1!DV379)+1,100)</f>
        <v>30门/公顷</v>
      </c>
      <c r="AM379" t="str">
        <f ca="1">MID(Sheet1!DW379,FIND(":",Sheet1!DW379)+1,100)</f>
        <v>用地面积*30</v>
      </c>
      <c r="AN379" t="str">
        <f ca="1">MID(Sheet1!DX379,FIND(":",Sheet1!DX379)+1,100)</f>
        <v>20门/公顷</v>
      </c>
      <c r="AO379" t="str">
        <f ca="1">MID(Sheet1!DY379,FIND(":",Sheet1!DY379)+1,100)</f>
        <v>用地面积*20</v>
      </c>
      <c r="AP379" t="str">
        <f ca="1">MID(Sheet1!DZ379,FIND(":",Sheet1!DZ379)+1,100)</f>
        <v>-</v>
      </c>
      <c r="AQ379" t="str">
        <f ca="1">MID(Sheet1!EA379,FIND(":",Sheet1!EA379)+1,100)</f>
        <v>0</v>
      </c>
      <c r="AR379" t="str">
        <f ca="1">MID(Sheet1!EB379,FIND(":",Sheet1!EB379)+1,100)</f>
        <v>0</v>
      </c>
      <c r="AS379" t="str">
        <f ca="1">MID(Sheet1!EC379,FIND(":",Sheet1!EC379)+1,100)</f>
        <v>-</v>
      </c>
      <c r="AT379" t="str">
        <f ca="1">MID(Sheet1!ED379,FIND(":",Sheet1!ED379)+1,100)</f>
        <v>0</v>
      </c>
      <c r="AU379" t="str">
        <f ca="1">MID(Sheet1!EE379,FIND(":",Sheet1!EE379)+1,100)</f>
        <v>-</v>
      </c>
      <c r="AV379" t="str">
        <f ca="1">MID(Sheet1!EF379,FIND(":",Sheet1!EF379)+1,100)</f>
        <v>0</v>
      </c>
      <c r="AW379" t="str">
        <f ca="1">MID(Sheet1!EG379,FIND(":",Sheet1!EG379)+1,100)</f>
        <v>城镇建设用地</v>
      </c>
    </row>
    <row r="380" spans="1:49" x14ac:dyDescent="0.2">
      <c r="A380" t="str">
        <f>MID(Sheet1!CK380,FIND(":",Sheet1!CK380)+1,100)</f>
        <v>U2#环境设施用地#城规</v>
      </c>
      <c r="B380" t="str">
        <f>MID(Sheet1!CL380,FIND(":",Sheet1!CL380)+1,100)</f>
        <v>环境设施用地</v>
      </c>
      <c r="C380" t="str">
        <f>MID(Sheet1!CM380,FIND(":",Sheet1!CM380)+1,100)</f>
        <v/>
      </c>
      <c r="D380" t="str">
        <f>MID(Sheet1!CN380,FIND(":",Sheet1!CN380)+1,100)</f>
        <v>U2</v>
      </c>
      <c r="E380" t="str">
        <f>MID(Sheet1!CO380,FIND(":",Sheet1!CO380)+1,100)</f>
        <v>城规</v>
      </c>
      <c r="F380" t="str">
        <f>MID(Sheet1!CP380,FIND(":",Sheet1!CP380)+1,100)</f>
        <v/>
      </c>
      <c r="G380" t="str">
        <f>MID(Sheet1!CQ380,FIND(":",Sheet1!CQ380)+1,100)</f>
        <v>U#公用设施用地#城规</v>
      </c>
      <c r="H380" t="str">
        <f>MID(Sheet1!CR380,FIND(":",Sheet1!CR380)+1,100)</f>
        <v>U</v>
      </c>
      <c r="I380" t="str">
        <f>MID(Sheet1!CS380,FIND(":",Sheet1!CS380)+1,100)</f>
        <v>U#公用设施用地#城规</v>
      </c>
      <c r="J380" t="str">
        <f>MID(Sheet1!CT380,FIND(":",Sheet1!CT380)+1,100)</f>
        <v>5</v>
      </c>
      <c r="K380" t="str">
        <f>MID(Sheet1!CU380,FIND(":",Sheet1!CU380)+1,100)</f>
        <v>4U</v>
      </c>
      <c r="L380" t="str">
        <f ca="1">MID(Sheet1!CV380,FIND(":",Sheet1!CV380)+1,100)</f>
        <v>0,114,188</v>
      </c>
      <c r="M380" t="str">
        <f ca="1">MID(Sheet1!CW380,FIND(":",Sheet1!CW380)+1,100)</f>
        <v>面积*容积率</v>
      </c>
      <c r="N380" t="str">
        <f ca="1">MID(Sheet1!CX380,FIND(":",Sheet1!CX380)+1,100)</f>
        <v>地块建筑面积*0</v>
      </c>
      <c r="O380" t="str">
        <f ca="1">MID(Sheet1!CY380,FIND(":",Sheet1!CY380)+1,100)</f>
        <v>地块建筑面积*0</v>
      </c>
      <c r="P380" t="str">
        <f ca="1">MID(Sheet1!CZ380,FIND(":",Sheet1!CZ380)+1,100)</f>
        <v>地块建筑面积*0</v>
      </c>
      <c r="Q380" t="str">
        <f ca="1">MID(Sheet1!DA380,FIND(":",Sheet1!DA380)+1,100)</f>
        <v>地块建筑面积*0</v>
      </c>
      <c r="R380" t="str">
        <f ca="1">MID(Sheet1!DB380,FIND(":",Sheet1!DB380)+1,100)</f>
        <v>地块建筑面积*0</v>
      </c>
      <c r="S380" t="str">
        <f ca="1">MID(Sheet1!DC380,FIND(":",Sheet1!DC380)+1,100)</f>
        <v>地块建筑面积*0</v>
      </c>
      <c r="T380" t="str">
        <f ca="1">MID(Sheet1!DD380,FIND(":",Sheet1!DD380)+1,100)</f>
        <v>地块建筑面积*1</v>
      </c>
      <c r="U380" t="str">
        <f ca="1">MID(Sheet1!DE380,FIND(":",Sheet1!DE380)+1,100)</f>
        <v>面积*0</v>
      </c>
      <c r="V380" t="str">
        <f ca="1">MID(Sheet1!DF380,FIND(":",Sheet1!DF380)+1,100)</f>
        <v>面积*0</v>
      </c>
      <c r="W380" t="str">
        <f ca="1">MID(Sheet1!DG380,FIND(":",Sheet1!DG380)+1,100)</f>
        <v>-</v>
      </c>
      <c r="X380" t="str">
        <f ca="1">MID(Sheet1!DH380,FIND(":",Sheet1!DH380)+1,100)</f>
        <v>0</v>
      </c>
      <c r="Y380" t="str">
        <f ca="1">MID(Sheet1!DI380,FIND(":",Sheet1!DI380)+1,100)</f>
        <v>-</v>
      </c>
      <c r="Z380" t="str">
        <f ca="1">MID(Sheet1!DJ380,FIND(":",Sheet1!DJ380)+1,100)</f>
        <v>0</v>
      </c>
      <c r="AA380" t="str">
        <f ca="1">MID(Sheet1!DK380,FIND(":",Sheet1!DK380)+1,100)</f>
        <v>0.03公顷/岗位</v>
      </c>
      <c r="AB380" t="str">
        <f ca="1">MID(Sheet1!DL380,FIND(":",Sheet1!DL380)+1,100)</f>
        <v>用地面积/0.03</v>
      </c>
      <c r="AC380" t="str">
        <f ca="1">MID(Sheet1!DM380,FIND(":",Sheet1!DM380)+1,100)</f>
        <v>-</v>
      </c>
      <c r="AD380" t="str">
        <f ca="1">MID(Sheet1!DN380,FIND(":",Sheet1!DN380)+1,100)</f>
        <v>0</v>
      </c>
      <c r="AE380" t="str">
        <f ca="1">MID(Sheet1!DO380,FIND(":",Sheet1!DO380)+1,100)</f>
        <v>30立方米/公顷*日</v>
      </c>
      <c r="AF380" t="str">
        <f ca="1">MID(Sheet1!DP380,FIND(":",Sheet1!DP380)+1,100)</f>
        <v>用地面积*30</v>
      </c>
      <c r="AG380" t="str">
        <f ca="1">MID(Sheet1!DQ380,FIND(":",Sheet1!DQ380)+1,100)</f>
        <v>0.85</v>
      </c>
      <c r="AH380" t="str">
        <f ca="1">MID(Sheet1!DR380,FIND(":",Sheet1!DR380)+1,100)</f>
        <v>用水量*0.85</v>
      </c>
      <c r="AI380" t="str">
        <f ca="1">MID(Sheet1!DS380,FIND(":",Sheet1!DS380)+1,100)</f>
        <v>400千瓦/公顷</v>
      </c>
      <c r="AJ380" t="str">
        <f ca="1">MID(Sheet1!DT380,FIND(":",Sheet1!DT380)+1,100)</f>
        <v>0.8</v>
      </c>
      <c r="AK380" t="str">
        <f ca="1">MID(Sheet1!DU380,FIND(":",Sheet1!DU380)+1,100)</f>
        <v>用地面积*400*0.8</v>
      </c>
      <c r="AL380" t="str">
        <f ca="1">MID(Sheet1!DV380,FIND(":",Sheet1!DV380)+1,100)</f>
        <v>30门/公顷</v>
      </c>
      <c r="AM380" t="str">
        <f ca="1">MID(Sheet1!DW380,FIND(":",Sheet1!DW380)+1,100)</f>
        <v>用地面积*30</v>
      </c>
      <c r="AN380" t="str">
        <f ca="1">MID(Sheet1!DX380,FIND(":",Sheet1!DX380)+1,100)</f>
        <v>20门/公顷</v>
      </c>
      <c r="AO380" t="str">
        <f ca="1">MID(Sheet1!DY380,FIND(":",Sheet1!DY380)+1,100)</f>
        <v>用地面积*20</v>
      </c>
      <c r="AP380" t="str">
        <f ca="1">MID(Sheet1!DZ380,FIND(":",Sheet1!DZ380)+1,100)</f>
        <v>-</v>
      </c>
      <c r="AQ380" t="str">
        <f ca="1">MID(Sheet1!EA380,FIND(":",Sheet1!EA380)+1,100)</f>
        <v>0</v>
      </c>
      <c r="AR380" t="str">
        <f ca="1">MID(Sheet1!EB380,FIND(":",Sheet1!EB380)+1,100)</f>
        <v>0</v>
      </c>
      <c r="AS380" t="str">
        <f ca="1">MID(Sheet1!EC380,FIND(":",Sheet1!EC380)+1,100)</f>
        <v>-</v>
      </c>
      <c r="AT380" t="str">
        <f ca="1">MID(Sheet1!ED380,FIND(":",Sheet1!ED380)+1,100)</f>
        <v>0</v>
      </c>
      <c r="AU380" t="str">
        <f ca="1">MID(Sheet1!EE380,FIND(":",Sheet1!EE380)+1,100)</f>
        <v>-</v>
      </c>
      <c r="AV380" t="str">
        <f ca="1">MID(Sheet1!EF380,FIND(":",Sheet1!EF380)+1,100)</f>
        <v>0</v>
      </c>
      <c r="AW380" t="str">
        <f ca="1">MID(Sheet1!EG380,FIND(":",Sheet1!EG380)+1,100)</f>
        <v>城镇建设用地</v>
      </c>
    </row>
    <row r="381" spans="1:49" x14ac:dyDescent="0.2">
      <c r="A381" t="str">
        <f>MID(Sheet1!CK381,FIND(":",Sheet1!CK381)+1,100)</f>
        <v>U21#排水用地#城规</v>
      </c>
      <c r="B381" t="str">
        <f>MID(Sheet1!CL381,FIND(":",Sheet1!CL381)+1,100)</f>
        <v>排水用地</v>
      </c>
      <c r="C381" t="str">
        <f>MID(Sheet1!CM381,FIND(":",Sheet1!CM381)+1,100)</f>
        <v/>
      </c>
      <c r="D381" t="str">
        <f>MID(Sheet1!CN381,FIND(":",Sheet1!CN381)+1,100)</f>
        <v>U21</v>
      </c>
      <c r="E381" t="str">
        <f>MID(Sheet1!CO381,FIND(":",Sheet1!CO381)+1,100)</f>
        <v>城规</v>
      </c>
      <c r="F381" t="str">
        <f>MID(Sheet1!CP381,FIND(":",Sheet1!CP381)+1,100)</f>
        <v/>
      </c>
      <c r="G381" t="str">
        <f>MID(Sheet1!CQ381,FIND(":",Sheet1!CQ381)+1,100)</f>
        <v>U2#环境设施用地#城规</v>
      </c>
      <c r="H381" t="str">
        <f>MID(Sheet1!CR381,FIND(":",Sheet1!CR381)+1,100)</f>
        <v>U2</v>
      </c>
      <c r="I381" t="str">
        <f>MID(Sheet1!CS381,FIND(":",Sheet1!CS381)+1,100)</f>
        <v>U2#环境设施用地#城规</v>
      </c>
      <c r="J381" t="str">
        <f>MID(Sheet1!CT381,FIND(":",Sheet1!CT381)+1,100)</f>
        <v>6</v>
      </c>
      <c r="K381" t="str">
        <f>MID(Sheet1!CU381,FIND(":",Sheet1!CU381)+1,100)</f>
        <v>5U2</v>
      </c>
      <c r="L381" t="str">
        <f ca="1">MID(Sheet1!CV381,FIND(":",Sheet1!CV381)+1,100)</f>
        <v>0,114,188</v>
      </c>
      <c r="M381" t="str">
        <f ca="1">MID(Sheet1!CW381,FIND(":",Sheet1!CW381)+1,100)</f>
        <v>面积*容积率</v>
      </c>
      <c r="N381" t="str">
        <f ca="1">MID(Sheet1!CX381,FIND(":",Sheet1!CX381)+1,100)</f>
        <v>地块建筑面积*0</v>
      </c>
      <c r="O381" t="str">
        <f ca="1">MID(Sheet1!CY381,FIND(":",Sheet1!CY381)+1,100)</f>
        <v>地块建筑面积*0</v>
      </c>
      <c r="P381" t="str">
        <f ca="1">MID(Sheet1!CZ381,FIND(":",Sheet1!CZ381)+1,100)</f>
        <v>地块建筑面积*0</v>
      </c>
      <c r="Q381" t="str">
        <f ca="1">MID(Sheet1!DA381,FIND(":",Sheet1!DA381)+1,100)</f>
        <v>地块建筑面积*0</v>
      </c>
      <c r="R381" t="str">
        <f ca="1">MID(Sheet1!DB381,FIND(":",Sheet1!DB381)+1,100)</f>
        <v>地块建筑面积*0</v>
      </c>
      <c r="S381" t="str">
        <f ca="1">MID(Sheet1!DC381,FIND(":",Sheet1!DC381)+1,100)</f>
        <v>地块建筑面积*0</v>
      </c>
      <c r="T381" t="str">
        <f ca="1">MID(Sheet1!DD381,FIND(":",Sheet1!DD381)+1,100)</f>
        <v>地块建筑面积*1</v>
      </c>
      <c r="U381" t="str">
        <f ca="1">MID(Sheet1!DE381,FIND(":",Sheet1!DE381)+1,100)</f>
        <v>面积*0</v>
      </c>
      <c r="V381" t="str">
        <f ca="1">MID(Sheet1!DF381,FIND(":",Sheet1!DF381)+1,100)</f>
        <v>面积*0</v>
      </c>
      <c r="W381" t="str">
        <f ca="1">MID(Sheet1!DG381,FIND(":",Sheet1!DG381)+1,100)</f>
        <v>-</v>
      </c>
      <c r="X381" t="str">
        <f ca="1">MID(Sheet1!DH381,FIND(":",Sheet1!DH381)+1,100)</f>
        <v>0</v>
      </c>
      <c r="Y381" t="str">
        <f ca="1">MID(Sheet1!DI381,FIND(":",Sheet1!DI381)+1,100)</f>
        <v>-</v>
      </c>
      <c r="Z381" t="str">
        <f ca="1">MID(Sheet1!DJ381,FIND(":",Sheet1!DJ381)+1,100)</f>
        <v>0</v>
      </c>
      <c r="AA381" t="str">
        <f ca="1">MID(Sheet1!DK381,FIND(":",Sheet1!DK381)+1,100)</f>
        <v>0.03公顷/岗位</v>
      </c>
      <c r="AB381" t="str">
        <f ca="1">MID(Sheet1!DL381,FIND(":",Sheet1!DL381)+1,100)</f>
        <v>用地面积/0.03</v>
      </c>
      <c r="AC381" t="str">
        <f ca="1">MID(Sheet1!DM381,FIND(":",Sheet1!DM381)+1,100)</f>
        <v>-</v>
      </c>
      <c r="AD381" t="str">
        <f ca="1">MID(Sheet1!DN381,FIND(":",Sheet1!DN381)+1,100)</f>
        <v>0</v>
      </c>
      <c r="AE381" t="str">
        <f ca="1">MID(Sheet1!DO381,FIND(":",Sheet1!DO381)+1,100)</f>
        <v>30立方米/公顷*日</v>
      </c>
      <c r="AF381" t="str">
        <f ca="1">MID(Sheet1!DP381,FIND(":",Sheet1!DP381)+1,100)</f>
        <v>用地面积*30</v>
      </c>
      <c r="AG381" t="str">
        <f ca="1">MID(Sheet1!DQ381,FIND(":",Sheet1!DQ381)+1,100)</f>
        <v>0.85</v>
      </c>
      <c r="AH381" t="str">
        <f ca="1">MID(Sheet1!DR381,FIND(":",Sheet1!DR381)+1,100)</f>
        <v>用水量*0.85</v>
      </c>
      <c r="AI381" t="str">
        <f ca="1">MID(Sheet1!DS381,FIND(":",Sheet1!DS381)+1,100)</f>
        <v>400千瓦/公顷</v>
      </c>
      <c r="AJ381" t="str">
        <f ca="1">MID(Sheet1!DT381,FIND(":",Sheet1!DT381)+1,100)</f>
        <v>0.8</v>
      </c>
      <c r="AK381" t="str">
        <f ca="1">MID(Sheet1!DU381,FIND(":",Sheet1!DU381)+1,100)</f>
        <v>用地面积*400*0.8</v>
      </c>
      <c r="AL381" t="str">
        <f ca="1">MID(Sheet1!DV381,FIND(":",Sheet1!DV381)+1,100)</f>
        <v>30门/公顷</v>
      </c>
      <c r="AM381" t="str">
        <f ca="1">MID(Sheet1!DW381,FIND(":",Sheet1!DW381)+1,100)</f>
        <v>用地面积*30</v>
      </c>
      <c r="AN381" t="str">
        <f ca="1">MID(Sheet1!DX381,FIND(":",Sheet1!DX381)+1,100)</f>
        <v>20门/公顷</v>
      </c>
      <c r="AO381" t="str">
        <f ca="1">MID(Sheet1!DY381,FIND(":",Sheet1!DY381)+1,100)</f>
        <v>用地面积*20</v>
      </c>
      <c r="AP381" t="str">
        <f ca="1">MID(Sheet1!DZ381,FIND(":",Sheet1!DZ381)+1,100)</f>
        <v>-</v>
      </c>
      <c r="AQ381" t="str">
        <f ca="1">MID(Sheet1!EA381,FIND(":",Sheet1!EA381)+1,100)</f>
        <v>0</v>
      </c>
      <c r="AR381" t="str">
        <f ca="1">MID(Sheet1!EB381,FIND(":",Sheet1!EB381)+1,100)</f>
        <v>0</v>
      </c>
      <c r="AS381" t="str">
        <f ca="1">MID(Sheet1!EC381,FIND(":",Sheet1!EC381)+1,100)</f>
        <v>-</v>
      </c>
      <c r="AT381" t="str">
        <f ca="1">MID(Sheet1!ED381,FIND(":",Sheet1!ED381)+1,100)</f>
        <v>0</v>
      </c>
      <c r="AU381" t="str">
        <f ca="1">MID(Sheet1!EE381,FIND(":",Sheet1!EE381)+1,100)</f>
        <v>-</v>
      </c>
      <c r="AV381" t="str">
        <f ca="1">MID(Sheet1!EF381,FIND(":",Sheet1!EF381)+1,100)</f>
        <v>0</v>
      </c>
      <c r="AW381" t="str">
        <f ca="1">MID(Sheet1!EG381,FIND(":",Sheet1!EG381)+1,100)</f>
        <v>城镇建设用地</v>
      </c>
    </row>
    <row r="382" spans="1:49" x14ac:dyDescent="0.2">
      <c r="A382" t="str">
        <f>MID(Sheet1!CK382,FIND(":",Sheet1!CK382)+1,100)</f>
        <v>U22#环卫用地#城规</v>
      </c>
      <c r="B382" t="str">
        <f>MID(Sheet1!CL382,FIND(":",Sheet1!CL382)+1,100)</f>
        <v>环卫用地</v>
      </c>
      <c r="C382" t="str">
        <f>MID(Sheet1!CM382,FIND(":",Sheet1!CM382)+1,100)</f>
        <v/>
      </c>
      <c r="D382" t="str">
        <f>MID(Sheet1!CN382,FIND(":",Sheet1!CN382)+1,100)</f>
        <v>U22</v>
      </c>
      <c r="E382" t="str">
        <f>MID(Sheet1!CO382,FIND(":",Sheet1!CO382)+1,100)</f>
        <v>城规</v>
      </c>
      <c r="F382" t="str">
        <f>MID(Sheet1!CP382,FIND(":",Sheet1!CP382)+1,100)</f>
        <v/>
      </c>
      <c r="G382" t="str">
        <f>MID(Sheet1!CQ382,FIND(":",Sheet1!CQ382)+1,100)</f>
        <v>U2#环境设施用地#城规</v>
      </c>
      <c r="H382" t="str">
        <f>MID(Sheet1!CR382,FIND(":",Sheet1!CR382)+1,100)</f>
        <v>U2</v>
      </c>
      <c r="I382" t="str">
        <f>MID(Sheet1!CS382,FIND(":",Sheet1!CS382)+1,100)</f>
        <v>U2#环境设施用地#城规</v>
      </c>
      <c r="J382" t="str">
        <f>MID(Sheet1!CT382,FIND(":",Sheet1!CT382)+1,100)</f>
        <v>6</v>
      </c>
      <c r="K382" t="str">
        <f>MID(Sheet1!CU382,FIND(":",Sheet1!CU382)+1,100)</f>
        <v>5U2</v>
      </c>
      <c r="L382" t="str">
        <f ca="1">MID(Sheet1!CV382,FIND(":",Sheet1!CV382)+1,100)</f>
        <v>0,114,188</v>
      </c>
      <c r="M382" t="str">
        <f ca="1">MID(Sheet1!CW382,FIND(":",Sheet1!CW382)+1,100)</f>
        <v>面积*容积率</v>
      </c>
      <c r="N382" t="str">
        <f ca="1">MID(Sheet1!CX382,FIND(":",Sheet1!CX382)+1,100)</f>
        <v>地块建筑面积*0</v>
      </c>
      <c r="O382" t="str">
        <f ca="1">MID(Sheet1!CY382,FIND(":",Sheet1!CY382)+1,100)</f>
        <v>地块建筑面积*0</v>
      </c>
      <c r="P382" t="str">
        <f ca="1">MID(Sheet1!CZ382,FIND(":",Sheet1!CZ382)+1,100)</f>
        <v>地块建筑面积*0</v>
      </c>
      <c r="Q382" t="str">
        <f ca="1">MID(Sheet1!DA382,FIND(":",Sheet1!DA382)+1,100)</f>
        <v>地块建筑面积*0</v>
      </c>
      <c r="R382" t="str">
        <f ca="1">MID(Sheet1!DB382,FIND(":",Sheet1!DB382)+1,100)</f>
        <v>地块建筑面积*0</v>
      </c>
      <c r="S382" t="str">
        <f ca="1">MID(Sheet1!DC382,FIND(":",Sheet1!DC382)+1,100)</f>
        <v>地块建筑面积*0</v>
      </c>
      <c r="T382" t="str">
        <f ca="1">MID(Sheet1!DD382,FIND(":",Sheet1!DD382)+1,100)</f>
        <v>地块建筑面积*1</v>
      </c>
      <c r="U382" t="str">
        <f ca="1">MID(Sheet1!DE382,FIND(":",Sheet1!DE382)+1,100)</f>
        <v>面积*0</v>
      </c>
      <c r="V382" t="str">
        <f ca="1">MID(Sheet1!DF382,FIND(":",Sheet1!DF382)+1,100)</f>
        <v>面积*0</v>
      </c>
      <c r="W382" t="str">
        <f ca="1">MID(Sheet1!DG382,FIND(":",Sheet1!DG382)+1,100)</f>
        <v>-</v>
      </c>
      <c r="X382" t="str">
        <f ca="1">MID(Sheet1!DH382,FIND(":",Sheet1!DH382)+1,100)</f>
        <v>0</v>
      </c>
      <c r="Y382" t="str">
        <f ca="1">MID(Sheet1!DI382,FIND(":",Sheet1!DI382)+1,100)</f>
        <v>-</v>
      </c>
      <c r="Z382" t="str">
        <f ca="1">MID(Sheet1!DJ382,FIND(":",Sheet1!DJ382)+1,100)</f>
        <v>0</v>
      </c>
      <c r="AA382" t="str">
        <f ca="1">MID(Sheet1!DK382,FIND(":",Sheet1!DK382)+1,100)</f>
        <v>0.03公顷/岗位</v>
      </c>
      <c r="AB382" t="str">
        <f ca="1">MID(Sheet1!DL382,FIND(":",Sheet1!DL382)+1,100)</f>
        <v>用地面积/0.03</v>
      </c>
      <c r="AC382" t="str">
        <f ca="1">MID(Sheet1!DM382,FIND(":",Sheet1!DM382)+1,100)</f>
        <v>-</v>
      </c>
      <c r="AD382" t="str">
        <f ca="1">MID(Sheet1!DN382,FIND(":",Sheet1!DN382)+1,100)</f>
        <v>0</v>
      </c>
      <c r="AE382" t="str">
        <f ca="1">MID(Sheet1!DO382,FIND(":",Sheet1!DO382)+1,100)</f>
        <v>30立方米/公顷*日</v>
      </c>
      <c r="AF382" t="str">
        <f ca="1">MID(Sheet1!DP382,FIND(":",Sheet1!DP382)+1,100)</f>
        <v>用地面积*30</v>
      </c>
      <c r="AG382" t="str">
        <f ca="1">MID(Sheet1!DQ382,FIND(":",Sheet1!DQ382)+1,100)</f>
        <v>0.85</v>
      </c>
      <c r="AH382" t="str">
        <f ca="1">MID(Sheet1!DR382,FIND(":",Sheet1!DR382)+1,100)</f>
        <v>用水量*0.85</v>
      </c>
      <c r="AI382" t="str">
        <f ca="1">MID(Sheet1!DS382,FIND(":",Sheet1!DS382)+1,100)</f>
        <v>400千瓦/公顷</v>
      </c>
      <c r="AJ382" t="str">
        <f ca="1">MID(Sheet1!DT382,FIND(":",Sheet1!DT382)+1,100)</f>
        <v>0.8</v>
      </c>
      <c r="AK382" t="str">
        <f ca="1">MID(Sheet1!DU382,FIND(":",Sheet1!DU382)+1,100)</f>
        <v>用地面积*400*0.8</v>
      </c>
      <c r="AL382" t="str">
        <f ca="1">MID(Sheet1!DV382,FIND(":",Sheet1!DV382)+1,100)</f>
        <v>30门/公顷</v>
      </c>
      <c r="AM382" t="str">
        <f ca="1">MID(Sheet1!DW382,FIND(":",Sheet1!DW382)+1,100)</f>
        <v>用地面积*30</v>
      </c>
      <c r="AN382" t="str">
        <f ca="1">MID(Sheet1!DX382,FIND(":",Sheet1!DX382)+1,100)</f>
        <v>20门/公顷</v>
      </c>
      <c r="AO382" t="str">
        <f ca="1">MID(Sheet1!DY382,FIND(":",Sheet1!DY382)+1,100)</f>
        <v>用地面积*20</v>
      </c>
      <c r="AP382" t="str">
        <f ca="1">MID(Sheet1!DZ382,FIND(":",Sheet1!DZ382)+1,100)</f>
        <v>-</v>
      </c>
      <c r="AQ382" t="str">
        <f ca="1">MID(Sheet1!EA382,FIND(":",Sheet1!EA382)+1,100)</f>
        <v>0</v>
      </c>
      <c r="AR382" t="str">
        <f ca="1">MID(Sheet1!EB382,FIND(":",Sheet1!EB382)+1,100)</f>
        <v>0</v>
      </c>
      <c r="AS382" t="str">
        <f ca="1">MID(Sheet1!EC382,FIND(":",Sheet1!EC382)+1,100)</f>
        <v>-</v>
      </c>
      <c r="AT382" t="str">
        <f ca="1">MID(Sheet1!ED382,FIND(":",Sheet1!ED382)+1,100)</f>
        <v>0</v>
      </c>
      <c r="AU382" t="str">
        <f ca="1">MID(Sheet1!EE382,FIND(":",Sheet1!EE382)+1,100)</f>
        <v>-</v>
      </c>
      <c r="AV382" t="str">
        <f ca="1">MID(Sheet1!EF382,FIND(":",Sheet1!EF382)+1,100)</f>
        <v>0</v>
      </c>
      <c r="AW382" t="str">
        <f ca="1">MID(Sheet1!EG382,FIND(":",Sheet1!EG382)+1,100)</f>
        <v>城镇建设用地</v>
      </c>
    </row>
    <row r="383" spans="1:49" x14ac:dyDescent="0.2">
      <c r="A383" t="str">
        <f>MID(Sheet1!CK383,FIND(":",Sheet1!CK383)+1,100)</f>
        <v>U3#安全设施用地#城规</v>
      </c>
      <c r="B383" t="str">
        <f>MID(Sheet1!CL383,FIND(":",Sheet1!CL383)+1,100)</f>
        <v>安全设施用地</v>
      </c>
      <c r="C383" t="str">
        <f>MID(Sheet1!CM383,FIND(":",Sheet1!CM383)+1,100)</f>
        <v/>
      </c>
      <c r="D383" t="str">
        <f>MID(Sheet1!CN383,FIND(":",Sheet1!CN383)+1,100)</f>
        <v>U3</v>
      </c>
      <c r="E383" t="str">
        <f>MID(Sheet1!CO383,FIND(":",Sheet1!CO383)+1,100)</f>
        <v>城规</v>
      </c>
      <c r="F383" t="str">
        <f>MID(Sheet1!CP383,FIND(":",Sheet1!CP383)+1,100)</f>
        <v/>
      </c>
      <c r="G383" t="str">
        <f>MID(Sheet1!CQ383,FIND(":",Sheet1!CQ383)+1,100)</f>
        <v>U#公用设施用地#城规</v>
      </c>
      <c r="H383" t="str">
        <f>MID(Sheet1!CR383,FIND(":",Sheet1!CR383)+1,100)</f>
        <v>U</v>
      </c>
      <c r="I383" t="str">
        <f>MID(Sheet1!CS383,FIND(":",Sheet1!CS383)+1,100)</f>
        <v>U#公用设施用地#城规</v>
      </c>
      <c r="J383" t="str">
        <f>MID(Sheet1!CT383,FIND(":",Sheet1!CT383)+1,100)</f>
        <v>5</v>
      </c>
      <c r="K383" t="str">
        <f>MID(Sheet1!CU383,FIND(":",Sheet1!CU383)+1,100)</f>
        <v>4U</v>
      </c>
      <c r="L383" t="str">
        <f ca="1">MID(Sheet1!CV383,FIND(":",Sheet1!CV383)+1,100)</f>
        <v>0,84,166</v>
      </c>
      <c r="M383" t="str">
        <f ca="1">MID(Sheet1!CW383,FIND(":",Sheet1!CW383)+1,100)</f>
        <v>面积*容积率</v>
      </c>
      <c r="N383" t="str">
        <f ca="1">MID(Sheet1!CX383,FIND(":",Sheet1!CX383)+1,100)</f>
        <v>地块建筑面积*0</v>
      </c>
      <c r="O383" t="str">
        <f ca="1">MID(Sheet1!CY383,FIND(":",Sheet1!CY383)+1,100)</f>
        <v>地块建筑面积*0</v>
      </c>
      <c r="P383" t="str">
        <f ca="1">MID(Sheet1!CZ383,FIND(":",Sheet1!CZ383)+1,100)</f>
        <v>地块建筑面积*0</v>
      </c>
      <c r="Q383" t="str">
        <f ca="1">MID(Sheet1!DA383,FIND(":",Sheet1!DA383)+1,100)</f>
        <v>地块建筑面积*0</v>
      </c>
      <c r="R383" t="str">
        <f ca="1">MID(Sheet1!DB383,FIND(":",Sheet1!DB383)+1,100)</f>
        <v>地块建筑面积*0</v>
      </c>
      <c r="S383" t="str">
        <f ca="1">MID(Sheet1!DC383,FIND(":",Sheet1!DC383)+1,100)</f>
        <v>地块建筑面积*0</v>
      </c>
      <c r="T383" t="str">
        <f ca="1">MID(Sheet1!DD383,FIND(":",Sheet1!DD383)+1,100)</f>
        <v>地块建筑面积*1</v>
      </c>
      <c r="U383" t="str">
        <f ca="1">MID(Sheet1!DE383,FIND(":",Sheet1!DE383)+1,100)</f>
        <v>面积*0</v>
      </c>
      <c r="V383" t="str">
        <f ca="1">MID(Sheet1!DF383,FIND(":",Sheet1!DF383)+1,100)</f>
        <v>面积*0</v>
      </c>
      <c r="W383" t="str">
        <f ca="1">MID(Sheet1!DG383,FIND(":",Sheet1!DG383)+1,100)</f>
        <v>-</v>
      </c>
      <c r="X383" t="str">
        <f ca="1">MID(Sheet1!DH383,FIND(":",Sheet1!DH383)+1,100)</f>
        <v>0</v>
      </c>
      <c r="Y383" t="str">
        <f ca="1">MID(Sheet1!DI383,FIND(":",Sheet1!DI383)+1,100)</f>
        <v>-</v>
      </c>
      <c r="Z383" t="str">
        <f ca="1">MID(Sheet1!DJ383,FIND(":",Sheet1!DJ383)+1,100)</f>
        <v>0</v>
      </c>
      <c r="AA383" t="str">
        <f ca="1">MID(Sheet1!DK383,FIND(":",Sheet1!DK383)+1,100)</f>
        <v>0.03公顷/岗位</v>
      </c>
      <c r="AB383" t="str">
        <f ca="1">MID(Sheet1!DL383,FIND(":",Sheet1!DL383)+1,100)</f>
        <v>用地面积/0.03</v>
      </c>
      <c r="AC383" t="str">
        <f ca="1">MID(Sheet1!DM383,FIND(":",Sheet1!DM383)+1,100)</f>
        <v>-</v>
      </c>
      <c r="AD383" t="str">
        <f ca="1">MID(Sheet1!DN383,FIND(":",Sheet1!DN383)+1,100)</f>
        <v>0</v>
      </c>
      <c r="AE383" t="str">
        <f ca="1">MID(Sheet1!DO383,FIND(":",Sheet1!DO383)+1,100)</f>
        <v>30立方米/公顷*日</v>
      </c>
      <c r="AF383" t="str">
        <f ca="1">MID(Sheet1!DP383,FIND(":",Sheet1!DP383)+1,100)</f>
        <v>用地面积*30</v>
      </c>
      <c r="AG383" t="str">
        <f ca="1">MID(Sheet1!DQ383,FIND(":",Sheet1!DQ383)+1,100)</f>
        <v>0.85</v>
      </c>
      <c r="AH383" t="str">
        <f ca="1">MID(Sheet1!DR383,FIND(":",Sheet1!DR383)+1,100)</f>
        <v>用水量*0.85</v>
      </c>
      <c r="AI383" t="str">
        <f ca="1">MID(Sheet1!DS383,FIND(":",Sheet1!DS383)+1,100)</f>
        <v>200千瓦/公顷</v>
      </c>
      <c r="AJ383" t="str">
        <f ca="1">MID(Sheet1!DT383,FIND(":",Sheet1!DT383)+1,100)</f>
        <v>0.8</v>
      </c>
      <c r="AK383" t="str">
        <f ca="1">MID(Sheet1!DU383,FIND(":",Sheet1!DU383)+1,100)</f>
        <v>用地面积*200*0.8</v>
      </c>
      <c r="AL383" t="str">
        <f ca="1">MID(Sheet1!DV383,FIND(":",Sheet1!DV383)+1,100)</f>
        <v>30门/公顷</v>
      </c>
      <c r="AM383" t="str">
        <f ca="1">MID(Sheet1!DW383,FIND(":",Sheet1!DW383)+1,100)</f>
        <v>用地面积*30</v>
      </c>
      <c r="AN383" t="str">
        <f ca="1">MID(Sheet1!DX383,FIND(":",Sheet1!DX383)+1,100)</f>
        <v>20门/公顷</v>
      </c>
      <c r="AO383" t="str">
        <f ca="1">MID(Sheet1!DY383,FIND(":",Sheet1!DY383)+1,100)</f>
        <v>用地面积*20</v>
      </c>
      <c r="AP383" t="str">
        <f ca="1">MID(Sheet1!DZ383,FIND(":",Sheet1!DZ383)+1,100)</f>
        <v>-</v>
      </c>
      <c r="AQ383" t="str">
        <f ca="1">MID(Sheet1!EA383,FIND(":",Sheet1!EA383)+1,100)</f>
        <v>0</v>
      </c>
      <c r="AR383" t="str">
        <f ca="1">MID(Sheet1!EB383,FIND(":",Sheet1!EB383)+1,100)</f>
        <v>0</v>
      </c>
      <c r="AS383" t="str">
        <f ca="1">MID(Sheet1!EC383,FIND(":",Sheet1!EC383)+1,100)</f>
        <v>-</v>
      </c>
      <c r="AT383" t="str">
        <f ca="1">MID(Sheet1!ED383,FIND(":",Sheet1!ED383)+1,100)</f>
        <v>0</v>
      </c>
      <c r="AU383" t="str">
        <f ca="1">MID(Sheet1!EE383,FIND(":",Sheet1!EE383)+1,100)</f>
        <v>-</v>
      </c>
      <c r="AV383" t="str">
        <f ca="1">MID(Sheet1!EF383,FIND(":",Sheet1!EF383)+1,100)</f>
        <v>0</v>
      </c>
      <c r="AW383" t="str">
        <f ca="1">MID(Sheet1!EG383,FIND(":",Sheet1!EG383)+1,100)</f>
        <v>城镇建设用地</v>
      </c>
    </row>
    <row r="384" spans="1:49" x14ac:dyDescent="0.2">
      <c r="A384" t="str">
        <f>MID(Sheet1!CK384,FIND(":",Sheet1!CK384)+1,100)</f>
        <v>U31#消防用地#城规</v>
      </c>
      <c r="B384" t="str">
        <f>MID(Sheet1!CL384,FIND(":",Sheet1!CL384)+1,100)</f>
        <v>消防用地</v>
      </c>
      <c r="C384" t="str">
        <f>MID(Sheet1!CM384,FIND(":",Sheet1!CM384)+1,100)</f>
        <v/>
      </c>
      <c r="D384" t="str">
        <f>MID(Sheet1!CN384,FIND(":",Sheet1!CN384)+1,100)</f>
        <v>U31</v>
      </c>
      <c r="E384" t="str">
        <f>MID(Sheet1!CO384,FIND(":",Sheet1!CO384)+1,100)</f>
        <v>城规</v>
      </c>
      <c r="F384" t="str">
        <f>MID(Sheet1!CP384,FIND(":",Sheet1!CP384)+1,100)</f>
        <v/>
      </c>
      <c r="G384" t="str">
        <f>MID(Sheet1!CQ384,FIND(":",Sheet1!CQ384)+1,100)</f>
        <v>U3#安全设施用地#城规</v>
      </c>
      <c r="H384" t="str">
        <f>MID(Sheet1!CR384,FIND(":",Sheet1!CR384)+1,100)</f>
        <v>U3</v>
      </c>
      <c r="I384" t="str">
        <f>MID(Sheet1!CS384,FIND(":",Sheet1!CS384)+1,100)</f>
        <v>U3#安全设施用地#城规</v>
      </c>
      <c r="J384" t="str">
        <f>MID(Sheet1!CT384,FIND(":",Sheet1!CT384)+1,100)</f>
        <v>6</v>
      </c>
      <c r="K384" t="str">
        <f>MID(Sheet1!CU384,FIND(":",Sheet1!CU384)+1,100)</f>
        <v>5U3</v>
      </c>
      <c r="L384" t="str">
        <f ca="1">MID(Sheet1!CV384,FIND(":",Sheet1!CV384)+1,100)</f>
        <v>0,84,166</v>
      </c>
      <c r="M384" t="str">
        <f ca="1">MID(Sheet1!CW384,FIND(":",Sheet1!CW384)+1,100)</f>
        <v>面积*容积率</v>
      </c>
      <c r="N384" t="str">
        <f ca="1">MID(Sheet1!CX384,FIND(":",Sheet1!CX384)+1,100)</f>
        <v>地块建筑面积*0</v>
      </c>
      <c r="O384" t="str">
        <f ca="1">MID(Sheet1!CY384,FIND(":",Sheet1!CY384)+1,100)</f>
        <v>地块建筑面积*0</v>
      </c>
      <c r="P384" t="str">
        <f ca="1">MID(Sheet1!CZ384,FIND(":",Sheet1!CZ384)+1,100)</f>
        <v>地块建筑面积*0</v>
      </c>
      <c r="Q384" t="str">
        <f ca="1">MID(Sheet1!DA384,FIND(":",Sheet1!DA384)+1,100)</f>
        <v>地块建筑面积*0</v>
      </c>
      <c r="R384" t="str">
        <f ca="1">MID(Sheet1!DB384,FIND(":",Sheet1!DB384)+1,100)</f>
        <v>地块建筑面积*0</v>
      </c>
      <c r="S384" t="str">
        <f ca="1">MID(Sheet1!DC384,FIND(":",Sheet1!DC384)+1,100)</f>
        <v>地块建筑面积*0</v>
      </c>
      <c r="T384" t="str">
        <f ca="1">MID(Sheet1!DD384,FIND(":",Sheet1!DD384)+1,100)</f>
        <v>地块建筑面积*1</v>
      </c>
      <c r="U384" t="str">
        <f ca="1">MID(Sheet1!DE384,FIND(":",Sheet1!DE384)+1,100)</f>
        <v>面积*0</v>
      </c>
      <c r="V384" t="str">
        <f ca="1">MID(Sheet1!DF384,FIND(":",Sheet1!DF384)+1,100)</f>
        <v>面积*0</v>
      </c>
      <c r="W384" t="str">
        <f ca="1">MID(Sheet1!DG384,FIND(":",Sheet1!DG384)+1,100)</f>
        <v>-</v>
      </c>
      <c r="X384" t="str">
        <f ca="1">MID(Sheet1!DH384,FIND(":",Sheet1!DH384)+1,100)</f>
        <v>0</v>
      </c>
      <c r="Y384" t="str">
        <f ca="1">MID(Sheet1!DI384,FIND(":",Sheet1!DI384)+1,100)</f>
        <v>-</v>
      </c>
      <c r="Z384" t="str">
        <f ca="1">MID(Sheet1!DJ384,FIND(":",Sheet1!DJ384)+1,100)</f>
        <v>0</v>
      </c>
      <c r="AA384" t="str">
        <f ca="1">MID(Sheet1!DK384,FIND(":",Sheet1!DK384)+1,100)</f>
        <v>0.03公顷/岗位</v>
      </c>
      <c r="AB384" t="str">
        <f ca="1">MID(Sheet1!DL384,FIND(":",Sheet1!DL384)+1,100)</f>
        <v>用地面积/0.03</v>
      </c>
      <c r="AC384" t="str">
        <f ca="1">MID(Sheet1!DM384,FIND(":",Sheet1!DM384)+1,100)</f>
        <v>-</v>
      </c>
      <c r="AD384" t="str">
        <f ca="1">MID(Sheet1!DN384,FIND(":",Sheet1!DN384)+1,100)</f>
        <v>0</v>
      </c>
      <c r="AE384" t="str">
        <f ca="1">MID(Sheet1!DO384,FIND(":",Sheet1!DO384)+1,100)</f>
        <v>30立方米/公顷*日</v>
      </c>
      <c r="AF384" t="str">
        <f ca="1">MID(Sheet1!DP384,FIND(":",Sheet1!DP384)+1,100)</f>
        <v>用地面积*30</v>
      </c>
      <c r="AG384" t="str">
        <f ca="1">MID(Sheet1!DQ384,FIND(":",Sheet1!DQ384)+1,100)</f>
        <v>0.85</v>
      </c>
      <c r="AH384" t="str">
        <f ca="1">MID(Sheet1!DR384,FIND(":",Sheet1!DR384)+1,100)</f>
        <v>用水量*0.85</v>
      </c>
      <c r="AI384" t="str">
        <f ca="1">MID(Sheet1!DS384,FIND(":",Sheet1!DS384)+1,100)</f>
        <v>200千瓦/公顷</v>
      </c>
      <c r="AJ384" t="str">
        <f ca="1">MID(Sheet1!DT384,FIND(":",Sheet1!DT384)+1,100)</f>
        <v>0.8</v>
      </c>
      <c r="AK384" t="str">
        <f ca="1">MID(Sheet1!DU384,FIND(":",Sheet1!DU384)+1,100)</f>
        <v>用地面积*200*0.8</v>
      </c>
      <c r="AL384" t="str">
        <f ca="1">MID(Sheet1!DV384,FIND(":",Sheet1!DV384)+1,100)</f>
        <v>30门/公顷</v>
      </c>
      <c r="AM384" t="str">
        <f ca="1">MID(Sheet1!DW384,FIND(":",Sheet1!DW384)+1,100)</f>
        <v>用地面积*30</v>
      </c>
      <c r="AN384" t="str">
        <f ca="1">MID(Sheet1!DX384,FIND(":",Sheet1!DX384)+1,100)</f>
        <v>20门/公顷</v>
      </c>
      <c r="AO384" t="str">
        <f ca="1">MID(Sheet1!DY384,FIND(":",Sheet1!DY384)+1,100)</f>
        <v>用地面积*20</v>
      </c>
      <c r="AP384" t="str">
        <f ca="1">MID(Sheet1!DZ384,FIND(":",Sheet1!DZ384)+1,100)</f>
        <v>-</v>
      </c>
      <c r="AQ384" t="str">
        <f ca="1">MID(Sheet1!EA384,FIND(":",Sheet1!EA384)+1,100)</f>
        <v>0</v>
      </c>
      <c r="AR384" t="str">
        <f ca="1">MID(Sheet1!EB384,FIND(":",Sheet1!EB384)+1,100)</f>
        <v>0</v>
      </c>
      <c r="AS384" t="str">
        <f ca="1">MID(Sheet1!EC384,FIND(":",Sheet1!EC384)+1,100)</f>
        <v>-</v>
      </c>
      <c r="AT384" t="str">
        <f ca="1">MID(Sheet1!ED384,FIND(":",Sheet1!ED384)+1,100)</f>
        <v>0</v>
      </c>
      <c r="AU384" t="str">
        <f ca="1">MID(Sheet1!EE384,FIND(":",Sheet1!EE384)+1,100)</f>
        <v>-</v>
      </c>
      <c r="AV384" t="str">
        <f ca="1">MID(Sheet1!EF384,FIND(":",Sheet1!EF384)+1,100)</f>
        <v>0</v>
      </c>
      <c r="AW384" t="str">
        <f ca="1">MID(Sheet1!EG384,FIND(":",Sheet1!EG384)+1,100)</f>
        <v>城镇建设用地</v>
      </c>
    </row>
    <row r="385" spans="1:49" x14ac:dyDescent="0.2">
      <c r="A385" t="str">
        <f>MID(Sheet1!CK385,FIND(":",Sheet1!CK385)+1,100)</f>
        <v>U32#防洪用地#城规</v>
      </c>
      <c r="B385" t="str">
        <f>MID(Sheet1!CL385,FIND(":",Sheet1!CL385)+1,100)</f>
        <v>防洪用地</v>
      </c>
      <c r="C385" t="str">
        <f>MID(Sheet1!CM385,FIND(":",Sheet1!CM385)+1,100)</f>
        <v/>
      </c>
      <c r="D385" t="str">
        <f>MID(Sheet1!CN385,FIND(":",Sheet1!CN385)+1,100)</f>
        <v>U32</v>
      </c>
      <c r="E385" t="str">
        <f>MID(Sheet1!CO385,FIND(":",Sheet1!CO385)+1,100)</f>
        <v>城规</v>
      </c>
      <c r="F385" t="str">
        <f>MID(Sheet1!CP385,FIND(":",Sheet1!CP385)+1,100)</f>
        <v/>
      </c>
      <c r="G385" t="str">
        <f>MID(Sheet1!CQ385,FIND(":",Sheet1!CQ385)+1,100)</f>
        <v>U3#安全设施用地#城规</v>
      </c>
      <c r="H385" t="str">
        <f>MID(Sheet1!CR385,FIND(":",Sheet1!CR385)+1,100)</f>
        <v>U3</v>
      </c>
      <c r="I385" t="str">
        <f>MID(Sheet1!CS385,FIND(":",Sheet1!CS385)+1,100)</f>
        <v>U3#安全设施用地#城规</v>
      </c>
      <c r="J385" t="str">
        <f>MID(Sheet1!CT385,FIND(":",Sheet1!CT385)+1,100)</f>
        <v>6</v>
      </c>
      <c r="K385" t="str">
        <f>MID(Sheet1!CU385,FIND(":",Sheet1!CU385)+1,100)</f>
        <v>5U3</v>
      </c>
      <c r="L385" t="str">
        <f ca="1">MID(Sheet1!CV385,FIND(":",Sheet1!CV385)+1,100)</f>
        <v>0,84,166</v>
      </c>
      <c r="M385" t="str">
        <f ca="1">MID(Sheet1!CW385,FIND(":",Sheet1!CW385)+1,100)</f>
        <v>面积*容积率</v>
      </c>
      <c r="N385" t="str">
        <f ca="1">MID(Sheet1!CX385,FIND(":",Sheet1!CX385)+1,100)</f>
        <v>地块建筑面积*0</v>
      </c>
      <c r="O385" t="str">
        <f ca="1">MID(Sheet1!CY385,FIND(":",Sheet1!CY385)+1,100)</f>
        <v>地块建筑面积*0</v>
      </c>
      <c r="P385" t="str">
        <f ca="1">MID(Sheet1!CZ385,FIND(":",Sheet1!CZ385)+1,100)</f>
        <v>地块建筑面积*0</v>
      </c>
      <c r="Q385" t="str">
        <f ca="1">MID(Sheet1!DA385,FIND(":",Sheet1!DA385)+1,100)</f>
        <v>地块建筑面积*0</v>
      </c>
      <c r="R385" t="str">
        <f ca="1">MID(Sheet1!DB385,FIND(":",Sheet1!DB385)+1,100)</f>
        <v>地块建筑面积*0</v>
      </c>
      <c r="S385" t="str">
        <f ca="1">MID(Sheet1!DC385,FIND(":",Sheet1!DC385)+1,100)</f>
        <v>地块建筑面积*0</v>
      </c>
      <c r="T385" t="str">
        <f ca="1">MID(Sheet1!DD385,FIND(":",Sheet1!DD385)+1,100)</f>
        <v>地块建筑面积*1</v>
      </c>
      <c r="U385" t="str">
        <f ca="1">MID(Sheet1!DE385,FIND(":",Sheet1!DE385)+1,100)</f>
        <v>面积*0</v>
      </c>
      <c r="V385" t="str">
        <f ca="1">MID(Sheet1!DF385,FIND(":",Sheet1!DF385)+1,100)</f>
        <v>面积*0</v>
      </c>
      <c r="W385" t="str">
        <f ca="1">MID(Sheet1!DG385,FIND(":",Sheet1!DG385)+1,100)</f>
        <v>-</v>
      </c>
      <c r="X385" t="str">
        <f ca="1">MID(Sheet1!DH385,FIND(":",Sheet1!DH385)+1,100)</f>
        <v>0</v>
      </c>
      <c r="Y385" t="str">
        <f ca="1">MID(Sheet1!DI385,FIND(":",Sheet1!DI385)+1,100)</f>
        <v>-</v>
      </c>
      <c r="Z385" t="str">
        <f ca="1">MID(Sheet1!DJ385,FIND(":",Sheet1!DJ385)+1,100)</f>
        <v>0</v>
      </c>
      <c r="AA385" t="str">
        <f ca="1">MID(Sheet1!DK385,FIND(":",Sheet1!DK385)+1,100)</f>
        <v>0.03公顷/岗位</v>
      </c>
      <c r="AB385" t="str">
        <f ca="1">MID(Sheet1!DL385,FIND(":",Sheet1!DL385)+1,100)</f>
        <v>用地面积/0.03</v>
      </c>
      <c r="AC385" t="str">
        <f ca="1">MID(Sheet1!DM385,FIND(":",Sheet1!DM385)+1,100)</f>
        <v>-</v>
      </c>
      <c r="AD385" t="str">
        <f ca="1">MID(Sheet1!DN385,FIND(":",Sheet1!DN385)+1,100)</f>
        <v>0</v>
      </c>
      <c r="AE385" t="str">
        <f ca="1">MID(Sheet1!DO385,FIND(":",Sheet1!DO385)+1,100)</f>
        <v>30立方米/公顷*日</v>
      </c>
      <c r="AF385" t="str">
        <f ca="1">MID(Sheet1!DP385,FIND(":",Sheet1!DP385)+1,100)</f>
        <v>用地面积*30</v>
      </c>
      <c r="AG385" t="str">
        <f ca="1">MID(Sheet1!DQ385,FIND(":",Sheet1!DQ385)+1,100)</f>
        <v>0.85</v>
      </c>
      <c r="AH385" t="str">
        <f ca="1">MID(Sheet1!DR385,FIND(":",Sheet1!DR385)+1,100)</f>
        <v>用水量*0.85</v>
      </c>
      <c r="AI385" t="str">
        <f ca="1">MID(Sheet1!DS385,FIND(":",Sheet1!DS385)+1,100)</f>
        <v>200千瓦/公顷</v>
      </c>
      <c r="AJ385" t="str">
        <f ca="1">MID(Sheet1!DT385,FIND(":",Sheet1!DT385)+1,100)</f>
        <v>0.8</v>
      </c>
      <c r="AK385" t="str">
        <f ca="1">MID(Sheet1!DU385,FIND(":",Sheet1!DU385)+1,100)</f>
        <v>用地面积*200*0.8</v>
      </c>
      <c r="AL385" t="str">
        <f ca="1">MID(Sheet1!DV385,FIND(":",Sheet1!DV385)+1,100)</f>
        <v>30门/公顷</v>
      </c>
      <c r="AM385" t="str">
        <f ca="1">MID(Sheet1!DW385,FIND(":",Sheet1!DW385)+1,100)</f>
        <v>用地面积*30</v>
      </c>
      <c r="AN385" t="str">
        <f ca="1">MID(Sheet1!DX385,FIND(":",Sheet1!DX385)+1,100)</f>
        <v>20门/公顷</v>
      </c>
      <c r="AO385" t="str">
        <f ca="1">MID(Sheet1!DY385,FIND(":",Sheet1!DY385)+1,100)</f>
        <v>用地面积*20</v>
      </c>
      <c r="AP385" t="str">
        <f ca="1">MID(Sheet1!DZ385,FIND(":",Sheet1!DZ385)+1,100)</f>
        <v>-</v>
      </c>
      <c r="AQ385" t="str">
        <f ca="1">MID(Sheet1!EA385,FIND(":",Sheet1!EA385)+1,100)</f>
        <v>0</v>
      </c>
      <c r="AR385" t="str">
        <f ca="1">MID(Sheet1!EB385,FIND(":",Sheet1!EB385)+1,100)</f>
        <v>0</v>
      </c>
      <c r="AS385" t="str">
        <f ca="1">MID(Sheet1!EC385,FIND(":",Sheet1!EC385)+1,100)</f>
        <v>-</v>
      </c>
      <c r="AT385" t="str">
        <f ca="1">MID(Sheet1!ED385,FIND(":",Sheet1!ED385)+1,100)</f>
        <v>0</v>
      </c>
      <c r="AU385" t="str">
        <f ca="1">MID(Sheet1!EE385,FIND(":",Sheet1!EE385)+1,100)</f>
        <v>-</v>
      </c>
      <c r="AV385" t="str">
        <f ca="1">MID(Sheet1!EF385,FIND(":",Sheet1!EF385)+1,100)</f>
        <v>0</v>
      </c>
      <c r="AW385" t="str">
        <f ca="1">MID(Sheet1!EG385,FIND(":",Sheet1!EG385)+1,100)</f>
        <v>区域基础设施用地</v>
      </c>
    </row>
    <row r="386" spans="1:49" x14ac:dyDescent="0.2">
      <c r="A386" t="str">
        <f>MID(Sheet1!CK386,FIND(":",Sheet1!CK386)+1,100)</f>
        <v>U4#干渠#城规</v>
      </c>
      <c r="B386" t="str">
        <f>MID(Sheet1!CL386,FIND(":",Sheet1!CL386)+1,100)</f>
        <v>干渠</v>
      </c>
      <c r="C386" t="str">
        <f>MID(Sheet1!CM386,FIND(":",Sheet1!CM386)+1,100)</f>
        <v/>
      </c>
      <c r="D386" t="str">
        <f>MID(Sheet1!CN386,FIND(":",Sheet1!CN386)+1,100)</f>
        <v>U4</v>
      </c>
      <c r="E386" t="str">
        <f>MID(Sheet1!CO386,FIND(":",Sheet1!CO386)+1,100)</f>
        <v>城规</v>
      </c>
      <c r="F386" t="str">
        <f>MID(Sheet1!CP386,FIND(":",Sheet1!CP386)+1,100)</f>
        <v/>
      </c>
      <c r="G386" t="str">
        <f>MID(Sheet1!CQ386,FIND(":",Sheet1!CQ386)+1,100)</f>
        <v>U#公用设施用地#城规</v>
      </c>
      <c r="H386" t="str">
        <f>MID(Sheet1!CR386,FIND(":",Sheet1!CR386)+1,100)</f>
        <v>U</v>
      </c>
      <c r="I386" t="str">
        <f>MID(Sheet1!CS386,FIND(":",Sheet1!CS386)+1,100)</f>
        <v>U#公用设施用地#城规</v>
      </c>
      <c r="J386" t="str">
        <f>MID(Sheet1!CT386,FIND(":",Sheet1!CT386)+1,100)</f>
        <v>5</v>
      </c>
      <c r="K386" t="str">
        <f>MID(Sheet1!CU386,FIND(":",Sheet1!CU386)+1,100)</f>
        <v>4U</v>
      </c>
      <c r="L386" t="str">
        <f ca="1">MID(Sheet1!CV386,FIND(":",Sheet1!CV386)+1,100)</f>
        <v>0,84,166</v>
      </c>
      <c r="M386" t="str">
        <f ca="1">MID(Sheet1!CW386,FIND(":",Sheet1!CW386)+1,100)</f>
        <v>面积*容积率</v>
      </c>
      <c r="N386" t="str">
        <f ca="1">MID(Sheet1!CX386,FIND(":",Sheet1!CX386)+1,100)</f>
        <v>地块建筑面积*0</v>
      </c>
      <c r="O386" t="str">
        <f ca="1">MID(Sheet1!CY386,FIND(":",Sheet1!CY386)+1,100)</f>
        <v>地块建筑面积*0</v>
      </c>
      <c r="P386" t="str">
        <f ca="1">MID(Sheet1!CZ386,FIND(":",Sheet1!CZ386)+1,100)</f>
        <v>地块建筑面积*0</v>
      </c>
      <c r="Q386" t="str">
        <f ca="1">MID(Sheet1!DA386,FIND(":",Sheet1!DA386)+1,100)</f>
        <v>地块建筑面积*0</v>
      </c>
      <c r="R386" t="str">
        <f ca="1">MID(Sheet1!DB386,FIND(":",Sheet1!DB386)+1,100)</f>
        <v>地块建筑面积*0</v>
      </c>
      <c r="S386" t="str">
        <f ca="1">MID(Sheet1!DC386,FIND(":",Sheet1!DC386)+1,100)</f>
        <v>地块建筑面积*0</v>
      </c>
      <c r="T386" t="str">
        <f ca="1">MID(Sheet1!DD386,FIND(":",Sheet1!DD386)+1,100)</f>
        <v>地块建筑面积*1</v>
      </c>
      <c r="U386" t="str">
        <f ca="1">MID(Sheet1!DE386,FIND(":",Sheet1!DE386)+1,100)</f>
        <v>面积*0</v>
      </c>
      <c r="V386" t="str">
        <f ca="1">MID(Sheet1!DF386,FIND(":",Sheet1!DF386)+1,100)</f>
        <v>面积*0</v>
      </c>
      <c r="W386" t="str">
        <f ca="1">MID(Sheet1!DG386,FIND(":",Sheet1!DG386)+1,100)</f>
        <v>-</v>
      </c>
      <c r="X386" t="str">
        <f ca="1">MID(Sheet1!DH386,FIND(":",Sheet1!DH386)+1,100)</f>
        <v>0</v>
      </c>
      <c r="Y386" t="str">
        <f ca="1">MID(Sheet1!DI386,FIND(":",Sheet1!DI386)+1,100)</f>
        <v>-</v>
      </c>
      <c r="Z386" t="str">
        <f ca="1">MID(Sheet1!DJ386,FIND(":",Sheet1!DJ386)+1,100)</f>
        <v>0</v>
      </c>
      <c r="AA386" t="str">
        <f ca="1">MID(Sheet1!DK386,FIND(":",Sheet1!DK386)+1,100)</f>
        <v>0.03公顷/岗位</v>
      </c>
      <c r="AB386" t="str">
        <f ca="1">MID(Sheet1!DL386,FIND(":",Sheet1!DL386)+1,100)</f>
        <v>用地面积/0.03</v>
      </c>
      <c r="AC386" t="str">
        <f ca="1">MID(Sheet1!DM386,FIND(":",Sheet1!DM386)+1,100)</f>
        <v>-</v>
      </c>
      <c r="AD386" t="str">
        <f ca="1">MID(Sheet1!DN386,FIND(":",Sheet1!DN386)+1,100)</f>
        <v>0</v>
      </c>
      <c r="AE386" t="str">
        <f ca="1">MID(Sheet1!DO386,FIND(":",Sheet1!DO386)+1,100)</f>
        <v>30立方米/公顷*日</v>
      </c>
      <c r="AF386" t="str">
        <f ca="1">MID(Sheet1!DP386,FIND(":",Sheet1!DP386)+1,100)</f>
        <v>用地面积*30</v>
      </c>
      <c r="AG386" t="str">
        <f ca="1">MID(Sheet1!DQ386,FIND(":",Sheet1!DQ386)+1,100)</f>
        <v>0.85</v>
      </c>
      <c r="AH386" t="str">
        <f ca="1">MID(Sheet1!DR386,FIND(":",Sheet1!DR386)+1,100)</f>
        <v>用水量*0.85</v>
      </c>
      <c r="AI386" t="str">
        <f ca="1">MID(Sheet1!DS386,FIND(":",Sheet1!DS386)+1,100)</f>
        <v>200千瓦/公顷</v>
      </c>
      <c r="AJ386" t="str">
        <f ca="1">MID(Sheet1!DT386,FIND(":",Sheet1!DT386)+1,100)</f>
        <v>0.8</v>
      </c>
      <c r="AK386" t="str">
        <f ca="1">MID(Sheet1!DU386,FIND(":",Sheet1!DU386)+1,100)</f>
        <v>用地面积*200*0.8</v>
      </c>
      <c r="AL386" t="str">
        <f ca="1">MID(Sheet1!DV386,FIND(":",Sheet1!DV386)+1,100)</f>
        <v>30门/公顷</v>
      </c>
      <c r="AM386" t="str">
        <f ca="1">MID(Sheet1!DW386,FIND(":",Sheet1!DW386)+1,100)</f>
        <v>用地面积*30</v>
      </c>
      <c r="AN386" t="str">
        <f ca="1">MID(Sheet1!DX386,FIND(":",Sheet1!DX386)+1,100)</f>
        <v>20门/公顷</v>
      </c>
      <c r="AO386" t="str">
        <f ca="1">MID(Sheet1!DY386,FIND(":",Sheet1!DY386)+1,100)</f>
        <v>用地面积*20</v>
      </c>
      <c r="AP386" t="str">
        <f ca="1">MID(Sheet1!DZ386,FIND(":",Sheet1!DZ386)+1,100)</f>
        <v>-</v>
      </c>
      <c r="AQ386" t="str">
        <f ca="1">MID(Sheet1!EA386,FIND(":",Sheet1!EA386)+1,100)</f>
        <v>0</v>
      </c>
      <c r="AR386" t="str">
        <f ca="1">MID(Sheet1!EB386,FIND(":",Sheet1!EB386)+1,100)</f>
        <v>0</v>
      </c>
      <c r="AS386" t="str">
        <f ca="1">MID(Sheet1!EC386,FIND(":",Sheet1!EC386)+1,100)</f>
        <v>-</v>
      </c>
      <c r="AT386" t="str">
        <f ca="1">MID(Sheet1!ED386,FIND(":",Sheet1!ED386)+1,100)</f>
        <v>0</v>
      </c>
      <c r="AU386" t="str">
        <f ca="1">MID(Sheet1!EE386,FIND(":",Sheet1!EE386)+1,100)</f>
        <v>-</v>
      </c>
      <c r="AV386" t="str">
        <f ca="1">MID(Sheet1!EF386,FIND(":",Sheet1!EF386)+1,100)</f>
        <v>0</v>
      </c>
      <c r="AW386" t="str">
        <f ca="1">MID(Sheet1!EG386,FIND(":",Sheet1!EG386)+1,100)</f>
        <v>区域基础设施用地</v>
      </c>
    </row>
    <row r="387" spans="1:49" x14ac:dyDescent="0.2">
      <c r="A387" t="str">
        <f>MID(Sheet1!CK387,FIND(":",Sheet1!CK387)+1,100)</f>
        <v>U8#市政备用地#城规</v>
      </c>
      <c r="B387" t="str">
        <f>MID(Sheet1!CL387,FIND(":",Sheet1!CL387)+1,100)</f>
        <v>市政备用地</v>
      </c>
      <c r="C387" t="str">
        <f>MID(Sheet1!CM387,FIND(":",Sheet1!CM387)+1,100)</f>
        <v/>
      </c>
      <c r="D387" t="str">
        <f>MID(Sheet1!CN387,FIND(":",Sheet1!CN387)+1,100)</f>
        <v>U8</v>
      </c>
      <c r="E387" t="str">
        <f>MID(Sheet1!CO387,FIND(":",Sheet1!CO387)+1,100)</f>
        <v>城规</v>
      </c>
      <c r="F387" t="str">
        <f>MID(Sheet1!CP387,FIND(":",Sheet1!CP387)+1,100)</f>
        <v/>
      </c>
      <c r="G387" t="str">
        <f>MID(Sheet1!CQ387,FIND(":",Sheet1!CQ387)+1,100)</f>
        <v>U#公用设施用地#城规</v>
      </c>
      <c r="H387" t="str">
        <f>MID(Sheet1!CR387,FIND(":",Sheet1!CR387)+1,100)</f>
        <v>U</v>
      </c>
      <c r="I387" t="str">
        <f>MID(Sheet1!CS387,FIND(":",Sheet1!CS387)+1,100)</f>
        <v>U#公用设施用地#城规</v>
      </c>
      <c r="J387" t="str">
        <f>MID(Sheet1!CT387,FIND(":",Sheet1!CT387)+1,100)</f>
        <v>5</v>
      </c>
      <c r="K387" t="str">
        <f>MID(Sheet1!CU387,FIND(":",Sheet1!CU387)+1,100)</f>
        <v>4U</v>
      </c>
      <c r="L387" t="str">
        <f ca="1">MID(Sheet1!CV387,FIND(":",Sheet1!CV387)+1,100)</f>
        <v>125,167,217</v>
      </c>
      <c r="M387" t="str">
        <f ca="1">MID(Sheet1!CW387,FIND(":",Sheet1!CW387)+1,100)</f>
        <v>面积*容积率</v>
      </c>
      <c r="N387" t="str">
        <f ca="1">MID(Sheet1!CX387,FIND(":",Sheet1!CX387)+1,100)</f>
        <v>地块建筑面积*0</v>
      </c>
      <c r="O387" t="str">
        <f ca="1">MID(Sheet1!CY387,FIND(":",Sheet1!CY387)+1,100)</f>
        <v>地块建筑面积*0</v>
      </c>
      <c r="P387" t="str">
        <f ca="1">MID(Sheet1!CZ387,FIND(":",Sheet1!CZ387)+1,100)</f>
        <v>地块建筑面积*0</v>
      </c>
      <c r="Q387" t="str">
        <f ca="1">MID(Sheet1!DA387,FIND(":",Sheet1!DA387)+1,100)</f>
        <v>地块建筑面积*0</v>
      </c>
      <c r="R387" t="str">
        <f ca="1">MID(Sheet1!DB387,FIND(":",Sheet1!DB387)+1,100)</f>
        <v>地块建筑面积*0</v>
      </c>
      <c r="S387" t="str">
        <f ca="1">MID(Sheet1!DC387,FIND(":",Sheet1!DC387)+1,100)</f>
        <v>地块建筑面积*0</v>
      </c>
      <c r="T387" t="str">
        <f ca="1">MID(Sheet1!DD387,FIND(":",Sheet1!DD387)+1,100)</f>
        <v>地块建筑面积*1</v>
      </c>
      <c r="U387" t="str">
        <f ca="1">MID(Sheet1!DE387,FIND(":",Sheet1!DE387)+1,100)</f>
        <v>面积*0</v>
      </c>
      <c r="V387" t="str">
        <f ca="1">MID(Sheet1!DF387,FIND(":",Sheet1!DF387)+1,100)</f>
        <v>面积*0</v>
      </c>
      <c r="W387" t="str">
        <f ca="1">MID(Sheet1!DG387,FIND(":",Sheet1!DG387)+1,100)</f>
        <v>-</v>
      </c>
      <c r="X387" t="str">
        <f ca="1">MID(Sheet1!DH387,FIND(":",Sheet1!DH387)+1,100)</f>
        <v>0</v>
      </c>
      <c r="Y387" t="str">
        <f ca="1">MID(Sheet1!DI387,FIND(":",Sheet1!DI387)+1,100)</f>
        <v>-</v>
      </c>
      <c r="Z387" t="str">
        <f ca="1">MID(Sheet1!DJ387,FIND(":",Sheet1!DJ387)+1,100)</f>
        <v>0</v>
      </c>
      <c r="AA387" t="str">
        <f ca="1">MID(Sheet1!DK387,FIND(":",Sheet1!DK387)+1,100)</f>
        <v>0.03公顷/岗位</v>
      </c>
      <c r="AB387" t="str">
        <f ca="1">MID(Sheet1!DL387,FIND(":",Sheet1!DL387)+1,100)</f>
        <v>用地面积/0.03</v>
      </c>
      <c r="AC387" t="str">
        <f ca="1">MID(Sheet1!DM387,FIND(":",Sheet1!DM387)+1,100)</f>
        <v>-</v>
      </c>
      <c r="AD387" t="str">
        <f ca="1">MID(Sheet1!DN387,FIND(":",Sheet1!DN387)+1,100)</f>
        <v>0</v>
      </c>
      <c r="AE387" t="str">
        <f ca="1">MID(Sheet1!DO387,FIND(":",Sheet1!DO387)+1,100)</f>
        <v>30立方米/公顷*日</v>
      </c>
      <c r="AF387" t="str">
        <f ca="1">MID(Sheet1!DP387,FIND(":",Sheet1!DP387)+1,100)</f>
        <v>用地面积*30</v>
      </c>
      <c r="AG387" t="str">
        <f ca="1">MID(Sheet1!DQ387,FIND(":",Sheet1!DQ387)+1,100)</f>
        <v>0.85</v>
      </c>
      <c r="AH387" t="str">
        <f ca="1">MID(Sheet1!DR387,FIND(":",Sheet1!DR387)+1,100)</f>
        <v>用水量*0.85</v>
      </c>
      <c r="AI387" t="str">
        <f ca="1">MID(Sheet1!DS387,FIND(":",Sheet1!DS387)+1,100)</f>
        <v>200千瓦/公顷</v>
      </c>
      <c r="AJ387" t="str">
        <f ca="1">MID(Sheet1!DT387,FIND(":",Sheet1!DT387)+1,100)</f>
        <v>0.8</v>
      </c>
      <c r="AK387" t="str">
        <f ca="1">MID(Sheet1!DU387,FIND(":",Sheet1!DU387)+1,100)</f>
        <v>用地面积*200*0.8</v>
      </c>
      <c r="AL387" t="str">
        <f ca="1">MID(Sheet1!DV387,FIND(":",Sheet1!DV387)+1,100)</f>
        <v>30门/公顷</v>
      </c>
      <c r="AM387" t="str">
        <f ca="1">MID(Sheet1!DW387,FIND(":",Sheet1!DW387)+1,100)</f>
        <v>用地面积*30</v>
      </c>
      <c r="AN387" t="str">
        <f ca="1">MID(Sheet1!DX387,FIND(":",Sheet1!DX387)+1,100)</f>
        <v>20门/公顷</v>
      </c>
      <c r="AO387" t="str">
        <f ca="1">MID(Sheet1!DY387,FIND(":",Sheet1!DY387)+1,100)</f>
        <v>用地面积*20</v>
      </c>
      <c r="AP387" t="str">
        <f ca="1">MID(Sheet1!DZ387,FIND(":",Sheet1!DZ387)+1,100)</f>
        <v>-</v>
      </c>
      <c r="AQ387" t="str">
        <f ca="1">MID(Sheet1!EA387,FIND(":",Sheet1!EA387)+1,100)</f>
        <v>0</v>
      </c>
      <c r="AR387" t="str">
        <f ca="1">MID(Sheet1!EB387,FIND(":",Sheet1!EB387)+1,100)</f>
        <v>0</v>
      </c>
      <c r="AS387" t="str">
        <f ca="1">MID(Sheet1!EC387,FIND(":",Sheet1!EC387)+1,100)</f>
        <v>-</v>
      </c>
      <c r="AT387" t="str">
        <f ca="1">MID(Sheet1!ED387,FIND(":",Sheet1!ED387)+1,100)</f>
        <v>0</v>
      </c>
      <c r="AU387" t="str">
        <f ca="1">MID(Sheet1!EE387,FIND(":",Sheet1!EE387)+1,100)</f>
        <v>-</v>
      </c>
      <c r="AV387" t="str">
        <f ca="1">MID(Sheet1!EF387,FIND(":",Sheet1!EF387)+1,100)</f>
        <v>0</v>
      </c>
      <c r="AW387" t="str">
        <f ca="1">MID(Sheet1!EG387,FIND(":",Sheet1!EG387)+1,100)</f>
        <v>城镇建设用地</v>
      </c>
    </row>
    <row r="388" spans="1:49" x14ac:dyDescent="0.2">
      <c r="A388" t="str">
        <f>MID(Sheet1!CK388,FIND(":",Sheet1!CK388)+1,100)</f>
        <v>U9#其他公用设施用地#城规</v>
      </c>
      <c r="B388" t="str">
        <f>MID(Sheet1!CL388,FIND(":",Sheet1!CL388)+1,100)</f>
        <v>其他公用设施用地</v>
      </c>
      <c r="C388" t="str">
        <f>MID(Sheet1!CM388,FIND(":",Sheet1!CM388)+1,100)</f>
        <v/>
      </c>
      <c r="D388" t="str">
        <f>MID(Sheet1!CN388,FIND(":",Sheet1!CN388)+1,100)</f>
        <v>U9</v>
      </c>
      <c r="E388" t="str">
        <f>MID(Sheet1!CO388,FIND(":",Sheet1!CO388)+1,100)</f>
        <v>城规</v>
      </c>
      <c r="F388" t="str">
        <f>MID(Sheet1!CP388,FIND(":",Sheet1!CP388)+1,100)</f>
        <v/>
      </c>
      <c r="G388" t="str">
        <f>MID(Sheet1!CQ388,FIND(":",Sheet1!CQ388)+1,100)</f>
        <v>U#公用设施用地#城规</v>
      </c>
      <c r="H388" t="str">
        <f>MID(Sheet1!CR388,FIND(":",Sheet1!CR388)+1,100)</f>
        <v>U</v>
      </c>
      <c r="I388" t="str">
        <f>MID(Sheet1!CS388,FIND(":",Sheet1!CS388)+1,100)</f>
        <v>U#公用设施用地#城规</v>
      </c>
      <c r="J388" t="str">
        <f>MID(Sheet1!CT388,FIND(":",Sheet1!CT388)+1,100)</f>
        <v>5</v>
      </c>
      <c r="K388" t="str">
        <f>MID(Sheet1!CU388,FIND(":",Sheet1!CU388)+1,100)</f>
        <v>4U</v>
      </c>
      <c r="L388" t="str">
        <f ca="1">MID(Sheet1!CV388,FIND(":",Sheet1!CV388)+1,100)</f>
        <v>46,49,146</v>
      </c>
      <c r="M388" t="str">
        <f ca="1">MID(Sheet1!CW388,FIND(":",Sheet1!CW388)+1,100)</f>
        <v>面积*容积率</v>
      </c>
      <c r="N388" t="str">
        <f ca="1">MID(Sheet1!CX388,FIND(":",Sheet1!CX388)+1,100)</f>
        <v>地块建筑面积*0</v>
      </c>
      <c r="O388" t="str">
        <f ca="1">MID(Sheet1!CY388,FIND(":",Sheet1!CY388)+1,100)</f>
        <v>地块建筑面积*0</v>
      </c>
      <c r="P388" t="str">
        <f ca="1">MID(Sheet1!CZ388,FIND(":",Sheet1!CZ388)+1,100)</f>
        <v>地块建筑面积*0</v>
      </c>
      <c r="Q388" t="str">
        <f ca="1">MID(Sheet1!DA388,FIND(":",Sheet1!DA388)+1,100)</f>
        <v>地块建筑面积*0</v>
      </c>
      <c r="R388" t="str">
        <f ca="1">MID(Sheet1!DB388,FIND(":",Sheet1!DB388)+1,100)</f>
        <v>地块建筑面积*0</v>
      </c>
      <c r="S388" t="str">
        <f ca="1">MID(Sheet1!DC388,FIND(":",Sheet1!DC388)+1,100)</f>
        <v>地块建筑面积*0</v>
      </c>
      <c r="T388" t="str">
        <f ca="1">MID(Sheet1!DD388,FIND(":",Sheet1!DD388)+1,100)</f>
        <v>地块建筑面积*1</v>
      </c>
      <c r="U388" t="str">
        <f ca="1">MID(Sheet1!DE388,FIND(":",Sheet1!DE388)+1,100)</f>
        <v>面积*0</v>
      </c>
      <c r="V388" t="str">
        <f ca="1">MID(Sheet1!DF388,FIND(":",Sheet1!DF388)+1,100)</f>
        <v>面积*0</v>
      </c>
      <c r="W388" t="str">
        <f ca="1">MID(Sheet1!DG388,FIND(":",Sheet1!DG388)+1,100)</f>
        <v>-</v>
      </c>
      <c r="X388" t="str">
        <f ca="1">MID(Sheet1!DH388,FIND(":",Sheet1!DH388)+1,100)</f>
        <v>0</v>
      </c>
      <c r="Y388" t="str">
        <f ca="1">MID(Sheet1!DI388,FIND(":",Sheet1!DI388)+1,100)</f>
        <v>-</v>
      </c>
      <c r="Z388" t="str">
        <f ca="1">MID(Sheet1!DJ388,FIND(":",Sheet1!DJ388)+1,100)</f>
        <v>0</v>
      </c>
      <c r="AA388" t="str">
        <f ca="1">MID(Sheet1!DK388,FIND(":",Sheet1!DK388)+1,100)</f>
        <v>0.03公顷/岗位</v>
      </c>
      <c r="AB388" t="str">
        <f ca="1">MID(Sheet1!DL388,FIND(":",Sheet1!DL388)+1,100)</f>
        <v>用地面积/0.03</v>
      </c>
      <c r="AC388" t="str">
        <f ca="1">MID(Sheet1!DM388,FIND(":",Sheet1!DM388)+1,100)</f>
        <v>-</v>
      </c>
      <c r="AD388" t="str">
        <f ca="1">MID(Sheet1!DN388,FIND(":",Sheet1!DN388)+1,100)</f>
        <v>0</v>
      </c>
      <c r="AE388" t="str">
        <f ca="1">MID(Sheet1!DO388,FIND(":",Sheet1!DO388)+1,100)</f>
        <v>30立方米/公顷*日</v>
      </c>
      <c r="AF388" t="str">
        <f ca="1">MID(Sheet1!DP388,FIND(":",Sheet1!DP388)+1,100)</f>
        <v>用地面积*30</v>
      </c>
      <c r="AG388" t="str">
        <f ca="1">MID(Sheet1!DQ388,FIND(":",Sheet1!DQ388)+1,100)</f>
        <v>0.85</v>
      </c>
      <c r="AH388" t="str">
        <f ca="1">MID(Sheet1!DR388,FIND(":",Sheet1!DR388)+1,100)</f>
        <v>用水量*0.85</v>
      </c>
      <c r="AI388" t="str">
        <f ca="1">MID(Sheet1!DS388,FIND(":",Sheet1!DS388)+1,100)</f>
        <v>200千瓦/公顷</v>
      </c>
      <c r="AJ388" t="str">
        <f ca="1">MID(Sheet1!DT388,FIND(":",Sheet1!DT388)+1,100)</f>
        <v>0.8</v>
      </c>
      <c r="AK388" t="str">
        <f ca="1">MID(Sheet1!DU388,FIND(":",Sheet1!DU388)+1,100)</f>
        <v>用地面积*200*0.8</v>
      </c>
      <c r="AL388" t="str">
        <f ca="1">MID(Sheet1!DV388,FIND(":",Sheet1!DV388)+1,100)</f>
        <v>30门/公顷</v>
      </c>
      <c r="AM388" t="str">
        <f ca="1">MID(Sheet1!DW388,FIND(":",Sheet1!DW388)+1,100)</f>
        <v>用地面积*30</v>
      </c>
      <c r="AN388" t="str">
        <f ca="1">MID(Sheet1!DX388,FIND(":",Sheet1!DX388)+1,100)</f>
        <v>20门/公顷</v>
      </c>
      <c r="AO388" t="str">
        <f ca="1">MID(Sheet1!DY388,FIND(":",Sheet1!DY388)+1,100)</f>
        <v>用地面积*20</v>
      </c>
      <c r="AP388" t="str">
        <f ca="1">MID(Sheet1!DZ388,FIND(":",Sheet1!DZ388)+1,100)</f>
        <v>-</v>
      </c>
      <c r="AQ388" t="str">
        <f ca="1">MID(Sheet1!EA388,FIND(":",Sheet1!EA388)+1,100)</f>
        <v>0</v>
      </c>
      <c r="AR388" t="str">
        <f ca="1">MID(Sheet1!EB388,FIND(":",Sheet1!EB388)+1,100)</f>
        <v>0</v>
      </c>
      <c r="AS388" t="str">
        <f ca="1">MID(Sheet1!EC388,FIND(":",Sheet1!EC388)+1,100)</f>
        <v>-</v>
      </c>
      <c r="AT388" t="str">
        <f ca="1">MID(Sheet1!ED388,FIND(":",Sheet1!ED388)+1,100)</f>
        <v>0</v>
      </c>
      <c r="AU388" t="str">
        <f ca="1">MID(Sheet1!EE388,FIND(":",Sheet1!EE388)+1,100)</f>
        <v>-</v>
      </c>
      <c r="AV388" t="str">
        <f ca="1">MID(Sheet1!EF388,FIND(":",Sheet1!EF388)+1,100)</f>
        <v>0</v>
      </c>
      <c r="AW388" t="str">
        <f ca="1">MID(Sheet1!EG388,FIND(":",Sheet1!EG388)+1,100)</f>
        <v>城镇建设用地</v>
      </c>
    </row>
    <row r="389" spans="1:49" x14ac:dyDescent="0.2">
      <c r="A389" t="str">
        <f>MID(Sheet1!CK389,FIND(":",Sheet1!CK389)+1,100)</f>
        <v>U15/S2#通信用地/城市轨道交通用地#城规</v>
      </c>
      <c r="B389" t="str">
        <f>MID(Sheet1!CL389,FIND(":",Sheet1!CL389)+1,100)</f>
        <v>通信用地/城市轨道交通用地</v>
      </c>
      <c r="C389" t="str">
        <f>MID(Sheet1!CM389,FIND(":",Sheet1!CM389)+1,100)</f>
        <v/>
      </c>
      <c r="D389" t="str">
        <f>MID(Sheet1!CN389,FIND(":",Sheet1!CN389)+1,100)</f>
        <v>U15/S2</v>
      </c>
      <c r="E389" t="str">
        <f>MID(Sheet1!CO389,FIND(":",Sheet1!CO389)+1,100)</f>
        <v>城规</v>
      </c>
      <c r="F389" t="str">
        <f>MID(Sheet1!CP389,FIND(":",Sheet1!CP389)+1,100)</f>
        <v/>
      </c>
      <c r="G389" t="str">
        <f>MID(Sheet1!CQ389,FIND(":",Sheet1!CQ389)+1,100)</f>
        <v>U1#供应设施用地#城规</v>
      </c>
      <c r="H389" t="str">
        <f>MID(Sheet1!CR389,FIND(":",Sheet1!CR389)+1,100)</f>
        <v>U1</v>
      </c>
      <c r="I389" t="str">
        <f>MID(Sheet1!CS389,FIND(":",Sheet1!CS389)+1,100)</f>
        <v>U#公用设施用地#城规</v>
      </c>
      <c r="J389" t="str">
        <f>MID(Sheet1!CT389,FIND(":",Sheet1!CT389)+1,100)</f>
        <v>5</v>
      </c>
      <c r="K389" t="str">
        <f>MID(Sheet1!CU389,FIND(":",Sheet1!CU389)+1,100)</f>
        <v>4U</v>
      </c>
      <c r="L389" t="str">
        <f ca="1">MID(Sheet1!CV389,FIND(":",Sheet1!CV389)+1,100)</f>
        <v>125,167,217</v>
      </c>
      <c r="M389" t="str">
        <f ca="1">MID(Sheet1!CW389,FIND(":",Sheet1!CW389)+1,100)</f>
        <v>面积*容积率</v>
      </c>
      <c r="N389" t="str">
        <f ca="1">MID(Sheet1!CX389,FIND(":",Sheet1!CX389)+1,100)</f>
        <v>地块建筑面积*0</v>
      </c>
      <c r="O389" t="str">
        <f ca="1">MID(Sheet1!CY389,FIND(":",Sheet1!CY389)+1,100)</f>
        <v>地块建筑面积*0</v>
      </c>
      <c r="P389" t="str">
        <f ca="1">MID(Sheet1!CZ389,FIND(":",Sheet1!CZ389)+1,100)</f>
        <v>地块建筑面积*0</v>
      </c>
      <c r="Q389" t="str">
        <f ca="1">MID(Sheet1!DA389,FIND(":",Sheet1!DA389)+1,100)</f>
        <v>地块建筑面积*0</v>
      </c>
      <c r="R389" t="str">
        <f ca="1">MID(Sheet1!DB389,FIND(":",Sheet1!DB389)+1,100)</f>
        <v>地块建筑面积*0</v>
      </c>
      <c r="S389" t="str">
        <f ca="1">MID(Sheet1!DC389,FIND(":",Sheet1!DC389)+1,100)</f>
        <v>地块建筑面积*0</v>
      </c>
      <c r="T389" t="str">
        <f ca="1">MID(Sheet1!DD389,FIND(":",Sheet1!DD389)+1,100)</f>
        <v>地块建筑面积*1</v>
      </c>
      <c r="U389" t="str">
        <f ca="1">MID(Sheet1!DE389,FIND(":",Sheet1!DE389)+1,100)</f>
        <v>面积*0</v>
      </c>
      <c r="V389" t="str">
        <f ca="1">MID(Sheet1!DF389,FIND(":",Sheet1!DF389)+1,100)</f>
        <v>面积*0</v>
      </c>
      <c r="W389" t="str">
        <f ca="1">MID(Sheet1!DG389,FIND(":",Sheet1!DG389)+1,100)</f>
        <v>-</v>
      </c>
      <c r="X389" t="str">
        <f ca="1">MID(Sheet1!DH389,FIND(":",Sheet1!DH389)+1,100)</f>
        <v>0</v>
      </c>
      <c r="Y389" t="str">
        <f ca="1">MID(Sheet1!DI389,FIND(":",Sheet1!DI389)+1,100)</f>
        <v>-</v>
      </c>
      <c r="Z389" t="str">
        <f ca="1">MID(Sheet1!DJ389,FIND(":",Sheet1!DJ389)+1,100)</f>
        <v>0</v>
      </c>
      <c r="AA389" t="str">
        <f ca="1">MID(Sheet1!DK389,FIND(":",Sheet1!DK389)+1,100)</f>
        <v>0.03公顷/岗位</v>
      </c>
      <c r="AB389" t="str">
        <f ca="1">MID(Sheet1!DL389,FIND(":",Sheet1!DL389)+1,100)</f>
        <v>用地面积/0.03</v>
      </c>
      <c r="AC389" t="str">
        <f ca="1">MID(Sheet1!DM389,FIND(":",Sheet1!DM389)+1,100)</f>
        <v>-</v>
      </c>
      <c r="AD389" t="str">
        <f ca="1">MID(Sheet1!DN389,FIND(":",Sheet1!DN389)+1,100)</f>
        <v>0</v>
      </c>
      <c r="AE389" t="str">
        <f ca="1">MID(Sheet1!DO389,FIND(":",Sheet1!DO389)+1,100)</f>
        <v>30立方米/公顷*日</v>
      </c>
      <c r="AF389" t="str">
        <f ca="1">MID(Sheet1!DP389,FIND(":",Sheet1!DP389)+1,100)</f>
        <v>用地面积*30</v>
      </c>
      <c r="AG389" t="str">
        <f ca="1">MID(Sheet1!DQ389,FIND(":",Sheet1!DQ389)+1,100)</f>
        <v>0.85</v>
      </c>
      <c r="AH389" t="str">
        <f ca="1">MID(Sheet1!DR389,FIND(":",Sheet1!DR389)+1,100)</f>
        <v>用水量*0.85</v>
      </c>
      <c r="AI389" t="str">
        <f ca="1">MID(Sheet1!DS389,FIND(":",Sheet1!DS389)+1,100)</f>
        <v>200千瓦/公顷</v>
      </c>
      <c r="AJ389" t="str">
        <f ca="1">MID(Sheet1!DT389,FIND(":",Sheet1!DT389)+1,100)</f>
        <v>0.8</v>
      </c>
      <c r="AK389" t="str">
        <f ca="1">MID(Sheet1!DU389,FIND(":",Sheet1!DU389)+1,100)</f>
        <v>用地面积*200*0.8</v>
      </c>
      <c r="AL389" t="str">
        <f ca="1">MID(Sheet1!DV389,FIND(":",Sheet1!DV389)+1,100)</f>
        <v>30门/公顷</v>
      </c>
      <c r="AM389" t="str">
        <f ca="1">MID(Sheet1!DW389,FIND(":",Sheet1!DW389)+1,100)</f>
        <v>用地面积*30</v>
      </c>
      <c r="AN389" t="str">
        <f ca="1">MID(Sheet1!DX389,FIND(":",Sheet1!DX389)+1,100)</f>
        <v>20门/公顷</v>
      </c>
      <c r="AO389" t="str">
        <f ca="1">MID(Sheet1!DY389,FIND(":",Sheet1!DY389)+1,100)</f>
        <v>用地面积*20</v>
      </c>
      <c r="AP389" t="str">
        <f ca="1">MID(Sheet1!DZ389,FIND(":",Sheet1!DZ389)+1,100)</f>
        <v>-</v>
      </c>
      <c r="AQ389" t="str">
        <f ca="1">MID(Sheet1!EA389,FIND(":",Sheet1!EA389)+1,100)</f>
        <v>0</v>
      </c>
      <c r="AR389" t="str">
        <f ca="1">MID(Sheet1!EB389,FIND(":",Sheet1!EB389)+1,100)</f>
        <v>0</v>
      </c>
      <c r="AS389" t="str">
        <f ca="1">MID(Sheet1!EC389,FIND(":",Sheet1!EC389)+1,100)</f>
        <v>-</v>
      </c>
      <c r="AT389" t="str">
        <f ca="1">MID(Sheet1!ED389,FIND(":",Sheet1!ED389)+1,100)</f>
        <v>0</v>
      </c>
      <c r="AU389" t="str">
        <f ca="1">MID(Sheet1!EE389,FIND(":",Sheet1!EE389)+1,100)</f>
        <v>-</v>
      </c>
      <c r="AV389" t="str">
        <f ca="1">MID(Sheet1!EF389,FIND(":",Sheet1!EF389)+1,100)</f>
        <v>0</v>
      </c>
      <c r="AW389" t="str">
        <f ca="1">MID(Sheet1!EG389,FIND(":",Sheet1!EG389)+1,100)</f>
        <v>城镇建设用地</v>
      </c>
    </row>
    <row r="390" spans="1:49" x14ac:dyDescent="0.2">
      <c r="A390" t="str">
        <f>MID(Sheet1!CK390,FIND(":",Sheet1!CK390)+1,100)</f>
        <v>U/G12#公用设施用地/街头绿地#城规</v>
      </c>
      <c r="B390" t="str">
        <f>MID(Sheet1!CL390,FIND(":",Sheet1!CL390)+1,100)</f>
        <v>公用设施用地/街头绿地</v>
      </c>
      <c r="C390" t="str">
        <f>MID(Sheet1!CM390,FIND(":",Sheet1!CM390)+1,100)</f>
        <v/>
      </c>
      <c r="D390" t="str">
        <f>MID(Sheet1!CN390,FIND(":",Sheet1!CN390)+1,100)</f>
        <v>U/G12</v>
      </c>
      <c r="E390" t="str">
        <f>MID(Sheet1!CO390,FIND(":",Sheet1!CO390)+1,100)</f>
        <v>城规</v>
      </c>
      <c r="F390" t="str">
        <f>MID(Sheet1!CP390,FIND(":",Sheet1!CP390)+1,100)</f>
        <v/>
      </c>
      <c r="G390" t="str">
        <f>MID(Sheet1!CQ390,FIND(":",Sheet1!CQ390)+1,100)</f>
        <v>U1#供应设施用地#城规</v>
      </c>
      <c r="H390" t="str">
        <f>MID(Sheet1!CR390,FIND(":",Sheet1!CR390)+1,100)</f>
        <v>U1</v>
      </c>
      <c r="I390" t="str">
        <f>MID(Sheet1!CS390,FIND(":",Sheet1!CS390)+1,100)</f>
        <v>U#公用设施用地#城规</v>
      </c>
      <c r="J390" t="str">
        <f>MID(Sheet1!CT390,FIND(":",Sheet1!CT390)+1,100)</f>
        <v>5</v>
      </c>
      <c r="K390" t="str">
        <f>MID(Sheet1!CU390,FIND(":",Sheet1!CU390)+1,100)</f>
        <v>4U</v>
      </c>
      <c r="L390" t="str">
        <f ca="1">MID(Sheet1!CV390,FIND(":",Sheet1!CV390)+1,100)</f>
        <v>125,167,217</v>
      </c>
      <c r="M390" t="str">
        <f ca="1">MID(Sheet1!CW390,FIND(":",Sheet1!CW390)+1,100)</f>
        <v>面积*容积率</v>
      </c>
      <c r="N390" t="str">
        <f ca="1">MID(Sheet1!CX390,FIND(":",Sheet1!CX390)+1,100)</f>
        <v>地块建筑面积*0</v>
      </c>
      <c r="O390" t="str">
        <f ca="1">MID(Sheet1!CY390,FIND(":",Sheet1!CY390)+1,100)</f>
        <v>地块建筑面积*0</v>
      </c>
      <c r="P390" t="str">
        <f ca="1">MID(Sheet1!CZ390,FIND(":",Sheet1!CZ390)+1,100)</f>
        <v>地块建筑面积*0</v>
      </c>
      <c r="Q390" t="str">
        <f ca="1">MID(Sheet1!DA390,FIND(":",Sheet1!DA390)+1,100)</f>
        <v>地块建筑面积*0</v>
      </c>
      <c r="R390" t="str">
        <f ca="1">MID(Sheet1!DB390,FIND(":",Sheet1!DB390)+1,100)</f>
        <v>地块建筑面积*0</v>
      </c>
      <c r="S390" t="str">
        <f ca="1">MID(Sheet1!DC390,FIND(":",Sheet1!DC390)+1,100)</f>
        <v>地块建筑面积*0</v>
      </c>
      <c r="T390" t="str">
        <f ca="1">MID(Sheet1!DD390,FIND(":",Sheet1!DD390)+1,100)</f>
        <v>地块建筑面积*1</v>
      </c>
      <c r="U390" t="str">
        <f ca="1">MID(Sheet1!DE390,FIND(":",Sheet1!DE390)+1,100)</f>
        <v>面积*0</v>
      </c>
      <c r="V390" t="str">
        <f ca="1">MID(Sheet1!DF390,FIND(":",Sheet1!DF390)+1,100)</f>
        <v>面积*0</v>
      </c>
      <c r="W390" t="str">
        <f ca="1">MID(Sheet1!DG390,FIND(":",Sheet1!DG390)+1,100)</f>
        <v>-</v>
      </c>
      <c r="X390" t="str">
        <f ca="1">MID(Sheet1!DH390,FIND(":",Sheet1!DH390)+1,100)</f>
        <v>0</v>
      </c>
      <c r="Y390" t="str">
        <f ca="1">MID(Sheet1!DI390,FIND(":",Sheet1!DI390)+1,100)</f>
        <v>-</v>
      </c>
      <c r="Z390" t="str">
        <f ca="1">MID(Sheet1!DJ390,FIND(":",Sheet1!DJ390)+1,100)</f>
        <v>0</v>
      </c>
      <c r="AA390" t="str">
        <f ca="1">MID(Sheet1!DK390,FIND(":",Sheet1!DK390)+1,100)</f>
        <v>0.03公顷/岗位</v>
      </c>
      <c r="AB390" t="str">
        <f ca="1">MID(Sheet1!DL390,FIND(":",Sheet1!DL390)+1,100)</f>
        <v>用地面积/0.03</v>
      </c>
      <c r="AC390" t="str">
        <f ca="1">MID(Sheet1!DM390,FIND(":",Sheet1!DM390)+1,100)</f>
        <v>-</v>
      </c>
      <c r="AD390" t="str">
        <f ca="1">MID(Sheet1!DN390,FIND(":",Sheet1!DN390)+1,100)</f>
        <v>0</v>
      </c>
      <c r="AE390" t="str">
        <f ca="1">MID(Sheet1!DO390,FIND(":",Sheet1!DO390)+1,100)</f>
        <v>30立方米/公顷*日</v>
      </c>
      <c r="AF390" t="str">
        <f ca="1">MID(Sheet1!DP390,FIND(":",Sheet1!DP390)+1,100)</f>
        <v>用地面积*30</v>
      </c>
      <c r="AG390" t="str">
        <f ca="1">MID(Sheet1!DQ390,FIND(":",Sheet1!DQ390)+1,100)</f>
        <v>0.85</v>
      </c>
      <c r="AH390" t="str">
        <f ca="1">MID(Sheet1!DR390,FIND(":",Sheet1!DR390)+1,100)</f>
        <v>用水量*0.85</v>
      </c>
      <c r="AI390" t="str">
        <f ca="1">MID(Sheet1!DS390,FIND(":",Sheet1!DS390)+1,100)</f>
        <v>200千瓦/公顷</v>
      </c>
      <c r="AJ390" t="str">
        <f ca="1">MID(Sheet1!DT390,FIND(":",Sheet1!DT390)+1,100)</f>
        <v>0.8</v>
      </c>
      <c r="AK390" t="str">
        <f ca="1">MID(Sheet1!DU390,FIND(":",Sheet1!DU390)+1,100)</f>
        <v>用地面积*200*0.8</v>
      </c>
      <c r="AL390" t="str">
        <f ca="1">MID(Sheet1!DV390,FIND(":",Sheet1!DV390)+1,100)</f>
        <v>30门/公顷</v>
      </c>
      <c r="AM390" t="str">
        <f ca="1">MID(Sheet1!DW390,FIND(":",Sheet1!DW390)+1,100)</f>
        <v>用地面积*30</v>
      </c>
      <c r="AN390" t="str">
        <f ca="1">MID(Sheet1!DX390,FIND(":",Sheet1!DX390)+1,100)</f>
        <v>20门/公顷</v>
      </c>
      <c r="AO390" t="str">
        <f ca="1">MID(Sheet1!DY390,FIND(":",Sheet1!DY390)+1,100)</f>
        <v>用地面积*20</v>
      </c>
      <c r="AP390" t="str">
        <f ca="1">MID(Sheet1!DZ390,FIND(":",Sheet1!DZ390)+1,100)</f>
        <v>-</v>
      </c>
      <c r="AQ390" t="str">
        <f ca="1">MID(Sheet1!EA390,FIND(":",Sheet1!EA390)+1,100)</f>
        <v>0</v>
      </c>
      <c r="AR390" t="str">
        <f ca="1">MID(Sheet1!EB390,FIND(":",Sheet1!EB390)+1,100)</f>
        <v>0</v>
      </c>
      <c r="AS390" t="str">
        <f ca="1">MID(Sheet1!EC390,FIND(":",Sheet1!EC390)+1,100)</f>
        <v>-</v>
      </c>
      <c r="AT390" t="str">
        <f ca="1">MID(Sheet1!ED390,FIND(":",Sheet1!ED390)+1,100)</f>
        <v>0</v>
      </c>
      <c r="AU390" t="str">
        <f ca="1">MID(Sheet1!EE390,FIND(":",Sheet1!EE390)+1,100)</f>
        <v>-</v>
      </c>
      <c r="AV390" t="str">
        <f ca="1">MID(Sheet1!EF390,FIND(":",Sheet1!EF390)+1,100)</f>
        <v>0</v>
      </c>
      <c r="AW390" t="str">
        <f ca="1">MID(Sheet1!EG390,FIND(":",Sheet1!EG390)+1,100)</f>
        <v>城镇建设用地</v>
      </c>
    </row>
    <row r="391" spans="1:49" x14ac:dyDescent="0.2">
      <c r="A391" t="str">
        <f>MID(Sheet1!CK391,FIND(":",Sheet1!CK391)+1,100)</f>
        <v>U/G12/C2#公用设施用地/街头绿地/商业金融业用地#城规</v>
      </c>
      <c r="B391" t="str">
        <f>MID(Sheet1!CL391,FIND(":",Sheet1!CL391)+1,100)</f>
        <v>公用设施用地/街头绿地/商业金融业用地</v>
      </c>
      <c r="C391" t="str">
        <f>MID(Sheet1!CM391,FIND(":",Sheet1!CM391)+1,100)</f>
        <v/>
      </c>
      <c r="D391" t="str">
        <f>MID(Sheet1!CN391,FIND(":",Sheet1!CN391)+1,100)</f>
        <v>U/G12/C2</v>
      </c>
      <c r="E391" t="str">
        <f>MID(Sheet1!CO391,FIND(":",Sheet1!CO391)+1,100)</f>
        <v>城规</v>
      </c>
      <c r="F391" t="str">
        <f>MID(Sheet1!CP391,FIND(":",Sheet1!CP391)+1,100)</f>
        <v/>
      </c>
      <c r="G391" t="str">
        <f>MID(Sheet1!CQ391,FIND(":",Sheet1!CQ391)+1,100)</f>
        <v>U1#供应设施用地#城规</v>
      </c>
      <c r="H391" t="str">
        <f>MID(Sheet1!CR391,FIND(":",Sheet1!CR391)+1,100)</f>
        <v>U1</v>
      </c>
      <c r="I391" t="str">
        <f>MID(Sheet1!CS391,FIND(":",Sheet1!CS391)+1,100)</f>
        <v>U#公用设施用地#城规</v>
      </c>
      <c r="J391" t="str">
        <f>MID(Sheet1!CT391,FIND(":",Sheet1!CT391)+1,100)</f>
        <v>5</v>
      </c>
      <c r="K391" t="str">
        <f>MID(Sheet1!CU391,FIND(":",Sheet1!CU391)+1,100)</f>
        <v>4U</v>
      </c>
      <c r="L391" t="str">
        <f ca="1">MID(Sheet1!CV391,FIND(":",Sheet1!CV391)+1,100)</f>
        <v>125,167,217</v>
      </c>
      <c r="M391" t="str">
        <f ca="1">MID(Sheet1!CW391,FIND(":",Sheet1!CW391)+1,100)</f>
        <v>面积*容积率</v>
      </c>
      <c r="N391" t="str">
        <f ca="1">MID(Sheet1!CX391,FIND(":",Sheet1!CX391)+1,100)</f>
        <v>地块建筑面积*0</v>
      </c>
      <c r="O391" t="str">
        <f ca="1">MID(Sheet1!CY391,FIND(":",Sheet1!CY391)+1,100)</f>
        <v>地块建筑面积*0</v>
      </c>
      <c r="P391" t="str">
        <f ca="1">MID(Sheet1!CZ391,FIND(":",Sheet1!CZ391)+1,100)</f>
        <v>地块建筑面积*0</v>
      </c>
      <c r="Q391" t="str">
        <f ca="1">MID(Sheet1!DA391,FIND(":",Sheet1!DA391)+1,100)</f>
        <v>地块建筑面积*0</v>
      </c>
      <c r="R391" t="str">
        <f ca="1">MID(Sheet1!DB391,FIND(":",Sheet1!DB391)+1,100)</f>
        <v>地块建筑面积*0</v>
      </c>
      <c r="S391" t="str">
        <f ca="1">MID(Sheet1!DC391,FIND(":",Sheet1!DC391)+1,100)</f>
        <v>地块建筑面积*0</v>
      </c>
      <c r="T391" t="str">
        <f ca="1">MID(Sheet1!DD391,FIND(":",Sheet1!DD391)+1,100)</f>
        <v>地块建筑面积*1</v>
      </c>
      <c r="U391" t="str">
        <f ca="1">MID(Sheet1!DE391,FIND(":",Sheet1!DE391)+1,100)</f>
        <v>面积*0</v>
      </c>
      <c r="V391" t="str">
        <f ca="1">MID(Sheet1!DF391,FIND(":",Sheet1!DF391)+1,100)</f>
        <v>面积*0</v>
      </c>
      <c r="W391" t="str">
        <f ca="1">MID(Sheet1!DG391,FIND(":",Sheet1!DG391)+1,100)</f>
        <v>-</v>
      </c>
      <c r="X391" t="str">
        <f ca="1">MID(Sheet1!DH391,FIND(":",Sheet1!DH391)+1,100)</f>
        <v>0</v>
      </c>
      <c r="Y391" t="str">
        <f ca="1">MID(Sheet1!DI391,FIND(":",Sheet1!DI391)+1,100)</f>
        <v>-</v>
      </c>
      <c r="Z391" t="str">
        <f ca="1">MID(Sheet1!DJ391,FIND(":",Sheet1!DJ391)+1,100)</f>
        <v>0</v>
      </c>
      <c r="AA391" t="str">
        <f ca="1">MID(Sheet1!DK391,FIND(":",Sheet1!DK391)+1,100)</f>
        <v>0.03公顷/岗位</v>
      </c>
      <c r="AB391" t="str">
        <f ca="1">MID(Sheet1!DL391,FIND(":",Sheet1!DL391)+1,100)</f>
        <v>用地面积/0.03</v>
      </c>
      <c r="AC391" t="str">
        <f ca="1">MID(Sheet1!DM391,FIND(":",Sheet1!DM391)+1,100)</f>
        <v>-</v>
      </c>
      <c r="AD391" t="str">
        <f ca="1">MID(Sheet1!DN391,FIND(":",Sheet1!DN391)+1,100)</f>
        <v>0</v>
      </c>
      <c r="AE391" t="str">
        <f ca="1">MID(Sheet1!DO391,FIND(":",Sheet1!DO391)+1,100)</f>
        <v>30立方米/公顷*日</v>
      </c>
      <c r="AF391" t="str">
        <f ca="1">MID(Sheet1!DP391,FIND(":",Sheet1!DP391)+1,100)</f>
        <v>用地面积*30</v>
      </c>
      <c r="AG391" t="str">
        <f ca="1">MID(Sheet1!DQ391,FIND(":",Sheet1!DQ391)+1,100)</f>
        <v>0.85</v>
      </c>
      <c r="AH391" t="str">
        <f ca="1">MID(Sheet1!DR391,FIND(":",Sheet1!DR391)+1,100)</f>
        <v>用水量*0.85</v>
      </c>
      <c r="AI391" t="str">
        <f ca="1">MID(Sheet1!DS391,FIND(":",Sheet1!DS391)+1,100)</f>
        <v>200千瓦/公顷</v>
      </c>
      <c r="AJ391" t="str">
        <f ca="1">MID(Sheet1!DT391,FIND(":",Sheet1!DT391)+1,100)</f>
        <v>0.8</v>
      </c>
      <c r="AK391" t="str">
        <f ca="1">MID(Sheet1!DU391,FIND(":",Sheet1!DU391)+1,100)</f>
        <v>用地面积*200*0.8</v>
      </c>
      <c r="AL391" t="str">
        <f ca="1">MID(Sheet1!DV391,FIND(":",Sheet1!DV391)+1,100)</f>
        <v>30门/公顷</v>
      </c>
      <c r="AM391" t="str">
        <f ca="1">MID(Sheet1!DW391,FIND(":",Sheet1!DW391)+1,100)</f>
        <v>用地面积*30</v>
      </c>
      <c r="AN391" t="str">
        <f ca="1">MID(Sheet1!DX391,FIND(":",Sheet1!DX391)+1,100)</f>
        <v>20门/公顷</v>
      </c>
      <c r="AO391" t="str">
        <f ca="1">MID(Sheet1!DY391,FIND(":",Sheet1!DY391)+1,100)</f>
        <v>用地面积*20</v>
      </c>
      <c r="AP391" t="str">
        <f ca="1">MID(Sheet1!DZ391,FIND(":",Sheet1!DZ391)+1,100)</f>
        <v>-</v>
      </c>
      <c r="AQ391" t="str">
        <f ca="1">MID(Sheet1!EA391,FIND(":",Sheet1!EA391)+1,100)</f>
        <v>0</v>
      </c>
      <c r="AR391" t="str">
        <f ca="1">MID(Sheet1!EB391,FIND(":",Sheet1!EB391)+1,100)</f>
        <v>0</v>
      </c>
      <c r="AS391" t="str">
        <f ca="1">MID(Sheet1!EC391,FIND(":",Sheet1!EC391)+1,100)</f>
        <v>地块建筑面积*0.4</v>
      </c>
      <c r="AT391" t="str">
        <f ca="1">MID(Sheet1!ED391,FIND(":",Sheet1!ED391)+1,100)</f>
        <v>地块建筑面积*0.4</v>
      </c>
      <c r="AU391" t="str">
        <f ca="1">MID(Sheet1!EE391,FIND(":",Sheet1!EE391)+1,100)</f>
        <v>地块建筑面积*0.08</v>
      </c>
      <c r="AV391" t="str">
        <f ca="1">MID(Sheet1!EF391,FIND(":",Sheet1!EF391)+1,100)</f>
        <v>地块建筑面积*0.08</v>
      </c>
      <c r="AW391" t="str">
        <f ca="1">MID(Sheet1!EG391,FIND(":",Sheet1!EG391)+1,100)</f>
        <v>城镇建设用地</v>
      </c>
    </row>
    <row r="392" spans="1:49" x14ac:dyDescent="0.2">
      <c r="A392" t="str">
        <f>MID(Sheet1!CK392,FIND(":",Sheet1!CK392)+1,100)</f>
        <v>U12/B1/B2#供电用地/商业用地/商务用地#城规</v>
      </c>
      <c r="B392" t="str">
        <f>MID(Sheet1!CL392,FIND(":",Sheet1!CL392)+1,100)</f>
        <v>供电用地/商业用地/商务用地</v>
      </c>
      <c r="C392" t="str">
        <f>MID(Sheet1!CM392,FIND(":",Sheet1!CM392)+1,100)</f>
        <v/>
      </c>
      <c r="D392" t="str">
        <f>MID(Sheet1!CN392,FIND(":",Sheet1!CN392)+1,100)</f>
        <v>U12/B1/B2</v>
      </c>
      <c r="E392" t="str">
        <f>MID(Sheet1!CO392,FIND(":",Sheet1!CO392)+1,100)</f>
        <v>城规</v>
      </c>
      <c r="F392" t="str">
        <f>MID(Sheet1!CP392,FIND(":",Sheet1!CP392)+1,100)</f>
        <v/>
      </c>
      <c r="G392" t="str">
        <f>MID(Sheet1!CQ392,FIND(":",Sheet1!CQ392)+1,100)</f>
        <v>B1#商业用地#城规</v>
      </c>
      <c r="H392" t="str">
        <f>MID(Sheet1!CR392,FIND(":",Sheet1!CR392)+1,100)</f>
        <v>B1</v>
      </c>
      <c r="I392" t="str">
        <f>MID(Sheet1!CS392,FIND(":",Sheet1!CS392)+1,100)</f>
        <v>U#公用设施用地#城规</v>
      </c>
      <c r="J392" t="str">
        <f>MID(Sheet1!CT392,FIND(":",Sheet1!CT392)+1,100)</f>
        <v>5</v>
      </c>
      <c r="K392" t="str">
        <f>MID(Sheet1!CU392,FIND(":",Sheet1!CU392)+1,100)</f>
        <v>4U</v>
      </c>
      <c r="L392" t="str">
        <f ca="1">MID(Sheet1!CV392,FIND(":",Sheet1!CV392)+1,100)</f>
        <v>0,114,188</v>
      </c>
      <c r="M392" t="str">
        <f ca="1">MID(Sheet1!CW392,FIND(":",Sheet1!CW392)+1,100)</f>
        <v>面积*容积率</v>
      </c>
      <c r="N392" t="str">
        <f ca="1">MID(Sheet1!CX392,FIND(":",Sheet1!CX392)+1,100)</f>
        <v>地块建筑面积*0</v>
      </c>
      <c r="O392" t="str">
        <f ca="1">MID(Sheet1!CY392,FIND(":",Sheet1!CY392)+1,100)</f>
        <v>地块建筑面积*1</v>
      </c>
      <c r="P392" t="str">
        <f ca="1">MID(Sheet1!CZ392,FIND(":",Sheet1!CZ392)+1,100)</f>
        <v>地块建筑面积*1*0.35</v>
      </c>
      <c r="Q392" t="str">
        <f ca="1">MID(Sheet1!DA392,FIND(":",Sheet1!DA392)+1,100)</f>
        <v>地块建筑面积*1*0.65</v>
      </c>
      <c r="R392" t="str">
        <f ca="1">MID(Sheet1!DB392,FIND(":",Sheet1!DB392)+1,100)</f>
        <v>地块建筑面积*0</v>
      </c>
      <c r="S392" t="str">
        <f ca="1">MID(Sheet1!DC392,FIND(":",Sheet1!DC392)+1,100)</f>
        <v>地块建筑面积*0</v>
      </c>
      <c r="T392" t="str">
        <f ca="1">MID(Sheet1!DD392,FIND(":",Sheet1!DD392)+1,100)</f>
        <v>地块建筑面积*0</v>
      </c>
      <c r="U392" t="str">
        <f ca="1">MID(Sheet1!DE392,FIND(":",Sheet1!DE392)+1,100)</f>
        <v>面积*0</v>
      </c>
      <c r="V392" t="str">
        <f ca="1">MID(Sheet1!DF392,FIND(":",Sheet1!DF392)+1,100)</f>
        <v>面积*0</v>
      </c>
      <c r="W392" t="str">
        <f ca="1">MID(Sheet1!DG392,FIND(":",Sheet1!DG392)+1,100)</f>
        <v>-</v>
      </c>
      <c r="X392" t="str">
        <f ca="1">MID(Sheet1!DH392,FIND(":",Sheet1!DH392)+1,100)</f>
        <v>0</v>
      </c>
      <c r="Y392" t="str">
        <f ca="1">MID(Sheet1!DI392,FIND(":",Sheet1!DI392)+1,100)</f>
        <v>-</v>
      </c>
      <c r="Z392" t="str">
        <f ca="1">MID(Sheet1!DJ392,FIND(":",Sheet1!DJ392)+1,100)</f>
        <v>0</v>
      </c>
      <c r="AA392" t="str">
        <f ca="1">MID(Sheet1!DK392,FIND(":",Sheet1!DK392)+1,100)</f>
        <v>35平方米/岗位</v>
      </c>
      <c r="AB392" t="str">
        <f ca="1">MID(Sheet1!DL392,FIND(":",Sheet1!DL392)+1,100)</f>
        <v>商服建筑面积/35</v>
      </c>
      <c r="AC392" t="str">
        <f ca="1">MID(Sheet1!DM392,FIND(":",Sheet1!DM392)+1,100)</f>
        <v>1.2个/100平方米</v>
      </c>
      <c r="AD392" t="str">
        <f ca="1">MID(Sheet1!DN392,FIND(":",Sheet1!DN392)+1,100)</f>
        <v>地块建筑面积*1.2/100</v>
      </c>
      <c r="AE392" t="str">
        <f ca="1">MID(Sheet1!DO392,FIND(":",Sheet1!DO392)+1,100)</f>
        <v>10升/平方米*日</v>
      </c>
      <c r="AF392" t="str">
        <f ca="1">MID(Sheet1!DP392,FIND(":",Sheet1!DP392)+1,100)</f>
        <v>地块建筑面积*10/1000</v>
      </c>
      <c r="AG392" t="str">
        <f ca="1">MID(Sheet1!DQ392,FIND(":",Sheet1!DQ392)+1,100)</f>
        <v>0.85</v>
      </c>
      <c r="AH392" t="str">
        <f ca="1">MID(Sheet1!DR392,FIND(":",Sheet1!DR392)+1,100)</f>
        <v>用水量*0.85</v>
      </c>
      <c r="AI392" t="str">
        <f ca="1">MID(Sheet1!DS392,FIND(":",Sheet1!DS392)+1,100)</f>
        <v>60瓦/平方米</v>
      </c>
      <c r="AJ392" t="str">
        <f ca="1">MID(Sheet1!DT392,FIND(":",Sheet1!DT392)+1,100)</f>
        <v>0.7</v>
      </c>
      <c r="AK392" t="str">
        <f ca="1">MID(Sheet1!DU392,FIND(":",Sheet1!DU392)+1,100)</f>
        <v>地块建筑面积*60*0.7/1000</v>
      </c>
      <c r="AL392" t="str">
        <f ca="1">MID(Sheet1!DV392,FIND(":",Sheet1!DV392)+1,100)</f>
        <v>1.0门/100平方米</v>
      </c>
      <c r="AM392" t="str">
        <f ca="1">MID(Sheet1!DW392,FIND(":",Sheet1!DW392)+1,100)</f>
        <v>地块建筑面积*1.0/100</v>
      </c>
      <c r="AN392" t="str">
        <f ca="1">MID(Sheet1!DX392,FIND(":",Sheet1!DX392)+1,100)</f>
        <v>0.2门/100平方米</v>
      </c>
      <c r="AO392" t="str">
        <f ca="1">MID(Sheet1!DY392,FIND(":",Sheet1!DY392)+1,100)</f>
        <v>地块建筑面积*0.2/100</v>
      </c>
      <c r="AP392" t="str">
        <f ca="1">MID(Sheet1!DZ392,FIND(":",Sheet1!DZ392)+1,100)</f>
        <v>60pcu/万平方米，73：27</v>
      </c>
      <c r="AQ392" t="str">
        <f ca="1">MID(Sheet1!EA392,FIND(":",Sheet1!EA392)+1,100)</f>
        <v>地块建筑面积/10000*60*0.73</v>
      </c>
      <c r="AR392" t="str">
        <f ca="1">MID(Sheet1!EB392,FIND(":",Sheet1!EB392)+1,100)</f>
        <v>地块建筑面积/10000*60*0.27</v>
      </c>
      <c r="AS392" t="str">
        <f ca="1">MID(Sheet1!EC392,FIND(":",Sheet1!EC392)+1,100)</f>
        <v>地块建筑面积*0.4</v>
      </c>
      <c r="AT392" t="str">
        <f ca="1">MID(Sheet1!ED392,FIND(":",Sheet1!ED392)+1,100)</f>
        <v>地块建筑面积*0.4</v>
      </c>
      <c r="AU392" t="str">
        <f ca="1">MID(Sheet1!EE392,FIND(":",Sheet1!EE392)+1,100)</f>
        <v>地块建筑面积*0.08</v>
      </c>
      <c r="AV392" t="str">
        <f ca="1">MID(Sheet1!EF392,FIND(":",Sheet1!EF392)+1,100)</f>
        <v>地块建筑面积*0.08</v>
      </c>
      <c r="AW392" t="str">
        <f ca="1">MID(Sheet1!EG392,FIND(":",Sheet1!EG392)+1,100)</f>
        <v>城镇建设用地</v>
      </c>
    </row>
    <row r="393" spans="1:49" x14ac:dyDescent="0.2">
      <c r="A393" t="str">
        <f>MID(Sheet1!CK393,FIND(":",Sheet1!CK393)+1,100)</f>
        <v>U21/B1/B2#排水用地/商业用地/商务用地#城规</v>
      </c>
      <c r="B393" t="str">
        <f>MID(Sheet1!CL393,FIND(":",Sheet1!CL393)+1,100)</f>
        <v>排水用地/商业用地/商务用地</v>
      </c>
      <c r="C393" t="str">
        <f>MID(Sheet1!CM393,FIND(":",Sheet1!CM393)+1,100)</f>
        <v/>
      </c>
      <c r="D393" t="str">
        <f>MID(Sheet1!CN393,FIND(":",Sheet1!CN393)+1,100)</f>
        <v>U21/B1/B2</v>
      </c>
      <c r="E393" t="str">
        <f>MID(Sheet1!CO393,FIND(":",Sheet1!CO393)+1,100)</f>
        <v>城规</v>
      </c>
      <c r="F393" t="str">
        <f>MID(Sheet1!CP393,FIND(":",Sheet1!CP393)+1,100)</f>
        <v/>
      </c>
      <c r="G393" t="str">
        <f>MID(Sheet1!CQ393,FIND(":",Sheet1!CQ393)+1,100)</f>
        <v>B1#商业用地#城规</v>
      </c>
      <c r="H393" t="str">
        <f>MID(Sheet1!CR393,FIND(":",Sheet1!CR393)+1,100)</f>
        <v>B1</v>
      </c>
      <c r="I393" t="str">
        <f>MID(Sheet1!CS393,FIND(":",Sheet1!CS393)+1,100)</f>
        <v>U#公用设施用地#城规</v>
      </c>
      <c r="J393" t="str">
        <f>MID(Sheet1!CT393,FIND(":",Sheet1!CT393)+1,100)</f>
        <v>5</v>
      </c>
      <c r="K393" t="str">
        <f>MID(Sheet1!CU393,FIND(":",Sheet1!CU393)+1,100)</f>
        <v>4U</v>
      </c>
      <c r="L393" t="str">
        <f ca="1">MID(Sheet1!CV393,FIND(":",Sheet1!CV393)+1,100)</f>
        <v>0,114,188</v>
      </c>
      <c r="M393" t="str">
        <f ca="1">MID(Sheet1!CW393,FIND(":",Sheet1!CW393)+1,100)</f>
        <v>面积*容积率</v>
      </c>
      <c r="N393" t="str">
        <f ca="1">MID(Sheet1!CX393,FIND(":",Sheet1!CX393)+1,100)</f>
        <v>地块建筑面积*0</v>
      </c>
      <c r="O393" t="str">
        <f ca="1">MID(Sheet1!CY393,FIND(":",Sheet1!CY393)+1,100)</f>
        <v>地块建筑面积*1</v>
      </c>
      <c r="P393" t="str">
        <f ca="1">MID(Sheet1!CZ393,FIND(":",Sheet1!CZ393)+1,100)</f>
        <v>地块建筑面积*1*0.35</v>
      </c>
      <c r="Q393" t="str">
        <f ca="1">MID(Sheet1!DA393,FIND(":",Sheet1!DA393)+1,100)</f>
        <v>地块建筑面积*1*0.65</v>
      </c>
      <c r="R393" t="str">
        <f ca="1">MID(Sheet1!DB393,FIND(":",Sheet1!DB393)+1,100)</f>
        <v>地块建筑面积*0</v>
      </c>
      <c r="S393" t="str">
        <f ca="1">MID(Sheet1!DC393,FIND(":",Sheet1!DC393)+1,100)</f>
        <v>地块建筑面积*0</v>
      </c>
      <c r="T393" t="str">
        <f ca="1">MID(Sheet1!DD393,FIND(":",Sheet1!DD393)+1,100)</f>
        <v>地块建筑面积*0</v>
      </c>
      <c r="U393" t="str">
        <f ca="1">MID(Sheet1!DE393,FIND(":",Sheet1!DE393)+1,100)</f>
        <v>面积*0</v>
      </c>
      <c r="V393" t="str">
        <f ca="1">MID(Sheet1!DF393,FIND(":",Sheet1!DF393)+1,100)</f>
        <v>面积*0</v>
      </c>
      <c r="W393" t="str">
        <f ca="1">MID(Sheet1!DG393,FIND(":",Sheet1!DG393)+1,100)</f>
        <v>-</v>
      </c>
      <c r="X393" t="str">
        <f ca="1">MID(Sheet1!DH393,FIND(":",Sheet1!DH393)+1,100)</f>
        <v>0</v>
      </c>
      <c r="Y393" t="str">
        <f ca="1">MID(Sheet1!DI393,FIND(":",Sheet1!DI393)+1,100)</f>
        <v>-</v>
      </c>
      <c r="Z393" t="str">
        <f ca="1">MID(Sheet1!DJ393,FIND(":",Sheet1!DJ393)+1,100)</f>
        <v>0</v>
      </c>
      <c r="AA393" t="str">
        <f ca="1">MID(Sheet1!DK393,FIND(":",Sheet1!DK393)+1,100)</f>
        <v>35平方米/岗位</v>
      </c>
      <c r="AB393" t="str">
        <f ca="1">MID(Sheet1!DL393,FIND(":",Sheet1!DL393)+1,100)</f>
        <v>商服建筑面积/35</v>
      </c>
      <c r="AC393" t="str">
        <f ca="1">MID(Sheet1!DM393,FIND(":",Sheet1!DM393)+1,100)</f>
        <v>1.2个/100平方米</v>
      </c>
      <c r="AD393" t="str">
        <f ca="1">MID(Sheet1!DN393,FIND(":",Sheet1!DN393)+1,100)</f>
        <v>地块建筑面积*1.2/100</v>
      </c>
      <c r="AE393" t="str">
        <f ca="1">MID(Sheet1!DO393,FIND(":",Sheet1!DO393)+1,100)</f>
        <v>10升/平方米*日</v>
      </c>
      <c r="AF393" t="str">
        <f ca="1">MID(Sheet1!DP393,FIND(":",Sheet1!DP393)+1,100)</f>
        <v>地块建筑面积*10/1000</v>
      </c>
      <c r="AG393" t="str">
        <f ca="1">MID(Sheet1!DQ393,FIND(":",Sheet1!DQ393)+1,100)</f>
        <v>0.85</v>
      </c>
      <c r="AH393" t="str">
        <f ca="1">MID(Sheet1!DR393,FIND(":",Sheet1!DR393)+1,100)</f>
        <v>用水量*0.85</v>
      </c>
      <c r="AI393" t="str">
        <f ca="1">MID(Sheet1!DS393,FIND(":",Sheet1!DS393)+1,100)</f>
        <v>60瓦/平方米</v>
      </c>
      <c r="AJ393" t="str">
        <f ca="1">MID(Sheet1!DT393,FIND(":",Sheet1!DT393)+1,100)</f>
        <v>0.7</v>
      </c>
      <c r="AK393" t="str">
        <f ca="1">MID(Sheet1!DU393,FIND(":",Sheet1!DU393)+1,100)</f>
        <v>地块建筑面积*60*0.7/1000</v>
      </c>
      <c r="AL393" t="str">
        <f ca="1">MID(Sheet1!DV393,FIND(":",Sheet1!DV393)+1,100)</f>
        <v>1.0门/100平方米</v>
      </c>
      <c r="AM393" t="str">
        <f ca="1">MID(Sheet1!DW393,FIND(":",Sheet1!DW393)+1,100)</f>
        <v>地块建筑面积*1.0/100</v>
      </c>
      <c r="AN393" t="str">
        <f ca="1">MID(Sheet1!DX393,FIND(":",Sheet1!DX393)+1,100)</f>
        <v>0.2门/100平方米</v>
      </c>
      <c r="AO393" t="str">
        <f ca="1">MID(Sheet1!DY393,FIND(":",Sheet1!DY393)+1,100)</f>
        <v>地块建筑面积*0.2/100</v>
      </c>
      <c r="AP393" t="str">
        <f ca="1">MID(Sheet1!DZ393,FIND(":",Sheet1!DZ393)+1,100)</f>
        <v>60pcu/万平方米，73：27</v>
      </c>
      <c r="AQ393" t="str">
        <f ca="1">MID(Sheet1!EA393,FIND(":",Sheet1!EA393)+1,100)</f>
        <v>地块建筑面积/10000*60*0.73</v>
      </c>
      <c r="AR393" t="str">
        <f ca="1">MID(Sheet1!EB393,FIND(":",Sheet1!EB393)+1,100)</f>
        <v>地块建筑面积/10000*60*0.27</v>
      </c>
      <c r="AS393" t="str">
        <f ca="1">MID(Sheet1!EC393,FIND(":",Sheet1!EC393)+1,100)</f>
        <v>地块建筑面积*0.4</v>
      </c>
      <c r="AT393" t="str">
        <f ca="1">MID(Sheet1!ED393,FIND(":",Sheet1!ED393)+1,100)</f>
        <v>地块建筑面积*0.4</v>
      </c>
      <c r="AU393" t="str">
        <f ca="1">MID(Sheet1!EE393,FIND(":",Sheet1!EE393)+1,100)</f>
        <v>地块建筑面积*0.08</v>
      </c>
      <c r="AV393" t="str">
        <f ca="1">MID(Sheet1!EF393,FIND(":",Sheet1!EF393)+1,100)</f>
        <v>地块建筑面积*0.08</v>
      </c>
      <c r="AW393" t="str">
        <f ca="1">MID(Sheet1!EG393,FIND(":",Sheet1!EG393)+1,100)</f>
        <v>城镇建设用地</v>
      </c>
    </row>
    <row r="394" spans="1:49" x14ac:dyDescent="0.2">
      <c r="A394" t="str">
        <f>MID(Sheet1!CK394,FIND(":",Sheet1!CK394)+1,100)</f>
        <v>U22/U9#环卫用地/其他公用设施用地#城规</v>
      </c>
      <c r="B394" t="str">
        <f>MID(Sheet1!CL394,FIND(":",Sheet1!CL394)+1,100)</f>
        <v>环卫用地/其他公用设施用地</v>
      </c>
      <c r="C394" t="str">
        <f>MID(Sheet1!CM394,FIND(":",Sheet1!CM394)+1,100)</f>
        <v/>
      </c>
      <c r="D394" t="str">
        <f>MID(Sheet1!CN394,FIND(":",Sheet1!CN394)+1,100)</f>
        <v>U22/U9</v>
      </c>
      <c r="E394" t="str">
        <f>MID(Sheet1!CO394,FIND(":",Sheet1!CO394)+1,100)</f>
        <v>城规</v>
      </c>
      <c r="F394" t="str">
        <f>MID(Sheet1!CP394,FIND(":",Sheet1!CP394)+1,100)</f>
        <v/>
      </c>
      <c r="G394" t="str">
        <f>MID(Sheet1!CQ394,FIND(":",Sheet1!CQ394)+1,100)</f>
        <v>U22#环卫用地#城规</v>
      </c>
      <c r="H394" t="str">
        <f>MID(Sheet1!CR394,FIND(":",Sheet1!CR394)+1,100)</f>
        <v>U22</v>
      </c>
      <c r="I394" t="str">
        <f>MID(Sheet1!CS394,FIND(":",Sheet1!CS394)+1,100)</f>
        <v>U#公用设施用地#城规</v>
      </c>
      <c r="J394" t="str">
        <f>MID(Sheet1!CT394,FIND(":",Sheet1!CT394)+1,100)</f>
        <v>5</v>
      </c>
      <c r="K394" t="str">
        <f>MID(Sheet1!CU394,FIND(":",Sheet1!CU394)+1,100)</f>
        <v>4U</v>
      </c>
      <c r="L394" t="str">
        <f ca="1">MID(Sheet1!CV394,FIND(":",Sheet1!CV394)+1,100)</f>
        <v>0,114,188</v>
      </c>
      <c r="M394" t="str">
        <f ca="1">MID(Sheet1!CW394,FIND(":",Sheet1!CW394)+1,100)</f>
        <v>面积*容积率</v>
      </c>
      <c r="N394" t="str">
        <f ca="1">MID(Sheet1!CX394,FIND(":",Sheet1!CX394)+1,100)</f>
        <v>地块建筑面积*0</v>
      </c>
      <c r="O394" t="str">
        <f ca="1">MID(Sheet1!CY394,FIND(":",Sheet1!CY394)+1,100)</f>
        <v>地块建筑面积*0</v>
      </c>
      <c r="P394" t="str">
        <f ca="1">MID(Sheet1!CZ394,FIND(":",Sheet1!CZ394)+1,100)</f>
        <v>地块建筑面积*0</v>
      </c>
      <c r="Q394" t="str">
        <f ca="1">MID(Sheet1!DA394,FIND(":",Sheet1!DA394)+1,100)</f>
        <v>地块建筑面积*0</v>
      </c>
      <c r="R394" t="str">
        <f ca="1">MID(Sheet1!DB394,FIND(":",Sheet1!DB394)+1,100)</f>
        <v>地块建筑面积*0</v>
      </c>
      <c r="S394" t="str">
        <f ca="1">MID(Sheet1!DC394,FIND(":",Sheet1!DC394)+1,100)</f>
        <v>地块建筑面积*0</v>
      </c>
      <c r="T394" t="str">
        <f ca="1">MID(Sheet1!DD394,FIND(":",Sheet1!DD394)+1,100)</f>
        <v>地块建筑面积*1</v>
      </c>
      <c r="U394" t="str">
        <f ca="1">MID(Sheet1!DE394,FIND(":",Sheet1!DE394)+1,100)</f>
        <v>面积*0</v>
      </c>
      <c r="V394" t="str">
        <f ca="1">MID(Sheet1!DF394,FIND(":",Sheet1!DF394)+1,100)</f>
        <v>面积*0</v>
      </c>
      <c r="W394" t="str">
        <f ca="1">MID(Sheet1!DG394,FIND(":",Sheet1!DG394)+1,100)</f>
        <v>-</v>
      </c>
      <c r="X394" t="str">
        <f ca="1">MID(Sheet1!DH394,FIND(":",Sheet1!DH394)+1,100)</f>
        <v>0</v>
      </c>
      <c r="Y394" t="str">
        <f ca="1">MID(Sheet1!DI394,FIND(":",Sheet1!DI394)+1,100)</f>
        <v>-</v>
      </c>
      <c r="Z394" t="str">
        <f ca="1">MID(Sheet1!DJ394,FIND(":",Sheet1!DJ394)+1,100)</f>
        <v>0</v>
      </c>
      <c r="AA394" t="str">
        <f ca="1">MID(Sheet1!DK394,FIND(":",Sheet1!DK394)+1,100)</f>
        <v>0.03公顷/岗位</v>
      </c>
      <c r="AB394" t="str">
        <f ca="1">MID(Sheet1!DL394,FIND(":",Sheet1!DL394)+1,100)</f>
        <v>用地面积/0.03</v>
      </c>
      <c r="AC394" t="str">
        <f ca="1">MID(Sheet1!DM394,FIND(":",Sheet1!DM394)+1,100)</f>
        <v>-</v>
      </c>
      <c r="AD394" t="str">
        <f ca="1">MID(Sheet1!DN394,FIND(":",Sheet1!DN394)+1,100)</f>
        <v>0</v>
      </c>
      <c r="AE394" t="str">
        <f ca="1">MID(Sheet1!DO394,FIND(":",Sheet1!DO394)+1,100)</f>
        <v>30立方米/公顷*日</v>
      </c>
      <c r="AF394" t="str">
        <f ca="1">MID(Sheet1!DP394,FIND(":",Sheet1!DP394)+1,100)</f>
        <v>用地面积*30</v>
      </c>
      <c r="AG394" t="str">
        <f ca="1">MID(Sheet1!DQ394,FIND(":",Sheet1!DQ394)+1,100)</f>
        <v>0.85</v>
      </c>
      <c r="AH394" t="str">
        <f ca="1">MID(Sheet1!DR394,FIND(":",Sheet1!DR394)+1,100)</f>
        <v>用水量*0.85</v>
      </c>
      <c r="AI394" t="str">
        <f ca="1">MID(Sheet1!DS394,FIND(":",Sheet1!DS394)+1,100)</f>
        <v>400千瓦/公顷</v>
      </c>
      <c r="AJ394" t="str">
        <f ca="1">MID(Sheet1!DT394,FIND(":",Sheet1!DT394)+1,100)</f>
        <v>0.8</v>
      </c>
      <c r="AK394" t="str">
        <f ca="1">MID(Sheet1!DU394,FIND(":",Sheet1!DU394)+1,100)</f>
        <v>用地面积*400*0.8</v>
      </c>
      <c r="AL394" t="str">
        <f ca="1">MID(Sheet1!DV394,FIND(":",Sheet1!DV394)+1,100)</f>
        <v>30门/公顷</v>
      </c>
      <c r="AM394" t="str">
        <f ca="1">MID(Sheet1!DW394,FIND(":",Sheet1!DW394)+1,100)</f>
        <v>用地面积*30</v>
      </c>
      <c r="AN394" t="str">
        <f ca="1">MID(Sheet1!DX394,FIND(":",Sheet1!DX394)+1,100)</f>
        <v>20门/公顷</v>
      </c>
      <c r="AO394" t="str">
        <f ca="1">MID(Sheet1!DY394,FIND(":",Sheet1!DY394)+1,100)</f>
        <v>用地面积*20</v>
      </c>
      <c r="AP394" t="str">
        <f ca="1">MID(Sheet1!DZ394,FIND(":",Sheet1!DZ394)+1,100)</f>
        <v>-</v>
      </c>
      <c r="AQ394" t="str">
        <f ca="1">MID(Sheet1!EA394,FIND(":",Sheet1!EA394)+1,100)</f>
        <v>0</v>
      </c>
      <c r="AR394" t="str">
        <f ca="1">MID(Sheet1!EB394,FIND(":",Sheet1!EB394)+1,100)</f>
        <v>0</v>
      </c>
      <c r="AS394" t="str">
        <f ca="1">MID(Sheet1!EC394,FIND(":",Sheet1!EC394)+1,100)</f>
        <v>-</v>
      </c>
      <c r="AT394" t="str">
        <f ca="1">MID(Sheet1!ED394,FIND(":",Sheet1!ED394)+1,100)</f>
        <v>0</v>
      </c>
      <c r="AU394" t="str">
        <f ca="1">MID(Sheet1!EE394,FIND(":",Sheet1!EE394)+1,100)</f>
        <v>-</v>
      </c>
      <c r="AV394" t="str">
        <f ca="1">MID(Sheet1!EF394,FIND(":",Sheet1!EF394)+1,100)</f>
        <v>0</v>
      </c>
      <c r="AW394" t="str">
        <f ca="1">MID(Sheet1!EG394,FIND(":",Sheet1!EG394)+1,100)</f>
        <v>城镇建设用地</v>
      </c>
    </row>
    <row r="395" spans="1:49" x14ac:dyDescent="0.2">
      <c r="A395" t="str">
        <f>MID(Sheet1!CK395,FIND(":",Sheet1!CK395)+1,100)</f>
        <v>U21/U9#排水用地/其他公用设施用地#城规</v>
      </c>
      <c r="B395" t="str">
        <f>MID(Sheet1!CL395,FIND(":",Sheet1!CL395)+1,100)</f>
        <v>排水用地/其他公用设施用地</v>
      </c>
      <c r="C395" t="str">
        <f>MID(Sheet1!CM395,FIND(":",Sheet1!CM395)+1,100)</f>
        <v/>
      </c>
      <c r="D395" t="str">
        <f>MID(Sheet1!CN395,FIND(":",Sheet1!CN395)+1,100)</f>
        <v>U21/U9</v>
      </c>
      <c r="E395" t="str">
        <f>MID(Sheet1!CO395,FIND(":",Sheet1!CO395)+1,100)</f>
        <v>城规</v>
      </c>
      <c r="F395" t="str">
        <f>MID(Sheet1!CP395,FIND(":",Sheet1!CP395)+1,100)</f>
        <v/>
      </c>
      <c r="G395" t="str">
        <f>MID(Sheet1!CQ395,FIND(":",Sheet1!CQ395)+1,100)</f>
        <v>U21#排水用地#城规</v>
      </c>
      <c r="H395" t="str">
        <f>MID(Sheet1!CR395,FIND(":",Sheet1!CR395)+1,100)</f>
        <v>U21</v>
      </c>
      <c r="I395" t="str">
        <f>MID(Sheet1!CS395,FIND(":",Sheet1!CS395)+1,100)</f>
        <v>U#公用设施用地#城规</v>
      </c>
      <c r="J395" t="str">
        <f>MID(Sheet1!CT395,FIND(":",Sheet1!CT395)+1,100)</f>
        <v>5</v>
      </c>
      <c r="K395" t="str">
        <f>MID(Sheet1!CU395,FIND(":",Sheet1!CU395)+1,100)</f>
        <v>4U</v>
      </c>
      <c r="L395" t="str">
        <f ca="1">MID(Sheet1!CV395,FIND(":",Sheet1!CV395)+1,100)</f>
        <v>0,114,188</v>
      </c>
      <c r="M395" t="str">
        <f ca="1">MID(Sheet1!CW395,FIND(":",Sheet1!CW395)+1,100)</f>
        <v>面积*容积率</v>
      </c>
      <c r="N395" t="str">
        <f ca="1">MID(Sheet1!CX395,FIND(":",Sheet1!CX395)+1,100)</f>
        <v>地块建筑面积*0</v>
      </c>
      <c r="O395" t="str">
        <f ca="1">MID(Sheet1!CY395,FIND(":",Sheet1!CY395)+1,100)</f>
        <v>地块建筑面积*0</v>
      </c>
      <c r="P395" t="str">
        <f ca="1">MID(Sheet1!CZ395,FIND(":",Sheet1!CZ395)+1,100)</f>
        <v>地块建筑面积*0</v>
      </c>
      <c r="Q395" t="str">
        <f ca="1">MID(Sheet1!DA395,FIND(":",Sheet1!DA395)+1,100)</f>
        <v>地块建筑面积*0</v>
      </c>
      <c r="R395" t="str">
        <f ca="1">MID(Sheet1!DB395,FIND(":",Sheet1!DB395)+1,100)</f>
        <v>地块建筑面积*0</v>
      </c>
      <c r="S395" t="str">
        <f ca="1">MID(Sheet1!DC395,FIND(":",Sheet1!DC395)+1,100)</f>
        <v>地块建筑面积*0</v>
      </c>
      <c r="T395" t="str">
        <f ca="1">MID(Sheet1!DD395,FIND(":",Sheet1!DD395)+1,100)</f>
        <v>地块建筑面积*1</v>
      </c>
      <c r="U395" t="str">
        <f ca="1">MID(Sheet1!DE395,FIND(":",Sheet1!DE395)+1,100)</f>
        <v>面积*0</v>
      </c>
      <c r="V395" t="str">
        <f ca="1">MID(Sheet1!DF395,FIND(":",Sheet1!DF395)+1,100)</f>
        <v>面积*0</v>
      </c>
      <c r="W395" t="str">
        <f ca="1">MID(Sheet1!DG395,FIND(":",Sheet1!DG395)+1,100)</f>
        <v>-</v>
      </c>
      <c r="X395" t="str">
        <f ca="1">MID(Sheet1!DH395,FIND(":",Sheet1!DH395)+1,100)</f>
        <v>0</v>
      </c>
      <c r="Y395" t="str">
        <f ca="1">MID(Sheet1!DI395,FIND(":",Sheet1!DI395)+1,100)</f>
        <v>-</v>
      </c>
      <c r="Z395" t="str">
        <f ca="1">MID(Sheet1!DJ395,FIND(":",Sheet1!DJ395)+1,100)</f>
        <v>0</v>
      </c>
      <c r="AA395" t="str">
        <f ca="1">MID(Sheet1!DK395,FIND(":",Sheet1!DK395)+1,100)</f>
        <v>0.03公顷/岗位</v>
      </c>
      <c r="AB395" t="str">
        <f ca="1">MID(Sheet1!DL395,FIND(":",Sheet1!DL395)+1,100)</f>
        <v>用地面积/0.03</v>
      </c>
      <c r="AC395" t="str">
        <f ca="1">MID(Sheet1!DM395,FIND(":",Sheet1!DM395)+1,100)</f>
        <v>-</v>
      </c>
      <c r="AD395" t="str">
        <f ca="1">MID(Sheet1!DN395,FIND(":",Sheet1!DN395)+1,100)</f>
        <v>0</v>
      </c>
      <c r="AE395" t="str">
        <f ca="1">MID(Sheet1!DO395,FIND(":",Sheet1!DO395)+1,100)</f>
        <v>30立方米/公顷*日</v>
      </c>
      <c r="AF395" t="str">
        <f ca="1">MID(Sheet1!DP395,FIND(":",Sheet1!DP395)+1,100)</f>
        <v>用地面积*30</v>
      </c>
      <c r="AG395" t="str">
        <f ca="1">MID(Sheet1!DQ395,FIND(":",Sheet1!DQ395)+1,100)</f>
        <v>0.85</v>
      </c>
      <c r="AH395" t="str">
        <f ca="1">MID(Sheet1!DR395,FIND(":",Sheet1!DR395)+1,100)</f>
        <v>用水量*0.85</v>
      </c>
      <c r="AI395" t="str">
        <f ca="1">MID(Sheet1!DS395,FIND(":",Sheet1!DS395)+1,100)</f>
        <v>400千瓦/公顷</v>
      </c>
      <c r="AJ395" t="str">
        <f ca="1">MID(Sheet1!DT395,FIND(":",Sheet1!DT395)+1,100)</f>
        <v>0.8</v>
      </c>
      <c r="AK395" t="str">
        <f ca="1">MID(Sheet1!DU395,FIND(":",Sheet1!DU395)+1,100)</f>
        <v>用地面积*400*0.8</v>
      </c>
      <c r="AL395" t="str">
        <f ca="1">MID(Sheet1!DV395,FIND(":",Sheet1!DV395)+1,100)</f>
        <v>30门/公顷</v>
      </c>
      <c r="AM395" t="str">
        <f ca="1">MID(Sheet1!DW395,FIND(":",Sheet1!DW395)+1,100)</f>
        <v>用地面积*30</v>
      </c>
      <c r="AN395" t="str">
        <f ca="1">MID(Sheet1!DX395,FIND(":",Sheet1!DX395)+1,100)</f>
        <v>20门/公顷</v>
      </c>
      <c r="AO395" t="str">
        <f ca="1">MID(Sheet1!DY395,FIND(":",Sheet1!DY395)+1,100)</f>
        <v>用地面积*20</v>
      </c>
      <c r="AP395" t="str">
        <f ca="1">MID(Sheet1!DZ395,FIND(":",Sheet1!DZ395)+1,100)</f>
        <v>-</v>
      </c>
      <c r="AQ395" t="str">
        <f ca="1">MID(Sheet1!EA395,FIND(":",Sheet1!EA395)+1,100)</f>
        <v>0</v>
      </c>
      <c r="AR395" t="str">
        <f ca="1">MID(Sheet1!EB395,FIND(":",Sheet1!EB395)+1,100)</f>
        <v>0</v>
      </c>
      <c r="AS395" t="str">
        <f ca="1">MID(Sheet1!EC395,FIND(":",Sheet1!EC395)+1,100)</f>
        <v>-</v>
      </c>
      <c r="AT395" t="str">
        <f ca="1">MID(Sheet1!ED395,FIND(":",Sheet1!ED395)+1,100)</f>
        <v>0</v>
      </c>
      <c r="AU395" t="str">
        <f ca="1">MID(Sheet1!EE395,FIND(":",Sheet1!EE395)+1,100)</f>
        <v>-</v>
      </c>
      <c r="AV395" t="str">
        <f ca="1">MID(Sheet1!EF395,FIND(":",Sheet1!EF395)+1,100)</f>
        <v>0</v>
      </c>
      <c r="AW395" t="str">
        <f ca="1">MID(Sheet1!EG395,FIND(":",Sheet1!EG395)+1,100)</f>
        <v>城镇建设用地</v>
      </c>
    </row>
    <row r="396" spans="1:49" x14ac:dyDescent="0.2">
      <c r="A396" t="str">
        <f>MID(Sheet1!CK396,FIND(":",Sheet1!CK396)+1,100)</f>
        <v>U12/U9#供电用地/其他公用设施用地#城规</v>
      </c>
      <c r="B396" t="str">
        <f>MID(Sheet1!CL396,FIND(":",Sheet1!CL396)+1,100)</f>
        <v>供电用地/其他公用设施用地</v>
      </c>
      <c r="C396" t="str">
        <f>MID(Sheet1!CM396,FIND(":",Sheet1!CM396)+1,100)</f>
        <v/>
      </c>
      <c r="D396" t="str">
        <f>MID(Sheet1!CN396,FIND(":",Sheet1!CN396)+1,100)</f>
        <v>U12/U9</v>
      </c>
      <c r="E396" t="str">
        <f>MID(Sheet1!CO396,FIND(":",Sheet1!CO396)+1,100)</f>
        <v>城规</v>
      </c>
      <c r="F396" t="str">
        <f>MID(Sheet1!CP396,FIND(":",Sheet1!CP396)+1,100)</f>
        <v/>
      </c>
      <c r="G396" t="str">
        <f>MID(Sheet1!CQ396,FIND(":",Sheet1!CQ396)+1,100)</f>
        <v>U12#供电用地#城规</v>
      </c>
      <c r="H396" t="str">
        <f>MID(Sheet1!CR396,FIND(":",Sheet1!CR396)+1,100)</f>
        <v>U12</v>
      </c>
      <c r="I396" t="str">
        <f>MID(Sheet1!CS396,FIND(":",Sheet1!CS396)+1,100)</f>
        <v>U#公用设施用地#城规</v>
      </c>
      <c r="J396" t="str">
        <f>MID(Sheet1!CT396,FIND(":",Sheet1!CT396)+1,100)</f>
        <v>5</v>
      </c>
      <c r="K396" t="str">
        <f>MID(Sheet1!CU396,FIND(":",Sheet1!CU396)+1,100)</f>
        <v>4U</v>
      </c>
      <c r="L396" t="str">
        <f ca="1">MID(Sheet1!CV396,FIND(":",Sheet1!CV396)+1,100)</f>
        <v>125,167,217</v>
      </c>
      <c r="M396" t="str">
        <f ca="1">MID(Sheet1!CW396,FIND(":",Sheet1!CW396)+1,100)</f>
        <v>面积*容积率</v>
      </c>
      <c r="N396" t="str">
        <f ca="1">MID(Sheet1!CX396,FIND(":",Sheet1!CX396)+1,100)</f>
        <v>地块建筑面积*0</v>
      </c>
      <c r="O396" t="str">
        <f ca="1">MID(Sheet1!CY396,FIND(":",Sheet1!CY396)+1,100)</f>
        <v>地块建筑面积*0</v>
      </c>
      <c r="P396" t="str">
        <f ca="1">MID(Sheet1!CZ396,FIND(":",Sheet1!CZ396)+1,100)</f>
        <v>地块建筑面积*0</v>
      </c>
      <c r="Q396" t="str">
        <f ca="1">MID(Sheet1!DA396,FIND(":",Sheet1!DA396)+1,100)</f>
        <v>地块建筑面积*0</v>
      </c>
      <c r="R396" t="str">
        <f ca="1">MID(Sheet1!DB396,FIND(":",Sheet1!DB396)+1,100)</f>
        <v>地块建筑面积*0</v>
      </c>
      <c r="S396" t="str">
        <f ca="1">MID(Sheet1!DC396,FIND(":",Sheet1!DC396)+1,100)</f>
        <v>地块建筑面积*0</v>
      </c>
      <c r="T396" t="str">
        <f ca="1">MID(Sheet1!DD396,FIND(":",Sheet1!DD396)+1,100)</f>
        <v>地块建筑面积*1</v>
      </c>
      <c r="U396" t="str">
        <f ca="1">MID(Sheet1!DE396,FIND(":",Sheet1!DE396)+1,100)</f>
        <v>面积*0</v>
      </c>
      <c r="V396" t="str">
        <f ca="1">MID(Sheet1!DF396,FIND(":",Sheet1!DF396)+1,100)</f>
        <v>面积*0</v>
      </c>
      <c r="W396" t="str">
        <f ca="1">MID(Sheet1!DG396,FIND(":",Sheet1!DG396)+1,100)</f>
        <v>-</v>
      </c>
      <c r="X396" t="str">
        <f ca="1">MID(Sheet1!DH396,FIND(":",Sheet1!DH396)+1,100)</f>
        <v>0</v>
      </c>
      <c r="Y396" t="str">
        <f ca="1">MID(Sheet1!DI396,FIND(":",Sheet1!DI396)+1,100)</f>
        <v>-</v>
      </c>
      <c r="Z396" t="str">
        <f ca="1">MID(Sheet1!DJ396,FIND(":",Sheet1!DJ396)+1,100)</f>
        <v>0</v>
      </c>
      <c r="AA396" t="str">
        <f ca="1">MID(Sheet1!DK396,FIND(":",Sheet1!DK396)+1,100)</f>
        <v>0.03公顷/岗位</v>
      </c>
      <c r="AB396" t="str">
        <f ca="1">MID(Sheet1!DL396,FIND(":",Sheet1!DL396)+1,100)</f>
        <v>用地面积/0.03</v>
      </c>
      <c r="AC396" t="str">
        <f ca="1">MID(Sheet1!DM396,FIND(":",Sheet1!DM396)+1,100)</f>
        <v>-</v>
      </c>
      <c r="AD396" t="str">
        <f ca="1">MID(Sheet1!DN396,FIND(":",Sheet1!DN396)+1,100)</f>
        <v>0</v>
      </c>
      <c r="AE396" t="str">
        <f ca="1">MID(Sheet1!DO396,FIND(":",Sheet1!DO396)+1,100)</f>
        <v>30立方米/公顷*日</v>
      </c>
      <c r="AF396" t="str">
        <f ca="1">MID(Sheet1!DP396,FIND(":",Sheet1!DP396)+1,100)</f>
        <v>用地面积*30</v>
      </c>
      <c r="AG396" t="str">
        <f ca="1">MID(Sheet1!DQ396,FIND(":",Sheet1!DQ396)+1,100)</f>
        <v>0.85</v>
      </c>
      <c r="AH396" t="str">
        <f ca="1">MID(Sheet1!DR396,FIND(":",Sheet1!DR396)+1,100)</f>
        <v>用水量*0.85</v>
      </c>
      <c r="AI396" t="str">
        <f ca="1">MID(Sheet1!DS396,FIND(":",Sheet1!DS396)+1,100)</f>
        <v>200千瓦/公顷</v>
      </c>
      <c r="AJ396" t="str">
        <f ca="1">MID(Sheet1!DT396,FIND(":",Sheet1!DT396)+1,100)</f>
        <v>0.8</v>
      </c>
      <c r="AK396" t="str">
        <f ca="1">MID(Sheet1!DU396,FIND(":",Sheet1!DU396)+1,100)</f>
        <v>用地面积*200*0.8</v>
      </c>
      <c r="AL396" t="str">
        <f ca="1">MID(Sheet1!DV396,FIND(":",Sheet1!DV396)+1,100)</f>
        <v>30门/公顷</v>
      </c>
      <c r="AM396" t="str">
        <f ca="1">MID(Sheet1!DW396,FIND(":",Sheet1!DW396)+1,100)</f>
        <v>用地面积*30</v>
      </c>
      <c r="AN396" t="str">
        <f ca="1">MID(Sheet1!DX396,FIND(":",Sheet1!DX396)+1,100)</f>
        <v>20门/公顷</v>
      </c>
      <c r="AO396" t="str">
        <f ca="1">MID(Sheet1!DY396,FIND(":",Sheet1!DY396)+1,100)</f>
        <v>用地面积*20</v>
      </c>
      <c r="AP396" t="str">
        <f ca="1">MID(Sheet1!DZ396,FIND(":",Sheet1!DZ396)+1,100)</f>
        <v>-</v>
      </c>
      <c r="AQ396" t="str">
        <f ca="1">MID(Sheet1!EA396,FIND(":",Sheet1!EA396)+1,100)</f>
        <v>0</v>
      </c>
      <c r="AR396" t="str">
        <f ca="1">MID(Sheet1!EB396,FIND(":",Sheet1!EB396)+1,100)</f>
        <v>0</v>
      </c>
      <c r="AS396" t="str">
        <f ca="1">MID(Sheet1!EC396,FIND(":",Sheet1!EC396)+1,100)</f>
        <v>-</v>
      </c>
      <c r="AT396" t="str">
        <f ca="1">MID(Sheet1!ED396,FIND(":",Sheet1!ED396)+1,100)</f>
        <v>0</v>
      </c>
      <c r="AU396" t="str">
        <f ca="1">MID(Sheet1!EE396,FIND(":",Sheet1!EE396)+1,100)</f>
        <v>-</v>
      </c>
      <c r="AV396" t="str">
        <f ca="1">MID(Sheet1!EF396,FIND(":",Sheet1!EF396)+1,100)</f>
        <v>0</v>
      </c>
      <c r="AW396" t="str">
        <f ca="1">MID(Sheet1!EG396,FIND(":",Sheet1!EG396)+1,100)</f>
        <v>城镇建设用地</v>
      </c>
    </row>
    <row r="397" spans="1:49" x14ac:dyDescent="0.2">
      <c r="A397" t="str">
        <f>MID(Sheet1!CK397,FIND(":",Sheet1!CK397)+1,100)</f>
        <v>U9/S42#其他公用设施用地/社会停车场用地#城规</v>
      </c>
      <c r="B397" t="str">
        <f>MID(Sheet1!CL397,FIND(":",Sheet1!CL397)+1,100)</f>
        <v>其他公用设施用地/社会停车场用地</v>
      </c>
      <c r="C397" t="str">
        <f>MID(Sheet1!CM397,FIND(":",Sheet1!CM397)+1,100)</f>
        <v/>
      </c>
      <c r="D397" t="str">
        <f>MID(Sheet1!CN397,FIND(":",Sheet1!CN397)+1,100)</f>
        <v>U9/S42</v>
      </c>
      <c r="E397" t="str">
        <f>MID(Sheet1!CO397,FIND(":",Sheet1!CO397)+1,100)</f>
        <v>城规</v>
      </c>
      <c r="F397" t="str">
        <f>MID(Sheet1!CP397,FIND(":",Sheet1!CP397)+1,100)</f>
        <v/>
      </c>
      <c r="G397" t="str">
        <f>MID(Sheet1!CQ397,FIND(":",Sheet1!CQ397)+1,100)</f>
        <v>U9#其他公用设施用地#城规</v>
      </c>
      <c r="H397" t="str">
        <f>MID(Sheet1!CR397,FIND(":",Sheet1!CR397)+1,100)</f>
        <v>U9</v>
      </c>
      <c r="I397" t="str">
        <f>MID(Sheet1!CS397,FIND(":",Sheet1!CS397)+1,100)</f>
        <v>U#公用设施用地#城规</v>
      </c>
      <c r="J397" t="str">
        <f>MID(Sheet1!CT397,FIND(":",Sheet1!CT397)+1,100)</f>
        <v>5</v>
      </c>
      <c r="K397" t="str">
        <f>MID(Sheet1!CU397,FIND(":",Sheet1!CU397)+1,100)</f>
        <v>4U</v>
      </c>
      <c r="L397" t="str">
        <f ca="1">MID(Sheet1!CV397,FIND(":",Sheet1!CV397)+1,100)</f>
        <v>46,49,146</v>
      </c>
      <c r="M397" t="str">
        <f ca="1">MID(Sheet1!CW397,FIND(":",Sheet1!CW397)+1,100)</f>
        <v>面积*容积率</v>
      </c>
      <c r="N397" t="str">
        <f ca="1">MID(Sheet1!CX397,FIND(":",Sheet1!CX397)+1,100)</f>
        <v>地块建筑面积*0</v>
      </c>
      <c r="O397" t="str">
        <f ca="1">MID(Sheet1!CY397,FIND(":",Sheet1!CY397)+1,100)</f>
        <v>地块建筑面积*0</v>
      </c>
      <c r="P397" t="str">
        <f ca="1">MID(Sheet1!CZ397,FIND(":",Sheet1!CZ397)+1,100)</f>
        <v>地块建筑面积*0</v>
      </c>
      <c r="Q397" t="str">
        <f ca="1">MID(Sheet1!DA397,FIND(":",Sheet1!DA397)+1,100)</f>
        <v>地块建筑面积*0</v>
      </c>
      <c r="R397" t="str">
        <f ca="1">MID(Sheet1!DB397,FIND(":",Sheet1!DB397)+1,100)</f>
        <v>地块建筑面积*0</v>
      </c>
      <c r="S397" t="str">
        <f ca="1">MID(Sheet1!DC397,FIND(":",Sheet1!DC397)+1,100)</f>
        <v>地块建筑面积*0</v>
      </c>
      <c r="T397" t="str">
        <f ca="1">MID(Sheet1!DD397,FIND(":",Sheet1!DD397)+1,100)</f>
        <v>地块建筑面积*1</v>
      </c>
      <c r="U397" t="str">
        <f ca="1">MID(Sheet1!DE397,FIND(":",Sheet1!DE397)+1,100)</f>
        <v>面积*0</v>
      </c>
      <c r="V397" t="str">
        <f ca="1">MID(Sheet1!DF397,FIND(":",Sheet1!DF397)+1,100)</f>
        <v>面积*0</v>
      </c>
      <c r="W397" t="str">
        <f ca="1">MID(Sheet1!DG397,FIND(":",Sheet1!DG397)+1,100)</f>
        <v>-</v>
      </c>
      <c r="X397" t="str">
        <f ca="1">MID(Sheet1!DH397,FIND(":",Sheet1!DH397)+1,100)</f>
        <v>0</v>
      </c>
      <c r="Y397" t="str">
        <f ca="1">MID(Sheet1!DI397,FIND(":",Sheet1!DI397)+1,100)</f>
        <v>-</v>
      </c>
      <c r="Z397" t="str">
        <f ca="1">MID(Sheet1!DJ397,FIND(":",Sheet1!DJ397)+1,100)</f>
        <v>0</v>
      </c>
      <c r="AA397" t="str">
        <f ca="1">MID(Sheet1!DK397,FIND(":",Sheet1!DK397)+1,100)</f>
        <v>0.03公顷/岗位</v>
      </c>
      <c r="AB397" t="str">
        <f ca="1">MID(Sheet1!DL397,FIND(":",Sheet1!DL397)+1,100)</f>
        <v>用地面积/0.03</v>
      </c>
      <c r="AC397" t="str">
        <f ca="1">MID(Sheet1!DM397,FIND(":",Sheet1!DM397)+1,100)</f>
        <v>-</v>
      </c>
      <c r="AD397" t="str">
        <f ca="1">MID(Sheet1!DN397,FIND(":",Sheet1!DN397)+1,100)</f>
        <v>0</v>
      </c>
      <c r="AE397" t="str">
        <f ca="1">MID(Sheet1!DO397,FIND(":",Sheet1!DO397)+1,100)</f>
        <v>30立方米/公顷*日</v>
      </c>
      <c r="AF397" t="str">
        <f ca="1">MID(Sheet1!DP397,FIND(":",Sheet1!DP397)+1,100)</f>
        <v>用地面积*30</v>
      </c>
      <c r="AG397" t="str">
        <f ca="1">MID(Sheet1!DQ397,FIND(":",Sheet1!DQ397)+1,100)</f>
        <v>0.85</v>
      </c>
      <c r="AH397" t="str">
        <f ca="1">MID(Sheet1!DR397,FIND(":",Sheet1!DR397)+1,100)</f>
        <v>用水量*0.85</v>
      </c>
      <c r="AI397" t="str">
        <f ca="1">MID(Sheet1!DS397,FIND(":",Sheet1!DS397)+1,100)</f>
        <v>200千瓦/公顷</v>
      </c>
      <c r="AJ397" t="str">
        <f ca="1">MID(Sheet1!DT397,FIND(":",Sheet1!DT397)+1,100)</f>
        <v>0.8</v>
      </c>
      <c r="AK397" t="str">
        <f ca="1">MID(Sheet1!DU397,FIND(":",Sheet1!DU397)+1,100)</f>
        <v>用地面积*200*0.8</v>
      </c>
      <c r="AL397" t="str">
        <f ca="1">MID(Sheet1!DV397,FIND(":",Sheet1!DV397)+1,100)</f>
        <v>30门/公顷</v>
      </c>
      <c r="AM397" t="str">
        <f ca="1">MID(Sheet1!DW397,FIND(":",Sheet1!DW397)+1,100)</f>
        <v>用地面积*30</v>
      </c>
      <c r="AN397" t="str">
        <f ca="1">MID(Sheet1!DX397,FIND(":",Sheet1!DX397)+1,100)</f>
        <v>20门/公顷</v>
      </c>
      <c r="AO397" t="str">
        <f ca="1">MID(Sheet1!DY397,FIND(":",Sheet1!DY397)+1,100)</f>
        <v>用地面积*20</v>
      </c>
      <c r="AP397" t="str">
        <f ca="1">MID(Sheet1!DZ397,FIND(":",Sheet1!DZ397)+1,100)</f>
        <v>-</v>
      </c>
      <c r="AQ397" t="str">
        <f ca="1">MID(Sheet1!EA397,FIND(":",Sheet1!EA397)+1,100)</f>
        <v>0</v>
      </c>
      <c r="AR397" t="str">
        <f ca="1">MID(Sheet1!EB397,FIND(":",Sheet1!EB397)+1,100)</f>
        <v>0</v>
      </c>
      <c r="AS397" t="str">
        <f ca="1">MID(Sheet1!EC397,FIND(":",Sheet1!EC397)+1,100)</f>
        <v>-</v>
      </c>
      <c r="AT397" t="str">
        <f ca="1">MID(Sheet1!ED397,FIND(":",Sheet1!ED397)+1,100)</f>
        <v>0</v>
      </c>
      <c r="AU397" t="str">
        <f ca="1">MID(Sheet1!EE397,FIND(":",Sheet1!EE397)+1,100)</f>
        <v>-</v>
      </c>
      <c r="AV397" t="str">
        <f ca="1">MID(Sheet1!EF397,FIND(":",Sheet1!EF397)+1,100)</f>
        <v>0</v>
      </c>
      <c r="AW397" t="str">
        <f ca="1">MID(Sheet1!EG397,FIND(":",Sheet1!EG397)+1,100)</f>
        <v>城镇建设用地</v>
      </c>
    </row>
    <row r="398" spans="1:49" x14ac:dyDescent="0.2">
      <c r="A398" t="str">
        <f>MID(Sheet1!CK398,FIND(":",Sheet1!CK398)+1,100)</f>
        <v>G#绿地与广场用地#城规</v>
      </c>
      <c r="B398" t="str">
        <f>MID(Sheet1!CL398,FIND(":",Sheet1!CL398)+1,100)</f>
        <v>绿地与广场用地</v>
      </c>
      <c r="C398" t="str">
        <f>MID(Sheet1!CM398,FIND(":",Sheet1!CM398)+1,100)</f>
        <v/>
      </c>
      <c r="D398" t="str">
        <f>MID(Sheet1!CN398,FIND(":",Sheet1!CN398)+1,100)</f>
        <v>G</v>
      </c>
      <c r="E398" t="str">
        <f>MID(Sheet1!CO398,FIND(":",Sheet1!CO398)+1,100)</f>
        <v>城规</v>
      </c>
      <c r="F398" t="str">
        <f>MID(Sheet1!CP398,FIND(":",Sheet1!CP398)+1,100)</f>
        <v/>
      </c>
      <c r="G398" t="str">
        <f>MID(Sheet1!CQ398,FIND(":",Sheet1!CQ398)+1,100)</f>
        <v>H11#城市建设用地#城规</v>
      </c>
      <c r="H398" t="str">
        <f>MID(Sheet1!CR398,FIND(":",Sheet1!CR398)+1,100)</f>
        <v>H11</v>
      </c>
      <c r="I398" t="str">
        <f>MID(Sheet1!CS398,FIND(":",Sheet1!CS398)+1,100)</f>
        <v>H11#城市建设用地#城规</v>
      </c>
      <c r="J398" t="str">
        <f>MID(Sheet1!CT398,FIND(":",Sheet1!CT398)+1,100)</f>
        <v>4</v>
      </c>
      <c r="K398" t="str">
        <f>MID(Sheet1!CU398,FIND(":",Sheet1!CU398)+1,100)</f>
        <v>3H11</v>
      </c>
      <c r="L398" t="str">
        <f ca="1">MID(Sheet1!CV398,FIND(":",Sheet1!CV398)+1,100)</f>
        <v>0,255,0</v>
      </c>
      <c r="M398" t="str">
        <f ca="1">MID(Sheet1!CW398,FIND(":",Sheet1!CW398)+1,100)</f>
        <v>面积*容积率</v>
      </c>
      <c r="N398" t="str">
        <f ca="1">MID(Sheet1!CX398,FIND(":",Sheet1!CX398)+1,100)</f>
        <v>地块建筑面积*0</v>
      </c>
      <c r="O398" t="str">
        <f ca="1">MID(Sheet1!CY398,FIND(":",Sheet1!CY398)+1,100)</f>
        <v>地块建筑面积*0</v>
      </c>
      <c r="P398" t="str">
        <f ca="1">MID(Sheet1!CZ398,FIND(":",Sheet1!CZ398)+1,100)</f>
        <v>地块建筑面积*0</v>
      </c>
      <c r="Q398" t="str">
        <f ca="1">MID(Sheet1!DA398,FIND(":",Sheet1!DA398)+1,100)</f>
        <v>地块建筑面积*0</v>
      </c>
      <c r="R398" t="str">
        <f ca="1">MID(Sheet1!DB398,FIND(":",Sheet1!DB398)+1,100)</f>
        <v>地块建筑面积*0</v>
      </c>
      <c r="S398" t="str">
        <f ca="1">MID(Sheet1!DC398,FIND(":",Sheet1!DC398)+1,100)</f>
        <v>地块建筑面积*0</v>
      </c>
      <c r="T398" t="str">
        <f ca="1">MID(Sheet1!DD398,FIND(":",Sheet1!DD398)+1,100)</f>
        <v>地块建筑面积*0</v>
      </c>
      <c r="U398" t="str">
        <f ca="1">MID(Sheet1!DE398,FIND(":",Sheet1!DE398)+1,100)</f>
        <v>面积*1</v>
      </c>
      <c r="V398" t="str">
        <f ca="1">MID(Sheet1!DF398,FIND(":",Sheet1!DF398)+1,100)</f>
        <v>面积*1</v>
      </c>
      <c r="W398" t="str">
        <f ca="1">MID(Sheet1!DG398,FIND(":",Sheet1!DG398)+1,100)</f>
        <v>-</v>
      </c>
      <c r="X398" t="str">
        <f ca="1">MID(Sheet1!DH398,FIND(":",Sheet1!DH398)+1,100)</f>
        <v>0</v>
      </c>
      <c r="Y398" t="str">
        <f ca="1">MID(Sheet1!DI398,FIND(":",Sheet1!DI398)+1,100)</f>
        <v>-</v>
      </c>
      <c r="Z398" t="str">
        <f ca="1">MID(Sheet1!DJ398,FIND(":",Sheet1!DJ398)+1,100)</f>
        <v>0</v>
      </c>
      <c r="AA398" t="str">
        <f ca="1">MID(Sheet1!DK398,FIND(":",Sheet1!DK398)+1,100)</f>
        <v>-</v>
      </c>
      <c r="AB398" t="str">
        <f ca="1">MID(Sheet1!DL398,FIND(":",Sheet1!DL398)+1,100)</f>
        <v>0</v>
      </c>
      <c r="AC398" t="str">
        <f ca="1">MID(Sheet1!DM398,FIND(":",Sheet1!DM398)+1,100)</f>
        <v>-</v>
      </c>
      <c r="AD398" t="str">
        <f ca="1">MID(Sheet1!DN398,FIND(":",Sheet1!DN398)+1,100)</f>
        <v>0</v>
      </c>
      <c r="AE398" t="str">
        <f ca="1">MID(Sheet1!DO398,FIND(":",Sheet1!DO398)+1,100)</f>
        <v>20立方米/公顷*日</v>
      </c>
      <c r="AF398" t="str">
        <f ca="1">MID(Sheet1!DP398,FIND(":",Sheet1!DP398)+1,100)</f>
        <v>用地面积*20</v>
      </c>
      <c r="AG398" t="str">
        <f ca="1">MID(Sheet1!DQ398,FIND(":",Sheet1!DQ398)+1,100)</f>
        <v>0</v>
      </c>
      <c r="AH398" t="str">
        <f ca="1">MID(Sheet1!DR398,FIND(":",Sheet1!DR398)+1,100)</f>
        <v>用水量*0</v>
      </c>
      <c r="AI398" t="str">
        <f ca="1">MID(Sheet1!DS398,FIND(":",Sheet1!DS398)+1,100)</f>
        <v>10千瓦/公顷</v>
      </c>
      <c r="AJ398" t="str">
        <f ca="1">MID(Sheet1!DT398,FIND(":",Sheet1!DT398)+1,100)</f>
        <v>1</v>
      </c>
      <c r="AK398" t="str">
        <f ca="1">MID(Sheet1!DU398,FIND(":",Sheet1!DU398)+1,100)</f>
        <v>用地面积*10*1</v>
      </c>
      <c r="AL398" t="str">
        <f ca="1">MID(Sheet1!DV398,FIND(":",Sheet1!DV398)+1,100)</f>
        <v>-</v>
      </c>
      <c r="AM398" t="str">
        <f ca="1">MID(Sheet1!DW398,FIND(":",Sheet1!DW398)+1,100)</f>
        <v>0</v>
      </c>
      <c r="AN398" t="str">
        <f ca="1">MID(Sheet1!DX398,FIND(":",Sheet1!DX398)+1,100)</f>
        <v>-</v>
      </c>
      <c r="AO398" t="str">
        <f ca="1">MID(Sheet1!DY398,FIND(":",Sheet1!DY398)+1,100)</f>
        <v>0</v>
      </c>
      <c r="AP398" t="str">
        <f ca="1">MID(Sheet1!DZ398,FIND(":",Sheet1!DZ398)+1,100)</f>
        <v>-</v>
      </c>
      <c r="AQ398" t="str">
        <f ca="1">MID(Sheet1!EA398,FIND(":",Sheet1!EA398)+1,100)</f>
        <v>0</v>
      </c>
      <c r="AR398" t="str">
        <f ca="1">MID(Sheet1!EB398,FIND(":",Sheet1!EB398)+1,100)</f>
        <v>0</v>
      </c>
      <c r="AS398" t="str">
        <f ca="1">MID(Sheet1!EC398,FIND(":",Sheet1!EC398)+1,100)</f>
        <v>-</v>
      </c>
      <c r="AT398" t="str">
        <f ca="1">MID(Sheet1!ED398,FIND(":",Sheet1!ED398)+1,100)</f>
        <v>0</v>
      </c>
      <c r="AU398" t="str">
        <f ca="1">MID(Sheet1!EE398,FIND(":",Sheet1!EE398)+1,100)</f>
        <v>-</v>
      </c>
      <c r="AV398" t="str">
        <f ca="1">MID(Sheet1!EF398,FIND(":",Sheet1!EF398)+1,100)</f>
        <v>0</v>
      </c>
      <c r="AW398" t="str">
        <f ca="1">MID(Sheet1!EG398,FIND(":",Sheet1!EG398)+1,100)</f>
        <v>城镇建设用地</v>
      </c>
    </row>
    <row r="399" spans="1:49" x14ac:dyDescent="0.2">
      <c r="A399" t="str">
        <f>MID(Sheet1!CK399,FIND(":",Sheet1!CK399)+1,100)</f>
        <v>G0#一般河道#城规</v>
      </c>
      <c r="B399" t="str">
        <f>MID(Sheet1!CL399,FIND(":",Sheet1!CL399)+1,100)</f>
        <v>一般河道</v>
      </c>
      <c r="C399" t="str">
        <f>MID(Sheet1!CM399,FIND(":",Sheet1!CM399)+1,100)</f>
        <v/>
      </c>
      <c r="D399" t="str">
        <f>MID(Sheet1!CN399,FIND(":",Sheet1!CN399)+1,100)</f>
        <v>G0</v>
      </c>
      <c r="E399" t="str">
        <f>MID(Sheet1!CO399,FIND(":",Sheet1!CO399)+1,100)</f>
        <v>城规</v>
      </c>
      <c r="F399" t="str">
        <f>MID(Sheet1!CP399,FIND(":",Sheet1!CP399)+1,100)</f>
        <v/>
      </c>
      <c r="G399" t="str">
        <f>MID(Sheet1!CQ399,FIND(":",Sheet1!CQ399)+1,100)</f>
        <v>H#建设用地#城规</v>
      </c>
      <c r="H399" t="str">
        <f>MID(Sheet1!CR399,FIND(":",Sheet1!CR399)+1,100)</f>
        <v>H</v>
      </c>
      <c r="I399" t="str">
        <f>MID(Sheet1!CS399,FIND(":",Sheet1!CS399)+1,100)</f>
        <v>G#绿地与广场用地#城规</v>
      </c>
      <c r="J399" t="str">
        <f>MID(Sheet1!CT399,FIND(":",Sheet1!CT399)+1,100)</f>
        <v>5</v>
      </c>
      <c r="K399" t="str">
        <f>MID(Sheet1!CU399,FIND(":",Sheet1!CU399)+1,100)</f>
        <v>4G</v>
      </c>
      <c r="L399" t="str">
        <f ca="1">MID(Sheet1!CV399,FIND(":",Sheet1!CV399)+1,100)</f>
        <v>0,191,255</v>
      </c>
      <c r="M399" t="str">
        <f ca="1">MID(Sheet1!CW399,FIND(":",Sheet1!CW399)+1,100)</f>
        <v>面积*容积率</v>
      </c>
      <c r="N399" t="str">
        <f ca="1">MID(Sheet1!CX399,FIND(":",Sheet1!CX399)+1,100)</f>
        <v>地块建筑面积*0</v>
      </c>
      <c r="O399" t="str">
        <f ca="1">MID(Sheet1!CY399,FIND(":",Sheet1!CY399)+1,100)</f>
        <v>地块建筑面积*0</v>
      </c>
      <c r="P399" t="str">
        <f ca="1">MID(Sheet1!CZ399,FIND(":",Sheet1!CZ399)+1,100)</f>
        <v>地块建筑面积*0</v>
      </c>
      <c r="Q399" t="str">
        <f ca="1">MID(Sheet1!DA399,FIND(":",Sheet1!DA399)+1,100)</f>
        <v>地块建筑面积*0</v>
      </c>
      <c r="R399" t="str">
        <f ca="1">MID(Sheet1!DB399,FIND(":",Sheet1!DB399)+1,100)</f>
        <v>地块建筑面积*0</v>
      </c>
      <c r="S399" t="str">
        <f ca="1">MID(Sheet1!DC399,FIND(":",Sheet1!DC399)+1,100)</f>
        <v>地块建筑面积*0</v>
      </c>
      <c r="T399" t="str">
        <f ca="1">MID(Sheet1!DD399,FIND(":",Sheet1!DD399)+1,100)</f>
        <v>地块建筑面积*0</v>
      </c>
      <c r="U399" t="str">
        <f ca="1">MID(Sheet1!DE399,FIND(":",Sheet1!DE399)+1,100)</f>
        <v>面积*0</v>
      </c>
      <c r="V399" t="str">
        <f ca="1">MID(Sheet1!DF399,FIND(":",Sheet1!DF399)+1,100)</f>
        <v>面积*0</v>
      </c>
      <c r="W399" t="str">
        <f ca="1">MID(Sheet1!DG399,FIND(":",Sheet1!DG399)+1,100)</f>
        <v>-</v>
      </c>
      <c r="X399" t="str">
        <f ca="1">MID(Sheet1!DH399,FIND(":",Sheet1!DH399)+1,100)</f>
        <v>0</v>
      </c>
      <c r="Y399" t="str">
        <f ca="1">MID(Sheet1!DI399,FIND(":",Sheet1!DI399)+1,100)</f>
        <v>-</v>
      </c>
      <c r="Z399" t="str">
        <f ca="1">MID(Sheet1!DJ399,FIND(":",Sheet1!DJ399)+1,100)</f>
        <v>0</v>
      </c>
      <c r="AA399" t="str">
        <f ca="1">MID(Sheet1!DK399,FIND(":",Sheet1!DK399)+1,100)</f>
        <v>-</v>
      </c>
      <c r="AB399" t="str">
        <f ca="1">MID(Sheet1!DL399,FIND(":",Sheet1!DL399)+1,100)</f>
        <v>0</v>
      </c>
      <c r="AC399" t="str">
        <f ca="1">MID(Sheet1!DM399,FIND(":",Sheet1!DM399)+1,100)</f>
        <v>-</v>
      </c>
      <c r="AD399" t="str">
        <f ca="1">MID(Sheet1!DN399,FIND(":",Sheet1!DN399)+1,100)</f>
        <v>0</v>
      </c>
      <c r="AE399" t="str">
        <f ca="1">MID(Sheet1!DO399,FIND(":",Sheet1!DO399)+1,100)</f>
        <v>-</v>
      </c>
      <c r="AF399" t="str">
        <f ca="1">MID(Sheet1!DP399,FIND(":",Sheet1!DP399)+1,100)</f>
        <v>0</v>
      </c>
      <c r="AG399" t="str">
        <f ca="1">MID(Sheet1!DQ399,FIND(":",Sheet1!DQ399)+1,100)</f>
        <v>0</v>
      </c>
      <c r="AH399" t="str">
        <f ca="1">MID(Sheet1!DR399,FIND(":",Sheet1!DR399)+1,100)</f>
        <v>用水量*0</v>
      </c>
      <c r="AI399" t="str">
        <f ca="1">MID(Sheet1!DS399,FIND(":",Sheet1!DS399)+1,100)</f>
        <v>-</v>
      </c>
      <c r="AJ399" t="str">
        <f ca="1">MID(Sheet1!DT399,FIND(":",Sheet1!DT399)+1,100)</f>
        <v>0</v>
      </c>
      <c r="AK399" t="str">
        <f ca="1">MID(Sheet1!DU399,FIND(":",Sheet1!DU399)+1,100)</f>
        <v>0</v>
      </c>
      <c r="AL399" t="str">
        <f ca="1">MID(Sheet1!DV399,FIND(":",Sheet1!DV399)+1,100)</f>
        <v>-</v>
      </c>
      <c r="AM399" t="str">
        <f ca="1">MID(Sheet1!DW399,FIND(":",Sheet1!DW399)+1,100)</f>
        <v>0</v>
      </c>
      <c r="AN399" t="str">
        <f ca="1">MID(Sheet1!DX399,FIND(":",Sheet1!DX399)+1,100)</f>
        <v>-</v>
      </c>
      <c r="AO399" t="str">
        <f ca="1">MID(Sheet1!DY399,FIND(":",Sheet1!DY399)+1,100)</f>
        <v>0</v>
      </c>
      <c r="AP399" t="str">
        <f ca="1">MID(Sheet1!DZ399,FIND(":",Sheet1!DZ399)+1,100)</f>
        <v>-</v>
      </c>
      <c r="AQ399" t="str">
        <f ca="1">MID(Sheet1!EA399,FIND(":",Sheet1!EA399)+1,100)</f>
        <v>0</v>
      </c>
      <c r="AR399" t="str">
        <f ca="1">MID(Sheet1!EB399,FIND(":",Sheet1!EB399)+1,100)</f>
        <v>0</v>
      </c>
      <c r="AS399" t="str">
        <f ca="1">MID(Sheet1!EC399,FIND(":",Sheet1!EC399)+1,100)</f>
        <v>-</v>
      </c>
      <c r="AT399" t="str">
        <f ca="1">MID(Sheet1!ED399,FIND(":",Sheet1!ED399)+1,100)</f>
        <v>0</v>
      </c>
      <c r="AU399" t="str">
        <f ca="1">MID(Sheet1!EE399,FIND(":",Sheet1!EE399)+1,100)</f>
        <v>-</v>
      </c>
      <c r="AV399" t="str">
        <f ca="1">MID(Sheet1!EF399,FIND(":",Sheet1!EF399)+1,100)</f>
        <v>0</v>
      </c>
      <c r="AW399" t="str">
        <f ca="1">MID(Sheet1!EG399,FIND(":",Sheet1!EG399)+1,100)</f>
        <v>城镇建设用地</v>
      </c>
    </row>
    <row r="400" spans="1:49" x14ac:dyDescent="0.2">
      <c r="A400" t="str">
        <f>MID(Sheet1!CK400,FIND(":",Sheet1!CK400)+1,100)</f>
        <v>G1#公园绿地#城规</v>
      </c>
      <c r="B400" t="str">
        <f>MID(Sheet1!CL400,FIND(":",Sheet1!CL400)+1,100)</f>
        <v>公园绿地</v>
      </c>
      <c r="C400" t="str">
        <f>MID(Sheet1!CM400,FIND(":",Sheet1!CM400)+1,100)</f>
        <v/>
      </c>
      <c r="D400" t="str">
        <f>MID(Sheet1!CN400,FIND(":",Sheet1!CN400)+1,100)</f>
        <v>G1</v>
      </c>
      <c r="E400" t="str">
        <f>MID(Sheet1!CO400,FIND(":",Sheet1!CO400)+1,100)</f>
        <v>城规</v>
      </c>
      <c r="F400" t="str">
        <f>MID(Sheet1!CP400,FIND(":",Sheet1!CP400)+1,100)</f>
        <v/>
      </c>
      <c r="G400" t="str">
        <f>MID(Sheet1!CQ400,FIND(":",Sheet1!CQ400)+1,100)</f>
        <v>G#绿地与广场用地#城规</v>
      </c>
      <c r="H400" t="str">
        <f>MID(Sheet1!CR400,FIND(":",Sheet1!CR400)+1,100)</f>
        <v>G</v>
      </c>
      <c r="I400" t="str">
        <f>MID(Sheet1!CS400,FIND(":",Sheet1!CS400)+1,100)</f>
        <v>G#绿地与广场用地#城规</v>
      </c>
      <c r="J400" t="str">
        <f>MID(Sheet1!CT400,FIND(":",Sheet1!CT400)+1,100)</f>
        <v>5</v>
      </c>
      <c r="K400" t="str">
        <f>MID(Sheet1!CU400,FIND(":",Sheet1!CU400)+1,100)</f>
        <v>4G</v>
      </c>
      <c r="L400" t="str">
        <f ca="1">MID(Sheet1!CV400,FIND(":",Sheet1!CV400)+1,100)</f>
        <v>0,255,0</v>
      </c>
      <c r="M400" t="str">
        <f ca="1">MID(Sheet1!CW400,FIND(":",Sheet1!CW400)+1,100)</f>
        <v>面积*容积率</v>
      </c>
      <c r="N400" t="str">
        <f ca="1">MID(Sheet1!CX400,FIND(":",Sheet1!CX400)+1,100)</f>
        <v>地块建筑面积*0</v>
      </c>
      <c r="O400" t="str">
        <f ca="1">MID(Sheet1!CY400,FIND(":",Sheet1!CY400)+1,100)</f>
        <v>地块建筑面积*0</v>
      </c>
      <c r="P400" t="str">
        <f ca="1">MID(Sheet1!CZ400,FIND(":",Sheet1!CZ400)+1,100)</f>
        <v>地块建筑面积*0</v>
      </c>
      <c r="Q400" t="str">
        <f ca="1">MID(Sheet1!DA400,FIND(":",Sheet1!DA400)+1,100)</f>
        <v>地块建筑面积*0</v>
      </c>
      <c r="R400" t="str">
        <f ca="1">MID(Sheet1!DB400,FIND(":",Sheet1!DB400)+1,100)</f>
        <v>地块建筑面积*0</v>
      </c>
      <c r="S400" t="str">
        <f ca="1">MID(Sheet1!DC400,FIND(":",Sheet1!DC400)+1,100)</f>
        <v>地块建筑面积*0</v>
      </c>
      <c r="T400" t="str">
        <f ca="1">MID(Sheet1!DD400,FIND(":",Sheet1!DD400)+1,100)</f>
        <v>地块建筑面积*0</v>
      </c>
      <c r="U400" t="str">
        <f ca="1">MID(Sheet1!DE400,FIND(":",Sheet1!DE400)+1,100)</f>
        <v>面积*1</v>
      </c>
      <c r="V400" t="str">
        <f ca="1">MID(Sheet1!DF400,FIND(":",Sheet1!DF400)+1,100)</f>
        <v>面积*1</v>
      </c>
      <c r="W400" t="str">
        <f ca="1">MID(Sheet1!DG400,FIND(":",Sheet1!DG400)+1,100)</f>
        <v>-</v>
      </c>
      <c r="X400" t="str">
        <f ca="1">MID(Sheet1!DH400,FIND(":",Sheet1!DH400)+1,100)</f>
        <v>0</v>
      </c>
      <c r="Y400" t="str">
        <f ca="1">MID(Sheet1!DI400,FIND(":",Sheet1!DI400)+1,100)</f>
        <v>-</v>
      </c>
      <c r="Z400" t="str">
        <f ca="1">MID(Sheet1!DJ400,FIND(":",Sheet1!DJ400)+1,100)</f>
        <v>0</v>
      </c>
      <c r="AA400" t="str">
        <f ca="1">MID(Sheet1!DK400,FIND(":",Sheet1!DK400)+1,100)</f>
        <v>-</v>
      </c>
      <c r="AB400" t="str">
        <f ca="1">MID(Sheet1!DL400,FIND(":",Sheet1!DL400)+1,100)</f>
        <v>0</v>
      </c>
      <c r="AC400" t="str">
        <f ca="1">MID(Sheet1!DM400,FIND(":",Sheet1!DM400)+1,100)</f>
        <v>-</v>
      </c>
      <c r="AD400" t="str">
        <f ca="1">MID(Sheet1!DN400,FIND(":",Sheet1!DN400)+1,100)</f>
        <v>0</v>
      </c>
      <c r="AE400" t="str">
        <f ca="1">MID(Sheet1!DO400,FIND(":",Sheet1!DO400)+1,100)</f>
        <v>20立方米/公顷*日</v>
      </c>
      <c r="AF400" t="str">
        <f ca="1">MID(Sheet1!DP400,FIND(":",Sheet1!DP400)+1,100)</f>
        <v>用地面积*20</v>
      </c>
      <c r="AG400" t="str">
        <f ca="1">MID(Sheet1!DQ400,FIND(":",Sheet1!DQ400)+1,100)</f>
        <v>0</v>
      </c>
      <c r="AH400" t="str">
        <f ca="1">MID(Sheet1!DR400,FIND(":",Sheet1!DR400)+1,100)</f>
        <v>用水量*0</v>
      </c>
      <c r="AI400" t="str">
        <f ca="1">MID(Sheet1!DS400,FIND(":",Sheet1!DS400)+1,100)</f>
        <v>10千瓦/公顷</v>
      </c>
      <c r="AJ400" t="str">
        <f ca="1">MID(Sheet1!DT400,FIND(":",Sheet1!DT400)+1,100)</f>
        <v>1</v>
      </c>
      <c r="AK400" t="str">
        <f ca="1">MID(Sheet1!DU400,FIND(":",Sheet1!DU400)+1,100)</f>
        <v>用地面积*10*1</v>
      </c>
      <c r="AL400" t="str">
        <f ca="1">MID(Sheet1!DV400,FIND(":",Sheet1!DV400)+1,100)</f>
        <v>-</v>
      </c>
      <c r="AM400" t="str">
        <f ca="1">MID(Sheet1!DW400,FIND(":",Sheet1!DW400)+1,100)</f>
        <v>0</v>
      </c>
      <c r="AN400" t="str">
        <f ca="1">MID(Sheet1!DX400,FIND(":",Sheet1!DX400)+1,100)</f>
        <v>-</v>
      </c>
      <c r="AO400" t="str">
        <f ca="1">MID(Sheet1!DY400,FIND(":",Sheet1!DY400)+1,100)</f>
        <v>0</v>
      </c>
      <c r="AP400" t="str">
        <f ca="1">MID(Sheet1!DZ400,FIND(":",Sheet1!DZ400)+1,100)</f>
        <v>-</v>
      </c>
      <c r="AQ400" t="str">
        <f ca="1">MID(Sheet1!EA400,FIND(":",Sheet1!EA400)+1,100)</f>
        <v>0</v>
      </c>
      <c r="AR400" t="str">
        <f ca="1">MID(Sheet1!EB400,FIND(":",Sheet1!EB400)+1,100)</f>
        <v>0</v>
      </c>
      <c r="AS400" t="str">
        <f ca="1">MID(Sheet1!EC400,FIND(":",Sheet1!EC400)+1,100)</f>
        <v>-</v>
      </c>
      <c r="AT400" t="str">
        <f ca="1">MID(Sheet1!ED400,FIND(":",Sheet1!ED400)+1,100)</f>
        <v>0</v>
      </c>
      <c r="AU400" t="str">
        <f ca="1">MID(Sheet1!EE400,FIND(":",Sheet1!EE400)+1,100)</f>
        <v>-</v>
      </c>
      <c r="AV400" t="str">
        <f ca="1">MID(Sheet1!EF400,FIND(":",Sheet1!EF400)+1,100)</f>
        <v>0</v>
      </c>
      <c r="AW400" t="str">
        <f ca="1">MID(Sheet1!EG400,FIND(":",Sheet1!EG400)+1,100)</f>
        <v>城镇建设用地</v>
      </c>
    </row>
    <row r="401" spans="1:49" x14ac:dyDescent="0.2">
      <c r="A401" t="str">
        <f>MID(Sheet1!CK401,FIND(":",Sheet1!CK401)+1,100)</f>
        <v>G10#一般河道#城规</v>
      </c>
      <c r="B401" t="str">
        <f>MID(Sheet1!CL401,FIND(":",Sheet1!CL401)+1,100)</f>
        <v>一般河道</v>
      </c>
      <c r="C401" t="str">
        <f>MID(Sheet1!CM401,FIND(":",Sheet1!CM401)+1,100)</f>
        <v/>
      </c>
      <c r="D401" t="str">
        <f>MID(Sheet1!CN401,FIND(":",Sheet1!CN401)+1,100)</f>
        <v>G10</v>
      </c>
      <c r="E401" t="str">
        <f>MID(Sheet1!CO401,FIND(":",Sheet1!CO401)+1,100)</f>
        <v>城规</v>
      </c>
      <c r="F401" t="str">
        <f>MID(Sheet1!CP401,FIND(":",Sheet1!CP401)+1,100)</f>
        <v/>
      </c>
      <c r="G401" t="str">
        <f>MID(Sheet1!CQ401,FIND(":",Sheet1!CQ401)+1,100)</f>
        <v>H#建设用地#城规</v>
      </c>
      <c r="H401" t="str">
        <f>MID(Sheet1!CR401,FIND(":",Sheet1!CR401)+1,100)</f>
        <v>H</v>
      </c>
      <c r="I401" t="str">
        <f>MID(Sheet1!CS401,FIND(":",Sheet1!CS401)+1,100)</f>
        <v>G1#公园绿地#城规</v>
      </c>
      <c r="J401" t="str">
        <f>MID(Sheet1!CT401,FIND(":",Sheet1!CT401)+1,100)</f>
        <v>6</v>
      </c>
      <c r="K401" t="str">
        <f>MID(Sheet1!CU401,FIND(":",Sheet1!CU401)+1,100)</f>
        <v>5G1</v>
      </c>
      <c r="L401" t="str">
        <f ca="1">MID(Sheet1!CV401,FIND(":",Sheet1!CV401)+1,100)</f>
        <v>0,191,255</v>
      </c>
      <c r="M401" t="str">
        <f ca="1">MID(Sheet1!CW401,FIND(":",Sheet1!CW401)+1,100)</f>
        <v>面积*容积率</v>
      </c>
      <c r="N401" t="str">
        <f ca="1">MID(Sheet1!CX401,FIND(":",Sheet1!CX401)+1,100)</f>
        <v>地块建筑面积*0</v>
      </c>
      <c r="O401" t="str">
        <f ca="1">MID(Sheet1!CY401,FIND(":",Sheet1!CY401)+1,100)</f>
        <v>地块建筑面积*0</v>
      </c>
      <c r="P401" t="str">
        <f ca="1">MID(Sheet1!CZ401,FIND(":",Sheet1!CZ401)+1,100)</f>
        <v>地块建筑面积*0</v>
      </c>
      <c r="Q401" t="str">
        <f ca="1">MID(Sheet1!DA401,FIND(":",Sheet1!DA401)+1,100)</f>
        <v>地块建筑面积*0</v>
      </c>
      <c r="R401" t="str">
        <f ca="1">MID(Sheet1!DB401,FIND(":",Sheet1!DB401)+1,100)</f>
        <v>地块建筑面积*0</v>
      </c>
      <c r="S401" t="str">
        <f ca="1">MID(Sheet1!DC401,FIND(":",Sheet1!DC401)+1,100)</f>
        <v>地块建筑面积*0</v>
      </c>
      <c r="T401" t="str">
        <f ca="1">MID(Sheet1!DD401,FIND(":",Sheet1!DD401)+1,100)</f>
        <v>地块建筑面积*0</v>
      </c>
      <c r="U401" t="str">
        <f ca="1">MID(Sheet1!DE401,FIND(":",Sheet1!DE401)+1,100)</f>
        <v>面积*0</v>
      </c>
      <c r="V401" t="str">
        <f ca="1">MID(Sheet1!DF401,FIND(":",Sheet1!DF401)+1,100)</f>
        <v>面积*0</v>
      </c>
      <c r="W401" t="str">
        <f ca="1">MID(Sheet1!DG401,FIND(":",Sheet1!DG401)+1,100)</f>
        <v>-</v>
      </c>
      <c r="X401" t="str">
        <f ca="1">MID(Sheet1!DH401,FIND(":",Sheet1!DH401)+1,100)</f>
        <v>0</v>
      </c>
      <c r="Y401" t="str">
        <f ca="1">MID(Sheet1!DI401,FIND(":",Sheet1!DI401)+1,100)</f>
        <v>-</v>
      </c>
      <c r="Z401" t="str">
        <f ca="1">MID(Sheet1!DJ401,FIND(":",Sheet1!DJ401)+1,100)</f>
        <v>0</v>
      </c>
      <c r="AA401" t="str">
        <f ca="1">MID(Sheet1!DK401,FIND(":",Sheet1!DK401)+1,100)</f>
        <v>-</v>
      </c>
      <c r="AB401" t="str">
        <f ca="1">MID(Sheet1!DL401,FIND(":",Sheet1!DL401)+1,100)</f>
        <v>0</v>
      </c>
      <c r="AC401" t="str">
        <f ca="1">MID(Sheet1!DM401,FIND(":",Sheet1!DM401)+1,100)</f>
        <v>-</v>
      </c>
      <c r="AD401" t="str">
        <f ca="1">MID(Sheet1!DN401,FIND(":",Sheet1!DN401)+1,100)</f>
        <v>0</v>
      </c>
      <c r="AE401" t="str">
        <f ca="1">MID(Sheet1!DO401,FIND(":",Sheet1!DO401)+1,100)</f>
        <v>-</v>
      </c>
      <c r="AF401" t="str">
        <f ca="1">MID(Sheet1!DP401,FIND(":",Sheet1!DP401)+1,100)</f>
        <v>0</v>
      </c>
      <c r="AG401" t="str">
        <f ca="1">MID(Sheet1!DQ401,FIND(":",Sheet1!DQ401)+1,100)</f>
        <v>0</v>
      </c>
      <c r="AH401" t="str">
        <f ca="1">MID(Sheet1!DR401,FIND(":",Sheet1!DR401)+1,100)</f>
        <v>用水量*0</v>
      </c>
      <c r="AI401" t="str">
        <f ca="1">MID(Sheet1!DS401,FIND(":",Sheet1!DS401)+1,100)</f>
        <v>-</v>
      </c>
      <c r="AJ401" t="str">
        <f ca="1">MID(Sheet1!DT401,FIND(":",Sheet1!DT401)+1,100)</f>
        <v>0</v>
      </c>
      <c r="AK401" t="str">
        <f ca="1">MID(Sheet1!DU401,FIND(":",Sheet1!DU401)+1,100)</f>
        <v>0</v>
      </c>
      <c r="AL401" t="str">
        <f ca="1">MID(Sheet1!DV401,FIND(":",Sheet1!DV401)+1,100)</f>
        <v>-</v>
      </c>
      <c r="AM401" t="str">
        <f ca="1">MID(Sheet1!DW401,FIND(":",Sheet1!DW401)+1,100)</f>
        <v>0</v>
      </c>
      <c r="AN401" t="str">
        <f ca="1">MID(Sheet1!DX401,FIND(":",Sheet1!DX401)+1,100)</f>
        <v>-</v>
      </c>
      <c r="AO401" t="str">
        <f ca="1">MID(Sheet1!DY401,FIND(":",Sheet1!DY401)+1,100)</f>
        <v>0</v>
      </c>
      <c r="AP401" t="str">
        <f ca="1">MID(Sheet1!DZ401,FIND(":",Sheet1!DZ401)+1,100)</f>
        <v>-</v>
      </c>
      <c r="AQ401" t="str">
        <f ca="1">MID(Sheet1!EA401,FIND(":",Sheet1!EA401)+1,100)</f>
        <v>0</v>
      </c>
      <c r="AR401" t="str">
        <f ca="1">MID(Sheet1!EB401,FIND(":",Sheet1!EB401)+1,100)</f>
        <v>0</v>
      </c>
      <c r="AS401" t="str">
        <f ca="1">MID(Sheet1!EC401,FIND(":",Sheet1!EC401)+1,100)</f>
        <v>-</v>
      </c>
      <c r="AT401" t="str">
        <f ca="1">MID(Sheet1!ED401,FIND(":",Sheet1!ED401)+1,100)</f>
        <v>0</v>
      </c>
      <c r="AU401" t="str">
        <f ca="1">MID(Sheet1!EE401,FIND(":",Sheet1!EE401)+1,100)</f>
        <v>-</v>
      </c>
      <c r="AV401" t="str">
        <f ca="1">MID(Sheet1!EF401,FIND(":",Sheet1!EF401)+1,100)</f>
        <v>0</v>
      </c>
      <c r="AW401" t="str">
        <f ca="1">MID(Sheet1!EG401,FIND(":",Sheet1!EG401)+1,100)</f>
        <v>城镇建设用地</v>
      </c>
    </row>
    <row r="402" spans="1:49" x14ac:dyDescent="0.2">
      <c r="A402" t="str">
        <f>MID(Sheet1!CK402,FIND(":",Sheet1!CK402)+1,100)</f>
        <v>G11#公园绿地#城规</v>
      </c>
      <c r="B402" t="str">
        <f>MID(Sheet1!CL402,FIND(":",Sheet1!CL402)+1,100)</f>
        <v>公园绿地</v>
      </c>
      <c r="C402" t="str">
        <f>MID(Sheet1!CM402,FIND(":",Sheet1!CM402)+1,100)</f>
        <v/>
      </c>
      <c r="D402" t="str">
        <f>MID(Sheet1!CN402,FIND(":",Sheet1!CN402)+1,100)</f>
        <v>G11</v>
      </c>
      <c r="E402" t="str">
        <f>MID(Sheet1!CO402,FIND(":",Sheet1!CO402)+1,100)</f>
        <v>城规</v>
      </c>
      <c r="F402" t="str">
        <f>MID(Sheet1!CP402,FIND(":",Sheet1!CP402)+1,100)</f>
        <v/>
      </c>
      <c r="G402" t="str">
        <f>MID(Sheet1!CQ402,FIND(":",Sheet1!CQ402)+1,100)</f>
        <v>G1#公园绿地#城规</v>
      </c>
      <c r="H402" t="str">
        <f>MID(Sheet1!CR402,FIND(":",Sheet1!CR402)+1,100)</f>
        <v>G1</v>
      </c>
      <c r="I402" t="str">
        <f>MID(Sheet1!CS402,FIND(":",Sheet1!CS402)+1,100)</f>
        <v>G1#公园绿地#城规</v>
      </c>
      <c r="J402" t="str">
        <f>MID(Sheet1!CT402,FIND(":",Sheet1!CT402)+1,100)</f>
        <v>6</v>
      </c>
      <c r="K402" t="str">
        <f>MID(Sheet1!CU402,FIND(":",Sheet1!CU402)+1,100)</f>
        <v>5G1</v>
      </c>
      <c r="L402" t="str">
        <f ca="1">MID(Sheet1!CV402,FIND(":",Sheet1!CV402)+1,100)</f>
        <v>0,255,0</v>
      </c>
      <c r="M402" t="str">
        <f ca="1">MID(Sheet1!CW402,FIND(":",Sheet1!CW402)+1,100)</f>
        <v>面积*容积率</v>
      </c>
      <c r="N402" t="str">
        <f ca="1">MID(Sheet1!CX402,FIND(":",Sheet1!CX402)+1,100)</f>
        <v>地块建筑面积*0</v>
      </c>
      <c r="O402" t="str">
        <f ca="1">MID(Sheet1!CY402,FIND(":",Sheet1!CY402)+1,100)</f>
        <v>地块建筑面积*0</v>
      </c>
      <c r="P402" t="str">
        <f ca="1">MID(Sheet1!CZ402,FIND(":",Sheet1!CZ402)+1,100)</f>
        <v>地块建筑面积*0</v>
      </c>
      <c r="Q402" t="str">
        <f ca="1">MID(Sheet1!DA402,FIND(":",Sheet1!DA402)+1,100)</f>
        <v>地块建筑面积*0</v>
      </c>
      <c r="R402" t="str">
        <f ca="1">MID(Sheet1!DB402,FIND(":",Sheet1!DB402)+1,100)</f>
        <v>地块建筑面积*0</v>
      </c>
      <c r="S402" t="str">
        <f ca="1">MID(Sheet1!DC402,FIND(":",Sheet1!DC402)+1,100)</f>
        <v>地块建筑面积*0</v>
      </c>
      <c r="T402" t="str">
        <f ca="1">MID(Sheet1!DD402,FIND(":",Sheet1!DD402)+1,100)</f>
        <v>地块建筑面积*0</v>
      </c>
      <c r="U402" t="str">
        <f ca="1">MID(Sheet1!DE402,FIND(":",Sheet1!DE402)+1,100)</f>
        <v>面积*1</v>
      </c>
      <c r="V402" t="str">
        <f ca="1">MID(Sheet1!DF402,FIND(":",Sheet1!DF402)+1,100)</f>
        <v>面积*1</v>
      </c>
      <c r="W402" t="str">
        <f ca="1">MID(Sheet1!DG402,FIND(":",Sheet1!DG402)+1,100)</f>
        <v>-</v>
      </c>
      <c r="X402" t="str">
        <f ca="1">MID(Sheet1!DH402,FIND(":",Sheet1!DH402)+1,100)</f>
        <v>0</v>
      </c>
      <c r="Y402" t="str">
        <f ca="1">MID(Sheet1!DI402,FIND(":",Sheet1!DI402)+1,100)</f>
        <v>-</v>
      </c>
      <c r="Z402" t="str">
        <f ca="1">MID(Sheet1!DJ402,FIND(":",Sheet1!DJ402)+1,100)</f>
        <v>0</v>
      </c>
      <c r="AA402" t="str">
        <f ca="1">MID(Sheet1!DK402,FIND(":",Sheet1!DK402)+1,100)</f>
        <v>-</v>
      </c>
      <c r="AB402" t="str">
        <f ca="1">MID(Sheet1!DL402,FIND(":",Sheet1!DL402)+1,100)</f>
        <v>0</v>
      </c>
      <c r="AC402" t="str">
        <f ca="1">MID(Sheet1!DM402,FIND(":",Sheet1!DM402)+1,100)</f>
        <v>-</v>
      </c>
      <c r="AD402" t="str">
        <f ca="1">MID(Sheet1!DN402,FIND(":",Sheet1!DN402)+1,100)</f>
        <v>0</v>
      </c>
      <c r="AE402" t="str">
        <f ca="1">MID(Sheet1!DO402,FIND(":",Sheet1!DO402)+1,100)</f>
        <v>20立方米/公顷*日</v>
      </c>
      <c r="AF402" t="str">
        <f ca="1">MID(Sheet1!DP402,FIND(":",Sheet1!DP402)+1,100)</f>
        <v>用地面积*20</v>
      </c>
      <c r="AG402" t="str">
        <f ca="1">MID(Sheet1!DQ402,FIND(":",Sheet1!DQ402)+1,100)</f>
        <v>0</v>
      </c>
      <c r="AH402" t="str">
        <f ca="1">MID(Sheet1!DR402,FIND(":",Sheet1!DR402)+1,100)</f>
        <v>用水量*0</v>
      </c>
      <c r="AI402" t="str">
        <f ca="1">MID(Sheet1!DS402,FIND(":",Sheet1!DS402)+1,100)</f>
        <v>10千瓦/公顷</v>
      </c>
      <c r="AJ402" t="str">
        <f ca="1">MID(Sheet1!DT402,FIND(":",Sheet1!DT402)+1,100)</f>
        <v>1</v>
      </c>
      <c r="AK402" t="str">
        <f ca="1">MID(Sheet1!DU402,FIND(":",Sheet1!DU402)+1,100)</f>
        <v>用地面积*10*1</v>
      </c>
      <c r="AL402" t="str">
        <f ca="1">MID(Sheet1!DV402,FIND(":",Sheet1!DV402)+1,100)</f>
        <v>-</v>
      </c>
      <c r="AM402" t="str">
        <f ca="1">MID(Sheet1!DW402,FIND(":",Sheet1!DW402)+1,100)</f>
        <v>0</v>
      </c>
      <c r="AN402" t="str">
        <f ca="1">MID(Sheet1!DX402,FIND(":",Sheet1!DX402)+1,100)</f>
        <v>-</v>
      </c>
      <c r="AO402" t="str">
        <f ca="1">MID(Sheet1!DY402,FIND(":",Sheet1!DY402)+1,100)</f>
        <v>0</v>
      </c>
      <c r="AP402" t="str">
        <f ca="1">MID(Sheet1!DZ402,FIND(":",Sheet1!DZ402)+1,100)</f>
        <v>-</v>
      </c>
      <c r="AQ402" t="str">
        <f ca="1">MID(Sheet1!EA402,FIND(":",Sheet1!EA402)+1,100)</f>
        <v>0</v>
      </c>
      <c r="AR402" t="str">
        <f ca="1">MID(Sheet1!EB402,FIND(":",Sheet1!EB402)+1,100)</f>
        <v>0</v>
      </c>
      <c r="AS402" t="str">
        <f ca="1">MID(Sheet1!EC402,FIND(":",Sheet1!EC402)+1,100)</f>
        <v>-</v>
      </c>
      <c r="AT402" t="str">
        <f ca="1">MID(Sheet1!ED402,FIND(":",Sheet1!ED402)+1,100)</f>
        <v>0</v>
      </c>
      <c r="AU402" t="str">
        <f ca="1">MID(Sheet1!EE402,FIND(":",Sheet1!EE402)+1,100)</f>
        <v>-</v>
      </c>
      <c r="AV402" t="str">
        <f ca="1">MID(Sheet1!EF402,FIND(":",Sheet1!EF402)+1,100)</f>
        <v>0</v>
      </c>
      <c r="AW402" t="str">
        <f ca="1">MID(Sheet1!EG402,FIND(":",Sheet1!EG402)+1,100)</f>
        <v>城镇建设用地</v>
      </c>
    </row>
    <row r="403" spans="1:49" x14ac:dyDescent="0.2">
      <c r="A403" t="str">
        <f>MID(Sheet1!CK403,FIND(":",Sheet1!CK403)+1,100)</f>
        <v>G12#街头绿地#城规</v>
      </c>
      <c r="B403" t="str">
        <f>MID(Sheet1!CL403,FIND(":",Sheet1!CL403)+1,100)</f>
        <v>街头绿地</v>
      </c>
      <c r="C403" t="str">
        <f>MID(Sheet1!CM403,FIND(":",Sheet1!CM403)+1,100)</f>
        <v/>
      </c>
      <c r="D403" t="str">
        <f>MID(Sheet1!CN403,FIND(":",Sheet1!CN403)+1,100)</f>
        <v>G12</v>
      </c>
      <c r="E403" t="str">
        <f>MID(Sheet1!CO403,FIND(":",Sheet1!CO403)+1,100)</f>
        <v>城规</v>
      </c>
      <c r="F403" t="str">
        <f>MID(Sheet1!CP403,FIND(":",Sheet1!CP403)+1,100)</f>
        <v/>
      </c>
      <c r="G403" t="str">
        <f>MID(Sheet1!CQ403,FIND(":",Sheet1!CQ403)+1,100)</f>
        <v>G1#公园绿地#城规</v>
      </c>
      <c r="H403" t="str">
        <f>MID(Sheet1!CR403,FIND(":",Sheet1!CR403)+1,100)</f>
        <v>G1</v>
      </c>
      <c r="I403" t="str">
        <f>MID(Sheet1!CS403,FIND(":",Sheet1!CS403)+1,100)</f>
        <v>G1#公园绿地#城规</v>
      </c>
      <c r="J403" t="str">
        <f>MID(Sheet1!CT403,FIND(":",Sheet1!CT403)+1,100)</f>
        <v>6</v>
      </c>
      <c r="K403" t="str">
        <f>MID(Sheet1!CU403,FIND(":",Sheet1!CU403)+1,100)</f>
        <v>5G1</v>
      </c>
      <c r="L403" t="str">
        <f ca="1">MID(Sheet1!CV403,FIND(":",Sheet1!CV403)+1,100)</f>
        <v>0,255,0</v>
      </c>
      <c r="M403" t="str">
        <f ca="1">MID(Sheet1!CW403,FIND(":",Sheet1!CW403)+1,100)</f>
        <v>面积*容积率</v>
      </c>
      <c r="N403" t="str">
        <f ca="1">MID(Sheet1!CX403,FIND(":",Sheet1!CX403)+1,100)</f>
        <v>地块建筑面积*0</v>
      </c>
      <c r="O403" t="str">
        <f ca="1">MID(Sheet1!CY403,FIND(":",Sheet1!CY403)+1,100)</f>
        <v>地块建筑面积*0</v>
      </c>
      <c r="P403" t="str">
        <f ca="1">MID(Sheet1!CZ403,FIND(":",Sheet1!CZ403)+1,100)</f>
        <v>地块建筑面积*0</v>
      </c>
      <c r="Q403" t="str">
        <f ca="1">MID(Sheet1!DA403,FIND(":",Sheet1!DA403)+1,100)</f>
        <v>地块建筑面积*0</v>
      </c>
      <c r="R403" t="str">
        <f ca="1">MID(Sheet1!DB403,FIND(":",Sheet1!DB403)+1,100)</f>
        <v>地块建筑面积*0</v>
      </c>
      <c r="S403" t="str">
        <f ca="1">MID(Sheet1!DC403,FIND(":",Sheet1!DC403)+1,100)</f>
        <v>地块建筑面积*0</v>
      </c>
      <c r="T403" t="str">
        <f ca="1">MID(Sheet1!DD403,FIND(":",Sheet1!DD403)+1,100)</f>
        <v>地块建筑面积*0</v>
      </c>
      <c r="U403" t="str">
        <f ca="1">MID(Sheet1!DE403,FIND(":",Sheet1!DE403)+1,100)</f>
        <v>面积*1</v>
      </c>
      <c r="V403" t="str">
        <f ca="1">MID(Sheet1!DF403,FIND(":",Sheet1!DF403)+1,100)</f>
        <v>面积*1</v>
      </c>
      <c r="W403" t="str">
        <f ca="1">MID(Sheet1!DG403,FIND(":",Sheet1!DG403)+1,100)</f>
        <v>-</v>
      </c>
      <c r="X403" t="str">
        <f ca="1">MID(Sheet1!DH403,FIND(":",Sheet1!DH403)+1,100)</f>
        <v>0</v>
      </c>
      <c r="Y403" t="str">
        <f ca="1">MID(Sheet1!DI403,FIND(":",Sheet1!DI403)+1,100)</f>
        <v>-</v>
      </c>
      <c r="Z403" t="str">
        <f ca="1">MID(Sheet1!DJ403,FIND(":",Sheet1!DJ403)+1,100)</f>
        <v>0</v>
      </c>
      <c r="AA403" t="str">
        <f ca="1">MID(Sheet1!DK403,FIND(":",Sheet1!DK403)+1,100)</f>
        <v>-</v>
      </c>
      <c r="AB403" t="str">
        <f ca="1">MID(Sheet1!DL403,FIND(":",Sheet1!DL403)+1,100)</f>
        <v>0</v>
      </c>
      <c r="AC403" t="str">
        <f ca="1">MID(Sheet1!DM403,FIND(":",Sheet1!DM403)+1,100)</f>
        <v>-</v>
      </c>
      <c r="AD403" t="str">
        <f ca="1">MID(Sheet1!DN403,FIND(":",Sheet1!DN403)+1,100)</f>
        <v>0</v>
      </c>
      <c r="AE403" t="str">
        <f ca="1">MID(Sheet1!DO403,FIND(":",Sheet1!DO403)+1,100)</f>
        <v>20立方米/公顷*日</v>
      </c>
      <c r="AF403" t="str">
        <f ca="1">MID(Sheet1!DP403,FIND(":",Sheet1!DP403)+1,100)</f>
        <v>用地面积*20</v>
      </c>
      <c r="AG403" t="str">
        <f ca="1">MID(Sheet1!DQ403,FIND(":",Sheet1!DQ403)+1,100)</f>
        <v>0</v>
      </c>
      <c r="AH403" t="str">
        <f ca="1">MID(Sheet1!DR403,FIND(":",Sheet1!DR403)+1,100)</f>
        <v>用水量*0</v>
      </c>
      <c r="AI403" t="str">
        <f ca="1">MID(Sheet1!DS403,FIND(":",Sheet1!DS403)+1,100)</f>
        <v>10千瓦/公顷</v>
      </c>
      <c r="AJ403" t="str">
        <f ca="1">MID(Sheet1!DT403,FIND(":",Sheet1!DT403)+1,100)</f>
        <v>1</v>
      </c>
      <c r="AK403" t="str">
        <f ca="1">MID(Sheet1!DU403,FIND(":",Sheet1!DU403)+1,100)</f>
        <v>用地面积*10*1</v>
      </c>
      <c r="AL403" t="str">
        <f ca="1">MID(Sheet1!DV403,FIND(":",Sheet1!DV403)+1,100)</f>
        <v>-</v>
      </c>
      <c r="AM403" t="str">
        <f ca="1">MID(Sheet1!DW403,FIND(":",Sheet1!DW403)+1,100)</f>
        <v>0</v>
      </c>
      <c r="AN403" t="str">
        <f ca="1">MID(Sheet1!DX403,FIND(":",Sheet1!DX403)+1,100)</f>
        <v>-</v>
      </c>
      <c r="AO403" t="str">
        <f ca="1">MID(Sheet1!DY403,FIND(":",Sheet1!DY403)+1,100)</f>
        <v>0</v>
      </c>
      <c r="AP403" t="str">
        <f ca="1">MID(Sheet1!DZ403,FIND(":",Sheet1!DZ403)+1,100)</f>
        <v>-</v>
      </c>
      <c r="AQ403" t="str">
        <f ca="1">MID(Sheet1!EA403,FIND(":",Sheet1!EA403)+1,100)</f>
        <v>0</v>
      </c>
      <c r="AR403" t="str">
        <f ca="1">MID(Sheet1!EB403,FIND(":",Sheet1!EB403)+1,100)</f>
        <v>0</v>
      </c>
      <c r="AS403" t="str">
        <f ca="1">MID(Sheet1!EC403,FIND(":",Sheet1!EC403)+1,100)</f>
        <v>-</v>
      </c>
      <c r="AT403" t="str">
        <f ca="1">MID(Sheet1!ED403,FIND(":",Sheet1!ED403)+1,100)</f>
        <v>0</v>
      </c>
      <c r="AU403" t="str">
        <f ca="1">MID(Sheet1!EE403,FIND(":",Sheet1!EE403)+1,100)</f>
        <v>-</v>
      </c>
      <c r="AV403" t="str">
        <f ca="1">MID(Sheet1!EF403,FIND(":",Sheet1!EF403)+1,100)</f>
        <v>0</v>
      </c>
      <c r="AW403" t="str">
        <f ca="1">MID(Sheet1!EG403,FIND(":",Sheet1!EG403)+1,100)</f>
        <v>城镇建设用地</v>
      </c>
    </row>
    <row r="404" spans="1:49" x14ac:dyDescent="0.2">
      <c r="A404" t="str">
        <f>MID(Sheet1!CK404,FIND(":",Sheet1!CK404)+1,100)</f>
        <v>R24#绿地#城规</v>
      </c>
      <c r="B404" t="str">
        <f>MID(Sheet1!CL404,FIND(":",Sheet1!CL404)+1,100)</f>
        <v>绿地</v>
      </c>
      <c r="C404" t="str">
        <f>MID(Sheet1!CM404,FIND(":",Sheet1!CM404)+1,100)</f>
        <v/>
      </c>
      <c r="D404" t="str">
        <f>MID(Sheet1!CN404,FIND(":",Sheet1!CN404)+1,100)</f>
        <v>R24</v>
      </c>
      <c r="E404" t="str">
        <f>MID(Sheet1!CO404,FIND(":",Sheet1!CO404)+1,100)</f>
        <v>城规</v>
      </c>
      <c r="F404" t="str">
        <f>MID(Sheet1!CP404,FIND(":",Sheet1!CP404)+1,100)</f>
        <v/>
      </c>
      <c r="G404" t="str">
        <f>MID(Sheet1!CQ404,FIND(":",Sheet1!CQ404)+1,100)</f>
        <v>G1#公园绿地#城规</v>
      </c>
      <c r="H404" t="str">
        <f>MID(Sheet1!CR404,FIND(":",Sheet1!CR404)+1,100)</f>
        <v>G1</v>
      </c>
      <c r="I404" t="str">
        <f>MID(Sheet1!CS404,FIND(":",Sheet1!CS404)+1,100)</f>
        <v>G1#公园绿地#城规</v>
      </c>
      <c r="J404" t="str">
        <f>MID(Sheet1!CT404,FIND(":",Sheet1!CT404)+1,100)</f>
        <v>6</v>
      </c>
      <c r="K404" t="str">
        <f>MID(Sheet1!CU404,FIND(":",Sheet1!CU404)+1,100)</f>
        <v>5G1</v>
      </c>
      <c r="L404" t="str">
        <f ca="1">MID(Sheet1!CV404,FIND(":",Sheet1!CV404)+1,100)</f>
        <v>0,255,0</v>
      </c>
      <c r="M404" t="str">
        <f ca="1">MID(Sheet1!CW404,FIND(":",Sheet1!CW404)+1,100)</f>
        <v>面积*容积率</v>
      </c>
      <c r="N404" t="str">
        <f ca="1">MID(Sheet1!CX404,FIND(":",Sheet1!CX404)+1,100)</f>
        <v>地块建筑面积*0</v>
      </c>
      <c r="O404" t="str">
        <f ca="1">MID(Sheet1!CY404,FIND(":",Sheet1!CY404)+1,100)</f>
        <v>地块建筑面积*0</v>
      </c>
      <c r="P404" t="str">
        <f ca="1">MID(Sheet1!CZ404,FIND(":",Sheet1!CZ404)+1,100)</f>
        <v>地块建筑面积*0</v>
      </c>
      <c r="Q404" t="str">
        <f ca="1">MID(Sheet1!DA404,FIND(":",Sheet1!DA404)+1,100)</f>
        <v>地块建筑面积*0</v>
      </c>
      <c r="R404" t="str">
        <f ca="1">MID(Sheet1!DB404,FIND(":",Sheet1!DB404)+1,100)</f>
        <v>地块建筑面积*0</v>
      </c>
      <c r="S404" t="str">
        <f ca="1">MID(Sheet1!DC404,FIND(":",Sheet1!DC404)+1,100)</f>
        <v>地块建筑面积*0</v>
      </c>
      <c r="T404" t="str">
        <f ca="1">MID(Sheet1!DD404,FIND(":",Sheet1!DD404)+1,100)</f>
        <v>地块建筑面积*0</v>
      </c>
      <c r="U404" t="str">
        <f ca="1">MID(Sheet1!DE404,FIND(":",Sheet1!DE404)+1,100)</f>
        <v>面积*1</v>
      </c>
      <c r="V404" t="str">
        <f ca="1">MID(Sheet1!DF404,FIND(":",Sheet1!DF404)+1,100)</f>
        <v>面积*1</v>
      </c>
      <c r="W404" t="str">
        <f ca="1">MID(Sheet1!DG404,FIND(":",Sheet1!DG404)+1,100)</f>
        <v>-</v>
      </c>
      <c r="X404" t="str">
        <f ca="1">MID(Sheet1!DH404,FIND(":",Sheet1!DH404)+1,100)</f>
        <v>0</v>
      </c>
      <c r="Y404" t="str">
        <f ca="1">MID(Sheet1!DI404,FIND(":",Sheet1!DI404)+1,100)</f>
        <v>-</v>
      </c>
      <c r="Z404" t="str">
        <f ca="1">MID(Sheet1!DJ404,FIND(":",Sheet1!DJ404)+1,100)</f>
        <v>0</v>
      </c>
      <c r="AA404" t="str">
        <f ca="1">MID(Sheet1!DK404,FIND(":",Sheet1!DK404)+1,100)</f>
        <v>-</v>
      </c>
      <c r="AB404" t="str">
        <f ca="1">MID(Sheet1!DL404,FIND(":",Sheet1!DL404)+1,100)</f>
        <v>0</v>
      </c>
      <c r="AC404" t="str">
        <f ca="1">MID(Sheet1!DM404,FIND(":",Sheet1!DM404)+1,100)</f>
        <v>-</v>
      </c>
      <c r="AD404" t="str">
        <f ca="1">MID(Sheet1!DN404,FIND(":",Sheet1!DN404)+1,100)</f>
        <v>0</v>
      </c>
      <c r="AE404" t="str">
        <f ca="1">MID(Sheet1!DO404,FIND(":",Sheet1!DO404)+1,100)</f>
        <v>20立方米/公顷*日</v>
      </c>
      <c r="AF404" t="str">
        <f ca="1">MID(Sheet1!DP404,FIND(":",Sheet1!DP404)+1,100)</f>
        <v>用地面积*20</v>
      </c>
      <c r="AG404" t="str">
        <f ca="1">MID(Sheet1!DQ404,FIND(":",Sheet1!DQ404)+1,100)</f>
        <v>0</v>
      </c>
      <c r="AH404" t="str">
        <f ca="1">MID(Sheet1!DR404,FIND(":",Sheet1!DR404)+1,100)</f>
        <v>用水量*0</v>
      </c>
      <c r="AI404" t="str">
        <f ca="1">MID(Sheet1!DS404,FIND(":",Sheet1!DS404)+1,100)</f>
        <v>10千瓦/公顷</v>
      </c>
      <c r="AJ404" t="str">
        <f ca="1">MID(Sheet1!DT404,FIND(":",Sheet1!DT404)+1,100)</f>
        <v>1</v>
      </c>
      <c r="AK404" t="str">
        <f ca="1">MID(Sheet1!DU404,FIND(":",Sheet1!DU404)+1,100)</f>
        <v>用地面积*10*1</v>
      </c>
      <c r="AL404" t="str">
        <f ca="1">MID(Sheet1!DV404,FIND(":",Sheet1!DV404)+1,100)</f>
        <v>-</v>
      </c>
      <c r="AM404" t="str">
        <f ca="1">MID(Sheet1!DW404,FIND(":",Sheet1!DW404)+1,100)</f>
        <v>0</v>
      </c>
      <c r="AN404" t="str">
        <f ca="1">MID(Sheet1!DX404,FIND(":",Sheet1!DX404)+1,100)</f>
        <v>-</v>
      </c>
      <c r="AO404" t="str">
        <f ca="1">MID(Sheet1!DY404,FIND(":",Sheet1!DY404)+1,100)</f>
        <v>0</v>
      </c>
      <c r="AP404" t="str">
        <f ca="1">MID(Sheet1!DZ404,FIND(":",Sheet1!DZ404)+1,100)</f>
        <v>-</v>
      </c>
      <c r="AQ404" t="str">
        <f ca="1">MID(Sheet1!EA404,FIND(":",Sheet1!EA404)+1,100)</f>
        <v>0</v>
      </c>
      <c r="AR404" t="str">
        <f ca="1">MID(Sheet1!EB404,FIND(":",Sheet1!EB404)+1,100)</f>
        <v>0</v>
      </c>
      <c r="AS404" t="str">
        <f ca="1">MID(Sheet1!EC404,FIND(":",Sheet1!EC404)+1,100)</f>
        <v>-</v>
      </c>
      <c r="AT404" t="str">
        <f ca="1">MID(Sheet1!ED404,FIND(":",Sheet1!ED404)+1,100)</f>
        <v>0</v>
      </c>
      <c r="AU404" t="str">
        <f ca="1">MID(Sheet1!EE404,FIND(":",Sheet1!EE404)+1,100)</f>
        <v>-</v>
      </c>
      <c r="AV404" t="str">
        <f ca="1">MID(Sheet1!EF404,FIND(":",Sheet1!EF404)+1,100)</f>
        <v>0</v>
      </c>
      <c r="AW404" t="str">
        <f ca="1">MID(Sheet1!EG404,FIND(":",Sheet1!EG404)+1,100)</f>
        <v>城镇建设用地</v>
      </c>
    </row>
    <row r="405" spans="1:49" x14ac:dyDescent="0.2">
      <c r="A405" t="str">
        <f>MID(Sheet1!CK405,FIND(":",Sheet1!CK405)+1,100)</f>
        <v>G2#防护绿地#城规</v>
      </c>
      <c r="B405" t="str">
        <f>MID(Sheet1!CL405,FIND(":",Sheet1!CL405)+1,100)</f>
        <v>防护绿地</v>
      </c>
      <c r="C405" t="str">
        <f>MID(Sheet1!CM405,FIND(":",Sheet1!CM405)+1,100)</f>
        <v/>
      </c>
      <c r="D405" t="str">
        <f>MID(Sheet1!CN405,FIND(":",Sheet1!CN405)+1,100)</f>
        <v>G2</v>
      </c>
      <c r="E405" t="str">
        <f>MID(Sheet1!CO405,FIND(":",Sheet1!CO405)+1,100)</f>
        <v>城规</v>
      </c>
      <c r="F405" t="str">
        <f>MID(Sheet1!CP405,FIND(":",Sheet1!CP405)+1,100)</f>
        <v/>
      </c>
      <c r="G405" t="str">
        <f>MID(Sheet1!CQ405,FIND(":",Sheet1!CQ405)+1,100)</f>
        <v>G#绿地与广场用地#城规</v>
      </c>
      <c r="H405" t="str">
        <f>MID(Sheet1!CR405,FIND(":",Sheet1!CR405)+1,100)</f>
        <v>G</v>
      </c>
      <c r="I405" t="str">
        <f>MID(Sheet1!CS405,FIND(":",Sheet1!CS405)+1,100)</f>
        <v>G#绿地与广场用地#城规</v>
      </c>
      <c r="J405" t="str">
        <f>MID(Sheet1!CT405,FIND(":",Sheet1!CT405)+1,100)</f>
        <v>5</v>
      </c>
      <c r="K405" t="str">
        <f>MID(Sheet1!CU405,FIND(":",Sheet1!CU405)+1,100)</f>
        <v>4G</v>
      </c>
      <c r="L405" t="str">
        <f ca="1">MID(Sheet1!CV405,FIND(":",Sheet1!CV405)+1,100)</f>
        <v>57,181,74</v>
      </c>
      <c r="M405" t="str">
        <f ca="1">MID(Sheet1!CW405,FIND(":",Sheet1!CW405)+1,100)</f>
        <v>面积*容积率</v>
      </c>
      <c r="N405" t="str">
        <f ca="1">MID(Sheet1!CX405,FIND(":",Sheet1!CX405)+1,100)</f>
        <v>地块建筑面积*0</v>
      </c>
      <c r="O405" t="str">
        <f ca="1">MID(Sheet1!CY405,FIND(":",Sheet1!CY405)+1,100)</f>
        <v>地块建筑面积*0</v>
      </c>
      <c r="P405" t="str">
        <f ca="1">MID(Sheet1!CZ405,FIND(":",Sheet1!CZ405)+1,100)</f>
        <v>地块建筑面积*0</v>
      </c>
      <c r="Q405" t="str">
        <f ca="1">MID(Sheet1!DA405,FIND(":",Sheet1!DA405)+1,100)</f>
        <v>地块建筑面积*0</v>
      </c>
      <c r="R405" t="str">
        <f ca="1">MID(Sheet1!DB405,FIND(":",Sheet1!DB405)+1,100)</f>
        <v>地块建筑面积*0</v>
      </c>
      <c r="S405" t="str">
        <f ca="1">MID(Sheet1!DC405,FIND(":",Sheet1!DC405)+1,100)</f>
        <v>地块建筑面积*0</v>
      </c>
      <c r="T405" t="str">
        <f ca="1">MID(Sheet1!DD405,FIND(":",Sheet1!DD405)+1,100)</f>
        <v>地块建筑面积*0</v>
      </c>
      <c r="U405" t="str">
        <f ca="1">MID(Sheet1!DE405,FIND(":",Sheet1!DE405)+1,100)</f>
        <v>面积*1</v>
      </c>
      <c r="V405" t="str">
        <f ca="1">MID(Sheet1!DF405,FIND(":",Sheet1!DF405)+1,100)</f>
        <v>面积*1</v>
      </c>
      <c r="W405" t="str">
        <f ca="1">MID(Sheet1!DG405,FIND(":",Sheet1!DG405)+1,100)</f>
        <v>-</v>
      </c>
      <c r="X405" t="str">
        <f ca="1">MID(Sheet1!DH405,FIND(":",Sheet1!DH405)+1,100)</f>
        <v>0</v>
      </c>
      <c r="Y405" t="str">
        <f ca="1">MID(Sheet1!DI405,FIND(":",Sheet1!DI405)+1,100)</f>
        <v>-</v>
      </c>
      <c r="Z405" t="str">
        <f ca="1">MID(Sheet1!DJ405,FIND(":",Sheet1!DJ405)+1,100)</f>
        <v>0</v>
      </c>
      <c r="AA405" t="str">
        <f ca="1">MID(Sheet1!DK405,FIND(":",Sheet1!DK405)+1,100)</f>
        <v>-</v>
      </c>
      <c r="AB405" t="str">
        <f ca="1">MID(Sheet1!DL405,FIND(":",Sheet1!DL405)+1,100)</f>
        <v>0</v>
      </c>
      <c r="AC405" t="str">
        <f ca="1">MID(Sheet1!DM405,FIND(":",Sheet1!DM405)+1,100)</f>
        <v>-</v>
      </c>
      <c r="AD405" t="str">
        <f ca="1">MID(Sheet1!DN405,FIND(":",Sheet1!DN405)+1,100)</f>
        <v>0</v>
      </c>
      <c r="AE405" t="str">
        <f ca="1">MID(Sheet1!DO405,FIND(":",Sheet1!DO405)+1,100)</f>
        <v>20立方米/公顷*日</v>
      </c>
      <c r="AF405" t="str">
        <f ca="1">MID(Sheet1!DP405,FIND(":",Sheet1!DP405)+1,100)</f>
        <v>用地面积*20</v>
      </c>
      <c r="AG405" t="str">
        <f ca="1">MID(Sheet1!DQ405,FIND(":",Sheet1!DQ405)+1,100)</f>
        <v>0</v>
      </c>
      <c r="AH405" t="str">
        <f ca="1">MID(Sheet1!DR405,FIND(":",Sheet1!DR405)+1,100)</f>
        <v>用水量*0</v>
      </c>
      <c r="AI405" t="str">
        <f ca="1">MID(Sheet1!DS405,FIND(":",Sheet1!DS405)+1,100)</f>
        <v>10千瓦/公顷</v>
      </c>
      <c r="AJ405" t="str">
        <f ca="1">MID(Sheet1!DT405,FIND(":",Sheet1!DT405)+1,100)</f>
        <v>1</v>
      </c>
      <c r="AK405" t="str">
        <f ca="1">MID(Sheet1!DU405,FIND(":",Sheet1!DU405)+1,100)</f>
        <v>用地面积*10*1</v>
      </c>
      <c r="AL405" t="str">
        <f ca="1">MID(Sheet1!DV405,FIND(":",Sheet1!DV405)+1,100)</f>
        <v>-</v>
      </c>
      <c r="AM405" t="str">
        <f ca="1">MID(Sheet1!DW405,FIND(":",Sheet1!DW405)+1,100)</f>
        <v>0</v>
      </c>
      <c r="AN405" t="str">
        <f ca="1">MID(Sheet1!DX405,FIND(":",Sheet1!DX405)+1,100)</f>
        <v>-</v>
      </c>
      <c r="AO405" t="str">
        <f ca="1">MID(Sheet1!DY405,FIND(":",Sheet1!DY405)+1,100)</f>
        <v>0</v>
      </c>
      <c r="AP405" t="str">
        <f ca="1">MID(Sheet1!DZ405,FIND(":",Sheet1!DZ405)+1,100)</f>
        <v>-</v>
      </c>
      <c r="AQ405" t="str">
        <f ca="1">MID(Sheet1!EA405,FIND(":",Sheet1!EA405)+1,100)</f>
        <v>0</v>
      </c>
      <c r="AR405" t="str">
        <f ca="1">MID(Sheet1!EB405,FIND(":",Sheet1!EB405)+1,100)</f>
        <v>0</v>
      </c>
      <c r="AS405" t="str">
        <f ca="1">MID(Sheet1!EC405,FIND(":",Sheet1!EC405)+1,100)</f>
        <v>-</v>
      </c>
      <c r="AT405" t="str">
        <f ca="1">MID(Sheet1!ED405,FIND(":",Sheet1!ED405)+1,100)</f>
        <v>0</v>
      </c>
      <c r="AU405" t="str">
        <f ca="1">MID(Sheet1!EE405,FIND(":",Sheet1!EE405)+1,100)</f>
        <v>-</v>
      </c>
      <c r="AV405" t="str">
        <f ca="1">MID(Sheet1!EF405,FIND(":",Sheet1!EF405)+1,100)</f>
        <v>0</v>
      </c>
      <c r="AW405" t="str">
        <f ca="1">MID(Sheet1!EG405,FIND(":",Sheet1!EG405)+1,100)</f>
        <v>城镇建设用地</v>
      </c>
    </row>
    <row r="406" spans="1:49" x14ac:dyDescent="0.2">
      <c r="A406" t="str">
        <f>MID(Sheet1!CK406,FIND(":",Sheet1!CK406)+1,100)</f>
        <v>G22#防护绿地#城规</v>
      </c>
      <c r="B406" t="str">
        <f>MID(Sheet1!CL406,FIND(":",Sheet1!CL406)+1,100)</f>
        <v>防护绿地</v>
      </c>
      <c r="C406" t="str">
        <f>MID(Sheet1!CM406,FIND(":",Sheet1!CM406)+1,100)</f>
        <v/>
      </c>
      <c r="D406" t="str">
        <f>MID(Sheet1!CN406,FIND(":",Sheet1!CN406)+1,100)</f>
        <v>G22</v>
      </c>
      <c r="E406" t="str">
        <f>MID(Sheet1!CO406,FIND(":",Sheet1!CO406)+1,100)</f>
        <v>城规</v>
      </c>
      <c r="F406" t="str">
        <f>MID(Sheet1!CP406,FIND(":",Sheet1!CP406)+1,100)</f>
        <v/>
      </c>
      <c r="G406" t="str">
        <f>MID(Sheet1!CQ406,FIND(":",Sheet1!CQ406)+1,100)</f>
        <v>G2#防护绿地#城规</v>
      </c>
      <c r="H406" t="str">
        <f>MID(Sheet1!CR406,FIND(":",Sheet1!CR406)+1,100)</f>
        <v>G2</v>
      </c>
      <c r="I406" t="str">
        <f>MID(Sheet1!CS406,FIND(":",Sheet1!CS406)+1,100)</f>
        <v>G2#防护绿地#城规</v>
      </c>
      <c r="J406" t="str">
        <f>MID(Sheet1!CT406,FIND(":",Sheet1!CT406)+1,100)</f>
        <v>6</v>
      </c>
      <c r="K406" t="str">
        <f>MID(Sheet1!CU406,FIND(":",Sheet1!CU406)+1,100)</f>
        <v>5G2</v>
      </c>
      <c r="L406" t="str">
        <f ca="1">MID(Sheet1!CV406,FIND(":",Sheet1!CV406)+1,100)</f>
        <v>57,181,74</v>
      </c>
      <c r="M406" t="str">
        <f ca="1">MID(Sheet1!CW406,FIND(":",Sheet1!CW406)+1,100)</f>
        <v>面积*容积率</v>
      </c>
      <c r="N406" t="str">
        <f ca="1">MID(Sheet1!CX406,FIND(":",Sheet1!CX406)+1,100)</f>
        <v>地块建筑面积*0</v>
      </c>
      <c r="O406" t="str">
        <f ca="1">MID(Sheet1!CY406,FIND(":",Sheet1!CY406)+1,100)</f>
        <v>地块建筑面积*0</v>
      </c>
      <c r="P406" t="str">
        <f ca="1">MID(Sheet1!CZ406,FIND(":",Sheet1!CZ406)+1,100)</f>
        <v>地块建筑面积*0</v>
      </c>
      <c r="Q406" t="str">
        <f ca="1">MID(Sheet1!DA406,FIND(":",Sheet1!DA406)+1,100)</f>
        <v>地块建筑面积*0</v>
      </c>
      <c r="R406" t="str">
        <f ca="1">MID(Sheet1!DB406,FIND(":",Sheet1!DB406)+1,100)</f>
        <v>地块建筑面积*0</v>
      </c>
      <c r="S406" t="str">
        <f ca="1">MID(Sheet1!DC406,FIND(":",Sheet1!DC406)+1,100)</f>
        <v>地块建筑面积*0</v>
      </c>
      <c r="T406" t="str">
        <f ca="1">MID(Sheet1!DD406,FIND(":",Sheet1!DD406)+1,100)</f>
        <v>地块建筑面积*0</v>
      </c>
      <c r="U406" t="str">
        <f ca="1">MID(Sheet1!DE406,FIND(":",Sheet1!DE406)+1,100)</f>
        <v>面积*1</v>
      </c>
      <c r="V406" t="str">
        <f ca="1">MID(Sheet1!DF406,FIND(":",Sheet1!DF406)+1,100)</f>
        <v>面积*1</v>
      </c>
      <c r="W406" t="str">
        <f ca="1">MID(Sheet1!DG406,FIND(":",Sheet1!DG406)+1,100)</f>
        <v>-</v>
      </c>
      <c r="X406" t="str">
        <f ca="1">MID(Sheet1!DH406,FIND(":",Sheet1!DH406)+1,100)</f>
        <v>0</v>
      </c>
      <c r="Y406" t="str">
        <f ca="1">MID(Sheet1!DI406,FIND(":",Sheet1!DI406)+1,100)</f>
        <v>-</v>
      </c>
      <c r="Z406" t="str">
        <f ca="1">MID(Sheet1!DJ406,FIND(":",Sheet1!DJ406)+1,100)</f>
        <v>0</v>
      </c>
      <c r="AA406" t="str">
        <f ca="1">MID(Sheet1!DK406,FIND(":",Sheet1!DK406)+1,100)</f>
        <v>-</v>
      </c>
      <c r="AB406" t="str">
        <f ca="1">MID(Sheet1!DL406,FIND(":",Sheet1!DL406)+1,100)</f>
        <v>0</v>
      </c>
      <c r="AC406" t="str">
        <f ca="1">MID(Sheet1!DM406,FIND(":",Sheet1!DM406)+1,100)</f>
        <v>-</v>
      </c>
      <c r="AD406" t="str">
        <f ca="1">MID(Sheet1!DN406,FIND(":",Sheet1!DN406)+1,100)</f>
        <v>0</v>
      </c>
      <c r="AE406" t="str">
        <f ca="1">MID(Sheet1!DO406,FIND(":",Sheet1!DO406)+1,100)</f>
        <v>20立方米/公顷*日</v>
      </c>
      <c r="AF406" t="str">
        <f ca="1">MID(Sheet1!DP406,FIND(":",Sheet1!DP406)+1,100)</f>
        <v>用地面积*20</v>
      </c>
      <c r="AG406" t="str">
        <f ca="1">MID(Sheet1!DQ406,FIND(":",Sheet1!DQ406)+1,100)</f>
        <v>0</v>
      </c>
      <c r="AH406" t="str">
        <f ca="1">MID(Sheet1!DR406,FIND(":",Sheet1!DR406)+1,100)</f>
        <v>用水量*0</v>
      </c>
      <c r="AI406" t="str">
        <f ca="1">MID(Sheet1!DS406,FIND(":",Sheet1!DS406)+1,100)</f>
        <v>10千瓦/公顷</v>
      </c>
      <c r="AJ406" t="str">
        <f ca="1">MID(Sheet1!DT406,FIND(":",Sheet1!DT406)+1,100)</f>
        <v>1</v>
      </c>
      <c r="AK406" t="str">
        <f ca="1">MID(Sheet1!DU406,FIND(":",Sheet1!DU406)+1,100)</f>
        <v>用地面积*10*1</v>
      </c>
      <c r="AL406" t="str">
        <f ca="1">MID(Sheet1!DV406,FIND(":",Sheet1!DV406)+1,100)</f>
        <v>-</v>
      </c>
      <c r="AM406" t="str">
        <f ca="1">MID(Sheet1!DW406,FIND(":",Sheet1!DW406)+1,100)</f>
        <v>0</v>
      </c>
      <c r="AN406" t="str">
        <f ca="1">MID(Sheet1!DX406,FIND(":",Sheet1!DX406)+1,100)</f>
        <v>-</v>
      </c>
      <c r="AO406" t="str">
        <f ca="1">MID(Sheet1!DY406,FIND(":",Sheet1!DY406)+1,100)</f>
        <v>0</v>
      </c>
      <c r="AP406" t="str">
        <f ca="1">MID(Sheet1!DZ406,FIND(":",Sheet1!DZ406)+1,100)</f>
        <v>-</v>
      </c>
      <c r="AQ406" t="str">
        <f ca="1">MID(Sheet1!EA406,FIND(":",Sheet1!EA406)+1,100)</f>
        <v>0</v>
      </c>
      <c r="AR406" t="str">
        <f ca="1">MID(Sheet1!EB406,FIND(":",Sheet1!EB406)+1,100)</f>
        <v>0</v>
      </c>
      <c r="AS406" t="str">
        <f ca="1">MID(Sheet1!EC406,FIND(":",Sheet1!EC406)+1,100)</f>
        <v>-</v>
      </c>
      <c r="AT406" t="str">
        <f ca="1">MID(Sheet1!ED406,FIND(":",Sheet1!ED406)+1,100)</f>
        <v>0</v>
      </c>
      <c r="AU406" t="str">
        <f ca="1">MID(Sheet1!EE406,FIND(":",Sheet1!EE406)+1,100)</f>
        <v>-</v>
      </c>
      <c r="AV406" t="str">
        <f ca="1">MID(Sheet1!EF406,FIND(":",Sheet1!EF406)+1,100)</f>
        <v>0</v>
      </c>
      <c r="AW406" t="str">
        <f ca="1">MID(Sheet1!EG406,FIND(":",Sheet1!EG406)+1,100)</f>
        <v>城镇建设用地</v>
      </c>
    </row>
    <row r="407" spans="1:49" x14ac:dyDescent="0.2">
      <c r="A407" t="str">
        <f>MID(Sheet1!CK407,FIND(":",Sheet1!CK407)+1,100)</f>
        <v>G3#广场用地#城规</v>
      </c>
      <c r="B407" t="str">
        <f>MID(Sheet1!CL407,FIND(":",Sheet1!CL407)+1,100)</f>
        <v>广场用地</v>
      </c>
      <c r="C407" t="str">
        <f>MID(Sheet1!CM407,FIND(":",Sheet1!CM407)+1,100)</f>
        <v/>
      </c>
      <c r="D407" t="str">
        <f>MID(Sheet1!CN407,FIND(":",Sheet1!CN407)+1,100)</f>
        <v>G3</v>
      </c>
      <c r="E407" t="str">
        <f>MID(Sheet1!CO407,FIND(":",Sheet1!CO407)+1,100)</f>
        <v>城规</v>
      </c>
      <c r="F407" t="str">
        <f>MID(Sheet1!CP407,FIND(":",Sheet1!CP407)+1,100)</f>
        <v/>
      </c>
      <c r="G407" t="str">
        <f>MID(Sheet1!CQ407,FIND(":",Sheet1!CQ407)+1,100)</f>
        <v>G#绿地与广场用地#城规</v>
      </c>
      <c r="H407" t="str">
        <f>MID(Sheet1!CR407,FIND(":",Sheet1!CR407)+1,100)</f>
        <v>G</v>
      </c>
      <c r="I407" t="str">
        <f>MID(Sheet1!CS407,FIND(":",Sheet1!CS407)+1,100)</f>
        <v>G#绿地与广场用地#城规</v>
      </c>
      <c r="J407" t="str">
        <f>MID(Sheet1!CT407,FIND(":",Sheet1!CT407)+1,100)</f>
        <v>5</v>
      </c>
      <c r="K407" t="str">
        <f>MID(Sheet1!CU407,FIND(":",Sheet1!CU407)+1,100)</f>
        <v>4G</v>
      </c>
      <c r="L407" t="str">
        <f ca="1">MID(Sheet1!CV407,FIND(":",Sheet1!CV407)+1,100)</f>
        <v>130,202,156</v>
      </c>
      <c r="M407" t="str">
        <f ca="1">MID(Sheet1!CW407,FIND(":",Sheet1!CW407)+1,100)</f>
        <v>面积*容积率</v>
      </c>
      <c r="N407" t="str">
        <f ca="1">MID(Sheet1!CX407,FIND(":",Sheet1!CX407)+1,100)</f>
        <v>地块建筑面积*0</v>
      </c>
      <c r="O407" t="str">
        <f ca="1">MID(Sheet1!CY407,FIND(":",Sheet1!CY407)+1,100)</f>
        <v>地块建筑面积*0</v>
      </c>
      <c r="P407" t="str">
        <f ca="1">MID(Sheet1!CZ407,FIND(":",Sheet1!CZ407)+1,100)</f>
        <v>地块建筑面积*0</v>
      </c>
      <c r="Q407" t="str">
        <f ca="1">MID(Sheet1!DA407,FIND(":",Sheet1!DA407)+1,100)</f>
        <v>地块建筑面积*0</v>
      </c>
      <c r="R407" t="str">
        <f ca="1">MID(Sheet1!DB407,FIND(":",Sheet1!DB407)+1,100)</f>
        <v>地块建筑面积*0</v>
      </c>
      <c r="S407" t="str">
        <f ca="1">MID(Sheet1!DC407,FIND(":",Sheet1!DC407)+1,100)</f>
        <v>地块建筑面积*0</v>
      </c>
      <c r="T407" t="str">
        <f ca="1">MID(Sheet1!DD407,FIND(":",Sheet1!DD407)+1,100)</f>
        <v>地块建筑面积*0</v>
      </c>
      <c r="U407" t="str">
        <f ca="1">MID(Sheet1!DE407,FIND(":",Sheet1!DE407)+1,100)</f>
        <v>面积*1</v>
      </c>
      <c r="V407" t="str">
        <f ca="1">MID(Sheet1!DF407,FIND(":",Sheet1!DF407)+1,100)</f>
        <v>面积*1</v>
      </c>
      <c r="W407" t="str">
        <f ca="1">MID(Sheet1!DG407,FIND(":",Sheet1!DG407)+1,100)</f>
        <v>-</v>
      </c>
      <c r="X407" t="str">
        <f ca="1">MID(Sheet1!DH407,FIND(":",Sheet1!DH407)+1,100)</f>
        <v>0</v>
      </c>
      <c r="Y407" t="str">
        <f ca="1">MID(Sheet1!DI407,FIND(":",Sheet1!DI407)+1,100)</f>
        <v>-</v>
      </c>
      <c r="Z407" t="str">
        <f ca="1">MID(Sheet1!DJ407,FIND(":",Sheet1!DJ407)+1,100)</f>
        <v>0</v>
      </c>
      <c r="AA407" t="str">
        <f ca="1">MID(Sheet1!DK407,FIND(":",Sheet1!DK407)+1,100)</f>
        <v>-</v>
      </c>
      <c r="AB407" t="str">
        <f ca="1">MID(Sheet1!DL407,FIND(":",Sheet1!DL407)+1,100)</f>
        <v>0</v>
      </c>
      <c r="AC407" t="str">
        <f ca="1">MID(Sheet1!DM407,FIND(":",Sheet1!DM407)+1,100)</f>
        <v>-</v>
      </c>
      <c r="AD407" t="str">
        <f ca="1">MID(Sheet1!DN407,FIND(":",Sheet1!DN407)+1,100)</f>
        <v>0</v>
      </c>
      <c r="AE407" t="str">
        <f ca="1">MID(Sheet1!DO407,FIND(":",Sheet1!DO407)+1,100)</f>
        <v>20立方米/公顷*日</v>
      </c>
      <c r="AF407" t="str">
        <f ca="1">MID(Sheet1!DP407,FIND(":",Sheet1!DP407)+1,100)</f>
        <v>用地面积*20</v>
      </c>
      <c r="AG407" t="str">
        <f ca="1">MID(Sheet1!DQ407,FIND(":",Sheet1!DQ407)+1,100)</f>
        <v>0</v>
      </c>
      <c r="AH407" t="str">
        <f ca="1">MID(Sheet1!DR407,FIND(":",Sheet1!DR407)+1,100)</f>
        <v>用水量*0</v>
      </c>
      <c r="AI407" t="str">
        <f ca="1">MID(Sheet1!DS407,FIND(":",Sheet1!DS407)+1,100)</f>
        <v>10千瓦/公顷</v>
      </c>
      <c r="AJ407" t="str">
        <f ca="1">MID(Sheet1!DT407,FIND(":",Sheet1!DT407)+1,100)</f>
        <v>1</v>
      </c>
      <c r="AK407" t="str">
        <f ca="1">MID(Sheet1!DU407,FIND(":",Sheet1!DU407)+1,100)</f>
        <v>用地面积*10*1</v>
      </c>
      <c r="AL407" t="str">
        <f ca="1">MID(Sheet1!DV407,FIND(":",Sheet1!DV407)+1,100)</f>
        <v>-</v>
      </c>
      <c r="AM407" t="str">
        <f ca="1">MID(Sheet1!DW407,FIND(":",Sheet1!DW407)+1,100)</f>
        <v>0</v>
      </c>
      <c r="AN407" t="str">
        <f ca="1">MID(Sheet1!DX407,FIND(":",Sheet1!DX407)+1,100)</f>
        <v>-</v>
      </c>
      <c r="AO407" t="str">
        <f ca="1">MID(Sheet1!DY407,FIND(":",Sheet1!DY407)+1,100)</f>
        <v>0</v>
      </c>
      <c r="AP407" t="str">
        <f ca="1">MID(Sheet1!DZ407,FIND(":",Sheet1!DZ407)+1,100)</f>
        <v>-</v>
      </c>
      <c r="AQ407" t="str">
        <f ca="1">MID(Sheet1!EA407,FIND(":",Sheet1!EA407)+1,100)</f>
        <v>0</v>
      </c>
      <c r="AR407" t="str">
        <f ca="1">MID(Sheet1!EB407,FIND(":",Sheet1!EB407)+1,100)</f>
        <v>0</v>
      </c>
      <c r="AS407" t="str">
        <f ca="1">MID(Sheet1!EC407,FIND(":",Sheet1!EC407)+1,100)</f>
        <v>-</v>
      </c>
      <c r="AT407" t="str">
        <f ca="1">MID(Sheet1!ED407,FIND(":",Sheet1!ED407)+1,100)</f>
        <v>0</v>
      </c>
      <c r="AU407" t="str">
        <f ca="1">MID(Sheet1!EE407,FIND(":",Sheet1!EE407)+1,100)</f>
        <v>-</v>
      </c>
      <c r="AV407" t="str">
        <f ca="1">MID(Sheet1!EF407,FIND(":",Sheet1!EF407)+1,100)</f>
        <v>0</v>
      </c>
      <c r="AW407" t="str">
        <f ca="1">MID(Sheet1!EG407,FIND(":",Sheet1!EG407)+1,100)</f>
        <v>城镇建设用地</v>
      </c>
    </row>
    <row r="408" spans="1:49" x14ac:dyDescent="0.2">
      <c r="A408" t="str">
        <f>MID(Sheet1!CK408,FIND(":",Sheet1!CK408)+1,100)</f>
        <v>G1/S42#公园绿地/社会停车场用地#城规</v>
      </c>
      <c r="B408" t="str">
        <f>MID(Sheet1!CL408,FIND(":",Sheet1!CL408)+1,100)</f>
        <v>公园绿地/社会停车场用地</v>
      </c>
      <c r="C408" t="str">
        <f>MID(Sheet1!CM408,FIND(":",Sheet1!CM408)+1,100)</f>
        <v/>
      </c>
      <c r="D408" t="str">
        <f>MID(Sheet1!CN408,FIND(":",Sheet1!CN408)+1,100)</f>
        <v>G1/S42</v>
      </c>
      <c r="E408" t="str">
        <f>MID(Sheet1!CO408,FIND(":",Sheet1!CO408)+1,100)</f>
        <v>城规</v>
      </c>
      <c r="F408" t="str">
        <f>MID(Sheet1!CP408,FIND(":",Sheet1!CP408)+1,100)</f>
        <v/>
      </c>
      <c r="G408" t="str">
        <f>MID(Sheet1!CQ408,FIND(":",Sheet1!CQ408)+1,100)</f>
        <v>G1#公园绿地#城规</v>
      </c>
      <c r="H408" t="str">
        <f>MID(Sheet1!CR408,FIND(":",Sheet1!CR408)+1,100)</f>
        <v>G1</v>
      </c>
      <c r="I408" t="str">
        <f>MID(Sheet1!CS408,FIND(":",Sheet1!CS408)+1,100)</f>
        <v>G#绿地与广场用地#城规</v>
      </c>
      <c r="J408" t="str">
        <f>MID(Sheet1!CT408,FIND(":",Sheet1!CT408)+1,100)</f>
        <v>5</v>
      </c>
      <c r="K408" t="str">
        <f>MID(Sheet1!CU408,FIND(":",Sheet1!CU408)+1,100)</f>
        <v>4G</v>
      </c>
      <c r="L408" t="str">
        <f ca="1">MID(Sheet1!CV408,FIND(":",Sheet1!CV408)+1,100)</f>
        <v>0,255,0</v>
      </c>
      <c r="M408" t="str">
        <f ca="1">MID(Sheet1!CW408,FIND(":",Sheet1!CW408)+1,100)</f>
        <v>面积*容积率</v>
      </c>
      <c r="N408" t="str">
        <f ca="1">MID(Sheet1!CX408,FIND(":",Sheet1!CX408)+1,100)</f>
        <v>地块建筑面积*0</v>
      </c>
      <c r="O408" t="str">
        <f ca="1">MID(Sheet1!CY408,FIND(":",Sheet1!CY408)+1,100)</f>
        <v>地块建筑面积*0</v>
      </c>
      <c r="P408" t="str">
        <f ca="1">MID(Sheet1!CZ408,FIND(":",Sheet1!CZ408)+1,100)</f>
        <v>地块建筑面积*0</v>
      </c>
      <c r="Q408" t="str">
        <f ca="1">MID(Sheet1!DA408,FIND(":",Sheet1!DA408)+1,100)</f>
        <v>地块建筑面积*0</v>
      </c>
      <c r="R408" t="str">
        <f ca="1">MID(Sheet1!DB408,FIND(":",Sheet1!DB408)+1,100)</f>
        <v>地块建筑面积*0</v>
      </c>
      <c r="S408" t="str">
        <f ca="1">MID(Sheet1!DC408,FIND(":",Sheet1!DC408)+1,100)</f>
        <v>地块建筑面积*0</v>
      </c>
      <c r="T408" t="str">
        <f ca="1">MID(Sheet1!DD408,FIND(":",Sheet1!DD408)+1,100)</f>
        <v>地块建筑面积*0</v>
      </c>
      <c r="U408" t="str">
        <f ca="1">MID(Sheet1!DE408,FIND(":",Sheet1!DE408)+1,100)</f>
        <v>面积*1</v>
      </c>
      <c r="V408" t="str">
        <f ca="1">MID(Sheet1!DF408,FIND(":",Sheet1!DF408)+1,100)</f>
        <v>面积*1</v>
      </c>
      <c r="W408" t="str">
        <f ca="1">MID(Sheet1!DG408,FIND(":",Sheet1!DG408)+1,100)</f>
        <v>-</v>
      </c>
      <c r="X408" t="str">
        <f ca="1">MID(Sheet1!DH408,FIND(":",Sheet1!DH408)+1,100)</f>
        <v>0</v>
      </c>
      <c r="Y408" t="str">
        <f ca="1">MID(Sheet1!DI408,FIND(":",Sheet1!DI408)+1,100)</f>
        <v>-</v>
      </c>
      <c r="Z408" t="str">
        <f ca="1">MID(Sheet1!DJ408,FIND(":",Sheet1!DJ408)+1,100)</f>
        <v>0</v>
      </c>
      <c r="AA408" t="str">
        <f ca="1">MID(Sheet1!DK408,FIND(":",Sheet1!DK408)+1,100)</f>
        <v>-</v>
      </c>
      <c r="AB408" t="str">
        <f ca="1">MID(Sheet1!DL408,FIND(":",Sheet1!DL408)+1,100)</f>
        <v>0</v>
      </c>
      <c r="AC408" t="str">
        <f ca="1">MID(Sheet1!DM408,FIND(":",Sheet1!DM408)+1,100)</f>
        <v>-</v>
      </c>
      <c r="AD408" t="str">
        <f ca="1">MID(Sheet1!DN408,FIND(":",Sheet1!DN408)+1,100)</f>
        <v>0</v>
      </c>
      <c r="AE408" t="str">
        <f ca="1">MID(Sheet1!DO408,FIND(":",Sheet1!DO408)+1,100)</f>
        <v>20立方米/公顷*日</v>
      </c>
      <c r="AF408" t="str">
        <f ca="1">MID(Sheet1!DP408,FIND(":",Sheet1!DP408)+1,100)</f>
        <v>用地面积*20</v>
      </c>
      <c r="AG408" t="str">
        <f ca="1">MID(Sheet1!DQ408,FIND(":",Sheet1!DQ408)+1,100)</f>
        <v>0</v>
      </c>
      <c r="AH408" t="str">
        <f ca="1">MID(Sheet1!DR408,FIND(":",Sheet1!DR408)+1,100)</f>
        <v>用水量*0</v>
      </c>
      <c r="AI408" t="str">
        <f ca="1">MID(Sheet1!DS408,FIND(":",Sheet1!DS408)+1,100)</f>
        <v>10千瓦/公顷</v>
      </c>
      <c r="AJ408" t="str">
        <f ca="1">MID(Sheet1!DT408,FIND(":",Sheet1!DT408)+1,100)</f>
        <v>1</v>
      </c>
      <c r="AK408" t="str">
        <f ca="1">MID(Sheet1!DU408,FIND(":",Sheet1!DU408)+1,100)</f>
        <v>用地面积*10*1</v>
      </c>
      <c r="AL408" t="str">
        <f ca="1">MID(Sheet1!DV408,FIND(":",Sheet1!DV408)+1,100)</f>
        <v>-</v>
      </c>
      <c r="AM408" t="str">
        <f ca="1">MID(Sheet1!DW408,FIND(":",Sheet1!DW408)+1,100)</f>
        <v>0</v>
      </c>
      <c r="AN408" t="str">
        <f ca="1">MID(Sheet1!DX408,FIND(":",Sheet1!DX408)+1,100)</f>
        <v>-</v>
      </c>
      <c r="AO408" t="str">
        <f ca="1">MID(Sheet1!DY408,FIND(":",Sheet1!DY408)+1,100)</f>
        <v>0</v>
      </c>
      <c r="AP408" t="str">
        <f ca="1">MID(Sheet1!DZ408,FIND(":",Sheet1!DZ408)+1,100)</f>
        <v>-</v>
      </c>
      <c r="AQ408" t="str">
        <f ca="1">MID(Sheet1!EA408,FIND(":",Sheet1!EA408)+1,100)</f>
        <v>0</v>
      </c>
      <c r="AR408" t="str">
        <f ca="1">MID(Sheet1!EB408,FIND(":",Sheet1!EB408)+1,100)</f>
        <v>0</v>
      </c>
      <c r="AS408" t="str">
        <f ca="1">MID(Sheet1!EC408,FIND(":",Sheet1!EC408)+1,100)</f>
        <v>-</v>
      </c>
      <c r="AT408" t="str">
        <f ca="1">MID(Sheet1!ED408,FIND(":",Sheet1!ED408)+1,100)</f>
        <v>0</v>
      </c>
      <c r="AU408" t="str">
        <f ca="1">MID(Sheet1!EE408,FIND(":",Sheet1!EE408)+1,100)</f>
        <v>-</v>
      </c>
      <c r="AV408" t="str">
        <f ca="1">MID(Sheet1!EF408,FIND(":",Sheet1!EF408)+1,100)</f>
        <v>0</v>
      </c>
      <c r="AW408" t="str">
        <f ca="1">MID(Sheet1!EG408,FIND(":",Sheet1!EG408)+1,100)</f>
        <v>城镇建设用地</v>
      </c>
    </row>
    <row r="409" spans="1:49" x14ac:dyDescent="0.2">
      <c r="A409" t="str">
        <f>MID(Sheet1!CK409,FIND(":",Sheet1!CK409)+1,100)</f>
        <v>G1/U14#公园绿地/供热用地#城规</v>
      </c>
      <c r="B409" t="str">
        <f>MID(Sheet1!CL409,FIND(":",Sheet1!CL409)+1,100)</f>
        <v>公园绿地/供热用地</v>
      </c>
      <c r="C409" t="str">
        <f>MID(Sheet1!CM409,FIND(":",Sheet1!CM409)+1,100)</f>
        <v/>
      </c>
      <c r="D409" t="str">
        <f>MID(Sheet1!CN409,FIND(":",Sheet1!CN409)+1,100)</f>
        <v>G1/U14</v>
      </c>
      <c r="E409" t="str">
        <f>MID(Sheet1!CO409,FIND(":",Sheet1!CO409)+1,100)</f>
        <v>城规</v>
      </c>
      <c r="F409" t="str">
        <f>MID(Sheet1!CP409,FIND(":",Sheet1!CP409)+1,100)</f>
        <v/>
      </c>
      <c r="G409" t="str">
        <f>MID(Sheet1!CQ409,FIND(":",Sheet1!CQ409)+1,100)</f>
        <v>G1#公园绿地#城规</v>
      </c>
      <c r="H409" t="str">
        <f>MID(Sheet1!CR409,FIND(":",Sheet1!CR409)+1,100)</f>
        <v>G1</v>
      </c>
      <c r="I409" t="str">
        <f>MID(Sheet1!CS409,FIND(":",Sheet1!CS409)+1,100)</f>
        <v>G#绿地与广场用地#城规</v>
      </c>
      <c r="J409" t="str">
        <f>MID(Sheet1!CT409,FIND(":",Sheet1!CT409)+1,100)</f>
        <v>5</v>
      </c>
      <c r="K409" t="str">
        <f>MID(Sheet1!CU409,FIND(":",Sheet1!CU409)+1,100)</f>
        <v>4G</v>
      </c>
      <c r="L409" t="str">
        <f ca="1">MID(Sheet1!CV409,FIND(":",Sheet1!CV409)+1,100)</f>
        <v>0,255,0</v>
      </c>
      <c r="M409" t="str">
        <f ca="1">MID(Sheet1!CW409,FIND(":",Sheet1!CW409)+1,100)</f>
        <v>面积*容积率</v>
      </c>
      <c r="N409" t="str">
        <f ca="1">MID(Sheet1!CX409,FIND(":",Sheet1!CX409)+1,100)</f>
        <v>地块建筑面积*0</v>
      </c>
      <c r="O409" t="str">
        <f ca="1">MID(Sheet1!CY409,FIND(":",Sheet1!CY409)+1,100)</f>
        <v>地块建筑面积*0</v>
      </c>
      <c r="P409" t="str">
        <f ca="1">MID(Sheet1!CZ409,FIND(":",Sheet1!CZ409)+1,100)</f>
        <v>地块建筑面积*0</v>
      </c>
      <c r="Q409" t="str">
        <f ca="1">MID(Sheet1!DA409,FIND(":",Sheet1!DA409)+1,100)</f>
        <v>地块建筑面积*0</v>
      </c>
      <c r="R409" t="str">
        <f ca="1">MID(Sheet1!DB409,FIND(":",Sheet1!DB409)+1,100)</f>
        <v>地块建筑面积*0</v>
      </c>
      <c r="S409" t="str">
        <f ca="1">MID(Sheet1!DC409,FIND(":",Sheet1!DC409)+1,100)</f>
        <v>地块建筑面积*0</v>
      </c>
      <c r="T409" t="str">
        <f ca="1">MID(Sheet1!DD409,FIND(":",Sheet1!DD409)+1,100)</f>
        <v>地块建筑面积*0</v>
      </c>
      <c r="U409" t="str">
        <f ca="1">MID(Sheet1!DE409,FIND(":",Sheet1!DE409)+1,100)</f>
        <v>面积*1</v>
      </c>
      <c r="V409" t="str">
        <f ca="1">MID(Sheet1!DF409,FIND(":",Sheet1!DF409)+1,100)</f>
        <v>面积*1</v>
      </c>
      <c r="W409" t="str">
        <f ca="1">MID(Sheet1!DG409,FIND(":",Sheet1!DG409)+1,100)</f>
        <v>-</v>
      </c>
      <c r="X409" t="str">
        <f ca="1">MID(Sheet1!DH409,FIND(":",Sheet1!DH409)+1,100)</f>
        <v>0</v>
      </c>
      <c r="Y409" t="str">
        <f ca="1">MID(Sheet1!DI409,FIND(":",Sheet1!DI409)+1,100)</f>
        <v>-</v>
      </c>
      <c r="Z409" t="str">
        <f ca="1">MID(Sheet1!DJ409,FIND(":",Sheet1!DJ409)+1,100)</f>
        <v>0</v>
      </c>
      <c r="AA409" t="str">
        <f ca="1">MID(Sheet1!DK409,FIND(":",Sheet1!DK409)+1,100)</f>
        <v>-</v>
      </c>
      <c r="AB409" t="str">
        <f ca="1">MID(Sheet1!DL409,FIND(":",Sheet1!DL409)+1,100)</f>
        <v>0</v>
      </c>
      <c r="AC409" t="str">
        <f ca="1">MID(Sheet1!DM409,FIND(":",Sheet1!DM409)+1,100)</f>
        <v>-</v>
      </c>
      <c r="AD409" t="str">
        <f ca="1">MID(Sheet1!DN409,FIND(":",Sheet1!DN409)+1,100)</f>
        <v>0</v>
      </c>
      <c r="AE409" t="str">
        <f ca="1">MID(Sheet1!DO409,FIND(":",Sheet1!DO409)+1,100)</f>
        <v>20立方米/公顷*日</v>
      </c>
      <c r="AF409" t="str">
        <f ca="1">MID(Sheet1!DP409,FIND(":",Sheet1!DP409)+1,100)</f>
        <v>用地面积*20</v>
      </c>
      <c r="AG409" t="str">
        <f ca="1">MID(Sheet1!DQ409,FIND(":",Sheet1!DQ409)+1,100)</f>
        <v>0</v>
      </c>
      <c r="AH409" t="str">
        <f ca="1">MID(Sheet1!DR409,FIND(":",Sheet1!DR409)+1,100)</f>
        <v>用水量*0</v>
      </c>
      <c r="AI409" t="str">
        <f ca="1">MID(Sheet1!DS409,FIND(":",Sheet1!DS409)+1,100)</f>
        <v>10千瓦/公顷</v>
      </c>
      <c r="AJ409" t="str">
        <f ca="1">MID(Sheet1!DT409,FIND(":",Sheet1!DT409)+1,100)</f>
        <v>1</v>
      </c>
      <c r="AK409" t="str">
        <f ca="1">MID(Sheet1!DU409,FIND(":",Sheet1!DU409)+1,100)</f>
        <v>用地面积*10*1</v>
      </c>
      <c r="AL409" t="str">
        <f ca="1">MID(Sheet1!DV409,FIND(":",Sheet1!DV409)+1,100)</f>
        <v>-</v>
      </c>
      <c r="AM409" t="str">
        <f ca="1">MID(Sheet1!DW409,FIND(":",Sheet1!DW409)+1,100)</f>
        <v>0</v>
      </c>
      <c r="AN409" t="str">
        <f ca="1">MID(Sheet1!DX409,FIND(":",Sheet1!DX409)+1,100)</f>
        <v>-</v>
      </c>
      <c r="AO409" t="str">
        <f ca="1">MID(Sheet1!DY409,FIND(":",Sheet1!DY409)+1,100)</f>
        <v>0</v>
      </c>
      <c r="AP409" t="str">
        <f ca="1">MID(Sheet1!DZ409,FIND(":",Sheet1!DZ409)+1,100)</f>
        <v>-</v>
      </c>
      <c r="AQ409" t="str">
        <f ca="1">MID(Sheet1!EA409,FIND(":",Sheet1!EA409)+1,100)</f>
        <v>0</v>
      </c>
      <c r="AR409" t="str">
        <f ca="1">MID(Sheet1!EB409,FIND(":",Sheet1!EB409)+1,100)</f>
        <v>0</v>
      </c>
      <c r="AS409" t="str">
        <f ca="1">MID(Sheet1!EC409,FIND(":",Sheet1!EC409)+1,100)</f>
        <v>-</v>
      </c>
      <c r="AT409" t="str">
        <f ca="1">MID(Sheet1!ED409,FIND(":",Sheet1!ED409)+1,100)</f>
        <v>0</v>
      </c>
      <c r="AU409" t="str">
        <f ca="1">MID(Sheet1!EE409,FIND(":",Sheet1!EE409)+1,100)</f>
        <v>-</v>
      </c>
      <c r="AV409" t="str">
        <f ca="1">MID(Sheet1!EF409,FIND(":",Sheet1!EF409)+1,100)</f>
        <v>0</v>
      </c>
      <c r="AW409" t="str">
        <f ca="1">MID(Sheet1!EG409,FIND(":",Sheet1!EG409)+1,100)</f>
        <v>城镇建设用地</v>
      </c>
    </row>
    <row r="410" spans="1:49" x14ac:dyDescent="0.2">
      <c r="A410" t="str">
        <f>MID(Sheet1!CK410,FIND(":",Sheet1!CK410)+1,100)</f>
        <v>G1/S41/S42#公园绿地/公共交通场站用地/社会停车场用地#城规</v>
      </c>
      <c r="B410" t="str">
        <f>MID(Sheet1!CL410,FIND(":",Sheet1!CL410)+1,100)</f>
        <v>公园绿地/公共交通场站用地/社会停车场用地</v>
      </c>
      <c r="C410" t="str">
        <f>MID(Sheet1!CM410,FIND(":",Sheet1!CM410)+1,100)</f>
        <v/>
      </c>
      <c r="D410" t="str">
        <f>MID(Sheet1!CN410,FIND(":",Sheet1!CN410)+1,100)</f>
        <v>G1/S41/S42</v>
      </c>
      <c r="E410" t="str">
        <f>MID(Sheet1!CO410,FIND(":",Sheet1!CO410)+1,100)</f>
        <v>城规</v>
      </c>
      <c r="F410" t="str">
        <f>MID(Sheet1!CP410,FIND(":",Sheet1!CP410)+1,100)</f>
        <v/>
      </c>
      <c r="G410" t="str">
        <f>MID(Sheet1!CQ410,FIND(":",Sheet1!CQ410)+1,100)</f>
        <v>G1#公园绿地#城规</v>
      </c>
      <c r="H410" t="str">
        <f>MID(Sheet1!CR410,FIND(":",Sheet1!CR410)+1,100)</f>
        <v>G1</v>
      </c>
      <c r="I410" t="str">
        <f>MID(Sheet1!CS410,FIND(":",Sheet1!CS410)+1,100)</f>
        <v>G#绿地与广场用地#城规</v>
      </c>
      <c r="J410" t="str">
        <f>MID(Sheet1!CT410,FIND(":",Sheet1!CT410)+1,100)</f>
        <v>5</v>
      </c>
      <c r="K410" t="str">
        <f>MID(Sheet1!CU410,FIND(":",Sheet1!CU410)+1,100)</f>
        <v>4G</v>
      </c>
      <c r="L410" t="str">
        <f ca="1">MID(Sheet1!CV410,FIND(":",Sheet1!CV410)+1,100)</f>
        <v>0,255,0</v>
      </c>
      <c r="M410" t="str">
        <f ca="1">MID(Sheet1!CW410,FIND(":",Sheet1!CW410)+1,100)</f>
        <v>面积*容积率</v>
      </c>
      <c r="N410" t="str">
        <f ca="1">MID(Sheet1!CX410,FIND(":",Sheet1!CX410)+1,100)</f>
        <v>地块建筑面积*0</v>
      </c>
      <c r="O410" t="str">
        <f ca="1">MID(Sheet1!CY410,FIND(":",Sheet1!CY410)+1,100)</f>
        <v>地块建筑面积*0</v>
      </c>
      <c r="P410" t="str">
        <f ca="1">MID(Sheet1!CZ410,FIND(":",Sheet1!CZ410)+1,100)</f>
        <v>地块建筑面积*0</v>
      </c>
      <c r="Q410" t="str">
        <f ca="1">MID(Sheet1!DA410,FIND(":",Sheet1!DA410)+1,100)</f>
        <v>地块建筑面积*0</v>
      </c>
      <c r="R410" t="str">
        <f ca="1">MID(Sheet1!DB410,FIND(":",Sheet1!DB410)+1,100)</f>
        <v>地块建筑面积*0</v>
      </c>
      <c r="S410" t="str">
        <f ca="1">MID(Sheet1!DC410,FIND(":",Sheet1!DC410)+1,100)</f>
        <v>地块建筑面积*0</v>
      </c>
      <c r="T410" t="str">
        <f ca="1">MID(Sheet1!DD410,FIND(":",Sheet1!DD410)+1,100)</f>
        <v>地块建筑面积*0</v>
      </c>
      <c r="U410" t="str">
        <f ca="1">MID(Sheet1!DE410,FIND(":",Sheet1!DE410)+1,100)</f>
        <v>面积*1</v>
      </c>
      <c r="V410" t="str">
        <f ca="1">MID(Sheet1!DF410,FIND(":",Sheet1!DF410)+1,100)</f>
        <v>面积*1</v>
      </c>
      <c r="W410" t="str">
        <f ca="1">MID(Sheet1!DG410,FIND(":",Sheet1!DG410)+1,100)</f>
        <v>-</v>
      </c>
      <c r="X410" t="str">
        <f ca="1">MID(Sheet1!DH410,FIND(":",Sheet1!DH410)+1,100)</f>
        <v>0</v>
      </c>
      <c r="Y410" t="str">
        <f ca="1">MID(Sheet1!DI410,FIND(":",Sheet1!DI410)+1,100)</f>
        <v>-</v>
      </c>
      <c r="Z410" t="str">
        <f ca="1">MID(Sheet1!DJ410,FIND(":",Sheet1!DJ410)+1,100)</f>
        <v>0</v>
      </c>
      <c r="AA410" t="str">
        <f ca="1">MID(Sheet1!DK410,FIND(":",Sheet1!DK410)+1,100)</f>
        <v>-</v>
      </c>
      <c r="AB410" t="str">
        <f ca="1">MID(Sheet1!DL410,FIND(":",Sheet1!DL410)+1,100)</f>
        <v>0</v>
      </c>
      <c r="AC410" t="str">
        <f ca="1">MID(Sheet1!DM410,FIND(":",Sheet1!DM410)+1,100)</f>
        <v>-</v>
      </c>
      <c r="AD410" t="str">
        <f ca="1">MID(Sheet1!DN410,FIND(":",Sheet1!DN410)+1,100)</f>
        <v>0</v>
      </c>
      <c r="AE410" t="str">
        <f ca="1">MID(Sheet1!DO410,FIND(":",Sheet1!DO410)+1,100)</f>
        <v>20立方米/公顷*日</v>
      </c>
      <c r="AF410" t="str">
        <f ca="1">MID(Sheet1!DP410,FIND(":",Sheet1!DP410)+1,100)</f>
        <v>用地面积*20</v>
      </c>
      <c r="AG410" t="str">
        <f ca="1">MID(Sheet1!DQ410,FIND(":",Sheet1!DQ410)+1,100)</f>
        <v>0</v>
      </c>
      <c r="AH410" t="str">
        <f ca="1">MID(Sheet1!DR410,FIND(":",Sheet1!DR410)+1,100)</f>
        <v>用水量*0</v>
      </c>
      <c r="AI410" t="str">
        <f ca="1">MID(Sheet1!DS410,FIND(":",Sheet1!DS410)+1,100)</f>
        <v>10千瓦/公顷</v>
      </c>
      <c r="AJ410" t="str">
        <f ca="1">MID(Sheet1!DT410,FIND(":",Sheet1!DT410)+1,100)</f>
        <v>1</v>
      </c>
      <c r="AK410" t="str">
        <f ca="1">MID(Sheet1!DU410,FIND(":",Sheet1!DU410)+1,100)</f>
        <v>用地面积*10*1</v>
      </c>
      <c r="AL410" t="str">
        <f ca="1">MID(Sheet1!DV410,FIND(":",Sheet1!DV410)+1,100)</f>
        <v>-</v>
      </c>
      <c r="AM410" t="str">
        <f ca="1">MID(Sheet1!DW410,FIND(":",Sheet1!DW410)+1,100)</f>
        <v>0</v>
      </c>
      <c r="AN410" t="str">
        <f ca="1">MID(Sheet1!DX410,FIND(":",Sheet1!DX410)+1,100)</f>
        <v>-</v>
      </c>
      <c r="AO410" t="str">
        <f ca="1">MID(Sheet1!DY410,FIND(":",Sheet1!DY410)+1,100)</f>
        <v>0</v>
      </c>
      <c r="AP410" t="str">
        <f ca="1">MID(Sheet1!DZ410,FIND(":",Sheet1!DZ410)+1,100)</f>
        <v>-</v>
      </c>
      <c r="AQ410" t="str">
        <f ca="1">MID(Sheet1!EA410,FIND(":",Sheet1!EA410)+1,100)</f>
        <v>0</v>
      </c>
      <c r="AR410" t="str">
        <f ca="1">MID(Sheet1!EB410,FIND(":",Sheet1!EB410)+1,100)</f>
        <v>0</v>
      </c>
      <c r="AS410" t="str">
        <f ca="1">MID(Sheet1!EC410,FIND(":",Sheet1!EC410)+1,100)</f>
        <v>-</v>
      </c>
      <c r="AT410" t="str">
        <f ca="1">MID(Sheet1!ED410,FIND(":",Sheet1!ED410)+1,100)</f>
        <v>0</v>
      </c>
      <c r="AU410" t="str">
        <f ca="1">MID(Sheet1!EE410,FIND(":",Sheet1!EE410)+1,100)</f>
        <v>-</v>
      </c>
      <c r="AV410" t="str">
        <f ca="1">MID(Sheet1!EF410,FIND(":",Sheet1!EF410)+1,100)</f>
        <v>0</v>
      </c>
      <c r="AW410" t="str">
        <f ca="1">MID(Sheet1!EG410,FIND(":",Sheet1!EG410)+1,100)</f>
        <v>城镇建设用地</v>
      </c>
    </row>
    <row r="411" spans="1:49" x14ac:dyDescent="0.2">
      <c r="A411" t="str">
        <f>MID(Sheet1!CK411,FIND(":",Sheet1!CK411)+1,100)</f>
        <v>G1/S42/U12#公园绿地/社会停车场用地/供电用地#城规</v>
      </c>
      <c r="B411" t="str">
        <f>MID(Sheet1!CL411,FIND(":",Sheet1!CL411)+1,100)</f>
        <v>公园绿地/社会停车场用地/供电用地</v>
      </c>
      <c r="C411" t="str">
        <f>MID(Sheet1!CM411,FIND(":",Sheet1!CM411)+1,100)</f>
        <v/>
      </c>
      <c r="D411" t="str">
        <f>MID(Sheet1!CN411,FIND(":",Sheet1!CN411)+1,100)</f>
        <v>G1/S42/U12</v>
      </c>
      <c r="E411" t="str">
        <f>MID(Sheet1!CO411,FIND(":",Sheet1!CO411)+1,100)</f>
        <v>城规</v>
      </c>
      <c r="F411" t="str">
        <f>MID(Sheet1!CP411,FIND(":",Sheet1!CP411)+1,100)</f>
        <v/>
      </c>
      <c r="G411" t="str">
        <f>MID(Sheet1!CQ411,FIND(":",Sheet1!CQ411)+1,100)</f>
        <v>G1#公园绿地#城规</v>
      </c>
      <c r="H411" t="str">
        <f>MID(Sheet1!CR411,FIND(":",Sheet1!CR411)+1,100)</f>
        <v>G1</v>
      </c>
      <c r="I411" t="str">
        <f>MID(Sheet1!CS411,FIND(":",Sheet1!CS411)+1,100)</f>
        <v>G#绿地与广场用地#城规</v>
      </c>
      <c r="J411" t="str">
        <f>MID(Sheet1!CT411,FIND(":",Sheet1!CT411)+1,100)</f>
        <v>5</v>
      </c>
      <c r="K411" t="str">
        <f>MID(Sheet1!CU411,FIND(":",Sheet1!CU411)+1,100)</f>
        <v>4G</v>
      </c>
      <c r="L411" t="str">
        <f ca="1">MID(Sheet1!CV411,FIND(":",Sheet1!CV411)+1,100)</f>
        <v>0,255,0</v>
      </c>
      <c r="M411" t="str">
        <f ca="1">MID(Sheet1!CW411,FIND(":",Sheet1!CW411)+1,100)</f>
        <v>面积*容积率</v>
      </c>
      <c r="N411" t="str">
        <f ca="1">MID(Sheet1!CX411,FIND(":",Sheet1!CX411)+1,100)</f>
        <v>地块建筑面积*0</v>
      </c>
      <c r="O411" t="str">
        <f ca="1">MID(Sheet1!CY411,FIND(":",Sheet1!CY411)+1,100)</f>
        <v>地块建筑面积*0</v>
      </c>
      <c r="P411" t="str">
        <f ca="1">MID(Sheet1!CZ411,FIND(":",Sheet1!CZ411)+1,100)</f>
        <v>地块建筑面积*0</v>
      </c>
      <c r="Q411" t="str">
        <f ca="1">MID(Sheet1!DA411,FIND(":",Sheet1!DA411)+1,100)</f>
        <v>地块建筑面积*0</v>
      </c>
      <c r="R411" t="str">
        <f ca="1">MID(Sheet1!DB411,FIND(":",Sheet1!DB411)+1,100)</f>
        <v>地块建筑面积*0</v>
      </c>
      <c r="S411" t="str">
        <f ca="1">MID(Sheet1!DC411,FIND(":",Sheet1!DC411)+1,100)</f>
        <v>地块建筑面积*0</v>
      </c>
      <c r="T411" t="str">
        <f ca="1">MID(Sheet1!DD411,FIND(":",Sheet1!DD411)+1,100)</f>
        <v>地块建筑面积*0</v>
      </c>
      <c r="U411" t="str">
        <f ca="1">MID(Sheet1!DE411,FIND(":",Sheet1!DE411)+1,100)</f>
        <v>面积*1</v>
      </c>
      <c r="V411" t="str">
        <f ca="1">MID(Sheet1!DF411,FIND(":",Sheet1!DF411)+1,100)</f>
        <v>面积*1</v>
      </c>
      <c r="W411" t="str">
        <f ca="1">MID(Sheet1!DG411,FIND(":",Sheet1!DG411)+1,100)</f>
        <v>-</v>
      </c>
      <c r="X411" t="str">
        <f ca="1">MID(Sheet1!DH411,FIND(":",Sheet1!DH411)+1,100)</f>
        <v>0</v>
      </c>
      <c r="Y411" t="str">
        <f ca="1">MID(Sheet1!DI411,FIND(":",Sheet1!DI411)+1,100)</f>
        <v>-</v>
      </c>
      <c r="Z411" t="str">
        <f ca="1">MID(Sheet1!DJ411,FIND(":",Sheet1!DJ411)+1,100)</f>
        <v>0</v>
      </c>
      <c r="AA411" t="str">
        <f ca="1">MID(Sheet1!DK411,FIND(":",Sheet1!DK411)+1,100)</f>
        <v>-</v>
      </c>
      <c r="AB411" t="str">
        <f ca="1">MID(Sheet1!DL411,FIND(":",Sheet1!DL411)+1,100)</f>
        <v>0</v>
      </c>
      <c r="AC411" t="str">
        <f ca="1">MID(Sheet1!DM411,FIND(":",Sheet1!DM411)+1,100)</f>
        <v>-</v>
      </c>
      <c r="AD411" t="str">
        <f ca="1">MID(Sheet1!DN411,FIND(":",Sheet1!DN411)+1,100)</f>
        <v>0</v>
      </c>
      <c r="AE411" t="str">
        <f ca="1">MID(Sheet1!DO411,FIND(":",Sheet1!DO411)+1,100)</f>
        <v>20立方米/公顷*日</v>
      </c>
      <c r="AF411" t="str">
        <f ca="1">MID(Sheet1!DP411,FIND(":",Sheet1!DP411)+1,100)</f>
        <v>用地面积*20</v>
      </c>
      <c r="AG411" t="str">
        <f ca="1">MID(Sheet1!DQ411,FIND(":",Sheet1!DQ411)+1,100)</f>
        <v>0</v>
      </c>
      <c r="AH411" t="str">
        <f ca="1">MID(Sheet1!DR411,FIND(":",Sheet1!DR411)+1,100)</f>
        <v>用水量*0</v>
      </c>
      <c r="AI411" t="str">
        <f ca="1">MID(Sheet1!DS411,FIND(":",Sheet1!DS411)+1,100)</f>
        <v>10千瓦/公顷</v>
      </c>
      <c r="AJ411" t="str">
        <f ca="1">MID(Sheet1!DT411,FIND(":",Sheet1!DT411)+1,100)</f>
        <v>1</v>
      </c>
      <c r="AK411" t="str">
        <f ca="1">MID(Sheet1!DU411,FIND(":",Sheet1!DU411)+1,100)</f>
        <v>用地面积*10*1</v>
      </c>
      <c r="AL411" t="str">
        <f ca="1">MID(Sheet1!DV411,FIND(":",Sheet1!DV411)+1,100)</f>
        <v>-</v>
      </c>
      <c r="AM411" t="str">
        <f ca="1">MID(Sheet1!DW411,FIND(":",Sheet1!DW411)+1,100)</f>
        <v>0</v>
      </c>
      <c r="AN411" t="str">
        <f ca="1">MID(Sheet1!DX411,FIND(":",Sheet1!DX411)+1,100)</f>
        <v>-</v>
      </c>
      <c r="AO411" t="str">
        <f ca="1">MID(Sheet1!DY411,FIND(":",Sheet1!DY411)+1,100)</f>
        <v>0</v>
      </c>
      <c r="AP411" t="str">
        <f ca="1">MID(Sheet1!DZ411,FIND(":",Sheet1!DZ411)+1,100)</f>
        <v>-</v>
      </c>
      <c r="AQ411" t="str">
        <f ca="1">MID(Sheet1!EA411,FIND(":",Sheet1!EA411)+1,100)</f>
        <v>0</v>
      </c>
      <c r="AR411" t="str">
        <f ca="1">MID(Sheet1!EB411,FIND(":",Sheet1!EB411)+1,100)</f>
        <v>0</v>
      </c>
      <c r="AS411" t="str">
        <f ca="1">MID(Sheet1!EC411,FIND(":",Sheet1!EC411)+1,100)</f>
        <v>-</v>
      </c>
      <c r="AT411" t="str">
        <f ca="1">MID(Sheet1!ED411,FIND(":",Sheet1!ED411)+1,100)</f>
        <v>0</v>
      </c>
      <c r="AU411" t="str">
        <f ca="1">MID(Sheet1!EE411,FIND(":",Sheet1!EE411)+1,100)</f>
        <v>-</v>
      </c>
      <c r="AV411" t="str">
        <f ca="1">MID(Sheet1!EF411,FIND(":",Sheet1!EF411)+1,100)</f>
        <v>0</v>
      </c>
      <c r="AW411" t="str">
        <f ca="1">MID(Sheet1!EG411,FIND(":",Sheet1!EG411)+1,100)</f>
        <v>城镇建设用地</v>
      </c>
    </row>
    <row r="412" spans="1:49" x14ac:dyDescent="0.2">
      <c r="A412" t="str">
        <f>MID(Sheet1!CK412,FIND(":",Sheet1!CK412)+1,100)</f>
        <v>G1/A2/S2#公园绿地/文化设施用地/城市轨道交通用地#城规</v>
      </c>
      <c r="B412" t="str">
        <f>MID(Sheet1!CL412,FIND(":",Sheet1!CL412)+1,100)</f>
        <v>公园绿地/文化设施用地/城市轨道交通用地</v>
      </c>
      <c r="C412" t="str">
        <f>MID(Sheet1!CM412,FIND(":",Sheet1!CM412)+1,100)</f>
        <v/>
      </c>
      <c r="D412" t="str">
        <f>MID(Sheet1!CN412,FIND(":",Sheet1!CN412)+1,100)</f>
        <v>G1/A2/S2</v>
      </c>
      <c r="E412" t="str">
        <f>MID(Sheet1!CO412,FIND(":",Sheet1!CO412)+1,100)</f>
        <v>城规</v>
      </c>
      <c r="F412" t="str">
        <f>MID(Sheet1!CP412,FIND(":",Sheet1!CP412)+1,100)</f>
        <v/>
      </c>
      <c r="G412" t="str">
        <f>MID(Sheet1!CQ412,FIND(":",Sheet1!CQ412)+1,100)</f>
        <v>G1#公园绿地#城规</v>
      </c>
      <c r="H412" t="str">
        <f>MID(Sheet1!CR412,FIND(":",Sheet1!CR412)+1,100)</f>
        <v>G1</v>
      </c>
      <c r="I412" t="str">
        <f>MID(Sheet1!CS412,FIND(":",Sheet1!CS412)+1,100)</f>
        <v>G#绿地与广场用地#城规</v>
      </c>
      <c r="J412" t="str">
        <f>MID(Sheet1!CT412,FIND(":",Sheet1!CT412)+1,100)</f>
        <v>5</v>
      </c>
      <c r="K412" t="str">
        <f>MID(Sheet1!CU412,FIND(":",Sheet1!CU412)+1,100)</f>
        <v>4G</v>
      </c>
      <c r="L412" t="str">
        <f ca="1">MID(Sheet1!CV412,FIND(":",Sheet1!CV412)+1,100)</f>
        <v>0,255,0</v>
      </c>
      <c r="M412" t="str">
        <f ca="1">MID(Sheet1!CW412,FIND(":",Sheet1!CW412)+1,100)</f>
        <v>面积*容积率</v>
      </c>
      <c r="N412" t="str">
        <f ca="1">MID(Sheet1!CX412,FIND(":",Sheet1!CX412)+1,100)</f>
        <v>地块建筑面积*0</v>
      </c>
      <c r="O412" t="str">
        <f ca="1">MID(Sheet1!CY412,FIND(":",Sheet1!CY412)+1,100)</f>
        <v>地块建筑面积*0</v>
      </c>
      <c r="P412" t="str">
        <f ca="1">MID(Sheet1!CZ412,FIND(":",Sheet1!CZ412)+1,100)</f>
        <v>地块建筑面积*0</v>
      </c>
      <c r="Q412" t="str">
        <f ca="1">MID(Sheet1!DA412,FIND(":",Sheet1!DA412)+1,100)</f>
        <v>地块建筑面积*0</v>
      </c>
      <c r="R412" t="str">
        <f ca="1">MID(Sheet1!DB412,FIND(":",Sheet1!DB412)+1,100)</f>
        <v>地块建筑面积*0</v>
      </c>
      <c r="S412" t="str">
        <f ca="1">MID(Sheet1!DC412,FIND(":",Sheet1!DC412)+1,100)</f>
        <v>地块建筑面积*0</v>
      </c>
      <c r="T412" t="str">
        <f ca="1">MID(Sheet1!DD412,FIND(":",Sheet1!DD412)+1,100)</f>
        <v>地块建筑面积*0</v>
      </c>
      <c r="U412" t="str">
        <f ca="1">MID(Sheet1!DE412,FIND(":",Sheet1!DE412)+1,100)</f>
        <v>面积*1</v>
      </c>
      <c r="V412" t="str">
        <f ca="1">MID(Sheet1!DF412,FIND(":",Sheet1!DF412)+1,100)</f>
        <v>面积*1</v>
      </c>
      <c r="W412" t="str">
        <f ca="1">MID(Sheet1!DG412,FIND(":",Sheet1!DG412)+1,100)</f>
        <v>-</v>
      </c>
      <c r="X412" t="str">
        <f ca="1">MID(Sheet1!DH412,FIND(":",Sheet1!DH412)+1,100)</f>
        <v>0</v>
      </c>
      <c r="Y412" t="str">
        <f ca="1">MID(Sheet1!DI412,FIND(":",Sheet1!DI412)+1,100)</f>
        <v>-</v>
      </c>
      <c r="Z412" t="str">
        <f ca="1">MID(Sheet1!DJ412,FIND(":",Sheet1!DJ412)+1,100)</f>
        <v>0</v>
      </c>
      <c r="AA412" t="str">
        <f ca="1">MID(Sheet1!DK412,FIND(":",Sheet1!DK412)+1,100)</f>
        <v>-</v>
      </c>
      <c r="AB412" t="str">
        <f ca="1">MID(Sheet1!DL412,FIND(":",Sheet1!DL412)+1,100)</f>
        <v>0</v>
      </c>
      <c r="AC412" t="str">
        <f ca="1">MID(Sheet1!DM412,FIND(":",Sheet1!DM412)+1,100)</f>
        <v>-</v>
      </c>
      <c r="AD412" t="str">
        <f ca="1">MID(Sheet1!DN412,FIND(":",Sheet1!DN412)+1,100)</f>
        <v>0</v>
      </c>
      <c r="AE412" t="str">
        <f ca="1">MID(Sheet1!DO412,FIND(":",Sheet1!DO412)+1,100)</f>
        <v>20立方米/公顷*日</v>
      </c>
      <c r="AF412" t="str">
        <f ca="1">MID(Sheet1!DP412,FIND(":",Sheet1!DP412)+1,100)</f>
        <v>用地面积*20</v>
      </c>
      <c r="AG412" t="str">
        <f ca="1">MID(Sheet1!DQ412,FIND(":",Sheet1!DQ412)+1,100)</f>
        <v>0</v>
      </c>
      <c r="AH412" t="str">
        <f ca="1">MID(Sheet1!DR412,FIND(":",Sheet1!DR412)+1,100)</f>
        <v>用水量*0</v>
      </c>
      <c r="AI412" t="str">
        <f ca="1">MID(Sheet1!DS412,FIND(":",Sheet1!DS412)+1,100)</f>
        <v>10千瓦/公顷</v>
      </c>
      <c r="AJ412" t="str">
        <f ca="1">MID(Sheet1!DT412,FIND(":",Sheet1!DT412)+1,100)</f>
        <v>1</v>
      </c>
      <c r="AK412" t="str">
        <f ca="1">MID(Sheet1!DU412,FIND(":",Sheet1!DU412)+1,100)</f>
        <v>用地面积*10*1</v>
      </c>
      <c r="AL412" t="str">
        <f ca="1">MID(Sheet1!DV412,FIND(":",Sheet1!DV412)+1,100)</f>
        <v>-</v>
      </c>
      <c r="AM412" t="str">
        <f ca="1">MID(Sheet1!DW412,FIND(":",Sheet1!DW412)+1,100)</f>
        <v>0</v>
      </c>
      <c r="AN412" t="str">
        <f ca="1">MID(Sheet1!DX412,FIND(":",Sheet1!DX412)+1,100)</f>
        <v>-</v>
      </c>
      <c r="AO412" t="str">
        <f ca="1">MID(Sheet1!DY412,FIND(":",Sheet1!DY412)+1,100)</f>
        <v>0</v>
      </c>
      <c r="AP412" t="str">
        <f ca="1">MID(Sheet1!DZ412,FIND(":",Sheet1!DZ412)+1,100)</f>
        <v>-</v>
      </c>
      <c r="AQ412" t="str">
        <f ca="1">MID(Sheet1!EA412,FIND(":",Sheet1!EA412)+1,100)</f>
        <v>0</v>
      </c>
      <c r="AR412" t="str">
        <f ca="1">MID(Sheet1!EB412,FIND(":",Sheet1!EB412)+1,100)</f>
        <v>0</v>
      </c>
      <c r="AS412" t="str">
        <f ca="1">MID(Sheet1!EC412,FIND(":",Sheet1!EC412)+1,100)</f>
        <v>地块建筑面积*0.4</v>
      </c>
      <c r="AT412" t="str">
        <f ca="1">MID(Sheet1!ED412,FIND(":",Sheet1!ED412)+1,100)</f>
        <v>地块建筑面积*0.4</v>
      </c>
      <c r="AU412" t="str">
        <f ca="1">MID(Sheet1!EE412,FIND(":",Sheet1!EE412)+1,100)</f>
        <v>地块建筑面积*0.08</v>
      </c>
      <c r="AV412" t="str">
        <f ca="1">MID(Sheet1!EF412,FIND(":",Sheet1!EF412)+1,100)</f>
        <v>地块建筑面积*0.08</v>
      </c>
      <c r="AW412" t="str">
        <f ca="1">MID(Sheet1!EG412,FIND(":",Sheet1!EG412)+1,100)</f>
        <v>城镇建设用地</v>
      </c>
    </row>
    <row r="413" spans="1:49" x14ac:dyDescent="0.2">
      <c r="A413" t="str">
        <f>MID(Sheet1!CK413,FIND(":",Sheet1!CK413)+1,100)</f>
        <v>G1/A2/S42#公园绿地/文化设施用地/社会停车场用地#城规</v>
      </c>
      <c r="B413" t="str">
        <f>MID(Sheet1!CL413,FIND(":",Sheet1!CL413)+1,100)</f>
        <v>公园绿地/文化设施用地/社会停车场用地</v>
      </c>
      <c r="C413" t="str">
        <f>MID(Sheet1!CM413,FIND(":",Sheet1!CM413)+1,100)</f>
        <v/>
      </c>
      <c r="D413" t="str">
        <f>MID(Sheet1!CN413,FIND(":",Sheet1!CN413)+1,100)</f>
        <v>G1/A2/S42</v>
      </c>
      <c r="E413" t="str">
        <f>MID(Sheet1!CO413,FIND(":",Sheet1!CO413)+1,100)</f>
        <v>城规</v>
      </c>
      <c r="F413" t="str">
        <f>MID(Sheet1!CP413,FIND(":",Sheet1!CP413)+1,100)</f>
        <v/>
      </c>
      <c r="G413" t="str">
        <f>MID(Sheet1!CQ413,FIND(":",Sheet1!CQ413)+1,100)</f>
        <v>G1#公园绿地#城规</v>
      </c>
      <c r="H413" t="str">
        <f>MID(Sheet1!CR413,FIND(":",Sheet1!CR413)+1,100)</f>
        <v>G1</v>
      </c>
      <c r="I413" t="str">
        <f>MID(Sheet1!CS413,FIND(":",Sheet1!CS413)+1,100)</f>
        <v>G#绿地与广场用地#城规</v>
      </c>
      <c r="J413" t="str">
        <f>MID(Sheet1!CT413,FIND(":",Sheet1!CT413)+1,100)</f>
        <v>5</v>
      </c>
      <c r="K413" t="str">
        <f>MID(Sheet1!CU413,FIND(":",Sheet1!CU413)+1,100)</f>
        <v>4G</v>
      </c>
      <c r="L413" t="str">
        <f ca="1">MID(Sheet1!CV413,FIND(":",Sheet1!CV413)+1,100)</f>
        <v>0,255,0</v>
      </c>
      <c r="M413" t="str">
        <f ca="1">MID(Sheet1!CW413,FIND(":",Sheet1!CW413)+1,100)</f>
        <v>面积*容积率</v>
      </c>
      <c r="N413" t="str">
        <f ca="1">MID(Sheet1!CX413,FIND(":",Sheet1!CX413)+1,100)</f>
        <v>地块建筑面积*0</v>
      </c>
      <c r="O413" t="str">
        <f ca="1">MID(Sheet1!CY413,FIND(":",Sheet1!CY413)+1,100)</f>
        <v>地块建筑面积*0</v>
      </c>
      <c r="P413" t="str">
        <f ca="1">MID(Sheet1!CZ413,FIND(":",Sheet1!CZ413)+1,100)</f>
        <v>地块建筑面积*0</v>
      </c>
      <c r="Q413" t="str">
        <f ca="1">MID(Sheet1!DA413,FIND(":",Sheet1!DA413)+1,100)</f>
        <v>地块建筑面积*0</v>
      </c>
      <c r="R413" t="str">
        <f ca="1">MID(Sheet1!DB413,FIND(":",Sheet1!DB413)+1,100)</f>
        <v>地块建筑面积*0</v>
      </c>
      <c r="S413" t="str">
        <f ca="1">MID(Sheet1!DC413,FIND(":",Sheet1!DC413)+1,100)</f>
        <v>地块建筑面积*0</v>
      </c>
      <c r="T413" t="str">
        <f ca="1">MID(Sheet1!DD413,FIND(":",Sheet1!DD413)+1,100)</f>
        <v>地块建筑面积*0</v>
      </c>
      <c r="U413" t="str">
        <f ca="1">MID(Sheet1!DE413,FIND(":",Sheet1!DE413)+1,100)</f>
        <v>面积*1</v>
      </c>
      <c r="V413" t="str">
        <f ca="1">MID(Sheet1!DF413,FIND(":",Sheet1!DF413)+1,100)</f>
        <v>面积*1</v>
      </c>
      <c r="W413" t="str">
        <f ca="1">MID(Sheet1!DG413,FIND(":",Sheet1!DG413)+1,100)</f>
        <v>-</v>
      </c>
      <c r="X413" t="str">
        <f ca="1">MID(Sheet1!DH413,FIND(":",Sheet1!DH413)+1,100)</f>
        <v>0</v>
      </c>
      <c r="Y413" t="str">
        <f ca="1">MID(Sheet1!DI413,FIND(":",Sheet1!DI413)+1,100)</f>
        <v>-</v>
      </c>
      <c r="Z413" t="str">
        <f ca="1">MID(Sheet1!DJ413,FIND(":",Sheet1!DJ413)+1,100)</f>
        <v>0</v>
      </c>
      <c r="AA413" t="str">
        <f ca="1">MID(Sheet1!DK413,FIND(":",Sheet1!DK413)+1,100)</f>
        <v>-</v>
      </c>
      <c r="AB413" t="str">
        <f ca="1">MID(Sheet1!DL413,FIND(":",Sheet1!DL413)+1,100)</f>
        <v>0</v>
      </c>
      <c r="AC413" t="str">
        <f ca="1">MID(Sheet1!DM413,FIND(":",Sheet1!DM413)+1,100)</f>
        <v>-</v>
      </c>
      <c r="AD413" t="str">
        <f ca="1">MID(Sheet1!DN413,FIND(":",Sheet1!DN413)+1,100)</f>
        <v>0</v>
      </c>
      <c r="AE413" t="str">
        <f ca="1">MID(Sheet1!DO413,FIND(":",Sheet1!DO413)+1,100)</f>
        <v>20立方米/公顷*日</v>
      </c>
      <c r="AF413" t="str">
        <f ca="1">MID(Sheet1!DP413,FIND(":",Sheet1!DP413)+1,100)</f>
        <v>用地面积*20</v>
      </c>
      <c r="AG413" t="str">
        <f ca="1">MID(Sheet1!DQ413,FIND(":",Sheet1!DQ413)+1,100)</f>
        <v>0</v>
      </c>
      <c r="AH413" t="str">
        <f ca="1">MID(Sheet1!DR413,FIND(":",Sheet1!DR413)+1,100)</f>
        <v>用水量*0</v>
      </c>
      <c r="AI413" t="str">
        <f ca="1">MID(Sheet1!DS413,FIND(":",Sheet1!DS413)+1,100)</f>
        <v>10千瓦/公顷</v>
      </c>
      <c r="AJ413" t="str">
        <f ca="1">MID(Sheet1!DT413,FIND(":",Sheet1!DT413)+1,100)</f>
        <v>1</v>
      </c>
      <c r="AK413" t="str">
        <f ca="1">MID(Sheet1!DU413,FIND(":",Sheet1!DU413)+1,100)</f>
        <v>用地面积*10*1</v>
      </c>
      <c r="AL413" t="str">
        <f ca="1">MID(Sheet1!DV413,FIND(":",Sheet1!DV413)+1,100)</f>
        <v>-</v>
      </c>
      <c r="AM413" t="str">
        <f ca="1">MID(Sheet1!DW413,FIND(":",Sheet1!DW413)+1,100)</f>
        <v>0</v>
      </c>
      <c r="AN413" t="str">
        <f ca="1">MID(Sheet1!DX413,FIND(":",Sheet1!DX413)+1,100)</f>
        <v>-</v>
      </c>
      <c r="AO413" t="str">
        <f ca="1">MID(Sheet1!DY413,FIND(":",Sheet1!DY413)+1,100)</f>
        <v>0</v>
      </c>
      <c r="AP413" t="str">
        <f ca="1">MID(Sheet1!DZ413,FIND(":",Sheet1!DZ413)+1,100)</f>
        <v>-</v>
      </c>
      <c r="AQ413" t="str">
        <f ca="1">MID(Sheet1!EA413,FIND(":",Sheet1!EA413)+1,100)</f>
        <v>0</v>
      </c>
      <c r="AR413" t="str">
        <f ca="1">MID(Sheet1!EB413,FIND(":",Sheet1!EB413)+1,100)</f>
        <v>0</v>
      </c>
      <c r="AS413" t="str">
        <f ca="1">MID(Sheet1!EC413,FIND(":",Sheet1!EC413)+1,100)</f>
        <v>地块建筑面积*0.4</v>
      </c>
      <c r="AT413" t="str">
        <f ca="1">MID(Sheet1!ED413,FIND(":",Sheet1!ED413)+1,100)</f>
        <v>地块建筑面积*0.4</v>
      </c>
      <c r="AU413" t="str">
        <f ca="1">MID(Sheet1!EE413,FIND(":",Sheet1!EE413)+1,100)</f>
        <v>地块建筑面积*0.08</v>
      </c>
      <c r="AV413" t="str">
        <f ca="1">MID(Sheet1!EF413,FIND(":",Sheet1!EF413)+1,100)</f>
        <v>地块建筑面积*0.08</v>
      </c>
      <c r="AW413" t="str">
        <f ca="1">MID(Sheet1!EG413,FIND(":",Sheet1!EG413)+1,100)</f>
        <v>城镇建设用地</v>
      </c>
    </row>
    <row r="414" spans="1:49" x14ac:dyDescent="0.2">
      <c r="A414" t="str">
        <f>MID(Sheet1!CK414,FIND(":",Sheet1!CK414)+1,100)</f>
        <v>G1/A2#公园绿地/文化设施用地#城规</v>
      </c>
      <c r="B414" t="str">
        <f>MID(Sheet1!CL414,FIND(":",Sheet1!CL414)+1,100)</f>
        <v>公园绿地/文化设施用地</v>
      </c>
      <c r="C414" t="str">
        <f>MID(Sheet1!CM414,FIND(":",Sheet1!CM414)+1,100)</f>
        <v/>
      </c>
      <c r="D414" t="str">
        <f>MID(Sheet1!CN414,FIND(":",Sheet1!CN414)+1,100)</f>
        <v>G1/A2</v>
      </c>
      <c r="E414" t="str">
        <f>MID(Sheet1!CO414,FIND(":",Sheet1!CO414)+1,100)</f>
        <v>城规</v>
      </c>
      <c r="F414" t="str">
        <f>MID(Sheet1!CP414,FIND(":",Sheet1!CP414)+1,100)</f>
        <v/>
      </c>
      <c r="G414" t="str">
        <f>MID(Sheet1!CQ414,FIND(":",Sheet1!CQ414)+1,100)</f>
        <v>G1#公园绿地#城规</v>
      </c>
      <c r="H414" t="str">
        <f>MID(Sheet1!CR414,FIND(":",Sheet1!CR414)+1,100)</f>
        <v>G1</v>
      </c>
      <c r="I414" t="str">
        <f>MID(Sheet1!CS414,FIND(":",Sheet1!CS414)+1,100)</f>
        <v>G#绿地与广场用地#城规</v>
      </c>
      <c r="J414" t="str">
        <f>MID(Sheet1!CT414,FIND(":",Sheet1!CT414)+1,100)</f>
        <v>5</v>
      </c>
      <c r="K414" t="str">
        <f>MID(Sheet1!CU414,FIND(":",Sheet1!CU414)+1,100)</f>
        <v>4G</v>
      </c>
      <c r="L414" t="str">
        <f ca="1">MID(Sheet1!CV414,FIND(":",Sheet1!CV414)+1,100)</f>
        <v>0,255,0</v>
      </c>
      <c r="M414" t="str">
        <f ca="1">MID(Sheet1!CW414,FIND(":",Sheet1!CW414)+1,100)</f>
        <v>面积*容积率</v>
      </c>
      <c r="N414" t="str">
        <f ca="1">MID(Sheet1!CX414,FIND(":",Sheet1!CX414)+1,100)</f>
        <v>地块建筑面积*0</v>
      </c>
      <c r="O414" t="str">
        <f ca="1">MID(Sheet1!CY414,FIND(":",Sheet1!CY414)+1,100)</f>
        <v>地块建筑面积*0</v>
      </c>
      <c r="P414" t="str">
        <f ca="1">MID(Sheet1!CZ414,FIND(":",Sheet1!CZ414)+1,100)</f>
        <v>地块建筑面积*0</v>
      </c>
      <c r="Q414" t="str">
        <f ca="1">MID(Sheet1!DA414,FIND(":",Sheet1!DA414)+1,100)</f>
        <v>地块建筑面积*0</v>
      </c>
      <c r="R414" t="str">
        <f ca="1">MID(Sheet1!DB414,FIND(":",Sheet1!DB414)+1,100)</f>
        <v>地块建筑面积*0</v>
      </c>
      <c r="S414" t="str">
        <f ca="1">MID(Sheet1!DC414,FIND(":",Sheet1!DC414)+1,100)</f>
        <v>地块建筑面积*0</v>
      </c>
      <c r="T414" t="str">
        <f ca="1">MID(Sheet1!DD414,FIND(":",Sheet1!DD414)+1,100)</f>
        <v>地块建筑面积*0</v>
      </c>
      <c r="U414" t="str">
        <f ca="1">MID(Sheet1!DE414,FIND(":",Sheet1!DE414)+1,100)</f>
        <v>面积*1</v>
      </c>
      <c r="V414" t="str">
        <f ca="1">MID(Sheet1!DF414,FIND(":",Sheet1!DF414)+1,100)</f>
        <v>面积*1</v>
      </c>
      <c r="W414" t="str">
        <f ca="1">MID(Sheet1!DG414,FIND(":",Sheet1!DG414)+1,100)</f>
        <v>-</v>
      </c>
      <c r="X414" t="str">
        <f ca="1">MID(Sheet1!DH414,FIND(":",Sheet1!DH414)+1,100)</f>
        <v>0</v>
      </c>
      <c r="Y414" t="str">
        <f ca="1">MID(Sheet1!DI414,FIND(":",Sheet1!DI414)+1,100)</f>
        <v>-</v>
      </c>
      <c r="Z414" t="str">
        <f ca="1">MID(Sheet1!DJ414,FIND(":",Sheet1!DJ414)+1,100)</f>
        <v>0</v>
      </c>
      <c r="AA414" t="str">
        <f ca="1">MID(Sheet1!DK414,FIND(":",Sheet1!DK414)+1,100)</f>
        <v>-</v>
      </c>
      <c r="AB414" t="str">
        <f ca="1">MID(Sheet1!DL414,FIND(":",Sheet1!DL414)+1,100)</f>
        <v>0</v>
      </c>
      <c r="AC414" t="str">
        <f ca="1">MID(Sheet1!DM414,FIND(":",Sheet1!DM414)+1,100)</f>
        <v>-</v>
      </c>
      <c r="AD414" t="str">
        <f ca="1">MID(Sheet1!DN414,FIND(":",Sheet1!DN414)+1,100)</f>
        <v>0</v>
      </c>
      <c r="AE414" t="str">
        <f ca="1">MID(Sheet1!DO414,FIND(":",Sheet1!DO414)+1,100)</f>
        <v>20立方米/公顷*日</v>
      </c>
      <c r="AF414" t="str">
        <f ca="1">MID(Sheet1!DP414,FIND(":",Sheet1!DP414)+1,100)</f>
        <v>用地面积*20</v>
      </c>
      <c r="AG414" t="str">
        <f ca="1">MID(Sheet1!DQ414,FIND(":",Sheet1!DQ414)+1,100)</f>
        <v>0</v>
      </c>
      <c r="AH414" t="str">
        <f ca="1">MID(Sheet1!DR414,FIND(":",Sheet1!DR414)+1,100)</f>
        <v>用水量*0</v>
      </c>
      <c r="AI414" t="str">
        <f ca="1">MID(Sheet1!DS414,FIND(":",Sheet1!DS414)+1,100)</f>
        <v>10千瓦/公顷</v>
      </c>
      <c r="AJ414" t="str">
        <f ca="1">MID(Sheet1!DT414,FIND(":",Sheet1!DT414)+1,100)</f>
        <v>1</v>
      </c>
      <c r="AK414" t="str">
        <f ca="1">MID(Sheet1!DU414,FIND(":",Sheet1!DU414)+1,100)</f>
        <v>用地面积*10*1</v>
      </c>
      <c r="AL414" t="str">
        <f ca="1">MID(Sheet1!DV414,FIND(":",Sheet1!DV414)+1,100)</f>
        <v>-</v>
      </c>
      <c r="AM414" t="str">
        <f ca="1">MID(Sheet1!DW414,FIND(":",Sheet1!DW414)+1,100)</f>
        <v>0</v>
      </c>
      <c r="AN414" t="str">
        <f ca="1">MID(Sheet1!DX414,FIND(":",Sheet1!DX414)+1,100)</f>
        <v>-</v>
      </c>
      <c r="AO414" t="str">
        <f ca="1">MID(Sheet1!DY414,FIND(":",Sheet1!DY414)+1,100)</f>
        <v>0</v>
      </c>
      <c r="AP414" t="str">
        <f ca="1">MID(Sheet1!DZ414,FIND(":",Sheet1!DZ414)+1,100)</f>
        <v>-</v>
      </c>
      <c r="AQ414" t="str">
        <f ca="1">MID(Sheet1!EA414,FIND(":",Sheet1!EA414)+1,100)</f>
        <v>0</v>
      </c>
      <c r="AR414" t="str">
        <f ca="1">MID(Sheet1!EB414,FIND(":",Sheet1!EB414)+1,100)</f>
        <v>0</v>
      </c>
      <c r="AS414" t="str">
        <f ca="1">MID(Sheet1!EC414,FIND(":",Sheet1!EC414)+1,100)</f>
        <v>地块建筑面积*0.4</v>
      </c>
      <c r="AT414" t="str">
        <f ca="1">MID(Sheet1!ED414,FIND(":",Sheet1!ED414)+1,100)</f>
        <v>地块建筑面积*0.4</v>
      </c>
      <c r="AU414" t="str">
        <f ca="1">MID(Sheet1!EE414,FIND(":",Sheet1!EE414)+1,100)</f>
        <v>地块建筑面积*0.08</v>
      </c>
      <c r="AV414" t="str">
        <f ca="1">MID(Sheet1!EF414,FIND(":",Sheet1!EF414)+1,100)</f>
        <v>地块建筑面积*0.08</v>
      </c>
      <c r="AW414" t="str">
        <f ca="1">MID(Sheet1!EG414,FIND(":",Sheet1!EG414)+1,100)</f>
        <v>城镇建设用地</v>
      </c>
    </row>
    <row r="415" spans="1:49" x14ac:dyDescent="0.2">
      <c r="A415" t="str">
        <f>MID(Sheet1!CK415,FIND(":",Sheet1!CK415)+1,100)</f>
        <v>G1/A4#公园绿地/体育用地#城规</v>
      </c>
      <c r="B415" t="str">
        <f>MID(Sheet1!CL415,FIND(":",Sheet1!CL415)+1,100)</f>
        <v>公园绿地/体育用地</v>
      </c>
      <c r="C415" t="str">
        <f>MID(Sheet1!CM415,FIND(":",Sheet1!CM415)+1,100)</f>
        <v/>
      </c>
      <c r="D415" t="str">
        <f>MID(Sheet1!CN415,FIND(":",Sheet1!CN415)+1,100)</f>
        <v>G1/A4</v>
      </c>
      <c r="E415" t="str">
        <f>MID(Sheet1!CO415,FIND(":",Sheet1!CO415)+1,100)</f>
        <v>城规</v>
      </c>
      <c r="F415" t="str">
        <f>MID(Sheet1!CP415,FIND(":",Sheet1!CP415)+1,100)</f>
        <v/>
      </c>
      <c r="G415" t="str">
        <f>MID(Sheet1!CQ415,FIND(":",Sheet1!CQ415)+1,100)</f>
        <v>G1#公园绿地#城规</v>
      </c>
      <c r="H415" t="str">
        <f>MID(Sheet1!CR415,FIND(":",Sheet1!CR415)+1,100)</f>
        <v>G1</v>
      </c>
      <c r="I415" t="str">
        <f>MID(Sheet1!CS415,FIND(":",Sheet1!CS415)+1,100)</f>
        <v>G#绿地与广场用地#城规</v>
      </c>
      <c r="J415" t="str">
        <f>MID(Sheet1!CT415,FIND(":",Sheet1!CT415)+1,100)</f>
        <v>5</v>
      </c>
      <c r="K415" t="str">
        <f>MID(Sheet1!CU415,FIND(":",Sheet1!CU415)+1,100)</f>
        <v>4G</v>
      </c>
      <c r="L415" t="str">
        <f ca="1">MID(Sheet1!CV415,FIND(":",Sheet1!CV415)+1,100)</f>
        <v>0,255,0</v>
      </c>
      <c r="M415" t="str">
        <f ca="1">MID(Sheet1!CW415,FIND(":",Sheet1!CW415)+1,100)</f>
        <v>面积*容积率</v>
      </c>
      <c r="N415" t="str">
        <f ca="1">MID(Sheet1!CX415,FIND(":",Sheet1!CX415)+1,100)</f>
        <v>地块建筑面积*0</v>
      </c>
      <c r="O415" t="str">
        <f ca="1">MID(Sheet1!CY415,FIND(":",Sheet1!CY415)+1,100)</f>
        <v>地块建筑面积*0</v>
      </c>
      <c r="P415" t="str">
        <f ca="1">MID(Sheet1!CZ415,FIND(":",Sheet1!CZ415)+1,100)</f>
        <v>地块建筑面积*0</v>
      </c>
      <c r="Q415" t="str">
        <f ca="1">MID(Sheet1!DA415,FIND(":",Sheet1!DA415)+1,100)</f>
        <v>地块建筑面积*0</v>
      </c>
      <c r="R415" t="str">
        <f ca="1">MID(Sheet1!DB415,FIND(":",Sheet1!DB415)+1,100)</f>
        <v>地块建筑面积*0</v>
      </c>
      <c r="S415" t="str">
        <f ca="1">MID(Sheet1!DC415,FIND(":",Sheet1!DC415)+1,100)</f>
        <v>地块建筑面积*0</v>
      </c>
      <c r="T415" t="str">
        <f ca="1">MID(Sheet1!DD415,FIND(":",Sheet1!DD415)+1,100)</f>
        <v>地块建筑面积*0</v>
      </c>
      <c r="U415" t="str">
        <f ca="1">MID(Sheet1!DE415,FIND(":",Sheet1!DE415)+1,100)</f>
        <v>面积*1</v>
      </c>
      <c r="V415" t="str">
        <f ca="1">MID(Sheet1!DF415,FIND(":",Sheet1!DF415)+1,100)</f>
        <v>面积*1</v>
      </c>
      <c r="W415" t="str">
        <f ca="1">MID(Sheet1!DG415,FIND(":",Sheet1!DG415)+1,100)</f>
        <v>-</v>
      </c>
      <c r="X415" t="str">
        <f ca="1">MID(Sheet1!DH415,FIND(":",Sheet1!DH415)+1,100)</f>
        <v>0</v>
      </c>
      <c r="Y415" t="str">
        <f ca="1">MID(Sheet1!DI415,FIND(":",Sheet1!DI415)+1,100)</f>
        <v>-</v>
      </c>
      <c r="Z415" t="str">
        <f ca="1">MID(Sheet1!DJ415,FIND(":",Sheet1!DJ415)+1,100)</f>
        <v>0</v>
      </c>
      <c r="AA415" t="str">
        <f ca="1">MID(Sheet1!DK415,FIND(":",Sheet1!DK415)+1,100)</f>
        <v>-</v>
      </c>
      <c r="AB415" t="str">
        <f ca="1">MID(Sheet1!DL415,FIND(":",Sheet1!DL415)+1,100)</f>
        <v>0</v>
      </c>
      <c r="AC415" t="str">
        <f ca="1">MID(Sheet1!DM415,FIND(":",Sheet1!DM415)+1,100)</f>
        <v>-</v>
      </c>
      <c r="AD415" t="str">
        <f ca="1">MID(Sheet1!DN415,FIND(":",Sheet1!DN415)+1,100)</f>
        <v>0</v>
      </c>
      <c r="AE415" t="str">
        <f ca="1">MID(Sheet1!DO415,FIND(":",Sheet1!DO415)+1,100)</f>
        <v>20立方米/公顷*日</v>
      </c>
      <c r="AF415" t="str">
        <f ca="1">MID(Sheet1!DP415,FIND(":",Sheet1!DP415)+1,100)</f>
        <v>用地面积*20</v>
      </c>
      <c r="AG415" t="str">
        <f ca="1">MID(Sheet1!DQ415,FIND(":",Sheet1!DQ415)+1,100)</f>
        <v>0</v>
      </c>
      <c r="AH415" t="str">
        <f ca="1">MID(Sheet1!DR415,FIND(":",Sheet1!DR415)+1,100)</f>
        <v>用水量*0</v>
      </c>
      <c r="AI415" t="str">
        <f ca="1">MID(Sheet1!DS415,FIND(":",Sheet1!DS415)+1,100)</f>
        <v>10千瓦/公顷</v>
      </c>
      <c r="AJ415" t="str">
        <f ca="1">MID(Sheet1!DT415,FIND(":",Sheet1!DT415)+1,100)</f>
        <v>1</v>
      </c>
      <c r="AK415" t="str">
        <f ca="1">MID(Sheet1!DU415,FIND(":",Sheet1!DU415)+1,100)</f>
        <v>用地面积*10*1</v>
      </c>
      <c r="AL415" t="str">
        <f ca="1">MID(Sheet1!DV415,FIND(":",Sheet1!DV415)+1,100)</f>
        <v>-</v>
      </c>
      <c r="AM415" t="str">
        <f ca="1">MID(Sheet1!DW415,FIND(":",Sheet1!DW415)+1,100)</f>
        <v>0</v>
      </c>
      <c r="AN415" t="str">
        <f ca="1">MID(Sheet1!DX415,FIND(":",Sheet1!DX415)+1,100)</f>
        <v>-</v>
      </c>
      <c r="AO415" t="str">
        <f ca="1">MID(Sheet1!DY415,FIND(":",Sheet1!DY415)+1,100)</f>
        <v>0</v>
      </c>
      <c r="AP415" t="str">
        <f ca="1">MID(Sheet1!DZ415,FIND(":",Sheet1!DZ415)+1,100)</f>
        <v>-</v>
      </c>
      <c r="AQ415" t="str">
        <f ca="1">MID(Sheet1!EA415,FIND(":",Sheet1!EA415)+1,100)</f>
        <v>0</v>
      </c>
      <c r="AR415" t="str">
        <f ca="1">MID(Sheet1!EB415,FIND(":",Sheet1!EB415)+1,100)</f>
        <v>0</v>
      </c>
      <c r="AS415" t="str">
        <f ca="1">MID(Sheet1!EC415,FIND(":",Sheet1!EC415)+1,100)</f>
        <v>地块建筑面积*0.4</v>
      </c>
      <c r="AT415" t="str">
        <f ca="1">MID(Sheet1!ED415,FIND(":",Sheet1!ED415)+1,100)</f>
        <v>地块建筑面积*0.4</v>
      </c>
      <c r="AU415" t="str">
        <f ca="1">MID(Sheet1!EE415,FIND(":",Sheet1!EE415)+1,100)</f>
        <v>地块建筑面积*0.08</v>
      </c>
      <c r="AV415" t="str">
        <f ca="1">MID(Sheet1!EF415,FIND(":",Sheet1!EF415)+1,100)</f>
        <v>地块建筑面积*0.08</v>
      </c>
      <c r="AW415" t="str">
        <f ca="1">MID(Sheet1!EG415,FIND(":",Sheet1!EG415)+1,100)</f>
        <v>城镇建设用地</v>
      </c>
    </row>
    <row r="416" spans="1:49" x14ac:dyDescent="0.2">
      <c r="A416" t="str">
        <f>MID(Sheet1!CK416,FIND(":",Sheet1!CK416)+1,100)</f>
        <v>G1/S1#公园绿地/城市道路用地#城规</v>
      </c>
      <c r="B416" t="str">
        <f>MID(Sheet1!CL416,FIND(":",Sheet1!CL416)+1,100)</f>
        <v>公园绿地/城市道路用地</v>
      </c>
      <c r="C416" t="str">
        <f>MID(Sheet1!CM416,FIND(":",Sheet1!CM416)+1,100)</f>
        <v/>
      </c>
      <c r="D416" t="str">
        <f>MID(Sheet1!CN416,FIND(":",Sheet1!CN416)+1,100)</f>
        <v>G1/S1</v>
      </c>
      <c r="E416" t="str">
        <f>MID(Sheet1!CO416,FIND(":",Sheet1!CO416)+1,100)</f>
        <v>城规</v>
      </c>
      <c r="F416" t="str">
        <f>MID(Sheet1!CP416,FIND(":",Sheet1!CP416)+1,100)</f>
        <v/>
      </c>
      <c r="G416" t="str">
        <f>MID(Sheet1!CQ416,FIND(":",Sheet1!CQ416)+1,100)</f>
        <v>G1#公园绿地#城规</v>
      </c>
      <c r="H416" t="str">
        <f>MID(Sheet1!CR416,FIND(":",Sheet1!CR416)+1,100)</f>
        <v>G1</v>
      </c>
      <c r="I416" t="str">
        <f>MID(Sheet1!CS416,FIND(":",Sheet1!CS416)+1,100)</f>
        <v>G#绿地与广场用地#城规</v>
      </c>
      <c r="J416" t="str">
        <f>MID(Sheet1!CT416,FIND(":",Sheet1!CT416)+1,100)</f>
        <v>5</v>
      </c>
      <c r="K416" t="str">
        <f>MID(Sheet1!CU416,FIND(":",Sheet1!CU416)+1,100)</f>
        <v>4G</v>
      </c>
      <c r="L416" t="str">
        <f ca="1">MID(Sheet1!CV416,FIND(":",Sheet1!CV416)+1,100)</f>
        <v>0,255,0</v>
      </c>
      <c r="M416" t="str">
        <f ca="1">MID(Sheet1!CW416,FIND(":",Sheet1!CW416)+1,100)</f>
        <v>面积*容积率</v>
      </c>
      <c r="N416" t="str">
        <f ca="1">MID(Sheet1!CX416,FIND(":",Sheet1!CX416)+1,100)</f>
        <v>地块建筑面积*0</v>
      </c>
      <c r="O416" t="str">
        <f ca="1">MID(Sheet1!CY416,FIND(":",Sheet1!CY416)+1,100)</f>
        <v>地块建筑面积*0</v>
      </c>
      <c r="P416" t="str">
        <f ca="1">MID(Sheet1!CZ416,FIND(":",Sheet1!CZ416)+1,100)</f>
        <v>地块建筑面积*0</v>
      </c>
      <c r="Q416" t="str">
        <f ca="1">MID(Sheet1!DA416,FIND(":",Sheet1!DA416)+1,100)</f>
        <v>地块建筑面积*0</v>
      </c>
      <c r="R416" t="str">
        <f ca="1">MID(Sheet1!DB416,FIND(":",Sheet1!DB416)+1,100)</f>
        <v>地块建筑面积*0</v>
      </c>
      <c r="S416" t="str">
        <f ca="1">MID(Sheet1!DC416,FIND(":",Sheet1!DC416)+1,100)</f>
        <v>地块建筑面积*0</v>
      </c>
      <c r="T416" t="str">
        <f ca="1">MID(Sheet1!DD416,FIND(":",Sheet1!DD416)+1,100)</f>
        <v>地块建筑面积*0</v>
      </c>
      <c r="U416" t="str">
        <f ca="1">MID(Sheet1!DE416,FIND(":",Sheet1!DE416)+1,100)</f>
        <v>面积*1</v>
      </c>
      <c r="V416" t="str">
        <f ca="1">MID(Sheet1!DF416,FIND(":",Sheet1!DF416)+1,100)</f>
        <v>面积*1</v>
      </c>
      <c r="W416" t="str">
        <f ca="1">MID(Sheet1!DG416,FIND(":",Sheet1!DG416)+1,100)</f>
        <v>-</v>
      </c>
      <c r="X416" t="str">
        <f ca="1">MID(Sheet1!DH416,FIND(":",Sheet1!DH416)+1,100)</f>
        <v>0</v>
      </c>
      <c r="Y416" t="str">
        <f ca="1">MID(Sheet1!DI416,FIND(":",Sheet1!DI416)+1,100)</f>
        <v>-</v>
      </c>
      <c r="Z416" t="str">
        <f ca="1">MID(Sheet1!DJ416,FIND(":",Sheet1!DJ416)+1,100)</f>
        <v>0</v>
      </c>
      <c r="AA416" t="str">
        <f ca="1">MID(Sheet1!DK416,FIND(":",Sheet1!DK416)+1,100)</f>
        <v>-</v>
      </c>
      <c r="AB416" t="str">
        <f ca="1">MID(Sheet1!DL416,FIND(":",Sheet1!DL416)+1,100)</f>
        <v>0</v>
      </c>
      <c r="AC416" t="str">
        <f ca="1">MID(Sheet1!DM416,FIND(":",Sheet1!DM416)+1,100)</f>
        <v>-</v>
      </c>
      <c r="AD416" t="str">
        <f ca="1">MID(Sheet1!DN416,FIND(":",Sheet1!DN416)+1,100)</f>
        <v>0</v>
      </c>
      <c r="AE416" t="str">
        <f ca="1">MID(Sheet1!DO416,FIND(":",Sheet1!DO416)+1,100)</f>
        <v>20立方米/公顷*日</v>
      </c>
      <c r="AF416" t="str">
        <f ca="1">MID(Sheet1!DP416,FIND(":",Sheet1!DP416)+1,100)</f>
        <v>用地面积*20</v>
      </c>
      <c r="AG416" t="str">
        <f ca="1">MID(Sheet1!DQ416,FIND(":",Sheet1!DQ416)+1,100)</f>
        <v>0</v>
      </c>
      <c r="AH416" t="str">
        <f ca="1">MID(Sheet1!DR416,FIND(":",Sheet1!DR416)+1,100)</f>
        <v>用水量*0</v>
      </c>
      <c r="AI416" t="str">
        <f ca="1">MID(Sheet1!DS416,FIND(":",Sheet1!DS416)+1,100)</f>
        <v>10千瓦/公顷</v>
      </c>
      <c r="AJ416" t="str">
        <f ca="1">MID(Sheet1!DT416,FIND(":",Sheet1!DT416)+1,100)</f>
        <v>1</v>
      </c>
      <c r="AK416" t="str">
        <f ca="1">MID(Sheet1!DU416,FIND(":",Sheet1!DU416)+1,100)</f>
        <v>用地面积*10*1</v>
      </c>
      <c r="AL416" t="str">
        <f ca="1">MID(Sheet1!DV416,FIND(":",Sheet1!DV416)+1,100)</f>
        <v>-</v>
      </c>
      <c r="AM416" t="str">
        <f ca="1">MID(Sheet1!DW416,FIND(":",Sheet1!DW416)+1,100)</f>
        <v>0</v>
      </c>
      <c r="AN416" t="str">
        <f ca="1">MID(Sheet1!DX416,FIND(":",Sheet1!DX416)+1,100)</f>
        <v>-</v>
      </c>
      <c r="AO416" t="str">
        <f ca="1">MID(Sheet1!DY416,FIND(":",Sheet1!DY416)+1,100)</f>
        <v>0</v>
      </c>
      <c r="AP416" t="str">
        <f ca="1">MID(Sheet1!DZ416,FIND(":",Sheet1!DZ416)+1,100)</f>
        <v>-</v>
      </c>
      <c r="AQ416" t="str">
        <f ca="1">MID(Sheet1!EA416,FIND(":",Sheet1!EA416)+1,100)</f>
        <v>0</v>
      </c>
      <c r="AR416" t="str">
        <f ca="1">MID(Sheet1!EB416,FIND(":",Sheet1!EB416)+1,100)</f>
        <v>0</v>
      </c>
      <c r="AS416" t="str">
        <f ca="1">MID(Sheet1!EC416,FIND(":",Sheet1!EC416)+1,100)</f>
        <v>-</v>
      </c>
      <c r="AT416" t="str">
        <f ca="1">MID(Sheet1!ED416,FIND(":",Sheet1!ED416)+1,100)</f>
        <v>0</v>
      </c>
      <c r="AU416" t="str">
        <f ca="1">MID(Sheet1!EE416,FIND(":",Sheet1!EE416)+1,100)</f>
        <v>-</v>
      </c>
      <c r="AV416" t="str">
        <f ca="1">MID(Sheet1!EF416,FIND(":",Sheet1!EF416)+1,100)</f>
        <v>0</v>
      </c>
      <c r="AW416" t="str">
        <f ca="1">MID(Sheet1!EG416,FIND(":",Sheet1!EG416)+1,100)</f>
        <v>城镇建设用地</v>
      </c>
    </row>
    <row r="417" spans="1:49" x14ac:dyDescent="0.2">
      <c r="A417" t="str">
        <f>MID(Sheet1!CK417,FIND(":",Sheet1!CK417)+1,100)</f>
        <v>G1/S2#公园绿地/城市轨道交通用地#城规</v>
      </c>
      <c r="B417" t="str">
        <f>MID(Sheet1!CL417,FIND(":",Sheet1!CL417)+1,100)</f>
        <v>公园绿地/城市轨道交通用地</v>
      </c>
      <c r="C417" t="str">
        <f>MID(Sheet1!CM417,FIND(":",Sheet1!CM417)+1,100)</f>
        <v/>
      </c>
      <c r="D417" t="str">
        <f>MID(Sheet1!CN417,FIND(":",Sheet1!CN417)+1,100)</f>
        <v>G1/S2</v>
      </c>
      <c r="E417" t="str">
        <f>MID(Sheet1!CO417,FIND(":",Sheet1!CO417)+1,100)</f>
        <v>城规</v>
      </c>
      <c r="F417" t="str">
        <f>MID(Sheet1!CP417,FIND(":",Sheet1!CP417)+1,100)</f>
        <v/>
      </c>
      <c r="G417" t="str">
        <f>MID(Sheet1!CQ417,FIND(":",Sheet1!CQ417)+1,100)</f>
        <v>G1#公园绿地#城规</v>
      </c>
      <c r="H417" t="str">
        <f>MID(Sheet1!CR417,FIND(":",Sheet1!CR417)+1,100)</f>
        <v>G1</v>
      </c>
      <c r="I417" t="str">
        <f>MID(Sheet1!CS417,FIND(":",Sheet1!CS417)+1,100)</f>
        <v>G#绿地与广场用地#城规</v>
      </c>
      <c r="J417" t="str">
        <f>MID(Sheet1!CT417,FIND(":",Sheet1!CT417)+1,100)</f>
        <v>5</v>
      </c>
      <c r="K417" t="str">
        <f>MID(Sheet1!CU417,FIND(":",Sheet1!CU417)+1,100)</f>
        <v>4G</v>
      </c>
      <c r="L417" t="str">
        <f ca="1">MID(Sheet1!CV417,FIND(":",Sheet1!CV417)+1,100)</f>
        <v>0,255,0</v>
      </c>
      <c r="M417" t="str">
        <f ca="1">MID(Sheet1!CW417,FIND(":",Sheet1!CW417)+1,100)</f>
        <v>面积*容积率</v>
      </c>
      <c r="N417" t="str">
        <f ca="1">MID(Sheet1!CX417,FIND(":",Sheet1!CX417)+1,100)</f>
        <v>地块建筑面积*0</v>
      </c>
      <c r="O417" t="str">
        <f ca="1">MID(Sheet1!CY417,FIND(":",Sheet1!CY417)+1,100)</f>
        <v>地块建筑面积*0</v>
      </c>
      <c r="P417" t="str">
        <f ca="1">MID(Sheet1!CZ417,FIND(":",Sheet1!CZ417)+1,100)</f>
        <v>地块建筑面积*0</v>
      </c>
      <c r="Q417" t="str">
        <f ca="1">MID(Sheet1!DA417,FIND(":",Sheet1!DA417)+1,100)</f>
        <v>地块建筑面积*0</v>
      </c>
      <c r="R417" t="str">
        <f ca="1">MID(Sheet1!DB417,FIND(":",Sheet1!DB417)+1,100)</f>
        <v>地块建筑面积*0</v>
      </c>
      <c r="S417" t="str">
        <f ca="1">MID(Sheet1!DC417,FIND(":",Sheet1!DC417)+1,100)</f>
        <v>地块建筑面积*0</v>
      </c>
      <c r="T417" t="str">
        <f ca="1">MID(Sheet1!DD417,FIND(":",Sheet1!DD417)+1,100)</f>
        <v>地块建筑面积*0</v>
      </c>
      <c r="U417" t="str">
        <f ca="1">MID(Sheet1!DE417,FIND(":",Sheet1!DE417)+1,100)</f>
        <v>面积*1</v>
      </c>
      <c r="V417" t="str">
        <f ca="1">MID(Sheet1!DF417,FIND(":",Sheet1!DF417)+1,100)</f>
        <v>面积*1</v>
      </c>
      <c r="W417" t="str">
        <f ca="1">MID(Sheet1!DG417,FIND(":",Sheet1!DG417)+1,100)</f>
        <v>-</v>
      </c>
      <c r="X417" t="str">
        <f ca="1">MID(Sheet1!DH417,FIND(":",Sheet1!DH417)+1,100)</f>
        <v>0</v>
      </c>
      <c r="Y417" t="str">
        <f ca="1">MID(Sheet1!DI417,FIND(":",Sheet1!DI417)+1,100)</f>
        <v>-</v>
      </c>
      <c r="Z417" t="str">
        <f ca="1">MID(Sheet1!DJ417,FIND(":",Sheet1!DJ417)+1,100)</f>
        <v>0</v>
      </c>
      <c r="AA417" t="str">
        <f ca="1">MID(Sheet1!DK417,FIND(":",Sheet1!DK417)+1,100)</f>
        <v>-</v>
      </c>
      <c r="AB417" t="str">
        <f ca="1">MID(Sheet1!DL417,FIND(":",Sheet1!DL417)+1,100)</f>
        <v>0</v>
      </c>
      <c r="AC417" t="str">
        <f ca="1">MID(Sheet1!DM417,FIND(":",Sheet1!DM417)+1,100)</f>
        <v>-</v>
      </c>
      <c r="AD417" t="str">
        <f ca="1">MID(Sheet1!DN417,FIND(":",Sheet1!DN417)+1,100)</f>
        <v>0</v>
      </c>
      <c r="AE417" t="str">
        <f ca="1">MID(Sheet1!DO417,FIND(":",Sheet1!DO417)+1,100)</f>
        <v>20立方米/公顷*日</v>
      </c>
      <c r="AF417" t="str">
        <f ca="1">MID(Sheet1!DP417,FIND(":",Sheet1!DP417)+1,100)</f>
        <v>用地面积*20</v>
      </c>
      <c r="AG417" t="str">
        <f ca="1">MID(Sheet1!DQ417,FIND(":",Sheet1!DQ417)+1,100)</f>
        <v>0</v>
      </c>
      <c r="AH417" t="str">
        <f ca="1">MID(Sheet1!DR417,FIND(":",Sheet1!DR417)+1,100)</f>
        <v>用水量*0</v>
      </c>
      <c r="AI417" t="str">
        <f ca="1">MID(Sheet1!DS417,FIND(":",Sheet1!DS417)+1,100)</f>
        <v>10千瓦/公顷</v>
      </c>
      <c r="AJ417" t="str">
        <f ca="1">MID(Sheet1!DT417,FIND(":",Sheet1!DT417)+1,100)</f>
        <v>1</v>
      </c>
      <c r="AK417" t="str">
        <f ca="1">MID(Sheet1!DU417,FIND(":",Sheet1!DU417)+1,100)</f>
        <v>用地面积*10*1</v>
      </c>
      <c r="AL417" t="str">
        <f ca="1">MID(Sheet1!DV417,FIND(":",Sheet1!DV417)+1,100)</f>
        <v>-</v>
      </c>
      <c r="AM417" t="str">
        <f ca="1">MID(Sheet1!DW417,FIND(":",Sheet1!DW417)+1,100)</f>
        <v>0</v>
      </c>
      <c r="AN417" t="str">
        <f ca="1">MID(Sheet1!DX417,FIND(":",Sheet1!DX417)+1,100)</f>
        <v>-</v>
      </c>
      <c r="AO417" t="str">
        <f ca="1">MID(Sheet1!DY417,FIND(":",Sheet1!DY417)+1,100)</f>
        <v>0</v>
      </c>
      <c r="AP417" t="str">
        <f ca="1">MID(Sheet1!DZ417,FIND(":",Sheet1!DZ417)+1,100)</f>
        <v>-</v>
      </c>
      <c r="AQ417" t="str">
        <f ca="1">MID(Sheet1!EA417,FIND(":",Sheet1!EA417)+1,100)</f>
        <v>0</v>
      </c>
      <c r="AR417" t="str">
        <f ca="1">MID(Sheet1!EB417,FIND(":",Sheet1!EB417)+1,100)</f>
        <v>0</v>
      </c>
      <c r="AS417" t="str">
        <f ca="1">MID(Sheet1!EC417,FIND(":",Sheet1!EC417)+1,100)</f>
        <v>-</v>
      </c>
      <c r="AT417" t="str">
        <f ca="1">MID(Sheet1!ED417,FIND(":",Sheet1!ED417)+1,100)</f>
        <v>0</v>
      </c>
      <c r="AU417" t="str">
        <f ca="1">MID(Sheet1!EE417,FIND(":",Sheet1!EE417)+1,100)</f>
        <v>-</v>
      </c>
      <c r="AV417" t="str">
        <f ca="1">MID(Sheet1!EF417,FIND(":",Sheet1!EF417)+1,100)</f>
        <v>0</v>
      </c>
      <c r="AW417" t="str">
        <f ca="1">MID(Sheet1!EG417,FIND(":",Sheet1!EG417)+1,100)</f>
        <v>城镇建设用地</v>
      </c>
    </row>
    <row r="418" spans="1:49" x14ac:dyDescent="0.2">
      <c r="A418" t="str">
        <f>MID(Sheet1!CK418,FIND(":",Sheet1!CK418)+1,100)</f>
        <v>G1/B1/S42#公园绿地/商业用地/社会停车场用地#城规</v>
      </c>
      <c r="B418" t="str">
        <f>MID(Sheet1!CL418,FIND(":",Sheet1!CL418)+1,100)</f>
        <v>公园绿地/商业用地/社会停车场用地</v>
      </c>
      <c r="C418" t="str">
        <f>MID(Sheet1!CM418,FIND(":",Sheet1!CM418)+1,100)</f>
        <v/>
      </c>
      <c r="D418" t="str">
        <f>MID(Sheet1!CN418,FIND(":",Sheet1!CN418)+1,100)</f>
        <v>G1/B1/S42</v>
      </c>
      <c r="E418" t="str">
        <f>MID(Sheet1!CO418,FIND(":",Sheet1!CO418)+1,100)</f>
        <v>城规</v>
      </c>
      <c r="F418" t="str">
        <f>MID(Sheet1!CP418,FIND(":",Sheet1!CP418)+1,100)</f>
        <v/>
      </c>
      <c r="G418" t="str">
        <f>MID(Sheet1!CQ418,FIND(":",Sheet1!CQ418)+1,100)</f>
        <v>G1#公园绿地#城规</v>
      </c>
      <c r="H418" t="str">
        <f>MID(Sheet1!CR418,FIND(":",Sheet1!CR418)+1,100)</f>
        <v>G1</v>
      </c>
      <c r="I418" t="str">
        <f>MID(Sheet1!CS418,FIND(":",Sheet1!CS418)+1,100)</f>
        <v>G#绿地与广场用地#城规</v>
      </c>
      <c r="J418" t="str">
        <f>MID(Sheet1!CT418,FIND(":",Sheet1!CT418)+1,100)</f>
        <v>5</v>
      </c>
      <c r="K418" t="str">
        <f>MID(Sheet1!CU418,FIND(":",Sheet1!CU418)+1,100)</f>
        <v>4G</v>
      </c>
      <c r="L418" t="str">
        <f ca="1">MID(Sheet1!CV418,FIND(":",Sheet1!CV418)+1,100)</f>
        <v>0,255,0</v>
      </c>
      <c r="M418" t="str">
        <f ca="1">MID(Sheet1!CW418,FIND(":",Sheet1!CW418)+1,100)</f>
        <v>面积*容积率</v>
      </c>
      <c r="N418" t="str">
        <f ca="1">MID(Sheet1!CX418,FIND(":",Sheet1!CX418)+1,100)</f>
        <v>地块建筑面积*0</v>
      </c>
      <c r="O418" t="str">
        <f ca="1">MID(Sheet1!CY418,FIND(":",Sheet1!CY418)+1,100)</f>
        <v>地块建筑面积*0</v>
      </c>
      <c r="P418" t="str">
        <f ca="1">MID(Sheet1!CZ418,FIND(":",Sheet1!CZ418)+1,100)</f>
        <v>地块建筑面积*0</v>
      </c>
      <c r="Q418" t="str">
        <f ca="1">MID(Sheet1!DA418,FIND(":",Sheet1!DA418)+1,100)</f>
        <v>地块建筑面积*0</v>
      </c>
      <c r="R418" t="str">
        <f ca="1">MID(Sheet1!DB418,FIND(":",Sheet1!DB418)+1,100)</f>
        <v>地块建筑面积*0</v>
      </c>
      <c r="S418" t="str">
        <f ca="1">MID(Sheet1!DC418,FIND(":",Sheet1!DC418)+1,100)</f>
        <v>地块建筑面积*0</v>
      </c>
      <c r="T418" t="str">
        <f ca="1">MID(Sheet1!DD418,FIND(":",Sheet1!DD418)+1,100)</f>
        <v>地块建筑面积*0</v>
      </c>
      <c r="U418" t="str">
        <f ca="1">MID(Sheet1!DE418,FIND(":",Sheet1!DE418)+1,100)</f>
        <v>面积*1</v>
      </c>
      <c r="V418" t="str">
        <f ca="1">MID(Sheet1!DF418,FIND(":",Sheet1!DF418)+1,100)</f>
        <v>面积*1</v>
      </c>
      <c r="W418" t="str">
        <f ca="1">MID(Sheet1!DG418,FIND(":",Sheet1!DG418)+1,100)</f>
        <v>-</v>
      </c>
      <c r="X418" t="str">
        <f ca="1">MID(Sheet1!DH418,FIND(":",Sheet1!DH418)+1,100)</f>
        <v>0</v>
      </c>
      <c r="Y418" t="str">
        <f ca="1">MID(Sheet1!DI418,FIND(":",Sheet1!DI418)+1,100)</f>
        <v>-</v>
      </c>
      <c r="Z418" t="str">
        <f ca="1">MID(Sheet1!DJ418,FIND(":",Sheet1!DJ418)+1,100)</f>
        <v>0</v>
      </c>
      <c r="AA418" t="str">
        <f ca="1">MID(Sheet1!DK418,FIND(":",Sheet1!DK418)+1,100)</f>
        <v>-</v>
      </c>
      <c r="AB418" t="str">
        <f ca="1">MID(Sheet1!DL418,FIND(":",Sheet1!DL418)+1,100)</f>
        <v>0</v>
      </c>
      <c r="AC418" t="str">
        <f ca="1">MID(Sheet1!DM418,FIND(":",Sheet1!DM418)+1,100)</f>
        <v>-</v>
      </c>
      <c r="AD418" t="str">
        <f ca="1">MID(Sheet1!DN418,FIND(":",Sheet1!DN418)+1,100)</f>
        <v>0</v>
      </c>
      <c r="AE418" t="str">
        <f ca="1">MID(Sheet1!DO418,FIND(":",Sheet1!DO418)+1,100)</f>
        <v>20立方米/公顷*日</v>
      </c>
      <c r="AF418" t="str">
        <f ca="1">MID(Sheet1!DP418,FIND(":",Sheet1!DP418)+1,100)</f>
        <v>用地面积*20</v>
      </c>
      <c r="AG418" t="str">
        <f ca="1">MID(Sheet1!DQ418,FIND(":",Sheet1!DQ418)+1,100)</f>
        <v>0</v>
      </c>
      <c r="AH418" t="str">
        <f ca="1">MID(Sheet1!DR418,FIND(":",Sheet1!DR418)+1,100)</f>
        <v>用水量*0</v>
      </c>
      <c r="AI418" t="str">
        <f ca="1">MID(Sheet1!DS418,FIND(":",Sheet1!DS418)+1,100)</f>
        <v>10千瓦/公顷</v>
      </c>
      <c r="AJ418" t="str">
        <f ca="1">MID(Sheet1!DT418,FIND(":",Sheet1!DT418)+1,100)</f>
        <v>1</v>
      </c>
      <c r="AK418" t="str">
        <f ca="1">MID(Sheet1!DU418,FIND(":",Sheet1!DU418)+1,100)</f>
        <v>用地面积*10*1</v>
      </c>
      <c r="AL418" t="str">
        <f ca="1">MID(Sheet1!DV418,FIND(":",Sheet1!DV418)+1,100)</f>
        <v>-</v>
      </c>
      <c r="AM418" t="str">
        <f ca="1">MID(Sheet1!DW418,FIND(":",Sheet1!DW418)+1,100)</f>
        <v>0</v>
      </c>
      <c r="AN418" t="str">
        <f ca="1">MID(Sheet1!DX418,FIND(":",Sheet1!DX418)+1,100)</f>
        <v>-</v>
      </c>
      <c r="AO418" t="str">
        <f ca="1">MID(Sheet1!DY418,FIND(":",Sheet1!DY418)+1,100)</f>
        <v>0</v>
      </c>
      <c r="AP418" t="str">
        <f ca="1">MID(Sheet1!DZ418,FIND(":",Sheet1!DZ418)+1,100)</f>
        <v>-</v>
      </c>
      <c r="AQ418" t="str">
        <f ca="1">MID(Sheet1!EA418,FIND(":",Sheet1!EA418)+1,100)</f>
        <v>0</v>
      </c>
      <c r="AR418" t="str">
        <f ca="1">MID(Sheet1!EB418,FIND(":",Sheet1!EB418)+1,100)</f>
        <v>0</v>
      </c>
      <c r="AS418" t="str">
        <f ca="1">MID(Sheet1!EC418,FIND(":",Sheet1!EC418)+1,100)</f>
        <v>地块建筑面积*0.4</v>
      </c>
      <c r="AT418" t="str">
        <f ca="1">MID(Sheet1!ED418,FIND(":",Sheet1!ED418)+1,100)</f>
        <v>地块建筑面积*0.4</v>
      </c>
      <c r="AU418" t="str">
        <f ca="1">MID(Sheet1!EE418,FIND(":",Sheet1!EE418)+1,100)</f>
        <v>地块建筑面积*0.08</v>
      </c>
      <c r="AV418" t="str">
        <f ca="1">MID(Sheet1!EF418,FIND(":",Sheet1!EF418)+1,100)</f>
        <v>地块建筑面积*0.08</v>
      </c>
      <c r="AW418" t="str">
        <f ca="1">MID(Sheet1!EG418,FIND(":",Sheet1!EG418)+1,100)</f>
        <v>城镇建设用地</v>
      </c>
    </row>
    <row r="419" spans="1:49" x14ac:dyDescent="0.2">
      <c r="A419" t="str">
        <f>MID(Sheet1!CK419,FIND(":",Sheet1!CK419)+1,100)</f>
        <v>G1/B1#公园绿地/商业用地#城规</v>
      </c>
      <c r="B419" t="str">
        <f>MID(Sheet1!CL419,FIND(":",Sheet1!CL419)+1,100)</f>
        <v>公园绿地/商业用地</v>
      </c>
      <c r="C419" t="str">
        <f>MID(Sheet1!CM419,FIND(":",Sheet1!CM419)+1,100)</f>
        <v/>
      </c>
      <c r="D419" t="str">
        <f>MID(Sheet1!CN419,FIND(":",Sheet1!CN419)+1,100)</f>
        <v>G1/B1</v>
      </c>
      <c r="E419" t="str">
        <f>MID(Sheet1!CO419,FIND(":",Sheet1!CO419)+1,100)</f>
        <v>城规</v>
      </c>
      <c r="F419" t="str">
        <f>MID(Sheet1!CP419,FIND(":",Sheet1!CP419)+1,100)</f>
        <v/>
      </c>
      <c r="G419" t="str">
        <f>MID(Sheet1!CQ419,FIND(":",Sheet1!CQ419)+1,100)</f>
        <v>G1#公园绿地#城规</v>
      </c>
      <c r="H419" t="str">
        <f>MID(Sheet1!CR419,FIND(":",Sheet1!CR419)+1,100)</f>
        <v>G1</v>
      </c>
      <c r="I419" t="str">
        <f>MID(Sheet1!CS419,FIND(":",Sheet1!CS419)+1,100)</f>
        <v>G#绿地与广场用地#城规</v>
      </c>
      <c r="J419" t="str">
        <f>MID(Sheet1!CT419,FIND(":",Sheet1!CT419)+1,100)</f>
        <v>5</v>
      </c>
      <c r="K419" t="str">
        <f>MID(Sheet1!CU419,FIND(":",Sheet1!CU419)+1,100)</f>
        <v>4G</v>
      </c>
      <c r="L419" t="str">
        <f ca="1">MID(Sheet1!CV419,FIND(":",Sheet1!CV419)+1,100)</f>
        <v>0,255,0</v>
      </c>
      <c r="M419" t="str">
        <f ca="1">MID(Sheet1!CW419,FIND(":",Sheet1!CW419)+1,100)</f>
        <v>面积*容积率</v>
      </c>
      <c r="N419" t="str">
        <f ca="1">MID(Sheet1!CX419,FIND(":",Sheet1!CX419)+1,100)</f>
        <v>地块建筑面积*0</v>
      </c>
      <c r="O419" t="str">
        <f ca="1">MID(Sheet1!CY419,FIND(":",Sheet1!CY419)+1,100)</f>
        <v>地块建筑面积*0</v>
      </c>
      <c r="P419" t="str">
        <f ca="1">MID(Sheet1!CZ419,FIND(":",Sheet1!CZ419)+1,100)</f>
        <v>地块建筑面积*0</v>
      </c>
      <c r="Q419" t="str">
        <f ca="1">MID(Sheet1!DA419,FIND(":",Sheet1!DA419)+1,100)</f>
        <v>地块建筑面积*0</v>
      </c>
      <c r="R419" t="str">
        <f ca="1">MID(Sheet1!DB419,FIND(":",Sheet1!DB419)+1,100)</f>
        <v>地块建筑面积*0</v>
      </c>
      <c r="S419" t="str">
        <f ca="1">MID(Sheet1!DC419,FIND(":",Sheet1!DC419)+1,100)</f>
        <v>地块建筑面积*0</v>
      </c>
      <c r="T419" t="str">
        <f ca="1">MID(Sheet1!DD419,FIND(":",Sheet1!DD419)+1,100)</f>
        <v>地块建筑面积*0</v>
      </c>
      <c r="U419" t="str">
        <f ca="1">MID(Sheet1!DE419,FIND(":",Sheet1!DE419)+1,100)</f>
        <v>面积*1</v>
      </c>
      <c r="V419" t="str">
        <f ca="1">MID(Sheet1!DF419,FIND(":",Sheet1!DF419)+1,100)</f>
        <v>面积*1</v>
      </c>
      <c r="W419" t="str">
        <f ca="1">MID(Sheet1!DG419,FIND(":",Sheet1!DG419)+1,100)</f>
        <v>-</v>
      </c>
      <c r="X419" t="str">
        <f ca="1">MID(Sheet1!DH419,FIND(":",Sheet1!DH419)+1,100)</f>
        <v>0</v>
      </c>
      <c r="Y419" t="str">
        <f ca="1">MID(Sheet1!DI419,FIND(":",Sheet1!DI419)+1,100)</f>
        <v>-</v>
      </c>
      <c r="Z419" t="str">
        <f ca="1">MID(Sheet1!DJ419,FIND(":",Sheet1!DJ419)+1,100)</f>
        <v>0</v>
      </c>
      <c r="AA419" t="str">
        <f ca="1">MID(Sheet1!DK419,FIND(":",Sheet1!DK419)+1,100)</f>
        <v>-</v>
      </c>
      <c r="AB419" t="str">
        <f ca="1">MID(Sheet1!DL419,FIND(":",Sheet1!DL419)+1,100)</f>
        <v>0</v>
      </c>
      <c r="AC419" t="str">
        <f ca="1">MID(Sheet1!DM419,FIND(":",Sheet1!DM419)+1,100)</f>
        <v>-</v>
      </c>
      <c r="AD419" t="str">
        <f ca="1">MID(Sheet1!DN419,FIND(":",Sheet1!DN419)+1,100)</f>
        <v>0</v>
      </c>
      <c r="AE419" t="str">
        <f ca="1">MID(Sheet1!DO419,FIND(":",Sheet1!DO419)+1,100)</f>
        <v>20立方米/公顷*日</v>
      </c>
      <c r="AF419" t="str">
        <f ca="1">MID(Sheet1!DP419,FIND(":",Sheet1!DP419)+1,100)</f>
        <v>用地面积*20</v>
      </c>
      <c r="AG419" t="str">
        <f ca="1">MID(Sheet1!DQ419,FIND(":",Sheet1!DQ419)+1,100)</f>
        <v>0</v>
      </c>
      <c r="AH419" t="str">
        <f ca="1">MID(Sheet1!DR419,FIND(":",Sheet1!DR419)+1,100)</f>
        <v>用水量*0</v>
      </c>
      <c r="AI419" t="str">
        <f ca="1">MID(Sheet1!DS419,FIND(":",Sheet1!DS419)+1,100)</f>
        <v>10千瓦/公顷</v>
      </c>
      <c r="AJ419" t="str">
        <f ca="1">MID(Sheet1!DT419,FIND(":",Sheet1!DT419)+1,100)</f>
        <v>1</v>
      </c>
      <c r="AK419" t="str">
        <f ca="1">MID(Sheet1!DU419,FIND(":",Sheet1!DU419)+1,100)</f>
        <v>用地面积*10*1</v>
      </c>
      <c r="AL419" t="str">
        <f ca="1">MID(Sheet1!DV419,FIND(":",Sheet1!DV419)+1,100)</f>
        <v>-</v>
      </c>
      <c r="AM419" t="str">
        <f ca="1">MID(Sheet1!DW419,FIND(":",Sheet1!DW419)+1,100)</f>
        <v>0</v>
      </c>
      <c r="AN419" t="str">
        <f ca="1">MID(Sheet1!DX419,FIND(":",Sheet1!DX419)+1,100)</f>
        <v>-</v>
      </c>
      <c r="AO419" t="str">
        <f ca="1">MID(Sheet1!DY419,FIND(":",Sheet1!DY419)+1,100)</f>
        <v>0</v>
      </c>
      <c r="AP419" t="str">
        <f ca="1">MID(Sheet1!DZ419,FIND(":",Sheet1!DZ419)+1,100)</f>
        <v>-</v>
      </c>
      <c r="AQ419" t="str">
        <f ca="1">MID(Sheet1!EA419,FIND(":",Sheet1!EA419)+1,100)</f>
        <v>0</v>
      </c>
      <c r="AR419" t="str">
        <f ca="1">MID(Sheet1!EB419,FIND(":",Sheet1!EB419)+1,100)</f>
        <v>0</v>
      </c>
      <c r="AS419" t="str">
        <f ca="1">MID(Sheet1!EC419,FIND(":",Sheet1!EC419)+1,100)</f>
        <v>地块建筑面积*0.4</v>
      </c>
      <c r="AT419" t="str">
        <f ca="1">MID(Sheet1!ED419,FIND(":",Sheet1!ED419)+1,100)</f>
        <v>地块建筑面积*0.4</v>
      </c>
      <c r="AU419" t="str">
        <f ca="1">MID(Sheet1!EE419,FIND(":",Sheet1!EE419)+1,100)</f>
        <v>地块建筑面积*0.08</v>
      </c>
      <c r="AV419" t="str">
        <f ca="1">MID(Sheet1!EF419,FIND(":",Sheet1!EF419)+1,100)</f>
        <v>地块建筑面积*0.08</v>
      </c>
      <c r="AW419" t="str">
        <f ca="1">MID(Sheet1!EG419,FIND(":",Sheet1!EG419)+1,100)</f>
        <v>城镇建设用地</v>
      </c>
    </row>
    <row r="420" spans="1:49" x14ac:dyDescent="0.2">
      <c r="A420" t="str">
        <f>MID(Sheet1!CK420,FIND(":",Sheet1!CK420)+1,100)</f>
        <v>G1/B3#公园绿地/娱乐康体用地#城规</v>
      </c>
      <c r="B420" t="str">
        <f>MID(Sheet1!CL420,FIND(":",Sheet1!CL420)+1,100)</f>
        <v>公园绿地/娱乐康体用地</v>
      </c>
      <c r="C420" t="str">
        <f>MID(Sheet1!CM420,FIND(":",Sheet1!CM420)+1,100)</f>
        <v/>
      </c>
      <c r="D420" t="str">
        <f>MID(Sheet1!CN420,FIND(":",Sheet1!CN420)+1,100)</f>
        <v>G1/B3</v>
      </c>
      <c r="E420" t="str">
        <f>MID(Sheet1!CO420,FIND(":",Sheet1!CO420)+1,100)</f>
        <v>城规</v>
      </c>
      <c r="F420" t="str">
        <f>MID(Sheet1!CP420,FIND(":",Sheet1!CP420)+1,100)</f>
        <v/>
      </c>
      <c r="G420" t="str">
        <f>MID(Sheet1!CQ420,FIND(":",Sheet1!CQ420)+1,100)</f>
        <v>G1#公园绿地#城规</v>
      </c>
      <c r="H420" t="str">
        <f>MID(Sheet1!CR420,FIND(":",Sheet1!CR420)+1,100)</f>
        <v>G1</v>
      </c>
      <c r="I420" t="str">
        <f>MID(Sheet1!CS420,FIND(":",Sheet1!CS420)+1,100)</f>
        <v>G#绿地与广场用地#城规</v>
      </c>
      <c r="J420" t="str">
        <f>MID(Sheet1!CT420,FIND(":",Sheet1!CT420)+1,100)</f>
        <v>5</v>
      </c>
      <c r="K420" t="str">
        <f>MID(Sheet1!CU420,FIND(":",Sheet1!CU420)+1,100)</f>
        <v>4G</v>
      </c>
      <c r="L420" t="str">
        <f ca="1">MID(Sheet1!CV420,FIND(":",Sheet1!CV420)+1,100)</f>
        <v>0,255,0</v>
      </c>
      <c r="M420" t="str">
        <f ca="1">MID(Sheet1!CW420,FIND(":",Sheet1!CW420)+1,100)</f>
        <v>面积*容积率</v>
      </c>
      <c r="N420" t="str">
        <f ca="1">MID(Sheet1!CX420,FIND(":",Sheet1!CX420)+1,100)</f>
        <v>地块建筑面积*0</v>
      </c>
      <c r="O420" t="str">
        <f ca="1">MID(Sheet1!CY420,FIND(":",Sheet1!CY420)+1,100)</f>
        <v>地块建筑面积*0</v>
      </c>
      <c r="P420" t="str">
        <f ca="1">MID(Sheet1!CZ420,FIND(":",Sheet1!CZ420)+1,100)</f>
        <v>地块建筑面积*0</v>
      </c>
      <c r="Q420" t="str">
        <f ca="1">MID(Sheet1!DA420,FIND(":",Sheet1!DA420)+1,100)</f>
        <v>地块建筑面积*0</v>
      </c>
      <c r="R420" t="str">
        <f ca="1">MID(Sheet1!DB420,FIND(":",Sheet1!DB420)+1,100)</f>
        <v>地块建筑面积*0</v>
      </c>
      <c r="S420" t="str">
        <f ca="1">MID(Sheet1!DC420,FIND(":",Sheet1!DC420)+1,100)</f>
        <v>地块建筑面积*0</v>
      </c>
      <c r="T420" t="str">
        <f ca="1">MID(Sheet1!DD420,FIND(":",Sheet1!DD420)+1,100)</f>
        <v>地块建筑面积*0</v>
      </c>
      <c r="U420" t="str">
        <f ca="1">MID(Sheet1!DE420,FIND(":",Sheet1!DE420)+1,100)</f>
        <v>面积*1</v>
      </c>
      <c r="V420" t="str">
        <f ca="1">MID(Sheet1!DF420,FIND(":",Sheet1!DF420)+1,100)</f>
        <v>面积*1</v>
      </c>
      <c r="W420" t="str">
        <f ca="1">MID(Sheet1!DG420,FIND(":",Sheet1!DG420)+1,100)</f>
        <v>-</v>
      </c>
      <c r="X420" t="str">
        <f ca="1">MID(Sheet1!DH420,FIND(":",Sheet1!DH420)+1,100)</f>
        <v>0</v>
      </c>
      <c r="Y420" t="str">
        <f ca="1">MID(Sheet1!DI420,FIND(":",Sheet1!DI420)+1,100)</f>
        <v>-</v>
      </c>
      <c r="Z420" t="str">
        <f ca="1">MID(Sheet1!DJ420,FIND(":",Sheet1!DJ420)+1,100)</f>
        <v>0</v>
      </c>
      <c r="AA420" t="str">
        <f ca="1">MID(Sheet1!DK420,FIND(":",Sheet1!DK420)+1,100)</f>
        <v>-</v>
      </c>
      <c r="AB420" t="str">
        <f ca="1">MID(Sheet1!DL420,FIND(":",Sheet1!DL420)+1,100)</f>
        <v>0</v>
      </c>
      <c r="AC420" t="str">
        <f ca="1">MID(Sheet1!DM420,FIND(":",Sheet1!DM420)+1,100)</f>
        <v>-</v>
      </c>
      <c r="AD420" t="str">
        <f ca="1">MID(Sheet1!DN420,FIND(":",Sheet1!DN420)+1,100)</f>
        <v>0</v>
      </c>
      <c r="AE420" t="str">
        <f ca="1">MID(Sheet1!DO420,FIND(":",Sheet1!DO420)+1,100)</f>
        <v>20立方米/公顷*日</v>
      </c>
      <c r="AF420" t="str">
        <f ca="1">MID(Sheet1!DP420,FIND(":",Sheet1!DP420)+1,100)</f>
        <v>用地面积*20</v>
      </c>
      <c r="AG420" t="str">
        <f ca="1">MID(Sheet1!DQ420,FIND(":",Sheet1!DQ420)+1,100)</f>
        <v>0</v>
      </c>
      <c r="AH420" t="str">
        <f ca="1">MID(Sheet1!DR420,FIND(":",Sheet1!DR420)+1,100)</f>
        <v>用水量*0</v>
      </c>
      <c r="AI420" t="str">
        <f ca="1">MID(Sheet1!DS420,FIND(":",Sheet1!DS420)+1,100)</f>
        <v>10千瓦/公顷</v>
      </c>
      <c r="AJ420" t="str">
        <f ca="1">MID(Sheet1!DT420,FIND(":",Sheet1!DT420)+1,100)</f>
        <v>1</v>
      </c>
      <c r="AK420" t="str">
        <f ca="1">MID(Sheet1!DU420,FIND(":",Sheet1!DU420)+1,100)</f>
        <v>用地面积*10*1</v>
      </c>
      <c r="AL420" t="str">
        <f ca="1">MID(Sheet1!DV420,FIND(":",Sheet1!DV420)+1,100)</f>
        <v>-</v>
      </c>
      <c r="AM420" t="str">
        <f ca="1">MID(Sheet1!DW420,FIND(":",Sheet1!DW420)+1,100)</f>
        <v>0</v>
      </c>
      <c r="AN420" t="str">
        <f ca="1">MID(Sheet1!DX420,FIND(":",Sheet1!DX420)+1,100)</f>
        <v>-</v>
      </c>
      <c r="AO420" t="str">
        <f ca="1">MID(Sheet1!DY420,FIND(":",Sheet1!DY420)+1,100)</f>
        <v>0</v>
      </c>
      <c r="AP420" t="str">
        <f ca="1">MID(Sheet1!DZ420,FIND(":",Sheet1!DZ420)+1,100)</f>
        <v>-</v>
      </c>
      <c r="AQ420" t="str">
        <f ca="1">MID(Sheet1!EA420,FIND(":",Sheet1!EA420)+1,100)</f>
        <v>0</v>
      </c>
      <c r="AR420" t="str">
        <f ca="1">MID(Sheet1!EB420,FIND(":",Sheet1!EB420)+1,100)</f>
        <v>0</v>
      </c>
      <c r="AS420" t="str">
        <f ca="1">MID(Sheet1!EC420,FIND(":",Sheet1!EC420)+1,100)</f>
        <v>地块建筑面积*0.4</v>
      </c>
      <c r="AT420" t="str">
        <f ca="1">MID(Sheet1!ED420,FIND(":",Sheet1!ED420)+1,100)</f>
        <v>地块建筑面积*0.4</v>
      </c>
      <c r="AU420" t="str">
        <f ca="1">MID(Sheet1!EE420,FIND(":",Sheet1!EE420)+1,100)</f>
        <v>地块建筑面积*0.08</v>
      </c>
      <c r="AV420" t="str">
        <f ca="1">MID(Sheet1!EF420,FIND(":",Sheet1!EF420)+1,100)</f>
        <v>地块建筑面积*0.08</v>
      </c>
      <c r="AW420" t="str">
        <f ca="1">MID(Sheet1!EG420,FIND(":",Sheet1!EG420)+1,100)</f>
        <v>城镇建设用地</v>
      </c>
    </row>
    <row r="421" spans="1:49" x14ac:dyDescent="0.2">
      <c r="A421" t="str">
        <f>MID(Sheet1!CK421,FIND(":",Sheet1!CK421)+1,100)</f>
        <v>G1/H21#公园绿地/铁路用地#城规</v>
      </c>
      <c r="B421" t="str">
        <f>MID(Sheet1!CL421,FIND(":",Sheet1!CL421)+1,100)</f>
        <v>公园绿地/铁路用地</v>
      </c>
      <c r="C421" t="str">
        <f>MID(Sheet1!CM421,FIND(":",Sheet1!CM421)+1,100)</f>
        <v/>
      </c>
      <c r="D421" t="str">
        <f>MID(Sheet1!CN421,FIND(":",Sheet1!CN421)+1,100)</f>
        <v>G1/H21</v>
      </c>
      <c r="E421" t="str">
        <f>MID(Sheet1!CO421,FIND(":",Sheet1!CO421)+1,100)</f>
        <v>城规</v>
      </c>
      <c r="F421" t="str">
        <f>MID(Sheet1!CP421,FIND(":",Sheet1!CP421)+1,100)</f>
        <v/>
      </c>
      <c r="G421" t="str">
        <f>MID(Sheet1!CQ421,FIND(":",Sheet1!CQ421)+1,100)</f>
        <v>G1#公园绿地#城规</v>
      </c>
      <c r="H421" t="str">
        <f>MID(Sheet1!CR421,FIND(":",Sheet1!CR421)+1,100)</f>
        <v>G1</v>
      </c>
      <c r="I421" t="str">
        <f>MID(Sheet1!CS421,FIND(":",Sheet1!CS421)+1,100)</f>
        <v>G#绿地与广场用地#城规</v>
      </c>
      <c r="J421" t="str">
        <f>MID(Sheet1!CT421,FIND(":",Sheet1!CT421)+1,100)</f>
        <v>5</v>
      </c>
      <c r="K421" t="str">
        <f>MID(Sheet1!CU421,FIND(":",Sheet1!CU421)+1,100)</f>
        <v>4G</v>
      </c>
      <c r="L421" t="str">
        <f ca="1">MID(Sheet1!CV421,FIND(":",Sheet1!CV421)+1,100)</f>
        <v>0,255,0</v>
      </c>
      <c r="M421" t="str">
        <f ca="1">MID(Sheet1!CW421,FIND(":",Sheet1!CW421)+1,100)</f>
        <v>面积*容积率</v>
      </c>
      <c r="N421" t="str">
        <f ca="1">MID(Sheet1!CX421,FIND(":",Sheet1!CX421)+1,100)</f>
        <v>地块建筑面积*0</v>
      </c>
      <c r="O421" t="str">
        <f ca="1">MID(Sheet1!CY421,FIND(":",Sheet1!CY421)+1,100)</f>
        <v>地块建筑面积*0</v>
      </c>
      <c r="P421" t="str">
        <f ca="1">MID(Sheet1!CZ421,FIND(":",Sheet1!CZ421)+1,100)</f>
        <v>地块建筑面积*0</v>
      </c>
      <c r="Q421" t="str">
        <f ca="1">MID(Sheet1!DA421,FIND(":",Sheet1!DA421)+1,100)</f>
        <v>地块建筑面积*0</v>
      </c>
      <c r="R421" t="str">
        <f ca="1">MID(Sheet1!DB421,FIND(":",Sheet1!DB421)+1,100)</f>
        <v>地块建筑面积*0</v>
      </c>
      <c r="S421" t="str">
        <f ca="1">MID(Sheet1!DC421,FIND(":",Sheet1!DC421)+1,100)</f>
        <v>地块建筑面积*0</v>
      </c>
      <c r="T421" t="str">
        <f ca="1">MID(Sheet1!DD421,FIND(":",Sheet1!DD421)+1,100)</f>
        <v>地块建筑面积*0</v>
      </c>
      <c r="U421" t="str">
        <f ca="1">MID(Sheet1!DE421,FIND(":",Sheet1!DE421)+1,100)</f>
        <v>面积*1</v>
      </c>
      <c r="V421" t="str">
        <f ca="1">MID(Sheet1!DF421,FIND(":",Sheet1!DF421)+1,100)</f>
        <v>面积*1</v>
      </c>
      <c r="W421" t="str">
        <f ca="1">MID(Sheet1!DG421,FIND(":",Sheet1!DG421)+1,100)</f>
        <v>-</v>
      </c>
      <c r="X421" t="str">
        <f ca="1">MID(Sheet1!DH421,FIND(":",Sheet1!DH421)+1,100)</f>
        <v>0</v>
      </c>
      <c r="Y421" t="str">
        <f ca="1">MID(Sheet1!DI421,FIND(":",Sheet1!DI421)+1,100)</f>
        <v>-</v>
      </c>
      <c r="Z421" t="str">
        <f ca="1">MID(Sheet1!DJ421,FIND(":",Sheet1!DJ421)+1,100)</f>
        <v>0</v>
      </c>
      <c r="AA421" t="str">
        <f ca="1">MID(Sheet1!DK421,FIND(":",Sheet1!DK421)+1,100)</f>
        <v>-</v>
      </c>
      <c r="AB421" t="str">
        <f ca="1">MID(Sheet1!DL421,FIND(":",Sheet1!DL421)+1,100)</f>
        <v>0</v>
      </c>
      <c r="AC421" t="str">
        <f ca="1">MID(Sheet1!DM421,FIND(":",Sheet1!DM421)+1,100)</f>
        <v>-</v>
      </c>
      <c r="AD421" t="str">
        <f ca="1">MID(Sheet1!DN421,FIND(":",Sheet1!DN421)+1,100)</f>
        <v>0</v>
      </c>
      <c r="AE421" t="str">
        <f ca="1">MID(Sheet1!DO421,FIND(":",Sheet1!DO421)+1,100)</f>
        <v>20立方米/公顷*日</v>
      </c>
      <c r="AF421" t="str">
        <f ca="1">MID(Sheet1!DP421,FIND(":",Sheet1!DP421)+1,100)</f>
        <v>用地面积*20</v>
      </c>
      <c r="AG421" t="str">
        <f ca="1">MID(Sheet1!DQ421,FIND(":",Sheet1!DQ421)+1,100)</f>
        <v>0</v>
      </c>
      <c r="AH421" t="str">
        <f ca="1">MID(Sheet1!DR421,FIND(":",Sheet1!DR421)+1,100)</f>
        <v>用水量*0</v>
      </c>
      <c r="AI421" t="str">
        <f ca="1">MID(Sheet1!DS421,FIND(":",Sheet1!DS421)+1,100)</f>
        <v>10千瓦/公顷</v>
      </c>
      <c r="AJ421" t="str">
        <f ca="1">MID(Sheet1!DT421,FIND(":",Sheet1!DT421)+1,100)</f>
        <v>1</v>
      </c>
      <c r="AK421" t="str">
        <f ca="1">MID(Sheet1!DU421,FIND(":",Sheet1!DU421)+1,100)</f>
        <v>用地面积*10*1</v>
      </c>
      <c r="AL421" t="str">
        <f ca="1">MID(Sheet1!DV421,FIND(":",Sheet1!DV421)+1,100)</f>
        <v>-</v>
      </c>
      <c r="AM421" t="str">
        <f ca="1">MID(Sheet1!DW421,FIND(":",Sheet1!DW421)+1,100)</f>
        <v>0</v>
      </c>
      <c r="AN421" t="str">
        <f ca="1">MID(Sheet1!DX421,FIND(":",Sheet1!DX421)+1,100)</f>
        <v>-</v>
      </c>
      <c r="AO421" t="str">
        <f ca="1">MID(Sheet1!DY421,FIND(":",Sheet1!DY421)+1,100)</f>
        <v>0</v>
      </c>
      <c r="AP421" t="str">
        <f ca="1">MID(Sheet1!DZ421,FIND(":",Sheet1!DZ421)+1,100)</f>
        <v>-</v>
      </c>
      <c r="AQ421" t="str">
        <f ca="1">MID(Sheet1!EA421,FIND(":",Sheet1!EA421)+1,100)</f>
        <v>0</v>
      </c>
      <c r="AR421" t="str">
        <f ca="1">MID(Sheet1!EB421,FIND(":",Sheet1!EB421)+1,100)</f>
        <v>0</v>
      </c>
      <c r="AS421" t="str">
        <f ca="1">MID(Sheet1!EC421,FIND(":",Sheet1!EC421)+1,100)</f>
        <v>-</v>
      </c>
      <c r="AT421" t="str">
        <f ca="1">MID(Sheet1!ED421,FIND(":",Sheet1!ED421)+1,100)</f>
        <v>0</v>
      </c>
      <c r="AU421" t="str">
        <f ca="1">MID(Sheet1!EE421,FIND(":",Sheet1!EE421)+1,100)</f>
        <v>-</v>
      </c>
      <c r="AV421" t="str">
        <f ca="1">MID(Sheet1!EF421,FIND(":",Sheet1!EF421)+1,100)</f>
        <v>0</v>
      </c>
      <c r="AW421" t="str">
        <f ca="1">MID(Sheet1!EG421,FIND(":",Sheet1!EG421)+1,100)</f>
        <v>城镇建设用地</v>
      </c>
    </row>
    <row r="422" spans="1:49" x14ac:dyDescent="0.2">
      <c r="A422" t="str">
        <f>MID(Sheet1!CK422,FIND(":",Sheet1!CK422)+1,100)</f>
        <v>G2/S2#防护绿地/城市轨道交通用地#城规</v>
      </c>
      <c r="B422" t="str">
        <f>MID(Sheet1!CL422,FIND(":",Sheet1!CL422)+1,100)</f>
        <v>防护绿地/城市轨道交通用地</v>
      </c>
      <c r="C422" t="str">
        <f>MID(Sheet1!CM422,FIND(":",Sheet1!CM422)+1,100)</f>
        <v/>
      </c>
      <c r="D422" t="str">
        <f>MID(Sheet1!CN422,FIND(":",Sheet1!CN422)+1,100)</f>
        <v>G2/S2</v>
      </c>
      <c r="E422" t="str">
        <f>MID(Sheet1!CO422,FIND(":",Sheet1!CO422)+1,100)</f>
        <v>城规</v>
      </c>
      <c r="F422" t="str">
        <f>MID(Sheet1!CP422,FIND(":",Sheet1!CP422)+1,100)</f>
        <v/>
      </c>
      <c r="G422" t="str">
        <f>MID(Sheet1!CQ422,FIND(":",Sheet1!CQ422)+1,100)</f>
        <v>G2#防护绿地#城规</v>
      </c>
      <c r="H422" t="str">
        <f>MID(Sheet1!CR422,FIND(":",Sheet1!CR422)+1,100)</f>
        <v>G2</v>
      </c>
      <c r="I422" t="str">
        <f>MID(Sheet1!CS422,FIND(":",Sheet1!CS422)+1,100)</f>
        <v>G#绿地与广场用地#城规</v>
      </c>
      <c r="J422" t="str">
        <f>MID(Sheet1!CT422,FIND(":",Sheet1!CT422)+1,100)</f>
        <v>5</v>
      </c>
      <c r="K422" t="str">
        <f>MID(Sheet1!CU422,FIND(":",Sheet1!CU422)+1,100)</f>
        <v>4G</v>
      </c>
      <c r="L422" t="str">
        <f ca="1">MID(Sheet1!CV422,FIND(":",Sheet1!CV422)+1,100)</f>
        <v>57,181,74</v>
      </c>
      <c r="M422" t="str">
        <f ca="1">MID(Sheet1!CW422,FIND(":",Sheet1!CW422)+1,100)</f>
        <v>面积*容积率</v>
      </c>
      <c r="N422" t="str">
        <f ca="1">MID(Sheet1!CX422,FIND(":",Sheet1!CX422)+1,100)</f>
        <v>地块建筑面积*0</v>
      </c>
      <c r="O422" t="str">
        <f ca="1">MID(Sheet1!CY422,FIND(":",Sheet1!CY422)+1,100)</f>
        <v>地块建筑面积*0</v>
      </c>
      <c r="P422" t="str">
        <f ca="1">MID(Sheet1!CZ422,FIND(":",Sheet1!CZ422)+1,100)</f>
        <v>地块建筑面积*0</v>
      </c>
      <c r="Q422" t="str">
        <f ca="1">MID(Sheet1!DA422,FIND(":",Sheet1!DA422)+1,100)</f>
        <v>地块建筑面积*0</v>
      </c>
      <c r="R422" t="str">
        <f ca="1">MID(Sheet1!DB422,FIND(":",Sheet1!DB422)+1,100)</f>
        <v>地块建筑面积*0</v>
      </c>
      <c r="S422" t="str">
        <f ca="1">MID(Sheet1!DC422,FIND(":",Sheet1!DC422)+1,100)</f>
        <v>地块建筑面积*0</v>
      </c>
      <c r="T422" t="str">
        <f ca="1">MID(Sheet1!DD422,FIND(":",Sheet1!DD422)+1,100)</f>
        <v>地块建筑面积*0</v>
      </c>
      <c r="U422" t="str">
        <f ca="1">MID(Sheet1!DE422,FIND(":",Sheet1!DE422)+1,100)</f>
        <v>面积*1</v>
      </c>
      <c r="V422" t="str">
        <f ca="1">MID(Sheet1!DF422,FIND(":",Sheet1!DF422)+1,100)</f>
        <v>面积*1</v>
      </c>
      <c r="W422" t="str">
        <f ca="1">MID(Sheet1!DG422,FIND(":",Sheet1!DG422)+1,100)</f>
        <v>-</v>
      </c>
      <c r="X422" t="str">
        <f ca="1">MID(Sheet1!DH422,FIND(":",Sheet1!DH422)+1,100)</f>
        <v>0</v>
      </c>
      <c r="Y422" t="str">
        <f ca="1">MID(Sheet1!DI422,FIND(":",Sheet1!DI422)+1,100)</f>
        <v>-</v>
      </c>
      <c r="Z422" t="str">
        <f ca="1">MID(Sheet1!DJ422,FIND(":",Sheet1!DJ422)+1,100)</f>
        <v>0</v>
      </c>
      <c r="AA422" t="str">
        <f ca="1">MID(Sheet1!DK422,FIND(":",Sheet1!DK422)+1,100)</f>
        <v>-</v>
      </c>
      <c r="AB422" t="str">
        <f ca="1">MID(Sheet1!DL422,FIND(":",Sheet1!DL422)+1,100)</f>
        <v>0</v>
      </c>
      <c r="AC422" t="str">
        <f ca="1">MID(Sheet1!DM422,FIND(":",Sheet1!DM422)+1,100)</f>
        <v>-</v>
      </c>
      <c r="AD422" t="str">
        <f ca="1">MID(Sheet1!DN422,FIND(":",Sheet1!DN422)+1,100)</f>
        <v>0</v>
      </c>
      <c r="AE422" t="str">
        <f ca="1">MID(Sheet1!DO422,FIND(":",Sheet1!DO422)+1,100)</f>
        <v>20立方米/公顷*日</v>
      </c>
      <c r="AF422" t="str">
        <f ca="1">MID(Sheet1!DP422,FIND(":",Sheet1!DP422)+1,100)</f>
        <v>用地面积*20</v>
      </c>
      <c r="AG422" t="str">
        <f ca="1">MID(Sheet1!DQ422,FIND(":",Sheet1!DQ422)+1,100)</f>
        <v>0</v>
      </c>
      <c r="AH422" t="str">
        <f ca="1">MID(Sheet1!DR422,FIND(":",Sheet1!DR422)+1,100)</f>
        <v>用水量*0</v>
      </c>
      <c r="AI422" t="str">
        <f ca="1">MID(Sheet1!DS422,FIND(":",Sheet1!DS422)+1,100)</f>
        <v>10千瓦/公顷</v>
      </c>
      <c r="AJ422" t="str">
        <f ca="1">MID(Sheet1!DT422,FIND(":",Sheet1!DT422)+1,100)</f>
        <v>1</v>
      </c>
      <c r="AK422" t="str">
        <f ca="1">MID(Sheet1!DU422,FIND(":",Sheet1!DU422)+1,100)</f>
        <v>用地面积*10*1</v>
      </c>
      <c r="AL422" t="str">
        <f ca="1">MID(Sheet1!DV422,FIND(":",Sheet1!DV422)+1,100)</f>
        <v>-</v>
      </c>
      <c r="AM422" t="str">
        <f ca="1">MID(Sheet1!DW422,FIND(":",Sheet1!DW422)+1,100)</f>
        <v>0</v>
      </c>
      <c r="AN422" t="str">
        <f ca="1">MID(Sheet1!DX422,FIND(":",Sheet1!DX422)+1,100)</f>
        <v>-</v>
      </c>
      <c r="AO422" t="str">
        <f ca="1">MID(Sheet1!DY422,FIND(":",Sheet1!DY422)+1,100)</f>
        <v>0</v>
      </c>
      <c r="AP422" t="str">
        <f ca="1">MID(Sheet1!DZ422,FIND(":",Sheet1!DZ422)+1,100)</f>
        <v>-</v>
      </c>
      <c r="AQ422" t="str">
        <f ca="1">MID(Sheet1!EA422,FIND(":",Sheet1!EA422)+1,100)</f>
        <v>0</v>
      </c>
      <c r="AR422" t="str">
        <f ca="1">MID(Sheet1!EB422,FIND(":",Sheet1!EB422)+1,100)</f>
        <v>0</v>
      </c>
      <c r="AS422" t="str">
        <f ca="1">MID(Sheet1!EC422,FIND(":",Sheet1!EC422)+1,100)</f>
        <v>-</v>
      </c>
      <c r="AT422" t="str">
        <f ca="1">MID(Sheet1!ED422,FIND(":",Sheet1!ED422)+1,100)</f>
        <v>0</v>
      </c>
      <c r="AU422" t="str">
        <f ca="1">MID(Sheet1!EE422,FIND(":",Sheet1!EE422)+1,100)</f>
        <v>-</v>
      </c>
      <c r="AV422" t="str">
        <f ca="1">MID(Sheet1!EF422,FIND(":",Sheet1!EF422)+1,100)</f>
        <v>0</v>
      </c>
      <c r="AW422" t="str">
        <f ca="1">MID(Sheet1!EG422,FIND(":",Sheet1!EG422)+1,100)</f>
        <v>城镇建设用地</v>
      </c>
    </row>
    <row r="423" spans="1:49" x14ac:dyDescent="0.2">
      <c r="A423" t="str">
        <f>MID(Sheet1!CK423,FIND(":",Sheet1!CK423)+1,100)</f>
        <v>G2/S42#防护绿地/社会停车场用地#城规</v>
      </c>
      <c r="B423" t="str">
        <f>MID(Sheet1!CL423,FIND(":",Sheet1!CL423)+1,100)</f>
        <v>防护绿地/社会停车场用地</v>
      </c>
      <c r="C423" t="str">
        <f>MID(Sheet1!CM423,FIND(":",Sheet1!CM423)+1,100)</f>
        <v/>
      </c>
      <c r="D423" t="str">
        <f>MID(Sheet1!CN423,FIND(":",Sheet1!CN423)+1,100)</f>
        <v>G2/S42</v>
      </c>
      <c r="E423" t="str">
        <f>MID(Sheet1!CO423,FIND(":",Sheet1!CO423)+1,100)</f>
        <v>城规</v>
      </c>
      <c r="F423" t="str">
        <f>MID(Sheet1!CP423,FIND(":",Sheet1!CP423)+1,100)</f>
        <v/>
      </c>
      <c r="G423" t="str">
        <f>MID(Sheet1!CQ423,FIND(":",Sheet1!CQ423)+1,100)</f>
        <v>G2#防护绿地#城规</v>
      </c>
      <c r="H423" t="str">
        <f>MID(Sheet1!CR423,FIND(":",Sheet1!CR423)+1,100)</f>
        <v>G2</v>
      </c>
      <c r="I423" t="str">
        <f>MID(Sheet1!CS423,FIND(":",Sheet1!CS423)+1,100)</f>
        <v>G#绿地与广场用地#城规</v>
      </c>
      <c r="J423" t="str">
        <f>MID(Sheet1!CT423,FIND(":",Sheet1!CT423)+1,100)</f>
        <v>5</v>
      </c>
      <c r="K423" t="str">
        <f>MID(Sheet1!CU423,FIND(":",Sheet1!CU423)+1,100)</f>
        <v>4G</v>
      </c>
      <c r="L423" t="str">
        <f ca="1">MID(Sheet1!CV423,FIND(":",Sheet1!CV423)+1,100)</f>
        <v>57,181,74</v>
      </c>
      <c r="M423" t="str">
        <f ca="1">MID(Sheet1!CW423,FIND(":",Sheet1!CW423)+1,100)</f>
        <v>面积*容积率</v>
      </c>
      <c r="N423" t="str">
        <f ca="1">MID(Sheet1!CX423,FIND(":",Sheet1!CX423)+1,100)</f>
        <v>地块建筑面积*0</v>
      </c>
      <c r="O423" t="str">
        <f ca="1">MID(Sheet1!CY423,FIND(":",Sheet1!CY423)+1,100)</f>
        <v>地块建筑面积*0</v>
      </c>
      <c r="P423" t="str">
        <f ca="1">MID(Sheet1!CZ423,FIND(":",Sheet1!CZ423)+1,100)</f>
        <v>地块建筑面积*0</v>
      </c>
      <c r="Q423" t="str">
        <f ca="1">MID(Sheet1!DA423,FIND(":",Sheet1!DA423)+1,100)</f>
        <v>地块建筑面积*0</v>
      </c>
      <c r="R423" t="str">
        <f ca="1">MID(Sheet1!DB423,FIND(":",Sheet1!DB423)+1,100)</f>
        <v>地块建筑面积*0</v>
      </c>
      <c r="S423" t="str">
        <f ca="1">MID(Sheet1!DC423,FIND(":",Sheet1!DC423)+1,100)</f>
        <v>地块建筑面积*0</v>
      </c>
      <c r="T423" t="str">
        <f ca="1">MID(Sheet1!DD423,FIND(":",Sheet1!DD423)+1,100)</f>
        <v>地块建筑面积*0</v>
      </c>
      <c r="U423" t="str">
        <f ca="1">MID(Sheet1!DE423,FIND(":",Sheet1!DE423)+1,100)</f>
        <v>面积*1</v>
      </c>
      <c r="V423" t="str">
        <f ca="1">MID(Sheet1!DF423,FIND(":",Sheet1!DF423)+1,100)</f>
        <v>面积*1</v>
      </c>
      <c r="W423" t="str">
        <f ca="1">MID(Sheet1!DG423,FIND(":",Sheet1!DG423)+1,100)</f>
        <v>-</v>
      </c>
      <c r="X423" t="str">
        <f ca="1">MID(Sheet1!DH423,FIND(":",Sheet1!DH423)+1,100)</f>
        <v>0</v>
      </c>
      <c r="Y423" t="str">
        <f ca="1">MID(Sheet1!DI423,FIND(":",Sheet1!DI423)+1,100)</f>
        <v>-</v>
      </c>
      <c r="Z423" t="str">
        <f ca="1">MID(Sheet1!DJ423,FIND(":",Sheet1!DJ423)+1,100)</f>
        <v>0</v>
      </c>
      <c r="AA423" t="str">
        <f ca="1">MID(Sheet1!DK423,FIND(":",Sheet1!DK423)+1,100)</f>
        <v>-</v>
      </c>
      <c r="AB423" t="str">
        <f ca="1">MID(Sheet1!DL423,FIND(":",Sheet1!DL423)+1,100)</f>
        <v>0</v>
      </c>
      <c r="AC423" t="str">
        <f ca="1">MID(Sheet1!DM423,FIND(":",Sheet1!DM423)+1,100)</f>
        <v>-</v>
      </c>
      <c r="AD423" t="str">
        <f ca="1">MID(Sheet1!DN423,FIND(":",Sheet1!DN423)+1,100)</f>
        <v>0</v>
      </c>
      <c r="AE423" t="str">
        <f ca="1">MID(Sheet1!DO423,FIND(":",Sheet1!DO423)+1,100)</f>
        <v>20立方米/公顷*日</v>
      </c>
      <c r="AF423" t="str">
        <f ca="1">MID(Sheet1!DP423,FIND(":",Sheet1!DP423)+1,100)</f>
        <v>用地面积*20</v>
      </c>
      <c r="AG423" t="str">
        <f ca="1">MID(Sheet1!DQ423,FIND(":",Sheet1!DQ423)+1,100)</f>
        <v>0</v>
      </c>
      <c r="AH423" t="str">
        <f ca="1">MID(Sheet1!DR423,FIND(":",Sheet1!DR423)+1,100)</f>
        <v>用水量*0</v>
      </c>
      <c r="AI423" t="str">
        <f ca="1">MID(Sheet1!DS423,FIND(":",Sheet1!DS423)+1,100)</f>
        <v>10千瓦/公顷</v>
      </c>
      <c r="AJ423" t="str">
        <f ca="1">MID(Sheet1!DT423,FIND(":",Sheet1!DT423)+1,100)</f>
        <v>1</v>
      </c>
      <c r="AK423" t="str">
        <f ca="1">MID(Sheet1!DU423,FIND(":",Sheet1!DU423)+1,100)</f>
        <v>用地面积*10*1</v>
      </c>
      <c r="AL423" t="str">
        <f ca="1">MID(Sheet1!DV423,FIND(":",Sheet1!DV423)+1,100)</f>
        <v>-</v>
      </c>
      <c r="AM423" t="str">
        <f ca="1">MID(Sheet1!DW423,FIND(":",Sheet1!DW423)+1,100)</f>
        <v>0</v>
      </c>
      <c r="AN423" t="str">
        <f ca="1">MID(Sheet1!DX423,FIND(":",Sheet1!DX423)+1,100)</f>
        <v>-</v>
      </c>
      <c r="AO423" t="str">
        <f ca="1">MID(Sheet1!DY423,FIND(":",Sheet1!DY423)+1,100)</f>
        <v>0</v>
      </c>
      <c r="AP423" t="str">
        <f ca="1">MID(Sheet1!DZ423,FIND(":",Sheet1!DZ423)+1,100)</f>
        <v>-</v>
      </c>
      <c r="AQ423" t="str">
        <f ca="1">MID(Sheet1!EA423,FIND(":",Sheet1!EA423)+1,100)</f>
        <v>0</v>
      </c>
      <c r="AR423" t="str">
        <f ca="1">MID(Sheet1!EB423,FIND(":",Sheet1!EB423)+1,100)</f>
        <v>0</v>
      </c>
      <c r="AS423" t="str">
        <f ca="1">MID(Sheet1!EC423,FIND(":",Sheet1!EC423)+1,100)</f>
        <v>-</v>
      </c>
      <c r="AT423" t="str">
        <f ca="1">MID(Sheet1!ED423,FIND(":",Sheet1!ED423)+1,100)</f>
        <v>0</v>
      </c>
      <c r="AU423" t="str">
        <f ca="1">MID(Sheet1!EE423,FIND(":",Sheet1!EE423)+1,100)</f>
        <v>-</v>
      </c>
      <c r="AV423" t="str">
        <f ca="1">MID(Sheet1!EF423,FIND(":",Sheet1!EF423)+1,100)</f>
        <v>0</v>
      </c>
      <c r="AW423" t="str">
        <f ca="1">MID(Sheet1!EG423,FIND(":",Sheet1!EG423)+1,100)</f>
        <v>城镇建设用地</v>
      </c>
    </row>
    <row r="424" spans="1:49" x14ac:dyDescent="0.2">
      <c r="A424" t="str">
        <f>MID(Sheet1!CK424,FIND(":",Sheet1!CK424)+1,100)</f>
        <v>G3/S42#广场用地/社会停车场用地#城规</v>
      </c>
      <c r="B424" t="str">
        <f>MID(Sheet1!CL424,FIND(":",Sheet1!CL424)+1,100)</f>
        <v>广场用地/社会停车场用地</v>
      </c>
      <c r="C424" t="str">
        <f>MID(Sheet1!CM424,FIND(":",Sheet1!CM424)+1,100)</f>
        <v/>
      </c>
      <c r="D424" t="str">
        <f>MID(Sheet1!CN424,FIND(":",Sheet1!CN424)+1,100)</f>
        <v>G3/S42</v>
      </c>
      <c r="E424" t="str">
        <f>MID(Sheet1!CO424,FIND(":",Sheet1!CO424)+1,100)</f>
        <v>城规</v>
      </c>
      <c r="F424" t="str">
        <f>MID(Sheet1!CP424,FIND(":",Sheet1!CP424)+1,100)</f>
        <v/>
      </c>
      <c r="G424" t="str">
        <f>MID(Sheet1!CQ424,FIND(":",Sheet1!CQ424)+1,100)</f>
        <v>G3#广场用地#城规</v>
      </c>
      <c r="H424" t="str">
        <f>MID(Sheet1!CR424,FIND(":",Sheet1!CR424)+1,100)</f>
        <v>G3</v>
      </c>
      <c r="I424" t="str">
        <f>MID(Sheet1!CS424,FIND(":",Sheet1!CS424)+1,100)</f>
        <v>G#绿地与广场用地#城规</v>
      </c>
      <c r="J424" t="str">
        <f>MID(Sheet1!CT424,FIND(":",Sheet1!CT424)+1,100)</f>
        <v>5</v>
      </c>
      <c r="K424" t="str">
        <f>MID(Sheet1!CU424,FIND(":",Sheet1!CU424)+1,100)</f>
        <v>4G</v>
      </c>
      <c r="L424" t="str">
        <f ca="1">MID(Sheet1!CV424,FIND(":",Sheet1!CV424)+1,100)</f>
        <v>130,202,156</v>
      </c>
      <c r="M424" t="str">
        <f ca="1">MID(Sheet1!CW424,FIND(":",Sheet1!CW424)+1,100)</f>
        <v>面积*容积率</v>
      </c>
      <c r="N424" t="str">
        <f ca="1">MID(Sheet1!CX424,FIND(":",Sheet1!CX424)+1,100)</f>
        <v>地块建筑面积*0</v>
      </c>
      <c r="O424" t="str">
        <f ca="1">MID(Sheet1!CY424,FIND(":",Sheet1!CY424)+1,100)</f>
        <v>地块建筑面积*0</v>
      </c>
      <c r="P424" t="str">
        <f ca="1">MID(Sheet1!CZ424,FIND(":",Sheet1!CZ424)+1,100)</f>
        <v>地块建筑面积*0</v>
      </c>
      <c r="Q424" t="str">
        <f ca="1">MID(Sheet1!DA424,FIND(":",Sheet1!DA424)+1,100)</f>
        <v>地块建筑面积*0</v>
      </c>
      <c r="R424" t="str">
        <f ca="1">MID(Sheet1!DB424,FIND(":",Sheet1!DB424)+1,100)</f>
        <v>地块建筑面积*0</v>
      </c>
      <c r="S424" t="str">
        <f ca="1">MID(Sheet1!DC424,FIND(":",Sheet1!DC424)+1,100)</f>
        <v>地块建筑面积*0</v>
      </c>
      <c r="T424" t="str">
        <f ca="1">MID(Sheet1!DD424,FIND(":",Sheet1!DD424)+1,100)</f>
        <v>地块建筑面积*0</v>
      </c>
      <c r="U424" t="str">
        <f ca="1">MID(Sheet1!DE424,FIND(":",Sheet1!DE424)+1,100)</f>
        <v>面积*1</v>
      </c>
      <c r="V424" t="str">
        <f ca="1">MID(Sheet1!DF424,FIND(":",Sheet1!DF424)+1,100)</f>
        <v>面积*1</v>
      </c>
      <c r="W424" t="str">
        <f ca="1">MID(Sheet1!DG424,FIND(":",Sheet1!DG424)+1,100)</f>
        <v>-</v>
      </c>
      <c r="X424" t="str">
        <f ca="1">MID(Sheet1!DH424,FIND(":",Sheet1!DH424)+1,100)</f>
        <v>0</v>
      </c>
      <c r="Y424" t="str">
        <f ca="1">MID(Sheet1!DI424,FIND(":",Sheet1!DI424)+1,100)</f>
        <v>-</v>
      </c>
      <c r="Z424" t="str">
        <f ca="1">MID(Sheet1!DJ424,FIND(":",Sheet1!DJ424)+1,100)</f>
        <v>0</v>
      </c>
      <c r="AA424" t="str">
        <f ca="1">MID(Sheet1!DK424,FIND(":",Sheet1!DK424)+1,100)</f>
        <v>-</v>
      </c>
      <c r="AB424" t="str">
        <f ca="1">MID(Sheet1!DL424,FIND(":",Sheet1!DL424)+1,100)</f>
        <v>0</v>
      </c>
      <c r="AC424" t="str">
        <f ca="1">MID(Sheet1!DM424,FIND(":",Sheet1!DM424)+1,100)</f>
        <v>-</v>
      </c>
      <c r="AD424" t="str">
        <f ca="1">MID(Sheet1!DN424,FIND(":",Sheet1!DN424)+1,100)</f>
        <v>0</v>
      </c>
      <c r="AE424" t="str">
        <f ca="1">MID(Sheet1!DO424,FIND(":",Sheet1!DO424)+1,100)</f>
        <v>20立方米/公顷*日</v>
      </c>
      <c r="AF424" t="str">
        <f ca="1">MID(Sheet1!DP424,FIND(":",Sheet1!DP424)+1,100)</f>
        <v>用地面积*20</v>
      </c>
      <c r="AG424" t="str">
        <f ca="1">MID(Sheet1!DQ424,FIND(":",Sheet1!DQ424)+1,100)</f>
        <v>0</v>
      </c>
      <c r="AH424" t="str">
        <f ca="1">MID(Sheet1!DR424,FIND(":",Sheet1!DR424)+1,100)</f>
        <v>用水量*0</v>
      </c>
      <c r="AI424" t="str">
        <f ca="1">MID(Sheet1!DS424,FIND(":",Sheet1!DS424)+1,100)</f>
        <v>10千瓦/公顷</v>
      </c>
      <c r="AJ424" t="str">
        <f ca="1">MID(Sheet1!DT424,FIND(":",Sheet1!DT424)+1,100)</f>
        <v>1</v>
      </c>
      <c r="AK424" t="str">
        <f ca="1">MID(Sheet1!DU424,FIND(":",Sheet1!DU424)+1,100)</f>
        <v>用地面积*10*1</v>
      </c>
      <c r="AL424" t="str">
        <f ca="1">MID(Sheet1!DV424,FIND(":",Sheet1!DV424)+1,100)</f>
        <v>-</v>
      </c>
      <c r="AM424" t="str">
        <f ca="1">MID(Sheet1!DW424,FIND(":",Sheet1!DW424)+1,100)</f>
        <v>0</v>
      </c>
      <c r="AN424" t="str">
        <f ca="1">MID(Sheet1!DX424,FIND(":",Sheet1!DX424)+1,100)</f>
        <v>-</v>
      </c>
      <c r="AO424" t="str">
        <f ca="1">MID(Sheet1!DY424,FIND(":",Sheet1!DY424)+1,100)</f>
        <v>0</v>
      </c>
      <c r="AP424" t="str">
        <f ca="1">MID(Sheet1!DZ424,FIND(":",Sheet1!DZ424)+1,100)</f>
        <v>-</v>
      </c>
      <c r="AQ424" t="str">
        <f ca="1">MID(Sheet1!EA424,FIND(":",Sheet1!EA424)+1,100)</f>
        <v>0</v>
      </c>
      <c r="AR424" t="str">
        <f ca="1">MID(Sheet1!EB424,FIND(":",Sheet1!EB424)+1,100)</f>
        <v>0</v>
      </c>
      <c r="AS424" t="str">
        <f ca="1">MID(Sheet1!EC424,FIND(":",Sheet1!EC424)+1,100)</f>
        <v>-</v>
      </c>
      <c r="AT424" t="str">
        <f ca="1">MID(Sheet1!ED424,FIND(":",Sheet1!ED424)+1,100)</f>
        <v>0</v>
      </c>
      <c r="AU424" t="str">
        <f ca="1">MID(Sheet1!EE424,FIND(":",Sheet1!EE424)+1,100)</f>
        <v>-</v>
      </c>
      <c r="AV424" t="str">
        <f ca="1">MID(Sheet1!EF424,FIND(":",Sheet1!EF424)+1,100)</f>
        <v>0</v>
      </c>
      <c r="AW424" t="str">
        <f ca="1">MID(Sheet1!EG424,FIND(":",Sheet1!EG424)+1,100)</f>
        <v>城镇建设用地</v>
      </c>
    </row>
    <row r="425" spans="1:49" x14ac:dyDescent="0.2">
      <c r="A425" t="str">
        <f>MID(Sheet1!CK425,FIND(":",Sheet1!CK425)+1,100)</f>
        <v>G3/U21#广场用地/排水用地#城规</v>
      </c>
      <c r="B425" t="str">
        <f>MID(Sheet1!CL425,FIND(":",Sheet1!CL425)+1,100)</f>
        <v>广场用地/排水用地</v>
      </c>
      <c r="C425" t="str">
        <f>MID(Sheet1!CM425,FIND(":",Sheet1!CM425)+1,100)</f>
        <v/>
      </c>
      <c r="D425" t="str">
        <f>MID(Sheet1!CN425,FIND(":",Sheet1!CN425)+1,100)</f>
        <v>G3/U21</v>
      </c>
      <c r="E425" t="str">
        <f>MID(Sheet1!CO425,FIND(":",Sheet1!CO425)+1,100)</f>
        <v>城规</v>
      </c>
      <c r="F425" t="str">
        <f>MID(Sheet1!CP425,FIND(":",Sheet1!CP425)+1,100)</f>
        <v/>
      </c>
      <c r="G425" t="str">
        <f>MID(Sheet1!CQ425,FIND(":",Sheet1!CQ425)+1,100)</f>
        <v>G3#广场用地#城规</v>
      </c>
      <c r="H425" t="str">
        <f>MID(Sheet1!CR425,FIND(":",Sheet1!CR425)+1,100)</f>
        <v>G3</v>
      </c>
      <c r="I425" t="str">
        <f>MID(Sheet1!CS425,FIND(":",Sheet1!CS425)+1,100)</f>
        <v>G#绿地与广场用地#城规</v>
      </c>
      <c r="J425" t="str">
        <f>MID(Sheet1!CT425,FIND(":",Sheet1!CT425)+1,100)</f>
        <v>5</v>
      </c>
      <c r="K425" t="str">
        <f>MID(Sheet1!CU425,FIND(":",Sheet1!CU425)+1,100)</f>
        <v>4G</v>
      </c>
      <c r="L425" t="str">
        <f ca="1">MID(Sheet1!CV425,FIND(":",Sheet1!CV425)+1,100)</f>
        <v>130,202,156</v>
      </c>
      <c r="M425" t="str">
        <f ca="1">MID(Sheet1!CW425,FIND(":",Sheet1!CW425)+1,100)</f>
        <v>面积*容积率</v>
      </c>
      <c r="N425" t="str">
        <f ca="1">MID(Sheet1!CX425,FIND(":",Sheet1!CX425)+1,100)</f>
        <v>地块建筑面积*0</v>
      </c>
      <c r="O425" t="str">
        <f ca="1">MID(Sheet1!CY425,FIND(":",Sheet1!CY425)+1,100)</f>
        <v>地块建筑面积*0</v>
      </c>
      <c r="P425" t="str">
        <f ca="1">MID(Sheet1!CZ425,FIND(":",Sheet1!CZ425)+1,100)</f>
        <v>地块建筑面积*0</v>
      </c>
      <c r="Q425" t="str">
        <f ca="1">MID(Sheet1!DA425,FIND(":",Sheet1!DA425)+1,100)</f>
        <v>地块建筑面积*0</v>
      </c>
      <c r="R425" t="str">
        <f ca="1">MID(Sheet1!DB425,FIND(":",Sheet1!DB425)+1,100)</f>
        <v>地块建筑面积*0</v>
      </c>
      <c r="S425" t="str">
        <f ca="1">MID(Sheet1!DC425,FIND(":",Sheet1!DC425)+1,100)</f>
        <v>地块建筑面积*0</v>
      </c>
      <c r="T425" t="str">
        <f ca="1">MID(Sheet1!DD425,FIND(":",Sheet1!DD425)+1,100)</f>
        <v>地块建筑面积*0</v>
      </c>
      <c r="U425" t="str">
        <f ca="1">MID(Sheet1!DE425,FIND(":",Sheet1!DE425)+1,100)</f>
        <v>面积*1</v>
      </c>
      <c r="V425" t="str">
        <f ca="1">MID(Sheet1!DF425,FIND(":",Sheet1!DF425)+1,100)</f>
        <v>面积*1</v>
      </c>
      <c r="W425" t="str">
        <f ca="1">MID(Sheet1!DG425,FIND(":",Sheet1!DG425)+1,100)</f>
        <v>-</v>
      </c>
      <c r="X425" t="str">
        <f ca="1">MID(Sheet1!DH425,FIND(":",Sheet1!DH425)+1,100)</f>
        <v>0</v>
      </c>
      <c r="Y425" t="str">
        <f ca="1">MID(Sheet1!DI425,FIND(":",Sheet1!DI425)+1,100)</f>
        <v>-</v>
      </c>
      <c r="Z425" t="str">
        <f ca="1">MID(Sheet1!DJ425,FIND(":",Sheet1!DJ425)+1,100)</f>
        <v>0</v>
      </c>
      <c r="AA425" t="str">
        <f ca="1">MID(Sheet1!DK425,FIND(":",Sheet1!DK425)+1,100)</f>
        <v>-</v>
      </c>
      <c r="AB425" t="str">
        <f ca="1">MID(Sheet1!DL425,FIND(":",Sheet1!DL425)+1,100)</f>
        <v>0</v>
      </c>
      <c r="AC425" t="str">
        <f ca="1">MID(Sheet1!DM425,FIND(":",Sheet1!DM425)+1,100)</f>
        <v>-</v>
      </c>
      <c r="AD425" t="str">
        <f ca="1">MID(Sheet1!DN425,FIND(":",Sheet1!DN425)+1,100)</f>
        <v>0</v>
      </c>
      <c r="AE425" t="str">
        <f ca="1">MID(Sheet1!DO425,FIND(":",Sheet1!DO425)+1,100)</f>
        <v>20立方米/公顷*日</v>
      </c>
      <c r="AF425" t="str">
        <f ca="1">MID(Sheet1!DP425,FIND(":",Sheet1!DP425)+1,100)</f>
        <v>用地面积*20</v>
      </c>
      <c r="AG425" t="str">
        <f ca="1">MID(Sheet1!DQ425,FIND(":",Sheet1!DQ425)+1,100)</f>
        <v>0</v>
      </c>
      <c r="AH425" t="str">
        <f ca="1">MID(Sheet1!DR425,FIND(":",Sheet1!DR425)+1,100)</f>
        <v>用水量*0</v>
      </c>
      <c r="AI425" t="str">
        <f ca="1">MID(Sheet1!DS425,FIND(":",Sheet1!DS425)+1,100)</f>
        <v>10千瓦/公顷</v>
      </c>
      <c r="AJ425" t="str">
        <f ca="1">MID(Sheet1!DT425,FIND(":",Sheet1!DT425)+1,100)</f>
        <v>1</v>
      </c>
      <c r="AK425" t="str">
        <f ca="1">MID(Sheet1!DU425,FIND(":",Sheet1!DU425)+1,100)</f>
        <v>用地面积*10*1</v>
      </c>
      <c r="AL425" t="str">
        <f ca="1">MID(Sheet1!DV425,FIND(":",Sheet1!DV425)+1,100)</f>
        <v>-</v>
      </c>
      <c r="AM425" t="str">
        <f ca="1">MID(Sheet1!DW425,FIND(":",Sheet1!DW425)+1,100)</f>
        <v>0</v>
      </c>
      <c r="AN425" t="str">
        <f ca="1">MID(Sheet1!DX425,FIND(":",Sheet1!DX425)+1,100)</f>
        <v>-</v>
      </c>
      <c r="AO425" t="str">
        <f ca="1">MID(Sheet1!DY425,FIND(":",Sheet1!DY425)+1,100)</f>
        <v>0</v>
      </c>
      <c r="AP425" t="str">
        <f ca="1">MID(Sheet1!DZ425,FIND(":",Sheet1!DZ425)+1,100)</f>
        <v>-</v>
      </c>
      <c r="AQ425" t="str">
        <f ca="1">MID(Sheet1!EA425,FIND(":",Sheet1!EA425)+1,100)</f>
        <v>0</v>
      </c>
      <c r="AR425" t="str">
        <f ca="1">MID(Sheet1!EB425,FIND(":",Sheet1!EB425)+1,100)</f>
        <v>0</v>
      </c>
      <c r="AS425" t="str">
        <f ca="1">MID(Sheet1!EC425,FIND(":",Sheet1!EC425)+1,100)</f>
        <v>-</v>
      </c>
      <c r="AT425" t="str">
        <f ca="1">MID(Sheet1!ED425,FIND(":",Sheet1!ED425)+1,100)</f>
        <v>0</v>
      </c>
      <c r="AU425" t="str">
        <f ca="1">MID(Sheet1!EE425,FIND(":",Sheet1!EE425)+1,100)</f>
        <v>-</v>
      </c>
      <c r="AV425" t="str">
        <f ca="1">MID(Sheet1!EF425,FIND(":",Sheet1!EF425)+1,100)</f>
        <v>0</v>
      </c>
      <c r="AW425" t="str">
        <f ca="1">MID(Sheet1!EG425,FIND(":",Sheet1!EG425)+1,100)</f>
        <v>城镇建设用地</v>
      </c>
    </row>
    <row r="426" spans="1:49" x14ac:dyDescent="0.2">
      <c r="A426" t="str">
        <f>MID(Sheet1!CK426,FIND(":",Sheet1!CK426)+1,100)</f>
        <v>Rv#农村宅基地#城规</v>
      </c>
      <c r="B426" t="str">
        <f>MID(Sheet1!CL426,FIND(":",Sheet1!CL426)+1,100)</f>
        <v>农村宅基地</v>
      </c>
      <c r="C426" t="str">
        <f>MID(Sheet1!CM426,FIND(":",Sheet1!CM426)+1,100)</f>
        <v/>
      </c>
      <c r="D426" t="str">
        <f>MID(Sheet1!CN426,FIND(":",Sheet1!CN426)+1,100)</f>
        <v>Rv</v>
      </c>
      <c r="E426" t="str">
        <f>MID(Sheet1!CO426,FIND(":",Sheet1!CO426)+1,100)</f>
        <v>城规</v>
      </c>
      <c r="F426" t="str">
        <f>MID(Sheet1!CP426,FIND(":",Sheet1!CP426)+1,100)</f>
        <v/>
      </c>
      <c r="G426" t="str">
        <f>MID(Sheet1!CQ426,FIND(":",Sheet1!CQ426)+1,100)</f>
        <v>H14#村庄建设用地#城规</v>
      </c>
      <c r="H426" t="str">
        <f>MID(Sheet1!CR426,FIND(":",Sheet1!CR426)+1,100)</f>
        <v>H14</v>
      </c>
      <c r="I426" t="str">
        <f>MID(Sheet1!CS426,FIND(":",Sheet1!CS426)+1,100)</f>
        <v>H14#村庄建设用地#城规</v>
      </c>
      <c r="J426" t="str">
        <f>MID(Sheet1!CT426,FIND(":",Sheet1!CT426)+1,100)</f>
        <v>4</v>
      </c>
      <c r="K426" t="str">
        <f>MID(Sheet1!CU426,FIND(":",Sheet1!CU426)+1,100)</f>
        <v>3H14</v>
      </c>
      <c r="L426" t="str">
        <f ca="1">MID(Sheet1!CV426,FIND(":",Sheet1!CV426)+1,100)</f>
        <v>202,153,0</v>
      </c>
      <c r="M426" t="str">
        <f ca="1">MID(Sheet1!CW426,FIND(":",Sheet1!CW426)+1,100)</f>
        <v>面积*容积率</v>
      </c>
      <c r="N426" t="str">
        <f ca="1">MID(Sheet1!CX426,FIND(":",Sheet1!CX426)+1,100)</f>
        <v>地块建筑面积*0</v>
      </c>
      <c r="O426" t="str">
        <f ca="1">MID(Sheet1!CY426,FIND(":",Sheet1!CY426)+1,100)</f>
        <v>地块建筑面积*0</v>
      </c>
      <c r="P426" t="str">
        <f ca="1">MID(Sheet1!CZ426,FIND(":",Sheet1!CZ426)+1,100)</f>
        <v>地块建筑面积*0</v>
      </c>
      <c r="Q426" t="str">
        <f ca="1">MID(Sheet1!DA426,FIND(":",Sheet1!DA426)+1,100)</f>
        <v>地块建筑面积*0</v>
      </c>
      <c r="R426" t="str">
        <f ca="1">MID(Sheet1!DB426,FIND(":",Sheet1!DB426)+1,100)</f>
        <v>地块建筑面积*0</v>
      </c>
      <c r="S426" t="str">
        <f ca="1">MID(Sheet1!DC426,FIND(":",Sheet1!DC426)+1,100)</f>
        <v>地块建筑面积*0</v>
      </c>
      <c r="T426" t="str">
        <f ca="1">MID(Sheet1!DD426,FIND(":",Sheet1!DD426)+1,100)</f>
        <v>地块建筑面积*0</v>
      </c>
      <c r="U426" t="str">
        <f ca="1">MID(Sheet1!DE426,FIND(":",Sheet1!DE426)+1,100)</f>
        <v>面积*0</v>
      </c>
      <c r="V426" t="str">
        <f ca="1">MID(Sheet1!DF426,FIND(":",Sheet1!DF426)+1,100)</f>
        <v>面积*0</v>
      </c>
      <c r="W426" t="str">
        <f ca="1">MID(Sheet1!DG426,FIND(":",Sheet1!DG426)+1,100)</f>
        <v>-</v>
      </c>
      <c r="X426" t="str">
        <f ca="1">MID(Sheet1!DH426,FIND(":",Sheet1!DH426)+1,100)</f>
        <v>0</v>
      </c>
      <c r="Y426" t="str">
        <f ca="1">MID(Sheet1!DI426,FIND(":",Sheet1!DI426)+1,100)</f>
        <v>-</v>
      </c>
      <c r="Z426" t="str">
        <f ca="1">MID(Sheet1!DJ426,FIND(":",Sheet1!DJ426)+1,100)</f>
        <v>0</v>
      </c>
      <c r="AA426" t="str">
        <f ca="1">MID(Sheet1!DK426,FIND(":",Sheet1!DK426)+1,100)</f>
        <v>-</v>
      </c>
      <c r="AB426" t="str">
        <f ca="1">MID(Sheet1!DL426,FIND(":",Sheet1!DL426)+1,100)</f>
        <v>0</v>
      </c>
      <c r="AC426" t="str">
        <f ca="1">MID(Sheet1!DM426,FIND(":",Sheet1!DM426)+1,100)</f>
        <v>-</v>
      </c>
      <c r="AD426" t="str">
        <f ca="1">MID(Sheet1!DN426,FIND(":",Sheet1!DN426)+1,100)</f>
        <v>0</v>
      </c>
      <c r="AE426" t="str">
        <f ca="1">MID(Sheet1!DO426,FIND(":",Sheet1!DO426)+1,100)</f>
        <v>65立方米/公顷*日</v>
      </c>
      <c r="AF426" t="str">
        <f ca="1">MID(Sheet1!DP426,FIND(":",Sheet1!DP426)+1,100)</f>
        <v>用地面积*65</v>
      </c>
      <c r="AG426" t="str">
        <f ca="1">MID(Sheet1!DQ426,FIND(":",Sheet1!DQ426)+1,100)</f>
        <v>0.85</v>
      </c>
      <c r="AH426" t="str">
        <f ca="1">MID(Sheet1!DR426,FIND(":",Sheet1!DR426)+1,100)</f>
        <v>用水量*0.85</v>
      </c>
      <c r="AI426" t="str">
        <f ca="1">MID(Sheet1!DS426,FIND(":",Sheet1!DS426)+1,100)</f>
        <v>500千瓦/公顷</v>
      </c>
      <c r="AJ426" t="str">
        <f ca="1">MID(Sheet1!DT426,FIND(":",Sheet1!DT426)+1,100)</f>
        <v>0.7</v>
      </c>
      <c r="AK426" t="str">
        <f ca="1">MID(Sheet1!DU426,FIND(":",Sheet1!DU426)+1,100)</f>
        <v>用地面积*500*0.7</v>
      </c>
      <c r="AL426" t="str">
        <f ca="1">MID(Sheet1!DV426,FIND(":",Sheet1!DV426)+1,100)</f>
        <v>80门/公顷</v>
      </c>
      <c r="AM426" t="str">
        <f ca="1">MID(Sheet1!DW426,FIND(":",Sheet1!DW426)+1,100)</f>
        <v>用地面积*80</v>
      </c>
      <c r="AN426" t="str">
        <f ca="1">MID(Sheet1!DX426,FIND(":",Sheet1!DX426)+1,100)</f>
        <v>30门/公顷</v>
      </c>
      <c r="AO426" t="str">
        <f ca="1">MID(Sheet1!DY426,FIND(":",Sheet1!DY426)+1,100)</f>
        <v>用地面积*30</v>
      </c>
      <c r="AP426" t="str">
        <f ca="1">MID(Sheet1!DZ426,FIND(":",Sheet1!DZ426)+1,100)</f>
        <v>12pcu/公顷，26：74</v>
      </c>
      <c r="AQ426" t="str">
        <f ca="1">MID(Sheet1!EA426,FIND(":",Sheet1!EA426)+1,100)</f>
        <v>用地面积*12*0.26</v>
      </c>
      <c r="AR426" t="str">
        <f ca="1">MID(Sheet1!EB426,FIND(":",Sheet1!EB426)+1,100)</f>
        <v>用地面积*12*0.74</v>
      </c>
      <c r="AS426" t="str">
        <f ca="1">MID(Sheet1!EC426,FIND(":",Sheet1!EC426)+1,100)</f>
        <v>-</v>
      </c>
      <c r="AT426" t="str">
        <f ca="1">MID(Sheet1!ED426,FIND(":",Sheet1!ED426)+1,100)</f>
        <v>0</v>
      </c>
      <c r="AU426" t="str">
        <f ca="1">MID(Sheet1!EE426,FIND(":",Sheet1!EE426)+1,100)</f>
        <v>-</v>
      </c>
      <c r="AV426" t="str">
        <f ca="1">MID(Sheet1!EF426,FIND(":",Sheet1!EF426)+1,100)</f>
        <v>0</v>
      </c>
      <c r="AW426" t="str">
        <f ca="1">MID(Sheet1!EG426,FIND(":",Sheet1!EG426)+1,100)</f>
        <v>村庄建设用地</v>
      </c>
    </row>
    <row r="427" spans="1:49" x14ac:dyDescent="0.2">
      <c r="A427" t="str">
        <f>MID(Sheet1!CK427,FIND(":",Sheet1!CK427)+1,100)</f>
        <v>Rv1#一类农村宅基地#城规</v>
      </c>
      <c r="B427" t="str">
        <f>MID(Sheet1!CL427,FIND(":",Sheet1!CL427)+1,100)</f>
        <v>一类农村宅基地</v>
      </c>
      <c r="C427" t="str">
        <f>MID(Sheet1!CM427,FIND(":",Sheet1!CM427)+1,100)</f>
        <v/>
      </c>
      <c r="D427" t="str">
        <f>MID(Sheet1!CN427,FIND(":",Sheet1!CN427)+1,100)</f>
        <v>Rv1</v>
      </c>
      <c r="E427" t="str">
        <f>MID(Sheet1!CO427,FIND(":",Sheet1!CO427)+1,100)</f>
        <v>城规</v>
      </c>
      <c r="F427" t="str">
        <f>MID(Sheet1!CP427,FIND(":",Sheet1!CP427)+1,100)</f>
        <v/>
      </c>
      <c r="G427" t="str">
        <f>MID(Sheet1!CQ427,FIND(":",Sheet1!CQ427)+1,100)</f>
        <v>Rv#农村宅基地#城规</v>
      </c>
      <c r="H427" t="str">
        <f>MID(Sheet1!CR427,FIND(":",Sheet1!CR427)+1,100)</f>
        <v>Rv</v>
      </c>
      <c r="I427" t="str">
        <f>MID(Sheet1!CS427,FIND(":",Sheet1!CS427)+1,100)</f>
        <v>Rv#农村宅基地#城规</v>
      </c>
      <c r="J427" t="str">
        <f>MID(Sheet1!CT427,FIND(":",Sheet1!CT427)+1,100)</f>
        <v>5</v>
      </c>
      <c r="K427" t="str">
        <f>MID(Sheet1!CU427,FIND(":",Sheet1!CU427)+1,100)</f>
        <v>4Rv</v>
      </c>
      <c r="L427" t="str">
        <f ca="1">MID(Sheet1!CV427,FIND(":",Sheet1!CV427)+1,100)</f>
        <v>202,153,0</v>
      </c>
      <c r="M427" t="str">
        <f ca="1">MID(Sheet1!CW427,FIND(":",Sheet1!CW427)+1,100)</f>
        <v>面积*容积率</v>
      </c>
      <c r="N427" t="str">
        <f ca="1">MID(Sheet1!CX427,FIND(":",Sheet1!CX427)+1,100)</f>
        <v>地块建筑面积*0</v>
      </c>
      <c r="O427" t="str">
        <f ca="1">MID(Sheet1!CY427,FIND(":",Sheet1!CY427)+1,100)</f>
        <v>地块建筑面积*0</v>
      </c>
      <c r="P427" t="str">
        <f ca="1">MID(Sheet1!CZ427,FIND(":",Sheet1!CZ427)+1,100)</f>
        <v>地块建筑面积*0</v>
      </c>
      <c r="Q427" t="str">
        <f ca="1">MID(Sheet1!DA427,FIND(":",Sheet1!DA427)+1,100)</f>
        <v>地块建筑面积*0</v>
      </c>
      <c r="R427" t="str">
        <f ca="1">MID(Sheet1!DB427,FIND(":",Sheet1!DB427)+1,100)</f>
        <v>地块建筑面积*0</v>
      </c>
      <c r="S427" t="str">
        <f ca="1">MID(Sheet1!DC427,FIND(":",Sheet1!DC427)+1,100)</f>
        <v>地块建筑面积*0</v>
      </c>
      <c r="T427" t="str">
        <f ca="1">MID(Sheet1!DD427,FIND(":",Sheet1!DD427)+1,100)</f>
        <v>地块建筑面积*0</v>
      </c>
      <c r="U427" t="str">
        <f ca="1">MID(Sheet1!DE427,FIND(":",Sheet1!DE427)+1,100)</f>
        <v>面积*0</v>
      </c>
      <c r="V427" t="str">
        <f ca="1">MID(Sheet1!DF427,FIND(":",Sheet1!DF427)+1,100)</f>
        <v>面积*0</v>
      </c>
      <c r="W427" t="str">
        <f ca="1">MID(Sheet1!DG427,FIND(":",Sheet1!DG427)+1,100)</f>
        <v>-</v>
      </c>
      <c r="X427" t="str">
        <f ca="1">MID(Sheet1!DH427,FIND(":",Sheet1!DH427)+1,100)</f>
        <v>0</v>
      </c>
      <c r="Y427" t="str">
        <f ca="1">MID(Sheet1!DI427,FIND(":",Sheet1!DI427)+1,100)</f>
        <v>-</v>
      </c>
      <c r="Z427" t="str">
        <f ca="1">MID(Sheet1!DJ427,FIND(":",Sheet1!DJ427)+1,100)</f>
        <v>0</v>
      </c>
      <c r="AA427" t="str">
        <f ca="1">MID(Sheet1!DK427,FIND(":",Sheet1!DK427)+1,100)</f>
        <v>-</v>
      </c>
      <c r="AB427" t="str">
        <f ca="1">MID(Sheet1!DL427,FIND(":",Sheet1!DL427)+1,100)</f>
        <v>0</v>
      </c>
      <c r="AC427" t="str">
        <f ca="1">MID(Sheet1!DM427,FIND(":",Sheet1!DM427)+1,100)</f>
        <v>-</v>
      </c>
      <c r="AD427" t="str">
        <f ca="1">MID(Sheet1!DN427,FIND(":",Sheet1!DN427)+1,100)</f>
        <v>0</v>
      </c>
      <c r="AE427" t="str">
        <f ca="1">MID(Sheet1!DO427,FIND(":",Sheet1!DO427)+1,100)</f>
        <v>65立方米/公顷*日</v>
      </c>
      <c r="AF427" t="str">
        <f ca="1">MID(Sheet1!DP427,FIND(":",Sheet1!DP427)+1,100)</f>
        <v>用地面积*65</v>
      </c>
      <c r="AG427" t="str">
        <f ca="1">MID(Sheet1!DQ427,FIND(":",Sheet1!DQ427)+1,100)</f>
        <v>0.85</v>
      </c>
      <c r="AH427" t="str">
        <f ca="1">MID(Sheet1!DR427,FIND(":",Sheet1!DR427)+1,100)</f>
        <v>用水量*0.85</v>
      </c>
      <c r="AI427" t="str">
        <f ca="1">MID(Sheet1!DS427,FIND(":",Sheet1!DS427)+1,100)</f>
        <v>500千瓦/公顷</v>
      </c>
      <c r="AJ427" t="str">
        <f ca="1">MID(Sheet1!DT427,FIND(":",Sheet1!DT427)+1,100)</f>
        <v>0.7</v>
      </c>
      <c r="AK427" t="str">
        <f ca="1">MID(Sheet1!DU427,FIND(":",Sheet1!DU427)+1,100)</f>
        <v>用地面积*500*0.7</v>
      </c>
      <c r="AL427" t="str">
        <f ca="1">MID(Sheet1!DV427,FIND(":",Sheet1!DV427)+1,100)</f>
        <v>80门/公顷</v>
      </c>
      <c r="AM427" t="str">
        <f ca="1">MID(Sheet1!DW427,FIND(":",Sheet1!DW427)+1,100)</f>
        <v>用地面积*80</v>
      </c>
      <c r="AN427" t="str">
        <f ca="1">MID(Sheet1!DX427,FIND(":",Sheet1!DX427)+1,100)</f>
        <v>30门/公顷</v>
      </c>
      <c r="AO427" t="str">
        <f ca="1">MID(Sheet1!DY427,FIND(":",Sheet1!DY427)+1,100)</f>
        <v>用地面积*30</v>
      </c>
      <c r="AP427" t="str">
        <f ca="1">MID(Sheet1!DZ427,FIND(":",Sheet1!DZ427)+1,100)</f>
        <v>12pcu/公顷，26：74</v>
      </c>
      <c r="AQ427" t="str">
        <f ca="1">MID(Sheet1!EA427,FIND(":",Sheet1!EA427)+1,100)</f>
        <v>用地面积*12*0.26</v>
      </c>
      <c r="AR427" t="str">
        <f ca="1">MID(Sheet1!EB427,FIND(":",Sheet1!EB427)+1,100)</f>
        <v>用地面积*12*0.74</v>
      </c>
      <c r="AS427" t="str">
        <f ca="1">MID(Sheet1!EC427,FIND(":",Sheet1!EC427)+1,100)</f>
        <v>-</v>
      </c>
      <c r="AT427" t="str">
        <f ca="1">MID(Sheet1!ED427,FIND(":",Sheet1!ED427)+1,100)</f>
        <v>0</v>
      </c>
      <c r="AU427" t="str">
        <f ca="1">MID(Sheet1!EE427,FIND(":",Sheet1!EE427)+1,100)</f>
        <v>-</v>
      </c>
      <c r="AV427" t="str">
        <f ca="1">MID(Sheet1!EF427,FIND(":",Sheet1!EF427)+1,100)</f>
        <v>0</v>
      </c>
      <c r="AW427" t="str">
        <f ca="1">MID(Sheet1!EG427,FIND(":",Sheet1!EG427)+1,100)</f>
        <v>村庄建设用地</v>
      </c>
    </row>
    <row r="428" spans="1:49" x14ac:dyDescent="0.2">
      <c r="A428" t="str">
        <f>MID(Sheet1!CK428,FIND(":",Sheet1!CK428)+1,100)</f>
        <v>Rv2#二类农村宅基地#城规</v>
      </c>
      <c r="B428" t="str">
        <f>MID(Sheet1!CL428,FIND(":",Sheet1!CL428)+1,100)</f>
        <v>二类农村宅基地</v>
      </c>
      <c r="C428" t="str">
        <f>MID(Sheet1!CM428,FIND(":",Sheet1!CM428)+1,100)</f>
        <v/>
      </c>
      <c r="D428" t="str">
        <f>MID(Sheet1!CN428,FIND(":",Sheet1!CN428)+1,100)</f>
        <v>Rv2</v>
      </c>
      <c r="E428" t="str">
        <f>MID(Sheet1!CO428,FIND(":",Sheet1!CO428)+1,100)</f>
        <v>城规</v>
      </c>
      <c r="F428" t="str">
        <f>MID(Sheet1!CP428,FIND(":",Sheet1!CP428)+1,100)</f>
        <v/>
      </c>
      <c r="G428" t="str">
        <f>MID(Sheet1!CQ428,FIND(":",Sheet1!CQ428)+1,100)</f>
        <v>Rv#农村宅基地#城规</v>
      </c>
      <c r="H428" t="str">
        <f>MID(Sheet1!CR428,FIND(":",Sheet1!CR428)+1,100)</f>
        <v>Rv</v>
      </c>
      <c r="I428" t="str">
        <f>MID(Sheet1!CS428,FIND(":",Sheet1!CS428)+1,100)</f>
        <v>Rv#农村宅基地#城规</v>
      </c>
      <c r="J428" t="str">
        <f>MID(Sheet1!CT428,FIND(":",Sheet1!CT428)+1,100)</f>
        <v>5</v>
      </c>
      <c r="K428" t="str">
        <f>MID(Sheet1!CU428,FIND(":",Sheet1!CU428)+1,100)</f>
        <v>4Rv</v>
      </c>
      <c r="L428" t="str">
        <f ca="1">MID(Sheet1!CV428,FIND(":",Sheet1!CV428)+1,100)</f>
        <v>202,153,0</v>
      </c>
      <c r="M428" t="str">
        <f ca="1">MID(Sheet1!CW428,FIND(":",Sheet1!CW428)+1,100)</f>
        <v>面积*容积率</v>
      </c>
      <c r="N428" t="str">
        <f ca="1">MID(Sheet1!CX428,FIND(":",Sheet1!CX428)+1,100)</f>
        <v>地块建筑面积*0</v>
      </c>
      <c r="O428" t="str">
        <f ca="1">MID(Sheet1!CY428,FIND(":",Sheet1!CY428)+1,100)</f>
        <v>地块建筑面积*0</v>
      </c>
      <c r="P428" t="str">
        <f ca="1">MID(Sheet1!CZ428,FIND(":",Sheet1!CZ428)+1,100)</f>
        <v>地块建筑面积*0</v>
      </c>
      <c r="Q428" t="str">
        <f ca="1">MID(Sheet1!DA428,FIND(":",Sheet1!DA428)+1,100)</f>
        <v>地块建筑面积*0</v>
      </c>
      <c r="R428" t="str">
        <f ca="1">MID(Sheet1!DB428,FIND(":",Sheet1!DB428)+1,100)</f>
        <v>地块建筑面积*0</v>
      </c>
      <c r="S428" t="str">
        <f ca="1">MID(Sheet1!DC428,FIND(":",Sheet1!DC428)+1,100)</f>
        <v>地块建筑面积*0</v>
      </c>
      <c r="T428" t="str">
        <f ca="1">MID(Sheet1!DD428,FIND(":",Sheet1!DD428)+1,100)</f>
        <v>地块建筑面积*0</v>
      </c>
      <c r="U428" t="str">
        <f ca="1">MID(Sheet1!DE428,FIND(":",Sheet1!DE428)+1,100)</f>
        <v>面积*0</v>
      </c>
      <c r="V428" t="str">
        <f ca="1">MID(Sheet1!DF428,FIND(":",Sheet1!DF428)+1,100)</f>
        <v>面积*0</v>
      </c>
      <c r="W428" t="str">
        <f ca="1">MID(Sheet1!DG428,FIND(":",Sheet1!DG428)+1,100)</f>
        <v>-</v>
      </c>
      <c r="X428" t="str">
        <f ca="1">MID(Sheet1!DH428,FIND(":",Sheet1!DH428)+1,100)</f>
        <v>0</v>
      </c>
      <c r="Y428" t="str">
        <f ca="1">MID(Sheet1!DI428,FIND(":",Sheet1!DI428)+1,100)</f>
        <v>-</v>
      </c>
      <c r="Z428" t="str">
        <f ca="1">MID(Sheet1!DJ428,FIND(":",Sheet1!DJ428)+1,100)</f>
        <v>0</v>
      </c>
      <c r="AA428" t="str">
        <f ca="1">MID(Sheet1!DK428,FIND(":",Sheet1!DK428)+1,100)</f>
        <v>-</v>
      </c>
      <c r="AB428" t="str">
        <f ca="1">MID(Sheet1!DL428,FIND(":",Sheet1!DL428)+1,100)</f>
        <v>0</v>
      </c>
      <c r="AC428" t="str">
        <f ca="1">MID(Sheet1!DM428,FIND(":",Sheet1!DM428)+1,100)</f>
        <v>-</v>
      </c>
      <c r="AD428" t="str">
        <f ca="1">MID(Sheet1!DN428,FIND(":",Sheet1!DN428)+1,100)</f>
        <v>0</v>
      </c>
      <c r="AE428" t="str">
        <f ca="1">MID(Sheet1!DO428,FIND(":",Sheet1!DO428)+1,100)</f>
        <v>65立方米/公顷*日</v>
      </c>
      <c r="AF428" t="str">
        <f ca="1">MID(Sheet1!DP428,FIND(":",Sheet1!DP428)+1,100)</f>
        <v>用地面积*65</v>
      </c>
      <c r="AG428" t="str">
        <f ca="1">MID(Sheet1!DQ428,FIND(":",Sheet1!DQ428)+1,100)</f>
        <v>0.85</v>
      </c>
      <c r="AH428" t="str">
        <f ca="1">MID(Sheet1!DR428,FIND(":",Sheet1!DR428)+1,100)</f>
        <v>用水量*0.85</v>
      </c>
      <c r="AI428" t="str">
        <f ca="1">MID(Sheet1!DS428,FIND(":",Sheet1!DS428)+1,100)</f>
        <v>500千瓦/公顷</v>
      </c>
      <c r="AJ428" t="str">
        <f ca="1">MID(Sheet1!DT428,FIND(":",Sheet1!DT428)+1,100)</f>
        <v>0.7</v>
      </c>
      <c r="AK428" t="str">
        <f ca="1">MID(Sheet1!DU428,FIND(":",Sheet1!DU428)+1,100)</f>
        <v>用地面积*500*0.7</v>
      </c>
      <c r="AL428" t="str">
        <f ca="1">MID(Sheet1!DV428,FIND(":",Sheet1!DV428)+1,100)</f>
        <v>80门/公顷</v>
      </c>
      <c r="AM428" t="str">
        <f ca="1">MID(Sheet1!DW428,FIND(":",Sheet1!DW428)+1,100)</f>
        <v>用地面积*80</v>
      </c>
      <c r="AN428" t="str">
        <f ca="1">MID(Sheet1!DX428,FIND(":",Sheet1!DX428)+1,100)</f>
        <v>30门/公顷</v>
      </c>
      <c r="AO428" t="str">
        <f ca="1">MID(Sheet1!DY428,FIND(":",Sheet1!DY428)+1,100)</f>
        <v>用地面积*30</v>
      </c>
      <c r="AP428" t="str">
        <f ca="1">MID(Sheet1!DZ428,FIND(":",Sheet1!DZ428)+1,100)</f>
        <v>12pcu/公顷，26：74</v>
      </c>
      <c r="AQ428" t="str">
        <f ca="1">MID(Sheet1!EA428,FIND(":",Sheet1!EA428)+1,100)</f>
        <v>用地面积*12*0.26</v>
      </c>
      <c r="AR428" t="str">
        <f ca="1">MID(Sheet1!EB428,FIND(":",Sheet1!EB428)+1,100)</f>
        <v>用地面积*12*0.74</v>
      </c>
      <c r="AS428" t="str">
        <f ca="1">MID(Sheet1!EC428,FIND(":",Sheet1!EC428)+1,100)</f>
        <v>-</v>
      </c>
      <c r="AT428" t="str">
        <f ca="1">MID(Sheet1!ED428,FIND(":",Sheet1!ED428)+1,100)</f>
        <v>0</v>
      </c>
      <c r="AU428" t="str">
        <f ca="1">MID(Sheet1!EE428,FIND(":",Sheet1!EE428)+1,100)</f>
        <v>-</v>
      </c>
      <c r="AV428" t="str">
        <f ca="1">MID(Sheet1!EF428,FIND(":",Sheet1!EF428)+1,100)</f>
        <v>0</v>
      </c>
      <c r="AW428" t="str">
        <f ca="1">MID(Sheet1!EG428,FIND(":",Sheet1!EG428)+1,100)</f>
        <v>村庄建设用地</v>
      </c>
    </row>
    <row r="429" spans="1:49" x14ac:dyDescent="0.2">
      <c r="A429" t="str">
        <f>MID(Sheet1!CK429,FIND(":",Sheet1!CK429)+1,100)</f>
        <v>Rv21#低层集中宅基地#城规</v>
      </c>
      <c r="B429" t="str">
        <f>MID(Sheet1!CL429,FIND(":",Sheet1!CL429)+1,100)</f>
        <v>低层集中宅基地</v>
      </c>
      <c r="C429" t="str">
        <f>MID(Sheet1!CM429,FIND(":",Sheet1!CM429)+1,100)</f>
        <v/>
      </c>
      <c r="D429" t="str">
        <f>MID(Sheet1!CN429,FIND(":",Sheet1!CN429)+1,100)</f>
        <v>Rv21</v>
      </c>
      <c r="E429" t="str">
        <f>MID(Sheet1!CO429,FIND(":",Sheet1!CO429)+1,100)</f>
        <v>城规</v>
      </c>
      <c r="F429" t="str">
        <f>MID(Sheet1!CP429,FIND(":",Sheet1!CP429)+1,100)</f>
        <v/>
      </c>
      <c r="G429" t="str">
        <f>MID(Sheet1!CQ429,FIND(":",Sheet1!CQ429)+1,100)</f>
        <v>Rv2#二类农村宅基地#城规</v>
      </c>
      <c r="H429" t="str">
        <f>MID(Sheet1!CR429,FIND(":",Sheet1!CR429)+1,100)</f>
        <v>Rv2</v>
      </c>
      <c r="I429" t="str">
        <f>MID(Sheet1!CS429,FIND(":",Sheet1!CS429)+1,100)</f>
        <v>Rv2#二类农村宅基地#城规</v>
      </c>
      <c r="J429" t="str">
        <f>MID(Sheet1!CT429,FIND(":",Sheet1!CT429)+1,100)</f>
        <v>6</v>
      </c>
      <c r="K429" t="str">
        <f>MID(Sheet1!CU429,FIND(":",Sheet1!CU429)+1,100)</f>
        <v>5Rv2</v>
      </c>
      <c r="L429" t="str">
        <f ca="1">MID(Sheet1!CV429,FIND(":",Sheet1!CV429)+1,100)</f>
        <v>202,153,0</v>
      </c>
      <c r="M429" t="str">
        <f ca="1">MID(Sheet1!CW429,FIND(":",Sheet1!CW429)+1,100)</f>
        <v>面积*容积率</v>
      </c>
      <c r="N429" t="str">
        <f ca="1">MID(Sheet1!CX429,FIND(":",Sheet1!CX429)+1,100)</f>
        <v>地块建筑面积*0</v>
      </c>
      <c r="O429" t="str">
        <f ca="1">MID(Sheet1!CY429,FIND(":",Sheet1!CY429)+1,100)</f>
        <v>地块建筑面积*0</v>
      </c>
      <c r="P429" t="str">
        <f ca="1">MID(Sheet1!CZ429,FIND(":",Sheet1!CZ429)+1,100)</f>
        <v>地块建筑面积*0</v>
      </c>
      <c r="Q429" t="str">
        <f ca="1">MID(Sheet1!DA429,FIND(":",Sheet1!DA429)+1,100)</f>
        <v>地块建筑面积*0</v>
      </c>
      <c r="R429" t="str">
        <f ca="1">MID(Sheet1!DB429,FIND(":",Sheet1!DB429)+1,100)</f>
        <v>地块建筑面积*0</v>
      </c>
      <c r="S429" t="str">
        <f ca="1">MID(Sheet1!DC429,FIND(":",Sheet1!DC429)+1,100)</f>
        <v>地块建筑面积*0</v>
      </c>
      <c r="T429" t="str">
        <f ca="1">MID(Sheet1!DD429,FIND(":",Sheet1!DD429)+1,100)</f>
        <v>地块建筑面积*0</v>
      </c>
      <c r="U429" t="str">
        <f ca="1">MID(Sheet1!DE429,FIND(":",Sheet1!DE429)+1,100)</f>
        <v>面积*0</v>
      </c>
      <c r="V429" t="str">
        <f ca="1">MID(Sheet1!DF429,FIND(":",Sheet1!DF429)+1,100)</f>
        <v>面积*0</v>
      </c>
      <c r="W429" t="str">
        <f ca="1">MID(Sheet1!DG429,FIND(":",Sheet1!DG429)+1,100)</f>
        <v>-</v>
      </c>
      <c r="X429" t="str">
        <f ca="1">MID(Sheet1!DH429,FIND(":",Sheet1!DH429)+1,100)</f>
        <v>0</v>
      </c>
      <c r="Y429" t="str">
        <f ca="1">MID(Sheet1!DI429,FIND(":",Sheet1!DI429)+1,100)</f>
        <v>-</v>
      </c>
      <c r="Z429" t="str">
        <f ca="1">MID(Sheet1!DJ429,FIND(":",Sheet1!DJ429)+1,100)</f>
        <v>0</v>
      </c>
      <c r="AA429" t="str">
        <f ca="1">MID(Sheet1!DK429,FIND(":",Sheet1!DK429)+1,100)</f>
        <v>-</v>
      </c>
      <c r="AB429" t="str">
        <f ca="1">MID(Sheet1!DL429,FIND(":",Sheet1!DL429)+1,100)</f>
        <v>0</v>
      </c>
      <c r="AC429" t="str">
        <f ca="1">MID(Sheet1!DM429,FIND(":",Sheet1!DM429)+1,100)</f>
        <v>-</v>
      </c>
      <c r="AD429" t="str">
        <f ca="1">MID(Sheet1!DN429,FIND(":",Sheet1!DN429)+1,100)</f>
        <v>0</v>
      </c>
      <c r="AE429" t="str">
        <f ca="1">MID(Sheet1!DO429,FIND(":",Sheet1!DO429)+1,100)</f>
        <v>65立方米/公顷*日</v>
      </c>
      <c r="AF429" t="str">
        <f ca="1">MID(Sheet1!DP429,FIND(":",Sheet1!DP429)+1,100)</f>
        <v>用地面积*65</v>
      </c>
      <c r="AG429" t="str">
        <f ca="1">MID(Sheet1!DQ429,FIND(":",Sheet1!DQ429)+1,100)</f>
        <v>0.85</v>
      </c>
      <c r="AH429" t="str">
        <f ca="1">MID(Sheet1!DR429,FIND(":",Sheet1!DR429)+1,100)</f>
        <v>用水量*0.85</v>
      </c>
      <c r="AI429" t="str">
        <f ca="1">MID(Sheet1!DS429,FIND(":",Sheet1!DS429)+1,100)</f>
        <v>500千瓦/公顷</v>
      </c>
      <c r="AJ429" t="str">
        <f ca="1">MID(Sheet1!DT429,FIND(":",Sheet1!DT429)+1,100)</f>
        <v>0.7</v>
      </c>
      <c r="AK429" t="str">
        <f ca="1">MID(Sheet1!DU429,FIND(":",Sheet1!DU429)+1,100)</f>
        <v>用地面积*500*0.7</v>
      </c>
      <c r="AL429" t="str">
        <f ca="1">MID(Sheet1!DV429,FIND(":",Sheet1!DV429)+1,100)</f>
        <v>80门/公顷</v>
      </c>
      <c r="AM429" t="str">
        <f ca="1">MID(Sheet1!DW429,FIND(":",Sheet1!DW429)+1,100)</f>
        <v>用地面积*80</v>
      </c>
      <c r="AN429" t="str">
        <f ca="1">MID(Sheet1!DX429,FIND(":",Sheet1!DX429)+1,100)</f>
        <v>30门/公顷</v>
      </c>
      <c r="AO429" t="str">
        <f ca="1">MID(Sheet1!DY429,FIND(":",Sheet1!DY429)+1,100)</f>
        <v>用地面积*30</v>
      </c>
      <c r="AP429" t="str">
        <f ca="1">MID(Sheet1!DZ429,FIND(":",Sheet1!DZ429)+1,100)</f>
        <v>12pcu/公顷，26：74</v>
      </c>
      <c r="AQ429" t="str">
        <f ca="1">MID(Sheet1!EA429,FIND(":",Sheet1!EA429)+1,100)</f>
        <v>用地面积*12*0.26</v>
      </c>
      <c r="AR429" t="str">
        <f ca="1">MID(Sheet1!EB429,FIND(":",Sheet1!EB429)+1,100)</f>
        <v>用地面积*12*0.74</v>
      </c>
      <c r="AS429" t="str">
        <f ca="1">MID(Sheet1!EC429,FIND(":",Sheet1!EC429)+1,100)</f>
        <v>-</v>
      </c>
      <c r="AT429" t="str">
        <f ca="1">MID(Sheet1!ED429,FIND(":",Sheet1!ED429)+1,100)</f>
        <v>0</v>
      </c>
      <c r="AU429" t="str">
        <f ca="1">MID(Sheet1!EE429,FIND(":",Sheet1!EE429)+1,100)</f>
        <v>-</v>
      </c>
      <c r="AV429" t="str">
        <f ca="1">MID(Sheet1!EF429,FIND(":",Sheet1!EF429)+1,100)</f>
        <v>0</v>
      </c>
      <c r="AW429" t="str">
        <f ca="1">MID(Sheet1!EG429,FIND(":",Sheet1!EG429)+1,100)</f>
        <v>村庄建设用地</v>
      </c>
    </row>
    <row r="430" spans="1:49" x14ac:dyDescent="0.2">
      <c r="A430" t="str">
        <f>MID(Sheet1!CK430,FIND(":",Sheet1!CK430)+1,100)</f>
        <v>Rv22#中高层集中宅基地#城规</v>
      </c>
      <c r="B430" t="str">
        <f>MID(Sheet1!CL430,FIND(":",Sheet1!CL430)+1,100)</f>
        <v>中高层集中宅基地</v>
      </c>
      <c r="C430" t="str">
        <f>MID(Sheet1!CM430,FIND(":",Sheet1!CM430)+1,100)</f>
        <v/>
      </c>
      <c r="D430" t="str">
        <f>MID(Sheet1!CN430,FIND(":",Sheet1!CN430)+1,100)</f>
        <v>Rv22</v>
      </c>
      <c r="E430" t="str">
        <f>MID(Sheet1!CO430,FIND(":",Sheet1!CO430)+1,100)</f>
        <v>城规</v>
      </c>
      <c r="F430" t="str">
        <f>MID(Sheet1!CP430,FIND(":",Sheet1!CP430)+1,100)</f>
        <v/>
      </c>
      <c r="G430" t="str">
        <f>MID(Sheet1!CQ430,FIND(":",Sheet1!CQ430)+1,100)</f>
        <v>Rv2#二类农村宅基地#城规</v>
      </c>
      <c r="H430" t="str">
        <f>MID(Sheet1!CR430,FIND(":",Sheet1!CR430)+1,100)</f>
        <v>Rv2</v>
      </c>
      <c r="I430" t="str">
        <f>MID(Sheet1!CS430,FIND(":",Sheet1!CS430)+1,100)</f>
        <v>Rv2#二类农村宅基地#城规</v>
      </c>
      <c r="J430" t="str">
        <f>MID(Sheet1!CT430,FIND(":",Sheet1!CT430)+1,100)</f>
        <v>6</v>
      </c>
      <c r="K430" t="str">
        <f>MID(Sheet1!CU430,FIND(":",Sheet1!CU430)+1,100)</f>
        <v>5Rv2</v>
      </c>
      <c r="L430" t="str">
        <f ca="1">MID(Sheet1!CV430,FIND(":",Sheet1!CV430)+1,100)</f>
        <v>202,153,0</v>
      </c>
      <c r="M430" t="str">
        <f ca="1">MID(Sheet1!CW430,FIND(":",Sheet1!CW430)+1,100)</f>
        <v>面积*容积率</v>
      </c>
      <c r="N430" t="str">
        <f ca="1">MID(Sheet1!CX430,FIND(":",Sheet1!CX430)+1,100)</f>
        <v>地块建筑面积*0</v>
      </c>
      <c r="O430" t="str">
        <f ca="1">MID(Sheet1!CY430,FIND(":",Sheet1!CY430)+1,100)</f>
        <v>地块建筑面积*0</v>
      </c>
      <c r="P430" t="str">
        <f ca="1">MID(Sheet1!CZ430,FIND(":",Sheet1!CZ430)+1,100)</f>
        <v>地块建筑面积*0</v>
      </c>
      <c r="Q430" t="str">
        <f ca="1">MID(Sheet1!DA430,FIND(":",Sheet1!DA430)+1,100)</f>
        <v>地块建筑面积*0</v>
      </c>
      <c r="R430" t="str">
        <f ca="1">MID(Sheet1!DB430,FIND(":",Sheet1!DB430)+1,100)</f>
        <v>地块建筑面积*0</v>
      </c>
      <c r="S430" t="str">
        <f ca="1">MID(Sheet1!DC430,FIND(":",Sheet1!DC430)+1,100)</f>
        <v>地块建筑面积*0</v>
      </c>
      <c r="T430" t="str">
        <f ca="1">MID(Sheet1!DD430,FIND(":",Sheet1!DD430)+1,100)</f>
        <v>地块建筑面积*0</v>
      </c>
      <c r="U430" t="str">
        <f ca="1">MID(Sheet1!DE430,FIND(":",Sheet1!DE430)+1,100)</f>
        <v>面积*0</v>
      </c>
      <c r="V430" t="str">
        <f ca="1">MID(Sheet1!DF430,FIND(":",Sheet1!DF430)+1,100)</f>
        <v>面积*0</v>
      </c>
      <c r="W430" t="str">
        <f ca="1">MID(Sheet1!DG430,FIND(":",Sheet1!DG430)+1,100)</f>
        <v>-</v>
      </c>
      <c r="X430" t="str">
        <f ca="1">MID(Sheet1!DH430,FIND(":",Sheet1!DH430)+1,100)</f>
        <v>0</v>
      </c>
      <c r="Y430" t="str">
        <f ca="1">MID(Sheet1!DI430,FIND(":",Sheet1!DI430)+1,100)</f>
        <v>-</v>
      </c>
      <c r="Z430" t="str">
        <f ca="1">MID(Sheet1!DJ430,FIND(":",Sheet1!DJ430)+1,100)</f>
        <v>0</v>
      </c>
      <c r="AA430" t="str">
        <f ca="1">MID(Sheet1!DK430,FIND(":",Sheet1!DK430)+1,100)</f>
        <v>-</v>
      </c>
      <c r="AB430" t="str">
        <f ca="1">MID(Sheet1!DL430,FIND(":",Sheet1!DL430)+1,100)</f>
        <v>0</v>
      </c>
      <c r="AC430" t="str">
        <f ca="1">MID(Sheet1!DM430,FIND(":",Sheet1!DM430)+1,100)</f>
        <v>-</v>
      </c>
      <c r="AD430" t="str">
        <f ca="1">MID(Sheet1!DN430,FIND(":",Sheet1!DN430)+1,100)</f>
        <v>0</v>
      </c>
      <c r="AE430" t="str">
        <f ca="1">MID(Sheet1!DO430,FIND(":",Sheet1!DO430)+1,100)</f>
        <v>65立方米/公顷*日</v>
      </c>
      <c r="AF430" t="str">
        <f ca="1">MID(Sheet1!DP430,FIND(":",Sheet1!DP430)+1,100)</f>
        <v>用地面积*65</v>
      </c>
      <c r="AG430" t="str">
        <f ca="1">MID(Sheet1!DQ430,FIND(":",Sheet1!DQ430)+1,100)</f>
        <v>0.85</v>
      </c>
      <c r="AH430" t="str">
        <f ca="1">MID(Sheet1!DR430,FIND(":",Sheet1!DR430)+1,100)</f>
        <v>用水量*0.85</v>
      </c>
      <c r="AI430" t="str">
        <f ca="1">MID(Sheet1!DS430,FIND(":",Sheet1!DS430)+1,100)</f>
        <v>500千瓦/公顷</v>
      </c>
      <c r="AJ430" t="str">
        <f ca="1">MID(Sheet1!DT430,FIND(":",Sheet1!DT430)+1,100)</f>
        <v>0.7</v>
      </c>
      <c r="AK430" t="str">
        <f ca="1">MID(Sheet1!DU430,FIND(":",Sheet1!DU430)+1,100)</f>
        <v>用地面积*500*0.7</v>
      </c>
      <c r="AL430" t="str">
        <f ca="1">MID(Sheet1!DV430,FIND(":",Sheet1!DV430)+1,100)</f>
        <v>80门/公顷</v>
      </c>
      <c r="AM430" t="str">
        <f ca="1">MID(Sheet1!DW430,FIND(":",Sheet1!DW430)+1,100)</f>
        <v>用地面积*80</v>
      </c>
      <c r="AN430" t="str">
        <f ca="1">MID(Sheet1!DX430,FIND(":",Sheet1!DX430)+1,100)</f>
        <v>30门/公顷</v>
      </c>
      <c r="AO430" t="str">
        <f ca="1">MID(Sheet1!DY430,FIND(":",Sheet1!DY430)+1,100)</f>
        <v>用地面积*30</v>
      </c>
      <c r="AP430" t="str">
        <f ca="1">MID(Sheet1!DZ430,FIND(":",Sheet1!DZ430)+1,100)</f>
        <v>12pcu/公顷，26：74</v>
      </c>
      <c r="AQ430" t="str">
        <f ca="1">MID(Sheet1!EA430,FIND(":",Sheet1!EA430)+1,100)</f>
        <v>用地面积*12*0.26</v>
      </c>
      <c r="AR430" t="str">
        <f ca="1">MID(Sheet1!EB430,FIND(":",Sheet1!EB430)+1,100)</f>
        <v>用地面积*12*0.74</v>
      </c>
      <c r="AS430" t="str">
        <f ca="1">MID(Sheet1!EC430,FIND(":",Sheet1!EC430)+1,100)</f>
        <v>-</v>
      </c>
      <c r="AT430" t="str">
        <f ca="1">MID(Sheet1!ED430,FIND(":",Sheet1!ED430)+1,100)</f>
        <v>0</v>
      </c>
      <c r="AU430" t="str">
        <f ca="1">MID(Sheet1!EE430,FIND(":",Sheet1!EE430)+1,100)</f>
        <v>-</v>
      </c>
      <c r="AV430" t="str">
        <f ca="1">MID(Sheet1!EF430,FIND(":",Sheet1!EF430)+1,100)</f>
        <v>0</v>
      </c>
      <c r="AW430" t="str">
        <f ca="1">MID(Sheet1!EG430,FIND(":",Sheet1!EG430)+1,100)</f>
        <v>村庄建设用地</v>
      </c>
    </row>
    <row r="431" spans="1:49" x14ac:dyDescent="0.2">
      <c r="A431" t="str">
        <f>MID(Sheet1!CK431,FIND(":",Sheet1!CK431)+1,100)</f>
        <v>Rvs#农村社区服务设施用地#城规</v>
      </c>
      <c r="B431" t="str">
        <f>MID(Sheet1!CL431,FIND(":",Sheet1!CL431)+1,100)</f>
        <v>农村社区服务设施用地</v>
      </c>
      <c r="C431" t="str">
        <f>MID(Sheet1!CM431,FIND(":",Sheet1!CM431)+1,100)</f>
        <v/>
      </c>
      <c r="D431" t="str">
        <f>MID(Sheet1!CN431,FIND(":",Sheet1!CN431)+1,100)</f>
        <v>Rvs</v>
      </c>
      <c r="E431" t="str">
        <f>MID(Sheet1!CO431,FIND(":",Sheet1!CO431)+1,100)</f>
        <v>城规</v>
      </c>
      <c r="F431" t="str">
        <f>MID(Sheet1!CP431,FIND(":",Sheet1!CP431)+1,100)</f>
        <v/>
      </c>
      <c r="G431" t="str">
        <f>MID(Sheet1!CQ431,FIND(":",Sheet1!CQ431)+1,100)</f>
        <v>R22#服务设施用地#城规</v>
      </c>
      <c r="H431" t="str">
        <f>MID(Sheet1!CR431,FIND(":",Sheet1!CR431)+1,100)</f>
        <v>R22</v>
      </c>
      <c r="I431" t="str">
        <f>MID(Sheet1!CS431,FIND(":",Sheet1!CS431)+1,100)</f>
        <v>Rv#农村宅基地#城规</v>
      </c>
      <c r="J431" t="str">
        <f>MID(Sheet1!CT431,FIND(":",Sheet1!CT431)+1,100)</f>
        <v>5</v>
      </c>
      <c r="K431" t="str">
        <f>MID(Sheet1!CU431,FIND(":",Sheet1!CU431)+1,100)</f>
        <v>4Rv</v>
      </c>
      <c r="L431" t="str">
        <f ca="1">MID(Sheet1!CV431,FIND(":",Sheet1!CV431)+1,100)</f>
        <v>240,187,129</v>
      </c>
      <c r="M431" t="str">
        <f ca="1">MID(Sheet1!CW431,FIND(":",Sheet1!CW431)+1,100)</f>
        <v>面积*容积率</v>
      </c>
      <c r="N431" t="str">
        <f ca="1">MID(Sheet1!CX431,FIND(":",Sheet1!CX431)+1,100)</f>
        <v>地块建筑面积*0</v>
      </c>
      <c r="O431" t="str">
        <f ca="1">MID(Sheet1!CY431,FIND(":",Sheet1!CY431)+1,100)</f>
        <v>地块建筑面积*0</v>
      </c>
      <c r="P431" t="str">
        <f ca="1">MID(Sheet1!CZ431,FIND(":",Sheet1!CZ431)+1,100)</f>
        <v>地块建筑面积*0</v>
      </c>
      <c r="Q431" t="str">
        <f ca="1">MID(Sheet1!DA431,FIND(":",Sheet1!DA431)+1,100)</f>
        <v>地块建筑面积*0</v>
      </c>
      <c r="R431" t="str">
        <f ca="1">MID(Sheet1!DB431,FIND(":",Sheet1!DB431)+1,100)</f>
        <v>地块建筑面积*1</v>
      </c>
      <c r="S431" t="str">
        <f ca="1">MID(Sheet1!DC431,FIND(":",Sheet1!DC431)+1,100)</f>
        <v>地块建筑面积*0</v>
      </c>
      <c r="T431" t="str">
        <f ca="1">MID(Sheet1!DD431,FIND(":",Sheet1!DD431)+1,100)</f>
        <v>地块建筑面积*0</v>
      </c>
      <c r="U431" t="str">
        <f ca="1">MID(Sheet1!DE431,FIND(":",Sheet1!DE431)+1,100)</f>
        <v>面积*0</v>
      </c>
      <c r="V431" t="str">
        <f ca="1">MID(Sheet1!DF431,FIND(":",Sheet1!DF431)+1,100)</f>
        <v>面积*0</v>
      </c>
      <c r="W431" t="str">
        <f ca="1">MID(Sheet1!DG431,FIND(":",Sheet1!DG431)+1,100)</f>
        <v>-</v>
      </c>
      <c r="X431" t="str">
        <f ca="1">MID(Sheet1!DH431,FIND(":",Sheet1!DH431)+1,100)</f>
        <v>0</v>
      </c>
      <c r="Y431" t="str">
        <f ca="1">MID(Sheet1!DI431,FIND(":",Sheet1!DI431)+1,100)</f>
        <v>-</v>
      </c>
      <c r="Z431" t="str">
        <f ca="1">MID(Sheet1!DJ431,FIND(":",Sheet1!DJ431)+1,100)</f>
        <v>0</v>
      </c>
      <c r="AA431" t="str">
        <f ca="1">MID(Sheet1!DK431,FIND(":",Sheet1!DK431)+1,100)</f>
        <v>35平方米/岗位</v>
      </c>
      <c r="AB431" t="str">
        <f ca="1">MID(Sheet1!DL431,FIND(":",Sheet1!DL431)+1,100)</f>
        <v>地块建筑面积/35</v>
      </c>
      <c r="AC431" t="str">
        <f ca="1">MID(Sheet1!DM431,FIND(":",Sheet1!DM431)+1,100)</f>
        <v>0.4个/100平方米</v>
      </c>
      <c r="AD431" t="str">
        <f ca="1">MID(Sheet1!DN431,FIND(":",Sheet1!DN431)+1,100)</f>
        <v>地块建筑面积*0.4/100</v>
      </c>
      <c r="AE431" t="str">
        <f ca="1">MID(Sheet1!DO431,FIND(":",Sheet1!DO431)+1,100)</f>
        <v>65立方米/日*公顷</v>
      </c>
      <c r="AF431" t="str">
        <f ca="1">MID(Sheet1!DP431,FIND(":",Sheet1!DP431)+1,100)</f>
        <v>用地面积*65</v>
      </c>
      <c r="AG431" t="str">
        <f ca="1">MID(Sheet1!DQ431,FIND(":",Sheet1!DQ431)+1,100)</f>
        <v>0.85</v>
      </c>
      <c r="AH431" t="str">
        <f ca="1">MID(Sheet1!DR431,FIND(":",Sheet1!DR431)+1,100)</f>
        <v>用水量*0.85</v>
      </c>
      <c r="AI431" t="str">
        <f ca="1">MID(Sheet1!DS431,FIND(":",Sheet1!DS431)+1,100)</f>
        <v>45瓦/平方米</v>
      </c>
      <c r="AJ431" t="str">
        <f ca="1">MID(Sheet1!DT431,FIND(":",Sheet1!DT431)+1,100)</f>
        <v>0.8</v>
      </c>
      <c r="AK431" t="str">
        <f ca="1">MID(Sheet1!DU431,FIND(":",Sheet1!DU431)+1,100)</f>
        <v>地块建筑面积*45*0.8/1000</v>
      </c>
      <c r="AL431" t="str">
        <f ca="1">MID(Sheet1!DV431,FIND(":",Sheet1!DV431)+1,100)</f>
        <v>1.0门/100平方米</v>
      </c>
      <c r="AM431" t="str">
        <f ca="1">MID(Sheet1!DW431,FIND(":",Sheet1!DW431)+1,100)</f>
        <v>地块建筑面积*1.0/100</v>
      </c>
      <c r="AN431" t="str">
        <f ca="1">MID(Sheet1!DX431,FIND(":",Sheet1!DX431)+1,100)</f>
        <v>0.5门/100平方米</v>
      </c>
      <c r="AO431" t="str">
        <f ca="1">MID(Sheet1!DY431,FIND(":",Sheet1!DY431)+1,100)</f>
        <v>地块建筑面积*0.5/100</v>
      </c>
      <c r="AP431" t="str">
        <f ca="1">MID(Sheet1!DZ431,FIND(":",Sheet1!DZ431)+1,100)</f>
        <v>39.4pcu/万平方米，71：29</v>
      </c>
      <c r="AQ431" t="str">
        <f ca="1">MID(Sheet1!EA431,FIND(":",Sheet1!EA431)+1,100)</f>
        <v>地块建筑面积/10000*39.4*0.71</v>
      </c>
      <c r="AR431" t="str">
        <f ca="1">MID(Sheet1!EB431,FIND(":",Sheet1!EB431)+1,100)</f>
        <v>地块建筑面积/10000*39.4*0.29</v>
      </c>
      <c r="AS431" t="str">
        <f ca="1">MID(Sheet1!EC431,FIND(":",Sheet1!EC431)+1,100)</f>
        <v>地块建筑面积*0.4</v>
      </c>
      <c r="AT431" t="str">
        <f ca="1">MID(Sheet1!ED431,FIND(":",Sheet1!ED431)+1,100)</f>
        <v>地块建筑面积*0.4</v>
      </c>
      <c r="AU431" t="str">
        <f ca="1">MID(Sheet1!EE431,FIND(":",Sheet1!EE431)+1,100)</f>
        <v>地块建筑面积*0.08</v>
      </c>
      <c r="AV431" t="str">
        <f ca="1">MID(Sheet1!EF431,FIND(":",Sheet1!EF431)+1,100)</f>
        <v>地块建筑面积*0.08</v>
      </c>
      <c r="AW431" t="str">
        <f ca="1">MID(Sheet1!EG431,FIND(":",Sheet1!EG431)+1,100)</f>
        <v>村庄建设用地</v>
      </c>
    </row>
    <row r="432" spans="1:49" x14ac:dyDescent="0.2">
      <c r="A432" t="str">
        <f>MID(Sheet1!CK432,FIND(":",Sheet1!CK432)+1,100)</f>
        <v>Av#公共管理与公共服务用地#城规</v>
      </c>
      <c r="B432" t="str">
        <f>MID(Sheet1!CL432,FIND(":",Sheet1!CL432)+1,100)</f>
        <v>公共管理与公共服务用地</v>
      </c>
      <c r="C432" t="str">
        <f>MID(Sheet1!CM432,FIND(":",Sheet1!CM432)+1,100)</f>
        <v/>
      </c>
      <c r="D432" t="str">
        <f>MID(Sheet1!CN432,FIND(":",Sheet1!CN432)+1,100)</f>
        <v>Av</v>
      </c>
      <c r="E432" t="str">
        <f>MID(Sheet1!CO432,FIND(":",Sheet1!CO432)+1,100)</f>
        <v>城规</v>
      </c>
      <c r="F432" t="str">
        <f>MID(Sheet1!CP432,FIND(":",Sheet1!CP432)+1,100)</f>
        <v/>
      </c>
      <c r="G432" t="str">
        <f>MID(Sheet1!CQ432,FIND(":",Sheet1!CQ432)+1,100)</f>
        <v>A#公共管理与公共服务设施用地#城规</v>
      </c>
      <c r="H432" t="str">
        <f>MID(Sheet1!CR432,FIND(":",Sheet1!CR432)+1,100)</f>
        <v>A</v>
      </c>
      <c r="I432" t="str">
        <f>MID(Sheet1!CS432,FIND(":",Sheet1!CS432)+1,100)</f>
        <v>H14#村庄建设用地#城规</v>
      </c>
      <c r="J432" t="str">
        <f>MID(Sheet1!CT432,FIND(":",Sheet1!CT432)+1,100)</f>
        <v>4</v>
      </c>
      <c r="K432" t="str">
        <f>MID(Sheet1!CU432,FIND(":",Sheet1!CU432)+1,100)</f>
        <v>3H14</v>
      </c>
      <c r="L432" t="str">
        <f ca="1">MID(Sheet1!CV432,FIND(":",Sheet1!CV432)+1,100)</f>
        <v>255,0,255</v>
      </c>
      <c r="M432" t="str">
        <f ca="1">MID(Sheet1!CW432,FIND(":",Sheet1!CW432)+1,100)</f>
        <v>面积*容积率</v>
      </c>
      <c r="N432" t="str">
        <f ca="1">MID(Sheet1!CX432,FIND(":",Sheet1!CX432)+1,100)</f>
        <v>地块建筑面积*0</v>
      </c>
      <c r="O432" t="str">
        <f ca="1">MID(Sheet1!CY432,FIND(":",Sheet1!CY432)+1,100)</f>
        <v>地块建筑面积*0</v>
      </c>
      <c r="P432" t="str">
        <f ca="1">MID(Sheet1!CZ432,FIND(":",Sheet1!CZ432)+1,100)</f>
        <v>地块建筑面积*0</v>
      </c>
      <c r="Q432" t="str">
        <f ca="1">MID(Sheet1!DA432,FIND(":",Sheet1!DA432)+1,100)</f>
        <v>地块建筑面积*0</v>
      </c>
      <c r="R432" t="str">
        <f ca="1">MID(Sheet1!DB432,FIND(":",Sheet1!DB432)+1,100)</f>
        <v>地块建筑面积*1</v>
      </c>
      <c r="S432" t="str">
        <f ca="1">MID(Sheet1!DC432,FIND(":",Sheet1!DC432)+1,100)</f>
        <v>地块建筑面积*0</v>
      </c>
      <c r="T432" t="str">
        <f ca="1">MID(Sheet1!DD432,FIND(":",Sheet1!DD432)+1,100)</f>
        <v>地块建筑面积*0</v>
      </c>
      <c r="U432" t="str">
        <f ca="1">MID(Sheet1!DE432,FIND(":",Sheet1!DE432)+1,100)</f>
        <v>面积*0</v>
      </c>
      <c r="V432" t="str">
        <f ca="1">MID(Sheet1!DF432,FIND(":",Sheet1!DF432)+1,100)</f>
        <v>面积*0</v>
      </c>
      <c r="W432" t="str">
        <f ca="1">MID(Sheet1!DG432,FIND(":",Sheet1!DG432)+1,100)</f>
        <v>-</v>
      </c>
      <c r="X432" t="str">
        <f ca="1">MID(Sheet1!DH432,FIND(":",Sheet1!DH432)+1,100)</f>
        <v>0</v>
      </c>
      <c r="Y432" t="str">
        <f ca="1">MID(Sheet1!DI432,FIND(":",Sheet1!DI432)+1,100)</f>
        <v>-</v>
      </c>
      <c r="Z432" t="str">
        <f ca="1">MID(Sheet1!DJ432,FIND(":",Sheet1!DJ432)+1,100)</f>
        <v>0</v>
      </c>
      <c r="AA432" t="str">
        <f ca="1">MID(Sheet1!DK432,FIND(":",Sheet1!DK432)+1,100)</f>
        <v>35平方米/岗位</v>
      </c>
      <c r="AB432" t="str">
        <f ca="1">MID(Sheet1!DL432,FIND(":",Sheet1!DL432)+1,100)</f>
        <v>公服建筑面积/35</v>
      </c>
      <c r="AC432" t="str">
        <f ca="1">MID(Sheet1!DM432,FIND(":",Sheet1!DM432)+1,100)</f>
        <v>1.2个/100平方米</v>
      </c>
      <c r="AD432" t="str">
        <f ca="1">MID(Sheet1!DN432,FIND(":",Sheet1!DN432)+1,100)</f>
        <v>地块建筑面积*1.2/100</v>
      </c>
      <c r="AE432" t="str">
        <f ca="1">MID(Sheet1!DO432,FIND(":",Sheet1!DO432)+1,100)</f>
        <v>7.0升/平方米*日</v>
      </c>
      <c r="AF432" t="str">
        <f ca="1">MID(Sheet1!DP432,FIND(":",Sheet1!DP432)+1,100)</f>
        <v>地块建筑面积*7.0/1000</v>
      </c>
      <c r="AG432" t="str">
        <f ca="1">MID(Sheet1!DQ432,FIND(":",Sheet1!DQ432)+1,100)</f>
        <v>0.85</v>
      </c>
      <c r="AH432" t="str">
        <f ca="1">MID(Sheet1!DR432,FIND(":",Sheet1!DR432)+1,100)</f>
        <v>用水量*0.85</v>
      </c>
      <c r="AI432" t="str">
        <f ca="1">MID(Sheet1!DS432,FIND(":",Sheet1!DS432)+1,100)</f>
        <v>50瓦/平方米</v>
      </c>
      <c r="AJ432" t="str">
        <f ca="1">MID(Sheet1!DT432,FIND(":",Sheet1!DT432)+1,100)</f>
        <v>0.8</v>
      </c>
      <c r="AK432" t="str">
        <f ca="1">MID(Sheet1!DU432,FIND(":",Sheet1!DU432)+1,100)</f>
        <v>地块建筑面积*50*0.8/1000</v>
      </c>
      <c r="AL432" t="str">
        <f ca="1">MID(Sheet1!DV432,FIND(":",Sheet1!DV432)+1,100)</f>
        <v>1.0门/100平方米</v>
      </c>
      <c r="AM432" t="str">
        <f ca="1">MID(Sheet1!DW432,FIND(":",Sheet1!DW432)+1,100)</f>
        <v>地块建筑面积*1.0/100</v>
      </c>
      <c r="AN432" t="str">
        <f ca="1">MID(Sheet1!DX432,FIND(":",Sheet1!DX432)+1,100)</f>
        <v>0.3门/100平方米</v>
      </c>
      <c r="AO432" t="str">
        <f ca="1">MID(Sheet1!DY432,FIND(":",Sheet1!DY432)+1,100)</f>
        <v>地块建筑面积*0.3/100</v>
      </c>
      <c r="AP432" t="str">
        <f ca="1">MID(Sheet1!DZ432,FIND(":",Sheet1!DZ432)+1,100)</f>
        <v>23.3pcu/万平方米，68：32</v>
      </c>
      <c r="AQ432" t="str">
        <f ca="1">MID(Sheet1!EA432,FIND(":",Sheet1!EA432)+1,100)</f>
        <v>地块建筑面积/10000*23.3*0.68</v>
      </c>
      <c r="AR432" t="str">
        <f ca="1">MID(Sheet1!EB432,FIND(":",Sheet1!EB432)+1,100)</f>
        <v>地块建筑面积/10000*23.3*0.32</v>
      </c>
      <c r="AS432" t="str">
        <f ca="1">MID(Sheet1!EC432,FIND(":",Sheet1!EC432)+1,100)</f>
        <v>地块建筑面积*0.4</v>
      </c>
      <c r="AT432" t="str">
        <f ca="1">MID(Sheet1!ED432,FIND(":",Sheet1!ED432)+1,100)</f>
        <v>地块建筑面积*0.4</v>
      </c>
      <c r="AU432" t="str">
        <f ca="1">MID(Sheet1!EE432,FIND(":",Sheet1!EE432)+1,100)</f>
        <v>地块建筑面积*0.08</v>
      </c>
      <c r="AV432" t="str">
        <f ca="1">MID(Sheet1!EF432,FIND(":",Sheet1!EF432)+1,100)</f>
        <v>地块建筑面积*0.08</v>
      </c>
      <c r="AW432" t="str">
        <f ca="1">MID(Sheet1!EG432,FIND(":",Sheet1!EG432)+1,100)</f>
        <v>村庄建设用地</v>
      </c>
    </row>
    <row r="433" spans="1:49" x14ac:dyDescent="0.2">
      <c r="A433" t="str">
        <f>MID(Sheet1!CK433,FIND(":",Sheet1!CK433)+1,100)</f>
        <v>Av1#机关团体用地#城规</v>
      </c>
      <c r="B433" t="str">
        <f>MID(Sheet1!CL433,FIND(":",Sheet1!CL433)+1,100)</f>
        <v>机关团体用地</v>
      </c>
      <c r="C433" t="str">
        <f>MID(Sheet1!CM433,FIND(":",Sheet1!CM433)+1,100)</f>
        <v/>
      </c>
      <c r="D433" t="str">
        <f>MID(Sheet1!CN433,FIND(":",Sheet1!CN433)+1,100)</f>
        <v>Av1</v>
      </c>
      <c r="E433" t="str">
        <f>MID(Sheet1!CO433,FIND(":",Sheet1!CO433)+1,100)</f>
        <v>城规</v>
      </c>
      <c r="F433" t="str">
        <f>MID(Sheet1!CP433,FIND(":",Sheet1!CP433)+1,100)</f>
        <v/>
      </c>
      <c r="G433" t="str">
        <f>MID(Sheet1!CQ433,FIND(":",Sheet1!CQ433)+1,100)</f>
        <v>Av#公共管理与公共服务用地#城规</v>
      </c>
      <c r="H433" t="str">
        <f>MID(Sheet1!CR433,FIND(":",Sheet1!CR433)+1,100)</f>
        <v>Av</v>
      </c>
      <c r="I433" t="str">
        <f>MID(Sheet1!CS433,FIND(":",Sheet1!CS433)+1,100)</f>
        <v>Av#农村公共管理与公共服务用地#城规</v>
      </c>
      <c r="J433" t="str">
        <f>MID(Sheet1!CT433,FIND(":",Sheet1!CT433)+1,100)</f>
        <v>5</v>
      </c>
      <c r="K433" t="str">
        <f>MID(Sheet1!CU433,FIND(":",Sheet1!CU433)+1,100)</f>
        <v>4Av</v>
      </c>
      <c r="L433" t="str">
        <f ca="1">MID(Sheet1!CV433,FIND(":",Sheet1!CV433)+1,100)</f>
        <v>255,0,255</v>
      </c>
      <c r="M433" t="str">
        <f ca="1">MID(Sheet1!CW433,FIND(":",Sheet1!CW433)+1,100)</f>
        <v>面积*容积率</v>
      </c>
      <c r="N433" t="str">
        <f ca="1">MID(Sheet1!CX433,FIND(":",Sheet1!CX433)+1,100)</f>
        <v>地块建筑面积*0</v>
      </c>
      <c r="O433" t="str">
        <f ca="1">MID(Sheet1!CY433,FIND(":",Sheet1!CY433)+1,100)</f>
        <v>地块建筑面积*0</v>
      </c>
      <c r="P433" t="str">
        <f ca="1">MID(Sheet1!CZ433,FIND(":",Sheet1!CZ433)+1,100)</f>
        <v>地块建筑面积*0</v>
      </c>
      <c r="Q433" t="str">
        <f ca="1">MID(Sheet1!DA433,FIND(":",Sheet1!DA433)+1,100)</f>
        <v>地块建筑面积*0</v>
      </c>
      <c r="R433" t="str">
        <f ca="1">MID(Sheet1!DB433,FIND(":",Sheet1!DB433)+1,100)</f>
        <v>地块建筑面积*1</v>
      </c>
      <c r="S433" t="str">
        <f ca="1">MID(Sheet1!DC433,FIND(":",Sheet1!DC433)+1,100)</f>
        <v>地块建筑面积*0</v>
      </c>
      <c r="T433" t="str">
        <f ca="1">MID(Sheet1!DD433,FIND(":",Sheet1!DD433)+1,100)</f>
        <v>地块建筑面积*0</v>
      </c>
      <c r="U433" t="str">
        <f ca="1">MID(Sheet1!DE433,FIND(":",Sheet1!DE433)+1,100)</f>
        <v>面积*0</v>
      </c>
      <c r="V433" t="str">
        <f ca="1">MID(Sheet1!DF433,FIND(":",Sheet1!DF433)+1,100)</f>
        <v>面积*0</v>
      </c>
      <c r="W433" t="str">
        <f ca="1">MID(Sheet1!DG433,FIND(":",Sheet1!DG433)+1,100)</f>
        <v>-</v>
      </c>
      <c r="X433" t="str">
        <f ca="1">MID(Sheet1!DH433,FIND(":",Sheet1!DH433)+1,100)</f>
        <v>0</v>
      </c>
      <c r="Y433" t="str">
        <f ca="1">MID(Sheet1!DI433,FIND(":",Sheet1!DI433)+1,100)</f>
        <v>-</v>
      </c>
      <c r="Z433" t="str">
        <f ca="1">MID(Sheet1!DJ433,FIND(":",Sheet1!DJ433)+1,100)</f>
        <v>0</v>
      </c>
      <c r="AA433" t="str">
        <f ca="1">MID(Sheet1!DK433,FIND(":",Sheet1!DK433)+1,100)</f>
        <v>35平方米/岗位</v>
      </c>
      <c r="AB433" t="str">
        <f ca="1">MID(Sheet1!DL433,FIND(":",Sheet1!DL433)+1,100)</f>
        <v>公服建筑面积/35</v>
      </c>
      <c r="AC433" t="str">
        <f ca="1">MID(Sheet1!DM433,FIND(":",Sheet1!DM433)+1,100)</f>
        <v>1.2个/100平方米</v>
      </c>
      <c r="AD433" t="str">
        <f ca="1">MID(Sheet1!DN433,FIND(":",Sheet1!DN433)+1,100)</f>
        <v>地块建筑面积*1.2/100</v>
      </c>
      <c r="AE433" t="str">
        <f ca="1">MID(Sheet1!DO433,FIND(":",Sheet1!DO433)+1,100)</f>
        <v>7.0升/平方米*日</v>
      </c>
      <c r="AF433" t="str">
        <f ca="1">MID(Sheet1!DP433,FIND(":",Sheet1!DP433)+1,100)</f>
        <v>地块建筑面积*7.0/1000</v>
      </c>
      <c r="AG433" t="str">
        <f ca="1">MID(Sheet1!DQ433,FIND(":",Sheet1!DQ433)+1,100)</f>
        <v>0.85</v>
      </c>
      <c r="AH433" t="str">
        <f ca="1">MID(Sheet1!DR433,FIND(":",Sheet1!DR433)+1,100)</f>
        <v>用水量*0.85</v>
      </c>
      <c r="AI433" t="str">
        <f ca="1">MID(Sheet1!DS433,FIND(":",Sheet1!DS433)+1,100)</f>
        <v>50瓦/平方米</v>
      </c>
      <c r="AJ433" t="str">
        <f ca="1">MID(Sheet1!DT433,FIND(":",Sheet1!DT433)+1,100)</f>
        <v>0.8</v>
      </c>
      <c r="AK433" t="str">
        <f ca="1">MID(Sheet1!DU433,FIND(":",Sheet1!DU433)+1,100)</f>
        <v>地块建筑面积*50*0.8/1000</v>
      </c>
      <c r="AL433" t="str">
        <f ca="1">MID(Sheet1!DV433,FIND(":",Sheet1!DV433)+1,100)</f>
        <v>1.0门/100平方米</v>
      </c>
      <c r="AM433" t="str">
        <f ca="1">MID(Sheet1!DW433,FIND(":",Sheet1!DW433)+1,100)</f>
        <v>地块建筑面积*1.0/100</v>
      </c>
      <c r="AN433" t="str">
        <f ca="1">MID(Sheet1!DX433,FIND(":",Sheet1!DX433)+1,100)</f>
        <v>0.3门/100平方米</v>
      </c>
      <c r="AO433" t="str">
        <f ca="1">MID(Sheet1!DY433,FIND(":",Sheet1!DY433)+1,100)</f>
        <v>地块建筑面积*0.3/100</v>
      </c>
      <c r="AP433" t="str">
        <f ca="1">MID(Sheet1!DZ433,FIND(":",Sheet1!DZ433)+1,100)</f>
        <v>23.3pcu/万平方米，68：32</v>
      </c>
      <c r="AQ433" t="str">
        <f ca="1">MID(Sheet1!EA433,FIND(":",Sheet1!EA433)+1,100)</f>
        <v>地块建筑面积/10000*23.3*0.68</v>
      </c>
      <c r="AR433" t="str">
        <f ca="1">MID(Sheet1!EB433,FIND(":",Sheet1!EB433)+1,100)</f>
        <v>地块建筑面积/10000*23.3*0.32</v>
      </c>
      <c r="AS433" t="str">
        <f ca="1">MID(Sheet1!EC433,FIND(":",Sheet1!EC433)+1,100)</f>
        <v>地块建筑面积*0.4</v>
      </c>
      <c r="AT433" t="str">
        <f ca="1">MID(Sheet1!ED433,FIND(":",Sheet1!ED433)+1,100)</f>
        <v>地块建筑面积*0.4</v>
      </c>
      <c r="AU433" t="str">
        <f ca="1">MID(Sheet1!EE433,FIND(":",Sheet1!EE433)+1,100)</f>
        <v>地块建筑面积*0.08</v>
      </c>
      <c r="AV433" t="str">
        <f ca="1">MID(Sheet1!EF433,FIND(":",Sheet1!EF433)+1,100)</f>
        <v>地块建筑面积*0.08</v>
      </c>
      <c r="AW433" t="str">
        <f ca="1">MID(Sheet1!EG433,FIND(":",Sheet1!EG433)+1,100)</f>
        <v>村庄建设用地</v>
      </c>
    </row>
    <row r="434" spans="1:49" x14ac:dyDescent="0.2">
      <c r="A434" t="str">
        <f>MID(Sheet1!CK434,FIND(":",Sheet1!CK434)+1,100)</f>
        <v>Av33#中小学用地#城规</v>
      </c>
      <c r="B434" t="str">
        <f>MID(Sheet1!CL434,FIND(":",Sheet1!CL434)+1,100)</f>
        <v>中小学用地</v>
      </c>
      <c r="C434" t="str">
        <f>MID(Sheet1!CM434,FIND(":",Sheet1!CM434)+1,100)</f>
        <v/>
      </c>
      <c r="D434" t="str">
        <f>MID(Sheet1!CN434,FIND(":",Sheet1!CN434)+1,100)</f>
        <v>Av33</v>
      </c>
      <c r="E434" t="str">
        <f>MID(Sheet1!CO434,FIND(":",Sheet1!CO434)+1,100)</f>
        <v>城规</v>
      </c>
      <c r="F434" t="str">
        <f>MID(Sheet1!CP434,FIND(":",Sheet1!CP434)+1,100)</f>
        <v/>
      </c>
      <c r="G434" t="str">
        <f>MID(Sheet1!CQ434,FIND(":",Sheet1!CQ434)+1,100)</f>
        <v>Av#公共管理与公共服务用地#城规</v>
      </c>
      <c r="H434" t="str">
        <f>MID(Sheet1!CR434,FIND(":",Sheet1!CR434)+1,100)</f>
        <v>Av</v>
      </c>
      <c r="I434" t="str">
        <f>MID(Sheet1!CS434,FIND(":",Sheet1!CS434)+1,100)</f>
        <v>Av#农村公共管理与公共服务用地#城规</v>
      </c>
      <c r="J434" t="str">
        <f>MID(Sheet1!CT434,FIND(":",Sheet1!CT434)+1,100)</f>
        <v>5</v>
      </c>
      <c r="K434" t="str">
        <f>MID(Sheet1!CU434,FIND(":",Sheet1!CU434)+1,100)</f>
        <v>4Av</v>
      </c>
      <c r="L434" t="str">
        <f ca="1">MID(Sheet1!CV434,FIND(":",Sheet1!CV434)+1,100)</f>
        <v>255,0,255</v>
      </c>
      <c r="M434" t="str">
        <f ca="1">MID(Sheet1!CW434,FIND(":",Sheet1!CW434)+1,100)</f>
        <v>面积*容积率</v>
      </c>
      <c r="N434" t="str">
        <f ca="1">MID(Sheet1!CX434,FIND(":",Sheet1!CX434)+1,100)</f>
        <v>地块建筑面积*0</v>
      </c>
      <c r="O434" t="str">
        <f ca="1">MID(Sheet1!CY434,FIND(":",Sheet1!CY434)+1,100)</f>
        <v>地块建筑面积*0</v>
      </c>
      <c r="P434" t="str">
        <f ca="1">MID(Sheet1!CZ434,FIND(":",Sheet1!CZ434)+1,100)</f>
        <v>地块建筑面积*0</v>
      </c>
      <c r="Q434" t="str">
        <f ca="1">MID(Sheet1!DA434,FIND(":",Sheet1!DA434)+1,100)</f>
        <v>地块建筑面积*0</v>
      </c>
      <c r="R434" t="str">
        <f ca="1">MID(Sheet1!DB434,FIND(":",Sheet1!DB434)+1,100)</f>
        <v>地块建筑面积*1</v>
      </c>
      <c r="S434" t="str">
        <f ca="1">MID(Sheet1!DC434,FIND(":",Sheet1!DC434)+1,100)</f>
        <v>地块建筑面积*0</v>
      </c>
      <c r="T434" t="str">
        <f ca="1">MID(Sheet1!DD434,FIND(":",Sheet1!DD434)+1,100)</f>
        <v>地块建筑面积*0</v>
      </c>
      <c r="U434" t="str">
        <f ca="1">MID(Sheet1!DE434,FIND(":",Sheet1!DE434)+1,100)</f>
        <v>面积*0</v>
      </c>
      <c r="V434" t="str">
        <f ca="1">MID(Sheet1!DF434,FIND(":",Sheet1!DF434)+1,100)</f>
        <v>面积*0</v>
      </c>
      <c r="W434" t="str">
        <f ca="1">MID(Sheet1!DG434,FIND(":",Sheet1!DG434)+1,100)</f>
        <v>-</v>
      </c>
      <c r="X434" t="str">
        <f ca="1">MID(Sheet1!DH434,FIND(":",Sheet1!DH434)+1,100)</f>
        <v>0</v>
      </c>
      <c r="Y434" t="str">
        <f ca="1">MID(Sheet1!DI434,FIND(":",Sheet1!DI434)+1,100)</f>
        <v>-</v>
      </c>
      <c r="Z434" t="str">
        <f ca="1">MID(Sheet1!DJ434,FIND(":",Sheet1!DJ434)+1,100)</f>
        <v>0</v>
      </c>
      <c r="AA434" t="str">
        <f ca="1">MID(Sheet1!DK434,FIND(":",Sheet1!DK434)+1,100)</f>
        <v>35平方米/岗位</v>
      </c>
      <c r="AB434" t="str">
        <f ca="1">MID(Sheet1!DL434,FIND(":",Sheet1!DL434)+1,100)</f>
        <v>公服建筑面积/35</v>
      </c>
      <c r="AC434" t="str">
        <f ca="1">MID(Sheet1!DM434,FIND(":",Sheet1!DM434)+1,100)</f>
        <v>1.2个/100平方米</v>
      </c>
      <c r="AD434" t="str">
        <f ca="1">MID(Sheet1!DN434,FIND(":",Sheet1!DN434)+1,100)</f>
        <v>地块建筑面积*1.2/100</v>
      </c>
      <c r="AE434" t="str">
        <f ca="1">MID(Sheet1!DO434,FIND(":",Sheet1!DO434)+1,100)</f>
        <v>7.0升/平方米*日</v>
      </c>
      <c r="AF434" t="str">
        <f ca="1">MID(Sheet1!DP434,FIND(":",Sheet1!DP434)+1,100)</f>
        <v>地块建筑面积*7.0/1000</v>
      </c>
      <c r="AG434" t="str">
        <f ca="1">MID(Sheet1!DQ434,FIND(":",Sheet1!DQ434)+1,100)</f>
        <v>0.85</v>
      </c>
      <c r="AH434" t="str">
        <f ca="1">MID(Sheet1!DR434,FIND(":",Sheet1!DR434)+1,100)</f>
        <v>用水量*0.85</v>
      </c>
      <c r="AI434" t="str">
        <f ca="1">MID(Sheet1!DS434,FIND(":",Sheet1!DS434)+1,100)</f>
        <v>50瓦/平方米</v>
      </c>
      <c r="AJ434" t="str">
        <f ca="1">MID(Sheet1!DT434,FIND(":",Sheet1!DT434)+1,100)</f>
        <v>0.8</v>
      </c>
      <c r="AK434" t="str">
        <f ca="1">MID(Sheet1!DU434,FIND(":",Sheet1!DU434)+1,100)</f>
        <v>地块建筑面积*50*0.8/1000</v>
      </c>
      <c r="AL434" t="str">
        <f ca="1">MID(Sheet1!DV434,FIND(":",Sheet1!DV434)+1,100)</f>
        <v>1.0门/100平方米</v>
      </c>
      <c r="AM434" t="str">
        <f ca="1">MID(Sheet1!DW434,FIND(":",Sheet1!DW434)+1,100)</f>
        <v>地块建筑面积*1.0/100</v>
      </c>
      <c r="AN434" t="str">
        <f ca="1">MID(Sheet1!DX434,FIND(":",Sheet1!DX434)+1,100)</f>
        <v>0.3门/100平方米</v>
      </c>
      <c r="AO434" t="str">
        <f ca="1">MID(Sheet1!DY434,FIND(":",Sheet1!DY434)+1,100)</f>
        <v>地块建筑面积*0.3/100</v>
      </c>
      <c r="AP434" t="str">
        <f ca="1">MID(Sheet1!DZ434,FIND(":",Sheet1!DZ434)+1,100)</f>
        <v>23.3pcu/万平方米，68：32</v>
      </c>
      <c r="AQ434" t="str">
        <f ca="1">MID(Sheet1!EA434,FIND(":",Sheet1!EA434)+1,100)</f>
        <v>地块建筑面积/10000*23.3*0.68</v>
      </c>
      <c r="AR434" t="str">
        <f ca="1">MID(Sheet1!EB434,FIND(":",Sheet1!EB434)+1,100)</f>
        <v>地块建筑面积/10000*23.3*0.32</v>
      </c>
      <c r="AS434" t="str">
        <f ca="1">MID(Sheet1!EC434,FIND(":",Sheet1!EC434)+1,100)</f>
        <v>地块建筑面积*0.4</v>
      </c>
      <c r="AT434" t="str">
        <f ca="1">MID(Sheet1!ED434,FIND(":",Sheet1!ED434)+1,100)</f>
        <v>地块建筑面积*0.4</v>
      </c>
      <c r="AU434" t="str">
        <f ca="1">MID(Sheet1!EE434,FIND(":",Sheet1!EE434)+1,100)</f>
        <v>地块建筑面积*0.08</v>
      </c>
      <c r="AV434" t="str">
        <f ca="1">MID(Sheet1!EF434,FIND(":",Sheet1!EF434)+1,100)</f>
        <v>地块建筑面积*0.08</v>
      </c>
      <c r="AW434" t="str">
        <f ca="1">MID(Sheet1!EG434,FIND(":",Sheet1!EG434)+1,100)</f>
        <v>村庄建设用地</v>
      </c>
    </row>
    <row r="435" spans="1:49" x14ac:dyDescent="0.2">
      <c r="A435" t="str">
        <f>MID(Sheet1!CK435,FIND(":",Sheet1!CK435)+1,100)</f>
        <v>Av36#幼儿园用地#城规</v>
      </c>
      <c r="B435" t="str">
        <f>MID(Sheet1!CL435,FIND(":",Sheet1!CL435)+1,100)</f>
        <v>幼儿园用地</v>
      </c>
      <c r="C435" t="str">
        <f>MID(Sheet1!CM435,FIND(":",Sheet1!CM435)+1,100)</f>
        <v/>
      </c>
      <c r="D435" t="str">
        <f>MID(Sheet1!CN435,FIND(":",Sheet1!CN435)+1,100)</f>
        <v>Av36</v>
      </c>
      <c r="E435" t="str">
        <f>MID(Sheet1!CO435,FIND(":",Sheet1!CO435)+1,100)</f>
        <v>城规</v>
      </c>
      <c r="F435" t="str">
        <f>MID(Sheet1!CP435,FIND(":",Sheet1!CP435)+1,100)</f>
        <v/>
      </c>
      <c r="G435" t="str">
        <f>MID(Sheet1!CQ435,FIND(":",Sheet1!CQ435)+1,100)</f>
        <v>Av#公共管理与公共服务用地#城规</v>
      </c>
      <c r="H435" t="str">
        <f>MID(Sheet1!CR435,FIND(":",Sheet1!CR435)+1,100)</f>
        <v>Av</v>
      </c>
      <c r="I435" t="str">
        <f>MID(Sheet1!CS435,FIND(":",Sheet1!CS435)+1,100)</f>
        <v>Av#农村公共管理与公共服务用地#城规</v>
      </c>
      <c r="J435" t="str">
        <f>MID(Sheet1!CT435,FIND(":",Sheet1!CT435)+1,100)</f>
        <v>5</v>
      </c>
      <c r="K435" t="str">
        <f>MID(Sheet1!CU435,FIND(":",Sheet1!CU435)+1,100)</f>
        <v>4Av</v>
      </c>
      <c r="L435" t="str">
        <f ca="1">MID(Sheet1!CV435,FIND(":",Sheet1!CV435)+1,100)</f>
        <v>255,0,255</v>
      </c>
      <c r="M435" t="str">
        <f ca="1">MID(Sheet1!CW435,FIND(":",Sheet1!CW435)+1,100)</f>
        <v>面积*容积率</v>
      </c>
      <c r="N435" t="str">
        <f ca="1">MID(Sheet1!CX435,FIND(":",Sheet1!CX435)+1,100)</f>
        <v>地块建筑面积*0</v>
      </c>
      <c r="O435" t="str">
        <f ca="1">MID(Sheet1!CY435,FIND(":",Sheet1!CY435)+1,100)</f>
        <v>地块建筑面积*0</v>
      </c>
      <c r="P435" t="str">
        <f ca="1">MID(Sheet1!CZ435,FIND(":",Sheet1!CZ435)+1,100)</f>
        <v>地块建筑面积*0</v>
      </c>
      <c r="Q435" t="str">
        <f ca="1">MID(Sheet1!DA435,FIND(":",Sheet1!DA435)+1,100)</f>
        <v>地块建筑面积*0</v>
      </c>
      <c r="R435" t="str">
        <f ca="1">MID(Sheet1!DB435,FIND(":",Sheet1!DB435)+1,100)</f>
        <v>地块建筑面积*1</v>
      </c>
      <c r="S435" t="str">
        <f ca="1">MID(Sheet1!DC435,FIND(":",Sheet1!DC435)+1,100)</f>
        <v>地块建筑面积*0</v>
      </c>
      <c r="T435" t="str">
        <f ca="1">MID(Sheet1!DD435,FIND(":",Sheet1!DD435)+1,100)</f>
        <v>地块建筑面积*0</v>
      </c>
      <c r="U435" t="str">
        <f ca="1">MID(Sheet1!DE435,FIND(":",Sheet1!DE435)+1,100)</f>
        <v>面积*0</v>
      </c>
      <c r="V435" t="str">
        <f ca="1">MID(Sheet1!DF435,FIND(":",Sheet1!DF435)+1,100)</f>
        <v>面积*0</v>
      </c>
      <c r="W435" t="str">
        <f ca="1">MID(Sheet1!DG435,FIND(":",Sheet1!DG435)+1,100)</f>
        <v>-</v>
      </c>
      <c r="X435" t="str">
        <f ca="1">MID(Sheet1!DH435,FIND(":",Sheet1!DH435)+1,100)</f>
        <v>0</v>
      </c>
      <c r="Y435" t="str">
        <f ca="1">MID(Sheet1!DI435,FIND(":",Sheet1!DI435)+1,100)</f>
        <v>-</v>
      </c>
      <c r="Z435" t="str">
        <f ca="1">MID(Sheet1!DJ435,FIND(":",Sheet1!DJ435)+1,100)</f>
        <v>0</v>
      </c>
      <c r="AA435" t="str">
        <f ca="1">MID(Sheet1!DK435,FIND(":",Sheet1!DK435)+1,100)</f>
        <v>35平方米/岗位</v>
      </c>
      <c r="AB435" t="str">
        <f ca="1">MID(Sheet1!DL435,FIND(":",Sheet1!DL435)+1,100)</f>
        <v>公服建筑面积/35</v>
      </c>
      <c r="AC435" t="str">
        <f ca="1">MID(Sheet1!DM435,FIND(":",Sheet1!DM435)+1,100)</f>
        <v>1.2个/100平方米</v>
      </c>
      <c r="AD435" t="str">
        <f ca="1">MID(Sheet1!DN435,FIND(":",Sheet1!DN435)+1,100)</f>
        <v>地块建筑面积*1.2/100</v>
      </c>
      <c r="AE435" t="str">
        <f ca="1">MID(Sheet1!DO435,FIND(":",Sheet1!DO435)+1,100)</f>
        <v>7.0升/平方米*日</v>
      </c>
      <c r="AF435" t="str">
        <f ca="1">MID(Sheet1!DP435,FIND(":",Sheet1!DP435)+1,100)</f>
        <v>地块建筑面积*7.0/1000</v>
      </c>
      <c r="AG435" t="str">
        <f ca="1">MID(Sheet1!DQ435,FIND(":",Sheet1!DQ435)+1,100)</f>
        <v>0.85</v>
      </c>
      <c r="AH435" t="str">
        <f ca="1">MID(Sheet1!DR435,FIND(":",Sheet1!DR435)+1,100)</f>
        <v>用水量*0.85</v>
      </c>
      <c r="AI435" t="str">
        <f ca="1">MID(Sheet1!DS435,FIND(":",Sheet1!DS435)+1,100)</f>
        <v>50瓦/平方米</v>
      </c>
      <c r="AJ435" t="str">
        <f ca="1">MID(Sheet1!DT435,FIND(":",Sheet1!DT435)+1,100)</f>
        <v>0.8</v>
      </c>
      <c r="AK435" t="str">
        <f ca="1">MID(Sheet1!DU435,FIND(":",Sheet1!DU435)+1,100)</f>
        <v>地块建筑面积*50*0.8/1000</v>
      </c>
      <c r="AL435" t="str">
        <f ca="1">MID(Sheet1!DV435,FIND(":",Sheet1!DV435)+1,100)</f>
        <v>1.0门/100平方米</v>
      </c>
      <c r="AM435" t="str">
        <f ca="1">MID(Sheet1!DW435,FIND(":",Sheet1!DW435)+1,100)</f>
        <v>地块建筑面积*1.0/100</v>
      </c>
      <c r="AN435" t="str">
        <f ca="1">MID(Sheet1!DX435,FIND(":",Sheet1!DX435)+1,100)</f>
        <v>0.3门/100平方米</v>
      </c>
      <c r="AO435" t="str">
        <f ca="1">MID(Sheet1!DY435,FIND(":",Sheet1!DY435)+1,100)</f>
        <v>地块建筑面积*0.3/100</v>
      </c>
      <c r="AP435" t="str">
        <f ca="1">MID(Sheet1!DZ435,FIND(":",Sheet1!DZ435)+1,100)</f>
        <v>23.3pcu/万平方米，68：32</v>
      </c>
      <c r="AQ435" t="str">
        <f ca="1">MID(Sheet1!EA435,FIND(":",Sheet1!EA435)+1,100)</f>
        <v>地块建筑面积/10000*23.3*0.68</v>
      </c>
      <c r="AR435" t="str">
        <f ca="1">MID(Sheet1!EB435,FIND(":",Sheet1!EB435)+1,100)</f>
        <v>地块建筑面积/10000*23.3*0.32</v>
      </c>
      <c r="AS435" t="str">
        <f ca="1">MID(Sheet1!EC435,FIND(":",Sheet1!EC435)+1,100)</f>
        <v>地块建筑面积*0.4</v>
      </c>
      <c r="AT435" t="str">
        <f ca="1">MID(Sheet1!ED435,FIND(":",Sheet1!ED435)+1,100)</f>
        <v>地块建筑面积*0.4</v>
      </c>
      <c r="AU435" t="str">
        <f ca="1">MID(Sheet1!EE435,FIND(":",Sheet1!EE435)+1,100)</f>
        <v>地块建筑面积*0.08</v>
      </c>
      <c r="AV435" t="str">
        <f ca="1">MID(Sheet1!EF435,FIND(":",Sheet1!EF435)+1,100)</f>
        <v>地块建筑面积*0.08</v>
      </c>
      <c r="AW435" t="str">
        <f ca="1">MID(Sheet1!EG435,FIND(":",Sheet1!EG435)+1,100)</f>
        <v>村庄建设用地</v>
      </c>
    </row>
    <row r="436" spans="1:49" x14ac:dyDescent="0.2">
      <c r="A436" t="str">
        <f>MID(Sheet1!CK436,FIND(":",Sheet1!CK436)+1,100)</f>
        <v>Av9#其他公共管理与公共服务用地#城规</v>
      </c>
      <c r="B436" t="str">
        <f>MID(Sheet1!CL436,FIND(":",Sheet1!CL436)+1,100)</f>
        <v>其他公共管理与公共服务用地</v>
      </c>
      <c r="C436" t="str">
        <f>MID(Sheet1!CM436,FIND(":",Sheet1!CM436)+1,100)</f>
        <v/>
      </c>
      <c r="D436" t="str">
        <f>MID(Sheet1!CN436,FIND(":",Sheet1!CN436)+1,100)</f>
        <v>Av9</v>
      </c>
      <c r="E436" t="str">
        <f>MID(Sheet1!CO436,FIND(":",Sheet1!CO436)+1,100)</f>
        <v>城规</v>
      </c>
      <c r="F436" t="str">
        <f>MID(Sheet1!CP436,FIND(":",Sheet1!CP436)+1,100)</f>
        <v/>
      </c>
      <c r="G436" t="str">
        <f>MID(Sheet1!CQ436,FIND(":",Sheet1!CQ436)+1,100)</f>
        <v>Av#公共管理与公共服务用地#城规</v>
      </c>
      <c r="H436" t="str">
        <f>MID(Sheet1!CR436,FIND(":",Sheet1!CR436)+1,100)</f>
        <v>Av</v>
      </c>
      <c r="I436" t="str">
        <f>MID(Sheet1!CS436,FIND(":",Sheet1!CS436)+1,100)</f>
        <v>Av#农村公共管理与公共服务用地#城规</v>
      </c>
      <c r="J436" t="str">
        <f>MID(Sheet1!CT436,FIND(":",Sheet1!CT436)+1,100)</f>
        <v>5</v>
      </c>
      <c r="K436" t="str">
        <f>MID(Sheet1!CU436,FIND(":",Sheet1!CU436)+1,100)</f>
        <v>4Av</v>
      </c>
      <c r="L436" t="str">
        <f ca="1">MID(Sheet1!CV436,FIND(":",Sheet1!CV436)+1,100)</f>
        <v>255,0,255</v>
      </c>
      <c r="M436" t="str">
        <f ca="1">MID(Sheet1!CW436,FIND(":",Sheet1!CW436)+1,100)</f>
        <v>面积*容积率</v>
      </c>
      <c r="N436" t="str">
        <f ca="1">MID(Sheet1!CX436,FIND(":",Sheet1!CX436)+1,100)</f>
        <v>地块建筑面积*0</v>
      </c>
      <c r="O436" t="str">
        <f ca="1">MID(Sheet1!CY436,FIND(":",Sheet1!CY436)+1,100)</f>
        <v>地块建筑面积*0</v>
      </c>
      <c r="P436" t="str">
        <f ca="1">MID(Sheet1!CZ436,FIND(":",Sheet1!CZ436)+1,100)</f>
        <v>地块建筑面积*0</v>
      </c>
      <c r="Q436" t="str">
        <f ca="1">MID(Sheet1!DA436,FIND(":",Sheet1!DA436)+1,100)</f>
        <v>地块建筑面积*0</v>
      </c>
      <c r="R436" t="str">
        <f ca="1">MID(Sheet1!DB436,FIND(":",Sheet1!DB436)+1,100)</f>
        <v>地块建筑面积*1</v>
      </c>
      <c r="S436" t="str">
        <f ca="1">MID(Sheet1!DC436,FIND(":",Sheet1!DC436)+1,100)</f>
        <v>地块建筑面积*0</v>
      </c>
      <c r="T436" t="str">
        <f ca="1">MID(Sheet1!DD436,FIND(":",Sheet1!DD436)+1,100)</f>
        <v>地块建筑面积*0</v>
      </c>
      <c r="U436" t="str">
        <f ca="1">MID(Sheet1!DE436,FIND(":",Sheet1!DE436)+1,100)</f>
        <v>面积*0</v>
      </c>
      <c r="V436" t="str">
        <f ca="1">MID(Sheet1!DF436,FIND(":",Sheet1!DF436)+1,100)</f>
        <v>面积*0</v>
      </c>
      <c r="W436" t="str">
        <f ca="1">MID(Sheet1!DG436,FIND(":",Sheet1!DG436)+1,100)</f>
        <v>-</v>
      </c>
      <c r="X436" t="str">
        <f ca="1">MID(Sheet1!DH436,FIND(":",Sheet1!DH436)+1,100)</f>
        <v>0</v>
      </c>
      <c r="Y436" t="str">
        <f ca="1">MID(Sheet1!DI436,FIND(":",Sheet1!DI436)+1,100)</f>
        <v>-</v>
      </c>
      <c r="Z436" t="str">
        <f ca="1">MID(Sheet1!DJ436,FIND(":",Sheet1!DJ436)+1,100)</f>
        <v>0</v>
      </c>
      <c r="AA436" t="str">
        <f ca="1">MID(Sheet1!DK436,FIND(":",Sheet1!DK436)+1,100)</f>
        <v>35平方米/岗位</v>
      </c>
      <c r="AB436" t="str">
        <f ca="1">MID(Sheet1!DL436,FIND(":",Sheet1!DL436)+1,100)</f>
        <v>公服建筑面积/35</v>
      </c>
      <c r="AC436" t="str">
        <f ca="1">MID(Sheet1!DM436,FIND(":",Sheet1!DM436)+1,100)</f>
        <v>1.2个/100平方米</v>
      </c>
      <c r="AD436" t="str">
        <f ca="1">MID(Sheet1!DN436,FIND(":",Sheet1!DN436)+1,100)</f>
        <v>地块建筑面积*1.2/100</v>
      </c>
      <c r="AE436" t="str">
        <f ca="1">MID(Sheet1!DO436,FIND(":",Sheet1!DO436)+1,100)</f>
        <v>7.0升/平方米*日</v>
      </c>
      <c r="AF436" t="str">
        <f ca="1">MID(Sheet1!DP436,FIND(":",Sheet1!DP436)+1,100)</f>
        <v>地块建筑面积*7.0/1000</v>
      </c>
      <c r="AG436" t="str">
        <f ca="1">MID(Sheet1!DQ436,FIND(":",Sheet1!DQ436)+1,100)</f>
        <v>0.85</v>
      </c>
      <c r="AH436" t="str">
        <f ca="1">MID(Sheet1!DR436,FIND(":",Sheet1!DR436)+1,100)</f>
        <v>用水量*0.85</v>
      </c>
      <c r="AI436" t="str">
        <f ca="1">MID(Sheet1!DS436,FIND(":",Sheet1!DS436)+1,100)</f>
        <v>50瓦/平方米</v>
      </c>
      <c r="AJ436" t="str">
        <f ca="1">MID(Sheet1!DT436,FIND(":",Sheet1!DT436)+1,100)</f>
        <v>0.8</v>
      </c>
      <c r="AK436" t="str">
        <f ca="1">MID(Sheet1!DU436,FIND(":",Sheet1!DU436)+1,100)</f>
        <v>地块建筑面积*50*0.8/1000</v>
      </c>
      <c r="AL436" t="str">
        <f ca="1">MID(Sheet1!DV436,FIND(":",Sheet1!DV436)+1,100)</f>
        <v>1.0门/100平方米</v>
      </c>
      <c r="AM436" t="str">
        <f ca="1">MID(Sheet1!DW436,FIND(":",Sheet1!DW436)+1,100)</f>
        <v>地块建筑面积*1.0/100</v>
      </c>
      <c r="AN436" t="str">
        <f ca="1">MID(Sheet1!DX436,FIND(":",Sheet1!DX436)+1,100)</f>
        <v>0.3门/100平方米</v>
      </c>
      <c r="AO436" t="str">
        <f ca="1">MID(Sheet1!DY436,FIND(":",Sheet1!DY436)+1,100)</f>
        <v>地块建筑面积*0.3/100</v>
      </c>
      <c r="AP436" t="str">
        <f ca="1">MID(Sheet1!DZ436,FIND(":",Sheet1!DZ436)+1,100)</f>
        <v>23.3pcu/万平方米，68：32</v>
      </c>
      <c r="AQ436" t="str">
        <f ca="1">MID(Sheet1!EA436,FIND(":",Sheet1!EA436)+1,100)</f>
        <v>地块建筑面积/10000*23.3*0.68</v>
      </c>
      <c r="AR436" t="str">
        <f ca="1">MID(Sheet1!EB436,FIND(":",Sheet1!EB436)+1,100)</f>
        <v>地块建筑面积/10000*23.3*0.32</v>
      </c>
      <c r="AS436" t="str">
        <f ca="1">MID(Sheet1!EC436,FIND(":",Sheet1!EC436)+1,100)</f>
        <v>地块建筑面积*0.4</v>
      </c>
      <c r="AT436" t="str">
        <f ca="1">MID(Sheet1!ED436,FIND(":",Sheet1!ED436)+1,100)</f>
        <v>地块建筑面积*0.4</v>
      </c>
      <c r="AU436" t="str">
        <f ca="1">MID(Sheet1!EE436,FIND(":",Sheet1!EE436)+1,100)</f>
        <v>地块建筑面积*0.08</v>
      </c>
      <c r="AV436" t="str">
        <f ca="1">MID(Sheet1!EF436,FIND(":",Sheet1!EF436)+1,100)</f>
        <v>地块建筑面积*0.08</v>
      </c>
      <c r="AW436" t="str">
        <f ca="1">MID(Sheet1!EG436,FIND(":",Sheet1!EG436)+1,100)</f>
        <v>村庄建设用地</v>
      </c>
    </row>
    <row r="437" spans="1:49" x14ac:dyDescent="0.2">
      <c r="A437" t="str">
        <f>MID(Sheet1!CK437,FIND(":",Sheet1!CK437)+1,100)</f>
        <v>Bv#商业服务业用地#城规</v>
      </c>
      <c r="B437" t="str">
        <f>MID(Sheet1!CL437,FIND(":",Sheet1!CL437)+1,100)</f>
        <v>商业服务业用地</v>
      </c>
      <c r="C437" t="str">
        <f>MID(Sheet1!CM437,FIND(":",Sheet1!CM437)+1,100)</f>
        <v/>
      </c>
      <c r="D437" t="str">
        <f>MID(Sheet1!CN437,FIND(":",Sheet1!CN437)+1,100)</f>
        <v>Bv</v>
      </c>
      <c r="E437" t="str">
        <f>MID(Sheet1!CO437,FIND(":",Sheet1!CO437)+1,100)</f>
        <v>城规</v>
      </c>
      <c r="F437" t="str">
        <f>MID(Sheet1!CP437,FIND(":",Sheet1!CP437)+1,100)</f>
        <v/>
      </c>
      <c r="G437" t="str">
        <f>MID(Sheet1!CQ437,FIND(":",Sheet1!CQ437)+1,100)</f>
        <v>B#商业服务业设施用地#城规</v>
      </c>
      <c r="H437" t="str">
        <f>MID(Sheet1!CR437,FIND(":",Sheet1!CR437)+1,100)</f>
        <v>B</v>
      </c>
      <c r="I437" t="str">
        <f>MID(Sheet1!CS437,FIND(":",Sheet1!CS437)+1,100)</f>
        <v>H14#村庄建设用地#城规</v>
      </c>
      <c r="J437" t="str">
        <f>MID(Sheet1!CT437,FIND(":",Sheet1!CT437)+1,100)</f>
        <v>4</v>
      </c>
      <c r="K437" t="str">
        <f>MID(Sheet1!CU437,FIND(":",Sheet1!CU437)+1,100)</f>
        <v>3H14</v>
      </c>
      <c r="L437" t="str">
        <f ca="1">MID(Sheet1!CV437,FIND(":",Sheet1!CV437)+1,100)</f>
        <v>255,0,0</v>
      </c>
      <c r="M437" t="str">
        <f ca="1">MID(Sheet1!CW437,FIND(":",Sheet1!CW437)+1,100)</f>
        <v>面积*容积率</v>
      </c>
      <c r="N437" t="str">
        <f ca="1">MID(Sheet1!CX437,FIND(":",Sheet1!CX437)+1,100)</f>
        <v>地块建筑面积*0</v>
      </c>
      <c r="O437" t="str">
        <f ca="1">MID(Sheet1!CY437,FIND(":",Sheet1!CY437)+1,100)</f>
        <v>地块建筑面积*1</v>
      </c>
      <c r="P437" t="str">
        <f ca="1">MID(Sheet1!CZ437,FIND(":",Sheet1!CZ437)+1,100)</f>
        <v>地块建筑面积*1*0.35</v>
      </c>
      <c r="Q437" t="str">
        <f ca="1">MID(Sheet1!DA437,FIND(":",Sheet1!DA437)+1,100)</f>
        <v>地块建筑面积*1*0.65</v>
      </c>
      <c r="R437" t="str">
        <f ca="1">MID(Sheet1!DB437,FIND(":",Sheet1!DB437)+1,100)</f>
        <v>地块建筑面积*0</v>
      </c>
      <c r="S437" t="str">
        <f ca="1">MID(Sheet1!DC437,FIND(":",Sheet1!DC437)+1,100)</f>
        <v>地块建筑面积*0</v>
      </c>
      <c r="T437" t="str">
        <f ca="1">MID(Sheet1!DD437,FIND(":",Sheet1!DD437)+1,100)</f>
        <v>地块建筑面积*0</v>
      </c>
      <c r="U437" t="str">
        <f ca="1">MID(Sheet1!DE437,FIND(":",Sheet1!DE437)+1,100)</f>
        <v>面积*0</v>
      </c>
      <c r="V437" t="str">
        <f ca="1">MID(Sheet1!DF437,FIND(":",Sheet1!DF437)+1,100)</f>
        <v>面积*0</v>
      </c>
      <c r="W437" t="str">
        <f ca="1">MID(Sheet1!DG437,FIND(":",Sheet1!DG437)+1,100)</f>
        <v>-</v>
      </c>
      <c r="X437" t="str">
        <f ca="1">MID(Sheet1!DH437,FIND(":",Sheet1!DH437)+1,100)</f>
        <v>0</v>
      </c>
      <c r="Y437" t="str">
        <f ca="1">MID(Sheet1!DI437,FIND(":",Sheet1!DI437)+1,100)</f>
        <v>-</v>
      </c>
      <c r="Z437" t="str">
        <f ca="1">MID(Sheet1!DJ437,FIND(":",Sheet1!DJ437)+1,100)</f>
        <v>0</v>
      </c>
      <c r="AA437" t="str">
        <f ca="1">MID(Sheet1!DK437,FIND(":",Sheet1!DK437)+1,100)</f>
        <v>35平方米/岗位</v>
      </c>
      <c r="AB437" t="str">
        <f ca="1">MID(Sheet1!DL437,FIND(":",Sheet1!DL437)+1,100)</f>
        <v>商服建筑面积/35</v>
      </c>
      <c r="AC437" t="str">
        <f ca="1">MID(Sheet1!DM437,FIND(":",Sheet1!DM437)+1,100)</f>
        <v>1.2个/100平方米</v>
      </c>
      <c r="AD437" t="str">
        <f ca="1">MID(Sheet1!DN437,FIND(":",Sheet1!DN437)+1,100)</f>
        <v>地块建筑面积*1.2/100</v>
      </c>
      <c r="AE437" t="str">
        <f ca="1">MID(Sheet1!DO437,FIND(":",Sheet1!DO437)+1,100)</f>
        <v>10升/平方米*日</v>
      </c>
      <c r="AF437" t="str">
        <f ca="1">MID(Sheet1!DP437,FIND(":",Sheet1!DP437)+1,100)</f>
        <v>地块建筑面积*10/1000</v>
      </c>
      <c r="AG437" t="str">
        <f ca="1">MID(Sheet1!DQ437,FIND(":",Sheet1!DQ437)+1,100)</f>
        <v>0.85</v>
      </c>
      <c r="AH437" t="str">
        <f ca="1">MID(Sheet1!DR437,FIND(":",Sheet1!DR437)+1,100)</f>
        <v>用水量*0.85</v>
      </c>
      <c r="AI437" t="str">
        <f ca="1">MID(Sheet1!DS437,FIND(":",Sheet1!DS437)+1,100)</f>
        <v>60瓦/平方米</v>
      </c>
      <c r="AJ437" t="str">
        <f ca="1">MID(Sheet1!DT437,FIND(":",Sheet1!DT437)+1,100)</f>
        <v>0.7</v>
      </c>
      <c r="AK437" t="str">
        <f ca="1">MID(Sheet1!DU437,FIND(":",Sheet1!DU437)+1,100)</f>
        <v>地块建筑面积*60*0.7/1000</v>
      </c>
      <c r="AL437" t="str">
        <f ca="1">MID(Sheet1!DV437,FIND(":",Sheet1!DV437)+1,100)</f>
        <v>1.0门/100平方米</v>
      </c>
      <c r="AM437" t="str">
        <f ca="1">MID(Sheet1!DW437,FIND(":",Sheet1!DW437)+1,100)</f>
        <v>地块建筑面积*1.0/100</v>
      </c>
      <c r="AN437" t="str">
        <f ca="1">MID(Sheet1!DX437,FIND(":",Sheet1!DX437)+1,100)</f>
        <v>0.2门/100平方米</v>
      </c>
      <c r="AO437" t="str">
        <f ca="1">MID(Sheet1!DY437,FIND(":",Sheet1!DY437)+1,100)</f>
        <v>地块建筑面积*0.2/100</v>
      </c>
      <c r="AP437" t="str">
        <f ca="1">MID(Sheet1!DZ437,FIND(":",Sheet1!DZ437)+1,100)</f>
        <v>60pcu/万平方米，73：27</v>
      </c>
      <c r="AQ437" t="str">
        <f ca="1">MID(Sheet1!EA437,FIND(":",Sheet1!EA437)+1,100)</f>
        <v>地块建筑面积/10000*60*0.73</v>
      </c>
      <c r="AR437" t="str">
        <f ca="1">MID(Sheet1!EB437,FIND(":",Sheet1!EB437)+1,100)</f>
        <v>地块建筑面积/10000*60*0.27</v>
      </c>
      <c r="AS437" t="str">
        <f ca="1">MID(Sheet1!EC437,FIND(":",Sheet1!EC437)+1,100)</f>
        <v>地块建筑面积*0.4</v>
      </c>
      <c r="AT437" t="str">
        <f ca="1">MID(Sheet1!ED437,FIND(":",Sheet1!ED437)+1,100)</f>
        <v>地块建筑面积*0.4</v>
      </c>
      <c r="AU437" t="str">
        <f ca="1">MID(Sheet1!EE437,FIND(":",Sheet1!EE437)+1,100)</f>
        <v>地块建筑面积*0.08</v>
      </c>
      <c r="AV437" t="str">
        <f ca="1">MID(Sheet1!EF437,FIND(":",Sheet1!EF437)+1,100)</f>
        <v>地块建筑面积*0.08</v>
      </c>
      <c r="AW437" t="str">
        <f ca="1">MID(Sheet1!EG437,FIND(":",Sheet1!EG437)+1,100)</f>
        <v>村庄建设用地</v>
      </c>
    </row>
    <row r="438" spans="1:49" x14ac:dyDescent="0.2">
      <c r="A438" t="str">
        <f>MID(Sheet1!CK438,FIND(":",Sheet1!CK438)+1,100)</f>
        <v>Bv1#商业用地#城规</v>
      </c>
      <c r="B438" t="str">
        <f>MID(Sheet1!CL438,FIND(":",Sheet1!CL438)+1,100)</f>
        <v>商业用地</v>
      </c>
      <c r="C438" t="str">
        <f>MID(Sheet1!CM438,FIND(":",Sheet1!CM438)+1,100)</f>
        <v/>
      </c>
      <c r="D438" t="str">
        <f>MID(Sheet1!CN438,FIND(":",Sheet1!CN438)+1,100)</f>
        <v>Bv1</v>
      </c>
      <c r="E438" t="str">
        <f>MID(Sheet1!CO438,FIND(":",Sheet1!CO438)+1,100)</f>
        <v>城规</v>
      </c>
      <c r="F438" t="str">
        <f>MID(Sheet1!CP438,FIND(":",Sheet1!CP438)+1,100)</f>
        <v/>
      </c>
      <c r="G438" t="str">
        <f>MID(Sheet1!CQ438,FIND(":",Sheet1!CQ438)+1,100)</f>
        <v>Bv#商业服务业用地#城规</v>
      </c>
      <c r="H438" t="str">
        <f>MID(Sheet1!CR438,FIND(":",Sheet1!CR438)+1,100)</f>
        <v>Bv</v>
      </c>
      <c r="I438" t="str">
        <f>MID(Sheet1!CS438,FIND(":",Sheet1!CS438)+1,100)</f>
        <v>Bv#农村商业服务业用地#城规</v>
      </c>
      <c r="J438" t="str">
        <f>MID(Sheet1!CT438,FIND(":",Sheet1!CT438)+1,100)</f>
        <v>5</v>
      </c>
      <c r="K438" t="str">
        <f>MID(Sheet1!CU438,FIND(":",Sheet1!CU438)+1,100)</f>
        <v>4Bv</v>
      </c>
      <c r="L438" t="str">
        <f ca="1">MID(Sheet1!CV438,FIND(":",Sheet1!CV438)+1,100)</f>
        <v>255,0,0</v>
      </c>
      <c r="M438" t="str">
        <f ca="1">MID(Sheet1!CW438,FIND(":",Sheet1!CW438)+1,100)</f>
        <v>面积*容积率</v>
      </c>
      <c r="N438" t="str">
        <f ca="1">MID(Sheet1!CX438,FIND(":",Sheet1!CX438)+1,100)</f>
        <v>地块建筑面积*0</v>
      </c>
      <c r="O438" t="str">
        <f ca="1">MID(Sheet1!CY438,FIND(":",Sheet1!CY438)+1,100)</f>
        <v>地块建筑面积*1</v>
      </c>
      <c r="P438" t="str">
        <f ca="1">MID(Sheet1!CZ438,FIND(":",Sheet1!CZ438)+1,100)</f>
        <v>地块建筑面积*1*0.35</v>
      </c>
      <c r="Q438" t="str">
        <f ca="1">MID(Sheet1!DA438,FIND(":",Sheet1!DA438)+1,100)</f>
        <v>地块建筑面积*1*0.65</v>
      </c>
      <c r="R438" t="str">
        <f ca="1">MID(Sheet1!DB438,FIND(":",Sheet1!DB438)+1,100)</f>
        <v>地块建筑面积*0</v>
      </c>
      <c r="S438" t="str">
        <f ca="1">MID(Sheet1!DC438,FIND(":",Sheet1!DC438)+1,100)</f>
        <v>地块建筑面积*0</v>
      </c>
      <c r="T438" t="str">
        <f ca="1">MID(Sheet1!DD438,FIND(":",Sheet1!DD438)+1,100)</f>
        <v>地块建筑面积*0</v>
      </c>
      <c r="U438" t="str">
        <f ca="1">MID(Sheet1!DE438,FIND(":",Sheet1!DE438)+1,100)</f>
        <v>面积*0</v>
      </c>
      <c r="V438" t="str">
        <f ca="1">MID(Sheet1!DF438,FIND(":",Sheet1!DF438)+1,100)</f>
        <v>面积*0</v>
      </c>
      <c r="W438" t="str">
        <f ca="1">MID(Sheet1!DG438,FIND(":",Sheet1!DG438)+1,100)</f>
        <v>-</v>
      </c>
      <c r="X438" t="str">
        <f ca="1">MID(Sheet1!DH438,FIND(":",Sheet1!DH438)+1,100)</f>
        <v>0</v>
      </c>
      <c r="Y438" t="str">
        <f ca="1">MID(Sheet1!DI438,FIND(":",Sheet1!DI438)+1,100)</f>
        <v>-</v>
      </c>
      <c r="Z438" t="str">
        <f ca="1">MID(Sheet1!DJ438,FIND(":",Sheet1!DJ438)+1,100)</f>
        <v>0</v>
      </c>
      <c r="AA438" t="str">
        <f ca="1">MID(Sheet1!DK438,FIND(":",Sheet1!DK438)+1,100)</f>
        <v>35平方米/岗位</v>
      </c>
      <c r="AB438" t="str">
        <f ca="1">MID(Sheet1!DL438,FIND(":",Sheet1!DL438)+1,100)</f>
        <v>商服建筑面积/35</v>
      </c>
      <c r="AC438" t="str">
        <f ca="1">MID(Sheet1!DM438,FIND(":",Sheet1!DM438)+1,100)</f>
        <v>1.2个/100平方米</v>
      </c>
      <c r="AD438" t="str">
        <f ca="1">MID(Sheet1!DN438,FIND(":",Sheet1!DN438)+1,100)</f>
        <v>地块建筑面积*1.2/100</v>
      </c>
      <c r="AE438" t="str">
        <f ca="1">MID(Sheet1!DO438,FIND(":",Sheet1!DO438)+1,100)</f>
        <v>10升/平方米*日</v>
      </c>
      <c r="AF438" t="str">
        <f ca="1">MID(Sheet1!DP438,FIND(":",Sheet1!DP438)+1,100)</f>
        <v>地块建筑面积*10/1000</v>
      </c>
      <c r="AG438" t="str">
        <f ca="1">MID(Sheet1!DQ438,FIND(":",Sheet1!DQ438)+1,100)</f>
        <v>0.85</v>
      </c>
      <c r="AH438" t="str">
        <f ca="1">MID(Sheet1!DR438,FIND(":",Sheet1!DR438)+1,100)</f>
        <v>用水量*0.85</v>
      </c>
      <c r="AI438" t="str">
        <f ca="1">MID(Sheet1!DS438,FIND(":",Sheet1!DS438)+1,100)</f>
        <v>60瓦/平方米</v>
      </c>
      <c r="AJ438" t="str">
        <f ca="1">MID(Sheet1!DT438,FIND(":",Sheet1!DT438)+1,100)</f>
        <v>0.7</v>
      </c>
      <c r="AK438" t="str">
        <f ca="1">MID(Sheet1!DU438,FIND(":",Sheet1!DU438)+1,100)</f>
        <v>地块建筑面积*60*0.7/1000</v>
      </c>
      <c r="AL438" t="str">
        <f ca="1">MID(Sheet1!DV438,FIND(":",Sheet1!DV438)+1,100)</f>
        <v>1.0门/100平方米</v>
      </c>
      <c r="AM438" t="str">
        <f ca="1">MID(Sheet1!DW438,FIND(":",Sheet1!DW438)+1,100)</f>
        <v>地块建筑面积*1.0/100</v>
      </c>
      <c r="AN438" t="str">
        <f ca="1">MID(Sheet1!DX438,FIND(":",Sheet1!DX438)+1,100)</f>
        <v>0.2门/100平方米</v>
      </c>
      <c r="AO438" t="str">
        <f ca="1">MID(Sheet1!DY438,FIND(":",Sheet1!DY438)+1,100)</f>
        <v>地块建筑面积*0.2/100</v>
      </c>
      <c r="AP438" t="str">
        <f ca="1">MID(Sheet1!DZ438,FIND(":",Sheet1!DZ438)+1,100)</f>
        <v>60pcu/万平方米，73：27</v>
      </c>
      <c r="AQ438" t="str">
        <f ca="1">MID(Sheet1!EA438,FIND(":",Sheet1!EA438)+1,100)</f>
        <v>地块建筑面积/10000*60*0.73</v>
      </c>
      <c r="AR438" t="str">
        <f ca="1">MID(Sheet1!EB438,FIND(":",Sheet1!EB438)+1,100)</f>
        <v>地块建筑面积/10000*60*0.27</v>
      </c>
      <c r="AS438" t="str">
        <f ca="1">MID(Sheet1!EC438,FIND(":",Sheet1!EC438)+1,100)</f>
        <v>地块建筑面积*0.4</v>
      </c>
      <c r="AT438" t="str">
        <f ca="1">MID(Sheet1!ED438,FIND(":",Sheet1!ED438)+1,100)</f>
        <v>地块建筑面积*0.4</v>
      </c>
      <c r="AU438" t="str">
        <f ca="1">MID(Sheet1!EE438,FIND(":",Sheet1!EE438)+1,100)</f>
        <v>地块建筑面积*0.08</v>
      </c>
      <c r="AV438" t="str">
        <f ca="1">MID(Sheet1!EF438,FIND(":",Sheet1!EF438)+1,100)</f>
        <v>地块建筑面积*0.08</v>
      </c>
      <c r="AW438" t="str">
        <f ca="1">MID(Sheet1!EG438,FIND(":",Sheet1!EG438)+1,100)</f>
        <v>村庄建设用地</v>
      </c>
    </row>
    <row r="439" spans="1:49" x14ac:dyDescent="0.2">
      <c r="A439" t="str">
        <f>MID(Sheet1!CK439,FIND(":",Sheet1!CK439)+1,100)</f>
        <v>Bv4#公用设施营业网点用地#城规</v>
      </c>
      <c r="B439" t="str">
        <f>MID(Sheet1!CL439,FIND(":",Sheet1!CL439)+1,100)</f>
        <v>公用设施营业网点用地</v>
      </c>
      <c r="C439" t="str">
        <f>MID(Sheet1!CM439,FIND(":",Sheet1!CM439)+1,100)</f>
        <v/>
      </c>
      <c r="D439" t="str">
        <f>MID(Sheet1!CN439,FIND(":",Sheet1!CN439)+1,100)</f>
        <v>Bv4</v>
      </c>
      <c r="E439" t="str">
        <f>MID(Sheet1!CO439,FIND(":",Sheet1!CO439)+1,100)</f>
        <v>城规</v>
      </c>
      <c r="F439" t="str">
        <f>MID(Sheet1!CP439,FIND(":",Sheet1!CP439)+1,100)</f>
        <v/>
      </c>
      <c r="G439" t="str">
        <f>MID(Sheet1!CQ439,FIND(":",Sheet1!CQ439)+1,100)</f>
        <v>B4#公用设施营业网点用地#城规</v>
      </c>
      <c r="H439" t="str">
        <f>MID(Sheet1!CR439,FIND(":",Sheet1!CR439)+1,100)</f>
        <v>B4</v>
      </c>
      <c r="I439" t="str">
        <f>MID(Sheet1!CS439,FIND(":",Sheet1!CS439)+1,100)</f>
        <v>Bv#农村商业服务业用地#城规</v>
      </c>
      <c r="J439" t="str">
        <f>MID(Sheet1!CT439,FIND(":",Sheet1!CT439)+1,100)</f>
        <v>5</v>
      </c>
      <c r="K439" t="str">
        <f>MID(Sheet1!CU439,FIND(":",Sheet1!CU439)+1,100)</f>
        <v>4Bv</v>
      </c>
      <c r="L439" t="str">
        <f ca="1">MID(Sheet1!CV439,FIND(":",Sheet1!CV439)+1,100)</f>
        <v>180,70,29</v>
      </c>
      <c r="M439" t="str">
        <f ca="1">MID(Sheet1!CW439,FIND(":",Sheet1!CW439)+1,100)</f>
        <v>面积*容积率</v>
      </c>
      <c r="N439" t="str">
        <f ca="1">MID(Sheet1!CX439,FIND(":",Sheet1!CX439)+1,100)</f>
        <v>地块建筑面积*0</v>
      </c>
      <c r="O439" t="str">
        <f ca="1">MID(Sheet1!CY439,FIND(":",Sheet1!CY439)+1,100)</f>
        <v>地块建筑面积*1</v>
      </c>
      <c r="P439" t="str">
        <f ca="1">MID(Sheet1!CZ439,FIND(":",Sheet1!CZ439)+1,100)</f>
        <v>地块建筑面积*1*0.35</v>
      </c>
      <c r="Q439" t="str">
        <f ca="1">MID(Sheet1!DA439,FIND(":",Sheet1!DA439)+1,100)</f>
        <v>地块建筑面积*1*0.65</v>
      </c>
      <c r="R439" t="str">
        <f ca="1">MID(Sheet1!DB439,FIND(":",Sheet1!DB439)+1,100)</f>
        <v>地块建筑面积*0</v>
      </c>
      <c r="S439" t="str">
        <f ca="1">MID(Sheet1!DC439,FIND(":",Sheet1!DC439)+1,100)</f>
        <v>地块建筑面积*0</v>
      </c>
      <c r="T439" t="str">
        <f ca="1">MID(Sheet1!DD439,FIND(":",Sheet1!DD439)+1,100)</f>
        <v>地块建筑面积*0</v>
      </c>
      <c r="U439" t="str">
        <f ca="1">MID(Sheet1!DE439,FIND(":",Sheet1!DE439)+1,100)</f>
        <v>面积*0</v>
      </c>
      <c r="V439" t="str">
        <f ca="1">MID(Sheet1!DF439,FIND(":",Sheet1!DF439)+1,100)</f>
        <v>面积*0</v>
      </c>
      <c r="W439" t="str">
        <f ca="1">MID(Sheet1!DG439,FIND(":",Sheet1!DG439)+1,100)</f>
        <v>-</v>
      </c>
      <c r="X439" t="str">
        <f ca="1">MID(Sheet1!DH439,FIND(":",Sheet1!DH439)+1,100)</f>
        <v>0</v>
      </c>
      <c r="Y439" t="str">
        <f ca="1">MID(Sheet1!DI439,FIND(":",Sheet1!DI439)+1,100)</f>
        <v>-</v>
      </c>
      <c r="Z439" t="str">
        <f ca="1">MID(Sheet1!DJ439,FIND(":",Sheet1!DJ439)+1,100)</f>
        <v>0</v>
      </c>
      <c r="AA439" t="str">
        <f ca="1">MID(Sheet1!DK439,FIND(":",Sheet1!DK439)+1,100)</f>
        <v>0.015公顷/岗位</v>
      </c>
      <c r="AB439" t="str">
        <f ca="1">MID(Sheet1!DL439,FIND(":",Sheet1!DL439)+1,100)</f>
        <v>用地面积/0.015</v>
      </c>
      <c r="AC439" t="str">
        <f ca="1">MID(Sheet1!DM439,FIND(":",Sheet1!DM439)+1,100)</f>
        <v>-</v>
      </c>
      <c r="AD439" t="str">
        <f ca="1">MID(Sheet1!DN439,FIND(":",Sheet1!DN439)+1,100)</f>
        <v>0</v>
      </c>
      <c r="AE439" t="str">
        <f ca="1">MID(Sheet1!DO439,FIND(":",Sheet1!DO439)+1,100)</f>
        <v>30立方米/公顷*日</v>
      </c>
      <c r="AF439" t="str">
        <f ca="1">MID(Sheet1!DP439,FIND(":",Sheet1!DP439)+1,100)</f>
        <v>用地面积*30</v>
      </c>
      <c r="AG439" t="str">
        <f ca="1">MID(Sheet1!DQ439,FIND(":",Sheet1!DQ439)+1,100)</f>
        <v>0.85</v>
      </c>
      <c r="AH439" t="str">
        <f ca="1">MID(Sheet1!DR439,FIND(":",Sheet1!DR439)+1,100)</f>
        <v>用水量*0.85</v>
      </c>
      <c r="AI439" t="str">
        <f ca="1">MID(Sheet1!DS439,FIND(":",Sheet1!DS439)+1,100)</f>
        <v>50千瓦/公顷</v>
      </c>
      <c r="AJ439" t="str">
        <f ca="1">MID(Sheet1!DT439,FIND(":",Sheet1!DT439)+1,100)</f>
        <v>0.8</v>
      </c>
      <c r="AK439" t="str">
        <f ca="1">MID(Sheet1!DU439,FIND(":",Sheet1!DU439)+1,100)</f>
        <v>用地面积*50*0.8</v>
      </c>
      <c r="AL439" t="str">
        <f ca="1">MID(Sheet1!DV439,FIND(":",Sheet1!DV439)+1,100)</f>
        <v>30门/公顷</v>
      </c>
      <c r="AM439" t="str">
        <f ca="1">MID(Sheet1!DW439,FIND(":",Sheet1!DW439)+1,100)</f>
        <v>用地面积*30</v>
      </c>
      <c r="AN439" t="str">
        <f ca="1">MID(Sheet1!DX439,FIND(":",Sheet1!DX439)+1,100)</f>
        <v>20门/公顷</v>
      </c>
      <c r="AO439" t="str">
        <f ca="1">MID(Sheet1!DY439,FIND(":",Sheet1!DY439)+1,100)</f>
        <v>用地面积*20</v>
      </c>
      <c r="AP439" t="str">
        <f ca="1">MID(Sheet1!DZ439,FIND(":",Sheet1!DZ439)+1,100)</f>
        <v>800pcu/日，20%高峰小时比例，50：50</v>
      </c>
      <c r="AQ439" t="str">
        <f ca="1">MID(Sheet1!EA439,FIND(":",Sheet1!EA439)+1,100)</f>
        <v>160*0.5</v>
      </c>
      <c r="AR439" t="str">
        <f ca="1">MID(Sheet1!EB439,FIND(":",Sheet1!EB439)+1,100)</f>
        <v>160*0.5</v>
      </c>
      <c r="AS439" t="str">
        <f ca="1">MID(Sheet1!EC439,FIND(":",Sheet1!EC439)+1,100)</f>
        <v>0</v>
      </c>
      <c r="AT439" t="str">
        <f ca="1">MID(Sheet1!ED439,FIND(":",Sheet1!ED439)+1,100)</f>
        <v>0</v>
      </c>
      <c r="AU439" t="str">
        <f ca="1">MID(Sheet1!EE439,FIND(":",Sheet1!EE439)+1,100)</f>
        <v>0</v>
      </c>
      <c r="AV439" t="str">
        <f ca="1">MID(Sheet1!EF439,FIND(":",Sheet1!EF439)+1,100)</f>
        <v>0</v>
      </c>
      <c r="AW439" t="str">
        <f ca="1">MID(Sheet1!EG439,FIND(":",Sheet1!EG439)+1,100)</f>
        <v>村庄建设用地</v>
      </c>
    </row>
    <row r="440" spans="1:49" x14ac:dyDescent="0.2">
      <c r="A440" t="str">
        <f>MID(Sheet1!CK440,FIND(":",Sheet1!CK440)+1,100)</f>
        <v>Mv#工矿用地#城规</v>
      </c>
      <c r="B440" t="str">
        <f>MID(Sheet1!CL440,FIND(":",Sheet1!CL440)+1,100)</f>
        <v>工矿用地</v>
      </c>
      <c r="C440" t="str">
        <f>MID(Sheet1!CM440,FIND(":",Sheet1!CM440)+1,100)</f>
        <v/>
      </c>
      <c r="D440" t="str">
        <f>MID(Sheet1!CN440,FIND(":",Sheet1!CN440)+1,100)</f>
        <v>Mv</v>
      </c>
      <c r="E440" t="str">
        <f>MID(Sheet1!CO440,FIND(":",Sheet1!CO440)+1,100)</f>
        <v>城规</v>
      </c>
      <c r="F440" t="str">
        <f>MID(Sheet1!CP440,FIND(":",Sheet1!CP440)+1,100)</f>
        <v/>
      </c>
      <c r="G440" t="str">
        <f>MID(Sheet1!CQ440,FIND(":",Sheet1!CQ440)+1,100)</f>
        <v>M#工业用地#城规</v>
      </c>
      <c r="H440" t="str">
        <f>MID(Sheet1!CR440,FIND(":",Sheet1!CR440)+1,100)</f>
        <v>M</v>
      </c>
      <c r="I440" t="str">
        <f>MID(Sheet1!CS440,FIND(":",Sheet1!CS440)+1,100)</f>
        <v>H14#村庄建设用地#城规</v>
      </c>
      <c r="J440" t="str">
        <f>MID(Sheet1!CT440,FIND(":",Sheet1!CT440)+1,100)</f>
        <v>4</v>
      </c>
      <c r="K440" t="str">
        <f>MID(Sheet1!CU440,FIND(":",Sheet1!CU440)+1,100)</f>
        <v>3H14</v>
      </c>
      <c r="L440" t="str">
        <f ca="1">MID(Sheet1!CV440,FIND(":",Sheet1!CV440)+1,100)</f>
        <v>198,156,109</v>
      </c>
      <c r="M440" t="str">
        <f ca="1">MID(Sheet1!CW440,FIND(":",Sheet1!CW440)+1,100)</f>
        <v>面积*容积率</v>
      </c>
      <c r="N440" t="str">
        <f ca="1">MID(Sheet1!CX440,FIND(":",Sheet1!CX440)+1,100)</f>
        <v>地块建筑面积*0</v>
      </c>
      <c r="O440" t="str">
        <f ca="1">MID(Sheet1!CY440,FIND(":",Sheet1!CY440)+1,100)</f>
        <v>地块建筑面积*0</v>
      </c>
      <c r="P440" t="str">
        <f ca="1">MID(Sheet1!CZ440,FIND(":",Sheet1!CZ440)+1,100)</f>
        <v>地块建筑面积*0</v>
      </c>
      <c r="Q440" t="str">
        <f ca="1">MID(Sheet1!DA440,FIND(":",Sheet1!DA440)+1,100)</f>
        <v>地块建筑面积*0</v>
      </c>
      <c r="R440" t="str">
        <f ca="1">MID(Sheet1!DB440,FIND(":",Sheet1!DB440)+1,100)</f>
        <v>地块建筑面积*0</v>
      </c>
      <c r="S440" t="str">
        <f ca="1">MID(Sheet1!DC440,FIND(":",Sheet1!DC440)+1,100)</f>
        <v>地块建筑面积*1</v>
      </c>
      <c r="T440" t="str">
        <f ca="1">MID(Sheet1!DD440,FIND(":",Sheet1!DD440)+1,100)</f>
        <v>地块建筑面积*0</v>
      </c>
      <c r="U440" t="str">
        <f ca="1">MID(Sheet1!DE440,FIND(":",Sheet1!DE440)+1,100)</f>
        <v>面积*0</v>
      </c>
      <c r="V440" t="str">
        <f ca="1">MID(Sheet1!DF440,FIND(":",Sheet1!DF440)+1,100)</f>
        <v>面积*0</v>
      </c>
      <c r="W440" t="str">
        <f ca="1">MID(Sheet1!DG440,FIND(":",Sheet1!DG440)+1,100)</f>
        <v>-</v>
      </c>
      <c r="X440" t="str">
        <f ca="1">MID(Sheet1!DH440,FIND(":",Sheet1!DH440)+1,100)</f>
        <v>0</v>
      </c>
      <c r="Y440" t="str">
        <f ca="1">MID(Sheet1!DI440,FIND(":",Sheet1!DI440)+1,100)</f>
        <v>-</v>
      </c>
      <c r="Z440" t="str">
        <f ca="1">MID(Sheet1!DJ440,FIND(":",Sheet1!DJ440)+1,100)</f>
        <v>0</v>
      </c>
      <c r="AA440" t="str">
        <f ca="1">MID(Sheet1!DK440,FIND(":",Sheet1!DK440)+1,100)</f>
        <v>50岗位/公顷</v>
      </c>
      <c r="AB440" t="str">
        <f ca="1">MID(Sheet1!DL440,FIND(":",Sheet1!DL440)+1,100)</f>
        <v>用地面积*50</v>
      </c>
      <c r="AC440" t="str">
        <f ca="1">MID(Sheet1!DM440,FIND(":",Sheet1!DM440)+1,100)</f>
        <v>0.5个/100平方米</v>
      </c>
      <c r="AD440" t="str">
        <f ca="1">MID(Sheet1!DN440,FIND(":",Sheet1!DN440)+1,100)</f>
        <v>地块建筑面积*0.5/100</v>
      </c>
      <c r="AE440" t="str">
        <f ca="1">MID(Sheet1!DO440,FIND(":",Sheet1!DO440)+1,100)</f>
        <v>120立方米/公顷*日</v>
      </c>
      <c r="AF440" t="str">
        <f ca="1">MID(Sheet1!DP440,FIND(":",Sheet1!DP440)+1,100)</f>
        <v>用地面积*120</v>
      </c>
      <c r="AG440" t="str">
        <f ca="1">MID(Sheet1!DQ440,FIND(":",Sheet1!DQ440)+1,100)</f>
        <v>0.85</v>
      </c>
      <c r="AH440" t="str">
        <f ca="1">MID(Sheet1!DR440,FIND(":",Sheet1!DR440)+1,100)</f>
        <v>用水量*0.85</v>
      </c>
      <c r="AI440" t="str">
        <f ca="1">MID(Sheet1!DS440,FIND(":",Sheet1!DS440)+1,100)</f>
        <v>600千瓦/公顷</v>
      </c>
      <c r="AJ440" t="str">
        <f ca="1">MID(Sheet1!DT440,FIND(":",Sheet1!DT440)+1,100)</f>
        <v>0.8</v>
      </c>
      <c r="AK440" t="str">
        <f ca="1">MID(Sheet1!DU440,FIND(":",Sheet1!DU440)+1,100)</f>
        <v>用地面积*600*0.8/1000</v>
      </c>
      <c r="AL440" t="str">
        <f ca="1">MID(Sheet1!DV440,FIND(":",Sheet1!DV440)+1,100)</f>
        <v>80门/公顷</v>
      </c>
      <c r="AM440" t="str">
        <f ca="1">MID(Sheet1!DW440,FIND(":",Sheet1!DW440)+1,100)</f>
        <v>用地面积*80</v>
      </c>
      <c r="AN440" t="str">
        <f ca="1">MID(Sheet1!DX440,FIND(":",Sheet1!DX440)+1,100)</f>
        <v>20门/公顷</v>
      </c>
      <c r="AO440" t="str">
        <f ca="1">MID(Sheet1!DY440,FIND(":",Sheet1!DY440)+1,100)</f>
        <v>用地面积*20</v>
      </c>
      <c r="AP440" t="str">
        <f ca="1">MID(Sheet1!DZ440,FIND(":",Sheet1!DZ440)+1,100)</f>
        <v>83.8pcu/公顷，50：50</v>
      </c>
      <c r="AQ440" t="str">
        <f ca="1">MID(Sheet1!EA440,FIND(":",Sheet1!EA440)+1,100)</f>
        <v>用地面积*83.8*0.50</v>
      </c>
      <c r="AR440" t="str">
        <f ca="1">MID(Sheet1!EB440,FIND(":",Sheet1!EB440)+1,100)</f>
        <v>用地面积*83.8*0.5</v>
      </c>
      <c r="AS440" t="str">
        <f ca="1">MID(Sheet1!EC440,FIND(":",Sheet1!EC440)+1,100)</f>
        <v>-</v>
      </c>
      <c r="AT440" t="str">
        <f ca="1">MID(Sheet1!ED440,FIND(":",Sheet1!ED440)+1,100)</f>
        <v>0</v>
      </c>
      <c r="AU440" t="str">
        <f ca="1">MID(Sheet1!EE440,FIND(":",Sheet1!EE440)+1,100)</f>
        <v>地块建筑面积*0.15*0.08</v>
      </c>
      <c r="AV440" t="str">
        <f ca="1">MID(Sheet1!EF440,FIND(":",Sheet1!EF440)+1,100)</f>
        <v>地块建筑面积*0.15*0.08</v>
      </c>
      <c r="AW440" t="str">
        <f ca="1">MID(Sheet1!EG440,FIND(":",Sheet1!EG440)+1,100)</f>
        <v>村庄建设用地</v>
      </c>
    </row>
    <row r="441" spans="1:49" x14ac:dyDescent="0.2">
      <c r="A441" t="str">
        <f>MID(Sheet1!CK441,FIND(":",Sheet1!CK441)+1,100)</f>
        <v>Mv1#一类工业用地#城规</v>
      </c>
      <c r="B441" t="str">
        <f>MID(Sheet1!CL441,FIND(":",Sheet1!CL441)+1,100)</f>
        <v>一类工业用地</v>
      </c>
      <c r="C441" t="str">
        <f>MID(Sheet1!CM441,FIND(":",Sheet1!CM441)+1,100)</f>
        <v/>
      </c>
      <c r="D441" t="str">
        <f>MID(Sheet1!CN441,FIND(":",Sheet1!CN441)+1,100)</f>
        <v>Mv1</v>
      </c>
      <c r="E441" t="str">
        <f>MID(Sheet1!CO441,FIND(":",Sheet1!CO441)+1,100)</f>
        <v>城规</v>
      </c>
      <c r="F441" t="str">
        <f>MID(Sheet1!CP441,FIND(":",Sheet1!CP441)+1,100)</f>
        <v/>
      </c>
      <c r="G441" t="str">
        <f>MID(Sheet1!CQ441,FIND(":",Sheet1!CQ441)+1,100)</f>
        <v>Mv#工矿用地#城规</v>
      </c>
      <c r="H441" t="str">
        <f>MID(Sheet1!CR441,FIND(":",Sheet1!CR441)+1,100)</f>
        <v>M</v>
      </c>
      <c r="I441" t="str">
        <f>MID(Sheet1!CS441,FIND(":",Sheet1!CS441)+1,100)</f>
        <v>Mv#农村工业及采矿用地#城规</v>
      </c>
      <c r="J441" t="str">
        <f>MID(Sheet1!CT441,FIND(":",Sheet1!CT441)+1,100)</f>
        <v>5</v>
      </c>
      <c r="K441" t="str">
        <f>MID(Sheet1!CU441,FIND(":",Sheet1!CU441)+1,100)</f>
        <v>4Mv</v>
      </c>
      <c r="L441" t="str">
        <f ca="1">MID(Sheet1!CV441,FIND(":",Sheet1!CV441)+1,100)</f>
        <v>198,156,109</v>
      </c>
      <c r="M441" t="str">
        <f ca="1">MID(Sheet1!CW441,FIND(":",Sheet1!CW441)+1,100)</f>
        <v>面积*容积率</v>
      </c>
      <c r="N441" t="str">
        <f ca="1">MID(Sheet1!CX441,FIND(":",Sheet1!CX441)+1,100)</f>
        <v>地块建筑面积*0</v>
      </c>
      <c r="O441" t="str">
        <f ca="1">MID(Sheet1!CY441,FIND(":",Sheet1!CY441)+1,100)</f>
        <v>地块建筑面积*0</v>
      </c>
      <c r="P441" t="str">
        <f ca="1">MID(Sheet1!CZ441,FIND(":",Sheet1!CZ441)+1,100)</f>
        <v>地块建筑面积*0</v>
      </c>
      <c r="Q441" t="str">
        <f ca="1">MID(Sheet1!DA441,FIND(":",Sheet1!DA441)+1,100)</f>
        <v>地块建筑面积*0</v>
      </c>
      <c r="R441" t="str">
        <f ca="1">MID(Sheet1!DB441,FIND(":",Sheet1!DB441)+1,100)</f>
        <v>地块建筑面积*0</v>
      </c>
      <c r="S441" t="str">
        <f ca="1">MID(Sheet1!DC441,FIND(":",Sheet1!DC441)+1,100)</f>
        <v>地块建筑面积*1</v>
      </c>
      <c r="T441" t="str">
        <f ca="1">MID(Sheet1!DD441,FIND(":",Sheet1!DD441)+1,100)</f>
        <v>地块建筑面积*0</v>
      </c>
      <c r="U441" t="str">
        <f ca="1">MID(Sheet1!DE441,FIND(":",Sheet1!DE441)+1,100)</f>
        <v>面积*0</v>
      </c>
      <c r="V441" t="str">
        <f ca="1">MID(Sheet1!DF441,FIND(":",Sheet1!DF441)+1,100)</f>
        <v>面积*0</v>
      </c>
      <c r="W441" t="str">
        <f ca="1">MID(Sheet1!DG441,FIND(":",Sheet1!DG441)+1,100)</f>
        <v>-</v>
      </c>
      <c r="X441" t="str">
        <f ca="1">MID(Sheet1!DH441,FIND(":",Sheet1!DH441)+1,100)</f>
        <v>0</v>
      </c>
      <c r="Y441" t="str">
        <f ca="1">MID(Sheet1!DI441,FIND(":",Sheet1!DI441)+1,100)</f>
        <v>-</v>
      </c>
      <c r="Z441" t="str">
        <f ca="1">MID(Sheet1!DJ441,FIND(":",Sheet1!DJ441)+1,100)</f>
        <v>0</v>
      </c>
      <c r="AA441" t="str">
        <f ca="1">MID(Sheet1!DK441,FIND(":",Sheet1!DK441)+1,100)</f>
        <v>50岗位/公顷</v>
      </c>
      <c r="AB441" t="str">
        <f ca="1">MID(Sheet1!DL441,FIND(":",Sheet1!DL441)+1,100)</f>
        <v>用地面积*50</v>
      </c>
      <c r="AC441" t="str">
        <f ca="1">MID(Sheet1!DM441,FIND(":",Sheet1!DM441)+1,100)</f>
        <v>0.5个/100平方米</v>
      </c>
      <c r="AD441" t="str">
        <f ca="1">MID(Sheet1!DN441,FIND(":",Sheet1!DN441)+1,100)</f>
        <v>地块建筑面积*0.5/100</v>
      </c>
      <c r="AE441" t="str">
        <f ca="1">MID(Sheet1!DO441,FIND(":",Sheet1!DO441)+1,100)</f>
        <v>120立方米/公顷*日</v>
      </c>
      <c r="AF441" t="str">
        <f ca="1">MID(Sheet1!DP441,FIND(":",Sheet1!DP441)+1,100)</f>
        <v>用地面积*120</v>
      </c>
      <c r="AG441" t="str">
        <f ca="1">MID(Sheet1!DQ441,FIND(":",Sheet1!DQ441)+1,100)</f>
        <v>0.85</v>
      </c>
      <c r="AH441" t="str">
        <f ca="1">MID(Sheet1!DR441,FIND(":",Sheet1!DR441)+1,100)</f>
        <v>用水量*0.85</v>
      </c>
      <c r="AI441" t="str">
        <f ca="1">MID(Sheet1!DS441,FIND(":",Sheet1!DS441)+1,100)</f>
        <v>600千瓦/公顷</v>
      </c>
      <c r="AJ441" t="str">
        <f ca="1">MID(Sheet1!DT441,FIND(":",Sheet1!DT441)+1,100)</f>
        <v>0.8</v>
      </c>
      <c r="AK441" t="str">
        <f ca="1">MID(Sheet1!DU441,FIND(":",Sheet1!DU441)+1,100)</f>
        <v>用地面积*600*0.8/1000</v>
      </c>
      <c r="AL441" t="str">
        <f ca="1">MID(Sheet1!DV441,FIND(":",Sheet1!DV441)+1,100)</f>
        <v>80门/公顷</v>
      </c>
      <c r="AM441" t="str">
        <f ca="1">MID(Sheet1!DW441,FIND(":",Sheet1!DW441)+1,100)</f>
        <v>用地面积*80</v>
      </c>
      <c r="AN441" t="str">
        <f ca="1">MID(Sheet1!DX441,FIND(":",Sheet1!DX441)+1,100)</f>
        <v>20门/公顷</v>
      </c>
      <c r="AO441" t="str">
        <f ca="1">MID(Sheet1!DY441,FIND(":",Sheet1!DY441)+1,100)</f>
        <v>用地面积*20</v>
      </c>
      <c r="AP441" t="str">
        <f ca="1">MID(Sheet1!DZ441,FIND(":",Sheet1!DZ441)+1,100)</f>
        <v>83.8pcu/公顷，50：50</v>
      </c>
      <c r="AQ441" t="str">
        <f ca="1">MID(Sheet1!EA441,FIND(":",Sheet1!EA441)+1,100)</f>
        <v>用地面积*83.8*0.50</v>
      </c>
      <c r="AR441" t="str">
        <f ca="1">MID(Sheet1!EB441,FIND(":",Sheet1!EB441)+1,100)</f>
        <v>用地面积*83.8*0.5</v>
      </c>
      <c r="AS441" t="str">
        <f ca="1">MID(Sheet1!EC441,FIND(":",Sheet1!EC441)+1,100)</f>
        <v>-</v>
      </c>
      <c r="AT441" t="str">
        <f ca="1">MID(Sheet1!ED441,FIND(":",Sheet1!ED441)+1,100)</f>
        <v>0</v>
      </c>
      <c r="AU441" t="str">
        <f ca="1">MID(Sheet1!EE441,FIND(":",Sheet1!EE441)+1,100)</f>
        <v>地块建筑面积*0.15*0.08</v>
      </c>
      <c r="AV441" t="str">
        <f ca="1">MID(Sheet1!EF441,FIND(":",Sheet1!EF441)+1,100)</f>
        <v>地块建筑面积*0.15*0.08</v>
      </c>
      <c r="AW441" t="str">
        <f ca="1">MID(Sheet1!EG441,FIND(":",Sheet1!EG441)+1,100)</f>
        <v>村庄建设用地</v>
      </c>
    </row>
    <row r="442" spans="1:49" x14ac:dyDescent="0.2">
      <c r="A442" t="str">
        <f>MID(Sheet1!CK442,FIND(":",Sheet1!CK442)+1,100)</f>
        <v>Mv4#采矿用地#城规</v>
      </c>
      <c r="B442" t="str">
        <f>MID(Sheet1!CL442,FIND(":",Sheet1!CL442)+1,100)</f>
        <v>采矿用地</v>
      </c>
      <c r="C442" t="str">
        <f>MID(Sheet1!CM442,FIND(":",Sheet1!CM442)+1,100)</f>
        <v/>
      </c>
      <c r="D442" t="str">
        <f>MID(Sheet1!CN442,FIND(":",Sheet1!CN442)+1,100)</f>
        <v>Mv4</v>
      </c>
      <c r="E442" t="str">
        <f>MID(Sheet1!CO442,FIND(":",Sheet1!CO442)+1,100)</f>
        <v>城规</v>
      </c>
      <c r="F442" t="str">
        <f>MID(Sheet1!CP442,FIND(":",Sheet1!CP442)+1,100)</f>
        <v/>
      </c>
      <c r="G442" t="str">
        <f>MID(Sheet1!CQ442,FIND(":",Sheet1!CQ442)+1,100)</f>
        <v>H51#采矿设施用地#城规</v>
      </c>
      <c r="H442" t="str">
        <f>MID(Sheet1!CR442,FIND(":",Sheet1!CR442)+1,100)</f>
        <v>H51</v>
      </c>
      <c r="I442" t="str">
        <f>MID(Sheet1!CS442,FIND(":",Sheet1!CS442)+1,100)</f>
        <v>Mv#农村工业及采矿用地#城规</v>
      </c>
      <c r="J442" t="str">
        <f>MID(Sheet1!CT442,FIND(":",Sheet1!CT442)+1,100)</f>
        <v>5</v>
      </c>
      <c r="K442" t="str">
        <f>MID(Sheet1!CU442,FIND(":",Sheet1!CU442)+1,100)</f>
        <v>4Mv</v>
      </c>
      <c r="L442" t="str">
        <f ca="1">MID(Sheet1!CV442,FIND(":",Sheet1!CV442)+1,100)</f>
        <v>158,108,84</v>
      </c>
      <c r="M442" t="str">
        <f ca="1">MID(Sheet1!CW442,FIND(":",Sheet1!CW442)+1,100)</f>
        <v>面积*容积率</v>
      </c>
      <c r="N442" t="str">
        <f ca="1">MID(Sheet1!CX442,FIND(":",Sheet1!CX442)+1,100)</f>
        <v>地块建筑面积*0</v>
      </c>
      <c r="O442" t="str">
        <f ca="1">MID(Sheet1!CY442,FIND(":",Sheet1!CY442)+1,100)</f>
        <v>地块建筑面积*0</v>
      </c>
      <c r="P442" t="str">
        <f ca="1">MID(Sheet1!CZ442,FIND(":",Sheet1!CZ442)+1,100)</f>
        <v>地块建筑面积*0</v>
      </c>
      <c r="Q442" t="str">
        <f ca="1">MID(Sheet1!DA442,FIND(":",Sheet1!DA442)+1,100)</f>
        <v>地块建筑面积*0</v>
      </c>
      <c r="R442" t="str">
        <f ca="1">MID(Sheet1!DB442,FIND(":",Sheet1!DB442)+1,100)</f>
        <v>地块建筑面积*0</v>
      </c>
      <c r="S442" t="str">
        <f ca="1">MID(Sheet1!DC442,FIND(":",Sheet1!DC442)+1,100)</f>
        <v>地块建筑面积*0</v>
      </c>
      <c r="T442" t="str">
        <f ca="1">MID(Sheet1!DD442,FIND(":",Sheet1!DD442)+1,100)</f>
        <v>地块建筑面积*0</v>
      </c>
      <c r="U442" t="str">
        <f ca="1">MID(Sheet1!DE442,FIND(":",Sheet1!DE442)+1,100)</f>
        <v>面积*0</v>
      </c>
      <c r="V442" t="str">
        <f ca="1">MID(Sheet1!DF442,FIND(":",Sheet1!DF442)+1,100)</f>
        <v>面积*0</v>
      </c>
      <c r="W442" t="str">
        <f ca="1">MID(Sheet1!DG442,FIND(":",Sheet1!DG442)+1,100)</f>
        <v>-</v>
      </c>
      <c r="X442" t="str">
        <f ca="1">MID(Sheet1!DH442,FIND(":",Sheet1!DH442)+1,100)</f>
        <v>0</v>
      </c>
      <c r="Y442" t="str">
        <f ca="1">MID(Sheet1!DI442,FIND(":",Sheet1!DI442)+1,100)</f>
        <v>-</v>
      </c>
      <c r="Z442" t="str">
        <f ca="1">MID(Sheet1!DJ442,FIND(":",Sheet1!DJ442)+1,100)</f>
        <v>0</v>
      </c>
      <c r="AA442" t="str">
        <f ca="1">MID(Sheet1!DK442,FIND(":",Sheet1!DK442)+1,100)</f>
        <v>-</v>
      </c>
      <c r="AB442" t="str">
        <f ca="1">MID(Sheet1!DL442,FIND(":",Sheet1!DL442)+1,100)</f>
        <v>0</v>
      </c>
      <c r="AC442" t="str">
        <f ca="1">MID(Sheet1!DM442,FIND(":",Sheet1!DM442)+1,100)</f>
        <v>-</v>
      </c>
      <c r="AD442" t="str">
        <f ca="1">MID(Sheet1!DN442,FIND(":",Sheet1!DN442)+1,100)</f>
        <v>0</v>
      </c>
      <c r="AE442" t="str">
        <f ca="1">MID(Sheet1!DO442,FIND(":",Sheet1!DO442)+1,100)</f>
        <v>-</v>
      </c>
      <c r="AF442" t="str">
        <f ca="1">MID(Sheet1!DP442,FIND(":",Sheet1!DP442)+1,100)</f>
        <v>0</v>
      </c>
      <c r="AG442" t="str">
        <f ca="1">MID(Sheet1!DQ442,FIND(":",Sheet1!DQ442)+1,100)</f>
        <v>0</v>
      </c>
      <c r="AH442" t="str">
        <f ca="1">MID(Sheet1!DR442,FIND(":",Sheet1!DR442)+1,100)</f>
        <v>用水量*0</v>
      </c>
      <c r="AI442" t="str">
        <f ca="1">MID(Sheet1!DS442,FIND(":",Sheet1!DS442)+1,100)</f>
        <v>-</v>
      </c>
      <c r="AJ442" t="str">
        <f ca="1">MID(Sheet1!DT442,FIND(":",Sheet1!DT442)+1,100)</f>
        <v>0</v>
      </c>
      <c r="AK442" t="str">
        <f ca="1">MID(Sheet1!DU442,FIND(":",Sheet1!DU442)+1,100)</f>
        <v>0</v>
      </c>
      <c r="AL442" t="str">
        <f ca="1">MID(Sheet1!DV442,FIND(":",Sheet1!DV442)+1,100)</f>
        <v>-</v>
      </c>
      <c r="AM442" t="str">
        <f ca="1">MID(Sheet1!DW442,FIND(":",Sheet1!DW442)+1,100)</f>
        <v>0</v>
      </c>
      <c r="AN442" t="str">
        <f ca="1">MID(Sheet1!DX442,FIND(":",Sheet1!DX442)+1,100)</f>
        <v>-</v>
      </c>
      <c r="AO442" t="str">
        <f ca="1">MID(Sheet1!DY442,FIND(":",Sheet1!DY442)+1,100)</f>
        <v>0</v>
      </c>
      <c r="AP442" t="str">
        <f ca="1">MID(Sheet1!DZ442,FIND(":",Sheet1!DZ442)+1,100)</f>
        <v>-</v>
      </c>
      <c r="AQ442" t="str">
        <f ca="1">MID(Sheet1!EA442,FIND(":",Sheet1!EA442)+1,100)</f>
        <v>0</v>
      </c>
      <c r="AR442" t="str">
        <f ca="1">MID(Sheet1!EB442,FIND(":",Sheet1!EB442)+1,100)</f>
        <v>0</v>
      </c>
      <c r="AS442" t="str">
        <f ca="1">MID(Sheet1!EC442,FIND(":",Sheet1!EC442)+1,100)</f>
        <v>-</v>
      </c>
      <c r="AT442" t="str">
        <f ca="1">MID(Sheet1!ED442,FIND(":",Sheet1!ED442)+1,100)</f>
        <v>0</v>
      </c>
      <c r="AU442" t="str">
        <f ca="1">MID(Sheet1!EE442,FIND(":",Sheet1!EE442)+1,100)</f>
        <v>-</v>
      </c>
      <c r="AV442" t="str">
        <f ca="1">MID(Sheet1!EF442,FIND(":",Sheet1!EF442)+1,100)</f>
        <v>0</v>
      </c>
      <c r="AW442" t="str">
        <f ca="1">MID(Sheet1!EG442,FIND(":",Sheet1!EG442)+1,100)</f>
        <v>其他建设用地</v>
      </c>
    </row>
    <row r="443" spans="1:49" x14ac:dyDescent="0.2">
      <c r="A443" t="str">
        <f>MID(Sheet1!CK443,FIND(":",Sheet1!CK443)+1,100)</f>
        <v>Mv5#盐田#城规</v>
      </c>
      <c r="B443" t="str">
        <f>MID(Sheet1!CL443,FIND(":",Sheet1!CL443)+1,100)</f>
        <v>盐田</v>
      </c>
      <c r="C443" t="str">
        <f>MID(Sheet1!CM443,FIND(":",Sheet1!CM443)+1,100)</f>
        <v/>
      </c>
      <c r="D443" t="str">
        <f>MID(Sheet1!CN443,FIND(":",Sheet1!CN443)+1,100)</f>
        <v>Mv5</v>
      </c>
      <c r="E443" t="str">
        <f>MID(Sheet1!CO443,FIND(":",Sheet1!CO443)+1,100)</f>
        <v>城规</v>
      </c>
      <c r="F443" t="str">
        <f>MID(Sheet1!CP443,FIND(":",Sheet1!CP443)+1,100)</f>
        <v/>
      </c>
      <c r="G443" t="str">
        <f>MID(Sheet1!CQ443,FIND(":",Sheet1!CQ443)+1,100)</f>
        <v>H52#盐田#城规</v>
      </c>
      <c r="H443" t="str">
        <f>MID(Sheet1!CR443,FIND(":",Sheet1!CR443)+1,100)</f>
        <v>H52</v>
      </c>
      <c r="I443" t="str">
        <f>MID(Sheet1!CS443,FIND(":",Sheet1!CS443)+1,100)</f>
        <v>Mv#农村工业及采矿用地#城规</v>
      </c>
      <c r="J443" t="str">
        <f>MID(Sheet1!CT443,FIND(":",Sheet1!CT443)+1,100)</f>
        <v>5</v>
      </c>
      <c r="K443" t="str">
        <f>MID(Sheet1!CU443,FIND(":",Sheet1!CU443)+1,100)</f>
        <v>4Mv</v>
      </c>
      <c r="L443" t="str">
        <f ca="1">MID(Sheet1!CV443,FIND(":",Sheet1!CV443)+1,100)</f>
        <v>158,108,84</v>
      </c>
      <c r="M443" t="str">
        <f ca="1">MID(Sheet1!CW443,FIND(":",Sheet1!CW443)+1,100)</f>
        <v>面积*容积率</v>
      </c>
      <c r="N443" t="str">
        <f ca="1">MID(Sheet1!CX443,FIND(":",Sheet1!CX443)+1,100)</f>
        <v>地块建筑面积*0</v>
      </c>
      <c r="O443" t="str">
        <f ca="1">MID(Sheet1!CY443,FIND(":",Sheet1!CY443)+1,100)</f>
        <v>地块建筑面积*0</v>
      </c>
      <c r="P443" t="str">
        <f ca="1">MID(Sheet1!CZ443,FIND(":",Sheet1!CZ443)+1,100)</f>
        <v>地块建筑面积*0</v>
      </c>
      <c r="Q443" t="str">
        <f ca="1">MID(Sheet1!DA443,FIND(":",Sheet1!DA443)+1,100)</f>
        <v>地块建筑面积*0</v>
      </c>
      <c r="R443" t="str">
        <f ca="1">MID(Sheet1!DB443,FIND(":",Sheet1!DB443)+1,100)</f>
        <v>地块建筑面积*0</v>
      </c>
      <c r="S443" t="str">
        <f ca="1">MID(Sheet1!DC443,FIND(":",Sheet1!DC443)+1,100)</f>
        <v>地块建筑面积*0</v>
      </c>
      <c r="T443" t="str">
        <f ca="1">MID(Sheet1!DD443,FIND(":",Sheet1!DD443)+1,100)</f>
        <v>地块建筑面积*0</v>
      </c>
      <c r="U443" t="str">
        <f ca="1">MID(Sheet1!DE443,FIND(":",Sheet1!DE443)+1,100)</f>
        <v>面积*0</v>
      </c>
      <c r="V443" t="str">
        <f ca="1">MID(Sheet1!DF443,FIND(":",Sheet1!DF443)+1,100)</f>
        <v>面积*0</v>
      </c>
      <c r="W443" t="str">
        <f ca="1">MID(Sheet1!DG443,FIND(":",Sheet1!DG443)+1,100)</f>
        <v>-</v>
      </c>
      <c r="X443" t="str">
        <f ca="1">MID(Sheet1!DH443,FIND(":",Sheet1!DH443)+1,100)</f>
        <v>0</v>
      </c>
      <c r="Y443" t="str">
        <f ca="1">MID(Sheet1!DI443,FIND(":",Sheet1!DI443)+1,100)</f>
        <v>-</v>
      </c>
      <c r="Z443" t="str">
        <f ca="1">MID(Sheet1!DJ443,FIND(":",Sheet1!DJ443)+1,100)</f>
        <v>0</v>
      </c>
      <c r="AA443" t="str">
        <f ca="1">MID(Sheet1!DK443,FIND(":",Sheet1!DK443)+1,100)</f>
        <v>-</v>
      </c>
      <c r="AB443" t="str">
        <f ca="1">MID(Sheet1!DL443,FIND(":",Sheet1!DL443)+1,100)</f>
        <v>0</v>
      </c>
      <c r="AC443" t="str">
        <f ca="1">MID(Sheet1!DM443,FIND(":",Sheet1!DM443)+1,100)</f>
        <v>-</v>
      </c>
      <c r="AD443" t="str">
        <f ca="1">MID(Sheet1!DN443,FIND(":",Sheet1!DN443)+1,100)</f>
        <v>0</v>
      </c>
      <c r="AE443" t="str">
        <f ca="1">MID(Sheet1!DO443,FIND(":",Sheet1!DO443)+1,100)</f>
        <v>-</v>
      </c>
      <c r="AF443" t="str">
        <f ca="1">MID(Sheet1!DP443,FIND(":",Sheet1!DP443)+1,100)</f>
        <v>0</v>
      </c>
      <c r="AG443" t="str">
        <f ca="1">MID(Sheet1!DQ443,FIND(":",Sheet1!DQ443)+1,100)</f>
        <v>0</v>
      </c>
      <c r="AH443" t="str">
        <f ca="1">MID(Sheet1!DR443,FIND(":",Sheet1!DR443)+1,100)</f>
        <v>用水量*0</v>
      </c>
      <c r="AI443" t="str">
        <f ca="1">MID(Sheet1!DS443,FIND(":",Sheet1!DS443)+1,100)</f>
        <v>-</v>
      </c>
      <c r="AJ443" t="str">
        <f ca="1">MID(Sheet1!DT443,FIND(":",Sheet1!DT443)+1,100)</f>
        <v>0</v>
      </c>
      <c r="AK443" t="str">
        <f ca="1">MID(Sheet1!DU443,FIND(":",Sheet1!DU443)+1,100)</f>
        <v>0</v>
      </c>
      <c r="AL443" t="str">
        <f ca="1">MID(Sheet1!DV443,FIND(":",Sheet1!DV443)+1,100)</f>
        <v>-</v>
      </c>
      <c r="AM443" t="str">
        <f ca="1">MID(Sheet1!DW443,FIND(":",Sheet1!DW443)+1,100)</f>
        <v>0</v>
      </c>
      <c r="AN443" t="str">
        <f ca="1">MID(Sheet1!DX443,FIND(":",Sheet1!DX443)+1,100)</f>
        <v>-</v>
      </c>
      <c r="AO443" t="str">
        <f ca="1">MID(Sheet1!DY443,FIND(":",Sheet1!DY443)+1,100)</f>
        <v>0</v>
      </c>
      <c r="AP443" t="str">
        <f ca="1">MID(Sheet1!DZ443,FIND(":",Sheet1!DZ443)+1,100)</f>
        <v>-</v>
      </c>
      <c r="AQ443" t="str">
        <f ca="1">MID(Sheet1!EA443,FIND(":",Sheet1!EA443)+1,100)</f>
        <v>0</v>
      </c>
      <c r="AR443" t="str">
        <f ca="1">MID(Sheet1!EB443,FIND(":",Sheet1!EB443)+1,100)</f>
        <v>0</v>
      </c>
      <c r="AS443" t="str">
        <f ca="1">MID(Sheet1!EC443,FIND(":",Sheet1!EC443)+1,100)</f>
        <v>-</v>
      </c>
      <c r="AT443" t="str">
        <f ca="1">MID(Sheet1!ED443,FIND(":",Sheet1!ED443)+1,100)</f>
        <v>0</v>
      </c>
      <c r="AU443" t="str">
        <f ca="1">MID(Sheet1!EE443,FIND(":",Sheet1!EE443)+1,100)</f>
        <v>-</v>
      </c>
      <c r="AV443" t="str">
        <f ca="1">MID(Sheet1!EF443,FIND(":",Sheet1!EF443)+1,100)</f>
        <v>0</v>
      </c>
      <c r="AW443" t="str">
        <f ca="1">MID(Sheet1!EG443,FIND(":",Sheet1!EG443)+1,100)</f>
        <v>其他建设用地</v>
      </c>
    </row>
    <row r="444" spans="1:49" x14ac:dyDescent="0.2">
      <c r="A444" t="str">
        <f>MID(Sheet1!CK444,FIND(":",Sheet1!CK444)+1,100)</f>
        <v>Wv#仓储用地#城规</v>
      </c>
      <c r="B444" t="str">
        <f>MID(Sheet1!CL444,FIND(":",Sheet1!CL444)+1,100)</f>
        <v>仓储用地</v>
      </c>
      <c r="C444" t="str">
        <f>MID(Sheet1!CM444,FIND(":",Sheet1!CM444)+1,100)</f>
        <v/>
      </c>
      <c r="D444" t="str">
        <f>MID(Sheet1!CN444,FIND(":",Sheet1!CN444)+1,100)</f>
        <v>Wv</v>
      </c>
      <c r="E444" t="str">
        <f>MID(Sheet1!CO444,FIND(":",Sheet1!CO444)+1,100)</f>
        <v>城规</v>
      </c>
      <c r="F444" t="str">
        <f>MID(Sheet1!CP444,FIND(":",Sheet1!CP444)+1,100)</f>
        <v/>
      </c>
      <c r="G444" t="str">
        <f>MID(Sheet1!CQ444,FIND(":",Sheet1!CQ444)+1,100)</f>
        <v>W#物流仓储用地#城规</v>
      </c>
      <c r="H444" t="str">
        <f>MID(Sheet1!CR444,FIND(":",Sheet1!CR444)+1,100)</f>
        <v>W</v>
      </c>
      <c r="I444" t="str">
        <f>MID(Sheet1!CS444,FIND(":",Sheet1!CS444)+1,100)</f>
        <v>H14#村庄建设用地#城规</v>
      </c>
      <c r="J444" t="str">
        <f>MID(Sheet1!CT444,FIND(":",Sheet1!CT444)+1,100)</f>
        <v>4</v>
      </c>
      <c r="K444" t="str">
        <f>MID(Sheet1!CU444,FIND(":",Sheet1!CU444)+1,100)</f>
        <v>3H14</v>
      </c>
      <c r="L444" t="str">
        <f ca="1">MID(Sheet1!CV444,FIND(":",Sheet1!CV444)+1,100)</f>
        <v>133,96,168</v>
      </c>
      <c r="M444" t="str">
        <f ca="1">MID(Sheet1!CW444,FIND(":",Sheet1!CW444)+1,100)</f>
        <v>面积*容积率</v>
      </c>
      <c r="N444" t="str">
        <f ca="1">MID(Sheet1!CX444,FIND(":",Sheet1!CX444)+1,100)</f>
        <v>地块建筑面积*0</v>
      </c>
      <c r="O444" t="str">
        <f ca="1">MID(Sheet1!CY444,FIND(":",Sheet1!CY444)+1,100)</f>
        <v>地块建筑面积*0</v>
      </c>
      <c r="P444" t="str">
        <f ca="1">MID(Sheet1!CZ444,FIND(":",Sheet1!CZ444)+1,100)</f>
        <v>地块建筑面积*0</v>
      </c>
      <c r="Q444" t="str">
        <f ca="1">MID(Sheet1!DA444,FIND(":",Sheet1!DA444)+1,100)</f>
        <v>地块建筑面积*0</v>
      </c>
      <c r="R444" t="str">
        <f ca="1">MID(Sheet1!DB444,FIND(":",Sheet1!DB444)+1,100)</f>
        <v>地块建筑面积*0</v>
      </c>
      <c r="S444" t="str">
        <f ca="1">MID(Sheet1!DC444,FIND(":",Sheet1!DC444)+1,100)</f>
        <v>地块建筑面积*1</v>
      </c>
      <c r="T444" t="str">
        <f ca="1">MID(Sheet1!DD444,FIND(":",Sheet1!DD444)+1,100)</f>
        <v>地块建筑面积*0</v>
      </c>
      <c r="U444" t="str">
        <f ca="1">MID(Sheet1!DE444,FIND(":",Sheet1!DE444)+1,100)</f>
        <v>面积*0</v>
      </c>
      <c r="V444" t="str">
        <f ca="1">MID(Sheet1!DF444,FIND(":",Sheet1!DF444)+1,100)</f>
        <v>面积*0</v>
      </c>
      <c r="W444" t="str">
        <f ca="1">MID(Sheet1!DG444,FIND(":",Sheet1!DG444)+1,100)</f>
        <v>-</v>
      </c>
      <c r="X444" t="str">
        <f ca="1">MID(Sheet1!DH444,FIND(":",Sheet1!DH444)+1,100)</f>
        <v>0</v>
      </c>
      <c r="Y444" t="str">
        <f ca="1">MID(Sheet1!DI444,FIND(":",Sheet1!DI444)+1,100)</f>
        <v>-</v>
      </c>
      <c r="Z444" t="str">
        <f ca="1">MID(Sheet1!DJ444,FIND(":",Sheet1!DJ444)+1,100)</f>
        <v>0</v>
      </c>
      <c r="AA444" t="str">
        <f ca="1">MID(Sheet1!DK444,FIND(":",Sheet1!DK444)+1,100)</f>
        <v>10岗位/公顷</v>
      </c>
      <c r="AB444" t="str">
        <f ca="1">MID(Sheet1!DL444,FIND(":",Sheet1!DL444)+1,100)</f>
        <v>用地面积*10</v>
      </c>
      <c r="AC444" t="str">
        <f ca="1">MID(Sheet1!DM444,FIND(":",Sheet1!DM444)+1,100)</f>
        <v>0.5个/100平方米</v>
      </c>
      <c r="AD444" t="str">
        <f ca="1">MID(Sheet1!DN444,FIND(":",Sheet1!DN444)+1,100)</f>
        <v>地块建筑面积*0.5/100</v>
      </c>
      <c r="AE444" t="str">
        <f ca="1">MID(Sheet1!DO444,FIND(":",Sheet1!DO444)+1,100)</f>
        <v>30立方米/公顷*日</v>
      </c>
      <c r="AF444" t="str">
        <f ca="1">MID(Sheet1!DP444,FIND(":",Sheet1!DP444)+1,100)</f>
        <v>用地面积*30</v>
      </c>
      <c r="AG444" t="str">
        <f ca="1">MID(Sheet1!DQ444,FIND(":",Sheet1!DQ444)+1,100)</f>
        <v>0.85</v>
      </c>
      <c r="AH444" t="str">
        <f ca="1">MID(Sheet1!DR444,FIND(":",Sheet1!DR444)+1,100)</f>
        <v>用水量*0.85</v>
      </c>
      <c r="AI444" t="str">
        <f ca="1">MID(Sheet1!DS444,FIND(":",Sheet1!DS444)+1,100)</f>
        <v>50千瓦/公顷</v>
      </c>
      <c r="AJ444" t="str">
        <f ca="1">MID(Sheet1!DT444,FIND(":",Sheet1!DT444)+1,100)</f>
        <v>1</v>
      </c>
      <c r="AK444" t="str">
        <f ca="1">MID(Sheet1!DU444,FIND(":",Sheet1!DU444)+1,100)</f>
        <v>用地面积*50*1</v>
      </c>
      <c r="AL444" t="str">
        <f ca="1">MID(Sheet1!DV444,FIND(":",Sheet1!DV444)+1,100)</f>
        <v>80门/公顷</v>
      </c>
      <c r="AM444" t="str">
        <f ca="1">MID(Sheet1!DW444,FIND(":",Sheet1!DW444)+1,100)</f>
        <v>用地面积*80</v>
      </c>
      <c r="AN444" t="str">
        <f ca="1">MID(Sheet1!DX444,FIND(":",Sheet1!DX444)+1,100)</f>
        <v>20门/公顷</v>
      </c>
      <c r="AO444" t="str">
        <f ca="1">MID(Sheet1!DY444,FIND(":",Sheet1!DY444)+1,100)</f>
        <v>用地面积*20</v>
      </c>
      <c r="AP444" t="str">
        <f ca="1">MID(Sheet1!DZ444,FIND(":",Sheet1!DZ444)+1,100)</f>
        <v>41.9pcu/万平方米，50：50</v>
      </c>
      <c r="AQ444" t="str">
        <f ca="1">MID(Sheet1!EA444,FIND(":",Sheet1!EA444)+1,100)</f>
        <v>地块建筑面积/10000*41.9*0.50</v>
      </c>
      <c r="AR444" t="str">
        <f ca="1">MID(Sheet1!EB444,FIND(":",Sheet1!EB444)+1,100)</f>
        <v>地块建筑面积/10000*41.9*0.50</v>
      </c>
      <c r="AS444" t="str">
        <f ca="1">MID(Sheet1!EC444,FIND(":",Sheet1!EC444)+1,100)</f>
        <v>-</v>
      </c>
      <c r="AT444" t="str">
        <f ca="1">MID(Sheet1!ED444,FIND(":",Sheet1!ED444)+1,100)</f>
        <v>0</v>
      </c>
      <c r="AU444" t="str">
        <f ca="1">MID(Sheet1!EE444,FIND(":",Sheet1!EE444)+1,100)</f>
        <v>地块建筑面积*0.15*0.08</v>
      </c>
      <c r="AV444" t="str">
        <f ca="1">MID(Sheet1!EF444,FIND(":",Sheet1!EF444)+1,100)</f>
        <v>地块建筑面积*0.15*0.08</v>
      </c>
      <c r="AW444" t="str">
        <f ca="1">MID(Sheet1!EG444,FIND(":",Sheet1!EG444)+1,100)</f>
        <v>村庄建设用地</v>
      </c>
    </row>
    <row r="445" spans="1:49" x14ac:dyDescent="0.2">
      <c r="A445" t="str">
        <f>MID(Sheet1!CK445,FIND(":",Sheet1!CK445)+1,100)</f>
        <v>Sv#交通运输用地#城规</v>
      </c>
      <c r="B445" t="str">
        <f>MID(Sheet1!CL445,FIND(":",Sheet1!CL445)+1,100)</f>
        <v>交通运输用地</v>
      </c>
      <c r="C445" t="str">
        <f>MID(Sheet1!CM445,FIND(":",Sheet1!CM445)+1,100)</f>
        <v/>
      </c>
      <c r="D445" t="str">
        <f>MID(Sheet1!CN445,FIND(":",Sheet1!CN445)+1,100)</f>
        <v>Sv</v>
      </c>
      <c r="E445" t="str">
        <f>MID(Sheet1!CO445,FIND(":",Sheet1!CO445)+1,100)</f>
        <v>城规</v>
      </c>
      <c r="F445" t="str">
        <f>MID(Sheet1!CP445,FIND(":",Sheet1!CP445)+1,100)</f>
        <v/>
      </c>
      <c r="G445" t="str">
        <f>MID(Sheet1!CQ445,FIND(":",Sheet1!CQ445)+1,100)</f>
        <v>S#交通设施用地#城规</v>
      </c>
      <c r="H445" t="str">
        <f>MID(Sheet1!CR445,FIND(":",Sheet1!CR445)+1,100)</f>
        <v>S</v>
      </c>
      <c r="I445" t="str">
        <f>MID(Sheet1!CS445,FIND(":",Sheet1!CS445)+1,100)</f>
        <v>H14#村庄建设用地#城规</v>
      </c>
      <c r="J445" t="str">
        <f>MID(Sheet1!CT445,FIND(":",Sheet1!CT445)+1,100)</f>
        <v>4</v>
      </c>
      <c r="K445" t="str">
        <f>MID(Sheet1!CU445,FIND(":",Sheet1!CU445)+1,100)</f>
        <v>3H14</v>
      </c>
      <c r="L445" t="str">
        <f ca="1">MID(Sheet1!CV445,FIND(":",Sheet1!CV445)+1,100)</f>
        <v>210,210,211</v>
      </c>
      <c r="M445" t="str">
        <f ca="1">MID(Sheet1!CW445,FIND(":",Sheet1!CW445)+1,100)</f>
        <v>面积*容积率</v>
      </c>
      <c r="N445" t="str">
        <f ca="1">MID(Sheet1!CX445,FIND(":",Sheet1!CX445)+1,100)</f>
        <v>地块建筑面积*0</v>
      </c>
      <c r="O445" t="str">
        <f ca="1">MID(Sheet1!CY445,FIND(":",Sheet1!CY445)+1,100)</f>
        <v>地块建筑面积*0</v>
      </c>
      <c r="P445" t="str">
        <f ca="1">MID(Sheet1!CZ445,FIND(":",Sheet1!CZ445)+1,100)</f>
        <v>地块建筑面积*0</v>
      </c>
      <c r="Q445" t="str">
        <f ca="1">MID(Sheet1!DA445,FIND(":",Sheet1!DA445)+1,100)</f>
        <v>地块建筑面积*0</v>
      </c>
      <c r="R445" t="str">
        <f ca="1">MID(Sheet1!DB445,FIND(":",Sheet1!DB445)+1,100)</f>
        <v>地块建筑面积*0</v>
      </c>
      <c r="S445" t="str">
        <f ca="1">MID(Sheet1!DC445,FIND(":",Sheet1!DC445)+1,100)</f>
        <v>地块建筑面积*0</v>
      </c>
      <c r="T445" t="str">
        <f ca="1">MID(Sheet1!DD445,FIND(":",Sheet1!DD445)+1,100)</f>
        <v>地块建筑面积*0</v>
      </c>
      <c r="U445" t="str">
        <f ca="1">MID(Sheet1!DE445,FIND(":",Sheet1!DE445)+1,100)</f>
        <v>面积*0</v>
      </c>
      <c r="V445" t="str">
        <f ca="1">MID(Sheet1!DF445,FIND(":",Sheet1!DF445)+1,100)</f>
        <v>面积*0</v>
      </c>
      <c r="W445" t="str">
        <f ca="1">MID(Sheet1!DG445,FIND(":",Sheet1!DG445)+1,100)</f>
        <v>-</v>
      </c>
      <c r="X445" t="str">
        <f ca="1">MID(Sheet1!DH445,FIND(":",Sheet1!DH445)+1,100)</f>
        <v>0</v>
      </c>
      <c r="Y445" t="str">
        <f ca="1">MID(Sheet1!DI445,FIND(":",Sheet1!DI445)+1,100)</f>
        <v>-</v>
      </c>
      <c r="Z445" t="str">
        <f ca="1">MID(Sheet1!DJ445,FIND(":",Sheet1!DJ445)+1,100)</f>
        <v>0</v>
      </c>
      <c r="AA445" t="str">
        <f ca="1">MID(Sheet1!DK445,FIND(":",Sheet1!DK445)+1,100)</f>
        <v>0.015公顷/岗位</v>
      </c>
      <c r="AB445" t="str">
        <f ca="1">MID(Sheet1!DL445,FIND(":",Sheet1!DL445)+1,100)</f>
        <v>用地面积/0.015</v>
      </c>
      <c r="AC445" t="str">
        <f ca="1">MID(Sheet1!DM445,FIND(":",Sheet1!DM445)+1,100)</f>
        <v>-</v>
      </c>
      <c r="AD445" t="str">
        <f ca="1">MID(Sheet1!DN445,FIND(":",Sheet1!DN445)+1,100)</f>
        <v>0</v>
      </c>
      <c r="AE445" t="str">
        <f ca="1">MID(Sheet1!DO445,FIND(":",Sheet1!DO445)+1,100)</f>
        <v>30立方米/公顷*日</v>
      </c>
      <c r="AF445" t="str">
        <f ca="1">MID(Sheet1!DP445,FIND(":",Sheet1!DP445)+1,100)</f>
        <v>用地面积*30</v>
      </c>
      <c r="AG445" t="str">
        <f ca="1">MID(Sheet1!DQ445,FIND(":",Sheet1!DQ445)+1,100)</f>
        <v>0</v>
      </c>
      <c r="AH445" t="str">
        <f ca="1">MID(Sheet1!DR445,FIND(":",Sheet1!DR445)+1,100)</f>
        <v>用水量*0</v>
      </c>
      <c r="AI445" t="str">
        <f ca="1">MID(Sheet1!DS445,FIND(":",Sheet1!DS445)+1,100)</f>
        <v>20千瓦/公顷</v>
      </c>
      <c r="AJ445" t="str">
        <f ca="1">MID(Sheet1!DT445,FIND(":",Sheet1!DT445)+1,100)</f>
        <v>1</v>
      </c>
      <c r="AK445" t="str">
        <f ca="1">MID(Sheet1!DU445,FIND(":",Sheet1!DU445)+1,100)</f>
        <v>用地面积*20*1</v>
      </c>
      <c r="AL445" t="str">
        <f ca="1">MID(Sheet1!DV445,FIND(":",Sheet1!DV445)+1,100)</f>
        <v>30门/公顷</v>
      </c>
      <c r="AM445" t="str">
        <f ca="1">MID(Sheet1!DW445,FIND(":",Sheet1!DW445)+1,100)</f>
        <v>用地面积*30</v>
      </c>
      <c r="AN445" t="str">
        <f ca="1">MID(Sheet1!DX445,FIND(":",Sheet1!DX445)+1,100)</f>
        <v>20门/公顷</v>
      </c>
      <c r="AO445" t="str">
        <f ca="1">MID(Sheet1!DY445,FIND(":",Sheet1!DY445)+1,100)</f>
        <v>用地面积*20</v>
      </c>
      <c r="AP445" t="str">
        <f ca="1">MID(Sheet1!DZ445,FIND(":",Sheet1!DZ445)+1,100)</f>
        <v>-</v>
      </c>
      <c r="AQ445" t="str">
        <f ca="1">MID(Sheet1!EA445,FIND(":",Sheet1!EA445)+1,100)</f>
        <v>0</v>
      </c>
      <c r="AR445" t="str">
        <f ca="1">MID(Sheet1!EB445,FIND(":",Sheet1!EB445)+1,100)</f>
        <v>0</v>
      </c>
      <c r="AS445" t="str">
        <f ca="1">MID(Sheet1!EC445,FIND(":",Sheet1!EC445)+1,100)</f>
        <v>-</v>
      </c>
      <c r="AT445" t="str">
        <f ca="1">MID(Sheet1!ED445,FIND(":",Sheet1!ED445)+1,100)</f>
        <v>0</v>
      </c>
      <c r="AU445" t="str">
        <f ca="1">MID(Sheet1!EE445,FIND(":",Sheet1!EE445)+1,100)</f>
        <v>-</v>
      </c>
      <c r="AV445" t="str">
        <f ca="1">MID(Sheet1!EF445,FIND(":",Sheet1!EF445)+1,100)</f>
        <v>0</v>
      </c>
      <c r="AW445" t="str">
        <f ca="1">MID(Sheet1!EG445,FIND(":",Sheet1!EG445)+1,100)</f>
        <v>村庄建设用地</v>
      </c>
    </row>
    <row r="446" spans="1:49" x14ac:dyDescent="0.2">
      <c r="A446" t="str">
        <f>MID(Sheet1!CK446,FIND(":",Sheet1!CK446)+1,100)</f>
        <v>Sv1#乡村道路用地#城规</v>
      </c>
      <c r="B446" t="str">
        <f>MID(Sheet1!CL446,FIND(":",Sheet1!CL446)+1,100)</f>
        <v>乡村道路用地</v>
      </c>
      <c r="C446" t="str">
        <f>MID(Sheet1!CM446,FIND(":",Sheet1!CM446)+1,100)</f>
        <v/>
      </c>
      <c r="D446" t="str">
        <f>MID(Sheet1!CN446,FIND(":",Sheet1!CN446)+1,100)</f>
        <v>Sv1</v>
      </c>
      <c r="E446" t="str">
        <f>MID(Sheet1!CO446,FIND(":",Sheet1!CO446)+1,100)</f>
        <v>城规</v>
      </c>
      <c r="F446" t="str">
        <f>MID(Sheet1!CP446,FIND(":",Sheet1!CP446)+1,100)</f>
        <v/>
      </c>
      <c r="G446" t="str">
        <f>MID(Sheet1!CQ446,FIND(":",Sheet1!CQ446)+1,100)</f>
        <v>S1#城市道路用地#城规</v>
      </c>
      <c r="H446" t="str">
        <f>MID(Sheet1!CR446,FIND(":",Sheet1!CR446)+1,100)</f>
        <v>Sv</v>
      </c>
      <c r="I446" t="str">
        <f>MID(Sheet1!CS446,FIND(":",Sheet1!CS446)+1,100)</f>
        <v>Sv#村庄交通运输用地#城规</v>
      </c>
      <c r="J446" t="str">
        <f>MID(Sheet1!CT446,FIND(":",Sheet1!CT446)+1,100)</f>
        <v>5</v>
      </c>
      <c r="K446" t="str">
        <f>MID(Sheet1!CU446,FIND(":",Sheet1!CU446)+1,100)</f>
        <v>4Sv</v>
      </c>
      <c r="L446" t="str">
        <f ca="1">MID(Sheet1!CV446,FIND(":",Sheet1!CV446)+1,100)</f>
        <v>255,255,255</v>
      </c>
      <c r="M446" t="str">
        <f ca="1">MID(Sheet1!CW446,FIND(":",Sheet1!CW446)+1,100)</f>
        <v>面积*容积率</v>
      </c>
      <c r="N446" t="str">
        <f ca="1">MID(Sheet1!CX446,FIND(":",Sheet1!CX446)+1,100)</f>
        <v>地块建筑面积*0</v>
      </c>
      <c r="O446" t="str">
        <f ca="1">MID(Sheet1!CY446,FIND(":",Sheet1!CY446)+1,100)</f>
        <v>地块建筑面积*0</v>
      </c>
      <c r="P446" t="str">
        <f ca="1">MID(Sheet1!CZ446,FIND(":",Sheet1!CZ446)+1,100)</f>
        <v>地块建筑面积*0</v>
      </c>
      <c r="Q446" t="str">
        <f ca="1">MID(Sheet1!DA446,FIND(":",Sheet1!DA446)+1,100)</f>
        <v>地块建筑面积*0</v>
      </c>
      <c r="R446" t="str">
        <f ca="1">MID(Sheet1!DB446,FIND(":",Sheet1!DB446)+1,100)</f>
        <v>地块建筑面积*0</v>
      </c>
      <c r="S446" t="str">
        <f ca="1">MID(Sheet1!DC446,FIND(":",Sheet1!DC446)+1,100)</f>
        <v>地块建筑面积*0</v>
      </c>
      <c r="T446" t="str">
        <f ca="1">MID(Sheet1!DD446,FIND(":",Sheet1!DD446)+1,100)</f>
        <v>地块建筑面积*0</v>
      </c>
      <c r="U446" t="str">
        <f ca="1">MID(Sheet1!DE446,FIND(":",Sheet1!DE446)+1,100)</f>
        <v>面积*0</v>
      </c>
      <c r="V446" t="str">
        <f ca="1">MID(Sheet1!DF446,FIND(":",Sheet1!DF446)+1,100)</f>
        <v>面积*0</v>
      </c>
      <c r="W446" t="str">
        <f ca="1">MID(Sheet1!DG446,FIND(":",Sheet1!DG446)+1,100)</f>
        <v>-</v>
      </c>
      <c r="X446" t="str">
        <f ca="1">MID(Sheet1!DH446,FIND(":",Sheet1!DH446)+1,100)</f>
        <v>0</v>
      </c>
      <c r="Y446" t="str">
        <f ca="1">MID(Sheet1!DI446,FIND(":",Sheet1!DI446)+1,100)</f>
        <v>-</v>
      </c>
      <c r="Z446" t="str">
        <f ca="1">MID(Sheet1!DJ446,FIND(":",Sheet1!DJ446)+1,100)</f>
        <v>0</v>
      </c>
      <c r="AA446" t="str">
        <f ca="1">MID(Sheet1!DK446,FIND(":",Sheet1!DK446)+1,100)</f>
        <v>0.015公顷/岗位</v>
      </c>
      <c r="AB446" t="str">
        <f ca="1">MID(Sheet1!DL446,FIND(":",Sheet1!DL446)+1,100)</f>
        <v>用地面积/0.015</v>
      </c>
      <c r="AC446" t="str">
        <f ca="1">MID(Sheet1!DM446,FIND(":",Sheet1!DM446)+1,100)</f>
        <v>-</v>
      </c>
      <c r="AD446" t="str">
        <f ca="1">MID(Sheet1!DN446,FIND(":",Sheet1!DN446)+1,100)</f>
        <v>0</v>
      </c>
      <c r="AE446" t="str">
        <f ca="1">MID(Sheet1!DO446,FIND(":",Sheet1!DO446)+1,100)</f>
        <v>30立方米/公顷*日</v>
      </c>
      <c r="AF446" t="str">
        <f ca="1">MID(Sheet1!DP446,FIND(":",Sheet1!DP446)+1,100)</f>
        <v>用地面积*30</v>
      </c>
      <c r="AG446" t="str">
        <f ca="1">MID(Sheet1!DQ446,FIND(":",Sheet1!DQ446)+1,100)</f>
        <v>0</v>
      </c>
      <c r="AH446" t="str">
        <f ca="1">MID(Sheet1!DR446,FIND(":",Sheet1!DR446)+1,100)</f>
        <v>用水量*0</v>
      </c>
      <c r="AI446" t="str">
        <f ca="1">MID(Sheet1!DS446,FIND(":",Sheet1!DS446)+1,100)</f>
        <v>50千瓦/公顷</v>
      </c>
      <c r="AJ446" t="str">
        <f ca="1">MID(Sheet1!DT446,FIND(":",Sheet1!DT446)+1,100)</f>
        <v>1</v>
      </c>
      <c r="AK446" t="str">
        <f ca="1">MID(Sheet1!DU446,FIND(":",Sheet1!DU446)+1,100)</f>
        <v>用地面积*50*1</v>
      </c>
      <c r="AL446" t="str">
        <f ca="1">MID(Sheet1!DV446,FIND(":",Sheet1!DV446)+1,100)</f>
        <v>-</v>
      </c>
      <c r="AM446" t="str">
        <f ca="1">MID(Sheet1!DW446,FIND(":",Sheet1!DW446)+1,100)</f>
        <v>0</v>
      </c>
      <c r="AN446" t="str">
        <f ca="1">MID(Sheet1!DX446,FIND(":",Sheet1!DX446)+1,100)</f>
        <v>-</v>
      </c>
      <c r="AO446" t="str">
        <f ca="1">MID(Sheet1!DY446,FIND(":",Sheet1!DY446)+1,100)</f>
        <v>0</v>
      </c>
      <c r="AP446" t="str">
        <f ca="1">MID(Sheet1!DZ446,FIND(":",Sheet1!DZ446)+1,100)</f>
        <v>-</v>
      </c>
      <c r="AQ446" t="str">
        <f ca="1">MID(Sheet1!EA446,FIND(":",Sheet1!EA446)+1,100)</f>
        <v>0</v>
      </c>
      <c r="AR446" t="str">
        <f ca="1">MID(Sheet1!EB446,FIND(":",Sheet1!EB446)+1,100)</f>
        <v>0</v>
      </c>
      <c r="AS446" t="str">
        <f ca="1">MID(Sheet1!EC446,FIND(":",Sheet1!EC446)+1,100)</f>
        <v>-</v>
      </c>
      <c r="AT446" t="str">
        <f ca="1">MID(Sheet1!ED446,FIND(":",Sheet1!ED446)+1,100)</f>
        <v>0</v>
      </c>
      <c r="AU446" t="str">
        <f ca="1">MID(Sheet1!EE446,FIND(":",Sheet1!EE446)+1,100)</f>
        <v>-</v>
      </c>
      <c r="AV446" t="str">
        <f ca="1">MID(Sheet1!EF446,FIND(":",Sheet1!EF446)+1,100)</f>
        <v>0</v>
      </c>
      <c r="AW446" t="str">
        <f ca="1">MID(Sheet1!EG446,FIND(":",Sheet1!EG446)+1,100)</f>
        <v>农业设施建设用地</v>
      </c>
    </row>
    <row r="447" spans="1:49" x14ac:dyDescent="0.2">
      <c r="A447" t="str">
        <f>MID(Sheet1!CK447,FIND(":",Sheet1!CK447)+1,100)</f>
        <v>Sv11#村道用地#城规</v>
      </c>
      <c r="B447" t="str">
        <f>MID(Sheet1!CL447,FIND(":",Sheet1!CL447)+1,100)</f>
        <v>村道用地</v>
      </c>
      <c r="C447" t="str">
        <f>MID(Sheet1!CM447,FIND(":",Sheet1!CM447)+1,100)</f>
        <v/>
      </c>
      <c r="D447" t="str">
        <f>MID(Sheet1!CN447,FIND(":",Sheet1!CN447)+1,100)</f>
        <v>Sv11</v>
      </c>
      <c r="E447" t="str">
        <f>MID(Sheet1!CO447,FIND(":",Sheet1!CO447)+1,100)</f>
        <v>城规</v>
      </c>
      <c r="F447" t="str">
        <f>MID(Sheet1!CP447,FIND(":",Sheet1!CP447)+1,100)</f>
        <v/>
      </c>
      <c r="G447" t="str">
        <f>MID(Sheet1!CQ447,FIND(":",Sheet1!CQ447)+1,100)</f>
        <v>Sv1#乡村道路用地#城规</v>
      </c>
      <c r="H447" t="str">
        <f>MID(Sheet1!CR447,FIND(":",Sheet1!CR447)+1,100)</f>
        <v>Sv1</v>
      </c>
      <c r="I447" t="str">
        <f>MID(Sheet1!CS447,FIND(":",Sheet1!CS447)+1,100)</f>
        <v>Sv1#乡村道路用地#城规</v>
      </c>
      <c r="J447" t="str">
        <f>MID(Sheet1!CT447,FIND(":",Sheet1!CT447)+1,100)</f>
        <v>6</v>
      </c>
      <c r="K447" t="str">
        <f>MID(Sheet1!CU447,FIND(":",Sheet1!CU447)+1,100)</f>
        <v>5Sv1</v>
      </c>
      <c r="L447" t="str">
        <f ca="1">MID(Sheet1!CV447,FIND(":",Sheet1!CV447)+1,100)</f>
        <v>255,255,255</v>
      </c>
      <c r="M447" t="str">
        <f ca="1">MID(Sheet1!CW447,FIND(":",Sheet1!CW447)+1,100)</f>
        <v>面积*容积率</v>
      </c>
      <c r="N447" t="str">
        <f ca="1">MID(Sheet1!CX447,FIND(":",Sheet1!CX447)+1,100)</f>
        <v>地块建筑面积*0</v>
      </c>
      <c r="O447" t="str">
        <f ca="1">MID(Sheet1!CY447,FIND(":",Sheet1!CY447)+1,100)</f>
        <v>地块建筑面积*0</v>
      </c>
      <c r="P447" t="str">
        <f ca="1">MID(Sheet1!CZ447,FIND(":",Sheet1!CZ447)+1,100)</f>
        <v>地块建筑面积*0</v>
      </c>
      <c r="Q447" t="str">
        <f ca="1">MID(Sheet1!DA447,FIND(":",Sheet1!DA447)+1,100)</f>
        <v>地块建筑面积*0</v>
      </c>
      <c r="R447" t="str">
        <f ca="1">MID(Sheet1!DB447,FIND(":",Sheet1!DB447)+1,100)</f>
        <v>地块建筑面积*0</v>
      </c>
      <c r="S447" t="str">
        <f ca="1">MID(Sheet1!DC447,FIND(":",Sheet1!DC447)+1,100)</f>
        <v>地块建筑面积*0</v>
      </c>
      <c r="T447" t="str">
        <f ca="1">MID(Sheet1!DD447,FIND(":",Sheet1!DD447)+1,100)</f>
        <v>地块建筑面积*0</v>
      </c>
      <c r="U447" t="str">
        <f ca="1">MID(Sheet1!DE447,FIND(":",Sheet1!DE447)+1,100)</f>
        <v>面积*0</v>
      </c>
      <c r="V447" t="str">
        <f ca="1">MID(Sheet1!DF447,FIND(":",Sheet1!DF447)+1,100)</f>
        <v>面积*0</v>
      </c>
      <c r="W447" t="str">
        <f ca="1">MID(Sheet1!DG447,FIND(":",Sheet1!DG447)+1,100)</f>
        <v>-</v>
      </c>
      <c r="X447" t="str">
        <f ca="1">MID(Sheet1!DH447,FIND(":",Sheet1!DH447)+1,100)</f>
        <v>0</v>
      </c>
      <c r="Y447" t="str">
        <f ca="1">MID(Sheet1!DI447,FIND(":",Sheet1!DI447)+1,100)</f>
        <v>-</v>
      </c>
      <c r="Z447" t="str">
        <f ca="1">MID(Sheet1!DJ447,FIND(":",Sheet1!DJ447)+1,100)</f>
        <v>0</v>
      </c>
      <c r="AA447" t="str">
        <f ca="1">MID(Sheet1!DK447,FIND(":",Sheet1!DK447)+1,100)</f>
        <v>0.015公顷/岗位</v>
      </c>
      <c r="AB447" t="str">
        <f ca="1">MID(Sheet1!DL447,FIND(":",Sheet1!DL447)+1,100)</f>
        <v>用地面积/0.015</v>
      </c>
      <c r="AC447" t="str">
        <f ca="1">MID(Sheet1!DM447,FIND(":",Sheet1!DM447)+1,100)</f>
        <v>-</v>
      </c>
      <c r="AD447" t="str">
        <f ca="1">MID(Sheet1!DN447,FIND(":",Sheet1!DN447)+1,100)</f>
        <v>0</v>
      </c>
      <c r="AE447" t="str">
        <f ca="1">MID(Sheet1!DO447,FIND(":",Sheet1!DO447)+1,100)</f>
        <v>30立方米/公顷*日</v>
      </c>
      <c r="AF447" t="str">
        <f ca="1">MID(Sheet1!DP447,FIND(":",Sheet1!DP447)+1,100)</f>
        <v>用地面积*30</v>
      </c>
      <c r="AG447" t="str">
        <f ca="1">MID(Sheet1!DQ447,FIND(":",Sheet1!DQ447)+1,100)</f>
        <v>0</v>
      </c>
      <c r="AH447" t="str">
        <f ca="1">MID(Sheet1!DR447,FIND(":",Sheet1!DR447)+1,100)</f>
        <v>用水量*0</v>
      </c>
      <c r="AI447" t="str">
        <f ca="1">MID(Sheet1!DS447,FIND(":",Sheet1!DS447)+1,100)</f>
        <v>50千瓦/公顷</v>
      </c>
      <c r="AJ447" t="str">
        <f ca="1">MID(Sheet1!DT447,FIND(":",Sheet1!DT447)+1,100)</f>
        <v>1</v>
      </c>
      <c r="AK447" t="str">
        <f ca="1">MID(Sheet1!DU447,FIND(":",Sheet1!DU447)+1,100)</f>
        <v>用地面积*50*1</v>
      </c>
      <c r="AL447" t="str">
        <f ca="1">MID(Sheet1!DV447,FIND(":",Sheet1!DV447)+1,100)</f>
        <v>-</v>
      </c>
      <c r="AM447" t="str">
        <f ca="1">MID(Sheet1!DW447,FIND(":",Sheet1!DW447)+1,100)</f>
        <v>0</v>
      </c>
      <c r="AN447" t="str">
        <f ca="1">MID(Sheet1!DX447,FIND(":",Sheet1!DX447)+1,100)</f>
        <v>-</v>
      </c>
      <c r="AO447" t="str">
        <f ca="1">MID(Sheet1!DY447,FIND(":",Sheet1!DY447)+1,100)</f>
        <v>0</v>
      </c>
      <c r="AP447" t="str">
        <f ca="1">MID(Sheet1!DZ447,FIND(":",Sheet1!DZ447)+1,100)</f>
        <v>-</v>
      </c>
      <c r="AQ447" t="str">
        <f ca="1">MID(Sheet1!EA447,FIND(":",Sheet1!EA447)+1,100)</f>
        <v>0</v>
      </c>
      <c r="AR447" t="str">
        <f ca="1">MID(Sheet1!EB447,FIND(":",Sheet1!EB447)+1,100)</f>
        <v>0</v>
      </c>
      <c r="AS447" t="str">
        <f ca="1">MID(Sheet1!EC447,FIND(":",Sheet1!EC447)+1,100)</f>
        <v>-</v>
      </c>
      <c r="AT447" t="str">
        <f ca="1">MID(Sheet1!ED447,FIND(":",Sheet1!ED447)+1,100)</f>
        <v>0</v>
      </c>
      <c r="AU447" t="str">
        <f ca="1">MID(Sheet1!EE447,FIND(":",Sheet1!EE447)+1,100)</f>
        <v>-</v>
      </c>
      <c r="AV447" t="str">
        <f ca="1">MID(Sheet1!EF447,FIND(":",Sheet1!EF447)+1,100)</f>
        <v>0</v>
      </c>
      <c r="AW447" t="str">
        <f ca="1">MID(Sheet1!EG447,FIND(":",Sheet1!EG447)+1,100)</f>
        <v>农业设施建设用地</v>
      </c>
    </row>
    <row r="448" spans="1:49" x14ac:dyDescent="0.2">
      <c r="A448" t="str">
        <f>MID(Sheet1!CK448,FIND(":",Sheet1!CK448)+1,100)</f>
        <v>Sv111#村庄范围内村道用地#城规</v>
      </c>
      <c r="B448" t="str">
        <f>MID(Sheet1!CL448,FIND(":",Sheet1!CL448)+1,100)</f>
        <v>村庄范围内村道用地</v>
      </c>
      <c r="C448" t="str">
        <f>MID(Sheet1!CM448,FIND(":",Sheet1!CM448)+1,100)</f>
        <v/>
      </c>
      <c r="D448" t="str">
        <f>MID(Sheet1!CN448,FIND(":",Sheet1!CN448)+1,100)</f>
        <v>Sv111</v>
      </c>
      <c r="E448" t="str">
        <f>MID(Sheet1!CO448,FIND(":",Sheet1!CO448)+1,100)</f>
        <v>城规</v>
      </c>
      <c r="F448" t="str">
        <f>MID(Sheet1!CP448,FIND(":",Sheet1!CP448)+1,100)</f>
        <v/>
      </c>
      <c r="G448" t="str">
        <f>MID(Sheet1!CQ448,FIND(":",Sheet1!CQ448)+1,100)</f>
        <v>Sv11#村道用地#城规</v>
      </c>
      <c r="H448" t="str">
        <f>MID(Sheet1!CR448,FIND(":",Sheet1!CR448)+1,100)</f>
        <v>Sv11</v>
      </c>
      <c r="I448" t="str">
        <f>MID(Sheet1!CS448,FIND(":",Sheet1!CS448)+1,100)</f>
        <v>Sv11#村道用地#城规</v>
      </c>
      <c r="J448" t="str">
        <f>MID(Sheet1!CT448,FIND(":",Sheet1!CT448)+1,100)</f>
        <v>7</v>
      </c>
      <c r="K448" t="str">
        <f>MID(Sheet1!CU448,FIND(":",Sheet1!CU448)+1,100)</f>
        <v>6Sv11</v>
      </c>
      <c r="L448" t="str">
        <f ca="1">MID(Sheet1!CV448,FIND(":",Sheet1!CV448)+1,100)</f>
        <v>255,255,255</v>
      </c>
      <c r="M448" t="str">
        <f ca="1">MID(Sheet1!CW448,FIND(":",Sheet1!CW448)+1,100)</f>
        <v>面积*容积率</v>
      </c>
      <c r="N448" t="str">
        <f ca="1">MID(Sheet1!CX448,FIND(":",Sheet1!CX448)+1,100)</f>
        <v>地块建筑面积*0</v>
      </c>
      <c r="O448" t="str">
        <f ca="1">MID(Sheet1!CY448,FIND(":",Sheet1!CY448)+1,100)</f>
        <v>地块建筑面积*0</v>
      </c>
      <c r="P448" t="str">
        <f ca="1">MID(Sheet1!CZ448,FIND(":",Sheet1!CZ448)+1,100)</f>
        <v>地块建筑面积*0</v>
      </c>
      <c r="Q448" t="str">
        <f ca="1">MID(Sheet1!DA448,FIND(":",Sheet1!DA448)+1,100)</f>
        <v>地块建筑面积*0</v>
      </c>
      <c r="R448" t="str">
        <f ca="1">MID(Sheet1!DB448,FIND(":",Sheet1!DB448)+1,100)</f>
        <v>地块建筑面积*0</v>
      </c>
      <c r="S448" t="str">
        <f ca="1">MID(Sheet1!DC448,FIND(":",Sheet1!DC448)+1,100)</f>
        <v>地块建筑面积*0</v>
      </c>
      <c r="T448" t="str">
        <f ca="1">MID(Sheet1!DD448,FIND(":",Sheet1!DD448)+1,100)</f>
        <v>地块建筑面积*0</v>
      </c>
      <c r="U448" t="str">
        <f ca="1">MID(Sheet1!DE448,FIND(":",Sheet1!DE448)+1,100)</f>
        <v>面积*0</v>
      </c>
      <c r="V448" t="str">
        <f ca="1">MID(Sheet1!DF448,FIND(":",Sheet1!DF448)+1,100)</f>
        <v>面积*0</v>
      </c>
      <c r="W448" t="str">
        <f ca="1">MID(Sheet1!DG448,FIND(":",Sheet1!DG448)+1,100)</f>
        <v>-</v>
      </c>
      <c r="X448" t="str">
        <f ca="1">MID(Sheet1!DH448,FIND(":",Sheet1!DH448)+1,100)</f>
        <v>0</v>
      </c>
      <c r="Y448" t="str">
        <f ca="1">MID(Sheet1!DI448,FIND(":",Sheet1!DI448)+1,100)</f>
        <v>-</v>
      </c>
      <c r="Z448" t="str">
        <f ca="1">MID(Sheet1!DJ448,FIND(":",Sheet1!DJ448)+1,100)</f>
        <v>0</v>
      </c>
      <c r="AA448" t="str">
        <f ca="1">MID(Sheet1!DK448,FIND(":",Sheet1!DK448)+1,100)</f>
        <v>0.015公顷/岗位</v>
      </c>
      <c r="AB448" t="str">
        <f ca="1">MID(Sheet1!DL448,FIND(":",Sheet1!DL448)+1,100)</f>
        <v>用地面积/0.015</v>
      </c>
      <c r="AC448" t="str">
        <f ca="1">MID(Sheet1!DM448,FIND(":",Sheet1!DM448)+1,100)</f>
        <v>-</v>
      </c>
      <c r="AD448" t="str">
        <f ca="1">MID(Sheet1!DN448,FIND(":",Sheet1!DN448)+1,100)</f>
        <v>0</v>
      </c>
      <c r="AE448" t="str">
        <f ca="1">MID(Sheet1!DO448,FIND(":",Sheet1!DO448)+1,100)</f>
        <v>30立方米/公顷*日</v>
      </c>
      <c r="AF448" t="str">
        <f ca="1">MID(Sheet1!DP448,FIND(":",Sheet1!DP448)+1,100)</f>
        <v>用地面积*30</v>
      </c>
      <c r="AG448" t="str">
        <f ca="1">MID(Sheet1!DQ448,FIND(":",Sheet1!DQ448)+1,100)</f>
        <v>0</v>
      </c>
      <c r="AH448" t="str">
        <f ca="1">MID(Sheet1!DR448,FIND(":",Sheet1!DR448)+1,100)</f>
        <v>用水量*0</v>
      </c>
      <c r="AI448" t="str">
        <f ca="1">MID(Sheet1!DS448,FIND(":",Sheet1!DS448)+1,100)</f>
        <v>50千瓦/公顷</v>
      </c>
      <c r="AJ448" t="str">
        <f ca="1">MID(Sheet1!DT448,FIND(":",Sheet1!DT448)+1,100)</f>
        <v>1</v>
      </c>
      <c r="AK448" t="str">
        <f ca="1">MID(Sheet1!DU448,FIND(":",Sheet1!DU448)+1,100)</f>
        <v>用地面积*50*1</v>
      </c>
      <c r="AL448" t="str">
        <f ca="1">MID(Sheet1!DV448,FIND(":",Sheet1!DV448)+1,100)</f>
        <v>-</v>
      </c>
      <c r="AM448" t="str">
        <f ca="1">MID(Sheet1!DW448,FIND(":",Sheet1!DW448)+1,100)</f>
        <v>0</v>
      </c>
      <c r="AN448" t="str">
        <f ca="1">MID(Sheet1!DX448,FIND(":",Sheet1!DX448)+1,100)</f>
        <v>-</v>
      </c>
      <c r="AO448" t="str">
        <f ca="1">MID(Sheet1!DY448,FIND(":",Sheet1!DY448)+1,100)</f>
        <v>0</v>
      </c>
      <c r="AP448" t="str">
        <f ca="1">MID(Sheet1!DZ448,FIND(":",Sheet1!DZ448)+1,100)</f>
        <v>-</v>
      </c>
      <c r="AQ448" t="str">
        <f ca="1">MID(Sheet1!EA448,FIND(":",Sheet1!EA448)+1,100)</f>
        <v>0</v>
      </c>
      <c r="AR448" t="str">
        <f ca="1">MID(Sheet1!EB448,FIND(":",Sheet1!EB448)+1,100)</f>
        <v>0</v>
      </c>
      <c r="AS448" t="str">
        <f ca="1">MID(Sheet1!EC448,FIND(":",Sheet1!EC448)+1,100)</f>
        <v>-</v>
      </c>
      <c r="AT448" t="str">
        <f ca="1">MID(Sheet1!ED448,FIND(":",Sheet1!ED448)+1,100)</f>
        <v>0</v>
      </c>
      <c r="AU448" t="str">
        <f ca="1">MID(Sheet1!EE448,FIND(":",Sheet1!EE448)+1,100)</f>
        <v>-</v>
      </c>
      <c r="AV448" t="str">
        <f ca="1">MID(Sheet1!EF448,FIND(":",Sheet1!EF448)+1,100)</f>
        <v>0</v>
      </c>
      <c r="AW448" t="str">
        <f ca="1">MID(Sheet1!EG448,FIND(":",Sheet1!EG448)+1,100)</f>
        <v>农业设施建设用地</v>
      </c>
    </row>
    <row r="449" spans="1:49" x14ac:dyDescent="0.2">
      <c r="A449" t="str">
        <f>MID(Sheet1!CK449,FIND(":",Sheet1!CK449)+1,100)</f>
        <v>Sv112#村庄范围外村道用地#城规</v>
      </c>
      <c r="B449" t="str">
        <f>MID(Sheet1!CL449,FIND(":",Sheet1!CL449)+1,100)</f>
        <v>村庄范围外村道用地</v>
      </c>
      <c r="C449" t="str">
        <f>MID(Sheet1!CM449,FIND(":",Sheet1!CM449)+1,100)</f>
        <v/>
      </c>
      <c r="D449" t="str">
        <f>MID(Sheet1!CN449,FIND(":",Sheet1!CN449)+1,100)</f>
        <v>Sv112</v>
      </c>
      <c r="E449" t="str">
        <f>MID(Sheet1!CO449,FIND(":",Sheet1!CO449)+1,100)</f>
        <v>城规</v>
      </c>
      <c r="F449" t="str">
        <f>MID(Sheet1!CP449,FIND(":",Sheet1!CP449)+1,100)</f>
        <v/>
      </c>
      <c r="G449" t="str">
        <f>MID(Sheet1!CQ449,FIND(":",Sheet1!CQ449)+1,100)</f>
        <v>Sv11#村道用地#城规</v>
      </c>
      <c r="H449" t="str">
        <f>MID(Sheet1!CR449,FIND(":",Sheet1!CR449)+1,100)</f>
        <v>Sv11</v>
      </c>
      <c r="I449" t="str">
        <f>MID(Sheet1!CS449,FIND(":",Sheet1!CS449)+1,100)</f>
        <v>Sv11#村道用地#城规</v>
      </c>
      <c r="J449" t="str">
        <f>MID(Sheet1!CT449,FIND(":",Sheet1!CT449)+1,100)</f>
        <v>7</v>
      </c>
      <c r="K449" t="str">
        <f>MID(Sheet1!CU449,FIND(":",Sheet1!CU449)+1,100)</f>
        <v>6Sv11</v>
      </c>
      <c r="L449" t="str">
        <f ca="1">MID(Sheet1!CV449,FIND(":",Sheet1!CV449)+1,100)</f>
        <v>255,255,255</v>
      </c>
      <c r="M449" t="str">
        <f ca="1">MID(Sheet1!CW449,FIND(":",Sheet1!CW449)+1,100)</f>
        <v>面积*容积率</v>
      </c>
      <c r="N449" t="str">
        <f ca="1">MID(Sheet1!CX449,FIND(":",Sheet1!CX449)+1,100)</f>
        <v>地块建筑面积*0</v>
      </c>
      <c r="O449" t="str">
        <f ca="1">MID(Sheet1!CY449,FIND(":",Sheet1!CY449)+1,100)</f>
        <v>地块建筑面积*0</v>
      </c>
      <c r="P449" t="str">
        <f ca="1">MID(Sheet1!CZ449,FIND(":",Sheet1!CZ449)+1,100)</f>
        <v>地块建筑面积*0</v>
      </c>
      <c r="Q449" t="str">
        <f ca="1">MID(Sheet1!DA449,FIND(":",Sheet1!DA449)+1,100)</f>
        <v>地块建筑面积*0</v>
      </c>
      <c r="R449" t="str">
        <f ca="1">MID(Sheet1!DB449,FIND(":",Sheet1!DB449)+1,100)</f>
        <v>地块建筑面积*0</v>
      </c>
      <c r="S449" t="str">
        <f ca="1">MID(Sheet1!DC449,FIND(":",Sheet1!DC449)+1,100)</f>
        <v>地块建筑面积*0</v>
      </c>
      <c r="T449" t="str">
        <f ca="1">MID(Sheet1!DD449,FIND(":",Sheet1!DD449)+1,100)</f>
        <v>地块建筑面积*0</v>
      </c>
      <c r="U449" t="str">
        <f ca="1">MID(Sheet1!DE449,FIND(":",Sheet1!DE449)+1,100)</f>
        <v>面积*0</v>
      </c>
      <c r="V449" t="str">
        <f ca="1">MID(Sheet1!DF449,FIND(":",Sheet1!DF449)+1,100)</f>
        <v>面积*0</v>
      </c>
      <c r="W449" t="str">
        <f ca="1">MID(Sheet1!DG449,FIND(":",Sheet1!DG449)+1,100)</f>
        <v>-</v>
      </c>
      <c r="X449" t="str">
        <f ca="1">MID(Sheet1!DH449,FIND(":",Sheet1!DH449)+1,100)</f>
        <v>0</v>
      </c>
      <c r="Y449" t="str">
        <f ca="1">MID(Sheet1!DI449,FIND(":",Sheet1!DI449)+1,100)</f>
        <v>-</v>
      </c>
      <c r="Z449" t="str">
        <f ca="1">MID(Sheet1!DJ449,FIND(":",Sheet1!DJ449)+1,100)</f>
        <v>0</v>
      </c>
      <c r="AA449" t="str">
        <f ca="1">MID(Sheet1!DK449,FIND(":",Sheet1!DK449)+1,100)</f>
        <v>0.015公顷/岗位</v>
      </c>
      <c r="AB449" t="str">
        <f ca="1">MID(Sheet1!DL449,FIND(":",Sheet1!DL449)+1,100)</f>
        <v>用地面积/0.015</v>
      </c>
      <c r="AC449" t="str">
        <f ca="1">MID(Sheet1!DM449,FIND(":",Sheet1!DM449)+1,100)</f>
        <v>-</v>
      </c>
      <c r="AD449" t="str">
        <f ca="1">MID(Sheet1!DN449,FIND(":",Sheet1!DN449)+1,100)</f>
        <v>0</v>
      </c>
      <c r="AE449" t="str">
        <f ca="1">MID(Sheet1!DO449,FIND(":",Sheet1!DO449)+1,100)</f>
        <v>30立方米/公顷*日</v>
      </c>
      <c r="AF449" t="str">
        <f ca="1">MID(Sheet1!DP449,FIND(":",Sheet1!DP449)+1,100)</f>
        <v>用地面积*30</v>
      </c>
      <c r="AG449" t="str">
        <f ca="1">MID(Sheet1!DQ449,FIND(":",Sheet1!DQ449)+1,100)</f>
        <v>0</v>
      </c>
      <c r="AH449" t="str">
        <f ca="1">MID(Sheet1!DR449,FIND(":",Sheet1!DR449)+1,100)</f>
        <v>用水量*0</v>
      </c>
      <c r="AI449" t="str">
        <f ca="1">MID(Sheet1!DS449,FIND(":",Sheet1!DS449)+1,100)</f>
        <v>50千瓦/公顷</v>
      </c>
      <c r="AJ449" t="str">
        <f ca="1">MID(Sheet1!DT449,FIND(":",Sheet1!DT449)+1,100)</f>
        <v>1</v>
      </c>
      <c r="AK449" t="str">
        <f ca="1">MID(Sheet1!DU449,FIND(":",Sheet1!DU449)+1,100)</f>
        <v>用地面积*50*1</v>
      </c>
      <c r="AL449" t="str">
        <f ca="1">MID(Sheet1!DV449,FIND(":",Sheet1!DV449)+1,100)</f>
        <v>-</v>
      </c>
      <c r="AM449" t="str">
        <f ca="1">MID(Sheet1!DW449,FIND(":",Sheet1!DW449)+1,100)</f>
        <v>0</v>
      </c>
      <c r="AN449" t="str">
        <f ca="1">MID(Sheet1!DX449,FIND(":",Sheet1!DX449)+1,100)</f>
        <v>-</v>
      </c>
      <c r="AO449" t="str">
        <f ca="1">MID(Sheet1!DY449,FIND(":",Sheet1!DY449)+1,100)</f>
        <v>0</v>
      </c>
      <c r="AP449" t="str">
        <f ca="1">MID(Sheet1!DZ449,FIND(":",Sheet1!DZ449)+1,100)</f>
        <v>-</v>
      </c>
      <c r="AQ449" t="str">
        <f ca="1">MID(Sheet1!EA449,FIND(":",Sheet1!EA449)+1,100)</f>
        <v>0</v>
      </c>
      <c r="AR449" t="str">
        <f ca="1">MID(Sheet1!EB449,FIND(":",Sheet1!EB449)+1,100)</f>
        <v>0</v>
      </c>
      <c r="AS449" t="str">
        <f ca="1">MID(Sheet1!EC449,FIND(":",Sheet1!EC449)+1,100)</f>
        <v>-</v>
      </c>
      <c r="AT449" t="str">
        <f ca="1">MID(Sheet1!ED449,FIND(":",Sheet1!ED449)+1,100)</f>
        <v>0</v>
      </c>
      <c r="AU449" t="str">
        <f ca="1">MID(Sheet1!EE449,FIND(":",Sheet1!EE449)+1,100)</f>
        <v>-</v>
      </c>
      <c r="AV449" t="str">
        <f ca="1">MID(Sheet1!EF449,FIND(":",Sheet1!EF449)+1,100)</f>
        <v>0</v>
      </c>
      <c r="AW449" t="str">
        <f ca="1">MID(Sheet1!EG449,FIND(":",Sheet1!EG449)+1,100)</f>
        <v>农业设施建设用地</v>
      </c>
    </row>
    <row r="450" spans="1:49" x14ac:dyDescent="0.2">
      <c r="A450" t="str">
        <f>MID(Sheet1!CK450,FIND(":",Sheet1!CK450)+1,100)</f>
        <v>Sv12#村庄内部道路用地#城规</v>
      </c>
      <c r="B450" t="str">
        <f>MID(Sheet1!CL450,FIND(":",Sheet1!CL450)+1,100)</f>
        <v>村庄内部道路用地</v>
      </c>
      <c r="C450" t="str">
        <f>MID(Sheet1!CM450,FIND(":",Sheet1!CM450)+1,100)</f>
        <v/>
      </c>
      <c r="D450" t="str">
        <f>MID(Sheet1!CN450,FIND(":",Sheet1!CN450)+1,100)</f>
        <v>Sv12</v>
      </c>
      <c r="E450" t="str">
        <f>MID(Sheet1!CO450,FIND(":",Sheet1!CO450)+1,100)</f>
        <v>城规</v>
      </c>
      <c r="F450" t="str">
        <f>MID(Sheet1!CP450,FIND(":",Sheet1!CP450)+1,100)</f>
        <v/>
      </c>
      <c r="G450" t="str">
        <f>MID(Sheet1!CQ450,FIND(":",Sheet1!CQ450)+1,100)</f>
        <v>Sv1#乡村道路用地#城规</v>
      </c>
      <c r="H450" t="str">
        <f>MID(Sheet1!CR450,FIND(":",Sheet1!CR450)+1,100)</f>
        <v>Sv1</v>
      </c>
      <c r="I450" t="str">
        <f>MID(Sheet1!CS450,FIND(":",Sheet1!CS450)+1,100)</f>
        <v>Sv1#乡村道路用地#城规</v>
      </c>
      <c r="J450" t="str">
        <f>MID(Sheet1!CT450,FIND(":",Sheet1!CT450)+1,100)</f>
        <v>6</v>
      </c>
      <c r="K450" t="str">
        <f>MID(Sheet1!CU450,FIND(":",Sheet1!CU450)+1,100)</f>
        <v>5Sv1</v>
      </c>
      <c r="L450" t="str">
        <f ca="1">MID(Sheet1!CV450,FIND(":",Sheet1!CV450)+1,100)</f>
        <v>255,255,255</v>
      </c>
      <c r="M450" t="str">
        <f ca="1">MID(Sheet1!CW450,FIND(":",Sheet1!CW450)+1,100)</f>
        <v>面积*容积率</v>
      </c>
      <c r="N450" t="str">
        <f ca="1">MID(Sheet1!CX450,FIND(":",Sheet1!CX450)+1,100)</f>
        <v>地块建筑面积*0</v>
      </c>
      <c r="O450" t="str">
        <f ca="1">MID(Sheet1!CY450,FIND(":",Sheet1!CY450)+1,100)</f>
        <v>地块建筑面积*0</v>
      </c>
      <c r="P450" t="str">
        <f ca="1">MID(Sheet1!CZ450,FIND(":",Sheet1!CZ450)+1,100)</f>
        <v>地块建筑面积*0</v>
      </c>
      <c r="Q450" t="str">
        <f ca="1">MID(Sheet1!DA450,FIND(":",Sheet1!DA450)+1,100)</f>
        <v>地块建筑面积*0</v>
      </c>
      <c r="R450" t="str">
        <f ca="1">MID(Sheet1!DB450,FIND(":",Sheet1!DB450)+1,100)</f>
        <v>地块建筑面积*0</v>
      </c>
      <c r="S450" t="str">
        <f ca="1">MID(Sheet1!DC450,FIND(":",Sheet1!DC450)+1,100)</f>
        <v>地块建筑面积*0</v>
      </c>
      <c r="T450" t="str">
        <f ca="1">MID(Sheet1!DD450,FIND(":",Sheet1!DD450)+1,100)</f>
        <v>地块建筑面积*0</v>
      </c>
      <c r="U450" t="str">
        <f ca="1">MID(Sheet1!DE450,FIND(":",Sheet1!DE450)+1,100)</f>
        <v>面积*0</v>
      </c>
      <c r="V450" t="str">
        <f ca="1">MID(Sheet1!DF450,FIND(":",Sheet1!DF450)+1,100)</f>
        <v>面积*0</v>
      </c>
      <c r="W450" t="str">
        <f ca="1">MID(Sheet1!DG450,FIND(":",Sheet1!DG450)+1,100)</f>
        <v>-</v>
      </c>
      <c r="X450" t="str">
        <f ca="1">MID(Sheet1!DH450,FIND(":",Sheet1!DH450)+1,100)</f>
        <v>0</v>
      </c>
      <c r="Y450" t="str">
        <f ca="1">MID(Sheet1!DI450,FIND(":",Sheet1!DI450)+1,100)</f>
        <v>-</v>
      </c>
      <c r="Z450" t="str">
        <f ca="1">MID(Sheet1!DJ450,FIND(":",Sheet1!DJ450)+1,100)</f>
        <v>0</v>
      </c>
      <c r="AA450" t="str">
        <f ca="1">MID(Sheet1!DK450,FIND(":",Sheet1!DK450)+1,100)</f>
        <v>0.015公顷/岗位</v>
      </c>
      <c r="AB450" t="str">
        <f ca="1">MID(Sheet1!DL450,FIND(":",Sheet1!DL450)+1,100)</f>
        <v>用地面积/0.015</v>
      </c>
      <c r="AC450" t="str">
        <f ca="1">MID(Sheet1!DM450,FIND(":",Sheet1!DM450)+1,100)</f>
        <v>-</v>
      </c>
      <c r="AD450" t="str">
        <f ca="1">MID(Sheet1!DN450,FIND(":",Sheet1!DN450)+1,100)</f>
        <v>0</v>
      </c>
      <c r="AE450" t="str">
        <f ca="1">MID(Sheet1!DO450,FIND(":",Sheet1!DO450)+1,100)</f>
        <v>30立方米/公顷*日</v>
      </c>
      <c r="AF450" t="str">
        <f ca="1">MID(Sheet1!DP450,FIND(":",Sheet1!DP450)+1,100)</f>
        <v>用地面积*30</v>
      </c>
      <c r="AG450" t="str">
        <f ca="1">MID(Sheet1!DQ450,FIND(":",Sheet1!DQ450)+1,100)</f>
        <v>0</v>
      </c>
      <c r="AH450" t="str">
        <f ca="1">MID(Sheet1!DR450,FIND(":",Sheet1!DR450)+1,100)</f>
        <v>用水量*0</v>
      </c>
      <c r="AI450" t="str">
        <f ca="1">MID(Sheet1!DS450,FIND(":",Sheet1!DS450)+1,100)</f>
        <v>50千瓦/公顷</v>
      </c>
      <c r="AJ450" t="str">
        <f ca="1">MID(Sheet1!DT450,FIND(":",Sheet1!DT450)+1,100)</f>
        <v>1</v>
      </c>
      <c r="AK450" t="str">
        <f ca="1">MID(Sheet1!DU450,FIND(":",Sheet1!DU450)+1,100)</f>
        <v>用地面积*50*1</v>
      </c>
      <c r="AL450" t="str">
        <f ca="1">MID(Sheet1!DV450,FIND(":",Sheet1!DV450)+1,100)</f>
        <v>-</v>
      </c>
      <c r="AM450" t="str">
        <f ca="1">MID(Sheet1!DW450,FIND(":",Sheet1!DW450)+1,100)</f>
        <v>0</v>
      </c>
      <c r="AN450" t="str">
        <f ca="1">MID(Sheet1!DX450,FIND(":",Sheet1!DX450)+1,100)</f>
        <v>-</v>
      </c>
      <c r="AO450" t="str">
        <f ca="1">MID(Sheet1!DY450,FIND(":",Sheet1!DY450)+1,100)</f>
        <v>0</v>
      </c>
      <c r="AP450" t="str">
        <f ca="1">MID(Sheet1!DZ450,FIND(":",Sheet1!DZ450)+1,100)</f>
        <v>-</v>
      </c>
      <c r="AQ450" t="str">
        <f ca="1">MID(Sheet1!EA450,FIND(":",Sheet1!EA450)+1,100)</f>
        <v>0</v>
      </c>
      <c r="AR450" t="str">
        <f ca="1">MID(Sheet1!EB450,FIND(":",Sheet1!EB450)+1,100)</f>
        <v>0</v>
      </c>
      <c r="AS450" t="str">
        <f ca="1">MID(Sheet1!EC450,FIND(":",Sheet1!EC450)+1,100)</f>
        <v>-</v>
      </c>
      <c r="AT450" t="str">
        <f ca="1">MID(Sheet1!ED450,FIND(":",Sheet1!ED450)+1,100)</f>
        <v>0</v>
      </c>
      <c r="AU450" t="str">
        <f ca="1">MID(Sheet1!EE450,FIND(":",Sheet1!EE450)+1,100)</f>
        <v>-</v>
      </c>
      <c r="AV450" t="str">
        <f ca="1">MID(Sheet1!EF450,FIND(":",Sheet1!EF450)+1,100)</f>
        <v>0</v>
      </c>
      <c r="AW450" t="str">
        <f ca="1">MID(Sheet1!EG450,FIND(":",Sheet1!EG450)+1,100)</f>
        <v>村庄建设用地</v>
      </c>
    </row>
    <row r="451" spans="1:49" x14ac:dyDescent="0.2">
      <c r="A451" t="str">
        <f>MID(Sheet1!CK451,FIND(":",Sheet1!CK451)+1,100)</f>
        <v>Sv4#交通场站用地#城规</v>
      </c>
      <c r="B451" t="str">
        <f>MID(Sheet1!CL451,FIND(":",Sheet1!CL451)+1,100)</f>
        <v>交通场站用地</v>
      </c>
      <c r="C451" t="str">
        <f>MID(Sheet1!CM451,FIND(":",Sheet1!CM451)+1,100)</f>
        <v/>
      </c>
      <c r="D451" t="str">
        <f>MID(Sheet1!CN451,FIND(":",Sheet1!CN451)+1,100)</f>
        <v>Sv4</v>
      </c>
      <c r="E451" t="str">
        <f>MID(Sheet1!CO451,FIND(":",Sheet1!CO451)+1,100)</f>
        <v>城规</v>
      </c>
      <c r="F451" t="str">
        <f>MID(Sheet1!CP451,FIND(":",Sheet1!CP451)+1,100)</f>
        <v/>
      </c>
      <c r="G451" t="str">
        <f>MID(Sheet1!CQ451,FIND(":",Sheet1!CQ451)+1,100)</f>
        <v>Sv#交通运输用地#城规</v>
      </c>
      <c r="H451" t="str">
        <f>MID(Sheet1!CR451,FIND(":",Sheet1!CR451)+1,100)</f>
        <v>Sv</v>
      </c>
      <c r="I451" t="str">
        <f>MID(Sheet1!CS451,FIND(":",Sheet1!CS451)+1,100)</f>
        <v>Sv#村庄交通运输用地#城规</v>
      </c>
      <c r="J451" t="str">
        <f>MID(Sheet1!CT451,FIND(":",Sheet1!CT451)+1,100)</f>
        <v>5</v>
      </c>
      <c r="K451" t="str">
        <f>MID(Sheet1!CU451,FIND(":",Sheet1!CU451)+1,100)</f>
        <v>4Sv</v>
      </c>
      <c r="L451" t="str">
        <f ca="1">MID(Sheet1!CV451,FIND(":",Sheet1!CV451)+1,100)</f>
        <v>210,210,211</v>
      </c>
      <c r="M451" t="str">
        <f ca="1">MID(Sheet1!CW451,FIND(":",Sheet1!CW451)+1,100)</f>
        <v>面积*容积率</v>
      </c>
      <c r="N451" t="str">
        <f ca="1">MID(Sheet1!CX451,FIND(":",Sheet1!CX451)+1,100)</f>
        <v>地块建筑面积*0</v>
      </c>
      <c r="O451" t="str">
        <f ca="1">MID(Sheet1!CY451,FIND(":",Sheet1!CY451)+1,100)</f>
        <v>地块建筑面积*0</v>
      </c>
      <c r="P451" t="str">
        <f ca="1">MID(Sheet1!CZ451,FIND(":",Sheet1!CZ451)+1,100)</f>
        <v>地块建筑面积*0</v>
      </c>
      <c r="Q451" t="str">
        <f ca="1">MID(Sheet1!DA451,FIND(":",Sheet1!DA451)+1,100)</f>
        <v>地块建筑面积*0</v>
      </c>
      <c r="R451" t="str">
        <f ca="1">MID(Sheet1!DB451,FIND(":",Sheet1!DB451)+1,100)</f>
        <v>地块建筑面积*0</v>
      </c>
      <c r="S451" t="str">
        <f ca="1">MID(Sheet1!DC451,FIND(":",Sheet1!DC451)+1,100)</f>
        <v>地块建筑面积*0</v>
      </c>
      <c r="T451" t="str">
        <f ca="1">MID(Sheet1!DD451,FIND(":",Sheet1!DD451)+1,100)</f>
        <v>地块建筑面积*0</v>
      </c>
      <c r="U451" t="str">
        <f ca="1">MID(Sheet1!DE451,FIND(":",Sheet1!DE451)+1,100)</f>
        <v>面积*0</v>
      </c>
      <c r="V451" t="str">
        <f ca="1">MID(Sheet1!DF451,FIND(":",Sheet1!DF451)+1,100)</f>
        <v>面积*0</v>
      </c>
      <c r="W451" t="str">
        <f ca="1">MID(Sheet1!DG451,FIND(":",Sheet1!DG451)+1,100)</f>
        <v>-</v>
      </c>
      <c r="X451" t="str">
        <f ca="1">MID(Sheet1!DH451,FIND(":",Sheet1!DH451)+1,100)</f>
        <v>0</v>
      </c>
      <c r="Y451" t="str">
        <f ca="1">MID(Sheet1!DI451,FIND(":",Sheet1!DI451)+1,100)</f>
        <v>-</v>
      </c>
      <c r="Z451" t="str">
        <f ca="1">MID(Sheet1!DJ451,FIND(":",Sheet1!DJ451)+1,100)</f>
        <v>0</v>
      </c>
      <c r="AA451" t="str">
        <f ca="1">MID(Sheet1!DK451,FIND(":",Sheet1!DK451)+1,100)</f>
        <v>0.015公顷/岗位</v>
      </c>
      <c r="AB451" t="str">
        <f ca="1">MID(Sheet1!DL451,FIND(":",Sheet1!DL451)+1,100)</f>
        <v>用地面积/0.015</v>
      </c>
      <c r="AC451" t="str">
        <f ca="1">MID(Sheet1!DM451,FIND(":",Sheet1!DM451)+1,100)</f>
        <v>-</v>
      </c>
      <c r="AD451" t="str">
        <f ca="1">MID(Sheet1!DN451,FIND(":",Sheet1!DN451)+1,100)</f>
        <v>0</v>
      </c>
      <c r="AE451" t="str">
        <f ca="1">MID(Sheet1!DO451,FIND(":",Sheet1!DO451)+1,100)</f>
        <v>30立方米/公顷*日</v>
      </c>
      <c r="AF451" t="str">
        <f ca="1">MID(Sheet1!DP451,FIND(":",Sheet1!DP451)+1,100)</f>
        <v>用地面积*30</v>
      </c>
      <c r="AG451" t="str">
        <f ca="1">MID(Sheet1!DQ451,FIND(":",Sheet1!DQ451)+1,100)</f>
        <v>0</v>
      </c>
      <c r="AH451" t="str">
        <f ca="1">MID(Sheet1!DR451,FIND(":",Sheet1!DR451)+1,100)</f>
        <v>用水量*0</v>
      </c>
      <c r="AI451" t="str">
        <f ca="1">MID(Sheet1!DS451,FIND(":",Sheet1!DS451)+1,100)</f>
        <v>20千瓦/公顷</v>
      </c>
      <c r="AJ451" t="str">
        <f ca="1">MID(Sheet1!DT451,FIND(":",Sheet1!DT451)+1,100)</f>
        <v>1</v>
      </c>
      <c r="AK451" t="str">
        <f ca="1">MID(Sheet1!DU451,FIND(":",Sheet1!DU451)+1,100)</f>
        <v>用地面积*20*1</v>
      </c>
      <c r="AL451" t="str">
        <f ca="1">MID(Sheet1!DV451,FIND(":",Sheet1!DV451)+1,100)</f>
        <v>30门/公顷</v>
      </c>
      <c r="AM451" t="str">
        <f ca="1">MID(Sheet1!DW451,FIND(":",Sheet1!DW451)+1,100)</f>
        <v>用地面积*30</v>
      </c>
      <c r="AN451" t="str">
        <f ca="1">MID(Sheet1!DX451,FIND(":",Sheet1!DX451)+1,100)</f>
        <v>20门/公顷</v>
      </c>
      <c r="AO451" t="str">
        <f ca="1">MID(Sheet1!DY451,FIND(":",Sheet1!DY451)+1,100)</f>
        <v>用地面积*20</v>
      </c>
      <c r="AP451" t="str">
        <f ca="1">MID(Sheet1!DZ451,FIND(":",Sheet1!DZ451)+1,100)</f>
        <v>-</v>
      </c>
      <c r="AQ451" t="str">
        <f ca="1">MID(Sheet1!EA451,FIND(":",Sheet1!EA451)+1,100)</f>
        <v>0</v>
      </c>
      <c r="AR451" t="str">
        <f ca="1">MID(Sheet1!EB451,FIND(":",Sheet1!EB451)+1,100)</f>
        <v>0</v>
      </c>
      <c r="AS451" t="str">
        <f ca="1">MID(Sheet1!EC451,FIND(":",Sheet1!EC451)+1,100)</f>
        <v>-</v>
      </c>
      <c r="AT451" t="str">
        <f ca="1">MID(Sheet1!ED451,FIND(":",Sheet1!ED451)+1,100)</f>
        <v>0</v>
      </c>
      <c r="AU451" t="str">
        <f ca="1">MID(Sheet1!EE451,FIND(":",Sheet1!EE451)+1,100)</f>
        <v>-</v>
      </c>
      <c r="AV451" t="str">
        <f ca="1">MID(Sheet1!EF451,FIND(":",Sheet1!EF451)+1,100)</f>
        <v>0</v>
      </c>
      <c r="AW451" t="str">
        <f ca="1">MID(Sheet1!EG451,FIND(":",Sheet1!EG451)+1,100)</f>
        <v>村庄建设用地</v>
      </c>
    </row>
    <row r="452" spans="1:49" x14ac:dyDescent="0.2">
      <c r="A452" t="str">
        <f>MID(Sheet1!CK452,FIND(":",Sheet1!CK452)+1,100)</f>
        <v>Uv#公用设施用地#城规</v>
      </c>
      <c r="B452" t="str">
        <f>MID(Sheet1!CL452,FIND(":",Sheet1!CL452)+1,100)</f>
        <v>公用设施用地</v>
      </c>
      <c r="C452" t="str">
        <f>MID(Sheet1!CM452,FIND(":",Sheet1!CM452)+1,100)</f>
        <v/>
      </c>
      <c r="D452" t="str">
        <f>MID(Sheet1!CN452,FIND(":",Sheet1!CN452)+1,100)</f>
        <v>Uv</v>
      </c>
      <c r="E452" t="str">
        <f>MID(Sheet1!CO452,FIND(":",Sheet1!CO452)+1,100)</f>
        <v>城规</v>
      </c>
      <c r="F452" t="str">
        <f>MID(Sheet1!CP452,FIND(":",Sheet1!CP452)+1,100)</f>
        <v/>
      </c>
      <c r="G452" t="str">
        <f>MID(Sheet1!CQ452,FIND(":",Sheet1!CQ452)+1,100)</f>
        <v>U#公用设施用地#城规</v>
      </c>
      <c r="H452" t="str">
        <f>MID(Sheet1!CR452,FIND(":",Sheet1!CR452)+1,100)</f>
        <v>U</v>
      </c>
      <c r="I452" t="str">
        <f>MID(Sheet1!CS452,FIND(":",Sheet1!CS452)+1,100)</f>
        <v>H14#村庄建设用地#城规</v>
      </c>
      <c r="J452" t="str">
        <f>MID(Sheet1!CT452,FIND(":",Sheet1!CT452)+1,100)</f>
        <v>4</v>
      </c>
      <c r="K452" t="str">
        <f>MID(Sheet1!CU452,FIND(":",Sheet1!CU452)+1,100)</f>
        <v>3H14</v>
      </c>
      <c r="L452" t="str">
        <f ca="1">MID(Sheet1!CV452,FIND(":",Sheet1!CV452)+1,100)</f>
        <v>125,167,217</v>
      </c>
      <c r="M452" t="str">
        <f ca="1">MID(Sheet1!CW452,FIND(":",Sheet1!CW452)+1,100)</f>
        <v>面积*容积率</v>
      </c>
      <c r="N452" t="str">
        <f ca="1">MID(Sheet1!CX452,FIND(":",Sheet1!CX452)+1,100)</f>
        <v>地块建筑面积*0</v>
      </c>
      <c r="O452" t="str">
        <f ca="1">MID(Sheet1!CY452,FIND(":",Sheet1!CY452)+1,100)</f>
        <v>地块建筑面积*0</v>
      </c>
      <c r="P452" t="str">
        <f ca="1">MID(Sheet1!CZ452,FIND(":",Sheet1!CZ452)+1,100)</f>
        <v>地块建筑面积*0</v>
      </c>
      <c r="Q452" t="str">
        <f ca="1">MID(Sheet1!DA452,FIND(":",Sheet1!DA452)+1,100)</f>
        <v>地块建筑面积*0</v>
      </c>
      <c r="R452" t="str">
        <f ca="1">MID(Sheet1!DB452,FIND(":",Sheet1!DB452)+1,100)</f>
        <v>地块建筑面积*0</v>
      </c>
      <c r="S452" t="str">
        <f ca="1">MID(Sheet1!DC452,FIND(":",Sheet1!DC452)+1,100)</f>
        <v>地块建筑面积*0</v>
      </c>
      <c r="T452" t="str">
        <f ca="1">MID(Sheet1!DD452,FIND(":",Sheet1!DD452)+1,100)</f>
        <v>地块建筑面积*1</v>
      </c>
      <c r="U452" t="str">
        <f ca="1">MID(Sheet1!DE452,FIND(":",Sheet1!DE452)+1,100)</f>
        <v>面积*0</v>
      </c>
      <c r="V452" t="str">
        <f ca="1">MID(Sheet1!DF452,FIND(":",Sheet1!DF452)+1,100)</f>
        <v>面积*0</v>
      </c>
      <c r="W452" t="str">
        <f ca="1">MID(Sheet1!DG452,FIND(":",Sheet1!DG452)+1,100)</f>
        <v>-</v>
      </c>
      <c r="X452" t="str">
        <f ca="1">MID(Sheet1!DH452,FIND(":",Sheet1!DH452)+1,100)</f>
        <v>0</v>
      </c>
      <c r="Y452" t="str">
        <f ca="1">MID(Sheet1!DI452,FIND(":",Sheet1!DI452)+1,100)</f>
        <v>-</v>
      </c>
      <c r="Z452" t="str">
        <f ca="1">MID(Sheet1!DJ452,FIND(":",Sheet1!DJ452)+1,100)</f>
        <v>0</v>
      </c>
      <c r="AA452" t="str">
        <f ca="1">MID(Sheet1!DK452,FIND(":",Sheet1!DK452)+1,100)</f>
        <v>0.03公顷/岗位</v>
      </c>
      <c r="AB452" t="str">
        <f ca="1">MID(Sheet1!DL452,FIND(":",Sheet1!DL452)+1,100)</f>
        <v>用地面积/0.03</v>
      </c>
      <c r="AC452" t="str">
        <f ca="1">MID(Sheet1!DM452,FIND(":",Sheet1!DM452)+1,100)</f>
        <v>-</v>
      </c>
      <c r="AD452" t="str">
        <f ca="1">MID(Sheet1!DN452,FIND(":",Sheet1!DN452)+1,100)</f>
        <v>0</v>
      </c>
      <c r="AE452" t="str">
        <f ca="1">MID(Sheet1!DO452,FIND(":",Sheet1!DO452)+1,100)</f>
        <v>30立方米/公顷*日</v>
      </c>
      <c r="AF452" t="str">
        <f ca="1">MID(Sheet1!DP452,FIND(":",Sheet1!DP452)+1,100)</f>
        <v>用地面积*30</v>
      </c>
      <c r="AG452" t="str">
        <f ca="1">MID(Sheet1!DQ452,FIND(":",Sheet1!DQ452)+1,100)</f>
        <v>0.85</v>
      </c>
      <c r="AH452" t="str">
        <f ca="1">MID(Sheet1!DR452,FIND(":",Sheet1!DR452)+1,100)</f>
        <v>用水量*0.85</v>
      </c>
      <c r="AI452" t="str">
        <f ca="1">MID(Sheet1!DS452,FIND(":",Sheet1!DS452)+1,100)</f>
        <v>200千瓦/公顷</v>
      </c>
      <c r="AJ452" t="str">
        <f ca="1">MID(Sheet1!DT452,FIND(":",Sheet1!DT452)+1,100)</f>
        <v>0.8</v>
      </c>
      <c r="AK452" t="str">
        <f ca="1">MID(Sheet1!DU452,FIND(":",Sheet1!DU452)+1,100)</f>
        <v>用地面积*200*0.8</v>
      </c>
      <c r="AL452" t="str">
        <f ca="1">MID(Sheet1!DV452,FIND(":",Sheet1!DV452)+1,100)</f>
        <v>30门/公顷</v>
      </c>
      <c r="AM452" t="str">
        <f ca="1">MID(Sheet1!DW452,FIND(":",Sheet1!DW452)+1,100)</f>
        <v>用地面积*30</v>
      </c>
      <c r="AN452" t="str">
        <f ca="1">MID(Sheet1!DX452,FIND(":",Sheet1!DX452)+1,100)</f>
        <v>20门/公顷</v>
      </c>
      <c r="AO452" t="str">
        <f ca="1">MID(Sheet1!DY452,FIND(":",Sheet1!DY452)+1,100)</f>
        <v>用地面积*20</v>
      </c>
      <c r="AP452" t="str">
        <f ca="1">MID(Sheet1!DZ452,FIND(":",Sheet1!DZ452)+1,100)</f>
        <v>-</v>
      </c>
      <c r="AQ452" t="str">
        <f ca="1">MID(Sheet1!EA452,FIND(":",Sheet1!EA452)+1,100)</f>
        <v>0</v>
      </c>
      <c r="AR452" t="str">
        <f ca="1">MID(Sheet1!EB452,FIND(":",Sheet1!EB452)+1,100)</f>
        <v>0</v>
      </c>
      <c r="AS452" t="str">
        <f ca="1">MID(Sheet1!EC452,FIND(":",Sheet1!EC452)+1,100)</f>
        <v>-</v>
      </c>
      <c r="AT452" t="str">
        <f ca="1">MID(Sheet1!ED452,FIND(":",Sheet1!ED452)+1,100)</f>
        <v>0</v>
      </c>
      <c r="AU452" t="str">
        <f ca="1">MID(Sheet1!EE452,FIND(":",Sheet1!EE452)+1,100)</f>
        <v>-</v>
      </c>
      <c r="AV452" t="str">
        <f ca="1">MID(Sheet1!EF452,FIND(":",Sheet1!EF452)+1,100)</f>
        <v>0</v>
      </c>
      <c r="AW452" t="str">
        <f ca="1">MID(Sheet1!EG452,FIND(":",Sheet1!EG452)+1,100)</f>
        <v>村庄建设用地</v>
      </c>
    </row>
    <row r="453" spans="1:49" x14ac:dyDescent="0.2">
      <c r="A453" t="str">
        <f>MID(Sheet1!CK453,FIND(":",Sheet1!CK453)+1,100)</f>
        <v>Gv#绿地与开敞空间用地#城规</v>
      </c>
      <c r="B453" t="str">
        <f>MID(Sheet1!CL453,FIND(":",Sheet1!CL453)+1,100)</f>
        <v>绿地与开敞空间用地</v>
      </c>
      <c r="C453" t="str">
        <f>MID(Sheet1!CM453,FIND(":",Sheet1!CM453)+1,100)</f>
        <v/>
      </c>
      <c r="D453" t="str">
        <f>MID(Sheet1!CN453,FIND(":",Sheet1!CN453)+1,100)</f>
        <v>Gv</v>
      </c>
      <c r="E453" t="str">
        <f>MID(Sheet1!CO453,FIND(":",Sheet1!CO453)+1,100)</f>
        <v>城规</v>
      </c>
      <c r="F453" t="str">
        <f>MID(Sheet1!CP453,FIND(":",Sheet1!CP453)+1,100)</f>
        <v/>
      </c>
      <c r="G453" t="str">
        <f>MID(Sheet1!CQ453,FIND(":",Sheet1!CQ453)+1,100)</f>
        <v>G#绿地与广场用地#城规</v>
      </c>
      <c r="H453" t="str">
        <f>MID(Sheet1!CR453,FIND(":",Sheet1!CR453)+1,100)</f>
        <v>G</v>
      </c>
      <c r="I453" t="str">
        <f>MID(Sheet1!CS453,FIND(":",Sheet1!CS453)+1,100)</f>
        <v>H14#村庄建设用地#城规</v>
      </c>
      <c r="J453" t="str">
        <f>MID(Sheet1!CT453,FIND(":",Sheet1!CT453)+1,100)</f>
        <v>4</v>
      </c>
      <c r="K453" t="str">
        <f>MID(Sheet1!CU453,FIND(":",Sheet1!CU453)+1,100)</f>
        <v>3H14</v>
      </c>
      <c r="L453" t="str">
        <f ca="1">MID(Sheet1!CV453,FIND(":",Sheet1!CV453)+1,100)</f>
        <v>0,255,0</v>
      </c>
      <c r="M453" t="str">
        <f ca="1">MID(Sheet1!CW453,FIND(":",Sheet1!CW453)+1,100)</f>
        <v>面积*容积率</v>
      </c>
      <c r="N453" t="str">
        <f ca="1">MID(Sheet1!CX453,FIND(":",Sheet1!CX453)+1,100)</f>
        <v>地块建筑面积*0</v>
      </c>
      <c r="O453" t="str">
        <f ca="1">MID(Sheet1!CY453,FIND(":",Sheet1!CY453)+1,100)</f>
        <v>地块建筑面积*0</v>
      </c>
      <c r="P453" t="str">
        <f ca="1">MID(Sheet1!CZ453,FIND(":",Sheet1!CZ453)+1,100)</f>
        <v>地块建筑面积*0</v>
      </c>
      <c r="Q453" t="str">
        <f ca="1">MID(Sheet1!DA453,FIND(":",Sheet1!DA453)+1,100)</f>
        <v>地块建筑面积*0</v>
      </c>
      <c r="R453" t="str">
        <f ca="1">MID(Sheet1!DB453,FIND(":",Sheet1!DB453)+1,100)</f>
        <v>地块建筑面积*0</v>
      </c>
      <c r="S453" t="str">
        <f ca="1">MID(Sheet1!DC453,FIND(":",Sheet1!DC453)+1,100)</f>
        <v>地块建筑面积*0</v>
      </c>
      <c r="T453" t="str">
        <f ca="1">MID(Sheet1!DD453,FIND(":",Sheet1!DD453)+1,100)</f>
        <v>地块建筑面积*0</v>
      </c>
      <c r="U453" t="str">
        <f ca="1">MID(Sheet1!DE453,FIND(":",Sheet1!DE453)+1,100)</f>
        <v>面积*0</v>
      </c>
      <c r="V453" t="str">
        <f ca="1">MID(Sheet1!DF453,FIND(":",Sheet1!DF453)+1,100)</f>
        <v>面积*0</v>
      </c>
      <c r="W453" t="str">
        <f ca="1">MID(Sheet1!DG453,FIND(":",Sheet1!DG453)+1,100)</f>
        <v>-</v>
      </c>
      <c r="X453" t="str">
        <f ca="1">MID(Sheet1!DH453,FIND(":",Sheet1!DH453)+1,100)</f>
        <v>0</v>
      </c>
      <c r="Y453" t="str">
        <f ca="1">MID(Sheet1!DI453,FIND(":",Sheet1!DI453)+1,100)</f>
        <v>-</v>
      </c>
      <c r="Z453" t="str">
        <f ca="1">MID(Sheet1!DJ453,FIND(":",Sheet1!DJ453)+1,100)</f>
        <v>0</v>
      </c>
      <c r="AA453" t="str">
        <f ca="1">MID(Sheet1!DK453,FIND(":",Sheet1!DK453)+1,100)</f>
        <v>-</v>
      </c>
      <c r="AB453" t="str">
        <f ca="1">MID(Sheet1!DL453,FIND(":",Sheet1!DL453)+1,100)</f>
        <v>0</v>
      </c>
      <c r="AC453" t="str">
        <f ca="1">MID(Sheet1!DM453,FIND(":",Sheet1!DM453)+1,100)</f>
        <v>-</v>
      </c>
      <c r="AD453" t="str">
        <f ca="1">MID(Sheet1!DN453,FIND(":",Sheet1!DN453)+1,100)</f>
        <v>0</v>
      </c>
      <c r="AE453" t="str">
        <f ca="1">MID(Sheet1!DO453,FIND(":",Sheet1!DO453)+1,100)</f>
        <v>20立方米/公顷*日</v>
      </c>
      <c r="AF453" t="str">
        <f ca="1">MID(Sheet1!DP453,FIND(":",Sheet1!DP453)+1,100)</f>
        <v>用地面积*20</v>
      </c>
      <c r="AG453" t="str">
        <f ca="1">MID(Sheet1!DQ453,FIND(":",Sheet1!DQ453)+1,100)</f>
        <v>0</v>
      </c>
      <c r="AH453" t="str">
        <f ca="1">MID(Sheet1!DR453,FIND(":",Sheet1!DR453)+1,100)</f>
        <v>用水量*0</v>
      </c>
      <c r="AI453" t="str">
        <f ca="1">MID(Sheet1!DS453,FIND(":",Sheet1!DS453)+1,100)</f>
        <v>10千瓦/公顷</v>
      </c>
      <c r="AJ453" t="str">
        <f ca="1">MID(Sheet1!DT453,FIND(":",Sheet1!DT453)+1,100)</f>
        <v>1</v>
      </c>
      <c r="AK453" t="str">
        <f ca="1">MID(Sheet1!DU453,FIND(":",Sheet1!DU453)+1,100)</f>
        <v>用地面积*10*1</v>
      </c>
      <c r="AL453" t="str">
        <f ca="1">MID(Sheet1!DV453,FIND(":",Sheet1!DV453)+1,100)</f>
        <v>-</v>
      </c>
      <c r="AM453" t="str">
        <f ca="1">MID(Sheet1!DW453,FIND(":",Sheet1!DW453)+1,100)</f>
        <v>0</v>
      </c>
      <c r="AN453" t="str">
        <f ca="1">MID(Sheet1!DX453,FIND(":",Sheet1!DX453)+1,100)</f>
        <v>-</v>
      </c>
      <c r="AO453" t="str">
        <f ca="1">MID(Sheet1!DY453,FIND(":",Sheet1!DY453)+1,100)</f>
        <v>0</v>
      </c>
      <c r="AP453" t="str">
        <f ca="1">MID(Sheet1!DZ453,FIND(":",Sheet1!DZ453)+1,100)</f>
        <v>-</v>
      </c>
      <c r="AQ453" t="str">
        <f ca="1">MID(Sheet1!EA453,FIND(":",Sheet1!EA453)+1,100)</f>
        <v>0</v>
      </c>
      <c r="AR453" t="str">
        <f ca="1">MID(Sheet1!EB453,FIND(":",Sheet1!EB453)+1,100)</f>
        <v>0</v>
      </c>
      <c r="AS453" t="str">
        <f ca="1">MID(Sheet1!EC453,FIND(":",Sheet1!EC453)+1,100)</f>
        <v>-</v>
      </c>
      <c r="AT453" t="str">
        <f ca="1">MID(Sheet1!ED453,FIND(":",Sheet1!ED453)+1,100)</f>
        <v>0</v>
      </c>
      <c r="AU453" t="str">
        <f ca="1">MID(Sheet1!EE453,FIND(":",Sheet1!EE453)+1,100)</f>
        <v>-</v>
      </c>
      <c r="AV453" t="str">
        <f ca="1">MID(Sheet1!EF453,FIND(":",Sheet1!EF453)+1,100)</f>
        <v>0</v>
      </c>
      <c r="AW453" t="str">
        <f ca="1">MID(Sheet1!EG453,FIND(":",Sheet1!EG453)+1,100)</f>
        <v>村庄建设用地</v>
      </c>
    </row>
    <row r="454" spans="1:49" x14ac:dyDescent="0.2">
      <c r="A454" t="str">
        <f>MID(Sheet1!CK454,FIND(":",Sheet1!CK454)+1,100)</f>
        <v>Gv1#公园绿地#城规</v>
      </c>
      <c r="B454" t="str">
        <f>MID(Sheet1!CL454,FIND(":",Sheet1!CL454)+1,100)</f>
        <v>公园绿地</v>
      </c>
      <c r="C454" t="str">
        <f>MID(Sheet1!CM454,FIND(":",Sheet1!CM454)+1,100)</f>
        <v/>
      </c>
      <c r="D454" t="str">
        <f>MID(Sheet1!CN454,FIND(":",Sheet1!CN454)+1,100)</f>
        <v>Gv1</v>
      </c>
      <c r="E454" t="str">
        <f>MID(Sheet1!CO454,FIND(":",Sheet1!CO454)+1,100)</f>
        <v>城规</v>
      </c>
      <c r="F454" t="str">
        <f>MID(Sheet1!CP454,FIND(":",Sheet1!CP454)+1,100)</f>
        <v/>
      </c>
      <c r="G454" t="str">
        <f>MID(Sheet1!CQ454,FIND(":",Sheet1!CQ454)+1,100)</f>
        <v>Gv#绿地与开敞空间用地#城规</v>
      </c>
      <c r="H454" t="str">
        <f>MID(Sheet1!CR454,FIND(":",Sheet1!CR454)+1,100)</f>
        <v>Gv</v>
      </c>
      <c r="I454" t="str">
        <f>MID(Sheet1!CS454,FIND(":",Sheet1!CS454)+1,100)</f>
        <v>Gv#农村绿地与开敞空间用地#城规</v>
      </c>
      <c r="J454" t="str">
        <f>MID(Sheet1!CT454,FIND(":",Sheet1!CT454)+1,100)</f>
        <v>5</v>
      </c>
      <c r="K454" t="str">
        <f>MID(Sheet1!CU454,FIND(":",Sheet1!CU454)+1,100)</f>
        <v>4Gv</v>
      </c>
      <c r="L454" t="str">
        <f ca="1">MID(Sheet1!CV454,FIND(":",Sheet1!CV454)+1,100)</f>
        <v>0,255,0</v>
      </c>
      <c r="M454" t="str">
        <f ca="1">MID(Sheet1!CW454,FIND(":",Sheet1!CW454)+1,100)</f>
        <v>面积*容积率</v>
      </c>
      <c r="N454" t="str">
        <f ca="1">MID(Sheet1!CX454,FIND(":",Sheet1!CX454)+1,100)</f>
        <v>地块建筑面积*0</v>
      </c>
      <c r="O454" t="str">
        <f ca="1">MID(Sheet1!CY454,FIND(":",Sheet1!CY454)+1,100)</f>
        <v>地块建筑面积*0</v>
      </c>
      <c r="P454" t="str">
        <f ca="1">MID(Sheet1!CZ454,FIND(":",Sheet1!CZ454)+1,100)</f>
        <v>地块建筑面积*0</v>
      </c>
      <c r="Q454" t="str">
        <f ca="1">MID(Sheet1!DA454,FIND(":",Sheet1!DA454)+1,100)</f>
        <v>地块建筑面积*0</v>
      </c>
      <c r="R454" t="str">
        <f ca="1">MID(Sheet1!DB454,FIND(":",Sheet1!DB454)+1,100)</f>
        <v>地块建筑面积*0</v>
      </c>
      <c r="S454" t="str">
        <f ca="1">MID(Sheet1!DC454,FIND(":",Sheet1!DC454)+1,100)</f>
        <v>地块建筑面积*0</v>
      </c>
      <c r="T454" t="str">
        <f ca="1">MID(Sheet1!DD454,FIND(":",Sheet1!DD454)+1,100)</f>
        <v>地块建筑面积*0</v>
      </c>
      <c r="U454" t="str">
        <f ca="1">MID(Sheet1!DE454,FIND(":",Sheet1!DE454)+1,100)</f>
        <v>面积*0</v>
      </c>
      <c r="V454" t="str">
        <f ca="1">MID(Sheet1!DF454,FIND(":",Sheet1!DF454)+1,100)</f>
        <v>面积*0</v>
      </c>
      <c r="W454" t="str">
        <f ca="1">MID(Sheet1!DG454,FIND(":",Sheet1!DG454)+1,100)</f>
        <v>-</v>
      </c>
      <c r="X454" t="str">
        <f ca="1">MID(Sheet1!DH454,FIND(":",Sheet1!DH454)+1,100)</f>
        <v>0</v>
      </c>
      <c r="Y454" t="str">
        <f ca="1">MID(Sheet1!DI454,FIND(":",Sheet1!DI454)+1,100)</f>
        <v>-</v>
      </c>
      <c r="Z454" t="str">
        <f ca="1">MID(Sheet1!DJ454,FIND(":",Sheet1!DJ454)+1,100)</f>
        <v>0</v>
      </c>
      <c r="AA454" t="str">
        <f ca="1">MID(Sheet1!DK454,FIND(":",Sheet1!DK454)+1,100)</f>
        <v>-</v>
      </c>
      <c r="AB454" t="str">
        <f ca="1">MID(Sheet1!DL454,FIND(":",Sheet1!DL454)+1,100)</f>
        <v>0</v>
      </c>
      <c r="AC454" t="str">
        <f ca="1">MID(Sheet1!DM454,FIND(":",Sheet1!DM454)+1,100)</f>
        <v>-</v>
      </c>
      <c r="AD454" t="str">
        <f ca="1">MID(Sheet1!DN454,FIND(":",Sheet1!DN454)+1,100)</f>
        <v>0</v>
      </c>
      <c r="AE454" t="str">
        <f ca="1">MID(Sheet1!DO454,FIND(":",Sheet1!DO454)+1,100)</f>
        <v>20立方米/公顷*日</v>
      </c>
      <c r="AF454" t="str">
        <f ca="1">MID(Sheet1!DP454,FIND(":",Sheet1!DP454)+1,100)</f>
        <v>用地面积*20</v>
      </c>
      <c r="AG454" t="str">
        <f ca="1">MID(Sheet1!DQ454,FIND(":",Sheet1!DQ454)+1,100)</f>
        <v>0</v>
      </c>
      <c r="AH454" t="str">
        <f ca="1">MID(Sheet1!DR454,FIND(":",Sheet1!DR454)+1,100)</f>
        <v>用水量*0</v>
      </c>
      <c r="AI454" t="str">
        <f ca="1">MID(Sheet1!DS454,FIND(":",Sheet1!DS454)+1,100)</f>
        <v>10千瓦/公顷</v>
      </c>
      <c r="AJ454" t="str">
        <f ca="1">MID(Sheet1!DT454,FIND(":",Sheet1!DT454)+1,100)</f>
        <v>1</v>
      </c>
      <c r="AK454" t="str">
        <f ca="1">MID(Sheet1!DU454,FIND(":",Sheet1!DU454)+1,100)</f>
        <v>用地面积*10*1</v>
      </c>
      <c r="AL454" t="str">
        <f ca="1">MID(Sheet1!DV454,FIND(":",Sheet1!DV454)+1,100)</f>
        <v>-</v>
      </c>
      <c r="AM454" t="str">
        <f ca="1">MID(Sheet1!DW454,FIND(":",Sheet1!DW454)+1,100)</f>
        <v>0</v>
      </c>
      <c r="AN454" t="str">
        <f ca="1">MID(Sheet1!DX454,FIND(":",Sheet1!DX454)+1,100)</f>
        <v>-</v>
      </c>
      <c r="AO454" t="str">
        <f ca="1">MID(Sheet1!DY454,FIND(":",Sheet1!DY454)+1,100)</f>
        <v>0</v>
      </c>
      <c r="AP454" t="str">
        <f ca="1">MID(Sheet1!DZ454,FIND(":",Sheet1!DZ454)+1,100)</f>
        <v>-</v>
      </c>
      <c r="AQ454" t="str">
        <f ca="1">MID(Sheet1!EA454,FIND(":",Sheet1!EA454)+1,100)</f>
        <v>0</v>
      </c>
      <c r="AR454" t="str">
        <f ca="1">MID(Sheet1!EB454,FIND(":",Sheet1!EB454)+1,100)</f>
        <v>0</v>
      </c>
      <c r="AS454" t="str">
        <f ca="1">MID(Sheet1!EC454,FIND(":",Sheet1!EC454)+1,100)</f>
        <v>-</v>
      </c>
      <c r="AT454" t="str">
        <f ca="1">MID(Sheet1!ED454,FIND(":",Sheet1!ED454)+1,100)</f>
        <v>0</v>
      </c>
      <c r="AU454" t="str">
        <f ca="1">MID(Sheet1!EE454,FIND(":",Sheet1!EE454)+1,100)</f>
        <v>-</v>
      </c>
      <c r="AV454" t="str">
        <f ca="1">MID(Sheet1!EF454,FIND(":",Sheet1!EF454)+1,100)</f>
        <v>0</v>
      </c>
      <c r="AW454" t="str">
        <f ca="1">MID(Sheet1!EG454,FIND(":",Sheet1!EG454)+1,100)</f>
        <v>村庄建设用地</v>
      </c>
    </row>
    <row r="455" spans="1:49" x14ac:dyDescent="0.2">
      <c r="A455" t="str">
        <f>MID(Sheet1!CK455,FIND(":",Sheet1!CK455)+1,100)</f>
        <v>Gv2#防护绿地#城规</v>
      </c>
      <c r="B455" t="str">
        <f>MID(Sheet1!CL455,FIND(":",Sheet1!CL455)+1,100)</f>
        <v>防护绿地</v>
      </c>
      <c r="C455" t="str">
        <f>MID(Sheet1!CM455,FIND(":",Sheet1!CM455)+1,100)</f>
        <v/>
      </c>
      <c r="D455" t="str">
        <f>MID(Sheet1!CN455,FIND(":",Sheet1!CN455)+1,100)</f>
        <v>Gv2</v>
      </c>
      <c r="E455" t="str">
        <f>MID(Sheet1!CO455,FIND(":",Sheet1!CO455)+1,100)</f>
        <v>城规</v>
      </c>
      <c r="F455" t="str">
        <f>MID(Sheet1!CP455,FIND(":",Sheet1!CP455)+1,100)</f>
        <v/>
      </c>
      <c r="G455" t="str">
        <f>MID(Sheet1!CQ455,FIND(":",Sheet1!CQ455)+1,100)</f>
        <v>Gv#绿地与开敞空间用地#城规</v>
      </c>
      <c r="H455" t="str">
        <f>MID(Sheet1!CR455,FIND(":",Sheet1!CR455)+1,100)</f>
        <v>Gv</v>
      </c>
      <c r="I455" t="str">
        <f>MID(Sheet1!CS455,FIND(":",Sheet1!CS455)+1,100)</f>
        <v>Gv#农村绿地与开敞空间用地#城规</v>
      </c>
      <c r="J455" t="str">
        <f>MID(Sheet1!CT455,FIND(":",Sheet1!CT455)+1,100)</f>
        <v>5</v>
      </c>
      <c r="K455" t="str">
        <f>MID(Sheet1!CU455,FIND(":",Sheet1!CU455)+1,100)</f>
        <v>4Gv</v>
      </c>
      <c r="L455" t="str">
        <f ca="1">MID(Sheet1!CV455,FIND(":",Sheet1!CV455)+1,100)</f>
        <v>0,255,0</v>
      </c>
      <c r="M455" t="str">
        <f ca="1">MID(Sheet1!CW455,FIND(":",Sheet1!CW455)+1,100)</f>
        <v>面积*容积率</v>
      </c>
      <c r="N455" t="str">
        <f ca="1">MID(Sheet1!CX455,FIND(":",Sheet1!CX455)+1,100)</f>
        <v>地块建筑面积*0</v>
      </c>
      <c r="O455" t="str">
        <f ca="1">MID(Sheet1!CY455,FIND(":",Sheet1!CY455)+1,100)</f>
        <v>地块建筑面积*0</v>
      </c>
      <c r="P455" t="str">
        <f ca="1">MID(Sheet1!CZ455,FIND(":",Sheet1!CZ455)+1,100)</f>
        <v>地块建筑面积*0</v>
      </c>
      <c r="Q455" t="str">
        <f ca="1">MID(Sheet1!DA455,FIND(":",Sheet1!DA455)+1,100)</f>
        <v>地块建筑面积*0</v>
      </c>
      <c r="R455" t="str">
        <f ca="1">MID(Sheet1!DB455,FIND(":",Sheet1!DB455)+1,100)</f>
        <v>地块建筑面积*0</v>
      </c>
      <c r="S455" t="str">
        <f ca="1">MID(Sheet1!DC455,FIND(":",Sheet1!DC455)+1,100)</f>
        <v>地块建筑面积*0</v>
      </c>
      <c r="T455" t="str">
        <f ca="1">MID(Sheet1!DD455,FIND(":",Sheet1!DD455)+1,100)</f>
        <v>地块建筑面积*0</v>
      </c>
      <c r="U455" t="str">
        <f ca="1">MID(Sheet1!DE455,FIND(":",Sheet1!DE455)+1,100)</f>
        <v>面积*0</v>
      </c>
      <c r="V455" t="str">
        <f ca="1">MID(Sheet1!DF455,FIND(":",Sheet1!DF455)+1,100)</f>
        <v>面积*0</v>
      </c>
      <c r="W455" t="str">
        <f ca="1">MID(Sheet1!DG455,FIND(":",Sheet1!DG455)+1,100)</f>
        <v>-</v>
      </c>
      <c r="X455" t="str">
        <f ca="1">MID(Sheet1!DH455,FIND(":",Sheet1!DH455)+1,100)</f>
        <v>0</v>
      </c>
      <c r="Y455" t="str">
        <f ca="1">MID(Sheet1!DI455,FIND(":",Sheet1!DI455)+1,100)</f>
        <v>-</v>
      </c>
      <c r="Z455" t="str">
        <f ca="1">MID(Sheet1!DJ455,FIND(":",Sheet1!DJ455)+1,100)</f>
        <v>0</v>
      </c>
      <c r="AA455" t="str">
        <f ca="1">MID(Sheet1!DK455,FIND(":",Sheet1!DK455)+1,100)</f>
        <v>-</v>
      </c>
      <c r="AB455" t="str">
        <f ca="1">MID(Sheet1!DL455,FIND(":",Sheet1!DL455)+1,100)</f>
        <v>0</v>
      </c>
      <c r="AC455" t="str">
        <f ca="1">MID(Sheet1!DM455,FIND(":",Sheet1!DM455)+1,100)</f>
        <v>-</v>
      </c>
      <c r="AD455" t="str">
        <f ca="1">MID(Sheet1!DN455,FIND(":",Sheet1!DN455)+1,100)</f>
        <v>0</v>
      </c>
      <c r="AE455" t="str">
        <f ca="1">MID(Sheet1!DO455,FIND(":",Sheet1!DO455)+1,100)</f>
        <v>20立方米/公顷*日</v>
      </c>
      <c r="AF455" t="str">
        <f ca="1">MID(Sheet1!DP455,FIND(":",Sheet1!DP455)+1,100)</f>
        <v>用地面积*20</v>
      </c>
      <c r="AG455" t="str">
        <f ca="1">MID(Sheet1!DQ455,FIND(":",Sheet1!DQ455)+1,100)</f>
        <v>0</v>
      </c>
      <c r="AH455" t="str">
        <f ca="1">MID(Sheet1!DR455,FIND(":",Sheet1!DR455)+1,100)</f>
        <v>用水量*0</v>
      </c>
      <c r="AI455" t="str">
        <f ca="1">MID(Sheet1!DS455,FIND(":",Sheet1!DS455)+1,100)</f>
        <v>10千瓦/公顷</v>
      </c>
      <c r="AJ455" t="str">
        <f ca="1">MID(Sheet1!DT455,FIND(":",Sheet1!DT455)+1,100)</f>
        <v>1</v>
      </c>
      <c r="AK455" t="str">
        <f ca="1">MID(Sheet1!DU455,FIND(":",Sheet1!DU455)+1,100)</f>
        <v>用地面积*10*1</v>
      </c>
      <c r="AL455" t="str">
        <f ca="1">MID(Sheet1!DV455,FIND(":",Sheet1!DV455)+1,100)</f>
        <v>-</v>
      </c>
      <c r="AM455" t="str">
        <f ca="1">MID(Sheet1!DW455,FIND(":",Sheet1!DW455)+1,100)</f>
        <v>0</v>
      </c>
      <c r="AN455" t="str">
        <f ca="1">MID(Sheet1!DX455,FIND(":",Sheet1!DX455)+1,100)</f>
        <v>-</v>
      </c>
      <c r="AO455" t="str">
        <f ca="1">MID(Sheet1!DY455,FIND(":",Sheet1!DY455)+1,100)</f>
        <v>0</v>
      </c>
      <c r="AP455" t="str">
        <f ca="1">MID(Sheet1!DZ455,FIND(":",Sheet1!DZ455)+1,100)</f>
        <v>-</v>
      </c>
      <c r="AQ455" t="str">
        <f ca="1">MID(Sheet1!EA455,FIND(":",Sheet1!EA455)+1,100)</f>
        <v>0</v>
      </c>
      <c r="AR455" t="str">
        <f ca="1">MID(Sheet1!EB455,FIND(":",Sheet1!EB455)+1,100)</f>
        <v>0</v>
      </c>
      <c r="AS455" t="str">
        <f ca="1">MID(Sheet1!EC455,FIND(":",Sheet1!EC455)+1,100)</f>
        <v>-</v>
      </c>
      <c r="AT455" t="str">
        <f ca="1">MID(Sheet1!ED455,FIND(":",Sheet1!ED455)+1,100)</f>
        <v>0</v>
      </c>
      <c r="AU455" t="str">
        <f ca="1">MID(Sheet1!EE455,FIND(":",Sheet1!EE455)+1,100)</f>
        <v>-</v>
      </c>
      <c r="AV455" t="str">
        <f ca="1">MID(Sheet1!EF455,FIND(":",Sheet1!EF455)+1,100)</f>
        <v>0</v>
      </c>
      <c r="AW455" t="str">
        <f ca="1">MID(Sheet1!EG455,FIND(":",Sheet1!EG455)+1,100)</f>
        <v>村庄建设用地</v>
      </c>
    </row>
    <row r="456" spans="1:49" x14ac:dyDescent="0.2">
      <c r="A456" t="str">
        <f>MID(Sheet1!CK456,FIND(":",Sheet1!CK456)+1,100)</f>
        <v>Gv3#广场用地#城规</v>
      </c>
      <c r="B456" t="str">
        <f>MID(Sheet1!CL456,FIND(":",Sheet1!CL456)+1,100)</f>
        <v>广场用地</v>
      </c>
      <c r="C456" t="str">
        <f>MID(Sheet1!CM456,FIND(":",Sheet1!CM456)+1,100)</f>
        <v/>
      </c>
      <c r="D456" t="str">
        <f>MID(Sheet1!CN456,FIND(":",Sheet1!CN456)+1,100)</f>
        <v>Gv3</v>
      </c>
      <c r="E456" t="str">
        <f>MID(Sheet1!CO456,FIND(":",Sheet1!CO456)+1,100)</f>
        <v>城规</v>
      </c>
      <c r="F456" t="str">
        <f>MID(Sheet1!CP456,FIND(":",Sheet1!CP456)+1,100)</f>
        <v/>
      </c>
      <c r="G456" t="str">
        <f>MID(Sheet1!CQ456,FIND(":",Sheet1!CQ456)+1,100)</f>
        <v>Gv#绿地与开敞空间用地#城规</v>
      </c>
      <c r="H456" t="str">
        <f>MID(Sheet1!CR456,FIND(":",Sheet1!CR456)+1,100)</f>
        <v>Gv</v>
      </c>
      <c r="I456" t="str">
        <f>MID(Sheet1!CS456,FIND(":",Sheet1!CS456)+1,100)</f>
        <v>Gv#农村绿地与开敞空间用地#城规</v>
      </c>
      <c r="J456" t="str">
        <f>MID(Sheet1!CT456,FIND(":",Sheet1!CT456)+1,100)</f>
        <v>5</v>
      </c>
      <c r="K456" t="str">
        <f>MID(Sheet1!CU456,FIND(":",Sheet1!CU456)+1,100)</f>
        <v>4Gv</v>
      </c>
      <c r="L456" t="str">
        <f ca="1">MID(Sheet1!CV456,FIND(":",Sheet1!CV456)+1,100)</f>
        <v>0,255,0</v>
      </c>
      <c r="M456" t="str">
        <f ca="1">MID(Sheet1!CW456,FIND(":",Sheet1!CW456)+1,100)</f>
        <v>面积*容积率</v>
      </c>
      <c r="N456" t="str">
        <f ca="1">MID(Sheet1!CX456,FIND(":",Sheet1!CX456)+1,100)</f>
        <v>地块建筑面积*0</v>
      </c>
      <c r="O456" t="str">
        <f ca="1">MID(Sheet1!CY456,FIND(":",Sheet1!CY456)+1,100)</f>
        <v>地块建筑面积*0</v>
      </c>
      <c r="P456" t="str">
        <f ca="1">MID(Sheet1!CZ456,FIND(":",Sheet1!CZ456)+1,100)</f>
        <v>地块建筑面积*0</v>
      </c>
      <c r="Q456" t="str">
        <f ca="1">MID(Sheet1!DA456,FIND(":",Sheet1!DA456)+1,100)</f>
        <v>地块建筑面积*0</v>
      </c>
      <c r="R456" t="str">
        <f ca="1">MID(Sheet1!DB456,FIND(":",Sheet1!DB456)+1,100)</f>
        <v>地块建筑面积*0</v>
      </c>
      <c r="S456" t="str">
        <f ca="1">MID(Sheet1!DC456,FIND(":",Sheet1!DC456)+1,100)</f>
        <v>地块建筑面积*0</v>
      </c>
      <c r="T456" t="str">
        <f ca="1">MID(Sheet1!DD456,FIND(":",Sheet1!DD456)+1,100)</f>
        <v>地块建筑面积*0</v>
      </c>
      <c r="U456" t="str">
        <f ca="1">MID(Sheet1!DE456,FIND(":",Sheet1!DE456)+1,100)</f>
        <v>面积*0</v>
      </c>
      <c r="V456" t="str">
        <f ca="1">MID(Sheet1!DF456,FIND(":",Sheet1!DF456)+1,100)</f>
        <v>面积*0</v>
      </c>
      <c r="W456" t="str">
        <f ca="1">MID(Sheet1!DG456,FIND(":",Sheet1!DG456)+1,100)</f>
        <v>-</v>
      </c>
      <c r="X456" t="str">
        <f ca="1">MID(Sheet1!DH456,FIND(":",Sheet1!DH456)+1,100)</f>
        <v>0</v>
      </c>
      <c r="Y456" t="str">
        <f ca="1">MID(Sheet1!DI456,FIND(":",Sheet1!DI456)+1,100)</f>
        <v>-</v>
      </c>
      <c r="Z456" t="str">
        <f ca="1">MID(Sheet1!DJ456,FIND(":",Sheet1!DJ456)+1,100)</f>
        <v>0</v>
      </c>
      <c r="AA456" t="str">
        <f ca="1">MID(Sheet1!DK456,FIND(":",Sheet1!DK456)+1,100)</f>
        <v>-</v>
      </c>
      <c r="AB456" t="str">
        <f ca="1">MID(Sheet1!DL456,FIND(":",Sheet1!DL456)+1,100)</f>
        <v>0</v>
      </c>
      <c r="AC456" t="str">
        <f ca="1">MID(Sheet1!DM456,FIND(":",Sheet1!DM456)+1,100)</f>
        <v>-</v>
      </c>
      <c r="AD456" t="str">
        <f ca="1">MID(Sheet1!DN456,FIND(":",Sheet1!DN456)+1,100)</f>
        <v>0</v>
      </c>
      <c r="AE456" t="str">
        <f ca="1">MID(Sheet1!DO456,FIND(":",Sheet1!DO456)+1,100)</f>
        <v>20立方米/公顷*日</v>
      </c>
      <c r="AF456" t="str">
        <f ca="1">MID(Sheet1!DP456,FIND(":",Sheet1!DP456)+1,100)</f>
        <v>用地面积*20</v>
      </c>
      <c r="AG456" t="str">
        <f ca="1">MID(Sheet1!DQ456,FIND(":",Sheet1!DQ456)+1,100)</f>
        <v>0</v>
      </c>
      <c r="AH456" t="str">
        <f ca="1">MID(Sheet1!DR456,FIND(":",Sheet1!DR456)+1,100)</f>
        <v>用水量*0</v>
      </c>
      <c r="AI456" t="str">
        <f ca="1">MID(Sheet1!DS456,FIND(":",Sheet1!DS456)+1,100)</f>
        <v>10千瓦/公顷</v>
      </c>
      <c r="AJ456" t="str">
        <f ca="1">MID(Sheet1!DT456,FIND(":",Sheet1!DT456)+1,100)</f>
        <v>1</v>
      </c>
      <c r="AK456" t="str">
        <f ca="1">MID(Sheet1!DU456,FIND(":",Sheet1!DU456)+1,100)</f>
        <v>用地面积*10*1</v>
      </c>
      <c r="AL456" t="str">
        <f ca="1">MID(Sheet1!DV456,FIND(":",Sheet1!DV456)+1,100)</f>
        <v>-</v>
      </c>
      <c r="AM456" t="str">
        <f ca="1">MID(Sheet1!DW456,FIND(":",Sheet1!DW456)+1,100)</f>
        <v>0</v>
      </c>
      <c r="AN456" t="str">
        <f ca="1">MID(Sheet1!DX456,FIND(":",Sheet1!DX456)+1,100)</f>
        <v>-</v>
      </c>
      <c r="AO456" t="str">
        <f ca="1">MID(Sheet1!DY456,FIND(":",Sheet1!DY456)+1,100)</f>
        <v>0</v>
      </c>
      <c r="AP456" t="str">
        <f ca="1">MID(Sheet1!DZ456,FIND(":",Sheet1!DZ456)+1,100)</f>
        <v>-</v>
      </c>
      <c r="AQ456" t="str">
        <f ca="1">MID(Sheet1!EA456,FIND(":",Sheet1!EA456)+1,100)</f>
        <v>0</v>
      </c>
      <c r="AR456" t="str">
        <f ca="1">MID(Sheet1!EB456,FIND(":",Sheet1!EB456)+1,100)</f>
        <v>0</v>
      </c>
      <c r="AS456" t="str">
        <f ca="1">MID(Sheet1!EC456,FIND(":",Sheet1!EC456)+1,100)</f>
        <v>-</v>
      </c>
      <c r="AT456" t="str">
        <f ca="1">MID(Sheet1!ED456,FIND(":",Sheet1!ED456)+1,100)</f>
        <v>0</v>
      </c>
      <c r="AU456" t="str">
        <f ca="1">MID(Sheet1!EE456,FIND(":",Sheet1!EE456)+1,100)</f>
        <v>-</v>
      </c>
      <c r="AV456" t="str">
        <f ca="1">MID(Sheet1!EF456,FIND(":",Sheet1!EF456)+1,100)</f>
        <v>0</v>
      </c>
      <c r="AW456" t="str">
        <f ca="1">MID(Sheet1!EG456,FIND(":",Sheet1!EG456)+1,100)</f>
        <v>村庄建设用地</v>
      </c>
    </row>
    <row r="457" spans="1:49" x14ac:dyDescent="0.2">
      <c r="A457" t="str">
        <f>MID(Sheet1!CK457,FIND(":",Sheet1!CK457)+1,100)</f>
        <v>ROOT#国土空间地类#国空</v>
      </c>
      <c r="B457" t="str">
        <f>MID(Sheet1!CL457,FIND(":",Sheet1!CL457)+1,100)</f>
        <v>国土空间地类</v>
      </c>
      <c r="C457" t="str">
        <f>MID(Sheet1!CM457,FIND(":",Sheet1!CM457)+1,100)</f>
        <v/>
      </c>
      <c r="D457" t="str">
        <f>MID(Sheet1!CN457,FIND(":",Sheet1!CN457)+1,100)</f>
        <v>ROOT</v>
      </c>
      <c r="E457" t="str">
        <f>MID(Sheet1!CO457,FIND(":",Sheet1!CO457)+1,100)</f>
        <v>国空</v>
      </c>
      <c r="F457" t="str">
        <f>MID(Sheet1!CP457,FIND(":",Sheet1!CP457)+1,100)</f>
        <v/>
      </c>
      <c r="G457" t="str">
        <f>MID(Sheet1!CQ457,FIND(":",Sheet1!CQ457)+1,100)</f>
        <v>ROOT#城乡规划地类#城规</v>
      </c>
      <c r="H457" t="str">
        <f>MID(Sheet1!CR457,FIND(":",Sheet1!CR457)+1,100)</f>
        <v/>
      </c>
      <c r="I457" t="str">
        <f>MID(Sheet1!CS457,FIND(":",Sheet1!CS457)+1,100)</f>
        <v/>
      </c>
      <c r="J457" t="str">
        <f>MID(Sheet1!CT457,FIND(":",Sheet1!CT457)+1,100)</f>
        <v>0</v>
      </c>
      <c r="K457" t="str">
        <f>MID(Sheet1!CU457,FIND(":",Sheet1!CU457)+1,100)</f>
        <v/>
      </c>
      <c r="L457" t="str">
        <f ca="1">MID(Sheet1!CV457,FIND(":",Sheet1!CV457)+1,100)</f>
        <v>202,153,0</v>
      </c>
      <c r="M457" t="str">
        <f ca="1">MID(Sheet1!CW457,FIND(":",Sheet1!CW457)+1,100)</f>
        <v>面积*容积率</v>
      </c>
      <c r="N457" t="str">
        <f ca="1">MID(Sheet1!CX457,FIND(":",Sheet1!CX457)+1,100)</f>
        <v>地块建筑面积*0</v>
      </c>
      <c r="O457" t="str">
        <f ca="1">MID(Sheet1!CY457,FIND(":",Sheet1!CY457)+1,100)</f>
        <v>地块建筑面积*0</v>
      </c>
      <c r="P457" t="str">
        <f ca="1">MID(Sheet1!CZ457,FIND(":",Sheet1!CZ457)+1,100)</f>
        <v>地块建筑面积*0</v>
      </c>
      <c r="Q457" t="str">
        <f ca="1">MID(Sheet1!DA457,FIND(":",Sheet1!DA457)+1,100)</f>
        <v>地块建筑面积*0</v>
      </c>
      <c r="R457" t="str">
        <f ca="1">MID(Sheet1!DB457,FIND(":",Sheet1!DB457)+1,100)</f>
        <v>地块建筑面积*0</v>
      </c>
      <c r="S457" t="str">
        <f ca="1">MID(Sheet1!DC457,FIND(":",Sheet1!DC457)+1,100)</f>
        <v>地块建筑面积*0</v>
      </c>
      <c r="T457" t="str">
        <f ca="1">MID(Sheet1!DD457,FIND(":",Sheet1!DD457)+1,100)</f>
        <v>地块建筑面积*0</v>
      </c>
      <c r="U457" t="str">
        <f ca="1">MID(Sheet1!DE457,FIND(":",Sheet1!DE457)+1,100)</f>
        <v>面积*0</v>
      </c>
      <c r="V457" t="str">
        <f ca="1">MID(Sheet1!DF457,FIND(":",Sheet1!DF457)+1,100)</f>
        <v>面积*0</v>
      </c>
      <c r="W457" t="str">
        <f ca="1">MID(Sheet1!DG457,FIND(":",Sheet1!DG457)+1,100)</f>
        <v>-</v>
      </c>
      <c r="X457" t="str">
        <f ca="1">MID(Sheet1!DH457,FIND(":",Sheet1!DH457)+1,100)</f>
        <v>0</v>
      </c>
      <c r="Y457" t="str">
        <f ca="1">MID(Sheet1!DI457,FIND(":",Sheet1!DI457)+1,100)</f>
        <v>-</v>
      </c>
      <c r="Z457" t="str">
        <f ca="1">MID(Sheet1!DJ457,FIND(":",Sheet1!DJ457)+1,100)</f>
        <v>0</v>
      </c>
      <c r="AA457" t="str">
        <f ca="1">MID(Sheet1!DK457,FIND(":",Sheet1!DK457)+1,100)</f>
        <v>-</v>
      </c>
      <c r="AB457" t="str">
        <f ca="1">MID(Sheet1!DL457,FIND(":",Sheet1!DL457)+1,100)</f>
        <v>0</v>
      </c>
      <c r="AC457" t="str">
        <f ca="1">MID(Sheet1!DM457,FIND(":",Sheet1!DM457)+1,100)</f>
        <v>-</v>
      </c>
      <c r="AD457" t="str">
        <f ca="1">MID(Sheet1!DN457,FIND(":",Sheet1!DN457)+1,100)</f>
        <v>0</v>
      </c>
      <c r="AE457" t="str">
        <f ca="1">MID(Sheet1!DO457,FIND(":",Sheet1!DO457)+1,100)</f>
        <v>-</v>
      </c>
      <c r="AF457" t="str">
        <f ca="1">MID(Sheet1!DP457,FIND(":",Sheet1!DP457)+1,100)</f>
        <v>0</v>
      </c>
      <c r="AG457" t="str">
        <f ca="1">MID(Sheet1!DQ457,FIND(":",Sheet1!DQ457)+1,100)</f>
        <v>0</v>
      </c>
      <c r="AH457" t="str">
        <f ca="1">MID(Sheet1!DR457,FIND(":",Sheet1!DR457)+1,100)</f>
        <v>用水量*0</v>
      </c>
      <c r="AI457" t="str">
        <f ca="1">MID(Sheet1!DS457,FIND(":",Sheet1!DS457)+1,100)</f>
        <v>-</v>
      </c>
      <c r="AJ457" t="str">
        <f ca="1">MID(Sheet1!DT457,FIND(":",Sheet1!DT457)+1,100)</f>
        <v>0</v>
      </c>
      <c r="AK457" t="str">
        <f ca="1">MID(Sheet1!DU457,FIND(":",Sheet1!DU457)+1,100)</f>
        <v>0</v>
      </c>
      <c r="AL457" t="str">
        <f ca="1">MID(Sheet1!DV457,FIND(":",Sheet1!DV457)+1,100)</f>
        <v>-</v>
      </c>
      <c r="AM457" t="str">
        <f ca="1">MID(Sheet1!DW457,FIND(":",Sheet1!DW457)+1,100)</f>
        <v>0</v>
      </c>
      <c r="AN457" t="str">
        <f ca="1">MID(Sheet1!DX457,FIND(":",Sheet1!DX457)+1,100)</f>
        <v>-</v>
      </c>
      <c r="AO457" t="str">
        <f ca="1">MID(Sheet1!DY457,FIND(":",Sheet1!DY457)+1,100)</f>
        <v>0</v>
      </c>
      <c r="AP457" t="str">
        <f ca="1">MID(Sheet1!DZ457,FIND(":",Sheet1!DZ457)+1,100)</f>
        <v>-</v>
      </c>
      <c r="AQ457" t="str">
        <f ca="1">MID(Sheet1!EA457,FIND(":",Sheet1!EA457)+1,100)</f>
        <v>0</v>
      </c>
      <c r="AR457" t="str">
        <f ca="1">MID(Sheet1!EB457,FIND(":",Sheet1!EB457)+1,100)</f>
        <v>0</v>
      </c>
      <c r="AS457" t="str">
        <f ca="1">MID(Sheet1!EC457,FIND(":",Sheet1!EC457)+1,100)</f>
        <v>-</v>
      </c>
      <c r="AT457" t="str">
        <f ca="1">MID(Sheet1!ED457,FIND(":",Sheet1!ED457)+1,100)</f>
        <v>0</v>
      </c>
      <c r="AU457" t="str">
        <f ca="1">MID(Sheet1!EE457,FIND(":",Sheet1!EE457)+1,100)</f>
        <v>-</v>
      </c>
      <c r="AV457" t="str">
        <f ca="1">MID(Sheet1!EF457,FIND(":",Sheet1!EF457)+1,100)</f>
        <v>0</v>
      </c>
      <c r="AW457" t="str">
        <f ca="1">MID(Sheet1!EG457,FIND(":",Sheet1!EG457)+1,100)</f>
        <v>城镇建设用地</v>
      </c>
    </row>
    <row r="458" spans="1:49" x14ac:dyDescent="0.2">
      <c r="A458" t="str">
        <f>MID(Sheet1!CK458,FIND(":",Sheet1!CK458)+1,100)</f>
        <v>01#耕地#国空</v>
      </c>
      <c r="B458" t="str">
        <f>MID(Sheet1!CL458,FIND(":",Sheet1!CL458)+1,100)</f>
        <v>耕地</v>
      </c>
      <c r="C458" t="str">
        <f>MID(Sheet1!CM458,FIND(":",Sheet1!CM458)+1,100)</f>
        <v/>
      </c>
      <c r="D458" t="str">
        <f>MID(Sheet1!CN458,FIND(":",Sheet1!CN458)+1,100)</f>
        <v>01</v>
      </c>
      <c r="E458" t="str">
        <f>MID(Sheet1!CO458,FIND(":",Sheet1!CO458)+1,100)</f>
        <v>国空</v>
      </c>
      <c r="F458" t="str">
        <f>MID(Sheet1!CP458,FIND(":",Sheet1!CP458)+1,100)</f>
        <v>01</v>
      </c>
      <c r="G458" t="str">
        <f>MID(Sheet1!CQ458,FIND(":",Sheet1!CQ458)+1,100)</f>
        <v>E21#耕地#城规</v>
      </c>
      <c r="H458" t="str">
        <f>MID(Sheet1!CR458,FIND(":",Sheet1!CR458)+1,100)</f>
        <v>E2</v>
      </c>
      <c r="I458" t="str">
        <f>MID(Sheet1!CS458,FIND(":",Sheet1!CS458)+1,100)</f>
        <v>ROOT#国土空间地类#国空</v>
      </c>
      <c r="J458" t="str">
        <f>MID(Sheet1!CT458,FIND(":",Sheet1!CT458)+1,100)</f>
        <v>1</v>
      </c>
      <c r="K458" t="str">
        <f>MID(Sheet1!CU458,FIND(":",Sheet1!CU458)+1,100)</f>
        <v>0</v>
      </c>
      <c r="L458" t="str">
        <f ca="1">MID(Sheet1!CV458,FIND(":",Sheet1!CV458)+1,100)</f>
        <v>245,248,220</v>
      </c>
      <c r="M458" t="str">
        <f ca="1">MID(Sheet1!CW458,FIND(":",Sheet1!CW458)+1,100)</f>
        <v>面积*容积率</v>
      </c>
      <c r="N458" t="str">
        <f ca="1">MID(Sheet1!CX458,FIND(":",Sheet1!CX458)+1,100)</f>
        <v>地块建筑面积*0</v>
      </c>
      <c r="O458" t="str">
        <f ca="1">MID(Sheet1!CY458,FIND(":",Sheet1!CY458)+1,100)</f>
        <v>地块建筑面积*0</v>
      </c>
      <c r="P458" t="str">
        <f ca="1">MID(Sheet1!CZ458,FIND(":",Sheet1!CZ458)+1,100)</f>
        <v>地块建筑面积*0</v>
      </c>
      <c r="Q458" t="str">
        <f ca="1">MID(Sheet1!DA458,FIND(":",Sheet1!DA458)+1,100)</f>
        <v>地块建筑面积*0</v>
      </c>
      <c r="R458" t="str">
        <f ca="1">MID(Sheet1!DB458,FIND(":",Sheet1!DB458)+1,100)</f>
        <v>地块建筑面积*0</v>
      </c>
      <c r="S458" t="str">
        <f ca="1">MID(Sheet1!DC458,FIND(":",Sheet1!DC458)+1,100)</f>
        <v>地块建筑面积*0</v>
      </c>
      <c r="T458" t="str">
        <f ca="1">MID(Sheet1!DD458,FIND(":",Sheet1!DD458)+1,100)</f>
        <v>地块建筑面积*0</v>
      </c>
      <c r="U458" t="str">
        <f ca="1">MID(Sheet1!DE458,FIND(":",Sheet1!DE458)+1,100)</f>
        <v>面积*0</v>
      </c>
      <c r="V458" t="str">
        <f ca="1">MID(Sheet1!DF458,FIND(":",Sheet1!DF458)+1,100)</f>
        <v>面积*0</v>
      </c>
      <c r="W458" t="str">
        <f ca="1">MID(Sheet1!DG458,FIND(":",Sheet1!DG458)+1,100)</f>
        <v>-</v>
      </c>
      <c r="X458" t="str">
        <f ca="1">MID(Sheet1!DH458,FIND(":",Sheet1!DH458)+1,100)</f>
        <v>0</v>
      </c>
      <c r="Y458" t="str">
        <f ca="1">MID(Sheet1!DI458,FIND(":",Sheet1!DI458)+1,100)</f>
        <v>-</v>
      </c>
      <c r="Z458" t="str">
        <f ca="1">MID(Sheet1!DJ458,FIND(":",Sheet1!DJ458)+1,100)</f>
        <v>0</v>
      </c>
      <c r="AA458" t="str">
        <f ca="1">MID(Sheet1!DK458,FIND(":",Sheet1!DK458)+1,100)</f>
        <v>-</v>
      </c>
      <c r="AB458" t="str">
        <f ca="1">MID(Sheet1!DL458,FIND(":",Sheet1!DL458)+1,100)</f>
        <v>0</v>
      </c>
      <c r="AC458" t="str">
        <f ca="1">MID(Sheet1!DM458,FIND(":",Sheet1!DM458)+1,100)</f>
        <v>-</v>
      </c>
      <c r="AD458" t="str">
        <f ca="1">MID(Sheet1!DN458,FIND(":",Sheet1!DN458)+1,100)</f>
        <v>0</v>
      </c>
      <c r="AE458" t="str">
        <f ca="1">MID(Sheet1!DO458,FIND(":",Sheet1!DO458)+1,100)</f>
        <v>-</v>
      </c>
      <c r="AF458" t="str">
        <f ca="1">MID(Sheet1!DP458,FIND(":",Sheet1!DP458)+1,100)</f>
        <v>0</v>
      </c>
      <c r="AG458" t="str">
        <f ca="1">MID(Sheet1!DQ458,FIND(":",Sheet1!DQ458)+1,100)</f>
        <v>0</v>
      </c>
      <c r="AH458" t="str">
        <f ca="1">MID(Sheet1!DR458,FIND(":",Sheet1!DR458)+1,100)</f>
        <v>用水量*0</v>
      </c>
      <c r="AI458" t="str">
        <f ca="1">MID(Sheet1!DS458,FIND(":",Sheet1!DS458)+1,100)</f>
        <v>-</v>
      </c>
      <c r="AJ458" t="str">
        <f ca="1">MID(Sheet1!DT458,FIND(":",Sheet1!DT458)+1,100)</f>
        <v>0</v>
      </c>
      <c r="AK458" t="str">
        <f ca="1">MID(Sheet1!DU458,FIND(":",Sheet1!DU458)+1,100)</f>
        <v>0</v>
      </c>
      <c r="AL458" t="str">
        <f ca="1">MID(Sheet1!DV458,FIND(":",Sheet1!DV458)+1,100)</f>
        <v>-</v>
      </c>
      <c r="AM458" t="str">
        <f ca="1">MID(Sheet1!DW458,FIND(":",Sheet1!DW458)+1,100)</f>
        <v>0</v>
      </c>
      <c r="AN458" t="str">
        <f ca="1">MID(Sheet1!DX458,FIND(":",Sheet1!DX458)+1,100)</f>
        <v>-</v>
      </c>
      <c r="AO458" t="str">
        <f ca="1">MID(Sheet1!DY458,FIND(":",Sheet1!DY458)+1,100)</f>
        <v>0</v>
      </c>
      <c r="AP458" t="str">
        <f ca="1">MID(Sheet1!DZ458,FIND(":",Sheet1!DZ458)+1,100)</f>
        <v>-</v>
      </c>
      <c r="AQ458" t="str">
        <f ca="1">MID(Sheet1!EA458,FIND(":",Sheet1!EA458)+1,100)</f>
        <v>0</v>
      </c>
      <c r="AR458" t="str">
        <f ca="1">MID(Sheet1!EB458,FIND(":",Sheet1!EB458)+1,100)</f>
        <v>0</v>
      </c>
      <c r="AS458" t="str">
        <f ca="1">MID(Sheet1!EC458,FIND(":",Sheet1!EC458)+1,100)</f>
        <v>-</v>
      </c>
      <c r="AT458" t="str">
        <f ca="1">MID(Sheet1!ED458,FIND(":",Sheet1!ED458)+1,100)</f>
        <v>0</v>
      </c>
      <c r="AU458" t="str">
        <f ca="1">MID(Sheet1!EE458,FIND(":",Sheet1!EE458)+1,100)</f>
        <v>-</v>
      </c>
      <c r="AV458" t="str">
        <f ca="1">MID(Sheet1!EF458,FIND(":",Sheet1!EF458)+1,100)</f>
        <v>0</v>
      </c>
      <c r="AW458" t="str">
        <f ca="1">MID(Sheet1!EG458,FIND(":",Sheet1!EG458)+1,100)</f>
        <v>农园地</v>
      </c>
    </row>
    <row r="459" spans="1:49" x14ac:dyDescent="0.2">
      <c r="A459" t="str">
        <f>MID(Sheet1!CK459,FIND(":",Sheet1!CK459)+1,100)</f>
        <v>0101#水田#国空</v>
      </c>
      <c r="B459" t="str">
        <f>MID(Sheet1!CL459,FIND(":",Sheet1!CL459)+1,100)</f>
        <v>水田</v>
      </c>
      <c r="C459" t="str">
        <f>MID(Sheet1!CM459,FIND(":",Sheet1!CM459)+1,100)</f>
        <v/>
      </c>
      <c r="D459" t="str">
        <f>MID(Sheet1!CN459,FIND(":",Sheet1!CN459)+1,100)</f>
        <v>0101</v>
      </c>
      <c r="E459" t="str">
        <f>MID(Sheet1!CO459,FIND(":",Sheet1!CO459)+1,100)</f>
        <v>国空</v>
      </c>
      <c r="F459" t="str">
        <f>MID(Sheet1!CP459,FIND(":",Sheet1!CP459)+1,100)</f>
        <v>0101</v>
      </c>
      <c r="G459" t="str">
        <f>MID(Sheet1!CQ459,FIND(":",Sheet1!CQ459)+1,100)</f>
        <v>E21#耕地#城规</v>
      </c>
      <c r="H459" t="str">
        <f>MID(Sheet1!CR459,FIND(":",Sheet1!CR459)+1,100)</f>
        <v>E21</v>
      </c>
      <c r="I459" t="str">
        <f>MID(Sheet1!CS459,FIND(":",Sheet1!CS459)+1,100)</f>
        <v>01#耕地#国空</v>
      </c>
      <c r="J459" t="str">
        <f>MID(Sheet1!CT459,FIND(":",Sheet1!CT459)+1,100)</f>
        <v>2</v>
      </c>
      <c r="K459" t="str">
        <f>MID(Sheet1!CU459,FIND(":",Sheet1!CU459)+1,100)</f>
        <v>101</v>
      </c>
      <c r="L459" t="str">
        <f ca="1">MID(Sheet1!CV459,FIND(":",Sheet1!CV459)+1,100)</f>
        <v>245,248,220</v>
      </c>
      <c r="M459" t="str">
        <f ca="1">MID(Sheet1!CW459,FIND(":",Sheet1!CW459)+1,100)</f>
        <v>面积*容积率</v>
      </c>
      <c r="N459" t="str">
        <f ca="1">MID(Sheet1!CX459,FIND(":",Sheet1!CX459)+1,100)</f>
        <v>地块建筑面积*0</v>
      </c>
      <c r="O459" t="str">
        <f ca="1">MID(Sheet1!CY459,FIND(":",Sheet1!CY459)+1,100)</f>
        <v>地块建筑面积*0</v>
      </c>
      <c r="P459" t="str">
        <f ca="1">MID(Sheet1!CZ459,FIND(":",Sheet1!CZ459)+1,100)</f>
        <v>地块建筑面积*0</v>
      </c>
      <c r="Q459" t="str">
        <f ca="1">MID(Sheet1!DA459,FIND(":",Sheet1!DA459)+1,100)</f>
        <v>地块建筑面积*0</v>
      </c>
      <c r="R459" t="str">
        <f ca="1">MID(Sheet1!DB459,FIND(":",Sheet1!DB459)+1,100)</f>
        <v>地块建筑面积*0</v>
      </c>
      <c r="S459" t="str">
        <f ca="1">MID(Sheet1!DC459,FIND(":",Sheet1!DC459)+1,100)</f>
        <v>地块建筑面积*0</v>
      </c>
      <c r="T459" t="str">
        <f ca="1">MID(Sheet1!DD459,FIND(":",Sheet1!DD459)+1,100)</f>
        <v>地块建筑面积*0</v>
      </c>
      <c r="U459" t="str">
        <f ca="1">MID(Sheet1!DE459,FIND(":",Sheet1!DE459)+1,100)</f>
        <v>面积*0</v>
      </c>
      <c r="V459" t="str">
        <f ca="1">MID(Sheet1!DF459,FIND(":",Sheet1!DF459)+1,100)</f>
        <v>面积*0</v>
      </c>
      <c r="W459" t="str">
        <f ca="1">MID(Sheet1!DG459,FIND(":",Sheet1!DG459)+1,100)</f>
        <v>-</v>
      </c>
      <c r="X459" t="str">
        <f ca="1">MID(Sheet1!DH459,FIND(":",Sheet1!DH459)+1,100)</f>
        <v>0</v>
      </c>
      <c r="Y459" t="str">
        <f ca="1">MID(Sheet1!DI459,FIND(":",Sheet1!DI459)+1,100)</f>
        <v>-</v>
      </c>
      <c r="Z459" t="str">
        <f ca="1">MID(Sheet1!DJ459,FIND(":",Sheet1!DJ459)+1,100)</f>
        <v>0</v>
      </c>
      <c r="AA459" t="str">
        <f ca="1">MID(Sheet1!DK459,FIND(":",Sheet1!DK459)+1,100)</f>
        <v>-</v>
      </c>
      <c r="AB459" t="str">
        <f ca="1">MID(Sheet1!DL459,FIND(":",Sheet1!DL459)+1,100)</f>
        <v>0</v>
      </c>
      <c r="AC459" t="str">
        <f ca="1">MID(Sheet1!DM459,FIND(":",Sheet1!DM459)+1,100)</f>
        <v>-</v>
      </c>
      <c r="AD459" t="str">
        <f ca="1">MID(Sheet1!DN459,FIND(":",Sheet1!DN459)+1,100)</f>
        <v>0</v>
      </c>
      <c r="AE459" t="str">
        <f ca="1">MID(Sheet1!DO459,FIND(":",Sheet1!DO459)+1,100)</f>
        <v>-</v>
      </c>
      <c r="AF459" t="str">
        <f ca="1">MID(Sheet1!DP459,FIND(":",Sheet1!DP459)+1,100)</f>
        <v>0</v>
      </c>
      <c r="AG459" t="str">
        <f ca="1">MID(Sheet1!DQ459,FIND(":",Sheet1!DQ459)+1,100)</f>
        <v>0</v>
      </c>
      <c r="AH459" t="str">
        <f ca="1">MID(Sheet1!DR459,FIND(":",Sheet1!DR459)+1,100)</f>
        <v>用水量*0</v>
      </c>
      <c r="AI459" t="str">
        <f ca="1">MID(Sheet1!DS459,FIND(":",Sheet1!DS459)+1,100)</f>
        <v>-</v>
      </c>
      <c r="AJ459" t="str">
        <f ca="1">MID(Sheet1!DT459,FIND(":",Sheet1!DT459)+1,100)</f>
        <v>0</v>
      </c>
      <c r="AK459" t="str">
        <f ca="1">MID(Sheet1!DU459,FIND(":",Sheet1!DU459)+1,100)</f>
        <v>0</v>
      </c>
      <c r="AL459" t="str">
        <f ca="1">MID(Sheet1!DV459,FIND(":",Sheet1!DV459)+1,100)</f>
        <v>-</v>
      </c>
      <c r="AM459" t="str">
        <f ca="1">MID(Sheet1!DW459,FIND(":",Sheet1!DW459)+1,100)</f>
        <v>0</v>
      </c>
      <c r="AN459" t="str">
        <f ca="1">MID(Sheet1!DX459,FIND(":",Sheet1!DX459)+1,100)</f>
        <v>-</v>
      </c>
      <c r="AO459" t="str">
        <f ca="1">MID(Sheet1!DY459,FIND(":",Sheet1!DY459)+1,100)</f>
        <v>0</v>
      </c>
      <c r="AP459" t="str">
        <f ca="1">MID(Sheet1!DZ459,FIND(":",Sheet1!DZ459)+1,100)</f>
        <v>-</v>
      </c>
      <c r="AQ459" t="str">
        <f ca="1">MID(Sheet1!EA459,FIND(":",Sheet1!EA459)+1,100)</f>
        <v>0</v>
      </c>
      <c r="AR459" t="str">
        <f ca="1">MID(Sheet1!EB459,FIND(":",Sheet1!EB459)+1,100)</f>
        <v>0</v>
      </c>
      <c r="AS459" t="str">
        <f ca="1">MID(Sheet1!EC459,FIND(":",Sheet1!EC459)+1,100)</f>
        <v>-</v>
      </c>
      <c r="AT459" t="str">
        <f ca="1">MID(Sheet1!ED459,FIND(":",Sheet1!ED459)+1,100)</f>
        <v>0</v>
      </c>
      <c r="AU459" t="str">
        <f ca="1">MID(Sheet1!EE459,FIND(":",Sheet1!EE459)+1,100)</f>
        <v>-</v>
      </c>
      <c r="AV459" t="str">
        <f ca="1">MID(Sheet1!EF459,FIND(":",Sheet1!EF459)+1,100)</f>
        <v>0</v>
      </c>
      <c r="AW459" t="str">
        <f ca="1">MID(Sheet1!EG459,FIND(":",Sheet1!EG459)+1,100)</f>
        <v>农园地</v>
      </c>
    </row>
    <row r="460" spans="1:49" x14ac:dyDescent="0.2">
      <c r="A460" t="str">
        <f>MID(Sheet1!CK460,FIND(":",Sheet1!CK460)+1,100)</f>
        <v>0102#水浇地#国空</v>
      </c>
      <c r="B460" t="str">
        <f>MID(Sheet1!CL460,FIND(":",Sheet1!CL460)+1,100)</f>
        <v>水浇地</v>
      </c>
      <c r="C460" t="str">
        <f>MID(Sheet1!CM460,FIND(":",Sheet1!CM460)+1,100)</f>
        <v/>
      </c>
      <c r="D460" t="str">
        <f>MID(Sheet1!CN460,FIND(":",Sheet1!CN460)+1,100)</f>
        <v>0102</v>
      </c>
      <c r="E460" t="str">
        <f>MID(Sheet1!CO460,FIND(":",Sheet1!CO460)+1,100)</f>
        <v>国空</v>
      </c>
      <c r="F460" t="str">
        <f>MID(Sheet1!CP460,FIND(":",Sheet1!CP460)+1,100)</f>
        <v>0102</v>
      </c>
      <c r="G460" t="str">
        <f>MID(Sheet1!CQ460,FIND(":",Sheet1!CQ460)+1,100)</f>
        <v>E21#耕地#城规</v>
      </c>
      <c r="H460" t="str">
        <f>MID(Sheet1!CR460,FIND(":",Sheet1!CR460)+1,100)</f>
        <v>E21</v>
      </c>
      <c r="I460" t="str">
        <f>MID(Sheet1!CS460,FIND(":",Sheet1!CS460)+1,100)</f>
        <v>01#耕地#国空</v>
      </c>
      <c r="J460" t="str">
        <f>MID(Sheet1!CT460,FIND(":",Sheet1!CT460)+1,100)</f>
        <v>2</v>
      </c>
      <c r="K460" t="str">
        <f>MID(Sheet1!CU460,FIND(":",Sheet1!CU460)+1,100)</f>
        <v>101</v>
      </c>
      <c r="L460" t="str">
        <f ca="1">MID(Sheet1!CV460,FIND(":",Sheet1!CV460)+1,100)</f>
        <v>245,248,220</v>
      </c>
      <c r="M460" t="str">
        <f ca="1">MID(Sheet1!CW460,FIND(":",Sheet1!CW460)+1,100)</f>
        <v>面积*容积率</v>
      </c>
      <c r="N460" t="str">
        <f ca="1">MID(Sheet1!CX460,FIND(":",Sheet1!CX460)+1,100)</f>
        <v>地块建筑面积*0</v>
      </c>
      <c r="O460" t="str">
        <f ca="1">MID(Sheet1!CY460,FIND(":",Sheet1!CY460)+1,100)</f>
        <v>地块建筑面积*0</v>
      </c>
      <c r="P460" t="str">
        <f ca="1">MID(Sheet1!CZ460,FIND(":",Sheet1!CZ460)+1,100)</f>
        <v>地块建筑面积*0</v>
      </c>
      <c r="Q460" t="str">
        <f ca="1">MID(Sheet1!DA460,FIND(":",Sheet1!DA460)+1,100)</f>
        <v>地块建筑面积*0</v>
      </c>
      <c r="R460" t="str">
        <f ca="1">MID(Sheet1!DB460,FIND(":",Sheet1!DB460)+1,100)</f>
        <v>地块建筑面积*0</v>
      </c>
      <c r="S460" t="str">
        <f ca="1">MID(Sheet1!DC460,FIND(":",Sheet1!DC460)+1,100)</f>
        <v>地块建筑面积*0</v>
      </c>
      <c r="T460" t="str">
        <f ca="1">MID(Sheet1!DD460,FIND(":",Sheet1!DD460)+1,100)</f>
        <v>地块建筑面积*0</v>
      </c>
      <c r="U460" t="str">
        <f ca="1">MID(Sheet1!DE460,FIND(":",Sheet1!DE460)+1,100)</f>
        <v>面积*0</v>
      </c>
      <c r="V460" t="str">
        <f ca="1">MID(Sheet1!DF460,FIND(":",Sheet1!DF460)+1,100)</f>
        <v>面积*0</v>
      </c>
      <c r="W460" t="str">
        <f ca="1">MID(Sheet1!DG460,FIND(":",Sheet1!DG460)+1,100)</f>
        <v>-</v>
      </c>
      <c r="X460" t="str">
        <f ca="1">MID(Sheet1!DH460,FIND(":",Sheet1!DH460)+1,100)</f>
        <v>0</v>
      </c>
      <c r="Y460" t="str">
        <f ca="1">MID(Sheet1!DI460,FIND(":",Sheet1!DI460)+1,100)</f>
        <v>-</v>
      </c>
      <c r="Z460" t="str">
        <f ca="1">MID(Sheet1!DJ460,FIND(":",Sheet1!DJ460)+1,100)</f>
        <v>0</v>
      </c>
      <c r="AA460" t="str">
        <f ca="1">MID(Sheet1!DK460,FIND(":",Sheet1!DK460)+1,100)</f>
        <v>-</v>
      </c>
      <c r="AB460" t="str">
        <f ca="1">MID(Sheet1!DL460,FIND(":",Sheet1!DL460)+1,100)</f>
        <v>0</v>
      </c>
      <c r="AC460" t="str">
        <f ca="1">MID(Sheet1!DM460,FIND(":",Sheet1!DM460)+1,100)</f>
        <v>-</v>
      </c>
      <c r="AD460" t="str">
        <f ca="1">MID(Sheet1!DN460,FIND(":",Sheet1!DN460)+1,100)</f>
        <v>0</v>
      </c>
      <c r="AE460" t="str">
        <f ca="1">MID(Sheet1!DO460,FIND(":",Sheet1!DO460)+1,100)</f>
        <v>-</v>
      </c>
      <c r="AF460" t="str">
        <f ca="1">MID(Sheet1!DP460,FIND(":",Sheet1!DP460)+1,100)</f>
        <v>0</v>
      </c>
      <c r="AG460" t="str">
        <f ca="1">MID(Sheet1!DQ460,FIND(":",Sheet1!DQ460)+1,100)</f>
        <v>0</v>
      </c>
      <c r="AH460" t="str">
        <f ca="1">MID(Sheet1!DR460,FIND(":",Sheet1!DR460)+1,100)</f>
        <v>用水量*0</v>
      </c>
      <c r="AI460" t="str">
        <f ca="1">MID(Sheet1!DS460,FIND(":",Sheet1!DS460)+1,100)</f>
        <v>-</v>
      </c>
      <c r="AJ460" t="str">
        <f ca="1">MID(Sheet1!DT460,FIND(":",Sheet1!DT460)+1,100)</f>
        <v>0</v>
      </c>
      <c r="AK460" t="str">
        <f ca="1">MID(Sheet1!DU460,FIND(":",Sheet1!DU460)+1,100)</f>
        <v>0</v>
      </c>
      <c r="AL460" t="str">
        <f ca="1">MID(Sheet1!DV460,FIND(":",Sheet1!DV460)+1,100)</f>
        <v>-</v>
      </c>
      <c r="AM460" t="str">
        <f ca="1">MID(Sheet1!DW460,FIND(":",Sheet1!DW460)+1,100)</f>
        <v>0</v>
      </c>
      <c r="AN460" t="str">
        <f ca="1">MID(Sheet1!DX460,FIND(":",Sheet1!DX460)+1,100)</f>
        <v>-</v>
      </c>
      <c r="AO460" t="str">
        <f ca="1">MID(Sheet1!DY460,FIND(":",Sheet1!DY460)+1,100)</f>
        <v>0</v>
      </c>
      <c r="AP460" t="str">
        <f ca="1">MID(Sheet1!DZ460,FIND(":",Sheet1!DZ460)+1,100)</f>
        <v>-</v>
      </c>
      <c r="AQ460" t="str">
        <f ca="1">MID(Sheet1!EA460,FIND(":",Sheet1!EA460)+1,100)</f>
        <v>0</v>
      </c>
      <c r="AR460" t="str">
        <f ca="1">MID(Sheet1!EB460,FIND(":",Sheet1!EB460)+1,100)</f>
        <v>0</v>
      </c>
      <c r="AS460" t="str">
        <f ca="1">MID(Sheet1!EC460,FIND(":",Sheet1!EC460)+1,100)</f>
        <v>-</v>
      </c>
      <c r="AT460" t="str">
        <f ca="1">MID(Sheet1!ED460,FIND(":",Sheet1!ED460)+1,100)</f>
        <v>0</v>
      </c>
      <c r="AU460" t="str">
        <f ca="1">MID(Sheet1!EE460,FIND(":",Sheet1!EE460)+1,100)</f>
        <v>-</v>
      </c>
      <c r="AV460" t="str">
        <f ca="1">MID(Sheet1!EF460,FIND(":",Sheet1!EF460)+1,100)</f>
        <v>0</v>
      </c>
      <c r="AW460" t="str">
        <f ca="1">MID(Sheet1!EG460,FIND(":",Sheet1!EG460)+1,100)</f>
        <v>农园地</v>
      </c>
    </row>
    <row r="461" spans="1:49" x14ac:dyDescent="0.2">
      <c r="A461" t="str">
        <f>MID(Sheet1!CK461,FIND(":",Sheet1!CK461)+1,100)</f>
        <v>0103#旱地#国空</v>
      </c>
      <c r="B461" t="str">
        <f>MID(Sheet1!CL461,FIND(":",Sheet1!CL461)+1,100)</f>
        <v>旱地</v>
      </c>
      <c r="C461" t="str">
        <f>MID(Sheet1!CM461,FIND(":",Sheet1!CM461)+1,100)</f>
        <v/>
      </c>
      <c r="D461" t="str">
        <f>MID(Sheet1!CN461,FIND(":",Sheet1!CN461)+1,100)</f>
        <v>0103</v>
      </c>
      <c r="E461" t="str">
        <f>MID(Sheet1!CO461,FIND(":",Sheet1!CO461)+1,100)</f>
        <v>国空</v>
      </c>
      <c r="F461" t="str">
        <f>MID(Sheet1!CP461,FIND(":",Sheet1!CP461)+1,100)</f>
        <v>0103</v>
      </c>
      <c r="G461" t="str">
        <f>MID(Sheet1!CQ461,FIND(":",Sheet1!CQ461)+1,100)</f>
        <v>E21#耕地#城规</v>
      </c>
      <c r="H461" t="str">
        <f>MID(Sheet1!CR461,FIND(":",Sheet1!CR461)+1,100)</f>
        <v>E21</v>
      </c>
      <c r="I461" t="str">
        <f>MID(Sheet1!CS461,FIND(":",Sheet1!CS461)+1,100)</f>
        <v>01#耕地#国空</v>
      </c>
      <c r="J461" t="str">
        <f>MID(Sheet1!CT461,FIND(":",Sheet1!CT461)+1,100)</f>
        <v>2</v>
      </c>
      <c r="K461" t="str">
        <f>MID(Sheet1!CU461,FIND(":",Sheet1!CU461)+1,100)</f>
        <v>101</v>
      </c>
      <c r="L461" t="str">
        <f ca="1">MID(Sheet1!CV461,FIND(":",Sheet1!CV461)+1,100)</f>
        <v>245,248,220</v>
      </c>
      <c r="M461" t="str">
        <f ca="1">MID(Sheet1!CW461,FIND(":",Sheet1!CW461)+1,100)</f>
        <v>面积*容积率</v>
      </c>
      <c r="N461" t="str">
        <f ca="1">MID(Sheet1!CX461,FIND(":",Sheet1!CX461)+1,100)</f>
        <v>地块建筑面积*0</v>
      </c>
      <c r="O461" t="str">
        <f ca="1">MID(Sheet1!CY461,FIND(":",Sheet1!CY461)+1,100)</f>
        <v>地块建筑面积*0</v>
      </c>
      <c r="P461" t="str">
        <f ca="1">MID(Sheet1!CZ461,FIND(":",Sheet1!CZ461)+1,100)</f>
        <v>地块建筑面积*0</v>
      </c>
      <c r="Q461" t="str">
        <f ca="1">MID(Sheet1!DA461,FIND(":",Sheet1!DA461)+1,100)</f>
        <v>地块建筑面积*0</v>
      </c>
      <c r="R461" t="str">
        <f ca="1">MID(Sheet1!DB461,FIND(":",Sheet1!DB461)+1,100)</f>
        <v>地块建筑面积*0</v>
      </c>
      <c r="S461" t="str">
        <f ca="1">MID(Sheet1!DC461,FIND(":",Sheet1!DC461)+1,100)</f>
        <v>地块建筑面积*0</v>
      </c>
      <c r="T461" t="str">
        <f ca="1">MID(Sheet1!DD461,FIND(":",Sheet1!DD461)+1,100)</f>
        <v>地块建筑面积*0</v>
      </c>
      <c r="U461" t="str">
        <f ca="1">MID(Sheet1!DE461,FIND(":",Sheet1!DE461)+1,100)</f>
        <v>面积*0</v>
      </c>
      <c r="V461" t="str">
        <f ca="1">MID(Sheet1!DF461,FIND(":",Sheet1!DF461)+1,100)</f>
        <v>面积*0</v>
      </c>
      <c r="W461" t="str">
        <f ca="1">MID(Sheet1!DG461,FIND(":",Sheet1!DG461)+1,100)</f>
        <v>-</v>
      </c>
      <c r="X461" t="str">
        <f ca="1">MID(Sheet1!DH461,FIND(":",Sheet1!DH461)+1,100)</f>
        <v>0</v>
      </c>
      <c r="Y461" t="str">
        <f ca="1">MID(Sheet1!DI461,FIND(":",Sheet1!DI461)+1,100)</f>
        <v>-</v>
      </c>
      <c r="Z461" t="str">
        <f ca="1">MID(Sheet1!DJ461,FIND(":",Sheet1!DJ461)+1,100)</f>
        <v>0</v>
      </c>
      <c r="AA461" t="str">
        <f ca="1">MID(Sheet1!DK461,FIND(":",Sheet1!DK461)+1,100)</f>
        <v>-</v>
      </c>
      <c r="AB461" t="str">
        <f ca="1">MID(Sheet1!DL461,FIND(":",Sheet1!DL461)+1,100)</f>
        <v>0</v>
      </c>
      <c r="AC461" t="str">
        <f ca="1">MID(Sheet1!DM461,FIND(":",Sheet1!DM461)+1,100)</f>
        <v>-</v>
      </c>
      <c r="AD461" t="str">
        <f ca="1">MID(Sheet1!DN461,FIND(":",Sheet1!DN461)+1,100)</f>
        <v>0</v>
      </c>
      <c r="AE461" t="str">
        <f ca="1">MID(Sheet1!DO461,FIND(":",Sheet1!DO461)+1,100)</f>
        <v>-</v>
      </c>
      <c r="AF461" t="str">
        <f ca="1">MID(Sheet1!DP461,FIND(":",Sheet1!DP461)+1,100)</f>
        <v>0</v>
      </c>
      <c r="AG461" t="str">
        <f ca="1">MID(Sheet1!DQ461,FIND(":",Sheet1!DQ461)+1,100)</f>
        <v>0</v>
      </c>
      <c r="AH461" t="str">
        <f ca="1">MID(Sheet1!DR461,FIND(":",Sheet1!DR461)+1,100)</f>
        <v>用水量*0</v>
      </c>
      <c r="AI461" t="str">
        <f ca="1">MID(Sheet1!DS461,FIND(":",Sheet1!DS461)+1,100)</f>
        <v>-</v>
      </c>
      <c r="AJ461" t="str">
        <f ca="1">MID(Sheet1!DT461,FIND(":",Sheet1!DT461)+1,100)</f>
        <v>0</v>
      </c>
      <c r="AK461" t="str">
        <f ca="1">MID(Sheet1!DU461,FIND(":",Sheet1!DU461)+1,100)</f>
        <v>0</v>
      </c>
      <c r="AL461" t="str">
        <f ca="1">MID(Sheet1!DV461,FIND(":",Sheet1!DV461)+1,100)</f>
        <v>-</v>
      </c>
      <c r="AM461" t="str">
        <f ca="1">MID(Sheet1!DW461,FIND(":",Sheet1!DW461)+1,100)</f>
        <v>0</v>
      </c>
      <c r="AN461" t="str">
        <f ca="1">MID(Sheet1!DX461,FIND(":",Sheet1!DX461)+1,100)</f>
        <v>-</v>
      </c>
      <c r="AO461" t="str">
        <f ca="1">MID(Sheet1!DY461,FIND(":",Sheet1!DY461)+1,100)</f>
        <v>0</v>
      </c>
      <c r="AP461" t="str">
        <f ca="1">MID(Sheet1!DZ461,FIND(":",Sheet1!DZ461)+1,100)</f>
        <v>-</v>
      </c>
      <c r="AQ461" t="str">
        <f ca="1">MID(Sheet1!EA461,FIND(":",Sheet1!EA461)+1,100)</f>
        <v>0</v>
      </c>
      <c r="AR461" t="str">
        <f ca="1">MID(Sheet1!EB461,FIND(":",Sheet1!EB461)+1,100)</f>
        <v>0</v>
      </c>
      <c r="AS461" t="str">
        <f ca="1">MID(Sheet1!EC461,FIND(":",Sheet1!EC461)+1,100)</f>
        <v>-</v>
      </c>
      <c r="AT461" t="str">
        <f ca="1">MID(Sheet1!ED461,FIND(":",Sheet1!ED461)+1,100)</f>
        <v>0</v>
      </c>
      <c r="AU461" t="str">
        <f ca="1">MID(Sheet1!EE461,FIND(":",Sheet1!EE461)+1,100)</f>
        <v>-</v>
      </c>
      <c r="AV461" t="str">
        <f ca="1">MID(Sheet1!EF461,FIND(":",Sheet1!EF461)+1,100)</f>
        <v>0</v>
      </c>
      <c r="AW461" t="str">
        <f ca="1">MID(Sheet1!EG461,FIND(":",Sheet1!EG461)+1,100)</f>
        <v>农园地</v>
      </c>
    </row>
    <row r="462" spans="1:49" x14ac:dyDescent="0.2">
      <c r="A462" t="str">
        <f>MID(Sheet1!CK462,FIND(":",Sheet1!CK462)+1,100)</f>
        <v>02#园地#国空</v>
      </c>
      <c r="B462" t="str">
        <f>MID(Sheet1!CL462,FIND(":",Sheet1!CL462)+1,100)</f>
        <v>园地</v>
      </c>
      <c r="C462" t="str">
        <f>MID(Sheet1!CM462,FIND(":",Sheet1!CM462)+1,100)</f>
        <v/>
      </c>
      <c r="D462" t="str">
        <f>MID(Sheet1!CN462,FIND(":",Sheet1!CN462)+1,100)</f>
        <v>02</v>
      </c>
      <c r="E462" t="str">
        <f>MID(Sheet1!CO462,FIND(":",Sheet1!CO462)+1,100)</f>
        <v>国空</v>
      </c>
      <c r="F462" t="str">
        <f>MID(Sheet1!CP462,FIND(":",Sheet1!CP462)+1,100)</f>
        <v>02</v>
      </c>
      <c r="G462" t="str">
        <f>MID(Sheet1!CQ462,FIND(":",Sheet1!CQ462)+1,100)</f>
        <v>E22#园地#城规</v>
      </c>
      <c r="H462" t="str">
        <f>MID(Sheet1!CR462,FIND(":",Sheet1!CR462)+1,100)</f>
        <v>E2</v>
      </c>
      <c r="I462" t="str">
        <f>MID(Sheet1!CS462,FIND(":",Sheet1!CS462)+1,100)</f>
        <v>ROOT#国土空间地类#国空</v>
      </c>
      <c r="J462" t="str">
        <f>MID(Sheet1!CT462,FIND(":",Sheet1!CT462)+1,100)</f>
        <v>1</v>
      </c>
      <c r="K462" t="str">
        <f>MID(Sheet1!CU462,FIND(":",Sheet1!CU462)+1,100)</f>
        <v>0</v>
      </c>
      <c r="L462" t="str">
        <f ca="1">MID(Sheet1!CV462,FIND(":",Sheet1!CV462)+1,100)</f>
        <v>191,233,170</v>
      </c>
      <c r="M462" t="str">
        <f ca="1">MID(Sheet1!CW462,FIND(":",Sheet1!CW462)+1,100)</f>
        <v>面积*容积率</v>
      </c>
      <c r="N462" t="str">
        <f ca="1">MID(Sheet1!CX462,FIND(":",Sheet1!CX462)+1,100)</f>
        <v>地块建筑面积*0</v>
      </c>
      <c r="O462" t="str">
        <f ca="1">MID(Sheet1!CY462,FIND(":",Sheet1!CY462)+1,100)</f>
        <v>地块建筑面积*0</v>
      </c>
      <c r="P462" t="str">
        <f ca="1">MID(Sheet1!CZ462,FIND(":",Sheet1!CZ462)+1,100)</f>
        <v>地块建筑面积*0</v>
      </c>
      <c r="Q462" t="str">
        <f ca="1">MID(Sheet1!DA462,FIND(":",Sheet1!DA462)+1,100)</f>
        <v>地块建筑面积*0</v>
      </c>
      <c r="R462" t="str">
        <f ca="1">MID(Sheet1!DB462,FIND(":",Sheet1!DB462)+1,100)</f>
        <v>地块建筑面积*0</v>
      </c>
      <c r="S462" t="str">
        <f ca="1">MID(Sheet1!DC462,FIND(":",Sheet1!DC462)+1,100)</f>
        <v>地块建筑面积*0</v>
      </c>
      <c r="T462" t="str">
        <f ca="1">MID(Sheet1!DD462,FIND(":",Sheet1!DD462)+1,100)</f>
        <v>地块建筑面积*0</v>
      </c>
      <c r="U462" t="str">
        <f ca="1">MID(Sheet1!DE462,FIND(":",Sheet1!DE462)+1,100)</f>
        <v>面积*0</v>
      </c>
      <c r="V462" t="str">
        <f ca="1">MID(Sheet1!DF462,FIND(":",Sheet1!DF462)+1,100)</f>
        <v>面积*0</v>
      </c>
      <c r="W462" t="str">
        <f ca="1">MID(Sheet1!DG462,FIND(":",Sheet1!DG462)+1,100)</f>
        <v>-</v>
      </c>
      <c r="X462" t="str">
        <f ca="1">MID(Sheet1!DH462,FIND(":",Sheet1!DH462)+1,100)</f>
        <v>0</v>
      </c>
      <c r="Y462" t="str">
        <f ca="1">MID(Sheet1!DI462,FIND(":",Sheet1!DI462)+1,100)</f>
        <v>-</v>
      </c>
      <c r="Z462" t="str">
        <f ca="1">MID(Sheet1!DJ462,FIND(":",Sheet1!DJ462)+1,100)</f>
        <v>0</v>
      </c>
      <c r="AA462" t="str">
        <f ca="1">MID(Sheet1!DK462,FIND(":",Sheet1!DK462)+1,100)</f>
        <v>-</v>
      </c>
      <c r="AB462" t="str">
        <f ca="1">MID(Sheet1!DL462,FIND(":",Sheet1!DL462)+1,100)</f>
        <v>0</v>
      </c>
      <c r="AC462" t="str">
        <f ca="1">MID(Sheet1!DM462,FIND(":",Sheet1!DM462)+1,100)</f>
        <v>-</v>
      </c>
      <c r="AD462" t="str">
        <f ca="1">MID(Sheet1!DN462,FIND(":",Sheet1!DN462)+1,100)</f>
        <v>0</v>
      </c>
      <c r="AE462" t="str">
        <f ca="1">MID(Sheet1!DO462,FIND(":",Sheet1!DO462)+1,100)</f>
        <v>-</v>
      </c>
      <c r="AF462" t="str">
        <f ca="1">MID(Sheet1!DP462,FIND(":",Sheet1!DP462)+1,100)</f>
        <v>0</v>
      </c>
      <c r="AG462" t="str">
        <f ca="1">MID(Sheet1!DQ462,FIND(":",Sheet1!DQ462)+1,100)</f>
        <v>0</v>
      </c>
      <c r="AH462" t="str">
        <f ca="1">MID(Sheet1!DR462,FIND(":",Sheet1!DR462)+1,100)</f>
        <v>用水量*0</v>
      </c>
      <c r="AI462" t="str">
        <f ca="1">MID(Sheet1!DS462,FIND(":",Sheet1!DS462)+1,100)</f>
        <v>-</v>
      </c>
      <c r="AJ462" t="str">
        <f ca="1">MID(Sheet1!DT462,FIND(":",Sheet1!DT462)+1,100)</f>
        <v>0</v>
      </c>
      <c r="AK462" t="str">
        <f ca="1">MID(Sheet1!DU462,FIND(":",Sheet1!DU462)+1,100)</f>
        <v>0</v>
      </c>
      <c r="AL462" t="str">
        <f ca="1">MID(Sheet1!DV462,FIND(":",Sheet1!DV462)+1,100)</f>
        <v>-</v>
      </c>
      <c r="AM462" t="str">
        <f ca="1">MID(Sheet1!DW462,FIND(":",Sheet1!DW462)+1,100)</f>
        <v>0</v>
      </c>
      <c r="AN462" t="str">
        <f ca="1">MID(Sheet1!DX462,FIND(":",Sheet1!DX462)+1,100)</f>
        <v>-</v>
      </c>
      <c r="AO462" t="str">
        <f ca="1">MID(Sheet1!DY462,FIND(":",Sheet1!DY462)+1,100)</f>
        <v>0</v>
      </c>
      <c r="AP462" t="str">
        <f ca="1">MID(Sheet1!DZ462,FIND(":",Sheet1!DZ462)+1,100)</f>
        <v>-</v>
      </c>
      <c r="AQ462" t="str">
        <f ca="1">MID(Sheet1!EA462,FIND(":",Sheet1!EA462)+1,100)</f>
        <v>0</v>
      </c>
      <c r="AR462" t="str">
        <f ca="1">MID(Sheet1!EB462,FIND(":",Sheet1!EB462)+1,100)</f>
        <v>0</v>
      </c>
      <c r="AS462" t="str">
        <f ca="1">MID(Sheet1!EC462,FIND(":",Sheet1!EC462)+1,100)</f>
        <v>-</v>
      </c>
      <c r="AT462" t="str">
        <f ca="1">MID(Sheet1!ED462,FIND(":",Sheet1!ED462)+1,100)</f>
        <v>0</v>
      </c>
      <c r="AU462" t="str">
        <f ca="1">MID(Sheet1!EE462,FIND(":",Sheet1!EE462)+1,100)</f>
        <v>-</v>
      </c>
      <c r="AV462" t="str">
        <f ca="1">MID(Sheet1!EF462,FIND(":",Sheet1!EF462)+1,100)</f>
        <v>0</v>
      </c>
      <c r="AW462" t="str">
        <f ca="1">MID(Sheet1!EG462,FIND(":",Sheet1!EG462)+1,100)</f>
        <v>农园地</v>
      </c>
    </row>
    <row r="463" spans="1:49" x14ac:dyDescent="0.2">
      <c r="A463" t="str">
        <f>MID(Sheet1!CK463,FIND(":",Sheet1!CK463)+1,100)</f>
        <v>0201#果园#国空</v>
      </c>
      <c r="B463" t="str">
        <f>MID(Sheet1!CL463,FIND(":",Sheet1!CL463)+1,100)</f>
        <v>果园</v>
      </c>
      <c r="C463" t="str">
        <f>MID(Sheet1!CM463,FIND(":",Sheet1!CM463)+1,100)</f>
        <v/>
      </c>
      <c r="D463" t="str">
        <f>MID(Sheet1!CN463,FIND(":",Sheet1!CN463)+1,100)</f>
        <v>0201</v>
      </c>
      <c r="E463" t="str">
        <f>MID(Sheet1!CO463,FIND(":",Sheet1!CO463)+1,100)</f>
        <v>国空</v>
      </c>
      <c r="F463" t="str">
        <f>MID(Sheet1!CP463,FIND(":",Sheet1!CP463)+1,100)</f>
        <v>0201</v>
      </c>
      <c r="G463" t="str">
        <f>MID(Sheet1!CQ463,FIND(":",Sheet1!CQ463)+1,100)</f>
        <v>E22#园地#城规</v>
      </c>
      <c r="H463" t="str">
        <f>MID(Sheet1!CR463,FIND(":",Sheet1!CR463)+1,100)</f>
        <v>E22</v>
      </c>
      <c r="I463" t="str">
        <f>MID(Sheet1!CS463,FIND(":",Sheet1!CS463)+1,100)</f>
        <v>02#园地#国空</v>
      </c>
      <c r="J463" t="str">
        <f>MID(Sheet1!CT463,FIND(":",Sheet1!CT463)+1,100)</f>
        <v>2</v>
      </c>
      <c r="K463" t="str">
        <f>MID(Sheet1!CU463,FIND(":",Sheet1!CU463)+1,100)</f>
        <v>102</v>
      </c>
      <c r="L463" t="str">
        <f ca="1">MID(Sheet1!CV463,FIND(":",Sheet1!CV463)+1,100)</f>
        <v>191,233,170</v>
      </c>
      <c r="M463" t="str">
        <f ca="1">MID(Sheet1!CW463,FIND(":",Sheet1!CW463)+1,100)</f>
        <v>面积*容积率</v>
      </c>
      <c r="N463" t="str">
        <f ca="1">MID(Sheet1!CX463,FIND(":",Sheet1!CX463)+1,100)</f>
        <v>地块建筑面积*0</v>
      </c>
      <c r="O463" t="str">
        <f ca="1">MID(Sheet1!CY463,FIND(":",Sheet1!CY463)+1,100)</f>
        <v>地块建筑面积*0</v>
      </c>
      <c r="P463" t="str">
        <f ca="1">MID(Sheet1!CZ463,FIND(":",Sheet1!CZ463)+1,100)</f>
        <v>地块建筑面积*0</v>
      </c>
      <c r="Q463" t="str">
        <f ca="1">MID(Sheet1!DA463,FIND(":",Sheet1!DA463)+1,100)</f>
        <v>地块建筑面积*0</v>
      </c>
      <c r="R463" t="str">
        <f ca="1">MID(Sheet1!DB463,FIND(":",Sheet1!DB463)+1,100)</f>
        <v>地块建筑面积*0</v>
      </c>
      <c r="S463" t="str">
        <f ca="1">MID(Sheet1!DC463,FIND(":",Sheet1!DC463)+1,100)</f>
        <v>地块建筑面积*0</v>
      </c>
      <c r="T463" t="str">
        <f ca="1">MID(Sheet1!DD463,FIND(":",Sheet1!DD463)+1,100)</f>
        <v>地块建筑面积*0</v>
      </c>
      <c r="U463" t="str">
        <f ca="1">MID(Sheet1!DE463,FIND(":",Sheet1!DE463)+1,100)</f>
        <v>面积*0</v>
      </c>
      <c r="V463" t="str">
        <f ca="1">MID(Sheet1!DF463,FIND(":",Sheet1!DF463)+1,100)</f>
        <v>面积*0</v>
      </c>
      <c r="W463" t="str">
        <f ca="1">MID(Sheet1!DG463,FIND(":",Sheet1!DG463)+1,100)</f>
        <v>-</v>
      </c>
      <c r="X463" t="str">
        <f ca="1">MID(Sheet1!DH463,FIND(":",Sheet1!DH463)+1,100)</f>
        <v>0</v>
      </c>
      <c r="Y463" t="str">
        <f ca="1">MID(Sheet1!DI463,FIND(":",Sheet1!DI463)+1,100)</f>
        <v>-</v>
      </c>
      <c r="Z463" t="str">
        <f ca="1">MID(Sheet1!DJ463,FIND(":",Sheet1!DJ463)+1,100)</f>
        <v>0</v>
      </c>
      <c r="AA463" t="str">
        <f ca="1">MID(Sheet1!DK463,FIND(":",Sheet1!DK463)+1,100)</f>
        <v>-</v>
      </c>
      <c r="AB463" t="str">
        <f ca="1">MID(Sheet1!DL463,FIND(":",Sheet1!DL463)+1,100)</f>
        <v>0</v>
      </c>
      <c r="AC463" t="str">
        <f ca="1">MID(Sheet1!DM463,FIND(":",Sheet1!DM463)+1,100)</f>
        <v>-</v>
      </c>
      <c r="AD463" t="str">
        <f ca="1">MID(Sheet1!DN463,FIND(":",Sheet1!DN463)+1,100)</f>
        <v>0</v>
      </c>
      <c r="AE463" t="str">
        <f ca="1">MID(Sheet1!DO463,FIND(":",Sheet1!DO463)+1,100)</f>
        <v>-</v>
      </c>
      <c r="AF463" t="str">
        <f ca="1">MID(Sheet1!DP463,FIND(":",Sheet1!DP463)+1,100)</f>
        <v>0</v>
      </c>
      <c r="AG463" t="str">
        <f ca="1">MID(Sheet1!DQ463,FIND(":",Sheet1!DQ463)+1,100)</f>
        <v>0</v>
      </c>
      <c r="AH463" t="str">
        <f ca="1">MID(Sheet1!DR463,FIND(":",Sheet1!DR463)+1,100)</f>
        <v>用水量*0</v>
      </c>
      <c r="AI463" t="str">
        <f ca="1">MID(Sheet1!DS463,FIND(":",Sheet1!DS463)+1,100)</f>
        <v>-</v>
      </c>
      <c r="AJ463" t="str">
        <f ca="1">MID(Sheet1!DT463,FIND(":",Sheet1!DT463)+1,100)</f>
        <v>0</v>
      </c>
      <c r="AK463" t="str">
        <f ca="1">MID(Sheet1!DU463,FIND(":",Sheet1!DU463)+1,100)</f>
        <v>0</v>
      </c>
      <c r="AL463" t="str">
        <f ca="1">MID(Sheet1!DV463,FIND(":",Sheet1!DV463)+1,100)</f>
        <v>-</v>
      </c>
      <c r="AM463" t="str">
        <f ca="1">MID(Sheet1!DW463,FIND(":",Sheet1!DW463)+1,100)</f>
        <v>0</v>
      </c>
      <c r="AN463" t="str">
        <f ca="1">MID(Sheet1!DX463,FIND(":",Sheet1!DX463)+1,100)</f>
        <v>-</v>
      </c>
      <c r="AO463" t="str">
        <f ca="1">MID(Sheet1!DY463,FIND(":",Sheet1!DY463)+1,100)</f>
        <v>0</v>
      </c>
      <c r="AP463" t="str">
        <f ca="1">MID(Sheet1!DZ463,FIND(":",Sheet1!DZ463)+1,100)</f>
        <v>-</v>
      </c>
      <c r="AQ463" t="str">
        <f ca="1">MID(Sheet1!EA463,FIND(":",Sheet1!EA463)+1,100)</f>
        <v>0</v>
      </c>
      <c r="AR463" t="str">
        <f ca="1">MID(Sheet1!EB463,FIND(":",Sheet1!EB463)+1,100)</f>
        <v>0</v>
      </c>
      <c r="AS463" t="str">
        <f ca="1">MID(Sheet1!EC463,FIND(":",Sheet1!EC463)+1,100)</f>
        <v>-</v>
      </c>
      <c r="AT463" t="str">
        <f ca="1">MID(Sheet1!ED463,FIND(":",Sheet1!ED463)+1,100)</f>
        <v>0</v>
      </c>
      <c r="AU463" t="str">
        <f ca="1">MID(Sheet1!EE463,FIND(":",Sheet1!EE463)+1,100)</f>
        <v>-</v>
      </c>
      <c r="AV463" t="str">
        <f ca="1">MID(Sheet1!EF463,FIND(":",Sheet1!EF463)+1,100)</f>
        <v>0</v>
      </c>
      <c r="AW463" t="str">
        <f ca="1">MID(Sheet1!EG463,FIND(":",Sheet1!EG463)+1,100)</f>
        <v>农园地</v>
      </c>
    </row>
    <row r="464" spans="1:49" x14ac:dyDescent="0.2">
      <c r="A464" t="str">
        <f>MID(Sheet1!CK464,FIND(":",Sheet1!CK464)+1,100)</f>
        <v>0202#茶园#国空</v>
      </c>
      <c r="B464" t="str">
        <f>MID(Sheet1!CL464,FIND(":",Sheet1!CL464)+1,100)</f>
        <v>茶园</v>
      </c>
      <c r="C464" t="str">
        <f>MID(Sheet1!CM464,FIND(":",Sheet1!CM464)+1,100)</f>
        <v/>
      </c>
      <c r="D464" t="str">
        <f>MID(Sheet1!CN464,FIND(":",Sheet1!CN464)+1,100)</f>
        <v>0202</v>
      </c>
      <c r="E464" t="str">
        <f>MID(Sheet1!CO464,FIND(":",Sheet1!CO464)+1,100)</f>
        <v>国空</v>
      </c>
      <c r="F464" t="str">
        <f>MID(Sheet1!CP464,FIND(":",Sheet1!CP464)+1,100)</f>
        <v>0202</v>
      </c>
      <c r="G464" t="str">
        <f>MID(Sheet1!CQ464,FIND(":",Sheet1!CQ464)+1,100)</f>
        <v>E22#园地#城规</v>
      </c>
      <c r="H464" t="str">
        <f>MID(Sheet1!CR464,FIND(":",Sheet1!CR464)+1,100)</f>
        <v>E22</v>
      </c>
      <c r="I464" t="str">
        <f>MID(Sheet1!CS464,FIND(":",Sheet1!CS464)+1,100)</f>
        <v>02#园地#国空</v>
      </c>
      <c r="J464" t="str">
        <f>MID(Sheet1!CT464,FIND(":",Sheet1!CT464)+1,100)</f>
        <v>2</v>
      </c>
      <c r="K464" t="str">
        <f>MID(Sheet1!CU464,FIND(":",Sheet1!CU464)+1,100)</f>
        <v>102</v>
      </c>
      <c r="L464" t="str">
        <f ca="1">MID(Sheet1!CV464,FIND(":",Sheet1!CV464)+1,100)</f>
        <v>191,233,170</v>
      </c>
      <c r="M464" t="str">
        <f ca="1">MID(Sheet1!CW464,FIND(":",Sheet1!CW464)+1,100)</f>
        <v>面积*容积率</v>
      </c>
      <c r="N464" t="str">
        <f ca="1">MID(Sheet1!CX464,FIND(":",Sheet1!CX464)+1,100)</f>
        <v>地块建筑面积*0</v>
      </c>
      <c r="O464" t="str">
        <f ca="1">MID(Sheet1!CY464,FIND(":",Sheet1!CY464)+1,100)</f>
        <v>地块建筑面积*0</v>
      </c>
      <c r="P464" t="str">
        <f ca="1">MID(Sheet1!CZ464,FIND(":",Sheet1!CZ464)+1,100)</f>
        <v>地块建筑面积*0</v>
      </c>
      <c r="Q464" t="str">
        <f ca="1">MID(Sheet1!DA464,FIND(":",Sheet1!DA464)+1,100)</f>
        <v>地块建筑面积*0</v>
      </c>
      <c r="R464" t="str">
        <f ca="1">MID(Sheet1!DB464,FIND(":",Sheet1!DB464)+1,100)</f>
        <v>地块建筑面积*0</v>
      </c>
      <c r="S464" t="str">
        <f ca="1">MID(Sheet1!DC464,FIND(":",Sheet1!DC464)+1,100)</f>
        <v>地块建筑面积*0</v>
      </c>
      <c r="T464" t="str">
        <f ca="1">MID(Sheet1!DD464,FIND(":",Sheet1!DD464)+1,100)</f>
        <v>地块建筑面积*0</v>
      </c>
      <c r="U464" t="str">
        <f ca="1">MID(Sheet1!DE464,FIND(":",Sheet1!DE464)+1,100)</f>
        <v>面积*0</v>
      </c>
      <c r="V464" t="str">
        <f ca="1">MID(Sheet1!DF464,FIND(":",Sheet1!DF464)+1,100)</f>
        <v>面积*0</v>
      </c>
      <c r="W464" t="str">
        <f ca="1">MID(Sheet1!DG464,FIND(":",Sheet1!DG464)+1,100)</f>
        <v>-</v>
      </c>
      <c r="X464" t="str">
        <f ca="1">MID(Sheet1!DH464,FIND(":",Sheet1!DH464)+1,100)</f>
        <v>0</v>
      </c>
      <c r="Y464" t="str">
        <f ca="1">MID(Sheet1!DI464,FIND(":",Sheet1!DI464)+1,100)</f>
        <v>-</v>
      </c>
      <c r="Z464" t="str">
        <f ca="1">MID(Sheet1!DJ464,FIND(":",Sheet1!DJ464)+1,100)</f>
        <v>0</v>
      </c>
      <c r="AA464" t="str">
        <f ca="1">MID(Sheet1!DK464,FIND(":",Sheet1!DK464)+1,100)</f>
        <v>-</v>
      </c>
      <c r="AB464" t="str">
        <f ca="1">MID(Sheet1!DL464,FIND(":",Sheet1!DL464)+1,100)</f>
        <v>0</v>
      </c>
      <c r="AC464" t="str">
        <f ca="1">MID(Sheet1!DM464,FIND(":",Sheet1!DM464)+1,100)</f>
        <v>-</v>
      </c>
      <c r="AD464" t="str">
        <f ca="1">MID(Sheet1!DN464,FIND(":",Sheet1!DN464)+1,100)</f>
        <v>0</v>
      </c>
      <c r="AE464" t="str">
        <f ca="1">MID(Sheet1!DO464,FIND(":",Sheet1!DO464)+1,100)</f>
        <v>-</v>
      </c>
      <c r="AF464" t="str">
        <f ca="1">MID(Sheet1!DP464,FIND(":",Sheet1!DP464)+1,100)</f>
        <v>0</v>
      </c>
      <c r="AG464" t="str">
        <f ca="1">MID(Sheet1!DQ464,FIND(":",Sheet1!DQ464)+1,100)</f>
        <v>0</v>
      </c>
      <c r="AH464" t="str">
        <f ca="1">MID(Sheet1!DR464,FIND(":",Sheet1!DR464)+1,100)</f>
        <v>用水量*0</v>
      </c>
      <c r="AI464" t="str">
        <f ca="1">MID(Sheet1!DS464,FIND(":",Sheet1!DS464)+1,100)</f>
        <v>-</v>
      </c>
      <c r="AJ464" t="str">
        <f ca="1">MID(Sheet1!DT464,FIND(":",Sheet1!DT464)+1,100)</f>
        <v>0</v>
      </c>
      <c r="AK464" t="str">
        <f ca="1">MID(Sheet1!DU464,FIND(":",Sheet1!DU464)+1,100)</f>
        <v>0</v>
      </c>
      <c r="AL464" t="str">
        <f ca="1">MID(Sheet1!DV464,FIND(":",Sheet1!DV464)+1,100)</f>
        <v>-</v>
      </c>
      <c r="AM464" t="str">
        <f ca="1">MID(Sheet1!DW464,FIND(":",Sheet1!DW464)+1,100)</f>
        <v>0</v>
      </c>
      <c r="AN464" t="str">
        <f ca="1">MID(Sheet1!DX464,FIND(":",Sheet1!DX464)+1,100)</f>
        <v>-</v>
      </c>
      <c r="AO464" t="str">
        <f ca="1">MID(Sheet1!DY464,FIND(":",Sheet1!DY464)+1,100)</f>
        <v>0</v>
      </c>
      <c r="AP464" t="str">
        <f ca="1">MID(Sheet1!DZ464,FIND(":",Sheet1!DZ464)+1,100)</f>
        <v>-</v>
      </c>
      <c r="AQ464" t="str">
        <f ca="1">MID(Sheet1!EA464,FIND(":",Sheet1!EA464)+1,100)</f>
        <v>0</v>
      </c>
      <c r="AR464" t="str">
        <f ca="1">MID(Sheet1!EB464,FIND(":",Sheet1!EB464)+1,100)</f>
        <v>0</v>
      </c>
      <c r="AS464" t="str">
        <f ca="1">MID(Sheet1!EC464,FIND(":",Sheet1!EC464)+1,100)</f>
        <v>-</v>
      </c>
      <c r="AT464" t="str">
        <f ca="1">MID(Sheet1!ED464,FIND(":",Sheet1!ED464)+1,100)</f>
        <v>0</v>
      </c>
      <c r="AU464" t="str">
        <f ca="1">MID(Sheet1!EE464,FIND(":",Sheet1!EE464)+1,100)</f>
        <v>-</v>
      </c>
      <c r="AV464" t="str">
        <f ca="1">MID(Sheet1!EF464,FIND(":",Sheet1!EF464)+1,100)</f>
        <v>0</v>
      </c>
      <c r="AW464" t="str">
        <f ca="1">MID(Sheet1!EG464,FIND(":",Sheet1!EG464)+1,100)</f>
        <v>农园地</v>
      </c>
    </row>
    <row r="465" spans="1:49" x14ac:dyDescent="0.2">
      <c r="A465" t="str">
        <f>MID(Sheet1!CK465,FIND(":",Sheet1!CK465)+1,100)</f>
        <v>0203#橡胶园#国空</v>
      </c>
      <c r="B465" t="str">
        <f>MID(Sheet1!CL465,FIND(":",Sheet1!CL465)+1,100)</f>
        <v>橡胶园</v>
      </c>
      <c r="C465" t="str">
        <f>MID(Sheet1!CM465,FIND(":",Sheet1!CM465)+1,100)</f>
        <v/>
      </c>
      <c r="D465" t="str">
        <f>MID(Sheet1!CN465,FIND(":",Sheet1!CN465)+1,100)</f>
        <v>0203</v>
      </c>
      <c r="E465" t="str">
        <f>MID(Sheet1!CO465,FIND(":",Sheet1!CO465)+1,100)</f>
        <v>国空</v>
      </c>
      <c r="F465" t="str">
        <f>MID(Sheet1!CP465,FIND(":",Sheet1!CP465)+1,100)</f>
        <v>0203</v>
      </c>
      <c r="G465" t="str">
        <f>MID(Sheet1!CQ465,FIND(":",Sheet1!CQ465)+1,100)</f>
        <v>E22#园地#城规</v>
      </c>
      <c r="H465" t="str">
        <f>MID(Sheet1!CR465,FIND(":",Sheet1!CR465)+1,100)</f>
        <v>E22</v>
      </c>
      <c r="I465" t="str">
        <f>MID(Sheet1!CS465,FIND(":",Sheet1!CS465)+1,100)</f>
        <v>02#园地#国空</v>
      </c>
      <c r="J465" t="str">
        <f>MID(Sheet1!CT465,FIND(":",Sheet1!CT465)+1,100)</f>
        <v>2</v>
      </c>
      <c r="K465" t="str">
        <f>MID(Sheet1!CU465,FIND(":",Sheet1!CU465)+1,100)</f>
        <v>102</v>
      </c>
      <c r="L465" t="str">
        <f ca="1">MID(Sheet1!CV465,FIND(":",Sheet1!CV465)+1,100)</f>
        <v>191,233,170</v>
      </c>
      <c r="M465" t="str">
        <f ca="1">MID(Sheet1!CW465,FIND(":",Sheet1!CW465)+1,100)</f>
        <v>面积*容积率</v>
      </c>
      <c r="N465" t="str">
        <f ca="1">MID(Sheet1!CX465,FIND(":",Sheet1!CX465)+1,100)</f>
        <v>地块建筑面积*0</v>
      </c>
      <c r="O465" t="str">
        <f ca="1">MID(Sheet1!CY465,FIND(":",Sheet1!CY465)+1,100)</f>
        <v>地块建筑面积*0</v>
      </c>
      <c r="P465" t="str">
        <f ca="1">MID(Sheet1!CZ465,FIND(":",Sheet1!CZ465)+1,100)</f>
        <v>地块建筑面积*0</v>
      </c>
      <c r="Q465" t="str">
        <f ca="1">MID(Sheet1!DA465,FIND(":",Sheet1!DA465)+1,100)</f>
        <v>地块建筑面积*0</v>
      </c>
      <c r="R465" t="str">
        <f ca="1">MID(Sheet1!DB465,FIND(":",Sheet1!DB465)+1,100)</f>
        <v>地块建筑面积*0</v>
      </c>
      <c r="S465" t="str">
        <f ca="1">MID(Sheet1!DC465,FIND(":",Sheet1!DC465)+1,100)</f>
        <v>地块建筑面积*0</v>
      </c>
      <c r="T465" t="str">
        <f ca="1">MID(Sheet1!DD465,FIND(":",Sheet1!DD465)+1,100)</f>
        <v>地块建筑面积*0</v>
      </c>
      <c r="U465" t="str">
        <f ca="1">MID(Sheet1!DE465,FIND(":",Sheet1!DE465)+1,100)</f>
        <v>面积*0</v>
      </c>
      <c r="V465" t="str">
        <f ca="1">MID(Sheet1!DF465,FIND(":",Sheet1!DF465)+1,100)</f>
        <v>面积*0</v>
      </c>
      <c r="W465" t="str">
        <f ca="1">MID(Sheet1!DG465,FIND(":",Sheet1!DG465)+1,100)</f>
        <v>-</v>
      </c>
      <c r="X465" t="str">
        <f ca="1">MID(Sheet1!DH465,FIND(":",Sheet1!DH465)+1,100)</f>
        <v>0</v>
      </c>
      <c r="Y465" t="str">
        <f ca="1">MID(Sheet1!DI465,FIND(":",Sheet1!DI465)+1,100)</f>
        <v>-</v>
      </c>
      <c r="Z465" t="str">
        <f ca="1">MID(Sheet1!DJ465,FIND(":",Sheet1!DJ465)+1,100)</f>
        <v>0</v>
      </c>
      <c r="AA465" t="str">
        <f ca="1">MID(Sheet1!DK465,FIND(":",Sheet1!DK465)+1,100)</f>
        <v>-</v>
      </c>
      <c r="AB465" t="str">
        <f ca="1">MID(Sheet1!DL465,FIND(":",Sheet1!DL465)+1,100)</f>
        <v>0</v>
      </c>
      <c r="AC465" t="str">
        <f ca="1">MID(Sheet1!DM465,FIND(":",Sheet1!DM465)+1,100)</f>
        <v>-</v>
      </c>
      <c r="AD465" t="str">
        <f ca="1">MID(Sheet1!DN465,FIND(":",Sheet1!DN465)+1,100)</f>
        <v>0</v>
      </c>
      <c r="AE465" t="str">
        <f ca="1">MID(Sheet1!DO465,FIND(":",Sheet1!DO465)+1,100)</f>
        <v>-</v>
      </c>
      <c r="AF465" t="str">
        <f ca="1">MID(Sheet1!DP465,FIND(":",Sheet1!DP465)+1,100)</f>
        <v>0</v>
      </c>
      <c r="AG465" t="str">
        <f ca="1">MID(Sheet1!DQ465,FIND(":",Sheet1!DQ465)+1,100)</f>
        <v>0</v>
      </c>
      <c r="AH465" t="str">
        <f ca="1">MID(Sheet1!DR465,FIND(":",Sheet1!DR465)+1,100)</f>
        <v>用水量*0</v>
      </c>
      <c r="AI465" t="str">
        <f ca="1">MID(Sheet1!DS465,FIND(":",Sheet1!DS465)+1,100)</f>
        <v>-</v>
      </c>
      <c r="AJ465" t="str">
        <f ca="1">MID(Sheet1!DT465,FIND(":",Sheet1!DT465)+1,100)</f>
        <v>0</v>
      </c>
      <c r="AK465" t="str">
        <f ca="1">MID(Sheet1!DU465,FIND(":",Sheet1!DU465)+1,100)</f>
        <v>0</v>
      </c>
      <c r="AL465" t="str">
        <f ca="1">MID(Sheet1!DV465,FIND(":",Sheet1!DV465)+1,100)</f>
        <v>-</v>
      </c>
      <c r="AM465" t="str">
        <f ca="1">MID(Sheet1!DW465,FIND(":",Sheet1!DW465)+1,100)</f>
        <v>0</v>
      </c>
      <c r="AN465" t="str">
        <f ca="1">MID(Sheet1!DX465,FIND(":",Sheet1!DX465)+1,100)</f>
        <v>-</v>
      </c>
      <c r="AO465" t="str">
        <f ca="1">MID(Sheet1!DY465,FIND(":",Sheet1!DY465)+1,100)</f>
        <v>0</v>
      </c>
      <c r="AP465" t="str">
        <f ca="1">MID(Sheet1!DZ465,FIND(":",Sheet1!DZ465)+1,100)</f>
        <v>-</v>
      </c>
      <c r="AQ465" t="str">
        <f ca="1">MID(Sheet1!EA465,FIND(":",Sheet1!EA465)+1,100)</f>
        <v>0</v>
      </c>
      <c r="AR465" t="str">
        <f ca="1">MID(Sheet1!EB465,FIND(":",Sheet1!EB465)+1,100)</f>
        <v>0</v>
      </c>
      <c r="AS465" t="str">
        <f ca="1">MID(Sheet1!EC465,FIND(":",Sheet1!EC465)+1,100)</f>
        <v>-</v>
      </c>
      <c r="AT465" t="str">
        <f ca="1">MID(Sheet1!ED465,FIND(":",Sheet1!ED465)+1,100)</f>
        <v>0</v>
      </c>
      <c r="AU465" t="str">
        <f ca="1">MID(Sheet1!EE465,FIND(":",Sheet1!EE465)+1,100)</f>
        <v>-</v>
      </c>
      <c r="AV465" t="str">
        <f ca="1">MID(Sheet1!EF465,FIND(":",Sheet1!EF465)+1,100)</f>
        <v>0</v>
      </c>
      <c r="AW465" t="str">
        <f ca="1">MID(Sheet1!EG465,FIND(":",Sheet1!EG465)+1,100)</f>
        <v>农园地</v>
      </c>
    </row>
    <row r="466" spans="1:49" x14ac:dyDescent="0.2">
      <c r="A466" t="str">
        <f>MID(Sheet1!CK466,FIND(":",Sheet1!CK466)+1,100)</f>
        <v>0204#油料园地#国空</v>
      </c>
      <c r="B466" t="str">
        <f>MID(Sheet1!CL466,FIND(":",Sheet1!CL466)+1,100)</f>
        <v>油料园地</v>
      </c>
      <c r="C466" t="str">
        <f>MID(Sheet1!CM466,FIND(":",Sheet1!CM466)+1,100)</f>
        <v/>
      </c>
      <c r="D466" t="str">
        <f>MID(Sheet1!CN466,FIND(":",Sheet1!CN466)+1,100)</f>
        <v>0204</v>
      </c>
      <c r="E466" t="str">
        <f>MID(Sheet1!CO466,FIND(":",Sheet1!CO466)+1,100)</f>
        <v>国空</v>
      </c>
      <c r="F466" t="str">
        <f>MID(Sheet1!CP466,FIND(":",Sheet1!CP466)+1,100)</f>
        <v>0204</v>
      </c>
      <c r="G466" t="str">
        <f>MID(Sheet1!CQ466,FIND(":",Sheet1!CQ466)+1,100)</f>
        <v>E22#园地#城规</v>
      </c>
      <c r="H466" t="str">
        <f>MID(Sheet1!CR466,FIND(":",Sheet1!CR466)+1,100)</f>
        <v>E22</v>
      </c>
      <c r="I466" t="str">
        <f>MID(Sheet1!CS466,FIND(":",Sheet1!CS466)+1,100)</f>
        <v>02#园地#国空</v>
      </c>
      <c r="J466" t="str">
        <f>MID(Sheet1!CT466,FIND(":",Sheet1!CT466)+1,100)</f>
        <v>2</v>
      </c>
      <c r="K466" t="str">
        <f>MID(Sheet1!CU466,FIND(":",Sheet1!CU466)+1,100)</f>
        <v>102</v>
      </c>
      <c r="L466" t="str">
        <f ca="1">MID(Sheet1!CV466,FIND(":",Sheet1!CV466)+1,100)</f>
        <v>191,233,170</v>
      </c>
      <c r="M466" t="str">
        <f ca="1">MID(Sheet1!CW466,FIND(":",Sheet1!CW466)+1,100)</f>
        <v>面积*容积率</v>
      </c>
      <c r="N466" t="str">
        <f ca="1">MID(Sheet1!CX466,FIND(":",Sheet1!CX466)+1,100)</f>
        <v>地块建筑面积*0</v>
      </c>
      <c r="O466" t="str">
        <f ca="1">MID(Sheet1!CY466,FIND(":",Sheet1!CY466)+1,100)</f>
        <v>地块建筑面积*0</v>
      </c>
      <c r="P466" t="str">
        <f ca="1">MID(Sheet1!CZ466,FIND(":",Sheet1!CZ466)+1,100)</f>
        <v>地块建筑面积*0</v>
      </c>
      <c r="Q466" t="str">
        <f ca="1">MID(Sheet1!DA466,FIND(":",Sheet1!DA466)+1,100)</f>
        <v>地块建筑面积*0</v>
      </c>
      <c r="R466" t="str">
        <f ca="1">MID(Sheet1!DB466,FIND(":",Sheet1!DB466)+1,100)</f>
        <v>地块建筑面积*0</v>
      </c>
      <c r="S466" t="str">
        <f ca="1">MID(Sheet1!DC466,FIND(":",Sheet1!DC466)+1,100)</f>
        <v>地块建筑面积*0</v>
      </c>
      <c r="T466" t="str">
        <f ca="1">MID(Sheet1!DD466,FIND(":",Sheet1!DD466)+1,100)</f>
        <v>地块建筑面积*0</v>
      </c>
      <c r="U466" t="str">
        <f ca="1">MID(Sheet1!DE466,FIND(":",Sheet1!DE466)+1,100)</f>
        <v>面积*0</v>
      </c>
      <c r="V466" t="str">
        <f ca="1">MID(Sheet1!DF466,FIND(":",Sheet1!DF466)+1,100)</f>
        <v>面积*0</v>
      </c>
      <c r="W466" t="str">
        <f ca="1">MID(Sheet1!DG466,FIND(":",Sheet1!DG466)+1,100)</f>
        <v>-</v>
      </c>
      <c r="X466" t="str">
        <f ca="1">MID(Sheet1!DH466,FIND(":",Sheet1!DH466)+1,100)</f>
        <v>0</v>
      </c>
      <c r="Y466" t="str">
        <f ca="1">MID(Sheet1!DI466,FIND(":",Sheet1!DI466)+1,100)</f>
        <v>-</v>
      </c>
      <c r="Z466" t="str">
        <f ca="1">MID(Sheet1!DJ466,FIND(":",Sheet1!DJ466)+1,100)</f>
        <v>0</v>
      </c>
      <c r="AA466" t="str">
        <f ca="1">MID(Sheet1!DK466,FIND(":",Sheet1!DK466)+1,100)</f>
        <v>-</v>
      </c>
      <c r="AB466" t="str">
        <f ca="1">MID(Sheet1!DL466,FIND(":",Sheet1!DL466)+1,100)</f>
        <v>0</v>
      </c>
      <c r="AC466" t="str">
        <f ca="1">MID(Sheet1!DM466,FIND(":",Sheet1!DM466)+1,100)</f>
        <v>-</v>
      </c>
      <c r="AD466" t="str">
        <f ca="1">MID(Sheet1!DN466,FIND(":",Sheet1!DN466)+1,100)</f>
        <v>0</v>
      </c>
      <c r="AE466" t="str">
        <f ca="1">MID(Sheet1!DO466,FIND(":",Sheet1!DO466)+1,100)</f>
        <v>-</v>
      </c>
      <c r="AF466" t="str">
        <f ca="1">MID(Sheet1!DP466,FIND(":",Sheet1!DP466)+1,100)</f>
        <v>0</v>
      </c>
      <c r="AG466" t="str">
        <f ca="1">MID(Sheet1!DQ466,FIND(":",Sheet1!DQ466)+1,100)</f>
        <v>0</v>
      </c>
      <c r="AH466" t="str">
        <f ca="1">MID(Sheet1!DR466,FIND(":",Sheet1!DR466)+1,100)</f>
        <v>用水量*0</v>
      </c>
      <c r="AI466" t="str">
        <f ca="1">MID(Sheet1!DS466,FIND(":",Sheet1!DS466)+1,100)</f>
        <v>-</v>
      </c>
      <c r="AJ466" t="str">
        <f ca="1">MID(Sheet1!DT466,FIND(":",Sheet1!DT466)+1,100)</f>
        <v>0</v>
      </c>
      <c r="AK466" t="str">
        <f ca="1">MID(Sheet1!DU466,FIND(":",Sheet1!DU466)+1,100)</f>
        <v>0</v>
      </c>
      <c r="AL466" t="str">
        <f ca="1">MID(Sheet1!DV466,FIND(":",Sheet1!DV466)+1,100)</f>
        <v>-</v>
      </c>
      <c r="AM466" t="str">
        <f ca="1">MID(Sheet1!DW466,FIND(":",Sheet1!DW466)+1,100)</f>
        <v>0</v>
      </c>
      <c r="AN466" t="str">
        <f ca="1">MID(Sheet1!DX466,FIND(":",Sheet1!DX466)+1,100)</f>
        <v>-</v>
      </c>
      <c r="AO466" t="str">
        <f ca="1">MID(Sheet1!DY466,FIND(":",Sheet1!DY466)+1,100)</f>
        <v>0</v>
      </c>
      <c r="AP466" t="str">
        <f ca="1">MID(Sheet1!DZ466,FIND(":",Sheet1!DZ466)+1,100)</f>
        <v>-</v>
      </c>
      <c r="AQ466" t="str">
        <f ca="1">MID(Sheet1!EA466,FIND(":",Sheet1!EA466)+1,100)</f>
        <v>0</v>
      </c>
      <c r="AR466" t="str">
        <f ca="1">MID(Sheet1!EB466,FIND(":",Sheet1!EB466)+1,100)</f>
        <v>0</v>
      </c>
      <c r="AS466" t="str">
        <f ca="1">MID(Sheet1!EC466,FIND(":",Sheet1!EC466)+1,100)</f>
        <v>-</v>
      </c>
      <c r="AT466" t="str">
        <f ca="1">MID(Sheet1!ED466,FIND(":",Sheet1!ED466)+1,100)</f>
        <v>0</v>
      </c>
      <c r="AU466" t="str">
        <f ca="1">MID(Sheet1!EE466,FIND(":",Sheet1!EE466)+1,100)</f>
        <v>-</v>
      </c>
      <c r="AV466" t="str">
        <f ca="1">MID(Sheet1!EF466,FIND(":",Sheet1!EF466)+1,100)</f>
        <v>0</v>
      </c>
      <c r="AW466" t="str">
        <f ca="1">MID(Sheet1!EG466,FIND(":",Sheet1!EG466)+1,100)</f>
        <v>农园地</v>
      </c>
    </row>
    <row r="467" spans="1:49" x14ac:dyDescent="0.2">
      <c r="A467" t="str">
        <f>MID(Sheet1!CK467,FIND(":",Sheet1!CK467)+1,100)</f>
        <v>0205#其他园地#国空</v>
      </c>
      <c r="B467" t="str">
        <f>MID(Sheet1!CL467,FIND(":",Sheet1!CL467)+1,100)</f>
        <v>其他园地</v>
      </c>
      <c r="C467" t="str">
        <f>MID(Sheet1!CM467,FIND(":",Sheet1!CM467)+1,100)</f>
        <v/>
      </c>
      <c r="D467" t="str">
        <f>MID(Sheet1!CN467,FIND(":",Sheet1!CN467)+1,100)</f>
        <v>0205</v>
      </c>
      <c r="E467" t="str">
        <f>MID(Sheet1!CO467,FIND(":",Sheet1!CO467)+1,100)</f>
        <v>国空</v>
      </c>
      <c r="F467" t="str">
        <f>MID(Sheet1!CP467,FIND(":",Sheet1!CP467)+1,100)</f>
        <v>0205</v>
      </c>
      <c r="G467" t="str">
        <f>MID(Sheet1!CQ467,FIND(":",Sheet1!CQ467)+1,100)</f>
        <v>E22#园地#城规</v>
      </c>
      <c r="H467" t="str">
        <f>MID(Sheet1!CR467,FIND(":",Sheet1!CR467)+1,100)</f>
        <v>E22</v>
      </c>
      <c r="I467" t="str">
        <f>MID(Sheet1!CS467,FIND(":",Sheet1!CS467)+1,100)</f>
        <v>02#园地#国空</v>
      </c>
      <c r="J467" t="str">
        <f>MID(Sheet1!CT467,FIND(":",Sheet1!CT467)+1,100)</f>
        <v>2</v>
      </c>
      <c r="K467" t="str">
        <f>MID(Sheet1!CU467,FIND(":",Sheet1!CU467)+1,100)</f>
        <v>102</v>
      </c>
      <c r="L467" t="str">
        <f ca="1">MID(Sheet1!CV467,FIND(":",Sheet1!CV467)+1,100)</f>
        <v>191,233,170</v>
      </c>
      <c r="M467" t="str">
        <f ca="1">MID(Sheet1!CW467,FIND(":",Sheet1!CW467)+1,100)</f>
        <v>面积*容积率</v>
      </c>
      <c r="N467" t="str">
        <f ca="1">MID(Sheet1!CX467,FIND(":",Sheet1!CX467)+1,100)</f>
        <v>地块建筑面积*0</v>
      </c>
      <c r="O467" t="str">
        <f ca="1">MID(Sheet1!CY467,FIND(":",Sheet1!CY467)+1,100)</f>
        <v>地块建筑面积*0</v>
      </c>
      <c r="P467" t="str">
        <f ca="1">MID(Sheet1!CZ467,FIND(":",Sheet1!CZ467)+1,100)</f>
        <v>地块建筑面积*0</v>
      </c>
      <c r="Q467" t="str">
        <f ca="1">MID(Sheet1!DA467,FIND(":",Sheet1!DA467)+1,100)</f>
        <v>地块建筑面积*0</v>
      </c>
      <c r="R467" t="str">
        <f ca="1">MID(Sheet1!DB467,FIND(":",Sheet1!DB467)+1,100)</f>
        <v>地块建筑面积*0</v>
      </c>
      <c r="S467" t="str">
        <f ca="1">MID(Sheet1!DC467,FIND(":",Sheet1!DC467)+1,100)</f>
        <v>地块建筑面积*0</v>
      </c>
      <c r="T467" t="str">
        <f ca="1">MID(Sheet1!DD467,FIND(":",Sheet1!DD467)+1,100)</f>
        <v>地块建筑面积*0</v>
      </c>
      <c r="U467" t="str">
        <f ca="1">MID(Sheet1!DE467,FIND(":",Sheet1!DE467)+1,100)</f>
        <v>面积*0</v>
      </c>
      <c r="V467" t="str">
        <f ca="1">MID(Sheet1!DF467,FIND(":",Sheet1!DF467)+1,100)</f>
        <v>面积*0</v>
      </c>
      <c r="W467" t="str">
        <f ca="1">MID(Sheet1!DG467,FIND(":",Sheet1!DG467)+1,100)</f>
        <v>-</v>
      </c>
      <c r="X467" t="str">
        <f ca="1">MID(Sheet1!DH467,FIND(":",Sheet1!DH467)+1,100)</f>
        <v>0</v>
      </c>
      <c r="Y467" t="str">
        <f ca="1">MID(Sheet1!DI467,FIND(":",Sheet1!DI467)+1,100)</f>
        <v>-</v>
      </c>
      <c r="Z467" t="str">
        <f ca="1">MID(Sheet1!DJ467,FIND(":",Sheet1!DJ467)+1,100)</f>
        <v>0</v>
      </c>
      <c r="AA467" t="str">
        <f ca="1">MID(Sheet1!DK467,FIND(":",Sheet1!DK467)+1,100)</f>
        <v>-</v>
      </c>
      <c r="AB467" t="str">
        <f ca="1">MID(Sheet1!DL467,FIND(":",Sheet1!DL467)+1,100)</f>
        <v>0</v>
      </c>
      <c r="AC467" t="str">
        <f ca="1">MID(Sheet1!DM467,FIND(":",Sheet1!DM467)+1,100)</f>
        <v>-</v>
      </c>
      <c r="AD467" t="str">
        <f ca="1">MID(Sheet1!DN467,FIND(":",Sheet1!DN467)+1,100)</f>
        <v>0</v>
      </c>
      <c r="AE467" t="str">
        <f ca="1">MID(Sheet1!DO467,FIND(":",Sheet1!DO467)+1,100)</f>
        <v>-</v>
      </c>
      <c r="AF467" t="str">
        <f ca="1">MID(Sheet1!DP467,FIND(":",Sheet1!DP467)+1,100)</f>
        <v>0</v>
      </c>
      <c r="AG467" t="str">
        <f ca="1">MID(Sheet1!DQ467,FIND(":",Sheet1!DQ467)+1,100)</f>
        <v>0</v>
      </c>
      <c r="AH467" t="str">
        <f ca="1">MID(Sheet1!DR467,FIND(":",Sheet1!DR467)+1,100)</f>
        <v>用水量*0</v>
      </c>
      <c r="AI467" t="str">
        <f ca="1">MID(Sheet1!DS467,FIND(":",Sheet1!DS467)+1,100)</f>
        <v>-</v>
      </c>
      <c r="AJ467" t="str">
        <f ca="1">MID(Sheet1!DT467,FIND(":",Sheet1!DT467)+1,100)</f>
        <v>0</v>
      </c>
      <c r="AK467" t="str">
        <f ca="1">MID(Sheet1!DU467,FIND(":",Sheet1!DU467)+1,100)</f>
        <v>0</v>
      </c>
      <c r="AL467" t="str">
        <f ca="1">MID(Sheet1!DV467,FIND(":",Sheet1!DV467)+1,100)</f>
        <v>-</v>
      </c>
      <c r="AM467" t="str">
        <f ca="1">MID(Sheet1!DW467,FIND(":",Sheet1!DW467)+1,100)</f>
        <v>0</v>
      </c>
      <c r="AN467" t="str">
        <f ca="1">MID(Sheet1!DX467,FIND(":",Sheet1!DX467)+1,100)</f>
        <v>-</v>
      </c>
      <c r="AO467" t="str">
        <f ca="1">MID(Sheet1!DY467,FIND(":",Sheet1!DY467)+1,100)</f>
        <v>0</v>
      </c>
      <c r="AP467" t="str">
        <f ca="1">MID(Sheet1!DZ467,FIND(":",Sheet1!DZ467)+1,100)</f>
        <v>-</v>
      </c>
      <c r="AQ467" t="str">
        <f ca="1">MID(Sheet1!EA467,FIND(":",Sheet1!EA467)+1,100)</f>
        <v>0</v>
      </c>
      <c r="AR467" t="str">
        <f ca="1">MID(Sheet1!EB467,FIND(":",Sheet1!EB467)+1,100)</f>
        <v>0</v>
      </c>
      <c r="AS467" t="str">
        <f ca="1">MID(Sheet1!EC467,FIND(":",Sheet1!EC467)+1,100)</f>
        <v>-</v>
      </c>
      <c r="AT467" t="str">
        <f ca="1">MID(Sheet1!ED467,FIND(":",Sheet1!ED467)+1,100)</f>
        <v>0</v>
      </c>
      <c r="AU467" t="str">
        <f ca="1">MID(Sheet1!EE467,FIND(":",Sheet1!EE467)+1,100)</f>
        <v>-</v>
      </c>
      <c r="AV467" t="str">
        <f ca="1">MID(Sheet1!EF467,FIND(":",Sheet1!EF467)+1,100)</f>
        <v>0</v>
      </c>
      <c r="AW467" t="str">
        <f ca="1">MID(Sheet1!EG467,FIND(":",Sheet1!EG467)+1,100)</f>
        <v>农园地</v>
      </c>
    </row>
    <row r="468" spans="1:49" x14ac:dyDescent="0.2">
      <c r="A468" t="str">
        <f>MID(Sheet1!CK468,FIND(":",Sheet1!CK468)+1,100)</f>
        <v>03#林地#国空</v>
      </c>
      <c r="B468" t="str">
        <f>MID(Sheet1!CL468,FIND(":",Sheet1!CL468)+1,100)</f>
        <v>林地</v>
      </c>
      <c r="C468" t="str">
        <f>MID(Sheet1!CM468,FIND(":",Sheet1!CM468)+1,100)</f>
        <v/>
      </c>
      <c r="D468" t="str">
        <f>MID(Sheet1!CN468,FIND(":",Sheet1!CN468)+1,100)</f>
        <v>03</v>
      </c>
      <c r="E468" t="str">
        <f>MID(Sheet1!CO468,FIND(":",Sheet1!CO468)+1,100)</f>
        <v>国空</v>
      </c>
      <c r="F468" t="str">
        <f>MID(Sheet1!CP468,FIND(":",Sheet1!CP468)+1,100)</f>
        <v>03</v>
      </c>
      <c r="G468" t="str">
        <f>MID(Sheet1!CQ468,FIND(":",Sheet1!CQ468)+1,100)</f>
        <v>E23#林地#城规</v>
      </c>
      <c r="H468" t="str">
        <f>MID(Sheet1!CR468,FIND(":",Sheet1!CR468)+1,100)</f>
        <v>E2</v>
      </c>
      <c r="I468" t="str">
        <f>MID(Sheet1!CS468,FIND(":",Sheet1!CS468)+1,100)</f>
        <v>ROOT#国土空间地类#国空</v>
      </c>
      <c r="J468" t="str">
        <f>MID(Sheet1!CT468,FIND(":",Sheet1!CT468)+1,100)</f>
        <v>1</v>
      </c>
      <c r="K468" t="str">
        <f>MID(Sheet1!CU468,FIND(":",Sheet1!CU468)+1,100)</f>
        <v>0</v>
      </c>
      <c r="L468" t="str">
        <f ca="1">MID(Sheet1!CV468,FIND(":",Sheet1!CV468)+1,100)</f>
        <v>104,177,103</v>
      </c>
      <c r="M468" t="str">
        <f ca="1">MID(Sheet1!CW468,FIND(":",Sheet1!CW468)+1,100)</f>
        <v>面积*容积率</v>
      </c>
      <c r="N468" t="str">
        <f ca="1">MID(Sheet1!CX468,FIND(":",Sheet1!CX468)+1,100)</f>
        <v>地块建筑面积*0</v>
      </c>
      <c r="O468" t="str">
        <f ca="1">MID(Sheet1!CY468,FIND(":",Sheet1!CY468)+1,100)</f>
        <v>地块建筑面积*0</v>
      </c>
      <c r="P468" t="str">
        <f ca="1">MID(Sheet1!CZ468,FIND(":",Sheet1!CZ468)+1,100)</f>
        <v>地块建筑面积*0</v>
      </c>
      <c r="Q468" t="str">
        <f ca="1">MID(Sheet1!DA468,FIND(":",Sheet1!DA468)+1,100)</f>
        <v>地块建筑面积*0</v>
      </c>
      <c r="R468" t="str">
        <f ca="1">MID(Sheet1!DB468,FIND(":",Sheet1!DB468)+1,100)</f>
        <v>地块建筑面积*0</v>
      </c>
      <c r="S468" t="str">
        <f ca="1">MID(Sheet1!DC468,FIND(":",Sheet1!DC468)+1,100)</f>
        <v>地块建筑面积*0</v>
      </c>
      <c r="T468" t="str">
        <f ca="1">MID(Sheet1!DD468,FIND(":",Sheet1!DD468)+1,100)</f>
        <v>地块建筑面积*0</v>
      </c>
      <c r="U468" t="str">
        <f ca="1">MID(Sheet1!DE468,FIND(":",Sheet1!DE468)+1,100)</f>
        <v>面积*0</v>
      </c>
      <c r="V468" t="str">
        <f ca="1">MID(Sheet1!DF468,FIND(":",Sheet1!DF468)+1,100)</f>
        <v>面积*0</v>
      </c>
      <c r="W468" t="str">
        <f ca="1">MID(Sheet1!DG468,FIND(":",Sheet1!DG468)+1,100)</f>
        <v>-</v>
      </c>
      <c r="X468" t="str">
        <f ca="1">MID(Sheet1!DH468,FIND(":",Sheet1!DH468)+1,100)</f>
        <v>0</v>
      </c>
      <c r="Y468" t="str">
        <f ca="1">MID(Sheet1!DI468,FIND(":",Sheet1!DI468)+1,100)</f>
        <v>-</v>
      </c>
      <c r="Z468" t="str">
        <f ca="1">MID(Sheet1!DJ468,FIND(":",Sheet1!DJ468)+1,100)</f>
        <v>0</v>
      </c>
      <c r="AA468" t="str">
        <f ca="1">MID(Sheet1!DK468,FIND(":",Sheet1!DK468)+1,100)</f>
        <v>-</v>
      </c>
      <c r="AB468" t="str">
        <f ca="1">MID(Sheet1!DL468,FIND(":",Sheet1!DL468)+1,100)</f>
        <v>0</v>
      </c>
      <c r="AC468" t="str">
        <f ca="1">MID(Sheet1!DM468,FIND(":",Sheet1!DM468)+1,100)</f>
        <v>-</v>
      </c>
      <c r="AD468" t="str">
        <f ca="1">MID(Sheet1!DN468,FIND(":",Sheet1!DN468)+1,100)</f>
        <v>0</v>
      </c>
      <c r="AE468" t="str">
        <f ca="1">MID(Sheet1!DO468,FIND(":",Sheet1!DO468)+1,100)</f>
        <v>-</v>
      </c>
      <c r="AF468" t="str">
        <f ca="1">MID(Sheet1!DP468,FIND(":",Sheet1!DP468)+1,100)</f>
        <v>0</v>
      </c>
      <c r="AG468" t="str">
        <f ca="1">MID(Sheet1!DQ468,FIND(":",Sheet1!DQ468)+1,100)</f>
        <v>0</v>
      </c>
      <c r="AH468" t="str">
        <f ca="1">MID(Sheet1!DR468,FIND(":",Sheet1!DR468)+1,100)</f>
        <v>用水量*0</v>
      </c>
      <c r="AI468" t="str">
        <f ca="1">MID(Sheet1!DS468,FIND(":",Sheet1!DS468)+1,100)</f>
        <v>-</v>
      </c>
      <c r="AJ468" t="str">
        <f ca="1">MID(Sheet1!DT468,FIND(":",Sheet1!DT468)+1,100)</f>
        <v>0</v>
      </c>
      <c r="AK468" t="str">
        <f ca="1">MID(Sheet1!DU468,FIND(":",Sheet1!DU468)+1,100)</f>
        <v>0</v>
      </c>
      <c r="AL468" t="str">
        <f ca="1">MID(Sheet1!DV468,FIND(":",Sheet1!DV468)+1,100)</f>
        <v>-</v>
      </c>
      <c r="AM468" t="str">
        <f ca="1">MID(Sheet1!DW468,FIND(":",Sheet1!DW468)+1,100)</f>
        <v>0</v>
      </c>
      <c r="AN468" t="str">
        <f ca="1">MID(Sheet1!DX468,FIND(":",Sheet1!DX468)+1,100)</f>
        <v>-</v>
      </c>
      <c r="AO468" t="str">
        <f ca="1">MID(Sheet1!DY468,FIND(":",Sheet1!DY468)+1,100)</f>
        <v>0</v>
      </c>
      <c r="AP468" t="str">
        <f ca="1">MID(Sheet1!DZ468,FIND(":",Sheet1!DZ468)+1,100)</f>
        <v>-</v>
      </c>
      <c r="AQ468" t="str">
        <f ca="1">MID(Sheet1!EA468,FIND(":",Sheet1!EA468)+1,100)</f>
        <v>0</v>
      </c>
      <c r="AR468" t="str">
        <f ca="1">MID(Sheet1!EB468,FIND(":",Sheet1!EB468)+1,100)</f>
        <v>0</v>
      </c>
      <c r="AS468" t="str">
        <f ca="1">MID(Sheet1!EC468,FIND(":",Sheet1!EC468)+1,100)</f>
        <v>-</v>
      </c>
      <c r="AT468" t="str">
        <f ca="1">MID(Sheet1!ED468,FIND(":",Sheet1!ED468)+1,100)</f>
        <v>0</v>
      </c>
      <c r="AU468" t="str">
        <f ca="1">MID(Sheet1!EE468,FIND(":",Sheet1!EE468)+1,100)</f>
        <v>-</v>
      </c>
      <c r="AV468" t="str">
        <f ca="1">MID(Sheet1!EF468,FIND(":",Sheet1!EF468)+1,100)</f>
        <v>0</v>
      </c>
      <c r="AW468" t="str">
        <f ca="1">MID(Sheet1!EG468,FIND(":",Sheet1!EG468)+1,100)</f>
        <v>林草地</v>
      </c>
    </row>
    <row r="469" spans="1:49" x14ac:dyDescent="0.2">
      <c r="A469" t="str">
        <f>MID(Sheet1!CK469,FIND(":",Sheet1!CK469)+1,100)</f>
        <v>0301#乔木林地#国空</v>
      </c>
      <c r="B469" t="str">
        <f>MID(Sheet1!CL469,FIND(":",Sheet1!CL469)+1,100)</f>
        <v>乔木林地</v>
      </c>
      <c r="C469" t="str">
        <f>MID(Sheet1!CM469,FIND(":",Sheet1!CM469)+1,100)</f>
        <v/>
      </c>
      <c r="D469" t="str">
        <f>MID(Sheet1!CN469,FIND(":",Sheet1!CN469)+1,100)</f>
        <v>0301</v>
      </c>
      <c r="E469" t="str">
        <f>MID(Sheet1!CO469,FIND(":",Sheet1!CO469)+1,100)</f>
        <v>国空</v>
      </c>
      <c r="F469" t="str">
        <f>MID(Sheet1!CP469,FIND(":",Sheet1!CP469)+1,100)</f>
        <v>0301</v>
      </c>
      <c r="G469" t="str">
        <f>MID(Sheet1!CQ469,FIND(":",Sheet1!CQ469)+1,100)</f>
        <v>E23#林地#城规</v>
      </c>
      <c r="H469" t="str">
        <f>MID(Sheet1!CR469,FIND(":",Sheet1!CR469)+1,100)</f>
        <v>E23</v>
      </c>
      <c r="I469" t="str">
        <f>MID(Sheet1!CS469,FIND(":",Sheet1!CS469)+1,100)</f>
        <v>03#林地#国空</v>
      </c>
      <c r="J469" t="str">
        <f>MID(Sheet1!CT469,FIND(":",Sheet1!CT469)+1,100)</f>
        <v>2</v>
      </c>
      <c r="K469" t="str">
        <f>MID(Sheet1!CU469,FIND(":",Sheet1!CU469)+1,100)</f>
        <v>103</v>
      </c>
      <c r="L469" t="str">
        <f ca="1">MID(Sheet1!CV469,FIND(":",Sheet1!CV469)+1,100)</f>
        <v>104,177,103</v>
      </c>
      <c r="M469" t="str">
        <f ca="1">MID(Sheet1!CW469,FIND(":",Sheet1!CW469)+1,100)</f>
        <v>面积*容积率</v>
      </c>
      <c r="N469" t="str">
        <f ca="1">MID(Sheet1!CX469,FIND(":",Sheet1!CX469)+1,100)</f>
        <v>地块建筑面积*0</v>
      </c>
      <c r="O469" t="str">
        <f ca="1">MID(Sheet1!CY469,FIND(":",Sheet1!CY469)+1,100)</f>
        <v>地块建筑面积*0</v>
      </c>
      <c r="P469" t="str">
        <f ca="1">MID(Sheet1!CZ469,FIND(":",Sheet1!CZ469)+1,100)</f>
        <v>地块建筑面积*0</v>
      </c>
      <c r="Q469" t="str">
        <f ca="1">MID(Sheet1!DA469,FIND(":",Sheet1!DA469)+1,100)</f>
        <v>地块建筑面积*0</v>
      </c>
      <c r="R469" t="str">
        <f ca="1">MID(Sheet1!DB469,FIND(":",Sheet1!DB469)+1,100)</f>
        <v>地块建筑面积*0</v>
      </c>
      <c r="S469" t="str">
        <f ca="1">MID(Sheet1!DC469,FIND(":",Sheet1!DC469)+1,100)</f>
        <v>地块建筑面积*0</v>
      </c>
      <c r="T469" t="str">
        <f ca="1">MID(Sheet1!DD469,FIND(":",Sheet1!DD469)+1,100)</f>
        <v>地块建筑面积*0</v>
      </c>
      <c r="U469" t="str">
        <f ca="1">MID(Sheet1!DE469,FIND(":",Sheet1!DE469)+1,100)</f>
        <v>面积*0</v>
      </c>
      <c r="V469" t="str">
        <f ca="1">MID(Sheet1!DF469,FIND(":",Sheet1!DF469)+1,100)</f>
        <v>面积*0</v>
      </c>
      <c r="W469" t="str">
        <f ca="1">MID(Sheet1!DG469,FIND(":",Sheet1!DG469)+1,100)</f>
        <v>-</v>
      </c>
      <c r="X469" t="str">
        <f ca="1">MID(Sheet1!DH469,FIND(":",Sheet1!DH469)+1,100)</f>
        <v>0</v>
      </c>
      <c r="Y469" t="str">
        <f ca="1">MID(Sheet1!DI469,FIND(":",Sheet1!DI469)+1,100)</f>
        <v>-</v>
      </c>
      <c r="Z469" t="str">
        <f ca="1">MID(Sheet1!DJ469,FIND(":",Sheet1!DJ469)+1,100)</f>
        <v>0</v>
      </c>
      <c r="AA469" t="str">
        <f ca="1">MID(Sheet1!DK469,FIND(":",Sheet1!DK469)+1,100)</f>
        <v>-</v>
      </c>
      <c r="AB469" t="str">
        <f ca="1">MID(Sheet1!DL469,FIND(":",Sheet1!DL469)+1,100)</f>
        <v>0</v>
      </c>
      <c r="AC469" t="str">
        <f ca="1">MID(Sheet1!DM469,FIND(":",Sheet1!DM469)+1,100)</f>
        <v>-</v>
      </c>
      <c r="AD469" t="str">
        <f ca="1">MID(Sheet1!DN469,FIND(":",Sheet1!DN469)+1,100)</f>
        <v>0</v>
      </c>
      <c r="AE469" t="str">
        <f ca="1">MID(Sheet1!DO469,FIND(":",Sheet1!DO469)+1,100)</f>
        <v>-</v>
      </c>
      <c r="AF469" t="str">
        <f ca="1">MID(Sheet1!DP469,FIND(":",Sheet1!DP469)+1,100)</f>
        <v>0</v>
      </c>
      <c r="AG469" t="str">
        <f ca="1">MID(Sheet1!DQ469,FIND(":",Sheet1!DQ469)+1,100)</f>
        <v>0</v>
      </c>
      <c r="AH469" t="str">
        <f ca="1">MID(Sheet1!DR469,FIND(":",Sheet1!DR469)+1,100)</f>
        <v>用水量*0</v>
      </c>
      <c r="AI469" t="str">
        <f ca="1">MID(Sheet1!DS469,FIND(":",Sheet1!DS469)+1,100)</f>
        <v>-</v>
      </c>
      <c r="AJ469" t="str">
        <f ca="1">MID(Sheet1!DT469,FIND(":",Sheet1!DT469)+1,100)</f>
        <v>0</v>
      </c>
      <c r="AK469" t="str">
        <f ca="1">MID(Sheet1!DU469,FIND(":",Sheet1!DU469)+1,100)</f>
        <v>0</v>
      </c>
      <c r="AL469" t="str">
        <f ca="1">MID(Sheet1!DV469,FIND(":",Sheet1!DV469)+1,100)</f>
        <v>-</v>
      </c>
      <c r="AM469" t="str">
        <f ca="1">MID(Sheet1!DW469,FIND(":",Sheet1!DW469)+1,100)</f>
        <v>0</v>
      </c>
      <c r="AN469" t="str">
        <f ca="1">MID(Sheet1!DX469,FIND(":",Sheet1!DX469)+1,100)</f>
        <v>-</v>
      </c>
      <c r="AO469" t="str">
        <f ca="1">MID(Sheet1!DY469,FIND(":",Sheet1!DY469)+1,100)</f>
        <v>0</v>
      </c>
      <c r="AP469" t="str">
        <f ca="1">MID(Sheet1!DZ469,FIND(":",Sheet1!DZ469)+1,100)</f>
        <v>-</v>
      </c>
      <c r="AQ469" t="str">
        <f ca="1">MID(Sheet1!EA469,FIND(":",Sheet1!EA469)+1,100)</f>
        <v>0</v>
      </c>
      <c r="AR469" t="str">
        <f ca="1">MID(Sheet1!EB469,FIND(":",Sheet1!EB469)+1,100)</f>
        <v>0</v>
      </c>
      <c r="AS469" t="str">
        <f ca="1">MID(Sheet1!EC469,FIND(":",Sheet1!EC469)+1,100)</f>
        <v>-</v>
      </c>
      <c r="AT469" t="str">
        <f ca="1">MID(Sheet1!ED469,FIND(":",Sheet1!ED469)+1,100)</f>
        <v>0</v>
      </c>
      <c r="AU469" t="str">
        <f ca="1">MID(Sheet1!EE469,FIND(":",Sheet1!EE469)+1,100)</f>
        <v>-</v>
      </c>
      <c r="AV469" t="str">
        <f ca="1">MID(Sheet1!EF469,FIND(":",Sheet1!EF469)+1,100)</f>
        <v>0</v>
      </c>
      <c r="AW469" t="str">
        <f ca="1">MID(Sheet1!EG469,FIND(":",Sheet1!EG469)+1,100)</f>
        <v>林草地</v>
      </c>
    </row>
    <row r="470" spans="1:49" x14ac:dyDescent="0.2">
      <c r="A470" t="str">
        <f>MID(Sheet1!CK470,FIND(":",Sheet1!CK470)+1,100)</f>
        <v>0302#竹林地#国空</v>
      </c>
      <c r="B470" t="str">
        <f>MID(Sheet1!CL470,FIND(":",Sheet1!CL470)+1,100)</f>
        <v>竹林地</v>
      </c>
      <c r="C470" t="str">
        <f>MID(Sheet1!CM470,FIND(":",Sheet1!CM470)+1,100)</f>
        <v/>
      </c>
      <c r="D470" t="str">
        <f>MID(Sheet1!CN470,FIND(":",Sheet1!CN470)+1,100)</f>
        <v>0302</v>
      </c>
      <c r="E470" t="str">
        <f>MID(Sheet1!CO470,FIND(":",Sheet1!CO470)+1,100)</f>
        <v>国空</v>
      </c>
      <c r="F470" t="str">
        <f>MID(Sheet1!CP470,FIND(":",Sheet1!CP470)+1,100)</f>
        <v>0302</v>
      </c>
      <c r="G470" t="str">
        <f>MID(Sheet1!CQ470,FIND(":",Sheet1!CQ470)+1,100)</f>
        <v>E23#林地#城规</v>
      </c>
      <c r="H470" t="str">
        <f>MID(Sheet1!CR470,FIND(":",Sheet1!CR470)+1,100)</f>
        <v>E23</v>
      </c>
      <c r="I470" t="str">
        <f>MID(Sheet1!CS470,FIND(":",Sheet1!CS470)+1,100)</f>
        <v>03#林地#国空</v>
      </c>
      <c r="J470" t="str">
        <f>MID(Sheet1!CT470,FIND(":",Sheet1!CT470)+1,100)</f>
        <v>2</v>
      </c>
      <c r="K470" t="str">
        <f>MID(Sheet1!CU470,FIND(":",Sheet1!CU470)+1,100)</f>
        <v>103</v>
      </c>
      <c r="L470" t="str">
        <f ca="1">MID(Sheet1!CV470,FIND(":",Sheet1!CV470)+1,100)</f>
        <v>104,177,103</v>
      </c>
      <c r="M470" t="str">
        <f ca="1">MID(Sheet1!CW470,FIND(":",Sheet1!CW470)+1,100)</f>
        <v>面积*容积率</v>
      </c>
      <c r="N470" t="str">
        <f ca="1">MID(Sheet1!CX470,FIND(":",Sheet1!CX470)+1,100)</f>
        <v>地块建筑面积*0</v>
      </c>
      <c r="O470" t="str">
        <f ca="1">MID(Sheet1!CY470,FIND(":",Sheet1!CY470)+1,100)</f>
        <v>地块建筑面积*0</v>
      </c>
      <c r="P470" t="str">
        <f ca="1">MID(Sheet1!CZ470,FIND(":",Sheet1!CZ470)+1,100)</f>
        <v>地块建筑面积*0</v>
      </c>
      <c r="Q470" t="str">
        <f ca="1">MID(Sheet1!DA470,FIND(":",Sheet1!DA470)+1,100)</f>
        <v>地块建筑面积*0</v>
      </c>
      <c r="R470" t="str">
        <f ca="1">MID(Sheet1!DB470,FIND(":",Sheet1!DB470)+1,100)</f>
        <v>地块建筑面积*0</v>
      </c>
      <c r="S470" t="str">
        <f ca="1">MID(Sheet1!DC470,FIND(":",Sheet1!DC470)+1,100)</f>
        <v>地块建筑面积*0</v>
      </c>
      <c r="T470" t="str">
        <f ca="1">MID(Sheet1!DD470,FIND(":",Sheet1!DD470)+1,100)</f>
        <v>地块建筑面积*0</v>
      </c>
      <c r="U470" t="str">
        <f ca="1">MID(Sheet1!DE470,FIND(":",Sheet1!DE470)+1,100)</f>
        <v>面积*0</v>
      </c>
      <c r="V470" t="str">
        <f ca="1">MID(Sheet1!DF470,FIND(":",Sheet1!DF470)+1,100)</f>
        <v>面积*0</v>
      </c>
      <c r="W470" t="str">
        <f ca="1">MID(Sheet1!DG470,FIND(":",Sheet1!DG470)+1,100)</f>
        <v>-</v>
      </c>
      <c r="X470" t="str">
        <f ca="1">MID(Sheet1!DH470,FIND(":",Sheet1!DH470)+1,100)</f>
        <v>0</v>
      </c>
      <c r="Y470" t="str">
        <f ca="1">MID(Sheet1!DI470,FIND(":",Sheet1!DI470)+1,100)</f>
        <v>-</v>
      </c>
      <c r="Z470" t="str">
        <f ca="1">MID(Sheet1!DJ470,FIND(":",Sheet1!DJ470)+1,100)</f>
        <v>0</v>
      </c>
      <c r="AA470" t="str">
        <f ca="1">MID(Sheet1!DK470,FIND(":",Sheet1!DK470)+1,100)</f>
        <v>-</v>
      </c>
      <c r="AB470" t="str">
        <f ca="1">MID(Sheet1!DL470,FIND(":",Sheet1!DL470)+1,100)</f>
        <v>0</v>
      </c>
      <c r="AC470" t="str">
        <f ca="1">MID(Sheet1!DM470,FIND(":",Sheet1!DM470)+1,100)</f>
        <v>-</v>
      </c>
      <c r="AD470" t="str">
        <f ca="1">MID(Sheet1!DN470,FIND(":",Sheet1!DN470)+1,100)</f>
        <v>0</v>
      </c>
      <c r="AE470" t="str">
        <f ca="1">MID(Sheet1!DO470,FIND(":",Sheet1!DO470)+1,100)</f>
        <v>-</v>
      </c>
      <c r="AF470" t="str">
        <f ca="1">MID(Sheet1!DP470,FIND(":",Sheet1!DP470)+1,100)</f>
        <v>0</v>
      </c>
      <c r="AG470" t="str">
        <f ca="1">MID(Sheet1!DQ470,FIND(":",Sheet1!DQ470)+1,100)</f>
        <v>0</v>
      </c>
      <c r="AH470" t="str">
        <f ca="1">MID(Sheet1!DR470,FIND(":",Sheet1!DR470)+1,100)</f>
        <v>用水量*0</v>
      </c>
      <c r="AI470" t="str">
        <f ca="1">MID(Sheet1!DS470,FIND(":",Sheet1!DS470)+1,100)</f>
        <v>-</v>
      </c>
      <c r="AJ470" t="str">
        <f ca="1">MID(Sheet1!DT470,FIND(":",Sheet1!DT470)+1,100)</f>
        <v>0</v>
      </c>
      <c r="AK470" t="str">
        <f ca="1">MID(Sheet1!DU470,FIND(":",Sheet1!DU470)+1,100)</f>
        <v>0</v>
      </c>
      <c r="AL470" t="str">
        <f ca="1">MID(Sheet1!DV470,FIND(":",Sheet1!DV470)+1,100)</f>
        <v>-</v>
      </c>
      <c r="AM470" t="str">
        <f ca="1">MID(Sheet1!DW470,FIND(":",Sheet1!DW470)+1,100)</f>
        <v>0</v>
      </c>
      <c r="AN470" t="str">
        <f ca="1">MID(Sheet1!DX470,FIND(":",Sheet1!DX470)+1,100)</f>
        <v>-</v>
      </c>
      <c r="AO470" t="str">
        <f ca="1">MID(Sheet1!DY470,FIND(":",Sheet1!DY470)+1,100)</f>
        <v>0</v>
      </c>
      <c r="AP470" t="str">
        <f ca="1">MID(Sheet1!DZ470,FIND(":",Sheet1!DZ470)+1,100)</f>
        <v>-</v>
      </c>
      <c r="AQ470" t="str">
        <f ca="1">MID(Sheet1!EA470,FIND(":",Sheet1!EA470)+1,100)</f>
        <v>0</v>
      </c>
      <c r="AR470" t="str">
        <f ca="1">MID(Sheet1!EB470,FIND(":",Sheet1!EB470)+1,100)</f>
        <v>0</v>
      </c>
      <c r="AS470" t="str">
        <f ca="1">MID(Sheet1!EC470,FIND(":",Sheet1!EC470)+1,100)</f>
        <v>-</v>
      </c>
      <c r="AT470" t="str">
        <f ca="1">MID(Sheet1!ED470,FIND(":",Sheet1!ED470)+1,100)</f>
        <v>0</v>
      </c>
      <c r="AU470" t="str">
        <f ca="1">MID(Sheet1!EE470,FIND(":",Sheet1!EE470)+1,100)</f>
        <v>-</v>
      </c>
      <c r="AV470" t="str">
        <f ca="1">MID(Sheet1!EF470,FIND(":",Sheet1!EF470)+1,100)</f>
        <v>0</v>
      </c>
      <c r="AW470" t="str">
        <f ca="1">MID(Sheet1!EG470,FIND(":",Sheet1!EG470)+1,100)</f>
        <v>林草地</v>
      </c>
    </row>
    <row r="471" spans="1:49" x14ac:dyDescent="0.2">
      <c r="A471" t="str">
        <f>MID(Sheet1!CK471,FIND(":",Sheet1!CK471)+1,100)</f>
        <v>0303#灌木林地#国空</v>
      </c>
      <c r="B471" t="str">
        <f>MID(Sheet1!CL471,FIND(":",Sheet1!CL471)+1,100)</f>
        <v>灌木林地</v>
      </c>
      <c r="C471" t="str">
        <f>MID(Sheet1!CM471,FIND(":",Sheet1!CM471)+1,100)</f>
        <v/>
      </c>
      <c r="D471" t="str">
        <f>MID(Sheet1!CN471,FIND(":",Sheet1!CN471)+1,100)</f>
        <v>0303</v>
      </c>
      <c r="E471" t="str">
        <f>MID(Sheet1!CO471,FIND(":",Sheet1!CO471)+1,100)</f>
        <v>国空</v>
      </c>
      <c r="F471" t="str">
        <f>MID(Sheet1!CP471,FIND(":",Sheet1!CP471)+1,100)</f>
        <v>0303</v>
      </c>
      <c r="G471" t="str">
        <f>MID(Sheet1!CQ471,FIND(":",Sheet1!CQ471)+1,100)</f>
        <v>E23#林地#城规</v>
      </c>
      <c r="H471" t="str">
        <f>MID(Sheet1!CR471,FIND(":",Sheet1!CR471)+1,100)</f>
        <v>E23</v>
      </c>
      <c r="I471" t="str">
        <f>MID(Sheet1!CS471,FIND(":",Sheet1!CS471)+1,100)</f>
        <v>03#林地#国空</v>
      </c>
      <c r="J471" t="str">
        <f>MID(Sheet1!CT471,FIND(":",Sheet1!CT471)+1,100)</f>
        <v>2</v>
      </c>
      <c r="K471" t="str">
        <f>MID(Sheet1!CU471,FIND(":",Sheet1!CU471)+1,100)</f>
        <v>103</v>
      </c>
      <c r="L471" t="str">
        <f ca="1">MID(Sheet1!CV471,FIND(":",Sheet1!CV471)+1,100)</f>
        <v>104,177,103</v>
      </c>
      <c r="M471" t="str">
        <f ca="1">MID(Sheet1!CW471,FIND(":",Sheet1!CW471)+1,100)</f>
        <v>面积*容积率</v>
      </c>
      <c r="N471" t="str">
        <f ca="1">MID(Sheet1!CX471,FIND(":",Sheet1!CX471)+1,100)</f>
        <v>地块建筑面积*0</v>
      </c>
      <c r="O471" t="str">
        <f ca="1">MID(Sheet1!CY471,FIND(":",Sheet1!CY471)+1,100)</f>
        <v>地块建筑面积*0</v>
      </c>
      <c r="P471" t="str">
        <f ca="1">MID(Sheet1!CZ471,FIND(":",Sheet1!CZ471)+1,100)</f>
        <v>地块建筑面积*0</v>
      </c>
      <c r="Q471" t="str">
        <f ca="1">MID(Sheet1!DA471,FIND(":",Sheet1!DA471)+1,100)</f>
        <v>地块建筑面积*0</v>
      </c>
      <c r="R471" t="str">
        <f ca="1">MID(Sheet1!DB471,FIND(":",Sheet1!DB471)+1,100)</f>
        <v>地块建筑面积*0</v>
      </c>
      <c r="S471" t="str">
        <f ca="1">MID(Sheet1!DC471,FIND(":",Sheet1!DC471)+1,100)</f>
        <v>地块建筑面积*0</v>
      </c>
      <c r="T471" t="str">
        <f ca="1">MID(Sheet1!DD471,FIND(":",Sheet1!DD471)+1,100)</f>
        <v>地块建筑面积*0</v>
      </c>
      <c r="U471" t="str">
        <f ca="1">MID(Sheet1!DE471,FIND(":",Sheet1!DE471)+1,100)</f>
        <v>面积*0</v>
      </c>
      <c r="V471" t="str">
        <f ca="1">MID(Sheet1!DF471,FIND(":",Sheet1!DF471)+1,100)</f>
        <v>面积*0</v>
      </c>
      <c r="W471" t="str">
        <f ca="1">MID(Sheet1!DG471,FIND(":",Sheet1!DG471)+1,100)</f>
        <v>-</v>
      </c>
      <c r="X471" t="str">
        <f ca="1">MID(Sheet1!DH471,FIND(":",Sheet1!DH471)+1,100)</f>
        <v>0</v>
      </c>
      <c r="Y471" t="str">
        <f ca="1">MID(Sheet1!DI471,FIND(":",Sheet1!DI471)+1,100)</f>
        <v>-</v>
      </c>
      <c r="Z471" t="str">
        <f ca="1">MID(Sheet1!DJ471,FIND(":",Sheet1!DJ471)+1,100)</f>
        <v>0</v>
      </c>
      <c r="AA471" t="str">
        <f ca="1">MID(Sheet1!DK471,FIND(":",Sheet1!DK471)+1,100)</f>
        <v>-</v>
      </c>
      <c r="AB471" t="str">
        <f ca="1">MID(Sheet1!DL471,FIND(":",Sheet1!DL471)+1,100)</f>
        <v>0</v>
      </c>
      <c r="AC471" t="str">
        <f ca="1">MID(Sheet1!DM471,FIND(":",Sheet1!DM471)+1,100)</f>
        <v>-</v>
      </c>
      <c r="AD471" t="str">
        <f ca="1">MID(Sheet1!DN471,FIND(":",Sheet1!DN471)+1,100)</f>
        <v>0</v>
      </c>
      <c r="AE471" t="str">
        <f ca="1">MID(Sheet1!DO471,FIND(":",Sheet1!DO471)+1,100)</f>
        <v>-</v>
      </c>
      <c r="AF471" t="str">
        <f ca="1">MID(Sheet1!DP471,FIND(":",Sheet1!DP471)+1,100)</f>
        <v>0</v>
      </c>
      <c r="AG471" t="str">
        <f ca="1">MID(Sheet1!DQ471,FIND(":",Sheet1!DQ471)+1,100)</f>
        <v>0</v>
      </c>
      <c r="AH471" t="str">
        <f ca="1">MID(Sheet1!DR471,FIND(":",Sheet1!DR471)+1,100)</f>
        <v>用水量*0</v>
      </c>
      <c r="AI471" t="str">
        <f ca="1">MID(Sheet1!DS471,FIND(":",Sheet1!DS471)+1,100)</f>
        <v>-</v>
      </c>
      <c r="AJ471" t="str">
        <f ca="1">MID(Sheet1!DT471,FIND(":",Sheet1!DT471)+1,100)</f>
        <v>0</v>
      </c>
      <c r="AK471" t="str">
        <f ca="1">MID(Sheet1!DU471,FIND(":",Sheet1!DU471)+1,100)</f>
        <v>0</v>
      </c>
      <c r="AL471" t="str">
        <f ca="1">MID(Sheet1!DV471,FIND(":",Sheet1!DV471)+1,100)</f>
        <v>-</v>
      </c>
      <c r="AM471" t="str">
        <f ca="1">MID(Sheet1!DW471,FIND(":",Sheet1!DW471)+1,100)</f>
        <v>0</v>
      </c>
      <c r="AN471" t="str">
        <f ca="1">MID(Sheet1!DX471,FIND(":",Sheet1!DX471)+1,100)</f>
        <v>-</v>
      </c>
      <c r="AO471" t="str">
        <f ca="1">MID(Sheet1!DY471,FIND(":",Sheet1!DY471)+1,100)</f>
        <v>0</v>
      </c>
      <c r="AP471" t="str">
        <f ca="1">MID(Sheet1!DZ471,FIND(":",Sheet1!DZ471)+1,100)</f>
        <v>-</v>
      </c>
      <c r="AQ471" t="str">
        <f ca="1">MID(Sheet1!EA471,FIND(":",Sheet1!EA471)+1,100)</f>
        <v>0</v>
      </c>
      <c r="AR471" t="str">
        <f ca="1">MID(Sheet1!EB471,FIND(":",Sheet1!EB471)+1,100)</f>
        <v>0</v>
      </c>
      <c r="AS471" t="str">
        <f ca="1">MID(Sheet1!EC471,FIND(":",Sheet1!EC471)+1,100)</f>
        <v>-</v>
      </c>
      <c r="AT471" t="str">
        <f ca="1">MID(Sheet1!ED471,FIND(":",Sheet1!ED471)+1,100)</f>
        <v>0</v>
      </c>
      <c r="AU471" t="str">
        <f ca="1">MID(Sheet1!EE471,FIND(":",Sheet1!EE471)+1,100)</f>
        <v>-</v>
      </c>
      <c r="AV471" t="str">
        <f ca="1">MID(Sheet1!EF471,FIND(":",Sheet1!EF471)+1,100)</f>
        <v>0</v>
      </c>
      <c r="AW471" t="str">
        <f ca="1">MID(Sheet1!EG471,FIND(":",Sheet1!EG471)+1,100)</f>
        <v>林草地</v>
      </c>
    </row>
    <row r="472" spans="1:49" x14ac:dyDescent="0.2">
      <c r="A472" t="str">
        <f>MID(Sheet1!CK472,FIND(":",Sheet1!CK472)+1,100)</f>
        <v>0304#其他林地#国空</v>
      </c>
      <c r="B472" t="str">
        <f>MID(Sheet1!CL472,FIND(":",Sheet1!CL472)+1,100)</f>
        <v>其他林地</v>
      </c>
      <c r="C472" t="str">
        <f>MID(Sheet1!CM472,FIND(":",Sheet1!CM472)+1,100)</f>
        <v/>
      </c>
      <c r="D472" t="str">
        <f>MID(Sheet1!CN472,FIND(":",Sheet1!CN472)+1,100)</f>
        <v>0304</v>
      </c>
      <c r="E472" t="str">
        <f>MID(Sheet1!CO472,FIND(":",Sheet1!CO472)+1,100)</f>
        <v>国空</v>
      </c>
      <c r="F472" t="str">
        <f>MID(Sheet1!CP472,FIND(":",Sheet1!CP472)+1,100)</f>
        <v>0304</v>
      </c>
      <c r="G472" t="str">
        <f>MID(Sheet1!CQ472,FIND(":",Sheet1!CQ472)+1,100)</f>
        <v>E23#林地#城规</v>
      </c>
      <c r="H472" t="str">
        <f>MID(Sheet1!CR472,FIND(":",Sheet1!CR472)+1,100)</f>
        <v>E23</v>
      </c>
      <c r="I472" t="str">
        <f>MID(Sheet1!CS472,FIND(":",Sheet1!CS472)+1,100)</f>
        <v>03#林地#国空</v>
      </c>
      <c r="J472" t="str">
        <f>MID(Sheet1!CT472,FIND(":",Sheet1!CT472)+1,100)</f>
        <v>2</v>
      </c>
      <c r="K472" t="str">
        <f>MID(Sheet1!CU472,FIND(":",Sheet1!CU472)+1,100)</f>
        <v>103</v>
      </c>
      <c r="L472" t="str">
        <f ca="1">MID(Sheet1!CV472,FIND(":",Sheet1!CV472)+1,100)</f>
        <v>104,177,103</v>
      </c>
      <c r="M472" t="str">
        <f ca="1">MID(Sheet1!CW472,FIND(":",Sheet1!CW472)+1,100)</f>
        <v>面积*容积率</v>
      </c>
      <c r="N472" t="str">
        <f ca="1">MID(Sheet1!CX472,FIND(":",Sheet1!CX472)+1,100)</f>
        <v>地块建筑面积*0</v>
      </c>
      <c r="O472" t="str">
        <f ca="1">MID(Sheet1!CY472,FIND(":",Sheet1!CY472)+1,100)</f>
        <v>地块建筑面积*0</v>
      </c>
      <c r="P472" t="str">
        <f ca="1">MID(Sheet1!CZ472,FIND(":",Sheet1!CZ472)+1,100)</f>
        <v>地块建筑面积*0</v>
      </c>
      <c r="Q472" t="str">
        <f ca="1">MID(Sheet1!DA472,FIND(":",Sheet1!DA472)+1,100)</f>
        <v>地块建筑面积*0</v>
      </c>
      <c r="R472" t="str">
        <f ca="1">MID(Sheet1!DB472,FIND(":",Sheet1!DB472)+1,100)</f>
        <v>地块建筑面积*0</v>
      </c>
      <c r="S472" t="str">
        <f ca="1">MID(Sheet1!DC472,FIND(":",Sheet1!DC472)+1,100)</f>
        <v>地块建筑面积*0</v>
      </c>
      <c r="T472" t="str">
        <f ca="1">MID(Sheet1!DD472,FIND(":",Sheet1!DD472)+1,100)</f>
        <v>地块建筑面积*0</v>
      </c>
      <c r="U472" t="str">
        <f ca="1">MID(Sheet1!DE472,FIND(":",Sheet1!DE472)+1,100)</f>
        <v>面积*0</v>
      </c>
      <c r="V472" t="str">
        <f ca="1">MID(Sheet1!DF472,FIND(":",Sheet1!DF472)+1,100)</f>
        <v>面积*0</v>
      </c>
      <c r="W472" t="str">
        <f ca="1">MID(Sheet1!DG472,FIND(":",Sheet1!DG472)+1,100)</f>
        <v>-</v>
      </c>
      <c r="X472" t="str">
        <f ca="1">MID(Sheet1!DH472,FIND(":",Sheet1!DH472)+1,100)</f>
        <v>0</v>
      </c>
      <c r="Y472" t="str">
        <f ca="1">MID(Sheet1!DI472,FIND(":",Sheet1!DI472)+1,100)</f>
        <v>-</v>
      </c>
      <c r="Z472" t="str">
        <f ca="1">MID(Sheet1!DJ472,FIND(":",Sheet1!DJ472)+1,100)</f>
        <v>0</v>
      </c>
      <c r="AA472" t="str">
        <f ca="1">MID(Sheet1!DK472,FIND(":",Sheet1!DK472)+1,100)</f>
        <v>-</v>
      </c>
      <c r="AB472" t="str">
        <f ca="1">MID(Sheet1!DL472,FIND(":",Sheet1!DL472)+1,100)</f>
        <v>0</v>
      </c>
      <c r="AC472" t="str">
        <f ca="1">MID(Sheet1!DM472,FIND(":",Sheet1!DM472)+1,100)</f>
        <v>-</v>
      </c>
      <c r="AD472" t="str">
        <f ca="1">MID(Sheet1!DN472,FIND(":",Sheet1!DN472)+1,100)</f>
        <v>0</v>
      </c>
      <c r="AE472" t="str">
        <f ca="1">MID(Sheet1!DO472,FIND(":",Sheet1!DO472)+1,100)</f>
        <v>-</v>
      </c>
      <c r="AF472" t="str">
        <f ca="1">MID(Sheet1!DP472,FIND(":",Sheet1!DP472)+1,100)</f>
        <v>0</v>
      </c>
      <c r="AG472" t="str">
        <f ca="1">MID(Sheet1!DQ472,FIND(":",Sheet1!DQ472)+1,100)</f>
        <v>0</v>
      </c>
      <c r="AH472" t="str">
        <f ca="1">MID(Sheet1!DR472,FIND(":",Sheet1!DR472)+1,100)</f>
        <v>用水量*0</v>
      </c>
      <c r="AI472" t="str">
        <f ca="1">MID(Sheet1!DS472,FIND(":",Sheet1!DS472)+1,100)</f>
        <v>-</v>
      </c>
      <c r="AJ472" t="str">
        <f ca="1">MID(Sheet1!DT472,FIND(":",Sheet1!DT472)+1,100)</f>
        <v>0</v>
      </c>
      <c r="AK472" t="str">
        <f ca="1">MID(Sheet1!DU472,FIND(":",Sheet1!DU472)+1,100)</f>
        <v>0</v>
      </c>
      <c r="AL472" t="str">
        <f ca="1">MID(Sheet1!DV472,FIND(":",Sheet1!DV472)+1,100)</f>
        <v>-</v>
      </c>
      <c r="AM472" t="str">
        <f ca="1">MID(Sheet1!DW472,FIND(":",Sheet1!DW472)+1,100)</f>
        <v>0</v>
      </c>
      <c r="AN472" t="str">
        <f ca="1">MID(Sheet1!DX472,FIND(":",Sheet1!DX472)+1,100)</f>
        <v>-</v>
      </c>
      <c r="AO472" t="str">
        <f ca="1">MID(Sheet1!DY472,FIND(":",Sheet1!DY472)+1,100)</f>
        <v>0</v>
      </c>
      <c r="AP472" t="str">
        <f ca="1">MID(Sheet1!DZ472,FIND(":",Sheet1!DZ472)+1,100)</f>
        <v>-</v>
      </c>
      <c r="AQ472" t="str">
        <f ca="1">MID(Sheet1!EA472,FIND(":",Sheet1!EA472)+1,100)</f>
        <v>0</v>
      </c>
      <c r="AR472" t="str">
        <f ca="1">MID(Sheet1!EB472,FIND(":",Sheet1!EB472)+1,100)</f>
        <v>0</v>
      </c>
      <c r="AS472" t="str">
        <f ca="1">MID(Sheet1!EC472,FIND(":",Sheet1!EC472)+1,100)</f>
        <v>-</v>
      </c>
      <c r="AT472" t="str">
        <f ca="1">MID(Sheet1!ED472,FIND(":",Sheet1!ED472)+1,100)</f>
        <v>0</v>
      </c>
      <c r="AU472" t="str">
        <f ca="1">MID(Sheet1!EE472,FIND(":",Sheet1!EE472)+1,100)</f>
        <v>-</v>
      </c>
      <c r="AV472" t="str">
        <f ca="1">MID(Sheet1!EF472,FIND(":",Sheet1!EF472)+1,100)</f>
        <v>0</v>
      </c>
      <c r="AW472" t="str">
        <f ca="1">MID(Sheet1!EG472,FIND(":",Sheet1!EG472)+1,100)</f>
        <v>林草地</v>
      </c>
    </row>
    <row r="473" spans="1:49" x14ac:dyDescent="0.2">
      <c r="A473" t="str">
        <f>MID(Sheet1!CK473,FIND(":",Sheet1!CK473)+1,100)</f>
        <v>04#草地#国空</v>
      </c>
      <c r="B473" t="str">
        <f>MID(Sheet1!CL473,FIND(":",Sheet1!CL473)+1,100)</f>
        <v>草地</v>
      </c>
      <c r="C473" t="str">
        <f>MID(Sheet1!CM473,FIND(":",Sheet1!CM473)+1,100)</f>
        <v/>
      </c>
      <c r="D473" t="str">
        <f>MID(Sheet1!CN473,FIND(":",Sheet1!CN473)+1,100)</f>
        <v>04</v>
      </c>
      <c r="E473" t="str">
        <f>MID(Sheet1!CO473,FIND(":",Sheet1!CO473)+1,100)</f>
        <v>国空</v>
      </c>
      <c r="F473" t="str">
        <f>MID(Sheet1!CP473,FIND(":",Sheet1!CP473)+1,100)</f>
        <v>04</v>
      </c>
      <c r="G473" t="str">
        <f>MID(Sheet1!CQ473,FIND(":",Sheet1!CQ473)+1,100)</f>
        <v>E24#草地#城规</v>
      </c>
      <c r="H473" t="str">
        <f>MID(Sheet1!CR473,FIND(":",Sheet1!CR473)+1,100)</f>
        <v>E2</v>
      </c>
      <c r="I473" t="str">
        <f>MID(Sheet1!CS473,FIND(":",Sheet1!CS473)+1,100)</f>
        <v>ROOT#国土空间地类#国空</v>
      </c>
      <c r="J473" t="str">
        <f>MID(Sheet1!CT473,FIND(":",Sheet1!CT473)+1,100)</f>
        <v>1</v>
      </c>
      <c r="K473" t="str">
        <f>MID(Sheet1!CU473,FIND(":",Sheet1!CU473)+1,100)</f>
        <v>0</v>
      </c>
      <c r="L473" t="str">
        <f ca="1">MID(Sheet1!CV473,FIND(":",Sheet1!CV473)+1,100)</f>
        <v>205,245,122</v>
      </c>
      <c r="M473" t="str">
        <f ca="1">MID(Sheet1!CW473,FIND(":",Sheet1!CW473)+1,100)</f>
        <v>面积*容积率</v>
      </c>
      <c r="N473" t="str">
        <f ca="1">MID(Sheet1!CX473,FIND(":",Sheet1!CX473)+1,100)</f>
        <v>地块建筑面积*0</v>
      </c>
      <c r="O473" t="str">
        <f ca="1">MID(Sheet1!CY473,FIND(":",Sheet1!CY473)+1,100)</f>
        <v>地块建筑面积*0</v>
      </c>
      <c r="P473" t="str">
        <f ca="1">MID(Sheet1!CZ473,FIND(":",Sheet1!CZ473)+1,100)</f>
        <v>地块建筑面积*0</v>
      </c>
      <c r="Q473" t="str">
        <f ca="1">MID(Sheet1!DA473,FIND(":",Sheet1!DA473)+1,100)</f>
        <v>地块建筑面积*0</v>
      </c>
      <c r="R473" t="str">
        <f ca="1">MID(Sheet1!DB473,FIND(":",Sheet1!DB473)+1,100)</f>
        <v>地块建筑面积*0</v>
      </c>
      <c r="S473" t="str">
        <f ca="1">MID(Sheet1!DC473,FIND(":",Sheet1!DC473)+1,100)</f>
        <v>地块建筑面积*0</v>
      </c>
      <c r="T473" t="str">
        <f ca="1">MID(Sheet1!DD473,FIND(":",Sheet1!DD473)+1,100)</f>
        <v>地块建筑面积*0</v>
      </c>
      <c r="U473" t="str">
        <f ca="1">MID(Sheet1!DE473,FIND(":",Sheet1!DE473)+1,100)</f>
        <v>面积*0</v>
      </c>
      <c r="V473" t="str">
        <f ca="1">MID(Sheet1!DF473,FIND(":",Sheet1!DF473)+1,100)</f>
        <v>面积*0</v>
      </c>
      <c r="W473" t="str">
        <f ca="1">MID(Sheet1!DG473,FIND(":",Sheet1!DG473)+1,100)</f>
        <v>-</v>
      </c>
      <c r="X473" t="str">
        <f ca="1">MID(Sheet1!DH473,FIND(":",Sheet1!DH473)+1,100)</f>
        <v>0</v>
      </c>
      <c r="Y473" t="str">
        <f ca="1">MID(Sheet1!DI473,FIND(":",Sheet1!DI473)+1,100)</f>
        <v>-</v>
      </c>
      <c r="Z473" t="str">
        <f ca="1">MID(Sheet1!DJ473,FIND(":",Sheet1!DJ473)+1,100)</f>
        <v>0</v>
      </c>
      <c r="AA473" t="str">
        <f ca="1">MID(Sheet1!DK473,FIND(":",Sheet1!DK473)+1,100)</f>
        <v>-</v>
      </c>
      <c r="AB473" t="str">
        <f ca="1">MID(Sheet1!DL473,FIND(":",Sheet1!DL473)+1,100)</f>
        <v>0</v>
      </c>
      <c r="AC473" t="str">
        <f ca="1">MID(Sheet1!DM473,FIND(":",Sheet1!DM473)+1,100)</f>
        <v>-</v>
      </c>
      <c r="AD473" t="str">
        <f ca="1">MID(Sheet1!DN473,FIND(":",Sheet1!DN473)+1,100)</f>
        <v>0</v>
      </c>
      <c r="AE473" t="str">
        <f ca="1">MID(Sheet1!DO473,FIND(":",Sheet1!DO473)+1,100)</f>
        <v>-</v>
      </c>
      <c r="AF473" t="str">
        <f ca="1">MID(Sheet1!DP473,FIND(":",Sheet1!DP473)+1,100)</f>
        <v>0</v>
      </c>
      <c r="AG473" t="str">
        <f ca="1">MID(Sheet1!DQ473,FIND(":",Sheet1!DQ473)+1,100)</f>
        <v>0</v>
      </c>
      <c r="AH473" t="str">
        <f ca="1">MID(Sheet1!DR473,FIND(":",Sheet1!DR473)+1,100)</f>
        <v>用水量*0</v>
      </c>
      <c r="AI473" t="str">
        <f ca="1">MID(Sheet1!DS473,FIND(":",Sheet1!DS473)+1,100)</f>
        <v>-</v>
      </c>
      <c r="AJ473" t="str">
        <f ca="1">MID(Sheet1!DT473,FIND(":",Sheet1!DT473)+1,100)</f>
        <v>0</v>
      </c>
      <c r="AK473" t="str">
        <f ca="1">MID(Sheet1!DU473,FIND(":",Sheet1!DU473)+1,100)</f>
        <v>0</v>
      </c>
      <c r="AL473" t="str">
        <f ca="1">MID(Sheet1!DV473,FIND(":",Sheet1!DV473)+1,100)</f>
        <v>-</v>
      </c>
      <c r="AM473" t="str">
        <f ca="1">MID(Sheet1!DW473,FIND(":",Sheet1!DW473)+1,100)</f>
        <v>0</v>
      </c>
      <c r="AN473" t="str">
        <f ca="1">MID(Sheet1!DX473,FIND(":",Sheet1!DX473)+1,100)</f>
        <v>-</v>
      </c>
      <c r="AO473" t="str">
        <f ca="1">MID(Sheet1!DY473,FIND(":",Sheet1!DY473)+1,100)</f>
        <v>0</v>
      </c>
      <c r="AP473" t="str">
        <f ca="1">MID(Sheet1!DZ473,FIND(":",Sheet1!DZ473)+1,100)</f>
        <v>-</v>
      </c>
      <c r="AQ473" t="str">
        <f ca="1">MID(Sheet1!EA473,FIND(":",Sheet1!EA473)+1,100)</f>
        <v>0</v>
      </c>
      <c r="AR473" t="str">
        <f ca="1">MID(Sheet1!EB473,FIND(":",Sheet1!EB473)+1,100)</f>
        <v>0</v>
      </c>
      <c r="AS473" t="str">
        <f ca="1">MID(Sheet1!EC473,FIND(":",Sheet1!EC473)+1,100)</f>
        <v>-</v>
      </c>
      <c r="AT473" t="str">
        <f ca="1">MID(Sheet1!ED473,FIND(":",Sheet1!ED473)+1,100)</f>
        <v>0</v>
      </c>
      <c r="AU473" t="str">
        <f ca="1">MID(Sheet1!EE473,FIND(":",Sheet1!EE473)+1,100)</f>
        <v>-</v>
      </c>
      <c r="AV473" t="str">
        <f ca="1">MID(Sheet1!EF473,FIND(":",Sheet1!EF473)+1,100)</f>
        <v>0</v>
      </c>
      <c r="AW473" t="str">
        <f ca="1">MID(Sheet1!EG473,FIND(":",Sheet1!EG473)+1,100)</f>
        <v>林草地</v>
      </c>
    </row>
    <row r="474" spans="1:49" x14ac:dyDescent="0.2">
      <c r="A474" t="str">
        <f>MID(Sheet1!CK474,FIND(":",Sheet1!CK474)+1,100)</f>
        <v>0401#天然牧草地#国空</v>
      </c>
      <c r="B474" t="str">
        <f>MID(Sheet1!CL474,FIND(":",Sheet1!CL474)+1,100)</f>
        <v>天然牧草地</v>
      </c>
      <c r="C474" t="str">
        <f>MID(Sheet1!CM474,FIND(":",Sheet1!CM474)+1,100)</f>
        <v/>
      </c>
      <c r="D474" t="str">
        <f>MID(Sheet1!CN474,FIND(":",Sheet1!CN474)+1,100)</f>
        <v>0401</v>
      </c>
      <c r="E474" t="str">
        <f>MID(Sheet1!CO474,FIND(":",Sheet1!CO474)+1,100)</f>
        <v>国空</v>
      </c>
      <c r="F474" t="str">
        <f>MID(Sheet1!CP474,FIND(":",Sheet1!CP474)+1,100)</f>
        <v>0401</v>
      </c>
      <c r="G474" t="str">
        <f>MID(Sheet1!CQ474,FIND(":",Sheet1!CQ474)+1,100)</f>
        <v>E24#草地#城规</v>
      </c>
      <c r="H474" t="str">
        <f>MID(Sheet1!CR474,FIND(":",Sheet1!CR474)+1,100)</f>
        <v>E24</v>
      </c>
      <c r="I474" t="str">
        <f>MID(Sheet1!CS474,FIND(":",Sheet1!CS474)+1,100)</f>
        <v>04#草地#国空</v>
      </c>
      <c r="J474" t="str">
        <f>MID(Sheet1!CT474,FIND(":",Sheet1!CT474)+1,100)</f>
        <v>2</v>
      </c>
      <c r="K474" t="str">
        <f>MID(Sheet1!CU474,FIND(":",Sheet1!CU474)+1,100)</f>
        <v>104</v>
      </c>
      <c r="L474" t="str">
        <f ca="1">MID(Sheet1!CV474,FIND(":",Sheet1!CV474)+1,100)</f>
        <v>205,245,122</v>
      </c>
      <c r="M474" t="str">
        <f ca="1">MID(Sheet1!CW474,FIND(":",Sheet1!CW474)+1,100)</f>
        <v>面积*容积率</v>
      </c>
      <c r="N474" t="str">
        <f ca="1">MID(Sheet1!CX474,FIND(":",Sheet1!CX474)+1,100)</f>
        <v>地块建筑面积*0</v>
      </c>
      <c r="O474" t="str">
        <f ca="1">MID(Sheet1!CY474,FIND(":",Sheet1!CY474)+1,100)</f>
        <v>地块建筑面积*0</v>
      </c>
      <c r="P474" t="str">
        <f ca="1">MID(Sheet1!CZ474,FIND(":",Sheet1!CZ474)+1,100)</f>
        <v>地块建筑面积*0</v>
      </c>
      <c r="Q474" t="str">
        <f ca="1">MID(Sheet1!DA474,FIND(":",Sheet1!DA474)+1,100)</f>
        <v>地块建筑面积*0</v>
      </c>
      <c r="R474" t="str">
        <f ca="1">MID(Sheet1!DB474,FIND(":",Sheet1!DB474)+1,100)</f>
        <v>地块建筑面积*0</v>
      </c>
      <c r="S474" t="str">
        <f ca="1">MID(Sheet1!DC474,FIND(":",Sheet1!DC474)+1,100)</f>
        <v>地块建筑面积*0</v>
      </c>
      <c r="T474" t="str">
        <f ca="1">MID(Sheet1!DD474,FIND(":",Sheet1!DD474)+1,100)</f>
        <v>地块建筑面积*0</v>
      </c>
      <c r="U474" t="str">
        <f ca="1">MID(Sheet1!DE474,FIND(":",Sheet1!DE474)+1,100)</f>
        <v>面积*0</v>
      </c>
      <c r="V474" t="str">
        <f ca="1">MID(Sheet1!DF474,FIND(":",Sheet1!DF474)+1,100)</f>
        <v>面积*0</v>
      </c>
      <c r="W474" t="str">
        <f ca="1">MID(Sheet1!DG474,FIND(":",Sheet1!DG474)+1,100)</f>
        <v>-</v>
      </c>
      <c r="X474" t="str">
        <f ca="1">MID(Sheet1!DH474,FIND(":",Sheet1!DH474)+1,100)</f>
        <v>0</v>
      </c>
      <c r="Y474" t="str">
        <f ca="1">MID(Sheet1!DI474,FIND(":",Sheet1!DI474)+1,100)</f>
        <v>-</v>
      </c>
      <c r="Z474" t="str">
        <f ca="1">MID(Sheet1!DJ474,FIND(":",Sheet1!DJ474)+1,100)</f>
        <v>0</v>
      </c>
      <c r="AA474" t="str">
        <f ca="1">MID(Sheet1!DK474,FIND(":",Sheet1!DK474)+1,100)</f>
        <v>-</v>
      </c>
      <c r="AB474" t="str">
        <f ca="1">MID(Sheet1!DL474,FIND(":",Sheet1!DL474)+1,100)</f>
        <v>0</v>
      </c>
      <c r="AC474" t="str">
        <f ca="1">MID(Sheet1!DM474,FIND(":",Sheet1!DM474)+1,100)</f>
        <v>-</v>
      </c>
      <c r="AD474" t="str">
        <f ca="1">MID(Sheet1!DN474,FIND(":",Sheet1!DN474)+1,100)</f>
        <v>0</v>
      </c>
      <c r="AE474" t="str">
        <f ca="1">MID(Sheet1!DO474,FIND(":",Sheet1!DO474)+1,100)</f>
        <v>-</v>
      </c>
      <c r="AF474" t="str">
        <f ca="1">MID(Sheet1!DP474,FIND(":",Sheet1!DP474)+1,100)</f>
        <v>0</v>
      </c>
      <c r="AG474" t="str">
        <f ca="1">MID(Sheet1!DQ474,FIND(":",Sheet1!DQ474)+1,100)</f>
        <v>0</v>
      </c>
      <c r="AH474" t="str">
        <f ca="1">MID(Sheet1!DR474,FIND(":",Sheet1!DR474)+1,100)</f>
        <v>用水量*0</v>
      </c>
      <c r="AI474" t="str">
        <f ca="1">MID(Sheet1!DS474,FIND(":",Sheet1!DS474)+1,100)</f>
        <v>-</v>
      </c>
      <c r="AJ474" t="str">
        <f ca="1">MID(Sheet1!DT474,FIND(":",Sheet1!DT474)+1,100)</f>
        <v>0</v>
      </c>
      <c r="AK474" t="str">
        <f ca="1">MID(Sheet1!DU474,FIND(":",Sheet1!DU474)+1,100)</f>
        <v>0</v>
      </c>
      <c r="AL474" t="str">
        <f ca="1">MID(Sheet1!DV474,FIND(":",Sheet1!DV474)+1,100)</f>
        <v>-</v>
      </c>
      <c r="AM474" t="str">
        <f ca="1">MID(Sheet1!DW474,FIND(":",Sheet1!DW474)+1,100)</f>
        <v>0</v>
      </c>
      <c r="AN474" t="str">
        <f ca="1">MID(Sheet1!DX474,FIND(":",Sheet1!DX474)+1,100)</f>
        <v>-</v>
      </c>
      <c r="AO474" t="str">
        <f ca="1">MID(Sheet1!DY474,FIND(":",Sheet1!DY474)+1,100)</f>
        <v>0</v>
      </c>
      <c r="AP474" t="str">
        <f ca="1">MID(Sheet1!DZ474,FIND(":",Sheet1!DZ474)+1,100)</f>
        <v>-</v>
      </c>
      <c r="AQ474" t="str">
        <f ca="1">MID(Sheet1!EA474,FIND(":",Sheet1!EA474)+1,100)</f>
        <v>0</v>
      </c>
      <c r="AR474" t="str">
        <f ca="1">MID(Sheet1!EB474,FIND(":",Sheet1!EB474)+1,100)</f>
        <v>0</v>
      </c>
      <c r="AS474" t="str">
        <f ca="1">MID(Sheet1!EC474,FIND(":",Sheet1!EC474)+1,100)</f>
        <v>-</v>
      </c>
      <c r="AT474" t="str">
        <f ca="1">MID(Sheet1!ED474,FIND(":",Sheet1!ED474)+1,100)</f>
        <v>0</v>
      </c>
      <c r="AU474" t="str">
        <f ca="1">MID(Sheet1!EE474,FIND(":",Sheet1!EE474)+1,100)</f>
        <v>-</v>
      </c>
      <c r="AV474" t="str">
        <f ca="1">MID(Sheet1!EF474,FIND(":",Sheet1!EF474)+1,100)</f>
        <v>0</v>
      </c>
      <c r="AW474" t="str">
        <f ca="1">MID(Sheet1!EG474,FIND(":",Sheet1!EG474)+1,100)</f>
        <v>林草地</v>
      </c>
    </row>
    <row r="475" spans="1:49" x14ac:dyDescent="0.2">
      <c r="A475" t="str">
        <f>MID(Sheet1!CK475,FIND(":",Sheet1!CK475)+1,100)</f>
        <v>0402#人工牧草地#国空</v>
      </c>
      <c r="B475" t="str">
        <f>MID(Sheet1!CL475,FIND(":",Sheet1!CL475)+1,100)</f>
        <v>人工牧草地</v>
      </c>
      <c r="C475" t="str">
        <f>MID(Sheet1!CM475,FIND(":",Sheet1!CM475)+1,100)</f>
        <v/>
      </c>
      <c r="D475" t="str">
        <f>MID(Sheet1!CN475,FIND(":",Sheet1!CN475)+1,100)</f>
        <v>0402</v>
      </c>
      <c r="E475" t="str">
        <f>MID(Sheet1!CO475,FIND(":",Sheet1!CO475)+1,100)</f>
        <v>国空</v>
      </c>
      <c r="F475" t="str">
        <f>MID(Sheet1!CP475,FIND(":",Sheet1!CP475)+1,100)</f>
        <v>0402</v>
      </c>
      <c r="G475" t="str">
        <f>MID(Sheet1!CQ475,FIND(":",Sheet1!CQ475)+1,100)</f>
        <v>E24#草地#城规</v>
      </c>
      <c r="H475" t="str">
        <f>MID(Sheet1!CR475,FIND(":",Sheet1!CR475)+1,100)</f>
        <v>E24</v>
      </c>
      <c r="I475" t="str">
        <f>MID(Sheet1!CS475,FIND(":",Sheet1!CS475)+1,100)</f>
        <v>04#草地#国空</v>
      </c>
      <c r="J475" t="str">
        <f>MID(Sheet1!CT475,FIND(":",Sheet1!CT475)+1,100)</f>
        <v>2</v>
      </c>
      <c r="K475" t="str">
        <f>MID(Sheet1!CU475,FIND(":",Sheet1!CU475)+1,100)</f>
        <v>104</v>
      </c>
      <c r="L475" t="str">
        <f ca="1">MID(Sheet1!CV475,FIND(":",Sheet1!CV475)+1,100)</f>
        <v>205,245,122</v>
      </c>
      <c r="M475" t="str">
        <f ca="1">MID(Sheet1!CW475,FIND(":",Sheet1!CW475)+1,100)</f>
        <v>面积*容积率</v>
      </c>
      <c r="N475" t="str">
        <f ca="1">MID(Sheet1!CX475,FIND(":",Sheet1!CX475)+1,100)</f>
        <v>地块建筑面积*0</v>
      </c>
      <c r="O475" t="str">
        <f ca="1">MID(Sheet1!CY475,FIND(":",Sheet1!CY475)+1,100)</f>
        <v>地块建筑面积*0</v>
      </c>
      <c r="P475" t="str">
        <f ca="1">MID(Sheet1!CZ475,FIND(":",Sheet1!CZ475)+1,100)</f>
        <v>地块建筑面积*0</v>
      </c>
      <c r="Q475" t="str">
        <f ca="1">MID(Sheet1!DA475,FIND(":",Sheet1!DA475)+1,100)</f>
        <v>地块建筑面积*0</v>
      </c>
      <c r="R475" t="str">
        <f ca="1">MID(Sheet1!DB475,FIND(":",Sheet1!DB475)+1,100)</f>
        <v>地块建筑面积*0</v>
      </c>
      <c r="S475" t="str">
        <f ca="1">MID(Sheet1!DC475,FIND(":",Sheet1!DC475)+1,100)</f>
        <v>地块建筑面积*0</v>
      </c>
      <c r="T475" t="str">
        <f ca="1">MID(Sheet1!DD475,FIND(":",Sheet1!DD475)+1,100)</f>
        <v>地块建筑面积*0</v>
      </c>
      <c r="U475" t="str">
        <f ca="1">MID(Sheet1!DE475,FIND(":",Sheet1!DE475)+1,100)</f>
        <v>面积*0</v>
      </c>
      <c r="V475" t="str">
        <f ca="1">MID(Sheet1!DF475,FIND(":",Sheet1!DF475)+1,100)</f>
        <v>面积*0</v>
      </c>
      <c r="W475" t="str">
        <f ca="1">MID(Sheet1!DG475,FIND(":",Sheet1!DG475)+1,100)</f>
        <v>-</v>
      </c>
      <c r="X475" t="str">
        <f ca="1">MID(Sheet1!DH475,FIND(":",Sheet1!DH475)+1,100)</f>
        <v>0</v>
      </c>
      <c r="Y475" t="str">
        <f ca="1">MID(Sheet1!DI475,FIND(":",Sheet1!DI475)+1,100)</f>
        <v>-</v>
      </c>
      <c r="Z475" t="str">
        <f ca="1">MID(Sheet1!DJ475,FIND(":",Sheet1!DJ475)+1,100)</f>
        <v>0</v>
      </c>
      <c r="AA475" t="str">
        <f ca="1">MID(Sheet1!DK475,FIND(":",Sheet1!DK475)+1,100)</f>
        <v>-</v>
      </c>
      <c r="AB475" t="str">
        <f ca="1">MID(Sheet1!DL475,FIND(":",Sheet1!DL475)+1,100)</f>
        <v>0</v>
      </c>
      <c r="AC475" t="str">
        <f ca="1">MID(Sheet1!DM475,FIND(":",Sheet1!DM475)+1,100)</f>
        <v>-</v>
      </c>
      <c r="AD475" t="str">
        <f ca="1">MID(Sheet1!DN475,FIND(":",Sheet1!DN475)+1,100)</f>
        <v>0</v>
      </c>
      <c r="AE475" t="str">
        <f ca="1">MID(Sheet1!DO475,FIND(":",Sheet1!DO475)+1,100)</f>
        <v>-</v>
      </c>
      <c r="AF475" t="str">
        <f ca="1">MID(Sheet1!DP475,FIND(":",Sheet1!DP475)+1,100)</f>
        <v>0</v>
      </c>
      <c r="AG475" t="str">
        <f ca="1">MID(Sheet1!DQ475,FIND(":",Sheet1!DQ475)+1,100)</f>
        <v>0</v>
      </c>
      <c r="AH475" t="str">
        <f ca="1">MID(Sheet1!DR475,FIND(":",Sheet1!DR475)+1,100)</f>
        <v>用水量*0</v>
      </c>
      <c r="AI475" t="str">
        <f ca="1">MID(Sheet1!DS475,FIND(":",Sheet1!DS475)+1,100)</f>
        <v>-</v>
      </c>
      <c r="AJ475" t="str">
        <f ca="1">MID(Sheet1!DT475,FIND(":",Sheet1!DT475)+1,100)</f>
        <v>0</v>
      </c>
      <c r="AK475" t="str">
        <f ca="1">MID(Sheet1!DU475,FIND(":",Sheet1!DU475)+1,100)</f>
        <v>0</v>
      </c>
      <c r="AL475" t="str">
        <f ca="1">MID(Sheet1!DV475,FIND(":",Sheet1!DV475)+1,100)</f>
        <v>-</v>
      </c>
      <c r="AM475" t="str">
        <f ca="1">MID(Sheet1!DW475,FIND(":",Sheet1!DW475)+1,100)</f>
        <v>0</v>
      </c>
      <c r="AN475" t="str">
        <f ca="1">MID(Sheet1!DX475,FIND(":",Sheet1!DX475)+1,100)</f>
        <v>-</v>
      </c>
      <c r="AO475" t="str">
        <f ca="1">MID(Sheet1!DY475,FIND(":",Sheet1!DY475)+1,100)</f>
        <v>0</v>
      </c>
      <c r="AP475" t="str">
        <f ca="1">MID(Sheet1!DZ475,FIND(":",Sheet1!DZ475)+1,100)</f>
        <v>-</v>
      </c>
      <c r="AQ475" t="str">
        <f ca="1">MID(Sheet1!EA475,FIND(":",Sheet1!EA475)+1,100)</f>
        <v>0</v>
      </c>
      <c r="AR475" t="str">
        <f ca="1">MID(Sheet1!EB475,FIND(":",Sheet1!EB475)+1,100)</f>
        <v>0</v>
      </c>
      <c r="AS475" t="str">
        <f ca="1">MID(Sheet1!EC475,FIND(":",Sheet1!EC475)+1,100)</f>
        <v>-</v>
      </c>
      <c r="AT475" t="str">
        <f ca="1">MID(Sheet1!ED475,FIND(":",Sheet1!ED475)+1,100)</f>
        <v>0</v>
      </c>
      <c r="AU475" t="str">
        <f ca="1">MID(Sheet1!EE475,FIND(":",Sheet1!EE475)+1,100)</f>
        <v>-</v>
      </c>
      <c r="AV475" t="str">
        <f ca="1">MID(Sheet1!EF475,FIND(":",Sheet1!EF475)+1,100)</f>
        <v>0</v>
      </c>
      <c r="AW475" t="str">
        <f ca="1">MID(Sheet1!EG475,FIND(":",Sheet1!EG475)+1,100)</f>
        <v>林草地</v>
      </c>
    </row>
    <row r="476" spans="1:49" x14ac:dyDescent="0.2">
      <c r="A476" t="str">
        <f>MID(Sheet1!CK476,FIND(":",Sheet1!CK476)+1,100)</f>
        <v>0403#其他草地#国空</v>
      </c>
      <c r="B476" t="str">
        <f>MID(Sheet1!CL476,FIND(":",Sheet1!CL476)+1,100)</f>
        <v>其他草地</v>
      </c>
      <c r="C476" t="str">
        <f>MID(Sheet1!CM476,FIND(":",Sheet1!CM476)+1,100)</f>
        <v/>
      </c>
      <c r="D476" t="str">
        <f>MID(Sheet1!CN476,FIND(":",Sheet1!CN476)+1,100)</f>
        <v>0403</v>
      </c>
      <c r="E476" t="str">
        <f>MID(Sheet1!CO476,FIND(":",Sheet1!CO476)+1,100)</f>
        <v>国空</v>
      </c>
      <c r="F476" t="str">
        <f>MID(Sheet1!CP476,FIND(":",Sheet1!CP476)+1,100)</f>
        <v>0403</v>
      </c>
      <c r="G476" t="str">
        <f>MID(Sheet1!CQ476,FIND(":",Sheet1!CQ476)+1,100)</f>
        <v>E24#草地#城规</v>
      </c>
      <c r="H476" t="str">
        <f>MID(Sheet1!CR476,FIND(":",Sheet1!CR476)+1,100)</f>
        <v>E24</v>
      </c>
      <c r="I476" t="str">
        <f>MID(Sheet1!CS476,FIND(":",Sheet1!CS476)+1,100)</f>
        <v>04#草地#国空</v>
      </c>
      <c r="J476" t="str">
        <f>MID(Sheet1!CT476,FIND(":",Sheet1!CT476)+1,100)</f>
        <v>2</v>
      </c>
      <c r="K476" t="str">
        <f>MID(Sheet1!CU476,FIND(":",Sheet1!CU476)+1,100)</f>
        <v>104</v>
      </c>
      <c r="L476" t="str">
        <f ca="1">MID(Sheet1!CV476,FIND(":",Sheet1!CV476)+1,100)</f>
        <v>205,245,122</v>
      </c>
      <c r="M476" t="str">
        <f ca="1">MID(Sheet1!CW476,FIND(":",Sheet1!CW476)+1,100)</f>
        <v>面积*容积率</v>
      </c>
      <c r="N476" t="str">
        <f ca="1">MID(Sheet1!CX476,FIND(":",Sheet1!CX476)+1,100)</f>
        <v>地块建筑面积*0</v>
      </c>
      <c r="O476" t="str">
        <f ca="1">MID(Sheet1!CY476,FIND(":",Sheet1!CY476)+1,100)</f>
        <v>地块建筑面积*0</v>
      </c>
      <c r="P476" t="str">
        <f ca="1">MID(Sheet1!CZ476,FIND(":",Sheet1!CZ476)+1,100)</f>
        <v>地块建筑面积*0</v>
      </c>
      <c r="Q476" t="str">
        <f ca="1">MID(Sheet1!DA476,FIND(":",Sheet1!DA476)+1,100)</f>
        <v>地块建筑面积*0</v>
      </c>
      <c r="R476" t="str">
        <f ca="1">MID(Sheet1!DB476,FIND(":",Sheet1!DB476)+1,100)</f>
        <v>地块建筑面积*0</v>
      </c>
      <c r="S476" t="str">
        <f ca="1">MID(Sheet1!DC476,FIND(":",Sheet1!DC476)+1,100)</f>
        <v>地块建筑面积*0</v>
      </c>
      <c r="T476" t="str">
        <f ca="1">MID(Sheet1!DD476,FIND(":",Sheet1!DD476)+1,100)</f>
        <v>地块建筑面积*0</v>
      </c>
      <c r="U476" t="str">
        <f ca="1">MID(Sheet1!DE476,FIND(":",Sheet1!DE476)+1,100)</f>
        <v>面积*0</v>
      </c>
      <c r="V476" t="str">
        <f ca="1">MID(Sheet1!DF476,FIND(":",Sheet1!DF476)+1,100)</f>
        <v>面积*0</v>
      </c>
      <c r="W476" t="str">
        <f ca="1">MID(Sheet1!DG476,FIND(":",Sheet1!DG476)+1,100)</f>
        <v>-</v>
      </c>
      <c r="X476" t="str">
        <f ca="1">MID(Sheet1!DH476,FIND(":",Sheet1!DH476)+1,100)</f>
        <v>0</v>
      </c>
      <c r="Y476" t="str">
        <f ca="1">MID(Sheet1!DI476,FIND(":",Sheet1!DI476)+1,100)</f>
        <v>-</v>
      </c>
      <c r="Z476" t="str">
        <f ca="1">MID(Sheet1!DJ476,FIND(":",Sheet1!DJ476)+1,100)</f>
        <v>0</v>
      </c>
      <c r="AA476" t="str">
        <f ca="1">MID(Sheet1!DK476,FIND(":",Sheet1!DK476)+1,100)</f>
        <v>-</v>
      </c>
      <c r="AB476" t="str">
        <f ca="1">MID(Sheet1!DL476,FIND(":",Sheet1!DL476)+1,100)</f>
        <v>0</v>
      </c>
      <c r="AC476" t="str">
        <f ca="1">MID(Sheet1!DM476,FIND(":",Sheet1!DM476)+1,100)</f>
        <v>-</v>
      </c>
      <c r="AD476" t="str">
        <f ca="1">MID(Sheet1!DN476,FIND(":",Sheet1!DN476)+1,100)</f>
        <v>0</v>
      </c>
      <c r="AE476" t="str">
        <f ca="1">MID(Sheet1!DO476,FIND(":",Sheet1!DO476)+1,100)</f>
        <v>-</v>
      </c>
      <c r="AF476" t="str">
        <f ca="1">MID(Sheet1!DP476,FIND(":",Sheet1!DP476)+1,100)</f>
        <v>0</v>
      </c>
      <c r="AG476" t="str">
        <f ca="1">MID(Sheet1!DQ476,FIND(":",Sheet1!DQ476)+1,100)</f>
        <v>0</v>
      </c>
      <c r="AH476" t="str">
        <f ca="1">MID(Sheet1!DR476,FIND(":",Sheet1!DR476)+1,100)</f>
        <v>用水量*0</v>
      </c>
      <c r="AI476" t="str">
        <f ca="1">MID(Sheet1!DS476,FIND(":",Sheet1!DS476)+1,100)</f>
        <v>-</v>
      </c>
      <c r="AJ476" t="str">
        <f ca="1">MID(Sheet1!DT476,FIND(":",Sheet1!DT476)+1,100)</f>
        <v>0</v>
      </c>
      <c r="AK476" t="str">
        <f ca="1">MID(Sheet1!DU476,FIND(":",Sheet1!DU476)+1,100)</f>
        <v>0</v>
      </c>
      <c r="AL476" t="str">
        <f ca="1">MID(Sheet1!DV476,FIND(":",Sheet1!DV476)+1,100)</f>
        <v>-</v>
      </c>
      <c r="AM476" t="str">
        <f ca="1">MID(Sheet1!DW476,FIND(":",Sheet1!DW476)+1,100)</f>
        <v>0</v>
      </c>
      <c r="AN476" t="str">
        <f ca="1">MID(Sheet1!DX476,FIND(":",Sheet1!DX476)+1,100)</f>
        <v>-</v>
      </c>
      <c r="AO476" t="str">
        <f ca="1">MID(Sheet1!DY476,FIND(":",Sheet1!DY476)+1,100)</f>
        <v>0</v>
      </c>
      <c r="AP476" t="str">
        <f ca="1">MID(Sheet1!DZ476,FIND(":",Sheet1!DZ476)+1,100)</f>
        <v>-</v>
      </c>
      <c r="AQ476" t="str">
        <f ca="1">MID(Sheet1!EA476,FIND(":",Sheet1!EA476)+1,100)</f>
        <v>0</v>
      </c>
      <c r="AR476" t="str">
        <f ca="1">MID(Sheet1!EB476,FIND(":",Sheet1!EB476)+1,100)</f>
        <v>0</v>
      </c>
      <c r="AS476" t="str">
        <f ca="1">MID(Sheet1!EC476,FIND(":",Sheet1!EC476)+1,100)</f>
        <v>-</v>
      </c>
      <c r="AT476" t="str">
        <f ca="1">MID(Sheet1!ED476,FIND(":",Sheet1!ED476)+1,100)</f>
        <v>0</v>
      </c>
      <c r="AU476" t="str">
        <f ca="1">MID(Sheet1!EE476,FIND(":",Sheet1!EE476)+1,100)</f>
        <v>-</v>
      </c>
      <c r="AV476" t="str">
        <f ca="1">MID(Sheet1!EF476,FIND(":",Sheet1!EF476)+1,100)</f>
        <v>0</v>
      </c>
      <c r="AW476" t="str">
        <f ca="1">MID(Sheet1!EG476,FIND(":",Sheet1!EG476)+1,100)</f>
        <v>林草地</v>
      </c>
    </row>
    <row r="477" spans="1:49" x14ac:dyDescent="0.2">
      <c r="A477" t="str">
        <f>MID(Sheet1!CK477,FIND(":",Sheet1!CK477)+1,100)</f>
        <v>05#湿地#国空</v>
      </c>
      <c r="B477" t="str">
        <f>MID(Sheet1!CL477,FIND(":",Sheet1!CL477)+1,100)</f>
        <v>湿地</v>
      </c>
      <c r="C477" t="str">
        <f>MID(Sheet1!CM477,FIND(":",Sheet1!CM477)+1,100)</f>
        <v/>
      </c>
      <c r="D477" t="str">
        <f>MID(Sheet1!CN477,FIND(":",Sheet1!CN477)+1,100)</f>
        <v>05</v>
      </c>
      <c r="E477" t="str">
        <f>MID(Sheet1!CO477,FIND(":",Sheet1!CO477)+1,100)</f>
        <v>国空</v>
      </c>
      <c r="F477" t="str">
        <f>MID(Sheet1!CP477,FIND(":",Sheet1!CP477)+1,100)</f>
        <v>05</v>
      </c>
      <c r="G477" t="str">
        <f>MID(Sheet1!CQ477,FIND(":",Sheet1!CQ477)+1,100)</f>
        <v>E25#湿地#城规</v>
      </c>
      <c r="H477" t="str">
        <f>MID(Sheet1!CR477,FIND(":",Sheet1!CR477)+1,100)</f>
        <v>E2</v>
      </c>
      <c r="I477" t="str">
        <f>MID(Sheet1!CS477,FIND(":",Sheet1!CS477)+1,100)</f>
        <v>ROOT#国土空间地类#国空</v>
      </c>
      <c r="J477" t="str">
        <f>MID(Sheet1!CT477,FIND(":",Sheet1!CT477)+1,100)</f>
        <v>1</v>
      </c>
      <c r="K477" t="str">
        <f>MID(Sheet1!CU477,FIND(":",Sheet1!CU477)+1,100)</f>
        <v>0</v>
      </c>
      <c r="L477" t="str">
        <f ca="1">MID(Sheet1!CV477,FIND(":",Sheet1!CV477)+1,100)</f>
        <v>175,200,220</v>
      </c>
      <c r="M477" t="str">
        <f ca="1">MID(Sheet1!CW477,FIND(":",Sheet1!CW477)+1,100)</f>
        <v>面积*容积率</v>
      </c>
      <c r="N477" t="str">
        <f ca="1">MID(Sheet1!CX477,FIND(":",Sheet1!CX477)+1,100)</f>
        <v>地块建筑面积*0</v>
      </c>
      <c r="O477" t="str">
        <f ca="1">MID(Sheet1!CY477,FIND(":",Sheet1!CY477)+1,100)</f>
        <v>地块建筑面积*0</v>
      </c>
      <c r="P477" t="str">
        <f ca="1">MID(Sheet1!CZ477,FIND(":",Sheet1!CZ477)+1,100)</f>
        <v>地块建筑面积*0</v>
      </c>
      <c r="Q477" t="str">
        <f ca="1">MID(Sheet1!DA477,FIND(":",Sheet1!DA477)+1,100)</f>
        <v>地块建筑面积*0</v>
      </c>
      <c r="R477" t="str">
        <f ca="1">MID(Sheet1!DB477,FIND(":",Sheet1!DB477)+1,100)</f>
        <v>地块建筑面积*0</v>
      </c>
      <c r="S477" t="str">
        <f ca="1">MID(Sheet1!DC477,FIND(":",Sheet1!DC477)+1,100)</f>
        <v>地块建筑面积*0</v>
      </c>
      <c r="T477" t="str">
        <f ca="1">MID(Sheet1!DD477,FIND(":",Sheet1!DD477)+1,100)</f>
        <v>地块建筑面积*0</v>
      </c>
      <c r="U477" t="str">
        <f ca="1">MID(Sheet1!DE477,FIND(":",Sheet1!DE477)+1,100)</f>
        <v>面积*0</v>
      </c>
      <c r="V477" t="str">
        <f ca="1">MID(Sheet1!DF477,FIND(":",Sheet1!DF477)+1,100)</f>
        <v>面积*0</v>
      </c>
      <c r="W477" t="str">
        <f ca="1">MID(Sheet1!DG477,FIND(":",Sheet1!DG477)+1,100)</f>
        <v>-</v>
      </c>
      <c r="X477" t="str">
        <f ca="1">MID(Sheet1!DH477,FIND(":",Sheet1!DH477)+1,100)</f>
        <v>0</v>
      </c>
      <c r="Y477" t="str">
        <f ca="1">MID(Sheet1!DI477,FIND(":",Sheet1!DI477)+1,100)</f>
        <v>-</v>
      </c>
      <c r="Z477" t="str">
        <f ca="1">MID(Sheet1!DJ477,FIND(":",Sheet1!DJ477)+1,100)</f>
        <v>0</v>
      </c>
      <c r="AA477" t="str">
        <f ca="1">MID(Sheet1!DK477,FIND(":",Sheet1!DK477)+1,100)</f>
        <v>-</v>
      </c>
      <c r="AB477" t="str">
        <f ca="1">MID(Sheet1!DL477,FIND(":",Sheet1!DL477)+1,100)</f>
        <v>0</v>
      </c>
      <c r="AC477" t="str">
        <f ca="1">MID(Sheet1!DM477,FIND(":",Sheet1!DM477)+1,100)</f>
        <v>-</v>
      </c>
      <c r="AD477" t="str">
        <f ca="1">MID(Sheet1!DN477,FIND(":",Sheet1!DN477)+1,100)</f>
        <v>0</v>
      </c>
      <c r="AE477" t="str">
        <f ca="1">MID(Sheet1!DO477,FIND(":",Sheet1!DO477)+1,100)</f>
        <v>-</v>
      </c>
      <c r="AF477" t="str">
        <f ca="1">MID(Sheet1!DP477,FIND(":",Sheet1!DP477)+1,100)</f>
        <v>0</v>
      </c>
      <c r="AG477" t="str">
        <f ca="1">MID(Sheet1!DQ477,FIND(":",Sheet1!DQ477)+1,100)</f>
        <v>0</v>
      </c>
      <c r="AH477" t="str">
        <f ca="1">MID(Sheet1!DR477,FIND(":",Sheet1!DR477)+1,100)</f>
        <v>用水量*0</v>
      </c>
      <c r="AI477" t="str">
        <f ca="1">MID(Sheet1!DS477,FIND(":",Sheet1!DS477)+1,100)</f>
        <v>-</v>
      </c>
      <c r="AJ477" t="str">
        <f ca="1">MID(Sheet1!DT477,FIND(":",Sheet1!DT477)+1,100)</f>
        <v>0</v>
      </c>
      <c r="AK477" t="str">
        <f ca="1">MID(Sheet1!DU477,FIND(":",Sheet1!DU477)+1,100)</f>
        <v>0</v>
      </c>
      <c r="AL477" t="str">
        <f ca="1">MID(Sheet1!DV477,FIND(":",Sheet1!DV477)+1,100)</f>
        <v>-</v>
      </c>
      <c r="AM477" t="str">
        <f ca="1">MID(Sheet1!DW477,FIND(":",Sheet1!DW477)+1,100)</f>
        <v>0</v>
      </c>
      <c r="AN477" t="str">
        <f ca="1">MID(Sheet1!DX477,FIND(":",Sheet1!DX477)+1,100)</f>
        <v>-</v>
      </c>
      <c r="AO477" t="str">
        <f ca="1">MID(Sheet1!DY477,FIND(":",Sheet1!DY477)+1,100)</f>
        <v>0</v>
      </c>
      <c r="AP477" t="str">
        <f ca="1">MID(Sheet1!DZ477,FIND(":",Sheet1!DZ477)+1,100)</f>
        <v>-</v>
      </c>
      <c r="AQ477" t="str">
        <f ca="1">MID(Sheet1!EA477,FIND(":",Sheet1!EA477)+1,100)</f>
        <v>0</v>
      </c>
      <c r="AR477" t="str">
        <f ca="1">MID(Sheet1!EB477,FIND(":",Sheet1!EB477)+1,100)</f>
        <v>0</v>
      </c>
      <c r="AS477" t="str">
        <f ca="1">MID(Sheet1!EC477,FIND(":",Sheet1!EC477)+1,100)</f>
        <v>-</v>
      </c>
      <c r="AT477" t="str">
        <f ca="1">MID(Sheet1!ED477,FIND(":",Sheet1!ED477)+1,100)</f>
        <v>0</v>
      </c>
      <c r="AU477" t="str">
        <f ca="1">MID(Sheet1!EE477,FIND(":",Sheet1!EE477)+1,100)</f>
        <v>-</v>
      </c>
      <c r="AV477" t="str">
        <f ca="1">MID(Sheet1!EF477,FIND(":",Sheet1!EF477)+1,100)</f>
        <v>0</v>
      </c>
      <c r="AW477" t="str">
        <f ca="1">MID(Sheet1!EG477,FIND(":",Sheet1!EG477)+1,100)</f>
        <v>林草地</v>
      </c>
    </row>
    <row r="478" spans="1:49" x14ac:dyDescent="0.2">
      <c r="A478" t="str">
        <f>MID(Sheet1!CK478,FIND(":",Sheet1!CK478)+1,100)</f>
        <v>0501#森林沼泽#国空</v>
      </c>
      <c r="B478" t="str">
        <f>MID(Sheet1!CL478,FIND(":",Sheet1!CL478)+1,100)</f>
        <v>森林沼泽</v>
      </c>
      <c r="C478" t="str">
        <f>MID(Sheet1!CM478,FIND(":",Sheet1!CM478)+1,100)</f>
        <v/>
      </c>
      <c r="D478" t="str">
        <f>MID(Sheet1!CN478,FIND(":",Sheet1!CN478)+1,100)</f>
        <v>0501</v>
      </c>
      <c r="E478" t="str">
        <f>MID(Sheet1!CO478,FIND(":",Sheet1!CO478)+1,100)</f>
        <v>国空</v>
      </c>
      <c r="F478" t="str">
        <f>MID(Sheet1!CP478,FIND(":",Sheet1!CP478)+1,100)</f>
        <v>0501</v>
      </c>
      <c r="G478" t="str">
        <f>MID(Sheet1!CQ478,FIND(":",Sheet1!CQ478)+1,100)</f>
        <v>E25#湿地#城规</v>
      </c>
      <c r="H478" t="str">
        <f>MID(Sheet1!CR478,FIND(":",Sheet1!CR478)+1,100)</f>
        <v>E25</v>
      </c>
      <c r="I478" t="str">
        <f>MID(Sheet1!CS478,FIND(":",Sheet1!CS478)+1,100)</f>
        <v>05#湿地#国空</v>
      </c>
      <c r="J478" t="str">
        <f>MID(Sheet1!CT478,FIND(":",Sheet1!CT478)+1,100)</f>
        <v>2</v>
      </c>
      <c r="K478" t="str">
        <f>MID(Sheet1!CU478,FIND(":",Sheet1!CU478)+1,100)</f>
        <v>105</v>
      </c>
      <c r="L478" t="str">
        <f ca="1">MID(Sheet1!CV478,FIND(":",Sheet1!CV478)+1,100)</f>
        <v>175,200,220</v>
      </c>
      <c r="M478" t="str">
        <f ca="1">MID(Sheet1!CW478,FIND(":",Sheet1!CW478)+1,100)</f>
        <v>面积*容积率</v>
      </c>
      <c r="N478" t="str">
        <f ca="1">MID(Sheet1!CX478,FIND(":",Sheet1!CX478)+1,100)</f>
        <v>地块建筑面积*0</v>
      </c>
      <c r="O478" t="str">
        <f ca="1">MID(Sheet1!CY478,FIND(":",Sheet1!CY478)+1,100)</f>
        <v>地块建筑面积*0</v>
      </c>
      <c r="P478" t="str">
        <f ca="1">MID(Sheet1!CZ478,FIND(":",Sheet1!CZ478)+1,100)</f>
        <v>地块建筑面积*0</v>
      </c>
      <c r="Q478" t="str">
        <f ca="1">MID(Sheet1!DA478,FIND(":",Sheet1!DA478)+1,100)</f>
        <v>地块建筑面积*0</v>
      </c>
      <c r="R478" t="str">
        <f ca="1">MID(Sheet1!DB478,FIND(":",Sheet1!DB478)+1,100)</f>
        <v>地块建筑面积*0</v>
      </c>
      <c r="S478" t="str">
        <f ca="1">MID(Sheet1!DC478,FIND(":",Sheet1!DC478)+1,100)</f>
        <v>地块建筑面积*0</v>
      </c>
      <c r="T478" t="str">
        <f ca="1">MID(Sheet1!DD478,FIND(":",Sheet1!DD478)+1,100)</f>
        <v>地块建筑面积*0</v>
      </c>
      <c r="U478" t="str">
        <f ca="1">MID(Sheet1!DE478,FIND(":",Sheet1!DE478)+1,100)</f>
        <v>面积*0</v>
      </c>
      <c r="V478" t="str">
        <f ca="1">MID(Sheet1!DF478,FIND(":",Sheet1!DF478)+1,100)</f>
        <v>面积*0</v>
      </c>
      <c r="W478" t="str">
        <f ca="1">MID(Sheet1!DG478,FIND(":",Sheet1!DG478)+1,100)</f>
        <v>-</v>
      </c>
      <c r="X478" t="str">
        <f ca="1">MID(Sheet1!DH478,FIND(":",Sheet1!DH478)+1,100)</f>
        <v>0</v>
      </c>
      <c r="Y478" t="str">
        <f ca="1">MID(Sheet1!DI478,FIND(":",Sheet1!DI478)+1,100)</f>
        <v>-</v>
      </c>
      <c r="Z478" t="str">
        <f ca="1">MID(Sheet1!DJ478,FIND(":",Sheet1!DJ478)+1,100)</f>
        <v>0</v>
      </c>
      <c r="AA478" t="str">
        <f ca="1">MID(Sheet1!DK478,FIND(":",Sheet1!DK478)+1,100)</f>
        <v>-</v>
      </c>
      <c r="AB478" t="str">
        <f ca="1">MID(Sheet1!DL478,FIND(":",Sheet1!DL478)+1,100)</f>
        <v>0</v>
      </c>
      <c r="AC478" t="str">
        <f ca="1">MID(Sheet1!DM478,FIND(":",Sheet1!DM478)+1,100)</f>
        <v>-</v>
      </c>
      <c r="AD478" t="str">
        <f ca="1">MID(Sheet1!DN478,FIND(":",Sheet1!DN478)+1,100)</f>
        <v>0</v>
      </c>
      <c r="AE478" t="str">
        <f ca="1">MID(Sheet1!DO478,FIND(":",Sheet1!DO478)+1,100)</f>
        <v>-</v>
      </c>
      <c r="AF478" t="str">
        <f ca="1">MID(Sheet1!DP478,FIND(":",Sheet1!DP478)+1,100)</f>
        <v>0</v>
      </c>
      <c r="AG478" t="str">
        <f ca="1">MID(Sheet1!DQ478,FIND(":",Sheet1!DQ478)+1,100)</f>
        <v>0</v>
      </c>
      <c r="AH478" t="str">
        <f ca="1">MID(Sheet1!DR478,FIND(":",Sheet1!DR478)+1,100)</f>
        <v>用水量*0</v>
      </c>
      <c r="AI478" t="str">
        <f ca="1">MID(Sheet1!DS478,FIND(":",Sheet1!DS478)+1,100)</f>
        <v>-</v>
      </c>
      <c r="AJ478" t="str">
        <f ca="1">MID(Sheet1!DT478,FIND(":",Sheet1!DT478)+1,100)</f>
        <v>0</v>
      </c>
      <c r="AK478" t="str">
        <f ca="1">MID(Sheet1!DU478,FIND(":",Sheet1!DU478)+1,100)</f>
        <v>0</v>
      </c>
      <c r="AL478" t="str">
        <f ca="1">MID(Sheet1!DV478,FIND(":",Sheet1!DV478)+1,100)</f>
        <v>-</v>
      </c>
      <c r="AM478" t="str">
        <f ca="1">MID(Sheet1!DW478,FIND(":",Sheet1!DW478)+1,100)</f>
        <v>0</v>
      </c>
      <c r="AN478" t="str">
        <f ca="1">MID(Sheet1!DX478,FIND(":",Sheet1!DX478)+1,100)</f>
        <v>-</v>
      </c>
      <c r="AO478" t="str">
        <f ca="1">MID(Sheet1!DY478,FIND(":",Sheet1!DY478)+1,100)</f>
        <v>0</v>
      </c>
      <c r="AP478" t="str">
        <f ca="1">MID(Sheet1!DZ478,FIND(":",Sheet1!DZ478)+1,100)</f>
        <v>-</v>
      </c>
      <c r="AQ478" t="str">
        <f ca="1">MID(Sheet1!EA478,FIND(":",Sheet1!EA478)+1,100)</f>
        <v>0</v>
      </c>
      <c r="AR478" t="str">
        <f ca="1">MID(Sheet1!EB478,FIND(":",Sheet1!EB478)+1,100)</f>
        <v>0</v>
      </c>
      <c r="AS478" t="str">
        <f ca="1">MID(Sheet1!EC478,FIND(":",Sheet1!EC478)+1,100)</f>
        <v>-</v>
      </c>
      <c r="AT478" t="str">
        <f ca="1">MID(Sheet1!ED478,FIND(":",Sheet1!ED478)+1,100)</f>
        <v>0</v>
      </c>
      <c r="AU478" t="str">
        <f ca="1">MID(Sheet1!EE478,FIND(":",Sheet1!EE478)+1,100)</f>
        <v>-</v>
      </c>
      <c r="AV478" t="str">
        <f ca="1">MID(Sheet1!EF478,FIND(":",Sheet1!EF478)+1,100)</f>
        <v>0</v>
      </c>
      <c r="AW478" t="str">
        <f ca="1">MID(Sheet1!EG478,FIND(":",Sheet1!EG478)+1,100)</f>
        <v>林草地</v>
      </c>
    </row>
    <row r="479" spans="1:49" x14ac:dyDescent="0.2">
      <c r="A479" t="str">
        <f>MID(Sheet1!CK479,FIND(":",Sheet1!CK479)+1,100)</f>
        <v>0502#灌丛沼泽#国空</v>
      </c>
      <c r="B479" t="str">
        <f>MID(Sheet1!CL479,FIND(":",Sheet1!CL479)+1,100)</f>
        <v>灌丛沼泽</v>
      </c>
      <c r="C479" t="str">
        <f>MID(Sheet1!CM479,FIND(":",Sheet1!CM479)+1,100)</f>
        <v/>
      </c>
      <c r="D479" t="str">
        <f>MID(Sheet1!CN479,FIND(":",Sheet1!CN479)+1,100)</f>
        <v>0502</v>
      </c>
      <c r="E479" t="str">
        <f>MID(Sheet1!CO479,FIND(":",Sheet1!CO479)+1,100)</f>
        <v>国空</v>
      </c>
      <c r="F479" t="str">
        <f>MID(Sheet1!CP479,FIND(":",Sheet1!CP479)+1,100)</f>
        <v>0502</v>
      </c>
      <c r="G479" t="str">
        <f>MID(Sheet1!CQ479,FIND(":",Sheet1!CQ479)+1,100)</f>
        <v>E25#湿地#城规</v>
      </c>
      <c r="H479" t="str">
        <f>MID(Sheet1!CR479,FIND(":",Sheet1!CR479)+1,100)</f>
        <v>E25</v>
      </c>
      <c r="I479" t="str">
        <f>MID(Sheet1!CS479,FIND(":",Sheet1!CS479)+1,100)</f>
        <v>05#湿地#国空</v>
      </c>
      <c r="J479" t="str">
        <f>MID(Sheet1!CT479,FIND(":",Sheet1!CT479)+1,100)</f>
        <v>2</v>
      </c>
      <c r="K479" t="str">
        <f>MID(Sheet1!CU479,FIND(":",Sheet1!CU479)+1,100)</f>
        <v>105</v>
      </c>
      <c r="L479" t="str">
        <f ca="1">MID(Sheet1!CV479,FIND(":",Sheet1!CV479)+1,100)</f>
        <v>175,200,220</v>
      </c>
      <c r="M479" t="str">
        <f ca="1">MID(Sheet1!CW479,FIND(":",Sheet1!CW479)+1,100)</f>
        <v>面积*容积率</v>
      </c>
      <c r="N479" t="str">
        <f ca="1">MID(Sheet1!CX479,FIND(":",Sheet1!CX479)+1,100)</f>
        <v>地块建筑面积*0</v>
      </c>
      <c r="O479" t="str">
        <f ca="1">MID(Sheet1!CY479,FIND(":",Sheet1!CY479)+1,100)</f>
        <v>地块建筑面积*0</v>
      </c>
      <c r="P479" t="str">
        <f ca="1">MID(Sheet1!CZ479,FIND(":",Sheet1!CZ479)+1,100)</f>
        <v>地块建筑面积*0</v>
      </c>
      <c r="Q479" t="str">
        <f ca="1">MID(Sheet1!DA479,FIND(":",Sheet1!DA479)+1,100)</f>
        <v>地块建筑面积*0</v>
      </c>
      <c r="R479" t="str">
        <f ca="1">MID(Sheet1!DB479,FIND(":",Sheet1!DB479)+1,100)</f>
        <v>地块建筑面积*0</v>
      </c>
      <c r="S479" t="str">
        <f ca="1">MID(Sheet1!DC479,FIND(":",Sheet1!DC479)+1,100)</f>
        <v>地块建筑面积*0</v>
      </c>
      <c r="T479" t="str">
        <f ca="1">MID(Sheet1!DD479,FIND(":",Sheet1!DD479)+1,100)</f>
        <v>地块建筑面积*0</v>
      </c>
      <c r="U479" t="str">
        <f ca="1">MID(Sheet1!DE479,FIND(":",Sheet1!DE479)+1,100)</f>
        <v>面积*0</v>
      </c>
      <c r="V479" t="str">
        <f ca="1">MID(Sheet1!DF479,FIND(":",Sheet1!DF479)+1,100)</f>
        <v>面积*0</v>
      </c>
      <c r="W479" t="str">
        <f ca="1">MID(Sheet1!DG479,FIND(":",Sheet1!DG479)+1,100)</f>
        <v>-</v>
      </c>
      <c r="X479" t="str">
        <f ca="1">MID(Sheet1!DH479,FIND(":",Sheet1!DH479)+1,100)</f>
        <v>0</v>
      </c>
      <c r="Y479" t="str">
        <f ca="1">MID(Sheet1!DI479,FIND(":",Sheet1!DI479)+1,100)</f>
        <v>-</v>
      </c>
      <c r="Z479" t="str">
        <f ca="1">MID(Sheet1!DJ479,FIND(":",Sheet1!DJ479)+1,100)</f>
        <v>0</v>
      </c>
      <c r="AA479" t="str">
        <f ca="1">MID(Sheet1!DK479,FIND(":",Sheet1!DK479)+1,100)</f>
        <v>-</v>
      </c>
      <c r="AB479" t="str">
        <f ca="1">MID(Sheet1!DL479,FIND(":",Sheet1!DL479)+1,100)</f>
        <v>0</v>
      </c>
      <c r="AC479" t="str">
        <f ca="1">MID(Sheet1!DM479,FIND(":",Sheet1!DM479)+1,100)</f>
        <v>-</v>
      </c>
      <c r="AD479" t="str">
        <f ca="1">MID(Sheet1!DN479,FIND(":",Sheet1!DN479)+1,100)</f>
        <v>0</v>
      </c>
      <c r="AE479" t="str">
        <f ca="1">MID(Sheet1!DO479,FIND(":",Sheet1!DO479)+1,100)</f>
        <v>-</v>
      </c>
      <c r="AF479" t="str">
        <f ca="1">MID(Sheet1!DP479,FIND(":",Sheet1!DP479)+1,100)</f>
        <v>0</v>
      </c>
      <c r="AG479" t="str">
        <f ca="1">MID(Sheet1!DQ479,FIND(":",Sheet1!DQ479)+1,100)</f>
        <v>0</v>
      </c>
      <c r="AH479" t="str">
        <f ca="1">MID(Sheet1!DR479,FIND(":",Sheet1!DR479)+1,100)</f>
        <v>用水量*0</v>
      </c>
      <c r="AI479" t="str">
        <f ca="1">MID(Sheet1!DS479,FIND(":",Sheet1!DS479)+1,100)</f>
        <v>-</v>
      </c>
      <c r="AJ479" t="str">
        <f ca="1">MID(Sheet1!DT479,FIND(":",Sheet1!DT479)+1,100)</f>
        <v>0</v>
      </c>
      <c r="AK479" t="str">
        <f ca="1">MID(Sheet1!DU479,FIND(":",Sheet1!DU479)+1,100)</f>
        <v>0</v>
      </c>
      <c r="AL479" t="str">
        <f ca="1">MID(Sheet1!DV479,FIND(":",Sheet1!DV479)+1,100)</f>
        <v>-</v>
      </c>
      <c r="AM479" t="str">
        <f ca="1">MID(Sheet1!DW479,FIND(":",Sheet1!DW479)+1,100)</f>
        <v>0</v>
      </c>
      <c r="AN479" t="str">
        <f ca="1">MID(Sheet1!DX479,FIND(":",Sheet1!DX479)+1,100)</f>
        <v>-</v>
      </c>
      <c r="AO479" t="str">
        <f ca="1">MID(Sheet1!DY479,FIND(":",Sheet1!DY479)+1,100)</f>
        <v>0</v>
      </c>
      <c r="AP479" t="str">
        <f ca="1">MID(Sheet1!DZ479,FIND(":",Sheet1!DZ479)+1,100)</f>
        <v>-</v>
      </c>
      <c r="AQ479" t="str">
        <f ca="1">MID(Sheet1!EA479,FIND(":",Sheet1!EA479)+1,100)</f>
        <v>0</v>
      </c>
      <c r="AR479" t="str">
        <f ca="1">MID(Sheet1!EB479,FIND(":",Sheet1!EB479)+1,100)</f>
        <v>0</v>
      </c>
      <c r="AS479" t="str">
        <f ca="1">MID(Sheet1!EC479,FIND(":",Sheet1!EC479)+1,100)</f>
        <v>-</v>
      </c>
      <c r="AT479" t="str">
        <f ca="1">MID(Sheet1!ED479,FIND(":",Sheet1!ED479)+1,100)</f>
        <v>0</v>
      </c>
      <c r="AU479" t="str">
        <f ca="1">MID(Sheet1!EE479,FIND(":",Sheet1!EE479)+1,100)</f>
        <v>-</v>
      </c>
      <c r="AV479" t="str">
        <f ca="1">MID(Sheet1!EF479,FIND(":",Sheet1!EF479)+1,100)</f>
        <v>0</v>
      </c>
      <c r="AW479" t="str">
        <f ca="1">MID(Sheet1!EG479,FIND(":",Sheet1!EG479)+1,100)</f>
        <v>林草地</v>
      </c>
    </row>
    <row r="480" spans="1:49" x14ac:dyDescent="0.2">
      <c r="A480" t="str">
        <f>MID(Sheet1!CK480,FIND(":",Sheet1!CK480)+1,100)</f>
        <v>0503#沼泽草地#国空</v>
      </c>
      <c r="B480" t="str">
        <f>MID(Sheet1!CL480,FIND(":",Sheet1!CL480)+1,100)</f>
        <v>沼泽草地</v>
      </c>
      <c r="C480" t="str">
        <f>MID(Sheet1!CM480,FIND(":",Sheet1!CM480)+1,100)</f>
        <v/>
      </c>
      <c r="D480" t="str">
        <f>MID(Sheet1!CN480,FIND(":",Sheet1!CN480)+1,100)</f>
        <v>0503</v>
      </c>
      <c r="E480" t="str">
        <f>MID(Sheet1!CO480,FIND(":",Sheet1!CO480)+1,100)</f>
        <v>国空</v>
      </c>
      <c r="F480" t="str">
        <f>MID(Sheet1!CP480,FIND(":",Sheet1!CP480)+1,100)</f>
        <v>0503</v>
      </c>
      <c r="G480" t="str">
        <f>MID(Sheet1!CQ480,FIND(":",Sheet1!CQ480)+1,100)</f>
        <v>E25#湿地#城规</v>
      </c>
      <c r="H480" t="str">
        <f>MID(Sheet1!CR480,FIND(":",Sheet1!CR480)+1,100)</f>
        <v>E25</v>
      </c>
      <c r="I480" t="str">
        <f>MID(Sheet1!CS480,FIND(":",Sheet1!CS480)+1,100)</f>
        <v>05#湿地#国空</v>
      </c>
      <c r="J480" t="str">
        <f>MID(Sheet1!CT480,FIND(":",Sheet1!CT480)+1,100)</f>
        <v>2</v>
      </c>
      <c r="K480" t="str">
        <f>MID(Sheet1!CU480,FIND(":",Sheet1!CU480)+1,100)</f>
        <v>105</v>
      </c>
      <c r="L480" t="str">
        <f ca="1">MID(Sheet1!CV480,FIND(":",Sheet1!CV480)+1,100)</f>
        <v>175,200,220</v>
      </c>
      <c r="M480" t="str">
        <f ca="1">MID(Sheet1!CW480,FIND(":",Sheet1!CW480)+1,100)</f>
        <v>面积*容积率</v>
      </c>
      <c r="N480" t="str">
        <f ca="1">MID(Sheet1!CX480,FIND(":",Sheet1!CX480)+1,100)</f>
        <v>地块建筑面积*0</v>
      </c>
      <c r="O480" t="str">
        <f ca="1">MID(Sheet1!CY480,FIND(":",Sheet1!CY480)+1,100)</f>
        <v>地块建筑面积*0</v>
      </c>
      <c r="P480" t="str">
        <f ca="1">MID(Sheet1!CZ480,FIND(":",Sheet1!CZ480)+1,100)</f>
        <v>地块建筑面积*0</v>
      </c>
      <c r="Q480" t="str">
        <f ca="1">MID(Sheet1!DA480,FIND(":",Sheet1!DA480)+1,100)</f>
        <v>地块建筑面积*0</v>
      </c>
      <c r="R480" t="str">
        <f ca="1">MID(Sheet1!DB480,FIND(":",Sheet1!DB480)+1,100)</f>
        <v>地块建筑面积*0</v>
      </c>
      <c r="S480" t="str">
        <f ca="1">MID(Sheet1!DC480,FIND(":",Sheet1!DC480)+1,100)</f>
        <v>地块建筑面积*0</v>
      </c>
      <c r="T480" t="str">
        <f ca="1">MID(Sheet1!DD480,FIND(":",Sheet1!DD480)+1,100)</f>
        <v>地块建筑面积*0</v>
      </c>
      <c r="U480" t="str">
        <f ca="1">MID(Sheet1!DE480,FIND(":",Sheet1!DE480)+1,100)</f>
        <v>面积*0</v>
      </c>
      <c r="V480" t="str">
        <f ca="1">MID(Sheet1!DF480,FIND(":",Sheet1!DF480)+1,100)</f>
        <v>面积*0</v>
      </c>
      <c r="W480" t="str">
        <f ca="1">MID(Sheet1!DG480,FIND(":",Sheet1!DG480)+1,100)</f>
        <v>-</v>
      </c>
      <c r="X480" t="str">
        <f ca="1">MID(Sheet1!DH480,FIND(":",Sheet1!DH480)+1,100)</f>
        <v>0</v>
      </c>
      <c r="Y480" t="str">
        <f ca="1">MID(Sheet1!DI480,FIND(":",Sheet1!DI480)+1,100)</f>
        <v>-</v>
      </c>
      <c r="Z480" t="str">
        <f ca="1">MID(Sheet1!DJ480,FIND(":",Sheet1!DJ480)+1,100)</f>
        <v>0</v>
      </c>
      <c r="AA480" t="str">
        <f ca="1">MID(Sheet1!DK480,FIND(":",Sheet1!DK480)+1,100)</f>
        <v>-</v>
      </c>
      <c r="AB480" t="str">
        <f ca="1">MID(Sheet1!DL480,FIND(":",Sheet1!DL480)+1,100)</f>
        <v>0</v>
      </c>
      <c r="AC480" t="str">
        <f ca="1">MID(Sheet1!DM480,FIND(":",Sheet1!DM480)+1,100)</f>
        <v>-</v>
      </c>
      <c r="AD480" t="str">
        <f ca="1">MID(Sheet1!DN480,FIND(":",Sheet1!DN480)+1,100)</f>
        <v>0</v>
      </c>
      <c r="AE480" t="str">
        <f ca="1">MID(Sheet1!DO480,FIND(":",Sheet1!DO480)+1,100)</f>
        <v>-</v>
      </c>
      <c r="AF480" t="str">
        <f ca="1">MID(Sheet1!DP480,FIND(":",Sheet1!DP480)+1,100)</f>
        <v>0</v>
      </c>
      <c r="AG480" t="str">
        <f ca="1">MID(Sheet1!DQ480,FIND(":",Sheet1!DQ480)+1,100)</f>
        <v>0</v>
      </c>
      <c r="AH480" t="str">
        <f ca="1">MID(Sheet1!DR480,FIND(":",Sheet1!DR480)+1,100)</f>
        <v>用水量*0</v>
      </c>
      <c r="AI480" t="str">
        <f ca="1">MID(Sheet1!DS480,FIND(":",Sheet1!DS480)+1,100)</f>
        <v>-</v>
      </c>
      <c r="AJ480" t="str">
        <f ca="1">MID(Sheet1!DT480,FIND(":",Sheet1!DT480)+1,100)</f>
        <v>0</v>
      </c>
      <c r="AK480" t="str">
        <f ca="1">MID(Sheet1!DU480,FIND(":",Sheet1!DU480)+1,100)</f>
        <v>0</v>
      </c>
      <c r="AL480" t="str">
        <f ca="1">MID(Sheet1!DV480,FIND(":",Sheet1!DV480)+1,100)</f>
        <v>-</v>
      </c>
      <c r="AM480" t="str">
        <f ca="1">MID(Sheet1!DW480,FIND(":",Sheet1!DW480)+1,100)</f>
        <v>0</v>
      </c>
      <c r="AN480" t="str">
        <f ca="1">MID(Sheet1!DX480,FIND(":",Sheet1!DX480)+1,100)</f>
        <v>-</v>
      </c>
      <c r="AO480" t="str">
        <f ca="1">MID(Sheet1!DY480,FIND(":",Sheet1!DY480)+1,100)</f>
        <v>0</v>
      </c>
      <c r="AP480" t="str">
        <f ca="1">MID(Sheet1!DZ480,FIND(":",Sheet1!DZ480)+1,100)</f>
        <v>-</v>
      </c>
      <c r="AQ480" t="str">
        <f ca="1">MID(Sheet1!EA480,FIND(":",Sheet1!EA480)+1,100)</f>
        <v>0</v>
      </c>
      <c r="AR480" t="str">
        <f ca="1">MID(Sheet1!EB480,FIND(":",Sheet1!EB480)+1,100)</f>
        <v>0</v>
      </c>
      <c r="AS480" t="str">
        <f ca="1">MID(Sheet1!EC480,FIND(":",Sheet1!EC480)+1,100)</f>
        <v>-</v>
      </c>
      <c r="AT480" t="str">
        <f ca="1">MID(Sheet1!ED480,FIND(":",Sheet1!ED480)+1,100)</f>
        <v>0</v>
      </c>
      <c r="AU480" t="str">
        <f ca="1">MID(Sheet1!EE480,FIND(":",Sheet1!EE480)+1,100)</f>
        <v>-</v>
      </c>
      <c r="AV480" t="str">
        <f ca="1">MID(Sheet1!EF480,FIND(":",Sheet1!EF480)+1,100)</f>
        <v>0</v>
      </c>
      <c r="AW480" t="str">
        <f ca="1">MID(Sheet1!EG480,FIND(":",Sheet1!EG480)+1,100)</f>
        <v>林草地</v>
      </c>
    </row>
    <row r="481" spans="1:49" x14ac:dyDescent="0.2">
      <c r="A481" t="str">
        <f>MID(Sheet1!CK481,FIND(":",Sheet1!CK481)+1,100)</f>
        <v>0504#其他沼泽地#国空</v>
      </c>
      <c r="B481" t="str">
        <f>MID(Sheet1!CL481,FIND(":",Sheet1!CL481)+1,100)</f>
        <v>其他沼泽地</v>
      </c>
      <c r="C481" t="str">
        <f>MID(Sheet1!CM481,FIND(":",Sheet1!CM481)+1,100)</f>
        <v/>
      </c>
      <c r="D481" t="str">
        <f>MID(Sheet1!CN481,FIND(":",Sheet1!CN481)+1,100)</f>
        <v>0504</v>
      </c>
      <c r="E481" t="str">
        <f>MID(Sheet1!CO481,FIND(":",Sheet1!CO481)+1,100)</f>
        <v>国空</v>
      </c>
      <c r="F481" t="str">
        <f>MID(Sheet1!CP481,FIND(":",Sheet1!CP481)+1,100)</f>
        <v>0504</v>
      </c>
      <c r="G481" t="str">
        <f>MID(Sheet1!CQ481,FIND(":",Sheet1!CQ481)+1,100)</f>
        <v>E25#湿地#城规</v>
      </c>
      <c r="H481" t="str">
        <f>MID(Sheet1!CR481,FIND(":",Sheet1!CR481)+1,100)</f>
        <v>E25</v>
      </c>
      <c r="I481" t="str">
        <f>MID(Sheet1!CS481,FIND(":",Sheet1!CS481)+1,100)</f>
        <v>05#湿地#国空</v>
      </c>
      <c r="J481" t="str">
        <f>MID(Sheet1!CT481,FIND(":",Sheet1!CT481)+1,100)</f>
        <v>2</v>
      </c>
      <c r="K481" t="str">
        <f>MID(Sheet1!CU481,FIND(":",Sheet1!CU481)+1,100)</f>
        <v>105</v>
      </c>
      <c r="L481" t="str">
        <f ca="1">MID(Sheet1!CV481,FIND(":",Sheet1!CV481)+1,100)</f>
        <v>175,200,220</v>
      </c>
      <c r="M481" t="str">
        <f ca="1">MID(Sheet1!CW481,FIND(":",Sheet1!CW481)+1,100)</f>
        <v>面积*容积率</v>
      </c>
      <c r="N481" t="str">
        <f ca="1">MID(Sheet1!CX481,FIND(":",Sheet1!CX481)+1,100)</f>
        <v>地块建筑面积*0</v>
      </c>
      <c r="O481" t="str">
        <f ca="1">MID(Sheet1!CY481,FIND(":",Sheet1!CY481)+1,100)</f>
        <v>地块建筑面积*0</v>
      </c>
      <c r="P481" t="str">
        <f ca="1">MID(Sheet1!CZ481,FIND(":",Sheet1!CZ481)+1,100)</f>
        <v>地块建筑面积*0</v>
      </c>
      <c r="Q481" t="str">
        <f ca="1">MID(Sheet1!DA481,FIND(":",Sheet1!DA481)+1,100)</f>
        <v>地块建筑面积*0</v>
      </c>
      <c r="R481" t="str">
        <f ca="1">MID(Sheet1!DB481,FIND(":",Sheet1!DB481)+1,100)</f>
        <v>地块建筑面积*0</v>
      </c>
      <c r="S481" t="str">
        <f ca="1">MID(Sheet1!DC481,FIND(":",Sheet1!DC481)+1,100)</f>
        <v>地块建筑面积*0</v>
      </c>
      <c r="T481" t="str">
        <f ca="1">MID(Sheet1!DD481,FIND(":",Sheet1!DD481)+1,100)</f>
        <v>地块建筑面积*0</v>
      </c>
      <c r="U481" t="str">
        <f ca="1">MID(Sheet1!DE481,FIND(":",Sheet1!DE481)+1,100)</f>
        <v>面积*0</v>
      </c>
      <c r="V481" t="str">
        <f ca="1">MID(Sheet1!DF481,FIND(":",Sheet1!DF481)+1,100)</f>
        <v>面积*0</v>
      </c>
      <c r="W481" t="str">
        <f ca="1">MID(Sheet1!DG481,FIND(":",Sheet1!DG481)+1,100)</f>
        <v>-</v>
      </c>
      <c r="X481" t="str">
        <f ca="1">MID(Sheet1!DH481,FIND(":",Sheet1!DH481)+1,100)</f>
        <v>0</v>
      </c>
      <c r="Y481" t="str">
        <f ca="1">MID(Sheet1!DI481,FIND(":",Sheet1!DI481)+1,100)</f>
        <v>-</v>
      </c>
      <c r="Z481" t="str">
        <f ca="1">MID(Sheet1!DJ481,FIND(":",Sheet1!DJ481)+1,100)</f>
        <v>0</v>
      </c>
      <c r="AA481" t="str">
        <f ca="1">MID(Sheet1!DK481,FIND(":",Sheet1!DK481)+1,100)</f>
        <v>-</v>
      </c>
      <c r="AB481" t="str">
        <f ca="1">MID(Sheet1!DL481,FIND(":",Sheet1!DL481)+1,100)</f>
        <v>0</v>
      </c>
      <c r="AC481" t="str">
        <f ca="1">MID(Sheet1!DM481,FIND(":",Sheet1!DM481)+1,100)</f>
        <v>-</v>
      </c>
      <c r="AD481" t="str">
        <f ca="1">MID(Sheet1!DN481,FIND(":",Sheet1!DN481)+1,100)</f>
        <v>0</v>
      </c>
      <c r="AE481" t="str">
        <f ca="1">MID(Sheet1!DO481,FIND(":",Sheet1!DO481)+1,100)</f>
        <v>-</v>
      </c>
      <c r="AF481" t="str">
        <f ca="1">MID(Sheet1!DP481,FIND(":",Sheet1!DP481)+1,100)</f>
        <v>0</v>
      </c>
      <c r="AG481" t="str">
        <f ca="1">MID(Sheet1!DQ481,FIND(":",Sheet1!DQ481)+1,100)</f>
        <v>0</v>
      </c>
      <c r="AH481" t="str">
        <f ca="1">MID(Sheet1!DR481,FIND(":",Sheet1!DR481)+1,100)</f>
        <v>用水量*0</v>
      </c>
      <c r="AI481" t="str">
        <f ca="1">MID(Sheet1!DS481,FIND(":",Sheet1!DS481)+1,100)</f>
        <v>-</v>
      </c>
      <c r="AJ481" t="str">
        <f ca="1">MID(Sheet1!DT481,FIND(":",Sheet1!DT481)+1,100)</f>
        <v>0</v>
      </c>
      <c r="AK481" t="str">
        <f ca="1">MID(Sheet1!DU481,FIND(":",Sheet1!DU481)+1,100)</f>
        <v>0</v>
      </c>
      <c r="AL481" t="str">
        <f ca="1">MID(Sheet1!DV481,FIND(":",Sheet1!DV481)+1,100)</f>
        <v>-</v>
      </c>
      <c r="AM481" t="str">
        <f ca="1">MID(Sheet1!DW481,FIND(":",Sheet1!DW481)+1,100)</f>
        <v>0</v>
      </c>
      <c r="AN481" t="str">
        <f ca="1">MID(Sheet1!DX481,FIND(":",Sheet1!DX481)+1,100)</f>
        <v>-</v>
      </c>
      <c r="AO481" t="str">
        <f ca="1">MID(Sheet1!DY481,FIND(":",Sheet1!DY481)+1,100)</f>
        <v>0</v>
      </c>
      <c r="AP481" t="str">
        <f ca="1">MID(Sheet1!DZ481,FIND(":",Sheet1!DZ481)+1,100)</f>
        <v>-</v>
      </c>
      <c r="AQ481" t="str">
        <f ca="1">MID(Sheet1!EA481,FIND(":",Sheet1!EA481)+1,100)</f>
        <v>0</v>
      </c>
      <c r="AR481" t="str">
        <f ca="1">MID(Sheet1!EB481,FIND(":",Sheet1!EB481)+1,100)</f>
        <v>0</v>
      </c>
      <c r="AS481" t="str">
        <f ca="1">MID(Sheet1!EC481,FIND(":",Sheet1!EC481)+1,100)</f>
        <v>-</v>
      </c>
      <c r="AT481" t="str">
        <f ca="1">MID(Sheet1!ED481,FIND(":",Sheet1!ED481)+1,100)</f>
        <v>0</v>
      </c>
      <c r="AU481" t="str">
        <f ca="1">MID(Sheet1!EE481,FIND(":",Sheet1!EE481)+1,100)</f>
        <v>-</v>
      </c>
      <c r="AV481" t="str">
        <f ca="1">MID(Sheet1!EF481,FIND(":",Sheet1!EF481)+1,100)</f>
        <v>0</v>
      </c>
      <c r="AW481" t="str">
        <f ca="1">MID(Sheet1!EG481,FIND(":",Sheet1!EG481)+1,100)</f>
        <v>林草地</v>
      </c>
    </row>
    <row r="482" spans="1:49" x14ac:dyDescent="0.2">
      <c r="A482" t="str">
        <f>MID(Sheet1!CK482,FIND(":",Sheet1!CK482)+1,100)</f>
        <v>0505#沿海滩涂#国空</v>
      </c>
      <c r="B482" t="str">
        <f>MID(Sheet1!CL482,FIND(":",Sheet1!CL482)+1,100)</f>
        <v>沿海滩涂</v>
      </c>
      <c r="C482" t="str">
        <f>MID(Sheet1!CM482,FIND(":",Sheet1!CM482)+1,100)</f>
        <v/>
      </c>
      <c r="D482" t="str">
        <f>MID(Sheet1!CN482,FIND(":",Sheet1!CN482)+1,100)</f>
        <v>0505</v>
      </c>
      <c r="E482" t="str">
        <f>MID(Sheet1!CO482,FIND(":",Sheet1!CO482)+1,100)</f>
        <v>国空</v>
      </c>
      <c r="F482" t="str">
        <f>MID(Sheet1!CP482,FIND(":",Sheet1!CP482)+1,100)</f>
        <v>0505</v>
      </c>
      <c r="G482" t="str">
        <f>MID(Sheet1!CQ482,FIND(":",Sheet1!CQ482)+1,100)</f>
        <v>E25#湿地#城规</v>
      </c>
      <c r="H482" t="str">
        <f>MID(Sheet1!CR482,FIND(":",Sheet1!CR482)+1,100)</f>
        <v>E25</v>
      </c>
      <c r="I482" t="str">
        <f>MID(Sheet1!CS482,FIND(":",Sheet1!CS482)+1,100)</f>
        <v>05#湿地#国空</v>
      </c>
      <c r="J482" t="str">
        <f>MID(Sheet1!CT482,FIND(":",Sheet1!CT482)+1,100)</f>
        <v>2</v>
      </c>
      <c r="K482" t="str">
        <f>MID(Sheet1!CU482,FIND(":",Sheet1!CU482)+1,100)</f>
        <v>105</v>
      </c>
      <c r="L482" t="str">
        <f ca="1">MID(Sheet1!CV482,FIND(":",Sheet1!CV482)+1,100)</f>
        <v>175,200,220</v>
      </c>
      <c r="M482" t="str">
        <f ca="1">MID(Sheet1!CW482,FIND(":",Sheet1!CW482)+1,100)</f>
        <v>面积*容积率</v>
      </c>
      <c r="N482" t="str">
        <f ca="1">MID(Sheet1!CX482,FIND(":",Sheet1!CX482)+1,100)</f>
        <v>地块建筑面积*0</v>
      </c>
      <c r="O482" t="str">
        <f ca="1">MID(Sheet1!CY482,FIND(":",Sheet1!CY482)+1,100)</f>
        <v>地块建筑面积*0</v>
      </c>
      <c r="P482" t="str">
        <f ca="1">MID(Sheet1!CZ482,FIND(":",Sheet1!CZ482)+1,100)</f>
        <v>地块建筑面积*0</v>
      </c>
      <c r="Q482" t="str">
        <f ca="1">MID(Sheet1!DA482,FIND(":",Sheet1!DA482)+1,100)</f>
        <v>地块建筑面积*0</v>
      </c>
      <c r="R482" t="str">
        <f ca="1">MID(Sheet1!DB482,FIND(":",Sheet1!DB482)+1,100)</f>
        <v>地块建筑面积*0</v>
      </c>
      <c r="S482" t="str">
        <f ca="1">MID(Sheet1!DC482,FIND(":",Sheet1!DC482)+1,100)</f>
        <v>地块建筑面积*0</v>
      </c>
      <c r="T482" t="str">
        <f ca="1">MID(Sheet1!DD482,FIND(":",Sheet1!DD482)+1,100)</f>
        <v>地块建筑面积*0</v>
      </c>
      <c r="U482" t="str">
        <f ca="1">MID(Sheet1!DE482,FIND(":",Sheet1!DE482)+1,100)</f>
        <v>面积*0</v>
      </c>
      <c r="V482" t="str">
        <f ca="1">MID(Sheet1!DF482,FIND(":",Sheet1!DF482)+1,100)</f>
        <v>面积*0</v>
      </c>
      <c r="W482" t="str">
        <f ca="1">MID(Sheet1!DG482,FIND(":",Sheet1!DG482)+1,100)</f>
        <v>-</v>
      </c>
      <c r="X482" t="str">
        <f ca="1">MID(Sheet1!DH482,FIND(":",Sheet1!DH482)+1,100)</f>
        <v>0</v>
      </c>
      <c r="Y482" t="str">
        <f ca="1">MID(Sheet1!DI482,FIND(":",Sheet1!DI482)+1,100)</f>
        <v>-</v>
      </c>
      <c r="Z482" t="str">
        <f ca="1">MID(Sheet1!DJ482,FIND(":",Sheet1!DJ482)+1,100)</f>
        <v>0</v>
      </c>
      <c r="AA482" t="str">
        <f ca="1">MID(Sheet1!DK482,FIND(":",Sheet1!DK482)+1,100)</f>
        <v>-</v>
      </c>
      <c r="AB482" t="str">
        <f ca="1">MID(Sheet1!DL482,FIND(":",Sheet1!DL482)+1,100)</f>
        <v>0</v>
      </c>
      <c r="AC482" t="str">
        <f ca="1">MID(Sheet1!DM482,FIND(":",Sheet1!DM482)+1,100)</f>
        <v>-</v>
      </c>
      <c r="AD482" t="str">
        <f ca="1">MID(Sheet1!DN482,FIND(":",Sheet1!DN482)+1,100)</f>
        <v>0</v>
      </c>
      <c r="AE482" t="str">
        <f ca="1">MID(Sheet1!DO482,FIND(":",Sheet1!DO482)+1,100)</f>
        <v>-</v>
      </c>
      <c r="AF482" t="str">
        <f ca="1">MID(Sheet1!DP482,FIND(":",Sheet1!DP482)+1,100)</f>
        <v>0</v>
      </c>
      <c r="AG482" t="str">
        <f ca="1">MID(Sheet1!DQ482,FIND(":",Sheet1!DQ482)+1,100)</f>
        <v>0</v>
      </c>
      <c r="AH482" t="str">
        <f ca="1">MID(Sheet1!DR482,FIND(":",Sheet1!DR482)+1,100)</f>
        <v>用水量*0</v>
      </c>
      <c r="AI482" t="str">
        <f ca="1">MID(Sheet1!DS482,FIND(":",Sheet1!DS482)+1,100)</f>
        <v>-</v>
      </c>
      <c r="AJ482" t="str">
        <f ca="1">MID(Sheet1!DT482,FIND(":",Sheet1!DT482)+1,100)</f>
        <v>0</v>
      </c>
      <c r="AK482" t="str">
        <f ca="1">MID(Sheet1!DU482,FIND(":",Sheet1!DU482)+1,100)</f>
        <v>0</v>
      </c>
      <c r="AL482" t="str">
        <f ca="1">MID(Sheet1!DV482,FIND(":",Sheet1!DV482)+1,100)</f>
        <v>-</v>
      </c>
      <c r="AM482" t="str">
        <f ca="1">MID(Sheet1!DW482,FIND(":",Sheet1!DW482)+1,100)</f>
        <v>0</v>
      </c>
      <c r="AN482" t="str">
        <f ca="1">MID(Sheet1!DX482,FIND(":",Sheet1!DX482)+1,100)</f>
        <v>-</v>
      </c>
      <c r="AO482" t="str">
        <f ca="1">MID(Sheet1!DY482,FIND(":",Sheet1!DY482)+1,100)</f>
        <v>0</v>
      </c>
      <c r="AP482" t="str">
        <f ca="1">MID(Sheet1!DZ482,FIND(":",Sheet1!DZ482)+1,100)</f>
        <v>-</v>
      </c>
      <c r="AQ482" t="str">
        <f ca="1">MID(Sheet1!EA482,FIND(":",Sheet1!EA482)+1,100)</f>
        <v>0</v>
      </c>
      <c r="AR482" t="str">
        <f ca="1">MID(Sheet1!EB482,FIND(":",Sheet1!EB482)+1,100)</f>
        <v>0</v>
      </c>
      <c r="AS482" t="str">
        <f ca="1">MID(Sheet1!EC482,FIND(":",Sheet1!EC482)+1,100)</f>
        <v>-</v>
      </c>
      <c r="AT482" t="str">
        <f ca="1">MID(Sheet1!ED482,FIND(":",Sheet1!ED482)+1,100)</f>
        <v>0</v>
      </c>
      <c r="AU482" t="str">
        <f ca="1">MID(Sheet1!EE482,FIND(":",Sheet1!EE482)+1,100)</f>
        <v>-</v>
      </c>
      <c r="AV482" t="str">
        <f ca="1">MID(Sheet1!EF482,FIND(":",Sheet1!EF482)+1,100)</f>
        <v>0</v>
      </c>
      <c r="AW482" t="str">
        <f ca="1">MID(Sheet1!EG482,FIND(":",Sheet1!EG482)+1,100)</f>
        <v>林草地</v>
      </c>
    </row>
    <row r="483" spans="1:49" x14ac:dyDescent="0.2">
      <c r="A483" t="str">
        <f>MID(Sheet1!CK483,FIND(":",Sheet1!CK483)+1,100)</f>
        <v>0506#内陆滩涂#国空</v>
      </c>
      <c r="B483" t="str">
        <f>MID(Sheet1!CL483,FIND(":",Sheet1!CL483)+1,100)</f>
        <v>内陆滩涂</v>
      </c>
      <c r="C483" t="str">
        <f>MID(Sheet1!CM483,FIND(":",Sheet1!CM483)+1,100)</f>
        <v/>
      </c>
      <c r="D483" t="str">
        <f>MID(Sheet1!CN483,FIND(":",Sheet1!CN483)+1,100)</f>
        <v>0506</v>
      </c>
      <c r="E483" t="str">
        <f>MID(Sheet1!CO483,FIND(":",Sheet1!CO483)+1,100)</f>
        <v>国空</v>
      </c>
      <c r="F483" t="str">
        <f>MID(Sheet1!CP483,FIND(":",Sheet1!CP483)+1,100)</f>
        <v>0506</v>
      </c>
      <c r="G483" t="str">
        <f>MID(Sheet1!CQ483,FIND(":",Sheet1!CQ483)+1,100)</f>
        <v>E25#湿地#城规</v>
      </c>
      <c r="H483" t="str">
        <f>MID(Sheet1!CR483,FIND(":",Sheet1!CR483)+1,100)</f>
        <v>E25</v>
      </c>
      <c r="I483" t="str">
        <f>MID(Sheet1!CS483,FIND(":",Sheet1!CS483)+1,100)</f>
        <v>05#湿地#国空</v>
      </c>
      <c r="J483" t="str">
        <f>MID(Sheet1!CT483,FIND(":",Sheet1!CT483)+1,100)</f>
        <v>2</v>
      </c>
      <c r="K483" t="str">
        <f>MID(Sheet1!CU483,FIND(":",Sheet1!CU483)+1,100)</f>
        <v>105</v>
      </c>
      <c r="L483" t="str">
        <f ca="1">MID(Sheet1!CV483,FIND(":",Sheet1!CV483)+1,100)</f>
        <v>175,200,220</v>
      </c>
      <c r="M483" t="str">
        <f ca="1">MID(Sheet1!CW483,FIND(":",Sheet1!CW483)+1,100)</f>
        <v>面积*容积率</v>
      </c>
      <c r="N483" t="str">
        <f ca="1">MID(Sheet1!CX483,FIND(":",Sheet1!CX483)+1,100)</f>
        <v>地块建筑面积*0</v>
      </c>
      <c r="O483" t="str">
        <f ca="1">MID(Sheet1!CY483,FIND(":",Sheet1!CY483)+1,100)</f>
        <v>地块建筑面积*0</v>
      </c>
      <c r="P483" t="str">
        <f ca="1">MID(Sheet1!CZ483,FIND(":",Sheet1!CZ483)+1,100)</f>
        <v>地块建筑面积*0</v>
      </c>
      <c r="Q483" t="str">
        <f ca="1">MID(Sheet1!DA483,FIND(":",Sheet1!DA483)+1,100)</f>
        <v>地块建筑面积*0</v>
      </c>
      <c r="R483" t="str">
        <f ca="1">MID(Sheet1!DB483,FIND(":",Sheet1!DB483)+1,100)</f>
        <v>地块建筑面积*0</v>
      </c>
      <c r="S483" t="str">
        <f ca="1">MID(Sheet1!DC483,FIND(":",Sheet1!DC483)+1,100)</f>
        <v>地块建筑面积*0</v>
      </c>
      <c r="T483" t="str">
        <f ca="1">MID(Sheet1!DD483,FIND(":",Sheet1!DD483)+1,100)</f>
        <v>地块建筑面积*0</v>
      </c>
      <c r="U483" t="str">
        <f ca="1">MID(Sheet1!DE483,FIND(":",Sheet1!DE483)+1,100)</f>
        <v>面积*0</v>
      </c>
      <c r="V483" t="str">
        <f ca="1">MID(Sheet1!DF483,FIND(":",Sheet1!DF483)+1,100)</f>
        <v>面积*0</v>
      </c>
      <c r="W483" t="str">
        <f ca="1">MID(Sheet1!DG483,FIND(":",Sheet1!DG483)+1,100)</f>
        <v>-</v>
      </c>
      <c r="X483" t="str">
        <f ca="1">MID(Sheet1!DH483,FIND(":",Sheet1!DH483)+1,100)</f>
        <v>0</v>
      </c>
      <c r="Y483" t="str">
        <f ca="1">MID(Sheet1!DI483,FIND(":",Sheet1!DI483)+1,100)</f>
        <v>-</v>
      </c>
      <c r="Z483" t="str">
        <f ca="1">MID(Sheet1!DJ483,FIND(":",Sheet1!DJ483)+1,100)</f>
        <v>0</v>
      </c>
      <c r="AA483" t="str">
        <f ca="1">MID(Sheet1!DK483,FIND(":",Sheet1!DK483)+1,100)</f>
        <v>-</v>
      </c>
      <c r="AB483" t="str">
        <f ca="1">MID(Sheet1!DL483,FIND(":",Sheet1!DL483)+1,100)</f>
        <v>0</v>
      </c>
      <c r="AC483" t="str">
        <f ca="1">MID(Sheet1!DM483,FIND(":",Sheet1!DM483)+1,100)</f>
        <v>-</v>
      </c>
      <c r="AD483" t="str">
        <f ca="1">MID(Sheet1!DN483,FIND(":",Sheet1!DN483)+1,100)</f>
        <v>0</v>
      </c>
      <c r="AE483" t="str">
        <f ca="1">MID(Sheet1!DO483,FIND(":",Sheet1!DO483)+1,100)</f>
        <v>-</v>
      </c>
      <c r="AF483" t="str">
        <f ca="1">MID(Sheet1!DP483,FIND(":",Sheet1!DP483)+1,100)</f>
        <v>0</v>
      </c>
      <c r="AG483" t="str">
        <f ca="1">MID(Sheet1!DQ483,FIND(":",Sheet1!DQ483)+1,100)</f>
        <v>0</v>
      </c>
      <c r="AH483" t="str">
        <f ca="1">MID(Sheet1!DR483,FIND(":",Sheet1!DR483)+1,100)</f>
        <v>用水量*0</v>
      </c>
      <c r="AI483" t="str">
        <f ca="1">MID(Sheet1!DS483,FIND(":",Sheet1!DS483)+1,100)</f>
        <v>-</v>
      </c>
      <c r="AJ483" t="str">
        <f ca="1">MID(Sheet1!DT483,FIND(":",Sheet1!DT483)+1,100)</f>
        <v>0</v>
      </c>
      <c r="AK483" t="str">
        <f ca="1">MID(Sheet1!DU483,FIND(":",Sheet1!DU483)+1,100)</f>
        <v>0</v>
      </c>
      <c r="AL483" t="str">
        <f ca="1">MID(Sheet1!DV483,FIND(":",Sheet1!DV483)+1,100)</f>
        <v>-</v>
      </c>
      <c r="AM483" t="str">
        <f ca="1">MID(Sheet1!DW483,FIND(":",Sheet1!DW483)+1,100)</f>
        <v>0</v>
      </c>
      <c r="AN483" t="str">
        <f ca="1">MID(Sheet1!DX483,FIND(":",Sheet1!DX483)+1,100)</f>
        <v>-</v>
      </c>
      <c r="AO483" t="str">
        <f ca="1">MID(Sheet1!DY483,FIND(":",Sheet1!DY483)+1,100)</f>
        <v>0</v>
      </c>
      <c r="AP483" t="str">
        <f ca="1">MID(Sheet1!DZ483,FIND(":",Sheet1!DZ483)+1,100)</f>
        <v>-</v>
      </c>
      <c r="AQ483" t="str">
        <f ca="1">MID(Sheet1!EA483,FIND(":",Sheet1!EA483)+1,100)</f>
        <v>0</v>
      </c>
      <c r="AR483" t="str">
        <f ca="1">MID(Sheet1!EB483,FIND(":",Sheet1!EB483)+1,100)</f>
        <v>0</v>
      </c>
      <c r="AS483" t="str">
        <f ca="1">MID(Sheet1!EC483,FIND(":",Sheet1!EC483)+1,100)</f>
        <v>-</v>
      </c>
      <c r="AT483" t="str">
        <f ca="1">MID(Sheet1!ED483,FIND(":",Sheet1!ED483)+1,100)</f>
        <v>0</v>
      </c>
      <c r="AU483" t="str">
        <f ca="1">MID(Sheet1!EE483,FIND(":",Sheet1!EE483)+1,100)</f>
        <v>-</v>
      </c>
      <c r="AV483" t="str">
        <f ca="1">MID(Sheet1!EF483,FIND(":",Sheet1!EF483)+1,100)</f>
        <v>0</v>
      </c>
      <c r="AW483" t="str">
        <f ca="1">MID(Sheet1!EG483,FIND(":",Sheet1!EG483)+1,100)</f>
        <v>林草地</v>
      </c>
    </row>
    <row r="484" spans="1:49" x14ac:dyDescent="0.2">
      <c r="A484" t="str">
        <f>MID(Sheet1!CK484,FIND(":",Sheet1!CK484)+1,100)</f>
        <v>0507#红树林地#国空</v>
      </c>
      <c r="B484" t="str">
        <f>MID(Sheet1!CL484,FIND(":",Sheet1!CL484)+1,100)</f>
        <v>红树林地</v>
      </c>
      <c r="C484" t="str">
        <f>MID(Sheet1!CM484,FIND(":",Sheet1!CM484)+1,100)</f>
        <v/>
      </c>
      <c r="D484" t="str">
        <f>MID(Sheet1!CN484,FIND(":",Sheet1!CN484)+1,100)</f>
        <v>0507</v>
      </c>
      <c r="E484" t="str">
        <f>MID(Sheet1!CO484,FIND(":",Sheet1!CO484)+1,100)</f>
        <v>国空</v>
      </c>
      <c r="F484" t="str">
        <f>MID(Sheet1!CP484,FIND(":",Sheet1!CP484)+1,100)</f>
        <v>0507</v>
      </c>
      <c r="G484" t="str">
        <f>MID(Sheet1!CQ484,FIND(":",Sheet1!CQ484)+1,100)</f>
        <v>E25#湿地#城规</v>
      </c>
      <c r="H484" t="str">
        <f>MID(Sheet1!CR484,FIND(":",Sheet1!CR484)+1,100)</f>
        <v>E25</v>
      </c>
      <c r="I484" t="str">
        <f>MID(Sheet1!CS484,FIND(":",Sheet1!CS484)+1,100)</f>
        <v>05#湿地#国空</v>
      </c>
      <c r="J484" t="str">
        <f>MID(Sheet1!CT484,FIND(":",Sheet1!CT484)+1,100)</f>
        <v>2</v>
      </c>
      <c r="K484" t="str">
        <f>MID(Sheet1!CU484,FIND(":",Sheet1!CU484)+1,100)</f>
        <v>105</v>
      </c>
      <c r="L484" t="str">
        <f ca="1">MID(Sheet1!CV484,FIND(":",Sheet1!CV484)+1,100)</f>
        <v>175,200,220</v>
      </c>
      <c r="M484" t="str">
        <f ca="1">MID(Sheet1!CW484,FIND(":",Sheet1!CW484)+1,100)</f>
        <v>面积*容积率</v>
      </c>
      <c r="N484" t="str">
        <f ca="1">MID(Sheet1!CX484,FIND(":",Sheet1!CX484)+1,100)</f>
        <v>地块建筑面积*0</v>
      </c>
      <c r="O484" t="str">
        <f ca="1">MID(Sheet1!CY484,FIND(":",Sheet1!CY484)+1,100)</f>
        <v>地块建筑面积*0</v>
      </c>
      <c r="P484" t="str">
        <f ca="1">MID(Sheet1!CZ484,FIND(":",Sheet1!CZ484)+1,100)</f>
        <v>地块建筑面积*0</v>
      </c>
      <c r="Q484" t="str">
        <f ca="1">MID(Sheet1!DA484,FIND(":",Sheet1!DA484)+1,100)</f>
        <v>地块建筑面积*0</v>
      </c>
      <c r="R484" t="str">
        <f ca="1">MID(Sheet1!DB484,FIND(":",Sheet1!DB484)+1,100)</f>
        <v>地块建筑面积*0</v>
      </c>
      <c r="S484" t="str">
        <f ca="1">MID(Sheet1!DC484,FIND(":",Sheet1!DC484)+1,100)</f>
        <v>地块建筑面积*0</v>
      </c>
      <c r="T484" t="str">
        <f ca="1">MID(Sheet1!DD484,FIND(":",Sheet1!DD484)+1,100)</f>
        <v>地块建筑面积*0</v>
      </c>
      <c r="U484" t="str">
        <f ca="1">MID(Sheet1!DE484,FIND(":",Sheet1!DE484)+1,100)</f>
        <v>面积*0</v>
      </c>
      <c r="V484" t="str">
        <f ca="1">MID(Sheet1!DF484,FIND(":",Sheet1!DF484)+1,100)</f>
        <v>面积*0</v>
      </c>
      <c r="W484" t="str">
        <f ca="1">MID(Sheet1!DG484,FIND(":",Sheet1!DG484)+1,100)</f>
        <v>-</v>
      </c>
      <c r="X484" t="str">
        <f ca="1">MID(Sheet1!DH484,FIND(":",Sheet1!DH484)+1,100)</f>
        <v>0</v>
      </c>
      <c r="Y484" t="str">
        <f ca="1">MID(Sheet1!DI484,FIND(":",Sheet1!DI484)+1,100)</f>
        <v>-</v>
      </c>
      <c r="Z484" t="str">
        <f ca="1">MID(Sheet1!DJ484,FIND(":",Sheet1!DJ484)+1,100)</f>
        <v>0</v>
      </c>
      <c r="AA484" t="str">
        <f ca="1">MID(Sheet1!DK484,FIND(":",Sheet1!DK484)+1,100)</f>
        <v>-</v>
      </c>
      <c r="AB484" t="str">
        <f ca="1">MID(Sheet1!DL484,FIND(":",Sheet1!DL484)+1,100)</f>
        <v>0</v>
      </c>
      <c r="AC484" t="str">
        <f ca="1">MID(Sheet1!DM484,FIND(":",Sheet1!DM484)+1,100)</f>
        <v>-</v>
      </c>
      <c r="AD484" t="str">
        <f ca="1">MID(Sheet1!DN484,FIND(":",Sheet1!DN484)+1,100)</f>
        <v>0</v>
      </c>
      <c r="AE484" t="str">
        <f ca="1">MID(Sheet1!DO484,FIND(":",Sheet1!DO484)+1,100)</f>
        <v>-</v>
      </c>
      <c r="AF484" t="str">
        <f ca="1">MID(Sheet1!DP484,FIND(":",Sheet1!DP484)+1,100)</f>
        <v>0</v>
      </c>
      <c r="AG484" t="str">
        <f ca="1">MID(Sheet1!DQ484,FIND(":",Sheet1!DQ484)+1,100)</f>
        <v>0</v>
      </c>
      <c r="AH484" t="str">
        <f ca="1">MID(Sheet1!DR484,FIND(":",Sheet1!DR484)+1,100)</f>
        <v>用水量*0</v>
      </c>
      <c r="AI484" t="str">
        <f ca="1">MID(Sheet1!DS484,FIND(":",Sheet1!DS484)+1,100)</f>
        <v>-</v>
      </c>
      <c r="AJ484" t="str">
        <f ca="1">MID(Sheet1!DT484,FIND(":",Sheet1!DT484)+1,100)</f>
        <v>0</v>
      </c>
      <c r="AK484" t="str">
        <f ca="1">MID(Sheet1!DU484,FIND(":",Sheet1!DU484)+1,100)</f>
        <v>0</v>
      </c>
      <c r="AL484" t="str">
        <f ca="1">MID(Sheet1!DV484,FIND(":",Sheet1!DV484)+1,100)</f>
        <v>-</v>
      </c>
      <c r="AM484" t="str">
        <f ca="1">MID(Sheet1!DW484,FIND(":",Sheet1!DW484)+1,100)</f>
        <v>0</v>
      </c>
      <c r="AN484" t="str">
        <f ca="1">MID(Sheet1!DX484,FIND(":",Sheet1!DX484)+1,100)</f>
        <v>-</v>
      </c>
      <c r="AO484" t="str">
        <f ca="1">MID(Sheet1!DY484,FIND(":",Sheet1!DY484)+1,100)</f>
        <v>0</v>
      </c>
      <c r="AP484" t="str">
        <f ca="1">MID(Sheet1!DZ484,FIND(":",Sheet1!DZ484)+1,100)</f>
        <v>-</v>
      </c>
      <c r="AQ484" t="str">
        <f ca="1">MID(Sheet1!EA484,FIND(":",Sheet1!EA484)+1,100)</f>
        <v>0</v>
      </c>
      <c r="AR484" t="str">
        <f ca="1">MID(Sheet1!EB484,FIND(":",Sheet1!EB484)+1,100)</f>
        <v>0</v>
      </c>
      <c r="AS484" t="str">
        <f ca="1">MID(Sheet1!EC484,FIND(":",Sheet1!EC484)+1,100)</f>
        <v>-</v>
      </c>
      <c r="AT484" t="str">
        <f ca="1">MID(Sheet1!ED484,FIND(":",Sheet1!ED484)+1,100)</f>
        <v>0</v>
      </c>
      <c r="AU484" t="str">
        <f ca="1">MID(Sheet1!EE484,FIND(":",Sheet1!EE484)+1,100)</f>
        <v>-</v>
      </c>
      <c r="AV484" t="str">
        <f ca="1">MID(Sheet1!EF484,FIND(":",Sheet1!EF484)+1,100)</f>
        <v>0</v>
      </c>
      <c r="AW484" t="str">
        <f ca="1">MID(Sheet1!EG484,FIND(":",Sheet1!EG484)+1,100)</f>
        <v>林草地</v>
      </c>
    </row>
    <row r="485" spans="1:49" x14ac:dyDescent="0.2">
      <c r="A485" t="str">
        <f>MID(Sheet1!CK485,FIND(":",Sheet1!CK485)+1,100)</f>
        <v>00#农用地#国空</v>
      </c>
      <c r="B485" t="str">
        <f>MID(Sheet1!CL485,FIND(":",Sheet1!CL485)+1,100)</f>
        <v>农用地</v>
      </c>
      <c r="C485" t="str">
        <f>MID(Sheet1!CM485,FIND(":",Sheet1!CM485)+1,100)</f>
        <v/>
      </c>
      <c r="D485" t="str">
        <f>MID(Sheet1!CN485,FIND(":",Sheet1!CN485)+1,100)</f>
        <v>00</v>
      </c>
      <c r="E485" t="str">
        <f>MID(Sheet1!CO485,FIND(":",Sheet1!CO485)+1,100)</f>
        <v>国空</v>
      </c>
      <c r="F485" t="str">
        <f>MID(Sheet1!CP485,FIND(":",Sheet1!CP485)+1,100)</f>
        <v>00</v>
      </c>
      <c r="G485" t="str">
        <f>MID(Sheet1!CQ485,FIND(":",Sheet1!CQ485)+1,100)</f>
        <v>E21#耕地#城规</v>
      </c>
      <c r="H485" t="str">
        <f>MID(Sheet1!CR485,FIND(":",Sheet1!CR485)+1,100)</f>
        <v>E2</v>
      </c>
      <c r="I485" t="str">
        <f>MID(Sheet1!CS485,FIND(":",Sheet1!CS485)+1,100)</f>
        <v>ROOT#国土空间地类#国空</v>
      </c>
      <c r="J485" t="str">
        <f>MID(Sheet1!CT485,FIND(":",Sheet1!CT485)+1,100)</f>
        <v>1</v>
      </c>
      <c r="K485" t="str">
        <f>MID(Sheet1!CU485,FIND(":",Sheet1!CU485)+1,100)</f>
        <v>0</v>
      </c>
      <c r="L485" t="str">
        <f ca="1">MID(Sheet1!CV485,FIND(":",Sheet1!CV485)+1,100)</f>
        <v>245,248,220</v>
      </c>
      <c r="M485" t="str">
        <f ca="1">MID(Sheet1!CW485,FIND(":",Sheet1!CW485)+1,100)</f>
        <v>面积*容积率</v>
      </c>
      <c r="N485" t="str">
        <f ca="1">MID(Sheet1!CX485,FIND(":",Sheet1!CX485)+1,100)</f>
        <v>地块建筑面积*0</v>
      </c>
      <c r="O485" t="str">
        <f ca="1">MID(Sheet1!CY485,FIND(":",Sheet1!CY485)+1,100)</f>
        <v>地块建筑面积*0</v>
      </c>
      <c r="P485" t="str">
        <f ca="1">MID(Sheet1!CZ485,FIND(":",Sheet1!CZ485)+1,100)</f>
        <v>地块建筑面积*0</v>
      </c>
      <c r="Q485" t="str">
        <f ca="1">MID(Sheet1!DA485,FIND(":",Sheet1!DA485)+1,100)</f>
        <v>地块建筑面积*0</v>
      </c>
      <c r="R485" t="str">
        <f ca="1">MID(Sheet1!DB485,FIND(":",Sheet1!DB485)+1,100)</f>
        <v>地块建筑面积*0</v>
      </c>
      <c r="S485" t="str">
        <f ca="1">MID(Sheet1!DC485,FIND(":",Sheet1!DC485)+1,100)</f>
        <v>地块建筑面积*0</v>
      </c>
      <c r="T485" t="str">
        <f ca="1">MID(Sheet1!DD485,FIND(":",Sheet1!DD485)+1,100)</f>
        <v>地块建筑面积*0</v>
      </c>
      <c r="U485" t="str">
        <f ca="1">MID(Sheet1!DE485,FIND(":",Sheet1!DE485)+1,100)</f>
        <v>面积*0</v>
      </c>
      <c r="V485" t="str">
        <f ca="1">MID(Sheet1!DF485,FIND(":",Sheet1!DF485)+1,100)</f>
        <v>面积*0</v>
      </c>
      <c r="W485" t="str">
        <f ca="1">MID(Sheet1!DG485,FIND(":",Sheet1!DG485)+1,100)</f>
        <v>-</v>
      </c>
      <c r="X485" t="str">
        <f ca="1">MID(Sheet1!DH485,FIND(":",Sheet1!DH485)+1,100)</f>
        <v>0</v>
      </c>
      <c r="Y485" t="str">
        <f ca="1">MID(Sheet1!DI485,FIND(":",Sheet1!DI485)+1,100)</f>
        <v>-</v>
      </c>
      <c r="Z485" t="str">
        <f ca="1">MID(Sheet1!DJ485,FIND(":",Sheet1!DJ485)+1,100)</f>
        <v>0</v>
      </c>
      <c r="AA485" t="str">
        <f ca="1">MID(Sheet1!DK485,FIND(":",Sheet1!DK485)+1,100)</f>
        <v>-</v>
      </c>
      <c r="AB485" t="str">
        <f ca="1">MID(Sheet1!DL485,FIND(":",Sheet1!DL485)+1,100)</f>
        <v>0</v>
      </c>
      <c r="AC485" t="str">
        <f ca="1">MID(Sheet1!DM485,FIND(":",Sheet1!DM485)+1,100)</f>
        <v>-</v>
      </c>
      <c r="AD485" t="str">
        <f ca="1">MID(Sheet1!DN485,FIND(":",Sheet1!DN485)+1,100)</f>
        <v>0</v>
      </c>
      <c r="AE485" t="str">
        <f ca="1">MID(Sheet1!DO485,FIND(":",Sheet1!DO485)+1,100)</f>
        <v>-</v>
      </c>
      <c r="AF485" t="str">
        <f ca="1">MID(Sheet1!DP485,FIND(":",Sheet1!DP485)+1,100)</f>
        <v>0</v>
      </c>
      <c r="AG485" t="str">
        <f ca="1">MID(Sheet1!DQ485,FIND(":",Sheet1!DQ485)+1,100)</f>
        <v>0</v>
      </c>
      <c r="AH485" t="str">
        <f ca="1">MID(Sheet1!DR485,FIND(":",Sheet1!DR485)+1,100)</f>
        <v>用水量*0</v>
      </c>
      <c r="AI485" t="str">
        <f ca="1">MID(Sheet1!DS485,FIND(":",Sheet1!DS485)+1,100)</f>
        <v>-</v>
      </c>
      <c r="AJ485" t="str">
        <f ca="1">MID(Sheet1!DT485,FIND(":",Sheet1!DT485)+1,100)</f>
        <v>0</v>
      </c>
      <c r="AK485" t="str">
        <f ca="1">MID(Sheet1!DU485,FIND(":",Sheet1!DU485)+1,100)</f>
        <v>0</v>
      </c>
      <c r="AL485" t="str">
        <f ca="1">MID(Sheet1!DV485,FIND(":",Sheet1!DV485)+1,100)</f>
        <v>-</v>
      </c>
      <c r="AM485" t="str">
        <f ca="1">MID(Sheet1!DW485,FIND(":",Sheet1!DW485)+1,100)</f>
        <v>0</v>
      </c>
      <c r="AN485" t="str">
        <f ca="1">MID(Sheet1!DX485,FIND(":",Sheet1!DX485)+1,100)</f>
        <v>-</v>
      </c>
      <c r="AO485" t="str">
        <f ca="1">MID(Sheet1!DY485,FIND(":",Sheet1!DY485)+1,100)</f>
        <v>0</v>
      </c>
      <c r="AP485" t="str">
        <f ca="1">MID(Sheet1!DZ485,FIND(":",Sheet1!DZ485)+1,100)</f>
        <v>-</v>
      </c>
      <c r="AQ485" t="str">
        <f ca="1">MID(Sheet1!EA485,FIND(":",Sheet1!EA485)+1,100)</f>
        <v>0</v>
      </c>
      <c r="AR485" t="str">
        <f ca="1">MID(Sheet1!EB485,FIND(":",Sheet1!EB485)+1,100)</f>
        <v>0</v>
      </c>
      <c r="AS485" t="str">
        <f ca="1">MID(Sheet1!EC485,FIND(":",Sheet1!EC485)+1,100)</f>
        <v>-</v>
      </c>
      <c r="AT485" t="str">
        <f ca="1">MID(Sheet1!ED485,FIND(":",Sheet1!ED485)+1,100)</f>
        <v>0</v>
      </c>
      <c r="AU485" t="str">
        <f ca="1">MID(Sheet1!EE485,FIND(":",Sheet1!EE485)+1,100)</f>
        <v>-</v>
      </c>
      <c r="AV485" t="str">
        <f ca="1">MID(Sheet1!EF485,FIND(":",Sheet1!EF485)+1,100)</f>
        <v>0</v>
      </c>
      <c r="AW485" t="str">
        <f ca="1">MID(Sheet1!EG485,FIND(":",Sheet1!EG485)+1,100)</f>
        <v>农园地</v>
      </c>
    </row>
    <row r="486" spans="1:49" x14ac:dyDescent="0.2">
      <c r="A486" t="str">
        <f>MID(Sheet1!CK486,FIND(":",Sheet1!CK486)+1,100)</f>
        <v>06#农业设施建设用地#国空</v>
      </c>
      <c r="B486" t="str">
        <f>MID(Sheet1!CL486,FIND(":",Sheet1!CL486)+1,100)</f>
        <v>农业设施建设用地</v>
      </c>
      <c r="C486" t="str">
        <f>MID(Sheet1!CM486,FIND(":",Sheet1!CM486)+1,100)</f>
        <v/>
      </c>
      <c r="D486" t="str">
        <f>MID(Sheet1!CN486,FIND(":",Sheet1!CN486)+1,100)</f>
        <v>06</v>
      </c>
      <c r="E486" t="str">
        <f>MID(Sheet1!CO486,FIND(":",Sheet1!CO486)+1,100)</f>
        <v>国空</v>
      </c>
      <c r="F486" t="str">
        <f>MID(Sheet1!CP486,FIND(":",Sheet1!CP486)+1,100)</f>
        <v>06</v>
      </c>
      <c r="G486" t="str">
        <f>MID(Sheet1!CQ486,FIND(":",Sheet1!CQ486)+1,100)</f>
        <v>E26#设施农用地#城规</v>
      </c>
      <c r="H486" t="str">
        <f>MID(Sheet1!CR486,FIND(":",Sheet1!CR486)+1,100)</f>
        <v>E2</v>
      </c>
      <c r="I486" t="str">
        <f>MID(Sheet1!CS486,FIND(":",Sheet1!CS486)+1,100)</f>
        <v>ROOT#国土空间地类#国空</v>
      </c>
      <c r="J486" t="str">
        <f>MID(Sheet1!CT486,FIND(":",Sheet1!CT486)+1,100)</f>
        <v>1</v>
      </c>
      <c r="K486" t="str">
        <f>MID(Sheet1!CU486,FIND(":",Sheet1!CU486)+1,100)</f>
        <v>0</v>
      </c>
      <c r="L486" t="str">
        <f ca="1">MID(Sheet1!CV486,FIND(":",Sheet1!CV486)+1,100)</f>
        <v>216,215,159</v>
      </c>
      <c r="M486" t="str">
        <f ca="1">MID(Sheet1!CW486,FIND(":",Sheet1!CW486)+1,100)</f>
        <v>面积*容积率</v>
      </c>
      <c r="N486" t="str">
        <f ca="1">MID(Sheet1!CX486,FIND(":",Sheet1!CX486)+1,100)</f>
        <v>地块建筑面积*0</v>
      </c>
      <c r="O486" t="str">
        <f ca="1">MID(Sheet1!CY486,FIND(":",Sheet1!CY486)+1,100)</f>
        <v>地块建筑面积*0</v>
      </c>
      <c r="P486" t="str">
        <f ca="1">MID(Sheet1!CZ486,FIND(":",Sheet1!CZ486)+1,100)</f>
        <v>地块建筑面积*0</v>
      </c>
      <c r="Q486" t="str">
        <f ca="1">MID(Sheet1!DA486,FIND(":",Sheet1!DA486)+1,100)</f>
        <v>地块建筑面积*0</v>
      </c>
      <c r="R486" t="str">
        <f ca="1">MID(Sheet1!DB486,FIND(":",Sheet1!DB486)+1,100)</f>
        <v>地块建筑面积*0</v>
      </c>
      <c r="S486" t="str">
        <f ca="1">MID(Sheet1!DC486,FIND(":",Sheet1!DC486)+1,100)</f>
        <v>地块建筑面积*0</v>
      </c>
      <c r="T486" t="str">
        <f ca="1">MID(Sheet1!DD486,FIND(":",Sheet1!DD486)+1,100)</f>
        <v>地块建筑面积*0</v>
      </c>
      <c r="U486" t="str">
        <f ca="1">MID(Sheet1!DE486,FIND(":",Sheet1!DE486)+1,100)</f>
        <v>面积*0</v>
      </c>
      <c r="V486" t="str">
        <f ca="1">MID(Sheet1!DF486,FIND(":",Sheet1!DF486)+1,100)</f>
        <v>面积*0</v>
      </c>
      <c r="W486" t="str">
        <f ca="1">MID(Sheet1!DG486,FIND(":",Sheet1!DG486)+1,100)</f>
        <v>-</v>
      </c>
      <c r="X486" t="str">
        <f ca="1">MID(Sheet1!DH486,FIND(":",Sheet1!DH486)+1,100)</f>
        <v>0</v>
      </c>
      <c r="Y486" t="str">
        <f ca="1">MID(Sheet1!DI486,FIND(":",Sheet1!DI486)+1,100)</f>
        <v>-</v>
      </c>
      <c r="Z486" t="str">
        <f ca="1">MID(Sheet1!DJ486,FIND(":",Sheet1!DJ486)+1,100)</f>
        <v>0</v>
      </c>
      <c r="AA486" t="str">
        <f ca="1">MID(Sheet1!DK486,FIND(":",Sheet1!DK486)+1,100)</f>
        <v>-</v>
      </c>
      <c r="AB486" t="str">
        <f ca="1">MID(Sheet1!DL486,FIND(":",Sheet1!DL486)+1,100)</f>
        <v>0</v>
      </c>
      <c r="AC486" t="str">
        <f ca="1">MID(Sheet1!DM486,FIND(":",Sheet1!DM486)+1,100)</f>
        <v>-</v>
      </c>
      <c r="AD486" t="str">
        <f ca="1">MID(Sheet1!DN486,FIND(":",Sheet1!DN486)+1,100)</f>
        <v>0</v>
      </c>
      <c r="AE486" t="str">
        <f ca="1">MID(Sheet1!DO486,FIND(":",Sheet1!DO486)+1,100)</f>
        <v>-</v>
      </c>
      <c r="AF486" t="str">
        <f ca="1">MID(Sheet1!DP486,FIND(":",Sheet1!DP486)+1,100)</f>
        <v>0</v>
      </c>
      <c r="AG486" t="str">
        <f ca="1">MID(Sheet1!DQ486,FIND(":",Sheet1!DQ486)+1,100)</f>
        <v>0</v>
      </c>
      <c r="AH486" t="str">
        <f ca="1">MID(Sheet1!DR486,FIND(":",Sheet1!DR486)+1,100)</f>
        <v>用水量*0</v>
      </c>
      <c r="AI486" t="str">
        <f ca="1">MID(Sheet1!DS486,FIND(":",Sheet1!DS486)+1,100)</f>
        <v>-</v>
      </c>
      <c r="AJ486" t="str">
        <f ca="1">MID(Sheet1!DT486,FIND(":",Sheet1!DT486)+1,100)</f>
        <v>0</v>
      </c>
      <c r="AK486" t="str">
        <f ca="1">MID(Sheet1!DU486,FIND(":",Sheet1!DU486)+1,100)</f>
        <v>0</v>
      </c>
      <c r="AL486" t="str">
        <f ca="1">MID(Sheet1!DV486,FIND(":",Sheet1!DV486)+1,100)</f>
        <v>-</v>
      </c>
      <c r="AM486" t="str">
        <f ca="1">MID(Sheet1!DW486,FIND(":",Sheet1!DW486)+1,100)</f>
        <v>0</v>
      </c>
      <c r="AN486" t="str">
        <f ca="1">MID(Sheet1!DX486,FIND(":",Sheet1!DX486)+1,100)</f>
        <v>-</v>
      </c>
      <c r="AO486" t="str">
        <f ca="1">MID(Sheet1!DY486,FIND(":",Sheet1!DY486)+1,100)</f>
        <v>0</v>
      </c>
      <c r="AP486" t="str">
        <f ca="1">MID(Sheet1!DZ486,FIND(":",Sheet1!DZ486)+1,100)</f>
        <v>-</v>
      </c>
      <c r="AQ486" t="str">
        <f ca="1">MID(Sheet1!EA486,FIND(":",Sheet1!EA486)+1,100)</f>
        <v>0</v>
      </c>
      <c r="AR486" t="str">
        <f ca="1">MID(Sheet1!EB486,FIND(":",Sheet1!EB486)+1,100)</f>
        <v>0</v>
      </c>
      <c r="AS486" t="str">
        <f ca="1">MID(Sheet1!EC486,FIND(":",Sheet1!EC486)+1,100)</f>
        <v>-</v>
      </c>
      <c r="AT486" t="str">
        <f ca="1">MID(Sheet1!ED486,FIND(":",Sheet1!ED486)+1,100)</f>
        <v>0</v>
      </c>
      <c r="AU486" t="str">
        <f ca="1">MID(Sheet1!EE486,FIND(":",Sheet1!EE486)+1,100)</f>
        <v>-</v>
      </c>
      <c r="AV486" t="str">
        <f ca="1">MID(Sheet1!EF486,FIND(":",Sheet1!EF486)+1,100)</f>
        <v>0</v>
      </c>
      <c r="AW486" t="str">
        <f ca="1">MID(Sheet1!EG486,FIND(":",Sheet1!EG486)+1,100)</f>
        <v>农业设施建设用地</v>
      </c>
    </row>
    <row r="487" spans="1:49" x14ac:dyDescent="0.2">
      <c r="A487" t="str">
        <f>MID(Sheet1!CK487,FIND(":",Sheet1!CK487)+1,100)</f>
        <v>0601#农村道路#国空</v>
      </c>
      <c r="B487" t="str">
        <f>MID(Sheet1!CL487,FIND(":",Sheet1!CL487)+1,100)</f>
        <v>农村道路</v>
      </c>
      <c r="C487" t="str">
        <f>MID(Sheet1!CM487,FIND(":",Sheet1!CM487)+1,100)</f>
        <v/>
      </c>
      <c r="D487" t="str">
        <f>MID(Sheet1!CN487,FIND(":",Sheet1!CN487)+1,100)</f>
        <v>0601</v>
      </c>
      <c r="E487" t="str">
        <f>MID(Sheet1!CO487,FIND(":",Sheet1!CO487)+1,100)</f>
        <v>国空</v>
      </c>
      <c r="F487" t="str">
        <f>MID(Sheet1!CP487,FIND(":",Sheet1!CP487)+1,100)</f>
        <v>0601</v>
      </c>
      <c r="G487" t="str">
        <f>MID(Sheet1!CQ487,FIND(":",Sheet1!CQ487)+1,100)</f>
        <v>Sv1#乡村道路用地#城规</v>
      </c>
      <c r="H487" t="str">
        <f>MID(Sheet1!CR487,FIND(":",Sheet1!CR487)+1,100)</f>
        <v>Sv1</v>
      </c>
      <c r="I487" t="str">
        <f>MID(Sheet1!CS487,FIND(":",Sheet1!CS487)+1,100)</f>
        <v>06#农业设施建设用地#国空</v>
      </c>
      <c r="J487" t="str">
        <f>MID(Sheet1!CT487,FIND(":",Sheet1!CT487)+1,100)</f>
        <v>2</v>
      </c>
      <c r="K487" t="str">
        <f>MID(Sheet1!CU487,FIND(":",Sheet1!CU487)+1,100)</f>
        <v>106</v>
      </c>
      <c r="L487" t="str">
        <f ca="1">MID(Sheet1!CV487,FIND(":",Sheet1!CV487)+1,100)</f>
        <v>255,255,255</v>
      </c>
      <c r="M487" t="str">
        <f ca="1">MID(Sheet1!CW487,FIND(":",Sheet1!CW487)+1,100)</f>
        <v>面积*容积率</v>
      </c>
      <c r="N487" t="str">
        <f ca="1">MID(Sheet1!CX487,FIND(":",Sheet1!CX487)+1,100)</f>
        <v>地块建筑面积*0</v>
      </c>
      <c r="O487" t="str">
        <f ca="1">MID(Sheet1!CY487,FIND(":",Sheet1!CY487)+1,100)</f>
        <v>地块建筑面积*0</v>
      </c>
      <c r="P487" t="str">
        <f ca="1">MID(Sheet1!CZ487,FIND(":",Sheet1!CZ487)+1,100)</f>
        <v>地块建筑面积*0</v>
      </c>
      <c r="Q487" t="str">
        <f ca="1">MID(Sheet1!DA487,FIND(":",Sheet1!DA487)+1,100)</f>
        <v>地块建筑面积*0</v>
      </c>
      <c r="R487" t="str">
        <f ca="1">MID(Sheet1!DB487,FIND(":",Sheet1!DB487)+1,100)</f>
        <v>地块建筑面积*0</v>
      </c>
      <c r="S487" t="str">
        <f ca="1">MID(Sheet1!DC487,FIND(":",Sheet1!DC487)+1,100)</f>
        <v>地块建筑面积*0</v>
      </c>
      <c r="T487" t="str">
        <f ca="1">MID(Sheet1!DD487,FIND(":",Sheet1!DD487)+1,100)</f>
        <v>地块建筑面积*0</v>
      </c>
      <c r="U487" t="str">
        <f ca="1">MID(Sheet1!DE487,FIND(":",Sheet1!DE487)+1,100)</f>
        <v>面积*0</v>
      </c>
      <c r="V487" t="str">
        <f ca="1">MID(Sheet1!DF487,FIND(":",Sheet1!DF487)+1,100)</f>
        <v>面积*0</v>
      </c>
      <c r="W487" t="str">
        <f ca="1">MID(Sheet1!DG487,FIND(":",Sheet1!DG487)+1,100)</f>
        <v>-</v>
      </c>
      <c r="X487" t="str">
        <f ca="1">MID(Sheet1!DH487,FIND(":",Sheet1!DH487)+1,100)</f>
        <v>0</v>
      </c>
      <c r="Y487" t="str">
        <f ca="1">MID(Sheet1!DI487,FIND(":",Sheet1!DI487)+1,100)</f>
        <v>-</v>
      </c>
      <c r="Z487" t="str">
        <f ca="1">MID(Sheet1!DJ487,FIND(":",Sheet1!DJ487)+1,100)</f>
        <v>0</v>
      </c>
      <c r="AA487" t="str">
        <f ca="1">MID(Sheet1!DK487,FIND(":",Sheet1!DK487)+1,100)</f>
        <v>-</v>
      </c>
      <c r="AB487" t="str">
        <f ca="1">MID(Sheet1!DL487,FIND(":",Sheet1!DL487)+1,100)</f>
        <v>0</v>
      </c>
      <c r="AC487" t="str">
        <f ca="1">MID(Sheet1!DM487,FIND(":",Sheet1!DM487)+1,100)</f>
        <v>-</v>
      </c>
      <c r="AD487" t="str">
        <f ca="1">MID(Sheet1!DN487,FIND(":",Sheet1!DN487)+1,100)</f>
        <v>0</v>
      </c>
      <c r="AE487" t="str">
        <f ca="1">MID(Sheet1!DO487,FIND(":",Sheet1!DO487)+1,100)</f>
        <v>30立方米/公顷*日</v>
      </c>
      <c r="AF487" t="str">
        <f ca="1">MID(Sheet1!DP487,FIND(":",Sheet1!DP487)+1,100)</f>
        <v>用地面积*30</v>
      </c>
      <c r="AG487" t="str">
        <f ca="1">MID(Sheet1!DQ487,FIND(":",Sheet1!DQ487)+1,100)</f>
        <v>0</v>
      </c>
      <c r="AH487" t="str">
        <f ca="1">MID(Sheet1!DR487,FIND(":",Sheet1!DR487)+1,100)</f>
        <v>用水量*0</v>
      </c>
      <c r="AI487" t="str">
        <f ca="1">MID(Sheet1!DS487,FIND(":",Sheet1!DS487)+1,100)</f>
        <v>50千瓦/公顷</v>
      </c>
      <c r="AJ487" t="str">
        <f ca="1">MID(Sheet1!DT487,FIND(":",Sheet1!DT487)+1,100)</f>
        <v>1</v>
      </c>
      <c r="AK487" t="str">
        <f ca="1">MID(Sheet1!DU487,FIND(":",Sheet1!DU487)+1,100)</f>
        <v>用地面积*50*1</v>
      </c>
      <c r="AL487" t="str">
        <f ca="1">MID(Sheet1!DV487,FIND(":",Sheet1!DV487)+1,100)</f>
        <v>-</v>
      </c>
      <c r="AM487" t="str">
        <f ca="1">MID(Sheet1!DW487,FIND(":",Sheet1!DW487)+1,100)</f>
        <v>0</v>
      </c>
      <c r="AN487" t="str">
        <f ca="1">MID(Sheet1!DX487,FIND(":",Sheet1!DX487)+1,100)</f>
        <v>-</v>
      </c>
      <c r="AO487" t="str">
        <f ca="1">MID(Sheet1!DY487,FIND(":",Sheet1!DY487)+1,100)</f>
        <v>0</v>
      </c>
      <c r="AP487" t="str">
        <f ca="1">MID(Sheet1!DZ487,FIND(":",Sheet1!DZ487)+1,100)</f>
        <v>-</v>
      </c>
      <c r="AQ487" t="str">
        <f ca="1">MID(Sheet1!EA487,FIND(":",Sheet1!EA487)+1,100)</f>
        <v>0</v>
      </c>
      <c r="AR487" t="str">
        <f ca="1">MID(Sheet1!EB487,FIND(":",Sheet1!EB487)+1,100)</f>
        <v>0</v>
      </c>
      <c r="AS487" t="str">
        <f ca="1">MID(Sheet1!EC487,FIND(":",Sheet1!EC487)+1,100)</f>
        <v>-</v>
      </c>
      <c r="AT487" t="str">
        <f ca="1">MID(Sheet1!ED487,FIND(":",Sheet1!ED487)+1,100)</f>
        <v>0</v>
      </c>
      <c r="AU487" t="str">
        <f ca="1">MID(Sheet1!EE487,FIND(":",Sheet1!EE487)+1,100)</f>
        <v>-</v>
      </c>
      <c r="AV487" t="str">
        <f ca="1">MID(Sheet1!EF487,FIND(":",Sheet1!EF487)+1,100)</f>
        <v>0</v>
      </c>
      <c r="AW487" t="str">
        <f ca="1">MID(Sheet1!EG487,FIND(":",Sheet1!EG487)+1,100)</f>
        <v>农业设施建设用地</v>
      </c>
    </row>
    <row r="488" spans="1:49" x14ac:dyDescent="0.2">
      <c r="A488" t="str">
        <f>MID(Sheet1!CK488,FIND(":",Sheet1!CK488)+1,100)</f>
        <v>060101#村道用地#国空</v>
      </c>
      <c r="B488" t="str">
        <f>MID(Sheet1!CL488,FIND(":",Sheet1!CL488)+1,100)</f>
        <v>村道用地</v>
      </c>
      <c r="C488" t="str">
        <f>MID(Sheet1!CM488,FIND(":",Sheet1!CM488)+1,100)</f>
        <v/>
      </c>
      <c r="D488" t="str">
        <f>MID(Sheet1!CN488,FIND(":",Sheet1!CN488)+1,100)</f>
        <v>060101</v>
      </c>
      <c r="E488" t="str">
        <f>MID(Sheet1!CO488,FIND(":",Sheet1!CO488)+1,100)</f>
        <v>国空</v>
      </c>
      <c r="F488" t="str">
        <f>MID(Sheet1!CP488,FIND(":",Sheet1!CP488)+1,100)</f>
        <v>060101</v>
      </c>
      <c r="G488" t="str">
        <f>MID(Sheet1!CQ488,FIND(":",Sheet1!CQ488)+1,100)</f>
        <v>Sv1#乡村道路用地#城规</v>
      </c>
      <c r="H488" t="str">
        <f>MID(Sheet1!CR488,FIND(":",Sheet1!CR488)+1,100)</f>
        <v>Sv1</v>
      </c>
      <c r="I488" t="str">
        <f>MID(Sheet1!CS488,FIND(":",Sheet1!CS488)+1,100)</f>
        <v>0601#农村道路#国空</v>
      </c>
      <c r="J488" t="str">
        <f>MID(Sheet1!CT488,FIND(":",Sheet1!CT488)+1,100)</f>
        <v>3</v>
      </c>
      <c r="K488" t="str">
        <f>MID(Sheet1!CU488,FIND(":",Sheet1!CU488)+1,100)</f>
        <v>20601</v>
      </c>
      <c r="L488" t="str">
        <f ca="1">MID(Sheet1!CV488,FIND(":",Sheet1!CV488)+1,100)</f>
        <v>255,255,255</v>
      </c>
      <c r="M488" t="str">
        <f ca="1">MID(Sheet1!CW488,FIND(":",Sheet1!CW488)+1,100)</f>
        <v>面积*容积率</v>
      </c>
      <c r="N488" t="str">
        <f ca="1">MID(Sheet1!CX488,FIND(":",Sheet1!CX488)+1,100)</f>
        <v>地块建筑面积*0</v>
      </c>
      <c r="O488" t="str">
        <f ca="1">MID(Sheet1!CY488,FIND(":",Sheet1!CY488)+1,100)</f>
        <v>地块建筑面积*0</v>
      </c>
      <c r="P488" t="str">
        <f ca="1">MID(Sheet1!CZ488,FIND(":",Sheet1!CZ488)+1,100)</f>
        <v>地块建筑面积*0</v>
      </c>
      <c r="Q488" t="str">
        <f ca="1">MID(Sheet1!DA488,FIND(":",Sheet1!DA488)+1,100)</f>
        <v>地块建筑面积*0</v>
      </c>
      <c r="R488" t="str">
        <f ca="1">MID(Sheet1!DB488,FIND(":",Sheet1!DB488)+1,100)</f>
        <v>地块建筑面积*0</v>
      </c>
      <c r="S488" t="str">
        <f ca="1">MID(Sheet1!DC488,FIND(":",Sheet1!DC488)+1,100)</f>
        <v>地块建筑面积*0</v>
      </c>
      <c r="T488" t="str">
        <f ca="1">MID(Sheet1!DD488,FIND(":",Sheet1!DD488)+1,100)</f>
        <v>地块建筑面积*0</v>
      </c>
      <c r="U488" t="str">
        <f ca="1">MID(Sheet1!DE488,FIND(":",Sheet1!DE488)+1,100)</f>
        <v>面积*0</v>
      </c>
      <c r="V488" t="str">
        <f ca="1">MID(Sheet1!DF488,FIND(":",Sheet1!DF488)+1,100)</f>
        <v>面积*0</v>
      </c>
      <c r="W488" t="str">
        <f ca="1">MID(Sheet1!DG488,FIND(":",Sheet1!DG488)+1,100)</f>
        <v>-</v>
      </c>
      <c r="X488" t="str">
        <f ca="1">MID(Sheet1!DH488,FIND(":",Sheet1!DH488)+1,100)</f>
        <v>0</v>
      </c>
      <c r="Y488" t="str">
        <f ca="1">MID(Sheet1!DI488,FIND(":",Sheet1!DI488)+1,100)</f>
        <v>-</v>
      </c>
      <c r="Z488" t="str">
        <f ca="1">MID(Sheet1!DJ488,FIND(":",Sheet1!DJ488)+1,100)</f>
        <v>0</v>
      </c>
      <c r="AA488" t="str">
        <f ca="1">MID(Sheet1!DK488,FIND(":",Sheet1!DK488)+1,100)</f>
        <v>-</v>
      </c>
      <c r="AB488" t="str">
        <f ca="1">MID(Sheet1!DL488,FIND(":",Sheet1!DL488)+1,100)</f>
        <v>0</v>
      </c>
      <c r="AC488" t="str">
        <f ca="1">MID(Sheet1!DM488,FIND(":",Sheet1!DM488)+1,100)</f>
        <v>-</v>
      </c>
      <c r="AD488" t="str">
        <f ca="1">MID(Sheet1!DN488,FIND(":",Sheet1!DN488)+1,100)</f>
        <v>0</v>
      </c>
      <c r="AE488" t="str">
        <f ca="1">MID(Sheet1!DO488,FIND(":",Sheet1!DO488)+1,100)</f>
        <v>-</v>
      </c>
      <c r="AF488" t="str">
        <f ca="1">MID(Sheet1!DP488,FIND(":",Sheet1!DP488)+1,100)</f>
        <v>0</v>
      </c>
      <c r="AG488" t="str">
        <f ca="1">MID(Sheet1!DQ488,FIND(":",Sheet1!DQ488)+1,100)</f>
        <v>0</v>
      </c>
      <c r="AH488" t="str">
        <f ca="1">MID(Sheet1!DR488,FIND(":",Sheet1!DR488)+1,100)</f>
        <v>用水量*0</v>
      </c>
      <c r="AI488" t="str">
        <f ca="1">MID(Sheet1!DS488,FIND(":",Sheet1!DS488)+1,100)</f>
        <v>-</v>
      </c>
      <c r="AJ488" t="str">
        <f ca="1">MID(Sheet1!DT488,FIND(":",Sheet1!DT488)+1,100)</f>
        <v>0</v>
      </c>
      <c r="AK488" t="str">
        <f ca="1">MID(Sheet1!DU488,FIND(":",Sheet1!DU488)+1,100)</f>
        <v>0</v>
      </c>
      <c r="AL488" t="str">
        <f ca="1">MID(Sheet1!DV488,FIND(":",Sheet1!DV488)+1,100)</f>
        <v>-</v>
      </c>
      <c r="AM488" t="str">
        <f ca="1">MID(Sheet1!DW488,FIND(":",Sheet1!DW488)+1,100)</f>
        <v>0</v>
      </c>
      <c r="AN488" t="str">
        <f ca="1">MID(Sheet1!DX488,FIND(":",Sheet1!DX488)+1,100)</f>
        <v>-</v>
      </c>
      <c r="AO488" t="str">
        <f ca="1">MID(Sheet1!DY488,FIND(":",Sheet1!DY488)+1,100)</f>
        <v>0</v>
      </c>
      <c r="AP488" t="str">
        <f ca="1">MID(Sheet1!DZ488,FIND(":",Sheet1!DZ488)+1,100)</f>
        <v>-</v>
      </c>
      <c r="AQ488" t="str">
        <f ca="1">MID(Sheet1!EA488,FIND(":",Sheet1!EA488)+1,100)</f>
        <v>0</v>
      </c>
      <c r="AR488" t="str">
        <f ca="1">MID(Sheet1!EB488,FIND(":",Sheet1!EB488)+1,100)</f>
        <v>0</v>
      </c>
      <c r="AS488" t="str">
        <f ca="1">MID(Sheet1!EC488,FIND(":",Sheet1!EC488)+1,100)</f>
        <v>-</v>
      </c>
      <c r="AT488" t="str">
        <f ca="1">MID(Sheet1!ED488,FIND(":",Sheet1!ED488)+1,100)</f>
        <v>0</v>
      </c>
      <c r="AU488" t="str">
        <f ca="1">MID(Sheet1!EE488,FIND(":",Sheet1!EE488)+1,100)</f>
        <v>-</v>
      </c>
      <c r="AV488" t="str">
        <f ca="1">MID(Sheet1!EF488,FIND(":",Sheet1!EF488)+1,100)</f>
        <v>0</v>
      </c>
      <c r="AW488" t="str">
        <f ca="1">MID(Sheet1!EG488,FIND(":",Sheet1!EG488)+1,100)</f>
        <v>农业设施建设用地</v>
      </c>
    </row>
    <row r="489" spans="1:49" x14ac:dyDescent="0.2">
      <c r="A489" t="str">
        <f>MID(Sheet1!CK489,FIND(":",Sheet1!CK489)+1,100)</f>
        <v>060102#田间道#国空</v>
      </c>
      <c r="B489" t="str">
        <f>MID(Sheet1!CL489,FIND(":",Sheet1!CL489)+1,100)</f>
        <v>田间道</v>
      </c>
      <c r="C489" t="str">
        <f>MID(Sheet1!CM489,FIND(":",Sheet1!CM489)+1,100)</f>
        <v/>
      </c>
      <c r="D489" t="str">
        <f>MID(Sheet1!CN489,FIND(":",Sheet1!CN489)+1,100)</f>
        <v>060102</v>
      </c>
      <c r="E489" t="str">
        <f>MID(Sheet1!CO489,FIND(":",Sheet1!CO489)+1,100)</f>
        <v>国空</v>
      </c>
      <c r="F489" t="str">
        <f>MID(Sheet1!CP489,FIND(":",Sheet1!CP489)+1,100)</f>
        <v>S4</v>
      </c>
      <c r="G489" t="str">
        <f>MID(Sheet1!CQ489,FIND(":",Sheet1!CQ489)+1,100)</f>
        <v>Sv1#乡村道路用地#城规</v>
      </c>
      <c r="H489" t="str">
        <f>MID(Sheet1!CR489,FIND(":",Sheet1!CR489)+1,100)</f>
        <v>Sv1</v>
      </c>
      <c r="I489" t="str">
        <f>MID(Sheet1!CS489,FIND(":",Sheet1!CS489)+1,100)</f>
        <v>0601#农村道路#国空</v>
      </c>
      <c r="J489" t="str">
        <f>MID(Sheet1!CT489,FIND(":",Sheet1!CT489)+1,100)</f>
        <v>3</v>
      </c>
      <c r="K489" t="str">
        <f>MID(Sheet1!CU489,FIND(":",Sheet1!CU489)+1,100)</f>
        <v>20601</v>
      </c>
      <c r="L489" t="str">
        <f ca="1">MID(Sheet1!CV489,FIND(":",Sheet1!CV489)+1,100)</f>
        <v>255,255,255</v>
      </c>
      <c r="M489" t="str">
        <f ca="1">MID(Sheet1!CW489,FIND(":",Sheet1!CW489)+1,100)</f>
        <v>面积*容积率</v>
      </c>
      <c r="N489" t="str">
        <f ca="1">MID(Sheet1!CX489,FIND(":",Sheet1!CX489)+1,100)</f>
        <v>地块建筑面积*0</v>
      </c>
      <c r="O489" t="str">
        <f ca="1">MID(Sheet1!CY489,FIND(":",Sheet1!CY489)+1,100)</f>
        <v>地块建筑面积*0</v>
      </c>
      <c r="P489" t="str">
        <f ca="1">MID(Sheet1!CZ489,FIND(":",Sheet1!CZ489)+1,100)</f>
        <v>地块建筑面积*0</v>
      </c>
      <c r="Q489" t="str">
        <f ca="1">MID(Sheet1!DA489,FIND(":",Sheet1!DA489)+1,100)</f>
        <v>地块建筑面积*0</v>
      </c>
      <c r="R489" t="str">
        <f ca="1">MID(Sheet1!DB489,FIND(":",Sheet1!DB489)+1,100)</f>
        <v>地块建筑面积*0</v>
      </c>
      <c r="S489" t="str">
        <f ca="1">MID(Sheet1!DC489,FIND(":",Sheet1!DC489)+1,100)</f>
        <v>地块建筑面积*0</v>
      </c>
      <c r="T489" t="str">
        <f ca="1">MID(Sheet1!DD489,FIND(":",Sheet1!DD489)+1,100)</f>
        <v>地块建筑面积*0</v>
      </c>
      <c r="U489" t="str">
        <f ca="1">MID(Sheet1!DE489,FIND(":",Sheet1!DE489)+1,100)</f>
        <v>面积*0</v>
      </c>
      <c r="V489" t="str">
        <f ca="1">MID(Sheet1!DF489,FIND(":",Sheet1!DF489)+1,100)</f>
        <v>面积*0</v>
      </c>
      <c r="W489" t="str">
        <f ca="1">MID(Sheet1!DG489,FIND(":",Sheet1!DG489)+1,100)</f>
        <v>-</v>
      </c>
      <c r="X489" t="str">
        <f ca="1">MID(Sheet1!DH489,FIND(":",Sheet1!DH489)+1,100)</f>
        <v>0</v>
      </c>
      <c r="Y489" t="str">
        <f ca="1">MID(Sheet1!DI489,FIND(":",Sheet1!DI489)+1,100)</f>
        <v>-</v>
      </c>
      <c r="Z489" t="str">
        <f ca="1">MID(Sheet1!DJ489,FIND(":",Sheet1!DJ489)+1,100)</f>
        <v>0</v>
      </c>
      <c r="AA489" t="str">
        <f ca="1">MID(Sheet1!DK489,FIND(":",Sheet1!DK489)+1,100)</f>
        <v>-</v>
      </c>
      <c r="AB489" t="str">
        <f ca="1">MID(Sheet1!DL489,FIND(":",Sheet1!DL489)+1,100)</f>
        <v>0</v>
      </c>
      <c r="AC489" t="str">
        <f ca="1">MID(Sheet1!DM489,FIND(":",Sheet1!DM489)+1,100)</f>
        <v>-</v>
      </c>
      <c r="AD489" t="str">
        <f ca="1">MID(Sheet1!DN489,FIND(":",Sheet1!DN489)+1,100)</f>
        <v>0</v>
      </c>
      <c r="AE489" t="str">
        <f ca="1">MID(Sheet1!DO489,FIND(":",Sheet1!DO489)+1,100)</f>
        <v>30立方米/公顷*日</v>
      </c>
      <c r="AF489" t="str">
        <f ca="1">MID(Sheet1!DP489,FIND(":",Sheet1!DP489)+1,100)</f>
        <v>用地面积*30</v>
      </c>
      <c r="AG489" t="str">
        <f ca="1">MID(Sheet1!DQ489,FIND(":",Sheet1!DQ489)+1,100)</f>
        <v>0</v>
      </c>
      <c r="AH489" t="str">
        <f ca="1">MID(Sheet1!DR489,FIND(":",Sheet1!DR489)+1,100)</f>
        <v>用水量*0</v>
      </c>
      <c r="AI489" t="str">
        <f ca="1">MID(Sheet1!DS489,FIND(":",Sheet1!DS489)+1,100)</f>
        <v>50千瓦/公顷</v>
      </c>
      <c r="AJ489" t="str">
        <f ca="1">MID(Sheet1!DT489,FIND(":",Sheet1!DT489)+1,100)</f>
        <v>1</v>
      </c>
      <c r="AK489" t="str">
        <f ca="1">MID(Sheet1!DU489,FIND(":",Sheet1!DU489)+1,100)</f>
        <v>用地面积*50*1</v>
      </c>
      <c r="AL489" t="str">
        <f ca="1">MID(Sheet1!DV489,FIND(":",Sheet1!DV489)+1,100)</f>
        <v>-</v>
      </c>
      <c r="AM489" t="str">
        <f ca="1">MID(Sheet1!DW489,FIND(":",Sheet1!DW489)+1,100)</f>
        <v>0</v>
      </c>
      <c r="AN489" t="str">
        <f ca="1">MID(Sheet1!DX489,FIND(":",Sheet1!DX489)+1,100)</f>
        <v>-</v>
      </c>
      <c r="AO489" t="str">
        <f ca="1">MID(Sheet1!DY489,FIND(":",Sheet1!DY489)+1,100)</f>
        <v>0</v>
      </c>
      <c r="AP489" t="str">
        <f ca="1">MID(Sheet1!DZ489,FIND(":",Sheet1!DZ489)+1,100)</f>
        <v>-</v>
      </c>
      <c r="AQ489" t="str">
        <f ca="1">MID(Sheet1!EA489,FIND(":",Sheet1!EA489)+1,100)</f>
        <v>0</v>
      </c>
      <c r="AR489" t="str">
        <f ca="1">MID(Sheet1!EB489,FIND(":",Sheet1!EB489)+1,100)</f>
        <v>0</v>
      </c>
      <c r="AS489" t="str">
        <f ca="1">MID(Sheet1!EC489,FIND(":",Sheet1!EC489)+1,100)</f>
        <v>-</v>
      </c>
      <c r="AT489" t="str">
        <f ca="1">MID(Sheet1!ED489,FIND(":",Sheet1!ED489)+1,100)</f>
        <v>0</v>
      </c>
      <c r="AU489" t="str">
        <f ca="1">MID(Sheet1!EE489,FIND(":",Sheet1!EE489)+1,100)</f>
        <v>-</v>
      </c>
      <c r="AV489" t="str">
        <f ca="1">MID(Sheet1!EF489,FIND(":",Sheet1!EF489)+1,100)</f>
        <v>0</v>
      </c>
      <c r="AW489" t="str">
        <f ca="1">MID(Sheet1!EG489,FIND(":",Sheet1!EG489)+1,100)</f>
        <v>农业设施建设用地</v>
      </c>
    </row>
    <row r="490" spans="1:49" x14ac:dyDescent="0.2">
      <c r="A490" t="str">
        <f>MID(Sheet1!CK490,FIND(":",Sheet1!CK490)+1,100)</f>
        <v>0602#设施农用地#国空</v>
      </c>
      <c r="B490" t="str">
        <f>MID(Sheet1!CL490,FIND(":",Sheet1!CL490)+1,100)</f>
        <v>设施农用地</v>
      </c>
      <c r="C490" t="str">
        <f>MID(Sheet1!CM490,FIND(":",Sheet1!CM490)+1,100)</f>
        <v/>
      </c>
      <c r="D490" t="str">
        <f>MID(Sheet1!CN490,FIND(":",Sheet1!CN490)+1,100)</f>
        <v>0602</v>
      </c>
      <c r="E490" t="str">
        <f>MID(Sheet1!CO490,FIND(":",Sheet1!CO490)+1,100)</f>
        <v>国空</v>
      </c>
      <c r="F490" t="str">
        <f>MID(Sheet1!CP490,FIND(":",Sheet1!CP490)+1,100)</f>
        <v>0602</v>
      </c>
      <c r="G490" t="str">
        <f>MID(Sheet1!CQ490,FIND(":",Sheet1!CQ490)+1,100)</f>
        <v>E26#设施农用地#城规</v>
      </c>
      <c r="H490" t="str">
        <f>MID(Sheet1!CR490,FIND(":",Sheet1!CR490)+1,100)</f>
        <v>E26</v>
      </c>
      <c r="I490" t="str">
        <f>MID(Sheet1!CS490,FIND(":",Sheet1!CS490)+1,100)</f>
        <v>06#农业设施建设用地#国空</v>
      </c>
      <c r="J490" t="str">
        <f>MID(Sheet1!CT490,FIND(":",Sheet1!CT490)+1,100)</f>
        <v>2</v>
      </c>
      <c r="K490" t="str">
        <f>MID(Sheet1!CU490,FIND(":",Sheet1!CU490)+1,100)</f>
        <v>106</v>
      </c>
      <c r="L490" t="str">
        <f ca="1">MID(Sheet1!CV490,FIND(":",Sheet1!CV490)+1,100)</f>
        <v>216,215,159</v>
      </c>
      <c r="M490" t="str">
        <f ca="1">MID(Sheet1!CW490,FIND(":",Sheet1!CW490)+1,100)</f>
        <v>面积*容积率</v>
      </c>
      <c r="N490" t="str">
        <f ca="1">MID(Sheet1!CX490,FIND(":",Sheet1!CX490)+1,100)</f>
        <v>地块建筑面积*0</v>
      </c>
      <c r="O490" t="str">
        <f ca="1">MID(Sheet1!CY490,FIND(":",Sheet1!CY490)+1,100)</f>
        <v>地块建筑面积*0</v>
      </c>
      <c r="P490" t="str">
        <f ca="1">MID(Sheet1!CZ490,FIND(":",Sheet1!CZ490)+1,100)</f>
        <v>地块建筑面积*0</v>
      </c>
      <c r="Q490" t="str">
        <f ca="1">MID(Sheet1!DA490,FIND(":",Sheet1!DA490)+1,100)</f>
        <v>地块建筑面积*0</v>
      </c>
      <c r="R490" t="str">
        <f ca="1">MID(Sheet1!DB490,FIND(":",Sheet1!DB490)+1,100)</f>
        <v>地块建筑面积*0</v>
      </c>
      <c r="S490" t="str">
        <f ca="1">MID(Sheet1!DC490,FIND(":",Sheet1!DC490)+1,100)</f>
        <v>地块建筑面积*0</v>
      </c>
      <c r="T490" t="str">
        <f ca="1">MID(Sheet1!DD490,FIND(":",Sheet1!DD490)+1,100)</f>
        <v>地块建筑面积*0</v>
      </c>
      <c r="U490" t="str">
        <f ca="1">MID(Sheet1!DE490,FIND(":",Sheet1!DE490)+1,100)</f>
        <v>面积*0</v>
      </c>
      <c r="V490" t="str">
        <f ca="1">MID(Sheet1!DF490,FIND(":",Sheet1!DF490)+1,100)</f>
        <v>面积*0</v>
      </c>
      <c r="W490" t="str">
        <f ca="1">MID(Sheet1!DG490,FIND(":",Sheet1!DG490)+1,100)</f>
        <v>-</v>
      </c>
      <c r="X490" t="str">
        <f ca="1">MID(Sheet1!DH490,FIND(":",Sheet1!DH490)+1,100)</f>
        <v>0</v>
      </c>
      <c r="Y490" t="str">
        <f ca="1">MID(Sheet1!DI490,FIND(":",Sheet1!DI490)+1,100)</f>
        <v>-</v>
      </c>
      <c r="Z490" t="str">
        <f ca="1">MID(Sheet1!DJ490,FIND(":",Sheet1!DJ490)+1,100)</f>
        <v>0</v>
      </c>
      <c r="AA490" t="str">
        <f ca="1">MID(Sheet1!DK490,FIND(":",Sheet1!DK490)+1,100)</f>
        <v>-</v>
      </c>
      <c r="AB490" t="str">
        <f ca="1">MID(Sheet1!DL490,FIND(":",Sheet1!DL490)+1,100)</f>
        <v>0</v>
      </c>
      <c r="AC490" t="str">
        <f ca="1">MID(Sheet1!DM490,FIND(":",Sheet1!DM490)+1,100)</f>
        <v>-</v>
      </c>
      <c r="AD490" t="str">
        <f ca="1">MID(Sheet1!DN490,FIND(":",Sheet1!DN490)+1,100)</f>
        <v>0</v>
      </c>
      <c r="AE490" t="str">
        <f ca="1">MID(Sheet1!DO490,FIND(":",Sheet1!DO490)+1,100)</f>
        <v>-</v>
      </c>
      <c r="AF490" t="str">
        <f ca="1">MID(Sheet1!DP490,FIND(":",Sheet1!DP490)+1,100)</f>
        <v>0</v>
      </c>
      <c r="AG490" t="str">
        <f ca="1">MID(Sheet1!DQ490,FIND(":",Sheet1!DQ490)+1,100)</f>
        <v>0</v>
      </c>
      <c r="AH490" t="str">
        <f ca="1">MID(Sheet1!DR490,FIND(":",Sheet1!DR490)+1,100)</f>
        <v>用水量*0</v>
      </c>
      <c r="AI490" t="str">
        <f ca="1">MID(Sheet1!DS490,FIND(":",Sheet1!DS490)+1,100)</f>
        <v>-</v>
      </c>
      <c r="AJ490" t="str">
        <f ca="1">MID(Sheet1!DT490,FIND(":",Sheet1!DT490)+1,100)</f>
        <v>0</v>
      </c>
      <c r="AK490" t="str">
        <f ca="1">MID(Sheet1!DU490,FIND(":",Sheet1!DU490)+1,100)</f>
        <v>0</v>
      </c>
      <c r="AL490" t="str">
        <f ca="1">MID(Sheet1!DV490,FIND(":",Sheet1!DV490)+1,100)</f>
        <v>-</v>
      </c>
      <c r="AM490" t="str">
        <f ca="1">MID(Sheet1!DW490,FIND(":",Sheet1!DW490)+1,100)</f>
        <v>0</v>
      </c>
      <c r="AN490" t="str">
        <f ca="1">MID(Sheet1!DX490,FIND(":",Sheet1!DX490)+1,100)</f>
        <v>-</v>
      </c>
      <c r="AO490" t="str">
        <f ca="1">MID(Sheet1!DY490,FIND(":",Sheet1!DY490)+1,100)</f>
        <v>0</v>
      </c>
      <c r="AP490" t="str">
        <f ca="1">MID(Sheet1!DZ490,FIND(":",Sheet1!DZ490)+1,100)</f>
        <v>-</v>
      </c>
      <c r="AQ490" t="str">
        <f ca="1">MID(Sheet1!EA490,FIND(":",Sheet1!EA490)+1,100)</f>
        <v>0</v>
      </c>
      <c r="AR490" t="str">
        <f ca="1">MID(Sheet1!EB490,FIND(":",Sheet1!EB490)+1,100)</f>
        <v>0</v>
      </c>
      <c r="AS490" t="str">
        <f ca="1">MID(Sheet1!EC490,FIND(":",Sheet1!EC490)+1,100)</f>
        <v>-</v>
      </c>
      <c r="AT490" t="str">
        <f ca="1">MID(Sheet1!ED490,FIND(":",Sheet1!ED490)+1,100)</f>
        <v>0</v>
      </c>
      <c r="AU490" t="str">
        <f ca="1">MID(Sheet1!EE490,FIND(":",Sheet1!EE490)+1,100)</f>
        <v>-</v>
      </c>
      <c r="AV490" t="str">
        <f ca="1">MID(Sheet1!EF490,FIND(":",Sheet1!EF490)+1,100)</f>
        <v>0</v>
      </c>
      <c r="AW490" t="str">
        <f ca="1">MID(Sheet1!EG490,FIND(":",Sheet1!EG490)+1,100)</f>
        <v>农业设施建设用地</v>
      </c>
    </row>
    <row r="491" spans="1:49" x14ac:dyDescent="0.2">
      <c r="A491" t="str">
        <f>MID(Sheet1!CK491,FIND(":",Sheet1!CK491)+1,100)</f>
        <v>060201#种植设施建设用地#国空</v>
      </c>
      <c r="B491" t="str">
        <f>MID(Sheet1!CL491,FIND(":",Sheet1!CL491)+1,100)</f>
        <v>种植设施建设用地</v>
      </c>
      <c r="C491" t="str">
        <f>MID(Sheet1!CM491,FIND(":",Sheet1!CM491)+1,100)</f>
        <v/>
      </c>
      <c r="D491" t="str">
        <f>MID(Sheet1!CN491,FIND(":",Sheet1!CN491)+1,100)</f>
        <v>060201</v>
      </c>
      <c r="E491" t="str">
        <f>MID(Sheet1!CO491,FIND(":",Sheet1!CO491)+1,100)</f>
        <v>国空</v>
      </c>
      <c r="F491" t="str">
        <f>MID(Sheet1!CP491,FIND(":",Sheet1!CP491)+1,100)</f>
        <v>060201</v>
      </c>
      <c r="G491" t="str">
        <f>MID(Sheet1!CQ491,FIND(":",Sheet1!CQ491)+1,100)</f>
        <v>E26#设施农用地#城规</v>
      </c>
      <c r="H491" t="str">
        <f>MID(Sheet1!CR491,FIND(":",Sheet1!CR491)+1,100)</f>
        <v>E26</v>
      </c>
      <c r="I491" t="str">
        <f>MID(Sheet1!CS491,FIND(":",Sheet1!CS491)+1,100)</f>
        <v>0602#设施农用地#国空</v>
      </c>
      <c r="J491" t="str">
        <f>MID(Sheet1!CT491,FIND(":",Sheet1!CT491)+1,100)</f>
        <v>3</v>
      </c>
      <c r="K491" t="str">
        <f>MID(Sheet1!CU491,FIND(":",Sheet1!CU491)+1,100)</f>
        <v>20602</v>
      </c>
      <c r="L491" t="str">
        <f ca="1">MID(Sheet1!CV491,FIND(":",Sheet1!CV491)+1,100)</f>
        <v>216,215,159</v>
      </c>
      <c r="M491" t="str">
        <f ca="1">MID(Sheet1!CW491,FIND(":",Sheet1!CW491)+1,100)</f>
        <v>面积*容积率</v>
      </c>
      <c r="N491" t="str">
        <f ca="1">MID(Sheet1!CX491,FIND(":",Sheet1!CX491)+1,100)</f>
        <v>地块建筑面积*0</v>
      </c>
      <c r="O491" t="str">
        <f ca="1">MID(Sheet1!CY491,FIND(":",Sheet1!CY491)+1,100)</f>
        <v>地块建筑面积*0</v>
      </c>
      <c r="P491" t="str">
        <f ca="1">MID(Sheet1!CZ491,FIND(":",Sheet1!CZ491)+1,100)</f>
        <v>地块建筑面积*0</v>
      </c>
      <c r="Q491" t="str">
        <f ca="1">MID(Sheet1!DA491,FIND(":",Sheet1!DA491)+1,100)</f>
        <v>地块建筑面积*0</v>
      </c>
      <c r="R491" t="str">
        <f ca="1">MID(Sheet1!DB491,FIND(":",Sheet1!DB491)+1,100)</f>
        <v>地块建筑面积*0</v>
      </c>
      <c r="S491" t="str">
        <f ca="1">MID(Sheet1!DC491,FIND(":",Sheet1!DC491)+1,100)</f>
        <v>地块建筑面积*0</v>
      </c>
      <c r="T491" t="str">
        <f ca="1">MID(Sheet1!DD491,FIND(":",Sheet1!DD491)+1,100)</f>
        <v>地块建筑面积*0</v>
      </c>
      <c r="U491" t="str">
        <f ca="1">MID(Sheet1!DE491,FIND(":",Sheet1!DE491)+1,100)</f>
        <v>面积*0</v>
      </c>
      <c r="V491" t="str">
        <f ca="1">MID(Sheet1!DF491,FIND(":",Sheet1!DF491)+1,100)</f>
        <v>面积*0</v>
      </c>
      <c r="W491" t="str">
        <f ca="1">MID(Sheet1!DG491,FIND(":",Sheet1!DG491)+1,100)</f>
        <v>-</v>
      </c>
      <c r="X491" t="str">
        <f ca="1">MID(Sheet1!DH491,FIND(":",Sheet1!DH491)+1,100)</f>
        <v>0</v>
      </c>
      <c r="Y491" t="str">
        <f ca="1">MID(Sheet1!DI491,FIND(":",Sheet1!DI491)+1,100)</f>
        <v>-</v>
      </c>
      <c r="Z491" t="str">
        <f ca="1">MID(Sheet1!DJ491,FIND(":",Sheet1!DJ491)+1,100)</f>
        <v>0</v>
      </c>
      <c r="AA491" t="str">
        <f ca="1">MID(Sheet1!DK491,FIND(":",Sheet1!DK491)+1,100)</f>
        <v>-</v>
      </c>
      <c r="AB491" t="str">
        <f ca="1">MID(Sheet1!DL491,FIND(":",Sheet1!DL491)+1,100)</f>
        <v>0</v>
      </c>
      <c r="AC491" t="str">
        <f ca="1">MID(Sheet1!DM491,FIND(":",Sheet1!DM491)+1,100)</f>
        <v>-</v>
      </c>
      <c r="AD491" t="str">
        <f ca="1">MID(Sheet1!DN491,FIND(":",Sheet1!DN491)+1,100)</f>
        <v>0</v>
      </c>
      <c r="AE491" t="str">
        <f ca="1">MID(Sheet1!DO491,FIND(":",Sheet1!DO491)+1,100)</f>
        <v>-</v>
      </c>
      <c r="AF491" t="str">
        <f ca="1">MID(Sheet1!DP491,FIND(":",Sheet1!DP491)+1,100)</f>
        <v>0</v>
      </c>
      <c r="AG491" t="str">
        <f ca="1">MID(Sheet1!DQ491,FIND(":",Sheet1!DQ491)+1,100)</f>
        <v>0</v>
      </c>
      <c r="AH491" t="str">
        <f ca="1">MID(Sheet1!DR491,FIND(":",Sheet1!DR491)+1,100)</f>
        <v>用水量*0</v>
      </c>
      <c r="AI491" t="str">
        <f ca="1">MID(Sheet1!DS491,FIND(":",Sheet1!DS491)+1,100)</f>
        <v>-</v>
      </c>
      <c r="AJ491" t="str">
        <f ca="1">MID(Sheet1!DT491,FIND(":",Sheet1!DT491)+1,100)</f>
        <v>0</v>
      </c>
      <c r="AK491" t="str">
        <f ca="1">MID(Sheet1!DU491,FIND(":",Sheet1!DU491)+1,100)</f>
        <v>0</v>
      </c>
      <c r="AL491" t="str">
        <f ca="1">MID(Sheet1!DV491,FIND(":",Sheet1!DV491)+1,100)</f>
        <v>-</v>
      </c>
      <c r="AM491" t="str">
        <f ca="1">MID(Sheet1!DW491,FIND(":",Sheet1!DW491)+1,100)</f>
        <v>0</v>
      </c>
      <c r="AN491" t="str">
        <f ca="1">MID(Sheet1!DX491,FIND(":",Sheet1!DX491)+1,100)</f>
        <v>-</v>
      </c>
      <c r="AO491" t="str">
        <f ca="1">MID(Sheet1!DY491,FIND(":",Sheet1!DY491)+1,100)</f>
        <v>0</v>
      </c>
      <c r="AP491" t="str">
        <f ca="1">MID(Sheet1!DZ491,FIND(":",Sheet1!DZ491)+1,100)</f>
        <v>-</v>
      </c>
      <c r="AQ491" t="str">
        <f ca="1">MID(Sheet1!EA491,FIND(":",Sheet1!EA491)+1,100)</f>
        <v>0</v>
      </c>
      <c r="AR491" t="str">
        <f ca="1">MID(Sheet1!EB491,FIND(":",Sheet1!EB491)+1,100)</f>
        <v>0</v>
      </c>
      <c r="AS491" t="str">
        <f ca="1">MID(Sheet1!EC491,FIND(":",Sheet1!EC491)+1,100)</f>
        <v>-</v>
      </c>
      <c r="AT491" t="str">
        <f ca="1">MID(Sheet1!ED491,FIND(":",Sheet1!ED491)+1,100)</f>
        <v>0</v>
      </c>
      <c r="AU491" t="str">
        <f ca="1">MID(Sheet1!EE491,FIND(":",Sheet1!EE491)+1,100)</f>
        <v>-</v>
      </c>
      <c r="AV491" t="str">
        <f ca="1">MID(Sheet1!EF491,FIND(":",Sheet1!EF491)+1,100)</f>
        <v>0</v>
      </c>
      <c r="AW491" t="str">
        <f ca="1">MID(Sheet1!EG491,FIND(":",Sheet1!EG491)+1,100)</f>
        <v>农业设施建设用地</v>
      </c>
    </row>
    <row r="492" spans="1:49" x14ac:dyDescent="0.2">
      <c r="A492" t="str">
        <f>MID(Sheet1!CK492,FIND(":",Sheet1!CK492)+1,100)</f>
        <v>060202#畜禽养殖设施建设用地#国空</v>
      </c>
      <c r="B492" t="str">
        <f>MID(Sheet1!CL492,FIND(":",Sheet1!CL492)+1,100)</f>
        <v>畜禽养殖设施建设用地</v>
      </c>
      <c r="C492" t="str">
        <f>MID(Sheet1!CM492,FIND(":",Sheet1!CM492)+1,100)</f>
        <v/>
      </c>
      <c r="D492" t="str">
        <f>MID(Sheet1!CN492,FIND(":",Sheet1!CN492)+1,100)</f>
        <v>060202</v>
      </c>
      <c r="E492" t="str">
        <f>MID(Sheet1!CO492,FIND(":",Sheet1!CO492)+1,100)</f>
        <v>国空</v>
      </c>
      <c r="F492" t="str">
        <f>MID(Sheet1!CP492,FIND(":",Sheet1!CP492)+1,100)</f>
        <v>060202</v>
      </c>
      <c r="G492" t="str">
        <f>MID(Sheet1!CQ492,FIND(":",Sheet1!CQ492)+1,100)</f>
        <v>E26#设施农用地#城规</v>
      </c>
      <c r="H492" t="str">
        <f>MID(Sheet1!CR492,FIND(":",Sheet1!CR492)+1,100)</f>
        <v>E26</v>
      </c>
      <c r="I492" t="str">
        <f>MID(Sheet1!CS492,FIND(":",Sheet1!CS492)+1,100)</f>
        <v>0602#设施农用地#国空</v>
      </c>
      <c r="J492" t="str">
        <f>MID(Sheet1!CT492,FIND(":",Sheet1!CT492)+1,100)</f>
        <v>3</v>
      </c>
      <c r="K492" t="str">
        <f>MID(Sheet1!CU492,FIND(":",Sheet1!CU492)+1,100)</f>
        <v>20602</v>
      </c>
      <c r="L492" t="str">
        <f ca="1">MID(Sheet1!CV492,FIND(":",Sheet1!CV492)+1,100)</f>
        <v>216,215,159</v>
      </c>
      <c r="M492" t="str">
        <f ca="1">MID(Sheet1!CW492,FIND(":",Sheet1!CW492)+1,100)</f>
        <v>面积*容积率</v>
      </c>
      <c r="N492" t="str">
        <f ca="1">MID(Sheet1!CX492,FIND(":",Sheet1!CX492)+1,100)</f>
        <v>地块建筑面积*0</v>
      </c>
      <c r="O492" t="str">
        <f ca="1">MID(Sheet1!CY492,FIND(":",Sheet1!CY492)+1,100)</f>
        <v>地块建筑面积*0</v>
      </c>
      <c r="P492" t="str">
        <f ca="1">MID(Sheet1!CZ492,FIND(":",Sheet1!CZ492)+1,100)</f>
        <v>地块建筑面积*0</v>
      </c>
      <c r="Q492" t="str">
        <f ca="1">MID(Sheet1!DA492,FIND(":",Sheet1!DA492)+1,100)</f>
        <v>地块建筑面积*0</v>
      </c>
      <c r="R492" t="str">
        <f ca="1">MID(Sheet1!DB492,FIND(":",Sheet1!DB492)+1,100)</f>
        <v>地块建筑面积*0</v>
      </c>
      <c r="S492" t="str">
        <f ca="1">MID(Sheet1!DC492,FIND(":",Sheet1!DC492)+1,100)</f>
        <v>地块建筑面积*0</v>
      </c>
      <c r="T492" t="str">
        <f ca="1">MID(Sheet1!DD492,FIND(":",Sheet1!DD492)+1,100)</f>
        <v>地块建筑面积*0</v>
      </c>
      <c r="U492" t="str">
        <f ca="1">MID(Sheet1!DE492,FIND(":",Sheet1!DE492)+1,100)</f>
        <v>面积*0</v>
      </c>
      <c r="V492" t="str">
        <f ca="1">MID(Sheet1!DF492,FIND(":",Sheet1!DF492)+1,100)</f>
        <v>面积*0</v>
      </c>
      <c r="W492" t="str">
        <f ca="1">MID(Sheet1!DG492,FIND(":",Sheet1!DG492)+1,100)</f>
        <v>-</v>
      </c>
      <c r="X492" t="str">
        <f ca="1">MID(Sheet1!DH492,FIND(":",Sheet1!DH492)+1,100)</f>
        <v>0</v>
      </c>
      <c r="Y492" t="str">
        <f ca="1">MID(Sheet1!DI492,FIND(":",Sheet1!DI492)+1,100)</f>
        <v>-</v>
      </c>
      <c r="Z492" t="str">
        <f ca="1">MID(Sheet1!DJ492,FIND(":",Sheet1!DJ492)+1,100)</f>
        <v>0</v>
      </c>
      <c r="AA492" t="str">
        <f ca="1">MID(Sheet1!DK492,FIND(":",Sheet1!DK492)+1,100)</f>
        <v>-</v>
      </c>
      <c r="AB492" t="str">
        <f ca="1">MID(Sheet1!DL492,FIND(":",Sheet1!DL492)+1,100)</f>
        <v>0</v>
      </c>
      <c r="AC492" t="str">
        <f ca="1">MID(Sheet1!DM492,FIND(":",Sheet1!DM492)+1,100)</f>
        <v>-</v>
      </c>
      <c r="AD492" t="str">
        <f ca="1">MID(Sheet1!DN492,FIND(":",Sheet1!DN492)+1,100)</f>
        <v>0</v>
      </c>
      <c r="AE492" t="str">
        <f ca="1">MID(Sheet1!DO492,FIND(":",Sheet1!DO492)+1,100)</f>
        <v>-</v>
      </c>
      <c r="AF492" t="str">
        <f ca="1">MID(Sheet1!DP492,FIND(":",Sheet1!DP492)+1,100)</f>
        <v>0</v>
      </c>
      <c r="AG492" t="str">
        <f ca="1">MID(Sheet1!DQ492,FIND(":",Sheet1!DQ492)+1,100)</f>
        <v>0</v>
      </c>
      <c r="AH492" t="str">
        <f ca="1">MID(Sheet1!DR492,FIND(":",Sheet1!DR492)+1,100)</f>
        <v>用水量*0</v>
      </c>
      <c r="AI492" t="str">
        <f ca="1">MID(Sheet1!DS492,FIND(":",Sheet1!DS492)+1,100)</f>
        <v>-</v>
      </c>
      <c r="AJ492" t="str">
        <f ca="1">MID(Sheet1!DT492,FIND(":",Sheet1!DT492)+1,100)</f>
        <v>0</v>
      </c>
      <c r="AK492" t="str">
        <f ca="1">MID(Sheet1!DU492,FIND(":",Sheet1!DU492)+1,100)</f>
        <v>0</v>
      </c>
      <c r="AL492" t="str">
        <f ca="1">MID(Sheet1!DV492,FIND(":",Sheet1!DV492)+1,100)</f>
        <v>-</v>
      </c>
      <c r="AM492" t="str">
        <f ca="1">MID(Sheet1!DW492,FIND(":",Sheet1!DW492)+1,100)</f>
        <v>0</v>
      </c>
      <c r="AN492" t="str">
        <f ca="1">MID(Sheet1!DX492,FIND(":",Sheet1!DX492)+1,100)</f>
        <v>-</v>
      </c>
      <c r="AO492" t="str">
        <f ca="1">MID(Sheet1!DY492,FIND(":",Sheet1!DY492)+1,100)</f>
        <v>0</v>
      </c>
      <c r="AP492" t="str">
        <f ca="1">MID(Sheet1!DZ492,FIND(":",Sheet1!DZ492)+1,100)</f>
        <v>-</v>
      </c>
      <c r="AQ492" t="str">
        <f ca="1">MID(Sheet1!EA492,FIND(":",Sheet1!EA492)+1,100)</f>
        <v>0</v>
      </c>
      <c r="AR492" t="str">
        <f ca="1">MID(Sheet1!EB492,FIND(":",Sheet1!EB492)+1,100)</f>
        <v>0</v>
      </c>
      <c r="AS492" t="str">
        <f ca="1">MID(Sheet1!EC492,FIND(":",Sheet1!EC492)+1,100)</f>
        <v>-</v>
      </c>
      <c r="AT492" t="str">
        <f ca="1">MID(Sheet1!ED492,FIND(":",Sheet1!ED492)+1,100)</f>
        <v>0</v>
      </c>
      <c r="AU492" t="str">
        <f ca="1">MID(Sheet1!EE492,FIND(":",Sheet1!EE492)+1,100)</f>
        <v>-</v>
      </c>
      <c r="AV492" t="str">
        <f ca="1">MID(Sheet1!EF492,FIND(":",Sheet1!EF492)+1,100)</f>
        <v>0</v>
      </c>
      <c r="AW492" t="str">
        <f ca="1">MID(Sheet1!EG492,FIND(":",Sheet1!EG492)+1,100)</f>
        <v>农业设施建设用地</v>
      </c>
    </row>
    <row r="493" spans="1:49" x14ac:dyDescent="0.2">
      <c r="A493" t="str">
        <f>MID(Sheet1!CK493,FIND(":",Sheet1!CK493)+1,100)</f>
        <v>060203#水产养殖设施建设用地#国空</v>
      </c>
      <c r="B493" t="str">
        <f>MID(Sheet1!CL493,FIND(":",Sheet1!CL493)+1,100)</f>
        <v>水产养殖设施建设用地</v>
      </c>
      <c r="C493" t="str">
        <f>MID(Sheet1!CM493,FIND(":",Sheet1!CM493)+1,100)</f>
        <v/>
      </c>
      <c r="D493" t="str">
        <f>MID(Sheet1!CN493,FIND(":",Sheet1!CN493)+1,100)</f>
        <v>060203</v>
      </c>
      <c r="E493" t="str">
        <f>MID(Sheet1!CO493,FIND(":",Sheet1!CO493)+1,100)</f>
        <v>国空</v>
      </c>
      <c r="F493" t="str">
        <f>MID(Sheet1!CP493,FIND(":",Sheet1!CP493)+1,100)</f>
        <v>060203</v>
      </c>
      <c r="G493" t="str">
        <f>MID(Sheet1!CQ493,FIND(":",Sheet1!CQ493)+1,100)</f>
        <v>E26#设施农用地#城规</v>
      </c>
      <c r="H493" t="str">
        <f>MID(Sheet1!CR493,FIND(":",Sheet1!CR493)+1,100)</f>
        <v>E26</v>
      </c>
      <c r="I493" t="str">
        <f>MID(Sheet1!CS493,FIND(":",Sheet1!CS493)+1,100)</f>
        <v>0602#设施农用地#国空</v>
      </c>
      <c r="J493" t="str">
        <f>MID(Sheet1!CT493,FIND(":",Sheet1!CT493)+1,100)</f>
        <v>3</v>
      </c>
      <c r="K493" t="str">
        <f>MID(Sheet1!CU493,FIND(":",Sheet1!CU493)+1,100)</f>
        <v>20602</v>
      </c>
      <c r="L493" t="str">
        <f ca="1">MID(Sheet1!CV493,FIND(":",Sheet1!CV493)+1,100)</f>
        <v>216,215,159</v>
      </c>
      <c r="M493" t="str">
        <f ca="1">MID(Sheet1!CW493,FIND(":",Sheet1!CW493)+1,100)</f>
        <v>面积*容积率</v>
      </c>
      <c r="N493" t="str">
        <f ca="1">MID(Sheet1!CX493,FIND(":",Sheet1!CX493)+1,100)</f>
        <v>地块建筑面积*0</v>
      </c>
      <c r="O493" t="str">
        <f ca="1">MID(Sheet1!CY493,FIND(":",Sheet1!CY493)+1,100)</f>
        <v>地块建筑面积*0</v>
      </c>
      <c r="P493" t="str">
        <f ca="1">MID(Sheet1!CZ493,FIND(":",Sheet1!CZ493)+1,100)</f>
        <v>地块建筑面积*0</v>
      </c>
      <c r="Q493" t="str">
        <f ca="1">MID(Sheet1!DA493,FIND(":",Sheet1!DA493)+1,100)</f>
        <v>地块建筑面积*0</v>
      </c>
      <c r="R493" t="str">
        <f ca="1">MID(Sheet1!DB493,FIND(":",Sheet1!DB493)+1,100)</f>
        <v>地块建筑面积*0</v>
      </c>
      <c r="S493" t="str">
        <f ca="1">MID(Sheet1!DC493,FIND(":",Sheet1!DC493)+1,100)</f>
        <v>地块建筑面积*0</v>
      </c>
      <c r="T493" t="str">
        <f ca="1">MID(Sheet1!DD493,FIND(":",Sheet1!DD493)+1,100)</f>
        <v>地块建筑面积*0</v>
      </c>
      <c r="U493" t="str">
        <f ca="1">MID(Sheet1!DE493,FIND(":",Sheet1!DE493)+1,100)</f>
        <v>面积*0</v>
      </c>
      <c r="V493" t="str">
        <f ca="1">MID(Sheet1!DF493,FIND(":",Sheet1!DF493)+1,100)</f>
        <v>面积*0</v>
      </c>
      <c r="W493" t="str">
        <f ca="1">MID(Sheet1!DG493,FIND(":",Sheet1!DG493)+1,100)</f>
        <v>-</v>
      </c>
      <c r="X493" t="str">
        <f ca="1">MID(Sheet1!DH493,FIND(":",Sheet1!DH493)+1,100)</f>
        <v>0</v>
      </c>
      <c r="Y493" t="str">
        <f ca="1">MID(Sheet1!DI493,FIND(":",Sheet1!DI493)+1,100)</f>
        <v>-</v>
      </c>
      <c r="Z493" t="str">
        <f ca="1">MID(Sheet1!DJ493,FIND(":",Sheet1!DJ493)+1,100)</f>
        <v>0</v>
      </c>
      <c r="AA493" t="str">
        <f ca="1">MID(Sheet1!DK493,FIND(":",Sheet1!DK493)+1,100)</f>
        <v>-</v>
      </c>
      <c r="AB493" t="str">
        <f ca="1">MID(Sheet1!DL493,FIND(":",Sheet1!DL493)+1,100)</f>
        <v>0</v>
      </c>
      <c r="AC493" t="str">
        <f ca="1">MID(Sheet1!DM493,FIND(":",Sheet1!DM493)+1,100)</f>
        <v>-</v>
      </c>
      <c r="AD493" t="str">
        <f ca="1">MID(Sheet1!DN493,FIND(":",Sheet1!DN493)+1,100)</f>
        <v>0</v>
      </c>
      <c r="AE493" t="str">
        <f ca="1">MID(Sheet1!DO493,FIND(":",Sheet1!DO493)+1,100)</f>
        <v>-</v>
      </c>
      <c r="AF493" t="str">
        <f ca="1">MID(Sheet1!DP493,FIND(":",Sheet1!DP493)+1,100)</f>
        <v>0</v>
      </c>
      <c r="AG493" t="str">
        <f ca="1">MID(Sheet1!DQ493,FIND(":",Sheet1!DQ493)+1,100)</f>
        <v>0</v>
      </c>
      <c r="AH493" t="str">
        <f ca="1">MID(Sheet1!DR493,FIND(":",Sheet1!DR493)+1,100)</f>
        <v>用水量*0</v>
      </c>
      <c r="AI493" t="str">
        <f ca="1">MID(Sheet1!DS493,FIND(":",Sheet1!DS493)+1,100)</f>
        <v>-</v>
      </c>
      <c r="AJ493" t="str">
        <f ca="1">MID(Sheet1!DT493,FIND(":",Sheet1!DT493)+1,100)</f>
        <v>0</v>
      </c>
      <c r="AK493" t="str">
        <f ca="1">MID(Sheet1!DU493,FIND(":",Sheet1!DU493)+1,100)</f>
        <v>0</v>
      </c>
      <c r="AL493" t="str">
        <f ca="1">MID(Sheet1!DV493,FIND(":",Sheet1!DV493)+1,100)</f>
        <v>-</v>
      </c>
      <c r="AM493" t="str">
        <f ca="1">MID(Sheet1!DW493,FIND(":",Sheet1!DW493)+1,100)</f>
        <v>0</v>
      </c>
      <c r="AN493" t="str">
        <f ca="1">MID(Sheet1!DX493,FIND(":",Sheet1!DX493)+1,100)</f>
        <v>-</v>
      </c>
      <c r="AO493" t="str">
        <f ca="1">MID(Sheet1!DY493,FIND(":",Sheet1!DY493)+1,100)</f>
        <v>0</v>
      </c>
      <c r="AP493" t="str">
        <f ca="1">MID(Sheet1!DZ493,FIND(":",Sheet1!DZ493)+1,100)</f>
        <v>-</v>
      </c>
      <c r="AQ493" t="str">
        <f ca="1">MID(Sheet1!EA493,FIND(":",Sheet1!EA493)+1,100)</f>
        <v>0</v>
      </c>
      <c r="AR493" t="str">
        <f ca="1">MID(Sheet1!EB493,FIND(":",Sheet1!EB493)+1,100)</f>
        <v>0</v>
      </c>
      <c r="AS493" t="str">
        <f ca="1">MID(Sheet1!EC493,FIND(":",Sheet1!EC493)+1,100)</f>
        <v>-</v>
      </c>
      <c r="AT493" t="str">
        <f ca="1">MID(Sheet1!ED493,FIND(":",Sheet1!ED493)+1,100)</f>
        <v>0</v>
      </c>
      <c r="AU493" t="str">
        <f ca="1">MID(Sheet1!EE493,FIND(":",Sheet1!EE493)+1,100)</f>
        <v>-</v>
      </c>
      <c r="AV493" t="str">
        <f ca="1">MID(Sheet1!EF493,FIND(":",Sheet1!EF493)+1,100)</f>
        <v>0</v>
      </c>
      <c r="AW493" t="str">
        <f ca="1">MID(Sheet1!EG493,FIND(":",Sheet1!EG493)+1,100)</f>
        <v>农业设施建设用地</v>
      </c>
    </row>
    <row r="494" spans="1:49" x14ac:dyDescent="0.2">
      <c r="A494" t="str">
        <f>MID(Sheet1!CK494,FIND(":",Sheet1!CK494)+1,100)</f>
        <v>07#居住用地#国空</v>
      </c>
      <c r="B494" t="str">
        <f>MID(Sheet1!CL494,FIND(":",Sheet1!CL494)+1,100)</f>
        <v>居住用地</v>
      </c>
      <c r="C494" t="str">
        <f>MID(Sheet1!CM494,FIND(":",Sheet1!CM494)+1,100)</f>
        <v/>
      </c>
      <c r="D494" t="str">
        <f>MID(Sheet1!CN494,FIND(":",Sheet1!CN494)+1,100)</f>
        <v>07</v>
      </c>
      <c r="E494" t="str">
        <f>MID(Sheet1!CO494,FIND(":",Sheet1!CO494)+1,100)</f>
        <v>国空</v>
      </c>
      <c r="F494" t="str">
        <f>MID(Sheet1!CP494,FIND(":",Sheet1!CP494)+1,100)</f>
        <v>R</v>
      </c>
      <c r="G494" t="str">
        <f>MID(Sheet1!CQ494,FIND(":",Sheet1!CQ494)+1,100)</f>
        <v>R#居住用地#城规</v>
      </c>
      <c r="H494" t="str">
        <f>MID(Sheet1!CR494,FIND(":",Sheet1!CR494)+1,100)</f>
        <v>H11</v>
      </c>
      <c r="I494" t="str">
        <f>MID(Sheet1!CS494,FIND(":",Sheet1!CS494)+1,100)</f>
        <v>ROOT#国土空间地类#国空</v>
      </c>
      <c r="J494" t="str">
        <f>MID(Sheet1!CT494,FIND(":",Sheet1!CT494)+1,100)</f>
        <v>1</v>
      </c>
      <c r="K494" t="str">
        <f>MID(Sheet1!CU494,FIND(":",Sheet1!CU494)+1,100)</f>
        <v>0</v>
      </c>
      <c r="L494" t="str">
        <f ca="1">MID(Sheet1!CV494,FIND(":",Sheet1!CV494)+1,100)</f>
        <v>253,255,1</v>
      </c>
      <c r="M494" t="str">
        <f ca="1">MID(Sheet1!CW494,FIND(":",Sheet1!CW494)+1,100)</f>
        <v>面积*容积率</v>
      </c>
      <c r="N494" t="str">
        <f ca="1">MID(Sheet1!CX494,FIND(":",Sheet1!CX494)+1,100)</f>
        <v>地块建筑面积*1.0</v>
      </c>
      <c r="O494" t="str">
        <f ca="1">MID(Sheet1!CY494,FIND(":",Sheet1!CY494)+1,100)</f>
        <v>地块建筑面积*0</v>
      </c>
      <c r="P494" t="str">
        <f ca="1">MID(Sheet1!CZ494,FIND(":",Sheet1!CZ494)+1,100)</f>
        <v>地块建筑面积*0</v>
      </c>
      <c r="Q494" t="str">
        <f ca="1">MID(Sheet1!DA494,FIND(":",Sheet1!DA494)+1,100)</f>
        <v>地块建筑面积*0</v>
      </c>
      <c r="R494" t="str">
        <f ca="1">MID(Sheet1!DB494,FIND(":",Sheet1!DB494)+1,100)</f>
        <v>地块建筑面积*0</v>
      </c>
      <c r="S494" t="str">
        <f ca="1">MID(Sheet1!DC494,FIND(":",Sheet1!DC494)+1,100)</f>
        <v>地块建筑面积*0</v>
      </c>
      <c r="T494" t="str">
        <f ca="1">MID(Sheet1!DD494,FIND(":",Sheet1!DD494)+1,100)</f>
        <v>地块建筑面积*0</v>
      </c>
      <c r="U494" t="str">
        <f ca="1">MID(Sheet1!DE494,FIND(":",Sheet1!DE494)+1,100)</f>
        <v>面积*0</v>
      </c>
      <c r="V494" t="str">
        <f ca="1">MID(Sheet1!DF494,FIND(":",Sheet1!DF494)+1,100)</f>
        <v>面积*0</v>
      </c>
      <c r="W494" t="str">
        <f ca="1">MID(Sheet1!DG494,FIND(":",Sheet1!DG494)+1,100)</f>
        <v>100平方米/户</v>
      </c>
      <c r="X494" t="str">
        <f ca="1">MID(Sheet1!DH494,FIND(":",Sheet1!DH494)+1,100)</f>
        <v>住宅建筑面积/100</v>
      </c>
      <c r="Y494" t="str">
        <f ca="1">MID(Sheet1!DI494,FIND(":",Sheet1!DI494)+1,100)</f>
        <v>3人/户</v>
      </c>
      <c r="Z494" t="str">
        <f ca="1">MID(Sheet1!DJ494,FIND(":",Sheet1!DJ494)+1,100)</f>
        <v>居住户数*3</v>
      </c>
      <c r="AA494" t="str">
        <f ca="1">MID(Sheet1!DK494,FIND(":",Sheet1!DK494)+1,100)</f>
        <v>-</v>
      </c>
      <c r="AB494" t="str">
        <f ca="1">MID(Sheet1!DL494,FIND(":",Sheet1!DL494)+1,100)</f>
        <v>0</v>
      </c>
      <c r="AC494" t="str">
        <f ca="1">MID(Sheet1!DM494,FIND(":",Sheet1!DM494)+1,100)</f>
        <v>1.2个/户</v>
      </c>
      <c r="AD494" t="str">
        <f ca="1">MID(Sheet1!DN494,FIND(":",Sheet1!DN494)+1,100)</f>
        <v>居住户数*1.2</v>
      </c>
      <c r="AE494" t="str">
        <f ca="1">MID(Sheet1!DO494,FIND(":",Sheet1!DO494)+1,100)</f>
        <v>155升/日*人</v>
      </c>
      <c r="AF494" t="str">
        <f ca="1">MID(Sheet1!DP494,FIND(":",Sheet1!DP494)+1,100)</f>
        <v>居住人数*155/1000</v>
      </c>
      <c r="AG494" t="str">
        <f ca="1">MID(Sheet1!DQ494,FIND(":",Sheet1!DQ494)+1,100)</f>
        <v>0.85</v>
      </c>
      <c r="AH494" t="str">
        <f ca="1">MID(Sheet1!DR494,FIND(":",Sheet1!DR494)+1,100)</f>
        <v>用水量*0.85</v>
      </c>
      <c r="AI494" t="str">
        <f ca="1">MID(Sheet1!DS494,FIND(":",Sheet1!DS494)+1,100)</f>
        <v>50瓦/平方米</v>
      </c>
      <c r="AJ494" t="str">
        <f ca="1">MID(Sheet1!DT494,FIND(":",Sheet1!DT494)+1,100)</f>
        <v>0.7</v>
      </c>
      <c r="AK494" t="str">
        <f ca="1">MID(Sheet1!DU494,FIND(":",Sheet1!DU494)+1,100)</f>
        <v>住宅建筑面积*50*0.7/1000</v>
      </c>
      <c r="AL494" t="str">
        <f ca="1">MID(Sheet1!DV494,FIND(":",Sheet1!DV494)+1,100)</f>
        <v>1.2门/户</v>
      </c>
      <c r="AM494" t="str">
        <f ca="1">MID(Sheet1!DW494,FIND(":",Sheet1!DW494)+1,100)</f>
        <v>居住户数*1.2</v>
      </c>
      <c r="AN494" t="str">
        <f ca="1">MID(Sheet1!DX494,FIND(":",Sheet1!DX494)+1,100)</f>
        <v>2.0门/户</v>
      </c>
      <c r="AO494" t="str">
        <f ca="1">MID(Sheet1!DY494,FIND(":",Sheet1!DY494)+1,100)</f>
        <v>居住户数*2.0</v>
      </c>
      <c r="AP494" t="str">
        <f ca="1">MID(Sheet1!DZ494,FIND(":",Sheet1!DZ494)+1,100)</f>
        <v>34.5pcu/万平方米，26：74</v>
      </c>
      <c r="AQ494" t="str">
        <f ca="1">MID(Sheet1!EA494,FIND(":",Sheet1!EA494)+1,100)</f>
        <v>住宅建筑面积/10000*34.5*0.26</v>
      </c>
      <c r="AR494" t="str">
        <f ca="1">MID(Sheet1!EB494,FIND(":",Sheet1!EB494)+1,100)</f>
        <v>住宅建筑面积/10000*34.5*0.74</v>
      </c>
      <c r="AS494" t="str">
        <f ca="1">MID(Sheet1!EC494,FIND(":",Sheet1!EC494)+1,100)</f>
        <v>住宅建筑面积*0.4</v>
      </c>
      <c r="AT494" t="str">
        <f ca="1">MID(Sheet1!ED494,FIND(":",Sheet1!ED494)+1,100)</f>
        <v>住宅建筑面积*0.4</v>
      </c>
      <c r="AU494" t="str">
        <f ca="1">MID(Sheet1!EE494,FIND(":",Sheet1!EE494)+1,100)</f>
        <v>住宅建筑面积*0.11</v>
      </c>
      <c r="AV494" t="str">
        <f ca="1">MID(Sheet1!EF494,FIND(":",Sheet1!EF494)+1,100)</f>
        <v>住宅建筑面积*0.11</v>
      </c>
      <c r="AW494" t="str">
        <f ca="1">MID(Sheet1!EG494,FIND(":",Sheet1!EG494)+1,100)</f>
        <v>城镇建设用地</v>
      </c>
    </row>
    <row r="495" spans="1:49" x14ac:dyDescent="0.2">
      <c r="A495" t="str">
        <f>MID(Sheet1!CK495,FIND(":",Sheet1!CK495)+1,100)</f>
        <v>0701#城镇住宅用地#国空</v>
      </c>
      <c r="B495" t="str">
        <f>MID(Sheet1!CL495,FIND(":",Sheet1!CL495)+1,100)</f>
        <v>城镇住宅用地</v>
      </c>
      <c r="C495" t="str">
        <f>MID(Sheet1!CM495,FIND(":",Sheet1!CM495)+1,100)</f>
        <v/>
      </c>
      <c r="D495" t="str">
        <f>MID(Sheet1!CN495,FIND(":",Sheet1!CN495)+1,100)</f>
        <v>0701</v>
      </c>
      <c r="E495" t="str">
        <f>MID(Sheet1!CO495,FIND(":",Sheet1!CO495)+1,100)</f>
        <v>国空</v>
      </c>
      <c r="F495" t="str">
        <f>MID(Sheet1!CP495,FIND(":",Sheet1!CP495)+1,100)</f>
        <v>Rc</v>
      </c>
      <c r="G495" t="str">
        <f>MID(Sheet1!CQ495,FIND(":",Sheet1!CQ495)+1,100)</f>
        <v>R#居住用地#城规</v>
      </c>
      <c r="H495" t="str">
        <f>MID(Sheet1!CR495,FIND(":",Sheet1!CR495)+1,100)</f>
        <v>H11</v>
      </c>
      <c r="I495" t="str">
        <f>MID(Sheet1!CS495,FIND(":",Sheet1!CS495)+1,100)</f>
        <v>07#居住用地#国空</v>
      </c>
      <c r="J495" t="str">
        <f>MID(Sheet1!CT495,FIND(":",Sheet1!CT495)+1,100)</f>
        <v>2</v>
      </c>
      <c r="K495" t="str">
        <f>MID(Sheet1!CU495,FIND(":",Sheet1!CU495)+1,100)</f>
        <v>107</v>
      </c>
      <c r="L495" t="str">
        <f ca="1">MID(Sheet1!CV495,FIND(":",Sheet1!CV495)+1,100)</f>
        <v>253,255,1</v>
      </c>
      <c r="M495" t="str">
        <f ca="1">MID(Sheet1!CW495,FIND(":",Sheet1!CW495)+1,100)</f>
        <v>面积*容积率</v>
      </c>
      <c r="N495" t="str">
        <f ca="1">MID(Sheet1!CX495,FIND(":",Sheet1!CX495)+1,100)</f>
        <v>地块建筑面积*1.0</v>
      </c>
      <c r="O495" t="str">
        <f ca="1">MID(Sheet1!CY495,FIND(":",Sheet1!CY495)+1,100)</f>
        <v>地块建筑面积*0</v>
      </c>
      <c r="P495" t="str">
        <f ca="1">MID(Sheet1!CZ495,FIND(":",Sheet1!CZ495)+1,100)</f>
        <v>地块建筑面积*0</v>
      </c>
      <c r="Q495" t="str">
        <f ca="1">MID(Sheet1!DA495,FIND(":",Sheet1!DA495)+1,100)</f>
        <v>地块建筑面积*0</v>
      </c>
      <c r="R495" t="str">
        <f ca="1">MID(Sheet1!DB495,FIND(":",Sheet1!DB495)+1,100)</f>
        <v>地块建筑面积*0</v>
      </c>
      <c r="S495" t="str">
        <f ca="1">MID(Sheet1!DC495,FIND(":",Sheet1!DC495)+1,100)</f>
        <v>地块建筑面积*0</v>
      </c>
      <c r="T495" t="str">
        <f ca="1">MID(Sheet1!DD495,FIND(":",Sheet1!DD495)+1,100)</f>
        <v>地块建筑面积*0</v>
      </c>
      <c r="U495" t="str">
        <f ca="1">MID(Sheet1!DE495,FIND(":",Sheet1!DE495)+1,100)</f>
        <v>面积*0</v>
      </c>
      <c r="V495" t="str">
        <f ca="1">MID(Sheet1!DF495,FIND(":",Sheet1!DF495)+1,100)</f>
        <v>面积*0</v>
      </c>
      <c r="W495" t="str">
        <f ca="1">MID(Sheet1!DG495,FIND(":",Sheet1!DG495)+1,100)</f>
        <v>100平方米/户</v>
      </c>
      <c r="X495" t="str">
        <f ca="1">MID(Sheet1!DH495,FIND(":",Sheet1!DH495)+1,100)</f>
        <v>住宅建筑面积/100</v>
      </c>
      <c r="Y495" t="str">
        <f ca="1">MID(Sheet1!DI495,FIND(":",Sheet1!DI495)+1,100)</f>
        <v>3人/户</v>
      </c>
      <c r="Z495" t="str">
        <f ca="1">MID(Sheet1!DJ495,FIND(":",Sheet1!DJ495)+1,100)</f>
        <v>居住户数*3</v>
      </c>
      <c r="AA495" t="str">
        <f ca="1">MID(Sheet1!DK495,FIND(":",Sheet1!DK495)+1,100)</f>
        <v>-</v>
      </c>
      <c r="AB495" t="str">
        <f ca="1">MID(Sheet1!DL495,FIND(":",Sheet1!DL495)+1,100)</f>
        <v>0</v>
      </c>
      <c r="AC495" t="str">
        <f ca="1">MID(Sheet1!DM495,FIND(":",Sheet1!DM495)+1,100)</f>
        <v>1.2个/户</v>
      </c>
      <c r="AD495" t="str">
        <f ca="1">MID(Sheet1!DN495,FIND(":",Sheet1!DN495)+1,100)</f>
        <v>居住户数*1.2</v>
      </c>
      <c r="AE495" t="str">
        <f ca="1">MID(Sheet1!DO495,FIND(":",Sheet1!DO495)+1,100)</f>
        <v>155升/日*人</v>
      </c>
      <c r="AF495" t="str">
        <f ca="1">MID(Sheet1!DP495,FIND(":",Sheet1!DP495)+1,100)</f>
        <v>居住人数*155/1000</v>
      </c>
      <c r="AG495" t="str">
        <f ca="1">MID(Sheet1!DQ495,FIND(":",Sheet1!DQ495)+1,100)</f>
        <v>0.85</v>
      </c>
      <c r="AH495" t="str">
        <f ca="1">MID(Sheet1!DR495,FIND(":",Sheet1!DR495)+1,100)</f>
        <v>用水量*0.85</v>
      </c>
      <c r="AI495" t="str">
        <f ca="1">MID(Sheet1!DS495,FIND(":",Sheet1!DS495)+1,100)</f>
        <v>50瓦/平方米</v>
      </c>
      <c r="AJ495" t="str">
        <f ca="1">MID(Sheet1!DT495,FIND(":",Sheet1!DT495)+1,100)</f>
        <v>0.7</v>
      </c>
      <c r="AK495" t="str">
        <f ca="1">MID(Sheet1!DU495,FIND(":",Sheet1!DU495)+1,100)</f>
        <v>住宅建筑面积*50*0.7/1000</v>
      </c>
      <c r="AL495" t="str">
        <f ca="1">MID(Sheet1!DV495,FIND(":",Sheet1!DV495)+1,100)</f>
        <v>1.2门/户</v>
      </c>
      <c r="AM495" t="str">
        <f ca="1">MID(Sheet1!DW495,FIND(":",Sheet1!DW495)+1,100)</f>
        <v>居住户数*1.2</v>
      </c>
      <c r="AN495" t="str">
        <f ca="1">MID(Sheet1!DX495,FIND(":",Sheet1!DX495)+1,100)</f>
        <v>2.0门/户</v>
      </c>
      <c r="AO495" t="str">
        <f ca="1">MID(Sheet1!DY495,FIND(":",Sheet1!DY495)+1,100)</f>
        <v>居住户数*2.0</v>
      </c>
      <c r="AP495" t="str">
        <f ca="1">MID(Sheet1!DZ495,FIND(":",Sheet1!DZ495)+1,100)</f>
        <v>34.5pcu/万平方米，26：74</v>
      </c>
      <c r="AQ495" t="str">
        <f ca="1">MID(Sheet1!EA495,FIND(":",Sheet1!EA495)+1,100)</f>
        <v>住宅建筑面积/10000*34.5*0.26</v>
      </c>
      <c r="AR495" t="str">
        <f ca="1">MID(Sheet1!EB495,FIND(":",Sheet1!EB495)+1,100)</f>
        <v>住宅建筑面积/10000*34.5*0.74</v>
      </c>
      <c r="AS495" t="str">
        <f ca="1">MID(Sheet1!EC495,FIND(":",Sheet1!EC495)+1,100)</f>
        <v>住宅建筑面积*0.4</v>
      </c>
      <c r="AT495" t="str">
        <f ca="1">MID(Sheet1!ED495,FIND(":",Sheet1!ED495)+1,100)</f>
        <v>住宅建筑面积*0.4</v>
      </c>
      <c r="AU495" t="str">
        <f ca="1">MID(Sheet1!EE495,FIND(":",Sheet1!EE495)+1,100)</f>
        <v>住宅建筑面积*0.11</v>
      </c>
      <c r="AV495" t="str">
        <f ca="1">MID(Sheet1!EF495,FIND(":",Sheet1!EF495)+1,100)</f>
        <v>住宅建筑面积*0.11</v>
      </c>
      <c r="AW495" t="str">
        <f ca="1">MID(Sheet1!EG495,FIND(":",Sheet1!EG495)+1,100)</f>
        <v>城镇建设用地</v>
      </c>
    </row>
    <row r="496" spans="1:49" x14ac:dyDescent="0.2">
      <c r="A496" t="str">
        <f>MID(Sheet1!CK496,FIND(":",Sheet1!CK496)+1,100)</f>
        <v>070101#一类城镇住宅用地#国空</v>
      </c>
      <c r="B496" t="str">
        <f>MID(Sheet1!CL496,FIND(":",Sheet1!CL496)+1,100)</f>
        <v>一类城镇住宅用地</v>
      </c>
      <c r="C496" t="str">
        <f>MID(Sheet1!CM496,FIND(":",Sheet1!CM496)+1,100)</f>
        <v/>
      </c>
      <c r="D496" t="str">
        <f>MID(Sheet1!CN496,FIND(":",Sheet1!CN496)+1,100)</f>
        <v>070101</v>
      </c>
      <c r="E496" t="str">
        <f>MID(Sheet1!CO496,FIND(":",Sheet1!CO496)+1,100)</f>
        <v>国空</v>
      </c>
      <c r="F496" t="str">
        <f>MID(Sheet1!CP496,FIND(":",Sheet1!CP496)+1,100)</f>
        <v>R1</v>
      </c>
      <c r="G496" t="str">
        <f>MID(Sheet1!CQ496,FIND(":",Sheet1!CQ496)+1,100)</f>
        <v>R11#住宅用地#城规</v>
      </c>
      <c r="H496" t="str">
        <f>MID(Sheet1!CR496,FIND(":",Sheet1!CR496)+1,100)</f>
        <v>R</v>
      </c>
      <c r="I496" t="str">
        <f>MID(Sheet1!CS496,FIND(":",Sheet1!CS496)+1,100)</f>
        <v>0701#城镇住宅用地#国空</v>
      </c>
      <c r="J496" t="str">
        <f>MID(Sheet1!CT496,FIND(":",Sheet1!CT496)+1,100)</f>
        <v>3</v>
      </c>
      <c r="K496" t="str">
        <f>MID(Sheet1!CU496,FIND(":",Sheet1!CU496)+1,100)</f>
        <v>20701</v>
      </c>
      <c r="L496" t="str">
        <f ca="1">MID(Sheet1!CV496,FIND(":",Sheet1!CV496)+1,100)</f>
        <v>253,255,1</v>
      </c>
      <c r="M496" t="str">
        <f ca="1">MID(Sheet1!CW496,FIND(":",Sheet1!CW496)+1,100)</f>
        <v>面积*容积率</v>
      </c>
      <c r="N496" t="str">
        <f ca="1">MID(Sheet1!CX496,FIND(":",Sheet1!CX496)+1,100)</f>
        <v>地块建筑面积*1.0</v>
      </c>
      <c r="O496" t="str">
        <f ca="1">MID(Sheet1!CY496,FIND(":",Sheet1!CY496)+1,100)</f>
        <v>地块建筑面积*0</v>
      </c>
      <c r="P496" t="str">
        <f ca="1">MID(Sheet1!CZ496,FIND(":",Sheet1!CZ496)+1,100)</f>
        <v>地块建筑面积*0</v>
      </c>
      <c r="Q496" t="str">
        <f ca="1">MID(Sheet1!DA496,FIND(":",Sheet1!DA496)+1,100)</f>
        <v>地块建筑面积*0</v>
      </c>
      <c r="R496" t="str">
        <f ca="1">MID(Sheet1!DB496,FIND(":",Sheet1!DB496)+1,100)</f>
        <v>地块建筑面积*0</v>
      </c>
      <c r="S496" t="str">
        <f ca="1">MID(Sheet1!DC496,FIND(":",Sheet1!DC496)+1,100)</f>
        <v>地块建筑面积*0</v>
      </c>
      <c r="T496" t="str">
        <f ca="1">MID(Sheet1!DD496,FIND(":",Sheet1!DD496)+1,100)</f>
        <v>地块建筑面积*0</v>
      </c>
      <c r="U496" t="str">
        <f ca="1">MID(Sheet1!DE496,FIND(":",Sheet1!DE496)+1,100)</f>
        <v>面积*0</v>
      </c>
      <c r="V496" t="str">
        <f ca="1">MID(Sheet1!DF496,FIND(":",Sheet1!DF496)+1,100)</f>
        <v>面积*0</v>
      </c>
      <c r="W496" t="str">
        <f ca="1">MID(Sheet1!DG496,FIND(":",Sheet1!DG496)+1,100)</f>
        <v>250平方米/户</v>
      </c>
      <c r="X496" t="str">
        <f ca="1">MID(Sheet1!DH496,FIND(":",Sheet1!DH496)+1,100)</f>
        <v>住宅建筑面积/250</v>
      </c>
      <c r="Y496" t="str">
        <f ca="1">MID(Sheet1!DI496,FIND(":",Sheet1!DI496)+1,100)</f>
        <v>3人/户</v>
      </c>
      <c r="Z496" t="str">
        <f ca="1">MID(Sheet1!DJ496,FIND(":",Sheet1!DJ496)+1,100)</f>
        <v>居住户数*3</v>
      </c>
      <c r="AA496" t="str">
        <f ca="1">MID(Sheet1!DK496,FIND(":",Sheet1!DK496)+1,100)</f>
        <v>-</v>
      </c>
      <c r="AB496" t="str">
        <f ca="1">MID(Sheet1!DL496,FIND(":",Sheet1!DL496)+1,100)</f>
        <v>0</v>
      </c>
      <c r="AC496" t="str">
        <f ca="1">MID(Sheet1!DM496,FIND(":",Sheet1!DM496)+1,100)</f>
        <v>2个/户</v>
      </c>
      <c r="AD496" t="str">
        <f ca="1">MID(Sheet1!DN496,FIND(":",Sheet1!DN496)+1,100)</f>
        <v>居住户数*2</v>
      </c>
      <c r="AE496" t="str">
        <f ca="1">MID(Sheet1!DO496,FIND(":",Sheet1!DO496)+1,100)</f>
        <v>155升/日*人</v>
      </c>
      <c r="AF496" t="str">
        <f ca="1">MID(Sheet1!DP496,FIND(":",Sheet1!DP496)+1,100)</f>
        <v>居住人数*155/1000</v>
      </c>
      <c r="AG496" t="str">
        <f ca="1">MID(Sheet1!DQ496,FIND(":",Sheet1!DQ496)+1,100)</f>
        <v>0.85</v>
      </c>
      <c r="AH496" t="str">
        <f ca="1">MID(Sheet1!DR496,FIND(":",Sheet1!DR496)+1,100)</f>
        <v>用水量*0.85</v>
      </c>
      <c r="AI496" t="str">
        <f ca="1">MID(Sheet1!DS496,FIND(":",Sheet1!DS496)+1,100)</f>
        <v>70瓦/平方米</v>
      </c>
      <c r="AJ496" t="str">
        <f ca="1">MID(Sheet1!DT496,FIND(":",Sheet1!DT496)+1,100)</f>
        <v>0.8</v>
      </c>
      <c r="AK496" t="str">
        <f ca="1">MID(Sheet1!DU496,FIND(":",Sheet1!DU496)+1,100)</f>
        <v>住宅建筑面积*70*0.8/1000</v>
      </c>
      <c r="AL496" t="str">
        <f ca="1">MID(Sheet1!DV496,FIND(":",Sheet1!DV496)+1,100)</f>
        <v>1.2门/户</v>
      </c>
      <c r="AM496" t="str">
        <f ca="1">MID(Sheet1!DW496,FIND(":",Sheet1!DW496)+1,100)</f>
        <v>居住户数*1.2</v>
      </c>
      <c r="AN496" t="str">
        <f ca="1">MID(Sheet1!DX496,FIND(":",Sheet1!DX496)+1,100)</f>
        <v>2.0门/户</v>
      </c>
      <c r="AO496" t="str">
        <f ca="1">MID(Sheet1!DY496,FIND(":",Sheet1!DY496)+1,100)</f>
        <v>居住户数*2.0</v>
      </c>
      <c r="AP496" t="str">
        <f ca="1">MID(Sheet1!DZ496,FIND(":",Sheet1!DZ496)+1,100)</f>
        <v>34.5pcu/万平方米，26：74</v>
      </c>
      <c r="AQ496" t="str">
        <f ca="1">MID(Sheet1!EA496,FIND(":",Sheet1!EA496)+1,100)</f>
        <v>住宅建筑面积/10000*34.5*0.26</v>
      </c>
      <c r="AR496" t="str">
        <f ca="1">MID(Sheet1!EB496,FIND(":",Sheet1!EB496)+1,100)</f>
        <v>住宅建筑面积/10000*34.5*0.74</v>
      </c>
      <c r="AS496" t="str">
        <f ca="1">MID(Sheet1!EC496,FIND(":",Sheet1!EC496)+1,100)</f>
        <v>住宅建筑面积*0.4</v>
      </c>
      <c r="AT496" t="str">
        <f ca="1">MID(Sheet1!ED496,FIND(":",Sheet1!ED496)+1,100)</f>
        <v>住宅建筑面积*0.4</v>
      </c>
      <c r="AU496" t="str">
        <f ca="1">MID(Sheet1!EE496,FIND(":",Sheet1!EE496)+1,100)</f>
        <v>住宅建筑面积*0.11</v>
      </c>
      <c r="AV496" t="str">
        <f ca="1">MID(Sheet1!EF496,FIND(":",Sheet1!EF496)+1,100)</f>
        <v>住宅建筑面积*0.11</v>
      </c>
      <c r="AW496" t="str">
        <f ca="1">MID(Sheet1!EG496,FIND(":",Sheet1!EG496)+1,100)</f>
        <v>城镇建设用地</v>
      </c>
    </row>
    <row r="497" spans="1:49" x14ac:dyDescent="0.2">
      <c r="A497" t="str">
        <f>MID(Sheet1!CK497,FIND(":",Sheet1!CK497)+1,100)</f>
        <v>070102#二类城镇住宅用地#国空</v>
      </c>
      <c r="B497" t="str">
        <f>MID(Sheet1!CL497,FIND(":",Sheet1!CL497)+1,100)</f>
        <v>二类城镇住宅用地</v>
      </c>
      <c r="C497" t="str">
        <f>MID(Sheet1!CM497,FIND(":",Sheet1!CM497)+1,100)</f>
        <v/>
      </c>
      <c r="D497" t="str">
        <f>MID(Sheet1!CN497,FIND(":",Sheet1!CN497)+1,100)</f>
        <v>070102</v>
      </c>
      <c r="E497" t="str">
        <f>MID(Sheet1!CO497,FIND(":",Sheet1!CO497)+1,100)</f>
        <v>国空</v>
      </c>
      <c r="F497" t="str">
        <f>MID(Sheet1!CP497,FIND(":",Sheet1!CP497)+1,100)</f>
        <v>R2</v>
      </c>
      <c r="G497" t="str">
        <f>MID(Sheet1!CQ497,FIND(":",Sheet1!CQ497)+1,100)</f>
        <v>R#居住用地#城规</v>
      </c>
      <c r="H497" t="str">
        <f>MID(Sheet1!CR497,FIND(":",Sheet1!CR497)+1,100)</f>
        <v>R</v>
      </c>
      <c r="I497" t="str">
        <f>MID(Sheet1!CS497,FIND(":",Sheet1!CS497)+1,100)</f>
        <v>0701#城镇住宅用地#国空</v>
      </c>
      <c r="J497" t="str">
        <f>MID(Sheet1!CT497,FIND(":",Sheet1!CT497)+1,100)</f>
        <v>3</v>
      </c>
      <c r="K497" t="str">
        <f>MID(Sheet1!CU497,FIND(":",Sheet1!CU497)+1,100)</f>
        <v>20701</v>
      </c>
      <c r="L497" t="str">
        <f ca="1">MID(Sheet1!CV497,FIND(":",Sheet1!CV497)+1,100)</f>
        <v>253,255,1</v>
      </c>
      <c r="M497" t="str">
        <f ca="1">MID(Sheet1!CW497,FIND(":",Sheet1!CW497)+1,100)</f>
        <v>面积*容积率</v>
      </c>
      <c r="N497" t="str">
        <f ca="1">MID(Sheet1!CX497,FIND(":",Sheet1!CX497)+1,100)</f>
        <v>地块建筑面积*1.0</v>
      </c>
      <c r="O497" t="str">
        <f ca="1">MID(Sheet1!CY497,FIND(":",Sheet1!CY497)+1,100)</f>
        <v>地块建筑面积*0</v>
      </c>
      <c r="P497" t="str">
        <f ca="1">MID(Sheet1!CZ497,FIND(":",Sheet1!CZ497)+1,100)</f>
        <v>地块建筑面积*0</v>
      </c>
      <c r="Q497" t="str">
        <f ca="1">MID(Sheet1!DA497,FIND(":",Sheet1!DA497)+1,100)</f>
        <v>地块建筑面积*0</v>
      </c>
      <c r="R497" t="str">
        <f ca="1">MID(Sheet1!DB497,FIND(":",Sheet1!DB497)+1,100)</f>
        <v>地块建筑面积*0</v>
      </c>
      <c r="S497" t="str">
        <f ca="1">MID(Sheet1!DC497,FIND(":",Sheet1!DC497)+1,100)</f>
        <v>地块建筑面积*0</v>
      </c>
      <c r="T497" t="str">
        <f ca="1">MID(Sheet1!DD497,FIND(":",Sheet1!DD497)+1,100)</f>
        <v>地块建筑面积*0</v>
      </c>
      <c r="U497" t="str">
        <f ca="1">MID(Sheet1!DE497,FIND(":",Sheet1!DE497)+1,100)</f>
        <v>面积*0</v>
      </c>
      <c r="V497" t="str">
        <f ca="1">MID(Sheet1!DF497,FIND(":",Sheet1!DF497)+1,100)</f>
        <v>面积*0</v>
      </c>
      <c r="W497" t="str">
        <f ca="1">MID(Sheet1!DG497,FIND(":",Sheet1!DG497)+1,100)</f>
        <v>100平方米/户</v>
      </c>
      <c r="X497" t="str">
        <f ca="1">MID(Sheet1!DH497,FIND(":",Sheet1!DH497)+1,100)</f>
        <v>住宅建筑面积/100</v>
      </c>
      <c r="Y497" t="str">
        <f ca="1">MID(Sheet1!DI497,FIND(":",Sheet1!DI497)+1,100)</f>
        <v>3人/户</v>
      </c>
      <c r="Z497" t="str">
        <f ca="1">MID(Sheet1!DJ497,FIND(":",Sheet1!DJ497)+1,100)</f>
        <v>居住户数*3</v>
      </c>
      <c r="AA497" t="str">
        <f ca="1">MID(Sheet1!DK497,FIND(":",Sheet1!DK497)+1,100)</f>
        <v>-</v>
      </c>
      <c r="AB497" t="str">
        <f ca="1">MID(Sheet1!DL497,FIND(":",Sheet1!DL497)+1,100)</f>
        <v>0</v>
      </c>
      <c r="AC497" t="str">
        <f ca="1">MID(Sheet1!DM497,FIND(":",Sheet1!DM497)+1,100)</f>
        <v>1.2个/户</v>
      </c>
      <c r="AD497" t="str">
        <f ca="1">MID(Sheet1!DN497,FIND(":",Sheet1!DN497)+1,100)</f>
        <v>居住户数*1.2</v>
      </c>
      <c r="AE497" t="str">
        <f ca="1">MID(Sheet1!DO497,FIND(":",Sheet1!DO497)+1,100)</f>
        <v>155升/日*人</v>
      </c>
      <c r="AF497" t="str">
        <f ca="1">MID(Sheet1!DP497,FIND(":",Sheet1!DP497)+1,100)</f>
        <v>居住人数*155/1000</v>
      </c>
      <c r="AG497" t="str">
        <f ca="1">MID(Sheet1!DQ497,FIND(":",Sheet1!DQ497)+1,100)</f>
        <v>0.85</v>
      </c>
      <c r="AH497" t="str">
        <f ca="1">MID(Sheet1!DR497,FIND(":",Sheet1!DR497)+1,100)</f>
        <v>用水量*0.85</v>
      </c>
      <c r="AI497" t="str">
        <f ca="1">MID(Sheet1!DS497,FIND(":",Sheet1!DS497)+1,100)</f>
        <v>50瓦/平方米</v>
      </c>
      <c r="AJ497" t="str">
        <f ca="1">MID(Sheet1!DT497,FIND(":",Sheet1!DT497)+1,100)</f>
        <v>0.7</v>
      </c>
      <c r="AK497" t="str">
        <f ca="1">MID(Sheet1!DU497,FIND(":",Sheet1!DU497)+1,100)</f>
        <v>住宅建筑面积*50*0.7/1000</v>
      </c>
      <c r="AL497" t="str">
        <f ca="1">MID(Sheet1!DV497,FIND(":",Sheet1!DV497)+1,100)</f>
        <v>1.2门/户</v>
      </c>
      <c r="AM497" t="str">
        <f ca="1">MID(Sheet1!DW497,FIND(":",Sheet1!DW497)+1,100)</f>
        <v>居住户数*1.2</v>
      </c>
      <c r="AN497" t="str">
        <f ca="1">MID(Sheet1!DX497,FIND(":",Sheet1!DX497)+1,100)</f>
        <v>2.0门/户</v>
      </c>
      <c r="AO497" t="str">
        <f ca="1">MID(Sheet1!DY497,FIND(":",Sheet1!DY497)+1,100)</f>
        <v>居住户数*2.0</v>
      </c>
      <c r="AP497" t="str">
        <f ca="1">MID(Sheet1!DZ497,FIND(":",Sheet1!DZ497)+1,100)</f>
        <v>34.5pcu/万平方米，26：74</v>
      </c>
      <c r="AQ497" t="str">
        <f ca="1">MID(Sheet1!EA497,FIND(":",Sheet1!EA497)+1,100)</f>
        <v>住宅建筑面积/10000*34.5*0.26</v>
      </c>
      <c r="AR497" t="str">
        <f ca="1">MID(Sheet1!EB497,FIND(":",Sheet1!EB497)+1,100)</f>
        <v>住宅建筑面积/10000*34.5*0.74</v>
      </c>
      <c r="AS497" t="str">
        <f ca="1">MID(Sheet1!EC497,FIND(":",Sheet1!EC497)+1,100)</f>
        <v>住宅建筑面积*0.4</v>
      </c>
      <c r="AT497" t="str">
        <f ca="1">MID(Sheet1!ED497,FIND(":",Sheet1!ED497)+1,100)</f>
        <v>住宅建筑面积*0.4</v>
      </c>
      <c r="AU497" t="str">
        <f ca="1">MID(Sheet1!EE497,FIND(":",Sheet1!EE497)+1,100)</f>
        <v>住宅建筑面积*0.11</v>
      </c>
      <c r="AV497" t="str">
        <f ca="1">MID(Sheet1!EF497,FIND(":",Sheet1!EF497)+1,100)</f>
        <v>住宅建筑面积*0.11</v>
      </c>
      <c r="AW497" t="str">
        <f ca="1">MID(Sheet1!EG497,FIND(":",Sheet1!EG497)+1,100)</f>
        <v>城镇建设用地</v>
      </c>
    </row>
    <row r="498" spans="1:49" x14ac:dyDescent="0.2">
      <c r="A498" t="str">
        <f>MID(Sheet1!CK498,FIND(":",Sheet1!CK498)+1,100)</f>
        <v>07010201#商品房#国空</v>
      </c>
      <c r="B498" t="str">
        <f>MID(Sheet1!CL498,FIND(":",Sheet1!CL498)+1,100)</f>
        <v>商品房</v>
      </c>
      <c r="C498" t="str">
        <f>MID(Sheet1!CM498,FIND(":",Sheet1!CM498)+1,100)</f>
        <v/>
      </c>
      <c r="D498" t="str">
        <f>MID(Sheet1!CN498,FIND(":",Sheet1!CN498)+1,100)</f>
        <v>07010201</v>
      </c>
      <c r="E498" t="str">
        <f>MID(Sheet1!CO498,FIND(":",Sheet1!CO498)+1,100)</f>
        <v>国空</v>
      </c>
      <c r="F498" t="str">
        <f>MID(Sheet1!CP498,FIND(":",Sheet1!CP498)+1,100)</f>
        <v>R2</v>
      </c>
      <c r="G498" t="str">
        <f>MID(Sheet1!CQ498,FIND(":",Sheet1!CQ498)+1,100)</f>
        <v>R21#住宅用地#城规</v>
      </c>
      <c r="H498" t="str">
        <f>MID(Sheet1!CR498,FIND(":",Sheet1!CR498)+1,100)</f>
        <v>R21</v>
      </c>
      <c r="I498" t="str">
        <f>MID(Sheet1!CS498,FIND(":",Sheet1!CS498)+1,100)</f>
        <v>070102#二类城镇住宅用地#国空</v>
      </c>
      <c r="J498" t="str">
        <f>MID(Sheet1!CT498,FIND(":",Sheet1!CT498)+1,100)</f>
        <v>4</v>
      </c>
      <c r="K498" t="str">
        <f>MID(Sheet1!CU498,FIND(":",Sheet1!CU498)+1,100)</f>
        <v>3070102</v>
      </c>
      <c r="L498" t="str">
        <f ca="1">MID(Sheet1!CV498,FIND(":",Sheet1!CV498)+1,100)</f>
        <v>253,255,1</v>
      </c>
      <c r="M498" t="str">
        <f ca="1">MID(Sheet1!CW498,FIND(":",Sheet1!CW498)+1,100)</f>
        <v>面积*容积率</v>
      </c>
      <c r="N498" t="str">
        <f ca="1">MID(Sheet1!CX498,FIND(":",Sheet1!CX498)+1,100)</f>
        <v>地块建筑面积*1.0</v>
      </c>
      <c r="O498" t="str">
        <f ca="1">MID(Sheet1!CY498,FIND(":",Sheet1!CY498)+1,100)</f>
        <v>地块建筑面积*0</v>
      </c>
      <c r="P498" t="str">
        <f ca="1">MID(Sheet1!CZ498,FIND(":",Sheet1!CZ498)+1,100)</f>
        <v>地块建筑面积*0</v>
      </c>
      <c r="Q498" t="str">
        <f ca="1">MID(Sheet1!DA498,FIND(":",Sheet1!DA498)+1,100)</f>
        <v>地块建筑面积*0</v>
      </c>
      <c r="R498" t="str">
        <f ca="1">MID(Sheet1!DB498,FIND(":",Sheet1!DB498)+1,100)</f>
        <v>地块建筑面积*0</v>
      </c>
      <c r="S498" t="str">
        <f ca="1">MID(Sheet1!DC498,FIND(":",Sheet1!DC498)+1,100)</f>
        <v>地块建筑面积*0</v>
      </c>
      <c r="T498" t="str">
        <f ca="1">MID(Sheet1!DD498,FIND(":",Sheet1!DD498)+1,100)</f>
        <v>地块建筑面积*0</v>
      </c>
      <c r="U498" t="str">
        <f ca="1">MID(Sheet1!DE498,FIND(":",Sheet1!DE498)+1,100)</f>
        <v>面积*0</v>
      </c>
      <c r="V498" t="str">
        <f ca="1">MID(Sheet1!DF498,FIND(":",Sheet1!DF498)+1,100)</f>
        <v>面积*0</v>
      </c>
      <c r="W498" t="str">
        <f ca="1">MID(Sheet1!DG498,FIND(":",Sheet1!DG498)+1,100)</f>
        <v>100平方米/户</v>
      </c>
      <c r="X498" t="str">
        <f ca="1">MID(Sheet1!DH498,FIND(":",Sheet1!DH498)+1,100)</f>
        <v>住宅建筑面积/100</v>
      </c>
      <c r="Y498" t="str">
        <f ca="1">MID(Sheet1!DI498,FIND(":",Sheet1!DI498)+1,100)</f>
        <v>3人/户</v>
      </c>
      <c r="Z498" t="str">
        <f ca="1">MID(Sheet1!DJ498,FIND(":",Sheet1!DJ498)+1,100)</f>
        <v>居住户数*3</v>
      </c>
      <c r="AA498" t="str">
        <f ca="1">MID(Sheet1!DK498,FIND(":",Sheet1!DK498)+1,100)</f>
        <v>-</v>
      </c>
      <c r="AB498" t="str">
        <f ca="1">MID(Sheet1!DL498,FIND(":",Sheet1!DL498)+1,100)</f>
        <v>0</v>
      </c>
      <c r="AC498" t="str">
        <f ca="1">MID(Sheet1!DM498,FIND(":",Sheet1!DM498)+1,100)</f>
        <v>1.2个/户</v>
      </c>
      <c r="AD498" t="str">
        <f ca="1">MID(Sheet1!DN498,FIND(":",Sheet1!DN498)+1,100)</f>
        <v>居住户数*1.2</v>
      </c>
      <c r="AE498" t="str">
        <f ca="1">MID(Sheet1!DO498,FIND(":",Sheet1!DO498)+1,100)</f>
        <v>155升/日*人</v>
      </c>
      <c r="AF498" t="str">
        <f ca="1">MID(Sheet1!DP498,FIND(":",Sheet1!DP498)+1,100)</f>
        <v>居住人数*155/1000</v>
      </c>
      <c r="AG498" t="str">
        <f ca="1">MID(Sheet1!DQ498,FIND(":",Sheet1!DQ498)+1,100)</f>
        <v>0.85</v>
      </c>
      <c r="AH498" t="str">
        <f ca="1">MID(Sheet1!DR498,FIND(":",Sheet1!DR498)+1,100)</f>
        <v>用水量*0.85</v>
      </c>
      <c r="AI498" t="str">
        <f ca="1">MID(Sheet1!DS498,FIND(":",Sheet1!DS498)+1,100)</f>
        <v>50瓦/平方米</v>
      </c>
      <c r="AJ498" t="str">
        <f ca="1">MID(Sheet1!DT498,FIND(":",Sheet1!DT498)+1,100)</f>
        <v>0.7</v>
      </c>
      <c r="AK498" t="str">
        <f ca="1">MID(Sheet1!DU498,FIND(":",Sheet1!DU498)+1,100)</f>
        <v>住宅建筑面积*50*0.7/1000</v>
      </c>
      <c r="AL498" t="str">
        <f ca="1">MID(Sheet1!DV498,FIND(":",Sheet1!DV498)+1,100)</f>
        <v>1.2门/户</v>
      </c>
      <c r="AM498" t="str">
        <f ca="1">MID(Sheet1!DW498,FIND(":",Sheet1!DW498)+1,100)</f>
        <v>居住户数*1.2</v>
      </c>
      <c r="AN498" t="str">
        <f ca="1">MID(Sheet1!DX498,FIND(":",Sheet1!DX498)+1,100)</f>
        <v>2.0门/户</v>
      </c>
      <c r="AO498" t="str">
        <f ca="1">MID(Sheet1!DY498,FIND(":",Sheet1!DY498)+1,100)</f>
        <v>居住户数*2.0</v>
      </c>
      <c r="AP498" t="str">
        <f ca="1">MID(Sheet1!DZ498,FIND(":",Sheet1!DZ498)+1,100)</f>
        <v>34.5pcu/万平方米，26：74</v>
      </c>
      <c r="AQ498" t="str">
        <f ca="1">MID(Sheet1!EA498,FIND(":",Sheet1!EA498)+1,100)</f>
        <v>住宅建筑面积/10000*34.5*0.26</v>
      </c>
      <c r="AR498" t="str">
        <f ca="1">MID(Sheet1!EB498,FIND(":",Sheet1!EB498)+1,100)</f>
        <v>住宅建筑面积/10000*34.5*0.74</v>
      </c>
      <c r="AS498" t="str">
        <f ca="1">MID(Sheet1!EC498,FIND(":",Sheet1!EC498)+1,100)</f>
        <v>住宅建筑面积*0.4</v>
      </c>
      <c r="AT498" t="str">
        <f ca="1">MID(Sheet1!ED498,FIND(":",Sheet1!ED498)+1,100)</f>
        <v>住宅建筑面积*0.4</v>
      </c>
      <c r="AU498" t="str">
        <f ca="1">MID(Sheet1!EE498,FIND(":",Sheet1!EE498)+1,100)</f>
        <v>住宅建筑面积*0.11</v>
      </c>
      <c r="AV498" t="str">
        <f ca="1">MID(Sheet1!EF498,FIND(":",Sheet1!EF498)+1,100)</f>
        <v>住宅建筑面积*0.11</v>
      </c>
      <c r="AW498" t="str">
        <f ca="1">MID(Sheet1!EG498,FIND(":",Sheet1!EG498)+1,100)</f>
        <v>城镇建设用地</v>
      </c>
    </row>
    <row r="499" spans="1:49" x14ac:dyDescent="0.2">
      <c r="A499" t="str">
        <f>MID(Sheet1!CK499,FIND(":",Sheet1!CK499)+1,100)</f>
        <v>07010202#拆迁安置房#国空</v>
      </c>
      <c r="B499" t="str">
        <f>MID(Sheet1!CL499,FIND(":",Sheet1!CL499)+1,100)</f>
        <v>拆迁安置房</v>
      </c>
      <c r="C499" t="str">
        <f>MID(Sheet1!CM499,FIND(":",Sheet1!CM499)+1,100)</f>
        <v/>
      </c>
      <c r="D499" t="str">
        <f>MID(Sheet1!CN499,FIND(":",Sheet1!CN499)+1,100)</f>
        <v>07010202</v>
      </c>
      <c r="E499" t="str">
        <f>MID(Sheet1!CO499,FIND(":",Sheet1!CO499)+1,100)</f>
        <v>国空</v>
      </c>
      <c r="F499" t="str">
        <f>MID(Sheet1!CP499,FIND(":",Sheet1!CP499)+1,100)</f>
        <v>R2</v>
      </c>
      <c r="G499" t="str">
        <f>MID(Sheet1!CQ499,FIND(":",Sheet1!CQ499)+1,100)</f>
        <v>R21#住宅用地#城规</v>
      </c>
      <c r="H499" t="str">
        <f>MID(Sheet1!CR499,FIND(":",Sheet1!CR499)+1,100)</f>
        <v>R21</v>
      </c>
      <c r="I499" t="str">
        <f>MID(Sheet1!CS499,FIND(":",Sheet1!CS499)+1,100)</f>
        <v>070102#二类城镇住宅用地#国空</v>
      </c>
      <c r="J499" t="str">
        <f>MID(Sheet1!CT499,FIND(":",Sheet1!CT499)+1,100)</f>
        <v>4</v>
      </c>
      <c r="K499" t="str">
        <f>MID(Sheet1!CU499,FIND(":",Sheet1!CU499)+1,100)</f>
        <v>3070102</v>
      </c>
      <c r="L499" t="str">
        <f ca="1">MID(Sheet1!CV499,FIND(":",Sheet1!CV499)+1,100)</f>
        <v>253,255,1</v>
      </c>
      <c r="M499" t="str">
        <f ca="1">MID(Sheet1!CW499,FIND(":",Sheet1!CW499)+1,100)</f>
        <v>面积*容积率</v>
      </c>
      <c r="N499" t="str">
        <f ca="1">MID(Sheet1!CX499,FIND(":",Sheet1!CX499)+1,100)</f>
        <v>地块建筑面积*1.0</v>
      </c>
      <c r="O499" t="str">
        <f ca="1">MID(Sheet1!CY499,FIND(":",Sheet1!CY499)+1,100)</f>
        <v>地块建筑面积*0</v>
      </c>
      <c r="P499" t="str">
        <f ca="1">MID(Sheet1!CZ499,FIND(":",Sheet1!CZ499)+1,100)</f>
        <v>地块建筑面积*0</v>
      </c>
      <c r="Q499" t="str">
        <f ca="1">MID(Sheet1!DA499,FIND(":",Sheet1!DA499)+1,100)</f>
        <v>地块建筑面积*0</v>
      </c>
      <c r="R499" t="str">
        <f ca="1">MID(Sheet1!DB499,FIND(":",Sheet1!DB499)+1,100)</f>
        <v>地块建筑面积*0</v>
      </c>
      <c r="S499" t="str">
        <f ca="1">MID(Sheet1!DC499,FIND(":",Sheet1!DC499)+1,100)</f>
        <v>地块建筑面积*0</v>
      </c>
      <c r="T499" t="str">
        <f ca="1">MID(Sheet1!DD499,FIND(":",Sheet1!DD499)+1,100)</f>
        <v>地块建筑面积*0</v>
      </c>
      <c r="U499" t="str">
        <f ca="1">MID(Sheet1!DE499,FIND(":",Sheet1!DE499)+1,100)</f>
        <v>面积*0</v>
      </c>
      <c r="V499" t="str">
        <f ca="1">MID(Sheet1!DF499,FIND(":",Sheet1!DF499)+1,100)</f>
        <v>面积*0</v>
      </c>
      <c r="W499" t="str">
        <f ca="1">MID(Sheet1!DG499,FIND(":",Sheet1!DG499)+1,100)</f>
        <v>100平方米/户</v>
      </c>
      <c r="X499" t="str">
        <f ca="1">MID(Sheet1!DH499,FIND(":",Sheet1!DH499)+1,100)</f>
        <v>住宅建筑面积/100</v>
      </c>
      <c r="Y499" t="str">
        <f ca="1">MID(Sheet1!DI499,FIND(":",Sheet1!DI499)+1,100)</f>
        <v>3人/户</v>
      </c>
      <c r="Z499" t="str">
        <f ca="1">MID(Sheet1!DJ499,FIND(":",Sheet1!DJ499)+1,100)</f>
        <v>居住户数*3</v>
      </c>
      <c r="AA499" t="str">
        <f ca="1">MID(Sheet1!DK499,FIND(":",Sheet1!DK499)+1,100)</f>
        <v>-</v>
      </c>
      <c r="AB499" t="str">
        <f ca="1">MID(Sheet1!DL499,FIND(":",Sheet1!DL499)+1,100)</f>
        <v>0</v>
      </c>
      <c r="AC499" t="str">
        <f ca="1">MID(Sheet1!DM499,FIND(":",Sheet1!DM499)+1,100)</f>
        <v>1.2个/户</v>
      </c>
      <c r="AD499" t="str">
        <f ca="1">MID(Sheet1!DN499,FIND(":",Sheet1!DN499)+1,100)</f>
        <v>居住户数*1.2</v>
      </c>
      <c r="AE499" t="str">
        <f ca="1">MID(Sheet1!DO499,FIND(":",Sheet1!DO499)+1,100)</f>
        <v>155升/日*人</v>
      </c>
      <c r="AF499" t="str">
        <f ca="1">MID(Sheet1!DP499,FIND(":",Sheet1!DP499)+1,100)</f>
        <v>居住人数*155/1000</v>
      </c>
      <c r="AG499" t="str">
        <f ca="1">MID(Sheet1!DQ499,FIND(":",Sheet1!DQ499)+1,100)</f>
        <v>0.85</v>
      </c>
      <c r="AH499" t="str">
        <f ca="1">MID(Sheet1!DR499,FIND(":",Sheet1!DR499)+1,100)</f>
        <v>用水量*0.85</v>
      </c>
      <c r="AI499" t="str">
        <f ca="1">MID(Sheet1!DS499,FIND(":",Sheet1!DS499)+1,100)</f>
        <v>50瓦/平方米</v>
      </c>
      <c r="AJ499" t="str">
        <f ca="1">MID(Sheet1!DT499,FIND(":",Sheet1!DT499)+1,100)</f>
        <v>0.7</v>
      </c>
      <c r="AK499" t="str">
        <f ca="1">MID(Sheet1!DU499,FIND(":",Sheet1!DU499)+1,100)</f>
        <v>住宅建筑面积*50*0.7/1000</v>
      </c>
      <c r="AL499" t="str">
        <f ca="1">MID(Sheet1!DV499,FIND(":",Sheet1!DV499)+1,100)</f>
        <v>1.2门/户</v>
      </c>
      <c r="AM499" t="str">
        <f ca="1">MID(Sheet1!DW499,FIND(":",Sheet1!DW499)+1,100)</f>
        <v>居住户数*1.2</v>
      </c>
      <c r="AN499" t="str">
        <f ca="1">MID(Sheet1!DX499,FIND(":",Sheet1!DX499)+1,100)</f>
        <v>2.0门/户</v>
      </c>
      <c r="AO499" t="str">
        <f ca="1">MID(Sheet1!DY499,FIND(":",Sheet1!DY499)+1,100)</f>
        <v>居住户数*2.0</v>
      </c>
      <c r="AP499" t="str">
        <f ca="1">MID(Sheet1!DZ499,FIND(":",Sheet1!DZ499)+1,100)</f>
        <v>34.5pcu/万平方米，26：74</v>
      </c>
      <c r="AQ499" t="str">
        <f ca="1">MID(Sheet1!EA499,FIND(":",Sheet1!EA499)+1,100)</f>
        <v>住宅建筑面积/10000*34.5*0.26</v>
      </c>
      <c r="AR499" t="str">
        <f ca="1">MID(Sheet1!EB499,FIND(":",Sheet1!EB499)+1,100)</f>
        <v>住宅建筑面积/10000*34.5*0.74</v>
      </c>
      <c r="AS499" t="str">
        <f ca="1">MID(Sheet1!EC499,FIND(":",Sheet1!EC499)+1,100)</f>
        <v>住宅建筑面积*0.4</v>
      </c>
      <c r="AT499" t="str">
        <f ca="1">MID(Sheet1!ED499,FIND(":",Sheet1!ED499)+1,100)</f>
        <v>住宅建筑面积*0.4</v>
      </c>
      <c r="AU499" t="str">
        <f ca="1">MID(Sheet1!EE499,FIND(":",Sheet1!EE499)+1,100)</f>
        <v>住宅建筑面积*0.11</v>
      </c>
      <c r="AV499" t="str">
        <f ca="1">MID(Sheet1!EF499,FIND(":",Sheet1!EF499)+1,100)</f>
        <v>住宅建筑面积*0.11</v>
      </c>
      <c r="AW499" t="str">
        <f ca="1">MID(Sheet1!EG499,FIND(":",Sheet1!EG499)+1,100)</f>
        <v>城镇建设用地</v>
      </c>
    </row>
    <row r="500" spans="1:49" x14ac:dyDescent="0.2">
      <c r="A500" t="str">
        <f>MID(Sheet1!CK500,FIND(":",Sheet1!CK500)+1,100)</f>
        <v>07010203#公共租赁住房#国空</v>
      </c>
      <c r="B500" t="str">
        <f>MID(Sheet1!CL500,FIND(":",Sheet1!CL500)+1,100)</f>
        <v>公共租赁住房</v>
      </c>
      <c r="C500" t="str">
        <f>MID(Sheet1!CM500,FIND(":",Sheet1!CM500)+1,100)</f>
        <v/>
      </c>
      <c r="D500" t="str">
        <f>MID(Sheet1!CN500,FIND(":",Sheet1!CN500)+1,100)</f>
        <v>07010203</v>
      </c>
      <c r="E500" t="str">
        <f>MID(Sheet1!CO500,FIND(":",Sheet1!CO500)+1,100)</f>
        <v>国空</v>
      </c>
      <c r="F500" t="str">
        <f>MID(Sheet1!CP500,FIND(":",Sheet1!CP500)+1,100)</f>
        <v>R2</v>
      </c>
      <c r="G500" t="str">
        <f>MID(Sheet1!CQ500,FIND(":",Sheet1!CQ500)+1,100)</f>
        <v>R21#住宅用地#城规</v>
      </c>
      <c r="H500" t="str">
        <f>MID(Sheet1!CR500,FIND(":",Sheet1!CR500)+1,100)</f>
        <v>R21</v>
      </c>
      <c r="I500" t="str">
        <f>MID(Sheet1!CS500,FIND(":",Sheet1!CS500)+1,100)</f>
        <v>070102#二类城镇住宅用地#国空</v>
      </c>
      <c r="J500" t="str">
        <f>MID(Sheet1!CT500,FIND(":",Sheet1!CT500)+1,100)</f>
        <v>4</v>
      </c>
      <c r="K500" t="str">
        <f>MID(Sheet1!CU500,FIND(":",Sheet1!CU500)+1,100)</f>
        <v>3070102</v>
      </c>
      <c r="L500" t="str">
        <f ca="1">MID(Sheet1!CV500,FIND(":",Sheet1!CV500)+1,100)</f>
        <v>253,255,1</v>
      </c>
      <c r="M500" t="str">
        <f ca="1">MID(Sheet1!CW500,FIND(":",Sheet1!CW500)+1,100)</f>
        <v>面积*容积率</v>
      </c>
      <c r="N500" t="str">
        <f ca="1">MID(Sheet1!CX500,FIND(":",Sheet1!CX500)+1,100)</f>
        <v>地块建筑面积*1.0</v>
      </c>
      <c r="O500" t="str">
        <f ca="1">MID(Sheet1!CY500,FIND(":",Sheet1!CY500)+1,100)</f>
        <v>地块建筑面积*0</v>
      </c>
      <c r="P500" t="str">
        <f ca="1">MID(Sheet1!CZ500,FIND(":",Sheet1!CZ500)+1,100)</f>
        <v>地块建筑面积*0</v>
      </c>
      <c r="Q500" t="str">
        <f ca="1">MID(Sheet1!DA500,FIND(":",Sheet1!DA500)+1,100)</f>
        <v>地块建筑面积*0</v>
      </c>
      <c r="R500" t="str">
        <f ca="1">MID(Sheet1!DB500,FIND(":",Sheet1!DB500)+1,100)</f>
        <v>地块建筑面积*0</v>
      </c>
      <c r="S500" t="str">
        <f ca="1">MID(Sheet1!DC500,FIND(":",Sheet1!DC500)+1,100)</f>
        <v>地块建筑面积*0</v>
      </c>
      <c r="T500" t="str">
        <f ca="1">MID(Sheet1!DD500,FIND(":",Sheet1!DD500)+1,100)</f>
        <v>地块建筑面积*0</v>
      </c>
      <c r="U500" t="str">
        <f ca="1">MID(Sheet1!DE500,FIND(":",Sheet1!DE500)+1,100)</f>
        <v>面积*0</v>
      </c>
      <c r="V500" t="str">
        <f ca="1">MID(Sheet1!DF500,FIND(":",Sheet1!DF500)+1,100)</f>
        <v>面积*0</v>
      </c>
      <c r="W500" t="str">
        <f ca="1">MID(Sheet1!DG500,FIND(":",Sheet1!DG500)+1,100)</f>
        <v>100平方米/户</v>
      </c>
      <c r="X500" t="str">
        <f ca="1">MID(Sheet1!DH500,FIND(":",Sheet1!DH500)+1,100)</f>
        <v>住宅建筑面积/100</v>
      </c>
      <c r="Y500" t="str">
        <f ca="1">MID(Sheet1!DI500,FIND(":",Sheet1!DI500)+1,100)</f>
        <v>3人/户</v>
      </c>
      <c r="Z500" t="str">
        <f ca="1">MID(Sheet1!DJ500,FIND(":",Sheet1!DJ500)+1,100)</f>
        <v>居住户数*3</v>
      </c>
      <c r="AA500" t="str">
        <f ca="1">MID(Sheet1!DK500,FIND(":",Sheet1!DK500)+1,100)</f>
        <v>-</v>
      </c>
      <c r="AB500" t="str">
        <f ca="1">MID(Sheet1!DL500,FIND(":",Sheet1!DL500)+1,100)</f>
        <v>0</v>
      </c>
      <c r="AC500" t="str">
        <f ca="1">MID(Sheet1!DM500,FIND(":",Sheet1!DM500)+1,100)</f>
        <v>1.2个/户</v>
      </c>
      <c r="AD500" t="str">
        <f ca="1">MID(Sheet1!DN500,FIND(":",Sheet1!DN500)+1,100)</f>
        <v>居住户数*1.2</v>
      </c>
      <c r="AE500" t="str">
        <f ca="1">MID(Sheet1!DO500,FIND(":",Sheet1!DO500)+1,100)</f>
        <v>155升/日*人</v>
      </c>
      <c r="AF500" t="str">
        <f ca="1">MID(Sheet1!DP500,FIND(":",Sheet1!DP500)+1,100)</f>
        <v>居住人数*155/1000</v>
      </c>
      <c r="AG500" t="str">
        <f ca="1">MID(Sheet1!DQ500,FIND(":",Sheet1!DQ500)+1,100)</f>
        <v>0.85</v>
      </c>
      <c r="AH500" t="str">
        <f ca="1">MID(Sheet1!DR500,FIND(":",Sheet1!DR500)+1,100)</f>
        <v>用水量*0.85</v>
      </c>
      <c r="AI500" t="str">
        <f ca="1">MID(Sheet1!DS500,FIND(":",Sheet1!DS500)+1,100)</f>
        <v>50瓦/平方米</v>
      </c>
      <c r="AJ500" t="str">
        <f ca="1">MID(Sheet1!DT500,FIND(":",Sheet1!DT500)+1,100)</f>
        <v>0.7</v>
      </c>
      <c r="AK500" t="str">
        <f ca="1">MID(Sheet1!DU500,FIND(":",Sheet1!DU500)+1,100)</f>
        <v>住宅建筑面积*50*0.7/1000</v>
      </c>
      <c r="AL500" t="str">
        <f ca="1">MID(Sheet1!DV500,FIND(":",Sheet1!DV500)+1,100)</f>
        <v>1.2门/户</v>
      </c>
      <c r="AM500" t="str">
        <f ca="1">MID(Sheet1!DW500,FIND(":",Sheet1!DW500)+1,100)</f>
        <v>居住户数*1.2</v>
      </c>
      <c r="AN500" t="str">
        <f ca="1">MID(Sheet1!DX500,FIND(":",Sheet1!DX500)+1,100)</f>
        <v>2.0门/户</v>
      </c>
      <c r="AO500" t="str">
        <f ca="1">MID(Sheet1!DY500,FIND(":",Sheet1!DY500)+1,100)</f>
        <v>居住户数*2.0</v>
      </c>
      <c r="AP500" t="str">
        <f ca="1">MID(Sheet1!DZ500,FIND(":",Sheet1!DZ500)+1,100)</f>
        <v>34.5pcu/万平方米，26：74</v>
      </c>
      <c r="AQ500" t="str">
        <f ca="1">MID(Sheet1!EA500,FIND(":",Sheet1!EA500)+1,100)</f>
        <v>住宅建筑面积/10000*34.5*0.26</v>
      </c>
      <c r="AR500" t="str">
        <f ca="1">MID(Sheet1!EB500,FIND(":",Sheet1!EB500)+1,100)</f>
        <v>住宅建筑面积/10000*34.5*0.74</v>
      </c>
      <c r="AS500" t="str">
        <f ca="1">MID(Sheet1!EC500,FIND(":",Sheet1!EC500)+1,100)</f>
        <v>住宅建筑面积*0.4</v>
      </c>
      <c r="AT500" t="str">
        <f ca="1">MID(Sheet1!ED500,FIND(":",Sheet1!ED500)+1,100)</f>
        <v>住宅建筑面积*0.4</v>
      </c>
      <c r="AU500" t="str">
        <f ca="1">MID(Sheet1!EE500,FIND(":",Sheet1!EE500)+1,100)</f>
        <v>住宅建筑面积*0.11</v>
      </c>
      <c r="AV500" t="str">
        <f ca="1">MID(Sheet1!EF500,FIND(":",Sheet1!EF500)+1,100)</f>
        <v>住宅建筑面积*0.11</v>
      </c>
      <c r="AW500" t="str">
        <f ca="1">MID(Sheet1!EG500,FIND(":",Sheet1!EG500)+1,100)</f>
        <v>城镇建设用地</v>
      </c>
    </row>
    <row r="501" spans="1:49" x14ac:dyDescent="0.2">
      <c r="A501" t="str">
        <f>MID(Sheet1!CK501,FIND(":",Sheet1!CK501)+1,100)</f>
        <v>07010204#人才专项租赁住房#国空</v>
      </c>
      <c r="B501" t="str">
        <f>MID(Sheet1!CL501,FIND(":",Sheet1!CL501)+1,100)</f>
        <v>人才专项租赁住房</v>
      </c>
      <c r="C501" t="str">
        <f>MID(Sheet1!CM501,FIND(":",Sheet1!CM501)+1,100)</f>
        <v/>
      </c>
      <c r="D501" t="str">
        <f>MID(Sheet1!CN501,FIND(":",Sheet1!CN501)+1,100)</f>
        <v>07010204</v>
      </c>
      <c r="E501" t="str">
        <f>MID(Sheet1!CO501,FIND(":",Sheet1!CO501)+1,100)</f>
        <v>国空</v>
      </c>
      <c r="F501" t="str">
        <f>MID(Sheet1!CP501,FIND(":",Sheet1!CP501)+1,100)</f>
        <v>R2</v>
      </c>
      <c r="G501" t="str">
        <f>MID(Sheet1!CQ501,FIND(":",Sheet1!CQ501)+1,100)</f>
        <v>R21#住宅用地#城规</v>
      </c>
      <c r="H501" t="str">
        <f>MID(Sheet1!CR501,FIND(":",Sheet1!CR501)+1,100)</f>
        <v>R21</v>
      </c>
      <c r="I501" t="str">
        <f>MID(Sheet1!CS501,FIND(":",Sheet1!CS501)+1,100)</f>
        <v>070102#二类城镇住宅用地#国空</v>
      </c>
      <c r="J501" t="str">
        <f>MID(Sheet1!CT501,FIND(":",Sheet1!CT501)+1,100)</f>
        <v>4</v>
      </c>
      <c r="K501" t="str">
        <f>MID(Sheet1!CU501,FIND(":",Sheet1!CU501)+1,100)</f>
        <v>3070102</v>
      </c>
      <c r="L501" t="str">
        <f ca="1">MID(Sheet1!CV501,FIND(":",Sheet1!CV501)+1,100)</f>
        <v>253,255,1</v>
      </c>
      <c r="M501" t="str">
        <f ca="1">MID(Sheet1!CW501,FIND(":",Sheet1!CW501)+1,100)</f>
        <v>面积*容积率</v>
      </c>
      <c r="N501" t="str">
        <f ca="1">MID(Sheet1!CX501,FIND(":",Sheet1!CX501)+1,100)</f>
        <v>地块建筑面积*1.0</v>
      </c>
      <c r="O501" t="str">
        <f ca="1">MID(Sheet1!CY501,FIND(":",Sheet1!CY501)+1,100)</f>
        <v>地块建筑面积*0</v>
      </c>
      <c r="P501" t="str">
        <f ca="1">MID(Sheet1!CZ501,FIND(":",Sheet1!CZ501)+1,100)</f>
        <v>地块建筑面积*0</v>
      </c>
      <c r="Q501" t="str">
        <f ca="1">MID(Sheet1!DA501,FIND(":",Sheet1!DA501)+1,100)</f>
        <v>地块建筑面积*0</v>
      </c>
      <c r="R501" t="str">
        <f ca="1">MID(Sheet1!DB501,FIND(":",Sheet1!DB501)+1,100)</f>
        <v>地块建筑面积*0</v>
      </c>
      <c r="S501" t="str">
        <f ca="1">MID(Sheet1!DC501,FIND(":",Sheet1!DC501)+1,100)</f>
        <v>地块建筑面积*0</v>
      </c>
      <c r="T501" t="str">
        <f ca="1">MID(Sheet1!DD501,FIND(":",Sheet1!DD501)+1,100)</f>
        <v>地块建筑面积*0</v>
      </c>
      <c r="U501" t="str">
        <f ca="1">MID(Sheet1!DE501,FIND(":",Sheet1!DE501)+1,100)</f>
        <v>面积*0</v>
      </c>
      <c r="V501" t="str">
        <f ca="1">MID(Sheet1!DF501,FIND(":",Sheet1!DF501)+1,100)</f>
        <v>面积*0</v>
      </c>
      <c r="W501" t="str">
        <f ca="1">MID(Sheet1!DG501,FIND(":",Sheet1!DG501)+1,100)</f>
        <v>100平方米/户</v>
      </c>
      <c r="X501" t="str">
        <f ca="1">MID(Sheet1!DH501,FIND(":",Sheet1!DH501)+1,100)</f>
        <v>住宅建筑面积/100</v>
      </c>
      <c r="Y501" t="str">
        <f ca="1">MID(Sheet1!DI501,FIND(":",Sheet1!DI501)+1,100)</f>
        <v>3人/户</v>
      </c>
      <c r="Z501" t="str">
        <f ca="1">MID(Sheet1!DJ501,FIND(":",Sheet1!DJ501)+1,100)</f>
        <v>居住户数*3</v>
      </c>
      <c r="AA501" t="str">
        <f ca="1">MID(Sheet1!DK501,FIND(":",Sheet1!DK501)+1,100)</f>
        <v>-</v>
      </c>
      <c r="AB501" t="str">
        <f ca="1">MID(Sheet1!DL501,FIND(":",Sheet1!DL501)+1,100)</f>
        <v>0</v>
      </c>
      <c r="AC501" t="str">
        <f ca="1">MID(Sheet1!DM501,FIND(":",Sheet1!DM501)+1,100)</f>
        <v>1.2个/户</v>
      </c>
      <c r="AD501" t="str">
        <f ca="1">MID(Sheet1!DN501,FIND(":",Sheet1!DN501)+1,100)</f>
        <v>居住户数*1.2</v>
      </c>
      <c r="AE501" t="str">
        <f ca="1">MID(Sheet1!DO501,FIND(":",Sheet1!DO501)+1,100)</f>
        <v>155升/日*人</v>
      </c>
      <c r="AF501" t="str">
        <f ca="1">MID(Sheet1!DP501,FIND(":",Sheet1!DP501)+1,100)</f>
        <v>居住人数*155/1000</v>
      </c>
      <c r="AG501" t="str">
        <f ca="1">MID(Sheet1!DQ501,FIND(":",Sheet1!DQ501)+1,100)</f>
        <v>0.85</v>
      </c>
      <c r="AH501" t="str">
        <f ca="1">MID(Sheet1!DR501,FIND(":",Sheet1!DR501)+1,100)</f>
        <v>用水量*0.85</v>
      </c>
      <c r="AI501" t="str">
        <f ca="1">MID(Sheet1!DS501,FIND(":",Sheet1!DS501)+1,100)</f>
        <v>50瓦/平方米</v>
      </c>
      <c r="AJ501" t="str">
        <f ca="1">MID(Sheet1!DT501,FIND(":",Sheet1!DT501)+1,100)</f>
        <v>0.7</v>
      </c>
      <c r="AK501" t="str">
        <f ca="1">MID(Sheet1!DU501,FIND(":",Sheet1!DU501)+1,100)</f>
        <v>住宅建筑面积*50*0.7/1000</v>
      </c>
      <c r="AL501" t="str">
        <f ca="1">MID(Sheet1!DV501,FIND(":",Sheet1!DV501)+1,100)</f>
        <v>1.2门/户</v>
      </c>
      <c r="AM501" t="str">
        <f ca="1">MID(Sheet1!DW501,FIND(":",Sheet1!DW501)+1,100)</f>
        <v>居住户数*1.2</v>
      </c>
      <c r="AN501" t="str">
        <f ca="1">MID(Sheet1!DX501,FIND(":",Sheet1!DX501)+1,100)</f>
        <v>2.0门/户</v>
      </c>
      <c r="AO501" t="str">
        <f ca="1">MID(Sheet1!DY501,FIND(":",Sheet1!DY501)+1,100)</f>
        <v>居住户数*2.0</v>
      </c>
      <c r="AP501" t="str">
        <f ca="1">MID(Sheet1!DZ501,FIND(":",Sheet1!DZ501)+1,100)</f>
        <v>34.5pcu/万平方米，26：74</v>
      </c>
      <c r="AQ501" t="str">
        <f ca="1">MID(Sheet1!EA501,FIND(":",Sheet1!EA501)+1,100)</f>
        <v>住宅建筑面积/10000*34.5*0.26</v>
      </c>
      <c r="AR501" t="str">
        <f ca="1">MID(Sheet1!EB501,FIND(":",Sheet1!EB501)+1,100)</f>
        <v>住宅建筑面积/10000*34.5*0.74</v>
      </c>
      <c r="AS501" t="str">
        <f ca="1">MID(Sheet1!EC501,FIND(":",Sheet1!EC501)+1,100)</f>
        <v>住宅建筑面积*0.4</v>
      </c>
      <c r="AT501" t="str">
        <f ca="1">MID(Sheet1!ED501,FIND(":",Sheet1!ED501)+1,100)</f>
        <v>住宅建筑面积*0.4</v>
      </c>
      <c r="AU501" t="str">
        <f ca="1">MID(Sheet1!EE501,FIND(":",Sheet1!EE501)+1,100)</f>
        <v>住宅建筑面积*0.11</v>
      </c>
      <c r="AV501" t="str">
        <f ca="1">MID(Sheet1!EF501,FIND(":",Sheet1!EF501)+1,100)</f>
        <v>住宅建筑面积*0.11</v>
      </c>
      <c r="AW501" t="str">
        <f ca="1">MID(Sheet1!EG501,FIND(":",Sheet1!EG501)+1,100)</f>
        <v>城镇建设用地</v>
      </c>
    </row>
    <row r="502" spans="1:49" x14ac:dyDescent="0.2">
      <c r="A502" t="str">
        <f>MID(Sheet1!CK502,FIND(":",Sheet1!CK502)+1,100)</f>
        <v>07010205#廉租住房#国空</v>
      </c>
      <c r="B502" t="str">
        <f>MID(Sheet1!CL502,FIND(":",Sheet1!CL502)+1,100)</f>
        <v>廉租住房</v>
      </c>
      <c r="C502" t="str">
        <f>MID(Sheet1!CM502,FIND(":",Sheet1!CM502)+1,100)</f>
        <v/>
      </c>
      <c r="D502" t="str">
        <f>MID(Sheet1!CN502,FIND(":",Sheet1!CN502)+1,100)</f>
        <v>07010205</v>
      </c>
      <c r="E502" t="str">
        <f>MID(Sheet1!CO502,FIND(":",Sheet1!CO502)+1,100)</f>
        <v>国空</v>
      </c>
      <c r="F502" t="str">
        <f>MID(Sheet1!CP502,FIND(":",Sheet1!CP502)+1,100)</f>
        <v>R2</v>
      </c>
      <c r="G502" t="str">
        <f>MID(Sheet1!CQ502,FIND(":",Sheet1!CQ502)+1,100)</f>
        <v>R21#住宅用地#城规</v>
      </c>
      <c r="H502" t="str">
        <f>MID(Sheet1!CR502,FIND(":",Sheet1!CR502)+1,100)</f>
        <v>R21</v>
      </c>
      <c r="I502" t="str">
        <f>MID(Sheet1!CS502,FIND(":",Sheet1!CS502)+1,100)</f>
        <v>070102#二类城镇住宅用地#国空</v>
      </c>
      <c r="J502" t="str">
        <f>MID(Sheet1!CT502,FIND(":",Sheet1!CT502)+1,100)</f>
        <v>4</v>
      </c>
      <c r="K502" t="str">
        <f>MID(Sheet1!CU502,FIND(":",Sheet1!CU502)+1,100)</f>
        <v>3070102</v>
      </c>
      <c r="L502" t="str">
        <f ca="1">MID(Sheet1!CV502,FIND(":",Sheet1!CV502)+1,100)</f>
        <v>253,255,1</v>
      </c>
      <c r="M502" t="str">
        <f ca="1">MID(Sheet1!CW502,FIND(":",Sheet1!CW502)+1,100)</f>
        <v>面积*容积率</v>
      </c>
      <c r="N502" t="str">
        <f ca="1">MID(Sheet1!CX502,FIND(":",Sheet1!CX502)+1,100)</f>
        <v>地块建筑面积*1.0</v>
      </c>
      <c r="O502" t="str">
        <f ca="1">MID(Sheet1!CY502,FIND(":",Sheet1!CY502)+1,100)</f>
        <v>地块建筑面积*0</v>
      </c>
      <c r="P502" t="str">
        <f ca="1">MID(Sheet1!CZ502,FIND(":",Sheet1!CZ502)+1,100)</f>
        <v>地块建筑面积*0</v>
      </c>
      <c r="Q502" t="str">
        <f ca="1">MID(Sheet1!DA502,FIND(":",Sheet1!DA502)+1,100)</f>
        <v>地块建筑面积*0</v>
      </c>
      <c r="R502" t="str">
        <f ca="1">MID(Sheet1!DB502,FIND(":",Sheet1!DB502)+1,100)</f>
        <v>地块建筑面积*0</v>
      </c>
      <c r="S502" t="str">
        <f ca="1">MID(Sheet1!DC502,FIND(":",Sheet1!DC502)+1,100)</f>
        <v>地块建筑面积*0</v>
      </c>
      <c r="T502" t="str">
        <f ca="1">MID(Sheet1!DD502,FIND(":",Sheet1!DD502)+1,100)</f>
        <v>地块建筑面积*0</v>
      </c>
      <c r="U502" t="str">
        <f ca="1">MID(Sheet1!DE502,FIND(":",Sheet1!DE502)+1,100)</f>
        <v>面积*0</v>
      </c>
      <c r="V502" t="str">
        <f ca="1">MID(Sheet1!DF502,FIND(":",Sheet1!DF502)+1,100)</f>
        <v>面积*0</v>
      </c>
      <c r="W502" t="str">
        <f ca="1">MID(Sheet1!DG502,FIND(":",Sheet1!DG502)+1,100)</f>
        <v>100平方米/户</v>
      </c>
      <c r="X502" t="str">
        <f ca="1">MID(Sheet1!DH502,FIND(":",Sheet1!DH502)+1,100)</f>
        <v>住宅建筑面积/100</v>
      </c>
      <c r="Y502" t="str">
        <f ca="1">MID(Sheet1!DI502,FIND(":",Sheet1!DI502)+1,100)</f>
        <v>3人/户</v>
      </c>
      <c r="Z502" t="str">
        <f ca="1">MID(Sheet1!DJ502,FIND(":",Sheet1!DJ502)+1,100)</f>
        <v>居住户数*3</v>
      </c>
      <c r="AA502" t="str">
        <f ca="1">MID(Sheet1!DK502,FIND(":",Sheet1!DK502)+1,100)</f>
        <v>-</v>
      </c>
      <c r="AB502" t="str">
        <f ca="1">MID(Sheet1!DL502,FIND(":",Sheet1!DL502)+1,100)</f>
        <v>0</v>
      </c>
      <c r="AC502" t="str">
        <f ca="1">MID(Sheet1!DM502,FIND(":",Sheet1!DM502)+1,100)</f>
        <v>1.2个/户</v>
      </c>
      <c r="AD502" t="str">
        <f ca="1">MID(Sheet1!DN502,FIND(":",Sheet1!DN502)+1,100)</f>
        <v>居住户数*1.2</v>
      </c>
      <c r="AE502" t="str">
        <f ca="1">MID(Sheet1!DO502,FIND(":",Sheet1!DO502)+1,100)</f>
        <v>155升/日*人</v>
      </c>
      <c r="AF502" t="str">
        <f ca="1">MID(Sheet1!DP502,FIND(":",Sheet1!DP502)+1,100)</f>
        <v>居住人数*155/1000</v>
      </c>
      <c r="AG502" t="str">
        <f ca="1">MID(Sheet1!DQ502,FIND(":",Sheet1!DQ502)+1,100)</f>
        <v>0.85</v>
      </c>
      <c r="AH502" t="str">
        <f ca="1">MID(Sheet1!DR502,FIND(":",Sheet1!DR502)+1,100)</f>
        <v>用水量*0.85</v>
      </c>
      <c r="AI502" t="str">
        <f ca="1">MID(Sheet1!DS502,FIND(":",Sheet1!DS502)+1,100)</f>
        <v>50瓦/平方米</v>
      </c>
      <c r="AJ502" t="str">
        <f ca="1">MID(Sheet1!DT502,FIND(":",Sheet1!DT502)+1,100)</f>
        <v>0.7</v>
      </c>
      <c r="AK502" t="str">
        <f ca="1">MID(Sheet1!DU502,FIND(":",Sheet1!DU502)+1,100)</f>
        <v>住宅建筑面积*50*0.7/1000</v>
      </c>
      <c r="AL502" t="str">
        <f ca="1">MID(Sheet1!DV502,FIND(":",Sheet1!DV502)+1,100)</f>
        <v>1.2门/户</v>
      </c>
      <c r="AM502" t="str">
        <f ca="1">MID(Sheet1!DW502,FIND(":",Sheet1!DW502)+1,100)</f>
        <v>居住户数*1.2</v>
      </c>
      <c r="AN502" t="str">
        <f ca="1">MID(Sheet1!DX502,FIND(":",Sheet1!DX502)+1,100)</f>
        <v>2.0门/户</v>
      </c>
      <c r="AO502" t="str">
        <f ca="1">MID(Sheet1!DY502,FIND(":",Sheet1!DY502)+1,100)</f>
        <v>居住户数*2.0</v>
      </c>
      <c r="AP502" t="str">
        <f ca="1">MID(Sheet1!DZ502,FIND(":",Sheet1!DZ502)+1,100)</f>
        <v>34.5pcu/万平方米，26：74</v>
      </c>
      <c r="AQ502" t="str">
        <f ca="1">MID(Sheet1!EA502,FIND(":",Sheet1!EA502)+1,100)</f>
        <v>住宅建筑面积/10000*34.5*0.26</v>
      </c>
      <c r="AR502" t="str">
        <f ca="1">MID(Sheet1!EB502,FIND(":",Sheet1!EB502)+1,100)</f>
        <v>住宅建筑面积/10000*34.5*0.74</v>
      </c>
      <c r="AS502" t="str">
        <f ca="1">MID(Sheet1!EC502,FIND(":",Sheet1!EC502)+1,100)</f>
        <v>住宅建筑面积*0.4</v>
      </c>
      <c r="AT502" t="str">
        <f ca="1">MID(Sheet1!ED502,FIND(":",Sheet1!ED502)+1,100)</f>
        <v>住宅建筑面积*0.4</v>
      </c>
      <c r="AU502" t="str">
        <f ca="1">MID(Sheet1!EE502,FIND(":",Sheet1!EE502)+1,100)</f>
        <v>住宅建筑面积*0.11</v>
      </c>
      <c r="AV502" t="str">
        <f ca="1">MID(Sheet1!EF502,FIND(":",Sheet1!EF502)+1,100)</f>
        <v>住宅建筑面积*0.11</v>
      </c>
      <c r="AW502" t="str">
        <f ca="1">MID(Sheet1!EG502,FIND(":",Sheet1!EG502)+1,100)</f>
        <v>城镇建设用地</v>
      </c>
    </row>
    <row r="503" spans="1:49" x14ac:dyDescent="0.2">
      <c r="A503" t="str">
        <f>MID(Sheet1!CK503,FIND(":",Sheet1!CK503)+1,100)</f>
        <v>07010206#经济适用住房#国空</v>
      </c>
      <c r="B503" t="str">
        <f>MID(Sheet1!CL503,FIND(":",Sheet1!CL503)+1,100)</f>
        <v>经济适用住房</v>
      </c>
      <c r="C503" t="str">
        <f>MID(Sheet1!CM503,FIND(":",Sheet1!CM503)+1,100)</f>
        <v/>
      </c>
      <c r="D503" t="str">
        <f>MID(Sheet1!CN503,FIND(":",Sheet1!CN503)+1,100)</f>
        <v>07010206</v>
      </c>
      <c r="E503" t="str">
        <f>MID(Sheet1!CO503,FIND(":",Sheet1!CO503)+1,100)</f>
        <v>国空</v>
      </c>
      <c r="F503" t="str">
        <f>MID(Sheet1!CP503,FIND(":",Sheet1!CP503)+1,100)</f>
        <v>R2</v>
      </c>
      <c r="G503" t="str">
        <f>MID(Sheet1!CQ503,FIND(":",Sheet1!CQ503)+1,100)</f>
        <v>R21#住宅用地#城规</v>
      </c>
      <c r="H503" t="str">
        <f>MID(Sheet1!CR503,FIND(":",Sheet1!CR503)+1,100)</f>
        <v>R21</v>
      </c>
      <c r="I503" t="str">
        <f>MID(Sheet1!CS503,FIND(":",Sheet1!CS503)+1,100)</f>
        <v>070102#二类城镇住宅用地#国空</v>
      </c>
      <c r="J503" t="str">
        <f>MID(Sheet1!CT503,FIND(":",Sheet1!CT503)+1,100)</f>
        <v>4</v>
      </c>
      <c r="K503" t="str">
        <f>MID(Sheet1!CU503,FIND(":",Sheet1!CU503)+1,100)</f>
        <v>3070102</v>
      </c>
      <c r="L503" t="str">
        <f ca="1">MID(Sheet1!CV503,FIND(":",Sheet1!CV503)+1,100)</f>
        <v>253,255,1</v>
      </c>
      <c r="M503" t="str">
        <f ca="1">MID(Sheet1!CW503,FIND(":",Sheet1!CW503)+1,100)</f>
        <v>面积*容积率</v>
      </c>
      <c r="N503" t="str">
        <f ca="1">MID(Sheet1!CX503,FIND(":",Sheet1!CX503)+1,100)</f>
        <v>地块建筑面积*1.0</v>
      </c>
      <c r="O503" t="str">
        <f ca="1">MID(Sheet1!CY503,FIND(":",Sheet1!CY503)+1,100)</f>
        <v>地块建筑面积*0</v>
      </c>
      <c r="P503" t="str">
        <f ca="1">MID(Sheet1!CZ503,FIND(":",Sheet1!CZ503)+1,100)</f>
        <v>地块建筑面积*0</v>
      </c>
      <c r="Q503" t="str">
        <f ca="1">MID(Sheet1!DA503,FIND(":",Sheet1!DA503)+1,100)</f>
        <v>地块建筑面积*0</v>
      </c>
      <c r="R503" t="str">
        <f ca="1">MID(Sheet1!DB503,FIND(":",Sheet1!DB503)+1,100)</f>
        <v>地块建筑面积*0</v>
      </c>
      <c r="S503" t="str">
        <f ca="1">MID(Sheet1!DC503,FIND(":",Sheet1!DC503)+1,100)</f>
        <v>地块建筑面积*0</v>
      </c>
      <c r="T503" t="str">
        <f ca="1">MID(Sheet1!DD503,FIND(":",Sheet1!DD503)+1,100)</f>
        <v>地块建筑面积*0</v>
      </c>
      <c r="U503" t="str">
        <f ca="1">MID(Sheet1!DE503,FIND(":",Sheet1!DE503)+1,100)</f>
        <v>面积*0</v>
      </c>
      <c r="V503" t="str">
        <f ca="1">MID(Sheet1!DF503,FIND(":",Sheet1!DF503)+1,100)</f>
        <v>面积*0</v>
      </c>
      <c r="W503" t="str">
        <f ca="1">MID(Sheet1!DG503,FIND(":",Sheet1!DG503)+1,100)</f>
        <v>100平方米/户</v>
      </c>
      <c r="X503" t="str">
        <f ca="1">MID(Sheet1!DH503,FIND(":",Sheet1!DH503)+1,100)</f>
        <v>住宅建筑面积/100</v>
      </c>
      <c r="Y503" t="str">
        <f ca="1">MID(Sheet1!DI503,FIND(":",Sheet1!DI503)+1,100)</f>
        <v>3人/户</v>
      </c>
      <c r="Z503" t="str">
        <f ca="1">MID(Sheet1!DJ503,FIND(":",Sheet1!DJ503)+1,100)</f>
        <v>居住户数*3</v>
      </c>
      <c r="AA503" t="str">
        <f ca="1">MID(Sheet1!DK503,FIND(":",Sheet1!DK503)+1,100)</f>
        <v>-</v>
      </c>
      <c r="AB503" t="str">
        <f ca="1">MID(Sheet1!DL503,FIND(":",Sheet1!DL503)+1,100)</f>
        <v>0</v>
      </c>
      <c r="AC503" t="str">
        <f ca="1">MID(Sheet1!DM503,FIND(":",Sheet1!DM503)+1,100)</f>
        <v>1.2个/户</v>
      </c>
      <c r="AD503" t="str">
        <f ca="1">MID(Sheet1!DN503,FIND(":",Sheet1!DN503)+1,100)</f>
        <v>居住户数*1.2</v>
      </c>
      <c r="AE503" t="str">
        <f ca="1">MID(Sheet1!DO503,FIND(":",Sheet1!DO503)+1,100)</f>
        <v>155升/日*人</v>
      </c>
      <c r="AF503" t="str">
        <f ca="1">MID(Sheet1!DP503,FIND(":",Sheet1!DP503)+1,100)</f>
        <v>居住人数*155/1000</v>
      </c>
      <c r="AG503" t="str">
        <f ca="1">MID(Sheet1!DQ503,FIND(":",Sheet1!DQ503)+1,100)</f>
        <v>0.85</v>
      </c>
      <c r="AH503" t="str">
        <f ca="1">MID(Sheet1!DR503,FIND(":",Sheet1!DR503)+1,100)</f>
        <v>用水量*0.85</v>
      </c>
      <c r="AI503" t="str">
        <f ca="1">MID(Sheet1!DS503,FIND(":",Sheet1!DS503)+1,100)</f>
        <v>50瓦/平方米</v>
      </c>
      <c r="AJ503" t="str">
        <f ca="1">MID(Sheet1!DT503,FIND(":",Sheet1!DT503)+1,100)</f>
        <v>0.7</v>
      </c>
      <c r="AK503" t="str">
        <f ca="1">MID(Sheet1!DU503,FIND(":",Sheet1!DU503)+1,100)</f>
        <v>住宅建筑面积*50*0.7/1000</v>
      </c>
      <c r="AL503" t="str">
        <f ca="1">MID(Sheet1!DV503,FIND(":",Sheet1!DV503)+1,100)</f>
        <v>1.2门/户</v>
      </c>
      <c r="AM503" t="str">
        <f ca="1">MID(Sheet1!DW503,FIND(":",Sheet1!DW503)+1,100)</f>
        <v>居住户数*1.2</v>
      </c>
      <c r="AN503" t="str">
        <f ca="1">MID(Sheet1!DX503,FIND(":",Sheet1!DX503)+1,100)</f>
        <v>2.0门/户</v>
      </c>
      <c r="AO503" t="str">
        <f ca="1">MID(Sheet1!DY503,FIND(":",Sheet1!DY503)+1,100)</f>
        <v>居住户数*2.0</v>
      </c>
      <c r="AP503" t="str">
        <f ca="1">MID(Sheet1!DZ503,FIND(":",Sheet1!DZ503)+1,100)</f>
        <v>34.5pcu/万平方米，26：74</v>
      </c>
      <c r="AQ503" t="str">
        <f ca="1">MID(Sheet1!EA503,FIND(":",Sheet1!EA503)+1,100)</f>
        <v>住宅建筑面积/10000*34.5*0.26</v>
      </c>
      <c r="AR503" t="str">
        <f ca="1">MID(Sheet1!EB503,FIND(":",Sheet1!EB503)+1,100)</f>
        <v>住宅建筑面积/10000*34.5*0.74</v>
      </c>
      <c r="AS503" t="str">
        <f ca="1">MID(Sheet1!EC503,FIND(":",Sheet1!EC503)+1,100)</f>
        <v>住宅建筑面积*0.4</v>
      </c>
      <c r="AT503" t="str">
        <f ca="1">MID(Sheet1!ED503,FIND(":",Sheet1!ED503)+1,100)</f>
        <v>住宅建筑面积*0.4</v>
      </c>
      <c r="AU503" t="str">
        <f ca="1">MID(Sheet1!EE503,FIND(":",Sheet1!EE503)+1,100)</f>
        <v>住宅建筑面积*0.11</v>
      </c>
      <c r="AV503" t="str">
        <f ca="1">MID(Sheet1!EF503,FIND(":",Sheet1!EF503)+1,100)</f>
        <v>住宅建筑面积*0.11</v>
      </c>
      <c r="AW503" t="str">
        <f ca="1">MID(Sheet1!EG503,FIND(":",Sheet1!EG503)+1,100)</f>
        <v>城镇建设用地</v>
      </c>
    </row>
    <row r="504" spans="1:49" x14ac:dyDescent="0.2">
      <c r="A504" t="str">
        <f>MID(Sheet1!CK504,FIND(":",Sheet1!CK504)+1,100)</f>
        <v>070103#三类城镇住宅用地#国空</v>
      </c>
      <c r="B504" t="str">
        <f>MID(Sheet1!CL504,FIND(":",Sheet1!CL504)+1,100)</f>
        <v>三类城镇住宅用地</v>
      </c>
      <c r="C504" t="str">
        <f>MID(Sheet1!CM504,FIND(":",Sheet1!CM504)+1,100)</f>
        <v/>
      </c>
      <c r="D504" t="str">
        <f>MID(Sheet1!CN504,FIND(":",Sheet1!CN504)+1,100)</f>
        <v>070103</v>
      </c>
      <c r="E504" t="str">
        <f>MID(Sheet1!CO504,FIND(":",Sheet1!CO504)+1,100)</f>
        <v>国空</v>
      </c>
      <c r="F504" t="str">
        <f>MID(Sheet1!CP504,FIND(":",Sheet1!CP504)+1,100)</f>
        <v>R3</v>
      </c>
      <c r="G504" t="str">
        <f>MID(Sheet1!CQ504,FIND(":",Sheet1!CQ504)+1,100)</f>
        <v>R3#三类居住用地#城规</v>
      </c>
      <c r="H504" t="str">
        <f>MID(Sheet1!CR504,FIND(":",Sheet1!CR504)+1,100)</f>
        <v>R3</v>
      </c>
      <c r="I504" t="str">
        <f>MID(Sheet1!CS504,FIND(":",Sheet1!CS504)+1,100)</f>
        <v>0701#城镇住宅用地#国空</v>
      </c>
      <c r="J504" t="str">
        <f>MID(Sheet1!CT504,FIND(":",Sheet1!CT504)+1,100)</f>
        <v>3</v>
      </c>
      <c r="K504" t="str">
        <f>MID(Sheet1!CU504,FIND(":",Sheet1!CU504)+1,100)</f>
        <v>20701</v>
      </c>
      <c r="L504" t="str">
        <f ca="1">MID(Sheet1!CV504,FIND(":",Sheet1!CV504)+1,100)</f>
        <v>203,204,102</v>
      </c>
      <c r="M504" t="str">
        <f ca="1">MID(Sheet1!CW504,FIND(":",Sheet1!CW504)+1,100)</f>
        <v>面积*容积率</v>
      </c>
      <c r="N504" t="str">
        <f ca="1">MID(Sheet1!CX504,FIND(":",Sheet1!CX504)+1,100)</f>
        <v>地块建筑面积*1.0</v>
      </c>
      <c r="O504" t="str">
        <f ca="1">MID(Sheet1!CY504,FIND(":",Sheet1!CY504)+1,100)</f>
        <v>地块建筑面积*0</v>
      </c>
      <c r="P504" t="str">
        <f ca="1">MID(Sheet1!CZ504,FIND(":",Sheet1!CZ504)+1,100)</f>
        <v>地块建筑面积*0</v>
      </c>
      <c r="Q504" t="str">
        <f ca="1">MID(Sheet1!DA504,FIND(":",Sheet1!DA504)+1,100)</f>
        <v>地块建筑面积*0</v>
      </c>
      <c r="R504" t="str">
        <f ca="1">MID(Sheet1!DB504,FIND(":",Sheet1!DB504)+1,100)</f>
        <v>地块建筑面积*0</v>
      </c>
      <c r="S504" t="str">
        <f ca="1">MID(Sheet1!DC504,FIND(":",Sheet1!DC504)+1,100)</f>
        <v>地块建筑面积*0</v>
      </c>
      <c r="T504" t="str">
        <f ca="1">MID(Sheet1!DD504,FIND(":",Sheet1!DD504)+1,100)</f>
        <v>地块建筑面积*0</v>
      </c>
      <c r="U504" t="str">
        <f ca="1">MID(Sheet1!DE504,FIND(":",Sheet1!DE504)+1,100)</f>
        <v>面积*0</v>
      </c>
      <c r="V504" t="str">
        <f ca="1">MID(Sheet1!DF504,FIND(":",Sheet1!DF504)+1,100)</f>
        <v>面积*0</v>
      </c>
      <c r="W504" t="str">
        <f ca="1">MID(Sheet1!DG504,FIND(":",Sheet1!DG504)+1,100)</f>
        <v>100平方米/户</v>
      </c>
      <c r="X504" t="str">
        <f ca="1">MID(Sheet1!DH504,FIND(":",Sheet1!DH504)+1,100)</f>
        <v>住宅建筑面积/100</v>
      </c>
      <c r="Y504" t="str">
        <f ca="1">MID(Sheet1!DI504,FIND(":",Sheet1!DI504)+1,100)</f>
        <v>3人/户</v>
      </c>
      <c r="Z504" t="str">
        <f ca="1">MID(Sheet1!DJ504,FIND(":",Sheet1!DJ504)+1,100)</f>
        <v>居住户数*3</v>
      </c>
      <c r="AA504" t="str">
        <f ca="1">MID(Sheet1!DK504,FIND(":",Sheet1!DK504)+1,100)</f>
        <v>-</v>
      </c>
      <c r="AB504" t="str">
        <f ca="1">MID(Sheet1!DL504,FIND(":",Sheet1!DL504)+1,100)</f>
        <v>0</v>
      </c>
      <c r="AC504" t="str">
        <f ca="1">MID(Sheet1!DM504,FIND(":",Sheet1!DM504)+1,100)</f>
        <v>1.2个/户</v>
      </c>
      <c r="AD504" t="str">
        <f ca="1">MID(Sheet1!DN504,FIND(":",Sheet1!DN504)+1,100)</f>
        <v>居住户数*1.2</v>
      </c>
      <c r="AE504" t="str">
        <f ca="1">MID(Sheet1!DO504,FIND(":",Sheet1!DO504)+1,100)</f>
        <v>155升/日*人</v>
      </c>
      <c r="AF504" t="str">
        <f ca="1">MID(Sheet1!DP504,FIND(":",Sheet1!DP504)+1,100)</f>
        <v>居住人数*155/1000</v>
      </c>
      <c r="AG504" t="str">
        <f ca="1">MID(Sheet1!DQ504,FIND(":",Sheet1!DQ504)+1,100)</f>
        <v>0.85</v>
      </c>
      <c r="AH504" t="str">
        <f ca="1">MID(Sheet1!DR504,FIND(":",Sheet1!DR504)+1,100)</f>
        <v>用水量*0.85</v>
      </c>
      <c r="AI504" t="str">
        <f ca="1">MID(Sheet1!DS504,FIND(":",Sheet1!DS504)+1,100)</f>
        <v>50瓦/平方米</v>
      </c>
      <c r="AJ504" t="str">
        <f ca="1">MID(Sheet1!DT504,FIND(":",Sheet1!DT504)+1,100)</f>
        <v>0.7</v>
      </c>
      <c r="AK504" t="str">
        <f ca="1">MID(Sheet1!DU504,FIND(":",Sheet1!DU504)+1,100)</f>
        <v>住宅建筑面积*50*0.7/1000</v>
      </c>
      <c r="AL504" t="str">
        <f ca="1">MID(Sheet1!DV504,FIND(":",Sheet1!DV504)+1,100)</f>
        <v>1.2门/户</v>
      </c>
      <c r="AM504" t="str">
        <f ca="1">MID(Sheet1!DW504,FIND(":",Sheet1!DW504)+1,100)</f>
        <v>居住户数*1.2</v>
      </c>
      <c r="AN504" t="str">
        <f ca="1">MID(Sheet1!DX504,FIND(":",Sheet1!DX504)+1,100)</f>
        <v>2.0门/户</v>
      </c>
      <c r="AO504" t="str">
        <f ca="1">MID(Sheet1!DY504,FIND(":",Sheet1!DY504)+1,100)</f>
        <v>居住户数*2.0</v>
      </c>
      <c r="AP504" t="str">
        <f ca="1">MID(Sheet1!DZ504,FIND(":",Sheet1!DZ504)+1,100)</f>
        <v>34.5pcu/万平方米，26：74</v>
      </c>
      <c r="AQ504" t="str">
        <f ca="1">MID(Sheet1!EA504,FIND(":",Sheet1!EA504)+1,100)</f>
        <v>住宅建筑面积/10000*34.5*0.26</v>
      </c>
      <c r="AR504" t="str">
        <f ca="1">MID(Sheet1!EB504,FIND(":",Sheet1!EB504)+1,100)</f>
        <v>住宅建筑面积/10000*34.5*0.74</v>
      </c>
      <c r="AS504" t="str">
        <f ca="1">MID(Sheet1!EC504,FIND(":",Sheet1!EC504)+1,100)</f>
        <v>住宅建筑面积*0.4</v>
      </c>
      <c r="AT504" t="str">
        <f ca="1">MID(Sheet1!ED504,FIND(":",Sheet1!ED504)+1,100)</f>
        <v>住宅建筑面积*0.4</v>
      </c>
      <c r="AU504" t="str">
        <f ca="1">MID(Sheet1!EE504,FIND(":",Sheet1!EE504)+1,100)</f>
        <v>住宅建筑面积*0.11</v>
      </c>
      <c r="AV504" t="str">
        <f ca="1">MID(Sheet1!EF504,FIND(":",Sheet1!EF504)+1,100)</f>
        <v>住宅建筑面积*0.11</v>
      </c>
      <c r="AW504" t="str">
        <f ca="1">MID(Sheet1!EG504,FIND(":",Sheet1!EG504)+1,100)</f>
        <v>城镇建设用地</v>
      </c>
    </row>
    <row r="505" spans="1:49" x14ac:dyDescent="0.2">
      <c r="A505" t="str">
        <f>MID(Sheet1!CK505,FIND(":",Sheet1!CK505)+1,100)</f>
        <v>0702#城镇社区服务设施用地#国空</v>
      </c>
      <c r="B505" t="str">
        <f>MID(Sheet1!CL505,FIND(":",Sheet1!CL505)+1,100)</f>
        <v>城镇社区服务设施用地</v>
      </c>
      <c r="C505" t="str">
        <f>MID(Sheet1!CM505,FIND(":",Sheet1!CM505)+1,100)</f>
        <v/>
      </c>
      <c r="D505" t="str">
        <f>MID(Sheet1!CN505,FIND(":",Sheet1!CN505)+1,100)</f>
        <v>0702</v>
      </c>
      <c r="E505" t="str">
        <f>MID(Sheet1!CO505,FIND(":",Sheet1!CO505)+1,100)</f>
        <v>国空</v>
      </c>
      <c r="F505" t="str">
        <f>MID(Sheet1!CP505,FIND(":",Sheet1!CP505)+1,100)</f>
        <v>Rcs</v>
      </c>
      <c r="G505" t="str">
        <f>MID(Sheet1!CQ505,FIND(":",Sheet1!CQ505)+1,100)</f>
        <v>R22#服务设施用地#城规</v>
      </c>
      <c r="H505" t="str">
        <f>MID(Sheet1!CR505,FIND(":",Sheet1!CR505)+1,100)</f>
        <v>R</v>
      </c>
      <c r="I505" t="str">
        <f>MID(Sheet1!CS505,FIND(":",Sheet1!CS505)+1,100)</f>
        <v>07#居住用地#国空</v>
      </c>
      <c r="J505" t="str">
        <f>MID(Sheet1!CT505,FIND(":",Sheet1!CT505)+1,100)</f>
        <v>2</v>
      </c>
      <c r="K505" t="str">
        <f>MID(Sheet1!CU505,FIND(":",Sheet1!CU505)+1,100)</f>
        <v>107</v>
      </c>
      <c r="L505" t="str">
        <f ca="1">MID(Sheet1!CV505,FIND(":",Sheet1!CV505)+1,100)</f>
        <v>240,187,129</v>
      </c>
      <c r="M505" t="str">
        <f ca="1">MID(Sheet1!CW505,FIND(":",Sheet1!CW505)+1,100)</f>
        <v>面积*容积率</v>
      </c>
      <c r="N505" t="str">
        <f ca="1">MID(Sheet1!CX505,FIND(":",Sheet1!CX505)+1,100)</f>
        <v>地块建筑面积*0</v>
      </c>
      <c r="O505" t="str">
        <f ca="1">MID(Sheet1!CY505,FIND(":",Sheet1!CY505)+1,100)</f>
        <v>地块建筑面积*0</v>
      </c>
      <c r="P505" t="str">
        <f ca="1">MID(Sheet1!CZ505,FIND(":",Sheet1!CZ505)+1,100)</f>
        <v>地块建筑面积*0</v>
      </c>
      <c r="Q505" t="str">
        <f ca="1">MID(Sheet1!DA505,FIND(":",Sheet1!DA505)+1,100)</f>
        <v>地块建筑面积*0</v>
      </c>
      <c r="R505" t="str">
        <f ca="1">MID(Sheet1!DB505,FIND(":",Sheet1!DB505)+1,100)</f>
        <v>地块建筑面积*1</v>
      </c>
      <c r="S505" t="str">
        <f ca="1">MID(Sheet1!DC505,FIND(":",Sheet1!DC505)+1,100)</f>
        <v>地块建筑面积*0</v>
      </c>
      <c r="T505" t="str">
        <f ca="1">MID(Sheet1!DD505,FIND(":",Sheet1!DD505)+1,100)</f>
        <v>地块建筑面积*0</v>
      </c>
      <c r="U505" t="str">
        <f ca="1">MID(Sheet1!DE505,FIND(":",Sheet1!DE505)+1,100)</f>
        <v>面积*0</v>
      </c>
      <c r="V505" t="str">
        <f ca="1">MID(Sheet1!DF505,FIND(":",Sheet1!DF505)+1,100)</f>
        <v>面积*0</v>
      </c>
      <c r="W505" t="str">
        <f ca="1">MID(Sheet1!DG505,FIND(":",Sheet1!DG505)+1,100)</f>
        <v>-</v>
      </c>
      <c r="X505" t="str">
        <f ca="1">MID(Sheet1!DH505,FIND(":",Sheet1!DH505)+1,100)</f>
        <v>0</v>
      </c>
      <c r="Y505" t="str">
        <f ca="1">MID(Sheet1!DI505,FIND(":",Sheet1!DI505)+1,100)</f>
        <v>-</v>
      </c>
      <c r="Z505" t="str">
        <f ca="1">MID(Sheet1!DJ505,FIND(":",Sheet1!DJ505)+1,100)</f>
        <v>0</v>
      </c>
      <c r="AA505" t="str">
        <f ca="1">MID(Sheet1!DK505,FIND(":",Sheet1!DK505)+1,100)</f>
        <v>35平方米/岗位</v>
      </c>
      <c r="AB505" t="str">
        <f ca="1">MID(Sheet1!DL505,FIND(":",Sheet1!DL505)+1,100)</f>
        <v>地块建筑面积/35</v>
      </c>
      <c r="AC505" t="str">
        <f ca="1">MID(Sheet1!DM505,FIND(":",Sheet1!DM505)+1,100)</f>
        <v>0.4个/100平方米</v>
      </c>
      <c r="AD505" t="str">
        <f ca="1">MID(Sheet1!DN505,FIND(":",Sheet1!DN505)+1,100)</f>
        <v>地块建筑面积*0.4/100</v>
      </c>
      <c r="AE505" t="str">
        <f ca="1">MID(Sheet1!DO505,FIND(":",Sheet1!DO505)+1,100)</f>
        <v>65立方米/日*公顷</v>
      </c>
      <c r="AF505" t="str">
        <f ca="1">MID(Sheet1!DP505,FIND(":",Sheet1!DP505)+1,100)</f>
        <v>用地面积*65</v>
      </c>
      <c r="AG505" t="str">
        <f ca="1">MID(Sheet1!DQ505,FIND(":",Sheet1!DQ505)+1,100)</f>
        <v>0.85</v>
      </c>
      <c r="AH505" t="str">
        <f ca="1">MID(Sheet1!DR505,FIND(":",Sheet1!DR505)+1,100)</f>
        <v>用水量*0.85</v>
      </c>
      <c r="AI505" t="str">
        <f ca="1">MID(Sheet1!DS505,FIND(":",Sheet1!DS505)+1,100)</f>
        <v>45瓦/平方米</v>
      </c>
      <c r="AJ505" t="str">
        <f ca="1">MID(Sheet1!DT505,FIND(":",Sheet1!DT505)+1,100)</f>
        <v>0.8</v>
      </c>
      <c r="AK505" t="str">
        <f ca="1">MID(Sheet1!DU505,FIND(":",Sheet1!DU505)+1,100)</f>
        <v>地块建筑面积*45*0.8/1000</v>
      </c>
      <c r="AL505" t="str">
        <f ca="1">MID(Sheet1!DV505,FIND(":",Sheet1!DV505)+1,100)</f>
        <v>1.0门/100平方米</v>
      </c>
      <c r="AM505" t="str">
        <f ca="1">MID(Sheet1!DW505,FIND(":",Sheet1!DW505)+1,100)</f>
        <v>地块建筑面积*1.0/100</v>
      </c>
      <c r="AN505" t="str">
        <f ca="1">MID(Sheet1!DX505,FIND(":",Sheet1!DX505)+1,100)</f>
        <v>0.5门/100平方米</v>
      </c>
      <c r="AO505" t="str">
        <f ca="1">MID(Sheet1!DY505,FIND(":",Sheet1!DY505)+1,100)</f>
        <v>地块建筑面积*0.5/100</v>
      </c>
      <c r="AP505" t="str">
        <f ca="1">MID(Sheet1!DZ505,FIND(":",Sheet1!DZ505)+1,100)</f>
        <v>39.4pcu/万平方米，71：29</v>
      </c>
      <c r="AQ505" t="str">
        <f ca="1">MID(Sheet1!EA505,FIND(":",Sheet1!EA505)+1,100)</f>
        <v>地块建筑面积/10000*39.4*0.71</v>
      </c>
      <c r="AR505" t="str">
        <f ca="1">MID(Sheet1!EB505,FIND(":",Sheet1!EB505)+1,100)</f>
        <v>地块建筑面积/10000*39.4*0.29</v>
      </c>
      <c r="AS505" t="str">
        <f ca="1">MID(Sheet1!EC505,FIND(":",Sheet1!EC505)+1,100)</f>
        <v>地块建筑面积*0.4</v>
      </c>
      <c r="AT505" t="str">
        <f ca="1">MID(Sheet1!ED505,FIND(":",Sheet1!ED505)+1,100)</f>
        <v>地块建筑面积*0.4</v>
      </c>
      <c r="AU505" t="str">
        <f ca="1">MID(Sheet1!EE505,FIND(":",Sheet1!EE505)+1,100)</f>
        <v>地块建筑面积*0.08</v>
      </c>
      <c r="AV505" t="str">
        <f ca="1">MID(Sheet1!EF505,FIND(":",Sheet1!EF505)+1,100)</f>
        <v>地块建筑面积*0.08</v>
      </c>
      <c r="AW505" t="str">
        <f ca="1">MID(Sheet1!EG505,FIND(":",Sheet1!EG505)+1,100)</f>
        <v>城镇建设用地</v>
      </c>
    </row>
    <row r="506" spans="1:49" x14ac:dyDescent="0.2">
      <c r="A506" t="str">
        <f>MID(Sheet1!CK506,FIND(":",Sheet1!CK506)+1,100)</f>
        <v>070201#农贸市场#国空</v>
      </c>
      <c r="B506" t="str">
        <f>MID(Sheet1!CL506,FIND(":",Sheet1!CL506)+1,100)</f>
        <v>农贸市场</v>
      </c>
      <c r="C506" t="str">
        <f>MID(Sheet1!CM506,FIND(":",Sheet1!CM506)+1,100)</f>
        <v/>
      </c>
      <c r="D506" t="str">
        <f>MID(Sheet1!CN506,FIND(":",Sheet1!CN506)+1,100)</f>
        <v>070201</v>
      </c>
      <c r="E506" t="str">
        <f>MID(Sheet1!CO506,FIND(":",Sheet1!CO506)+1,100)</f>
        <v>国空</v>
      </c>
      <c r="F506" t="str">
        <f>MID(Sheet1!CP506,FIND(":",Sheet1!CP506)+1,100)</f>
        <v>Rcs</v>
      </c>
      <c r="G506" t="str">
        <f>MID(Sheet1!CQ506,FIND(":",Sheet1!CQ506)+1,100)</f>
        <v>R22#服务设施用地#城规</v>
      </c>
      <c r="H506" t="str">
        <f>MID(Sheet1!CR506,FIND(":",Sheet1!CR506)+1,100)</f>
        <v>R22</v>
      </c>
      <c r="I506" t="str">
        <f>MID(Sheet1!CS506,FIND(":",Sheet1!CS506)+1,100)</f>
        <v>0702#城镇社区服务设施用地#国空</v>
      </c>
      <c r="J506" t="str">
        <f>MID(Sheet1!CT506,FIND(":",Sheet1!CT506)+1,100)</f>
        <v>3</v>
      </c>
      <c r="K506" t="str">
        <f>MID(Sheet1!CU506,FIND(":",Sheet1!CU506)+1,100)</f>
        <v>20702</v>
      </c>
      <c r="L506" t="str">
        <f ca="1">MID(Sheet1!CV506,FIND(":",Sheet1!CV506)+1,100)</f>
        <v>240,187,129</v>
      </c>
      <c r="M506" t="str">
        <f ca="1">MID(Sheet1!CW506,FIND(":",Sheet1!CW506)+1,100)</f>
        <v>面积*容积率</v>
      </c>
      <c r="N506" t="str">
        <f ca="1">MID(Sheet1!CX506,FIND(":",Sheet1!CX506)+1,100)</f>
        <v>地块建筑面积*0</v>
      </c>
      <c r="O506" t="str">
        <f ca="1">MID(Sheet1!CY506,FIND(":",Sheet1!CY506)+1,100)</f>
        <v>地块建筑面积*0</v>
      </c>
      <c r="P506" t="str">
        <f ca="1">MID(Sheet1!CZ506,FIND(":",Sheet1!CZ506)+1,100)</f>
        <v>地块建筑面积*0</v>
      </c>
      <c r="Q506" t="str">
        <f ca="1">MID(Sheet1!DA506,FIND(":",Sheet1!DA506)+1,100)</f>
        <v>地块建筑面积*0</v>
      </c>
      <c r="R506" t="str">
        <f ca="1">MID(Sheet1!DB506,FIND(":",Sheet1!DB506)+1,100)</f>
        <v>地块建筑面积*1</v>
      </c>
      <c r="S506" t="str">
        <f ca="1">MID(Sheet1!DC506,FIND(":",Sheet1!DC506)+1,100)</f>
        <v>地块建筑面积*0</v>
      </c>
      <c r="T506" t="str">
        <f ca="1">MID(Sheet1!DD506,FIND(":",Sheet1!DD506)+1,100)</f>
        <v>地块建筑面积*0</v>
      </c>
      <c r="U506" t="str">
        <f ca="1">MID(Sheet1!DE506,FIND(":",Sheet1!DE506)+1,100)</f>
        <v>面积*0</v>
      </c>
      <c r="V506" t="str">
        <f ca="1">MID(Sheet1!DF506,FIND(":",Sheet1!DF506)+1,100)</f>
        <v>面积*0</v>
      </c>
      <c r="W506" t="str">
        <f ca="1">MID(Sheet1!DG506,FIND(":",Sheet1!DG506)+1,100)</f>
        <v>-</v>
      </c>
      <c r="X506" t="str">
        <f ca="1">MID(Sheet1!DH506,FIND(":",Sheet1!DH506)+1,100)</f>
        <v>0</v>
      </c>
      <c r="Y506" t="str">
        <f ca="1">MID(Sheet1!DI506,FIND(":",Sheet1!DI506)+1,100)</f>
        <v>-</v>
      </c>
      <c r="Z506" t="str">
        <f ca="1">MID(Sheet1!DJ506,FIND(":",Sheet1!DJ506)+1,100)</f>
        <v>0</v>
      </c>
      <c r="AA506" t="str">
        <f ca="1">MID(Sheet1!DK506,FIND(":",Sheet1!DK506)+1,100)</f>
        <v>35平方米/岗位</v>
      </c>
      <c r="AB506" t="str">
        <f ca="1">MID(Sheet1!DL506,FIND(":",Sheet1!DL506)+1,100)</f>
        <v>地块建筑面积/35</v>
      </c>
      <c r="AC506" t="str">
        <f ca="1">MID(Sheet1!DM506,FIND(":",Sheet1!DM506)+1,100)</f>
        <v>0.4个/100平方米</v>
      </c>
      <c r="AD506" t="str">
        <f ca="1">MID(Sheet1!DN506,FIND(":",Sheet1!DN506)+1,100)</f>
        <v>地块建筑面积*0.4/100</v>
      </c>
      <c r="AE506" t="str">
        <f ca="1">MID(Sheet1!DO506,FIND(":",Sheet1!DO506)+1,100)</f>
        <v>65立方米/日*公顷</v>
      </c>
      <c r="AF506" t="str">
        <f ca="1">MID(Sheet1!DP506,FIND(":",Sheet1!DP506)+1,100)</f>
        <v>用地面积*65</v>
      </c>
      <c r="AG506" t="str">
        <f ca="1">MID(Sheet1!DQ506,FIND(":",Sheet1!DQ506)+1,100)</f>
        <v>0.85</v>
      </c>
      <c r="AH506" t="str">
        <f ca="1">MID(Sheet1!DR506,FIND(":",Sheet1!DR506)+1,100)</f>
        <v>用水量*0.85</v>
      </c>
      <c r="AI506" t="str">
        <f ca="1">MID(Sheet1!DS506,FIND(":",Sheet1!DS506)+1,100)</f>
        <v>45瓦/平方米</v>
      </c>
      <c r="AJ506" t="str">
        <f ca="1">MID(Sheet1!DT506,FIND(":",Sheet1!DT506)+1,100)</f>
        <v>0.8</v>
      </c>
      <c r="AK506" t="str">
        <f ca="1">MID(Sheet1!DU506,FIND(":",Sheet1!DU506)+1,100)</f>
        <v>地块建筑面积*45*0.8/1000</v>
      </c>
      <c r="AL506" t="str">
        <f ca="1">MID(Sheet1!DV506,FIND(":",Sheet1!DV506)+1,100)</f>
        <v>1.0门/100平方米</v>
      </c>
      <c r="AM506" t="str">
        <f ca="1">MID(Sheet1!DW506,FIND(":",Sheet1!DW506)+1,100)</f>
        <v>地块建筑面积*1.0/100</v>
      </c>
      <c r="AN506" t="str">
        <f ca="1">MID(Sheet1!DX506,FIND(":",Sheet1!DX506)+1,100)</f>
        <v>0.5门/100平方米</v>
      </c>
      <c r="AO506" t="str">
        <f ca="1">MID(Sheet1!DY506,FIND(":",Sheet1!DY506)+1,100)</f>
        <v>地块建筑面积*0.5/100</v>
      </c>
      <c r="AP506" t="str">
        <f ca="1">MID(Sheet1!DZ506,FIND(":",Sheet1!DZ506)+1,100)</f>
        <v>39.4pcu/万平方米，71：29</v>
      </c>
      <c r="AQ506" t="str">
        <f ca="1">MID(Sheet1!EA506,FIND(":",Sheet1!EA506)+1,100)</f>
        <v>地块建筑面积/10000*39.4*0.71</v>
      </c>
      <c r="AR506" t="str">
        <f ca="1">MID(Sheet1!EB506,FIND(":",Sheet1!EB506)+1,100)</f>
        <v>地块建筑面积/10000*39.4*0.29</v>
      </c>
      <c r="AS506" t="str">
        <f ca="1">MID(Sheet1!EC506,FIND(":",Sheet1!EC506)+1,100)</f>
        <v>地块建筑面积*0.4</v>
      </c>
      <c r="AT506" t="str">
        <f ca="1">MID(Sheet1!ED506,FIND(":",Sheet1!ED506)+1,100)</f>
        <v>地块建筑面积*0.4</v>
      </c>
      <c r="AU506" t="str">
        <f ca="1">MID(Sheet1!EE506,FIND(":",Sheet1!EE506)+1,100)</f>
        <v>地块建筑面积*0.08</v>
      </c>
      <c r="AV506" t="str">
        <f ca="1">MID(Sheet1!EF506,FIND(":",Sheet1!EF506)+1,100)</f>
        <v>地块建筑面积*0.08</v>
      </c>
      <c r="AW506" t="str">
        <f ca="1">MID(Sheet1!EG506,FIND(":",Sheet1!EG506)+1,100)</f>
        <v>城镇建设用地</v>
      </c>
    </row>
    <row r="507" spans="1:49" x14ac:dyDescent="0.2">
      <c r="A507" t="str">
        <f>MID(Sheet1!CK507,FIND(":",Sheet1!CK507)+1,100)</f>
        <v>070202#邻里中心#国空</v>
      </c>
      <c r="B507" t="str">
        <f>MID(Sheet1!CL507,FIND(":",Sheet1!CL507)+1,100)</f>
        <v>邻里中心</v>
      </c>
      <c r="C507" t="str">
        <f>MID(Sheet1!CM507,FIND(":",Sheet1!CM507)+1,100)</f>
        <v/>
      </c>
      <c r="D507" t="str">
        <f>MID(Sheet1!CN507,FIND(":",Sheet1!CN507)+1,100)</f>
        <v>070202</v>
      </c>
      <c r="E507" t="str">
        <f>MID(Sheet1!CO507,FIND(":",Sheet1!CO507)+1,100)</f>
        <v>国空</v>
      </c>
      <c r="F507" t="str">
        <f>MID(Sheet1!CP507,FIND(":",Sheet1!CP507)+1,100)</f>
        <v>Rcs</v>
      </c>
      <c r="G507" t="str">
        <f>MID(Sheet1!CQ507,FIND(":",Sheet1!CQ507)+1,100)</f>
        <v>R22#服务设施用地#城规</v>
      </c>
      <c r="H507" t="str">
        <f>MID(Sheet1!CR507,FIND(":",Sheet1!CR507)+1,100)</f>
        <v>R22</v>
      </c>
      <c r="I507" t="str">
        <f>MID(Sheet1!CS507,FIND(":",Sheet1!CS507)+1,100)</f>
        <v>0702#城镇社区服务设施用地#国空</v>
      </c>
      <c r="J507" t="str">
        <f>MID(Sheet1!CT507,FIND(":",Sheet1!CT507)+1,100)</f>
        <v>3</v>
      </c>
      <c r="K507" t="str">
        <f>MID(Sheet1!CU507,FIND(":",Sheet1!CU507)+1,100)</f>
        <v>20702</v>
      </c>
      <c r="L507" t="str">
        <f ca="1">MID(Sheet1!CV507,FIND(":",Sheet1!CV507)+1,100)</f>
        <v>240,187,129</v>
      </c>
      <c r="M507" t="str">
        <f ca="1">MID(Sheet1!CW507,FIND(":",Sheet1!CW507)+1,100)</f>
        <v>面积*容积率</v>
      </c>
      <c r="N507" t="str">
        <f ca="1">MID(Sheet1!CX507,FIND(":",Sheet1!CX507)+1,100)</f>
        <v>地块建筑面积*0</v>
      </c>
      <c r="O507" t="str">
        <f ca="1">MID(Sheet1!CY507,FIND(":",Sheet1!CY507)+1,100)</f>
        <v>地块建筑面积*0</v>
      </c>
      <c r="P507" t="str">
        <f ca="1">MID(Sheet1!CZ507,FIND(":",Sheet1!CZ507)+1,100)</f>
        <v>地块建筑面积*0</v>
      </c>
      <c r="Q507" t="str">
        <f ca="1">MID(Sheet1!DA507,FIND(":",Sheet1!DA507)+1,100)</f>
        <v>地块建筑面积*0</v>
      </c>
      <c r="R507" t="str">
        <f ca="1">MID(Sheet1!DB507,FIND(":",Sheet1!DB507)+1,100)</f>
        <v>地块建筑面积*1</v>
      </c>
      <c r="S507" t="str">
        <f ca="1">MID(Sheet1!DC507,FIND(":",Sheet1!DC507)+1,100)</f>
        <v>地块建筑面积*0</v>
      </c>
      <c r="T507" t="str">
        <f ca="1">MID(Sheet1!DD507,FIND(":",Sheet1!DD507)+1,100)</f>
        <v>地块建筑面积*0</v>
      </c>
      <c r="U507" t="str">
        <f ca="1">MID(Sheet1!DE507,FIND(":",Sheet1!DE507)+1,100)</f>
        <v>面积*0</v>
      </c>
      <c r="V507" t="str">
        <f ca="1">MID(Sheet1!DF507,FIND(":",Sheet1!DF507)+1,100)</f>
        <v>面积*0</v>
      </c>
      <c r="W507" t="str">
        <f ca="1">MID(Sheet1!DG507,FIND(":",Sheet1!DG507)+1,100)</f>
        <v>-</v>
      </c>
      <c r="X507" t="str">
        <f ca="1">MID(Sheet1!DH507,FIND(":",Sheet1!DH507)+1,100)</f>
        <v>0</v>
      </c>
      <c r="Y507" t="str">
        <f ca="1">MID(Sheet1!DI507,FIND(":",Sheet1!DI507)+1,100)</f>
        <v>-</v>
      </c>
      <c r="Z507" t="str">
        <f ca="1">MID(Sheet1!DJ507,FIND(":",Sheet1!DJ507)+1,100)</f>
        <v>0</v>
      </c>
      <c r="AA507" t="str">
        <f ca="1">MID(Sheet1!DK507,FIND(":",Sheet1!DK507)+1,100)</f>
        <v>35平方米/岗位</v>
      </c>
      <c r="AB507" t="str">
        <f ca="1">MID(Sheet1!DL507,FIND(":",Sheet1!DL507)+1,100)</f>
        <v>地块建筑面积/35</v>
      </c>
      <c r="AC507" t="str">
        <f ca="1">MID(Sheet1!DM507,FIND(":",Sheet1!DM507)+1,100)</f>
        <v>0.4个/100平方米</v>
      </c>
      <c r="AD507" t="str">
        <f ca="1">MID(Sheet1!DN507,FIND(":",Sheet1!DN507)+1,100)</f>
        <v>地块建筑面积*0.4/100</v>
      </c>
      <c r="AE507" t="str">
        <f ca="1">MID(Sheet1!DO507,FIND(":",Sheet1!DO507)+1,100)</f>
        <v>65立方米/日*公顷</v>
      </c>
      <c r="AF507" t="str">
        <f ca="1">MID(Sheet1!DP507,FIND(":",Sheet1!DP507)+1,100)</f>
        <v>用地面积*65</v>
      </c>
      <c r="AG507" t="str">
        <f ca="1">MID(Sheet1!DQ507,FIND(":",Sheet1!DQ507)+1,100)</f>
        <v>0.85</v>
      </c>
      <c r="AH507" t="str">
        <f ca="1">MID(Sheet1!DR507,FIND(":",Sheet1!DR507)+1,100)</f>
        <v>用水量*0.85</v>
      </c>
      <c r="AI507" t="str">
        <f ca="1">MID(Sheet1!DS507,FIND(":",Sheet1!DS507)+1,100)</f>
        <v>45瓦/平方米</v>
      </c>
      <c r="AJ507" t="str">
        <f ca="1">MID(Sheet1!DT507,FIND(":",Sheet1!DT507)+1,100)</f>
        <v>0.8</v>
      </c>
      <c r="AK507" t="str">
        <f ca="1">MID(Sheet1!DU507,FIND(":",Sheet1!DU507)+1,100)</f>
        <v>地块建筑面积*45*0.8/1000</v>
      </c>
      <c r="AL507" t="str">
        <f ca="1">MID(Sheet1!DV507,FIND(":",Sheet1!DV507)+1,100)</f>
        <v>1.0门/100平方米</v>
      </c>
      <c r="AM507" t="str">
        <f ca="1">MID(Sheet1!DW507,FIND(":",Sheet1!DW507)+1,100)</f>
        <v>地块建筑面积*1.0/100</v>
      </c>
      <c r="AN507" t="str">
        <f ca="1">MID(Sheet1!DX507,FIND(":",Sheet1!DX507)+1,100)</f>
        <v>0.5门/100平方米</v>
      </c>
      <c r="AO507" t="str">
        <f ca="1">MID(Sheet1!DY507,FIND(":",Sheet1!DY507)+1,100)</f>
        <v>地块建筑面积*0.5/100</v>
      </c>
      <c r="AP507" t="str">
        <f ca="1">MID(Sheet1!DZ507,FIND(":",Sheet1!DZ507)+1,100)</f>
        <v>39.4pcu/万平方米，71：29</v>
      </c>
      <c r="AQ507" t="str">
        <f ca="1">MID(Sheet1!EA507,FIND(":",Sheet1!EA507)+1,100)</f>
        <v>地块建筑面积/10000*39.4*0.71</v>
      </c>
      <c r="AR507" t="str">
        <f ca="1">MID(Sheet1!EB507,FIND(":",Sheet1!EB507)+1,100)</f>
        <v>地块建筑面积/10000*39.4*0.29</v>
      </c>
      <c r="AS507" t="str">
        <f ca="1">MID(Sheet1!EC507,FIND(":",Sheet1!EC507)+1,100)</f>
        <v>地块建筑面积*0.4</v>
      </c>
      <c r="AT507" t="str">
        <f ca="1">MID(Sheet1!ED507,FIND(":",Sheet1!ED507)+1,100)</f>
        <v>地块建筑面积*0.4</v>
      </c>
      <c r="AU507" t="str">
        <f ca="1">MID(Sheet1!EE507,FIND(":",Sheet1!EE507)+1,100)</f>
        <v>地块建筑面积*0.08</v>
      </c>
      <c r="AV507" t="str">
        <f ca="1">MID(Sheet1!EF507,FIND(":",Sheet1!EF507)+1,100)</f>
        <v>地块建筑面积*0.08</v>
      </c>
      <c r="AW507" t="str">
        <f ca="1">MID(Sheet1!EG507,FIND(":",Sheet1!EG507)+1,100)</f>
        <v>城镇建设用地</v>
      </c>
    </row>
    <row r="508" spans="1:49" x14ac:dyDescent="0.2">
      <c r="A508" t="str">
        <f>MID(Sheet1!CK508,FIND(":",Sheet1!CK508)+1,100)</f>
        <v>0703#农村宅基地#国空</v>
      </c>
      <c r="B508" t="str">
        <f>MID(Sheet1!CL508,FIND(":",Sheet1!CL508)+1,100)</f>
        <v>农村宅基地</v>
      </c>
      <c r="C508" t="str">
        <f>MID(Sheet1!CM508,FIND(":",Sheet1!CM508)+1,100)</f>
        <v/>
      </c>
      <c r="D508" t="str">
        <f>MID(Sheet1!CN508,FIND(":",Sheet1!CN508)+1,100)</f>
        <v>0703</v>
      </c>
      <c r="E508" t="str">
        <f>MID(Sheet1!CO508,FIND(":",Sheet1!CO508)+1,100)</f>
        <v>国空</v>
      </c>
      <c r="F508" t="str">
        <f>MID(Sheet1!CP508,FIND(":",Sheet1!CP508)+1,100)</f>
        <v>Rv</v>
      </c>
      <c r="G508" t="str">
        <f>MID(Sheet1!CQ508,FIND(":",Sheet1!CQ508)+1,100)</f>
        <v>Rv#农村宅基地#城规</v>
      </c>
      <c r="H508" t="str">
        <f>MID(Sheet1!CR508,FIND(":",Sheet1!CR508)+1,100)</f>
        <v>H14</v>
      </c>
      <c r="I508" t="str">
        <f>MID(Sheet1!CS508,FIND(":",Sheet1!CS508)+1,100)</f>
        <v>07#居住用地#国空</v>
      </c>
      <c r="J508" t="str">
        <f>MID(Sheet1!CT508,FIND(":",Sheet1!CT508)+1,100)</f>
        <v>2</v>
      </c>
      <c r="K508" t="str">
        <f>MID(Sheet1!CU508,FIND(":",Sheet1!CU508)+1,100)</f>
        <v>107</v>
      </c>
      <c r="L508" t="str">
        <f ca="1">MID(Sheet1!CV508,FIND(":",Sheet1!CV508)+1,100)</f>
        <v>202,153,0</v>
      </c>
      <c r="M508" t="str">
        <f ca="1">MID(Sheet1!CW508,FIND(":",Sheet1!CW508)+1,100)</f>
        <v>面积*容积率</v>
      </c>
      <c r="N508" t="str">
        <f ca="1">MID(Sheet1!CX508,FIND(":",Sheet1!CX508)+1,100)</f>
        <v>地块建筑面积*0</v>
      </c>
      <c r="O508" t="str">
        <f ca="1">MID(Sheet1!CY508,FIND(":",Sheet1!CY508)+1,100)</f>
        <v>地块建筑面积*0</v>
      </c>
      <c r="P508" t="str">
        <f ca="1">MID(Sheet1!CZ508,FIND(":",Sheet1!CZ508)+1,100)</f>
        <v>地块建筑面积*0</v>
      </c>
      <c r="Q508" t="str">
        <f ca="1">MID(Sheet1!DA508,FIND(":",Sheet1!DA508)+1,100)</f>
        <v>地块建筑面积*0</v>
      </c>
      <c r="R508" t="str">
        <f ca="1">MID(Sheet1!DB508,FIND(":",Sheet1!DB508)+1,100)</f>
        <v>地块建筑面积*0</v>
      </c>
      <c r="S508" t="str">
        <f ca="1">MID(Sheet1!DC508,FIND(":",Sheet1!DC508)+1,100)</f>
        <v>地块建筑面积*0</v>
      </c>
      <c r="T508" t="str">
        <f ca="1">MID(Sheet1!DD508,FIND(":",Sheet1!DD508)+1,100)</f>
        <v>地块建筑面积*0</v>
      </c>
      <c r="U508" t="str">
        <f ca="1">MID(Sheet1!DE508,FIND(":",Sheet1!DE508)+1,100)</f>
        <v>面积*0</v>
      </c>
      <c r="V508" t="str">
        <f ca="1">MID(Sheet1!DF508,FIND(":",Sheet1!DF508)+1,100)</f>
        <v>面积*0</v>
      </c>
      <c r="W508" t="str">
        <f ca="1">MID(Sheet1!DG508,FIND(":",Sheet1!DG508)+1,100)</f>
        <v>-</v>
      </c>
      <c r="X508" t="str">
        <f ca="1">MID(Sheet1!DH508,FIND(":",Sheet1!DH508)+1,100)</f>
        <v>0</v>
      </c>
      <c r="Y508" t="str">
        <f ca="1">MID(Sheet1!DI508,FIND(":",Sheet1!DI508)+1,100)</f>
        <v>-</v>
      </c>
      <c r="Z508" t="str">
        <f ca="1">MID(Sheet1!DJ508,FIND(":",Sheet1!DJ508)+1,100)</f>
        <v>0</v>
      </c>
      <c r="AA508" t="str">
        <f ca="1">MID(Sheet1!DK508,FIND(":",Sheet1!DK508)+1,100)</f>
        <v>-</v>
      </c>
      <c r="AB508" t="str">
        <f ca="1">MID(Sheet1!DL508,FIND(":",Sheet1!DL508)+1,100)</f>
        <v>0</v>
      </c>
      <c r="AC508" t="str">
        <f ca="1">MID(Sheet1!DM508,FIND(":",Sheet1!DM508)+1,100)</f>
        <v>用地面积*10000/200*1.2</v>
      </c>
      <c r="AD508" t="str">
        <f ca="1">MID(Sheet1!DN508,FIND(":",Sheet1!DN508)+1,100)</f>
        <v>用地面积*10000/200*1.2</v>
      </c>
      <c r="AE508" t="str">
        <f ca="1">MID(Sheet1!DO508,FIND(":",Sheet1!DO508)+1,100)</f>
        <v>65立方米/公顷*日</v>
      </c>
      <c r="AF508" t="str">
        <f ca="1">MID(Sheet1!DP508,FIND(":",Sheet1!DP508)+1,100)</f>
        <v>用地面积*65</v>
      </c>
      <c r="AG508" t="str">
        <f ca="1">MID(Sheet1!DQ508,FIND(":",Sheet1!DQ508)+1,100)</f>
        <v>0.85</v>
      </c>
      <c r="AH508" t="str">
        <f ca="1">MID(Sheet1!DR508,FIND(":",Sheet1!DR508)+1,100)</f>
        <v>用水量*0.85</v>
      </c>
      <c r="AI508" t="str">
        <f ca="1">MID(Sheet1!DS508,FIND(":",Sheet1!DS508)+1,100)</f>
        <v>500千瓦/公顷</v>
      </c>
      <c r="AJ508" t="str">
        <f ca="1">MID(Sheet1!DT508,FIND(":",Sheet1!DT508)+1,100)</f>
        <v>0.7</v>
      </c>
      <c r="AK508" t="str">
        <f ca="1">MID(Sheet1!DU508,FIND(":",Sheet1!DU508)+1,100)</f>
        <v>用地面积*500*0.7</v>
      </c>
      <c r="AL508" t="str">
        <f ca="1">MID(Sheet1!DV508,FIND(":",Sheet1!DV508)+1,100)</f>
        <v>80门/公顷</v>
      </c>
      <c r="AM508" t="str">
        <f ca="1">MID(Sheet1!DW508,FIND(":",Sheet1!DW508)+1,100)</f>
        <v>用地面积*80</v>
      </c>
      <c r="AN508" t="str">
        <f ca="1">MID(Sheet1!DX508,FIND(":",Sheet1!DX508)+1,100)</f>
        <v>30门/公顷</v>
      </c>
      <c r="AO508" t="str">
        <f ca="1">MID(Sheet1!DY508,FIND(":",Sheet1!DY508)+1,100)</f>
        <v>用地面积*30</v>
      </c>
      <c r="AP508" t="str">
        <f ca="1">MID(Sheet1!DZ508,FIND(":",Sheet1!DZ508)+1,100)</f>
        <v>12pcu/公顷，26：74</v>
      </c>
      <c r="AQ508" t="str">
        <f ca="1">MID(Sheet1!EA508,FIND(":",Sheet1!EA508)+1,100)</f>
        <v>用地面积*12*0.26</v>
      </c>
      <c r="AR508" t="str">
        <f ca="1">MID(Sheet1!EB508,FIND(":",Sheet1!EB508)+1,100)</f>
        <v>用地面积*12*0.74</v>
      </c>
      <c r="AS508" t="str">
        <f ca="1">MID(Sheet1!EC508,FIND(":",Sheet1!EC508)+1,100)</f>
        <v>-</v>
      </c>
      <c r="AT508" t="str">
        <f ca="1">MID(Sheet1!ED508,FIND(":",Sheet1!ED508)+1,100)</f>
        <v>0</v>
      </c>
      <c r="AU508" t="str">
        <f ca="1">MID(Sheet1!EE508,FIND(":",Sheet1!EE508)+1,100)</f>
        <v>-</v>
      </c>
      <c r="AV508" t="str">
        <f ca="1">MID(Sheet1!EF508,FIND(":",Sheet1!EF508)+1,100)</f>
        <v>0</v>
      </c>
      <c r="AW508" t="str">
        <f ca="1">MID(Sheet1!EG508,FIND(":",Sheet1!EG508)+1,100)</f>
        <v>村庄建设用地</v>
      </c>
    </row>
    <row r="509" spans="1:49" x14ac:dyDescent="0.2">
      <c r="A509" t="str">
        <f>MID(Sheet1!CK509,FIND(":",Sheet1!CK509)+1,100)</f>
        <v>070301#一类农村宅基地#国空</v>
      </c>
      <c r="B509" t="str">
        <f>MID(Sheet1!CL509,FIND(":",Sheet1!CL509)+1,100)</f>
        <v>一类农村宅基地</v>
      </c>
      <c r="C509" t="str">
        <f>MID(Sheet1!CM509,FIND(":",Sheet1!CM509)+1,100)</f>
        <v/>
      </c>
      <c r="D509" t="str">
        <f>MID(Sheet1!CN509,FIND(":",Sheet1!CN509)+1,100)</f>
        <v>070301</v>
      </c>
      <c r="E509" t="str">
        <f>MID(Sheet1!CO509,FIND(":",Sheet1!CO509)+1,100)</f>
        <v>国空</v>
      </c>
      <c r="F509" t="str">
        <f>MID(Sheet1!CP509,FIND(":",Sheet1!CP509)+1,100)</f>
        <v>Rv1</v>
      </c>
      <c r="G509" t="str">
        <f>MID(Sheet1!CQ509,FIND(":",Sheet1!CQ509)+1,100)</f>
        <v>Rv#农村宅基地#城规</v>
      </c>
      <c r="H509" t="str">
        <f>MID(Sheet1!CR509,FIND(":",Sheet1!CR509)+1,100)</f>
        <v>Rv</v>
      </c>
      <c r="I509" t="str">
        <f>MID(Sheet1!CS509,FIND(":",Sheet1!CS509)+1,100)</f>
        <v>0703#农村宅基地#国空</v>
      </c>
      <c r="J509" t="str">
        <f>MID(Sheet1!CT509,FIND(":",Sheet1!CT509)+1,100)</f>
        <v>3</v>
      </c>
      <c r="K509" t="str">
        <f>MID(Sheet1!CU509,FIND(":",Sheet1!CU509)+1,100)</f>
        <v>20703</v>
      </c>
      <c r="L509" t="str">
        <f ca="1">MID(Sheet1!CV509,FIND(":",Sheet1!CV509)+1,100)</f>
        <v>202,153,0</v>
      </c>
      <c r="M509" t="str">
        <f ca="1">MID(Sheet1!CW509,FIND(":",Sheet1!CW509)+1,100)</f>
        <v>面积*容积率</v>
      </c>
      <c r="N509" t="str">
        <f ca="1">MID(Sheet1!CX509,FIND(":",Sheet1!CX509)+1,100)</f>
        <v>地块建筑面积*0</v>
      </c>
      <c r="O509" t="str">
        <f ca="1">MID(Sheet1!CY509,FIND(":",Sheet1!CY509)+1,100)</f>
        <v>地块建筑面积*0</v>
      </c>
      <c r="P509" t="str">
        <f ca="1">MID(Sheet1!CZ509,FIND(":",Sheet1!CZ509)+1,100)</f>
        <v>地块建筑面积*0</v>
      </c>
      <c r="Q509" t="str">
        <f ca="1">MID(Sheet1!DA509,FIND(":",Sheet1!DA509)+1,100)</f>
        <v>地块建筑面积*0</v>
      </c>
      <c r="R509" t="str">
        <f ca="1">MID(Sheet1!DB509,FIND(":",Sheet1!DB509)+1,100)</f>
        <v>地块建筑面积*0</v>
      </c>
      <c r="S509" t="str">
        <f ca="1">MID(Sheet1!DC509,FIND(":",Sheet1!DC509)+1,100)</f>
        <v>地块建筑面积*0</v>
      </c>
      <c r="T509" t="str">
        <f ca="1">MID(Sheet1!DD509,FIND(":",Sheet1!DD509)+1,100)</f>
        <v>地块建筑面积*0</v>
      </c>
      <c r="U509" t="str">
        <f ca="1">MID(Sheet1!DE509,FIND(":",Sheet1!DE509)+1,100)</f>
        <v>面积*0</v>
      </c>
      <c r="V509" t="str">
        <f ca="1">MID(Sheet1!DF509,FIND(":",Sheet1!DF509)+1,100)</f>
        <v>面积*0</v>
      </c>
      <c r="W509" t="str">
        <f ca="1">MID(Sheet1!DG509,FIND(":",Sheet1!DG509)+1,100)</f>
        <v>-</v>
      </c>
      <c r="X509" t="str">
        <f ca="1">MID(Sheet1!DH509,FIND(":",Sheet1!DH509)+1,100)</f>
        <v>0</v>
      </c>
      <c r="Y509" t="str">
        <f ca="1">MID(Sheet1!DI509,FIND(":",Sheet1!DI509)+1,100)</f>
        <v>-</v>
      </c>
      <c r="Z509" t="str">
        <f ca="1">MID(Sheet1!DJ509,FIND(":",Sheet1!DJ509)+1,100)</f>
        <v>0</v>
      </c>
      <c r="AA509" t="str">
        <f ca="1">MID(Sheet1!DK509,FIND(":",Sheet1!DK509)+1,100)</f>
        <v>-</v>
      </c>
      <c r="AB509" t="str">
        <f ca="1">MID(Sheet1!DL509,FIND(":",Sheet1!DL509)+1,100)</f>
        <v>0</v>
      </c>
      <c r="AC509" t="str">
        <f ca="1">MID(Sheet1!DM509,FIND(":",Sheet1!DM509)+1,100)</f>
        <v>-</v>
      </c>
      <c r="AD509" t="str">
        <f ca="1">MID(Sheet1!DN509,FIND(":",Sheet1!DN509)+1,100)</f>
        <v>0</v>
      </c>
      <c r="AE509" t="str">
        <f ca="1">MID(Sheet1!DO509,FIND(":",Sheet1!DO509)+1,100)</f>
        <v>65立方米/公顷*日</v>
      </c>
      <c r="AF509" t="str">
        <f ca="1">MID(Sheet1!DP509,FIND(":",Sheet1!DP509)+1,100)</f>
        <v>用地面积*65</v>
      </c>
      <c r="AG509" t="str">
        <f ca="1">MID(Sheet1!DQ509,FIND(":",Sheet1!DQ509)+1,100)</f>
        <v>0.85</v>
      </c>
      <c r="AH509" t="str">
        <f ca="1">MID(Sheet1!DR509,FIND(":",Sheet1!DR509)+1,100)</f>
        <v>用水量*0.85</v>
      </c>
      <c r="AI509" t="str">
        <f ca="1">MID(Sheet1!DS509,FIND(":",Sheet1!DS509)+1,100)</f>
        <v>500千瓦/公顷</v>
      </c>
      <c r="AJ509" t="str">
        <f ca="1">MID(Sheet1!DT509,FIND(":",Sheet1!DT509)+1,100)</f>
        <v>0.7</v>
      </c>
      <c r="AK509" t="str">
        <f ca="1">MID(Sheet1!DU509,FIND(":",Sheet1!DU509)+1,100)</f>
        <v>用地面积*500*0.7</v>
      </c>
      <c r="AL509" t="str">
        <f ca="1">MID(Sheet1!DV509,FIND(":",Sheet1!DV509)+1,100)</f>
        <v>80门/公顷</v>
      </c>
      <c r="AM509" t="str">
        <f ca="1">MID(Sheet1!DW509,FIND(":",Sheet1!DW509)+1,100)</f>
        <v>用地面积*80</v>
      </c>
      <c r="AN509" t="str">
        <f ca="1">MID(Sheet1!DX509,FIND(":",Sheet1!DX509)+1,100)</f>
        <v>30门/公顷</v>
      </c>
      <c r="AO509" t="str">
        <f ca="1">MID(Sheet1!DY509,FIND(":",Sheet1!DY509)+1,100)</f>
        <v>用地面积*30</v>
      </c>
      <c r="AP509" t="str">
        <f ca="1">MID(Sheet1!DZ509,FIND(":",Sheet1!DZ509)+1,100)</f>
        <v>12pcu/公顷，26：74</v>
      </c>
      <c r="AQ509" t="str">
        <f ca="1">MID(Sheet1!EA509,FIND(":",Sheet1!EA509)+1,100)</f>
        <v>用地面积*12*0.26</v>
      </c>
      <c r="AR509" t="str">
        <f ca="1">MID(Sheet1!EB509,FIND(":",Sheet1!EB509)+1,100)</f>
        <v>用地面积*12*0.74</v>
      </c>
      <c r="AS509" t="str">
        <f ca="1">MID(Sheet1!EC509,FIND(":",Sheet1!EC509)+1,100)</f>
        <v>-</v>
      </c>
      <c r="AT509" t="str">
        <f ca="1">MID(Sheet1!ED509,FIND(":",Sheet1!ED509)+1,100)</f>
        <v>0</v>
      </c>
      <c r="AU509" t="str">
        <f ca="1">MID(Sheet1!EE509,FIND(":",Sheet1!EE509)+1,100)</f>
        <v>-</v>
      </c>
      <c r="AV509" t="str">
        <f ca="1">MID(Sheet1!EF509,FIND(":",Sheet1!EF509)+1,100)</f>
        <v>0</v>
      </c>
      <c r="AW509" t="str">
        <f ca="1">MID(Sheet1!EG509,FIND(":",Sheet1!EG509)+1,100)</f>
        <v>村庄建设用地</v>
      </c>
    </row>
    <row r="510" spans="1:49" x14ac:dyDescent="0.2">
      <c r="A510" t="str">
        <f>MID(Sheet1!CK510,FIND(":",Sheet1!CK510)+1,100)</f>
        <v>070302#二类农村宅基地#国空</v>
      </c>
      <c r="B510" t="str">
        <f>MID(Sheet1!CL510,FIND(":",Sheet1!CL510)+1,100)</f>
        <v>二类农村宅基地</v>
      </c>
      <c r="C510" t="str">
        <f>MID(Sheet1!CM510,FIND(":",Sheet1!CM510)+1,100)</f>
        <v/>
      </c>
      <c r="D510" t="str">
        <f>MID(Sheet1!CN510,FIND(":",Sheet1!CN510)+1,100)</f>
        <v>070302</v>
      </c>
      <c r="E510" t="str">
        <f>MID(Sheet1!CO510,FIND(":",Sheet1!CO510)+1,100)</f>
        <v>国空</v>
      </c>
      <c r="F510" t="str">
        <f>MID(Sheet1!CP510,FIND(":",Sheet1!CP510)+1,100)</f>
        <v>Rv2</v>
      </c>
      <c r="G510" t="str">
        <f>MID(Sheet1!CQ510,FIND(":",Sheet1!CQ510)+1,100)</f>
        <v>Rv#农村宅基地#城规</v>
      </c>
      <c r="H510" t="str">
        <f>MID(Sheet1!CR510,FIND(":",Sheet1!CR510)+1,100)</f>
        <v>Rv</v>
      </c>
      <c r="I510" t="str">
        <f>MID(Sheet1!CS510,FIND(":",Sheet1!CS510)+1,100)</f>
        <v>0703#农村宅基地#国空</v>
      </c>
      <c r="J510" t="str">
        <f>MID(Sheet1!CT510,FIND(":",Sheet1!CT510)+1,100)</f>
        <v>3</v>
      </c>
      <c r="K510" t="str">
        <f>MID(Sheet1!CU510,FIND(":",Sheet1!CU510)+1,100)</f>
        <v>20703</v>
      </c>
      <c r="L510" t="str">
        <f ca="1">MID(Sheet1!CV510,FIND(":",Sheet1!CV510)+1,100)</f>
        <v>202,153,0</v>
      </c>
      <c r="M510" t="str">
        <f ca="1">MID(Sheet1!CW510,FIND(":",Sheet1!CW510)+1,100)</f>
        <v>面积*容积率</v>
      </c>
      <c r="N510" t="str">
        <f ca="1">MID(Sheet1!CX510,FIND(":",Sheet1!CX510)+1,100)</f>
        <v>地块建筑面积*0</v>
      </c>
      <c r="O510" t="str">
        <f ca="1">MID(Sheet1!CY510,FIND(":",Sheet1!CY510)+1,100)</f>
        <v>地块建筑面积*0</v>
      </c>
      <c r="P510" t="str">
        <f ca="1">MID(Sheet1!CZ510,FIND(":",Sheet1!CZ510)+1,100)</f>
        <v>地块建筑面积*0</v>
      </c>
      <c r="Q510" t="str">
        <f ca="1">MID(Sheet1!DA510,FIND(":",Sheet1!DA510)+1,100)</f>
        <v>地块建筑面积*0</v>
      </c>
      <c r="R510" t="str">
        <f ca="1">MID(Sheet1!DB510,FIND(":",Sheet1!DB510)+1,100)</f>
        <v>地块建筑面积*0</v>
      </c>
      <c r="S510" t="str">
        <f ca="1">MID(Sheet1!DC510,FIND(":",Sheet1!DC510)+1,100)</f>
        <v>地块建筑面积*0</v>
      </c>
      <c r="T510" t="str">
        <f ca="1">MID(Sheet1!DD510,FIND(":",Sheet1!DD510)+1,100)</f>
        <v>地块建筑面积*0</v>
      </c>
      <c r="U510" t="str">
        <f ca="1">MID(Sheet1!DE510,FIND(":",Sheet1!DE510)+1,100)</f>
        <v>面积*0</v>
      </c>
      <c r="V510" t="str">
        <f ca="1">MID(Sheet1!DF510,FIND(":",Sheet1!DF510)+1,100)</f>
        <v>面积*0</v>
      </c>
      <c r="W510" t="str">
        <f ca="1">MID(Sheet1!DG510,FIND(":",Sheet1!DG510)+1,100)</f>
        <v>-</v>
      </c>
      <c r="X510" t="str">
        <f ca="1">MID(Sheet1!DH510,FIND(":",Sheet1!DH510)+1,100)</f>
        <v>0</v>
      </c>
      <c r="Y510" t="str">
        <f ca="1">MID(Sheet1!DI510,FIND(":",Sheet1!DI510)+1,100)</f>
        <v>-</v>
      </c>
      <c r="Z510" t="str">
        <f ca="1">MID(Sheet1!DJ510,FIND(":",Sheet1!DJ510)+1,100)</f>
        <v>0</v>
      </c>
      <c r="AA510" t="str">
        <f ca="1">MID(Sheet1!DK510,FIND(":",Sheet1!DK510)+1,100)</f>
        <v>-</v>
      </c>
      <c r="AB510" t="str">
        <f ca="1">MID(Sheet1!DL510,FIND(":",Sheet1!DL510)+1,100)</f>
        <v>0</v>
      </c>
      <c r="AC510" t="str">
        <f ca="1">MID(Sheet1!DM510,FIND(":",Sheet1!DM510)+1,100)</f>
        <v>-</v>
      </c>
      <c r="AD510" t="str">
        <f ca="1">MID(Sheet1!DN510,FIND(":",Sheet1!DN510)+1,100)</f>
        <v>0</v>
      </c>
      <c r="AE510" t="str">
        <f ca="1">MID(Sheet1!DO510,FIND(":",Sheet1!DO510)+1,100)</f>
        <v>65立方米/公顷*日</v>
      </c>
      <c r="AF510" t="str">
        <f ca="1">MID(Sheet1!DP510,FIND(":",Sheet1!DP510)+1,100)</f>
        <v>用地面积*65</v>
      </c>
      <c r="AG510" t="str">
        <f ca="1">MID(Sheet1!DQ510,FIND(":",Sheet1!DQ510)+1,100)</f>
        <v>0.85</v>
      </c>
      <c r="AH510" t="str">
        <f ca="1">MID(Sheet1!DR510,FIND(":",Sheet1!DR510)+1,100)</f>
        <v>用水量*0.85</v>
      </c>
      <c r="AI510" t="str">
        <f ca="1">MID(Sheet1!DS510,FIND(":",Sheet1!DS510)+1,100)</f>
        <v>500千瓦/公顷</v>
      </c>
      <c r="AJ510" t="str">
        <f ca="1">MID(Sheet1!DT510,FIND(":",Sheet1!DT510)+1,100)</f>
        <v>0.7</v>
      </c>
      <c r="AK510" t="str">
        <f ca="1">MID(Sheet1!DU510,FIND(":",Sheet1!DU510)+1,100)</f>
        <v>用地面积*500*0.7</v>
      </c>
      <c r="AL510" t="str">
        <f ca="1">MID(Sheet1!DV510,FIND(":",Sheet1!DV510)+1,100)</f>
        <v>80门/公顷</v>
      </c>
      <c r="AM510" t="str">
        <f ca="1">MID(Sheet1!DW510,FIND(":",Sheet1!DW510)+1,100)</f>
        <v>用地面积*80</v>
      </c>
      <c r="AN510" t="str">
        <f ca="1">MID(Sheet1!DX510,FIND(":",Sheet1!DX510)+1,100)</f>
        <v>30门/公顷</v>
      </c>
      <c r="AO510" t="str">
        <f ca="1">MID(Sheet1!DY510,FIND(":",Sheet1!DY510)+1,100)</f>
        <v>用地面积*30</v>
      </c>
      <c r="AP510" t="str">
        <f ca="1">MID(Sheet1!DZ510,FIND(":",Sheet1!DZ510)+1,100)</f>
        <v>12pcu/公顷，26：74</v>
      </c>
      <c r="AQ510" t="str">
        <f ca="1">MID(Sheet1!EA510,FIND(":",Sheet1!EA510)+1,100)</f>
        <v>用地面积*12*0.26</v>
      </c>
      <c r="AR510" t="str">
        <f ca="1">MID(Sheet1!EB510,FIND(":",Sheet1!EB510)+1,100)</f>
        <v>用地面积*12*0.74</v>
      </c>
      <c r="AS510" t="str">
        <f ca="1">MID(Sheet1!EC510,FIND(":",Sheet1!EC510)+1,100)</f>
        <v>-</v>
      </c>
      <c r="AT510" t="str">
        <f ca="1">MID(Sheet1!ED510,FIND(":",Sheet1!ED510)+1,100)</f>
        <v>0</v>
      </c>
      <c r="AU510" t="str">
        <f ca="1">MID(Sheet1!EE510,FIND(":",Sheet1!EE510)+1,100)</f>
        <v>-</v>
      </c>
      <c r="AV510" t="str">
        <f ca="1">MID(Sheet1!EF510,FIND(":",Sheet1!EF510)+1,100)</f>
        <v>0</v>
      </c>
      <c r="AW510" t="str">
        <f ca="1">MID(Sheet1!EG510,FIND(":",Sheet1!EG510)+1,100)</f>
        <v>村庄建设用地</v>
      </c>
    </row>
    <row r="511" spans="1:49" x14ac:dyDescent="0.2">
      <c r="A511" t="str">
        <f>MID(Sheet1!CK511,FIND(":",Sheet1!CK511)+1,100)</f>
        <v>07030201#低层集中宅基地#国空</v>
      </c>
      <c r="B511" t="str">
        <f>MID(Sheet1!CL511,FIND(":",Sheet1!CL511)+1,100)</f>
        <v>低层集中宅基地</v>
      </c>
      <c r="C511" t="str">
        <f>MID(Sheet1!CM511,FIND(":",Sheet1!CM511)+1,100)</f>
        <v/>
      </c>
      <c r="D511" t="str">
        <f>MID(Sheet1!CN511,FIND(":",Sheet1!CN511)+1,100)</f>
        <v>07030201</v>
      </c>
      <c r="E511" t="str">
        <f>MID(Sheet1!CO511,FIND(":",Sheet1!CO511)+1,100)</f>
        <v>国空</v>
      </c>
      <c r="F511" t="str">
        <f>MID(Sheet1!CP511,FIND(":",Sheet1!CP511)+1,100)</f>
        <v>Rv21</v>
      </c>
      <c r="G511" t="str">
        <f>MID(Sheet1!CQ511,FIND(":",Sheet1!CQ511)+1,100)</f>
        <v>Rv2#二类农村宅基地#城规</v>
      </c>
      <c r="H511" t="str">
        <f>MID(Sheet1!CR511,FIND(":",Sheet1!CR511)+1,100)</f>
        <v>Rv2</v>
      </c>
      <c r="I511" t="str">
        <f>MID(Sheet1!CS511,FIND(":",Sheet1!CS511)+1,100)</f>
        <v>070302#二类农村宅基地#国空</v>
      </c>
      <c r="J511" t="str">
        <f>MID(Sheet1!CT511,FIND(":",Sheet1!CT511)+1,100)</f>
        <v>4</v>
      </c>
      <c r="K511" t="str">
        <f>MID(Sheet1!CU511,FIND(":",Sheet1!CU511)+1,100)</f>
        <v>3070302</v>
      </c>
      <c r="L511" t="str">
        <f ca="1">MID(Sheet1!CV511,FIND(":",Sheet1!CV511)+1,100)</f>
        <v>202,153,0</v>
      </c>
      <c r="M511" t="str">
        <f ca="1">MID(Sheet1!CW511,FIND(":",Sheet1!CW511)+1,100)</f>
        <v>面积*容积率</v>
      </c>
      <c r="N511" t="str">
        <f ca="1">MID(Sheet1!CX511,FIND(":",Sheet1!CX511)+1,100)</f>
        <v>地块建筑面积*0</v>
      </c>
      <c r="O511" t="str">
        <f ca="1">MID(Sheet1!CY511,FIND(":",Sheet1!CY511)+1,100)</f>
        <v>地块建筑面积*0</v>
      </c>
      <c r="P511" t="str">
        <f ca="1">MID(Sheet1!CZ511,FIND(":",Sheet1!CZ511)+1,100)</f>
        <v>地块建筑面积*0</v>
      </c>
      <c r="Q511" t="str">
        <f ca="1">MID(Sheet1!DA511,FIND(":",Sheet1!DA511)+1,100)</f>
        <v>地块建筑面积*0</v>
      </c>
      <c r="R511" t="str">
        <f ca="1">MID(Sheet1!DB511,FIND(":",Sheet1!DB511)+1,100)</f>
        <v>地块建筑面积*0</v>
      </c>
      <c r="S511" t="str">
        <f ca="1">MID(Sheet1!DC511,FIND(":",Sheet1!DC511)+1,100)</f>
        <v>地块建筑面积*0</v>
      </c>
      <c r="T511" t="str">
        <f ca="1">MID(Sheet1!DD511,FIND(":",Sheet1!DD511)+1,100)</f>
        <v>地块建筑面积*0</v>
      </c>
      <c r="U511" t="str">
        <f ca="1">MID(Sheet1!DE511,FIND(":",Sheet1!DE511)+1,100)</f>
        <v>面积*0</v>
      </c>
      <c r="V511" t="str">
        <f ca="1">MID(Sheet1!DF511,FIND(":",Sheet1!DF511)+1,100)</f>
        <v>面积*0</v>
      </c>
      <c r="W511" t="str">
        <f ca="1">MID(Sheet1!DG511,FIND(":",Sheet1!DG511)+1,100)</f>
        <v>-</v>
      </c>
      <c r="X511" t="str">
        <f ca="1">MID(Sheet1!DH511,FIND(":",Sheet1!DH511)+1,100)</f>
        <v>0</v>
      </c>
      <c r="Y511" t="str">
        <f ca="1">MID(Sheet1!DI511,FIND(":",Sheet1!DI511)+1,100)</f>
        <v>-</v>
      </c>
      <c r="Z511" t="str">
        <f ca="1">MID(Sheet1!DJ511,FIND(":",Sheet1!DJ511)+1,100)</f>
        <v>0</v>
      </c>
      <c r="AA511" t="str">
        <f ca="1">MID(Sheet1!DK511,FIND(":",Sheet1!DK511)+1,100)</f>
        <v>-</v>
      </c>
      <c r="AB511" t="str">
        <f ca="1">MID(Sheet1!DL511,FIND(":",Sheet1!DL511)+1,100)</f>
        <v>0</v>
      </c>
      <c r="AC511" t="str">
        <f ca="1">MID(Sheet1!DM511,FIND(":",Sheet1!DM511)+1,100)</f>
        <v>-</v>
      </c>
      <c r="AD511" t="str">
        <f ca="1">MID(Sheet1!DN511,FIND(":",Sheet1!DN511)+1,100)</f>
        <v>0</v>
      </c>
      <c r="AE511" t="str">
        <f ca="1">MID(Sheet1!DO511,FIND(":",Sheet1!DO511)+1,100)</f>
        <v>65立方米/公顷*日</v>
      </c>
      <c r="AF511" t="str">
        <f ca="1">MID(Sheet1!DP511,FIND(":",Sheet1!DP511)+1,100)</f>
        <v>用地面积*65</v>
      </c>
      <c r="AG511" t="str">
        <f ca="1">MID(Sheet1!DQ511,FIND(":",Sheet1!DQ511)+1,100)</f>
        <v>0.85</v>
      </c>
      <c r="AH511" t="str">
        <f ca="1">MID(Sheet1!DR511,FIND(":",Sheet1!DR511)+1,100)</f>
        <v>用水量*0.85</v>
      </c>
      <c r="AI511" t="str">
        <f ca="1">MID(Sheet1!DS511,FIND(":",Sheet1!DS511)+1,100)</f>
        <v>500千瓦/公顷</v>
      </c>
      <c r="AJ511" t="str">
        <f ca="1">MID(Sheet1!DT511,FIND(":",Sheet1!DT511)+1,100)</f>
        <v>0.7</v>
      </c>
      <c r="AK511" t="str">
        <f ca="1">MID(Sheet1!DU511,FIND(":",Sheet1!DU511)+1,100)</f>
        <v>用地面积*500*0.7</v>
      </c>
      <c r="AL511" t="str">
        <f ca="1">MID(Sheet1!DV511,FIND(":",Sheet1!DV511)+1,100)</f>
        <v>80门/公顷</v>
      </c>
      <c r="AM511" t="str">
        <f ca="1">MID(Sheet1!DW511,FIND(":",Sheet1!DW511)+1,100)</f>
        <v>用地面积*80</v>
      </c>
      <c r="AN511" t="str">
        <f ca="1">MID(Sheet1!DX511,FIND(":",Sheet1!DX511)+1,100)</f>
        <v>30门/公顷</v>
      </c>
      <c r="AO511" t="str">
        <f ca="1">MID(Sheet1!DY511,FIND(":",Sheet1!DY511)+1,100)</f>
        <v>用地面积*30</v>
      </c>
      <c r="AP511" t="str">
        <f ca="1">MID(Sheet1!DZ511,FIND(":",Sheet1!DZ511)+1,100)</f>
        <v>12pcu/公顷，26：74</v>
      </c>
      <c r="AQ511" t="str">
        <f ca="1">MID(Sheet1!EA511,FIND(":",Sheet1!EA511)+1,100)</f>
        <v>用地面积*12*0.26</v>
      </c>
      <c r="AR511" t="str">
        <f ca="1">MID(Sheet1!EB511,FIND(":",Sheet1!EB511)+1,100)</f>
        <v>用地面积*12*0.74</v>
      </c>
      <c r="AS511" t="str">
        <f ca="1">MID(Sheet1!EC511,FIND(":",Sheet1!EC511)+1,100)</f>
        <v>-</v>
      </c>
      <c r="AT511" t="str">
        <f ca="1">MID(Sheet1!ED511,FIND(":",Sheet1!ED511)+1,100)</f>
        <v>0</v>
      </c>
      <c r="AU511" t="str">
        <f ca="1">MID(Sheet1!EE511,FIND(":",Sheet1!EE511)+1,100)</f>
        <v>-</v>
      </c>
      <c r="AV511" t="str">
        <f ca="1">MID(Sheet1!EF511,FIND(":",Sheet1!EF511)+1,100)</f>
        <v>0</v>
      </c>
      <c r="AW511" t="str">
        <f ca="1">MID(Sheet1!EG511,FIND(":",Sheet1!EG511)+1,100)</f>
        <v>村庄建设用地</v>
      </c>
    </row>
    <row r="512" spans="1:49" x14ac:dyDescent="0.2">
      <c r="A512" t="str">
        <f>MID(Sheet1!CK512,FIND(":",Sheet1!CK512)+1,100)</f>
        <v>07030202#中高层集中宅基地#国空</v>
      </c>
      <c r="B512" t="str">
        <f>MID(Sheet1!CL512,FIND(":",Sheet1!CL512)+1,100)</f>
        <v>中高层集中宅基地</v>
      </c>
      <c r="C512" t="str">
        <f>MID(Sheet1!CM512,FIND(":",Sheet1!CM512)+1,100)</f>
        <v/>
      </c>
      <c r="D512" t="str">
        <f>MID(Sheet1!CN512,FIND(":",Sheet1!CN512)+1,100)</f>
        <v>07030202</v>
      </c>
      <c r="E512" t="str">
        <f>MID(Sheet1!CO512,FIND(":",Sheet1!CO512)+1,100)</f>
        <v>国空</v>
      </c>
      <c r="F512" t="str">
        <f>MID(Sheet1!CP512,FIND(":",Sheet1!CP512)+1,100)</f>
        <v>Rv22</v>
      </c>
      <c r="G512" t="str">
        <f>MID(Sheet1!CQ512,FIND(":",Sheet1!CQ512)+1,100)</f>
        <v>Rv2#二类农村宅基地#城规</v>
      </c>
      <c r="H512" t="str">
        <f>MID(Sheet1!CR512,FIND(":",Sheet1!CR512)+1,100)</f>
        <v>Rv2</v>
      </c>
      <c r="I512" t="str">
        <f>MID(Sheet1!CS512,FIND(":",Sheet1!CS512)+1,100)</f>
        <v>070302#二类农村宅基地#国空</v>
      </c>
      <c r="J512" t="str">
        <f>MID(Sheet1!CT512,FIND(":",Sheet1!CT512)+1,100)</f>
        <v>4</v>
      </c>
      <c r="K512" t="str">
        <f>MID(Sheet1!CU512,FIND(":",Sheet1!CU512)+1,100)</f>
        <v>3070302</v>
      </c>
      <c r="L512" t="str">
        <f ca="1">MID(Sheet1!CV512,FIND(":",Sheet1!CV512)+1,100)</f>
        <v>202,153,0</v>
      </c>
      <c r="M512" t="str">
        <f ca="1">MID(Sheet1!CW512,FIND(":",Sheet1!CW512)+1,100)</f>
        <v>面积*容积率</v>
      </c>
      <c r="N512" t="str">
        <f ca="1">MID(Sheet1!CX512,FIND(":",Sheet1!CX512)+1,100)</f>
        <v>地块建筑面积*0</v>
      </c>
      <c r="O512" t="str">
        <f ca="1">MID(Sheet1!CY512,FIND(":",Sheet1!CY512)+1,100)</f>
        <v>地块建筑面积*0</v>
      </c>
      <c r="P512" t="str">
        <f ca="1">MID(Sheet1!CZ512,FIND(":",Sheet1!CZ512)+1,100)</f>
        <v>地块建筑面积*0</v>
      </c>
      <c r="Q512" t="str">
        <f ca="1">MID(Sheet1!DA512,FIND(":",Sheet1!DA512)+1,100)</f>
        <v>地块建筑面积*0</v>
      </c>
      <c r="R512" t="str">
        <f ca="1">MID(Sheet1!DB512,FIND(":",Sheet1!DB512)+1,100)</f>
        <v>地块建筑面积*0</v>
      </c>
      <c r="S512" t="str">
        <f ca="1">MID(Sheet1!DC512,FIND(":",Sheet1!DC512)+1,100)</f>
        <v>地块建筑面积*0</v>
      </c>
      <c r="T512" t="str">
        <f ca="1">MID(Sheet1!DD512,FIND(":",Sheet1!DD512)+1,100)</f>
        <v>地块建筑面积*0</v>
      </c>
      <c r="U512" t="str">
        <f ca="1">MID(Sheet1!DE512,FIND(":",Sheet1!DE512)+1,100)</f>
        <v>面积*0</v>
      </c>
      <c r="V512" t="str">
        <f ca="1">MID(Sheet1!DF512,FIND(":",Sheet1!DF512)+1,100)</f>
        <v>面积*0</v>
      </c>
      <c r="W512" t="str">
        <f ca="1">MID(Sheet1!DG512,FIND(":",Sheet1!DG512)+1,100)</f>
        <v>-</v>
      </c>
      <c r="X512" t="str">
        <f ca="1">MID(Sheet1!DH512,FIND(":",Sheet1!DH512)+1,100)</f>
        <v>0</v>
      </c>
      <c r="Y512" t="str">
        <f ca="1">MID(Sheet1!DI512,FIND(":",Sheet1!DI512)+1,100)</f>
        <v>-</v>
      </c>
      <c r="Z512" t="str">
        <f ca="1">MID(Sheet1!DJ512,FIND(":",Sheet1!DJ512)+1,100)</f>
        <v>0</v>
      </c>
      <c r="AA512" t="str">
        <f ca="1">MID(Sheet1!DK512,FIND(":",Sheet1!DK512)+1,100)</f>
        <v>-</v>
      </c>
      <c r="AB512" t="str">
        <f ca="1">MID(Sheet1!DL512,FIND(":",Sheet1!DL512)+1,100)</f>
        <v>0</v>
      </c>
      <c r="AC512" t="str">
        <f ca="1">MID(Sheet1!DM512,FIND(":",Sheet1!DM512)+1,100)</f>
        <v>-</v>
      </c>
      <c r="AD512" t="str">
        <f ca="1">MID(Sheet1!DN512,FIND(":",Sheet1!DN512)+1,100)</f>
        <v>0</v>
      </c>
      <c r="AE512" t="str">
        <f ca="1">MID(Sheet1!DO512,FIND(":",Sheet1!DO512)+1,100)</f>
        <v>65立方米/公顷*日</v>
      </c>
      <c r="AF512" t="str">
        <f ca="1">MID(Sheet1!DP512,FIND(":",Sheet1!DP512)+1,100)</f>
        <v>用地面积*65</v>
      </c>
      <c r="AG512" t="str">
        <f ca="1">MID(Sheet1!DQ512,FIND(":",Sheet1!DQ512)+1,100)</f>
        <v>0.85</v>
      </c>
      <c r="AH512" t="str">
        <f ca="1">MID(Sheet1!DR512,FIND(":",Sheet1!DR512)+1,100)</f>
        <v>用水量*0.85</v>
      </c>
      <c r="AI512" t="str">
        <f ca="1">MID(Sheet1!DS512,FIND(":",Sheet1!DS512)+1,100)</f>
        <v>500千瓦/公顷</v>
      </c>
      <c r="AJ512" t="str">
        <f ca="1">MID(Sheet1!DT512,FIND(":",Sheet1!DT512)+1,100)</f>
        <v>0.7</v>
      </c>
      <c r="AK512" t="str">
        <f ca="1">MID(Sheet1!DU512,FIND(":",Sheet1!DU512)+1,100)</f>
        <v>用地面积*500*0.7</v>
      </c>
      <c r="AL512" t="str">
        <f ca="1">MID(Sheet1!DV512,FIND(":",Sheet1!DV512)+1,100)</f>
        <v>80门/公顷</v>
      </c>
      <c r="AM512" t="str">
        <f ca="1">MID(Sheet1!DW512,FIND(":",Sheet1!DW512)+1,100)</f>
        <v>用地面积*80</v>
      </c>
      <c r="AN512" t="str">
        <f ca="1">MID(Sheet1!DX512,FIND(":",Sheet1!DX512)+1,100)</f>
        <v>30门/公顷</v>
      </c>
      <c r="AO512" t="str">
        <f ca="1">MID(Sheet1!DY512,FIND(":",Sheet1!DY512)+1,100)</f>
        <v>用地面积*30</v>
      </c>
      <c r="AP512" t="str">
        <f ca="1">MID(Sheet1!DZ512,FIND(":",Sheet1!DZ512)+1,100)</f>
        <v>12pcu/公顷，26：74</v>
      </c>
      <c r="AQ512" t="str">
        <f ca="1">MID(Sheet1!EA512,FIND(":",Sheet1!EA512)+1,100)</f>
        <v>用地面积*12*0.26</v>
      </c>
      <c r="AR512" t="str">
        <f ca="1">MID(Sheet1!EB512,FIND(":",Sheet1!EB512)+1,100)</f>
        <v>用地面积*12*0.74</v>
      </c>
      <c r="AS512" t="str">
        <f ca="1">MID(Sheet1!EC512,FIND(":",Sheet1!EC512)+1,100)</f>
        <v>-</v>
      </c>
      <c r="AT512" t="str">
        <f ca="1">MID(Sheet1!ED512,FIND(":",Sheet1!ED512)+1,100)</f>
        <v>0</v>
      </c>
      <c r="AU512" t="str">
        <f ca="1">MID(Sheet1!EE512,FIND(":",Sheet1!EE512)+1,100)</f>
        <v>-</v>
      </c>
      <c r="AV512" t="str">
        <f ca="1">MID(Sheet1!EF512,FIND(":",Sheet1!EF512)+1,100)</f>
        <v>0</v>
      </c>
      <c r="AW512" t="str">
        <f ca="1">MID(Sheet1!EG512,FIND(":",Sheet1!EG512)+1,100)</f>
        <v>村庄建设用地</v>
      </c>
    </row>
    <row r="513" spans="1:49" x14ac:dyDescent="0.2">
      <c r="A513" t="str">
        <f>MID(Sheet1!CK513,FIND(":",Sheet1!CK513)+1,100)</f>
        <v>0704#农村社区服务设施用地#国空</v>
      </c>
      <c r="B513" t="str">
        <f>MID(Sheet1!CL513,FIND(":",Sheet1!CL513)+1,100)</f>
        <v>农村社区服务设施用地</v>
      </c>
      <c r="C513" t="str">
        <f>MID(Sheet1!CM513,FIND(":",Sheet1!CM513)+1,100)</f>
        <v/>
      </c>
      <c r="D513" t="str">
        <f>MID(Sheet1!CN513,FIND(":",Sheet1!CN513)+1,100)</f>
        <v>0704</v>
      </c>
      <c r="E513" t="str">
        <f>MID(Sheet1!CO513,FIND(":",Sheet1!CO513)+1,100)</f>
        <v>国空</v>
      </c>
      <c r="F513" t="str">
        <f>MID(Sheet1!CP513,FIND(":",Sheet1!CP513)+1,100)</f>
        <v>Rvs</v>
      </c>
      <c r="G513" t="str">
        <f>MID(Sheet1!CQ513,FIND(":",Sheet1!CQ513)+1,100)</f>
        <v>R22#服务设施用地#城规</v>
      </c>
      <c r="H513" t="str">
        <f>MID(Sheet1!CR513,FIND(":",Sheet1!CR513)+1,100)</f>
        <v>R22</v>
      </c>
      <c r="I513" t="str">
        <f>MID(Sheet1!CS513,FIND(":",Sheet1!CS513)+1,100)</f>
        <v>07#居住用地#国空</v>
      </c>
      <c r="J513" t="str">
        <f>MID(Sheet1!CT513,FIND(":",Sheet1!CT513)+1,100)</f>
        <v>2</v>
      </c>
      <c r="K513" t="str">
        <f>MID(Sheet1!CU513,FIND(":",Sheet1!CU513)+1,100)</f>
        <v>107</v>
      </c>
      <c r="L513" t="str">
        <f ca="1">MID(Sheet1!CV513,FIND(":",Sheet1!CV513)+1,100)</f>
        <v>240,187,129</v>
      </c>
      <c r="M513" t="str">
        <f ca="1">MID(Sheet1!CW513,FIND(":",Sheet1!CW513)+1,100)</f>
        <v>面积*容积率</v>
      </c>
      <c r="N513" t="str">
        <f ca="1">MID(Sheet1!CX513,FIND(":",Sheet1!CX513)+1,100)</f>
        <v>地块建筑面积*0</v>
      </c>
      <c r="O513" t="str">
        <f ca="1">MID(Sheet1!CY513,FIND(":",Sheet1!CY513)+1,100)</f>
        <v>地块建筑面积*0</v>
      </c>
      <c r="P513" t="str">
        <f ca="1">MID(Sheet1!CZ513,FIND(":",Sheet1!CZ513)+1,100)</f>
        <v>地块建筑面积*0</v>
      </c>
      <c r="Q513" t="str">
        <f ca="1">MID(Sheet1!DA513,FIND(":",Sheet1!DA513)+1,100)</f>
        <v>地块建筑面积*0</v>
      </c>
      <c r="R513" t="str">
        <f ca="1">MID(Sheet1!DB513,FIND(":",Sheet1!DB513)+1,100)</f>
        <v>地块建筑面积*1</v>
      </c>
      <c r="S513" t="str">
        <f ca="1">MID(Sheet1!DC513,FIND(":",Sheet1!DC513)+1,100)</f>
        <v>地块建筑面积*0</v>
      </c>
      <c r="T513" t="str">
        <f ca="1">MID(Sheet1!DD513,FIND(":",Sheet1!DD513)+1,100)</f>
        <v>地块建筑面积*0</v>
      </c>
      <c r="U513" t="str">
        <f ca="1">MID(Sheet1!DE513,FIND(":",Sheet1!DE513)+1,100)</f>
        <v>面积*0</v>
      </c>
      <c r="V513" t="str">
        <f ca="1">MID(Sheet1!DF513,FIND(":",Sheet1!DF513)+1,100)</f>
        <v>面积*0</v>
      </c>
      <c r="W513" t="str">
        <f ca="1">MID(Sheet1!DG513,FIND(":",Sheet1!DG513)+1,100)</f>
        <v>-</v>
      </c>
      <c r="X513" t="str">
        <f ca="1">MID(Sheet1!DH513,FIND(":",Sheet1!DH513)+1,100)</f>
        <v>0</v>
      </c>
      <c r="Y513" t="str">
        <f ca="1">MID(Sheet1!DI513,FIND(":",Sheet1!DI513)+1,100)</f>
        <v>-</v>
      </c>
      <c r="Z513" t="str">
        <f ca="1">MID(Sheet1!DJ513,FIND(":",Sheet1!DJ513)+1,100)</f>
        <v>0</v>
      </c>
      <c r="AA513" t="str">
        <f ca="1">MID(Sheet1!DK513,FIND(":",Sheet1!DK513)+1,100)</f>
        <v>35平方米/岗位</v>
      </c>
      <c r="AB513" t="str">
        <f ca="1">MID(Sheet1!DL513,FIND(":",Sheet1!DL513)+1,100)</f>
        <v>地块建筑面积/35</v>
      </c>
      <c r="AC513" t="str">
        <f ca="1">MID(Sheet1!DM513,FIND(":",Sheet1!DM513)+1,100)</f>
        <v>0.4个/100平方米</v>
      </c>
      <c r="AD513" t="str">
        <f ca="1">MID(Sheet1!DN513,FIND(":",Sheet1!DN513)+1,100)</f>
        <v>地块建筑面积*0.4/100</v>
      </c>
      <c r="AE513" t="str">
        <f ca="1">MID(Sheet1!DO513,FIND(":",Sheet1!DO513)+1,100)</f>
        <v>65立方米/日*公顷</v>
      </c>
      <c r="AF513" t="str">
        <f ca="1">MID(Sheet1!DP513,FIND(":",Sheet1!DP513)+1,100)</f>
        <v>用地面积*65</v>
      </c>
      <c r="AG513" t="str">
        <f ca="1">MID(Sheet1!DQ513,FIND(":",Sheet1!DQ513)+1,100)</f>
        <v>0.85</v>
      </c>
      <c r="AH513" t="str">
        <f ca="1">MID(Sheet1!DR513,FIND(":",Sheet1!DR513)+1,100)</f>
        <v>用水量*0.85</v>
      </c>
      <c r="AI513" t="str">
        <f ca="1">MID(Sheet1!DS513,FIND(":",Sheet1!DS513)+1,100)</f>
        <v>45瓦/平方米</v>
      </c>
      <c r="AJ513" t="str">
        <f ca="1">MID(Sheet1!DT513,FIND(":",Sheet1!DT513)+1,100)</f>
        <v>0.8</v>
      </c>
      <c r="AK513" t="str">
        <f ca="1">MID(Sheet1!DU513,FIND(":",Sheet1!DU513)+1,100)</f>
        <v>地块建筑面积*45*0.8/1000</v>
      </c>
      <c r="AL513" t="str">
        <f ca="1">MID(Sheet1!DV513,FIND(":",Sheet1!DV513)+1,100)</f>
        <v>1.0门/100平方米</v>
      </c>
      <c r="AM513" t="str">
        <f ca="1">MID(Sheet1!DW513,FIND(":",Sheet1!DW513)+1,100)</f>
        <v>地块建筑面积*1.0/100</v>
      </c>
      <c r="AN513" t="str">
        <f ca="1">MID(Sheet1!DX513,FIND(":",Sheet1!DX513)+1,100)</f>
        <v>0.5门/100平方米</v>
      </c>
      <c r="AO513" t="str">
        <f ca="1">MID(Sheet1!DY513,FIND(":",Sheet1!DY513)+1,100)</f>
        <v>地块建筑面积*0.5/100</v>
      </c>
      <c r="AP513" t="str">
        <f ca="1">MID(Sheet1!DZ513,FIND(":",Sheet1!DZ513)+1,100)</f>
        <v>39.4pcu/万平方米，71：29</v>
      </c>
      <c r="AQ513" t="str">
        <f ca="1">MID(Sheet1!EA513,FIND(":",Sheet1!EA513)+1,100)</f>
        <v>地块建筑面积/10000*39.4*0.71</v>
      </c>
      <c r="AR513" t="str">
        <f ca="1">MID(Sheet1!EB513,FIND(":",Sheet1!EB513)+1,100)</f>
        <v>地块建筑面积/10000*39.4*0.29</v>
      </c>
      <c r="AS513" t="str">
        <f ca="1">MID(Sheet1!EC513,FIND(":",Sheet1!EC513)+1,100)</f>
        <v>地块建筑面积*0.4</v>
      </c>
      <c r="AT513" t="str">
        <f ca="1">MID(Sheet1!ED513,FIND(":",Sheet1!ED513)+1,100)</f>
        <v>地块建筑面积*0.4</v>
      </c>
      <c r="AU513" t="str">
        <f ca="1">MID(Sheet1!EE513,FIND(":",Sheet1!EE513)+1,100)</f>
        <v>地块建筑面积*0.08</v>
      </c>
      <c r="AV513" t="str">
        <f ca="1">MID(Sheet1!EF513,FIND(":",Sheet1!EF513)+1,100)</f>
        <v>地块建筑面积*0.08</v>
      </c>
      <c r="AW513" t="str">
        <f ca="1">MID(Sheet1!EG513,FIND(":",Sheet1!EG513)+1,100)</f>
        <v>村庄建设用地</v>
      </c>
    </row>
    <row r="514" spans="1:49" x14ac:dyDescent="0.2">
      <c r="A514" t="str">
        <f>MID(Sheet1!CK514,FIND(":",Sheet1!CK514)+1,100)</f>
        <v>0701/09#商住兼容用地#国空</v>
      </c>
      <c r="B514" t="str">
        <f>MID(Sheet1!CL514,FIND(":",Sheet1!CL514)+1,100)</f>
        <v>商住兼容用地</v>
      </c>
      <c r="C514" t="str">
        <f>MID(Sheet1!CM514,FIND(":",Sheet1!CM514)+1,100)</f>
        <v/>
      </c>
      <c r="D514" t="str">
        <f>MID(Sheet1!CN514,FIND(":",Sheet1!CN514)+1,100)</f>
        <v>0701/09</v>
      </c>
      <c r="E514" t="str">
        <f>MID(Sheet1!CO514,FIND(":",Sheet1!CO514)+1,100)</f>
        <v>国空</v>
      </c>
      <c r="F514" t="str">
        <f>MID(Sheet1!CP514,FIND(":",Sheet1!CP514)+1,100)</f>
        <v>Rc/B</v>
      </c>
      <c r="G514" t="str">
        <f>MID(Sheet1!CQ514,FIND(":",Sheet1!CQ514)+1,100)</f>
        <v>R/B#商住兼容用地#城规</v>
      </c>
      <c r="H514" t="str">
        <f>MID(Sheet1!CR514,FIND(":",Sheet1!CR514)+1,100)</f>
        <v>R</v>
      </c>
      <c r="I514" t="str">
        <f>MID(Sheet1!CS514,FIND(":",Sheet1!CS514)+1,100)</f>
        <v>07#居住用地#国空</v>
      </c>
      <c r="J514" t="str">
        <f>MID(Sheet1!CT514,FIND(":",Sheet1!CT514)+1,100)</f>
        <v>2</v>
      </c>
      <c r="K514" t="str">
        <f>MID(Sheet1!CU514,FIND(":",Sheet1!CU514)+1,100)</f>
        <v>107</v>
      </c>
      <c r="L514" t="str">
        <f ca="1">MID(Sheet1!CV514,FIND(":",Sheet1!CV514)+1,100)</f>
        <v>255,192,0</v>
      </c>
      <c r="M514" t="str">
        <f ca="1">MID(Sheet1!CW514,FIND(":",Sheet1!CW514)+1,100)</f>
        <v>面积*容积率</v>
      </c>
      <c r="N514" t="str">
        <f ca="1">MID(Sheet1!CX514,FIND(":",Sheet1!CX514)+1,100)</f>
        <v>地块建筑面积*兼容比例1</v>
      </c>
      <c r="O514" t="str">
        <f ca="1">MID(Sheet1!CY514,FIND(":",Sheet1!CY514)+1,100)</f>
        <v>地块建筑面积*兼容比例2</v>
      </c>
      <c r="P514" t="str">
        <f ca="1">MID(Sheet1!CZ514,FIND(":",Sheet1!CZ514)+1,100)</f>
        <v>地块建筑面积*兼容比例2*0.35</v>
      </c>
      <c r="Q514" t="str">
        <f ca="1">MID(Sheet1!DA514,FIND(":",Sheet1!DA514)+1,100)</f>
        <v>地块建筑面积*兼容比例2*0.65</v>
      </c>
      <c r="R514" t="str">
        <f ca="1">MID(Sheet1!DB514,FIND(":",Sheet1!DB514)+1,100)</f>
        <v>地块建筑面积*0</v>
      </c>
      <c r="S514" t="str">
        <f ca="1">MID(Sheet1!DC514,FIND(":",Sheet1!DC514)+1,100)</f>
        <v>地块建筑面积*0</v>
      </c>
      <c r="T514" t="str">
        <f ca="1">MID(Sheet1!DD514,FIND(":",Sheet1!DD514)+1,100)</f>
        <v>地块建筑面积*0</v>
      </c>
      <c r="U514" t="str">
        <f ca="1">MID(Sheet1!DE514,FIND(":",Sheet1!DE514)+1,100)</f>
        <v>面积*0</v>
      </c>
      <c r="V514" t="str">
        <f ca="1">MID(Sheet1!DF514,FIND(":",Sheet1!DF514)+1,100)</f>
        <v>面积*0</v>
      </c>
      <c r="W514" t="str">
        <f ca="1">MID(Sheet1!DG514,FIND(":",Sheet1!DG514)+1,100)</f>
        <v>100平方米/户</v>
      </c>
      <c r="X514" t="str">
        <f ca="1">MID(Sheet1!DH514,FIND(":",Sheet1!DH514)+1,100)</f>
        <v>住宅建筑面积/100</v>
      </c>
      <c r="Y514" t="str">
        <f ca="1">MID(Sheet1!DI514,FIND(":",Sheet1!DI514)+1,100)</f>
        <v>3人/户</v>
      </c>
      <c r="Z514" t="str">
        <f ca="1">MID(Sheet1!DJ514,FIND(":",Sheet1!DJ514)+1,100)</f>
        <v>居住户数*3</v>
      </c>
      <c r="AA514" t="str">
        <f ca="1">MID(Sheet1!DK514,FIND(":",Sheet1!DK514)+1,100)</f>
        <v>35平方米/岗位</v>
      </c>
      <c r="AB514" t="str">
        <f ca="1">MID(Sheet1!DL514,FIND(":",Sheet1!DL514)+1,100)</f>
        <v>商服建筑面积/35</v>
      </c>
      <c r="AC514" t="str">
        <f ca="1">MID(Sheet1!DM514,FIND(":",Sheet1!DM514)+1,100)</f>
        <v>1.2个/户，1.2个/100平方米</v>
      </c>
      <c r="AD514" t="str">
        <f ca="1">MID(Sheet1!DN514,FIND(":",Sheet1!DN514)+1,100)</f>
        <v>居住户数*1.2+商服建筑面积*1.2/100</v>
      </c>
      <c r="AE514" t="str">
        <f ca="1">MID(Sheet1!DO514,FIND(":",Sheet1!DO514)+1,100)</f>
        <v>155升/日*人，10升/平方米*日</v>
      </c>
      <c r="AF514" t="str">
        <f ca="1">MID(Sheet1!DP514,FIND(":",Sheet1!DP514)+1,100)</f>
        <v>居住人数*155/1000+商服建筑面积*10/1000</v>
      </c>
      <c r="AG514" t="str">
        <f ca="1">MID(Sheet1!DQ514,FIND(":",Sheet1!DQ514)+1,100)</f>
        <v>0.85</v>
      </c>
      <c r="AH514" t="str">
        <f ca="1">MID(Sheet1!DR514,FIND(":",Sheet1!DR514)+1,100)</f>
        <v>用水量*0.85</v>
      </c>
      <c r="AI514" t="str">
        <f ca="1">MID(Sheet1!DS514,FIND(":",Sheet1!DS514)+1,100)</f>
        <v>50瓦/平方米，60瓦/平方米</v>
      </c>
      <c r="AJ514" t="str">
        <f ca="1">MID(Sheet1!DT514,FIND(":",Sheet1!DT514)+1,100)</f>
        <v>0.7，0.7</v>
      </c>
      <c r="AK514" t="str">
        <f ca="1">MID(Sheet1!DU514,FIND(":",Sheet1!DU514)+1,100)</f>
        <v>住宅建筑面积*50*0.7/1000+商服建筑面积*60*0.7/1000</v>
      </c>
      <c r="AL514" t="str">
        <f ca="1">MID(Sheet1!DV514,FIND(":",Sheet1!DV514)+1,100)</f>
        <v>1.2门/户，1.0门/100平方米</v>
      </c>
      <c r="AM514" t="str">
        <f ca="1">MID(Sheet1!DW514,FIND(":",Sheet1!DW514)+1,100)</f>
        <v>居住户数*1.2+商服建筑面积*1.0/100</v>
      </c>
      <c r="AN514" t="str">
        <f ca="1">MID(Sheet1!DX514,FIND(":",Sheet1!DX514)+1,100)</f>
        <v>2.0门/户，0.2门/100平方米</v>
      </c>
      <c r="AO514" t="str">
        <f ca="1">MID(Sheet1!DY514,FIND(":",Sheet1!DY514)+1,100)</f>
        <v>居住户数*2.0+商服建筑面积*0.2/100</v>
      </c>
      <c r="AP514" t="str">
        <f ca="1">MID(Sheet1!DZ514,FIND(":",Sheet1!DZ514)+1,100)</f>
        <v>34.5pcu/万平方米，26：74，52.1pcu/万平方米，71：29</v>
      </c>
      <c r="AQ514" t="str">
        <f ca="1">MID(Sheet1!EA514,FIND(":",Sheet1!EA514)+1,100)</f>
        <v>住宅建筑面积/10000*34.5*0.26+商服建筑面积/10000*60*0.71</v>
      </c>
      <c r="AR514" t="str">
        <f ca="1">MID(Sheet1!EB514,FIND(":",Sheet1!EB514)+1,100)</f>
        <v>住宅建筑面积/10000*34.5*0.74+商服建筑面积/10000*60*0.29</v>
      </c>
      <c r="AS514" t="str">
        <f ca="1">MID(Sheet1!EC514,FIND(":",Sheet1!EC514)+1,100)</f>
        <v>住宅建筑面积*0.4+商服建筑面积*0.4</v>
      </c>
      <c r="AT514" t="str">
        <f ca="1">MID(Sheet1!ED514,FIND(":",Sheet1!ED514)+1,100)</f>
        <v>住宅建筑面积*0.4+商服建筑面积*0.4</v>
      </c>
      <c r="AU514" t="str">
        <f ca="1">MID(Sheet1!EE514,FIND(":",Sheet1!EE514)+1,100)</f>
        <v>住宅建筑面积*0.11+商服建筑面积*0.08</v>
      </c>
      <c r="AV514" t="str">
        <f ca="1">MID(Sheet1!EF514,FIND(":",Sheet1!EF514)+1,100)</f>
        <v>住宅建筑面积*0.11+商服建筑面积*0.08</v>
      </c>
      <c r="AW514" t="str">
        <f ca="1">MID(Sheet1!EG514,FIND(":",Sheet1!EG514)+1,100)</f>
        <v>城镇建设用地</v>
      </c>
    </row>
    <row r="515" spans="1:49" x14ac:dyDescent="0.2">
      <c r="A515" t="str">
        <f>MID(Sheet1!CK515,FIND(":",Sheet1!CK515)+1,100)</f>
        <v>0702/09#城镇社区服务设施用地/商业服务业用地#国空</v>
      </c>
      <c r="B515" t="str">
        <f>MID(Sheet1!CL515,FIND(":",Sheet1!CL515)+1,100)</f>
        <v>城镇社区服务设施用地/商业服务业用地</v>
      </c>
      <c r="C515" t="str">
        <f>MID(Sheet1!CM515,FIND(":",Sheet1!CM515)+1,100)</f>
        <v/>
      </c>
      <c r="D515" t="str">
        <f>MID(Sheet1!CN515,FIND(":",Sheet1!CN515)+1,100)</f>
        <v>0702/09</v>
      </c>
      <c r="E515" t="str">
        <f>MID(Sheet1!CO515,FIND(":",Sheet1!CO515)+1,100)</f>
        <v>国空</v>
      </c>
      <c r="F515" t="str">
        <f>MID(Sheet1!CP515,FIND(":",Sheet1!CP515)+1,100)</f>
        <v>Rcs/B</v>
      </c>
      <c r="G515" t="str">
        <f>MID(Sheet1!CQ515,FIND(":",Sheet1!CQ515)+1,100)</f>
        <v>R22/B#服务设施用地/商业服务业设施用地#城规</v>
      </c>
      <c r="H515" t="str">
        <f>MID(Sheet1!CR515,FIND(":",Sheet1!CR515)+1,100)</f>
        <v>R22</v>
      </c>
      <c r="I515" t="str">
        <f>MID(Sheet1!CS515,FIND(":",Sheet1!CS515)+1,100)</f>
        <v>07#居住用地#国空</v>
      </c>
      <c r="J515" t="str">
        <f>MID(Sheet1!CT515,FIND(":",Sheet1!CT515)+1,100)</f>
        <v>2</v>
      </c>
      <c r="K515" t="str">
        <f>MID(Sheet1!CU515,FIND(":",Sheet1!CU515)+1,100)</f>
        <v>107</v>
      </c>
      <c r="L515" t="str">
        <f ca="1">MID(Sheet1!CV515,FIND(":",Sheet1!CV515)+1,100)</f>
        <v>240,187,129</v>
      </c>
      <c r="M515" t="str">
        <f ca="1">MID(Sheet1!CW515,FIND(":",Sheet1!CW515)+1,100)</f>
        <v>面积*容积率</v>
      </c>
      <c r="N515" t="str">
        <f ca="1">MID(Sheet1!CX515,FIND(":",Sheet1!CX515)+1,100)</f>
        <v>地块建筑面积*0</v>
      </c>
      <c r="O515" t="str">
        <f ca="1">MID(Sheet1!CY515,FIND(":",Sheet1!CY515)+1,100)</f>
        <v>地块建筑面积*兼容比例2</v>
      </c>
      <c r="P515" t="str">
        <f ca="1">MID(Sheet1!CZ515,FIND(":",Sheet1!CZ515)+1,100)</f>
        <v>地块建筑面积*兼容比例2*0.35</v>
      </c>
      <c r="Q515" t="str">
        <f ca="1">MID(Sheet1!DA515,FIND(":",Sheet1!DA515)+1,100)</f>
        <v>地块建筑面积*兼容比例2*0.65</v>
      </c>
      <c r="R515" t="str">
        <f ca="1">MID(Sheet1!DB515,FIND(":",Sheet1!DB515)+1,100)</f>
        <v>地块建筑面积*兼容比例1</v>
      </c>
      <c r="S515" t="str">
        <f ca="1">MID(Sheet1!DC515,FIND(":",Sheet1!DC515)+1,100)</f>
        <v>地块建筑面积*0</v>
      </c>
      <c r="T515" t="str">
        <f ca="1">MID(Sheet1!DD515,FIND(":",Sheet1!DD515)+1,100)</f>
        <v>地块建筑面积*0</v>
      </c>
      <c r="U515" t="str">
        <f ca="1">MID(Sheet1!DE515,FIND(":",Sheet1!DE515)+1,100)</f>
        <v>面积*0</v>
      </c>
      <c r="V515" t="str">
        <f ca="1">MID(Sheet1!DF515,FIND(":",Sheet1!DF515)+1,100)</f>
        <v>面积*0</v>
      </c>
      <c r="W515" t="str">
        <f ca="1">MID(Sheet1!DG515,FIND(":",Sheet1!DG515)+1,100)</f>
        <v>-</v>
      </c>
      <c r="X515" t="str">
        <f ca="1">MID(Sheet1!DH515,FIND(":",Sheet1!DH515)+1,100)</f>
        <v>0</v>
      </c>
      <c r="Y515" t="str">
        <f ca="1">MID(Sheet1!DI515,FIND(":",Sheet1!DI515)+1,100)</f>
        <v>-</v>
      </c>
      <c r="Z515" t="str">
        <f ca="1">MID(Sheet1!DJ515,FIND(":",Sheet1!DJ515)+1,100)</f>
        <v>0</v>
      </c>
      <c r="AA515" t="str">
        <f ca="1">MID(Sheet1!DK515,FIND(":",Sheet1!DK515)+1,100)</f>
        <v>35平方米/岗位</v>
      </c>
      <c r="AB515" t="str">
        <f ca="1">MID(Sheet1!DL515,FIND(":",Sheet1!DL515)+1,100)</f>
        <v>地块建筑面积/35</v>
      </c>
      <c r="AC515" t="str">
        <f ca="1">MID(Sheet1!DM515,FIND(":",Sheet1!DM515)+1,100)</f>
        <v>0.4个/100平方米，1.2个/100平方米</v>
      </c>
      <c r="AD515" t="str">
        <f ca="1">MID(Sheet1!DN515,FIND(":",Sheet1!DN515)+1,100)</f>
        <v>公服建筑面积*0.4/100+商服建筑面积*1.2/100</v>
      </c>
      <c r="AE515" t="str">
        <f ca="1">MID(Sheet1!DO515,FIND(":",Sheet1!DO515)+1,100)</f>
        <v>65立方米/日*公顷，10升/平方米*日</v>
      </c>
      <c r="AF515" t="str">
        <f ca="1">MID(Sheet1!DP515,FIND(":",Sheet1!DP515)+1,100)</f>
        <v>用地面积*65+商服建筑面积*10/1000</v>
      </c>
      <c r="AG515" t="str">
        <f ca="1">MID(Sheet1!DQ515,FIND(":",Sheet1!DQ515)+1,100)</f>
        <v>0.85</v>
      </c>
      <c r="AH515" t="str">
        <f ca="1">MID(Sheet1!DR515,FIND(":",Sheet1!DR515)+1,100)</f>
        <v>用水量*0.85</v>
      </c>
      <c r="AI515" t="str">
        <f ca="1">MID(Sheet1!DS515,FIND(":",Sheet1!DS515)+1,100)</f>
        <v>45瓦/平方米，60瓦/平方米</v>
      </c>
      <c r="AJ515" t="str">
        <f ca="1">MID(Sheet1!DT515,FIND(":",Sheet1!DT515)+1,100)</f>
        <v>0.8，0.7</v>
      </c>
      <c r="AK515" t="str">
        <f ca="1">MID(Sheet1!DU515,FIND(":",Sheet1!DU515)+1,100)</f>
        <v>公服建筑面积*45*0.8/1000+商服建筑面积*60*0.7/1000</v>
      </c>
      <c r="AL515" t="str">
        <f ca="1">MID(Sheet1!DV515,FIND(":",Sheet1!DV515)+1,100)</f>
        <v>1.0门/100平方米</v>
      </c>
      <c r="AM515" t="str">
        <f ca="1">MID(Sheet1!DW515,FIND(":",Sheet1!DW515)+1,100)</f>
        <v>地块建筑面积*1.0/100</v>
      </c>
      <c r="AN515" t="str">
        <f ca="1">MID(Sheet1!DX515,FIND(":",Sheet1!DX515)+1,100)</f>
        <v>0.5门/100平方米</v>
      </c>
      <c r="AO515" t="str">
        <f ca="1">MID(Sheet1!DY515,FIND(":",Sheet1!DY515)+1,100)</f>
        <v>地块建筑面积*0.5/100</v>
      </c>
      <c r="AP515" t="str">
        <f ca="1">MID(Sheet1!DZ515,FIND(":",Sheet1!DZ515)+1,100)</f>
        <v>39.4pcu/万平方米，71：29</v>
      </c>
      <c r="AQ515" t="str">
        <f ca="1">MID(Sheet1!EA515,FIND(":",Sheet1!EA515)+1,100)</f>
        <v>地块建筑面积/10000*39.4*0.71</v>
      </c>
      <c r="AR515" t="str">
        <f ca="1">MID(Sheet1!EB515,FIND(":",Sheet1!EB515)+1,100)</f>
        <v>地块建筑面积/10000*39.4*0.29</v>
      </c>
      <c r="AS515" t="str">
        <f ca="1">MID(Sheet1!EC515,FIND(":",Sheet1!EC515)+1,100)</f>
        <v>地块建筑面积*0.4</v>
      </c>
      <c r="AT515" t="str">
        <f ca="1">MID(Sheet1!ED515,FIND(":",Sheet1!ED515)+1,100)</f>
        <v>地块建筑面积*0.4</v>
      </c>
      <c r="AU515" t="str">
        <f ca="1">MID(Sheet1!EE515,FIND(":",Sheet1!EE515)+1,100)</f>
        <v>地块建筑面积*0.08</v>
      </c>
      <c r="AV515" t="str">
        <f ca="1">MID(Sheet1!EF515,FIND(":",Sheet1!EF515)+1,100)</f>
        <v>地块建筑面积*0.08</v>
      </c>
      <c r="AW515" t="str">
        <f ca="1">MID(Sheet1!EG515,FIND(":",Sheet1!EG515)+1,100)</f>
        <v>城镇建设用地</v>
      </c>
    </row>
    <row r="516" spans="1:49" x14ac:dyDescent="0.2">
      <c r="A516" t="str">
        <f>MID(Sheet1!CK516,FIND(":",Sheet1!CK516)+1,100)</f>
        <v>070101/1206#一类城镇住宅用地/城市轨道交通用地#国空</v>
      </c>
      <c r="B516" t="str">
        <f>MID(Sheet1!CL516,FIND(":",Sheet1!CL516)+1,100)</f>
        <v>一类城镇住宅用地/城市轨道交通用地</v>
      </c>
      <c r="C516" t="str">
        <f>MID(Sheet1!CM516,FIND(":",Sheet1!CM516)+1,100)</f>
        <v/>
      </c>
      <c r="D516" t="str">
        <f>MID(Sheet1!CN516,FIND(":",Sheet1!CN516)+1,100)</f>
        <v>070101/1206</v>
      </c>
      <c r="E516" t="str">
        <f>MID(Sheet1!CO516,FIND(":",Sheet1!CO516)+1,100)</f>
        <v>国空</v>
      </c>
      <c r="F516" t="str">
        <f>MID(Sheet1!CP516,FIND(":",Sheet1!CP516)+1,100)</f>
        <v>R1/S1</v>
      </c>
      <c r="G516" t="str">
        <f>MID(Sheet1!CQ516,FIND(":",Sheet1!CQ516)+1,100)</f>
        <v>R11#住宅用地#城规</v>
      </c>
      <c r="H516" t="str">
        <f>MID(Sheet1!CR516,FIND(":",Sheet1!CR516)+1,100)</f>
        <v>R11</v>
      </c>
      <c r="I516" t="str">
        <f>MID(Sheet1!CS516,FIND(":",Sheet1!CS516)+1,100)</f>
        <v>07#居住用地#国空</v>
      </c>
      <c r="J516" t="str">
        <f>MID(Sheet1!CT516,FIND(":",Sheet1!CT516)+1,100)</f>
        <v>2</v>
      </c>
      <c r="K516" t="str">
        <f>MID(Sheet1!CU516,FIND(":",Sheet1!CU516)+1,100)</f>
        <v>107</v>
      </c>
      <c r="L516" t="str">
        <f ca="1">MID(Sheet1!CV516,FIND(":",Sheet1!CV516)+1,100)</f>
        <v>253,255,1</v>
      </c>
      <c r="M516" t="str">
        <f ca="1">MID(Sheet1!CW516,FIND(":",Sheet1!CW516)+1,100)</f>
        <v>面积*容积率</v>
      </c>
      <c r="N516" t="str">
        <f ca="1">MID(Sheet1!CX516,FIND(":",Sheet1!CX516)+1,100)</f>
        <v>地块建筑面积*1.0</v>
      </c>
      <c r="O516" t="str">
        <f ca="1">MID(Sheet1!CY516,FIND(":",Sheet1!CY516)+1,100)</f>
        <v>地块建筑面积*0</v>
      </c>
      <c r="P516" t="str">
        <f ca="1">MID(Sheet1!CZ516,FIND(":",Sheet1!CZ516)+1,100)</f>
        <v>地块建筑面积*0</v>
      </c>
      <c r="Q516" t="str">
        <f ca="1">MID(Sheet1!DA516,FIND(":",Sheet1!DA516)+1,100)</f>
        <v>地块建筑面积*0</v>
      </c>
      <c r="R516" t="str">
        <f ca="1">MID(Sheet1!DB516,FIND(":",Sheet1!DB516)+1,100)</f>
        <v>地块建筑面积*0</v>
      </c>
      <c r="S516" t="str">
        <f ca="1">MID(Sheet1!DC516,FIND(":",Sheet1!DC516)+1,100)</f>
        <v>地块建筑面积*0</v>
      </c>
      <c r="T516" t="str">
        <f ca="1">MID(Sheet1!DD516,FIND(":",Sheet1!DD516)+1,100)</f>
        <v>地块建筑面积*0</v>
      </c>
      <c r="U516" t="str">
        <f ca="1">MID(Sheet1!DE516,FIND(":",Sheet1!DE516)+1,100)</f>
        <v>面积*0</v>
      </c>
      <c r="V516" t="str">
        <f ca="1">MID(Sheet1!DF516,FIND(":",Sheet1!DF516)+1,100)</f>
        <v>面积*0</v>
      </c>
      <c r="W516" t="str">
        <f ca="1">MID(Sheet1!DG516,FIND(":",Sheet1!DG516)+1,100)</f>
        <v>250平方米/户</v>
      </c>
      <c r="X516" t="str">
        <f ca="1">MID(Sheet1!DH516,FIND(":",Sheet1!DH516)+1,100)</f>
        <v>住宅建筑面积/250</v>
      </c>
      <c r="Y516" t="str">
        <f ca="1">MID(Sheet1!DI516,FIND(":",Sheet1!DI516)+1,100)</f>
        <v>3人/户</v>
      </c>
      <c r="Z516" t="str">
        <f ca="1">MID(Sheet1!DJ516,FIND(":",Sheet1!DJ516)+1,100)</f>
        <v>居住户数*3</v>
      </c>
      <c r="AA516" t="str">
        <f ca="1">MID(Sheet1!DK516,FIND(":",Sheet1!DK516)+1,100)</f>
        <v>-</v>
      </c>
      <c r="AB516" t="str">
        <f ca="1">MID(Sheet1!DL516,FIND(":",Sheet1!DL516)+1,100)</f>
        <v>0</v>
      </c>
      <c r="AC516" t="str">
        <f ca="1">MID(Sheet1!DM516,FIND(":",Sheet1!DM516)+1,100)</f>
        <v>2个/户</v>
      </c>
      <c r="AD516" t="str">
        <f ca="1">MID(Sheet1!DN516,FIND(":",Sheet1!DN516)+1,100)</f>
        <v>居住户数*2</v>
      </c>
      <c r="AE516" t="str">
        <f ca="1">MID(Sheet1!DO516,FIND(":",Sheet1!DO516)+1,100)</f>
        <v>155升/日*人</v>
      </c>
      <c r="AF516" t="str">
        <f ca="1">MID(Sheet1!DP516,FIND(":",Sheet1!DP516)+1,100)</f>
        <v>居住人数*155/1000</v>
      </c>
      <c r="AG516" t="str">
        <f ca="1">MID(Sheet1!DQ516,FIND(":",Sheet1!DQ516)+1,100)</f>
        <v>0.85</v>
      </c>
      <c r="AH516" t="str">
        <f ca="1">MID(Sheet1!DR516,FIND(":",Sheet1!DR516)+1,100)</f>
        <v>用水量*0.85</v>
      </c>
      <c r="AI516" t="str">
        <f ca="1">MID(Sheet1!DS516,FIND(":",Sheet1!DS516)+1,100)</f>
        <v>70瓦/平方米</v>
      </c>
      <c r="AJ516" t="str">
        <f ca="1">MID(Sheet1!DT516,FIND(":",Sheet1!DT516)+1,100)</f>
        <v>0.8</v>
      </c>
      <c r="AK516" t="str">
        <f ca="1">MID(Sheet1!DU516,FIND(":",Sheet1!DU516)+1,100)</f>
        <v>住宅建筑面积*70*0.8/1000</v>
      </c>
      <c r="AL516" t="str">
        <f ca="1">MID(Sheet1!DV516,FIND(":",Sheet1!DV516)+1,100)</f>
        <v>1.2门/户</v>
      </c>
      <c r="AM516" t="str">
        <f ca="1">MID(Sheet1!DW516,FIND(":",Sheet1!DW516)+1,100)</f>
        <v>居住户数*1.2</v>
      </c>
      <c r="AN516" t="str">
        <f ca="1">MID(Sheet1!DX516,FIND(":",Sheet1!DX516)+1,100)</f>
        <v>2.0门/户</v>
      </c>
      <c r="AO516" t="str">
        <f ca="1">MID(Sheet1!DY516,FIND(":",Sheet1!DY516)+1,100)</f>
        <v>居住户数*2.0</v>
      </c>
      <c r="AP516" t="str">
        <f ca="1">MID(Sheet1!DZ516,FIND(":",Sheet1!DZ516)+1,100)</f>
        <v>34.5pcu/万平方米，26：74</v>
      </c>
      <c r="AQ516" t="str">
        <f ca="1">MID(Sheet1!EA516,FIND(":",Sheet1!EA516)+1,100)</f>
        <v>住宅建筑面积/10000*34.5*0.26</v>
      </c>
      <c r="AR516" t="str">
        <f ca="1">MID(Sheet1!EB516,FIND(":",Sheet1!EB516)+1,100)</f>
        <v>住宅建筑面积/10000*34.5*0.74</v>
      </c>
      <c r="AS516" t="str">
        <f ca="1">MID(Sheet1!EC516,FIND(":",Sheet1!EC516)+1,100)</f>
        <v>住宅建筑面积*0.4</v>
      </c>
      <c r="AT516" t="str">
        <f ca="1">MID(Sheet1!ED516,FIND(":",Sheet1!ED516)+1,100)</f>
        <v>住宅建筑面积*0.4</v>
      </c>
      <c r="AU516" t="str">
        <f ca="1">MID(Sheet1!EE516,FIND(":",Sheet1!EE516)+1,100)</f>
        <v>住宅建筑面积*0.11</v>
      </c>
      <c r="AV516" t="str">
        <f ca="1">MID(Sheet1!EF516,FIND(":",Sheet1!EF516)+1,100)</f>
        <v>住宅建筑面积*0.11</v>
      </c>
      <c r="AW516" t="str">
        <f ca="1">MID(Sheet1!EG516,FIND(":",Sheet1!EG516)+1,100)</f>
        <v>城镇建设用地</v>
      </c>
    </row>
    <row r="517" spans="1:49" x14ac:dyDescent="0.2">
      <c r="A517" t="str">
        <f>MID(Sheet1!CK517,FIND(":",Sheet1!CK517)+1,100)</f>
        <v>070102/1206#二类城镇住宅用地/城市轨道交通用地#国空</v>
      </c>
      <c r="B517" t="str">
        <f>MID(Sheet1!CL517,FIND(":",Sheet1!CL517)+1,100)</f>
        <v>二类城镇住宅用地/城市轨道交通用地</v>
      </c>
      <c r="C517" t="str">
        <f>MID(Sheet1!CM517,FIND(":",Sheet1!CM517)+1,100)</f>
        <v/>
      </c>
      <c r="D517" t="str">
        <f>MID(Sheet1!CN517,FIND(":",Sheet1!CN517)+1,100)</f>
        <v>070102/1206</v>
      </c>
      <c r="E517" t="str">
        <f>MID(Sheet1!CO517,FIND(":",Sheet1!CO517)+1,100)</f>
        <v>国空</v>
      </c>
      <c r="F517" t="str">
        <f>MID(Sheet1!CP517,FIND(":",Sheet1!CP517)+1,100)</f>
        <v>R2/S1</v>
      </c>
      <c r="G517" t="str">
        <f>MID(Sheet1!CQ517,FIND(":",Sheet1!CQ517)+1,100)</f>
        <v>R21#住宅用地#城规</v>
      </c>
      <c r="H517" t="str">
        <f>MID(Sheet1!CR517,FIND(":",Sheet1!CR517)+1,100)</f>
        <v>R21</v>
      </c>
      <c r="I517" t="str">
        <f>MID(Sheet1!CS517,FIND(":",Sheet1!CS517)+1,100)</f>
        <v>07#居住用地#国空</v>
      </c>
      <c r="J517" t="str">
        <f>MID(Sheet1!CT517,FIND(":",Sheet1!CT517)+1,100)</f>
        <v>2</v>
      </c>
      <c r="K517" t="str">
        <f>MID(Sheet1!CU517,FIND(":",Sheet1!CU517)+1,100)</f>
        <v>107</v>
      </c>
      <c r="L517" t="str">
        <f ca="1">MID(Sheet1!CV517,FIND(":",Sheet1!CV517)+1,100)</f>
        <v>253,255,1</v>
      </c>
      <c r="M517" t="str">
        <f ca="1">MID(Sheet1!CW517,FIND(":",Sheet1!CW517)+1,100)</f>
        <v>面积*容积率</v>
      </c>
      <c r="N517" t="str">
        <f ca="1">MID(Sheet1!CX517,FIND(":",Sheet1!CX517)+1,100)</f>
        <v>地块建筑面积*1.0</v>
      </c>
      <c r="O517" t="str">
        <f ca="1">MID(Sheet1!CY517,FIND(":",Sheet1!CY517)+1,100)</f>
        <v>地块建筑面积*0</v>
      </c>
      <c r="P517" t="str">
        <f ca="1">MID(Sheet1!CZ517,FIND(":",Sheet1!CZ517)+1,100)</f>
        <v>地块建筑面积*0</v>
      </c>
      <c r="Q517" t="str">
        <f ca="1">MID(Sheet1!DA517,FIND(":",Sheet1!DA517)+1,100)</f>
        <v>地块建筑面积*0</v>
      </c>
      <c r="R517" t="str">
        <f ca="1">MID(Sheet1!DB517,FIND(":",Sheet1!DB517)+1,100)</f>
        <v>地块建筑面积*0</v>
      </c>
      <c r="S517" t="str">
        <f ca="1">MID(Sheet1!DC517,FIND(":",Sheet1!DC517)+1,100)</f>
        <v>地块建筑面积*0</v>
      </c>
      <c r="T517" t="str">
        <f ca="1">MID(Sheet1!DD517,FIND(":",Sheet1!DD517)+1,100)</f>
        <v>地块建筑面积*0</v>
      </c>
      <c r="U517" t="str">
        <f ca="1">MID(Sheet1!DE517,FIND(":",Sheet1!DE517)+1,100)</f>
        <v>面积*0</v>
      </c>
      <c r="V517" t="str">
        <f ca="1">MID(Sheet1!DF517,FIND(":",Sheet1!DF517)+1,100)</f>
        <v>面积*0</v>
      </c>
      <c r="W517" t="str">
        <f ca="1">MID(Sheet1!DG517,FIND(":",Sheet1!DG517)+1,100)</f>
        <v>100平方米/户</v>
      </c>
      <c r="X517" t="str">
        <f ca="1">MID(Sheet1!DH517,FIND(":",Sheet1!DH517)+1,100)</f>
        <v>住宅建筑面积/100</v>
      </c>
      <c r="Y517" t="str">
        <f ca="1">MID(Sheet1!DI517,FIND(":",Sheet1!DI517)+1,100)</f>
        <v>3人/户</v>
      </c>
      <c r="Z517" t="str">
        <f ca="1">MID(Sheet1!DJ517,FIND(":",Sheet1!DJ517)+1,100)</f>
        <v>居住户数*3</v>
      </c>
      <c r="AA517" t="str">
        <f ca="1">MID(Sheet1!DK517,FIND(":",Sheet1!DK517)+1,100)</f>
        <v>-</v>
      </c>
      <c r="AB517" t="str">
        <f ca="1">MID(Sheet1!DL517,FIND(":",Sheet1!DL517)+1,100)</f>
        <v>0</v>
      </c>
      <c r="AC517" t="str">
        <f ca="1">MID(Sheet1!DM517,FIND(":",Sheet1!DM517)+1,100)</f>
        <v>1.2个/户</v>
      </c>
      <c r="AD517" t="str">
        <f ca="1">MID(Sheet1!DN517,FIND(":",Sheet1!DN517)+1,100)</f>
        <v>居住户数*1.2</v>
      </c>
      <c r="AE517" t="str">
        <f ca="1">MID(Sheet1!DO517,FIND(":",Sheet1!DO517)+1,100)</f>
        <v>155升/日*人</v>
      </c>
      <c r="AF517" t="str">
        <f ca="1">MID(Sheet1!DP517,FIND(":",Sheet1!DP517)+1,100)</f>
        <v>居住人数*155/1000</v>
      </c>
      <c r="AG517" t="str">
        <f ca="1">MID(Sheet1!DQ517,FIND(":",Sheet1!DQ517)+1,100)</f>
        <v>0.85</v>
      </c>
      <c r="AH517" t="str">
        <f ca="1">MID(Sheet1!DR517,FIND(":",Sheet1!DR517)+1,100)</f>
        <v>用水量*0.85</v>
      </c>
      <c r="AI517" t="str">
        <f ca="1">MID(Sheet1!DS517,FIND(":",Sheet1!DS517)+1,100)</f>
        <v>50瓦/平方米</v>
      </c>
      <c r="AJ517" t="str">
        <f ca="1">MID(Sheet1!DT517,FIND(":",Sheet1!DT517)+1,100)</f>
        <v>0.7</v>
      </c>
      <c r="AK517" t="str">
        <f ca="1">MID(Sheet1!DU517,FIND(":",Sheet1!DU517)+1,100)</f>
        <v>住宅建筑面积*50*0.7/1000</v>
      </c>
      <c r="AL517" t="str">
        <f ca="1">MID(Sheet1!DV517,FIND(":",Sheet1!DV517)+1,100)</f>
        <v>1.2门/户</v>
      </c>
      <c r="AM517" t="str">
        <f ca="1">MID(Sheet1!DW517,FIND(":",Sheet1!DW517)+1,100)</f>
        <v>居住户数*1.2</v>
      </c>
      <c r="AN517" t="str">
        <f ca="1">MID(Sheet1!DX517,FIND(":",Sheet1!DX517)+1,100)</f>
        <v>2.0门/户</v>
      </c>
      <c r="AO517" t="str">
        <f ca="1">MID(Sheet1!DY517,FIND(":",Sheet1!DY517)+1,100)</f>
        <v>居住户数*2.0</v>
      </c>
      <c r="AP517" t="str">
        <f ca="1">MID(Sheet1!DZ517,FIND(":",Sheet1!DZ517)+1,100)</f>
        <v>34.5pcu/万平方米，26：74</v>
      </c>
      <c r="AQ517" t="str">
        <f ca="1">MID(Sheet1!EA517,FIND(":",Sheet1!EA517)+1,100)</f>
        <v>住宅建筑面积/10000*34.5*0.26</v>
      </c>
      <c r="AR517" t="str">
        <f ca="1">MID(Sheet1!EB517,FIND(":",Sheet1!EB517)+1,100)</f>
        <v>住宅建筑面积/10000*34.5*0.74</v>
      </c>
      <c r="AS517" t="str">
        <f ca="1">MID(Sheet1!EC517,FIND(":",Sheet1!EC517)+1,100)</f>
        <v>住宅建筑面积*0.4</v>
      </c>
      <c r="AT517" t="str">
        <f ca="1">MID(Sheet1!ED517,FIND(":",Sheet1!ED517)+1,100)</f>
        <v>住宅建筑面积*0.4</v>
      </c>
      <c r="AU517" t="str">
        <f ca="1">MID(Sheet1!EE517,FIND(":",Sheet1!EE517)+1,100)</f>
        <v>住宅建筑面积*0.11</v>
      </c>
      <c r="AV517" t="str">
        <f ca="1">MID(Sheet1!EF517,FIND(":",Sheet1!EF517)+1,100)</f>
        <v>住宅建筑面积*0.11</v>
      </c>
      <c r="AW517" t="str">
        <f ca="1">MID(Sheet1!EG517,FIND(":",Sheet1!EG517)+1,100)</f>
        <v>城镇建设用地</v>
      </c>
    </row>
    <row r="518" spans="1:49" x14ac:dyDescent="0.2">
      <c r="A518" t="str">
        <f>MID(Sheet1!CK518,FIND(":",Sheet1!CK518)+1,100)</f>
        <v>070102/0702#二类城镇住宅用地/城镇社区服务设施用地#国空</v>
      </c>
      <c r="B518" t="str">
        <f>MID(Sheet1!CL518,FIND(":",Sheet1!CL518)+1,100)</f>
        <v>二类城镇住宅用地/城镇社区服务设施用地</v>
      </c>
      <c r="C518" t="str">
        <f>MID(Sheet1!CM518,FIND(":",Sheet1!CM518)+1,100)</f>
        <v/>
      </c>
      <c r="D518" t="str">
        <f>MID(Sheet1!CN518,FIND(":",Sheet1!CN518)+1,100)</f>
        <v>070102/0702</v>
      </c>
      <c r="E518" t="str">
        <f>MID(Sheet1!CO518,FIND(":",Sheet1!CO518)+1,100)</f>
        <v>国空</v>
      </c>
      <c r="F518" t="str">
        <f>MID(Sheet1!CP518,FIND(":",Sheet1!CP518)+1,100)</f>
        <v>R2/Rcs</v>
      </c>
      <c r="G518" t="str">
        <f>MID(Sheet1!CQ518,FIND(":",Sheet1!CQ518)+1,100)</f>
        <v>R21#住宅用地#城规</v>
      </c>
      <c r="H518" t="str">
        <f>MID(Sheet1!CR518,FIND(":",Sheet1!CR518)+1,100)</f>
        <v>R21</v>
      </c>
      <c r="I518" t="str">
        <f>MID(Sheet1!CS518,FIND(":",Sheet1!CS518)+1,100)</f>
        <v>07#居住用地#国空</v>
      </c>
      <c r="J518" t="str">
        <f>MID(Sheet1!CT518,FIND(":",Sheet1!CT518)+1,100)</f>
        <v>2</v>
      </c>
      <c r="K518" t="str">
        <f>MID(Sheet1!CU518,FIND(":",Sheet1!CU518)+1,100)</f>
        <v>107</v>
      </c>
      <c r="L518" t="str">
        <f ca="1">MID(Sheet1!CV518,FIND(":",Sheet1!CV518)+1,100)</f>
        <v>253,255,1</v>
      </c>
      <c r="M518" t="str">
        <f ca="1">MID(Sheet1!CW518,FIND(":",Sheet1!CW518)+1,100)</f>
        <v>面积*容积率</v>
      </c>
      <c r="N518" t="str">
        <f ca="1">MID(Sheet1!CX518,FIND(":",Sheet1!CX518)+1,100)</f>
        <v>地块建筑面积*1.0</v>
      </c>
      <c r="O518" t="str">
        <f ca="1">MID(Sheet1!CY518,FIND(":",Sheet1!CY518)+1,100)</f>
        <v>地块建筑面积*0</v>
      </c>
      <c r="P518" t="str">
        <f ca="1">MID(Sheet1!CZ518,FIND(":",Sheet1!CZ518)+1,100)</f>
        <v>地块建筑面积*0</v>
      </c>
      <c r="Q518" t="str">
        <f ca="1">MID(Sheet1!DA518,FIND(":",Sheet1!DA518)+1,100)</f>
        <v>地块建筑面积*0</v>
      </c>
      <c r="R518" t="str">
        <f ca="1">MID(Sheet1!DB518,FIND(":",Sheet1!DB518)+1,100)</f>
        <v>地块建筑面积*0</v>
      </c>
      <c r="S518" t="str">
        <f ca="1">MID(Sheet1!DC518,FIND(":",Sheet1!DC518)+1,100)</f>
        <v>地块建筑面积*0</v>
      </c>
      <c r="T518" t="str">
        <f ca="1">MID(Sheet1!DD518,FIND(":",Sheet1!DD518)+1,100)</f>
        <v>地块建筑面积*0</v>
      </c>
      <c r="U518" t="str">
        <f ca="1">MID(Sheet1!DE518,FIND(":",Sheet1!DE518)+1,100)</f>
        <v>面积*0</v>
      </c>
      <c r="V518" t="str">
        <f ca="1">MID(Sheet1!DF518,FIND(":",Sheet1!DF518)+1,100)</f>
        <v>面积*0</v>
      </c>
      <c r="W518" t="str">
        <f ca="1">MID(Sheet1!DG518,FIND(":",Sheet1!DG518)+1,100)</f>
        <v>100平方米/户</v>
      </c>
      <c r="X518" t="str">
        <f ca="1">MID(Sheet1!DH518,FIND(":",Sheet1!DH518)+1,100)</f>
        <v>住宅建筑面积/100</v>
      </c>
      <c r="Y518" t="str">
        <f ca="1">MID(Sheet1!DI518,FIND(":",Sheet1!DI518)+1,100)</f>
        <v>3人/户</v>
      </c>
      <c r="Z518" t="str">
        <f ca="1">MID(Sheet1!DJ518,FIND(":",Sheet1!DJ518)+1,100)</f>
        <v>居住户数*3</v>
      </c>
      <c r="AA518" t="str">
        <f ca="1">MID(Sheet1!DK518,FIND(":",Sheet1!DK518)+1,100)</f>
        <v>-</v>
      </c>
      <c r="AB518" t="str">
        <f ca="1">MID(Sheet1!DL518,FIND(":",Sheet1!DL518)+1,100)</f>
        <v>0</v>
      </c>
      <c r="AC518" t="str">
        <f ca="1">MID(Sheet1!DM518,FIND(":",Sheet1!DM518)+1,100)</f>
        <v>1.2个/户</v>
      </c>
      <c r="AD518" t="str">
        <f ca="1">MID(Sheet1!DN518,FIND(":",Sheet1!DN518)+1,100)</f>
        <v>居住户数*1.2</v>
      </c>
      <c r="AE518" t="str">
        <f ca="1">MID(Sheet1!DO518,FIND(":",Sheet1!DO518)+1,100)</f>
        <v>155升/日*人</v>
      </c>
      <c r="AF518" t="str">
        <f ca="1">MID(Sheet1!DP518,FIND(":",Sheet1!DP518)+1,100)</f>
        <v>居住人数*155/1000</v>
      </c>
      <c r="AG518" t="str">
        <f ca="1">MID(Sheet1!DQ518,FIND(":",Sheet1!DQ518)+1,100)</f>
        <v>0.85</v>
      </c>
      <c r="AH518" t="str">
        <f ca="1">MID(Sheet1!DR518,FIND(":",Sheet1!DR518)+1,100)</f>
        <v>用水量*0.85</v>
      </c>
      <c r="AI518" t="str">
        <f ca="1">MID(Sheet1!DS518,FIND(":",Sheet1!DS518)+1,100)</f>
        <v>50瓦/平方米</v>
      </c>
      <c r="AJ518" t="str">
        <f ca="1">MID(Sheet1!DT518,FIND(":",Sheet1!DT518)+1,100)</f>
        <v>0.7</v>
      </c>
      <c r="AK518" t="str">
        <f ca="1">MID(Sheet1!DU518,FIND(":",Sheet1!DU518)+1,100)</f>
        <v>住宅建筑面积*50*0.7/1000</v>
      </c>
      <c r="AL518" t="str">
        <f ca="1">MID(Sheet1!DV518,FIND(":",Sheet1!DV518)+1,100)</f>
        <v>1.2门/户</v>
      </c>
      <c r="AM518" t="str">
        <f ca="1">MID(Sheet1!DW518,FIND(":",Sheet1!DW518)+1,100)</f>
        <v>居住户数*1.2</v>
      </c>
      <c r="AN518" t="str">
        <f ca="1">MID(Sheet1!DX518,FIND(":",Sheet1!DX518)+1,100)</f>
        <v>2.0门/户</v>
      </c>
      <c r="AO518" t="str">
        <f ca="1">MID(Sheet1!DY518,FIND(":",Sheet1!DY518)+1,100)</f>
        <v>居住户数*2.0</v>
      </c>
      <c r="AP518" t="str">
        <f ca="1">MID(Sheet1!DZ518,FIND(":",Sheet1!DZ518)+1,100)</f>
        <v>34.5pcu/万平方米，26：74</v>
      </c>
      <c r="AQ518" t="str">
        <f ca="1">MID(Sheet1!EA518,FIND(":",Sheet1!EA518)+1,100)</f>
        <v>住宅建筑面积/10000*34.5*0.26</v>
      </c>
      <c r="AR518" t="str">
        <f ca="1">MID(Sheet1!EB518,FIND(":",Sheet1!EB518)+1,100)</f>
        <v>住宅建筑面积/10000*34.5*0.74</v>
      </c>
      <c r="AS518" t="str">
        <f ca="1">MID(Sheet1!EC518,FIND(":",Sheet1!EC518)+1,100)</f>
        <v>住宅建筑面积*0.4</v>
      </c>
      <c r="AT518" t="str">
        <f ca="1">MID(Sheet1!ED518,FIND(":",Sheet1!ED518)+1,100)</f>
        <v>住宅建筑面积*0.4</v>
      </c>
      <c r="AU518" t="str">
        <f ca="1">MID(Sheet1!EE518,FIND(":",Sheet1!EE518)+1,100)</f>
        <v>住宅建筑面积*0.11</v>
      </c>
      <c r="AV518" t="str">
        <f ca="1">MID(Sheet1!EF518,FIND(":",Sheet1!EF518)+1,100)</f>
        <v>住宅建筑面积*0.11</v>
      </c>
      <c r="AW518" t="str">
        <f ca="1">MID(Sheet1!EG518,FIND(":",Sheet1!EG518)+1,100)</f>
        <v>城镇建设用地</v>
      </c>
    </row>
    <row r="519" spans="1:49" x14ac:dyDescent="0.2">
      <c r="A519" t="str">
        <f>MID(Sheet1!CK519,FIND(":",Sheet1!CK519)+1,100)</f>
        <v>0702/0803/0805#城镇社区服务设施用地/文化用地/体育用地#国空</v>
      </c>
      <c r="B519" t="str">
        <f>MID(Sheet1!CL519,FIND(":",Sheet1!CL519)+1,100)</f>
        <v>城镇社区服务设施用地/文化用地/体育用地</v>
      </c>
      <c r="C519" t="str">
        <f>MID(Sheet1!CM519,FIND(":",Sheet1!CM519)+1,100)</f>
        <v/>
      </c>
      <c r="D519" t="str">
        <f>MID(Sheet1!CN519,FIND(":",Sheet1!CN519)+1,100)</f>
        <v>0702/0803/0805</v>
      </c>
      <c r="E519" t="str">
        <f>MID(Sheet1!CO519,FIND(":",Sheet1!CO519)+1,100)</f>
        <v>国空</v>
      </c>
      <c r="F519" t="str">
        <f>MID(Sheet1!CP519,FIND(":",Sheet1!CP519)+1,100)</f>
        <v>Rcs/A2/A4</v>
      </c>
      <c r="G519" t="str">
        <f>MID(Sheet1!CQ519,FIND(":",Sheet1!CQ519)+1,100)</f>
        <v>R22#服务设施用地#城规</v>
      </c>
      <c r="H519" t="str">
        <f>MID(Sheet1!CR519,FIND(":",Sheet1!CR519)+1,100)</f>
        <v>R22</v>
      </c>
      <c r="I519" t="str">
        <f>MID(Sheet1!CS519,FIND(":",Sheet1!CS519)+1,100)</f>
        <v>07#居住用地#国空</v>
      </c>
      <c r="J519" t="str">
        <f>MID(Sheet1!CT519,FIND(":",Sheet1!CT519)+1,100)</f>
        <v>2</v>
      </c>
      <c r="K519" t="str">
        <f>MID(Sheet1!CU519,FIND(":",Sheet1!CU519)+1,100)</f>
        <v>107</v>
      </c>
      <c r="L519" t="str">
        <f ca="1">MID(Sheet1!CV519,FIND(":",Sheet1!CV519)+1,100)</f>
        <v>240,187,129</v>
      </c>
      <c r="M519" t="str">
        <f ca="1">MID(Sheet1!CW519,FIND(":",Sheet1!CW519)+1,100)</f>
        <v>面积*容积率</v>
      </c>
      <c r="N519" t="str">
        <f ca="1">MID(Sheet1!CX519,FIND(":",Sheet1!CX519)+1,100)</f>
        <v>地块建筑面积*0</v>
      </c>
      <c r="O519" t="str">
        <f ca="1">MID(Sheet1!CY519,FIND(":",Sheet1!CY519)+1,100)</f>
        <v>地块建筑面积*0</v>
      </c>
      <c r="P519" t="str">
        <f ca="1">MID(Sheet1!CZ519,FIND(":",Sheet1!CZ519)+1,100)</f>
        <v>地块建筑面积*0</v>
      </c>
      <c r="Q519" t="str">
        <f ca="1">MID(Sheet1!DA519,FIND(":",Sheet1!DA519)+1,100)</f>
        <v>地块建筑面积*0</v>
      </c>
      <c r="R519" t="str">
        <f ca="1">MID(Sheet1!DB519,FIND(":",Sheet1!DB519)+1,100)</f>
        <v>地块建筑面积*1</v>
      </c>
      <c r="S519" t="str">
        <f ca="1">MID(Sheet1!DC519,FIND(":",Sheet1!DC519)+1,100)</f>
        <v>地块建筑面积*0</v>
      </c>
      <c r="T519" t="str">
        <f ca="1">MID(Sheet1!DD519,FIND(":",Sheet1!DD519)+1,100)</f>
        <v>地块建筑面积*0</v>
      </c>
      <c r="U519" t="str">
        <f ca="1">MID(Sheet1!DE519,FIND(":",Sheet1!DE519)+1,100)</f>
        <v>面积*0</v>
      </c>
      <c r="V519" t="str">
        <f ca="1">MID(Sheet1!DF519,FIND(":",Sheet1!DF519)+1,100)</f>
        <v>面积*0</v>
      </c>
      <c r="W519" t="str">
        <f ca="1">MID(Sheet1!DG519,FIND(":",Sheet1!DG519)+1,100)</f>
        <v>-</v>
      </c>
      <c r="X519" t="str">
        <f ca="1">MID(Sheet1!DH519,FIND(":",Sheet1!DH519)+1,100)</f>
        <v>0</v>
      </c>
      <c r="Y519" t="str">
        <f ca="1">MID(Sheet1!DI519,FIND(":",Sheet1!DI519)+1,100)</f>
        <v>-</v>
      </c>
      <c r="Z519" t="str">
        <f ca="1">MID(Sheet1!DJ519,FIND(":",Sheet1!DJ519)+1,100)</f>
        <v>0</v>
      </c>
      <c r="AA519" t="str">
        <f ca="1">MID(Sheet1!DK519,FIND(":",Sheet1!DK519)+1,100)</f>
        <v>35平方米/岗位</v>
      </c>
      <c r="AB519" t="str">
        <f ca="1">MID(Sheet1!DL519,FIND(":",Sheet1!DL519)+1,100)</f>
        <v>地块建筑面积/35</v>
      </c>
      <c r="AC519" t="str">
        <f ca="1">MID(Sheet1!DM519,FIND(":",Sheet1!DM519)+1,100)</f>
        <v>0.4个/100平方米</v>
      </c>
      <c r="AD519" t="str">
        <f ca="1">MID(Sheet1!DN519,FIND(":",Sheet1!DN519)+1,100)</f>
        <v>地块建筑面积*0.4/100</v>
      </c>
      <c r="AE519" t="str">
        <f ca="1">MID(Sheet1!DO519,FIND(":",Sheet1!DO519)+1,100)</f>
        <v>65立方米/日*公顷</v>
      </c>
      <c r="AF519" t="str">
        <f ca="1">MID(Sheet1!DP519,FIND(":",Sheet1!DP519)+1,100)</f>
        <v>用地面积*65</v>
      </c>
      <c r="AG519" t="str">
        <f ca="1">MID(Sheet1!DQ519,FIND(":",Sheet1!DQ519)+1,100)</f>
        <v>0.85</v>
      </c>
      <c r="AH519" t="str">
        <f ca="1">MID(Sheet1!DR519,FIND(":",Sheet1!DR519)+1,100)</f>
        <v>用水量*0.85</v>
      </c>
      <c r="AI519" t="str">
        <f ca="1">MID(Sheet1!DS519,FIND(":",Sheet1!DS519)+1,100)</f>
        <v>45瓦/平方米</v>
      </c>
      <c r="AJ519" t="str">
        <f ca="1">MID(Sheet1!DT519,FIND(":",Sheet1!DT519)+1,100)</f>
        <v>0.8</v>
      </c>
      <c r="AK519" t="str">
        <f ca="1">MID(Sheet1!DU519,FIND(":",Sheet1!DU519)+1,100)</f>
        <v>地块建筑面积*45*0.8/1000</v>
      </c>
      <c r="AL519" t="str">
        <f ca="1">MID(Sheet1!DV519,FIND(":",Sheet1!DV519)+1,100)</f>
        <v>1.0门/100平方米</v>
      </c>
      <c r="AM519" t="str">
        <f ca="1">MID(Sheet1!DW519,FIND(":",Sheet1!DW519)+1,100)</f>
        <v>地块建筑面积*1.0/100</v>
      </c>
      <c r="AN519" t="str">
        <f ca="1">MID(Sheet1!DX519,FIND(":",Sheet1!DX519)+1,100)</f>
        <v>0.5门/100平方米</v>
      </c>
      <c r="AO519" t="str">
        <f ca="1">MID(Sheet1!DY519,FIND(":",Sheet1!DY519)+1,100)</f>
        <v>地块建筑面积*0.5/100</v>
      </c>
      <c r="AP519" t="str">
        <f ca="1">MID(Sheet1!DZ519,FIND(":",Sheet1!DZ519)+1,100)</f>
        <v>39.4pcu/万平方米，71：29</v>
      </c>
      <c r="AQ519" t="str">
        <f ca="1">MID(Sheet1!EA519,FIND(":",Sheet1!EA519)+1,100)</f>
        <v>地块建筑面积/10000*39.4*0.71</v>
      </c>
      <c r="AR519" t="str">
        <f ca="1">MID(Sheet1!EB519,FIND(":",Sheet1!EB519)+1,100)</f>
        <v>地块建筑面积/10000*39.4*0.29</v>
      </c>
      <c r="AS519" t="str">
        <f ca="1">MID(Sheet1!EC519,FIND(":",Sheet1!EC519)+1,100)</f>
        <v>地块建筑面积*0.4</v>
      </c>
      <c r="AT519" t="str">
        <f ca="1">MID(Sheet1!ED519,FIND(":",Sheet1!ED519)+1,100)</f>
        <v>地块建筑面积*0.4</v>
      </c>
      <c r="AU519" t="str">
        <f ca="1">MID(Sheet1!EE519,FIND(":",Sheet1!EE519)+1,100)</f>
        <v>地块建筑面积*0.08</v>
      </c>
      <c r="AV519" t="str">
        <f ca="1">MID(Sheet1!EF519,FIND(":",Sheet1!EF519)+1,100)</f>
        <v>地块建筑面积*0.08</v>
      </c>
      <c r="AW519" t="str">
        <f ca="1">MID(Sheet1!EG519,FIND(":",Sheet1!EG519)+1,100)</f>
        <v>城镇建设用地</v>
      </c>
    </row>
    <row r="520" spans="1:49" x14ac:dyDescent="0.2">
      <c r="A520" t="str">
        <f>MID(Sheet1!CK520,FIND(":",Sheet1!CK520)+1,100)</f>
        <v>0702/0803#城镇社区服务设施用地/文化用地#国空</v>
      </c>
      <c r="B520" t="str">
        <f>MID(Sheet1!CL520,FIND(":",Sheet1!CL520)+1,100)</f>
        <v>城镇社区服务设施用地/文化用地</v>
      </c>
      <c r="C520" t="str">
        <f>MID(Sheet1!CM520,FIND(":",Sheet1!CM520)+1,100)</f>
        <v/>
      </c>
      <c r="D520" t="str">
        <f>MID(Sheet1!CN520,FIND(":",Sheet1!CN520)+1,100)</f>
        <v>0702/0803</v>
      </c>
      <c r="E520" t="str">
        <f>MID(Sheet1!CO520,FIND(":",Sheet1!CO520)+1,100)</f>
        <v>国空</v>
      </c>
      <c r="F520" t="str">
        <f>MID(Sheet1!CP520,FIND(":",Sheet1!CP520)+1,100)</f>
        <v>Rcs/A2</v>
      </c>
      <c r="G520" t="str">
        <f>MID(Sheet1!CQ520,FIND(":",Sheet1!CQ520)+1,100)</f>
        <v>R22#服务设施用地#城规</v>
      </c>
      <c r="H520" t="str">
        <f>MID(Sheet1!CR520,FIND(":",Sheet1!CR520)+1,100)</f>
        <v>R22</v>
      </c>
      <c r="I520" t="str">
        <f>MID(Sheet1!CS520,FIND(":",Sheet1!CS520)+1,100)</f>
        <v>07#居住用地#国空</v>
      </c>
      <c r="J520" t="str">
        <f>MID(Sheet1!CT520,FIND(":",Sheet1!CT520)+1,100)</f>
        <v>2</v>
      </c>
      <c r="K520" t="str">
        <f>MID(Sheet1!CU520,FIND(":",Sheet1!CU520)+1,100)</f>
        <v>107</v>
      </c>
      <c r="L520" t="str">
        <f ca="1">MID(Sheet1!CV520,FIND(":",Sheet1!CV520)+1,100)</f>
        <v>240,187,129</v>
      </c>
      <c r="M520" t="str">
        <f ca="1">MID(Sheet1!CW520,FIND(":",Sheet1!CW520)+1,100)</f>
        <v>面积*容积率</v>
      </c>
      <c r="N520" t="str">
        <f ca="1">MID(Sheet1!CX520,FIND(":",Sheet1!CX520)+1,100)</f>
        <v>地块建筑面积*0</v>
      </c>
      <c r="O520" t="str">
        <f ca="1">MID(Sheet1!CY520,FIND(":",Sheet1!CY520)+1,100)</f>
        <v>地块建筑面积*0</v>
      </c>
      <c r="P520" t="str">
        <f ca="1">MID(Sheet1!CZ520,FIND(":",Sheet1!CZ520)+1,100)</f>
        <v>地块建筑面积*0</v>
      </c>
      <c r="Q520" t="str">
        <f ca="1">MID(Sheet1!DA520,FIND(":",Sheet1!DA520)+1,100)</f>
        <v>地块建筑面积*0</v>
      </c>
      <c r="R520" t="str">
        <f ca="1">MID(Sheet1!DB520,FIND(":",Sheet1!DB520)+1,100)</f>
        <v>地块建筑面积*1</v>
      </c>
      <c r="S520" t="str">
        <f ca="1">MID(Sheet1!DC520,FIND(":",Sheet1!DC520)+1,100)</f>
        <v>地块建筑面积*0</v>
      </c>
      <c r="T520" t="str">
        <f ca="1">MID(Sheet1!DD520,FIND(":",Sheet1!DD520)+1,100)</f>
        <v>地块建筑面积*0</v>
      </c>
      <c r="U520" t="str">
        <f ca="1">MID(Sheet1!DE520,FIND(":",Sheet1!DE520)+1,100)</f>
        <v>面积*0</v>
      </c>
      <c r="V520" t="str">
        <f ca="1">MID(Sheet1!DF520,FIND(":",Sheet1!DF520)+1,100)</f>
        <v>面积*0</v>
      </c>
      <c r="W520" t="str">
        <f ca="1">MID(Sheet1!DG520,FIND(":",Sheet1!DG520)+1,100)</f>
        <v>-</v>
      </c>
      <c r="X520" t="str">
        <f ca="1">MID(Sheet1!DH520,FIND(":",Sheet1!DH520)+1,100)</f>
        <v>0</v>
      </c>
      <c r="Y520" t="str">
        <f ca="1">MID(Sheet1!DI520,FIND(":",Sheet1!DI520)+1,100)</f>
        <v>-</v>
      </c>
      <c r="Z520" t="str">
        <f ca="1">MID(Sheet1!DJ520,FIND(":",Sheet1!DJ520)+1,100)</f>
        <v>0</v>
      </c>
      <c r="AA520" t="str">
        <f ca="1">MID(Sheet1!DK520,FIND(":",Sheet1!DK520)+1,100)</f>
        <v>35平方米/岗位</v>
      </c>
      <c r="AB520" t="str">
        <f ca="1">MID(Sheet1!DL520,FIND(":",Sheet1!DL520)+1,100)</f>
        <v>地块建筑面积/35</v>
      </c>
      <c r="AC520" t="str">
        <f ca="1">MID(Sheet1!DM520,FIND(":",Sheet1!DM520)+1,100)</f>
        <v>0.4个/100平方米</v>
      </c>
      <c r="AD520" t="str">
        <f ca="1">MID(Sheet1!DN520,FIND(":",Sheet1!DN520)+1,100)</f>
        <v>地块建筑面积*0.4/100</v>
      </c>
      <c r="AE520" t="str">
        <f ca="1">MID(Sheet1!DO520,FIND(":",Sheet1!DO520)+1,100)</f>
        <v>65立方米/日*公顷</v>
      </c>
      <c r="AF520" t="str">
        <f ca="1">MID(Sheet1!DP520,FIND(":",Sheet1!DP520)+1,100)</f>
        <v>用地面积*65</v>
      </c>
      <c r="AG520" t="str">
        <f ca="1">MID(Sheet1!DQ520,FIND(":",Sheet1!DQ520)+1,100)</f>
        <v>0.85</v>
      </c>
      <c r="AH520" t="str">
        <f ca="1">MID(Sheet1!DR520,FIND(":",Sheet1!DR520)+1,100)</f>
        <v>用水量*0.85</v>
      </c>
      <c r="AI520" t="str">
        <f ca="1">MID(Sheet1!DS520,FIND(":",Sheet1!DS520)+1,100)</f>
        <v>45瓦/平方米</v>
      </c>
      <c r="AJ520" t="str">
        <f ca="1">MID(Sheet1!DT520,FIND(":",Sheet1!DT520)+1,100)</f>
        <v>0.8</v>
      </c>
      <c r="AK520" t="str">
        <f ca="1">MID(Sheet1!DU520,FIND(":",Sheet1!DU520)+1,100)</f>
        <v>地块建筑面积*45*0.8/1000</v>
      </c>
      <c r="AL520" t="str">
        <f ca="1">MID(Sheet1!DV520,FIND(":",Sheet1!DV520)+1,100)</f>
        <v>1.0门/100平方米</v>
      </c>
      <c r="AM520" t="str">
        <f ca="1">MID(Sheet1!DW520,FIND(":",Sheet1!DW520)+1,100)</f>
        <v>地块建筑面积*1.0/100</v>
      </c>
      <c r="AN520" t="str">
        <f ca="1">MID(Sheet1!DX520,FIND(":",Sheet1!DX520)+1,100)</f>
        <v>0.5门/100平方米</v>
      </c>
      <c r="AO520" t="str">
        <f ca="1">MID(Sheet1!DY520,FIND(":",Sheet1!DY520)+1,100)</f>
        <v>地块建筑面积*0.5/100</v>
      </c>
      <c r="AP520" t="str">
        <f ca="1">MID(Sheet1!DZ520,FIND(":",Sheet1!DZ520)+1,100)</f>
        <v>39.4pcu/万平方米，71：29</v>
      </c>
      <c r="AQ520" t="str">
        <f ca="1">MID(Sheet1!EA520,FIND(":",Sheet1!EA520)+1,100)</f>
        <v>地块建筑面积/10000*39.4*0.71</v>
      </c>
      <c r="AR520" t="str">
        <f ca="1">MID(Sheet1!EB520,FIND(":",Sheet1!EB520)+1,100)</f>
        <v>地块建筑面积/10000*39.4*0.29</v>
      </c>
      <c r="AS520" t="str">
        <f ca="1">MID(Sheet1!EC520,FIND(":",Sheet1!EC520)+1,100)</f>
        <v>地块建筑面积*0.4</v>
      </c>
      <c r="AT520" t="str">
        <f ca="1">MID(Sheet1!ED520,FIND(":",Sheet1!ED520)+1,100)</f>
        <v>地块建筑面积*0.4</v>
      </c>
      <c r="AU520" t="str">
        <f ca="1">MID(Sheet1!EE520,FIND(":",Sheet1!EE520)+1,100)</f>
        <v>地块建筑面积*0.08</v>
      </c>
      <c r="AV520" t="str">
        <f ca="1">MID(Sheet1!EF520,FIND(":",Sheet1!EF520)+1,100)</f>
        <v>地块建筑面积*0.08</v>
      </c>
      <c r="AW520" t="str">
        <f ca="1">MID(Sheet1!EG520,FIND(":",Sheet1!EG520)+1,100)</f>
        <v>城镇建设用地</v>
      </c>
    </row>
    <row r="521" spans="1:49" x14ac:dyDescent="0.2">
      <c r="A521" t="str">
        <f>MID(Sheet1!CK521,FIND(":",Sheet1!CK521)+1,100)</f>
        <v>0702/0805#城镇社区服务设施用地/体育用地#国空</v>
      </c>
      <c r="B521" t="str">
        <f>MID(Sheet1!CL521,FIND(":",Sheet1!CL521)+1,100)</f>
        <v>城镇社区服务设施用地/体育用地</v>
      </c>
      <c r="C521" t="str">
        <f>MID(Sheet1!CM521,FIND(":",Sheet1!CM521)+1,100)</f>
        <v/>
      </c>
      <c r="D521" t="str">
        <f>MID(Sheet1!CN521,FIND(":",Sheet1!CN521)+1,100)</f>
        <v>0702/0805</v>
      </c>
      <c r="E521" t="str">
        <f>MID(Sheet1!CO521,FIND(":",Sheet1!CO521)+1,100)</f>
        <v>国空</v>
      </c>
      <c r="F521" t="str">
        <f>MID(Sheet1!CP521,FIND(":",Sheet1!CP521)+1,100)</f>
        <v>Rcs/A4</v>
      </c>
      <c r="G521" t="str">
        <f>MID(Sheet1!CQ521,FIND(":",Sheet1!CQ521)+1,100)</f>
        <v>R22#服务设施用地#城规</v>
      </c>
      <c r="H521" t="str">
        <f>MID(Sheet1!CR521,FIND(":",Sheet1!CR521)+1,100)</f>
        <v>R22</v>
      </c>
      <c r="I521" t="str">
        <f>MID(Sheet1!CS521,FIND(":",Sheet1!CS521)+1,100)</f>
        <v>07#居住用地#国空</v>
      </c>
      <c r="J521" t="str">
        <f>MID(Sheet1!CT521,FIND(":",Sheet1!CT521)+1,100)</f>
        <v>2</v>
      </c>
      <c r="K521" t="str">
        <f>MID(Sheet1!CU521,FIND(":",Sheet1!CU521)+1,100)</f>
        <v>107</v>
      </c>
      <c r="L521" t="str">
        <f ca="1">MID(Sheet1!CV521,FIND(":",Sheet1!CV521)+1,100)</f>
        <v>240,187,129</v>
      </c>
      <c r="M521" t="str">
        <f ca="1">MID(Sheet1!CW521,FIND(":",Sheet1!CW521)+1,100)</f>
        <v>面积*容积率</v>
      </c>
      <c r="N521" t="str">
        <f ca="1">MID(Sheet1!CX521,FIND(":",Sheet1!CX521)+1,100)</f>
        <v>地块建筑面积*0</v>
      </c>
      <c r="O521" t="str">
        <f ca="1">MID(Sheet1!CY521,FIND(":",Sheet1!CY521)+1,100)</f>
        <v>地块建筑面积*0</v>
      </c>
      <c r="P521" t="str">
        <f ca="1">MID(Sheet1!CZ521,FIND(":",Sheet1!CZ521)+1,100)</f>
        <v>地块建筑面积*0</v>
      </c>
      <c r="Q521" t="str">
        <f ca="1">MID(Sheet1!DA521,FIND(":",Sheet1!DA521)+1,100)</f>
        <v>地块建筑面积*0</v>
      </c>
      <c r="R521" t="str">
        <f ca="1">MID(Sheet1!DB521,FIND(":",Sheet1!DB521)+1,100)</f>
        <v>地块建筑面积*1</v>
      </c>
      <c r="S521" t="str">
        <f ca="1">MID(Sheet1!DC521,FIND(":",Sheet1!DC521)+1,100)</f>
        <v>地块建筑面积*0</v>
      </c>
      <c r="T521" t="str">
        <f ca="1">MID(Sheet1!DD521,FIND(":",Sheet1!DD521)+1,100)</f>
        <v>地块建筑面积*0</v>
      </c>
      <c r="U521" t="str">
        <f ca="1">MID(Sheet1!DE521,FIND(":",Sheet1!DE521)+1,100)</f>
        <v>面积*0</v>
      </c>
      <c r="V521" t="str">
        <f ca="1">MID(Sheet1!DF521,FIND(":",Sheet1!DF521)+1,100)</f>
        <v>面积*0</v>
      </c>
      <c r="W521" t="str">
        <f ca="1">MID(Sheet1!DG521,FIND(":",Sheet1!DG521)+1,100)</f>
        <v>-</v>
      </c>
      <c r="X521" t="str">
        <f ca="1">MID(Sheet1!DH521,FIND(":",Sheet1!DH521)+1,100)</f>
        <v>0</v>
      </c>
      <c r="Y521" t="str">
        <f ca="1">MID(Sheet1!DI521,FIND(":",Sheet1!DI521)+1,100)</f>
        <v>-</v>
      </c>
      <c r="Z521" t="str">
        <f ca="1">MID(Sheet1!DJ521,FIND(":",Sheet1!DJ521)+1,100)</f>
        <v>0</v>
      </c>
      <c r="AA521" t="str">
        <f ca="1">MID(Sheet1!DK521,FIND(":",Sheet1!DK521)+1,100)</f>
        <v>35平方米/岗位</v>
      </c>
      <c r="AB521" t="str">
        <f ca="1">MID(Sheet1!DL521,FIND(":",Sheet1!DL521)+1,100)</f>
        <v>地块建筑面积/35</v>
      </c>
      <c r="AC521" t="str">
        <f ca="1">MID(Sheet1!DM521,FIND(":",Sheet1!DM521)+1,100)</f>
        <v>0.4个/100平方米</v>
      </c>
      <c r="AD521" t="str">
        <f ca="1">MID(Sheet1!DN521,FIND(":",Sheet1!DN521)+1,100)</f>
        <v>地块建筑面积*0.4/100</v>
      </c>
      <c r="AE521" t="str">
        <f ca="1">MID(Sheet1!DO521,FIND(":",Sheet1!DO521)+1,100)</f>
        <v>65立方米/日*公顷</v>
      </c>
      <c r="AF521" t="str">
        <f ca="1">MID(Sheet1!DP521,FIND(":",Sheet1!DP521)+1,100)</f>
        <v>用地面积*65</v>
      </c>
      <c r="AG521" t="str">
        <f ca="1">MID(Sheet1!DQ521,FIND(":",Sheet1!DQ521)+1,100)</f>
        <v>0.85</v>
      </c>
      <c r="AH521" t="str">
        <f ca="1">MID(Sheet1!DR521,FIND(":",Sheet1!DR521)+1,100)</f>
        <v>用水量*0.85</v>
      </c>
      <c r="AI521" t="str">
        <f ca="1">MID(Sheet1!DS521,FIND(":",Sheet1!DS521)+1,100)</f>
        <v>45瓦/平方米</v>
      </c>
      <c r="AJ521" t="str">
        <f ca="1">MID(Sheet1!DT521,FIND(":",Sheet1!DT521)+1,100)</f>
        <v>0.8</v>
      </c>
      <c r="AK521" t="str">
        <f ca="1">MID(Sheet1!DU521,FIND(":",Sheet1!DU521)+1,100)</f>
        <v>地块建筑面积*45*0.8/1000</v>
      </c>
      <c r="AL521" t="str">
        <f ca="1">MID(Sheet1!DV521,FIND(":",Sheet1!DV521)+1,100)</f>
        <v>1.0门/100平方米</v>
      </c>
      <c r="AM521" t="str">
        <f ca="1">MID(Sheet1!DW521,FIND(":",Sheet1!DW521)+1,100)</f>
        <v>地块建筑面积*1.0/100</v>
      </c>
      <c r="AN521" t="str">
        <f ca="1">MID(Sheet1!DX521,FIND(":",Sheet1!DX521)+1,100)</f>
        <v>0.5门/100平方米</v>
      </c>
      <c r="AO521" t="str">
        <f ca="1">MID(Sheet1!DY521,FIND(":",Sheet1!DY521)+1,100)</f>
        <v>地块建筑面积*0.5/100</v>
      </c>
      <c r="AP521" t="str">
        <f ca="1">MID(Sheet1!DZ521,FIND(":",Sheet1!DZ521)+1,100)</f>
        <v>39.4pcu/万平方米，71：29</v>
      </c>
      <c r="AQ521" t="str">
        <f ca="1">MID(Sheet1!EA521,FIND(":",Sheet1!EA521)+1,100)</f>
        <v>地块建筑面积/10000*39.4*0.71</v>
      </c>
      <c r="AR521" t="str">
        <f ca="1">MID(Sheet1!EB521,FIND(":",Sheet1!EB521)+1,100)</f>
        <v>地块建筑面积/10000*39.4*0.29</v>
      </c>
      <c r="AS521" t="str">
        <f ca="1">MID(Sheet1!EC521,FIND(":",Sheet1!EC521)+1,100)</f>
        <v>地块建筑面积*0.4</v>
      </c>
      <c r="AT521" t="str">
        <f ca="1">MID(Sheet1!ED521,FIND(":",Sheet1!ED521)+1,100)</f>
        <v>地块建筑面积*0.4</v>
      </c>
      <c r="AU521" t="str">
        <f ca="1">MID(Sheet1!EE521,FIND(":",Sheet1!EE521)+1,100)</f>
        <v>地块建筑面积*0.08</v>
      </c>
      <c r="AV521" t="str">
        <f ca="1">MID(Sheet1!EF521,FIND(":",Sheet1!EF521)+1,100)</f>
        <v>地块建筑面积*0.08</v>
      </c>
      <c r="AW521" t="str">
        <f ca="1">MID(Sheet1!EG521,FIND(":",Sheet1!EG521)+1,100)</f>
        <v>城镇建设用地</v>
      </c>
    </row>
    <row r="522" spans="1:49" x14ac:dyDescent="0.2">
      <c r="A522" t="str">
        <f>MID(Sheet1!CK522,FIND(":",Sheet1!CK522)+1,100)</f>
        <v>0702/0801#城镇社区服务设施用地/机关团体用地#国空</v>
      </c>
      <c r="B522" t="str">
        <f>MID(Sheet1!CL522,FIND(":",Sheet1!CL522)+1,100)</f>
        <v>城镇社区服务设施用地/机关团体用地</v>
      </c>
      <c r="C522" t="str">
        <f>MID(Sheet1!CM522,FIND(":",Sheet1!CM522)+1,100)</f>
        <v/>
      </c>
      <c r="D522" t="str">
        <f>MID(Sheet1!CN522,FIND(":",Sheet1!CN522)+1,100)</f>
        <v>0702/0801</v>
      </c>
      <c r="E522" t="str">
        <f>MID(Sheet1!CO522,FIND(":",Sheet1!CO522)+1,100)</f>
        <v>国空</v>
      </c>
      <c r="F522" t="str">
        <f>MID(Sheet1!CP522,FIND(":",Sheet1!CP522)+1,100)</f>
        <v>Rcs/A1</v>
      </c>
      <c r="G522" t="str">
        <f>MID(Sheet1!CQ522,FIND(":",Sheet1!CQ522)+1,100)</f>
        <v>R22#服务设施用地#城规</v>
      </c>
      <c r="H522" t="str">
        <f>MID(Sheet1!CR522,FIND(":",Sheet1!CR522)+1,100)</f>
        <v>R22</v>
      </c>
      <c r="I522" t="str">
        <f>MID(Sheet1!CS522,FIND(":",Sheet1!CS522)+1,100)</f>
        <v>07#居住用地#国空</v>
      </c>
      <c r="J522" t="str">
        <f>MID(Sheet1!CT522,FIND(":",Sheet1!CT522)+1,100)</f>
        <v>2</v>
      </c>
      <c r="K522" t="str">
        <f>MID(Sheet1!CU522,FIND(":",Sheet1!CU522)+1,100)</f>
        <v>107</v>
      </c>
      <c r="L522" t="str">
        <f ca="1">MID(Sheet1!CV522,FIND(":",Sheet1!CV522)+1,100)</f>
        <v>240,187,129</v>
      </c>
      <c r="M522" t="str">
        <f ca="1">MID(Sheet1!CW522,FIND(":",Sheet1!CW522)+1,100)</f>
        <v>面积*容积率</v>
      </c>
      <c r="N522" t="str">
        <f ca="1">MID(Sheet1!CX522,FIND(":",Sheet1!CX522)+1,100)</f>
        <v>地块建筑面积*0</v>
      </c>
      <c r="O522" t="str">
        <f ca="1">MID(Sheet1!CY522,FIND(":",Sheet1!CY522)+1,100)</f>
        <v>地块建筑面积*0</v>
      </c>
      <c r="P522" t="str">
        <f ca="1">MID(Sheet1!CZ522,FIND(":",Sheet1!CZ522)+1,100)</f>
        <v>地块建筑面积*0</v>
      </c>
      <c r="Q522" t="str">
        <f ca="1">MID(Sheet1!DA522,FIND(":",Sheet1!DA522)+1,100)</f>
        <v>地块建筑面积*0</v>
      </c>
      <c r="R522" t="str">
        <f ca="1">MID(Sheet1!DB522,FIND(":",Sheet1!DB522)+1,100)</f>
        <v>地块建筑面积*1</v>
      </c>
      <c r="S522" t="str">
        <f ca="1">MID(Sheet1!DC522,FIND(":",Sheet1!DC522)+1,100)</f>
        <v>地块建筑面积*0</v>
      </c>
      <c r="T522" t="str">
        <f ca="1">MID(Sheet1!DD522,FIND(":",Sheet1!DD522)+1,100)</f>
        <v>地块建筑面积*0</v>
      </c>
      <c r="U522" t="str">
        <f ca="1">MID(Sheet1!DE522,FIND(":",Sheet1!DE522)+1,100)</f>
        <v>面积*0</v>
      </c>
      <c r="V522" t="str">
        <f ca="1">MID(Sheet1!DF522,FIND(":",Sheet1!DF522)+1,100)</f>
        <v>面积*0</v>
      </c>
      <c r="W522" t="str">
        <f ca="1">MID(Sheet1!DG522,FIND(":",Sheet1!DG522)+1,100)</f>
        <v>-</v>
      </c>
      <c r="X522" t="str">
        <f ca="1">MID(Sheet1!DH522,FIND(":",Sheet1!DH522)+1,100)</f>
        <v>0</v>
      </c>
      <c r="Y522" t="str">
        <f ca="1">MID(Sheet1!DI522,FIND(":",Sheet1!DI522)+1,100)</f>
        <v>-</v>
      </c>
      <c r="Z522" t="str">
        <f ca="1">MID(Sheet1!DJ522,FIND(":",Sheet1!DJ522)+1,100)</f>
        <v>0</v>
      </c>
      <c r="AA522" t="str">
        <f ca="1">MID(Sheet1!DK522,FIND(":",Sheet1!DK522)+1,100)</f>
        <v>35平方米/岗位</v>
      </c>
      <c r="AB522" t="str">
        <f ca="1">MID(Sheet1!DL522,FIND(":",Sheet1!DL522)+1,100)</f>
        <v>地块建筑面积/35</v>
      </c>
      <c r="AC522" t="str">
        <f ca="1">MID(Sheet1!DM522,FIND(":",Sheet1!DM522)+1,100)</f>
        <v>0.4个/100平方米</v>
      </c>
      <c r="AD522" t="str">
        <f ca="1">MID(Sheet1!DN522,FIND(":",Sheet1!DN522)+1,100)</f>
        <v>地块建筑面积*0.4/100</v>
      </c>
      <c r="AE522" t="str">
        <f ca="1">MID(Sheet1!DO522,FIND(":",Sheet1!DO522)+1,100)</f>
        <v>65立方米/日*公顷</v>
      </c>
      <c r="AF522" t="str">
        <f ca="1">MID(Sheet1!DP522,FIND(":",Sheet1!DP522)+1,100)</f>
        <v>用地面积*65</v>
      </c>
      <c r="AG522" t="str">
        <f ca="1">MID(Sheet1!DQ522,FIND(":",Sheet1!DQ522)+1,100)</f>
        <v>0.85</v>
      </c>
      <c r="AH522" t="str">
        <f ca="1">MID(Sheet1!DR522,FIND(":",Sheet1!DR522)+1,100)</f>
        <v>用水量*0.85</v>
      </c>
      <c r="AI522" t="str">
        <f ca="1">MID(Sheet1!DS522,FIND(":",Sheet1!DS522)+1,100)</f>
        <v>45瓦/平方米</v>
      </c>
      <c r="AJ522" t="str">
        <f ca="1">MID(Sheet1!DT522,FIND(":",Sheet1!DT522)+1,100)</f>
        <v>0.8</v>
      </c>
      <c r="AK522" t="str">
        <f ca="1">MID(Sheet1!DU522,FIND(":",Sheet1!DU522)+1,100)</f>
        <v>地块建筑面积*45*0.8/1000</v>
      </c>
      <c r="AL522" t="str">
        <f ca="1">MID(Sheet1!DV522,FIND(":",Sheet1!DV522)+1,100)</f>
        <v>1.0门/100平方米</v>
      </c>
      <c r="AM522" t="str">
        <f ca="1">MID(Sheet1!DW522,FIND(":",Sheet1!DW522)+1,100)</f>
        <v>地块建筑面积*1.0/100</v>
      </c>
      <c r="AN522" t="str">
        <f ca="1">MID(Sheet1!DX522,FIND(":",Sheet1!DX522)+1,100)</f>
        <v>0.5门/100平方米</v>
      </c>
      <c r="AO522" t="str">
        <f ca="1">MID(Sheet1!DY522,FIND(":",Sheet1!DY522)+1,100)</f>
        <v>地块建筑面积*0.5/100</v>
      </c>
      <c r="AP522" t="str">
        <f ca="1">MID(Sheet1!DZ522,FIND(":",Sheet1!DZ522)+1,100)</f>
        <v>39.4pcu/万平方米，71：29</v>
      </c>
      <c r="AQ522" t="str">
        <f ca="1">MID(Sheet1!EA522,FIND(":",Sheet1!EA522)+1,100)</f>
        <v>地块建筑面积/10000*39.4*0.71</v>
      </c>
      <c r="AR522" t="str">
        <f ca="1">MID(Sheet1!EB522,FIND(":",Sheet1!EB522)+1,100)</f>
        <v>地块建筑面积/10000*39.4*0.29</v>
      </c>
      <c r="AS522" t="str">
        <f ca="1">MID(Sheet1!EC522,FIND(":",Sheet1!EC522)+1,100)</f>
        <v>地块建筑面积*0.4</v>
      </c>
      <c r="AT522" t="str">
        <f ca="1">MID(Sheet1!ED522,FIND(":",Sheet1!ED522)+1,100)</f>
        <v>地块建筑面积*0.4</v>
      </c>
      <c r="AU522" t="str">
        <f ca="1">MID(Sheet1!EE522,FIND(":",Sheet1!EE522)+1,100)</f>
        <v>地块建筑面积*0.08</v>
      </c>
      <c r="AV522" t="str">
        <f ca="1">MID(Sheet1!EF522,FIND(":",Sheet1!EF522)+1,100)</f>
        <v>地块建筑面积*0.08</v>
      </c>
      <c r="AW522" t="str">
        <f ca="1">MID(Sheet1!EG522,FIND(":",Sheet1!EG522)+1,100)</f>
        <v>城镇建设用地</v>
      </c>
    </row>
    <row r="523" spans="1:49" x14ac:dyDescent="0.2">
      <c r="A523" t="str">
        <f>MID(Sheet1!CK523,FIND(":",Sheet1!CK523)+1,100)</f>
        <v>0702/0807#城镇社区服务设施用地/社会福利用地#国空</v>
      </c>
      <c r="B523" t="str">
        <f>MID(Sheet1!CL523,FIND(":",Sheet1!CL523)+1,100)</f>
        <v>城镇社区服务设施用地/社会福利用地</v>
      </c>
      <c r="C523" t="str">
        <f>MID(Sheet1!CM523,FIND(":",Sheet1!CM523)+1,100)</f>
        <v/>
      </c>
      <c r="D523" t="str">
        <f>MID(Sheet1!CN523,FIND(":",Sheet1!CN523)+1,100)</f>
        <v>0702/0807</v>
      </c>
      <c r="E523" t="str">
        <f>MID(Sheet1!CO523,FIND(":",Sheet1!CO523)+1,100)</f>
        <v>国空</v>
      </c>
      <c r="F523" t="str">
        <f>MID(Sheet1!CP523,FIND(":",Sheet1!CP523)+1,100)</f>
        <v>Rcs/A6</v>
      </c>
      <c r="G523" t="str">
        <f>MID(Sheet1!CQ523,FIND(":",Sheet1!CQ523)+1,100)</f>
        <v>R22#服务设施用地#城规</v>
      </c>
      <c r="H523" t="str">
        <f>MID(Sheet1!CR523,FIND(":",Sheet1!CR523)+1,100)</f>
        <v>R22</v>
      </c>
      <c r="I523" t="str">
        <f>MID(Sheet1!CS523,FIND(":",Sheet1!CS523)+1,100)</f>
        <v>07#居住用地#国空</v>
      </c>
      <c r="J523" t="str">
        <f>MID(Sheet1!CT523,FIND(":",Sheet1!CT523)+1,100)</f>
        <v>2</v>
      </c>
      <c r="K523" t="str">
        <f>MID(Sheet1!CU523,FIND(":",Sheet1!CU523)+1,100)</f>
        <v>107</v>
      </c>
      <c r="L523" t="str">
        <f ca="1">MID(Sheet1!CV523,FIND(":",Sheet1!CV523)+1,100)</f>
        <v>240,187,129</v>
      </c>
      <c r="M523" t="str">
        <f ca="1">MID(Sheet1!CW523,FIND(":",Sheet1!CW523)+1,100)</f>
        <v>面积*容积率</v>
      </c>
      <c r="N523" t="str">
        <f ca="1">MID(Sheet1!CX523,FIND(":",Sheet1!CX523)+1,100)</f>
        <v>地块建筑面积*0</v>
      </c>
      <c r="O523" t="str">
        <f ca="1">MID(Sheet1!CY523,FIND(":",Sheet1!CY523)+1,100)</f>
        <v>地块建筑面积*0</v>
      </c>
      <c r="P523" t="str">
        <f ca="1">MID(Sheet1!CZ523,FIND(":",Sheet1!CZ523)+1,100)</f>
        <v>地块建筑面积*0</v>
      </c>
      <c r="Q523" t="str">
        <f ca="1">MID(Sheet1!DA523,FIND(":",Sheet1!DA523)+1,100)</f>
        <v>地块建筑面积*0</v>
      </c>
      <c r="R523" t="str">
        <f ca="1">MID(Sheet1!DB523,FIND(":",Sheet1!DB523)+1,100)</f>
        <v>地块建筑面积*1</v>
      </c>
      <c r="S523" t="str">
        <f ca="1">MID(Sheet1!DC523,FIND(":",Sheet1!DC523)+1,100)</f>
        <v>地块建筑面积*0</v>
      </c>
      <c r="T523" t="str">
        <f ca="1">MID(Sheet1!DD523,FIND(":",Sheet1!DD523)+1,100)</f>
        <v>地块建筑面积*0</v>
      </c>
      <c r="U523" t="str">
        <f ca="1">MID(Sheet1!DE523,FIND(":",Sheet1!DE523)+1,100)</f>
        <v>面积*0</v>
      </c>
      <c r="V523" t="str">
        <f ca="1">MID(Sheet1!DF523,FIND(":",Sheet1!DF523)+1,100)</f>
        <v>面积*0</v>
      </c>
      <c r="W523" t="str">
        <f ca="1">MID(Sheet1!DG523,FIND(":",Sheet1!DG523)+1,100)</f>
        <v>-</v>
      </c>
      <c r="X523" t="str">
        <f ca="1">MID(Sheet1!DH523,FIND(":",Sheet1!DH523)+1,100)</f>
        <v>0</v>
      </c>
      <c r="Y523" t="str">
        <f ca="1">MID(Sheet1!DI523,FIND(":",Sheet1!DI523)+1,100)</f>
        <v>-</v>
      </c>
      <c r="Z523" t="str">
        <f ca="1">MID(Sheet1!DJ523,FIND(":",Sheet1!DJ523)+1,100)</f>
        <v>0</v>
      </c>
      <c r="AA523" t="str">
        <f ca="1">MID(Sheet1!DK523,FIND(":",Sheet1!DK523)+1,100)</f>
        <v>35平方米/岗位</v>
      </c>
      <c r="AB523" t="str">
        <f ca="1">MID(Sheet1!DL523,FIND(":",Sheet1!DL523)+1,100)</f>
        <v>地块建筑面积/35</v>
      </c>
      <c r="AC523" t="str">
        <f ca="1">MID(Sheet1!DM523,FIND(":",Sheet1!DM523)+1,100)</f>
        <v>0.4个/100平方米</v>
      </c>
      <c r="AD523" t="str">
        <f ca="1">MID(Sheet1!DN523,FIND(":",Sheet1!DN523)+1,100)</f>
        <v>地块建筑面积*0.4/100</v>
      </c>
      <c r="AE523" t="str">
        <f ca="1">MID(Sheet1!DO523,FIND(":",Sheet1!DO523)+1,100)</f>
        <v>65立方米/日*公顷</v>
      </c>
      <c r="AF523" t="str">
        <f ca="1">MID(Sheet1!DP523,FIND(":",Sheet1!DP523)+1,100)</f>
        <v>用地面积*65</v>
      </c>
      <c r="AG523" t="str">
        <f ca="1">MID(Sheet1!DQ523,FIND(":",Sheet1!DQ523)+1,100)</f>
        <v>0.85</v>
      </c>
      <c r="AH523" t="str">
        <f ca="1">MID(Sheet1!DR523,FIND(":",Sheet1!DR523)+1,100)</f>
        <v>用水量*0.85</v>
      </c>
      <c r="AI523" t="str">
        <f ca="1">MID(Sheet1!DS523,FIND(":",Sheet1!DS523)+1,100)</f>
        <v>45瓦/平方米</v>
      </c>
      <c r="AJ523" t="str">
        <f ca="1">MID(Sheet1!DT523,FIND(":",Sheet1!DT523)+1,100)</f>
        <v>0.8</v>
      </c>
      <c r="AK523" t="str">
        <f ca="1">MID(Sheet1!DU523,FIND(":",Sheet1!DU523)+1,100)</f>
        <v>地块建筑面积*45*0.8/1000</v>
      </c>
      <c r="AL523" t="str">
        <f ca="1">MID(Sheet1!DV523,FIND(":",Sheet1!DV523)+1,100)</f>
        <v>1.0门/100平方米</v>
      </c>
      <c r="AM523" t="str">
        <f ca="1">MID(Sheet1!DW523,FIND(":",Sheet1!DW523)+1,100)</f>
        <v>地块建筑面积*1.0/100</v>
      </c>
      <c r="AN523" t="str">
        <f ca="1">MID(Sheet1!DX523,FIND(":",Sheet1!DX523)+1,100)</f>
        <v>0.5门/100平方米</v>
      </c>
      <c r="AO523" t="str">
        <f ca="1">MID(Sheet1!DY523,FIND(":",Sheet1!DY523)+1,100)</f>
        <v>地块建筑面积*0.5/100</v>
      </c>
      <c r="AP523" t="str">
        <f ca="1">MID(Sheet1!DZ523,FIND(":",Sheet1!DZ523)+1,100)</f>
        <v>39.4pcu/万平方米，71：29</v>
      </c>
      <c r="AQ523" t="str">
        <f ca="1">MID(Sheet1!EA523,FIND(":",Sheet1!EA523)+1,100)</f>
        <v>地块建筑面积/10000*39.4*0.71</v>
      </c>
      <c r="AR523" t="str">
        <f ca="1">MID(Sheet1!EB523,FIND(":",Sheet1!EB523)+1,100)</f>
        <v>地块建筑面积/10000*39.4*0.29</v>
      </c>
      <c r="AS523" t="str">
        <f ca="1">MID(Sheet1!EC523,FIND(":",Sheet1!EC523)+1,100)</f>
        <v>地块建筑面积*0.4</v>
      </c>
      <c r="AT523" t="str">
        <f ca="1">MID(Sheet1!ED523,FIND(":",Sheet1!ED523)+1,100)</f>
        <v>地块建筑面积*0.4</v>
      </c>
      <c r="AU523" t="str">
        <f ca="1">MID(Sheet1!EE523,FIND(":",Sheet1!EE523)+1,100)</f>
        <v>地块建筑面积*0.08</v>
      </c>
      <c r="AV523" t="str">
        <f ca="1">MID(Sheet1!EF523,FIND(":",Sheet1!EF523)+1,100)</f>
        <v>地块建筑面积*0.08</v>
      </c>
      <c r="AW523" t="str">
        <f ca="1">MID(Sheet1!EG523,FIND(":",Sheet1!EG523)+1,100)</f>
        <v>城镇建设用地</v>
      </c>
    </row>
    <row r="524" spans="1:49" x14ac:dyDescent="0.2">
      <c r="A524" t="str">
        <f>MID(Sheet1!CK524,FIND(":",Sheet1!CK524)+1,100)</f>
        <v>0702/0807/0805#城镇社区服务设施用地/社会福利用地/体育用地#国空</v>
      </c>
      <c r="B524" t="str">
        <f>MID(Sheet1!CL524,FIND(":",Sheet1!CL524)+1,100)</f>
        <v>城镇社区服务设施用地/社会福利用地/体育用地</v>
      </c>
      <c r="C524" t="str">
        <f>MID(Sheet1!CM524,FIND(":",Sheet1!CM524)+1,100)</f>
        <v/>
      </c>
      <c r="D524" t="str">
        <f>MID(Sheet1!CN524,FIND(":",Sheet1!CN524)+1,100)</f>
        <v>0702/0807/0805</v>
      </c>
      <c r="E524" t="str">
        <f>MID(Sheet1!CO524,FIND(":",Sheet1!CO524)+1,100)</f>
        <v>国空</v>
      </c>
      <c r="F524" t="str">
        <f>MID(Sheet1!CP524,FIND(":",Sheet1!CP524)+1,100)</f>
        <v>Rcs/A6/A4</v>
      </c>
      <c r="G524" t="str">
        <f>MID(Sheet1!CQ524,FIND(":",Sheet1!CQ524)+1,100)</f>
        <v>R22#服务设施用地#城规</v>
      </c>
      <c r="H524" t="str">
        <f>MID(Sheet1!CR524,FIND(":",Sheet1!CR524)+1,100)</f>
        <v>R22</v>
      </c>
      <c r="I524" t="str">
        <f>MID(Sheet1!CS524,FIND(":",Sheet1!CS524)+1,100)</f>
        <v>07#居住用地#国空</v>
      </c>
      <c r="J524" t="str">
        <f>MID(Sheet1!CT524,FIND(":",Sheet1!CT524)+1,100)</f>
        <v>2</v>
      </c>
      <c r="K524" t="str">
        <f>MID(Sheet1!CU524,FIND(":",Sheet1!CU524)+1,100)</f>
        <v>107</v>
      </c>
      <c r="L524" t="str">
        <f ca="1">MID(Sheet1!CV524,FIND(":",Sheet1!CV524)+1,100)</f>
        <v>240,187,129</v>
      </c>
      <c r="M524" t="str">
        <f ca="1">MID(Sheet1!CW524,FIND(":",Sheet1!CW524)+1,100)</f>
        <v>面积*容积率</v>
      </c>
      <c r="N524" t="str">
        <f ca="1">MID(Sheet1!CX524,FIND(":",Sheet1!CX524)+1,100)</f>
        <v>地块建筑面积*0</v>
      </c>
      <c r="O524" t="str">
        <f ca="1">MID(Sheet1!CY524,FIND(":",Sheet1!CY524)+1,100)</f>
        <v>地块建筑面积*0</v>
      </c>
      <c r="P524" t="str">
        <f ca="1">MID(Sheet1!CZ524,FIND(":",Sheet1!CZ524)+1,100)</f>
        <v>地块建筑面积*0</v>
      </c>
      <c r="Q524" t="str">
        <f ca="1">MID(Sheet1!DA524,FIND(":",Sheet1!DA524)+1,100)</f>
        <v>地块建筑面积*0</v>
      </c>
      <c r="R524" t="str">
        <f ca="1">MID(Sheet1!DB524,FIND(":",Sheet1!DB524)+1,100)</f>
        <v>地块建筑面积*1</v>
      </c>
      <c r="S524" t="str">
        <f ca="1">MID(Sheet1!DC524,FIND(":",Sheet1!DC524)+1,100)</f>
        <v>地块建筑面积*0</v>
      </c>
      <c r="T524" t="str">
        <f ca="1">MID(Sheet1!DD524,FIND(":",Sheet1!DD524)+1,100)</f>
        <v>地块建筑面积*0</v>
      </c>
      <c r="U524" t="str">
        <f ca="1">MID(Sheet1!DE524,FIND(":",Sheet1!DE524)+1,100)</f>
        <v>面积*0</v>
      </c>
      <c r="V524" t="str">
        <f ca="1">MID(Sheet1!DF524,FIND(":",Sheet1!DF524)+1,100)</f>
        <v>面积*0</v>
      </c>
      <c r="W524" t="str">
        <f ca="1">MID(Sheet1!DG524,FIND(":",Sheet1!DG524)+1,100)</f>
        <v>-</v>
      </c>
      <c r="X524" t="str">
        <f ca="1">MID(Sheet1!DH524,FIND(":",Sheet1!DH524)+1,100)</f>
        <v>0</v>
      </c>
      <c r="Y524" t="str">
        <f ca="1">MID(Sheet1!DI524,FIND(":",Sheet1!DI524)+1,100)</f>
        <v>-</v>
      </c>
      <c r="Z524" t="str">
        <f ca="1">MID(Sheet1!DJ524,FIND(":",Sheet1!DJ524)+1,100)</f>
        <v>0</v>
      </c>
      <c r="AA524" t="str">
        <f ca="1">MID(Sheet1!DK524,FIND(":",Sheet1!DK524)+1,100)</f>
        <v>35平方米/岗位</v>
      </c>
      <c r="AB524" t="str">
        <f ca="1">MID(Sheet1!DL524,FIND(":",Sheet1!DL524)+1,100)</f>
        <v>地块建筑面积/35</v>
      </c>
      <c r="AC524" t="str">
        <f ca="1">MID(Sheet1!DM524,FIND(":",Sheet1!DM524)+1,100)</f>
        <v>0.4个/100平方米</v>
      </c>
      <c r="AD524" t="str">
        <f ca="1">MID(Sheet1!DN524,FIND(":",Sheet1!DN524)+1,100)</f>
        <v>地块建筑面积*0.4/100</v>
      </c>
      <c r="AE524" t="str">
        <f ca="1">MID(Sheet1!DO524,FIND(":",Sheet1!DO524)+1,100)</f>
        <v>65立方米/日*公顷</v>
      </c>
      <c r="AF524" t="str">
        <f ca="1">MID(Sheet1!DP524,FIND(":",Sheet1!DP524)+1,100)</f>
        <v>用地面积*65</v>
      </c>
      <c r="AG524" t="str">
        <f ca="1">MID(Sheet1!DQ524,FIND(":",Sheet1!DQ524)+1,100)</f>
        <v>0.85</v>
      </c>
      <c r="AH524" t="str">
        <f ca="1">MID(Sheet1!DR524,FIND(":",Sheet1!DR524)+1,100)</f>
        <v>用水量*0.85</v>
      </c>
      <c r="AI524" t="str">
        <f ca="1">MID(Sheet1!DS524,FIND(":",Sheet1!DS524)+1,100)</f>
        <v>45瓦/平方米</v>
      </c>
      <c r="AJ524" t="str">
        <f ca="1">MID(Sheet1!DT524,FIND(":",Sheet1!DT524)+1,100)</f>
        <v>0.8</v>
      </c>
      <c r="AK524" t="str">
        <f ca="1">MID(Sheet1!DU524,FIND(":",Sheet1!DU524)+1,100)</f>
        <v>地块建筑面积*45*0.8/1000</v>
      </c>
      <c r="AL524" t="str">
        <f ca="1">MID(Sheet1!DV524,FIND(":",Sheet1!DV524)+1,100)</f>
        <v>1.0门/100平方米</v>
      </c>
      <c r="AM524" t="str">
        <f ca="1">MID(Sheet1!DW524,FIND(":",Sheet1!DW524)+1,100)</f>
        <v>地块建筑面积*1.0/100</v>
      </c>
      <c r="AN524" t="str">
        <f ca="1">MID(Sheet1!DX524,FIND(":",Sheet1!DX524)+1,100)</f>
        <v>0.5门/100平方米</v>
      </c>
      <c r="AO524" t="str">
        <f ca="1">MID(Sheet1!DY524,FIND(":",Sheet1!DY524)+1,100)</f>
        <v>地块建筑面积*0.5/100</v>
      </c>
      <c r="AP524" t="str">
        <f ca="1">MID(Sheet1!DZ524,FIND(":",Sheet1!DZ524)+1,100)</f>
        <v>39.4pcu/万平方米，71：29</v>
      </c>
      <c r="AQ524" t="str">
        <f ca="1">MID(Sheet1!EA524,FIND(":",Sheet1!EA524)+1,100)</f>
        <v>地块建筑面积/10000*39.4*0.71</v>
      </c>
      <c r="AR524" t="str">
        <f ca="1">MID(Sheet1!EB524,FIND(":",Sheet1!EB524)+1,100)</f>
        <v>地块建筑面积/10000*39.4*0.29</v>
      </c>
      <c r="AS524" t="str">
        <f ca="1">MID(Sheet1!EC524,FIND(":",Sheet1!EC524)+1,100)</f>
        <v>地块建筑面积*0.4</v>
      </c>
      <c r="AT524" t="str">
        <f ca="1">MID(Sheet1!ED524,FIND(":",Sheet1!ED524)+1,100)</f>
        <v>地块建筑面积*0.4</v>
      </c>
      <c r="AU524" t="str">
        <f ca="1">MID(Sheet1!EE524,FIND(":",Sheet1!EE524)+1,100)</f>
        <v>地块建筑面积*0.08</v>
      </c>
      <c r="AV524" t="str">
        <f ca="1">MID(Sheet1!EF524,FIND(":",Sheet1!EF524)+1,100)</f>
        <v>地块建筑面积*0.08</v>
      </c>
      <c r="AW524" t="str">
        <f ca="1">MID(Sheet1!EG524,FIND(":",Sheet1!EG524)+1,100)</f>
        <v>城镇建设用地</v>
      </c>
    </row>
    <row r="525" spans="1:49" x14ac:dyDescent="0.2">
      <c r="A525" t="str">
        <f>MID(Sheet1!CK525,FIND(":",Sheet1!CK525)+1,100)</f>
        <v>0702/120802#城镇社区服务设施用地/公共交通场站用地#国空</v>
      </c>
      <c r="B525" t="str">
        <f>MID(Sheet1!CL525,FIND(":",Sheet1!CL525)+1,100)</f>
        <v>城镇社区服务设施用地/公共交通场站用地</v>
      </c>
      <c r="C525" t="str">
        <f>MID(Sheet1!CM525,FIND(":",Sheet1!CM525)+1,100)</f>
        <v/>
      </c>
      <c r="D525" t="str">
        <f>MID(Sheet1!CN525,FIND(":",Sheet1!CN525)+1,100)</f>
        <v>0702/120802</v>
      </c>
      <c r="E525" t="str">
        <f>MID(Sheet1!CO525,FIND(":",Sheet1!CO525)+1,100)</f>
        <v>国空</v>
      </c>
      <c r="F525" t="str">
        <f>MID(Sheet1!CP525,FIND(":",Sheet1!CP525)+1,100)</f>
        <v>Rcs/S32</v>
      </c>
      <c r="G525" t="str">
        <f>MID(Sheet1!CQ525,FIND(":",Sheet1!CQ525)+1,100)</f>
        <v>R22#服务设施用地#城规</v>
      </c>
      <c r="H525" t="str">
        <f>MID(Sheet1!CR525,FIND(":",Sheet1!CR525)+1,100)</f>
        <v>R22</v>
      </c>
      <c r="I525" t="str">
        <f>MID(Sheet1!CS525,FIND(":",Sheet1!CS525)+1,100)</f>
        <v>07#居住用地#国空</v>
      </c>
      <c r="J525" t="str">
        <f>MID(Sheet1!CT525,FIND(":",Sheet1!CT525)+1,100)</f>
        <v>2</v>
      </c>
      <c r="K525" t="str">
        <f>MID(Sheet1!CU525,FIND(":",Sheet1!CU525)+1,100)</f>
        <v>107</v>
      </c>
      <c r="L525" t="str">
        <f ca="1">MID(Sheet1!CV525,FIND(":",Sheet1!CV525)+1,100)</f>
        <v>240,187,129</v>
      </c>
      <c r="M525" t="str">
        <f ca="1">MID(Sheet1!CW525,FIND(":",Sheet1!CW525)+1,100)</f>
        <v>面积*容积率</v>
      </c>
      <c r="N525" t="str">
        <f ca="1">MID(Sheet1!CX525,FIND(":",Sheet1!CX525)+1,100)</f>
        <v>地块建筑面积*0</v>
      </c>
      <c r="O525" t="str">
        <f ca="1">MID(Sheet1!CY525,FIND(":",Sheet1!CY525)+1,100)</f>
        <v>地块建筑面积*0</v>
      </c>
      <c r="P525" t="str">
        <f ca="1">MID(Sheet1!CZ525,FIND(":",Sheet1!CZ525)+1,100)</f>
        <v>地块建筑面积*0</v>
      </c>
      <c r="Q525" t="str">
        <f ca="1">MID(Sheet1!DA525,FIND(":",Sheet1!DA525)+1,100)</f>
        <v>地块建筑面积*0</v>
      </c>
      <c r="R525" t="str">
        <f ca="1">MID(Sheet1!DB525,FIND(":",Sheet1!DB525)+1,100)</f>
        <v>地块建筑面积*1</v>
      </c>
      <c r="S525" t="str">
        <f ca="1">MID(Sheet1!DC525,FIND(":",Sheet1!DC525)+1,100)</f>
        <v>地块建筑面积*0</v>
      </c>
      <c r="T525" t="str">
        <f ca="1">MID(Sheet1!DD525,FIND(":",Sheet1!DD525)+1,100)</f>
        <v>地块建筑面积*0</v>
      </c>
      <c r="U525" t="str">
        <f ca="1">MID(Sheet1!DE525,FIND(":",Sheet1!DE525)+1,100)</f>
        <v>面积*0</v>
      </c>
      <c r="V525" t="str">
        <f ca="1">MID(Sheet1!DF525,FIND(":",Sheet1!DF525)+1,100)</f>
        <v>面积*0</v>
      </c>
      <c r="W525" t="str">
        <f ca="1">MID(Sheet1!DG525,FIND(":",Sheet1!DG525)+1,100)</f>
        <v>-</v>
      </c>
      <c r="X525" t="str">
        <f ca="1">MID(Sheet1!DH525,FIND(":",Sheet1!DH525)+1,100)</f>
        <v>0</v>
      </c>
      <c r="Y525" t="str">
        <f ca="1">MID(Sheet1!DI525,FIND(":",Sheet1!DI525)+1,100)</f>
        <v>-</v>
      </c>
      <c r="Z525" t="str">
        <f ca="1">MID(Sheet1!DJ525,FIND(":",Sheet1!DJ525)+1,100)</f>
        <v>0</v>
      </c>
      <c r="AA525" t="str">
        <f ca="1">MID(Sheet1!DK525,FIND(":",Sheet1!DK525)+1,100)</f>
        <v>35平方米/岗位</v>
      </c>
      <c r="AB525" t="str">
        <f ca="1">MID(Sheet1!DL525,FIND(":",Sheet1!DL525)+1,100)</f>
        <v>地块建筑面积/35</v>
      </c>
      <c r="AC525" t="str">
        <f ca="1">MID(Sheet1!DM525,FIND(":",Sheet1!DM525)+1,100)</f>
        <v>0.4个/100平方米</v>
      </c>
      <c r="AD525" t="str">
        <f ca="1">MID(Sheet1!DN525,FIND(":",Sheet1!DN525)+1,100)</f>
        <v>地块建筑面积*0.4/100</v>
      </c>
      <c r="AE525" t="str">
        <f ca="1">MID(Sheet1!DO525,FIND(":",Sheet1!DO525)+1,100)</f>
        <v>65立方米/日*公顷</v>
      </c>
      <c r="AF525" t="str">
        <f ca="1">MID(Sheet1!DP525,FIND(":",Sheet1!DP525)+1,100)</f>
        <v>用地面积*65</v>
      </c>
      <c r="AG525" t="str">
        <f ca="1">MID(Sheet1!DQ525,FIND(":",Sheet1!DQ525)+1,100)</f>
        <v>0.85</v>
      </c>
      <c r="AH525" t="str">
        <f ca="1">MID(Sheet1!DR525,FIND(":",Sheet1!DR525)+1,100)</f>
        <v>用水量*0.85</v>
      </c>
      <c r="AI525" t="str">
        <f ca="1">MID(Sheet1!DS525,FIND(":",Sheet1!DS525)+1,100)</f>
        <v>45瓦/平方米</v>
      </c>
      <c r="AJ525" t="str">
        <f ca="1">MID(Sheet1!DT525,FIND(":",Sheet1!DT525)+1,100)</f>
        <v>0.8</v>
      </c>
      <c r="AK525" t="str">
        <f ca="1">MID(Sheet1!DU525,FIND(":",Sheet1!DU525)+1,100)</f>
        <v>地块建筑面积*45*0.8/1000</v>
      </c>
      <c r="AL525" t="str">
        <f ca="1">MID(Sheet1!DV525,FIND(":",Sheet1!DV525)+1,100)</f>
        <v>1.0门/100平方米</v>
      </c>
      <c r="AM525" t="str">
        <f ca="1">MID(Sheet1!DW525,FIND(":",Sheet1!DW525)+1,100)</f>
        <v>地块建筑面积*1.0/100</v>
      </c>
      <c r="AN525" t="str">
        <f ca="1">MID(Sheet1!DX525,FIND(":",Sheet1!DX525)+1,100)</f>
        <v>0.5门/100平方米</v>
      </c>
      <c r="AO525" t="str">
        <f ca="1">MID(Sheet1!DY525,FIND(":",Sheet1!DY525)+1,100)</f>
        <v>地块建筑面积*0.5/100</v>
      </c>
      <c r="AP525" t="str">
        <f ca="1">MID(Sheet1!DZ525,FIND(":",Sheet1!DZ525)+1,100)</f>
        <v>39.4pcu/万平方米，71：29</v>
      </c>
      <c r="AQ525" t="str">
        <f ca="1">MID(Sheet1!EA525,FIND(":",Sheet1!EA525)+1,100)</f>
        <v>地块建筑面积/10000*39.4*0.71</v>
      </c>
      <c r="AR525" t="str">
        <f ca="1">MID(Sheet1!EB525,FIND(":",Sheet1!EB525)+1,100)</f>
        <v>地块建筑面积/10000*39.4*0.29</v>
      </c>
      <c r="AS525" t="str">
        <f ca="1">MID(Sheet1!EC525,FIND(":",Sheet1!EC525)+1,100)</f>
        <v>地块建筑面积*0.4</v>
      </c>
      <c r="AT525" t="str">
        <f ca="1">MID(Sheet1!ED525,FIND(":",Sheet1!ED525)+1,100)</f>
        <v>地块建筑面积*0.4</v>
      </c>
      <c r="AU525" t="str">
        <f ca="1">MID(Sheet1!EE525,FIND(":",Sheet1!EE525)+1,100)</f>
        <v>地块建筑面积*0.08</v>
      </c>
      <c r="AV525" t="str">
        <f ca="1">MID(Sheet1!EF525,FIND(":",Sheet1!EF525)+1,100)</f>
        <v>地块建筑面积*0.08</v>
      </c>
      <c r="AW525" t="str">
        <f ca="1">MID(Sheet1!EG525,FIND(":",Sheet1!EG525)+1,100)</f>
        <v>城镇建设用地</v>
      </c>
    </row>
    <row r="526" spans="1:49" x14ac:dyDescent="0.2">
      <c r="A526" t="str">
        <f>MID(Sheet1!CK526,FIND(":",Sheet1!CK526)+1,100)</f>
        <v>070102/0901#二类城镇住宅用地/商业用地#国空</v>
      </c>
      <c r="B526" t="str">
        <f>MID(Sheet1!CL526,FIND(":",Sheet1!CL526)+1,100)</f>
        <v>二类城镇住宅用地/商业用地</v>
      </c>
      <c r="C526" t="str">
        <f>MID(Sheet1!CM526,FIND(":",Sheet1!CM526)+1,100)</f>
        <v/>
      </c>
      <c r="D526" t="str">
        <f>MID(Sheet1!CN526,FIND(":",Sheet1!CN526)+1,100)</f>
        <v>070102/0901</v>
      </c>
      <c r="E526" t="str">
        <f>MID(Sheet1!CO526,FIND(":",Sheet1!CO526)+1,100)</f>
        <v>国空</v>
      </c>
      <c r="F526" t="str">
        <f>MID(Sheet1!CP526,FIND(":",Sheet1!CP526)+1,100)</f>
        <v>R2/B1</v>
      </c>
      <c r="G526" t="str">
        <f>MID(Sheet1!CQ526,FIND(":",Sheet1!CQ526)+1,100)</f>
        <v>R/B#商住兼容用地#城规</v>
      </c>
      <c r="H526" t="str">
        <f>MID(Sheet1!CR526,FIND(":",Sheet1!CR526)+1,100)</f>
        <v>R/B</v>
      </c>
      <c r="I526" t="str">
        <f>MID(Sheet1!CS526,FIND(":",Sheet1!CS526)+1,100)</f>
        <v>07#居住用地#国空</v>
      </c>
      <c r="J526" t="str">
        <f>MID(Sheet1!CT526,FIND(":",Sheet1!CT526)+1,100)</f>
        <v>2</v>
      </c>
      <c r="K526" t="str">
        <f>MID(Sheet1!CU526,FIND(":",Sheet1!CU526)+1,100)</f>
        <v>107</v>
      </c>
      <c r="L526" t="str">
        <f ca="1">MID(Sheet1!CV526,FIND(":",Sheet1!CV526)+1,100)</f>
        <v>255,192,0</v>
      </c>
      <c r="M526" t="str">
        <f ca="1">MID(Sheet1!CW526,FIND(":",Sheet1!CW526)+1,100)</f>
        <v>面积*容积率</v>
      </c>
      <c r="N526" t="str">
        <f ca="1">MID(Sheet1!CX526,FIND(":",Sheet1!CX526)+1,100)</f>
        <v>地块建筑面积*兼容比例1</v>
      </c>
      <c r="O526" t="str">
        <f ca="1">MID(Sheet1!CY526,FIND(":",Sheet1!CY526)+1,100)</f>
        <v>地块建筑面积*兼容比例2</v>
      </c>
      <c r="P526" t="str">
        <f ca="1">MID(Sheet1!CZ526,FIND(":",Sheet1!CZ526)+1,100)</f>
        <v>地块建筑面积*兼容比例2*0.35</v>
      </c>
      <c r="Q526" t="str">
        <f ca="1">MID(Sheet1!DA526,FIND(":",Sheet1!DA526)+1,100)</f>
        <v>地块建筑面积*兼容比例2*0.65</v>
      </c>
      <c r="R526" t="str">
        <f ca="1">MID(Sheet1!DB526,FIND(":",Sheet1!DB526)+1,100)</f>
        <v>地块建筑面积*0</v>
      </c>
      <c r="S526" t="str">
        <f ca="1">MID(Sheet1!DC526,FIND(":",Sheet1!DC526)+1,100)</f>
        <v>地块建筑面积*0</v>
      </c>
      <c r="T526" t="str">
        <f ca="1">MID(Sheet1!DD526,FIND(":",Sheet1!DD526)+1,100)</f>
        <v>地块建筑面积*0</v>
      </c>
      <c r="U526" t="str">
        <f ca="1">MID(Sheet1!DE526,FIND(":",Sheet1!DE526)+1,100)</f>
        <v>面积*0</v>
      </c>
      <c r="V526" t="str">
        <f ca="1">MID(Sheet1!DF526,FIND(":",Sheet1!DF526)+1,100)</f>
        <v>面积*0</v>
      </c>
      <c r="W526" t="str">
        <f ca="1">MID(Sheet1!DG526,FIND(":",Sheet1!DG526)+1,100)</f>
        <v>100平方米/户</v>
      </c>
      <c r="X526" t="str">
        <f ca="1">MID(Sheet1!DH526,FIND(":",Sheet1!DH526)+1,100)</f>
        <v>住宅建筑面积/100</v>
      </c>
      <c r="Y526" t="str">
        <f ca="1">MID(Sheet1!DI526,FIND(":",Sheet1!DI526)+1,100)</f>
        <v>3人/户</v>
      </c>
      <c r="Z526" t="str">
        <f ca="1">MID(Sheet1!DJ526,FIND(":",Sheet1!DJ526)+1,100)</f>
        <v>居住户数*3</v>
      </c>
      <c r="AA526" t="str">
        <f ca="1">MID(Sheet1!DK526,FIND(":",Sheet1!DK526)+1,100)</f>
        <v>35平方米/岗位</v>
      </c>
      <c r="AB526" t="str">
        <f ca="1">MID(Sheet1!DL526,FIND(":",Sheet1!DL526)+1,100)</f>
        <v>商服建筑面积/35</v>
      </c>
      <c r="AC526" t="str">
        <f ca="1">MID(Sheet1!DM526,FIND(":",Sheet1!DM526)+1,100)</f>
        <v>1.2个/户，1.2个/100平方米</v>
      </c>
      <c r="AD526" t="str">
        <f ca="1">MID(Sheet1!DN526,FIND(":",Sheet1!DN526)+1,100)</f>
        <v>居住户数*1.2+商服建筑面积*1.2/100</v>
      </c>
      <c r="AE526" t="str">
        <f ca="1">MID(Sheet1!DO526,FIND(":",Sheet1!DO526)+1,100)</f>
        <v>155升/日*人，10升/平方米*日</v>
      </c>
      <c r="AF526" t="str">
        <f ca="1">MID(Sheet1!DP526,FIND(":",Sheet1!DP526)+1,100)</f>
        <v>居住人数*155/1000+商服建筑面积*10/1000</v>
      </c>
      <c r="AG526" t="str">
        <f ca="1">MID(Sheet1!DQ526,FIND(":",Sheet1!DQ526)+1,100)</f>
        <v>0.85</v>
      </c>
      <c r="AH526" t="str">
        <f ca="1">MID(Sheet1!DR526,FIND(":",Sheet1!DR526)+1,100)</f>
        <v>用水量*0.85</v>
      </c>
      <c r="AI526" t="str">
        <f ca="1">MID(Sheet1!DS526,FIND(":",Sheet1!DS526)+1,100)</f>
        <v>50瓦/平方米，60瓦/平方米</v>
      </c>
      <c r="AJ526" t="str">
        <f ca="1">MID(Sheet1!DT526,FIND(":",Sheet1!DT526)+1,100)</f>
        <v>0.7，0.7</v>
      </c>
      <c r="AK526" t="str">
        <f ca="1">MID(Sheet1!DU526,FIND(":",Sheet1!DU526)+1,100)</f>
        <v>住宅建筑面积*50*0.7/1000+商服建筑面积*60*0.7/1000</v>
      </c>
      <c r="AL526" t="str">
        <f ca="1">MID(Sheet1!DV526,FIND(":",Sheet1!DV526)+1,100)</f>
        <v>1.2门/户，1.0门/100平方米</v>
      </c>
      <c r="AM526" t="str">
        <f ca="1">MID(Sheet1!DW526,FIND(":",Sheet1!DW526)+1,100)</f>
        <v>居住户数*1.2+商服建筑面积*1.0/100</v>
      </c>
      <c r="AN526" t="str">
        <f ca="1">MID(Sheet1!DX526,FIND(":",Sheet1!DX526)+1,100)</f>
        <v>2.0门/户，0.2门/100平方米</v>
      </c>
      <c r="AO526" t="str">
        <f ca="1">MID(Sheet1!DY526,FIND(":",Sheet1!DY526)+1,100)</f>
        <v>居住户数*2.0+商服建筑面积*0.2/100</v>
      </c>
      <c r="AP526" t="str">
        <f ca="1">MID(Sheet1!DZ526,FIND(":",Sheet1!DZ526)+1,100)</f>
        <v>34.5pcu/万平方米，26：74，52.1pcu/万平方米，71：29</v>
      </c>
      <c r="AQ526" t="str">
        <f ca="1">MID(Sheet1!EA526,FIND(":",Sheet1!EA526)+1,100)</f>
        <v>住宅建筑面积/10000*34.5*0.26+商服建筑面积/10000*60*0.71</v>
      </c>
      <c r="AR526" t="str">
        <f ca="1">MID(Sheet1!EB526,FIND(":",Sheet1!EB526)+1,100)</f>
        <v>住宅建筑面积/10000*34.5*0.74+商服建筑面积/10000*60*0.29</v>
      </c>
      <c r="AS526" t="str">
        <f ca="1">MID(Sheet1!EC526,FIND(":",Sheet1!EC526)+1,100)</f>
        <v>住宅建筑面积*0.4+商服建筑面积*0.4</v>
      </c>
      <c r="AT526" t="str">
        <f ca="1">MID(Sheet1!ED526,FIND(":",Sheet1!ED526)+1,100)</f>
        <v>住宅建筑面积*0.4+商服建筑面积*0.4</v>
      </c>
      <c r="AU526" t="str">
        <f ca="1">MID(Sheet1!EE526,FIND(":",Sheet1!EE526)+1,100)</f>
        <v>住宅建筑面积*0.11+商服建筑面积*0.08</v>
      </c>
      <c r="AV526" t="str">
        <f ca="1">MID(Sheet1!EF526,FIND(":",Sheet1!EF526)+1,100)</f>
        <v>住宅建筑面积*0.11+商服建筑面积*0.08</v>
      </c>
      <c r="AW526" t="str">
        <f ca="1">MID(Sheet1!EG526,FIND(":",Sheet1!EG526)+1,100)</f>
        <v>城镇建设用地</v>
      </c>
    </row>
    <row r="527" spans="1:49" x14ac:dyDescent="0.2">
      <c r="A527" t="str">
        <f>MID(Sheet1!CK527,FIND(":",Sheet1!CK527)+1,100)</f>
        <v>070101/0901#一类城镇住宅用地/商业用地#国空</v>
      </c>
      <c r="B527" t="str">
        <f>MID(Sheet1!CL527,FIND(":",Sheet1!CL527)+1,100)</f>
        <v>一类城镇住宅用地/商业用地</v>
      </c>
      <c r="C527" t="str">
        <f>MID(Sheet1!CM527,FIND(":",Sheet1!CM527)+1,100)</f>
        <v/>
      </c>
      <c r="D527" t="str">
        <f>MID(Sheet1!CN527,FIND(":",Sheet1!CN527)+1,100)</f>
        <v>070101/0901</v>
      </c>
      <c r="E527" t="str">
        <f>MID(Sheet1!CO527,FIND(":",Sheet1!CO527)+1,100)</f>
        <v>国空</v>
      </c>
      <c r="F527" t="str">
        <f>MID(Sheet1!CP527,FIND(":",Sheet1!CP527)+1,100)</f>
        <v>R1/B1</v>
      </c>
      <c r="G527" t="str">
        <f>MID(Sheet1!CQ527,FIND(":",Sheet1!CQ527)+1,100)</f>
        <v>R/B#商住兼容用地#城规</v>
      </c>
      <c r="H527" t="str">
        <f>MID(Sheet1!CR527,FIND(":",Sheet1!CR527)+1,100)</f>
        <v>R/B</v>
      </c>
      <c r="I527" t="str">
        <f>MID(Sheet1!CS527,FIND(":",Sheet1!CS527)+1,100)</f>
        <v>07#居住用地#国空</v>
      </c>
      <c r="J527" t="str">
        <f>MID(Sheet1!CT527,FIND(":",Sheet1!CT527)+1,100)</f>
        <v>2</v>
      </c>
      <c r="K527" t="str">
        <f>MID(Sheet1!CU527,FIND(":",Sheet1!CU527)+1,100)</f>
        <v>107</v>
      </c>
      <c r="L527" t="str">
        <f ca="1">MID(Sheet1!CV527,FIND(":",Sheet1!CV527)+1,100)</f>
        <v>255,192,0</v>
      </c>
      <c r="M527" t="str">
        <f ca="1">MID(Sheet1!CW527,FIND(":",Sheet1!CW527)+1,100)</f>
        <v>面积*容积率</v>
      </c>
      <c r="N527" t="str">
        <f ca="1">MID(Sheet1!CX527,FIND(":",Sheet1!CX527)+1,100)</f>
        <v>地块建筑面积*兼容比例1</v>
      </c>
      <c r="O527" t="str">
        <f ca="1">MID(Sheet1!CY527,FIND(":",Sheet1!CY527)+1,100)</f>
        <v>地块建筑面积*兼容比例2</v>
      </c>
      <c r="P527" t="str">
        <f ca="1">MID(Sheet1!CZ527,FIND(":",Sheet1!CZ527)+1,100)</f>
        <v>地块建筑面积*兼容比例2*0.35</v>
      </c>
      <c r="Q527" t="str">
        <f ca="1">MID(Sheet1!DA527,FIND(":",Sheet1!DA527)+1,100)</f>
        <v>地块建筑面积*兼容比例2*0.65</v>
      </c>
      <c r="R527" t="str">
        <f ca="1">MID(Sheet1!DB527,FIND(":",Sheet1!DB527)+1,100)</f>
        <v>地块建筑面积*0</v>
      </c>
      <c r="S527" t="str">
        <f ca="1">MID(Sheet1!DC527,FIND(":",Sheet1!DC527)+1,100)</f>
        <v>地块建筑面积*0</v>
      </c>
      <c r="T527" t="str">
        <f ca="1">MID(Sheet1!DD527,FIND(":",Sheet1!DD527)+1,100)</f>
        <v>地块建筑面积*0</v>
      </c>
      <c r="U527" t="str">
        <f ca="1">MID(Sheet1!DE527,FIND(":",Sheet1!DE527)+1,100)</f>
        <v>面积*0</v>
      </c>
      <c r="V527" t="str">
        <f ca="1">MID(Sheet1!DF527,FIND(":",Sheet1!DF527)+1,100)</f>
        <v>面积*0</v>
      </c>
      <c r="W527" t="str">
        <f ca="1">MID(Sheet1!DG527,FIND(":",Sheet1!DG527)+1,100)</f>
        <v>100平方米/户</v>
      </c>
      <c r="X527" t="str">
        <f ca="1">MID(Sheet1!DH527,FIND(":",Sheet1!DH527)+1,100)</f>
        <v>住宅建筑面积/100</v>
      </c>
      <c r="Y527" t="str">
        <f ca="1">MID(Sheet1!DI527,FIND(":",Sheet1!DI527)+1,100)</f>
        <v>3人/户</v>
      </c>
      <c r="Z527" t="str">
        <f ca="1">MID(Sheet1!DJ527,FIND(":",Sheet1!DJ527)+1,100)</f>
        <v>居住户数*3</v>
      </c>
      <c r="AA527" t="str">
        <f ca="1">MID(Sheet1!DK527,FIND(":",Sheet1!DK527)+1,100)</f>
        <v>35平方米/岗位</v>
      </c>
      <c r="AB527" t="str">
        <f ca="1">MID(Sheet1!DL527,FIND(":",Sheet1!DL527)+1,100)</f>
        <v>商服建筑面积/35</v>
      </c>
      <c r="AC527" t="str">
        <f ca="1">MID(Sheet1!DM527,FIND(":",Sheet1!DM527)+1,100)</f>
        <v>1.2个/户，1.2个/100平方米</v>
      </c>
      <c r="AD527" t="str">
        <f ca="1">MID(Sheet1!DN527,FIND(":",Sheet1!DN527)+1,100)</f>
        <v>居住户数*1.2+商服建筑面积*1.2/100</v>
      </c>
      <c r="AE527" t="str">
        <f ca="1">MID(Sheet1!DO527,FIND(":",Sheet1!DO527)+1,100)</f>
        <v>155升/日*人，10升/平方米*日</v>
      </c>
      <c r="AF527" t="str">
        <f ca="1">MID(Sheet1!DP527,FIND(":",Sheet1!DP527)+1,100)</f>
        <v>居住人数*155/1000+商服建筑面积*10/1000</v>
      </c>
      <c r="AG527" t="str">
        <f ca="1">MID(Sheet1!DQ527,FIND(":",Sheet1!DQ527)+1,100)</f>
        <v>0.85</v>
      </c>
      <c r="AH527" t="str">
        <f ca="1">MID(Sheet1!DR527,FIND(":",Sheet1!DR527)+1,100)</f>
        <v>用水量*0.85</v>
      </c>
      <c r="AI527" t="str">
        <f ca="1">MID(Sheet1!DS527,FIND(":",Sheet1!DS527)+1,100)</f>
        <v>50瓦/平方米，60瓦/平方米</v>
      </c>
      <c r="AJ527" t="str">
        <f ca="1">MID(Sheet1!DT527,FIND(":",Sheet1!DT527)+1,100)</f>
        <v>0.7，0.7</v>
      </c>
      <c r="AK527" t="str">
        <f ca="1">MID(Sheet1!DU527,FIND(":",Sheet1!DU527)+1,100)</f>
        <v>住宅建筑面积*50*0.7/1000+商服建筑面积*60*0.7/1000</v>
      </c>
      <c r="AL527" t="str">
        <f ca="1">MID(Sheet1!DV527,FIND(":",Sheet1!DV527)+1,100)</f>
        <v>1.2门/户，1.0门/100平方米</v>
      </c>
      <c r="AM527" t="str">
        <f ca="1">MID(Sheet1!DW527,FIND(":",Sheet1!DW527)+1,100)</f>
        <v>居住户数*1.2+商服建筑面积*1.0/100</v>
      </c>
      <c r="AN527" t="str">
        <f ca="1">MID(Sheet1!DX527,FIND(":",Sheet1!DX527)+1,100)</f>
        <v>2.0门/户，0.2门/100平方米</v>
      </c>
      <c r="AO527" t="str">
        <f ca="1">MID(Sheet1!DY527,FIND(":",Sheet1!DY527)+1,100)</f>
        <v>居住户数*2.0+商服建筑面积*0.2/100</v>
      </c>
      <c r="AP527" t="str">
        <f ca="1">MID(Sheet1!DZ527,FIND(":",Sheet1!DZ527)+1,100)</f>
        <v>34.5pcu/万平方米，26：74，52.1pcu/万平方米，71：29</v>
      </c>
      <c r="AQ527" t="str">
        <f ca="1">MID(Sheet1!EA527,FIND(":",Sheet1!EA527)+1,100)</f>
        <v>住宅建筑面积/10000*34.5*0.26+商服建筑面积/10000*60*0.71</v>
      </c>
      <c r="AR527" t="str">
        <f ca="1">MID(Sheet1!EB527,FIND(":",Sheet1!EB527)+1,100)</f>
        <v>住宅建筑面积/10000*34.5*0.74+商服建筑面积/10000*60*0.29</v>
      </c>
      <c r="AS527" t="str">
        <f ca="1">MID(Sheet1!EC527,FIND(":",Sheet1!EC527)+1,100)</f>
        <v>住宅建筑面积*0.4+商服建筑面积*0.4</v>
      </c>
      <c r="AT527" t="str">
        <f ca="1">MID(Sheet1!ED527,FIND(":",Sheet1!ED527)+1,100)</f>
        <v>住宅建筑面积*0.4+商服建筑面积*0.4</v>
      </c>
      <c r="AU527" t="str">
        <f ca="1">MID(Sheet1!EE527,FIND(":",Sheet1!EE527)+1,100)</f>
        <v>住宅建筑面积*0.11+商服建筑面积*0.08</v>
      </c>
      <c r="AV527" t="str">
        <f ca="1">MID(Sheet1!EF527,FIND(":",Sheet1!EF527)+1,100)</f>
        <v>住宅建筑面积*0.11+商服建筑面积*0.08</v>
      </c>
      <c r="AW527" t="str">
        <f ca="1">MID(Sheet1!EG527,FIND(":",Sheet1!EG527)+1,100)</f>
        <v>城镇建设用地</v>
      </c>
    </row>
    <row r="528" spans="1:49" x14ac:dyDescent="0.2">
      <c r="A528" t="str">
        <f>MID(Sheet1!CK528,FIND(":",Sheet1!CK528)+1,100)</f>
        <v>070102/09#二类城镇住宅用地/商业服务业用地#国空</v>
      </c>
      <c r="B528" t="str">
        <f>MID(Sheet1!CL528,FIND(":",Sheet1!CL528)+1,100)</f>
        <v>二类城镇住宅用地/商业服务业用地</v>
      </c>
      <c r="C528" t="str">
        <f>MID(Sheet1!CM528,FIND(":",Sheet1!CM528)+1,100)</f>
        <v/>
      </c>
      <c r="D528" t="str">
        <f>MID(Sheet1!CN528,FIND(":",Sheet1!CN528)+1,100)</f>
        <v>070102/09</v>
      </c>
      <c r="E528" t="str">
        <f>MID(Sheet1!CO528,FIND(":",Sheet1!CO528)+1,100)</f>
        <v>国空</v>
      </c>
      <c r="F528" t="str">
        <f>MID(Sheet1!CP528,FIND(":",Sheet1!CP528)+1,100)</f>
        <v>R2/B</v>
      </c>
      <c r="G528" t="str">
        <f>MID(Sheet1!CQ528,FIND(":",Sheet1!CQ528)+1,100)</f>
        <v>R/B#商住兼容用地#城规</v>
      </c>
      <c r="H528" t="str">
        <f>MID(Sheet1!CR528,FIND(":",Sheet1!CR528)+1,100)</f>
        <v>R/B</v>
      </c>
      <c r="I528" t="str">
        <f>MID(Sheet1!CS528,FIND(":",Sheet1!CS528)+1,100)</f>
        <v>07#居住用地#国空</v>
      </c>
      <c r="J528" t="str">
        <f>MID(Sheet1!CT528,FIND(":",Sheet1!CT528)+1,100)</f>
        <v>2</v>
      </c>
      <c r="K528" t="str">
        <f>MID(Sheet1!CU528,FIND(":",Sheet1!CU528)+1,100)</f>
        <v>107</v>
      </c>
      <c r="L528" t="str">
        <f ca="1">MID(Sheet1!CV528,FIND(":",Sheet1!CV528)+1,100)</f>
        <v>255,192,0</v>
      </c>
      <c r="M528" t="str">
        <f ca="1">MID(Sheet1!CW528,FIND(":",Sheet1!CW528)+1,100)</f>
        <v>面积*容积率</v>
      </c>
      <c r="N528" t="str">
        <f ca="1">MID(Sheet1!CX528,FIND(":",Sheet1!CX528)+1,100)</f>
        <v>地块建筑面积*兼容比例1</v>
      </c>
      <c r="O528" t="str">
        <f ca="1">MID(Sheet1!CY528,FIND(":",Sheet1!CY528)+1,100)</f>
        <v>地块建筑面积*兼容比例2</v>
      </c>
      <c r="P528" t="str">
        <f ca="1">MID(Sheet1!CZ528,FIND(":",Sheet1!CZ528)+1,100)</f>
        <v>地块建筑面积*兼容比例2*0.35</v>
      </c>
      <c r="Q528" t="str">
        <f ca="1">MID(Sheet1!DA528,FIND(":",Sheet1!DA528)+1,100)</f>
        <v>地块建筑面积*兼容比例2*0.65</v>
      </c>
      <c r="R528" t="str">
        <f ca="1">MID(Sheet1!DB528,FIND(":",Sheet1!DB528)+1,100)</f>
        <v>地块建筑面积*0</v>
      </c>
      <c r="S528" t="str">
        <f ca="1">MID(Sheet1!DC528,FIND(":",Sheet1!DC528)+1,100)</f>
        <v>地块建筑面积*0</v>
      </c>
      <c r="T528" t="str">
        <f ca="1">MID(Sheet1!DD528,FIND(":",Sheet1!DD528)+1,100)</f>
        <v>地块建筑面积*0</v>
      </c>
      <c r="U528" t="str">
        <f ca="1">MID(Sheet1!DE528,FIND(":",Sheet1!DE528)+1,100)</f>
        <v>面积*0</v>
      </c>
      <c r="V528" t="str">
        <f ca="1">MID(Sheet1!DF528,FIND(":",Sheet1!DF528)+1,100)</f>
        <v>面积*0</v>
      </c>
      <c r="W528" t="str">
        <f ca="1">MID(Sheet1!DG528,FIND(":",Sheet1!DG528)+1,100)</f>
        <v>100平方米/户</v>
      </c>
      <c r="X528" t="str">
        <f ca="1">MID(Sheet1!DH528,FIND(":",Sheet1!DH528)+1,100)</f>
        <v>住宅建筑面积/100</v>
      </c>
      <c r="Y528" t="str">
        <f ca="1">MID(Sheet1!DI528,FIND(":",Sheet1!DI528)+1,100)</f>
        <v>3人/户</v>
      </c>
      <c r="Z528" t="str">
        <f ca="1">MID(Sheet1!DJ528,FIND(":",Sheet1!DJ528)+1,100)</f>
        <v>居住户数*3</v>
      </c>
      <c r="AA528" t="str">
        <f ca="1">MID(Sheet1!DK528,FIND(":",Sheet1!DK528)+1,100)</f>
        <v>35平方米/岗位</v>
      </c>
      <c r="AB528" t="str">
        <f ca="1">MID(Sheet1!DL528,FIND(":",Sheet1!DL528)+1,100)</f>
        <v>商服建筑面积/35</v>
      </c>
      <c r="AC528" t="str">
        <f ca="1">MID(Sheet1!DM528,FIND(":",Sheet1!DM528)+1,100)</f>
        <v>1.2个/户，1.2个/100平方米</v>
      </c>
      <c r="AD528" t="str">
        <f ca="1">MID(Sheet1!DN528,FIND(":",Sheet1!DN528)+1,100)</f>
        <v>居住户数*1.2+商服建筑面积*1.2/100</v>
      </c>
      <c r="AE528" t="str">
        <f ca="1">MID(Sheet1!DO528,FIND(":",Sheet1!DO528)+1,100)</f>
        <v>155升/日*人，10升/平方米*日</v>
      </c>
      <c r="AF528" t="str">
        <f ca="1">MID(Sheet1!DP528,FIND(":",Sheet1!DP528)+1,100)</f>
        <v>居住人数*155/1000+商服建筑面积*10/1000</v>
      </c>
      <c r="AG528" t="str">
        <f ca="1">MID(Sheet1!DQ528,FIND(":",Sheet1!DQ528)+1,100)</f>
        <v>0.85</v>
      </c>
      <c r="AH528" t="str">
        <f ca="1">MID(Sheet1!DR528,FIND(":",Sheet1!DR528)+1,100)</f>
        <v>用水量*0.85</v>
      </c>
      <c r="AI528" t="str">
        <f ca="1">MID(Sheet1!DS528,FIND(":",Sheet1!DS528)+1,100)</f>
        <v>50瓦/平方米，60瓦/平方米</v>
      </c>
      <c r="AJ528" t="str">
        <f ca="1">MID(Sheet1!DT528,FIND(":",Sheet1!DT528)+1,100)</f>
        <v>0.7，0.7</v>
      </c>
      <c r="AK528" t="str">
        <f ca="1">MID(Sheet1!DU528,FIND(":",Sheet1!DU528)+1,100)</f>
        <v>住宅建筑面积*50*0.7/1000+商服建筑面积*60*0.7/1000</v>
      </c>
      <c r="AL528" t="str">
        <f ca="1">MID(Sheet1!DV528,FIND(":",Sheet1!DV528)+1,100)</f>
        <v>1.2门/户，1.0门/100平方米</v>
      </c>
      <c r="AM528" t="str">
        <f ca="1">MID(Sheet1!DW528,FIND(":",Sheet1!DW528)+1,100)</f>
        <v>居住户数*1.2+商服建筑面积*1.0/100</v>
      </c>
      <c r="AN528" t="str">
        <f ca="1">MID(Sheet1!DX528,FIND(":",Sheet1!DX528)+1,100)</f>
        <v>2.0门/户，0.2门/100平方米</v>
      </c>
      <c r="AO528" t="str">
        <f ca="1">MID(Sheet1!DY528,FIND(":",Sheet1!DY528)+1,100)</f>
        <v>居住户数*2.0+商服建筑面积*0.2/100</v>
      </c>
      <c r="AP528" t="str">
        <f ca="1">MID(Sheet1!DZ528,FIND(":",Sheet1!DZ528)+1,100)</f>
        <v>34.5pcu/万平方米，26：74，52.1pcu/万平方米，71：29</v>
      </c>
      <c r="AQ528" t="str">
        <f ca="1">MID(Sheet1!EA528,FIND(":",Sheet1!EA528)+1,100)</f>
        <v>住宅建筑面积/10000*34.5*0.26+商服建筑面积/10000*60*0.71</v>
      </c>
      <c r="AR528" t="str">
        <f ca="1">MID(Sheet1!EB528,FIND(":",Sheet1!EB528)+1,100)</f>
        <v>住宅建筑面积/10000*34.5*0.74+商服建筑面积/10000*60*0.29</v>
      </c>
      <c r="AS528" t="str">
        <f ca="1">MID(Sheet1!EC528,FIND(":",Sheet1!EC528)+1,100)</f>
        <v>住宅建筑面积*0.4+商服建筑面积*0.4</v>
      </c>
      <c r="AT528" t="str">
        <f ca="1">MID(Sheet1!ED528,FIND(":",Sheet1!ED528)+1,100)</f>
        <v>住宅建筑面积*0.4+商服建筑面积*0.4</v>
      </c>
      <c r="AU528" t="str">
        <f ca="1">MID(Sheet1!EE528,FIND(":",Sheet1!EE528)+1,100)</f>
        <v>住宅建筑面积*0.11+商服建筑面积*0.08</v>
      </c>
      <c r="AV528" t="str">
        <f ca="1">MID(Sheet1!EF528,FIND(":",Sheet1!EF528)+1,100)</f>
        <v>住宅建筑面积*0.11+商服建筑面积*0.08</v>
      </c>
      <c r="AW528" t="str">
        <f ca="1">MID(Sheet1!EG528,FIND(":",Sheet1!EG528)+1,100)</f>
        <v>城镇建设用地</v>
      </c>
    </row>
    <row r="529" spans="1:49" x14ac:dyDescent="0.2">
      <c r="A529" t="str">
        <f>MID(Sheet1!CK529,FIND(":",Sheet1!CK529)+1,100)</f>
        <v>070102/0901/0902#二类城镇住宅用地/商业用地/商务金融用地#国空</v>
      </c>
      <c r="B529" t="str">
        <f>MID(Sheet1!CL529,FIND(":",Sheet1!CL529)+1,100)</f>
        <v>二类城镇住宅用地/商业用地/商务金融用地</v>
      </c>
      <c r="C529" t="str">
        <f>MID(Sheet1!CM529,FIND(":",Sheet1!CM529)+1,100)</f>
        <v/>
      </c>
      <c r="D529" t="str">
        <f>MID(Sheet1!CN529,FIND(":",Sheet1!CN529)+1,100)</f>
        <v>070102/0901/0902</v>
      </c>
      <c r="E529" t="str">
        <f>MID(Sheet1!CO529,FIND(":",Sheet1!CO529)+1,100)</f>
        <v>国空</v>
      </c>
      <c r="F529" t="str">
        <f>MID(Sheet1!CP529,FIND(":",Sheet1!CP529)+1,100)</f>
        <v>R2/B1/B2</v>
      </c>
      <c r="G529" t="str">
        <f>MID(Sheet1!CQ529,FIND(":",Sheet1!CQ529)+1,100)</f>
        <v>R/B#商住兼容用地#城规</v>
      </c>
      <c r="H529" t="str">
        <f>MID(Sheet1!CR529,FIND(":",Sheet1!CR529)+1,100)</f>
        <v>R/B</v>
      </c>
      <c r="I529" t="str">
        <f>MID(Sheet1!CS529,FIND(":",Sheet1!CS529)+1,100)</f>
        <v>07#居住用地#国空</v>
      </c>
      <c r="J529" t="str">
        <f>MID(Sheet1!CT529,FIND(":",Sheet1!CT529)+1,100)</f>
        <v>2</v>
      </c>
      <c r="K529" t="str">
        <f>MID(Sheet1!CU529,FIND(":",Sheet1!CU529)+1,100)</f>
        <v>107</v>
      </c>
      <c r="L529" t="str">
        <f ca="1">MID(Sheet1!CV529,FIND(":",Sheet1!CV529)+1,100)</f>
        <v>255,192,0</v>
      </c>
      <c r="M529" t="str">
        <f ca="1">MID(Sheet1!CW529,FIND(":",Sheet1!CW529)+1,100)</f>
        <v>面积*容积率</v>
      </c>
      <c r="N529" t="str">
        <f ca="1">MID(Sheet1!CX529,FIND(":",Sheet1!CX529)+1,100)</f>
        <v>地块建筑面积*兼容比例1</v>
      </c>
      <c r="O529" t="str">
        <f ca="1">MID(Sheet1!CY529,FIND(":",Sheet1!CY529)+1,100)</f>
        <v>地块建筑面积*兼容比例2</v>
      </c>
      <c r="P529" t="str">
        <f ca="1">MID(Sheet1!CZ529,FIND(":",Sheet1!CZ529)+1,100)</f>
        <v>地块建筑面积*兼容比例2*0.35</v>
      </c>
      <c r="Q529" t="str">
        <f ca="1">MID(Sheet1!DA529,FIND(":",Sheet1!DA529)+1,100)</f>
        <v>地块建筑面积*兼容比例2*0.65</v>
      </c>
      <c r="R529" t="str">
        <f ca="1">MID(Sheet1!DB529,FIND(":",Sheet1!DB529)+1,100)</f>
        <v>地块建筑面积*0</v>
      </c>
      <c r="S529" t="str">
        <f ca="1">MID(Sheet1!DC529,FIND(":",Sheet1!DC529)+1,100)</f>
        <v>地块建筑面积*0</v>
      </c>
      <c r="T529" t="str">
        <f ca="1">MID(Sheet1!DD529,FIND(":",Sheet1!DD529)+1,100)</f>
        <v>地块建筑面积*0</v>
      </c>
      <c r="U529" t="str">
        <f ca="1">MID(Sheet1!DE529,FIND(":",Sheet1!DE529)+1,100)</f>
        <v>面积*0</v>
      </c>
      <c r="V529" t="str">
        <f ca="1">MID(Sheet1!DF529,FIND(":",Sheet1!DF529)+1,100)</f>
        <v>面积*0</v>
      </c>
      <c r="W529" t="str">
        <f ca="1">MID(Sheet1!DG529,FIND(":",Sheet1!DG529)+1,100)</f>
        <v>100平方米/户</v>
      </c>
      <c r="X529" t="str">
        <f ca="1">MID(Sheet1!DH529,FIND(":",Sheet1!DH529)+1,100)</f>
        <v>住宅建筑面积/100</v>
      </c>
      <c r="Y529" t="str">
        <f ca="1">MID(Sheet1!DI529,FIND(":",Sheet1!DI529)+1,100)</f>
        <v>3人/户</v>
      </c>
      <c r="Z529" t="str">
        <f ca="1">MID(Sheet1!DJ529,FIND(":",Sheet1!DJ529)+1,100)</f>
        <v>居住户数*3</v>
      </c>
      <c r="AA529" t="str">
        <f ca="1">MID(Sheet1!DK529,FIND(":",Sheet1!DK529)+1,100)</f>
        <v>35平方米/岗位</v>
      </c>
      <c r="AB529" t="str">
        <f ca="1">MID(Sheet1!DL529,FIND(":",Sheet1!DL529)+1,100)</f>
        <v>商服建筑面积/35</v>
      </c>
      <c r="AC529" t="str">
        <f ca="1">MID(Sheet1!DM529,FIND(":",Sheet1!DM529)+1,100)</f>
        <v>1.2个/户，1.2个/100平方米</v>
      </c>
      <c r="AD529" t="str">
        <f ca="1">MID(Sheet1!DN529,FIND(":",Sheet1!DN529)+1,100)</f>
        <v>居住户数*1.2+商服建筑面积*1.2/100</v>
      </c>
      <c r="AE529" t="str">
        <f ca="1">MID(Sheet1!DO529,FIND(":",Sheet1!DO529)+1,100)</f>
        <v>155升/日*人，10升/平方米*日</v>
      </c>
      <c r="AF529" t="str">
        <f ca="1">MID(Sheet1!DP529,FIND(":",Sheet1!DP529)+1,100)</f>
        <v>居住人数*155/1000+商服建筑面积*10/1000</v>
      </c>
      <c r="AG529" t="str">
        <f ca="1">MID(Sheet1!DQ529,FIND(":",Sheet1!DQ529)+1,100)</f>
        <v>0.85</v>
      </c>
      <c r="AH529" t="str">
        <f ca="1">MID(Sheet1!DR529,FIND(":",Sheet1!DR529)+1,100)</f>
        <v>用水量*0.85</v>
      </c>
      <c r="AI529" t="str">
        <f ca="1">MID(Sheet1!DS529,FIND(":",Sheet1!DS529)+1,100)</f>
        <v>50瓦/平方米，60瓦/平方米</v>
      </c>
      <c r="AJ529" t="str">
        <f ca="1">MID(Sheet1!DT529,FIND(":",Sheet1!DT529)+1,100)</f>
        <v>0.7，0.7</v>
      </c>
      <c r="AK529" t="str">
        <f ca="1">MID(Sheet1!DU529,FIND(":",Sheet1!DU529)+1,100)</f>
        <v>住宅建筑面积*50*0.7/1000+商服建筑面积*60*0.7/1000</v>
      </c>
      <c r="AL529" t="str">
        <f ca="1">MID(Sheet1!DV529,FIND(":",Sheet1!DV529)+1,100)</f>
        <v>1.2门/户，1.0门/100平方米</v>
      </c>
      <c r="AM529" t="str">
        <f ca="1">MID(Sheet1!DW529,FIND(":",Sheet1!DW529)+1,100)</f>
        <v>居住户数*1.2+商服建筑面积*1.0/100</v>
      </c>
      <c r="AN529" t="str">
        <f ca="1">MID(Sheet1!DX529,FIND(":",Sheet1!DX529)+1,100)</f>
        <v>2.0门/户，0.2门/100平方米</v>
      </c>
      <c r="AO529" t="str">
        <f ca="1">MID(Sheet1!DY529,FIND(":",Sheet1!DY529)+1,100)</f>
        <v>居住户数*2.0+商服建筑面积*0.2/100</v>
      </c>
      <c r="AP529" t="str">
        <f ca="1">MID(Sheet1!DZ529,FIND(":",Sheet1!DZ529)+1,100)</f>
        <v>34.5pcu/万平方米，26：74，52.1pcu/万平方米，71：29</v>
      </c>
      <c r="AQ529" t="str">
        <f ca="1">MID(Sheet1!EA529,FIND(":",Sheet1!EA529)+1,100)</f>
        <v>住宅建筑面积/10000*34.5*0.26+商服建筑面积/10000*60*0.71</v>
      </c>
      <c r="AR529" t="str">
        <f ca="1">MID(Sheet1!EB529,FIND(":",Sheet1!EB529)+1,100)</f>
        <v>住宅建筑面积/10000*34.5*0.74+商服建筑面积/10000*60*0.29</v>
      </c>
      <c r="AS529" t="str">
        <f ca="1">MID(Sheet1!EC529,FIND(":",Sheet1!EC529)+1,100)</f>
        <v>住宅建筑面积*0.4+商服建筑面积*0.4</v>
      </c>
      <c r="AT529" t="str">
        <f ca="1">MID(Sheet1!ED529,FIND(":",Sheet1!ED529)+1,100)</f>
        <v>住宅建筑面积*0.4+商服建筑面积*0.4</v>
      </c>
      <c r="AU529" t="str">
        <f ca="1">MID(Sheet1!EE529,FIND(":",Sheet1!EE529)+1,100)</f>
        <v>住宅建筑面积*0.11+商服建筑面积*0.08</v>
      </c>
      <c r="AV529" t="str">
        <f ca="1">MID(Sheet1!EF529,FIND(":",Sheet1!EF529)+1,100)</f>
        <v>住宅建筑面积*0.11+商服建筑面积*0.08</v>
      </c>
      <c r="AW529" t="str">
        <f ca="1">MID(Sheet1!EG529,FIND(":",Sheet1!EG529)+1,100)</f>
        <v>城镇建设用地</v>
      </c>
    </row>
    <row r="530" spans="1:49" x14ac:dyDescent="0.2">
      <c r="A530" t="str">
        <f>MID(Sheet1!CK530,FIND(":",Sheet1!CK530)+1,100)</f>
        <v>070102/0901#二类城镇住宅用地/商业用地#国空</v>
      </c>
      <c r="B530" t="str">
        <f>MID(Sheet1!CL530,FIND(":",Sheet1!CL530)+1,100)</f>
        <v>二类城镇住宅用地/商业用地</v>
      </c>
      <c r="C530" t="str">
        <f>MID(Sheet1!CM530,FIND(":",Sheet1!CM530)+1,100)</f>
        <v/>
      </c>
      <c r="D530" t="str">
        <f>MID(Sheet1!CN530,FIND(":",Sheet1!CN530)+1,100)</f>
        <v>070102/0901</v>
      </c>
      <c r="E530" t="str">
        <f>MID(Sheet1!CO530,FIND(":",Sheet1!CO530)+1,100)</f>
        <v>国空</v>
      </c>
      <c r="F530" t="str">
        <f>MID(Sheet1!CP530,FIND(":",Sheet1!CP530)+1,100)</f>
        <v>R2/B1</v>
      </c>
      <c r="G530" t="str">
        <f>MID(Sheet1!CQ530,FIND(":",Sheet1!CQ530)+1,100)</f>
        <v>R/B#商住兼容用地#城规</v>
      </c>
      <c r="H530" t="str">
        <f>MID(Sheet1!CR530,FIND(":",Sheet1!CR530)+1,100)</f>
        <v>R/B</v>
      </c>
      <c r="I530" t="str">
        <f>MID(Sheet1!CS530,FIND(":",Sheet1!CS530)+1,100)</f>
        <v>07#居住用地#国空</v>
      </c>
      <c r="J530" t="str">
        <f>MID(Sheet1!CT530,FIND(":",Sheet1!CT530)+1,100)</f>
        <v>2</v>
      </c>
      <c r="K530" t="str">
        <f>MID(Sheet1!CU530,FIND(":",Sheet1!CU530)+1,100)</f>
        <v>107</v>
      </c>
      <c r="L530" t="str">
        <f ca="1">MID(Sheet1!CV530,FIND(":",Sheet1!CV530)+1,100)</f>
        <v>255,192,0</v>
      </c>
      <c r="M530" t="str">
        <f ca="1">MID(Sheet1!CW530,FIND(":",Sheet1!CW530)+1,100)</f>
        <v>面积*容积率</v>
      </c>
      <c r="N530" t="str">
        <f ca="1">MID(Sheet1!CX530,FIND(":",Sheet1!CX530)+1,100)</f>
        <v>地块建筑面积*兼容比例1</v>
      </c>
      <c r="O530" t="str">
        <f ca="1">MID(Sheet1!CY530,FIND(":",Sheet1!CY530)+1,100)</f>
        <v>地块建筑面积*兼容比例2</v>
      </c>
      <c r="P530" t="str">
        <f ca="1">MID(Sheet1!CZ530,FIND(":",Sheet1!CZ530)+1,100)</f>
        <v>地块建筑面积*兼容比例2*0.35</v>
      </c>
      <c r="Q530" t="str">
        <f ca="1">MID(Sheet1!DA530,FIND(":",Sheet1!DA530)+1,100)</f>
        <v>地块建筑面积*兼容比例2*0.65</v>
      </c>
      <c r="R530" t="str">
        <f ca="1">MID(Sheet1!DB530,FIND(":",Sheet1!DB530)+1,100)</f>
        <v>地块建筑面积*0</v>
      </c>
      <c r="S530" t="str">
        <f ca="1">MID(Sheet1!DC530,FIND(":",Sheet1!DC530)+1,100)</f>
        <v>地块建筑面积*0</v>
      </c>
      <c r="T530" t="str">
        <f ca="1">MID(Sheet1!DD530,FIND(":",Sheet1!DD530)+1,100)</f>
        <v>地块建筑面积*0</v>
      </c>
      <c r="U530" t="str">
        <f ca="1">MID(Sheet1!DE530,FIND(":",Sheet1!DE530)+1,100)</f>
        <v>面积*0</v>
      </c>
      <c r="V530" t="str">
        <f ca="1">MID(Sheet1!DF530,FIND(":",Sheet1!DF530)+1,100)</f>
        <v>面积*0</v>
      </c>
      <c r="W530" t="str">
        <f ca="1">MID(Sheet1!DG530,FIND(":",Sheet1!DG530)+1,100)</f>
        <v>100平方米/户</v>
      </c>
      <c r="X530" t="str">
        <f ca="1">MID(Sheet1!DH530,FIND(":",Sheet1!DH530)+1,100)</f>
        <v>住宅建筑面积/100</v>
      </c>
      <c r="Y530" t="str">
        <f ca="1">MID(Sheet1!DI530,FIND(":",Sheet1!DI530)+1,100)</f>
        <v>3人/户</v>
      </c>
      <c r="Z530" t="str">
        <f ca="1">MID(Sheet1!DJ530,FIND(":",Sheet1!DJ530)+1,100)</f>
        <v>居住户数*3</v>
      </c>
      <c r="AA530" t="str">
        <f ca="1">MID(Sheet1!DK530,FIND(":",Sheet1!DK530)+1,100)</f>
        <v>35平方米/岗位</v>
      </c>
      <c r="AB530" t="str">
        <f ca="1">MID(Sheet1!DL530,FIND(":",Sheet1!DL530)+1,100)</f>
        <v>商服建筑面积/35</v>
      </c>
      <c r="AC530" t="str">
        <f ca="1">MID(Sheet1!DM530,FIND(":",Sheet1!DM530)+1,100)</f>
        <v>1.2个/户，1.2个/100平方米</v>
      </c>
      <c r="AD530" t="str">
        <f ca="1">MID(Sheet1!DN530,FIND(":",Sheet1!DN530)+1,100)</f>
        <v>居住户数*1.2+商服建筑面积*1.2/100</v>
      </c>
      <c r="AE530" t="str">
        <f ca="1">MID(Sheet1!DO530,FIND(":",Sheet1!DO530)+1,100)</f>
        <v>155升/日*人，10升/平方米*日</v>
      </c>
      <c r="AF530" t="str">
        <f ca="1">MID(Sheet1!DP530,FIND(":",Sheet1!DP530)+1,100)</f>
        <v>居住人数*155/1000+商服建筑面积*10/1000</v>
      </c>
      <c r="AG530" t="str">
        <f ca="1">MID(Sheet1!DQ530,FIND(":",Sheet1!DQ530)+1,100)</f>
        <v>0.85</v>
      </c>
      <c r="AH530" t="str">
        <f ca="1">MID(Sheet1!DR530,FIND(":",Sheet1!DR530)+1,100)</f>
        <v>用水量*0.85</v>
      </c>
      <c r="AI530" t="str">
        <f ca="1">MID(Sheet1!DS530,FIND(":",Sheet1!DS530)+1,100)</f>
        <v>50瓦/平方米，60瓦/平方米</v>
      </c>
      <c r="AJ530" t="str">
        <f ca="1">MID(Sheet1!DT530,FIND(":",Sheet1!DT530)+1,100)</f>
        <v>0.7，0.7</v>
      </c>
      <c r="AK530" t="str">
        <f ca="1">MID(Sheet1!DU530,FIND(":",Sheet1!DU530)+1,100)</f>
        <v>住宅建筑面积*50*0.7/1000+商服建筑面积*60*0.7/1000</v>
      </c>
      <c r="AL530" t="str">
        <f ca="1">MID(Sheet1!DV530,FIND(":",Sheet1!DV530)+1,100)</f>
        <v>1.2门/户，1.0门/100平方米</v>
      </c>
      <c r="AM530" t="str">
        <f ca="1">MID(Sheet1!DW530,FIND(":",Sheet1!DW530)+1,100)</f>
        <v>居住户数*1.2+商服建筑面积*1.0/100</v>
      </c>
      <c r="AN530" t="str">
        <f ca="1">MID(Sheet1!DX530,FIND(":",Sheet1!DX530)+1,100)</f>
        <v>2.0门/户，0.2门/100平方米</v>
      </c>
      <c r="AO530" t="str">
        <f ca="1">MID(Sheet1!DY530,FIND(":",Sheet1!DY530)+1,100)</f>
        <v>居住户数*2.0+商服建筑面积*0.2/100</v>
      </c>
      <c r="AP530" t="str">
        <f ca="1">MID(Sheet1!DZ530,FIND(":",Sheet1!DZ530)+1,100)</f>
        <v>34.5pcu/万平方米，26：74，52.1pcu/万平方米，71：29</v>
      </c>
      <c r="AQ530" t="str">
        <f ca="1">MID(Sheet1!EA530,FIND(":",Sheet1!EA530)+1,100)</f>
        <v>住宅建筑面积/10000*34.5*0.26+商服建筑面积/10000*60*0.71</v>
      </c>
      <c r="AR530" t="str">
        <f ca="1">MID(Sheet1!EB530,FIND(":",Sheet1!EB530)+1,100)</f>
        <v>住宅建筑面积/10000*34.5*0.74+商服建筑面积/10000*60*0.29</v>
      </c>
      <c r="AS530" t="str">
        <f ca="1">MID(Sheet1!EC530,FIND(":",Sheet1!EC530)+1,100)</f>
        <v>住宅建筑面积*0.4+商服建筑面积*0.4</v>
      </c>
      <c r="AT530" t="str">
        <f ca="1">MID(Sheet1!ED530,FIND(":",Sheet1!ED530)+1,100)</f>
        <v>住宅建筑面积*0.4+商服建筑面积*0.4</v>
      </c>
      <c r="AU530" t="str">
        <f ca="1">MID(Sheet1!EE530,FIND(":",Sheet1!EE530)+1,100)</f>
        <v>住宅建筑面积*0.11+商服建筑面积*0.08</v>
      </c>
      <c r="AV530" t="str">
        <f ca="1">MID(Sheet1!EF530,FIND(":",Sheet1!EF530)+1,100)</f>
        <v>住宅建筑面积*0.11+商服建筑面积*0.08</v>
      </c>
      <c r="AW530" t="str">
        <f ca="1">MID(Sheet1!EG530,FIND(":",Sheet1!EG530)+1,100)</f>
        <v>城镇建设用地</v>
      </c>
    </row>
    <row r="531" spans="1:49" x14ac:dyDescent="0.2">
      <c r="A531" t="str">
        <f>MID(Sheet1!CK531,FIND(":",Sheet1!CK531)+1,100)</f>
        <v>070102/0901/0902/120802#二类城镇住宅用地/商业用地/商务金融用地/公共交通场站用地#国空</v>
      </c>
      <c r="B531" t="str">
        <f>MID(Sheet1!CL531,FIND(":",Sheet1!CL531)+1,100)</f>
        <v>二类城镇住宅用地/商业用地/商务金融用地/公共交通场站用地</v>
      </c>
      <c r="C531" t="str">
        <f>MID(Sheet1!CM531,FIND(":",Sheet1!CM531)+1,100)</f>
        <v/>
      </c>
      <c r="D531" t="str">
        <f>MID(Sheet1!CN531,FIND(":",Sheet1!CN531)+1,100)</f>
        <v>070102/0901/0902/120802</v>
      </c>
      <c r="E531" t="str">
        <f>MID(Sheet1!CO531,FIND(":",Sheet1!CO531)+1,100)</f>
        <v>国空</v>
      </c>
      <c r="F531" t="str">
        <f>MID(Sheet1!CP531,FIND(":",Sheet1!CP531)+1,100)</f>
        <v>R2/B1/B2/S32</v>
      </c>
      <c r="G531" t="str">
        <f>MID(Sheet1!CQ531,FIND(":",Sheet1!CQ531)+1,100)</f>
        <v>R/B#商住兼容用地#城规</v>
      </c>
      <c r="H531" t="str">
        <f>MID(Sheet1!CR531,FIND(":",Sheet1!CR531)+1,100)</f>
        <v>R/B</v>
      </c>
      <c r="I531" t="str">
        <f>MID(Sheet1!CS531,FIND(":",Sheet1!CS531)+1,100)</f>
        <v>07#居住用地#国空</v>
      </c>
      <c r="J531" t="str">
        <f>MID(Sheet1!CT531,FIND(":",Sheet1!CT531)+1,100)</f>
        <v>2</v>
      </c>
      <c r="K531" t="str">
        <f>MID(Sheet1!CU531,FIND(":",Sheet1!CU531)+1,100)</f>
        <v>107</v>
      </c>
      <c r="L531" t="str">
        <f ca="1">MID(Sheet1!CV531,FIND(":",Sheet1!CV531)+1,100)</f>
        <v>255,192,0</v>
      </c>
      <c r="M531" t="str">
        <f ca="1">MID(Sheet1!CW531,FIND(":",Sheet1!CW531)+1,100)</f>
        <v>面积*容积率</v>
      </c>
      <c r="N531" t="str">
        <f ca="1">MID(Sheet1!CX531,FIND(":",Sheet1!CX531)+1,100)</f>
        <v>地块建筑面积*兼容比例1</v>
      </c>
      <c r="O531" t="str">
        <f ca="1">MID(Sheet1!CY531,FIND(":",Sheet1!CY531)+1,100)</f>
        <v>地块建筑面积*兼容比例2</v>
      </c>
      <c r="P531" t="str">
        <f ca="1">MID(Sheet1!CZ531,FIND(":",Sheet1!CZ531)+1,100)</f>
        <v>地块建筑面积*兼容比例2*0.35</v>
      </c>
      <c r="Q531" t="str">
        <f ca="1">MID(Sheet1!DA531,FIND(":",Sheet1!DA531)+1,100)</f>
        <v>地块建筑面积*兼容比例2*0.65</v>
      </c>
      <c r="R531" t="str">
        <f ca="1">MID(Sheet1!DB531,FIND(":",Sheet1!DB531)+1,100)</f>
        <v>地块建筑面积*0</v>
      </c>
      <c r="S531" t="str">
        <f ca="1">MID(Sheet1!DC531,FIND(":",Sheet1!DC531)+1,100)</f>
        <v>地块建筑面积*0</v>
      </c>
      <c r="T531" t="str">
        <f ca="1">MID(Sheet1!DD531,FIND(":",Sheet1!DD531)+1,100)</f>
        <v>地块建筑面积*0</v>
      </c>
      <c r="U531" t="str">
        <f ca="1">MID(Sheet1!DE531,FIND(":",Sheet1!DE531)+1,100)</f>
        <v>面积*0</v>
      </c>
      <c r="V531" t="str">
        <f ca="1">MID(Sheet1!DF531,FIND(":",Sheet1!DF531)+1,100)</f>
        <v>面积*0</v>
      </c>
      <c r="W531" t="str">
        <f ca="1">MID(Sheet1!DG531,FIND(":",Sheet1!DG531)+1,100)</f>
        <v>100平方米/户</v>
      </c>
      <c r="X531" t="str">
        <f ca="1">MID(Sheet1!DH531,FIND(":",Sheet1!DH531)+1,100)</f>
        <v>住宅建筑面积/100</v>
      </c>
      <c r="Y531" t="str">
        <f ca="1">MID(Sheet1!DI531,FIND(":",Sheet1!DI531)+1,100)</f>
        <v>3人/户</v>
      </c>
      <c r="Z531" t="str">
        <f ca="1">MID(Sheet1!DJ531,FIND(":",Sheet1!DJ531)+1,100)</f>
        <v>居住户数*3</v>
      </c>
      <c r="AA531" t="str">
        <f ca="1">MID(Sheet1!DK531,FIND(":",Sheet1!DK531)+1,100)</f>
        <v>35平方米/岗位</v>
      </c>
      <c r="AB531" t="str">
        <f ca="1">MID(Sheet1!DL531,FIND(":",Sheet1!DL531)+1,100)</f>
        <v>商服建筑面积/35</v>
      </c>
      <c r="AC531" t="str">
        <f ca="1">MID(Sheet1!DM531,FIND(":",Sheet1!DM531)+1,100)</f>
        <v>1.2个/户，1.2个/100平方米</v>
      </c>
      <c r="AD531" t="str">
        <f ca="1">MID(Sheet1!DN531,FIND(":",Sheet1!DN531)+1,100)</f>
        <v>居住户数*1.2+商服建筑面积*1.2/100</v>
      </c>
      <c r="AE531" t="str">
        <f ca="1">MID(Sheet1!DO531,FIND(":",Sheet1!DO531)+1,100)</f>
        <v>155升/日*人，10升/平方米*日</v>
      </c>
      <c r="AF531" t="str">
        <f ca="1">MID(Sheet1!DP531,FIND(":",Sheet1!DP531)+1,100)</f>
        <v>居住人数*155/1000+商服建筑面积*10/1000</v>
      </c>
      <c r="AG531" t="str">
        <f ca="1">MID(Sheet1!DQ531,FIND(":",Sheet1!DQ531)+1,100)</f>
        <v>0.85</v>
      </c>
      <c r="AH531" t="str">
        <f ca="1">MID(Sheet1!DR531,FIND(":",Sheet1!DR531)+1,100)</f>
        <v>用水量*0.85</v>
      </c>
      <c r="AI531" t="str">
        <f ca="1">MID(Sheet1!DS531,FIND(":",Sheet1!DS531)+1,100)</f>
        <v>50瓦/平方米，60瓦/平方米</v>
      </c>
      <c r="AJ531" t="str">
        <f ca="1">MID(Sheet1!DT531,FIND(":",Sheet1!DT531)+1,100)</f>
        <v>0.7，0.7</v>
      </c>
      <c r="AK531" t="str">
        <f ca="1">MID(Sheet1!DU531,FIND(":",Sheet1!DU531)+1,100)</f>
        <v>住宅建筑面积*50*0.7/1000+商服建筑面积*60*0.7/1000</v>
      </c>
      <c r="AL531" t="str">
        <f ca="1">MID(Sheet1!DV531,FIND(":",Sheet1!DV531)+1,100)</f>
        <v>1.2门/户，1.0门/100平方米</v>
      </c>
      <c r="AM531" t="str">
        <f ca="1">MID(Sheet1!DW531,FIND(":",Sheet1!DW531)+1,100)</f>
        <v>居住户数*1.2+商服建筑面积*1.0/100</v>
      </c>
      <c r="AN531" t="str">
        <f ca="1">MID(Sheet1!DX531,FIND(":",Sheet1!DX531)+1,100)</f>
        <v>2.0门/户，0.2门/100平方米</v>
      </c>
      <c r="AO531" t="str">
        <f ca="1">MID(Sheet1!DY531,FIND(":",Sheet1!DY531)+1,100)</f>
        <v>居住户数*2.0+商服建筑面积*0.2/100</v>
      </c>
      <c r="AP531" t="str">
        <f ca="1">MID(Sheet1!DZ531,FIND(":",Sheet1!DZ531)+1,100)</f>
        <v>34.5pcu/万平方米，26：74，52.1pcu/万平方米，71：29</v>
      </c>
      <c r="AQ531" t="str">
        <f ca="1">MID(Sheet1!EA531,FIND(":",Sheet1!EA531)+1,100)</f>
        <v>住宅建筑面积/10000*34.5*0.26+商服建筑面积/10000*60*0.71</v>
      </c>
      <c r="AR531" t="str">
        <f ca="1">MID(Sheet1!EB531,FIND(":",Sheet1!EB531)+1,100)</f>
        <v>住宅建筑面积/10000*34.5*0.74+商服建筑面积/10000*60*0.29</v>
      </c>
      <c r="AS531" t="str">
        <f ca="1">MID(Sheet1!EC531,FIND(":",Sheet1!EC531)+1,100)</f>
        <v>住宅建筑面积*0.4+商服建筑面积*0.4</v>
      </c>
      <c r="AT531" t="str">
        <f ca="1">MID(Sheet1!ED531,FIND(":",Sheet1!ED531)+1,100)</f>
        <v>住宅建筑面积*0.4+商服建筑面积*0.4</v>
      </c>
      <c r="AU531" t="str">
        <f ca="1">MID(Sheet1!EE531,FIND(":",Sheet1!EE531)+1,100)</f>
        <v>住宅建筑面积*0.11+商服建筑面积*0.08</v>
      </c>
      <c r="AV531" t="str">
        <f ca="1">MID(Sheet1!EF531,FIND(":",Sheet1!EF531)+1,100)</f>
        <v>住宅建筑面积*0.11+商服建筑面积*0.08</v>
      </c>
      <c r="AW531" t="str">
        <f ca="1">MID(Sheet1!EG531,FIND(":",Sheet1!EG531)+1,100)</f>
        <v>城镇建设用地</v>
      </c>
    </row>
    <row r="532" spans="1:49" x14ac:dyDescent="0.2">
      <c r="A532" t="str">
        <f>MID(Sheet1!CK532,FIND(":",Sheet1!CK532)+1,100)</f>
        <v>070102/0901/0902/120803#二类城镇住宅用地/商业用地/商务金融用地/社会停车场用地#国空</v>
      </c>
      <c r="B532" t="str">
        <f>MID(Sheet1!CL532,FIND(":",Sheet1!CL532)+1,100)</f>
        <v>二类城镇住宅用地/商业用地/商务金融用地/社会停车场用地</v>
      </c>
      <c r="C532" t="str">
        <f>MID(Sheet1!CM532,FIND(":",Sheet1!CM532)+1,100)</f>
        <v/>
      </c>
      <c r="D532" t="str">
        <f>MID(Sheet1!CN532,FIND(":",Sheet1!CN532)+1,100)</f>
        <v>070102/0901/0902/120803</v>
      </c>
      <c r="E532" t="str">
        <f>MID(Sheet1!CO532,FIND(":",Sheet1!CO532)+1,100)</f>
        <v>国空</v>
      </c>
      <c r="F532" t="str">
        <f>MID(Sheet1!CP532,FIND(":",Sheet1!CP532)+1,100)</f>
        <v>R2/B1/B2/S33</v>
      </c>
      <c r="G532" t="str">
        <f>MID(Sheet1!CQ532,FIND(":",Sheet1!CQ532)+1,100)</f>
        <v>R/B#商住兼容用地#城规</v>
      </c>
      <c r="H532" t="str">
        <f>MID(Sheet1!CR532,FIND(":",Sheet1!CR532)+1,100)</f>
        <v>R/B</v>
      </c>
      <c r="I532" t="str">
        <f>MID(Sheet1!CS532,FIND(":",Sheet1!CS532)+1,100)</f>
        <v>07#居住用地#国空</v>
      </c>
      <c r="J532" t="str">
        <f>MID(Sheet1!CT532,FIND(":",Sheet1!CT532)+1,100)</f>
        <v>2</v>
      </c>
      <c r="K532" t="str">
        <f>MID(Sheet1!CU532,FIND(":",Sheet1!CU532)+1,100)</f>
        <v>107</v>
      </c>
      <c r="L532" t="str">
        <f ca="1">MID(Sheet1!CV532,FIND(":",Sheet1!CV532)+1,100)</f>
        <v>255,192,0</v>
      </c>
      <c r="M532" t="str">
        <f ca="1">MID(Sheet1!CW532,FIND(":",Sheet1!CW532)+1,100)</f>
        <v>面积*容积率</v>
      </c>
      <c r="N532" t="str">
        <f ca="1">MID(Sheet1!CX532,FIND(":",Sheet1!CX532)+1,100)</f>
        <v>地块建筑面积*兼容比例1</v>
      </c>
      <c r="O532" t="str">
        <f ca="1">MID(Sheet1!CY532,FIND(":",Sheet1!CY532)+1,100)</f>
        <v>地块建筑面积*兼容比例2</v>
      </c>
      <c r="P532" t="str">
        <f ca="1">MID(Sheet1!CZ532,FIND(":",Sheet1!CZ532)+1,100)</f>
        <v>地块建筑面积*兼容比例2*0.35</v>
      </c>
      <c r="Q532" t="str">
        <f ca="1">MID(Sheet1!DA532,FIND(":",Sheet1!DA532)+1,100)</f>
        <v>地块建筑面积*兼容比例2*0.65</v>
      </c>
      <c r="R532" t="str">
        <f ca="1">MID(Sheet1!DB532,FIND(":",Sheet1!DB532)+1,100)</f>
        <v>地块建筑面积*0</v>
      </c>
      <c r="S532" t="str">
        <f ca="1">MID(Sheet1!DC532,FIND(":",Sheet1!DC532)+1,100)</f>
        <v>地块建筑面积*0</v>
      </c>
      <c r="T532" t="str">
        <f ca="1">MID(Sheet1!DD532,FIND(":",Sheet1!DD532)+1,100)</f>
        <v>地块建筑面积*0</v>
      </c>
      <c r="U532" t="str">
        <f ca="1">MID(Sheet1!DE532,FIND(":",Sheet1!DE532)+1,100)</f>
        <v>面积*0</v>
      </c>
      <c r="V532" t="str">
        <f ca="1">MID(Sheet1!DF532,FIND(":",Sheet1!DF532)+1,100)</f>
        <v>面积*0</v>
      </c>
      <c r="W532" t="str">
        <f ca="1">MID(Sheet1!DG532,FIND(":",Sheet1!DG532)+1,100)</f>
        <v>100平方米/户</v>
      </c>
      <c r="X532" t="str">
        <f ca="1">MID(Sheet1!DH532,FIND(":",Sheet1!DH532)+1,100)</f>
        <v>住宅建筑面积/100</v>
      </c>
      <c r="Y532" t="str">
        <f ca="1">MID(Sheet1!DI532,FIND(":",Sheet1!DI532)+1,100)</f>
        <v>3人/户</v>
      </c>
      <c r="Z532" t="str">
        <f ca="1">MID(Sheet1!DJ532,FIND(":",Sheet1!DJ532)+1,100)</f>
        <v>居住户数*3</v>
      </c>
      <c r="AA532" t="str">
        <f ca="1">MID(Sheet1!DK532,FIND(":",Sheet1!DK532)+1,100)</f>
        <v>35平方米/岗位</v>
      </c>
      <c r="AB532" t="str">
        <f ca="1">MID(Sheet1!DL532,FIND(":",Sheet1!DL532)+1,100)</f>
        <v>商服建筑面积/35</v>
      </c>
      <c r="AC532" t="str">
        <f ca="1">MID(Sheet1!DM532,FIND(":",Sheet1!DM532)+1,100)</f>
        <v>1.2个/户，1.2个/100平方米</v>
      </c>
      <c r="AD532" t="str">
        <f ca="1">MID(Sheet1!DN532,FIND(":",Sheet1!DN532)+1,100)</f>
        <v>居住户数*1.2+商服建筑面积*1.2/100</v>
      </c>
      <c r="AE532" t="str">
        <f ca="1">MID(Sheet1!DO532,FIND(":",Sheet1!DO532)+1,100)</f>
        <v>155升/日*人，10升/平方米*日</v>
      </c>
      <c r="AF532" t="str">
        <f ca="1">MID(Sheet1!DP532,FIND(":",Sheet1!DP532)+1,100)</f>
        <v>居住人数*155/1000+商服建筑面积*10/1000</v>
      </c>
      <c r="AG532" t="str">
        <f ca="1">MID(Sheet1!DQ532,FIND(":",Sheet1!DQ532)+1,100)</f>
        <v>0.85</v>
      </c>
      <c r="AH532" t="str">
        <f ca="1">MID(Sheet1!DR532,FIND(":",Sheet1!DR532)+1,100)</f>
        <v>用水量*0.85</v>
      </c>
      <c r="AI532" t="str">
        <f ca="1">MID(Sheet1!DS532,FIND(":",Sheet1!DS532)+1,100)</f>
        <v>50瓦/平方米，60瓦/平方米</v>
      </c>
      <c r="AJ532" t="str">
        <f ca="1">MID(Sheet1!DT532,FIND(":",Sheet1!DT532)+1,100)</f>
        <v>0.7，0.7</v>
      </c>
      <c r="AK532" t="str">
        <f ca="1">MID(Sheet1!DU532,FIND(":",Sheet1!DU532)+1,100)</f>
        <v>住宅建筑面积*50*0.7/1000+商服建筑面积*60*0.7/1000</v>
      </c>
      <c r="AL532" t="str">
        <f ca="1">MID(Sheet1!DV532,FIND(":",Sheet1!DV532)+1,100)</f>
        <v>1.2门/户，1.0门/100平方米</v>
      </c>
      <c r="AM532" t="str">
        <f ca="1">MID(Sheet1!DW532,FIND(":",Sheet1!DW532)+1,100)</f>
        <v>居住户数*1.2+商服建筑面积*1.0/100</v>
      </c>
      <c r="AN532" t="str">
        <f ca="1">MID(Sheet1!DX532,FIND(":",Sheet1!DX532)+1,100)</f>
        <v>2.0门/户，0.2门/100平方米</v>
      </c>
      <c r="AO532" t="str">
        <f ca="1">MID(Sheet1!DY532,FIND(":",Sheet1!DY532)+1,100)</f>
        <v>居住户数*2.0+商服建筑面积*0.2/100</v>
      </c>
      <c r="AP532" t="str">
        <f ca="1">MID(Sheet1!DZ532,FIND(":",Sheet1!DZ532)+1,100)</f>
        <v>34.5pcu/万平方米，26：74，52.1pcu/万平方米，71：29</v>
      </c>
      <c r="AQ532" t="str">
        <f ca="1">MID(Sheet1!EA532,FIND(":",Sheet1!EA532)+1,100)</f>
        <v>住宅建筑面积/10000*34.5*0.26+商服建筑面积/10000*60*0.71</v>
      </c>
      <c r="AR532" t="str">
        <f ca="1">MID(Sheet1!EB532,FIND(":",Sheet1!EB532)+1,100)</f>
        <v>住宅建筑面积/10000*34.5*0.74+商服建筑面积/10000*60*0.29</v>
      </c>
      <c r="AS532" t="str">
        <f ca="1">MID(Sheet1!EC532,FIND(":",Sheet1!EC532)+1,100)</f>
        <v>住宅建筑面积*0.4+商服建筑面积*0.4</v>
      </c>
      <c r="AT532" t="str">
        <f ca="1">MID(Sheet1!ED532,FIND(":",Sheet1!ED532)+1,100)</f>
        <v>住宅建筑面积*0.4+商服建筑面积*0.4</v>
      </c>
      <c r="AU532" t="str">
        <f ca="1">MID(Sheet1!EE532,FIND(":",Sheet1!EE532)+1,100)</f>
        <v>住宅建筑面积*0.11+商服建筑面积*0.08</v>
      </c>
      <c r="AV532" t="str">
        <f ca="1">MID(Sheet1!EF532,FIND(":",Sheet1!EF532)+1,100)</f>
        <v>住宅建筑面积*0.11+商服建筑面积*0.08</v>
      </c>
      <c r="AW532" t="str">
        <f ca="1">MID(Sheet1!EG532,FIND(":",Sheet1!EG532)+1,100)</f>
        <v>城镇建设用地</v>
      </c>
    </row>
    <row r="533" spans="1:49" x14ac:dyDescent="0.2">
      <c r="A533" t="str">
        <f>MID(Sheet1!CK533,FIND(":",Sheet1!CK533)+1,100)</f>
        <v>070102/0901/0903#二类城镇住宅用地/商业用地/娱乐用地#国空</v>
      </c>
      <c r="B533" t="str">
        <f>MID(Sheet1!CL533,FIND(":",Sheet1!CL533)+1,100)</f>
        <v>二类城镇住宅用地/商业用地/娱乐用地</v>
      </c>
      <c r="C533" t="str">
        <f>MID(Sheet1!CM533,FIND(":",Sheet1!CM533)+1,100)</f>
        <v/>
      </c>
      <c r="D533" t="str">
        <f>MID(Sheet1!CN533,FIND(":",Sheet1!CN533)+1,100)</f>
        <v>070102/0901/0903</v>
      </c>
      <c r="E533" t="str">
        <f>MID(Sheet1!CO533,FIND(":",Sheet1!CO533)+1,100)</f>
        <v>国空</v>
      </c>
      <c r="F533" t="str">
        <f>MID(Sheet1!CP533,FIND(":",Sheet1!CP533)+1,100)</f>
        <v>R2/B1/B3</v>
      </c>
      <c r="G533" t="str">
        <f>MID(Sheet1!CQ533,FIND(":",Sheet1!CQ533)+1,100)</f>
        <v>R/B#商住兼容用地#城规</v>
      </c>
      <c r="H533" t="str">
        <f>MID(Sheet1!CR533,FIND(":",Sheet1!CR533)+1,100)</f>
        <v>R/B</v>
      </c>
      <c r="I533" t="str">
        <f>MID(Sheet1!CS533,FIND(":",Sheet1!CS533)+1,100)</f>
        <v>07#居住用地#国空</v>
      </c>
      <c r="J533" t="str">
        <f>MID(Sheet1!CT533,FIND(":",Sheet1!CT533)+1,100)</f>
        <v>2</v>
      </c>
      <c r="K533" t="str">
        <f>MID(Sheet1!CU533,FIND(":",Sheet1!CU533)+1,100)</f>
        <v>107</v>
      </c>
      <c r="L533" t="str">
        <f ca="1">MID(Sheet1!CV533,FIND(":",Sheet1!CV533)+1,100)</f>
        <v>255,192,0</v>
      </c>
      <c r="M533" t="str">
        <f ca="1">MID(Sheet1!CW533,FIND(":",Sheet1!CW533)+1,100)</f>
        <v>面积*容积率</v>
      </c>
      <c r="N533" t="str">
        <f ca="1">MID(Sheet1!CX533,FIND(":",Sheet1!CX533)+1,100)</f>
        <v>地块建筑面积*兼容比例1</v>
      </c>
      <c r="O533" t="str">
        <f ca="1">MID(Sheet1!CY533,FIND(":",Sheet1!CY533)+1,100)</f>
        <v>地块建筑面积*兼容比例2</v>
      </c>
      <c r="P533" t="str">
        <f ca="1">MID(Sheet1!CZ533,FIND(":",Sheet1!CZ533)+1,100)</f>
        <v>地块建筑面积*兼容比例2*0.35</v>
      </c>
      <c r="Q533" t="str">
        <f ca="1">MID(Sheet1!DA533,FIND(":",Sheet1!DA533)+1,100)</f>
        <v>地块建筑面积*兼容比例2*0.65</v>
      </c>
      <c r="R533" t="str">
        <f ca="1">MID(Sheet1!DB533,FIND(":",Sheet1!DB533)+1,100)</f>
        <v>地块建筑面积*0</v>
      </c>
      <c r="S533" t="str">
        <f ca="1">MID(Sheet1!DC533,FIND(":",Sheet1!DC533)+1,100)</f>
        <v>地块建筑面积*0</v>
      </c>
      <c r="T533" t="str">
        <f ca="1">MID(Sheet1!DD533,FIND(":",Sheet1!DD533)+1,100)</f>
        <v>地块建筑面积*0</v>
      </c>
      <c r="U533" t="str">
        <f ca="1">MID(Sheet1!DE533,FIND(":",Sheet1!DE533)+1,100)</f>
        <v>面积*0</v>
      </c>
      <c r="V533" t="str">
        <f ca="1">MID(Sheet1!DF533,FIND(":",Sheet1!DF533)+1,100)</f>
        <v>面积*0</v>
      </c>
      <c r="W533" t="str">
        <f ca="1">MID(Sheet1!DG533,FIND(":",Sheet1!DG533)+1,100)</f>
        <v>100平方米/户</v>
      </c>
      <c r="X533" t="str">
        <f ca="1">MID(Sheet1!DH533,FIND(":",Sheet1!DH533)+1,100)</f>
        <v>住宅建筑面积/100</v>
      </c>
      <c r="Y533" t="str">
        <f ca="1">MID(Sheet1!DI533,FIND(":",Sheet1!DI533)+1,100)</f>
        <v>3人/户</v>
      </c>
      <c r="Z533" t="str">
        <f ca="1">MID(Sheet1!DJ533,FIND(":",Sheet1!DJ533)+1,100)</f>
        <v>居住户数*3</v>
      </c>
      <c r="AA533" t="str">
        <f ca="1">MID(Sheet1!DK533,FIND(":",Sheet1!DK533)+1,100)</f>
        <v>35平方米/岗位</v>
      </c>
      <c r="AB533" t="str">
        <f ca="1">MID(Sheet1!DL533,FIND(":",Sheet1!DL533)+1,100)</f>
        <v>商服建筑面积/35</v>
      </c>
      <c r="AC533" t="str">
        <f ca="1">MID(Sheet1!DM533,FIND(":",Sheet1!DM533)+1,100)</f>
        <v>1.2个/户，1.2个/100平方米</v>
      </c>
      <c r="AD533" t="str">
        <f ca="1">MID(Sheet1!DN533,FIND(":",Sheet1!DN533)+1,100)</f>
        <v>居住户数*1.2+商服建筑面积*1.2/100</v>
      </c>
      <c r="AE533" t="str">
        <f ca="1">MID(Sheet1!DO533,FIND(":",Sheet1!DO533)+1,100)</f>
        <v>155升/日*人，10升/平方米*日</v>
      </c>
      <c r="AF533" t="str">
        <f ca="1">MID(Sheet1!DP533,FIND(":",Sheet1!DP533)+1,100)</f>
        <v>居住人数*155/1000+商服建筑面积*10/1000</v>
      </c>
      <c r="AG533" t="str">
        <f ca="1">MID(Sheet1!DQ533,FIND(":",Sheet1!DQ533)+1,100)</f>
        <v>0.85</v>
      </c>
      <c r="AH533" t="str">
        <f ca="1">MID(Sheet1!DR533,FIND(":",Sheet1!DR533)+1,100)</f>
        <v>用水量*0.85</v>
      </c>
      <c r="AI533" t="str">
        <f ca="1">MID(Sheet1!DS533,FIND(":",Sheet1!DS533)+1,100)</f>
        <v>50瓦/平方米，60瓦/平方米</v>
      </c>
      <c r="AJ533" t="str">
        <f ca="1">MID(Sheet1!DT533,FIND(":",Sheet1!DT533)+1,100)</f>
        <v>0.7，0.7</v>
      </c>
      <c r="AK533" t="str">
        <f ca="1">MID(Sheet1!DU533,FIND(":",Sheet1!DU533)+1,100)</f>
        <v>住宅建筑面积*50*0.7/1000+商服建筑面积*60*0.7/1000</v>
      </c>
      <c r="AL533" t="str">
        <f ca="1">MID(Sheet1!DV533,FIND(":",Sheet1!DV533)+1,100)</f>
        <v>1.2门/户，1.0门/100平方米</v>
      </c>
      <c r="AM533" t="str">
        <f ca="1">MID(Sheet1!DW533,FIND(":",Sheet1!DW533)+1,100)</f>
        <v>居住户数*1.2+商服建筑面积*1.0/100</v>
      </c>
      <c r="AN533" t="str">
        <f ca="1">MID(Sheet1!DX533,FIND(":",Sheet1!DX533)+1,100)</f>
        <v>2.0门/户，0.2门/100平方米</v>
      </c>
      <c r="AO533" t="str">
        <f ca="1">MID(Sheet1!DY533,FIND(":",Sheet1!DY533)+1,100)</f>
        <v>居住户数*2.0+商服建筑面积*0.2/100</v>
      </c>
      <c r="AP533" t="str">
        <f ca="1">MID(Sheet1!DZ533,FIND(":",Sheet1!DZ533)+1,100)</f>
        <v>34.5pcu/万平方米，26：74，52.1pcu/万平方米，71：29</v>
      </c>
      <c r="AQ533" t="str">
        <f ca="1">MID(Sheet1!EA533,FIND(":",Sheet1!EA533)+1,100)</f>
        <v>住宅建筑面积/10000*34.5*0.26+商服建筑面积/10000*60*0.71</v>
      </c>
      <c r="AR533" t="str">
        <f ca="1">MID(Sheet1!EB533,FIND(":",Sheet1!EB533)+1,100)</f>
        <v>住宅建筑面积/10000*34.5*0.74+商服建筑面积/10000*60*0.29</v>
      </c>
      <c r="AS533" t="str">
        <f ca="1">MID(Sheet1!EC533,FIND(":",Sheet1!EC533)+1,100)</f>
        <v>住宅建筑面积*0.4+商服建筑面积*0.4</v>
      </c>
      <c r="AT533" t="str">
        <f ca="1">MID(Sheet1!ED533,FIND(":",Sheet1!ED533)+1,100)</f>
        <v>住宅建筑面积*0.4+商服建筑面积*0.4</v>
      </c>
      <c r="AU533" t="str">
        <f ca="1">MID(Sheet1!EE533,FIND(":",Sheet1!EE533)+1,100)</f>
        <v>住宅建筑面积*0.11+商服建筑面积*0.08</v>
      </c>
      <c r="AV533" t="str">
        <f ca="1">MID(Sheet1!EF533,FIND(":",Sheet1!EF533)+1,100)</f>
        <v>住宅建筑面积*0.11+商服建筑面积*0.08</v>
      </c>
      <c r="AW533" t="str">
        <f ca="1">MID(Sheet1!EG533,FIND(":",Sheet1!EG533)+1,100)</f>
        <v>城镇建设用地</v>
      </c>
    </row>
    <row r="534" spans="1:49" x14ac:dyDescent="0.2">
      <c r="A534" t="str">
        <f>MID(Sheet1!CK534,FIND(":",Sheet1!CK534)+1,100)</f>
        <v>070102/0901/1206#二类城镇住宅用地/商业用地/城市轨道交通用地#国空</v>
      </c>
      <c r="B534" t="str">
        <f>MID(Sheet1!CL534,FIND(":",Sheet1!CL534)+1,100)</f>
        <v>二类城镇住宅用地/商业用地/城市轨道交通用地</v>
      </c>
      <c r="C534" t="str">
        <f>MID(Sheet1!CM534,FIND(":",Sheet1!CM534)+1,100)</f>
        <v/>
      </c>
      <c r="D534" t="str">
        <f>MID(Sheet1!CN534,FIND(":",Sheet1!CN534)+1,100)</f>
        <v>070102/0901/1206</v>
      </c>
      <c r="E534" t="str">
        <f>MID(Sheet1!CO534,FIND(":",Sheet1!CO534)+1,100)</f>
        <v>国空</v>
      </c>
      <c r="F534" t="str">
        <f>MID(Sheet1!CP534,FIND(":",Sheet1!CP534)+1,100)</f>
        <v>R2/B1/S1</v>
      </c>
      <c r="G534" t="str">
        <f>MID(Sheet1!CQ534,FIND(":",Sheet1!CQ534)+1,100)</f>
        <v>R/B#商住兼容用地#城规</v>
      </c>
      <c r="H534" t="str">
        <f>MID(Sheet1!CR534,FIND(":",Sheet1!CR534)+1,100)</f>
        <v>R/B</v>
      </c>
      <c r="I534" t="str">
        <f>MID(Sheet1!CS534,FIND(":",Sheet1!CS534)+1,100)</f>
        <v>07#居住用地#国空</v>
      </c>
      <c r="J534" t="str">
        <f>MID(Sheet1!CT534,FIND(":",Sheet1!CT534)+1,100)</f>
        <v>2</v>
      </c>
      <c r="K534" t="str">
        <f>MID(Sheet1!CU534,FIND(":",Sheet1!CU534)+1,100)</f>
        <v>107</v>
      </c>
      <c r="L534" t="str">
        <f ca="1">MID(Sheet1!CV534,FIND(":",Sheet1!CV534)+1,100)</f>
        <v>255,192,0</v>
      </c>
      <c r="M534" t="str">
        <f ca="1">MID(Sheet1!CW534,FIND(":",Sheet1!CW534)+1,100)</f>
        <v>面积*容积率</v>
      </c>
      <c r="N534" t="str">
        <f ca="1">MID(Sheet1!CX534,FIND(":",Sheet1!CX534)+1,100)</f>
        <v>地块建筑面积*兼容比例1</v>
      </c>
      <c r="O534" t="str">
        <f ca="1">MID(Sheet1!CY534,FIND(":",Sheet1!CY534)+1,100)</f>
        <v>地块建筑面积*兼容比例2</v>
      </c>
      <c r="P534" t="str">
        <f ca="1">MID(Sheet1!CZ534,FIND(":",Sheet1!CZ534)+1,100)</f>
        <v>地块建筑面积*兼容比例2*0.35</v>
      </c>
      <c r="Q534" t="str">
        <f ca="1">MID(Sheet1!DA534,FIND(":",Sheet1!DA534)+1,100)</f>
        <v>地块建筑面积*兼容比例2*0.65</v>
      </c>
      <c r="R534" t="str">
        <f ca="1">MID(Sheet1!DB534,FIND(":",Sheet1!DB534)+1,100)</f>
        <v>地块建筑面积*0</v>
      </c>
      <c r="S534" t="str">
        <f ca="1">MID(Sheet1!DC534,FIND(":",Sheet1!DC534)+1,100)</f>
        <v>地块建筑面积*0</v>
      </c>
      <c r="T534" t="str">
        <f ca="1">MID(Sheet1!DD534,FIND(":",Sheet1!DD534)+1,100)</f>
        <v>地块建筑面积*0</v>
      </c>
      <c r="U534" t="str">
        <f ca="1">MID(Sheet1!DE534,FIND(":",Sheet1!DE534)+1,100)</f>
        <v>面积*0</v>
      </c>
      <c r="V534" t="str">
        <f ca="1">MID(Sheet1!DF534,FIND(":",Sheet1!DF534)+1,100)</f>
        <v>面积*0</v>
      </c>
      <c r="W534" t="str">
        <f ca="1">MID(Sheet1!DG534,FIND(":",Sheet1!DG534)+1,100)</f>
        <v>100平方米/户</v>
      </c>
      <c r="X534" t="str">
        <f ca="1">MID(Sheet1!DH534,FIND(":",Sheet1!DH534)+1,100)</f>
        <v>住宅建筑面积/100</v>
      </c>
      <c r="Y534" t="str">
        <f ca="1">MID(Sheet1!DI534,FIND(":",Sheet1!DI534)+1,100)</f>
        <v>3人/户</v>
      </c>
      <c r="Z534" t="str">
        <f ca="1">MID(Sheet1!DJ534,FIND(":",Sheet1!DJ534)+1,100)</f>
        <v>居住户数*3</v>
      </c>
      <c r="AA534" t="str">
        <f ca="1">MID(Sheet1!DK534,FIND(":",Sheet1!DK534)+1,100)</f>
        <v>35平方米/岗位</v>
      </c>
      <c r="AB534" t="str">
        <f ca="1">MID(Sheet1!DL534,FIND(":",Sheet1!DL534)+1,100)</f>
        <v>商服建筑面积/35</v>
      </c>
      <c r="AC534" t="str">
        <f ca="1">MID(Sheet1!DM534,FIND(":",Sheet1!DM534)+1,100)</f>
        <v>1.2个/户，1.2个/100平方米</v>
      </c>
      <c r="AD534" t="str">
        <f ca="1">MID(Sheet1!DN534,FIND(":",Sheet1!DN534)+1,100)</f>
        <v>居住户数*1.2+商服建筑面积*1.2/100</v>
      </c>
      <c r="AE534" t="str">
        <f ca="1">MID(Sheet1!DO534,FIND(":",Sheet1!DO534)+1,100)</f>
        <v>155升/日*人，10升/平方米*日</v>
      </c>
      <c r="AF534" t="str">
        <f ca="1">MID(Sheet1!DP534,FIND(":",Sheet1!DP534)+1,100)</f>
        <v>居住人数*155/1000+商服建筑面积*10/1000</v>
      </c>
      <c r="AG534" t="str">
        <f ca="1">MID(Sheet1!DQ534,FIND(":",Sheet1!DQ534)+1,100)</f>
        <v>0.85</v>
      </c>
      <c r="AH534" t="str">
        <f ca="1">MID(Sheet1!DR534,FIND(":",Sheet1!DR534)+1,100)</f>
        <v>用水量*0.85</v>
      </c>
      <c r="AI534" t="str">
        <f ca="1">MID(Sheet1!DS534,FIND(":",Sheet1!DS534)+1,100)</f>
        <v>50瓦/平方米，60瓦/平方米</v>
      </c>
      <c r="AJ534" t="str">
        <f ca="1">MID(Sheet1!DT534,FIND(":",Sheet1!DT534)+1,100)</f>
        <v>0.7，0.7</v>
      </c>
      <c r="AK534" t="str">
        <f ca="1">MID(Sheet1!DU534,FIND(":",Sheet1!DU534)+1,100)</f>
        <v>住宅建筑面积*50*0.7/1000+商服建筑面积*60*0.7/1000</v>
      </c>
      <c r="AL534" t="str">
        <f ca="1">MID(Sheet1!DV534,FIND(":",Sheet1!DV534)+1,100)</f>
        <v>1.2门/户，1.0门/100平方米</v>
      </c>
      <c r="AM534" t="str">
        <f ca="1">MID(Sheet1!DW534,FIND(":",Sheet1!DW534)+1,100)</f>
        <v>居住户数*1.2+商服建筑面积*1.0/100</v>
      </c>
      <c r="AN534" t="str">
        <f ca="1">MID(Sheet1!DX534,FIND(":",Sheet1!DX534)+1,100)</f>
        <v>2.0门/户，0.2门/100平方米</v>
      </c>
      <c r="AO534" t="str">
        <f ca="1">MID(Sheet1!DY534,FIND(":",Sheet1!DY534)+1,100)</f>
        <v>居住户数*2.0+商服建筑面积*0.2/100</v>
      </c>
      <c r="AP534" t="str">
        <f ca="1">MID(Sheet1!DZ534,FIND(":",Sheet1!DZ534)+1,100)</f>
        <v>34.5pcu/万平方米，26：74，52.1pcu/万平方米，71：29</v>
      </c>
      <c r="AQ534" t="str">
        <f ca="1">MID(Sheet1!EA534,FIND(":",Sheet1!EA534)+1,100)</f>
        <v>住宅建筑面积/10000*34.5*0.26+商服建筑面积/10000*60*0.71</v>
      </c>
      <c r="AR534" t="str">
        <f ca="1">MID(Sheet1!EB534,FIND(":",Sheet1!EB534)+1,100)</f>
        <v>住宅建筑面积/10000*34.5*0.74+商服建筑面积/10000*60*0.29</v>
      </c>
      <c r="AS534" t="str">
        <f ca="1">MID(Sheet1!EC534,FIND(":",Sheet1!EC534)+1,100)</f>
        <v>住宅建筑面积*0.4+商服建筑面积*0.4</v>
      </c>
      <c r="AT534" t="str">
        <f ca="1">MID(Sheet1!ED534,FIND(":",Sheet1!ED534)+1,100)</f>
        <v>住宅建筑面积*0.4+商服建筑面积*0.4</v>
      </c>
      <c r="AU534" t="str">
        <f ca="1">MID(Sheet1!EE534,FIND(":",Sheet1!EE534)+1,100)</f>
        <v>住宅建筑面积*0.11+商服建筑面积*0.08</v>
      </c>
      <c r="AV534" t="str">
        <f ca="1">MID(Sheet1!EF534,FIND(":",Sheet1!EF534)+1,100)</f>
        <v>住宅建筑面积*0.11+商服建筑面积*0.08</v>
      </c>
      <c r="AW534" t="str">
        <f ca="1">MID(Sheet1!EG534,FIND(":",Sheet1!EG534)+1,100)</f>
        <v>城镇建设用地</v>
      </c>
    </row>
    <row r="535" spans="1:49" x14ac:dyDescent="0.2">
      <c r="A535" t="str">
        <f>MID(Sheet1!CK535,FIND(":",Sheet1!CK535)+1,100)</f>
        <v>0701/09/1403#城镇住宅用地/商业服务业用地/广场用地#国空</v>
      </c>
      <c r="B535" t="str">
        <f>MID(Sheet1!CL535,FIND(":",Sheet1!CL535)+1,100)</f>
        <v>城镇住宅用地/商业服务业用地/广场用地</v>
      </c>
      <c r="C535" t="str">
        <f>MID(Sheet1!CM535,FIND(":",Sheet1!CM535)+1,100)</f>
        <v/>
      </c>
      <c r="D535" t="str">
        <f>MID(Sheet1!CN535,FIND(":",Sheet1!CN535)+1,100)</f>
        <v>0701/09/1403</v>
      </c>
      <c r="E535" t="str">
        <f>MID(Sheet1!CO535,FIND(":",Sheet1!CO535)+1,100)</f>
        <v>国空</v>
      </c>
      <c r="F535" t="str">
        <f>MID(Sheet1!CP535,FIND(":",Sheet1!CP535)+1,100)</f>
        <v>Rc/B/G3</v>
      </c>
      <c r="G535" t="str">
        <f>MID(Sheet1!CQ535,FIND(":",Sheet1!CQ535)+1,100)</f>
        <v>R/B#商住兼容用地#城规</v>
      </c>
      <c r="H535" t="str">
        <f>MID(Sheet1!CR535,FIND(":",Sheet1!CR535)+1,100)</f>
        <v>R/B</v>
      </c>
      <c r="I535" t="str">
        <f>MID(Sheet1!CS535,FIND(":",Sheet1!CS535)+1,100)</f>
        <v>07#居住用地#国空</v>
      </c>
      <c r="J535" t="str">
        <f>MID(Sheet1!CT535,FIND(":",Sheet1!CT535)+1,100)</f>
        <v>2</v>
      </c>
      <c r="K535" t="str">
        <f>MID(Sheet1!CU535,FIND(":",Sheet1!CU535)+1,100)</f>
        <v>107</v>
      </c>
      <c r="L535" t="str">
        <f ca="1">MID(Sheet1!CV535,FIND(":",Sheet1!CV535)+1,100)</f>
        <v>255,192,0</v>
      </c>
      <c r="M535" t="str">
        <f ca="1">MID(Sheet1!CW535,FIND(":",Sheet1!CW535)+1,100)</f>
        <v>面积*容积率</v>
      </c>
      <c r="N535" t="str">
        <f ca="1">MID(Sheet1!CX535,FIND(":",Sheet1!CX535)+1,100)</f>
        <v>地块建筑面积*兼容比例1</v>
      </c>
      <c r="O535" t="str">
        <f ca="1">MID(Sheet1!CY535,FIND(":",Sheet1!CY535)+1,100)</f>
        <v>地块建筑面积*兼容比例2</v>
      </c>
      <c r="P535" t="str">
        <f ca="1">MID(Sheet1!CZ535,FIND(":",Sheet1!CZ535)+1,100)</f>
        <v>地块建筑面积*兼容比例2*0.35</v>
      </c>
      <c r="Q535" t="str">
        <f ca="1">MID(Sheet1!DA535,FIND(":",Sheet1!DA535)+1,100)</f>
        <v>地块建筑面积*兼容比例2*0.65</v>
      </c>
      <c r="R535" t="str">
        <f ca="1">MID(Sheet1!DB535,FIND(":",Sheet1!DB535)+1,100)</f>
        <v>地块建筑面积*0</v>
      </c>
      <c r="S535" t="str">
        <f ca="1">MID(Sheet1!DC535,FIND(":",Sheet1!DC535)+1,100)</f>
        <v>地块建筑面积*0</v>
      </c>
      <c r="T535" t="str">
        <f ca="1">MID(Sheet1!DD535,FIND(":",Sheet1!DD535)+1,100)</f>
        <v>地块建筑面积*0</v>
      </c>
      <c r="U535" t="str">
        <f ca="1">MID(Sheet1!DE535,FIND(":",Sheet1!DE535)+1,100)</f>
        <v>面积*0</v>
      </c>
      <c r="V535" t="str">
        <f ca="1">MID(Sheet1!DF535,FIND(":",Sheet1!DF535)+1,100)</f>
        <v>面积*0</v>
      </c>
      <c r="W535" t="str">
        <f ca="1">MID(Sheet1!DG535,FIND(":",Sheet1!DG535)+1,100)</f>
        <v>100平方米/户</v>
      </c>
      <c r="X535" t="str">
        <f ca="1">MID(Sheet1!DH535,FIND(":",Sheet1!DH535)+1,100)</f>
        <v>住宅建筑面积/100</v>
      </c>
      <c r="Y535" t="str">
        <f ca="1">MID(Sheet1!DI535,FIND(":",Sheet1!DI535)+1,100)</f>
        <v>3人/户</v>
      </c>
      <c r="Z535" t="str">
        <f ca="1">MID(Sheet1!DJ535,FIND(":",Sheet1!DJ535)+1,100)</f>
        <v>居住户数*3</v>
      </c>
      <c r="AA535" t="str">
        <f ca="1">MID(Sheet1!DK535,FIND(":",Sheet1!DK535)+1,100)</f>
        <v>35平方米/岗位</v>
      </c>
      <c r="AB535" t="str">
        <f ca="1">MID(Sheet1!DL535,FIND(":",Sheet1!DL535)+1,100)</f>
        <v>商服建筑面积/35</v>
      </c>
      <c r="AC535" t="str">
        <f ca="1">MID(Sheet1!DM535,FIND(":",Sheet1!DM535)+1,100)</f>
        <v>1.2个/户，1.2个/100平方米</v>
      </c>
      <c r="AD535" t="str">
        <f ca="1">MID(Sheet1!DN535,FIND(":",Sheet1!DN535)+1,100)</f>
        <v>居住户数*1.2+商服建筑面积*1.2/100</v>
      </c>
      <c r="AE535" t="str">
        <f ca="1">MID(Sheet1!DO535,FIND(":",Sheet1!DO535)+1,100)</f>
        <v>155升/日*人，10升/平方米*日</v>
      </c>
      <c r="AF535" t="str">
        <f ca="1">MID(Sheet1!DP535,FIND(":",Sheet1!DP535)+1,100)</f>
        <v>居住人数*155/1000+商服建筑面积*10/1000</v>
      </c>
      <c r="AG535" t="str">
        <f ca="1">MID(Sheet1!DQ535,FIND(":",Sheet1!DQ535)+1,100)</f>
        <v>0.85</v>
      </c>
      <c r="AH535" t="str">
        <f ca="1">MID(Sheet1!DR535,FIND(":",Sheet1!DR535)+1,100)</f>
        <v>用水量*0.85</v>
      </c>
      <c r="AI535" t="str">
        <f ca="1">MID(Sheet1!DS535,FIND(":",Sheet1!DS535)+1,100)</f>
        <v>50瓦/平方米，60瓦/平方米</v>
      </c>
      <c r="AJ535" t="str">
        <f ca="1">MID(Sheet1!DT535,FIND(":",Sheet1!DT535)+1,100)</f>
        <v>0.7，0.7</v>
      </c>
      <c r="AK535" t="str">
        <f ca="1">MID(Sheet1!DU535,FIND(":",Sheet1!DU535)+1,100)</f>
        <v>住宅建筑面积*50*0.7/1000+商服建筑面积*60*0.7/1000</v>
      </c>
      <c r="AL535" t="str">
        <f ca="1">MID(Sheet1!DV535,FIND(":",Sheet1!DV535)+1,100)</f>
        <v>1.2门/户，1.0门/100平方米</v>
      </c>
      <c r="AM535" t="str">
        <f ca="1">MID(Sheet1!DW535,FIND(":",Sheet1!DW535)+1,100)</f>
        <v>居住户数*1.2+商服建筑面积*1.0/100</v>
      </c>
      <c r="AN535" t="str">
        <f ca="1">MID(Sheet1!DX535,FIND(":",Sheet1!DX535)+1,100)</f>
        <v>2.0门/户，0.2门/100平方米</v>
      </c>
      <c r="AO535" t="str">
        <f ca="1">MID(Sheet1!DY535,FIND(":",Sheet1!DY535)+1,100)</f>
        <v>居住户数*2.0+商服建筑面积*0.2/100</v>
      </c>
      <c r="AP535" t="str">
        <f ca="1">MID(Sheet1!DZ535,FIND(":",Sheet1!DZ535)+1,100)</f>
        <v>34.5pcu/万平方米，26：74，52.1pcu/万平方米，71：29</v>
      </c>
      <c r="AQ535" t="str">
        <f ca="1">MID(Sheet1!EA535,FIND(":",Sheet1!EA535)+1,100)</f>
        <v>住宅建筑面积/10000*34.5*0.26+商服建筑面积/10000*60*0.71</v>
      </c>
      <c r="AR535" t="str">
        <f ca="1">MID(Sheet1!EB535,FIND(":",Sheet1!EB535)+1,100)</f>
        <v>住宅建筑面积/10000*34.5*0.74+商服建筑面积/10000*60*0.29</v>
      </c>
      <c r="AS535" t="str">
        <f ca="1">MID(Sheet1!EC535,FIND(":",Sheet1!EC535)+1,100)</f>
        <v>住宅建筑面积*0.4+商服建筑面积*0.4</v>
      </c>
      <c r="AT535" t="str">
        <f ca="1">MID(Sheet1!ED535,FIND(":",Sheet1!ED535)+1,100)</f>
        <v>住宅建筑面积*0.4+商服建筑面积*0.4</v>
      </c>
      <c r="AU535" t="str">
        <f ca="1">MID(Sheet1!EE535,FIND(":",Sheet1!EE535)+1,100)</f>
        <v>住宅建筑面积*0.11+商服建筑面积*0.08</v>
      </c>
      <c r="AV535" t="str">
        <f ca="1">MID(Sheet1!EF535,FIND(":",Sheet1!EF535)+1,100)</f>
        <v>住宅建筑面积*0.11+商服建筑面积*0.08</v>
      </c>
      <c r="AW535" t="str">
        <f ca="1">MID(Sheet1!EG535,FIND(":",Sheet1!EG535)+1,100)</f>
        <v>城镇建设用地</v>
      </c>
    </row>
    <row r="536" spans="1:49" x14ac:dyDescent="0.2">
      <c r="A536" t="str">
        <f>MID(Sheet1!CK536,FIND(":",Sheet1!CK536)+1,100)</f>
        <v>0701/09/1403/120802#城镇住宅用地/商业服务业用地/广场用地/公共交通场站用地#国空</v>
      </c>
      <c r="B536" t="str">
        <f>MID(Sheet1!CL536,FIND(":",Sheet1!CL536)+1,100)</f>
        <v>城镇住宅用地/商业服务业用地/广场用地/公共交通场站用地</v>
      </c>
      <c r="C536" t="str">
        <f>MID(Sheet1!CM536,FIND(":",Sheet1!CM536)+1,100)</f>
        <v/>
      </c>
      <c r="D536" t="str">
        <f>MID(Sheet1!CN536,FIND(":",Sheet1!CN536)+1,100)</f>
        <v>0701/09/1403/120802</v>
      </c>
      <c r="E536" t="str">
        <f>MID(Sheet1!CO536,FIND(":",Sheet1!CO536)+1,100)</f>
        <v>国空</v>
      </c>
      <c r="F536" t="str">
        <f>MID(Sheet1!CP536,FIND(":",Sheet1!CP536)+1,100)</f>
        <v>Rc/B/G3/S32</v>
      </c>
      <c r="G536" t="str">
        <f>MID(Sheet1!CQ536,FIND(":",Sheet1!CQ536)+1,100)</f>
        <v>R/B#商住兼容用地#城规</v>
      </c>
      <c r="H536" t="str">
        <f>MID(Sheet1!CR536,FIND(":",Sheet1!CR536)+1,100)</f>
        <v>R/B</v>
      </c>
      <c r="I536" t="str">
        <f>MID(Sheet1!CS536,FIND(":",Sheet1!CS536)+1,100)</f>
        <v>07#居住用地#国空</v>
      </c>
      <c r="J536" t="str">
        <f>MID(Sheet1!CT536,FIND(":",Sheet1!CT536)+1,100)</f>
        <v>2</v>
      </c>
      <c r="K536" t="str">
        <f>MID(Sheet1!CU536,FIND(":",Sheet1!CU536)+1,100)</f>
        <v>107</v>
      </c>
      <c r="L536" t="str">
        <f ca="1">MID(Sheet1!CV536,FIND(":",Sheet1!CV536)+1,100)</f>
        <v>255,192,0</v>
      </c>
      <c r="M536" t="str">
        <f ca="1">MID(Sheet1!CW536,FIND(":",Sheet1!CW536)+1,100)</f>
        <v>面积*容积率</v>
      </c>
      <c r="N536" t="str">
        <f ca="1">MID(Sheet1!CX536,FIND(":",Sheet1!CX536)+1,100)</f>
        <v>地块建筑面积*兼容比例1</v>
      </c>
      <c r="O536" t="str">
        <f ca="1">MID(Sheet1!CY536,FIND(":",Sheet1!CY536)+1,100)</f>
        <v>地块建筑面积*兼容比例2</v>
      </c>
      <c r="P536" t="str">
        <f ca="1">MID(Sheet1!CZ536,FIND(":",Sheet1!CZ536)+1,100)</f>
        <v>地块建筑面积*兼容比例2*0.35</v>
      </c>
      <c r="Q536" t="str">
        <f ca="1">MID(Sheet1!DA536,FIND(":",Sheet1!DA536)+1,100)</f>
        <v>地块建筑面积*兼容比例2*0.65</v>
      </c>
      <c r="R536" t="str">
        <f ca="1">MID(Sheet1!DB536,FIND(":",Sheet1!DB536)+1,100)</f>
        <v>地块建筑面积*0</v>
      </c>
      <c r="S536" t="str">
        <f ca="1">MID(Sheet1!DC536,FIND(":",Sheet1!DC536)+1,100)</f>
        <v>地块建筑面积*0</v>
      </c>
      <c r="T536" t="str">
        <f ca="1">MID(Sheet1!DD536,FIND(":",Sheet1!DD536)+1,100)</f>
        <v>地块建筑面积*0</v>
      </c>
      <c r="U536" t="str">
        <f ca="1">MID(Sheet1!DE536,FIND(":",Sheet1!DE536)+1,100)</f>
        <v>面积*0</v>
      </c>
      <c r="V536" t="str">
        <f ca="1">MID(Sheet1!DF536,FIND(":",Sheet1!DF536)+1,100)</f>
        <v>面积*0</v>
      </c>
      <c r="W536" t="str">
        <f ca="1">MID(Sheet1!DG536,FIND(":",Sheet1!DG536)+1,100)</f>
        <v>100平方米/户</v>
      </c>
      <c r="X536" t="str">
        <f ca="1">MID(Sheet1!DH536,FIND(":",Sheet1!DH536)+1,100)</f>
        <v>住宅建筑面积/100</v>
      </c>
      <c r="Y536" t="str">
        <f ca="1">MID(Sheet1!DI536,FIND(":",Sheet1!DI536)+1,100)</f>
        <v>3人/户</v>
      </c>
      <c r="Z536" t="str">
        <f ca="1">MID(Sheet1!DJ536,FIND(":",Sheet1!DJ536)+1,100)</f>
        <v>居住户数*3</v>
      </c>
      <c r="AA536" t="str">
        <f ca="1">MID(Sheet1!DK536,FIND(":",Sheet1!DK536)+1,100)</f>
        <v>35平方米/岗位</v>
      </c>
      <c r="AB536" t="str">
        <f ca="1">MID(Sheet1!DL536,FIND(":",Sheet1!DL536)+1,100)</f>
        <v>商服建筑面积/35</v>
      </c>
      <c r="AC536" t="str">
        <f ca="1">MID(Sheet1!DM536,FIND(":",Sheet1!DM536)+1,100)</f>
        <v>1.2个/户，1.2个/100平方米</v>
      </c>
      <c r="AD536" t="str">
        <f ca="1">MID(Sheet1!DN536,FIND(":",Sheet1!DN536)+1,100)</f>
        <v>居住户数*1.2+商服建筑面积*1.2/100</v>
      </c>
      <c r="AE536" t="str">
        <f ca="1">MID(Sheet1!DO536,FIND(":",Sheet1!DO536)+1,100)</f>
        <v>155升/日*人，10升/平方米*日</v>
      </c>
      <c r="AF536" t="str">
        <f ca="1">MID(Sheet1!DP536,FIND(":",Sheet1!DP536)+1,100)</f>
        <v>居住人数*155/1000+商服建筑面积*10/1000</v>
      </c>
      <c r="AG536" t="str">
        <f ca="1">MID(Sheet1!DQ536,FIND(":",Sheet1!DQ536)+1,100)</f>
        <v>0.85</v>
      </c>
      <c r="AH536" t="str">
        <f ca="1">MID(Sheet1!DR536,FIND(":",Sheet1!DR536)+1,100)</f>
        <v>用水量*0.85</v>
      </c>
      <c r="AI536" t="str">
        <f ca="1">MID(Sheet1!DS536,FIND(":",Sheet1!DS536)+1,100)</f>
        <v>50瓦/平方米，60瓦/平方米</v>
      </c>
      <c r="AJ536" t="str">
        <f ca="1">MID(Sheet1!DT536,FIND(":",Sheet1!DT536)+1,100)</f>
        <v>0.7，0.7</v>
      </c>
      <c r="AK536" t="str">
        <f ca="1">MID(Sheet1!DU536,FIND(":",Sheet1!DU536)+1,100)</f>
        <v>住宅建筑面积*50*0.7/1000+商服建筑面积*60*0.7/1000</v>
      </c>
      <c r="AL536" t="str">
        <f ca="1">MID(Sheet1!DV536,FIND(":",Sheet1!DV536)+1,100)</f>
        <v>1.2门/户，1.0门/100平方米</v>
      </c>
      <c r="AM536" t="str">
        <f ca="1">MID(Sheet1!DW536,FIND(":",Sheet1!DW536)+1,100)</f>
        <v>居住户数*1.2+商服建筑面积*1.0/100</v>
      </c>
      <c r="AN536" t="str">
        <f ca="1">MID(Sheet1!DX536,FIND(":",Sheet1!DX536)+1,100)</f>
        <v>2.0门/户，0.2门/100平方米</v>
      </c>
      <c r="AO536" t="str">
        <f ca="1">MID(Sheet1!DY536,FIND(":",Sheet1!DY536)+1,100)</f>
        <v>居住户数*2.0+商服建筑面积*0.2/100</v>
      </c>
      <c r="AP536" t="str">
        <f ca="1">MID(Sheet1!DZ536,FIND(":",Sheet1!DZ536)+1,100)</f>
        <v>34.5pcu/万平方米，26：74，52.1pcu/万平方米，71：29</v>
      </c>
      <c r="AQ536" t="str">
        <f ca="1">MID(Sheet1!EA536,FIND(":",Sheet1!EA536)+1,100)</f>
        <v>住宅建筑面积/10000*34.5*0.26+商服建筑面积/10000*60*0.71</v>
      </c>
      <c r="AR536" t="str">
        <f ca="1">MID(Sheet1!EB536,FIND(":",Sheet1!EB536)+1,100)</f>
        <v>住宅建筑面积/10000*34.5*0.74+商服建筑面积/10000*60*0.29</v>
      </c>
      <c r="AS536" t="str">
        <f ca="1">MID(Sheet1!EC536,FIND(":",Sheet1!EC536)+1,100)</f>
        <v>住宅建筑面积*0.4+商服建筑面积*0.4</v>
      </c>
      <c r="AT536" t="str">
        <f ca="1">MID(Sheet1!ED536,FIND(":",Sheet1!ED536)+1,100)</f>
        <v>住宅建筑面积*0.4+商服建筑面积*0.4</v>
      </c>
      <c r="AU536" t="str">
        <f ca="1">MID(Sheet1!EE536,FIND(":",Sheet1!EE536)+1,100)</f>
        <v>住宅建筑面积*0.11+商服建筑面积*0.08</v>
      </c>
      <c r="AV536" t="str">
        <f ca="1">MID(Sheet1!EF536,FIND(":",Sheet1!EF536)+1,100)</f>
        <v>住宅建筑面积*0.11+商服建筑面积*0.08</v>
      </c>
      <c r="AW536" t="str">
        <f ca="1">MID(Sheet1!EG536,FIND(":",Sheet1!EG536)+1,100)</f>
        <v>城镇建设用地</v>
      </c>
    </row>
    <row r="537" spans="1:49" x14ac:dyDescent="0.2">
      <c r="A537" t="str">
        <f>MID(Sheet1!CK537,FIND(":",Sheet1!CK537)+1,100)</f>
        <v>0701/09/120802#城镇住宅用地/商业服务业用地/公共交通场站用地#国空</v>
      </c>
      <c r="B537" t="str">
        <f>MID(Sheet1!CL537,FIND(":",Sheet1!CL537)+1,100)</f>
        <v>城镇住宅用地/商业服务业用地/公共交通场站用地</v>
      </c>
      <c r="C537" t="str">
        <f>MID(Sheet1!CM537,FIND(":",Sheet1!CM537)+1,100)</f>
        <v/>
      </c>
      <c r="D537" t="str">
        <f>MID(Sheet1!CN537,FIND(":",Sheet1!CN537)+1,100)</f>
        <v>0701/09/120802</v>
      </c>
      <c r="E537" t="str">
        <f>MID(Sheet1!CO537,FIND(":",Sheet1!CO537)+1,100)</f>
        <v>国空</v>
      </c>
      <c r="F537" t="str">
        <f>MID(Sheet1!CP537,FIND(":",Sheet1!CP537)+1,100)</f>
        <v>Rc/B/S32</v>
      </c>
      <c r="G537" t="str">
        <f>MID(Sheet1!CQ537,FIND(":",Sheet1!CQ537)+1,100)</f>
        <v>R/B#商住兼容用地#城规</v>
      </c>
      <c r="H537" t="str">
        <f>MID(Sheet1!CR537,FIND(":",Sheet1!CR537)+1,100)</f>
        <v>R/B</v>
      </c>
      <c r="I537" t="str">
        <f>MID(Sheet1!CS537,FIND(":",Sheet1!CS537)+1,100)</f>
        <v>07#居住用地#国空</v>
      </c>
      <c r="J537" t="str">
        <f>MID(Sheet1!CT537,FIND(":",Sheet1!CT537)+1,100)</f>
        <v>2</v>
      </c>
      <c r="K537" t="str">
        <f>MID(Sheet1!CU537,FIND(":",Sheet1!CU537)+1,100)</f>
        <v>107</v>
      </c>
      <c r="L537" t="str">
        <f ca="1">MID(Sheet1!CV537,FIND(":",Sheet1!CV537)+1,100)</f>
        <v>255,192,0</v>
      </c>
      <c r="M537" t="str">
        <f ca="1">MID(Sheet1!CW537,FIND(":",Sheet1!CW537)+1,100)</f>
        <v>面积*容积率</v>
      </c>
      <c r="N537" t="str">
        <f ca="1">MID(Sheet1!CX537,FIND(":",Sheet1!CX537)+1,100)</f>
        <v>地块建筑面积*兼容比例1</v>
      </c>
      <c r="O537" t="str">
        <f ca="1">MID(Sheet1!CY537,FIND(":",Sheet1!CY537)+1,100)</f>
        <v>地块建筑面积*兼容比例2</v>
      </c>
      <c r="P537" t="str">
        <f ca="1">MID(Sheet1!CZ537,FIND(":",Sheet1!CZ537)+1,100)</f>
        <v>地块建筑面积*兼容比例2*0.35</v>
      </c>
      <c r="Q537" t="str">
        <f ca="1">MID(Sheet1!DA537,FIND(":",Sheet1!DA537)+1,100)</f>
        <v>地块建筑面积*兼容比例2*0.65</v>
      </c>
      <c r="R537" t="str">
        <f ca="1">MID(Sheet1!DB537,FIND(":",Sheet1!DB537)+1,100)</f>
        <v>地块建筑面积*0</v>
      </c>
      <c r="S537" t="str">
        <f ca="1">MID(Sheet1!DC537,FIND(":",Sheet1!DC537)+1,100)</f>
        <v>地块建筑面积*0</v>
      </c>
      <c r="T537" t="str">
        <f ca="1">MID(Sheet1!DD537,FIND(":",Sheet1!DD537)+1,100)</f>
        <v>地块建筑面积*0</v>
      </c>
      <c r="U537" t="str">
        <f ca="1">MID(Sheet1!DE537,FIND(":",Sheet1!DE537)+1,100)</f>
        <v>面积*0</v>
      </c>
      <c r="V537" t="str">
        <f ca="1">MID(Sheet1!DF537,FIND(":",Sheet1!DF537)+1,100)</f>
        <v>面积*0</v>
      </c>
      <c r="W537" t="str">
        <f ca="1">MID(Sheet1!DG537,FIND(":",Sheet1!DG537)+1,100)</f>
        <v>100平方米/户</v>
      </c>
      <c r="X537" t="str">
        <f ca="1">MID(Sheet1!DH537,FIND(":",Sheet1!DH537)+1,100)</f>
        <v>住宅建筑面积/100</v>
      </c>
      <c r="Y537" t="str">
        <f ca="1">MID(Sheet1!DI537,FIND(":",Sheet1!DI537)+1,100)</f>
        <v>3人/户</v>
      </c>
      <c r="Z537" t="str">
        <f ca="1">MID(Sheet1!DJ537,FIND(":",Sheet1!DJ537)+1,100)</f>
        <v>居住户数*3</v>
      </c>
      <c r="AA537" t="str">
        <f ca="1">MID(Sheet1!DK537,FIND(":",Sheet1!DK537)+1,100)</f>
        <v>35平方米/岗位</v>
      </c>
      <c r="AB537" t="str">
        <f ca="1">MID(Sheet1!DL537,FIND(":",Sheet1!DL537)+1,100)</f>
        <v>商服建筑面积/35</v>
      </c>
      <c r="AC537" t="str">
        <f ca="1">MID(Sheet1!DM537,FIND(":",Sheet1!DM537)+1,100)</f>
        <v>1.2个/户，1.2个/100平方米</v>
      </c>
      <c r="AD537" t="str">
        <f ca="1">MID(Sheet1!DN537,FIND(":",Sheet1!DN537)+1,100)</f>
        <v>居住户数*1.2+商服建筑面积*1.2/100</v>
      </c>
      <c r="AE537" t="str">
        <f ca="1">MID(Sheet1!DO537,FIND(":",Sheet1!DO537)+1,100)</f>
        <v>155升/日*人，10升/平方米*日</v>
      </c>
      <c r="AF537" t="str">
        <f ca="1">MID(Sheet1!DP537,FIND(":",Sheet1!DP537)+1,100)</f>
        <v>居住人数*155/1000+商服建筑面积*10/1000</v>
      </c>
      <c r="AG537" t="str">
        <f ca="1">MID(Sheet1!DQ537,FIND(":",Sheet1!DQ537)+1,100)</f>
        <v>0.85</v>
      </c>
      <c r="AH537" t="str">
        <f ca="1">MID(Sheet1!DR537,FIND(":",Sheet1!DR537)+1,100)</f>
        <v>用水量*0.85</v>
      </c>
      <c r="AI537" t="str">
        <f ca="1">MID(Sheet1!DS537,FIND(":",Sheet1!DS537)+1,100)</f>
        <v>50瓦/平方米，60瓦/平方米</v>
      </c>
      <c r="AJ537" t="str">
        <f ca="1">MID(Sheet1!DT537,FIND(":",Sheet1!DT537)+1,100)</f>
        <v>0.7，0.7</v>
      </c>
      <c r="AK537" t="str">
        <f ca="1">MID(Sheet1!DU537,FIND(":",Sheet1!DU537)+1,100)</f>
        <v>住宅建筑面积*50*0.7/1000+商服建筑面积*60*0.7/1000</v>
      </c>
      <c r="AL537" t="str">
        <f ca="1">MID(Sheet1!DV537,FIND(":",Sheet1!DV537)+1,100)</f>
        <v>1.2门/户，1.0门/100平方米</v>
      </c>
      <c r="AM537" t="str">
        <f ca="1">MID(Sheet1!DW537,FIND(":",Sheet1!DW537)+1,100)</f>
        <v>居住户数*1.2+商服建筑面积*1.0/100</v>
      </c>
      <c r="AN537" t="str">
        <f ca="1">MID(Sheet1!DX537,FIND(":",Sheet1!DX537)+1,100)</f>
        <v>2.0门/户，0.2门/100平方米</v>
      </c>
      <c r="AO537" t="str">
        <f ca="1">MID(Sheet1!DY537,FIND(":",Sheet1!DY537)+1,100)</f>
        <v>居住户数*2.0+商服建筑面积*0.2/100</v>
      </c>
      <c r="AP537" t="str">
        <f ca="1">MID(Sheet1!DZ537,FIND(":",Sheet1!DZ537)+1,100)</f>
        <v>34.5pcu/万平方米，26：74，52.1pcu/万平方米，71：29</v>
      </c>
      <c r="AQ537" t="str">
        <f ca="1">MID(Sheet1!EA537,FIND(":",Sheet1!EA537)+1,100)</f>
        <v>住宅建筑面积/10000*34.5*0.26+商服建筑面积/10000*60*0.71</v>
      </c>
      <c r="AR537" t="str">
        <f ca="1">MID(Sheet1!EB537,FIND(":",Sheet1!EB537)+1,100)</f>
        <v>住宅建筑面积/10000*34.5*0.74+商服建筑面积/10000*60*0.29</v>
      </c>
      <c r="AS537" t="str">
        <f ca="1">MID(Sheet1!EC537,FIND(":",Sheet1!EC537)+1,100)</f>
        <v>住宅建筑面积*0.4+商服建筑面积*0.4</v>
      </c>
      <c r="AT537" t="str">
        <f ca="1">MID(Sheet1!ED537,FIND(":",Sheet1!ED537)+1,100)</f>
        <v>住宅建筑面积*0.4+商服建筑面积*0.4</v>
      </c>
      <c r="AU537" t="str">
        <f ca="1">MID(Sheet1!EE537,FIND(":",Sheet1!EE537)+1,100)</f>
        <v>住宅建筑面积*0.11+商服建筑面积*0.08</v>
      </c>
      <c r="AV537" t="str">
        <f ca="1">MID(Sheet1!EF537,FIND(":",Sheet1!EF537)+1,100)</f>
        <v>住宅建筑面积*0.11+商服建筑面积*0.08</v>
      </c>
      <c r="AW537" t="str">
        <f ca="1">MID(Sheet1!EG537,FIND(":",Sheet1!EG537)+1,100)</f>
        <v>城镇建设用地</v>
      </c>
    </row>
    <row r="538" spans="1:49" x14ac:dyDescent="0.2">
      <c r="A538" t="str">
        <f>MID(Sheet1!CK538,FIND(":",Sheet1!CK538)+1,100)</f>
        <v>0701/09/120803#城镇住宅用地/商业服务业用地/社会停车场用地#国空</v>
      </c>
      <c r="B538" t="str">
        <f>MID(Sheet1!CL538,FIND(":",Sheet1!CL538)+1,100)</f>
        <v>城镇住宅用地/商业服务业用地/社会停车场用地</v>
      </c>
      <c r="C538" t="str">
        <f>MID(Sheet1!CM538,FIND(":",Sheet1!CM538)+1,100)</f>
        <v/>
      </c>
      <c r="D538" t="str">
        <f>MID(Sheet1!CN538,FIND(":",Sheet1!CN538)+1,100)</f>
        <v>0701/09/120803</v>
      </c>
      <c r="E538" t="str">
        <f>MID(Sheet1!CO538,FIND(":",Sheet1!CO538)+1,100)</f>
        <v>国空</v>
      </c>
      <c r="F538" t="str">
        <f>MID(Sheet1!CP538,FIND(":",Sheet1!CP538)+1,100)</f>
        <v>Rc/B/S33</v>
      </c>
      <c r="G538" t="str">
        <f>MID(Sheet1!CQ538,FIND(":",Sheet1!CQ538)+1,100)</f>
        <v>R/B#商住兼容用地#城规</v>
      </c>
      <c r="H538" t="str">
        <f>MID(Sheet1!CR538,FIND(":",Sheet1!CR538)+1,100)</f>
        <v>R/B</v>
      </c>
      <c r="I538" t="str">
        <f>MID(Sheet1!CS538,FIND(":",Sheet1!CS538)+1,100)</f>
        <v>07#居住用地#国空</v>
      </c>
      <c r="J538" t="str">
        <f>MID(Sheet1!CT538,FIND(":",Sheet1!CT538)+1,100)</f>
        <v>2</v>
      </c>
      <c r="K538" t="str">
        <f>MID(Sheet1!CU538,FIND(":",Sheet1!CU538)+1,100)</f>
        <v>107</v>
      </c>
      <c r="L538" t="str">
        <f ca="1">MID(Sheet1!CV538,FIND(":",Sheet1!CV538)+1,100)</f>
        <v>255,192,0</v>
      </c>
      <c r="M538" t="str">
        <f ca="1">MID(Sheet1!CW538,FIND(":",Sheet1!CW538)+1,100)</f>
        <v>面积*容积率</v>
      </c>
      <c r="N538" t="str">
        <f ca="1">MID(Sheet1!CX538,FIND(":",Sheet1!CX538)+1,100)</f>
        <v>地块建筑面积*兼容比例1</v>
      </c>
      <c r="O538" t="str">
        <f ca="1">MID(Sheet1!CY538,FIND(":",Sheet1!CY538)+1,100)</f>
        <v>地块建筑面积*兼容比例2</v>
      </c>
      <c r="P538" t="str">
        <f ca="1">MID(Sheet1!CZ538,FIND(":",Sheet1!CZ538)+1,100)</f>
        <v>地块建筑面积*兼容比例2*0.35</v>
      </c>
      <c r="Q538" t="str">
        <f ca="1">MID(Sheet1!DA538,FIND(":",Sheet1!DA538)+1,100)</f>
        <v>地块建筑面积*兼容比例2*0.65</v>
      </c>
      <c r="R538" t="str">
        <f ca="1">MID(Sheet1!DB538,FIND(":",Sheet1!DB538)+1,100)</f>
        <v>地块建筑面积*0</v>
      </c>
      <c r="S538" t="str">
        <f ca="1">MID(Sheet1!DC538,FIND(":",Sheet1!DC538)+1,100)</f>
        <v>地块建筑面积*0</v>
      </c>
      <c r="T538" t="str">
        <f ca="1">MID(Sheet1!DD538,FIND(":",Sheet1!DD538)+1,100)</f>
        <v>地块建筑面积*0</v>
      </c>
      <c r="U538" t="str">
        <f ca="1">MID(Sheet1!DE538,FIND(":",Sheet1!DE538)+1,100)</f>
        <v>面积*0</v>
      </c>
      <c r="V538" t="str">
        <f ca="1">MID(Sheet1!DF538,FIND(":",Sheet1!DF538)+1,100)</f>
        <v>面积*0</v>
      </c>
      <c r="W538" t="str">
        <f ca="1">MID(Sheet1!DG538,FIND(":",Sheet1!DG538)+1,100)</f>
        <v>100平方米/户</v>
      </c>
      <c r="X538" t="str">
        <f ca="1">MID(Sheet1!DH538,FIND(":",Sheet1!DH538)+1,100)</f>
        <v>住宅建筑面积/100</v>
      </c>
      <c r="Y538" t="str">
        <f ca="1">MID(Sheet1!DI538,FIND(":",Sheet1!DI538)+1,100)</f>
        <v>3人/户</v>
      </c>
      <c r="Z538" t="str">
        <f ca="1">MID(Sheet1!DJ538,FIND(":",Sheet1!DJ538)+1,100)</f>
        <v>居住户数*3</v>
      </c>
      <c r="AA538" t="str">
        <f ca="1">MID(Sheet1!DK538,FIND(":",Sheet1!DK538)+1,100)</f>
        <v>35平方米/岗位</v>
      </c>
      <c r="AB538" t="str">
        <f ca="1">MID(Sheet1!DL538,FIND(":",Sheet1!DL538)+1,100)</f>
        <v>商服建筑面积/35</v>
      </c>
      <c r="AC538" t="str">
        <f ca="1">MID(Sheet1!DM538,FIND(":",Sheet1!DM538)+1,100)</f>
        <v>1.2个/户，1.2个/100平方米</v>
      </c>
      <c r="AD538" t="str">
        <f ca="1">MID(Sheet1!DN538,FIND(":",Sheet1!DN538)+1,100)</f>
        <v>居住户数*1.2+商服建筑面积*1.2/100</v>
      </c>
      <c r="AE538" t="str">
        <f ca="1">MID(Sheet1!DO538,FIND(":",Sheet1!DO538)+1,100)</f>
        <v>155升/日*人，10升/平方米*日</v>
      </c>
      <c r="AF538" t="str">
        <f ca="1">MID(Sheet1!DP538,FIND(":",Sheet1!DP538)+1,100)</f>
        <v>居住人数*155/1000+商服建筑面积*10/1000</v>
      </c>
      <c r="AG538" t="str">
        <f ca="1">MID(Sheet1!DQ538,FIND(":",Sheet1!DQ538)+1,100)</f>
        <v>0.85</v>
      </c>
      <c r="AH538" t="str">
        <f ca="1">MID(Sheet1!DR538,FIND(":",Sheet1!DR538)+1,100)</f>
        <v>用水量*0.85</v>
      </c>
      <c r="AI538" t="str">
        <f ca="1">MID(Sheet1!DS538,FIND(":",Sheet1!DS538)+1,100)</f>
        <v>50瓦/平方米，60瓦/平方米</v>
      </c>
      <c r="AJ538" t="str">
        <f ca="1">MID(Sheet1!DT538,FIND(":",Sheet1!DT538)+1,100)</f>
        <v>0.7，0.7</v>
      </c>
      <c r="AK538" t="str">
        <f ca="1">MID(Sheet1!DU538,FIND(":",Sheet1!DU538)+1,100)</f>
        <v>住宅建筑面积*50*0.7/1000+商服建筑面积*60*0.7/1000</v>
      </c>
      <c r="AL538" t="str">
        <f ca="1">MID(Sheet1!DV538,FIND(":",Sheet1!DV538)+1,100)</f>
        <v>1.2门/户，1.0门/100平方米</v>
      </c>
      <c r="AM538" t="str">
        <f ca="1">MID(Sheet1!DW538,FIND(":",Sheet1!DW538)+1,100)</f>
        <v>居住户数*1.2+商服建筑面积*1.0/100</v>
      </c>
      <c r="AN538" t="str">
        <f ca="1">MID(Sheet1!DX538,FIND(":",Sheet1!DX538)+1,100)</f>
        <v>2.0门/户，0.2门/100平方米</v>
      </c>
      <c r="AO538" t="str">
        <f ca="1">MID(Sheet1!DY538,FIND(":",Sheet1!DY538)+1,100)</f>
        <v>居住户数*2.0+商服建筑面积*0.2/100</v>
      </c>
      <c r="AP538" t="str">
        <f ca="1">MID(Sheet1!DZ538,FIND(":",Sheet1!DZ538)+1,100)</f>
        <v>34.5pcu/万平方米，26：74，52.1pcu/万平方米，71：29</v>
      </c>
      <c r="AQ538" t="str">
        <f ca="1">MID(Sheet1!EA538,FIND(":",Sheet1!EA538)+1,100)</f>
        <v>住宅建筑面积/10000*34.5*0.26+商服建筑面积/10000*60*0.71</v>
      </c>
      <c r="AR538" t="str">
        <f ca="1">MID(Sheet1!EB538,FIND(":",Sheet1!EB538)+1,100)</f>
        <v>住宅建筑面积/10000*34.5*0.74+商服建筑面积/10000*60*0.29</v>
      </c>
      <c r="AS538" t="str">
        <f ca="1">MID(Sheet1!EC538,FIND(":",Sheet1!EC538)+1,100)</f>
        <v>住宅建筑面积*0.4+商服建筑面积*0.4</v>
      </c>
      <c r="AT538" t="str">
        <f ca="1">MID(Sheet1!ED538,FIND(":",Sheet1!ED538)+1,100)</f>
        <v>住宅建筑面积*0.4+商服建筑面积*0.4</v>
      </c>
      <c r="AU538" t="str">
        <f ca="1">MID(Sheet1!EE538,FIND(":",Sheet1!EE538)+1,100)</f>
        <v>住宅建筑面积*0.11+商服建筑面积*0.08</v>
      </c>
      <c r="AV538" t="str">
        <f ca="1">MID(Sheet1!EF538,FIND(":",Sheet1!EF538)+1,100)</f>
        <v>住宅建筑面积*0.11+商服建筑面积*0.08</v>
      </c>
      <c r="AW538" t="str">
        <f ca="1">MID(Sheet1!EG538,FIND(":",Sheet1!EG538)+1,100)</f>
        <v>城镇建设用地</v>
      </c>
    </row>
    <row r="539" spans="1:49" x14ac:dyDescent="0.2">
      <c r="A539" t="str">
        <f>MID(Sheet1!CK539,FIND(":",Sheet1!CK539)+1,100)</f>
        <v>0701/09/1206#城镇住宅用地/商业服务业用地/城市轨道交通用地#国空</v>
      </c>
      <c r="B539" t="str">
        <f>MID(Sheet1!CL539,FIND(":",Sheet1!CL539)+1,100)</f>
        <v>城镇住宅用地/商业服务业用地/城市轨道交通用地</v>
      </c>
      <c r="C539" t="str">
        <f>MID(Sheet1!CM539,FIND(":",Sheet1!CM539)+1,100)</f>
        <v/>
      </c>
      <c r="D539" t="str">
        <f>MID(Sheet1!CN539,FIND(":",Sheet1!CN539)+1,100)</f>
        <v>0701/09/1206</v>
      </c>
      <c r="E539" t="str">
        <f>MID(Sheet1!CO539,FIND(":",Sheet1!CO539)+1,100)</f>
        <v>国空</v>
      </c>
      <c r="F539" t="str">
        <f>MID(Sheet1!CP539,FIND(":",Sheet1!CP539)+1,100)</f>
        <v>Rc/B/S1</v>
      </c>
      <c r="G539" t="str">
        <f>MID(Sheet1!CQ539,FIND(":",Sheet1!CQ539)+1,100)</f>
        <v>R/B#商住兼容用地#城规</v>
      </c>
      <c r="H539" t="str">
        <f>MID(Sheet1!CR539,FIND(":",Sheet1!CR539)+1,100)</f>
        <v>R/B</v>
      </c>
      <c r="I539" t="str">
        <f>MID(Sheet1!CS539,FIND(":",Sheet1!CS539)+1,100)</f>
        <v>07#居住用地#国空</v>
      </c>
      <c r="J539" t="str">
        <f>MID(Sheet1!CT539,FIND(":",Sheet1!CT539)+1,100)</f>
        <v>2</v>
      </c>
      <c r="K539" t="str">
        <f>MID(Sheet1!CU539,FIND(":",Sheet1!CU539)+1,100)</f>
        <v>107</v>
      </c>
      <c r="L539" t="str">
        <f ca="1">MID(Sheet1!CV539,FIND(":",Sheet1!CV539)+1,100)</f>
        <v>255,192,0</v>
      </c>
      <c r="M539" t="str">
        <f ca="1">MID(Sheet1!CW539,FIND(":",Sheet1!CW539)+1,100)</f>
        <v>面积*容积率</v>
      </c>
      <c r="N539" t="str">
        <f ca="1">MID(Sheet1!CX539,FIND(":",Sheet1!CX539)+1,100)</f>
        <v>地块建筑面积*兼容比例1</v>
      </c>
      <c r="O539" t="str">
        <f ca="1">MID(Sheet1!CY539,FIND(":",Sheet1!CY539)+1,100)</f>
        <v>地块建筑面积*兼容比例2</v>
      </c>
      <c r="P539" t="str">
        <f ca="1">MID(Sheet1!CZ539,FIND(":",Sheet1!CZ539)+1,100)</f>
        <v>地块建筑面积*兼容比例2*0.35</v>
      </c>
      <c r="Q539" t="str">
        <f ca="1">MID(Sheet1!DA539,FIND(":",Sheet1!DA539)+1,100)</f>
        <v>地块建筑面积*兼容比例2*0.65</v>
      </c>
      <c r="R539" t="str">
        <f ca="1">MID(Sheet1!DB539,FIND(":",Sheet1!DB539)+1,100)</f>
        <v>地块建筑面积*0</v>
      </c>
      <c r="S539" t="str">
        <f ca="1">MID(Sheet1!DC539,FIND(":",Sheet1!DC539)+1,100)</f>
        <v>地块建筑面积*0</v>
      </c>
      <c r="T539" t="str">
        <f ca="1">MID(Sheet1!DD539,FIND(":",Sheet1!DD539)+1,100)</f>
        <v>地块建筑面积*0</v>
      </c>
      <c r="U539" t="str">
        <f ca="1">MID(Sheet1!DE539,FIND(":",Sheet1!DE539)+1,100)</f>
        <v>面积*0</v>
      </c>
      <c r="V539" t="str">
        <f ca="1">MID(Sheet1!DF539,FIND(":",Sheet1!DF539)+1,100)</f>
        <v>面积*0</v>
      </c>
      <c r="W539" t="str">
        <f ca="1">MID(Sheet1!DG539,FIND(":",Sheet1!DG539)+1,100)</f>
        <v>100平方米/户</v>
      </c>
      <c r="X539" t="str">
        <f ca="1">MID(Sheet1!DH539,FIND(":",Sheet1!DH539)+1,100)</f>
        <v>住宅建筑面积/100</v>
      </c>
      <c r="Y539" t="str">
        <f ca="1">MID(Sheet1!DI539,FIND(":",Sheet1!DI539)+1,100)</f>
        <v>3人/户</v>
      </c>
      <c r="Z539" t="str">
        <f ca="1">MID(Sheet1!DJ539,FIND(":",Sheet1!DJ539)+1,100)</f>
        <v>居住户数*3</v>
      </c>
      <c r="AA539" t="str">
        <f ca="1">MID(Sheet1!DK539,FIND(":",Sheet1!DK539)+1,100)</f>
        <v>35平方米/岗位</v>
      </c>
      <c r="AB539" t="str">
        <f ca="1">MID(Sheet1!DL539,FIND(":",Sheet1!DL539)+1,100)</f>
        <v>商服建筑面积/35</v>
      </c>
      <c r="AC539" t="str">
        <f ca="1">MID(Sheet1!DM539,FIND(":",Sheet1!DM539)+1,100)</f>
        <v>1.2个/户，1.2个/100平方米</v>
      </c>
      <c r="AD539" t="str">
        <f ca="1">MID(Sheet1!DN539,FIND(":",Sheet1!DN539)+1,100)</f>
        <v>居住户数*1.2+商服建筑面积*1.2/100</v>
      </c>
      <c r="AE539" t="str">
        <f ca="1">MID(Sheet1!DO539,FIND(":",Sheet1!DO539)+1,100)</f>
        <v>155升/日*人，10升/平方米*日</v>
      </c>
      <c r="AF539" t="str">
        <f ca="1">MID(Sheet1!DP539,FIND(":",Sheet1!DP539)+1,100)</f>
        <v>居住人数*155/1000+商服建筑面积*10/1000</v>
      </c>
      <c r="AG539" t="str">
        <f ca="1">MID(Sheet1!DQ539,FIND(":",Sheet1!DQ539)+1,100)</f>
        <v>0.85</v>
      </c>
      <c r="AH539" t="str">
        <f ca="1">MID(Sheet1!DR539,FIND(":",Sheet1!DR539)+1,100)</f>
        <v>用水量*0.85</v>
      </c>
      <c r="AI539" t="str">
        <f ca="1">MID(Sheet1!DS539,FIND(":",Sheet1!DS539)+1,100)</f>
        <v>50瓦/平方米，60瓦/平方米</v>
      </c>
      <c r="AJ539" t="str">
        <f ca="1">MID(Sheet1!DT539,FIND(":",Sheet1!DT539)+1,100)</f>
        <v>0.7，0.7</v>
      </c>
      <c r="AK539" t="str">
        <f ca="1">MID(Sheet1!DU539,FIND(":",Sheet1!DU539)+1,100)</f>
        <v>住宅建筑面积*50*0.7/1000+商服建筑面积*60*0.7/1000</v>
      </c>
      <c r="AL539" t="str">
        <f ca="1">MID(Sheet1!DV539,FIND(":",Sheet1!DV539)+1,100)</f>
        <v>1.2门/户，1.0门/100平方米</v>
      </c>
      <c r="AM539" t="str">
        <f ca="1">MID(Sheet1!DW539,FIND(":",Sheet1!DW539)+1,100)</f>
        <v>居住户数*1.2+商服建筑面积*1.0/100</v>
      </c>
      <c r="AN539" t="str">
        <f ca="1">MID(Sheet1!DX539,FIND(":",Sheet1!DX539)+1,100)</f>
        <v>2.0门/户，0.2门/100平方米</v>
      </c>
      <c r="AO539" t="str">
        <f ca="1">MID(Sheet1!DY539,FIND(":",Sheet1!DY539)+1,100)</f>
        <v>居住户数*2.0+商服建筑面积*0.2/100</v>
      </c>
      <c r="AP539" t="str">
        <f ca="1">MID(Sheet1!DZ539,FIND(":",Sheet1!DZ539)+1,100)</f>
        <v>34.5pcu/万平方米，26：74，52.1pcu/万平方米，71：29</v>
      </c>
      <c r="AQ539" t="str">
        <f ca="1">MID(Sheet1!EA539,FIND(":",Sheet1!EA539)+1,100)</f>
        <v>住宅建筑面积/10000*34.5*0.26+商服建筑面积/10000*60*0.71</v>
      </c>
      <c r="AR539" t="str">
        <f ca="1">MID(Sheet1!EB539,FIND(":",Sheet1!EB539)+1,100)</f>
        <v>住宅建筑面积/10000*34.5*0.74+商服建筑面积/10000*60*0.29</v>
      </c>
      <c r="AS539" t="str">
        <f ca="1">MID(Sheet1!EC539,FIND(":",Sheet1!EC539)+1,100)</f>
        <v>住宅建筑面积*0.4+商服建筑面积*0.4</v>
      </c>
      <c r="AT539" t="str">
        <f ca="1">MID(Sheet1!ED539,FIND(":",Sheet1!ED539)+1,100)</f>
        <v>住宅建筑面积*0.4+商服建筑面积*0.4</v>
      </c>
      <c r="AU539" t="str">
        <f ca="1">MID(Sheet1!EE539,FIND(":",Sheet1!EE539)+1,100)</f>
        <v>住宅建筑面积*0.11+商服建筑面积*0.08</v>
      </c>
      <c r="AV539" t="str">
        <f ca="1">MID(Sheet1!EF539,FIND(":",Sheet1!EF539)+1,100)</f>
        <v>住宅建筑面积*0.11+商服建筑面积*0.08</v>
      </c>
      <c r="AW539" t="str">
        <f ca="1">MID(Sheet1!EG539,FIND(":",Sheet1!EG539)+1,100)</f>
        <v>城镇建设用地</v>
      </c>
    </row>
    <row r="540" spans="1:49" x14ac:dyDescent="0.2">
      <c r="A540" t="str">
        <f>MID(Sheet1!CK540,FIND(":",Sheet1!CK540)+1,100)</f>
        <v>0701/09/1206/120803#城镇住宅用地/商业服务业用地/城市轨道交通用地/社会停车场用地#国空</v>
      </c>
      <c r="B540" t="str">
        <f>MID(Sheet1!CL540,FIND(":",Sheet1!CL540)+1,100)</f>
        <v>城镇住宅用地/商业服务业用地/城市轨道交通用地/社会停车场用地</v>
      </c>
      <c r="C540" t="str">
        <f>MID(Sheet1!CM540,FIND(":",Sheet1!CM540)+1,100)</f>
        <v/>
      </c>
      <c r="D540" t="str">
        <f>MID(Sheet1!CN540,FIND(":",Sheet1!CN540)+1,100)</f>
        <v>0701/09/1206/120803</v>
      </c>
      <c r="E540" t="str">
        <f>MID(Sheet1!CO540,FIND(":",Sheet1!CO540)+1,100)</f>
        <v>国空</v>
      </c>
      <c r="F540" t="str">
        <f>MID(Sheet1!CP540,FIND(":",Sheet1!CP540)+1,100)</f>
        <v>Rc/B/S1/S33</v>
      </c>
      <c r="G540" t="str">
        <f>MID(Sheet1!CQ540,FIND(":",Sheet1!CQ540)+1,100)</f>
        <v>R/B#商住兼容用地#城规</v>
      </c>
      <c r="H540" t="str">
        <f>MID(Sheet1!CR540,FIND(":",Sheet1!CR540)+1,100)</f>
        <v>R/B</v>
      </c>
      <c r="I540" t="str">
        <f>MID(Sheet1!CS540,FIND(":",Sheet1!CS540)+1,100)</f>
        <v>07#居住用地#国空</v>
      </c>
      <c r="J540" t="str">
        <f>MID(Sheet1!CT540,FIND(":",Sheet1!CT540)+1,100)</f>
        <v>2</v>
      </c>
      <c r="K540" t="str">
        <f>MID(Sheet1!CU540,FIND(":",Sheet1!CU540)+1,100)</f>
        <v>107</v>
      </c>
      <c r="L540" t="str">
        <f ca="1">MID(Sheet1!CV540,FIND(":",Sheet1!CV540)+1,100)</f>
        <v>255,192,0</v>
      </c>
      <c r="M540" t="str">
        <f ca="1">MID(Sheet1!CW540,FIND(":",Sheet1!CW540)+1,100)</f>
        <v>面积*容积率</v>
      </c>
      <c r="N540" t="str">
        <f ca="1">MID(Sheet1!CX540,FIND(":",Sheet1!CX540)+1,100)</f>
        <v>地块建筑面积*兼容比例1</v>
      </c>
      <c r="O540" t="str">
        <f ca="1">MID(Sheet1!CY540,FIND(":",Sheet1!CY540)+1,100)</f>
        <v>地块建筑面积*兼容比例2</v>
      </c>
      <c r="P540" t="str">
        <f ca="1">MID(Sheet1!CZ540,FIND(":",Sheet1!CZ540)+1,100)</f>
        <v>地块建筑面积*兼容比例2*0.35</v>
      </c>
      <c r="Q540" t="str">
        <f ca="1">MID(Sheet1!DA540,FIND(":",Sheet1!DA540)+1,100)</f>
        <v>地块建筑面积*兼容比例2*0.65</v>
      </c>
      <c r="R540" t="str">
        <f ca="1">MID(Sheet1!DB540,FIND(":",Sheet1!DB540)+1,100)</f>
        <v>地块建筑面积*0</v>
      </c>
      <c r="S540" t="str">
        <f ca="1">MID(Sheet1!DC540,FIND(":",Sheet1!DC540)+1,100)</f>
        <v>地块建筑面积*0</v>
      </c>
      <c r="T540" t="str">
        <f ca="1">MID(Sheet1!DD540,FIND(":",Sheet1!DD540)+1,100)</f>
        <v>地块建筑面积*0</v>
      </c>
      <c r="U540" t="str">
        <f ca="1">MID(Sheet1!DE540,FIND(":",Sheet1!DE540)+1,100)</f>
        <v>面积*0</v>
      </c>
      <c r="V540" t="str">
        <f ca="1">MID(Sheet1!DF540,FIND(":",Sheet1!DF540)+1,100)</f>
        <v>面积*0</v>
      </c>
      <c r="W540" t="str">
        <f ca="1">MID(Sheet1!DG540,FIND(":",Sheet1!DG540)+1,100)</f>
        <v>100平方米/户</v>
      </c>
      <c r="X540" t="str">
        <f ca="1">MID(Sheet1!DH540,FIND(":",Sheet1!DH540)+1,100)</f>
        <v>住宅建筑面积/100</v>
      </c>
      <c r="Y540" t="str">
        <f ca="1">MID(Sheet1!DI540,FIND(":",Sheet1!DI540)+1,100)</f>
        <v>3人/户</v>
      </c>
      <c r="Z540" t="str">
        <f ca="1">MID(Sheet1!DJ540,FIND(":",Sheet1!DJ540)+1,100)</f>
        <v>居住户数*3</v>
      </c>
      <c r="AA540" t="str">
        <f ca="1">MID(Sheet1!DK540,FIND(":",Sheet1!DK540)+1,100)</f>
        <v>35平方米/岗位</v>
      </c>
      <c r="AB540" t="str">
        <f ca="1">MID(Sheet1!DL540,FIND(":",Sheet1!DL540)+1,100)</f>
        <v>商服建筑面积/35</v>
      </c>
      <c r="AC540" t="str">
        <f ca="1">MID(Sheet1!DM540,FIND(":",Sheet1!DM540)+1,100)</f>
        <v>1.2个/户，1.2个/100平方米</v>
      </c>
      <c r="AD540" t="str">
        <f ca="1">MID(Sheet1!DN540,FIND(":",Sheet1!DN540)+1,100)</f>
        <v>居住户数*1.2+商服建筑面积*1.2/100</v>
      </c>
      <c r="AE540" t="str">
        <f ca="1">MID(Sheet1!DO540,FIND(":",Sheet1!DO540)+1,100)</f>
        <v>155升/日*人，10升/平方米*日</v>
      </c>
      <c r="AF540" t="str">
        <f ca="1">MID(Sheet1!DP540,FIND(":",Sheet1!DP540)+1,100)</f>
        <v>居住人数*155/1000+商服建筑面积*10/1000</v>
      </c>
      <c r="AG540" t="str">
        <f ca="1">MID(Sheet1!DQ540,FIND(":",Sheet1!DQ540)+1,100)</f>
        <v>0.85</v>
      </c>
      <c r="AH540" t="str">
        <f ca="1">MID(Sheet1!DR540,FIND(":",Sheet1!DR540)+1,100)</f>
        <v>用水量*0.85</v>
      </c>
      <c r="AI540" t="str">
        <f ca="1">MID(Sheet1!DS540,FIND(":",Sheet1!DS540)+1,100)</f>
        <v>50瓦/平方米，60瓦/平方米</v>
      </c>
      <c r="AJ540" t="str">
        <f ca="1">MID(Sheet1!DT540,FIND(":",Sheet1!DT540)+1,100)</f>
        <v>0.7，0.7</v>
      </c>
      <c r="AK540" t="str">
        <f ca="1">MID(Sheet1!DU540,FIND(":",Sheet1!DU540)+1,100)</f>
        <v>住宅建筑面积*50*0.7/1000+商服建筑面积*60*0.7/1000</v>
      </c>
      <c r="AL540" t="str">
        <f ca="1">MID(Sheet1!DV540,FIND(":",Sheet1!DV540)+1,100)</f>
        <v>1.2门/户，1.0门/100平方米</v>
      </c>
      <c r="AM540" t="str">
        <f ca="1">MID(Sheet1!DW540,FIND(":",Sheet1!DW540)+1,100)</f>
        <v>居住户数*1.2+商服建筑面积*1.0/100</v>
      </c>
      <c r="AN540" t="str">
        <f ca="1">MID(Sheet1!DX540,FIND(":",Sheet1!DX540)+1,100)</f>
        <v>2.0门/户，0.2门/100平方米</v>
      </c>
      <c r="AO540" t="str">
        <f ca="1">MID(Sheet1!DY540,FIND(":",Sheet1!DY540)+1,100)</f>
        <v>居住户数*2.0+商服建筑面积*0.2/100</v>
      </c>
      <c r="AP540" t="str">
        <f ca="1">MID(Sheet1!DZ540,FIND(":",Sheet1!DZ540)+1,100)</f>
        <v>34.5pcu/万平方米，26：74，52.1pcu/万平方米，71：29</v>
      </c>
      <c r="AQ540" t="str">
        <f ca="1">MID(Sheet1!EA540,FIND(":",Sheet1!EA540)+1,100)</f>
        <v>住宅建筑面积/10000*34.5*0.26+商服建筑面积/10000*60*0.71</v>
      </c>
      <c r="AR540" t="str">
        <f ca="1">MID(Sheet1!EB540,FIND(":",Sheet1!EB540)+1,100)</f>
        <v>住宅建筑面积/10000*34.5*0.74+商服建筑面积/10000*60*0.29</v>
      </c>
      <c r="AS540" t="str">
        <f ca="1">MID(Sheet1!EC540,FIND(":",Sheet1!EC540)+1,100)</f>
        <v>住宅建筑面积*0.4+商服建筑面积*0.4</v>
      </c>
      <c r="AT540" t="str">
        <f ca="1">MID(Sheet1!ED540,FIND(":",Sheet1!ED540)+1,100)</f>
        <v>住宅建筑面积*0.4+商服建筑面积*0.4</v>
      </c>
      <c r="AU540" t="str">
        <f ca="1">MID(Sheet1!EE540,FIND(":",Sheet1!EE540)+1,100)</f>
        <v>住宅建筑面积*0.11+商服建筑面积*0.08</v>
      </c>
      <c r="AV540" t="str">
        <f ca="1">MID(Sheet1!EF540,FIND(":",Sheet1!EF540)+1,100)</f>
        <v>住宅建筑面积*0.11+商服建筑面积*0.08</v>
      </c>
      <c r="AW540" t="str">
        <f ca="1">MID(Sheet1!EG540,FIND(":",Sheet1!EG540)+1,100)</f>
        <v>城镇建设用地</v>
      </c>
    </row>
    <row r="541" spans="1:49" x14ac:dyDescent="0.2">
      <c r="A541" t="str">
        <f>MID(Sheet1!CK541,FIND(":",Sheet1!CK541)+1,100)</f>
        <v>0701/09/1401/1201#城镇住宅用地/商业服务业用地/公园绿地/铁路用地#国空</v>
      </c>
      <c r="B541" t="str">
        <f>MID(Sheet1!CL541,FIND(":",Sheet1!CL541)+1,100)</f>
        <v>城镇住宅用地/商业服务业用地/公园绿地/铁路用地</v>
      </c>
      <c r="C541" t="str">
        <f>MID(Sheet1!CM541,FIND(":",Sheet1!CM541)+1,100)</f>
        <v/>
      </c>
      <c r="D541" t="str">
        <f>MID(Sheet1!CN541,FIND(":",Sheet1!CN541)+1,100)</f>
        <v>0701/09/1401/1201</v>
      </c>
      <c r="E541" t="str">
        <f>MID(Sheet1!CO541,FIND(":",Sheet1!CO541)+1,100)</f>
        <v>国空</v>
      </c>
      <c r="F541" t="str">
        <f>MID(Sheet1!CP541,FIND(":",Sheet1!CP541)+1,100)</f>
        <v>Rc/B/G1/1201</v>
      </c>
      <c r="G541" t="str">
        <f>MID(Sheet1!CQ541,FIND(":",Sheet1!CQ541)+1,100)</f>
        <v>R/B#商住兼容用地#城规</v>
      </c>
      <c r="H541" t="str">
        <f>MID(Sheet1!CR541,FIND(":",Sheet1!CR541)+1,100)</f>
        <v>R/B</v>
      </c>
      <c r="I541" t="str">
        <f>MID(Sheet1!CS541,FIND(":",Sheet1!CS541)+1,100)</f>
        <v>07#居住用地#国空</v>
      </c>
      <c r="J541" t="str">
        <f>MID(Sheet1!CT541,FIND(":",Sheet1!CT541)+1,100)</f>
        <v>2</v>
      </c>
      <c r="K541" t="str">
        <f>MID(Sheet1!CU541,FIND(":",Sheet1!CU541)+1,100)</f>
        <v>107</v>
      </c>
      <c r="L541" t="str">
        <f ca="1">MID(Sheet1!CV541,FIND(":",Sheet1!CV541)+1,100)</f>
        <v>255,192,0</v>
      </c>
      <c r="M541" t="str">
        <f ca="1">MID(Sheet1!CW541,FIND(":",Sheet1!CW541)+1,100)</f>
        <v>面积*容积率</v>
      </c>
      <c r="N541" t="str">
        <f ca="1">MID(Sheet1!CX541,FIND(":",Sheet1!CX541)+1,100)</f>
        <v>地块建筑面积*兼容比例1</v>
      </c>
      <c r="O541" t="str">
        <f ca="1">MID(Sheet1!CY541,FIND(":",Sheet1!CY541)+1,100)</f>
        <v>地块建筑面积*兼容比例2</v>
      </c>
      <c r="P541" t="str">
        <f ca="1">MID(Sheet1!CZ541,FIND(":",Sheet1!CZ541)+1,100)</f>
        <v>地块建筑面积*兼容比例2*0.35</v>
      </c>
      <c r="Q541" t="str">
        <f ca="1">MID(Sheet1!DA541,FIND(":",Sheet1!DA541)+1,100)</f>
        <v>地块建筑面积*兼容比例2*0.65</v>
      </c>
      <c r="R541" t="str">
        <f ca="1">MID(Sheet1!DB541,FIND(":",Sheet1!DB541)+1,100)</f>
        <v>地块建筑面积*0</v>
      </c>
      <c r="S541" t="str">
        <f ca="1">MID(Sheet1!DC541,FIND(":",Sheet1!DC541)+1,100)</f>
        <v>地块建筑面积*0</v>
      </c>
      <c r="T541" t="str">
        <f ca="1">MID(Sheet1!DD541,FIND(":",Sheet1!DD541)+1,100)</f>
        <v>地块建筑面积*0</v>
      </c>
      <c r="U541" t="str">
        <f ca="1">MID(Sheet1!DE541,FIND(":",Sheet1!DE541)+1,100)</f>
        <v>面积*0</v>
      </c>
      <c r="V541" t="str">
        <f ca="1">MID(Sheet1!DF541,FIND(":",Sheet1!DF541)+1,100)</f>
        <v>面积*0</v>
      </c>
      <c r="W541" t="str">
        <f ca="1">MID(Sheet1!DG541,FIND(":",Sheet1!DG541)+1,100)</f>
        <v>100平方米/户</v>
      </c>
      <c r="X541" t="str">
        <f ca="1">MID(Sheet1!DH541,FIND(":",Sheet1!DH541)+1,100)</f>
        <v>住宅建筑面积/100</v>
      </c>
      <c r="Y541" t="str">
        <f ca="1">MID(Sheet1!DI541,FIND(":",Sheet1!DI541)+1,100)</f>
        <v>3人/户</v>
      </c>
      <c r="Z541" t="str">
        <f ca="1">MID(Sheet1!DJ541,FIND(":",Sheet1!DJ541)+1,100)</f>
        <v>居住户数*3</v>
      </c>
      <c r="AA541" t="str">
        <f ca="1">MID(Sheet1!DK541,FIND(":",Sheet1!DK541)+1,100)</f>
        <v>35平方米/岗位</v>
      </c>
      <c r="AB541" t="str">
        <f ca="1">MID(Sheet1!DL541,FIND(":",Sheet1!DL541)+1,100)</f>
        <v>商服建筑面积/35</v>
      </c>
      <c r="AC541" t="str">
        <f ca="1">MID(Sheet1!DM541,FIND(":",Sheet1!DM541)+1,100)</f>
        <v>1.2个/户，1.2个/100平方米</v>
      </c>
      <c r="AD541" t="str">
        <f ca="1">MID(Sheet1!DN541,FIND(":",Sheet1!DN541)+1,100)</f>
        <v>居住户数*1.2+商服建筑面积*1.2/100</v>
      </c>
      <c r="AE541" t="str">
        <f ca="1">MID(Sheet1!DO541,FIND(":",Sheet1!DO541)+1,100)</f>
        <v>155升/日*人，10升/平方米*日</v>
      </c>
      <c r="AF541" t="str">
        <f ca="1">MID(Sheet1!DP541,FIND(":",Sheet1!DP541)+1,100)</f>
        <v>居住人数*155/1000+商服建筑面积*10/1000</v>
      </c>
      <c r="AG541" t="str">
        <f ca="1">MID(Sheet1!DQ541,FIND(":",Sheet1!DQ541)+1,100)</f>
        <v>0.85</v>
      </c>
      <c r="AH541" t="str">
        <f ca="1">MID(Sheet1!DR541,FIND(":",Sheet1!DR541)+1,100)</f>
        <v>用水量*0.85</v>
      </c>
      <c r="AI541" t="str">
        <f ca="1">MID(Sheet1!DS541,FIND(":",Sheet1!DS541)+1,100)</f>
        <v>50瓦/平方米，60瓦/平方米</v>
      </c>
      <c r="AJ541" t="str">
        <f ca="1">MID(Sheet1!DT541,FIND(":",Sheet1!DT541)+1,100)</f>
        <v>0.7，0.7</v>
      </c>
      <c r="AK541" t="str">
        <f ca="1">MID(Sheet1!DU541,FIND(":",Sheet1!DU541)+1,100)</f>
        <v>住宅建筑面积*50*0.7/1000+商服建筑面积*60*0.7/1000</v>
      </c>
      <c r="AL541" t="str">
        <f ca="1">MID(Sheet1!DV541,FIND(":",Sheet1!DV541)+1,100)</f>
        <v>1.2门/户，1.0门/100平方米</v>
      </c>
      <c r="AM541" t="str">
        <f ca="1">MID(Sheet1!DW541,FIND(":",Sheet1!DW541)+1,100)</f>
        <v>居住户数*1.2+商服建筑面积*1.0/100</v>
      </c>
      <c r="AN541" t="str">
        <f ca="1">MID(Sheet1!DX541,FIND(":",Sheet1!DX541)+1,100)</f>
        <v>2.0门/户，0.2门/100平方米</v>
      </c>
      <c r="AO541" t="str">
        <f ca="1">MID(Sheet1!DY541,FIND(":",Sheet1!DY541)+1,100)</f>
        <v>居住户数*2.0+商服建筑面积*0.2/100</v>
      </c>
      <c r="AP541" t="str">
        <f ca="1">MID(Sheet1!DZ541,FIND(":",Sheet1!DZ541)+1,100)</f>
        <v>34.5pcu/万平方米，26：74，52.1pcu/万平方米，71：29</v>
      </c>
      <c r="AQ541" t="str">
        <f ca="1">MID(Sheet1!EA541,FIND(":",Sheet1!EA541)+1,100)</f>
        <v>住宅建筑面积/10000*34.5*0.26+商服建筑面积/10000*60*0.71</v>
      </c>
      <c r="AR541" t="str">
        <f ca="1">MID(Sheet1!EB541,FIND(":",Sheet1!EB541)+1,100)</f>
        <v>住宅建筑面积/10000*34.5*0.74+商服建筑面积/10000*60*0.29</v>
      </c>
      <c r="AS541" t="str">
        <f ca="1">MID(Sheet1!EC541,FIND(":",Sheet1!EC541)+1,100)</f>
        <v>住宅建筑面积*0.4+商服建筑面积*0.4</v>
      </c>
      <c r="AT541" t="str">
        <f ca="1">MID(Sheet1!ED541,FIND(":",Sheet1!ED541)+1,100)</f>
        <v>住宅建筑面积*0.4+商服建筑面积*0.4</v>
      </c>
      <c r="AU541" t="str">
        <f ca="1">MID(Sheet1!EE541,FIND(":",Sheet1!EE541)+1,100)</f>
        <v>住宅建筑面积*0.11+商服建筑面积*0.08</v>
      </c>
      <c r="AV541" t="str">
        <f ca="1">MID(Sheet1!EF541,FIND(":",Sheet1!EF541)+1,100)</f>
        <v>住宅建筑面积*0.11+商服建筑面积*0.08</v>
      </c>
      <c r="AW541" t="str">
        <f ca="1">MID(Sheet1!EG541,FIND(":",Sheet1!EG541)+1,100)</f>
        <v>城镇建设用地</v>
      </c>
    </row>
    <row r="542" spans="1:49" x14ac:dyDescent="0.2">
      <c r="A542" t="str">
        <f>MID(Sheet1!CK542,FIND(":",Sheet1!CK542)+1,100)</f>
        <v>0701/09/080403/1401/1201#城镇住宅用地/商业服务业用地/中小学用地/公园绿地/铁路用地#国空</v>
      </c>
      <c r="B542" t="str">
        <f>MID(Sheet1!CL542,FIND(":",Sheet1!CL542)+1,100)</f>
        <v>城镇住宅用地/商业服务业用地/中小学用地/公园绿地/铁路用地</v>
      </c>
      <c r="C542" t="str">
        <f>MID(Sheet1!CM542,FIND(":",Sheet1!CM542)+1,100)</f>
        <v/>
      </c>
      <c r="D542" t="str">
        <f>MID(Sheet1!CN542,FIND(":",Sheet1!CN542)+1,100)</f>
        <v>0701/09/080403/1401/1201</v>
      </c>
      <c r="E542" t="str">
        <f>MID(Sheet1!CO542,FIND(":",Sheet1!CO542)+1,100)</f>
        <v>国空</v>
      </c>
      <c r="F542" t="str">
        <f>MID(Sheet1!CP542,FIND(":",Sheet1!CP542)+1,100)</f>
        <v>Rc/B/S33/G1/1201</v>
      </c>
      <c r="G542" t="str">
        <f>MID(Sheet1!CQ542,FIND(":",Sheet1!CQ542)+1,100)</f>
        <v>R/B#商住兼容用地#城规</v>
      </c>
      <c r="H542" t="str">
        <f>MID(Sheet1!CR542,FIND(":",Sheet1!CR542)+1,100)</f>
        <v>R/B</v>
      </c>
      <c r="I542" t="str">
        <f>MID(Sheet1!CS542,FIND(":",Sheet1!CS542)+1,100)</f>
        <v>07#居住用地#国空</v>
      </c>
      <c r="J542" t="str">
        <f>MID(Sheet1!CT542,FIND(":",Sheet1!CT542)+1,100)</f>
        <v>2</v>
      </c>
      <c r="K542" t="str">
        <f>MID(Sheet1!CU542,FIND(":",Sheet1!CU542)+1,100)</f>
        <v>107</v>
      </c>
      <c r="L542" t="str">
        <f ca="1">MID(Sheet1!CV542,FIND(":",Sheet1!CV542)+1,100)</f>
        <v>255,192,0</v>
      </c>
      <c r="M542" t="str">
        <f ca="1">MID(Sheet1!CW542,FIND(":",Sheet1!CW542)+1,100)</f>
        <v>面积*容积率</v>
      </c>
      <c r="N542" t="str">
        <f ca="1">MID(Sheet1!CX542,FIND(":",Sheet1!CX542)+1,100)</f>
        <v>地块建筑面积*兼容比例1</v>
      </c>
      <c r="O542" t="str">
        <f ca="1">MID(Sheet1!CY542,FIND(":",Sheet1!CY542)+1,100)</f>
        <v>地块建筑面积*兼容比例2</v>
      </c>
      <c r="P542" t="str">
        <f ca="1">MID(Sheet1!CZ542,FIND(":",Sheet1!CZ542)+1,100)</f>
        <v>地块建筑面积*兼容比例2*0.35</v>
      </c>
      <c r="Q542" t="str">
        <f ca="1">MID(Sheet1!DA542,FIND(":",Sheet1!DA542)+1,100)</f>
        <v>地块建筑面积*兼容比例2*0.65</v>
      </c>
      <c r="R542" t="str">
        <f ca="1">MID(Sheet1!DB542,FIND(":",Sheet1!DB542)+1,100)</f>
        <v>地块建筑面积*0</v>
      </c>
      <c r="S542" t="str">
        <f ca="1">MID(Sheet1!DC542,FIND(":",Sheet1!DC542)+1,100)</f>
        <v>地块建筑面积*0</v>
      </c>
      <c r="T542" t="str">
        <f ca="1">MID(Sheet1!DD542,FIND(":",Sheet1!DD542)+1,100)</f>
        <v>地块建筑面积*0</v>
      </c>
      <c r="U542" t="str">
        <f ca="1">MID(Sheet1!DE542,FIND(":",Sheet1!DE542)+1,100)</f>
        <v>面积*0</v>
      </c>
      <c r="V542" t="str">
        <f ca="1">MID(Sheet1!DF542,FIND(":",Sheet1!DF542)+1,100)</f>
        <v>面积*0</v>
      </c>
      <c r="W542" t="str">
        <f ca="1">MID(Sheet1!DG542,FIND(":",Sheet1!DG542)+1,100)</f>
        <v>100平方米/户</v>
      </c>
      <c r="X542" t="str">
        <f ca="1">MID(Sheet1!DH542,FIND(":",Sheet1!DH542)+1,100)</f>
        <v>住宅建筑面积/100</v>
      </c>
      <c r="Y542" t="str">
        <f ca="1">MID(Sheet1!DI542,FIND(":",Sheet1!DI542)+1,100)</f>
        <v>3人/户</v>
      </c>
      <c r="Z542" t="str">
        <f ca="1">MID(Sheet1!DJ542,FIND(":",Sheet1!DJ542)+1,100)</f>
        <v>居住户数*3</v>
      </c>
      <c r="AA542" t="str">
        <f ca="1">MID(Sheet1!DK542,FIND(":",Sheet1!DK542)+1,100)</f>
        <v>35平方米/岗位</v>
      </c>
      <c r="AB542" t="str">
        <f ca="1">MID(Sheet1!DL542,FIND(":",Sheet1!DL542)+1,100)</f>
        <v>商服建筑面积/35</v>
      </c>
      <c r="AC542" t="str">
        <f ca="1">MID(Sheet1!DM542,FIND(":",Sheet1!DM542)+1,100)</f>
        <v>1.2个/户，1.2个/100平方米</v>
      </c>
      <c r="AD542" t="str">
        <f ca="1">MID(Sheet1!DN542,FIND(":",Sheet1!DN542)+1,100)</f>
        <v>居住户数*1.2+商服建筑面积*1.2/100</v>
      </c>
      <c r="AE542" t="str">
        <f ca="1">MID(Sheet1!DO542,FIND(":",Sheet1!DO542)+1,100)</f>
        <v>155升/日*人，10升/平方米*日</v>
      </c>
      <c r="AF542" t="str">
        <f ca="1">MID(Sheet1!DP542,FIND(":",Sheet1!DP542)+1,100)</f>
        <v>居住人数*155/1000+商服建筑面积*10/1000</v>
      </c>
      <c r="AG542" t="str">
        <f ca="1">MID(Sheet1!DQ542,FIND(":",Sheet1!DQ542)+1,100)</f>
        <v>0.85</v>
      </c>
      <c r="AH542" t="str">
        <f ca="1">MID(Sheet1!DR542,FIND(":",Sheet1!DR542)+1,100)</f>
        <v>用水量*0.85</v>
      </c>
      <c r="AI542" t="str">
        <f ca="1">MID(Sheet1!DS542,FIND(":",Sheet1!DS542)+1,100)</f>
        <v>50瓦/平方米，60瓦/平方米</v>
      </c>
      <c r="AJ542" t="str">
        <f ca="1">MID(Sheet1!DT542,FIND(":",Sheet1!DT542)+1,100)</f>
        <v>0.7，0.7</v>
      </c>
      <c r="AK542" t="str">
        <f ca="1">MID(Sheet1!DU542,FIND(":",Sheet1!DU542)+1,100)</f>
        <v>住宅建筑面积*50*0.7/1000+商服建筑面积*60*0.7/1000</v>
      </c>
      <c r="AL542" t="str">
        <f ca="1">MID(Sheet1!DV542,FIND(":",Sheet1!DV542)+1,100)</f>
        <v>1.2门/户，1.0门/100平方米</v>
      </c>
      <c r="AM542" t="str">
        <f ca="1">MID(Sheet1!DW542,FIND(":",Sheet1!DW542)+1,100)</f>
        <v>居住户数*1.2+商服建筑面积*1.0/100</v>
      </c>
      <c r="AN542" t="str">
        <f ca="1">MID(Sheet1!DX542,FIND(":",Sheet1!DX542)+1,100)</f>
        <v>2.0门/户，0.2门/100平方米</v>
      </c>
      <c r="AO542" t="str">
        <f ca="1">MID(Sheet1!DY542,FIND(":",Sheet1!DY542)+1,100)</f>
        <v>居住户数*2.0+商服建筑面积*0.2/100</v>
      </c>
      <c r="AP542" t="str">
        <f ca="1">MID(Sheet1!DZ542,FIND(":",Sheet1!DZ542)+1,100)</f>
        <v>34.5pcu/万平方米，26：74，52.1pcu/万平方米，71：29</v>
      </c>
      <c r="AQ542" t="str">
        <f ca="1">MID(Sheet1!EA542,FIND(":",Sheet1!EA542)+1,100)</f>
        <v>住宅建筑面积/10000*34.5*0.26+商服建筑面积/10000*60*0.71</v>
      </c>
      <c r="AR542" t="str">
        <f ca="1">MID(Sheet1!EB542,FIND(":",Sheet1!EB542)+1,100)</f>
        <v>住宅建筑面积/10000*34.5*0.74+商服建筑面积/10000*60*0.29</v>
      </c>
      <c r="AS542" t="str">
        <f ca="1">MID(Sheet1!EC542,FIND(":",Sheet1!EC542)+1,100)</f>
        <v>住宅建筑面积*0.4+商服建筑面积*0.4</v>
      </c>
      <c r="AT542" t="str">
        <f ca="1">MID(Sheet1!ED542,FIND(":",Sheet1!ED542)+1,100)</f>
        <v>住宅建筑面积*0.4+商服建筑面积*0.4</v>
      </c>
      <c r="AU542" t="str">
        <f ca="1">MID(Sheet1!EE542,FIND(":",Sheet1!EE542)+1,100)</f>
        <v>住宅建筑面积*0.11+商服建筑面积*0.08</v>
      </c>
      <c r="AV542" t="str">
        <f ca="1">MID(Sheet1!EF542,FIND(":",Sheet1!EF542)+1,100)</f>
        <v>住宅建筑面积*0.11+商服建筑面积*0.08</v>
      </c>
      <c r="AW542" t="str">
        <f ca="1">MID(Sheet1!EG542,FIND(":",Sheet1!EG542)+1,100)</f>
        <v>城镇建设用地</v>
      </c>
    </row>
    <row r="543" spans="1:49" x14ac:dyDescent="0.2">
      <c r="A543" t="str">
        <f>MID(Sheet1!CK543,FIND(":",Sheet1!CK543)+1,100)</f>
        <v>0702/0901/120802#城镇社区服务设施用地/商业用地/公共交通场站用地#国空</v>
      </c>
      <c r="B543" t="str">
        <f>MID(Sheet1!CL543,FIND(":",Sheet1!CL543)+1,100)</f>
        <v>城镇社区服务设施用地/商业用地/公共交通场站用地</v>
      </c>
      <c r="C543" t="str">
        <f>MID(Sheet1!CM543,FIND(":",Sheet1!CM543)+1,100)</f>
        <v/>
      </c>
      <c r="D543" t="str">
        <f>MID(Sheet1!CN543,FIND(":",Sheet1!CN543)+1,100)</f>
        <v>0702/0901/120802</v>
      </c>
      <c r="E543" t="str">
        <f>MID(Sheet1!CO543,FIND(":",Sheet1!CO543)+1,100)</f>
        <v>国空</v>
      </c>
      <c r="F543" t="str">
        <f>MID(Sheet1!CP543,FIND(":",Sheet1!CP543)+1,100)</f>
        <v>Rcs/B1/S32</v>
      </c>
      <c r="G543" t="str">
        <f>MID(Sheet1!CQ543,FIND(":",Sheet1!CQ543)+1,100)</f>
        <v>R22/B#服务设施用地/商业服务业设施用地#城规</v>
      </c>
      <c r="H543" t="str">
        <f>MID(Sheet1!CR543,FIND(":",Sheet1!CR543)+1,100)</f>
        <v>R22/B</v>
      </c>
      <c r="I543" t="str">
        <f>MID(Sheet1!CS543,FIND(":",Sheet1!CS543)+1,100)</f>
        <v>07#居住用地#国空</v>
      </c>
      <c r="J543" t="str">
        <f>MID(Sheet1!CT543,FIND(":",Sheet1!CT543)+1,100)</f>
        <v>2</v>
      </c>
      <c r="K543" t="str">
        <f>MID(Sheet1!CU543,FIND(":",Sheet1!CU543)+1,100)</f>
        <v>107</v>
      </c>
      <c r="L543" t="str">
        <f ca="1">MID(Sheet1!CV543,FIND(":",Sheet1!CV543)+1,100)</f>
        <v>240,187,129</v>
      </c>
      <c r="M543" t="str">
        <f ca="1">MID(Sheet1!CW543,FIND(":",Sheet1!CW543)+1,100)</f>
        <v>面积*容积率</v>
      </c>
      <c r="N543" t="str">
        <f ca="1">MID(Sheet1!CX543,FIND(":",Sheet1!CX543)+1,100)</f>
        <v>地块建筑面积*0</v>
      </c>
      <c r="O543" t="str">
        <f ca="1">MID(Sheet1!CY543,FIND(":",Sheet1!CY543)+1,100)</f>
        <v>地块建筑面积*兼容比例2</v>
      </c>
      <c r="P543" t="str">
        <f ca="1">MID(Sheet1!CZ543,FIND(":",Sheet1!CZ543)+1,100)</f>
        <v>地块建筑面积*兼容比例2*0.35</v>
      </c>
      <c r="Q543" t="str">
        <f ca="1">MID(Sheet1!DA543,FIND(":",Sheet1!DA543)+1,100)</f>
        <v>地块建筑面积*兼容比例2*0.65</v>
      </c>
      <c r="R543" t="str">
        <f ca="1">MID(Sheet1!DB543,FIND(":",Sheet1!DB543)+1,100)</f>
        <v>地块建筑面积*兼容比例1</v>
      </c>
      <c r="S543" t="str">
        <f ca="1">MID(Sheet1!DC543,FIND(":",Sheet1!DC543)+1,100)</f>
        <v>地块建筑面积*0</v>
      </c>
      <c r="T543" t="str">
        <f ca="1">MID(Sheet1!DD543,FIND(":",Sheet1!DD543)+1,100)</f>
        <v>地块建筑面积*0</v>
      </c>
      <c r="U543" t="str">
        <f ca="1">MID(Sheet1!DE543,FIND(":",Sheet1!DE543)+1,100)</f>
        <v>面积*0</v>
      </c>
      <c r="V543" t="str">
        <f ca="1">MID(Sheet1!DF543,FIND(":",Sheet1!DF543)+1,100)</f>
        <v>面积*0</v>
      </c>
      <c r="W543" t="str">
        <f ca="1">MID(Sheet1!DG543,FIND(":",Sheet1!DG543)+1,100)</f>
        <v>-</v>
      </c>
      <c r="X543" t="str">
        <f ca="1">MID(Sheet1!DH543,FIND(":",Sheet1!DH543)+1,100)</f>
        <v>0</v>
      </c>
      <c r="Y543" t="str">
        <f ca="1">MID(Sheet1!DI543,FIND(":",Sheet1!DI543)+1,100)</f>
        <v>-</v>
      </c>
      <c r="Z543" t="str">
        <f ca="1">MID(Sheet1!DJ543,FIND(":",Sheet1!DJ543)+1,100)</f>
        <v>0</v>
      </c>
      <c r="AA543" t="str">
        <f ca="1">MID(Sheet1!DK543,FIND(":",Sheet1!DK543)+1,100)</f>
        <v>35平方米/岗位</v>
      </c>
      <c r="AB543" t="str">
        <f ca="1">MID(Sheet1!DL543,FIND(":",Sheet1!DL543)+1,100)</f>
        <v>地块建筑面积/35</v>
      </c>
      <c r="AC543" t="str">
        <f ca="1">MID(Sheet1!DM543,FIND(":",Sheet1!DM543)+1,100)</f>
        <v>0.4个/100平方米，1.2个/100平方米</v>
      </c>
      <c r="AD543" t="str">
        <f ca="1">MID(Sheet1!DN543,FIND(":",Sheet1!DN543)+1,100)</f>
        <v>公服建筑面积*0.4/100+商服建筑面积*1.2/100</v>
      </c>
      <c r="AE543" t="str">
        <f ca="1">MID(Sheet1!DO543,FIND(":",Sheet1!DO543)+1,100)</f>
        <v>65立方米/日*公顷，10升/平方米*日</v>
      </c>
      <c r="AF543" t="str">
        <f ca="1">MID(Sheet1!DP543,FIND(":",Sheet1!DP543)+1,100)</f>
        <v>用地面积*65+商服建筑面积*10/1000</v>
      </c>
      <c r="AG543" t="str">
        <f ca="1">MID(Sheet1!DQ543,FIND(":",Sheet1!DQ543)+1,100)</f>
        <v>0.85</v>
      </c>
      <c r="AH543" t="str">
        <f ca="1">MID(Sheet1!DR543,FIND(":",Sheet1!DR543)+1,100)</f>
        <v>用水量*0.85</v>
      </c>
      <c r="AI543" t="str">
        <f ca="1">MID(Sheet1!DS543,FIND(":",Sheet1!DS543)+1,100)</f>
        <v>45瓦/平方米，60瓦/平方米</v>
      </c>
      <c r="AJ543" t="str">
        <f ca="1">MID(Sheet1!DT543,FIND(":",Sheet1!DT543)+1,100)</f>
        <v>0.8，0.7</v>
      </c>
      <c r="AK543" t="str">
        <f ca="1">MID(Sheet1!DU543,FIND(":",Sheet1!DU543)+1,100)</f>
        <v>公服建筑面积*45*0.8/1000+商服建筑面积*60*0.7/1000</v>
      </c>
      <c r="AL543" t="str">
        <f ca="1">MID(Sheet1!DV543,FIND(":",Sheet1!DV543)+1,100)</f>
        <v>1.0门/100平方米</v>
      </c>
      <c r="AM543" t="str">
        <f ca="1">MID(Sheet1!DW543,FIND(":",Sheet1!DW543)+1,100)</f>
        <v>地块建筑面积*1.0/100</v>
      </c>
      <c r="AN543" t="str">
        <f ca="1">MID(Sheet1!DX543,FIND(":",Sheet1!DX543)+1,100)</f>
        <v>0.5门/100平方米</v>
      </c>
      <c r="AO543" t="str">
        <f ca="1">MID(Sheet1!DY543,FIND(":",Sheet1!DY543)+1,100)</f>
        <v>地块建筑面积*0.5/100</v>
      </c>
      <c r="AP543" t="str">
        <f ca="1">MID(Sheet1!DZ543,FIND(":",Sheet1!DZ543)+1,100)</f>
        <v>39.4pcu/万平方米，71：29</v>
      </c>
      <c r="AQ543" t="str">
        <f ca="1">MID(Sheet1!EA543,FIND(":",Sheet1!EA543)+1,100)</f>
        <v>地块建筑面积/10000*39.4*0.71</v>
      </c>
      <c r="AR543" t="str">
        <f ca="1">MID(Sheet1!EB543,FIND(":",Sheet1!EB543)+1,100)</f>
        <v>地块建筑面积/10000*39.4*0.29</v>
      </c>
      <c r="AS543" t="str">
        <f ca="1">MID(Sheet1!EC543,FIND(":",Sheet1!EC543)+1,100)</f>
        <v>地块建筑面积*0.4</v>
      </c>
      <c r="AT543" t="str">
        <f ca="1">MID(Sheet1!ED543,FIND(":",Sheet1!ED543)+1,100)</f>
        <v>地块建筑面积*0.4</v>
      </c>
      <c r="AU543" t="str">
        <f ca="1">MID(Sheet1!EE543,FIND(":",Sheet1!EE543)+1,100)</f>
        <v>地块建筑面积*0.08</v>
      </c>
      <c r="AV543" t="str">
        <f ca="1">MID(Sheet1!EF543,FIND(":",Sheet1!EF543)+1,100)</f>
        <v>地块建筑面积*0.08</v>
      </c>
      <c r="AW543" t="str">
        <f ca="1">MID(Sheet1!EG543,FIND(":",Sheet1!EG543)+1,100)</f>
        <v>城镇建设用地</v>
      </c>
    </row>
    <row r="544" spans="1:49" x14ac:dyDescent="0.2">
      <c r="A544" t="str">
        <f>MID(Sheet1!CK544,FIND(":",Sheet1!CK544)+1,100)</f>
        <v>0702/0901#城镇社区服务设施用地/商业用地#国空</v>
      </c>
      <c r="B544" t="str">
        <f>MID(Sheet1!CL544,FIND(":",Sheet1!CL544)+1,100)</f>
        <v>城镇社区服务设施用地/商业用地</v>
      </c>
      <c r="C544" t="str">
        <f>MID(Sheet1!CM544,FIND(":",Sheet1!CM544)+1,100)</f>
        <v/>
      </c>
      <c r="D544" t="str">
        <f>MID(Sheet1!CN544,FIND(":",Sheet1!CN544)+1,100)</f>
        <v>0702/0901</v>
      </c>
      <c r="E544" t="str">
        <f>MID(Sheet1!CO544,FIND(":",Sheet1!CO544)+1,100)</f>
        <v>国空</v>
      </c>
      <c r="F544" t="str">
        <f>MID(Sheet1!CP544,FIND(":",Sheet1!CP544)+1,100)</f>
        <v>Rcs/B1</v>
      </c>
      <c r="G544" t="str">
        <f>MID(Sheet1!CQ544,FIND(":",Sheet1!CQ544)+1,100)</f>
        <v>R22/B#服务设施用地/商业服务业设施用地#城规</v>
      </c>
      <c r="H544" t="str">
        <f>MID(Sheet1!CR544,FIND(":",Sheet1!CR544)+1,100)</f>
        <v>R22/B</v>
      </c>
      <c r="I544" t="str">
        <f>MID(Sheet1!CS544,FIND(":",Sheet1!CS544)+1,100)</f>
        <v>07#居住用地#国空</v>
      </c>
      <c r="J544" t="str">
        <f>MID(Sheet1!CT544,FIND(":",Sheet1!CT544)+1,100)</f>
        <v>2</v>
      </c>
      <c r="K544" t="str">
        <f>MID(Sheet1!CU544,FIND(":",Sheet1!CU544)+1,100)</f>
        <v>107</v>
      </c>
      <c r="L544" t="str">
        <f ca="1">MID(Sheet1!CV544,FIND(":",Sheet1!CV544)+1,100)</f>
        <v>240,187,129</v>
      </c>
      <c r="M544" t="str">
        <f ca="1">MID(Sheet1!CW544,FIND(":",Sheet1!CW544)+1,100)</f>
        <v>面积*容积率</v>
      </c>
      <c r="N544" t="str">
        <f ca="1">MID(Sheet1!CX544,FIND(":",Sheet1!CX544)+1,100)</f>
        <v>地块建筑面积*0</v>
      </c>
      <c r="O544" t="str">
        <f ca="1">MID(Sheet1!CY544,FIND(":",Sheet1!CY544)+1,100)</f>
        <v>地块建筑面积*兼容比例2</v>
      </c>
      <c r="P544" t="str">
        <f ca="1">MID(Sheet1!CZ544,FIND(":",Sheet1!CZ544)+1,100)</f>
        <v>地块建筑面积*兼容比例2*0.35</v>
      </c>
      <c r="Q544" t="str">
        <f ca="1">MID(Sheet1!DA544,FIND(":",Sheet1!DA544)+1,100)</f>
        <v>地块建筑面积*兼容比例2*0.65</v>
      </c>
      <c r="R544" t="str">
        <f ca="1">MID(Sheet1!DB544,FIND(":",Sheet1!DB544)+1,100)</f>
        <v>地块建筑面积*兼容比例1</v>
      </c>
      <c r="S544" t="str">
        <f ca="1">MID(Sheet1!DC544,FIND(":",Sheet1!DC544)+1,100)</f>
        <v>地块建筑面积*0</v>
      </c>
      <c r="T544" t="str">
        <f ca="1">MID(Sheet1!DD544,FIND(":",Sheet1!DD544)+1,100)</f>
        <v>地块建筑面积*0</v>
      </c>
      <c r="U544" t="str">
        <f ca="1">MID(Sheet1!DE544,FIND(":",Sheet1!DE544)+1,100)</f>
        <v>面积*0</v>
      </c>
      <c r="V544" t="str">
        <f ca="1">MID(Sheet1!DF544,FIND(":",Sheet1!DF544)+1,100)</f>
        <v>面积*0</v>
      </c>
      <c r="W544" t="str">
        <f ca="1">MID(Sheet1!DG544,FIND(":",Sheet1!DG544)+1,100)</f>
        <v>-</v>
      </c>
      <c r="X544" t="str">
        <f ca="1">MID(Sheet1!DH544,FIND(":",Sheet1!DH544)+1,100)</f>
        <v>0</v>
      </c>
      <c r="Y544" t="str">
        <f ca="1">MID(Sheet1!DI544,FIND(":",Sheet1!DI544)+1,100)</f>
        <v>-</v>
      </c>
      <c r="Z544" t="str">
        <f ca="1">MID(Sheet1!DJ544,FIND(":",Sheet1!DJ544)+1,100)</f>
        <v>0</v>
      </c>
      <c r="AA544" t="str">
        <f ca="1">MID(Sheet1!DK544,FIND(":",Sheet1!DK544)+1,100)</f>
        <v>35平方米/岗位</v>
      </c>
      <c r="AB544" t="str">
        <f ca="1">MID(Sheet1!DL544,FIND(":",Sheet1!DL544)+1,100)</f>
        <v>地块建筑面积/35</v>
      </c>
      <c r="AC544" t="str">
        <f ca="1">MID(Sheet1!DM544,FIND(":",Sheet1!DM544)+1,100)</f>
        <v>0.4个/100平方米，1.2个/100平方米</v>
      </c>
      <c r="AD544" t="str">
        <f ca="1">MID(Sheet1!DN544,FIND(":",Sheet1!DN544)+1,100)</f>
        <v>公服建筑面积*0.4/100+商服建筑面积*1.2/100</v>
      </c>
      <c r="AE544" t="str">
        <f ca="1">MID(Sheet1!DO544,FIND(":",Sheet1!DO544)+1,100)</f>
        <v>65立方米/日*公顷，10升/平方米*日</v>
      </c>
      <c r="AF544" t="str">
        <f ca="1">MID(Sheet1!DP544,FIND(":",Sheet1!DP544)+1,100)</f>
        <v>用地面积*65+商服建筑面积*10/1000</v>
      </c>
      <c r="AG544" t="str">
        <f ca="1">MID(Sheet1!DQ544,FIND(":",Sheet1!DQ544)+1,100)</f>
        <v>0.85</v>
      </c>
      <c r="AH544" t="str">
        <f ca="1">MID(Sheet1!DR544,FIND(":",Sheet1!DR544)+1,100)</f>
        <v>用水量*0.85</v>
      </c>
      <c r="AI544" t="str">
        <f ca="1">MID(Sheet1!DS544,FIND(":",Sheet1!DS544)+1,100)</f>
        <v>45瓦/平方米，60瓦/平方米</v>
      </c>
      <c r="AJ544" t="str">
        <f ca="1">MID(Sheet1!DT544,FIND(":",Sheet1!DT544)+1,100)</f>
        <v>0.8，0.7</v>
      </c>
      <c r="AK544" t="str">
        <f ca="1">MID(Sheet1!DU544,FIND(":",Sheet1!DU544)+1,100)</f>
        <v>公服建筑面积*45*0.8/1000+商服建筑面积*60*0.7/1000</v>
      </c>
      <c r="AL544" t="str">
        <f ca="1">MID(Sheet1!DV544,FIND(":",Sheet1!DV544)+1,100)</f>
        <v>1.0门/100平方米</v>
      </c>
      <c r="AM544" t="str">
        <f ca="1">MID(Sheet1!DW544,FIND(":",Sheet1!DW544)+1,100)</f>
        <v>地块建筑面积*1.0/100</v>
      </c>
      <c r="AN544" t="str">
        <f ca="1">MID(Sheet1!DX544,FIND(":",Sheet1!DX544)+1,100)</f>
        <v>0.5门/100平方米</v>
      </c>
      <c r="AO544" t="str">
        <f ca="1">MID(Sheet1!DY544,FIND(":",Sheet1!DY544)+1,100)</f>
        <v>地块建筑面积*0.5/100</v>
      </c>
      <c r="AP544" t="str">
        <f ca="1">MID(Sheet1!DZ544,FIND(":",Sheet1!DZ544)+1,100)</f>
        <v>39.4pcu/万平方米，71：29</v>
      </c>
      <c r="AQ544" t="str">
        <f ca="1">MID(Sheet1!EA544,FIND(":",Sheet1!EA544)+1,100)</f>
        <v>地块建筑面积/10000*39.4*0.71</v>
      </c>
      <c r="AR544" t="str">
        <f ca="1">MID(Sheet1!EB544,FIND(":",Sheet1!EB544)+1,100)</f>
        <v>地块建筑面积/10000*39.4*0.29</v>
      </c>
      <c r="AS544" t="str">
        <f ca="1">MID(Sheet1!EC544,FIND(":",Sheet1!EC544)+1,100)</f>
        <v>地块建筑面积*0.4</v>
      </c>
      <c r="AT544" t="str">
        <f ca="1">MID(Sheet1!ED544,FIND(":",Sheet1!ED544)+1,100)</f>
        <v>地块建筑面积*0.4</v>
      </c>
      <c r="AU544" t="str">
        <f ca="1">MID(Sheet1!EE544,FIND(":",Sheet1!EE544)+1,100)</f>
        <v>地块建筑面积*0.08</v>
      </c>
      <c r="AV544" t="str">
        <f ca="1">MID(Sheet1!EF544,FIND(":",Sheet1!EF544)+1,100)</f>
        <v>地块建筑面积*0.08</v>
      </c>
      <c r="AW544" t="str">
        <f ca="1">MID(Sheet1!EG544,FIND(":",Sheet1!EG544)+1,100)</f>
        <v>城镇建设用地</v>
      </c>
    </row>
    <row r="545" spans="1:49" x14ac:dyDescent="0.2">
      <c r="A545" t="str">
        <f>MID(Sheet1!CK545,FIND(":",Sheet1!CK545)+1,100)</f>
        <v>08#公共管理与公共服务用地#国空</v>
      </c>
      <c r="B545" t="str">
        <f>MID(Sheet1!CL545,FIND(":",Sheet1!CL545)+1,100)</f>
        <v>公共管理与公共服务用地</v>
      </c>
      <c r="C545" t="str">
        <f>MID(Sheet1!CM545,FIND(":",Sheet1!CM545)+1,100)</f>
        <v/>
      </c>
      <c r="D545" t="str">
        <f>MID(Sheet1!CN545,FIND(":",Sheet1!CN545)+1,100)</f>
        <v>08</v>
      </c>
      <c r="E545" t="str">
        <f>MID(Sheet1!CO545,FIND(":",Sheet1!CO545)+1,100)</f>
        <v>国空</v>
      </c>
      <c r="F545" t="str">
        <f>MID(Sheet1!CP545,FIND(":",Sheet1!CP545)+1,100)</f>
        <v>A</v>
      </c>
      <c r="G545" t="str">
        <f>MID(Sheet1!CQ545,FIND(":",Sheet1!CQ545)+1,100)</f>
        <v>A#公共管理与公共服务设施用地#城规</v>
      </c>
      <c r="H545" t="str">
        <f>MID(Sheet1!CR545,FIND(":",Sheet1!CR545)+1,100)</f>
        <v>H11</v>
      </c>
      <c r="I545" t="str">
        <f>MID(Sheet1!CS545,FIND(":",Sheet1!CS545)+1,100)</f>
        <v>ROOT#国土空间地类#国空</v>
      </c>
      <c r="J545" t="str">
        <f>MID(Sheet1!CT545,FIND(":",Sheet1!CT545)+1,100)</f>
        <v>1</v>
      </c>
      <c r="K545" t="str">
        <f>MID(Sheet1!CU545,FIND(":",Sheet1!CU545)+1,100)</f>
        <v>0</v>
      </c>
      <c r="L545" t="str">
        <f ca="1">MID(Sheet1!CV545,FIND(":",Sheet1!CV545)+1,100)</f>
        <v>255,0,255</v>
      </c>
      <c r="M545" t="str">
        <f ca="1">MID(Sheet1!CW545,FIND(":",Sheet1!CW545)+1,100)</f>
        <v>面积*容积率</v>
      </c>
      <c r="N545" t="str">
        <f ca="1">MID(Sheet1!CX545,FIND(":",Sheet1!CX545)+1,100)</f>
        <v>地块建筑面积*0</v>
      </c>
      <c r="O545" t="str">
        <f ca="1">MID(Sheet1!CY545,FIND(":",Sheet1!CY545)+1,100)</f>
        <v>地块建筑面积*0</v>
      </c>
      <c r="P545" t="str">
        <f ca="1">MID(Sheet1!CZ545,FIND(":",Sheet1!CZ545)+1,100)</f>
        <v>地块建筑面积*0</v>
      </c>
      <c r="Q545" t="str">
        <f ca="1">MID(Sheet1!DA545,FIND(":",Sheet1!DA545)+1,100)</f>
        <v>地块建筑面积*0</v>
      </c>
      <c r="R545" t="str">
        <f ca="1">MID(Sheet1!DB545,FIND(":",Sheet1!DB545)+1,100)</f>
        <v>地块建筑面积*1</v>
      </c>
      <c r="S545" t="str">
        <f ca="1">MID(Sheet1!DC545,FIND(":",Sheet1!DC545)+1,100)</f>
        <v>地块建筑面积*0</v>
      </c>
      <c r="T545" t="str">
        <f ca="1">MID(Sheet1!DD545,FIND(":",Sheet1!DD545)+1,100)</f>
        <v>地块建筑面积*0</v>
      </c>
      <c r="U545" t="str">
        <f ca="1">MID(Sheet1!DE545,FIND(":",Sheet1!DE545)+1,100)</f>
        <v>面积*0</v>
      </c>
      <c r="V545" t="str">
        <f ca="1">MID(Sheet1!DF545,FIND(":",Sheet1!DF545)+1,100)</f>
        <v>面积*0</v>
      </c>
      <c r="W545" t="str">
        <f ca="1">MID(Sheet1!DG545,FIND(":",Sheet1!DG545)+1,100)</f>
        <v>-</v>
      </c>
      <c r="X545" t="str">
        <f ca="1">MID(Sheet1!DH545,FIND(":",Sheet1!DH545)+1,100)</f>
        <v>0</v>
      </c>
      <c r="Y545" t="str">
        <f ca="1">MID(Sheet1!DI545,FIND(":",Sheet1!DI545)+1,100)</f>
        <v>-</v>
      </c>
      <c r="Z545" t="str">
        <f ca="1">MID(Sheet1!DJ545,FIND(":",Sheet1!DJ545)+1,100)</f>
        <v>0</v>
      </c>
      <c r="AA545" t="str">
        <f ca="1">MID(Sheet1!DK545,FIND(":",Sheet1!DK545)+1,100)</f>
        <v>35平方米/岗位</v>
      </c>
      <c r="AB545" t="str">
        <f ca="1">MID(Sheet1!DL545,FIND(":",Sheet1!DL545)+1,100)</f>
        <v>公服建筑面积/35</v>
      </c>
      <c r="AC545" t="str">
        <f ca="1">MID(Sheet1!DM545,FIND(":",Sheet1!DM545)+1,100)</f>
        <v>1.2个/100平方米</v>
      </c>
      <c r="AD545" t="str">
        <f ca="1">MID(Sheet1!DN545,FIND(":",Sheet1!DN545)+1,100)</f>
        <v>地块建筑面积*1.2/100</v>
      </c>
      <c r="AE545" t="str">
        <f ca="1">MID(Sheet1!DO545,FIND(":",Sheet1!DO545)+1,100)</f>
        <v>7.0升/平方米*日</v>
      </c>
      <c r="AF545" t="str">
        <f ca="1">MID(Sheet1!DP545,FIND(":",Sheet1!DP545)+1,100)</f>
        <v>地块建筑面积*7.0/1000</v>
      </c>
      <c r="AG545" t="str">
        <f ca="1">MID(Sheet1!DQ545,FIND(":",Sheet1!DQ545)+1,100)</f>
        <v>0.85</v>
      </c>
      <c r="AH545" t="str">
        <f ca="1">MID(Sheet1!DR545,FIND(":",Sheet1!DR545)+1,100)</f>
        <v>用水量*0.85</v>
      </c>
      <c r="AI545" t="str">
        <f ca="1">MID(Sheet1!DS545,FIND(":",Sheet1!DS545)+1,100)</f>
        <v>50瓦/平方米</v>
      </c>
      <c r="AJ545" t="str">
        <f ca="1">MID(Sheet1!DT545,FIND(":",Sheet1!DT545)+1,100)</f>
        <v>0.8</v>
      </c>
      <c r="AK545" t="str">
        <f ca="1">MID(Sheet1!DU545,FIND(":",Sheet1!DU545)+1,100)</f>
        <v>地块建筑面积*50*0.8/1000</v>
      </c>
      <c r="AL545" t="str">
        <f ca="1">MID(Sheet1!DV545,FIND(":",Sheet1!DV545)+1,100)</f>
        <v>1.0门/100平方米</v>
      </c>
      <c r="AM545" t="str">
        <f ca="1">MID(Sheet1!DW545,FIND(":",Sheet1!DW545)+1,100)</f>
        <v>地块建筑面积*1.0/100</v>
      </c>
      <c r="AN545" t="str">
        <f ca="1">MID(Sheet1!DX545,FIND(":",Sheet1!DX545)+1,100)</f>
        <v>0.3门/100平方米</v>
      </c>
      <c r="AO545" t="str">
        <f ca="1">MID(Sheet1!DY545,FIND(":",Sheet1!DY545)+1,100)</f>
        <v>地块建筑面积*0.3/100</v>
      </c>
      <c r="AP545" t="str">
        <f ca="1">MID(Sheet1!DZ545,FIND(":",Sheet1!DZ545)+1,100)</f>
        <v>23.3pcu/万平方米，68：32</v>
      </c>
      <c r="AQ545" t="str">
        <f ca="1">MID(Sheet1!EA545,FIND(":",Sheet1!EA545)+1,100)</f>
        <v>地块建筑面积/10000*23.3*0.68</v>
      </c>
      <c r="AR545" t="str">
        <f ca="1">MID(Sheet1!EB545,FIND(":",Sheet1!EB545)+1,100)</f>
        <v>地块建筑面积/10000*23.3*0.32</v>
      </c>
      <c r="AS545" t="str">
        <f ca="1">MID(Sheet1!EC545,FIND(":",Sheet1!EC545)+1,100)</f>
        <v>地块建筑面积*0.4</v>
      </c>
      <c r="AT545" t="str">
        <f ca="1">MID(Sheet1!ED545,FIND(":",Sheet1!ED545)+1,100)</f>
        <v>地块建筑面积*0.4</v>
      </c>
      <c r="AU545" t="str">
        <f ca="1">MID(Sheet1!EE545,FIND(":",Sheet1!EE545)+1,100)</f>
        <v>地块建筑面积*0.08</v>
      </c>
      <c r="AV545" t="str">
        <f ca="1">MID(Sheet1!EF545,FIND(":",Sheet1!EF545)+1,100)</f>
        <v>地块建筑面积*0.08</v>
      </c>
      <c r="AW545" t="str">
        <f ca="1">MID(Sheet1!EG545,FIND(":",Sheet1!EG545)+1,100)</f>
        <v>城镇建设用地</v>
      </c>
    </row>
    <row r="546" spans="1:49" x14ac:dyDescent="0.2">
      <c r="A546" t="str">
        <f>MID(Sheet1!CK546,FIND(":",Sheet1!CK546)+1,100)</f>
        <v>08v#公共管理与公共服务用地#国空</v>
      </c>
      <c r="B546" t="str">
        <f>MID(Sheet1!CL546,FIND(":",Sheet1!CL546)+1,100)</f>
        <v>公共管理与公共服务用地</v>
      </c>
      <c r="C546" t="str">
        <f>MID(Sheet1!CM546,FIND(":",Sheet1!CM546)+1,100)</f>
        <v/>
      </c>
      <c r="D546" t="str">
        <f>MID(Sheet1!CN546,FIND(":",Sheet1!CN546)+1,100)</f>
        <v>08v</v>
      </c>
      <c r="E546" t="str">
        <f>MID(Sheet1!CO546,FIND(":",Sheet1!CO546)+1,100)</f>
        <v>国空</v>
      </c>
      <c r="F546" t="str">
        <f>MID(Sheet1!CP546,FIND(":",Sheet1!CP546)+1,100)</f>
        <v>A</v>
      </c>
      <c r="G546" t="str">
        <f>MID(Sheet1!CQ546,FIND(":",Sheet1!CQ546)+1,100)</f>
        <v>Av#公共管理与公共服务用地#城规</v>
      </c>
      <c r="H546" t="str">
        <f>MID(Sheet1!CR546,FIND(":",Sheet1!CR546)+1,100)</f>
        <v>A</v>
      </c>
      <c r="I546" t="str">
        <f>MID(Sheet1!CS546,FIND(":",Sheet1!CS546)+1,100)</f>
        <v>08#公共管理与公共服务用地#国空</v>
      </c>
      <c r="J546" t="str">
        <f>MID(Sheet1!CT546,FIND(":",Sheet1!CT546)+1,100)</f>
        <v>2</v>
      </c>
      <c r="K546" t="str">
        <f>MID(Sheet1!CU546,FIND(":",Sheet1!CU546)+1,100)</f>
        <v>108</v>
      </c>
      <c r="L546" t="str">
        <f ca="1">MID(Sheet1!CV546,FIND(":",Sheet1!CV546)+1,100)</f>
        <v>255,0,255</v>
      </c>
      <c r="M546" t="str">
        <f ca="1">MID(Sheet1!CW546,FIND(":",Sheet1!CW546)+1,100)</f>
        <v>面积*容积率</v>
      </c>
      <c r="N546" t="str">
        <f ca="1">MID(Sheet1!CX546,FIND(":",Sheet1!CX546)+1,100)</f>
        <v>地块建筑面积*0</v>
      </c>
      <c r="O546" t="str">
        <f ca="1">MID(Sheet1!CY546,FIND(":",Sheet1!CY546)+1,100)</f>
        <v>地块建筑面积*0</v>
      </c>
      <c r="P546" t="str">
        <f ca="1">MID(Sheet1!CZ546,FIND(":",Sheet1!CZ546)+1,100)</f>
        <v>地块建筑面积*0</v>
      </c>
      <c r="Q546" t="str">
        <f ca="1">MID(Sheet1!DA546,FIND(":",Sheet1!DA546)+1,100)</f>
        <v>地块建筑面积*0</v>
      </c>
      <c r="R546" t="str">
        <f ca="1">MID(Sheet1!DB546,FIND(":",Sheet1!DB546)+1,100)</f>
        <v>地块建筑面积*1</v>
      </c>
      <c r="S546" t="str">
        <f ca="1">MID(Sheet1!DC546,FIND(":",Sheet1!DC546)+1,100)</f>
        <v>地块建筑面积*0</v>
      </c>
      <c r="T546" t="str">
        <f ca="1">MID(Sheet1!DD546,FIND(":",Sheet1!DD546)+1,100)</f>
        <v>地块建筑面积*0</v>
      </c>
      <c r="U546" t="str">
        <f ca="1">MID(Sheet1!DE546,FIND(":",Sheet1!DE546)+1,100)</f>
        <v>面积*0</v>
      </c>
      <c r="V546" t="str">
        <f ca="1">MID(Sheet1!DF546,FIND(":",Sheet1!DF546)+1,100)</f>
        <v>面积*0</v>
      </c>
      <c r="W546" t="str">
        <f ca="1">MID(Sheet1!DG546,FIND(":",Sheet1!DG546)+1,100)</f>
        <v>-</v>
      </c>
      <c r="X546" t="str">
        <f ca="1">MID(Sheet1!DH546,FIND(":",Sheet1!DH546)+1,100)</f>
        <v>0</v>
      </c>
      <c r="Y546" t="str">
        <f ca="1">MID(Sheet1!DI546,FIND(":",Sheet1!DI546)+1,100)</f>
        <v>-</v>
      </c>
      <c r="Z546" t="str">
        <f ca="1">MID(Sheet1!DJ546,FIND(":",Sheet1!DJ546)+1,100)</f>
        <v>0</v>
      </c>
      <c r="AA546" t="str">
        <f ca="1">MID(Sheet1!DK546,FIND(":",Sheet1!DK546)+1,100)</f>
        <v>35平方米/岗位</v>
      </c>
      <c r="AB546" t="str">
        <f ca="1">MID(Sheet1!DL546,FIND(":",Sheet1!DL546)+1,100)</f>
        <v>公服建筑面积/35</v>
      </c>
      <c r="AC546" t="str">
        <f ca="1">MID(Sheet1!DM546,FIND(":",Sheet1!DM546)+1,100)</f>
        <v>1.2个/100平方米</v>
      </c>
      <c r="AD546" t="str">
        <f ca="1">MID(Sheet1!DN546,FIND(":",Sheet1!DN546)+1,100)</f>
        <v>地块建筑面积*1.2/100</v>
      </c>
      <c r="AE546" t="str">
        <f ca="1">MID(Sheet1!DO546,FIND(":",Sheet1!DO546)+1,100)</f>
        <v>7.0升/平方米*日</v>
      </c>
      <c r="AF546" t="str">
        <f ca="1">MID(Sheet1!DP546,FIND(":",Sheet1!DP546)+1,100)</f>
        <v>地块建筑面积*7.0/1000</v>
      </c>
      <c r="AG546" t="str">
        <f ca="1">MID(Sheet1!DQ546,FIND(":",Sheet1!DQ546)+1,100)</f>
        <v>0.85</v>
      </c>
      <c r="AH546" t="str">
        <f ca="1">MID(Sheet1!DR546,FIND(":",Sheet1!DR546)+1,100)</f>
        <v>用水量*0.85</v>
      </c>
      <c r="AI546" t="str">
        <f ca="1">MID(Sheet1!DS546,FIND(":",Sheet1!DS546)+1,100)</f>
        <v>50瓦/平方米</v>
      </c>
      <c r="AJ546" t="str">
        <f ca="1">MID(Sheet1!DT546,FIND(":",Sheet1!DT546)+1,100)</f>
        <v>0.8</v>
      </c>
      <c r="AK546" t="str">
        <f ca="1">MID(Sheet1!DU546,FIND(":",Sheet1!DU546)+1,100)</f>
        <v>地块建筑面积*50*0.8/1000</v>
      </c>
      <c r="AL546" t="str">
        <f ca="1">MID(Sheet1!DV546,FIND(":",Sheet1!DV546)+1,100)</f>
        <v>1.0门/100平方米</v>
      </c>
      <c r="AM546" t="str">
        <f ca="1">MID(Sheet1!DW546,FIND(":",Sheet1!DW546)+1,100)</f>
        <v>地块建筑面积*1.0/100</v>
      </c>
      <c r="AN546" t="str">
        <f ca="1">MID(Sheet1!DX546,FIND(":",Sheet1!DX546)+1,100)</f>
        <v>0.3门/100平方米</v>
      </c>
      <c r="AO546" t="str">
        <f ca="1">MID(Sheet1!DY546,FIND(":",Sheet1!DY546)+1,100)</f>
        <v>地块建筑面积*0.3/100</v>
      </c>
      <c r="AP546" t="str">
        <f ca="1">MID(Sheet1!DZ546,FIND(":",Sheet1!DZ546)+1,100)</f>
        <v>23.3pcu/万平方米，68：32</v>
      </c>
      <c r="AQ546" t="str">
        <f ca="1">MID(Sheet1!EA546,FIND(":",Sheet1!EA546)+1,100)</f>
        <v>地块建筑面积/10000*23.3*0.68</v>
      </c>
      <c r="AR546" t="str">
        <f ca="1">MID(Sheet1!EB546,FIND(":",Sheet1!EB546)+1,100)</f>
        <v>地块建筑面积/10000*23.3*0.32</v>
      </c>
      <c r="AS546" t="str">
        <f ca="1">MID(Sheet1!EC546,FIND(":",Sheet1!EC546)+1,100)</f>
        <v>地块建筑面积*0.4</v>
      </c>
      <c r="AT546" t="str">
        <f ca="1">MID(Sheet1!ED546,FIND(":",Sheet1!ED546)+1,100)</f>
        <v>地块建筑面积*0.4</v>
      </c>
      <c r="AU546" t="str">
        <f ca="1">MID(Sheet1!EE546,FIND(":",Sheet1!EE546)+1,100)</f>
        <v>地块建筑面积*0.08</v>
      </c>
      <c r="AV546" t="str">
        <f ca="1">MID(Sheet1!EF546,FIND(":",Sheet1!EF546)+1,100)</f>
        <v>地块建筑面积*0.08</v>
      </c>
      <c r="AW546" t="str">
        <f ca="1">MID(Sheet1!EG546,FIND(":",Sheet1!EG546)+1,100)</f>
        <v>村庄建设用地</v>
      </c>
    </row>
    <row r="547" spans="1:49" x14ac:dyDescent="0.2">
      <c r="A547" t="str">
        <f>MID(Sheet1!CK547,FIND(":",Sheet1!CK547)+1,100)</f>
        <v>0801#机关团体用地#国空</v>
      </c>
      <c r="B547" t="str">
        <f>MID(Sheet1!CL547,FIND(":",Sheet1!CL547)+1,100)</f>
        <v>机关团体用地</v>
      </c>
      <c r="C547" t="str">
        <f>MID(Sheet1!CM547,FIND(":",Sheet1!CM547)+1,100)</f>
        <v/>
      </c>
      <c r="D547" t="str">
        <f>MID(Sheet1!CN547,FIND(":",Sheet1!CN547)+1,100)</f>
        <v>0801</v>
      </c>
      <c r="E547" t="str">
        <f>MID(Sheet1!CO547,FIND(":",Sheet1!CO547)+1,100)</f>
        <v>国空</v>
      </c>
      <c r="F547" t="str">
        <f>MID(Sheet1!CP547,FIND(":",Sheet1!CP547)+1,100)</f>
        <v>A1</v>
      </c>
      <c r="G547" t="str">
        <f>MID(Sheet1!CQ547,FIND(":",Sheet1!CQ547)+1,100)</f>
        <v>A#公共管理与公共服务设施用地#城规</v>
      </c>
      <c r="H547" t="str">
        <f>MID(Sheet1!CR547,FIND(":",Sheet1!CR547)+1,100)</f>
        <v>A</v>
      </c>
      <c r="I547" t="str">
        <f>MID(Sheet1!CS547,FIND(":",Sheet1!CS547)+1,100)</f>
        <v>08#公共管理与公共服务用地#国空</v>
      </c>
      <c r="J547" t="str">
        <f>MID(Sheet1!CT547,FIND(":",Sheet1!CT547)+1,100)</f>
        <v>2</v>
      </c>
      <c r="K547" t="str">
        <f>MID(Sheet1!CU547,FIND(":",Sheet1!CU547)+1,100)</f>
        <v>108</v>
      </c>
      <c r="L547" t="str">
        <f ca="1">MID(Sheet1!CV547,FIND(":",Sheet1!CV547)+1,100)</f>
        <v>255,0,255</v>
      </c>
      <c r="M547" t="str">
        <f ca="1">MID(Sheet1!CW547,FIND(":",Sheet1!CW547)+1,100)</f>
        <v>面积*容积率</v>
      </c>
      <c r="N547" t="str">
        <f ca="1">MID(Sheet1!CX547,FIND(":",Sheet1!CX547)+1,100)</f>
        <v>地块建筑面积*0</v>
      </c>
      <c r="O547" t="str">
        <f ca="1">MID(Sheet1!CY547,FIND(":",Sheet1!CY547)+1,100)</f>
        <v>地块建筑面积*0</v>
      </c>
      <c r="P547" t="str">
        <f ca="1">MID(Sheet1!CZ547,FIND(":",Sheet1!CZ547)+1,100)</f>
        <v>地块建筑面积*0</v>
      </c>
      <c r="Q547" t="str">
        <f ca="1">MID(Sheet1!DA547,FIND(":",Sheet1!DA547)+1,100)</f>
        <v>地块建筑面积*0</v>
      </c>
      <c r="R547" t="str">
        <f ca="1">MID(Sheet1!DB547,FIND(":",Sheet1!DB547)+1,100)</f>
        <v>地块建筑面积*1</v>
      </c>
      <c r="S547" t="str">
        <f ca="1">MID(Sheet1!DC547,FIND(":",Sheet1!DC547)+1,100)</f>
        <v>地块建筑面积*0</v>
      </c>
      <c r="T547" t="str">
        <f ca="1">MID(Sheet1!DD547,FIND(":",Sheet1!DD547)+1,100)</f>
        <v>地块建筑面积*0</v>
      </c>
      <c r="U547" t="str">
        <f ca="1">MID(Sheet1!DE547,FIND(":",Sheet1!DE547)+1,100)</f>
        <v>面积*0</v>
      </c>
      <c r="V547" t="str">
        <f ca="1">MID(Sheet1!DF547,FIND(":",Sheet1!DF547)+1,100)</f>
        <v>面积*0</v>
      </c>
      <c r="W547" t="str">
        <f ca="1">MID(Sheet1!DG547,FIND(":",Sheet1!DG547)+1,100)</f>
        <v>-</v>
      </c>
      <c r="X547" t="str">
        <f ca="1">MID(Sheet1!DH547,FIND(":",Sheet1!DH547)+1,100)</f>
        <v>0</v>
      </c>
      <c r="Y547" t="str">
        <f ca="1">MID(Sheet1!DI547,FIND(":",Sheet1!DI547)+1,100)</f>
        <v>-</v>
      </c>
      <c r="Z547" t="str">
        <f ca="1">MID(Sheet1!DJ547,FIND(":",Sheet1!DJ547)+1,100)</f>
        <v>0</v>
      </c>
      <c r="AA547" t="str">
        <f ca="1">MID(Sheet1!DK547,FIND(":",Sheet1!DK547)+1,100)</f>
        <v>35平方米/岗位</v>
      </c>
      <c r="AB547" t="str">
        <f ca="1">MID(Sheet1!DL547,FIND(":",Sheet1!DL547)+1,100)</f>
        <v>公服建筑面积/35</v>
      </c>
      <c r="AC547" t="str">
        <f ca="1">MID(Sheet1!DM547,FIND(":",Sheet1!DM547)+1,100)</f>
        <v>1.2个/100平方米</v>
      </c>
      <c r="AD547" t="str">
        <f ca="1">MID(Sheet1!DN547,FIND(":",Sheet1!DN547)+1,100)</f>
        <v>地块建筑面积*1.2/100</v>
      </c>
      <c r="AE547" t="str">
        <f ca="1">MID(Sheet1!DO547,FIND(":",Sheet1!DO547)+1,100)</f>
        <v>7.0升/平方米*日</v>
      </c>
      <c r="AF547" t="str">
        <f ca="1">MID(Sheet1!DP547,FIND(":",Sheet1!DP547)+1,100)</f>
        <v>地块建筑面积*7.0/1000</v>
      </c>
      <c r="AG547" t="str">
        <f ca="1">MID(Sheet1!DQ547,FIND(":",Sheet1!DQ547)+1,100)</f>
        <v>0.85</v>
      </c>
      <c r="AH547" t="str">
        <f ca="1">MID(Sheet1!DR547,FIND(":",Sheet1!DR547)+1,100)</f>
        <v>用水量*0.85</v>
      </c>
      <c r="AI547" t="str">
        <f ca="1">MID(Sheet1!DS547,FIND(":",Sheet1!DS547)+1,100)</f>
        <v>50瓦/平方米</v>
      </c>
      <c r="AJ547" t="str">
        <f ca="1">MID(Sheet1!DT547,FIND(":",Sheet1!DT547)+1,100)</f>
        <v>0.8</v>
      </c>
      <c r="AK547" t="str">
        <f ca="1">MID(Sheet1!DU547,FIND(":",Sheet1!DU547)+1,100)</f>
        <v>地块建筑面积*50*0.8/1000</v>
      </c>
      <c r="AL547" t="str">
        <f ca="1">MID(Sheet1!DV547,FIND(":",Sheet1!DV547)+1,100)</f>
        <v>1.0门/100平方米</v>
      </c>
      <c r="AM547" t="str">
        <f ca="1">MID(Sheet1!DW547,FIND(":",Sheet1!DW547)+1,100)</f>
        <v>地块建筑面积*1.0/100</v>
      </c>
      <c r="AN547" t="str">
        <f ca="1">MID(Sheet1!DX547,FIND(":",Sheet1!DX547)+1,100)</f>
        <v>0.3门/100平方米</v>
      </c>
      <c r="AO547" t="str">
        <f ca="1">MID(Sheet1!DY547,FIND(":",Sheet1!DY547)+1,100)</f>
        <v>地块建筑面积*0.3/100</v>
      </c>
      <c r="AP547" t="str">
        <f ca="1">MID(Sheet1!DZ547,FIND(":",Sheet1!DZ547)+1,100)</f>
        <v>23.3pcu/万平方米，68：32</v>
      </c>
      <c r="AQ547" t="str">
        <f ca="1">MID(Sheet1!EA547,FIND(":",Sheet1!EA547)+1,100)</f>
        <v>地块建筑面积/10000*23.3*0.68</v>
      </c>
      <c r="AR547" t="str">
        <f ca="1">MID(Sheet1!EB547,FIND(":",Sheet1!EB547)+1,100)</f>
        <v>地块建筑面积/10000*23.3*0.32</v>
      </c>
      <c r="AS547" t="str">
        <f ca="1">MID(Sheet1!EC547,FIND(":",Sheet1!EC547)+1,100)</f>
        <v>地块建筑面积*0.4</v>
      </c>
      <c r="AT547" t="str">
        <f ca="1">MID(Sheet1!ED547,FIND(":",Sheet1!ED547)+1,100)</f>
        <v>地块建筑面积*0.4</v>
      </c>
      <c r="AU547" t="str">
        <f ca="1">MID(Sheet1!EE547,FIND(":",Sheet1!EE547)+1,100)</f>
        <v>地块建筑面积*0.08</v>
      </c>
      <c r="AV547" t="str">
        <f ca="1">MID(Sheet1!EF547,FIND(":",Sheet1!EF547)+1,100)</f>
        <v>地块建筑面积*0.08</v>
      </c>
      <c r="AW547" t="str">
        <f ca="1">MID(Sheet1!EG547,FIND(":",Sheet1!EG547)+1,100)</f>
        <v>城镇建设用地</v>
      </c>
    </row>
    <row r="548" spans="1:49" x14ac:dyDescent="0.2">
      <c r="A548" t="str">
        <f>MID(Sheet1!CK548,FIND(":",Sheet1!CK548)+1,100)</f>
        <v>0802#科研用地#国空</v>
      </c>
      <c r="B548" t="str">
        <f>MID(Sheet1!CL548,FIND(":",Sheet1!CL548)+1,100)</f>
        <v>科研用地</v>
      </c>
      <c r="C548" t="str">
        <f>MID(Sheet1!CM548,FIND(":",Sheet1!CM548)+1,100)</f>
        <v/>
      </c>
      <c r="D548" t="str">
        <f>MID(Sheet1!CN548,FIND(":",Sheet1!CN548)+1,100)</f>
        <v>0802</v>
      </c>
      <c r="E548" t="str">
        <f>MID(Sheet1!CO548,FIND(":",Sheet1!CO548)+1,100)</f>
        <v>国空</v>
      </c>
      <c r="F548" t="str">
        <f>MID(Sheet1!CP548,FIND(":",Sheet1!CP548)+1,100)</f>
        <v>A0</v>
      </c>
      <c r="G548" t="str">
        <f>MID(Sheet1!CQ548,FIND(":",Sheet1!CQ548)+1,100)</f>
        <v>A35#科研用地#城规</v>
      </c>
      <c r="H548" t="str">
        <f>MID(Sheet1!CR548,FIND(":",Sheet1!CR548)+1,100)</f>
        <v>A3</v>
      </c>
      <c r="I548" t="str">
        <f>MID(Sheet1!CS548,FIND(":",Sheet1!CS548)+1,100)</f>
        <v>08#公共管理与公共服务用地#国空</v>
      </c>
      <c r="J548" t="str">
        <f>MID(Sheet1!CT548,FIND(":",Sheet1!CT548)+1,100)</f>
        <v>2</v>
      </c>
      <c r="K548" t="str">
        <f>MID(Sheet1!CU548,FIND(":",Sheet1!CU548)+1,100)</f>
        <v>108</v>
      </c>
      <c r="L548" t="str">
        <f ca="1">MID(Sheet1!CV548,FIND(":",Sheet1!CV548)+1,100)</f>
        <v>230,0,92</v>
      </c>
      <c r="M548" t="str">
        <f ca="1">MID(Sheet1!CW548,FIND(":",Sheet1!CW548)+1,100)</f>
        <v>面积*容积率</v>
      </c>
      <c r="N548" t="str">
        <f ca="1">MID(Sheet1!CX548,FIND(":",Sheet1!CX548)+1,100)</f>
        <v>地块建筑面积*0</v>
      </c>
      <c r="O548" t="str">
        <f ca="1">MID(Sheet1!CY548,FIND(":",Sheet1!CY548)+1,100)</f>
        <v>地块建筑面积*0</v>
      </c>
      <c r="P548" t="str">
        <f ca="1">MID(Sheet1!CZ548,FIND(":",Sheet1!CZ548)+1,100)</f>
        <v>地块建筑面积*0</v>
      </c>
      <c r="Q548" t="str">
        <f ca="1">MID(Sheet1!DA548,FIND(":",Sheet1!DA548)+1,100)</f>
        <v>地块建筑面积*0</v>
      </c>
      <c r="R548" t="str">
        <f ca="1">MID(Sheet1!DB548,FIND(":",Sheet1!DB548)+1,100)</f>
        <v>地块建筑面积*1</v>
      </c>
      <c r="S548" t="str">
        <f ca="1">MID(Sheet1!DC548,FIND(":",Sheet1!DC548)+1,100)</f>
        <v>地块建筑面积*0</v>
      </c>
      <c r="T548" t="str">
        <f ca="1">MID(Sheet1!DD548,FIND(":",Sheet1!DD548)+1,100)</f>
        <v>地块建筑面积*0</v>
      </c>
      <c r="U548" t="str">
        <f ca="1">MID(Sheet1!DE548,FIND(":",Sheet1!DE548)+1,100)</f>
        <v>面积*0</v>
      </c>
      <c r="V548" t="str">
        <f ca="1">MID(Sheet1!DF548,FIND(":",Sheet1!DF548)+1,100)</f>
        <v>面积*0</v>
      </c>
      <c r="W548" t="str">
        <f ca="1">MID(Sheet1!DG548,FIND(":",Sheet1!DG548)+1,100)</f>
        <v>-</v>
      </c>
      <c r="X548" t="str">
        <f ca="1">MID(Sheet1!DH548,FIND(":",Sheet1!DH548)+1,100)</f>
        <v>0</v>
      </c>
      <c r="Y548" t="str">
        <f ca="1">MID(Sheet1!DI548,FIND(":",Sheet1!DI548)+1,100)</f>
        <v>-</v>
      </c>
      <c r="Z548" t="str">
        <f ca="1">MID(Sheet1!DJ548,FIND(":",Sheet1!DJ548)+1,100)</f>
        <v>0</v>
      </c>
      <c r="AA548" t="str">
        <f ca="1">MID(Sheet1!DK548,FIND(":",Sheet1!DK548)+1,100)</f>
        <v>35平方米/岗位</v>
      </c>
      <c r="AB548" t="str">
        <f ca="1">MID(Sheet1!DL548,FIND(":",Sheet1!DL548)+1,100)</f>
        <v>公服建筑面积/35</v>
      </c>
      <c r="AC548" t="str">
        <f ca="1">MID(Sheet1!DM548,FIND(":",Sheet1!DM548)+1,100)</f>
        <v>0.8个/100平方米</v>
      </c>
      <c r="AD548" t="str">
        <f ca="1">MID(Sheet1!DN548,FIND(":",Sheet1!DN548)+1,100)</f>
        <v>地块建筑面积*1.5/100</v>
      </c>
      <c r="AE548" t="str">
        <f ca="1">MID(Sheet1!DO548,FIND(":",Sheet1!DO548)+1,100)</f>
        <v>7升/平方米*日</v>
      </c>
      <c r="AF548" t="str">
        <f ca="1">MID(Sheet1!DP548,FIND(":",Sheet1!DP548)+1,100)</f>
        <v>地块建筑面积*7/1000</v>
      </c>
      <c r="AG548" t="str">
        <f ca="1">MID(Sheet1!DQ548,FIND(":",Sheet1!DQ548)+1,100)</f>
        <v>0.85</v>
      </c>
      <c r="AH548" t="str">
        <f ca="1">MID(Sheet1!DR548,FIND(":",Sheet1!DR548)+1,100)</f>
        <v>用水量*0.85</v>
      </c>
      <c r="AI548" t="str">
        <f ca="1">MID(Sheet1!DS548,FIND(":",Sheet1!DS548)+1,100)</f>
        <v>50瓦/平方米</v>
      </c>
      <c r="AJ548" t="str">
        <f ca="1">MID(Sheet1!DT548,FIND(":",Sheet1!DT548)+1,100)</f>
        <v>0.7</v>
      </c>
      <c r="AK548" t="str">
        <f ca="1">MID(Sheet1!DU548,FIND(":",Sheet1!DU548)+1,100)</f>
        <v>地块建筑面积*50*0.7/1000</v>
      </c>
      <c r="AL548" t="str">
        <f ca="1">MID(Sheet1!DV548,FIND(":",Sheet1!DV548)+1,100)</f>
        <v>1.0门/100平方米</v>
      </c>
      <c r="AM548" t="str">
        <f ca="1">MID(Sheet1!DW548,FIND(":",Sheet1!DW548)+1,100)</f>
        <v>地块建筑面积*1.0/100</v>
      </c>
      <c r="AN548" t="str">
        <f ca="1">MID(Sheet1!DX548,FIND(":",Sheet1!DX548)+1,100)</f>
        <v>0.3门/100平方米</v>
      </c>
      <c r="AO548" t="str">
        <f ca="1">MID(Sheet1!DY548,FIND(":",Sheet1!DY548)+1,100)</f>
        <v>地块建筑面积*0.3/100</v>
      </c>
      <c r="AP548" t="str">
        <f ca="1">MID(Sheet1!DZ548,FIND(":",Sheet1!DZ548)+1,100)</f>
        <v>52.7pcu/万平方米，66：34</v>
      </c>
      <c r="AQ548" t="str">
        <f ca="1">MID(Sheet1!EA548,FIND(":",Sheet1!EA548)+1,100)</f>
        <v>地块建筑面积/10000*52.7*0.66</v>
      </c>
      <c r="AR548" t="str">
        <f ca="1">MID(Sheet1!EB548,FIND(":",Sheet1!EB548)+1,100)</f>
        <v>地块建筑面积/10000*52.7*0.34</v>
      </c>
      <c r="AS548" t="str">
        <f ca="1">MID(Sheet1!EC548,FIND(":",Sheet1!EC548)+1,100)</f>
        <v>地块建筑面积*0.4</v>
      </c>
      <c r="AT548" t="str">
        <f ca="1">MID(Sheet1!ED548,FIND(":",Sheet1!ED548)+1,100)</f>
        <v>地块建筑面积*0.4</v>
      </c>
      <c r="AU548" t="str">
        <f ca="1">MID(Sheet1!EE548,FIND(":",Sheet1!EE548)+1,100)</f>
        <v>地块建筑面积*0.08</v>
      </c>
      <c r="AV548" t="str">
        <f ca="1">MID(Sheet1!EF548,FIND(":",Sheet1!EF548)+1,100)</f>
        <v>地块建筑面积*0.08</v>
      </c>
      <c r="AW548" t="str">
        <f ca="1">MID(Sheet1!EG548,FIND(":",Sheet1!EG548)+1,100)</f>
        <v>城镇建设用地</v>
      </c>
    </row>
    <row r="549" spans="1:49" x14ac:dyDescent="0.2">
      <c r="A549" t="str">
        <f>MID(Sheet1!CK549,FIND(":",Sheet1!CK549)+1,100)</f>
        <v>0802v#科研用地#国空</v>
      </c>
      <c r="B549" t="str">
        <f>MID(Sheet1!CL549,FIND(":",Sheet1!CL549)+1,100)</f>
        <v>科研用地</v>
      </c>
      <c r="C549" t="str">
        <f>MID(Sheet1!CM549,FIND(":",Sheet1!CM549)+1,100)</f>
        <v/>
      </c>
      <c r="D549" t="str">
        <f>MID(Sheet1!CN549,FIND(":",Sheet1!CN549)+1,100)</f>
        <v>0802v</v>
      </c>
      <c r="E549" t="str">
        <f>MID(Sheet1!CO549,FIND(":",Sheet1!CO549)+1,100)</f>
        <v>国空</v>
      </c>
      <c r="F549" t="str">
        <f>MID(Sheet1!CP549,FIND(":",Sheet1!CP549)+1,100)</f>
        <v>A0</v>
      </c>
      <c r="G549" t="str">
        <f>MID(Sheet1!CQ549,FIND(":",Sheet1!CQ549)+1,100)</f>
        <v>A35#科研用地#城规</v>
      </c>
      <c r="H549" t="str">
        <f>MID(Sheet1!CR549,FIND(":",Sheet1!CR549)+1,100)</f>
        <v>A3</v>
      </c>
      <c r="I549" t="str">
        <f>MID(Sheet1!CS549,FIND(":",Sheet1!CS549)+1,100)</f>
        <v>0802#科研用地#国空</v>
      </c>
      <c r="J549" t="str">
        <f>MID(Sheet1!CT549,FIND(":",Sheet1!CT549)+1,100)</f>
        <v>3</v>
      </c>
      <c r="K549" t="str">
        <f>MID(Sheet1!CU549,FIND(":",Sheet1!CU549)+1,100)</f>
        <v>20802</v>
      </c>
      <c r="L549" t="str">
        <f ca="1">MID(Sheet1!CV549,FIND(":",Sheet1!CV549)+1,100)</f>
        <v>230,0,92</v>
      </c>
      <c r="M549" t="str">
        <f ca="1">MID(Sheet1!CW549,FIND(":",Sheet1!CW549)+1,100)</f>
        <v>面积*容积率</v>
      </c>
      <c r="N549" t="str">
        <f ca="1">MID(Sheet1!CX549,FIND(":",Sheet1!CX549)+1,100)</f>
        <v>地块建筑面积*0</v>
      </c>
      <c r="O549" t="str">
        <f ca="1">MID(Sheet1!CY549,FIND(":",Sheet1!CY549)+1,100)</f>
        <v>地块建筑面积*0</v>
      </c>
      <c r="P549" t="str">
        <f ca="1">MID(Sheet1!CZ549,FIND(":",Sheet1!CZ549)+1,100)</f>
        <v>地块建筑面积*0</v>
      </c>
      <c r="Q549" t="str">
        <f ca="1">MID(Sheet1!DA549,FIND(":",Sheet1!DA549)+1,100)</f>
        <v>地块建筑面积*0</v>
      </c>
      <c r="R549" t="str">
        <f ca="1">MID(Sheet1!DB549,FIND(":",Sheet1!DB549)+1,100)</f>
        <v>地块建筑面积*1</v>
      </c>
      <c r="S549" t="str">
        <f ca="1">MID(Sheet1!DC549,FIND(":",Sheet1!DC549)+1,100)</f>
        <v>地块建筑面积*0</v>
      </c>
      <c r="T549" t="str">
        <f ca="1">MID(Sheet1!DD549,FIND(":",Sheet1!DD549)+1,100)</f>
        <v>地块建筑面积*0</v>
      </c>
      <c r="U549" t="str">
        <f ca="1">MID(Sheet1!DE549,FIND(":",Sheet1!DE549)+1,100)</f>
        <v>面积*0</v>
      </c>
      <c r="V549" t="str">
        <f ca="1">MID(Sheet1!DF549,FIND(":",Sheet1!DF549)+1,100)</f>
        <v>面积*0</v>
      </c>
      <c r="W549" t="str">
        <f ca="1">MID(Sheet1!DG549,FIND(":",Sheet1!DG549)+1,100)</f>
        <v>-</v>
      </c>
      <c r="X549" t="str">
        <f ca="1">MID(Sheet1!DH549,FIND(":",Sheet1!DH549)+1,100)</f>
        <v>0</v>
      </c>
      <c r="Y549" t="str">
        <f ca="1">MID(Sheet1!DI549,FIND(":",Sheet1!DI549)+1,100)</f>
        <v>-</v>
      </c>
      <c r="Z549" t="str">
        <f ca="1">MID(Sheet1!DJ549,FIND(":",Sheet1!DJ549)+1,100)</f>
        <v>0</v>
      </c>
      <c r="AA549" t="str">
        <f ca="1">MID(Sheet1!DK549,FIND(":",Sheet1!DK549)+1,100)</f>
        <v>35平方米/岗位</v>
      </c>
      <c r="AB549" t="str">
        <f ca="1">MID(Sheet1!DL549,FIND(":",Sheet1!DL549)+1,100)</f>
        <v>公服建筑面积/35</v>
      </c>
      <c r="AC549" t="str">
        <f ca="1">MID(Sheet1!DM549,FIND(":",Sheet1!DM549)+1,100)</f>
        <v>0.8个/100平方米</v>
      </c>
      <c r="AD549" t="str">
        <f ca="1">MID(Sheet1!DN549,FIND(":",Sheet1!DN549)+1,100)</f>
        <v>地块建筑面积*1.5/100</v>
      </c>
      <c r="AE549" t="str">
        <f ca="1">MID(Sheet1!DO549,FIND(":",Sheet1!DO549)+1,100)</f>
        <v>7升/平方米*日</v>
      </c>
      <c r="AF549" t="str">
        <f ca="1">MID(Sheet1!DP549,FIND(":",Sheet1!DP549)+1,100)</f>
        <v>地块建筑面积*7/1000</v>
      </c>
      <c r="AG549" t="str">
        <f ca="1">MID(Sheet1!DQ549,FIND(":",Sheet1!DQ549)+1,100)</f>
        <v>0.85</v>
      </c>
      <c r="AH549" t="str">
        <f ca="1">MID(Sheet1!DR549,FIND(":",Sheet1!DR549)+1,100)</f>
        <v>用水量*0.85</v>
      </c>
      <c r="AI549" t="str">
        <f ca="1">MID(Sheet1!DS549,FIND(":",Sheet1!DS549)+1,100)</f>
        <v>50瓦/平方米</v>
      </c>
      <c r="AJ549" t="str">
        <f ca="1">MID(Sheet1!DT549,FIND(":",Sheet1!DT549)+1,100)</f>
        <v>0.7</v>
      </c>
      <c r="AK549" t="str">
        <f ca="1">MID(Sheet1!DU549,FIND(":",Sheet1!DU549)+1,100)</f>
        <v>地块建筑面积*50*0.7/1000</v>
      </c>
      <c r="AL549" t="str">
        <f ca="1">MID(Sheet1!DV549,FIND(":",Sheet1!DV549)+1,100)</f>
        <v>1.0门/100平方米</v>
      </c>
      <c r="AM549" t="str">
        <f ca="1">MID(Sheet1!DW549,FIND(":",Sheet1!DW549)+1,100)</f>
        <v>地块建筑面积*1.0/100</v>
      </c>
      <c r="AN549" t="str">
        <f ca="1">MID(Sheet1!DX549,FIND(":",Sheet1!DX549)+1,100)</f>
        <v>0.3门/100平方米</v>
      </c>
      <c r="AO549" t="str">
        <f ca="1">MID(Sheet1!DY549,FIND(":",Sheet1!DY549)+1,100)</f>
        <v>地块建筑面积*0.3/100</v>
      </c>
      <c r="AP549" t="str">
        <f ca="1">MID(Sheet1!DZ549,FIND(":",Sheet1!DZ549)+1,100)</f>
        <v>52.7pcu/万平方米，66：34</v>
      </c>
      <c r="AQ549" t="str">
        <f ca="1">MID(Sheet1!EA549,FIND(":",Sheet1!EA549)+1,100)</f>
        <v>地块建筑面积/10000*52.7*0.66</v>
      </c>
      <c r="AR549" t="str">
        <f ca="1">MID(Sheet1!EB549,FIND(":",Sheet1!EB549)+1,100)</f>
        <v>地块建筑面积/10000*52.7*0.34</v>
      </c>
      <c r="AS549" t="str">
        <f ca="1">MID(Sheet1!EC549,FIND(":",Sheet1!EC549)+1,100)</f>
        <v>地块建筑面积*0.4</v>
      </c>
      <c r="AT549" t="str">
        <f ca="1">MID(Sheet1!ED549,FIND(":",Sheet1!ED549)+1,100)</f>
        <v>地块建筑面积*0.4</v>
      </c>
      <c r="AU549" t="str">
        <f ca="1">MID(Sheet1!EE549,FIND(":",Sheet1!EE549)+1,100)</f>
        <v>地块建筑面积*0.08</v>
      </c>
      <c r="AV549" t="str">
        <f ca="1">MID(Sheet1!EF549,FIND(":",Sheet1!EF549)+1,100)</f>
        <v>地块建筑面积*0.08</v>
      </c>
      <c r="AW549" t="str">
        <f ca="1">MID(Sheet1!EG549,FIND(":",Sheet1!EG549)+1,100)</f>
        <v>村庄建设用地</v>
      </c>
    </row>
    <row r="550" spans="1:49" x14ac:dyDescent="0.2">
      <c r="A550" t="str">
        <f>MID(Sheet1!CK550,FIND(":",Sheet1!CK550)+1,100)</f>
        <v>0803#文化用地#国空</v>
      </c>
      <c r="B550" t="str">
        <f>MID(Sheet1!CL550,FIND(":",Sheet1!CL550)+1,100)</f>
        <v>文化用地</v>
      </c>
      <c r="C550" t="str">
        <f>MID(Sheet1!CM550,FIND(":",Sheet1!CM550)+1,100)</f>
        <v/>
      </c>
      <c r="D550" t="str">
        <f>MID(Sheet1!CN550,FIND(":",Sheet1!CN550)+1,100)</f>
        <v>0803</v>
      </c>
      <c r="E550" t="str">
        <f>MID(Sheet1!CO550,FIND(":",Sheet1!CO550)+1,100)</f>
        <v>国空</v>
      </c>
      <c r="F550" t="str">
        <f>MID(Sheet1!CP550,FIND(":",Sheet1!CP550)+1,100)</f>
        <v>A2</v>
      </c>
      <c r="G550" t="str">
        <f>MID(Sheet1!CQ550,FIND(":",Sheet1!CQ550)+1,100)</f>
        <v>A2#文化设施用地#城规</v>
      </c>
      <c r="H550" t="str">
        <f>MID(Sheet1!CR550,FIND(":",Sheet1!CR550)+1,100)</f>
        <v>A</v>
      </c>
      <c r="I550" t="str">
        <f>MID(Sheet1!CS550,FIND(":",Sheet1!CS550)+1,100)</f>
        <v>08#公共管理与公共服务用地#国空</v>
      </c>
      <c r="J550" t="str">
        <f>MID(Sheet1!CT550,FIND(":",Sheet1!CT550)+1,100)</f>
        <v>2</v>
      </c>
      <c r="K550" t="str">
        <f>MID(Sheet1!CU550,FIND(":",Sheet1!CU550)+1,100)</f>
        <v>108</v>
      </c>
      <c r="L550" t="str">
        <f ca="1">MID(Sheet1!CV550,FIND(":",Sheet1!CV550)+1,100)</f>
        <v>221,50,215</v>
      </c>
      <c r="M550" t="str">
        <f ca="1">MID(Sheet1!CW550,FIND(":",Sheet1!CW550)+1,100)</f>
        <v>面积*容积率</v>
      </c>
      <c r="N550" t="str">
        <f ca="1">MID(Sheet1!CX550,FIND(":",Sheet1!CX550)+1,100)</f>
        <v>地块建筑面积*0</v>
      </c>
      <c r="O550" t="str">
        <f ca="1">MID(Sheet1!CY550,FIND(":",Sheet1!CY550)+1,100)</f>
        <v>地块建筑面积*0</v>
      </c>
      <c r="P550" t="str">
        <f ca="1">MID(Sheet1!CZ550,FIND(":",Sheet1!CZ550)+1,100)</f>
        <v>地块建筑面积*0</v>
      </c>
      <c r="Q550" t="str">
        <f ca="1">MID(Sheet1!DA550,FIND(":",Sheet1!DA550)+1,100)</f>
        <v>地块建筑面积*0</v>
      </c>
      <c r="R550" t="str">
        <f ca="1">MID(Sheet1!DB550,FIND(":",Sheet1!DB550)+1,100)</f>
        <v>地块建筑面积*1</v>
      </c>
      <c r="S550" t="str">
        <f ca="1">MID(Sheet1!DC550,FIND(":",Sheet1!DC550)+1,100)</f>
        <v>地块建筑面积*0</v>
      </c>
      <c r="T550" t="str">
        <f ca="1">MID(Sheet1!DD550,FIND(":",Sheet1!DD550)+1,100)</f>
        <v>地块建筑面积*0</v>
      </c>
      <c r="U550" t="str">
        <f ca="1">MID(Sheet1!DE550,FIND(":",Sheet1!DE550)+1,100)</f>
        <v>面积*0</v>
      </c>
      <c r="V550" t="str">
        <f ca="1">MID(Sheet1!DF550,FIND(":",Sheet1!DF550)+1,100)</f>
        <v>面积*0</v>
      </c>
      <c r="W550" t="str">
        <f ca="1">MID(Sheet1!DG550,FIND(":",Sheet1!DG550)+1,100)</f>
        <v>-</v>
      </c>
      <c r="X550" t="str">
        <f ca="1">MID(Sheet1!DH550,FIND(":",Sheet1!DH550)+1,100)</f>
        <v>0</v>
      </c>
      <c r="Y550" t="str">
        <f ca="1">MID(Sheet1!DI550,FIND(":",Sheet1!DI550)+1,100)</f>
        <v>-</v>
      </c>
      <c r="Z550" t="str">
        <f ca="1">MID(Sheet1!DJ550,FIND(":",Sheet1!DJ550)+1,100)</f>
        <v>0</v>
      </c>
      <c r="AA550" t="str">
        <f ca="1">MID(Sheet1!DK550,FIND(":",Sheet1!DK550)+1,100)</f>
        <v>35平方米/岗位</v>
      </c>
      <c r="AB550" t="str">
        <f ca="1">MID(Sheet1!DL550,FIND(":",Sheet1!DL550)+1,100)</f>
        <v>公服建筑面积/35</v>
      </c>
      <c r="AC550" t="str">
        <f ca="1">MID(Sheet1!DM550,FIND(":",Sheet1!DM550)+1,100)</f>
        <v>1.2个/100平方米</v>
      </c>
      <c r="AD550" t="str">
        <f ca="1">MID(Sheet1!DN550,FIND(":",Sheet1!DN550)+1,100)</f>
        <v>地块建筑面积*1.2/100</v>
      </c>
      <c r="AE550" t="str">
        <f ca="1">MID(Sheet1!DO550,FIND(":",Sheet1!DO550)+1,100)</f>
        <v>4.0升/平方米*日</v>
      </c>
      <c r="AF550" t="str">
        <f ca="1">MID(Sheet1!DP550,FIND(":",Sheet1!DP550)+1,100)</f>
        <v>地块建筑面积*4.0/1000</v>
      </c>
      <c r="AG550" t="str">
        <f ca="1">MID(Sheet1!DQ550,FIND(":",Sheet1!DQ550)+1,100)</f>
        <v>0.85</v>
      </c>
      <c r="AH550" t="str">
        <f ca="1">MID(Sheet1!DR550,FIND(":",Sheet1!DR550)+1,100)</f>
        <v>用水量*0.85</v>
      </c>
      <c r="AI550" t="str">
        <f ca="1">MID(Sheet1!DS550,FIND(":",Sheet1!DS550)+1,100)</f>
        <v>40瓦/平方米</v>
      </c>
      <c r="AJ550" t="str">
        <f ca="1">MID(Sheet1!DT550,FIND(":",Sheet1!DT550)+1,100)</f>
        <v>0.7</v>
      </c>
      <c r="AK550" t="str">
        <f ca="1">MID(Sheet1!DU550,FIND(":",Sheet1!DU550)+1,100)</f>
        <v>地块建筑面积*40*0.7/1000</v>
      </c>
      <c r="AL550" t="str">
        <f ca="1">MID(Sheet1!DV550,FIND(":",Sheet1!DV550)+1,100)</f>
        <v>1.0门/100平方米</v>
      </c>
      <c r="AM550" t="str">
        <f ca="1">MID(Sheet1!DW550,FIND(":",Sheet1!DW550)+1,100)</f>
        <v>地块建筑面积*1.0/100</v>
      </c>
      <c r="AN550" t="str">
        <f ca="1">MID(Sheet1!DX550,FIND(":",Sheet1!DX550)+1,100)</f>
        <v>0.3门/100平方米</v>
      </c>
      <c r="AO550" t="str">
        <f ca="1">MID(Sheet1!DY550,FIND(":",Sheet1!DY550)+1,100)</f>
        <v>地块建筑面积*0.3/100</v>
      </c>
      <c r="AP550" t="str">
        <f ca="1">MID(Sheet1!DZ550,FIND(":",Sheet1!DZ550)+1,100)</f>
        <v>27.4pcu/万平方米，72：28</v>
      </c>
      <c r="AQ550" t="str">
        <f ca="1">MID(Sheet1!EA550,FIND(":",Sheet1!EA550)+1,100)</f>
        <v>地块建筑面积/10000*27.4*0.72</v>
      </c>
      <c r="AR550" t="str">
        <f ca="1">MID(Sheet1!EB550,FIND(":",Sheet1!EB550)+1,100)</f>
        <v>地块建筑面积/10000*27.4*0.28</v>
      </c>
      <c r="AS550" t="str">
        <f ca="1">MID(Sheet1!EC550,FIND(":",Sheet1!EC550)+1,100)</f>
        <v>地块建筑面积*0.4</v>
      </c>
      <c r="AT550" t="str">
        <f ca="1">MID(Sheet1!ED550,FIND(":",Sheet1!ED550)+1,100)</f>
        <v>地块建筑面积*0.4</v>
      </c>
      <c r="AU550" t="str">
        <f ca="1">MID(Sheet1!EE550,FIND(":",Sheet1!EE550)+1,100)</f>
        <v>地块建筑面积*0.08</v>
      </c>
      <c r="AV550" t="str">
        <f ca="1">MID(Sheet1!EF550,FIND(":",Sheet1!EF550)+1,100)</f>
        <v>地块建筑面积*0.08</v>
      </c>
      <c r="AW550" t="str">
        <f ca="1">MID(Sheet1!EG550,FIND(":",Sheet1!EG550)+1,100)</f>
        <v>城镇建设用地</v>
      </c>
    </row>
    <row r="551" spans="1:49" x14ac:dyDescent="0.2">
      <c r="A551" t="str">
        <f>MID(Sheet1!CK551,FIND(":",Sheet1!CK551)+1,100)</f>
        <v>0803v#文化用地#国空</v>
      </c>
      <c r="B551" t="str">
        <f>MID(Sheet1!CL551,FIND(":",Sheet1!CL551)+1,100)</f>
        <v>文化用地</v>
      </c>
      <c r="C551" t="str">
        <f>MID(Sheet1!CM551,FIND(":",Sheet1!CM551)+1,100)</f>
        <v/>
      </c>
      <c r="D551" t="str">
        <f>MID(Sheet1!CN551,FIND(":",Sheet1!CN551)+1,100)</f>
        <v>0803v</v>
      </c>
      <c r="E551" t="str">
        <f>MID(Sheet1!CO551,FIND(":",Sheet1!CO551)+1,100)</f>
        <v>国空</v>
      </c>
      <c r="F551" t="str">
        <f>MID(Sheet1!CP551,FIND(":",Sheet1!CP551)+1,100)</f>
        <v>A2</v>
      </c>
      <c r="G551" t="str">
        <f>MID(Sheet1!CQ551,FIND(":",Sheet1!CQ551)+1,100)</f>
        <v>A2#文化设施用地#城规</v>
      </c>
      <c r="H551" t="str">
        <f>MID(Sheet1!CR551,FIND(":",Sheet1!CR551)+1,100)</f>
        <v>A</v>
      </c>
      <c r="I551" t="str">
        <f>MID(Sheet1!CS551,FIND(":",Sheet1!CS551)+1,100)</f>
        <v>0803#文化用地#国空</v>
      </c>
      <c r="J551" t="str">
        <f>MID(Sheet1!CT551,FIND(":",Sheet1!CT551)+1,100)</f>
        <v>3</v>
      </c>
      <c r="K551" t="str">
        <f>MID(Sheet1!CU551,FIND(":",Sheet1!CU551)+1,100)</f>
        <v>20803</v>
      </c>
      <c r="L551" t="str">
        <f ca="1">MID(Sheet1!CV551,FIND(":",Sheet1!CV551)+1,100)</f>
        <v>221,50,215</v>
      </c>
      <c r="M551" t="str">
        <f ca="1">MID(Sheet1!CW551,FIND(":",Sheet1!CW551)+1,100)</f>
        <v>面积*容积率</v>
      </c>
      <c r="N551" t="str">
        <f ca="1">MID(Sheet1!CX551,FIND(":",Sheet1!CX551)+1,100)</f>
        <v>地块建筑面积*0</v>
      </c>
      <c r="O551" t="str">
        <f ca="1">MID(Sheet1!CY551,FIND(":",Sheet1!CY551)+1,100)</f>
        <v>地块建筑面积*0</v>
      </c>
      <c r="P551" t="str">
        <f ca="1">MID(Sheet1!CZ551,FIND(":",Sheet1!CZ551)+1,100)</f>
        <v>地块建筑面积*0</v>
      </c>
      <c r="Q551" t="str">
        <f ca="1">MID(Sheet1!DA551,FIND(":",Sheet1!DA551)+1,100)</f>
        <v>地块建筑面积*0</v>
      </c>
      <c r="R551" t="str">
        <f ca="1">MID(Sheet1!DB551,FIND(":",Sheet1!DB551)+1,100)</f>
        <v>地块建筑面积*1</v>
      </c>
      <c r="S551" t="str">
        <f ca="1">MID(Sheet1!DC551,FIND(":",Sheet1!DC551)+1,100)</f>
        <v>地块建筑面积*0</v>
      </c>
      <c r="T551" t="str">
        <f ca="1">MID(Sheet1!DD551,FIND(":",Sheet1!DD551)+1,100)</f>
        <v>地块建筑面积*0</v>
      </c>
      <c r="U551" t="str">
        <f ca="1">MID(Sheet1!DE551,FIND(":",Sheet1!DE551)+1,100)</f>
        <v>面积*0</v>
      </c>
      <c r="V551" t="str">
        <f ca="1">MID(Sheet1!DF551,FIND(":",Sheet1!DF551)+1,100)</f>
        <v>面积*0</v>
      </c>
      <c r="W551" t="str">
        <f ca="1">MID(Sheet1!DG551,FIND(":",Sheet1!DG551)+1,100)</f>
        <v>-</v>
      </c>
      <c r="X551" t="str">
        <f ca="1">MID(Sheet1!DH551,FIND(":",Sheet1!DH551)+1,100)</f>
        <v>0</v>
      </c>
      <c r="Y551" t="str">
        <f ca="1">MID(Sheet1!DI551,FIND(":",Sheet1!DI551)+1,100)</f>
        <v>-</v>
      </c>
      <c r="Z551" t="str">
        <f ca="1">MID(Sheet1!DJ551,FIND(":",Sheet1!DJ551)+1,100)</f>
        <v>0</v>
      </c>
      <c r="AA551" t="str">
        <f ca="1">MID(Sheet1!DK551,FIND(":",Sheet1!DK551)+1,100)</f>
        <v>35平方米/岗位</v>
      </c>
      <c r="AB551" t="str">
        <f ca="1">MID(Sheet1!DL551,FIND(":",Sheet1!DL551)+1,100)</f>
        <v>公服建筑面积/35</v>
      </c>
      <c r="AC551" t="str">
        <f ca="1">MID(Sheet1!DM551,FIND(":",Sheet1!DM551)+1,100)</f>
        <v>1.2个/100平方米</v>
      </c>
      <c r="AD551" t="str">
        <f ca="1">MID(Sheet1!DN551,FIND(":",Sheet1!DN551)+1,100)</f>
        <v>地块建筑面积*1.2/100</v>
      </c>
      <c r="AE551" t="str">
        <f ca="1">MID(Sheet1!DO551,FIND(":",Sheet1!DO551)+1,100)</f>
        <v>4.0升/平方米*日</v>
      </c>
      <c r="AF551" t="str">
        <f ca="1">MID(Sheet1!DP551,FIND(":",Sheet1!DP551)+1,100)</f>
        <v>地块建筑面积*4.0/1000</v>
      </c>
      <c r="AG551" t="str">
        <f ca="1">MID(Sheet1!DQ551,FIND(":",Sheet1!DQ551)+1,100)</f>
        <v>0.85</v>
      </c>
      <c r="AH551" t="str">
        <f ca="1">MID(Sheet1!DR551,FIND(":",Sheet1!DR551)+1,100)</f>
        <v>用水量*0.85</v>
      </c>
      <c r="AI551" t="str">
        <f ca="1">MID(Sheet1!DS551,FIND(":",Sheet1!DS551)+1,100)</f>
        <v>40瓦/平方米</v>
      </c>
      <c r="AJ551" t="str">
        <f ca="1">MID(Sheet1!DT551,FIND(":",Sheet1!DT551)+1,100)</f>
        <v>0.7</v>
      </c>
      <c r="AK551" t="str">
        <f ca="1">MID(Sheet1!DU551,FIND(":",Sheet1!DU551)+1,100)</f>
        <v>地块建筑面积*40*0.7/1000</v>
      </c>
      <c r="AL551" t="str">
        <f ca="1">MID(Sheet1!DV551,FIND(":",Sheet1!DV551)+1,100)</f>
        <v>1.0门/100平方米</v>
      </c>
      <c r="AM551" t="str">
        <f ca="1">MID(Sheet1!DW551,FIND(":",Sheet1!DW551)+1,100)</f>
        <v>地块建筑面积*1.0/100</v>
      </c>
      <c r="AN551" t="str">
        <f ca="1">MID(Sheet1!DX551,FIND(":",Sheet1!DX551)+1,100)</f>
        <v>0.3门/100平方米</v>
      </c>
      <c r="AO551" t="str">
        <f ca="1">MID(Sheet1!DY551,FIND(":",Sheet1!DY551)+1,100)</f>
        <v>地块建筑面积*0.3/100</v>
      </c>
      <c r="AP551" t="str">
        <f ca="1">MID(Sheet1!DZ551,FIND(":",Sheet1!DZ551)+1,100)</f>
        <v>27.4pcu/万平方米，72：28</v>
      </c>
      <c r="AQ551" t="str">
        <f ca="1">MID(Sheet1!EA551,FIND(":",Sheet1!EA551)+1,100)</f>
        <v>地块建筑面积/10000*27.4*0.72</v>
      </c>
      <c r="AR551" t="str">
        <f ca="1">MID(Sheet1!EB551,FIND(":",Sheet1!EB551)+1,100)</f>
        <v>地块建筑面积/10000*27.4*0.28</v>
      </c>
      <c r="AS551" t="str">
        <f ca="1">MID(Sheet1!EC551,FIND(":",Sheet1!EC551)+1,100)</f>
        <v>地块建筑面积*0.4</v>
      </c>
      <c r="AT551" t="str">
        <f ca="1">MID(Sheet1!ED551,FIND(":",Sheet1!ED551)+1,100)</f>
        <v>地块建筑面积*0.4</v>
      </c>
      <c r="AU551" t="str">
        <f ca="1">MID(Sheet1!EE551,FIND(":",Sheet1!EE551)+1,100)</f>
        <v>地块建筑面积*0.08</v>
      </c>
      <c r="AV551" t="str">
        <f ca="1">MID(Sheet1!EF551,FIND(":",Sheet1!EF551)+1,100)</f>
        <v>地块建筑面积*0.08</v>
      </c>
      <c r="AW551" t="str">
        <f ca="1">MID(Sheet1!EG551,FIND(":",Sheet1!EG551)+1,100)</f>
        <v>村庄建设用地</v>
      </c>
    </row>
    <row r="552" spans="1:49" x14ac:dyDescent="0.2">
      <c r="A552" t="str">
        <f>MID(Sheet1!CK552,FIND(":",Sheet1!CK552)+1,100)</f>
        <v>080301#图书与展览用地#国空</v>
      </c>
      <c r="B552" t="str">
        <f>MID(Sheet1!CL552,FIND(":",Sheet1!CL552)+1,100)</f>
        <v>图书与展览用地</v>
      </c>
      <c r="C552" t="str">
        <f>MID(Sheet1!CM552,FIND(":",Sheet1!CM552)+1,100)</f>
        <v/>
      </c>
      <c r="D552" t="str">
        <f>MID(Sheet1!CN552,FIND(":",Sheet1!CN552)+1,100)</f>
        <v>080301</v>
      </c>
      <c r="E552" t="str">
        <f>MID(Sheet1!CO552,FIND(":",Sheet1!CO552)+1,100)</f>
        <v>国空</v>
      </c>
      <c r="F552" t="str">
        <f>MID(Sheet1!CP552,FIND(":",Sheet1!CP552)+1,100)</f>
        <v>A21</v>
      </c>
      <c r="G552" t="str">
        <f>MID(Sheet1!CQ552,FIND(":",Sheet1!CQ552)+1,100)</f>
        <v>A2#文化设施用地#城规</v>
      </c>
      <c r="H552" t="str">
        <f>MID(Sheet1!CR552,FIND(":",Sheet1!CR552)+1,100)</f>
        <v>A2</v>
      </c>
      <c r="I552" t="str">
        <f>MID(Sheet1!CS552,FIND(":",Sheet1!CS552)+1,100)</f>
        <v>0803#文化用地#国空</v>
      </c>
      <c r="J552" t="str">
        <f>MID(Sheet1!CT552,FIND(":",Sheet1!CT552)+1,100)</f>
        <v>3</v>
      </c>
      <c r="K552" t="str">
        <f>MID(Sheet1!CU552,FIND(":",Sheet1!CU552)+1,100)</f>
        <v>20803</v>
      </c>
      <c r="L552" t="str">
        <f ca="1">MID(Sheet1!CV552,FIND(":",Sheet1!CV552)+1,100)</f>
        <v>221,50,215</v>
      </c>
      <c r="M552" t="str">
        <f ca="1">MID(Sheet1!CW552,FIND(":",Sheet1!CW552)+1,100)</f>
        <v>面积*容积率</v>
      </c>
      <c r="N552" t="str">
        <f ca="1">MID(Sheet1!CX552,FIND(":",Sheet1!CX552)+1,100)</f>
        <v>地块建筑面积*0</v>
      </c>
      <c r="O552" t="str">
        <f ca="1">MID(Sheet1!CY552,FIND(":",Sheet1!CY552)+1,100)</f>
        <v>地块建筑面积*0</v>
      </c>
      <c r="P552" t="str">
        <f ca="1">MID(Sheet1!CZ552,FIND(":",Sheet1!CZ552)+1,100)</f>
        <v>地块建筑面积*0</v>
      </c>
      <c r="Q552" t="str">
        <f ca="1">MID(Sheet1!DA552,FIND(":",Sheet1!DA552)+1,100)</f>
        <v>地块建筑面积*0</v>
      </c>
      <c r="R552" t="str">
        <f ca="1">MID(Sheet1!DB552,FIND(":",Sheet1!DB552)+1,100)</f>
        <v>地块建筑面积*1</v>
      </c>
      <c r="S552" t="str">
        <f ca="1">MID(Sheet1!DC552,FIND(":",Sheet1!DC552)+1,100)</f>
        <v>地块建筑面积*0</v>
      </c>
      <c r="T552" t="str">
        <f ca="1">MID(Sheet1!DD552,FIND(":",Sheet1!DD552)+1,100)</f>
        <v>地块建筑面积*0</v>
      </c>
      <c r="U552" t="str">
        <f ca="1">MID(Sheet1!DE552,FIND(":",Sheet1!DE552)+1,100)</f>
        <v>面积*0</v>
      </c>
      <c r="V552" t="str">
        <f ca="1">MID(Sheet1!DF552,FIND(":",Sheet1!DF552)+1,100)</f>
        <v>面积*0</v>
      </c>
      <c r="W552" t="str">
        <f ca="1">MID(Sheet1!DG552,FIND(":",Sheet1!DG552)+1,100)</f>
        <v>-</v>
      </c>
      <c r="X552" t="str">
        <f ca="1">MID(Sheet1!DH552,FIND(":",Sheet1!DH552)+1,100)</f>
        <v>0</v>
      </c>
      <c r="Y552" t="str">
        <f ca="1">MID(Sheet1!DI552,FIND(":",Sheet1!DI552)+1,100)</f>
        <v>-</v>
      </c>
      <c r="Z552" t="str">
        <f ca="1">MID(Sheet1!DJ552,FIND(":",Sheet1!DJ552)+1,100)</f>
        <v>0</v>
      </c>
      <c r="AA552" t="str">
        <f ca="1">MID(Sheet1!DK552,FIND(":",Sheet1!DK552)+1,100)</f>
        <v>35平方米/岗位</v>
      </c>
      <c r="AB552" t="str">
        <f ca="1">MID(Sheet1!DL552,FIND(":",Sheet1!DL552)+1,100)</f>
        <v>公服建筑面积/35</v>
      </c>
      <c r="AC552" t="str">
        <f ca="1">MID(Sheet1!DM552,FIND(":",Sheet1!DM552)+1,100)</f>
        <v>1.2个/100平方米</v>
      </c>
      <c r="AD552" t="str">
        <f ca="1">MID(Sheet1!DN552,FIND(":",Sheet1!DN552)+1,100)</f>
        <v>地块建筑面积*1.2/100</v>
      </c>
      <c r="AE552" t="str">
        <f ca="1">MID(Sheet1!DO552,FIND(":",Sheet1!DO552)+1,100)</f>
        <v>4.0升/平方米*日</v>
      </c>
      <c r="AF552" t="str">
        <f ca="1">MID(Sheet1!DP552,FIND(":",Sheet1!DP552)+1,100)</f>
        <v>地块建筑面积*4.0/1000</v>
      </c>
      <c r="AG552" t="str">
        <f ca="1">MID(Sheet1!DQ552,FIND(":",Sheet1!DQ552)+1,100)</f>
        <v>0.85</v>
      </c>
      <c r="AH552" t="str">
        <f ca="1">MID(Sheet1!DR552,FIND(":",Sheet1!DR552)+1,100)</f>
        <v>用水量*0.85</v>
      </c>
      <c r="AI552" t="str">
        <f ca="1">MID(Sheet1!DS552,FIND(":",Sheet1!DS552)+1,100)</f>
        <v>40瓦/平方米</v>
      </c>
      <c r="AJ552" t="str">
        <f ca="1">MID(Sheet1!DT552,FIND(":",Sheet1!DT552)+1,100)</f>
        <v>0.7</v>
      </c>
      <c r="AK552" t="str">
        <f ca="1">MID(Sheet1!DU552,FIND(":",Sheet1!DU552)+1,100)</f>
        <v>地块建筑面积*40*0.7/1000</v>
      </c>
      <c r="AL552" t="str">
        <f ca="1">MID(Sheet1!DV552,FIND(":",Sheet1!DV552)+1,100)</f>
        <v>1.0门/100平方米</v>
      </c>
      <c r="AM552" t="str">
        <f ca="1">MID(Sheet1!DW552,FIND(":",Sheet1!DW552)+1,100)</f>
        <v>地块建筑面积*1.0/100</v>
      </c>
      <c r="AN552" t="str">
        <f ca="1">MID(Sheet1!DX552,FIND(":",Sheet1!DX552)+1,100)</f>
        <v>0.3门/100平方米</v>
      </c>
      <c r="AO552" t="str">
        <f ca="1">MID(Sheet1!DY552,FIND(":",Sheet1!DY552)+1,100)</f>
        <v>地块建筑面积*0.3/100</v>
      </c>
      <c r="AP552" t="str">
        <f ca="1">MID(Sheet1!DZ552,FIND(":",Sheet1!DZ552)+1,100)</f>
        <v>27.4pcu/万平方米，72：28</v>
      </c>
      <c r="AQ552" t="str">
        <f ca="1">MID(Sheet1!EA552,FIND(":",Sheet1!EA552)+1,100)</f>
        <v>地块建筑面积/10000*27.4*0.72</v>
      </c>
      <c r="AR552" t="str">
        <f ca="1">MID(Sheet1!EB552,FIND(":",Sheet1!EB552)+1,100)</f>
        <v>地块建筑面积/10000*27.4*0.28</v>
      </c>
      <c r="AS552" t="str">
        <f ca="1">MID(Sheet1!EC552,FIND(":",Sheet1!EC552)+1,100)</f>
        <v>地块建筑面积*0.4</v>
      </c>
      <c r="AT552" t="str">
        <f ca="1">MID(Sheet1!ED552,FIND(":",Sheet1!ED552)+1,100)</f>
        <v>地块建筑面积*0.4</v>
      </c>
      <c r="AU552" t="str">
        <f ca="1">MID(Sheet1!EE552,FIND(":",Sheet1!EE552)+1,100)</f>
        <v>地块建筑面积*0.08</v>
      </c>
      <c r="AV552" t="str">
        <f ca="1">MID(Sheet1!EF552,FIND(":",Sheet1!EF552)+1,100)</f>
        <v>地块建筑面积*0.08</v>
      </c>
      <c r="AW552" t="str">
        <f ca="1">MID(Sheet1!EG552,FIND(":",Sheet1!EG552)+1,100)</f>
        <v>城镇建设用地</v>
      </c>
    </row>
    <row r="553" spans="1:49" x14ac:dyDescent="0.2">
      <c r="A553" t="str">
        <f>MID(Sheet1!CK553,FIND(":",Sheet1!CK553)+1,100)</f>
        <v>080302#文化活动用地#国空</v>
      </c>
      <c r="B553" t="str">
        <f>MID(Sheet1!CL553,FIND(":",Sheet1!CL553)+1,100)</f>
        <v>文化活动用地</v>
      </c>
      <c r="C553" t="str">
        <f>MID(Sheet1!CM553,FIND(":",Sheet1!CM553)+1,100)</f>
        <v/>
      </c>
      <c r="D553" t="str">
        <f>MID(Sheet1!CN553,FIND(":",Sheet1!CN553)+1,100)</f>
        <v>080302</v>
      </c>
      <c r="E553" t="str">
        <f>MID(Sheet1!CO553,FIND(":",Sheet1!CO553)+1,100)</f>
        <v>国空</v>
      </c>
      <c r="F553" t="str">
        <f>MID(Sheet1!CP553,FIND(":",Sheet1!CP553)+1,100)</f>
        <v>A22</v>
      </c>
      <c r="G553" t="str">
        <f>MID(Sheet1!CQ553,FIND(":",Sheet1!CQ553)+1,100)</f>
        <v>A2#文化设施用地#城规</v>
      </c>
      <c r="H553" t="str">
        <f>MID(Sheet1!CR553,FIND(":",Sheet1!CR553)+1,100)</f>
        <v>A2</v>
      </c>
      <c r="I553" t="str">
        <f>MID(Sheet1!CS553,FIND(":",Sheet1!CS553)+1,100)</f>
        <v>0803#文化用地#国空</v>
      </c>
      <c r="J553" t="str">
        <f>MID(Sheet1!CT553,FIND(":",Sheet1!CT553)+1,100)</f>
        <v>3</v>
      </c>
      <c r="K553" t="str">
        <f>MID(Sheet1!CU553,FIND(":",Sheet1!CU553)+1,100)</f>
        <v>20803</v>
      </c>
      <c r="L553" t="str">
        <f ca="1">MID(Sheet1!CV553,FIND(":",Sheet1!CV553)+1,100)</f>
        <v>221,50,215</v>
      </c>
      <c r="M553" t="str">
        <f ca="1">MID(Sheet1!CW553,FIND(":",Sheet1!CW553)+1,100)</f>
        <v>面积*容积率</v>
      </c>
      <c r="N553" t="str">
        <f ca="1">MID(Sheet1!CX553,FIND(":",Sheet1!CX553)+1,100)</f>
        <v>地块建筑面积*0</v>
      </c>
      <c r="O553" t="str">
        <f ca="1">MID(Sheet1!CY553,FIND(":",Sheet1!CY553)+1,100)</f>
        <v>地块建筑面积*0</v>
      </c>
      <c r="P553" t="str">
        <f ca="1">MID(Sheet1!CZ553,FIND(":",Sheet1!CZ553)+1,100)</f>
        <v>地块建筑面积*0</v>
      </c>
      <c r="Q553" t="str">
        <f ca="1">MID(Sheet1!DA553,FIND(":",Sheet1!DA553)+1,100)</f>
        <v>地块建筑面积*0</v>
      </c>
      <c r="R553" t="str">
        <f ca="1">MID(Sheet1!DB553,FIND(":",Sheet1!DB553)+1,100)</f>
        <v>地块建筑面积*1</v>
      </c>
      <c r="S553" t="str">
        <f ca="1">MID(Sheet1!DC553,FIND(":",Sheet1!DC553)+1,100)</f>
        <v>地块建筑面积*0</v>
      </c>
      <c r="T553" t="str">
        <f ca="1">MID(Sheet1!DD553,FIND(":",Sheet1!DD553)+1,100)</f>
        <v>地块建筑面积*0</v>
      </c>
      <c r="U553" t="str">
        <f ca="1">MID(Sheet1!DE553,FIND(":",Sheet1!DE553)+1,100)</f>
        <v>面积*0</v>
      </c>
      <c r="V553" t="str">
        <f ca="1">MID(Sheet1!DF553,FIND(":",Sheet1!DF553)+1,100)</f>
        <v>面积*0</v>
      </c>
      <c r="W553" t="str">
        <f ca="1">MID(Sheet1!DG553,FIND(":",Sheet1!DG553)+1,100)</f>
        <v>-</v>
      </c>
      <c r="X553" t="str">
        <f ca="1">MID(Sheet1!DH553,FIND(":",Sheet1!DH553)+1,100)</f>
        <v>0</v>
      </c>
      <c r="Y553" t="str">
        <f ca="1">MID(Sheet1!DI553,FIND(":",Sheet1!DI553)+1,100)</f>
        <v>-</v>
      </c>
      <c r="Z553" t="str">
        <f ca="1">MID(Sheet1!DJ553,FIND(":",Sheet1!DJ553)+1,100)</f>
        <v>0</v>
      </c>
      <c r="AA553" t="str">
        <f ca="1">MID(Sheet1!DK553,FIND(":",Sheet1!DK553)+1,100)</f>
        <v>35平方米/岗位</v>
      </c>
      <c r="AB553" t="str">
        <f ca="1">MID(Sheet1!DL553,FIND(":",Sheet1!DL553)+1,100)</f>
        <v>公服建筑面积/35</v>
      </c>
      <c r="AC553" t="str">
        <f ca="1">MID(Sheet1!DM553,FIND(":",Sheet1!DM553)+1,100)</f>
        <v>1.2个/100平方米</v>
      </c>
      <c r="AD553" t="str">
        <f ca="1">MID(Sheet1!DN553,FIND(":",Sheet1!DN553)+1,100)</f>
        <v>地块建筑面积*1.2/100</v>
      </c>
      <c r="AE553" t="str">
        <f ca="1">MID(Sheet1!DO553,FIND(":",Sheet1!DO553)+1,100)</f>
        <v>4.0升/平方米*日</v>
      </c>
      <c r="AF553" t="str">
        <f ca="1">MID(Sheet1!DP553,FIND(":",Sheet1!DP553)+1,100)</f>
        <v>地块建筑面积*4.0/1000</v>
      </c>
      <c r="AG553" t="str">
        <f ca="1">MID(Sheet1!DQ553,FIND(":",Sheet1!DQ553)+1,100)</f>
        <v>0.85</v>
      </c>
      <c r="AH553" t="str">
        <f ca="1">MID(Sheet1!DR553,FIND(":",Sheet1!DR553)+1,100)</f>
        <v>用水量*0.85</v>
      </c>
      <c r="AI553" t="str">
        <f ca="1">MID(Sheet1!DS553,FIND(":",Sheet1!DS553)+1,100)</f>
        <v>40瓦/平方米</v>
      </c>
      <c r="AJ553" t="str">
        <f ca="1">MID(Sheet1!DT553,FIND(":",Sheet1!DT553)+1,100)</f>
        <v>0.7</v>
      </c>
      <c r="AK553" t="str">
        <f ca="1">MID(Sheet1!DU553,FIND(":",Sheet1!DU553)+1,100)</f>
        <v>地块建筑面积*40*0.7/1000</v>
      </c>
      <c r="AL553" t="str">
        <f ca="1">MID(Sheet1!DV553,FIND(":",Sheet1!DV553)+1,100)</f>
        <v>1.0门/100平方米</v>
      </c>
      <c r="AM553" t="str">
        <f ca="1">MID(Sheet1!DW553,FIND(":",Sheet1!DW553)+1,100)</f>
        <v>地块建筑面积*1.0/100</v>
      </c>
      <c r="AN553" t="str">
        <f ca="1">MID(Sheet1!DX553,FIND(":",Sheet1!DX553)+1,100)</f>
        <v>0.3门/100平方米</v>
      </c>
      <c r="AO553" t="str">
        <f ca="1">MID(Sheet1!DY553,FIND(":",Sheet1!DY553)+1,100)</f>
        <v>地块建筑面积*0.3/100</v>
      </c>
      <c r="AP553" t="str">
        <f ca="1">MID(Sheet1!DZ553,FIND(":",Sheet1!DZ553)+1,100)</f>
        <v>27.4pcu/万平方米，72：28</v>
      </c>
      <c r="AQ553" t="str">
        <f ca="1">MID(Sheet1!EA553,FIND(":",Sheet1!EA553)+1,100)</f>
        <v>地块建筑面积/10000*27.4*0.72</v>
      </c>
      <c r="AR553" t="str">
        <f ca="1">MID(Sheet1!EB553,FIND(":",Sheet1!EB553)+1,100)</f>
        <v>地块建筑面积/10000*27.4*0.28</v>
      </c>
      <c r="AS553" t="str">
        <f ca="1">MID(Sheet1!EC553,FIND(":",Sheet1!EC553)+1,100)</f>
        <v>地块建筑面积*0.4</v>
      </c>
      <c r="AT553" t="str">
        <f ca="1">MID(Sheet1!ED553,FIND(":",Sheet1!ED553)+1,100)</f>
        <v>地块建筑面积*0.4</v>
      </c>
      <c r="AU553" t="str">
        <f ca="1">MID(Sheet1!EE553,FIND(":",Sheet1!EE553)+1,100)</f>
        <v>地块建筑面积*0.08</v>
      </c>
      <c r="AV553" t="str">
        <f ca="1">MID(Sheet1!EF553,FIND(":",Sheet1!EF553)+1,100)</f>
        <v>地块建筑面积*0.08</v>
      </c>
      <c r="AW553" t="str">
        <f ca="1">MID(Sheet1!EG553,FIND(":",Sheet1!EG553)+1,100)</f>
        <v>城镇建设用地</v>
      </c>
    </row>
    <row r="554" spans="1:49" x14ac:dyDescent="0.2">
      <c r="A554" t="str">
        <f>MID(Sheet1!CK554,FIND(":",Sheet1!CK554)+1,100)</f>
        <v>080302v#文化活动用地#国空</v>
      </c>
      <c r="B554" t="str">
        <f>MID(Sheet1!CL554,FIND(":",Sheet1!CL554)+1,100)</f>
        <v>文化活动用地</v>
      </c>
      <c r="C554" t="str">
        <f>MID(Sheet1!CM554,FIND(":",Sheet1!CM554)+1,100)</f>
        <v/>
      </c>
      <c r="D554" t="str">
        <f>MID(Sheet1!CN554,FIND(":",Sheet1!CN554)+1,100)</f>
        <v>080302v</v>
      </c>
      <c r="E554" t="str">
        <f>MID(Sheet1!CO554,FIND(":",Sheet1!CO554)+1,100)</f>
        <v>国空</v>
      </c>
      <c r="F554" t="str">
        <f>MID(Sheet1!CP554,FIND(":",Sheet1!CP554)+1,100)</f>
        <v>A22</v>
      </c>
      <c r="G554" t="str">
        <f>MID(Sheet1!CQ554,FIND(":",Sheet1!CQ554)+1,100)</f>
        <v>A2#文化设施用地#城规</v>
      </c>
      <c r="H554" t="str">
        <f>MID(Sheet1!CR554,FIND(":",Sheet1!CR554)+1,100)</f>
        <v>A2</v>
      </c>
      <c r="I554" t="str">
        <f>MID(Sheet1!CS554,FIND(":",Sheet1!CS554)+1,100)</f>
        <v>080302#文化活动用地#国空</v>
      </c>
      <c r="J554" t="str">
        <f>MID(Sheet1!CT554,FIND(":",Sheet1!CT554)+1,100)</f>
        <v>4</v>
      </c>
      <c r="K554" t="str">
        <f>MID(Sheet1!CU554,FIND(":",Sheet1!CU554)+1,100)</f>
        <v>3080302</v>
      </c>
      <c r="L554" t="str">
        <f ca="1">MID(Sheet1!CV554,FIND(":",Sheet1!CV554)+1,100)</f>
        <v>221,50,215</v>
      </c>
      <c r="M554" t="str">
        <f ca="1">MID(Sheet1!CW554,FIND(":",Sheet1!CW554)+1,100)</f>
        <v>面积*容积率</v>
      </c>
      <c r="N554" t="str">
        <f ca="1">MID(Sheet1!CX554,FIND(":",Sheet1!CX554)+1,100)</f>
        <v>地块建筑面积*0</v>
      </c>
      <c r="O554" t="str">
        <f ca="1">MID(Sheet1!CY554,FIND(":",Sheet1!CY554)+1,100)</f>
        <v>地块建筑面积*0</v>
      </c>
      <c r="P554" t="str">
        <f ca="1">MID(Sheet1!CZ554,FIND(":",Sheet1!CZ554)+1,100)</f>
        <v>地块建筑面积*0</v>
      </c>
      <c r="Q554" t="str">
        <f ca="1">MID(Sheet1!DA554,FIND(":",Sheet1!DA554)+1,100)</f>
        <v>地块建筑面积*0</v>
      </c>
      <c r="R554" t="str">
        <f ca="1">MID(Sheet1!DB554,FIND(":",Sheet1!DB554)+1,100)</f>
        <v>地块建筑面积*1</v>
      </c>
      <c r="S554" t="str">
        <f ca="1">MID(Sheet1!DC554,FIND(":",Sheet1!DC554)+1,100)</f>
        <v>地块建筑面积*0</v>
      </c>
      <c r="T554" t="str">
        <f ca="1">MID(Sheet1!DD554,FIND(":",Sheet1!DD554)+1,100)</f>
        <v>地块建筑面积*0</v>
      </c>
      <c r="U554" t="str">
        <f ca="1">MID(Sheet1!DE554,FIND(":",Sheet1!DE554)+1,100)</f>
        <v>面积*0</v>
      </c>
      <c r="V554" t="str">
        <f ca="1">MID(Sheet1!DF554,FIND(":",Sheet1!DF554)+1,100)</f>
        <v>面积*0</v>
      </c>
      <c r="W554" t="str">
        <f ca="1">MID(Sheet1!DG554,FIND(":",Sheet1!DG554)+1,100)</f>
        <v>-</v>
      </c>
      <c r="X554" t="str">
        <f ca="1">MID(Sheet1!DH554,FIND(":",Sheet1!DH554)+1,100)</f>
        <v>0</v>
      </c>
      <c r="Y554" t="str">
        <f ca="1">MID(Sheet1!DI554,FIND(":",Sheet1!DI554)+1,100)</f>
        <v>-</v>
      </c>
      <c r="Z554" t="str">
        <f ca="1">MID(Sheet1!DJ554,FIND(":",Sheet1!DJ554)+1,100)</f>
        <v>0</v>
      </c>
      <c r="AA554" t="str">
        <f ca="1">MID(Sheet1!DK554,FIND(":",Sheet1!DK554)+1,100)</f>
        <v>35平方米/岗位</v>
      </c>
      <c r="AB554" t="str">
        <f ca="1">MID(Sheet1!DL554,FIND(":",Sheet1!DL554)+1,100)</f>
        <v>公服建筑面积/35</v>
      </c>
      <c r="AC554" t="str">
        <f ca="1">MID(Sheet1!DM554,FIND(":",Sheet1!DM554)+1,100)</f>
        <v>1.2个/100平方米</v>
      </c>
      <c r="AD554" t="str">
        <f ca="1">MID(Sheet1!DN554,FIND(":",Sheet1!DN554)+1,100)</f>
        <v>地块建筑面积*1.2/100</v>
      </c>
      <c r="AE554" t="str">
        <f ca="1">MID(Sheet1!DO554,FIND(":",Sheet1!DO554)+1,100)</f>
        <v>4.0升/平方米*日</v>
      </c>
      <c r="AF554" t="str">
        <f ca="1">MID(Sheet1!DP554,FIND(":",Sheet1!DP554)+1,100)</f>
        <v>地块建筑面积*4.0/1000</v>
      </c>
      <c r="AG554" t="str">
        <f ca="1">MID(Sheet1!DQ554,FIND(":",Sheet1!DQ554)+1,100)</f>
        <v>0.85</v>
      </c>
      <c r="AH554" t="str">
        <f ca="1">MID(Sheet1!DR554,FIND(":",Sheet1!DR554)+1,100)</f>
        <v>用水量*0.85</v>
      </c>
      <c r="AI554" t="str">
        <f ca="1">MID(Sheet1!DS554,FIND(":",Sheet1!DS554)+1,100)</f>
        <v>40瓦/平方米</v>
      </c>
      <c r="AJ554" t="str">
        <f ca="1">MID(Sheet1!DT554,FIND(":",Sheet1!DT554)+1,100)</f>
        <v>0.7</v>
      </c>
      <c r="AK554" t="str">
        <f ca="1">MID(Sheet1!DU554,FIND(":",Sheet1!DU554)+1,100)</f>
        <v>地块建筑面积*40*0.7/1000</v>
      </c>
      <c r="AL554" t="str">
        <f ca="1">MID(Sheet1!DV554,FIND(":",Sheet1!DV554)+1,100)</f>
        <v>1.0门/100平方米</v>
      </c>
      <c r="AM554" t="str">
        <f ca="1">MID(Sheet1!DW554,FIND(":",Sheet1!DW554)+1,100)</f>
        <v>地块建筑面积*1.0/100</v>
      </c>
      <c r="AN554" t="str">
        <f ca="1">MID(Sheet1!DX554,FIND(":",Sheet1!DX554)+1,100)</f>
        <v>0.3门/100平方米</v>
      </c>
      <c r="AO554" t="str">
        <f ca="1">MID(Sheet1!DY554,FIND(":",Sheet1!DY554)+1,100)</f>
        <v>地块建筑面积*0.3/100</v>
      </c>
      <c r="AP554" t="str">
        <f ca="1">MID(Sheet1!DZ554,FIND(":",Sheet1!DZ554)+1,100)</f>
        <v>27.4pcu/万平方米，72：28</v>
      </c>
      <c r="AQ554" t="str">
        <f ca="1">MID(Sheet1!EA554,FIND(":",Sheet1!EA554)+1,100)</f>
        <v>地块建筑面积/10000*27.4*0.72</v>
      </c>
      <c r="AR554" t="str">
        <f ca="1">MID(Sheet1!EB554,FIND(":",Sheet1!EB554)+1,100)</f>
        <v>地块建筑面积/10000*27.4*0.28</v>
      </c>
      <c r="AS554" t="str">
        <f ca="1">MID(Sheet1!EC554,FIND(":",Sheet1!EC554)+1,100)</f>
        <v>地块建筑面积*0.4</v>
      </c>
      <c r="AT554" t="str">
        <f ca="1">MID(Sheet1!ED554,FIND(":",Sheet1!ED554)+1,100)</f>
        <v>地块建筑面积*0.4</v>
      </c>
      <c r="AU554" t="str">
        <f ca="1">MID(Sheet1!EE554,FIND(":",Sheet1!EE554)+1,100)</f>
        <v>地块建筑面积*0.08</v>
      </c>
      <c r="AV554" t="str">
        <f ca="1">MID(Sheet1!EF554,FIND(":",Sheet1!EF554)+1,100)</f>
        <v>地块建筑面积*0.08</v>
      </c>
      <c r="AW554" t="str">
        <f ca="1">MID(Sheet1!EG554,FIND(":",Sheet1!EG554)+1,100)</f>
        <v>城镇建设用地</v>
      </c>
    </row>
    <row r="555" spans="1:49" x14ac:dyDescent="0.2">
      <c r="A555" t="str">
        <f>MID(Sheet1!CK555,FIND(":",Sheet1!CK555)+1,100)</f>
        <v>0804#教育用地#国空</v>
      </c>
      <c r="B555" t="str">
        <f>MID(Sheet1!CL555,FIND(":",Sheet1!CL555)+1,100)</f>
        <v>教育用地</v>
      </c>
      <c r="C555" t="str">
        <f>MID(Sheet1!CM555,FIND(":",Sheet1!CM555)+1,100)</f>
        <v/>
      </c>
      <c r="D555" t="str">
        <f>MID(Sheet1!CN555,FIND(":",Sheet1!CN555)+1,100)</f>
        <v>0804</v>
      </c>
      <c r="E555" t="str">
        <f>MID(Sheet1!CO555,FIND(":",Sheet1!CO555)+1,100)</f>
        <v>国空</v>
      </c>
      <c r="F555" t="str">
        <f>MID(Sheet1!CP555,FIND(":",Sheet1!CP555)+1,100)</f>
        <v>A3</v>
      </c>
      <c r="G555" t="str">
        <f>MID(Sheet1!CQ555,FIND(":",Sheet1!CQ555)+1,100)</f>
        <v>A3#教育科研用地#城规</v>
      </c>
      <c r="H555" t="str">
        <f>MID(Sheet1!CR555,FIND(":",Sheet1!CR555)+1,100)</f>
        <v>A</v>
      </c>
      <c r="I555" t="str">
        <f>MID(Sheet1!CS555,FIND(":",Sheet1!CS555)+1,100)</f>
        <v>08#公共管理与公共服务用地#国空</v>
      </c>
      <c r="J555" t="str">
        <f>MID(Sheet1!CT555,FIND(":",Sheet1!CT555)+1,100)</f>
        <v>2</v>
      </c>
      <c r="K555" t="str">
        <f>MID(Sheet1!CU555,FIND(":",Sheet1!CU555)+1,100)</f>
        <v>108</v>
      </c>
      <c r="L555" t="str">
        <f ca="1">MID(Sheet1!CV555,FIND(":",Sheet1!CV555)+1,100)</f>
        <v>255,100,224</v>
      </c>
      <c r="M555" t="str">
        <f ca="1">MID(Sheet1!CW555,FIND(":",Sheet1!CW555)+1,100)</f>
        <v>面积*容积率</v>
      </c>
      <c r="N555" t="str">
        <f ca="1">MID(Sheet1!CX555,FIND(":",Sheet1!CX555)+1,100)</f>
        <v>地块建筑面积*0</v>
      </c>
      <c r="O555" t="str">
        <f ca="1">MID(Sheet1!CY555,FIND(":",Sheet1!CY555)+1,100)</f>
        <v>地块建筑面积*0</v>
      </c>
      <c r="P555" t="str">
        <f ca="1">MID(Sheet1!CZ555,FIND(":",Sheet1!CZ555)+1,100)</f>
        <v>地块建筑面积*0</v>
      </c>
      <c r="Q555" t="str">
        <f ca="1">MID(Sheet1!DA555,FIND(":",Sheet1!DA555)+1,100)</f>
        <v>地块建筑面积*0</v>
      </c>
      <c r="R555" t="str">
        <f ca="1">MID(Sheet1!DB555,FIND(":",Sheet1!DB555)+1,100)</f>
        <v>地块建筑面积*1</v>
      </c>
      <c r="S555" t="str">
        <f ca="1">MID(Sheet1!DC555,FIND(":",Sheet1!DC555)+1,100)</f>
        <v>地块建筑面积*0</v>
      </c>
      <c r="T555" t="str">
        <f ca="1">MID(Sheet1!DD555,FIND(":",Sheet1!DD555)+1,100)</f>
        <v>地块建筑面积*0</v>
      </c>
      <c r="U555" t="str">
        <f ca="1">MID(Sheet1!DE555,FIND(":",Sheet1!DE555)+1,100)</f>
        <v>面积*0</v>
      </c>
      <c r="V555" t="str">
        <f ca="1">MID(Sheet1!DF555,FIND(":",Sheet1!DF555)+1,100)</f>
        <v>面积*0</v>
      </c>
      <c r="W555" t="str">
        <f ca="1">MID(Sheet1!DG555,FIND(":",Sheet1!DG555)+1,100)</f>
        <v>-</v>
      </c>
      <c r="X555" t="str">
        <f ca="1">MID(Sheet1!DH555,FIND(":",Sheet1!DH555)+1,100)</f>
        <v>0</v>
      </c>
      <c r="Y555" t="str">
        <f ca="1">MID(Sheet1!DI555,FIND(":",Sheet1!DI555)+1,100)</f>
        <v>-</v>
      </c>
      <c r="Z555" t="str">
        <f ca="1">MID(Sheet1!DJ555,FIND(":",Sheet1!DJ555)+1,100)</f>
        <v>0</v>
      </c>
      <c r="AA555" t="str">
        <f ca="1">MID(Sheet1!DK555,FIND(":",Sheet1!DK555)+1,100)</f>
        <v>35平方米/岗位</v>
      </c>
      <c r="AB555" t="str">
        <f ca="1">MID(Sheet1!DL555,FIND(":",Sheet1!DL555)+1,100)</f>
        <v>公服建筑面积/35</v>
      </c>
      <c r="AC555" t="str">
        <f ca="1">MID(Sheet1!DM555,FIND(":",Sheet1!DM555)+1,100)</f>
        <v>0.3个/100平方米</v>
      </c>
      <c r="AD555" t="str">
        <f ca="1">MID(Sheet1!DN555,FIND(":",Sheet1!DN555)+1,100)</f>
        <v>地块建筑面积*0.3/100</v>
      </c>
      <c r="AE555" t="str">
        <f ca="1">MID(Sheet1!DO555,FIND(":",Sheet1!DO555)+1,100)</f>
        <v>65立方米/公顷*日</v>
      </c>
      <c r="AF555" t="str">
        <f ca="1">MID(Sheet1!DP555,FIND(":",Sheet1!DP555)+1,100)</f>
        <v>用地面积*65</v>
      </c>
      <c r="AG555" t="str">
        <f ca="1">MID(Sheet1!DQ555,FIND(":",Sheet1!DQ555)+1,100)</f>
        <v>0.85</v>
      </c>
      <c r="AH555" t="str">
        <f ca="1">MID(Sheet1!DR555,FIND(":",Sheet1!DR555)+1,100)</f>
        <v>用水量*0.85</v>
      </c>
      <c r="AI555" t="str">
        <f ca="1">MID(Sheet1!DS555,FIND(":",Sheet1!DS555)+1,100)</f>
        <v>50瓦/平方米</v>
      </c>
      <c r="AJ555" t="str">
        <f ca="1">MID(Sheet1!DT555,FIND(":",Sheet1!DT555)+1,100)</f>
        <v>0.7</v>
      </c>
      <c r="AK555" t="str">
        <f ca="1">MID(Sheet1!DU555,FIND(":",Sheet1!DU555)+1,100)</f>
        <v>地块建筑面积*50*0.7/1000</v>
      </c>
      <c r="AL555" t="str">
        <f ca="1">MID(Sheet1!DV555,FIND(":",Sheet1!DV555)+1,100)</f>
        <v>1.0门/100平方米</v>
      </c>
      <c r="AM555" t="str">
        <f ca="1">MID(Sheet1!DW555,FIND(":",Sheet1!DW555)+1,100)</f>
        <v>地块建筑面积*1.0/100</v>
      </c>
      <c r="AN555" t="str">
        <f ca="1">MID(Sheet1!DX555,FIND(":",Sheet1!DX555)+1,100)</f>
        <v>0.3门/100平方米</v>
      </c>
      <c r="AO555" t="str">
        <f ca="1">MID(Sheet1!DY555,FIND(":",Sheet1!DY555)+1,100)</f>
        <v>地块建筑面积*0.3/100</v>
      </c>
      <c r="AP555" t="str">
        <f ca="1">MID(Sheet1!DZ555,FIND(":",Sheet1!DZ555)+1,100)</f>
        <v>10.8pcu/万平方米，56：44</v>
      </c>
      <c r="AQ555" t="str">
        <f ca="1">MID(Sheet1!EA555,FIND(":",Sheet1!EA555)+1,100)</f>
        <v>地块建筑面积/10000*10.8*0.56</v>
      </c>
      <c r="AR555" t="str">
        <f ca="1">MID(Sheet1!EB555,FIND(":",Sheet1!EB555)+1,100)</f>
        <v>地块建筑面积/10000*10.8*0.44</v>
      </c>
      <c r="AS555" t="str">
        <f ca="1">MID(Sheet1!EC555,FIND(":",Sheet1!EC555)+1,100)</f>
        <v>地块建筑面积*0.4</v>
      </c>
      <c r="AT555" t="str">
        <f ca="1">MID(Sheet1!ED555,FIND(":",Sheet1!ED555)+1,100)</f>
        <v>地块建筑面积*0.4</v>
      </c>
      <c r="AU555" t="str">
        <f ca="1">MID(Sheet1!EE555,FIND(":",Sheet1!EE555)+1,100)</f>
        <v>地块建筑面积*0.08</v>
      </c>
      <c r="AV555" t="str">
        <f ca="1">MID(Sheet1!EF555,FIND(":",Sheet1!EF555)+1,100)</f>
        <v>地块建筑面积*0.08</v>
      </c>
      <c r="AW555" t="str">
        <f ca="1">MID(Sheet1!EG555,FIND(":",Sheet1!EG555)+1,100)</f>
        <v>城镇建设用地</v>
      </c>
    </row>
    <row r="556" spans="1:49" x14ac:dyDescent="0.2">
      <c r="A556" t="str">
        <f>MID(Sheet1!CK556,FIND(":",Sheet1!CK556)+1,100)</f>
        <v>080401#高等教育用地#国空</v>
      </c>
      <c r="B556" t="str">
        <f>MID(Sheet1!CL556,FIND(":",Sheet1!CL556)+1,100)</f>
        <v>高等教育用地</v>
      </c>
      <c r="C556" t="str">
        <f>MID(Sheet1!CM556,FIND(":",Sheet1!CM556)+1,100)</f>
        <v/>
      </c>
      <c r="D556" t="str">
        <f>MID(Sheet1!CN556,FIND(":",Sheet1!CN556)+1,100)</f>
        <v>080401</v>
      </c>
      <c r="E556" t="str">
        <f>MID(Sheet1!CO556,FIND(":",Sheet1!CO556)+1,100)</f>
        <v>国空</v>
      </c>
      <c r="F556" t="str">
        <f>MID(Sheet1!CP556,FIND(":",Sheet1!CP556)+1,100)</f>
        <v>A31</v>
      </c>
      <c r="G556" t="str">
        <f>MID(Sheet1!CQ556,FIND(":",Sheet1!CQ556)+1,100)</f>
        <v>A3#教育科研用地#城规</v>
      </c>
      <c r="H556" t="str">
        <f>MID(Sheet1!CR556,FIND(":",Sheet1!CR556)+1,100)</f>
        <v>A3</v>
      </c>
      <c r="I556" t="str">
        <f>MID(Sheet1!CS556,FIND(":",Sheet1!CS556)+1,100)</f>
        <v>0804#教育用地#国空</v>
      </c>
      <c r="J556" t="str">
        <f>MID(Sheet1!CT556,FIND(":",Sheet1!CT556)+1,100)</f>
        <v>3</v>
      </c>
      <c r="K556" t="str">
        <f>MID(Sheet1!CU556,FIND(":",Sheet1!CU556)+1,100)</f>
        <v>20804</v>
      </c>
      <c r="L556" t="str">
        <f ca="1">MID(Sheet1!CV556,FIND(":",Sheet1!CV556)+1,100)</f>
        <v>255,100,224</v>
      </c>
      <c r="M556" t="str">
        <f ca="1">MID(Sheet1!CW556,FIND(":",Sheet1!CW556)+1,100)</f>
        <v>面积*容积率</v>
      </c>
      <c r="N556" t="str">
        <f ca="1">MID(Sheet1!CX556,FIND(":",Sheet1!CX556)+1,100)</f>
        <v>地块建筑面积*0</v>
      </c>
      <c r="O556" t="str">
        <f ca="1">MID(Sheet1!CY556,FIND(":",Sheet1!CY556)+1,100)</f>
        <v>地块建筑面积*0</v>
      </c>
      <c r="P556" t="str">
        <f ca="1">MID(Sheet1!CZ556,FIND(":",Sheet1!CZ556)+1,100)</f>
        <v>地块建筑面积*0</v>
      </c>
      <c r="Q556" t="str">
        <f ca="1">MID(Sheet1!DA556,FIND(":",Sheet1!DA556)+1,100)</f>
        <v>地块建筑面积*0</v>
      </c>
      <c r="R556" t="str">
        <f ca="1">MID(Sheet1!DB556,FIND(":",Sheet1!DB556)+1,100)</f>
        <v>地块建筑面积*1</v>
      </c>
      <c r="S556" t="str">
        <f ca="1">MID(Sheet1!DC556,FIND(":",Sheet1!DC556)+1,100)</f>
        <v>地块建筑面积*0</v>
      </c>
      <c r="T556" t="str">
        <f ca="1">MID(Sheet1!DD556,FIND(":",Sheet1!DD556)+1,100)</f>
        <v>地块建筑面积*0</v>
      </c>
      <c r="U556" t="str">
        <f ca="1">MID(Sheet1!DE556,FIND(":",Sheet1!DE556)+1,100)</f>
        <v>面积*0</v>
      </c>
      <c r="V556" t="str">
        <f ca="1">MID(Sheet1!DF556,FIND(":",Sheet1!DF556)+1,100)</f>
        <v>面积*0</v>
      </c>
      <c r="W556" t="str">
        <f ca="1">MID(Sheet1!DG556,FIND(":",Sheet1!DG556)+1,100)</f>
        <v>-</v>
      </c>
      <c r="X556" t="str">
        <f ca="1">MID(Sheet1!DH556,FIND(":",Sheet1!DH556)+1,100)</f>
        <v>0</v>
      </c>
      <c r="Y556" t="str">
        <f ca="1">MID(Sheet1!DI556,FIND(":",Sheet1!DI556)+1,100)</f>
        <v>-</v>
      </c>
      <c r="Z556" t="str">
        <f ca="1">MID(Sheet1!DJ556,FIND(":",Sheet1!DJ556)+1,100)</f>
        <v>0</v>
      </c>
      <c r="AA556" t="str">
        <f ca="1">MID(Sheet1!DK556,FIND(":",Sheet1!DK556)+1,100)</f>
        <v>35平方米/岗位</v>
      </c>
      <c r="AB556" t="str">
        <f ca="1">MID(Sheet1!DL556,FIND(":",Sheet1!DL556)+1,100)</f>
        <v>公服建筑面积/35</v>
      </c>
      <c r="AC556" t="str">
        <f ca="1">MID(Sheet1!DM556,FIND(":",Sheet1!DM556)+1,100)</f>
        <v>0.3个/100平方米</v>
      </c>
      <c r="AD556" t="str">
        <f ca="1">MID(Sheet1!DN556,FIND(":",Sheet1!DN556)+1,100)</f>
        <v>地块建筑面积*0.3/100</v>
      </c>
      <c r="AE556" t="str">
        <f ca="1">MID(Sheet1!DO556,FIND(":",Sheet1!DO556)+1,100)</f>
        <v>65立方米/公顷*日</v>
      </c>
      <c r="AF556" t="str">
        <f ca="1">MID(Sheet1!DP556,FIND(":",Sheet1!DP556)+1,100)</f>
        <v>用地面积*65</v>
      </c>
      <c r="AG556" t="str">
        <f ca="1">MID(Sheet1!DQ556,FIND(":",Sheet1!DQ556)+1,100)</f>
        <v>0.85</v>
      </c>
      <c r="AH556" t="str">
        <f ca="1">MID(Sheet1!DR556,FIND(":",Sheet1!DR556)+1,100)</f>
        <v>用水量*0.85</v>
      </c>
      <c r="AI556" t="str">
        <f ca="1">MID(Sheet1!DS556,FIND(":",Sheet1!DS556)+1,100)</f>
        <v>50瓦/平方米</v>
      </c>
      <c r="AJ556" t="str">
        <f ca="1">MID(Sheet1!DT556,FIND(":",Sheet1!DT556)+1,100)</f>
        <v>0.7</v>
      </c>
      <c r="AK556" t="str">
        <f ca="1">MID(Sheet1!DU556,FIND(":",Sheet1!DU556)+1,100)</f>
        <v>地块建筑面积*50*0.7/1000</v>
      </c>
      <c r="AL556" t="str">
        <f ca="1">MID(Sheet1!DV556,FIND(":",Sheet1!DV556)+1,100)</f>
        <v>1.0门/100平方米</v>
      </c>
      <c r="AM556" t="str">
        <f ca="1">MID(Sheet1!DW556,FIND(":",Sheet1!DW556)+1,100)</f>
        <v>地块建筑面积*1.0/100</v>
      </c>
      <c r="AN556" t="str">
        <f ca="1">MID(Sheet1!DX556,FIND(":",Sheet1!DX556)+1,100)</f>
        <v>0.3门/100平方米</v>
      </c>
      <c r="AO556" t="str">
        <f ca="1">MID(Sheet1!DY556,FIND(":",Sheet1!DY556)+1,100)</f>
        <v>地块建筑面积*0.3/100</v>
      </c>
      <c r="AP556" t="str">
        <f ca="1">MID(Sheet1!DZ556,FIND(":",Sheet1!DZ556)+1,100)</f>
        <v>10.8pcu/万平方米，56：44</v>
      </c>
      <c r="AQ556" t="str">
        <f ca="1">MID(Sheet1!EA556,FIND(":",Sheet1!EA556)+1,100)</f>
        <v>地块建筑面积/10000*10.8*0.56</v>
      </c>
      <c r="AR556" t="str">
        <f ca="1">MID(Sheet1!EB556,FIND(":",Sheet1!EB556)+1,100)</f>
        <v>地块建筑面积/10000*10.8*0.44</v>
      </c>
      <c r="AS556" t="str">
        <f ca="1">MID(Sheet1!EC556,FIND(":",Sheet1!EC556)+1,100)</f>
        <v>地块建筑面积*0.4</v>
      </c>
      <c r="AT556" t="str">
        <f ca="1">MID(Sheet1!ED556,FIND(":",Sheet1!ED556)+1,100)</f>
        <v>地块建筑面积*0.4</v>
      </c>
      <c r="AU556" t="str">
        <f ca="1">MID(Sheet1!EE556,FIND(":",Sheet1!EE556)+1,100)</f>
        <v>地块建筑面积*0.08</v>
      </c>
      <c r="AV556" t="str">
        <f ca="1">MID(Sheet1!EF556,FIND(":",Sheet1!EF556)+1,100)</f>
        <v>地块建筑面积*0.08</v>
      </c>
      <c r="AW556" t="str">
        <f ca="1">MID(Sheet1!EG556,FIND(":",Sheet1!EG556)+1,100)</f>
        <v>城镇建设用地</v>
      </c>
    </row>
    <row r="557" spans="1:49" x14ac:dyDescent="0.2">
      <c r="A557" t="str">
        <f>MID(Sheet1!CK557,FIND(":",Sheet1!CK557)+1,100)</f>
        <v>080402#中等职业教育用地#国空</v>
      </c>
      <c r="B557" t="str">
        <f>MID(Sheet1!CL557,FIND(":",Sheet1!CL557)+1,100)</f>
        <v>中等职业教育用地</v>
      </c>
      <c r="C557" t="str">
        <f>MID(Sheet1!CM557,FIND(":",Sheet1!CM557)+1,100)</f>
        <v/>
      </c>
      <c r="D557" t="str">
        <f>MID(Sheet1!CN557,FIND(":",Sheet1!CN557)+1,100)</f>
        <v>080402</v>
      </c>
      <c r="E557" t="str">
        <f>MID(Sheet1!CO557,FIND(":",Sheet1!CO557)+1,100)</f>
        <v>国空</v>
      </c>
      <c r="F557" t="str">
        <f>MID(Sheet1!CP557,FIND(":",Sheet1!CP557)+1,100)</f>
        <v>A32</v>
      </c>
      <c r="G557" t="str">
        <f>MID(Sheet1!CQ557,FIND(":",Sheet1!CQ557)+1,100)</f>
        <v>A3#教育科研用地#城规</v>
      </c>
      <c r="H557" t="str">
        <f>MID(Sheet1!CR557,FIND(":",Sheet1!CR557)+1,100)</f>
        <v>A3</v>
      </c>
      <c r="I557" t="str">
        <f>MID(Sheet1!CS557,FIND(":",Sheet1!CS557)+1,100)</f>
        <v>0804#教育用地#国空</v>
      </c>
      <c r="J557" t="str">
        <f>MID(Sheet1!CT557,FIND(":",Sheet1!CT557)+1,100)</f>
        <v>3</v>
      </c>
      <c r="K557" t="str">
        <f>MID(Sheet1!CU557,FIND(":",Sheet1!CU557)+1,100)</f>
        <v>20804</v>
      </c>
      <c r="L557" t="str">
        <f ca="1">MID(Sheet1!CV557,FIND(":",Sheet1!CV557)+1,100)</f>
        <v>255,100,224</v>
      </c>
      <c r="M557" t="str">
        <f ca="1">MID(Sheet1!CW557,FIND(":",Sheet1!CW557)+1,100)</f>
        <v>面积*容积率</v>
      </c>
      <c r="N557" t="str">
        <f ca="1">MID(Sheet1!CX557,FIND(":",Sheet1!CX557)+1,100)</f>
        <v>地块建筑面积*0</v>
      </c>
      <c r="O557" t="str">
        <f ca="1">MID(Sheet1!CY557,FIND(":",Sheet1!CY557)+1,100)</f>
        <v>地块建筑面积*0</v>
      </c>
      <c r="P557" t="str">
        <f ca="1">MID(Sheet1!CZ557,FIND(":",Sheet1!CZ557)+1,100)</f>
        <v>地块建筑面积*0</v>
      </c>
      <c r="Q557" t="str">
        <f ca="1">MID(Sheet1!DA557,FIND(":",Sheet1!DA557)+1,100)</f>
        <v>地块建筑面积*0</v>
      </c>
      <c r="R557" t="str">
        <f ca="1">MID(Sheet1!DB557,FIND(":",Sheet1!DB557)+1,100)</f>
        <v>地块建筑面积*1</v>
      </c>
      <c r="S557" t="str">
        <f ca="1">MID(Sheet1!DC557,FIND(":",Sheet1!DC557)+1,100)</f>
        <v>地块建筑面积*0</v>
      </c>
      <c r="T557" t="str">
        <f ca="1">MID(Sheet1!DD557,FIND(":",Sheet1!DD557)+1,100)</f>
        <v>地块建筑面积*0</v>
      </c>
      <c r="U557" t="str">
        <f ca="1">MID(Sheet1!DE557,FIND(":",Sheet1!DE557)+1,100)</f>
        <v>面积*0</v>
      </c>
      <c r="V557" t="str">
        <f ca="1">MID(Sheet1!DF557,FIND(":",Sheet1!DF557)+1,100)</f>
        <v>面积*0</v>
      </c>
      <c r="W557" t="str">
        <f ca="1">MID(Sheet1!DG557,FIND(":",Sheet1!DG557)+1,100)</f>
        <v>-</v>
      </c>
      <c r="X557" t="str">
        <f ca="1">MID(Sheet1!DH557,FIND(":",Sheet1!DH557)+1,100)</f>
        <v>0</v>
      </c>
      <c r="Y557" t="str">
        <f ca="1">MID(Sheet1!DI557,FIND(":",Sheet1!DI557)+1,100)</f>
        <v>-</v>
      </c>
      <c r="Z557" t="str">
        <f ca="1">MID(Sheet1!DJ557,FIND(":",Sheet1!DJ557)+1,100)</f>
        <v>0</v>
      </c>
      <c r="AA557" t="str">
        <f ca="1">MID(Sheet1!DK557,FIND(":",Sheet1!DK557)+1,100)</f>
        <v>35平方米/岗位</v>
      </c>
      <c r="AB557" t="str">
        <f ca="1">MID(Sheet1!DL557,FIND(":",Sheet1!DL557)+1,100)</f>
        <v>公服建筑面积/35</v>
      </c>
      <c r="AC557" t="str">
        <f ca="1">MID(Sheet1!DM557,FIND(":",Sheet1!DM557)+1,100)</f>
        <v>0.3个/100平方米</v>
      </c>
      <c r="AD557" t="str">
        <f ca="1">MID(Sheet1!DN557,FIND(":",Sheet1!DN557)+1,100)</f>
        <v>地块建筑面积*0.3/100</v>
      </c>
      <c r="AE557" t="str">
        <f ca="1">MID(Sheet1!DO557,FIND(":",Sheet1!DO557)+1,100)</f>
        <v>65立方米/公顷*日</v>
      </c>
      <c r="AF557" t="str">
        <f ca="1">MID(Sheet1!DP557,FIND(":",Sheet1!DP557)+1,100)</f>
        <v>用地面积*65</v>
      </c>
      <c r="AG557" t="str">
        <f ca="1">MID(Sheet1!DQ557,FIND(":",Sheet1!DQ557)+1,100)</f>
        <v>0.85</v>
      </c>
      <c r="AH557" t="str">
        <f ca="1">MID(Sheet1!DR557,FIND(":",Sheet1!DR557)+1,100)</f>
        <v>用水量*0.85</v>
      </c>
      <c r="AI557" t="str">
        <f ca="1">MID(Sheet1!DS557,FIND(":",Sheet1!DS557)+1,100)</f>
        <v>50瓦/平方米</v>
      </c>
      <c r="AJ557" t="str">
        <f ca="1">MID(Sheet1!DT557,FIND(":",Sheet1!DT557)+1,100)</f>
        <v>0.7</v>
      </c>
      <c r="AK557" t="str">
        <f ca="1">MID(Sheet1!DU557,FIND(":",Sheet1!DU557)+1,100)</f>
        <v>地块建筑面积*50*0.7/1000</v>
      </c>
      <c r="AL557" t="str">
        <f ca="1">MID(Sheet1!DV557,FIND(":",Sheet1!DV557)+1,100)</f>
        <v>1.0门/100平方米</v>
      </c>
      <c r="AM557" t="str">
        <f ca="1">MID(Sheet1!DW557,FIND(":",Sheet1!DW557)+1,100)</f>
        <v>地块建筑面积*1.0/100</v>
      </c>
      <c r="AN557" t="str">
        <f ca="1">MID(Sheet1!DX557,FIND(":",Sheet1!DX557)+1,100)</f>
        <v>0.3门/100平方米</v>
      </c>
      <c r="AO557" t="str">
        <f ca="1">MID(Sheet1!DY557,FIND(":",Sheet1!DY557)+1,100)</f>
        <v>地块建筑面积*0.3/100</v>
      </c>
      <c r="AP557" t="str">
        <f ca="1">MID(Sheet1!DZ557,FIND(":",Sheet1!DZ557)+1,100)</f>
        <v>10.8pcu/万平方米，56：44</v>
      </c>
      <c r="AQ557" t="str">
        <f ca="1">MID(Sheet1!EA557,FIND(":",Sheet1!EA557)+1,100)</f>
        <v>地块建筑面积/10000*10.8*0.56</v>
      </c>
      <c r="AR557" t="str">
        <f ca="1">MID(Sheet1!EB557,FIND(":",Sheet1!EB557)+1,100)</f>
        <v>地块建筑面积/10000*10.8*0.44</v>
      </c>
      <c r="AS557" t="str">
        <f ca="1">MID(Sheet1!EC557,FIND(":",Sheet1!EC557)+1,100)</f>
        <v>地块建筑面积*0.4</v>
      </c>
      <c r="AT557" t="str">
        <f ca="1">MID(Sheet1!ED557,FIND(":",Sheet1!ED557)+1,100)</f>
        <v>地块建筑面积*0.4</v>
      </c>
      <c r="AU557" t="str">
        <f ca="1">MID(Sheet1!EE557,FIND(":",Sheet1!EE557)+1,100)</f>
        <v>地块建筑面积*0.08</v>
      </c>
      <c r="AV557" t="str">
        <f ca="1">MID(Sheet1!EF557,FIND(":",Sheet1!EF557)+1,100)</f>
        <v>地块建筑面积*0.08</v>
      </c>
      <c r="AW557" t="str">
        <f ca="1">MID(Sheet1!EG557,FIND(":",Sheet1!EG557)+1,100)</f>
        <v>城镇建设用地</v>
      </c>
    </row>
    <row r="558" spans="1:49" x14ac:dyDescent="0.2">
      <c r="A558" t="str">
        <f>MID(Sheet1!CK558,FIND(":",Sheet1!CK558)+1,100)</f>
        <v>080403#中小学用地#国空</v>
      </c>
      <c r="B558" t="str">
        <f>MID(Sheet1!CL558,FIND(":",Sheet1!CL558)+1,100)</f>
        <v>中小学用地</v>
      </c>
      <c r="C558" t="str">
        <f>MID(Sheet1!CM558,FIND(":",Sheet1!CM558)+1,100)</f>
        <v/>
      </c>
      <c r="D558" t="str">
        <f>MID(Sheet1!CN558,FIND(":",Sheet1!CN558)+1,100)</f>
        <v>080403</v>
      </c>
      <c r="E558" t="str">
        <f>MID(Sheet1!CO558,FIND(":",Sheet1!CO558)+1,100)</f>
        <v>国空</v>
      </c>
      <c r="F558" t="str">
        <f>MID(Sheet1!CP558,FIND(":",Sheet1!CP558)+1,100)</f>
        <v>A33</v>
      </c>
      <c r="G558" t="str">
        <f>MID(Sheet1!CQ558,FIND(":",Sheet1!CQ558)+1,100)</f>
        <v>A33#中小学用地#城规</v>
      </c>
      <c r="H558" t="str">
        <f>MID(Sheet1!CR558,FIND(":",Sheet1!CR558)+1,100)</f>
        <v>A3</v>
      </c>
      <c r="I558" t="str">
        <f>MID(Sheet1!CS558,FIND(":",Sheet1!CS558)+1,100)</f>
        <v>0804#教育用地#国空</v>
      </c>
      <c r="J558" t="str">
        <f>MID(Sheet1!CT558,FIND(":",Sheet1!CT558)+1,100)</f>
        <v>3</v>
      </c>
      <c r="K558" t="str">
        <f>MID(Sheet1!CU558,FIND(":",Sheet1!CU558)+1,100)</f>
        <v>20804</v>
      </c>
      <c r="L558" t="str">
        <f ca="1">MID(Sheet1!CV558,FIND(":",Sheet1!CV558)+1,100)</f>
        <v>255,100,224</v>
      </c>
      <c r="M558" t="str">
        <f ca="1">MID(Sheet1!CW558,FIND(":",Sheet1!CW558)+1,100)</f>
        <v>面积*容积率</v>
      </c>
      <c r="N558" t="str">
        <f ca="1">MID(Sheet1!CX558,FIND(":",Sheet1!CX558)+1,100)</f>
        <v>地块建筑面积*0</v>
      </c>
      <c r="O558" t="str">
        <f ca="1">MID(Sheet1!CY558,FIND(":",Sheet1!CY558)+1,100)</f>
        <v>地块建筑面积*0</v>
      </c>
      <c r="P558" t="str">
        <f ca="1">MID(Sheet1!CZ558,FIND(":",Sheet1!CZ558)+1,100)</f>
        <v>地块建筑面积*0</v>
      </c>
      <c r="Q558" t="str">
        <f ca="1">MID(Sheet1!DA558,FIND(":",Sheet1!DA558)+1,100)</f>
        <v>地块建筑面积*0</v>
      </c>
      <c r="R558" t="str">
        <f ca="1">MID(Sheet1!DB558,FIND(":",Sheet1!DB558)+1,100)</f>
        <v>地块建筑面积*1</v>
      </c>
      <c r="S558" t="str">
        <f ca="1">MID(Sheet1!DC558,FIND(":",Sheet1!DC558)+1,100)</f>
        <v>地块建筑面积*0</v>
      </c>
      <c r="T558" t="str">
        <f ca="1">MID(Sheet1!DD558,FIND(":",Sheet1!DD558)+1,100)</f>
        <v>地块建筑面积*0</v>
      </c>
      <c r="U558" t="str">
        <f ca="1">MID(Sheet1!DE558,FIND(":",Sheet1!DE558)+1,100)</f>
        <v>面积*0</v>
      </c>
      <c r="V558" t="str">
        <f ca="1">MID(Sheet1!DF558,FIND(":",Sheet1!DF558)+1,100)</f>
        <v>面积*0</v>
      </c>
      <c r="W558" t="str">
        <f ca="1">MID(Sheet1!DG558,FIND(":",Sheet1!DG558)+1,100)</f>
        <v>-</v>
      </c>
      <c r="X558" t="str">
        <f ca="1">MID(Sheet1!DH558,FIND(":",Sheet1!DH558)+1,100)</f>
        <v>0</v>
      </c>
      <c r="Y558" t="str">
        <f ca="1">MID(Sheet1!DI558,FIND(":",Sheet1!DI558)+1,100)</f>
        <v>-</v>
      </c>
      <c r="Z558" t="str">
        <f ca="1">MID(Sheet1!DJ558,FIND(":",Sheet1!DJ558)+1,100)</f>
        <v>0</v>
      </c>
      <c r="AA558" t="str">
        <f ca="1">MID(Sheet1!DK558,FIND(":",Sheet1!DK558)+1,100)</f>
        <v>35平方米/岗位</v>
      </c>
      <c r="AB558" t="str">
        <f ca="1">MID(Sheet1!DL558,FIND(":",Sheet1!DL558)+1,100)</f>
        <v>公服建筑面积/35</v>
      </c>
      <c r="AC558" t="str">
        <f ca="1">MID(Sheet1!DM558,FIND(":",Sheet1!DM558)+1,100)</f>
        <v>0.3个/100平方米</v>
      </c>
      <c r="AD558" t="str">
        <f ca="1">MID(Sheet1!DN558,FIND(":",Sheet1!DN558)+1,100)</f>
        <v>地块建筑面积*0.3/100</v>
      </c>
      <c r="AE558" t="str">
        <f ca="1">MID(Sheet1!DO558,FIND(":",Sheet1!DO558)+1,100)</f>
        <v>65立方米/公顷*日</v>
      </c>
      <c r="AF558" t="str">
        <f ca="1">MID(Sheet1!DP558,FIND(":",Sheet1!DP558)+1,100)</f>
        <v>用地面积*65</v>
      </c>
      <c r="AG558" t="str">
        <f ca="1">MID(Sheet1!DQ558,FIND(":",Sheet1!DQ558)+1,100)</f>
        <v>0.85</v>
      </c>
      <c r="AH558" t="str">
        <f ca="1">MID(Sheet1!DR558,FIND(":",Sheet1!DR558)+1,100)</f>
        <v>用水量*0.85</v>
      </c>
      <c r="AI558" t="str">
        <f ca="1">MID(Sheet1!DS558,FIND(":",Sheet1!DS558)+1,100)</f>
        <v>50瓦/平方米</v>
      </c>
      <c r="AJ558" t="str">
        <f ca="1">MID(Sheet1!DT558,FIND(":",Sheet1!DT558)+1,100)</f>
        <v>0.7</v>
      </c>
      <c r="AK558" t="str">
        <f ca="1">MID(Sheet1!DU558,FIND(":",Sheet1!DU558)+1,100)</f>
        <v>地块建筑面积*50*0.7/1000</v>
      </c>
      <c r="AL558" t="str">
        <f ca="1">MID(Sheet1!DV558,FIND(":",Sheet1!DV558)+1,100)</f>
        <v>1.0门/100平方米</v>
      </c>
      <c r="AM558" t="str">
        <f ca="1">MID(Sheet1!DW558,FIND(":",Sheet1!DW558)+1,100)</f>
        <v>地块建筑面积*1.0/100</v>
      </c>
      <c r="AN558" t="str">
        <f ca="1">MID(Sheet1!DX558,FIND(":",Sheet1!DX558)+1,100)</f>
        <v>0.3门/100平方米</v>
      </c>
      <c r="AO558" t="str">
        <f ca="1">MID(Sheet1!DY558,FIND(":",Sheet1!DY558)+1,100)</f>
        <v>地块建筑面积*0.3/100</v>
      </c>
      <c r="AP558" t="str">
        <f ca="1">MID(Sheet1!DZ558,FIND(":",Sheet1!DZ558)+1,100)</f>
        <v>10.8pcu/万平方米，56：44</v>
      </c>
      <c r="AQ558" t="str">
        <f ca="1">MID(Sheet1!EA558,FIND(":",Sheet1!EA558)+1,100)</f>
        <v>地块建筑面积/10000*10.8*0.56</v>
      </c>
      <c r="AR558" t="str">
        <f ca="1">MID(Sheet1!EB558,FIND(":",Sheet1!EB558)+1,100)</f>
        <v>地块建筑面积/10000*10.8*0.44</v>
      </c>
      <c r="AS558" t="str">
        <f ca="1">MID(Sheet1!EC558,FIND(":",Sheet1!EC558)+1,100)</f>
        <v>地块建筑面积*0.4</v>
      </c>
      <c r="AT558" t="str">
        <f ca="1">MID(Sheet1!ED558,FIND(":",Sheet1!ED558)+1,100)</f>
        <v>地块建筑面积*0.4</v>
      </c>
      <c r="AU558" t="str">
        <f ca="1">MID(Sheet1!EE558,FIND(":",Sheet1!EE558)+1,100)</f>
        <v>地块建筑面积*0.08</v>
      </c>
      <c r="AV558" t="str">
        <f ca="1">MID(Sheet1!EF558,FIND(":",Sheet1!EF558)+1,100)</f>
        <v>地块建筑面积*0.08</v>
      </c>
      <c r="AW558" t="str">
        <f ca="1">MID(Sheet1!EG558,FIND(":",Sheet1!EG558)+1,100)</f>
        <v>城镇建设用地</v>
      </c>
    </row>
    <row r="559" spans="1:49" x14ac:dyDescent="0.2">
      <c r="A559" t="str">
        <f>MID(Sheet1!CK559,FIND(":",Sheet1!CK559)+1,100)</f>
        <v>08040301#小学#国空</v>
      </c>
      <c r="B559" t="str">
        <f>MID(Sheet1!CL559,FIND(":",Sheet1!CL559)+1,100)</f>
        <v>小学</v>
      </c>
      <c r="C559" t="str">
        <f>MID(Sheet1!CM559,FIND(":",Sheet1!CM559)+1,100)</f>
        <v/>
      </c>
      <c r="D559" t="str">
        <f>MID(Sheet1!CN559,FIND(":",Sheet1!CN559)+1,100)</f>
        <v>08040301</v>
      </c>
      <c r="E559" t="str">
        <f>MID(Sheet1!CO559,FIND(":",Sheet1!CO559)+1,100)</f>
        <v>国空</v>
      </c>
      <c r="F559" t="str">
        <f>MID(Sheet1!CP559,FIND(":",Sheet1!CP559)+1,100)</f>
        <v>A331</v>
      </c>
      <c r="G559" t="str">
        <f>MID(Sheet1!CQ559,FIND(":",Sheet1!CQ559)+1,100)</f>
        <v>A33#中小学用地&amp;小学#城规</v>
      </c>
      <c r="H559" t="str">
        <f>MID(Sheet1!CR559,FIND(":",Sheet1!CR559)+1,100)</f>
        <v>A33</v>
      </c>
      <c r="I559" t="str">
        <f>MID(Sheet1!CS559,FIND(":",Sheet1!CS559)+1,100)</f>
        <v>080403#中小学用地#国空</v>
      </c>
      <c r="J559" t="str">
        <f>MID(Sheet1!CT559,FIND(":",Sheet1!CT559)+1,100)</f>
        <v>4</v>
      </c>
      <c r="K559" t="str">
        <f>MID(Sheet1!CU559,FIND(":",Sheet1!CU559)+1,100)</f>
        <v>3080403</v>
      </c>
      <c r="L559" t="str">
        <f ca="1">MID(Sheet1!CV559,FIND(":",Sheet1!CV559)+1,100)</f>
        <v>255,100,224</v>
      </c>
      <c r="M559" t="str">
        <f ca="1">MID(Sheet1!CW559,FIND(":",Sheet1!CW559)+1,100)</f>
        <v>面积*容积率</v>
      </c>
      <c r="N559" t="str">
        <f ca="1">MID(Sheet1!CX559,FIND(":",Sheet1!CX559)+1,100)</f>
        <v>地块建筑面积*0</v>
      </c>
      <c r="O559" t="str">
        <f ca="1">MID(Sheet1!CY559,FIND(":",Sheet1!CY559)+1,100)</f>
        <v>地块建筑面积*0</v>
      </c>
      <c r="P559" t="str">
        <f ca="1">MID(Sheet1!CZ559,FIND(":",Sheet1!CZ559)+1,100)</f>
        <v>地块建筑面积*0</v>
      </c>
      <c r="Q559" t="str">
        <f ca="1">MID(Sheet1!DA559,FIND(":",Sheet1!DA559)+1,100)</f>
        <v>地块建筑面积*0</v>
      </c>
      <c r="R559" t="str">
        <f ca="1">MID(Sheet1!DB559,FIND(":",Sheet1!DB559)+1,100)</f>
        <v>地块建筑面积*1</v>
      </c>
      <c r="S559" t="str">
        <f ca="1">MID(Sheet1!DC559,FIND(":",Sheet1!DC559)+1,100)</f>
        <v>地块建筑面积*0</v>
      </c>
      <c r="T559" t="str">
        <f ca="1">MID(Sheet1!DD559,FIND(":",Sheet1!DD559)+1,100)</f>
        <v>地块建筑面积*0</v>
      </c>
      <c r="U559" t="str">
        <f ca="1">MID(Sheet1!DE559,FIND(":",Sheet1!DE559)+1,100)</f>
        <v>面积*0</v>
      </c>
      <c r="V559" t="str">
        <f ca="1">MID(Sheet1!DF559,FIND(":",Sheet1!DF559)+1,100)</f>
        <v>面积*0</v>
      </c>
      <c r="W559" t="str">
        <f ca="1">MID(Sheet1!DG559,FIND(":",Sheet1!DG559)+1,100)</f>
        <v>-</v>
      </c>
      <c r="X559" t="str">
        <f ca="1">MID(Sheet1!DH559,FIND(":",Sheet1!DH559)+1,100)</f>
        <v>0</v>
      </c>
      <c r="Y559" t="str">
        <f ca="1">MID(Sheet1!DI559,FIND(":",Sheet1!DI559)+1,100)</f>
        <v>-</v>
      </c>
      <c r="Z559" t="str">
        <f ca="1">MID(Sheet1!DJ559,FIND(":",Sheet1!DJ559)+1,100)</f>
        <v>0</v>
      </c>
      <c r="AA559" t="str">
        <f ca="1">MID(Sheet1!DK559,FIND(":",Sheet1!DK559)+1,100)</f>
        <v>35平方米/岗位</v>
      </c>
      <c r="AB559" t="str">
        <f ca="1">MID(Sheet1!DL559,FIND(":",Sheet1!DL559)+1,100)</f>
        <v>公服建筑面积/35</v>
      </c>
      <c r="AC559" t="str">
        <f ca="1">MID(Sheet1!DM559,FIND(":",Sheet1!DM559)+1,100)</f>
        <v>幼1.2个/班，小1.5个/班，初高1.0个/班，18个/100教工</v>
      </c>
      <c r="AD559" t="str">
        <f ca="1">MID(Sheet1!DN559,FIND(":",Sheet1!DN559)+1,100)</f>
        <v>班数幼*1.2+18*班数幼*5/100+班数小*1.5+18*班数小*2.5/100+班数初*1.0+18*班数初*4/100+班数高*1.0+18*班数高*5/100</v>
      </c>
      <c r="AE559" t="str">
        <f ca="1">MID(Sheet1!DO559,FIND(":",Sheet1!DO559)+1,100)</f>
        <v>65立方米/公顷*日</v>
      </c>
      <c r="AF559" t="str">
        <f ca="1">MID(Sheet1!DP559,FIND(":",Sheet1!DP559)+1,100)</f>
        <v>用地面积*65</v>
      </c>
      <c r="AG559" t="str">
        <f ca="1">MID(Sheet1!DQ559,FIND(":",Sheet1!DQ559)+1,100)</f>
        <v>0.85</v>
      </c>
      <c r="AH559" t="str">
        <f ca="1">MID(Sheet1!DR559,FIND(":",Sheet1!DR559)+1,100)</f>
        <v>用水量*0.85</v>
      </c>
      <c r="AI559" t="str">
        <f ca="1">MID(Sheet1!DS559,FIND(":",Sheet1!DS559)+1,100)</f>
        <v>50瓦/平方米</v>
      </c>
      <c r="AJ559" t="str">
        <f ca="1">MID(Sheet1!DT559,FIND(":",Sheet1!DT559)+1,100)</f>
        <v>0.7</v>
      </c>
      <c r="AK559" t="str">
        <f ca="1">MID(Sheet1!DU559,FIND(":",Sheet1!DU559)+1,100)</f>
        <v>地块建筑面积*50*0.7/1000</v>
      </c>
      <c r="AL559" t="str">
        <f ca="1">MID(Sheet1!DV559,FIND(":",Sheet1!DV559)+1,100)</f>
        <v>1.0门/100平方米</v>
      </c>
      <c r="AM559" t="str">
        <f ca="1">MID(Sheet1!DW559,FIND(":",Sheet1!DW559)+1,100)</f>
        <v>地块建筑面积*1.0/100</v>
      </c>
      <c r="AN559" t="str">
        <f ca="1">MID(Sheet1!DX559,FIND(":",Sheet1!DX559)+1,100)</f>
        <v>0.3门/100平方米</v>
      </c>
      <c r="AO559" t="str">
        <f ca="1">MID(Sheet1!DY559,FIND(":",Sheet1!DY559)+1,100)</f>
        <v>地块建筑面积*0.3/100</v>
      </c>
      <c r="AP559" t="str">
        <f ca="1">MID(Sheet1!DZ559,FIND(":",Sheet1!DZ559)+1,100)</f>
        <v>幼2.5次/生，小初0.9次/生，高0.6次/生，0.3分担率，幼63：37，小初95：5，高86：14</v>
      </c>
      <c r="AQ559" t="str">
        <f ca="1">MID(Sheet1!EA559,FIND(":",Sheet1!EA559)+1,100)</f>
        <v>班数幼*30*2.5*0.3*0.63+班数小*45*0.9*0.3*0.95+班数初*50*0.9*0.3*0.95+班数高*50*0.6*0.3*0.86</v>
      </c>
      <c r="AR559" t="str">
        <f ca="1">MID(Sheet1!EB559,FIND(":",Sheet1!EB559)+1,100)</f>
        <v>班数幼*30*2.5*0.3*0.37+班数小*45*0.9*0.3*0.05+班数初*50*0.9*0.3*0.05+班数高*50*0.6*0.3*0.14</v>
      </c>
      <c r="AS559" t="str">
        <f ca="1">MID(Sheet1!EC559,FIND(":",Sheet1!EC559)+1,100)</f>
        <v>地块建筑面积*0.4</v>
      </c>
      <c r="AT559" t="str">
        <f ca="1">MID(Sheet1!ED559,FIND(":",Sheet1!ED559)+1,100)</f>
        <v>地块建筑面积*0.4</v>
      </c>
      <c r="AU559" t="str">
        <f ca="1">MID(Sheet1!EE559,FIND(":",Sheet1!EE559)+1,100)</f>
        <v>地块建筑面积*0.08</v>
      </c>
      <c r="AV559" t="str">
        <f ca="1">MID(Sheet1!EF559,FIND(":",Sheet1!EF559)+1,100)</f>
        <v>地块建筑面积*0.08</v>
      </c>
      <c r="AW559" t="str">
        <f ca="1">MID(Sheet1!EG559,FIND(":",Sheet1!EG559)+1,100)</f>
        <v>城镇建设用地</v>
      </c>
    </row>
    <row r="560" spans="1:49" x14ac:dyDescent="0.2">
      <c r="A560" t="str">
        <f>MID(Sheet1!CK560,FIND(":",Sheet1!CK560)+1,100)</f>
        <v>08040302#初级中学#国空</v>
      </c>
      <c r="B560" t="str">
        <f>MID(Sheet1!CL560,FIND(":",Sheet1!CL560)+1,100)</f>
        <v>初级中学</v>
      </c>
      <c r="C560" t="str">
        <f>MID(Sheet1!CM560,FIND(":",Sheet1!CM560)+1,100)</f>
        <v/>
      </c>
      <c r="D560" t="str">
        <f>MID(Sheet1!CN560,FIND(":",Sheet1!CN560)+1,100)</f>
        <v>08040302</v>
      </c>
      <c r="E560" t="str">
        <f>MID(Sheet1!CO560,FIND(":",Sheet1!CO560)+1,100)</f>
        <v>国空</v>
      </c>
      <c r="F560" t="str">
        <f>MID(Sheet1!CP560,FIND(":",Sheet1!CP560)+1,100)</f>
        <v>A332</v>
      </c>
      <c r="G560" t="str">
        <f>MID(Sheet1!CQ560,FIND(":",Sheet1!CQ560)+1,100)</f>
        <v>A33#中小学用地&amp;初级中学#城规</v>
      </c>
      <c r="H560" t="str">
        <f>MID(Sheet1!CR560,FIND(":",Sheet1!CR560)+1,100)</f>
        <v>A33</v>
      </c>
      <c r="I560" t="str">
        <f>MID(Sheet1!CS560,FIND(":",Sheet1!CS560)+1,100)</f>
        <v>080403#中小学用地#国空</v>
      </c>
      <c r="J560" t="str">
        <f>MID(Sheet1!CT560,FIND(":",Sheet1!CT560)+1,100)</f>
        <v>4</v>
      </c>
      <c r="K560" t="str">
        <f>MID(Sheet1!CU560,FIND(":",Sheet1!CU560)+1,100)</f>
        <v>3080403</v>
      </c>
      <c r="L560" t="str">
        <f ca="1">MID(Sheet1!CV560,FIND(":",Sheet1!CV560)+1,100)</f>
        <v>255,100,224</v>
      </c>
      <c r="M560" t="str">
        <f ca="1">MID(Sheet1!CW560,FIND(":",Sheet1!CW560)+1,100)</f>
        <v>面积*容积率</v>
      </c>
      <c r="N560" t="str">
        <f ca="1">MID(Sheet1!CX560,FIND(":",Sheet1!CX560)+1,100)</f>
        <v>地块建筑面积*0</v>
      </c>
      <c r="O560" t="str">
        <f ca="1">MID(Sheet1!CY560,FIND(":",Sheet1!CY560)+1,100)</f>
        <v>地块建筑面积*0</v>
      </c>
      <c r="P560" t="str">
        <f ca="1">MID(Sheet1!CZ560,FIND(":",Sheet1!CZ560)+1,100)</f>
        <v>地块建筑面积*0</v>
      </c>
      <c r="Q560" t="str">
        <f ca="1">MID(Sheet1!DA560,FIND(":",Sheet1!DA560)+1,100)</f>
        <v>地块建筑面积*0</v>
      </c>
      <c r="R560" t="str">
        <f ca="1">MID(Sheet1!DB560,FIND(":",Sheet1!DB560)+1,100)</f>
        <v>地块建筑面积*1</v>
      </c>
      <c r="S560" t="str">
        <f ca="1">MID(Sheet1!DC560,FIND(":",Sheet1!DC560)+1,100)</f>
        <v>地块建筑面积*0</v>
      </c>
      <c r="T560" t="str">
        <f ca="1">MID(Sheet1!DD560,FIND(":",Sheet1!DD560)+1,100)</f>
        <v>地块建筑面积*0</v>
      </c>
      <c r="U560" t="str">
        <f ca="1">MID(Sheet1!DE560,FIND(":",Sheet1!DE560)+1,100)</f>
        <v>面积*0</v>
      </c>
      <c r="V560" t="str">
        <f ca="1">MID(Sheet1!DF560,FIND(":",Sheet1!DF560)+1,100)</f>
        <v>面积*0</v>
      </c>
      <c r="W560" t="str">
        <f ca="1">MID(Sheet1!DG560,FIND(":",Sheet1!DG560)+1,100)</f>
        <v>-</v>
      </c>
      <c r="X560" t="str">
        <f ca="1">MID(Sheet1!DH560,FIND(":",Sheet1!DH560)+1,100)</f>
        <v>0</v>
      </c>
      <c r="Y560" t="str">
        <f ca="1">MID(Sheet1!DI560,FIND(":",Sheet1!DI560)+1,100)</f>
        <v>-</v>
      </c>
      <c r="Z560" t="str">
        <f ca="1">MID(Sheet1!DJ560,FIND(":",Sheet1!DJ560)+1,100)</f>
        <v>0</v>
      </c>
      <c r="AA560" t="str">
        <f ca="1">MID(Sheet1!DK560,FIND(":",Sheet1!DK560)+1,100)</f>
        <v>35平方米/岗位</v>
      </c>
      <c r="AB560" t="str">
        <f ca="1">MID(Sheet1!DL560,FIND(":",Sheet1!DL560)+1,100)</f>
        <v>公服建筑面积/35</v>
      </c>
      <c r="AC560" t="str">
        <f ca="1">MID(Sheet1!DM560,FIND(":",Sheet1!DM560)+1,100)</f>
        <v>幼1.2个/班，小1.5个/班，初高1.0个/班，18个/100教工</v>
      </c>
      <c r="AD560" t="str">
        <f ca="1">MID(Sheet1!DN560,FIND(":",Sheet1!DN560)+1,100)</f>
        <v>班数幼*1.2+18*班数幼*5/100+班数小*1.5+18*班数小*2.5/100+班数初*1.0+18*班数初*4/100+班数高*1.0+18*班数高*5/100</v>
      </c>
      <c r="AE560" t="str">
        <f ca="1">MID(Sheet1!DO560,FIND(":",Sheet1!DO560)+1,100)</f>
        <v>65立方米/公顷*日</v>
      </c>
      <c r="AF560" t="str">
        <f ca="1">MID(Sheet1!DP560,FIND(":",Sheet1!DP560)+1,100)</f>
        <v>用地面积*65</v>
      </c>
      <c r="AG560" t="str">
        <f ca="1">MID(Sheet1!DQ560,FIND(":",Sheet1!DQ560)+1,100)</f>
        <v>0.85</v>
      </c>
      <c r="AH560" t="str">
        <f ca="1">MID(Sheet1!DR560,FIND(":",Sheet1!DR560)+1,100)</f>
        <v>用水量*0.85</v>
      </c>
      <c r="AI560" t="str">
        <f ca="1">MID(Sheet1!DS560,FIND(":",Sheet1!DS560)+1,100)</f>
        <v>50瓦/平方米</v>
      </c>
      <c r="AJ560" t="str">
        <f ca="1">MID(Sheet1!DT560,FIND(":",Sheet1!DT560)+1,100)</f>
        <v>0.7</v>
      </c>
      <c r="AK560" t="str">
        <f ca="1">MID(Sheet1!DU560,FIND(":",Sheet1!DU560)+1,100)</f>
        <v>地块建筑面积*50*0.7/1000</v>
      </c>
      <c r="AL560" t="str">
        <f ca="1">MID(Sheet1!DV560,FIND(":",Sheet1!DV560)+1,100)</f>
        <v>1.0门/100平方米</v>
      </c>
      <c r="AM560" t="str">
        <f ca="1">MID(Sheet1!DW560,FIND(":",Sheet1!DW560)+1,100)</f>
        <v>地块建筑面积*1.0/100</v>
      </c>
      <c r="AN560" t="str">
        <f ca="1">MID(Sheet1!DX560,FIND(":",Sheet1!DX560)+1,100)</f>
        <v>0.3门/100平方米</v>
      </c>
      <c r="AO560" t="str">
        <f ca="1">MID(Sheet1!DY560,FIND(":",Sheet1!DY560)+1,100)</f>
        <v>地块建筑面积*0.3/100</v>
      </c>
      <c r="AP560" t="str">
        <f ca="1">MID(Sheet1!DZ560,FIND(":",Sheet1!DZ560)+1,100)</f>
        <v>幼2.5次/生，小初0.9次/生，高0.6次/生，0.3分担率，幼63：37，小初95：5，高86：14</v>
      </c>
      <c r="AQ560" t="str">
        <f ca="1">MID(Sheet1!EA560,FIND(":",Sheet1!EA560)+1,100)</f>
        <v>班数幼*30*2.5*0.3*0.63+班数小*45*0.9*0.3*0.95+班数初*50*0.9*0.3*0.95+班数高*50*0.6*0.3*0.86</v>
      </c>
      <c r="AR560" t="str">
        <f ca="1">MID(Sheet1!EB560,FIND(":",Sheet1!EB560)+1,100)</f>
        <v>班数幼*30*2.5*0.3*0.37+班数小*45*0.9*0.3*0.05+班数初*50*0.9*0.3*0.05+班数高*50*0.6*0.3*0.14</v>
      </c>
      <c r="AS560" t="str">
        <f ca="1">MID(Sheet1!EC560,FIND(":",Sheet1!EC560)+1,100)</f>
        <v>地块建筑面积*0.4</v>
      </c>
      <c r="AT560" t="str">
        <f ca="1">MID(Sheet1!ED560,FIND(":",Sheet1!ED560)+1,100)</f>
        <v>地块建筑面积*0.4</v>
      </c>
      <c r="AU560" t="str">
        <f ca="1">MID(Sheet1!EE560,FIND(":",Sheet1!EE560)+1,100)</f>
        <v>地块建筑面积*0.08</v>
      </c>
      <c r="AV560" t="str">
        <f ca="1">MID(Sheet1!EF560,FIND(":",Sheet1!EF560)+1,100)</f>
        <v>地块建筑面积*0.08</v>
      </c>
      <c r="AW560" t="str">
        <f ca="1">MID(Sheet1!EG560,FIND(":",Sheet1!EG560)+1,100)</f>
        <v>城镇建设用地</v>
      </c>
    </row>
    <row r="561" spans="1:49" x14ac:dyDescent="0.2">
      <c r="A561" t="str">
        <f>MID(Sheet1!CK561,FIND(":",Sheet1!CK561)+1,100)</f>
        <v>08040303#九年一贯制学校#国空</v>
      </c>
      <c r="B561" t="str">
        <f>MID(Sheet1!CL561,FIND(":",Sheet1!CL561)+1,100)</f>
        <v>九年一贯制学校</v>
      </c>
      <c r="C561" t="str">
        <f>MID(Sheet1!CM561,FIND(":",Sheet1!CM561)+1,100)</f>
        <v/>
      </c>
      <c r="D561" t="str">
        <f>MID(Sheet1!CN561,FIND(":",Sheet1!CN561)+1,100)</f>
        <v>08040303</v>
      </c>
      <c r="E561" t="str">
        <f>MID(Sheet1!CO561,FIND(":",Sheet1!CO561)+1,100)</f>
        <v>国空</v>
      </c>
      <c r="F561" t="str">
        <f>MID(Sheet1!CP561,FIND(":",Sheet1!CP561)+1,100)</f>
        <v>A333</v>
      </c>
      <c r="G561" t="str">
        <f>MID(Sheet1!CQ561,FIND(":",Sheet1!CQ561)+1,100)</f>
        <v>A33#中小学用地&amp;九年一贯制学校#城规</v>
      </c>
      <c r="H561" t="str">
        <f>MID(Sheet1!CR561,FIND(":",Sheet1!CR561)+1,100)</f>
        <v>A33</v>
      </c>
      <c r="I561" t="str">
        <f>MID(Sheet1!CS561,FIND(":",Sheet1!CS561)+1,100)</f>
        <v>080403#中小学用地#国空</v>
      </c>
      <c r="J561" t="str">
        <f>MID(Sheet1!CT561,FIND(":",Sheet1!CT561)+1,100)</f>
        <v>4</v>
      </c>
      <c r="K561" t="str">
        <f>MID(Sheet1!CU561,FIND(":",Sheet1!CU561)+1,100)</f>
        <v>3080403</v>
      </c>
      <c r="L561" t="str">
        <f ca="1">MID(Sheet1!CV561,FIND(":",Sheet1!CV561)+1,100)</f>
        <v>255,100,224</v>
      </c>
      <c r="M561" t="str">
        <f ca="1">MID(Sheet1!CW561,FIND(":",Sheet1!CW561)+1,100)</f>
        <v>面积*容积率</v>
      </c>
      <c r="N561" t="str">
        <f ca="1">MID(Sheet1!CX561,FIND(":",Sheet1!CX561)+1,100)</f>
        <v>地块建筑面积*0</v>
      </c>
      <c r="O561" t="str">
        <f ca="1">MID(Sheet1!CY561,FIND(":",Sheet1!CY561)+1,100)</f>
        <v>地块建筑面积*0</v>
      </c>
      <c r="P561" t="str">
        <f ca="1">MID(Sheet1!CZ561,FIND(":",Sheet1!CZ561)+1,100)</f>
        <v>地块建筑面积*0</v>
      </c>
      <c r="Q561" t="str">
        <f ca="1">MID(Sheet1!DA561,FIND(":",Sheet1!DA561)+1,100)</f>
        <v>地块建筑面积*0</v>
      </c>
      <c r="R561" t="str">
        <f ca="1">MID(Sheet1!DB561,FIND(":",Sheet1!DB561)+1,100)</f>
        <v>地块建筑面积*1</v>
      </c>
      <c r="S561" t="str">
        <f ca="1">MID(Sheet1!DC561,FIND(":",Sheet1!DC561)+1,100)</f>
        <v>地块建筑面积*0</v>
      </c>
      <c r="T561" t="str">
        <f ca="1">MID(Sheet1!DD561,FIND(":",Sheet1!DD561)+1,100)</f>
        <v>地块建筑面积*0</v>
      </c>
      <c r="U561" t="str">
        <f ca="1">MID(Sheet1!DE561,FIND(":",Sheet1!DE561)+1,100)</f>
        <v>面积*0</v>
      </c>
      <c r="V561" t="str">
        <f ca="1">MID(Sheet1!DF561,FIND(":",Sheet1!DF561)+1,100)</f>
        <v>面积*0</v>
      </c>
      <c r="W561" t="str">
        <f ca="1">MID(Sheet1!DG561,FIND(":",Sheet1!DG561)+1,100)</f>
        <v>-</v>
      </c>
      <c r="X561" t="str">
        <f ca="1">MID(Sheet1!DH561,FIND(":",Sheet1!DH561)+1,100)</f>
        <v>0</v>
      </c>
      <c r="Y561" t="str">
        <f ca="1">MID(Sheet1!DI561,FIND(":",Sheet1!DI561)+1,100)</f>
        <v>-</v>
      </c>
      <c r="Z561" t="str">
        <f ca="1">MID(Sheet1!DJ561,FIND(":",Sheet1!DJ561)+1,100)</f>
        <v>0</v>
      </c>
      <c r="AA561" t="str">
        <f ca="1">MID(Sheet1!DK561,FIND(":",Sheet1!DK561)+1,100)</f>
        <v>35平方米/岗位</v>
      </c>
      <c r="AB561" t="str">
        <f ca="1">MID(Sheet1!DL561,FIND(":",Sheet1!DL561)+1,100)</f>
        <v>公服建筑面积/35</v>
      </c>
      <c r="AC561" t="str">
        <f ca="1">MID(Sheet1!DM561,FIND(":",Sheet1!DM561)+1,100)</f>
        <v>幼1.2个/班，小1.5个/班，初高1.0个/班，18个/100教工</v>
      </c>
      <c r="AD561" t="str">
        <f ca="1">MID(Sheet1!DN561,FIND(":",Sheet1!DN561)+1,100)</f>
        <v>班数幼*1.2+18*班数幼*5/100+班数小*1.5+18*班数小*2.5/100+班数初*1.0+18*班数初*4/100+班数高*1.0+18*班数高*5/100</v>
      </c>
      <c r="AE561" t="str">
        <f ca="1">MID(Sheet1!DO561,FIND(":",Sheet1!DO561)+1,100)</f>
        <v>65立方米/公顷*日</v>
      </c>
      <c r="AF561" t="str">
        <f ca="1">MID(Sheet1!DP561,FIND(":",Sheet1!DP561)+1,100)</f>
        <v>用地面积*65</v>
      </c>
      <c r="AG561" t="str">
        <f ca="1">MID(Sheet1!DQ561,FIND(":",Sheet1!DQ561)+1,100)</f>
        <v>0.85</v>
      </c>
      <c r="AH561" t="str">
        <f ca="1">MID(Sheet1!DR561,FIND(":",Sheet1!DR561)+1,100)</f>
        <v>用水量*0.85</v>
      </c>
      <c r="AI561" t="str">
        <f ca="1">MID(Sheet1!DS561,FIND(":",Sheet1!DS561)+1,100)</f>
        <v>50瓦/平方米</v>
      </c>
      <c r="AJ561" t="str">
        <f ca="1">MID(Sheet1!DT561,FIND(":",Sheet1!DT561)+1,100)</f>
        <v>0.7</v>
      </c>
      <c r="AK561" t="str">
        <f ca="1">MID(Sheet1!DU561,FIND(":",Sheet1!DU561)+1,100)</f>
        <v>地块建筑面积*50*0.7/1000</v>
      </c>
      <c r="AL561" t="str">
        <f ca="1">MID(Sheet1!DV561,FIND(":",Sheet1!DV561)+1,100)</f>
        <v>1.0门/100平方米</v>
      </c>
      <c r="AM561" t="str">
        <f ca="1">MID(Sheet1!DW561,FIND(":",Sheet1!DW561)+1,100)</f>
        <v>地块建筑面积*1.0/100</v>
      </c>
      <c r="AN561" t="str">
        <f ca="1">MID(Sheet1!DX561,FIND(":",Sheet1!DX561)+1,100)</f>
        <v>0.3门/100平方米</v>
      </c>
      <c r="AO561" t="str">
        <f ca="1">MID(Sheet1!DY561,FIND(":",Sheet1!DY561)+1,100)</f>
        <v>地块建筑面积*0.3/100</v>
      </c>
      <c r="AP561" t="str">
        <f ca="1">MID(Sheet1!DZ561,FIND(":",Sheet1!DZ561)+1,100)</f>
        <v>幼2.5次/生，小初0.9次/生，高0.6次/生，0.3分担率，幼63：37，小初95：5，高86：14</v>
      </c>
      <c r="AQ561" t="str">
        <f ca="1">MID(Sheet1!EA561,FIND(":",Sheet1!EA561)+1,100)</f>
        <v>班数幼*30*2.5*0.3*0.63+班数小*45*0.9*0.3*0.95+班数初*50*0.9*0.3*0.95+班数高*50*0.6*0.3*0.86</v>
      </c>
      <c r="AR561" t="str">
        <f ca="1">MID(Sheet1!EB561,FIND(":",Sheet1!EB561)+1,100)</f>
        <v>班数幼*30*2.5*0.3*0.37+班数小*45*0.9*0.3*0.05+班数初*50*0.9*0.3*0.05+班数高*50*0.6*0.3*0.14</v>
      </c>
      <c r="AS561" t="str">
        <f ca="1">MID(Sheet1!EC561,FIND(":",Sheet1!EC561)+1,100)</f>
        <v>地块建筑面积*0.4</v>
      </c>
      <c r="AT561" t="str">
        <f ca="1">MID(Sheet1!ED561,FIND(":",Sheet1!ED561)+1,100)</f>
        <v>地块建筑面积*0.4</v>
      </c>
      <c r="AU561" t="str">
        <f ca="1">MID(Sheet1!EE561,FIND(":",Sheet1!EE561)+1,100)</f>
        <v>地块建筑面积*0.08</v>
      </c>
      <c r="AV561" t="str">
        <f ca="1">MID(Sheet1!EF561,FIND(":",Sheet1!EF561)+1,100)</f>
        <v>地块建筑面积*0.08</v>
      </c>
      <c r="AW561" t="str">
        <f ca="1">MID(Sheet1!EG561,FIND(":",Sheet1!EG561)+1,100)</f>
        <v>城镇建设用地</v>
      </c>
    </row>
    <row r="562" spans="1:49" x14ac:dyDescent="0.2">
      <c r="A562" t="str">
        <f>MID(Sheet1!CK562,FIND(":",Sheet1!CK562)+1,100)</f>
        <v>08040304#寄宿制普通高中#国空</v>
      </c>
      <c r="B562" t="str">
        <f>MID(Sheet1!CL562,FIND(":",Sheet1!CL562)+1,100)</f>
        <v>寄宿制普通高中</v>
      </c>
      <c r="C562" t="str">
        <f>MID(Sheet1!CM562,FIND(":",Sheet1!CM562)+1,100)</f>
        <v/>
      </c>
      <c r="D562" t="str">
        <f>MID(Sheet1!CN562,FIND(":",Sheet1!CN562)+1,100)</f>
        <v>08040304</v>
      </c>
      <c r="E562" t="str">
        <f>MID(Sheet1!CO562,FIND(":",Sheet1!CO562)+1,100)</f>
        <v>国空</v>
      </c>
      <c r="F562" t="str">
        <f>MID(Sheet1!CP562,FIND(":",Sheet1!CP562)+1,100)</f>
        <v>A334</v>
      </c>
      <c r="G562" t="str">
        <f>MID(Sheet1!CQ562,FIND(":",Sheet1!CQ562)+1,100)</f>
        <v>A33#中小学用地&amp;寄宿制普通高中#城规</v>
      </c>
      <c r="H562" t="str">
        <f>MID(Sheet1!CR562,FIND(":",Sheet1!CR562)+1,100)</f>
        <v>A33</v>
      </c>
      <c r="I562" t="str">
        <f>MID(Sheet1!CS562,FIND(":",Sheet1!CS562)+1,100)</f>
        <v>080403#中小学用地#国空</v>
      </c>
      <c r="J562" t="str">
        <f>MID(Sheet1!CT562,FIND(":",Sheet1!CT562)+1,100)</f>
        <v>4</v>
      </c>
      <c r="K562" t="str">
        <f>MID(Sheet1!CU562,FIND(":",Sheet1!CU562)+1,100)</f>
        <v>3080403</v>
      </c>
      <c r="L562" t="str">
        <f ca="1">MID(Sheet1!CV562,FIND(":",Sheet1!CV562)+1,100)</f>
        <v>255,100,224</v>
      </c>
      <c r="M562" t="str">
        <f ca="1">MID(Sheet1!CW562,FIND(":",Sheet1!CW562)+1,100)</f>
        <v>面积*容积率</v>
      </c>
      <c r="N562" t="str">
        <f ca="1">MID(Sheet1!CX562,FIND(":",Sheet1!CX562)+1,100)</f>
        <v>地块建筑面积*0</v>
      </c>
      <c r="O562" t="str">
        <f ca="1">MID(Sheet1!CY562,FIND(":",Sheet1!CY562)+1,100)</f>
        <v>地块建筑面积*0</v>
      </c>
      <c r="P562" t="str">
        <f ca="1">MID(Sheet1!CZ562,FIND(":",Sheet1!CZ562)+1,100)</f>
        <v>地块建筑面积*0</v>
      </c>
      <c r="Q562" t="str">
        <f ca="1">MID(Sheet1!DA562,FIND(":",Sheet1!DA562)+1,100)</f>
        <v>地块建筑面积*0</v>
      </c>
      <c r="R562" t="str">
        <f ca="1">MID(Sheet1!DB562,FIND(":",Sheet1!DB562)+1,100)</f>
        <v>地块建筑面积*1</v>
      </c>
      <c r="S562" t="str">
        <f ca="1">MID(Sheet1!DC562,FIND(":",Sheet1!DC562)+1,100)</f>
        <v>地块建筑面积*0</v>
      </c>
      <c r="T562" t="str">
        <f ca="1">MID(Sheet1!DD562,FIND(":",Sheet1!DD562)+1,100)</f>
        <v>地块建筑面积*0</v>
      </c>
      <c r="U562" t="str">
        <f ca="1">MID(Sheet1!DE562,FIND(":",Sheet1!DE562)+1,100)</f>
        <v>面积*0</v>
      </c>
      <c r="V562" t="str">
        <f ca="1">MID(Sheet1!DF562,FIND(":",Sheet1!DF562)+1,100)</f>
        <v>面积*0</v>
      </c>
      <c r="W562" t="str">
        <f ca="1">MID(Sheet1!DG562,FIND(":",Sheet1!DG562)+1,100)</f>
        <v>-</v>
      </c>
      <c r="X562" t="str">
        <f ca="1">MID(Sheet1!DH562,FIND(":",Sheet1!DH562)+1,100)</f>
        <v>0</v>
      </c>
      <c r="Y562" t="str">
        <f ca="1">MID(Sheet1!DI562,FIND(":",Sheet1!DI562)+1,100)</f>
        <v>-</v>
      </c>
      <c r="Z562" t="str">
        <f ca="1">MID(Sheet1!DJ562,FIND(":",Sheet1!DJ562)+1,100)</f>
        <v>0</v>
      </c>
      <c r="AA562" t="str">
        <f ca="1">MID(Sheet1!DK562,FIND(":",Sheet1!DK562)+1,100)</f>
        <v>35平方米/岗位</v>
      </c>
      <c r="AB562" t="str">
        <f ca="1">MID(Sheet1!DL562,FIND(":",Sheet1!DL562)+1,100)</f>
        <v>公服建筑面积/35</v>
      </c>
      <c r="AC562" t="str">
        <f ca="1">MID(Sheet1!DM562,FIND(":",Sheet1!DM562)+1,100)</f>
        <v>幼1.2个/班，小1.5个/班，初高1.0个/班，18个/100教工</v>
      </c>
      <c r="AD562" t="str">
        <f ca="1">MID(Sheet1!DN562,FIND(":",Sheet1!DN562)+1,100)</f>
        <v>班数幼*1.2+18*班数幼*5/100+班数小*1.5+18*班数小*2.5/100+班数初*1.0+18*班数初*4/100+班数高*1.0+18*班数高*5/100</v>
      </c>
      <c r="AE562" t="str">
        <f ca="1">MID(Sheet1!DO562,FIND(":",Sheet1!DO562)+1,100)</f>
        <v>65立方米/公顷*日</v>
      </c>
      <c r="AF562" t="str">
        <f ca="1">MID(Sheet1!DP562,FIND(":",Sheet1!DP562)+1,100)</f>
        <v>用地面积*65</v>
      </c>
      <c r="AG562" t="str">
        <f ca="1">MID(Sheet1!DQ562,FIND(":",Sheet1!DQ562)+1,100)</f>
        <v>0.85</v>
      </c>
      <c r="AH562" t="str">
        <f ca="1">MID(Sheet1!DR562,FIND(":",Sheet1!DR562)+1,100)</f>
        <v>用水量*0.85</v>
      </c>
      <c r="AI562" t="str">
        <f ca="1">MID(Sheet1!DS562,FIND(":",Sheet1!DS562)+1,100)</f>
        <v>50瓦/平方米</v>
      </c>
      <c r="AJ562" t="str">
        <f ca="1">MID(Sheet1!DT562,FIND(":",Sheet1!DT562)+1,100)</f>
        <v>0.7</v>
      </c>
      <c r="AK562" t="str">
        <f ca="1">MID(Sheet1!DU562,FIND(":",Sheet1!DU562)+1,100)</f>
        <v>地块建筑面积*50*0.7/1000</v>
      </c>
      <c r="AL562" t="str">
        <f ca="1">MID(Sheet1!DV562,FIND(":",Sheet1!DV562)+1,100)</f>
        <v>1.0门/100平方米</v>
      </c>
      <c r="AM562" t="str">
        <f ca="1">MID(Sheet1!DW562,FIND(":",Sheet1!DW562)+1,100)</f>
        <v>地块建筑面积*1.0/100</v>
      </c>
      <c r="AN562" t="str">
        <f ca="1">MID(Sheet1!DX562,FIND(":",Sheet1!DX562)+1,100)</f>
        <v>0.3门/100平方米</v>
      </c>
      <c r="AO562" t="str">
        <f ca="1">MID(Sheet1!DY562,FIND(":",Sheet1!DY562)+1,100)</f>
        <v>地块建筑面积*0.3/100</v>
      </c>
      <c r="AP562" t="str">
        <f ca="1">MID(Sheet1!DZ562,FIND(":",Sheet1!DZ562)+1,100)</f>
        <v>幼2.5次/生，小初0.9次/生，高0.6次/生，0.3分担率，幼63：37，小初95：5，高86：14</v>
      </c>
      <c r="AQ562" t="str">
        <f ca="1">MID(Sheet1!EA562,FIND(":",Sheet1!EA562)+1,100)</f>
        <v>班数幼*30*2.5*0.3*0.63+班数小*45*0.9*0.3*0.95+班数初*50*0.9*0.3*0.95+班数高*50*0.6*0.3*0.86</v>
      </c>
      <c r="AR562" t="str">
        <f ca="1">MID(Sheet1!EB562,FIND(":",Sheet1!EB562)+1,100)</f>
        <v>班数幼*30*2.5*0.3*0.37+班数小*45*0.9*0.3*0.05+班数初*50*0.9*0.3*0.05+班数高*50*0.6*0.3*0.14</v>
      </c>
      <c r="AS562" t="str">
        <f ca="1">MID(Sheet1!EC562,FIND(":",Sheet1!EC562)+1,100)</f>
        <v>地块建筑面积*0.4</v>
      </c>
      <c r="AT562" t="str">
        <f ca="1">MID(Sheet1!ED562,FIND(":",Sheet1!ED562)+1,100)</f>
        <v>地块建筑面积*0.4</v>
      </c>
      <c r="AU562" t="str">
        <f ca="1">MID(Sheet1!EE562,FIND(":",Sheet1!EE562)+1,100)</f>
        <v>地块建筑面积*0.08</v>
      </c>
      <c r="AV562" t="str">
        <f ca="1">MID(Sheet1!EF562,FIND(":",Sheet1!EF562)+1,100)</f>
        <v>地块建筑面积*0.08</v>
      </c>
      <c r="AW562" t="str">
        <f ca="1">MID(Sheet1!EG562,FIND(":",Sheet1!EG562)+1,100)</f>
        <v>城镇建设用地</v>
      </c>
    </row>
    <row r="563" spans="1:49" x14ac:dyDescent="0.2">
      <c r="A563" t="str">
        <f>MID(Sheet1!CK563,FIND(":",Sheet1!CK563)+1,100)</f>
        <v>08040305#幼初一贯制学校#国空</v>
      </c>
      <c r="B563" t="str">
        <f>MID(Sheet1!CL563,FIND(":",Sheet1!CL563)+1,100)</f>
        <v>幼初一贯制学校</v>
      </c>
      <c r="C563" t="str">
        <f>MID(Sheet1!CM563,FIND(":",Sheet1!CM563)+1,100)</f>
        <v/>
      </c>
      <c r="D563" t="str">
        <f>MID(Sheet1!CN563,FIND(":",Sheet1!CN563)+1,100)</f>
        <v>08040305</v>
      </c>
      <c r="E563" t="str">
        <f>MID(Sheet1!CO563,FIND(":",Sheet1!CO563)+1,100)</f>
        <v>国空</v>
      </c>
      <c r="F563" t="str">
        <f>MID(Sheet1!CP563,FIND(":",Sheet1!CP563)+1,100)</f>
        <v>A335</v>
      </c>
      <c r="G563" t="str">
        <f>MID(Sheet1!CQ563,FIND(":",Sheet1!CQ563)+1,100)</f>
        <v>A33#中小学用地&amp;幼初一贯制学校#城规</v>
      </c>
      <c r="H563" t="str">
        <f>MID(Sheet1!CR563,FIND(":",Sheet1!CR563)+1,100)</f>
        <v>A33</v>
      </c>
      <c r="I563" t="str">
        <f>MID(Sheet1!CS563,FIND(":",Sheet1!CS563)+1,100)</f>
        <v>080403#中小学用地#国空</v>
      </c>
      <c r="J563" t="str">
        <f>MID(Sheet1!CT563,FIND(":",Sheet1!CT563)+1,100)</f>
        <v>4</v>
      </c>
      <c r="K563" t="str">
        <f>MID(Sheet1!CU563,FIND(":",Sheet1!CU563)+1,100)</f>
        <v>3080403</v>
      </c>
      <c r="L563" t="str">
        <f ca="1">MID(Sheet1!CV563,FIND(":",Sheet1!CV563)+1,100)</f>
        <v>255,100,224</v>
      </c>
      <c r="M563" t="str">
        <f ca="1">MID(Sheet1!CW563,FIND(":",Sheet1!CW563)+1,100)</f>
        <v>面积*容积率</v>
      </c>
      <c r="N563" t="str">
        <f ca="1">MID(Sheet1!CX563,FIND(":",Sheet1!CX563)+1,100)</f>
        <v>地块建筑面积*0</v>
      </c>
      <c r="O563" t="str">
        <f ca="1">MID(Sheet1!CY563,FIND(":",Sheet1!CY563)+1,100)</f>
        <v>地块建筑面积*0</v>
      </c>
      <c r="P563" t="str">
        <f ca="1">MID(Sheet1!CZ563,FIND(":",Sheet1!CZ563)+1,100)</f>
        <v>地块建筑面积*0</v>
      </c>
      <c r="Q563" t="str">
        <f ca="1">MID(Sheet1!DA563,FIND(":",Sheet1!DA563)+1,100)</f>
        <v>地块建筑面积*0</v>
      </c>
      <c r="R563" t="str">
        <f ca="1">MID(Sheet1!DB563,FIND(":",Sheet1!DB563)+1,100)</f>
        <v>地块建筑面积*1</v>
      </c>
      <c r="S563" t="str">
        <f ca="1">MID(Sheet1!DC563,FIND(":",Sheet1!DC563)+1,100)</f>
        <v>地块建筑面积*0</v>
      </c>
      <c r="T563" t="str">
        <f ca="1">MID(Sheet1!DD563,FIND(":",Sheet1!DD563)+1,100)</f>
        <v>地块建筑面积*0</v>
      </c>
      <c r="U563" t="str">
        <f ca="1">MID(Sheet1!DE563,FIND(":",Sheet1!DE563)+1,100)</f>
        <v>面积*0</v>
      </c>
      <c r="V563" t="str">
        <f ca="1">MID(Sheet1!DF563,FIND(":",Sheet1!DF563)+1,100)</f>
        <v>面积*0</v>
      </c>
      <c r="W563" t="str">
        <f ca="1">MID(Sheet1!DG563,FIND(":",Sheet1!DG563)+1,100)</f>
        <v>-</v>
      </c>
      <c r="X563" t="str">
        <f ca="1">MID(Sheet1!DH563,FIND(":",Sheet1!DH563)+1,100)</f>
        <v>0</v>
      </c>
      <c r="Y563" t="str">
        <f ca="1">MID(Sheet1!DI563,FIND(":",Sheet1!DI563)+1,100)</f>
        <v>-</v>
      </c>
      <c r="Z563" t="str">
        <f ca="1">MID(Sheet1!DJ563,FIND(":",Sheet1!DJ563)+1,100)</f>
        <v>0</v>
      </c>
      <c r="AA563" t="str">
        <f ca="1">MID(Sheet1!DK563,FIND(":",Sheet1!DK563)+1,100)</f>
        <v>35平方米/岗位</v>
      </c>
      <c r="AB563" t="str">
        <f ca="1">MID(Sheet1!DL563,FIND(":",Sheet1!DL563)+1,100)</f>
        <v>公服建筑面积/35</v>
      </c>
      <c r="AC563" t="str">
        <f ca="1">MID(Sheet1!DM563,FIND(":",Sheet1!DM563)+1,100)</f>
        <v>幼1.2个/班，小1.5个/班，初高1.0个/班，18个/100教工</v>
      </c>
      <c r="AD563" t="str">
        <f ca="1">MID(Sheet1!DN563,FIND(":",Sheet1!DN563)+1,100)</f>
        <v>班数幼*1.2+18*班数幼*5/100+班数小*1.5+18*班数小*2.5/100+班数初*1.0+18*班数初*4/100+班数高*1.0+18*班数高*5/100</v>
      </c>
      <c r="AE563" t="str">
        <f ca="1">MID(Sheet1!DO563,FIND(":",Sheet1!DO563)+1,100)</f>
        <v>65立方米/公顷*日</v>
      </c>
      <c r="AF563" t="str">
        <f ca="1">MID(Sheet1!DP563,FIND(":",Sheet1!DP563)+1,100)</f>
        <v>用地面积*65</v>
      </c>
      <c r="AG563" t="str">
        <f ca="1">MID(Sheet1!DQ563,FIND(":",Sheet1!DQ563)+1,100)</f>
        <v>0.85</v>
      </c>
      <c r="AH563" t="str">
        <f ca="1">MID(Sheet1!DR563,FIND(":",Sheet1!DR563)+1,100)</f>
        <v>用水量*0.85</v>
      </c>
      <c r="AI563" t="str">
        <f ca="1">MID(Sheet1!DS563,FIND(":",Sheet1!DS563)+1,100)</f>
        <v>50瓦/平方米</v>
      </c>
      <c r="AJ563" t="str">
        <f ca="1">MID(Sheet1!DT563,FIND(":",Sheet1!DT563)+1,100)</f>
        <v>0.7</v>
      </c>
      <c r="AK563" t="str">
        <f ca="1">MID(Sheet1!DU563,FIND(":",Sheet1!DU563)+1,100)</f>
        <v>地块建筑面积*50*0.7/1000</v>
      </c>
      <c r="AL563" t="str">
        <f ca="1">MID(Sheet1!DV563,FIND(":",Sheet1!DV563)+1,100)</f>
        <v>1.0门/100平方米</v>
      </c>
      <c r="AM563" t="str">
        <f ca="1">MID(Sheet1!DW563,FIND(":",Sheet1!DW563)+1,100)</f>
        <v>地块建筑面积*1.0/100</v>
      </c>
      <c r="AN563" t="str">
        <f ca="1">MID(Sheet1!DX563,FIND(":",Sheet1!DX563)+1,100)</f>
        <v>0.3门/100平方米</v>
      </c>
      <c r="AO563" t="str">
        <f ca="1">MID(Sheet1!DY563,FIND(":",Sheet1!DY563)+1,100)</f>
        <v>地块建筑面积*0.3/100</v>
      </c>
      <c r="AP563" t="str">
        <f ca="1">MID(Sheet1!DZ563,FIND(":",Sheet1!DZ563)+1,100)</f>
        <v>幼2.5次/生，小初0.9次/生，高0.6次/生，0.3分担率，幼63：37，小初95：5，高86：14</v>
      </c>
      <c r="AQ563" t="str">
        <f ca="1">MID(Sheet1!EA563,FIND(":",Sheet1!EA563)+1,100)</f>
        <v>班数幼*30*2.5*0.3*0.63+班数小*45*0.9*0.3*0.95+班数初*50*0.9*0.3*0.95+班数高*50*0.6*0.3*0.86</v>
      </c>
      <c r="AR563" t="str">
        <f ca="1">MID(Sheet1!EB563,FIND(":",Sheet1!EB563)+1,100)</f>
        <v>班数幼*30*2.5*0.3*0.37+班数小*45*0.9*0.3*0.05+班数初*50*0.9*0.3*0.05+班数高*50*0.6*0.3*0.14</v>
      </c>
      <c r="AS563" t="str">
        <f ca="1">MID(Sheet1!EC563,FIND(":",Sheet1!EC563)+1,100)</f>
        <v>地块建筑面积*0.4</v>
      </c>
      <c r="AT563" t="str">
        <f ca="1">MID(Sheet1!ED563,FIND(":",Sheet1!ED563)+1,100)</f>
        <v>地块建筑面积*0.4</v>
      </c>
      <c r="AU563" t="str">
        <f ca="1">MID(Sheet1!EE563,FIND(":",Sheet1!EE563)+1,100)</f>
        <v>地块建筑面积*0.08</v>
      </c>
      <c r="AV563" t="str">
        <f ca="1">MID(Sheet1!EF563,FIND(":",Sheet1!EF563)+1,100)</f>
        <v>地块建筑面积*0.08</v>
      </c>
      <c r="AW563" t="str">
        <f ca="1">MID(Sheet1!EG563,FIND(":",Sheet1!EG563)+1,100)</f>
        <v>城镇建设用地</v>
      </c>
    </row>
    <row r="564" spans="1:49" x14ac:dyDescent="0.2">
      <c r="A564" t="str">
        <f>MID(Sheet1!CK564,FIND(":",Sheet1!CK564)+1,100)</f>
        <v>08040306#小高一贯制学校#国空</v>
      </c>
      <c r="B564" t="str">
        <f>MID(Sheet1!CL564,FIND(":",Sheet1!CL564)+1,100)</f>
        <v>小高一贯制学校</v>
      </c>
      <c r="C564" t="str">
        <f>MID(Sheet1!CM564,FIND(":",Sheet1!CM564)+1,100)</f>
        <v/>
      </c>
      <c r="D564" t="str">
        <f>MID(Sheet1!CN564,FIND(":",Sheet1!CN564)+1,100)</f>
        <v>08040306</v>
      </c>
      <c r="E564" t="str">
        <f>MID(Sheet1!CO564,FIND(":",Sheet1!CO564)+1,100)</f>
        <v>国空</v>
      </c>
      <c r="F564" t="str">
        <f>MID(Sheet1!CP564,FIND(":",Sheet1!CP564)+1,100)</f>
        <v>A336</v>
      </c>
      <c r="G564" t="str">
        <f>MID(Sheet1!CQ564,FIND(":",Sheet1!CQ564)+1,100)</f>
        <v>A33#中小学用地&amp;小高一贯制学校#城规</v>
      </c>
      <c r="H564" t="str">
        <f>MID(Sheet1!CR564,FIND(":",Sheet1!CR564)+1,100)</f>
        <v>A33</v>
      </c>
      <c r="I564" t="str">
        <f>MID(Sheet1!CS564,FIND(":",Sheet1!CS564)+1,100)</f>
        <v>080403#中小学用地#国空</v>
      </c>
      <c r="J564" t="str">
        <f>MID(Sheet1!CT564,FIND(":",Sheet1!CT564)+1,100)</f>
        <v>4</v>
      </c>
      <c r="K564" t="str">
        <f>MID(Sheet1!CU564,FIND(":",Sheet1!CU564)+1,100)</f>
        <v>3080403</v>
      </c>
      <c r="L564" t="str">
        <f ca="1">MID(Sheet1!CV564,FIND(":",Sheet1!CV564)+1,100)</f>
        <v>255,100,224</v>
      </c>
      <c r="M564" t="str">
        <f ca="1">MID(Sheet1!CW564,FIND(":",Sheet1!CW564)+1,100)</f>
        <v>面积*容积率</v>
      </c>
      <c r="N564" t="str">
        <f ca="1">MID(Sheet1!CX564,FIND(":",Sheet1!CX564)+1,100)</f>
        <v>地块建筑面积*0</v>
      </c>
      <c r="O564" t="str">
        <f ca="1">MID(Sheet1!CY564,FIND(":",Sheet1!CY564)+1,100)</f>
        <v>地块建筑面积*0</v>
      </c>
      <c r="P564" t="str">
        <f ca="1">MID(Sheet1!CZ564,FIND(":",Sheet1!CZ564)+1,100)</f>
        <v>地块建筑面积*0</v>
      </c>
      <c r="Q564" t="str">
        <f ca="1">MID(Sheet1!DA564,FIND(":",Sheet1!DA564)+1,100)</f>
        <v>地块建筑面积*0</v>
      </c>
      <c r="R564" t="str">
        <f ca="1">MID(Sheet1!DB564,FIND(":",Sheet1!DB564)+1,100)</f>
        <v>地块建筑面积*1</v>
      </c>
      <c r="S564" t="str">
        <f ca="1">MID(Sheet1!DC564,FIND(":",Sheet1!DC564)+1,100)</f>
        <v>地块建筑面积*0</v>
      </c>
      <c r="T564" t="str">
        <f ca="1">MID(Sheet1!DD564,FIND(":",Sheet1!DD564)+1,100)</f>
        <v>地块建筑面积*0</v>
      </c>
      <c r="U564" t="str">
        <f ca="1">MID(Sheet1!DE564,FIND(":",Sheet1!DE564)+1,100)</f>
        <v>面积*0</v>
      </c>
      <c r="V564" t="str">
        <f ca="1">MID(Sheet1!DF564,FIND(":",Sheet1!DF564)+1,100)</f>
        <v>面积*0</v>
      </c>
      <c r="W564" t="str">
        <f ca="1">MID(Sheet1!DG564,FIND(":",Sheet1!DG564)+1,100)</f>
        <v>-</v>
      </c>
      <c r="X564" t="str">
        <f ca="1">MID(Sheet1!DH564,FIND(":",Sheet1!DH564)+1,100)</f>
        <v>0</v>
      </c>
      <c r="Y564" t="str">
        <f ca="1">MID(Sheet1!DI564,FIND(":",Sheet1!DI564)+1,100)</f>
        <v>-</v>
      </c>
      <c r="Z564" t="str">
        <f ca="1">MID(Sheet1!DJ564,FIND(":",Sheet1!DJ564)+1,100)</f>
        <v>0</v>
      </c>
      <c r="AA564" t="str">
        <f ca="1">MID(Sheet1!DK564,FIND(":",Sheet1!DK564)+1,100)</f>
        <v>35平方米/岗位</v>
      </c>
      <c r="AB564" t="str">
        <f ca="1">MID(Sheet1!DL564,FIND(":",Sheet1!DL564)+1,100)</f>
        <v>公服建筑面积/35</v>
      </c>
      <c r="AC564" t="str">
        <f ca="1">MID(Sheet1!DM564,FIND(":",Sheet1!DM564)+1,100)</f>
        <v>幼1.2个/班，小1.5个/班，初高1.0个/班，18个/100教工</v>
      </c>
      <c r="AD564" t="str">
        <f ca="1">MID(Sheet1!DN564,FIND(":",Sheet1!DN564)+1,100)</f>
        <v>班数幼*1.2+18*班数幼*5/100+班数小*1.5+18*班数小*2.5/100+班数初*1.0+18*班数初*4/100+班数高*1.0+18*班数高*5/100</v>
      </c>
      <c r="AE564" t="str">
        <f ca="1">MID(Sheet1!DO564,FIND(":",Sheet1!DO564)+1,100)</f>
        <v>65立方米/公顷*日</v>
      </c>
      <c r="AF564" t="str">
        <f ca="1">MID(Sheet1!DP564,FIND(":",Sheet1!DP564)+1,100)</f>
        <v>用地面积*65</v>
      </c>
      <c r="AG564" t="str">
        <f ca="1">MID(Sheet1!DQ564,FIND(":",Sheet1!DQ564)+1,100)</f>
        <v>0.85</v>
      </c>
      <c r="AH564" t="str">
        <f ca="1">MID(Sheet1!DR564,FIND(":",Sheet1!DR564)+1,100)</f>
        <v>用水量*0.85</v>
      </c>
      <c r="AI564" t="str">
        <f ca="1">MID(Sheet1!DS564,FIND(":",Sheet1!DS564)+1,100)</f>
        <v>50瓦/平方米</v>
      </c>
      <c r="AJ564" t="str">
        <f ca="1">MID(Sheet1!DT564,FIND(":",Sheet1!DT564)+1,100)</f>
        <v>0.7</v>
      </c>
      <c r="AK564" t="str">
        <f ca="1">MID(Sheet1!DU564,FIND(":",Sheet1!DU564)+1,100)</f>
        <v>地块建筑面积*50*0.7/1000</v>
      </c>
      <c r="AL564" t="str">
        <f ca="1">MID(Sheet1!DV564,FIND(":",Sheet1!DV564)+1,100)</f>
        <v>1.0门/100平方米</v>
      </c>
      <c r="AM564" t="str">
        <f ca="1">MID(Sheet1!DW564,FIND(":",Sheet1!DW564)+1,100)</f>
        <v>地块建筑面积*1.0/100</v>
      </c>
      <c r="AN564" t="str">
        <f ca="1">MID(Sheet1!DX564,FIND(":",Sheet1!DX564)+1,100)</f>
        <v>0.3门/100平方米</v>
      </c>
      <c r="AO564" t="str">
        <f ca="1">MID(Sheet1!DY564,FIND(":",Sheet1!DY564)+1,100)</f>
        <v>地块建筑面积*0.3/100</v>
      </c>
      <c r="AP564" t="str">
        <f ca="1">MID(Sheet1!DZ564,FIND(":",Sheet1!DZ564)+1,100)</f>
        <v>幼2.5次/生，小初0.9次/生，高0.6次/生，0.3分担率，幼63：37，小初95：5，高86：14</v>
      </c>
      <c r="AQ564" t="str">
        <f ca="1">MID(Sheet1!EA564,FIND(":",Sheet1!EA564)+1,100)</f>
        <v>班数幼*30*2.5*0.3*0.63+班数小*45*0.9*0.3*0.95+班数初*50*0.9*0.3*0.95+班数高*50*0.6*0.3*0.86</v>
      </c>
      <c r="AR564" t="str">
        <f ca="1">MID(Sheet1!EB564,FIND(":",Sheet1!EB564)+1,100)</f>
        <v>班数幼*30*2.5*0.3*0.37+班数小*45*0.9*0.3*0.05+班数初*50*0.9*0.3*0.05+班数高*50*0.6*0.3*0.14</v>
      </c>
      <c r="AS564" t="str">
        <f ca="1">MID(Sheet1!EC564,FIND(":",Sheet1!EC564)+1,100)</f>
        <v>地块建筑面积*0.4</v>
      </c>
      <c r="AT564" t="str">
        <f ca="1">MID(Sheet1!ED564,FIND(":",Sheet1!ED564)+1,100)</f>
        <v>地块建筑面积*0.4</v>
      </c>
      <c r="AU564" t="str">
        <f ca="1">MID(Sheet1!EE564,FIND(":",Sheet1!EE564)+1,100)</f>
        <v>地块建筑面积*0.08</v>
      </c>
      <c r="AV564" t="str">
        <f ca="1">MID(Sheet1!EF564,FIND(":",Sheet1!EF564)+1,100)</f>
        <v>地块建筑面积*0.08</v>
      </c>
      <c r="AW564" t="str">
        <f ca="1">MID(Sheet1!EG564,FIND(":",Sheet1!EG564)+1,100)</f>
        <v>城镇建设用地</v>
      </c>
    </row>
    <row r="565" spans="1:49" x14ac:dyDescent="0.2">
      <c r="A565" t="str">
        <f>MID(Sheet1!CK565,FIND(":",Sheet1!CK565)+1,100)</f>
        <v>08040307#幼高一贯制学校#国空</v>
      </c>
      <c r="B565" t="str">
        <f>MID(Sheet1!CL565,FIND(":",Sheet1!CL565)+1,100)</f>
        <v>幼高一贯制学校</v>
      </c>
      <c r="C565" t="str">
        <f>MID(Sheet1!CM565,FIND(":",Sheet1!CM565)+1,100)</f>
        <v/>
      </c>
      <c r="D565" t="str">
        <f>MID(Sheet1!CN565,FIND(":",Sheet1!CN565)+1,100)</f>
        <v>08040307</v>
      </c>
      <c r="E565" t="str">
        <f>MID(Sheet1!CO565,FIND(":",Sheet1!CO565)+1,100)</f>
        <v>国空</v>
      </c>
      <c r="F565" t="str">
        <f>MID(Sheet1!CP565,FIND(":",Sheet1!CP565)+1,100)</f>
        <v>A337</v>
      </c>
      <c r="G565" t="str">
        <f>MID(Sheet1!CQ565,FIND(":",Sheet1!CQ565)+1,100)</f>
        <v>A33#中小学用地&amp;幼高一贯制学校#城规</v>
      </c>
      <c r="H565" t="str">
        <f>MID(Sheet1!CR565,FIND(":",Sheet1!CR565)+1,100)</f>
        <v>A33</v>
      </c>
      <c r="I565" t="str">
        <f>MID(Sheet1!CS565,FIND(":",Sheet1!CS565)+1,100)</f>
        <v>080403#中小学用地#国空</v>
      </c>
      <c r="J565" t="str">
        <f>MID(Sheet1!CT565,FIND(":",Sheet1!CT565)+1,100)</f>
        <v>4</v>
      </c>
      <c r="K565" t="str">
        <f>MID(Sheet1!CU565,FIND(":",Sheet1!CU565)+1,100)</f>
        <v>3080403</v>
      </c>
      <c r="L565" t="str">
        <f ca="1">MID(Sheet1!CV565,FIND(":",Sheet1!CV565)+1,100)</f>
        <v>255,100,224</v>
      </c>
      <c r="M565" t="str">
        <f ca="1">MID(Sheet1!CW565,FIND(":",Sheet1!CW565)+1,100)</f>
        <v>面积*容积率</v>
      </c>
      <c r="N565" t="str">
        <f ca="1">MID(Sheet1!CX565,FIND(":",Sheet1!CX565)+1,100)</f>
        <v>地块建筑面积*0</v>
      </c>
      <c r="O565" t="str">
        <f ca="1">MID(Sheet1!CY565,FIND(":",Sheet1!CY565)+1,100)</f>
        <v>地块建筑面积*0</v>
      </c>
      <c r="P565" t="str">
        <f ca="1">MID(Sheet1!CZ565,FIND(":",Sheet1!CZ565)+1,100)</f>
        <v>地块建筑面积*0</v>
      </c>
      <c r="Q565" t="str">
        <f ca="1">MID(Sheet1!DA565,FIND(":",Sheet1!DA565)+1,100)</f>
        <v>地块建筑面积*0</v>
      </c>
      <c r="R565" t="str">
        <f ca="1">MID(Sheet1!DB565,FIND(":",Sheet1!DB565)+1,100)</f>
        <v>地块建筑面积*1</v>
      </c>
      <c r="S565" t="str">
        <f ca="1">MID(Sheet1!DC565,FIND(":",Sheet1!DC565)+1,100)</f>
        <v>地块建筑面积*0</v>
      </c>
      <c r="T565" t="str">
        <f ca="1">MID(Sheet1!DD565,FIND(":",Sheet1!DD565)+1,100)</f>
        <v>地块建筑面积*0</v>
      </c>
      <c r="U565" t="str">
        <f ca="1">MID(Sheet1!DE565,FIND(":",Sheet1!DE565)+1,100)</f>
        <v>面积*0</v>
      </c>
      <c r="V565" t="str">
        <f ca="1">MID(Sheet1!DF565,FIND(":",Sheet1!DF565)+1,100)</f>
        <v>面积*0</v>
      </c>
      <c r="W565" t="str">
        <f ca="1">MID(Sheet1!DG565,FIND(":",Sheet1!DG565)+1,100)</f>
        <v>-</v>
      </c>
      <c r="X565" t="str">
        <f ca="1">MID(Sheet1!DH565,FIND(":",Sheet1!DH565)+1,100)</f>
        <v>0</v>
      </c>
      <c r="Y565" t="str">
        <f ca="1">MID(Sheet1!DI565,FIND(":",Sheet1!DI565)+1,100)</f>
        <v>-</v>
      </c>
      <c r="Z565" t="str">
        <f ca="1">MID(Sheet1!DJ565,FIND(":",Sheet1!DJ565)+1,100)</f>
        <v>0</v>
      </c>
      <c r="AA565" t="str">
        <f ca="1">MID(Sheet1!DK565,FIND(":",Sheet1!DK565)+1,100)</f>
        <v>35平方米/岗位</v>
      </c>
      <c r="AB565" t="str">
        <f ca="1">MID(Sheet1!DL565,FIND(":",Sheet1!DL565)+1,100)</f>
        <v>公服建筑面积/35</v>
      </c>
      <c r="AC565" t="str">
        <f ca="1">MID(Sheet1!DM565,FIND(":",Sheet1!DM565)+1,100)</f>
        <v>幼1.2个/班，小1.5个/班，初高1.0个/班，18个/100教工</v>
      </c>
      <c r="AD565" t="str">
        <f ca="1">MID(Sheet1!DN565,FIND(":",Sheet1!DN565)+1,100)</f>
        <v>班数幼*1.2+18*班数幼*5/100+班数小*1.5+18*班数小*2.5/100+班数初*1.0+18*班数初*4/100+班数高*1.0+18*班数高*5/100</v>
      </c>
      <c r="AE565" t="str">
        <f ca="1">MID(Sheet1!DO565,FIND(":",Sheet1!DO565)+1,100)</f>
        <v>65立方米/公顷*日</v>
      </c>
      <c r="AF565" t="str">
        <f ca="1">MID(Sheet1!DP565,FIND(":",Sheet1!DP565)+1,100)</f>
        <v>用地面积*65</v>
      </c>
      <c r="AG565" t="str">
        <f ca="1">MID(Sheet1!DQ565,FIND(":",Sheet1!DQ565)+1,100)</f>
        <v>0.85</v>
      </c>
      <c r="AH565" t="str">
        <f ca="1">MID(Sheet1!DR565,FIND(":",Sheet1!DR565)+1,100)</f>
        <v>用水量*0.85</v>
      </c>
      <c r="AI565" t="str">
        <f ca="1">MID(Sheet1!DS565,FIND(":",Sheet1!DS565)+1,100)</f>
        <v>50瓦/平方米</v>
      </c>
      <c r="AJ565" t="str">
        <f ca="1">MID(Sheet1!DT565,FIND(":",Sheet1!DT565)+1,100)</f>
        <v>0.7</v>
      </c>
      <c r="AK565" t="str">
        <f ca="1">MID(Sheet1!DU565,FIND(":",Sheet1!DU565)+1,100)</f>
        <v>地块建筑面积*50*0.7/1000</v>
      </c>
      <c r="AL565" t="str">
        <f ca="1">MID(Sheet1!DV565,FIND(":",Sheet1!DV565)+1,100)</f>
        <v>1.0门/100平方米</v>
      </c>
      <c r="AM565" t="str">
        <f ca="1">MID(Sheet1!DW565,FIND(":",Sheet1!DW565)+1,100)</f>
        <v>地块建筑面积*1.0/100</v>
      </c>
      <c r="AN565" t="str">
        <f ca="1">MID(Sheet1!DX565,FIND(":",Sheet1!DX565)+1,100)</f>
        <v>0.3门/100平方米</v>
      </c>
      <c r="AO565" t="str">
        <f ca="1">MID(Sheet1!DY565,FIND(":",Sheet1!DY565)+1,100)</f>
        <v>地块建筑面积*0.3/100</v>
      </c>
      <c r="AP565" t="str">
        <f ca="1">MID(Sheet1!DZ565,FIND(":",Sheet1!DZ565)+1,100)</f>
        <v>幼2.5次/生，小初0.9次/生，高0.6次/生，0.3分担率，幼63：37，小初95：5，高86：14</v>
      </c>
      <c r="AQ565" t="str">
        <f ca="1">MID(Sheet1!EA565,FIND(":",Sheet1!EA565)+1,100)</f>
        <v>班数幼*30*2.5*0.3*0.63+班数小*45*0.9*0.3*0.95+班数初*50*0.9*0.3*0.95+班数高*50*0.6*0.3*0.86</v>
      </c>
      <c r="AR565" t="str">
        <f ca="1">MID(Sheet1!EB565,FIND(":",Sheet1!EB565)+1,100)</f>
        <v>班数幼*30*2.5*0.3*0.37+班数小*45*0.9*0.3*0.05+班数初*50*0.9*0.3*0.05+班数高*50*0.6*0.3*0.14</v>
      </c>
      <c r="AS565" t="str">
        <f ca="1">MID(Sheet1!EC565,FIND(":",Sheet1!EC565)+1,100)</f>
        <v>地块建筑面积*0.4</v>
      </c>
      <c r="AT565" t="str">
        <f ca="1">MID(Sheet1!ED565,FIND(":",Sheet1!ED565)+1,100)</f>
        <v>地块建筑面积*0.4</v>
      </c>
      <c r="AU565" t="str">
        <f ca="1">MID(Sheet1!EE565,FIND(":",Sheet1!EE565)+1,100)</f>
        <v>地块建筑面积*0.08</v>
      </c>
      <c r="AV565" t="str">
        <f ca="1">MID(Sheet1!EF565,FIND(":",Sheet1!EF565)+1,100)</f>
        <v>地块建筑面积*0.08</v>
      </c>
      <c r="AW565" t="str">
        <f ca="1">MID(Sheet1!EG565,FIND(":",Sheet1!EG565)+1,100)</f>
        <v>城镇建设用地</v>
      </c>
    </row>
    <row r="566" spans="1:49" x14ac:dyDescent="0.2">
      <c r="A566" t="str">
        <f>MID(Sheet1!CK566,FIND(":",Sheet1!CK566)+1,100)</f>
        <v>080404#幼儿园用地#国空</v>
      </c>
      <c r="B566" t="str">
        <f>MID(Sheet1!CL566,FIND(":",Sheet1!CL566)+1,100)</f>
        <v>幼儿园用地</v>
      </c>
      <c r="C566" t="str">
        <f>MID(Sheet1!CM566,FIND(":",Sheet1!CM566)+1,100)</f>
        <v/>
      </c>
      <c r="D566" t="str">
        <f>MID(Sheet1!CN566,FIND(":",Sheet1!CN566)+1,100)</f>
        <v>080404</v>
      </c>
      <c r="E566" t="str">
        <f>MID(Sheet1!CO566,FIND(":",Sheet1!CO566)+1,100)</f>
        <v>国空</v>
      </c>
      <c r="F566" t="str">
        <f>MID(Sheet1!CP566,FIND(":",Sheet1!CP566)+1,100)</f>
        <v>A34</v>
      </c>
      <c r="G566" t="str">
        <f>MID(Sheet1!CQ566,FIND(":",Sheet1!CQ566)+1,100)</f>
        <v>A36#幼儿园用地#城规</v>
      </c>
      <c r="H566" t="str">
        <f>MID(Sheet1!CR566,FIND(":",Sheet1!CR566)+1,100)</f>
        <v>R22</v>
      </c>
      <c r="I566" t="str">
        <f>MID(Sheet1!CS566,FIND(":",Sheet1!CS566)+1,100)</f>
        <v>0804#教育用地#国空</v>
      </c>
      <c r="J566" t="str">
        <f>MID(Sheet1!CT566,FIND(":",Sheet1!CT566)+1,100)</f>
        <v>3</v>
      </c>
      <c r="K566" t="str">
        <f>MID(Sheet1!CU566,FIND(":",Sheet1!CU566)+1,100)</f>
        <v>20804</v>
      </c>
      <c r="L566" t="str">
        <f ca="1">MID(Sheet1!CV566,FIND(":",Sheet1!CV566)+1,100)</f>
        <v>255,100,224</v>
      </c>
      <c r="M566" t="str">
        <f ca="1">MID(Sheet1!CW566,FIND(":",Sheet1!CW566)+1,100)</f>
        <v>面积*容积率</v>
      </c>
      <c r="N566" t="str">
        <f ca="1">MID(Sheet1!CX566,FIND(":",Sheet1!CX566)+1,100)</f>
        <v>地块建筑面积*0</v>
      </c>
      <c r="O566" t="str">
        <f ca="1">MID(Sheet1!CY566,FIND(":",Sheet1!CY566)+1,100)</f>
        <v>地块建筑面积*0</v>
      </c>
      <c r="P566" t="str">
        <f ca="1">MID(Sheet1!CZ566,FIND(":",Sheet1!CZ566)+1,100)</f>
        <v>地块建筑面积*0</v>
      </c>
      <c r="Q566" t="str">
        <f ca="1">MID(Sheet1!DA566,FIND(":",Sheet1!DA566)+1,100)</f>
        <v>地块建筑面积*0</v>
      </c>
      <c r="R566" t="str">
        <f ca="1">MID(Sheet1!DB566,FIND(":",Sheet1!DB566)+1,100)</f>
        <v>地块建筑面积*1</v>
      </c>
      <c r="S566" t="str">
        <f ca="1">MID(Sheet1!DC566,FIND(":",Sheet1!DC566)+1,100)</f>
        <v>地块建筑面积*0</v>
      </c>
      <c r="T566" t="str">
        <f ca="1">MID(Sheet1!DD566,FIND(":",Sheet1!DD566)+1,100)</f>
        <v>地块建筑面积*0</v>
      </c>
      <c r="U566" t="str">
        <f ca="1">MID(Sheet1!DE566,FIND(":",Sheet1!DE566)+1,100)</f>
        <v>面积*0</v>
      </c>
      <c r="V566" t="str">
        <f ca="1">MID(Sheet1!DF566,FIND(":",Sheet1!DF566)+1,100)</f>
        <v>面积*0</v>
      </c>
      <c r="W566" t="str">
        <f ca="1">MID(Sheet1!DG566,FIND(":",Sheet1!DG566)+1,100)</f>
        <v>-</v>
      </c>
      <c r="X566" t="str">
        <f ca="1">MID(Sheet1!DH566,FIND(":",Sheet1!DH566)+1,100)</f>
        <v>0</v>
      </c>
      <c r="Y566" t="str">
        <f ca="1">MID(Sheet1!DI566,FIND(":",Sheet1!DI566)+1,100)</f>
        <v>-</v>
      </c>
      <c r="Z566" t="str">
        <f ca="1">MID(Sheet1!DJ566,FIND(":",Sheet1!DJ566)+1,100)</f>
        <v>0</v>
      </c>
      <c r="AA566" t="str">
        <f ca="1">MID(Sheet1!DK566,FIND(":",Sheet1!DK566)+1,100)</f>
        <v>35平方米/岗位</v>
      </c>
      <c r="AB566" t="str">
        <f ca="1">MID(Sheet1!DL566,FIND(":",Sheet1!DL566)+1,100)</f>
        <v>地块建筑面积/35</v>
      </c>
      <c r="AC566" t="str">
        <f ca="1">MID(Sheet1!DM566,FIND(":",Sheet1!DM566)+1,100)</f>
        <v>幼1.2个/班，小1.5个/班，初高1.0个/班，18个/100教工</v>
      </c>
      <c r="AD566" t="str">
        <f ca="1">MID(Sheet1!DN566,FIND(":",Sheet1!DN566)+1,100)</f>
        <v>班数幼*1.2+18*班数幼*5/100+班数小*1.5+18*班数小*2.5/100+班数初*1.0+18*班数初*4/100+班数高*1.0+18*班数高*5/100</v>
      </c>
      <c r="AE566" t="str">
        <f ca="1">MID(Sheet1!DO566,FIND(":",Sheet1!DO566)+1,100)</f>
        <v>65立方米/日*公顷</v>
      </c>
      <c r="AF566" t="str">
        <f ca="1">MID(Sheet1!DP566,FIND(":",Sheet1!DP566)+1,100)</f>
        <v>用地面积*65</v>
      </c>
      <c r="AG566" t="str">
        <f ca="1">MID(Sheet1!DQ566,FIND(":",Sheet1!DQ566)+1,100)</f>
        <v>0.85</v>
      </c>
      <c r="AH566" t="str">
        <f ca="1">MID(Sheet1!DR566,FIND(":",Sheet1!DR566)+1,100)</f>
        <v>用水量*0.85</v>
      </c>
      <c r="AI566" t="str">
        <f ca="1">MID(Sheet1!DS566,FIND(":",Sheet1!DS566)+1,100)</f>
        <v>45瓦/平方米</v>
      </c>
      <c r="AJ566" t="str">
        <f ca="1">MID(Sheet1!DT566,FIND(":",Sheet1!DT566)+1,100)</f>
        <v>0.8</v>
      </c>
      <c r="AK566" t="str">
        <f ca="1">MID(Sheet1!DU566,FIND(":",Sheet1!DU566)+1,100)</f>
        <v>地块建筑面积*45*0.8/1000</v>
      </c>
      <c r="AL566" t="str">
        <f ca="1">MID(Sheet1!DV566,FIND(":",Sheet1!DV566)+1,100)</f>
        <v>1.0门/100平方米</v>
      </c>
      <c r="AM566" t="str">
        <f ca="1">MID(Sheet1!DW566,FIND(":",Sheet1!DW566)+1,100)</f>
        <v>地块建筑面积*1.0/100</v>
      </c>
      <c r="AN566" t="str">
        <f ca="1">MID(Sheet1!DX566,FIND(":",Sheet1!DX566)+1,100)</f>
        <v>0.5门/100平方米</v>
      </c>
      <c r="AO566" t="str">
        <f ca="1">MID(Sheet1!DY566,FIND(":",Sheet1!DY566)+1,100)</f>
        <v>地块建筑面积*0.5/100</v>
      </c>
      <c r="AP566" t="str">
        <f ca="1">MID(Sheet1!DZ566,FIND(":",Sheet1!DZ566)+1,100)</f>
        <v>39.4pcu/万平方米，71：29</v>
      </c>
      <c r="AQ566" t="str">
        <f ca="1">MID(Sheet1!EA566,FIND(":",Sheet1!EA566)+1,100)</f>
        <v>地块建筑面积/10000*39.4*0.71</v>
      </c>
      <c r="AR566" t="str">
        <f ca="1">MID(Sheet1!EB566,FIND(":",Sheet1!EB566)+1,100)</f>
        <v>地块建筑面积/10000*39.4*0.29</v>
      </c>
      <c r="AS566" t="str">
        <f ca="1">MID(Sheet1!EC566,FIND(":",Sheet1!EC566)+1,100)</f>
        <v>地块建筑面积*0.4</v>
      </c>
      <c r="AT566" t="str">
        <f ca="1">MID(Sheet1!ED566,FIND(":",Sheet1!ED566)+1,100)</f>
        <v>地块建筑面积*0.4</v>
      </c>
      <c r="AU566" t="str">
        <f ca="1">MID(Sheet1!EE566,FIND(":",Sheet1!EE566)+1,100)</f>
        <v>地块建筑面积*0.08</v>
      </c>
      <c r="AV566" t="str">
        <f ca="1">MID(Sheet1!EF566,FIND(":",Sheet1!EF566)+1,100)</f>
        <v>地块建筑面积*0.08</v>
      </c>
      <c r="AW566" t="str">
        <f ca="1">MID(Sheet1!EG566,FIND(":",Sheet1!EG566)+1,100)</f>
        <v>城镇建设用地</v>
      </c>
    </row>
    <row r="567" spans="1:49" x14ac:dyDescent="0.2">
      <c r="A567" t="str">
        <f>MID(Sheet1!CK567,FIND(":",Sheet1!CK567)+1,100)</f>
        <v>080405#其他教育用地#国空</v>
      </c>
      <c r="B567" t="str">
        <f>MID(Sheet1!CL567,FIND(":",Sheet1!CL567)+1,100)</f>
        <v>其他教育用地</v>
      </c>
      <c r="C567" t="str">
        <f>MID(Sheet1!CM567,FIND(":",Sheet1!CM567)+1,100)</f>
        <v/>
      </c>
      <c r="D567" t="str">
        <f>MID(Sheet1!CN567,FIND(":",Sheet1!CN567)+1,100)</f>
        <v>080405</v>
      </c>
      <c r="E567" t="str">
        <f>MID(Sheet1!CO567,FIND(":",Sheet1!CO567)+1,100)</f>
        <v>国空</v>
      </c>
      <c r="F567" t="str">
        <f>MID(Sheet1!CP567,FIND(":",Sheet1!CP567)+1,100)</f>
        <v>A39</v>
      </c>
      <c r="G567" t="str">
        <f>MID(Sheet1!CQ567,FIND(":",Sheet1!CQ567)+1,100)</f>
        <v>A3#教育科研用地#城规</v>
      </c>
      <c r="H567" t="str">
        <f>MID(Sheet1!CR567,FIND(":",Sheet1!CR567)+1,100)</f>
        <v>A3</v>
      </c>
      <c r="I567" t="str">
        <f>MID(Sheet1!CS567,FIND(":",Sheet1!CS567)+1,100)</f>
        <v>0804#教育用地#国空</v>
      </c>
      <c r="J567" t="str">
        <f>MID(Sheet1!CT567,FIND(":",Sheet1!CT567)+1,100)</f>
        <v>3</v>
      </c>
      <c r="K567" t="str">
        <f>MID(Sheet1!CU567,FIND(":",Sheet1!CU567)+1,100)</f>
        <v>20804</v>
      </c>
      <c r="L567" t="str">
        <f ca="1">MID(Sheet1!CV567,FIND(":",Sheet1!CV567)+1,100)</f>
        <v>255,100,224</v>
      </c>
      <c r="M567" t="str">
        <f ca="1">MID(Sheet1!CW567,FIND(":",Sheet1!CW567)+1,100)</f>
        <v>面积*容积率</v>
      </c>
      <c r="N567" t="str">
        <f ca="1">MID(Sheet1!CX567,FIND(":",Sheet1!CX567)+1,100)</f>
        <v>地块建筑面积*0</v>
      </c>
      <c r="O567" t="str">
        <f ca="1">MID(Sheet1!CY567,FIND(":",Sheet1!CY567)+1,100)</f>
        <v>地块建筑面积*0</v>
      </c>
      <c r="P567" t="str">
        <f ca="1">MID(Sheet1!CZ567,FIND(":",Sheet1!CZ567)+1,100)</f>
        <v>地块建筑面积*0</v>
      </c>
      <c r="Q567" t="str">
        <f ca="1">MID(Sheet1!DA567,FIND(":",Sheet1!DA567)+1,100)</f>
        <v>地块建筑面积*0</v>
      </c>
      <c r="R567" t="str">
        <f ca="1">MID(Sheet1!DB567,FIND(":",Sheet1!DB567)+1,100)</f>
        <v>地块建筑面积*1</v>
      </c>
      <c r="S567" t="str">
        <f ca="1">MID(Sheet1!DC567,FIND(":",Sheet1!DC567)+1,100)</f>
        <v>地块建筑面积*0</v>
      </c>
      <c r="T567" t="str">
        <f ca="1">MID(Sheet1!DD567,FIND(":",Sheet1!DD567)+1,100)</f>
        <v>地块建筑面积*0</v>
      </c>
      <c r="U567" t="str">
        <f ca="1">MID(Sheet1!DE567,FIND(":",Sheet1!DE567)+1,100)</f>
        <v>面积*0</v>
      </c>
      <c r="V567" t="str">
        <f ca="1">MID(Sheet1!DF567,FIND(":",Sheet1!DF567)+1,100)</f>
        <v>面积*0</v>
      </c>
      <c r="W567" t="str">
        <f ca="1">MID(Sheet1!DG567,FIND(":",Sheet1!DG567)+1,100)</f>
        <v>-</v>
      </c>
      <c r="X567" t="str">
        <f ca="1">MID(Sheet1!DH567,FIND(":",Sheet1!DH567)+1,100)</f>
        <v>0</v>
      </c>
      <c r="Y567" t="str">
        <f ca="1">MID(Sheet1!DI567,FIND(":",Sheet1!DI567)+1,100)</f>
        <v>-</v>
      </c>
      <c r="Z567" t="str">
        <f ca="1">MID(Sheet1!DJ567,FIND(":",Sheet1!DJ567)+1,100)</f>
        <v>0</v>
      </c>
      <c r="AA567" t="str">
        <f ca="1">MID(Sheet1!DK567,FIND(":",Sheet1!DK567)+1,100)</f>
        <v>35平方米/岗位</v>
      </c>
      <c r="AB567" t="str">
        <f ca="1">MID(Sheet1!DL567,FIND(":",Sheet1!DL567)+1,100)</f>
        <v>公服建筑面积/35</v>
      </c>
      <c r="AC567" t="str">
        <f ca="1">MID(Sheet1!DM567,FIND(":",Sheet1!DM567)+1,100)</f>
        <v>0.3个/100平方米</v>
      </c>
      <c r="AD567" t="str">
        <f ca="1">MID(Sheet1!DN567,FIND(":",Sheet1!DN567)+1,100)</f>
        <v>地块建筑面积*0.3/100</v>
      </c>
      <c r="AE567" t="str">
        <f ca="1">MID(Sheet1!DO567,FIND(":",Sheet1!DO567)+1,100)</f>
        <v>65立方米/公顷*日</v>
      </c>
      <c r="AF567" t="str">
        <f ca="1">MID(Sheet1!DP567,FIND(":",Sheet1!DP567)+1,100)</f>
        <v>用地面积*65</v>
      </c>
      <c r="AG567" t="str">
        <f ca="1">MID(Sheet1!DQ567,FIND(":",Sheet1!DQ567)+1,100)</f>
        <v>0.85</v>
      </c>
      <c r="AH567" t="str">
        <f ca="1">MID(Sheet1!DR567,FIND(":",Sheet1!DR567)+1,100)</f>
        <v>用水量*0.85</v>
      </c>
      <c r="AI567" t="str">
        <f ca="1">MID(Sheet1!DS567,FIND(":",Sheet1!DS567)+1,100)</f>
        <v>50瓦/平方米</v>
      </c>
      <c r="AJ567" t="str">
        <f ca="1">MID(Sheet1!DT567,FIND(":",Sheet1!DT567)+1,100)</f>
        <v>0.7</v>
      </c>
      <c r="AK567" t="str">
        <f ca="1">MID(Sheet1!DU567,FIND(":",Sheet1!DU567)+1,100)</f>
        <v>地块建筑面积*50*0.7/1000</v>
      </c>
      <c r="AL567" t="str">
        <f ca="1">MID(Sheet1!DV567,FIND(":",Sheet1!DV567)+1,100)</f>
        <v>1.0门/100平方米</v>
      </c>
      <c r="AM567" t="str">
        <f ca="1">MID(Sheet1!DW567,FIND(":",Sheet1!DW567)+1,100)</f>
        <v>地块建筑面积*1.0/100</v>
      </c>
      <c r="AN567" t="str">
        <f ca="1">MID(Sheet1!DX567,FIND(":",Sheet1!DX567)+1,100)</f>
        <v>0.3门/100平方米</v>
      </c>
      <c r="AO567" t="str">
        <f ca="1">MID(Sheet1!DY567,FIND(":",Sheet1!DY567)+1,100)</f>
        <v>地块建筑面积*0.3/100</v>
      </c>
      <c r="AP567" t="str">
        <f ca="1">MID(Sheet1!DZ567,FIND(":",Sheet1!DZ567)+1,100)</f>
        <v>10.8pcu/万平方米，56：44</v>
      </c>
      <c r="AQ567" t="str">
        <f ca="1">MID(Sheet1!EA567,FIND(":",Sheet1!EA567)+1,100)</f>
        <v>地块建筑面积/10000*10.8*0.56</v>
      </c>
      <c r="AR567" t="str">
        <f ca="1">MID(Sheet1!EB567,FIND(":",Sheet1!EB567)+1,100)</f>
        <v>地块建筑面积/10000*10.8*0.44</v>
      </c>
      <c r="AS567" t="str">
        <f ca="1">MID(Sheet1!EC567,FIND(":",Sheet1!EC567)+1,100)</f>
        <v>地块建筑面积*0.4</v>
      </c>
      <c r="AT567" t="str">
        <f ca="1">MID(Sheet1!ED567,FIND(":",Sheet1!ED567)+1,100)</f>
        <v>地块建筑面积*0.4</v>
      </c>
      <c r="AU567" t="str">
        <f ca="1">MID(Sheet1!EE567,FIND(":",Sheet1!EE567)+1,100)</f>
        <v>地块建筑面积*0.08</v>
      </c>
      <c r="AV567" t="str">
        <f ca="1">MID(Sheet1!EF567,FIND(":",Sheet1!EF567)+1,100)</f>
        <v>地块建筑面积*0.08</v>
      </c>
      <c r="AW567" t="str">
        <f ca="1">MID(Sheet1!EG567,FIND(":",Sheet1!EG567)+1,100)</f>
        <v>城镇建设用地</v>
      </c>
    </row>
    <row r="568" spans="1:49" x14ac:dyDescent="0.2">
      <c r="A568" t="str">
        <f>MID(Sheet1!CK568,FIND(":",Sheet1!CK568)+1,100)</f>
        <v>08040501#特殊教育用地#国空</v>
      </c>
      <c r="B568" t="str">
        <f>MID(Sheet1!CL568,FIND(":",Sheet1!CL568)+1,100)</f>
        <v>特殊教育用地</v>
      </c>
      <c r="C568" t="str">
        <f>MID(Sheet1!CM568,FIND(":",Sheet1!CM568)+1,100)</f>
        <v/>
      </c>
      <c r="D568" t="str">
        <f>MID(Sheet1!CN568,FIND(":",Sheet1!CN568)+1,100)</f>
        <v>08040501</v>
      </c>
      <c r="E568" t="str">
        <f>MID(Sheet1!CO568,FIND(":",Sheet1!CO568)+1,100)</f>
        <v>国空</v>
      </c>
      <c r="F568" t="str">
        <f>MID(Sheet1!CP568,FIND(":",Sheet1!CP568)+1,100)</f>
        <v>A391</v>
      </c>
      <c r="G568" t="str">
        <f>MID(Sheet1!CQ568,FIND(":",Sheet1!CQ568)+1,100)</f>
        <v>A3#教育科研用地#城规</v>
      </c>
      <c r="H568" t="str">
        <f>MID(Sheet1!CR568,FIND(":",Sheet1!CR568)+1,100)</f>
        <v>A3</v>
      </c>
      <c r="I568" t="str">
        <f>MID(Sheet1!CS568,FIND(":",Sheet1!CS568)+1,100)</f>
        <v>080405#其他教育用地#国空</v>
      </c>
      <c r="J568" t="str">
        <f>MID(Sheet1!CT568,FIND(":",Sheet1!CT568)+1,100)</f>
        <v>4</v>
      </c>
      <c r="K568" t="str">
        <f>MID(Sheet1!CU568,FIND(":",Sheet1!CU568)+1,100)</f>
        <v>3080405</v>
      </c>
      <c r="L568" t="str">
        <f ca="1">MID(Sheet1!CV568,FIND(":",Sheet1!CV568)+1,100)</f>
        <v>255,100,224</v>
      </c>
      <c r="M568" t="str">
        <f ca="1">MID(Sheet1!CW568,FIND(":",Sheet1!CW568)+1,100)</f>
        <v>面积*容积率</v>
      </c>
      <c r="N568" t="str">
        <f ca="1">MID(Sheet1!CX568,FIND(":",Sheet1!CX568)+1,100)</f>
        <v>地块建筑面积*0</v>
      </c>
      <c r="O568" t="str">
        <f ca="1">MID(Sheet1!CY568,FIND(":",Sheet1!CY568)+1,100)</f>
        <v>地块建筑面积*0</v>
      </c>
      <c r="P568" t="str">
        <f ca="1">MID(Sheet1!CZ568,FIND(":",Sheet1!CZ568)+1,100)</f>
        <v>地块建筑面积*0</v>
      </c>
      <c r="Q568" t="str">
        <f ca="1">MID(Sheet1!DA568,FIND(":",Sheet1!DA568)+1,100)</f>
        <v>地块建筑面积*0</v>
      </c>
      <c r="R568" t="str">
        <f ca="1">MID(Sheet1!DB568,FIND(":",Sheet1!DB568)+1,100)</f>
        <v>地块建筑面积*1</v>
      </c>
      <c r="S568" t="str">
        <f ca="1">MID(Sheet1!DC568,FIND(":",Sheet1!DC568)+1,100)</f>
        <v>地块建筑面积*0</v>
      </c>
      <c r="T568" t="str">
        <f ca="1">MID(Sheet1!DD568,FIND(":",Sheet1!DD568)+1,100)</f>
        <v>地块建筑面积*0</v>
      </c>
      <c r="U568" t="str">
        <f ca="1">MID(Sheet1!DE568,FIND(":",Sheet1!DE568)+1,100)</f>
        <v>面积*0</v>
      </c>
      <c r="V568" t="str">
        <f ca="1">MID(Sheet1!DF568,FIND(":",Sheet1!DF568)+1,100)</f>
        <v>面积*0</v>
      </c>
      <c r="W568" t="str">
        <f ca="1">MID(Sheet1!DG568,FIND(":",Sheet1!DG568)+1,100)</f>
        <v>-</v>
      </c>
      <c r="X568" t="str">
        <f ca="1">MID(Sheet1!DH568,FIND(":",Sheet1!DH568)+1,100)</f>
        <v>0</v>
      </c>
      <c r="Y568" t="str">
        <f ca="1">MID(Sheet1!DI568,FIND(":",Sheet1!DI568)+1,100)</f>
        <v>-</v>
      </c>
      <c r="Z568" t="str">
        <f ca="1">MID(Sheet1!DJ568,FIND(":",Sheet1!DJ568)+1,100)</f>
        <v>0</v>
      </c>
      <c r="AA568" t="str">
        <f ca="1">MID(Sheet1!DK568,FIND(":",Sheet1!DK568)+1,100)</f>
        <v>35平方米/岗位</v>
      </c>
      <c r="AB568" t="str">
        <f ca="1">MID(Sheet1!DL568,FIND(":",Sheet1!DL568)+1,100)</f>
        <v>公服建筑面积/35</v>
      </c>
      <c r="AC568" t="str">
        <f ca="1">MID(Sheet1!DM568,FIND(":",Sheet1!DM568)+1,100)</f>
        <v>0.3个/100平方米</v>
      </c>
      <c r="AD568" t="str">
        <f ca="1">MID(Sheet1!DN568,FIND(":",Sheet1!DN568)+1,100)</f>
        <v>地块建筑面积*0.3/100</v>
      </c>
      <c r="AE568" t="str">
        <f ca="1">MID(Sheet1!DO568,FIND(":",Sheet1!DO568)+1,100)</f>
        <v>65立方米/公顷*日</v>
      </c>
      <c r="AF568" t="str">
        <f ca="1">MID(Sheet1!DP568,FIND(":",Sheet1!DP568)+1,100)</f>
        <v>用地面积*65</v>
      </c>
      <c r="AG568" t="str">
        <f ca="1">MID(Sheet1!DQ568,FIND(":",Sheet1!DQ568)+1,100)</f>
        <v>0.85</v>
      </c>
      <c r="AH568" t="str">
        <f ca="1">MID(Sheet1!DR568,FIND(":",Sheet1!DR568)+1,100)</f>
        <v>用水量*0.85</v>
      </c>
      <c r="AI568" t="str">
        <f ca="1">MID(Sheet1!DS568,FIND(":",Sheet1!DS568)+1,100)</f>
        <v>50瓦/平方米</v>
      </c>
      <c r="AJ568" t="str">
        <f ca="1">MID(Sheet1!DT568,FIND(":",Sheet1!DT568)+1,100)</f>
        <v>0.7</v>
      </c>
      <c r="AK568" t="str">
        <f ca="1">MID(Sheet1!DU568,FIND(":",Sheet1!DU568)+1,100)</f>
        <v>地块建筑面积*50*0.7/1000</v>
      </c>
      <c r="AL568" t="str">
        <f ca="1">MID(Sheet1!DV568,FIND(":",Sheet1!DV568)+1,100)</f>
        <v>1.0门/100平方米</v>
      </c>
      <c r="AM568" t="str">
        <f ca="1">MID(Sheet1!DW568,FIND(":",Sheet1!DW568)+1,100)</f>
        <v>地块建筑面积*1.0/100</v>
      </c>
      <c r="AN568" t="str">
        <f ca="1">MID(Sheet1!DX568,FIND(":",Sheet1!DX568)+1,100)</f>
        <v>0.3门/100平方米</v>
      </c>
      <c r="AO568" t="str">
        <f ca="1">MID(Sheet1!DY568,FIND(":",Sheet1!DY568)+1,100)</f>
        <v>地块建筑面积*0.3/100</v>
      </c>
      <c r="AP568" t="str">
        <f ca="1">MID(Sheet1!DZ568,FIND(":",Sheet1!DZ568)+1,100)</f>
        <v>10.8pcu/万平方米，56：44</v>
      </c>
      <c r="AQ568" t="str">
        <f ca="1">MID(Sheet1!EA568,FIND(":",Sheet1!EA568)+1,100)</f>
        <v>地块建筑面积/10000*10.8*0.56</v>
      </c>
      <c r="AR568" t="str">
        <f ca="1">MID(Sheet1!EB568,FIND(":",Sheet1!EB568)+1,100)</f>
        <v>地块建筑面积/10000*10.8*0.44</v>
      </c>
      <c r="AS568" t="str">
        <f ca="1">MID(Sheet1!EC568,FIND(":",Sheet1!EC568)+1,100)</f>
        <v>地块建筑面积*0.4</v>
      </c>
      <c r="AT568" t="str">
        <f ca="1">MID(Sheet1!ED568,FIND(":",Sheet1!ED568)+1,100)</f>
        <v>地块建筑面积*0.4</v>
      </c>
      <c r="AU568" t="str">
        <f ca="1">MID(Sheet1!EE568,FIND(":",Sheet1!EE568)+1,100)</f>
        <v>地块建筑面积*0.08</v>
      </c>
      <c r="AV568" t="str">
        <f ca="1">MID(Sheet1!EF568,FIND(":",Sheet1!EF568)+1,100)</f>
        <v>地块建筑面积*0.08</v>
      </c>
      <c r="AW568" t="str">
        <f ca="1">MID(Sheet1!EG568,FIND(":",Sheet1!EG568)+1,100)</f>
        <v>城镇建设用地</v>
      </c>
    </row>
    <row r="569" spans="1:49" x14ac:dyDescent="0.2">
      <c r="A569" t="str">
        <f>MID(Sheet1!CK569,FIND(":",Sheet1!CK569)+1,100)</f>
        <v>0805#体育用地#国空</v>
      </c>
      <c r="B569" t="str">
        <f>MID(Sheet1!CL569,FIND(":",Sheet1!CL569)+1,100)</f>
        <v>体育用地</v>
      </c>
      <c r="C569" t="str">
        <f>MID(Sheet1!CM569,FIND(":",Sheet1!CM569)+1,100)</f>
        <v/>
      </c>
      <c r="D569" t="str">
        <f>MID(Sheet1!CN569,FIND(":",Sheet1!CN569)+1,100)</f>
        <v>0805</v>
      </c>
      <c r="E569" t="str">
        <f>MID(Sheet1!CO569,FIND(":",Sheet1!CO569)+1,100)</f>
        <v>国空</v>
      </c>
      <c r="F569" t="str">
        <f>MID(Sheet1!CP569,FIND(":",Sheet1!CP569)+1,100)</f>
        <v>A4</v>
      </c>
      <c r="G569" t="str">
        <f>MID(Sheet1!CQ569,FIND(":",Sheet1!CQ569)+1,100)</f>
        <v>A4#体育用地#城规</v>
      </c>
      <c r="H569" t="str">
        <f>MID(Sheet1!CR569,FIND(":",Sheet1!CR569)+1,100)</f>
        <v>A</v>
      </c>
      <c r="I569" t="str">
        <f>MID(Sheet1!CS569,FIND(":",Sheet1!CS569)+1,100)</f>
        <v>08#公共管理与公共服务用地#国空</v>
      </c>
      <c r="J569" t="str">
        <f>MID(Sheet1!CT569,FIND(":",Sheet1!CT569)+1,100)</f>
        <v>2</v>
      </c>
      <c r="K569" t="str">
        <f>MID(Sheet1!CU569,FIND(":",Sheet1!CU569)+1,100)</f>
        <v>108</v>
      </c>
      <c r="L569" t="str">
        <f ca="1">MID(Sheet1!CV569,FIND(":",Sheet1!CV569)+1,100)</f>
        <v>255,127,192</v>
      </c>
      <c r="M569" t="str">
        <f ca="1">MID(Sheet1!CW569,FIND(":",Sheet1!CW569)+1,100)</f>
        <v>面积*容积率</v>
      </c>
      <c r="N569" t="str">
        <f ca="1">MID(Sheet1!CX569,FIND(":",Sheet1!CX569)+1,100)</f>
        <v>地块建筑面积*0</v>
      </c>
      <c r="O569" t="str">
        <f ca="1">MID(Sheet1!CY569,FIND(":",Sheet1!CY569)+1,100)</f>
        <v>地块建筑面积*0</v>
      </c>
      <c r="P569" t="str">
        <f ca="1">MID(Sheet1!CZ569,FIND(":",Sheet1!CZ569)+1,100)</f>
        <v>地块建筑面积*0</v>
      </c>
      <c r="Q569" t="str">
        <f ca="1">MID(Sheet1!DA569,FIND(":",Sheet1!DA569)+1,100)</f>
        <v>地块建筑面积*0</v>
      </c>
      <c r="R569" t="str">
        <f ca="1">MID(Sheet1!DB569,FIND(":",Sheet1!DB569)+1,100)</f>
        <v>地块建筑面积*1</v>
      </c>
      <c r="S569" t="str">
        <f ca="1">MID(Sheet1!DC569,FIND(":",Sheet1!DC569)+1,100)</f>
        <v>地块建筑面积*0</v>
      </c>
      <c r="T569" t="str">
        <f ca="1">MID(Sheet1!DD569,FIND(":",Sheet1!DD569)+1,100)</f>
        <v>地块建筑面积*0</v>
      </c>
      <c r="U569" t="str">
        <f ca="1">MID(Sheet1!DE569,FIND(":",Sheet1!DE569)+1,100)</f>
        <v>面积*0</v>
      </c>
      <c r="V569" t="str">
        <f ca="1">MID(Sheet1!DF569,FIND(":",Sheet1!DF569)+1,100)</f>
        <v>面积*0</v>
      </c>
      <c r="W569" t="str">
        <f ca="1">MID(Sheet1!DG569,FIND(":",Sheet1!DG569)+1,100)</f>
        <v>-</v>
      </c>
      <c r="X569" t="str">
        <f ca="1">MID(Sheet1!DH569,FIND(":",Sheet1!DH569)+1,100)</f>
        <v>0</v>
      </c>
      <c r="Y569" t="str">
        <f ca="1">MID(Sheet1!DI569,FIND(":",Sheet1!DI569)+1,100)</f>
        <v>-</v>
      </c>
      <c r="Z569" t="str">
        <f ca="1">MID(Sheet1!DJ569,FIND(":",Sheet1!DJ569)+1,100)</f>
        <v>0</v>
      </c>
      <c r="AA569" t="str">
        <f ca="1">MID(Sheet1!DK569,FIND(":",Sheet1!DK569)+1,100)</f>
        <v>35平方米/岗位</v>
      </c>
      <c r="AB569" t="str">
        <f ca="1">MID(Sheet1!DL569,FIND(":",Sheet1!DL569)+1,100)</f>
        <v>公服建筑面积/35</v>
      </c>
      <c r="AC569" t="str">
        <f ca="1">MID(Sheet1!DM569,FIND(":",Sheet1!DM569)+1,100)</f>
        <v>1.2个/100平方米</v>
      </c>
      <c r="AD569" t="str">
        <f ca="1">MID(Sheet1!DN569,FIND(":",Sheet1!DN569)+1,100)</f>
        <v>地块建筑面积*1.2/100</v>
      </c>
      <c r="AE569" t="str">
        <f ca="1">MID(Sheet1!DO569,FIND(":",Sheet1!DO569)+1,100)</f>
        <v>4.0升/平方米*日</v>
      </c>
      <c r="AF569" t="str">
        <f ca="1">MID(Sheet1!DP569,FIND(":",Sheet1!DP569)+1,100)</f>
        <v>地块建筑面积*4.0/1000</v>
      </c>
      <c r="AG569" t="str">
        <f ca="1">MID(Sheet1!DQ569,FIND(":",Sheet1!DQ569)+1,100)</f>
        <v>0.85</v>
      </c>
      <c r="AH569" t="str">
        <f ca="1">MID(Sheet1!DR569,FIND(":",Sheet1!DR569)+1,100)</f>
        <v>用水量*0.85</v>
      </c>
      <c r="AI569" t="str">
        <f ca="1">MID(Sheet1!DS569,FIND(":",Sheet1!DS569)+1,100)</f>
        <v>40瓦/平方米</v>
      </c>
      <c r="AJ569" t="str">
        <f ca="1">MID(Sheet1!DT569,FIND(":",Sheet1!DT569)+1,100)</f>
        <v>0.8</v>
      </c>
      <c r="AK569" t="str">
        <f ca="1">MID(Sheet1!DU569,FIND(":",Sheet1!DU569)+1,100)</f>
        <v>地块建筑面积*40*0.8/1000</v>
      </c>
      <c r="AL569" t="str">
        <f ca="1">MID(Sheet1!DV569,FIND(":",Sheet1!DV569)+1,100)</f>
        <v>1.0门/100平方米</v>
      </c>
      <c r="AM569" t="str">
        <f ca="1">MID(Sheet1!DW569,FIND(":",Sheet1!DW569)+1,100)</f>
        <v>地块建筑面积*1.0/100</v>
      </c>
      <c r="AN569" t="str">
        <f ca="1">MID(Sheet1!DX569,FIND(":",Sheet1!DX569)+1,100)</f>
        <v>0.3门/100平方米</v>
      </c>
      <c r="AO569" t="str">
        <f ca="1">MID(Sheet1!DY569,FIND(":",Sheet1!DY569)+1,100)</f>
        <v>地块建筑面积*0.3/100</v>
      </c>
      <c r="AP569" t="str">
        <f ca="1">MID(Sheet1!DZ569,FIND(":",Sheet1!DZ569)+1,100)</f>
        <v>299.6pcu/万平方米，59：41</v>
      </c>
      <c r="AQ569" t="str">
        <f ca="1">MID(Sheet1!EA569,FIND(":",Sheet1!EA569)+1,100)</f>
        <v>地块建筑面积/10000*299.6*0.59</v>
      </c>
      <c r="AR569" t="str">
        <f ca="1">MID(Sheet1!EB569,FIND(":",Sheet1!EB569)+1,100)</f>
        <v>地块建筑面积/10000*299.6*0.41</v>
      </c>
      <c r="AS569" t="str">
        <f ca="1">MID(Sheet1!EC569,FIND(":",Sheet1!EC569)+1,100)</f>
        <v>地块建筑面积*0.4</v>
      </c>
      <c r="AT569" t="str">
        <f ca="1">MID(Sheet1!ED569,FIND(":",Sheet1!ED569)+1,100)</f>
        <v>地块建筑面积*0.4</v>
      </c>
      <c r="AU569" t="str">
        <f ca="1">MID(Sheet1!EE569,FIND(":",Sheet1!EE569)+1,100)</f>
        <v>地块建筑面积*0.08</v>
      </c>
      <c r="AV569" t="str">
        <f ca="1">MID(Sheet1!EF569,FIND(":",Sheet1!EF569)+1,100)</f>
        <v>地块建筑面积*0.08</v>
      </c>
      <c r="AW569" t="str">
        <f ca="1">MID(Sheet1!EG569,FIND(":",Sheet1!EG569)+1,100)</f>
        <v>城镇建设用地</v>
      </c>
    </row>
    <row r="570" spans="1:49" x14ac:dyDescent="0.2">
      <c r="A570" t="str">
        <f>MID(Sheet1!CK570,FIND(":",Sheet1!CK570)+1,100)</f>
        <v>080501#体育场馆用地#国空</v>
      </c>
      <c r="B570" t="str">
        <f>MID(Sheet1!CL570,FIND(":",Sheet1!CL570)+1,100)</f>
        <v>体育场馆用地</v>
      </c>
      <c r="C570" t="str">
        <f>MID(Sheet1!CM570,FIND(":",Sheet1!CM570)+1,100)</f>
        <v/>
      </c>
      <c r="D570" t="str">
        <f>MID(Sheet1!CN570,FIND(":",Sheet1!CN570)+1,100)</f>
        <v>080501</v>
      </c>
      <c r="E570" t="str">
        <f>MID(Sheet1!CO570,FIND(":",Sheet1!CO570)+1,100)</f>
        <v>国空</v>
      </c>
      <c r="F570" t="str">
        <f>MID(Sheet1!CP570,FIND(":",Sheet1!CP570)+1,100)</f>
        <v>A41</v>
      </c>
      <c r="G570" t="str">
        <f>MID(Sheet1!CQ570,FIND(":",Sheet1!CQ570)+1,100)</f>
        <v>A4#体育用地#城规</v>
      </c>
      <c r="H570" t="str">
        <f>MID(Sheet1!CR570,FIND(":",Sheet1!CR570)+1,100)</f>
        <v>A4</v>
      </c>
      <c r="I570" t="str">
        <f>MID(Sheet1!CS570,FIND(":",Sheet1!CS570)+1,100)</f>
        <v>0805#体育用地#国空</v>
      </c>
      <c r="J570" t="str">
        <f>MID(Sheet1!CT570,FIND(":",Sheet1!CT570)+1,100)</f>
        <v>3</v>
      </c>
      <c r="K570" t="str">
        <f>MID(Sheet1!CU570,FIND(":",Sheet1!CU570)+1,100)</f>
        <v>20805</v>
      </c>
      <c r="L570" t="str">
        <f ca="1">MID(Sheet1!CV570,FIND(":",Sheet1!CV570)+1,100)</f>
        <v>255,127,192</v>
      </c>
      <c r="M570" t="str">
        <f ca="1">MID(Sheet1!CW570,FIND(":",Sheet1!CW570)+1,100)</f>
        <v>面积*容积率</v>
      </c>
      <c r="N570" t="str">
        <f ca="1">MID(Sheet1!CX570,FIND(":",Sheet1!CX570)+1,100)</f>
        <v>地块建筑面积*0</v>
      </c>
      <c r="O570" t="str">
        <f ca="1">MID(Sheet1!CY570,FIND(":",Sheet1!CY570)+1,100)</f>
        <v>地块建筑面积*0</v>
      </c>
      <c r="P570" t="str">
        <f ca="1">MID(Sheet1!CZ570,FIND(":",Sheet1!CZ570)+1,100)</f>
        <v>地块建筑面积*0</v>
      </c>
      <c r="Q570" t="str">
        <f ca="1">MID(Sheet1!DA570,FIND(":",Sheet1!DA570)+1,100)</f>
        <v>地块建筑面积*0</v>
      </c>
      <c r="R570" t="str">
        <f ca="1">MID(Sheet1!DB570,FIND(":",Sheet1!DB570)+1,100)</f>
        <v>地块建筑面积*1</v>
      </c>
      <c r="S570" t="str">
        <f ca="1">MID(Sheet1!DC570,FIND(":",Sheet1!DC570)+1,100)</f>
        <v>地块建筑面积*0</v>
      </c>
      <c r="T570" t="str">
        <f ca="1">MID(Sheet1!DD570,FIND(":",Sheet1!DD570)+1,100)</f>
        <v>地块建筑面积*0</v>
      </c>
      <c r="U570" t="str">
        <f ca="1">MID(Sheet1!DE570,FIND(":",Sheet1!DE570)+1,100)</f>
        <v>面积*0</v>
      </c>
      <c r="V570" t="str">
        <f ca="1">MID(Sheet1!DF570,FIND(":",Sheet1!DF570)+1,100)</f>
        <v>面积*0</v>
      </c>
      <c r="W570" t="str">
        <f ca="1">MID(Sheet1!DG570,FIND(":",Sheet1!DG570)+1,100)</f>
        <v>-</v>
      </c>
      <c r="X570" t="str">
        <f ca="1">MID(Sheet1!DH570,FIND(":",Sheet1!DH570)+1,100)</f>
        <v>0</v>
      </c>
      <c r="Y570" t="str">
        <f ca="1">MID(Sheet1!DI570,FIND(":",Sheet1!DI570)+1,100)</f>
        <v>-</v>
      </c>
      <c r="Z570" t="str">
        <f ca="1">MID(Sheet1!DJ570,FIND(":",Sheet1!DJ570)+1,100)</f>
        <v>0</v>
      </c>
      <c r="AA570" t="str">
        <f ca="1">MID(Sheet1!DK570,FIND(":",Sheet1!DK570)+1,100)</f>
        <v>35平方米/岗位</v>
      </c>
      <c r="AB570" t="str">
        <f ca="1">MID(Sheet1!DL570,FIND(":",Sheet1!DL570)+1,100)</f>
        <v>公服建筑面积/35</v>
      </c>
      <c r="AC570" t="str">
        <f ca="1">MID(Sheet1!DM570,FIND(":",Sheet1!DM570)+1,100)</f>
        <v>1.2个/100平方米</v>
      </c>
      <c r="AD570" t="str">
        <f ca="1">MID(Sheet1!DN570,FIND(":",Sheet1!DN570)+1,100)</f>
        <v>地块建筑面积*1.2/100</v>
      </c>
      <c r="AE570" t="str">
        <f ca="1">MID(Sheet1!DO570,FIND(":",Sheet1!DO570)+1,100)</f>
        <v>4.0升/平方米*日</v>
      </c>
      <c r="AF570" t="str">
        <f ca="1">MID(Sheet1!DP570,FIND(":",Sheet1!DP570)+1,100)</f>
        <v>地块建筑面积*4.0/1000</v>
      </c>
      <c r="AG570" t="str">
        <f ca="1">MID(Sheet1!DQ570,FIND(":",Sheet1!DQ570)+1,100)</f>
        <v>0.85</v>
      </c>
      <c r="AH570" t="str">
        <f ca="1">MID(Sheet1!DR570,FIND(":",Sheet1!DR570)+1,100)</f>
        <v>用水量*0.85</v>
      </c>
      <c r="AI570" t="str">
        <f ca="1">MID(Sheet1!DS570,FIND(":",Sheet1!DS570)+1,100)</f>
        <v>40瓦/平方米</v>
      </c>
      <c r="AJ570" t="str">
        <f ca="1">MID(Sheet1!DT570,FIND(":",Sheet1!DT570)+1,100)</f>
        <v>0.8</v>
      </c>
      <c r="AK570" t="str">
        <f ca="1">MID(Sheet1!DU570,FIND(":",Sheet1!DU570)+1,100)</f>
        <v>地块建筑面积*40*0.8/1000</v>
      </c>
      <c r="AL570" t="str">
        <f ca="1">MID(Sheet1!DV570,FIND(":",Sheet1!DV570)+1,100)</f>
        <v>1.0门/100平方米</v>
      </c>
      <c r="AM570" t="str">
        <f ca="1">MID(Sheet1!DW570,FIND(":",Sheet1!DW570)+1,100)</f>
        <v>地块建筑面积*1.0/100</v>
      </c>
      <c r="AN570" t="str">
        <f ca="1">MID(Sheet1!DX570,FIND(":",Sheet1!DX570)+1,100)</f>
        <v>0.3门/100平方米</v>
      </c>
      <c r="AO570" t="str">
        <f ca="1">MID(Sheet1!DY570,FIND(":",Sheet1!DY570)+1,100)</f>
        <v>地块建筑面积*0.3/100</v>
      </c>
      <c r="AP570" t="str">
        <f ca="1">MID(Sheet1!DZ570,FIND(":",Sheet1!DZ570)+1,100)</f>
        <v>299.6pcu/万平方米，59：41</v>
      </c>
      <c r="AQ570" t="str">
        <f ca="1">MID(Sheet1!EA570,FIND(":",Sheet1!EA570)+1,100)</f>
        <v>地块建筑面积/10000*299.6*0.59</v>
      </c>
      <c r="AR570" t="str">
        <f ca="1">MID(Sheet1!EB570,FIND(":",Sheet1!EB570)+1,100)</f>
        <v>地块建筑面积/10000*299.6*0.41</v>
      </c>
      <c r="AS570" t="str">
        <f ca="1">MID(Sheet1!EC570,FIND(":",Sheet1!EC570)+1,100)</f>
        <v>地块建筑面积*0.4</v>
      </c>
      <c r="AT570" t="str">
        <f ca="1">MID(Sheet1!ED570,FIND(":",Sheet1!ED570)+1,100)</f>
        <v>地块建筑面积*0.4</v>
      </c>
      <c r="AU570" t="str">
        <f ca="1">MID(Sheet1!EE570,FIND(":",Sheet1!EE570)+1,100)</f>
        <v>地块建筑面积*0.08</v>
      </c>
      <c r="AV570" t="str">
        <f ca="1">MID(Sheet1!EF570,FIND(":",Sheet1!EF570)+1,100)</f>
        <v>地块建筑面积*0.08</v>
      </c>
      <c r="AW570" t="str">
        <f ca="1">MID(Sheet1!EG570,FIND(":",Sheet1!EG570)+1,100)</f>
        <v>城镇建设用地</v>
      </c>
    </row>
    <row r="571" spans="1:49" x14ac:dyDescent="0.2">
      <c r="A571" t="str">
        <f>MID(Sheet1!CK571,FIND(":",Sheet1!CK571)+1,100)</f>
        <v>080502#体育训练用地#国空</v>
      </c>
      <c r="B571" t="str">
        <f>MID(Sheet1!CL571,FIND(":",Sheet1!CL571)+1,100)</f>
        <v>体育训练用地</v>
      </c>
      <c r="C571" t="str">
        <f>MID(Sheet1!CM571,FIND(":",Sheet1!CM571)+1,100)</f>
        <v/>
      </c>
      <c r="D571" t="str">
        <f>MID(Sheet1!CN571,FIND(":",Sheet1!CN571)+1,100)</f>
        <v>080502</v>
      </c>
      <c r="E571" t="str">
        <f>MID(Sheet1!CO571,FIND(":",Sheet1!CO571)+1,100)</f>
        <v>国空</v>
      </c>
      <c r="F571" t="str">
        <f>MID(Sheet1!CP571,FIND(":",Sheet1!CP571)+1,100)</f>
        <v>A42</v>
      </c>
      <c r="G571" t="str">
        <f>MID(Sheet1!CQ571,FIND(":",Sheet1!CQ571)+1,100)</f>
        <v>A4#体育用地#城规</v>
      </c>
      <c r="H571" t="str">
        <f>MID(Sheet1!CR571,FIND(":",Sheet1!CR571)+1,100)</f>
        <v>A4</v>
      </c>
      <c r="I571" t="str">
        <f>MID(Sheet1!CS571,FIND(":",Sheet1!CS571)+1,100)</f>
        <v>0805#体育用地#国空</v>
      </c>
      <c r="J571" t="str">
        <f>MID(Sheet1!CT571,FIND(":",Sheet1!CT571)+1,100)</f>
        <v>3</v>
      </c>
      <c r="K571" t="str">
        <f>MID(Sheet1!CU571,FIND(":",Sheet1!CU571)+1,100)</f>
        <v>20805</v>
      </c>
      <c r="L571" t="str">
        <f ca="1">MID(Sheet1!CV571,FIND(":",Sheet1!CV571)+1,100)</f>
        <v>255,127,192</v>
      </c>
      <c r="M571" t="str">
        <f ca="1">MID(Sheet1!CW571,FIND(":",Sheet1!CW571)+1,100)</f>
        <v>面积*容积率</v>
      </c>
      <c r="N571" t="str">
        <f ca="1">MID(Sheet1!CX571,FIND(":",Sheet1!CX571)+1,100)</f>
        <v>地块建筑面积*0</v>
      </c>
      <c r="O571" t="str">
        <f ca="1">MID(Sheet1!CY571,FIND(":",Sheet1!CY571)+1,100)</f>
        <v>地块建筑面积*0</v>
      </c>
      <c r="P571" t="str">
        <f ca="1">MID(Sheet1!CZ571,FIND(":",Sheet1!CZ571)+1,100)</f>
        <v>地块建筑面积*0</v>
      </c>
      <c r="Q571" t="str">
        <f ca="1">MID(Sheet1!DA571,FIND(":",Sheet1!DA571)+1,100)</f>
        <v>地块建筑面积*0</v>
      </c>
      <c r="R571" t="str">
        <f ca="1">MID(Sheet1!DB571,FIND(":",Sheet1!DB571)+1,100)</f>
        <v>地块建筑面积*1</v>
      </c>
      <c r="S571" t="str">
        <f ca="1">MID(Sheet1!DC571,FIND(":",Sheet1!DC571)+1,100)</f>
        <v>地块建筑面积*0</v>
      </c>
      <c r="T571" t="str">
        <f ca="1">MID(Sheet1!DD571,FIND(":",Sheet1!DD571)+1,100)</f>
        <v>地块建筑面积*0</v>
      </c>
      <c r="U571" t="str">
        <f ca="1">MID(Sheet1!DE571,FIND(":",Sheet1!DE571)+1,100)</f>
        <v>面积*0</v>
      </c>
      <c r="V571" t="str">
        <f ca="1">MID(Sheet1!DF571,FIND(":",Sheet1!DF571)+1,100)</f>
        <v>面积*0</v>
      </c>
      <c r="W571" t="str">
        <f ca="1">MID(Sheet1!DG571,FIND(":",Sheet1!DG571)+1,100)</f>
        <v>-</v>
      </c>
      <c r="X571" t="str">
        <f ca="1">MID(Sheet1!DH571,FIND(":",Sheet1!DH571)+1,100)</f>
        <v>0</v>
      </c>
      <c r="Y571" t="str">
        <f ca="1">MID(Sheet1!DI571,FIND(":",Sheet1!DI571)+1,100)</f>
        <v>-</v>
      </c>
      <c r="Z571" t="str">
        <f ca="1">MID(Sheet1!DJ571,FIND(":",Sheet1!DJ571)+1,100)</f>
        <v>0</v>
      </c>
      <c r="AA571" t="str">
        <f ca="1">MID(Sheet1!DK571,FIND(":",Sheet1!DK571)+1,100)</f>
        <v>35平方米/岗位</v>
      </c>
      <c r="AB571" t="str">
        <f ca="1">MID(Sheet1!DL571,FIND(":",Sheet1!DL571)+1,100)</f>
        <v>公服建筑面积/35</v>
      </c>
      <c r="AC571" t="str">
        <f ca="1">MID(Sheet1!DM571,FIND(":",Sheet1!DM571)+1,100)</f>
        <v>1.2个/100平方米</v>
      </c>
      <c r="AD571" t="str">
        <f ca="1">MID(Sheet1!DN571,FIND(":",Sheet1!DN571)+1,100)</f>
        <v>地块建筑面积*1.2/100</v>
      </c>
      <c r="AE571" t="str">
        <f ca="1">MID(Sheet1!DO571,FIND(":",Sheet1!DO571)+1,100)</f>
        <v>4.0升/平方米*日</v>
      </c>
      <c r="AF571" t="str">
        <f ca="1">MID(Sheet1!DP571,FIND(":",Sheet1!DP571)+1,100)</f>
        <v>地块建筑面积*4.0/1000</v>
      </c>
      <c r="AG571" t="str">
        <f ca="1">MID(Sheet1!DQ571,FIND(":",Sheet1!DQ571)+1,100)</f>
        <v>0.85</v>
      </c>
      <c r="AH571" t="str">
        <f ca="1">MID(Sheet1!DR571,FIND(":",Sheet1!DR571)+1,100)</f>
        <v>用水量*0.85</v>
      </c>
      <c r="AI571" t="str">
        <f ca="1">MID(Sheet1!DS571,FIND(":",Sheet1!DS571)+1,100)</f>
        <v>40瓦/平方米</v>
      </c>
      <c r="AJ571" t="str">
        <f ca="1">MID(Sheet1!DT571,FIND(":",Sheet1!DT571)+1,100)</f>
        <v>0.8</v>
      </c>
      <c r="AK571" t="str">
        <f ca="1">MID(Sheet1!DU571,FIND(":",Sheet1!DU571)+1,100)</f>
        <v>地块建筑面积*40*0.8/1000</v>
      </c>
      <c r="AL571" t="str">
        <f ca="1">MID(Sheet1!DV571,FIND(":",Sheet1!DV571)+1,100)</f>
        <v>1.0门/100平方米</v>
      </c>
      <c r="AM571" t="str">
        <f ca="1">MID(Sheet1!DW571,FIND(":",Sheet1!DW571)+1,100)</f>
        <v>地块建筑面积*1.0/100</v>
      </c>
      <c r="AN571" t="str">
        <f ca="1">MID(Sheet1!DX571,FIND(":",Sheet1!DX571)+1,100)</f>
        <v>0.3门/100平方米</v>
      </c>
      <c r="AO571" t="str">
        <f ca="1">MID(Sheet1!DY571,FIND(":",Sheet1!DY571)+1,100)</f>
        <v>地块建筑面积*0.3/100</v>
      </c>
      <c r="AP571" t="str">
        <f ca="1">MID(Sheet1!DZ571,FIND(":",Sheet1!DZ571)+1,100)</f>
        <v>299.6pcu/万平方米，59：41</v>
      </c>
      <c r="AQ571" t="str">
        <f ca="1">MID(Sheet1!EA571,FIND(":",Sheet1!EA571)+1,100)</f>
        <v>地块建筑面积/10000*299.6*0.59</v>
      </c>
      <c r="AR571" t="str">
        <f ca="1">MID(Sheet1!EB571,FIND(":",Sheet1!EB571)+1,100)</f>
        <v>地块建筑面积/10000*299.6*0.41</v>
      </c>
      <c r="AS571" t="str">
        <f ca="1">MID(Sheet1!EC571,FIND(":",Sheet1!EC571)+1,100)</f>
        <v>地块建筑面积*0.4</v>
      </c>
      <c r="AT571" t="str">
        <f ca="1">MID(Sheet1!ED571,FIND(":",Sheet1!ED571)+1,100)</f>
        <v>地块建筑面积*0.4</v>
      </c>
      <c r="AU571" t="str">
        <f ca="1">MID(Sheet1!EE571,FIND(":",Sheet1!EE571)+1,100)</f>
        <v>地块建筑面积*0.08</v>
      </c>
      <c r="AV571" t="str">
        <f ca="1">MID(Sheet1!EF571,FIND(":",Sheet1!EF571)+1,100)</f>
        <v>地块建筑面积*0.08</v>
      </c>
      <c r="AW571" t="str">
        <f ca="1">MID(Sheet1!EG571,FIND(":",Sheet1!EG571)+1,100)</f>
        <v>城镇建设用地</v>
      </c>
    </row>
    <row r="572" spans="1:49" x14ac:dyDescent="0.2">
      <c r="A572" t="str">
        <f>MID(Sheet1!CK572,FIND(":",Sheet1!CK572)+1,100)</f>
        <v>0806#医疗卫生用地#国空</v>
      </c>
      <c r="B572" t="str">
        <f>MID(Sheet1!CL572,FIND(":",Sheet1!CL572)+1,100)</f>
        <v>医疗卫生用地</v>
      </c>
      <c r="C572" t="str">
        <f>MID(Sheet1!CM572,FIND(":",Sheet1!CM572)+1,100)</f>
        <v/>
      </c>
      <c r="D572" t="str">
        <f>MID(Sheet1!CN572,FIND(":",Sheet1!CN572)+1,100)</f>
        <v>0806</v>
      </c>
      <c r="E572" t="str">
        <f>MID(Sheet1!CO572,FIND(":",Sheet1!CO572)+1,100)</f>
        <v>国空</v>
      </c>
      <c r="F572" t="str">
        <f>MID(Sheet1!CP572,FIND(":",Sheet1!CP572)+1,100)</f>
        <v>A5</v>
      </c>
      <c r="G572" t="str">
        <f>MID(Sheet1!CQ572,FIND(":",Sheet1!CQ572)+1,100)</f>
        <v>A5#医疗卫生用地#城规</v>
      </c>
      <c r="H572" t="str">
        <f>MID(Sheet1!CR572,FIND(":",Sheet1!CR572)+1,100)</f>
        <v>A</v>
      </c>
      <c r="I572" t="str">
        <f>MID(Sheet1!CS572,FIND(":",Sheet1!CS572)+1,100)</f>
        <v>08#公共管理与公共服务用地#国空</v>
      </c>
      <c r="J572" t="str">
        <f>MID(Sheet1!CT572,FIND(":",Sheet1!CT572)+1,100)</f>
        <v>2</v>
      </c>
      <c r="K572" t="str">
        <f>MID(Sheet1!CU572,FIND(":",Sheet1!CU572)+1,100)</f>
        <v>108</v>
      </c>
      <c r="L572" t="str">
        <f ca="1">MID(Sheet1!CV572,FIND(":",Sheet1!CV572)+1,100)</f>
        <v>255,126,130</v>
      </c>
      <c r="M572" t="str">
        <f ca="1">MID(Sheet1!CW572,FIND(":",Sheet1!CW572)+1,100)</f>
        <v>面积*容积率</v>
      </c>
      <c r="N572" t="str">
        <f ca="1">MID(Sheet1!CX572,FIND(":",Sheet1!CX572)+1,100)</f>
        <v>地块建筑面积*0</v>
      </c>
      <c r="O572" t="str">
        <f ca="1">MID(Sheet1!CY572,FIND(":",Sheet1!CY572)+1,100)</f>
        <v>地块建筑面积*0</v>
      </c>
      <c r="P572" t="str">
        <f ca="1">MID(Sheet1!CZ572,FIND(":",Sheet1!CZ572)+1,100)</f>
        <v>地块建筑面积*0</v>
      </c>
      <c r="Q572" t="str">
        <f ca="1">MID(Sheet1!DA572,FIND(":",Sheet1!DA572)+1,100)</f>
        <v>地块建筑面积*0</v>
      </c>
      <c r="R572" t="str">
        <f ca="1">MID(Sheet1!DB572,FIND(":",Sheet1!DB572)+1,100)</f>
        <v>地块建筑面积*1</v>
      </c>
      <c r="S572" t="str">
        <f ca="1">MID(Sheet1!DC572,FIND(":",Sheet1!DC572)+1,100)</f>
        <v>地块建筑面积*0</v>
      </c>
      <c r="T572" t="str">
        <f ca="1">MID(Sheet1!DD572,FIND(":",Sheet1!DD572)+1,100)</f>
        <v>地块建筑面积*0</v>
      </c>
      <c r="U572" t="str">
        <f ca="1">MID(Sheet1!DE572,FIND(":",Sheet1!DE572)+1,100)</f>
        <v>面积*0</v>
      </c>
      <c r="V572" t="str">
        <f ca="1">MID(Sheet1!DF572,FIND(":",Sheet1!DF572)+1,100)</f>
        <v>面积*0</v>
      </c>
      <c r="W572" t="str">
        <f ca="1">MID(Sheet1!DG572,FIND(":",Sheet1!DG572)+1,100)</f>
        <v>-</v>
      </c>
      <c r="X572" t="str">
        <f ca="1">MID(Sheet1!DH572,FIND(":",Sheet1!DH572)+1,100)</f>
        <v>0</v>
      </c>
      <c r="Y572" t="str">
        <f ca="1">MID(Sheet1!DI572,FIND(":",Sheet1!DI572)+1,100)</f>
        <v>-</v>
      </c>
      <c r="Z572" t="str">
        <f ca="1">MID(Sheet1!DJ572,FIND(":",Sheet1!DJ572)+1,100)</f>
        <v>0</v>
      </c>
      <c r="AA572" t="str">
        <f ca="1">MID(Sheet1!DK572,FIND(":",Sheet1!DK572)+1,100)</f>
        <v>35平方米/岗位</v>
      </c>
      <c r="AB572" t="str">
        <f ca="1">MID(Sheet1!DL572,FIND(":",Sheet1!DL572)+1,100)</f>
        <v>公服建筑面积/35</v>
      </c>
      <c r="AC572" t="str">
        <f ca="1">MID(Sheet1!DM572,FIND(":",Sheet1!DM572)+1,100)</f>
        <v>1.2个/100平方米</v>
      </c>
      <c r="AD572" t="str">
        <f ca="1">MID(Sheet1!DN572,FIND(":",Sheet1!DN572)+1,100)</f>
        <v>地块建筑面积*1.2/100</v>
      </c>
      <c r="AE572" t="str">
        <f ca="1">MID(Sheet1!DO572,FIND(":",Sheet1!DO572)+1,100)</f>
        <v>12升/平方米*日</v>
      </c>
      <c r="AF572" t="str">
        <f ca="1">MID(Sheet1!DP572,FIND(":",Sheet1!DP572)+1,100)</f>
        <v>地块建筑面积*12/1000</v>
      </c>
      <c r="AG572" t="str">
        <f ca="1">MID(Sheet1!DQ572,FIND(":",Sheet1!DQ572)+1,100)</f>
        <v>0.85</v>
      </c>
      <c r="AH572" t="str">
        <f ca="1">MID(Sheet1!DR572,FIND(":",Sheet1!DR572)+1,100)</f>
        <v>用水量*0.85</v>
      </c>
      <c r="AI572" t="str">
        <f ca="1">MID(Sheet1!DS572,FIND(":",Sheet1!DS572)+1,100)</f>
        <v>50瓦/平方米</v>
      </c>
      <c r="AJ572" t="str">
        <f ca="1">MID(Sheet1!DT572,FIND(":",Sheet1!DT572)+1,100)</f>
        <v>0.8</v>
      </c>
      <c r="AK572" t="str">
        <f ca="1">MID(Sheet1!DU572,FIND(":",Sheet1!DU572)+1,100)</f>
        <v>地块建筑面积*50*0.8/1000</v>
      </c>
      <c r="AL572" t="str">
        <f ca="1">MID(Sheet1!DV572,FIND(":",Sheet1!DV572)+1,100)</f>
        <v>1.0门/100平方米</v>
      </c>
      <c r="AM572" t="str">
        <f ca="1">MID(Sheet1!DW572,FIND(":",Sheet1!DW572)+1,100)</f>
        <v>地块建筑面积*1.0/100</v>
      </c>
      <c r="AN572" t="str">
        <f ca="1">MID(Sheet1!DX572,FIND(":",Sheet1!DX572)+1,100)</f>
        <v>0.3门/100平方米</v>
      </c>
      <c r="AO572" t="str">
        <f ca="1">MID(Sheet1!DY572,FIND(":",Sheet1!DY572)+1,100)</f>
        <v>地块建筑面积*0.3/100</v>
      </c>
      <c r="AP572" t="str">
        <f ca="1">MID(Sheet1!DZ572,FIND(":",Sheet1!DZ572)+1,100)</f>
        <v>43.7pcu/万平方米，63：37</v>
      </c>
      <c r="AQ572" t="str">
        <f ca="1">MID(Sheet1!EA572,FIND(":",Sheet1!EA572)+1,100)</f>
        <v>地块建筑面积/10000*43.7*0.63</v>
      </c>
      <c r="AR572" t="str">
        <f ca="1">MID(Sheet1!EB572,FIND(":",Sheet1!EB572)+1,100)</f>
        <v>地块建筑面积/10000*43.7*0.37</v>
      </c>
      <c r="AS572" t="str">
        <f ca="1">MID(Sheet1!EC572,FIND(":",Sheet1!EC572)+1,100)</f>
        <v>地块建筑面积*0.4</v>
      </c>
      <c r="AT572" t="str">
        <f ca="1">MID(Sheet1!ED572,FIND(":",Sheet1!ED572)+1,100)</f>
        <v>地块建筑面积*0.4</v>
      </c>
      <c r="AU572" t="str">
        <f ca="1">MID(Sheet1!EE572,FIND(":",Sheet1!EE572)+1,100)</f>
        <v>地块建筑面积*0.08</v>
      </c>
      <c r="AV572" t="str">
        <f ca="1">MID(Sheet1!EF572,FIND(":",Sheet1!EF572)+1,100)</f>
        <v>地块建筑面积*0.08</v>
      </c>
      <c r="AW572" t="str">
        <f ca="1">MID(Sheet1!EG572,FIND(":",Sheet1!EG572)+1,100)</f>
        <v>城镇建设用地</v>
      </c>
    </row>
    <row r="573" spans="1:49" x14ac:dyDescent="0.2">
      <c r="A573" t="str">
        <f>MID(Sheet1!CK573,FIND(":",Sheet1!CK573)+1,100)</f>
        <v>080601#医院用地#国空</v>
      </c>
      <c r="B573" t="str">
        <f>MID(Sheet1!CL573,FIND(":",Sheet1!CL573)+1,100)</f>
        <v>医院用地</v>
      </c>
      <c r="C573" t="str">
        <f>MID(Sheet1!CM573,FIND(":",Sheet1!CM573)+1,100)</f>
        <v/>
      </c>
      <c r="D573" t="str">
        <f>MID(Sheet1!CN573,FIND(":",Sheet1!CN573)+1,100)</f>
        <v>080601</v>
      </c>
      <c r="E573" t="str">
        <f>MID(Sheet1!CO573,FIND(":",Sheet1!CO573)+1,100)</f>
        <v>国空</v>
      </c>
      <c r="F573" t="str">
        <f>MID(Sheet1!CP573,FIND(":",Sheet1!CP573)+1,100)</f>
        <v>A51</v>
      </c>
      <c r="G573" t="str">
        <f>MID(Sheet1!CQ573,FIND(":",Sheet1!CQ573)+1,100)</f>
        <v>A5#医疗卫生用地#城规</v>
      </c>
      <c r="H573" t="str">
        <f>MID(Sheet1!CR573,FIND(":",Sheet1!CR573)+1,100)</f>
        <v>A5</v>
      </c>
      <c r="I573" t="str">
        <f>MID(Sheet1!CS573,FIND(":",Sheet1!CS573)+1,100)</f>
        <v>0806#医疗卫生用地#国空</v>
      </c>
      <c r="J573" t="str">
        <f>MID(Sheet1!CT573,FIND(":",Sheet1!CT573)+1,100)</f>
        <v>3</v>
      </c>
      <c r="K573" t="str">
        <f>MID(Sheet1!CU573,FIND(":",Sheet1!CU573)+1,100)</f>
        <v>20806</v>
      </c>
      <c r="L573" t="str">
        <f ca="1">MID(Sheet1!CV573,FIND(":",Sheet1!CV573)+1,100)</f>
        <v>255,126,130</v>
      </c>
      <c r="M573" t="str">
        <f ca="1">MID(Sheet1!CW573,FIND(":",Sheet1!CW573)+1,100)</f>
        <v>面积*容积率</v>
      </c>
      <c r="N573" t="str">
        <f ca="1">MID(Sheet1!CX573,FIND(":",Sheet1!CX573)+1,100)</f>
        <v>地块建筑面积*0</v>
      </c>
      <c r="O573" t="str">
        <f ca="1">MID(Sheet1!CY573,FIND(":",Sheet1!CY573)+1,100)</f>
        <v>地块建筑面积*0</v>
      </c>
      <c r="P573" t="str">
        <f ca="1">MID(Sheet1!CZ573,FIND(":",Sheet1!CZ573)+1,100)</f>
        <v>地块建筑面积*0</v>
      </c>
      <c r="Q573" t="str">
        <f ca="1">MID(Sheet1!DA573,FIND(":",Sheet1!DA573)+1,100)</f>
        <v>地块建筑面积*0</v>
      </c>
      <c r="R573" t="str">
        <f ca="1">MID(Sheet1!DB573,FIND(":",Sheet1!DB573)+1,100)</f>
        <v>地块建筑面积*1</v>
      </c>
      <c r="S573" t="str">
        <f ca="1">MID(Sheet1!DC573,FIND(":",Sheet1!DC573)+1,100)</f>
        <v>地块建筑面积*0</v>
      </c>
      <c r="T573" t="str">
        <f ca="1">MID(Sheet1!DD573,FIND(":",Sheet1!DD573)+1,100)</f>
        <v>地块建筑面积*0</v>
      </c>
      <c r="U573" t="str">
        <f ca="1">MID(Sheet1!DE573,FIND(":",Sheet1!DE573)+1,100)</f>
        <v>面积*0</v>
      </c>
      <c r="V573" t="str">
        <f ca="1">MID(Sheet1!DF573,FIND(":",Sheet1!DF573)+1,100)</f>
        <v>面积*0</v>
      </c>
      <c r="W573" t="str">
        <f ca="1">MID(Sheet1!DG573,FIND(":",Sheet1!DG573)+1,100)</f>
        <v>-</v>
      </c>
      <c r="X573" t="str">
        <f ca="1">MID(Sheet1!DH573,FIND(":",Sheet1!DH573)+1,100)</f>
        <v>0</v>
      </c>
      <c r="Y573" t="str">
        <f ca="1">MID(Sheet1!DI573,FIND(":",Sheet1!DI573)+1,100)</f>
        <v>-</v>
      </c>
      <c r="Z573" t="str">
        <f ca="1">MID(Sheet1!DJ573,FIND(":",Sheet1!DJ573)+1,100)</f>
        <v>0</v>
      </c>
      <c r="AA573" t="str">
        <f ca="1">MID(Sheet1!DK573,FIND(":",Sheet1!DK573)+1,100)</f>
        <v>35平方米/岗位</v>
      </c>
      <c r="AB573" t="str">
        <f ca="1">MID(Sheet1!DL573,FIND(":",Sheet1!DL573)+1,100)</f>
        <v>公服建筑面积/35</v>
      </c>
      <c r="AC573" t="str">
        <f ca="1">MID(Sheet1!DM573,FIND(":",Sheet1!DM573)+1,100)</f>
        <v>1.2个/100平方米</v>
      </c>
      <c r="AD573" t="str">
        <f ca="1">MID(Sheet1!DN573,FIND(":",Sheet1!DN573)+1,100)</f>
        <v>地块建筑面积*1.2/100</v>
      </c>
      <c r="AE573" t="str">
        <f ca="1">MID(Sheet1!DO573,FIND(":",Sheet1!DO573)+1,100)</f>
        <v>12升/平方米*日</v>
      </c>
      <c r="AF573" t="str">
        <f ca="1">MID(Sheet1!DP573,FIND(":",Sheet1!DP573)+1,100)</f>
        <v>地块建筑面积*12/1000</v>
      </c>
      <c r="AG573" t="str">
        <f ca="1">MID(Sheet1!DQ573,FIND(":",Sheet1!DQ573)+1,100)</f>
        <v>0.85</v>
      </c>
      <c r="AH573" t="str">
        <f ca="1">MID(Sheet1!DR573,FIND(":",Sheet1!DR573)+1,100)</f>
        <v>用水量*0.85</v>
      </c>
      <c r="AI573" t="str">
        <f ca="1">MID(Sheet1!DS573,FIND(":",Sheet1!DS573)+1,100)</f>
        <v>50瓦/平方米</v>
      </c>
      <c r="AJ573" t="str">
        <f ca="1">MID(Sheet1!DT573,FIND(":",Sheet1!DT573)+1,100)</f>
        <v>0.8</v>
      </c>
      <c r="AK573" t="str">
        <f ca="1">MID(Sheet1!DU573,FIND(":",Sheet1!DU573)+1,100)</f>
        <v>地块建筑面积*50*0.8/1000</v>
      </c>
      <c r="AL573" t="str">
        <f ca="1">MID(Sheet1!DV573,FIND(":",Sheet1!DV573)+1,100)</f>
        <v>1.0门/100平方米</v>
      </c>
      <c r="AM573" t="str">
        <f ca="1">MID(Sheet1!DW573,FIND(":",Sheet1!DW573)+1,100)</f>
        <v>地块建筑面积*1.0/100</v>
      </c>
      <c r="AN573" t="str">
        <f ca="1">MID(Sheet1!DX573,FIND(":",Sheet1!DX573)+1,100)</f>
        <v>0.3门/100平方米</v>
      </c>
      <c r="AO573" t="str">
        <f ca="1">MID(Sheet1!DY573,FIND(":",Sheet1!DY573)+1,100)</f>
        <v>地块建筑面积*0.3/100</v>
      </c>
      <c r="AP573" t="str">
        <f ca="1">MID(Sheet1!DZ573,FIND(":",Sheet1!DZ573)+1,100)</f>
        <v>43.7pcu/万平方米，63：37</v>
      </c>
      <c r="AQ573" t="str">
        <f ca="1">MID(Sheet1!EA573,FIND(":",Sheet1!EA573)+1,100)</f>
        <v>地块建筑面积/10000*43.7*0.63</v>
      </c>
      <c r="AR573" t="str">
        <f ca="1">MID(Sheet1!EB573,FIND(":",Sheet1!EB573)+1,100)</f>
        <v>地块建筑面积/10000*43.7*0.37</v>
      </c>
      <c r="AS573" t="str">
        <f ca="1">MID(Sheet1!EC573,FIND(":",Sheet1!EC573)+1,100)</f>
        <v>地块建筑面积*0.4</v>
      </c>
      <c r="AT573" t="str">
        <f ca="1">MID(Sheet1!ED573,FIND(":",Sheet1!ED573)+1,100)</f>
        <v>地块建筑面积*0.4</v>
      </c>
      <c r="AU573" t="str">
        <f ca="1">MID(Sheet1!EE573,FIND(":",Sheet1!EE573)+1,100)</f>
        <v>地块建筑面积*0.08</v>
      </c>
      <c r="AV573" t="str">
        <f ca="1">MID(Sheet1!EF573,FIND(":",Sheet1!EF573)+1,100)</f>
        <v>地块建筑面积*0.08</v>
      </c>
      <c r="AW573" t="str">
        <f ca="1">MID(Sheet1!EG573,FIND(":",Sheet1!EG573)+1,100)</f>
        <v>城镇建设用地</v>
      </c>
    </row>
    <row r="574" spans="1:49" x14ac:dyDescent="0.2">
      <c r="A574" t="str">
        <f>MID(Sheet1!CK574,FIND(":",Sheet1!CK574)+1,100)</f>
        <v>08060101#综合医院用地#国空</v>
      </c>
      <c r="B574" t="str">
        <f>MID(Sheet1!CL574,FIND(":",Sheet1!CL574)+1,100)</f>
        <v>综合医院用地</v>
      </c>
      <c r="C574" t="str">
        <f>MID(Sheet1!CM574,FIND(":",Sheet1!CM574)+1,100)</f>
        <v/>
      </c>
      <c r="D574" t="str">
        <f>MID(Sheet1!CN574,FIND(":",Sheet1!CN574)+1,100)</f>
        <v>08060101</v>
      </c>
      <c r="E574" t="str">
        <f>MID(Sheet1!CO574,FIND(":",Sheet1!CO574)+1,100)</f>
        <v>国空</v>
      </c>
      <c r="F574" t="str">
        <f>MID(Sheet1!CP574,FIND(":",Sheet1!CP574)+1,100)</f>
        <v>A511</v>
      </c>
      <c r="G574" t="str">
        <f>MID(Sheet1!CQ574,FIND(":",Sheet1!CQ574)+1,100)</f>
        <v>A51#医院用地#城规</v>
      </c>
      <c r="H574" t="str">
        <f>MID(Sheet1!CR574,FIND(":",Sheet1!CR574)+1,100)</f>
        <v>A51</v>
      </c>
      <c r="I574" t="str">
        <f>MID(Sheet1!CS574,FIND(":",Sheet1!CS574)+1,100)</f>
        <v>080601#医院用地#国空</v>
      </c>
      <c r="J574" t="str">
        <f>MID(Sheet1!CT574,FIND(":",Sheet1!CT574)+1,100)</f>
        <v>4</v>
      </c>
      <c r="K574" t="str">
        <f>MID(Sheet1!CU574,FIND(":",Sheet1!CU574)+1,100)</f>
        <v>3080601</v>
      </c>
      <c r="L574" t="str">
        <f ca="1">MID(Sheet1!CV574,FIND(":",Sheet1!CV574)+1,100)</f>
        <v>255,126,130</v>
      </c>
      <c r="M574" t="str">
        <f ca="1">MID(Sheet1!CW574,FIND(":",Sheet1!CW574)+1,100)</f>
        <v>面积*容积率</v>
      </c>
      <c r="N574" t="str">
        <f ca="1">MID(Sheet1!CX574,FIND(":",Sheet1!CX574)+1,100)</f>
        <v>地块建筑面积*0</v>
      </c>
      <c r="O574" t="str">
        <f ca="1">MID(Sheet1!CY574,FIND(":",Sheet1!CY574)+1,100)</f>
        <v>地块建筑面积*0</v>
      </c>
      <c r="P574" t="str">
        <f ca="1">MID(Sheet1!CZ574,FIND(":",Sheet1!CZ574)+1,100)</f>
        <v>地块建筑面积*0</v>
      </c>
      <c r="Q574" t="str">
        <f ca="1">MID(Sheet1!DA574,FIND(":",Sheet1!DA574)+1,100)</f>
        <v>地块建筑面积*0</v>
      </c>
      <c r="R574" t="str">
        <f ca="1">MID(Sheet1!DB574,FIND(":",Sheet1!DB574)+1,100)</f>
        <v>地块建筑面积*1</v>
      </c>
      <c r="S574" t="str">
        <f ca="1">MID(Sheet1!DC574,FIND(":",Sheet1!DC574)+1,100)</f>
        <v>地块建筑面积*0</v>
      </c>
      <c r="T574" t="str">
        <f ca="1">MID(Sheet1!DD574,FIND(":",Sheet1!DD574)+1,100)</f>
        <v>地块建筑面积*0</v>
      </c>
      <c r="U574" t="str">
        <f ca="1">MID(Sheet1!DE574,FIND(":",Sheet1!DE574)+1,100)</f>
        <v>面积*0</v>
      </c>
      <c r="V574" t="str">
        <f ca="1">MID(Sheet1!DF574,FIND(":",Sheet1!DF574)+1,100)</f>
        <v>面积*0</v>
      </c>
      <c r="W574" t="str">
        <f ca="1">MID(Sheet1!DG574,FIND(":",Sheet1!DG574)+1,100)</f>
        <v>-</v>
      </c>
      <c r="X574" t="str">
        <f ca="1">MID(Sheet1!DH574,FIND(":",Sheet1!DH574)+1,100)</f>
        <v>0</v>
      </c>
      <c r="Y574" t="str">
        <f ca="1">MID(Sheet1!DI574,FIND(":",Sheet1!DI574)+1,100)</f>
        <v>-</v>
      </c>
      <c r="Z574" t="str">
        <f ca="1">MID(Sheet1!DJ574,FIND(":",Sheet1!DJ574)+1,100)</f>
        <v>0</v>
      </c>
      <c r="AA574" t="str">
        <f ca="1">MID(Sheet1!DK574,FIND(":",Sheet1!DK574)+1,100)</f>
        <v>35平方米/岗位</v>
      </c>
      <c r="AB574" t="str">
        <f ca="1">MID(Sheet1!DL574,FIND(":",Sheet1!DL574)+1,100)</f>
        <v>公服建筑面积/35</v>
      </c>
      <c r="AC574" t="str">
        <f ca="1">MID(Sheet1!DM574,FIND(":",Sheet1!DM574)+1,100)</f>
        <v>1.2个/100平方米</v>
      </c>
      <c r="AD574" t="str">
        <f ca="1">MID(Sheet1!DN574,FIND(":",Sheet1!DN574)+1,100)</f>
        <v>地块建筑面积*1.2/100</v>
      </c>
      <c r="AE574" t="str">
        <f ca="1">MID(Sheet1!DO574,FIND(":",Sheet1!DO574)+1,100)</f>
        <v>12升/平方米*日</v>
      </c>
      <c r="AF574" t="str">
        <f ca="1">MID(Sheet1!DP574,FIND(":",Sheet1!DP574)+1,100)</f>
        <v>地块建筑面积*12/1000</v>
      </c>
      <c r="AG574" t="str">
        <f ca="1">MID(Sheet1!DQ574,FIND(":",Sheet1!DQ574)+1,100)</f>
        <v>0.85</v>
      </c>
      <c r="AH574" t="str">
        <f ca="1">MID(Sheet1!DR574,FIND(":",Sheet1!DR574)+1,100)</f>
        <v>用水量*0.85</v>
      </c>
      <c r="AI574" t="str">
        <f ca="1">MID(Sheet1!DS574,FIND(":",Sheet1!DS574)+1,100)</f>
        <v>50瓦/平方米</v>
      </c>
      <c r="AJ574" t="str">
        <f ca="1">MID(Sheet1!DT574,FIND(":",Sheet1!DT574)+1,100)</f>
        <v>0.8</v>
      </c>
      <c r="AK574" t="str">
        <f ca="1">MID(Sheet1!DU574,FIND(":",Sheet1!DU574)+1,100)</f>
        <v>地块建筑面积*50*0.8/1000</v>
      </c>
      <c r="AL574" t="str">
        <f ca="1">MID(Sheet1!DV574,FIND(":",Sheet1!DV574)+1,100)</f>
        <v>1.0门/100平方米</v>
      </c>
      <c r="AM574" t="str">
        <f ca="1">MID(Sheet1!DW574,FIND(":",Sheet1!DW574)+1,100)</f>
        <v>地块建筑面积*1.0/100</v>
      </c>
      <c r="AN574" t="str">
        <f ca="1">MID(Sheet1!DX574,FIND(":",Sheet1!DX574)+1,100)</f>
        <v>0.3门/100平方米</v>
      </c>
      <c r="AO574" t="str">
        <f ca="1">MID(Sheet1!DY574,FIND(":",Sheet1!DY574)+1,100)</f>
        <v>地块建筑面积*0.3/100</v>
      </c>
      <c r="AP574" t="str">
        <f ca="1">MID(Sheet1!DZ574,FIND(":",Sheet1!DZ574)+1,100)</f>
        <v>43.7pcu/万平方米，63：37</v>
      </c>
      <c r="AQ574" t="str">
        <f ca="1">MID(Sheet1!EA574,FIND(":",Sheet1!EA574)+1,100)</f>
        <v>地块建筑面积/10000*43.7*0.63</v>
      </c>
      <c r="AR574" t="str">
        <f ca="1">MID(Sheet1!EB574,FIND(":",Sheet1!EB574)+1,100)</f>
        <v>地块建筑面积/10000*43.7*0.37</v>
      </c>
      <c r="AS574" t="str">
        <f ca="1">MID(Sheet1!EC574,FIND(":",Sheet1!EC574)+1,100)</f>
        <v>地块建筑面积*0.4</v>
      </c>
      <c r="AT574" t="str">
        <f ca="1">MID(Sheet1!ED574,FIND(":",Sheet1!ED574)+1,100)</f>
        <v>地块建筑面积*0.4</v>
      </c>
      <c r="AU574" t="str">
        <f ca="1">MID(Sheet1!EE574,FIND(":",Sheet1!EE574)+1,100)</f>
        <v>地块建筑面积*0.08</v>
      </c>
      <c r="AV574" t="str">
        <f ca="1">MID(Sheet1!EF574,FIND(":",Sheet1!EF574)+1,100)</f>
        <v>地块建筑面积*0.08</v>
      </c>
      <c r="AW574" t="str">
        <f ca="1">MID(Sheet1!EG574,FIND(":",Sheet1!EG574)+1,100)</f>
        <v>城镇建设用地</v>
      </c>
    </row>
    <row r="575" spans="1:49" x14ac:dyDescent="0.2">
      <c r="A575" t="str">
        <f>MID(Sheet1!CK575,FIND(":",Sheet1!CK575)+1,100)</f>
        <v>08060102#特殊医疗用地#国空</v>
      </c>
      <c r="B575" t="str">
        <f>MID(Sheet1!CL575,FIND(":",Sheet1!CL575)+1,100)</f>
        <v>特殊医疗用地</v>
      </c>
      <c r="C575" t="str">
        <f>MID(Sheet1!CM575,FIND(":",Sheet1!CM575)+1,100)</f>
        <v/>
      </c>
      <c r="D575" t="str">
        <f>MID(Sheet1!CN575,FIND(":",Sheet1!CN575)+1,100)</f>
        <v>08060102</v>
      </c>
      <c r="E575" t="str">
        <f>MID(Sheet1!CO575,FIND(":",Sheet1!CO575)+1,100)</f>
        <v>国空</v>
      </c>
      <c r="F575" t="str">
        <f>MID(Sheet1!CP575,FIND(":",Sheet1!CP575)+1,100)</f>
        <v>A512</v>
      </c>
      <c r="G575" t="str">
        <f>MID(Sheet1!CQ575,FIND(":",Sheet1!CQ575)+1,100)</f>
        <v>A5#医疗卫生用地#城规</v>
      </c>
      <c r="H575" t="str">
        <f>MID(Sheet1!CR575,FIND(":",Sheet1!CR575)+1,100)</f>
        <v>A5</v>
      </c>
      <c r="I575" t="str">
        <f>MID(Sheet1!CS575,FIND(":",Sheet1!CS575)+1,100)</f>
        <v>080601#医院用地#国空</v>
      </c>
      <c r="J575" t="str">
        <f>MID(Sheet1!CT575,FIND(":",Sheet1!CT575)+1,100)</f>
        <v>4</v>
      </c>
      <c r="K575" t="str">
        <f>MID(Sheet1!CU575,FIND(":",Sheet1!CU575)+1,100)</f>
        <v>3080601</v>
      </c>
      <c r="L575" t="str">
        <f ca="1">MID(Sheet1!CV575,FIND(":",Sheet1!CV575)+1,100)</f>
        <v>255,126,130</v>
      </c>
      <c r="M575" t="str">
        <f ca="1">MID(Sheet1!CW575,FIND(":",Sheet1!CW575)+1,100)</f>
        <v>面积*容积率</v>
      </c>
      <c r="N575" t="str">
        <f ca="1">MID(Sheet1!CX575,FIND(":",Sheet1!CX575)+1,100)</f>
        <v>地块建筑面积*0</v>
      </c>
      <c r="O575" t="str">
        <f ca="1">MID(Sheet1!CY575,FIND(":",Sheet1!CY575)+1,100)</f>
        <v>地块建筑面积*0</v>
      </c>
      <c r="P575" t="str">
        <f ca="1">MID(Sheet1!CZ575,FIND(":",Sheet1!CZ575)+1,100)</f>
        <v>地块建筑面积*0</v>
      </c>
      <c r="Q575" t="str">
        <f ca="1">MID(Sheet1!DA575,FIND(":",Sheet1!DA575)+1,100)</f>
        <v>地块建筑面积*0</v>
      </c>
      <c r="R575" t="str">
        <f ca="1">MID(Sheet1!DB575,FIND(":",Sheet1!DB575)+1,100)</f>
        <v>地块建筑面积*1</v>
      </c>
      <c r="S575" t="str">
        <f ca="1">MID(Sheet1!DC575,FIND(":",Sheet1!DC575)+1,100)</f>
        <v>地块建筑面积*0</v>
      </c>
      <c r="T575" t="str">
        <f ca="1">MID(Sheet1!DD575,FIND(":",Sheet1!DD575)+1,100)</f>
        <v>地块建筑面积*0</v>
      </c>
      <c r="U575" t="str">
        <f ca="1">MID(Sheet1!DE575,FIND(":",Sheet1!DE575)+1,100)</f>
        <v>面积*0</v>
      </c>
      <c r="V575" t="str">
        <f ca="1">MID(Sheet1!DF575,FIND(":",Sheet1!DF575)+1,100)</f>
        <v>面积*0</v>
      </c>
      <c r="W575" t="str">
        <f ca="1">MID(Sheet1!DG575,FIND(":",Sheet1!DG575)+1,100)</f>
        <v>-</v>
      </c>
      <c r="X575" t="str">
        <f ca="1">MID(Sheet1!DH575,FIND(":",Sheet1!DH575)+1,100)</f>
        <v>0</v>
      </c>
      <c r="Y575" t="str">
        <f ca="1">MID(Sheet1!DI575,FIND(":",Sheet1!DI575)+1,100)</f>
        <v>-</v>
      </c>
      <c r="Z575" t="str">
        <f ca="1">MID(Sheet1!DJ575,FIND(":",Sheet1!DJ575)+1,100)</f>
        <v>0</v>
      </c>
      <c r="AA575" t="str">
        <f ca="1">MID(Sheet1!DK575,FIND(":",Sheet1!DK575)+1,100)</f>
        <v>35平方米/岗位</v>
      </c>
      <c r="AB575" t="str">
        <f ca="1">MID(Sheet1!DL575,FIND(":",Sheet1!DL575)+1,100)</f>
        <v>公服建筑面积/35</v>
      </c>
      <c r="AC575" t="str">
        <f ca="1">MID(Sheet1!DM575,FIND(":",Sheet1!DM575)+1,100)</f>
        <v>1.2个/100平方米</v>
      </c>
      <c r="AD575" t="str">
        <f ca="1">MID(Sheet1!DN575,FIND(":",Sheet1!DN575)+1,100)</f>
        <v>地块建筑面积*1.2/100</v>
      </c>
      <c r="AE575" t="str">
        <f ca="1">MID(Sheet1!DO575,FIND(":",Sheet1!DO575)+1,100)</f>
        <v>12升/平方米*日</v>
      </c>
      <c r="AF575" t="str">
        <f ca="1">MID(Sheet1!DP575,FIND(":",Sheet1!DP575)+1,100)</f>
        <v>地块建筑面积*12/1000</v>
      </c>
      <c r="AG575" t="str">
        <f ca="1">MID(Sheet1!DQ575,FIND(":",Sheet1!DQ575)+1,100)</f>
        <v>0.85</v>
      </c>
      <c r="AH575" t="str">
        <f ca="1">MID(Sheet1!DR575,FIND(":",Sheet1!DR575)+1,100)</f>
        <v>用水量*0.85</v>
      </c>
      <c r="AI575" t="str">
        <f ca="1">MID(Sheet1!DS575,FIND(":",Sheet1!DS575)+1,100)</f>
        <v>50瓦/平方米</v>
      </c>
      <c r="AJ575" t="str">
        <f ca="1">MID(Sheet1!DT575,FIND(":",Sheet1!DT575)+1,100)</f>
        <v>0.8</v>
      </c>
      <c r="AK575" t="str">
        <f ca="1">MID(Sheet1!DU575,FIND(":",Sheet1!DU575)+1,100)</f>
        <v>地块建筑面积*50*0.8/1000</v>
      </c>
      <c r="AL575" t="str">
        <f ca="1">MID(Sheet1!DV575,FIND(":",Sheet1!DV575)+1,100)</f>
        <v>1.0门/100平方米</v>
      </c>
      <c r="AM575" t="str">
        <f ca="1">MID(Sheet1!DW575,FIND(":",Sheet1!DW575)+1,100)</f>
        <v>地块建筑面积*1.0/100</v>
      </c>
      <c r="AN575" t="str">
        <f ca="1">MID(Sheet1!DX575,FIND(":",Sheet1!DX575)+1,100)</f>
        <v>0.3门/100平方米</v>
      </c>
      <c r="AO575" t="str">
        <f ca="1">MID(Sheet1!DY575,FIND(":",Sheet1!DY575)+1,100)</f>
        <v>地块建筑面积*0.3/100</v>
      </c>
      <c r="AP575" t="str">
        <f ca="1">MID(Sheet1!DZ575,FIND(":",Sheet1!DZ575)+1,100)</f>
        <v>43.7pcu/万平方米，63：37</v>
      </c>
      <c r="AQ575" t="str">
        <f ca="1">MID(Sheet1!EA575,FIND(":",Sheet1!EA575)+1,100)</f>
        <v>地块建筑面积/10000*43.7*0.63</v>
      </c>
      <c r="AR575" t="str">
        <f ca="1">MID(Sheet1!EB575,FIND(":",Sheet1!EB575)+1,100)</f>
        <v>地块建筑面积/10000*43.7*0.37</v>
      </c>
      <c r="AS575" t="str">
        <f ca="1">MID(Sheet1!EC575,FIND(":",Sheet1!EC575)+1,100)</f>
        <v>地块建筑面积*0.4</v>
      </c>
      <c r="AT575" t="str">
        <f ca="1">MID(Sheet1!ED575,FIND(":",Sheet1!ED575)+1,100)</f>
        <v>地块建筑面积*0.4</v>
      </c>
      <c r="AU575" t="str">
        <f ca="1">MID(Sheet1!EE575,FIND(":",Sheet1!EE575)+1,100)</f>
        <v>地块建筑面积*0.08</v>
      </c>
      <c r="AV575" t="str">
        <f ca="1">MID(Sheet1!EF575,FIND(":",Sheet1!EF575)+1,100)</f>
        <v>地块建筑面积*0.08</v>
      </c>
      <c r="AW575" t="str">
        <f ca="1">MID(Sheet1!EG575,FIND(":",Sheet1!EG575)+1,100)</f>
        <v>城镇建设用地</v>
      </c>
    </row>
    <row r="576" spans="1:49" x14ac:dyDescent="0.2">
      <c r="A576" t="str">
        <f>MID(Sheet1!CK576,FIND(":",Sheet1!CK576)+1,100)</f>
        <v>080602#基层医疗卫生设施用地#国空</v>
      </c>
      <c r="B576" t="str">
        <f>MID(Sheet1!CL576,FIND(":",Sheet1!CL576)+1,100)</f>
        <v>基层医疗卫生设施用地</v>
      </c>
      <c r="C576" t="str">
        <f>MID(Sheet1!CM576,FIND(":",Sheet1!CM576)+1,100)</f>
        <v/>
      </c>
      <c r="D576" t="str">
        <f>MID(Sheet1!CN576,FIND(":",Sheet1!CN576)+1,100)</f>
        <v>080602</v>
      </c>
      <c r="E576" t="str">
        <f>MID(Sheet1!CO576,FIND(":",Sheet1!CO576)+1,100)</f>
        <v>国空</v>
      </c>
      <c r="F576" t="str">
        <f>MID(Sheet1!CP576,FIND(":",Sheet1!CP576)+1,100)</f>
        <v>A52</v>
      </c>
      <c r="G576" t="str">
        <f>MID(Sheet1!CQ576,FIND(":",Sheet1!CQ576)+1,100)</f>
        <v>A51#医院用地#城规</v>
      </c>
      <c r="H576" t="str">
        <f>MID(Sheet1!CR576,FIND(":",Sheet1!CR576)+1,100)</f>
        <v>A51</v>
      </c>
      <c r="I576" t="str">
        <f>MID(Sheet1!CS576,FIND(":",Sheet1!CS576)+1,100)</f>
        <v>0806#医疗卫生用地#国空</v>
      </c>
      <c r="J576" t="str">
        <f>MID(Sheet1!CT576,FIND(":",Sheet1!CT576)+1,100)</f>
        <v>3</v>
      </c>
      <c r="K576" t="str">
        <f>MID(Sheet1!CU576,FIND(":",Sheet1!CU576)+1,100)</f>
        <v>20806</v>
      </c>
      <c r="L576" t="str">
        <f ca="1">MID(Sheet1!CV576,FIND(":",Sheet1!CV576)+1,100)</f>
        <v>255,126,130</v>
      </c>
      <c r="M576" t="str">
        <f ca="1">MID(Sheet1!CW576,FIND(":",Sheet1!CW576)+1,100)</f>
        <v>面积*容积率</v>
      </c>
      <c r="N576" t="str">
        <f ca="1">MID(Sheet1!CX576,FIND(":",Sheet1!CX576)+1,100)</f>
        <v>地块建筑面积*0</v>
      </c>
      <c r="O576" t="str">
        <f ca="1">MID(Sheet1!CY576,FIND(":",Sheet1!CY576)+1,100)</f>
        <v>地块建筑面积*0</v>
      </c>
      <c r="P576" t="str">
        <f ca="1">MID(Sheet1!CZ576,FIND(":",Sheet1!CZ576)+1,100)</f>
        <v>地块建筑面积*0</v>
      </c>
      <c r="Q576" t="str">
        <f ca="1">MID(Sheet1!DA576,FIND(":",Sheet1!DA576)+1,100)</f>
        <v>地块建筑面积*0</v>
      </c>
      <c r="R576" t="str">
        <f ca="1">MID(Sheet1!DB576,FIND(":",Sheet1!DB576)+1,100)</f>
        <v>地块建筑面积*1</v>
      </c>
      <c r="S576" t="str">
        <f ca="1">MID(Sheet1!DC576,FIND(":",Sheet1!DC576)+1,100)</f>
        <v>地块建筑面积*0</v>
      </c>
      <c r="T576" t="str">
        <f ca="1">MID(Sheet1!DD576,FIND(":",Sheet1!DD576)+1,100)</f>
        <v>地块建筑面积*0</v>
      </c>
      <c r="U576" t="str">
        <f ca="1">MID(Sheet1!DE576,FIND(":",Sheet1!DE576)+1,100)</f>
        <v>面积*0</v>
      </c>
      <c r="V576" t="str">
        <f ca="1">MID(Sheet1!DF576,FIND(":",Sheet1!DF576)+1,100)</f>
        <v>面积*0</v>
      </c>
      <c r="W576" t="str">
        <f ca="1">MID(Sheet1!DG576,FIND(":",Sheet1!DG576)+1,100)</f>
        <v>-</v>
      </c>
      <c r="X576" t="str">
        <f ca="1">MID(Sheet1!DH576,FIND(":",Sheet1!DH576)+1,100)</f>
        <v>0</v>
      </c>
      <c r="Y576" t="str">
        <f ca="1">MID(Sheet1!DI576,FIND(":",Sheet1!DI576)+1,100)</f>
        <v>-</v>
      </c>
      <c r="Z576" t="str">
        <f ca="1">MID(Sheet1!DJ576,FIND(":",Sheet1!DJ576)+1,100)</f>
        <v>0</v>
      </c>
      <c r="AA576" t="str">
        <f ca="1">MID(Sheet1!DK576,FIND(":",Sheet1!DK576)+1,100)</f>
        <v>35平方米/岗位</v>
      </c>
      <c r="AB576" t="str">
        <f ca="1">MID(Sheet1!DL576,FIND(":",Sheet1!DL576)+1,100)</f>
        <v>公服建筑面积/35</v>
      </c>
      <c r="AC576" t="str">
        <f ca="1">MID(Sheet1!DM576,FIND(":",Sheet1!DM576)+1,100)</f>
        <v>1.2个/100平方米</v>
      </c>
      <c r="AD576" t="str">
        <f ca="1">MID(Sheet1!DN576,FIND(":",Sheet1!DN576)+1,100)</f>
        <v>地块建筑面积*1.2/100</v>
      </c>
      <c r="AE576" t="str">
        <f ca="1">MID(Sheet1!DO576,FIND(":",Sheet1!DO576)+1,100)</f>
        <v>12升/平方米*日</v>
      </c>
      <c r="AF576" t="str">
        <f ca="1">MID(Sheet1!DP576,FIND(":",Sheet1!DP576)+1,100)</f>
        <v>地块建筑面积*12/1000</v>
      </c>
      <c r="AG576" t="str">
        <f ca="1">MID(Sheet1!DQ576,FIND(":",Sheet1!DQ576)+1,100)</f>
        <v>0.85</v>
      </c>
      <c r="AH576" t="str">
        <f ca="1">MID(Sheet1!DR576,FIND(":",Sheet1!DR576)+1,100)</f>
        <v>用水量*0.85</v>
      </c>
      <c r="AI576" t="str">
        <f ca="1">MID(Sheet1!DS576,FIND(":",Sheet1!DS576)+1,100)</f>
        <v>50瓦/平方米</v>
      </c>
      <c r="AJ576" t="str">
        <f ca="1">MID(Sheet1!DT576,FIND(":",Sheet1!DT576)+1,100)</f>
        <v>0.8</v>
      </c>
      <c r="AK576" t="str">
        <f ca="1">MID(Sheet1!DU576,FIND(":",Sheet1!DU576)+1,100)</f>
        <v>地块建筑面积*50*0.8/1000</v>
      </c>
      <c r="AL576" t="str">
        <f ca="1">MID(Sheet1!DV576,FIND(":",Sheet1!DV576)+1,100)</f>
        <v>1.0门/100平方米</v>
      </c>
      <c r="AM576" t="str">
        <f ca="1">MID(Sheet1!DW576,FIND(":",Sheet1!DW576)+1,100)</f>
        <v>地块建筑面积*1.0/100</v>
      </c>
      <c r="AN576" t="str">
        <f ca="1">MID(Sheet1!DX576,FIND(":",Sheet1!DX576)+1,100)</f>
        <v>0.3门/100平方米</v>
      </c>
      <c r="AO576" t="str">
        <f ca="1">MID(Sheet1!DY576,FIND(":",Sheet1!DY576)+1,100)</f>
        <v>地块建筑面积*0.3/100</v>
      </c>
      <c r="AP576" t="str">
        <f ca="1">MID(Sheet1!DZ576,FIND(":",Sheet1!DZ576)+1,100)</f>
        <v>43.7pcu/万平方米，63：37</v>
      </c>
      <c r="AQ576" t="str">
        <f ca="1">MID(Sheet1!EA576,FIND(":",Sheet1!EA576)+1,100)</f>
        <v>地块建筑面积/10000*43.7*0.63</v>
      </c>
      <c r="AR576" t="str">
        <f ca="1">MID(Sheet1!EB576,FIND(":",Sheet1!EB576)+1,100)</f>
        <v>地块建筑面积/10000*43.7*0.37</v>
      </c>
      <c r="AS576" t="str">
        <f ca="1">MID(Sheet1!EC576,FIND(":",Sheet1!EC576)+1,100)</f>
        <v>地块建筑面积*0.4</v>
      </c>
      <c r="AT576" t="str">
        <f ca="1">MID(Sheet1!ED576,FIND(":",Sheet1!ED576)+1,100)</f>
        <v>地块建筑面积*0.4</v>
      </c>
      <c r="AU576" t="str">
        <f ca="1">MID(Sheet1!EE576,FIND(":",Sheet1!EE576)+1,100)</f>
        <v>地块建筑面积*0.08</v>
      </c>
      <c r="AV576" t="str">
        <f ca="1">MID(Sheet1!EF576,FIND(":",Sheet1!EF576)+1,100)</f>
        <v>地块建筑面积*0.08</v>
      </c>
      <c r="AW576" t="str">
        <f ca="1">MID(Sheet1!EG576,FIND(":",Sheet1!EG576)+1,100)</f>
        <v>城镇建设用地</v>
      </c>
    </row>
    <row r="577" spans="1:49" x14ac:dyDescent="0.2">
      <c r="A577" t="str">
        <f>MID(Sheet1!CK577,FIND(":",Sheet1!CK577)+1,100)</f>
        <v>080603#公共卫生用地#国空</v>
      </c>
      <c r="B577" t="str">
        <f>MID(Sheet1!CL577,FIND(":",Sheet1!CL577)+1,100)</f>
        <v>公共卫生用地</v>
      </c>
      <c r="C577" t="str">
        <f>MID(Sheet1!CM577,FIND(":",Sheet1!CM577)+1,100)</f>
        <v/>
      </c>
      <c r="D577" t="str">
        <f>MID(Sheet1!CN577,FIND(":",Sheet1!CN577)+1,100)</f>
        <v>080603</v>
      </c>
      <c r="E577" t="str">
        <f>MID(Sheet1!CO577,FIND(":",Sheet1!CO577)+1,100)</f>
        <v>国空</v>
      </c>
      <c r="F577" t="str">
        <f>MID(Sheet1!CP577,FIND(":",Sheet1!CP577)+1,100)</f>
        <v>A53</v>
      </c>
      <c r="G577" t="str">
        <f>MID(Sheet1!CQ577,FIND(":",Sheet1!CQ577)+1,100)</f>
        <v>A5#医疗卫生用地#城规</v>
      </c>
      <c r="H577" t="str">
        <f>MID(Sheet1!CR577,FIND(":",Sheet1!CR577)+1,100)</f>
        <v>A5</v>
      </c>
      <c r="I577" t="str">
        <f>MID(Sheet1!CS577,FIND(":",Sheet1!CS577)+1,100)</f>
        <v>0806#医疗卫生用地#国空</v>
      </c>
      <c r="J577" t="str">
        <f>MID(Sheet1!CT577,FIND(":",Sheet1!CT577)+1,100)</f>
        <v>3</v>
      </c>
      <c r="K577" t="str">
        <f>MID(Sheet1!CU577,FIND(":",Sheet1!CU577)+1,100)</f>
        <v>20806</v>
      </c>
      <c r="L577" t="str">
        <f ca="1">MID(Sheet1!CV577,FIND(":",Sheet1!CV577)+1,100)</f>
        <v>255,126,130</v>
      </c>
      <c r="M577" t="str">
        <f ca="1">MID(Sheet1!CW577,FIND(":",Sheet1!CW577)+1,100)</f>
        <v>面积*容积率</v>
      </c>
      <c r="N577" t="str">
        <f ca="1">MID(Sheet1!CX577,FIND(":",Sheet1!CX577)+1,100)</f>
        <v>地块建筑面积*0</v>
      </c>
      <c r="O577" t="str">
        <f ca="1">MID(Sheet1!CY577,FIND(":",Sheet1!CY577)+1,100)</f>
        <v>地块建筑面积*0</v>
      </c>
      <c r="P577" t="str">
        <f ca="1">MID(Sheet1!CZ577,FIND(":",Sheet1!CZ577)+1,100)</f>
        <v>地块建筑面积*0</v>
      </c>
      <c r="Q577" t="str">
        <f ca="1">MID(Sheet1!DA577,FIND(":",Sheet1!DA577)+1,100)</f>
        <v>地块建筑面积*0</v>
      </c>
      <c r="R577" t="str">
        <f ca="1">MID(Sheet1!DB577,FIND(":",Sheet1!DB577)+1,100)</f>
        <v>地块建筑面积*1</v>
      </c>
      <c r="S577" t="str">
        <f ca="1">MID(Sheet1!DC577,FIND(":",Sheet1!DC577)+1,100)</f>
        <v>地块建筑面积*0</v>
      </c>
      <c r="T577" t="str">
        <f ca="1">MID(Sheet1!DD577,FIND(":",Sheet1!DD577)+1,100)</f>
        <v>地块建筑面积*0</v>
      </c>
      <c r="U577" t="str">
        <f ca="1">MID(Sheet1!DE577,FIND(":",Sheet1!DE577)+1,100)</f>
        <v>面积*0</v>
      </c>
      <c r="V577" t="str">
        <f ca="1">MID(Sheet1!DF577,FIND(":",Sheet1!DF577)+1,100)</f>
        <v>面积*0</v>
      </c>
      <c r="W577" t="str">
        <f ca="1">MID(Sheet1!DG577,FIND(":",Sheet1!DG577)+1,100)</f>
        <v>-</v>
      </c>
      <c r="X577" t="str">
        <f ca="1">MID(Sheet1!DH577,FIND(":",Sheet1!DH577)+1,100)</f>
        <v>0</v>
      </c>
      <c r="Y577" t="str">
        <f ca="1">MID(Sheet1!DI577,FIND(":",Sheet1!DI577)+1,100)</f>
        <v>-</v>
      </c>
      <c r="Z577" t="str">
        <f ca="1">MID(Sheet1!DJ577,FIND(":",Sheet1!DJ577)+1,100)</f>
        <v>0</v>
      </c>
      <c r="AA577" t="str">
        <f ca="1">MID(Sheet1!DK577,FIND(":",Sheet1!DK577)+1,100)</f>
        <v>35平方米/岗位</v>
      </c>
      <c r="AB577" t="str">
        <f ca="1">MID(Sheet1!DL577,FIND(":",Sheet1!DL577)+1,100)</f>
        <v>公服建筑面积/35</v>
      </c>
      <c r="AC577" t="str">
        <f ca="1">MID(Sheet1!DM577,FIND(":",Sheet1!DM577)+1,100)</f>
        <v>1.2个/100平方米</v>
      </c>
      <c r="AD577" t="str">
        <f ca="1">MID(Sheet1!DN577,FIND(":",Sheet1!DN577)+1,100)</f>
        <v>地块建筑面积*1.2/100</v>
      </c>
      <c r="AE577" t="str">
        <f ca="1">MID(Sheet1!DO577,FIND(":",Sheet1!DO577)+1,100)</f>
        <v>12升/平方米*日</v>
      </c>
      <c r="AF577" t="str">
        <f ca="1">MID(Sheet1!DP577,FIND(":",Sheet1!DP577)+1,100)</f>
        <v>地块建筑面积*12/1000</v>
      </c>
      <c r="AG577" t="str">
        <f ca="1">MID(Sheet1!DQ577,FIND(":",Sheet1!DQ577)+1,100)</f>
        <v>0.85</v>
      </c>
      <c r="AH577" t="str">
        <f ca="1">MID(Sheet1!DR577,FIND(":",Sheet1!DR577)+1,100)</f>
        <v>用水量*0.85</v>
      </c>
      <c r="AI577" t="str">
        <f ca="1">MID(Sheet1!DS577,FIND(":",Sheet1!DS577)+1,100)</f>
        <v>50瓦/平方米</v>
      </c>
      <c r="AJ577" t="str">
        <f ca="1">MID(Sheet1!DT577,FIND(":",Sheet1!DT577)+1,100)</f>
        <v>0.8</v>
      </c>
      <c r="AK577" t="str">
        <f ca="1">MID(Sheet1!DU577,FIND(":",Sheet1!DU577)+1,100)</f>
        <v>地块建筑面积*50*0.8/1000</v>
      </c>
      <c r="AL577" t="str">
        <f ca="1">MID(Sheet1!DV577,FIND(":",Sheet1!DV577)+1,100)</f>
        <v>1.0门/100平方米</v>
      </c>
      <c r="AM577" t="str">
        <f ca="1">MID(Sheet1!DW577,FIND(":",Sheet1!DW577)+1,100)</f>
        <v>地块建筑面积*1.0/100</v>
      </c>
      <c r="AN577" t="str">
        <f ca="1">MID(Sheet1!DX577,FIND(":",Sheet1!DX577)+1,100)</f>
        <v>0.3门/100平方米</v>
      </c>
      <c r="AO577" t="str">
        <f ca="1">MID(Sheet1!DY577,FIND(":",Sheet1!DY577)+1,100)</f>
        <v>地块建筑面积*0.3/100</v>
      </c>
      <c r="AP577" t="str">
        <f ca="1">MID(Sheet1!DZ577,FIND(":",Sheet1!DZ577)+1,100)</f>
        <v>43.7pcu/万平方米，63：37</v>
      </c>
      <c r="AQ577" t="str">
        <f ca="1">MID(Sheet1!EA577,FIND(":",Sheet1!EA577)+1,100)</f>
        <v>地块建筑面积/10000*43.7*0.63</v>
      </c>
      <c r="AR577" t="str">
        <f ca="1">MID(Sheet1!EB577,FIND(":",Sheet1!EB577)+1,100)</f>
        <v>地块建筑面积/10000*43.7*0.37</v>
      </c>
      <c r="AS577" t="str">
        <f ca="1">MID(Sheet1!EC577,FIND(":",Sheet1!EC577)+1,100)</f>
        <v>地块建筑面积*0.4</v>
      </c>
      <c r="AT577" t="str">
        <f ca="1">MID(Sheet1!ED577,FIND(":",Sheet1!ED577)+1,100)</f>
        <v>地块建筑面积*0.4</v>
      </c>
      <c r="AU577" t="str">
        <f ca="1">MID(Sheet1!EE577,FIND(":",Sheet1!EE577)+1,100)</f>
        <v>地块建筑面积*0.08</v>
      </c>
      <c r="AV577" t="str">
        <f ca="1">MID(Sheet1!EF577,FIND(":",Sheet1!EF577)+1,100)</f>
        <v>地块建筑面积*0.08</v>
      </c>
      <c r="AW577" t="str">
        <f ca="1">MID(Sheet1!EG577,FIND(":",Sheet1!EG577)+1,100)</f>
        <v>城镇建设用地</v>
      </c>
    </row>
    <row r="578" spans="1:49" x14ac:dyDescent="0.2">
      <c r="A578" t="str">
        <f>MID(Sheet1!CK578,FIND(":",Sheet1!CK578)+1,100)</f>
        <v>08060301#卫生防疫用地#国空</v>
      </c>
      <c r="B578" t="str">
        <f>MID(Sheet1!CL578,FIND(":",Sheet1!CL578)+1,100)</f>
        <v>卫生防疫用地</v>
      </c>
      <c r="C578" t="str">
        <f>MID(Sheet1!CM578,FIND(":",Sheet1!CM578)+1,100)</f>
        <v/>
      </c>
      <c r="D578" t="str">
        <f>MID(Sheet1!CN578,FIND(":",Sheet1!CN578)+1,100)</f>
        <v>08060301</v>
      </c>
      <c r="E578" t="str">
        <f>MID(Sheet1!CO578,FIND(":",Sheet1!CO578)+1,100)</f>
        <v>国空</v>
      </c>
      <c r="F578" t="str">
        <f>MID(Sheet1!CP578,FIND(":",Sheet1!CP578)+1,100)</f>
        <v>A531</v>
      </c>
      <c r="G578" t="str">
        <f>MID(Sheet1!CQ578,FIND(":",Sheet1!CQ578)+1,100)</f>
        <v>A5#医疗卫生用地#城规</v>
      </c>
      <c r="H578" t="str">
        <f>MID(Sheet1!CR578,FIND(":",Sheet1!CR578)+1,100)</f>
        <v>A5</v>
      </c>
      <c r="I578" t="str">
        <f>MID(Sheet1!CS578,FIND(":",Sheet1!CS578)+1,100)</f>
        <v>080603#公共卫生用地#国空</v>
      </c>
      <c r="J578" t="str">
        <f>MID(Sheet1!CT578,FIND(":",Sheet1!CT578)+1,100)</f>
        <v>4</v>
      </c>
      <c r="K578" t="str">
        <f>MID(Sheet1!CU578,FIND(":",Sheet1!CU578)+1,100)</f>
        <v>3080603</v>
      </c>
      <c r="L578" t="str">
        <f ca="1">MID(Sheet1!CV578,FIND(":",Sheet1!CV578)+1,100)</f>
        <v>255,126,130</v>
      </c>
      <c r="M578" t="str">
        <f ca="1">MID(Sheet1!CW578,FIND(":",Sheet1!CW578)+1,100)</f>
        <v>面积*容积率</v>
      </c>
      <c r="N578" t="str">
        <f ca="1">MID(Sheet1!CX578,FIND(":",Sheet1!CX578)+1,100)</f>
        <v>地块建筑面积*0</v>
      </c>
      <c r="O578" t="str">
        <f ca="1">MID(Sheet1!CY578,FIND(":",Sheet1!CY578)+1,100)</f>
        <v>地块建筑面积*0</v>
      </c>
      <c r="P578" t="str">
        <f ca="1">MID(Sheet1!CZ578,FIND(":",Sheet1!CZ578)+1,100)</f>
        <v>地块建筑面积*0</v>
      </c>
      <c r="Q578" t="str">
        <f ca="1">MID(Sheet1!DA578,FIND(":",Sheet1!DA578)+1,100)</f>
        <v>地块建筑面积*0</v>
      </c>
      <c r="R578" t="str">
        <f ca="1">MID(Sheet1!DB578,FIND(":",Sheet1!DB578)+1,100)</f>
        <v>地块建筑面积*1</v>
      </c>
      <c r="S578" t="str">
        <f ca="1">MID(Sheet1!DC578,FIND(":",Sheet1!DC578)+1,100)</f>
        <v>地块建筑面积*0</v>
      </c>
      <c r="T578" t="str">
        <f ca="1">MID(Sheet1!DD578,FIND(":",Sheet1!DD578)+1,100)</f>
        <v>地块建筑面积*0</v>
      </c>
      <c r="U578" t="str">
        <f ca="1">MID(Sheet1!DE578,FIND(":",Sheet1!DE578)+1,100)</f>
        <v>面积*0</v>
      </c>
      <c r="V578" t="str">
        <f ca="1">MID(Sheet1!DF578,FIND(":",Sheet1!DF578)+1,100)</f>
        <v>面积*0</v>
      </c>
      <c r="W578" t="str">
        <f ca="1">MID(Sheet1!DG578,FIND(":",Sheet1!DG578)+1,100)</f>
        <v>-</v>
      </c>
      <c r="X578" t="str">
        <f ca="1">MID(Sheet1!DH578,FIND(":",Sheet1!DH578)+1,100)</f>
        <v>0</v>
      </c>
      <c r="Y578" t="str">
        <f ca="1">MID(Sheet1!DI578,FIND(":",Sheet1!DI578)+1,100)</f>
        <v>-</v>
      </c>
      <c r="Z578" t="str">
        <f ca="1">MID(Sheet1!DJ578,FIND(":",Sheet1!DJ578)+1,100)</f>
        <v>0</v>
      </c>
      <c r="AA578" t="str">
        <f ca="1">MID(Sheet1!DK578,FIND(":",Sheet1!DK578)+1,100)</f>
        <v>35平方米/岗位</v>
      </c>
      <c r="AB578" t="str">
        <f ca="1">MID(Sheet1!DL578,FIND(":",Sheet1!DL578)+1,100)</f>
        <v>公服建筑面积/35</v>
      </c>
      <c r="AC578" t="str">
        <f ca="1">MID(Sheet1!DM578,FIND(":",Sheet1!DM578)+1,100)</f>
        <v>1.2个/100平方米</v>
      </c>
      <c r="AD578" t="str">
        <f ca="1">MID(Sheet1!DN578,FIND(":",Sheet1!DN578)+1,100)</f>
        <v>地块建筑面积*1.2/100</v>
      </c>
      <c r="AE578" t="str">
        <f ca="1">MID(Sheet1!DO578,FIND(":",Sheet1!DO578)+1,100)</f>
        <v>12升/平方米*日</v>
      </c>
      <c r="AF578" t="str">
        <f ca="1">MID(Sheet1!DP578,FIND(":",Sheet1!DP578)+1,100)</f>
        <v>地块建筑面积*12/1000</v>
      </c>
      <c r="AG578" t="str">
        <f ca="1">MID(Sheet1!DQ578,FIND(":",Sheet1!DQ578)+1,100)</f>
        <v>0.85</v>
      </c>
      <c r="AH578" t="str">
        <f ca="1">MID(Sheet1!DR578,FIND(":",Sheet1!DR578)+1,100)</f>
        <v>用水量*0.85</v>
      </c>
      <c r="AI578" t="str">
        <f ca="1">MID(Sheet1!DS578,FIND(":",Sheet1!DS578)+1,100)</f>
        <v>50瓦/平方米</v>
      </c>
      <c r="AJ578" t="str">
        <f ca="1">MID(Sheet1!DT578,FIND(":",Sheet1!DT578)+1,100)</f>
        <v>0.8</v>
      </c>
      <c r="AK578" t="str">
        <f ca="1">MID(Sheet1!DU578,FIND(":",Sheet1!DU578)+1,100)</f>
        <v>地块建筑面积*50*0.8/1000</v>
      </c>
      <c r="AL578" t="str">
        <f ca="1">MID(Sheet1!DV578,FIND(":",Sheet1!DV578)+1,100)</f>
        <v>1.0门/100平方米</v>
      </c>
      <c r="AM578" t="str">
        <f ca="1">MID(Sheet1!DW578,FIND(":",Sheet1!DW578)+1,100)</f>
        <v>地块建筑面积*1.0/100</v>
      </c>
      <c r="AN578" t="str">
        <f ca="1">MID(Sheet1!DX578,FIND(":",Sheet1!DX578)+1,100)</f>
        <v>0.3门/100平方米</v>
      </c>
      <c r="AO578" t="str">
        <f ca="1">MID(Sheet1!DY578,FIND(":",Sheet1!DY578)+1,100)</f>
        <v>地块建筑面积*0.3/100</v>
      </c>
      <c r="AP578" t="str">
        <f ca="1">MID(Sheet1!DZ578,FIND(":",Sheet1!DZ578)+1,100)</f>
        <v>43.7pcu/万平方米，63：37</v>
      </c>
      <c r="AQ578" t="str">
        <f ca="1">MID(Sheet1!EA578,FIND(":",Sheet1!EA578)+1,100)</f>
        <v>地块建筑面积/10000*43.7*0.63</v>
      </c>
      <c r="AR578" t="str">
        <f ca="1">MID(Sheet1!EB578,FIND(":",Sheet1!EB578)+1,100)</f>
        <v>地块建筑面积/10000*43.7*0.37</v>
      </c>
      <c r="AS578" t="str">
        <f ca="1">MID(Sheet1!EC578,FIND(":",Sheet1!EC578)+1,100)</f>
        <v>地块建筑面积*0.4</v>
      </c>
      <c r="AT578" t="str">
        <f ca="1">MID(Sheet1!ED578,FIND(":",Sheet1!ED578)+1,100)</f>
        <v>地块建筑面积*0.4</v>
      </c>
      <c r="AU578" t="str">
        <f ca="1">MID(Sheet1!EE578,FIND(":",Sheet1!EE578)+1,100)</f>
        <v>地块建筑面积*0.08</v>
      </c>
      <c r="AV578" t="str">
        <f ca="1">MID(Sheet1!EF578,FIND(":",Sheet1!EF578)+1,100)</f>
        <v>地块建筑面积*0.08</v>
      </c>
      <c r="AW578" t="str">
        <f ca="1">MID(Sheet1!EG578,FIND(":",Sheet1!EG578)+1,100)</f>
        <v>城镇建设用地</v>
      </c>
    </row>
    <row r="579" spans="1:49" x14ac:dyDescent="0.2">
      <c r="A579" t="str">
        <f>MID(Sheet1!CK579,FIND(":",Sheet1!CK579)+1,100)</f>
        <v>08060302#其他医疗卫生用地#国空</v>
      </c>
      <c r="B579" t="str">
        <f>MID(Sheet1!CL579,FIND(":",Sheet1!CL579)+1,100)</f>
        <v>其他医疗卫生用地</v>
      </c>
      <c r="C579" t="str">
        <f>MID(Sheet1!CM579,FIND(":",Sheet1!CM579)+1,100)</f>
        <v/>
      </c>
      <c r="D579" t="str">
        <f>MID(Sheet1!CN579,FIND(":",Sheet1!CN579)+1,100)</f>
        <v>08060302</v>
      </c>
      <c r="E579" t="str">
        <f>MID(Sheet1!CO579,FIND(":",Sheet1!CO579)+1,100)</f>
        <v>国空</v>
      </c>
      <c r="F579" t="str">
        <f>MID(Sheet1!CP579,FIND(":",Sheet1!CP579)+1,100)</f>
        <v>A532</v>
      </c>
      <c r="G579" t="str">
        <f>MID(Sheet1!CQ579,FIND(":",Sheet1!CQ579)+1,100)</f>
        <v>A5#医疗卫生用地#城规</v>
      </c>
      <c r="H579" t="str">
        <f>MID(Sheet1!CR579,FIND(":",Sheet1!CR579)+1,100)</f>
        <v>A5</v>
      </c>
      <c r="I579" t="str">
        <f>MID(Sheet1!CS579,FIND(":",Sheet1!CS579)+1,100)</f>
        <v>080603#公共卫生用地#国空</v>
      </c>
      <c r="J579" t="str">
        <f>MID(Sheet1!CT579,FIND(":",Sheet1!CT579)+1,100)</f>
        <v>4</v>
      </c>
      <c r="K579" t="str">
        <f>MID(Sheet1!CU579,FIND(":",Sheet1!CU579)+1,100)</f>
        <v>3080603</v>
      </c>
      <c r="L579" t="str">
        <f ca="1">MID(Sheet1!CV579,FIND(":",Sheet1!CV579)+1,100)</f>
        <v>255,126,130</v>
      </c>
      <c r="M579" t="str">
        <f ca="1">MID(Sheet1!CW579,FIND(":",Sheet1!CW579)+1,100)</f>
        <v>面积*容积率</v>
      </c>
      <c r="N579" t="str">
        <f ca="1">MID(Sheet1!CX579,FIND(":",Sheet1!CX579)+1,100)</f>
        <v>地块建筑面积*0</v>
      </c>
      <c r="O579" t="str">
        <f ca="1">MID(Sheet1!CY579,FIND(":",Sheet1!CY579)+1,100)</f>
        <v>地块建筑面积*0</v>
      </c>
      <c r="P579" t="str">
        <f ca="1">MID(Sheet1!CZ579,FIND(":",Sheet1!CZ579)+1,100)</f>
        <v>地块建筑面积*0</v>
      </c>
      <c r="Q579" t="str">
        <f ca="1">MID(Sheet1!DA579,FIND(":",Sheet1!DA579)+1,100)</f>
        <v>地块建筑面积*0</v>
      </c>
      <c r="R579" t="str">
        <f ca="1">MID(Sheet1!DB579,FIND(":",Sheet1!DB579)+1,100)</f>
        <v>地块建筑面积*1</v>
      </c>
      <c r="S579" t="str">
        <f ca="1">MID(Sheet1!DC579,FIND(":",Sheet1!DC579)+1,100)</f>
        <v>地块建筑面积*0</v>
      </c>
      <c r="T579" t="str">
        <f ca="1">MID(Sheet1!DD579,FIND(":",Sheet1!DD579)+1,100)</f>
        <v>地块建筑面积*0</v>
      </c>
      <c r="U579" t="str">
        <f ca="1">MID(Sheet1!DE579,FIND(":",Sheet1!DE579)+1,100)</f>
        <v>面积*0</v>
      </c>
      <c r="V579" t="str">
        <f ca="1">MID(Sheet1!DF579,FIND(":",Sheet1!DF579)+1,100)</f>
        <v>面积*0</v>
      </c>
      <c r="W579" t="str">
        <f ca="1">MID(Sheet1!DG579,FIND(":",Sheet1!DG579)+1,100)</f>
        <v>-</v>
      </c>
      <c r="X579" t="str">
        <f ca="1">MID(Sheet1!DH579,FIND(":",Sheet1!DH579)+1,100)</f>
        <v>0</v>
      </c>
      <c r="Y579" t="str">
        <f ca="1">MID(Sheet1!DI579,FIND(":",Sheet1!DI579)+1,100)</f>
        <v>-</v>
      </c>
      <c r="Z579" t="str">
        <f ca="1">MID(Sheet1!DJ579,FIND(":",Sheet1!DJ579)+1,100)</f>
        <v>0</v>
      </c>
      <c r="AA579" t="str">
        <f ca="1">MID(Sheet1!DK579,FIND(":",Sheet1!DK579)+1,100)</f>
        <v>35平方米/岗位</v>
      </c>
      <c r="AB579" t="str">
        <f ca="1">MID(Sheet1!DL579,FIND(":",Sheet1!DL579)+1,100)</f>
        <v>公服建筑面积/35</v>
      </c>
      <c r="AC579" t="str">
        <f ca="1">MID(Sheet1!DM579,FIND(":",Sheet1!DM579)+1,100)</f>
        <v>1.2个/100平方米</v>
      </c>
      <c r="AD579" t="str">
        <f ca="1">MID(Sheet1!DN579,FIND(":",Sheet1!DN579)+1,100)</f>
        <v>地块建筑面积*1.2/100</v>
      </c>
      <c r="AE579" t="str">
        <f ca="1">MID(Sheet1!DO579,FIND(":",Sheet1!DO579)+1,100)</f>
        <v>12升/平方米*日</v>
      </c>
      <c r="AF579" t="str">
        <f ca="1">MID(Sheet1!DP579,FIND(":",Sheet1!DP579)+1,100)</f>
        <v>地块建筑面积*12/1000</v>
      </c>
      <c r="AG579" t="str">
        <f ca="1">MID(Sheet1!DQ579,FIND(":",Sheet1!DQ579)+1,100)</f>
        <v>0.85</v>
      </c>
      <c r="AH579" t="str">
        <f ca="1">MID(Sheet1!DR579,FIND(":",Sheet1!DR579)+1,100)</f>
        <v>用水量*0.85</v>
      </c>
      <c r="AI579" t="str">
        <f ca="1">MID(Sheet1!DS579,FIND(":",Sheet1!DS579)+1,100)</f>
        <v>50瓦/平方米</v>
      </c>
      <c r="AJ579" t="str">
        <f ca="1">MID(Sheet1!DT579,FIND(":",Sheet1!DT579)+1,100)</f>
        <v>0.8</v>
      </c>
      <c r="AK579" t="str">
        <f ca="1">MID(Sheet1!DU579,FIND(":",Sheet1!DU579)+1,100)</f>
        <v>地块建筑面积*50*0.8/1000</v>
      </c>
      <c r="AL579" t="str">
        <f ca="1">MID(Sheet1!DV579,FIND(":",Sheet1!DV579)+1,100)</f>
        <v>1.0门/100平方米</v>
      </c>
      <c r="AM579" t="str">
        <f ca="1">MID(Sheet1!DW579,FIND(":",Sheet1!DW579)+1,100)</f>
        <v>地块建筑面积*1.0/100</v>
      </c>
      <c r="AN579" t="str">
        <f ca="1">MID(Sheet1!DX579,FIND(":",Sheet1!DX579)+1,100)</f>
        <v>0.3门/100平方米</v>
      </c>
      <c r="AO579" t="str">
        <f ca="1">MID(Sheet1!DY579,FIND(":",Sheet1!DY579)+1,100)</f>
        <v>地块建筑面积*0.3/100</v>
      </c>
      <c r="AP579" t="str">
        <f ca="1">MID(Sheet1!DZ579,FIND(":",Sheet1!DZ579)+1,100)</f>
        <v>43.7pcu/万平方米，63：37</v>
      </c>
      <c r="AQ579" t="str">
        <f ca="1">MID(Sheet1!EA579,FIND(":",Sheet1!EA579)+1,100)</f>
        <v>地块建筑面积/10000*43.7*0.63</v>
      </c>
      <c r="AR579" t="str">
        <f ca="1">MID(Sheet1!EB579,FIND(":",Sheet1!EB579)+1,100)</f>
        <v>地块建筑面积/10000*43.7*0.37</v>
      </c>
      <c r="AS579" t="str">
        <f ca="1">MID(Sheet1!EC579,FIND(":",Sheet1!EC579)+1,100)</f>
        <v>地块建筑面积*0.4</v>
      </c>
      <c r="AT579" t="str">
        <f ca="1">MID(Sheet1!ED579,FIND(":",Sheet1!ED579)+1,100)</f>
        <v>地块建筑面积*0.4</v>
      </c>
      <c r="AU579" t="str">
        <f ca="1">MID(Sheet1!EE579,FIND(":",Sheet1!EE579)+1,100)</f>
        <v>地块建筑面积*0.08</v>
      </c>
      <c r="AV579" t="str">
        <f ca="1">MID(Sheet1!EF579,FIND(":",Sheet1!EF579)+1,100)</f>
        <v>地块建筑面积*0.08</v>
      </c>
      <c r="AW579" t="str">
        <f ca="1">MID(Sheet1!EG579,FIND(":",Sheet1!EG579)+1,100)</f>
        <v>城镇建设用地</v>
      </c>
    </row>
    <row r="580" spans="1:49" x14ac:dyDescent="0.2">
      <c r="A580" t="str">
        <f>MID(Sheet1!CK580,FIND(":",Sheet1!CK580)+1,100)</f>
        <v>0807#社会福利用地#国空</v>
      </c>
      <c r="B580" t="str">
        <f>MID(Sheet1!CL580,FIND(":",Sheet1!CL580)+1,100)</f>
        <v>社会福利用地</v>
      </c>
      <c r="C580" t="str">
        <f>MID(Sheet1!CM580,FIND(":",Sheet1!CM580)+1,100)</f>
        <v/>
      </c>
      <c r="D580" t="str">
        <f>MID(Sheet1!CN580,FIND(":",Sheet1!CN580)+1,100)</f>
        <v>0807</v>
      </c>
      <c r="E580" t="str">
        <f>MID(Sheet1!CO580,FIND(":",Sheet1!CO580)+1,100)</f>
        <v>国空</v>
      </c>
      <c r="F580" t="str">
        <f>MID(Sheet1!CP580,FIND(":",Sheet1!CP580)+1,100)</f>
        <v>A6</v>
      </c>
      <c r="G580" t="str">
        <f>MID(Sheet1!CQ580,FIND(":",Sheet1!CQ580)+1,100)</f>
        <v>A6#社会福利用地#城规</v>
      </c>
      <c r="H580" t="str">
        <f>MID(Sheet1!CR580,FIND(":",Sheet1!CR580)+1,100)</f>
        <v>A</v>
      </c>
      <c r="I580" t="str">
        <f>MID(Sheet1!CS580,FIND(":",Sheet1!CS580)+1,100)</f>
        <v>08#公共管理与公共服务用地#国空</v>
      </c>
      <c r="J580" t="str">
        <f>MID(Sheet1!CT580,FIND(":",Sheet1!CT580)+1,100)</f>
        <v>2</v>
      </c>
      <c r="K580" t="str">
        <f>MID(Sheet1!CU580,FIND(":",Sheet1!CU580)+1,100)</f>
        <v>108</v>
      </c>
      <c r="L580" t="str">
        <f ca="1">MID(Sheet1!CV580,FIND(":",Sheet1!CV580)+1,100)</f>
        <v>203,103,127</v>
      </c>
      <c r="M580" t="str">
        <f ca="1">MID(Sheet1!CW580,FIND(":",Sheet1!CW580)+1,100)</f>
        <v>面积*容积率</v>
      </c>
      <c r="N580" t="str">
        <f ca="1">MID(Sheet1!CX580,FIND(":",Sheet1!CX580)+1,100)</f>
        <v>地块建筑面积*0</v>
      </c>
      <c r="O580" t="str">
        <f ca="1">MID(Sheet1!CY580,FIND(":",Sheet1!CY580)+1,100)</f>
        <v>地块建筑面积*0</v>
      </c>
      <c r="P580" t="str">
        <f ca="1">MID(Sheet1!CZ580,FIND(":",Sheet1!CZ580)+1,100)</f>
        <v>地块建筑面积*0</v>
      </c>
      <c r="Q580" t="str">
        <f ca="1">MID(Sheet1!DA580,FIND(":",Sheet1!DA580)+1,100)</f>
        <v>地块建筑面积*0</v>
      </c>
      <c r="R580" t="str">
        <f ca="1">MID(Sheet1!DB580,FIND(":",Sheet1!DB580)+1,100)</f>
        <v>地块建筑面积*1</v>
      </c>
      <c r="S580" t="str">
        <f ca="1">MID(Sheet1!DC580,FIND(":",Sheet1!DC580)+1,100)</f>
        <v>地块建筑面积*0</v>
      </c>
      <c r="T580" t="str">
        <f ca="1">MID(Sheet1!DD580,FIND(":",Sheet1!DD580)+1,100)</f>
        <v>地块建筑面积*0</v>
      </c>
      <c r="U580" t="str">
        <f ca="1">MID(Sheet1!DE580,FIND(":",Sheet1!DE580)+1,100)</f>
        <v>面积*0</v>
      </c>
      <c r="V580" t="str">
        <f ca="1">MID(Sheet1!DF580,FIND(":",Sheet1!DF580)+1,100)</f>
        <v>面积*0</v>
      </c>
      <c r="W580" t="str">
        <f ca="1">MID(Sheet1!DG580,FIND(":",Sheet1!DG580)+1,100)</f>
        <v>-</v>
      </c>
      <c r="X580" t="str">
        <f ca="1">MID(Sheet1!DH580,FIND(":",Sheet1!DH580)+1,100)</f>
        <v>0</v>
      </c>
      <c r="Y580" t="str">
        <f ca="1">MID(Sheet1!DI580,FIND(":",Sheet1!DI580)+1,100)</f>
        <v>-</v>
      </c>
      <c r="Z580" t="str">
        <f ca="1">MID(Sheet1!DJ580,FIND(":",Sheet1!DJ580)+1,100)</f>
        <v>0</v>
      </c>
      <c r="AA580" t="str">
        <f ca="1">MID(Sheet1!DK580,FIND(":",Sheet1!DK580)+1,100)</f>
        <v>35平方米/岗位</v>
      </c>
      <c r="AB580" t="str">
        <f ca="1">MID(Sheet1!DL580,FIND(":",Sheet1!DL580)+1,100)</f>
        <v>公服建筑面积/35</v>
      </c>
      <c r="AC580" t="str">
        <f ca="1">MID(Sheet1!DM580,FIND(":",Sheet1!DM580)+1,100)</f>
        <v>1.2个/100平方米</v>
      </c>
      <c r="AD580" t="str">
        <f ca="1">MID(Sheet1!DN580,FIND(":",Sheet1!DN580)+1,100)</f>
        <v>地块建筑面积*1.2/100</v>
      </c>
      <c r="AE580" t="str">
        <f ca="1">MID(Sheet1!DO580,FIND(":",Sheet1!DO580)+1,100)</f>
        <v>65立方米/公顷*日</v>
      </c>
      <c r="AF580" t="str">
        <f ca="1">MID(Sheet1!DP580,FIND(":",Sheet1!DP580)+1,100)</f>
        <v>用地面积*65</v>
      </c>
      <c r="AG580" t="str">
        <f ca="1">MID(Sheet1!DQ580,FIND(":",Sheet1!DQ580)+1,100)</f>
        <v>0.85</v>
      </c>
      <c r="AH580" t="str">
        <f ca="1">MID(Sheet1!DR580,FIND(":",Sheet1!DR580)+1,100)</f>
        <v>用水量*0.85</v>
      </c>
      <c r="AI580" t="str">
        <f ca="1">MID(Sheet1!DS580,FIND(":",Sheet1!DS580)+1,100)</f>
        <v>40瓦/平方米</v>
      </c>
      <c r="AJ580" t="str">
        <f ca="1">MID(Sheet1!DT580,FIND(":",Sheet1!DT580)+1,100)</f>
        <v>0.8</v>
      </c>
      <c r="AK580" t="str">
        <f ca="1">MID(Sheet1!DU580,FIND(":",Sheet1!DU580)+1,100)</f>
        <v>地块建筑面积*40*0.8/1000</v>
      </c>
      <c r="AL580" t="str">
        <f ca="1">MID(Sheet1!DV580,FIND(":",Sheet1!DV580)+1,100)</f>
        <v>1.0门/100平方米</v>
      </c>
      <c r="AM580" t="str">
        <f ca="1">MID(Sheet1!DW580,FIND(":",Sheet1!DW580)+1,100)</f>
        <v>地块建筑面积*1.0/100</v>
      </c>
      <c r="AN580" t="str">
        <f ca="1">MID(Sheet1!DX580,FIND(":",Sheet1!DX580)+1,100)</f>
        <v>0.3门/100平方米</v>
      </c>
      <c r="AO580" t="str">
        <f ca="1">MID(Sheet1!DY580,FIND(":",Sheet1!DY580)+1,100)</f>
        <v>地块建筑面积*0.3/100</v>
      </c>
      <c r="AP580" t="str">
        <f ca="1">MID(Sheet1!DZ580,FIND(":",Sheet1!DZ580)+1,100)</f>
        <v>43.7pcu/万平方米，63：37</v>
      </c>
      <c r="AQ580" t="str">
        <f ca="1">MID(Sheet1!EA580,FIND(":",Sheet1!EA580)+1,100)</f>
        <v>地块建筑面积/10000*43.7*0.63</v>
      </c>
      <c r="AR580" t="str">
        <f ca="1">MID(Sheet1!EB580,FIND(":",Sheet1!EB580)+1,100)</f>
        <v>地块建筑面积/10000*43.7*0.37</v>
      </c>
      <c r="AS580" t="str">
        <f ca="1">MID(Sheet1!EC580,FIND(":",Sheet1!EC580)+1,100)</f>
        <v>地块建筑面积*0.4</v>
      </c>
      <c r="AT580" t="str">
        <f ca="1">MID(Sheet1!ED580,FIND(":",Sheet1!ED580)+1,100)</f>
        <v>地块建筑面积*0.4</v>
      </c>
      <c r="AU580" t="str">
        <f ca="1">MID(Sheet1!EE580,FIND(":",Sheet1!EE580)+1,100)</f>
        <v>地块建筑面积*0.08</v>
      </c>
      <c r="AV580" t="str">
        <f ca="1">MID(Sheet1!EF580,FIND(":",Sheet1!EF580)+1,100)</f>
        <v>地块建筑面积*0.08</v>
      </c>
      <c r="AW580" t="str">
        <f ca="1">MID(Sheet1!EG580,FIND(":",Sheet1!EG580)+1,100)</f>
        <v>城镇建设用地</v>
      </c>
    </row>
    <row r="581" spans="1:49" x14ac:dyDescent="0.2">
      <c r="A581" t="str">
        <f>MID(Sheet1!CK581,FIND(":",Sheet1!CK581)+1,100)</f>
        <v>080701#老年人社会福利用地#国空</v>
      </c>
      <c r="B581" t="str">
        <f>MID(Sheet1!CL581,FIND(":",Sheet1!CL581)+1,100)</f>
        <v>老年人社会福利用地</v>
      </c>
      <c r="C581" t="str">
        <f>MID(Sheet1!CM581,FIND(":",Sheet1!CM581)+1,100)</f>
        <v/>
      </c>
      <c r="D581" t="str">
        <f>MID(Sheet1!CN581,FIND(":",Sheet1!CN581)+1,100)</f>
        <v>080701</v>
      </c>
      <c r="E581" t="str">
        <f>MID(Sheet1!CO581,FIND(":",Sheet1!CO581)+1,100)</f>
        <v>国空</v>
      </c>
      <c r="F581" t="str">
        <f>MID(Sheet1!CP581,FIND(":",Sheet1!CP581)+1,100)</f>
        <v>A61</v>
      </c>
      <c r="G581" t="str">
        <f>MID(Sheet1!CQ581,FIND(":",Sheet1!CQ581)+1,100)</f>
        <v>A6#社会福利用地#城规</v>
      </c>
      <c r="H581" t="str">
        <f>MID(Sheet1!CR581,FIND(":",Sheet1!CR581)+1,100)</f>
        <v>A6</v>
      </c>
      <c r="I581" t="str">
        <f>MID(Sheet1!CS581,FIND(":",Sheet1!CS581)+1,100)</f>
        <v>0807#社会福利用地#国空</v>
      </c>
      <c r="J581" t="str">
        <f>MID(Sheet1!CT581,FIND(":",Sheet1!CT581)+1,100)</f>
        <v>3</v>
      </c>
      <c r="K581" t="str">
        <f>MID(Sheet1!CU581,FIND(":",Sheet1!CU581)+1,100)</f>
        <v>20807</v>
      </c>
      <c r="L581" t="str">
        <f ca="1">MID(Sheet1!CV581,FIND(":",Sheet1!CV581)+1,100)</f>
        <v>203,103,127</v>
      </c>
      <c r="M581" t="str">
        <f ca="1">MID(Sheet1!CW581,FIND(":",Sheet1!CW581)+1,100)</f>
        <v>面积*容积率</v>
      </c>
      <c r="N581" t="str">
        <f ca="1">MID(Sheet1!CX581,FIND(":",Sheet1!CX581)+1,100)</f>
        <v>地块建筑面积*0</v>
      </c>
      <c r="O581" t="str">
        <f ca="1">MID(Sheet1!CY581,FIND(":",Sheet1!CY581)+1,100)</f>
        <v>地块建筑面积*0</v>
      </c>
      <c r="P581" t="str">
        <f ca="1">MID(Sheet1!CZ581,FIND(":",Sheet1!CZ581)+1,100)</f>
        <v>地块建筑面积*0</v>
      </c>
      <c r="Q581" t="str">
        <f ca="1">MID(Sheet1!DA581,FIND(":",Sheet1!DA581)+1,100)</f>
        <v>地块建筑面积*0</v>
      </c>
      <c r="R581" t="str">
        <f ca="1">MID(Sheet1!DB581,FIND(":",Sheet1!DB581)+1,100)</f>
        <v>地块建筑面积*1</v>
      </c>
      <c r="S581" t="str">
        <f ca="1">MID(Sheet1!DC581,FIND(":",Sheet1!DC581)+1,100)</f>
        <v>地块建筑面积*0</v>
      </c>
      <c r="T581" t="str">
        <f ca="1">MID(Sheet1!DD581,FIND(":",Sheet1!DD581)+1,100)</f>
        <v>地块建筑面积*0</v>
      </c>
      <c r="U581" t="str">
        <f ca="1">MID(Sheet1!DE581,FIND(":",Sheet1!DE581)+1,100)</f>
        <v>面积*0</v>
      </c>
      <c r="V581" t="str">
        <f ca="1">MID(Sheet1!DF581,FIND(":",Sheet1!DF581)+1,100)</f>
        <v>面积*0</v>
      </c>
      <c r="W581" t="str">
        <f ca="1">MID(Sheet1!DG581,FIND(":",Sheet1!DG581)+1,100)</f>
        <v>-</v>
      </c>
      <c r="X581" t="str">
        <f ca="1">MID(Sheet1!DH581,FIND(":",Sheet1!DH581)+1,100)</f>
        <v>0</v>
      </c>
      <c r="Y581" t="str">
        <f ca="1">MID(Sheet1!DI581,FIND(":",Sheet1!DI581)+1,100)</f>
        <v>-</v>
      </c>
      <c r="Z581" t="str">
        <f ca="1">MID(Sheet1!DJ581,FIND(":",Sheet1!DJ581)+1,100)</f>
        <v>0</v>
      </c>
      <c r="AA581" t="str">
        <f ca="1">MID(Sheet1!DK581,FIND(":",Sheet1!DK581)+1,100)</f>
        <v>35平方米/岗位</v>
      </c>
      <c r="AB581" t="str">
        <f ca="1">MID(Sheet1!DL581,FIND(":",Sheet1!DL581)+1,100)</f>
        <v>公服建筑面积/35</v>
      </c>
      <c r="AC581" t="str">
        <f ca="1">MID(Sheet1!DM581,FIND(":",Sheet1!DM581)+1,100)</f>
        <v>1.2个/100平方米</v>
      </c>
      <c r="AD581" t="str">
        <f ca="1">MID(Sheet1!DN581,FIND(":",Sheet1!DN581)+1,100)</f>
        <v>地块建筑面积*1.2/100</v>
      </c>
      <c r="AE581" t="str">
        <f ca="1">MID(Sheet1!DO581,FIND(":",Sheet1!DO581)+1,100)</f>
        <v>65立方米/公顷*日</v>
      </c>
      <c r="AF581" t="str">
        <f ca="1">MID(Sheet1!DP581,FIND(":",Sheet1!DP581)+1,100)</f>
        <v>用地面积*65</v>
      </c>
      <c r="AG581" t="str">
        <f ca="1">MID(Sheet1!DQ581,FIND(":",Sheet1!DQ581)+1,100)</f>
        <v>0.85</v>
      </c>
      <c r="AH581" t="str">
        <f ca="1">MID(Sheet1!DR581,FIND(":",Sheet1!DR581)+1,100)</f>
        <v>用水量*0.85</v>
      </c>
      <c r="AI581" t="str">
        <f ca="1">MID(Sheet1!DS581,FIND(":",Sheet1!DS581)+1,100)</f>
        <v>40瓦/平方米</v>
      </c>
      <c r="AJ581" t="str">
        <f ca="1">MID(Sheet1!DT581,FIND(":",Sheet1!DT581)+1,100)</f>
        <v>0.8</v>
      </c>
      <c r="AK581" t="str">
        <f ca="1">MID(Sheet1!DU581,FIND(":",Sheet1!DU581)+1,100)</f>
        <v>地块建筑面积*40*0.8/1000</v>
      </c>
      <c r="AL581" t="str">
        <f ca="1">MID(Sheet1!DV581,FIND(":",Sheet1!DV581)+1,100)</f>
        <v>1.0门/100平方米</v>
      </c>
      <c r="AM581" t="str">
        <f ca="1">MID(Sheet1!DW581,FIND(":",Sheet1!DW581)+1,100)</f>
        <v>地块建筑面积*1.0/100</v>
      </c>
      <c r="AN581" t="str">
        <f ca="1">MID(Sheet1!DX581,FIND(":",Sheet1!DX581)+1,100)</f>
        <v>0.3门/100平方米</v>
      </c>
      <c r="AO581" t="str">
        <f ca="1">MID(Sheet1!DY581,FIND(":",Sheet1!DY581)+1,100)</f>
        <v>地块建筑面积*0.3/100</v>
      </c>
      <c r="AP581" t="str">
        <f ca="1">MID(Sheet1!DZ581,FIND(":",Sheet1!DZ581)+1,100)</f>
        <v>43.7pcu/万平方米，63：37</v>
      </c>
      <c r="AQ581" t="str">
        <f ca="1">MID(Sheet1!EA581,FIND(":",Sheet1!EA581)+1,100)</f>
        <v>地块建筑面积/10000*43.7*0.63</v>
      </c>
      <c r="AR581" t="str">
        <f ca="1">MID(Sheet1!EB581,FIND(":",Sheet1!EB581)+1,100)</f>
        <v>地块建筑面积/10000*43.7*0.37</v>
      </c>
      <c r="AS581" t="str">
        <f ca="1">MID(Sheet1!EC581,FIND(":",Sheet1!EC581)+1,100)</f>
        <v>地块建筑面积*0.4</v>
      </c>
      <c r="AT581" t="str">
        <f ca="1">MID(Sheet1!ED581,FIND(":",Sheet1!ED581)+1,100)</f>
        <v>地块建筑面积*0.4</v>
      </c>
      <c r="AU581" t="str">
        <f ca="1">MID(Sheet1!EE581,FIND(":",Sheet1!EE581)+1,100)</f>
        <v>地块建筑面积*0.08</v>
      </c>
      <c r="AV581" t="str">
        <f ca="1">MID(Sheet1!EF581,FIND(":",Sheet1!EF581)+1,100)</f>
        <v>地块建筑面积*0.08</v>
      </c>
      <c r="AW581" t="str">
        <f ca="1">MID(Sheet1!EG581,FIND(":",Sheet1!EG581)+1,100)</f>
        <v>城镇建设用地</v>
      </c>
    </row>
    <row r="582" spans="1:49" x14ac:dyDescent="0.2">
      <c r="A582" t="str">
        <f>MID(Sheet1!CK582,FIND(":",Sheet1!CK582)+1,100)</f>
        <v>080702#儿童社会福利用地#国空</v>
      </c>
      <c r="B582" t="str">
        <f>MID(Sheet1!CL582,FIND(":",Sheet1!CL582)+1,100)</f>
        <v>儿童社会福利用地</v>
      </c>
      <c r="C582" t="str">
        <f>MID(Sheet1!CM582,FIND(":",Sheet1!CM582)+1,100)</f>
        <v/>
      </c>
      <c r="D582" t="str">
        <f>MID(Sheet1!CN582,FIND(":",Sheet1!CN582)+1,100)</f>
        <v>080702</v>
      </c>
      <c r="E582" t="str">
        <f>MID(Sheet1!CO582,FIND(":",Sheet1!CO582)+1,100)</f>
        <v>国空</v>
      </c>
      <c r="F582" t="str">
        <f>MID(Sheet1!CP582,FIND(":",Sheet1!CP582)+1,100)</f>
        <v>A62</v>
      </c>
      <c r="G582" t="str">
        <f>MID(Sheet1!CQ582,FIND(":",Sheet1!CQ582)+1,100)</f>
        <v>A6#社会福利用地#城规</v>
      </c>
      <c r="H582" t="str">
        <f>MID(Sheet1!CR582,FIND(":",Sheet1!CR582)+1,100)</f>
        <v>A6</v>
      </c>
      <c r="I582" t="str">
        <f>MID(Sheet1!CS582,FIND(":",Sheet1!CS582)+1,100)</f>
        <v>0807#社会福利用地#国空</v>
      </c>
      <c r="J582" t="str">
        <f>MID(Sheet1!CT582,FIND(":",Sheet1!CT582)+1,100)</f>
        <v>3</v>
      </c>
      <c r="K582" t="str">
        <f>MID(Sheet1!CU582,FIND(":",Sheet1!CU582)+1,100)</f>
        <v>20807</v>
      </c>
      <c r="L582" t="str">
        <f ca="1">MID(Sheet1!CV582,FIND(":",Sheet1!CV582)+1,100)</f>
        <v>203,103,127</v>
      </c>
      <c r="M582" t="str">
        <f ca="1">MID(Sheet1!CW582,FIND(":",Sheet1!CW582)+1,100)</f>
        <v>面积*容积率</v>
      </c>
      <c r="N582" t="str">
        <f ca="1">MID(Sheet1!CX582,FIND(":",Sheet1!CX582)+1,100)</f>
        <v>地块建筑面积*0</v>
      </c>
      <c r="O582" t="str">
        <f ca="1">MID(Sheet1!CY582,FIND(":",Sheet1!CY582)+1,100)</f>
        <v>地块建筑面积*0</v>
      </c>
      <c r="P582" t="str">
        <f ca="1">MID(Sheet1!CZ582,FIND(":",Sheet1!CZ582)+1,100)</f>
        <v>地块建筑面积*0</v>
      </c>
      <c r="Q582" t="str">
        <f ca="1">MID(Sheet1!DA582,FIND(":",Sheet1!DA582)+1,100)</f>
        <v>地块建筑面积*0</v>
      </c>
      <c r="R582" t="str">
        <f ca="1">MID(Sheet1!DB582,FIND(":",Sheet1!DB582)+1,100)</f>
        <v>地块建筑面积*1</v>
      </c>
      <c r="S582" t="str">
        <f ca="1">MID(Sheet1!DC582,FIND(":",Sheet1!DC582)+1,100)</f>
        <v>地块建筑面积*0</v>
      </c>
      <c r="T582" t="str">
        <f ca="1">MID(Sheet1!DD582,FIND(":",Sheet1!DD582)+1,100)</f>
        <v>地块建筑面积*0</v>
      </c>
      <c r="U582" t="str">
        <f ca="1">MID(Sheet1!DE582,FIND(":",Sheet1!DE582)+1,100)</f>
        <v>面积*0</v>
      </c>
      <c r="V582" t="str">
        <f ca="1">MID(Sheet1!DF582,FIND(":",Sheet1!DF582)+1,100)</f>
        <v>面积*0</v>
      </c>
      <c r="W582" t="str">
        <f ca="1">MID(Sheet1!DG582,FIND(":",Sheet1!DG582)+1,100)</f>
        <v>-</v>
      </c>
      <c r="X582" t="str">
        <f ca="1">MID(Sheet1!DH582,FIND(":",Sheet1!DH582)+1,100)</f>
        <v>0</v>
      </c>
      <c r="Y582" t="str">
        <f ca="1">MID(Sheet1!DI582,FIND(":",Sheet1!DI582)+1,100)</f>
        <v>-</v>
      </c>
      <c r="Z582" t="str">
        <f ca="1">MID(Sheet1!DJ582,FIND(":",Sheet1!DJ582)+1,100)</f>
        <v>0</v>
      </c>
      <c r="AA582" t="str">
        <f ca="1">MID(Sheet1!DK582,FIND(":",Sheet1!DK582)+1,100)</f>
        <v>35平方米/岗位</v>
      </c>
      <c r="AB582" t="str">
        <f ca="1">MID(Sheet1!DL582,FIND(":",Sheet1!DL582)+1,100)</f>
        <v>公服建筑面积/35</v>
      </c>
      <c r="AC582" t="str">
        <f ca="1">MID(Sheet1!DM582,FIND(":",Sheet1!DM582)+1,100)</f>
        <v>1.2个/100平方米</v>
      </c>
      <c r="AD582" t="str">
        <f ca="1">MID(Sheet1!DN582,FIND(":",Sheet1!DN582)+1,100)</f>
        <v>地块建筑面积*1.2/100</v>
      </c>
      <c r="AE582" t="str">
        <f ca="1">MID(Sheet1!DO582,FIND(":",Sheet1!DO582)+1,100)</f>
        <v>65立方米/公顷*日</v>
      </c>
      <c r="AF582" t="str">
        <f ca="1">MID(Sheet1!DP582,FIND(":",Sheet1!DP582)+1,100)</f>
        <v>用地面积*65</v>
      </c>
      <c r="AG582" t="str">
        <f ca="1">MID(Sheet1!DQ582,FIND(":",Sheet1!DQ582)+1,100)</f>
        <v>0.85</v>
      </c>
      <c r="AH582" t="str">
        <f ca="1">MID(Sheet1!DR582,FIND(":",Sheet1!DR582)+1,100)</f>
        <v>用水量*0.85</v>
      </c>
      <c r="AI582" t="str">
        <f ca="1">MID(Sheet1!DS582,FIND(":",Sheet1!DS582)+1,100)</f>
        <v>40瓦/平方米</v>
      </c>
      <c r="AJ582" t="str">
        <f ca="1">MID(Sheet1!DT582,FIND(":",Sheet1!DT582)+1,100)</f>
        <v>0.8</v>
      </c>
      <c r="AK582" t="str">
        <f ca="1">MID(Sheet1!DU582,FIND(":",Sheet1!DU582)+1,100)</f>
        <v>地块建筑面积*40*0.8/1000</v>
      </c>
      <c r="AL582" t="str">
        <f ca="1">MID(Sheet1!DV582,FIND(":",Sheet1!DV582)+1,100)</f>
        <v>1.0门/100平方米</v>
      </c>
      <c r="AM582" t="str">
        <f ca="1">MID(Sheet1!DW582,FIND(":",Sheet1!DW582)+1,100)</f>
        <v>地块建筑面积*1.0/100</v>
      </c>
      <c r="AN582" t="str">
        <f ca="1">MID(Sheet1!DX582,FIND(":",Sheet1!DX582)+1,100)</f>
        <v>0.3门/100平方米</v>
      </c>
      <c r="AO582" t="str">
        <f ca="1">MID(Sheet1!DY582,FIND(":",Sheet1!DY582)+1,100)</f>
        <v>地块建筑面积*0.3/100</v>
      </c>
      <c r="AP582" t="str">
        <f ca="1">MID(Sheet1!DZ582,FIND(":",Sheet1!DZ582)+1,100)</f>
        <v>43.7pcu/万平方米，63：37</v>
      </c>
      <c r="AQ582" t="str">
        <f ca="1">MID(Sheet1!EA582,FIND(":",Sheet1!EA582)+1,100)</f>
        <v>地块建筑面积/10000*43.7*0.63</v>
      </c>
      <c r="AR582" t="str">
        <f ca="1">MID(Sheet1!EB582,FIND(":",Sheet1!EB582)+1,100)</f>
        <v>地块建筑面积/10000*43.7*0.37</v>
      </c>
      <c r="AS582" t="str">
        <f ca="1">MID(Sheet1!EC582,FIND(":",Sheet1!EC582)+1,100)</f>
        <v>地块建筑面积*0.4</v>
      </c>
      <c r="AT582" t="str">
        <f ca="1">MID(Sheet1!ED582,FIND(":",Sheet1!ED582)+1,100)</f>
        <v>地块建筑面积*0.4</v>
      </c>
      <c r="AU582" t="str">
        <f ca="1">MID(Sheet1!EE582,FIND(":",Sheet1!EE582)+1,100)</f>
        <v>地块建筑面积*0.08</v>
      </c>
      <c r="AV582" t="str">
        <f ca="1">MID(Sheet1!EF582,FIND(":",Sheet1!EF582)+1,100)</f>
        <v>地块建筑面积*0.08</v>
      </c>
      <c r="AW582" t="str">
        <f ca="1">MID(Sheet1!EG582,FIND(":",Sheet1!EG582)+1,100)</f>
        <v>城镇建设用地</v>
      </c>
    </row>
    <row r="583" spans="1:49" x14ac:dyDescent="0.2">
      <c r="A583" t="str">
        <f>MID(Sheet1!CK583,FIND(":",Sheet1!CK583)+1,100)</f>
        <v>080703#残疾人社会福利用地#国空</v>
      </c>
      <c r="B583" t="str">
        <f>MID(Sheet1!CL583,FIND(":",Sheet1!CL583)+1,100)</f>
        <v>残疾人社会福利用地</v>
      </c>
      <c r="C583" t="str">
        <f>MID(Sheet1!CM583,FIND(":",Sheet1!CM583)+1,100)</f>
        <v/>
      </c>
      <c r="D583" t="str">
        <f>MID(Sheet1!CN583,FIND(":",Sheet1!CN583)+1,100)</f>
        <v>080703</v>
      </c>
      <c r="E583" t="str">
        <f>MID(Sheet1!CO583,FIND(":",Sheet1!CO583)+1,100)</f>
        <v>国空</v>
      </c>
      <c r="F583" t="str">
        <f>MID(Sheet1!CP583,FIND(":",Sheet1!CP583)+1,100)</f>
        <v>A63</v>
      </c>
      <c r="G583" t="str">
        <f>MID(Sheet1!CQ583,FIND(":",Sheet1!CQ583)+1,100)</f>
        <v>A6#社会福利用地#城规</v>
      </c>
      <c r="H583" t="str">
        <f>MID(Sheet1!CR583,FIND(":",Sheet1!CR583)+1,100)</f>
        <v>A6</v>
      </c>
      <c r="I583" t="str">
        <f>MID(Sheet1!CS583,FIND(":",Sheet1!CS583)+1,100)</f>
        <v>0807#社会福利用地#国空</v>
      </c>
      <c r="J583" t="str">
        <f>MID(Sheet1!CT583,FIND(":",Sheet1!CT583)+1,100)</f>
        <v>3</v>
      </c>
      <c r="K583" t="str">
        <f>MID(Sheet1!CU583,FIND(":",Sheet1!CU583)+1,100)</f>
        <v>20807</v>
      </c>
      <c r="L583" t="str">
        <f ca="1">MID(Sheet1!CV583,FIND(":",Sheet1!CV583)+1,100)</f>
        <v>203,103,127</v>
      </c>
      <c r="M583" t="str">
        <f ca="1">MID(Sheet1!CW583,FIND(":",Sheet1!CW583)+1,100)</f>
        <v>面积*容积率</v>
      </c>
      <c r="N583" t="str">
        <f ca="1">MID(Sheet1!CX583,FIND(":",Sheet1!CX583)+1,100)</f>
        <v>地块建筑面积*0</v>
      </c>
      <c r="O583" t="str">
        <f ca="1">MID(Sheet1!CY583,FIND(":",Sheet1!CY583)+1,100)</f>
        <v>地块建筑面积*0</v>
      </c>
      <c r="P583" t="str">
        <f ca="1">MID(Sheet1!CZ583,FIND(":",Sheet1!CZ583)+1,100)</f>
        <v>地块建筑面积*0</v>
      </c>
      <c r="Q583" t="str">
        <f ca="1">MID(Sheet1!DA583,FIND(":",Sheet1!DA583)+1,100)</f>
        <v>地块建筑面积*0</v>
      </c>
      <c r="R583" t="str">
        <f ca="1">MID(Sheet1!DB583,FIND(":",Sheet1!DB583)+1,100)</f>
        <v>地块建筑面积*1</v>
      </c>
      <c r="S583" t="str">
        <f ca="1">MID(Sheet1!DC583,FIND(":",Sheet1!DC583)+1,100)</f>
        <v>地块建筑面积*0</v>
      </c>
      <c r="T583" t="str">
        <f ca="1">MID(Sheet1!DD583,FIND(":",Sheet1!DD583)+1,100)</f>
        <v>地块建筑面积*0</v>
      </c>
      <c r="U583" t="str">
        <f ca="1">MID(Sheet1!DE583,FIND(":",Sheet1!DE583)+1,100)</f>
        <v>面积*0</v>
      </c>
      <c r="V583" t="str">
        <f ca="1">MID(Sheet1!DF583,FIND(":",Sheet1!DF583)+1,100)</f>
        <v>面积*0</v>
      </c>
      <c r="W583" t="str">
        <f ca="1">MID(Sheet1!DG583,FIND(":",Sheet1!DG583)+1,100)</f>
        <v>-</v>
      </c>
      <c r="X583" t="str">
        <f ca="1">MID(Sheet1!DH583,FIND(":",Sheet1!DH583)+1,100)</f>
        <v>0</v>
      </c>
      <c r="Y583" t="str">
        <f ca="1">MID(Sheet1!DI583,FIND(":",Sheet1!DI583)+1,100)</f>
        <v>-</v>
      </c>
      <c r="Z583" t="str">
        <f ca="1">MID(Sheet1!DJ583,FIND(":",Sheet1!DJ583)+1,100)</f>
        <v>0</v>
      </c>
      <c r="AA583" t="str">
        <f ca="1">MID(Sheet1!DK583,FIND(":",Sheet1!DK583)+1,100)</f>
        <v>35平方米/岗位</v>
      </c>
      <c r="AB583" t="str">
        <f ca="1">MID(Sheet1!DL583,FIND(":",Sheet1!DL583)+1,100)</f>
        <v>公服建筑面积/35</v>
      </c>
      <c r="AC583" t="str">
        <f ca="1">MID(Sheet1!DM583,FIND(":",Sheet1!DM583)+1,100)</f>
        <v>1.2个/100平方米</v>
      </c>
      <c r="AD583" t="str">
        <f ca="1">MID(Sheet1!DN583,FIND(":",Sheet1!DN583)+1,100)</f>
        <v>地块建筑面积*1.2/100</v>
      </c>
      <c r="AE583" t="str">
        <f ca="1">MID(Sheet1!DO583,FIND(":",Sheet1!DO583)+1,100)</f>
        <v>65立方米/公顷*日</v>
      </c>
      <c r="AF583" t="str">
        <f ca="1">MID(Sheet1!DP583,FIND(":",Sheet1!DP583)+1,100)</f>
        <v>用地面积*65</v>
      </c>
      <c r="AG583" t="str">
        <f ca="1">MID(Sheet1!DQ583,FIND(":",Sheet1!DQ583)+1,100)</f>
        <v>0.85</v>
      </c>
      <c r="AH583" t="str">
        <f ca="1">MID(Sheet1!DR583,FIND(":",Sheet1!DR583)+1,100)</f>
        <v>用水量*0.85</v>
      </c>
      <c r="AI583" t="str">
        <f ca="1">MID(Sheet1!DS583,FIND(":",Sheet1!DS583)+1,100)</f>
        <v>40瓦/平方米</v>
      </c>
      <c r="AJ583" t="str">
        <f ca="1">MID(Sheet1!DT583,FIND(":",Sheet1!DT583)+1,100)</f>
        <v>0.8</v>
      </c>
      <c r="AK583" t="str">
        <f ca="1">MID(Sheet1!DU583,FIND(":",Sheet1!DU583)+1,100)</f>
        <v>地块建筑面积*40*0.8/1000</v>
      </c>
      <c r="AL583" t="str">
        <f ca="1">MID(Sheet1!DV583,FIND(":",Sheet1!DV583)+1,100)</f>
        <v>1.0门/100平方米</v>
      </c>
      <c r="AM583" t="str">
        <f ca="1">MID(Sheet1!DW583,FIND(":",Sheet1!DW583)+1,100)</f>
        <v>地块建筑面积*1.0/100</v>
      </c>
      <c r="AN583" t="str">
        <f ca="1">MID(Sheet1!DX583,FIND(":",Sheet1!DX583)+1,100)</f>
        <v>0.3门/100平方米</v>
      </c>
      <c r="AO583" t="str">
        <f ca="1">MID(Sheet1!DY583,FIND(":",Sheet1!DY583)+1,100)</f>
        <v>地块建筑面积*0.3/100</v>
      </c>
      <c r="AP583" t="str">
        <f ca="1">MID(Sheet1!DZ583,FIND(":",Sheet1!DZ583)+1,100)</f>
        <v>43.7pcu/万平方米，63：37</v>
      </c>
      <c r="AQ583" t="str">
        <f ca="1">MID(Sheet1!EA583,FIND(":",Sheet1!EA583)+1,100)</f>
        <v>地块建筑面积/10000*43.7*0.63</v>
      </c>
      <c r="AR583" t="str">
        <f ca="1">MID(Sheet1!EB583,FIND(":",Sheet1!EB583)+1,100)</f>
        <v>地块建筑面积/10000*43.7*0.37</v>
      </c>
      <c r="AS583" t="str">
        <f ca="1">MID(Sheet1!EC583,FIND(":",Sheet1!EC583)+1,100)</f>
        <v>地块建筑面积*0.4</v>
      </c>
      <c r="AT583" t="str">
        <f ca="1">MID(Sheet1!ED583,FIND(":",Sheet1!ED583)+1,100)</f>
        <v>地块建筑面积*0.4</v>
      </c>
      <c r="AU583" t="str">
        <f ca="1">MID(Sheet1!EE583,FIND(":",Sheet1!EE583)+1,100)</f>
        <v>地块建筑面积*0.08</v>
      </c>
      <c r="AV583" t="str">
        <f ca="1">MID(Sheet1!EF583,FIND(":",Sheet1!EF583)+1,100)</f>
        <v>地块建筑面积*0.08</v>
      </c>
      <c r="AW583" t="str">
        <f ca="1">MID(Sheet1!EG583,FIND(":",Sheet1!EG583)+1,100)</f>
        <v>城镇建设用地</v>
      </c>
    </row>
    <row r="584" spans="1:49" x14ac:dyDescent="0.2">
      <c r="A584" t="str">
        <f>MID(Sheet1!CK584,FIND(":",Sheet1!CK584)+1,100)</f>
        <v>080704#其他社会福利用地#国空</v>
      </c>
      <c r="B584" t="str">
        <f>MID(Sheet1!CL584,FIND(":",Sheet1!CL584)+1,100)</f>
        <v>其他社会福利用地</v>
      </c>
      <c r="C584" t="str">
        <f>MID(Sheet1!CM584,FIND(":",Sheet1!CM584)+1,100)</f>
        <v/>
      </c>
      <c r="D584" t="str">
        <f>MID(Sheet1!CN584,FIND(":",Sheet1!CN584)+1,100)</f>
        <v>080704</v>
      </c>
      <c r="E584" t="str">
        <f>MID(Sheet1!CO584,FIND(":",Sheet1!CO584)+1,100)</f>
        <v>国空</v>
      </c>
      <c r="F584" t="str">
        <f>MID(Sheet1!CP584,FIND(":",Sheet1!CP584)+1,100)</f>
        <v>A69</v>
      </c>
      <c r="G584" t="str">
        <f>MID(Sheet1!CQ584,FIND(":",Sheet1!CQ584)+1,100)</f>
        <v>A6#社会福利用地#城规</v>
      </c>
      <c r="H584" t="str">
        <f>MID(Sheet1!CR584,FIND(":",Sheet1!CR584)+1,100)</f>
        <v>A6</v>
      </c>
      <c r="I584" t="str">
        <f>MID(Sheet1!CS584,FIND(":",Sheet1!CS584)+1,100)</f>
        <v>0807#社会福利用地#国空</v>
      </c>
      <c r="J584" t="str">
        <f>MID(Sheet1!CT584,FIND(":",Sheet1!CT584)+1,100)</f>
        <v>3</v>
      </c>
      <c r="K584" t="str">
        <f>MID(Sheet1!CU584,FIND(":",Sheet1!CU584)+1,100)</f>
        <v>20807</v>
      </c>
      <c r="L584" t="str">
        <f ca="1">MID(Sheet1!CV584,FIND(":",Sheet1!CV584)+1,100)</f>
        <v>203,103,127</v>
      </c>
      <c r="M584" t="str">
        <f ca="1">MID(Sheet1!CW584,FIND(":",Sheet1!CW584)+1,100)</f>
        <v>面积*容积率</v>
      </c>
      <c r="N584" t="str">
        <f ca="1">MID(Sheet1!CX584,FIND(":",Sheet1!CX584)+1,100)</f>
        <v>地块建筑面积*0</v>
      </c>
      <c r="O584" t="str">
        <f ca="1">MID(Sheet1!CY584,FIND(":",Sheet1!CY584)+1,100)</f>
        <v>地块建筑面积*0</v>
      </c>
      <c r="P584" t="str">
        <f ca="1">MID(Sheet1!CZ584,FIND(":",Sheet1!CZ584)+1,100)</f>
        <v>地块建筑面积*0</v>
      </c>
      <c r="Q584" t="str">
        <f ca="1">MID(Sheet1!DA584,FIND(":",Sheet1!DA584)+1,100)</f>
        <v>地块建筑面积*0</v>
      </c>
      <c r="R584" t="str">
        <f ca="1">MID(Sheet1!DB584,FIND(":",Sheet1!DB584)+1,100)</f>
        <v>地块建筑面积*1</v>
      </c>
      <c r="S584" t="str">
        <f ca="1">MID(Sheet1!DC584,FIND(":",Sheet1!DC584)+1,100)</f>
        <v>地块建筑面积*0</v>
      </c>
      <c r="T584" t="str">
        <f ca="1">MID(Sheet1!DD584,FIND(":",Sheet1!DD584)+1,100)</f>
        <v>地块建筑面积*0</v>
      </c>
      <c r="U584" t="str">
        <f ca="1">MID(Sheet1!DE584,FIND(":",Sheet1!DE584)+1,100)</f>
        <v>面积*0</v>
      </c>
      <c r="V584" t="str">
        <f ca="1">MID(Sheet1!DF584,FIND(":",Sheet1!DF584)+1,100)</f>
        <v>面积*0</v>
      </c>
      <c r="W584" t="str">
        <f ca="1">MID(Sheet1!DG584,FIND(":",Sheet1!DG584)+1,100)</f>
        <v>-</v>
      </c>
      <c r="X584" t="str">
        <f ca="1">MID(Sheet1!DH584,FIND(":",Sheet1!DH584)+1,100)</f>
        <v>0</v>
      </c>
      <c r="Y584" t="str">
        <f ca="1">MID(Sheet1!DI584,FIND(":",Sheet1!DI584)+1,100)</f>
        <v>-</v>
      </c>
      <c r="Z584" t="str">
        <f ca="1">MID(Sheet1!DJ584,FIND(":",Sheet1!DJ584)+1,100)</f>
        <v>0</v>
      </c>
      <c r="AA584" t="str">
        <f ca="1">MID(Sheet1!DK584,FIND(":",Sheet1!DK584)+1,100)</f>
        <v>35平方米/岗位</v>
      </c>
      <c r="AB584" t="str">
        <f ca="1">MID(Sheet1!DL584,FIND(":",Sheet1!DL584)+1,100)</f>
        <v>公服建筑面积/35</v>
      </c>
      <c r="AC584" t="str">
        <f ca="1">MID(Sheet1!DM584,FIND(":",Sheet1!DM584)+1,100)</f>
        <v>1.2个/100平方米</v>
      </c>
      <c r="AD584" t="str">
        <f ca="1">MID(Sheet1!DN584,FIND(":",Sheet1!DN584)+1,100)</f>
        <v>地块建筑面积*1.2/100</v>
      </c>
      <c r="AE584" t="str">
        <f ca="1">MID(Sheet1!DO584,FIND(":",Sheet1!DO584)+1,100)</f>
        <v>65立方米/公顷*日</v>
      </c>
      <c r="AF584" t="str">
        <f ca="1">MID(Sheet1!DP584,FIND(":",Sheet1!DP584)+1,100)</f>
        <v>用地面积*65</v>
      </c>
      <c r="AG584" t="str">
        <f ca="1">MID(Sheet1!DQ584,FIND(":",Sheet1!DQ584)+1,100)</f>
        <v>0.85</v>
      </c>
      <c r="AH584" t="str">
        <f ca="1">MID(Sheet1!DR584,FIND(":",Sheet1!DR584)+1,100)</f>
        <v>用水量*0.85</v>
      </c>
      <c r="AI584" t="str">
        <f ca="1">MID(Sheet1!DS584,FIND(":",Sheet1!DS584)+1,100)</f>
        <v>40瓦/平方米</v>
      </c>
      <c r="AJ584" t="str">
        <f ca="1">MID(Sheet1!DT584,FIND(":",Sheet1!DT584)+1,100)</f>
        <v>0.8</v>
      </c>
      <c r="AK584" t="str">
        <f ca="1">MID(Sheet1!DU584,FIND(":",Sheet1!DU584)+1,100)</f>
        <v>地块建筑面积*40*0.8/1000</v>
      </c>
      <c r="AL584" t="str">
        <f ca="1">MID(Sheet1!DV584,FIND(":",Sheet1!DV584)+1,100)</f>
        <v>1.0门/100平方米</v>
      </c>
      <c r="AM584" t="str">
        <f ca="1">MID(Sheet1!DW584,FIND(":",Sheet1!DW584)+1,100)</f>
        <v>地块建筑面积*1.0/100</v>
      </c>
      <c r="AN584" t="str">
        <f ca="1">MID(Sheet1!DX584,FIND(":",Sheet1!DX584)+1,100)</f>
        <v>0.3门/100平方米</v>
      </c>
      <c r="AO584" t="str">
        <f ca="1">MID(Sheet1!DY584,FIND(":",Sheet1!DY584)+1,100)</f>
        <v>地块建筑面积*0.3/100</v>
      </c>
      <c r="AP584" t="str">
        <f ca="1">MID(Sheet1!DZ584,FIND(":",Sheet1!DZ584)+1,100)</f>
        <v>43.7pcu/万平方米，63：37</v>
      </c>
      <c r="AQ584" t="str">
        <f ca="1">MID(Sheet1!EA584,FIND(":",Sheet1!EA584)+1,100)</f>
        <v>地块建筑面积/10000*43.7*0.63</v>
      </c>
      <c r="AR584" t="str">
        <f ca="1">MID(Sheet1!EB584,FIND(":",Sheet1!EB584)+1,100)</f>
        <v>地块建筑面积/10000*43.7*0.37</v>
      </c>
      <c r="AS584" t="str">
        <f ca="1">MID(Sheet1!EC584,FIND(":",Sheet1!EC584)+1,100)</f>
        <v>地块建筑面积*0.4</v>
      </c>
      <c r="AT584" t="str">
        <f ca="1">MID(Sheet1!ED584,FIND(":",Sheet1!ED584)+1,100)</f>
        <v>地块建筑面积*0.4</v>
      </c>
      <c r="AU584" t="str">
        <f ca="1">MID(Sheet1!EE584,FIND(":",Sheet1!EE584)+1,100)</f>
        <v>地块建筑面积*0.08</v>
      </c>
      <c r="AV584" t="str">
        <f ca="1">MID(Sheet1!EF584,FIND(":",Sheet1!EF584)+1,100)</f>
        <v>地块建筑面积*0.08</v>
      </c>
      <c r="AW584" t="str">
        <f ca="1">MID(Sheet1!EG584,FIND(":",Sheet1!EG584)+1,100)</f>
        <v>城镇建设用地</v>
      </c>
    </row>
    <row r="585" spans="1:49" x14ac:dyDescent="0.2">
      <c r="A585" t="str">
        <f>MID(Sheet1!CK585,FIND(":",Sheet1!CK585)+1,100)</f>
        <v>080704v#其他社会福利用地#国空</v>
      </c>
      <c r="B585" t="str">
        <f>MID(Sheet1!CL585,FIND(":",Sheet1!CL585)+1,100)</f>
        <v>其他社会福利用地</v>
      </c>
      <c r="C585" t="str">
        <f>MID(Sheet1!CM585,FIND(":",Sheet1!CM585)+1,100)</f>
        <v/>
      </c>
      <c r="D585" t="str">
        <f>MID(Sheet1!CN585,FIND(":",Sheet1!CN585)+1,100)</f>
        <v>080704v</v>
      </c>
      <c r="E585" t="str">
        <f>MID(Sheet1!CO585,FIND(":",Sheet1!CO585)+1,100)</f>
        <v>国空</v>
      </c>
      <c r="F585" t="str">
        <f>MID(Sheet1!CP585,FIND(":",Sheet1!CP585)+1,100)</f>
        <v>A69</v>
      </c>
      <c r="G585" t="str">
        <f>MID(Sheet1!CQ585,FIND(":",Sheet1!CQ585)+1,100)</f>
        <v>A6#社会福利用地#城规</v>
      </c>
      <c r="H585" t="str">
        <f>MID(Sheet1!CR585,FIND(":",Sheet1!CR585)+1,100)</f>
        <v>A6</v>
      </c>
      <c r="I585" t="str">
        <f>MID(Sheet1!CS585,FIND(":",Sheet1!CS585)+1,100)</f>
        <v>080704#其他社会福利用地#国空</v>
      </c>
      <c r="J585" t="str">
        <f>MID(Sheet1!CT585,FIND(":",Sheet1!CT585)+1,100)</f>
        <v>4</v>
      </c>
      <c r="K585" t="str">
        <f>MID(Sheet1!CU585,FIND(":",Sheet1!CU585)+1,100)</f>
        <v>3080704</v>
      </c>
      <c r="L585" t="str">
        <f ca="1">MID(Sheet1!CV585,FIND(":",Sheet1!CV585)+1,100)</f>
        <v>203,103,127</v>
      </c>
      <c r="M585" t="str">
        <f ca="1">MID(Sheet1!CW585,FIND(":",Sheet1!CW585)+1,100)</f>
        <v>面积*容积率</v>
      </c>
      <c r="N585" t="str">
        <f ca="1">MID(Sheet1!CX585,FIND(":",Sheet1!CX585)+1,100)</f>
        <v>地块建筑面积*0</v>
      </c>
      <c r="O585" t="str">
        <f ca="1">MID(Sheet1!CY585,FIND(":",Sheet1!CY585)+1,100)</f>
        <v>地块建筑面积*0</v>
      </c>
      <c r="P585" t="str">
        <f ca="1">MID(Sheet1!CZ585,FIND(":",Sheet1!CZ585)+1,100)</f>
        <v>地块建筑面积*0</v>
      </c>
      <c r="Q585" t="str">
        <f ca="1">MID(Sheet1!DA585,FIND(":",Sheet1!DA585)+1,100)</f>
        <v>地块建筑面积*0</v>
      </c>
      <c r="R585" t="str">
        <f ca="1">MID(Sheet1!DB585,FIND(":",Sheet1!DB585)+1,100)</f>
        <v>地块建筑面积*1</v>
      </c>
      <c r="S585" t="str">
        <f ca="1">MID(Sheet1!DC585,FIND(":",Sheet1!DC585)+1,100)</f>
        <v>地块建筑面积*0</v>
      </c>
      <c r="T585" t="str">
        <f ca="1">MID(Sheet1!DD585,FIND(":",Sheet1!DD585)+1,100)</f>
        <v>地块建筑面积*0</v>
      </c>
      <c r="U585" t="str">
        <f ca="1">MID(Sheet1!DE585,FIND(":",Sheet1!DE585)+1,100)</f>
        <v>面积*0</v>
      </c>
      <c r="V585" t="str">
        <f ca="1">MID(Sheet1!DF585,FIND(":",Sheet1!DF585)+1,100)</f>
        <v>面积*0</v>
      </c>
      <c r="W585" t="str">
        <f ca="1">MID(Sheet1!DG585,FIND(":",Sheet1!DG585)+1,100)</f>
        <v>-</v>
      </c>
      <c r="X585" t="str">
        <f ca="1">MID(Sheet1!DH585,FIND(":",Sheet1!DH585)+1,100)</f>
        <v>0</v>
      </c>
      <c r="Y585" t="str">
        <f ca="1">MID(Sheet1!DI585,FIND(":",Sheet1!DI585)+1,100)</f>
        <v>-</v>
      </c>
      <c r="Z585" t="str">
        <f ca="1">MID(Sheet1!DJ585,FIND(":",Sheet1!DJ585)+1,100)</f>
        <v>0</v>
      </c>
      <c r="AA585" t="str">
        <f ca="1">MID(Sheet1!DK585,FIND(":",Sheet1!DK585)+1,100)</f>
        <v>35平方米/岗位</v>
      </c>
      <c r="AB585" t="str">
        <f ca="1">MID(Sheet1!DL585,FIND(":",Sheet1!DL585)+1,100)</f>
        <v>公服建筑面积/35</v>
      </c>
      <c r="AC585" t="str">
        <f ca="1">MID(Sheet1!DM585,FIND(":",Sheet1!DM585)+1,100)</f>
        <v>1.2个/100平方米</v>
      </c>
      <c r="AD585" t="str">
        <f ca="1">MID(Sheet1!DN585,FIND(":",Sheet1!DN585)+1,100)</f>
        <v>地块建筑面积*1.2/100</v>
      </c>
      <c r="AE585" t="str">
        <f ca="1">MID(Sheet1!DO585,FIND(":",Sheet1!DO585)+1,100)</f>
        <v>65立方米/公顷*日</v>
      </c>
      <c r="AF585" t="str">
        <f ca="1">MID(Sheet1!DP585,FIND(":",Sheet1!DP585)+1,100)</f>
        <v>用地面积*65</v>
      </c>
      <c r="AG585" t="str">
        <f ca="1">MID(Sheet1!DQ585,FIND(":",Sheet1!DQ585)+1,100)</f>
        <v>0.85</v>
      </c>
      <c r="AH585" t="str">
        <f ca="1">MID(Sheet1!DR585,FIND(":",Sheet1!DR585)+1,100)</f>
        <v>用水量*0.85</v>
      </c>
      <c r="AI585" t="str">
        <f ca="1">MID(Sheet1!DS585,FIND(":",Sheet1!DS585)+1,100)</f>
        <v>40瓦/平方米</v>
      </c>
      <c r="AJ585" t="str">
        <f ca="1">MID(Sheet1!DT585,FIND(":",Sheet1!DT585)+1,100)</f>
        <v>0.8</v>
      </c>
      <c r="AK585" t="str">
        <f ca="1">MID(Sheet1!DU585,FIND(":",Sheet1!DU585)+1,100)</f>
        <v>地块建筑面积*40*0.8/1000</v>
      </c>
      <c r="AL585" t="str">
        <f ca="1">MID(Sheet1!DV585,FIND(":",Sheet1!DV585)+1,100)</f>
        <v>1.0门/100平方米</v>
      </c>
      <c r="AM585" t="str">
        <f ca="1">MID(Sheet1!DW585,FIND(":",Sheet1!DW585)+1,100)</f>
        <v>地块建筑面积*1.0/100</v>
      </c>
      <c r="AN585" t="str">
        <f ca="1">MID(Sheet1!DX585,FIND(":",Sheet1!DX585)+1,100)</f>
        <v>0.3门/100平方米</v>
      </c>
      <c r="AO585" t="str">
        <f ca="1">MID(Sheet1!DY585,FIND(":",Sheet1!DY585)+1,100)</f>
        <v>地块建筑面积*0.3/100</v>
      </c>
      <c r="AP585" t="str">
        <f ca="1">MID(Sheet1!DZ585,FIND(":",Sheet1!DZ585)+1,100)</f>
        <v>43.7pcu/万平方米，63：37</v>
      </c>
      <c r="AQ585" t="str">
        <f ca="1">MID(Sheet1!EA585,FIND(":",Sheet1!EA585)+1,100)</f>
        <v>地块建筑面积/10000*43.7*0.63</v>
      </c>
      <c r="AR585" t="str">
        <f ca="1">MID(Sheet1!EB585,FIND(":",Sheet1!EB585)+1,100)</f>
        <v>地块建筑面积/10000*43.7*0.37</v>
      </c>
      <c r="AS585" t="str">
        <f ca="1">MID(Sheet1!EC585,FIND(":",Sheet1!EC585)+1,100)</f>
        <v>地块建筑面积*0.4</v>
      </c>
      <c r="AT585" t="str">
        <f ca="1">MID(Sheet1!ED585,FIND(":",Sheet1!ED585)+1,100)</f>
        <v>地块建筑面积*0.4</v>
      </c>
      <c r="AU585" t="str">
        <f ca="1">MID(Sheet1!EE585,FIND(":",Sheet1!EE585)+1,100)</f>
        <v>地块建筑面积*0.08</v>
      </c>
      <c r="AV585" t="str">
        <f ca="1">MID(Sheet1!EF585,FIND(":",Sheet1!EF585)+1,100)</f>
        <v>地块建筑面积*0.08</v>
      </c>
      <c r="AW585" t="str">
        <f ca="1">MID(Sheet1!EG585,FIND(":",Sheet1!EG585)+1,100)</f>
        <v>村庄建设用地</v>
      </c>
    </row>
    <row r="586" spans="1:49" x14ac:dyDescent="0.2">
      <c r="A586" t="str">
        <f>MID(Sheet1!CK586,FIND(":",Sheet1!CK586)+1,100)</f>
        <v>0808#公共管理与公共服务用地#国空</v>
      </c>
      <c r="B586" t="str">
        <f>MID(Sheet1!CL586,FIND(":",Sheet1!CL586)+1,100)</f>
        <v>公共管理与公共服务用地</v>
      </c>
      <c r="C586" t="str">
        <f>MID(Sheet1!CM586,FIND(":",Sheet1!CM586)+1,100)</f>
        <v/>
      </c>
      <c r="D586" t="str">
        <f>MID(Sheet1!CN586,FIND(":",Sheet1!CN586)+1,100)</f>
        <v>0808</v>
      </c>
      <c r="E586" t="str">
        <f>MID(Sheet1!CO586,FIND(":",Sheet1!CO586)+1,100)</f>
        <v>国空</v>
      </c>
      <c r="F586" t="str">
        <f>MID(Sheet1!CP586,FIND(":",Sheet1!CP586)+1,100)</f>
        <v>A</v>
      </c>
      <c r="G586" t="str">
        <f>MID(Sheet1!CQ586,FIND(":",Sheet1!CQ586)+1,100)</f>
        <v>A#公共管理与公共服务设施用地#城规</v>
      </c>
      <c r="H586" t="str">
        <f>MID(Sheet1!CR586,FIND(":",Sheet1!CR586)+1,100)</f>
        <v>A</v>
      </c>
      <c r="I586" t="str">
        <f>MID(Sheet1!CS586,FIND(":",Sheet1!CS586)+1,100)</f>
        <v>08#公共管理与公共服务用地#国空</v>
      </c>
      <c r="J586" t="str">
        <f>MID(Sheet1!CT586,FIND(":",Sheet1!CT586)+1,100)</f>
        <v>2</v>
      </c>
      <c r="K586" t="str">
        <f>MID(Sheet1!CU586,FIND(":",Sheet1!CU586)+1,100)</f>
        <v>108</v>
      </c>
      <c r="L586" t="str">
        <f ca="1">MID(Sheet1!CV586,FIND(":",Sheet1!CV586)+1,100)</f>
        <v>255,0,255</v>
      </c>
      <c r="M586" t="str">
        <f ca="1">MID(Sheet1!CW586,FIND(":",Sheet1!CW586)+1,100)</f>
        <v>面积*容积率</v>
      </c>
      <c r="N586" t="str">
        <f ca="1">MID(Sheet1!CX586,FIND(":",Sheet1!CX586)+1,100)</f>
        <v>地块建筑面积*0</v>
      </c>
      <c r="O586" t="str">
        <f ca="1">MID(Sheet1!CY586,FIND(":",Sheet1!CY586)+1,100)</f>
        <v>地块建筑面积*0</v>
      </c>
      <c r="P586" t="str">
        <f ca="1">MID(Sheet1!CZ586,FIND(":",Sheet1!CZ586)+1,100)</f>
        <v>地块建筑面积*0</v>
      </c>
      <c r="Q586" t="str">
        <f ca="1">MID(Sheet1!DA586,FIND(":",Sheet1!DA586)+1,100)</f>
        <v>地块建筑面积*0</v>
      </c>
      <c r="R586" t="str">
        <f ca="1">MID(Sheet1!DB586,FIND(":",Sheet1!DB586)+1,100)</f>
        <v>地块建筑面积*1</v>
      </c>
      <c r="S586" t="str">
        <f ca="1">MID(Sheet1!DC586,FIND(":",Sheet1!DC586)+1,100)</f>
        <v>地块建筑面积*0</v>
      </c>
      <c r="T586" t="str">
        <f ca="1">MID(Sheet1!DD586,FIND(":",Sheet1!DD586)+1,100)</f>
        <v>地块建筑面积*0</v>
      </c>
      <c r="U586" t="str">
        <f ca="1">MID(Sheet1!DE586,FIND(":",Sheet1!DE586)+1,100)</f>
        <v>面积*0</v>
      </c>
      <c r="V586" t="str">
        <f ca="1">MID(Sheet1!DF586,FIND(":",Sheet1!DF586)+1,100)</f>
        <v>面积*0</v>
      </c>
      <c r="W586" t="str">
        <f ca="1">MID(Sheet1!DG586,FIND(":",Sheet1!DG586)+1,100)</f>
        <v>-</v>
      </c>
      <c r="X586" t="str">
        <f ca="1">MID(Sheet1!DH586,FIND(":",Sheet1!DH586)+1,100)</f>
        <v>0</v>
      </c>
      <c r="Y586" t="str">
        <f ca="1">MID(Sheet1!DI586,FIND(":",Sheet1!DI586)+1,100)</f>
        <v>-</v>
      </c>
      <c r="Z586" t="str">
        <f ca="1">MID(Sheet1!DJ586,FIND(":",Sheet1!DJ586)+1,100)</f>
        <v>0</v>
      </c>
      <c r="AA586" t="str">
        <f ca="1">MID(Sheet1!DK586,FIND(":",Sheet1!DK586)+1,100)</f>
        <v>35平方米/岗位</v>
      </c>
      <c r="AB586" t="str">
        <f ca="1">MID(Sheet1!DL586,FIND(":",Sheet1!DL586)+1,100)</f>
        <v>公服建筑面积/35</v>
      </c>
      <c r="AC586" t="str">
        <f ca="1">MID(Sheet1!DM586,FIND(":",Sheet1!DM586)+1,100)</f>
        <v>1.2个/100平方米</v>
      </c>
      <c r="AD586" t="str">
        <f ca="1">MID(Sheet1!DN586,FIND(":",Sheet1!DN586)+1,100)</f>
        <v>地块建筑面积*1.2/100</v>
      </c>
      <c r="AE586" t="str">
        <f ca="1">MID(Sheet1!DO586,FIND(":",Sheet1!DO586)+1,100)</f>
        <v>7.0升/平方米*日</v>
      </c>
      <c r="AF586" t="str">
        <f ca="1">MID(Sheet1!DP586,FIND(":",Sheet1!DP586)+1,100)</f>
        <v>地块建筑面积*7.0/1000</v>
      </c>
      <c r="AG586" t="str">
        <f ca="1">MID(Sheet1!DQ586,FIND(":",Sheet1!DQ586)+1,100)</f>
        <v>0.85</v>
      </c>
      <c r="AH586" t="str">
        <f ca="1">MID(Sheet1!DR586,FIND(":",Sheet1!DR586)+1,100)</f>
        <v>用水量*0.85</v>
      </c>
      <c r="AI586" t="str">
        <f ca="1">MID(Sheet1!DS586,FIND(":",Sheet1!DS586)+1,100)</f>
        <v>50瓦/平方米</v>
      </c>
      <c r="AJ586" t="str">
        <f ca="1">MID(Sheet1!DT586,FIND(":",Sheet1!DT586)+1,100)</f>
        <v>0.8</v>
      </c>
      <c r="AK586" t="str">
        <f ca="1">MID(Sheet1!DU586,FIND(":",Sheet1!DU586)+1,100)</f>
        <v>地块建筑面积*50*0.8/1000</v>
      </c>
      <c r="AL586" t="str">
        <f ca="1">MID(Sheet1!DV586,FIND(":",Sheet1!DV586)+1,100)</f>
        <v>1.0门/100平方米</v>
      </c>
      <c r="AM586" t="str">
        <f ca="1">MID(Sheet1!DW586,FIND(":",Sheet1!DW586)+1,100)</f>
        <v>地块建筑面积*1.0/100</v>
      </c>
      <c r="AN586" t="str">
        <f ca="1">MID(Sheet1!DX586,FIND(":",Sheet1!DX586)+1,100)</f>
        <v>0.3门/100平方米</v>
      </c>
      <c r="AO586" t="str">
        <f ca="1">MID(Sheet1!DY586,FIND(":",Sheet1!DY586)+1,100)</f>
        <v>地块建筑面积*0.3/100</v>
      </c>
      <c r="AP586" t="str">
        <f ca="1">MID(Sheet1!DZ586,FIND(":",Sheet1!DZ586)+1,100)</f>
        <v>23.3pcu/万平方米，68：32</v>
      </c>
      <c r="AQ586" t="str">
        <f ca="1">MID(Sheet1!EA586,FIND(":",Sheet1!EA586)+1,100)</f>
        <v>地块建筑面积/10000*23.3*0.68</v>
      </c>
      <c r="AR586" t="str">
        <f ca="1">MID(Sheet1!EB586,FIND(":",Sheet1!EB586)+1,100)</f>
        <v>地块建筑面积/10000*23.3*0.32</v>
      </c>
      <c r="AS586" t="str">
        <f ca="1">MID(Sheet1!EC586,FIND(":",Sheet1!EC586)+1,100)</f>
        <v>地块建筑面积*0.4</v>
      </c>
      <c r="AT586" t="str">
        <f ca="1">MID(Sheet1!ED586,FIND(":",Sheet1!ED586)+1,100)</f>
        <v>地块建筑面积*0.4</v>
      </c>
      <c r="AU586" t="str">
        <f ca="1">MID(Sheet1!EE586,FIND(":",Sheet1!EE586)+1,100)</f>
        <v>地块建筑面积*0.08</v>
      </c>
      <c r="AV586" t="str">
        <f ca="1">MID(Sheet1!EF586,FIND(":",Sheet1!EF586)+1,100)</f>
        <v>地块建筑面积*0.08</v>
      </c>
      <c r="AW586" t="str">
        <f ca="1">MID(Sheet1!EG586,FIND(":",Sheet1!EG586)+1,100)</f>
        <v>城镇建设用地</v>
      </c>
    </row>
    <row r="587" spans="1:49" x14ac:dyDescent="0.2">
      <c r="A587" t="str">
        <f>MID(Sheet1!CK587,FIND(":",Sheet1!CK587)+1,100)</f>
        <v>080801#机关团体用地#国空</v>
      </c>
      <c r="B587" t="str">
        <f>MID(Sheet1!CL587,FIND(":",Sheet1!CL587)+1,100)</f>
        <v>机关团体用地</v>
      </c>
      <c r="C587" t="str">
        <f>MID(Sheet1!CM587,FIND(":",Sheet1!CM587)+1,100)</f>
        <v/>
      </c>
      <c r="D587" t="str">
        <f>MID(Sheet1!CN587,FIND(":",Sheet1!CN587)+1,100)</f>
        <v>080801</v>
      </c>
      <c r="E587" t="str">
        <f>MID(Sheet1!CO587,FIND(":",Sheet1!CO587)+1,100)</f>
        <v>国空</v>
      </c>
      <c r="F587" t="str">
        <f>MID(Sheet1!CP587,FIND(":",Sheet1!CP587)+1,100)</f>
        <v>A1</v>
      </c>
      <c r="G587" t="str">
        <f>MID(Sheet1!CQ587,FIND(":",Sheet1!CQ587)+1,100)</f>
        <v>Av#公共管理与公共服务用地#城规</v>
      </c>
      <c r="H587" t="str">
        <f>MID(Sheet1!CR587,FIND(":",Sheet1!CR587)+1,100)</f>
        <v>Av</v>
      </c>
      <c r="I587" t="str">
        <f>MID(Sheet1!CS587,FIND(":",Sheet1!CS587)+1,100)</f>
        <v>0808#农村公共管理与公共服务用地#国空</v>
      </c>
      <c r="J587" t="str">
        <f>MID(Sheet1!CT587,FIND(":",Sheet1!CT587)+1,100)</f>
        <v>3</v>
      </c>
      <c r="K587" t="str">
        <f>MID(Sheet1!CU587,FIND(":",Sheet1!CU587)+1,100)</f>
        <v>20808</v>
      </c>
      <c r="L587" t="str">
        <f ca="1">MID(Sheet1!CV587,FIND(":",Sheet1!CV587)+1,100)</f>
        <v>255,0,255</v>
      </c>
      <c r="M587" t="str">
        <f ca="1">MID(Sheet1!CW587,FIND(":",Sheet1!CW587)+1,100)</f>
        <v>面积*容积率</v>
      </c>
      <c r="N587" t="str">
        <f ca="1">MID(Sheet1!CX587,FIND(":",Sheet1!CX587)+1,100)</f>
        <v>地块建筑面积*0</v>
      </c>
      <c r="O587" t="str">
        <f ca="1">MID(Sheet1!CY587,FIND(":",Sheet1!CY587)+1,100)</f>
        <v>地块建筑面积*0</v>
      </c>
      <c r="P587" t="str">
        <f ca="1">MID(Sheet1!CZ587,FIND(":",Sheet1!CZ587)+1,100)</f>
        <v>地块建筑面积*0</v>
      </c>
      <c r="Q587" t="str">
        <f ca="1">MID(Sheet1!DA587,FIND(":",Sheet1!DA587)+1,100)</f>
        <v>地块建筑面积*0</v>
      </c>
      <c r="R587" t="str">
        <f ca="1">MID(Sheet1!DB587,FIND(":",Sheet1!DB587)+1,100)</f>
        <v>地块建筑面积*1</v>
      </c>
      <c r="S587" t="str">
        <f ca="1">MID(Sheet1!DC587,FIND(":",Sheet1!DC587)+1,100)</f>
        <v>地块建筑面积*0</v>
      </c>
      <c r="T587" t="str">
        <f ca="1">MID(Sheet1!DD587,FIND(":",Sheet1!DD587)+1,100)</f>
        <v>地块建筑面积*0</v>
      </c>
      <c r="U587" t="str">
        <f ca="1">MID(Sheet1!DE587,FIND(":",Sheet1!DE587)+1,100)</f>
        <v>面积*0</v>
      </c>
      <c r="V587" t="str">
        <f ca="1">MID(Sheet1!DF587,FIND(":",Sheet1!DF587)+1,100)</f>
        <v>面积*0</v>
      </c>
      <c r="W587" t="str">
        <f ca="1">MID(Sheet1!DG587,FIND(":",Sheet1!DG587)+1,100)</f>
        <v>-</v>
      </c>
      <c r="X587" t="str">
        <f ca="1">MID(Sheet1!DH587,FIND(":",Sheet1!DH587)+1,100)</f>
        <v>0</v>
      </c>
      <c r="Y587" t="str">
        <f ca="1">MID(Sheet1!DI587,FIND(":",Sheet1!DI587)+1,100)</f>
        <v>-</v>
      </c>
      <c r="Z587" t="str">
        <f ca="1">MID(Sheet1!DJ587,FIND(":",Sheet1!DJ587)+1,100)</f>
        <v>0</v>
      </c>
      <c r="AA587" t="str">
        <f ca="1">MID(Sheet1!DK587,FIND(":",Sheet1!DK587)+1,100)</f>
        <v>35平方米/岗位</v>
      </c>
      <c r="AB587" t="str">
        <f ca="1">MID(Sheet1!DL587,FIND(":",Sheet1!DL587)+1,100)</f>
        <v>公服建筑面积/35</v>
      </c>
      <c r="AC587" t="str">
        <f ca="1">MID(Sheet1!DM587,FIND(":",Sheet1!DM587)+1,100)</f>
        <v>1.2个/100平方米</v>
      </c>
      <c r="AD587" t="str">
        <f ca="1">MID(Sheet1!DN587,FIND(":",Sheet1!DN587)+1,100)</f>
        <v>地块建筑面积*1.2/100</v>
      </c>
      <c r="AE587" t="str">
        <f ca="1">MID(Sheet1!DO587,FIND(":",Sheet1!DO587)+1,100)</f>
        <v>7.0升/平方米*日</v>
      </c>
      <c r="AF587" t="str">
        <f ca="1">MID(Sheet1!DP587,FIND(":",Sheet1!DP587)+1,100)</f>
        <v>地块建筑面积*7.0/1000</v>
      </c>
      <c r="AG587" t="str">
        <f ca="1">MID(Sheet1!DQ587,FIND(":",Sheet1!DQ587)+1,100)</f>
        <v>0.85</v>
      </c>
      <c r="AH587" t="str">
        <f ca="1">MID(Sheet1!DR587,FIND(":",Sheet1!DR587)+1,100)</f>
        <v>用水量*0.85</v>
      </c>
      <c r="AI587" t="str">
        <f ca="1">MID(Sheet1!DS587,FIND(":",Sheet1!DS587)+1,100)</f>
        <v>50瓦/平方米</v>
      </c>
      <c r="AJ587" t="str">
        <f ca="1">MID(Sheet1!DT587,FIND(":",Sheet1!DT587)+1,100)</f>
        <v>0.8</v>
      </c>
      <c r="AK587" t="str">
        <f ca="1">MID(Sheet1!DU587,FIND(":",Sheet1!DU587)+1,100)</f>
        <v>地块建筑面积*50*0.8/1000</v>
      </c>
      <c r="AL587" t="str">
        <f ca="1">MID(Sheet1!DV587,FIND(":",Sheet1!DV587)+1,100)</f>
        <v>1.0门/100平方米</v>
      </c>
      <c r="AM587" t="str">
        <f ca="1">MID(Sheet1!DW587,FIND(":",Sheet1!DW587)+1,100)</f>
        <v>地块建筑面积*1.0/100</v>
      </c>
      <c r="AN587" t="str">
        <f ca="1">MID(Sheet1!DX587,FIND(":",Sheet1!DX587)+1,100)</f>
        <v>0.3门/100平方米</v>
      </c>
      <c r="AO587" t="str">
        <f ca="1">MID(Sheet1!DY587,FIND(":",Sheet1!DY587)+1,100)</f>
        <v>地块建筑面积*0.3/100</v>
      </c>
      <c r="AP587" t="str">
        <f ca="1">MID(Sheet1!DZ587,FIND(":",Sheet1!DZ587)+1,100)</f>
        <v>23.3pcu/万平方米，68：32</v>
      </c>
      <c r="AQ587" t="str">
        <f ca="1">MID(Sheet1!EA587,FIND(":",Sheet1!EA587)+1,100)</f>
        <v>地块建筑面积/10000*23.3*0.68</v>
      </c>
      <c r="AR587" t="str">
        <f ca="1">MID(Sheet1!EB587,FIND(":",Sheet1!EB587)+1,100)</f>
        <v>地块建筑面积/10000*23.3*0.32</v>
      </c>
      <c r="AS587" t="str">
        <f ca="1">MID(Sheet1!EC587,FIND(":",Sheet1!EC587)+1,100)</f>
        <v>地块建筑面积*0.4</v>
      </c>
      <c r="AT587" t="str">
        <f ca="1">MID(Sheet1!ED587,FIND(":",Sheet1!ED587)+1,100)</f>
        <v>地块建筑面积*0.4</v>
      </c>
      <c r="AU587" t="str">
        <f ca="1">MID(Sheet1!EE587,FIND(":",Sheet1!EE587)+1,100)</f>
        <v>地块建筑面积*0.08</v>
      </c>
      <c r="AV587" t="str">
        <f ca="1">MID(Sheet1!EF587,FIND(":",Sheet1!EF587)+1,100)</f>
        <v>地块建筑面积*0.08</v>
      </c>
      <c r="AW587" t="str">
        <f ca="1">MID(Sheet1!EG587,FIND(":",Sheet1!EG587)+1,100)</f>
        <v>村庄建设用地</v>
      </c>
    </row>
    <row r="588" spans="1:49" x14ac:dyDescent="0.2">
      <c r="A588" t="str">
        <f>MID(Sheet1!CK588,FIND(":",Sheet1!CK588)+1,100)</f>
        <v>080802#中小学用地#国空</v>
      </c>
      <c r="B588" t="str">
        <f>MID(Sheet1!CL588,FIND(":",Sheet1!CL588)+1,100)</f>
        <v>中小学用地</v>
      </c>
      <c r="C588" t="str">
        <f>MID(Sheet1!CM588,FIND(":",Sheet1!CM588)+1,100)</f>
        <v/>
      </c>
      <c r="D588" t="str">
        <f>MID(Sheet1!CN588,FIND(":",Sheet1!CN588)+1,100)</f>
        <v>080802</v>
      </c>
      <c r="E588" t="str">
        <f>MID(Sheet1!CO588,FIND(":",Sheet1!CO588)+1,100)</f>
        <v>国空</v>
      </c>
      <c r="F588" t="str">
        <f>MID(Sheet1!CP588,FIND(":",Sheet1!CP588)+1,100)</f>
        <v>A33</v>
      </c>
      <c r="G588" t="str">
        <f>MID(Sheet1!CQ588,FIND(":",Sheet1!CQ588)+1,100)</f>
        <v>Av#公共管理与公共服务用地#城规</v>
      </c>
      <c r="H588" t="str">
        <f>MID(Sheet1!CR588,FIND(":",Sheet1!CR588)+1,100)</f>
        <v>Av</v>
      </c>
      <c r="I588" t="str">
        <f>MID(Sheet1!CS588,FIND(":",Sheet1!CS588)+1,100)</f>
        <v>0808#农村公共管理与公共服务用地#国空</v>
      </c>
      <c r="J588" t="str">
        <f>MID(Sheet1!CT588,FIND(":",Sheet1!CT588)+1,100)</f>
        <v>3</v>
      </c>
      <c r="K588" t="str">
        <f>MID(Sheet1!CU588,FIND(":",Sheet1!CU588)+1,100)</f>
        <v>20808</v>
      </c>
      <c r="L588" t="str">
        <f ca="1">MID(Sheet1!CV588,FIND(":",Sheet1!CV588)+1,100)</f>
        <v>255,0,255</v>
      </c>
      <c r="M588" t="str">
        <f ca="1">MID(Sheet1!CW588,FIND(":",Sheet1!CW588)+1,100)</f>
        <v>面积*容积率</v>
      </c>
      <c r="N588" t="str">
        <f ca="1">MID(Sheet1!CX588,FIND(":",Sheet1!CX588)+1,100)</f>
        <v>地块建筑面积*0</v>
      </c>
      <c r="O588" t="str">
        <f ca="1">MID(Sheet1!CY588,FIND(":",Sheet1!CY588)+1,100)</f>
        <v>地块建筑面积*0</v>
      </c>
      <c r="P588" t="str">
        <f ca="1">MID(Sheet1!CZ588,FIND(":",Sheet1!CZ588)+1,100)</f>
        <v>地块建筑面积*0</v>
      </c>
      <c r="Q588" t="str">
        <f ca="1">MID(Sheet1!DA588,FIND(":",Sheet1!DA588)+1,100)</f>
        <v>地块建筑面积*0</v>
      </c>
      <c r="R588" t="str">
        <f ca="1">MID(Sheet1!DB588,FIND(":",Sheet1!DB588)+1,100)</f>
        <v>地块建筑面积*1</v>
      </c>
      <c r="S588" t="str">
        <f ca="1">MID(Sheet1!DC588,FIND(":",Sheet1!DC588)+1,100)</f>
        <v>地块建筑面积*0</v>
      </c>
      <c r="T588" t="str">
        <f ca="1">MID(Sheet1!DD588,FIND(":",Sheet1!DD588)+1,100)</f>
        <v>地块建筑面积*0</v>
      </c>
      <c r="U588" t="str">
        <f ca="1">MID(Sheet1!DE588,FIND(":",Sheet1!DE588)+1,100)</f>
        <v>面积*0</v>
      </c>
      <c r="V588" t="str">
        <f ca="1">MID(Sheet1!DF588,FIND(":",Sheet1!DF588)+1,100)</f>
        <v>面积*0</v>
      </c>
      <c r="W588" t="str">
        <f ca="1">MID(Sheet1!DG588,FIND(":",Sheet1!DG588)+1,100)</f>
        <v>-</v>
      </c>
      <c r="X588" t="str">
        <f ca="1">MID(Sheet1!DH588,FIND(":",Sheet1!DH588)+1,100)</f>
        <v>0</v>
      </c>
      <c r="Y588" t="str">
        <f ca="1">MID(Sheet1!DI588,FIND(":",Sheet1!DI588)+1,100)</f>
        <v>-</v>
      </c>
      <c r="Z588" t="str">
        <f ca="1">MID(Sheet1!DJ588,FIND(":",Sheet1!DJ588)+1,100)</f>
        <v>0</v>
      </c>
      <c r="AA588" t="str">
        <f ca="1">MID(Sheet1!DK588,FIND(":",Sheet1!DK588)+1,100)</f>
        <v>35平方米/岗位</v>
      </c>
      <c r="AB588" t="str">
        <f ca="1">MID(Sheet1!DL588,FIND(":",Sheet1!DL588)+1,100)</f>
        <v>公服建筑面积/35</v>
      </c>
      <c r="AC588" t="str">
        <f ca="1">MID(Sheet1!DM588,FIND(":",Sheet1!DM588)+1,100)</f>
        <v>1.2个/100平方米</v>
      </c>
      <c r="AD588" t="str">
        <f ca="1">MID(Sheet1!DN588,FIND(":",Sheet1!DN588)+1,100)</f>
        <v>地块建筑面积*1.2/100</v>
      </c>
      <c r="AE588" t="str">
        <f ca="1">MID(Sheet1!DO588,FIND(":",Sheet1!DO588)+1,100)</f>
        <v>7.0升/平方米*日</v>
      </c>
      <c r="AF588" t="str">
        <f ca="1">MID(Sheet1!DP588,FIND(":",Sheet1!DP588)+1,100)</f>
        <v>地块建筑面积*7.0/1000</v>
      </c>
      <c r="AG588" t="str">
        <f ca="1">MID(Sheet1!DQ588,FIND(":",Sheet1!DQ588)+1,100)</f>
        <v>0.85</v>
      </c>
      <c r="AH588" t="str">
        <f ca="1">MID(Sheet1!DR588,FIND(":",Sheet1!DR588)+1,100)</f>
        <v>用水量*0.85</v>
      </c>
      <c r="AI588" t="str">
        <f ca="1">MID(Sheet1!DS588,FIND(":",Sheet1!DS588)+1,100)</f>
        <v>50瓦/平方米</v>
      </c>
      <c r="AJ588" t="str">
        <f ca="1">MID(Sheet1!DT588,FIND(":",Sheet1!DT588)+1,100)</f>
        <v>0.8</v>
      </c>
      <c r="AK588" t="str">
        <f ca="1">MID(Sheet1!DU588,FIND(":",Sheet1!DU588)+1,100)</f>
        <v>地块建筑面积*50*0.8/1000</v>
      </c>
      <c r="AL588" t="str">
        <f ca="1">MID(Sheet1!DV588,FIND(":",Sheet1!DV588)+1,100)</f>
        <v>1.0门/100平方米</v>
      </c>
      <c r="AM588" t="str">
        <f ca="1">MID(Sheet1!DW588,FIND(":",Sheet1!DW588)+1,100)</f>
        <v>地块建筑面积*1.0/100</v>
      </c>
      <c r="AN588" t="str">
        <f ca="1">MID(Sheet1!DX588,FIND(":",Sheet1!DX588)+1,100)</f>
        <v>0.3门/100平方米</v>
      </c>
      <c r="AO588" t="str">
        <f ca="1">MID(Sheet1!DY588,FIND(":",Sheet1!DY588)+1,100)</f>
        <v>地块建筑面积*0.3/100</v>
      </c>
      <c r="AP588" t="str">
        <f ca="1">MID(Sheet1!DZ588,FIND(":",Sheet1!DZ588)+1,100)</f>
        <v>23.3pcu/万平方米，68：32</v>
      </c>
      <c r="AQ588" t="str">
        <f ca="1">MID(Sheet1!EA588,FIND(":",Sheet1!EA588)+1,100)</f>
        <v>地块建筑面积/10000*23.3*0.68</v>
      </c>
      <c r="AR588" t="str">
        <f ca="1">MID(Sheet1!EB588,FIND(":",Sheet1!EB588)+1,100)</f>
        <v>地块建筑面积/10000*23.3*0.32</v>
      </c>
      <c r="AS588" t="str">
        <f ca="1">MID(Sheet1!EC588,FIND(":",Sheet1!EC588)+1,100)</f>
        <v>地块建筑面积*0.4</v>
      </c>
      <c r="AT588" t="str">
        <f ca="1">MID(Sheet1!ED588,FIND(":",Sheet1!ED588)+1,100)</f>
        <v>地块建筑面积*0.4</v>
      </c>
      <c r="AU588" t="str">
        <f ca="1">MID(Sheet1!EE588,FIND(":",Sheet1!EE588)+1,100)</f>
        <v>地块建筑面积*0.08</v>
      </c>
      <c r="AV588" t="str">
        <f ca="1">MID(Sheet1!EF588,FIND(":",Sheet1!EF588)+1,100)</f>
        <v>地块建筑面积*0.08</v>
      </c>
      <c r="AW588" t="str">
        <f ca="1">MID(Sheet1!EG588,FIND(":",Sheet1!EG588)+1,100)</f>
        <v>村庄建设用地</v>
      </c>
    </row>
    <row r="589" spans="1:49" x14ac:dyDescent="0.2">
      <c r="A589" t="str">
        <f>MID(Sheet1!CK589,FIND(":",Sheet1!CK589)+1,100)</f>
        <v>080803#幼儿园用地#国空</v>
      </c>
      <c r="B589" t="str">
        <f>MID(Sheet1!CL589,FIND(":",Sheet1!CL589)+1,100)</f>
        <v>幼儿园用地</v>
      </c>
      <c r="C589" t="str">
        <f>MID(Sheet1!CM589,FIND(":",Sheet1!CM589)+1,100)</f>
        <v/>
      </c>
      <c r="D589" t="str">
        <f>MID(Sheet1!CN589,FIND(":",Sheet1!CN589)+1,100)</f>
        <v>080803</v>
      </c>
      <c r="E589" t="str">
        <f>MID(Sheet1!CO589,FIND(":",Sheet1!CO589)+1,100)</f>
        <v>国空</v>
      </c>
      <c r="F589" t="str">
        <f>MID(Sheet1!CP589,FIND(":",Sheet1!CP589)+1,100)</f>
        <v>A34</v>
      </c>
      <c r="G589" t="str">
        <f>MID(Sheet1!CQ589,FIND(":",Sheet1!CQ589)+1,100)</f>
        <v>Av#公共管理与公共服务用地#城规</v>
      </c>
      <c r="H589" t="str">
        <f>MID(Sheet1!CR589,FIND(":",Sheet1!CR589)+1,100)</f>
        <v>Av</v>
      </c>
      <c r="I589" t="str">
        <f>MID(Sheet1!CS589,FIND(":",Sheet1!CS589)+1,100)</f>
        <v>0808#农村公共管理与公共服务用地#国空</v>
      </c>
      <c r="J589" t="str">
        <f>MID(Sheet1!CT589,FIND(":",Sheet1!CT589)+1,100)</f>
        <v>3</v>
      </c>
      <c r="K589" t="str">
        <f>MID(Sheet1!CU589,FIND(":",Sheet1!CU589)+1,100)</f>
        <v>20808</v>
      </c>
      <c r="L589" t="str">
        <f ca="1">MID(Sheet1!CV589,FIND(":",Sheet1!CV589)+1,100)</f>
        <v>255,0,255</v>
      </c>
      <c r="M589" t="str">
        <f ca="1">MID(Sheet1!CW589,FIND(":",Sheet1!CW589)+1,100)</f>
        <v>面积*容积率</v>
      </c>
      <c r="N589" t="str">
        <f ca="1">MID(Sheet1!CX589,FIND(":",Sheet1!CX589)+1,100)</f>
        <v>地块建筑面积*0</v>
      </c>
      <c r="O589" t="str">
        <f ca="1">MID(Sheet1!CY589,FIND(":",Sheet1!CY589)+1,100)</f>
        <v>地块建筑面积*0</v>
      </c>
      <c r="P589" t="str">
        <f ca="1">MID(Sheet1!CZ589,FIND(":",Sheet1!CZ589)+1,100)</f>
        <v>地块建筑面积*0</v>
      </c>
      <c r="Q589" t="str">
        <f ca="1">MID(Sheet1!DA589,FIND(":",Sheet1!DA589)+1,100)</f>
        <v>地块建筑面积*0</v>
      </c>
      <c r="R589" t="str">
        <f ca="1">MID(Sheet1!DB589,FIND(":",Sheet1!DB589)+1,100)</f>
        <v>地块建筑面积*1</v>
      </c>
      <c r="S589" t="str">
        <f ca="1">MID(Sheet1!DC589,FIND(":",Sheet1!DC589)+1,100)</f>
        <v>地块建筑面积*0</v>
      </c>
      <c r="T589" t="str">
        <f ca="1">MID(Sheet1!DD589,FIND(":",Sheet1!DD589)+1,100)</f>
        <v>地块建筑面积*0</v>
      </c>
      <c r="U589" t="str">
        <f ca="1">MID(Sheet1!DE589,FIND(":",Sheet1!DE589)+1,100)</f>
        <v>面积*0</v>
      </c>
      <c r="V589" t="str">
        <f ca="1">MID(Sheet1!DF589,FIND(":",Sheet1!DF589)+1,100)</f>
        <v>面积*0</v>
      </c>
      <c r="W589" t="str">
        <f ca="1">MID(Sheet1!DG589,FIND(":",Sheet1!DG589)+1,100)</f>
        <v>-</v>
      </c>
      <c r="X589" t="str">
        <f ca="1">MID(Sheet1!DH589,FIND(":",Sheet1!DH589)+1,100)</f>
        <v>0</v>
      </c>
      <c r="Y589" t="str">
        <f ca="1">MID(Sheet1!DI589,FIND(":",Sheet1!DI589)+1,100)</f>
        <v>-</v>
      </c>
      <c r="Z589" t="str">
        <f ca="1">MID(Sheet1!DJ589,FIND(":",Sheet1!DJ589)+1,100)</f>
        <v>0</v>
      </c>
      <c r="AA589" t="str">
        <f ca="1">MID(Sheet1!DK589,FIND(":",Sheet1!DK589)+1,100)</f>
        <v>35平方米/岗位</v>
      </c>
      <c r="AB589" t="str">
        <f ca="1">MID(Sheet1!DL589,FIND(":",Sheet1!DL589)+1,100)</f>
        <v>公服建筑面积/35</v>
      </c>
      <c r="AC589" t="str">
        <f ca="1">MID(Sheet1!DM589,FIND(":",Sheet1!DM589)+1,100)</f>
        <v>1.2个/100平方米</v>
      </c>
      <c r="AD589" t="str">
        <f ca="1">MID(Sheet1!DN589,FIND(":",Sheet1!DN589)+1,100)</f>
        <v>地块建筑面积*1.2/100</v>
      </c>
      <c r="AE589" t="str">
        <f ca="1">MID(Sheet1!DO589,FIND(":",Sheet1!DO589)+1,100)</f>
        <v>7.0升/平方米*日</v>
      </c>
      <c r="AF589" t="str">
        <f ca="1">MID(Sheet1!DP589,FIND(":",Sheet1!DP589)+1,100)</f>
        <v>地块建筑面积*7.0/1000</v>
      </c>
      <c r="AG589" t="str">
        <f ca="1">MID(Sheet1!DQ589,FIND(":",Sheet1!DQ589)+1,100)</f>
        <v>0.85</v>
      </c>
      <c r="AH589" t="str">
        <f ca="1">MID(Sheet1!DR589,FIND(":",Sheet1!DR589)+1,100)</f>
        <v>用水量*0.85</v>
      </c>
      <c r="AI589" t="str">
        <f ca="1">MID(Sheet1!DS589,FIND(":",Sheet1!DS589)+1,100)</f>
        <v>50瓦/平方米</v>
      </c>
      <c r="AJ589" t="str">
        <f ca="1">MID(Sheet1!DT589,FIND(":",Sheet1!DT589)+1,100)</f>
        <v>0.8</v>
      </c>
      <c r="AK589" t="str">
        <f ca="1">MID(Sheet1!DU589,FIND(":",Sheet1!DU589)+1,100)</f>
        <v>地块建筑面积*50*0.8/1000</v>
      </c>
      <c r="AL589" t="str">
        <f ca="1">MID(Sheet1!DV589,FIND(":",Sheet1!DV589)+1,100)</f>
        <v>1.0门/100平方米</v>
      </c>
      <c r="AM589" t="str">
        <f ca="1">MID(Sheet1!DW589,FIND(":",Sheet1!DW589)+1,100)</f>
        <v>地块建筑面积*1.0/100</v>
      </c>
      <c r="AN589" t="str">
        <f ca="1">MID(Sheet1!DX589,FIND(":",Sheet1!DX589)+1,100)</f>
        <v>0.3门/100平方米</v>
      </c>
      <c r="AO589" t="str">
        <f ca="1">MID(Sheet1!DY589,FIND(":",Sheet1!DY589)+1,100)</f>
        <v>地块建筑面积*0.3/100</v>
      </c>
      <c r="AP589" t="str">
        <f ca="1">MID(Sheet1!DZ589,FIND(":",Sheet1!DZ589)+1,100)</f>
        <v>23.3pcu/万平方米，68：32</v>
      </c>
      <c r="AQ589" t="str">
        <f ca="1">MID(Sheet1!EA589,FIND(":",Sheet1!EA589)+1,100)</f>
        <v>地块建筑面积/10000*23.3*0.68</v>
      </c>
      <c r="AR589" t="str">
        <f ca="1">MID(Sheet1!EB589,FIND(":",Sheet1!EB589)+1,100)</f>
        <v>地块建筑面积/10000*23.3*0.32</v>
      </c>
      <c r="AS589" t="str">
        <f ca="1">MID(Sheet1!EC589,FIND(":",Sheet1!EC589)+1,100)</f>
        <v>地块建筑面积*0.4</v>
      </c>
      <c r="AT589" t="str">
        <f ca="1">MID(Sheet1!ED589,FIND(":",Sheet1!ED589)+1,100)</f>
        <v>地块建筑面积*0.4</v>
      </c>
      <c r="AU589" t="str">
        <f ca="1">MID(Sheet1!EE589,FIND(":",Sheet1!EE589)+1,100)</f>
        <v>地块建筑面积*0.08</v>
      </c>
      <c r="AV589" t="str">
        <f ca="1">MID(Sheet1!EF589,FIND(":",Sheet1!EF589)+1,100)</f>
        <v>地块建筑面积*0.08</v>
      </c>
      <c r="AW589" t="str">
        <f ca="1">MID(Sheet1!EG589,FIND(":",Sheet1!EG589)+1,100)</f>
        <v>村庄建设用地</v>
      </c>
    </row>
    <row r="590" spans="1:49" x14ac:dyDescent="0.2">
      <c r="A590" t="str">
        <f>MID(Sheet1!CK590,FIND(":",Sheet1!CK590)+1,100)</f>
        <v>080804#其他公共管理与公共服务用地#国空</v>
      </c>
      <c r="B590" t="str">
        <f>MID(Sheet1!CL590,FIND(":",Sheet1!CL590)+1,100)</f>
        <v>其他公共管理与公共服务用地</v>
      </c>
      <c r="C590" t="str">
        <f>MID(Sheet1!CM590,FIND(":",Sheet1!CM590)+1,100)</f>
        <v/>
      </c>
      <c r="D590" t="str">
        <f>MID(Sheet1!CN590,FIND(":",Sheet1!CN590)+1,100)</f>
        <v>080804</v>
      </c>
      <c r="E590" t="str">
        <f>MID(Sheet1!CO590,FIND(":",Sheet1!CO590)+1,100)</f>
        <v>国空</v>
      </c>
      <c r="F590" t="str">
        <f>MID(Sheet1!CP590,FIND(":",Sheet1!CP590)+1,100)</f>
        <v>A9</v>
      </c>
      <c r="G590" t="str">
        <f>MID(Sheet1!CQ590,FIND(":",Sheet1!CQ590)+1,100)</f>
        <v>Av#公共管理与公共服务用地#城规</v>
      </c>
      <c r="H590" t="str">
        <f>MID(Sheet1!CR590,FIND(":",Sheet1!CR590)+1,100)</f>
        <v>Av</v>
      </c>
      <c r="I590" t="str">
        <f>MID(Sheet1!CS590,FIND(":",Sheet1!CS590)+1,100)</f>
        <v>0808#农村公共管理与公共服务用地#国空</v>
      </c>
      <c r="J590" t="str">
        <f>MID(Sheet1!CT590,FIND(":",Sheet1!CT590)+1,100)</f>
        <v>3</v>
      </c>
      <c r="K590" t="str">
        <f>MID(Sheet1!CU590,FIND(":",Sheet1!CU590)+1,100)</f>
        <v>20808</v>
      </c>
      <c r="L590" t="str">
        <f ca="1">MID(Sheet1!CV590,FIND(":",Sheet1!CV590)+1,100)</f>
        <v>255,0,255</v>
      </c>
      <c r="M590" t="str">
        <f ca="1">MID(Sheet1!CW590,FIND(":",Sheet1!CW590)+1,100)</f>
        <v>面积*容积率</v>
      </c>
      <c r="N590" t="str">
        <f ca="1">MID(Sheet1!CX590,FIND(":",Sheet1!CX590)+1,100)</f>
        <v>地块建筑面积*0</v>
      </c>
      <c r="O590" t="str">
        <f ca="1">MID(Sheet1!CY590,FIND(":",Sheet1!CY590)+1,100)</f>
        <v>地块建筑面积*0</v>
      </c>
      <c r="P590" t="str">
        <f ca="1">MID(Sheet1!CZ590,FIND(":",Sheet1!CZ590)+1,100)</f>
        <v>地块建筑面积*0</v>
      </c>
      <c r="Q590" t="str">
        <f ca="1">MID(Sheet1!DA590,FIND(":",Sheet1!DA590)+1,100)</f>
        <v>地块建筑面积*0</v>
      </c>
      <c r="R590" t="str">
        <f ca="1">MID(Sheet1!DB590,FIND(":",Sheet1!DB590)+1,100)</f>
        <v>地块建筑面积*1</v>
      </c>
      <c r="S590" t="str">
        <f ca="1">MID(Sheet1!DC590,FIND(":",Sheet1!DC590)+1,100)</f>
        <v>地块建筑面积*0</v>
      </c>
      <c r="T590" t="str">
        <f ca="1">MID(Sheet1!DD590,FIND(":",Sheet1!DD590)+1,100)</f>
        <v>地块建筑面积*0</v>
      </c>
      <c r="U590" t="str">
        <f ca="1">MID(Sheet1!DE590,FIND(":",Sheet1!DE590)+1,100)</f>
        <v>面积*0</v>
      </c>
      <c r="V590" t="str">
        <f ca="1">MID(Sheet1!DF590,FIND(":",Sheet1!DF590)+1,100)</f>
        <v>面积*0</v>
      </c>
      <c r="W590" t="str">
        <f ca="1">MID(Sheet1!DG590,FIND(":",Sheet1!DG590)+1,100)</f>
        <v>-</v>
      </c>
      <c r="X590" t="str">
        <f ca="1">MID(Sheet1!DH590,FIND(":",Sheet1!DH590)+1,100)</f>
        <v>0</v>
      </c>
      <c r="Y590" t="str">
        <f ca="1">MID(Sheet1!DI590,FIND(":",Sheet1!DI590)+1,100)</f>
        <v>-</v>
      </c>
      <c r="Z590" t="str">
        <f ca="1">MID(Sheet1!DJ590,FIND(":",Sheet1!DJ590)+1,100)</f>
        <v>0</v>
      </c>
      <c r="AA590" t="str">
        <f ca="1">MID(Sheet1!DK590,FIND(":",Sheet1!DK590)+1,100)</f>
        <v>35平方米/岗位</v>
      </c>
      <c r="AB590" t="str">
        <f ca="1">MID(Sheet1!DL590,FIND(":",Sheet1!DL590)+1,100)</f>
        <v>公服建筑面积/35</v>
      </c>
      <c r="AC590" t="str">
        <f ca="1">MID(Sheet1!DM590,FIND(":",Sheet1!DM590)+1,100)</f>
        <v>1.2个/100平方米</v>
      </c>
      <c r="AD590" t="str">
        <f ca="1">MID(Sheet1!DN590,FIND(":",Sheet1!DN590)+1,100)</f>
        <v>地块建筑面积*1.2/100</v>
      </c>
      <c r="AE590" t="str">
        <f ca="1">MID(Sheet1!DO590,FIND(":",Sheet1!DO590)+1,100)</f>
        <v>7.0升/平方米*日</v>
      </c>
      <c r="AF590" t="str">
        <f ca="1">MID(Sheet1!DP590,FIND(":",Sheet1!DP590)+1,100)</f>
        <v>地块建筑面积*7.0/1000</v>
      </c>
      <c r="AG590" t="str">
        <f ca="1">MID(Sheet1!DQ590,FIND(":",Sheet1!DQ590)+1,100)</f>
        <v>0.85</v>
      </c>
      <c r="AH590" t="str">
        <f ca="1">MID(Sheet1!DR590,FIND(":",Sheet1!DR590)+1,100)</f>
        <v>用水量*0.85</v>
      </c>
      <c r="AI590" t="str">
        <f ca="1">MID(Sheet1!DS590,FIND(":",Sheet1!DS590)+1,100)</f>
        <v>50瓦/平方米</v>
      </c>
      <c r="AJ590" t="str">
        <f ca="1">MID(Sheet1!DT590,FIND(":",Sheet1!DT590)+1,100)</f>
        <v>0.8</v>
      </c>
      <c r="AK590" t="str">
        <f ca="1">MID(Sheet1!DU590,FIND(":",Sheet1!DU590)+1,100)</f>
        <v>地块建筑面积*50*0.8/1000</v>
      </c>
      <c r="AL590" t="str">
        <f ca="1">MID(Sheet1!DV590,FIND(":",Sheet1!DV590)+1,100)</f>
        <v>1.0门/100平方米</v>
      </c>
      <c r="AM590" t="str">
        <f ca="1">MID(Sheet1!DW590,FIND(":",Sheet1!DW590)+1,100)</f>
        <v>地块建筑面积*1.0/100</v>
      </c>
      <c r="AN590" t="str">
        <f ca="1">MID(Sheet1!DX590,FIND(":",Sheet1!DX590)+1,100)</f>
        <v>0.3门/100平方米</v>
      </c>
      <c r="AO590" t="str">
        <f ca="1">MID(Sheet1!DY590,FIND(":",Sheet1!DY590)+1,100)</f>
        <v>地块建筑面积*0.3/100</v>
      </c>
      <c r="AP590" t="str">
        <f ca="1">MID(Sheet1!DZ590,FIND(":",Sheet1!DZ590)+1,100)</f>
        <v>23.3pcu/万平方米，68：32</v>
      </c>
      <c r="AQ590" t="str">
        <f ca="1">MID(Sheet1!EA590,FIND(":",Sheet1!EA590)+1,100)</f>
        <v>地块建筑面积/10000*23.3*0.68</v>
      </c>
      <c r="AR590" t="str">
        <f ca="1">MID(Sheet1!EB590,FIND(":",Sheet1!EB590)+1,100)</f>
        <v>地块建筑面积/10000*23.3*0.32</v>
      </c>
      <c r="AS590" t="str">
        <f ca="1">MID(Sheet1!EC590,FIND(":",Sheet1!EC590)+1,100)</f>
        <v>地块建筑面积*0.4</v>
      </c>
      <c r="AT590" t="str">
        <f ca="1">MID(Sheet1!ED590,FIND(":",Sheet1!ED590)+1,100)</f>
        <v>地块建筑面积*0.4</v>
      </c>
      <c r="AU590" t="str">
        <f ca="1">MID(Sheet1!EE590,FIND(":",Sheet1!EE590)+1,100)</f>
        <v>地块建筑面积*0.08</v>
      </c>
      <c r="AV590" t="str">
        <f ca="1">MID(Sheet1!EF590,FIND(":",Sheet1!EF590)+1,100)</f>
        <v>地块建筑面积*0.08</v>
      </c>
      <c r="AW590" t="str">
        <f ca="1">MID(Sheet1!EG590,FIND(":",Sheet1!EG590)+1,100)</f>
        <v>村庄建设用地</v>
      </c>
    </row>
    <row r="591" spans="1:49" x14ac:dyDescent="0.2">
      <c r="A591" t="str">
        <f>MID(Sheet1!CK591,FIND(":",Sheet1!CK591)+1,100)</f>
        <v>080403/1206#中小学用地/城市轨道交通用地#国空</v>
      </c>
      <c r="B591" t="str">
        <f>MID(Sheet1!CL591,FIND(":",Sheet1!CL591)+1,100)</f>
        <v>中小学用地/城市轨道交通用地</v>
      </c>
      <c r="C591" t="str">
        <f>MID(Sheet1!CM591,FIND(":",Sheet1!CM591)+1,100)</f>
        <v/>
      </c>
      <c r="D591" t="str">
        <f>MID(Sheet1!CN591,FIND(":",Sheet1!CN591)+1,100)</f>
        <v>080403/1206</v>
      </c>
      <c r="E591" t="str">
        <f>MID(Sheet1!CO591,FIND(":",Sheet1!CO591)+1,100)</f>
        <v>国空</v>
      </c>
      <c r="F591" t="str">
        <f>MID(Sheet1!CP591,FIND(":",Sheet1!CP591)+1,100)</f>
        <v>A33/S1</v>
      </c>
      <c r="G591" t="str">
        <f>MID(Sheet1!CQ591,FIND(":",Sheet1!CQ591)+1,100)</f>
        <v>A33#中小学用地#城规</v>
      </c>
      <c r="H591" t="str">
        <f>MID(Sheet1!CR591,FIND(":",Sheet1!CR591)+1,100)</f>
        <v>A3</v>
      </c>
      <c r="I591" t="str">
        <f>MID(Sheet1!CS591,FIND(":",Sheet1!CS591)+1,100)</f>
        <v>0804#教育用地#国空</v>
      </c>
      <c r="J591" t="str">
        <f>MID(Sheet1!CT591,FIND(":",Sheet1!CT591)+1,100)</f>
        <v>2</v>
      </c>
      <c r="K591" t="str">
        <f>MID(Sheet1!CU591,FIND(":",Sheet1!CU591)+1,100)</f>
        <v>10804</v>
      </c>
      <c r="L591" t="str">
        <f ca="1">MID(Sheet1!CV591,FIND(":",Sheet1!CV591)+1,100)</f>
        <v>255,100,224</v>
      </c>
      <c r="M591" t="str">
        <f ca="1">MID(Sheet1!CW591,FIND(":",Sheet1!CW591)+1,100)</f>
        <v>面积*容积率</v>
      </c>
      <c r="N591" t="str">
        <f ca="1">MID(Sheet1!CX591,FIND(":",Sheet1!CX591)+1,100)</f>
        <v>地块建筑面积*0</v>
      </c>
      <c r="O591" t="str">
        <f ca="1">MID(Sheet1!CY591,FIND(":",Sheet1!CY591)+1,100)</f>
        <v>地块建筑面积*0</v>
      </c>
      <c r="P591" t="str">
        <f ca="1">MID(Sheet1!CZ591,FIND(":",Sheet1!CZ591)+1,100)</f>
        <v>地块建筑面积*0</v>
      </c>
      <c r="Q591" t="str">
        <f ca="1">MID(Sheet1!DA591,FIND(":",Sheet1!DA591)+1,100)</f>
        <v>地块建筑面积*0</v>
      </c>
      <c r="R591" t="str">
        <f ca="1">MID(Sheet1!DB591,FIND(":",Sheet1!DB591)+1,100)</f>
        <v>地块建筑面积*1</v>
      </c>
      <c r="S591" t="str">
        <f ca="1">MID(Sheet1!DC591,FIND(":",Sheet1!DC591)+1,100)</f>
        <v>地块建筑面积*0</v>
      </c>
      <c r="T591" t="str">
        <f ca="1">MID(Sheet1!DD591,FIND(":",Sheet1!DD591)+1,100)</f>
        <v>地块建筑面积*0</v>
      </c>
      <c r="U591" t="str">
        <f ca="1">MID(Sheet1!DE591,FIND(":",Sheet1!DE591)+1,100)</f>
        <v>面积*0</v>
      </c>
      <c r="V591" t="str">
        <f ca="1">MID(Sheet1!DF591,FIND(":",Sheet1!DF591)+1,100)</f>
        <v>面积*0</v>
      </c>
      <c r="W591" t="str">
        <f ca="1">MID(Sheet1!DG591,FIND(":",Sheet1!DG591)+1,100)</f>
        <v>-</v>
      </c>
      <c r="X591" t="str">
        <f ca="1">MID(Sheet1!DH591,FIND(":",Sheet1!DH591)+1,100)</f>
        <v>0</v>
      </c>
      <c r="Y591" t="str">
        <f ca="1">MID(Sheet1!DI591,FIND(":",Sheet1!DI591)+1,100)</f>
        <v>-</v>
      </c>
      <c r="Z591" t="str">
        <f ca="1">MID(Sheet1!DJ591,FIND(":",Sheet1!DJ591)+1,100)</f>
        <v>0</v>
      </c>
      <c r="AA591" t="str">
        <f ca="1">MID(Sheet1!DK591,FIND(":",Sheet1!DK591)+1,100)</f>
        <v>35平方米/岗位</v>
      </c>
      <c r="AB591" t="str">
        <f ca="1">MID(Sheet1!DL591,FIND(":",Sheet1!DL591)+1,100)</f>
        <v>公服建筑面积/35</v>
      </c>
      <c r="AC591" t="str">
        <f ca="1">MID(Sheet1!DM591,FIND(":",Sheet1!DM591)+1,100)</f>
        <v>0.3个/100平方米</v>
      </c>
      <c r="AD591" t="str">
        <f ca="1">MID(Sheet1!DN591,FIND(":",Sheet1!DN591)+1,100)</f>
        <v>地块建筑面积*0.3/100</v>
      </c>
      <c r="AE591" t="str">
        <f ca="1">MID(Sheet1!DO591,FIND(":",Sheet1!DO591)+1,100)</f>
        <v>65立方米/公顷*日</v>
      </c>
      <c r="AF591" t="str">
        <f ca="1">MID(Sheet1!DP591,FIND(":",Sheet1!DP591)+1,100)</f>
        <v>用地面积*65</v>
      </c>
      <c r="AG591" t="str">
        <f ca="1">MID(Sheet1!DQ591,FIND(":",Sheet1!DQ591)+1,100)</f>
        <v>0.85</v>
      </c>
      <c r="AH591" t="str">
        <f ca="1">MID(Sheet1!DR591,FIND(":",Sheet1!DR591)+1,100)</f>
        <v>用水量*0.85</v>
      </c>
      <c r="AI591" t="str">
        <f ca="1">MID(Sheet1!DS591,FIND(":",Sheet1!DS591)+1,100)</f>
        <v>50瓦/平方米</v>
      </c>
      <c r="AJ591" t="str">
        <f ca="1">MID(Sheet1!DT591,FIND(":",Sheet1!DT591)+1,100)</f>
        <v>0.7</v>
      </c>
      <c r="AK591" t="str">
        <f ca="1">MID(Sheet1!DU591,FIND(":",Sheet1!DU591)+1,100)</f>
        <v>地块建筑面积*50*0.7/1000</v>
      </c>
      <c r="AL591" t="str">
        <f ca="1">MID(Sheet1!DV591,FIND(":",Sheet1!DV591)+1,100)</f>
        <v>1.0门/100平方米</v>
      </c>
      <c r="AM591" t="str">
        <f ca="1">MID(Sheet1!DW591,FIND(":",Sheet1!DW591)+1,100)</f>
        <v>地块建筑面积*1.0/100</v>
      </c>
      <c r="AN591" t="str">
        <f ca="1">MID(Sheet1!DX591,FIND(":",Sheet1!DX591)+1,100)</f>
        <v>0.3门/100平方米</v>
      </c>
      <c r="AO591" t="str">
        <f ca="1">MID(Sheet1!DY591,FIND(":",Sheet1!DY591)+1,100)</f>
        <v>地块建筑面积*0.3/100</v>
      </c>
      <c r="AP591" t="str">
        <f ca="1">MID(Sheet1!DZ591,FIND(":",Sheet1!DZ591)+1,100)</f>
        <v>10.8pcu/万平方米，56：44</v>
      </c>
      <c r="AQ591" t="str">
        <f ca="1">MID(Sheet1!EA591,FIND(":",Sheet1!EA591)+1,100)</f>
        <v>地块建筑面积/10000*10.8*0.56</v>
      </c>
      <c r="AR591" t="str">
        <f ca="1">MID(Sheet1!EB591,FIND(":",Sheet1!EB591)+1,100)</f>
        <v>地块建筑面积/10000*10.8*0.44</v>
      </c>
      <c r="AS591" t="str">
        <f ca="1">MID(Sheet1!EC591,FIND(":",Sheet1!EC591)+1,100)</f>
        <v>地块建筑面积*0.4</v>
      </c>
      <c r="AT591" t="str">
        <f ca="1">MID(Sheet1!ED591,FIND(":",Sheet1!ED591)+1,100)</f>
        <v>地块建筑面积*0.4</v>
      </c>
      <c r="AU591" t="str">
        <f ca="1">MID(Sheet1!EE591,FIND(":",Sheet1!EE591)+1,100)</f>
        <v>地块建筑面积*0.08</v>
      </c>
      <c r="AV591" t="str">
        <f ca="1">MID(Sheet1!EF591,FIND(":",Sheet1!EF591)+1,100)</f>
        <v>地块建筑面积*0.08</v>
      </c>
      <c r="AW591" t="str">
        <f ca="1">MID(Sheet1!EG591,FIND(":",Sheet1!EG591)+1,100)</f>
        <v>城镇建设用地</v>
      </c>
    </row>
    <row r="592" spans="1:49" x14ac:dyDescent="0.2">
      <c r="A592" t="str">
        <f>MID(Sheet1!CK592,FIND(":",Sheet1!CK592)+1,100)</f>
        <v>080403#中小学用地&amp;小学#国空</v>
      </c>
      <c r="B592" t="str">
        <f>MID(Sheet1!CL592,FIND(":",Sheet1!CL592)+1,100)</f>
        <v>中小学用地</v>
      </c>
      <c r="C592" t="str">
        <f>MID(Sheet1!CM592,FIND(":",Sheet1!CM592)+1,100)</f>
        <v>小学</v>
      </c>
      <c r="D592" t="str">
        <f>MID(Sheet1!CN592,FIND(":",Sheet1!CN592)+1,100)</f>
        <v>080403</v>
      </c>
      <c r="E592" t="str">
        <f>MID(Sheet1!CO592,FIND(":",Sheet1!CO592)+1,100)</f>
        <v>国空</v>
      </c>
      <c r="F592" t="str">
        <f>MID(Sheet1!CP592,FIND(":",Sheet1!CP592)+1,100)</f>
        <v>A33</v>
      </c>
      <c r="G592" t="str">
        <f>MID(Sheet1!CQ592,FIND(":",Sheet1!CQ592)+1,100)</f>
        <v>A331#小学#城规</v>
      </c>
      <c r="H592" t="str">
        <f>MID(Sheet1!CR592,FIND(":",Sheet1!CR592)+1,100)</f>
        <v>A331</v>
      </c>
      <c r="I592" t="str">
        <f>MID(Sheet1!CS592,FIND(":",Sheet1!CS592)+1,100)</f>
        <v>0804#教育用地#国空</v>
      </c>
      <c r="J592" t="str">
        <f>MID(Sheet1!CT592,FIND(":",Sheet1!CT592)+1,100)</f>
        <v>3</v>
      </c>
      <c r="K592" t="str">
        <f>MID(Sheet1!CU592,FIND(":",Sheet1!CU592)+1,100)</f>
        <v>20804</v>
      </c>
      <c r="L592" t="str">
        <f ca="1">MID(Sheet1!CV592,FIND(":",Sheet1!CV592)+1,100)</f>
        <v>255,100,224</v>
      </c>
      <c r="M592" t="str">
        <f ca="1">MID(Sheet1!CW592,FIND(":",Sheet1!CW592)+1,100)</f>
        <v>面积*容积率</v>
      </c>
      <c r="N592" t="str">
        <f ca="1">MID(Sheet1!CX592,FIND(":",Sheet1!CX592)+1,100)</f>
        <v>地块建筑面积*0</v>
      </c>
      <c r="O592" t="str">
        <f ca="1">MID(Sheet1!CY592,FIND(":",Sheet1!CY592)+1,100)</f>
        <v>地块建筑面积*0</v>
      </c>
      <c r="P592" t="str">
        <f ca="1">MID(Sheet1!CZ592,FIND(":",Sheet1!CZ592)+1,100)</f>
        <v>地块建筑面积*0</v>
      </c>
      <c r="Q592" t="str">
        <f ca="1">MID(Sheet1!DA592,FIND(":",Sheet1!DA592)+1,100)</f>
        <v>地块建筑面积*0</v>
      </c>
      <c r="R592" t="str">
        <f ca="1">MID(Sheet1!DB592,FIND(":",Sheet1!DB592)+1,100)</f>
        <v>地块建筑面积*1</v>
      </c>
      <c r="S592" t="str">
        <f ca="1">MID(Sheet1!DC592,FIND(":",Sheet1!DC592)+1,100)</f>
        <v>地块建筑面积*0</v>
      </c>
      <c r="T592" t="str">
        <f ca="1">MID(Sheet1!DD592,FIND(":",Sheet1!DD592)+1,100)</f>
        <v>地块建筑面积*0</v>
      </c>
      <c r="U592" t="str">
        <f ca="1">MID(Sheet1!DE592,FIND(":",Sheet1!DE592)+1,100)</f>
        <v>面积*0</v>
      </c>
      <c r="V592" t="str">
        <f ca="1">MID(Sheet1!DF592,FIND(":",Sheet1!DF592)+1,100)</f>
        <v>面积*0</v>
      </c>
      <c r="W592" t="str">
        <f ca="1">MID(Sheet1!DG592,FIND(":",Sheet1!DG592)+1,100)</f>
        <v>-</v>
      </c>
      <c r="X592" t="str">
        <f ca="1">MID(Sheet1!DH592,FIND(":",Sheet1!DH592)+1,100)</f>
        <v>0</v>
      </c>
      <c r="Y592" t="str">
        <f ca="1">MID(Sheet1!DI592,FIND(":",Sheet1!DI592)+1,100)</f>
        <v>-</v>
      </c>
      <c r="Z592" t="str">
        <f ca="1">MID(Sheet1!DJ592,FIND(":",Sheet1!DJ592)+1,100)</f>
        <v>0</v>
      </c>
      <c r="AA592" t="str">
        <f ca="1">MID(Sheet1!DK592,FIND(":",Sheet1!DK592)+1,100)</f>
        <v>35平方米/岗位</v>
      </c>
      <c r="AB592" t="str">
        <f ca="1">MID(Sheet1!DL592,FIND(":",Sheet1!DL592)+1,100)</f>
        <v>公服建筑面积/35</v>
      </c>
      <c r="AC592" t="str">
        <f ca="1">MID(Sheet1!DM592,FIND(":",Sheet1!DM592)+1,100)</f>
        <v>幼1.2个/班，小1.5个/班，初高1.0个/班，18个/100教工</v>
      </c>
      <c r="AD592" t="str">
        <f ca="1">MID(Sheet1!DN592,FIND(":",Sheet1!DN592)+1,100)</f>
        <v>班数幼*1.2+18*班数幼*5/100+班数小*1.5+18*班数小*2.5/100+班数初*1.0+18*班数初*4/100+班数高*1.0+18*班数高*5/100</v>
      </c>
      <c r="AE592" t="str">
        <f ca="1">MID(Sheet1!DO592,FIND(":",Sheet1!DO592)+1,100)</f>
        <v>65立方米/公顷*日</v>
      </c>
      <c r="AF592" t="str">
        <f ca="1">MID(Sheet1!DP592,FIND(":",Sheet1!DP592)+1,100)</f>
        <v>用地面积*65</v>
      </c>
      <c r="AG592" t="str">
        <f ca="1">MID(Sheet1!DQ592,FIND(":",Sheet1!DQ592)+1,100)</f>
        <v>0.85</v>
      </c>
      <c r="AH592" t="str">
        <f ca="1">MID(Sheet1!DR592,FIND(":",Sheet1!DR592)+1,100)</f>
        <v>用水量*0.85</v>
      </c>
      <c r="AI592" t="str">
        <f ca="1">MID(Sheet1!DS592,FIND(":",Sheet1!DS592)+1,100)</f>
        <v>50瓦/平方米</v>
      </c>
      <c r="AJ592" t="str">
        <f ca="1">MID(Sheet1!DT592,FIND(":",Sheet1!DT592)+1,100)</f>
        <v>0.7</v>
      </c>
      <c r="AK592" t="str">
        <f ca="1">MID(Sheet1!DU592,FIND(":",Sheet1!DU592)+1,100)</f>
        <v>地块建筑面积*50*0.7/1000</v>
      </c>
      <c r="AL592" t="str">
        <f ca="1">MID(Sheet1!DV592,FIND(":",Sheet1!DV592)+1,100)</f>
        <v>1.0门/100平方米</v>
      </c>
      <c r="AM592" t="str">
        <f ca="1">MID(Sheet1!DW592,FIND(":",Sheet1!DW592)+1,100)</f>
        <v>地块建筑面积*1.0/100</v>
      </c>
      <c r="AN592" t="str">
        <f ca="1">MID(Sheet1!DX592,FIND(":",Sheet1!DX592)+1,100)</f>
        <v>0.3门/100平方米</v>
      </c>
      <c r="AO592" t="str">
        <f ca="1">MID(Sheet1!DY592,FIND(":",Sheet1!DY592)+1,100)</f>
        <v>地块建筑面积*0.3/100</v>
      </c>
      <c r="AP592" t="str">
        <f ca="1">MID(Sheet1!DZ592,FIND(":",Sheet1!DZ592)+1,100)</f>
        <v>幼2.5次/生，小初0.9次/生，高0.6次/生，0.3分担率，幼63：37，小初95：5，高86：14</v>
      </c>
      <c r="AQ592" t="str">
        <f ca="1">MID(Sheet1!EA592,FIND(":",Sheet1!EA592)+1,100)</f>
        <v>班数幼*30*2.5*0.3*0.63+班数小*45*0.9*0.3*0.95+班数初*50*0.9*0.3*0.95+班数高*50*0.6*0.3*0.86</v>
      </c>
      <c r="AR592" t="str">
        <f ca="1">MID(Sheet1!EB592,FIND(":",Sheet1!EB592)+1,100)</f>
        <v>班数幼*30*2.5*0.3*0.37+班数小*45*0.9*0.3*0.05+班数初*50*0.9*0.3*0.05+班数高*50*0.6*0.3*0.14</v>
      </c>
      <c r="AS592" t="str">
        <f ca="1">MID(Sheet1!EC592,FIND(":",Sheet1!EC592)+1,100)</f>
        <v>地块建筑面积*0.4</v>
      </c>
      <c r="AT592" t="str">
        <f ca="1">MID(Sheet1!ED592,FIND(":",Sheet1!ED592)+1,100)</f>
        <v>地块建筑面积*0.4</v>
      </c>
      <c r="AU592" t="str">
        <f ca="1">MID(Sheet1!EE592,FIND(":",Sheet1!EE592)+1,100)</f>
        <v>地块建筑面积*0.08</v>
      </c>
      <c r="AV592" t="str">
        <f ca="1">MID(Sheet1!EF592,FIND(":",Sheet1!EF592)+1,100)</f>
        <v>地块建筑面积*0.08</v>
      </c>
      <c r="AW592" t="str">
        <f ca="1">MID(Sheet1!EG592,FIND(":",Sheet1!EG592)+1,100)</f>
        <v>城镇建设用地</v>
      </c>
    </row>
    <row r="593" spans="1:49" x14ac:dyDescent="0.2">
      <c r="A593" t="str">
        <f>MID(Sheet1!CK593,FIND(":",Sheet1!CK593)+1,100)</f>
        <v>080403/120803#中小学用地/社会停车场用地&amp;小学#国空</v>
      </c>
      <c r="B593" t="str">
        <f>MID(Sheet1!CL593,FIND(":",Sheet1!CL593)+1,100)</f>
        <v>中小学用地/社会停车场用地</v>
      </c>
      <c r="C593" t="str">
        <f>MID(Sheet1!CM593,FIND(":",Sheet1!CM593)+1,100)</f>
        <v>小学</v>
      </c>
      <c r="D593" t="str">
        <f>MID(Sheet1!CN593,FIND(":",Sheet1!CN593)+1,100)</f>
        <v>080403/120803</v>
      </c>
      <c r="E593" t="str">
        <f>MID(Sheet1!CO593,FIND(":",Sheet1!CO593)+1,100)</f>
        <v>国空</v>
      </c>
      <c r="F593" t="str">
        <f>MID(Sheet1!CP593,FIND(":",Sheet1!CP593)+1,100)</f>
        <v>A33/S33</v>
      </c>
      <c r="G593" t="str">
        <f>MID(Sheet1!CQ593,FIND(":",Sheet1!CQ593)+1,100)</f>
        <v>A331#小学#城规</v>
      </c>
      <c r="H593" t="str">
        <f>MID(Sheet1!CR593,FIND(":",Sheet1!CR593)+1,100)</f>
        <v>A331</v>
      </c>
      <c r="I593" t="str">
        <f>MID(Sheet1!CS593,FIND(":",Sheet1!CS593)+1,100)</f>
        <v>0804#教育用地#国空</v>
      </c>
      <c r="J593" t="str">
        <f>MID(Sheet1!CT593,FIND(":",Sheet1!CT593)+1,100)</f>
        <v>2</v>
      </c>
      <c r="K593" t="str">
        <f>MID(Sheet1!CU593,FIND(":",Sheet1!CU593)+1,100)</f>
        <v>10804</v>
      </c>
      <c r="L593" t="str">
        <f ca="1">MID(Sheet1!CV593,FIND(":",Sheet1!CV593)+1,100)</f>
        <v>255,100,224</v>
      </c>
      <c r="M593" t="str">
        <f ca="1">MID(Sheet1!CW593,FIND(":",Sheet1!CW593)+1,100)</f>
        <v>面积*容积率</v>
      </c>
      <c r="N593" t="str">
        <f ca="1">MID(Sheet1!CX593,FIND(":",Sheet1!CX593)+1,100)</f>
        <v>地块建筑面积*0</v>
      </c>
      <c r="O593" t="str">
        <f ca="1">MID(Sheet1!CY593,FIND(":",Sheet1!CY593)+1,100)</f>
        <v>地块建筑面积*0</v>
      </c>
      <c r="P593" t="str">
        <f ca="1">MID(Sheet1!CZ593,FIND(":",Sheet1!CZ593)+1,100)</f>
        <v>地块建筑面积*0</v>
      </c>
      <c r="Q593" t="str">
        <f ca="1">MID(Sheet1!DA593,FIND(":",Sheet1!DA593)+1,100)</f>
        <v>地块建筑面积*0</v>
      </c>
      <c r="R593" t="str">
        <f ca="1">MID(Sheet1!DB593,FIND(":",Sheet1!DB593)+1,100)</f>
        <v>地块建筑面积*1</v>
      </c>
      <c r="S593" t="str">
        <f ca="1">MID(Sheet1!DC593,FIND(":",Sheet1!DC593)+1,100)</f>
        <v>地块建筑面积*0</v>
      </c>
      <c r="T593" t="str">
        <f ca="1">MID(Sheet1!DD593,FIND(":",Sheet1!DD593)+1,100)</f>
        <v>地块建筑面积*0</v>
      </c>
      <c r="U593" t="str">
        <f ca="1">MID(Sheet1!DE593,FIND(":",Sheet1!DE593)+1,100)</f>
        <v>面积*0</v>
      </c>
      <c r="V593" t="str">
        <f ca="1">MID(Sheet1!DF593,FIND(":",Sheet1!DF593)+1,100)</f>
        <v>面积*0</v>
      </c>
      <c r="W593" t="str">
        <f ca="1">MID(Sheet1!DG593,FIND(":",Sheet1!DG593)+1,100)</f>
        <v>-</v>
      </c>
      <c r="X593" t="str">
        <f ca="1">MID(Sheet1!DH593,FIND(":",Sheet1!DH593)+1,100)</f>
        <v>0</v>
      </c>
      <c r="Y593" t="str">
        <f ca="1">MID(Sheet1!DI593,FIND(":",Sheet1!DI593)+1,100)</f>
        <v>-</v>
      </c>
      <c r="Z593" t="str">
        <f ca="1">MID(Sheet1!DJ593,FIND(":",Sheet1!DJ593)+1,100)</f>
        <v>0</v>
      </c>
      <c r="AA593" t="str">
        <f ca="1">MID(Sheet1!DK593,FIND(":",Sheet1!DK593)+1,100)</f>
        <v>35平方米/岗位</v>
      </c>
      <c r="AB593" t="str">
        <f ca="1">MID(Sheet1!DL593,FIND(":",Sheet1!DL593)+1,100)</f>
        <v>公服建筑面积/35</v>
      </c>
      <c r="AC593" t="str">
        <f ca="1">MID(Sheet1!DM593,FIND(":",Sheet1!DM593)+1,100)</f>
        <v>幼1.2个/班，小1.5个/班，初高1.0个/班，18个/100教工</v>
      </c>
      <c r="AD593" t="str">
        <f ca="1">MID(Sheet1!DN593,FIND(":",Sheet1!DN593)+1,100)</f>
        <v>班数幼*1.2+18*班数幼*5/100+班数小*1.5+18*班数小*2.5/100+班数初*1.0+18*班数初*4/100+班数高*1.0+18*班数高*5/100</v>
      </c>
      <c r="AE593" t="str">
        <f ca="1">MID(Sheet1!DO593,FIND(":",Sheet1!DO593)+1,100)</f>
        <v>65立方米/公顷*日</v>
      </c>
      <c r="AF593" t="str">
        <f ca="1">MID(Sheet1!DP593,FIND(":",Sheet1!DP593)+1,100)</f>
        <v>用地面积*65</v>
      </c>
      <c r="AG593" t="str">
        <f ca="1">MID(Sheet1!DQ593,FIND(":",Sheet1!DQ593)+1,100)</f>
        <v>0.85</v>
      </c>
      <c r="AH593" t="str">
        <f ca="1">MID(Sheet1!DR593,FIND(":",Sheet1!DR593)+1,100)</f>
        <v>用水量*0.85</v>
      </c>
      <c r="AI593" t="str">
        <f ca="1">MID(Sheet1!DS593,FIND(":",Sheet1!DS593)+1,100)</f>
        <v>50瓦/平方米</v>
      </c>
      <c r="AJ593" t="str">
        <f ca="1">MID(Sheet1!DT593,FIND(":",Sheet1!DT593)+1,100)</f>
        <v>0.7</v>
      </c>
      <c r="AK593" t="str">
        <f ca="1">MID(Sheet1!DU593,FIND(":",Sheet1!DU593)+1,100)</f>
        <v>地块建筑面积*50*0.7/1000</v>
      </c>
      <c r="AL593" t="str">
        <f ca="1">MID(Sheet1!DV593,FIND(":",Sheet1!DV593)+1,100)</f>
        <v>1.0门/100平方米</v>
      </c>
      <c r="AM593" t="str">
        <f ca="1">MID(Sheet1!DW593,FIND(":",Sheet1!DW593)+1,100)</f>
        <v>地块建筑面积*1.0/100</v>
      </c>
      <c r="AN593" t="str">
        <f ca="1">MID(Sheet1!DX593,FIND(":",Sheet1!DX593)+1,100)</f>
        <v>0.3门/100平方米</v>
      </c>
      <c r="AO593" t="str">
        <f ca="1">MID(Sheet1!DY593,FIND(":",Sheet1!DY593)+1,100)</f>
        <v>地块建筑面积*0.3/100</v>
      </c>
      <c r="AP593" t="str">
        <f ca="1">MID(Sheet1!DZ593,FIND(":",Sheet1!DZ593)+1,100)</f>
        <v>幼2.5次/生，小初0.9次/生，高0.6次/生，0.3分担率，幼63：37，小初95：5，高86：14</v>
      </c>
      <c r="AQ593" t="str">
        <f ca="1">MID(Sheet1!EA593,FIND(":",Sheet1!EA593)+1,100)</f>
        <v>班数幼*30*2.5*0.3*0.63+班数小*45*0.9*0.3*0.95+班数初*50*0.9*0.3*0.95+班数高*50*0.6*0.3*0.86</v>
      </c>
      <c r="AR593" t="str">
        <f ca="1">MID(Sheet1!EB593,FIND(":",Sheet1!EB593)+1,100)</f>
        <v>班数幼*30*2.5*0.3*0.37+班数小*45*0.9*0.3*0.05+班数初*50*0.9*0.3*0.05+班数高*50*0.6*0.3*0.14</v>
      </c>
      <c r="AS593" t="str">
        <f ca="1">MID(Sheet1!EC593,FIND(":",Sheet1!EC593)+1,100)</f>
        <v>地块建筑面积*0.4</v>
      </c>
      <c r="AT593" t="str">
        <f ca="1">MID(Sheet1!ED593,FIND(":",Sheet1!ED593)+1,100)</f>
        <v>地块建筑面积*0.4</v>
      </c>
      <c r="AU593" t="str">
        <f ca="1">MID(Sheet1!EE593,FIND(":",Sheet1!EE593)+1,100)</f>
        <v>地块建筑面积*0.08</v>
      </c>
      <c r="AV593" t="str">
        <f ca="1">MID(Sheet1!EF593,FIND(":",Sheet1!EF593)+1,100)</f>
        <v>地块建筑面积*0.08</v>
      </c>
      <c r="AW593" t="str">
        <f ca="1">MID(Sheet1!EG593,FIND(":",Sheet1!EG593)+1,100)</f>
        <v>城镇建设用地</v>
      </c>
    </row>
    <row r="594" spans="1:49" x14ac:dyDescent="0.2">
      <c r="A594" t="str">
        <f>MID(Sheet1!CK594,FIND(":",Sheet1!CK594)+1,100)</f>
        <v>080403#中小学用地&amp;初级中学#国空</v>
      </c>
      <c r="B594" t="str">
        <f>MID(Sheet1!CL594,FIND(":",Sheet1!CL594)+1,100)</f>
        <v>中小学用地</v>
      </c>
      <c r="C594" t="str">
        <f>MID(Sheet1!CM594,FIND(":",Sheet1!CM594)+1,100)</f>
        <v>初级中学</v>
      </c>
      <c r="D594" t="str">
        <f>MID(Sheet1!CN594,FIND(":",Sheet1!CN594)+1,100)</f>
        <v>080403</v>
      </c>
      <c r="E594" t="str">
        <f>MID(Sheet1!CO594,FIND(":",Sheet1!CO594)+1,100)</f>
        <v>国空</v>
      </c>
      <c r="F594" t="str">
        <f>MID(Sheet1!CP594,FIND(":",Sheet1!CP594)+1,100)</f>
        <v>A33</v>
      </c>
      <c r="G594" t="str">
        <f>MID(Sheet1!CQ594,FIND(":",Sheet1!CQ594)+1,100)</f>
        <v>A332#初级中学#城规</v>
      </c>
      <c r="H594" t="str">
        <f>MID(Sheet1!CR594,FIND(":",Sheet1!CR594)+1,100)</f>
        <v>A332</v>
      </c>
      <c r="I594" t="str">
        <f>MID(Sheet1!CS594,FIND(":",Sheet1!CS594)+1,100)</f>
        <v>0804#教育用地#国空</v>
      </c>
      <c r="J594" t="str">
        <f>MID(Sheet1!CT594,FIND(":",Sheet1!CT594)+1,100)</f>
        <v>3</v>
      </c>
      <c r="K594" t="str">
        <f>MID(Sheet1!CU594,FIND(":",Sheet1!CU594)+1,100)</f>
        <v>20804</v>
      </c>
      <c r="L594" t="str">
        <f ca="1">MID(Sheet1!CV594,FIND(":",Sheet1!CV594)+1,100)</f>
        <v>255,100,224</v>
      </c>
      <c r="M594" t="str">
        <f ca="1">MID(Sheet1!CW594,FIND(":",Sheet1!CW594)+1,100)</f>
        <v>面积*容积率</v>
      </c>
      <c r="N594" t="str">
        <f ca="1">MID(Sheet1!CX594,FIND(":",Sheet1!CX594)+1,100)</f>
        <v>地块建筑面积*0</v>
      </c>
      <c r="O594" t="str">
        <f ca="1">MID(Sheet1!CY594,FIND(":",Sheet1!CY594)+1,100)</f>
        <v>地块建筑面积*0</v>
      </c>
      <c r="P594" t="str">
        <f ca="1">MID(Sheet1!CZ594,FIND(":",Sheet1!CZ594)+1,100)</f>
        <v>地块建筑面积*0</v>
      </c>
      <c r="Q594" t="str">
        <f ca="1">MID(Sheet1!DA594,FIND(":",Sheet1!DA594)+1,100)</f>
        <v>地块建筑面积*0</v>
      </c>
      <c r="R594" t="str">
        <f ca="1">MID(Sheet1!DB594,FIND(":",Sheet1!DB594)+1,100)</f>
        <v>地块建筑面积*1</v>
      </c>
      <c r="S594" t="str">
        <f ca="1">MID(Sheet1!DC594,FIND(":",Sheet1!DC594)+1,100)</f>
        <v>地块建筑面积*0</v>
      </c>
      <c r="T594" t="str">
        <f ca="1">MID(Sheet1!DD594,FIND(":",Sheet1!DD594)+1,100)</f>
        <v>地块建筑面积*0</v>
      </c>
      <c r="U594" t="str">
        <f ca="1">MID(Sheet1!DE594,FIND(":",Sheet1!DE594)+1,100)</f>
        <v>面积*0</v>
      </c>
      <c r="V594" t="str">
        <f ca="1">MID(Sheet1!DF594,FIND(":",Sheet1!DF594)+1,100)</f>
        <v>面积*0</v>
      </c>
      <c r="W594" t="str">
        <f ca="1">MID(Sheet1!DG594,FIND(":",Sheet1!DG594)+1,100)</f>
        <v>-</v>
      </c>
      <c r="X594" t="str">
        <f ca="1">MID(Sheet1!DH594,FIND(":",Sheet1!DH594)+1,100)</f>
        <v>0</v>
      </c>
      <c r="Y594" t="str">
        <f ca="1">MID(Sheet1!DI594,FIND(":",Sheet1!DI594)+1,100)</f>
        <v>-</v>
      </c>
      <c r="Z594" t="str">
        <f ca="1">MID(Sheet1!DJ594,FIND(":",Sheet1!DJ594)+1,100)</f>
        <v>0</v>
      </c>
      <c r="AA594" t="str">
        <f ca="1">MID(Sheet1!DK594,FIND(":",Sheet1!DK594)+1,100)</f>
        <v>35平方米/岗位</v>
      </c>
      <c r="AB594" t="str">
        <f ca="1">MID(Sheet1!DL594,FIND(":",Sheet1!DL594)+1,100)</f>
        <v>公服建筑面积/35</v>
      </c>
      <c r="AC594" t="str">
        <f ca="1">MID(Sheet1!DM594,FIND(":",Sheet1!DM594)+1,100)</f>
        <v>幼1.2个/班，小1.5个/班，初高1.0个/班，18个/100教工</v>
      </c>
      <c r="AD594" t="str">
        <f ca="1">MID(Sheet1!DN594,FIND(":",Sheet1!DN594)+1,100)</f>
        <v>班数幼*1.2+18*班数幼*5/100+班数小*1.5+18*班数小*2.5/100+班数初*1.0+18*班数初*4/100+班数高*1.0+18*班数高*5/100</v>
      </c>
      <c r="AE594" t="str">
        <f ca="1">MID(Sheet1!DO594,FIND(":",Sheet1!DO594)+1,100)</f>
        <v>65立方米/公顷*日</v>
      </c>
      <c r="AF594" t="str">
        <f ca="1">MID(Sheet1!DP594,FIND(":",Sheet1!DP594)+1,100)</f>
        <v>用地面积*65</v>
      </c>
      <c r="AG594" t="str">
        <f ca="1">MID(Sheet1!DQ594,FIND(":",Sheet1!DQ594)+1,100)</f>
        <v>0.85</v>
      </c>
      <c r="AH594" t="str">
        <f ca="1">MID(Sheet1!DR594,FIND(":",Sheet1!DR594)+1,100)</f>
        <v>用水量*0.85</v>
      </c>
      <c r="AI594" t="str">
        <f ca="1">MID(Sheet1!DS594,FIND(":",Sheet1!DS594)+1,100)</f>
        <v>50瓦/平方米</v>
      </c>
      <c r="AJ594" t="str">
        <f ca="1">MID(Sheet1!DT594,FIND(":",Sheet1!DT594)+1,100)</f>
        <v>0.7</v>
      </c>
      <c r="AK594" t="str">
        <f ca="1">MID(Sheet1!DU594,FIND(":",Sheet1!DU594)+1,100)</f>
        <v>地块建筑面积*50*0.7/1000</v>
      </c>
      <c r="AL594" t="str">
        <f ca="1">MID(Sheet1!DV594,FIND(":",Sheet1!DV594)+1,100)</f>
        <v>1.0门/100平方米</v>
      </c>
      <c r="AM594" t="str">
        <f ca="1">MID(Sheet1!DW594,FIND(":",Sheet1!DW594)+1,100)</f>
        <v>地块建筑面积*1.0/100</v>
      </c>
      <c r="AN594" t="str">
        <f ca="1">MID(Sheet1!DX594,FIND(":",Sheet1!DX594)+1,100)</f>
        <v>0.3门/100平方米</v>
      </c>
      <c r="AO594" t="str">
        <f ca="1">MID(Sheet1!DY594,FIND(":",Sheet1!DY594)+1,100)</f>
        <v>地块建筑面积*0.3/100</v>
      </c>
      <c r="AP594" t="str">
        <f ca="1">MID(Sheet1!DZ594,FIND(":",Sheet1!DZ594)+1,100)</f>
        <v>幼2.5次/生，小初0.9次/生，高0.6次/生，0.3分担率，幼63：37，小初95：5，高86：14</v>
      </c>
      <c r="AQ594" t="str">
        <f ca="1">MID(Sheet1!EA594,FIND(":",Sheet1!EA594)+1,100)</f>
        <v>班数幼*30*2.5*0.3*0.63+班数小*45*0.9*0.3*0.95+班数初*50*0.9*0.3*0.95+班数高*50*0.6*0.3*0.86</v>
      </c>
      <c r="AR594" t="str">
        <f ca="1">MID(Sheet1!EB594,FIND(":",Sheet1!EB594)+1,100)</f>
        <v>班数幼*30*2.5*0.3*0.37+班数小*45*0.9*0.3*0.05+班数初*50*0.9*0.3*0.05+班数高*50*0.6*0.3*0.14</v>
      </c>
      <c r="AS594" t="str">
        <f ca="1">MID(Sheet1!EC594,FIND(":",Sheet1!EC594)+1,100)</f>
        <v>地块建筑面积*0.4</v>
      </c>
      <c r="AT594" t="str">
        <f ca="1">MID(Sheet1!ED594,FIND(":",Sheet1!ED594)+1,100)</f>
        <v>地块建筑面积*0.4</v>
      </c>
      <c r="AU594" t="str">
        <f ca="1">MID(Sheet1!EE594,FIND(":",Sheet1!EE594)+1,100)</f>
        <v>地块建筑面积*0.08</v>
      </c>
      <c r="AV594" t="str">
        <f ca="1">MID(Sheet1!EF594,FIND(":",Sheet1!EF594)+1,100)</f>
        <v>地块建筑面积*0.08</v>
      </c>
      <c r="AW594" t="str">
        <f ca="1">MID(Sheet1!EG594,FIND(":",Sheet1!EG594)+1,100)</f>
        <v>城镇建设用地</v>
      </c>
    </row>
    <row r="595" spans="1:49" x14ac:dyDescent="0.2">
      <c r="A595" t="str">
        <f>MID(Sheet1!CK595,FIND(":",Sheet1!CK595)+1,100)</f>
        <v>080403/120803#中小学用地/社会停车场用地&amp;初级中学#国空</v>
      </c>
      <c r="B595" t="str">
        <f>MID(Sheet1!CL595,FIND(":",Sheet1!CL595)+1,100)</f>
        <v>中小学用地/社会停车场用地</v>
      </c>
      <c r="C595" t="str">
        <f>MID(Sheet1!CM595,FIND(":",Sheet1!CM595)+1,100)</f>
        <v>初级中学</v>
      </c>
      <c r="D595" t="str">
        <f>MID(Sheet1!CN595,FIND(":",Sheet1!CN595)+1,100)</f>
        <v>080403/120803</v>
      </c>
      <c r="E595" t="str">
        <f>MID(Sheet1!CO595,FIND(":",Sheet1!CO595)+1,100)</f>
        <v>国空</v>
      </c>
      <c r="F595" t="str">
        <f>MID(Sheet1!CP595,FIND(":",Sheet1!CP595)+1,100)</f>
        <v>A33/S33</v>
      </c>
      <c r="G595" t="str">
        <f>MID(Sheet1!CQ595,FIND(":",Sheet1!CQ595)+1,100)</f>
        <v>A332#初级中学#城规</v>
      </c>
      <c r="H595" t="str">
        <f>MID(Sheet1!CR595,FIND(":",Sheet1!CR595)+1,100)</f>
        <v>A332</v>
      </c>
      <c r="I595" t="str">
        <f>MID(Sheet1!CS595,FIND(":",Sheet1!CS595)+1,100)</f>
        <v>0804#教育用地#国空</v>
      </c>
      <c r="J595" t="str">
        <f>MID(Sheet1!CT595,FIND(":",Sheet1!CT595)+1,100)</f>
        <v>2</v>
      </c>
      <c r="K595" t="str">
        <f>MID(Sheet1!CU595,FIND(":",Sheet1!CU595)+1,100)</f>
        <v>10804</v>
      </c>
      <c r="L595" t="str">
        <f ca="1">MID(Sheet1!CV595,FIND(":",Sheet1!CV595)+1,100)</f>
        <v>255,100,224</v>
      </c>
      <c r="M595" t="str">
        <f ca="1">MID(Sheet1!CW595,FIND(":",Sheet1!CW595)+1,100)</f>
        <v>面积*容积率</v>
      </c>
      <c r="N595" t="str">
        <f ca="1">MID(Sheet1!CX595,FIND(":",Sheet1!CX595)+1,100)</f>
        <v>地块建筑面积*0</v>
      </c>
      <c r="O595" t="str">
        <f ca="1">MID(Sheet1!CY595,FIND(":",Sheet1!CY595)+1,100)</f>
        <v>地块建筑面积*0</v>
      </c>
      <c r="P595" t="str">
        <f ca="1">MID(Sheet1!CZ595,FIND(":",Sheet1!CZ595)+1,100)</f>
        <v>地块建筑面积*0</v>
      </c>
      <c r="Q595" t="str">
        <f ca="1">MID(Sheet1!DA595,FIND(":",Sheet1!DA595)+1,100)</f>
        <v>地块建筑面积*0</v>
      </c>
      <c r="R595" t="str">
        <f ca="1">MID(Sheet1!DB595,FIND(":",Sheet1!DB595)+1,100)</f>
        <v>地块建筑面积*1</v>
      </c>
      <c r="S595" t="str">
        <f ca="1">MID(Sheet1!DC595,FIND(":",Sheet1!DC595)+1,100)</f>
        <v>地块建筑面积*0</v>
      </c>
      <c r="T595" t="str">
        <f ca="1">MID(Sheet1!DD595,FIND(":",Sheet1!DD595)+1,100)</f>
        <v>地块建筑面积*0</v>
      </c>
      <c r="U595" t="str">
        <f ca="1">MID(Sheet1!DE595,FIND(":",Sheet1!DE595)+1,100)</f>
        <v>面积*0</v>
      </c>
      <c r="V595" t="str">
        <f ca="1">MID(Sheet1!DF595,FIND(":",Sheet1!DF595)+1,100)</f>
        <v>面积*0</v>
      </c>
      <c r="W595" t="str">
        <f ca="1">MID(Sheet1!DG595,FIND(":",Sheet1!DG595)+1,100)</f>
        <v>-</v>
      </c>
      <c r="X595" t="str">
        <f ca="1">MID(Sheet1!DH595,FIND(":",Sheet1!DH595)+1,100)</f>
        <v>0</v>
      </c>
      <c r="Y595" t="str">
        <f ca="1">MID(Sheet1!DI595,FIND(":",Sheet1!DI595)+1,100)</f>
        <v>-</v>
      </c>
      <c r="Z595" t="str">
        <f ca="1">MID(Sheet1!DJ595,FIND(":",Sheet1!DJ595)+1,100)</f>
        <v>0</v>
      </c>
      <c r="AA595" t="str">
        <f ca="1">MID(Sheet1!DK595,FIND(":",Sheet1!DK595)+1,100)</f>
        <v>35平方米/岗位</v>
      </c>
      <c r="AB595" t="str">
        <f ca="1">MID(Sheet1!DL595,FIND(":",Sheet1!DL595)+1,100)</f>
        <v>公服建筑面积/35</v>
      </c>
      <c r="AC595" t="str">
        <f ca="1">MID(Sheet1!DM595,FIND(":",Sheet1!DM595)+1,100)</f>
        <v>幼1.2个/班，小1.5个/班，初高1.0个/班，18个/100教工</v>
      </c>
      <c r="AD595" t="str">
        <f ca="1">MID(Sheet1!DN595,FIND(":",Sheet1!DN595)+1,100)</f>
        <v>班数幼*1.2+18*班数幼*5/100+班数小*1.5+18*班数小*2.5/100+班数初*1.0+18*班数初*4/100+班数高*1.0+18*班数高*5/100</v>
      </c>
      <c r="AE595" t="str">
        <f ca="1">MID(Sheet1!DO595,FIND(":",Sheet1!DO595)+1,100)</f>
        <v>65立方米/公顷*日</v>
      </c>
      <c r="AF595" t="str">
        <f ca="1">MID(Sheet1!DP595,FIND(":",Sheet1!DP595)+1,100)</f>
        <v>用地面积*65</v>
      </c>
      <c r="AG595" t="str">
        <f ca="1">MID(Sheet1!DQ595,FIND(":",Sheet1!DQ595)+1,100)</f>
        <v>0.85</v>
      </c>
      <c r="AH595" t="str">
        <f ca="1">MID(Sheet1!DR595,FIND(":",Sheet1!DR595)+1,100)</f>
        <v>用水量*0.85</v>
      </c>
      <c r="AI595" t="str">
        <f ca="1">MID(Sheet1!DS595,FIND(":",Sheet1!DS595)+1,100)</f>
        <v>50瓦/平方米</v>
      </c>
      <c r="AJ595" t="str">
        <f ca="1">MID(Sheet1!DT595,FIND(":",Sheet1!DT595)+1,100)</f>
        <v>0.7</v>
      </c>
      <c r="AK595" t="str">
        <f ca="1">MID(Sheet1!DU595,FIND(":",Sheet1!DU595)+1,100)</f>
        <v>地块建筑面积*50*0.7/1000</v>
      </c>
      <c r="AL595" t="str">
        <f ca="1">MID(Sheet1!DV595,FIND(":",Sheet1!DV595)+1,100)</f>
        <v>1.0门/100平方米</v>
      </c>
      <c r="AM595" t="str">
        <f ca="1">MID(Sheet1!DW595,FIND(":",Sheet1!DW595)+1,100)</f>
        <v>地块建筑面积*1.0/100</v>
      </c>
      <c r="AN595" t="str">
        <f ca="1">MID(Sheet1!DX595,FIND(":",Sheet1!DX595)+1,100)</f>
        <v>0.3门/100平方米</v>
      </c>
      <c r="AO595" t="str">
        <f ca="1">MID(Sheet1!DY595,FIND(":",Sheet1!DY595)+1,100)</f>
        <v>地块建筑面积*0.3/100</v>
      </c>
      <c r="AP595" t="str">
        <f ca="1">MID(Sheet1!DZ595,FIND(":",Sheet1!DZ595)+1,100)</f>
        <v>幼2.5次/生，小初0.9次/生，高0.6次/生，0.3分担率，幼63：37，小初95：5，高86：14</v>
      </c>
      <c r="AQ595" t="str">
        <f ca="1">MID(Sheet1!EA595,FIND(":",Sheet1!EA595)+1,100)</f>
        <v>班数幼*30*2.5*0.3*0.63+班数小*45*0.9*0.3*0.95+班数初*50*0.9*0.3*0.95+班数高*50*0.6*0.3*0.86</v>
      </c>
      <c r="AR595" t="str">
        <f ca="1">MID(Sheet1!EB595,FIND(":",Sheet1!EB595)+1,100)</f>
        <v>班数幼*30*2.5*0.3*0.37+班数小*45*0.9*0.3*0.05+班数初*50*0.9*0.3*0.05+班数高*50*0.6*0.3*0.14</v>
      </c>
      <c r="AS595" t="str">
        <f ca="1">MID(Sheet1!EC595,FIND(":",Sheet1!EC595)+1,100)</f>
        <v>地块建筑面积*0.4</v>
      </c>
      <c r="AT595" t="str">
        <f ca="1">MID(Sheet1!ED595,FIND(":",Sheet1!ED595)+1,100)</f>
        <v>地块建筑面积*0.4</v>
      </c>
      <c r="AU595" t="str">
        <f ca="1">MID(Sheet1!EE595,FIND(":",Sheet1!EE595)+1,100)</f>
        <v>地块建筑面积*0.08</v>
      </c>
      <c r="AV595" t="str">
        <f ca="1">MID(Sheet1!EF595,FIND(":",Sheet1!EF595)+1,100)</f>
        <v>地块建筑面积*0.08</v>
      </c>
      <c r="AW595" t="str">
        <f ca="1">MID(Sheet1!EG595,FIND(":",Sheet1!EG595)+1,100)</f>
        <v>城镇建设用地</v>
      </c>
    </row>
    <row r="596" spans="1:49" x14ac:dyDescent="0.2">
      <c r="A596" t="str">
        <f>MID(Sheet1!CK596,FIND(":",Sheet1!CK596)+1,100)</f>
        <v>080403/1206#中小学用地/城市轨道交通用地&amp;初级中学#国空</v>
      </c>
      <c r="B596" t="str">
        <f>MID(Sheet1!CL596,FIND(":",Sheet1!CL596)+1,100)</f>
        <v>中小学用地/城市轨道交通用地</v>
      </c>
      <c r="C596" t="str">
        <f>MID(Sheet1!CM596,FIND(":",Sheet1!CM596)+1,100)</f>
        <v>初级中学</v>
      </c>
      <c r="D596" t="str">
        <f>MID(Sheet1!CN596,FIND(":",Sheet1!CN596)+1,100)</f>
        <v>080403/1206</v>
      </c>
      <c r="E596" t="str">
        <f>MID(Sheet1!CO596,FIND(":",Sheet1!CO596)+1,100)</f>
        <v>国空</v>
      </c>
      <c r="F596" t="str">
        <f>MID(Sheet1!CP596,FIND(":",Sheet1!CP596)+1,100)</f>
        <v>A33/S1</v>
      </c>
      <c r="G596" t="str">
        <f>MID(Sheet1!CQ596,FIND(":",Sheet1!CQ596)+1,100)</f>
        <v>A332#初级中学#城规</v>
      </c>
      <c r="H596" t="str">
        <f>MID(Sheet1!CR596,FIND(":",Sheet1!CR596)+1,100)</f>
        <v>A332</v>
      </c>
      <c r="I596" t="str">
        <f>MID(Sheet1!CS596,FIND(":",Sheet1!CS596)+1,100)</f>
        <v>0804#教育用地#国空</v>
      </c>
      <c r="J596" t="str">
        <f>MID(Sheet1!CT596,FIND(":",Sheet1!CT596)+1,100)</f>
        <v>2</v>
      </c>
      <c r="K596" t="str">
        <f>MID(Sheet1!CU596,FIND(":",Sheet1!CU596)+1,100)</f>
        <v>10804</v>
      </c>
      <c r="L596" t="str">
        <f ca="1">MID(Sheet1!CV596,FIND(":",Sheet1!CV596)+1,100)</f>
        <v>255,100,224</v>
      </c>
      <c r="M596" t="str">
        <f ca="1">MID(Sheet1!CW596,FIND(":",Sheet1!CW596)+1,100)</f>
        <v>面积*容积率</v>
      </c>
      <c r="N596" t="str">
        <f ca="1">MID(Sheet1!CX596,FIND(":",Sheet1!CX596)+1,100)</f>
        <v>地块建筑面积*0</v>
      </c>
      <c r="O596" t="str">
        <f ca="1">MID(Sheet1!CY596,FIND(":",Sheet1!CY596)+1,100)</f>
        <v>地块建筑面积*0</v>
      </c>
      <c r="P596" t="str">
        <f ca="1">MID(Sheet1!CZ596,FIND(":",Sheet1!CZ596)+1,100)</f>
        <v>地块建筑面积*0</v>
      </c>
      <c r="Q596" t="str">
        <f ca="1">MID(Sheet1!DA596,FIND(":",Sheet1!DA596)+1,100)</f>
        <v>地块建筑面积*0</v>
      </c>
      <c r="R596" t="str">
        <f ca="1">MID(Sheet1!DB596,FIND(":",Sheet1!DB596)+1,100)</f>
        <v>地块建筑面积*1</v>
      </c>
      <c r="S596" t="str">
        <f ca="1">MID(Sheet1!DC596,FIND(":",Sheet1!DC596)+1,100)</f>
        <v>地块建筑面积*0</v>
      </c>
      <c r="T596" t="str">
        <f ca="1">MID(Sheet1!DD596,FIND(":",Sheet1!DD596)+1,100)</f>
        <v>地块建筑面积*0</v>
      </c>
      <c r="U596" t="str">
        <f ca="1">MID(Sheet1!DE596,FIND(":",Sheet1!DE596)+1,100)</f>
        <v>面积*0</v>
      </c>
      <c r="V596" t="str">
        <f ca="1">MID(Sheet1!DF596,FIND(":",Sheet1!DF596)+1,100)</f>
        <v>面积*0</v>
      </c>
      <c r="W596" t="str">
        <f ca="1">MID(Sheet1!DG596,FIND(":",Sheet1!DG596)+1,100)</f>
        <v>-</v>
      </c>
      <c r="X596" t="str">
        <f ca="1">MID(Sheet1!DH596,FIND(":",Sheet1!DH596)+1,100)</f>
        <v>0</v>
      </c>
      <c r="Y596" t="str">
        <f ca="1">MID(Sheet1!DI596,FIND(":",Sheet1!DI596)+1,100)</f>
        <v>-</v>
      </c>
      <c r="Z596" t="str">
        <f ca="1">MID(Sheet1!DJ596,FIND(":",Sheet1!DJ596)+1,100)</f>
        <v>0</v>
      </c>
      <c r="AA596" t="str">
        <f ca="1">MID(Sheet1!DK596,FIND(":",Sheet1!DK596)+1,100)</f>
        <v>35平方米/岗位</v>
      </c>
      <c r="AB596" t="str">
        <f ca="1">MID(Sheet1!DL596,FIND(":",Sheet1!DL596)+1,100)</f>
        <v>公服建筑面积/35</v>
      </c>
      <c r="AC596" t="str">
        <f ca="1">MID(Sheet1!DM596,FIND(":",Sheet1!DM596)+1,100)</f>
        <v>幼1.2个/班，小1.5个/班，初高1.0个/班，18个/100教工</v>
      </c>
      <c r="AD596" t="str">
        <f ca="1">MID(Sheet1!DN596,FIND(":",Sheet1!DN596)+1,100)</f>
        <v>班数幼*1.2+18*班数幼*5/100+班数小*1.5+18*班数小*2.5/100+班数初*1.0+18*班数初*4/100+班数高*1.0+18*班数高*5/100</v>
      </c>
      <c r="AE596" t="str">
        <f ca="1">MID(Sheet1!DO596,FIND(":",Sheet1!DO596)+1,100)</f>
        <v>65立方米/公顷*日</v>
      </c>
      <c r="AF596" t="str">
        <f ca="1">MID(Sheet1!DP596,FIND(":",Sheet1!DP596)+1,100)</f>
        <v>用地面积*65</v>
      </c>
      <c r="AG596" t="str">
        <f ca="1">MID(Sheet1!DQ596,FIND(":",Sheet1!DQ596)+1,100)</f>
        <v>0.85</v>
      </c>
      <c r="AH596" t="str">
        <f ca="1">MID(Sheet1!DR596,FIND(":",Sheet1!DR596)+1,100)</f>
        <v>用水量*0.85</v>
      </c>
      <c r="AI596" t="str">
        <f ca="1">MID(Sheet1!DS596,FIND(":",Sheet1!DS596)+1,100)</f>
        <v>50瓦/平方米</v>
      </c>
      <c r="AJ596" t="str">
        <f ca="1">MID(Sheet1!DT596,FIND(":",Sheet1!DT596)+1,100)</f>
        <v>0.7</v>
      </c>
      <c r="AK596" t="str">
        <f ca="1">MID(Sheet1!DU596,FIND(":",Sheet1!DU596)+1,100)</f>
        <v>地块建筑面积*50*0.7/1000</v>
      </c>
      <c r="AL596" t="str">
        <f ca="1">MID(Sheet1!DV596,FIND(":",Sheet1!DV596)+1,100)</f>
        <v>1.0门/100平方米</v>
      </c>
      <c r="AM596" t="str">
        <f ca="1">MID(Sheet1!DW596,FIND(":",Sheet1!DW596)+1,100)</f>
        <v>地块建筑面积*1.0/100</v>
      </c>
      <c r="AN596" t="str">
        <f ca="1">MID(Sheet1!DX596,FIND(":",Sheet1!DX596)+1,100)</f>
        <v>0.3门/100平方米</v>
      </c>
      <c r="AO596" t="str">
        <f ca="1">MID(Sheet1!DY596,FIND(":",Sheet1!DY596)+1,100)</f>
        <v>地块建筑面积*0.3/100</v>
      </c>
      <c r="AP596" t="str">
        <f ca="1">MID(Sheet1!DZ596,FIND(":",Sheet1!DZ596)+1,100)</f>
        <v>幼2.5次/生，小初0.9次/生，高0.6次/生，0.3分担率，幼63：37，小初95：5，高86：14</v>
      </c>
      <c r="AQ596" t="str">
        <f ca="1">MID(Sheet1!EA596,FIND(":",Sheet1!EA596)+1,100)</f>
        <v>班数幼*30*2.5*0.3*0.63+班数小*45*0.9*0.3*0.95+班数初*50*0.9*0.3*0.95+班数高*50*0.6*0.3*0.86</v>
      </c>
      <c r="AR596" t="str">
        <f ca="1">MID(Sheet1!EB596,FIND(":",Sheet1!EB596)+1,100)</f>
        <v>班数幼*30*2.5*0.3*0.37+班数小*45*0.9*0.3*0.05+班数初*50*0.9*0.3*0.05+班数高*50*0.6*0.3*0.14</v>
      </c>
      <c r="AS596" t="str">
        <f ca="1">MID(Sheet1!EC596,FIND(":",Sheet1!EC596)+1,100)</f>
        <v>地块建筑面积*0.4</v>
      </c>
      <c r="AT596" t="str">
        <f ca="1">MID(Sheet1!ED596,FIND(":",Sheet1!ED596)+1,100)</f>
        <v>地块建筑面积*0.4</v>
      </c>
      <c r="AU596" t="str">
        <f ca="1">MID(Sheet1!EE596,FIND(":",Sheet1!EE596)+1,100)</f>
        <v>地块建筑面积*0.08</v>
      </c>
      <c r="AV596" t="str">
        <f ca="1">MID(Sheet1!EF596,FIND(":",Sheet1!EF596)+1,100)</f>
        <v>地块建筑面积*0.08</v>
      </c>
      <c r="AW596" t="str">
        <f ca="1">MID(Sheet1!EG596,FIND(":",Sheet1!EG596)+1,100)</f>
        <v>城镇建设用地</v>
      </c>
    </row>
    <row r="597" spans="1:49" x14ac:dyDescent="0.2">
      <c r="A597" t="str">
        <f>MID(Sheet1!CK597,FIND(":",Sheet1!CK597)+1,100)</f>
        <v>080403#中小学用地&amp;九年一贯制学校#国空</v>
      </c>
      <c r="B597" t="str">
        <f>MID(Sheet1!CL597,FIND(":",Sheet1!CL597)+1,100)</f>
        <v>中小学用地</v>
      </c>
      <c r="C597" t="str">
        <f>MID(Sheet1!CM597,FIND(":",Sheet1!CM597)+1,100)</f>
        <v>九年一贯制学校</v>
      </c>
      <c r="D597" t="str">
        <f>MID(Sheet1!CN597,FIND(":",Sheet1!CN597)+1,100)</f>
        <v>080403</v>
      </c>
      <c r="E597" t="str">
        <f>MID(Sheet1!CO597,FIND(":",Sheet1!CO597)+1,100)</f>
        <v>国空</v>
      </c>
      <c r="F597" t="str">
        <f>MID(Sheet1!CP597,FIND(":",Sheet1!CP597)+1,100)</f>
        <v>A33</v>
      </c>
      <c r="G597" t="str">
        <f>MID(Sheet1!CQ597,FIND(":",Sheet1!CQ597)+1,100)</f>
        <v>A333#九年一贯制学校#城规</v>
      </c>
      <c r="H597" t="str">
        <f>MID(Sheet1!CR597,FIND(":",Sheet1!CR597)+1,100)</f>
        <v>A333</v>
      </c>
      <c r="I597" t="str">
        <f>MID(Sheet1!CS597,FIND(":",Sheet1!CS597)+1,100)</f>
        <v>0804#教育用地#国空</v>
      </c>
      <c r="J597" t="str">
        <f>MID(Sheet1!CT597,FIND(":",Sheet1!CT597)+1,100)</f>
        <v>3</v>
      </c>
      <c r="K597" t="str">
        <f>MID(Sheet1!CU597,FIND(":",Sheet1!CU597)+1,100)</f>
        <v>20804</v>
      </c>
      <c r="L597" t="str">
        <f ca="1">MID(Sheet1!CV597,FIND(":",Sheet1!CV597)+1,100)</f>
        <v>255,100,224</v>
      </c>
      <c r="M597" t="str">
        <f ca="1">MID(Sheet1!CW597,FIND(":",Sheet1!CW597)+1,100)</f>
        <v>面积*容积率</v>
      </c>
      <c r="N597" t="str">
        <f ca="1">MID(Sheet1!CX597,FIND(":",Sheet1!CX597)+1,100)</f>
        <v>地块建筑面积*0</v>
      </c>
      <c r="O597" t="str">
        <f ca="1">MID(Sheet1!CY597,FIND(":",Sheet1!CY597)+1,100)</f>
        <v>地块建筑面积*0</v>
      </c>
      <c r="P597" t="str">
        <f ca="1">MID(Sheet1!CZ597,FIND(":",Sheet1!CZ597)+1,100)</f>
        <v>地块建筑面积*0</v>
      </c>
      <c r="Q597" t="str">
        <f ca="1">MID(Sheet1!DA597,FIND(":",Sheet1!DA597)+1,100)</f>
        <v>地块建筑面积*0</v>
      </c>
      <c r="R597" t="str">
        <f ca="1">MID(Sheet1!DB597,FIND(":",Sheet1!DB597)+1,100)</f>
        <v>地块建筑面积*1</v>
      </c>
      <c r="S597" t="str">
        <f ca="1">MID(Sheet1!DC597,FIND(":",Sheet1!DC597)+1,100)</f>
        <v>地块建筑面积*0</v>
      </c>
      <c r="T597" t="str">
        <f ca="1">MID(Sheet1!DD597,FIND(":",Sheet1!DD597)+1,100)</f>
        <v>地块建筑面积*0</v>
      </c>
      <c r="U597" t="str">
        <f ca="1">MID(Sheet1!DE597,FIND(":",Sheet1!DE597)+1,100)</f>
        <v>面积*0</v>
      </c>
      <c r="V597" t="str">
        <f ca="1">MID(Sheet1!DF597,FIND(":",Sheet1!DF597)+1,100)</f>
        <v>面积*0</v>
      </c>
      <c r="W597" t="str">
        <f ca="1">MID(Sheet1!DG597,FIND(":",Sheet1!DG597)+1,100)</f>
        <v>-</v>
      </c>
      <c r="X597" t="str">
        <f ca="1">MID(Sheet1!DH597,FIND(":",Sheet1!DH597)+1,100)</f>
        <v>0</v>
      </c>
      <c r="Y597" t="str">
        <f ca="1">MID(Sheet1!DI597,FIND(":",Sheet1!DI597)+1,100)</f>
        <v>-</v>
      </c>
      <c r="Z597" t="str">
        <f ca="1">MID(Sheet1!DJ597,FIND(":",Sheet1!DJ597)+1,100)</f>
        <v>0</v>
      </c>
      <c r="AA597" t="str">
        <f ca="1">MID(Sheet1!DK597,FIND(":",Sheet1!DK597)+1,100)</f>
        <v>35平方米/岗位</v>
      </c>
      <c r="AB597" t="str">
        <f ca="1">MID(Sheet1!DL597,FIND(":",Sheet1!DL597)+1,100)</f>
        <v>公服建筑面积/35</v>
      </c>
      <c r="AC597" t="str">
        <f ca="1">MID(Sheet1!DM597,FIND(":",Sheet1!DM597)+1,100)</f>
        <v>幼1.2个/班，小1.5个/班，初高1.0个/班，18个/100教工</v>
      </c>
      <c r="AD597" t="str">
        <f ca="1">MID(Sheet1!DN597,FIND(":",Sheet1!DN597)+1,100)</f>
        <v>班数幼*1.2+18*班数幼*5/100+班数小*1.5+18*班数小*2.5/100+班数初*1.0+18*班数初*4/100+班数高*1.0+18*班数高*5/100</v>
      </c>
      <c r="AE597" t="str">
        <f ca="1">MID(Sheet1!DO597,FIND(":",Sheet1!DO597)+1,100)</f>
        <v>65立方米/公顷*日</v>
      </c>
      <c r="AF597" t="str">
        <f ca="1">MID(Sheet1!DP597,FIND(":",Sheet1!DP597)+1,100)</f>
        <v>用地面积*65</v>
      </c>
      <c r="AG597" t="str">
        <f ca="1">MID(Sheet1!DQ597,FIND(":",Sheet1!DQ597)+1,100)</f>
        <v>0.85</v>
      </c>
      <c r="AH597" t="str">
        <f ca="1">MID(Sheet1!DR597,FIND(":",Sheet1!DR597)+1,100)</f>
        <v>用水量*0.85</v>
      </c>
      <c r="AI597" t="str">
        <f ca="1">MID(Sheet1!DS597,FIND(":",Sheet1!DS597)+1,100)</f>
        <v>50瓦/平方米</v>
      </c>
      <c r="AJ597" t="str">
        <f ca="1">MID(Sheet1!DT597,FIND(":",Sheet1!DT597)+1,100)</f>
        <v>0.7</v>
      </c>
      <c r="AK597" t="str">
        <f ca="1">MID(Sheet1!DU597,FIND(":",Sheet1!DU597)+1,100)</f>
        <v>地块建筑面积*50*0.7/1000</v>
      </c>
      <c r="AL597" t="str">
        <f ca="1">MID(Sheet1!DV597,FIND(":",Sheet1!DV597)+1,100)</f>
        <v>1.0门/100平方米</v>
      </c>
      <c r="AM597" t="str">
        <f ca="1">MID(Sheet1!DW597,FIND(":",Sheet1!DW597)+1,100)</f>
        <v>地块建筑面积*1.0/100</v>
      </c>
      <c r="AN597" t="str">
        <f ca="1">MID(Sheet1!DX597,FIND(":",Sheet1!DX597)+1,100)</f>
        <v>0.3门/100平方米</v>
      </c>
      <c r="AO597" t="str">
        <f ca="1">MID(Sheet1!DY597,FIND(":",Sheet1!DY597)+1,100)</f>
        <v>地块建筑面积*0.3/100</v>
      </c>
      <c r="AP597" t="str">
        <f ca="1">MID(Sheet1!DZ597,FIND(":",Sheet1!DZ597)+1,100)</f>
        <v>幼2.5次/生，小初0.9次/生，高0.6次/生，0.3分担率，幼63：37，小初95：5，高86：14</v>
      </c>
      <c r="AQ597" t="str">
        <f ca="1">MID(Sheet1!EA597,FIND(":",Sheet1!EA597)+1,100)</f>
        <v>班数幼*30*2.5*0.3*0.63+班数小*45*0.9*0.3*0.95+班数初*50*0.9*0.3*0.95+班数高*50*0.6*0.3*0.86</v>
      </c>
      <c r="AR597" t="str">
        <f ca="1">MID(Sheet1!EB597,FIND(":",Sheet1!EB597)+1,100)</f>
        <v>班数幼*30*2.5*0.3*0.37+班数小*45*0.9*0.3*0.05+班数初*50*0.9*0.3*0.05+班数高*50*0.6*0.3*0.14</v>
      </c>
      <c r="AS597" t="str">
        <f ca="1">MID(Sheet1!EC597,FIND(":",Sheet1!EC597)+1,100)</f>
        <v>地块建筑面积*0.4</v>
      </c>
      <c r="AT597" t="str">
        <f ca="1">MID(Sheet1!ED597,FIND(":",Sheet1!ED597)+1,100)</f>
        <v>地块建筑面积*0.4</v>
      </c>
      <c r="AU597" t="str">
        <f ca="1">MID(Sheet1!EE597,FIND(":",Sheet1!EE597)+1,100)</f>
        <v>地块建筑面积*0.08</v>
      </c>
      <c r="AV597" t="str">
        <f ca="1">MID(Sheet1!EF597,FIND(":",Sheet1!EF597)+1,100)</f>
        <v>地块建筑面积*0.08</v>
      </c>
      <c r="AW597" t="str">
        <f ca="1">MID(Sheet1!EG597,FIND(":",Sheet1!EG597)+1,100)</f>
        <v>城镇建设用地</v>
      </c>
    </row>
    <row r="598" spans="1:49" x14ac:dyDescent="0.2">
      <c r="A598" t="str">
        <f>MID(Sheet1!CK598,FIND(":",Sheet1!CK598)+1,100)</f>
        <v>080403/120803#中小学用地/社会停车场用地&amp;九年一贯制学校#国空</v>
      </c>
      <c r="B598" t="str">
        <f>MID(Sheet1!CL598,FIND(":",Sheet1!CL598)+1,100)</f>
        <v>中小学用地/社会停车场用地</v>
      </c>
      <c r="C598" t="str">
        <f>MID(Sheet1!CM598,FIND(":",Sheet1!CM598)+1,100)</f>
        <v>九年一贯制学校</v>
      </c>
      <c r="D598" t="str">
        <f>MID(Sheet1!CN598,FIND(":",Sheet1!CN598)+1,100)</f>
        <v>080403/120803</v>
      </c>
      <c r="E598" t="str">
        <f>MID(Sheet1!CO598,FIND(":",Sheet1!CO598)+1,100)</f>
        <v>国空</v>
      </c>
      <c r="F598" t="str">
        <f>MID(Sheet1!CP598,FIND(":",Sheet1!CP598)+1,100)</f>
        <v>A33/S33</v>
      </c>
      <c r="G598" t="str">
        <f>MID(Sheet1!CQ598,FIND(":",Sheet1!CQ598)+1,100)</f>
        <v>A333#九年一贯制学校#城规</v>
      </c>
      <c r="H598" t="str">
        <f>MID(Sheet1!CR598,FIND(":",Sheet1!CR598)+1,100)</f>
        <v>A333</v>
      </c>
      <c r="I598" t="str">
        <f>MID(Sheet1!CS598,FIND(":",Sheet1!CS598)+1,100)</f>
        <v>0804#教育用地#国空</v>
      </c>
      <c r="J598" t="str">
        <f>MID(Sheet1!CT598,FIND(":",Sheet1!CT598)+1,100)</f>
        <v>2</v>
      </c>
      <c r="K598" t="str">
        <f>MID(Sheet1!CU598,FIND(":",Sheet1!CU598)+1,100)</f>
        <v>10804</v>
      </c>
      <c r="L598" t="str">
        <f ca="1">MID(Sheet1!CV598,FIND(":",Sheet1!CV598)+1,100)</f>
        <v>255,100,224</v>
      </c>
      <c r="M598" t="str">
        <f ca="1">MID(Sheet1!CW598,FIND(":",Sheet1!CW598)+1,100)</f>
        <v>面积*容积率</v>
      </c>
      <c r="N598" t="str">
        <f ca="1">MID(Sheet1!CX598,FIND(":",Sheet1!CX598)+1,100)</f>
        <v>地块建筑面积*0</v>
      </c>
      <c r="O598" t="str">
        <f ca="1">MID(Sheet1!CY598,FIND(":",Sheet1!CY598)+1,100)</f>
        <v>地块建筑面积*0</v>
      </c>
      <c r="P598" t="str">
        <f ca="1">MID(Sheet1!CZ598,FIND(":",Sheet1!CZ598)+1,100)</f>
        <v>地块建筑面积*0</v>
      </c>
      <c r="Q598" t="str">
        <f ca="1">MID(Sheet1!DA598,FIND(":",Sheet1!DA598)+1,100)</f>
        <v>地块建筑面积*0</v>
      </c>
      <c r="R598" t="str">
        <f ca="1">MID(Sheet1!DB598,FIND(":",Sheet1!DB598)+1,100)</f>
        <v>地块建筑面积*1</v>
      </c>
      <c r="S598" t="str">
        <f ca="1">MID(Sheet1!DC598,FIND(":",Sheet1!DC598)+1,100)</f>
        <v>地块建筑面积*0</v>
      </c>
      <c r="T598" t="str">
        <f ca="1">MID(Sheet1!DD598,FIND(":",Sheet1!DD598)+1,100)</f>
        <v>地块建筑面积*0</v>
      </c>
      <c r="U598" t="str">
        <f ca="1">MID(Sheet1!DE598,FIND(":",Sheet1!DE598)+1,100)</f>
        <v>面积*0</v>
      </c>
      <c r="V598" t="str">
        <f ca="1">MID(Sheet1!DF598,FIND(":",Sheet1!DF598)+1,100)</f>
        <v>面积*0</v>
      </c>
      <c r="W598" t="str">
        <f ca="1">MID(Sheet1!DG598,FIND(":",Sheet1!DG598)+1,100)</f>
        <v>-</v>
      </c>
      <c r="X598" t="str">
        <f ca="1">MID(Sheet1!DH598,FIND(":",Sheet1!DH598)+1,100)</f>
        <v>0</v>
      </c>
      <c r="Y598" t="str">
        <f ca="1">MID(Sheet1!DI598,FIND(":",Sheet1!DI598)+1,100)</f>
        <v>-</v>
      </c>
      <c r="Z598" t="str">
        <f ca="1">MID(Sheet1!DJ598,FIND(":",Sheet1!DJ598)+1,100)</f>
        <v>0</v>
      </c>
      <c r="AA598" t="str">
        <f ca="1">MID(Sheet1!DK598,FIND(":",Sheet1!DK598)+1,100)</f>
        <v>35平方米/岗位</v>
      </c>
      <c r="AB598" t="str">
        <f ca="1">MID(Sheet1!DL598,FIND(":",Sheet1!DL598)+1,100)</f>
        <v>公服建筑面积/35</v>
      </c>
      <c r="AC598" t="str">
        <f ca="1">MID(Sheet1!DM598,FIND(":",Sheet1!DM598)+1,100)</f>
        <v>幼1.2个/班，小1.5个/班，初高1.0个/班，18个/100教工</v>
      </c>
      <c r="AD598" t="str">
        <f ca="1">MID(Sheet1!DN598,FIND(":",Sheet1!DN598)+1,100)</f>
        <v>班数幼*1.2+18*班数幼*5/100+班数小*1.5+18*班数小*2.5/100+班数初*1.0+18*班数初*4/100+班数高*1.0+18*班数高*5/100</v>
      </c>
      <c r="AE598" t="str">
        <f ca="1">MID(Sheet1!DO598,FIND(":",Sheet1!DO598)+1,100)</f>
        <v>65立方米/公顷*日</v>
      </c>
      <c r="AF598" t="str">
        <f ca="1">MID(Sheet1!DP598,FIND(":",Sheet1!DP598)+1,100)</f>
        <v>用地面积*65</v>
      </c>
      <c r="AG598" t="str">
        <f ca="1">MID(Sheet1!DQ598,FIND(":",Sheet1!DQ598)+1,100)</f>
        <v>0.85</v>
      </c>
      <c r="AH598" t="str">
        <f ca="1">MID(Sheet1!DR598,FIND(":",Sheet1!DR598)+1,100)</f>
        <v>用水量*0.85</v>
      </c>
      <c r="AI598" t="str">
        <f ca="1">MID(Sheet1!DS598,FIND(":",Sheet1!DS598)+1,100)</f>
        <v>50瓦/平方米</v>
      </c>
      <c r="AJ598" t="str">
        <f ca="1">MID(Sheet1!DT598,FIND(":",Sheet1!DT598)+1,100)</f>
        <v>0.7</v>
      </c>
      <c r="AK598" t="str">
        <f ca="1">MID(Sheet1!DU598,FIND(":",Sheet1!DU598)+1,100)</f>
        <v>地块建筑面积*50*0.7/1000</v>
      </c>
      <c r="AL598" t="str">
        <f ca="1">MID(Sheet1!DV598,FIND(":",Sheet1!DV598)+1,100)</f>
        <v>1.0门/100平方米</v>
      </c>
      <c r="AM598" t="str">
        <f ca="1">MID(Sheet1!DW598,FIND(":",Sheet1!DW598)+1,100)</f>
        <v>地块建筑面积*1.0/100</v>
      </c>
      <c r="AN598" t="str">
        <f ca="1">MID(Sheet1!DX598,FIND(":",Sheet1!DX598)+1,100)</f>
        <v>0.3门/100平方米</v>
      </c>
      <c r="AO598" t="str">
        <f ca="1">MID(Sheet1!DY598,FIND(":",Sheet1!DY598)+1,100)</f>
        <v>地块建筑面积*0.3/100</v>
      </c>
      <c r="AP598" t="str">
        <f ca="1">MID(Sheet1!DZ598,FIND(":",Sheet1!DZ598)+1,100)</f>
        <v>幼2.5次/生，小初0.9次/生，高0.6次/生，0.3分担率，幼63：37，小初95：5，高86：14</v>
      </c>
      <c r="AQ598" t="str">
        <f ca="1">MID(Sheet1!EA598,FIND(":",Sheet1!EA598)+1,100)</f>
        <v>班数幼*30*2.5*0.3*0.63+班数小*45*0.9*0.3*0.95+班数初*50*0.9*0.3*0.95+班数高*50*0.6*0.3*0.86</v>
      </c>
      <c r="AR598" t="str">
        <f ca="1">MID(Sheet1!EB598,FIND(":",Sheet1!EB598)+1,100)</f>
        <v>班数幼*30*2.5*0.3*0.37+班数小*45*0.9*0.3*0.05+班数初*50*0.9*0.3*0.05+班数高*50*0.6*0.3*0.14</v>
      </c>
      <c r="AS598" t="str">
        <f ca="1">MID(Sheet1!EC598,FIND(":",Sheet1!EC598)+1,100)</f>
        <v>地块建筑面积*0.4</v>
      </c>
      <c r="AT598" t="str">
        <f ca="1">MID(Sheet1!ED598,FIND(":",Sheet1!ED598)+1,100)</f>
        <v>地块建筑面积*0.4</v>
      </c>
      <c r="AU598" t="str">
        <f ca="1">MID(Sheet1!EE598,FIND(":",Sheet1!EE598)+1,100)</f>
        <v>地块建筑面积*0.08</v>
      </c>
      <c r="AV598" t="str">
        <f ca="1">MID(Sheet1!EF598,FIND(":",Sheet1!EF598)+1,100)</f>
        <v>地块建筑面积*0.08</v>
      </c>
      <c r="AW598" t="str">
        <f ca="1">MID(Sheet1!EG598,FIND(":",Sheet1!EG598)+1,100)</f>
        <v>城镇建设用地</v>
      </c>
    </row>
    <row r="599" spans="1:49" x14ac:dyDescent="0.2">
      <c r="A599" t="str">
        <f>MID(Sheet1!CK599,FIND(":",Sheet1!CK599)+1,100)</f>
        <v>080403#中小学用地&amp;寄宿制普通高中#国空</v>
      </c>
      <c r="B599" t="str">
        <f>MID(Sheet1!CL599,FIND(":",Sheet1!CL599)+1,100)</f>
        <v>中小学用地</v>
      </c>
      <c r="C599" t="str">
        <f>MID(Sheet1!CM599,FIND(":",Sheet1!CM599)+1,100)</f>
        <v>寄宿制普通高中</v>
      </c>
      <c r="D599" t="str">
        <f>MID(Sheet1!CN599,FIND(":",Sheet1!CN599)+1,100)</f>
        <v>080403</v>
      </c>
      <c r="E599" t="str">
        <f>MID(Sheet1!CO599,FIND(":",Sheet1!CO599)+1,100)</f>
        <v>国空</v>
      </c>
      <c r="F599" t="str">
        <f>MID(Sheet1!CP599,FIND(":",Sheet1!CP599)+1,100)</f>
        <v>A33</v>
      </c>
      <c r="G599" t="str">
        <f>MID(Sheet1!CQ599,FIND(":",Sheet1!CQ599)+1,100)</f>
        <v>A334#寄宿制普通高中#城规</v>
      </c>
      <c r="H599" t="str">
        <f>MID(Sheet1!CR599,FIND(":",Sheet1!CR599)+1,100)</f>
        <v>A334</v>
      </c>
      <c r="I599" t="str">
        <f>MID(Sheet1!CS599,FIND(":",Sheet1!CS599)+1,100)</f>
        <v>0804#教育用地#国空</v>
      </c>
      <c r="J599" t="str">
        <f>MID(Sheet1!CT599,FIND(":",Sheet1!CT599)+1,100)</f>
        <v>3</v>
      </c>
      <c r="K599" t="str">
        <f>MID(Sheet1!CU599,FIND(":",Sheet1!CU599)+1,100)</f>
        <v>20804</v>
      </c>
      <c r="L599" t="str">
        <f ca="1">MID(Sheet1!CV599,FIND(":",Sheet1!CV599)+1,100)</f>
        <v>255,100,224</v>
      </c>
      <c r="M599" t="str">
        <f ca="1">MID(Sheet1!CW599,FIND(":",Sheet1!CW599)+1,100)</f>
        <v>面积*容积率</v>
      </c>
      <c r="N599" t="str">
        <f ca="1">MID(Sheet1!CX599,FIND(":",Sheet1!CX599)+1,100)</f>
        <v>地块建筑面积*0</v>
      </c>
      <c r="O599" t="str">
        <f ca="1">MID(Sheet1!CY599,FIND(":",Sheet1!CY599)+1,100)</f>
        <v>地块建筑面积*0</v>
      </c>
      <c r="P599" t="str">
        <f ca="1">MID(Sheet1!CZ599,FIND(":",Sheet1!CZ599)+1,100)</f>
        <v>地块建筑面积*0</v>
      </c>
      <c r="Q599" t="str">
        <f ca="1">MID(Sheet1!DA599,FIND(":",Sheet1!DA599)+1,100)</f>
        <v>地块建筑面积*0</v>
      </c>
      <c r="R599" t="str">
        <f ca="1">MID(Sheet1!DB599,FIND(":",Sheet1!DB599)+1,100)</f>
        <v>地块建筑面积*1</v>
      </c>
      <c r="S599" t="str">
        <f ca="1">MID(Sheet1!DC599,FIND(":",Sheet1!DC599)+1,100)</f>
        <v>地块建筑面积*0</v>
      </c>
      <c r="T599" t="str">
        <f ca="1">MID(Sheet1!DD599,FIND(":",Sheet1!DD599)+1,100)</f>
        <v>地块建筑面积*0</v>
      </c>
      <c r="U599" t="str">
        <f ca="1">MID(Sheet1!DE599,FIND(":",Sheet1!DE599)+1,100)</f>
        <v>面积*0</v>
      </c>
      <c r="V599" t="str">
        <f ca="1">MID(Sheet1!DF599,FIND(":",Sheet1!DF599)+1,100)</f>
        <v>面积*0</v>
      </c>
      <c r="W599" t="str">
        <f ca="1">MID(Sheet1!DG599,FIND(":",Sheet1!DG599)+1,100)</f>
        <v>-</v>
      </c>
      <c r="X599" t="str">
        <f ca="1">MID(Sheet1!DH599,FIND(":",Sheet1!DH599)+1,100)</f>
        <v>0</v>
      </c>
      <c r="Y599" t="str">
        <f ca="1">MID(Sheet1!DI599,FIND(":",Sheet1!DI599)+1,100)</f>
        <v>-</v>
      </c>
      <c r="Z599" t="str">
        <f ca="1">MID(Sheet1!DJ599,FIND(":",Sheet1!DJ599)+1,100)</f>
        <v>0</v>
      </c>
      <c r="AA599" t="str">
        <f ca="1">MID(Sheet1!DK599,FIND(":",Sheet1!DK599)+1,100)</f>
        <v>35平方米/岗位</v>
      </c>
      <c r="AB599" t="str">
        <f ca="1">MID(Sheet1!DL599,FIND(":",Sheet1!DL599)+1,100)</f>
        <v>公服建筑面积/35</v>
      </c>
      <c r="AC599" t="str">
        <f ca="1">MID(Sheet1!DM599,FIND(":",Sheet1!DM599)+1,100)</f>
        <v>幼1.2个/班，小1.5个/班，初高1.0个/班，18个/100教工</v>
      </c>
      <c r="AD599" t="str">
        <f ca="1">MID(Sheet1!DN599,FIND(":",Sheet1!DN599)+1,100)</f>
        <v>班数幼*1.2+18*班数幼*5/100+班数小*1.5+18*班数小*2.5/100+班数初*1.0+18*班数初*4/100+班数高*1.0+18*班数高*5/100</v>
      </c>
      <c r="AE599" t="str">
        <f ca="1">MID(Sheet1!DO599,FIND(":",Sheet1!DO599)+1,100)</f>
        <v>65立方米/公顷*日</v>
      </c>
      <c r="AF599" t="str">
        <f ca="1">MID(Sheet1!DP599,FIND(":",Sheet1!DP599)+1,100)</f>
        <v>用地面积*65</v>
      </c>
      <c r="AG599" t="str">
        <f ca="1">MID(Sheet1!DQ599,FIND(":",Sheet1!DQ599)+1,100)</f>
        <v>0.85</v>
      </c>
      <c r="AH599" t="str">
        <f ca="1">MID(Sheet1!DR599,FIND(":",Sheet1!DR599)+1,100)</f>
        <v>用水量*0.85</v>
      </c>
      <c r="AI599" t="str">
        <f ca="1">MID(Sheet1!DS599,FIND(":",Sheet1!DS599)+1,100)</f>
        <v>50瓦/平方米</v>
      </c>
      <c r="AJ599" t="str">
        <f ca="1">MID(Sheet1!DT599,FIND(":",Sheet1!DT599)+1,100)</f>
        <v>0.7</v>
      </c>
      <c r="AK599" t="str">
        <f ca="1">MID(Sheet1!DU599,FIND(":",Sheet1!DU599)+1,100)</f>
        <v>地块建筑面积*50*0.7/1000</v>
      </c>
      <c r="AL599" t="str">
        <f ca="1">MID(Sheet1!DV599,FIND(":",Sheet1!DV599)+1,100)</f>
        <v>1.0门/100平方米</v>
      </c>
      <c r="AM599" t="str">
        <f ca="1">MID(Sheet1!DW599,FIND(":",Sheet1!DW599)+1,100)</f>
        <v>地块建筑面积*1.0/100</v>
      </c>
      <c r="AN599" t="str">
        <f ca="1">MID(Sheet1!DX599,FIND(":",Sheet1!DX599)+1,100)</f>
        <v>0.3门/100平方米</v>
      </c>
      <c r="AO599" t="str">
        <f ca="1">MID(Sheet1!DY599,FIND(":",Sheet1!DY599)+1,100)</f>
        <v>地块建筑面积*0.3/100</v>
      </c>
      <c r="AP599" t="str">
        <f ca="1">MID(Sheet1!DZ599,FIND(":",Sheet1!DZ599)+1,100)</f>
        <v>幼2.5次/生，小初0.9次/生，高0.6次/生，0.3分担率，幼63：37，小初95：5，高86：14</v>
      </c>
      <c r="AQ599" t="str">
        <f ca="1">MID(Sheet1!EA599,FIND(":",Sheet1!EA599)+1,100)</f>
        <v>班数幼*30*2.5*0.3*0.63+班数小*45*0.9*0.3*0.95+班数初*50*0.9*0.3*0.95+班数高*50*0.6*0.3*0.86</v>
      </c>
      <c r="AR599" t="str">
        <f ca="1">MID(Sheet1!EB599,FIND(":",Sheet1!EB599)+1,100)</f>
        <v>班数幼*30*2.5*0.3*0.37+班数小*45*0.9*0.3*0.05+班数初*50*0.9*0.3*0.05+班数高*50*0.6*0.3*0.14</v>
      </c>
      <c r="AS599" t="str">
        <f ca="1">MID(Sheet1!EC599,FIND(":",Sheet1!EC599)+1,100)</f>
        <v>地块建筑面积*0.4</v>
      </c>
      <c r="AT599" t="str">
        <f ca="1">MID(Sheet1!ED599,FIND(":",Sheet1!ED599)+1,100)</f>
        <v>地块建筑面积*0.4</v>
      </c>
      <c r="AU599" t="str">
        <f ca="1">MID(Sheet1!EE599,FIND(":",Sheet1!EE599)+1,100)</f>
        <v>地块建筑面积*0.08</v>
      </c>
      <c r="AV599" t="str">
        <f ca="1">MID(Sheet1!EF599,FIND(":",Sheet1!EF599)+1,100)</f>
        <v>地块建筑面积*0.08</v>
      </c>
      <c r="AW599" t="str">
        <f ca="1">MID(Sheet1!EG599,FIND(":",Sheet1!EG599)+1,100)</f>
        <v>城镇建设用地</v>
      </c>
    </row>
    <row r="600" spans="1:49" x14ac:dyDescent="0.2">
      <c r="A600" t="str">
        <f>MID(Sheet1!CK600,FIND(":",Sheet1!CK600)+1,100)</f>
        <v>080403/120803#中小学用地/社会停车场用地&amp;寄宿制普通高中#国空</v>
      </c>
      <c r="B600" t="str">
        <f>MID(Sheet1!CL600,FIND(":",Sheet1!CL600)+1,100)</f>
        <v>中小学用地/社会停车场用地</v>
      </c>
      <c r="C600" t="str">
        <f>MID(Sheet1!CM600,FIND(":",Sheet1!CM600)+1,100)</f>
        <v>寄宿制普通高中</v>
      </c>
      <c r="D600" t="str">
        <f>MID(Sheet1!CN600,FIND(":",Sheet1!CN600)+1,100)</f>
        <v>080403/120803</v>
      </c>
      <c r="E600" t="str">
        <f>MID(Sheet1!CO600,FIND(":",Sheet1!CO600)+1,100)</f>
        <v>国空</v>
      </c>
      <c r="F600" t="str">
        <f>MID(Sheet1!CP600,FIND(":",Sheet1!CP600)+1,100)</f>
        <v>A33/S33</v>
      </c>
      <c r="G600" t="str">
        <f>MID(Sheet1!CQ600,FIND(":",Sheet1!CQ600)+1,100)</f>
        <v>A334#寄宿制普通高中#城规</v>
      </c>
      <c r="H600" t="str">
        <f>MID(Sheet1!CR600,FIND(":",Sheet1!CR600)+1,100)</f>
        <v>A334</v>
      </c>
      <c r="I600" t="str">
        <f>MID(Sheet1!CS600,FIND(":",Sheet1!CS600)+1,100)</f>
        <v>0804#教育用地#国空</v>
      </c>
      <c r="J600" t="str">
        <f>MID(Sheet1!CT600,FIND(":",Sheet1!CT600)+1,100)</f>
        <v>2</v>
      </c>
      <c r="K600" t="str">
        <f>MID(Sheet1!CU600,FIND(":",Sheet1!CU600)+1,100)</f>
        <v>10804</v>
      </c>
      <c r="L600" t="str">
        <f ca="1">MID(Sheet1!CV600,FIND(":",Sheet1!CV600)+1,100)</f>
        <v>255,100,224</v>
      </c>
      <c r="M600" t="str">
        <f ca="1">MID(Sheet1!CW600,FIND(":",Sheet1!CW600)+1,100)</f>
        <v>面积*容积率</v>
      </c>
      <c r="N600" t="str">
        <f ca="1">MID(Sheet1!CX600,FIND(":",Sheet1!CX600)+1,100)</f>
        <v>地块建筑面积*0</v>
      </c>
      <c r="O600" t="str">
        <f ca="1">MID(Sheet1!CY600,FIND(":",Sheet1!CY600)+1,100)</f>
        <v>地块建筑面积*0</v>
      </c>
      <c r="P600" t="str">
        <f ca="1">MID(Sheet1!CZ600,FIND(":",Sheet1!CZ600)+1,100)</f>
        <v>地块建筑面积*0</v>
      </c>
      <c r="Q600" t="str">
        <f ca="1">MID(Sheet1!DA600,FIND(":",Sheet1!DA600)+1,100)</f>
        <v>地块建筑面积*0</v>
      </c>
      <c r="R600" t="str">
        <f ca="1">MID(Sheet1!DB600,FIND(":",Sheet1!DB600)+1,100)</f>
        <v>地块建筑面积*1</v>
      </c>
      <c r="S600" t="str">
        <f ca="1">MID(Sheet1!DC600,FIND(":",Sheet1!DC600)+1,100)</f>
        <v>地块建筑面积*0</v>
      </c>
      <c r="T600" t="str">
        <f ca="1">MID(Sheet1!DD600,FIND(":",Sheet1!DD600)+1,100)</f>
        <v>地块建筑面积*0</v>
      </c>
      <c r="U600" t="str">
        <f ca="1">MID(Sheet1!DE600,FIND(":",Sheet1!DE600)+1,100)</f>
        <v>面积*0</v>
      </c>
      <c r="V600" t="str">
        <f ca="1">MID(Sheet1!DF600,FIND(":",Sheet1!DF600)+1,100)</f>
        <v>面积*0</v>
      </c>
      <c r="W600" t="str">
        <f ca="1">MID(Sheet1!DG600,FIND(":",Sheet1!DG600)+1,100)</f>
        <v>-</v>
      </c>
      <c r="X600" t="str">
        <f ca="1">MID(Sheet1!DH600,FIND(":",Sheet1!DH600)+1,100)</f>
        <v>0</v>
      </c>
      <c r="Y600" t="str">
        <f ca="1">MID(Sheet1!DI600,FIND(":",Sheet1!DI600)+1,100)</f>
        <v>-</v>
      </c>
      <c r="Z600" t="str">
        <f ca="1">MID(Sheet1!DJ600,FIND(":",Sheet1!DJ600)+1,100)</f>
        <v>0</v>
      </c>
      <c r="AA600" t="str">
        <f ca="1">MID(Sheet1!DK600,FIND(":",Sheet1!DK600)+1,100)</f>
        <v>35平方米/岗位</v>
      </c>
      <c r="AB600" t="str">
        <f ca="1">MID(Sheet1!DL600,FIND(":",Sheet1!DL600)+1,100)</f>
        <v>公服建筑面积/35</v>
      </c>
      <c r="AC600" t="str">
        <f ca="1">MID(Sheet1!DM600,FIND(":",Sheet1!DM600)+1,100)</f>
        <v>幼1.2个/班，小1.5个/班，初高1.0个/班，18个/100教工</v>
      </c>
      <c r="AD600" t="str">
        <f ca="1">MID(Sheet1!DN600,FIND(":",Sheet1!DN600)+1,100)</f>
        <v>班数幼*1.2+18*班数幼*5/100+班数小*1.5+18*班数小*2.5/100+班数初*1.0+18*班数初*4/100+班数高*1.0+18*班数高*5/100</v>
      </c>
      <c r="AE600" t="str">
        <f ca="1">MID(Sheet1!DO600,FIND(":",Sheet1!DO600)+1,100)</f>
        <v>65立方米/公顷*日</v>
      </c>
      <c r="AF600" t="str">
        <f ca="1">MID(Sheet1!DP600,FIND(":",Sheet1!DP600)+1,100)</f>
        <v>用地面积*65</v>
      </c>
      <c r="AG600" t="str">
        <f ca="1">MID(Sheet1!DQ600,FIND(":",Sheet1!DQ600)+1,100)</f>
        <v>0.85</v>
      </c>
      <c r="AH600" t="str">
        <f ca="1">MID(Sheet1!DR600,FIND(":",Sheet1!DR600)+1,100)</f>
        <v>用水量*0.85</v>
      </c>
      <c r="AI600" t="str">
        <f ca="1">MID(Sheet1!DS600,FIND(":",Sheet1!DS600)+1,100)</f>
        <v>50瓦/平方米</v>
      </c>
      <c r="AJ600" t="str">
        <f ca="1">MID(Sheet1!DT600,FIND(":",Sheet1!DT600)+1,100)</f>
        <v>0.7</v>
      </c>
      <c r="AK600" t="str">
        <f ca="1">MID(Sheet1!DU600,FIND(":",Sheet1!DU600)+1,100)</f>
        <v>地块建筑面积*50*0.7/1000</v>
      </c>
      <c r="AL600" t="str">
        <f ca="1">MID(Sheet1!DV600,FIND(":",Sheet1!DV600)+1,100)</f>
        <v>1.0门/100平方米</v>
      </c>
      <c r="AM600" t="str">
        <f ca="1">MID(Sheet1!DW600,FIND(":",Sheet1!DW600)+1,100)</f>
        <v>地块建筑面积*1.0/100</v>
      </c>
      <c r="AN600" t="str">
        <f ca="1">MID(Sheet1!DX600,FIND(":",Sheet1!DX600)+1,100)</f>
        <v>0.3门/100平方米</v>
      </c>
      <c r="AO600" t="str">
        <f ca="1">MID(Sheet1!DY600,FIND(":",Sheet1!DY600)+1,100)</f>
        <v>地块建筑面积*0.3/100</v>
      </c>
      <c r="AP600" t="str">
        <f ca="1">MID(Sheet1!DZ600,FIND(":",Sheet1!DZ600)+1,100)</f>
        <v>幼2.5次/生，小初0.9次/生，高0.6次/生，0.3分担率，幼63：37，小初95：5，高86：14</v>
      </c>
      <c r="AQ600" t="str">
        <f ca="1">MID(Sheet1!EA600,FIND(":",Sheet1!EA600)+1,100)</f>
        <v>班数幼*30*2.5*0.3*0.63+班数小*45*0.9*0.3*0.95+班数初*50*0.9*0.3*0.95+班数高*50*0.6*0.3*0.86</v>
      </c>
      <c r="AR600" t="str">
        <f ca="1">MID(Sheet1!EB600,FIND(":",Sheet1!EB600)+1,100)</f>
        <v>班数幼*30*2.5*0.3*0.37+班数小*45*0.9*0.3*0.05+班数初*50*0.9*0.3*0.05+班数高*50*0.6*0.3*0.14</v>
      </c>
      <c r="AS600" t="str">
        <f ca="1">MID(Sheet1!EC600,FIND(":",Sheet1!EC600)+1,100)</f>
        <v>地块建筑面积*0.4</v>
      </c>
      <c r="AT600" t="str">
        <f ca="1">MID(Sheet1!ED600,FIND(":",Sheet1!ED600)+1,100)</f>
        <v>地块建筑面积*0.4</v>
      </c>
      <c r="AU600" t="str">
        <f ca="1">MID(Sheet1!EE600,FIND(":",Sheet1!EE600)+1,100)</f>
        <v>地块建筑面积*0.08</v>
      </c>
      <c r="AV600" t="str">
        <f ca="1">MID(Sheet1!EF600,FIND(":",Sheet1!EF600)+1,100)</f>
        <v>地块建筑面积*0.08</v>
      </c>
      <c r="AW600" t="str">
        <f ca="1">MID(Sheet1!EG600,FIND(":",Sheet1!EG600)+1,100)</f>
        <v>城镇建设用地</v>
      </c>
    </row>
    <row r="601" spans="1:49" x14ac:dyDescent="0.2">
      <c r="A601" t="str">
        <f>MID(Sheet1!CK601,FIND(":",Sheet1!CK601)+1,100)</f>
        <v>080403#中小学用地&amp;幼初一贯制学校#国空</v>
      </c>
      <c r="B601" t="str">
        <f>MID(Sheet1!CL601,FIND(":",Sheet1!CL601)+1,100)</f>
        <v>中小学用地</v>
      </c>
      <c r="C601" t="str">
        <f>MID(Sheet1!CM601,FIND(":",Sheet1!CM601)+1,100)</f>
        <v>幼初一贯制学校</v>
      </c>
      <c r="D601" t="str">
        <f>MID(Sheet1!CN601,FIND(":",Sheet1!CN601)+1,100)</f>
        <v>080403</v>
      </c>
      <c r="E601" t="str">
        <f>MID(Sheet1!CO601,FIND(":",Sheet1!CO601)+1,100)</f>
        <v>国空</v>
      </c>
      <c r="F601" t="str">
        <f>MID(Sheet1!CP601,FIND(":",Sheet1!CP601)+1,100)</f>
        <v>A33</v>
      </c>
      <c r="G601" t="str">
        <f>MID(Sheet1!CQ601,FIND(":",Sheet1!CQ601)+1,100)</f>
        <v>A335#幼初一贯制学校#城规</v>
      </c>
      <c r="H601" t="str">
        <f>MID(Sheet1!CR601,FIND(":",Sheet1!CR601)+1,100)</f>
        <v>A335</v>
      </c>
      <c r="I601" t="str">
        <f>MID(Sheet1!CS601,FIND(":",Sheet1!CS601)+1,100)</f>
        <v>0804#教育用地#国空</v>
      </c>
      <c r="J601" t="str">
        <f>MID(Sheet1!CT601,FIND(":",Sheet1!CT601)+1,100)</f>
        <v>3</v>
      </c>
      <c r="K601" t="str">
        <f>MID(Sheet1!CU601,FIND(":",Sheet1!CU601)+1,100)</f>
        <v>20804</v>
      </c>
      <c r="L601" t="str">
        <f ca="1">MID(Sheet1!CV601,FIND(":",Sheet1!CV601)+1,100)</f>
        <v>255,100,224</v>
      </c>
      <c r="M601" t="str">
        <f ca="1">MID(Sheet1!CW601,FIND(":",Sheet1!CW601)+1,100)</f>
        <v>面积*容积率</v>
      </c>
      <c r="N601" t="str">
        <f ca="1">MID(Sheet1!CX601,FIND(":",Sheet1!CX601)+1,100)</f>
        <v>地块建筑面积*0</v>
      </c>
      <c r="O601" t="str">
        <f ca="1">MID(Sheet1!CY601,FIND(":",Sheet1!CY601)+1,100)</f>
        <v>地块建筑面积*0</v>
      </c>
      <c r="P601" t="str">
        <f ca="1">MID(Sheet1!CZ601,FIND(":",Sheet1!CZ601)+1,100)</f>
        <v>地块建筑面积*0</v>
      </c>
      <c r="Q601" t="str">
        <f ca="1">MID(Sheet1!DA601,FIND(":",Sheet1!DA601)+1,100)</f>
        <v>地块建筑面积*0</v>
      </c>
      <c r="R601" t="str">
        <f ca="1">MID(Sheet1!DB601,FIND(":",Sheet1!DB601)+1,100)</f>
        <v>地块建筑面积*1</v>
      </c>
      <c r="S601" t="str">
        <f ca="1">MID(Sheet1!DC601,FIND(":",Sheet1!DC601)+1,100)</f>
        <v>地块建筑面积*0</v>
      </c>
      <c r="T601" t="str">
        <f ca="1">MID(Sheet1!DD601,FIND(":",Sheet1!DD601)+1,100)</f>
        <v>地块建筑面积*0</v>
      </c>
      <c r="U601" t="str">
        <f ca="1">MID(Sheet1!DE601,FIND(":",Sheet1!DE601)+1,100)</f>
        <v>面积*0</v>
      </c>
      <c r="V601" t="str">
        <f ca="1">MID(Sheet1!DF601,FIND(":",Sheet1!DF601)+1,100)</f>
        <v>面积*0</v>
      </c>
      <c r="W601" t="str">
        <f ca="1">MID(Sheet1!DG601,FIND(":",Sheet1!DG601)+1,100)</f>
        <v>-</v>
      </c>
      <c r="X601" t="str">
        <f ca="1">MID(Sheet1!DH601,FIND(":",Sheet1!DH601)+1,100)</f>
        <v>0</v>
      </c>
      <c r="Y601" t="str">
        <f ca="1">MID(Sheet1!DI601,FIND(":",Sheet1!DI601)+1,100)</f>
        <v>-</v>
      </c>
      <c r="Z601" t="str">
        <f ca="1">MID(Sheet1!DJ601,FIND(":",Sheet1!DJ601)+1,100)</f>
        <v>0</v>
      </c>
      <c r="AA601" t="str">
        <f ca="1">MID(Sheet1!DK601,FIND(":",Sheet1!DK601)+1,100)</f>
        <v>35平方米/岗位</v>
      </c>
      <c r="AB601" t="str">
        <f ca="1">MID(Sheet1!DL601,FIND(":",Sheet1!DL601)+1,100)</f>
        <v>公服建筑面积/35</v>
      </c>
      <c r="AC601" t="str">
        <f ca="1">MID(Sheet1!DM601,FIND(":",Sheet1!DM601)+1,100)</f>
        <v>幼1.2个/班，小1.5个/班，初高1.0个/班，18个/100教工</v>
      </c>
      <c r="AD601" t="str">
        <f ca="1">MID(Sheet1!DN601,FIND(":",Sheet1!DN601)+1,100)</f>
        <v>班数幼*1.2+18*班数幼*5/100+班数小*1.5+18*班数小*2.5/100+班数初*1.0+18*班数初*4/100+班数高*1.0+18*班数高*5/100</v>
      </c>
      <c r="AE601" t="str">
        <f ca="1">MID(Sheet1!DO601,FIND(":",Sheet1!DO601)+1,100)</f>
        <v>65立方米/公顷*日</v>
      </c>
      <c r="AF601" t="str">
        <f ca="1">MID(Sheet1!DP601,FIND(":",Sheet1!DP601)+1,100)</f>
        <v>用地面积*65</v>
      </c>
      <c r="AG601" t="str">
        <f ca="1">MID(Sheet1!DQ601,FIND(":",Sheet1!DQ601)+1,100)</f>
        <v>0.85</v>
      </c>
      <c r="AH601" t="str">
        <f ca="1">MID(Sheet1!DR601,FIND(":",Sheet1!DR601)+1,100)</f>
        <v>用水量*0.85</v>
      </c>
      <c r="AI601" t="str">
        <f ca="1">MID(Sheet1!DS601,FIND(":",Sheet1!DS601)+1,100)</f>
        <v>50瓦/平方米</v>
      </c>
      <c r="AJ601" t="str">
        <f ca="1">MID(Sheet1!DT601,FIND(":",Sheet1!DT601)+1,100)</f>
        <v>0.7</v>
      </c>
      <c r="AK601" t="str">
        <f ca="1">MID(Sheet1!DU601,FIND(":",Sheet1!DU601)+1,100)</f>
        <v>地块建筑面积*50*0.7/1000</v>
      </c>
      <c r="AL601" t="str">
        <f ca="1">MID(Sheet1!DV601,FIND(":",Sheet1!DV601)+1,100)</f>
        <v>1.0门/100平方米</v>
      </c>
      <c r="AM601" t="str">
        <f ca="1">MID(Sheet1!DW601,FIND(":",Sheet1!DW601)+1,100)</f>
        <v>地块建筑面积*1.0/100</v>
      </c>
      <c r="AN601" t="str">
        <f ca="1">MID(Sheet1!DX601,FIND(":",Sheet1!DX601)+1,100)</f>
        <v>0.3门/100平方米</v>
      </c>
      <c r="AO601" t="str">
        <f ca="1">MID(Sheet1!DY601,FIND(":",Sheet1!DY601)+1,100)</f>
        <v>地块建筑面积*0.3/100</v>
      </c>
      <c r="AP601" t="str">
        <f ca="1">MID(Sheet1!DZ601,FIND(":",Sheet1!DZ601)+1,100)</f>
        <v>幼2.5次/生，小初0.9次/生，高0.6次/生，0.3分担率，幼63：37，小初95：5，高86：14</v>
      </c>
      <c r="AQ601" t="str">
        <f ca="1">MID(Sheet1!EA601,FIND(":",Sheet1!EA601)+1,100)</f>
        <v>班数幼*30*2.5*0.3*0.63+班数小*45*0.9*0.3*0.95+班数初*50*0.9*0.3*0.95+班数高*50*0.6*0.3*0.86</v>
      </c>
      <c r="AR601" t="str">
        <f ca="1">MID(Sheet1!EB601,FIND(":",Sheet1!EB601)+1,100)</f>
        <v>班数幼*30*2.5*0.3*0.37+班数小*45*0.9*0.3*0.05+班数初*50*0.9*0.3*0.05+班数高*50*0.6*0.3*0.14</v>
      </c>
      <c r="AS601" t="str">
        <f ca="1">MID(Sheet1!EC601,FIND(":",Sheet1!EC601)+1,100)</f>
        <v>地块建筑面积*0.4</v>
      </c>
      <c r="AT601" t="str">
        <f ca="1">MID(Sheet1!ED601,FIND(":",Sheet1!ED601)+1,100)</f>
        <v>地块建筑面积*0.4</v>
      </c>
      <c r="AU601" t="str">
        <f ca="1">MID(Sheet1!EE601,FIND(":",Sheet1!EE601)+1,100)</f>
        <v>地块建筑面积*0.08</v>
      </c>
      <c r="AV601" t="str">
        <f ca="1">MID(Sheet1!EF601,FIND(":",Sheet1!EF601)+1,100)</f>
        <v>地块建筑面积*0.08</v>
      </c>
      <c r="AW601" t="str">
        <f ca="1">MID(Sheet1!EG601,FIND(":",Sheet1!EG601)+1,100)</f>
        <v>城镇建设用地</v>
      </c>
    </row>
    <row r="602" spans="1:49" x14ac:dyDescent="0.2">
      <c r="A602" t="str">
        <f>MID(Sheet1!CK602,FIND(":",Sheet1!CK602)+1,100)</f>
        <v>080403/120803#中小学用地/社会停车场用地&amp;幼初一贯制学校#国空</v>
      </c>
      <c r="B602" t="str">
        <f>MID(Sheet1!CL602,FIND(":",Sheet1!CL602)+1,100)</f>
        <v>中小学用地/社会停车场用地</v>
      </c>
      <c r="C602" t="str">
        <f>MID(Sheet1!CM602,FIND(":",Sheet1!CM602)+1,100)</f>
        <v>幼初一贯制学校</v>
      </c>
      <c r="D602" t="str">
        <f>MID(Sheet1!CN602,FIND(":",Sheet1!CN602)+1,100)</f>
        <v>080403/120803</v>
      </c>
      <c r="E602" t="str">
        <f>MID(Sheet1!CO602,FIND(":",Sheet1!CO602)+1,100)</f>
        <v>国空</v>
      </c>
      <c r="F602" t="str">
        <f>MID(Sheet1!CP602,FIND(":",Sheet1!CP602)+1,100)</f>
        <v>A33/S33</v>
      </c>
      <c r="G602" t="str">
        <f>MID(Sheet1!CQ602,FIND(":",Sheet1!CQ602)+1,100)</f>
        <v>A335#幼初一贯制学校#城规</v>
      </c>
      <c r="H602" t="str">
        <f>MID(Sheet1!CR602,FIND(":",Sheet1!CR602)+1,100)</f>
        <v>A335</v>
      </c>
      <c r="I602" t="str">
        <f>MID(Sheet1!CS602,FIND(":",Sheet1!CS602)+1,100)</f>
        <v>0804#教育用地#国空</v>
      </c>
      <c r="J602" t="str">
        <f>MID(Sheet1!CT602,FIND(":",Sheet1!CT602)+1,100)</f>
        <v>2</v>
      </c>
      <c r="K602" t="str">
        <f>MID(Sheet1!CU602,FIND(":",Sheet1!CU602)+1,100)</f>
        <v>10804</v>
      </c>
      <c r="L602" t="str">
        <f ca="1">MID(Sheet1!CV602,FIND(":",Sheet1!CV602)+1,100)</f>
        <v>255,100,224</v>
      </c>
      <c r="M602" t="str">
        <f ca="1">MID(Sheet1!CW602,FIND(":",Sheet1!CW602)+1,100)</f>
        <v>面积*容积率</v>
      </c>
      <c r="N602" t="str">
        <f ca="1">MID(Sheet1!CX602,FIND(":",Sheet1!CX602)+1,100)</f>
        <v>地块建筑面积*0</v>
      </c>
      <c r="O602" t="str">
        <f ca="1">MID(Sheet1!CY602,FIND(":",Sheet1!CY602)+1,100)</f>
        <v>地块建筑面积*0</v>
      </c>
      <c r="P602" t="str">
        <f ca="1">MID(Sheet1!CZ602,FIND(":",Sheet1!CZ602)+1,100)</f>
        <v>地块建筑面积*0</v>
      </c>
      <c r="Q602" t="str">
        <f ca="1">MID(Sheet1!DA602,FIND(":",Sheet1!DA602)+1,100)</f>
        <v>地块建筑面积*0</v>
      </c>
      <c r="R602" t="str">
        <f ca="1">MID(Sheet1!DB602,FIND(":",Sheet1!DB602)+1,100)</f>
        <v>地块建筑面积*1</v>
      </c>
      <c r="S602" t="str">
        <f ca="1">MID(Sheet1!DC602,FIND(":",Sheet1!DC602)+1,100)</f>
        <v>地块建筑面积*0</v>
      </c>
      <c r="T602" t="str">
        <f ca="1">MID(Sheet1!DD602,FIND(":",Sheet1!DD602)+1,100)</f>
        <v>地块建筑面积*0</v>
      </c>
      <c r="U602" t="str">
        <f ca="1">MID(Sheet1!DE602,FIND(":",Sheet1!DE602)+1,100)</f>
        <v>面积*0</v>
      </c>
      <c r="V602" t="str">
        <f ca="1">MID(Sheet1!DF602,FIND(":",Sheet1!DF602)+1,100)</f>
        <v>面积*0</v>
      </c>
      <c r="W602" t="str">
        <f ca="1">MID(Sheet1!DG602,FIND(":",Sheet1!DG602)+1,100)</f>
        <v>-</v>
      </c>
      <c r="X602" t="str">
        <f ca="1">MID(Sheet1!DH602,FIND(":",Sheet1!DH602)+1,100)</f>
        <v>0</v>
      </c>
      <c r="Y602" t="str">
        <f ca="1">MID(Sheet1!DI602,FIND(":",Sheet1!DI602)+1,100)</f>
        <v>-</v>
      </c>
      <c r="Z602" t="str">
        <f ca="1">MID(Sheet1!DJ602,FIND(":",Sheet1!DJ602)+1,100)</f>
        <v>0</v>
      </c>
      <c r="AA602" t="str">
        <f ca="1">MID(Sheet1!DK602,FIND(":",Sheet1!DK602)+1,100)</f>
        <v>35平方米/岗位</v>
      </c>
      <c r="AB602" t="str">
        <f ca="1">MID(Sheet1!DL602,FIND(":",Sheet1!DL602)+1,100)</f>
        <v>公服建筑面积/35</v>
      </c>
      <c r="AC602" t="str">
        <f ca="1">MID(Sheet1!DM602,FIND(":",Sheet1!DM602)+1,100)</f>
        <v>幼1.2个/班，小1.5个/班，初高1.0个/班，18个/100教工</v>
      </c>
      <c r="AD602" t="str">
        <f ca="1">MID(Sheet1!DN602,FIND(":",Sheet1!DN602)+1,100)</f>
        <v>班数幼*1.2+18*班数幼*5/100+班数小*1.5+18*班数小*2.5/100+班数初*1.0+18*班数初*4/100+班数高*1.0+18*班数高*5/100</v>
      </c>
      <c r="AE602" t="str">
        <f ca="1">MID(Sheet1!DO602,FIND(":",Sheet1!DO602)+1,100)</f>
        <v>65立方米/公顷*日</v>
      </c>
      <c r="AF602" t="str">
        <f ca="1">MID(Sheet1!DP602,FIND(":",Sheet1!DP602)+1,100)</f>
        <v>用地面积*65</v>
      </c>
      <c r="AG602" t="str">
        <f ca="1">MID(Sheet1!DQ602,FIND(":",Sheet1!DQ602)+1,100)</f>
        <v>0.85</v>
      </c>
      <c r="AH602" t="str">
        <f ca="1">MID(Sheet1!DR602,FIND(":",Sheet1!DR602)+1,100)</f>
        <v>用水量*0.85</v>
      </c>
      <c r="AI602" t="str">
        <f ca="1">MID(Sheet1!DS602,FIND(":",Sheet1!DS602)+1,100)</f>
        <v>50瓦/平方米</v>
      </c>
      <c r="AJ602" t="str">
        <f ca="1">MID(Sheet1!DT602,FIND(":",Sheet1!DT602)+1,100)</f>
        <v>0.7</v>
      </c>
      <c r="AK602" t="str">
        <f ca="1">MID(Sheet1!DU602,FIND(":",Sheet1!DU602)+1,100)</f>
        <v>地块建筑面积*50*0.7/1000</v>
      </c>
      <c r="AL602" t="str">
        <f ca="1">MID(Sheet1!DV602,FIND(":",Sheet1!DV602)+1,100)</f>
        <v>1.0门/100平方米</v>
      </c>
      <c r="AM602" t="str">
        <f ca="1">MID(Sheet1!DW602,FIND(":",Sheet1!DW602)+1,100)</f>
        <v>地块建筑面积*1.0/100</v>
      </c>
      <c r="AN602" t="str">
        <f ca="1">MID(Sheet1!DX602,FIND(":",Sheet1!DX602)+1,100)</f>
        <v>0.3门/100平方米</v>
      </c>
      <c r="AO602" t="str">
        <f ca="1">MID(Sheet1!DY602,FIND(":",Sheet1!DY602)+1,100)</f>
        <v>地块建筑面积*0.3/100</v>
      </c>
      <c r="AP602" t="str">
        <f ca="1">MID(Sheet1!DZ602,FIND(":",Sheet1!DZ602)+1,100)</f>
        <v>幼2.5次/生，小初0.9次/生，高0.6次/生，0.3分担率，幼63：37，小初95：5，高86：14</v>
      </c>
      <c r="AQ602" t="str">
        <f ca="1">MID(Sheet1!EA602,FIND(":",Sheet1!EA602)+1,100)</f>
        <v>班数幼*30*2.5*0.3*0.63+班数小*45*0.9*0.3*0.95+班数初*50*0.9*0.3*0.95+班数高*50*0.6*0.3*0.86</v>
      </c>
      <c r="AR602" t="str">
        <f ca="1">MID(Sheet1!EB602,FIND(":",Sheet1!EB602)+1,100)</f>
        <v>班数幼*30*2.5*0.3*0.37+班数小*45*0.9*0.3*0.05+班数初*50*0.9*0.3*0.05+班数高*50*0.6*0.3*0.14</v>
      </c>
      <c r="AS602" t="str">
        <f ca="1">MID(Sheet1!EC602,FIND(":",Sheet1!EC602)+1,100)</f>
        <v>地块建筑面积*0.4</v>
      </c>
      <c r="AT602" t="str">
        <f ca="1">MID(Sheet1!ED602,FIND(":",Sheet1!ED602)+1,100)</f>
        <v>地块建筑面积*0.4</v>
      </c>
      <c r="AU602" t="str">
        <f ca="1">MID(Sheet1!EE602,FIND(":",Sheet1!EE602)+1,100)</f>
        <v>地块建筑面积*0.08</v>
      </c>
      <c r="AV602" t="str">
        <f ca="1">MID(Sheet1!EF602,FIND(":",Sheet1!EF602)+1,100)</f>
        <v>地块建筑面积*0.08</v>
      </c>
      <c r="AW602" t="str">
        <f ca="1">MID(Sheet1!EG602,FIND(":",Sheet1!EG602)+1,100)</f>
        <v>城镇建设用地</v>
      </c>
    </row>
    <row r="603" spans="1:49" x14ac:dyDescent="0.2">
      <c r="A603" t="str">
        <f>MID(Sheet1!CK603,FIND(":",Sheet1!CK603)+1,100)</f>
        <v>080403#中小学用地&amp;小高一贯制学校#国空</v>
      </c>
      <c r="B603" t="str">
        <f>MID(Sheet1!CL603,FIND(":",Sheet1!CL603)+1,100)</f>
        <v>中小学用地</v>
      </c>
      <c r="C603" t="str">
        <f>MID(Sheet1!CM603,FIND(":",Sheet1!CM603)+1,100)</f>
        <v>小高一贯制学校</v>
      </c>
      <c r="D603" t="str">
        <f>MID(Sheet1!CN603,FIND(":",Sheet1!CN603)+1,100)</f>
        <v>080403</v>
      </c>
      <c r="E603" t="str">
        <f>MID(Sheet1!CO603,FIND(":",Sheet1!CO603)+1,100)</f>
        <v>国空</v>
      </c>
      <c r="F603" t="str">
        <f>MID(Sheet1!CP603,FIND(":",Sheet1!CP603)+1,100)</f>
        <v>A33</v>
      </c>
      <c r="G603" t="str">
        <f>MID(Sheet1!CQ603,FIND(":",Sheet1!CQ603)+1,100)</f>
        <v>A336#小高一贯制学校#城规</v>
      </c>
      <c r="H603" t="str">
        <f>MID(Sheet1!CR603,FIND(":",Sheet1!CR603)+1,100)</f>
        <v>A336</v>
      </c>
      <c r="I603" t="str">
        <f>MID(Sheet1!CS603,FIND(":",Sheet1!CS603)+1,100)</f>
        <v>0804#教育用地#国空</v>
      </c>
      <c r="J603" t="str">
        <f>MID(Sheet1!CT603,FIND(":",Sheet1!CT603)+1,100)</f>
        <v>3</v>
      </c>
      <c r="K603" t="str">
        <f>MID(Sheet1!CU603,FIND(":",Sheet1!CU603)+1,100)</f>
        <v>20804</v>
      </c>
      <c r="L603" t="str">
        <f ca="1">MID(Sheet1!CV603,FIND(":",Sheet1!CV603)+1,100)</f>
        <v>255,100,224</v>
      </c>
      <c r="M603" t="str">
        <f ca="1">MID(Sheet1!CW603,FIND(":",Sheet1!CW603)+1,100)</f>
        <v>面积*容积率</v>
      </c>
      <c r="N603" t="str">
        <f ca="1">MID(Sheet1!CX603,FIND(":",Sheet1!CX603)+1,100)</f>
        <v>地块建筑面积*0</v>
      </c>
      <c r="O603" t="str">
        <f ca="1">MID(Sheet1!CY603,FIND(":",Sheet1!CY603)+1,100)</f>
        <v>地块建筑面积*0</v>
      </c>
      <c r="P603" t="str">
        <f ca="1">MID(Sheet1!CZ603,FIND(":",Sheet1!CZ603)+1,100)</f>
        <v>地块建筑面积*0</v>
      </c>
      <c r="Q603" t="str">
        <f ca="1">MID(Sheet1!DA603,FIND(":",Sheet1!DA603)+1,100)</f>
        <v>地块建筑面积*0</v>
      </c>
      <c r="R603" t="str">
        <f ca="1">MID(Sheet1!DB603,FIND(":",Sheet1!DB603)+1,100)</f>
        <v>地块建筑面积*1</v>
      </c>
      <c r="S603" t="str">
        <f ca="1">MID(Sheet1!DC603,FIND(":",Sheet1!DC603)+1,100)</f>
        <v>地块建筑面积*0</v>
      </c>
      <c r="T603" t="str">
        <f ca="1">MID(Sheet1!DD603,FIND(":",Sheet1!DD603)+1,100)</f>
        <v>地块建筑面积*0</v>
      </c>
      <c r="U603" t="str">
        <f ca="1">MID(Sheet1!DE603,FIND(":",Sheet1!DE603)+1,100)</f>
        <v>面积*0</v>
      </c>
      <c r="V603" t="str">
        <f ca="1">MID(Sheet1!DF603,FIND(":",Sheet1!DF603)+1,100)</f>
        <v>面积*0</v>
      </c>
      <c r="W603" t="str">
        <f ca="1">MID(Sheet1!DG603,FIND(":",Sheet1!DG603)+1,100)</f>
        <v>-</v>
      </c>
      <c r="X603" t="str">
        <f ca="1">MID(Sheet1!DH603,FIND(":",Sheet1!DH603)+1,100)</f>
        <v>0</v>
      </c>
      <c r="Y603" t="str">
        <f ca="1">MID(Sheet1!DI603,FIND(":",Sheet1!DI603)+1,100)</f>
        <v>-</v>
      </c>
      <c r="Z603" t="str">
        <f ca="1">MID(Sheet1!DJ603,FIND(":",Sheet1!DJ603)+1,100)</f>
        <v>0</v>
      </c>
      <c r="AA603" t="str">
        <f ca="1">MID(Sheet1!DK603,FIND(":",Sheet1!DK603)+1,100)</f>
        <v>35平方米/岗位</v>
      </c>
      <c r="AB603" t="str">
        <f ca="1">MID(Sheet1!DL603,FIND(":",Sheet1!DL603)+1,100)</f>
        <v>公服建筑面积/35</v>
      </c>
      <c r="AC603" t="str">
        <f ca="1">MID(Sheet1!DM603,FIND(":",Sheet1!DM603)+1,100)</f>
        <v>幼1.2个/班，小1.5个/班，初高1.0个/班，18个/100教工</v>
      </c>
      <c r="AD603" t="str">
        <f ca="1">MID(Sheet1!DN603,FIND(":",Sheet1!DN603)+1,100)</f>
        <v>班数幼*1.2+18*班数幼*5/100+班数小*1.5+18*班数小*2.5/100+班数初*1.0+18*班数初*4/100+班数高*1.0+18*班数高*5/100</v>
      </c>
      <c r="AE603" t="str">
        <f ca="1">MID(Sheet1!DO603,FIND(":",Sheet1!DO603)+1,100)</f>
        <v>65立方米/公顷*日</v>
      </c>
      <c r="AF603" t="str">
        <f ca="1">MID(Sheet1!DP603,FIND(":",Sheet1!DP603)+1,100)</f>
        <v>用地面积*65</v>
      </c>
      <c r="AG603" t="str">
        <f ca="1">MID(Sheet1!DQ603,FIND(":",Sheet1!DQ603)+1,100)</f>
        <v>0.85</v>
      </c>
      <c r="AH603" t="str">
        <f ca="1">MID(Sheet1!DR603,FIND(":",Sheet1!DR603)+1,100)</f>
        <v>用水量*0.85</v>
      </c>
      <c r="AI603" t="str">
        <f ca="1">MID(Sheet1!DS603,FIND(":",Sheet1!DS603)+1,100)</f>
        <v>50瓦/平方米</v>
      </c>
      <c r="AJ603" t="str">
        <f ca="1">MID(Sheet1!DT603,FIND(":",Sheet1!DT603)+1,100)</f>
        <v>0.7</v>
      </c>
      <c r="AK603" t="str">
        <f ca="1">MID(Sheet1!DU603,FIND(":",Sheet1!DU603)+1,100)</f>
        <v>地块建筑面积*50*0.7/1000</v>
      </c>
      <c r="AL603" t="str">
        <f ca="1">MID(Sheet1!DV603,FIND(":",Sheet1!DV603)+1,100)</f>
        <v>1.0门/100平方米</v>
      </c>
      <c r="AM603" t="str">
        <f ca="1">MID(Sheet1!DW603,FIND(":",Sheet1!DW603)+1,100)</f>
        <v>地块建筑面积*1.0/100</v>
      </c>
      <c r="AN603" t="str">
        <f ca="1">MID(Sheet1!DX603,FIND(":",Sheet1!DX603)+1,100)</f>
        <v>0.3门/100平方米</v>
      </c>
      <c r="AO603" t="str">
        <f ca="1">MID(Sheet1!DY603,FIND(":",Sheet1!DY603)+1,100)</f>
        <v>地块建筑面积*0.3/100</v>
      </c>
      <c r="AP603" t="str">
        <f ca="1">MID(Sheet1!DZ603,FIND(":",Sheet1!DZ603)+1,100)</f>
        <v>幼2.5次/生，小初0.9次/生，高0.6次/生，0.3分担率，幼63：37，小初95：5，高86：14</v>
      </c>
      <c r="AQ603" t="str">
        <f ca="1">MID(Sheet1!EA603,FIND(":",Sheet1!EA603)+1,100)</f>
        <v>班数幼*30*2.5*0.3*0.63+班数小*45*0.9*0.3*0.95+班数初*50*0.9*0.3*0.95+班数高*50*0.6*0.3*0.86</v>
      </c>
      <c r="AR603" t="str">
        <f ca="1">MID(Sheet1!EB603,FIND(":",Sheet1!EB603)+1,100)</f>
        <v>班数幼*30*2.5*0.3*0.37+班数小*45*0.9*0.3*0.05+班数初*50*0.9*0.3*0.05+班数高*50*0.6*0.3*0.14</v>
      </c>
      <c r="AS603" t="str">
        <f ca="1">MID(Sheet1!EC603,FIND(":",Sheet1!EC603)+1,100)</f>
        <v>地块建筑面积*0.4</v>
      </c>
      <c r="AT603" t="str">
        <f ca="1">MID(Sheet1!ED603,FIND(":",Sheet1!ED603)+1,100)</f>
        <v>地块建筑面积*0.4</v>
      </c>
      <c r="AU603" t="str">
        <f ca="1">MID(Sheet1!EE603,FIND(":",Sheet1!EE603)+1,100)</f>
        <v>地块建筑面积*0.08</v>
      </c>
      <c r="AV603" t="str">
        <f ca="1">MID(Sheet1!EF603,FIND(":",Sheet1!EF603)+1,100)</f>
        <v>地块建筑面积*0.08</v>
      </c>
      <c r="AW603" t="str">
        <f ca="1">MID(Sheet1!EG603,FIND(":",Sheet1!EG603)+1,100)</f>
        <v>城镇建设用地</v>
      </c>
    </row>
    <row r="604" spans="1:49" x14ac:dyDescent="0.2">
      <c r="A604" t="str">
        <f>MID(Sheet1!CK604,FIND(":",Sheet1!CK604)+1,100)</f>
        <v>080403/120803#中小学用地/社会停车场用地&amp;小高一贯制学校#国空</v>
      </c>
      <c r="B604" t="str">
        <f>MID(Sheet1!CL604,FIND(":",Sheet1!CL604)+1,100)</f>
        <v>中小学用地/社会停车场用地</v>
      </c>
      <c r="C604" t="str">
        <f>MID(Sheet1!CM604,FIND(":",Sheet1!CM604)+1,100)</f>
        <v>小高一贯制学校</v>
      </c>
      <c r="D604" t="str">
        <f>MID(Sheet1!CN604,FIND(":",Sheet1!CN604)+1,100)</f>
        <v>080403/120803</v>
      </c>
      <c r="E604" t="str">
        <f>MID(Sheet1!CO604,FIND(":",Sheet1!CO604)+1,100)</f>
        <v>国空</v>
      </c>
      <c r="F604" t="str">
        <f>MID(Sheet1!CP604,FIND(":",Sheet1!CP604)+1,100)</f>
        <v>A33/S33</v>
      </c>
      <c r="G604" t="str">
        <f>MID(Sheet1!CQ604,FIND(":",Sheet1!CQ604)+1,100)</f>
        <v>A336#小高一贯制学校#城规</v>
      </c>
      <c r="H604" t="str">
        <f>MID(Sheet1!CR604,FIND(":",Sheet1!CR604)+1,100)</f>
        <v>A336</v>
      </c>
      <c r="I604" t="str">
        <f>MID(Sheet1!CS604,FIND(":",Sheet1!CS604)+1,100)</f>
        <v>0804#教育用地#国空</v>
      </c>
      <c r="J604" t="str">
        <f>MID(Sheet1!CT604,FIND(":",Sheet1!CT604)+1,100)</f>
        <v>2</v>
      </c>
      <c r="K604" t="str">
        <f>MID(Sheet1!CU604,FIND(":",Sheet1!CU604)+1,100)</f>
        <v>10804</v>
      </c>
      <c r="L604" t="str">
        <f ca="1">MID(Sheet1!CV604,FIND(":",Sheet1!CV604)+1,100)</f>
        <v>255,100,224</v>
      </c>
      <c r="M604" t="str">
        <f ca="1">MID(Sheet1!CW604,FIND(":",Sheet1!CW604)+1,100)</f>
        <v>面积*容积率</v>
      </c>
      <c r="N604" t="str">
        <f ca="1">MID(Sheet1!CX604,FIND(":",Sheet1!CX604)+1,100)</f>
        <v>地块建筑面积*0</v>
      </c>
      <c r="O604" t="str">
        <f ca="1">MID(Sheet1!CY604,FIND(":",Sheet1!CY604)+1,100)</f>
        <v>地块建筑面积*0</v>
      </c>
      <c r="P604" t="str">
        <f ca="1">MID(Sheet1!CZ604,FIND(":",Sheet1!CZ604)+1,100)</f>
        <v>地块建筑面积*0</v>
      </c>
      <c r="Q604" t="str">
        <f ca="1">MID(Sheet1!DA604,FIND(":",Sheet1!DA604)+1,100)</f>
        <v>地块建筑面积*0</v>
      </c>
      <c r="R604" t="str">
        <f ca="1">MID(Sheet1!DB604,FIND(":",Sheet1!DB604)+1,100)</f>
        <v>地块建筑面积*1</v>
      </c>
      <c r="S604" t="str">
        <f ca="1">MID(Sheet1!DC604,FIND(":",Sheet1!DC604)+1,100)</f>
        <v>地块建筑面积*0</v>
      </c>
      <c r="T604" t="str">
        <f ca="1">MID(Sheet1!DD604,FIND(":",Sheet1!DD604)+1,100)</f>
        <v>地块建筑面积*0</v>
      </c>
      <c r="U604" t="str">
        <f ca="1">MID(Sheet1!DE604,FIND(":",Sheet1!DE604)+1,100)</f>
        <v>面积*0</v>
      </c>
      <c r="V604" t="str">
        <f ca="1">MID(Sheet1!DF604,FIND(":",Sheet1!DF604)+1,100)</f>
        <v>面积*0</v>
      </c>
      <c r="W604" t="str">
        <f ca="1">MID(Sheet1!DG604,FIND(":",Sheet1!DG604)+1,100)</f>
        <v>-</v>
      </c>
      <c r="X604" t="str">
        <f ca="1">MID(Sheet1!DH604,FIND(":",Sheet1!DH604)+1,100)</f>
        <v>0</v>
      </c>
      <c r="Y604" t="str">
        <f ca="1">MID(Sheet1!DI604,FIND(":",Sheet1!DI604)+1,100)</f>
        <v>-</v>
      </c>
      <c r="Z604" t="str">
        <f ca="1">MID(Sheet1!DJ604,FIND(":",Sheet1!DJ604)+1,100)</f>
        <v>0</v>
      </c>
      <c r="AA604" t="str">
        <f ca="1">MID(Sheet1!DK604,FIND(":",Sheet1!DK604)+1,100)</f>
        <v>35平方米/岗位</v>
      </c>
      <c r="AB604" t="str">
        <f ca="1">MID(Sheet1!DL604,FIND(":",Sheet1!DL604)+1,100)</f>
        <v>公服建筑面积/35</v>
      </c>
      <c r="AC604" t="str">
        <f ca="1">MID(Sheet1!DM604,FIND(":",Sheet1!DM604)+1,100)</f>
        <v>幼1.2个/班，小1.5个/班，初高1.0个/班，18个/100教工</v>
      </c>
      <c r="AD604" t="str">
        <f ca="1">MID(Sheet1!DN604,FIND(":",Sheet1!DN604)+1,100)</f>
        <v>班数幼*1.2+18*班数幼*5/100+班数小*1.5+18*班数小*2.5/100+班数初*1.0+18*班数初*4/100+班数高*1.0+18*班数高*5/100</v>
      </c>
      <c r="AE604" t="str">
        <f ca="1">MID(Sheet1!DO604,FIND(":",Sheet1!DO604)+1,100)</f>
        <v>65立方米/公顷*日</v>
      </c>
      <c r="AF604" t="str">
        <f ca="1">MID(Sheet1!DP604,FIND(":",Sheet1!DP604)+1,100)</f>
        <v>用地面积*65</v>
      </c>
      <c r="AG604" t="str">
        <f ca="1">MID(Sheet1!DQ604,FIND(":",Sheet1!DQ604)+1,100)</f>
        <v>0.85</v>
      </c>
      <c r="AH604" t="str">
        <f ca="1">MID(Sheet1!DR604,FIND(":",Sheet1!DR604)+1,100)</f>
        <v>用水量*0.85</v>
      </c>
      <c r="AI604" t="str">
        <f ca="1">MID(Sheet1!DS604,FIND(":",Sheet1!DS604)+1,100)</f>
        <v>50瓦/平方米</v>
      </c>
      <c r="AJ604" t="str">
        <f ca="1">MID(Sheet1!DT604,FIND(":",Sheet1!DT604)+1,100)</f>
        <v>0.7</v>
      </c>
      <c r="AK604" t="str">
        <f ca="1">MID(Sheet1!DU604,FIND(":",Sheet1!DU604)+1,100)</f>
        <v>地块建筑面积*50*0.7/1000</v>
      </c>
      <c r="AL604" t="str">
        <f ca="1">MID(Sheet1!DV604,FIND(":",Sheet1!DV604)+1,100)</f>
        <v>1.0门/100平方米</v>
      </c>
      <c r="AM604" t="str">
        <f ca="1">MID(Sheet1!DW604,FIND(":",Sheet1!DW604)+1,100)</f>
        <v>地块建筑面积*1.0/100</v>
      </c>
      <c r="AN604" t="str">
        <f ca="1">MID(Sheet1!DX604,FIND(":",Sheet1!DX604)+1,100)</f>
        <v>0.3门/100平方米</v>
      </c>
      <c r="AO604" t="str">
        <f ca="1">MID(Sheet1!DY604,FIND(":",Sheet1!DY604)+1,100)</f>
        <v>地块建筑面积*0.3/100</v>
      </c>
      <c r="AP604" t="str">
        <f ca="1">MID(Sheet1!DZ604,FIND(":",Sheet1!DZ604)+1,100)</f>
        <v>幼2.5次/生，小初0.9次/生，高0.6次/生，0.3分担率，幼63：37，小初95：5，高86：14</v>
      </c>
      <c r="AQ604" t="str">
        <f ca="1">MID(Sheet1!EA604,FIND(":",Sheet1!EA604)+1,100)</f>
        <v>班数幼*30*2.5*0.3*0.63+班数小*45*0.9*0.3*0.95+班数初*50*0.9*0.3*0.95+班数高*50*0.6*0.3*0.86</v>
      </c>
      <c r="AR604" t="str">
        <f ca="1">MID(Sheet1!EB604,FIND(":",Sheet1!EB604)+1,100)</f>
        <v>班数幼*30*2.5*0.3*0.37+班数小*45*0.9*0.3*0.05+班数初*50*0.9*0.3*0.05+班数高*50*0.6*0.3*0.14</v>
      </c>
      <c r="AS604" t="str">
        <f ca="1">MID(Sheet1!EC604,FIND(":",Sheet1!EC604)+1,100)</f>
        <v>地块建筑面积*0.4</v>
      </c>
      <c r="AT604" t="str">
        <f ca="1">MID(Sheet1!ED604,FIND(":",Sheet1!ED604)+1,100)</f>
        <v>地块建筑面积*0.4</v>
      </c>
      <c r="AU604" t="str">
        <f ca="1">MID(Sheet1!EE604,FIND(":",Sheet1!EE604)+1,100)</f>
        <v>地块建筑面积*0.08</v>
      </c>
      <c r="AV604" t="str">
        <f ca="1">MID(Sheet1!EF604,FIND(":",Sheet1!EF604)+1,100)</f>
        <v>地块建筑面积*0.08</v>
      </c>
      <c r="AW604" t="str">
        <f ca="1">MID(Sheet1!EG604,FIND(":",Sheet1!EG604)+1,100)</f>
        <v>城镇建设用地</v>
      </c>
    </row>
    <row r="605" spans="1:49" x14ac:dyDescent="0.2">
      <c r="A605" t="str">
        <f>MID(Sheet1!CK605,FIND(":",Sheet1!CK605)+1,100)</f>
        <v>080403#中小学用地&amp;幼高一贯制学校#国空</v>
      </c>
      <c r="B605" t="str">
        <f>MID(Sheet1!CL605,FIND(":",Sheet1!CL605)+1,100)</f>
        <v>中小学用地</v>
      </c>
      <c r="C605" t="str">
        <f>MID(Sheet1!CM605,FIND(":",Sheet1!CM605)+1,100)</f>
        <v>幼高一贯制学校</v>
      </c>
      <c r="D605" t="str">
        <f>MID(Sheet1!CN605,FIND(":",Sheet1!CN605)+1,100)</f>
        <v>080403</v>
      </c>
      <c r="E605" t="str">
        <f>MID(Sheet1!CO605,FIND(":",Sheet1!CO605)+1,100)</f>
        <v>国空</v>
      </c>
      <c r="F605" t="str">
        <f>MID(Sheet1!CP605,FIND(":",Sheet1!CP605)+1,100)</f>
        <v>A33</v>
      </c>
      <c r="G605" t="str">
        <f>MID(Sheet1!CQ605,FIND(":",Sheet1!CQ605)+1,100)</f>
        <v>A337#幼高一贯制学校#城规</v>
      </c>
      <c r="H605" t="str">
        <f>MID(Sheet1!CR605,FIND(":",Sheet1!CR605)+1,100)</f>
        <v>A337</v>
      </c>
      <c r="I605" t="str">
        <f>MID(Sheet1!CS605,FIND(":",Sheet1!CS605)+1,100)</f>
        <v>0804#教育用地#国空</v>
      </c>
      <c r="J605" t="str">
        <f>MID(Sheet1!CT605,FIND(":",Sheet1!CT605)+1,100)</f>
        <v>3</v>
      </c>
      <c r="K605" t="str">
        <f>MID(Sheet1!CU605,FIND(":",Sheet1!CU605)+1,100)</f>
        <v>20804</v>
      </c>
      <c r="L605" t="str">
        <f ca="1">MID(Sheet1!CV605,FIND(":",Sheet1!CV605)+1,100)</f>
        <v>255,100,224</v>
      </c>
      <c r="M605" t="str">
        <f ca="1">MID(Sheet1!CW605,FIND(":",Sheet1!CW605)+1,100)</f>
        <v>面积*容积率</v>
      </c>
      <c r="N605" t="str">
        <f ca="1">MID(Sheet1!CX605,FIND(":",Sheet1!CX605)+1,100)</f>
        <v>地块建筑面积*0</v>
      </c>
      <c r="O605" t="str">
        <f ca="1">MID(Sheet1!CY605,FIND(":",Sheet1!CY605)+1,100)</f>
        <v>地块建筑面积*0</v>
      </c>
      <c r="P605" t="str">
        <f ca="1">MID(Sheet1!CZ605,FIND(":",Sheet1!CZ605)+1,100)</f>
        <v>地块建筑面积*0</v>
      </c>
      <c r="Q605" t="str">
        <f ca="1">MID(Sheet1!DA605,FIND(":",Sheet1!DA605)+1,100)</f>
        <v>地块建筑面积*0</v>
      </c>
      <c r="R605" t="str">
        <f ca="1">MID(Sheet1!DB605,FIND(":",Sheet1!DB605)+1,100)</f>
        <v>地块建筑面积*1</v>
      </c>
      <c r="S605" t="str">
        <f ca="1">MID(Sheet1!DC605,FIND(":",Sheet1!DC605)+1,100)</f>
        <v>地块建筑面积*0</v>
      </c>
      <c r="T605" t="str">
        <f ca="1">MID(Sheet1!DD605,FIND(":",Sheet1!DD605)+1,100)</f>
        <v>地块建筑面积*0</v>
      </c>
      <c r="U605" t="str">
        <f ca="1">MID(Sheet1!DE605,FIND(":",Sheet1!DE605)+1,100)</f>
        <v>面积*0</v>
      </c>
      <c r="V605" t="str">
        <f ca="1">MID(Sheet1!DF605,FIND(":",Sheet1!DF605)+1,100)</f>
        <v>面积*0</v>
      </c>
      <c r="W605" t="str">
        <f ca="1">MID(Sheet1!DG605,FIND(":",Sheet1!DG605)+1,100)</f>
        <v>-</v>
      </c>
      <c r="X605" t="str">
        <f ca="1">MID(Sheet1!DH605,FIND(":",Sheet1!DH605)+1,100)</f>
        <v>0</v>
      </c>
      <c r="Y605" t="str">
        <f ca="1">MID(Sheet1!DI605,FIND(":",Sheet1!DI605)+1,100)</f>
        <v>-</v>
      </c>
      <c r="Z605" t="str">
        <f ca="1">MID(Sheet1!DJ605,FIND(":",Sheet1!DJ605)+1,100)</f>
        <v>0</v>
      </c>
      <c r="AA605" t="str">
        <f ca="1">MID(Sheet1!DK605,FIND(":",Sheet1!DK605)+1,100)</f>
        <v>35平方米/岗位</v>
      </c>
      <c r="AB605" t="str">
        <f ca="1">MID(Sheet1!DL605,FIND(":",Sheet1!DL605)+1,100)</f>
        <v>公服建筑面积/35</v>
      </c>
      <c r="AC605" t="str">
        <f ca="1">MID(Sheet1!DM605,FIND(":",Sheet1!DM605)+1,100)</f>
        <v>幼1.2个/班，小1.5个/班，初高1.0个/班，18个/100教工</v>
      </c>
      <c r="AD605" t="str">
        <f ca="1">MID(Sheet1!DN605,FIND(":",Sheet1!DN605)+1,100)</f>
        <v>班数幼*1.2+18*班数幼*5/100+班数小*1.5+18*班数小*2.5/100+班数初*1.0+18*班数初*4/100+班数高*1.0+18*班数高*5/100</v>
      </c>
      <c r="AE605" t="str">
        <f ca="1">MID(Sheet1!DO605,FIND(":",Sheet1!DO605)+1,100)</f>
        <v>65立方米/公顷*日</v>
      </c>
      <c r="AF605" t="str">
        <f ca="1">MID(Sheet1!DP605,FIND(":",Sheet1!DP605)+1,100)</f>
        <v>用地面积*65</v>
      </c>
      <c r="AG605" t="str">
        <f ca="1">MID(Sheet1!DQ605,FIND(":",Sheet1!DQ605)+1,100)</f>
        <v>0.85</v>
      </c>
      <c r="AH605" t="str">
        <f ca="1">MID(Sheet1!DR605,FIND(":",Sheet1!DR605)+1,100)</f>
        <v>用水量*0.85</v>
      </c>
      <c r="AI605" t="str">
        <f ca="1">MID(Sheet1!DS605,FIND(":",Sheet1!DS605)+1,100)</f>
        <v>50瓦/平方米</v>
      </c>
      <c r="AJ605" t="str">
        <f ca="1">MID(Sheet1!DT605,FIND(":",Sheet1!DT605)+1,100)</f>
        <v>0.7</v>
      </c>
      <c r="AK605" t="str">
        <f ca="1">MID(Sheet1!DU605,FIND(":",Sheet1!DU605)+1,100)</f>
        <v>地块建筑面积*50*0.7/1000</v>
      </c>
      <c r="AL605" t="str">
        <f ca="1">MID(Sheet1!DV605,FIND(":",Sheet1!DV605)+1,100)</f>
        <v>1.0门/100平方米</v>
      </c>
      <c r="AM605" t="str">
        <f ca="1">MID(Sheet1!DW605,FIND(":",Sheet1!DW605)+1,100)</f>
        <v>地块建筑面积*1.0/100</v>
      </c>
      <c r="AN605" t="str">
        <f ca="1">MID(Sheet1!DX605,FIND(":",Sheet1!DX605)+1,100)</f>
        <v>0.3门/100平方米</v>
      </c>
      <c r="AO605" t="str">
        <f ca="1">MID(Sheet1!DY605,FIND(":",Sheet1!DY605)+1,100)</f>
        <v>地块建筑面积*0.3/100</v>
      </c>
      <c r="AP605" t="str">
        <f ca="1">MID(Sheet1!DZ605,FIND(":",Sheet1!DZ605)+1,100)</f>
        <v>幼2.5次/生，小初0.9次/生，高0.6次/生，0.3分担率，幼63：37，小初95：5，高86：14</v>
      </c>
      <c r="AQ605" t="str">
        <f ca="1">MID(Sheet1!EA605,FIND(":",Sheet1!EA605)+1,100)</f>
        <v>班数幼*30*2.5*0.3*0.63+班数小*45*0.9*0.3*0.95+班数初*50*0.9*0.3*0.95+班数高*50*0.6*0.3*0.86</v>
      </c>
      <c r="AR605" t="str">
        <f ca="1">MID(Sheet1!EB605,FIND(":",Sheet1!EB605)+1,100)</f>
        <v>班数幼*30*2.5*0.3*0.37+班数小*45*0.9*0.3*0.05+班数初*50*0.9*0.3*0.05+班数高*50*0.6*0.3*0.14</v>
      </c>
      <c r="AS605" t="str">
        <f ca="1">MID(Sheet1!EC605,FIND(":",Sheet1!EC605)+1,100)</f>
        <v>地块建筑面积*0.4</v>
      </c>
      <c r="AT605" t="str">
        <f ca="1">MID(Sheet1!ED605,FIND(":",Sheet1!ED605)+1,100)</f>
        <v>地块建筑面积*0.4</v>
      </c>
      <c r="AU605" t="str">
        <f ca="1">MID(Sheet1!EE605,FIND(":",Sheet1!EE605)+1,100)</f>
        <v>地块建筑面积*0.08</v>
      </c>
      <c r="AV605" t="str">
        <f ca="1">MID(Sheet1!EF605,FIND(":",Sheet1!EF605)+1,100)</f>
        <v>地块建筑面积*0.08</v>
      </c>
      <c r="AW605" t="str">
        <f ca="1">MID(Sheet1!EG605,FIND(":",Sheet1!EG605)+1,100)</f>
        <v>城镇建设用地</v>
      </c>
    </row>
    <row r="606" spans="1:49" x14ac:dyDescent="0.2">
      <c r="A606" t="str">
        <f>MID(Sheet1!CK606,FIND(":",Sheet1!CK606)+1,100)</f>
        <v>080403/120803#中小学用地/社会停车场用地&amp;幼高一贯制学校#国空</v>
      </c>
      <c r="B606" t="str">
        <f>MID(Sheet1!CL606,FIND(":",Sheet1!CL606)+1,100)</f>
        <v>中小学用地/社会停车场用地</v>
      </c>
      <c r="C606" t="str">
        <f>MID(Sheet1!CM606,FIND(":",Sheet1!CM606)+1,100)</f>
        <v>幼高一贯制学校</v>
      </c>
      <c r="D606" t="str">
        <f>MID(Sheet1!CN606,FIND(":",Sheet1!CN606)+1,100)</f>
        <v>080403/120803</v>
      </c>
      <c r="E606" t="str">
        <f>MID(Sheet1!CO606,FIND(":",Sheet1!CO606)+1,100)</f>
        <v>国空</v>
      </c>
      <c r="F606" t="str">
        <f>MID(Sheet1!CP606,FIND(":",Sheet1!CP606)+1,100)</f>
        <v>A33/S33</v>
      </c>
      <c r="G606" t="str">
        <f>MID(Sheet1!CQ606,FIND(":",Sheet1!CQ606)+1,100)</f>
        <v>A337#幼高一贯制学校#城规</v>
      </c>
      <c r="H606" t="str">
        <f>MID(Sheet1!CR606,FIND(":",Sheet1!CR606)+1,100)</f>
        <v>A337</v>
      </c>
      <c r="I606" t="str">
        <f>MID(Sheet1!CS606,FIND(":",Sheet1!CS606)+1,100)</f>
        <v>0804#教育用地#国空</v>
      </c>
      <c r="J606" t="str">
        <f>MID(Sheet1!CT606,FIND(":",Sheet1!CT606)+1,100)</f>
        <v>2</v>
      </c>
      <c r="K606" t="str">
        <f>MID(Sheet1!CU606,FIND(":",Sheet1!CU606)+1,100)</f>
        <v>10804</v>
      </c>
      <c r="L606" t="str">
        <f ca="1">MID(Sheet1!CV606,FIND(":",Sheet1!CV606)+1,100)</f>
        <v>255,100,224</v>
      </c>
      <c r="M606" t="str">
        <f ca="1">MID(Sheet1!CW606,FIND(":",Sheet1!CW606)+1,100)</f>
        <v>面积*容积率</v>
      </c>
      <c r="N606" t="str">
        <f ca="1">MID(Sheet1!CX606,FIND(":",Sheet1!CX606)+1,100)</f>
        <v>地块建筑面积*0</v>
      </c>
      <c r="O606" t="str">
        <f ca="1">MID(Sheet1!CY606,FIND(":",Sheet1!CY606)+1,100)</f>
        <v>地块建筑面积*0</v>
      </c>
      <c r="P606" t="str">
        <f ca="1">MID(Sheet1!CZ606,FIND(":",Sheet1!CZ606)+1,100)</f>
        <v>地块建筑面积*0</v>
      </c>
      <c r="Q606" t="str">
        <f ca="1">MID(Sheet1!DA606,FIND(":",Sheet1!DA606)+1,100)</f>
        <v>地块建筑面积*0</v>
      </c>
      <c r="R606" t="str">
        <f ca="1">MID(Sheet1!DB606,FIND(":",Sheet1!DB606)+1,100)</f>
        <v>地块建筑面积*1</v>
      </c>
      <c r="S606" t="str">
        <f ca="1">MID(Sheet1!DC606,FIND(":",Sheet1!DC606)+1,100)</f>
        <v>地块建筑面积*0</v>
      </c>
      <c r="T606" t="str">
        <f ca="1">MID(Sheet1!DD606,FIND(":",Sheet1!DD606)+1,100)</f>
        <v>地块建筑面积*0</v>
      </c>
      <c r="U606" t="str">
        <f ca="1">MID(Sheet1!DE606,FIND(":",Sheet1!DE606)+1,100)</f>
        <v>面积*0</v>
      </c>
      <c r="V606" t="str">
        <f ca="1">MID(Sheet1!DF606,FIND(":",Sheet1!DF606)+1,100)</f>
        <v>面积*0</v>
      </c>
      <c r="W606" t="str">
        <f ca="1">MID(Sheet1!DG606,FIND(":",Sheet1!DG606)+1,100)</f>
        <v>-</v>
      </c>
      <c r="X606" t="str">
        <f ca="1">MID(Sheet1!DH606,FIND(":",Sheet1!DH606)+1,100)</f>
        <v>0</v>
      </c>
      <c r="Y606" t="str">
        <f ca="1">MID(Sheet1!DI606,FIND(":",Sheet1!DI606)+1,100)</f>
        <v>-</v>
      </c>
      <c r="Z606" t="str">
        <f ca="1">MID(Sheet1!DJ606,FIND(":",Sheet1!DJ606)+1,100)</f>
        <v>0</v>
      </c>
      <c r="AA606" t="str">
        <f ca="1">MID(Sheet1!DK606,FIND(":",Sheet1!DK606)+1,100)</f>
        <v>35平方米/岗位</v>
      </c>
      <c r="AB606" t="str">
        <f ca="1">MID(Sheet1!DL606,FIND(":",Sheet1!DL606)+1,100)</f>
        <v>公服建筑面积/35</v>
      </c>
      <c r="AC606" t="str">
        <f ca="1">MID(Sheet1!DM606,FIND(":",Sheet1!DM606)+1,100)</f>
        <v>幼1.2个/班，小1.5个/班，初高1.0个/班，18个/100教工</v>
      </c>
      <c r="AD606" t="str">
        <f ca="1">MID(Sheet1!DN606,FIND(":",Sheet1!DN606)+1,100)</f>
        <v>班数幼*1.2+18*班数幼*5/100+班数小*1.5+18*班数小*2.5/100+班数初*1.0+18*班数初*4/100+班数高*1.0+18*班数高*5/100</v>
      </c>
      <c r="AE606" t="str">
        <f ca="1">MID(Sheet1!DO606,FIND(":",Sheet1!DO606)+1,100)</f>
        <v>65立方米/公顷*日</v>
      </c>
      <c r="AF606" t="str">
        <f ca="1">MID(Sheet1!DP606,FIND(":",Sheet1!DP606)+1,100)</f>
        <v>用地面积*65</v>
      </c>
      <c r="AG606" t="str">
        <f ca="1">MID(Sheet1!DQ606,FIND(":",Sheet1!DQ606)+1,100)</f>
        <v>0.85</v>
      </c>
      <c r="AH606" t="str">
        <f ca="1">MID(Sheet1!DR606,FIND(":",Sheet1!DR606)+1,100)</f>
        <v>用水量*0.85</v>
      </c>
      <c r="AI606" t="str">
        <f ca="1">MID(Sheet1!DS606,FIND(":",Sheet1!DS606)+1,100)</f>
        <v>50瓦/平方米</v>
      </c>
      <c r="AJ606" t="str">
        <f ca="1">MID(Sheet1!DT606,FIND(":",Sheet1!DT606)+1,100)</f>
        <v>0.7</v>
      </c>
      <c r="AK606" t="str">
        <f ca="1">MID(Sheet1!DU606,FIND(":",Sheet1!DU606)+1,100)</f>
        <v>地块建筑面积*50*0.7/1000</v>
      </c>
      <c r="AL606" t="str">
        <f ca="1">MID(Sheet1!DV606,FIND(":",Sheet1!DV606)+1,100)</f>
        <v>1.0门/100平方米</v>
      </c>
      <c r="AM606" t="str">
        <f ca="1">MID(Sheet1!DW606,FIND(":",Sheet1!DW606)+1,100)</f>
        <v>地块建筑面积*1.0/100</v>
      </c>
      <c r="AN606" t="str">
        <f ca="1">MID(Sheet1!DX606,FIND(":",Sheet1!DX606)+1,100)</f>
        <v>0.3门/100平方米</v>
      </c>
      <c r="AO606" t="str">
        <f ca="1">MID(Sheet1!DY606,FIND(":",Sheet1!DY606)+1,100)</f>
        <v>地块建筑面积*0.3/100</v>
      </c>
      <c r="AP606" t="str">
        <f ca="1">MID(Sheet1!DZ606,FIND(":",Sheet1!DZ606)+1,100)</f>
        <v>幼2.5次/生，小初0.9次/生，高0.6次/生，0.3分担率，幼63：37，小初95：5，高86：14</v>
      </c>
      <c r="AQ606" t="str">
        <f ca="1">MID(Sheet1!EA606,FIND(":",Sheet1!EA606)+1,100)</f>
        <v>班数幼*30*2.5*0.3*0.63+班数小*45*0.9*0.3*0.95+班数初*50*0.9*0.3*0.95+班数高*50*0.6*0.3*0.86</v>
      </c>
      <c r="AR606" t="str">
        <f ca="1">MID(Sheet1!EB606,FIND(":",Sheet1!EB606)+1,100)</f>
        <v>班数幼*30*2.5*0.3*0.37+班数小*45*0.9*0.3*0.05+班数初*50*0.9*0.3*0.05+班数高*50*0.6*0.3*0.14</v>
      </c>
      <c r="AS606" t="str">
        <f ca="1">MID(Sheet1!EC606,FIND(":",Sheet1!EC606)+1,100)</f>
        <v>地块建筑面积*0.4</v>
      </c>
      <c r="AT606" t="str">
        <f ca="1">MID(Sheet1!ED606,FIND(":",Sheet1!ED606)+1,100)</f>
        <v>地块建筑面积*0.4</v>
      </c>
      <c r="AU606" t="str">
        <f ca="1">MID(Sheet1!EE606,FIND(":",Sheet1!EE606)+1,100)</f>
        <v>地块建筑面积*0.08</v>
      </c>
      <c r="AV606" t="str">
        <f ca="1">MID(Sheet1!EF606,FIND(":",Sheet1!EF606)+1,100)</f>
        <v>地块建筑面积*0.08</v>
      </c>
      <c r="AW606" t="str">
        <f ca="1">MID(Sheet1!EG606,FIND(":",Sheet1!EG606)+1,100)</f>
        <v>城镇建设用地</v>
      </c>
    </row>
    <row r="607" spans="1:49" x14ac:dyDescent="0.2">
      <c r="A607" t="str">
        <f>MID(Sheet1!CK607,FIND(":",Sheet1!CK607)+1,100)</f>
        <v>080404/1206#幼儿园用地/城市轨道交通用地#国空</v>
      </c>
      <c r="B607" t="str">
        <f>MID(Sheet1!CL607,FIND(":",Sheet1!CL607)+1,100)</f>
        <v>幼儿园用地/城市轨道交通用地</v>
      </c>
      <c r="C607" t="str">
        <f>MID(Sheet1!CM607,FIND(":",Sheet1!CM607)+1,100)</f>
        <v/>
      </c>
      <c r="D607" t="str">
        <f>MID(Sheet1!CN607,FIND(":",Sheet1!CN607)+1,100)</f>
        <v>080404/1206</v>
      </c>
      <c r="E607" t="str">
        <f>MID(Sheet1!CO607,FIND(":",Sheet1!CO607)+1,100)</f>
        <v>国空</v>
      </c>
      <c r="F607" t="str">
        <f>MID(Sheet1!CP607,FIND(":",Sheet1!CP607)+1,100)</f>
        <v>A34/S1</v>
      </c>
      <c r="G607" t="str">
        <f>MID(Sheet1!CQ607,FIND(":",Sheet1!CQ607)+1,100)</f>
        <v>R22#服务设施用地&amp;幼儿园#城规</v>
      </c>
      <c r="H607" t="str">
        <f>MID(Sheet1!CR607,FIND(":",Sheet1!CR607)+1,100)</f>
        <v>R22</v>
      </c>
      <c r="I607" t="str">
        <f>MID(Sheet1!CS607,FIND(":",Sheet1!CS607)+1,100)</f>
        <v>0804#教育用地#国空</v>
      </c>
      <c r="J607" t="str">
        <f>MID(Sheet1!CT607,FIND(":",Sheet1!CT607)+1,100)</f>
        <v>2</v>
      </c>
      <c r="K607" t="str">
        <f>MID(Sheet1!CU607,FIND(":",Sheet1!CU607)+1,100)</f>
        <v>10804</v>
      </c>
      <c r="L607" t="str">
        <f ca="1">MID(Sheet1!CV607,FIND(":",Sheet1!CV607)+1,100)</f>
        <v>240,187,129</v>
      </c>
      <c r="M607" t="str">
        <f ca="1">MID(Sheet1!CW607,FIND(":",Sheet1!CW607)+1,100)</f>
        <v>面积*容积率</v>
      </c>
      <c r="N607" t="str">
        <f ca="1">MID(Sheet1!CX607,FIND(":",Sheet1!CX607)+1,100)</f>
        <v>地块建筑面积*0</v>
      </c>
      <c r="O607" t="str">
        <f ca="1">MID(Sheet1!CY607,FIND(":",Sheet1!CY607)+1,100)</f>
        <v>地块建筑面积*0</v>
      </c>
      <c r="P607" t="str">
        <f ca="1">MID(Sheet1!CZ607,FIND(":",Sheet1!CZ607)+1,100)</f>
        <v>地块建筑面积*0</v>
      </c>
      <c r="Q607" t="str">
        <f ca="1">MID(Sheet1!DA607,FIND(":",Sheet1!DA607)+1,100)</f>
        <v>地块建筑面积*0</v>
      </c>
      <c r="R607" t="str">
        <f ca="1">MID(Sheet1!DB607,FIND(":",Sheet1!DB607)+1,100)</f>
        <v>地块建筑面积*1</v>
      </c>
      <c r="S607" t="str">
        <f ca="1">MID(Sheet1!DC607,FIND(":",Sheet1!DC607)+1,100)</f>
        <v>地块建筑面积*0</v>
      </c>
      <c r="T607" t="str">
        <f ca="1">MID(Sheet1!DD607,FIND(":",Sheet1!DD607)+1,100)</f>
        <v>地块建筑面积*0</v>
      </c>
      <c r="U607" t="str">
        <f ca="1">MID(Sheet1!DE607,FIND(":",Sheet1!DE607)+1,100)</f>
        <v>面积*0</v>
      </c>
      <c r="V607" t="str">
        <f ca="1">MID(Sheet1!DF607,FIND(":",Sheet1!DF607)+1,100)</f>
        <v>面积*0</v>
      </c>
      <c r="W607" t="str">
        <f ca="1">MID(Sheet1!DG607,FIND(":",Sheet1!DG607)+1,100)</f>
        <v>-</v>
      </c>
      <c r="X607" t="str">
        <f ca="1">MID(Sheet1!DH607,FIND(":",Sheet1!DH607)+1,100)</f>
        <v>0</v>
      </c>
      <c r="Y607" t="str">
        <f ca="1">MID(Sheet1!DI607,FIND(":",Sheet1!DI607)+1,100)</f>
        <v>-</v>
      </c>
      <c r="Z607" t="str">
        <f ca="1">MID(Sheet1!DJ607,FIND(":",Sheet1!DJ607)+1,100)</f>
        <v>0</v>
      </c>
      <c r="AA607" t="str">
        <f ca="1">MID(Sheet1!DK607,FIND(":",Sheet1!DK607)+1,100)</f>
        <v>35平方米/岗位</v>
      </c>
      <c r="AB607" t="str">
        <f ca="1">MID(Sheet1!DL607,FIND(":",Sheet1!DL607)+1,100)</f>
        <v>地块建筑面积/35</v>
      </c>
      <c r="AC607" t="str">
        <f ca="1">MID(Sheet1!DM607,FIND(":",Sheet1!DM607)+1,100)</f>
        <v>幼1.2个/班，小1.5个/班，初高1.0个/班，18个/100教工</v>
      </c>
      <c r="AD607" t="str">
        <f ca="1">MID(Sheet1!DN607,FIND(":",Sheet1!DN607)+1,100)</f>
        <v>班数幼*1.2+18*班数幼*5/100+班数小*1.5+18*班数小*2.5/100+班数初*1.0+18*班数初*4/100+班数高*1.0+18*班数高*5/100</v>
      </c>
      <c r="AE607" t="str">
        <f ca="1">MID(Sheet1!DO607,FIND(":",Sheet1!DO607)+1,100)</f>
        <v>65立方米/日*公顷</v>
      </c>
      <c r="AF607" t="str">
        <f ca="1">MID(Sheet1!DP607,FIND(":",Sheet1!DP607)+1,100)</f>
        <v>用地面积*65</v>
      </c>
      <c r="AG607" t="str">
        <f ca="1">MID(Sheet1!DQ607,FIND(":",Sheet1!DQ607)+1,100)</f>
        <v>0.85</v>
      </c>
      <c r="AH607" t="str">
        <f ca="1">MID(Sheet1!DR607,FIND(":",Sheet1!DR607)+1,100)</f>
        <v>用水量*0.85</v>
      </c>
      <c r="AI607" t="str">
        <f ca="1">MID(Sheet1!DS607,FIND(":",Sheet1!DS607)+1,100)</f>
        <v>45瓦/平方米</v>
      </c>
      <c r="AJ607" t="str">
        <f ca="1">MID(Sheet1!DT607,FIND(":",Sheet1!DT607)+1,100)</f>
        <v>0.8</v>
      </c>
      <c r="AK607" t="str">
        <f ca="1">MID(Sheet1!DU607,FIND(":",Sheet1!DU607)+1,100)</f>
        <v>地块建筑面积*45*0.8/1000</v>
      </c>
      <c r="AL607" t="str">
        <f ca="1">MID(Sheet1!DV607,FIND(":",Sheet1!DV607)+1,100)</f>
        <v>1.0门/100平方米</v>
      </c>
      <c r="AM607" t="str">
        <f ca="1">MID(Sheet1!DW607,FIND(":",Sheet1!DW607)+1,100)</f>
        <v>地块建筑面积*1.0/100</v>
      </c>
      <c r="AN607" t="str">
        <f ca="1">MID(Sheet1!DX607,FIND(":",Sheet1!DX607)+1,100)</f>
        <v>0.5门/100平方米</v>
      </c>
      <c r="AO607" t="str">
        <f ca="1">MID(Sheet1!DY607,FIND(":",Sheet1!DY607)+1,100)</f>
        <v>地块建筑面积*0.5/100</v>
      </c>
      <c r="AP607" t="str">
        <f ca="1">MID(Sheet1!DZ607,FIND(":",Sheet1!DZ607)+1,100)</f>
        <v>幼2.5次/生，小初0.9次/生，高0.6次/生，0.3分担率，幼63：37，小初95：5，高86：14</v>
      </c>
      <c r="AQ607" t="str">
        <f ca="1">MID(Sheet1!EA607,FIND(":",Sheet1!EA607)+1,100)</f>
        <v>班数幼*30*2.5*0.3*0.63+班数小*45*0.9*0.3*0.95+班数初*50*0.9*0.3*0.95+班数高*50*0.6*0.3*0.86</v>
      </c>
      <c r="AR607" t="str">
        <f ca="1">MID(Sheet1!EB607,FIND(":",Sheet1!EB607)+1,100)</f>
        <v>班数幼*30*2.5*0.3*0.37+班数小*45*0.9*0.3*0.05+班数初*50*0.9*0.3*0.05+班数高*50*0.6*0.3*0.14</v>
      </c>
      <c r="AS607" t="str">
        <f ca="1">MID(Sheet1!EC607,FIND(":",Sheet1!EC607)+1,100)</f>
        <v>地块建筑面积*0.4</v>
      </c>
      <c r="AT607" t="str">
        <f ca="1">MID(Sheet1!ED607,FIND(":",Sheet1!ED607)+1,100)</f>
        <v>地块建筑面积*0.4</v>
      </c>
      <c r="AU607" t="str">
        <f ca="1">MID(Sheet1!EE607,FIND(":",Sheet1!EE607)+1,100)</f>
        <v>地块建筑面积*0.08</v>
      </c>
      <c r="AV607" t="str">
        <f ca="1">MID(Sheet1!EF607,FIND(":",Sheet1!EF607)+1,100)</f>
        <v>地块建筑面积*0.08</v>
      </c>
      <c r="AW607" t="str">
        <f ca="1">MID(Sheet1!EG607,FIND(":",Sheet1!EG607)+1,100)</f>
        <v>城镇建设用地</v>
      </c>
    </row>
    <row r="608" spans="1:49" x14ac:dyDescent="0.2">
      <c r="A608" t="str">
        <f>MID(Sheet1!CK608,FIND(":",Sheet1!CK608)+1,100)</f>
        <v>0801/0901#机关团体用地/商业用地#国空</v>
      </c>
      <c r="B608" t="str">
        <f>MID(Sheet1!CL608,FIND(":",Sheet1!CL608)+1,100)</f>
        <v>机关团体用地/商业用地</v>
      </c>
      <c r="C608" t="str">
        <f>MID(Sheet1!CM608,FIND(":",Sheet1!CM608)+1,100)</f>
        <v/>
      </c>
      <c r="D608" t="str">
        <f>MID(Sheet1!CN608,FIND(":",Sheet1!CN608)+1,100)</f>
        <v>0801/0901</v>
      </c>
      <c r="E608" t="str">
        <f>MID(Sheet1!CO608,FIND(":",Sheet1!CO608)+1,100)</f>
        <v>国空</v>
      </c>
      <c r="F608" t="str">
        <f>MID(Sheet1!CP608,FIND(":",Sheet1!CP608)+1,100)</f>
        <v>A1/B1</v>
      </c>
      <c r="G608" t="str">
        <f>MID(Sheet1!CQ608,FIND(":",Sheet1!CQ608)+1,100)</f>
        <v>A1#行政办公用地#城规</v>
      </c>
      <c r="H608" t="str">
        <f>MID(Sheet1!CR608,FIND(":",Sheet1!CR608)+1,100)</f>
        <v>A1</v>
      </c>
      <c r="I608" t="str">
        <f>MID(Sheet1!CS608,FIND(":",Sheet1!CS608)+1,100)</f>
        <v>08#公共管理与公共服务用地#国空</v>
      </c>
      <c r="J608" t="str">
        <f>MID(Sheet1!CT608,FIND(":",Sheet1!CT608)+1,100)</f>
        <v>2</v>
      </c>
      <c r="K608" t="str">
        <f>MID(Sheet1!CU608,FIND(":",Sheet1!CU608)+1,100)</f>
        <v>108</v>
      </c>
      <c r="L608" t="str">
        <f ca="1">MID(Sheet1!CV608,FIND(":",Sheet1!CV608)+1,100)</f>
        <v>255,0,255</v>
      </c>
      <c r="M608" t="str">
        <f ca="1">MID(Sheet1!CW608,FIND(":",Sheet1!CW608)+1,100)</f>
        <v>面积*容积率</v>
      </c>
      <c r="N608" t="str">
        <f ca="1">MID(Sheet1!CX608,FIND(":",Sheet1!CX608)+1,100)</f>
        <v>地块建筑面积*0</v>
      </c>
      <c r="O608" t="str">
        <f ca="1">MID(Sheet1!CY608,FIND(":",Sheet1!CY608)+1,100)</f>
        <v>地块建筑面积*0</v>
      </c>
      <c r="P608" t="str">
        <f ca="1">MID(Sheet1!CZ608,FIND(":",Sheet1!CZ608)+1,100)</f>
        <v>地块建筑面积*0</v>
      </c>
      <c r="Q608" t="str">
        <f ca="1">MID(Sheet1!DA608,FIND(":",Sheet1!DA608)+1,100)</f>
        <v>地块建筑面积*0</v>
      </c>
      <c r="R608" t="str">
        <f ca="1">MID(Sheet1!DB608,FIND(":",Sheet1!DB608)+1,100)</f>
        <v>地块建筑面积*1</v>
      </c>
      <c r="S608" t="str">
        <f ca="1">MID(Sheet1!DC608,FIND(":",Sheet1!DC608)+1,100)</f>
        <v>地块建筑面积*0</v>
      </c>
      <c r="T608" t="str">
        <f ca="1">MID(Sheet1!DD608,FIND(":",Sheet1!DD608)+1,100)</f>
        <v>地块建筑面积*0</v>
      </c>
      <c r="U608" t="str">
        <f ca="1">MID(Sheet1!DE608,FIND(":",Sheet1!DE608)+1,100)</f>
        <v>面积*0</v>
      </c>
      <c r="V608" t="str">
        <f ca="1">MID(Sheet1!DF608,FIND(":",Sheet1!DF608)+1,100)</f>
        <v>面积*0</v>
      </c>
      <c r="W608" t="str">
        <f ca="1">MID(Sheet1!DG608,FIND(":",Sheet1!DG608)+1,100)</f>
        <v>-</v>
      </c>
      <c r="X608" t="str">
        <f ca="1">MID(Sheet1!DH608,FIND(":",Sheet1!DH608)+1,100)</f>
        <v>0</v>
      </c>
      <c r="Y608" t="str">
        <f ca="1">MID(Sheet1!DI608,FIND(":",Sheet1!DI608)+1,100)</f>
        <v>-</v>
      </c>
      <c r="Z608" t="str">
        <f ca="1">MID(Sheet1!DJ608,FIND(":",Sheet1!DJ608)+1,100)</f>
        <v>0</v>
      </c>
      <c r="AA608" t="str">
        <f ca="1">MID(Sheet1!DK608,FIND(":",Sheet1!DK608)+1,100)</f>
        <v>35平方米/岗位</v>
      </c>
      <c r="AB608" t="str">
        <f ca="1">MID(Sheet1!DL608,FIND(":",Sheet1!DL608)+1,100)</f>
        <v>公服建筑面积/35</v>
      </c>
      <c r="AC608" t="str">
        <f ca="1">MID(Sheet1!DM608,FIND(":",Sheet1!DM608)+1,100)</f>
        <v>1.2个/100平方米</v>
      </c>
      <c r="AD608" t="str">
        <f ca="1">MID(Sheet1!DN608,FIND(":",Sheet1!DN608)+1,100)</f>
        <v>地块建筑面积*1.2/100</v>
      </c>
      <c r="AE608" t="str">
        <f ca="1">MID(Sheet1!DO608,FIND(":",Sheet1!DO608)+1,100)</f>
        <v>7.0升/平方米*日</v>
      </c>
      <c r="AF608" t="str">
        <f ca="1">MID(Sheet1!DP608,FIND(":",Sheet1!DP608)+1,100)</f>
        <v>地块建筑面积*7.0/1000</v>
      </c>
      <c r="AG608" t="str">
        <f ca="1">MID(Sheet1!DQ608,FIND(":",Sheet1!DQ608)+1,100)</f>
        <v>0.85</v>
      </c>
      <c r="AH608" t="str">
        <f ca="1">MID(Sheet1!DR608,FIND(":",Sheet1!DR608)+1,100)</f>
        <v>用水量*0.85</v>
      </c>
      <c r="AI608" t="str">
        <f ca="1">MID(Sheet1!DS608,FIND(":",Sheet1!DS608)+1,100)</f>
        <v>50瓦/平方米</v>
      </c>
      <c r="AJ608" t="str">
        <f ca="1">MID(Sheet1!DT608,FIND(":",Sheet1!DT608)+1,100)</f>
        <v>0.8</v>
      </c>
      <c r="AK608" t="str">
        <f ca="1">MID(Sheet1!DU608,FIND(":",Sheet1!DU608)+1,100)</f>
        <v>地块建筑面积*50*0.8/1000</v>
      </c>
      <c r="AL608" t="str">
        <f ca="1">MID(Sheet1!DV608,FIND(":",Sheet1!DV608)+1,100)</f>
        <v>1.0门/100平方米</v>
      </c>
      <c r="AM608" t="str">
        <f ca="1">MID(Sheet1!DW608,FIND(":",Sheet1!DW608)+1,100)</f>
        <v>地块建筑面积*1.0/100</v>
      </c>
      <c r="AN608" t="str">
        <f ca="1">MID(Sheet1!DX608,FIND(":",Sheet1!DX608)+1,100)</f>
        <v>0.3门/100平方米</v>
      </c>
      <c r="AO608" t="str">
        <f ca="1">MID(Sheet1!DY608,FIND(":",Sheet1!DY608)+1,100)</f>
        <v>地块建筑面积*0.3/100</v>
      </c>
      <c r="AP608" t="str">
        <f ca="1">MID(Sheet1!DZ608,FIND(":",Sheet1!DZ608)+1,100)</f>
        <v>23.3pcu/万平方米，68：32</v>
      </c>
      <c r="AQ608" t="str">
        <f ca="1">MID(Sheet1!EA608,FIND(":",Sheet1!EA608)+1,100)</f>
        <v>地块建筑面积/10000*23.3*0.68</v>
      </c>
      <c r="AR608" t="str">
        <f ca="1">MID(Sheet1!EB608,FIND(":",Sheet1!EB608)+1,100)</f>
        <v>地块建筑面积/10000*23.3*0.32</v>
      </c>
      <c r="AS608" t="str">
        <f ca="1">MID(Sheet1!EC608,FIND(":",Sheet1!EC608)+1,100)</f>
        <v>地块建筑面积*0.4</v>
      </c>
      <c r="AT608" t="str">
        <f ca="1">MID(Sheet1!ED608,FIND(":",Sheet1!ED608)+1,100)</f>
        <v>地块建筑面积*0.4</v>
      </c>
      <c r="AU608" t="str">
        <f ca="1">MID(Sheet1!EE608,FIND(":",Sheet1!EE608)+1,100)</f>
        <v>地块建筑面积*0.08</v>
      </c>
      <c r="AV608" t="str">
        <f ca="1">MID(Sheet1!EF608,FIND(":",Sheet1!EF608)+1,100)</f>
        <v>地块建筑面积*0.08</v>
      </c>
      <c r="AW608" t="str">
        <f ca="1">MID(Sheet1!EG608,FIND(":",Sheet1!EG608)+1,100)</f>
        <v>城镇建设用地</v>
      </c>
    </row>
    <row r="609" spans="1:49" x14ac:dyDescent="0.2">
      <c r="A609" t="str">
        <f>MID(Sheet1!CK609,FIND(":",Sheet1!CK609)+1,100)</f>
        <v>0801/0803/0702/1309#机关团体用地/文化用地/城镇社区服务设施用地/环卫用地#国空</v>
      </c>
      <c r="B609" t="str">
        <f>MID(Sheet1!CL609,FIND(":",Sheet1!CL609)+1,100)</f>
        <v>机关团体用地/文化用地/城镇社区服务设施用地/环卫用地</v>
      </c>
      <c r="C609" t="str">
        <f>MID(Sheet1!CM609,FIND(":",Sheet1!CM609)+1,100)</f>
        <v/>
      </c>
      <c r="D609" t="str">
        <f>MID(Sheet1!CN609,FIND(":",Sheet1!CN609)+1,100)</f>
        <v>0801/0803/0702/1309</v>
      </c>
      <c r="E609" t="str">
        <f>MID(Sheet1!CO609,FIND(":",Sheet1!CO609)+1,100)</f>
        <v>国空</v>
      </c>
      <c r="F609" t="str">
        <f>MID(Sheet1!CP609,FIND(":",Sheet1!CP609)+1,100)</f>
        <v>A1/A2/Rcs/U22</v>
      </c>
      <c r="G609" t="str">
        <f>MID(Sheet1!CQ609,FIND(":",Sheet1!CQ609)+1,100)</f>
        <v>A1#行政办公用地#城规</v>
      </c>
      <c r="H609" t="str">
        <f>MID(Sheet1!CR609,FIND(":",Sheet1!CR609)+1,100)</f>
        <v>A1</v>
      </c>
      <c r="I609" t="str">
        <f>MID(Sheet1!CS609,FIND(":",Sheet1!CS609)+1,100)</f>
        <v>08#公共管理与公共服务用地#国空</v>
      </c>
      <c r="J609" t="str">
        <f>MID(Sheet1!CT609,FIND(":",Sheet1!CT609)+1,100)</f>
        <v>2</v>
      </c>
      <c r="K609" t="str">
        <f>MID(Sheet1!CU609,FIND(":",Sheet1!CU609)+1,100)</f>
        <v>108</v>
      </c>
      <c r="L609" t="str">
        <f ca="1">MID(Sheet1!CV609,FIND(":",Sheet1!CV609)+1,100)</f>
        <v>255,0,255</v>
      </c>
      <c r="M609" t="str">
        <f ca="1">MID(Sheet1!CW609,FIND(":",Sheet1!CW609)+1,100)</f>
        <v>面积*容积率</v>
      </c>
      <c r="N609" t="str">
        <f ca="1">MID(Sheet1!CX609,FIND(":",Sheet1!CX609)+1,100)</f>
        <v>地块建筑面积*0</v>
      </c>
      <c r="O609" t="str">
        <f ca="1">MID(Sheet1!CY609,FIND(":",Sheet1!CY609)+1,100)</f>
        <v>地块建筑面积*0</v>
      </c>
      <c r="P609" t="str">
        <f ca="1">MID(Sheet1!CZ609,FIND(":",Sheet1!CZ609)+1,100)</f>
        <v>地块建筑面积*0</v>
      </c>
      <c r="Q609" t="str">
        <f ca="1">MID(Sheet1!DA609,FIND(":",Sheet1!DA609)+1,100)</f>
        <v>地块建筑面积*0</v>
      </c>
      <c r="R609" t="str">
        <f ca="1">MID(Sheet1!DB609,FIND(":",Sheet1!DB609)+1,100)</f>
        <v>地块建筑面积*1</v>
      </c>
      <c r="S609" t="str">
        <f ca="1">MID(Sheet1!DC609,FIND(":",Sheet1!DC609)+1,100)</f>
        <v>地块建筑面积*0</v>
      </c>
      <c r="T609" t="str">
        <f ca="1">MID(Sheet1!DD609,FIND(":",Sheet1!DD609)+1,100)</f>
        <v>地块建筑面积*0</v>
      </c>
      <c r="U609" t="str">
        <f ca="1">MID(Sheet1!DE609,FIND(":",Sheet1!DE609)+1,100)</f>
        <v>面积*0</v>
      </c>
      <c r="V609" t="str">
        <f ca="1">MID(Sheet1!DF609,FIND(":",Sheet1!DF609)+1,100)</f>
        <v>面积*0</v>
      </c>
      <c r="W609" t="str">
        <f ca="1">MID(Sheet1!DG609,FIND(":",Sheet1!DG609)+1,100)</f>
        <v>-</v>
      </c>
      <c r="X609" t="str">
        <f ca="1">MID(Sheet1!DH609,FIND(":",Sheet1!DH609)+1,100)</f>
        <v>0</v>
      </c>
      <c r="Y609" t="str">
        <f ca="1">MID(Sheet1!DI609,FIND(":",Sheet1!DI609)+1,100)</f>
        <v>-</v>
      </c>
      <c r="Z609" t="str">
        <f ca="1">MID(Sheet1!DJ609,FIND(":",Sheet1!DJ609)+1,100)</f>
        <v>0</v>
      </c>
      <c r="AA609" t="str">
        <f ca="1">MID(Sheet1!DK609,FIND(":",Sheet1!DK609)+1,100)</f>
        <v>35平方米/岗位</v>
      </c>
      <c r="AB609" t="str">
        <f ca="1">MID(Sheet1!DL609,FIND(":",Sheet1!DL609)+1,100)</f>
        <v>公服建筑面积/35</v>
      </c>
      <c r="AC609" t="str">
        <f ca="1">MID(Sheet1!DM609,FIND(":",Sheet1!DM609)+1,100)</f>
        <v>1.2个/100平方米</v>
      </c>
      <c r="AD609" t="str">
        <f ca="1">MID(Sheet1!DN609,FIND(":",Sheet1!DN609)+1,100)</f>
        <v>地块建筑面积*1.2/100</v>
      </c>
      <c r="AE609" t="str">
        <f ca="1">MID(Sheet1!DO609,FIND(":",Sheet1!DO609)+1,100)</f>
        <v>7.0升/平方米*日</v>
      </c>
      <c r="AF609" t="str">
        <f ca="1">MID(Sheet1!DP609,FIND(":",Sheet1!DP609)+1,100)</f>
        <v>地块建筑面积*7.0/1000</v>
      </c>
      <c r="AG609" t="str">
        <f ca="1">MID(Sheet1!DQ609,FIND(":",Sheet1!DQ609)+1,100)</f>
        <v>0.85</v>
      </c>
      <c r="AH609" t="str">
        <f ca="1">MID(Sheet1!DR609,FIND(":",Sheet1!DR609)+1,100)</f>
        <v>用水量*0.85</v>
      </c>
      <c r="AI609" t="str">
        <f ca="1">MID(Sheet1!DS609,FIND(":",Sheet1!DS609)+1,100)</f>
        <v>50瓦/平方米</v>
      </c>
      <c r="AJ609" t="str">
        <f ca="1">MID(Sheet1!DT609,FIND(":",Sheet1!DT609)+1,100)</f>
        <v>0.8</v>
      </c>
      <c r="AK609" t="str">
        <f ca="1">MID(Sheet1!DU609,FIND(":",Sheet1!DU609)+1,100)</f>
        <v>地块建筑面积*50*0.8/1000</v>
      </c>
      <c r="AL609" t="str">
        <f ca="1">MID(Sheet1!DV609,FIND(":",Sheet1!DV609)+1,100)</f>
        <v>1.0门/100平方米</v>
      </c>
      <c r="AM609" t="str">
        <f ca="1">MID(Sheet1!DW609,FIND(":",Sheet1!DW609)+1,100)</f>
        <v>地块建筑面积*1.0/100</v>
      </c>
      <c r="AN609" t="str">
        <f ca="1">MID(Sheet1!DX609,FIND(":",Sheet1!DX609)+1,100)</f>
        <v>0.3门/100平方米</v>
      </c>
      <c r="AO609" t="str">
        <f ca="1">MID(Sheet1!DY609,FIND(":",Sheet1!DY609)+1,100)</f>
        <v>地块建筑面积*0.3/100</v>
      </c>
      <c r="AP609" t="str">
        <f ca="1">MID(Sheet1!DZ609,FIND(":",Sheet1!DZ609)+1,100)</f>
        <v>23.3pcu/万平方米，68：32</v>
      </c>
      <c r="AQ609" t="str">
        <f ca="1">MID(Sheet1!EA609,FIND(":",Sheet1!EA609)+1,100)</f>
        <v>地块建筑面积/10000*23.3*0.68</v>
      </c>
      <c r="AR609" t="str">
        <f ca="1">MID(Sheet1!EB609,FIND(":",Sheet1!EB609)+1,100)</f>
        <v>地块建筑面积/10000*23.3*0.32</v>
      </c>
      <c r="AS609" t="str">
        <f ca="1">MID(Sheet1!EC609,FIND(":",Sheet1!EC609)+1,100)</f>
        <v>地块建筑面积*0.4</v>
      </c>
      <c r="AT609" t="str">
        <f ca="1">MID(Sheet1!ED609,FIND(":",Sheet1!ED609)+1,100)</f>
        <v>地块建筑面积*0.4</v>
      </c>
      <c r="AU609" t="str">
        <f ca="1">MID(Sheet1!EE609,FIND(":",Sheet1!EE609)+1,100)</f>
        <v>地块建筑面积*0.08</v>
      </c>
      <c r="AV609" t="str">
        <f ca="1">MID(Sheet1!EF609,FIND(":",Sheet1!EF609)+1,100)</f>
        <v>地块建筑面积*0.08</v>
      </c>
      <c r="AW609" t="str">
        <f ca="1">MID(Sheet1!EG609,FIND(":",Sheet1!EG609)+1,100)</f>
        <v>城镇建设用地</v>
      </c>
    </row>
    <row r="610" spans="1:49" x14ac:dyDescent="0.2">
      <c r="A610" t="str">
        <f>MID(Sheet1!CK610,FIND(":",Sheet1!CK610)+1,100)</f>
        <v>0801/1206#机关团体用地/城市轨道交通用地#国空</v>
      </c>
      <c r="B610" t="str">
        <f>MID(Sheet1!CL610,FIND(":",Sheet1!CL610)+1,100)</f>
        <v>机关团体用地/城市轨道交通用地</v>
      </c>
      <c r="C610" t="str">
        <f>MID(Sheet1!CM610,FIND(":",Sheet1!CM610)+1,100)</f>
        <v/>
      </c>
      <c r="D610" t="str">
        <f>MID(Sheet1!CN610,FIND(":",Sheet1!CN610)+1,100)</f>
        <v>0801/1206</v>
      </c>
      <c r="E610" t="str">
        <f>MID(Sheet1!CO610,FIND(":",Sheet1!CO610)+1,100)</f>
        <v>国空</v>
      </c>
      <c r="F610" t="str">
        <f>MID(Sheet1!CP610,FIND(":",Sheet1!CP610)+1,100)</f>
        <v>A1/S1</v>
      </c>
      <c r="G610" t="str">
        <f>MID(Sheet1!CQ610,FIND(":",Sheet1!CQ610)+1,100)</f>
        <v>A1#行政办公用地#城规</v>
      </c>
      <c r="H610" t="str">
        <f>MID(Sheet1!CR610,FIND(":",Sheet1!CR610)+1,100)</f>
        <v>A1</v>
      </c>
      <c r="I610" t="str">
        <f>MID(Sheet1!CS610,FIND(":",Sheet1!CS610)+1,100)</f>
        <v>08#公共管理与公共服务用地#国空</v>
      </c>
      <c r="J610" t="str">
        <f>MID(Sheet1!CT610,FIND(":",Sheet1!CT610)+1,100)</f>
        <v>2</v>
      </c>
      <c r="K610" t="str">
        <f>MID(Sheet1!CU610,FIND(":",Sheet1!CU610)+1,100)</f>
        <v>108</v>
      </c>
      <c r="L610" t="str">
        <f ca="1">MID(Sheet1!CV610,FIND(":",Sheet1!CV610)+1,100)</f>
        <v>255,0,255</v>
      </c>
      <c r="M610" t="str">
        <f ca="1">MID(Sheet1!CW610,FIND(":",Sheet1!CW610)+1,100)</f>
        <v>面积*容积率</v>
      </c>
      <c r="N610" t="str">
        <f ca="1">MID(Sheet1!CX610,FIND(":",Sheet1!CX610)+1,100)</f>
        <v>地块建筑面积*0</v>
      </c>
      <c r="O610" t="str">
        <f ca="1">MID(Sheet1!CY610,FIND(":",Sheet1!CY610)+1,100)</f>
        <v>地块建筑面积*0</v>
      </c>
      <c r="P610" t="str">
        <f ca="1">MID(Sheet1!CZ610,FIND(":",Sheet1!CZ610)+1,100)</f>
        <v>地块建筑面积*0</v>
      </c>
      <c r="Q610" t="str">
        <f ca="1">MID(Sheet1!DA610,FIND(":",Sheet1!DA610)+1,100)</f>
        <v>地块建筑面积*0</v>
      </c>
      <c r="R610" t="str">
        <f ca="1">MID(Sheet1!DB610,FIND(":",Sheet1!DB610)+1,100)</f>
        <v>地块建筑面积*1</v>
      </c>
      <c r="S610" t="str">
        <f ca="1">MID(Sheet1!DC610,FIND(":",Sheet1!DC610)+1,100)</f>
        <v>地块建筑面积*0</v>
      </c>
      <c r="T610" t="str">
        <f ca="1">MID(Sheet1!DD610,FIND(":",Sheet1!DD610)+1,100)</f>
        <v>地块建筑面积*0</v>
      </c>
      <c r="U610" t="str">
        <f ca="1">MID(Sheet1!DE610,FIND(":",Sheet1!DE610)+1,100)</f>
        <v>面积*0</v>
      </c>
      <c r="V610" t="str">
        <f ca="1">MID(Sheet1!DF610,FIND(":",Sheet1!DF610)+1,100)</f>
        <v>面积*0</v>
      </c>
      <c r="W610" t="str">
        <f ca="1">MID(Sheet1!DG610,FIND(":",Sheet1!DG610)+1,100)</f>
        <v>-</v>
      </c>
      <c r="X610" t="str">
        <f ca="1">MID(Sheet1!DH610,FIND(":",Sheet1!DH610)+1,100)</f>
        <v>0</v>
      </c>
      <c r="Y610" t="str">
        <f ca="1">MID(Sheet1!DI610,FIND(":",Sheet1!DI610)+1,100)</f>
        <v>-</v>
      </c>
      <c r="Z610" t="str">
        <f ca="1">MID(Sheet1!DJ610,FIND(":",Sheet1!DJ610)+1,100)</f>
        <v>0</v>
      </c>
      <c r="AA610" t="str">
        <f ca="1">MID(Sheet1!DK610,FIND(":",Sheet1!DK610)+1,100)</f>
        <v>35平方米/岗位</v>
      </c>
      <c r="AB610" t="str">
        <f ca="1">MID(Sheet1!DL610,FIND(":",Sheet1!DL610)+1,100)</f>
        <v>公服建筑面积/35</v>
      </c>
      <c r="AC610" t="str">
        <f ca="1">MID(Sheet1!DM610,FIND(":",Sheet1!DM610)+1,100)</f>
        <v>1.2个/100平方米</v>
      </c>
      <c r="AD610" t="str">
        <f ca="1">MID(Sheet1!DN610,FIND(":",Sheet1!DN610)+1,100)</f>
        <v>地块建筑面积*1.2/100</v>
      </c>
      <c r="AE610" t="str">
        <f ca="1">MID(Sheet1!DO610,FIND(":",Sheet1!DO610)+1,100)</f>
        <v>7.0升/平方米*日</v>
      </c>
      <c r="AF610" t="str">
        <f ca="1">MID(Sheet1!DP610,FIND(":",Sheet1!DP610)+1,100)</f>
        <v>地块建筑面积*7.0/1000</v>
      </c>
      <c r="AG610" t="str">
        <f ca="1">MID(Sheet1!DQ610,FIND(":",Sheet1!DQ610)+1,100)</f>
        <v>0.85</v>
      </c>
      <c r="AH610" t="str">
        <f ca="1">MID(Sheet1!DR610,FIND(":",Sheet1!DR610)+1,100)</f>
        <v>用水量*0.85</v>
      </c>
      <c r="AI610" t="str">
        <f ca="1">MID(Sheet1!DS610,FIND(":",Sheet1!DS610)+1,100)</f>
        <v>50瓦/平方米</v>
      </c>
      <c r="AJ610" t="str">
        <f ca="1">MID(Sheet1!DT610,FIND(":",Sheet1!DT610)+1,100)</f>
        <v>0.8</v>
      </c>
      <c r="AK610" t="str">
        <f ca="1">MID(Sheet1!DU610,FIND(":",Sheet1!DU610)+1,100)</f>
        <v>地块建筑面积*50*0.8/1000</v>
      </c>
      <c r="AL610" t="str">
        <f ca="1">MID(Sheet1!DV610,FIND(":",Sheet1!DV610)+1,100)</f>
        <v>1.0门/100平方米</v>
      </c>
      <c r="AM610" t="str">
        <f ca="1">MID(Sheet1!DW610,FIND(":",Sheet1!DW610)+1,100)</f>
        <v>地块建筑面积*1.0/100</v>
      </c>
      <c r="AN610" t="str">
        <f ca="1">MID(Sheet1!DX610,FIND(":",Sheet1!DX610)+1,100)</f>
        <v>0.3门/100平方米</v>
      </c>
      <c r="AO610" t="str">
        <f ca="1">MID(Sheet1!DY610,FIND(":",Sheet1!DY610)+1,100)</f>
        <v>地块建筑面积*0.3/100</v>
      </c>
      <c r="AP610" t="str">
        <f ca="1">MID(Sheet1!DZ610,FIND(":",Sheet1!DZ610)+1,100)</f>
        <v>23.3pcu/万平方米，68：32</v>
      </c>
      <c r="AQ610" t="str">
        <f ca="1">MID(Sheet1!EA610,FIND(":",Sheet1!EA610)+1,100)</f>
        <v>地块建筑面积/10000*23.3*0.68</v>
      </c>
      <c r="AR610" t="str">
        <f ca="1">MID(Sheet1!EB610,FIND(":",Sheet1!EB610)+1,100)</f>
        <v>地块建筑面积/10000*23.3*0.32</v>
      </c>
      <c r="AS610" t="str">
        <f ca="1">MID(Sheet1!EC610,FIND(":",Sheet1!EC610)+1,100)</f>
        <v>地块建筑面积*0.4</v>
      </c>
      <c r="AT610" t="str">
        <f ca="1">MID(Sheet1!ED610,FIND(":",Sheet1!ED610)+1,100)</f>
        <v>地块建筑面积*0.4</v>
      </c>
      <c r="AU610" t="str">
        <f ca="1">MID(Sheet1!EE610,FIND(":",Sheet1!EE610)+1,100)</f>
        <v>地块建筑面积*0.08</v>
      </c>
      <c r="AV610" t="str">
        <f ca="1">MID(Sheet1!EF610,FIND(":",Sheet1!EF610)+1,100)</f>
        <v>地块建筑面积*0.08</v>
      </c>
      <c r="AW610" t="str">
        <f ca="1">MID(Sheet1!EG610,FIND(":",Sheet1!EG610)+1,100)</f>
        <v>城镇建设用地</v>
      </c>
    </row>
    <row r="611" spans="1:49" x14ac:dyDescent="0.2">
      <c r="A611" t="str">
        <f>MID(Sheet1!CK611,FIND(":",Sheet1!CK611)+1,100)</f>
        <v>0803/120803#文化用地/社会停车场用地#国空</v>
      </c>
      <c r="B611" t="str">
        <f>MID(Sheet1!CL611,FIND(":",Sheet1!CL611)+1,100)</f>
        <v>文化用地/社会停车场用地</v>
      </c>
      <c r="C611" t="str">
        <f>MID(Sheet1!CM611,FIND(":",Sheet1!CM611)+1,100)</f>
        <v/>
      </c>
      <c r="D611" t="str">
        <f>MID(Sheet1!CN611,FIND(":",Sheet1!CN611)+1,100)</f>
        <v>0803/120803</v>
      </c>
      <c r="E611" t="str">
        <f>MID(Sheet1!CO611,FIND(":",Sheet1!CO611)+1,100)</f>
        <v>国空</v>
      </c>
      <c r="F611" t="str">
        <f>MID(Sheet1!CP611,FIND(":",Sheet1!CP611)+1,100)</f>
        <v>A2/S33</v>
      </c>
      <c r="G611" t="str">
        <f>MID(Sheet1!CQ611,FIND(":",Sheet1!CQ611)+1,100)</f>
        <v>A2#文化设施用地#城规</v>
      </c>
      <c r="H611" t="str">
        <f>MID(Sheet1!CR611,FIND(":",Sheet1!CR611)+1,100)</f>
        <v>A2</v>
      </c>
      <c r="I611" t="str">
        <f>MID(Sheet1!CS611,FIND(":",Sheet1!CS611)+1,100)</f>
        <v>08#公共管理与公共服务用地#国空</v>
      </c>
      <c r="J611" t="str">
        <f>MID(Sheet1!CT611,FIND(":",Sheet1!CT611)+1,100)</f>
        <v>2</v>
      </c>
      <c r="K611" t="str">
        <f>MID(Sheet1!CU611,FIND(":",Sheet1!CU611)+1,100)</f>
        <v>108</v>
      </c>
      <c r="L611" t="str">
        <f ca="1">MID(Sheet1!CV611,FIND(":",Sheet1!CV611)+1,100)</f>
        <v>221,50,215</v>
      </c>
      <c r="M611" t="str">
        <f ca="1">MID(Sheet1!CW611,FIND(":",Sheet1!CW611)+1,100)</f>
        <v>面积*容积率</v>
      </c>
      <c r="N611" t="str">
        <f ca="1">MID(Sheet1!CX611,FIND(":",Sheet1!CX611)+1,100)</f>
        <v>地块建筑面积*0</v>
      </c>
      <c r="O611" t="str">
        <f ca="1">MID(Sheet1!CY611,FIND(":",Sheet1!CY611)+1,100)</f>
        <v>地块建筑面积*0</v>
      </c>
      <c r="P611" t="str">
        <f ca="1">MID(Sheet1!CZ611,FIND(":",Sheet1!CZ611)+1,100)</f>
        <v>地块建筑面积*0</v>
      </c>
      <c r="Q611" t="str">
        <f ca="1">MID(Sheet1!DA611,FIND(":",Sheet1!DA611)+1,100)</f>
        <v>地块建筑面积*0</v>
      </c>
      <c r="R611" t="str">
        <f ca="1">MID(Sheet1!DB611,FIND(":",Sheet1!DB611)+1,100)</f>
        <v>地块建筑面积*1</v>
      </c>
      <c r="S611" t="str">
        <f ca="1">MID(Sheet1!DC611,FIND(":",Sheet1!DC611)+1,100)</f>
        <v>地块建筑面积*0</v>
      </c>
      <c r="T611" t="str">
        <f ca="1">MID(Sheet1!DD611,FIND(":",Sheet1!DD611)+1,100)</f>
        <v>地块建筑面积*0</v>
      </c>
      <c r="U611" t="str">
        <f ca="1">MID(Sheet1!DE611,FIND(":",Sheet1!DE611)+1,100)</f>
        <v>面积*0</v>
      </c>
      <c r="V611" t="str">
        <f ca="1">MID(Sheet1!DF611,FIND(":",Sheet1!DF611)+1,100)</f>
        <v>面积*0</v>
      </c>
      <c r="W611" t="str">
        <f ca="1">MID(Sheet1!DG611,FIND(":",Sheet1!DG611)+1,100)</f>
        <v>-</v>
      </c>
      <c r="X611" t="str">
        <f ca="1">MID(Sheet1!DH611,FIND(":",Sheet1!DH611)+1,100)</f>
        <v>0</v>
      </c>
      <c r="Y611" t="str">
        <f ca="1">MID(Sheet1!DI611,FIND(":",Sheet1!DI611)+1,100)</f>
        <v>-</v>
      </c>
      <c r="Z611" t="str">
        <f ca="1">MID(Sheet1!DJ611,FIND(":",Sheet1!DJ611)+1,100)</f>
        <v>0</v>
      </c>
      <c r="AA611" t="str">
        <f ca="1">MID(Sheet1!DK611,FIND(":",Sheet1!DK611)+1,100)</f>
        <v>35平方米/岗位</v>
      </c>
      <c r="AB611" t="str">
        <f ca="1">MID(Sheet1!DL611,FIND(":",Sheet1!DL611)+1,100)</f>
        <v>公服建筑面积/35</v>
      </c>
      <c r="AC611" t="str">
        <f ca="1">MID(Sheet1!DM611,FIND(":",Sheet1!DM611)+1,100)</f>
        <v>1.2个/100平方米</v>
      </c>
      <c r="AD611" t="str">
        <f ca="1">MID(Sheet1!DN611,FIND(":",Sheet1!DN611)+1,100)</f>
        <v>地块建筑面积*1.2/100</v>
      </c>
      <c r="AE611" t="str">
        <f ca="1">MID(Sheet1!DO611,FIND(":",Sheet1!DO611)+1,100)</f>
        <v>4.0升/平方米*日</v>
      </c>
      <c r="AF611" t="str">
        <f ca="1">MID(Sheet1!DP611,FIND(":",Sheet1!DP611)+1,100)</f>
        <v>地块建筑面积*4.0/1000</v>
      </c>
      <c r="AG611" t="str">
        <f ca="1">MID(Sheet1!DQ611,FIND(":",Sheet1!DQ611)+1,100)</f>
        <v>0.85</v>
      </c>
      <c r="AH611" t="str">
        <f ca="1">MID(Sheet1!DR611,FIND(":",Sheet1!DR611)+1,100)</f>
        <v>用水量*0.85</v>
      </c>
      <c r="AI611" t="str">
        <f ca="1">MID(Sheet1!DS611,FIND(":",Sheet1!DS611)+1,100)</f>
        <v>40瓦/平方米</v>
      </c>
      <c r="AJ611" t="str">
        <f ca="1">MID(Sheet1!DT611,FIND(":",Sheet1!DT611)+1,100)</f>
        <v>0.7</v>
      </c>
      <c r="AK611" t="str">
        <f ca="1">MID(Sheet1!DU611,FIND(":",Sheet1!DU611)+1,100)</f>
        <v>地块建筑面积*40*0.7/1000</v>
      </c>
      <c r="AL611" t="str">
        <f ca="1">MID(Sheet1!DV611,FIND(":",Sheet1!DV611)+1,100)</f>
        <v>1.0门/100平方米</v>
      </c>
      <c r="AM611" t="str">
        <f ca="1">MID(Sheet1!DW611,FIND(":",Sheet1!DW611)+1,100)</f>
        <v>地块建筑面积*1.0/100</v>
      </c>
      <c r="AN611" t="str">
        <f ca="1">MID(Sheet1!DX611,FIND(":",Sheet1!DX611)+1,100)</f>
        <v>0.3门/100平方米</v>
      </c>
      <c r="AO611" t="str">
        <f ca="1">MID(Sheet1!DY611,FIND(":",Sheet1!DY611)+1,100)</f>
        <v>地块建筑面积*0.3/100</v>
      </c>
      <c r="AP611" t="str">
        <f ca="1">MID(Sheet1!DZ611,FIND(":",Sheet1!DZ611)+1,100)</f>
        <v>27.4pcu/万平方米，72：28</v>
      </c>
      <c r="AQ611" t="str">
        <f ca="1">MID(Sheet1!EA611,FIND(":",Sheet1!EA611)+1,100)</f>
        <v>地块建筑面积/10000*27.4*0.72</v>
      </c>
      <c r="AR611" t="str">
        <f ca="1">MID(Sheet1!EB611,FIND(":",Sheet1!EB611)+1,100)</f>
        <v>地块建筑面积/10000*27.4*0.28</v>
      </c>
      <c r="AS611" t="str">
        <f ca="1">MID(Sheet1!EC611,FIND(":",Sheet1!EC611)+1,100)</f>
        <v>地块建筑面积*0.4</v>
      </c>
      <c r="AT611" t="str">
        <f ca="1">MID(Sheet1!ED611,FIND(":",Sheet1!ED611)+1,100)</f>
        <v>地块建筑面积*0.4</v>
      </c>
      <c r="AU611" t="str">
        <f ca="1">MID(Sheet1!EE611,FIND(":",Sheet1!EE611)+1,100)</f>
        <v>地块建筑面积*0.08</v>
      </c>
      <c r="AV611" t="str">
        <f ca="1">MID(Sheet1!EF611,FIND(":",Sheet1!EF611)+1,100)</f>
        <v>地块建筑面积*0.08</v>
      </c>
      <c r="AW611" t="str">
        <f ca="1">MID(Sheet1!EG611,FIND(":",Sheet1!EG611)+1,100)</f>
        <v>城镇建设用地</v>
      </c>
    </row>
    <row r="612" spans="1:49" x14ac:dyDescent="0.2">
      <c r="A612" t="str">
        <f>MID(Sheet1!CK612,FIND(":",Sheet1!CK612)+1,100)</f>
        <v>0803/0804#文化用地/教育用地#国空</v>
      </c>
      <c r="B612" t="str">
        <f>MID(Sheet1!CL612,FIND(":",Sheet1!CL612)+1,100)</f>
        <v>文化用地/教育用地</v>
      </c>
      <c r="C612" t="str">
        <f>MID(Sheet1!CM612,FIND(":",Sheet1!CM612)+1,100)</f>
        <v/>
      </c>
      <c r="D612" t="str">
        <f>MID(Sheet1!CN612,FIND(":",Sheet1!CN612)+1,100)</f>
        <v>0803/0804</v>
      </c>
      <c r="E612" t="str">
        <f>MID(Sheet1!CO612,FIND(":",Sheet1!CO612)+1,100)</f>
        <v>国空</v>
      </c>
      <c r="F612" t="str">
        <f>MID(Sheet1!CP612,FIND(":",Sheet1!CP612)+1,100)</f>
        <v>A2/A3</v>
      </c>
      <c r="G612" t="str">
        <f>MID(Sheet1!CQ612,FIND(":",Sheet1!CQ612)+1,100)</f>
        <v>A2#文化设施用地#城规</v>
      </c>
      <c r="H612" t="str">
        <f>MID(Sheet1!CR612,FIND(":",Sheet1!CR612)+1,100)</f>
        <v>A2</v>
      </c>
      <c r="I612" t="str">
        <f>MID(Sheet1!CS612,FIND(":",Sheet1!CS612)+1,100)</f>
        <v>08#公共管理与公共服务用地#国空</v>
      </c>
      <c r="J612" t="str">
        <f>MID(Sheet1!CT612,FIND(":",Sheet1!CT612)+1,100)</f>
        <v>2</v>
      </c>
      <c r="K612" t="str">
        <f>MID(Sheet1!CU612,FIND(":",Sheet1!CU612)+1,100)</f>
        <v>108</v>
      </c>
      <c r="L612" t="str">
        <f ca="1">MID(Sheet1!CV612,FIND(":",Sheet1!CV612)+1,100)</f>
        <v>221,50,215</v>
      </c>
      <c r="M612" t="str">
        <f ca="1">MID(Sheet1!CW612,FIND(":",Sheet1!CW612)+1,100)</f>
        <v>面积*容积率</v>
      </c>
      <c r="N612" t="str">
        <f ca="1">MID(Sheet1!CX612,FIND(":",Sheet1!CX612)+1,100)</f>
        <v>地块建筑面积*0</v>
      </c>
      <c r="O612" t="str">
        <f ca="1">MID(Sheet1!CY612,FIND(":",Sheet1!CY612)+1,100)</f>
        <v>地块建筑面积*0</v>
      </c>
      <c r="P612" t="str">
        <f ca="1">MID(Sheet1!CZ612,FIND(":",Sheet1!CZ612)+1,100)</f>
        <v>地块建筑面积*0</v>
      </c>
      <c r="Q612" t="str">
        <f ca="1">MID(Sheet1!DA612,FIND(":",Sheet1!DA612)+1,100)</f>
        <v>地块建筑面积*0</v>
      </c>
      <c r="R612" t="str">
        <f ca="1">MID(Sheet1!DB612,FIND(":",Sheet1!DB612)+1,100)</f>
        <v>地块建筑面积*1</v>
      </c>
      <c r="S612" t="str">
        <f ca="1">MID(Sheet1!DC612,FIND(":",Sheet1!DC612)+1,100)</f>
        <v>地块建筑面积*0</v>
      </c>
      <c r="T612" t="str">
        <f ca="1">MID(Sheet1!DD612,FIND(":",Sheet1!DD612)+1,100)</f>
        <v>地块建筑面积*0</v>
      </c>
      <c r="U612" t="str">
        <f ca="1">MID(Sheet1!DE612,FIND(":",Sheet1!DE612)+1,100)</f>
        <v>面积*0</v>
      </c>
      <c r="V612" t="str">
        <f ca="1">MID(Sheet1!DF612,FIND(":",Sheet1!DF612)+1,100)</f>
        <v>面积*0</v>
      </c>
      <c r="W612" t="str">
        <f ca="1">MID(Sheet1!DG612,FIND(":",Sheet1!DG612)+1,100)</f>
        <v>-</v>
      </c>
      <c r="X612" t="str">
        <f ca="1">MID(Sheet1!DH612,FIND(":",Sheet1!DH612)+1,100)</f>
        <v>0</v>
      </c>
      <c r="Y612" t="str">
        <f ca="1">MID(Sheet1!DI612,FIND(":",Sheet1!DI612)+1,100)</f>
        <v>-</v>
      </c>
      <c r="Z612" t="str">
        <f ca="1">MID(Sheet1!DJ612,FIND(":",Sheet1!DJ612)+1,100)</f>
        <v>0</v>
      </c>
      <c r="AA612" t="str">
        <f ca="1">MID(Sheet1!DK612,FIND(":",Sheet1!DK612)+1,100)</f>
        <v>35平方米/岗位</v>
      </c>
      <c r="AB612" t="str">
        <f ca="1">MID(Sheet1!DL612,FIND(":",Sheet1!DL612)+1,100)</f>
        <v>公服建筑面积/35</v>
      </c>
      <c r="AC612" t="str">
        <f ca="1">MID(Sheet1!DM612,FIND(":",Sheet1!DM612)+1,100)</f>
        <v>1.2个/100平方米</v>
      </c>
      <c r="AD612" t="str">
        <f ca="1">MID(Sheet1!DN612,FIND(":",Sheet1!DN612)+1,100)</f>
        <v>地块建筑面积*1.2/100</v>
      </c>
      <c r="AE612" t="str">
        <f ca="1">MID(Sheet1!DO612,FIND(":",Sheet1!DO612)+1,100)</f>
        <v>4.0升/平方米*日</v>
      </c>
      <c r="AF612" t="str">
        <f ca="1">MID(Sheet1!DP612,FIND(":",Sheet1!DP612)+1,100)</f>
        <v>地块建筑面积*4.0/1000</v>
      </c>
      <c r="AG612" t="str">
        <f ca="1">MID(Sheet1!DQ612,FIND(":",Sheet1!DQ612)+1,100)</f>
        <v>0.85</v>
      </c>
      <c r="AH612" t="str">
        <f ca="1">MID(Sheet1!DR612,FIND(":",Sheet1!DR612)+1,100)</f>
        <v>用水量*0.85</v>
      </c>
      <c r="AI612" t="str">
        <f ca="1">MID(Sheet1!DS612,FIND(":",Sheet1!DS612)+1,100)</f>
        <v>40瓦/平方米</v>
      </c>
      <c r="AJ612" t="str">
        <f ca="1">MID(Sheet1!DT612,FIND(":",Sheet1!DT612)+1,100)</f>
        <v>0.7</v>
      </c>
      <c r="AK612" t="str">
        <f ca="1">MID(Sheet1!DU612,FIND(":",Sheet1!DU612)+1,100)</f>
        <v>地块建筑面积*40*0.7/1000</v>
      </c>
      <c r="AL612" t="str">
        <f ca="1">MID(Sheet1!DV612,FIND(":",Sheet1!DV612)+1,100)</f>
        <v>1.0门/100平方米</v>
      </c>
      <c r="AM612" t="str">
        <f ca="1">MID(Sheet1!DW612,FIND(":",Sheet1!DW612)+1,100)</f>
        <v>地块建筑面积*1.0/100</v>
      </c>
      <c r="AN612" t="str">
        <f ca="1">MID(Sheet1!DX612,FIND(":",Sheet1!DX612)+1,100)</f>
        <v>0.3门/100平方米</v>
      </c>
      <c r="AO612" t="str">
        <f ca="1">MID(Sheet1!DY612,FIND(":",Sheet1!DY612)+1,100)</f>
        <v>地块建筑面积*0.3/100</v>
      </c>
      <c r="AP612" t="str">
        <f ca="1">MID(Sheet1!DZ612,FIND(":",Sheet1!DZ612)+1,100)</f>
        <v>27.4pcu/万平方米，72：28</v>
      </c>
      <c r="AQ612" t="str">
        <f ca="1">MID(Sheet1!EA612,FIND(":",Sheet1!EA612)+1,100)</f>
        <v>地块建筑面积/10000*27.4*0.72</v>
      </c>
      <c r="AR612" t="str">
        <f ca="1">MID(Sheet1!EB612,FIND(":",Sheet1!EB612)+1,100)</f>
        <v>地块建筑面积/10000*27.4*0.28</v>
      </c>
      <c r="AS612" t="str">
        <f ca="1">MID(Sheet1!EC612,FIND(":",Sheet1!EC612)+1,100)</f>
        <v>地块建筑面积*0.4</v>
      </c>
      <c r="AT612" t="str">
        <f ca="1">MID(Sheet1!ED612,FIND(":",Sheet1!ED612)+1,100)</f>
        <v>地块建筑面积*0.4</v>
      </c>
      <c r="AU612" t="str">
        <f ca="1">MID(Sheet1!EE612,FIND(":",Sheet1!EE612)+1,100)</f>
        <v>地块建筑面积*0.08</v>
      </c>
      <c r="AV612" t="str">
        <f ca="1">MID(Sheet1!EF612,FIND(":",Sheet1!EF612)+1,100)</f>
        <v>地块建筑面积*0.08</v>
      </c>
      <c r="AW612" t="str">
        <f ca="1">MID(Sheet1!EG612,FIND(":",Sheet1!EG612)+1,100)</f>
        <v>城镇建设用地</v>
      </c>
    </row>
    <row r="613" spans="1:49" x14ac:dyDescent="0.2">
      <c r="A613" t="str">
        <f>MID(Sheet1!CK613,FIND(":",Sheet1!CK613)+1,100)</f>
        <v>0803/0805#文化用地/体育用地#国空</v>
      </c>
      <c r="B613" t="str">
        <f>MID(Sheet1!CL613,FIND(":",Sheet1!CL613)+1,100)</f>
        <v>文化用地/体育用地</v>
      </c>
      <c r="C613" t="str">
        <f>MID(Sheet1!CM613,FIND(":",Sheet1!CM613)+1,100)</f>
        <v/>
      </c>
      <c r="D613" t="str">
        <f>MID(Sheet1!CN613,FIND(":",Sheet1!CN613)+1,100)</f>
        <v>0803/0805</v>
      </c>
      <c r="E613" t="str">
        <f>MID(Sheet1!CO613,FIND(":",Sheet1!CO613)+1,100)</f>
        <v>国空</v>
      </c>
      <c r="F613" t="str">
        <f>MID(Sheet1!CP613,FIND(":",Sheet1!CP613)+1,100)</f>
        <v>A2/A4</v>
      </c>
      <c r="G613" t="str">
        <f>MID(Sheet1!CQ613,FIND(":",Sheet1!CQ613)+1,100)</f>
        <v>A2#文化设施用地#城规</v>
      </c>
      <c r="H613" t="str">
        <f>MID(Sheet1!CR613,FIND(":",Sheet1!CR613)+1,100)</f>
        <v>A2</v>
      </c>
      <c r="I613" t="str">
        <f>MID(Sheet1!CS613,FIND(":",Sheet1!CS613)+1,100)</f>
        <v>08#公共管理与公共服务用地#国空</v>
      </c>
      <c r="J613" t="str">
        <f>MID(Sheet1!CT613,FIND(":",Sheet1!CT613)+1,100)</f>
        <v>2</v>
      </c>
      <c r="K613" t="str">
        <f>MID(Sheet1!CU613,FIND(":",Sheet1!CU613)+1,100)</f>
        <v>108</v>
      </c>
      <c r="L613" t="str">
        <f ca="1">MID(Sheet1!CV613,FIND(":",Sheet1!CV613)+1,100)</f>
        <v>221,50,215</v>
      </c>
      <c r="M613" t="str">
        <f ca="1">MID(Sheet1!CW613,FIND(":",Sheet1!CW613)+1,100)</f>
        <v>面积*容积率</v>
      </c>
      <c r="N613" t="str">
        <f ca="1">MID(Sheet1!CX613,FIND(":",Sheet1!CX613)+1,100)</f>
        <v>地块建筑面积*0</v>
      </c>
      <c r="O613" t="str">
        <f ca="1">MID(Sheet1!CY613,FIND(":",Sheet1!CY613)+1,100)</f>
        <v>地块建筑面积*0</v>
      </c>
      <c r="P613" t="str">
        <f ca="1">MID(Sheet1!CZ613,FIND(":",Sheet1!CZ613)+1,100)</f>
        <v>地块建筑面积*0</v>
      </c>
      <c r="Q613" t="str">
        <f ca="1">MID(Sheet1!DA613,FIND(":",Sheet1!DA613)+1,100)</f>
        <v>地块建筑面积*0</v>
      </c>
      <c r="R613" t="str">
        <f ca="1">MID(Sheet1!DB613,FIND(":",Sheet1!DB613)+1,100)</f>
        <v>地块建筑面积*1</v>
      </c>
      <c r="S613" t="str">
        <f ca="1">MID(Sheet1!DC613,FIND(":",Sheet1!DC613)+1,100)</f>
        <v>地块建筑面积*0</v>
      </c>
      <c r="T613" t="str">
        <f ca="1">MID(Sheet1!DD613,FIND(":",Sheet1!DD613)+1,100)</f>
        <v>地块建筑面积*0</v>
      </c>
      <c r="U613" t="str">
        <f ca="1">MID(Sheet1!DE613,FIND(":",Sheet1!DE613)+1,100)</f>
        <v>面积*0</v>
      </c>
      <c r="V613" t="str">
        <f ca="1">MID(Sheet1!DF613,FIND(":",Sheet1!DF613)+1,100)</f>
        <v>面积*0</v>
      </c>
      <c r="W613" t="str">
        <f ca="1">MID(Sheet1!DG613,FIND(":",Sheet1!DG613)+1,100)</f>
        <v>-</v>
      </c>
      <c r="X613" t="str">
        <f ca="1">MID(Sheet1!DH613,FIND(":",Sheet1!DH613)+1,100)</f>
        <v>0</v>
      </c>
      <c r="Y613" t="str">
        <f ca="1">MID(Sheet1!DI613,FIND(":",Sheet1!DI613)+1,100)</f>
        <v>-</v>
      </c>
      <c r="Z613" t="str">
        <f ca="1">MID(Sheet1!DJ613,FIND(":",Sheet1!DJ613)+1,100)</f>
        <v>0</v>
      </c>
      <c r="AA613" t="str">
        <f ca="1">MID(Sheet1!DK613,FIND(":",Sheet1!DK613)+1,100)</f>
        <v>35平方米/岗位</v>
      </c>
      <c r="AB613" t="str">
        <f ca="1">MID(Sheet1!DL613,FIND(":",Sheet1!DL613)+1,100)</f>
        <v>公服建筑面积/35</v>
      </c>
      <c r="AC613" t="str">
        <f ca="1">MID(Sheet1!DM613,FIND(":",Sheet1!DM613)+1,100)</f>
        <v>1.2个/100平方米</v>
      </c>
      <c r="AD613" t="str">
        <f ca="1">MID(Sheet1!DN613,FIND(":",Sheet1!DN613)+1,100)</f>
        <v>地块建筑面积*1.2/100</v>
      </c>
      <c r="AE613" t="str">
        <f ca="1">MID(Sheet1!DO613,FIND(":",Sheet1!DO613)+1,100)</f>
        <v>4.0升/平方米*日</v>
      </c>
      <c r="AF613" t="str">
        <f ca="1">MID(Sheet1!DP613,FIND(":",Sheet1!DP613)+1,100)</f>
        <v>地块建筑面积*4.0/1000</v>
      </c>
      <c r="AG613" t="str">
        <f ca="1">MID(Sheet1!DQ613,FIND(":",Sheet1!DQ613)+1,100)</f>
        <v>0.85</v>
      </c>
      <c r="AH613" t="str">
        <f ca="1">MID(Sheet1!DR613,FIND(":",Sheet1!DR613)+1,100)</f>
        <v>用水量*0.85</v>
      </c>
      <c r="AI613" t="str">
        <f ca="1">MID(Sheet1!DS613,FIND(":",Sheet1!DS613)+1,100)</f>
        <v>40瓦/平方米</v>
      </c>
      <c r="AJ613" t="str">
        <f ca="1">MID(Sheet1!DT613,FIND(":",Sheet1!DT613)+1,100)</f>
        <v>0.7</v>
      </c>
      <c r="AK613" t="str">
        <f ca="1">MID(Sheet1!DU613,FIND(":",Sheet1!DU613)+1,100)</f>
        <v>地块建筑面积*40*0.7/1000</v>
      </c>
      <c r="AL613" t="str">
        <f ca="1">MID(Sheet1!DV613,FIND(":",Sheet1!DV613)+1,100)</f>
        <v>1.0门/100平方米</v>
      </c>
      <c r="AM613" t="str">
        <f ca="1">MID(Sheet1!DW613,FIND(":",Sheet1!DW613)+1,100)</f>
        <v>地块建筑面积*1.0/100</v>
      </c>
      <c r="AN613" t="str">
        <f ca="1">MID(Sheet1!DX613,FIND(":",Sheet1!DX613)+1,100)</f>
        <v>0.3门/100平方米</v>
      </c>
      <c r="AO613" t="str">
        <f ca="1">MID(Sheet1!DY613,FIND(":",Sheet1!DY613)+1,100)</f>
        <v>地块建筑面积*0.3/100</v>
      </c>
      <c r="AP613" t="str">
        <f ca="1">MID(Sheet1!DZ613,FIND(":",Sheet1!DZ613)+1,100)</f>
        <v>27.4pcu/万平方米，72：28</v>
      </c>
      <c r="AQ613" t="str">
        <f ca="1">MID(Sheet1!EA613,FIND(":",Sheet1!EA613)+1,100)</f>
        <v>地块建筑面积/10000*27.4*0.72</v>
      </c>
      <c r="AR613" t="str">
        <f ca="1">MID(Sheet1!EB613,FIND(":",Sheet1!EB613)+1,100)</f>
        <v>地块建筑面积/10000*27.4*0.28</v>
      </c>
      <c r="AS613" t="str">
        <f ca="1">MID(Sheet1!EC613,FIND(":",Sheet1!EC613)+1,100)</f>
        <v>地块建筑面积*0.4</v>
      </c>
      <c r="AT613" t="str">
        <f ca="1">MID(Sheet1!ED613,FIND(":",Sheet1!ED613)+1,100)</f>
        <v>地块建筑面积*0.4</v>
      </c>
      <c r="AU613" t="str">
        <f ca="1">MID(Sheet1!EE613,FIND(":",Sheet1!EE613)+1,100)</f>
        <v>地块建筑面积*0.08</v>
      </c>
      <c r="AV613" t="str">
        <f ca="1">MID(Sheet1!EF613,FIND(":",Sheet1!EF613)+1,100)</f>
        <v>地块建筑面积*0.08</v>
      </c>
      <c r="AW613" t="str">
        <f ca="1">MID(Sheet1!EG613,FIND(":",Sheet1!EG613)+1,100)</f>
        <v>城镇建设用地</v>
      </c>
    </row>
    <row r="614" spans="1:49" x14ac:dyDescent="0.2">
      <c r="A614" t="str">
        <f>MID(Sheet1!CK614,FIND(":",Sheet1!CK614)+1,100)</f>
        <v>0803/0805/0702#文化用地/体育用地/城镇社区服务设施用地#国空</v>
      </c>
      <c r="B614" t="str">
        <f>MID(Sheet1!CL614,FIND(":",Sheet1!CL614)+1,100)</f>
        <v>文化用地/体育用地/城镇社区服务设施用地</v>
      </c>
      <c r="C614" t="str">
        <f>MID(Sheet1!CM614,FIND(":",Sheet1!CM614)+1,100)</f>
        <v/>
      </c>
      <c r="D614" t="str">
        <f>MID(Sheet1!CN614,FIND(":",Sheet1!CN614)+1,100)</f>
        <v>0803/0805/0702</v>
      </c>
      <c r="E614" t="str">
        <f>MID(Sheet1!CO614,FIND(":",Sheet1!CO614)+1,100)</f>
        <v>国空</v>
      </c>
      <c r="F614" t="str">
        <f>MID(Sheet1!CP614,FIND(":",Sheet1!CP614)+1,100)</f>
        <v>A2/A4/Rcs</v>
      </c>
      <c r="G614" t="str">
        <f>MID(Sheet1!CQ614,FIND(":",Sheet1!CQ614)+1,100)</f>
        <v>A2#文化设施用地#城规</v>
      </c>
      <c r="H614" t="str">
        <f>MID(Sheet1!CR614,FIND(":",Sheet1!CR614)+1,100)</f>
        <v>A2</v>
      </c>
      <c r="I614" t="str">
        <f>MID(Sheet1!CS614,FIND(":",Sheet1!CS614)+1,100)</f>
        <v>08#公共管理与公共服务用地#国空</v>
      </c>
      <c r="J614" t="str">
        <f>MID(Sheet1!CT614,FIND(":",Sheet1!CT614)+1,100)</f>
        <v>2</v>
      </c>
      <c r="K614" t="str">
        <f>MID(Sheet1!CU614,FIND(":",Sheet1!CU614)+1,100)</f>
        <v>108</v>
      </c>
      <c r="L614" t="str">
        <f ca="1">MID(Sheet1!CV614,FIND(":",Sheet1!CV614)+1,100)</f>
        <v>221,50,215</v>
      </c>
      <c r="M614" t="str">
        <f ca="1">MID(Sheet1!CW614,FIND(":",Sheet1!CW614)+1,100)</f>
        <v>面积*容积率</v>
      </c>
      <c r="N614" t="str">
        <f ca="1">MID(Sheet1!CX614,FIND(":",Sheet1!CX614)+1,100)</f>
        <v>地块建筑面积*0</v>
      </c>
      <c r="O614" t="str">
        <f ca="1">MID(Sheet1!CY614,FIND(":",Sheet1!CY614)+1,100)</f>
        <v>地块建筑面积*0</v>
      </c>
      <c r="P614" t="str">
        <f ca="1">MID(Sheet1!CZ614,FIND(":",Sheet1!CZ614)+1,100)</f>
        <v>地块建筑面积*0</v>
      </c>
      <c r="Q614" t="str">
        <f ca="1">MID(Sheet1!DA614,FIND(":",Sheet1!DA614)+1,100)</f>
        <v>地块建筑面积*0</v>
      </c>
      <c r="R614" t="str">
        <f ca="1">MID(Sheet1!DB614,FIND(":",Sheet1!DB614)+1,100)</f>
        <v>地块建筑面积*1</v>
      </c>
      <c r="S614" t="str">
        <f ca="1">MID(Sheet1!DC614,FIND(":",Sheet1!DC614)+1,100)</f>
        <v>地块建筑面积*0</v>
      </c>
      <c r="T614" t="str">
        <f ca="1">MID(Sheet1!DD614,FIND(":",Sheet1!DD614)+1,100)</f>
        <v>地块建筑面积*0</v>
      </c>
      <c r="U614" t="str">
        <f ca="1">MID(Sheet1!DE614,FIND(":",Sheet1!DE614)+1,100)</f>
        <v>面积*0</v>
      </c>
      <c r="V614" t="str">
        <f ca="1">MID(Sheet1!DF614,FIND(":",Sheet1!DF614)+1,100)</f>
        <v>面积*0</v>
      </c>
      <c r="W614" t="str">
        <f ca="1">MID(Sheet1!DG614,FIND(":",Sheet1!DG614)+1,100)</f>
        <v>-</v>
      </c>
      <c r="X614" t="str">
        <f ca="1">MID(Sheet1!DH614,FIND(":",Sheet1!DH614)+1,100)</f>
        <v>0</v>
      </c>
      <c r="Y614" t="str">
        <f ca="1">MID(Sheet1!DI614,FIND(":",Sheet1!DI614)+1,100)</f>
        <v>-</v>
      </c>
      <c r="Z614" t="str">
        <f ca="1">MID(Sheet1!DJ614,FIND(":",Sheet1!DJ614)+1,100)</f>
        <v>0</v>
      </c>
      <c r="AA614" t="str">
        <f ca="1">MID(Sheet1!DK614,FIND(":",Sheet1!DK614)+1,100)</f>
        <v>35平方米/岗位</v>
      </c>
      <c r="AB614" t="str">
        <f ca="1">MID(Sheet1!DL614,FIND(":",Sheet1!DL614)+1,100)</f>
        <v>公服建筑面积/35</v>
      </c>
      <c r="AC614" t="str">
        <f ca="1">MID(Sheet1!DM614,FIND(":",Sheet1!DM614)+1,100)</f>
        <v>1.2个/100平方米</v>
      </c>
      <c r="AD614" t="str">
        <f ca="1">MID(Sheet1!DN614,FIND(":",Sheet1!DN614)+1,100)</f>
        <v>地块建筑面积*1.2/100</v>
      </c>
      <c r="AE614" t="str">
        <f ca="1">MID(Sheet1!DO614,FIND(":",Sheet1!DO614)+1,100)</f>
        <v>4.0升/平方米*日</v>
      </c>
      <c r="AF614" t="str">
        <f ca="1">MID(Sheet1!DP614,FIND(":",Sheet1!DP614)+1,100)</f>
        <v>地块建筑面积*4.0/1000</v>
      </c>
      <c r="AG614" t="str">
        <f ca="1">MID(Sheet1!DQ614,FIND(":",Sheet1!DQ614)+1,100)</f>
        <v>0.85</v>
      </c>
      <c r="AH614" t="str">
        <f ca="1">MID(Sheet1!DR614,FIND(":",Sheet1!DR614)+1,100)</f>
        <v>用水量*0.85</v>
      </c>
      <c r="AI614" t="str">
        <f ca="1">MID(Sheet1!DS614,FIND(":",Sheet1!DS614)+1,100)</f>
        <v>40瓦/平方米</v>
      </c>
      <c r="AJ614" t="str">
        <f ca="1">MID(Sheet1!DT614,FIND(":",Sheet1!DT614)+1,100)</f>
        <v>0.7</v>
      </c>
      <c r="AK614" t="str">
        <f ca="1">MID(Sheet1!DU614,FIND(":",Sheet1!DU614)+1,100)</f>
        <v>地块建筑面积*40*0.7/1000</v>
      </c>
      <c r="AL614" t="str">
        <f ca="1">MID(Sheet1!DV614,FIND(":",Sheet1!DV614)+1,100)</f>
        <v>1.0门/100平方米</v>
      </c>
      <c r="AM614" t="str">
        <f ca="1">MID(Sheet1!DW614,FIND(":",Sheet1!DW614)+1,100)</f>
        <v>地块建筑面积*1.0/100</v>
      </c>
      <c r="AN614" t="str">
        <f ca="1">MID(Sheet1!DX614,FIND(":",Sheet1!DX614)+1,100)</f>
        <v>0.3门/100平方米</v>
      </c>
      <c r="AO614" t="str">
        <f ca="1">MID(Sheet1!DY614,FIND(":",Sheet1!DY614)+1,100)</f>
        <v>地块建筑面积*0.3/100</v>
      </c>
      <c r="AP614" t="str">
        <f ca="1">MID(Sheet1!DZ614,FIND(":",Sheet1!DZ614)+1,100)</f>
        <v>27.4pcu/万平方米，72：28</v>
      </c>
      <c r="AQ614" t="str">
        <f ca="1">MID(Sheet1!EA614,FIND(":",Sheet1!EA614)+1,100)</f>
        <v>地块建筑面积/10000*27.4*0.72</v>
      </c>
      <c r="AR614" t="str">
        <f ca="1">MID(Sheet1!EB614,FIND(":",Sheet1!EB614)+1,100)</f>
        <v>地块建筑面积/10000*27.4*0.28</v>
      </c>
      <c r="AS614" t="str">
        <f ca="1">MID(Sheet1!EC614,FIND(":",Sheet1!EC614)+1,100)</f>
        <v>地块建筑面积*0.4</v>
      </c>
      <c r="AT614" t="str">
        <f ca="1">MID(Sheet1!ED614,FIND(":",Sheet1!ED614)+1,100)</f>
        <v>地块建筑面积*0.4</v>
      </c>
      <c r="AU614" t="str">
        <f ca="1">MID(Sheet1!EE614,FIND(":",Sheet1!EE614)+1,100)</f>
        <v>地块建筑面积*0.08</v>
      </c>
      <c r="AV614" t="str">
        <f ca="1">MID(Sheet1!EF614,FIND(":",Sheet1!EF614)+1,100)</f>
        <v>地块建筑面积*0.08</v>
      </c>
      <c r="AW614" t="str">
        <f ca="1">MID(Sheet1!EG614,FIND(":",Sheet1!EG614)+1,100)</f>
        <v>城镇建设用地</v>
      </c>
    </row>
    <row r="615" spans="1:49" x14ac:dyDescent="0.2">
      <c r="A615" t="str">
        <f>MID(Sheet1!CK615,FIND(":",Sheet1!CK615)+1,100)</f>
        <v>0803/0805/0901#文化用地/体育用地/商业用地#国空</v>
      </c>
      <c r="B615" t="str">
        <f>MID(Sheet1!CL615,FIND(":",Sheet1!CL615)+1,100)</f>
        <v>文化用地/体育用地/商业用地</v>
      </c>
      <c r="C615" t="str">
        <f>MID(Sheet1!CM615,FIND(":",Sheet1!CM615)+1,100)</f>
        <v/>
      </c>
      <c r="D615" t="str">
        <f>MID(Sheet1!CN615,FIND(":",Sheet1!CN615)+1,100)</f>
        <v>0803/0805/0901</v>
      </c>
      <c r="E615" t="str">
        <f>MID(Sheet1!CO615,FIND(":",Sheet1!CO615)+1,100)</f>
        <v>国空</v>
      </c>
      <c r="F615" t="str">
        <f>MID(Sheet1!CP615,FIND(":",Sheet1!CP615)+1,100)</f>
        <v>A2/A4/B1</v>
      </c>
      <c r="G615" t="str">
        <f>MID(Sheet1!CQ615,FIND(":",Sheet1!CQ615)+1,100)</f>
        <v>A2#文化设施用地#城规</v>
      </c>
      <c r="H615" t="str">
        <f>MID(Sheet1!CR615,FIND(":",Sheet1!CR615)+1,100)</f>
        <v>A2</v>
      </c>
      <c r="I615" t="str">
        <f>MID(Sheet1!CS615,FIND(":",Sheet1!CS615)+1,100)</f>
        <v>08#公共管理与公共服务用地#国空</v>
      </c>
      <c r="J615" t="str">
        <f>MID(Sheet1!CT615,FIND(":",Sheet1!CT615)+1,100)</f>
        <v>2</v>
      </c>
      <c r="K615" t="str">
        <f>MID(Sheet1!CU615,FIND(":",Sheet1!CU615)+1,100)</f>
        <v>108</v>
      </c>
      <c r="L615" t="str">
        <f ca="1">MID(Sheet1!CV615,FIND(":",Sheet1!CV615)+1,100)</f>
        <v>221,50,215</v>
      </c>
      <c r="M615" t="str">
        <f ca="1">MID(Sheet1!CW615,FIND(":",Sheet1!CW615)+1,100)</f>
        <v>面积*容积率</v>
      </c>
      <c r="N615" t="str">
        <f ca="1">MID(Sheet1!CX615,FIND(":",Sheet1!CX615)+1,100)</f>
        <v>地块建筑面积*0</v>
      </c>
      <c r="O615" t="str">
        <f ca="1">MID(Sheet1!CY615,FIND(":",Sheet1!CY615)+1,100)</f>
        <v>地块建筑面积*0</v>
      </c>
      <c r="P615" t="str">
        <f ca="1">MID(Sheet1!CZ615,FIND(":",Sheet1!CZ615)+1,100)</f>
        <v>地块建筑面积*0</v>
      </c>
      <c r="Q615" t="str">
        <f ca="1">MID(Sheet1!DA615,FIND(":",Sheet1!DA615)+1,100)</f>
        <v>地块建筑面积*0</v>
      </c>
      <c r="R615" t="str">
        <f ca="1">MID(Sheet1!DB615,FIND(":",Sheet1!DB615)+1,100)</f>
        <v>地块建筑面积*1</v>
      </c>
      <c r="S615" t="str">
        <f ca="1">MID(Sheet1!DC615,FIND(":",Sheet1!DC615)+1,100)</f>
        <v>地块建筑面积*0</v>
      </c>
      <c r="T615" t="str">
        <f ca="1">MID(Sheet1!DD615,FIND(":",Sheet1!DD615)+1,100)</f>
        <v>地块建筑面积*0</v>
      </c>
      <c r="U615" t="str">
        <f ca="1">MID(Sheet1!DE615,FIND(":",Sheet1!DE615)+1,100)</f>
        <v>面积*0</v>
      </c>
      <c r="V615" t="str">
        <f ca="1">MID(Sheet1!DF615,FIND(":",Sheet1!DF615)+1,100)</f>
        <v>面积*0</v>
      </c>
      <c r="W615" t="str">
        <f ca="1">MID(Sheet1!DG615,FIND(":",Sheet1!DG615)+1,100)</f>
        <v>-</v>
      </c>
      <c r="X615" t="str">
        <f ca="1">MID(Sheet1!DH615,FIND(":",Sheet1!DH615)+1,100)</f>
        <v>0</v>
      </c>
      <c r="Y615" t="str">
        <f ca="1">MID(Sheet1!DI615,FIND(":",Sheet1!DI615)+1,100)</f>
        <v>-</v>
      </c>
      <c r="Z615" t="str">
        <f ca="1">MID(Sheet1!DJ615,FIND(":",Sheet1!DJ615)+1,100)</f>
        <v>0</v>
      </c>
      <c r="AA615" t="str">
        <f ca="1">MID(Sheet1!DK615,FIND(":",Sheet1!DK615)+1,100)</f>
        <v>35平方米/岗位</v>
      </c>
      <c r="AB615" t="str">
        <f ca="1">MID(Sheet1!DL615,FIND(":",Sheet1!DL615)+1,100)</f>
        <v>公服建筑面积/35</v>
      </c>
      <c r="AC615" t="str">
        <f ca="1">MID(Sheet1!DM615,FIND(":",Sheet1!DM615)+1,100)</f>
        <v>1.2个/100平方米</v>
      </c>
      <c r="AD615" t="str">
        <f ca="1">MID(Sheet1!DN615,FIND(":",Sheet1!DN615)+1,100)</f>
        <v>地块建筑面积*1.2/100</v>
      </c>
      <c r="AE615" t="str">
        <f ca="1">MID(Sheet1!DO615,FIND(":",Sheet1!DO615)+1,100)</f>
        <v>4.0升/平方米*日</v>
      </c>
      <c r="AF615" t="str">
        <f ca="1">MID(Sheet1!DP615,FIND(":",Sheet1!DP615)+1,100)</f>
        <v>地块建筑面积*4.0/1000</v>
      </c>
      <c r="AG615" t="str">
        <f ca="1">MID(Sheet1!DQ615,FIND(":",Sheet1!DQ615)+1,100)</f>
        <v>0.85</v>
      </c>
      <c r="AH615" t="str">
        <f ca="1">MID(Sheet1!DR615,FIND(":",Sheet1!DR615)+1,100)</f>
        <v>用水量*0.85</v>
      </c>
      <c r="AI615" t="str">
        <f ca="1">MID(Sheet1!DS615,FIND(":",Sheet1!DS615)+1,100)</f>
        <v>40瓦/平方米</v>
      </c>
      <c r="AJ615" t="str">
        <f ca="1">MID(Sheet1!DT615,FIND(":",Sheet1!DT615)+1,100)</f>
        <v>0.7</v>
      </c>
      <c r="AK615" t="str">
        <f ca="1">MID(Sheet1!DU615,FIND(":",Sheet1!DU615)+1,100)</f>
        <v>地块建筑面积*40*0.7/1000</v>
      </c>
      <c r="AL615" t="str">
        <f ca="1">MID(Sheet1!DV615,FIND(":",Sheet1!DV615)+1,100)</f>
        <v>1.0门/100平方米</v>
      </c>
      <c r="AM615" t="str">
        <f ca="1">MID(Sheet1!DW615,FIND(":",Sheet1!DW615)+1,100)</f>
        <v>地块建筑面积*1.0/100</v>
      </c>
      <c r="AN615" t="str">
        <f ca="1">MID(Sheet1!DX615,FIND(":",Sheet1!DX615)+1,100)</f>
        <v>0.3门/100平方米</v>
      </c>
      <c r="AO615" t="str">
        <f ca="1">MID(Sheet1!DY615,FIND(":",Sheet1!DY615)+1,100)</f>
        <v>地块建筑面积*0.3/100</v>
      </c>
      <c r="AP615" t="str">
        <f ca="1">MID(Sheet1!DZ615,FIND(":",Sheet1!DZ615)+1,100)</f>
        <v>27.4pcu/万平方米，72：28</v>
      </c>
      <c r="AQ615" t="str">
        <f ca="1">MID(Sheet1!EA615,FIND(":",Sheet1!EA615)+1,100)</f>
        <v>地块建筑面积/10000*27.4*0.72</v>
      </c>
      <c r="AR615" t="str">
        <f ca="1">MID(Sheet1!EB615,FIND(":",Sheet1!EB615)+1,100)</f>
        <v>地块建筑面积/10000*27.4*0.28</v>
      </c>
      <c r="AS615" t="str">
        <f ca="1">MID(Sheet1!EC615,FIND(":",Sheet1!EC615)+1,100)</f>
        <v>地块建筑面积*0.4</v>
      </c>
      <c r="AT615" t="str">
        <f ca="1">MID(Sheet1!ED615,FIND(":",Sheet1!ED615)+1,100)</f>
        <v>地块建筑面积*0.4</v>
      </c>
      <c r="AU615" t="str">
        <f ca="1">MID(Sheet1!EE615,FIND(":",Sheet1!EE615)+1,100)</f>
        <v>地块建筑面积*0.08</v>
      </c>
      <c r="AV615" t="str">
        <f ca="1">MID(Sheet1!EF615,FIND(":",Sheet1!EF615)+1,100)</f>
        <v>地块建筑面积*0.08</v>
      </c>
      <c r="AW615" t="str">
        <f ca="1">MID(Sheet1!EG615,FIND(":",Sheet1!EG615)+1,100)</f>
        <v>城镇建设用地</v>
      </c>
    </row>
    <row r="616" spans="1:49" x14ac:dyDescent="0.2">
      <c r="A616" t="str">
        <f>MID(Sheet1!CK616,FIND(":",Sheet1!CK616)+1,100)</f>
        <v>0803/0901#文化用地/商业用地#国空</v>
      </c>
      <c r="B616" t="str">
        <f>MID(Sheet1!CL616,FIND(":",Sheet1!CL616)+1,100)</f>
        <v>文化用地/商业用地</v>
      </c>
      <c r="C616" t="str">
        <f>MID(Sheet1!CM616,FIND(":",Sheet1!CM616)+1,100)</f>
        <v/>
      </c>
      <c r="D616" t="str">
        <f>MID(Sheet1!CN616,FIND(":",Sheet1!CN616)+1,100)</f>
        <v>0803/0901</v>
      </c>
      <c r="E616" t="str">
        <f>MID(Sheet1!CO616,FIND(":",Sheet1!CO616)+1,100)</f>
        <v>国空</v>
      </c>
      <c r="F616" t="str">
        <f>MID(Sheet1!CP616,FIND(":",Sheet1!CP616)+1,100)</f>
        <v>A2/B1</v>
      </c>
      <c r="G616" t="str">
        <f>MID(Sheet1!CQ616,FIND(":",Sheet1!CQ616)+1,100)</f>
        <v>A2#文化设施用地#城规</v>
      </c>
      <c r="H616" t="str">
        <f>MID(Sheet1!CR616,FIND(":",Sheet1!CR616)+1,100)</f>
        <v>A2</v>
      </c>
      <c r="I616" t="str">
        <f>MID(Sheet1!CS616,FIND(":",Sheet1!CS616)+1,100)</f>
        <v>08#公共管理与公共服务用地#国空</v>
      </c>
      <c r="J616" t="str">
        <f>MID(Sheet1!CT616,FIND(":",Sheet1!CT616)+1,100)</f>
        <v>2</v>
      </c>
      <c r="K616" t="str">
        <f>MID(Sheet1!CU616,FIND(":",Sheet1!CU616)+1,100)</f>
        <v>108</v>
      </c>
      <c r="L616" t="str">
        <f ca="1">MID(Sheet1!CV616,FIND(":",Sheet1!CV616)+1,100)</f>
        <v>221,50,215</v>
      </c>
      <c r="M616" t="str">
        <f ca="1">MID(Sheet1!CW616,FIND(":",Sheet1!CW616)+1,100)</f>
        <v>面积*容积率</v>
      </c>
      <c r="N616" t="str">
        <f ca="1">MID(Sheet1!CX616,FIND(":",Sheet1!CX616)+1,100)</f>
        <v>地块建筑面积*0</v>
      </c>
      <c r="O616" t="str">
        <f ca="1">MID(Sheet1!CY616,FIND(":",Sheet1!CY616)+1,100)</f>
        <v>地块建筑面积*0</v>
      </c>
      <c r="P616" t="str">
        <f ca="1">MID(Sheet1!CZ616,FIND(":",Sheet1!CZ616)+1,100)</f>
        <v>地块建筑面积*0</v>
      </c>
      <c r="Q616" t="str">
        <f ca="1">MID(Sheet1!DA616,FIND(":",Sheet1!DA616)+1,100)</f>
        <v>地块建筑面积*0</v>
      </c>
      <c r="R616" t="str">
        <f ca="1">MID(Sheet1!DB616,FIND(":",Sheet1!DB616)+1,100)</f>
        <v>地块建筑面积*1</v>
      </c>
      <c r="S616" t="str">
        <f ca="1">MID(Sheet1!DC616,FIND(":",Sheet1!DC616)+1,100)</f>
        <v>地块建筑面积*0</v>
      </c>
      <c r="T616" t="str">
        <f ca="1">MID(Sheet1!DD616,FIND(":",Sheet1!DD616)+1,100)</f>
        <v>地块建筑面积*0</v>
      </c>
      <c r="U616" t="str">
        <f ca="1">MID(Sheet1!DE616,FIND(":",Sheet1!DE616)+1,100)</f>
        <v>面积*0</v>
      </c>
      <c r="V616" t="str">
        <f ca="1">MID(Sheet1!DF616,FIND(":",Sheet1!DF616)+1,100)</f>
        <v>面积*0</v>
      </c>
      <c r="W616" t="str">
        <f ca="1">MID(Sheet1!DG616,FIND(":",Sheet1!DG616)+1,100)</f>
        <v>-</v>
      </c>
      <c r="X616" t="str">
        <f ca="1">MID(Sheet1!DH616,FIND(":",Sheet1!DH616)+1,100)</f>
        <v>0</v>
      </c>
      <c r="Y616" t="str">
        <f ca="1">MID(Sheet1!DI616,FIND(":",Sheet1!DI616)+1,100)</f>
        <v>-</v>
      </c>
      <c r="Z616" t="str">
        <f ca="1">MID(Sheet1!DJ616,FIND(":",Sheet1!DJ616)+1,100)</f>
        <v>0</v>
      </c>
      <c r="AA616" t="str">
        <f ca="1">MID(Sheet1!DK616,FIND(":",Sheet1!DK616)+1,100)</f>
        <v>35平方米/岗位</v>
      </c>
      <c r="AB616" t="str">
        <f ca="1">MID(Sheet1!DL616,FIND(":",Sheet1!DL616)+1,100)</f>
        <v>公服建筑面积/35</v>
      </c>
      <c r="AC616" t="str">
        <f ca="1">MID(Sheet1!DM616,FIND(":",Sheet1!DM616)+1,100)</f>
        <v>1.2个/100平方米</v>
      </c>
      <c r="AD616" t="str">
        <f ca="1">MID(Sheet1!DN616,FIND(":",Sheet1!DN616)+1,100)</f>
        <v>地块建筑面积*1.2/100</v>
      </c>
      <c r="AE616" t="str">
        <f ca="1">MID(Sheet1!DO616,FIND(":",Sheet1!DO616)+1,100)</f>
        <v>4.0升/平方米*日</v>
      </c>
      <c r="AF616" t="str">
        <f ca="1">MID(Sheet1!DP616,FIND(":",Sheet1!DP616)+1,100)</f>
        <v>地块建筑面积*4.0/1000</v>
      </c>
      <c r="AG616" t="str">
        <f ca="1">MID(Sheet1!DQ616,FIND(":",Sheet1!DQ616)+1,100)</f>
        <v>0.85</v>
      </c>
      <c r="AH616" t="str">
        <f ca="1">MID(Sheet1!DR616,FIND(":",Sheet1!DR616)+1,100)</f>
        <v>用水量*0.85</v>
      </c>
      <c r="AI616" t="str">
        <f ca="1">MID(Sheet1!DS616,FIND(":",Sheet1!DS616)+1,100)</f>
        <v>40瓦/平方米</v>
      </c>
      <c r="AJ616" t="str">
        <f ca="1">MID(Sheet1!DT616,FIND(":",Sheet1!DT616)+1,100)</f>
        <v>0.7</v>
      </c>
      <c r="AK616" t="str">
        <f ca="1">MID(Sheet1!DU616,FIND(":",Sheet1!DU616)+1,100)</f>
        <v>地块建筑面积*40*0.7/1000</v>
      </c>
      <c r="AL616" t="str">
        <f ca="1">MID(Sheet1!DV616,FIND(":",Sheet1!DV616)+1,100)</f>
        <v>1.0门/100平方米</v>
      </c>
      <c r="AM616" t="str">
        <f ca="1">MID(Sheet1!DW616,FIND(":",Sheet1!DW616)+1,100)</f>
        <v>地块建筑面积*1.0/100</v>
      </c>
      <c r="AN616" t="str">
        <f ca="1">MID(Sheet1!DX616,FIND(":",Sheet1!DX616)+1,100)</f>
        <v>0.3门/100平方米</v>
      </c>
      <c r="AO616" t="str">
        <f ca="1">MID(Sheet1!DY616,FIND(":",Sheet1!DY616)+1,100)</f>
        <v>地块建筑面积*0.3/100</v>
      </c>
      <c r="AP616" t="str">
        <f ca="1">MID(Sheet1!DZ616,FIND(":",Sheet1!DZ616)+1,100)</f>
        <v>27.4pcu/万平方米，72：28</v>
      </c>
      <c r="AQ616" t="str">
        <f ca="1">MID(Sheet1!EA616,FIND(":",Sheet1!EA616)+1,100)</f>
        <v>地块建筑面积/10000*27.4*0.72</v>
      </c>
      <c r="AR616" t="str">
        <f ca="1">MID(Sheet1!EB616,FIND(":",Sheet1!EB616)+1,100)</f>
        <v>地块建筑面积/10000*27.4*0.28</v>
      </c>
      <c r="AS616" t="str">
        <f ca="1">MID(Sheet1!EC616,FIND(":",Sheet1!EC616)+1,100)</f>
        <v>地块建筑面积*0.4</v>
      </c>
      <c r="AT616" t="str">
        <f ca="1">MID(Sheet1!ED616,FIND(":",Sheet1!ED616)+1,100)</f>
        <v>地块建筑面积*0.4</v>
      </c>
      <c r="AU616" t="str">
        <f ca="1">MID(Sheet1!EE616,FIND(":",Sheet1!EE616)+1,100)</f>
        <v>地块建筑面积*0.08</v>
      </c>
      <c r="AV616" t="str">
        <f ca="1">MID(Sheet1!EF616,FIND(":",Sheet1!EF616)+1,100)</f>
        <v>地块建筑面积*0.08</v>
      </c>
      <c r="AW616" t="str">
        <f ca="1">MID(Sheet1!EG616,FIND(":",Sheet1!EG616)+1,100)</f>
        <v>城镇建设用地</v>
      </c>
    </row>
    <row r="617" spans="1:49" x14ac:dyDescent="0.2">
      <c r="A617" t="str">
        <f>MID(Sheet1!CK617,FIND(":",Sheet1!CK617)+1,100)</f>
        <v>0803/1401#文化用地/公园绿地#国空</v>
      </c>
      <c r="B617" t="str">
        <f>MID(Sheet1!CL617,FIND(":",Sheet1!CL617)+1,100)</f>
        <v>文化用地/公园绿地</v>
      </c>
      <c r="C617" t="str">
        <f>MID(Sheet1!CM617,FIND(":",Sheet1!CM617)+1,100)</f>
        <v/>
      </c>
      <c r="D617" t="str">
        <f>MID(Sheet1!CN617,FIND(":",Sheet1!CN617)+1,100)</f>
        <v>0803/1401</v>
      </c>
      <c r="E617" t="str">
        <f>MID(Sheet1!CO617,FIND(":",Sheet1!CO617)+1,100)</f>
        <v>国空</v>
      </c>
      <c r="F617" t="str">
        <f>MID(Sheet1!CP617,FIND(":",Sheet1!CP617)+1,100)</f>
        <v>A2/G1</v>
      </c>
      <c r="G617" t="str">
        <f>MID(Sheet1!CQ617,FIND(":",Sheet1!CQ617)+1,100)</f>
        <v>A2#文化设施用地#城规</v>
      </c>
      <c r="H617" t="str">
        <f>MID(Sheet1!CR617,FIND(":",Sheet1!CR617)+1,100)</f>
        <v>A2</v>
      </c>
      <c r="I617" t="str">
        <f>MID(Sheet1!CS617,FIND(":",Sheet1!CS617)+1,100)</f>
        <v>08#公共管理与公共服务用地#国空</v>
      </c>
      <c r="J617" t="str">
        <f>MID(Sheet1!CT617,FIND(":",Sheet1!CT617)+1,100)</f>
        <v>2</v>
      </c>
      <c r="K617" t="str">
        <f>MID(Sheet1!CU617,FIND(":",Sheet1!CU617)+1,100)</f>
        <v>108</v>
      </c>
      <c r="L617" t="str">
        <f ca="1">MID(Sheet1!CV617,FIND(":",Sheet1!CV617)+1,100)</f>
        <v>221,50,215</v>
      </c>
      <c r="M617" t="str">
        <f ca="1">MID(Sheet1!CW617,FIND(":",Sheet1!CW617)+1,100)</f>
        <v>面积*容积率</v>
      </c>
      <c r="N617" t="str">
        <f ca="1">MID(Sheet1!CX617,FIND(":",Sheet1!CX617)+1,100)</f>
        <v>地块建筑面积*0</v>
      </c>
      <c r="O617" t="str">
        <f ca="1">MID(Sheet1!CY617,FIND(":",Sheet1!CY617)+1,100)</f>
        <v>地块建筑面积*0</v>
      </c>
      <c r="P617" t="str">
        <f ca="1">MID(Sheet1!CZ617,FIND(":",Sheet1!CZ617)+1,100)</f>
        <v>地块建筑面积*0</v>
      </c>
      <c r="Q617" t="str">
        <f ca="1">MID(Sheet1!DA617,FIND(":",Sheet1!DA617)+1,100)</f>
        <v>地块建筑面积*0</v>
      </c>
      <c r="R617" t="str">
        <f ca="1">MID(Sheet1!DB617,FIND(":",Sheet1!DB617)+1,100)</f>
        <v>地块建筑面积*1</v>
      </c>
      <c r="S617" t="str">
        <f ca="1">MID(Sheet1!DC617,FIND(":",Sheet1!DC617)+1,100)</f>
        <v>地块建筑面积*0</v>
      </c>
      <c r="T617" t="str">
        <f ca="1">MID(Sheet1!DD617,FIND(":",Sheet1!DD617)+1,100)</f>
        <v>地块建筑面积*0</v>
      </c>
      <c r="U617" t="str">
        <f ca="1">MID(Sheet1!DE617,FIND(":",Sheet1!DE617)+1,100)</f>
        <v>面积*0</v>
      </c>
      <c r="V617" t="str">
        <f ca="1">MID(Sheet1!DF617,FIND(":",Sheet1!DF617)+1,100)</f>
        <v>面积*0</v>
      </c>
      <c r="W617" t="str">
        <f ca="1">MID(Sheet1!DG617,FIND(":",Sheet1!DG617)+1,100)</f>
        <v>-</v>
      </c>
      <c r="X617" t="str">
        <f ca="1">MID(Sheet1!DH617,FIND(":",Sheet1!DH617)+1,100)</f>
        <v>0</v>
      </c>
      <c r="Y617" t="str">
        <f ca="1">MID(Sheet1!DI617,FIND(":",Sheet1!DI617)+1,100)</f>
        <v>-</v>
      </c>
      <c r="Z617" t="str">
        <f ca="1">MID(Sheet1!DJ617,FIND(":",Sheet1!DJ617)+1,100)</f>
        <v>0</v>
      </c>
      <c r="AA617" t="str">
        <f ca="1">MID(Sheet1!DK617,FIND(":",Sheet1!DK617)+1,100)</f>
        <v>35平方米/岗位</v>
      </c>
      <c r="AB617" t="str">
        <f ca="1">MID(Sheet1!DL617,FIND(":",Sheet1!DL617)+1,100)</f>
        <v>公服建筑面积/35</v>
      </c>
      <c r="AC617" t="str">
        <f ca="1">MID(Sheet1!DM617,FIND(":",Sheet1!DM617)+1,100)</f>
        <v>1.2个/100平方米</v>
      </c>
      <c r="AD617" t="str">
        <f ca="1">MID(Sheet1!DN617,FIND(":",Sheet1!DN617)+1,100)</f>
        <v>地块建筑面积*1.2/100</v>
      </c>
      <c r="AE617" t="str">
        <f ca="1">MID(Sheet1!DO617,FIND(":",Sheet1!DO617)+1,100)</f>
        <v>4.0升/平方米*日</v>
      </c>
      <c r="AF617" t="str">
        <f ca="1">MID(Sheet1!DP617,FIND(":",Sheet1!DP617)+1,100)</f>
        <v>地块建筑面积*4.0/1000</v>
      </c>
      <c r="AG617" t="str">
        <f ca="1">MID(Sheet1!DQ617,FIND(":",Sheet1!DQ617)+1,100)</f>
        <v>0.85</v>
      </c>
      <c r="AH617" t="str">
        <f ca="1">MID(Sheet1!DR617,FIND(":",Sheet1!DR617)+1,100)</f>
        <v>用水量*0.85</v>
      </c>
      <c r="AI617" t="str">
        <f ca="1">MID(Sheet1!DS617,FIND(":",Sheet1!DS617)+1,100)</f>
        <v>40瓦/平方米</v>
      </c>
      <c r="AJ617" t="str">
        <f ca="1">MID(Sheet1!DT617,FIND(":",Sheet1!DT617)+1,100)</f>
        <v>0.7</v>
      </c>
      <c r="AK617" t="str">
        <f ca="1">MID(Sheet1!DU617,FIND(":",Sheet1!DU617)+1,100)</f>
        <v>地块建筑面积*40*0.7/1000</v>
      </c>
      <c r="AL617" t="str">
        <f ca="1">MID(Sheet1!DV617,FIND(":",Sheet1!DV617)+1,100)</f>
        <v>1.0门/100平方米</v>
      </c>
      <c r="AM617" t="str">
        <f ca="1">MID(Sheet1!DW617,FIND(":",Sheet1!DW617)+1,100)</f>
        <v>地块建筑面积*1.0/100</v>
      </c>
      <c r="AN617" t="str">
        <f ca="1">MID(Sheet1!DX617,FIND(":",Sheet1!DX617)+1,100)</f>
        <v>0.3门/100平方米</v>
      </c>
      <c r="AO617" t="str">
        <f ca="1">MID(Sheet1!DY617,FIND(":",Sheet1!DY617)+1,100)</f>
        <v>地块建筑面积*0.3/100</v>
      </c>
      <c r="AP617" t="str">
        <f ca="1">MID(Sheet1!DZ617,FIND(":",Sheet1!DZ617)+1,100)</f>
        <v>27.4pcu/万平方米，72：28</v>
      </c>
      <c r="AQ617" t="str">
        <f ca="1">MID(Sheet1!EA617,FIND(":",Sheet1!EA617)+1,100)</f>
        <v>地块建筑面积/10000*27.4*0.72</v>
      </c>
      <c r="AR617" t="str">
        <f ca="1">MID(Sheet1!EB617,FIND(":",Sheet1!EB617)+1,100)</f>
        <v>地块建筑面积/10000*27.4*0.28</v>
      </c>
      <c r="AS617" t="str">
        <f ca="1">MID(Sheet1!EC617,FIND(":",Sheet1!EC617)+1,100)</f>
        <v>地块建筑面积*0.4</v>
      </c>
      <c r="AT617" t="str">
        <f ca="1">MID(Sheet1!ED617,FIND(":",Sheet1!ED617)+1,100)</f>
        <v>地块建筑面积*0.4</v>
      </c>
      <c r="AU617" t="str">
        <f ca="1">MID(Sheet1!EE617,FIND(":",Sheet1!EE617)+1,100)</f>
        <v>地块建筑面积*0.08</v>
      </c>
      <c r="AV617" t="str">
        <f ca="1">MID(Sheet1!EF617,FIND(":",Sheet1!EF617)+1,100)</f>
        <v>地块建筑面积*0.08</v>
      </c>
      <c r="AW617" t="str">
        <f ca="1">MID(Sheet1!EG617,FIND(":",Sheet1!EG617)+1,100)</f>
        <v>城镇建设用地</v>
      </c>
    </row>
    <row r="618" spans="1:49" x14ac:dyDescent="0.2">
      <c r="A618" t="str">
        <f>MID(Sheet1!CK618,FIND(":",Sheet1!CK618)+1,100)</f>
        <v>080401/0901#高等教育用地/商业用地#国空</v>
      </c>
      <c r="B618" t="str">
        <f>MID(Sheet1!CL618,FIND(":",Sheet1!CL618)+1,100)</f>
        <v>高等教育用地/商业用地</v>
      </c>
      <c r="C618" t="str">
        <f>MID(Sheet1!CM618,FIND(":",Sheet1!CM618)+1,100)</f>
        <v/>
      </c>
      <c r="D618" t="str">
        <f>MID(Sheet1!CN618,FIND(":",Sheet1!CN618)+1,100)</f>
        <v>080401/0901</v>
      </c>
      <c r="E618" t="str">
        <f>MID(Sheet1!CO618,FIND(":",Sheet1!CO618)+1,100)</f>
        <v>国空</v>
      </c>
      <c r="F618" t="str">
        <f>MID(Sheet1!CP618,FIND(":",Sheet1!CP618)+1,100)</f>
        <v>A31/B1</v>
      </c>
      <c r="G618" t="str">
        <f>MID(Sheet1!CQ618,FIND(":",Sheet1!CQ618)+1,100)</f>
        <v>A3#教育科研用地#城规</v>
      </c>
      <c r="H618" t="str">
        <f>MID(Sheet1!CR618,FIND(":",Sheet1!CR618)+1,100)</f>
        <v>A3</v>
      </c>
      <c r="I618" t="str">
        <f>MID(Sheet1!CS618,FIND(":",Sheet1!CS618)+1,100)</f>
        <v>08#公共管理与公共服务用地#国空</v>
      </c>
      <c r="J618" t="str">
        <f>MID(Sheet1!CT618,FIND(":",Sheet1!CT618)+1,100)</f>
        <v>2</v>
      </c>
      <c r="K618" t="str">
        <f>MID(Sheet1!CU618,FIND(":",Sheet1!CU618)+1,100)</f>
        <v>108</v>
      </c>
      <c r="L618" t="str">
        <f ca="1">MID(Sheet1!CV618,FIND(":",Sheet1!CV618)+1,100)</f>
        <v>255,100,224</v>
      </c>
      <c r="M618" t="str">
        <f ca="1">MID(Sheet1!CW618,FIND(":",Sheet1!CW618)+1,100)</f>
        <v>面积*容积率</v>
      </c>
      <c r="N618" t="str">
        <f ca="1">MID(Sheet1!CX618,FIND(":",Sheet1!CX618)+1,100)</f>
        <v>地块建筑面积*0</v>
      </c>
      <c r="O618" t="str">
        <f ca="1">MID(Sheet1!CY618,FIND(":",Sheet1!CY618)+1,100)</f>
        <v>地块建筑面积*0</v>
      </c>
      <c r="P618" t="str">
        <f ca="1">MID(Sheet1!CZ618,FIND(":",Sheet1!CZ618)+1,100)</f>
        <v>地块建筑面积*0</v>
      </c>
      <c r="Q618" t="str">
        <f ca="1">MID(Sheet1!DA618,FIND(":",Sheet1!DA618)+1,100)</f>
        <v>地块建筑面积*0</v>
      </c>
      <c r="R618" t="str">
        <f ca="1">MID(Sheet1!DB618,FIND(":",Sheet1!DB618)+1,100)</f>
        <v>地块建筑面积*1</v>
      </c>
      <c r="S618" t="str">
        <f ca="1">MID(Sheet1!DC618,FIND(":",Sheet1!DC618)+1,100)</f>
        <v>地块建筑面积*0</v>
      </c>
      <c r="T618" t="str">
        <f ca="1">MID(Sheet1!DD618,FIND(":",Sheet1!DD618)+1,100)</f>
        <v>地块建筑面积*0</v>
      </c>
      <c r="U618" t="str">
        <f ca="1">MID(Sheet1!DE618,FIND(":",Sheet1!DE618)+1,100)</f>
        <v>面积*0</v>
      </c>
      <c r="V618" t="str">
        <f ca="1">MID(Sheet1!DF618,FIND(":",Sheet1!DF618)+1,100)</f>
        <v>面积*0</v>
      </c>
      <c r="W618" t="str">
        <f ca="1">MID(Sheet1!DG618,FIND(":",Sheet1!DG618)+1,100)</f>
        <v>-</v>
      </c>
      <c r="X618" t="str">
        <f ca="1">MID(Sheet1!DH618,FIND(":",Sheet1!DH618)+1,100)</f>
        <v>0</v>
      </c>
      <c r="Y618" t="str">
        <f ca="1">MID(Sheet1!DI618,FIND(":",Sheet1!DI618)+1,100)</f>
        <v>-</v>
      </c>
      <c r="Z618" t="str">
        <f ca="1">MID(Sheet1!DJ618,FIND(":",Sheet1!DJ618)+1,100)</f>
        <v>0</v>
      </c>
      <c r="AA618" t="str">
        <f ca="1">MID(Sheet1!DK618,FIND(":",Sheet1!DK618)+1,100)</f>
        <v>35平方米/岗位</v>
      </c>
      <c r="AB618" t="str">
        <f ca="1">MID(Sheet1!DL618,FIND(":",Sheet1!DL618)+1,100)</f>
        <v>公服建筑面积/35</v>
      </c>
      <c r="AC618" t="str">
        <f ca="1">MID(Sheet1!DM618,FIND(":",Sheet1!DM618)+1,100)</f>
        <v>0.3个/100平方米</v>
      </c>
      <c r="AD618" t="str">
        <f ca="1">MID(Sheet1!DN618,FIND(":",Sheet1!DN618)+1,100)</f>
        <v>地块建筑面积*0.3/100</v>
      </c>
      <c r="AE618" t="str">
        <f ca="1">MID(Sheet1!DO618,FIND(":",Sheet1!DO618)+1,100)</f>
        <v>65立方米/公顷*日</v>
      </c>
      <c r="AF618" t="str">
        <f ca="1">MID(Sheet1!DP618,FIND(":",Sheet1!DP618)+1,100)</f>
        <v>用地面积*65</v>
      </c>
      <c r="AG618" t="str">
        <f ca="1">MID(Sheet1!DQ618,FIND(":",Sheet1!DQ618)+1,100)</f>
        <v>0.85</v>
      </c>
      <c r="AH618" t="str">
        <f ca="1">MID(Sheet1!DR618,FIND(":",Sheet1!DR618)+1,100)</f>
        <v>用水量*0.85</v>
      </c>
      <c r="AI618" t="str">
        <f ca="1">MID(Sheet1!DS618,FIND(":",Sheet1!DS618)+1,100)</f>
        <v>50瓦/平方米</v>
      </c>
      <c r="AJ618" t="str">
        <f ca="1">MID(Sheet1!DT618,FIND(":",Sheet1!DT618)+1,100)</f>
        <v>0.7</v>
      </c>
      <c r="AK618" t="str">
        <f ca="1">MID(Sheet1!DU618,FIND(":",Sheet1!DU618)+1,100)</f>
        <v>地块建筑面积*50*0.7/1000</v>
      </c>
      <c r="AL618" t="str">
        <f ca="1">MID(Sheet1!DV618,FIND(":",Sheet1!DV618)+1,100)</f>
        <v>1.0门/100平方米</v>
      </c>
      <c r="AM618" t="str">
        <f ca="1">MID(Sheet1!DW618,FIND(":",Sheet1!DW618)+1,100)</f>
        <v>地块建筑面积*1.0/100</v>
      </c>
      <c r="AN618" t="str">
        <f ca="1">MID(Sheet1!DX618,FIND(":",Sheet1!DX618)+1,100)</f>
        <v>0.3门/100平方米</v>
      </c>
      <c r="AO618" t="str">
        <f ca="1">MID(Sheet1!DY618,FIND(":",Sheet1!DY618)+1,100)</f>
        <v>地块建筑面积*0.3/100</v>
      </c>
      <c r="AP618" t="str">
        <f ca="1">MID(Sheet1!DZ618,FIND(":",Sheet1!DZ618)+1,100)</f>
        <v>10.8pcu/万平方米，56：44</v>
      </c>
      <c r="AQ618" t="str">
        <f ca="1">MID(Sheet1!EA618,FIND(":",Sheet1!EA618)+1,100)</f>
        <v>地块建筑面积/10000*10.8*0.56</v>
      </c>
      <c r="AR618" t="str">
        <f ca="1">MID(Sheet1!EB618,FIND(":",Sheet1!EB618)+1,100)</f>
        <v>地块建筑面积/10000*10.8*0.44</v>
      </c>
      <c r="AS618" t="str">
        <f ca="1">MID(Sheet1!EC618,FIND(":",Sheet1!EC618)+1,100)</f>
        <v>地块建筑面积*0.4</v>
      </c>
      <c r="AT618" t="str">
        <f ca="1">MID(Sheet1!ED618,FIND(":",Sheet1!ED618)+1,100)</f>
        <v>地块建筑面积*0.4</v>
      </c>
      <c r="AU618" t="str">
        <f ca="1">MID(Sheet1!EE618,FIND(":",Sheet1!EE618)+1,100)</f>
        <v>地块建筑面积*0.08</v>
      </c>
      <c r="AV618" t="str">
        <f ca="1">MID(Sheet1!EF618,FIND(":",Sheet1!EF618)+1,100)</f>
        <v>地块建筑面积*0.08</v>
      </c>
      <c r="AW618" t="str">
        <f ca="1">MID(Sheet1!EG618,FIND(":",Sheet1!EG618)+1,100)</f>
        <v>城镇建设用地</v>
      </c>
    </row>
    <row r="619" spans="1:49" x14ac:dyDescent="0.2">
      <c r="A619" t="str">
        <f>MID(Sheet1!CK619,FIND(":",Sheet1!CK619)+1,100)</f>
        <v>080402/1206#中等职业教育用地/城市轨道交通用地#国空</v>
      </c>
      <c r="B619" t="str">
        <f>MID(Sheet1!CL619,FIND(":",Sheet1!CL619)+1,100)</f>
        <v>中等职业教育用地/城市轨道交通用地</v>
      </c>
      <c r="C619" t="str">
        <f>MID(Sheet1!CM619,FIND(":",Sheet1!CM619)+1,100)</f>
        <v/>
      </c>
      <c r="D619" t="str">
        <f>MID(Sheet1!CN619,FIND(":",Sheet1!CN619)+1,100)</f>
        <v>080402/1206</v>
      </c>
      <c r="E619" t="str">
        <f>MID(Sheet1!CO619,FIND(":",Sheet1!CO619)+1,100)</f>
        <v>国空</v>
      </c>
      <c r="F619" t="str">
        <f>MID(Sheet1!CP619,FIND(":",Sheet1!CP619)+1,100)</f>
        <v>A32/S1</v>
      </c>
      <c r="G619" t="str">
        <f>MID(Sheet1!CQ619,FIND(":",Sheet1!CQ619)+1,100)</f>
        <v>A3#教育科研用地#城规</v>
      </c>
      <c r="H619" t="str">
        <f>MID(Sheet1!CR619,FIND(":",Sheet1!CR619)+1,100)</f>
        <v>A3</v>
      </c>
      <c r="I619" t="str">
        <f>MID(Sheet1!CS619,FIND(":",Sheet1!CS619)+1,100)</f>
        <v>08#公共管理与公共服务用地#国空</v>
      </c>
      <c r="J619" t="str">
        <f>MID(Sheet1!CT619,FIND(":",Sheet1!CT619)+1,100)</f>
        <v>2</v>
      </c>
      <c r="K619" t="str">
        <f>MID(Sheet1!CU619,FIND(":",Sheet1!CU619)+1,100)</f>
        <v>108</v>
      </c>
      <c r="L619" t="str">
        <f ca="1">MID(Sheet1!CV619,FIND(":",Sheet1!CV619)+1,100)</f>
        <v>255,100,224</v>
      </c>
      <c r="M619" t="str">
        <f ca="1">MID(Sheet1!CW619,FIND(":",Sheet1!CW619)+1,100)</f>
        <v>面积*容积率</v>
      </c>
      <c r="N619" t="str">
        <f ca="1">MID(Sheet1!CX619,FIND(":",Sheet1!CX619)+1,100)</f>
        <v>地块建筑面积*0</v>
      </c>
      <c r="O619" t="str">
        <f ca="1">MID(Sheet1!CY619,FIND(":",Sheet1!CY619)+1,100)</f>
        <v>地块建筑面积*0</v>
      </c>
      <c r="P619" t="str">
        <f ca="1">MID(Sheet1!CZ619,FIND(":",Sheet1!CZ619)+1,100)</f>
        <v>地块建筑面积*0</v>
      </c>
      <c r="Q619" t="str">
        <f ca="1">MID(Sheet1!DA619,FIND(":",Sheet1!DA619)+1,100)</f>
        <v>地块建筑面积*0</v>
      </c>
      <c r="R619" t="str">
        <f ca="1">MID(Sheet1!DB619,FIND(":",Sheet1!DB619)+1,100)</f>
        <v>地块建筑面积*1</v>
      </c>
      <c r="S619" t="str">
        <f ca="1">MID(Sheet1!DC619,FIND(":",Sheet1!DC619)+1,100)</f>
        <v>地块建筑面积*0</v>
      </c>
      <c r="T619" t="str">
        <f ca="1">MID(Sheet1!DD619,FIND(":",Sheet1!DD619)+1,100)</f>
        <v>地块建筑面积*0</v>
      </c>
      <c r="U619" t="str">
        <f ca="1">MID(Sheet1!DE619,FIND(":",Sheet1!DE619)+1,100)</f>
        <v>面积*0</v>
      </c>
      <c r="V619" t="str">
        <f ca="1">MID(Sheet1!DF619,FIND(":",Sheet1!DF619)+1,100)</f>
        <v>面积*0</v>
      </c>
      <c r="W619" t="str">
        <f ca="1">MID(Sheet1!DG619,FIND(":",Sheet1!DG619)+1,100)</f>
        <v>-</v>
      </c>
      <c r="X619" t="str">
        <f ca="1">MID(Sheet1!DH619,FIND(":",Sheet1!DH619)+1,100)</f>
        <v>0</v>
      </c>
      <c r="Y619" t="str">
        <f ca="1">MID(Sheet1!DI619,FIND(":",Sheet1!DI619)+1,100)</f>
        <v>-</v>
      </c>
      <c r="Z619" t="str">
        <f ca="1">MID(Sheet1!DJ619,FIND(":",Sheet1!DJ619)+1,100)</f>
        <v>0</v>
      </c>
      <c r="AA619" t="str">
        <f ca="1">MID(Sheet1!DK619,FIND(":",Sheet1!DK619)+1,100)</f>
        <v>35平方米/岗位</v>
      </c>
      <c r="AB619" t="str">
        <f ca="1">MID(Sheet1!DL619,FIND(":",Sheet1!DL619)+1,100)</f>
        <v>公服建筑面积/35</v>
      </c>
      <c r="AC619" t="str">
        <f ca="1">MID(Sheet1!DM619,FIND(":",Sheet1!DM619)+1,100)</f>
        <v>0.3个/100平方米</v>
      </c>
      <c r="AD619" t="str">
        <f ca="1">MID(Sheet1!DN619,FIND(":",Sheet1!DN619)+1,100)</f>
        <v>地块建筑面积*0.3/100</v>
      </c>
      <c r="AE619" t="str">
        <f ca="1">MID(Sheet1!DO619,FIND(":",Sheet1!DO619)+1,100)</f>
        <v>65立方米/公顷*日</v>
      </c>
      <c r="AF619" t="str">
        <f ca="1">MID(Sheet1!DP619,FIND(":",Sheet1!DP619)+1,100)</f>
        <v>用地面积*65</v>
      </c>
      <c r="AG619" t="str">
        <f ca="1">MID(Sheet1!DQ619,FIND(":",Sheet1!DQ619)+1,100)</f>
        <v>0.85</v>
      </c>
      <c r="AH619" t="str">
        <f ca="1">MID(Sheet1!DR619,FIND(":",Sheet1!DR619)+1,100)</f>
        <v>用水量*0.85</v>
      </c>
      <c r="AI619" t="str">
        <f ca="1">MID(Sheet1!DS619,FIND(":",Sheet1!DS619)+1,100)</f>
        <v>50瓦/平方米</v>
      </c>
      <c r="AJ619" t="str">
        <f ca="1">MID(Sheet1!DT619,FIND(":",Sheet1!DT619)+1,100)</f>
        <v>0.7</v>
      </c>
      <c r="AK619" t="str">
        <f ca="1">MID(Sheet1!DU619,FIND(":",Sheet1!DU619)+1,100)</f>
        <v>地块建筑面积*50*0.7/1000</v>
      </c>
      <c r="AL619" t="str">
        <f ca="1">MID(Sheet1!DV619,FIND(":",Sheet1!DV619)+1,100)</f>
        <v>1.0门/100平方米</v>
      </c>
      <c r="AM619" t="str">
        <f ca="1">MID(Sheet1!DW619,FIND(":",Sheet1!DW619)+1,100)</f>
        <v>地块建筑面积*1.0/100</v>
      </c>
      <c r="AN619" t="str">
        <f ca="1">MID(Sheet1!DX619,FIND(":",Sheet1!DX619)+1,100)</f>
        <v>0.3门/100平方米</v>
      </c>
      <c r="AO619" t="str">
        <f ca="1">MID(Sheet1!DY619,FIND(":",Sheet1!DY619)+1,100)</f>
        <v>地块建筑面积*0.3/100</v>
      </c>
      <c r="AP619" t="str">
        <f ca="1">MID(Sheet1!DZ619,FIND(":",Sheet1!DZ619)+1,100)</f>
        <v>10.8pcu/万平方米，56：44</v>
      </c>
      <c r="AQ619" t="str">
        <f ca="1">MID(Sheet1!EA619,FIND(":",Sheet1!EA619)+1,100)</f>
        <v>地块建筑面积/10000*10.8*0.56</v>
      </c>
      <c r="AR619" t="str">
        <f ca="1">MID(Sheet1!EB619,FIND(":",Sheet1!EB619)+1,100)</f>
        <v>地块建筑面积/10000*10.8*0.44</v>
      </c>
      <c r="AS619" t="str">
        <f ca="1">MID(Sheet1!EC619,FIND(":",Sheet1!EC619)+1,100)</f>
        <v>地块建筑面积*0.4</v>
      </c>
      <c r="AT619" t="str">
        <f ca="1">MID(Sheet1!ED619,FIND(":",Sheet1!ED619)+1,100)</f>
        <v>地块建筑面积*0.4</v>
      </c>
      <c r="AU619" t="str">
        <f ca="1">MID(Sheet1!EE619,FIND(":",Sheet1!EE619)+1,100)</f>
        <v>地块建筑面积*0.08</v>
      </c>
      <c r="AV619" t="str">
        <f ca="1">MID(Sheet1!EF619,FIND(":",Sheet1!EF619)+1,100)</f>
        <v>地块建筑面积*0.08</v>
      </c>
      <c r="AW619" t="str">
        <f ca="1">MID(Sheet1!EG619,FIND(":",Sheet1!EG619)+1,100)</f>
        <v>城镇建设用地</v>
      </c>
    </row>
    <row r="620" spans="1:49" x14ac:dyDescent="0.2">
      <c r="A620" t="str">
        <f>MID(Sheet1!CK620,FIND(":",Sheet1!CK620)+1,100)</f>
        <v>080403/0702#中小学用地/城镇社区服务设施用地#国空</v>
      </c>
      <c r="B620" t="str">
        <f>MID(Sheet1!CL620,FIND(":",Sheet1!CL620)+1,100)</f>
        <v>中小学用地/城镇社区服务设施用地</v>
      </c>
      <c r="C620" t="str">
        <f>MID(Sheet1!CM620,FIND(":",Sheet1!CM620)+1,100)</f>
        <v/>
      </c>
      <c r="D620" t="str">
        <f>MID(Sheet1!CN620,FIND(":",Sheet1!CN620)+1,100)</f>
        <v>080403/0702</v>
      </c>
      <c r="E620" t="str">
        <f>MID(Sheet1!CO620,FIND(":",Sheet1!CO620)+1,100)</f>
        <v>国空</v>
      </c>
      <c r="F620" t="str">
        <f>MID(Sheet1!CP620,FIND(":",Sheet1!CP620)+1,100)</f>
        <v>A33/Rcs</v>
      </c>
      <c r="G620" t="str">
        <f>MID(Sheet1!CQ620,FIND(":",Sheet1!CQ620)+1,100)</f>
        <v>A3#教育科研用地#城规</v>
      </c>
      <c r="H620" t="str">
        <f>MID(Sheet1!CR620,FIND(":",Sheet1!CR620)+1,100)</f>
        <v>A3</v>
      </c>
      <c r="I620" t="str">
        <f>MID(Sheet1!CS620,FIND(":",Sheet1!CS620)+1,100)</f>
        <v>08#公共管理与公共服务用地#国空</v>
      </c>
      <c r="J620" t="str">
        <f>MID(Sheet1!CT620,FIND(":",Sheet1!CT620)+1,100)</f>
        <v>2</v>
      </c>
      <c r="K620" t="str">
        <f>MID(Sheet1!CU620,FIND(":",Sheet1!CU620)+1,100)</f>
        <v>108</v>
      </c>
      <c r="L620" t="str">
        <f ca="1">MID(Sheet1!CV620,FIND(":",Sheet1!CV620)+1,100)</f>
        <v>255,100,224</v>
      </c>
      <c r="M620" t="str">
        <f ca="1">MID(Sheet1!CW620,FIND(":",Sheet1!CW620)+1,100)</f>
        <v>面积*容积率</v>
      </c>
      <c r="N620" t="str">
        <f ca="1">MID(Sheet1!CX620,FIND(":",Sheet1!CX620)+1,100)</f>
        <v>地块建筑面积*0</v>
      </c>
      <c r="O620" t="str">
        <f ca="1">MID(Sheet1!CY620,FIND(":",Sheet1!CY620)+1,100)</f>
        <v>地块建筑面积*0</v>
      </c>
      <c r="P620" t="str">
        <f ca="1">MID(Sheet1!CZ620,FIND(":",Sheet1!CZ620)+1,100)</f>
        <v>地块建筑面积*0</v>
      </c>
      <c r="Q620" t="str">
        <f ca="1">MID(Sheet1!DA620,FIND(":",Sheet1!DA620)+1,100)</f>
        <v>地块建筑面积*0</v>
      </c>
      <c r="R620" t="str">
        <f ca="1">MID(Sheet1!DB620,FIND(":",Sheet1!DB620)+1,100)</f>
        <v>地块建筑面积*1</v>
      </c>
      <c r="S620" t="str">
        <f ca="1">MID(Sheet1!DC620,FIND(":",Sheet1!DC620)+1,100)</f>
        <v>地块建筑面积*0</v>
      </c>
      <c r="T620" t="str">
        <f ca="1">MID(Sheet1!DD620,FIND(":",Sheet1!DD620)+1,100)</f>
        <v>地块建筑面积*0</v>
      </c>
      <c r="U620" t="str">
        <f ca="1">MID(Sheet1!DE620,FIND(":",Sheet1!DE620)+1,100)</f>
        <v>面积*0</v>
      </c>
      <c r="V620" t="str">
        <f ca="1">MID(Sheet1!DF620,FIND(":",Sheet1!DF620)+1,100)</f>
        <v>面积*0</v>
      </c>
      <c r="W620" t="str">
        <f ca="1">MID(Sheet1!DG620,FIND(":",Sheet1!DG620)+1,100)</f>
        <v>-</v>
      </c>
      <c r="X620" t="str">
        <f ca="1">MID(Sheet1!DH620,FIND(":",Sheet1!DH620)+1,100)</f>
        <v>0</v>
      </c>
      <c r="Y620" t="str">
        <f ca="1">MID(Sheet1!DI620,FIND(":",Sheet1!DI620)+1,100)</f>
        <v>-</v>
      </c>
      <c r="Z620" t="str">
        <f ca="1">MID(Sheet1!DJ620,FIND(":",Sheet1!DJ620)+1,100)</f>
        <v>0</v>
      </c>
      <c r="AA620" t="str">
        <f ca="1">MID(Sheet1!DK620,FIND(":",Sheet1!DK620)+1,100)</f>
        <v>35平方米/岗位</v>
      </c>
      <c r="AB620" t="str">
        <f ca="1">MID(Sheet1!DL620,FIND(":",Sheet1!DL620)+1,100)</f>
        <v>公服建筑面积/35</v>
      </c>
      <c r="AC620" t="str">
        <f ca="1">MID(Sheet1!DM620,FIND(":",Sheet1!DM620)+1,100)</f>
        <v>0.3个/100平方米</v>
      </c>
      <c r="AD620" t="str">
        <f ca="1">MID(Sheet1!DN620,FIND(":",Sheet1!DN620)+1,100)</f>
        <v>地块建筑面积*0.3/100</v>
      </c>
      <c r="AE620" t="str">
        <f ca="1">MID(Sheet1!DO620,FIND(":",Sheet1!DO620)+1,100)</f>
        <v>65立方米/公顷*日</v>
      </c>
      <c r="AF620" t="str">
        <f ca="1">MID(Sheet1!DP620,FIND(":",Sheet1!DP620)+1,100)</f>
        <v>用地面积*65</v>
      </c>
      <c r="AG620" t="str">
        <f ca="1">MID(Sheet1!DQ620,FIND(":",Sheet1!DQ620)+1,100)</f>
        <v>0.85</v>
      </c>
      <c r="AH620" t="str">
        <f ca="1">MID(Sheet1!DR620,FIND(":",Sheet1!DR620)+1,100)</f>
        <v>用水量*0.85</v>
      </c>
      <c r="AI620" t="str">
        <f ca="1">MID(Sheet1!DS620,FIND(":",Sheet1!DS620)+1,100)</f>
        <v>50瓦/平方米</v>
      </c>
      <c r="AJ620" t="str">
        <f ca="1">MID(Sheet1!DT620,FIND(":",Sheet1!DT620)+1,100)</f>
        <v>0.7</v>
      </c>
      <c r="AK620" t="str">
        <f ca="1">MID(Sheet1!DU620,FIND(":",Sheet1!DU620)+1,100)</f>
        <v>地块建筑面积*50*0.7/1000</v>
      </c>
      <c r="AL620" t="str">
        <f ca="1">MID(Sheet1!DV620,FIND(":",Sheet1!DV620)+1,100)</f>
        <v>1.0门/100平方米</v>
      </c>
      <c r="AM620" t="str">
        <f ca="1">MID(Sheet1!DW620,FIND(":",Sheet1!DW620)+1,100)</f>
        <v>地块建筑面积*1.0/100</v>
      </c>
      <c r="AN620" t="str">
        <f ca="1">MID(Sheet1!DX620,FIND(":",Sheet1!DX620)+1,100)</f>
        <v>0.3门/100平方米</v>
      </c>
      <c r="AO620" t="str">
        <f ca="1">MID(Sheet1!DY620,FIND(":",Sheet1!DY620)+1,100)</f>
        <v>地块建筑面积*0.3/100</v>
      </c>
      <c r="AP620" t="str">
        <f ca="1">MID(Sheet1!DZ620,FIND(":",Sheet1!DZ620)+1,100)</f>
        <v>10.8pcu/万平方米，56：44</v>
      </c>
      <c r="AQ620" t="str">
        <f ca="1">MID(Sheet1!EA620,FIND(":",Sheet1!EA620)+1,100)</f>
        <v>地块建筑面积/10000*10.8*0.56</v>
      </c>
      <c r="AR620" t="str">
        <f ca="1">MID(Sheet1!EB620,FIND(":",Sheet1!EB620)+1,100)</f>
        <v>地块建筑面积/10000*10.8*0.44</v>
      </c>
      <c r="AS620" t="str">
        <f ca="1">MID(Sheet1!EC620,FIND(":",Sheet1!EC620)+1,100)</f>
        <v>地块建筑面积*0.4</v>
      </c>
      <c r="AT620" t="str">
        <f ca="1">MID(Sheet1!ED620,FIND(":",Sheet1!ED620)+1,100)</f>
        <v>地块建筑面积*0.4</v>
      </c>
      <c r="AU620" t="str">
        <f ca="1">MID(Sheet1!EE620,FIND(":",Sheet1!EE620)+1,100)</f>
        <v>地块建筑面积*0.08</v>
      </c>
      <c r="AV620" t="str">
        <f ca="1">MID(Sheet1!EF620,FIND(":",Sheet1!EF620)+1,100)</f>
        <v>地块建筑面积*0.08</v>
      </c>
      <c r="AW620" t="str">
        <f ca="1">MID(Sheet1!EG620,FIND(":",Sheet1!EG620)+1,100)</f>
        <v>城镇建设用地</v>
      </c>
    </row>
    <row r="621" spans="1:49" x14ac:dyDescent="0.2">
      <c r="A621" t="str">
        <f>MID(Sheet1!CK621,FIND(":",Sheet1!CK621)+1,100)</f>
        <v>0805/0807#体育用地/社会福利用地#国空</v>
      </c>
      <c r="B621" t="str">
        <f>MID(Sheet1!CL621,FIND(":",Sheet1!CL621)+1,100)</f>
        <v>体育用地/社会福利用地</v>
      </c>
      <c r="C621" t="str">
        <f>MID(Sheet1!CM621,FIND(":",Sheet1!CM621)+1,100)</f>
        <v/>
      </c>
      <c r="D621" t="str">
        <f>MID(Sheet1!CN621,FIND(":",Sheet1!CN621)+1,100)</f>
        <v>0805/0807</v>
      </c>
      <c r="E621" t="str">
        <f>MID(Sheet1!CO621,FIND(":",Sheet1!CO621)+1,100)</f>
        <v>国空</v>
      </c>
      <c r="F621" t="str">
        <f>MID(Sheet1!CP621,FIND(":",Sheet1!CP621)+1,100)</f>
        <v>A4/A6</v>
      </c>
      <c r="G621" t="str">
        <f>MID(Sheet1!CQ621,FIND(":",Sheet1!CQ621)+1,100)</f>
        <v>A4#体育用地#城规</v>
      </c>
      <c r="H621" t="str">
        <f>MID(Sheet1!CR621,FIND(":",Sheet1!CR621)+1,100)</f>
        <v>A4</v>
      </c>
      <c r="I621" t="str">
        <f>MID(Sheet1!CS621,FIND(":",Sheet1!CS621)+1,100)</f>
        <v>08#公共管理与公共服务用地#国空</v>
      </c>
      <c r="J621" t="str">
        <f>MID(Sheet1!CT621,FIND(":",Sheet1!CT621)+1,100)</f>
        <v>2</v>
      </c>
      <c r="K621" t="str">
        <f>MID(Sheet1!CU621,FIND(":",Sheet1!CU621)+1,100)</f>
        <v>108</v>
      </c>
      <c r="L621" t="str">
        <f ca="1">MID(Sheet1!CV621,FIND(":",Sheet1!CV621)+1,100)</f>
        <v>255,127,192</v>
      </c>
      <c r="M621" t="str">
        <f ca="1">MID(Sheet1!CW621,FIND(":",Sheet1!CW621)+1,100)</f>
        <v>面积*容积率</v>
      </c>
      <c r="N621" t="str">
        <f ca="1">MID(Sheet1!CX621,FIND(":",Sheet1!CX621)+1,100)</f>
        <v>地块建筑面积*0</v>
      </c>
      <c r="O621" t="str">
        <f ca="1">MID(Sheet1!CY621,FIND(":",Sheet1!CY621)+1,100)</f>
        <v>地块建筑面积*0</v>
      </c>
      <c r="P621" t="str">
        <f ca="1">MID(Sheet1!CZ621,FIND(":",Sheet1!CZ621)+1,100)</f>
        <v>地块建筑面积*0</v>
      </c>
      <c r="Q621" t="str">
        <f ca="1">MID(Sheet1!DA621,FIND(":",Sheet1!DA621)+1,100)</f>
        <v>地块建筑面积*0</v>
      </c>
      <c r="R621" t="str">
        <f ca="1">MID(Sheet1!DB621,FIND(":",Sheet1!DB621)+1,100)</f>
        <v>地块建筑面积*1</v>
      </c>
      <c r="S621" t="str">
        <f ca="1">MID(Sheet1!DC621,FIND(":",Sheet1!DC621)+1,100)</f>
        <v>地块建筑面积*0</v>
      </c>
      <c r="T621" t="str">
        <f ca="1">MID(Sheet1!DD621,FIND(":",Sheet1!DD621)+1,100)</f>
        <v>地块建筑面积*0</v>
      </c>
      <c r="U621" t="str">
        <f ca="1">MID(Sheet1!DE621,FIND(":",Sheet1!DE621)+1,100)</f>
        <v>面积*0</v>
      </c>
      <c r="V621" t="str">
        <f ca="1">MID(Sheet1!DF621,FIND(":",Sheet1!DF621)+1,100)</f>
        <v>面积*0</v>
      </c>
      <c r="W621" t="str">
        <f ca="1">MID(Sheet1!DG621,FIND(":",Sheet1!DG621)+1,100)</f>
        <v>-</v>
      </c>
      <c r="X621" t="str">
        <f ca="1">MID(Sheet1!DH621,FIND(":",Sheet1!DH621)+1,100)</f>
        <v>0</v>
      </c>
      <c r="Y621" t="str">
        <f ca="1">MID(Sheet1!DI621,FIND(":",Sheet1!DI621)+1,100)</f>
        <v>-</v>
      </c>
      <c r="Z621" t="str">
        <f ca="1">MID(Sheet1!DJ621,FIND(":",Sheet1!DJ621)+1,100)</f>
        <v>0</v>
      </c>
      <c r="AA621" t="str">
        <f ca="1">MID(Sheet1!DK621,FIND(":",Sheet1!DK621)+1,100)</f>
        <v>35平方米/岗位</v>
      </c>
      <c r="AB621" t="str">
        <f ca="1">MID(Sheet1!DL621,FIND(":",Sheet1!DL621)+1,100)</f>
        <v>公服建筑面积/35</v>
      </c>
      <c r="AC621" t="str">
        <f ca="1">MID(Sheet1!DM621,FIND(":",Sheet1!DM621)+1,100)</f>
        <v>1.2个/100平方米</v>
      </c>
      <c r="AD621" t="str">
        <f ca="1">MID(Sheet1!DN621,FIND(":",Sheet1!DN621)+1,100)</f>
        <v>地块建筑面积*1.2/100</v>
      </c>
      <c r="AE621" t="str">
        <f ca="1">MID(Sheet1!DO621,FIND(":",Sheet1!DO621)+1,100)</f>
        <v>4.0升/平方米*日</v>
      </c>
      <c r="AF621" t="str">
        <f ca="1">MID(Sheet1!DP621,FIND(":",Sheet1!DP621)+1,100)</f>
        <v>地块建筑面积*4.0/1000</v>
      </c>
      <c r="AG621" t="str">
        <f ca="1">MID(Sheet1!DQ621,FIND(":",Sheet1!DQ621)+1,100)</f>
        <v>0.85</v>
      </c>
      <c r="AH621" t="str">
        <f ca="1">MID(Sheet1!DR621,FIND(":",Sheet1!DR621)+1,100)</f>
        <v>用水量*0.85</v>
      </c>
      <c r="AI621" t="str">
        <f ca="1">MID(Sheet1!DS621,FIND(":",Sheet1!DS621)+1,100)</f>
        <v>40瓦/平方米</v>
      </c>
      <c r="AJ621" t="str">
        <f ca="1">MID(Sheet1!DT621,FIND(":",Sheet1!DT621)+1,100)</f>
        <v>0.8</v>
      </c>
      <c r="AK621" t="str">
        <f ca="1">MID(Sheet1!DU621,FIND(":",Sheet1!DU621)+1,100)</f>
        <v>地块建筑面积*40*0.8/1000</v>
      </c>
      <c r="AL621" t="str">
        <f ca="1">MID(Sheet1!DV621,FIND(":",Sheet1!DV621)+1,100)</f>
        <v>1.0门/100平方米</v>
      </c>
      <c r="AM621" t="str">
        <f ca="1">MID(Sheet1!DW621,FIND(":",Sheet1!DW621)+1,100)</f>
        <v>地块建筑面积*1.0/100</v>
      </c>
      <c r="AN621" t="str">
        <f ca="1">MID(Sheet1!DX621,FIND(":",Sheet1!DX621)+1,100)</f>
        <v>0.3门/100平方米</v>
      </c>
      <c r="AO621" t="str">
        <f ca="1">MID(Sheet1!DY621,FIND(":",Sheet1!DY621)+1,100)</f>
        <v>地块建筑面积*0.3/100</v>
      </c>
      <c r="AP621" t="str">
        <f ca="1">MID(Sheet1!DZ621,FIND(":",Sheet1!DZ621)+1,100)</f>
        <v>299.6pcu/万平方米，59：41</v>
      </c>
      <c r="AQ621" t="str">
        <f ca="1">MID(Sheet1!EA621,FIND(":",Sheet1!EA621)+1,100)</f>
        <v>地块建筑面积/10000*299.6*0.59</v>
      </c>
      <c r="AR621" t="str">
        <f ca="1">MID(Sheet1!EB621,FIND(":",Sheet1!EB621)+1,100)</f>
        <v>地块建筑面积/10000*299.6*0.41</v>
      </c>
      <c r="AS621" t="str">
        <f ca="1">MID(Sheet1!EC621,FIND(":",Sheet1!EC621)+1,100)</f>
        <v>地块建筑面积*0.4</v>
      </c>
      <c r="AT621" t="str">
        <f ca="1">MID(Sheet1!ED621,FIND(":",Sheet1!ED621)+1,100)</f>
        <v>地块建筑面积*0.4</v>
      </c>
      <c r="AU621" t="str">
        <f ca="1">MID(Sheet1!EE621,FIND(":",Sheet1!EE621)+1,100)</f>
        <v>地块建筑面积*0.08</v>
      </c>
      <c r="AV621" t="str">
        <f ca="1">MID(Sheet1!EF621,FIND(":",Sheet1!EF621)+1,100)</f>
        <v>地块建筑面积*0.08</v>
      </c>
      <c r="AW621" t="str">
        <f ca="1">MID(Sheet1!EG621,FIND(":",Sheet1!EG621)+1,100)</f>
        <v>城镇建设用地</v>
      </c>
    </row>
    <row r="622" spans="1:49" x14ac:dyDescent="0.2">
      <c r="A622" t="str">
        <f>MID(Sheet1!CK622,FIND(":",Sheet1!CK622)+1,100)</f>
        <v>0806/0807#医疗卫生用地/社会福利用地#国空</v>
      </c>
      <c r="B622" t="str">
        <f>MID(Sheet1!CL622,FIND(":",Sheet1!CL622)+1,100)</f>
        <v>医疗卫生用地/社会福利用地</v>
      </c>
      <c r="C622" t="str">
        <f>MID(Sheet1!CM622,FIND(":",Sheet1!CM622)+1,100)</f>
        <v/>
      </c>
      <c r="D622" t="str">
        <f>MID(Sheet1!CN622,FIND(":",Sheet1!CN622)+1,100)</f>
        <v>0806/0807</v>
      </c>
      <c r="E622" t="str">
        <f>MID(Sheet1!CO622,FIND(":",Sheet1!CO622)+1,100)</f>
        <v>国空</v>
      </c>
      <c r="F622" t="str">
        <f>MID(Sheet1!CP622,FIND(":",Sheet1!CP622)+1,100)</f>
        <v>A5/A6</v>
      </c>
      <c r="G622" t="str">
        <f>MID(Sheet1!CQ622,FIND(":",Sheet1!CQ622)+1,100)</f>
        <v>A5#医疗卫生用地#城规</v>
      </c>
      <c r="H622" t="str">
        <f>MID(Sheet1!CR622,FIND(":",Sheet1!CR622)+1,100)</f>
        <v>A5</v>
      </c>
      <c r="I622" t="str">
        <f>MID(Sheet1!CS622,FIND(":",Sheet1!CS622)+1,100)</f>
        <v>08#公共管理与公共服务用地#国空</v>
      </c>
      <c r="J622" t="str">
        <f>MID(Sheet1!CT622,FIND(":",Sheet1!CT622)+1,100)</f>
        <v>2</v>
      </c>
      <c r="K622" t="str">
        <f>MID(Sheet1!CU622,FIND(":",Sheet1!CU622)+1,100)</f>
        <v>108</v>
      </c>
      <c r="L622" t="str">
        <f ca="1">MID(Sheet1!CV622,FIND(":",Sheet1!CV622)+1,100)</f>
        <v>255,126,130</v>
      </c>
      <c r="M622" t="str">
        <f ca="1">MID(Sheet1!CW622,FIND(":",Sheet1!CW622)+1,100)</f>
        <v>面积*容积率</v>
      </c>
      <c r="N622" t="str">
        <f ca="1">MID(Sheet1!CX622,FIND(":",Sheet1!CX622)+1,100)</f>
        <v>地块建筑面积*0</v>
      </c>
      <c r="O622" t="str">
        <f ca="1">MID(Sheet1!CY622,FIND(":",Sheet1!CY622)+1,100)</f>
        <v>地块建筑面积*0</v>
      </c>
      <c r="P622" t="str">
        <f ca="1">MID(Sheet1!CZ622,FIND(":",Sheet1!CZ622)+1,100)</f>
        <v>地块建筑面积*0</v>
      </c>
      <c r="Q622" t="str">
        <f ca="1">MID(Sheet1!DA622,FIND(":",Sheet1!DA622)+1,100)</f>
        <v>地块建筑面积*0</v>
      </c>
      <c r="R622" t="str">
        <f ca="1">MID(Sheet1!DB622,FIND(":",Sheet1!DB622)+1,100)</f>
        <v>地块建筑面积*1</v>
      </c>
      <c r="S622" t="str">
        <f ca="1">MID(Sheet1!DC622,FIND(":",Sheet1!DC622)+1,100)</f>
        <v>地块建筑面积*0</v>
      </c>
      <c r="T622" t="str">
        <f ca="1">MID(Sheet1!DD622,FIND(":",Sheet1!DD622)+1,100)</f>
        <v>地块建筑面积*0</v>
      </c>
      <c r="U622" t="str">
        <f ca="1">MID(Sheet1!DE622,FIND(":",Sheet1!DE622)+1,100)</f>
        <v>面积*0</v>
      </c>
      <c r="V622" t="str">
        <f ca="1">MID(Sheet1!DF622,FIND(":",Sheet1!DF622)+1,100)</f>
        <v>面积*0</v>
      </c>
      <c r="W622" t="str">
        <f ca="1">MID(Sheet1!DG622,FIND(":",Sheet1!DG622)+1,100)</f>
        <v>-</v>
      </c>
      <c r="X622" t="str">
        <f ca="1">MID(Sheet1!DH622,FIND(":",Sheet1!DH622)+1,100)</f>
        <v>0</v>
      </c>
      <c r="Y622" t="str">
        <f ca="1">MID(Sheet1!DI622,FIND(":",Sheet1!DI622)+1,100)</f>
        <v>-</v>
      </c>
      <c r="Z622" t="str">
        <f ca="1">MID(Sheet1!DJ622,FIND(":",Sheet1!DJ622)+1,100)</f>
        <v>0</v>
      </c>
      <c r="AA622" t="str">
        <f ca="1">MID(Sheet1!DK622,FIND(":",Sheet1!DK622)+1,100)</f>
        <v>35平方米/岗位</v>
      </c>
      <c r="AB622" t="str">
        <f ca="1">MID(Sheet1!DL622,FIND(":",Sheet1!DL622)+1,100)</f>
        <v>公服建筑面积/35</v>
      </c>
      <c r="AC622" t="str">
        <f ca="1">MID(Sheet1!DM622,FIND(":",Sheet1!DM622)+1,100)</f>
        <v>1.2个/100平方米</v>
      </c>
      <c r="AD622" t="str">
        <f ca="1">MID(Sheet1!DN622,FIND(":",Sheet1!DN622)+1,100)</f>
        <v>地块建筑面积*1.2/100</v>
      </c>
      <c r="AE622" t="str">
        <f ca="1">MID(Sheet1!DO622,FIND(":",Sheet1!DO622)+1,100)</f>
        <v>12升/平方米*日</v>
      </c>
      <c r="AF622" t="str">
        <f ca="1">MID(Sheet1!DP622,FIND(":",Sheet1!DP622)+1,100)</f>
        <v>地块建筑面积*12/1000</v>
      </c>
      <c r="AG622" t="str">
        <f ca="1">MID(Sheet1!DQ622,FIND(":",Sheet1!DQ622)+1,100)</f>
        <v>0.85</v>
      </c>
      <c r="AH622" t="str">
        <f ca="1">MID(Sheet1!DR622,FIND(":",Sheet1!DR622)+1,100)</f>
        <v>用水量*0.85</v>
      </c>
      <c r="AI622" t="str">
        <f ca="1">MID(Sheet1!DS622,FIND(":",Sheet1!DS622)+1,100)</f>
        <v>50瓦/平方米</v>
      </c>
      <c r="AJ622" t="str">
        <f ca="1">MID(Sheet1!DT622,FIND(":",Sheet1!DT622)+1,100)</f>
        <v>0.8</v>
      </c>
      <c r="AK622" t="str">
        <f ca="1">MID(Sheet1!DU622,FIND(":",Sheet1!DU622)+1,100)</f>
        <v>地块建筑面积*50*0.8/1000</v>
      </c>
      <c r="AL622" t="str">
        <f ca="1">MID(Sheet1!DV622,FIND(":",Sheet1!DV622)+1,100)</f>
        <v>1.0门/100平方米</v>
      </c>
      <c r="AM622" t="str">
        <f ca="1">MID(Sheet1!DW622,FIND(":",Sheet1!DW622)+1,100)</f>
        <v>地块建筑面积*1.0/100</v>
      </c>
      <c r="AN622" t="str">
        <f ca="1">MID(Sheet1!DX622,FIND(":",Sheet1!DX622)+1,100)</f>
        <v>0.3门/100平方米</v>
      </c>
      <c r="AO622" t="str">
        <f ca="1">MID(Sheet1!DY622,FIND(":",Sheet1!DY622)+1,100)</f>
        <v>地块建筑面积*0.3/100</v>
      </c>
      <c r="AP622" t="str">
        <f ca="1">MID(Sheet1!DZ622,FIND(":",Sheet1!DZ622)+1,100)</f>
        <v>43.7pcu/万平方米，63：37</v>
      </c>
      <c r="AQ622" t="str">
        <f ca="1">MID(Sheet1!EA622,FIND(":",Sheet1!EA622)+1,100)</f>
        <v>地块建筑面积/10000*43.7*0.63</v>
      </c>
      <c r="AR622" t="str">
        <f ca="1">MID(Sheet1!EB622,FIND(":",Sheet1!EB622)+1,100)</f>
        <v>地块建筑面积/10000*43.7*0.37</v>
      </c>
      <c r="AS622" t="str">
        <f ca="1">MID(Sheet1!EC622,FIND(":",Sheet1!EC622)+1,100)</f>
        <v>地块建筑面积*0.4</v>
      </c>
      <c r="AT622" t="str">
        <f ca="1">MID(Sheet1!ED622,FIND(":",Sheet1!ED622)+1,100)</f>
        <v>地块建筑面积*0.4</v>
      </c>
      <c r="AU622" t="str">
        <f ca="1">MID(Sheet1!EE622,FIND(":",Sheet1!EE622)+1,100)</f>
        <v>地块建筑面积*0.08</v>
      </c>
      <c r="AV622" t="str">
        <f ca="1">MID(Sheet1!EF622,FIND(":",Sheet1!EF622)+1,100)</f>
        <v>地块建筑面积*0.08</v>
      </c>
      <c r="AW622" t="str">
        <f ca="1">MID(Sheet1!EG622,FIND(":",Sheet1!EG622)+1,100)</f>
        <v>城镇建设用地</v>
      </c>
    </row>
    <row r="623" spans="1:49" x14ac:dyDescent="0.2">
      <c r="A623" t="str">
        <f>MID(Sheet1!CK623,FIND(":",Sheet1!CK623)+1,100)</f>
        <v>0807/0702#社会福利用地/城镇社区服务设施用地#国空</v>
      </c>
      <c r="B623" t="str">
        <f>MID(Sheet1!CL623,FIND(":",Sheet1!CL623)+1,100)</f>
        <v>社会福利用地/城镇社区服务设施用地</v>
      </c>
      <c r="C623" t="str">
        <f>MID(Sheet1!CM623,FIND(":",Sheet1!CM623)+1,100)</f>
        <v/>
      </c>
      <c r="D623" t="str">
        <f>MID(Sheet1!CN623,FIND(":",Sheet1!CN623)+1,100)</f>
        <v>0807/0702</v>
      </c>
      <c r="E623" t="str">
        <f>MID(Sheet1!CO623,FIND(":",Sheet1!CO623)+1,100)</f>
        <v>国空</v>
      </c>
      <c r="F623" t="str">
        <f>MID(Sheet1!CP623,FIND(":",Sheet1!CP623)+1,100)</f>
        <v>A6/Rcs</v>
      </c>
      <c r="G623" t="str">
        <f>MID(Sheet1!CQ623,FIND(":",Sheet1!CQ623)+1,100)</f>
        <v>A6#社会福利用地#城规</v>
      </c>
      <c r="H623" t="str">
        <f>MID(Sheet1!CR623,FIND(":",Sheet1!CR623)+1,100)</f>
        <v>A6</v>
      </c>
      <c r="I623" t="str">
        <f>MID(Sheet1!CS623,FIND(":",Sheet1!CS623)+1,100)</f>
        <v>08#公共管理与公共服务用地#国空</v>
      </c>
      <c r="J623" t="str">
        <f>MID(Sheet1!CT623,FIND(":",Sheet1!CT623)+1,100)</f>
        <v>2</v>
      </c>
      <c r="K623" t="str">
        <f>MID(Sheet1!CU623,FIND(":",Sheet1!CU623)+1,100)</f>
        <v>108</v>
      </c>
      <c r="L623" t="str">
        <f ca="1">MID(Sheet1!CV623,FIND(":",Sheet1!CV623)+1,100)</f>
        <v>203,103,127</v>
      </c>
      <c r="M623" t="str">
        <f ca="1">MID(Sheet1!CW623,FIND(":",Sheet1!CW623)+1,100)</f>
        <v>面积*容积率</v>
      </c>
      <c r="N623" t="str">
        <f ca="1">MID(Sheet1!CX623,FIND(":",Sheet1!CX623)+1,100)</f>
        <v>地块建筑面积*0</v>
      </c>
      <c r="O623" t="str">
        <f ca="1">MID(Sheet1!CY623,FIND(":",Sheet1!CY623)+1,100)</f>
        <v>地块建筑面积*0</v>
      </c>
      <c r="P623" t="str">
        <f ca="1">MID(Sheet1!CZ623,FIND(":",Sheet1!CZ623)+1,100)</f>
        <v>地块建筑面积*0</v>
      </c>
      <c r="Q623" t="str">
        <f ca="1">MID(Sheet1!DA623,FIND(":",Sheet1!DA623)+1,100)</f>
        <v>地块建筑面积*0</v>
      </c>
      <c r="R623" t="str">
        <f ca="1">MID(Sheet1!DB623,FIND(":",Sheet1!DB623)+1,100)</f>
        <v>地块建筑面积*1</v>
      </c>
      <c r="S623" t="str">
        <f ca="1">MID(Sheet1!DC623,FIND(":",Sheet1!DC623)+1,100)</f>
        <v>地块建筑面积*0</v>
      </c>
      <c r="T623" t="str">
        <f ca="1">MID(Sheet1!DD623,FIND(":",Sheet1!DD623)+1,100)</f>
        <v>地块建筑面积*0</v>
      </c>
      <c r="U623" t="str">
        <f ca="1">MID(Sheet1!DE623,FIND(":",Sheet1!DE623)+1,100)</f>
        <v>面积*0</v>
      </c>
      <c r="V623" t="str">
        <f ca="1">MID(Sheet1!DF623,FIND(":",Sheet1!DF623)+1,100)</f>
        <v>面积*0</v>
      </c>
      <c r="W623" t="str">
        <f ca="1">MID(Sheet1!DG623,FIND(":",Sheet1!DG623)+1,100)</f>
        <v>-</v>
      </c>
      <c r="X623" t="str">
        <f ca="1">MID(Sheet1!DH623,FIND(":",Sheet1!DH623)+1,100)</f>
        <v>0</v>
      </c>
      <c r="Y623" t="str">
        <f ca="1">MID(Sheet1!DI623,FIND(":",Sheet1!DI623)+1,100)</f>
        <v>-</v>
      </c>
      <c r="Z623" t="str">
        <f ca="1">MID(Sheet1!DJ623,FIND(":",Sheet1!DJ623)+1,100)</f>
        <v>0</v>
      </c>
      <c r="AA623" t="str">
        <f ca="1">MID(Sheet1!DK623,FIND(":",Sheet1!DK623)+1,100)</f>
        <v>35平方米/岗位</v>
      </c>
      <c r="AB623" t="str">
        <f ca="1">MID(Sheet1!DL623,FIND(":",Sheet1!DL623)+1,100)</f>
        <v>公服建筑面积/35</v>
      </c>
      <c r="AC623" t="str">
        <f ca="1">MID(Sheet1!DM623,FIND(":",Sheet1!DM623)+1,100)</f>
        <v>1.2个/100平方米</v>
      </c>
      <c r="AD623" t="str">
        <f ca="1">MID(Sheet1!DN623,FIND(":",Sheet1!DN623)+1,100)</f>
        <v>地块建筑面积*1.2/100</v>
      </c>
      <c r="AE623" t="str">
        <f ca="1">MID(Sheet1!DO623,FIND(":",Sheet1!DO623)+1,100)</f>
        <v>65立方米/公顷*日</v>
      </c>
      <c r="AF623" t="str">
        <f ca="1">MID(Sheet1!DP623,FIND(":",Sheet1!DP623)+1,100)</f>
        <v>用地面积*65</v>
      </c>
      <c r="AG623" t="str">
        <f ca="1">MID(Sheet1!DQ623,FIND(":",Sheet1!DQ623)+1,100)</f>
        <v>0.85</v>
      </c>
      <c r="AH623" t="str">
        <f ca="1">MID(Sheet1!DR623,FIND(":",Sheet1!DR623)+1,100)</f>
        <v>用水量*0.85</v>
      </c>
      <c r="AI623" t="str">
        <f ca="1">MID(Sheet1!DS623,FIND(":",Sheet1!DS623)+1,100)</f>
        <v>40瓦/平方米</v>
      </c>
      <c r="AJ623" t="str">
        <f ca="1">MID(Sheet1!DT623,FIND(":",Sheet1!DT623)+1,100)</f>
        <v>0.8</v>
      </c>
      <c r="AK623" t="str">
        <f ca="1">MID(Sheet1!DU623,FIND(":",Sheet1!DU623)+1,100)</f>
        <v>地块建筑面积*40*0.8/1000</v>
      </c>
      <c r="AL623" t="str">
        <f ca="1">MID(Sheet1!DV623,FIND(":",Sheet1!DV623)+1,100)</f>
        <v>1.0门/100平方米</v>
      </c>
      <c r="AM623" t="str">
        <f ca="1">MID(Sheet1!DW623,FIND(":",Sheet1!DW623)+1,100)</f>
        <v>地块建筑面积*1.0/100</v>
      </c>
      <c r="AN623" t="str">
        <f ca="1">MID(Sheet1!DX623,FIND(":",Sheet1!DX623)+1,100)</f>
        <v>0.3门/100平方米</v>
      </c>
      <c r="AO623" t="str">
        <f ca="1">MID(Sheet1!DY623,FIND(":",Sheet1!DY623)+1,100)</f>
        <v>地块建筑面积*0.3/100</v>
      </c>
      <c r="AP623" t="str">
        <f ca="1">MID(Sheet1!DZ623,FIND(":",Sheet1!DZ623)+1,100)</f>
        <v>43.7pcu/万平方米，63：37</v>
      </c>
      <c r="AQ623" t="str">
        <f ca="1">MID(Sheet1!EA623,FIND(":",Sheet1!EA623)+1,100)</f>
        <v>地块建筑面积/10000*43.7*0.63</v>
      </c>
      <c r="AR623" t="str">
        <f ca="1">MID(Sheet1!EB623,FIND(":",Sheet1!EB623)+1,100)</f>
        <v>地块建筑面积/10000*43.7*0.37</v>
      </c>
      <c r="AS623" t="str">
        <f ca="1">MID(Sheet1!EC623,FIND(":",Sheet1!EC623)+1,100)</f>
        <v>地块建筑面积*0.4</v>
      </c>
      <c r="AT623" t="str">
        <f ca="1">MID(Sheet1!ED623,FIND(":",Sheet1!ED623)+1,100)</f>
        <v>地块建筑面积*0.4</v>
      </c>
      <c r="AU623" t="str">
        <f ca="1">MID(Sheet1!EE623,FIND(":",Sheet1!EE623)+1,100)</f>
        <v>地块建筑面积*0.08</v>
      </c>
      <c r="AV623" t="str">
        <f ca="1">MID(Sheet1!EF623,FIND(":",Sheet1!EF623)+1,100)</f>
        <v>地块建筑面积*0.08</v>
      </c>
      <c r="AW623" t="str">
        <f ca="1">MID(Sheet1!EG623,FIND(":",Sheet1!EG623)+1,100)</f>
        <v>城镇建设用地</v>
      </c>
    </row>
    <row r="624" spans="1:49" x14ac:dyDescent="0.2">
      <c r="A624" t="str">
        <f>MID(Sheet1!CK624,FIND(":",Sheet1!CK624)+1,100)</f>
        <v>09#商业服务业用地#国空</v>
      </c>
      <c r="B624" t="str">
        <f>MID(Sheet1!CL624,FIND(":",Sheet1!CL624)+1,100)</f>
        <v>商业服务业用地</v>
      </c>
      <c r="C624" t="str">
        <f>MID(Sheet1!CM624,FIND(":",Sheet1!CM624)+1,100)</f>
        <v/>
      </c>
      <c r="D624" t="str">
        <f>MID(Sheet1!CN624,FIND(":",Sheet1!CN624)+1,100)</f>
        <v>09</v>
      </c>
      <c r="E624" t="str">
        <f>MID(Sheet1!CO624,FIND(":",Sheet1!CO624)+1,100)</f>
        <v>国空</v>
      </c>
      <c r="F624" t="str">
        <f>MID(Sheet1!CP624,FIND(":",Sheet1!CP624)+1,100)</f>
        <v>B</v>
      </c>
      <c r="G624" t="str">
        <f>MID(Sheet1!CQ624,FIND(":",Sheet1!CQ624)+1,100)</f>
        <v>B#商业服务业设施用地#城规</v>
      </c>
      <c r="H624" t="str">
        <f>MID(Sheet1!CR624,FIND(":",Sheet1!CR624)+1,100)</f>
        <v>H11</v>
      </c>
      <c r="I624" t="str">
        <f>MID(Sheet1!CS624,FIND(":",Sheet1!CS624)+1,100)</f>
        <v>ROOT#国土空间地类#国空</v>
      </c>
      <c r="J624" t="str">
        <f>MID(Sheet1!CT624,FIND(":",Sheet1!CT624)+1,100)</f>
        <v>1</v>
      </c>
      <c r="K624" t="str">
        <f>MID(Sheet1!CU624,FIND(":",Sheet1!CU624)+1,100)</f>
        <v>0</v>
      </c>
      <c r="L624" t="str">
        <f ca="1">MID(Sheet1!CV624,FIND(":",Sheet1!CV624)+1,100)</f>
        <v>255,0,0</v>
      </c>
      <c r="M624" t="str">
        <f ca="1">MID(Sheet1!CW624,FIND(":",Sheet1!CW624)+1,100)</f>
        <v>面积*容积率</v>
      </c>
      <c r="N624" t="str">
        <f ca="1">MID(Sheet1!CX624,FIND(":",Sheet1!CX624)+1,100)</f>
        <v>地块建筑面积*0</v>
      </c>
      <c r="O624" t="str">
        <f ca="1">MID(Sheet1!CY624,FIND(":",Sheet1!CY624)+1,100)</f>
        <v>地块建筑面积*1</v>
      </c>
      <c r="P624" t="str">
        <f ca="1">MID(Sheet1!CZ624,FIND(":",Sheet1!CZ624)+1,100)</f>
        <v>地块建筑面积*1*0.35</v>
      </c>
      <c r="Q624" t="str">
        <f ca="1">MID(Sheet1!DA624,FIND(":",Sheet1!DA624)+1,100)</f>
        <v>地块建筑面积*1*0.65</v>
      </c>
      <c r="R624" t="str">
        <f ca="1">MID(Sheet1!DB624,FIND(":",Sheet1!DB624)+1,100)</f>
        <v>地块建筑面积*0</v>
      </c>
      <c r="S624" t="str">
        <f ca="1">MID(Sheet1!DC624,FIND(":",Sheet1!DC624)+1,100)</f>
        <v>地块建筑面积*0</v>
      </c>
      <c r="T624" t="str">
        <f ca="1">MID(Sheet1!DD624,FIND(":",Sheet1!DD624)+1,100)</f>
        <v>地块建筑面积*0</v>
      </c>
      <c r="U624" t="str">
        <f ca="1">MID(Sheet1!DE624,FIND(":",Sheet1!DE624)+1,100)</f>
        <v>面积*0</v>
      </c>
      <c r="V624" t="str">
        <f ca="1">MID(Sheet1!DF624,FIND(":",Sheet1!DF624)+1,100)</f>
        <v>面积*0</v>
      </c>
      <c r="W624" t="str">
        <f ca="1">MID(Sheet1!DG624,FIND(":",Sheet1!DG624)+1,100)</f>
        <v>-</v>
      </c>
      <c r="X624" t="str">
        <f ca="1">MID(Sheet1!DH624,FIND(":",Sheet1!DH624)+1,100)</f>
        <v>0</v>
      </c>
      <c r="Y624" t="str">
        <f ca="1">MID(Sheet1!DI624,FIND(":",Sheet1!DI624)+1,100)</f>
        <v>-</v>
      </c>
      <c r="Z624" t="str">
        <f ca="1">MID(Sheet1!DJ624,FIND(":",Sheet1!DJ624)+1,100)</f>
        <v>0</v>
      </c>
      <c r="AA624" t="str">
        <f ca="1">MID(Sheet1!DK624,FIND(":",Sheet1!DK624)+1,100)</f>
        <v>35平方米/岗位</v>
      </c>
      <c r="AB624" t="str">
        <f ca="1">MID(Sheet1!DL624,FIND(":",Sheet1!DL624)+1,100)</f>
        <v>商服建筑面积/35</v>
      </c>
      <c r="AC624" t="str">
        <f ca="1">MID(Sheet1!DM624,FIND(":",Sheet1!DM624)+1,100)</f>
        <v>1.2个/100平方米</v>
      </c>
      <c r="AD624" t="str">
        <f ca="1">MID(Sheet1!DN624,FIND(":",Sheet1!DN624)+1,100)</f>
        <v>地块建筑面积*1.2/100</v>
      </c>
      <c r="AE624" t="str">
        <f ca="1">MID(Sheet1!DO624,FIND(":",Sheet1!DO624)+1,100)</f>
        <v>10升/平方米*日</v>
      </c>
      <c r="AF624" t="str">
        <f ca="1">MID(Sheet1!DP624,FIND(":",Sheet1!DP624)+1,100)</f>
        <v>地块建筑面积*10/1000</v>
      </c>
      <c r="AG624" t="str">
        <f ca="1">MID(Sheet1!DQ624,FIND(":",Sheet1!DQ624)+1,100)</f>
        <v>0.85</v>
      </c>
      <c r="AH624" t="str">
        <f ca="1">MID(Sheet1!DR624,FIND(":",Sheet1!DR624)+1,100)</f>
        <v>用水量*0.85</v>
      </c>
      <c r="AI624" t="str">
        <f ca="1">MID(Sheet1!DS624,FIND(":",Sheet1!DS624)+1,100)</f>
        <v>60瓦/平方米</v>
      </c>
      <c r="AJ624" t="str">
        <f ca="1">MID(Sheet1!DT624,FIND(":",Sheet1!DT624)+1,100)</f>
        <v>0.7</v>
      </c>
      <c r="AK624" t="str">
        <f ca="1">MID(Sheet1!DU624,FIND(":",Sheet1!DU624)+1,100)</f>
        <v>地块建筑面积*60*0.7/1000</v>
      </c>
      <c r="AL624" t="str">
        <f ca="1">MID(Sheet1!DV624,FIND(":",Sheet1!DV624)+1,100)</f>
        <v>1.0门/100平方米</v>
      </c>
      <c r="AM624" t="str">
        <f ca="1">MID(Sheet1!DW624,FIND(":",Sheet1!DW624)+1,100)</f>
        <v>地块建筑面积*1.0/100</v>
      </c>
      <c r="AN624" t="str">
        <f ca="1">MID(Sheet1!DX624,FIND(":",Sheet1!DX624)+1,100)</f>
        <v>0.2门/100平方米</v>
      </c>
      <c r="AO624" t="str">
        <f ca="1">MID(Sheet1!DY624,FIND(":",Sheet1!DY624)+1,100)</f>
        <v>地块建筑面积*0.2/100</v>
      </c>
      <c r="AP624" t="str">
        <f ca="1">MID(Sheet1!DZ624,FIND(":",Sheet1!DZ624)+1,100)</f>
        <v>60pcu/万平方米，73：27</v>
      </c>
      <c r="AQ624" t="str">
        <f ca="1">MID(Sheet1!EA624,FIND(":",Sheet1!EA624)+1,100)</f>
        <v>地块建筑面积/10000*60*0.73</v>
      </c>
      <c r="AR624" t="str">
        <f ca="1">MID(Sheet1!EB624,FIND(":",Sheet1!EB624)+1,100)</f>
        <v>地块建筑面积/10000*60*0.27</v>
      </c>
      <c r="AS624" t="str">
        <f ca="1">MID(Sheet1!EC624,FIND(":",Sheet1!EC624)+1,100)</f>
        <v>地块建筑面积*0.4</v>
      </c>
      <c r="AT624" t="str">
        <f ca="1">MID(Sheet1!ED624,FIND(":",Sheet1!ED624)+1,100)</f>
        <v>地块建筑面积*0.4</v>
      </c>
      <c r="AU624" t="str">
        <f ca="1">MID(Sheet1!EE624,FIND(":",Sheet1!EE624)+1,100)</f>
        <v>地块建筑面积*0.08</v>
      </c>
      <c r="AV624" t="str">
        <f ca="1">MID(Sheet1!EF624,FIND(":",Sheet1!EF624)+1,100)</f>
        <v>地块建筑面积*0.08</v>
      </c>
      <c r="AW624" t="str">
        <f ca="1">MID(Sheet1!EG624,FIND(":",Sheet1!EG624)+1,100)</f>
        <v>城镇建设用地</v>
      </c>
    </row>
    <row r="625" spans="1:49" x14ac:dyDescent="0.2">
      <c r="A625" t="str">
        <f>MID(Sheet1!CK625,FIND(":",Sheet1!CK625)+1,100)</f>
        <v>0901#商业用地#国空</v>
      </c>
      <c r="B625" t="str">
        <f>MID(Sheet1!CL625,FIND(":",Sheet1!CL625)+1,100)</f>
        <v>商业用地</v>
      </c>
      <c r="C625" t="str">
        <f>MID(Sheet1!CM625,FIND(":",Sheet1!CM625)+1,100)</f>
        <v/>
      </c>
      <c r="D625" t="str">
        <f>MID(Sheet1!CN625,FIND(":",Sheet1!CN625)+1,100)</f>
        <v>0901</v>
      </c>
      <c r="E625" t="str">
        <f>MID(Sheet1!CO625,FIND(":",Sheet1!CO625)+1,100)</f>
        <v>国空</v>
      </c>
      <c r="F625" t="str">
        <f>MID(Sheet1!CP625,FIND(":",Sheet1!CP625)+1,100)</f>
        <v>B1</v>
      </c>
      <c r="G625" t="str">
        <f>MID(Sheet1!CQ625,FIND(":",Sheet1!CQ625)+1,100)</f>
        <v>B1#商业用地#城规</v>
      </c>
      <c r="H625" t="str">
        <f>MID(Sheet1!CR625,FIND(":",Sheet1!CR625)+1,100)</f>
        <v>B</v>
      </c>
      <c r="I625" t="str">
        <f>MID(Sheet1!CS625,FIND(":",Sheet1!CS625)+1,100)</f>
        <v>09#商业服务业用地#国空</v>
      </c>
      <c r="J625" t="str">
        <f>MID(Sheet1!CT625,FIND(":",Sheet1!CT625)+1,100)</f>
        <v>2</v>
      </c>
      <c r="K625" t="str">
        <f>MID(Sheet1!CU625,FIND(":",Sheet1!CU625)+1,100)</f>
        <v>109</v>
      </c>
      <c r="L625" t="str">
        <f ca="1">MID(Sheet1!CV625,FIND(":",Sheet1!CV625)+1,100)</f>
        <v>255,0,0</v>
      </c>
      <c r="M625" t="str">
        <f ca="1">MID(Sheet1!CW625,FIND(":",Sheet1!CW625)+1,100)</f>
        <v>面积*容积率</v>
      </c>
      <c r="N625" t="str">
        <f ca="1">MID(Sheet1!CX625,FIND(":",Sheet1!CX625)+1,100)</f>
        <v>地块建筑面积*0</v>
      </c>
      <c r="O625" t="str">
        <f ca="1">MID(Sheet1!CY625,FIND(":",Sheet1!CY625)+1,100)</f>
        <v>地块建筑面积*1</v>
      </c>
      <c r="P625" t="str">
        <f ca="1">MID(Sheet1!CZ625,FIND(":",Sheet1!CZ625)+1,100)</f>
        <v>地块建筑面积*1*0.35</v>
      </c>
      <c r="Q625" t="str">
        <f ca="1">MID(Sheet1!DA625,FIND(":",Sheet1!DA625)+1,100)</f>
        <v>地块建筑面积*1*0.65</v>
      </c>
      <c r="R625" t="str">
        <f ca="1">MID(Sheet1!DB625,FIND(":",Sheet1!DB625)+1,100)</f>
        <v>地块建筑面积*0</v>
      </c>
      <c r="S625" t="str">
        <f ca="1">MID(Sheet1!DC625,FIND(":",Sheet1!DC625)+1,100)</f>
        <v>地块建筑面积*0</v>
      </c>
      <c r="T625" t="str">
        <f ca="1">MID(Sheet1!DD625,FIND(":",Sheet1!DD625)+1,100)</f>
        <v>地块建筑面积*0</v>
      </c>
      <c r="U625" t="str">
        <f ca="1">MID(Sheet1!DE625,FIND(":",Sheet1!DE625)+1,100)</f>
        <v>面积*0</v>
      </c>
      <c r="V625" t="str">
        <f ca="1">MID(Sheet1!DF625,FIND(":",Sheet1!DF625)+1,100)</f>
        <v>面积*0</v>
      </c>
      <c r="W625" t="str">
        <f ca="1">MID(Sheet1!DG625,FIND(":",Sheet1!DG625)+1,100)</f>
        <v>-</v>
      </c>
      <c r="X625" t="str">
        <f ca="1">MID(Sheet1!DH625,FIND(":",Sheet1!DH625)+1,100)</f>
        <v>0</v>
      </c>
      <c r="Y625" t="str">
        <f ca="1">MID(Sheet1!DI625,FIND(":",Sheet1!DI625)+1,100)</f>
        <v>-</v>
      </c>
      <c r="Z625" t="str">
        <f ca="1">MID(Sheet1!DJ625,FIND(":",Sheet1!DJ625)+1,100)</f>
        <v>0</v>
      </c>
      <c r="AA625" t="str">
        <f ca="1">MID(Sheet1!DK625,FIND(":",Sheet1!DK625)+1,100)</f>
        <v>35平方米/岗位</v>
      </c>
      <c r="AB625" t="str">
        <f ca="1">MID(Sheet1!DL625,FIND(":",Sheet1!DL625)+1,100)</f>
        <v>商服建筑面积/35</v>
      </c>
      <c r="AC625" t="str">
        <f ca="1">MID(Sheet1!DM625,FIND(":",Sheet1!DM625)+1,100)</f>
        <v>1.2个/100平方米</v>
      </c>
      <c r="AD625" t="str">
        <f ca="1">MID(Sheet1!DN625,FIND(":",Sheet1!DN625)+1,100)</f>
        <v>地块建筑面积*1.2/100</v>
      </c>
      <c r="AE625" t="str">
        <f ca="1">MID(Sheet1!DO625,FIND(":",Sheet1!DO625)+1,100)</f>
        <v>10升/平方米*日</v>
      </c>
      <c r="AF625" t="str">
        <f ca="1">MID(Sheet1!DP625,FIND(":",Sheet1!DP625)+1,100)</f>
        <v>地块建筑面积*10/1000</v>
      </c>
      <c r="AG625" t="str">
        <f ca="1">MID(Sheet1!DQ625,FIND(":",Sheet1!DQ625)+1,100)</f>
        <v>0.85</v>
      </c>
      <c r="AH625" t="str">
        <f ca="1">MID(Sheet1!DR625,FIND(":",Sheet1!DR625)+1,100)</f>
        <v>用水量*0.85</v>
      </c>
      <c r="AI625" t="str">
        <f ca="1">MID(Sheet1!DS625,FIND(":",Sheet1!DS625)+1,100)</f>
        <v>60瓦/平方米</v>
      </c>
      <c r="AJ625" t="str">
        <f ca="1">MID(Sheet1!DT625,FIND(":",Sheet1!DT625)+1,100)</f>
        <v>0.7</v>
      </c>
      <c r="AK625" t="str">
        <f ca="1">MID(Sheet1!DU625,FIND(":",Sheet1!DU625)+1,100)</f>
        <v>地块建筑面积*60*0.7/1000</v>
      </c>
      <c r="AL625" t="str">
        <f ca="1">MID(Sheet1!DV625,FIND(":",Sheet1!DV625)+1,100)</f>
        <v>1.0门/100平方米</v>
      </c>
      <c r="AM625" t="str">
        <f ca="1">MID(Sheet1!DW625,FIND(":",Sheet1!DW625)+1,100)</f>
        <v>地块建筑面积*1.0/100</v>
      </c>
      <c r="AN625" t="str">
        <f ca="1">MID(Sheet1!DX625,FIND(":",Sheet1!DX625)+1,100)</f>
        <v>0.2门/100平方米</v>
      </c>
      <c r="AO625" t="str">
        <f ca="1">MID(Sheet1!DY625,FIND(":",Sheet1!DY625)+1,100)</f>
        <v>地块建筑面积*0.2/100</v>
      </c>
      <c r="AP625" t="str">
        <f ca="1">MID(Sheet1!DZ625,FIND(":",Sheet1!DZ625)+1,100)</f>
        <v>60pcu/万平方米，73：27</v>
      </c>
      <c r="AQ625" t="str">
        <f ca="1">MID(Sheet1!EA625,FIND(":",Sheet1!EA625)+1,100)</f>
        <v>地块建筑面积/10000*60*0.73</v>
      </c>
      <c r="AR625" t="str">
        <f ca="1">MID(Sheet1!EB625,FIND(":",Sheet1!EB625)+1,100)</f>
        <v>地块建筑面积/10000*60*0.27</v>
      </c>
      <c r="AS625" t="str">
        <f ca="1">MID(Sheet1!EC625,FIND(":",Sheet1!EC625)+1,100)</f>
        <v>地块建筑面积*0.4</v>
      </c>
      <c r="AT625" t="str">
        <f ca="1">MID(Sheet1!ED625,FIND(":",Sheet1!ED625)+1,100)</f>
        <v>地块建筑面积*0.4</v>
      </c>
      <c r="AU625" t="str">
        <f ca="1">MID(Sheet1!EE625,FIND(":",Sheet1!EE625)+1,100)</f>
        <v>地块建筑面积*0.08</v>
      </c>
      <c r="AV625" t="str">
        <f ca="1">MID(Sheet1!EF625,FIND(":",Sheet1!EF625)+1,100)</f>
        <v>地块建筑面积*0.08</v>
      </c>
      <c r="AW625" t="str">
        <f ca="1">MID(Sheet1!EG625,FIND(":",Sheet1!EG625)+1,100)</f>
        <v>城镇建设用地</v>
      </c>
    </row>
    <row r="626" spans="1:49" x14ac:dyDescent="0.2">
      <c r="A626" t="str">
        <f>MID(Sheet1!CK626,FIND(":",Sheet1!CK626)+1,100)</f>
        <v>0901v#商业用地#国空</v>
      </c>
      <c r="B626" t="str">
        <f>MID(Sheet1!CL626,FIND(":",Sheet1!CL626)+1,100)</f>
        <v>商业用地</v>
      </c>
      <c r="C626" t="str">
        <f>MID(Sheet1!CM626,FIND(":",Sheet1!CM626)+1,100)</f>
        <v/>
      </c>
      <c r="D626" t="str">
        <f>MID(Sheet1!CN626,FIND(":",Sheet1!CN626)+1,100)</f>
        <v>0901v</v>
      </c>
      <c r="E626" t="str">
        <f>MID(Sheet1!CO626,FIND(":",Sheet1!CO626)+1,100)</f>
        <v>国空</v>
      </c>
      <c r="F626" t="str">
        <f>MID(Sheet1!CP626,FIND(":",Sheet1!CP626)+1,100)</f>
        <v>B1</v>
      </c>
      <c r="G626" t="str">
        <f>MID(Sheet1!CQ626,FIND(":",Sheet1!CQ626)+1,100)</f>
        <v>Bv1#商业用地#城规</v>
      </c>
      <c r="H626" t="str">
        <f>MID(Sheet1!CR626,FIND(":",Sheet1!CR626)+1,100)</f>
        <v>B1</v>
      </c>
      <c r="I626" t="str">
        <f>MID(Sheet1!CS626,FIND(":",Sheet1!CS626)+1,100)</f>
        <v>0901#商业用地#国空</v>
      </c>
      <c r="J626" t="str">
        <f>MID(Sheet1!CT626,FIND(":",Sheet1!CT626)+1,100)</f>
        <v>3</v>
      </c>
      <c r="K626" t="str">
        <f>MID(Sheet1!CU626,FIND(":",Sheet1!CU626)+1,100)</f>
        <v>20901</v>
      </c>
      <c r="L626" t="str">
        <f ca="1">MID(Sheet1!CV626,FIND(":",Sheet1!CV626)+1,100)</f>
        <v>255,0,0</v>
      </c>
      <c r="M626" t="str">
        <f ca="1">MID(Sheet1!CW626,FIND(":",Sheet1!CW626)+1,100)</f>
        <v>面积*容积率</v>
      </c>
      <c r="N626" t="str">
        <f ca="1">MID(Sheet1!CX626,FIND(":",Sheet1!CX626)+1,100)</f>
        <v>地块建筑面积*0</v>
      </c>
      <c r="O626" t="str">
        <f ca="1">MID(Sheet1!CY626,FIND(":",Sheet1!CY626)+1,100)</f>
        <v>地块建筑面积*1</v>
      </c>
      <c r="P626" t="str">
        <f ca="1">MID(Sheet1!CZ626,FIND(":",Sheet1!CZ626)+1,100)</f>
        <v>地块建筑面积*1*0.35</v>
      </c>
      <c r="Q626" t="str">
        <f ca="1">MID(Sheet1!DA626,FIND(":",Sheet1!DA626)+1,100)</f>
        <v>地块建筑面积*1*0.65</v>
      </c>
      <c r="R626" t="str">
        <f ca="1">MID(Sheet1!DB626,FIND(":",Sheet1!DB626)+1,100)</f>
        <v>地块建筑面积*0</v>
      </c>
      <c r="S626" t="str">
        <f ca="1">MID(Sheet1!DC626,FIND(":",Sheet1!DC626)+1,100)</f>
        <v>地块建筑面积*0</v>
      </c>
      <c r="T626" t="str">
        <f ca="1">MID(Sheet1!DD626,FIND(":",Sheet1!DD626)+1,100)</f>
        <v>地块建筑面积*0</v>
      </c>
      <c r="U626" t="str">
        <f ca="1">MID(Sheet1!DE626,FIND(":",Sheet1!DE626)+1,100)</f>
        <v>面积*0</v>
      </c>
      <c r="V626" t="str">
        <f ca="1">MID(Sheet1!DF626,FIND(":",Sheet1!DF626)+1,100)</f>
        <v>面积*0</v>
      </c>
      <c r="W626" t="str">
        <f ca="1">MID(Sheet1!DG626,FIND(":",Sheet1!DG626)+1,100)</f>
        <v>-</v>
      </c>
      <c r="X626" t="str">
        <f ca="1">MID(Sheet1!DH626,FIND(":",Sheet1!DH626)+1,100)</f>
        <v>0</v>
      </c>
      <c r="Y626" t="str">
        <f ca="1">MID(Sheet1!DI626,FIND(":",Sheet1!DI626)+1,100)</f>
        <v>-</v>
      </c>
      <c r="Z626" t="str">
        <f ca="1">MID(Sheet1!DJ626,FIND(":",Sheet1!DJ626)+1,100)</f>
        <v>0</v>
      </c>
      <c r="AA626" t="str">
        <f ca="1">MID(Sheet1!DK626,FIND(":",Sheet1!DK626)+1,100)</f>
        <v>35平方米/岗位</v>
      </c>
      <c r="AB626" t="str">
        <f ca="1">MID(Sheet1!DL626,FIND(":",Sheet1!DL626)+1,100)</f>
        <v>商服建筑面积/35</v>
      </c>
      <c r="AC626" t="str">
        <f ca="1">MID(Sheet1!DM626,FIND(":",Sheet1!DM626)+1,100)</f>
        <v>1.2个/100平方米</v>
      </c>
      <c r="AD626" t="str">
        <f ca="1">MID(Sheet1!DN626,FIND(":",Sheet1!DN626)+1,100)</f>
        <v>地块建筑面积*1.2/100</v>
      </c>
      <c r="AE626" t="str">
        <f ca="1">MID(Sheet1!DO626,FIND(":",Sheet1!DO626)+1,100)</f>
        <v>10升/平方米*日</v>
      </c>
      <c r="AF626" t="str">
        <f ca="1">MID(Sheet1!DP626,FIND(":",Sheet1!DP626)+1,100)</f>
        <v>地块建筑面积*10/1000</v>
      </c>
      <c r="AG626" t="str">
        <f ca="1">MID(Sheet1!DQ626,FIND(":",Sheet1!DQ626)+1,100)</f>
        <v>0.85</v>
      </c>
      <c r="AH626" t="str">
        <f ca="1">MID(Sheet1!DR626,FIND(":",Sheet1!DR626)+1,100)</f>
        <v>用水量*0.85</v>
      </c>
      <c r="AI626" t="str">
        <f ca="1">MID(Sheet1!DS626,FIND(":",Sheet1!DS626)+1,100)</f>
        <v>60瓦/平方米</v>
      </c>
      <c r="AJ626" t="str">
        <f ca="1">MID(Sheet1!DT626,FIND(":",Sheet1!DT626)+1,100)</f>
        <v>0.7</v>
      </c>
      <c r="AK626" t="str">
        <f ca="1">MID(Sheet1!DU626,FIND(":",Sheet1!DU626)+1,100)</f>
        <v>地块建筑面积*60*0.7/1000</v>
      </c>
      <c r="AL626" t="str">
        <f ca="1">MID(Sheet1!DV626,FIND(":",Sheet1!DV626)+1,100)</f>
        <v>1.0门/100平方米</v>
      </c>
      <c r="AM626" t="str">
        <f ca="1">MID(Sheet1!DW626,FIND(":",Sheet1!DW626)+1,100)</f>
        <v>地块建筑面积*1.0/100</v>
      </c>
      <c r="AN626" t="str">
        <f ca="1">MID(Sheet1!DX626,FIND(":",Sheet1!DX626)+1,100)</f>
        <v>0.2门/100平方米</v>
      </c>
      <c r="AO626" t="str">
        <f ca="1">MID(Sheet1!DY626,FIND(":",Sheet1!DY626)+1,100)</f>
        <v>地块建筑面积*0.2/100</v>
      </c>
      <c r="AP626" t="str">
        <f ca="1">MID(Sheet1!DZ626,FIND(":",Sheet1!DZ626)+1,100)</f>
        <v>60pcu/万平方米，73：27</v>
      </c>
      <c r="AQ626" t="str">
        <f ca="1">MID(Sheet1!EA626,FIND(":",Sheet1!EA626)+1,100)</f>
        <v>地块建筑面积/10000*60*0.73</v>
      </c>
      <c r="AR626" t="str">
        <f ca="1">MID(Sheet1!EB626,FIND(":",Sheet1!EB626)+1,100)</f>
        <v>地块建筑面积/10000*60*0.27</v>
      </c>
      <c r="AS626" t="str">
        <f ca="1">MID(Sheet1!EC626,FIND(":",Sheet1!EC626)+1,100)</f>
        <v>地块建筑面积*0.4</v>
      </c>
      <c r="AT626" t="str">
        <f ca="1">MID(Sheet1!ED626,FIND(":",Sheet1!ED626)+1,100)</f>
        <v>地块建筑面积*0.4</v>
      </c>
      <c r="AU626" t="str">
        <f ca="1">MID(Sheet1!EE626,FIND(":",Sheet1!EE626)+1,100)</f>
        <v>地块建筑面积*0.08</v>
      </c>
      <c r="AV626" t="str">
        <f ca="1">MID(Sheet1!EF626,FIND(":",Sheet1!EF626)+1,100)</f>
        <v>地块建筑面积*0.08</v>
      </c>
      <c r="AW626" t="str">
        <f ca="1">MID(Sheet1!EG626,FIND(":",Sheet1!EG626)+1,100)</f>
        <v>村庄建设用地</v>
      </c>
    </row>
    <row r="627" spans="1:49" x14ac:dyDescent="0.2">
      <c r="A627" t="str">
        <f>MID(Sheet1!CK627,FIND(":",Sheet1!CK627)+1,100)</f>
        <v>090101#零售商业用地#国空</v>
      </c>
      <c r="B627" t="str">
        <f>MID(Sheet1!CL627,FIND(":",Sheet1!CL627)+1,100)</f>
        <v>零售商业用地</v>
      </c>
      <c r="C627" t="str">
        <f>MID(Sheet1!CM627,FIND(":",Sheet1!CM627)+1,100)</f>
        <v/>
      </c>
      <c r="D627" t="str">
        <f>MID(Sheet1!CN627,FIND(":",Sheet1!CN627)+1,100)</f>
        <v>090101</v>
      </c>
      <c r="E627" t="str">
        <f>MID(Sheet1!CO627,FIND(":",Sheet1!CO627)+1,100)</f>
        <v>国空</v>
      </c>
      <c r="F627" t="str">
        <f>MID(Sheet1!CP627,FIND(":",Sheet1!CP627)+1,100)</f>
        <v>B11</v>
      </c>
      <c r="G627" t="str">
        <f>MID(Sheet1!CQ627,FIND(":",Sheet1!CQ627)+1,100)</f>
        <v>B1#商业用地#城规</v>
      </c>
      <c r="H627" t="str">
        <f>MID(Sheet1!CR627,FIND(":",Sheet1!CR627)+1,100)</f>
        <v>B1</v>
      </c>
      <c r="I627" t="str">
        <f>MID(Sheet1!CS627,FIND(":",Sheet1!CS627)+1,100)</f>
        <v>0901#商业用地#国空</v>
      </c>
      <c r="J627" t="str">
        <f>MID(Sheet1!CT627,FIND(":",Sheet1!CT627)+1,100)</f>
        <v>3</v>
      </c>
      <c r="K627" t="str">
        <f>MID(Sheet1!CU627,FIND(":",Sheet1!CU627)+1,100)</f>
        <v>20901</v>
      </c>
      <c r="L627" t="str">
        <f ca="1">MID(Sheet1!CV627,FIND(":",Sheet1!CV627)+1,100)</f>
        <v>255,0,0</v>
      </c>
      <c r="M627" t="str">
        <f ca="1">MID(Sheet1!CW627,FIND(":",Sheet1!CW627)+1,100)</f>
        <v>面积*容积率</v>
      </c>
      <c r="N627" t="str">
        <f ca="1">MID(Sheet1!CX627,FIND(":",Sheet1!CX627)+1,100)</f>
        <v>地块建筑面积*0</v>
      </c>
      <c r="O627" t="str">
        <f ca="1">MID(Sheet1!CY627,FIND(":",Sheet1!CY627)+1,100)</f>
        <v>地块建筑面积*1</v>
      </c>
      <c r="P627" t="str">
        <f ca="1">MID(Sheet1!CZ627,FIND(":",Sheet1!CZ627)+1,100)</f>
        <v>地块建筑面积*1*0.35</v>
      </c>
      <c r="Q627" t="str">
        <f ca="1">MID(Sheet1!DA627,FIND(":",Sheet1!DA627)+1,100)</f>
        <v>地块建筑面积*1*0.65</v>
      </c>
      <c r="R627" t="str">
        <f ca="1">MID(Sheet1!DB627,FIND(":",Sheet1!DB627)+1,100)</f>
        <v>地块建筑面积*0</v>
      </c>
      <c r="S627" t="str">
        <f ca="1">MID(Sheet1!DC627,FIND(":",Sheet1!DC627)+1,100)</f>
        <v>地块建筑面积*0</v>
      </c>
      <c r="T627" t="str">
        <f ca="1">MID(Sheet1!DD627,FIND(":",Sheet1!DD627)+1,100)</f>
        <v>地块建筑面积*0</v>
      </c>
      <c r="U627" t="str">
        <f ca="1">MID(Sheet1!DE627,FIND(":",Sheet1!DE627)+1,100)</f>
        <v>面积*0</v>
      </c>
      <c r="V627" t="str">
        <f ca="1">MID(Sheet1!DF627,FIND(":",Sheet1!DF627)+1,100)</f>
        <v>面积*0</v>
      </c>
      <c r="W627" t="str">
        <f ca="1">MID(Sheet1!DG627,FIND(":",Sheet1!DG627)+1,100)</f>
        <v>-</v>
      </c>
      <c r="X627" t="str">
        <f ca="1">MID(Sheet1!DH627,FIND(":",Sheet1!DH627)+1,100)</f>
        <v>0</v>
      </c>
      <c r="Y627" t="str">
        <f ca="1">MID(Sheet1!DI627,FIND(":",Sheet1!DI627)+1,100)</f>
        <v>-</v>
      </c>
      <c r="Z627" t="str">
        <f ca="1">MID(Sheet1!DJ627,FIND(":",Sheet1!DJ627)+1,100)</f>
        <v>0</v>
      </c>
      <c r="AA627" t="str">
        <f ca="1">MID(Sheet1!DK627,FIND(":",Sheet1!DK627)+1,100)</f>
        <v>35平方米/岗位</v>
      </c>
      <c r="AB627" t="str">
        <f ca="1">MID(Sheet1!DL627,FIND(":",Sheet1!DL627)+1,100)</f>
        <v>商服建筑面积/35</v>
      </c>
      <c r="AC627" t="str">
        <f ca="1">MID(Sheet1!DM627,FIND(":",Sheet1!DM627)+1,100)</f>
        <v>1.2个/100平方米</v>
      </c>
      <c r="AD627" t="str">
        <f ca="1">MID(Sheet1!DN627,FIND(":",Sheet1!DN627)+1,100)</f>
        <v>地块建筑面积*1.2/100</v>
      </c>
      <c r="AE627" t="str">
        <f ca="1">MID(Sheet1!DO627,FIND(":",Sheet1!DO627)+1,100)</f>
        <v>10升/平方米*日</v>
      </c>
      <c r="AF627" t="str">
        <f ca="1">MID(Sheet1!DP627,FIND(":",Sheet1!DP627)+1,100)</f>
        <v>地块建筑面积*10/1000</v>
      </c>
      <c r="AG627" t="str">
        <f ca="1">MID(Sheet1!DQ627,FIND(":",Sheet1!DQ627)+1,100)</f>
        <v>0.85</v>
      </c>
      <c r="AH627" t="str">
        <f ca="1">MID(Sheet1!DR627,FIND(":",Sheet1!DR627)+1,100)</f>
        <v>用水量*0.85</v>
      </c>
      <c r="AI627" t="str">
        <f ca="1">MID(Sheet1!DS627,FIND(":",Sheet1!DS627)+1,100)</f>
        <v>60瓦/平方米</v>
      </c>
      <c r="AJ627" t="str">
        <f ca="1">MID(Sheet1!DT627,FIND(":",Sheet1!DT627)+1,100)</f>
        <v>0.7</v>
      </c>
      <c r="AK627" t="str">
        <f ca="1">MID(Sheet1!DU627,FIND(":",Sheet1!DU627)+1,100)</f>
        <v>地块建筑面积*60*0.7/1000</v>
      </c>
      <c r="AL627" t="str">
        <f ca="1">MID(Sheet1!DV627,FIND(":",Sheet1!DV627)+1,100)</f>
        <v>1.0门/100平方米</v>
      </c>
      <c r="AM627" t="str">
        <f ca="1">MID(Sheet1!DW627,FIND(":",Sheet1!DW627)+1,100)</f>
        <v>地块建筑面积*1.0/100</v>
      </c>
      <c r="AN627" t="str">
        <f ca="1">MID(Sheet1!DX627,FIND(":",Sheet1!DX627)+1,100)</f>
        <v>0.2门/100平方米</v>
      </c>
      <c r="AO627" t="str">
        <f ca="1">MID(Sheet1!DY627,FIND(":",Sheet1!DY627)+1,100)</f>
        <v>地块建筑面积*0.2/100</v>
      </c>
      <c r="AP627" t="str">
        <f ca="1">MID(Sheet1!DZ627,FIND(":",Sheet1!DZ627)+1,100)</f>
        <v>60pcu/万平方米，73：27</v>
      </c>
      <c r="AQ627" t="str">
        <f ca="1">MID(Sheet1!EA627,FIND(":",Sheet1!EA627)+1,100)</f>
        <v>地块建筑面积/10000*60*0.73</v>
      </c>
      <c r="AR627" t="str">
        <f ca="1">MID(Sheet1!EB627,FIND(":",Sheet1!EB627)+1,100)</f>
        <v>地块建筑面积/10000*60*0.27</v>
      </c>
      <c r="AS627" t="str">
        <f ca="1">MID(Sheet1!EC627,FIND(":",Sheet1!EC627)+1,100)</f>
        <v>地块建筑面积*0.4</v>
      </c>
      <c r="AT627" t="str">
        <f ca="1">MID(Sheet1!ED627,FIND(":",Sheet1!ED627)+1,100)</f>
        <v>地块建筑面积*0.4</v>
      </c>
      <c r="AU627" t="str">
        <f ca="1">MID(Sheet1!EE627,FIND(":",Sheet1!EE627)+1,100)</f>
        <v>地块建筑面积*0.08</v>
      </c>
      <c r="AV627" t="str">
        <f ca="1">MID(Sheet1!EF627,FIND(":",Sheet1!EF627)+1,100)</f>
        <v>地块建筑面积*0.08</v>
      </c>
      <c r="AW627" t="str">
        <f ca="1">MID(Sheet1!EG627,FIND(":",Sheet1!EG627)+1,100)</f>
        <v>城镇建设用地</v>
      </c>
    </row>
    <row r="628" spans="1:49" x14ac:dyDescent="0.2">
      <c r="A628" t="str">
        <f>MID(Sheet1!CK628,FIND(":",Sheet1!CK628)+1,100)</f>
        <v>090101v#零售商业用地#国空</v>
      </c>
      <c r="B628" t="str">
        <f>MID(Sheet1!CL628,FIND(":",Sheet1!CL628)+1,100)</f>
        <v>零售商业用地</v>
      </c>
      <c r="C628" t="str">
        <f>MID(Sheet1!CM628,FIND(":",Sheet1!CM628)+1,100)</f>
        <v/>
      </c>
      <c r="D628" t="str">
        <f>MID(Sheet1!CN628,FIND(":",Sheet1!CN628)+1,100)</f>
        <v>090101v</v>
      </c>
      <c r="E628" t="str">
        <f>MID(Sheet1!CO628,FIND(":",Sheet1!CO628)+1,100)</f>
        <v>国空</v>
      </c>
      <c r="F628" t="str">
        <f>MID(Sheet1!CP628,FIND(":",Sheet1!CP628)+1,100)</f>
        <v>B11</v>
      </c>
      <c r="G628" t="str">
        <f>MID(Sheet1!CQ628,FIND(":",Sheet1!CQ628)+1,100)</f>
        <v>B1#商业用地#城规</v>
      </c>
      <c r="H628" t="str">
        <f>MID(Sheet1!CR628,FIND(":",Sheet1!CR628)+1,100)</f>
        <v>B1</v>
      </c>
      <c r="I628" t="str">
        <f>MID(Sheet1!CS628,FIND(":",Sheet1!CS628)+1,100)</f>
        <v>090101#零售商业用地#国空</v>
      </c>
      <c r="J628" t="str">
        <f>MID(Sheet1!CT628,FIND(":",Sheet1!CT628)+1,100)</f>
        <v>4</v>
      </c>
      <c r="K628" t="str">
        <f>MID(Sheet1!CU628,FIND(":",Sheet1!CU628)+1,100)</f>
        <v>3090101</v>
      </c>
      <c r="L628" t="str">
        <f ca="1">MID(Sheet1!CV628,FIND(":",Sheet1!CV628)+1,100)</f>
        <v>255,0,0</v>
      </c>
      <c r="M628" t="str">
        <f ca="1">MID(Sheet1!CW628,FIND(":",Sheet1!CW628)+1,100)</f>
        <v>面积*容积率</v>
      </c>
      <c r="N628" t="str">
        <f ca="1">MID(Sheet1!CX628,FIND(":",Sheet1!CX628)+1,100)</f>
        <v>地块建筑面积*0</v>
      </c>
      <c r="O628" t="str">
        <f ca="1">MID(Sheet1!CY628,FIND(":",Sheet1!CY628)+1,100)</f>
        <v>地块建筑面积*1</v>
      </c>
      <c r="P628" t="str">
        <f ca="1">MID(Sheet1!CZ628,FIND(":",Sheet1!CZ628)+1,100)</f>
        <v>地块建筑面积*1*0.35</v>
      </c>
      <c r="Q628" t="str">
        <f ca="1">MID(Sheet1!DA628,FIND(":",Sheet1!DA628)+1,100)</f>
        <v>地块建筑面积*1*0.65</v>
      </c>
      <c r="R628" t="str">
        <f ca="1">MID(Sheet1!DB628,FIND(":",Sheet1!DB628)+1,100)</f>
        <v>地块建筑面积*0</v>
      </c>
      <c r="S628" t="str">
        <f ca="1">MID(Sheet1!DC628,FIND(":",Sheet1!DC628)+1,100)</f>
        <v>地块建筑面积*0</v>
      </c>
      <c r="T628" t="str">
        <f ca="1">MID(Sheet1!DD628,FIND(":",Sheet1!DD628)+1,100)</f>
        <v>地块建筑面积*0</v>
      </c>
      <c r="U628" t="str">
        <f ca="1">MID(Sheet1!DE628,FIND(":",Sheet1!DE628)+1,100)</f>
        <v>面积*0</v>
      </c>
      <c r="V628" t="str">
        <f ca="1">MID(Sheet1!DF628,FIND(":",Sheet1!DF628)+1,100)</f>
        <v>面积*0</v>
      </c>
      <c r="W628" t="str">
        <f ca="1">MID(Sheet1!DG628,FIND(":",Sheet1!DG628)+1,100)</f>
        <v>-</v>
      </c>
      <c r="X628" t="str">
        <f ca="1">MID(Sheet1!DH628,FIND(":",Sheet1!DH628)+1,100)</f>
        <v>0</v>
      </c>
      <c r="Y628" t="str">
        <f ca="1">MID(Sheet1!DI628,FIND(":",Sheet1!DI628)+1,100)</f>
        <v>-</v>
      </c>
      <c r="Z628" t="str">
        <f ca="1">MID(Sheet1!DJ628,FIND(":",Sheet1!DJ628)+1,100)</f>
        <v>0</v>
      </c>
      <c r="AA628" t="str">
        <f ca="1">MID(Sheet1!DK628,FIND(":",Sheet1!DK628)+1,100)</f>
        <v>35平方米/岗位</v>
      </c>
      <c r="AB628" t="str">
        <f ca="1">MID(Sheet1!DL628,FIND(":",Sheet1!DL628)+1,100)</f>
        <v>商服建筑面积/35</v>
      </c>
      <c r="AC628" t="str">
        <f ca="1">MID(Sheet1!DM628,FIND(":",Sheet1!DM628)+1,100)</f>
        <v>1.2个/100平方米</v>
      </c>
      <c r="AD628" t="str">
        <f ca="1">MID(Sheet1!DN628,FIND(":",Sheet1!DN628)+1,100)</f>
        <v>地块建筑面积*1.2/100</v>
      </c>
      <c r="AE628" t="str">
        <f ca="1">MID(Sheet1!DO628,FIND(":",Sheet1!DO628)+1,100)</f>
        <v>10升/平方米*日</v>
      </c>
      <c r="AF628" t="str">
        <f ca="1">MID(Sheet1!DP628,FIND(":",Sheet1!DP628)+1,100)</f>
        <v>地块建筑面积*10/1000</v>
      </c>
      <c r="AG628" t="str">
        <f ca="1">MID(Sheet1!DQ628,FIND(":",Sheet1!DQ628)+1,100)</f>
        <v>0.85</v>
      </c>
      <c r="AH628" t="str">
        <f ca="1">MID(Sheet1!DR628,FIND(":",Sheet1!DR628)+1,100)</f>
        <v>用水量*0.85</v>
      </c>
      <c r="AI628" t="str">
        <f ca="1">MID(Sheet1!DS628,FIND(":",Sheet1!DS628)+1,100)</f>
        <v>60瓦/平方米</v>
      </c>
      <c r="AJ628" t="str">
        <f ca="1">MID(Sheet1!DT628,FIND(":",Sheet1!DT628)+1,100)</f>
        <v>0.7</v>
      </c>
      <c r="AK628" t="str">
        <f ca="1">MID(Sheet1!DU628,FIND(":",Sheet1!DU628)+1,100)</f>
        <v>地块建筑面积*60*0.7/1000</v>
      </c>
      <c r="AL628" t="str">
        <f ca="1">MID(Sheet1!DV628,FIND(":",Sheet1!DV628)+1,100)</f>
        <v>1.0门/100平方米</v>
      </c>
      <c r="AM628" t="str">
        <f ca="1">MID(Sheet1!DW628,FIND(":",Sheet1!DW628)+1,100)</f>
        <v>地块建筑面积*1.0/100</v>
      </c>
      <c r="AN628" t="str">
        <f ca="1">MID(Sheet1!DX628,FIND(":",Sheet1!DX628)+1,100)</f>
        <v>0.2门/100平方米</v>
      </c>
      <c r="AO628" t="str">
        <f ca="1">MID(Sheet1!DY628,FIND(":",Sheet1!DY628)+1,100)</f>
        <v>地块建筑面积*0.2/100</v>
      </c>
      <c r="AP628" t="str">
        <f ca="1">MID(Sheet1!DZ628,FIND(":",Sheet1!DZ628)+1,100)</f>
        <v>60pcu/万平方米，73：27</v>
      </c>
      <c r="AQ628" t="str">
        <f ca="1">MID(Sheet1!EA628,FIND(":",Sheet1!EA628)+1,100)</f>
        <v>地块建筑面积/10000*60*0.73</v>
      </c>
      <c r="AR628" t="str">
        <f ca="1">MID(Sheet1!EB628,FIND(":",Sheet1!EB628)+1,100)</f>
        <v>地块建筑面积/10000*60*0.27</v>
      </c>
      <c r="AS628" t="str">
        <f ca="1">MID(Sheet1!EC628,FIND(":",Sheet1!EC628)+1,100)</f>
        <v>地块建筑面积*0.4</v>
      </c>
      <c r="AT628" t="str">
        <f ca="1">MID(Sheet1!ED628,FIND(":",Sheet1!ED628)+1,100)</f>
        <v>地块建筑面积*0.4</v>
      </c>
      <c r="AU628" t="str">
        <f ca="1">MID(Sheet1!EE628,FIND(":",Sheet1!EE628)+1,100)</f>
        <v>地块建筑面积*0.08</v>
      </c>
      <c r="AV628" t="str">
        <f ca="1">MID(Sheet1!EF628,FIND(":",Sheet1!EF628)+1,100)</f>
        <v>地块建筑面积*0.08</v>
      </c>
      <c r="AW628" t="str">
        <f ca="1">MID(Sheet1!EG628,FIND(":",Sheet1!EG628)+1,100)</f>
        <v>村庄建设用地</v>
      </c>
    </row>
    <row r="629" spans="1:49" x14ac:dyDescent="0.2">
      <c r="A629" t="str">
        <f>MID(Sheet1!CK629,FIND(":",Sheet1!CK629)+1,100)</f>
        <v>090102#批发市场用地#国空</v>
      </c>
      <c r="B629" t="str">
        <f>MID(Sheet1!CL629,FIND(":",Sheet1!CL629)+1,100)</f>
        <v>批发市场用地</v>
      </c>
      <c r="C629" t="str">
        <f>MID(Sheet1!CM629,FIND(":",Sheet1!CM629)+1,100)</f>
        <v/>
      </c>
      <c r="D629" t="str">
        <f>MID(Sheet1!CN629,FIND(":",Sheet1!CN629)+1,100)</f>
        <v>090102</v>
      </c>
      <c r="E629" t="str">
        <f>MID(Sheet1!CO629,FIND(":",Sheet1!CO629)+1,100)</f>
        <v>国空</v>
      </c>
      <c r="F629" t="str">
        <f>MID(Sheet1!CP629,FIND(":",Sheet1!CP629)+1,100)</f>
        <v>B12</v>
      </c>
      <c r="G629" t="str">
        <f>MID(Sheet1!CQ629,FIND(":",Sheet1!CQ629)+1,100)</f>
        <v>B1#商业用地#城规</v>
      </c>
      <c r="H629" t="str">
        <f>MID(Sheet1!CR629,FIND(":",Sheet1!CR629)+1,100)</f>
        <v>B1</v>
      </c>
      <c r="I629" t="str">
        <f>MID(Sheet1!CS629,FIND(":",Sheet1!CS629)+1,100)</f>
        <v>0901#商业用地#国空</v>
      </c>
      <c r="J629" t="str">
        <f>MID(Sheet1!CT629,FIND(":",Sheet1!CT629)+1,100)</f>
        <v>3</v>
      </c>
      <c r="K629" t="str">
        <f>MID(Sheet1!CU629,FIND(":",Sheet1!CU629)+1,100)</f>
        <v>20901</v>
      </c>
      <c r="L629" t="str">
        <f ca="1">MID(Sheet1!CV629,FIND(":",Sheet1!CV629)+1,100)</f>
        <v>255,0,0</v>
      </c>
      <c r="M629" t="str">
        <f ca="1">MID(Sheet1!CW629,FIND(":",Sheet1!CW629)+1,100)</f>
        <v>面积*容积率</v>
      </c>
      <c r="N629" t="str">
        <f ca="1">MID(Sheet1!CX629,FIND(":",Sheet1!CX629)+1,100)</f>
        <v>地块建筑面积*0</v>
      </c>
      <c r="O629" t="str">
        <f ca="1">MID(Sheet1!CY629,FIND(":",Sheet1!CY629)+1,100)</f>
        <v>地块建筑面积*1</v>
      </c>
      <c r="P629" t="str">
        <f ca="1">MID(Sheet1!CZ629,FIND(":",Sheet1!CZ629)+1,100)</f>
        <v>地块建筑面积*1*0.35</v>
      </c>
      <c r="Q629" t="str">
        <f ca="1">MID(Sheet1!DA629,FIND(":",Sheet1!DA629)+1,100)</f>
        <v>地块建筑面积*1*0.65</v>
      </c>
      <c r="R629" t="str">
        <f ca="1">MID(Sheet1!DB629,FIND(":",Sheet1!DB629)+1,100)</f>
        <v>地块建筑面积*0</v>
      </c>
      <c r="S629" t="str">
        <f ca="1">MID(Sheet1!DC629,FIND(":",Sheet1!DC629)+1,100)</f>
        <v>地块建筑面积*0</v>
      </c>
      <c r="T629" t="str">
        <f ca="1">MID(Sheet1!DD629,FIND(":",Sheet1!DD629)+1,100)</f>
        <v>地块建筑面积*0</v>
      </c>
      <c r="U629" t="str">
        <f ca="1">MID(Sheet1!DE629,FIND(":",Sheet1!DE629)+1,100)</f>
        <v>面积*0</v>
      </c>
      <c r="V629" t="str">
        <f ca="1">MID(Sheet1!DF629,FIND(":",Sheet1!DF629)+1,100)</f>
        <v>面积*0</v>
      </c>
      <c r="W629" t="str">
        <f ca="1">MID(Sheet1!DG629,FIND(":",Sheet1!DG629)+1,100)</f>
        <v>-</v>
      </c>
      <c r="X629" t="str">
        <f ca="1">MID(Sheet1!DH629,FIND(":",Sheet1!DH629)+1,100)</f>
        <v>0</v>
      </c>
      <c r="Y629" t="str">
        <f ca="1">MID(Sheet1!DI629,FIND(":",Sheet1!DI629)+1,100)</f>
        <v>-</v>
      </c>
      <c r="Z629" t="str">
        <f ca="1">MID(Sheet1!DJ629,FIND(":",Sheet1!DJ629)+1,100)</f>
        <v>0</v>
      </c>
      <c r="AA629" t="str">
        <f ca="1">MID(Sheet1!DK629,FIND(":",Sheet1!DK629)+1,100)</f>
        <v>35平方米/岗位</v>
      </c>
      <c r="AB629" t="str">
        <f ca="1">MID(Sheet1!DL629,FIND(":",Sheet1!DL629)+1,100)</f>
        <v>商服建筑面积/35</v>
      </c>
      <c r="AC629" t="str">
        <f ca="1">MID(Sheet1!DM629,FIND(":",Sheet1!DM629)+1,100)</f>
        <v>1.2个/100平方米</v>
      </c>
      <c r="AD629" t="str">
        <f ca="1">MID(Sheet1!DN629,FIND(":",Sheet1!DN629)+1,100)</f>
        <v>地块建筑面积*1.2/100</v>
      </c>
      <c r="AE629" t="str">
        <f ca="1">MID(Sheet1!DO629,FIND(":",Sheet1!DO629)+1,100)</f>
        <v>10升/平方米*日</v>
      </c>
      <c r="AF629" t="str">
        <f ca="1">MID(Sheet1!DP629,FIND(":",Sheet1!DP629)+1,100)</f>
        <v>地块建筑面积*10/1000</v>
      </c>
      <c r="AG629" t="str">
        <f ca="1">MID(Sheet1!DQ629,FIND(":",Sheet1!DQ629)+1,100)</f>
        <v>0.85</v>
      </c>
      <c r="AH629" t="str">
        <f ca="1">MID(Sheet1!DR629,FIND(":",Sheet1!DR629)+1,100)</f>
        <v>用水量*0.85</v>
      </c>
      <c r="AI629" t="str">
        <f ca="1">MID(Sheet1!DS629,FIND(":",Sheet1!DS629)+1,100)</f>
        <v>60瓦/平方米</v>
      </c>
      <c r="AJ629" t="str">
        <f ca="1">MID(Sheet1!DT629,FIND(":",Sheet1!DT629)+1,100)</f>
        <v>0.7</v>
      </c>
      <c r="AK629" t="str">
        <f ca="1">MID(Sheet1!DU629,FIND(":",Sheet1!DU629)+1,100)</f>
        <v>地块建筑面积*60*0.7/1000</v>
      </c>
      <c r="AL629" t="str">
        <f ca="1">MID(Sheet1!DV629,FIND(":",Sheet1!DV629)+1,100)</f>
        <v>1.0门/100平方米</v>
      </c>
      <c r="AM629" t="str">
        <f ca="1">MID(Sheet1!DW629,FIND(":",Sheet1!DW629)+1,100)</f>
        <v>地块建筑面积*1.0/100</v>
      </c>
      <c r="AN629" t="str">
        <f ca="1">MID(Sheet1!DX629,FIND(":",Sheet1!DX629)+1,100)</f>
        <v>0.2门/100平方米</v>
      </c>
      <c r="AO629" t="str">
        <f ca="1">MID(Sheet1!DY629,FIND(":",Sheet1!DY629)+1,100)</f>
        <v>地块建筑面积*0.2/100</v>
      </c>
      <c r="AP629" t="str">
        <f ca="1">MID(Sheet1!DZ629,FIND(":",Sheet1!DZ629)+1,100)</f>
        <v>60pcu/万平方米，73：27</v>
      </c>
      <c r="AQ629" t="str">
        <f ca="1">MID(Sheet1!EA629,FIND(":",Sheet1!EA629)+1,100)</f>
        <v>地块建筑面积/10000*60*0.73</v>
      </c>
      <c r="AR629" t="str">
        <f ca="1">MID(Sheet1!EB629,FIND(":",Sheet1!EB629)+1,100)</f>
        <v>地块建筑面积/10000*60*0.27</v>
      </c>
      <c r="AS629" t="str">
        <f ca="1">MID(Sheet1!EC629,FIND(":",Sheet1!EC629)+1,100)</f>
        <v>地块建筑面积*0.4</v>
      </c>
      <c r="AT629" t="str">
        <f ca="1">MID(Sheet1!ED629,FIND(":",Sheet1!ED629)+1,100)</f>
        <v>地块建筑面积*0.4</v>
      </c>
      <c r="AU629" t="str">
        <f ca="1">MID(Sheet1!EE629,FIND(":",Sheet1!EE629)+1,100)</f>
        <v>地块建筑面积*0.08</v>
      </c>
      <c r="AV629" t="str">
        <f ca="1">MID(Sheet1!EF629,FIND(":",Sheet1!EF629)+1,100)</f>
        <v>地块建筑面积*0.08</v>
      </c>
      <c r="AW629" t="str">
        <f ca="1">MID(Sheet1!EG629,FIND(":",Sheet1!EG629)+1,100)</f>
        <v>城镇建设用地</v>
      </c>
    </row>
    <row r="630" spans="1:49" x14ac:dyDescent="0.2">
      <c r="A630" t="str">
        <f>MID(Sheet1!CK630,FIND(":",Sheet1!CK630)+1,100)</f>
        <v>090103#餐饮用地#国空</v>
      </c>
      <c r="B630" t="str">
        <f>MID(Sheet1!CL630,FIND(":",Sheet1!CL630)+1,100)</f>
        <v>餐饮用地</v>
      </c>
      <c r="C630" t="str">
        <f>MID(Sheet1!CM630,FIND(":",Sheet1!CM630)+1,100)</f>
        <v/>
      </c>
      <c r="D630" t="str">
        <f>MID(Sheet1!CN630,FIND(":",Sheet1!CN630)+1,100)</f>
        <v>090103</v>
      </c>
      <c r="E630" t="str">
        <f>MID(Sheet1!CO630,FIND(":",Sheet1!CO630)+1,100)</f>
        <v>国空</v>
      </c>
      <c r="F630" t="str">
        <f>MID(Sheet1!CP630,FIND(":",Sheet1!CP630)+1,100)</f>
        <v>B13</v>
      </c>
      <c r="G630" t="str">
        <f>MID(Sheet1!CQ630,FIND(":",Sheet1!CQ630)+1,100)</f>
        <v>B1#商业用地#城规</v>
      </c>
      <c r="H630" t="str">
        <f>MID(Sheet1!CR630,FIND(":",Sheet1!CR630)+1,100)</f>
        <v>B1</v>
      </c>
      <c r="I630" t="str">
        <f>MID(Sheet1!CS630,FIND(":",Sheet1!CS630)+1,100)</f>
        <v>0901#商业用地#国空</v>
      </c>
      <c r="J630" t="str">
        <f>MID(Sheet1!CT630,FIND(":",Sheet1!CT630)+1,100)</f>
        <v>3</v>
      </c>
      <c r="K630" t="str">
        <f>MID(Sheet1!CU630,FIND(":",Sheet1!CU630)+1,100)</f>
        <v>20901</v>
      </c>
      <c r="L630" t="str">
        <f ca="1">MID(Sheet1!CV630,FIND(":",Sheet1!CV630)+1,100)</f>
        <v>255,0,0</v>
      </c>
      <c r="M630" t="str">
        <f ca="1">MID(Sheet1!CW630,FIND(":",Sheet1!CW630)+1,100)</f>
        <v>面积*容积率</v>
      </c>
      <c r="N630" t="str">
        <f ca="1">MID(Sheet1!CX630,FIND(":",Sheet1!CX630)+1,100)</f>
        <v>地块建筑面积*0</v>
      </c>
      <c r="O630" t="str">
        <f ca="1">MID(Sheet1!CY630,FIND(":",Sheet1!CY630)+1,100)</f>
        <v>地块建筑面积*1</v>
      </c>
      <c r="P630" t="str">
        <f ca="1">MID(Sheet1!CZ630,FIND(":",Sheet1!CZ630)+1,100)</f>
        <v>地块建筑面积*1*0.35</v>
      </c>
      <c r="Q630" t="str">
        <f ca="1">MID(Sheet1!DA630,FIND(":",Sheet1!DA630)+1,100)</f>
        <v>地块建筑面积*1*0.65</v>
      </c>
      <c r="R630" t="str">
        <f ca="1">MID(Sheet1!DB630,FIND(":",Sheet1!DB630)+1,100)</f>
        <v>地块建筑面积*0</v>
      </c>
      <c r="S630" t="str">
        <f ca="1">MID(Sheet1!DC630,FIND(":",Sheet1!DC630)+1,100)</f>
        <v>地块建筑面积*0</v>
      </c>
      <c r="T630" t="str">
        <f ca="1">MID(Sheet1!DD630,FIND(":",Sheet1!DD630)+1,100)</f>
        <v>地块建筑面积*0</v>
      </c>
      <c r="U630" t="str">
        <f ca="1">MID(Sheet1!DE630,FIND(":",Sheet1!DE630)+1,100)</f>
        <v>面积*0</v>
      </c>
      <c r="V630" t="str">
        <f ca="1">MID(Sheet1!DF630,FIND(":",Sheet1!DF630)+1,100)</f>
        <v>面积*0</v>
      </c>
      <c r="W630" t="str">
        <f ca="1">MID(Sheet1!DG630,FIND(":",Sheet1!DG630)+1,100)</f>
        <v>-</v>
      </c>
      <c r="X630" t="str">
        <f ca="1">MID(Sheet1!DH630,FIND(":",Sheet1!DH630)+1,100)</f>
        <v>0</v>
      </c>
      <c r="Y630" t="str">
        <f ca="1">MID(Sheet1!DI630,FIND(":",Sheet1!DI630)+1,100)</f>
        <v>-</v>
      </c>
      <c r="Z630" t="str">
        <f ca="1">MID(Sheet1!DJ630,FIND(":",Sheet1!DJ630)+1,100)</f>
        <v>0</v>
      </c>
      <c r="AA630" t="str">
        <f ca="1">MID(Sheet1!DK630,FIND(":",Sheet1!DK630)+1,100)</f>
        <v>35平方米/岗位</v>
      </c>
      <c r="AB630" t="str">
        <f ca="1">MID(Sheet1!DL630,FIND(":",Sheet1!DL630)+1,100)</f>
        <v>商服建筑面积/35</v>
      </c>
      <c r="AC630" t="str">
        <f ca="1">MID(Sheet1!DM630,FIND(":",Sheet1!DM630)+1,100)</f>
        <v>1.2个/100平方米</v>
      </c>
      <c r="AD630" t="str">
        <f ca="1">MID(Sheet1!DN630,FIND(":",Sheet1!DN630)+1,100)</f>
        <v>地块建筑面积*1.2/100</v>
      </c>
      <c r="AE630" t="str">
        <f ca="1">MID(Sheet1!DO630,FIND(":",Sheet1!DO630)+1,100)</f>
        <v>10升/平方米*日</v>
      </c>
      <c r="AF630" t="str">
        <f ca="1">MID(Sheet1!DP630,FIND(":",Sheet1!DP630)+1,100)</f>
        <v>地块建筑面积*10/1000</v>
      </c>
      <c r="AG630" t="str">
        <f ca="1">MID(Sheet1!DQ630,FIND(":",Sheet1!DQ630)+1,100)</f>
        <v>0.85</v>
      </c>
      <c r="AH630" t="str">
        <f ca="1">MID(Sheet1!DR630,FIND(":",Sheet1!DR630)+1,100)</f>
        <v>用水量*0.85</v>
      </c>
      <c r="AI630" t="str">
        <f ca="1">MID(Sheet1!DS630,FIND(":",Sheet1!DS630)+1,100)</f>
        <v>60瓦/平方米</v>
      </c>
      <c r="AJ630" t="str">
        <f ca="1">MID(Sheet1!DT630,FIND(":",Sheet1!DT630)+1,100)</f>
        <v>0.7</v>
      </c>
      <c r="AK630" t="str">
        <f ca="1">MID(Sheet1!DU630,FIND(":",Sheet1!DU630)+1,100)</f>
        <v>地块建筑面积*60*0.7/1000</v>
      </c>
      <c r="AL630" t="str">
        <f ca="1">MID(Sheet1!DV630,FIND(":",Sheet1!DV630)+1,100)</f>
        <v>1.0门/100平方米</v>
      </c>
      <c r="AM630" t="str">
        <f ca="1">MID(Sheet1!DW630,FIND(":",Sheet1!DW630)+1,100)</f>
        <v>地块建筑面积*1.0/100</v>
      </c>
      <c r="AN630" t="str">
        <f ca="1">MID(Sheet1!DX630,FIND(":",Sheet1!DX630)+1,100)</f>
        <v>0.2门/100平方米</v>
      </c>
      <c r="AO630" t="str">
        <f ca="1">MID(Sheet1!DY630,FIND(":",Sheet1!DY630)+1,100)</f>
        <v>地块建筑面积*0.2/100</v>
      </c>
      <c r="AP630" t="str">
        <f ca="1">MID(Sheet1!DZ630,FIND(":",Sheet1!DZ630)+1,100)</f>
        <v>60pcu/万平方米，73：27</v>
      </c>
      <c r="AQ630" t="str">
        <f ca="1">MID(Sheet1!EA630,FIND(":",Sheet1!EA630)+1,100)</f>
        <v>地块建筑面积/10000*60*0.73</v>
      </c>
      <c r="AR630" t="str">
        <f ca="1">MID(Sheet1!EB630,FIND(":",Sheet1!EB630)+1,100)</f>
        <v>地块建筑面积/10000*60*0.27</v>
      </c>
      <c r="AS630" t="str">
        <f ca="1">MID(Sheet1!EC630,FIND(":",Sheet1!EC630)+1,100)</f>
        <v>地块建筑面积*0.4</v>
      </c>
      <c r="AT630" t="str">
        <f ca="1">MID(Sheet1!ED630,FIND(":",Sheet1!ED630)+1,100)</f>
        <v>地块建筑面积*0.4</v>
      </c>
      <c r="AU630" t="str">
        <f ca="1">MID(Sheet1!EE630,FIND(":",Sheet1!EE630)+1,100)</f>
        <v>地块建筑面积*0.08</v>
      </c>
      <c r="AV630" t="str">
        <f ca="1">MID(Sheet1!EF630,FIND(":",Sheet1!EF630)+1,100)</f>
        <v>地块建筑面积*0.08</v>
      </c>
      <c r="AW630" t="str">
        <f ca="1">MID(Sheet1!EG630,FIND(":",Sheet1!EG630)+1,100)</f>
        <v>城镇建设用地</v>
      </c>
    </row>
    <row r="631" spans="1:49" x14ac:dyDescent="0.2">
      <c r="A631" t="str">
        <f>MID(Sheet1!CK631,FIND(":",Sheet1!CK631)+1,100)</f>
        <v>090103v#餐饮用地#国空</v>
      </c>
      <c r="B631" t="str">
        <f>MID(Sheet1!CL631,FIND(":",Sheet1!CL631)+1,100)</f>
        <v>餐饮用地</v>
      </c>
      <c r="C631" t="str">
        <f>MID(Sheet1!CM631,FIND(":",Sheet1!CM631)+1,100)</f>
        <v/>
      </c>
      <c r="D631" t="str">
        <f>MID(Sheet1!CN631,FIND(":",Sheet1!CN631)+1,100)</f>
        <v>090103v</v>
      </c>
      <c r="E631" t="str">
        <f>MID(Sheet1!CO631,FIND(":",Sheet1!CO631)+1,100)</f>
        <v>国空</v>
      </c>
      <c r="F631" t="str">
        <f>MID(Sheet1!CP631,FIND(":",Sheet1!CP631)+1,100)</f>
        <v>B13</v>
      </c>
      <c r="G631" t="str">
        <f>MID(Sheet1!CQ631,FIND(":",Sheet1!CQ631)+1,100)</f>
        <v>B1#商业用地#城规</v>
      </c>
      <c r="H631" t="str">
        <f>MID(Sheet1!CR631,FIND(":",Sheet1!CR631)+1,100)</f>
        <v>B1</v>
      </c>
      <c r="I631" t="str">
        <f>MID(Sheet1!CS631,FIND(":",Sheet1!CS631)+1,100)</f>
        <v>090103#餐饮用地#国空</v>
      </c>
      <c r="J631" t="str">
        <f>MID(Sheet1!CT631,FIND(":",Sheet1!CT631)+1,100)</f>
        <v>4</v>
      </c>
      <c r="K631" t="str">
        <f>MID(Sheet1!CU631,FIND(":",Sheet1!CU631)+1,100)</f>
        <v>3090103</v>
      </c>
      <c r="L631" t="str">
        <f ca="1">MID(Sheet1!CV631,FIND(":",Sheet1!CV631)+1,100)</f>
        <v>255,0,0</v>
      </c>
      <c r="M631" t="str">
        <f ca="1">MID(Sheet1!CW631,FIND(":",Sheet1!CW631)+1,100)</f>
        <v>面积*容积率</v>
      </c>
      <c r="N631" t="str">
        <f ca="1">MID(Sheet1!CX631,FIND(":",Sheet1!CX631)+1,100)</f>
        <v>地块建筑面积*0</v>
      </c>
      <c r="O631" t="str">
        <f ca="1">MID(Sheet1!CY631,FIND(":",Sheet1!CY631)+1,100)</f>
        <v>地块建筑面积*1</v>
      </c>
      <c r="P631" t="str">
        <f ca="1">MID(Sheet1!CZ631,FIND(":",Sheet1!CZ631)+1,100)</f>
        <v>地块建筑面积*1*0.35</v>
      </c>
      <c r="Q631" t="str">
        <f ca="1">MID(Sheet1!DA631,FIND(":",Sheet1!DA631)+1,100)</f>
        <v>地块建筑面积*1*0.65</v>
      </c>
      <c r="R631" t="str">
        <f ca="1">MID(Sheet1!DB631,FIND(":",Sheet1!DB631)+1,100)</f>
        <v>地块建筑面积*0</v>
      </c>
      <c r="S631" t="str">
        <f ca="1">MID(Sheet1!DC631,FIND(":",Sheet1!DC631)+1,100)</f>
        <v>地块建筑面积*0</v>
      </c>
      <c r="T631" t="str">
        <f ca="1">MID(Sheet1!DD631,FIND(":",Sheet1!DD631)+1,100)</f>
        <v>地块建筑面积*0</v>
      </c>
      <c r="U631" t="str">
        <f ca="1">MID(Sheet1!DE631,FIND(":",Sheet1!DE631)+1,100)</f>
        <v>面积*0</v>
      </c>
      <c r="V631" t="str">
        <f ca="1">MID(Sheet1!DF631,FIND(":",Sheet1!DF631)+1,100)</f>
        <v>面积*0</v>
      </c>
      <c r="W631" t="str">
        <f ca="1">MID(Sheet1!DG631,FIND(":",Sheet1!DG631)+1,100)</f>
        <v>-</v>
      </c>
      <c r="X631" t="str">
        <f ca="1">MID(Sheet1!DH631,FIND(":",Sheet1!DH631)+1,100)</f>
        <v>0</v>
      </c>
      <c r="Y631" t="str">
        <f ca="1">MID(Sheet1!DI631,FIND(":",Sheet1!DI631)+1,100)</f>
        <v>-</v>
      </c>
      <c r="Z631" t="str">
        <f ca="1">MID(Sheet1!DJ631,FIND(":",Sheet1!DJ631)+1,100)</f>
        <v>0</v>
      </c>
      <c r="AA631" t="str">
        <f ca="1">MID(Sheet1!DK631,FIND(":",Sheet1!DK631)+1,100)</f>
        <v>35平方米/岗位</v>
      </c>
      <c r="AB631" t="str">
        <f ca="1">MID(Sheet1!DL631,FIND(":",Sheet1!DL631)+1,100)</f>
        <v>商服建筑面积/35</v>
      </c>
      <c r="AC631" t="str">
        <f ca="1">MID(Sheet1!DM631,FIND(":",Sheet1!DM631)+1,100)</f>
        <v>1.2个/100平方米</v>
      </c>
      <c r="AD631" t="str">
        <f ca="1">MID(Sheet1!DN631,FIND(":",Sheet1!DN631)+1,100)</f>
        <v>地块建筑面积*1.2/100</v>
      </c>
      <c r="AE631" t="str">
        <f ca="1">MID(Sheet1!DO631,FIND(":",Sheet1!DO631)+1,100)</f>
        <v>10升/平方米*日</v>
      </c>
      <c r="AF631" t="str">
        <f ca="1">MID(Sheet1!DP631,FIND(":",Sheet1!DP631)+1,100)</f>
        <v>地块建筑面积*10/1000</v>
      </c>
      <c r="AG631" t="str">
        <f ca="1">MID(Sheet1!DQ631,FIND(":",Sheet1!DQ631)+1,100)</f>
        <v>0.85</v>
      </c>
      <c r="AH631" t="str">
        <f ca="1">MID(Sheet1!DR631,FIND(":",Sheet1!DR631)+1,100)</f>
        <v>用水量*0.85</v>
      </c>
      <c r="AI631" t="str">
        <f ca="1">MID(Sheet1!DS631,FIND(":",Sheet1!DS631)+1,100)</f>
        <v>60瓦/平方米</v>
      </c>
      <c r="AJ631" t="str">
        <f ca="1">MID(Sheet1!DT631,FIND(":",Sheet1!DT631)+1,100)</f>
        <v>0.7</v>
      </c>
      <c r="AK631" t="str">
        <f ca="1">MID(Sheet1!DU631,FIND(":",Sheet1!DU631)+1,100)</f>
        <v>地块建筑面积*60*0.7/1000</v>
      </c>
      <c r="AL631" t="str">
        <f ca="1">MID(Sheet1!DV631,FIND(":",Sheet1!DV631)+1,100)</f>
        <v>1.0门/100平方米</v>
      </c>
      <c r="AM631" t="str">
        <f ca="1">MID(Sheet1!DW631,FIND(":",Sheet1!DW631)+1,100)</f>
        <v>地块建筑面积*1.0/100</v>
      </c>
      <c r="AN631" t="str">
        <f ca="1">MID(Sheet1!DX631,FIND(":",Sheet1!DX631)+1,100)</f>
        <v>0.2门/100平方米</v>
      </c>
      <c r="AO631" t="str">
        <f ca="1">MID(Sheet1!DY631,FIND(":",Sheet1!DY631)+1,100)</f>
        <v>地块建筑面积*0.2/100</v>
      </c>
      <c r="AP631" t="str">
        <f ca="1">MID(Sheet1!DZ631,FIND(":",Sheet1!DZ631)+1,100)</f>
        <v>60pcu/万平方米，73：27</v>
      </c>
      <c r="AQ631" t="str">
        <f ca="1">MID(Sheet1!EA631,FIND(":",Sheet1!EA631)+1,100)</f>
        <v>地块建筑面积/10000*60*0.73</v>
      </c>
      <c r="AR631" t="str">
        <f ca="1">MID(Sheet1!EB631,FIND(":",Sheet1!EB631)+1,100)</f>
        <v>地块建筑面积/10000*60*0.27</v>
      </c>
      <c r="AS631" t="str">
        <f ca="1">MID(Sheet1!EC631,FIND(":",Sheet1!EC631)+1,100)</f>
        <v>地块建筑面积*0.4</v>
      </c>
      <c r="AT631" t="str">
        <f ca="1">MID(Sheet1!ED631,FIND(":",Sheet1!ED631)+1,100)</f>
        <v>地块建筑面积*0.4</v>
      </c>
      <c r="AU631" t="str">
        <f ca="1">MID(Sheet1!EE631,FIND(":",Sheet1!EE631)+1,100)</f>
        <v>地块建筑面积*0.08</v>
      </c>
      <c r="AV631" t="str">
        <f ca="1">MID(Sheet1!EF631,FIND(":",Sheet1!EF631)+1,100)</f>
        <v>地块建筑面积*0.08</v>
      </c>
      <c r="AW631" t="str">
        <f ca="1">MID(Sheet1!EG631,FIND(":",Sheet1!EG631)+1,100)</f>
        <v>村庄建设用地</v>
      </c>
    </row>
    <row r="632" spans="1:49" x14ac:dyDescent="0.2">
      <c r="A632" t="str">
        <f>MID(Sheet1!CK632,FIND(":",Sheet1!CK632)+1,100)</f>
        <v>090104#旅馆用地#国空</v>
      </c>
      <c r="B632" t="str">
        <f>MID(Sheet1!CL632,FIND(":",Sheet1!CL632)+1,100)</f>
        <v>旅馆用地</v>
      </c>
      <c r="C632" t="str">
        <f>MID(Sheet1!CM632,FIND(":",Sheet1!CM632)+1,100)</f>
        <v/>
      </c>
      <c r="D632" t="str">
        <f>MID(Sheet1!CN632,FIND(":",Sheet1!CN632)+1,100)</f>
        <v>090104</v>
      </c>
      <c r="E632" t="str">
        <f>MID(Sheet1!CO632,FIND(":",Sheet1!CO632)+1,100)</f>
        <v>国空</v>
      </c>
      <c r="F632" t="str">
        <f>MID(Sheet1!CP632,FIND(":",Sheet1!CP632)+1,100)</f>
        <v>B14</v>
      </c>
      <c r="G632" t="str">
        <f>MID(Sheet1!CQ632,FIND(":",Sheet1!CQ632)+1,100)</f>
        <v>B1#商业用地#城规</v>
      </c>
      <c r="H632" t="str">
        <f>MID(Sheet1!CR632,FIND(":",Sheet1!CR632)+1,100)</f>
        <v>B1</v>
      </c>
      <c r="I632" t="str">
        <f>MID(Sheet1!CS632,FIND(":",Sheet1!CS632)+1,100)</f>
        <v>0901#商业用地#国空</v>
      </c>
      <c r="J632" t="str">
        <f>MID(Sheet1!CT632,FIND(":",Sheet1!CT632)+1,100)</f>
        <v>3</v>
      </c>
      <c r="K632" t="str">
        <f>MID(Sheet1!CU632,FIND(":",Sheet1!CU632)+1,100)</f>
        <v>20901</v>
      </c>
      <c r="L632" t="str">
        <f ca="1">MID(Sheet1!CV632,FIND(":",Sheet1!CV632)+1,100)</f>
        <v>255,0,0</v>
      </c>
      <c r="M632" t="str">
        <f ca="1">MID(Sheet1!CW632,FIND(":",Sheet1!CW632)+1,100)</f>
        <v>面积*容积率</v>
      </c>
      <c r="N632" t="str">
        <f ca="1">MID(Sheet1!CX632,FIND(":",Sheet1!CX632)+1,100)</f>
        <v>地块建筑面积*0</v>
      </c>
      <c r="O632" t="str">
        <f ca="1">MID(Sheet1!CY632,FIND(":",Sheet1!CY632)+1,100)</f>
        <v>地块建筑面积*1</v>
      </c>
      <c r="P632" t="str">
        <f ca="1">MID(Sheet1!CZ632,FIND(":",Sheet1!CZ632)+1,100)</f>
        <v>地块建筑面积*1*0.35</v>
      </c>
      <c r="Q632" t="str">
        <f ca="1">MID(Sheet1!DA632,FIND(":",Sheet1!DA632)+1,100)</f>
        <v>地块建筑面积*1*0.65</v>
      </c>
      <c r="R632" t="str">
        <f ca="1">MID(Sheet1!DB632,FIND(":",Sheet1!DB632)+1,100)</f>
        <v>地块建筑面积*0</v>
      </c>
      <c r="S632" t="str">
        <f ca="1">MID(Sheet1!DC632,FIND(":",Sheet1!DC632)+1,100)</f>
        <v>地块建筑面积*0</v>
      </c>
      <c r="T632" t="str">
        <f ca="1">MID(Sheet1!DD632,FIND(":",Sheet1!DD632)+1,100)</f>
        <v>地块建筑面积*0</v>
      </c>
      <c r="U632" t="str">
        <f ca="1">MID(Sheet1!DE632,FIND(":",Sheet1!DE632)+1,100)</f>
        <v>面积*0</v>
      </c>
      <c r="V632" t="str">
        <f ca="1">MID(Sheet1!DF632,FIND(":",Sheet1!DF632)+1,100)</f>
        <v>面积*0</v>
      </c>
      <c r="W632" t="str">
        <f ca="1">MID(Sheet1!DG632,FIND(":",Sheet1!DG632)+1,100)</f>
        <v>-</v>
      </c>
      <c r="X632" t="str">
        <f ca="1">MID(Sheet1!DH632,FIND(":",Sheet1!DH632)+1,100)</f>
        <v>0</v>
      </c>
      <c r="Y632" t="str">
        <f ca="1">MID(Sheet1!DI632,FIND(":",Sheet1!DI632)+1,100)</f>
        <v>-</v>
      </c>
      <c r="Z632" t="str">
        <f ca="1">MID(Sheet1!DJ632,FIND(":",Sheet1!DJ632)+1,100)</f>
        <v>0</v>
      </c>
      <c r="AA632" t="str">
        <f ca="1">MID(Sheet1!DK632,FIND(":",Sheet1!DK632)+1,100)</f>
        <v>35平方米/岗位</v>
      </c>
      <c r="AB632" t="str">
        <f ca="1">MID(Sheet1!DL632,FIND(":",Sheet1!DL632)+1,100)</f>
        <v>商服建筑面积/35</v>
      </c>
      <c r="AC632" t="str">
        <f ca="1">MID(Sheet1!DM632,FIND(":",Sheet1!DM632)+1,100)</f>
        <v>1.2个/100平方米</v>
      </c>
      <c r="AD632" t="str">
        <f ca="1">MID(Sheet1!DN632,FIND(":",Sheet1!DN632)+1,100)</f>
        <v>地块建筑面积*1.2/100</v>
      </c>
      <c r="AE632" t="str">
        <f ca="1">MID(Sheet1!DO632,FIND(":",Sheet1!DO632)+1,100)</f>
        <v>10升/平方米*日</v>
      </c>
      <c r="AF632" t="str">
        <f ca="1">MID(Sheet1!DP632,FIND(":",Sheet1!DP632)+1,100)</f>
        <v>地块建筑面积*10/1000</v>
      </c>
      <c r="AG632" t="str">
        <f ca="1">MID(Sheet1!DQ632,FIND(":",Sheet1!DQ632)+1,100)</f>
        <v>0.85</v>
      </c>
      <c r="AH632" t="str">
        <f ca="1">MID(Sheet1!DR632,FIND(":",Sheet1!DR632)+1,100)</f>
        <v>用水量*0.85</v>
      </c>
      <c r="AI632" t="str">
        <f ca="1">MID(Sheet1!DS632,FIND(":",Sheet1!DS632)+1,100)</f>
        <v>60瓦/平方米</v>
      </c>
      <c r="AJ632" t="str">
        <f ca="1">MID(Sheet1!DT632,FIND(":",Sheet1!DT632)+1,100)</f>
        <v>0.7</v>
      </c>
      <c r="AK632" t="str">
        <f ca="1">MID(Sheet1!DU632,FIND(":",Sheet1!DU632)+1,100)</f>
        <v>地块建筑面积*60*0.7/1000</v>
      </c>
      <c r="AL632" t="str">
        <f ca="1">MID(Sheet1!DV632,FIND(":",Sheet1!DV632)+1,100)</f>
        <v>1.0门/100平方米</v>
      </c>
      <c r="AM632" t="str">
        <f ca="1">MID(Sheet1!DW632,FIND(":",Sheet1!DW632)+1,100)</f>
        <v>地块建筑面积*1.0/100</v>
      </c>
      <c r="AN632" t="str">
        <f ca="1">MID(Sheet1!DX632,FIND(":",Sheet1!DX632)+1,100)</f>
        <v>0.2门/100平方米</v>
      </c>
      <c r="AO632" t="str">
        <f ca="1">MID(Sheet1!DY632,FIND(":",Sheet1!DY632)+1,100)</f>
        <v>地块建筑面积*0.2/100</v>
      </c>
      <c r="AP632" t="str">
        <f ca="1">MID(Sheet1!DZ632,FIND(":",Sheet1!DZ632)+1,100)</f>
        <v>60pcu/万平方米，73：27</v>
      </c>
      <c r="AQ632" t="str">
        <f ca="1">MID(Sheet1!EA632,FIND(":",Sheet1!EA632)+1,100)</f>
        <v>地块建筑面积/10000*60*0.73</v>
      </c>
      <c r="AR632" t="str">
        <f ca="1">MID(Sheet1!EB632,FIND(":",Sheet1!EB632)+1,100)</f>
        <v>地块建筑面积/10000*60*0.27</v>
      </c>
      <c r="AS632" t="str">
        <f ca="1">MID(Sheet1!EC632,FIND(":",Sheet1!EC632)+1,100)</f>
        <v>地块建筑面积*0.4</v>
      </c>
      <c r="AT632" t="str">
        <f ca="1">MID(Sheet1!ED632,FIND(":",Sheet1!ED632)+1,100)</f>
        <v>地块建筑面积*0.4</v>
      </c>
      <c r="AU632" t="str">
        <f ca="1">MID(Sheet1!EE632,FIND(":",Sheet1!EE632)+1,100)</f>
        <v>地块建筑面积*0.08</v>
      </c>
      <c r="AV632" t="str">
        <f ca="1">MID(Sheet1!EF632,FIND(":",Sheet1!EF632)+1,100)</f>
        <v>地块建筑面积*0.08</v>
      </c>
      <c r="AW632" t="str">
        <f ca="1">MID(Sheet1!EG632,FIND(":",Sheet1!EG632)+1,100)</f>
        <v>城镇建设用地</v>
      </c>
    </row>
    <row r="633" spans="1:49" x14ac:dyDescent="0.2">
      <c r="A633" t="str">
        <f>MID(Sheet1!CK633,FIND(":",Sheet1!CK633)+1,100)</f>
        <v>090104v#旅馆用地#国空</v>
      </c>
      <c r="B633" t="str">
        <f>MID(Sheet1!CL633,FIND(":",Sheet1!CL633)+1,100)</f>
        <v>旅馆用地</v>
      </c>
      <c r="C633" t="str">
        <f>MID(Sheet1!CM633,FIND(":",Sheet1!CM633)+1,100)</f>
        <v/>
      </c>
      <c r="D633" t="str">
        <f>MID(Sheet1!CN633,FIND(":",Sheet1!CN633)+1,100)</f>
        <v>090104v</v>
      </c>
      <c r="E633" t="str">
        <f>MID(Sheet1!CO633,FIND(":",Sheet1!CO633)+1,100)</f>
        <v>国空</v>
      </c>
      <c r="F633" t="str">
        <f>MID(Sheet1!CP633,FIND(":",Sheet1!CP633)+1,100)</f>
        <v>B14</v>
      </c>
      <c r="G633" t="str">
        <f>MID(Sheet1!CQ633,FIND(":",Sheet1!CQ633)+1,100)</f>
        <v>B1#商业用地#城规</v>
      </c>
      <c r="H633" t="str">
        <f>MID(Sheet1!CR633,FIND(":",Sheet1!CR633)+1,100)</f>
        <v>B1</v>
      </c>
      <c r="I633" t="str">
        <f>MID(Sheet1!CS633,FIND(":",Sheet1!CS633)+1,100)</f>
        <v>090104#旅馆用地#国空</v>
      </c>
      <c r="J633" t="str">
        <f>MID(Sheet1!CT633,FIND(":",Sheet1!CT633)+1,100)</f>
        <v>4</v>
      </c>
      <c r="K633" t="str">
        <f>MID(Sheet1!CU633,FIND(":",Sheet1!CU633)+1,100)</f>
        <v>3090104</v>
      </c>
      <c r="L633" t="str">
        <f ca="1">MID(Sheet1!CV633,FIND(":",Sheet1!CV633)+1,100)</f>
        <v>255,0,0</v>
      </c>
      <c r="M633" t="str">
        <f ca="1">MID(Sheet1!CW633,FIND(":",Sheet1!CW633)+1,100)</f>
        <v>面积*容积率</v>
      </c>
      <c r="N633" t="str">
        <f ca="1">MID(Sheet1!CX633,FIND(":",Sheet1!CX633)+1,100)</f>
        <v>地块建筑面积*0</v>
      </c>
      <c r="O633" t="str">
        <f ca="1">MID(Sheet1!CY633,FIND(":",Sheet1!CY633)+1,100)</f>
        <v>地块建筑面积*1</v>
      </c>
      <c r="P633" t="str">
        <f ca="1">MID(Sheet1!CZ633,FIND(":",Sheet1!CZ633)+1,100)</f>
        <v>地块建筑面积*1*0.35</v>
      </c>
      <c r="Q633" t="str">
        <f ca="1">MID(Sheet1!DA633,FIND(":",Sheet1!DA633)+1,100)</f>
        <v>地块建筑面积*1*0.65</v>
      </c>
      <c r="R633" t="str">
        <f ca="1">MID(Sheet1!DB633,FIND(":",Sheet1!DB633)+1,100)</f>
        <v>地块建筑面积*0</v>
      </c>
      <c r="S633" t="str">
        <f ca="1">MID(Sheet1!DC633,FIND(":",Sheet1!DC633)+1,100)</f>
        <v>地块建筑面积*0</v>
      </c>
      <c r="T633" t="str">
        <f ca="1">MID(Sheet1!DD633,FIND(":",Sheet1!DD633)+1,100)</f>
        <v>地块建筑面积*0</v>
      </c>
      <c r="U633" t="str">
        <f ca="1">MID(Sheet1!DE633,FIND(":",Sheet1!DE633)+1,100)</f>
        <v>面积*0</v>
      </c>
      <c r="V633" t="str">
        <f ca="1">MID(Sheet1!DF633,FIND(":",Sheet1!DF633)+1,100)</f>
        <v>面积*0</v>
      </c>
      <c r="W633" t="str">
        <f ca="1">MID(Sheet1!DG633,FIND(":",Sheet1!DG633)+1,100)</f>
        <v>-</v>
      </c>
      <c r="X633" t="str">
        <f ca="1">MID(Sheet1!DH633,FIND(":",Sheet1!DH633)+1,100)</f>
        <v>0</v>
      </c>
      <c r="Y633" t="str">
        <f ca="1">MID(Sheet1!DI633,FIND(":",Sheet1!DI633)+1,100)</f>
        <v>-</v>
      </c>
      <c r="Z633" t="str">
        <f ca="1">MID(Sheet1!DJ633,FIND(":",Sheet1!DJ633)+1,100)</f>
        <v>0</v>
      </c>
      <c r="AA633" t="str">
        <f ca="1">MID(Sheet1!DK633,FIND(":",Sheet1!DK633)+1,100)</f>
        <v>35平方米/岗位</v>
      </c>
      <c r="AB633" t="str">
        <f ca="1">MID(Sheet1!DL633,FIND(":",Sheet1!DL633)+1,100)</f>
        <v>商服建筑面积/35</v>
      </c>
      <c r="AC633" t="str">
        <f ca="1">MID(Sheet1!DM633,FIND(":",Sheet1!DM633)+1,100)</f>
        <v>1.2个/100平方米</v>
      </c>
      <c r="AD633" t="str">
        <f ca="1">MID(Sheet1!DN633,FIND(":",Sheet1!DN633)+1,100)</f>
        <v>地块建筑面积*1.2/100</v>
      </c>
      <c r="AE633" t="str">
        <f ca="1">MID(Sheet1!DO633,FIND(":",Sheet1!DO633)+1,100)</f>
        <v>10升/平方米*日</v>
      </c>
      <c r="AF633" t="str">
        <f ca="1">MID(Sheet1!DP633,FIND(":",Sheet1!DP633)+1,100)</f>
        <v>地块建筑面积*10/1000</v>
      </c>
      <c r="AG633" t="str">
        <f ca="1">MID(Sheet1!DQ633,FIND(":",Sheet1!DQ633)+1,100)</f>
        <v>0.85</v>
      </c>
      <c r="AH633" t="str">
        <f ca="1">MID(Sheet1!DR633,FIND(":",Sheet1!DR633)+1,100)</f>
        <v>用水量*0.85</v>
      </c>
      <c r="AI633" t="str">
        <f ca="1">MID(Sheet1!DS633,FIND(":",Sheet1!DS633)+1,100)</f>
        <v>60瓦/平方米</v>
      </c>
      <c r="AJ633" t="str">
        <f ca="1">MID(Sheet1!DT633,FIND(":",Sheet1!DT633)+1,100)</f>
        <v>0.7</v>
      </c>
      <c r="AK633" t="str">
        <f ca="1">MID(Sheet1!DU633,FIND(":",Sheet1!DU633)+1,100)</f>
        <v>地块建筑面积*60*0.7/1000</v>
      </c>
      <c r="AL633" t="str">
        <f ca="1">MID(Sheet1!DV633,FIND(":",Sheet1!DV633)+1,100)</f>
        <v>1.0门/100平方米</v>
      </c>
      <c r="AM633" t="str">
        <f ca="1">MID(Sheet1!DW633,FIND(":",Sheet1!DW633)+1,100)</f>
        <v>地块建筑面积*1.0/100</v>
      </c>
      <c r="AN633" t="str">
        <f ca="1">MID(Sheet1!DX633,FIND(":",Sheet1!DX633)+1,100)</f>
        <v>0.2门/100平方米</v>
      </c>
      <c r="AO633" t="str">
        <f ca="1">MID(Sheet1!DY633,FIND(":",Sheet1!DY633)+1,100)</f>
        <v>地块建筑面积*0.2/100</v>
      </c>
      <c r="AP633" t="str">
        <f ca="1">MID(Sheet1!DZ633,FIND(":",Sheet1!DZ633)+1,100)</f>
        <v>60pcu/万平方米，73：27</v>
      </c>
      <c r="AQ633" t="str">
        <f ca="1">MID(Sheet1!EA633,FIND(":",Sheet1!EA633)+1,100)</f>
        <v>地块建筑面积/10000*60*0.73</v>
      </c>
      <c r="AR633" t="str">
        <f ca="1">MID(Sheet1!EB633,FIND(":",Sheet1!EB633)+1,100)</f>
        <v>地块建筑面积/10000*60*0.27</v>
      </c>
      <c r="AS633" t="str">
        <f ca="1">MID(Sheet1!EC633,FIND(":",Sheet1!EC633)+1,100)</f>
        <v>地块建筑面积*0.4</v>
      </c>
      <c r="AT633" t="str">
        <f ca="1">MID(Sheet1!ED633,FIND(":",Sheet1!ED633)+1,100)</f>
        <v>地块建筑面积*0.4</v>
      </c>
      <c r="AU633" t="str">
        <f ca="1">MID(Sheet1!EE633,FIND(":",Sheet1!EE633)+1,100)</f>
        <v>地块建筑面积*0.08</v>
      </c>
      <c r="AV633" t="str">
        <f ca="1">MID(Sheet1!EF633,FIND(":",Sheet1!EF633)+1,100)</f>
        <v>地块建筑面积*0.08</v>
      </c>
      <c r="AW633" t="str">
        <f ca="1">MID(Sheet1!EG633,FIND(":",Sheet1!EG633)+1,100)</f>
        <v>村庄建设用地</v>
      </c>
    </row>
    <row r="634" spans="1:49" x14ac:dyDescent="0.2">
      <c r="A634" t="str">
        <f>MID(Sheet1!CK634,FIND(":",Sheet1!CK634)+1,100)</f>
        <v>090105#公用设施营业网点用地#国空</v>
      </c>
      <c r="B634" t="str">
        <f>MID(Sheet1!CL634,FIND(":",Sheet1!CL634)+1,100)</f>
        <v>公用设施营业网点用地</v>
      </c>
      <c r="C634" t="str">
        <f>MID(Sheet1!CM634,FIND(":",Sheet1!CM634)+1,100)</f>
        <v/>
      </c>
      <c r="D634" t="str">
        <f>MID(Sheet1!CN634,FIND(":",Sheet1!CN634)+1,100)</f>
        <v>090105</v>
      </c>
      <c r="E634" t="str">
        <f>MID(Sheet1!CO634,FIND(":",Sheet1!CO634)+1,100)</f>
        <v>国空</v>
      </c>
      <c r="F634" t="str">
        <f>MID(Sheet1!CP634,FIND(":",Sheet1!CP634)+1,100)</f>
        <v>B15</v>
      </c>
      <c r="G634" t="str">
        <f>MID(Sheet1!CQ634,FIND(":",Sheet1!CQ634)+1,100)</f>
        <v>B4#公用设施营业网点用地#城规</v>
      </c>
      <c r="H634" t="str">
        <f>MID(Sheet1!CR634,FIND(":",Sheet1!CR634)+1,100)</f>
        <v>B</v>
      </c>
      <c r="I634" t="str">
        <f>MID(Sheet1!CS634,FIND(":",Sheet1!CS634)+1,100)</f>
        <v>0901#商业用地#国空</v>
      </c>
      <c r="J634" t="str">
        <f>MID(Sheet1!CT634,FIND(":",Sheet1!CT634)+1,100)</f>
        <v>3</v>
      </c>
      <c r="K634" t="str">
        <f>MID(Sheet1!CU634,FIND(":",Sheet1!CU634)+1,100)</f>
        <v>20901</v>
      </c>
      <c r="L634" t="str">
        <f ca="1">MID(Sheet1!CV634,FIND(":",Sheet1!CV634)+1,100)</f>
        <v>180,70,29</v>
      </c>
      <c r="M634" t="str">
        <f ca="1">MID(Sheet1!CW634,FIND(":",Sheet1!CW634)+1,100)</f>
        <v>面积*容积率</v>
      </c>
      <c r="N634" t="str">
        <f ca="1">MID(Sheet1!CX634,FIND(":",Sheet1!CX634)+1,100)</f>
        <v>地块建筑面积*0</v>
      </c>
      <c r="O634" t="str">
        <f ca="1">MID(Sheet1!CY634,FIND(":",Sheet1!CY634)+1,100)</f>
        <v>地块建筑面积*1</v>
      </c>
      <c r="P634" t="str">
        <f ca="1">MID(Sheet1!CZ634,FIND(":",Sheet1!CZ634)+1,100)</f>
        <v>地块建筑面积*1*0.35</v>
      </c>
      <c r="Q634" t="str">
        <f ca="1">MID(Sheet1!DA634,FIND(":",Sheet1!DA634)+1,100)</f>
        <v>地块建筑面积*1*0.65</v>
      </c>
      <c r="R634" t="str">
        <f ca="1">MID(Sheet1!DB634,FIND(":",Sheet1!DB634)+1,100)</f>
        <v>地块建筑面积*0</v>
      </c>
      <c r="S634" t="str">
        <f ca="1">MID(Sheet1!DC634,FIND(":",Sheet1!DC634)+1,100)</f>
        <v>地块建筑面积*0</v>
      </c>
      <c r="T634" t="str">
        <f ca="1">MID(Sheet1!DD634,FIND(":",Sheet1!DD634)+1,100)</f>
        <v>地块建筑面积*0</v>
      </c>
      <c r="U634" t="str">
        <f ca="1">MID(Sheet1!DE634,FIND(":",Sheet1!DE634)+1,100)</f>
        <v>面积*0</v>
      </c>
      <c r="V634" t="str">
        <f ca="1">MID(Sheet1!DF634,FIND(":",Sheet1!DF634)+1,100)</f>
        <v>面积*0</v>
      </c>
      <c r="W634" t="str">
        <f ca="1">MID(Sheet1!DG634,FIND(":",Sheet1!DG634)+1,100)</f>
        <v>-</v>
      </c>
      <c r="X634" t="str">
        <f ca="1">MID(Sheet1!DH634,FIND(":",Sheet1!DH634)+1,100)</f>
        <v>0</v>
      </c>
      <c r="Y634" t="str">
        <f ca="1">MID(Sheet1!DI634,FIND(":",Sheet1!DI634)+1,100)</f>
        <v>-</v>
      </c>
      <c r="Z634" t="str">
        <f ca="1">MID(Sheet1!DJ634,FIND(":",Sheet1!DJ634)+1,100)</f>
        <v>0</v>
      </c>
      <c r="AA634" t="str">
        <f ca="1">MID(Sheet1!DK634,FIND(":",Sheet1!DK634)+1,100)</f>
        <v>0.015公顷/岗位</v>
      </c>
      <c r="AB634" t="str">
        <f ca="1">MID(Sheet1!DL634,FIND(":",Sheet1!DL634)+1,100)</f>
        <v>用地面积/0.015</v>
      </c>
      <c r="AC634" t="str">
        <f ca="1">MID(Sheet1!DM634,FIND(":",Sheet1!DM634)+1,100)</f>
        <v>-</v>
      </c>
      <c r="AD634" t="str">
        <f ca="1">MID(Sheet1!DN634,FIND(":",Sheet1!DN634)+1,100)</f>
        <v>0</v>
      </c>
      <c r="AE634" t="str">
        <f ca="1">MID(Sheet1!DO634,FIND(":",Sheet1!DO634)+1,100)</f>
        <v>30立方米/公顷*日</v>
      </c>
      <c r="AF634" t="str">
        <f ca="1">MID(Sheet1!DP634,FIND(":",Sheet1!DP634)+1,100)</f>
        <v>用地面积*30</v>
      </c>
      <c r="AG634" t="str">
        <f ca="1">MID(Sheet1!DQ634,FIND(":",Sheet1!DQ634)+1,100)</f>
        <v>0.85</v>
      </c>
      <c r="AH634" t="str">
        <f ca="1">MID(Sheet1!DR634,FIND(":",Sheet1!DR634)+1,100)</f>
        <v>用水量*0.85</v>
      </c>
      <c r="AI634" t="str">
        <f ca="1">MID(Sheet1!DS634,FIND(":",Sheet1!DS634)+1,100)</f>
        <v>50千瓦/公顷</v>
      </c>
      <c r="AJ634" t="str">
        <f ca="1">MID(Sheet1!DT634,FIND(":",Sheet1!DT634)+1,100)</f>
        <v>0.8</v>
      </c>
      <c r="AK634" t="str">
        <f ca="1">MID(Sheet1!DU634,FIND(":",Sheet1!DU634)+1,100)</f>
        <v>用地面积*50*0.8</v>
      </c>
      <c r="AL634" t="str">
        <f ca="1">MID(Sheet1!DV634,FIND(":",Sheet1!DV634)+1,100)</f>
        <v>30门/公顷</v>
      </c>
      <c r="AM634" t="str">
        <f ca="1">MID(Sheet1!DW634,FIND(":",Sheet1!DW634)+1,100)</f>
        <v>用地面积*30</v>
      </c>
      <c r="AN634" t="str">
        <f ca="1">MID(Sheet1!DX634,FIND(":",Sheet1!DX634)+1,100)</f>
        <v>20门/公顷</v>
      </c>
      <c r="AO634" t="str">
        <f ca="1">MID(Sheet1!DY634,FIND(":",Sheet1!DY634)+1,100)</f>
        <v>用地面积*20</v>
      </c>
      <c r="AP634" t="str">
        <f ca="1">MID(Sheet1!DZ634,FIND(":",Sheet1!DZ634)+1,100)</f>
        <v>800pcu/日，20%高峰小时比例，50：50</v>
      </c>
      <c r="AQ634" t="str">
        <f ca="1">MID(Sheet1!EA634,FIND(":",Sheet1!EA634)+1,100)</f>
        <v>160*0.5</v>
      </c>
      <c r="AR634" t="str">
        <f ca="1">MID(Sheet1!EB634,FIND(":",Sheet1!EB634)+1,100)</f>
        <v>160*0.5</v>
      </c>
      <c r="AS634" t="str">
        <f ca="1">MID(Sheet1!EC634,FIND(":",Sheet1!EC634)+1,100)</f>
        <v>0</v>
      </c>
      <c r="AT634" t="str">
        <f ca="1">MID(Sheet1!ED634,FIND(":",Sheet1!ED634)+1,100)</f>
        <v>0</v>
      </c>
      <c r="AU634" t="str">
        <f ca="1">MID(Sheet1!EE634,FIND(":",Sheet1!EE634)+1,100)</f>
        <v>0</v>
      </c>
      <c r="AV634" t="str">
        <f ca="1">MID(Sheet1!EF634,FIND(":",Sheet1!EF634)+1,100)</f>
        <v>0</v>
      </c>
      <c r="AW634" t="str">
        <f ca="1">MID(Sheet1!EG634,FIND(":",Sheet1!EG634)+1,100)</f>
        <v>城镇建设用地</v>
      </c>
    </row>
    <row r="635" spans="1:49" x14ac:dyDescent="0.2">
      <c r="A635" t="str">
        <f>MID(Sheet1!CK635,FIND(":",Sheet1!CK635)+1,100)</f>
        <v>09010501#加油加气站用地#国空</v>
      </c>
      <c r="B635" t="str">
        <f>MID(Sheet1!CL635,FIND(":",Sheet1!CL635)+1,100)</f>
        <v>加油加气站用地</v>
      </c>
      <c r="C635" t="str">
        <f>MID(Sheet1!CM635,FIND(":",Sheet1!CM635)+1,100)</f>
        <v/>
      </c>
      <c r="D635" t="str">
        <f>MID(Sheet1!CN635,FIND(":",Sheet1!CN635)+1,100)</f>
        <v>09010501</v>
      </c>
      <c r="E635" t="str">
        <f>MID(Sheet1!CO635,FIND(":",Sheet1!CO635)+1,100)</f>
        <v>国空</v>
      </c>
      <c r="F635" t="str">
        <f>MID(Sheet1!CP635,FIND(":",Sheet1!CP635)+1,100)</f>
        <v>B151</v>
      </c>
      <c r="G635" t="str">
        <f>MID(Sheet1!CQ635,FIND(":",Sheet1!CQ635)+1,100)</f>
        <v>B4#公用设施营业网点用地#城规</v>
      </c>
      <c r="H635" t="str">
        <f>MID(Sheet1!CR635,FIND(":",Sheet1!CR635)+1,100)</f>
        <v>B4</v>
      </c>
      <c r="I635" t="str">
        <f>MID(Sheet1!CS635,FIND(":",Sheet1!CS635)+1,100)</f>
        <v>090105#公用设施营业网点用地#国空</v>
      </c>
      <c r="J635" t="str">
        <f>MID(Sheet1!CT635,FIND(":",Sheet1!CT635)+1,100)</f>
        <v>4</v>
      </c>
      <c r="K635" t="str">
        <f>MID(Sheet1!CU635,FIND(":",Sheet1!CU635)+1,100)</f>
        <v>3090105</v>
      </c>
      <c r="L635" t="str">
        <f ca="1">MID(Sheet1!CV635,FIND(":",Sheet1!CV635)+1,100)</f>
        <v>180,70,29</v>
      </c>
      <c r="M635" t="str">
        <f ca="1">MID(Sheet1!CW635,FIND(":",Sheet1!CW635)+1,100)</f>
        <v>面积*容积率</v>
      </c>
      <c r="N635" t="str">
        <f ca="1">MID(Sheet1!CX635,FIND(":",Sheet1!CX635)+1,100)</f>
        <v>地块建筑面积*0</v>
      </c>
      <c r="O635" t="str">
        <f ca="1">MID(Sheet1!CY635,FIND(":",Sheet1!CY635)+1,100)</f>
        <v>地块建筑面积*1</v>
      </c>
      <c r="P635" t="str">
        <f ca="1">MID(Sheet1!CZ635,FIND(":",Sheet1!CZ635)+1,100)</f>
        <v>地块建筑面积*1*0.35</v>
      </c>
      <c r="Q635" t="str">
        <f ca="1">MID(Sheet1!DA635,FIND(":",Sheet1!DA635)+1,100)</f>
        <v>地块建筑面积*1*0.65</v>
      </c>
      <c r="R635" t="str">
        <f ca="1">MID(Sheet1!DB635,FIND(":",Sheet1!DB635)+1,100)</f>
        <v>地块建筑面积*0</v>
      </c>
      <c r="S635" t="str">
        <f ca="1">MID(Sheet1!DC635,FIND(":",Sheet1!DC635)+1,100)</f>
        <v>地块建筑面积*0</v>
      </c>
      <c r="T635" t="str">
        <f ca="1">MID(Sheet1!DD635,FIND(":",Sheet1!DD635)+1,100)</f>
        <v>地块建筑面积*0</v>
      </c>
      <c r="U635" t="str">
        <f ca="1">MID(Sheet1!DE635,FIND(":",Sheet1!DE635)+1,100)</f>
        <v>面积*0</v>
      </c>
      <c r="V635" t="str">
        <f ca="1">MID(Sheet1!DF635,FIND(":",Sheet1!DF635)+1,100)</f>
        <v>面积*0</v>
      </c>
      <c r="W635" t="str">
        <f ca="1">MID(Sheet1!DG635,FIND(":",Sheet1!DG635)+1,100)</f>
        <v>-</v>
      </c>
      <c r="X635" t="str">
        <f ca="1">MID(Sheet1!DH635,FIND(":",Sheet1!DH635)+1,100)</f>
        <v>0</v>
      </c>
      <c r="Y635" t="str">
        <f ca="1">MID(Sheet1!DI635,FIND(":",Sheet1!DI635)+1,100)</f>
        <v>-</v>
      </c>
      <c r="Z635" t="str">
        <f ca="1">MID(Sheet1!DJ635,FIND(":",Sheet1!DJ635)+1,100)</f>
        <v>0</v>
      </c>
      <c r="AA635" t="str">
        <f ca="1">MID(Sheet1!DK635,FIND(":",Sheet1!DK635)+1,100)</f>
        <v>0.015公顷/岗位</v>
      </c>
      <c r="AB635" t="str">
        <f ca="1">MID(Sheet1!DL635,FIND(":",Sheet1!DL635)+1,100)</f>
        <v>用地面积/0.015</v>
      </c>
      <c r="AC635" t="str">
        <f ca="1">MID(Sheet1!DM635,FIND(":",Sheet1!DM635)+1,100)</f>
        <v>-</v>
      </c>
      <c r="AD635" t="str">
        <f ca="1">MID(Sheet1!DN635,FIND(":",Sheet1!DN635)+1,100)</f>
        <v>0</v>
      </c>
      <c r="AE635" t="str">
        <f ca="1">MID(Sheet1!DO635,FIND(":",Sheet1!DO635)+1,100)</f>
        <v>30立方米/公顷*日</v>
      </c>
      <c r="AF635" t="str">
        <f ca="1">MID(Sheet1!DP635,FIND(":",Sheet1!DP635)+1,100)</f>
        <v>用地面积*30</v>
      </c>
      <c r="AG635" t="str">
        <f ca="1">MID(Sheet1!DQ635,FIND(":",Sheet1!DQ635)+1,100)</f>
        <v>0.85</v>
      </c>
      <c r="AH635" t="str">
        <f ca="1">MID(Sheet1!DR635,FIND(":",Sheet1!DR635)+1,100)</f>
        <v>用水量*0.85</v>
      </c>
      <c r="AI635" t="str">
        <f ca="1">MID(Sheet1!DS635,FIND(":",Sheet1!DS635)+1,100)</f>
        <v>50千瓦/公顷</v>
      </c>
      <c r="AJ635" t="str">
        <f ca="1">MID(Sheet1!DT635,FIND(":",Sheet1!DT635)+1,100)</f>
        <v>0.8</v>
      </c>
      <c r="AK635" t="str">
        <f ca="1">MID(Sheet1!DU635,FIND(":",Sheet1!DU635)+1,100)</f>
        <v>用地面积*50*0.8</v>
      </c>
      <c r="AL635" t="str">
        <f ca="1">MID(Sheet1!DV635,FIND(":",Sheet1!DV635)+1,100)</f>
        <v>30门/公顷</v>
      </c>
      <c r="AM635" t="str">
        <f ca="1">MID(Sheet1!DW635,FIND(":",Sheet1!DW635)+1,100)</f>
        <v>用地面积*30</v>
      </c>
      <c r="AN635" t="str">
        <f ca="1">MID(Sheet1!DX635,FIND(":",Sheet1!DX635)+1,100)</f>
        <v>20门/公顷</v>
      </c>
      <c r="AO635" t="str">
        <f ca="1">MID(Sheet1!DY635,FIND(":",Sheet1!DY635)+1,100)</f>
        <v>用地面积*20</v>
      </c>
      <c r="AP635" t="str">
        <f ca="1">MID(Sheet1!DZ635,FIND(":",Sheet1!DZ635)+1,100)</f>
        <v>800pcu/日，20%高峰小时比例，50：50</v>
      </c>
      <c r="AQ635" t="str">
        <f ca="1">MID(Sheet1!EA635,FIND(":",Sheet1!EA635)+1,100)</f>
        <v>160*0.5</v>
      </c>
      <c r="AR635" t="str">
        <f ca="1">MID(Sheet1!EB635,FIND(":",Sheet1!EB635)+1,100)</f>
        <v>160*0.5</v>
      </c>
      <c r="AS635" t="str">
        <f ca="1">MID(Sheet1!EC635,FIND(":",Sheet1!EC635)+1,100)</f>
        <v>0</v>
      </c>
      <c r="AT635" t="str">
        <f ca="1">MID(Sheet1!ED635,FIND(":",Sheet1!ED635)+1,100)</f>
        <v>0</v>
      </c>
      <c r="AU635" t="str">
        <f ca="1">MID(Sheet1!EE635,FIND(":",Sheet1!EE635)+1,100)</f>
        <v>0</v>
      </c>
      <c r="AV635" t="str">
        <f ca="1">MID(Sheet1!EF635,FIND(":",Sheet1!EF635)+1,100)</f>
        <v>0</v>
      </c>
      <c r="AW635" t="str">
        <f ca="1">MID(Sheet1!EG635,FIND(":",Sheet1!EG635)+1,100)</f>
        <v>城镇建设用地</v>
      </c>
    </row>
    <row r="636" spans="1:49" x14ac:dyDescent="0.2">
      <c r="A636" t="str">
        <f>MID(Sheet1!CK636,FIND(":",Sheet1!CK636)+1,100)</f>
        <v>09010501v#加油加气站用地#国空</v>
      </c>
      <c r="B636" t="str">
        <f>MID(Sheet1!CL636,FIND(":",Sheet1!CL636)+1,100)</f>
        <v>加油加气站用地</v>
      </c>
      <c r="C636" t="str">
        <f>MID(Sheet1!CM636,FIND(":",Sheet1!CM636)+1,100)</f>
        <v/>
      </c>
      <c r="D636" t="str">
        <f>MID(Sheet1!CN636,FIND(":",Sheet1!CN636)+1,100)</f>
        <v>09010501v</v>
      </c>
      <c r="E636" t="str">
        <f>MID(Sheet1!CO636,FIND(":",Sheet1!CO636)+1,100)</f>
        <v>国空</v>
      </c>
      <c r="F636" t="str">
        <f>MID(Sheet1!CP636,FIND(":",Sheet1!CP636)+1,100)</f>
        <v>B151</v>
      </c>
      <c r="G636" t="str">
        <f>MID(Sheet1!CQ636,FIND(":",Sheet1!CQ636)+1,100)</f>
        <v>B4#公用设施营业网点用地#城规</v>
      </c>
      <c r="H636" t="str">
        <f>MID(Sheet1!CR636,FIND(":",Sheet1!CR636)+1,100)</f>
        <v>B4</v>
      </c>
      <c r="I636" t="str">
        <f>MID(Sheet1!CS636,FIND(":",Sheet1!CS636)+1,100)</f>
        <v>09010501#加油加气站用地#国空</v>
      </c>
      <c r="J636" t="str">
        <f>MID(Sheet1!CT636,FIND(":",Sheet1!CT636)+1,100)</f>
        <v>5</v>
      </c>
      <c r="K636" t="str">
        <f>MID(Sheet1!CU636,FIND(":",Sheet1!CU636)+1,100)</f>
        <v>409010501</v>
      </c>
      <c r="L636" t="str">
        <f ca="1">MID(Sheet1!CV636,FIND(":",Sheet1!CV636)+1,100)</f>
        <v>180,70,29</v>
      </c>
      <c r="M636" t="str">
        <f ca="1">MID(Sheet1!CW636,FIND(":",Sheet1!CW636)+1,100)</f>
        <v>面积*容积率</v>
      </c>
      <c r="N636" t="str">
        <f ca="1">MID(Sheet1!CX636,FIND(":",Sheet1!CX636)+1,100)</f>
        <v>地块建筑面积*0</v>
      </c>
      <c r="O636" t="str">
        <f ca="1">MID(Sheet1!CY636,FIND(":",Sheet1!CY636)+1,100)</f>
        <v>地块建筑面积*1</v>
      </c>
      <c r="P636" t="str">
        <f ca="1">MID(Sheet1!CZ636,FIND(":",Sheet1!CZ636)+1,100)</f>
        <v>地块建筑面积*1*0.35</v>
      </c>
      <c r="Q636" t="str">
        <f ca="1">MID(Sheet1!DA636,FIND(":",Sheet1!DA636)+1,100)</f>
        <v>地块建筑面积*1*0.65</v>
      </c>
      <c r="R636" t="str">
        <f ca="1">MID(Sheet1!DB636,FIND(":",Sheet1!DB636)+1,100)</f>
        <v>地块建筑面积*0</v>
      </c>
      <c r="S636" t="str">
        <f ca="1">MID(Sheet1!DC636,FIND(":",Sheet1!DC636)+1,100)</f>
        <v>地块建筑面积*0</v>
      </c>
      <c r="T636" t="str">
        <f ca="1">MID(Sheet1!DD636,FIND(":",Sheet1!DD636)+1,100)</f>
        <v>地块建筑面积*0</v>
      </c>
      <c r="U636" t="str">
        <f ca="1">MID(Sheet1!DE636,FIND(":",Sheet1!DE636)+1,100)</f>
        <v>面积*0</v>
      </c>
      <c r="V636" t="str">
        <f ca="1">MID(Sheet1!DF636,FIND(":",Sheet1!DF636)+1,100)</f>
        <v>面积*0</v>
      </c>
      <c r="W636" t="str">
        <f ca="1">MID(Sheet1!DG636,FIND(":",Sheet1!DG636)+1,100)</f>
        <v>-</v>
      </c>
      <c r="X636" t="str">
        <f ca="1">MID(Sheet1!DH636,FIND(":",Sheet1!DH636)+1,100)</f>
        <v>0</v>
      </c>
      <c r="Y636" t="str">
        <f ca="1">MID(Sheet1!DI636,FIND(":",Sheet1!DI636)+1,100)</f>
        <v>-</v>
      </c>
      <c r="Z636" t="str">
        <f ca="1">MID(Sheet1!DJ636,FIND(":",Sheet1!DJ636)+1,100)</f>
        <v>0</v>
      </c>
      <c r="AA636" t="str">
        <f ca="1">MID(Sheet1!DK636,FIND(":",Sheet1!DK636)+1,100)</f>
        <v>0.015公顷/岗位</v>
      </c>
      <c r="AB636" t="str">
        <f ca="1">MID(Sheet1!DL636,FIND(":",Sheet1!DL636)+1,100)</f>
        <v>用地面积/0.015</v>
      </c>
      <c r="AC636" t="str">
        <f ca="1">MID(Sheet1!DM636,FIND(":",Sheet1!DM636)+1,100)</f>
        <v>-</v>
      </c>
      <c r="AD636" t="str">
        <f ca="1">MID(Sheet1!DN636,FIND(":",Sheet1!DN636)+1,100)</f>
        <v>0</v>
      </c>
      <c r="AE636" t="str">
        <f ca="1">MID(Sheet1!DO636,FIND(":",Sheet1!DO636)+1,100)</f>
        <v>30立方米/公顷*日</v>
      </c>
      <c r="AF636" t="str">
        <f ca="1">MID(Sheet1!DP636,FIND(":",Sheet1!DP636)+1,100)</f>
        <v>用地面积*30</v>
      </c>
      <c r="AG636" t="str">
        <f ca="1">MID(Sheet1!DQ636,FIND(":",Sheet1!DQ636)+1,100)</f>
        <v>0.85</v>
      </c>
      <c r="AH636" t="str">
        <f ca="1">MID(Sheet1!DR636,FIND(":",Sheet1!DR636)+1,100)</f>
        <v>用水量*0.85</v>
      </c>
      <c r="AI636" t="str">
        <f ca="1">MID(Sheet1!DS636,FIND(":",Sheet1!DS636)+1,100)</f>
        <v>50千瓦/公顷</v>
      </c>
      <c r="AJ636" t="str">
        <f ca="1">MID(Sheet1!DT636,FIND(":",Sheet1!DT636)+1,100)</f>
        <v>0.8</v>
      </c>
      <c r="AK636" t="str">
        <f ca="1">MID(Sheet1!DU636,FIND(":",Sheet1!DU636)+1,100)</f>
        <v>用地面积*50*0.8</v>
      </c>
      <c r="AL636" t="str">
        <f ca="1">MID(Sheet1!DV636,FIND(":",Sheet1!DV636)+1,100)</f>
        <v>30门/公顷</v>
      </c>
      <c r="AM636" t="str">
        <f ca="1">MID(Sheet1!DW636,FIND(":",Sheet1!DW636)+1,100)</f>
        <v>用地面积*30</v>
      </c>
      <c r="AN636" t="str">
        <f ca="1">MID(Sheet1!DX636,FIND(":",Sheet1!DX636)+1,100)</f>
        <v>20门/公顷</v>
      </c>
      <c r="AO636" t="str">
        <f ca="1">MID(Sheet1!DY636,FIND(":",Sheet1!DY636)+1,100)</f>
        <v>用地面积*20</v>
      </c>
      <c r="AP636" t="str">
        <f ca="1">MID(Sheet1!DZ636,FIND(":",Sheet1!DZ636)+1,100)</f>
        <v>800pcu/日，20%高峰小时比例，50：50</v>
      </c>
      <c r="AQ636" t="str">
        <f ca="1">MID(Sheet1!EA636,FIND(":",Sheet1!EA636)+1,100)</f>
        <v>160*0.5</v>
      </c>
      <c r="AR636" t="str">
        <f ca="1">MID(Sheet1!EB636,FIND(":",Sheet1!EB636)+1,100)</f>
        <v>160*0.5</v>
      </c>
      <c r="AS636" t="str">
        <f ca="1">MID(Sheet1!EC636,FIND(":",Sheet1!EC636)+1,100)</f>
        <v>0</v>
      </c>
      <c r="AT636" t="str">
        <f ca="1">MID(Sheet1!ED636,FIND(":",Sheet1!ED636)+1,100)</f>
        <v>0</v>
      </c>
      <c r="AU636" t="str">
        <f ca="1">MID(Sheet1!EE636,FIND(":",Sheet1!EE636)+1,100)</f>
        <v>0</v>
      </c>
      <c r="AV636" t="str">
        <f ca="1">MID(Sheet1!EF636,FIND(":",Sheet1!EF636)+1,100)</f>
        <v>0</v>
      </c>
      <c r="AW636" t="str">
        <f ca="1">MID(Sheet1!EG636,FIND(":",Sheet1!EG636)+1,100)</f>
        <v>村庄建设用地</v>
      </c>
    </row>
    <row r="637" spans="1:49" x14ac:dyDescent="0.2">
      <c r="A637" t="str">
        <f>MID(Sheet1!CK637,FIND(":",Sheet1!CK637)+1,100)</f>
        <v>09010502#供应设施网点用地#国空</v>
      </c>
      <c r="B637" t="str">
        <f>MID(Sheet1!CL637,FIND(":",Sheet1!CL637)+1,100)</f>
        <v>供应设施网点用地</v>
      </c>
      <c r="C637" t="str">
        <f>MID(Sheet1!CM637,FIND(":",Sheet1!CM637)+1,100)</f>
        <v/>
      </c>
      <c r="D637" t="str">
        <f>MID(Sheet1!CN637,FIND(":",Sheet1!CN637)+1,100)</f>
        <v>09010502</v>
      </c>
      <c r="E637" t="str">
        <f>MID(Sheet1!CO637,FIND(":",Sheet1!CO637)+1,100)</f>
        <v>国空</v>
      </c>
      <c r="F637" t="str">
        <f>MID(Sheet1!CP637,FIND(":",Sheet1!CP637)+1,100)</f>
        <v>B152</v>
      </c>
      <c r="G637" t="str">
        <f>MID(Sheet1!CQ637,FIND(":",Sheet1!CQ637)+1,100)</f>
        <v>B4#公用设施营业网点用地#城规</v>
      </c>
      <c r="H637" t="str">
        <f>MID(Sheet1!CR637,FIND(":",Sheet1!CR637)+1,100)</f>
        <v>B4</v>
      </c>
      <c r="I637" t="str">
        <f>MID(Sheet1!CS637,FIND(":",Sheet1!CS637)+1,100)</f>
        <v>090105#公用设施营业网点用地#国空</v>
      </c>
      <c r="J637" t="str">
        <f>MID(Sheet1!CT637,FIND(":",Sheet1!CT637)+1,100)</f>
        <v>4</v>
      </c>
      <c r="K637" t="str">
        <f>MID(Sheet1!CU637,FIND(":",Sheet1!CU637)+1,100)</f>
        <v>3090105</v>
      </c>
      <c r="L637" t="str">
        <f ca="1">MID(Sheet1!CV637,FIND(":",Sheet1!CV637)+1,100)</f>
        <v>180,70,29</v>
      </c>
      <c r="M637" t="str">
        <f ca="1">MID(Sheet1!CW637,FIND(":",Sheet1!CW637)+1,100)</f>
        <v>面积*容积率</v>
      </c>
      <c r="N637" t="str">
        <f ca="1">MID(Sheet1!CX637,FIND(":",Sheet1!CX637)+1,100)</f>
        <v>地块建筑面积*0</v>
      </c>
      <c r="O637" t="str">
        <f ca="1">MID(Sheet1!CY637,FIND(":",Sheet1!CY637)+1,100)</f>
        <v>地块建筑面积*1</v>
      </c>
      <c r="P637" t="str">
        <f ca="1">MID(Sheet1!CZ637,FIND(":",Sheet1!CZ637)+1,100)</f>
        <v>地块建筑面积*1*0.35</v>
      </c>
      <c r="Q637" t="str">
        <f ca="1">MID(Sheet1!DA637,FIND(":",Sheet1!DA637)+1,100)</f>
        <v>地块建筑面积*1*0.65</v>
      </c>
      <c r="R637" t="str">
        <f ca="1">MID(Sheet1!DB637,FIND(":",Sheet1!DB637)+1,100)</f>
        <v>地块建筑面积*0</v>
      </c>
      <c r="S637" t="str">
        <f ca="1">MID(Sheet1!DC637,FIND(":",Sheet1!DC637)+1,100)</f>
        <v>地块建筑面积*0</v>
      </c>
      <c r="T637" t="str">
        <f ca="1">MID(Sheet1!DD637,FIND(":",Sheet1!DD637)+1,100)</f>
        <v>地块建筑面积*0</v>
      </c>
      <c r="U637" t="str">
        <f ca="1">MID(Sheet1!DE637,FIND(":",Sheet1!DE637)+1,100)</f>
        <v>面积*0</v>
      </c>
      <c r="V637" t="str">
        <f ca="1">MID(Sheet1!DF637,FIND(":",Sheet1!DF637)+1,100)</f>
        <v>面积*0</v>
      </c>
      <c r="W637" t="str">
        <f ca="1">MID(Sheet1!DG637,FIND(":",Sheet1!DG637)+1,100)</f>
        <v>-</v>
      </c>
      <c r="X637" t="str">
        <f ca="1">MID(Sheet1!DH637,FIND(":",Sheet1!DH637)+1,100)</f>
        <v>0</v>
      </c>
      <c r="Y637" t="str">
        <f ca="1">MID(Sheet1!DI637,FIND(":",Sheet1!DI637)+1,100)</f>
        <v>-</v>
      </c>
      <c r="Z637" t="str">
        <f ca="1">MID(Sheet1!DJ637,FIND(":",Sheet1!DJ637)+1,100)</f>
        <v>0</v>
      </c>
      <c r="AA637" t="str">
        <f ca="1">MID(Sheet1!DK637,FIND(":",Sheet1!DK637)+1,100)</f>
        <v>0.015公顷/岗位</v>
      </c>
      <c r="AB637" t="str">
        <f ca="1">MID(Sheet1!DL637,FIND(":",Sheet1!DL637)+1,100)</f>
        <v>用地面积/0.015</v>
      </c>
      <c r="AC637" t="str">
        <f ca="1">MID(Sheet1!DM637,FIND(":",Sheet1!DM637)+1,100)</f>
        <v>-</v>
      </c>
      <c r="AD637" t="str">
        <f ca="1">MID(Sheet1!DN637,FIND(":",Sheet1!DN637)+1,100)</f>
        <v>0</v>
      </c>
      <c r="AE637" t="str">
        <f ca="1">MID(Sheet1!DO637,FIND(":",Sheet1!DO637)+1,100)</f>
        <v>30立方米/公顷*日</v>
      </c>
      <c r="AF637" t="str">
        <f ca="1">MID(Sheet1!DP637,FIND(":",Sheet1!DP637)+1,100)</f>
        <v>用地面积*30</v>
      </c>
      <c r="AG637" t="str">
        <f ca="1">MID(Sheet1!DQ637,FIND(":",Sheet1!DQ637)+1,100)</f>
        <v>0.85</v>
      </c>
      <c r="AH637" t="str">
        <f ca="1">MID(Sheet1!DR637,FIND(":",Sheet1!DR637)+1,100)</f>
        <v>用水量*0.85</v>
      </c>
      <c r="AI637" t="str">
        <f ca="1">MID(Sheet1!DS637,FIND(":",Sheet1!DS637)+1,100)</f>
        <v>50千瓦/公顷</v>
      </c>
      <c r="AJ637" t="str">
        <f ca="1">MID(Sheet1!DT637,FIND(":",Sheet1!DT637)+1,100)</f>
        <v>0.8</v>
      </c>
      <c r="AK637" t="str">
        <f ca="1">MID(Sheet1!DU637,FIND(":",Sheet1!DU637)+1,100)</f>
        <v>用地面积*50*0.8</v>
      </c>
      <c r="AL637" t="str">
        <f ca="1">MID(Sheet1!DV637,FIND(":",Sheet1!DV637)+1,100)</f>
        <v>30门/公顷</v>
      </c>
      <c r="AM637" t="str">
        <f ca="1">MID(Sheet1!DW637,FIND(":",Sheet1!DW637)+1,100)</f>
        <v>用地面积*30</v>
      </c>
      <c r="AN637" t="str">
        <f ca="1">MID(Sheet1!DX637,FIND(":",Sheet1!DX637)+1,100)</f>
        <v>20门/公顷</v>
      </c>
      <c r="AO637" t="str">
        <f ca="1">MID(Sheet1!DY637,FIND(":",Sheet1!DY637)+1,100)</f>
        <v>用地面积*20</v>
      </c>
      <c r="AP637" t="str">
        <f ca="1">MID(Sheet1!DZ637,FIND(":",Sheet1!DZ637)+1,100)</f>
        <v>800pcu/日，20%高峰小时比例，50：50</v>
      </c>
      <c r="AQ637" t="str">
        <f ca="1">MID(Sheet1!EA637,FIND(":",Sheet1!EA637)+1,100)</f>
        <v>160*0.5</v>
      </c>
      <c r="AR637" t="str">
        <f ca="1">MID(Sheet1!EB637,FIND(":",Sheet1!EB637)+1,100)</f>
        <v>160*0.5</v>
      </c>
      <c r="AS637" t="str">
        <f ca="1">MID(Sheet1!EC637,FIND(":",Sheet1!EC637)+1,100)</f>
        <v>0</v>
      </c>
      <c r="AT637" t="str">
        <f ca="1">MID(Sheet1!ED637,FIND(":",Sheet1!ED637)+1,100)</f>
        <v>0</v>
      </c>
      <c r="AU637" t="str">
        <f ca="1">MID(Sheet1!EE637,FIND(":",Sheet1!EE637)+1,100)</f>
        <v>0</v>
      </c>
      <c r="AV637" t="str">
        <f ca="1">MID(Sheet1!EF637,FIND(":",Sheet1!EF637)+1,100)</f>
        <v>0</v>
      </c>
      <c r="AW637" t="str">
        <f ca="1">MID(Sheet1!EG637,FIND(":",Sheet1!EG637)+1,100)</f>
        <v>城镇建设用地</v>
      </c>
    </row>
    <row r="638" spans="1:49" x14ac:dyDescent="0.2">
      <c r="A638" t="str">
        <f>MID(Sheet1!CK638,FIND(":",Sheet1!CK638)+1,100)</f>
        <v>09010599#其他公用设施营业网点用地#国空</v>
      </c>
      <c r="B638" t="str">
        <f>MID(Sheet1!CL638,FIND(":",Sheet1!CL638)+1,100)</f>
        <v>其他公用设施营业网点用地</v>
      </c>
      <c r="C638" t="str">
        <f>MID(Sheet1!CM638,FIND(":",Sheet1!CM638)+1,100)</f>
        <v/>
      </c>
      <c r="D638" t="str">
        <f>MID(Sheet1!CN638,FIND(":",Sheet1!CN638)+1,100)</f>
        <v>09010599</v>
      </c>
      <c r="E638" t="str">
        <f>MID(Sheet1!CO638,FIND(":",Sheet1!CO638)+1,100)</f>
        <v>国空</v>
      </c>
      <c r="F638" t="str">
        <f>MID(Sheet1!CP638,FIND(":",Sheet1!CP638)+1,100)</f>
        <v>B159</v>
      </c>
      <c r="G638" t="str">
        <f>MID(Sheet1!CQ638,FIND(":",Sheet1!CQ638)+1,100)</f>
        <v>B4#公用设施营业网点用地#城规</v>
      </c>
      <c r="H638" t="str">
        <f>MID(Sheet1!CR638,FIND(":",Sheet1!CR638)+1,100)</f>
        <v>B4</v>
      </c>
      <c r="I638" t="str">
        <f>MID(Sheet1!CS638,FIND(":",Sheet1!CS638)+1,100)</f>
        <v>090105#公用设施营业网点用地#国空</v>
      </c>
      <c r="J638" t="str">
        <f>MID(Sheet1!CT638,FIND(":",Sheet1!CT638)+1,100)</f>
        <v>4</v>
      </c>
      <c r="K638" t="str">
        <f>MID(Sheet1!CU638,FIND(":",Sheet1!CU638)+1,100)</f>
        <v>3090105</v>
      </c>
      <c r="L638" t="str">
        <f ca="1">MID(Sheet1!CV638,FIND(":",Sheet1!CV638)+1,100)</f>
        <v>180,70,29</v>
      </c>
      <c r="M638" t="str">
        <f ca="1">MID(Sheet1!CW638,FIND(":",Sheet1!CW638)+1,100)</f>
        <v>面积*容积率</v>
      </c>
      <c r="N638" t="str">
        <f ca="1">MID(Sheet1!CX638,FIND(":",Sheet1!CX638)+1,100)</f>
        <v>地块建筑面积*0</v>
      </c>
      <c r="O638" t="str">
        <f ca="1">MID(Sheet1!CY638,FIND(":",Sheet1!CY638)+1,100)</f>
        <v>地块建筑面积*1</v>
      </c>
      <c r="P638" t="str">
        <f ca="1">MID(Sheet1!CZ638,FIND(":",Sheet1!CZ638)+1,100)</f>
        <v>地块建筑面积*1*0.35</v>
      </c>
      <c r="Q638" t="str">
        <f ca="1">MID(Sheet1!DA638,FIND(":",Sheet1!DA638)+1,100)</f>
        <v>地块建筑面积*1*0.65</v>
      </c>
      <c r="R638" t="str">
        <f ca="1">MID(Sheet1!DB638,FIND(":",Sheet1!DB638)+1,100)</f>
        <v>地块建筑面积*0</v>
      </c>
      <c r="S638" t="str">
        <f ca="1">MID(Sheet1!DC638,FIND(":",Sheet1!DC638)+1,100)</f>
        <v>地块建筑面积*0</v>
      </c>
      <c r="T638" t="str">
        <f ca="1">MID(Sheet1!DD638,FIND(":",Sheet1!DD638)+1,100)</f>
        <v>地块建筑面积*0</v>
      </c>
      <c r="U638" t="str">
        <f ca="1">MID(Sheet1!DE638,FIND(":",Sheet1!DE638)+1,100)</f>
        <v>面积*0</v>
      </c>
      <c r="V638" t="str">
        <f ca="1">MID(Sheet1!DF638,FIND(":",Sheet1!DF638)+1,100)</f>
        <v>面积*0</v>
      </c>
      <c r="W638" t="str">
        <f ca="1">MID(Sheet1!DG638,FIND(":",Sheet1!DG638)+1,100)</f>
        <v>-</v>
      </c>
      <c r="X638" t="str">
        <f ca="1">MID(Sheet1!DH638,FIND(":",Sheet1!DH638)+1,100)</f>
        <v>0</v>
      </c>
      <c r="Y638" t="str">
        <f ca="1">MID(Sheet1!DI638,FIND(":",Sheet1!DI638)+1,100)</f>
        <v>-</v>
      </c>
      <c r="Z638" t="str">
        <f ca="1">MID(Sheet1!DJ638,FIND(":",Sheet1!DJ638)+1,100)</f>
        <v>0</v>
      </c>
      <c r="AA638" t="str">
        <f ca="1">MID(Sheet1!DK638,FIND(":",Sheet1!DK638)+1,100)</f>
        <v>0.015公顷/岗位</v>
      </c>
      <c r="AB638" t="str">
        <f ca="1">MID(Sheet1!DL638,FIND(":",Sheet1!DL638)+1,100)</f>
        <v>用地面积/0.015</v>
      </c>
      <c r="AC638" t="str">
        <f ca="1">MID(Sheet1!DM638,FIND(":",Sheet1!DM638)+1,100)</f>
        <v>-</v>
      </c>
      <c r="AD638" t="str">
        <f ca="1">MID(Sheet1!DN638,FIND(":",Sheet1!DN638)+1,100)</f>
        <v>0</v>
      </c>
      <c r="AE638" t="str">
        <f ca="1">MID(Sheet1!DO638,FIND(":",Sheet1!DO638)+1,100)</f>
        <v>30立方米/公顷*日</v>
      </c>
      <c r="AF638" t="str">
        <f ca="1">MID(Sheet1!DP638,FIND(":",Sheet1!DP638)+1,100)</f>
        <v>用地面积*30</v>
      </c>
      <c r="AG638" t="str">
        <f ca="1">MID(Sheet1!DQ638,FIND(":",Sheet1!DQ638)+1,100)</f>
        <v>0.85</v>
      </c>
      <c r="AH638" t="str">
        <f ca="1">MID(Sheet1!DR638,FIND(":",Sheet1!DR638)+1,100)</f>
        <v>用水量*0.85</v>
      </c>
      <c r="AI638" t="str">
        <f ca="1">MID(Sheet1!DS638,FIND(":",Sheet1!DS638)+1,100)</f>
        <v>50千瓦/公顷</v>
      </c>
      <c r="AJ638" t="str">
        <f ca="1">MID(Sheet1!DT638,FIND(":",Sheet1!DT638)+1,100)</f>
        <v>0.8</v>
      </c>
      <c r="AK638" t="str">
        <f ca="1">MID(Sheet1!DU638,FIND(":",Sheet1!DU638)+1,100)</f>
        <v>用地面积*50*0.8</v>
      </c>
      <c r="AL638" t="str">
        <f ca="1">MID(Sheet1!DV638,FIND(":",Sheet1!DV638)+1,100)</f>
        <v>30门/公顷</v>
      </c>
      <c r="AM638" t="str">
        <f ca="1">MID(Sheet1!DW638,FIND(":",Sheet1!DW638)+1,100)</f>
        <v>用地面积*30</v>
      </c>
      <c r="AN638" t="str">
        <f ca="1">MID(Sheet1!DX638,FIND(":",Sheet1!DX638)+1,100)</f>
        <v>20门/公顷</v>
      </c>
      <c r="AO638" t="str">
        <f ca="1">MID(Sheet1!DY638,FIND(":",Sheet1!DY638)+1,100)</f>
        <v>用地面积*20</v>
      </c>
      <c r="AP638" t="str">
        <f ca="1">MID(Sheet1!DZ638,FIND(":",Sheet1!DZ638)+1,100)</f>
        <v>800pcu/日，20%高峰小时比例，50：50</v>
      </c>
      <c r="AQ638" t="str">
        <f ca="1">MID(Sheet1!EA638,FIND(":",Sheet1!EA638)+1,100)</f>
        <v>160*0.5</v>
      </c>
      <c r="AR638" t="str">
        <f ca="1">MID(Sheet1!EB638,FIND(":",Sheet1!EB638)+1,100)</f>
        <v>160*0.5</v>
      </c>
      <c r="AS638" t="str">
        <f ca="1">MID(Sheet1!EC638,FIND(":",Sheet1!EC638)+1,100)</f>
        <v>0</v>
      </c>
      <c r="AT638" t="str">
        <f ca="1">MID(Sheet1!ED638,FIND(":",Sheet1!ED638)+1,100)</f>
        <v>0</v>
      </c>
      <c r="AU638" t="str">
        <f ca="1">MID(Sheet1!EE638,FIND(":",Sheet1!EE638)+1,100)</f>
        <v>0</v>
      </c>
      <c r="AV638" t="str">
        <f ca="1">MID(Sheet1!EF638,FIND(":",Sheet1!EF638)+1,100)</f>
        <v>0</v>
      </c>
      <c r="AW638" t="str">
        <f ca="1">MID(Sheet1!EG638,FIND(":",Sheet1!EG638)+1,100)</f>
        <v>城镇建设用地</v>
      </c>
    </row>
    <row r="639" spans="1:49" x14ac:dyDescent="0.2">
      <c r="A639" t="str">
        <f>MID(Sheet1!CK639,FIND(":",Sheet1!CK639)+1,100)</f>
        <v>090106#留用地#国空</v>
      </c>
      <c r="B639" t="str">
        <f>MID(Sheet1!CL639,FIND(":",Sheet1!CL639)+1,100)</f>
        <v>留用地</v>
      </c>
      <c r="C639" t="str">
        <f>MID(Sheet1!CM639,FIND(":",Sheet1!CM639)+1,100)</f>
        <v/>
      </c>
      <c r="D639" t="str">
        <f>MID(Sheet1!CN639,FIND(":",Sheet1!CN639)+1,100)</f>
        <v>090106</v>
      </c>
      <c r="E639" t="str">
        <f>MID(Sheet1!CO639,FIND(":",Sheet1!CO639)+1,100)</f>
        <v>国空</v>
      </c>
      <c r="F639" t="str">
        <f>MID(Sheet1!CP639,FIND(":",Sheet1!CP639)+1,100)</f>
        <v>B16</v>
      </c>
      <c r="G639" t="str">
        <f>MID(Sheet1!CQ639,FIND(":",Sheet1!CQ639)+1,100)</f>
        <v>B1#商业用地#城规</v>
      </c>
      <c r="H639" t="str">
        <f>MID(Sheet1!CR639,FIND(":",Sheet1!CR639)+1,100)</f>
        <v>B1</v>
      </c>
      <c r="I639" t="str">
        <f>MID(Sheet1!CS639,FIND(":",Sheet1!CS639)+1,100)</f>
        <v>0901#商业用地#国空</v>
      </c>
      <c r="J639" t="str">
        <f>MID(Sheet1!CT639,FIND(":",Sheet1!CT639)+1,100)</f>
        <v>3</v>
      </c>
      <c r="K639" t="str">
        <f>MID(Sheet1!CU639,FIND(":",Sheet1!CU639)+1,100)</f>
        <v>20901</v>
      </c>
      <c r="L639" t="str">
        <f ca="1">MID(Sheet1!CV639,FIND(":",Sheet1!CV639)+1,100)</f>
        <v>255,0,0</v>
      </c>
      <c r="M639" t="str">
        <f ca="1">MID(Sheet1!CW639,FIND(":",Sheet1!CW639)+1,100)</f>
        <v>面积*容积率</v>
      </c>
      <c r="N639" t="str">
        <f ca="1">MID(Sheet1!CX639,FIND(":",Sheet1!CX639)+1,100)</f>
        <v>地块建筑面积*0</v>
      </c>
      <c r="O639" t="str">
        <f ca="1">MID(Sheet1!CY639,FIND(":",Sheet1!CY639)+1,100)</f>
        <v>地块建筑面积*1</v>
      </c>
      <c r="P639" t="str">
        <f ca="1">MID(Sheet1!CZ639,FIND(":",Sheet1!CZ639)+1,100)</f>
        <v>地块建筑面积*1*0.35</v>
      </c>
      <c r="Q639" t="str">
        <f ca="1">MID(Sheet1!DA639,FIND(":",Sheet1!DA639)+1,100)</f>
        <v>地块建筑面积*1*0.65</v>
      </c>
      <c r="R639" t="str">
        <f ca="1">MID(Sheet1!DB639,FIND(":",Sheet1!DB639)+1,100)</f>
        <v>地块建筑面积*0</v>
      </c>
      <c r="S639" t="str">
        <f ca="1">MID(Sheet1!DC639,FIND(":",Sheet1!DC639)+1,100)</f>
        <v>地块建筑面积*0</v>
      </c>
      <c r="T639" t="str">
        <f ca="1">MID(Sheet1!DD639,FIND(":",Sheet1!DD639)+1,100)</f>
        <v>地块建筑面积*0</v>
      </c>
      <c r="U639" t="str">
        <f ca="1">MID(Sheet1!DE639,FIND(":",Sheet1!DE639)+1,100)</f>
        <v>面积*0</v>
      </c>
      <c r="V639" t="str">
        <f ca="1">MID(Sheet1!DF639,FIND(":",Sheet1!DF639)+1,100)</f>
        <v>面积*0</v>
      </c>
      <c r="W639" t="str">
        <f ca="1">MID(Sheet1!DG639,FIND(":",Sheet1!DG639)+1,100)</f>
        <v>-</v>
      </c>
      <c r="X639" t="str">
        <f ca="1">MID(Sheet1!DH639,FIND(":",Sheet1!DH639)+1,100)</f>
        <v>0</v>
      </c>
      <c r="Y639" t="str">
        <f ca="1">MID(Sheet1!DI639,FIND(":",Sheet1!DI639)+1,100)</f>
        <v>-</v>
      </c>
      <c r="Z639" t="str">
        <f ca="1">MID(Sheet1!DJ639,FIND(":",Sheet1!DJ639)+1,100)</f>
        <v>0</v>
      </c>
      <c r="AA639" t="str">
        <f ca="1">MID(Sheet1!DK639,FIND(":",Sheet1!DK639)+1,100)</f>
        <v>35平方米/岗位</v>
      </c>
      <c r="AB639" t="str">
        <f ca="1">MID(Sheet1!DL639,FIND(":",Sheet1!DL639)+1,100)</f>
        <v>商服建筑面积/35</v>
      </c>
      <c r="AC639" t="str">
        <f ca="1">MID(Sheet1!DM639,FIND(":",Sheet1!DM639)+1,100)</f>
        <v>1.2个/100平方米</v>
      </c>
      <c r="AD639" t="str">
        <f ca="1">MID(Sheet1!DN639,FIND(":",Sheet1!DN639)+1,100)</f>
        <v>地块建筑面积*1.2/100</v>
      </c>
      <c r="AE639" t="str">
        <f ca="1">MID(Sheet1!DO639,FIND(":",Sheet1!DO639)+1,100)</f>
        <v>10升/平方米*日</v>
      </c>
      <c r="AF639" t="str">
        <f ca="1">MID(Sheet1!DP639,FIND(":",Sheet1!DP639)+1,100)</f>
        <v>地块建筑面积*10/1000</v>
      </c>
      <c r="AG639" t="str">
        <f ca="1">MID(Sheet1!DQ639,FIND(":",Sheet1!DQ639)+1,100)</f>
        <v>0.85</v>
      </c>
      <c r="AH639" t="str">
        <f ca="1">MID(Sheet1!DR639,FIND(":",Sheet1!DR639)+1,100)</f>
        <v>用水量*0.85</v>
      </c>
      <c r="AI639" t="str">
        <f ca="1">MID(Sheet1!DS639,FIND(":",Sheet1!DS639)+1,100)</f>
        <v>60瓦/平方米</v>
      </c>
      <c r="AJ639" t="str">
        <f ca="1">MID(Sheet1!DT639,FIND(":",Sheet1!DT639)+1,100)</f>
        <v>0.7</v>
      </c>
      <c r="AK639" t="str">
        <f ca="1">MID(Sheet1!DU639,FIND(":",Sheet1!DU639)+1,100)</f>
        <v>地块建筑面积*60*0.7/1000</v>
      </c>
      <c r="AL639" t="str">
        <f ca="1">MID(Sheet1!DV639,FIND(":",Sheet1!DV639)+1,100)</f>
        <v>1.0门/100平方米</v>
      </c>
      <c r="AM639" t="str">
        <f ca="1">MID(Sheet1!DW639,FIND(":",Sheet1!DW639)+1,100)</f>
        <v>地块建筑面积*1.0/100</v>
      </c>
      <c r="AN639" t="str">
        <f ca="1">MID(Sheet1!DX639,FIND(":",Sheet1!DX639)+1,100)</f>
        <v>0.2门/100平方米</v>
      </c>
      <c r="AO639" t="str">
        <f ca="1">MID(Sheet1!DY639,FIND(":",Sheet1!DY639)+1,100)</f>
        <v>地块建筑面积*0.2/100</v>
      </c>
      <c r="AP639" t="str">
        <f ca="1">MID(Sheet1!DZ639,FIND(":",Sheet1!DZ639)+1,100)</f>
        <v>60pcu/万平方米，73：27</v>
      </c>
      <c r="AQ639" t="str">
        <f ca="1">MID(Sheet1!EA639,FIND(":",Sheet1!EA639)+1,100)</f>
        <v>地块建筑面积/10000*60*0.73</v>
      </c>
      <c r="AR639" t="str">
        <f ca="1">MID(Sheet1!EB639,FIND(":",Sheet1!EB639)+1,100)</f>
        <v>地块建筑面积/10000*60*0.27</v>
      </c>
      <c r="AS639" t="str">
        <f ca="1">MID(Sheet1!EC639,FIND(":",Sheet1!EC639)+1,100)</f>
        <v>地块建筑面积*0.4</v>
      </c>
      <c r="AT639" t="str">
        <f ca="1">MID(Sheet1!ED639,FIND(":",Sheet1!ED639)+1,100)</f>
        <v>地块建筑面积*0.4</v>
      </c>
      <c r="AU639" t="str">
        <f ca="1">MID(Sheet1!EE639,FIND(":",Sheet1!EE639)+1,100)</f>
        <v>地块建筑面积*0.08</v>
      </c>
      <c r="AV639" t="str">
        <f ca="1">MID(Sheet1!EF639,FIND(":",Sheet1!EF639)+1,100)</f>
        <v>地块建筑面积*0.08</v>
      </c>
      <c r="AW639" t="str">
        <f ca="1">MID(Sheet1!EG639,FIND(":",Sheet1!EG639)+1,100)</f>
        <v>城镇建设用地</v>
      </c>
    </row>
    <row r="640" spans="1:49" x14ac:dyDescent="0.2">
      <c r="A640" t="str">
        <f>MID(Sheet1!CK640,FIND(":",Sheet1!CK640)+1,100)</f>
        <v>0902#商务金融用地#国空</v>
      </c>
      <c r="B640" t="str">
        <f>MID(Sheet1!CL640,FIND(":",Sheet1!CL640)+1,100)</f>
        <v>商务金融用地</v>
      </c>
      <c r="C640" t="str">
        <f>MID(Sheet1!CM640,FIND(":",Sheet1!CM640)+1,100)</f>
        <v/>
      </c>
      <c r="D640" t="str">
        <f>MID(Sheet1!CN640,FIND(":",Sheet1!CN640)+1,100)</f>
        <v>0902</v>
      </c>
      <c r="E640" t="str">
        <f>MID(Sheet1!CO640,FIND(":",Sheet1!CO640)+1,100)</f>
        <v>国空</v>
      </c>
      <c r="F640" t="str">
        <f>MID(Sheet1!CP640,FIND(":",Sheet1!CP640)+1,100)</f>
        <v>B2</v>
      </c>
      <c r="G640" t="str">
        <f>MID(Sheet1!CQ640,FIND(":",Sheet1!CQ640)+1,100)</f>
        <v>B2#商务用地#城规</v>
      </c>
      <c r="H640" t="str">
        <f>MID(Sheet1!CR640,FIND(":",Sheet1!CR640)+1,100)</f>
        <v>B</v>
      </c>
      <c r="I640" t="str">
        <f>MID(Sheet1!CS640,FIND(":",Sheet1!CS640)+1,100)</f>
        <v>09#商业服务业用地#国空</v>
      </c>
      <c r="J640" t="str">
        <f>MID(Sheet1!CT640,FIND(":",Sheet1!CT640)+1,100)</f>
        <v>2</v>
      </c>
      <c r="K640" t="str">
        <f>MID(Sheet1!CU640,FIND(":",Sheet1!CU640)+1,100)</f>
        <v>109</v>
      </c>
      <c r="L640" t="str">
        <f ca="1">MID(Sheet1!CV640,FIND(":",Sheet1!CV640)+1,100)</f>
        <v>237,20,91</v>
      </c>
      <c r="M640" t="str">
        <f ca="1">MID(Sheet1!CW640,FIND(":",Sheet1!CW640)+1,100)</f>
        <v>面积*容积率</v>
      </c>
      <c r="N640" t="str">
        <f ca="1">MID(Sheet1!CX640,FIND(":",Sheet1!CX640)+1,100)</f>
        <v>地块建筑面积*0</v>
      </c>
      <c r="O640" t="str">
        <f ca="1">MID(Sheet1!CY640,FIND(":",Sheet1!CY640)+1,100)</f>
        <v>地块建筑面积*1</v>
      </c>
      <c r="P640" t="str">
        <f ca="1">MID(Sheet1!CZ640,FIND(":",Sheet1!CZ640)+1,100)</f>
        <v>地块建筑面积*1*0.35</v>
      </c>
      <c r="Q640" t="str">
        <f ca="1">MID(Sheet1!DA640,FIND(":",Sheet1!DA640)+1,100)</f>
        <v>地块建筑面积*1*0.65</v>
      </c>
      <c r="R640" t="str">
        <f ca="1">MID(Sheet1!DB640,FIND(":",Sheet1!DB640)+1,100)</f>
        <v>地块建筑面积*0</v>
      </c>
      <c r="S640" t="str">
        <f ca="1">MID(Sheet1!DC640,FIND(":",Sheet1!DC640)+1,100)</f>
        <v>地块建筑面积*0</v>
      </c>
      <c r="T640" t="str">
        <f ca="1">MID(Sheet1!DD640,FIND(":",Sheet1!DD640)+1,100)</f>
        <v>地块建筑面积*0</v>
      </c>
      <c r="U640" t="str">
        <f ca="1">MID(Sheet1!DE640,FIND(":",Sheet1!DE640)+1,100)</f>
        <v>面积*0</v>
      </c>
      <c r="V640" t="str">
        <f ca="1">MID(Sheet1!DF640,FIND(":",Sheet1!DF640)+1,100)</f>
        <v>面积*0</v>
      </c>
      <c r="W640" t="str">
        <f ca="1">MID(Sheet1!DG640,FIND(":",Sheet1!DG640)+1,100)</f>
        <v>-</v>
      </c>
      <c r="X640" t="str">
        <f ca="1">MID(Sheet1!DH640,FIND(":",Sheet1!DH640)+1,100)</f>
        <v>0</v>
      </c>
      <c r="Y640" t="str">
        <f ca="1">MID(Sheet1!DI640,FIND(":",Sheet1!DI640)+1,100)</f>
        <v>-</v>
      </c>
      <c r="Z640" t="str">
        <f ca="1">MID(Sheet1!DJ640,FIND(":",Sheet1!DJ640)+1,100)</f>
        <v>0</v>
      </c>
      <c r="AA640" t="str">
        <f ca="1">MID(Sheet1!DK640,FIND(":",Sheet1!DK640)+1,100)</f>
        <v>35平方米/岗位</v>
      </c>
      <c r="AB640" t="str">
        <f ca="1">MID(Sheet1!DL640,FIND(":",Sheet1!DL640)+1,100)</f>
        <v>商服建筑面积/35</v>
      </c>
      <c r="AC640" t="str">
        <f ca="1">MID(Sheet1!DM640,FIND(":",Sheet1!DM640)+1,100)</f>
        <v>1.1个/100平方米</v>
      </c>
      <c r="AD640" t="str">
        <f ca="1">MID(Sheet1!DN640,FIND(":",Sheet1!DN640)+1,100)</f>
        <v>地块建筑面积*1.1/100</v>
      </c>
      <c r="AE640" t="str">
        <f ca="1">MID(Sheet1!DO640,FIND(":",Sheet1!DO640)+1,100)</f>
        <v>10升/平方米*日</v>
      </c>
      <c r="AF640" t="str">
        <f ca="1">MID(Sheet1!DP640,FIND(":",Sheet1!DP640)+1,100)</f>
        <v>地块建筑面积*10/1000</v>
      </c>
      <c r="AG640" t="str">
        <f ca="1">MID(Sheet1!DQ640,FIND(":",Sheet1!DQ640)+1,100)</f>
        <v>0.85</v>
      </c>
      <c r="AH640" t="str">
        <f ca="1">MID(Sheet1!DR640,FIND(":",Sheet1!DR640)+1,100)</f>
        <v>用水量*0.85</v>
      </c>
      <c r="AI640" t="str">
        <f ca="1">MID(Sheet1!DS640,FIND(":",Sheet1!DS640)+1,100)</f>
        <v>60瓦/平方米</v>
      </c>
      <c r="AJ640" t="str">
        <f ca="1">MID(Sheet1!DT640,FIND(":",Sheet1!DT640)+1,100)</f>
        <v>0.7</v>
      </c>
      <c r="AK640" t="str">
        <f ca="1">MID(Sheet1!DU640,FIND(":",Sheet1!DU640)+1,100)</f>
        <v>地块建筑面积*60*0.7/1000</v>
      </c>
      <c r="AL640" t="str">
        <f ca="1">MID(Sheet1!DV640,FIND(":",Sheet1!DV640)+1,100)</f>
        <v>1.0门/100平方米</v>
      </c>
      <c r="AM640" t="str">
        <f ca="1">MID(Sheet1!DW640,FIND(":",Sheet1!DW640)+1,100)</f>
        <v>地块建筑面积*1.0/100</v>
      </c>
      <c r="AN640" t="str">
        <f ca="1">MID(Sheet1!DX640,FIND(":",Sheet1!DX640)+1,100)</f>
        <v>0.2门/100平方米</v>
      </c>
      <c r="AO640" t="str">
        <f ca="1">MID(Sheet1!DY640,FIND(":",Sheet1!DY640)+1,100)</f>
        <v>地块建筑面积*0.2/100</v>
      </c>
      <c r="AP640" t="str">
        <f ca="1">MID(Sheet1!DZ640,FIND(":",Sheet1!DZ640)+1,100)</f>
        <v>54.1pcu/万平方米，73：27</v>
      </c>
      <c r="AQ640" t="str">
        <f ca="1">MID(Sheet1!EA640,FIND(":",Sheet1!EA640)+1,100)</f>
        <v>地块建筑面积/10000*54.1*0.73</v>
      </c>
      <c r="AR640" t="str">
        <f ca="1">MID(Sheet1!EB640,FIND(":",Sheet1!EB640)+1,100)</f>
        <v>地块建筑面积/10000*54.1*0.27</v>
      </c>
      <c r="AS640" t="str">
        <f ca="1">MID(Sheet1!EC640,FIND(":",Sheet1!EC640)+1,100)</f>
        <v>地块建筑面积*0.4</v>
      </c>
      <c r="AT640" t="str">
        <f ca="1">MID(Sheet1!ED640,FIND(":",Sheet1!ED640)+1,100)</f>
        <v>地块建筑面积*0.4</v>
      </c>
      <c r="AU640" t="str">
        <f ca="1">MID(Sheet1!EE640,FIND(":",Sheet1!EE640)+1,100)</f>
        <v>地块建筑面积*0.08</v>
      </c>
      <c r="AV640" t="str">
        <f ca="1">MID(Sheet1!EF640,FIND(":",Sheet1!EF640)+1,100)</f>
        <v>地块建筑面积*0.08</v>
      </c>
      <c r="AW640" t="str">
        <f ca="1">MID(Sheet1!EG640,FIND(":",Sheet1!EG640)+1,100)</f>
        <v>城镇建设用地</v>
      </c>
    </row>
    <row r="641" spans="1:49" x14ac:dyDescent="0.2">
      <c r="A641" t="str">
        <f>MID(Sheet1!CK641,FIND(":",Sheet1!CK641)+1,100)</f>
        <v>090201#金融保险用地#国空</v>
      </c>
      <c r="B641" t="str">
        <f>MID(Sheet1!CL641,FIND(":",Sheet1!CL641)+1,100)</f>
        <v>金融保险用地</v>
      </c>
      <c r="C641" t="str">
        <f>MID(Sheet1!CM641,FIND(":",Sheet1!CM641)+1,100)</f>
        <v/>
      </c>
      <c r="D641" t="str">
        <f>MID(Sheet1!CN641,FIND(":",Sheet1!CN641)+1,100)</f>
        <v>090201</v>
      </c>
      <c r="E641" t="str">
        <f>MID(Sheet1!CO641,FIND(":",Sheet1!CO641)+1,100)</f>
        <v>国空</v>
      </c>
      <c r="F641" t="str">
        <f>MID(Sheet1!CP641,FIND(":",Sheet1!CP641)+1,100)</f>
        <v>B21</v>
      </c>
      <c r="G641" t="str">
        <f>MID(Sheet1!CQ641,FIND(":",Sheet1!CQ641)+1,100)</f>
        <v>B2#商务用地#城规</v>
      </c>
      <c r="H641" t="str">
        <f>MID(Sheet1!CR641,FIND(":",Sheet1!CR641)+1,100)</f>
        <v>B2</v>
      </c>
      <c r="I641" t="str">
        <f>MID(Sheet1!CS641,FIND(":",Sheet1!CS641)+1,100)</f>
        <v>0902#商务金融用地#国空</v>
      </c>
      <c r="J641" t="str">
        <f>MID(Sheet1!CT641,FIND(":",Sheet1!CT641)+1,100)</f>
        <v>3</v>
      </c>
      <c r="K641" t="str">
        <f>MID(Sheet1!CU641,FIND(":",Sheet1!CU641)+1,100)</f>
        <v>20902</v>
      </c>
      <c r="L641" t="str">
        <f ca="1">MID(Sheet1!CV641,FIND(":",Sheet1!CV641)+1,100)</f>
        <v>237,20,91</v>
      </c>
      <c r="M641" t="str">
        <f ca="1">MID(Sheet1!CW641,FIND(":",Sheet1!CW641)+1,100)</f>
        <v>面积*容积率</v>
      </c>
      <c r="N641" t="str">
        <f ca="1">MID(Sheet1!CX641,FIND(":",Sheet1!CX641)+1,100)</f>
        <v>地块建筑面积*0</v>
      </c>
      <c r="O641" t="str">
        <f ca="1">MID(Sheet1!CY641,FIND(":",Sheet1!CY641)+1,100)</f>
        <v>地块建筑面积*1</v>
      </c>
      <c r="P641" t="str">
        <f ca="1">MID(Sheet1!CZ641,FIND(":",Sheet1!CZ641)+1,100)</f>
        <v>地块建筑面积*1*0.35</v>
      </c>
      <c r="Q641" t="str">
        <f ca="1">MID(Sheet1!DA641,FIND(":",Sheet1!DA641)+1,100)</f>
        <v>地块建筑面积*1*0.65</v>
      </c>
      <c r="R641" t="str">
        <f ca="1">MID(Sheet1!DB641,FIND(":",Sheet1!DB641)+1,100)</f>
        <v>地块建筑面积*0</v>
      </c>
      <c r="S641" t="str">
        <f ca="1">MID(Sheet1!DC641,FIND(":",Sheet1!DC641)+1,100)</f>
        <v>地块建筑面积*0</v>
      </c>
      <c r="T641" t="str">
        <f ca="1">MID(Sheet1!DD641,FIND(":",Sheet1!DD641)+1,100)</f>
        <v>地块建筑面积*0</v>
      </c>
      <c r="U641" t="str">
        <f ca="1">MID(Sheet1!DE641,FIND(":",Sheet1!DE641)+1,100)</f>
        <v>面积*0</v>
      </c>
      <c r="V641" t="str">
        <f ca="1">MID(Sheet1!DF641,FIND(":",Sheet1!DF641)+1,100)</f>
        <v>面积*0</v>
      </c>
      <c r="W641" t="str">
        <f ca="1">MID(Sheet1!DG641,FIND(":",Sheet1!DG641)+1,100)</f>
        <v>-</v>
      </c>
      <c r="X641" t="str">
        <f ca="1">MID(Sheet1!DH641,FIND(":",Sheet1!DH641)+1,100)</f>
        <v>0</v>
      </c>
      <c r="Y641" t="str">
        <f ca="1">MID(Sheet1!DI641,FIND(":",Sheet1!DI641)+1,100)</f>
        <v>-</v>
      </c>
      <c r="Z641" t="str">
        <f ca="1">MID(Sheet1!DJ641,FIND(":",Sheet1!DJ641)+1,100)</f>
        <v>0</v>
      </c>
      <c r="AA641" t="str">
        <f ca="1">MID(Sheet1!DK641,FIND(":",Sheet1!DK641)+1,100)</f>
        <v>35平方米/岗位</v>
      </c>
      <c r="AB641" t="str">
        <f ca="1">MID(Sheet1!DL641,FIND(":",Sheet1!DL641)+1,100)</f>
        <v>商服建筑面积/35</v>
      </c>
      <c r="AC641" t="str">
        <f ca="1">MID(Sheet1!DM641,FIND(":",Sheet1!DM641)+1,100)</f>
        <v>1.1个/100平方米</v>
      </c>
      <c r="AD641" t="str">
        <f ca="1">MID(Sheet1!DN641,FIND(":",Sheet1!DN641)+1,100)</f>
        <v>地块建筑面积*1.1/100</v>
      </c>
      <c r="AE641" t="str">
        <f ca="1">MID(Sheet1!DO641,FIND(":",Sheet1!DO641)+1,100)</f>
        <v>10升/平方米*日</v>
      </c>
      <c r="AF641" t="str">
        <f ca="1">MID(Sheet1!DP641,FIND(":",Sheet1!DP641)+1,100)</f>
        <v>地块建筑面积*10/1000</v>
      </c>
      <c r="AG641" t="str">
        <f ca="1">MID(Sheet1!DQ641,FIND(":",Sheet1!DQ641)+1,100)</f>
        <v>0.85</v>
      </c>
      <c r="AH641" t="str">
        <f ca="1">MID(Sheet1!DR641,FIND(":",Sheet1!DR641)+1,100)</f>
        <v>用水量*0.85</v>
      </c>
      <c r="AI641" t="str">
        <f ca="1">MID(Sheet1!DS641,FIND(":",Sheet1!DS641)+1,100)</f>
        <v>60瓦/平方米</v>
      </c>
      <c r="AJ641" t="str">
        <f ca="1">MID(Sheet1!DT641,FIND(":",Sheet1!DT641)+1,100)</f>
        <v>0.7</v>
      </c>
      <c r="AK641" t="str">
        <f ca="1">MID(Sheet1!DU641,FIND(":",Sheet1!DU641)+1,100)</f>
        <v>地块建筑面积*60*0.7/1000</v>
      </c>
      <c r="AL641" t="str">
        <f ca="1">MID(Sheet1!DV641,FIND(":",Sheet1!DV641)+1,100)</f>
        <v>1.0门/100平方米</v>
      </c>
      <c r="AM641" t="str">
        <f ca="1">MID(Sheet1!DW641,FIND(":",Sheet1!DW641)+1,100)</f>
        <v>地块建筑面积*1.0/100</v>
      </c>
      <c r="AN641" t="str">
        <f ca="1">MID(Sheet1!DX641,FIND(":",Sheet1!DX641)+1,100)</f>
        <v>0.2门/100平方米</v>
      </c>
      <c r="AO641" t="str">
        <f ca="1">MID(Sheet1!DY641,FIND(":",Sheet1!DY641)+1,100)</f>
        <v>地块建筑面积*0.2/100</v>
      </c>
      <c r="AP641" t="str">
        <f ca="1">MID(Sheet1!DZ641,FIND(":",Sheet1!DZ641)+1,100)</f>
        <v>54.1pcu/万平方米，73：27</v>
      </c>
      <c r="AQ641" t="str">
        <f ca="1">MID(Sheet1!EA641,FIND(":",Sheet1!EA641)+1,100)</f>
        <v>地块建筑面积/10000*54.1*0.73</v>
      </c>
      <c r="AR641" t="str">
        <f ca="1">MID(Sheet1!EB641,FIND(":",Sheet1!EB641)+1,100)</f>
        <v>地块建筑面积/10000*54.1*0.27</v>
      </c>
      <c r="AS641" t="str">
        <f ca="1">MID(Sheet1!EC641,FIND(":",Sheet1!EC641)+1,100)</f>
        <v>地块建筑面积*0.4</v>
      </c>
      <c r="AT641" t="str">
        <f ca="1">MID(Sheet1!ED641,FIND(":",Sheet1!ED641)+1,100)</f>
        <v>地块建筑面积*0.4</v>
      </c>
      <c r="AU641" t="str">
        <f ca="1">MID(Sheet1!EE641,FIND(":",Sheet1!EE641)+1,100)</f>
        <v>地块建筑面积*0.08</v>
      </c>
      <c r="AV641" t="str">
        <f ca="1">MID(Sheet1!EF641,FIND(":",Sheet1!EF641)+1,100)</f>
        <v>地块建筑面积*0.08</v>
      </c>
      <c r="AW641" t="str">
        <f ca="1">MID(Sheet1!EG641,FIND(":",Sheet1!EG641)+1,100)</f>
        <v>城镇建设用地</v>
      </c>
    </row>
    <row r="642" spans="1:49" x14ac:dyDescent="0.2">
      <c r="A642" t="str">
        <f>MID(Sheet1!CK642,FIND(":",Sheet1!CK642)+1,100)</f>
        <v>090202#艺术传媒用地#国空</v>
      </c>
      <c r="B642" t="str">
        <f>MID(Sheet1!CL642,FIND(":",Sheet1!CL642)+1,100)</f>
        <v>艺术传媒用地</v>
      </c>
      <c r="C642" t="str">
        <f>MID(Sheet1!CM642,FIND(":",Sheet1!CM642)+1,100)</f>
        <v/>
      </c>
      <c r="D642" t="str">
        <f>MID(Sheet1!CN642,FIND(":",Sheet1!CN642)+1,100)</f>
        <v>090202</v>
      </c>
      <c r="E642" t="str">
        <f>MID(Sheet1!CO642,FIND(":",Sheet1!CO642)+1,100)</f>
        <v>国空</v>
      </c>
      <c r="F642" t="str">
        <f>MID(Sheet1!CP642,FIND(":",Sheet1!CP642)+1,100)</f>
        <v>B22</v>
      </c>
      <c r="G642" t="str">
        <f>MID(Sheet1!CQ642,FIND(":",Sheet1!CQ642)+1,100)</f>
        <v>B2#商务用地#城规</v>
      </c>
      <c r="H642" t="str">
        <f>MID(Sheet1!CR642,FIND(":",Sheet1!CR642)+1,100)</f>
        <v>B2</v>
      </c>
      <c r="I642" t="str">
        <f>MID(Sheet1!CS642,FIND(":",Sheet1!CS642)+1,100)</f>
        <v>0902#商务金融用地#国空</v>
      </c>
      <c r="J642" t="str">
        <f>MID(Sheet1!CT642,FIND(":",Sheet1!CT642)+1,100)</f>
        <v>3</v>
      </c>
      <c r="K642" t="str">
        <f>MID(Sheet1!CU642,FIND(":",Sheet1!CU642)+1,100)</f>
        <v>20902</v>
      </c>
      <c r="L642" t="str">
        <f ca="1">MID(Sheet1!CV642,FIND(":",Sheet1!CV642)+1,100)</f>
        <v>237,20,91</v>
      </c>
      <c r="M642" t="str">
        <f ca="1">MID(Sheet1!CW642,FIND(":",Sheet1!CW642)+1,100)</f>
        <v>面积*容积率</v>
      </c>
      <c r="N642" t="str">
        <f ca="1">MID(Sheet1!CX642,FIND(":",Sheet1!CX642)+1,100)</f>
        <v>地块建筑面积*0</v>
      </c>
      <c r="O642" t="str">
        <f ca="1">MID(Sheet1!CY642,FIND(":",Sheet1!CY642)+1,100)</f>
        <v>地块建筑面积*1</v>
      </c>
      <c r="P642" t="str">
        <f ca="1">MID(Sheet1!CZ642,FIND(":",Sheet1!CZ642)+1,100)</f>
        <v>地块建筑面积*1*0.35</v>
      </c>
      <c r="Q642" t="str">
        <f ca="1">MID(Sheet1!DA642,FIND(":",Sheet1!DA642)+1,100)</f>
        <v>地块建筑面积*1*0.65</v>
      </c>
      <c r="R642" t="str">
        <f ca="1">MID(Sheet1!DB642,FIND(":",Sheet1!DB642)+1,100)</f>
        <v>地块建筑面积*0</v>
      </c>
      <c r="S642" t="str">
        <f ca="1">MID(Sheet1!DC642,FIND(":",Sheet1!DC642)+1,100)</f>
        <v>地块建筑面积*0</v>
      </c>
      <c r="T642" t="str">
        <f ca="1">MID(Sheet1!DD642,FIND(":",Sheet1!DD642)+1,100)</f>
        <v>地块建筑面积*0</v>
      </c>
      <c r="U642" t="str">
        <f ca="1">MID(Sheet1!DE642,FIND(":",Sheet1!DE642)+1,100)</f>
        <v>面积*0</v>
      </c>
      <c r="V642" t="str">
        <f ca="1">MID(Sheet1!DF642,FIND(":",Sheet1!DF642)+1,100)</f>
        <v>面积*0</v>
      </c>
      <c r="W642" t="str">
        <f ca="1">MID(Sheet1!DG642,FIND(":",Sheet1!DG642)+1,100)</f>
        <v>-</v>
      </c>
      <c r="X642" t="str">
        <f ca="1">MID(Sheet1!DH642,FIND(":",Sheet1!DH642)+1,100)</f>
        <v>0</v>
      </c>
      <c r="Y642" t="str">
        <f ca="1">MID(Sheet1!DI642,FIND(":",Sheet1!DI642)+1,100)</f>
        <v>-</v>
      </c>
      <c r="Z642" t="str">
        <f ca="1">MID(Sheet1!DJ642,FIND(":",Sheet1!DJ642)+1,100)</f>
        <v>0</v>
      </c>
      <c r="AA642" t="str">
        <f ca="1">MID(Sheet1!DK642,FIND(":",Sheet1!DK642)+1,100)</f>
        <v>35平方米/岗位</v>
      </c>
      <c r="AB642" t="str">
        <f ca="1">MID(Sheet1!DL642,FIND(":",Sheet1!DL642)+1,100)</f>
        <v>商服建筑面积/35</v>
      </c>
      <c r="AC642" t="str">
        <f ca="1">MID(Sheet1!DM642,FIND(":",Sheet1!DM642)+1,100)</f>
        <v>1.1个/100平方米</v>
      </c>
      <c r="AD642" t="str">
        <f ca="1">MID(Sheet1!DN642,FIND(":",Sheet1!DN642)+1,100)</f>
        <v>地块建筑面积*1.1/100</v>
      </c>
      <c r="AE642" t="str">
        <f ca="1">MID(Sheet1!DO642,FIND(":",Sheet1!DO642)+1,100)</f>
        <v>10升/平方米*日</v>
      </c>
      <c r="AF642" t="str">
        <f ca="1">MID(Sheet1!DP642,FIND(":",Sheet1!DP642)+1,100)</f>
        <v>地块建筑面积*10/1000</v>
      </c>
      <c r="AG642" t="str">
        <f ca="1">MID(Sheet1!DQ642,FIND(":",Sheet1!DQ642)+1,100)</f>
        <v>0.85</v>
      </c>
      <c r="AH642" t="str">
        <f ca="1">MID(Sheet1!DR642,FIND(":",Sheet1!DR642)+1,100)</f>
        <v>用水量*0.85</v>
      </c>
      <c r="AI642" t="str">
        <f ca="1">MID(Sheet1!DS642,FIND(":",Sheet1!DS642)+1,100)</f>
        <v>60瓦/平方米</v>
      </c>
      <c r="AJ642" t="str">
        <f ca="1">MID(Sheet1!DT642,FIND(":",Sheet1!DT642)+1,100)</f>
        <v>0.7</v>
      </c>
      <c r="AK642" t="str">
        <f ca="1">MID(Sheet1!DU642,FIND(":",Sheet1!DU642)+1,100)</f>
        <v>地块建筑面积*60*0.7/1000</v>
      </c>
      <c r="AL642" t="str">
        <f ca="1">MID(Sheet1!DV642,FIND(":",Sheet1!DV642)+1,100)</f>
        <v>1.0门/100平方米</v>
      </c>
      <c r="AM642" t="str">
        <f ca="1">MID(Sheet1!DW642,FIND(":",Sheet1!DW642)+1,100)</f>
        <v>地块建筑面积*1.0/100</v>
      </c>
      <c r="AN642" t="str">
        <f ca="1">MID(Sheet1!DX642,FIND(":",Sheet1!DX642)+1,100)</f>
        <v>0.2门/100平方米</v>
      </c>
      <c r="AO642" t="str">
        <f ca="1">MID(Sheet1!DY642,FIND(":",Sheet1!DY642)+1,100)</f>
        <v>地块建筑面积*0.2/100</v>
      </c>
      <c r="AP642" t="str">
        <f ca="1">MID(Sheet1!DZ642,FIND(":",Sheet1!DZ642)+1,100)</f>
        <v>54.1pcu/万平方米，73：27</v>
      </c>
      <c r="AQ642" t="str">
        <f ca="1">MID(Sheet1!EA642,FIND(":",Sheet1!EA642)+1,100)</f>
        <v>地块建筑面积/10000*54.1*0.73</v>
      </c>
      <c r="AR642" t="str">
        <f ca="1">MID(Sheet1!EB642,FIND(":",Sheet1!EB642)+1,100)</f>
        <v>地块建筑面积/10000*54.1*0.27</v>
      </c>
      <c r="AS642" t="str">
        <f ca="1">MID(Sheet1!EC642,FIND(":",Sheet1!EC642)+1,100)</f>
        <v>地块建筑面积*0.4</v>
      </c>
      <c r="AT642" t="str">
        <f ca="1">MID(Sheet1!ED642,FIND(":",Sheet1!ED642)+1,100)</f>
        <v>地块建筑面积*0.4</v>
      </c>
      <c r="AU642" t="str">
        <f ca="1">MID(Sheet1!EE642,FIND(":",Sheet1!EE642)+1,100)</f>
        <v>地块建筑面积*0.08</v>
      </c>
      <c r="AV642" t="str">
        <f ca="1">MID(Sheet1!EF642,FIND(":",Sheet1!EF642)+1,100)</f>
        <v>地块建筑面积*0.08</v>
      </c>
      <c r="AW642" t="str">
        <f ca="1">MID(Sheet1!EG642,FIND(":",Sheet1!EG642)+1,100)</f>
        <v>城镇建设用地</v>
      </c>
    </row>
    <row r="643" spans="1:49" x14ac:dyDescent="0.2">
      <c r="A643" t="str">
        <f>MID(Sheet1!CK643,FIND(":",Sheet1!CK643)+1,100)</f>
        <v>090203#其他商务用地#国空</v>
      </c>
      <c r="B643" t="str">
        <f>MID(Sheet1!CL643,FIND(":",Sheet1!CL643)+1,100)</f>
        <v>其他商务用地</v>
      </c>
      <c r="C643" t="str">
        <f>MID(Sheet1!CM643,FIND(":",Sheet1!CM643)+1,100)</f>
        <v/>
      </c>
      <c r="D643" t="str">
        <f>MID(Sheet1!CN643,FIND(":",Sheet1!CN643)+1,100)</f>
        <v>090203</v>
      </c>
      <c r="E643" t="str">
        <f>MID(Sheet1!CO643,FIND(":",Sheet1!CO643)+1,100)</f>
        <v>国空</v>
      </c>
      <c r="F643" t="str">
        <f>MID(Sheet1!CP643,FIND(":",Sheet1!CP643)+1,100)</f>
        <v>B23</v>
      </c>
      <c r="G643" t="str">
        <f>MID(Sheet1!CQ643,FIND(":",Sheet1!CQ643)+1,100)</f>
        <v>B2#商务用地#城规</v>
      </c>
      <c r="H643" t="str">
        <f>MID(Sheet1!CR643,FIND(":",Sheet1!CR643)+1,100)</f>
        <v>B2</v>
      </c>
      <c r="I643" t="str">
        <f>MID(Sheet1!CS643,FIND(":",Sheet1!CS643)+1,100)</f>
        <v>0902#商务金融用地#国空</v>
      </c>
      <c r="J643" t="str">
        <f>MID(Sheet1!CT643,FIND(":",Sheet1!CT643)+1,100)</f>
        <v>3</v>
      </c>
      <c r="K643" t="str">
        <f>MID(Sheet1!CU643,FIND(":",Sheet1!CU643)+1,100)</f>
        <v>20902</v>
      </c>
      <c r="L643" t="str">
        <f ca="1">MID(Sheet1!CV643,FIND(":",Sheet1!CV643)+1,100)</f>
        <v>237,20,91</v>
      </c>
      <c r="M643" t="str">
        <f ca="1">MID(Sheet1!CW643,FIND(":",Sheet1!CW643)+1,100)</f>
        <v>面积*容积率</v>
      </c>
      <c r="N643" t="str">
        <f ca="1">MID(Sheet1!CX643,FIND(":",Sheet1!CX643)+1,100)</f>
        <v>地块建筑面积*0</v>
      </c>
      <c r="O643" t="str">
        <f ca="1">MID(Sheet1!CY643,FIND(":",Sheet1!CY643)+1,100)</f>
        <v>地块建筑面积*1</v>
      </c>
      <c r="P643" t="str">
        <f ca="1">MID(Sheet1!CZ643,FIND(":",Sheet1!CZ643)+1,100)</f>
        <v>地块建筑面积*1*0.35</v>
      </c>
      <c r="Q643" t="str">
        <f ca="1">MID(Sheet1!DA643,FIND(":",Sheet1!DA643)+1,100)</f>
        <v>地块建筑面积*1*0.65</v>
      </c>
      <c r="R643" t="str">
        <f ca="1">MID(Sheet1!DB643,FIND(":",Sheet1!DB643)+1,100)</f>
        <v>地块建筑面积*0</v>
      </c>
      <c r="S643" t="str">
        <f ca="1">MID(Sheet1!DC643,FIND(":",Sheet1!DC643)+1,100)</f>
        <v>地块建筑面积*0</v>
      </c>
      <c r="T643" t="str">
        <f ca="1">MID(Sheet1!DD643,FIND(":",Sheet1!DD643)+1,100)</f>
        <v>地块建筑面积*0</v>
      </c>
      <c r="U643" t="str">
        <f ca="1">MID(Sheet1!DE643,FIND(":",Sheet1!DE643)+1,100)</f>
        <v>面积*0</v>
      </c>
      <c r="V643" t="str">
        <f ca="1">MID(Sheet1!DF643,FIND(":",Sheet1!DF643)+1,100)</f>
        <v>面积*0</v>
      </c>
      <c r="W643" t="str">
        <f ca="1">MID(Sheet1!DG643,FIND(":",Sheet1!DG643)+1,100)</f>
        <v>-</v>
      </c>
      <c r="X643" t="str">
        <f ca="1">MID(Sheet1!DH643,FIND(":",Sheet1!DH643)+1,100)</f>
        <v>0</v>
      </c>
      <c r="Y643" t="str">
        <f ca="1">MID(Sheet1!DI643,FIND(":",Sheet1!DI643)+1,100)</f>
        <v>-</v>
      </c>
      <c r="Z643" t="str">
        <f ca="1">MID(Sheet1!DJ643,FIND(":",Sheet1!DJ643)+1,100)</f>
        <v>0</v>
      </c>
      <c r="AA643" t="str">
        <f ca="1">MID(Sheet1!DK643,FIND(":",Sheet1!DK643)+1,100)</f>
        <v>35平方米/岗位</v>
      </c>
      <c r="AB643" t="str">
        <f ca="1">MID(Sheet1!DL643,FIND(":",Sheet1!DL643)+1,100)</f>
        <v>商服建筑面积/35</v>
      </c>
      <c r="AC643" t="str">
        <f ca="1">MID(Sheet1!DM643,FIND(":",Sheet1!DM643)+1,100)</f>
        <v>1.1个/100平方米</v>
      </c>
      <c r="AD643" t="str">
        <f ca="1">MID(Sheet1!DN643,FIND(":",Sheet1!DN643)+1,100)</f>
        <v>地块建筑面积*1.1/100</v>
      </c>
      <c r="AE643" t="str">
        <f ca="1">MID(Sheet1!DO643,FIND(":",Sheet1!DO643)+1,100)</f>
        <v>10升/平方米*日</v>
      </c>
      <c r="AF643" t="str">
        <f ca="1">MID(Sheet1!DP643,FIND(":",Sheet1!DP643)+1,100)</f>
        <v>地块建筑面积*10/1000</v>
      </c>
      <c r="AG643" t="str">
        <f ca="1">MID(Sheet1!DQ643,FIND(":",Sheet1!DQ643)+1,100)</f>
        <v>0.85</v>
      </c>
      <c r="AH643" t="str">
        <f ca="1">MID(Sheet1!DR643,FIND(":",Sheet1!DR643)+1,100)</f>
        <v>用水量*0.85</v>
      </c>
      <c r="AI643" t="str">
        <f ca="1">MID(Sheet1!DS643,FIND(":",Sheet1!DS643)+1,100)</f>
        <v>60瓦/平方米</v>
      </c>
      <c r="AJ643" t="str">
        <f ca="1">MID(Sheet1!DT643,FIND(":",Sheet1!DT643)+1,100)</f>
        <v>0.7</v>
      </c>
      <c r="AK643" t="str">
        <f ca="1">MID(Sheet1!DU643,FIND(":",Sheet1!DU643)+1,100)</f>
        <v>地块建筑面积*60*0.7/1000</v>
      </c>
      <c r="AL643" t="str">
        <f ca="1">MID(Sheet1!DV643,FIND(":",Sheet1!DV643)+1,100)</f>
        <v>1.0门/100平方米</v>
      </c>
      <c r="AM643" t="str">
        <f ca="1">MID(Sheet1!DW643,FIND(":",Sheet1!DW643)+1,100)</f>
        <v>地块建筑面积*1.0/100</v>
      </c>
      <c r="AN643" t="str">
        <f ca="1">MID(Sheet1!DX643,FIND(":",Sheet1!DX643)+1,100)</f>
        <v>0.2门/100平方米</v>
      </c>
      <c r="AO643" t="str">
        <f ca="1">MID(Sheet1!DY643,FIND(":",Sheet1!DY643)+1,100)</f>
        <v>地块建筑面积*0.2/100</v>
      </c>
      <c r="AP643" t="str">
        <f ca="1">MID(Sheet1!DZ643,FIND(":",Sheet1!DZ643)+1,100)</f>
        <v>54.1pcu/万平方米，73：27</v>
      </c>
      <c r="AQ643" t="str">
        <f ca="1">MID(Sheet1!EA643,FIND(":",Sheet1!EA643)+1,100)</f>
        <v>地块建筑面积/10000*54.1*0.73</v>
      </c>
      <c r="AR643" t="str">
        <f ca="1">MID(Sheet1!EB643,FIND(":",Sheet1!EB643)+1,100)</f>
        <v>地块建筑面积/10000*54.1*0.27</v>
      </c>
      <c r="AS643" t="str">
        <f ca="1">MID(Sheet1!EC643,FIND(":",Sheet1!EC643)+1,100)</f>
        <v>地块建筑面积*0.4</v>
      </c>
      <c r="AT643" t="str">
        <f ca="1">MID(Sheet1!ED643,FIND(":",Sheet1!ED643)+1,100)</f>
        <v>地块建筑面积*0.4</v>
      </c>
      <c r="AU643" t="str">
        <f ca="1">MID(Sheet1!EE643,FIND(":",Sheet1!EE643)+1,100)</f>
        <v>地块建筑面积*0.08</v>
      </c>
      <c r="AV643" t="str">
        <f ca="1">MID(Sheet1!EF643,FIND(":",Sheet1!EF643)+1,100)</f>
        <v>地块建筑面积*0.08</v>
      </c>
      <c r="AW643" t="str">
        <f ca="1">MID(Sheet1!EG643,FIND(":",Sheet1!EG643)+1,100)</f>
        <v>城镇建设用地</v>
      </c>
    </row>
    <row r="644" spans="1:49" x14ac:dyDescent="0.2">
      <c r="A644" t="str">
        <f>MID(Sheet1!CK644,FIND(":",Sheet1!CK644)+1,100)</f>
        <v>0903#娱乐用地#国空</v>
      </c>
      <c r="B644" t="str">
        <f>MID(Sheet1!CL644,FIND(":",Sheet1!CL644)+1,100)</f>
        <v>娱乐用地</v>
      </c>
      <c r="C644" t="str">
        <f>MID(Sheet1!CM644,FIND(":",Sheet1!CM644)+1,100)</f>
        <v/>
      </c>
      <c r="D644" t="str">
        <f>MID(Sheet1!CN644,FIND(":",Sheet1!CN644)+1,100)</f>
        <v>0903</v>
      </c>
      <c r="E644" t="str">
        <f>MID(Sheet1!CO644,FIND(":",Sheet1!CO644)+1,100)</f>
        <v>国空</v>
      </c>
      <c r="F644" t="str">
        <f>MID(Sheet1!CP644,FIND(":",Sheet1!CP644)+1,100)</f>
        <v>B3</v>
      </c>
      <c r="G644" t="str">
        <f>MID(Sheet1!CQ644,FIND(":",Sheet1!CQ644)+1,100)</f>
        <v>B3#娱乐康体用地#城规</v>
      </c>
      <c r="H644" t="str">
        <f>MID(Sheet1!CR644,FIND(":",Sheet1!CR644)+1,100)</f>
        <v>B</v>
      </c>
      <c r="I644" t="str">
        <f>MID(Sheet1!CS644,FIND(":",Sheet1!CS644)+1,100)</f>
        <v>09#商业服务业用地#国空</v>
      </c>
      <c r="J644" t="str">
        <f>MID(Sheet1!CT644,FIND(":",Sheet1!CT644)+1,100)</f>
        <v>2</v>
      </c>
      <c r="K644" t="str">
        <f>MID(Sheet1!CU644,FIND(":",Sheet1!CU644)+1,100)</f>
        <v>109</v>
      </c>
      <c r="L644" t="str">
        <f ca="1">MID(Sheet1!CV644,FIND(":",Sheet1!CV644)+1,100)</f>
        <v>181,0,0</v>
      </c>
      <c r="M644" t="str">
        <f ca="1">MID(Sheet1!CW644,FIND(":",Sheet1!CW644)+1,100)</f>
        <v>面积*容积率</v>
      </c>
      <c r="N644" t="str">
        <f ca="1">MID(Sheet1!CX644,FIND(":",Sheet1!CX644)+1,100)</f>
        <v>地块建筑面积*0</v>
      </c>
      <c r="O644" t="str">
        <f ca="1">MID(Sheet1!CY644,FIND(":",Sheet1!CY644)+1,100)</f>
        <v>地块建筑面积*1</v>
      </c>
      <c r="P644" t="str">
        <f ca="1">MID(Sheet1!CZ644,FIND(":",Sheet1!CZ644)+1,100)</f>
        <v>地块建筑面积*1*0.35</v>
      </c>
      <c r="Q644" t="str">
        <f ca="1">MID(Sheet1!DA644,FIND(":",Sheet1!DA644)+1,100)</f>
        <v>地块建筑面积*1*0.65</v>
      </c>
      <c r="R644" t="str">
        <f ca="1">MID(Sheet1!DB644,FIND(":",Sheet1!DB644)+1,100)</f>
        <v>地块建筑面积*0</v>
      </c>
      <c r="S644" t="str">
        <f ca="1">MID(Sheet1!DC644,FIND(":",Sheet1!DC644)+1,100)</f>
        <v>地块建筑面积*0</v>
      </c>
      <c r="T644" t="str">
        <f ca="1">MID(Sheet1!DD644,FIND(":",Sheet1!DD644)+1,100)</f>
        <v>地块建筑面积*0</v>
      </c>
      <c r="U644" t="str">
        <f ca="1">MID(Sheet1!DE644,FIND(":",Sheet1!DE644)+1,100)</f>
        <v>面积*0</v>
      </c>
      <c r="V644" t="str">
        <f ca="1">MID(Sheet1!DF644,FIND(":",Sheet1!DF644)+1,100)</f>
        <v>面积*0</v>
      </c>
      <c r="W644" t="str">
        <f ca="1">MID(Sheet1!DG644,FIND(":",Sheet1!DG644)+1,100)</f>
        <v>-</v>
      </c>
      <c r="X644" t="str">
        <f ca="1">MID(Sheet1!DH644,FIND(":",Sheet1!DH644)+1,100)</f>
        <v>0</v>
      </c>
      <c r="Y644" t="str">
        <f ca="1">MID(Sheet1!DI644,FIND(":",Sheet1!DI644)+1,100)</f>
        <v>-</v>
      </c>
      <c r="Z644" t="str">
        <f ca="1">MID(Sheet1!DJ644,FIND(":",Sheet1!DJ644)+1,100)</f>
        <v>0</v>
      </c>
      <c r="AA644" t="str">
        <f ca="1">MID(Sheet1!DK644,FIND(":",Sheet1!DK644)+1,100)</f>
        <v>35平方米/岗位</v>
      </c>
      <c r="AB644" t="str">
        <f ca="1">MID(Sheet1!DL644,FIND(":",Sheet1!DL644)+1,100)</f>
        <v>商服建筑面积/35</v>
      </c>
      <c r="AC644" t="str">
        <f ca="1">MID(Sheet1!DM644,FIND(":",Sheet1!DM644)+1,100)</f>
        <v>1.1个/100平方米</v>
      </c>
      <c r="AD644" t="str">
        <f ca="1">MID(Sheet1!DN644,FIND(":",Sheet1!DN644)+1,100)</f>
        <v>地块建筑面积*1.1/100</v>
      </c>
      <c r="AE644" t="str">
        <f ca="1">MID(Sheet1!DO644,FIND(":",Sheet1!DO644)+1,100)</f>
        <v>10升/平方米*日</v>
      </c>
      <c r="AF644" t="str">
        <f ca="1">MID(Sheet1!DP644,FIND(":",Sheet1!DP644)+1,100)</f>
        <v>地块建筑面积*10/1000</v>
      </c>
      <c r="AG644" t="str">
        <f ca="1">MID(Sheet1!DQ644,FIND(":",Sheet1!DQ644)+1,100)</f>
        <v>0.85</v>
      </c>
      <c r="AH644" t="str">
        <f ca="1">MID(Sheet1!DR644,FIND(":",Sheet1!DR644)+1,100)</f>
        <v>用水量*0.85</v>
      </c>
      <c r="AI644" t="str">
        <f ca="1">MID(Sheet1!DS644,FIND(":",Sheet1!DS644)+1,100)</f>
        <v>40瓦/平方米</v>
      </c>
      <c r="AJ644" t="str">
        <f ca="1">MID(Sheet1!DT644,FIND(":",Sheet1!DT644)+1,100)</f>
        <v>0.7</v>
      </c>
      <c r="AK644" t="str">
        <f ca="1">MID(Sheet1!DU644,FIND(":",Sheet1!DU644)+1,100)</f>
        <v>地块建筑面积*40*0.7/1000</v>
      </c>
      <c r="AL644" t="str">
        <f ca="1">MID(Sheet1!DV644,FIND(":",Sheet1!DV644)+1,100)</f>
        <v>1.0门/100平方米</v>
      </c>
      <c r="AM644" t="str">
        <f ca="1">MID(Sheet1!DW644,FIND(":",Sheet1!DW644)+1,100)</f>
        <v>地块建筑面积*1.0/100</v>
      </c>
      <c r="AN644" t="str">
        <f ca="1">MID(Sheet1!DX644,FIND(":",Sheet1!DX644)+1,100)</f>
        <v>0.2门/100平方米</v>
      </c>
      <c r="AO644" t="str">
        <f ca="1">MID(Sheet1!DY644,FIND(":",Sheet1!DY644)+1,100)</f>
        <v>地块建筑面积*0.2/100</v>
      </c>
      <c r="AP644" t="str">
        <f ca="1">MID(Sheet1!DZ644,FIND(":",Sheet1!DZ644)+1,100)</f>
        <v>60pcu/万平方米，73：27</v>
      </c>
      <c r="AQ644" t="str">
        <f ca="1">MID(Sheet1!EA644,FIND(":",Sheet1!EA644)+1,100)</f>
        <v>地块建筑面积/10000*60*0.73</v>
      </c>
      <c r="AR644" t="str">
        <f ca="1">MID(Sheet1!EB644,FIND(":",Sheet1!EB644)+1,100)</f>
        <v>地块建筑面积/10000*60*0.27</v>
      </c>
      <c r="AS644" t="str">
        <f ca="1">MID(Sheet1!EC644,FIND(":",Sheet1!EC644)+1,100)</f>
        <v>地块建筑面积*0.4</v>
      </c>
      <c r="AT644" t="str">
        <f ca="1">MID(Sheet1!ED644,FIND(":",Sheet1!ED644)+1,100)</f>
        <v>地块建筑面积*0.4</v>
      </c>
      <c r="AU644" t="str">
        <f ca="1">MID(Sheet1!EE644,FIND(":",Sheet1!EE644)+1,100)</f>
        <v>地块建筑面积*0.08</v>
      </c>
      <c r="AV644" t="str">
        <f ca="1">MID(Sheet1!EF644,FIND(":",Sheet1!EF644)+1,100)</f>
        <v>地块建筑面积*0.08</v>
      </c>
      <c r="AW644" t="str">
        <f ca="1">MID(Sheet1!EG644,FIND(":",Sheet1!EG644)+1,100)</f>
        <v>城镇建设用地</v>
      </c>
    </row>
    <row r="645" spans="1:49" x14ac:dyDescent="0.2">
      <c r="A645" t="str">
        <f>MID(Sheet1!CK645,FIND(":",Sheet1!CK645)+1,100)</f>
        <v>0903v#娱乐用地#国空</v>
      </c>
      <c r="B645" t="str">
        <f>MID(Sheet1!CL645,FIND(":",Sheet1!CL645)+1,100)</f>
        <v>娱乐用地</v>
      </c>
      <c r="C645" t="str">
        <f>MID(Sheet1!CM645,FIND(":",Sheet1!CM645)+1,100)</f>
        <v/>
      </c>
      <c r="D645" t="str">
        <f>MID(Sheet1!CN645,FIND(":",Sheet1!CN645)+1,100)</f>
        <v>0903v</v>
      </c>
      <c r="E645" t="str">
        <f>MID(Sheet1!CO645,FIND(":",Sheet1!CO645)+1,100)</f>
        <v>国空</v>
      </c>
      <c r="F645" t="str">
        <f>MID(Sheet1!CP645,FIND(":",Sheet1!CP645)+1,100)</f>
        <v>B3</v>
      </c>
      <c r="G645" t="str">
        <f>MID(Sheet1!CQ645,FIND(":",Sheet1!CQ645)+1,100)</f>
        <v>B3#娱乐康体用地#城规</v>
      </c>
      <c r="H645" t="str">
        <f>MID(Sheet1!CR645,FIND(":",Sheet1!CR645)+1,100)</f>
        <v>B</v>
      </c>
      <c r="I645" t="str">
        <f>MID(Sheet1!CS645,FIND(":",Sheet1!CS645)+1,100)</f>
        <v>0903#娱乐用地#国空</v>
      </c>
      <c r="J645" t="str">
        <f>MID(Sheet1!CT645,FIND(":",Sheet1!CT645)+1,100)</f>
        <v>3</v>
      </c>
      <c r="K645" t="str">
        <f>MID(Sheet1!CU645,FIND(":",Sheet1!CU645)+1,100)</f>
        <v>20903</v>
      </c>
      <c r="L645" t="str">
        <f ca="1">MID(Sheet1!CV645,FIND(":",Sheet1!CV645)+1,100)</f>
        <v>181,0,0</v>
      </c>
      <c r="M645" t="str">
        <f ca="1">MID(Sheet1!CW645,FIND(":",Sheet1!CW645)+1,100)</f>
        <v>面积*容积率</v>
      </c>
      <c r="N645" t="str">
        <f ca="1">MID(Sheet1!CX645,FIND(":",Sheet1!CX645)+1,100)</f>
        <v>地块建筑面积*0</v>
      </c>
      <c r="O645" t="str">
        <f ca="1">MID(Sheet1!CY645,FIND(":",Sheet1!CY645)+1,100)</f>
        <v>地块建筑面积*1</v>
      </c>
      <c r="P645" t="str">
        <f ca="1">MID(Sheet1!CZ645,FIND(":",Sheet1!CZ645)+1,100)</f>
        <v>地块建筑面积*1*0.35</v>
      </c>
      <c r="Q645" t="str">
        <f ca="1">MID(Sheet1!DA645,FIND(":",Sheet1!DA645)+1,100)</f>
        <v>地块建筑面积*1*0.65</v>
      </c>
      <c r="R645" t="str">
        <f ca="1">MID(Sheet1!DB645,FIND(":",Sheet1!DB645)+1,100)</f>
        <v>地块建筑面积*0</v>
      </c>
      <c r="S645" t="str">
        <f ca="1">MID(Sheet1!DC645,FIND(":",Sheet1!DC645)+1,100)</f>
        <v>地块建筑面积*0</v>
      </c>
      <c r="T645" t="str">
        <f ca="1">MID(Sheet1!DD645,FIND(":",Sheet1!DD645)+1,100)</f>
        <v>地块建筑面积*0</v>
      </c>
      <c r="U645" t="str">
        <f ca="1">MID(Sheet1!DE645,FIND(":",Sheet1!DE645)+1,100)</f>
        <v>面积*0</v>
      </c>
      <c r="V645" t="str">
        <f ca="1">MID(Sheet1!DF645,FIND(":",Sheet1!DF645)+1,100)</f>
        <v>面积*0</v>
      </c>
      <c r="W645" t="str">
        <f ca="1">MID(Sheet1!DG645,FIND(":",Sheet1!DG645)+1,100)</f>
        <v>-</v>
      </c>
      <c r="X645" t="str">
        <f ca="1">MID(Sheet1!DH645,FIND(":",Sheet1!DH645)+1,100)</f>
        <v>0</v>
      </c>
      <c r="Y645" t="str">
        <f ca="1">MID(Sheet1!DI645,FIND(":",Sheet1!DI645)+1,100)</f>
        <v>-</v>
      </c>
      <c r="Z645" t="str">
        <f ca="1">MID(Sheet1!DJ645,FIND(":",Sheet1!DJ645)+1,100)</f>
        <v>0</v>
      </c>
      <c r="AA645" t="str">
        <f ca="1">MID(Sheet1!DK645,FIND(":",Sheet1!DK645)+1,100)</f>
        <v>35平方米/岗位</v>
      </c>
      <c r="AB645" t="str">
        <f ca="1">MID(Sheet1!DL645,FIND(":",Sheet1!DL645)+1,100)</f>
        <v>商服建筑面积/35</v>
      </c>
      <c r="AC645" t="str">
        <f ca="1">MID(Sheet1!DM645,FIND(":",Sheet1!DM645)+1,100)</f>
        <v>1.1个/100平方米</v>
      </c>
      <c r="AD645" t="str">
        <f ca="1">MID(Sheet1!DN645,FIND(":",Sheet1!DN645)+1,100)</f>
        <v>地块建筑面积*1.1/100</v>
      </c>
      <c r="AE645" t="str">
        <f ca="1">MID(Sheet1!DO645,FIND(":",Sheet1!DO645)+1,100)</f>
        <v>10升/平方米*日</v>
      </c>
      <c r="AF645" t="str">
        <f ca="1">MID(Sheet1!DP645,FIND(":",Sheet1!DP645)+1,100)</f>
        <v>地块建筑面积*10/1000</v>
      </c>
      <c r="AG645" t="str">
        <f ca="1">MID(Sheet1!DQ645,FIND(":",Sheet1!DQ645)+1,100)</f>
        <v>0.85</v>
      </c>
      <c r="AH645" t="str">
        <f ca="1">MID(Sheet1!DR645,FIND(":",Sheet1!DR645)+1,100)</f>
        <v>用水量*0.85</v>
      </c>
      <c r="AI645" t="str">
        <f ca="1">MID(Sheet1!DS645,FIND(":",Sheet1!DS645)+1,100)</f>
        <v>40瓦/平方米</v>
      </c>
      <c r="AJ645" t="str">
        <f ca="1">MID(Sheet1!DT645,FIND(":",Sheet1!DT645)+1,100)</f>
        <v>0.7</v>
      </c>
      <c r="AK645" t="str">
        <f ca="1">MID(Sheet1!DU645,FIND(":",Sheet1!DU645)+1,100)</f>
        <v>地块建筑面积*40*0.7/1000</v>
      </c>
      <c r="AL645" t="str">
        <f ca="1">MID(Sheet1!DV645,FIND(":",Sheet1!DV645)+1,100)</f>
        <v>1.0门/100平方米</v>
      </c>
      <c r="AM645" t="str">
        <f ca="1">MID(Sheet1!DW645,FIND(":",Sheet1!DW645)+1,100)</f>
        <v>地块建筑面积*1.0/100</v>
      </c>
      <c r="AN645" t="str">
        <f ca="1">MID(Sheet1!DX645,FIND(":",Sheet1!DX645)+1,100)</f>
        <v>0.2门/100平方米</v>
      </c>
      <c r="AO645" t="str">
        <f ca="1">MID(Sheet1!DY645,FIND(":",Sheet1!DY645)+1,100)</f>
        <v>地块建筑面积*0.2/100</v>
      </c>
      <c r="AP645" t="str">
        <f ca="1">MID(Sheet1!DZ645,FIND(":",Sheet1!DZ645)+1,100)</f>
        <v>60pcu/万平方米，73：27</v>
      </c>
      <c r="AQ645" t="str">
        <f ca="1">MID(Sheet1!EA645,FIND(":",Sheet1!EA645)+1,100)</f>
        <v>地块建筑面积/10000*60*0.73</v>
      </c>
      <c r="AR645" t="str">
        <f ca="1">MID(Sheet1!EB645,FIND(":",Sheet1!EB645)+1,100)</f>
        <v>地块建筑面积/10000*60*0.27</v>
      </c>
      <c r="AS645" t="str">
        <f ca="1">MID(Sheet1!EC645,FIND(":",Sheet1!EC645)+1,100)</f>
        <v>地块建筑面积*0.4</v>
      </c>
      <c r="AT645" t="str">
        <f ca="1">MID(Sheet1!ED645,FIND(":",Sheet1!ED645)+1,100)</f>
        <v>地块建筑面积*0.4</v>
      </c>
      <c r="AU645" t="str">
        <f ca="1">MID(Sheet1!EE645,FIND(":",Sheet1!EE645)+1,100)</f>
        <v>地块建筑面积*0.08</v>
      </c>
      <c r="AV645" t="str">
        <f ca="1">MID(Sheet1!EF645,FIND(":",Sheet1!EF645)+1,100)</f>
        <v>地块建筑面积*0.08</v>
      </c>
      <c r="AW645" t="str">
        <f ca="1">MID(Sheet1!EG645,FIND(":",Sheet1!EG645)+1,100)</f>
        <v>村庄建设用地</v>
      </c>
    </row>
    <row r="646" spans="1:49" x14ac:dyDescent="0.2">
      <c r="A646" t="str">
        <f>MID(Sheet1!CK646,FIND(":",Sheet1!CK646)+1,100)</f>
        <v>090301#娱乐用地#国空</v>
      </c>
      <c r="B646" t="str">
        <f>MID(Sheet1!CL646,FIND(":",Sheet1!CL646)+1,100)</f>
        <v>娱乐用地</v>
      </c>
      <c r="C646" t="str">
        <f>MID(Sheet1!CM646,FIND(":",Sheet1!CM646)+1,100)</f>
        <v/>
      </c>
      <c r="D646" t="str">
        <f>MID(Sheet1!CN646,FIND(":",Sheet1!CN646)+1,100)</f>
        <v>090301</v>
      </c>
      <c r="E646" t="str">
        <f>MID(Sheet1!CO646,FIND(":",Sheet1!CO646)+1,100)</f>
        <v>国空</v>
      </c>
      <c r="F646" t="str">
        <f>MID(Sheet1!CP646,FIND(":",Sheet1!CP646)+1,100)</f>
        <v>B31</v>
      </c>
      <c r="G646" t="str">
        <f>MID(Sheet1!CQ646,FIND(":",Sheet1!CQ646)+1,100)</f>
        <v>B3#娱乐康体用地#城规</v>
      </c>
      <c r="H646" t="str">
        <f>MID(Sheet1!CR646,FIND(":",Sheet1!CR646)+1,100)</f>
        <v>B3</v>
      </c>
      <c r="I646" t="str">
        <f>MID(Sheet1!CS646,FIND(":",Sheet1!CS646)+1,100)</f>
        <v>0903#娱乐用地#国空</v>
      </c>
      <c r="J646" t="str">
        <f>MID(Sheet1!CT646,FIND(":",Sheet1!CT646)+1,100)</f>
        <v>3</v>
      </c>
      <c r="K646" t="str">
        <f>MID(Sheet1!CU646,FIND(":",Sheet1!CU646)+1,100)</f>
        <v>20903</v>
      </c>
      <c r="L646" t="str">
        <f ca="1">MID(Sheet1!CV646,FIND(":",Sheet1!CV646)+1,100)</f>
        <v>181,0,0</v>
      </c>
      <c r="M646" t="str">
        <f ca="1">MID(Sheet1!CW646,FIND(":",Sheet1!CW646)+1,100)</f>
        <v>面积*容积率</v>
      </c>
      <c r="N646" t="str">
        <f ca="1">MID(Sheet1!CX646,FIND(":",Sheet1!CX646)+1,100)</f>
        <v>地块建筑面积*0</v>
      </c>
      <c r="O646" t="str">
        <f ca="1">MID(Sheet1!CY646,FIND(":",Sheet1!CY646)+1,100)</f>
        <v>地块建筑面积*1</v>
      </c>
      <c r="P646" t="str">
        <f ca="1">MID(Sheet1!CZ646,FIND(":",Sheet1!CZ646)+1,100)</f>
        <v>地块建筑面积*1*0.35</v>
      </c>
      <c r="Q646" t="str">
        <f ca="1">MID(Sheet1!DA646,FIND(":",Sheet1!DA646)+1,100)</f>
        <v>地块建筑面积*1*0.65</v>
      </c>
      <c r="R646" t="str">
        <f ca="1">MID(Sheet1!DB646,FIND(":",Sheet1!DB646)+1,100)</f>
        <v>地块建筑面积*0</v>
      </c>
      <c r="S646" t="str">
        <f ca="1">MID(Sheet1!DC646,FIND(":",Sheet1!DC646)+1,100)</f>
        <v>地块建筑面积*0</v>
      </c>
      <c r="T646" t="str">
        <f ca="1">MID(Sheet1!DD646,FIND(":",Sheet1!DD646)+1,100)</f>
        <v>地块建筑面积*0</v>
      </c>
      <c r="U646" t="str">
        <f ca="1">MID(Sheet1!DE646,FIND(":",Sheet1!DE646)+1,100)</f>
        <v>面积*0</v>
      </c>
      <c r="V646" t="str">
        <f ca="1">MID(Sheet1!DF646,FIND(":",Sheet1!DF646)+1,100)</f>
        <v>面积*0</v>
      </c>
      <c r="W646" t="str">
        <f ca="1">MID(Sheet1!DG646,FIND(":",Sheet1!DG646)+1,100)</f>
        <v>-</v>
      </c>
      <c r="X646" t="str">
        <f ca="1">MID(Sheet1!DH646,FIND(":",Sheet1!DH646)+1,100)</f>
        <v>0</v>
      </c>
      <c r="Y646" t="str">
        <f ca="1">MID(Sheet1!DI646,FIND(":",Sheet1!DI646)+1,100)</f>
        <v>-</v>
      </c>
      <c r="Z646" t="str">
        <f ca="1">MID(Sheet1!DJ646,FIND(":",Sheet1!DJ646)+1,100)</f>
        <v>0</v>
      </c>
      <c r="AA646" t="str">
        <f ca="1">MID(Sheet1!DK646,FIND(":",Sheet1!DK646)+1,100)</f>
        <v>35平方米/岗位</v>
      </c>
      <c r="AB646" t="str">
        <f ca="1">MID(Sheet1!DL646,FIND(":",Sheet1!DL646)+1,100)</f>
        <v>商服建筑面积/35</v>
      </c>
      <c r="AC646" t="str">
        <f ca="1">MID(Sheet1!DM646,FIND(":",Sheet1!DM646)+1,100)</f>
        <v>1.1个/100平方米</v>
      </c>
      <c r="AD646" t="str">
        <f ca="1">MID(Sheet1!DN646,FIND(":",Sheet1!DN646)+1,100)</f>
        <v>地块建筑面积*1.1/100</v>
      </c>
      <c r="AE646" t="str">
        <f ca="1">MID(Sheet1!DO646,FIND(":",Sheet1!DO646)+1,100)</f>
        <v>10升/平方米*日</v>
      </c>
      <c r="AF646" t="str">
        <f ca="1">MID(Sheet1!DP646,FIND(":",Sheet1!DP646)+1,100)</f>
        <v>地块建筑面积*10/1000</v>
      </c>
      <c r="AG646" t="str">
        <f ca="1">MID(Sheet1!DQ646,FIND(":",Sheet1!DQ646)+1,100)</f>
        <v>0.85</v>
      </c>
      <c r="AH646" t="str">
        <f ca="1">MID(Sheet1!DR646,FIND(":",Sheet1!DR646)+1,100)</f>
        <v>用水量*0.85</v>
      </c>
      <c r="AI646" t="str">
        <f ca="1">MID(Sheet1!DS646,FIND(":",Sheet1!DS646)+1,100)</f>
        <v>40瓦/平方米</v>
      </c>
      <c r="AJ646" t="str">
        <f ca="1">MID(Sheet1!DT646,FIND(":",Sheet1!DT646)+1,100)</f>
        <v>0.7</v>
      </c>
      <c r="AK646" t="str">
        <f ca="1">MID(Sheet1!DU646,FIND(":",Sheet1!DU646)+1,100)</f>
        <v>地块建筑面积*40*0.7/1000</v>
      </c>
      <c r="AL646" t="str">
        <f ca="1">MID(Sheet1!DV646,FIND(":",Sheet1!DV646)+1,100)</f>
        <v>1.0门/100平方米</v>
      </c>
      <c r="AM646" t="str">
        <f ca="1">MID(Sheet1!DW646,FIND(":",Sheet1!DW646)+1,100)</f>
        <v>地块建筑面积*1.0/100</v>
      </c>
      <c r="AN646" t="str">
        <f ca="1">MID(Sheet1!DX646,FIND(":",Sheet1!DX646)+1,100)</f>
        <v>0.2门/100平方米</v>
      </c>
      <c r="AO646" t="str">
        <f ca="1">MID(Sheet1!DY646,FIND(":",Sheet1!DY646)+1,100)</f>
        <v>地块建筑面积*0.2/100</v>
      </c>
      <c r="AP646" t="str">
        <f ca="1">MID(Sheet1!DZ646,FIND(":",Sheet1!DZ646)+1,100)</f>
        <v>60pcu/万平方米，73：27</v>
      </c>
      <c r="AQ646" t="str">
        <f ca="1">MID(Sheet1!EA646,FIND(":",Sheet1!EA646)+1,100)</f>
        <v>地块建筑面积/10000*60*0.73</v>
      </c>
      <c r="AR646" t="str">
        <f ca="1">MID(Sheet1!EB646,FIND(":",Sheet1!EB646)+1,100)</f>
        <v>地块建筑面积/10000*60*0.27</v>
      </c>
      <c r="AS646" t="str">
        <f ca="1">MID(Sheet1!EC646,FIND(":",Sheet1!EC646)+1,100)</f>
        <v>地块建筑面积*0.4</v>
      </c>
      <c r="AT646" t="str">
        <f ca="1">MID(Sheet1!ED646,FIND(":",Sheet1!ED646)+1,100)</f>
        <v>地块建筑面积*0.4</v>
      </c>
      <c r="AU646" t="str">
        <f ca="1">MID(Sheet1!EE646,FIND(":",Sheet1!EE646)+1,100)</f>
        <v>地块建筑面积*0.08</v>
      </c>
      <c r="AV646" t="str">
        <f ca="1">MID(Sheet1!EF646,FIND(":",Sheet1!EF646)+1,100)</f>
        <v>地块建筑面积*0.08</v>
      </c>
      <c r="AW646" t="str">
        <f ca="1">MID(Sheet1!EG646,FIND(":",Sheet1!EG646)+1,100)</f>
        <v>城镇建设用地</v>
      </c>
    </row>
    <row r="647" spans="1:49" x14ac:dyDescent="0.2">
      <c r="A647" t="str">
        <f>MID(Sheet1!CK647,FIND(":",Sheet1!CK647)+1,100)</f>
        <v>090301v#娱乐用地#国空</v>
      </c>
      <c r="B647" t="str">
        <f>MID(Sheet1!CL647,FIND(":",Sheet1!CL647)+1,100)</f>
        <v>娱乐用地</v>
      </c>
      <c r="C647" t="str">
        <f>MID(Sheet1!CM647,FIND(":",Sheet1!CM647)+1,100)</f>
        <v/>
      </c>
      <c r="D647" t="str">
        <f>MID(Sheet1!CN647,FIND(":",Sheet1!CN647)+1,100)</f>
        <v>090301v</v>
      </c>
      <c r="E647" t="str">
        <f>MID(Sheet1!CO647,FIND(":",Sheet1!CO647)+1,100)</f>
        <v>国空</v>
      </c>
      <c r="F647" t="str">
        <f>MID(Sheet1!CP647,FIND(":",Sheet1!CP647)+1,100)</f>
        <v>B31</v>
      </c>
      <c r="G647" t="str">
        <f>MID(Sheet1!CQ647,FIND(":",Sheet1!CQ647)+1,100)</f>
        <v>B3#娱乐康体用地#城规</v>
      </c>
      <c r="H647" t="str">
        <f>MID(Sheet1!CR647,FIND(":",Sheet1!CR647)+1,100)</f>
        <v>B3</v>
      </c>
      <c r="I647" t="str">
        <f>MID(Sheet1!CS647,FIND(":",Sheet1!CS647)+1,100)</f>
        <v>090301#娱乐用地#国空</v>
      </c>
      <c r="J647" t="str">
        <f>MID(Sheet1!CT647,FIND(":",Sheet1!CT647)+1,100)</f>
        <v>4</v>
      </c>
      <c r="K647" t="str">
        <f>MID(Sheet1!CU647,FIND(":",Sheet1!CU647)+1,100)</f>
        <v>3090301</v>
      </c>
      <c r="L647" t="str">
        <f ca="1">MID(Sheet1!CV647,FIND(":",Sheet1!CV647)+1,100)</f>
        <v>181,0,0</v>
      </c>
      <c r="M647" t="str">
        <f ca="1">MID(Sheet1!CW647,FIND(":",Sheet1!CW647)+1,100)</f>
        <v>面积*容积率</v>
      </c>
      <c r="N647" t="str">
        <f ca="1">MID(Sheet1!CX647,FIND(":",Sheet1!CX647)+1,100)</f>
        <v>地块建筑面积*0</v>
      </c>
      <c r="O647" t="str">
        <f ca="1">MID(Sheet1!CY647,FIND(":",Sheet1!CY647)+1,100)</f>
        <v>地块建筑面积*1</v>
      </c>
      <c r="P647" t="str">
        <f ca="1">MID(Sheet1!CZ647,FIND(":",Sheet1!CZ647)+1,100)</f>
        <v>地块建筑面积*1*0.35</v>
      </c>
      <c r="Q647" t="str">
        <f ca="1">MID(Sheet1!DA647,FIND(":",Sheet1!DA647)+1,100)</f>
        <v>地块建筑面积*1*0.65</v>
      </c>
      <c r="R647" t="str">
        <f ca="1">MID(Sheet1!DB647,FIND(":",Sheet1!DB647)+1,100)</f>
        <v>地块建筑面积*0</v>
      </c>
      <c r="S647" t="str">
        <f ca="1">MID(Sheet1!DC647,FIND(":",Sheet1!DC647)+1,100)</f>
        <v>地块建筑面积*0</v>
      </c>
      <c r="T647" t="str">
        <f ca="1">MID(Sheet1!DD647,FIND(":",Sheet1!DD647)+1,100)</f>
        <v>地块建筑面积*0</v>
      </c>
      <c r="U647" t="str">
        <f ca="1">MID(Sheet1!DE647,FIND(":",Sheet1!DE647)+1,100)</f>
        <v>面积*0</v>
      </c>
      <c r="V647" t="str">
        <f ca="1">MID(Sheet1!DF647,FIND(":",Sheet1!DF647)+1,100)</f>
        <v>面积*0</v>
      </c>
      <c r="W647" t="str">
        <f ca="1">MID(Sheet1!DG647,FIND(":",Sheet1!DG647)+1,100)</f>
        <v>-</v>
      </c>
      <c r="X647" t="str">
        <f ca="1">MID(Sheet1!DH647,FIND(":",Sheet1!DH647)+1,100)</f>
        <v>0</v>
      </c>
      <c r="Y647" t="str">
        <f ca="1">MID(Sheet1!DI647,FIND(":",Sheet1!DI647)+1,100)</f>
        <v>-</v>
      </c>
      <c r="Z647" t="str">
        <f ca="1">MID(Sheet1!DJ647,FIND(":",Sheet1!DJ647)+1,100)</f>
        <v>0</v>
      </c>
      <c r="AA647" t="str">
        <f ca="1">MID(Sheet1!DK647,FIND(":",Sheet1!DK647)+1,100)</f>
        <v>35平方米/岗位</v>
      </c>
      <c r="AB647" t="str">
        <f ca="1">MID(Sheet1!DL647,FIND(":",Sheet1!DL647)+1,100)</f>
        <v>商服建筑面积/35</v>
      </c>
      <c r="AC647" t="str">
        <f ca="1">MID(Sheet1!DM647,FIND(":",Sheet1!DM647)+1,100)</f>
        <v>1.1个/100平方米</v>
      </c>
      <c r="AD647" t="str">
        <f ca="1">MID(Sheet1!DN647,FIND(":",Sheet1!DN647)+1,100)</f>
        <v>地块建筑面积*1.1/100</v>
      </c>
      <c r="AE647" t="str">
        <f ca="1">MID(Sheet1!DO647,FIND(":",Sheet1!DO647)+1,100)</f>
        <v>10升/平方米*日</v>
      </c>
      <c r="AF647" t="str">
        <f ca="1">MID(Sheet1!DP647,FIND(":",Sheet1!DP647)+1,100)</f>
        <v>地块建筑面积*10/1000</v>
      </c>
      <c r="AG647" t="str">
        <f ca="1">MID(Sheet1!DQ647,FIND(":",Sheet1!DQ647)+1,100)</f>
        <v>0.85</v>
      </c>
      <c r="AH647" t="str">
        <f ca="1">MID(Sheet1!DR647,FIND(":",Sheet1!DR647)+1,100)</f>
        <v>用水量*0.85</v>
      </c>
      <c r="AI647" t="str">
        <f ca="1">MID(Sheet1!DS647,FIND(":",Sheet1!DS647)+1,100)</f>
        <v>40瓦/平方米</v>
      </c>
      <c r="AJ647" t="str">
        <f ca="1">MID(Sheet1!DT647,FIND(":",Sheet1!DT647)+1,100)</f>
        <v>0.7</v>
      </c>
      <c r="AK647" t="str">
        <f ca="1">MID(Sheet1!DU647,FIND(":",Sheet1!DU647)+1,100)</f>
        <v>地块建筑面积*40*0.7/1000</v>
      </c>
      <c r="AL647" t="str">
        <f ca="1">MID(Sheet1!DV647,FIND(":",Sheet1!DV647)+1,100)</f>
        <v>1.0门/100平方米</v>
      </c>
      <c r="AM647" t="str">
        <f ca="1">MID(Sheet1!DW647,FIND(":",Sheet1!DW647)+1,100)</f>
        <v>地块建筑面积*1.0/100</v>
      </c>
      <c r="AN647" t="str">
        <f ca="1">MID(Sheet1!DX647,FIND(":",Sheet1!DX647)+1,100)</f>
        <v>0.2门/100平方米</v>
      </c>
      <c r="AO647" t="str">
        <f ca="1">MID(Sheet1!DY647,FIND(":",Sheet1!DY647)+1,100)</f>
        <v>地块建筑面积*0.2/100</v>
      </c>
      <c r="AP647" t="str">
        <f ca="1">MID(Sheet1!DZ647,FIND(":",Sheet1!DZ647)+1,100)</f>
        <v>60pcu/万平方米，73：27</v>
      </c>
      <c r="AQ647" t="str">
        <f ca="1">MID(Sheet1!EA647,FIND(":",Sheet1!EA647)+1,100)</f>
        <v>地块建筑面积/10000*60*0.73</v>
      </c>
      <c r="AR647" t="str">
        <f ca="1">MID(Sheet1!EB647,FIND(":",Sheet1!EB647)+1,100)</f>
        <v>地块建筑面积/10000*60*0.27</v>
      </c>
      <c r="AS647" t="str">
        <f ca="1">MID(Sheet1!EC647,FIND(":",Sheet1!EC647)+1,100)</f>
        <v>地块建筑面积*0.4</v>
      </c>
      <c r="AT647" t="str">
        <f ca="1">MID(Sheet1!ED647,FIND(":",Sheet1!ED647)+1,100)</f>
        <v>地块建筑面积*0.4</v>
      </c>
      <c r="AU647" t="str">
        <f ca="1">MID(Sheet1!EE647,FIND(":",Sheet1!EE647)+1,100)</f>
        <v>地块建筑面积*0.08</v>
      </c>
      <c r="AV647" t="str">
        <f ca="1">MID(Sheet1!EF647,FIND(":",Sheet1!EF647)+1,100)</f>
        <v>地块建筑面积*0.08</v>
      </c>
      <c r="AW647" t="str">
        <f ca="1">MID(Sheet1!EG647,FIND(":",Sheet1!EG647)+1,100)</f>
        <v>村庄建设用地</v>
      </c>
    </row>
    <row r="648" spans="1:49" x14ac:dyDescent="0.2">
      <c r="A648" t="str">
        <f>MID(Sheet1!CK648,FIND(":",Sheet1!CK648)+1,100)</f>
        <v>090302#康体用地#国空</v>
      </c>
      <c r="B648" t="str">
        <f>MID(Sheet1!CL648,FIND(":",Sheet1!CL648)+1,100)</f>
        <v>康体用地</v>
      </c>
      <c r="C648" t="str">
        <f>MID(Sheet1!CM648,FIND(":",Sheet1!CM648)+1,100)</f>
        <v/>
      </c>
      <c r="D648" t="str">
        <f>MID(Sheet1!CN648,FIND(":",Sheet1!CN648)+1,100)</f>
        <v>090302</v>
      </c>
      <c r="E648" t="str">
        <f>MID(Sheet1!CO648,FIND(":",Sheet1!CO648)+1,100)</f>
        <v>国空</v>
      </c>
      <c r="F648" t="str">
        <f>MID(Sheet1!CP648,FIND(":",Sheet1!CP648)+1,100)</f>
        <v>B32</v>
      </c>
      <c r="G648" t="str">
        <f>MID(Sheet1!CQ648,FIND(":",Sheet1!CQ648)+1,100)</f>
        <v>B3#娱乐康体用地#城规</v>
      </c>
      <c r="H648" t="str">
        <f>MID(Sheet1!CR648,FIND(":",Sheet1!CR648)+1,100)</f>
        <v>B3</v>
      </c>
      <c r="I648" t="str">
        <f>MID(Sheet1!CS648,FIND(":",Sheet1!CS648)+1,100)</f>
        <v>0903#娱乐用地#国空</v>
      </c>
      <c r="J648" t="str">
        <f>MID(Sheet1!CT648,FIND(":",Sheet1!CT648)+1,100)</f>
        <v>3</v>
      </c>
      <c r="K648" t="str">
        <f>MID(Sheet1!CU648,FIND(":",Sheet1!CU648)+1,100)</f>
        <v>20903</v>
      </c>
      <c r="L648" t="str">
        <f ca="1">MID(Sheet1!CV648,FIND(":",Sheet1!CV648)+1,100)</f>
        <v>181,0,0</v>
      </c>
      <c r="M648" t="str">
        <f ca="1">MID(Sheet1!CW648,FIND(":",Sheet1!CW648)+1,100)</f>
        <v>面积*容积率</v>
      </c>
      <c r="N648" t="str">
        <f ca="1">MID(Sheet1!CX648,FIND(":",Sheet1!CX648)+1,100)</f>
        <v>地块建筑面积*0</v>
      </c>
      <c r="O648" t="str">
        <f ca="1">MID(Sheet1!CY648,FIND(":",Sheet1!CY648)+1,100)</f>
        <v>地块建筑面积*1</v>
      </c>
      <c r="P648" t="str">
        <f ca="1">MID(Sheet1!CZ648,FIND(":",Sheet1!CZ648)+1,100)</f>
        <v>地块建筑面积*1*0.35</v>
      </c>
      <c r="Q648" t="str">
        <f ca="1">MID(Sheet1!DA648,FIND(":",Sheet1!DA648)+1,100)</f>
        <v>地块建筑面积*1*0.65</v>
      </c>
      <c r="R648" t="str">
        <f ca="1">MID(Sheet1!DB648,FIND(":",Sheet1!DB648)+1,100)</f>
        <v>地块建筑面积*0</v>
      </c>
      <c r="S648" t="str">
        <f ca="1">MID(Sheet1!DC648,FIND(":",Sheet1!DC648)+1,100)</f>
        <v>地块建筑面积*0</v>
      </c>
      <c r="T648" t="str">
        <f ca="1">MID(Sheet1!DD648,FIND(":",Sheet1!DD648)+1,100)</f>
        <v>地块建筑面积*0</v>
      </c>
      <c r="U648" t="str">
        <f ca="1">MID(Sheet1!DE648,FIND(":",Sheet1!DE648)+1,100)</f>
        <v>面积*0</v>
      </c>
      <c r="V648" t="str">
        <f ca="1">MID(Sheet1!DF648,FIND(":",Sheet1!DF648)+1,100)</f>
        <v>面积*0</v>
      </c>
      <c r="W648" t="str">
        <f ca="1">MID(Sheet1!DG648,FIND(":",Sheet1!DG648)+1,100)</f>
        <v>-</v>
      </c>
      <c r="X648" t="str">
        <f ca="1">MID(Sheet1!DH648,FIND(":",Sheet1!DH648)+1,100)</f>
        <v>0</v>
      </c>
      <c r="Y648" t="str">
        <f ca="1">MID(Sheet1!DI648,FIND(":",Sheet1!DI648)+1,100)</f>
        <v>-</v>
      </c>
      <c r="Z648" t="str">
        <f ca="1">MID(Sheet1!DJ648,FIND(":",Sheet1!DJ648)+1,100)</f>
        <v>0</v>
      </c>
      <c r="AA648" t="str">
        <f ca="1">MID(Sheet1!DK648,FIND(":",Sheet1!DK648)+1,100)</f>
        <v>35平方米/岗位</v>
      </c>
      <c r="AB648" t="str">
        <f ca="1">MID(Sheet1!DL648,FIND(":",Sheet1!DL648)+1,100)</f>
        <v>商服建筑面积/35</v>
      </c>
      <c r="AC648" t="str">
        <f ca="1">MID(Sheet1!DM648,FIND(":",Sheet1!DM648)+1,100)</f>
        <v>1.1个/100平方米</v>
      </c>
      <c r="AD648" t="str">
        <f ca="1">MID(Sheet1!DN648,FIND(":",Sheet1!DN648)+1,100)</f>
        <v>地块建筑面积*1.1/100</v>
      </c>
      <c r="AE648" t="str">
        <f ca="1">MID(Sheet1!DO648,FIND(":",Sheet1!DO648)+1,100)</f>
        <v>10升/平方米*日</v>
      </c>
      <c r="AF648" t="str">
        <f ca="1">MID(Sheet1!DP648,FIND(":",Sheet1!DP648)+1,100)</f>
        <v>地块建筑面积*10/1000</v>
      </c>
      <c r="AG648" t="str">
        <f ca="1">MID(Sheet1!DQ648,FIND(":",Sheet1!DQ648)+1,100)</f>
        <v>0.85</v>
      </c>
      <c r="AH648" t="str">
        <f ca="1">MID(Sheet1!DR648,FIND(":",Sheet1!DR648)+1,100)</f>
        <v>用水量*0.85</v>
      </c>
      <c r="AI648" t="str">
        <f ca="1">MID(Sheet1!DS648,FIND(":",Sheet1!DS648)+1,100)</f>
        <v>40瓦/平方米</v>
      </c>
      <c r="AJ648" t="str">
        <f ca="1">MID(Sheet1!DT648,FIND(":",Sheet1!DT648)+1,100)</f>
        <v>0.7</v>
      </c>
      <c r="AK648" t="str">
        <f ca="1">MID(Sheet1!DU648,FIND(":",Sheet1!DU648)+1,100)</f>
        <v>地块建筑面积*40*0.7/1000</v>
      </c>
      <c r="AL648" t="str">
        <f ca="1">MID(Sheet1!DV648,FIND(":",Sheet1!DV648)+1,100)</f>
        <v>1.0门/100平方米</v>
      </c>
      <c r="AM648" t="str">
        <f ca="1">MID(Sheet1!DW648,FIND(":",Sheet1!DW648)+1,100)</f>
        <v>地块建筑面积*1.0/100</v>
      </c>
      <c r="AN648" t="str">
        <f ca="1">MID(Sheet1!DX648,FIND(":",Sheet1!DX648)+1,100)</f>
        <v>0.2门/100平方米</v>
      </c>
      <c r="AO648" t="str">
        <f ca="1">MID(Sheet1!DY648,FIND(":",Sheet1!DY648)+1,100)</f>
        <v>地块建筑面积*0.2/100</v>
      </c>
      <c r="AP648" t="str">
        <f ca="1">MID(Sheet1!DZ648,FIND(":",Sheet1!DZ648)+1,100)</f>
        <v>60pcu/万平方米，73：27</v>
      </c>
      <c r="AQ648" t="str">
        <f ca="1">MID(Sheet1!EA648,FIND(":",Sheet1!EA648)+1,100)</f>
        <v>地块建筑面积/10000*60*0.73</v>
      </c>
      <c r="AR648" t="str">
        <f ca="1">MID(Sheet1!EB648,FIND(":",Sheet1!EB648)+1,100)</f>
        <v>地块建筑面积/10000*60*0.27</v>
      </c>
      <c r="AS648" t="str">
        <f ca="1">MID(Sheet1!EC648,FIND(":",Sheet1!EC648)+1,100)</f>
        <v>地块建筑面积*0.4</v>
      </c>
      <c r="AT648" t="str">
        <f ca="1">MID(Sheet1!ED648,FIND(":",Sheet1!ED648)+1,100)</f>
        <v>地块建筑面积*0.4</v>
      </c>
      <c r="AU648" t="str">
        <f ca="1">MID(Sheet1!EE648,FIND(":",Sheet1!EE648)+1,100)</f>
        <v>地块建筑面积*0.08</v>
      </c>
      <c r="AV648" t="str">
        <f ca="1">MID(Sheet1!EF648,FIND(":",Sheet1!EF648)+1,100)</f>
        <v>地块建筑面积*0.08</v>
      </c>
      <c r="AW648" t="str">
        <f ca="1">MID(Sheet1!EG648,FIND(":",Sheet1!EG648)+1,100)</f>
        <v>城镇建设用地</v>
      </c>
    </row>
    <row r="649" spans="1:49" x14ac:dyDescent="0.2">
      <c r="A649" t="str">
        <f>MID(Sheet1!CK649,FIND(":",Sheet1!CK649)+1,100)</f>
        <v>0904#其他商业服务业用地#国空</v>
      </c>
      <c r="B649" t="str">
        <f>MID(Sheet1!CL649,FIND(":",Sheet1!CL649)+1,100)</f>
        <v>其他商业服务业用地</v>
      </c>
      <c r="C649" t="str">
        <f>MID(Sheet1!CM649,FIND(":",Sheet1!CM649)+1,100)</f>
        <v/>
      </c>
      <c r="D649" t="str">
        <f>MID(Sheet1!CN649,FIND(":",Sheet1!CN649)+1,100)</f>
        <v>0904</v>
      </c>
      <c r="E649" t="str">
        <f>MID(Sheet1!CO649,FIND(":",Sheet1!CO649)+1,100)</f>
        <v>国空</v>
      </c>
      <c r="F649" t="str">
        <f>MID(Sheet1!CP649,FIND(":",Sheet1!CP649)+1,100)</f>
        <v>B9</v>
      </c>
      <c r="G649" t="str">
        <f>MID(Sheet1!CQ649,FIND(":",Sheet1!CQ649)+1,100)</f>
        <v>B9#其他服务设施用地#城规</v>
      </c>
      <c r="H649" t="str">
        <f>MID(Sheet1!CR649,FIND(":",Sheet1!CR649)+1,100)</f>
        <v>B</v>
      </c>
      <c r="I649" t="str">
        <f>MID(Sheet1!CS649,FIND(":",Sheet1!CS649)+1,100)</f>
        <v>09#商业服务业用地#国空</v>
      </c>
      <c r="J649" t="str">
        <f>MID(Sheet1!CT649,FIND(":",Sheet1!CT649)+1,100)</f>
        <v>2</v>
      </c>
      <c r="K649" t="str">
        <f>MID(Sheet1!CU649,FIND(":",Sheet1!CU649)+1,100)</f>
        <v>109</v>
      </c>
      <c r="L649" t="str">
        <f ca="1">MID(Sheet1!CV649,FIND(":",Sheet1!CV649)+1,100)</f>
        <v>180,48,72</v>
      </c>
      <c r="M649" t="str">
        <f ca="1">MID(Sheet1!CW649,FIND(":",Sheet1!CW649)+1,100)</f>
        <v>面积*容积率</v>
      </c>
      <c r="N649" t="str">
        <f ca="1">MID(Sheet1!CX649,FIND(":",Sheet1!CX649)+1,100)</f>
        <v>地块建筑面积*0</v>
      </c>
      <c r="O649" t="str">
        <f ca="1">MID(Sheet1!CY649,FIND(":",Sheet1!CY649)+1,100)</f>
        <v>地块建筑面积*1</v>
      </c>
      <c r="P649" t="str">
        <f ca="1">MID(Sheet1!CZ649,FIND(":",Sheet1!CZ649)+1,100)</f>
        <v>地块建筑面积*1*0.35</v>
      </c>
      <c r="Q649" t="str">
        <f ca="1">MID(Sheet1!DA649,FIND(":",Sheet1!DA649)+1,100)</f>
        <v>地块建筑面积*1*0.65</v>
      </c>
      <c r="R649" t="str">
        <f ca="1">MID(Sheet1!DB649,FIND(":",Sheet1!DB649)+1,100)</f>
        <v>地块建筑面积*0</v>
      </c>
      <c r="S649" t="str">
        <f ca="1">MID(Sheet1!DC649,FIND(":",Sheet1!DC649)+1,100)</f>
        <v>地块建筑面积*0</v>
      </c>
      <c r="T649" t="str">
        <f ca="1">MID(Sheet1!DD649,FIND(":",Sheet1!DD649)+1,100)</f>
        <v>地块建筑面积*0</v>
      </c>
      <c r="U649" t="str">
        <f ca="1">MID(Sheet1!DE649,FIND(":",Sheet1!DE649)+1,100)</f>
        <v>面积*0</v>
      </c>
      <c r="V649" t="str">
        <f ca="1">MID(Sheet1!DF649,FIND(":",Sheet1!DF649)+1,100)</f>
        <v>面积*0</v>
      </c>
      <c r="W649" t="str">
        <f ca="1">MID(Sheet1!DG649,FIND(":",Sheet1!DG649)+1,100)</f>
        <v>-</v>
      </c>
      <c r="X649" t="str">
        <f ca="1">MID(Sheet1!DH649,FIND(":",Sheet1!DH649)+1,100)</f>
        <v>0</v>
      </c>
      <c r="Y649" t="str">
        <f ca="1">MID(Sheet1!DI649,FIND(":",Sheet1!DI649)+1,100)</f>
        <v>-</v>
      </c>
      <c r="Z649" t="str">
        <f ca="1">MID(Sheet1!DJ649,FIND(":",Sheet1!DJ649)+1,100)</f>
        <v>0</v>
      </c>
      <c r="AA649" t="str">
        <f ca="1">MID(Sheet1!DK649,FIND(":",Sheet1!DK649)+1,100)</f>
        <v>35平方米/岗位</v>
      </c>
      <c r="AB649" t="str">
        <f ca="1">MID(Sheet1!DL649,FIND(":",Sheet1!DL649)+1,100)</f>
        <v>商服建筑面积/35</v>
      </c>
      <c r="AC649" t="str">
        <f ca="1">MID(Sheet1!DM649,FIND(":",Sheet1!DM649)+1,100)</f>
        <v>1.2个/100平方米</v>
      </c>
      <c r="AD649" t="str">
        <f ca="1">MID(Sheet1!DN649,FIND(":",Sheet1!DN649)+1,100)</f>
        <v>地块建筑面积*1.2/100</v>
      </c>
      <c r="AE649" t="str">
        <f ca="1">MID(Sheet1!DO649,FIND(":",Sheet1!DO649)+1,100)</f>
        <v>10升/平方米*日</v>
      </c>
      <c r="AF649" t="str">
        <f ca="1">MID(Sheet1!DP649,FIND(":",Sheet1!DP649)+1,100)</f>
        <v>地块建筑面积*10/1000</v>
      </c>
      <c r="AG649" t="str">
        <f ca="1">MID(Sheet1!DQ649,FIND(":",Sheet1!DQ649)+1,100)</f>
        <v>0.85</v>
      </c>
      <c r="AH649" t="str">
        <f ca="1">MID(Sheet1!DR649,FIND(":",Sheet1!DR649)+1,100)</f>
        <v>用水量*0.85</v>
      </c>
      <c r="AI649" t="str">
        <f ca="1">MID(Sheet1!DS649,FIND(":",Sheet1!DS649)+1,100)</f>
        <v>60瓦/平方米</v>
      </c>
      <c r="AJ649" t="str">
        <f ca="1">MID(Sheet1!DT649,FIND(":",Sheet1!DT649)+1,100)</f>
        <v>0.7</v>
      </c>
      <c r="AK649" t="str">
        <f ca="1">MID(Sheet1!DU649,FIND(":",Sheet1!DU649)+1,100)</f>
        <v>地块建筑面积*60*0.7/1000</v>
      </c>
      <c r="AL649" t="str">
        <f ca="1">MID(Sheet1!DV649,FIND(":",Sheet1!DV649)+1,100)</f>
        <v>1.0门/100平方米</v>
      </c>
      <c r="AM649" t="str">
        <f ca="1">MID(Sheet1!DW649,FIND(":",Sheet1!DW649)+1,100)</f>
        <v>地块建筑面积*1.0/100</v>
      </c>
      <c r="AN649" t="str">
        <f ca="1">MID(Sheet1!DX649,FIND(":",Sheet1!DX649)+1,100)</f>
        <v>0.2门/100平方米</v>
      </c>
      <c r="AO649" t="str">
        <f ca="1">MID(Sheet1!DY649,FIND(":",Sheet1!DY649)+1,100)</f>
        <v>地块建筑面积*0.2/100</v>
      </c>
      <c r="AP649" t="str">
        <f ca="1">MID(Sheet1!DZ649,FIND(":",Sheet1!DZ649)+1,100)</f>
        <v>60pcu/万平方米，73：27</v>
      </c>
      <c r="AQ649" t="str">
        <f ca="1">MID(Sheet1!EA649,FIND(":",Sheet1!EA649)+1,100)</f>
        <v>地块建筑面积/10000*60*0.73</v>
      </c>
      <c r="AR649" t="str">
        <f ca="1">MID(Sheet1!EB649,FIND(":",Sheet1!EB649)+1,100)</f>
        <v>地块建筑面积/10000*60*0.27</v>
      </c>
      <c r="AS649" t="str">
        <f ca="1">MID(Sheet1!EC649,FIND(":",Sheet1!EC649)+1,100)</f>
        <v>地块建筑面积*0.4</v>
      </c>
      <c r="AT649" t="str">
        <f ca="1">MID(Sheet1!ED649,FIND(":",Sheet1!ED649)+1,100)</f>
        <v>地块建筑面积*0.4</v>
      </c>
      <c r="AU649" t="str">
        <f ca="1">MID(Sheet1!EE649,FIND(":",Sheet1!EE649)+1,100)</f>
        <v>地块建筑面积*0.08</v>
      </c>
      <c r="AV649" t="str">
        <f ca="1">MID(Sheet1!EF649,FIND(":",Sheet1!EF649)+1,100)</f>
        <v>地块建筑面积*0.08</v>
      </c>
      <c r="AW649" t="str">
        <f ca="1">MID(Sheet1!EG649,FIND(":",Sheet1!EG649)+1,100)</f>
        <v>城镇建设用地</v>
      </c>
    </row>
    <row r="650" spans="1:49" x14ac:dyDescent="0.2">
      <c r="A650" t="str">
        <f>MID(Sheet1!CK650,FIND(":",Sheet1!CK650)+1,100)</f>
        <v>0904v#其他商业服务业用地#国空</v>
      </c>
      <c r="B650" t="str">
        <f>MID(Sheet1!CL650,FIND(":",Sheet1!CL650)+1,100)</f>
        <v>其他商业服务业用地</v>
      </c>
      <c r="C650" t="str">
        <f>MID(Sheet1!CM650,FIND(":",Sheet1!CM650)+1,100)</f>
        <v/>
      </c>
      <c r="D650" t="str">
        <f>MID(Sheet1!CN650,FIND(":",Sheet1!CN650)+1,100)</f>
        <v>0904v</v>
      </c>
      <c r="E650" t="str">
        <f>MID(Sheet1!CO650,FIND(":",Sheet1!CO650)+1,100)</f>
        <v>国空</v>
      </c>
      <c r="F650" t="str">
        <f>MID(Sheet1!CP650,FIND(":",Sheet1!CP650)+1,100)</f>
        <v>B9</v>
      </c>
      <c r="G650" t="str">
        <f>MID(Sheet1!CQ650,FIND(":",Sheet1!CQ650)+1,100)</f>
        <v>B9#其他服务设施用地#城规</v>
      </c>
      <c r="H650" t="str">
        <f>MID(Sheet1!CR650,FIND(":",Sheet1!CR650)+1,100)</f>
        <v>Bv</v>
      </c>
      <c r="I650" t="str">
        <f>MID(Sheet1!CS650,FIND(":",Sheet1!CS650)+1,100)</f>
        <v>0904#其他商业服务业用地#国空</v>
      </c>
      <c r="J650" t="str">
        <f>MID(Sheet1!CT650,FIND(":",Sheet1!CT650)+1,100)</f>
        <v>3</v>
      </c>
      <c r="K650" t="str">
        <f>MID(Sheet1!CU650,FIND(":",Sheet1!CU650)+1,100)</f>
        <v>20904</v>
      </c>
      <c r="L650" t="str">
        <f ca="1">MID(Sheet1!CV650,FIND(":",Sheet1!CV650)+1,100)</f>
        <v>180,48,72</v>
      </c>
      <c r="M650" t="str">
        <f ca="1">MID(Sheet1!CW650,FIND(":",Sheet1!CW650)+1,100)</f>
        <v>面积*容积率</v>
      </c>
      <c r="N650" t="str">
        <f ca="1">MID(Sheet1!CX650,FIND(":",Sheet1!CX650)+1,100)</f>
        <v>地块建筑面积*0</v>
      </c>
      <c r="O650" t="str">
        <f ca="1">MID(Sheet1!CY650,FIND(":",Sheet1!CY650)+1,100)</f>
        <v>地块建筑面积*1</v>
      </c>
      <c r="P650" t="str">
        <f ca="1">MID(Sheet1!CZ650,FIND(":",Sheet1!CZ650)+1,100)</f>
        <v>地块建筑面积*1*0.35</v>
      </c>
      <c r="Q650" t="str">
        <f ca="1">MID(Sheet1!DA650,FIND(":",Sheet1!DA650)+1,100)</f>
        <v>地块建筑面积*1*0.65</v>
      </c>
      <c r="R650" t="str">
        <f ca="1">MID(Sheet1!DB650,FIND(":",Sheet1!DB650)+1,100)</f>
        <v>地块建筑面积*0</v>
      </c>
      <c r="S650" t="str">
        <f ca="1">MID(Sheet1!DC650,FIND(":",Sheet1!DC650)+1,100)</f>
        <v>地块建筑面积*0</v>
      </c>
      <c r="T650" t="str">
        <f ca="1">MID(Sheet1!DD650,FIND(":",Sheet1!DD650)+1,100)</f>
        <v>地块建筑面积*0</v>
      </c>
      <c r="U650" t="str">
        <f ca="1">MID(Sheet1!DE650,FIND(":",Sheet1!DE650)+1,100)</f>
        <v>面积*0</v>
      </c>
      <c r="V650" t="str">
        <f ca="1">MID(Sheet1!DF650,FIND(":",Sheet1!DF650)+1,100)</f>
        <v>面积*0</v>
      </c>
      <c r="W650" t="str">
        <f ca="1">MID(Sheet1!DG650,FIND(":",Sheet1!DG650)+1,100)</f>
        <v>-</v>
      </c>
      <c r="X650" t="str">
        <f ca="1">MID(Sheet1!DH650,FIND(":",Sheet1!DH650)+1,100)</f>
        <v>0</v>
      </c>
      <c r="Y650" t="str">
        <f ca="1">MID(Sheet1!DI650,FIND(":",Sheet1!DI650)+1,100)</f>
        <v>-</v>
      </c>
      <c r="Z650" t="str">
        <f ca="1">MID(Sheet1!DJ650,FIND(":",Sheet1!DJ650)+1,100)</f>
        <v>0</v>
      </c>
      <c r="AA650" t="str">
        <f ca="1">MID(Sheet1!DK650,FIND(":",Sheet1!DK650)+1,100)</f>
        <v>35平方米/岗位</v>
      </c>
      <c r="AB650" t="str">
        <f ca="1">MID(Sheet1!DL650,FIND(":",Sheet1!DL650)+1,100)</f>
        <v>商服建筑面积/35</v>
      </c>
      <c r="AC650" t="str">
        <f ca="1">MID(Sheet1!DM650,FIND(":",Sheet1!DM650)+1,100)</f>
        <v>1.2个/100平方米</v>
      </c>
      <c r="AD650" t="str">
        <f ca="1">MID(Sheet1!DN650,FIND(":",Sheet1!DN650)+1,100)</f>
        <v>地块建筑面积*1.2/100</v>
      </c>
      <c r="AE650" t="str">
        <f ca="1">MID(Sheet1!DO650,FIND(":",Sheet1!DO650)+1,100)</f>
        <v>10升/平方米*日</v>
      </c>
      <c r="AF650" t="str">
        <f ca="1">MID(Sheet1!DP650,FIND(":",Sheet1!DP650)+1,100)</f>
        <v>地块建筑面积*10/1000</v>
      </c>
      <c r="AG650" t="str">
        <f ca="1">MID(Sheet1!DQ650,FIND(":",Sheet1!DQ650)+1,100)</f>
        <v>0.85</v>
      </c>
      <c r="AH650" t="str">
        <f ca="1">MID(Sheet1!DR650,FIND(":",Sheet1!DR650)+1,100)</f>
        <v>用水量*0.85</v>
      </c>
      <c r="AI650" t="str">
        <f ca="1">MID(Sheet1!DS650,FIND(":",Sheet1!DS650)+1,100)</f>
        <v>60瓦/平方米</v>
      </c>
      <c r="AJ650" t="str">
        <f ca="1">MID(Sheet1!DT650,FIND(":",Sheet1!DT650)+1,100)</f>
        <v>0.7</v>
      </c>
      <c r="AK650" t="str">
        <f ca="1">MID(Sheet1!DU650,FIND(":",Sheet1!DU650)+1,100)</f>
        <v>地块建筑面积*60*0.7/1000</v>
      </c>
      <c r="AL650" t="str">
        <f ca="1">MID(Sheet1!DV650,FIND(":",Sheet1!DV650)+1,100)</f>
        <v>1.0门/100平方米</v>
      </c>
      <c r="AM650" t="str">
        <f ca="1">MID(Sheet1!DW650,FIND(":",Sheet1!DW650)+1,100)</f>
        <v>地块建筑面积*1.0/100</v>
      </c>
      <c r="AN650" t="str">
        <f ca="1">MID(Sheet1!DX650,FIND(":",Sheet1!DX650)+1,100)</f>
        <v>0.2门/100平方米</v>
      </c>
      <c r="AO650" t="str">
        <f ca="1">MID(Sheet1!DY650,FIND(":",Sheet1!DY650)+1,100)</f>
        <v>地块建筑面积*0.2/100</v>
      </c>
      <c r="AP650" t="str">
        <f ca="1">MID(Sheet1!DZ650,FIND(":",Sheet1!DZ650)+1,100)</f>
        <v>60pcu/万平方米，73：27</v>
      </c>
      <c r="AQ650" t="str">
        <f ca="1">MID(Sheet1!EA650,FIND(":",Sheet1!EA650)+1,100)</f>
        <v>地块建筑面积/10000*60*0.73</v>
      </c>
      <c r="AR650" t="str">
        <f ca="1">MID(Sheet1!EB650,FIND(":",Sheet1!EB650)+1,100)</f>
        <v>地块建筑面积/10000*60*0.27</v>
      </c>
      <c r="AS650" t="str">
        <f ca="1">MID(Sheet1!EC650,FIND(":",Sheet1!EC650)+1,100)</f>
        <v>地块建筑面积*0.4</v>
      </c>
      <c r="AT650" t="str">
        <f ca="1">MID(Sheet1!ED650,FIND(":",Sheet1!ED650)+1,100)</f>
        <v>地块建筑面积*0.4</v>
      </c>
      <c r="AU650" t="str">
        <f ca="1">MID(Sheet1!EE650,FIND(":",Sheet1!EE650)+1,100)</f>
        <v>地块建筑面积*0.08</v>
      </c>
      <c r="AV650" t="str">
        <f ca="1">MID(Sheet1!EF650,FIND(":",Sheet1!EF650)+1,100)</f>
        <v>地块建筑面积*0.08</v>
      </c>
      <c r="AW650" t="str">
        <f ca="1">MID(Sheet1!EG650,FIND(":",Sheet1!EG650)+1,100)</f>
        <v>城镇建设用地</v>
      </c>
    </row>
    <row r="651" spans="1:49" x14ac:dyDescent="0.2">
      <c r="A651" t="str">
        <f>MID(Sheet1!CK651,FIND(":",Sheet1!CK651)+1,100)</f>
        <v>09v#商业服务业用地#国空</v>
      </c>
      <c r="B651" t="str">
        <f>MID(Sheet1!CL651,FIND(":",Sheet1!CL651)+1,100)</f>
        <v>商业服务业用地</v>
      </c>
      <c r="C651" t="str">
        <f>MID(Sheet1!CM651,FIND(":",Sheet1!CM651)+1,100)</f>
        <v/>
      </c>
      <c r="D651" t="str">
        <f>MID(Sheet1!CN651,FIND(":",Sheet1!CN651)+1,100)</f>
        <v>09v</v>
      </c>
      <c r="E651" t="str">
        <f>MID(Sheet1!CO651,FIND(":",Sheet1!CO651)+1,100)</f>
        <v>国空</v>
      </c>
      <c r="F651" t="str">
        <f>MID(Sheet1!CP651,FIND(":",Sheet1!CP651)+1,100)</f>
        <v>B</v>
      </c>
      <c r="G651" t="str">
        <f>MID(Sheet1!CQ651,FIND(":",Sheet1!CQ651)+1,100)</f>
        <v>Bv#商业服务业用地#城规</v>
      </c>
      <c r="H651" t="str">
        <f>MID(Sheet1!CR651,FIND(":",Sheet1!CR651)+1,100)</f>
        <v>Bv</v>
      </c>
      <c r="I651" t="str">
        <f>MID(Sheet1!CS651,FIND(":",Sheet1!CS651)+1,100)</f>
        <v>09#商业服务业用地#国空</v>
      </c>
      <c r="J651" t="str">
        <f>MID(Sheet1!CT651,FIND(":",Sheet1!CT651)+1,100)</f>
        <v>2</v>
      </c>
      <c r="K651" t="str">
        <f>MID(Sheet1!CU651,FIND(":",Sheet1!CU651)+1,100)</f>
        <v>109</v>
      </c>
      <c r="L651" t="str">
        <f ca="1">MID(Sheet1!CV651,FIND(":",Sheet1!CV651)+1,100)</f>
        <v>255,0,0</v>
      </c>
      <c r="M651" t="str">
        <f ca="1">MID(Sheet1!CW651,FIND(":",Sheet1!CW651)+1,100)</f>
        <v>面积*容积率</v>
      </c>
      <c r="N651" t="str">
        <f ca="1">MID(Sheet1!CX651,FIND(":",Sheet1!CX651)+1,100)</f>
        <v>地块建筑面积*0</v>
      </c>
      <c r="O651" t="str">
        <f ca="1">MID(Sheet1!CY651,FIND(":",Sheet1!CY651)+1,100)</f>
        <v>地块建筑面积*1</v>
      </c>
      <c r="P651" t="str">
        <f ca="1">MID(Sheet1!CZ651,FIND(":",Sheet1!CZ651)+1,100)</f>
        <v>地块建筑面积*1*0.35</v>
      </c>
      <c r="Q651" t="str">
        <f ca="1">MID(Sheet1!DA651,FIND(":",Sheet1!DA651)+1,100)</f>
        <v>地块建筑面积*1*0.65</v>
      </c>
      <c r="R651" t="str">
        <f ca="1">MID(Sheet1!DB651,FIND(":",Sheet1!DB651)+1,100)</f>
        <v>地块建筑面积*0</v>
      </c>
      <c r="S651" t="str">
        <f ca="1">MID(Sheet1!DC651,FIND(":",Sheet1!DC651)+1,100)</f>
        <v>地块建筑面积*0</v>
      </c>
      <c r="T651" t="str">
        <f ca="1">MID(Sheet1!DD651,FIND(":",Sheet1!DD651)+1,100)</f>
        <v>地块建筑面积*0</v>
      </c>
      <c r="U651" t="str">
        <f ca="1">MID(Sheet1!DE651,FIND(":",Sheet1!DE651)+1,100)</f>
        <v>面积*0</v>
      </c>
      <c r="V651" t="str">
        <f ca="1">MID(Sheet1!DF651,FIND(":",Sheet1!DF651)+1,100)</f>
        <v>面积*0</v>
      </c>
      <c r="W651" t="str">
        <f ca="1">MID(Sheet1!DG651,FIND(":",Sheet1!DG651)+1,100)</f>
        <v>-</v>
      </c>
      <c r="X651" t="str">
        <f ca="1">MID(Sheet1!DH651,FIND(":",Sheet1!DH651)+1,100)</f>
        <v>0</v>
      </c>
      <c r="Y651" t="str">
        <f ca="1">MID(Sheet1!DI651,FIND(":",Sheet1!DI651)+1,100)</f>
        <v>-</v>
      </c>
      <c r="Z651" t="str">
        <f ca="1">MID(Sheet1!DJ651,FIND(":",Sheet1!DJ651)+1,100)</f>
        <v>0</v>
      </c>
      <c r="AA651" t="str">
        <f ca="1">MID(Sheet1!DK651,FIND(":",Sheet1!DK651)+1,100)</f>
        <v>35平方米/岗位</v>
      </c>
      <c r="AB651" t="str">
        <f ca="1">MID(Sheet1!DL651,FIND(":",Sheet1!DL651)+1,100)</f>
        <v>商服建筑面积/35</v>
      </c>
      <c r="AC651" t="str">
        <f ca="1">MID(Sheet1!DM651,FIND(":",Sheet1!DM651)+1,100)</f>
        <v>1.2个/100平方米</v>
      </c>
      <c r="AD651" t="str">
        <f ca="1">MID(Sheet1!DN651,FIND(":",Sheet1!DN651)+1,100)</f>
        <v>地块建筑面积*1.2/100</v>
      </c>
      <c r="AE651" t="str">
        <f ca="1">MID(Sheet1!DO651,FIND(":",Sheet1!DO651)+1,100)</f>
        <v>10升/平方米*日</v>
      </c>
      <c r="AF651" t="str">
        <f ca="1">MID(Sheet1!DP651,FIND(":",Sheet1!DP651)+1,100)</f>
        <v>地块建筑面积*10/1000</v>
      </c>
      <c r="AG651" t="str">
        <f ca="1">MID(Sheet1!DQ651,FIND(":",Sheet1!DQ651)+1,100)</f>
        <v>0.85</v>
      </c>
      <c r="AH651" t="str">
        <f ca="1">MID(Sheet1!DR651,FIND(":",Sheet1!DR651)+1,100)</f>
        <v>用水量*0.85</v>
      </c>
      <c r="AI651" t="str">
        <f ca="1">MID(Sheet1!DS651,FIND(":",Sheet1!DS651)+1,100)</f>
        <v>60瓦/平方米</v>
      </c>
      <c r="AJ651" t="str">
        <f ca="1">MID(Sheet1!DT651,FIND(":",Sheet1!DT651)+1,100)</f>
        <v>0.7</v>
      </c>
      <c r="AK651" t="str">
        <f ca="1">MID(Sheet1!DU651,FIND(":",Sheet1!DU651)+1,100)</f>
        <v>地块建筑面积*60*0.7/1000</v>
      </c>
      <c r="AL651" t="str">
        <f ca="1">MID(Sheet1!DV651,FIND(":",Sheet1!DV651)+1,100)</f>
        <v>1.0门/100平方米</v>
      </c>
      <c r="AM651" t="str">
        <f ca="1">MID(Sheet1!DW651,FIND(":",Sheet1!DW651)+1,100)</f>
        <v>地块建筑面积*1.0/100</v>
      </c>
      <c r="AN651" t="str">
        <f ca="1">MID(Sheet1!DX651,FIND(":",Sheet1!DX651)+1,100)</f>
        <v>0.2门/100平方米</v>
      </c>
      <c r="AO651" t="str">
        <f ca="1">MID(Sheet1!DY651,FIND(":",Sheet1!DY651)+1,100)</f>
        <v>地块建筑面积*0.2/100</v>
      </c>
      <c r="AP651" t="str">
        <f ca="1">MID(Sheet1!DZ651,FIND(":",Sheet1!DZ651)+1,100)</f>
        <v>60pcu/万平方米，73：27</v>
      </c>
      <c r="AQ651" t="str">
        <f ca="1">MID(Sheet1!EA651,FIND(":",Sheet1!EA651)+1,100)</f>
        <v>地块建筑面积/10000*60*0.73</v>
      </c>
      <c r="AR651" t="str">
        <f ca="1">MID(Sheet1!EB651,FIND(":",Sheet1!EB651)+1,100)</f>
        <v>地块建筑面积/10000*60*0.27</v>
      </c>
      <c r="AS651" t="str">
        <f ca="1">MID(Sheet1!EC651,FIND(":",Sheet1!EC651)+1,100)</f>
        <v>地块建筑面积*0.4</v>
      </c>
      <c r="AT651" t="str">
        <f ca="1">MID(Sheet1!ED651,FIND(":",Sheet1!ED651)+1,100)</f>
        <v>地块建筑面积*0.4</v>
      </c>
      <c r="AU651" t="str">
        <f ca="1">MID(Sheet1!EE651,FIND(":",Sheet1!EE651)+1,100)</f>
        <v>地块建筑面积*0.08</v>
      </c>
      <c r="AV651" t="str">
        <f ca="1">MID(Sheet1!EF651,FIND(":",Sheet1!EF651)+1,100)</f>
        <v>地块建筑面积*0.08</v>
      </c>
      <c r="AW651" t="str">
        <f ca="1">MID(Sheet1!EG651,FIND(":",Sheet1!EG651)+1,100)</f>
        <v>村庄建设用地</v>
      </c>
    </row>
    <row r="652" spans="1:49" x14ac:dyDescent="0.2">
      <c r="A652" t="str">
        <f>MID(Sheet1!CK652,FIND(":",Sheet1!CK652)+1,100)</f>
        <v>0905#商业服务业用地#国空</v>
      </c>
      <c r="B652" t="str">
        <f>MID(Sheet1!CL652,FIND(":",Sheet1!CL652)+1,100)</f>
        <v>商业服务业用地</v>
      </c>
      <c r="C652" t="str">
        <f>MID(Sheet1!CM652,FIND(":",Sheet1!CM652)+1,100)</f>
        <v/>
      </c>
      <c r="D652" t="str">
        <f>MID(Sheet1!CN652,FIND(":",Sheet1!CN652)+1,100)</f>
        <v>0905</v>
      </c>
      <c r="E652" t="str">
        <f>MID(Sheet1!CO652,FIND(":",Sheet1!CO652)+1,100)</f>
        <v>国空</v>
      </c>
      <c r="F652" t="str">
        <f>MID(Sheet1!CP652,FIND(":",Sheet1!CP652)+1,100)</f>
        <v>B</v>
      </c>
      <c r="G652" t="str">
        <f>MID(Sheet1!CQ652,FIND(":",Sheet1!CQ652)+1,100)</f>
        <v>Bv#商业服务业用地#城规</v>
      </c>
      <c r="H652" t="str">
        <f>MID(Sheet1!CR652,FIND(":",Sheet1!CR652)+1,100)</f>
        <v>Bv</v>
      </c>
      <c r="I652" t="str">
        <f>MID(Sheet1!CS652,FIND(":",Sheet1!CS652)+1,100)</f>
        <v>09#商业服务业用地#国空</v>
      </c>
      <c r="J652" t="str">
        <f>MID(Sheet1!CT652,FIND(":",Sheet1!CT652)+1,100)</f>
        <v>2</v>
      </c>
      <c r="K652" t="str">
        <f>MID(Sheet1!CU652,FIND(":",Sheet1!CU652)+1,100)</f>
        <v>109</v>
      </c>
      <c r="L652" t="str">
        <f ca="1">MID(Sheet1!CV652,FIND(":",Sheet1!CV652)+1,100)</f>
        <v>255,0,0</v>
      </c>
      <c r="M652" t="str">
        <f ca="1">MID(Sheet1!CW652,FIND(":",Sheet1!CW652)+1,100)</f>
        <v>面积*容积率</v>
      </c>
      <c r="N652" t="str">
        <f ca="1">MID(Sheet1!CX652,FIND(":",Sheet1!CX652)+1,100)</f>
        <v>地块建筑面积*0</v>
      </c>
      <c r="O652" t="str">
        <f ca="1">MID(Sheet1!CY652,FIND(":",Sheet1!CY652)+1,100)</f>
        <v>地块建筑面积*1</v>
      </c>
      <c r="P652" t="str">
        <f ca="1">MID(Sheet1!CZ652,FIND(":",Sheet1!CZ652)+1,100)</f>
        <v>地块建筑面积*1*0.35</v>
      </c>
      <c r="Q652" t="str">
        <f ca="1">MID(Sheet1!DA652,FIND(":",Sheet1!DA652)+1,100)</f>
        <v>地块建筑面积*1*0.65</v>
      </c>
      <c r="R652" t="str">
        <f ca="1">MID(Sheet1!DB652,FIND(":",Sheet1!DB652)+1,100)</f>
        <v>地块建筑面积*0</v>
      </c>
      <c r="S652" t="str">
        <f ca="1">MID(Sheet1!DC652,FIND(":",Sheet1!DC652)+1,100)</f>
        <v>地块建筑面积*0</v>
      </c>
      <c r="T652" t="str">
        <f ca="1">MID(Sheet1!DD652,FIND(":",Sheet1!DD652)+1,100)</f>
        <v>地块建筑面积*0</v>
      </c>
      <c r="U652" t="str">
        <f ca="1">MID(Sheet1!DE652,FIND(":",Sheet1!DE652)+1,100)</f>
        <v>面积*0</v>
      </c>
      <c r="V652" t="str">
        <f ca="1">MID(Sheet1!DF652,FIND(":",Sheet1!DF652)+1,100)</f>
        <v>面积*0</v>
      </c>
      <c r="W652" t="str">
        <f ca="1">MID(Sheet1!DG652,FIND(":",Sheet1!DG652)+1,100)</f>
        <v>-</v>
      </c>
      <c r="X652" t="str">
        <f ca="1">MID(Sheet1!DH652,FIND(":",Sheet1!DH652)+1,100)</f>
        <v>0</v>
      </c>
      <c r="Y652" t="str">
        <f ca="1">MID(Sheet1!DI652,FIND(":",Sheet1!DI652)+1,100)</f>
        <v>-</v>
      </c>
      <c r="Z652" t="str">
        <f ca="1">MID(Sheet1!DJ652,FIND(":",Sheet1!DJ652)+1,100)</f>
        <v>0</v>
      </c>
      <c r="AA652" t="str">
        <f ca="1">MID(Sheet1!DK652,FIND(":",Sheet1!DK652)+1,100)</f>
        <v>35平方米/岗位</v>
      </c>
      <c r="AB652" t="str">
        <f ca="1">MID(Sheet1!DL652,FIND(":",Sheet1!DL652)+1,100)</f>
        <v>商服建筑面积/35</v>
      </c>
      <c r="AC652" t="str">
        <f ca="1">MID(Sheet1!DM652,FIND(":",Sheet1!DM652)+1,100)</f>
        <v>1.2个/100平方米</v>
      </c>
      <c r="AD652" t="str">
        <f ca="1">MID(Sheet1!DN652,FIND(":",Sheet1!DN652)+1,100)</f>
        <v>地块建筑面积*1.2/100</v>
      </c>
      <c r="AE652" t="str">
        <f ca="1">MID(Sheet1!DO652,FIND(":",Sheet1!DO652)+1,100)</f>
        <v>10升/平方米*日</v>
      </c>
      <c r="AF652" t="str">
        <f ca="1">MID(Sheet1!DP652,FIND(":",Sheet1!DP652)+1,100)</f>
        <v>地块建筑面积*10/1000</v>
      </c>
      <c r="AG652" t="str">
        <f ca="1">MID(Sheet1!DQ652,FIND(":",Sheet1!DQ652)+1,100)</f>
        <v>0.85</v>
      </c>
      <c r="AH652" t="str">
        <f ca="1">MID(Sheet1!DR652,FIND(":",Sheet1!DR652)+1,100)</f>
        <v>用水量*0.85</v>
      </c>
      <c r="AI652" t="str">
        <f ca="1">MID(Sheet1!DS652,FIND(":",Sheet1!DS652)+1,100)</f>
        <v>60瓦/平方米</v>
      </c>
      <c r="AJ652" t="str">
        <f ca="1">MID(Sheet1!DT652,FIND(":",Sheet1!DT652)+1,100)</f>
        <v>0.7</v>
      </c>
      <c r="AK652" t="str">
        <f ca="1">MID(Sheet1!DU652,FIND(":",Sheet1!DU652)+1,100)</f>
        <v>地块建筑面积*60*0.7/1000</v>
      </c>
      <c r="AL652" t="str">
        <f ca="1">MID(Sheet1!DV652,FIND(":",Sheet1!DV652)+1,100)</f>
        <v>1.0门/100平方米</v>
      </c>
      <c r="AM652" t="str">
        <f ca="1">MID(Sheet1!DW652,FIND(":",Sheet1!DW652)+1,100)</f>
        <v>地块建筑面积*1.0/100</v>
      </c>
      <c r="AN652" t="str">
        <f ca="1">MID(Sheet1!DX652,FIND(":",Sheet1!DX652)+1,100)</f>
        <v>0.2门/100平方米</v>
      </c>
      <c r="AO652" t="str">
        <f ca="1">MID(Sheet1!DY652,FIND(":",Sheet1!DY652)+1,100)</f>
        <v>地块建筑面积*0.2/100</v>
      </c>
      <c r="AP652" t="str">
        <f ca="1">MID(Sheet1!DZ652,FIND(":",Sheet1!DZ652)+1,100)</f>
        <v>60pcu/万平方米，73：27</v>
      </c>
      <c r="AQ652" t="str">
        <f ca="1">MID(Sheet1!EA652,FIND(":",Sheet1!EA652)+1,100)</f>
        <v>地块建筑面积/10000*60*0.73</v>
      </c>
      <c r="AR652" t="str">
        <f ca="1">MID(Sheet1!EB652,FIND(":",Sheet1!EB652)+1,100)</f>
        <v>地块建筑面积/10000*60*0.27</v>
      </c>
      <c r="AS652" t="str">
        <f ca="1">MID(Sheet1!EC652,FIND(":",Sheet1!EC652)+1,100)</f>
        <v>地块建筑面积*0.4</v>
      </c>
      <c r="AT652" t="str">
        <f ca="1">MID(Sheet1!ED652,FIND(":",Sheet1!ED652)+1,100)</f>
        <v>地块建筑面积*0.4</v>
      </c>
      <c r="AU652" t="str">
        <f ca="1">MID(Sheet1!EE652,FIND(":",Sheet1!EE652)+1,100)</f>
        <v>地块建筑面积*0.08</v>
      </c>
      <c r="AV652" t="str">
        <f ca="1">MID(Sheet1!EF652,FIND(":",Sheet1!EF652)+1,100)</f>
        <v>地块建筑面积*0.08</v>
      </c>
      <c r="AW652" t="str">
        <f ca="1">MID(Sheet1!EG652,FIND(":",Sheet1!EG652)+1,100)</f>
        <v>村庄建设用地</v>
      </c>
    </row>
    <row r="653" spans="1:49" x14ac:dyDescent="0.2">
      <c r="A653" t="str">
        <f>MID(Sheet1!CK653,FIND(":",Sheet1!CK653)+1,100)</f>
        <v>090505#公用设施营业网点用地#国空</v>
      </c>
      <c r="B653" t="str">
        <f>MID(Sheet1!CL653,FIND(":",Sheet1!CL653)+1,100)</f>
        <v>公用设施营业网点用地</v>
      </c>
      <c r="C653" t="str">
        <f>MID(Sheet1!CM653,FIND(":",Sheet1!CM653)+1,100)</f>
        <v/>
      </c>
      <c r="D653" t="str">
        <f>MID(Sheet1!CN653,FIND(":",Sheet1!CN653)+1,100)</f>
        <v>090505</v>
      </c>
      <c r="E653" t="str">
        <f>MID(Sheet1!CO653,FIND(":",Sheet1!CO653)+1,100)</f>
        <v>国空</v>
      </c>
      <c r="F653" t="str">
        <f>MID(Sheet1!CP653,FIND(":",Sheet1!CP653)+1,100)</f>
        <v>B15</v>
      </c>
      <c r="G653" t="str">
        <f>MID(Sheet1!CQ653,FIND(":",Sheet1!CQ653)+1,100)</f>
        <v>B4#公用设施营业网点用地#城规</v>
      </c>
      <c r="H653" t="str">
        <f>MID(Sheet1!CR653,FIND(":",Sheet1!CR653)+1,100)</f>
        <v>B4</v>
      </c>
      <c r="I653" t="str">
        <f>MID(Sheet1!CS653,FIND(":",Sheet1!CS653)+1,100)</f>
        <v>09#商业服务业用地#国空</v>
      </c>
      <c r="J653" t="str">
        <f>MID(Sheet1!CT653,FIND(":",Sheet1!CT653)+1,100)</f>
        <v>3</v>
      </c>
      <c r="K653" t="str">
        <f>MID(Sheet1!CU653,FIND(":",Sheet1!CU653)+1,100)</f>
        <v>209</v>
      </c>
      <c r="L653" t="str">
        <f ca="1">MID(Sheet1!CV653,FIND(":",Sheet1!CV653)+1,100)</f>
        <v>180,70,29</v>
      </c>
      <c r="M653" t="str">
        <f ca="1">MID(Sheet1!CW653,FIND(":",Sheet1!CW653)+1,100)</f>
        <v>面积*容积率</v>
      </c>
      <c r="N653" t="str">
        <f ca="1">MID(Sheet1!CX653,FIND(":",Sheet1!CX653)+1,100)</f>
        <v>地块建筑面积*0</v>
      </c>
      <c r="O653" t="str">
        <f ca="1">MID(Sheet1!CY653,FIND(":",Sheet1!CY653)+1,100)</f>
        <v>地块建筑面积*1</v>
      </c>
      <c r="P653" t="str">
        <f ca="1">MID(Sheet1!CZ653,FIND(":",Sheet1!CZ653)+1,100)</f>
        <v>地块建筑面积*1*0.35</v>
      </c>
      <c r="Q653" t="str">
        <f ca="1">MID(Sheet1!DA653,FIND(":",Sheet1!DA653)+1,100)</f>
        <v>地块建筑面积*1*0.65</v>
      </c>
      <c r="R653" t="str">
        <f ca="1">MID(Sheet1!DB653,FIND(":",Sheet1!DB653)+1,100)</f>
        <v>地块建筑面积*0</v>
      </c>
      <c r="S653" t="str">
        <f ca="1">MID(Sheet1!DC653,FIND(":",Sheet1!DC653)+1,100)</f>
        <v>地块建筑面积*0</v>
      </c>
      <c r="T653" t="str">
        <f ca="1">MID(Sheet1!DD653,FIND(":",Sheet1!DD653)+1,100)</f>
        <v>地块建筑面积*0</v>
      </c>
      <c r="U653" t="str">
        <f ca="1">MID(Sheet1!DE653,FIND(":",Sheet1!DE653)+1,100)</f>
        <v>面积*0</v>
      </c>
      <c r="V653" t="str">
        <f ca="1">MID(Sheet1!DF653,FIND(":",Sheet1!DF653)+1,100)</f>
        <v>面积*0</v>
      </c>
      <c r="W653" t="str">
        <f ca="1">MID(Sheet1!DG653,FIND(":",Sheet1!DG653)+1,100)</f>
        <v>-</v>
      </c>
      <c r="X653" t="str">
        <f ca="1">MID(Sheet1!DH653,FIND(":",Sheet1!DH653)+1,100)</f>
        <v>0</v>
      </c>
      <c r="Y653" t="str">
        <f ca="1">MID(Sheet1!DI653,FIND(":",Sheet1!DI653)+1,100)</f>
        <v>-</v>
      </c>
      <c r="Z653" t="str">
        <f ca="1">MID(Sheet1!DJ653,FIND(":",Sheet1!DJ653)+1,100)</f>
        <v>0</v>
      </c>
      <c r="AA653" t="str">
        <f ca="1">MID(Sheet1!DK653,FIND(":",Sheet1!DK653)+1,100)</f>
        <v>0.015公顷/岗位</v>
      </c>
      <c r="AB653" t="str">
        <f ca="1">MID(Sheet1!DL653,FIND(":",Sheet1!DL653)+1,100)</f>
        <v>用地面积/0.015</v>
      </c>
      <c r="AC653" t="str">
        <f ca="1">MID(Sheet1!DM653,FIND(":",Sheet1!DM653)+1,100)</f>
        <v>-</v>
      </c>
      <c r="AD653" t="str">
        <f ca="1">MID(Sheet1!DN653,FIND(":",Sheet1!DN653)+1,100)</f>
        <v>0</v>
      </c>
      <c r="AE653" t="str">
        <f ca="1">MID(Sheet1!DO653,FIND(":",Sheet1!DO653)+1,100)</f>
        <v>30立方米/公顷*日</v>
      </c>
      <c r="AF653" t="str">
        <f ca="1">MID(Sheet1!DP653,FIND(":",Sheet1!DP653)+1,100)</f>
        <v>用地面积*30</v>
      </c>
      <c r="AG653" t="str">
        <f ca="1">MID(Sheet1!DQ653,FIND(":",Sheet1!DQ653)+1,100)</f>
        <v>0.85</v>
      </c>
      <c r="AH653" t="str">
        <f ca="1">MID(Sheet1!DR653,FIND(":",Sheet1!DR653)+1,100)</f>
        <v>用水量*0.85</v>
      </c>
      <c r="AI653" t="str">
        <f ca="1">MID(Sheet1!DS653,FIND(":",Sheet1!DS653)+1,100)</f>
        <v>50千瓦/公顷</v>
      </c>
      <c r="AJ653" t="str">
        <f ca="1">MID(Sheet1!DT653,FIND(":",Sheet1!DT653)+1,100)</f>
        <v>0.8</v>
      </c>
      <c r="AK653" t="str">
        <f ca="1">MID(Sheet1!DU653,FIND(":",Sheet1!DU653)+1,100)</f>
        <v>用地面积*50*0.8</v>
      </c>
      <c r="AL653" t="str">
        <f ca="1">MID(Sheet1!DV653,FIND(":",Sheet1!DV653)+1,100)</f>
        <v>30门/公顷</v>
      </c>
      <c r="AM653" t="str">
        <f ca="1">MID(Sheet1!DW653,FIND(":",Sheet1!DW653)+1,100)</f>
        <v>用地面积*30</v>
      </c>
      <c r="AN653" t="str">
        <f ca="1">MID(Sheet1!DX653,FIND(":",Sheet1!DX653)+1,100)</f>
        <v>20门/公顷</v>
      </c>
      <c r="AO653" t="str">
        <f ca="1">MID(Sheet1!DY653,FIND(":",Sheet1!DY653)+1,100)</f>
        <v>用地面积*20</v>
      </c>
      <c r="AP653" t="str">
        <f ca="1">MID(Sheet1!DZ653,FIND(":",Sheet1!DZ653)+1,100)</f>
        <v>800pcu/日，20%高峰小时比例，50：50</v>
      </c>
      <c r="AQ653" t="str">
        <f ca="1">MID(Sheet1!EA653,FIND(":",Sheet1!EA653)+1,100)</f>
        <v>160*0.5</v>
      </c>
      <c r="AR653" t="str">
        <f ca="1">MID(Sheet1!EB653,FIND(":",Sheet1!EB653)+1,100)</f>
        <v>160*0.5</v>
      </c>
      <c r="AS653" t="str">
        <f ca="1">MID(Sheet1!EC653,FIND(":",Sheet1!EC653)+1,100)</f>
        <v>0</v>
      </c>
      <c r="AT653" t="str">
        <f ca="1">MID(Sheet1!ED653,FIND(":",Sheet1!ED653)+1,100)</f>
        <v>0</v>
      </c>
      <c r="AU653" t="str">
        <f ca="1">MID(Sheet1!EE653,FIND(":",Sheet1!EE653)+1,100)</f>
        <v>0</v>
      </c>
      <c r="AV653" t="str">
        <f ca="1">MID(Sheet1!EF653,FIND(":",Sheet1!EF653)+1,100)</f>
        <v>0</v>
      </c>
      <c r="AW653" t="str">
        <f ca="1">MID(Sheet1!EG653,FIND(":",Sheet1!EG653)+1,100)</f>
        <v>村庄建设用地</v>
      </c>
    </row>
    <row r="654" spans="1:49" x14ac:dyDescent="0.2">
      <c r="A654" t="str">
        <f>MID(Sheet1!CK654,FIND(":",Sheet1!CK654)+1,100)</f>
        <v>09/0701#商住兼容用地#国空</v>
      </c>
      <c r="B654" t="str">
        <f>MID(Sheet1!CL654,FIND(":",Sheet1!CL654)+1,100)</f>
        <v>商住兼容用地</v>
      </c>
      <c r="C654" t="str">
        <f>MID(Sheet1!CM654,FIND(":",Sheet1!CM654)+1,100)</f>
        <v/>
      </c>
      <c r="D654" t="str">
        <f>MID(Sheet1!CN654,FIND(":",Sheet1!CN654)+1,100)</f>
        <v>09/0701</v>
      </c>
      <c r="E654" t="str">
        <f>MID(Sheet1!CO654,FIND(":",Sheet1!CO654)+1,100)</f>
        <v>国空</v>
      </c>
      <c r="F654" t="str">
        <f>MID(Sheet1!CP654,FIND(":",Sheet1!CP654)+1,100)</f>
        <v>B/Rc</v>
      </c>
      <c r="G654" t="str">
        <f>MID(Sheet1!CQ654,FIND(":",Sheet1!CQ654)+1,100)</f>
        <v>R/B#商住兼容用地#城规</v>
      </c>
      <c r="H654" t="str">
        <f>MID(Sheet1!CR654,FIND(":",Sheet1!CR654)+1,100)</f>
        <v>R/B</v>
      </c>
      <c r="I654" t="str">
        <f>MID(Sheet1!CS654,FIND(":",Sheet1!CS654)+1,100)</f>
        <v>09#商业服务业用地#国空</v>
      </c>
      <c r="J654" t="str">
        <f>MID(Sheet1!CT654,FIND(":",Sheet1!CT654)+1,100)</f>
        <v>2</v>
      </c>
      <c r="K654" t="str">
        <f>MID(Sheet1!CU654,FIND(":",Sheet1!CU654)+1,100)</f>
        <v>109</v>
      </c>
      <c r="L654" t="str">
        <f ca="1">MID(Sheet1!CV654,FIND(":",Sheet1!CV654)+1,100)</f>
        <v>255,192,0</v>
      </c>
      <c r="M654" t="str">
        <f ca="1">MID(Sheet1!CW654,FIND(":",Sheet1!CW654)+1,100)</f>
        <v>面积*容积率</v>
      </c>
      <c r="N654" t="str">
        <f ca="1">MID(Sheet1!CX654,FIND(":",Sheet1!CX654)+1,100)</f>
        <v>地块建筑面积*兼容比例2</v>
      </c>
      <c r="O654" t="str">
        <f ca="1">MID(Sheet1!CY654,FIND(":",Sheet1!CY654)+1,100)</f>
        <v>地块建筑面积*兼容比例1</v>
      </c>
      <c r="P654" t="str">
        <f ca="1">MID(Sheet1!CZ654,FIND(":",Sheet1!CZ654)+1,100)</f>
        <v>地块建筑面积*兼容比例1*0.35</v>
      </c>
      <c r="Q654" t="str">
        <f ca="1">MID(Sheet1!DA654,FIND(":",Sheet1!DA654)+1,100)</f>
        <v>地块建筑面积*兼容比例1*0.65</v>
      </c>
      <c r="R654" t="str">
        <f ca="1">MID(Sheet1!DB654,FIND(":",Sheet1!DB654)+1,100)</f>
        <v>地块建筑面积*0</v>
      </c>
      <c r="S654" t="str">
        <f ca="1">MID(Sheet1!DC654,FIND(":",Sheet1!DC654)+1,100)</f>
        <v>地块建筑面积*0</v>
      </c>
      <c r="T654" t="str">
        <f ca="1">MID(Sheet1!DD654,FIND(":",Sheet1!DD654)+1,100)</f>
        <v>地块建筑面积*0</v>
      </c>
      <c r="U654" t="str">
        <f ca="1">MID(Sheet1!DE654,FIND(":",Sheet1!DE654)+1,100)</f>
        <v>面积*0</v>
      </c>
      <c r="V654" t="str">
        <f ca="1">MID(Sheet1!DF654,FIND(":",Sheet1!DF654)+1,100)</f>
        <v>面积*0</v>
      </c>
      <c r="W654" t="str">
        <f ca="1">MID(Sheet1!DG654,FIND(":",Sheet1!DG654)+1,100)</f>
        <v>100平方米/户</v>
      </c>
      <c r="X654" t="str">
        <f ca="1">MID(Sheet1!DH654,FIND(":",Sheet1!DH654)+1,100)</f>
        <v>住宅建筑面积/100</v>
      </c>
      <c r="Y654" t="str">
        <f ca="1">MID(Sheet1!DI654,FIND(":",Sheet1!DI654)+1,100)</f>
        <v>3人/户</v>
      </c>
      <c r="Z654" t="str">
        <f ca="1">MID(Sheet1!DJ654,FIND(":",Sheet1!DJ654)+1,100)</f>
        <v>居住户数*3</v>
      </c>
      <c r="AA654" t="str">
        <f ca="1">MID(Sheet1!DK654,FIND(":",Sheet1!DK654)+1,100)</f>
        <v>35平方米/岗位</v>
      </c>
      <c r="AB654" t="str">
        <f ca="1">MID(Sheet1!DL654,FIND(":",Sheet1!DL654)+1,100)</f>
        <v>商服建筑面积/35</v>
      </c>
      <c r="AC654" t="str">
        <f ca="1">MID(Sheet1!DM654,FIND(":",Sheet1!DM654)+1,100)</f>
        <v>1.2个/户，1.2个/100平方米</v>
      </c>
      <c r="AD654" t="str">
        <f ca="1">MID(Sheet1!DN654,FIND(":",Sheet1!DN654)+1,100)</f>
        <v>居住户数*1.2+商服建筑面积*1.2/100</v>
      </c>
      <c r="AE654" t="str">
        <f ca="1">MID(Sheet1!DO654,FIND(":",Sheet1!DO654)+1,100)</f>
        <v>155升/日*人，10升/平方米*日</v>
      </c>
      <c r="AF654" t="str">
        <f ca="1">MID(Sheet1!DP654,FIND(":",Sheet1!DP654)+1,100)</f>
        <v>居住人数*155/1000+商服建筑面积*10/1000</v>
      </c>
      <c r="AG654" t="str">
        <f ca="1">MID(Sheet1!DQ654,FIND(":",Sheet1!DQ654)+1,100)</f>
        <v>0.85</v>
      </c>
      <c r="AH654" t="str">
        <f ca="1">MID(Sheet1!DR654,FIND(":",Sheet1!DR654)+1,100)</f>
        <v>用水量*0.85</v>
      </c>
      <c r="AI654" t="str">
        <f ca="1">MID(Sheet1!DS654,FIND(":",Sheet1!DS654)+1,100)</f>
        <v>50瓦/平方米，60瓦/平方米</v>
      </c>
      <c r="AJ654" t="str">
        <f ca="1">MID(Sheet1!DT654,FIND(":",Sheet1!DT654)+1,100)</f>
        <v>0.7，0.7</v>
      </c>
      <c r="AK654" t="str">
        <f ca="1">MID(Sheet1!DU654,FIND(":",Sheet1!DU654)+1,100)</f>
        <v>住宅建筑面积*50*0.7/1000+商服建筑面积*60*0.7/1000</v>
      </c>
      <c r="AL654" t="str">
        <f ca="1">MID(Sheet1!DV654,FIND(":",Sheet1!DV654)+1,100)</f>
        <v>1.2门/户，1.0门/100平方米</v>
      </c>
      <c r="AM654" t="str">
        <f ca="1">MID(Sheet1!DW654,FIND(":",Sheet1!DW654)+1,100)</f>
        <v>居住户数*1.2+商服建筑面积*1.0/100</v>
      </c>
      <c r="AN654" t="str">
        <f ca="1">MID(Sheet1!DX654,FIND(":",Sheet1!DX654)+1,100)</f>
        <v>2.0门/户，0.2门/100平方米</v>
      </c>
      <c r="AO654" t="str">
        <f ca="1">MID(Sheet1!DY654,FIND(":",Sheet1!DY654)+1,100)</f>
        <v>居住户数*2.0+商服建筑面积*0.2/100</v>
      </c>
      <c r="AP654" t="str">
        <f ca="1">MID(Sheet1!DZ654,FIND(":",Sheet1!DZ654)+1,100)</f>
        <v>34.5pcu/万平方米，26：74，52.1pcu/万平方米，71：29</v>
      </c>
      <c r="AQ654" t="str">
        <f ca="1">MID(Sheet1!EA654,FIND(":",Sheet1!EA654)+1,100)</f>
        <v>住宅建筑面积/10000*34.5*0.26+商服建筑面积/10000*60*0.71</v>
      </c>
      <c r="AR654" t="str">
        <f ca="1">MID(Sheet1!EB654,FIND(":",Sheet1!EB654)+1,100)</f>
        <v>住宅建筑面积/10000*34.5*0.74+商服建筑面积/10000*60*0.29</v>
      </c>
      <c r="AS654" t="str">
        <f ca="1">MID(Sheet1!EC654,FIND(":",Sheet1!EC654)+1,100)</f>
        <v>住宅建筑面积*0.4+商服建筑面积*0.4</v>
      </c>
      <c r="AT654" t="str">
        <f ca="1">MID(Sheet1!ED654,FIND(":",Sheet1!ED654)+1,100)</f>
        <v>住宅建筑面积*0.4+商服建筑面积*0.4</v>
      </c>
      <c r="AU654" t="str">
        <f ca="1">MID(Sheet1!EE654,FIND(":",Sheet1!EE654)+1,100)</f>
        <v>住宅建筑面积*0.11+商服建筑面积*0.08</v>
      </c>
      <c r="AV654" t="str">
        <f ca="1">MID(Sheet1!EF654,FIND(":",Sheet1!EF654)+1,100)</f>
        <v>住宅建筑面积*0.11+商服建筑面积*0.08</v>
      </c>
      <c r="AW654" t="str">
        <f ca="1">MID(Sheet1!EG654,FIND(":",Sheet1!EG654)+1,100)</f>
        <v>城镇建设用地</v>
      </c>
    </row>
    <row r="655" spans="1:49" x14ac:dyDescent="0.2">
      <c r="A655" t="str">
        <f>MID(Sheet1!CK655,FIND(":",Sheet1!CK655)+1,100)</f>
        <v>09/0702#商业服务业用地/城镇社区服务设施用地#国空</v>
      </c>
      <c r="B655" t="str">
        <f>MID(Sheet1!CL655,FIND(":",Sheet1!CL655)+1,100)</f>
        <v>商业服务业用地/城镇社区服务设施用地</v>
      </c>
      <c r="C655" t="str">
        <f>MID(Sheet1!CM655,FIND(":",Sheet1!CM655)+1,100)</f>
        <v/>
      </c>
      <c r="D655" t="str">
        <f>MID(Sheet1!CN655,FIND(":",Sheet1!CN655)+1,100)</f>
        <v>09/0702</v>
      </c>
      <c r="E655" t="str">
        <f>MID(Sheet1!CO655,FIND(":",Sheet1!CO655)+1,100)</f>
        <v>国空</v>
      </c>
      <c r="F655" t="str">
        <f>MID(Sheet1!CP655,FIND(":",Sheet1!CP655)+1,100)</f>
        <v>B/Rcs</v>
      </c>
      <c r="G655" t="str">
        <f>MID(Sheet1!CQ655,FIND(":",Sheet1!CQ655)+1,100)</f>
        <v>R22/B#服务设施用地/商业服务业设施用地#城规</v>
      </c>
      <c r="H655" t="str">
        <f>MID(Sheet1!CR655,FIND(":",Sheet1!CR655)+1,100)</f>
        <v>R22/B</v>
      </c>
      <c r="I655" t="str">
        <f>MID(Sheet1!CS655,FIND(":",Sheet1!CS655)+1,100)</f>
        <v>09#商业服务业用地#国空</v>
      </c>
      <c r="J655" t="str">
        <f>MID(Sheet1!CT655,FIND(":",Sheet1!CT655)+1,100)</f>
        <v>2</v>
      </c>
      <c r="K655" t="str">
        <f>MID(Sheet1!CU655,FIND(":",Sheet1!CU655)+1,100)</f>
        <v>109</v>
      </c>
      <c r="L655" t="str">
        <f ca="1">MID(Sheet1!CV655,FIND(":",Sheet1!CV655)+1,100)</f>
        <v>240,187,129</v>
      </c>
      <c r="M655" t="str">
        <f ca="1">MID(Sheet1!CW655,FIND(":",Sheet1!CW655)+1,100)</f>
        <v>面积*容积率</v>
      </c>
      <c r="N655" t="str">
        <f ca="1">MID(Sheet1!CX655,FIND(":",Sheet1!CX655)+1,100)</f>
        <v>地块建筑面积*0</v>
      </c>
      <c r="O655" t="str">
        <f ca="1">MID(Sheet1!CY655,FIND(":",Sheet1!CY655)+1,100)</f>
        <v>地块建筑面积*兼容比例1</v>
      </c>
      <c r="P655" t="str">
        <f ca="1">MID(Sheet1!CZ655,FIND(":",Sheet1!CZ655)+1,100)</f>
        <v>地块建筑面积*兼容比例1*0.35</v>
      </c>
      <c r="Q655" t="str">
        <f ca="1">MID(Sheet1!DA655,FIND(":",Sheet1!DA655)+1,100)</f>
        <v>地块建筑面积*兼容比例1*0.65</v>
      </c>
      <c r="R655" t="str">
        <f ca="1">MID(Sheet1!DB655,FIND(":",Sheet1!DB655)+1,100)</f>
        <v>地块建筑面积*兼容比例2</v>
      </c>
      <c r="S655" t="str">
        <f ca="1">MID(Sheet1!DC655,FIND(":",Sheet1!DC655)+1,100)</f>
        <v>地块建筑面积*0</v>
      </c>
      <c r="T655" t="str">
        <f ca="1">MID(Sheet1!DD655,FIND(":",Sheet1!DD655)+1,100)</f>
        <v>地块建筑面积*0</v>
      </c>
      <c r="U655" t="str">
        <f ca="1">MID(Sheet1!DE655,FIND(":",Sheet1!DE655)+1,100)</f>
        <v>面积*0</v>
      </c>
      <c r="V655" t="str">
        <f ca="1">MID(Sheet1!DF655,FIND(":",Sheet1!DF655)+1,100)</f>
        <v>面积*0</v>
      </c>
      <c r="W655" t="str">
        <f ca="1">MID(Sheet1!DG655,FIND(":",Sheet1!DG655)+1,100)</f>
        <v>-</v>
      </c>
      <c r="X655" t="str">
        <f ca="1">MID(Sheet1!DH655,FIND(":",Sheet1!DH655)+1,100)</f>
        <v>0</v>
      </c>
      <c r="Y655" t="str">
        <f ca="1">MID(Sheet1!DI655,FIND(":",Sheet1!DI655)+1,100)</f>
        <v>-</v>
      </c>
      <c r="Z655" t="str">
        <f ca="1">MID(Sheet1!DJ655,FIND(":",Sheet1!DJ655)+1,100)</f>
        <v>0</v>
      </c>
      <c r="AA655" t="str">
        <f ca="1">MID(Sheet1!DK655,FIND(":",Sheet1!DK655)+1,100)</f>
        <v>35平方米/岗位</v>
      </c>
      <c r="AB655" t="str">
        <f ca="1">MID(Sheet1!DL655,FIND(":",Sheet1!DL655)+1,100)</f>
        <v>地块建筑面积/35</v>
      </c>
      <c r="AC655" t="str">
        <f ca="1">MID(Sheet1!DM655,FIND(":",Sheet1!DM655)+1,100)</f>
        <v>0.4个/100平方米，1.2个/100平方米</v>
      </c>
      <c r="AD655" t="str">
        <f ca="1">MID(Sheet1!DN655,FIND(":",Sheet1!DN655)+1,100)</f>
        <v>公服建筑面积*0.4/100+商服建筑面积*1.2/100</v>
      </c>
      <c r="AE655" t="str">
        <f ca="1">MID(Sheet1!DO655,FIND(":",Sheet1!DO655)+1,100)</f>
        <v>65立方米/日*公顷，10升/平方米*日</v>
      </c>
      <c r="AF655" t="str">
        <f ca="1">MID(Sheet1!DP655,FIND(":",Sheet1!DP655)+1,100)</f>
        <v>用地面积*65+商服建筑面积*10/1000</v>
      </c>
      <c r="AG655" t="str">
        <f ca="1">MID(Sheet1!DQ655,FIND(":",Sheet1!DQ655)+1,100)</f>
        <v>0.85</v>
      </c>
      <c r="AH655" t="str">
        <f ca="1">MID(Sheet1!DR655,FIND(":",Sheet1!DR655)+1,100)</f>
        <v>用水量*0.85</v>
      </c>
      <c r="AI655" t="str">
        <f ca="1">MID(Sheet1!DS655,FIND(":",Sheet1!DS655)+1,100)</f>
        <v>45瓦/平方米，60瓦/平方米</v>
      </c>
      <c r="AJ655" t="str">
        <f ca="1">MID(Sheet1!DT655,FIND(":",Sheet1!DT655)+1,100)</f>
        <v>0.8，0.7</v>
      </c>
      <c r="AK655" t="str">
        <f ca="1">MID(Sheet1!DU655,FIND(":",Sheet1!DU655)+1,100)</f>
        <v>公服建筑面积*45*0.8/1000+商服建筑面积*60*0.7/1000</v>
      </c>
      <c r="AL655" t="str">
        <f ca="1">MID(Sheet1!DV655,FIND(":",Sheet1!DV655)+1,100)</f>
        <v>1.0门/100平方米</v>
      </c>
      <c r="AM655" t="str">
        <f ca="1">MID(Sheet1!DW655,FIND(":",Sheet1!DW655)+1,100)</f>
        <v>地块建筑面积*1.0/100</v>
      </c>
      <c r="AN655" t="str">
        <f ca="1">MID(Sheet1!DX655,FIND(":",Sheet1!DX655)+1,100)</f>
        <v>0.5门/100平方米</v>
      </c>
      <c r="AO655" t="str">
        <f ca="1">MID(Sheet1!DY655,FIND(":",Sheet1!DY655)+1,100)</f>
        <v>地块建筑面积*0.5/100</v>
      </c>
      <c r="AP655" t="str">
        <f ca="1">MID(Sheet1!DZ655,FIND(":",Sheet1!DZ655)+1,100)</f>
        <v>39.4pcu/万平方米，71：29</v>
      </c>
      <c r="AQ655" t="str">
        <f ca="1">MID(Sheet1!EA655,FIND(":",Sheet1!EA655)+1,100)</f>
        <v>地块建筑面积/10000*39.4*0.71</v>
      </c>
      <c r="AR655" t="str">
        <f ca="1">MID(Sheet1!EB655,FIND(":",Sheet1!EB655)+1,100)</f>
        <v>地块建筑面积/10000*39.4*0.29</v>
      </c>
      <c r="AS655" t="str">
        <f ca="1">MID(Sheet1!EC655,FIND(":",Sheet1!EC655)+1,100)</f>
        <v>地块建筑面积*0.4</v>
      </c>
      <c r="AT655" t="str">
        <f ca="1">MID(Sheet1!ED655,FIND(":",Sheet1!ED655)+1,100)</f>
        <v>地块建筑面积*0.4</v>
      </c>
      <c r="AU655" t="str">
        <f ca="1">MID(Sheet1!EE655,FIND(":",Sheet1!EE655)+1,100)</f>
        <v>地块建筑面积*0.08</v>
      </c>
      <c r="AV655" t="str">
        <f ca="1">MID(Sheet1!EF655,FIND(":",Sheet1!EF655)+1,100)</f>
        <v>地块建筑面积*0.08</v>
      </c>
      <c r="AW655" t="str">
        <f ca="1">MID(Sheet1!EG655,FIND(":",Sheet1!EG655)+1,100)</f>
        <v>城镇建设用地</v>
      </c>
    </row>
    <row r="656" spans="1:49" x14ac:dyDescent="0.2">
      <c r="A656" t="str">
        <f>MID(Sheet1!CK656,FIND(":",Sheet1!CK656)+1,100)</f>
        <v>0901/0902#商业用地/商务金融用地#国空</v>
      </c>
      <c r="B656" t="str">
        <f>MID(Sheet1!CL656,FIND(":",Sheet1!CL656)+1,100)</f>
        <v>商业用地/商务金融用地</v>
      </c>
      <c r="C656" t="str">
        <f>MID(Sheet1!CM656,FIND(":",Sheet1!CM656)+1,100)</f>
        <v/>
      </c>
      <c r="D656" t="str">
        <f>MID(Sheet1!CN656,FIND(":",Sheet1!CN656)+1,100)</f>
        <v>0901/0902</v>
      </c>
      <c r="E656" t="str">
        <f>MID(Sheet1!CO656,FIND(":",Sheet1!CO656)+1,100)</f>
        <v>国空</v>
      </c>
      <c r="F656" t="str">
        <f>MID(Sheet1!CP656,FIND(":",Sheet1!CP656)+1,100)</f>
        <v>B1/B2</v>
      </c>
      <c r="G656" t="str">
        <f>MID(Sheet1!CQ656,FIND(":",Sheet1!CQ656)+1,100)</f>
        <v>B1#商业用地#城规</v>
      </c>
      <c r="H656" t="str">
        <f>MID(Sheet1!CR656,FIND(":",Sheet1!CR656)+1,100)</f>
        <v>B1</v>
      </c>
      <c r="I656" t="str">
        <f>MID(Sheet1!CS656,FIND(":",Sheet1!CS656)+1,100)</f>
        <v>09#商业服务业用地#国空</v>
      </c>
      <c r="J656" t="str">
        <f>MID(Sheet1!CT656,FIND(":",Sheet1!CT656)+1,100)</f>
        <v>2</v>
      </c>
      <c r="K656" t="str">
        <f>MID(Sheet1!CU656,FIND(":",Sheet1!CU656)+1,100)</f>
        <v>109</v>
      </c>
      <c r="L656" t="str">
        <f ca="1">MID(Sheet1!CV656,FIND(":",Sheet1!CV656)+1,100)</f>
        <v>255,0,0</v>
      </c>
      <c r="M656" t="str">
        <f ca="1">MID(Sheet1!CW656,FIND(":",Sheet1!CW656)+1,100)</f>
        <v>面积*容积率</v>
      </c>
      <c r="N656" t="str">
        <f ca="1">MID(Sheet1!CX656,FIND(":",Sheet1!CX656)+1,100)</f>
        <v>地块建筑面积*0</v>
      </c>
      <c r="O656" t="str">
        <f ca="1">MID(Sheet1!CY656,FIND(":",Sheet1!CY656)+1,100)</f>
        <v>地块建筑面积*1</v>
      </c>
      <c r="P656" t="str">
        <f ca="1">MID(Sheet1!CZ656,FIND(":",Sheet1!CZ656)+1,100)</f>
        <v>地块建筑面积*1*0.35</v>
      </c>
      <c r="Q656" t="str">
        <f ca="1">MID(Sheet1!DA656,FIND(":",Sheet1!DA656)+1,100)</f>
        <v>地块建筑面积*1*0.65</v>
      </c>
      <c r="R656" t="str">
        <f ca="1">MID(Sheet1!DB656,FIND(":",Sheet1!DB656)+1,100)</f>
        <v>地块建筑面积*0</v>
      </c>
      <c r="S656" t="str">
        <f ca="1">MID(Sheet1!DC656,FIND(":",Sheet1!DC656)+1,100)</f>
        <v>地块建筑面积*0</v>
      </c>
      <c r="T656" t="str">
        <f ca="1">MID(Sheet1!DD656,FIND(":",Sheet1!DD656)+1,100)</f>
        <v>地块建筑面积*0</v>
      </c>
      <c r="U656" t="str">
        <f ca="1">MID(Sheet1!DE656,FIND(":",Sheet1!DE656)+1,100)</f>
        <v>面积*0</v>
      </c>
      <c r="V656" t="str">
        <f ca="1">MID(Sheet1!DF656,FIND(":",Sheet1!DF656)+1,100)</f>
        <v>面积*0</v>
      </c>
      <c r="W656" t="str">
        <f ca="1">MID(Sheet1!DG656,FIND(":",Sheet1!DG656)+1,100)</f>
        <v>-</v>
      </c>
      <c r="X656" t="str">
        <f ca="1">MID(Sheet1!DH656,FIND(":",Sheet1!DH656)+1,100)</f>
        <v>0</v>
      </c>
      <c r="Y656" t="str">
        <f ca="1">MID(Sheet1!DI656,FIND(":",Sheet1!DI656)+1,100)</f>
        <v>-</v>
      </c>
      <c r="Z656" t="str">
        <f ca="1">MID(Sheet1!DJ656,FIND(":",Sheet1!DJ656)+1,100)</f>
        <v>0</v>
      </c>
      <c r="AA656" t="str">
        <f ca="1">MID(Sheet1!DK656,FIND(":",Sheet1!DK656)+1,100)</f>
        <v>35平方米/岗位</v>
      </c>
      <c r="AB656" t="str">
        <f ca="1">MID(Sheet1!DL656,FIND(":",Sheet1!DL656)+1,100)</f>
        <v>商服建筑面积/35</v>
      </c>
      <c r="AC656" t="str">
        <f ca="1">MID(Sheet1!DM656,FIND(":",Sheet1!DM656)+1,100)</f>
        <v>1.2个/100平方米</v>
      </c>
      <c r="AD656" t="str">
        <f ca="1">MID(Sheet1!DN656,FIND(":",Sheet1!DN656)+1,100)</f>
        <v>地块建筑面积*1.2/100</v>
      </c>
      <c r="AE656" t="str">
        <f ca="1">MID(Sheet1!DO656,FIND(":",Sheet1!DO656)+1,100)</f>
        <v>10升/平方米*日</v>
      </c>
      <c r="AF656" t="str">
        <f ca="1">MID(Sheet1!DP656,FIND(":",Sheet1!DP656)+1,100)</f>
        <v>地块建筑面积*10/1000</v>
      </c>
      <c r="AG656" t="str">
        <f ca="1">MID(Sheet1!DQ656,FIND(":",Sheet1!DQ656)+1,100)</f>
        <v>0.85</v>
      </c>
      <c r="AH656" t="str">
        <f ca="1">MID(Sheet1!DR656,FIND(":",Sheet1!DR656)+1,100)</f>
        <v>用水量*0.85</v>
      </c>
      <c r="AI656" t="str">
        <f ca="1">MID(Sheet1!DS656,FIND(":",Sheet1!DS656)+1,100)</f>
        <v>60瓦/平方米</v>
      </c>
      <c r="AJ656" t="str">
        <f ca="1">MID(Sheet1!DT656,FIND(":",Sheet1!DT656)+1,100)</f>
        <v>0.7</v>
      </c>
      <c r="AK656" t="str">
        <f ca="1">MID(Sheet1!DU656,FIND(":",Sheet1!DU656)+1,100)</f>
        <v>地块建筑面积*60*0.7/1000</v>
      </c>
      <c r="AL656" t="str">
        <f ca="1">MID(Sheet1!DV656,FIND(":",Sheet1!DV656)+1,100)</f>
        <v>1.0门/100平方米</v>
      </c>
      <c r="AM656" t="str">
        <f ca="1">MID(Sheet1!DW656,FIND(":",Sheet1!DW656)+1,100)</f>
        <v>地块建筑面积*1.0/100</v>
      </c>
      <c r="AN656" t="str">
        <f ca="1">MID(Sheet1!DX656,FIND(":",Sheet1!DX656)+1,100)</f>
        <v>0.2门/100平方米</v>
      </c>
      <c r="AO656" t="str">
        <f ca="1">MID(Sheet1!DY656,FIND(":",Sheet1!DY656)+1,100)</f>
        <v>地块建筑面积*0.2/100</v>
      </c>
      <c r="AP656" t="str">
        <f ca="1">MID(Sheet1!DZ656,FIND(":",Sheet1!DZ656)+1,100)</f>
        <v>60pcu/万平方米，73：27</v>
      </c>
      <c r="AQ656" t="str">
        <f ca="1">MID(Sheet1!EA656,FIND(":",Sheet1!EA656)+1,100)</f>
        <v>地块建筑面积/10000*60*0.73</v>
      </c>
      <c r="AR656" t="str">
        <f ca="1">MID(Sheet1!EB656,FIND(":",Sheet1!EB656)+1,100)</f>
        <v>地块建筑面积/10000*60*0.27</v>
      </c>
      <c r="AS656" t="str">
        <f ca="1">MID(Sheet1!EC656,FIND(":",Sheet1!EC656)+1,100)</f>
        <v>地块建筑面积*0.4</v>
      </c>
      <c r="AT656" t="str">
        <f ca="1">MID(Sheet1!ED656,FIND(":",Sheet1!ED656)+1,100)</f>
        <v>地块建筑面积*0.4</v>
      </c>
      <c r="AU656" t="str">
        <f ca="1">MID(Sheet1!EE656,FIND(":",Sheet1!EE656)+1,100)</f>
        <v>地块建筑面积*0.08</v>
      </c>
      <c r="AV656" t="str">
        <f ca="1">MID(Sheet1!EF656,FIND(":",Sheet1!EF656)+1,100)</f>
        <v>地块建筑面积*0.08</v>
      </c>
      <c r="AW656" t="str">
        <f ca="1">MID(Sheet1!EG656,FIND(":",Sheet1!EG656)+1,100)</f>
        <v>城镇建设用地</v>
      </c>
    </row>
    <row r="657" spans="1:49" x14ac:dyDescent="0.2">
      <c r="A657" t="str">
        <f>MID(Sheet1!CK657,FIND(":",Sheet1!CK657)+1,100)</f>
        <v>0901/0903#商业用地/娱乐用地#国空</v>
      </c>
      <c r="B657" t="str">
        <f>MID(Sheet1!CL657,FIND(":",Sheet1!CL657)+1,100)</f>
        <v>商业用地/娱乐用地</v>
      </c>
      <c r="C657" t="str">
        <f>MID(Sheet1!CM657,FIND(":",Sheet1!CM657)+1,100)</f>
        <v/>
      </c>
      <c r="D657" t="str">
        <f>MID(Sheet1!CN657,FIND(":",Sheet1!CN657)+1,100)</f>
        <v>0901/0903</v>
      </c>
      <c r="E657" t="str">
        <f>MID(Sheet1!CO657,FIND(":",Sheet1!CO657)+1,100)</f>
        <v>国空</v>
      </c>
      <c r="F657" t="str">
        <f>MID(Sheet1!CP657,FIND(":",Sheet1!CP657)+1,100)</f>
        <v>B1/B3</v>
      </c>
      <c r="G657" t="str">
        <f>MID(Sheet1!CQ657,FIND(":",Sheet1!CQ657)+1,100)</f>
        <v>B1#商业用地#城规</v>
      </c>
      <c r="H657" t="str">
        <f>MID(Sheet1!CR657,FIND(":",Sheet1!CR657)+1,100)</f>
        <v>B1</v>
      </c>
      <c r="I657" t="str">
        <f>MID(Sheet1!CS657,FIND(":",Sheet1!CS657)+1,100)</f>
        <v>09#商业服务业用地#国空</v>
      </c>
      <c r="J657" t="str">
        <f>MID(Sheet1!CT657,FIND(":",Sheet1!CT657)+1,100)</f>
        <v>2</v>
      </c>
      <c r="K657" t="str">
        <f>MID(Sheet1!CU657,FIND(":",Sheet1!CU657)+1,100)</f>
        <v>109</v>
      </c>
      <c r="L657" t="str">
        <f ca="1">MID(Sheet1!CV657,FIND(":",Sheet1!CV657)+1,100)</f>
        <v>255,0,0</v>
      </c>
      <c r="M657" t="str">
        <f ca="1">MID(Sheet1!CW657,FIND(":",Sheet1!CW657)+1,100)</f>
        <v>面积*容积率</v>
      </c>
      <c r="N657" t="str">
        <f ca="1">MID(Sheet1!CX657,FIND(":",Sheet1!CX657)+1,100)</f>
        <v>地块建筑面积*0</v>
      </c>
      <c r="O657" t="str">
        <f ca="1">MID(Sheet1!CY657,FIND(":",Sheet1!CY657)+1,100)</f>
        <v>地块建筑面积*1</v>
      </c>
      <c r="P657" t="str">
        <f ca="1">MID(Sheet1!CZ657,FIND(":",Sheet1!CZ657)+1,100)</f>
        <v>地块建筑面积*1*0.35</v>
      </c>
      <c r="Q657" t="str">
        <f ca="1">MID(Sheet1!DA657,FIND(":",Sheet1!DA657)+1,100)</f>
        <v>地块建筑面积*1*0.65</v>
      </c>
      <c r="R657" t="str">
        <f ca="1">MID(Sheet1!DB657,FIND(":",Sheet1!DB657)+1,100)</f>
        <v>地块建筑面积*0</v>
      </c>
      <c r="S657" t="str">
        <f ca="1">MID(Sheet1!DC657,FIND(":",Sheet1!DC657)+1,100)</f>
        <v>地块建筑面积*0</v>
      </c>
      <c r="T657" t="str">
        <f ca="1">MID(Sheet1!DD657,FIND(":",Sheet1!DD657)+1,100)</f>
        <v>地块建筑面积*0</v>
      </c>
      <c r="U657" t="str">
        <f ca="1">MID(Sheet1!DE657,FIND(":",Sheet1!DE657)+1,100)</f>
        <v>面积*0</v>
      </c>
      <c r="V657" t="str">
        <f ca="1">MID(Sheet1!DF657,FIND(":",Sheet1!DF657)+1,100)</f>
        <v>面积*0</v>
      </c>
      <c r="W657" t="str">
        <f ca="1">MID(Sheet1!DG657,FIND(":",Sheet1!DG657)+1,100)</f>
        <v>-</v>
      </c>
      <c r="X657" t="str">
        <f ca="1">MID(Sheet1!DH657,FIND(":",Sheet1!DH657)+1,100)</f>
        <v>0</v>
      </c>
      <c r="Y657" t="str">
        <f ca="1">MID(Sheet1!DI657,FIND(":",Sheet1!DI657)+1,100)</f>
        <v>-</v>
      </c>
      <c r="Z657" t="str">
        <f ca="1">MID(Sheet1!DJ657,FIND(":",Sheet1!DJ657)+1,100)</f>
        <v>0</v>
      </c>
      <c r="AA657" t="str">
        <f ca="1">MID(Sheet1!DK657,FIND(":",Sheet1!DK657)+1,100)</f>
        <v>35平方米/岗位</v>
      </c>
      <c r="AB657" t="str">
        <f ca="1">MID(Sheet1!DL657,FIND(":",Sheet1!DL657)+1,100)</f>
        <v>商服建筑面积/35</v>
      </c>
      <c r="AC657" t="str">
        <f ca="1">MID(Sheet1!DM657,FIND(":",Sheet1!DM657)+1,100)</f>
        <v>1.2个/100平方米</v>
      </c>
      <c r="AD657" t="str">
        <f ca="1">MID(Sheet1!DN657,FIND(":",Sheet1!DN657)+1,100)</f>
        <v>地块建筑面积*1.2/100</v>
      </c>
      <c r="AE657" t="str">
        <f ca="1">MID(Sheet1!DO657,FIND(":",Sheet1!DO657)+1,100)</f>
        <v>10升/平方米*日</v>
      </c>
      <c r="AF657" t="str">
        <f ca="1">MID(Sheet1!DP657,FIND(":",Sheet1!DP657)+1,100)</f>
        <v>地块建筑面积*10/1000</v>
      </c>
      <c r="AG657" t="str">
        <f ca="1">MID(Sheet1!DQ657,FIND(":",Sheet1!DQ657)+1,100)</f>
        <v>0.85</v>
      </c>
      <c r="AH657" t="str">
        <f ca="1">MID(Sheet1!DR657,FIND(":",Sheet1!DR657)+1,100)</f>
        <v>用水量*0.85</v>
      </c>
      <c r="AI657" t="str">
        <f ca="1">MID(Sheet1!DS657,FIND(":",Sheet1!DS657)+1,100)</f>
        <v>60瓦/平方米</v>
      </c>
      <c r="AJ657" t="str">
        <f ca="1">MID(Sheet1!DT657,FIND(":",Sheet1!DT657)+1,100)</f>
        <v>0.7</v>
      </c>
      <c r="AK657" t="str">
        <f ca="1">MID(Sheet1!DU657,FIND(":",Sheet1!DU657)+1,100)</f>
        <v>地块建筑面积*60*0.7/1000</v>
      </c>
      <c r="AL657" t="str">
        <f ca="1">MID(Sheet1!DV657,FIND(":",Sheet1!DV657)+1,100)</f>
        <v>1.0门/100平方米</v>
      </c>
      <c r="AM657" t="str">
        <f ca="1">MID(Sheet1!DW657,FIND(":",Sheet1!DW657)+1,100)</f>
        <v>地块建筑面积*1.0/100</v>
      </c>
      <c r="AN657" t="str">
        <f ca="1">MID(Sheet1!DX657,FIND(":",Sheet1!DX657)+1,100)</f>
        <v>0.2门/100平方米</v>
      </c>
      <c r="AO657" t="str">
        <f ca="1">MID(Sheet1!DY657,FIND(":",Sheet1!DY657)+1,100)</f>
        <v>地块建筑面积*0.2/100</v>
      </c>
      <c r="AP657" t="str">
        <f ca="1">MID(Sheet1!DZ657,FIND(":",Sheet1!DZ657)+1,100)</f>
        <v>60pcu/万平方米，73：27</v>
      </c>
      <c r="AQ657" t="str">
        <f ca="1">MID(Sheet1!EA657,FIND(":",Sheet1!EA657)+1,100)</f>
        <v>地块建筑面积/10000*60*0.73</v>
      </c>
      <c r="AR657" t="str">
        <f ca="1">MID(Sheet1!EB657,FIND(":",Sheet1!EB657)+1,100)</f>
        <v>地块建筑面积/10000*60*0.27</v>
      </c>
      <c r="AS657" t="str">
        <f ca="1">MID(Sheet1!EC657,FIND(":",Sheet1!EC657)+1,100)</f>
        <v>地块建筑面积*0.4</v>
      </c>
      <c r="AT657" t="str">
        <f ca="1">MID(Sheet1!ED657,FIND(":",Sheet1!ED657)+1,100)</f>
        <v>地块建筑面积*0.4</v>
      </c>
      <c r="AU657" t="str">
        <f ca="1">MID(Sheet1!EE657,FIND(":",Sheet1!EE657)+1,100)</f>
        <v>地块建筑面积*0.08</v>
      </c>
      <c r="AV657" t="str">
        <f ca="1">MID(Sheet1!EF657,FIND(":",Sheet1!EF657)+1,100)</f>
        <v>地块建筑面积*0.08</v>
      </c>
      <c r="AW657" t="str">
        <f ca="1">MID(Sheet1!EG657,FIND(":",Sheet1!EG657)+1,100)</f>
        <v>城镇建设用地</v>
      </c>
    </row>
    <row r="658" spans="1:49" x14ac:dyDescent="0.2">
      <c r="A658" t="str">
        <f>MID(Sheet1!CK658,FIND(":",Sheet1!CK658)+1,100)</f>
        <v>0901/0902/1208#商业用地/商务金融用地/交通场站用地#国空</v>
      </c>
      <c r="B658" t="str">
        <f>MID(Sheet1!CL658,FIND(":",Sheet1!CL658)+1,100)</f>
        <v>商业用地/商务金融用地/交通场站用地</v>
      </c>
      <c r="C658" t="str">
        <f>MID(Sheet1!CM658,FIND(":",Sheet1!CM658)+1,100)</f>
        <v/>
      </c>
      <c r="D658" t="str">
        <f>MID(Sheet1!CN658,FIND(":",Sheet1!CN658)+1,100)</f>
        <v>0901/0902/1208</v>
      </c>
      <c r="E658" t="str">
        <f>MID(Sheet1!CO658,FIND(":",Sheet1!CO658)+1,100)</f>
        <v>国空</v>
      </c>
      <c r="F658" t="str">
        <f>MID(Sheet1!CP658,FIND(":",Sheet1!CP658)+1,100)</f>
        <v>B1/B2/S3</v>
      </c>
      <c r="G658" t="str">
        <f>MID(Sheet1!CQ658,FIND(":",Sheet1!CQ658)+1,100)</f>
        <v>B1#商业用地#城规</v>
      </c>
      <c r="H658" t="str">
        <f>MID(Sheet1!CR658,FIND(":",Sheet1!CR658)+1,100)</f>
        <v>B1</v>
      </c>
      <c r="I658" t="str">
        <f>MID(Sheet1!CS658,FIND(":",Sheet1!CS658)+1,100)</f>
        <v>09#商业服务业用地#国空</v>
      </c>
      <c r="J658" t="str">
        <f>MID(Sheet1!CT658,FIND(":",Sheet1!CT658)+1,100)</f>
        <v>2</v>
      </c>
      <c r="K658" t="str">
        <f>MID(Sheet1!CU658,FIND(":",Sheet1!CU658)+1,100)</f>
        <v>109</v>
      </c>
      <c r="L658" t="str">
        <f ca="1">MID(Sheet1!CV658,FIND(":",Sheet1!CV658)+1,100)</f>
        <v>255,0,0</v>
      </c>
      <c r="M658" t="str">
        <f ca="1">MID(Sheet1!CW658,FIND(":",Sheet1!CW658)+1,100)</f>
        <v>面积*容积率</v>
      </c>
      <c r="N658" t="str">
        <f ca="1">MID(Sheet1!CX658,FIND(":",Sheet1!CX658)+1,100)</f>
        <v>地块建筑面积*0</v>
      </c>
      <c r="O658" t="str">
        <f ca="1">MID(Sheet1!CY658,FIND(":",Sheet1!CY658)+1,100)</f>
        <v>地块建筑面积*1</v>
      </c>
      <c r="P658" t="str">
        <f ca="1">MID(Sheet1!CZ658,FIND(":",Sheet1!CZ658)+1,100)</f>
        <v>地块建筑面积*1*0.35</v>
      </c>
      <c r="Q658" t="str">
        <f ca="1">MID(Sheet1!DA658,FIND(":",Sheet1!DA658)+1,100)</f>
        <v>地块建筑面积*1*0.65</v>
      </c>
      <c r="R658" t="str">
        <f ca="1">MID(Sheet1!DB658,FIND(":",Sheet1!DB658)+1,100)</f>
        <v>地块建筑面积*0</v>
      </c>
      <c r="S658" t="str">
        <f ca="1">MID(Sheet1!DC658,FIND(":",Sheet1!DC658)+1,100)</f>
        <v>地块建筑面积*0</v>
      </c>
      <c r="T658" t="str">
        <f ca="1">MID(Sheet1!DD658,FIND(":",Sheet1!DD658)+1,100)</f>
        <v>地块建筑面积*0</v>
      </c>
      <c r="U658" t="str">
        <f ca="1">MID(Sheet1!DE658,FIND(":",Sheet1!DE658)+1,100)</f>
        <v>面积*0</v>
      </c>
      <c r="V658" t="str">
        <f ca="1">MID(Sheet1!DF658,FIND(":",Sheet1!DF658)+1,100)</f>
        <v>面积*0</v>
      </c>
      <c r="W658" t="str">
        <f ca="1">MID(Sheet1!DG658,FIND(":",Sheet1!DG658)+1,100)</f>
        <v>-</v>
      </c>
      <c r="X658" t="str">
        <f ca="1">MID(Sheet1!DH658,FIND(":",Sheet1!DH658)+1,100)</f>
        <v>0</v>
      </c>
      <c r="Y658" t="str">
        <f ca="1">MID(Sheet1!DI658,FIND(":",Sheet1!DI658)+1,100)</f>
        <v>-</v>
      </c>
      <c r="Z658" t="str">
        <f ca="1">MID(Sheet1!DJ658,FIND(":",Sheet1!DJ658)+1,100)</f>
        <v>0</v>
      </c>
      <c r="AA658" t="str">
        <f ca="1">MID(Sheet1!DK658,FIND(":",Sheet1!DK658)+1,100)</f>
        <v>35平方米/岗位</v>
      </c>
      <c r="AB658" t="str">
        <f ca="1">MID(Sheet1!DL658,FIND(":",Sheet1!DL658)+1,100)</f>
        <v>商服建筑面积/35</v>
      </c>
      <c r="AC658" t="str">
        <f ca="1">MID(Sheet1!DM658,FIND(":",Sheet1!DM658)+1,100)</f>
        <v>1.2个/100平方米</v>
      </c>
      <c r="AD658" t="str">
        <f ca="1">MID(Sheet1!DN658,FIND(":",Sheet1!DN658)+1,100)</f>
        <v>地块建筑面积*1.2/100</v>
      </c>
      <c r="AE658" t="str">
        <f ca="1">MID(Sheet1!DO658,FIND(":",Sheet1!DO658)+1,100)</f>
        <v>10升/平方米*日</v>
      </c>
      <c r="AF658" t="str">
        <f ca="1">MID(Sheet1!DP658,FIND(":",Sheet1!DP658)+1,100)</f>
        <v>地块建筑面积*10/1000</v>
      </c>
      <c r="AG658" t="str">
        <f ca="1">MID(Sheet1!DQ658,FIND(":",Sheet1!DQ658)+1,100)</f>
        <v>0.85</v>
      </c>
      <c r="AH658" t="str">
        <f ca="1">MID(Sheet1!DR658,FIND(":",Sheet1!DR658)+1,100)</f>
        <v>用水量*0.85</v>
      </c>
      <c r="AI658" t="str">
        <f ca="1">MID(Sheet1!DS658,FIND(":",Sheet1!DS658)+1,100)</f>
        <v>60瓦/平方米</v>
      </c>
      <c r="AJ658" t="str">
        <f ca="1">MID(Sheet1!DT658,FIND(":",Sheet1!DT658)+1,100)</f>
        <v>0.7</v>
      </c>
      <c r="AK658" t="str">
        <f ca="1">MID(Sheet1!DU658,FIND(":",Sheet1!DU658)+1,100)</f>
        <v>地块建筑面积*60*0.7/1000</v>
      </c>
      <c r="AL658" t="str">
        <f ca="1">MID(Sheet1!DV658,FIND(":",Sheet1!DV658)+1,100)</f>
        <v>1.0门/100平方米</v>
      </c>
      <c r="AM658" t="str">
        <f ca="1">MID(Sheet1!DW658,FIND(":",Sheet1!DW658)+1,100)</f>
        <v>地块建筑面积*1.0/100</v>
      </c>
      <c r="AN658" t="str">
        <f ca="1">MID(Sheet1!DX658,FIND(":",Sheet1!DX658)+1,100)</f>
        <v>0.2门/100平方米</v>
      </c>
      <c r="AO658" t="str">
        <f ca="1">MID(Sheet1!DY658,FIND(":",Sheet1!DY658)+1,100)</f>
        <v>地块建筑面积*0.2/100</v>
      </c>
      <c r="AP658" t="str">
        <f ca="1">MID(Sheet1!DZ658,FIND(":",Sheet1!DZ658)+1,100)</f>
        <v>60pcu/万平方米，73：27</v>
      </c>
      <c r="AQ658" t="str">
        <f ca="1">MID(Sheet1!EA658,FIND(":",Sheet1!EA658)+1,100)</f>
        <v>地块建筑面积/10000*60*0.73</v>
      </c>
      <c r="AR658" t="str">
        <f ca="1">MID(Sheet1!EB658,FIND(":",Sheet1!EB658)+1,100)</f>
        <v>地块建筑面积/10000*60*0.27</v>
      </c>
      <c r="AS658" t="str">
        <f ca="1">MID(Sheet1!EC658,FIND(":",Sheet1!EC658)+1,100)</f>
        <v>地块建筑面积*0.4</v>
      </c>
      <c r="AT658" t="str">
        <f ca="1">MID(Sheet1!ED658,FIND(":",Sheet1!ED658)+1,100)</f>
        <v>地块建筑面积*0.4</v>
      </c>
      <c r="AU658" t="str">
        <f ca="1">MID(Sheet1!EE658,FIND(":",Sheet1!EE658)+1,100)</f>
        <v>地块建筑面积*0.08</v>
      </c>
      <c r="AV658" t="str">
        <f ca="1">MID(Sheet1!EF658,FIND(":",Sheet1!EF658)+1,100)</f>
        <v>地块建筑面积*0.08</v>
      </c>
      <c r="AW658" t="str">
        <f ca="1">MID(Sheet1!EG658,FIND(":",Sheet1!EG658)+1,100)</f>
        <v>城镇建设用地</v>
      </c>
    </row>
    <row r="659" spans="1:49" x14ac:dyDescent="0.2">
      <c r="A659" t="str">
        <f>MID(Sheet1!CK659,FIND(":",Sheet1!CK659)+1,100)</f>
        <v>0901/0902/120802#商业用地/商务金融用地/公共交通场站用地#国空</v>
      </c>
      <c r="B659" t="str">
        <f>MID(Sheet1!CL659,FIND(":",Sheet1!CL659)+1,100)</f>
        <v>商业用地/商务金融用地/公共交通场站用地</v>
      </c>
      <c r="C659" t="str">
        <f>MID(Sheet1!CM659,FIND(":",Sheet1!CM659)+1,100)</f>
        <v/>
      </c>
      <c r="D659" t="str">
        <f>MID(Sheet1!CN659,FIND(":",Sheet1!CN659)+1,100)</f>
        <v>0901/0902/120802</v>
      </c>
      <c r="E659" t="str">
        <f>MID(Sheet1!CO659,FIND(":",Sheet1!CO659)+1,100)</f>
        <v>国空</v>
      </c>
      <c r="F659" t="str">
        <f>MID(Sheet1!CP659,FIND(":",Sheet1!CP659)+1,100)</f>
        <v>B1/B2/S32</v>
      </c>
      <c r="G659" t="str">
        <f>MID(Sheet1!CQ659,FIND(":",Sheet1!CQ659)+1,100)</f>
        <v>B1#商业用地#城规</v>
      </c>
      <c r="H659" t="str">
        <f>MID(Sheet1!CR659,FIND(":",Sheet1!CR659)+1,100)</f>
        <v>B1</v>
      </c>
      <c r="I659" t="str">
        <f>MID(Sheet1!CS659,FIND(":",Sheet1!CS659)+1,100)</f>
        <v>09#商业服务业用地#国空</v>
      </c>
      <c r="J659" t="str">
        <f>MID(Sheet1!CT659,FIND(":",Sheet1!CT659)+1,100)</f>
        <v>2</v>
      </c>
      <c r="K659" t="str">
        <f>MID(Sheet1!CU659,FIND(":",Sheet1!CU659)+1,100)</f>
        <v>109</v>
      </c>
      <c r="L659" t="str">
        <f ca="1">MID(Sheet1!CV659,FIND(":",Sheet1!CV659)+1,100)</f>
        <v>255,0,0</v>
      </c>
      <c r="M659" t="str">
        <f ca="1">MID(Sheet1!CW659,FIND(":",Sheet1!CW659)+1,100)</f>
        <v>面积*容积率</v>
      </c>
      <c r="N659" t="str">
        <f ca="1">MID(Sheet1!CX659,FIND(":",Sheet1!CX659)+1,100)</f>
        <v>地块建筑面积*0</v>
      </c>
      <c r="O659" t="str">
        <f ca="1">MID(Sheet1!CY659,FIND(":",Sheet1!CY659)+1,100)</f>
        <v>地块建筑面积*1</v>
      </c>
      <c r="P659" t="str">
        <f ca="1">MID(Sheet1!CZ659,FIND(":",Sheet1!CZ659)+1,100)</f>
        <v>地块建筑面积*1*0.35</v>
      </c>
      <c r="Q659" t="str">
        <f ca="1">MID(Sheet1!DA659,FIND(":",Sheet1!DA659)+1,100)</f>
        <v>地块建筑面积*1*0.65</v>
      </c>
      <c r="R659" t="str">
        <f ca="1">MID(Sheet1!DB659,FIND(":",Sheet1!DB659)+1,100)</f>
        <v>地块建筑面积*0</v>
      </c>
      <c r="S659" t="str">
        <f ca="1">MID(Sheet1!DC659,FIND(":",Sheet1!DC659)+1,100)</f>
        <v>地块建筑面积*0</v>
      </c>
      <c r="T659" t="str">
        <f ca="1">MID(Sheet1!DD659,FIND(":",Sheet1!DD659)+1,100)</f>
        <v>地块建筑面积*0</v>
      </c>
      <c r="U659" t="str">
        <f ca="1">MID(Sheet1!DE659,FIND(":",Sheet1!DE659)+1,100)</f>
        <v>面积*0</v>
      </c>
      <c r="V659" t="str">
        <f ca="1">MID(Sheet1!DF659,FIND(":",Sheet1!DF659)+1,100)</f>
        <v>面积*0</v>
      </c>
      <c r="W659" t="str">
        <f ca="1">MID(Sheet1!DG659,FIND(":",Sheet1!DG659)+1,100)</f>
        <v>-</v>
      </c>
      <c r="X659" t="str">
        <f ca="1">MID(Sheet1!DH659,FIND(":",Sheet1!DH659)+1,100)</f>
        <v>0</v>
      </c>
      <c r="Y659" t="str">
        <f ca="1">MID(Sheet1!DI659,FIND(":",Sheet1!DI659)+1,100)</f>
        <v>-</v>
      </c>
      <c r="Z659" t="str">
        <f ca="1">MID(Sheet1!DJ659,FIND(":",Sheet1!DJ659)+1,100)</f>
        <v>0</v>
      </c>
      <c r="AA659" t="str">
        <f ca="1">MID(Sheet1!DK659,FIND(":",Sheet1!DK659)+1,100)</f>
        <v>35平方米/岗位</v>
      </c>
      <c r="AB659" t="str">
        <f ca="1">MID(Sheet1!DL659,FIND(":",Sheet1!DL659)+1,100)</f>
        <v>商服建筑面积/35</v>
      </c>
      <c r="AC659" t="str">
        <f ca="1">MID(Sheet1!DM659,FIND(":",Sheet1!DM659)+1,100)</f>
        <v>1.2个/100平方米</v>
      </c>
      <c r="AD659" t="str">
        <f ca="1">MID(Sheet1!DN659,FIND(":",Sheet1!DN659)+1,100)</f>
        <v>地块建筑面积*1.2/100</v>
      </c>
      <c r="AE659" t="str">
        <f ca="1">MID(Sheet1!DO659,FIND(":",Sheet1!DO659)+1,100)</f>
        <v>10升/平方米*日</v>
      </c>
      <c r="AF659" t="str">
        <f ca="1">MID(Sheet1!DP659,FIND(":",Sheet1!DP659)+1,100)</f>
        <v>地块建筑面积*10/1000</v>
      </c>
      <c r="AG659" t="str">
        <f ca="1">MID(Sheet1!DQ659,FIND(":",Sheet1!DQ659)+1,100)</f>
        <v>0.85</v>
      </c>
      <c r="AH659" t="str">
        <f ca="1">MID(Sheet1!DR659,FIND(":",Sheet1!DR659)+1,100)</f>
        <v>用水量*0.85</v>
      </c>
      <c r="AI659" t="str">
        <f ca="1">MID(Sheet1!DS659,FIND(":",Sheet1!DS659)+1,100)</f>
        <v>60瓦/平方米</v>
      </c>
      <c r="AJ659" t="str">
        <f ca="1">MID(Sheet1!DT659,FIND(":",Sheet1!DT659)+1,100)</f>
        <v>0.7</v>
      </c>
      <c r="AK659" t="str">
        <f ca="1">MID(Sheet1!DU659,FIND(":",Sheet1!DU659)+1,100)</f>
        <v>地块建筑面积*60*0.7/1000</v>
      </c>
      <c r="AL659" t="str">
        <f ca="1">MID(Sheet1!DV659,FIND(":",Sheet1!DV659)+1,100)</f>
        <v>1.0门/100平方米</v>
      </c>
      <c r="AM659" t="str">
        <f ca="1">MID(Sheet1!DW659,FIND(":",Sheet1!DW659)+1,100)</f>
        <v>地块建筑面积*1.0/100</v>
      </c>
      <c r="AN659" t="str">
        <f ca="1">MID(Sheet1!DX659,FIND(":",Sheet1!DX659)+1,100)</f>
        <v>0.2门/100平方米</v>
      </c>
      <c r="AO659" t="str">
        <f ca="1">MID(Sheet1!DY659,FIND(":",Sheet1!DY659)+1,100)</f>
        <v>地块建筑面积*0.2/100</v>
      </c>
      <c r="AP659" t="str">
        <f ca="1">MID(Sheet1!DZ659,FIND(":",Sheet1!DZ659)+1,100)</f>
        <v>60pcu/万平方米，73：27</v>
      </c>
      <c r="AQ659" t="str">
        <f ca="1">MID(Sheet1!EA659,FIND(":",Sheet1!EA659)+1,100)</f>
        <v>地块建筑面积/10000*60*0.73</v>
      </c>
      <c r="AR659" t="str">
        <f ca="1">MID(Sheet1!EB659,FIND(":",Sheet1!EB659)+1,100)</f>
        <v>地块建筑面积/10000*60*0.27</v>
      </c>
      <c r="AS659" t="str">
        <f ca="1">MID(Sheet1!EC659,FIND(":",Sheet1!EC659)+1,100)</f>
        <v>地块建筑面积*0.4</v>
      </c>
      <c r="AT659" t="str">
        <f ca="1">MID(Sheet1!ED659,FIND(":",Sheet1!ED659)+1,100)</f>
        <v>地块建筑面积*0.4</v>
      </c>
      <c r="AU659" t="str">
        <f ca="1">MID(Sheet1!EE659,FIND(":",Sheet1!EE659)+1,100)</f>
        <v>地块建筑面积*0.08</v>
      </c>
      <c r="AV659" t="str">
        <f ca="1">MID(Sheet1!EF659,FIND(":",Sheet1!EF659)+1,100)</f>
        <v>地块建筑面积*0.08</v>
      </c>
      <c r="AW659" t="str">
        <f ca="1">MID(Sheet1!EG659,FIND(":",Sheet1!EG659)+1,100)</f>
        <v>城镇建设用地</v>
      </c>
    </row>
    <row r="660" spans="1:49" x14ac:dyDescent="0.2">
      <c r="A660" t="str">
        <f>MID(Sheet1!CK660,FIND(":",Sheet1!CK660)+1,100)</f>
        <v>0901/0902/120803#商业用地/商务金融用地/社会停车场用地#国空</v>
      </c>
      <c r="B660" t="str">
        <f>MID(Sheet1!CL660,FIND(":",Sheet1!CL660)+1,100)</f>
        <v>商业用地/商务金融用地/社会停车场用地</v>
      </c>
      <c r="C660" t="str">
        <f>MID(Sheet1!CM660,FIND(":",Sheet1!CM660)+1,100)</f>
        <v/>
      </c>
      <c r="D660" t="str">
        <f>MID(Sheet1!CN660,FIND(":",Sheet1!CN660)+1,100)</f>
        <v>0901/0902/120803</v>
      </c>
      <c r="E660" t="str">
        <f>MID(Sheet1!CO660,FIND(":",Sheet1!CO660)+1,100)</f>
        <v>国空</v>
      </c>
      <c r="F660" t="str">
        <f>MID(Sheet1!CP660,FIND(":",Sheet1!CP660)+1,100)</f>
        <v>B1/B2/S33</v>
      </c>
      <c r="G660" t="str">
        <f>MID(Sheet1!CQ660,FIND(":",Sheet1!CQ660)+1,100)</f>
        <v>B1#商业用地#城规</v>
      </c>
      <c r="H660" t="str">
        <f>MID(Sheet1!CR660,FIND(":",Sheet1!CR660)+1,100)</f>
        <v>B1</v>
      </c>
      <c r="I660" t="str">
        <f>MID(Sheet1!CS660,FIND(":",Sheet1!CS660)+1,100)</f>
        <v>09#商业服务业用地#国空</v>
      </c>
      <c r="J660" t="str">
        <f>MID(Sheet1!CT660,FIND(":",Sheet1!CT660)+1,100)</f>
        <v>2</v>
      </c>
      <c r="K660" t="str">
        <f>MID(Sheet1!CU660,FIND(":",Sheet1!CU660)+1,100)</f>
        <v>109</v>
      </c>
      <c r="L660" t="str">
        <f ca="1">MID(Sheet1!CV660,FIND(":",Sheet1!CV660)+1,100)</f>
        <v>255,0,0</v>
      </c>
      <c r="M660" t="str">
        <f ca="1">MID(Sheet1!CW660,FIND(":",Sheet1!CW660)+1,100)</f>
        <v>面积*容积率</v>
      </c>
      <c r="N660" t="str">
        <f ca="1">MID(Sheet1!CX660,FIND(":",Sheet1!CX660)+1,100)</f>
        <v>地块建筑面积*0</v>
      </c>
      <c r="O660" t="str">
        <f ca="1">MID(Sheet1!CY660,FIND(":",Sheet1!CY660)+1,100)</f>
        <v>地块建筑面积*1</v>
      </c>
      <c r="P660" t="str">
        <f ca="1">MID(Sheet1!CZ660,FIND(":",Sheet1!CZ660)+1,100)</f>
        <v>地块建筑面积*1*0.35</v>
      </c>
      <c r="Q660" t="str">
        <f ca="1">MID(Sheet1!DA660,FIND(":",Sheet1!DA660)+1,100)</f>
        <v>地块建筑面积*1*0.65</v>
      </c>
      <c r="R660" t="str">
        <f ca="1">MID(Sheet1!DB660,FIND(":",Sheet1!DB660)+1,100)</f>
        <v>地块建筑面积*0</v>
      </c>
      <c r="S660" t="str">
        <f ca="1">MID(Sheet1!DC660,FIND(":",Sheet1!DC660)+1,100)</f>
        <v>地块建筑面积*0</v>
      </c>
      <c r="T660" t="str">
        <f ca="1">MID(Sheet1!DD660,FIND(":",Sheet1!DD660)+1,100)</f>
        <v>地块建筑面积*0</v>
      </c>
      <c r="U660" t="str">
        <f ca="1">MID(Sheet1!DE660,FIND(":",Sheet1!DE660)+1,100)</f>
        <v>面积*0</v>
      </c>
      <c r="V660" t="str">
        <f ca="1">MID(Sheet1!DF660,FIND(":",Sheet1!DF660)+1,100)</f>
        <v>面积*0</v>
      </c>
      <c r="W660" t="str">
        <f ca="1">MID(Sheet1!DG660,FIND(":",Sheet1!DG660)+1,100)</f>
        <v>-</v>
      </c>
      <c r="X660" t="str">
        <f ca="1">MID(Sheet1!DH660,FIND(":",Sheet1!DH660)+1,100)</f>
        <v>0</v>
      </c>
      <c r="Y660" t="str">
        <f ca="1">MID(Sheet1!DI660,FIND(":",Sheet1!DI660)+1,100)</f>
        <v>-</v>
      </c>
      <c r="Z660" t="str">
        <f ca="1">MID(Sheet1!DJ660,FIND(":",Sheet1!DJ660)+1,100)</f>
        <v>0</v>
      </c>
      <c r="AA660" t="str">
        <f ca="1">MID(Sheet1!DK660,FIND(":",Sheet1!DK660)+1,100)</f>
        <v>35平方米/岗位</v>
      </c>
      <c r="AB660" t="str">
        <f ca="1">MID(Sheet1!DL660,FIND(":",Sheet1!DL660)+1,100)</f>
        <v>商服建筑面积/35</v>
      </c>
      <c r="AC660" t="str">
        <f ca="1">MID(Sheet1!DM660,FIND(":",Sheet1!DM660)+1,100)</f>
        <v>1.2个/100平方米</v>
      </c>
      <c r="AD660" t="str">
        <f ca="1">MID(Sheet1!DN660,FIND(":",Sheet1!DN660)+1,100)</f>
        <v>地块建筑面积*1.2/100</v>
      </c>
      <c r="AE660" t="str">
        <f ca="1">MID(Sheet1!DO660,FIND(":",Sheet1!DO660)+1,100)</f>
        <v>10升/平方米*日</v>
      </c>
      <c r="AF660" t="str">
        <f ca="1">MID(Sheet1!DP660,FIND(":",Sheet1!DP660)+1,100)</f>
        <v>地块建筑面积*10/1000</v>
      </c>
      <c r="AG660" t="str">
        <f ca="1">MID(Sheet1!DQ660,FIND(":",Sheet1!DQ660)+1,100)</f>
        <v>0.85</v>
      </c>
      <c r="AH660" t="str">
        <f ca="1">MID(Sheet1!DR660,FIND(":",Sheet1!DR660)+1,100)</f>
        <v>用水量*0.85</v>
      </c>
      <c r="AI660" t="str">
        <f ca="1">MID(Sheet1!DS660,FIND(":",Sheet1!DS660)+1,100)</f>
        <v>60瓦/平方米</v>
      </c>
      <c r="AJ660" t="str">
        <f ca="1">MID(Sheet1!DT660,FIND(":",Sheet1!DT660)+1,100)</f>
        <v>0.7</v>
      </c>
      <c r="AK660" t="str">
        <f ca="1">MID(Sheet1!DU660,FIND(":",Sheet1!DU660)+1,100)</f>
        <v>地块建筑面积*60*0.7/1000</v>
      </c>
      <c r="AL660" t="str">
        <f ca="1">MID(Sheet1!DV660,FIND(":",Sheet1!DV660)+1,100)</f>
        <v>1.0门/100平方米</v>
      </c>
      <c r="AM660" t="str">
        <f ca="1">MID(Sheet1!DW660,FIND(":",Sheet1!DW660)+1,100)</f>
        <v>地块建筑面积*1.0/100</v>
      </c>
      <c r="AN660" t="str">
        <f ca="1">MID(Sheet1!DX660,FIND(":",Sheet1!DX660)+1,100)</f>
        <v>0.2门/100平方米</v>
      </c>
      <c r="AO660" t="str">
        <f ca="1">MID(Sheet1!DY660,FIND(":",Sheet1!DY660)+1,100)</f>
        <v>地块建筑面积*0.2/100</v>
      </c>
      <c r="AP660" t="str">
        <f ca="1">MID(Sheet1!DZ660,FIND(":",Sheet1!DZ660)+1,100)</f>
        <v>60pcu/万平方米，73：27</v>
      </c>
      <c r="AQ660" t="str">
        <f ca="1">MID(Sheet1!EA660,FIND(":",Sheet1!EA660)+1,100)</f>
        <v>地块建筑面积/10000*60*0.73</v>
      </c>
      <c r="AR660" t="str">
        <f ca="1">MID(Sheet1!EB660,FIND(":",Sheet1!EB660)+1,100)</f>
        <v>地块建筑面积/10000*60*0.27</v>
      </c>
      <c r="AS660" t="str">
        <f ca="1">MID(Sheet1!EC660,FIND(":",Sheet1!EC660)+1,100)</f>
        <v>地块建筑面积*0.4</v>
      </c>
      <c r="AT660" t="str">
        <f ca="1">MID(Sheet1!ED660,FIND(":",Sheet1!ED660)+1,100)</f>
        <v>地块建筑面积*0.4</v>
      </c>
      <c r="AU660" t="str">
        <f ca="1">MID(Sheet1!EE660,FIND(":",Sheet1!EE660)+1,100)</f>
        <v>地块建筑面积*0.08</v>
      </c>
      <c r="AV660" t="str">
        <f ca="1">MID(Sheet1!EF660,FIND(":",Sheet1!EF660)+1,100)</f>
        <v>地块建筑面积*0.08</v>
      </c>
      <c r="AW660" t="str">
        <f ca="1">MID(Sheet1!EG660,FIND(":",Sheet1!EG660)+1,100)</f>
        <v>城镇建设用地</v>
      </c>
    </row>
    <row r="661" spans="1:49" x14ac:dyDescent="0.2">
      <c r="A661" t="str">
        <f>MID(Sheet1!CK661,FIND(":",Sheet1!CK661)+1,100)</f>
        <v>0901/0902/1403#商业用地/商务金融用地/广场用地#国空</v>
      </c>
      <c r="B661" t="str">
        <f>MID(Sheet1!CL661,FIND(":",Sheet1!CL661)+1,100)</f>
        <v>商业用地/商务金融用地/广场用地</v>
      </c>
      <c r="C661" t="str">
        <f>MID(Sheet1!CM661,FIND(":",Sheet1!CM661)+1,100)</f>
        <v/>
      </c>
      <c r="D661" t="str">
        <f>MID(Sheet1!CN661,FIND(":",Sheet1!CN661)+1,100)</f>
        <v>0901/0902/1403</v>
      </c>
      <c r="E661" t="str">
        <f>MID(Sheet1!CO661,FIND(":",Sheet1!CO661)+1,100)</f>
        <v>国空</v>
      </c>
      <c r="F661" t="str">
        <f>MID(Sheet1!CP661,FIND(":",Sheet1!CP661)+1,100)</f>
        <v>B1/B2/G3</v>
      </c>
      <c r="G661" t="str">
        <f>MID(Sheet1!CQ661,FIND(":",Sheet1!CQ661)+1,100)</f>
        <v>B1#商业用地#城规</v>
      </c>
      <c r="H661" t="str">
        <f>MID(Sheet1!CR661,FIND(":",Sheet1!CR661)+1,100)</f>
        <v>B1</v>
      </c>
      <c r="I661" t="str">
        <f>MID(Sheet1!CS661,FIND(":",Sheet1!CS661)+1,100)</f>
        <v>09#商业服务业用地#国空</v>
      </c>
      <c r="J661" t="str">
        <f>MID(Sheet1!CT661,FIND(":",Sheet1!CT661)+1,100)</f>
        <v>2</v>
      </c>
      <c r="K661" t="str">
        <f>MID(Sheet1!CU661,FIND(":",Sheet1!CU661)+1,100)</f>
        <v>109</v>
      </c>
      <c r="L661" t="str">
        <f ca="1">MID(Sheet1!CV661,FIND(":",Sheet1!CV661)+1,100)</f>
        <v>255,0,0</v>
      </c>
      <c r="M661" t="str">
        <f ca="1">MID(Sheet1!CW661,FIND(":",Sheet1!CW661)+1,100)</f>
        <v>面积*容积率</v>
      </c>
      <c r="N661" t="str">
        <f ca="1">MID(Sheet1!CX661,FIND(":",Sheet1!CX661)+1,100)</f>
        <v>地块建筑面积*0</v>
      </c>
      <c r="O661" t="str">
        <f ca="1">MID(Sheet1!CY661,FIND(":",Sheet1!CY661)+1,100)</f>
        <v>地块建筑面积*1</v>
      </c>
      <c r="P661" t="str">
        <f ca="1">MID(Sheet1!CZ661,FIND(":",Sheet1!CZ661)+1,100)</f>
        <v>地块建筑面积*1*0.35</v>
      </c>
      <c r="Q661" t="str">
        <f ca="1">MID(Sheet1!DA661,FIND(":",Sheet1!DA661)+1,100)</f>
        <v>地块建筑面积*1*0.65</v>
      </c>
      <c r="R661" t="str">
        <f ca="1">MID(Sheet1!DB661,FIND(":",Sheet1!DB661)+1,100)</f>
        <v>地块建筑面积*0</v>
      </c>
      <c r="S661" t="str">
        <f ca="1">MID(Sheet1!DC661,FIND(":",Sheet1!DC661)+1,100)</f>
        <v>地块建筑面积*0</v>
      </c>
      <c r="T661" t="str">
        <f ca="1">MID(Sheet1!DD661,FIND(":",Sheet1!DD661)+1,100)</f>
        <v>地块建筑面积*0</v>
      </c>
      <c r="U661" t="str">
        <f ca="1">MID(Sheet1!DE661,FIND(":",Sheet1!DE661)+1,100)</f>
        <v>面积*0</v>
      </c>
      <c r="V661" t="str">
        <f ca="1">MID(Sheet1!DF661,FIND(":",Sheet1!DF661)+1,100)</f>
        <v>面积*0</v>
      </c>
      <c r="W661" t="str">
        <f ca="1">MID(Sheet1!DG661,FIND(":",Sheet1!DG661)+1,100)</f>
        <v>-</v>
      </c>
      <c r="X661" t="str">
        <f ca="1">MID(Sheet1!DH661,FIND(":",Sheet1!DH661)+1,100)</f>
        <v>0</v>
      </c>
      <c r="Y661" t="str">
        <f ca="1">MID(Sheet1!DI661,FIND(":",Sheet1!DI661)+1,100)</f>
        <v>-</v>
      </c>
      <c r="Z661" t="str">
        <f ca="1">MID(Sheet1!DJ661,FIND(":",Sheet1!DJ661)+1,100)</f>
        <v>0</v>
      </c>
      <c r="AA661" t="str">
        <f ca="1">MID(Sheet1!DK661,FIND(":",Sheet1!DK661)+1,100)</f>
        <v>35平方米/岗位</v>
      </c>
      <c r="AB661" t="str">
        <f ca="1">MID(Sheet1!DL661,FIND(":",Sheet1!DL661)+1,100)</f>
        <v>商服建筑面积/35</v>
      </c>
      <c r="AC661" t="str">
        <f ca="1">MID(Sheet1!DM661,FIND(":",Sheet1!DM661)+1,100)</f>
        <v>1.2个/100平方米</v>
      </c>
      <c r="AD661" t="str">
        <f ca="1">MID(Sheet1!DN661,FIND(":",Sheet1!DN661)+1,100)</f>
        <v>地块建筑面积*1.2/100</v>
      </c>
      <c r="AE661" t="str">
        <f ca="1">MID(Sheet1!DO661,FIND(":",Sheet1!DO661)+1,100)</f>
        <v>10升/平方米*日</v>
      </c>
      <c r="AF661" t="str">
        <f ca="1">MID(Sheet1!DP661,FIND(":",Sheet1!DP661)+1,100)</f>
        <v>地块建筑面积*10/1000</v>
      </c>
      <c r="AG661" t="str">
        <f ca="1">MID(Sheet1!DQ661,FIND(":",Sheet1!DQ661)+1,100)</f>
        <v>0.85</v>
      </c>
      <c r="AH661" t="str">
        <f ca="1">MID(Sheet1!DR661,FIND(":",Sheet1!DR661)+1,100)</f>
        <v>用水量*0.85</v>
      </c>
      <c r="AI661" t="str">
        <f ca="1">MID(Sheet1!DS661,FIND(":",Sheet1!DS661)+1,100)</f>
        <v>60瓦/平方米</v>
      </c>
      <c r="AJ661" t="str">
        <f ca="1">MID(Sheet1!DT661,FIND(":",Sheet1!DT661)+1,100)</f>
        <v>0.7</v>
      </c>
      <c r="AK661" t="str">
        <f ca="1">MID(Sheet1!DU661,FIND(":",Sheet1!DU661)+1,100)</f>
        <v>地块建筑面积*60*0.7/1000</v>
      </c>
      <c r="AL661" t="str">
        <f ca="1">MID(Sheet1!DV661,FIND(":",Sheet1!DV661)+1,100)</f>
        <v>1.0门/100平方米</v>
      </c>
      <c r="AM661" t="str">
        <f ca="1">MID(Sheet1!DW661,FIND(":",Sheet1!DW661)+1,100)</f>
        <v>地块建筑面积*1.0/100</v>
      </c>
      <c r="AN661" t="str">
        <f ca="1">MID(Sheet1!DX661,FIND(":",Sheet1!DX661)+1,100)</f>
        <v>0.2门/100平方米</v>
      </c>
      <c r="AO661" t="str">
        <f ca="1">MID(Sheet1!DY661,FIND(":",Sheet1!DY661)+1,100)</f>
        <v>地块建筑面积*0.2/100</v>
      </c>
      <c r="AP661" t="str">
        <f ca="1">MID(Sheet1!DZ661,FIND(":",Sheet1!DZ661)+1,100)</f>
        <v>60pcu/万平方米，73：27</v>
      </c>
      <c r="AQ661" t="str">
        <f ca="1">MID(Sheet1!EA661,FIND(":",Sheet1!EA661)+1,100)</f>
        <v>地块建筑面积/10000*60*0.73</v>
      </c>
      <c r="AR661" t="str">
        <f ca="1">MID(Sheet1!EB661,FIND(":",Sheet1!EB661)+1,100)</f>
        <v>地块建筑面积/10000*60*0.27</v>
      </c>
      <c r="AS661" t="str">
        <f ca="1">MID(Sheet1!EC661,FIND(":",Sheet1!EC661)+1,100)</f>
        <v>地块建筑面积*0.4</v>
      </c>
      <c r="AT661" t="str">
        <f ca="1">MID(Sheet1!ED661,FIND(":",Sheet1!ED661)+1,100)</f>
        <v>地块建筑面积*0.4</v>
      </c>
      <c r="AU661" t="str">
        <f ca="1">MID(Sheet1!EE661,FIND(":",Sheet1!EE661)+1,100)</f>
        <v>地块建筑面积*0.08</v>
      </c>
      <c r="AV661" t="str">
        <f ca="1">MID(Sheet1!EF661,FIND(":",Sheet1!EF661)+1,100)</f>
        <v>地块建筑面积*0.08</v>
      </c>
      <c r="AW661" t="str">
        <f ca="1">MID(Sheet1!EG661,FIND(":",Sheet1!EG661)+1,100)</f>
        <v>城镇建设用地</v>
      </c>
    </row>
    <row r="662" spans="1:49" x14ac:dyDescent="0.2">
      <c r="A662" t="str">
        <f>MID(Sheet1!CK662,FIND(":",Sheet1!CK662)+1,100)</f>
        <v>0901/1401#商业用地/公园绿地#国空</v>
      </c>
      <c r="B662" t="str">
        <f>MID(Sheet1!CL662,FIND(":",Sheet1!CL662)+1,100)</f>
        <v>商业用地/公园绿地</v>
      </c>
      <c r="C662" t="str">
        <f>MID(Sheet1!CM662,FIND(":",Sheet1!CM662)+1,100)</f>
        <v/>
      </c>
      <c r="D662" t="str">
        <f>MID(Sheet1!CN662,FIND(":",Sheet1!CN662)+1,100)</f>
        <v>0901/1401</v>
      </c>
      <c r="E662" t="str">
        <f>MID(Sheet1!CO662,FIND(":",Sheet1!CO662)+1,100)</f>
        <v>国空</v>
      </c>
      <c r="F662" t="str">
        <f>MID(Sheet1!CP662,FIND(":",Sheet1!CP662)+1,100)</f>
        <v>B1/G1</v>
      </c>
      <c r="G662" t="str">
        <f>MID(Sheet1!CQ662,FIND(":",Sheet1!CQ662)+1,100)</f>
        <v>B1#商业用地#城规</v>
      </c>
      <c r="H662" t="str">
        <f>MID(Sheet1!CR662,FIND(":",Sheet1!CR662)+1,100)</f>
        <v>B1</v>
      </c>
      <c r="I662" t="str">
        <f>MID(Sheet1!CS662,FIND(":",Sheet1!CS662)+1,100)</f>
        <v>09#商业服务业用地#国空</v>
      </c>
      <c r="J662" t="str">
        <f>MID(Sheet1!CT662,FIND(":",Sheet1!CT662)+1,100)</f>
        <v>2</v>
      </c>
      <c r="K662" t="str">
        <f>MID(Sheet1!CU662,FIND(":",Sheet1!CU662)+1,100)</f>
        <v>109</v>
      </c>
      <c r="L662" t="str">
        <f ca="1">MID(Sheet1!CV662,FIND(":",Sheet1!CV662)+1,100)</f>
        <v>255,0,0</v>
      </c>
      <c r="M662" t="str">
        <f ca="1">MID(Sheet1!CW662,FIND(":",Sheet1!CW662)+1,100)</f>
        <v>面积*容积率</v>
      </c>
      <c r="N662" t="str">
        <f ca="1">MID(Sheet1!CX662,FIND(":",Sheet1!CX662)+1,100)</f>
        <v>地块建筑面积*0</v>
      </c>
      <c r="O662" t="str">
        <f ca="1">MID(Sheet1!CY662,FIND(":",Sheet1!CY662)+1,100)</f>
        <v>地块建筑面积*1</v>
      </c>
      <c r="P662" t="str">
        <f ca="1">MID(Sheet1!CZ662,FIND(":",Sheet1!CZ662)+1,100)</f>
        <v>地块建筑面积*1*0.35</v>
      </c>
      <c r="Q662" t="str">
        <f ca="1">MID(Sheet1!DA662,FIND(":",Sheet1!DA662)+1,100)</f>
        <v>地块建筑面积*1*0.65</v>
      </c>
      <c r="R662" t="str">
        <f ca="1">MID(Sheet1!DB662,FIND(":",Sheet1!DB662)+1,100)</f>
        <v>地块建筑面积*0</v>
      </c>
      <c r="S662" t="str">
        <f ca="1">MID(Sheet1!DC662,FIND(":",Sheet1!DC662)+1,100)</f>
        <v>地块建筑面积*0</v>
      </c>
      <c r="T662" t="str">
        <f ca="1">MID(Sheet1!DD662,FIND(":",Sheet1!DD662)+1,100)</f>
        <v>地块建筑面积*0</v>
      </c>
      <c r="U662" t="str">
        <f ca="1">MID(Sheet1!DE662,FIND(":",Sheet1!DE662)+1,100)</f>
        <v>面积*0</v>
      </c>
      <c r="V662" t="str">
        <f ca="1">MID(Sheet1!DF662,FIND(":",Sheet1!DF662)+1,100)</f>
        <v>面积*0</v>
      </c>
      <c r="W662" t="str">
        <f ca="1">MID(Sheet1!DG662,FIND(":",Sheet1!DG662)+1,100)</f>
        <v>-</v>
      </c>
      <c r="X662" t="str">
        <f ca="1">MID(Sheet1!DH662,FIND(":",Sheet1!DH662)+1,100)</f>
        <v>0</v>
      </c>
      <c r="Y662" t="str">
        <f ca="1">MID(Sheet1!DI662,FIND(":",Sheet1!DI662)+1,100)</f>
        <v>-</v>
      </c>
      <c r="Z662" t="str">
        <f ca="1">MID(Sheet1!DJ662,FIND(":",Sheet1!DJ662)+1,100)</f>
        <v>0</v>
      </c>
      <c r="AA662" t="str">
        <f ca="1">MID(Sheet1!DK662,FIND(":",Sheet1!DK662)+1,100)</f>
        <v>35平方米/岗位</v>
      </c>
      <c r="AB662" t="str">
        <f ca="1">MID(Sheet1!DL662,FIND(":",Sheet1!DL662)+1,100)</f>
        <v>商服建筑面积/35</v>
      </c>
      <c r="AC662" t="str">
        <f ca="1">MID(Sheet1!DM662,FIND(":",Sheet1!DM662)+1,100)</f>
        <v>1.2个/100平方米</v>
      </c>
      <c r="AD662" t="str">
        <f ca="1">MID(Sheet1!DN662,FIND(":",Sheet1!DN662)+1,100)</f>
        <v>地块建筑面积*1.2/100</v>
      </c>
      <c r="AE662" t="str">
        <f ca="1">MID(Sheet1!DO662,FIND(":",Sheet1!DO662)+1,100)</f>
        <v>10升/平方米*日</v>
      </c>
      <c r="AF662" t="str">
        <f ca="1">MID(Sheet1!DP662,FIND(":",Sheet1!DP662)+1,100)</f>
        <v>地块建筑面积*10/1000</v>
      </c>
      <c r="AG662" t="str">
        <f ca="1">MID(Sheet1!DQ662,FIND(":",Sheet1!DQ662)+1,100)</f>
        <v>0.85</v>
      </c>
      <c r="AH662" t="str">
        <f ca="1">MID(Sheet1!DR662,FIND(":",Sheet1!DR662)+1,100)</f>
        <v>用水量*0.85</v>
      </c>
      <c r="AI662" t="str">
        <f ca="1">MID(Sheet1!DS662,FIND(":",Sheet1!DS662)+1,100)</f>
        <v>60瓦/平方米</v>
      </c>
      <c r="AJ662" t="str">
        <f ca="1">MID(Sheet1!DT662,FIND(":",Sheet1!DT662)+1,100)</f>
        <v>0.7</v>
      </c>
      <c r="AK662" t="str">
        <f ca="1">MID(Sheet1!DU662,FIND(":",Sheet1!DU662)+1,100)</f>
        <v>地块建筑面积*60*0.7/1000</v>
      </c>
      <c r="AL662" t="str">
        <f ca="1">MID(Sheet1!DV662,FIND(":",Sheet1!DV662)+1,100)</f>
        <v>1.0门/100平方米</v>
      </c>
      <c r="AM662" t="str">
        <f ca="1">MID(Sheet1!DW662,FIND(":",Sheet1!DW662)+1,100)</f>
        <v>地块建筑面积*1.0/100</v>
      </c>
      <c r="AN662" t="str">
        <f ca="1">MID(Sheet1!DX662,FIND(":",Sheet1!DX662)+1,100)</f>
        <v>0.2门/100平方米</v>
      </c>
      <c r="AO662" t="str">
        <f ca="1">MID(Sheet1!DY662,FIND(":",Sheet1!DY662)+1,100)</f>
        <v>地块建筑面积*0.2/100</v>
      </c>
      <c r="AP662" t="str">
        <f ca="1">MID(Sheet1!DZ662,FIND(":",Sheet1!DZ662)+1,100)</f>
        <v>60pcu/万平方米，73：27</v>
      </c>
      <c r="AQ662" t="str">
        <f ca="1">MID(Sheet1!EA662,FIND(":",Sheet1!EA662)+1,100)</f>
        <v>地块建筑面积/10000*60*0.73</v>
      </c>
      <c r="AR662" t="str">
        <f ca="1">MID(Sheet1!EB662,FIND(":",Sheet1!EB662)+1,100)</f>
        <v>地块建筑面积/10000*60*0.27</v>
      </c>
      <c r="AS662" t="str">
        <f ca="1">MID(Sheet1!EC662,FIND(":",Sheet1!EC662)+1,100)</f>
        <v>地块建筑面积*0.4</v>
      </c>
      <c r="AT662" t="str">
        <f ca="1">MID(Sheet1!ED662,FIND(":",Sheet1!ED662)+1,100)</f>
        <v>地块建筑面积*0.4</v>
      </c>
      <c r="AU662" t="str">
        <f ca="1">MID(Sheet1!EE662,FIND(":",Sheet1!EE662)+1,100)</f>
        <v>地块建筑面积*0.08</v>
      </c>
      <c r="AV662" t="str">
        <f ca="1">MID(Sheet1!EF662,FIND(":",Sheet1!EF662)+1,100)</f>
        <v>地块建筑面积*0.08</v>
      </c>
      <c r="AW662" t="str">
        <f ca="1">MID(Sheet1!EG662,FIND(":",Sheet1!EG662)+1,100)</f>
        <v>城镇建设用地</v>
      </c>
    </row>
    <row r="663" spans="1:49" x14ac:dyDescent="0.2">
      <c r="A663" t="str">
        <f>MID(Sheet1!CK663,FIND(":",Sheet1!CK663)+1,100)</f>
        <v>0901/0902/1206#商业用地/商务金融用地/城市轨道交通用地#国空</v>
      </c>
      <c r="B663" t="str">
        <f>MID(Sheet1!CL663,FIND(":",Sheet1!CL663)+1,100)</f>
        <v>商业用地/商务金融用地/城市轨道交通用地</v>
      </c>
      <c r="C663" t="str">
        <f>MID(Sheet1!CM663,FIND(":",Sheet1!CM663)+1,100)</f>
        <v/>
      </c>
      <c r="D663" t="str">
        <f>MID(Sheet1!CN663,FIND(":",Sheet1!CN663)+1,100)</f>
        <v>0901/0902/1206</v>
      </c>
      <c r="E663" t="str">
        <f>MID(Sheet1!CO663,FIND(":",Sheet1!CO663)+1,100)</f>
        <v>国空</v>
      </c>
      <c r="F663" t="str">
        <f>MID(Sheet1!CP663,FIND(":",Sheet1!CP663)+1,100)</f>
        <v>B1/B2/S1</v>
      </c>
      <c r="G663" t="str">
        <f>MID(Sheet1!CQ663,FIND(":",Sheet1!CQ663)+1,100)</f>
        <v>B1#商业用地#城规</v>
      </c>
      <c r="H663" t="str">
        <f>MID(Sheet1!CR663,FIND(":",Sheet1!CR663)+1,100)</f>
        <v>B1</v>
      </c>
      <c r="I663" t="str">
        <f>MID(Sheet1!CS663,FIND(":",Sheet1!CS663)+1,100)</f>
        <v>09#商业服务业用地#国空</v>
      </c>
      <c r="J663" t="str">
        <f>MID(Sheet1!CT663,FIND(":",Sheet1!CT663)+1,100)</f>
        <v>2</v>
      </c>
      <c r="K663" t="str">
        <f>MID(Sheet1!CU663,FIND(":",Sheet1!CU663)+1,100)</f>
        <v>109</v>
      </c>
      <c r="L663" t="str">
        <f ca="1">MID(Sheet1!CV663,FIND(":",Sheet1!CV663)+1,100)</f>
        <v>255,0,0</v>
      </c>
      <c r="M663" t="str">
        <f ca="1">MID(Sheet1!CW663,FIND(":",Sheet1!CW663)+1,100)</f>
        <v>面积*容积率</v>
      </c>
      <c r="N663" t="str">
        <f ca="1">MID(Sheet1!CX663,FIND(":",Sheet1!CX663)+1,100)</f>
        <v>地块建筑面积*0</v>
      </c>
      <c r="O663" t="str">
        <f ca="1">MID(Sheet1!CY663,FIND(":",Sheet1!CY663)+1,100)</f>
        <v>地块建筑面积*1</v>
      </c>
      <c r="P663" t="str">
        <f ca="1">MID(Sheet1!CZ663,FIND(":",Sheet1!CZ663)+1,100)</f>
        <v>地块建筑面积*1*0.35</v>
      </c>
      <c r="Q663" t="str">
        <f ca="1">MID(Sheet1!DA663,FIND(":",Sheet1!DA663)+1,100)</f>
        <v>地块建筑面积*1*0.65</v>
      </c>
      <c r="R663" t="str">
        <f ca="1">MID(Sheet1!DB663,FIND(":",Sheet1!DB663)+1,100)</f>
        <v>地块建筑面积*0</v>
      </c>
      <c r="S663" t="str">
        <f ca="1">MID(Sheet1!DC663,FIND(":",Sheet1!DC663)+1,100)</f>
        <v>地块建筑面积*0</v>
      </c>
      <c r="T663" t="str">
        <f ca="1">MID(Sheet1!DD663,FIND(":",Sheet1!DD663)+1,100)</f>
        <v>地块建筑面积*0</v>
      </c>
      <c r="U663" t="str">
        <f ca="1">MID(Sheet1!DE663,FIND(":",Sheet1!DE663)+1,100)</f>
        <v>面积*0</v>
      </c>
      <c r="V663" t="str">
        <f ca="1">MID(Sheet1!DF663,FIND(":",Sheet1!DF663)+1,100)</f>
        <v>面积*0</v>
      </c>
      <c r="W663" t="str">
        <f ca="1">MID(Sheet1!DG663,FIND(":",Sheet1!DG663)+1,100)</f>
        <v>-</v>
      </c>
      <c r="X663" t="str">
        <f ca="1">MID(Sheet1!DH663,FIND(":",Sheet1!DH663)+1,100)</f>
        <v>0</v>
      </c>
      <c r="Y663" t="str">
        <f ca="1">MID(Sheet1!DI663,FIND(":",Sheet1!DI663)+1,100)</f>
        <v>-</v>
      </c>
      <c r="Z663" t="str">
        <f ca="1">MID(Sheet1!DJ663,FIND(":",Sheet1!DJ663)+1,100)</f>
        <v>0</v>
      </c>
      <c r="AA663" t="str">
        <f ca="1">MID(Sheet1!DK663,FIND(":",Sheet1!DK663)+1,100)</f>
        <v>35平方米/岗位</v>
      </c>
      <c r="AB663" t="str">
        <f ca="1">MID(Sheet1!DL663,FIND(":",Sheet1!DL663)+1,100)</f>
        <v>商服建筑面积/35</v>
      </c>
      <c r="AC663" t="str">
        <f ca="1">MID(Sheet1!DM663,FIND(":",Sheet1!DM663)+1,100)</f>
        <v>1.2个/100平方米</v>
      </c>
      <c r="AD663" t="str">
        <f ca="1">MID(Sheet1!DN663,FIND(":",Sheet1!DN663)+1,100)</f>
        <v>地块建筑面积*1.2/100</v>
      </c>
      <c r="AE663" t="str">
        <f ca="1">MID(Sheet1!DO663,FIND(":",Sheet1!DO663)+1,100)</f>
        <v>10升/平方米*日</v>
      </c>
      <c r="AF663" t="str">
        <f ca="1">MID(Sheet1!DP663,FIND(":",Sheet1!DP663)+1,100)</f>
        <v>地块建筑面积*10/1000</v>
      </c>
      <c r="AG663" t="str">
        <f ca="1">MID(Sheet1!DQ663,FIND(":",Sheet1!DQ663)+1,100)</f>
        <v>0.85</v>
      </c>
      <c r="AH663" t="str">
        <f ca="1">MID(Sheet1!DR663,FIND(":",Sheet1!DR663)+1,100)</f>
        <v>用水量*0.85</v>
      </c>
      <c r="AI663" t="str">
        <f ca="1">MID(Sheet1!DS663,FIND(":",Sheet1!DS663)+1,100)</f>
        <v>60瓦/平方米</v>
      </c>
      <c r="AJ663" t="str">
        <f ca="1">MID(Sheet1!DT663,FIND(":",Sheet1!DT663)+1,100)</f>
        <v>0.7</v>
      </c>
      <c r="AK663" t="str">
        <f ca="1">MID(Sheet1!DU663,FIND(":",Sheet1!DU663)+1,100)</f>
        <v>地块建筑面积*60*0.7/1000</v>
      </c>
      <c r="AL663" t="str">
        <f ca="1">MID(Sheet1!DV663,FIND(":",Sheet1!DV663)+1,100)</f>
        <v>1.0门/100平方米</v>
      </c>
      <c r="AM663" t="str">
        <f ca="1">MID(Sheet1!DW663,FIND(":",Sheet1!DW663)+1,100)</f>
        <v>地块建筑面积*1.0/100</v>
      </c>
      <c r="AN663" t="str">
        <f ca="1">MID(Sheet1!DX663,FIND(":",Sheet1!DX663)+1,100)</f>
        <v>0.2门/100平方米</v>
      </c>
      <c r="AO663" t="str">
        <f ca="1">MID(Sheet1!DY663,FIND(":",Sheet1!DY663)+1,100)</f>
        <v>地块建筑面积*0.2/100</v>
      </c>
      <c r="AP663" t="str">
        <f ca="1">MID(Sheet1!DZ663,FIND(":",Sheet1!DZ663)+1,100)</f>
        <v>60pcu/万平方米，73：27</v>
      </c>
      <c r="AQ663" t="str">
        <f ca="1">MID(Sheet1!EA663,FIND(":",Sheet1!EA663)+1,100)</f>
        <v>地块建筑面积/10000*60*0.73</v>
      </c>
      <c r="AR663" t="str">
        <f ca="1">MID(Sheet1!EB663,FIND(":",Sheet1!EB663)+1,100)</f>
        <v>地块建筑面积/10000*60*0.27</v>
      </c>
      <c r="AS663" t="str">
        <f ca="1">MID(Sheet1!EC663,FIND(":",Sheet1!EC663)+1,100)</f>
        <v>地块建筑面积*0.4</v>
      </c>
      <c r="AT663" t="str">
        <f ca="1">MID(Sheet1!ED663,FIND(":",Sheet1!ED663)+1,100)</f>
        <v>地块建筑面积*0.4</v>
      </c>
      <c r="AU663" t="str">
        <f ca="1">MID(Sheet1!EE663,FIND(":",Sheet1!EE663)+1,100)</f>
        <v>地块建筑面积*0.08</v>
      </c>
      <c r="AV663" t="str">
        <f ca="1">MID(Sheet1!EF663,FIND(":",Sheet1!EF663)+1,100)</f>
        <v>地块建筑面积*0.08</v>
      </c>
      <c r="AW663" t="str">
        <f ca="1">MID(Sheet1!EG663,FIND(":",Sheet1!EG663)+1,100)</f>
        <v>城镇建设用地</v>
      </c>
    </row>
    <row r="664" spans="1:49" x14ac:dyDescent="0.2">
      <c r="A664" t="str">
        <f>MID(Sheet1!CK664,FIND(":",Sheet1!CK664)+1,100)</f>
        <v>0901/0902/0903/1206#商业用地/商务金融用地/娱乐用地/城市轨道交通用地#国空</v>
      </c>
      <c r="B664" t="str">
        <f>MID(Sheet1!CL664,FIND(":",Sheet1!CL664)+1,100)</f>
        <v>商业用地/商务金融用地/娱乐用地/城市轨道交通用地</v>
      </c>
      <c r="C664" t="str">
        <f>MID(Sheet1!CM664,FIND(":",Sheet1!CM664)+1,100)</f>
        <v/>
      </c>
      <c r="D664" t="str">
        <f>MID(Sheet1!CN664,FIND(":",Sheet1!CN664)+1,100)</f>
        <v>0901/0902/0903/1206</v>
      </c>
      <c r="E664" t="str">
        <f>MID(Sheet1!CO664,FIND(":",Sheet1!CO664)+1,100)</f>
        <v>国空</v>
      </c>
      <c r="F664" t="str">
        <f>MID(Sheet1!CP664,FIND(":",Sheet1!CP664)+1,100)</f>
        <v>B1/B2/B3/S1</v>
      </c>
      <c r="G664" t="str">
        <f>MID(Sheet1!CQ664,FIND(":",Sheet1!CQ664)+1,100)</f>
        <v>B1#商业用地#城规</v>
      </c>
      <c r="H664" t="str">
        <f>MID(Sheet1!CR664,FIND(":",Sheet1!CR664)+1,100)</f>
        <v>B1</v>
      </c>
      <c r="I664" t="str">
        <f>MID(Sheet1!CS664,FIND(":",Sheet1!CS664)+1,100)</f>
        <v>09#商业服务业用地#国空</v>
      </c>
      <c r="J664" t="str">
        <f>MID(Sheet1!CT664,FIND(":",Sheet1!CT664)+1,100)</f>
        <v>2</v>
      </c>
      <c r="K664" t="str">
        <f>MID(Sheet1!CU664,FIND(":",Sheet1!CU664)+1,100)</f>
        <v>109</v>
      </c>
      <c r="L664" t="str">
        <f ca="1">MID(Sheet1!CV664,FIND(":",Sheet1!CV664)+1,100)</f>
        <v>255,0,0</v>
      </c>
      <c r="M664" t="str">
        <f ca="1">MID(Sheet1!CW664,FIND(":",Sheet1!CW664)+1,100)</f>
        <v>面积*容积率</v>
      </c>
      <c r="N664" t="str">
        <f ca="1">MID(Sheet1!CX664,FIND(":",Sheet1!CX664)+1,100)</f>
        <v>地块建筑面积*0</v>
      </c>
      <c r="O664" t="str">
        <f ca="1">MID(Sheet1!CY664,FIND(":",Sheet1!CY664)+1,100)</f>
        <v>地块建筑面积*1</v>
      </c>
      <c r="P664" t="str">
        <f ca="1">MID(Sheet1!CZ664,FIND(":",Sheet1!CZ664)+1,100)</f>
        <v>地块建筑面积*1*0.35</v>
      </c>
      <c r="Q664" t="str">
        <f ca="1">MID(Sheet1!DA664,FIND(":",Sheet1!DA664)+1,100)</f>
        <v>地块建筑面积*1*0.65</v>
      </c>
      <c r="R664" t="str">
        <f ca="1">MID(Sheet1!DB664,FIND(":",Sheet1!DB664)+1,100)</f>
        <v>地块建筑面积*0</v>
      </c>
      <c r="S664" t="str">
        <f ca="1">MID(Sheet1!DC664,FIND(":",Sheet1!DC664)+1,100)</f>
        <v>地块建筑面积*0</v>
      </c>
      <c r="T664" t="str">
        <f ca="1">MID(Sheet1!DD664,FIND(":",Sheet1!DD664)+1,100)</f>
        <v>地块建筑面积*0</v>
      </c>
      <c r="U664" t="str">
        <f ca="1">MID(Sheet1!DE664,FIND(":",Sheet1!DE664)+1,100)</f>
        <v>面积*0</v>
      </c>
      <c r="V664" t="str">
        <f ca="1">MID(Sheet1!DF664,FIND(":",Sheet1!DF664)+1,100)</f>
        <v>面积*0</v>
      </c>
      <c r="W664" t="str">
        <f ca="1">MID(Sheet1!DG664,FIND(":",Sheet1!DG664)+1,100)</f>
        <v>-</v>
      </c>
      <c r="X664" t="str">
        <f ca="1">MID(Sheet1!DH664,FIND(":",Sheet1!DH664)+1,100)</f>
        <v>0</v>
      </c>
      <c r="Y664" t="str">
        <f ca="1">MID(Sheet1!DI664,FIND(":",Sheet1!DI664)+1,100)</f>
        <v>-</v>
      </c>
      <c r="Z664" t="str">
        <f ca="1">MID(Sheet1!DJ664,FIND(":",Sheet1!DJ664)+1,100)</f>
        <v>0</v>
      </c>
      <c r="AA664" t="str">
        <f ca="1">MID(Sheet1!DK664,FIND(":",Sheet1!DK664)+1,100)</f>
        <v>35平方米/岗位</v>
      </c>
      <c r="AB664" t="str">
        <f ca="1">MID(Sheet1!DL664,FIND(":",Sheet1!DL664)+1,100)</f>
        <v>商服建筑面积/35</v>
      </c>
      <c r="AC664" t="str">
        <f ca="1">MID(Sheet1!DM664,FIND(":",Sheet1!DM664)+1,100)</f>
        <v>1.2个/100平方米</v>
      </c>
      <c r="AD664" t="str">
        <f ca="1">MID(Sheet1!DN664,FIND(":",Sheet1!DN664)+1,100)</f>
        <v>地块建筑面积*1.2/100</v>
      </c>
      <c r="AE664" t="str">
        <f ca="1">MID(Sheet1!DO664,FIND(":",Sheet1!DO664)+1,100)</f>
        <v>10升/平方米*日</v>
      </c>
      <c r="AF664" t="str">
        <f ca="1">MID(Sheet1!DP664,FIND(":",Sheet1!DP664)+1,100)</f>
        <v>地块建筑面积*10/1000</v>
      </c>
      <c r="AG664" t="str">
        <f ca="1">MID(Sheet1!DQ664,FIND(":",Sheet1!DQ664)+1,100)</f>
        <v>0.85</v>
      </c>
      <c r="AH664" t="str">
        <f ca="1">MID(Sheet1!DR664,FIND(":",Sheet1!DR664)+1,100)</f>
        <v>用水量*0.85</v>
      </c>
      <c r="AI664" t="str">
        <f ca="1">MID(Sheet1!DS664,FIND(":",Sheet1!DS664)+1,100)</f>
        <v>60瓦/平方米</v>
      </c>
      <c r="AJ664" t="str">
        <f ca="1">MID(Sheet1!DT664,FIND(":",Sheet1!DT664)+1,100)</f>
        <v>0.7</v>
      </c>
      <c r="AK664" t="str">
        <f ca="1">MID(Sheet1!DU664,FIND(":",Sheet1!DU664)+1,100)</f>
        <v>地块建筑面积*60*0.7/1000</v>
      </c>
      <c r="AL664" t="str">
        <f ca="1">MID(Sheet1!DV664,FIND(":",Sheet1!DV664)+1,100)</f>
        <v>1.0门/100平方米</v>
      </c>
      <c r="AM664" t="str">
        <f ca="1">MID(Sheet1!DW664,FIND(":",Sheet1!DW664)+1,100)</f>
        <v>地块建筑面积*1.0/100</v>
      </c>
      <c r="AN664" t="str">
        <f ca="1">MID(Sheet1!DX664,FIND(":",Sheet1!DX664)+1,100)</f>
        <v>0.2门/100平方米</v>
      </c>
      <c r="AO664" t="str">
        <f ca="1">MID(Sheet1!DY664,FIND(":",Sheet1!DY664)+1,100)</f>
        <v>地块建筑面积*0.2/100</v>
      </c>
      <c r="AP664" t="str">
        <f ca="1">MID(Sheet1!DZ664,FIND(":",Sheet1!DZ664)+1,100)</f>
        <v>60pcu/万平方米，73：27</v>
      </c>
      <c r="AQ664" t="str">
        <f ca="1">MID(Sheet1!EA664,FIND(":",Sheet1!EA664)+1,100)</f>
        <v>地块建筑面积/10000*60*0.73</v>
      </c>
      <c r="AR664" t="str">
        <f ca="1">MID(Sheet1!EB664,FIND(":",Sheet1!EB664)+1,100)</f>
        <v>地块建筑面积/10000*60*0.27</v>
      </c>
      <c r="AS664" t="str">
        <f ca="1">MID(Sheet1!EC664,FIND(":",Sheet1!EC664)+1,100)</f>
        <v>地块建筑面积*0.4</v>
      </c>
      <c r="AT664" t="str">
        <f ca="1">MID(Sheet1!ED664,FIND(":",Sheet1!ED664)+1,100)</f>
        <v>地块建筑面积*0.4</v>
      </c>
      <c r="AU664" t="str">
        <f ca="1">MID(Sheet1!EE664,FIND(":",Sheet1!EE664)+1,100)</f>
        <v>地块建筑面积*0.08</v>
      </c>
      <c r="AV664" t="str">
        <f ca="1">MID(Sheet1!EF664,FIND(":",Sheet1!EF664)+1,100)</f>
        <v>地块建筑面积*0.08</v>
      </c>
      <c r="AW664" t="str">
        <f ca="1">MID(Sheet1!EG664,FIND(":",Sheet1!EG664)+1,100)</f>
        <v>城镇建设用地</v>
      </c>
    </row>
    <row r="665" spans="1:49" x14ac:dyDescent="0.2">
      <c r="A665" t="str">
        <f>MID(Sheet1!CK665,FIND(":",Sheet1!CK665)+1,100)</f>
        <v>0901/0902/0903/120802#商业用地/商务金融用地/娱乐用地/公共交通场站用地#国空</v>
      </c>
      <c r="B665" t="str">
        <f>MID(Sheet1!CL665,FIND(":",Sheet1!CL665)+1,100)</f>
        <v>商业用地/商务金融用地/娱乐用地/公共交通场站用地</v>
      </c>
      <c r="C665" t="str">
        <f>MID(Sheet1!CM665,FIND(":",Sheet1!CM665)+1,100)</f>
        <v/>
      </c>
      <c r="D665" t="str">
        <f>MID(Sheet1!CN665,FIND(":",Sheet1!CN665)+1,100)</f>
        <v>0901/0902/0903/120802</v>
      </c>
      <c r="E665" t="str">
        <f>MID(Sheet1!CO665,FIND(":",Sheet1!CO665)+1,100)</f>
        <v>国空</v>
      </c>
      <c r="F665" t="str">
        <f>MID(Sheet1!CP665,FIND(":",Sheet1!CP665)+1,100)</f>
        <v>B1/B2/B3/S32</v>
      </c>
      <c r="G665" t="str">
        <f>MID(Sheet1!CQ665,FIND(":",Sheet1!CQ665)+1,100)</f>
        <v>B1#商业用地#城规</v>
      </c>
      <c r="H665" t="str">
        <f>MID(Sheet1!CR665,FIND(":",Sheet1!CR665)+1,100)</f>
        <v>B1</v>
      </c>
      <c r="I665" t="str">
        <f>MID(Sheet1!CS665,FIND(":",Sheet1!CS665)+1,100)</f>
        <v>09#商业服务业用地#国空</v>
      </c>
      <c r="J665" t="str">
        <f>MID(Sheet1!CT665,FIND(":",Sheet1!CT665)+1,100)</f>
        <v>2</v>
      </c>
      <c r="K665" t="str">
        <f>MID(Sheet1!CU665,FIND(":",Sheet1!CU665)+1,100)</f>
        <v>109</v>
      </c>
      <c r="L665" t="str">
        <f ca="1">MID(Sheet1!CV665,FIND(":",Sheet1!CV665)+1,100)</f>
        <v>255,0,0</v>
      </c>
      <c r="M665" t="str">
        <f ca="1">MID(Sheet1!CW665,FIND(":",Sheet1!CW665)+1,100)</f>
        <v>面积*容积率</v>
      </c>
      <c r="N665" t="str">
        <f ca="1">MID(Sheet1!CX665,FIND(":",Sheet1!CX665)+1,100)</f>
        <v>地块建筑面积*0</v>
      </c>
      <c r="O665" t="str">
        <f ca="1">MID(Sheet1!CY665,FIND(":",Sheet1!CY665)+1,100)</f>
        <v>地块建筑面积*1</v>
      </c>
      <c r="P665" t="str">
        <f ca="1">MID(Sheet1!CZ665,FIND(":",Sheet1!CZ665)+1,100)</f>
        <v>地块建筑面积*1*0.35</v>
      </c>
      <c r="Q665" t="str">
        <f ca="1">MID(Sheet1!DA665,FIND(":",Sheet1!DA665)+1,100)</f>
        <v>地块建筑面积*1*0.65</v>
      </c>
      <c r="R665" t="str">
        <f ca="1">MID(Sheet1!DB665,FIND(":",Sheet1!DB665)+1,100)</f>
        <v>地块建筑面积*0</v>
      </c>
      <c r="S665" t="str">
        <f ca="1">MID(Sheet1!DC665,FIND(":",Sheet1!DC665)+1,100)</f>
        <v>地块建筑面积*0</v>
      </c>
      <c r="T665" t="str">
        <f ca="1">MID(Sheet1!DD665,FIND(":",Sheet1!DD665)+1,100)</f>
        <v>地块建筑面积*0</v>
      </c>
      <c r="U665" t="str">
        <f ca="1">MID(Sheet1!DE665,FIND(":",Sheet1!DE665)+1,100)</f>
        <v>面积*0</v>
      </c>
      <c r="V665" t="str">
        <f ca="1">MID(Sheet1!DF665,FIND(":",Sheet1!DF665)+1,100)</f>
        <v>面积*0</v>
      </c>
      <c r="W665" t="str">
        <f ca="1">MID(Sheet1!DG665,FIND(":",Sheet1!DG665)+1,100)</f>
        <v>-</v>
      </c>
      <c r="X665" t="str">
        <f ca="1">MID(Sheet1!DH665,FIND(":",Sheet1!DH665)+1,100)</f>
        <v>0</v>
      </c>
      <c r="Y665" t="str">
        <f ca="1">MID(Sheet1!DI665,FIND(":",Sheet1!DI665)+1,100)</f>
        <v>-</v>
      </c>
      <c r="Z665" t="str">
        <f ca="1">MID(Sheet1!DJ665,FIND(":",Sheet1!DJ665)+1,100)</f>
        <v>0</v>
      </c>
      <c r="AA665" t="str">
        <f ca="1">MID(Sheet1!DK665,FIND(":",Sheet1!DK665)+1,100)</f>
        <v>35平方米/岗位</v>
      </c>
      <c r="AB665" t="str">
        <f ca="1">MID(Sheet1!DL665,FIND(":",Sheet1!DL665)+1,100)</f>
        <v>商服建筑面积/35</v>
      </c>
      <c r="AC665" t="str">
        <f ca="1">MID(Sheet1!DM665,FIND(":",Sheet1!DM665)+1,100)</f>
        <v>1.2个/100平方米</v>
      </c>
      <c r="AD665" t="str">
        <f ca="1">MID(Sheet1!DN665,FIND(":",Sheet1!DN665)+1,100)</f>
        <v>地块建筑面积*1.2/100</v>
      </c>
      <c r="AE665" t="str">
        <f ca="1">MID(Sheet1!DO665,FIND(":",Sheet1!DO665)+1,100)</f>
        <v>10升/平方米*日</v>
      </c>
      <c r="AF665" t="str">
        <f ca="1">MID(Sheet1!DP665,FIND(":",Sheet1!DP665)+1,100)</f>
        <v>地块建筑面积*10/1000</v>
      </c>
      <c r="AG665" t="str">
        <f ca="1">MID(Sheet1!DQ665,FIND(":",Sheet1!DQ665)+1,100)</f>
        <v>0.85</v>
      </c>
      <c r="AH665" t="str">
        <f ca="1">MID(Sheet1!DR665,FIND(":",Sheet1!DR665)+1,100)</f>
        <v>用水量*0.85</v>
      </c>
      <c r="AI665" t="str">
        <f ca="1">MID(Sheet1!DS665,FIND(":",Sheet1!DS665)+1,100)</f>
        <v>60瓦/平方米</v>
      </c>
      <c r="AJ665" t="str">
        <f ca="1">MID(Sheet1!DT665,FIND(":",Sheet1!DT665)+1,100)</f>
        <v>0.7</v>
      </c>
      <c r="AK665" t="str">
        <f ca="1">MID(Sheet1!DU665,FIND(":",Sheet1!DU665)+1,100)</f>
        <v>地块建筑面积*60*0.7/1000</v>
      </c>
      <c r="AL665" t="str">
        <f ca="1">MID(Sheet1!DV665,FIND(":",Sheet1!DV665)+1,100)</f>
        <v>1.0门/100平方米</v>
      </c>
      <c r="AM665" t="str">
        <f ca="1">MID(Sheet1!DW665,FIND(":",Sheet1!DW665)+1,100)</f>
        <v>地块建筑面积*1.0/100</v>
      </c>
      <c r="AN665" t="str">
        <f ca="1">MID(Sheet1!DX665,FIND(":",Sheet1!DX665)+1,100)</f>
        <v>0.2门/100平方米</v>
      </c>
      <c r="AO665" t="str">
        <f ca="1">MID(Sheet1!DY665,FIND(":",Sheet1!DY665)+1,100)</f>
        <v>地块建筑面积*0.2/100</v>
      </c>
      <c r="AP665" t="str">
        <f ca="1">MID(Sheet1!DZ665,FIND(":",Sheet1!DZ665)+1,100)</f>
        <v>60pcu/万平方米，73：27</v>
      </c>
      <c r="AQ665" t="str">
        <f ca="1">MID(Sheet1!EA665,FIND(":",Sheet1!EA665)+1,100)</f>
        <v>地块建筑面积/10000*60*0.73</v>
      </c>
      <c r="AR665" t="str">
        <f ca="1">MID(Sheet1!EB665,FIND(":",Sheet1!EB665)+1,100)</f>
        <v>地块建筑面积/10000*60*0.27</v>
      </c>
      <c r="AS665" t="str">
        <f ca="1">MID(Sheet1!EC665,FIND(":",Sheet1!EC665)+1,100)</f>
        <v>地块建筑面积*0.4</v>
      </c>
      <c r="AT665" t="str">
        <f ca="1">MID(Sheet1!ED665,FIND(":",Sheet1!ED665)+1,100)</f>
        <v>地块建筑面积*0.4</v>
      </c>
      <c r="AU665" t="str">
        <f ca="1">MID(Sheet1!EE665,FIND(":",Sheet1!EE665)+1,100)</f>
        <v>地块建筑面积*0.08</v>
      </c>
      <c r="AV665" t="str">
        <f ca="1">MID(Sheet1!EF665,FIND(":",Sheet1!EF665)+1,100)</f>
        <v>地块建筑面积*0.08</v>
      </c>
      <c r="AW665" t="str">
        <f ca="1">MID(Sheet1!EG665,FIND(":",Sheet1!EG665)+1,100)</f>
        <v>城镇建设用地</v>
      </c>
    </row>
    <row r="666" spans="1:49" x14ac:dyDescent="0.2">
      <c r="A666" t="str">
        <f>MID(Sheet1!CK666,FIND(":",Sheet1!CK666)+1,100)</f>
        <v>1302/0901/0902#排水用地/商业用地/商务金融用地#国空</v>
      </c>
      <c r="B666" t="str">
        <f>MID(Sheet1!CL666,FIND(":",Sheet1!CL666)+1,100)</f>
        <v>排水用地/商业用地/商务金融用地</v>
      </c>
      <c r="C666" t="str">
        <f>MID(Sheet1!CM666,FIND(":",Sheet1!CM666)+1,100)</f>
        <v/>
      </c>
      <c r="D666" t="str">
        <f>MID(Sheet1!CN666,FIND(":",Sheet1!CN666)+1,100)</f>
        <v>1302/0901/0902</v>
      </c>
      <c r="E666" t="str">
        <f>MID(Sheet1!CO666,FIND(":",Sheet1!CO666)+1,100)</f>
        <v>国空</v>
      </c>
      <c r="F666" t="str">
        <f>MID(Sheet1!CP666,FIND(":",Sheet1!CP666)+1,100)</f>
        <v>U21/B1/B2</v>
      </c>
      <c r="G666" t="str">
        <f>MID(Sheet1!CQ666,FIND(":",Sheet1!CQ666)+1,100)</f>
        <v>B1#商业用地#城规</v>
      </c>
      <c r="H666" t="str">
        <f>MID(Sheet1!CR666,FIND(":",Sheet1!CR666)+1,100)</f>
        <v>B1</v>
      </c>
      <c r="I666" t="str">
        <f>MID(Sheet1!CS666,FIND(":",Sheet1!CS666)+1,100)</f>
        <v>09#商业服务业用地#国空</v>
      </c>
      <c r="J666" t="str">
        <f>MID(Sheet1!CT666,FIND(":",Sheet1!CT666)+1,100)</f>
        <v>2</v>
      </c>
      <c r="K666" t="str">
        <f>MID(Sheet1!CU666,FIND(":",Sheet1!CU666)+1,100)</f>
        <v>109</v>
      </c>
      <c r="L666" t="str">
        <f ca="1">MID(Sheet1!CV666,FIND(":",Sheet1!CV666)+1,100)</f>
        <v>255,0,0</v>
      </c>
      <c r="M666" t="str">
        <f ca="1">MID(Sheet1!CW666,FIND(":",Sheet1!CW666)+1,100)</f>
        <v>面积*容积率</v>
      </c>
      <c r="N666" t="str">
        <f ca="1">MID(Sheet1!CX666,FIND(":",Sheet1!CX666)+1,100)</f>
        <v>地块建筑面积*0</v>
      </c>
      <c r="O666" t="str">
        <f ca="1">MID(Sheet1!CY666,FIND(":",Sheet1!CY666)+1,100)</f>
        <v>地块建筑面积*1</v>
      </c>
      <c r="P666" t="str">
        <f ca="1">MID(Sheet1!CZ666,FIND(":",Sheet1!CZ666)+1,100)</f>
        <v>地块建筑面积*1*0.35</v>
      </c>
      <c r="Q666" t="str">
        <f ca="1">MID(Sheet1!DA666,FIND(":",Sheet1!DA666)+1,100)</f>
        <v>地块建筑面积*1*0.65</v>
      </c>
      <c r="R666" t="str">
        <f ca="1">MID(Sheet1!DB666,FIND(":",Sheet1!DB666)+1,100)</f>
        <v>地块建筑面积*0</v>
      </c>
      <c r="S666" t="str">
        <f ca="1">MID(Sheet1!DC666,FIND(":",Sheet1!DC666)+1,100)</f>
        <v>地块建筑面积*0</v>
      </c>
      <c r="T666" t="str">
        <f ca="1">MID(Sheet1!DD666,FIND(":",Sheet1!DD666)+1,100)</f>
        <v>地块建筑面积*0</v>
      </c>
      <c r="U666" t="str">
        <f ca="1">MID(Sheet1!DE666,FIND(":",Sheet1!DE666)+1,100)</f>
        <v>面积*0</v>
      </c>
      <c r="V666" t="str">
        <f ca="1">MID(Sheet1!DF666,FIND(":",Sheet1!DF666)+1,100)</f>
        <v>面积*0</v>
      </c>
      <c r="W666" t="str">
        <f ca="1">MID(Sheet1!DG666,FIND(":",Sheet1!DG666)+1,100)</f>
        <v>-</v>
      </c>
      <c r="X666" t="str">
        <f ca="1">MID(Sheet1!DH666,FIND(":",Sheet1!DH666)+1,100)</f>
        <v>0</v>
      </c>
      <c r="Y666" t="str">
        <f ca="1">MID(Sheet1!DI666,FIND(":",Sheet1!DI666)+1,100)</f>
        <v>-</v>
      </c>
      <c r="Z666" t="str">
        <f ca="1">MID(Sheet1!DJ666,FIND(":",Sheet1!DJ666)+1,100)</f>
        <v>0</v>
      </c>
      <c r="AA666" t="str">
        <f ca="1">MID(Sheet1!DK666,FIND(":",Sheet1!DK666)+1,100)</f>
        <v>35平方米/岗位</v>
      </c>
      <c r="AB666" t="str">
        <f ca="1">MID(Sheet1!DL666,FIND(":",Sheet1!DL666)+1,100)</f>
        <v>商服建筑面积/35</v>
      </c>
      <c r="AC666" t="str">
        <f ca="1">MID(Sheet1!DM666,FIND(":",Sheet1!DM666)+1,100)</f>
        <v>1.2个/100平方米</v>
      </c>
      <c r="AD666" t="str">
        <f ca="1">MID(Sheet1!DN666,FIND(":",Sheet1!DN666)+1,100)</f>
        <v>地块建筑面积*1.2/100</v>
      </c>
      <c r="AE666" t="str">
        <f ca="1">MID(Sheet1!DO666,FIND(":",Sheet1!DO666)+1,100)</f>
        <v>10升/平方米*日</v>
      </c>
      <c r="AF666" t="str">
        <f ca="1">MID(Sheet1!DP666,FIND(":",Sheet1!DP666)+1,100)</f>
        <v>地块建筑面积*10/1000</v>
      </c>
      <c r="AG666" t="str">
        <f ca="1">MID(Sheet1!DQ666,FIND(":",Sheet1!DQ666)+1,100)</f>
        <v>0.85</v>
      </c>
      <c r="AH666" t="str">
        <f ca="1">MID(Sheet1!DR666,FIND(":",Sheet1!DR666)+1,100)</f>
        <v>用水量*0.85</v>
      </c>
      <c r="AI666" t="str">
        <f ca="1">MID(Sheet1!DS666,FIND(":",Sheet1!DS666)+1,100)</f>
        <v>60瓦/平方米</v>
      </c>
      <c r="AJ666" t="str">
        <f ca="1">MID(Sheet1!DT666,FIND(":",Sheet1!DT666)+1,100)</f>
        <v>0.7</v>
      </c>
      <c r="AK666" t="str">
        <f ca="1">MID(Sheet1!DU666,FIND(":",Sheet1!DU666)+1,100)</f>
        <v>地块建筑面积*60*0.7/1000</v>
      </c>
      <c r="AL666" t="str">
        <f ca="1">MID(Sheet1!DV666,FIND(":",Sheet1!DV666)+1,100)</f>
        <v>1.0门/100平方米</v>
      </c>
      <c r="AM666" t="str">
        <f ca="1">MID(Sheet1!DW666,FIND(":",Sheet1!DW666)+1,100)</f>
        <v>地块建筑面积*1.0/100</v>
      </c>
      <c r="AN666" t="str">
        <f ca="1">MID(Sheet1!DX666,FIND(":",Sheet1!DX666)+1,100)</f>
        <v>0.2门/100平方米</v>
      </c>
      <c r="AO666" t="str">
        <f ca="1">MID(Sheet1!DY666,FIND(":",Sheet1!DY666)+1,100)</f>
        <v>地块建筑面积*0.2/100</v>
      </c>
      <c r="AP666" t="str">
        <f ca="1">MID(Sheet1!DZ666,FIND(":",Sheet1!DZ666)+1,100)</f>
        <v>60pcu/万平方米，73：27</v>
      </c>
      <c r="AQ666" t="str">
        <f ca="1">MID(Sheet1!EA666,FIND(":",Sheet1!EA666)+1,100)</f>
        <v>地块建筑面积/10000*60*0.73</v>
      </c>
      <c r="AR666" t="str">
        <f ca="1">MID(Sheet1!EB666,FIND(":",Sheet1!EB666)+1,100)</f>
        <v>地块建筑面积/10000*60*0.27</v>
      </c>
      <c r="AS666" t="str">
        <f ca="1">MID(Sheet1!EC666,FIND(":",Sheet1!EC666)+1,100)</f>
        <v>地块建筑面积*0.4</v>
      </c>
      <c r="AT666" t="str">
        <f ca="1">MID(Sheet1!ED666,FIND(":",Sheet1!ED666)+1,100)</f>
        <v>地块建筑面积*0.4</v>
      </c>
      <c r="AU666" t="str">
        <f ca="1">MID(Sheet1!EE666,FIND(":",Sheet1!EE666)+1,100)</f>
        <v>地块建筑面积*0.08</v>
      </c>
      <c r="AV666" t="str">
        <f ca="1">MID(Sheet1!EF666,FIND(":",Sheet1!EF666)+1,100)</f>
        <v>地块建筑面积*0.08</v>
      </c>
      <c r="AW666" t="str">
        <f ca="1">MID(Sheet1!EG666,FIND(":",Sheet1!EG666)+1,100)</f>
        <v>城镇建设用地</v>
      </c>
    </row>
    <row r="667" spans="1:49" x14ac:dyDescent="0.2">
      <c r="A667" t="str">
        <f>MID(Sheet1!CK667,FIND(":",Sheet1!CK667)+1,100)</f>
        <v>0901/120803#商业用地/社会停车场用地#国空</v>
      </c>
      <c r="B667" t="str">
        <f>MID(Sheet1!CL667,FIND(":",Sheet1!CL667)+1,100)</f>
        <v>商业用地/社会停车场用地</v>
      </c>
      <c r="C667" t="str">
        <f>MID(Sheet1!CM667,FIND(":",Sheet1!CM667)+1,100)</f>
        <v/>
      </c>
      <c r="D667" t="str">
        <f>MID(Sheet1!CN667,FIND(":",Sheet1!CN667)+1,100)</f>
        <v>0901/120803</v>
      </c>
      <c r="E667" t="str">
        <f>MID(Sheet1!CO667,FIND(":",Sheet1!CO667)+1,100)</f>
        <v>国空</v>
      </c>
      <c r="F667" t="str">
        <f>MID(Sheet1!CP667,FIND(":",Sheet1!CP667)+1,100)</f>
        <v>B1/S33</v>
      </c>
      <c r="G667" t="str">
        <f>MID(Sheet1!CQ667,FIND(":",Sheet1!CQ667)+1,100)</f>
        <v>B1#商业用地#城规</v>
      </c>
      <c r="H667" t="str">
        <f>MID(Sheet1!CR667,FIND(":",Sheet1!CR667)+1,100)</f>
        <v>B1</v>
      </c>
      <c r="I667" t="str">
        <f>MID(Sheet1!CS667,FIND(":",Sheet1!CS667)+1,100)</f>
        <v>09#商业服务业用地#国空</v>
      </c>
      <c r="J667" t="str">
        <f>MID(Sheet1!CT667,FIND(":",Sheet1!CT667)+1,100)</f>
        <v>2</v>
      </c>
      <c r="K667" t="str">
        <f>MID(Sheet1!CU667,FIND(":",Sheet1!CU667)+1,100)</f>
        <v>109</v>
      </c>
      <c r="L667" t="str">
        <f ca="1">MID(Sheet1!CV667,FIND(":",Sheet1!CV667)+1,100)</f>
        <v>255,0,0</v>
      </c>
      <c r="M667" t="str">
        <f ca="1">MID(Sheet1!CW667,FIND(":",Sheet1!CW667)+1,100)</f>
        <v>面积*容积率</v>
      </c>
      <c r="N667" t="str">
        <f ca="1">MID(Sheet1!CX667,FIND(":",Sheet1!CX667)+1,100)</f>
        <v>地块建筑面积*0</v>
      </c>
      <c r="O667" t="str">
        <f ca="1">MID(Sheet1!CY667,FIND(":",Sheet1!CY667)+1,100)</f>
        <v>地块建筑面积*1</v>
      </c>
      <c r="P667" t="str">
        <f ca="1">MID(Sheet1!CZ667,FIND(":",Sheet1!CZ667)+1,100)</f>
        <v>地块建筑面积*1*0.35</v>
      </c>
      <c r="Q667" t="str">
        <f ca="1">MID(Sheet1!DA667,FIND(":",Sheet1!DA667)+1,100)</f>
        <v>地块建筑面积*1*0.65</v>
      </c>
      <c r="R667" t="str">
        <f ca="1">MID(Sheet1!DB667,FIND(":",Sheet1!DB667)+1,100)</f>
        <v>地块建筑面积*0</v>
      </c>
      <c r="S667" t="str">
        <f ca="1">MID(Sheet1!DC667,FIND(":",Sheet1!DC667)+1,100)</f>
        <v>地块建筑面积*0</v>
      </c>
      <c r="T667" t="str">
        <f ca="1">MID(Sheet1!DD667,FIND(":",Sheet1!DD667)+1,100)</f>
        <v>地块建筑面积*0</v>
      </c>
      <c r="U667" t="str">
        <f ca="1">MID(Sheet1!DE667,FIND(":",Sheet1!DE667)+1,100)</f>
        <v>面积*0</v>
      </c>
      <c r="V667" t="str">
        <f ca="1">MID(Sheet1!DF667,FIND(":",Sheet1!DF667)+1,100)</f>
        <v>面积*0</v>
      </c>
      <c r="W667" t="str">
        <f ca="1">MID(Sheet1!DG667,FIND(":",Sheet1!DG667)+1,100)</f>
        <v>-</v>
      </c>
      <c r="X667" t="str">
        <f ca="1">MID(Sheet1!DH667,FIND(":",Sheet1!DH667)+1,100)</f>
        <v>0</v>
      </c>
      <c r="Y667" t="str">
        <f ca="1">MID(Sheet1!DI667,FIND(":",Sheet1!DI667)+1,100)</f>
        <v>-</v>
      </c>
      <c r="Z667" t="str">
        <f ca="1">MID(Sheet1!DJ667,FIND(":",Sheet1!DJ667)+1,100)</f>
        <v>0</v>
      </c>
      <c r="AA667" t="str">
        <f ca="1">MID(Sheet1!DK667,FIND(":",Sheet1!DK667)+1,100)</f>
        <v>35平方米/岗位</v>
      </c>
      <c r="AB667" t="str">
        <f ca="1">MID(Sheet1!DL667,FIND(":",Sheet1!DL667)+1,100)</f>
        <v>商服建筑面积/35</v>
      </c>
      <c r="AC667" t="str">
        <f ca="1">MID(Sheet1!DM667,FIND(":",Sheet1!DM667)+1,100)</f>
        <v>1.2个/100平方米</v>
      </c>
      <c r="AD667" t="str">
        <f ca="1">MID(Sheet1!DN667,FIND(":",Sheet1!DN667)+1,100)</f>
        <v>地块建筑面积*1.2/100</v>
      </c>
      <c r="AE667" t="str">
        <f ca="1">MID(Sheet1!DO667,FIND(":",Sheet1!DO667)+1,100)</f>
        <v>10升/平方米*日</v>
      </c>
      <c r="AF667" t="str">
        <f ca="1">MID(Sheet1!DP667,FIND(":",Sheet1!DP667)+1,100)</f>
        <v>地块建筑面积*10/1000</v>
      </c>
      <c r="AG667" t="str">
        <f ca="1">MID(Sheet1!DQ667,FIND(":",Sheet1!DQ667)+1,100)</f>
        <v>0.85</v>
      </c>
      <c r="AH667" t="str">
        <f ca="1">MID(Sheet1!DR667,FIND(":",Sheet1!DR667)+1,100)</f>
        <v>用水量*0.85</v>
      </c>
      <c r="AI667" t="str">
        <f ca="1">MID(Sheet1!DS667,FIND(":",Sheet1!DS667)+1,100)</f>
        <v>60瓦/平方米</v>
      </c>
      <c r="AJ667" t="str">
        <f ca="1">MID(Sheet1!DT667,FIND(":",Sheet1!DT667)+1,100)</f>
        <v>0.7</v>
      </c>
      <c r="AK667" t="str">
        <f ca="1">MID(Sheet1!DU667,FIND(":",Sheet1!DU667)+1,100)</f>
        <v>地块建筑面积*60*0.7/1000</v>
      </c>
      <c r="AL667" t="str">
        <f ca="1">MID(Sheet1!DV667,FIND(":",Sheet1!DV667)+1,100)</f>
        <v>1.0门/100平方米</v>
      </c>
      <c r="AM667" t="str">
        <f ca="1">MID(Sheet1!DW667,FIND(":",Sheet1!DW667)+1,100)</f>
        <v>地块建筑面积*1.0/100</v>
      </c>
      <c r="AN667" t="str">
        <f ca="1">MID(Sheet1!DX667,FIND(":",Sheet1!DX667)+1,100)</f>
        <v>0.2门/100平方米</v>
      </c>
      <c r="AO667" t="str">
        <f ca="1">MID(Sheet1!DY667,FIND(":",Sheet1!DY667)+1,100)</f>
        <v>地块建筑面积*0.2/100</v>
      </c>
      <c r="AP667" t="str">
        <f ca="1">MID(Sheet1!DZ667,FIND(":",Sheet1!DZ667)+1,100)</f>
        <v>60pcu/万平方米，73：27</v>
      </c>
      <c r="AQ667" t="str">
        <f ca="1">MID(Sheet1!EA667,FIND(":",Sheet1!EA667)+1,100)</f>
        <v>地块建筑面积/10000*60*0.73</v>
      </c>
      <c r="AR667" t="str">
        <f ca="1">MID(Sheet1!EB667,FIND(":",Sheet1!EB667)+1,100)</f>
        <v>地块建筑面积/10000*60*0.27</v>
      </c>
      <c r="AS667" t="str">
        <f ca="1">MID(Sheet1!EC667,FIND(":",Sheet1!EC667)+1,100)</f>
        <v>地块建筑面积*0.4</v>
      </c>
      <c r="AT667" t="str">
        <f ca="1">MID(Sheet1!ED667,FIND(":",Sheet1!ED667)+1,100)</f>
        <v>地块建筑面积*0.4</v>
      </c>
      <c r="AU667" t="str">
        <f ca="1">MID(Sheet1!EE667,FIND(":",Sheet1!EE667)+1,100)</f>
        <v>地块建筑面积*0.08</v>
      </c>
      <c r="AV667" t="str">
        <f ca="1">MID(Sheet1!EF667,FIND(":",Sheet1!EF667)+1,100)</f>
        <v>地块建筑面积*0.08</v>
      </c>
      <c r="AW667" t="str">
        <f ca="1">MID(Sheet1!EG667,FIND(":",Sheet1!EG667)+1,100)</f>
        <v>城镇建设用地</v>
      </c>
    </row>
    <row r="668" spans="1:49" x14ac:dyDescent="0.2">
      <c r="A668" t="str">
        <f>MID(Sheet1!CK668,FIND(":",Sheet1!CK668)+1,100)</f>
        <v>0901/0902/0903/120803#商业用地/商务金融用地/娱乐用地/社会停车场用地#国空</v>
      </c>
      <c r="B668" t="str">
        <f>MID(Sheet1!CL668,FIND(":",Sheet1!CL668)+1,100)</f>
        <v>商业用地/商务金融用地/娱乐用地/社会停车场用地</v>
      </c>
      <c r="C668" t="str">
        <f>MID(Sheet1!CM668,FIND(":",Sheet1!CM668)+1,100)</f>
        <v/>
      </c>
      <c r="D668" t="str">
        <f>MID(Sheet1!CN668,FIND(":",Sheet1!CN668)+1,100)</f>
        <v>0901/0902/0903/120803</v>
      </c>
      <c r="E668" t="str">
        <f>MID(Sheet1!CO668,FIND(":",Sheet1!CO668)+1,100)</f>
        <v>国空</v>
      </c>
      <c r="F668" t="str">
        <f>MID(Sheet1!CP668,FIND(":",Sheet1!CP668)+1,100)</f>
        <v>B1/B2/B3/S33</v>
      </c>
      <c r="G668" t="str">
        <f>MID(Sheet1!CQ668,FIND(":",Sheet1!CQ668)+1,100)</f>
        <v>B1#商业用地#城规</v>
      </c>
      <c r="H668" t="str">
        <f>MID(Sheet1!CR668,FIND(":",Sheet1!CR668)+1,100)</f>
        <v>B1</v>
      </c>
      <c r="I668" t="str">
        <f>MID(Sheet1!CS668,FIND(":",Sheet1!CS668)+1,100)</f>
        <v>09#商业服务业用地#国空</v>
      </c>
      <c r="J668" t="str">
        <f>MID(Sheet1!CT668,FIND(":",Sheet1!CT668)+1,100)</f>
        <v>2</v>
      </c>
      <c r="K668" t="str">
        <f>MID(Sheet1!CU668,FIND(":",Sheet1!CU668)+1,100)</f>
        <v>109</v>
      </c>
      <c r="L668" t="str">
        <f ca="1">MID(Sheet1!CV668,FIND(":",Sheet1!CV668)+1,100)</f>
        <v>255,0,0</v>
      </c>
      <c r="M668" t="str">
        <f ca="1">MID(Sheet1!CW668,FIND(":",Sheet1!CW668)+1,100)</f>
        <v>面积*容积率</v>
      </c>
      <c r="N668" t="str">
        <f ca="1">MID(Sheet1!CX668,FIND(":",Sheet1!CX668)+1,100)</f>
        <v>地块建筑面积*0</v>
      </c>
      <c r="O668" t="str">
        <f ca="1">MID(Sheet1!CY668,FIND(":",Sheet1!CY668)+1,100)</f>
        <v>地块建筑面积*1</v>
      </c>
      <c r="P668" t="str">
        <f ca="1">MID(Sheet1!CZ668,FIND(":",Sheet1!CZ668)+1,100)</f>
        <v>地块建筑面积*1*0.35</v>
      </c>
      <c r="Q668" t="str">
        <f ca="1">MID(Sheet1!DA668,FIND(":",Sheet1!DA668)+1,100)</f>
        <v>地块建筑面积*1*0.65</v>
      </c>
      <c r="R668" t="str">
        <f ca="1">MID(Sheet1!DB668,FIND(":",Sheet1!DB668)+1,100)</f>
        <v>地块建筑面积*0</v>
      </c>
      <c r="S668" t="str">
        <f ca="1">MID(Sheet1!DC668,FIND(":",Sheet1!DC668)+1,100)</f>
        <v>地块建筑面积*0</v>
      </c>
      <c r="T668" t="str">
        <f ca="1">MID(Sheet1!DD668,FIND(":",Sheet1!DD668)+1,100)</f>
        <v>地块建筑面积*0</v>
      </c>
      <c r="U668" t="str">
        <f ca="1">MID(Sheet1!DE668,FIND(":",Sheet1!DE668)+1,100)</f>
        <v>面积*0</v>
      </c>
      <c r="V668" t="str">
        <f ca="1">MID(Sheet1!DF668,FIND(":",Sheet1!DF668)+1,100)</f>
        <v>面积*0</v>
      </c>
      <c r="W668" t="str">
        <f ca="1">MID(Sheet1!DG668,FIND(":",Sheet1!DG668)+1,100)</f>
        <v>-</v>
      </c>
      <c r="X668" t="str">
        <f ca="1">MID(Sheet1!DH668,FIND(":",Sheet1!DH668)+1,100)</f>
        <v>0</v>
      </c>
      <c r="Y668" t="str">
        <f ca="1">MID(Sheet1!DI668,FIND(":",Sheet1!DI668)+1,100)</f>
        <v>-</v>
      </c>
      <c r="Z668" t="str">
        <f ca="1">MID(Sheet1!DJ668,FIND(":",Sheet1!DJ668)+1,100)</f>
        <v>0</v>
      </c>
      <c r="AA668" t="str">
        <f ca="1">MID(Sheet1!DK668,FIND(":",Sheet1!DK668)+1,100)</f>
        <v>35平方米/岗位</v>
      </c>
      <c r="AB668" t="str">
        <f ca="1">MID(Sheet1!DL668,FIND(":",Sheet1!DL668)+1,100)</f>
        <v>商服建筑面积/35</v>
      </c>
      <c r="AC668" t="str">
        <f ca="1">MID(Sheet1!DM668,FIND(":",Sheet1!DM668)+1,100)</f>
        <v>1.2个/100平方米</v>
      </c>
      <c r="AD668" t="str">
        <f ca="1">MID(Sheet1!DN668,FIND(":",Sheet1!DN668)+1,100)</f>
        <v>地块建筑面积*1.2/100</v>
      </c>
      <c r="AE668" t="str">
        <f ca="1">MID(Sheet1!DO668,FIND(":",Sheet1!DO668)+1,100)</f>
        <v>10升/平方米*日</v>
      </c>
      <c r="AF668" t="str">
        <f ca="1">MID(Sheet1!DP668,FIND(":",Sheet1!DP668)+1,100)</f>
        <v>地块建筑面积*10/1000</v>
      </c>
      <c r="AG668" t="str">
        <f ca="1">MID(Sheet1!DQ668,FIND(":",Sheet1!DQ668)+1,100)</f>
        <v>0.85</v>
      </c>
      <c r="AH668" t="str">
        <f ca="1">MID(Sheet1!DR668,FIND(":",Sheet1!DR668)+1,100)</f>
        <v>用水量*0.85</v>
      </c>
      <c r="AI668" t="str">
        <f ca="1">MID(Sheet1!DS668,FIND(":",Sheet1!DS668)+1,100)</f>
        <v>60瓦/平方米</v>
      </c>
      <c r="AJ668" t="str">
        <f ca="1">MID(Sheet1!DT668,FIND(":",Sheet1!DT668)+1,100)</f>
        <v>0.7</v>
      </c>
      <c r="AK668" t="str">
        <f ca="1">MID(Sheet1!DU668,FIND(":",Sheet1!DU668)+1,100)</f>
        <v>地块建筑面积*60*0.7/1000</v>
      </c>
      <c r="AL668" t="str">
        <f ca="1">MID(Sheet1!DV668,FIND(":",Sheet1!DV668)+1,100)</f>
        <v>1.0门/100平方米</v>
      </c>
      <c r="AM668" t="str">
        <f ca="1">MID(Sheet1!DW668,FIND(":",Sheet1!DW668)+1,100)</f>
        <v>地块建筑面积*1.0/100</v>
      </c>
      <c r="AN668" t="str">
        <f ca="1">MID(Sheet1!DX668,FIND(":",Sheet1!DX668)+1,100)</f>
        <v>0.2门/100平方米</v>
      </c>
      <c r="AO668" t="str">
        <f ca="1">MID(Sheet1!DY668,FIND(":",Sheet1!DY668)+1,100)</f>
        <v>地块建筑面积*0.2/100</v>
      </c>
      <c r="AP668" t="str">
        <f ca="1">MID(Sheet1!DZ668,FIND(":",Sheet1!DZ668)+1,100)</f>
        <v>60pcu/万平方米，73：27</v>
      </c>
      <c r="AQ668" t="str">
        <f ca="1">MID(Sheet1!EA668,FIND(":",Sheet1!EA668)+1,100)</f>
        <v>地块建筑面积/10000*60*0.73</v>
      </c>
      <c r="AR668" t="str">
        <f ca="1">MID(Sheet1!EB668,FIND(":",Sheet1!EB668)+1,100)</f>
        <v>地块建筑面积/10000*60*0.27</v>
      </c>
      <c r="AS668" t="str">
        <f ca="1">MID(Sheet1!EC668,FIND(":",Sheet1!EC668)+1,100)</f>
        <v>地块建筑面积*0.4</v>
      </c>
      <c r="AT668" t="str">
        <f ca="1">MID(Sheet1!ED668,FIND(":",Sheet1!ED668)+1,100)</f>
        <v>地块建筑面积*0.4</v>
      </c>
      <c r="AU668" t="str">
        <f ca="1">MID(Sheet1!EE668,FIND(":",Sheet1!EE668)+1,100)</f>
        <v>地块建筑面积*0.08</v>
      </c>
      <c r="AV668" t="str">
        <f ca="1">MID(Sheet1!EF668,FIND(":",Sheet1!EF668)+1,100)</f>
        <v>地块建筑面积*0.08</v>
      </c>
      <c r="AW668" t="str">
        <f ca="1">MID(Sheet1!EG668,FIND(":",Sheet1!EG668)+1,100)</f>
        <v>城镇建设用地</v>
      </c>
    </row>
    <row r="669" spans="1:49" x14ac:dyDescent="0.2">
      <c r="A669" t="str">
        <f>MID(Sheet1!CK669,FIND(":",Sheet1!CK669)+1,100)</f>
        <v>0901/0902/0903#商业用地/商务金融用地/娱乐用地#国空</v>
      </c>
      <c r="B669" t="str">
        <f>MID(Sheet1!CL669,FIND(":",Sheet1!CL669)+1,100)</f>
        <v>商业用地/商务金融用地/娱乐用地</v>
      </c>
      <c r="C669" t="str">
        <f>MID(Sheet1!CM669,FIND(":",Sheet1!CM669)+1,100)</f>
        <v/>
      </c>
      <c r="D669" t="str">
        <f>MID(Sheet1!CN669,FIND(":",Sheet1!CN669)+1,100)</f>
        <v>0901/0902/0903</v>
      </c>
      <c r="E669" t="str">
        <f>MID(Sheet1!CO669,FIND(":",Sheet1!CO669)+1,100)</f>
        <v>国空</v>
      </c>
      <c r="F669" t="str">
        <f>MID(Sheet1!CP669,FIND(":",Sheet1!CP669)+1,100)</f>
        <v>B1/B2/B3</v>
      </c>
      <c r="G669" t="str">
        <f>MID(Sheet1!CQ669,FIND(":",Sheet1!CQ669)+1,100)</f>
        <v>B1#商业用地#城规</v>
      </c>
      <c r="H669" t="str">
        <f>MID(Sheet1!CR669,FIND(":",Sheet1!CR669)+1,100)</f>
        <v>B1</v>
      </c>
      <c r="I669" t="str">
        <f>MID(Sheet1!CS669,FIND(":",Sheet1!CS669)+1,100)</f>
        <v>09#商业服务业用地#国空</v>
      </c>
      <c r="J669" t="str">
        <f>MID(Sheet1!CT669,FIND(":",Sheet1!CT669)+1,100)</f>
        <v>2</v>
      </c>
      <c r="K669" t="str">
        <f>MID(Sheet1!CU669,FIND(":",Sheet1!CU669)+1,100)</f>
        <v>109</v>
      </c>
      <c r="L669" t="str">
        <f ca="1">MID(Sheet1!CV669,FIND(":",Sheet1!CV669)+1,100)</f>
        <v>255,0,0</v>
      </c>
      <c r="M669" t="str">
        <f ca="1">MID(Sheet1!CW669,FIND(":",Sheet1!CW669)+1,100)</f>
        <v>面积*容积率</v>
      </c>
      <c r="N669" t="str">
        <f ca="1">MID(Sheet1!CX669,FIND(":",Sheet1!CX669)+1,100)</f>
        <v>地块建筑面积*0</v>
      </c>
      <c r="O669" t="str">
        <f ca="1">MID(Sheet1!CY669,FIND(":",Sheet1!CY669)+1,100)</f>
        <v>地块建筑面积*1</v>
      </c>
      <c r="P669" t="str">
        <f ca="1">MID(Sheet1!CZ669,FIND(":",Sheet1!CZ669)+1,100)</f>
        <v>地块建筑面积*1*0.35</v>
      </c>
      <c r="Q669" t="str">
        <f ca="1">MID(Sheet1!DA669,FIND(":",Sheet1!DA669)+1,100)</f>
        <v>地块建筑面积*1*0.65</v>
      </c>
      <c r="R669" t="str">
        <f ca="1">MID(Sheet1!DB669,FIND(":",Sheet1!DB669)+1,100)</f>
        <v>地块建筑面积*0</v>
      </c>
      <c r="S669" t="str">
        <f ca="1">MID(Sheet1!DC669,FIND(":",Sheet1!DC669)+1,100)</f>
        <v>地块建筑面积*0</v>
      </c>
      <c r="T669" t="str">
        <f ca="1">MID(Sheet1!DD669,FIND(":",Sheet1!DD669)+1,100)</f>
        <v>地块建筑面积*0</v>
      </c>
      <c r="U669" t="str">
        <f ca="1">MID(Sheet1!DE669,FIND(":",Sheet1!DE669)+1,100)</f>
        <v>面积*0</v>
      </c>
      <c r="V669" t="str">
        <f ca="1">MID(Sheet1!DF669,FIND(":",Sheet1!DF669)+1,100)</f>
        <v>面积*0</v>
      </c>
      <c r="W669" t="str">
        <f ca="1">MID(Sheet1!DG669,FIND(":",Sheet1!DG669)+1,100)</f>
        <v>-</v>
      </c>
      <c r="X669" t="str">
        <f ca="1">MID(Sheet1!DH669,FIND(":",Sheet1!DH669)+1,100)</f>
        <v>0</v>
      </c>
      <c r="Y669" t="str">
        <f ca="1">MID(Sheet1!DI669,FIND(":",Sheet1!DI669)+1,100)</f>
        <v>-</v>
      </c>
      <c r="Z669" t="str">
        <f ca="1">MID(Sheet1!DJ669,FIND(":",Sheet1!DJ669)+1,100)</f>
        <v>0</v>
      </c>
      <c r="AA669" t="str">
        <f ca="1">MID(Sheet1!DK669,FIND(":",Sheet1!DK669)+1,100)</f>
        <v>35平方米/岗位</v>
      </c>
      <c r="AB669" t="str">
        <f ca="1">MID(Sheet1!DL669,FIND(":",Sheet1!DL669)+1,100)</f>
        <v>商服建筑面积/35</v>
      </c>
      <c r="AC669" t="str">
        <f ca="1">MID(Sheet1!DM669,FIND(":",Sheet1!DM669)+1,100)</f>
        <v>1.2个/100平方米</v>
      </c>
      <c r="AD669" t="str">
        <f ca="1">MID(Sheet1!DN669,FIND(":",Sheet1!DN669)+1,100)</f>
        <v>地块建筑面积*1.2/100</v>
      </c>
      <c r="AE669" t="str">
        <f ca="1">MID(Sheet1!DO669,FIND(":",Sheet1!DO669)+1,100)</f>
        <v>10升/平方米*日</v>
      </c>
      <c r="AF669" t="str">
        <f ca="1">MID(Sheet1!DP669,FIND(":",Sheet1!DP669)+1,100)</f>
        <v>地块建筑面积*10/1000</v>
      </c>
      <c r="AG669" t="str">
        <f ca="1">MID(Sheet1!DQ669,FIND(":",Sheet1!DQ669)+1,100)</f>
        <v>0.85</v>
      </c>
      <c r="AH669" t="str">
        <f ca="1">MID(Sheet1!DR669,FIND(":",Sheet1!DR669)+1,100)</f>
        <v>用水量*0.85</v>
      </c>
      <c r="AI669" t="str">
        <f ca="1">MID(Sheet1!DS669,FIND(":",Sheet1!DS669)+1,100)</f>
        <v>60瓦/平方米</v>
      </c>
      <c r="AJ669" t="str">
        <f ca="1">MID(Sheet1!DT669,FIND(":",Sheet1!DT669)+1,100)</f>
        <v>0.7</v>
      </c>
      <c r="AK669" t="str">
        <f ca="1">MID(Sheet1!DU669,FIND(":",Sheet1!DU669)+1,100)</f>
        <v>地块建筑面积*60*0.7/1000</v>
      </c>
      <c r="AL669" t="str">
        <f ca="1">MID(Sheet1!DV669,FIND(":",Sheet1!DV669)+1,100)</f>
        <v>1.0门/100平方米</v>
      </c>
      <c r="AM669" t="str">
        <f ca="1">MID(Sheet1!DW669,FIND(":",Sheet1!DW669)+1,100)</f>
        <v>地块建筑面积*1.0/100</v>
      </c>
      <c r="AN669" t="str">
        <f ca="1">MID(Sheet1!DX669,FIND(":",Sheet1!DX669)+1,100)</f>
        <v>0.2门/100平方米</v>
      </c>
      <c r="AO669" t="str">
        <f ca="1">MID(Sheet1!DY669,FIND(":",Sheet1!DY669)+1,100)</f>
        <v>地块建筑面积*0.2/100</v>
      </c>
      <c r="AP669" t="str">
        <f ca="1">MID(Sheet1!DZ669,FIND(":",Sheet1!DZ669)+1,100)</f>
        <v>60pcu/万平方米，73：27</v>
      </c>
      <c r="AQ669" t="str">
        <f ca="1">MID(Sheet1!EA669,FIND(":",Sheet1!EA669)+1,100)</f>
        <v>地块建筑面积/10000*60*0.73</v>
      </c>
      <c r="AR669" t="str">
        <f ca="1">MID(Sheet1!EB669,FIND(":",Sheet1!EB669)+1,100)</f>
        <v>地块建筑面积/10000*60*0.27</v>
      </c>
      <c r="AS669" t="str">
        <f ca="1">MID(Sheet1!EC669,FIND(":",Sheet1!EC669)+1,100)</f>
        <v>地块建筑面积*0.4</v>
      </c>
      <c r="AT669" t="str">
        <f ca="1">MID(Sheet1!ED669,FIND(":",Sheet1!ED669)+1,100)</f>
        <v>地块建筑面积*0.4</v>
      </c>
      <c r="AU669" t="str">
        <f ca="1">MID(Sheet1!EE669,FIND(":",Sheet1!EE669)+1,100)</f>
        <v>地块建筑面积*0.08</v>
      </c>
      <c r="AV669" t="str">
        <f ca="1">MID(Sheet1!EF669,FIND(":",Sheet1!EF669)+1,100)</f>
        <v>地块建筑面积*0.08</v>
      </c>
      <c r="AW669" t="str">
        <f ca="1">MID(Sheet1!EG669,FIND(":",Sheet1!EG669)+1,100)</f>
        <v>城镇建设用地</v>
      </c>
    </row>
    <row r="670" spans="1:49" x14ac:dyDescent="0.2">
      <c r="A670" t="str">
        <f>MID(Sheet1!CK670,FIND(":",Sheet1!CK670)+1,100)</f>
        <v>0901/0902/0803#商业用地/商务金融用地/文化用地#国空</v>
      </c>
      <c r="B670" t="str">
        <f>MID(Sheet1!CL670,FIND(":",Sheet1!CL670)+1,100)</f>
        <v>商业用地/商务金融用地/文化用地</v>
      </c>
      <c r="C670" t="str">
        <f>MID(Sheet1!CM670,FIND(":",Sheet1!CM670)+1,100)</f>
        <v/>
      </c>
      <c r="D670" t="str">
        <f>MID(Sheet1!CN670,FIND(":",Sheet1!CN670)+1,100)</f>
        <v>0901/0902/0803</v>
      </c>
      <c r="E670" t="str">
        <f>MID(Sheet1!CO670,FIND(":",Sheet1!CO670)+1,100)</f>
        <v>国空</v>
      </c>
      <c r="F670" t="str">
        <f>MID(Sheet1!CP670,FIND(":",Sheet1!CP670)+1,100)</f>
        <v>B1/B2/A2</v>
      </c>
      <c r="G670" t="str">
        <f>MID(Sheet1!CQ670,FIND(":",Sheet1!CQ670)+1,100)</f>
        <v>B1#商业用地#城规</v>
      </c>
      <c r="H670" t="str">
        <f>MID(Sheet1!CR670,FIND(":",Sheet1!CR670)+1,100)</f>
        <v>B1</v>
      </c>
      <c r="I670" t="str">
        <f>MID(Sheet1!CS670,FIND(":",Sheet1!CS670)+1,100)</f>
        <v>09#商业服务业用地#国空</v>
      </c>
      <c r="J670" t="str">
        <f>MID(Sheet1!CT670,FIND(":",Sheet1!CT670)+1,100)</f>
        <v>2</v>
      </c>
      <c r="K670" t="str">
        <f>MID(Sheet1!CU670,FIND(":",Sheet1!CU670)+1,100)</f>
        <v>109</v>
      </c>
      <c r="L670" t="str">
        <f ca="1">MID(Sheet1!CV670,FIND(":",Sheet1!CV670)+1,100)</f>
        <v>255,0,0</v>
      </c>
      <c r="M670" t="str">
        <f ca="1">MID(Sheet1!CW670,FIND(":",Sheet1!CW670)+1,100)</f>
        <v>面积*容积率</v>
      </c>
      <c r="N670" t="str">
        <f ca="1">MID(Sheet1!CX670,FIND(":",Sheet1!CX670)+1,100)</f>
        <v>地块建筑面积*0</v>
      </c>
      <c r="O670" t="str">
        <f ca="1">MID(Sheet1!CY670,FIND(":",Sheet1!CY670)+1,100)</f>
        <v>地块建筑面积*1</v>
      </c>
      <c r="P670" t="str">
        <f ca="1">MID(Sheet1!CZ670,FIND(":",Sheet1!CZ670)+1,100)</f>
        <v>地块建筑面积*1*0.35</v>
      </c>
      <c r="Q670" t="str">
        <f ca="1">MID(Sheet1!DA670,FIND(":",Sheet1!DA670)+1,100)</f>
        <v>地块建筑面积*1*0.65</v>
      </c>
      <c r="R670" t="str">
        <f ca="1">MID(Sheet1!DB670,FIND(":",Sheet1!DB670)+1,100)</f>
        <v>地块建筑面积*0</v>
      </c>
      <c r="S670" t="str">
        <f ca="1">MID(Sheet1!DC670,FIND(":",Sheet1!DC670)+1,100)</f>
        <v>地块建筑面积*0</v>
      </c>
      <c r="T670" t="str">
        <f ca="1">MID(Sheet1!DD670,FIND(":",Sheet1!DD670)+1,100)</f>
        <v>地块建筑面积*0</v>
      </c>
      <c r="U670" t="str">
        <f ca="1">MID(Sheet1!DE670,FIND(":",Sheet1!DE670)+1,100)</f>
        <v>面积*0</v>
      </c>
      <c r="V670" t="str">
        <f ca="1">MID(Sheet1!DF670,FIND(":",Sheet1!DF670)+1,100)</f>
        <v>面积*0</v>
      </c>
      <c r="W670" t="str">
        <f ca="1">MID(Sheet1!DG670,FIND(":",Sheet1!DG670)+1,100)</f>
        <v>-</v>
      </c>
      <c r="X670" t="str">
        <f ca="1">MID(Sheet1!DH670,FIND(":",Sheet1!DH670)+1,100)</f>
        <v>0</v>
      </c>
      <c r="Y670" t="str">
        <f ca="1">MID(Sheet1!DI670,FIND(":",Sheet1!DI670)+1,100)</f>
        <v>-</v>
      </c>
      <c r="Z670" t="str">
        <f ca="1">MID(Sheet1!DJ670,FIND(":",Sheet1!DJ670)+1,100)</f>
        <v>0</v>
      </c>
      <c r="AA670" t="str">
        <f ca="1">MID(Sheet1!DK670,FIND(":",Sheet1!DK670)+1,100)</f>
        <v>35平方米/岗位</v>
      </c>
      <c r="AB670" t="str">
        <f ca="1">MID(Sheet1!DL670,FIND(":",Sheet1!DL670)+1,100)</f>
        <v>商服建筑面积/35</v>
      </c>
      <c r="AC670" t="str">
        <f ca="1">MID(Sheet1!DM670,FIND(":",Sheet1!DM670)+1,100)</f>
        <v>1.2个/100平方米</v>
      </c>
      <c r="AD670" t="str">
        <f ca="1">MID(Sheet1!DN670,FIND(":",Sheet1!DN670)+1,100)</f>
        <v>地块建筑面积*1.2/100</v>
      </c>
      <c r="AE670" t="str">
        <f ca="1">MID(Sheet1!DO670,FIND(":",Sheet1!DO670)+1,100)</f>
        <v>10升/平方米*日</v>
      </c>
      <c r="AF670" t="str">
        <f ca="1">MID(Sheet1!DP670,FIND(":",Sheet1!DP670)+1,100)</f>
        <v>地块建筑面积*10/1000</v>
      </c>
      <c r="AG670" t="str">
        <f ca="1">MID(Sheet1!DQ670,FIND(":",Sheet1!DQ670)+1,100)</f>
        <v>0.85</v>
      </c>
      <c r="AH670" t="str">
        <f ca="1">MID(Sheet1!DR670,FIND(":",Sheet1!DR670)+1,100)</f>
        <v>用水量*0.85</v>
      </c>
      <c r="AI670" t="str">
        <f ca="1">MID(Sheet1!DS670,FIND(":",Sheet1!DS670)+1,100)</f>
        <v>60瓦/平方米</v>
      </c>
      <c r="AJ670" t="str">
        <f ca="1">MID(Sheet1!DT670,FIND(":",Sheet1!DT670)+1,100)</f>
        <v>0.7</v>
      </c>
      <c r="AK670" t="str">
        <f ca="1">MID(Sheet1!DU670,FIND(":",Sheet1!DU670)+1,100)</f>
        <v>地块建筑面积*60*0.7/1000</v>
      </c>
      <c r="AL670" t="str">
        <f ca="1">MID(Sheet1!DV670,FIND(":",Sheet1!DV670)+1,100)</f>
        <v>1.0门/100平方米</v>
      </c>
      <c r="AM670" t="str">
        <f ca="1">MID(Sheet1!DW670,FIND(":",Sheet1!DW670)+1,100)</f>
        <v>地块建筑面积*1.0/100</v>
      </c>
      <c r="AN670" t="str">
        <f ca="1">MID(Sheet1!DX670,FIND(":",Sheet1!DX670)+1,100)</f>
        <v>0.2门/100平方米</v>
      </c>
      <c r="AO670" t="str">
        <f ca="1">MID(Sheet1!DY670,FIND(":",Sheet1!DY670)+1,100)</f>
        <v>地块建筑面积*0.2/100</v>
      </c>
      <c r="AP670" t="str">
        <f ca="1">MID(Sheet1!DZ670,FIND(":",Sheet1!DZ670)+1,100)</f>
        <v>60pcu/万平方米，73：27</v>
      </c>
      <c r="AQ670" t="str">
        <f ca="1">MID(Sheet1!EA670,FIND(":",Sheet1!EA670)+1,100)</f>
        <v>地块建筑面积/10000*60*0.73</v>
      </c>
      <c r="AR670" t="str">
        <f ca="1">MID(Sheet1!EB670,FIND(":",Sheet1!EB670)+1,100)</f>
        <v>地块建筑面积/10000*60*0.27</v>
      </c>
      <c r="AS670" t="str">
        <f ca="1">MID(Sheet1!EC670,FIND(":",Sheet1!EC670)+1,100)</f>
        <v>地块建筑面积*0.4</v>
      </c>
      <c r="AT670" t="str">
        <f ca="1">MID(Sheet1!ED670,FIND(":",Sheet1!ED670)+1,100)</f>
        <v>地块建筑面积*0.4</v>
      </c>
      <c r="AU670" t="str">
        <f ca="1">MID(Sheet1!EE670,FIND(":",Sheet1!EE670)+1,100)</f>
        <v>地块建筑面积*0.08</v>
      </c>
      <c r="AV670" t="str">
        <f ca="1">MID(Sheet1!EF670,FIND(":",Sheet1!EF670)+1,100)</f>
        <v>地块建筑面积*0.08</v>
      </c>
      <c r="AW670" t="str">
        <f ca="1">MID(Sheet1!EG670,FIND(":",Sheet1!EG670)+1,100)</f>
        <v>城镇建设用地</v>
      </c>
    </row>
    <row r="671" spans="1:49" x14ac:dyDescent="0.2">
      <c r="A671" t="str">
        <f>MID(Sheet1!CK671,FIND(":",Sheet1!CK671)+1,100)</f>
        <v>0901/1206#商业用地/城市轨道交通用地#国空</v>
      </c>
      <c r="B671" t="str">
        <f>MID(Sheet1!CL671,FIND(":",Sheet1!CL671)+1,100)</f>
        <v>商业用地/城市轨道交通用地</v>
      </c>
      <c r="C671" t="str">
        <f>MID(Sheet1!CM671,FIND(":",Sheet1!CM671)+1,100)</f>
        <v/>
      </c>
      <c r="D671" t="str">
        <f>MID(Sheet1!CN671,FIND(":",Sheet1!CN671)+1,100)</f>
        <v>0901/1206</v>
      </c>
      <c r="E671" t="str">
        <f>MID(Sheet1!CO671,FIND(":",Sheet1!CO671)+1,100)</f>
        <v>国空</v>
      </c>
      <c r="F671" t="str">
        <f>MID(Sheet1!CP671,FIND(":",Sheet1!CP671)+1,100)</f>
        <v>B1/S1</v>
      </c>
      <c r="G671" t="str">
        <f>MID(Sheet1!CQ671,FIND(":",Sheet1!CQ671)+1,100)</f>
        <v>B1#商业用地#城规</v>
      </c>
      <c r="H671" t="str">
        <f>MID(Sheet1!CR671,FIND(":",Sheet1!CR671)+1,100)</f>
        <v>B1</v>
      </c>
      <c r="I671" t="str">
        <f>MID(Sheet1!CS671,FIND(":",Sheet1!CS671)+1,100)</f>
        <v>09#商业服务业用地#国空</v>
      </c>
      <c r="J671" t="str">
        <f>MID(Sheet1!CT671,FIND(":",Sheet1!CT671)+1,100)</f>
        <v>2</v>
      </c>
      <c r="K671" t="str">
        <f>MID(Sheet1!CU671,FIND(":",Sheet1!CU671)+1,100)</f>
        <v>109</v>
      </c>
      <c r="L671" t="str">
        <f ca="1">MID(Sheet1!CV671,FIND(":",Sheet1!CV671)+1,100)</f>
        <v>255,0,0</v>
      </c>
      <c r="M671" t="str">
        <f ca="1">MID(Sheet1!CW671,FIND(":",Sheet1!CW671)+1,100)</f>
        <v>面积*容积率</v>
      </c>
      <c r="N671" t="str">
        <f ca="1">MID(Sheet1!CX671,FIND(":",Sheet1!CX671)+1,100)</f>
        <v>地块建筑面积*0</v>
      </c>
      <c r="O671" t="str">
        <f ca="1">MID(Sheet1!CY671,FIND(":",Sheet1!CY671)+1,100)</f>
        <v>地块建筑面积*1</v>
      </c>
      <c r="P671" t="str">
        <f ca="1">MID(Sheet1!CZ671,FIND(":",Sheet1!CZ671)+1,100)</f>
        <v>地块建筑面积*1*0.35</v>
      </c>
      <c r="Q671" t="str">
        <f ca="1">MID(Sheet1!DA671,FIND(":",Sheet1!DA671)+1,100)</f>
        <v>地块建筑面积*1*0.65</v>
      </c>
      <c r="R671" t="str">
        <f ca="1">MID(Sheet1!DB671,FIND(":",Sheet1!DB671)+1,100)</f>
        <v>地块建筑面积*0</v>
      </c>
      <c r="S671" t="str">
        <f ca="1">MID(Sheet1!DC671,FIND(":",Sheet1!DC671)+1,100)</f>
        <v>地块建筑面积*0</v>
      </c>
      <c r="T671" t="str">
        <f ca="1">MID(Sheet1!DD671,FIND(":",Sheet1!DD671)+1,100)</f>
        <v>地块建筑面积*0</v>
      </c>
      <c r="U671" t="str">
        <f ca="1">MID(Sheet1!DE671,FIND(":",Sheet1!DE671)+1,100)</f>
        <v>面积*0</v>
      </c>
      <c r="V671" t="str">
        <f ca="1">MID(Sheet1!DF671,FIND(":",Sheet1!DF671)+1,100)</f>
        <v>面积*0</v>
      </c>
      <c r="W671" t="str">
        <f ca="1">MID(Sheet1!DG671,FIND(":",Sheet1!DG671)+1,100)</f>
        <v>-</v>
      </c>
      <c r="X671" t="str">
        <f ca="1">MID(Sheet1!DH671,FIND(":",Sheet1!DH671)+1,100)</f>
        <v>0</v>
      </c>
      <c r="Y671" t="str">
        <f ca="1">MID(Sheet1!DI671,FIND(":",Sheet1!DI671)+1,100)</f>
        <v>-</v>
      </c>
      <c r="Z671" t="str">
        <f ca="1">MID(Sheet1!DJ671,FIND(":",Sheet1!DJ671)+1,100)</f>
        <v>0</v>
      </c>
      <c r="AA671" t="str">
        <f ca="1">MID(Sheet1!DK671,FIND(":",Sheet1!DK671)+1,100)</f>
        <v>35平方米/岗位</v>
      </c>
      <c r="AB671" t="str">
        <f ca="1">MID(Sheet1!DL671,FIND(":",Sheet1!DL671)+1,100)</f>
        <v>商服建筑面积/35</v>
      </c>
      <c r="AC671" t="str">
        <f ca="1">MID(Sheet1!DM671,FIND(":",Sheet1!DM671)+1,100)</f>
        <v>1.2个/100平方米</v>
      </c>
      <c r="AD671" t="str">
        <f ca="1">MID(Sheet1!DN671,FIND(":",Sheet1!DN671)+1,100)</f>
        <v>地块建筑面积*1.2/100</v>
      </c>
      <c r="AE671" t="str">
        <f ca="1">MID(Sheet1!DO671,FIND(":",Sheet1!DO671)+1,100)</f>
        <v>10升/平方米*日</v>
      </c>
      <c r="AF671" t="str">
        <f ca="1">MID(Sheet1!DP671,FIND(":",Sheet1!DP671)+1,100)</f>
        <v>地块建筑面积*10/1000</v>
      </c>
      <c r="AG671" t="str">
        <f ca="1">MID(Sheet1!DQ671,FIND(":",Sheet1!DQ671)+1,100)</f>
        <v>0.85</v>
      </c>
      <c r="AH671" t="str">
        <f ca="1">MID(Sheet1!DR671,FIND(":",Sheet1!DR671)+1,100)</f>
        <v>用水量*0.85</v>
      </c>
      <c r="AI671" t="str">
        <f ca="1">MID(Sheet1!DS671,FIND(":",Sheet1!DS671)+1,100)</f>
        <v>60瓦/平方米</v>
      </c>
      <c r="AJ671" t="str">
        <f ca="1">MID(Sheet1!DT671,FIND(":",Sheet1!DT671)+1,100)</f>
        <v>0.7</v>
      </c>
      <c r="AK671" t="str">
        <f ca="1">MID(Sheet1!DU671,FIND(":",Sheet1!DU671)+1,100)</f>
        <v>地块建筑面积*60*0.7/1000</v>
      </c>
      <c r="AL671" t="str">
        <f ca="1">MID(Sheet1!DV671,FIND(":",Sheet1!DV671)+1,100)</f>
        <v>1.0门/100平方米</v>
      </c>
      <c r="AM671" t="str">
        <f ca="1">MID(Sheet1!DW671,FIND(":",Sheet1!DW671)+1,100)</f>
        <v>地块建筑面积*1.0/100</v>
      </c>
      <c r="AN671" t="str">
        <f ca="1">MID(Sheet1!DX671,FIND(":",Sheet1!DX671)+1,100)</f>
        <v>0.2门/100平方米</v>
      </c>
      <c r="AO671" t="str">
        <f ca="1">MID(Sheet1!DY671,FIND(":",Sheet1!DY671)+1,100)</f>
        <v>地块建筑面积*0.2/100</v>
      </c>
      <c r="AP671" t="str">
        <f ca="1">MID(Sheet1!DZ671,FIND(":",Sheet1!DZ671)+1,100)</f>
        <v>60pcu/万平方米，73：27</v>
      </c>
      <c r="AQ671" t="str">
        <f ca="1">MID(Sheet1!EA671,FIND(":",Sheet1!EA671)+1,100)</f>
        <v>地块建筑面积/10000*60*0.73</v>
      </c>
      <c r="AR671" t="str">
        <f ca="1">MID(Sheet1!EB671,FIND(":",Sheet1!EB671)+1,100)</f>
        <v>地块建筑面积/10000*60*0.27</v>
      </c>
      <c r="AS671" t="str">
        <f ca="1">MID(Sheet1!EC671,FIND(":",Sheet1!EC671)+1,100)</f>
        <v>地块建筑面积*0.4</v>
      </c>
      <c r="AT671" t="str">
        <f ca="1">MID(Sheet1!ED671,FIND(":",Sheet1!ED671)+1,100)</f>
        <v>地块建筑面积*0.4</v>
      </c>
      <c r="AU671" t="str">
        <f ca="1">MID(Sheet1!EE671,FIND(":",Sheet1!EE671)+1,100)</f>
        <v>地块建筑面积*0.08</v>
      </c>
      <c r="AV671" t="str">
        <f ca="1">MID(Sheet1!EF671,FIND(":",Sheet1!EF671)+1,100)</f>
        <v>地块建筑面积*0.08</v>
      </c>
      <c r="AW671" t="str">
        <f ca="1">MID(Sheet1!EG671,FIND(":",Sheet1!EG671)+1,100)</f>
        <v>城镇建设用地</v>
      </c>
    </row>
    <row r="672" spans="1:49" x14ac:dyDescent="0.2">
      <c r="A672" t="str">
        <f>MID(Sheet1!CK672,FIND(":",Sheet1!CK672)+1,100)</f>
        <v>09/1208#商业服务业用地/交通场站用地#国空</v>
      </c>
      <c r="B672" t="str">
        <f>MID(Sheet1!CL672,FIND(":",Sheet1!CL672)+1,100)</f>
        <v>商业服务业用地/交通场站用地</v>
      </c>
      <c r="C672" t="str">
        <f>MID(Sheet1!CM672,FIND(":",Sheet1!CM672)+1,100)</f>
        <v/>
      </c>
      <c r="D672" t="str">
        <f>MID(Sheet1!CN672,FIND(":",Sheet1!CN672)+1,100)</f>
        <v>09/1208</v>
      </c>
      <c r="E672" t="str">
        <f>MID(Sheet1!CO672,FIND(":",Sheet1!CO672)+1,100)</f>
        <v>国空</v>
      </c>
      <c r="F672" t="str">
        <f>MID(Sheet1!CP672,FIND(":",Sheet1!CP672)+1,100)</f>
        <v>B/S3</v>
      </c>
      <c r="G672" t="str">
        <f>MID(Sheet1!CQ672,FIND(":",Sheet1!CQ672)+1,100)</f>
        <v>B1#商业用地#城规</v>
      </c>
      <c r="H672" t="str">
        <f>MID(Sheet1!CR672,FIND(":",Sheet1!CR672)+1,100)</f>
        <v>B1</v>
      </c>
      <c r="I672" t="str">
        <f>MID(Sheet1!CS672,FIND(":",Sheet1!CS672)+1,100)</f>
        <v>09#商业服务业用地#国空</v>
      </c>
      <c r="J672" t="str">
        <f>MID(Sheet1!CT672,FIND(":",Sheet1!CT672)+1,100)</f>
        <v>2</v>
      </c>
      <c r="K672" t="str">
        <f>MID(Sheet1!CU672,FIND(":",Sheet1!CU672)+1,100)</f>
        <v>109</v>
      </c>
      <c r="L672" t="str">
        <f ca="1">MID(Sheet1!CV672,FIND(":",Sheet1!CV672)+1,100)</f>
        <v>255,0,0</v>
      </c>
      <c r="M672" t="str">
        <f ca="1">MID(Sheet1!CW672,FIND(":",Sheet1!CW672)+1,100)</f>
        <v>面积*容积率</v>
      </c>
      <c r="N672" t="str">
        <f ca="1">MID(Sheet1!CX672,FIND(":",Sheet1!CX672)+1,100)</f>
        <v>地块建筑面积*0</v>
      </c>
      <c r="O672" t="str">
        <f ca="1">MID(Sheet1!CY672,FIND(":",Sheet1!CY672)+1,100)</f>
        <v>地块建筑面积*1</v>
      </c>
      <c r="P672" t="str">
        <f ca="1">MID(Sheet1!CZ672,FIND(":",Sheet1!CZ672)+1,100)</f>
        <v>地块建筑面积*1*0.35</v>
      </c>
      <c r="Q672" t="str">
        <f ca="1">MID(Sheet1!DA672,FIND(":",Sheet1!DA672)+1,100)</f>
        <v>地块建筑面积*1*0.65</v>
      </c>
      <c r="R672" t="str">
        <f ca="1">MID(Sheet1!DB672,FIND(":",Sheet1!DB672)+1,100)</f>
        <v>地块建筑面积*0</v>
      </c>
      <c r="S672" t="str">
        <f ca="1">MID(Sheet1!DC672,FIND(":",Sheet1!DC672)+1,100)</f>
        <v>地块建筑面积*0</v>
      </c>
      <c r="T672" t="str">
        <f ca="1">MID(Sheet1!DD672,FIND(":",Sheet1!DD672)+1,100)</f>
        <v>地块建筑面积*0</v>
      </c>
      <c r="U672" t="str">
        <f ca="1">MID(Sheet1!DE672,FIND(":",Sheet1!DE672)+1,100)</f>
        <v>面积*0</v>
      </c>
      <c r="V672" t="str">
        <f ca="1">MID(Sheet1!DF672,FIND(":",Sheet1!DF672)+1,100)</f>
        <v>面积*0</v>
      </c>
      <c r="W672" t="str">
        <f ca="1">MID(Sheet1!DG672,FIND(":",Sheet1!DG672)+1,100)</f>
        <v>-</v>
      </c>
      <c r="X672" t="str">
        <f ca="1">MID(Sheet1!DH672,FIND(":",Sheet1!DH672)+1,100)</f>
        <v>0</v>
      </c>
      <c r="Y672" t="str">
        <f ca="1">MID(Sheet1!DI672,FIND(":",Sheet1!DI672)+1,100)</f>
        <v>-</v>
      </c>
      <c r="Z672" t="str">
        <f ca="1">MID(Sheet1!DJ672,FIND(":",Sheet1!DJ672)+1,100)</f>
        <v>0</v>
      </c>
      <c r="AA672" t="str">
        <f ca="1">MID(Sheet1!DK672,FIND(":",Sheet1!DK672)+1,100)</f>
        <v>35平方米/岗位</v>
      </c>
      <c r="AB672" t="str">
        <f ca="1">MID(Sheet1!DL672,FIND(":",Sheet1!DL672)+1,100)</f>
        <v>商服建筑面积/35</v>
      </c>
      <c r="AC672" t="str">
        <f ca="1">MID(Sheet1!DM672,FIND(":",Sheet1!DM672)+1,100)</f>
        <v>1.2个/100平方米</v>
      </c>
      <c r="AD672" t="str">
        <f ca="1">MID(Sheet1!DN672,FIND(":",Sheet1!DN672)+1,100)</f>
        <v>地块建筑面积*1.2/100</v>
      </c>
      <c r="AE672" t="str">
        <f ca="1">MID(Sheet1!DO672,FIND(":",Sheet1!DO672)+1,100)</f>
        <v>10升/平方米*日</v>
      </c>
      <c r="AF672" t="str">
        <f ca="1">MID(Sheet1!DP672,FIND(":",Sheet1!DP672)+1,100)</f>
        <v>地块建筑面积*10/1000</v>
      </c>
      <c r="AG672" t="str">
        <f ca="1">MID(Sheet1!DQ672,FIND(":",Sheet1!DQ672)+1,100)</f>
        <v>0.85</v>
      </c>
      <c r="AH672" t="str">
        <f ca="1">MID(Sheet1!DR672,FIND(":",Sheet1!DR672)+1,100)</f>
        <v>用水量*0.85</v>
      </c>
      <c r="AI672" t="str">
        <f ca="1">MID(Sheet1!DS672,FIND(":",Sheet1!DS672)+1,100)</f>
        <v>60瓦/平方米</v>
      </c>
      <c r="AJ672" t="str">
        <f ca="1">MID(Sheet1!DT672,FIND(":",Sheet1!DT672)+1,100)</f>
        <v>0.7</v>
      </c>
      <c r="AK672" t="str">
        <f ca="1">MID(Sheet1!DU672,FIND(":",Sheet1!DU672)+1,100)</f>
        <v>地块建筑面积*60*0.7/1000</v>
      </c>
      <c r="AL672" t="str">
        <f ca="1">MID(Sheet1!DV672,FIND(":",Sheet1!DV672)+1,100)</f>
        <v>1.0门/100平方米</v>
      </c>
      <c r="AM672" t="str">
        <f ca="1">MID(Sheet1!DW672,FIND(":",Sheet1!DW672)+1,100)</f>
        <v>地块建筑面积*1.0/100</v>
      </c>
      <c r="AN672" t="str">
        <f ca="1">MID(Sheet1!DX672,FIND(":",Sheet1!DX672)+1,100)</f>
        <v>0.2门/100平方米</v>
      </c>
      <c r="AO672" t="str">
        <f ca="1">MID(Sheet1!DY672,FIND(":",Sheet1!DY672)+1,100)</f>
        <v>地块建筑面积*0.2/100</v>
      </c>
      <c r="AP672" t="str">
        <f ca="1">MID(Sheet1!DZ672,FIND(":",Sheet1!DZ672)+1,100)</f>
        <v>60pcu/万平方米，73：27</v>
      </c>
      <c r="AQ672" t="str">
        <f ca="1">MID(Sheet1!EA672,FIND(":",Sheet1!EA672)+1,100)</f>
        <v>地块建筑面积/10000*60*0.73</v>
      </c>
      <c r="AR672" t="str">
        <f ca="1">MID(Sheet1!EB672,FIND(":",Sheet1!EB672)+1,100)</f>
        <v>地块建筑面积/10000*60*0.27</v>
      </c>
      <c r="AS672" t="str">
        <f ca="1">MID(Sheet1!EC672,FIND(":",Sheet1!EC672)+1,100)</f>
        <v>地块建筑面积*0.4</v>
      </c>
      <c r="AT672" t="str">
        <f ca="1">MID(Sheet1!ED672,FIND(":",Sheet1!ED672)+1,100)</f>
        <v>地块建筑面积*0.4</v>
      </c>
      <c r="AU672" t="str">
        <f ca="1">MID(Sheet1!EE672,FIND(":",Sheet1!EE672)+1,100)</f>
        <v>地块建筑面积*0.08</v>
      </c>
      <c r="AV672" t="str">
        <f ca="1">MID(Sheet1!EF672,FIND(":",Sheet1!EF672)+1,100)</f>
        <v>地块建筑面积*0.08</v>
      </c>
      <c r="AW672" t="str">
        <f ca="1">MID(Sheet1!EG672,FIND(":",Sheet1!EG672)+1,100)</f>
        <v>城镇建设用地</v>
      </c>
    </row>
    <row r="673" spans="1:49" x14ac:dyDescent="0.2">
      <c r="A673" t="str">
        <f>MID(Sheet1!CK673,FIND(":",Sheet1!CK673)+1,100)</f>
        <v>0901/1208/0803#商业用地/交通场站用地/文化用地#国空</v>
      </c>
      <c r="B673" t="str">
        <f>MID(Sheet1!CL673,FIND(":",Sheet1!CL673)+1,100)</f>
        <v>商业用地/交通场站用地/文化用地</v>
      </c>
      <c r="C673" t="str">
        <f>MID(Sheet1!CM673,FIND(":",Sheet1!CM673)+1,100)</f>
        <v/>
      </c>
      <c r="D673" t="str">
        <f>MID(Sheet1!CN673,FIND(":",Sheet1!CN673)+1,100)</f>
        <v>0901/1208/0803</v>
      </c>
      <c r="E673" t="str">
        <f>MID(Sheet1!CO673,FIND(":",Sheet1!CO673)+1,100)</f>
        <v>国空</v>
      </c>
      <c r="F673" t="str">
        <f>MID(Sheet1!CP673,FIND(":",Sheet1!CP673)+1,100)</f>
        <v>B1/S3/A2</v>
      </c>
      <c r="G673" t="str">
        <f>MID(Sheet1!CQ673,FIND(":",Sheet1!CQ673)+1,100)</f>
        <v>B1#商业用地#城规</v>
      </c>
      <c r="H673" t="str">
        <f>MID(Sheet1!CR673,FIND(":",Sheet1!CR673)+1,100)</f>
        <v>B1</v>
      </c>
      <c r="I673" t="str">
        <f>MID(Sheet1!CS673,FIND(":",Sheet1!CS673)+1,100)</f>
        <v>09#商业服务业用地#国空</v>
      </c>
      <c r="J673" t="str">
        <f>MID(Sheet1!CT673,FIND(":",Sheet1!CT673)+1,100)</f>
        <v>2</v>
      </c>
      <c r="K673" t="str">
        <f>MID(Sheet1!CU673,FIND(":",Sheet1!CU673)+1,100)</f>
        <v>109</v>
      </c>
      <c r="L673" t="str">
        <f ca="1">MID(Sheet1!CV673,FIND(":",Sheet1!CV673)+1,100)</f>
        <v>255,0,0</v>
      </c>
      <c r="M673" t="str">
        <f ca="1">MID(Sheet1!CW673,FIND(":",Sheet1!CW673)+1,100)</f>
        <v>面积*容积率</v>
      </c>
      <c r="N673" t="str">
        <f ca="1">MID(Sheet1!CX673,FIND(":",Sheet1!CX673)+1,100)</f>
        <v>地块建筑面积*0</v>
      </c>
      <c r="O673" t="str">
        <f ca="1">MID(Sheet1!CY673,FIND(":",Sheet1!CY673)+1,100)</f>
        <v>地块建筑面积*1</v>
      </c>
      <c r="P673" t="str">
        <f ca="1">MID(Sheet1!CZ673,FIND(":",Sheet1!CZ673)+1,100)</f>
        <v>地块建筑面积*1*0.35</v>
      </c>
      <c r="Q673" t="str">
        <f ca="1">MID(Sheet1!DA673,FIND(":",Sheet1!DA673)+1,100)</f>
        <v>地块建筑面积*1*0.65</v>
      </c>
      <c r="R673" t="str">
        <f ca="1">MID(Sheet1!DB673,FIND(":",Sheet1!DB673)+1,100)</f>
        <v>地块建筑面积*0</v>
      </c>
      <c r="S673" t="str">
        <f ca="1">MID(Sheet1!DC673,FIND(":",Sheet1!DC673)+1,100)</f>
        <v>地块建筑面积*0</v>
      </c>
      <c r="T673" t="str">
        <f ca="1">MID(Sheet1!DD673,FIND(":",Sheet1!DD673)+1,100)</f>
        <v>地块建筑面积*0</v>
      </c>
      <c r="U673" t="str">
        <f ca="1">MID(Sheet1!DE673,FIND(":",Sheet1!DE673)+1,100)</f>
        <v>面积*0</v>
      </c>
      <c r="V673" t="str">
        <f ca="1">MID(Sheet1!DF673,FIND(":",Sheet1!DF673)+1,100)</f>
        <v>面积*0</v>
      </c>
      <c r="W673" t="str">
        <f ca="1">MID(Sheet1!DG673,FIND(":",Sheet1!DG673)+1,100)</f>
        <v>-</v>
      </c>
      <c r="X673" t="str">
        <f ca="1">MID(Sheet1!DH673,FIND(":",Sheet1!DH673)+1,100)</f>
        <v>0</v>
      </c>
      <c r="Y673" t="str">
        <f ca="1">MID(Sheet1!DI673,FIND(":",Sheet1!DI673)+1,100)</f>
        <v>-</v>
      </c>
      <c r="Z673" t="str">
        <f ca="1">MID(Sheet1!DJ673,FIND(":",Sheet1!DJ673)+1,100)</f>
        <v>0</v>
      </c>
      <c r="AA673" t="str">
        <f ca="1">MID(Sheet1!DK673,FIND(":",Sheet1!DK673)+1,100)</f>
        <v>35平方米/岗位</v>
      </c>
      <c r="AB673" t="str">
        <f ca="1">MID(Sheet1!DL673,FIND(":",Sheet1!DL673)+1,100)</f>
        <v>商服建筑面积/35</v>
      </c>
      <c r="AC673" t="str">
        <f ca="1">MID(Sheet1!DM673,FIND(":",Sheet1!DM673)+1,100)</f>
        <v>1.2个/100平方米</v>
      </c>
      <c r="AD673" t="str">
        <f ca="1">MID(Sheet1!DN673,FIND(":",Sheet1!DN673)+1,100)</f>
        <v>地块建筑面积*1.2/100</v>
      </c>
      <c r="AE673" t="str">
        <f ca="1">MID(Sheet1!DO673,FIND(":",Sheet1!DO673)+1,100)</f>
        <v>10升/平方米*日</v>
      </c>
      <c r="AF673" t="str">
        <f ca="1">MID(Sheet1!DP673,FIND(":",Sheet1!DP673)+1,100)</f>
        <v>地块建筑面积*10/1000</v>
      </c>
      <c r="AG673" t="str">
        <f ca="1">MID(Sheet1!DQ673,FIND(":",Sheet1!DQ673)+1,100)</f>
        <v>0.85</v>
      </c>
      <c r="AH673" t="str">
        <f ca="1">MID(Sheet1!DR673,FIND(":",Sheet1!DR673)+1,100)</f>
        <v>用水量*0.85</v>
      </c>
      <c r="AI673" t="str">
        <f ca="1">MID(Sheet1!DS673,FIND(":",Sheet1!DS673)+1,100)</f>
        <v>60瓦/平方米</v>
      </c>
      <c r="AJ673" t="str">
        <f ca="1">MID(Sheet1!DT673,FIND(":",Sheet1!DT673)+1,100)</f>
        <v>0.7</v>
      </c>
      <c r="AK673" t="str">
        <f ca="1">MID(Sheet1!DU673,FIND(":",Sheet1!DU673)+1,100)</f>
        <v>地块建筑面积*60*0.7/1000</v>
      </c>
      <c r="AL673" t="str">
        <f ca="1">MID(Sheet1!DV673,FIND(":",Sheet1!DV673)+1,100)</f>
        <v>1.0门/100平方米</v>
      </c>
      <c r="AM673" t="str">
        <f ca="1">MID(Sheet1!DW673,FIND(":",Sheet1!DW673)+1,100)</f>
        <v>地块建筑面积*1.0/100</v>
      </c>
      <c r="AN673" t="str">
        <f ca="1">MID(Sheet1!DX673,FIND(":",Sheet1!DX673)+1,100)</f>
        <v>0.2门/100平方米</v>
      </c>
      <c r="AO673" t="str">
        <f ca="1">MID(Sheet1!DY673,FIND(":",Sheet1!DY673)+1,100)</f>
        <v>地块建筑面积*0.2/100</v>
      </c>
      <c r="AP673" t="str">
        <f ca="1">MID(Sheet1!DZ673,FIND(":",Sheet1!DZ673)+1,100)</f>
        <v>60pcu/万平方米，73：27</v>
      </c>
      <c r="AQ673" t="str">
        <f ca="1">MID(Sheet1!EA673,FIND(":",Sheet1!EA673)+1,100)</f>
        <v>地块建筑面积/10000*60*0.73</v>
      </c>
      <c r="AR673" t="str">
        <f ca="1">MID(Sheet1!EB673,FIND(":",Sheet1!EB673)+1,100)</f>
        <v>地块建筑面积/10000*60*0.27</v>
      </c>
      <c r="AS673" t="str">
        <f ca="1">MID(Sheet1!EC673,FIND(":",Sheet1!EC673)+1,100)</f>
        <v>地块建筑面积*0.4</v>
      </c>
      <c r="AT673" t="str">
        <f ca="1">MID(Sheet1!ED673,FIND(":",Sheet1!ED673)+1,100)</f>
        <v>地块建筑面积*0.4</v>
      </c>
      <c r="AU673" t="str">
        <f ca="1">MID(Sheet1!EE673,FIND(":",Sheet1!EE673)+1,100)</f>
        <v>地块建筑面积*0.08</v>
      </c>
      <c r="AV673" t="str">
        <f ca="1">MID(Sheet1!EF673,FIND(":",Sheet1!EF673)+1,100)</f>
        <v>地块建筑面积*0.08</v>
      </c>
      <c r="AW673" t="str">
        <f ca="1">MID(Sheet1!EG673,FIND(":",Sheet1!EG673)+1,100)</f>
        <v>城镇建设用地</v>
      </c>
    </row>
    <row r="674" spans="1:49" x14ac:dyDescent="0.2">
      <c r="A674" t="str">
        <f>MID(Sheet1!CK674,FIND(":",Sheet1!CK674)+1,100)</f>
        <v>0901/0902/120802/120803#商业用地/商务金融用地/公共交通场站用地/社会停车场用地#国空</v>
      </c>
      <c r="B674" t="str">
        <f>MID(Sheet1!CL674,FIND(":",Sheet1!CL674)+1,100)</f>
        <v>商业用地/商务金融用地/公共交通场站用地/社会停车场用地</v>
      </c>
      <c r="C674" t="str">
        <f>MID(Sheet1!CM674,FIND(":",Sheet1!CM674)+1,100)</f>
        <v/>
      </c>
      <c r="D674" t="str">
        <f>MID(Sheet1!CN674,FIND(":",Sheet1!CN674)+1,100)</f>
        <v>0901/0902/120802/120803</v>
      </c>
      <c r="E674" t="str">
        <f>MID(Sheet1!CO674,FIND(":",Sheet1!CO674)+1,100)</f>
        <v>国空</v>
      </c>
      <c r="F674" t="str">
        <f>MID(Sheet1!CP674,FIND(":",Sheet1!CP674)+1,100)</f>
        <v>B1/B2/S32/S33</v>
      </c>
      <c r="G674" t="str">
        <f>MID(Sheet1!CQ674,FIND(":",Sheet1!CQ674)+1,100)</f>
        <v>B1#商业用地#城规</v>
      </c>
      <c r="H674" t="str">
        <f>MID(Sheet1!CR674,FIND(":",Sheet1!CR674)+1,100)</f>
        <v>B1</v>
      </c>
      <c r="I674" t="str">
        <f>MID(Sheet1!CS674,FIND(":",Sheet1!CS674)+1,100)</f>
        <v>09#商业服务业用地#国空</v>
      </c>
      <c r="J674" t="str">
        <f>MID(Sheet1!CT674,FIND(":",Sheet1!CT674)+1,100)</f>
        <v>2</v>
      </c>
      <c r="K674" t="str">
        <f>MID(Sheet1!CU674,FIND(":",Sheet1!CU674)+1,100)</f>
        <v>109</v>
      </c>
      <c r="L674" t="str">
        <f ca="1">MID(Sheet1!CV674,FIND(":",Sheet1!CV674)+1,100)</f>
        <v>255,0,0</v>
      </c>
      <c r="M674" t="str">
        <f ca="1">MID(Sheet1!CW674,FIND(":",Sheet1!CW674)+1,100)</f>
        <v>面积*容积率</v>
      </c>
      <c r="N674" t="str">
        <f ca="1">MID(Sheet1!CX674,FIND(":",Sheet1!CX674)+1,100)</f>
        <v>地块建筑面积*0</v>
      </c>
      <c r="O674" t="str">
        <f ca="1">MID(Sheet1!CY674,FIND(":",Sheet1!CY674)+1,100)</f>
        <v>地块建筑面积*1</v>
      </c>
      <c r="P674" t="str">
        <f ca="1">MID(Sheet1!CZ674,FIND(":",Sheet1!CZ674)+1,100)</f>
        <v>地块建筑面积*1*0.35</v>
      </c>
      <c r="Q674" t="str">
        <f ca="1">MID(Sheet1!DA674,FIND(":",Sheet1!DA674)+1,100)</f>
        <v>地块建筑面积*1*0.65</v>
      </c>
      <c r="R674" t="str">
        <f ca="1">MID(Sheet1!DB674,FIND(":",Sheet1!DB674)+1,100)</f>
        <v>地块建筑面积*0</v>
      </c>
      <c r="S674" t="str">
        <f ca="1">MID(Sheet1!DC674,FIND(":",Sheet1!DC674)+1,100)</f>
        <v>地块建筑面积*0</v>
      </c>
      <c r="T674" t="str">
        <f ca="1">MID(Sheet1!DD674,FIND(":",Sheet1!DD674)+1,100)</f>
        <v>地块建筑面积*0</v>
      </c>
      <c r="U674" t="str">
        <f ca="1">MID(Sheet1!DE674,FIND(":",Sheet1!DE674)+1,100)</f>
        <v>面积*0</v>
      </c>
      <c r="V674" t="str">
        <f ca="1">MID(Sheet1!DF674,FIND(":",Sheet1!DF674)+1,100)</f>
        <v>面积*0</v>
      </c>
      <c r="W674" t="str">
        <f ca="1">MID(Sheet1!DG674,FIND(":",Sheet1!DG674)+1,100)</f>
        <v>-</v>
      </c>
      <c r="X674" t="str">
        <f ca="1">MID(Sheet1!DH674,FIND(":",Sheet1!DH674)+1,100)</f>
        <v>0</v>
      </c>
      <c r="Y674" t="str">
        <f ca="1">MID(Sheet1!DI674,FIND(":",Sheet1!DI674)+1,100)</f>
        <v>-</v>
      </c>
      <c r="Z674" t="str">
        <f ca="1">MID(Sheet1!DJ674,FIND(":",Sheet1!DJ674)+1,100)</f>
        <v>0</v>
      </c>
      <c r="AA674" t="str">
        <f ca="1">MID(Sheet1!DK674,FIND(":",Sheet1!DK674)+1,100)</f>
        <v>35平方米/岗位</v>
      </c>
      <c r="AB674" t="str">
        <f ca="1">MID(Sheet1!DL674,FIND(":",Sheet1!DL674)+1,100)</f>
        <v>商服建筑面积/35</v>
      </c>
      <c r="AC674" t="str">
        <f ca="1">MID(Sheet1!DM674,FIND(":",Sheet1!DM674)+1,100)</f>
        <v>1.2个/100平方米</v>
      </c>
      <c r="AD674" t="str">
        <f ca="1">MID(Sheet1!DN674,FIND(":",Sheet1!DN674)+1,100)</f>
        <v>地块建筑面积*1.2/100</v>
      </c>
      <c r="AE674" t="str">
        <f ca="1">MID(Sheet1!DO674,FIND(":",Sheet1!DO674)+1,100)</f>
        <v>10升/平方米*日</v>
      </c>
      <c r="AF674" t="str">
        <f ca="1">MID(Sheet1!DP674,FIND(":",Sheet1!DP674)+1,100)</f>
        <v>地块建筑面积*10/1000</v>
      </c>
      <c r="AG674" t="str">
        <f ca="1">MID(Sheet1!DQ674,FIND(":",Sheet1!DQ674)+1,100)</f>
        <v>0.85</v>
      </c>
      <c r="AH674" t="str">
        <f ca="1">MID(Sheet1!DR674,FIND(":",Sheet1!DR674)+1,100)</f>
        <v>用水量*0.85</v>
      </c>
      <c r="AI674" t="str">
        <f ca="1">MID(Sheet1!DS674,FIND(":",Sheet1!DS674)+1,100)</f>
        <v>60瓦/平方米</v>
      </c>
      <c r="AJ674" t="str">
        <f ca="1">MID(Sheet1!DT674,FIND(":",Sheet1!DT674)+1,100)</f>
        <v>0.7</v>
      </c>
      <c r="AK674" t="str">
        <f ca="1">MID(Sheet1!DU674,FIND(":",Sheet1!DU674)+1,100)</f>
        <v>地块建筑面积*60*0.7/1000</v>
      </c>
      <c r="AL674" t="str">
        <f ca="1">MID(Sheet1!DV674,FIND(":",Sheet1!DV674)+1,100)</f>
        <v>1.0门/100平方米</v>
      </c>
      <c r="AM674" t="str">
        <f ca="1">MID(Sheet1!DW674,FIND(":",Sheet1!DW674)+1,100)</f>
        <v>地块建筑面积*1.0/100</v>
      </c>
      <c r="AN674" t="str">
        <f ca="1">MID(Sheet1!DX674,FIND(":",Sheet1!DX674)+1,100)</f>
        <v>0.2门/100平方米</v>
      </c>
      <c r="AO674" t="str">
        <f ca="1">MID(Sheet1!DY674,FIND(":",Sheet1!DY674)+1,100)</f>
        <v>地块建筑面积*0.2/100</v>
      </c>
      <c r="AP674" t="str">
        <f ca="1">MID(Sheet1!DZ674,FIND(":",Sheet1!DZ674)+1,100)</f>
        <v>60pcu/万平方米，73：27</v>
      </c>
      <c r="AQ674" t="str">
        <f ca="1">MID(Sheet1!EA674,FIND(":",Sheet1!EA674)+1,100)</f>
        <v>地块建筑面积/10000*60*0.73</v>
      </c>
      <c r="AR674" t="str">
        <f ca="1">MID(Sheet1!EB674,FIND(":",Sheet1!EB674)+1,100)</f>
        <v>地块建筑面积/10000*60*0.27</v>
      </c>
      <c r="AS674" t="str">
        <f ca="1">MID(Sheet1!EC674,FIND(":",Sheet1!EC674)+1,100)</f>
        <v>地块建筑面积*0.4</v>
      </c>
      <c r="AT674" t="str">
        <f ca="1">MID(Sheet1!ED674,FIND(":",Sheet1!ED674)+1,100)</f>
        <v>地块建筑面积*0.4</v>
      </c>
      <c r="AU674" t="str">
        <f ca="1">MID(Sheet1!EE674,FIND(":",Sheet1!EE674)+1,100)</f>
        <v>地块建筑面积*0.08</v>
      </c>
      <c r="AV674" t="str">
        <f ca="1">MID(Sheet1!EF674,FIND(":",Sheet1!EF674)+1,100)</f>
        <v>地块建筑面积*0.08</v>
      </c>
      <c r="AW674" t="str">
        <f ca="1">MID(Sheet1!EG674,FIND(":",Sheet1!EG674)+1,100)</f>
        <v>城镇建设用地</v>
      </c>
    </row>
    <row r="675" spans="1:49" x14ac:dyDescent="0.2">
      <c r="A675" t="str">
        <f>MID(Sheet1!CK675,FIND(":",Sheet1!CK675)+1,100)</f>
        <v>09/0803#商业服务业用地/文化用地#国空</v>
      </c>
      <c r="B675" t="str">
        <f>MID(Sheet1!CL675,FIND(":",Sheet1!CL675)+1,100)</f>
        <v>商业服务业用地/文化用地</v>
      </c>
      <c r="C675" t="str">
        <f>MID(Sheet1!CM675,FIND(":",Sheet1!CM675)+1,100)</f>
        <v/>
      </c>
      <c r="D675" t="str">
        <f>MID(Sheet1!CN675,FIND(":",Sheet1!CN675)+1,100)</f>
        <v>09/0803</v>
      </c>
      <c r="E675" t="str">
        <f>MID(Sheet1!CO675,FIND(":",Sheet1!CO675)+1,100)</f>
        <v>国空</v>
      </c>
      <c r="F675" t="str">
        <f>MID(Sheet1!CP675,FIND(":",Sheet1!CP675)+1,100)</f>
        <v>B/A2</v>
      </c>
      <c r="G675" t="str">
        <f>MID(Sheet1!CQ675,FIND(":",Sheet1!CQ675)+1,100)</f>
        <v>B#商业服务业设施用地#城规</v>
      </c>
      <c r="H675" t="str">
        <f>MID(Sheet1!CR675,FIND(":",Sheet1!CR675)+1,100)</f>
        <v>B</v>
      </c>
      <c r="I675" t="str">
        <f>MID(Sheet1!CS675,FIND(":",Sheet1!CS675)+1,100)</f>
        <v>09#商业服务业用地#国空</v>
      </c>
      <c r="J675" t="str">
        <f>MID(Sheet1!CT675,FIND(":",Sheet1!CT675)+1,100)</f>
        <v>2</v>
      </c>
      <c r="K675" t="str">
        <f>MID(Sheet1!CU675,FIND(":",Sheet1!CU675)+1,100)</f>
        <v>109</v>
      </c>
      <c r="L675" t="str">
        <f ca="1">MID(Sheet1!CV675,FIND(":",Sheet1!CV675)+1,100)</f>
        <v>255,0,0</v>
      </c>
      <c r="M675" t="str">
        <f ca="1">MID(Sheet1!CW675,FIND(":",Sheet1!CW675)+1,100)</f>
        <v>面积*容积率</v>
      </c>
      <c r="N675" t="str">
        <f ca="1">MID(Sheet1!CX675,FIND(":",Sheet1!CX675)+1,100)</f>
        <v>地块建筑面积*0</v>
      </c>
      <c r="O675" t="str">
        <f ca="1">MID(Sheet1!CY675,FIND(":",Sheet1!CY675)+1,100)</f>
        <v>地块建筑面积*1</v>
      </c>
      <c r="P675" t="str">
        <f ca="1">MID(Sheet1!CZ675,FIND(":",Sheet1!CZ675)+1,100)</f>
        <v>地块建筑面积*1*0.35</v>
      </c>
      <c r="Q675" t="str">
        <f ca="1">MID(Sheet1!DA675,FIND(":",Sheet1!DA675)+1,100)</f>
        <v>地块建筑面积*1*0.65</v>
      </c>
      <c r="R675" t="str">
        <f ca="1">MID(Sheet1!DB675,FIND(":",Sheet1!DB675)+1,100)</f>
        <v>地块建筑面积*0</v>
      </c>
      <c r="S675" t="str">
        <f ca="1">MID(Sheet1!DC675,FIND(":",Sheet1!DC675)+1,100)</f>
        <v>地块建筑面积*0</v>
      </c>
      <c r="T675" t="str">
        <f ca="1">MID(Sheet1!DD675,FIND(":",Sheet1!DD675)+1,100)</f>
        <v>地块建筑面积*0</v>
      </c>
      <c r="U675" t="str">
        <f ca="1">MID(Sheet1!DE675,FIND(":",Sheet1!DE675)+1,100)</f>
        <v>面积*0</v>
      </c>
      <c r="V675" t="str">
        <f ca="1">MID(Sheet1!DF675,FIND(":",Sheet1!DF675)+1,100)</f>
        <v>面积*0</v>
      </c>
      <c r="W675" t="str">
        <f ca="1">MID(Sheet1!DG675,FIND(":",Sheet1!DG675)+1,100)</f>
        <v>-</v>
      </c>
      <c r="X675" t="str">
        <f ca="1">MID(Sheet1!DH675,FIND(":",Sheet1!DH675)+1,100)</f>
        <v>0</v>
      </c>
      <c r="Y675" t="str">
        <f ca="1">MID(Sheet1!DI675,FIND(":",Sheet1!DI675)+1,100)</f>
        <v>-</v>
      </c>
      <c r="Z675" t="str">
        <f ca="1">MID(Sheet1!DJ675,FIND(":",Sheet1!DJ675)+1,100)</f>
        <v>0</v>
      </c>
      <c r="AA675" t="str">
        <f ca="1">MID(Sheet1!DK675,FIND(":",Sheet1!DK675)+1,100)</f>
        <v>35平方米/岗位</v>
      </c>
      <c r="AB675" t="str">
        <f ca="1">MID(Sheet1!DL675,FIND(":",Sheet1!DL675)+1,100)</f>
        <v>商服建筑面积/35</v>
      </c>
      <c r="AC675" t="str">
        <f ca="1">MID(Sheet1!DM675,FIND(":",Sheet1!DM675)+1,100)</f>
        <v>1.2个/100平方米</v>
      </c>
      <c r="AD675" t="str">
        <f ca="1">MID(Sheet1!DN675,FIND(":",Sheet1!DN675)+1,100)</f>
        <v>地块建筑面积*1.2/100</v>
      </c>
      <c r="AE675" t="str">
        <f ca="1">MID(Sheet1!DO675,FIND(":",Sheet1!DO675)+1,100)</f>
        <v>10升/平方米*日</v>
      </c>
      <c r="AF675" t="str">
        <f ca="1">MID(Sheet1!DP675,FIND(":",Sheet1!DP675)+1,100)</f>
        <v>地块建筑面积*10/1000</v>
      </c>
      <c r="AG675" t="str">
        <f ca="1">MID(Sheet1!DQ675,FIND(":",Sheet1!DQ675)+1,100)</f>
        <v>0.85</v>
      </c>
      <c r="AH675" t="str">
        <f ca="1">MID(Sheet1!DR675,FIND(":",Sheet1!DR675)+1,100)</f>
        <v>用水量*0.85</v>
      </c>
      <c r="AI675" t="str">
        <f ca="1">MID(Sheet1!DS675,FIND(":",Sheet1!DS675)+1,100)</f>
        <v>60瓦/平方米</v>
      </c>
      <c r="AJ675" t="str">
        <f ca="1">MID(Sheet1!DT675,FIND(":",Sheet1!DT675)+1,100)</f>
        <v>0.7</v>
      </c>
      <c r="AK675" t="str">
        <f ca="1">MID(Sheet1!DU675,FIND(":",Sheet1!DU675)+1,100)</f>
        <v>地块建筑面积*60*0.7/1000</v>
      </c>
      <c r="AL675" t="str">
        <f ca="1">MID(Sheet1!DV675,FIND(":",Sheet1!DV675)+1,100)</f>
        <v>1.0门/100平方米</v>
      </c>
      <c r="AM675" t="str">
        <f ca="1">MID(Sheet1!DW675,FIND(":",Sheet1!DW675)+1,100)</f>
        <v>地块建筑面积*1.0/100</v>
      </c>
      <c r="AN675" t="str">
        <f ca="1">MID(Sheet1!DX675,FIND(":",Sheet1!DX675)+1,100)</f>
        <v>0.2门/100平方米</v>
      </c>
      <c r="AO675" t="str">
        <f ca="1">MID(Sheet1!DY675,FIND(":",Sheet1!DY675)+1,100)</f>
        <v>地块建筑面积*0.2/100</v>
      </c>
      <c r="AP675" t="str">
        <f ca="1">MID(Sheet1!DZ675,FIND(":",Sheet1!DZ675)+1,100)</f>
        <v>60pcu/万平方米，73：27</v>
      </c>
      <c r="AQ675" t="str">
        <f ca="1">MID(Sheet1!EA675,FIND(":",Sheet1!EA675)+1,100)</f>
        <v>地块建筑面积/10000*60*0.73</v>
      </c>
      <c r="AR675" t="str">
        <f ca="1">MID(Sheet1!EB675,FIND(":",Sheet1!EB675)+1,100)</f>
        <v>地块建筑面积/10000*60*0.27</v>
      </c>
      <c r="AS675" t="str">
        <f ca="1">MID(Sheet1!EC675,FIND(":",Sheet1!EC675)+1,100)</f>
        <v>地块建筑面积*0.4</v>
      </c>
      <c r="AT675" t="str">
        <f ca="1">MID(Sheet1!ED675,FIND(":",Sheet1!ED675)+1,100)</f>
        <v>地块建筑面积*0.4</v>
      </c>
      <c r="AU675" t="str">
        <f ca="1">MID(Sheet1!EE675,FIND(":",Sheet1!EE675)+1,100)</f>
        <v>地块建筑面积*0.08</v>
      </c>
      <c r="AV675" t="str">
        <f ca="1">MID(Sheet1!EF675,FIND(":",Sheet1!EF675)+1,100)</f>
        <v>地块建筑面积*0.08</v>
      </c>
      <c r="AW675" t="str">
        <f ca="1">MID(Sheet1!EG675,FIND(":",Sheet1!EG675)+1,100)</f>
        <v>城镇建设用地</v>
      </c>
    </row>
    <row r="676" spans="1:49" x14ac:dyDescent="0.2">
      <c r="A676" t="str">
        <f>MID(Sheet1!CK676,FIND(":",Sheet1!CK676)+1,100)</f>
        <v>09/080302#商业服务业用地/文化活动用地#国空</v>
      </c>
      <c r="B676" t="str">
        <f>MID(Sheet1!CL676,FIND(":",Sheet1!CL676)+1,100)</f>
        <v>商业服务业用地/文化活动用地</v>
      </c>
      <c r="C676" t="str">
        <f>MID(Sheet1!CM676,FIND(":",Sheet1!CM676)+1,100)</f>
        <v/>
      </c>
      <c r="D676" t="str">
        <f>MID(Sheet1!CN676,FIND(":",Sheet1!CN676)+1,100)</f>
        <v>09/080302</v>
      </c>
      <c r="E676" t="str">
        <f>MID(Sheet1!CO676,FIND(":",Sheet1!CO676)+1,100)</f>
        <v>国空</v>
      </c>
      <c r="F676" t="str">
        <f>MID(Sheet1!CP676,FIND(":",Sheet1!CP676)+1,100)</f>
        <v>B/A22</v>
      </c>
      <c r="G676" t="str">
        <f>MID(Sheet1!CQ676,FIND(":",Sheet1!CQ676)+1,100)</f>
        <v>B#商业服务业设施用地#城规</v>
      </c>
      <c r="H676" t="str">
        <f>MID(Sheet1!CR676,FIND(":",Sheet1!CR676)+1,100)</f>
        <v>B</v>
      </c>
      <c r="I676" t="str">
        <f>MID(Sheet1!CS676,FIND(":",Sheet1!CS676)+1,100)</f>
        <v>09#商业服务业用地#国空</v>
      </c>
      <c r="J676" t="str">
        <f>MID(Sheet1!CT676,FIND(":",Sheet1!CT676)+1,100)</f>
        <v>2</v>
      </c>
      <c r="K676" t="str">
        <f>MID(Sheet1!CU676,FIND(":",Sheet1!CU676)+1,100)</f>
        <v>109</v>
      </c>
      <c r="L676" t="str">
        <f ca="1">MID(Sheet1!CV676,FIND(":",Sheet1!CV676)+1,100)</f>
        <v>255,0,0</v>
      </c>
      <c r="M676" t="str">
        <f ca="1">MID(Sheet1!CW676,FIND(":",Sheet1!CW676)+1,100)</f>
        <v>面积*容积率</v>
      </c>
      <c r="N676" t="str">
        <f ca="1">MID(Sheet1!CX676,FIND(":",Sheet1!CX676)+1,100)</f>
        <v>地块建筑面积*0</v>
      </c>
      <c r="O676" t="str">
        <f ca="1">MID(Sheet1!CY676,FIND(":",Sheet1!CY676)+1,100)</f>
        <v>地块建筑面积*1</v>
      </c>
      <c r="P676" t="str">
        <f ca="1">MID(Sheet1!CZ676,FIND(":",Sheet1!CZ676)+1,100)</f>
        <v>地块建筑面积*1*0.35</v>
      </c>
      <c r="Q676" t="str">
        <f ca="1">MID(Sheet1!DA676,FIND(":",Sheet1!DA676)+1,100)</f>
        <v>地块建筑面积*1*0.65</v>
      </c>
      <c r="R676" t="str">
        <f ca="1">MID(Sheet1!DB676,FIND(":",Sheet1!DB676)+1,100)</f>
        <v>地块建筑面积*0</v>
      </c>
      <c r="S676" t="str">
        <f ca="1">MID(Sheet1!DC676,FIND(":",Sheet1!DC676)+1,100)</f>
        <v>地块建筑面积*0</v>
      </c>
      <c r="T676" t="str">
        <f ca="1">MID(Sheet1!DD676,FIND(":",Sheet1!DD676)+1,100)</f>
        <v>地块建筑面积*0</v>
      </c>
      <c r="U676" t="str">
        <f ca="1">MID(Sheet1!DE676,FIND(":",Sheet1!DE676)+1,100)</f>
        <v>面积*0</v>
      </c>
      <c r="V676" t="str">
        <f ca="1">MID(Sheet1!DF676,FIND(":",Sheet1!DF676)+1,100)</f>
        <v>面积*0</v>
      </c>
      <c r="W676" t="str">
        <f ca="1">MID(Sheet1!DG676,FIND(":",Sheet1!DG676)+1,100)</f>
        <v>-</v>
      </c>
      <c r="X676" t="str">
        <f ca="1">MID(Sheet1!DH676,FIND(":",Sheet1!DH676)+1,100)</f>
        <v>0</v>
      </c>
      <c r="Y676" t="str">
        <f ca="1">MID(Sheet1!DI676,FIND(":",Sheet1!DI676)+1,100)</f>
        <v>-</v>
      </c>
      <c r="Z676" t="str">
        <f ca="1">MID(Sheet1!DJ676,FIND(":",Sheet1!DJ676)+1,100)</f>
        <v>0</v>
      </c>
      <c r="AA676" t="str">
        <f ca="1">MID(Sheet1!DK676,FIND(":",Sheet1!DK676)+1,100)</f>
        <v>35平方米/岗位</v>
      </c>
      <c r="AB676" t="str">
        <f ca="1">MID(Sheet1!DL676,FIND(":",Sheet1!DL676)+1,100)</f>
        <v>商服建筑面积/35</v>
      </c>
      <c r="AC676" t="str">
        <f ca="1">MID(Sheet1!DM676,FIND(":",Sheet1!DM676)+1,100)</f>
        <v>1.2个/100平方米</v>
      </c>
      <c r="AD676" t="str">
        <f ca="1">MID(Sheet1!DN676,FIND(":",Sheet1!DN676)+1,100)</f>
        <v>地块建筑面积*1.2/100</v>
      </c>
      <c r="AE676" t="str">
        <f ca="1">MID(Sheet1!DO676,FIND(":",Sheet1!DO676)+1,100)</f>
        <v>10升/平方米*日</v>
      </c>
      <c r="AF676" t="str">
        <f ca="1">MID(Sheet1!DP676,FIND(":",Sheet1!DP676)+1,100)</f>
        <v>地块建筑面积*10/1000</v>
      </c>
      <c r="AG676" t="str">
        <f ca="1">MID(Sheet1!DQ676,FIND(":",Sheet1!DQ676)+1,100)</f>
        <v>0.85</v>
      </c>
      <c r="AH676" t="str">
        <f ca="1">MID(Sheet1!DR676,FIND(":",Sheet1!DR676)+1,100)</f>
        <v>用水量*0.85</v>
      </c>
      <c r="AI676" t="str">
        <f ca="1">MID(Sheet1!DS676,FIND(":",Sheet1!DS676)+1,100)</f>
        <v>60瓦/平方米</v>
      </c>
      <c r="AJ676" t="str">
        <f ca="1">MID(Sheet1!DT676,FIND(":",Sheet1!DT676)+1,100)</f>
        <v>0.7</v>
      </c>
      <c r="AK676" t="str">
        <f ca="1">MID(Sheet1!DU676,FIND(":",Sheet1!DU676)+1,100)</f>
        <v>地块建筑面积*60*0.7/1000</v>
      </c>
      <c r="AL676" t="str">
        <f ca="1">MID(Sheet1!DV676,FIND(":",Sheet1!DV676)+1,100)</f>
        <v>1.0门/100平方米</v>
      </c>
      <c r="AM676" t="str">
        <f ca="1">MID(Sheet1!DW676,FIND(":",Sheet1!DW676)+1,100)</f>
        <v>地块建筑面积*1.0/100</v>
      </c>
      <c r="AN676" t="str">
        <f ca="1">MID(Sheet1!DX676,FIND(":",Sheet1!DX676)+1,100)</f>
        <v>0.2门/100平方米</v>
      </c>
      <c r="AO676" t="str">
        <f ca="1">MID(Sheet1!DY676,FIND(":",Sheet1!DY676)+1,100)</f>
        <v>地块建筑面积*0.2/100</v>
      </c>
      <c r="AP676" t="str">
        <f ca="1">MID(Sheet1!DZ676,FIND(":",Sheet1!DZ676)+1,100)</f>
        <v>60pcu/万平方米，73：27</v>
      </c>
      <c r="AQ676" t="str">
        <f ca="1">MID(Sheet1!EA676,FIND(":",Sheet1!EA676)+1,100)</f>
        <v>地块建筑面积/10000*60*0.73</v>
      </c>
      <c r="AR676" t="str">
        <f ca="1">MID(Sheet1!EB676,FIND(":",Sheet1!EB676)+1,100)</f>
        <v>地块建筑面积/10000*60*0.27</v>
      </c>
      <c r="AS676" t="str">
        <f ca="1">MID(Sheet1!EC676,FIND(":",Sheet1!EC676)+1,100)</f>
        <v>地块建筑面积*0.4</v>
      </c>
      <c r="AT676" t="str">
        <f ca="1">MID(Sheet1!ED676,FIND(":",Sheet1!ED676)+1,100)</f>
        <v>地块建筑面积*0.4</v>
      </c>
      <c r="AU676" t="str">
        <f ca="1">MID(Sheet1!EE676,FIND(":",Sheet1!EE676)+1,100)</f>
        <v>地块建筑面积*0.08</v>
      </c>
      <c r="AV676" t="str">
        <f ca="1">MID(Sheet1!EF676,FIND(":",Sheet1!EF676)+1,100)</f>
        <v>地块建筑面积*0.08</v>
      </c>
      <c r="AW676" t="str">
        <f ca="1">MID(Sheet1!EG676,FIND(":",Sheet1!EG676)+1,100)</f>
        <v>城镇建设用地</v>
      </c>
    </row>
    <row r="677" spans="1:49" x14ac:dyDescent="0.2">
      <c r="A677" t="str">
        <f>MID(Sheet1!CK677,FIND(":",Sheet1!CK677)+1,100)</f>
        <v>0901/0902/070102#商业用地/商务金融用地/二类城镇住宅用地#国空</v>
      </c>
      <c r="B677" t="str">
        <f>MID(Sheet1!CL677,FIND(":",Sheet1!CL677)+1,100)</f>
        <v>商业用地/商务金融用地/二类城镇住宅用地</v>
      </c>
      <c r="C677" t="str">
        <f>MID(Sheet1!CM677,FIND(":",Sheet1!CM677)+1,100)</f>
        <v/>
      </c>
      <c r="D677" t="str">
        <f>MID(Sheet1!CN677,FIND(":",Sheet1!CN677)+1,100)</f>
        <v>0901/0902/070102</v>
      </c>
      <c r="E677" t="str">
        <f>MID(Sheet1!CO677,FIND(":",Sheet1!CO677)+1,100)</f>
        <v>国空</v>
      </c>
      <c r="F677" t="str">
        <f>MID(Sheet1!CP677,FIND(":",Sheet1!CP677)+1,100)</f>
        <v>B1/B2/R2</v>
      </c>
      <c r="G677" t="str">
        <f>MID(Sheet1!CQ677,FIND(":",Sheet1!CQ677)+1,100)</f>
        <v>B/R#商住兼容用地#城规</v>
      </c>
      <c r="H677" t="str">
        <f>MID(Sheet1!CR677,FIND(":",Sheet1!CR677)+1,100)</f>
        <v>B/R</v>
      </c>
      <c r="I677" t="str">
        <f>MID(Sheet1!CS677,FIND(":",Sheet1!CS677)+1,100)</f>
        <v>09#商业服务业用地#国空</v>
      </c>
      <c r="J677" t="str">
        <f>MID(Sheet1!CT677,FIND(":",Sheet1!CT677)+1,100)</f>
        <v>2</v>
      </c>
      <c r="K677" t="str">
        <f>MID(Sheet1!CU677,FIND(":",Sheet1!CU677)+1,100)</f>
        <v>109</v>
      </c>
      <c r="L677" t="str">
        <f ca="1">MID(Sheet1!CV677,FIND(":",Sheet1!CV677)+1,100)</f>
        <v>255,192,0</v>
      </c>
      <c r="M677" t="str">
        <f ca="1">MID(Sheet1!CW677,FIND(":",Sheet1!CW677)+1,100)</f>
        <v>面积*容积率</v>
      </c>
      <c r="N677" t="str">
        <f ca="1">MID(Sheet1!CX677,FIND(":",Sheet1!CX677)+1,100)</f>
        <v>地块建筑面积*兼容比例2</v>
      </c>
      <c r="O677" t="str">
        <f ca="1">MID(Sheet1!CY677,FIND(":",Sheet1!CY677)+1,100)</f>
        <v>地块建筑面积*兼容比例1</v>
      </c>
      <c r="P677" t="str">
        <f ca="1">MID(Sheet1!CZ677,FIND(":",Sheet1!CZ677)+1,100)</f>
        <v>地块建筑面积*兼容比例1*0.35</v>
      </c>
      <c r="Q677" t="str">
        <f ca="1">MID(Sheet1!DA677,FIND(":",Sheet1!DA677)+1,100)</f>
        <v>地块建筑面积*兼容比例1*0.65</v>
      </c>
      <c r="R677" t="str">
        <f ca="1">MID(Sheet1!DB677,FIND(":",Sheet1!DB677)+1,100)</f>
        <v>地块建筑面积*0</v>
      </c>
      <c r="S677" t="str">
        <f ca="1">MID(Sheet1!DC677,FIND(":",Sheet1!DC677)+1,100)</f>
        <v>地块建筑面积*0</v>
      </c>
      <c r="T677" t="str">
        <f ca="1">MID(Sheet1!DD677,FIND(":",Sheet1!DD677)+1,100)</f>
        <v>地块建筑面积*0</v>
      </c>
      <c r="U677" t="str">
        <f ca="1">MID(Sheet1!DE677,FIND(":",Sheet1!DE677)+1,100)</f>
        <v>面积*0</v>
      </c>
      <c r="V677" t="str">
        <f ca="1">MID(Sheet1!DF677,FIND(":",Sheet1!DF677)+1,100)</f>
        <v>面积*0</v>
      </c>
      <c r="W677" t="str">
        <f ca="1">MID(Sheet1!DG677,FIND(":",Sheet1!DG677)+1,100)</f>
        <v>100平方米/户</v>
      </c>
      <c r="X677" t="str">
        <f ca="1">MID(Sheet1!DH677,FIND(":",Sheet1!DH677)+1,100)</f>
        <v>住宅建筑面积/100</v>
      </c>
      <c r="Y677" t="str">
        <f ca="1">MID(Sheet1!DI677,FIND(":",Sheet1!DI677)+1,100)</f>
        <v>3人/户</v>
      </c>
      <c r="Z677" t="str">
        <f ca="1">MID(Sheet1!DJ677,FIND(":",Sheet1!DJ677)+1,100)</f>
        <v>居住户数*3</v>
      </c>
      <c r="AA677" t="str">
        <f ca="1">MID(Sheet1!DK677,FIND(":",Sheet1!DK677)+1,100)</f>
        <v>35平方米/岗位</v>
      </c>
      <c r="AB677" t="str">
        <f ca="1">MID(Sheet1!DL677,FIND(":",Sheet1!DL677)+1,100)</f>
        <v>商服建筑面积/35</v>
      </c>
      <c r="AC677" t="str">
        <f ca="1">MID(Sheet1!DM677,FIND(":",Sheet1!DM677)+1,100)</f>
        <v>1.2个/户，1.2个/100平方米</v>
      </c>
      <c r="AD677" t="str">
        <f ca="1">MID(Sheet1!DN677,FIND(":",Sheet1!DN677)+1,100)</f>
        <v>居住户数*1.2+商服建筑面积*1.2/100</v>
      </c>
      <c r="AE677" t="str">
        <f ca="1">MID(Sheet1!DO677,FIND(":",Sheet1!DO677)+1,100)</f>
        <v>155升/日*人，10升/平方米*日</v>
      </c>
      <c r="AF677" t="str">
        <f ca="1">MID(Sheet1!DP677,FIND(":",Sheet1!DP677)+1,100)</f>
        <v>居住人数*155/1000+商服建筑面积*10/1000</v>
      </c>
      <c r="AG677" t="str">
        <f ca="1">MID(Sheet1!DQ677,FIND(":",Sheet1!DQ677)+1,100)</f>
        <v>0.85</v>
      </c>
      <c r="AH677" t="str">
        <f ca="1">MID(Sheet1!DR677,FIND(":",Sheet1!DR677)+1,100)</f>
        <v>用水量*0.85</v>
      </c>
      <c r="AI677" t="str">
        <f ca="1">MID(Sheet1!DS677,FIND(":",Sheet1!DS677)+1,100)</f>
        <v>50瓦/平方米，60瓦/平方米</v>
      </c>
      <c r="AJ677" t="str">
        <f ca="1">MID(Sheet1!DT677,FIND(":",Sheet1!DT677)+1,100)</f>
        <v>0.7，0.7</v>
      </c>
      <c r="AK677" t="str">
        <f ca="1">MID(Sheet1!DU677,FIND(":",Sheet1!DU677)+1,100)</f>
        <v>住宅建筑面积*50*0.7/1000+商服建筑面积*60*0.7/1000</v>
      </c>
      <c r="AL677" t="str">
        <f ca="1">MID(Sheet1!DV677,FIND(":",Sheet1!DV677)+1,100)</f>
        <v>1.2门/户，1.0门/100平方米</v>
      </c>
      <c r="AM677" t="str">
        <f ca="1">MID(Sheet1!DW677,FIND(":",Sheet1!DW677)+1,100)</f>
        <v>居住户数*1.2+商服建筑面积*1.0/100</v>
      </c>
      <c r="AN677" t="str">
        <f ca="1">MID(Sheet1!DX677,FIND(":",Sheet1!DX677)+1,100)</f>
        <v>2.0门/户，0.2门/100平方米</v>
      </c>
      <c r="AO677" t="str">
        <f ca="1">MID(Sheet1!DY677,FIND(":",Sheet1!DY677)+1,100)</f>
        <v>居住户数*2.0+商服建筑面积*0.2/100</v>
      </c>
      <c r="AP677" t="str">
        <f ca="1">MID(Sheet1!DZ677,FIND(":",Sheet1!DZ677)+1,100)</f>
        <v>34.5pcu/万平方米，26：74，52.1pcu/万平方米，71：29</v>
      </c>
      <c r="AQ677" t="str">
        <f ca="1">MID(Sheet1!EA677,FIND(":",Sheet1!EA677)+1,100)</f>
        <v>住宅建筑面积/10000*34.5*0.26+商服建筑面积/10000*60*0.71</v>
      </c>
      <c r="AR677" t="str">
        <f ca="1">MID(Sheet1!EB677,FIND(":",Sheet1!EB677)+1,100)</f>
        <v>住宅建筑面积/10000*34.5*0.74+商服建筑面积/10000*60*0.29</v>
      </c>
      <c r="AS677" t="str">
        <f ca="1">MID(Sheet1!EC677,FIND(":",Sheet1!EC677)+1,100)</f>
        <v>住宅建筑面积*0.4+商服建筑面积*0.4</v>
      </c>
      <c r="AT677" t="str">
        <f ca="1">MID(Sheet1!ED677,FIND(":",Sheet1!ED677)+1,100)</f>
        <v>住宅建筑面积*0.4+商服建筑面积*0.4</v>
      </c>
      <c r="AU677" t="str">
        <f ca="1">MID(Sheet1!EE677,FIND(":",Sheet1!EE677)+1,100)</f>
        <v>住宅建筑面积*0.11+商服建筑面积*0.08</v>
      </c>
      <c r="AV677" t="str">
        <f ca="1">MID(Sheet1!EF677,FIND(":",Sheet1!EF677)+1,100)</f>
        <v>住宅建筑面积*0.11+商服建筑面积*0.08</v>
      </c>
      <c r="AW677" t="str">
        <f ca="1">MID(Sheet1!EG677,FIND(":",Sheet1!EG677)+1,100)</f>
        <v>城镇建设用地</v>
      </c>
    </row>
    <row r="678" spans="1:49" x14ac:dyDescent="0.2">
      <c r="A678" t="str">
        <f>MID(Sheet1!CK678,FIND(":",Sheet1!CK678)+1,100)</f>
        <v>0901/070102#商业用地/二类城镇住宅用地#国空</v>
      </c>
      <c r="B678" t="str">
        <f>MID(Sheet1!CL678,FIND(":",Sheet1!CL678)+1,100)</f>
        <v>商业用地/二类城镇住宅用地</v>
      </c>
      <c r="C678" t="str">
        <f>MID(Sheet1!CM678,FIND(":",Sheet1!CM678)+1,100)</f>
        <v/>
      </c>
      <c r="D678" t="str">
        <f>MID(Sheet1!CN678,FIND(":",Sheet1!CN678)+1,100)</f>
        <v>0901/070102</v>
      </c>
      <c r="E678" t="str">
        <f>MID(Sheet1!CO678,FIND(":",Sheet1!CO678)+1,100)</f>
        <v>国空</v>
      </c>
      <c r="F678" t="str">
        <f>MID(Sheet1!CP678,FIND(":",Sheet1!CP678)+1,100)</f>
        <v>B1/R2</v>
      </c>
      <c r="G678" t="str">
        <f>MID(Sheet1!CQ678,FIND(":",Sheet1!CQ678)+1,100)</f>
        <v>B/R#商住兼容用地#城规</v>
      </c>
      <c r="H678" t="str">
        <f>MID(Sheet1!CR678,FIND(":",Sheet1!CR678)+1,100)</f>
        <v>B/R</v>
      </c>
      <c r="I678" t="str">
        <f>MID(Sheet1!CS678,FIND(":",Sheet1!CS678)+1,100)</f>
        <v>09#商业服务业用地#国空</v>
      </c>
      <c r="J678" t="str">
        <f>MID(Sheet1!CT678,FIND(":",Sheet1!CT678)+1,100)</f>
        <v>2</v>
      </c>
      <c r="K678" t="str">
        <f>MID(Sheet1!CU678,FIND(":",Sheet1!CU678)+1,100)</f>
        <v>109</v>
      </c>
      <c r="L678" t="str">
        <f ca="1">MID(Sheet1!CV678,FIND(":",Sheet1!CV678)+1,100)</f>
        <v>255,192,0</v>
      </c>
      <c r="M678" t="str">
        <f ca="1">MID(Sheet1!CW678,FIND(":",Sheet1!CW678)+1,100)</f>
        <v>面积*容积率</v>
      </c>
      <c r="N678" t="str">
        <f ca="1">MID(Sheet1!CX678,FIND(":",Sheet1!CX678)+1,100)</f>
        <v>地块建筑面积*兼容比例2</v>
      </c>
      <c r="O678" t="str">
        <f ca="1">MID(Sheet1!CY678,FIND(":",Sheet1!CY678)+1,100)</f>
        <v>地块建筑面积*兼容比例1</v>
      </c>
      <c r="P678" t="str">
        <f ca="1">MID(Sheet1!CZ678,FIND(":",Sheet1!CZ678)+1,100)</f>
        <v>地块建筑面积*兼容比例1*0.35</v>
      </c>
      <c r="Q678" t="str">
        <f ca="1">MID(Sheet1!DA678,FIND(":",Sheet1!DA678)+1,100)</f>
        <v>地块建筑面积*兼容比例1*0.65</v>
      </c>
      <c r="R678" t="str">
        <f ca="1">MID(Sheet1!DB678,FIND(":",Sheet1!DB678)+1,100)</f>
        <v>地块建筑面积*0</v>
      </c>
      <c r="S678" t="str">
        <f ca="1">MID(Sheet1!DC678,FIND(":",Sheet1!DC678)+1,100)</f>
        <v>地块建筑面积*0</v>
      </c>
      <c r="T678" t="str">
        <f ca="1">MID(Sheet1!DD678,FIND(":",Sheet1!DD678)+1,100)</f>
        <v>地块建筑面积*0</v>
      </c>
      <c r="U678" t="str">
        <f ca="1">MID(Sheet1!DE678,FIND(":",Sheet1!DE678)+1,100)</f>
        <v>面积*0</v>
      </c>
      <c r="V678" t="str">
        <f ca="1">MID(Sheet1!DF678,FIND(":",Sheet1!DF678)+1,100)</f>
        <v>面积*0</v>
      </c>
      <c r="W678" t="str">
        <f ca="1">MID(Sheet1!DG678,FIND(":",Sheet1!DG678)+1,100)</f>
        <v>100平方米/户</v>
      </c>
      <c r="X678" t="str">
        <f ca="1">MID(Sheet1!DH678,FIND(":",Sheet1!DH678)+1,100)</f>
        <v>住宅建筑面积/100</v>
      </c>
      <c r="Y678" t="str">
        <f ca="1">MID(Sheet1!DI678,FIND(":",Sheet1!DI678)+1,100)</f>
        <v>3人/户</v>
      </c>
      <c r="Z678" t="str">
        <f ca="1">MID(Sheet1!DJ678,FIND(":",Sheet1!DJ678)+1,100)</f>
        <v>居住户数*3</v>
      </c>
      <c r="AA678" t="str">
        <f ca="1">MID(Sheet1!DK678,FIND(":",Sheet1!DK678)+1,100)</f>
        <v>35平方米/岗位</v>
      </c>
      <c r="AB678" t="str">
        <f ca="1">MID(Sheet1!DL678,FIND(":",Sheet1!DL678)+1,100)</f>
        <v>商服建筑面积/35</v>
      </c>
      <c r="AC678" t="str">
        <f ca="1">MID(Sheet1!DM678,FIND(":",Sheet1!DM678)+1,100)</f>
        <v>1.2个/户，1.2个/100平方米</v>
      </c>
      <c r="AD678" t="str">
        <f ca="1">MID(Sheet1!DN678,FIND(":",Sheet1!DN678)+1,100)</f>
        <v>居住户数*1.2+商服建筑面积*1.2/100</v>
      </c>
      <c r="AE678" t="str">
        <f ca="1">MID(Sheet1!DO678,FIND(":",Sheet1!DO678)+1,100)</f>
        <v>155升/日*人，10升/平方米*日</v>
      </c>
      <c r="AF678" t="str">
        <f ca="1">MID(Sheet1!DP678,FIND(":",Sheet1!DP678)+1,100)</f>
        <v>居住人数*155/1000+商服建筑面积*10/1000</v>
      </c>
      <c r="AG678" t="str">
        <f ca="1">MID(Sheet1!DQ678,FIND(":",Sheet1!DQ678)+1,100)</f>
        <v>0.85</v>
      </c>
      <c r="AH678" t="str">
        <f ca="1">MID(Sheet1!DR678,FIND(":",Sheet1!DR678)+1,100)</f>
        <v>用水量*0.85</v>
      </c>
      <c r="AI678" t="str">
        <f ca="1">MID(Sheet1!DS678,FIND(":",Sheet1!DS678)+1,100)</f>
        <v>50瓦/平方米，60瓦/平方米</v>
      </c>
      <c r="AJ678" t="str">
        <f ca="1">MID(Sheet1!DT678,FIND(":",Sheet1!DT678)+1,100)</f>
        <v>0.7，0.7</v>
      </c>
      <c r="AK678" t="str">
        <f ca="1">MID(Sheet1!DU678,FIND(":",Sheet1!DU678)+1,100)</f>
        <v>住宅建筑面积*50*0.7/1000+商服建筑面积*60*0.7/1000</v>
      </c>
      <c r="AL678" t="str">
        <f ca="1">MID(Sheet1!DV678,FIND(":",Sheet1!DV678)+1,100)</f>
        <v>1.2门/户，1.0门/100平方米</v>
      </c>
      <c r="AM678" t="str">
        <f ca="1">MID(Sheet1!DW678,FIND(":",Sheet1!DW678)+1,100)</f>
        <v>居住户数*1.2+商服建筑面积*1.0/100</v>
      </c>
      <c r="AN678" t="str">
        <f ca="1">MID(Sheet1!DX678,FIND(":",Sheet1!DX678)+1,100)</f>
        <v>2.0门/户，0.2门/100平方米</v>
      </c>
      <c r="AO678" t="str">
        <f ca="1">MID(Sheet1!DY678,FIND(":",Sheet1!DY678)+1,100)</f>
        <v>居住户数*2.0+商服建筑面积*0.2/100</v>
      </c>
      <c r="AP678" t="str">
        <f ca="1">MID(Sheet1!DZ678,FIND(":",Sheet1!DZ678)+1,100)</f>
        <v>34.5pcu/万平方米，26：74，52.1pcu/万平方米，71：29</v>
      </c>
      <c r="AQ678" t="str">
        <f ca="1">MID(Sheet1!EA678,FIND(":",Sheet1!EA678)+1,100)</f>
        <v>住宅建筑面积/10000*34.5*0.26+商服建筑面积/10000*60*0.71</v>
      </c>
      <c r="AR678" t="str">
        <f ca="1">MID(Sheet1!EB678,FIND(":",Sheet1!EB678)+1,100)</f>
        <v>住宅建筑面积/10000*34.5*0.74+商服建筑面积/10000*60*0.29</v>
      </c>
      <c r="AS678" t="str">
        <f ca="1">MID(Sheet1!EC678,FIND(":",Sheet1!EC678)+1,100)</f>
        <v>住宅建筑面积*0.4+商服建筑面积*0.4</v>
      </c>
      <c r="AT678" t="str">
        <f ca="1">MID(Sheet1!ED678,FIND(":",Sheet1!ED678)+1,100)</f>
        <v>住宅建筑面积*0.4+商服建筑面积*0.4</v>
      </c>
      <c r="AU678" t="str">
        <f ca="1">MID(Sheet1!EE678,FIND(":",Sheet1!EE678)+1,100)</f>
        <v>住宅建筑面积*0.11+商服建筑面积*0.08</v>
      </c>
      <c r="AV678" t="str">
        <f ca="1">MID(Sheet1!EF678,FIND(":",Sheet1!EF678)+1,100)</f>
        <v>住宅建筑面积*0.11+商服建筑面积*0.08</v>
      </c>
      <c r="AW678" t="str">
        <f ca="1">MID(Sheet1!EG678,FIND(":",Sheet1!EG678)+1,100)</f>
        <v>城镇建设用地</v>
      </c>
    </row>
    <row r="679" spans="1:49" x14ac:dyDescent="0.2">
      <c r="A679" t="str">
        <f>MID(Sheet1!CK679,FIND(":",Sheet1!CK679)+1,100)</f>
        <v>0902/0901/070102#商务金融用地/商业用地/二类城镇住宅用地#国空</v>
      </c>
      <c r="B679" t="str">
        <f>MID(Sheet1!CL679,FIND(":",Sheet1!CL679)+1,100)</f>
        <v>商务金融用地/商业用地/二类城镇住宅用地</v>
      </c>
      <c r="C679" t="str">
        <f>MID(Sheet1!CM679,FIND(":",Sheet1!CM679)+1,100)</f>
        <v/>
      </c>
      <c r="D679" t="str">
        <f>MID(Sheet1!CN679,FIND(":",Sheet1!CN679)+1,100)</f>
        <v>0902/0901/070102</v>
      </c>
      <c r="E679" t="str">
        <f>MID(Sheet1!CO679,FIND(":",Sheet1!CO679)+1,100)</f>
        <v>国空</v>
      </c>
      <c r="F679" t="str">
        <f>MID(Sheet1!CP679,FIND(":",Sheet1!CP679)+1,100)</f>
        <v>B2/B1/R2</v>
      </c>
      <c r="G679" t="str">
        <f>MID(Sheet1!CQ679,FIND(":",Sheet1!CQ679)+1,100)</f>
        <v>B/R#商住兼容用地#城规</v>
      </c>
      <c r="H679" t="str">
        <f>MID(Sheet1!CR679,FIND(":",Sheet1!CR679)+1,100)</f>
        <v>B/R</v>
      </c>
      <c r="I679" t="str">
        <f>MID(Sheet1!CS679,FIND(":",Sheet1!CS679)+1,100)</f>
        <v>09#商业服务业用地#国空</v>
      </c>
      <c r="J679" t="str">
        <f>MID(Sheet1!CT679,FIND(":",Sheet1!CT679)+1,100)</f>
        <v>2</v>
      </c>
      <c r="K679" t="str">
        <f>MID(Sheet1!CU679,FIND(":",Sheet1!CU679)+1,100)</f>
        <v>109</v>
      </c>
      <c r="L679" t="str">
        <f ca="1">MID(Sheet1!CV679,FIND(":",Sheet1!CV679)+1,100)</f>
        <v>255,192,0</v>
      </c>
      <c r="M679" t="str">
        <f ca="1">MID(Sheet1!CW679,FIND(":",Sheet1!CW679)+1,100)</f>
        <v>面积*容积率</v>
      </c>
      <c r="N679" t="str">
        <f ca="1">MID(Sheet1!CX679,FIND(":",Sheet1!CX679)+1,100)</f>
        <v>地块建筑面积*兼容比例2</v>
      </c>
      <c r="O679" t="str">
        <f ca="1">MID(Sheet1!CY679,FIND(":",Sheet1!CY679)+1,100)</f>
        <v>地块建筑面积*兼容比例1</v>
      </c>
      <c r="P679" t="str">
        <f ca="1">MID(Sheet1!CZ679,FIND(":",Sheet1!CZ679)+1,100)</f>
        <v>地块建筑面积*兼容比例1*0.35</v>
      </c>
      <c r="Q679" t="str">
        <f ca="1">MID(Sheet1!DA679,FIND(":",Sheet1!DA679)+1,100)</f>
        <v>地块建筑面积*兼容比例1*0.65</v>
      </c>
      <c r="R679" t="str">
        <f ca="1">MID(Sheet1!DB679,FIND(":",Sheet1!DB679)+1,100)</f>
        <v>地块建筑面积*0</v>
      </c>
      <c r="S679" t="str">
        <f ca="1">MID(Sheet1!DC679,FIND(":",Sheet1!DC679)+1,100)</f>
        <v>地块建筑面积*0</v>
      </c>
      <c r="T679" t="str">
        <f ca="1">MID(Sheet1!DD679,FIND(":",Sheet1!DD679)+1,100)</f>
        <v>地块建筑面积*0</v>
      </c>
      <c r="U679" t="str">
        <f ca="1">MID(Sheet1!DE679,FIND(":",Sheet1!DE679)+1,100)</f>
        <v>面积*0</v>
      </c>
      <c r="V679" t="str">
        <f ca="1">MID(Sheet1!DF679,FIND(":",Sheet1!DF679)+1,100)</f>
        <v>面积*0</v>
      </c>
      <c r="W679" t="str">
        <f ca="1">MID(Sheet1!DG679,FIND(":",Sheet1!DG679)+1,100)</f>
        <v>100平方米/户</v>
      </c>
      <c r="X679" t="str">
        <f ca="1">MID(Sheet1!DH679,FIND(":",Sheet1!DH679)+1,100)</f>
        <v>住宅建筑面积/100</v>
      </c>
      <c r="Y679" t="str">
        <f ca="1">MID(Sheet1!DI679,FIND(":",Sheet1!DI679)+1,100)</f>
        <v>3人/户</v>
      </c>
      <c r="Z679" t="str">
        <f ca="1">MID(Sheet1!DJ679,FIND(":",Sheet1!DJ679)+1,100)</f>
        <v>居住户数*3</v>
      </c>
      <c r="AA679" t="str">
        <f ca="1">MID(Sheet1!DK679,FIND(":",Sheet1!DK679)+1,100)</f>
        <v>35平方米/岗位</v>
      </c>
      <c r="AB679" t="str">
        <f ca="1">MID(Sheet1!DL679,FIND(":",Sheet1!DL679)+1,100)</f>
        <v>商服建筑面积/35</v>
      </c>
      <c r="AC679" t="str">
        <f ca="1">MID(Sheet1!DM679,FIND(":",Sheet1!DM679)+1,100)</f>
        <v>1.2个/户，1.2个/100平方米</v>
      </c>
      <c r="AD679" t="str">
        <f ca="1">MID(Sheet1!DN679,FIND(":",Sheet1!DN679)+1,100)</f>
        <v>居住户数*1.2+商服建筑面积*1.2/100</v>
      </c>
      <c r="AE679" t="str">
        <f ca="1">MID(Sheet1!DO679,FIND(":",Sheet1!DO679)+1,100)</f>
        <v>155升/日*人，10升/平方米*日</v>
      </c>
      <c r="AF679" t="str">
        <f ca="1">MID(Sheet1!DP679,FIND(":",Sheet1!DP679)+1,100)</f>
        <v>居住人数*155/1000+商服建筑面积*10/1000</v>
      </c>
      <c r="AG679" t="str">
        <f ca="1">MID(Sheet1!DQ679,FIND(":",Sheet1!DQ679)+1,100)</f>
        <v>0.85</v>
      </c>
      <c r="AH679" t="str">
        <f ca="1">MID(Sheet1!DR679,FIND(":",Sheet1!DR679)+1,100)</f>
        <v>用水量*0.85</v>
      </c>
      <c r="AI679" t="str">
        <f ca="1">MID(Sheet1!DS679,FIND(":",Sheet1!DS679)+1,100)</f>
        <v>50瓦/平方米，60瓦/平方米</v>
      </c>
      <c r="AJ679" t="str">
        <f ca="1">MID(Sheet1!DT679,FIND(":",Sheet1!DT679)+1,100)</f>
        <v>0.7，0.7</v>
      </c>
      <c r="AK679" t="str">
        <f ca="1">MID(Sheet1!DU679,FIND(":",Sheet1!DU679)+1,100)</f>
        <v>住宅建筑面积*50*0.7/1000+商服建筑面积*60*0.7/1000</v>
      </c>
      <c r="AL679" t="str">
        <f ca="1">MID(Sheet1!DV679,FIND(":",Sheet1!DV679)+1,100)</f>
        <v>1.2门/户，1.0门/100平方米</v>
      </c>
      <c r="AM679" t="str">
        <f ca="1">MID(Sheet1!DW679,FIND(":",Sheet1!DW679)+1,100)</f>
        <v>居住户数*1.2+商服建筑面积*1.0/100</v>
      </c>
      <c r="AN679" t="str">
        <f ca="1">MID(Sheet1!DX679,FIND(":",Sheet1!DX679)+1,100)</f>
        <v>2.0门/户，0.2门/100平方米</v>
      </c>
      <c r="AO679" t="str">
        <f ca="1">MID(Sheet1!DY679,FIND(":",Sheet1!DY679)+1,100)</f>
        <v>居住户数*2.0+商服建筑面积*0.2/100</v>
      </c>
      <c r="AP679" t="str">
        <f ca="1">MID(Sheet1!DZ679,FIND(":",Sheet1!DZ679)+1,100)</f>
        <v>34.5pcu/万平方米，26：74，52.1pcu/万平方米，71：29</v>
      </c>
      <c r="AQ679" t="str">
        <f ca="1">MID(Sheet1!EA679,FIND(":",Sheet1!EA679)+1,100)</f>
        <v>住宅建筑面积/10000*34.5*0.26+商服建筑面积/10000*60*0.71</v>
      </c>
      <c r="AR679" t="str">
        <f ca="1">MID(Sheet1!EB679,FIND(":",Sheet1!EB679)+1,100)</f>
        <v>住宅建筑面积/10000*34.5*0.74+商服建筑面积/10000*60*0.29</v>
      </c>
      <c r="AS679" t="str">
        <f ca="1">MID(Sheet1!EC679,FIND(":",Sheet1!EC679)+1,100)</f>
        <v>住宅建筑面积*0.4+商服建筑面积*0.4</v>
      </c>
      <c r="AT679" t="str">
        <f ca="1">MID(Sheet1!ED679,FIND(":",Sheet1!ED679)+1,100)</f>
        <v>住宅建筑面积*0.4+商服建筑面积*0.4</v>
      </c>
      <c r="AU679" t="str">
        <f ca="1">MID(Sheet1!EE679,FIND(":",Sheet1!EE679)+1,100)</f>
        <v>住宅建筑面积*0.11+商服建筑面积*0.08</v>
      </c>
      <c r="AV679" t="str">
        <f ca="1">MID(Sheet1!EF679,FIND(":",Sheet1!EF679)+1,100)</f>
        <v>住宅建筑面积*0.11+商服建筑面积*0.08</v>
      </c>
      <c r="AW679" t="str">
        <f ca="1">MID(Sheet1!EG679,FIND(":",Sheet1!EG679)+1,100)</f>
        <v>城镇建设用地</v>
      </c>
    </row>
    <row r="680" spans="1:49" x14ac:dyDescent="0.2">
      <c r="A680" t="str">
        <f>MID(Sheet1!CK680,FIND(":",Sheet1!CK680)+1,100)</f>
        <v>0901/0902/070102/120802#商业用地/商务金融用地/二类城镇住宅用地/公共交通场站用地#国空</v>
      </c>
      <c r="B680" t="str">
        <f>MID(Sheet1!CL680,FIND(":",Sheet1!CL680)+1,100)</f>
        <v>商业用地/商务金融用地/二类城镇住宅用地/公共交通场站用地</v>
      </c>
      <c r="C680" t="str">
        <f>MID(Sheet1!CM680,FIND(":",Sheet1!CM680)+1,100)</f>
        <v/>
      </c>
      <c r="D680" t="str">
        <f>MID(Sheet1!CN680,FIND(":",Sheet1!CN680)+1,100)</f>
        <v>0901/0902/070102/120802</v>
      </c>
      <c r="E680" t="str">
        <f>MID(Sheet1!CO680,FIND(":",Sheet1!CO680)+1,100)</f>
        <v>国空</v>
      </c>
      <c r="F680" t="str">
        <f>MID(Sheet1!CP680,FIND(":",Sheet1!CP680)+1,100)</f>
        <v>B1/B2/R2/S32</v>
      </c>
      <c r="G680" t="str">
        <f>MID(Sheet1!CQ680,FIND(":",Sheet1!CQ680)+1,100)</f>
        <v>B/R#商住兼容用地#城规</v>
      </c>
      <c r="H680" t="str">
        <f>MID(Sheet1!CR680,FIND(":",Sheet1!CR680)+1,100)</f>
        <v>B/R</v>
      </c>
      <c r="I680" t="str">
        <f>MID(Sheet1!CS680,FIND(":",Sheet1!CS680)+1,100)</f>
        <v>09#商业服务业用地#国空</v>
      </c>
      <c r="J680" t="str">
        <f>MID(Sheet1!CT680,FIND(":",Sheet1!CT680)+1,100)</f>
        <v>2</v>
      </c>
      <c r="K680" t="str">
        <f>MID(Sheet1!CU680,FIND(":",Sheet1!CU680)+1,100)</f>
        <v>109</v>
      </c>
      <c r="L680" t="str">
        <f ca="1">MID(Sheet1!CV680,FIND(":",Sheet1!CV680)+1,100)</f>
        <v>255,192,0</v>
      </c>
      <c r="M680" t="str">
        <f ca="1">MID(Sheet1!CW680,FIND(":",Sheet1!CW680)+1,100)</f>
        <v>面积*容积率</v>
      </c>
      <c r="N680" t="str">
        <f ca="1">MID(Sheet1!CX680,FIND(":",Sheet1!CX680)+1,100)</f>
        <v>地块建筑面积*兼容比例2</v>
      </c>
      <c r="O680" t="str">
        <f ca="1">MID(Sheet1!CY680,FIND(":",Sheet1!CY680)+1,100)</f>
        <v>地块建筑面积*兼容比例1</v>
      </c>
      <c r="P680" t="str">
        <f ca="1">MID(Sheet1!CZ680,FIND(":",Sheet1!CZ680)+1,100)</f>
        <v>地块建筑面积*兼容比例1*0.35</v>
      </c>
      <c r="Q680" t="str">
        <f ca="1">MID(Sheet1!DA680,FIND(":",Sheet1!DA680)+1,100)</f>
        <v>地块建筑面积*兼容比例1*0.65</v>
      </c>
      <c r="R680" t="str">
        <f ca="1">MID(Sheet1!DB680,FIND(":",Sheet1!DB680)+1,100)</f>
        <v>地块建筑面积*0</v>
      </c>
      <c r="S680" t="str">
        <f ca="1">MID(Sheet1!DC680,FIND(":",Sheet1!DC680)+1,100)</f>
        <v>地块建筑面积*0</v>
      </c>
      <c r="T680" t="str">
        <f ca="1">MID(Sheet1!DD680,FIND(":",Sheet1!DD680)+1,100)</f>
        <v>地块建筑面积*0</v>
      </c>
      <c r="U680" t="str">
        <f ca="1">MID(Sheet1!DE680,FIND(":",Sheet1!DE680)+1,100)</f>
        <v>面积*0</v>
      </c>
      <c r="V680" t="str">
        <f ca="1">MID(Sheet1!DF680,FIND(":",Sheet1!DF680)+1,100)</f>
        <v>面积*0</v>
      </c>
      <c r="W680" t="str">
        <f ca="1">MID(Sheet1!DG680,FIND(":",Sheet1!DG680)+1,100)</f>
        <v>100平方米/户</v>
      </c>
      <c r="X680" t="str">
        <f ca="1">MID(Sheet1!DH680,FIND(":",Sheet1!DH680)+1,100)</f>
        <v>住宅建筑面积/100</v>
      </c>
      <c r="Y680" t="str">
        <f ca="1">MID(Sheet1!DI680,FIND(":",Sheet1!DI680)+1,100)</f>
        <v>3人/户</v>
      </c>
      <c r="Z680" t="str">
        <f ca="1">MID(Sheet1!DJ680,FIND(":",Sheet1!DJ680)+1,100)</f>
        <v>居住户数*3</v>
      </c>
      <c r="AA680" t="str">
        <f ca="1">MID(Sheet1!DK680,FIND(":",Sheet1!DK680)+1,100)</f>
        <v>35平方米/岗位</v>
      </c>
      <c r="AB680" t="str">
        <f ca="1">MID(Sheet1!DL680,FIND(":",Sheet1!DL680)+1,100)</f>
        <v>商服建筑面积/35</v>
      </c>
      <c r="AC680" t="str">
        <f ca="1">MID(Sheet1!DM680,FIND(":",Sheet1!DM680)+1,100)</f>
        <v>1.2个/户，1.2个/100平方米</v>
      </c>
      <c r="AD680" t="str">
        <f ca="1">MID(Sheet1!DN680,FIND(":",Sheet1!DN680)+1,100)</f>
        <v>居住户数*1.2+商服建筑面积*1.2/100</v>
      </c>
      <c r="AE680" t="str">
        <f ca="1">MID(Sheet1!DO680,FIND(":",Sheet1!DO680)+1,100)</f>
        <v>155升/日*人，10升/平方米*日</v>
      </c>
      <c r="AF680" t="str">
        <f ca="1">MID(Sheet1!DP680,FIND(":",Sheet1!DP680)+1,100)</f>
        <v>居住人数*155/1000+商服建筑面积*10/1000</v>
      </c>
      <c r="AG680" t="str">
        <f ca="1">MID(Sheet1!DQ680,FIND(":",Sheet1!DQ680)+1,100)</f>
        <v>0.85</v>
      </c>
      <c r="AH680" t="str">
        <f ca="1">MID(Sheet1!DR680,FIND(":",Sheet1!DR680)+1,100)</f>
        <v>用水量*0.85</v>
      </c>
      <c r="AI680" t="str">
        <f ca="1">MID(Sheet1!DS680,FIND(":",Sheet1!DS680)+1,100)</f>
        <v>50瓦/平方米，60瓦/平方米</v>
      </c>
      <c r="AJ680" t="str">
        <f ca="1">MID(Sheet1!DT680,FIND(":",Sheet1!DT680)+1,100)</f>
        <v>0.7，0.7</v>
      </c>
      <c r="AK680" t="str">
        <f ca="1">MID(Sheet1!DU680,FIND(":",Sheet1!DU680)+1,100)</f>
        <v>住宅建筑面积*50*0.7/1000+商服建筑面积*60*0.7/1000</v>
      </c>
      <c r="AL680" t="str">
        <f ca="1">MID(Sheet1!DV680,FIND(":",Sheet1!DV680)+1,100)</f>
        <v>1.2门/户，1.0门/100平方米</v>
      </c>
      <c r="AM680" t="str">
        <f ca="1">MID(Sheet1!DW680,FIND(":",Sheet1!DW680)+1,100)</f>
        <v>居住户数*1.2+商服建筑面积*1.0/100</v>
      </c>
      <c r="AN680" t="str">
        <f ca="1">MID(Sheet1!DX680,FIND(":",Sheet1!DX680)+1,100)</f>
        <v>2.0门/户，0.2门/100平方米</v>
      </c>
      <c r="AO680" t="str">
        <f ca="1">MID(Sheet1!DY680,FIND(":",Sheet1!DY680)+1,100)</f>
        <v>居住户数*2.0+商服建筑面积*0.2/100</v>
      </c>
      <c r="AP680" t="str">
        <f ca="1">MID(Sheet1!DZ680,FIND(":",Sheet1!DZ680)+1,100)</f>
        <v>34.5pcu/万平方米，26：74，52.1pcu/万平方米，71：29</v>
      </c>
      <c r="AQ680" t="str">
        <f ca="1">MID(Sheet1!EA680,FIND(":",Sheet1!EA680)+1,100)</f>
        <v>住宅建筑面积/10000*34.5*0.26+商服建筑面积/10000*60*0.71</v>
      </c>
      <c r="AR680" t="str">
        <f ca="1">MID(Sheet1!EB680,FIND(":",Sheet1!EB680)+1,100)</f>
        <v>住宅建筑面积/10000*34.5*0.74+商服建筑面积/10000*60*0.29</v>
      </c>
      <c r="AS680" t="str">
        <f ca="1">MID(Sheet1!EC680,FIND(":",Sheet1!EC680)+1,100)</f>
        <v>住宅建筑面积*0.4+商服建筑面积*0.4</v>
      </c>
      <c r="AT680" t="str">
        <f ca="1">MID(Sheet1!ED680,FIND(":",Sheet1!ED680)+1,100)</f>
        <v>住宅建筑面积*0.4+商服建筑面积*0.4</v>
      </c>
      <c r="AU680" t="str">
        <f ca="1">MID(Sheet1!EE680,FIND(":",Sheet1!EE680)+1,100)</f>
        <v>住宅建筑面积*0.11+商服建筑面积*0.08</v>
      </c>
      <c r="AV680" t="str">
        <f ca="1">MID(Sheet1!EF680,FIND(":",Sheet1!EF680)+1,100)</f>
        <v>住宅建筑面积*0.11+商服建筑面积*0.08</v>
      </c>
      <c r="AW680" t="str">
        <f ca="1">MID(Sheet1!EG680,FIND(":",Sheet1!EG680)+1,100)</f>
        <v>城镇建设用地</v>
      </c>
    </row>
    <row r="681" spans="1:49" x14ac:dyDescent="0.2">
      <c r="A681" t="str">
        <f>MID(Sheet1!CK681,FIND(":",Sheet1!CK681)+1,100)</f>
        <v>0901/070102#商业用地/二类城镇住宅用地#国空</v>
      </c>
      <c r="B681" t="str">
        <f>MID(Sheet1!CL681,FIND(":",Sheet1!CL681)+1,100)</f>
        <v>商业用地/二类城镇住宅用地</v>
      </c>
      <c r="C681" t="str">
        <f>MID(Sheet1!CM681,FIND(":",Sheet1!CM681)+1,100)</f>
        <v/>
      </c>
      <c r="D681" t="str">
        <f>MID(Sheet1!CN681,FIND(":",Sheet1!CN681)+1,100)</f>
        <v>0901/070102</v>
      </c>
      <c r="E681" t="str">
        <f>MID(Sheet1!CO681,FIND(":",Sheet1!CO681)+1,100)</f>
        <v>国空</v>
      </c>
      <c r="F681" t="str">
        <f>MID(Sheet1!CP681,FIND(":",Sheet1!CP681)+1,100)</f>
        <v>B1/R2</v>
      </c>
      <c r="G681" t="str">
        <f>MID(Sheet1!CQ681,FIND(":",Sheet1!CQ681)+1,100)</f>
        <v>B/R#商住兼容用地#城规</v>
      </c>
      <c r="H681" t="str">
        <f>MID(Sheet1!CR681,FIND(":",Sheet1!CR681)+1,100)</f>
        <v>B/R</v>
      </c>
      <c r="I681" t="str">
        <f>MID(Sheet1!CS681,FIND(":",Sheet1!CS681)+1,100)</f>
        <v>09#商业服务业用地#国空</v>
      </c>
      <c r="J681" t="str">
        <f>MID(Sheet1!CT681,FIND(":",Sheet1!CT681)+1,100)</f>
        <v>2</v>
      </c>
      <c r="K681" t="str">
        <f>MID(Sheet1!CU681,FIND(":",Sheet1!CU681)+1,100)</f>
        <v>109</v>
      </c>
      <c r="L681" t="str">
        <f ca="1">MID(Sheet1!CV681,FIND(":",Sheet1!CV681)+1,100)</f>
        <v>255,192,0</v>
      </c>
      <c r="M681" t="str">
        <f ca="1">MID(Sheet1!CW681,FIND(":",Sheet1!CW681)+1,100)</f>
        <v>面积*容积率</v>
      </c>
      <c r="N681" t="str">
        <f ca="1">MID(Sheet1!CX681,FIND(":",Sheet1!CX681)+1,100)</f>
        <v>地块建筑面积*兼容比例2</v>
      </c>
      <c r="O681" t="str">
        <f ca="1">MID(Sheet1!CY681,FIND(":",Sheet1!CY681)+1,100)</f>
        <v>地块建筑面积*兼容比例1</v>
      </c>
      <c r="P681" t="str">
        <f ca="1">MID(Sheet1!CZ681,FIND(":",Sheet1!CZ681)+1,100)</f>
        <v>地块建筑面积*兼容比例1*0.35</v>
      </c>
      <c r="Q681" t="str">
        <f ca="1">MID(Sheet1!DA681,FIND(":",Sheet1!DA681)+1,100)</f>
        <v>地块建筑面积*兼容比例1*0.65</v>
      </c>
      <c r="R681" t="str">
        <f ca="1">MID(Sheet1!DB681,FIND(":",Sheet1!DB681)+1,100)</f>
        <v>地块建筑面积*0</v>
      </c>
      <c r="S681" t="str">
        <f ca="1">MID(Sheet1!DC681,FIND(":",Sheet1!DC681)+1,100)</f>
        <v>地块建筑面积*0</v>
      </c>
      <c r="T681" t="str">
        <f ca="1">MID(Sheet1!DD681,FIND(":",Sheet1!DD681)+1,100)</f>
        <v>地块建筑面积*0</v>
      </c>
      <c r="U681" t="str">
        <f ca="1">MID(Sheet1!DE681,FIND(":",Sheet1!DE681)+1,100)</f>
        <v>面积*0</v>
      </c>
      <c r="V681" t="str">
        <f ca="1">MID(Sheet1!DF681,FIND(":",Sheet1!DF681)+1,100)</f>
        <v>面积*0</v>
      </c>
      <c r="W681" t="str">
        <f ca="1">MID(Sheet1!DG681,FIND(":",Sheet1!DG681)+1,100)</f>
        <v>100平方米/户</v>
      </c>
      <c r="X681" t="str">
        <f ca="1">MID(Sheet1!DH681,FIND(":",Sheet1!DH681)+1,100)</f>
        <v>住宅建筑面积/100</v>
      </c>
      <c r="Y681" t="str">
        <f ca="1">MID(Sheet1!DI681,FIND(":",Sheet1!DI681)+1,100)</f>
        <v>3人/户</v>
      </c>
      <c r="Z681" t="str">
        <f ca="1">MID(Sheet1!DJ681,FIND(":",Sheet1!DJ681)+1,100)</f>
        <v>居住户数*3</v>
      </c>
      <c r="AA681" t="str">
        <f ca="1">MID(Sheet1!DK681,FIND(":",Sheet1!DK681)+1,100)</f>
        <v>35平方米/岗位</v>
      </c>
      <c r="AB681" t="str">
        <f ca="1">MID(Sheet1!DL681,FIND(":",Sheet1!DL681)+1,100)</f>
        <v>商服建筑面积/35</v>
      </c>
      <c r="AC681" t="str">
        <f ca="1">MID(Sheet1!DM681,FIND(":",Sheet1!DM681)+1,100)</f>
        <v>1.2个/户，1.2个/100平方米</v>
      </c>
      <c r="AD681" t="str">
        <f ca="1">MID(Sheet1!DN681,FIND(":",Sheet1!DN681)+1,100)</f>
        <v>居住户数*1.2+商服建筑面积*1.2/100</v>
      </c>
      <c r="AE681" t="str">
        <f ca="1">MID(Sheet1!DO681,FIND(":",Sheet1!DO681)+1,100)</f>
        <v>155升/日*人，10升/平方米*日</v>
      </c>
      <c r="AF681" t="str">
        <f ca="1">MID(Sheet1!DP681,FIND(":",Sheet1!DP681)+1,100)</f>
        <v>居住人数*155/1000+商服建筑面积*10/1000</v>
      </c>
      <c r="AG681" t="str">
        <f ca="1">MID(Sheet1!DQ681,FIND(":",Sheet1!DQ681)+1,100)</f>
        <v>0.85</v>
      </c>
      <c r="AH681" t="str">
        <f ca="1">MID(Sheet1!DR681,FIND(":",Sheet1!DR681)+1,100)</f>
        <v>用水量*0.85</v>
      </c>
      <c r="AI681" t="str">
        <f ca="1">MID(Sheet1!DS681,FIND(":",Sheet1!DS681)+1,100)</f>
        <v>50瓦/平方米，60瓦/平方米</v>
      </c>
      <c r="AJ681" t="str">
        <f ca="1">MID(Sheet1!DT681,FIND(":",Sheet1!DT681)+1,100)</f>
        <v>0.7，0.7</v>
      </c>
      <c r="AK681" t="str">
        <f ca="1">MID(Sheet1!DU681,FIND(":",Sheet1!DU681)+1,100)</f>
        <v>住宅建筑面积*50*0.7/1000+商服建筑面积*60*0.7/1000</v>
      </c>
      <c r="AL681" t="str">
        <f ca="1">MID(Sheet1!DV681,FIND(":",Sheet1!DV681)+1,100)</f>
        <v>1.2门/户，1.0门/100平方米</v>
      </c>
      <c r="AM681" t="str">
        <f ca="1">MID(Sheet1!DW681,FIND(":",Sheet1!DW681)+1,100)</f>
        <v>居住户数*1.2+商服建筑面积*1.0/100</v>
      </c>
      <c r="AN681" t="str">
        <f ca="1">MID(Sheet1!DX681,FIND(":",Sheet1!DX681)+1,100)</f>
        <v>2.0门/户，0.2门/100平方米</v>
      </c>
      <c r="AO681" t="str">
        <f ca="1">MID(Sheet1!DY681,FIND(":",Sheet1!DY681)+1,100)</f>
        <v>居住户数*2.0+商服建筑面积*0.2/100</v>
      </c>
      <c r="AP681" t="str">
        <f ca="1">MID(Sheet1!DZ681,FIND(":",Sheet1!DZ681)+1,100)</f>
        <v>34.5pcu/万平方米，26：74，52.1pcu/万平方米，71：29</v>
      </c>
      <c r="AQ681" t="str">
        <f ca="1">MID(Sheet1!EA681,FIND(":",Sheet1!EA681)+1,100)</f>
        <v>住宅建筑面积/10000*34.5*0.26+商服建筑面积/10000*60*0.71</v>
      </c>
      <c r="AR681" t="str">
        <f ca="1">MID(Sheet1!EB681,FIND(":",Sheet1!EB681)+1,100)</f>
        <v>住宅建筑面积/10000*34.5*0.74+商服建筑面积/10000*60*0.29</v>
      </c>
      <c r="AS681" t="str">
        <f ca="1">MID(Sheet1!EC681,FIND(":",Sheet1!EC681)+1,100)</f>
        <v>住宅建筑面积*0.4+商服建筑面积*0.4</v>
      </c>
      <c r="AT681" t="str">
        <f ca="1">MID(Sheet1!ED681,FIND(":",Sheet1!ED681)+1,100)</f>
        <v>住宅建筑面积*0.4+商服建筑面积*0.4</v>
      </c>
      <c r="AU681" t="str">
        <f ca="1">MID(Sheet1!EE681,FIND(":",Sheet1!EE681)+1,100)</f>
        <v>住宅建筑面积*0.11+商服建筑面积*0.08</v>
      </c>
      <c r="AV681" t="str">
        <f ca="1">MID(Sheet1!EF681,FIND(":",Sheet1!EF681)+1,100)</f>
        <v>住宅建筑面积*0.11+商服建筑面积*0.08</v>
      </c>
      <c r="AW681" t="str">
        <f ca="1">MID(Sheet1!EG681,FIND(":",Sheet1!EG681)+1,100)</f>
        <v>城镇建设用地</v>
      </c>
    </row>
    <row r="682" spans="1:49" x14ac:dyDescent="0.2">
      <c r="A682" t="str">
        <f>MID(Sheet1!CK682,FIND(":",Sheet1!CK682)+1,100)</f>
        <v>09/0701/1403#商业服务业用地/城镇住宅用地/广场用地#国空</v>
      </c>
      <c r="B682" t="str">
        <f>MID(Sheet1!CL682,FIND(":",Sheet1!CL682)+1,100)</f>
        <v>商业服务业用地/城镇住宅用地/广场用地</v>
      </c>
      <c r="C682" t="str">
        <f>MID(Sheet1!CM682,FIND(":",Sheet1!CM682)+1,100)</f>
        <v/>
      </c>
      <c r="D682" t="str">
        <f>MID(Sheet1!CN682,FIND(":",Sheet1!CN682)+1,100)</f>
        <v>09/0701/1403</v>
      </c>
      <c r="E682" t="str">
        <f>MID(Sheet1!CO682,FIND(":",Sheet1!CO682)+1,100)</f>
        <v>国空</v>
      </c>
      <c r="F682" t="str">
        <f>MID(Sheet1!CP682,FIND(":",Sheet1!CP682)+1,100)</f>
        <v>B/Rc/G3</v>
      </c>
      <c r="G682" t="str">
        <f>MID(Sheet1!CQ682,FIND(":",Sheet1!CQ682)+1,100)</f>
        <v>B/R#商住兼容用地#城规</v>
      </c>
      <c r="H682" t="str">
        <f>MID(Sheet1!CR682,FIND(":",Sheet1!CR682)+1,100)</f>
        <v>B/R</v>
      </c>
      <c r="I682" t="str">
        <f>MID(Sheet1!CS682,FIND(":",Sheet1!CS682)+1,100)</f>
        <v>09#商业服务业用地#国空</v>
      </c>
      <c r="J682" t="str">
        <f>MID(Sheet1!CT682,FIND(":",Sheet1!CT682)+1,100)</f>
        <v>2</v>
      </c>
      <c r="K682" t="str">
        <f>MID(Sheet1!CU682,FIND(":",Sheet1!CU682)+1,100)</f>
        <v>109</v>
      </c>
      <c r="L682" t="str">
        <f ca="1">MID(Sheet1!CV682,FIND(":",Sheet1!CV682)+1,100)</f>
        <v>255,192,0</v>
      </c>
      <c r="M682" t="str">
        <f ca="1">MID(Sheet1!CW682,FIND(":",Sheet1!CW682)+1,100)</f>
        <v>面积*容积率</v>
      </c>
      <c r="N682" t="str">
        <f ca="1">MID(Sheet1!CX682,FIND(":",Sheet1!CX682)+1,100)</f>
        <v>地块建筑面积*兼容比例2</v>
      </c>
      <c r="O682" t="str">
        <f ca="1">MID(Sheet1!CY682,FIND(":",Sheet1!CY682)+1,100)</f>
        <v>地块建筑面积*兼容比例1</v>
      </c>
      <c r="P682" t="str">
        <f ca="1">MID(Sheet1!CZ682,FIND(":",Sheet1!CZ682)+1,100)</f>
        <v>地块建筑面积*兼容比例1*0.35</v>
      </c>
      <c r="Q682" t="str">
        <f ca="1">MID(Sheet1!DA682,FIND(":",Sheet1!DA682)+1,100)</f>
        <v>地块建筑面积*兼容比例1*0.65</v>
      </c>
      <c r="R682" t="str">
        <f ca="1">MID(Sheet1!DB682,FIND(":",Sheet1!DB682)+1,100)</f>
        <v>地块建筑面积*0</v>
      </c>
      <c r="S682" t="str">
        <f ca="1">MID(Sheet1!DC682,FIND(":",Sheet1!DC682)+1,100)</f>
        <v>地块建筑面积*0</v>
      </c>
      <c r="T682" t="str">
        <f ca="1">MID(Sheet1!DD682,FIND(":",Sheet1!DD682)+1,100)</f>
        <v>地块建筑面积*0</v>
      </c>
      <c r="U682" t="str">
        <f ca="1">MID(Sheet1!DE682,FIND(":",Sheet1!DE682)+1,100)</f>
        <v>面积*0</v>
      </c>
      <c r="V682" t="str">
        <f ca="1">MID(Sheet1!DF682,FIND(":",Sheet1!DF682)+1,100)</f>
        <v>面积*0</v>
      </c>
      <c r="W682" t="str">
        <f ca="1">MID(Sheet1!DG682,FIND(":",Sheet1!DG682)+1,100)</f>
        <v>100平方米/户</v>
      </c>
      <c r="X682" t="str">
        <f ca="1">MID(Sheet1!DH682,FIND(":",Sheet1!DH682)+1,100)</f>
        <v>住宅建筑面积/100</v>
      </c>
      <c r="Y682" t="str">
        <f ca="1">MID(Sheet1!DI682,FIND(":",Sheet1!DI682)+1,100)</f>
        <v>3人/户</v>
      </c>
      <c r="Z682" t="str">
        <f ca="1">MID(Sheet1!DJ682,FIND(":",Sheet1!DJ682)+1,100)</f>
        <v>居住户数*3</v>
      </c>
      <c r="AA682" t="str">
        <f ca="1">MID(Sheet1!DK682,FIND(":",Sheet1!DK682)+1,100)</f>
        <v>35平方米/岗位</v>
      </c>
      <c r="AB682" t="str">
        <f ca="1">MID(Sheet1!DL682,FIND(":",Sheet1!DL682)+1,100)</f>
        <v>商服建筑面积/35</v>
      </c>
      <c r="AC682" t="str">
        <f ca="1">MID(Sheet1!DM682,FIND(":",Sheet1!DM682)+1,100)</f>
        <v>1.2个/户，1.2个/100平方米</v>
      </c>
      <c r="AD682" t="str">
        <f ca="1">MID(Sheet1!DN682,FIND(":",Sheet1!DN682)+1,100)</f>
        <v>居住户数*1.2+商服建筑面积*1.2/100</v>
      </c>
      <c r="AE682" t="str">
        <f ca="1">MID(Sheet1!DO682,FIND(":",Sheet1!DO682)+1,100)</f>
        <v>155升/日*人，10升/平方米*日</v>
      </c>
      <c r="AF682" t="str">
        <f ca="1">MID(Sheet1!DP682,FIND(":",Sheet1!DP682)+1,100)</f>
        <v>居住人数*155/1000+商服建筑面积*10/1000</v>
      </c>
      <c r="AG682" t="str">
        <f ca="1">MID(Sheet1!DQ682,FIND(":",Sheet1!DQ682)+1,100)</f>
        <v>0.85</v>
      </c>
      <c r="AH682" t="str">
        <f ca="1">MID(Sheet1!DR682,FIND(":",Sheet1!DR682)+1,100)</f>
        <v>用水量*0.85</v>
      </c>
      <c r="AI682" t="str">
        <f ca="1">MID(Sheet1!DS682,FIND(":",Sheet1!DS682)+1,100)</f>
        <v>50瓦/平方米，60瓦/平方米</v>
      </c>
      <c r="AJ682" t="str">
        <f ca="1">MID(Sheet1!DT682,FIND(":",Sheet1!DT682)+1,100)</f>
        <v>0.7，0.7</v>
      </c>
      <c r="AK682" t="str">
        <f ca="1">MID(Sheet1!DU682,FIND(":",Sheet1!DU682)+1,100)</f>
        <v>住宅建筑面积*50*0.7/1000+商服建筑面积*60*0.7/1000</v>
      </c>
      <c r="AL682" t="str">
        <f ca="1">MID(Sheet1!DV682,FIND(":",Sheet1!DV682)+1,100)</f>
        <v>1.2门/户，1.0门/100平方米</v>
      </c>
      <c r="AM682" t="str">
        <f ca="1">MID(Sheet1!DW682,FIND(":",Sheet1!DW682)+1,100)</f>
        <v>居住户数*1.2+商服建筑面积*1.0/100</v>
      </c>
      <c r="AN682" t="str">
        <f ca="1">MID(Sheet1!DX682,FIND(":",Sheet1!DX682)+1,100)</f>
        <v>2.0门/户，0.2门/100平方米</v>
      </c>
      <c r="AO682" t="str">
        <f ca="1">MID(Sheet1!DY682,FIND(":",Sheet1!DY682)+1,100)</f>
        <v>居住户数*2.0+商服建筑面积*0.2/100</v>
      </c>
      <c r="AP682" t="str">
        <f ca="1">MID(Sheet1!DZ682,FIND(":",Sheet1!DZ682)+1,100)</f>
        <v>34.5pcu/万平方米，26：74，52.1pcu/万平方米，71：29</v>
      </c>
      <c r="AQ682" t="str">
        <f ca="1">MID(Sheet1!EA682,FIND(":",Sheet1!EA682)+1,100)</f>
        <v>住宅建筑面积/10000*34.5*0.26+商服建筑面积/10000*60*0.71</v>
      </c>
      <c r="AR682" t="str">
        <f ca="1">MID(Sheet1!EB682,FIND(":",Sheet1!EB682)+1,100)</f>
        <v>住宅建筑面积/10000*34.5*0.74+商服建筑面积/10000*60*0.29</v>
      </c>
      <c r="AS682" t="str">
        <f ca="1">MID(Sheet1!EC682,FIND(":",Sheet1!EC682)+1,100)</f>
        <v>住宅建筑面积*0.4+商服建筑面积*0.4</v>
      </c>
      <c r="AT682" t="str">
        <f ca="1">MID(Sheet1!ED682,FIND(":",Sheet1!ED682)+1,100)</f>
        <v>住宅建筑面积*0.4+商服建筑面积*0.4</v>
      </c>
      <c r="AU682" t="str">
        <f ca="1">MID(Sheet1!EE682,FIND(":",Sheet1!EE682)+1,100)</f>
        <v>住宅建筑面积*0.11+商服建筑面积*0.08</v>
      </c>
      <c r="AV682" t="str">
        <f ca="1">MID(Sheet1!EF682,FIND(":",Sheet1!EF682)+1,100)</f>
        <v>住宅建筑面积*0.11+商服建筑面积*0.08</v>
      </c>
      <c r="AW682" t="str">
        <f ca="1">MID(Sheet1!EG682,FIND(":",Sheet1!EG682)+1,100)</f>
        <v>城镇建设用地</v>
      </c>
    </row>
    <row r="683" spans="1:49" x14ac:dyDescent="0.2">
      <c r="A683" t="str">
        <f>MID(Sheet1!CK683,FIND(":",Sheet1!CK683)+1,100)</f>
        <v>09/0701/1403/120802#商业服务业用地/城镇住宅用地/广场用地/公共交通场站用地#国空</v>
      </c>
      <c r="B683" t="str">
        <f>MID(Sheet1!CL683,FIND(":",Sheet1!CL683)+1,100)</f>
        <v>商业服务业用地/城镇住宅用地/广场用地/公共交通场站用地</v>
      </c>
      <c r="C683" t="str">
        <f>MID(Sheet1!CM683,FIND(":",Sheet1!CM683)+1,100)</f>
        <v/>
      </c>
      <c r="D683" t="str">
        <f>MID(Sheet1!CN683,FIND(":",Sheet1!CN683)+1,100)</f>
        <v>09/0701/1403/120802</v>
      </c>
      <c r="E683" t="str">
        <f>MID(Sheet1!CO683,FIND(":",Sheet1!CO683)+1,100)</f>
        <v>国空</v>
      </c>
      <c r="F683" t="str">
        <f>MID(Sheet1!CP683,FIND(":",Sheet1!CP683)+1,100)</f>
        <v>B/Rc/G3/S32</v>
      </c>
      <c r="G683" t="str">
        <f>MID(Sheet1!CQ683,FIND(":",Sheet1!CQ683)+1,100)</f>
        <v>B/R#商住兼容用地#城规</v>
      </c>
      <c r="H683" t="str">
        <f>MID(Sheet1!CR683,FIND(":",Sheet1!CR683)+1,100)</f>
        <v>B/R</v>
      </c>
      <c r="I683" t="str">
        <f>MID(Sheet1!CS683,FIND(":",Sheet1!CS683)+1,100)</f>
        <v>09#商业服务业用地#国空</v>
      </c>
      <c r="J683" t="str">
        <f>MID(Sheet1!CT683,FIND(":",Sheet1!CT683)+1,100)</f>
        <v>2</v>
      </c>
      <c r="K683" t="str">
        <f>MID(Sheet1!CU683,FIND(":",Sheet1!CU683)+1,100)</f>
        <v>109</v>
      </c>
      <c r="L683" t="str">
        <f ca="1">MID(Sheet1!CV683,FIND(":",Sheet1!CV683)+1,100)</f>
        <v>255,192,0</v>
      </c>
      <c r="M683" t="str">
        <f ca="1">MID(Sheet1!CW683,FIND(":",Sheet1!CW683)+1,100)</f>
        <v>面积*容积率</v>
      </c>
      <c r="N683" t="str">
        <f ca="1">MID(Sheet1!CX683,FIND(":",Sheet1!CX683)+1,100)</f>
        <v>地块建筑面积*兼容比例2</v>
      </c>
      <c r="O683" t="str">
        <f ca="1">MID(Sheet1!CY683,FIND(":",Sheet1!CY683)+1,100)</f>
        <v>地块建筑面积*兼容比例1</v>
      </c>
      <c r="P683" t="str">
        <f ca="1">MID(Sheet1!CZ683,FIND(":",Sheet1!CZ683)+1,100)</f>
        <v>地块建筑面积*兼容比例1*0.35</v>
      </c>
      <c r="Q683" t="str">
        <f ca="1">MID(Sheet1!DA683,FIND(":",Sheet1!DA683)+1,100)</f>
        <v>地块建筑面积*兼容比例1*0.65</v>
      </c>
      <c r="R683" t="str">
        <f ca="1">MID(Sheet1!DB683,FIND(":",Sheet1!DB683)+1,100)</f>
        <v>地块建筑面积*0</v>
      </c>
      <c r="S683" t="str">
        <f ca="1">MID(Sheet1!DC683,FIND(":",Sheet1!DC683)+1,100)</f>
        <v>地块建筑面积*0</v>
      </c>
      <c r="T683" t="str">
        <f ca="1">MID(Sheet1!DD683,FIND(":",Sheet1!DD683)+1,100)</f>
        <v>地块建筑面积*0</v>
      </c>
      <c r="U683" t="str">
        <f ca="1">MID(Sheet1!DE683,FIND(":",Sheet1!DE683)+1,100)</f>
        <v>面积*0</v>
      </c>
      <c r="V683" t="str">
        <f ca="1">MID(Sheet1!DF683,FIND(":",Sheet1!DF683)+1,100)</f>
        <v>面积*0</v>
      </c>
      <c r="W683" t="str">
        <f ca="1">MID(Sheet1!DG683,FIND(":",Sheet1!DG683)+1,100)</f>
        <v>100平方米/户</v>
      </c>
      <c r="X683" t="str">
        <f ca="1">MID(Sheet1!DH683,FIND(":",Sheet1!DH683)+1,100)</f>
        <v>住宅建筑面积/100</v>
      </c>
      <c r="Y683" t="str">
        <f ca="1">MID(Sheet1!DI683,FIND(":",Sheet1!DI683)+1,100)</f>
        <v>3人/户</v>
      </c>
      <c r="Z683" t="str">
        <f ca="1">MID(Sheet1!DJ683,FIND(":",Sheet1!DJ683)+1,100)</f>
        <v>居住户数*3</v>
      </c>
      <c r="AA683" t="str">
        <f ca="1">MID(Sheet1!DK683,FIND(":",Sheet1!DK683)+1,100)</f>
        <v>35平方米/岗位</v>
      </c>
      <c r="AB683" t="str">
        <f ca="1">MID(Sheet1!DL683,FIND(":",Sheet1!DL683)+1,100)</f>
        <v>商服建筑面积/35</v>
      </c>
      <c r="AC683" t="str">
        <f ca="1">MID(Sheet1!DM683,FIND(":",Sheet1!DM683)+1,100)</f>
        <v>1.2个/户，1.2个/100平方米</v>
      </c>
      <c r="AD683" t="str">
        <f ca="1">MID(Sheet1!DN683,FIND(":",Sheet1!DN683)+1,100)</f>
        <v>居住户数*1.2+商服建筑面积*1.2/100</v>
      </c>
      <c r="AE683" t="str">
        <f ca="1">MID(Sheet1!DO683,FIND(":",Sheet1!DO683)+1,100)</f>
        <v>155升/日*人，10升/平方米*日</v>
      </c>
      <c r="AF683" t="str">
        <f ca="1">MID(Sheet1!DP683,FIND(":",Sheet1!DP683)+1,100)</f>
        <v>居住人数*155/1000+商服建筑面积*10/1000</v>
      </c>
      <c r="AG683" t="str">
        <f ca="1">MID(Sheet1!DQ683,FIND(":",Sheet1!DQ683)+1,100)</f>
        <v>0.85</v>
      </c>
      <c r="AH683" t="str">
        <f ca="1">MID(Sheet1!DR683,FIND(":",Sheet1!DR683)+1,100)</f>
        <v>用水量*0.85</v>
      </c>
      <c r="AI683" t="str">
        <f ca="1">MID(Sheet1!DS683,FIND(":",Sheet1!DS683)+1,100)</f>
        <v>50瓦/平方米，60瓦/平方米</v>
      </c>
      <c r="AJ683" t="str">
        <f ca="1">MID(Sheet1!DT683,FIND(":",Sheet1!DT683)+1,100)</f>
        <v>0.7，0.7</v>
      </c>
      <c r="AK683" t="str">
        <f ca="1">MID(Sheet1!DU683,FIND(":",Sheet1!DU683)+1,100)</f>
        <v>住宅建筑面积*50*0.7/1000+商服建筑面积*60*0.7/1000</v>
      </c>
      <c r="AL683" t="str">
        <f ca="1">MID(Sheet1!DV683,FIND(":",Sheet1!DV683)+1,100)</f>
        <v>1.2门/户，1.0门/100平方米</v>
      </c>
      <c r="AM683" t="str">
        <f ca="1">MID(Sheet1!DW683,FIND(":",Sheet1!DW683)+1,100)</f>
        <v>居住户数*1.2+商服建筑面积*1.0/100</v>
      </c>
      <c r="AN683" t="str">
        <f ca="1">MID(Sheet1!DX683,FIND(":",Sheet1!DX683)+1,100)</f>
        <v>2.0门/户，0.2门/100平方米</v>
      </c>
      <c r="AO683" t="str">
        <f ca="1">MID(Sheet1!DY683,FIND(":",Sheet1!DY683)+1,100)</f>
        <v>居住户数*2.0+商服建筑面积*0.2/100</v>
      </c>
      <c r="AP683" t="str">
        <f ca="1">MID(Sheet1!DZ683,FIND(":",Sheet1!DZ683)+1,100)</f>
        <v>34.5pcu/万平方米，26：74，52.1pcu/万平方米，71：29</v>
      </c>
      <c r="AQ683" t="str">
        <f ca="1">MID(Sheet1!EA683,FIND(":",Sheet1!EA683)+1,100)</f>
        <v>住宅建筑面积/10000*34.5*0.26+商服建筑面积/10000*60*0.71</v>
      </c>
      <c r="AR683" t="str">
        <f ca="1">MID(Sheet1!EB683,FIND(":",Sheet1!EB683)+1,100)</f>
        <v>住宅建筑面积/10000*34.5*0.74+商服建筑面积/10000*60*0.29</v>
      </c>
      <c r="AS683" t="str">
        <f ca="1">MID(Sheet1!EC683,FIND(":",Sheet1!EC683)+1,100)</f>
        <v>住宅建筑面积*0.4+商服建筑面积*0.4</v>
      </c>
      <c r="AT683" t="str">
        <f ca="1">MID(Sheet1!ED683,FIND(":",Sheet1!ED683)+1,100)</f>
        <v>住宅建筑面积*0.4+商服建筑面积*0.4</v>
      </c>
      <c r="AU683" t="str">
        <f ca="1">MID(Sheet1!EE683,FIND(":",Sheet1!EE683)+1,100)</f>
        <v>住宅建筑面积*0.11+商服建筑面积*0.08</v>
      </c>
      <c r="AV683" t="str">
        <f ca="1">MID(Sheet1!EF683,FIND(":",Sheet1!EF683)+1,100)</f>
        <v>住宅建筑面积*0.11+商服建筑面积*0.08</v>
      </c>
      <c r="AW683" t="str">
        <f ca="1">MID(Sheet1!EG683,FIND(":",Sheet1!EG683)+1,100)</f>
        <v>城镇建设用地</v>
      </c>
    </row>
    <row r="684" spans="1:49" x14ac:dyDescent="0.2">
      <c r="A684" t="str">
        <f>MID(Sheet1!CK684,FIND(":",Sheet1!CK684)+1,100)</f>
        <v>0901/0902/070102/120803#商业用地/商务金融用地/二类城镇住宅用地/社会停车场用地#国空</v>
      </c>
      <c r="B684" t="str">
        <f>MID(Sheet1!CL684,FIND(":",Sheet1!CL684)+1,100)</f>
        <v>商业用地/商务金融用地/二类城镇住宅用地/社会停车场用地</v>
      </c>
      <c r="C684" t="str">
        <f>MID(Sheet1!CM684,FIND(":",Sheet1!CM684)+1,100)</f>
        <v/>
      </c>
      <c r="D684" t="str">
        <f>MID(Sheet1!CN684,FIND(":",Sheet1!CN684)+1,100)</f>
        <v>0901/0902/070102/120803</v>
      </c>
      <c r="E684" t="str">
        <f>MID(Sheet1!CO684,FIND(":",Sheet1!CO684)+1,100)</f>
        <v>国空</v>
      </c>
      <c r="F684" t="str">
        <f>MID(Sheet1!CP684,FIND(":",Sheet1!CP684)+1,100)</f>
        <v>B1/B2/R2/S33</v>
      </c>
      <c r="G684" t="str">
        <f>MID(Sheet1!CQ684,FIND(":",Sheet1!CQ684)+1,100)</f>
        <v>B/R#商住兼容用地#城规</v>
      </c>
      <c r="H684" t="str">
        <f>MID(Sheet1!CR684,FIND(":",Sheet1!CR684)+1,100)</f>
        <v>B/R</v>
      </c>
      <c r="I684" t="str">
        <f>MID(Sheet1!CS684,FIND(":",Sheet1!CS684)+1,100)</f>
        <v>09#商业服务业用地#国空</v>
      </c>
      <c r="J684" t="str">
        <f>MID(Sheet1!CT684,FIND(":",Sheet1!CT684)+1,100)</f>
        <v>2</v>
      </c>
      <c r="K684" t="str">
        <f>MID(Sheet1!CU684,FIND(":",Sheet1!CU684)+1,100)</f>
        <v>109</v>
      </c>
      <c r="L684" t="str">
        <f ca="1">MID(Sheet1!CV684,FIND(":",Sheet1!CV684)+1,100)</f>
        <v>255,192,0</v>
      </c>
      <c r="M684" t="str">
        <f ca="1">MID(Sheet1!CW684,FIND(":",Sheet1!CW684)+1,100)</f>
        <v>面积*容积率</v>
      </c>
      <c r="N684" t="str">
        <f ca="1">MID(Sheet1!CX684,FIND(":",Sheet1!CX684)+1,100)</f>
        <v>地块建筑面积*兼容比例2</v>
      </c>
      <c r="O684" t="str">
        <f ca="1">MID(Sheet1!CY684,FIND(":",Sheet1!CY684)+1,100)</f>
        <v>地块建筑面积*兼容比例1</v>
      </c>
      <c r="P684" t="str">
        <f ca="1">MID(Sheet1!CZ684,FIND(":",Sheet1!CZ684)+1,100)</f>
        <v>地块建筑面积*兼容比例1*0.35</v>
      </c>
      <c r="Q684" t="str">
        <f ca="1">MID(Sheet1!DA684,FIND(":",Sheet1!DA684)+1,100)</f>
        <v>地块建筑面积*兼容比例1*0.65</v>
      </c>
      <c r="R684" t="str">
        <f ca="1">MID(Sheet1!DB684,FIND(":",Sheet1!DB684)+1,100)</f>
        <v>地块建筑面积*0</v>
      </c>
      <c r="S684" t="str">
        <f ca="1">MID(Sheet1!DC684,FIND(":",Sheet1!DC684)+1,100)</f>
        <v>地块建筑面积*0</v>
      </c>
      <c r="T684" t="str">
        <f ca="1">MID(Sheet1!DD684,FIND(":",Sheet1!DD684)+1,100)</f>
        <v>地块建筑面积*0</v>
      </c>
      <c r="U684" t="str">
        <f ca="1">MID(Sheet1!DE684,FIND(":",Sheet1!DE684)+1,100)</f>
        <v>面积*0</v>
      </c>
      <c r="V684" t="str">
        <f ca="1">MID(Sheet1!DF684,FIND(":",Sheet1!DF684)+1,100)</f>
        <v>面积*0</v>
      </c>
      <c r="W684" t="str">
        <f ca="1">MID(Sheet1!DG684,FIND(":",Sheet1!DG684)+1,100)</f>
        <v>100平方米/户</v>
      </c>
      <c r="X684" t="str">
        <f ca="1">MID(Sheet1!DH684,FIND(":",Sheet1!DH684)+1,100)</f>
        <v>住宅建筑面积/100</v>
      </c>
      <c r="Y684" t="str">
        <f ca="1">MID(Sheet1!DI684,FIND(":",Sheet1!DI684)+1,100)</f>
        <v>3人/户</v>
      </c>
      <c r="Z684" t="str">
        <f ca="1">MID(Sheet1!DJ684,FIND(":",Sheet1!DJ684)+1,100)</f>
        <v>居住户数*3</v>
      </c>
      <c r="AA684" t="str">
        <f ca="1">MID(Sheet1!DK684,FIND(":",Sheet1!DK684)+1,100)</f>
        <v>35平方米/岗位</v>
      </c>
      <c r="AB684" t="str">
        <f ca="1">MID(Sheet1!DL684,FIND(":",Sheet1!DL684)+1,100)</f>
        <v>商服建筑面积/35</v>
      </c>
      <c r="AC684" t="str">
        <f ca="1">MID(Sheet1!DM684,FIND(":",Sheet1!DM684)+1,100)</f>
        <v>1.2个/户，1.2个/100平方米</v>
      </c>
      <c r="AD684" t="str">
        <f ca="1">MID(Sheet1!DN684,FIND(":",Sheet1!DN684)+1,100)</f>
        <v>居住户数*1.2+商服建筑面积*1.2/100</v>
      </c>
      <c r="AE684" t="str">
        <f ca="1">MID(Sheet1!DO684,FIND(":",Sheet1!DO684)+1,100)</f>
        <v>155升/日*人，10升/平方米*日</v>
      </c>
      <c r="AF684" t="str">
        <f ca="1">MID(Sheet1!DP684,FIND(":",Sheet1!DP684)+1,100)</f>
        <v>居住人数*155/1000+商服建筑面积*10/1000</v>
      </c>
      <c r="AG684" t="str">
        <f ca="1">MID(Sheet1!DQ684,FIND(":",Sheet1!DQ684)+1,100)</f>
        <v>0.85</v>
      </c>
      <c r="AH684" t="str">
        <f ca="1">MID(Sheet1!DR684,FIND(":",Sheet1!DR684)+1,100)</f>
        <v>用水量*0.85</v>
      </c>
      <c r="AI684" t="str">
        <f ca="1">MID(Sheet1!DS684,FIND(":",Sheet1!DS684)+1,100)</f>
        <v>50瓦/平方米，60瓦/平方米</v>
      </c>
      <c r="AJ684" t="str">
        <f ca="1">MID(Sheet1!DT684,FIND(":",Sheet1!DT684)+1,100)</f>
        <v>0.7，0.7</v>
      </c>
      <c r="AK684" t="str">
        <f ca="1">MID(Sheet1!DU684,FIND(":",Sheet1!DU684)+1,100)</f>
        <v>住宅建筑面积*50*0.7/1000+商服建筑面积*60*0.7/1000</v>
      </c>
      <c r="AL684" t="str">
        <f ca="1">MID(Sheet1!DV684,FIND(":",Sheet1!DV684)+1,100)</f>
        <v>1.2门/户，1.0门/100平方米</v>
      </c>
      <c r="AM684" t="str">
        <f ca="1">MID(Sheet1!DW684,FIND(":",Sheet1!DW684)+1,100)</f>
        <v>居住户数*1.2+商服建筑面积*1.0/100</v>
      </c>
      <c r="AN684" t="str">
        <f ca="1">MID(Sheet1!DX684,FIND(":",Sheet1!DX684)+1,100)</f>
        <v>2.0门/户，0.2门/100平方米</v>
      </c>
      <c r="AO684" t="str">
        <f ca="1">MID(Sheet1!DY684,FIND(":",Sheet1!DY684)+1,100)</f>
        <v>居住户数*2.0+商服建筑面积*0.2/100</v>
      </c>
      <c r="AP684" t="str">
        <f ca="1">MID(Sheet1!DZ684,FIND(":",Sheet1!DZ684)+1,100)</f>
        <v>34.5pcu/万平方米，26：74，52.1pcu/万平方米，71：29</v>
      </c>
      <c r="AQ684" t="str">
        <f ca="1">MID(Sheet1!EA684,FIND(":",Sheet1!EA684)+1,100)</f>
        <v>住宅建筑面积/10000*34.5*0.26+商服建筑面积/10000*60*0.71</v>
      </c>
      <c r="AR684" t="str">
        <f ca="1">MID(Sheet1!EB684,FIND(":",Sheet1!EB684)+1,100)</f>
        <v>住宅建筑面积/10000*34.5*0.74+商服建筑面积/10000*60*0.29</v>
      </c>
      <c r="AS684" t="str">
        <f ca="1">MID(Sheet1!EC684,FIND(":",Sheet1!EC684)+1,100)</f>
        <v>住宅建筑面积*0.4+商服建筑面积*0.4</v>
      </c>
      <c r="AT684" t="str">
        <f ca="1">MID(Sheet1!ED684,FIND(":",Sheet1!ED684)+1,100)</f>
        <v>住宅建筑面积*0.4+商服建筑面积*0.4</v>
      </c>
      <c r="AU684" t="str">
        <f ca="1">MID(Sheet1!EE684,FIND(":",Sheet1!EE684)+1,100)</f>
        <v>住宅建筑面积*0.11+商服建筑面积*0.08</v>
      </c>
      <c r="AV684" t="str">
        <f ca="1">MID(Sheet1!EF684,FIND(":",Sheet1!EF684)+1,100)</f>
        <v>住宅建筑面积*0.11+商服建筑面积*0.08</v>
      </c>
      <c r="AW684" t="str">
        <f ca="1">MID(Sheet1!EG684,FIND(":",Sheet1!EG684)+1,100)</f>
        <v>城镇建设用地</v>
      </c>
    </row>
    <row r="685" spans="1:49" x14ac:dyDescent="0.2">
      <c r="A685" t="str">
        <f>MID(Sheet1!CK685,FIND(":",Sheet1!CK685)+1,100)</f>
        <v>0901/0902/070102/1206#商业用地/商务金融用地/二类城镇住宅用地/城市轨道交通用地#国空</v>
      </c>
      <c r="B685" t="str">
        <f>MID(Sheet1!CL685,FIND(":",Sheet1!CL685)+1,100)</f>
        <v>商业用地/商务金融用地/二类城镇住宅用地/城市轨道交通用地</v>
      </c>
      <c r="C685" t="str">
        <f>MID(Sheet1!CM685,FIND(":",Sheet1!CM685)+1,100)</f>
        <v/>
      </c>
      <c r="D685" t="str">
        <f>MID(Sheet1!CN685,FIND(":",Sheet1!CN685)+1,100)</f>
        <v>0901/0902/070102/1206</v>
      </c>
      <c r="E685" t="str">
        <f>MID(Sheet1!CO685,FIND(":",Sheet1!CO685)+1,100)</f>
        <v>国空</v>
      </c>
      <c r="F685" t="str">
        <f>MID(Sheet1!CP685,FIND(":",Sheet1!CP685)+1,100)</f>
        <v>B1/B2/R2/S1</v>
      </c>
      <c r="G685" t="str">
        <f>MID(Sheet1!CQ685,FIND(":",Sheet1!CQ685)+1,100)</f>
        <v>B/R#商住兼容用地#城规</v>
      </c>
      <c r="H685" t="str">
        <f>MID(Sheet1!CR685,FIND(":",Sheet1!CR685)+1,100)</f>
        <v>B/R</v>
      </c>
      <c r="I685" t="str">
        <f>MID(Sheet1!CS685,FIND(":",Sheet1!CS685)+1,100)</f>
        <v>09#商业服务业用地#国空</v>
      </c>
      <c r="J685" t="str">
        <f>MID(Sheet1!CT685,FIND(":",Sheet1!CT685)+1,100)</f>
        <v>2</v>
      </c>
      <c r="K685" t="str">
        <f>MID(Sheet1!CU685,FIND(":",Sheet1!CU685)+1,100)</f>
        <v>109</v>
      </c>
      <c r="L685" t="str">
        <f ca="1">MID(Sheet1!CV685,FIND(":",Sheet1!CV685)+1,100)</f>
        <v>255,192,0</v>
      </c>
      <c r="M685" t="str">
        <f ca="1">MID(Sheet1!CW685,FIND(":",Sheet1!CW685)+1,100)</f>
        <v>面积*容积率</v>
      </c>
      <c r="N685" t="str">
        <f ca="1">MID(Sheet1!CX685,FIND(":",Sheet1!CX685)+1,100)</f>
        <v>地块建筑面积*兼容比例2</v>
      </c>
      <c r="O685" t="str">
        <f ca="1">MID(Sheet1!CY685,FIND(":",Sheet1!CY685)+1,100)</f>
        <v>地块建筑面积*兼容比例1</v>
      </c>
      <c r="P685" t="str">
        <f ca="1">MID(Sheet1!CZ685,FIND(":",Sheet1!CZ685)+1,100)</f>
        <v>地块建筑面积*兼容比例1*0.35</v>
      </c>
      <c r="Q685" t="str">
        <f ca="1">MID(Sheet1!DA685,FIND(":",Sheet1!DA685)+1,100)</f>
        <v>地块建筑面积*兼容比例1*0.65</v>
      </c>
      <c r="R685" t="str">
        <f ca="1">MID(Sheet1!DB685,FIND(":",Sheet1!DB685)+1,100)</f>
        <v>地块建筑面积*0</v>
      </c>
      <c r="S685" t="str">
        <f ca="1">MID(Sheet1!DC685,FIND(":",Sheet1!DC685)+1,100)</f>
        <v>地块建筑面积*0</v>
      </c>
      <c r="T685" t="str">
        <f ca="1">MID(Sheet1!DD685,FIND(":",Sheet1!DD685)+1,100)</f>
        <v>地块建筑面积*0</v>
      </c>
      <c r="U685" t="str">
        <f ca="1">MID(Sheet1!DE685,FIND(":",Sheet1!DE685)+1,100)</f>
        <v>面积*0</v>
      </c>
      <c r="V685" t="str">
        <f ca="1">MID(Sheet1!DF685,FIND(":",Sheet1!DF685)+1,100)</f>
        <v>面积*0</v>
      </c>
      <c r="W685" t="str">
        <f ca="1">MID(Sheet1!DG685,FIND(":",Sheet1!DG685)+1,100)</f>
        <v>100平方米/户</v>
      </c>
      <c r="X685" t="str">
        <f ca="1">MID(Sheet1!DH685,FIND(":",Sheet1!DH685)+1,100)</f>
        <v>住宅建筑面积/100</v>
      </c>
      <c r="Y685" t="str">
        <f ca="1">MID(Sheet1!DI685,FIND(":",Sheet1!DI685)+1,100)</f>
        <v>3人/户</v>
      </c>
      <c r="Z685" t="str">
        <f ca="1">MID(Sheet1!DJ685,FIND(":",Sheet1!DJ685)+1,100)</f>
        <v>居住户数*3</v>
      </c>
      <c r="AA685" t="str">
        <f ca="1">MID(Sheet1!DK685,FIND(":",Sheet1!DK685)+1,100)</f>
        <v>35平方米/岗位</v>
      </c>
      <c r="AB685" t="str">
        <f ca="1">MID(Sheet1!DL685,FIND(":",Sheet1!DL685)+1,100)</f>
        <v>商服建筑面积/35</v>
      </c>
      <c r="AC685" t="str">
        <f ca="1">MID(Sheet1!DM685,FIND(":",Sheet1!DM685)+1,100)</f>
        <v>1.2个/户，1.2个/100平方米</v>
      </c>
      <c r="AD685" t="str">
        <f ca="1">MID(Sheet1!DN685,FIND(":",Sheet1!DN685)+1,100)</f>
        <v>居住户数*1.2+商服建筑面积*1.2/100</v>
      </c>
      <c r="AE685" t="str">
        <f ca="1">MID(Sheet1!DO685,FIND(":",Sheet1!DO685)+1,100)</f>
        <v>155升/日*人，10升/平方米*日</v>
      </c>
      <c r="AF685" t="str">
        <f ca="1">MID(Sheet1!DP685,FIND(":",Sheet1!DP685)+1,100)</f>
        <v>居住人数*155/1000+商服建筑面积*10/1000</v>
      </c>
      <c r="AG685" t="str">
        <f ca="1">MID(Sheet1!DQ685,FIND(":",Sheet1!DQ685)+1,100)</f>
        <v>0.85</v>
      </c>
      <c r="AH685" t="str">
        <f ca="1">MID(Sheet1!DR685,FIND(":",Sheet1!DR685)+1,100)</f>
        <v>用水量*0.85</v>
      </c>
      <c r="AI685" t="str">
        <f ca="1">MID(Sheet1!DS685,FIND(":",Sheet1!DS685)+1,100)</f>
        <v>50瓦/平方米，60瓦/平方米</v>
      </c>
      <c r="AJ685" t="str">
        <f ca="1">MID(Sheet1!DT685,FIND(":",Sheet1!DT685)+1,100)</f>
        <v>0.7，0.7</v>
      </c>
      <c r="AK685" t="str">
        <f ca="1">MID(Sheet1!DU685,FIND(":",Sheet1!DU685)+1,100)</f>
        <v>住宅建筑面积*50*0.7/1000+商服建筑面积*60*0.7/1000</v>
      </c>
      <c r="AL685" t="str">
        <f ca="1">MID(Sheet1!DV685,FIND(":",Sheet1!DV685)+1,100)</f>
        <v>1.2门/户，1.0门/100平方米</v>
      </c>
      <c r="AM685" t="str">
        <f ca="1">MID(Sheet1!DW685,FIND(":",Sheet1!DW685)+1,100)</f>
        <v>居住户数*1.2+商服建筑面积*1.0/100</v>
      </c>
      <c r="AN685" t="str">
        <f ca="1">MID(Sheet1!DX685,FIND(":",Sheet1!DX685)+1,100)</f>
        <v>2.0门/户，0.2门/100平方米</v>
      </c>
      <c r="AO685" t="str">
        <f ca="1">MID(Sheet1!DY685,FIND(":",Sheet1!DY685)+1,100)</f>
        <v>居住户数*2.0+商服建筑面积*0.2/100</v>
      </c>
      <c r="AP685" t="str">
        <f ca="1">MID(Sheet1!DZ685,FIND(":",Sheet1!DZ685)+1,100)</f>
        <v>34.5pcu/万平方米，26：74，52.1pcu/万平方米，71：29</v>
      </c>
      <c r="AQ685" t="str">
        <f ca="1">MID(Sheet1!EA685,FIND(":",Sheet1!EA685)+1,100)</f>
        <v>住宅建筑面积/10000*34.5*0.26+商服建筑面积/10000*60*0.71</v>
      </c>
      <c r="AR685" t="str">
        <f ca="1">MID(Sheet1!EB685,FIND(":",Sheet1!EB685)+1,100)</f>
        <v>住宅建筑面积/10000*34.5*0.74+商服建筑面积/10000*60*0.29</v>
      </c>
      <c r="AS685" t="str">
        <f ca="1">MID(Sheet1!EC685,FIND(":",Sheet1!EC685)+1,100)</f>
        <v>住宅建筑面积*0.4+商服建筑面积*0.4</v>
      </c>
      <c r="AT685" t="str">
        <f ca="1">MID(Sheet1!ED685,FIND(":",Sheet1!ED685)+1,100)</f>
        <v>住宅建筑面积*0.4+商服建筑面积*0.4</v>
      </c>
      <c r="AU685" t="str">
        <f ca="1">MID(Sheet1!EE685,FIND(":",Sheet1!EE685)+1,100)</f>
        <v>住宅建筑面积*0.11+商服建筑面积*0.08</v>
      </c>
      <c r="AV685" t="str">
        <f ca="1">MID(Sheet1!EF685,FIND(":",Sheet1!EF685)+1,100)</f>
        <v>住宅建筑面积*0.11+商服建筑面积*0.08</v>
      </c>
      <c r="AW685" t="str">
        <f ca="1">MID(Sheet1!EG685,FIND(":",Sheet1!EG685)+1,100)</f>
        <v>城镇建设用地</v>
      </c>
    </row>
    <row r="686" spans="1:49" x14ac:dyDescent="0.2">
      <c r="A686" t="str">
        <f>MID(Sheet1!CK686,FIND(":",Sheet1!CK686)+1,100)</f>
        <v>0901/0902/070102/1206/120802#商业用地/商务金融用地/二类城镇住宅用地/城市轨道交通用地/公共交通场站用地#国空</v>
      </c>
      <c r="B686" t="str">
        <f>MID(Sheet1!CL686,FIND(":",Sheet1!CL686)+1,100)</f>
        <v>商业用地/商务金融用地/二类城镇住宅用地/城市轨道交通用地/公共交通场站用地</v>
      </c>
      <c r="C686" t="str">
        <f>MID(Sheet1!CM686,FIND(":",Sheet1!CM686)+1,100)</f>
        <v/>
      </c>
      <c r="D686" t="str">
        <f>MID(Sheet1!CN686,FIND(":",Sheet1!CN686)+1,100)</f>
        <v>0901/0902/070102/1206/120802</v>
      </c>
      <c r="E686" t="str">
        <f>MID(Sheet1!CO686,FIND(":",Sheet1!CO686)+1,100)</f>
        <v>国空</v>
      </c>
      <c r="F686" t="str">
        <f>MID(Sheet1!CP686,FIND(":",Sheet1!CP686)+1,100)</f>
        <v>B1/B2/R2/S1/S32</v>
      </c>
      <c r="G686" t="str">
        <f>MID(Sheet1!CQ686,FIND(":",Sheet1!CQ686)+1,100)</f>
        <v>B/R#商住兼容用地#城规</v>
      </c>
      <c r="H686" t="str">
        <f>MID(Sheet1!CR686,FIND(":",Sheet1!CR686)+1,100)</f>
        <v>B/R</v>
      </c>
      <c r="I686" t="str">
        <f>MID(Sheet1!CS686,FIND(":",Sheet1!CS686)+1,100)</f>
        <v>09#商业服务业用地#国空</v>
      </c>
      <c r="J686" t="str">
        <f>MID(Sheet1!CT686,FIND(":",Sheet1!CT686)+1,100)</f>
        <v>2</v>
      </c>
      <c r="K686" t="str">
        <f>MID(Sheet1!CU686,FIND(":",Sheet1!CU686)+1,100)</f>
        <v>109</v>
      </c>
      <c r="L686" t="str">
        <f ca="1">MID(Sheet1!CV686,FIND(":",Sheet1!CV686)+1,100)</f>
        <v>255,192,0</v>
      </c>
      <c r="M686" t="str">
        <f ca="1">MID(Sheet1!CW686,FIND(":",Sheet1!CW686)+1,100)</f>
        <v>面积*容积率</v>
      </c>
      <c r="N686" t="str">
        <f ca="1">MID(Sheet1!CX686,FIND(":",Sheet1!CX686)+1,100)</f>
        <v>地块建筑面积*兼容比例2</v>
      </c>
      <c r="O686" t="str">
        <f ca="1">MID(Sheet1!CY686,FIND(":",Sheet1!CY686)+1,100)</f>
        <v>地块建筑面积*兼容比例1</v>
      </c>
      <c r="P686" t="str">
        <f ca="1">MID(Sheet1!CZ686,FIND(":",Sheet1!CZ686)+1,100)</f>
        <v>地块建筑面积*兼容比例1*0.35</v>
      </c>
      <c r="Q686" t="str">
        <f ca="1">MID(Sheet1!DA686,FIND(":",Sheet1!DA686)+1,100)</f>
        <v>地块建筑面积*兼容比例1*0.65</v>
      </c>
      <c r="R686" t="str">
        <f ca="1">MID(Sheet1!DB686,FIND(":",Sheet1!DB686)+1,100)</f>
        <v>地块建筑面积*0</v>
      </c>
      <c r="S686" t="str">
        <f ca="1">MID(Sheet1!DC686,FIND(":",Sheet1!DC686)+1,100)</f>
        <v>地块建筑面积*0</v>
      </c>
      <c r="T686" t="str">
        <f ca="1">MID(Sheet1!DD686,FIND(":",Sheet1!DD686)+1,100)</f>
        <v>地块建筑面积*0</v>
      </c>
      <c r="U686" t="str">
        <f ca="1">MID(Sheet1!DE686,FIND(":",Sheet1!DE686)+1,100)</f>
        <v>面积*0</v>
      </c>
      <c r="V686" t="str">
        <f ca="1">MID(Sheet1!DF686,FIND(":",Sheet1!DF686)+1,100)</f>
        <v>面积*0</v>
      </c>
      <c r="W686" t="str">
        <f ca="1">MID(Sheet1!DG686,FIND(":",Sheet1!DG686)+1,100)</f>
        <v>100平方米/户</v>
      </c>
      <c r="X686" t="str">
        <f ca="1">MID(Sheet1!DH686,FIND(":",Sheet1!DH686)+1,100)</f>
        <v>住宅建筑面积/100</v>
      </c>
      <c r="Y686" t="str">
        <f ca="1">MID(Sheet1!DI686,FIND(":",Sheet1!DI686)+1,100)</f>
        <v>3人/户</v>
      </c>
      <c r="Z686" t="str">
        <f ca="1">MID(Sheet1!DJ686,FIND(":",Sheet1!DJ686)+1,100)</f>
        <v>居住户数*3</v>
      </c>
      <c r="AA686" t="str">
        <f ca="1">MID(Sheet1!DK686,FIND(":",Sheet1!DK686)+1,100)</f>
        <v>35平方米/岗位</v>
      </c>
      <c r="AB686" t="str">
        <f ca="1">MID(Sheet1!DL686,FIND(":",Sheet1!DL686)+1,100)</f>
        <v>商服建筑面积/35</v>
      </c>
      <c r="AC686" t="str">
        <f ca="1">MID(Sheet1!DM686,FIND(":",Sheet1!DM686)+1,100)</f>
        <v>1.2个/户，1.2个/100平方米</v>
      </c>
      <c r="AD686" t="str">
        <f ca="1">MID(Sheet1!DN686,FIND(":",Sheet1!DN686)+1,100)</f>
        <v>居住户数*1.2+商服建筑面积*1.2/100</v>
      </c>
      <c r="AE686" t="str">
        <f ca="1">MID(Sheet1!DO686,FIND(":",Sheet1!DO686)+1,100)</f>
        <v>155升/日*人，10升/平方米*日</v>
      </c>
      <c r="AF686" t="str">
        <f ca="1">MID(Sheet1!DP686,FIND(":",Sheet1!DP686)+1,100)</f>
        <v>居住人数*155/1000+商服建筑面积*10/1000</v>
      </c>
      <c r="AG686" t="str">
        <f ca="1">MID(Sheet1!DQ686,FIND(":",Sheet1!DQ686)+1,100)</f>
        <v>0.85</v>
      </c>
      <c r="AH686" t="str">
        <f ca="1">MID(Sheet1!DR686,FIND(":",Sheet1!DR686)+1,100)</f>
        <v>用水量*0.85</v>
      </c>
      <c r="AI686" t="str">
        <f ca="1">MID(Sheet1!DS686,FIND(":",Sheet1!DS686)+1,100)</f>
        <v>50瓦/平方米，60瓦/平方米</v>
      </c>
      <c r="AJ686" t="str">
        <f ca="1">MID(Sheet1!DT686,FIND(":",Sheet1!DT686)+1,100)</f>
        <v>0.7，0.7</v>
      </c>
      <c r="AK686" t="str">
        <f ca="1">MID(Sheet1!DU686,FIND(":",Sheet1!DU686)+1,100)</f>
        <v>住宅建筑面积*50*0.7/1000+商服建筑面积*60*0.7/1000</v>
      </c>
      <c r="AL686" t="str">
        <f ca="1">MID(Sheet1!DV686,FIND(":",Sheet1!DV686)+1,100)</f>
        <v>1.2门/户，1.0门/100平方米</v>
      </c>
      <c r="AM686" t="str">
        <f ca="1">MID(Sheet1!DW686,FIND(":",Sheet1!DW686)+1,100)</f>
        <v>居住户数*1.2+商服建筑面积*1.0/100</v>
      </c>
      <c r="AN686" t="str">
        <f ca="1">MID(Sheet1!DX686,FIND(":",Sheet1!DX686)+1,100)</f>
        <v>2.0门/户，0.2门/100平方米</v>
      </c>
      <c r="AO686" t="str">
        <f ca="1">MID(Sheet1!DY686,FIND(":",Sheet1!DY686)+1,100)</f>
        <v>居住户数*2.0+商服建筑面积*0.2/100</v>
      </c>
      <c r="AP686" t="str">
        <f ca="1">MID(Sheet1!DZ686,FIND(":",Sheet1!DZ686)+1,100)</f>
        <v>34.5pcu/万平方米，26：74，52.1pcu/万平方米，71：29</v>
      </c>
      <c r="AQ686" t="str">
        <f ca="1">MID(Sheet1!EA686,FIND(":",Sheet1!EA686)+1,100)</f>
        <v>住宅建筑面积/10000*34.5*0.26+商服建筑面积/10000*60*0.71</v>
      </c>
      <c r="AR686" t="str">
        <f ca="1">MID(Sheet1!EB686,FIND(":",Sheet1!EB686)+1,100)</f>
        <v>住宅建筑面积/10000*34.5*0.74+商服建筑面积/10000*60*0.29</v>
      </c>
      <c r="AS686" t="str">
        <f ca="1">MID(Sheet1!EC686,FIND(":",Sheet1!EC686)+1,100)</f>
        <v>住宅建筑面积*0.4+商服建筑面积*0.4</v>
      </c>
      <c r="AT686" t="str">
        <f ca="1">MID(Sheet1!ED686,FIND(":",Sheet1!ED686)+1,100)</f>
        <v>住宅建筑面积*0.4+商服建筑面积*0.4</v>
      </c>
      <c r="AU686" t="str">
        <f ca="1">MID(Sheet1!EE686,FIND(":",Sheet1!EE686)+1,100)</f>
        <v>住宅建筑面积*0.11+商服建筑面积*0.08</v>
      </c>
      <c r="AV686" t="str">
        <f ca="1">MID(Sheet1!EF686,FIND(":",Sheet1!EF686)+1,100)</f>
        <v>住宅建筑面积*0.11+商服建筑面积*0.08</v>
      </c>
      <c r="AW686" t="str">
        <f ca="1">MID(Sheet1!EG686,FIND(":",Sheet1!EG686)+1,100)</f>
        <v>城镇建设用地</v>
      </c>
    </row>
    <row r="687" spans="1:49" x14ac:dyDescent="0.2">
      <c r="A687" t="str">
        <f>MID(Sheet1!CK687,FIND(":",Sheet1!CK687)+1,100)</f>
        <v>0901/0902/070102/120802/1206#商业用地/商务金融用地/二类城镇住宅用地/公共交通场站用地/城市轨道交通用地#国空</v>
      </c>
      <c r="B687" t="str">
        <f>MID(Sheet1!CL687,FIND(":",Sheet1!CL687)+1,100)</f>
        <v>商业用地/商务金融用地/二类城镇住宅用地/公共交通场站用地/城市轨道交通用地</v>
      </c>
      <c r="C687" t="str">
        <f>MID(Sheet1!CM687,FIND(":",Sheet1!CM687)+1,100)</f>
        <v/>
      </c>
      <c r="D687" t="str">
        <f>MID(Sheet1!CN687,FIND(":",Sheet1!CN687)+1,100)</f>
        <v>0901/0902/070102/120802/1206</v>
      </c>
      <c r="E687" t="str">
        <f>MID(Sheet1!CO687,FIND(":",Sheet1!CO687)+1,100)</f>
        <v>国空</v>
      </c>
      <c r="F687" t="str">
        <f>MID(Sheet1!CP687,FIND(":",Sheet1!CP687)+1,100)</f>
        <v>B1/B2/R2/S32/S1</v>
      </c>
      <c r="G687" t="str">
        <f>MID(Sheet1!CQ687,FIND(":",Sheet1!CQ687)+1,100)</f>
        <v>B/R#商住兼容用地#城规</v>
      </c>
      <c r="H687" t="str">
        <f>MID(Sheet1!CR687,FIND(":",Sheet1!CR687)+1,100)</f>
        <v>B/R</v>
      </c>
      <c r="I687" t="str">
        <f>MID(Sheet1!CS687,FIND(":",Sheet1!CS687)+1,100)</f>
        <v>09#商业服务业用地#国空</v>
      </c>
      <c r="J687" t="str">
        <f>MID(Sheet1!CT687,FIND(":",Sheet1!CT687)+1,100)</f>
        <v>2</v>
      </c>
      <c r="K687" t="str">
        <f>MID(Sheet1!CU687,FIND(":",Sheet1!CU687)+1,100)</f>
        <v>109</v>
      </c>
      <c r="L687" t="str">
        <f ca="1">MID(Sheet1!CV687,FIND(":",Sheet1!CV687)+1,100)</f>
        <v>255,192,0</v>
      </c>
      <c r="M687" t="str">
        <f ca="1">MID(Sheet1!CW687,FIND(":",Sheet1!CW687)+1,100)</f>
        <v>面积*容积率</v>
      </c>
      <c r="N687" t="str">
        <f ca="1">MID(Sheet1!CX687,FIND(":",Sheet1!CX687)+1,100)</f>
        <v>地块建筑面积*兼容比例2</v>
      </c>
      <c r="O687" t="str">
        <f ca="1">MID(Sheet1!CY687,FIND(":",Sheet1!CY687)+1,100)</f>
        <v>地块建筑面积*兼容比例1</v>
      </c>
      <c r="P687" t="str">
        <f ca="1">MID(Sheet1!CZ687,FIND(":",Sheet1!CZ687)+1,100)</f>
        <v>地块建筑面积*兼容比例1*0.35</v>
      </c>
      <c r="Q687" t="str">
        <f ca="1">MID(Sheet1!DA687,FIND(":",Sheet1!DA687)+1,100)</f>
        <v>地块建筑面积*兼容比例1*0.65</v>
      </c>
      <c r="R687" t="str">
        <f ca="1">MID(Sheet1!DB687,FIND(":",Sheet1!DB687)+1,100)</f>
        <v>地块建筑面积*0</v>
      </c>
      <c r="S687" t="str">
        <f ca="1">MID(Sheet1!DC687,FIND(":",Sheet1!DC687)+1,100)</f>
        <v>地块建筑面积*0</v>
      </c>
      <c r="T687" t="str">
        <f ca="1">MID(Sheet1!DD687,FIND(":",Sheet1!DD687)+1,100)</f>
        <v>地块建筑面积*0</v>
      </c>
      <c r="U687" t="str">
        <f ca="1">MID(Sheet1!DE687,FIND(":",Sheet1!DE687)+1,100)</f>
        <v>面积*0</v>
      </c>
      <c r="V687" t="str">
        <f ca="1">MID(Sheet1!DF687,FIND(":",Sheet1!DF687)+1,100)</f>
        <v>面积*0</v>
      </c>
      <c r="W687" t="str">
        <f ca="1">MID(Sheet1!DG687,FIND(":",Sheet1!DG687)+1,100)</f>
        <v>100平方米/户</v>
      </c>
      <c r="X687" t="str">
        <f ca="1">MID(Sheet1!DH687,FIND(":",Sheet1!DH687)+1,100)</f>
        <v>住宅建筑面积/100</v>
      </c>
      <c r="Y687" t="str">
        <f ca="1">MID(Sheet1!DI687,FIND(":",Sheet1!DI687)+1,100)</f>
        <v>3人/户</v>
      </c>
      <c r="Z687" t="str">
        <f ca="1">MID(Sheet1!DJ687,FIND(":",Sheet1!DJ687)+1,100)</f>
        <v>居住户数*3</v>
      </c>
      <c r="AA687" t="str">
        <f ca="1">MID(Sheet1!DK687,FIND(":",Sheet1!DK687)+1,100)</f>
        <v>35平方米/岗位</v>
      </c>
      <c r="AB687" t="str">
        <f ca="1">MID(Sheet1!DL687,FIND(":",Sheet1!DL687)+1,100)</f>
        <v>商服建筑面积/35</v>
      </c>
      <c r="AC687" t="str">
        <f ca="1">MID(Sheet1!DM687,FIND(":",Sheet1!DM687)+1,100)</f>
        <v>1.2个/户，1.2个/100平方米</v>
      </c>
      <c r="AD687" t="str">
        <f ca="1">MID(Sheet1!DN687,FIND(":",Sheet1!DN687)+1,100)</f>
        <v>居住户数*1.2+商服建筑面积*1.2/100</v>
      </c>
      <c r="AE687" t="str">
        <f ca="1">MID(Sheet1!DO687,FIND(":",Sheet1!DO687)+1,100)</f>
        <v>155升/日*人，10升/平方米*日</v>
      </c>
      <c r="AF687" t="str">
        <f ca="1">MID(Sheet1!DP687,FIND(":",Sheet1!DP687)+1,100)</f>
        <v>居住人数*155/1000+商服建筑面积*10/1000</v>
      </c>
      <c r="AG687" t="str">
        <f ca="1">MID(Sheet1!DQ687,FIND(":",Sheet1!DQ687)+1,100)</f>
        <v>0.85</v>
      </c>
      <c r="AH687" t="str">
        <f ca="1">MID(Sheet1!DR687,FIND(":",Sheet1!DR687)+1,100)</f>
        <v>用水量*0.85</v>
      </c>
      <c r="AI687" t="str">
        <f ca="1">MID(Sheet1!DS687,FIND(":",Sheet1!DS687)+1,100)</f>
        <v>50瓦/平方米，60瓦/平方米</v>
      </c>
      <c r="AJ687" t="str">
        <f ca="1">MID(Sheet1!DT687,FIND(":",Sheet1!DT687)+1,100)</f>
        <v>0.7，0.7</v>
      </c>
      <c r="AK687" t="str">
        <f ca="1">MID(Sheet1!DU687,FIND(":",Sheet1!DU687)+1,100)</f>
        <v>住宅建筑面积*50*0.7/1000+商服建筑面积*60*0.7/1000</v>
      </c>
      <c r="AL687" t="str">
        <f ca="1">MID(Sheet1!DV687,FIND(":",Sheet1!DV687)+1,100)</f>
        <v>1.2门/户，1.0门/100平方米</v>
      </c>
      <c r="AM687" t="str">
        <f ca="1">MID(Sheet1!DW687,FIND(":",Sheet1!DW687)+1,100)</f>
        <v>居住户数*1.2+商服建筑面积*1.0/100</v>
      </c>
      <c r="AN687" t="str">
        <f ca="1">MID(Sheet1!DX687,FIND(":",Sheet1!DX687)+1,100)</f>
        <v>2.0门/户，0.2门/100平方米</v>
      </c>
      <c r="AO687" t="str">
        <f ca="1">MID(Sheet1!DY687,FIND(":",Sheet1!DY687)+1,100)</f>
        <v>居住户数*2.0+商服建筑面积*0.2/100</v>
      </c>
      <c r="AP687" t="str">
        <f ca="1">MID(Sheet1!DZ687,FIND(":",Sheet1!DZ687)+1,100)</f>
        <v>34.5pcu/万平方米，26：74，52.1pcu/万平方米，71：29</v>
      </c>
      <c r="AQ687" t="str">
        <f ca="1">MID(Sheet1!EA687,FIND(":",Sheet1!EA687)+1,100)</f>
        <v>住宅建筑面积/10000*34.5*0.26+商服建筑面积/10000*60*0.71</v>
      </c>
      <c r="AR687" t="str">
        <f ca="1">MID(Sheet1!EB687,FIND(":",Sheet1!EB687)+1,100)</f>
        <v>住宅建筑面积/10000*34.5*0.74+商服建筑面积/10000*60*0.29</v>
      </c>
      <c r="AS687" t="str">
        <f ca="1">MID(Sheet1!EC687,FIND(":",Sheet1!EC687)+1,100)</f>
        <v>住宅建筑面积*0.4+商服建筑面积*0.4</v>
      </c>
      <c r="AT687" t="str">
        <f ca="1">MID(Sheet1!ED687,FIND(":",Sheet1!ED687)+1,100)</f>
        <v>住宅建筑面积*0.4+商服建筑面积*0.4</v>
      </c>
      <c r="AU687" t="str">
        <f ca="1">MID(Sheet1!EE687,FIND(":",Sheet1!EE687)+1,100)</f>
        <v>住宅建筑面积*0.11+商服建筑面积*0.08</v>
      </c>
      <c r="AV687" t="str">
        <f ca="1">MID(Sheet1!EF687,FIND(":",Sheet1!EF687)+1,100)</f>
        <v>住宅建筑面积*0.11+商服建筑面积*0.08</v>
      </c>
      <c r="AW687" t="str">
        <f ca="1">MID(Sheet1!EG687,FIND(":",Sheet1!EG687)+1,100)</f>
        <v>城镇建设用地</v>
      </c>
    </row>
    <row r="688" spans="1:49" x14ac:dyDescent="0.2">
      <c r="A688" t="str">
        <f>MID(Sheet1!CK688,FIND(":",Sheet1!CK688)+1,100)</f>
        <v>0901/0902/070102/1206/120803#商业用地/商务金融用地/二类城镇住宅用地/城市轨道交通用地/社会停车场用地#国空</v>
      </c>
      <c r="B688" t="str">
        <f>MID(Sheet1!CL688,FIND(":",Sheet1!CL688)+1,100)</f>
        <v>商业用地/商务金融用地/二类城镇住宅用地/城市轨道交通用地/社会停车场用地</v>
      </c>
      <c r="C688" t="str">
        <f>MID(Sheet1!CM688,FIND(":",Sheet1!CM688)+1,100)</f>
        <v/>
      </c>
      <c r="D688" t="str">
        <f>MID(Sheet1!CN688,FIND(":",Sheet1!CN688)+1,100)</f>
        <v>0901/0902/070102/1206/120803</v>
      </c>
      <c r="E688" t="str">
        <f>MID(Sheet1!CO688,FIND(":",Sheet1!CO688)+1,100)</f>
        <v>国空</v>
      </c>
      <c r="F688" t="str">
        <f>MID(Sheet1!CP688,FIND(":",Sheet1!CP688)+1,100)</f>
        <v>B1/B2/R2/S1/S33</v>
      </c>
      <c r="G688" t="str">
        <f>MID(Sheet1!CQ688,FIND(":",Sheet1!CQ688)+1,100)</f>
        <v>B/R#商住兼容用地#城规</v>
      </c>
      <c r="H688" t="str">
        <f>MID(Sheet1!CR688,FIND(":",Sheet1!CR688)+1,100)</f>
        <v>B/R</v>
      </c>
      <c r="I688" t="str">
        <f>MID(Sheet1!CS688,FIND(":",Sheet1!CS688)+1,100)</f>
        <v>09#商业服务业用地#国空</v>
      </c>
      <c r="J688" t="str">
        <f>MID(Sheet1!CT688,FIND(":",Sheet1!CT688)+1,100)</f>
        <v>2</v>
      </c>
      <c r="K688" t="str">
        <f>MID(Sheet1!CU688,FIND(":",Sheet1!CU688)+1,100)</f>
        <v>109</v>
      </c>
      <c r="L688" t="str">
        <f ca="1">MID(Sheet1!CV688,FIND(":",Sheet1!CV688)+1,100)</f>
        <v>255,192,0</v>
      </c>
      <c r="M688" t="str">
        <f ca="1">MID(Sheet1!CW688,FIND(":",Sheet1!CW688)+1,100)</f>
        <v>面积*容积率</v>
      </c>
      <c r="N688" t="str">
        <f ca="1">MID(Sheet1!CX688,FIND(":",Sheet1!CX688)+1,100)</f>
        <v>地块建筑面积*兼容比例2</v>
      </c>
      <c r="O688" t="str">
        <f ca="1">MID(Sheet1!CY688,FIND(":",Sheet1!CY688)+1,100)</f>
        <v>地块建筑面积*兼容比例1</v>
      </c>
      <c r="P688" t="str">
        <f ca="1">MID(Sheet1!CZ688,FIND(":",Sheet1!CZ688)+1,100)</f>
        <v>地块建筑面积*兼容比例1*0.35</v>
      </c>
      <c r="Q688" t="str">
        <f ca="1">MID(Sheet1!DA688,FIND(":",Sheet1!DA688)+1,100)</f>
        <v>地块建筑面积*兼容比例1*0.65</v>
      </c>
      <c r="R688" t="str">
        <f ca="1">MID(Sheet1!DB688,FIND(":",Sheet1!DB688)+1,100)</f>
        <v>地块建筑面积*0</v>
      </c>
      <c r="S688" t="str">
        <f ca="1">MID(Sheet1!DC688,FIND(":",Sheet1!DC688)+1,100)</f>
        <v>地块建筑面积*0</v>
      </c>
      <c r="T688" t="str">
        <f ca="1">MID(Sheet1!DD688,FIND(":",Sheet1!DD688)+1,100)</f>
        <v>地块建筑面积*0</v>
      </c>
      <c r="U688" t="str">
        <f ca="1">MID(Sheet1!DE688,FIND(":",Sheet1!DE688)+1,100)</f>
        <v>面积*0</v>
      </c>
      <c r="V688" t="str">
        <f ca="1">MID(Sheet1!DF688,FIND(":",Sheet1!DF688)+1,100)</f>
        <v>面积*0</v>
      </c>
      <c r="W688" t="str">
        <f ca="1">MID(Sheet1!DG688,FIND(":",Sheet1!DG688)+1,100)</f>
        <v>100平方米/户</v>
      </c>
      <c r="X688" t="str">
        <f ca="1">MID(Sheet1!DH688,FIND(":",Sheet1!DH688)+1,100)</f>
        <v>住宅建筑面积/100</v>
      </c>
      <c r="Y688" t="str">
        <f ca="1">MID(Sheet1!DI688,FIND(":",Sheet1!DI688)+1,100)</f>
        <v>3人/户</v>
      </c>
      <c r="Z688" t="str">
        <f ca="1">MID(Sheet1!DJ688,FIND(":",Sheet1!DJ688)+1,100)</f>
        <v>居住户数*3</v>
      </c>
      <c r="AA688" t="str">
        <f ca="1">MID(Sheet1!DK688,FIND(":",Sheet1!DK688)+1,100)</f>
        <v>35平方米/岗位</v>
      </c>
      <c r="AB688" t="str">
        <f ca="1">MID(Sheet1!DL688,FIND(":",Sheet1!DL688)+1,100)</f>
        <v>商服建筑面积/35</v>
      </c>
      <c r="AC688" t="str">
        <f ca="1">MID(Sheet1!DM688,FIND(":",Sheet1!DM688)+1,100)</f>
        <v>1.2个/户，1.2个/100平方米</v>
      </c>
      <c r="AD688" t="str">
        <f ca="1">MID(Sheet1!DN688,FIND(":",Sheet1!DN688)+1,100)</f>
        <v>居住户数*1.2+商服建筑面积*1.2/100</v>
      </c>
      <c r="AE688" t="str">
        <f ca="1">MID(Sheet1!DO688,FIND(":",Sheet1!DO688)+1,100)</f>
        <v>155升/日*人，10升/平方米*日</v>
      </c>
      <c r="AF688" t="str">
        <f ca="1">MID(Sheet1!DP688,FIND(":",Sheet1!DP688)+1,100)</f>
        <v>居住人数*155/1000+商服建筑面积*10/1000</v>
      </c>
      <c r="AG688" t="str">
        <f ca="1">MID(Sheet1!DQ688,FIND(":",Sheet1!DQ688)+1,100)</f>
        <v>0.85</v>
      </c>
      <c r="AH688" t="str">
        <f ca="1">MID(Sheet1!DR688,FIND(":",Sheet1!DR688)+1,100)</f>
        <v>用水量*0.85</v>
      </c>
      <c r="AI688" t="str">
        <f ca="1">MID(Sheet1!DS688,FIND(":",Sheet1!DS688)+1,100)</f>
        <v>50瓦/平方米，60瓦/平方米</v>
      </c>
      <c r="AJ688" t="str">
        <f ca="1">MID(Sheet1!DT688,FIND(":",Sheet1!DT688)+1,100)</f>
        <v>0.7，0.7</v>
      </c>
      <c r="AK688" t="str">
        <f ca="1">MID(Sheet1!DU688,FIND(":",Sheet1!DU688)+1,100)</f>
        <v>住宅建筑面积*50*0.7/1000+商服建筑面积*60*0.7/1000</v>
      </c>
      <c r="AL688" t="str">
        <f ca="1">MID(Sheet1!DV688,FIND(":",Sheet1!DV688)+1,100)</f>
        <v>1.2门/户，1.0门/100平方米</v>
      </c>
      <c r="AM688" t="str">
        <f ca="1">MID(Sheet1!DW688,FIND(":",Sheet1!DW688)+1,100)</f>
        <v>居住户数*1.2+商服建筑面积*1.0/100</v>
      </c>
      <c r="AN688" t="str">
        <f ca="1">MID(Sheet1!DX688,FIND(":",Sheet1!DX688)+1,100)</f>
        <v>2.0门/户，0.2门/100平方米</v>
      </c>
      <c r="AO688" t="str">
        <f ca="1">MID(Sheet1!DY688,FIND(":",Sheet1!DY688)+1,100)</f>
        <v>居住户数*2.0+商服建筑面积*0.2/100</v>
      </c>
      <c r="AP688" t="str">
        <f ca="1">MID(Sheet1!DZ688,FIND(":",Sheet1!DZ688)+1,100)</f>
        <v>34.5pcu/万平方米，26：74，52.1pcu/万平方米，71：29</v>
      </c>
      <c r="AQ688" t="str">
        <f ca="1">MID(Sheet1!EA688,FIND(":",Sheet1!EA688)+1,100)</f>
        <v>住宅建筑面积/10000*34.5*0.26+商服建筑面积/10000*60*0.71</v>
      </c>
      <c r="AR688" t="str">
        <f ca="1">MID(Sheet1!EB688,FIND(":",Sheet1!EB688)+1,100)</f>
        <v>住宅建筑面积/10000*34.5*0.74+商服建筑面积/10000*60*0.29</v>
      </c>
      <c r="AS688" t="str">
        <f ca="1">MID(Sheet1!EC688,FIND(":",Sheet1!EC688)+1,100)</f>
        <v>住宅建筑面积*0.4+商服建筑面积*0.4</v>
      </c>
      <c r="AT688" t="str">
        <f ca="1">MID(Sheet1!ED688,FIND(":",Sheet1!ED688)+1,100)</f>
        <v>住宅建筑面积*0.4+商服建筑面积*0.4</v>
      </c>
      <c r="AU688" t="str">
        <f ca="1">MID(Sheet1!EE688,FIND(":",Sheet1!EE688)+1,100)</f>
        <v>住宅建筑面积*0.11+商服建筑面积*0.08</v>
      </c>
      <c r="AV688" t="str">
        <f ca="1">MID(Sheet1!EF688,FIND(":",Sheet1!EF688)+1,100)</f>
        <v>住宅建筑面积*0.11+商服建筑面积*0.08</v>
      </c>
      <c r="AW688" t="str">
        <f ca="1">MID(Sheet1!EG688,FIND(":",Sheet1!EG688)+1,100)</f>
        <v>城镇建设用地</v>
      </c>
    </row>
    <row r="689" spans="1:49" x14ac:dyDescent="0.2">
      <c r="A689" t="str">
        <f>MID(Sheet1!CK689,FIND(":",Sheet1!CK689)+1,100)</f>
        <v>0902/070102/100101#商务金融用地/二类城镇住宅用地/一类工业用地#国空</v>
      </c>
      <c r="B689" t="str">
        <f>MID(Sheet1!CL689,FIND(":",Sheet1!CL689)+1,100)</f>
        <v>商务金融用地/二类城镇住宅用地/一类工业用地</v>
      </c>
      <c r="C689" t="str">
        <f>MID(Sheet1!CM689,FIND(":",Sheet1!CM689)+1,100)</f>
        <v/>
      </c>
      <c r="D689" t="str">
        <f>MID(Sheet1!CN689,FIND(":",Sheet1!CN689)+1,100)</f>
        <v>0902/070102/100101</v>
      </c>
      <c r="E689" t="str">
        <f>MID(Sheet1!CO689,FIND(":",Sheet1!CO689)+1,100)</f>
        <v>国空</v>
      </c>
      <c r="F689" t="str">
        <f>MID(Sheet1!CP689,FIND(":",Sheet1!CP689)+1,100)</f>
        <v>B2/R2/M1</v>
      </c>
      <c r="G689" t="str">
        <f>MID(Sheet1!CQ689,FIND(":",Sheet1!CQ689)+1,100)</f>
        <v>B/R#商住兼容用地#城规</v>
      </c>
      <c r="H689" t="str">
        <f>MID(Sheet1!CR689,FIND(":",Sheet1!CR689)+1,100)</f>
        <v>B/R</v>
      </c>
      <c r="I689" t="str">
        <f>MID(Sheet1!CS689,FIND(":",Sheet1!CS689)+1,100)</f>
        <v>09#商业服务业用地#国空</v>
      </c>
      <c r="J689" t="str">
        <f>MID(Sheet1!CT689,FIND(":",Sheet1!CT689)+1,100)</f>
        <v>2</v>
      </c>
      <c r="K689" t="str">
        <f>MID(Sheet1!CU689,FIND(":",Sheet1!CU689)+1,100)</f>
        <v>109</v>
      </c>
      <c r="L689" t="str">
        <f ca="1">MID(Sheet1!CV689,FIND(":",Sheet1!CV689)+1,100)</f>
        <v>255,192,0</v>
      </c>
      <c r="M689" t="str">
        <f ca="1">MID(Sheet1!CW689,FIND(":",Sheet1!CW689)+1,100)</f>
        <v>面积*容积率</v>
      </c>
      <c r="N689" t="str">
        <f ca="1">MID(Sheet1!CX689,FIND(":",Sheet1!CX689)+1,100)</f>
        <v>地块建筑面积*兼容比例2</v>
      </c>
      <c r="O689" t="str">
        <f ca="1">MID(Sheet1!CY689,FIND(":",Sheet1!CY689)+1,100)</f>
        <v>地块建筑面积*兼容比例1</v>
      </c>
      <c r="P689" t="str">
        <f ca="1">MID(Sheet1!CZ689,FIND(":",Sheet1!CZ689)+1,100)</f>
        <v>地块建筑面积*兼容比例1*0.35</v>
      </c>
      <c r="Q689" t="str">
        <f ca="1">MID(Sheet1!DA689,FIND(":",Sheet1!DA689)+1,100)</f>
        <v>地块建筑面积*兼容比例1*0.65</v>
      </c>
      <c r="R689" t="str">
        <f ca="1">MID(Sheet1!DB689,FIND(":",Sheet1!DB689)+1,100)</f>
        <v>地块建筑面积*0</v>
      </c>
      <c r="S689" t="str">
        <f ca="1">MID(Sheet1!DC689,FIND(":",Sheet1!DC689)+1,100)</f>
        <v>地块建筑面积*0</v>
      </c>
      <c r="T689" t="str">
        <f ca="1">MID(Sheet1!DD689,FIND(":",Sheet1!DD689)+1,100)</f>
        <v>地块建筑面积*0</v>
      </c>
      <c r="U689" t="str">
        <f ca="1">MID(Sheet1!DE689,FIND(":",Sheet1!DE689)+1,100)</f>
        <v>面积*0</v>
      </c>
      <c r="V689" t="str">
        <f ca="1">MID(Sheet1!DF689,FIND(":",Sheet1!DF689)+1,100)</f>
        <v>面积*0</v>
      </c>
      <c r="W689" t="str">
        <f ca="1">MID(Sheet1!DG689,FIND(":",Sheet1!DG689)+1,100)</f>
        <v>100平方米/户</v>
      </c>
      <c r="X689" t="str">
        <f ca="1">MID(Sheet1!DH689,FIND(":",Sheet1!DH689)+1,100)</f>
        <v>住宅建筑面积/100</v>
      </c>
      <c r="Y689" t="str">
        <f ca="1">MID(Sheet1!DI689,FIND(":",Sheet1!DI689)+1,100)</f>
        <v>3人/户</v>
      </c>
      <c r="Z689" t="str">
        <f ca="1">MID(Sheet1!DJ689,FIND(":",Sheet1!DJ689)+1,100)</f>
        <v>居住户数*3</v>
      </c>
      <c r="AA689" t="str">
        <f ca="1">MID(Sheet1!DK689,FIND(":",Sheet1!DK689)+1,100)</f>
        <v>35平方米/岗位</v>
      </c>
      <c r="AB689" t="str">
        <f ca="1">MID(Sheet1!DL689,FIND(":",Sheet1!DL689)+1,100)</f>
        <v>商服建筑面积/35</v>
      </c>
      <c r="AC689" t="str">
        <f ca="1">MID(Sheet1!DM689,FIND(":",Sheet1!DM689)+1,100)</f>
        <v>1.2个/户，1.2个/100平方米</v>
      </c>
      <c r="AD689" t="str">
        <f ca="1">MID(Sheet1!DN689,FIND(":",Sheet1!DN689)+1,100)</f>
        <v>居住户数*1.2+商服建筑面积*1.2/100</v>
      </c>
      <c r="AE689" t="str">
        <f ca="1">MID(Sheet1!DO689,FIND(":",Sheet1!DO689)+1,100)</f>
        <v>155升/日*人，10升/平方米*日</v>
      </c>
      <c r="AF689" t="str">
        <f ca="1">MID(Sheet1!DP689,FIND(":",Sheet1!DP689)+1,100)</f>
        <v>居住人数*155/1000+商服建筑面积*10/1000</v>
      </c>
      <c r="AG689" t="str">
        <f ca="1">MID(Sheet1!DQ689,FIND(":",Sheet1!DQ689)+1,100)</f>
        <v>0.85</v>
      </c>
      <c r="AH689" t="str">
        <f ca="1">MID(Sheet1!DR689,FIND(":",Sheet1!DR689)+1,100)</f>
        <v>用水量*0.85</v>
      </c>
      <c r="AI689" t="str">
        <f ca="1">MID(Sheet1!DS689,FIND(":",Sheet1!DS689)+1,100)</f>
        <v>50瓦/平方米，60瓦/平方米</v>
      </c>
      <c r="AJ689" t="str">
        <f ca="1">MID(Sheet1!DT689,FIND(":",Sheet1!DT689)+1,100)</f>
        <v>0.7，0.7</v>
      </c>
      <c r="AK689" t="str">
        <f ca="1">MID(Sheet1!DU689,FIND(":",Sheet1!DU689)+1,100)</f>
        <v>住宅建筑面积*50*0.7/1000+商服建筑面积*60*0.7/1000</v>
      </c>
      <c r="AL689" t="str">
        <f ca="1">MID(Sheet1!DV689,FIND(":",Sheet1!DV689)+1,100)</f>
        <v>1.2门/户，1.0门/100平方米</v>
      </c>
      <c r="AM689" t="str">
        <f ca="1">MID(Sheet1!DW689,FIND(":",Sheet1!DW689)+1,100)</f>
        <v>居住户数*1.2+商服建筑面积*1.0/100</v>
      </c>
      <c r="AN689" t="str">
        <f ca="1">MID(Sheet1!DX689,FIND(":",Sheet1!DX689)+1,100)</f>
        <v>2.0门/户，0.2门/100平方米</v>
      </c>
      <c r="AO689" t="str">
        <f ca="1">MID(Sheet1!DY689,FIND(":",Sheet1!DY689)+1,100)</f>
        <v>居住户数*2.0+商服建筑面积*0.2/100</v>
      </c>
      <c r="AP689" t="str">
        <f ca="1">MID(Sheet1!DZ689,FIND(":",Sheet1!DZ689)+1,100)</f>
        <v>34.5pcu/万平方米，26：74，52.1pcu/万平方米，71：29</v>
      </c>
      <c r="AQ689" t="str">
        <f ca="1">MID(Sheet1!EA689,FIND(":",Sheet1!EA689)+1,100)</f>
        <v>住宅建筑面积/10000*34.5*0.26+商服建筑面积/10000*60*0.71</v>
      </c>
      <c r="AR689" t="str">
        <f ca="1">MID(Sheet1!EB689,FIND(":",Sheet1!EB689)+1,100)</f>
        <v>住宅建筑面积/10000*34.5*0.74+商服建筑面积/10000*60*0.29</v>
      </c>
      <c r="AS689" t="str">
        <f ca="1">MID(Sheet1!EC689,FIND(":",Sheet1!EC689)+1,100)</f>
        <v>住宅建筑面积*0.4+商服建筑面积*0.4</v>
      </c>
      <c r="AT689" t="str">
        <f ca="1">MID(Sheet1!ED689,FIND(":",Sheet1!ED689)+1,100)</f>
        <v>住宅建筑面积*0.4+商服建筑面积*0.4</v>
      </c>
      <c r="AU689" t="str">
        <f ca="1">MID(Sheet1!EE689,FIND(":",Sheet1!EE689)+1,100)</f>
        <v>住宅建筑面积*0.11+商服建筑面积*0.08</v>
      </c>
      <c r="AV689" t="str">
        <f ca="1">MID(Sheet1!EF689,FIND(":",Sheet1!EF689)+1,100)</f>
        <v>住宅建筑面积*0.11+商服建筑面积*0.08</v>
      </c>
      <c r="AW689" t="str">
        <f ca="1">MID(Sheet1!EG689,FIND(":",Sheet1!EG689)+1,100)</f>
        <v>城镇建设用地</v>
      </c>
    </row>
    <row r="690" spans="1:49" x14ac:dyDescent="0.2">
      <c r="A690" t="str">
        <f>MID(Sheet1!CK690,FIND(":",Sheet1!CK690)+1,100)</f>
        <v>0901/0702#商业用地/城镇社区服务设施用地#国空</v>
      </c>
      <c r="B690" t="str">
        <f>MID(Sheet1!CL690,FIND(":",Sheet1!CL690)+1,100)</f>
        <v>商业用地/城镇社区服务设施用地</v>
      </c>
      <c r="C690" t="str">
        <f>MID(Sheet1!CM690,FIND(":",Sheet1!CM690)+1,100)</f>
        <v/>
      </c>
      <c r="D690" t="str">
        <f>MID(Sheet1!CN690,FIND(":",Sheet1!CN690)+1,100)</f>
        <v>0901/0702</v>
      </c>
      <c r="E690" t="str">
        <f>MID(Sheet1!CO690,FIND(":",Sheet1!CO690)+1,100)</f>
        <v>国空</v>
      </c>
      <c r="F690" t="str">
        <f>MID(Sheet1!CP690,FIND(":",Sheet1!CP690)+1,100)</f>
        <v>B1/Rcs</v>
      </c>
      <c r="G690" t="str">
        <f>MID(Sheet1!CQ690,FIND(":",Sheet1!CQ690)+1,100)</f>
        <v>B/R22#商业服务业设施用地/服务设施用地#城规</v>
      </c>
      <c r="H690" t="str">
        <f>MID(Sheet1!CR690,FIND(":",Sheet1!CR690)+1,100)</f>
        <v>B/R22</v>
      </c>
      <c r="I690" t="str">
        <f>MID(Sheet1!CS690,FIND(":",Sheet1!CS690)+1,100)</f>
        <v>09#商业服务业用地#国空</v>
      </c>
      <c r="J690" t="str">
        <f>MID(Sheet1!CT690,FIND(":",Sheet1!CT690)+1,100)</f>
        <v>2</v>
      </c>
      <c r="K690" t="str">
        <f>MID(Sheet1!CU690,FIND(":",Sheet1!CU690)+1,100)</f>
        <v>109</v>
      </c>
      <c r="L690" t="str">
        <f ca="1">MID(Sheet1!CV690,FIND(":",Sheet1!CV690)+1,100)</f>
        <v>255,0,0</v>
      </c>
      <c r="M690" t="str">
        <f ca="1">MID(Sheet1!CW690,FIND(":",Sheet1!CW690)+1,100)</f>
        <v>面积*容积率</v>
      </c>
      <c r="N690" t="str">
        <f ca="1">MID(Sheet1!CX690,FIND(":",Sheet1!CX690)+1,100)</f>
        <v>地块建筑面积*0</v>
      </c>
      <c r="O690" t="str">
        <f ca="1">MID(Sheet1!CY690,FIND(":",Sheet1!CY690)+1,100)</f>
        <v>地块建筑面积*兼容比例1</v>
      </c>
      <c r="P690" t="str">
        <f ca="1">MID(Sheet1!CZ690,FIND(":",Sheet1!CZ690)+1,100)</f>
        <v>地块建筑面积*兼容比例1*0.35</v>
      </c>
      <c r="Q690" t="str">
        <f ca="1">MID(Sheet1!DA690,FIND(":",Sheet1!DA690)+1,100)</f>
        <v>地块建筑面积*兼容比例1*0.65</v>
      </c>
      <c r="R690" t="str">
        <f ca="1">MID(Sheet1!DB690,FIND(":",Sheet1!DB690)+1,100)</f>
        <v>地块建筑面积*兼容比例2</v>
      </c>
      <c r="S690" t="str">
        <f ca="1">MID(Sheet1!DC690,FIND(":",Sheet1!DC690)+1,100)</f>
        <v>地块建筑面积*0</v>
      </c>
      <c r="T690" t="str">
        <f ca="1">MID(Sheet1!DD690,FIND(":",Sheet1!DD690)+1,100)</f>
        <v>地块建筑面积*0</v>
      </c>
      <c r="U690" t="str">
        <f ca="1">MID(Sheet1!DE690,FIND(":",Sheet1!DE690)+1,100)</f>
        <v>面积*0</v>
      </c>
      <c r="V690" t="str">
        <f ca="1">MID(Sheet1!DF690,FIND(":",Sheet1!DF690)+1,100)</f>
        <v>面积*0</v>
      </c>
      <c r="W690" t="str">
        <f ca="1">MID(Sheet1!DG690,FIND(":",Sheet1!DG690)+1,100)</f>
        <v>-</v>
      </c>
      <c r="X690" t="str">
        <f ca="1">MID(Sheet1!DH690,FIND(":",Sheet1!DH690)+1,100)</f>
        <v>0</v>
      </c>
      <c r="Y690" t="str">
        <f ca="1">MID(Sheet1!DI690,FIND(":",Sheet1!DI690)+1,100)</f>
        <v>-</v>
      </c>
      <c r="Z690" t="str">
        <f ca="1">MID(Sheet1!DJ690,FIND(":",Sheet1!DJ690)+1,100)</f>
        <v>0</v>
      </c>
      <c r="AA690" t="str">
        <f ca="1">MID(Sheet1!DK690,FIND(":",Sheet1!DK690)+1,100)</f>
        <v>35平方米/岗位</v>
      </c>
      <c r="AB690" t="str">
        <f ca="1">MID(Sheet1!DL690,FIND(":",Sheet1!DL690)+1,100)</f>
        <v>地块建筑面积/35</v>
      </c>
      <c r="AC690" t="str">
        <f ca="1">MID(Sheet1!DM690,FIND(":",Sheet1!DM690)+1,100)</f>
        <v>0.4个/100平方米，1.2个/100平方米</v>
      </c>
      <c r="AD690" t="str">
        <f ca="1">MID(Sheet1!DN690,FIND(":",Sheet1!DN690)+1,100)</f>
        <v>公服建筑面积*0.4/100+商服建筑面积*1.2/100</v>
      </c>
      <c r="AE690" t="str">
        <f ca="1">MID(Sheet1!DO690,FIND(":",Sheet1!DO690)+1,100)</f>
        <v>65立方米/日*公顷，10升/平方米*日</v>
      </c>
      <c r="AF690" t="str">
        <f ca="1">MID(Sheet1!DP690,FIND(":",Sheet1!DP690)+1,100)</f>
        <v>用地面积*65+商服建筑面积*10/1000</v>
      </c>
      <c r="AG690" t="str">
        <f ca="1">MID(Sheet1!DQ690,FIND(":",Sheet1!DQ690)+1,100)</f>
        <v>0.85</v>
      </c>
      <c r="AH690" t="str">
        <f ca="1">MID(Sheet1!DR690,FIND(":",Sheet1!DR690)+1,100)</f>
        <v>用水量*0.85</v>
      </c>
      <c r="AI690" t="str">
        <f ca="1">MID(Sheet1!DS690,FIND(":",Sheet1!DS690)+1,100)</f>
        <v>45瓦/平方米，60瓦/平方米</v>
      </c>
      <c r="AJ690" t="str">
        <f ca="1">MID(Sheet1!DT690,FIND(":",Sheet1!DT690)+1,100)</f>
        <v>0.8，0.7</v>
      </c>
      <c r="AK690" t="str">
        <f ca="1">MID(Sheet1!DU690,FIND(":",Sheet1!DU690)+1,100)</f>
        <v>公服建筑面积*45*0.8/1000+商服建筑面积*60*0.7/1000</v>
      </c>
      <c r="AL690" t="str">
        <f ca="1">MID(Sheet1!DV690,FIND(":",Sheet1!DV690)+1,100)</f>
        <v>1.0门/100平方米</v>
      </c>
      <c r="AM690" t="str">
        <f ca="1">MID(Sheet1!DW690,FIND(":",Sheet1!DW690)+1,100)</f>
        <v>地块建筑面积*1.0/100</v>
      </c>
      <c r="AN690" t="str">
        <f ca="1">MID(Sheet1!DX690,FIND(":",Sheet1!DX690)+1,100)</f>
        <v>0.5门/100平方米</v>
      </c>
      <c r="AO690" t="str">
        <f ca="1">MID(Sheet1!DY690,FIND(":",Sheet1!DY690)+1,100)</f>
        <v>地块建筑面积*0.5/100</v>
      </c>
      <c r="AP690" t="str">
        <f ca="1">MID(Sheet1!DZ690,FIND(":",Sheet1!DZ690)+1,100)</f>
        <v>39.4pcu/万平方米，71：29</v>
      </c>
      <c r="AQ690" t="str">
        <f ca="1">MID(Sheet1!EA690,FIND(":",Sheet1!EA690)+1,100)</f>
        <v>地块建筑面积/10000*39.4*0.71</v>
      </c>
      <c r="AR690" t="str">
        <f ca="1">MID(Sheet1!EB690,FIND(":",Sheet1!EB690)+1,100)</f>
        <v>地块建筑面积/10000*39.4*0.29</v>
      </c>
      <c r="AS690" t="str">
        <f ca="1">MID(Sheet1!EC690,FIND(":",Sheet1!EC690)+1,100)</f>
        <v>地块建筑面积*0.4</v>
      </c>
      <c r="AT690" t="str">
        <f ca="1">MID(Sheet1!ED690,FIND(":",Sheet1!ED690)+1,100)</f>
        <v>地块建筑面积*0.4</v>
      </c>
      <c r="AU690" t="str">
        <f ca="1">MID(Sheet1!EE690,FIND(":",Sheet1!EE690)+1,100)</f>
        <v>地块建筑面积*0.08</v>
      </c>
      <c r="AV690" t="str">
        <f ca="1">MID(Sheet1!EF690,FIND(":",Sheet1!EF690)+1,100)</f>
        <v>地块建筑面积*0.08</v>
      </c>
      <c r="AW690" t="str">
        <f ca="1">MID(Sheet1!EG690,FIND(":",Sheet1!EG690)+1,100)</f>
        <v>城镇建设用地</v>
      </c>
    </row>
    <row r="691" spans="1:49" x14ac:dyDescent="0.2">
      <c r="A691" t="str">
        <f>MID(Sheet1!CK691,FIND(":",Sheet1!CK691)+1,100)</f>
        <v>0901/0902/0702#商业用地/商务金融用地/城镇社区服务设施用地#国空</v>
      </c>
      <c r="B691" t="str">
        <f>MID(Sheet1!CL691,FIND(":",Sheet1!CL691)+1,100)</f>
        <v>商业用地/商务金融用地/城镇社区服务设施用地</v>
      </c>
      <c r="C691" t="str">
        <f>MID(Sheet1!CM691,FIND(":",Sheet1!CM691)+1,100)</f>
        <v/>
      </c>
      <c r="D691" t="str">
        <f>MID(Sheet1!CN691,FIND(":",Sheet1!CN691)+1,100)</f>
        <v>0901/0902/0702</v>
      </c>
      <c r="E691" t="str">
        <f>MID(Sheet1!CO691,FIND(":",Sheet1!CO691)+1,100)</f>
        <v>国空</v>
      </c>
      <c r="F691" t="str">
        <f>MID(Sheet1!CP691,FIND(":",Sheet1!CP691)+1,100)</f>
        <v>B1/B2/Rcs</v>
      </c>
      <c r="G691" t="str">
        <f>MID(Sheet1!CQ691,FIND(":",Sheet1!CQ691)+1,100)</f>
        <v>B/R22#商业服务业设施用地/服务设施用地#城规</v>
      </c>
      <c r="H691" t="str">
        <f>MID(Sheet1!CR691,FIND(":",Sheet1!CR691)+1,100)</f>
        <v>B/R22</v>
      </c>
      <c r="I691" t="str">
        <f>MID(Sheet1!CS691,FIND(":",Sheet1!CS691)+1,100)</f>
        <v>09#商业服务业用地#国空</v>
      </c>
      <c r="J691" t="str">
        <f>MID(Sheet1!CT691,FIND(":",Sheet1!CT691)+1,100)</f>
        <v>2</v>
      </c>
      <c r="K691" t="str">
        <f>MID(Sheet1!CU691,FIND(":",Sheet1!CU691)+1,100)</f>
        <v>109</v>
      </c>
      <c r="L691" t="str">
        <f ca="1">MID(Sheet1!CV691,FIND(":",Sheet1!CV691)+1,100)</f>
        <v>255,0,0</v>
      </c>
      <c r="M691" t="str">
        <f ca="1">MID(Sheet1!CW691,FIND(":",Sheet1!CW691)+1,100)</f>
        <v>面积*容积率</v>
      </c>
      <c r="N691" t="str">
        <f ca="1">MID(Sheet1!CX691,FIND(":",Sheet1!CX691)+1,100)</f>
        <v>地块建筑面积*0</v>
      </c>
      <c r="O691" t="str">
        <f ca="1">MID(Sheet1!CY691,FIND(":",Sheet1!CY691)+1,100)</f>
        <v>地块建筑面积*兼容比例1</v>
      </c>
      <c r="P691" t="str">
        <f ca="1">MID(Sheet1!CZ691,FIND(":",Sheet1!CZ691)+1,100)</f>
        <v>地块建筑面积*兼容比例1*0.35</v>
      </c>
      <c r="Q691" t="str">
        <f ca="1">MID(Sheet1!DA691,FIND(":",Sheet1!DA691)+1,100)</f>
        <v>地块建筑面积*兼容比例1*0.65</v>
      </c>
      <c r="R691" t="str">
        <f ca="1">MID(Sheet1!DB691,FIND(":",Sheet1!DB691)+1,100)</f>
        <v>地块建筑面积*兼容比例2</v>
      </c>
      <c r="S691" t="str">
        <f ca="1">MID(Sheet1!DC691,FIND(":",Sheet1!DC691)+1,100)</f>
        <v>地块建筑面积*0</v>
      </c>
      <c r="T691" t="str">
        <f ca="1">MID(Sheet1!DD691,FIND(":",Sheet1!DD691)+1,100)</f>
        <v>地块建筑面积*0</v>
      </c>
      <c r="U691" t="str">
        <f ca="1">MID(Sheet1!DE691,FIND(":",Sheet1!DE691)+1,100)</f>
        <v>面积*0</v>
      </c>
      <c r="V691" t="str">
        <f ca="1">MID(Sheet1!DF691,FIND(":",Sheet1!DF691)+1,100)</f>
        <v>面积*0</v>
      </c>
      <c r="W691" t="str">
        <f ca="1">MID(Sheet1!DG691,FIND(":",Sheet1!DG691)+1,100)</f>
        <v>-</v>
      </c>
      <c r="X691" t="str">
        <f ca="1">MID(Sheet1!DH691,FIND(":",Sheet1!DH691)+1,100)</f>
        <v>0</v>
      </c>
      <c r="Y691" t="str">
        <f ca="1">MID(Sheet1!DI691,FIND(":",Sheet1!DI691)+1,100)</f>
        <v>-</v>
      </c>
      <c r="Z691" t="str">
        <f ca="1">MID(Sheet1!DJ691,FIND(":",Sheet1!DJ691)+1,100)</f>
        <v>0</v>
      </c>
      <c r="AA691" t="str">
        <f ca="1">MID(Sheet1!DK691,FIND(":",Sheet1!DK691)+1,100)</f>
        <v>35平方米/岗位</v>
      </c>
      <c r="AB691" t="str">
        <f ca="1">MID(Sheet1!DL691,FIND(":",Sheet1!DL691)+1,100)</f>
        <v>地块建筑面积/35</v>
      </c>
      <c r="AC691" t="str">
        <f ca="1">MID(Sheet1!DM691,FIND(":",Sheet1!DM691)+1,100)</f>
        <v>0.4个/100平方米，1.2个/100平方米</v>
      </c>
      <c r="AD691" t="str">
        <f ca="1">MID(Sheet1!DN691,FIND(":",Sheet1!DN691)+1,100)</f>
        <v>公服建筑面积*0.4/100+商服建筑面积*1.2/100</v>
      </c>
      <c r="AE691" t="str">
        <f ca="1">MID(Sheet1!DO691,FIND(":",Sheet1!DO691)+1,100)</f>
        <v>65立方米/日*公顷，10升/平方米*日</v>
      </c>
      <c r="AF691" t="str">
        <f ca="1">MID(Sheet1!DP691,FIND(":",Sheet1!DP691)+1,100)</f>
        <v>用地面积*65+商服建筑面积*10/1000</v>
      </c>
      <c r="AG691" t="str">
        <f ca="1">MID(Sheet1!DQ691,FIND(":",Sheet1!DQ691)+1,100)</f>
        <v>0.85</v>
      </c>
      <c r="AH691" t="str">
        <f ca="1">MID(Sheet1!DR691,FIND(":",Sheet1!DR691)+1,100)</f>
        <v>用水量*0.85</v>
      </c>
      <c r="AI691" t="str">
        <f ca="1">MID(Sheet1!DS691,FIND(":",Sheet1!DS691)+1,100)</f>
        <v>45瓦/平方米，60瓦/平方米</v>
      </c>
      <c r="AJ691" t="str">
        <f ca="1">MID(Sheet1!DT691,FIND(":",Sheet1!DT691)+1,100)</f>
        <v>0.8，0.7</v>
      </c>
      <c r="AK691" t="str">
        <f ca="1">MID(Sheet1!DU691,FIND(":",Sheet1!DU691)+1,100)</f>
        <v>公服建筑面积*45*0.8/1000+商服建筑面积*60*0.7/1000</v>
      </c>
      <c r="AL691" t="str">
        <f ca="1">MID(Sheet1!DV691,FIND(":",Sheet1!DV691)+1,100)</f>
        <v>1.0门/100平方米</v>
      </c>
      <c r="AM691" t="str">
        <f ca="1">MID(Sheet1!DW691,FIND(":",Sheet1!DW691)+1,100)</f>
        <v>地块建筑面积*1.0/100</v>
      </c>
      <c r="AN691" t="str">
        <f ca="1">MID(Sheet1!DX691,FIND(":",Sheet1!DX691)+1,100)</f>
        <v>0.5门/100平方米</v>
      </c>
      <c r="AO691" t="str">
        <f ca="1">MID(Sheet1!DY691,FIND(":",Sheet1!DY691)+1,100)</f>
        <v>地块建筑面积*0.5/100</v>
      </c>
      <c r="AP691" t="str">
        <f ca="1">MID(Sheet1!DZ691,FIND(":",Sheet1!DZ691)+1,100)</f>
        <v>39.4pcu/万平方米，71：29</v>
      </c>
      <c r="AQ691" t="str">
        <f ca="1">MID(Sheet1!EA691,FIND(":",Sheet1!EA691)+1,100)</f>
        <v>地块建筑面积/10000*39.4*0.71</v>
      </c>
      <c r="AR691" t="str">
        <f ca="1">MID(Sheet1!EB691,FIND(":",Sheet1!EB691)+1,100)</f>
        <v>地块建筑面积/10000*39.4*0.29</v>
      </c>
      <c r="AS691" t="str">
        <f ca="1">MID(Sheet1!EC691,FIND(":",Sheet1!EC691)+1,100)</f>
        <v>地块建筑面积*0.4</v>
      </c>
      <c r="AT691" t="str">
        <f ca="1">MID(Sheet1!ED691,FIND(":",Sheet1!ED691)+1,100)</f>
        <v>地块建筑面积*0.4</v>
      </c>
      <c r="AU691" t="str">
        <f ca="1">MID(Sheet1!EE691,FIND(":",Sheet1!EE691)+1,100)</f>
        <v>地块建筑面积*0.08</v>
      </c>
      <c r="AV691" t="str">
        <f ca="1">MID(Sheet1!EF691,FIND(":",Sheet1!EF691)+1,100)</f>
        <v>地块建筑面积*0.08</v>
      </c>
      <c r="AW691" t="str">
        <f ca="1">MID(Sheet1!EG691,FIND(":",Sheet1!EG691)+1,100)</f>
        <v>城镇建设用地</v>
      </c>
    </row>
    <row r="692" spans="1:49" x14ac:dyDescent="0.2">
      <c r="A692" t="str">
        <f>MID(Sheet1!CK692,FIND(":",Sheet1!CK692)+1,100)</f>
        <v>0901/0902/0702/120803#商业用地/商务金融用地/城镇社区服务设施用地/社会停车场用地#国空</v>
      </c>
      <c r="B692" t="str">
        <f>MID(Sheet1!CL692,FIND(":",Sheet1!CL692)+1,100)</f>
        <v>商业用地/商务金融用地/城镇社区服务设施用地/社会停车场用地</v>
      </c>
      <c r="C692" t="str">
        <f>MID(Sheet1!CM692,FIND(":",Sheet1!CM692)+1,100)</f>
        <v/>
      </c>
      <c r="D692" t="str">
        <f>MID(Sheet1!CN692,FIND(":",Sheet1!CN692)+1,100)</f>
        <v>0901/0902/0702/120803</v>
      </c>
      <c r="E692" t="str">
        <f>MID(Sheet1!CO692,FIND(":",Sheet1!CO692)+1,100)</f>
        <v>国空</v>
      </c>
      <c r="F692" t="str">
        <f>MID(Sheet1!CP692,FIND(":",Sheet1!CP692)+1,100)</f>
        <v>B1/B2/Rcs/S33</v>
      </c>
      <c r="G692" t="str">
        <f>MID(Sheet1!CQ692,FIND(":",Sheet1!CQ692)+1,100)</f>
        <v>B/R22#商业服务业设施用地/服务设施用地#城规</v>
      </c>
      <c r="H692" t="str">
        <f>MID(Sheet1!CR692,FIND(":",Sheet1!CR692)+1,100)</f>
        <v>B/R22</v>
      </c>
      <c r="I692" t="str">
        <f>MID(Sheet1!CS692,FIND(":",Sheet1!CS692)+1,100)</f>
        <v>09#商业服务业用地#国空</v>
      </c>
      <c r="J692" t="str">
        <f>MID(Sheet1!CT692,FIND(":",Sheet1!CT692)+1,100)</f>
        <v>2</v>
      </c>
      <c r="K692" t="str">
        <f>MID(Sheet1!CU692,FIND(":",Sheet1!CU692)+1,100)</f>
        <v>109</v>
      </c>
      <c r="L692" t="str">
        <f ca="1">MID(Sheet1!CV692,FIND(":",Sheet1!CV692)+1,100)</f>
        <v>255,0,0</v>
      </c>
      <c r="M692" t="str">
        <f ca="1">MID(Sheet1!CW692,FIND(":",Sheet1!CW692)+1,100)</f>
        <v>面积*容积率</v>
      </c>
      <c r="N692" t="str">
        <f ca="1">MID(Sheet1!CX692,FIND(":",Sheet1!CX692)+1,100)</f>
        <v>地块建筑面积*0</v>
      </c>
      <c r="O692" t="str">
        <f ca="1">MID(Sheet1!CY692,FIND(":",Sheet1!CY692)+1,100)</f>
        <v>地块建筑面积*兼容比例1</v>
      </c>
      <c r="P692" t="str">
        <f ca="1">MID(Sheet1!CZ692,FIND(":",Sheet1!CZ692)+1,100)</f>
        <v>地块建筑面积*兼容比例1*0.35</v>
      </c>
      <c r="Q692" t="str">
        <f ca="1">MID(Sheet1!DA692,FIND(":",Sheet1!DA692)+1,100)</f>
        <v>地块建筑面积*兼容比例1*0.65</v>
      </c>
      <c r="R692" t="str">
        <f ca="1">MID(Sheet1!DB692,FIND(":",Sheet1!DB692)+1,100)</f>
        <v>地块建筑面积*兼容比例2</v>
      </c>
      <c r="S692" t="str">
        <f ca="1">MID(Sheet1!DC692,FIND(":",Sheet1!DC692)+1,100)</f>
        <v>地块建筑面积*0</v>
      </c>
      <c r="T692" t="str">
        <f ca="1">MID(Sheet1!DD692,FIND(":",Sheet1!DD692)+1,100)</f>
        <v>地块建筑面积*0</v>
      </c>
      <c r="U692" t="str">
        <f ca="1">MID(Sheet1!DE692,FIND(":",Sheet1!DE692)+1,100)</f>
        <v>面积*0</v>
      </c>
      <c r="V692" t="str">
        <f ca="1">MID(Sheet1!DF692,FIND(":",Sheet1!DF692)+1,100)</f>
        <v>面积*0</v>
      </c>
      <c r="W692" t="str">
        <f ca="1">MID(Sheet1!DG692,FIND(":",Sheet1!DG692)+1,100)</f>
        <v>-</v>
      </c>
      <c r="X692" t="str">
        <f ca="1">MID(Sheet1!DH692,FIND(":",Sheet1!DH692)+1,100)</f>
        <v>0</v>
      </c>
      <c r="Y692" t="str">
        <f ca="1">MID(Sheet1!DI692,FIND(":",Sheet1!DI692)+1,100)</f>
        <v>-</v>
      </c>
      <c r="Z692" t="str">
        <f ca="1">MID(Sheet1!DJ692,FIND(":",Sheet1!DJ692)+1,100)</f>
        <v>0</v>
      </c>
      <c r="AA692" t="str">
        <f ca="1">MID(Sheet1!DK692,FIND(":",Sheet1!DK692)+1,100)</f>
        <v>35平方米/岗位</v>
      </c>
      <c r="AB692" t="str">
        <f ca="1">MID(Sheet1!DL692,FIND(":",Sheet1!DL692)+1,100)</f>
        <v>地块建筑面积/35</v>
      </c>
      <c r="AC692" t="str">
        <f ca="1">MID(Sheet1!DM692,FIND(":",Sheet1!DM692)+1,100)</f>
        <v>0.4个/100平方米，1.2个/100平方米</v>
      </c>
      <c r="AD692" t="str">
        <f ca="1">MID(Sheet1!DN692,FIND(":",Sheet1!DN692)+1,100)</f>
        <v>公服建筑面积*0.4/100+商服建筑面积*1.2/100</v>
      </c>
      <c r="AE692" t="str">
        <f ca="1">MID(Sheet1!DO692,FIND(":",Sheet1!DO692)+1,100)</f>
        <v>65立方米/日*公顷，10升/平方米*日</v>
      </c>
      <c r="AF692" t="str">
        <f ca="1">MID(Sheet1!DP692,FIND(":",Sheet1!DP692)+1,100)</f>
        <v>用地面积*65+商服建筑面积*10/1000</v>
      </c>
      <c r="AG692" t="str">
        <f ca="1">MID(Sheet1!DQ692,FIND(":",Sheet1!DQ692)+1,100)</f>
        <v>0.85</v>
      </c>
      <c r="AH692" t="str">
        <f ca="1">MID(Sheet1!DR692,FIND(":",Sheet1!DR692)+1,100)</f>
        <v>用水量*0.85</v>
      </c>
      <c r="AI692" t="str">
        <f ca="1">MID(Sheet1!DS692,FIND(":",Sheet1!DS692)+1,100)</f>
        <v>45瓦/平方米，60瓦/平方米</v>
      </c>
      <c r="AJ692" t="str">
        <f ca="1">MID(Sheet1!DT692,FIND(":",Sheet1!DT692)+1,100)</f>
        <v>0.8，0.7</v>
      </c>
      <c r="AK692" t="str">
        <f ca="1">MID(Sheet1!DU692,FIND(":",Sheet1!DU692)+1,100)</f>
        <v>公服建筑面积*45*0.8/1000+商服建筑面积*60*0.7/1000</v>
      </c>
      <c r="AL692" t="str">
        <f ca="1">MID(Sheet1!DV692,FIND(":",Sheet1!DV692)+1,100)</f>
        <v>1.0门/100平方米</v>
      </c>
      <c r="AM692" t="str">
        <f ca="1">MID(Sheet1!DW692,FIND(":",Sheet1!DW692)+1,100)</f>
        <v>地块建筑面积*1.0/100</v>
      </c>
      <c r="AN692" t="str">
        <f ca="1">MID(Sheet1!DX692,FIND(":",Sheet1!DX692)+1,100)</f>
        <v>0.5门/100平方米</v>
      </c>
      <c r="AO692" t="str">
        <f ca="1">MID(Sheet1!DY692,FIND(":",Sheet1!DY692)+1,100)</f>
        <v>地块建筑面积*0.5/100</v>
      </c>
      <c r="AP692" t="str">
        <f ca="1">MID(Sheet1!DZ692,FIND(":",Sheet1!DZ692)+1,100)</f>
        <v>39.4pcu/万平方米，71：29</v>
      </c>
      <c r="AQ692" t="str">
        <f ca="1">MID(Sheet1!EA692,FIND(":",Sheet1!EA692)+1,100)</f>
        <v>地块建筑面积/10000*39.4*0.71</v>
      </c>
      <c r="AR692" t="str">
        <f ca="1">MID(Sheet1!EB692,FIND(":",Sheet1!EB692)+1,100)</f>
        <v>地块建筑面积/10000*39.4*0.29</v>
      </c>
      <c r="AS692" t="str">
        <f ca="1">MID(Sheet1!EC692,FIND(":",Sheet1!EC692)+1,100)</f>
        <v>地块建筑面积*0.4</v>
      </c>
      <c r="AT692" t="str">
        <f ca="1">MID(Sheet1!ED692,FIND(":",Sheet1!ED692)+1,100)</f>
        <v>地块建筑面积*0.4</v>
      </c>
      <c r="AU692" t="str">
        <f ca="1">MID(Sheet1!EE692,FIND(":",Sheet1!EE692)+1,100)</f>
        <v>地块建筑面积*0.08</v>
      </c>
      <c r="AV692" t="str">
        <f ca="1">MID(Sheet1!EF692,FIND(":",Sheet1!EF692)+1,100)</f>
        <v>地块建筑面积*0.08</v>
      </c>
      <c r="AW692" t="str">
        <f ca="1">MID(Sheet1!EG692,FIND(":",Sheet1!EG692)+1,100)</f>
        <v>城镇建设用地</v>
      </c>
    </row>
    <row r="693" spans="1:49" x14ac:dyDescent="0.2">
      <c r="A693" t="str">
        <f>MID(Sheet1!CK693,FIND(":",Sheet1!CK693)+1,100)</f>
        <v>0903/0702#娱乐用地/城镇社区服务设施用地#国空</v>
      </c>
      <c r="B693" t="str">
        <f>MID(Sheet1!CL693,FIND(":",Sheet1!CL693)+1,100)</f>
        <v>娱乐用地/城镇社区服务设施用地</v>
      </c>
      <c r="C693" t="str">
        <f>MID(Sheet1!CM693,FIND(":",Sheet1!CM693)+1,100)</f>
        <v/>
      </c>
      <c r="D693" t="str">
        <f>MID(Sheet1!CN693,FIND(":",Sheet1!CN693)+1,100)</f>
        <v>0903/0702</v>
      </c>
      <c r="E693" t="str">
        <f>MID(Sheet1!CO693,FIND(":",Sheet1!CO693)+1,100)</f>
        <v>国空</v>
      </c>
      <c r="F693" t="str">
        <f>MID(Sheet1!CP693,FIND(":",Sheet1!CP693)+1,100)</f>
        <v>B3/Rcs</v>
      </c>
      <c r="G693" t="str">
        <f>MID(Sheet1!CQ693,FIND(":",Sheet1!CQ693)+1,100)</f>
        <v>B/R22#商业服务业设施用地/服务设施用地#城规</v>
      </c>
      <c r="H693" t="str">
        <f>MID(Sheet1!CR693,FIND(":",Sheet1!CR693)+1,100)</f>
        <v>B/R22</v>
      </c>
      <c r="I693" t="str">
        <f>MID(Sheet1!CS693,FIND(":",Sheet1!CS693)+1,100)</f>
        <v>09#商业服务业用地#国空</v>
      </c>
      <c r="J693" t="str">
        <f>MID(Sheet1!CT693,FIND(":",Sheet1!CT693)+1,100)</f>
        <v>2</v>
      </c>
      <c r="K693" t="str">
        <f>MID(Sheet1!CU693,FIND(":",Sheet1!CU693)+1,100)</f>
        <v>109</v>
      </c>
      <c r="L693" t="str">
        <f ca="1">MID(Sheet1!CV693,FIND(":",Sheet1!CV693)+1,100)</f>
        <v>255,0,0</v>
      </c>
      <c r="M693" t="str">
        <f ca="1">MID(Sheet1!CW693,FIND(":",Sheet1!CW693)+1,100)</f>
        <v>面积*容积率</v>
      </c>
      <c r="N693" t="str">
        <f ca="1">MID(Sheet1!CX693,FIND(":",Sheet1!CX693)+1,100)</f>
        <v>地块建筑面积*0</v>
      </c>
      <c r="O693" t="str">
        <f ca="1">MID(Sheet1!CY693,FIND(":",Sheet1!CY693)+1,100)</f>
        <v>地块建筑面积*兼容比例1</v>
      </c>
      <c r="P693" t="str">
        <f ca="1">MID(Sheet1!CZ693,FIND(":",Sheet1!CZ693)+1,100)</f>
        <v>地块建筑面积*兼容比例1*0.35</v>
      </c>
      <c r="Q693" t="str">
        <f ca="1">MID(Sheet1!DA693,FIND(":",Sheet1!DA693)+1,100)</f>
        <v>地块建筑面积*兼容比例1*0.65</v>
      </c>
      <c r="R693" t="str">
        <f ca="1">MID(Sheet1!DB693,FIND(":",Sheet1!DB693)+1,100)</f>
        <v>地块建筑面积*兼容比例2</v>
      </c>
      <c r="S693" t="str">
        <f ca="1">MID(Sheet1!DC693,FIND(":",Sheet1!DC693)+1,100)</f>
        <v>地块建筑面积*0</v>
      </c>
      <c r="T693" t="str">
        <f ca="1">MID(Sheet1!DD693,FIND(":",Sheet1!DD693)+1,100)</f>
        <v>地块建筑面积*0</v>
      </c>
      <c r="U693" t="str">
        <f ca="1">MID(Sheet1!DE693,FIND(":",Sheet1!DE693)+1,100)</f>
        <v>面积*0</v>
      </c>
      <c r="V693" t="str">
        <f ca="1">MID(Sheet1!DF693,FIND(":",Sheet1!DF693)+1,100)</f>
        <v>面积*0</v>
      </c>
      <c r="W693" t="str">
        <f ca="1">MID(Sheet1!DG693,FIND(":",Sheet1!DG693)+1,100)</f>
        <v>-</v>
      </c>
      <c r="X693" t="str">
        <f ca="1">MID(Sheet1!DH693,FIND(":",Sheet1!DH693)+1,100)</f>
        <v>0</v>
      </c>
      <c r="Y693" t="str">
        <f ca="1">MID(Sheet1!DI693,FIND(":",Sheet1!DI693)+1,100)</f>
        <v>-</v>
      </c>
      <c r="Z693" t="str">
        <f ca="1">MID(Sheet1!DJ693,FIND(":",Sheet1!DJ693)+1,100)</f>
        <v>0</v>
      </c>
      <c r="AA693" t="str">
        <f ca="1">MID(Sheet1!DK693,FIND(":",Sheet1!DK693)+1,100)</f>
        <v>35平方米/岗位</v>
      </c>
      <c r="AB693" t="str">
        <f ca="1">MID(Sheet1!DL693,FIND(":",Sheet1!DL693)+1,100)</f>
        <v>地块建筑面积/35</v>
      </c>
      <c r="AC693" t="str">
        <f ca="1">MID(Sheet1!DM693,FIND(":",Sheet1!DM693)+1,100)</f>
        <v>0.4个/100平方米，1.2个/100平方米</v>
      </c>
      <c r="AD693" t="str">
        <f ca="1">MID(Sheet1!DN693,FIND(":",Sheet1!DN693)+1,100)</f>
        <v>公服建筑面积*0.4/100+商服建筑面积*1.2/100</v>
      </c>
      <c r="AE693" t="str">
        <f ca="1">MID(Sheet1!DO693,FIND(":",Sheet1!DO693)+1,100)</f>
        <v>65立方米/日*公顷，10升/平方米*日</v>
      </c>
      <c r="AF693" t="str">
        <f ca="1">MID(Sheet1!DP693,FIND(":",Sheet1!DP693)+1,100)</f>
        <v>用地面积*65+商服建筑面积*10/1000</v>
      </c>
      <c r="AG693" t="str">
        <f ca="1">MID(Sheet1!DQ693,FIND(":",Sheet1!DQ693)+1,100)</f>
        <v>0.85</v>
      </c>
      <c r="AH693" t="str">
        <f ca="1">MID(Sheet1!DR693,FIND(":",Sheet1!DR693)+1,100)</f>
        <v>用水量*0.85</v>
      </c>
      <c r="AI693" t="str">
        <f ca="1">MID(Sheet1!DS693,FIND(":",Sheet1!DS693)+1,100)</f>
        <v>45瓦/平方米，60瓦/平方米</v>
      </c>
      <c r="AJ693" t="str">
        <f ca="1">MID(Sheet1!DT693,FIND(":",Sheet1!DT693)+1,100)</f>
        <v>0.8，0.7</v>
      </c>
      <c r="AK693" t="str">
        <f ca="1">MID(Sheet1!DU693,FIND(":",Sheet1!DU693)+1,100)</f>
        <v>公服建筑面积*45*0.8/1000+商服建筑面积*60*0.7/1000</v>
      </c>
      <c r="AL693" t="str">
        <f ca="1">MID(Sheet1!DV693,FIND(":",Sheet1!DV693)+1,100)</f>
        <v>1.0门/100平方米</v>
      </c>
      <c r="AM693" t="str">
        <f ca="1">MID(Sheet1!DW693,FIND(":",Sheet1!DW693)+1,100)</f>
        <v>地块建筑面积*1.0/100</v>
      </c>
      <c r="AN693" t="str">
        <f ca="1">MID(Sheet1!DX693,FIND(":",Sheet1!DX693)+1,100)</f>
        <v>0.5门/100平方米</v>
      </c>
      <c r="AO693" t="str">
        <f ca="1">MID(Sheet1!DY693,FIND(":",Sheet1!DY693)+1,100)</f>
        <v>地块建筑面积*0.5/100</v>
      </c>
      <c r="AP693" t="str">
        <f ca="1">MID(Sheet1!DZ693,FIND(":",Sheet1!DZ693)+1,100)</f>
        <v>39.4pcu/万平方米，71：29</v>
      </c>
      <c r="AQ693" t="str">
        <f ca="1">MID(Sheet1!EA693,FIND(":",Sheet1!EA693)+1,100)</f>
        <v>地块建筑面积/10000*39.4*0.71</v>
      </c>
      <c r="AR693" t="str">
        <f ca="1">MID(Sheet1!EB693,FIND(":",Sheet1!EB693)+1,100)</f>
        <v>地块建筑面积/10000*39.4*0.29</v>
      </c>
      <c r="AS693" t="str">
        <f ca="1">MID(Sheet1!EC693,FIND(":",Sheet1!EC693)+1,100)</f>
        <v>地块建筑面积*0.4</v>
      </c>
      <c r="AT693" t="str">
        <f ca="1">MID(Sheet1!ED693,FIND(":",Sheet1!ED693)+1,100)</f>
        <v>地块建筑面积*0.4</v>
      </c>
      <c r="AU693" t="str">
        <f ca="1">MID(Sheet1!EE693,FIND(":",Sheet1!EE693)+1,100)</f>
        <v>地块建筑面积*0.08</v>
      </c>
      <c r="AV693" t="str">
        <f ca="1">MID(Sheet1!EF693,FIND(":",Sheet1!EF693)+1,100)</f>
        <v>地块建筑面积*0.08</v>
      </c>
      <c r="AW693" t="str">
        <f ca="1">MID(Sheet1!EG693,FIND(":",Sheet1!EG693)+1,100)</f>
        <v>城镇建设用地</v>
      </c>
    </row>
    <row r="694" spans="1:49" x14ac:dyDescent="0.2">
      <c r="A694" t="str">
        <f>MID(Sheet1!CK694,FIND(":",Sheet1!CK694)+1,100)</f>
        <v>0902/0901#商务金融用地/商业用地#国空</v>
      </c>
      <c r="B694" t="str">
        <f>MID(Sheet1!CL694,FIND(":",Sheet1!CL694)+1,100)</f>
        <v>商务金融用地/商业用地</v>
      </c>
      <c r="C694" t="str">
        <f>MID(Sheet1!CM694,FIND(":",Sheet1!CM694)+1,100)</f>
        <v/>
      </c>
      <c r="D694" t="str">
        <f>MID(Sheet1!CN694,FIND(":",Sheet1!CN694)+1,100)</f>
        <v>0902/0901</v>
      </c>
      <c r="E694" t="str">
        <f>MID(Sheet1!CO694,FIND(":",Sheet1!CO694)+1,100)</f>
        <v>国空</v>
      </c>
      <c r="F694" t="str">
        <f>MID(Sheet1!CP694,FIND(":",Sheet1!CP694)+1,100)</f>
        <v>B2/B1</v>
      </c>
      <c r="G694" t="str">
        <f>MID(Sheet1!CQ694,FIND(":",Sheet1!CQ694)+1,100)</f>
        <v>B2#商务用地#城规</v>
      </c>
      <c r="H694" t="str">
        <f>MID(Sheet1!CR694,FIND(":",Sheet1!CR694)+1,100)</f>
        <v>B2</v>
      </c>
      <c r="I694" t="str">
        <f>MID(Sheet1!CS694,FIND(":",Sheet1!CS694)+1,100)</f>
        <v>09#商业服务业用地#国空</v>
      </c>
      <c r="J694" t="str">
        <f>MID(Sheet1!CT694,FIND(":",Sheet1!CT694)+1,100)</f>
        <v>2</v>
      </c>
      <c r="K694" t="str">
        <f>MID(Sheet1!CU694,FIND(":",Sheet1!CU694)+1,100)</f>
        <v>109</v>
      </c>
      <c r="L694" t="str">
        <f ca="1">MID(Sheet1!CV694,FIND(":",Sheet1!CV694)+1,100)</f>
        <v>237,20,91</v>
      </c>
      <c r="M694" t="str">
        <f ca="1">MID(Sheet1!CW694,FIND(":",Sheet1!CW694)+1,100)</f>
        <v>面积*容积率</v>
      </c>
      <c r="N694" t="str">
        <f ca="1">MID(Sheet1!CX694,FIND(":",Sheet1!CX694)+1,100)</f>
        <v>地块建筑面积*0</v>
      </c>
      <c r="O694" t="str">
        <f ca="1">MID(Sheet1!CY694,FIND(":",Sheet1!CY694)+1,100)</f>
        <v>地块建筑面积*1</v>
      </c>
      <c r="P694" t="str">
        <f ca="1">MID(Sheet1!CZ694,FIND(":",Sheet1!CZ694)+1,100)</f>
        <v>地块建筑面积*1*0.35</v>
      </c>
      <c r="Q694" t="str">
        <f ca="1">MID(Sheet1!DA694,FIND(":",Sheet1!DA694)+1,100)</f>
        <v>地块建筑面积*1*0.65</v>
      </c>
      <c r="R694" t="str">
        <f ca="1">MID(Sheet1!DB694,FIND(":",Sheet1!DB694)+1,100)</f>
        <v>地块建筑面积*0</v>
      </c>
      <c r="S694" t="str">
        <f ca="1">MID(Sheet1!DC694,FIND(":",Sheet1!DC694)+1,100)</f>
        <v>地块建筑面积*0</v>
      </c>
      <c r="T694" t="str">
        <f ca="1">MID(Sheet1!DD694,FIND(":",Sheet1!DD694)+1,100)</f>
        <v>地块建筑面积*0</v>
      </c>
      <c r="U694" t="str">
        <f ca="1">MID(Sheet1!DE694,FIND(":",Sheet1!DE694)+1,100)</f>
        <v>面积*0</v>
      </c>
      <c r="V694" t="str">
        <f ca="1">MID(Sheet1!DF694,FIND(":",Sheet1!DF694)+1,100)</f>
        <v>面积*0</v>
      </c>
      <c r="W694" t="str">
        <f ca="1">MID(Sheet1!DG694,FIND(":",Sheet1!DG694)+1,100)</f>
        <v>-</v>
      </c>
      <c r="X694" t="str">
        <f ca="1">MID(Sheet1!DH694,FIND(":",Sheet1!DH694)+1,100)</f>
        <v>0</v>
      </c>
      <c r="Y694" t="str">
        <f ca="1">MID(Sheet1!DI694,FIND(":",Sheet1!DI694)+1,100)</f>
        <v>-</v>
      </c>
      <c r="Z694" t="str">
        <f ca="1">MID(Sheet1!DJ694,FIND(":",Sheet1!DJ694)+1,100)</f>
        <v>0</v>
      </c>
      <c r="AA694" t="str">
        <f ca="1">MID(Sheet1!DK694,FIND(":",Sheet1!DK694)+1,100)</f>
        <v>35平方米/岗位</v>
      </c>
      <c r="AB694" t="str">
        <f ca="1">MID(Sheet1!DL694,FIND(":",Sheet1!DL694)+1,100)</f>
        <v>商服建筑面积/35</v>
      </c>
      <c r="AC694" t="str">
        <f ca="1">MID(Sheet1!DM694,FIND(":",Sheet1!DM694)+1,100)</f>
        <v>1.1个/100平方米</v>
      </c>
      <c r="AD694" t="str">
        <f ca="1">MID(Sheet1!DN694,FIND(":",Sheet1!DN694)+1,100)</f>
        <v>地块建筑面积*1.1/100</v>
      </c>
      <c r="AE694" t="str">
        <f ca="1">MID(Sheet1!DO694,FIND(":",Sheet1!DO694)+1,100)</f>
        <v>10升/平方米*日</v>
      </c>
      <c r="AF694" t="str">
        <f ca="1">MID(Sheet1!DP694,FIND(":",Sheet1!DP694)+1,100)</f>
        <v>地块建筑面积*10/1000</v>
      </c>
      <c r="AG694" t="str">
        <f ca="1">MID(Sheet1!DQ694,FIND(":",Sheet1!DQ694)+1,100)</f>
        <v>0.85</v>
      </c>
      <c r="AH694" t="str">
        <f ca="1">MID(Sheet1!DR694,FIND(":",Sheet1!DR694)+1,100)</f>
        <v>用水量*0.85</v>
      </c>
      <c r="AI694" t="str">
        <f ca="1">MID(Sheet1!DS694,FIND(":",Sheet1!DS694)+1,100)</f>
        <v>60瓦/平方米</v>
      </c>
      <c r="AJ694" t="str">
        <f ca="1">MID(Sheet1!DT694,FIND(":",Sheet1!DT694)+1,100)</f>
        <v>0.7</v>
      </c>
      <c r="AK694" t="str">
        <f ca="1">MID(Sheet1!DU694,FIND(":",Sheet1!DU694)+1,100)</f>
        <v>地块建筑面积*60*0.7/1000</v>
      </c>
      <c r="AL694" t="str">
        <f ca="1">MID(Sheet1!DV694,FIND(":",Sheet1!DV694)+1,100)</f>
        <v>1.0门/100平方米</v>
      </c>
      <c r="AM694" t="str">
        <f ca="1">MID(Sheet1!DW694,FIND(":",Sheet1!DW694)+1,100)</f>
        <v>地块建筑面积*1.0/100</v>
      </c>
      <c r="AN694" t="str">
        <f ca="1">MID(Sheet1!DX694,FIND(":",Sheet1!DX694)+1,100)</f>
        <v>0.2门/100平方米</v>
      </c>
      <c r="AO694" t="str">
        <f ca="1">MID(Sheet1!DY694,FIND(":",Sheet1!DY694)+1,100)</f>
        <v>地块建筑面积*0.2/100</v>
      </c>
      <c r="AP694" t="str">
        <f ca="1">MID(Sheet1!DZ694,FIND(":",Sheet1!DZ694)+1,100)</f>
        <v>54.1pcu/万平方米，73：27</v>
      </c>
      <c r="AQ694" t="str">
        <f ca="1">MID(Sheet1!EA694,FIND(":",Sheet1!EA694)+1,100)</f>
        <v>地块建筑面积/10000*54.1*0.73</v>
      </c>
      <c r="AR694" t="str">
        <f ca="1">MID(Sheet1!EB694,FIND(":",Sheet1!EB694)+1,100)</f>
        <v>地块建筑面积/10000*54.1*0.27</v>
      </c>
      <c r="AS694" t="str">
        <f ca="1">MID(Sheet1!EC694,FIND(":",Sheet1!EC694)+1,100)</f>
        <v>地块建筑面积*0.4</v>
      </c>
      <c r="AT694" t="str">
        <f ca="1">MID(Sheet1!ED694,FIND(":",Sheet1!ED694)+1,100)</f>
        <v>地块建筑面积*0.4</v>
      </c>
      <c r="AU694" t="str">
        <f ca="1">MID(Sheet1!EE694,FIND(":",Sheet1!EE694)+1,100)</f>
        <v>地块建筑面积*0.08</v>
      </c>
      <c r="AV694" t="str">
        <f ca="1">MID(Sheet1!EF694,FIND(":",Sheet1!EF694)+1,100)</f>
        <v>地块建筑面积*0.08</v>
      </c>
      <c r="AW694" t="str">
        <f ca="1">MID(Sheet1!EG694,FIND(":",Sheet1!EG694)+1,100)</f>
        <v>城镇建设用地</v>
      </c>
    </row>
    <row r="695" spans="1:49" x14ac:dyDescent="0.2">
      <c r="A695" t="str">
        <f>MID(Sheet1!CK695,FIND(":",Sheet1!CK695)+1,100)</f>
        <v>0902/0903#商务金融用地/娱乐用地#国空</v>
      </c>
      <c r="B695" t="str">
        <f>MID(Sheet1!CL695,FIND(":",Sheet1!CL695)+1,100)</f>
        <v>商务金融用地/娱乐用地</v>
      </c>
      <c r="C695" t="str">
        <f>MID(Sheet1!CM695,FIND(":",Sheet1!CM695)+1,100)</f>
        <v/>
      </c>
      <c r="D695" t="str">
        <f>MID(Sheet1!CN695,FIND(":",Sheet1!CN695)+1,100)</f>
        <v>0902/0903</v>
      </c>
      <c r="E695" t="str">
        <f>MID(Sheet1!CO695,FIND(":",Sheet1!CO695)+1,100)</f>
        <v>国空</v>
      </c>
      <c r="F695" t="str">
        <f>MID(Sheet1!CP695,FIND(":",Sheet1!CP695)+1,100)</f>
        <v>B2/B3</v>
      </c>
      <c r="G695" t="str">
        <f>MID(Sheet1!CQ695,FIND(":",Sheet1!CQ695)+1,100)</f>
        <v>B2#商务用地#城规</v>
      </c>
      <c r="H695" t="str">
        <f>MID(Sheet1!CR695,FIND(":",Sheet1!CR695)+1,100)</f>
        <v>B2</v>
      </c>
      <c r="I695" t="str">
        <f>MID(Sheet1!CS695,FIND(":",Sheet1!CS695)+1,100)</f>
        <v>09#商业服务业用地#国空</v>
      </c>
      <c r="J695" t="str">
        <f>MID(Sheet1!CT695,FIND(":",Sheet1!CT695)+1,100)</f>
        <v>2</v>
      </c>
      <c r="K695" t="str">
        <f>MID(Sheet1!CU695,FIND(":",Sheet1!CU695)+1,100)</f>
        <v>109</v>
      </c>
      <c r="L695" t="str">
        <f ca="1">MID(Sheet1!CV695,FIND(":",Sheet1!CV695)+1,100)</f>
        <v>237,20,91</v>
      </c>
      <c r="M695" t="str">
        <f ca="1">MID(Sheet1!CW695,FIND(":",Sheet1!CW695)+1,100)</f>
        <v>面积*容积率</v>
      </c>
      <c r="N695" t="str">
        <f ca="1">MID(Sheet1!CX695,FIND(":",Sheet1!CX695)+1,100)</f>
        <v>地块建筑面积*0</v>
      </c>
      <c r="O695" t="str">
        <f ca="1">MID(Sheet1!CY695,FIND(":",Sheet1!CY695)+1,100)</f>
        <v>地块建筑面积*1</v>
      </c>
      <c r="P695" t="str">
        <f ca="1">MID(Sheet1!CZ695,FIND(":",Sheet1!CZ695)+1,100)</f>
        <v>地块建筑面积*1*0.35</v>
      </c>
      <c r="Q695" t="str">
        <f ca="1">MID(Sheet1!DA695,FIND(":",Sheet1!DA695)+1,100)</f>
        <v>地块建筑面积*1*0.65</v>
      </c>
      <c r="R695" t="str">
        <f ca="1">MID(Sheet1!DB695,FIND(":",Sheet1!DB695)+1,100)</f>
        <v>地块建筑面积*0</v>
      </c>
      <c r="S695" t="str">
        <f ca="1">MID(Sheet1!DC695,FIND(":",Sheet1!DC695)+1,100)</f>
        <v>地块建筑面积*0</v>
      </c>
      <c r="T695" t="str">
        <f ca="1">MID(Sheet1!DD695,FIND(":",Sheet1!DD695)+1,100)</f>
        <v>地块建筑面积*0</v>
      </c>
      <c r="U695" t="str">
        <f ca="1">MID(Sheet1!DE695,FIND(":",Sheet1!DE695)+1,100)</f>
        <v>面积*0</v>
      </c>
      <c r="V695" t="str">
        <f ca="1">MID(Sheet1!DF695,FIND(":",Sheet1!DF695)+1,100)</f>
        <v>面积*0</v>
      </c>
      <c r="W695" t="str">
        <f ca="1">MID(Sheet1!DG695,FIND(":",Sheet1!DG695)+1,100)</f>
        <v>-</v>
      </c>
      <c r="X695" t="str">
        <f ca="1">MID(Sheet1!DH695,FIND(":",Sheet1!DH695)+1,100)</f>
        <v>0</v>
      </c>
      <c r="Y695" t="str">
        <f ca="1">MID(Sheet1!DI695,FIND(":",Sheet1!DI695)+1,100)</f>
        <v>-</v>
      </c>
      <c r="Z695" t="str">
        <f ca="1">MID(Sheet1!DJ695,FIND(":",Sheet1!DJ695)+1,100)</f>
        <v>0</v>
      </c>
      <c r="AA695" t="str">
        <f ca="1">MID(Sheet1!DK695,FIND(":",Sheet1!DK695)+1,100)</f>
        <v>35平方米/岗位</v>
      </c>
      <c r="AB695" t="str">
        <f ca="1">MID(Sheet1!DL695,FIND(":",Sheet1!DL695)+1,100)</f>
        <v>商服建筑面积/35</v>
      </c>
      <c r="AC695" t="str">
        <f ca="1">MID(Sheet1!DM695,FIND(":",Sheet1!DM695)+1,100)</f>
        <v>1.1个/100平方米</v>
      </c>
      <c r="AD695" t="str">
        <f ca="1">MID(Sheet1!DN695,FIND(":",Sheet1!DN695)+1,100)</f>
        <v>地块建筑面积*1.1/100</v>
      </c>
      <c r="AE695" t="str">
        <f ca="1">MID(Sheet1!DO695,FIND(":",Sheet1!DO695)+1,100)</f>
        <v>10升/平方米*日</v>
      </c>
      <c r="AF695" t="str">
        <f ca="1">MID(Sheet1!DP695,FIND(":",Sheet1!DP695)+1,100)</f>
        <v>地块建筑面积*10/1000</v>
      </c>
      <c r="AG695" t="str">
        <f ca="1">MID(Sheet1!DQ695,FIND(":",Sheet1!DQ695)+1,100)</f>
        <v>0.85</v>
      </c>
      <c r="AH695" t="str">
        <f ca="1">MID(Sheet1!DR695,FIND(":",Sheet1!DR695)+1,100)</f>
        <v>用水量*0.85</v>
      </c>
      <c r="AI695" t="str">
        <f ca="1">MID(Sheet1!DS695,FIND(":",Sheet1!DS695)+1,100)</f>
        <v>60瓦/平方米</v>
      </c>
      <c r="AJ695" t="str">
        <f ca="1">MID(Sheet1!DT695,FIND(":",Sheet1!DT695)+1,100)</f>
        <v>0.7</v>
      </c>
      <c r="AK695" t="str">
        <f ca="1">MID(Sheet1!DU695,FIND(":",Sheet1!DU695)+1,100)</f>
        <v>地块建筑面积*60*0.7/1000</v>
      </c>
      <c r="AL695" t="str">
        <f ca="1">MID(Sheet1!DV695,FIND(":",Sheet1!DV695)+1,100)</f>
        <v>1.0门/100平方米</v>
      </c>
      <c r="AM695" t="str">
        <f ca="1">MID(Sheet1!DW695,FIND(":",Sheet1!DW695)+1,100)</f>
        <v>地块建筑面积*1.0/100</v>
      </c>
      <c r="AN695" t="str">
        <f ca="1">MID(Sheet1!DX695,FIND(":",Sheet1!DX695)+1,100)</f>
        <v>0.2门/100平方米</v>
      </c>
      <c r="AO695" t="str">
        <f ca="1">MID(Sheet1!DY695,FIND(":",Sheet1!DY695)+1,100)</f>
        <v>地块建筑面积*0.2/100</v>
      </c>
      <c r="AP695" t="str">
        <f ca="1">MID(Sheet1!DZ695,FIND(":",Sheet1!DZ695)+1,100)</f>
        <v>54.1pcu/万平方米，73：27</v>
      </c>
      <c r="AQ695" t="str">
        <f ca="1">MID(Sheet1!EA695,FIND(":",Sheet1!EA695)+1,100)</f>
        <v>地块建筑面积/10000*54.1*0.73</v>
      </c>
      <c r="AR695" t="str">
        <f ca="1">MID(Sheet1!EB695,FIND(":",Sheet1!EB695)+1,100)</f>
        <v>地块建筑面积/10000*54.1*0.27</v>
      </c>
      <c r="AS695" t="str">
        <f ca="1">MID(Sheet1!EC695,FIND(":",Sheet1!EC695)+1,100)</f>
        <v>地块建筑面积*0.4</v>
      </c>
      <c r="AT695" t="str">
        <f ca="1">MID(Sheet1!ED695,FIND(":",Sheet1!ED695)+1,100)</f>
        <v>地块建筑面积*0.4</v>
      </c>
      <c r="AU695" t="str">
        <f ca="1">MID(Sheet1!EE695,FIND(":",Sheet1!EE695)+1,100)</f>
        <v>地块建筑面积*0.08</v>
      </c>
      <c r="AV695" t="str">
        <f ca="1">MID(Sheet1!EF695,FIND(":",Sheet1!EF695)+1,100)</f>
        <v>地块建筑面积*0.08</v>
      </c>
      <c r="AW695" t="str">
        <f ca="1">MID(Sheet1!EG695,FIND(":",Sheet1!EG695)+1,100)</f>
        <v>城镇建设用地</v>
      </c>
    </row>
    <row r="696" spans="1:49" x14ac:dyDescent="0.2">
      <c r="A696" t="str">
        <f>MID(Sheet1!CK696,FIND(":",Sheet1!CK696)+1,100)</f>
        <v>0902/12#商务金融用地/交通运输用地#国空</v>
      </c>
      <c r="B696" t="str">
        <f>MID(Sheet1!CL696,FIND(":",Sheet1!CL696)+1,100)</f>
        <v>商务金融用地/交通运输用地</v>
      </c>
      <c r="C696" t="str">
        <f>MID(Sheet1!CM696,FIND(":",Sheet1!CM696)+1,100)</f>
        <v/>
      </c>
      <c r="D696" t="str">
        <f>MID(Sheet1!CN696,FIND(":",Sheet1!CN696)+1,100)</f>
        <v>0902/12</v>
      </c>
      <c r="E696" t="str">
        <f>MID(Sheet1!CO696,FIND(":",Sheet1!CO696)+1,100)</f>
        <v>国空</v>
      </c>
      <c r="F696" t="str">
        <f>MID(Sheet1!CP696,FIND(":",Sheet1!CP696)+1,100)</f>
        <v>B2/S</v>
      </c>
      <c r="G696" t="str">
        <f>MID(Sheet1!CQ696,FIND(":",Sheet1!CQ696)+1,100)</f>
        <v>B2#商务用地#城规</v>
      </c>
      <c r="H696" t="str">
        <f>MID(Sheet1!CR696,FIND(":",Sheet1!CR696)+1,100)</f>
        <v>B2</v>
      </c>
      <c r="I696" t="str">
        <f>MID(Sheet1!CS696,FIND(":",Sheet1!CS696)+1,100)</f>
        <v>09#商业服务业用地#国空</v>
      </c>
      <c r="J696" t="str">
        <f>MID(Sheet1!CT696,FIND(":",Sheet1!CT696)+1,100)</f>
        <v>2</v>
      </c>
      <c r="K696" t="str">
        <f>MID(Sheet1!CU696,FIND(":",Sheet1!CU696)+1,100)</f>
        <v>109</v>
      </c>
      <c r="L696" t="str">
        <f ca="1">MID(Sheet1!CV696,FIND(":",Sheet1!CV696)+1,100)</f>
        <v>237,20,91</v>
      </c>
      <c r="M696" t="str">
        <f ca="1">MID(Sheet1!CW696,FIND(":",Sheet1!CW696)+1,100)</f>
        <v>面积*容积率</v>
      </c>
      <c r="N696" t="str">
        <f ca="1">MID(Sheet1!CX696,FIND(":",Sheet1!CX696)+1,100)</f>
        <v>地块建筑面积*0</v>
      </c>
      <c r="O696" t="str">
        <f ca="1">MID(Sheet1!CY696,FIND(":",Sheet1!CY696)+1,100)</f>
        <v>地块建筑面积*1</v>
      </c>
      <c r="P696" t="str">
        <f ca="1">MID(Sheet1!CZ696,FIND(":",Sheet1!CZ696)+1,100)</f>
        <v>地块建筑面积*1*0.35</v>
      </c>
      <c r="Q696" t="str">
        <f ca="1">MID(Sheet1!DA696,FIND(":",Sheet1!DA696)+1,100)</f>
        <v>地块建筑面积*1*0.65</v>
      </c>
      <c r="R696" t="str">
        <f ca="1">MID(Sheet1!DB696,FIND(":",Sheet1!DB696)+1,100)</f>
        <v>地块建筑面积*0</v>
      </c>
      <c r="S696" t="str">
        <f ca="1">MID(Sheet1!DC696,FIND(":",Sheet1!DC696)+1,100)</f>
        <v>地块建筑面积*0</v>
      </c>
      <c r="T696" t="str">
        <f ca="1">MID(Sheet1!DD696,FIND(":",Sheet1!DD696)+1,100)</f>
        <v>地块建筑面积*0</v>
      </c>
      <c r="U696" t="str">
        <f ca="1">MID(Sheet1!DE696,FIND(":",Sheet1!DE696)+1,100)</f>
        <v>面积*0</v>
      </c>
      <c r="V696" t="str">
        <f ca="1">MID(Sheet1!DF696,FIND(":",Sheet1!DF696)+1,100)</f>
        <v>面积*0</v>
      </c>
      <c r="W696" t="str">
        <f ca="1">MID(Sheet1!DG696,FIND(":",Sheet1!DG696)+1,100)</f>
        <v>-</v>
      </c>
      <c r="X696" t="str">
        <f ca="1">MID(Sheet1!DH696,FIND(":",Sheet1!DH696)+1,100)</f>
        <v>0</v>
      </c>
      <c r="Y696" t="str">
        <f ca="1">MID(Sheet1!DI696,FIND(":",Sheet1!DI696)+1,100)</f>
        <v>-</v>
      </c>
      <c r="Z696" t="str">
        <f ca="1">MID(Sheet1!DJ696,FIND(":",Sheet1!DJ696)+1,100)</f>
        <v>0</v>
      </c>
      <c r="AA696" t="str">
        <f ca="1">MID(Sheet1!DK696,FIND(":",Sheet1!DK696)+1,100)</f>
        <v>35平方米/岗位</v>
      </c>
      <c r="AB696" t="str">
        <f ca="1">MID(Sheet1!DL696,FIND(":",Sheet1!DL696)+1,100)</f>
        <v>商服建筑面积/35</v>
      </c>
      <c r="AC696" t="str">
        <f ca="1">MID(Sheet1!DM696,FIND(":",Sheet1!DM696)+1,100)</f>
        <v>1.1个/100平方米</v>
      </c>
      <c r="AD696" t="str">
        <f ca="1">MID(Sheet1!DN696,FIND(":",Sheet1!DN696)+1,100)</f>
        <v>地块建筑面积*1.1/100</v>
      </c>
      <c r="AE696" t="str">
        <f ca="1">MID(Sheet1!DO696,FIND(":",Sheet1!DO696)+1,100)</f>
        <v>10升/平方米*日</v>
      </c>
      <c r="AF696" t="str">
        <f ca="1">MID(Sheet1!DP696,FIND(":",Sheet1!DP696)+1,100)</f>
        <v>地块建筑面积*10/1000</v>
      </c>
      <c r="AG696" t="str">
        <f ca="1">MID(Sheet1!DQ696,FIND(":",Sheet1!DQ696)+1,100)</f>
        <v>0.85</v>
      </c>
      <c r="AH696" t="str">
        <f ca="1">MID(Sheet1!DR696,FIND(":",Sheet1!DR696)+1,100)</f>
        <v>用水量*0.85</v>
      </c>
      <c r="AI696" t="str">
        <f ca="1">MID(Sheet1!DS696,FIND(":",Sheet1!DS696)+1,100)</f>
        <v>60瓦/平方米</v>
      </c>
      <c r="AJ696" t="str">
        <f ca="1">MID(Sheet1!DT696,FIND(":",Sheet1!DT696)+1,100)</f>
        <v>0.7</v>
      </c>
      <c r="AK696" t="str">
        <f ca="1">MID(Sheet1!DU696,FIND(":",Sheet1!DU696)+1,100)</f>
        <v>地块建筑面积*60*0.7/1000</v>
      </c>
      <c r="AL696" t="str">
        <f ca="1">MID(Sheet1!DV696,FIND(":",Sheet1!DV696)+1,100)</f>
        <v>1.0门/100平方米</v>
      </c>
      <c r="AM696" t="str">
        <f ca="1">MID(Sheet1!DW696,FIND(":",Sheet1!DW696)+1,100)</f>
        <v>地块建筑面积*1.0/100</v>
      </c>
      <c r="AN696" t="str">
        <f ca="1">MID(Sheet1!DX696,FIND(":",Sheet1!DX696)+1,100)</f>
        <v>0.2门/100平方米</v>
      </c>
      <c r="AO696" t="str">
        <f ca="1">MID(Sheet1!DY696,FIND(":",Sheet1!DY696)+1,100)</f>
        <v>地块建筑面积*0.2/100</v>
      </c>
      <c r="AP696" t="str">
        <f ca="1">MID(Sheet1!DZ696,FIND(":",Sheet1!DZ696)+1,100)</f>
        <v>54.1pcu/万平方米，73：27</v>
      </c>
      <c r="AQ696" t="str">
        <f ca="1">MID(Sheet1!EA696,FIND(":",Sheet1!EA696)+1,100)</f>
        <v>地块建筑面积/10000*54.1*0.73</v>
      </c>
      <c r="AR696" t="str">
        <f ca="1">MID(Sheet1!EB696,FIND(":",Sheet1!EB696)+1,100)</f>
        <v>地块建筑面积/10000*54.1*0.27</v>
      </c>
      <c r="AS696" t="str">
        <f ca="1">MID(Sheet1!EC696,FIND(":",Sheet1!EC696)+1,100)</f>
        <v>地块建筑面积*0.4</v>
      </c>
      <c r="AT696" t="str">
        <f ca="1">MID(Sheet1!ED696,FIND(":",Sheet1!ED696)+1,100)</f>
        <v>地块建筑面积*0.4</v>
      </c>
      <c r="AU696" t="str">
        <f ca="1">MID(Sheet1!EE696,FIND(":",Sheet1!EE696)+1,100)</f>
        <v>地块建筑面积*0.08</v>
      </c>
      <c r="AV696" t="str">
        <f ca="1">MID(Sheet1!EF696,FIND(":",Sheet1!EF696)+1,100)</f>
        <v>地块建筑面积*0.08</v>
      </c>
      <c r="AW696" t="str">
        <f ca="1">MID(Sheet1!EG696,FIND(":",Sheet1!EG696)+1,100)</f>
        <v>城镇建设用地</v>
      </c>
    </row>
    <row r="697" spans="1:49" x14ac:dyDescent="0.2">
      <c r="A697" t="str">
        <f>MID(Sheet1!CK697,FIND(":",Sheet1!CK697)+1,100)</f>
        <v>0902/1302#商务金融用地/排水用地#国空</v>
      </c>
      <c r="B697" t="str">
        <f>MID(Sheet1!CL697,FIND(":",Sheet1!CL697)+1,100)</f>
        <v>商务金融用地/排水用地</v>
      </c>
      <c r="C697" t="str">
        <f>MID(Sheet1!CM697,FIND(":",Sheet1!CM697)+1,100)</f>
        <v/>
      </c>
      <c r="D697" t="str">
        <f>MID(Sheet1!CN697,FIND(":",Sheet1!CN697)+1,100)</f>
        <v>0902/1302</v>
      </c>
      <c r="E697" t="str">
        <f>MID(Sheet1!CO697,FIND(":",Sheet1!CO697)+1,100)</f>
        <v>国空</v>
      </c>
      <c r="F697" t="str">
        <f>MID(Sheet1!CP697,FIND(":",Sheet1!CP697)+1,100)</f>
        <v>B2/U21</v>
      </c>
      <c r="G697" t="str">
        <f>MID(Sheet1!CQ697,FIND(":",Sheet1!CQ697)+1,100)</f>
        <v>B2#商务用地#城规</v>
      </c>
      <c r="H697" t="str">
        <f>MID(Sheet1!CR697,FIND(":",Sheet1!CR697)+1,100)</f>
        <v>B2</v>
      </c>
      <c r="I697" t="str">
        <f>MID(Sheet1!CS697,FIND(":",Sheet1!CS697)+1,100)</f>
        <v>09#商业服务业用地#国空</v>
      </c>
      <c r="J697" t="str">
        <f>MID(Sheet1!CT697,FIND(":",Sheet1!CT697)+1,100)</f>
        <v>2</v>
      </c>
      <c r="K697" t="str">
        <f>MID(Sheet1!CU697,FIND(":",Sheet1!CU697)+1,100)</f>
        <v>109</v>
      </c>
      <c r="L697" t="str">
        <f ca="1">MID(Sheet1!CV697,FIND(":",Sheet1!CV697)+1,100)</f>
        <v>237,20,91</v>
      </c>
      <c r="M697" t="str">
        <f ca="1">MID(Sheet1!CW697,FIND(":",Sheet1!CW697)+1,100)</f>
        <v>面积*容积率</v>
      </c>
      <c r="N697" t="str">
        <f ca="1">MID(Sheet1!CX697,FIND(":",Sheet1!CX697)+1,100)</f>
        <v>地块建筑面积*0</v>
      </c>
      <c r="O697" t="str">
        <f ca="1">MID(Sheet1!CY697,FIND(":",Sheet1!CY697)+1,100)</f>
        <v>地块建筑面积*1</v>
      </c>
      <c r="P697" t="str">
        <f ca="1">MID(Sheet1!CZ697,FIND(":",Sheet1!CZ697)+1,100)</f>
        <v>地块建筑面积*1*0.35</v>
      </c>
      <c r="Q697" t="str">
        <f ca="1">MID(Sheet1!DA697,FIND(":",Sheet1!DA697)+1,100)</f>
        <v>地块建筑面积*1*0.65</v>
      </c>
      <c r="R697" t="str">
        <f ca="1">MID(Sheet1!DB697,FIND(":",Sheet1!DB697)+1,100)</f>
        <v>地块建筑面积*0</v>
      </c>
      <c r="S697" t="str">
        <f ca="1">MID(Sheet1!DC697,FIND(":",Sheet1!DC697)+1,100)</f>
        <v>地块建筑面积*0</v>
      </c>
      <c r="T697" t="str">
        <f ca="1">MID(Sheet1!DD697,FIND(":",Sheet1!DD697)+1,100)</f>
        <v>地块建筑面积*0</v>
      </c>
      <c r="U697" t="str">
        <f ca="1">MID(Sheet1!DE697,FIND(":",Sheet1!DE697)+1,100)</f>
        <v>面积*0</v>
      </c>
      <c r="V697" t="str">
        <f ca="1">MID(Sheet1!DF697,FIND(":",Sheet1!DF697)+1,100)</f>
        <v>面积*0</v>
      </c>
      <c r="W697" t="str">
        <f ca="1">MID(Sheet1!DG697,FIND(":",Sheet1!DG697)+1,100)</f>
        <v>-</v>
      </c>
      <c r="X697" t="str">
        <f ca="1">MID(Sheet1!DH697,FIND(":",Sheet1!DH697)+1,100)</f>
        <v>0</v>
      </c>
      <c r="Y697" t="str">
        <f ca="1">MID(Sheet1!DI697,FIND(":",Sheet1!DI697)+1,100)</f>
        <v>-</v>
      </c>
      <c r="Z697" t="str">
        <f ca="1">MID(Sheet1!DJ697,FIND(":",Sheet1!DJ697)+1,100)</f>
        <v>0</v>
      </c>
      <c r="AA697" t="str">
        <f ca="1">MID(Sheet1!DK697,FIND(":",Sheet1!DK697)+1,100)</f>
        <v>35平方米/岗位</v>
      </c>
      <c r="AB697" t="str">
        <f ca="1">MID(Sheet1!DL697,FIND(":",Sheet1!DL697)+1,100)</f>
        <v>商服建筑面积/35</v>
      </c>
      <c r="AC697" t="str">
        <f ca="1">MID(Sheet1!DM697,FIND(":",Sheet1!DM697)+1,100)</f>
        <v>1.1个/100平方米</v>
      </c>
      <c r="AD697" t="str">
        <f ca="1">MID(Sheet1!DN697,FIND(":",Sheet1!DN697)+1,100)</f>
        <v>地块建筑面积*1.1/100</v>
      </c>
      <c r="AE697" t="str">
        <f ca="1">MID(Sheet1!DO697,FIND(":",Sheet1!DO697)+1,100)</f>
        <v>10升/平方米*日</v>
      </c>
      <c r="AF697" t="str">
        <f ca="1">MID(Sheet1!DP697,FIND(":",Sheet1!DP697)+1,100)</f>
        <v>地块建筑面积*10/1000</v>
      </c>
      <c r="AG697" t="str">
        <f ca="1">MID(Sheet1!DQ697,FIND(":",Sheet1!DQ697)+1,100)</f>
        <v>0.85</v>
      </c>
      <c r="AH697" t="str">
        <f ca="1">MID(Sheet1!DR697,FIND(":",Sheet1!DR697)+1,100)</f>
        <v>用水量*0.85</v>
      </c>
      <c r="AI697" t="str">
        <f ca="1">MID(Sheet1!DS697,FIND(":",Sheet1!DS697)+1,100)</f>
        <v>60瓦/平方米</v>
      </c>
      <c r="AJ697" t="str">
        <f ca="1">MID(Sheet1!DT697,FIND(":",Sheet1!DT697)+1,100)</f>
        <v>0.7</v>
      </c>
      <c r="AK697" t="str">
        <f ca="1">MID(Sheet1!DU697,FIND(":",Sheet1!DU697)+1,100)</f>
        <v>地块建筑面积*60*0.7/1000</v>
      </c>
      <c r="AL697" t="str">
        <f ca="1">MID(Sheet1!DV697,FIND(":",Sheet1!DV697)+1,100)</f>
        <v>1.0门/100平方米</v>
      </c>
      <c r="AM697" t="str">
        <f ca="1">MID(Sheet1!DW697,FIND(":",Sheet1!DW697)+1,100)</f>
        <v>地块建筑面积*1.0/100</v>
      </c>
      <c r="AN697" t="str">
        <f ca="1">MID(Sheet1!DX697,FIND(":",Sheet1!DX697)+1,100)</f>
        <v>0.2门/100平方米</v>
      </c>
      <c r="AO697" t="str">
        <f ca="1">MID(Sheet1!DY697,FIND(":",Sheet1!DY697)+1,100)</f>
        <v>地块建筑面积*0.2/100</v>
      </c>
      <c r="AP697" t="str">
        <f ca="1">MID(Sheet1!DZ697,FIND(":",Sheet1!DZ697)+1,100)</f>
        <v>54.1pcu/万平方米，73：27</v>
      </c>
      <c r="AQ697" t="str">
        <f ca="1">MID(Sheet1!EA697,FIND(":",Sheet1!EA697)+1,100)</f>
        <v>地块建筑面积/10000*54.1*0.73</v>
      </c>
      <c r="AR697" t="str">
        <f ca="1">MID(Sheet1!EB697,FIND(":",Sheet1!EB697)+1,100)</f>
        <v>地块建筑面积/10000*54.1*0.27</v>
      </c>
      <c r="AS697" t="str">
        <f ca="1">MID(Sheet1!EC697,FIND(":",Sheet1!EC697)+1,100)</f>
        <v>地块建筑面积*0.4</v>
      </c>
      <c r="AT697" t="str">
        <f ca="1">MID(Sheet1!ED697,FIND(":",Sheet1!ED697)+1,100)</f>
        <v>地块建筑面积*0.4</v>
      </c>
      <c r="AU697" t="str">
        <f ca="1">MID(Sheet1!EE697,FIND(":",Sheet1!EE697)+1,100)</f>
        <v>地块建筑面积*0.08</v>
      </c>
      <c r="AV697" t="str">
        <f ca="1">MID(Sheet1!EF697,FIND(":",Sheet1!EF697)+1,100)</f>
        <v>地块建筑面积*0.08</v>
      </c>
      <c r="AW697" t="str">
        <f ca="1">MID(Sheet1!EG697,FIND(":",Sheet1!EG697)+1,100)</f>
        <v>城镇建设用地</v>
      </c>
    </row>
    <row r="698" spans="1:49" x14ac:dyDescent="0.2">
      <c r="A698" t="str">
        <f>MID(Sheet1!CK698,FIND(":",Sheet1!CK698)+1,100)</f>
        <v>0902/100101#商务金融用地/一类工业用地#国空</v>
      </c>
      <c r="B698" t="str">
        <f>MID(Sheet1!CL698,FIND(":",Sheet1!CL698)+1,100)</f>
        <v>商务金融用地/一类工业用地</v>
      </c>
      <c r="C698" t="str">
        <f>MID(Sheet1!CM698,FIND(":",Sheet1!CM698)+1,100)</f>
        <v/>
      </c>
      <c r="D698" t="str">
        <f>MID(Sheet1!CN698,FIND(":",Sheet1!CN698)+1,100)</f>
        <v>0902/100101</v>
      </c>
      <c r="E698" t="str">
        <f>MID(Sheet1!CO698,FIND(":",Sheet1!CO698)+1,100)</f>
        <v>国空</v>
      </c>
      <c r="F698" t="str">
        <f>MID(Sheet1!CP698,FIND(":",Sheet1!CP698)+1,100)</f>
        <v>B2/M1</v>
      </c>
      <c r="G698" t="str">
        <f>MID(Sheet1!CQ698,FIND(":",Sheet1!CQ698)+1,100)</f>
        <v>B2#商务用地#城规</v>
      </c>
      <c r="H698" t="str">
        <f>MID(Sheet1!CR698,FIND(":",Sheet1!CR698)+1,100)</f>
        <v>B2</v>
      </c>
      <c r="I698" t="str">
        <f>MID(Sheet1!CS698,FIND(":",Sheet1!CS698)+1,100)</f>
        <v>09#商业服务业用地#国空</v>
      </c>
      <c r="J698" t="str">
        <f>MID(Sheet1!CT698,FIND(":",Sheet1!CT698)+1,100)</f>
        <v>2</v>
      </c>
      <c r="K698" t="str">
        <f>MID(Sheet1!CU698,FIND(":",Sheet1!CU698)+1,100)</f>
        <v>109</v>
      </c>
      <c r="L698" t="str">
        <f ca="1">MID(Sheet1!CV698,FIND(":",Sheet1!CV698)+1,100)</f>
        <v>237,20,91</v>
      </c>
      <c r="M698" t="str">
        <f ca="1">MID(Sheet1!CW698,FIND(":",Sheet1!CW698)+1,100)</f>
        <v>面积*容积率</v>
      </c>
      <c r="N698" t="str">
        <f ca="1">MID(Sheet1!CX698,FIND(":",Sheet1!CX698)+1,100)</f>
        <v>地块建筑面积*0</v>
      </c>
      <c r="O698" t="str">
        <f ca="1">MID(Sheet1!CY698,FIND(":",Sheet1!CY698)+1,100)</f>
        <v>地块建筑面积*1</v>
      </c>
      <c r="P698" t="str">
        <f ca="1">MID(Sheet1!CZ698,FIND(":",Sheet1!CZ698)+1,100)</f>
        <v>地块建筑面积*1*0.35</v>
      </c>
      <c r="Q698" t="str">
        <f ca="1">MID(Sheet1!DA698,FIND(":",Sheet1!DA698)+1,100)</f>
        <v>地块建筑面积*1*0.65</v>
      </c>
      <c r="R698" t="str">
        <f ca="1">MID(Sheet1!DB698,FIND(":",Sheet1!DB698)+1,100)</f>
        <v>地块建筑面积*0</v>
      </c>
      <c r="S698" t="str">
        <f ca="1">MID(Sheet1!DC698,FIND(":",Sheet1!DC698)+1,100)</f>
        <v>地块建筑面积*0</v>
      </c>
      <c r="T698" t="str">
        <f ca="1">MID(Sheet1!DD698,FIND(":",Sheet1!DD698)+1,100)</f>
        <v>地块建筑面积*0</v>
      </c>
      <c r="U698" t="str">
        <f ca="1">MID(Sheet1!DE698,FIND(":",Sheet1!DE698)+1,100)</f>
        <v>面积*0</v>
      </c>
      <c r="V698" t="str">
        <f ca="1">MID(Sheet1!DF698,FIND(":",Sheet1!DF698)+1,100)</f>
        <v>面积*0</v>
      </c>
      <c r="W698" t="str">
        <f ca="1">MID(Sheet1!DG698,FIND(":",Sheet1!DG698)+1,100)</f>
        <v>-</v>
      </c>
      <c r="X698" t="str">
        <f ca="1">MID(Sheet1!DH698,FIND(":",Sheet1!DH698)+1,100)</f>
        <v>0</v>
      </c>
      <c r="Y698" t="str">
        <f ca="1">MID(Sheet1!DI698,FIND(":",Sheet1!DI698)+1,100)</f>
        <v>-</v>
      </c>
      <c r="Z698" t="str">
        <f ca="1">MID(Sheet1!DJ698,FIND(":",Sheet1!DJ698)+1,100)</f>
        <v>0</v>
      </c>
      <c r="AA698" t="str">
        <f ca="1">MID(Sheet1!DK698,FIND(":",Sheet1!DK698)+1,100)</f>
        <v>35平方米/岗位</v>
      </c>
      <c r="AB698" t="str">
        <f ca="1">MID(Sheet1!DL698,FIND(":",Sheet1!DL698)+1,100)</f>
        <v>商服建筑面积/35</v>
      </c>
      <c r="AC698" t="str">
        <f ca="1">MID(Sheet1!DM698,FIND(":",Sheet1!DM698)+1,100)</f>
        <v>1.1个/100平方米</v>
      </c>
      <c r="AD698" t="str">
        <f ca="1">MID(Sheet1!DN698,FIND(":",Sheet1!DN698)+1,100)</f>
        <v>地块建筑面积*1.1/100</v>
      </c>
      <c r="AE698" t="str">
        <f ca="1">MID(Sheet1!DO698,FIND(":",Sheet1!DO698)+1,100)</f>
        <v>10升/平方米*日</v>
      </c>
      <c r="AF698" t="str">
        <f ca="1">MID(Sheet1!DP698,FIND(":",Sheet1!DP698)+1,100)</f>
        <v>地块建筑面积*10/1000</v>
      </c>
      <c r="AG698" t="str">
        <f ca="1">MID(Sheet1!DQ698,FIND(":",Sheet1!DQ698)+1,100)</f>
        <v>0.85</v>
      </c>
      <c r="AH698" t="str">
        <f ca="1">MID(Sheet1!DR698,FIND(":",Sheet1!DR698)+1,100)</f>
        <v>用水量*0.85</v>
      </c>
      <c r="AI698" t="str">
        <f ca="1">MID(Sheet1!DS698,FIND(":",Sheet1!DS698)+1,100)</f>
        <v>60瓦/平方米</v>
      </c>
      <c r="AJ698" t="str">
        <f ca="1">MID(Sheet1!DT698,FIND(":",Sheet1!DT698)+1,100)</f>
        <v>0.7</v>
      </c>
      <c r="AK698" t="str">
        <f ca="1">MID(Sheet1!DU698,FIND(":",Sheet1!DU698)+1,100)</f>
        <v>地块建筑面积*60*0.7/1000</v>
      </c>
      <c r="AL698" t="str">
        <f ca="1">MID(Sheet1!DV698,FIND(":",Sheet1!DV698)+1,100)</f>
        <v>1.0门/100平方米</v>
      </c>
      <c r="AM698" t="str">
        <f ca="1">MID(Sheet1!DW698,FIND(":",Sheet1!DW698)+1,100)</f>
        <v>地块建筑面积*1.0/100</v>
      </c>
      <c r="AN698" t="str">
        <f ca="1">MID(Sheet1!DX698,FIND(":",Sheet1!DX698)+1,100)</f>
        <v>0.2门/100平方米</v>
      </c>
      <c r="AO698" t="str">
        <f ca="1">MID(Sheet1!DY698,FIND(":",Sheet1!DY698)+1,100)</f>
        <v>地块建筑面积*0.2/100</v>
      </c>
      <c r="AP698" t="str">
        <f ca="1">MID(Sheet1!DZ698,FIND(":",Sheet1!DZ698)+1,100)</f>
        <v>54.1pcu/万平方米，73：27</v>
      </c>
      <c r="AQ698" t="str">
        <f ca="1">MID(Sheet1!EA698,FIND(":",Sheet1!EA698)+1,100)</f>
        <v>地块建筑面积/10000*54.1*0.73</v>
      </c>
      <c r="AR698" t="str">
        <f ca="1">MID(Sheet1!EB698,FIND(":",Sheet1!EB698)+1,100)</f>
        <v>地块建筑面积/10000*54.1*0.27</v>
      </c>
      <c r="AS698" t="str">
        <f ca="1">MID(Sheet1!EC698,FIND(":",Sheet1!EC698)+1,100)</f>
        <v>地块建筑面积*0.4</v>
      </c>
      <c r="AT698" t="str">
        <f ca="1">MID(Sheet1!ED698,FIND(":",Sheet1!ED698)+1,100)</f>
        <v>地块建筑面积*0.4</v>
      </c>
      <c r="AU698" t="str">
        <f ca="1">MID(Sheet1!EE698,FIND(":",Sheet1!EE698)+1,100)</f>
        <v>地块建筑面积*0.08</v>
      </c>
      <c r="AV698" t="str">
        <f ca="1">MID(Sheet1!EF698,FIND(":",Sheet1!EF698)+1,100)</f>
        <v>地块建筑面积*0.08</v>
      </c>
      <c r="AW698" t="str">
        <f ca="1">MID(Sheet1!EG698,FIND(":",Sheet1!EG698)+1,100)</f>
        <v>城镇建设用地</v>
      </c>
    </row>
    <row r="699" spans="1:49" x14ac:dyDescent="0.2">
      <c r="A699" t="str">
        <f>MID(Sheet1!CK699,FIND(":",Sheet1!CK699)+1,100)</f>
        <v>0902/0802#商务金融用地/科研用地#国空</v>
      </c>
      <c r="B699" t="str">
        <f>MID(Sheet1!CL699,FIND(":",Sheet1!CL699)+1,100)</f>
        <v>商务金融用地/科研用地</v>
      </c>
      <c r="C699" t="str">
        <f>MID(Sheet1!CM699,FIND(":",Sheet1!CM699)+1,100)</f>
        <v/>
      </c>
      <c r="D699" t="str">
        <f>MID(Sheet1!CN699,FIND(":",Sheet1!CN699)+1,100)</f>
        <v>0902/0802</v>
      </c>
      <c r="E699" t="str">
        <f>MID(Sheet1!CO699,FIND(":",Sheet1!CO699)+1,100)</f>
        <v>国空</v>
      </c>
      <c r="F699" t="str">
        <f>MID(Sheet1!CP699,FIND(":",Sheet1!CP699)+1,100)</f>
        <v>B2/A0</v>
      </c>
      <c r="G699" t="str">
        <f>MID(Sheet1!CQ699,FIND(":",Sheet1!CQ699)+1,100)</f>
        <v>B2#商务用地#城规</v>
      </c>
      <c r="H699" t="str">
        <f>MID(Sheet1!CR699,FIND(":",Sheet1!CR699)+1,100)</f>
        <v>B2</v>
      </c>
      <c r="I699" t="str">
        <f>MID(Sheet1!CS699,FIND(":",Sheet1!CS699)+1,100)</f>
        <v>09#商业服务业用地#国空</v>
      </c>
      <c r="J699" t="str">
        <f>MID(Sheet1!CT699,FIND(":",Sheet1!CT699)+1,100)</f>
        <v>2</v>
      </c>
      <c r="K699" t="str">
        <f>MID(Sheet1!CU699,FIND(":",Sheet1!CU699)+1,100)</f>
        <v>109</v>
      </c>
      <c r="L699" t="str">
        <f ca="1">MID(Sheet1!CV699,FIND(":",Sheet1!CV699)+1,100)</f>
        <v>237,20,91</v>
      </c>
      <c r="M699" t="str">
        <f ca="1">MID(Sheet1!CW699,FIND(":",Sheet1!CW699)+1,100)</f>
        <v>面积*容积率</v>
      </c>
      <c r="N699" t="str">
        <f ca="1">MID(Sheet1!CX699,FIND(":",Sheet1!CX699)+1,100)</f>
        <v>地块建筑面积*0</v>
      </c>
      <c r="O699" t="str">
        <f ca="1">MID(Sheet1!CY699,FIND(":",Sheet1!CY699)+1,100)</f>
        <v>地块建筑面积*1</v>
      </c>
      <c r="P699" t="str">
        <f ca="1">MID(Sheet1!CZ699,FIND(":",Sheet1!CZ699)+1,100)</f>
        <v>地块建筑面积*1*0.35</v>
      </c>
      <c r="Q699" t="str">
        <f ca="1">MID(Sheet1!DA699,FIND(":",Sheet1!DA699)+1,100)</f>
        <v>地块建筑面积*1*0.65</v>
      </c>
      <c r="R699" t="str">
        <f ca="1">MID(Sheet1!DB699,FIND(":",Sheet1!DB699)+1,100)</f>
        <v>地块建筑面积*0</v>
      </c>
      <c r="S699" t="str">
        <f ca="1">MID(Sheet1!DC699,FIND(":",Sheet1!DC699)+1,100)</f>
        <v>地块建筑面积*0</v>
      </c>
      <c r="T699" t="str">
        <f ca="1">MID(Sheet1!DD699,FIND(":",Sheet1!DD699)+1,100)</f>
        <v>地块建筑面积*0</v>
      </c>
      <c r="U699" t="str">
        <f ca="1">MID(Sheet1!DE699,FIND(":",Sheet1!DE699)+1,100)</f>
        <v>面积*0</v>
      </c>
      <c r="V699" t="str">
        <f ca="1">MID(Sheet1!DF699,FIND(":",Sheet1!DF699)+1,100)</f>
        <v>面积*0</v>
      </c>
      <c r="W699" t="str">
        <f ca="1">MID(Sheet1!DG699,FIND(":",Sheet1!DG699)+1,100)</f>
        <v>-</v>
      </c>
      <c r="X699" t="str">
        <f ca="1">MID(Sheet1!DH699,FIND(":",Sheet1!DH699)+1,100)</f>
        <v>0</v>
      </c>
      <c r="Y699" t="str">
        <f ca="1">MID(Sheet1!DI699,FIND(":",Sheet1!DI699)+1,100)</f>
        <v>-</v>
      </c>
      <c r="Z699" t="str">
        <f ca="1">MID(Sheet1!DJ699,FIND(":",Sheet1!DJ699)+1,100)</f>
        <v>0</v>
      </c>
      <c r="AA699" t="str">
        <f ca="1">MID(Sheet1!DK699,FIND(":",Sheet1!DK699)+1,100)</f>
        <v>35平方米/岗位</v>
      </c>
      <c r="AB699" t="str">
        <f ca="1">MID(Sheet1!DL699,FIND(":",Sheet1!DL699)+1,100)</f>
        <v>商服建筑面积/35</v>
      </c>
      <c r="AC699" t="str">
        <f ca="1">MID(Sheet1!DM699,FIND(":",Sheet1!DM699)+1,100)</f>
        <v>1.1个/100平方米</v>
      </c>
      <c r="AD699" t="str">
        <f ca="1">MID(Sheet1!DN699,FIND(":",Sheet1!DN699)+1,100)</f>
        <v>地块建筑面积*1.1/100</v>
      </c>
      <c r="AE699" t="str">
        <f ca="1">MID(Sheet1!DO699,FIND(":",Sheet1!DO699)+1,100)</f>
        <v>10升/平方米*日</v>
      </c>
      <c r="AF699" t="str">
        <f ca="1">MID(Sheet1!DP699,FIND(":",Sheet1!DP699)+1,100)</f>
        <v>地块建筑面积*10/1000</v>
      </c>
      <c r="AG699" t="str">
        <f ca="1">MID(Sheet1!DQ699,FIND(":",Sheet1!DQ699)+1,100)</f>
        <v>0.85</v>
      </c>
      <c r="AH699" t="str">
        <f ca="1">MID(Sheet1!DR699,FIND(":",Sheet1!DR699)+1,100)</f>
        <v>用水量*0.85</v>
      </c>
      <c r="AI699" t="str">
        <f ca="1">MID(Sheet1!DS699,FIND(":",Sheet1!DS699)+1,100)</f>
        <v>60瓦/平方米</v>
      </c>
      <c r="AJ699" t="str">
        <f ca="1">MID(Sheet1!DT699,FIND(":",Sheet1!DT699)+1,100)</f>
        <v>0.7</v>
      </c>
      <c r="AK699" t="str">
        <f ca="1">MID(Sheet1!DU699,FIND(":",Sheet1!DU699)+1,100)</f>
        <v>地块建筑面积*60*0.7/1000</v>
      </c>
      <c r="AL699" t="str">
        <f ca="1">MID(Sheet1!DV699,FIND(":",Sheet1!DV699)+1,100)</f>
        <v>1.0门/100平方米</v>
      </c>
      <c r="AM699" t="str">
        <f ca="1">MID(Sheet1!DW699,FIND(":",Sheet1!DW699)+1,100)</f>
        <v>地块建筑面积*1.0/100</v>
      </c>
      <c r="AN699" t="str">
        <f ca="1">MID(Sheet1!DX699,FIND(":",Sheet1!DX699)+1,100)</f>
        <v>0.2门/100平方米</v>
      </c>
      <c r="AO699" t="str">
        <f ca="1">MID(Sheet1!DY699,FIND(":",Sheet1!DY699)+1,100)</f>
        <v>地块建筑面积*0.2/100</v>
      </c>
      <c r="AP699" t="str">
        <f ca="1">MID(Sheet1!DZ699,FIND(":",Sheet1!DZ699)+1,100)</f>
        <v>54.1pcu/万平方米，73：27</v>
      </c>
      <c r="AQ699" t="str">
        <f ca="1">MID(Sheet1!EA699,FIND(":",Sheet1!EA699)+1,100)</f>
        <v>地块建筑面积/10000*54.1*0.73</v>
      </c>
      <c r="AR699" t="str">
        <f ca="1">MID(Sheet1!EB699,FIND(":",Sheet1!EB699)+1,100)</f>
        <v>地块建筑面积/10000*54.1*0.27</v>
      </c>
      <c r="AS699" t="str">
        <f ca="1">MID(Sheet1!EC699,FIND(":",Sheet1!EC699)+1,100)</f>
        <v>地块建筑面积*0.4</v>
      </c>
      <c r="AT699" t="str">
        <f ca="1">MID(Sheet1!ED699,FIND(":",Sheet1!ED699)+1,100)</f>
        <v>地块建筑面积*0.4</v>
      </c>
      <c r="AU699" t="str">
        <f ca="1">MID(Sheet1!EE699,FIND(":",Sheet1!EE699)+1,100)</f>
        <v>地块建筑面积*0.08</v>
      </c>
      <c r="AV699" t="str">
        <f ca="1">MID(Sheet1!EF699,FIND(":",Sheet1!EF699)+1,100)</f>
        <v>地块建筑面积*0.08</v>
      </c>
      <c r="AW699" t="str">
        <f ca="1">MID(Sheet1!EG699,FIND(":",Sheet1!EG699)+1,100)</f>
        <v>城镇建设用地</v>
      </c>
    </row>
    <row r="700" spans="1:49" x14ac:dyDescent="0.2">
      <c r="A700" t="str">
        <f>MID(Sheet1!CK700,FIND(":",Sheet1!CK700)+1,100)</f>
        <v>09/100101#商业服务业用地/一类工业用地#国空</v>
      </c>
      <c r="B700" t="str">
        <f>MID(Sheet1!CL700,FIND(":",Sheet1!CL700)+1,100)</f>
        <v>商业服务业用地/一类工业用地</v>
      </c>
      <c r="C700" t="str">
        <f>MID(Sheet1!CM700,FIND(":",Sheet1!CM700)+1,100)</f>
        <v/>
      </c>
      <c r="D700" t="str">
        <f>MID(Sheet1!CN700,FIND(":",Sheet1!CN700)+1,100)</f>
        <v>09/100101</v>
      </c>
      <c r="E700" t="str">
        <f>MID(Sheet1!CO700,FIND(":",Sheet1!CO700)+1,100)</f>
        <v>国空</v>
      </c>
      <c r="F700" t="str">
        <f>MID(Sheet1!CP700,FIND(":",Sheet1!CP700)+1,100)</f>
        <v>B/M1</v>
      </c>
      <c r="G700" t="str">
        <f>MID(Sheet1!CQ700,FIND(":",Sheet1!CQ700)+1,100)</f>
        <v>B2#商务用地#城规</v>
      </c>
      <c r="H700" t="str">
        <f>MID(Sheet1!CR700,FIND(":",Sheet1!CR700)+1,100)</f>
        <v>B2</v>
      </c>
      <c r="I700" t="str">
        <f>MID(Sheet1!CS700,FIND(":",Sheet1!CS700)+1,100)</f>
        <v>09#商业服务业用地#国空</v>
      </c>
      <c r="J700" t="str">
        <f>MID(Sheet1!CT700,FIND(":",Sheet1!CT700)+1,100)</f>
        <v>2</v>
      </c>
      <c r="K700" t="str">
        <f>MID(Sheet1!CU700,FIND(":",Sheet1!CU700)+1,100)</f>
        <v>109</v>
      </c>
      <c r="L700" t="str">
        <f ca="1">MID(Sheet1!CV700,FIND(":",Sheet1!CV700)+1,100)</f>
        <v>237,20,91</v>
      </c>
      <c r="M700" t="str">
        <f ca="1">MID(Sheet1!CW700,FIND(":",Sheet1!CW700)+1,100)</f>
        <v>面积*容积率</v>
      </c>
      <c r="N700" t="str">
        <f ca="1">MID(Sheet1!CX700,FIND(":",Sheet1!CX700)+1,100)</f>
        <v>地块建筑面积*0</v>
      </c>
      <c r="O700" t="str">
        <f ca="1">MID(Sheet1!CY700,FIND(":",Sheet1!CY700)+1,100)</f>
        <v>地块建筑面积*1</v>
      </c>
      <c r="P700" t="str">
        <f ca="1">MID(Sheet1!CZ700,FIND(":",Sheet1!CZ700)+1,100)</f>
        <v>地块建筑面积*1*0.35</v>
      </c>
      <c r="Q700" t="str">
        <f ca="1">MID(Sheet1!DA700,FIND(":",Sheet1!DA700)+1,100)</f>
        <v>地块建筑面积*1*0.65</v>
      </c>
      <c r="R700" t="str">
        <f ca="1">MID(Sheet1!DB700,FIND(":",Sheet1!DB700)+1,100)</f>
        <v>地块建筑面积*0</v>
      </c>
      <c r="S700" t="str">
        <f ca="1">MID(Sheet1!DC700,FIND(":",Sheet1!DC700)+1,100)</f>
        <v>地块建筑面积*0</v>
      </c>
      <c r="T700" t="str">
        <f ca="1">MID(Sheet1!DD700,FIND(":",Sheet1!DD700)+1,100)</f>
        <v>地块建筑面积*0</v>
      </c>
      <c r="U700" t="str">
        <f ca="1">MID(Sheet1!DE700,FIND(":",Sheet1!DE700)+1,100)</f>
        <v>面积*0</v>
      </c>
      <c r="V700" t="str">
        <f ca="1">MID(Sheet1!DF700,FIND(":",Sheet1!DF700)+1,100)</f>
        <v>面积*0</v>
      </c>
      <c r="W700" t="str">
        <f ca="1">MID(Sheet1!DG700,FIND(":",Sheet1!DG700)+1,100)</f>
        <v>-</v>
      </c>
      <c r="X700" t="str">
        <f ca="1">MID(Sheet1!DH700,FIND(":",Sheet1!DH700)+1,100)</f>
        <v>0</v>
      </c>
      <c r="Y700" t="str">
        <f ca="1">MID(Sheet1!DI700,FIND(":",Sheet1!DI700)+1,100)</f>
        <v>-</v>
      </c>
      <c r="Z700" t="str">
        <f ca="1">MID(Sheet1!DJ700,FIND(":",Sheet1!DJ700)+1,100)</f>
        <v>0</v>
      </c>
      <c r="AA700" t="str">
        <f ca="1">MID(Sheet1!DK700,FIND(":",Sheet1!DK700)+1,100)</f>
        <v>35平方米/岗位</v>
      </c>
      <c r="AB700" t="str">
        <f ca="1">MID(Sheet1!DL700,FIND(":",Sheet1!DL700)+1,100)</f>
        <v>商服建筑面积/35</v>
      </c>
      <c r="AC700" t="str">
        <f ca="1">MID(Sheet1!DM700,FIND(":",Sheet1!DM700)+1,100)</f>
        <v>1.1个/100平方米</v>
      </c>
      <c r="AD700" t="str">
        <f ca="1">MID(Sheet1!DN700,FIND(":",Sheet1!DN700)+1,100)</f>
        <v>地块建筑面积*1.1/100</v>
      </c>
      <c r="AE700" t="str">
        <f ca="1">MID(Sheet1!DO700,FIND(":",Sheet1!DO700)+1,100)</f>
        <v>10升/平方米*日</v>
      </c>
      <c r="AF700" t="str">
        <f ca="1">MID(Sheet1!DP700,FIND(":",Sheet1!DP700)+1,100)</f>
        <v>地块建筑面积*10/1000</v>
      </c>
      <c r="AG700" t="str">
        <f ca="1">MID(Sheet1!DQ700,FIND(":",Sheet1!DQ700)+1,100)</f>
        <v>0.85</v>
      </c>
      <c r="AH700" t="str">
        <f ca="1">MID(Sheet1!DR700,FIND(":",Sheet1!DR700)+1,100)</f>
        <v>用水量*0.85</v>
      </c>
      <c r="AI700" t="str">
        <f ca="1">MID(Sheet1!DS700,FIND(":",Sheet1!DS700)+1,100)</f>
        <v>60瓦/平方米</v>
      </c>
      <c r="AJ700" t="str">
        <f ca="1">MID(Sheet1!DT700,FIND(":",Sheet1!DT700)+1,100)</f>
        <v>0.7</v>
      </c>
      <c r="AK700" t="str">
        <f ca="1">MID(Sheet1!DU700,FIND(":",Sheet1!DU700)+1,100)</f>
        <v>地块建筑面积*60*0.7/1000</v>
      </c>
      <c r="AL700" t="str">
        <f ca="1">MID(Sheet1!DV700,FIND(":",Sheet1!DV700)+1,100)</f>
        <v>1.0门/100平方米</v>
      </c>
      <c r="AM700" t="str">
        <f ca="1">MID(Sheet1!DW700,FIND(":",Sheet1!DW700)+1,100)</f>
        <v>地块建筑面积*1.0/100</v>
      </c>
      <c r="AN700" t="str">
        <f ca="1">MID(Sheet1!DX700,FIND(":",Sheet1!DX700)+1,100)</f>
        <v>0.2门/100平方米</v>
      </c>
      <c r="AO700" t="str">
        <f ca="1">MID(Sheet1!DY700,FIND(":",Sheet1!DY700)+1,100)</f>
        <v>地块建筑面积*0.2/100</v>
      </c>
      <c r="AP700" t="str">
        <f ca="1">MID(Sheet1!DZ700,FIND(":",Sheet1!DZ700)+1,100)</f>
        <v>54.1pcu/万平方米，73：27</v>
      </c>
      <c r="AQ700" t="str">
        <f ca="1">MID(Sheet1!EA700,FIND(":",Sheet1!EA700)+1,100)</f>
        <v>地块建筑面积/10000*54.1*0.73</v>
      </c>
      <c r="AR700" t="str">
        <f ca="1">MID(Sheet1!EB700,FIND(":",Sheet1!EB700)+1,100)</f>
        <v>地块建筑面积/10000*54.1*0.27</v>
      </c>
      <c r="AS700" t="str">
        <f ca="1">MID(Sheet1!EC700,FIND(":",Sheet1!EC700)+1,100)</f>
        <v>地块建筑面积*0.4</v>
      </c>
      <c r="AT700" t="str">
        <f ca="1">MID(Sheet1!ED700,FIND(":",Sheet1!ED700)+1,100)</f>
        <v>地块建筑面积*0.4</v>
      </c>
      <c r="AU700" t="str">
        <f ca="1">MID(Sheet1!EE700,FIND(":",Sheet1!EE700)+1,100)</f>
        <v>地块建筑面积*0.08</v>
      </c>
      <c r="AV700" t="str">
        <f ca="1">MID(Sheet1!EF700,FIND(":",Sheet1!EF700)+1,100)</f>
        <v>地块建筑面积*0.08</v>
      </c>
      <c r="AW700" t="str">
        <f ca="1">MID(Sheet1!EG700,FIND(":",Sheet1!EG700)+1,100)</f>
        <v>城镇建设用地</v>
      </c>
    </row>
    <row r="701" spans="1:49" x14ac:dyDescent="0.2">
      <c r="A701" t="str">
        <f>MID(Sheet1!CK701,FIND(":",Sheet1!CK701)+1,100)</f>
        <v>0902/100101#商务金融用地/一类工业用地#国空</v>
      </c>
      <c r="B701" t="str">
        <f>MID(Sheet1!CL701,FIND(":",Sheet1!CL701)+1,100)</f>
        <v>商务金融用地/一类工业用地</v>
      </c>
      <c r="C701" t="str">
        <f>MID(Sheet1!CM701,FIND(":",Sheet1!CM701)+1,100)</f>
        <v/>
      </c>
      <c r="D701" t="str">
        <f>MID(Sheet1!CN701,FIND(":",Sheet1!CN701)+1,100)</f>
        <v>0902/100101</v>
      </c>
      <c r="E701" t="str">
        <f>MID(Sheet1!CO701,FIND(":",Sheet1!CO701)+1,100)</f>
        <v>国空</v>
      </c>
      <c r="F701" t="str">
        <f>MID(Sheet1!CP701,FIND(":",Sheet1!CP701)+1,100)</f>
        <v>B2/M1</v>
      </c>
      <c r="G701" t="str">
        <f>MID(Sheet1!CQ701,FIND(":",Sheet1!CQ701)+1,100)</f>
        <v>B2#商务用地#城规</v>
      </c>
      <c r="H701" t="str">
        <f>MID(Sheet1!CR701,FIND(":",Sheet1!CR701)+1,100)</f>
        <v>B2</v>
      </c>
      <c r="I701" t="str">
        <f>MID(Sheet1!CS701,FIND(":",Sheet1!CS701)+1,100)</f>
        <v>09#商业服务业用地#国空</v>
      </c>
      <c r="J701" t="str">
        <f>MID(Sheet1!CT701,FIND(":",Sheet1!CT701)+1,100)</f>
        <v>2</v>
      </c>
      <c r="K701" t="str">
        <f>MID(Sheet1!CU701,FIND(":",Sheet1!CU701)+1,100)</f>
        <v>109</v>
      </c>
      <c r="L701" t="str">
        <f ca="1">MID(Sheet1!CV701,FIND(":",Sheet1!CV701)+1,100)</f>
        <v>237,20,91</v>
      </c>
      <c r="M701" t="str">
        <f ca="1">MID(Sheet1!CW701,FIND(":",Sheet1!CW701)+1,100)</f>
        <v>面积*容积率</v>
      </c>
      <c r="N701" t="str">
        <f ca="1">MID(Sheet1!CX701,FIND(":",Sheet1!CX701)+1,100)</f>
        <v>地块建筑面积*0</v>
      </c>
      <c r="O701" t="str">
        <f ca="1">MID(Sheet1!CY701,FIND(":",Sheet1!CY701)+1,100)</f>
        <v>地块建筑面积*1</v>
      </c>
      <c r="P701" t="str">
        <f ca="1">MID(Sheet1!CZ701,FIND(":",Sheet1!CZ701)+1,100)</f>
        <v>地块建筑面积*1*0.35</v>
      </c>
      <c r="Q701" t="str">
        <f ca="1">MID(Sheet1!DA701,FIND(":",Sheet1!DA701)+1,100)</f>
        <v>地块建筑面积*1*0.65</v>
      </c>
      <c r="R701" t="str">
        <f ca="1">MID(Sheet1!DB701,FIND(":",Sheet1!DB701)+1,100)</f>
        <v>地块建筑面积*0</v>
      </c>
      <c r="S701" t="str">
        <f ca="1">MID(Sheet1!DC701,FIND(":",Sheet1!DC701)+1,100)</f>
        <v>地块建筑面积*0</v>
      </c>
      <c r="T701" t="str">
        <f ca="1">MID(Sheet1!DD701,FIND(":",Sheet1!DD701)+1,100)</f>
        <v>地块建筑面积*0</v>
      </c>
      <c r="U701" t="str">
        <f ca="1">MID(Sheet1!DE701,FIND(":",Sheet1!DE701)+1,100)</f>
        <v>面积*0</v>
      </c>
      <c r="V701" t="str">
        <f ca="1">MID(Sheet1!DF701,FIND(":",Sheet1!DF701)+1,100)</f>
        <v>面积*0</v>
      </c>
      <c r="W701" t="str">
        <f ca="1">MID(Sheet1!DG701,FIND(":",Sheet1!DG701)+1,100)</f>
        <v>-</v>
      </c>
      <c r="X701" t="str">
        <f ca="1">MID(Sheet1!DH701,FIND(":",Sheet1!DH701)+1,100)</f>
        <v>0</v>
      </c>
      <c r="Y701" t="str">
        <f ca="1">MID(Sheet1!DI701,FIND(":",Sheet1!DI701)+1,100)</f>
        <v>-</v>
      </c>
      <c r="Z701" t="str">
        <f ca="1">MID(Sheet1!DJ701,FIND(":",Sheet1!DJ701)+1,100)</f>
        <v>0</v>
      </c>
      <c r="AA701" t="str">
        <f ca="1">MID(Sheet1!DK701,FIND(":",Sheet1!DK701)+1,100)</f>
        <v>35平方米/岗位</v>
      </c>
      <c r="AB701" t="str">
        <f ca="1">MID(Sheet1!DL701,FIND(":",Sheet1!DL701)+1,100)</f>
        <v>商服建筑面积/35</v>
      </c>
      <c r="AC701" t="str">
        <f ca="1">MID(Sheet1!DM701,FIND(":",Sheet1!DM701)+1,100)</f>
        <v>1.1个/100平方米</v>
      </c>
      <c r="AD701" t="str">
        <f ca="1">MID(Sheet1!DN701,FIND(":",Sheet1!DN701)+1,100)</f>
        <v>地块建筑面积*1.1/100</v>
      </c>
      <c r="AE701" t="str">
        <f ca="1">MID(Sheet1!DO701,FIND(":",Sheet1!DO701)+1,100)</f>
        <v>10升/平方米*日</v>
      </c>
      <c r="AF701" t="str">
        <f ca="1">MID(Sheet1!DP701,FIND(":",Sheet1!DP701)+1,100)</f>
        <v>地块建筑面积*10/1000</v>
      </c>
      <c r="AG701" t="str">
        <f ca="1">MID(Sheet1!DQ701,FIND(":",Sheet1!DQ701)+1,100)</f>
        <v>0.85</v>
      </c>
      <c r="AH701" t="str">
        <f ca="1">MID(Sheet1!DR701,FIND(":",Sheet1!DR701)+1,100)</f>
        <v>用水量*0.85</v>
      </c>
      <c r="AI701" t="str">
        <f ca="1">MID(Sheet1!DS701,FIND(":",Sheet1!DS701)+1,100)</f>
        <v>60瓦/平方米</v>
      </c>
      <c r="AJ701" t="str">
        <f ca="1">MID(Sheet1!DT701,FIND(":",Sheet1!DT701)+1,100)</f>
        <v>0.7</v>
      </c>
      <c r="AK701" t="str">
        <f ca="1">MID(Sheet1!DU701,FIND(":",Sheet1!DU701)+1,100)</f>
        <v>地块建筑面积*60*0.7/1000</v>
      </c>
      <c r="AL701" t="str">
        <f ca="1">MID(Sheet1!DV701,FIND(":",Sheet1!DV701)+1,100)</f>
        <v>1.0门/100平方米</v>
      </c>
      <c r="AM701" t="str">
        <f ca="1">MID(Sheet1!DW701,FIND(":",Sheet1!DW701)+1,100)</f>
        <v>地块建筑面积*1.0/100</v>
      </c>
      <c r="AN701" t="str">
        <f ca="1">MID(Sheet1!DX701,FIND(":",Sheet1!DX701)+1,100)</f>
        <v>0.2门/100平方米</v>
      </c>
      <c r="AO701" t="str">
        <f ca="1">MID(Sheet1!DY701,FIND(":",Sheet1!DY701)+1,100)</f>
        <v>地块建筑面积*0.2/100</v>
      </c>
      <c r="AP701" t="str">
        <f ca="1">MID(Sheet1!DZ701,FIND(":",Sheet1!DZ701)+1,100)</f>
        <v>54.1pcu/万平方米，73：27</v>
      </c>
      <c r="AQ701" t="str">
        <f ca="1">MID(Sheet1!EA701,FIND(":",Sheet1!EA701)+1,100)</f>
        <v>地块建筑面积/10000*54.1*0.73</v>
      </c>
      <c r="AR701" t="str">
        <f ca="1">MID(Sheet1!EB701,FIND(":",Sheet1!EB701)+1,100)</f>
        <v>地块建筑面积/10000*54.1*0.27</v>
      </c>
      <c r="AS701" t="str">
        <f ca="1">MID(Sheet1!EC701,FIND(":",Sheet1!EC701)+1,100)</f>
        <v>地块建筑面积*0.4</v>
      </c>
      <c r="AT701" t="str">
        <f ca="1">MID(Sheet1!ED701,FIND(":",Sheet1!ED701)+1,100)</f>
        <v>地块建筑面积*0.4</v>
      </c>
      <c r="AU701" t="str">
        <f ca="1">MID(Sheet1!EE701,FIND(":",Sheet1!EE701)+1,100)</f>
        <v>地块建筑面积*0.08</v>
      </c>
      <c r="AV701" t="str">
        <f ca="1">MID(Sheet1!EF701,FIND(":",Sheet1!EF701)+1,100)</f>
        <v>地块建筑面积*0.08</v>
      </c>
      <c r="AW701" t="str">
        <f ca="1">MID(Sheet1!EG701,FIND(":",Sheet1!EG701)+1,100)</f>
        <v>城镇建设用地</v>
      </c>
    </row>
    <row r="702" spans="1:49" x14ac:dyDescent="0.2">
      <c r="A702" t="str">
        <f>MID(Sheet1!CK702,FIND(":",Sheet1!CK702)+1,100)</f>
        <v>0902/0901/0702#商务金融用地/商业用地/城镇社区服务设施用地#国空</v>
      </c>
      <c r="B702" t="str">
        <f>MID(Sheet1!CL702,FIND(":",Sheet1!CL702)+1,100)</f>
        <v>商务金融用地/商业用地/城镇社区服务设施用地</v>
      </c>
      <c r="C702" t="str">
        <f>MID(Sheet1!CM702,FIND(":",Sheet1!CM702)+1,100)</f>
        <v/>
      </c>
      <c r="D702" t="str">
        <f>MID(Sheet1!CN702,FIND(":",Sheet1!CN702)+1,100)</f>
        <v>0902/0901/0702</v>
      </c>
      <c r="E702" t="str">
        <f>MID(Sheet1!CO702,FIND(":",Sheet1!CO702)+1,100)</f>
        <v>国空</v>
      </c>
      <c r="F702" t="str">
        <f>MID(Sheet1!CP702,FIND(":",Sheet1!CP702)+1,100)</f>
        <v>B2/B1/Rcs</v>
      </c>
      <c r="G702" t="str">
        <f>MID(Sheet1!CQ702,FIND(":",Sheet1!CQ702)+1,100)</f>
        <v>B2#商务用地#城规</v>
      </c>
      <c r="H702" t="str">
        <f>MID(Sheet1!CR702,FIND(":",Sheet1!CR702)+1,100)</f>
        <v>B2</v>
      </c>
      <c r="I702" t="str">
        <f>MID(Sheet1!CS702,FIND(":",Sheet1!CS702)+1,100)</f>
        <v>09#商业服务业用地#国空</v>
      </c>
      <c r="J702" t="str">
        <f>MID(Sheet1!CT702,FIND(":",Sheet1!CT702)+1,100)</f>
        <v>2</v>
      </c>
      <c r="K702" t="str">
        <f>MID(Sheet1!CU702,FIND(":",Sheet1!CU702)+1,100)</f>
        <v>109</v>
      </c>
      <c r="L702" t="str">
        <f ca="1">MID(Sheet1!CV702,FIND(":",Sheet1!CV702)+1,100)</f>
        <v>237,20,91</v>
      </c>
      <c r="M702" t="str">
        <f ca="1">MID(Sheet1!CW702,FIND(":",Sheet1!CW702)+1,100)</f>
        <v>面积*容积率</v>
      </c>
      <c r="N702" t="str">
        <f ca="1">MID(Sheet1!CX702,FIND(":",Sheet1!CX702)+1,100)</f>
        <v>地块建筑面积*0</v>
      </c>
      <c r="O702" t="str">
        <f ca="1">MID(Sheet1!CY702,FIND(":",Sheet1!CY702)+1,100)</f>
        <v>地块建筑面积*1</v>
      </c>
      <c r="P702" t="str">
        <f ca="1">MID(Sheet1!CZ702,FIND(":",Sheet1!CZ702)+1,100)</f>
        <v>地块建筑面积*1*0.35</v>
      </c>
      <c r="Q702" t="str">
        <f ca="1">MID(Sheet1!DA702,FIND(":",Sheet1!DA702)+1,100)</f>
        <v>地块建筑面积*1*0.65</v>
      </c>
      <c r="R702" t="str">
        <f ca="1">MID(Sheet1!DB702,FIND(":",Sheet1!DB702)+1,100)</f>
        <v>地块建筑面积*0</v>
      </c>
      <c r="S702" t="str">
        <f ca="1">MID(Sheet1!DC702,FIND(":",Sheet1!DC702)+1,100)</f>
        <v>地块建筑面积*0</v>
      </c>
      <c r="T702" t="str">
        <f ca="1">MID(Sheet1!DD702,FIND(":",Sheet1!DD702)+1,100)</f>
        <v>地块建筑面积*0</v>
      </c>
      <c r="U702" t="str">
        <f ca="1">MID(Sheet1!DE702,FIND(":",Sheet1!DE702)+1,100)</f>
        <v>面积*0</v>
      </c>
      <c r="V702" t="str">
        <f ca="1">MID(Sheet1!DF702,FIND(":",Sheet1!DF702)+1,100)</f>
        <v>面积*0</v>
      </c>
      <c r="W702" t="str">
        <f ca="1">MID(Sheet1!DG702,FIND(":",Sheet1!DG702)+1,100)</f>
        <v>-</v>
      </c>
      <c r="X702" t="str">
        <f ca="1">MID(Sheet1!DH702,FIND(":",Sheet1!DH702)+1,100)</f>
        <v>0</v>
      </c>
      <c r="Y702" t="str">
        <f ca="1">MID(Sheet1!DI702,FIND(":",Sheet1!DI702)+1,100)</f>
        <v>-</v>
      </c>
      <c r="Z702" t="str">
        <f ca="1">MID(Sheet1!DJ702,FIND(":",Sheet1!DJ702)+1,100)</f>
        <v>0</v>
      </c>
      <c r="AA702" t="str">
        <f ca="1">MID(Sheet1!DK702,FIND(":",Sheet1!DK702)+1,100)</f>
        <v>35平方米/岗位</v>
      </c>
      <c r="AB702" t="str">
        <f ca="1">MID(Sheet1!DL702,FIND(":",Sheet1!DL702)+1,100)</f>
        <v>商服建筑面积/35</v>
      </c>
      <c r="AC702" t="str">
        <f ca="1">MID(Sheet1!DM702,FIND(":",Sheet1!DM702)+1,100)</f>
        <v>1.1个/100平方米</v>
      </c>
      <c r="AD702" t="str">
        <f ca="1">MID(Sheet1!DN702,FIND(":",Sheet1!DN702)+1,100)</f>
        <v>地块建筑面积*1.1/100</v>
      </c>
      <c r="AE702" t="str">
        <f ca="1">MID(Sheet1!DO702,FIND(":",Sheet1!DO702)+1,100)</f>
        <v>10升/平方米*日</v>
      </c>
      <c r="AF702" t="str">
        <f ca="1">MID(Sheet1!DP702,FIND(":",Sheet1!DP702)+1,100)</f>
        <v>地块建筑面积*10/1000</v>
      </c>
      <c r="AG702" t="str">
        <f ca="1">MID(Sheet1!DQ702,FIND(":",Sheet1!DQ702)+1,100)</f>
        <v>0.85</v>
      </c>
      <c r="AH702" t="str">
        <f ca="1">MID(Sheet1!DR702,FIND(":",Sheet1!DR702)+1,100)</f>
        <v>用水量*0.85</v>
      </c>
      <c r="AI702" t="str">
        <f ca="1">MID(Sheet1!DS702,FIND(":",Sheet1!DS702)+1,100)</f>
        <v>60瓦/平方米</v>
      </c>
      <c r="AJ702" t="str">
        <f ca="1">MID(Sheet1!DT702,FIND(":",Sheet1!DT702)+1,100)</f>
        <v>0.7</v>
      </c>
      <c r="AK702" t="str">
        <f ca="1">MID(Sheet1!DU702,FIND(":",Sheet1!DU702)+1,100)</f>
        <v>地块建筑面积*60*0.7/1000</v>
      </c>
      <c r="AL702" t="str">
        <f ca="1">MID(Sheet1!DV702,FIND(":",Sheet1!DV702)+1,100)</f>
        <v>1.0门/100平方米</v>
      </c>
      <c r="AM702" t="str">
        <f ca="1">MID(Sheet1!DW702,FIND(":",Sheet1!DW702)+1,100)</f>
        <v>地块建筑面积*1.0/100</v>
      </c>
      <c r="AN702" t="str">
        <f ca="1">MID(Sheet1!DX702,FIND(":",Sheet1!DX702)+1,100)</f>
        <v>0.2门/100平方米</v>
      </c>
      <c r="AO702" t="str">
        <f ca="1">MID(Sheet1!DY702,FIND(":",Sheet1!DY702)+1,100)</f>
        <v>地块建筑面积*0.2/100</v>
      </c>
      <c r="AP702" t="str">
        <f ca="1">MID(Sheet1!DZ702,FIND(":",Sheet1!DZ702)+1,100)</f>
        <v>54.1pcu/万平方米，73：27</v>
      </c>
      <c r="AQ702" t="str">
        <f ca="1">MID(Sheet1!EA702,FIND(":",Sheet1!EA702)+1,100)</f>
        <v>地块建筑面积/10000*54.1*0.73</v>
      </c>
      <c r="AR702" t="str">
        <f ca="1">MID(Sheet1!EB702,FIND(":",Sheet1!EB702)+1,100)</f>
        <v>地块建筑面积/10000*54.1*0.27</v>
      </c>
      <c r="AS702" t="str">
        <f ca="1">MID(Sheet1!EC702,FIND(":",Sheet1!EC702)+1,100)</f>
        <v>地块建筑面积*0.4</v>
      </c>
      <c r="AT702" t="str">
        <f ca="1">MID(Sheet1!ED702,FIND(":",Sheet1!ED702)+1,100)</f>
        <v>地块建筑面积*0.4</v>
      </c>
      <c r="AU702" t="str">
        <f ca="1">MID(Sheet1!EE702,FIND(":",Sheet1!EE702)+1,100)</f>
        <v>地块建筑面积*0.08</v>
      </c>
      <c r="AV702" t="str">
        <f ca="1">MID(Sheet1!EF702,FIND(":",Sheet1!EF702)+1,100)</f>
        <v>地块建筑面积*0.08</v>
      </c>
      <c r="AW702" t="str">
        <f ca="1">MID(Sheet1!EG702,FIND(":",Sheet1!EG702)+1,100)</f>
        <v>城镇建设用地</v>
      </c>
    </row>
    <row r="703" spans="1:49" x14ac:dyDescent="0.2">
      <c r="A703" t="str">
        <f>MID(Sheet1!CK703,FIND(":",Sheet1!CK703)+1,100)</f>
        <v>0902/0901/1206/120803#商务金融用地/商业用地/城市轨道交通用地/社会停车场用地#国空</v>
      </c>
      <c r="B703" t="str">
        <f>MID(Sheet1!CL703,FIND(":",Sheet1!CL703)+1,100)</f>
        <v>商务金融用地/商业用地/城市轨道交通用地/社会停车场用地</v>
      </c>
      <c r="C703" t="str">
        <f>MID(Sheet1!CM703,FIND(":",Sheet1!CM703)+1,100)</f>
        <v/>
      </c>
      <c r="D703" t="str">
        <f>MID(Sheet1!CN703,FIND(":",Sheet1!CN703)+1,100)</f>
        <v>0902/0901/1206/120803</v>
      </c>
      <c r="E703" t="str">
        <f>MID(Sheet1!CO703,FIND(":",Sheet1!CO703)+1,100)</f>
        <v>国空</v>
      </c>
      <c r="F703" t="str">
        <f>MID(Sheet1!CP703,FIND(":",Sheet1!CP703)+1,100)</f>
        <v>B2/B1/S1/S33</v>
      </c>
      <c r="G703" t="str">
        <f>MID(Sheet1!CQ703,FIND(":",Sheet1!CQ703)+1,100)</f>
        <v>B2#商务用地#城规</v>
      </c>
      <c r="H703" t="str">
        <f>MID(Sheet1!CR703,FIND(":",Sheet1!CR703)+1,100)</f>
        <v>B2</v>
      </c>
      <c r="I703" t="str">
        <f>MID(Sheet1!CS703,FIND(":",Sheet1!CS703)+1,100)</f>
        <v>09#商业服务业用地#国空</v>
      </c>
      <c r="J703" t="str">
        <f>MID(Sheet1!CT703,FIND(":",Sheet1!CT703)+1,100)</f>
        <v>2</v>
      </c>
      <c r="K703" t="str">
        <f>MID(Sheet1!CU703,FIND(":",Sheet1!CU703)+1,100)</f>
        <v>109</v>
      </c>
      <c r="L703" t="str">
        <f ca="1">MID(Sheet1!CV703,FIND(":",Sheet1!CV703)+1,100)</f>
        <v>237,20,91</v>
      </c>
      <c r="M703" t="str">
        <f ca="1">MID(Sheet1!CW703,FIND(":",Sheet1!CW703)+1,100)</f>
        <v>面积*容积率</v>
      </c>
      <c r="N703" t="str">
        <f ca="1">MID(Sheet1!CX703,FIND(":",Sheet1!CX703)+1,100)</f>
        <v>地块建筑面积*0</v>
      </c>
      <c r="O703" t="str">
        <f ca="1">MID(Sheet1!CY703,FIND(":",Sheet1!CY703)+1,100)</f>
        <v>地块建筑面积*1</v>
      </c>
      <c r="P703" t="str">
        <f ca="1">MID(Sheet1!CZ703,FIND(":",Sheet1!CZ703)+1,100)</f>
        <v>地块建筑面积*1*0.35</v>
      </c>
      <c r="Q703" t="str">
        <f ca="1">MID(Sheet1!DA703,FIND(":",Sheet1!DA703)+1,100)</f>
        <v>地块建筑面积*1*0.65</v>
      </c>
      <c r="R703" t="str">
        <f ca="1">MID(Sheet1!DB703,FIND(":",Sheet1!DB703)+1,100)</f>
        <v>地块建筑面积*0</v>
      </c>
      <c r="S703" t="str">
        <f ca="1">MID(Sheet1!DC703,FIND(":",Sheet1!DC703)+1,100)</f>
        <v>地块建筑面积*0</v>
      </c>
      <c r="T703" t="str">
        <f ca="1">MID(Sheet1!DD703,FIND(":",Sheet1!DD703)+1,100)</f>
        <v>地块建筑面积*0</v>
      </c>
      <c r="U703" t="str">
        <f ca="1">MID(Sheet1!DE703,FIND(":",Sheet1!DE703)+1,100)</f>
        <v>面积*0</v>
      </c>
      <c r="V703" t="str">
        <f ca="1">MID(Sheet1!DF703,FIND(":",Sheet1!DF703)+1,100)</f>
        <v>面积*0</v>
      </c>
      <c r="W703" t="str">
        <f ca="1">MID(Sheet1!DG703,FIND(":",Sheet1!DG703)+1,100)</f>
        <v>-</v>
      </c>
      <c r="X703" t="str">
        <f ca="1">MID(Sheet1!DH703,FIND(":",Sheet1!DH703)+1,100)</f>
        <v>0</v>
      </c>
      <c r="Y703" t="str">
        <f ca="1">MID(Sheet1!DI703,FIND(":",Sheet1!DI703)+1,100)</f>
        <v>-</v>
      </c>
      <c r="Z703" t="str">
        <f ca="1">MID(Sheet1!DJ703,FIND(":",Sheet1!DJ703)+1,100)</f>
        <v>0</v>
      </c>
      <c r="AA703" t="str">
        <f ca="1">MID(Sheet1!DK703,FIND(":",Sheet1!DK703)+1,100)</f>
        <v>35平方米/岗位</v>
      </c>
      <c r="AB703" t="str">
        <f ca="1">MID(Sheet1!DL703,FIND(":",Sheet1!DL703)+1,100)</f>
        <v>商服建筑面积/35</v>
      </c>
      <c r="AC703" t="str">
        <f ca="1">MID(Sheet1!DM703,FIND(":",Sheet1!DM703)+1,100)</f>
        <v>1.1个/100平方米</v>
      </c>
      <c r="AD703" t="str">
        <f ca="1">MID(Sheet1!DN703,FIND(":",Sheet1!DN703)+1,100)</f>
        <v>地块建筑面积*1.1/100</v>
      </c>
      <c r="AE703" t="str">
        <f ca="1">MID(Sheet1!DO703,FIND(":",Sheet1!DO703)+1,100)</f>
        <v>10升/平方米*日</v>
      </c>
      <c r="AF703" t="str">
        <f ca="1">MID(Sheet1!DP703,FIND(":",Sheet1!DP703)+1,100)</f>
        <v>地块建筑面积*10/1000</v>
      </c>
      <c r="AG703" t="str">
        <f ca="1">MID(Sheet1!DQ703,FIND(":",Sheet1!DQ703)+1,100)</f>
        <v>0.85</v>
      </c>
      <c r="AH703" t="str">
        <f ca="1">MID(Sheet1!DR703,FIND(":",Sheet1!DR703)+1,100)</f>
        <v>用水量*0.85</v>
      </c>
      <c r="AI703" t="str">
        <f ca="1">MID(Sheet1!DS703,FIND(":",Sheet1!DS703)+1,100)</f>
        <v>60瓦/平方米</v>
      </c>
      <c r="AJ703" t="str">
        <f ca="1">MID(Sheet1!DT703,FIND(":",Sheet1!DT703)+1,100)</f>
        <v>0.7</v>
      </c>
      <c r="AK703" t="str">
        <f ca="1">MID(Sheet1!DU703,FIND(":",Sheet1!DU703)+1,100)</f>
        <v>地块建筑面积*60*0.7/1000</v>
      </c>
      <c r="AL703" t="str">
        <f ca="1">MID(Sheet1!DV703,FIND(":",Sheet1!DV703)+1,100)</f>
        <v>1.0门/100平方米</v>
      </c>
      <c r="AM703" t="str">
        <f ca="1">MID(Sheet1!DW703,FIND(":",Sheet1!DW703)+1,100)</f>
        <v>地块建筑面积*1.0/100</v>
      </c>
      <c r="AN703" t="str">
        <f ca="1">MID(Sheet1!DX703,FIND(":",Sheet1!DX703)+1,100)</f>
        <v>0.2门/100平方米</v>
      </c>
      <c r="AO703" t="str">
        <f ca="1">MID(Sheet1!DY703,FIND(":",Sheet1!DY703)+1,100)</f>
        <v>地块建筑面积*0.2/100</v>
      </c>
      <c r="AP703" t="str">
        <f ca="1">MID(Sheet1!DZ703,FIND(":",Sheet1!DZ703)+1,100)</f>
        <v>54.1pcu/万平方米，73：27</v>
      </c>
      <c r="AQ703" t="str">
        <f ca="1">MID(Sheet1!EA703,FIND(":",Sheet1!EA703)+1,100)</f>
        <v>地块建筑面积/10000*54.1*0.73</v>
      </c>
      <c r="AR703" t="str">
        <f ca="1">MID(Sheet1!EB703,FIND(":",Sheet1!EB703)+1,100)</f>
        <v>地块建筑面积/10000*54.1*0.27</v>
      </c>
      <c r="AS703" t="str">
        <f ca="1">MID(Sheet1!EC703,FIND(":",Sheet1!EC703)+1,100)</f>
        <v>地块建筑面积*0.4</v>
      </c>
      <c r="AT703" t="str">
        <f ca="1">MID(Sheet1!ED703,FIND(":",Sheet1!ED703)+1,100)</f>
        <v>地块建筑面积*0.4</v>
      </c>
      <c r="AU703" t="str">
        <f ca="1">MID(Sheet1!EE703,FIND(":",Sheet1!EE703)+1,100)</f>
        <v>地块建筑面积*0.08</v>
      </c>
      <c r="AV703" t="str">
        <f ca="1">MID(Sheet1!EF703,FIND(":",Sheet1!EF703)+1,100)</f>
        <v>地块建筑面积*0.08</v>
      </c>
      <c r="AW703" t="str">
        <f ca="1">MID(Sheet1!EG703,FIND(":",Sheet1!EG703)+1,100)</f>
        <v>城镇建设用地</v>
      </c>
    </row>
    <row r="704" spans="1:49" x14ac:dyDescent="0.2">
      <c r="A704" t="str">
        <f>MID(Sheet1!CK704,FIND(":",Sheet1!CK704)+1,100)</f>
        <v>0903/0807#娱乐用地/社会福利用地#国空</v>
      </c>
      <c r="B704" t="str">
        <f>MID(Sheet1!CL704,FIND(":",Sheet1!CL704)+1,100)</f>
        <v>娱乐用地/社会福利用地</v>
      </c>
      <c r="C704" t="str">
        <f>MID(Sheet1!CM704,FIND(":",Sheet1!CM704)+1,100)</f>
        <v/>
      </c>
      <c r="D704" t="str">
        <f>MID(Sheet1!CN704,FIND(":",Sheet1!CN704)+1,100)</f>
        <v>0903/0807</v>
      </c>
      <c r="E704" t="str">
        <f>MID(Sheet1!CO704,FIND(":",Sheet1!CO704)+1,100)</f>
        <v>国空</v>
      </c>
      <c r="F704" t="str">
        <f>MID(Sheet1!CP704,FIND(":",Sheet1!CP704)+1,100)</f>
        <v>B3/A6</v>
      </c>
      <c r="G704" t="str">
        <f>MID(Sheet1!CQ704,FIND(":",Sheet1!CQ704)+1,100)</f>
        <v>B3#娱乐康体用地#城规</v>
      </c>
      <c r="H704" t="str">
        <f>MID(Sheet1!CR704,FIND(":",Sheet1!CR704)+1,100)</f>
        <v>B3</v>
      </c>
      <c r="I704" t="str">
        <f>MID(Sheet1!CS704,FIND(":",Sheet1!CS704)+1,100)</f>
        <v>09#商业服务业用地#国空</v>
      </c>
      <c r="J704" t="str">
        <f>MID(Sheet1!CT704,FIND(":",Sheet1!CT704)+1,100)</f>
        <v>2</v>
      </c>
      <c r="K704" t="str">
        <f>MID(Sheet1!CU704,FIND(":",Sheet1!CU704)+1,100)</f>
        <v>109</v>
      </c>
      <c r="L704" t="str">
        <f ca="1">MID(Sheet1!CV704,FIND(":",Sheet1!CV704)+1,100)</f>
        <v>181,0,0</v>
      </c>
      <c r="M704" t="str">
        <f ca="1">MID(Sheet1!CW704,FIND(":",Sheet1!CW704)+1,100)</f>
        <v>面积*容积率</v>
      </c>
      <c r="N704" t="str">
        <f ca="1">MID(Sheet1!CX704,FIND(":",Sheet1!CX704)+1,100)</f>
        <v>地块建筑面积*0</v>
      </c>
      <c r="O704" t="str">
        <f ca="1">MID(Sheet1!CY704,FIND(":",Sheet1!CY704)+1,100)</f>
        <v>地块建筑面积*1</v>
      </c>
      <c r="P704" t="str">
        <f ca="1">MID(Sheet1!CZ704,FIND(":",Sheet1!CZ704)+1,100)</f>
        <v>地块建筑面积*1*0.35</v>
      </c>
      <c r="Q704" t="str">
        <f ca="1">MID(Sheet1!DA704,FIND(":",Sheet1!DA704)+1,100)</f>
        <v>地块建筑面积*1*0.65</v>
      </c>
      <c r="R704" t="str">
        <f ca="1">MID(Sheet1!DB704,FIND(":",Sheet1!DB704)+1,100)</f>
        <v>地块建筑面积*0</v>
      </c>
      <c r="S704" t="str">
        <f ca="1">MID(Sheet1!DC704,FIND(":",Sheet1!DC704)+1,100)</f>
        <v>地块建筑面积*0</v>
      </c>
      <c r="T704" t="str">
        <f ca="1">MID(Sheet1!DD704,FIND(":",Sheet1!DD704)+1,100)</f>
        <v>地块建筑面积*0</v>
      </c>
      <c r="U704" t="str">
        <f ca="1">MID(Sheet1!DE704,FIND(":",Sheet1!DE704)+1,100)</f>
        <v>面积*0</v>
      </c>
      <c r="V704" t="str">
        <f ca="1">MID(Sheet1!DF704,FIND(":",Sheet1!DF704)+1,100)</f>
        <v>面积*0</v>
      </c>
      <c r="W704" t="str">
        <f ca="1">MID(Sheet1!DG704,FIND(":",Sheet1!DG704)+1,100)</f>
        <v>-</v>
      </c>
      <c r="X704" t="str">
        <f ca="1">MID(Sheet1!DH704,FIND(":",Sheet1!DH704)+1,100)</f>
        <v>0</v>
      </c>
      <c r="Y704" t="str">
        <f ca="1">MID(Sheet1!DI704,FIND(":",Sheet1!DI704)+1,100)</f>
        <v>-</v>
      </c>
      <c r="Z704" t="str">
        <f ca="1">MID(Sheet1!DJ704,FIND(":",Sheet1!DJ704)+1,100)</f>
        <v>0</v>
      </c>
      <c r="AA704" t="str">
        <f ca="1">MID(Sheet1!DK704,FIND(":",Sheet1!DK704)+1,100)</f>
        <v>35平方米/岗位</v>
      </c>
      <c r="AB704" t="str">
        <f ca="1">MID(Sheet1!DL704,FIND(":",Sheet1!DL704)+1,100)</f>
        <v>商服建筑面积/35</v>
      </c>
      <c r="AC704" t="str">
        <f ca="1">MID(Sheet1!DM704,FIND(":",Sheet1!DM704)+1,100)</f>
        <v>1.1个/100平方米</v>
      </c>
      <c r="AD704" t="str">
        <f ca="1">MID(Sheet1!DN704,FIND(":",Sheet1!DN704)+1,100)</f>
        <v>地块建筑面积*1.1/100</v>
      </c>
      <c r="AE704" t="str">
        <f ca="1">MID(Sheet1!DO704,FIND(":",Sheet1!DO704)+1,100)</f>
        <v>10升/平方米*日</v>
      </c>
      <c r="AF704" t="str">
        <f ca="1">MID(Sheet1!DP704,FIND(":",Sheet1!DP704)+1,100)</f>
        <v>地块建筑面积*10/1000</v>
      </c>
      <c r="AG704" t="str">
        <f ca="1">MID(Sheet1!DQ704,FIND(":",Sheet1!DQ704)+1,100)</f>
        <v>0.85</v>
      </c>
      <c r="AH704" t="str">
        <f ca="1">MID(Sheet1!DR704,FIND(":",Sheet1!DR704)+1,100)</f>
        <v>用水量*0.85</v>
      </c>
      <c r="AI704" t="str">
        <f ca="1">MID(Sheet1!DS704,FIND(":",Sheet1!DS704)+1,100)</f>
        <v>40瓦/平方米</v>
      </c>
      <c r="AJ704" t="str">
        <f ca="1">MID(Sheet1!DT704,FIND(":",Sheet1!DT704)+1,100)</f>
        <v>0.7</v>
      </c>
      <c r="AK704" t="str">
        <f ca="1">MID(Sheet1!DU704,FIND(":",Sheet1!DU704)+1,100)</f>
        <v>地块建筑面积*40*0.7/1000</v>
      </c>
      <c r="AL704" t="str">
        <f ca="1">MID(Sheet1!DV704,FIND(":",Sheet1!DV704)+1,100)</f>
        <v>1.0门/100平方米</v>
      </c>
      <c r="AM704" t="str">
        <f ca="1">MID(Sheet1!DW704,FIND(":",Sheet1!DW704)+1,100)</f>
        <v>地块建筑面积*1.0/100</v>
      </c>
      <c r="AN704" t="str">
        <f ca="1">MID(Sheet1!DX704,FIND(":",Sheet1!DX704)+1,100)</f>
        <v>0.2门/100平方米</v>
      </c>
      <c r="AO704" t="str">
        <f ca="1">MID(Sheet1!DY704,FIND(":",Sheet1!DY704)+1,100)</f>
        <v>地块建筑面积*0.2/100</v>
      </c>
      <c r="AP704" t="str">
        <f ca="1">MID(Sheet1!DZ704,FIND(":",Sheet1!DZ704)+1,100)</f>
        <v>60pcu/万平方米，73：27</v>
      </c>
      <c r="AQ704" t="str">
        <f ca="1">MID(Sheet1!EA704,FIND(":",Sheet1!EA704)+1,100)</f>
        <v>地块建筑面积/10000*60*0.73</v>
      </c>
      <c r="AR704" t="str">
        <f ca="1">MID(Sheet1!EB704,FIND(":",Sheet1!EB704)+1,100)</f>
        <v>地块建筑面积/10000*60*0.27</v>
      </c>
      <c r="AS704" t="str">
        <f ca="1">MID(Sheet1!EC704,FIND(":",Sheet1!EC704)+1,100)</f>
        <v>地块建筑面积*0.4</v>
      </c>
      <c r="AT704" t="str">
        <f ca="1">MID(Sheet1!ED704,FIND(":",Sheet1!ED704)+1,100)</f>
        <v>地块建筑面积*0.4</v>
      </c>
      <c r="AU704" t="str">
        <f ca="1">MID(Sheet1!EE704,FIND(":",Sheet1!EE704)+1,100)</f>
        <v>地块建筑面积*0.08</v>
      </c>
      <c r="AV704" t="str">
        <f ca="1">MID(Sheet1!EF704,FIND(":",Sheet1!EF704)+1,100)</f>
        <v>地块建筑面积*0.08</v>
      </c>
      <c r="AW704" t="str">
        <f ca="1">MID(Sheet1!EG704,FIND(":",Sheet1!EG704)+1,100)</f>
        <v>城镇建设用地</v>
      </c>
    </row>
    <row r="705" spans="1:49" x14ac:dyDescent="0.2">
      <c r="A705" t="str">
        <f>MID(Sheet1!CK705,FIND(":",Sheet1!CK705)+1,100)</f>
        <v>0903/1206#娱乐用地/城市轨道交通用地#国空</v>
      </c>
      <c r="B705" t="str">
        <f>MID(Sheet1!CL705,FIND(":",Sheet1!CL705)+1,100)</f>
        <v>娱乐用地/城市轨道交通用地</v>
      </c>
      <c r="C705" t="str">
        <f>MID(Sheet1!CM705,FIND(":",Sheet1!CM705)+1,100)</f>
        <v/>
      </c>
      <c r="D705" t="str">
        <f>MID(Sheet1!CN705,FIND(":",Sheet1!CN705)+1,100)</f>
        <v>0903/1206</v>
      </c>
      <c r="E705" t="str">
        <f>MID(Sheet1!CO705,FIND(":",Sheet1!CO705)+1,100)</f>
        <v>国空</v>
      </c>
      <c r="F705" t="str">
        <f>MID(Sheet1!CP705,FIND(":",Sheet1!CP705)+1,100)</f>
        <v>B3/S1</v>
      </c>
      <c r="G705" t="str">
        <f>MID(Sheet1!CQ705,FIND(":",Sheet1!CQ705)+1,100)</f>
        <v>B3#娱乐康体用地#城规</v>
      </c>
      <c r="H705" t="str">
        <f>MID(Sheet1!CR705,FIND(":",Sheet1!CR705)+1,100)</f>
        <v>B3</v>
      </c>
      <c r="I705" t="str">
        <f>MID(Sheet1!CS705,FIND(":",Sheet1!CS705)+1,100)</f>
        <v>09#商业服务业用地#国空</v>
      </c>
      <c r="J705" t="str">
        <f>MID(Sheet1!CT705,FIND(":",Sheet1!CT705)+1,100)</f>
        <v>2</v>
      </c>
      <c r="K705" t="str">
        <f>MID(Sheet1!CU705,FIND(":",Sheet1!CU705)+1,100)</f>
        <v>109</v>
      </c>
      <c r="L705" t="str">
        <f ca="1">MID(Sheet1!CV705,FIND(":",Sheet1!CV705)+1,100)</f>
        <v>181,0,0</v>
      </c>
      <c r="M705" t="str">
        <f ca="1">MID(Sheet1!CW705,FIND(":",Sheet1!CW705)+1,100)</f>
        <v>面积*容积率</v>
      </c>
      <c r="N705" t="str">
        <f ca="1">MID(Sheet1!CX705,FIND(":",Sheet1!CX705)+1,100)</f>
        <v>地块建筑面积*0</v>
      </c>
      <c r="O705" t="str">
        <f ca="1">MID(Sheet1!CY705,FIND(":",Sheet1!CY705)+1,100)</f>
        <v>地块建筑面积*1</v>
      </c>
      <c r="P705" t="str">
        <f ca="1">MID(Sheet1!CZ705,FIND(":",Sheet1!CZ705)+1,100)</f>
        <v>地块建筑面积*1*0.35</v>
      </c>
      <c r="Q705" t="str">
        <f ca="1">MID(Sheet1!DA705,FIND(":",Sheet1!DA705)+1,100)</f>
        <v>地块建筑面积*1*0.65</v>
      </c>
      <c r="R705" t="str">
        <f ca="1">MID(Sheet1!DB705,FIND(":",Sheet1!DB705)+1,100)</f>
        <v>地块建筑面积*0</v>
      </c>
      <c r="S705" t="str">
        <f ca="1">MID(Sheet1!DC705,FIND(":",Sheet1!DC705)+1,100)</f>
        <v>地块建筑面积*0</v>
      </c>
      <c r="T705" t="str">
        <f ca="1">MID(Sheet1!DD705,FIND(":",Sheet1!DD705)+1,100)</f>
        <v>地块建筑面积*0</v>
      </c>
      <c r="U705" t="str">
        <f ca="1">MID(Sheet1!DE705,FIND(":",Sheet1!DE705)+1,100)</f>
        <v>面积*0</v>
      </c>
      <c r="V705" t="str">
        <f ca="1">MID(Sheet1!DF705,FIND(":",Sheet1!DF705)+1,100)</f>
        <v>面积*0</v>
      </c>
      <c r="W705" t="str">
        <f ca="1">MID(Sheet1!DG705,FIND(":",Sheet1!DG705)+1,100)</f>
        <v>-</v>
      </c>
      <c r="X705" t="str">
        <f ca="1">MID(Sheet1!DH705,FIND(":",Sheet1!DH705)+1,100)</f>
        <v>0</v>
      </c>
      <c r="Y705" t="str">
        <f ca="1">MID(Sheet1!DI705,FIND(":",Sheet1!DI705)+1,100)</f>
        <v>-</v>
      </c>
      <c r="Z705" t="str">
        <f ca="1">MID(Sheet1!DJ705,FIND(":",Sheet1!DJ705)+1,100)</f>
        <v>0</v>
      </c>
      <c r="AA705" t="str">
        <f ca="1">MID(Sheet1!DK705,FIND(":",Sheet1!DK705)+1,100)</f>
        <v>35平方米/岗位</v>
      </c>
      <c r="AB705" t="str">
        <f ca="1">MID(Sheet1!DL705,FIND(":",Sheet1!DL705)+1,100)</f>
        <v>商服建筑面积/35</v>
      </c>
      <c r="AC705" t="str">
        <f ca="1">MID(Sheet1!DM705,FIND(":",Sheet1!DM705)+1,100)</f>
        <v>1.1个/100平方米</v>
      </c>
      <c r="AD705" t="str">
        <f ca="1">MID(Sheet1!DN705,FIND(":",Sheet1!DN705)+1,100)</f>
        <v>地块建筑面积*1.1/100</v>
      </c>
      <c r="AE705" t="str">
        <f ca="1">MID(Sheet1!DO705,FIND(":",Sheet1!DO705)+1,100)</f>
        <v>10升/平方米*日</v>
      </c>
      <c r="AF705" t="str">
        <f ca="1">MID(Sheet1!DP705,FIND(":",Sheet1!DP705)+1,100)</f>
        <v>地块建筑面积*10/1000</v>
      </c>
      <c r="AG705" t="str">
        <f ca="1">MID(Sheet1!DQ705,FIND(":",Sheet1!DQ705)+1,100)</f>
        <v>0.85</v>
      </c>
      <c r="AH705" t="str">
        <f ca="1">MID(Sheet1!DR705,FIND(":",Sheet1!DR705)+1,100)</f>
        <v>用水量*0.85</v>
      </c>
      <c r="AI705" t="str">
        <f ca="1">MID(Sheet1!DS705,FIND(":",Sheet1!DS705)+1,100)</f>
        <v>40瓦/平方米</v>
      </c>
      <c r="AJ705" t="str">
        <f ca="1">MID(Sheet1!DT705,FIND(":",Sheet1!DT705)+1,100)</f>
        <v>0.7</v>
      </c>
      <c r="AK705" t="str">
        <f ca="1">MID(Sheet1!DU705,FIND(":",Sheet1!DU705)+1,100)</f>
        <v>地块建筑面积*40*0.7/1000</v>
      </c>
      <c r="AL705" t="str">
        <f ca="1">MID(Sheet1!DV705,FIND(":",Sheet1!DV705)+1,100)</f>
        <v>1.0门/100平方米</v>
      </c>
      <c r="AM705" t="str">
        <f ca="1">MID(Sheet1!DW705,FIND(":",Sheet1!DW705)+1,100)</f>
        <v>地块建筑面积*1.0/100</v>
      </c>
      <c r="AN705" t="str">
        <f ca="1">MID(Sheet1!DX705,FIND(":",Sheet1!DX705)+1,100)</f>
        <v>0.2门/100平方米</v>
      </c>
      <c r="AO705" t="str">
        <f ca="1">MID(Sheet1!DY705,FIND(":",Sheet1!DY705)+1,100)</f>
        <v>地块建筑面积*0.2/100</v>
      </c>
      <c r="AP705" t="str">
        <f ca="1">MID(Sheet1!DZ705,FIND(":",Sheet1!DZ705)+1,100)</f>
        <v>60pcu/万平方米，73：27</v>
      </c>
      <c r="AQ705" t="str">
        <f ca="1">MID(Sheet1!EA705,FIND(":",Sheet1!EA705)+1,100)</f>
        <v>地块建筑面积/10000*60*0.73</v>
      </c>
      <c r="AR705" t="str">
        <f ca="1">MID(Sheet1!EB705,FIND(":",Sheet1!EB705)+1,100)</f>
        <v>地块建筑面积/10000*60*0.27</v>
      </c>
      <c r="AS705" t="str">
        <f ca="1">MID(Sheet1!EC705,FIND(":",Sheet1!EC705)+1,100)</f>
        <v>地块建筑面积*0.4</v>
      </c>
      <c r="AT705" t="str">
        <f ca="1">MID(Sheet1!ED705,FIND(":",Sheet1!ED705)+1,100)</f>
        <v>地块建筑面积*0.4</v>
      </c>
      <c r="AU705" t="str">
        <f ca="1">MID(Sheet1!EE705,FIND(":",Sheet1!EE705)+1,100)</f>
        <v>地块建筑面积*0.08</v>
      </c>
      <c r="AV705" t="str">
        <f ca="1">MID(Sheet1!EF705,FIND(":",Sheet1!EF705)+1,100)</f>
        <v>地块建筑面积*0.08</v>
      </c>
      <c r="AW705" t="str">
        <f ca="1">MID(Sheet1!EG705,FIND(":",Sheet1!EG705)+1,100)</f>
        <v>城镇建设用地</v>
      </c>
    </row>
    <row r="706" spans="1:49" x14ac:dyDescent="0.2">
      <c r="A706" t="str">
        <f>MID(Sheet1!CK706,FIND(":",Sheet1!CK706)+1,100)</f>
        <v>0903/0904#娱乐用地/其他服务设施用地#国空</v>
      </c>
      <c r="B706" t="str">
        <f>MID(Sheet1!CL706,FIND(":",Sheet1!CL706)+1,100)</f>
        <v>娱乐用地/其他服务设施用地</v>
      </c>
      <c r="C706" t="str">
        <f>MID(Sheet1!CM706,FIND(":",Sheet1!CM706)+1,100)</f>
        <v/>
      </c>
      <c r="D706" t="str">
        <f>MID(Sheet1!CN706,FIND(":",Sheet1!CN706)+1,100)</f>
        <v>0903/0904</v>
      </c>
      <c r="E706" t="str">
        <f>MID(Sheet1!CO706,FIND(":",Sheet1!CO706)+1,100)</f>
        <v>国空</v>
      </c>
      <c r="F706" t="str">
        <f>MID(Sheet1!CP706,FIND(":",Sheet1!CP706)+1,100)</f>
        <v>B3/B9</v>
      </c>
      <c r="G706" t="str">
        <f>MID(Sheet1!CQ706,FIND(":",Sheet1!CQ706)+1,100)</f>
        <v>B3#娱乐康体用地#城规</v>
      </c>
      <c r="H706" t="str">
        <f>MID(Sheet1!CR706,FIND(":",Sheet1!CR706)+1,100)</f>
        <v>B3</v>
      </c>
      <c r="I706" t="str">
        <f>MID(Sheet1!CS706,FIND(":",Sheet1!CS706)+1,100)</f>
        <v>09#商业服务业用地#国空</v>
      </c>
      <c r="J706" t="str">
        <f>MID(Sheet1!CT706,FIND(":",Sheet1!CT706)+1,100)</f>
        <v>2</v>
      </c>
      <c r="K706" t="str">
        <f>MID(Sheet1!CU706,FIND(":",Sheet1!CU706)+1,100)</f>
        <v>109</v>
      </c>
      <c r="L706" t="str">
        <f ca="1">MID(Sheet1!CV706,FIND(":",Sheet1!CV706)+1,100)</f>
        <v>181,0,0</v>
      </c>
      <c r="M706" t="str">
        <f ca="1">MID(Sheet1!CW706,FIND(":",Sheet1!CW706)+1,100)</f>
        <v>面积*容积率</v>
      </c>
      <c r="N706" t="str">
        <f ca="1">MID(Sheet1!CX706,FIND(":",Sheet1!CX706)+1,100)</f>
        <v>地块建筑面积*0</v>
      </c>
      <c r="O706" t="str">
        <f ca="1">MID(Sheet1!CY706,FIND(":",Sheet1!CY706)+1,100)</f>
        <v>地块建筑面积*1</v>
      </c>
      <c r="P706" t="str">
        <f ca="1">MID(Sheet1!CZ706,FIND(":",Sheet1!CZ706)+1,100)</f>
        <v>地块建筑面积*1*0.35</v>
      </c>
      <c r="Q706" t="str">
        <f ca="1">MID(Sheet1!DA706,FIND(":",Sheet1!DA706)+1,100)</f>
        <v>地块建筑面积*1*0.65</v>
      </c>
      <c r="R706" t="str">
        <f ca="1">MID(Sheet1!DB706,FIND(":",Sheet1!DB706)+1,100)</f>
        <v>地块建筑面积*0</v>
      </c>
      <c r="S706" t="str">
        <f ca="1">MID(Sheet1!DC706,FIND(":",Sheet1!DC706)+1,100)</f>
        <v>地块建筑面积*0</v>
      </c>
      <c r="T706" t="str">
        <f ca="1">MID(Sheet1!DD706,FIND(":",Sheet1!DD706)+1,100)</f>
        <v>地块建筑面积*0</v>
      </c>
      <c r="U706" t="str">
        <f ca="1">MID(Sheet1!DE706,FIND(":",Sheet1!DE706)+1,100)</f>
        <v>面积*0</v>
      </c>
      <c r="V706" t="str">
        <f ca="1">MID(Sheet1!DF706,FIND(":",Sheet1!DF706)+1,100)</f>
        <v>面积*0</v>
      </c>
      <c r="W706" t="str">
        <f ca="1">MID(Sheet1!DG706,FIND(":",Sheet1!DG706)+1,100)</f>
        <v>-</v>
      </c>
      <c r="X706" t="str">
        <f ca="1">MID(Sheet1!DH706,FIND(":",Sheet1!DH706)+1,100)</f>
        <v>0</v>
      </c>
      <c r="Y706" t="str">
        <f ca="1">MID(Sheet1!DI706,FIND(":",Sheet1!DI706)+1,100)</f>
        <v>-</v>
      </c>
      <c r="Z706" t="str">
        <f ca="1">MID(Sheet1!DJ706,FIND(":",Sheet1!DJ706)+1,100)</f>
        <v>0</v>
      </c>
      <c r="AA706" t="str">
        <f ca="1">MID(Sheet1!DK706,FIND(":",Sheet1!DK706)+1,100)</f>
        <v>35平方米/岗位</v>
      </c>
      <c r="AB706" t="str">
        <f ca="1">MID(Sheet1!DL706,FIND(":",Sheet1!DL706)+1,100)</f>
        <v>商服建筑面积/35</v>
      </c>
      <c r="AC706" t="str">
        <f ca="1">MID(Sheet1!DM706,FIND(":",Sheet1!DM706)+1,100)</f>
        <v>1.1个/100平方米</v>
      </c>
      <c r="AD706" t="str">
        <f ca="1">MID(Sheet1!DN706,FIND(":",Sheet1!DN706)+1,100)</f>
        <v>地块建筑面积*1.1/100</v>
      </c>
      <c r="AE706" t="str">
        <f ca="1">MID(Sheet1!DO706,FIND(":",Sheet1!DO706)+1,100)</f>
        <v>10升/平方米*日</v>
      </c>
      <c r="AF706" t="str">
        <f ca="1">MID(Sheet1!DP706,FIND(":",Sheet1!DP706)+1,100)</f>
        <v>地块建筑面积*10/1000</v>
      </c>
      <c r="AG706" t="str">
        <f ca="1">MID(Sheet1!DQ706,FIND(":",Sheet1!DQ706)+1,100)</f>
        <v>0.85</v>
      </c>
      <c r="AH706" t="str">
        <f ca="1">MID(Sheet1!DR706,FIND(":",Sheet1!DR706)+1,100)</f>
        <v>用水量*0.85</v>
      </c>
      <c r="AI706" t="str">
        <f ca="1">MID(Sheet1!DS706,FIND(":",Sheet1!DS706)+1,100)</f>
        <v>40瓦/平方米</v>
      </c>
      <c r="AJ706" t="str">
        <f ca="1">MID(Sheet1!DT706,FIND(":",Sheet1!DT706)+1,100)</f>
        <v>0.7</v>
      </c>
      <c r="AK706" t="str">
        <f ca="1">MID(Sheet1!DU706,FIND(":",Sheet1!DU706)+1,100)</f>
        <v>地块建筑面积*40*0.7/1000</v>
      </c>
      <c r="AL706" t="str">
        <f ca="1">MID(Sheet1!DV706,FIND(":",Sheet1!DV706)+1,100)</f>
        <v>1.0门/100平方米</v>
      </c>
      <c r="AM706" t="str">
        <f ca="1">MID(Sheet1!DW706,FIND(":",Sheet1!DW706)+1,100)</f>
        <v>地块建筑面积*1.0/100</v>
      </c>
      <c r="AN706" t="str">
        <f ca="1">MID(Sheet1!DX706,FIND(":",Sheet1!DX706)+1,100)</f>
        <v>0.2门/100平方米</v>
      </c>
      <c r="AO706" t="str">
        <f ca="1">MID(Sheet1!DY706,FIND(":",Sheet1!DY706)+1,100)</f>
        <v>地块建筑面积*0.2/100</v>
      </c>
      <c r="AP706" t="str">
        <f ca="1">MID(Sheet1!DZ706,FIND(":",Sheet1!DZ706)+1,100)</f>
        <v>60pcu/万平方米，73：27</v>
      </c>
      <c r="AQ706" t="str">
        <f ca="1">MID(Sheet1!EA706,FIND(":",Sheet1!EA706)+1,100)</f>
        <v>地块建筑面积/10000*60*0.73</v>
      </c>
      <c r="AR706" t="str">
        <f ca="1">MID(Sheet1!EB706,FIND(":",Sheet1!EB706)+1,100)</f>
        <v>地块建筑面积/10000*60*0.27</v>
      </c>
      <c r="AS706" t="str">
        <f ca="1">MID(Sheet1!EC706,FIND(":",Sheet1!EC706)+1,100)</f>
        <v>地块建筑面积*0.4</v>
      </c>
      <c r="AT706" t="str">
        <f ca="1">MID(Sheet1!ED706,FIND(":",Sheet1!ED706)+1,100)</f>
        <v>地块建筑面积*0.4</v>
      </c>
      <c r="AU706" t="str">
        <f ca="1">MID(Sheet1!EE706,FIND(":",Sheet1!EE706)+1,100)</f>
        <v>地块建筑面积*0.08</v>
      </c>
      <c r="AV706" t="str">
        <f ca="1">MID(Sheet1!EF706,FIND(":",Sheet1!EF706)+1,100)</f>
        <v>地块建筑面积*0.08</v>
      </c>
      <c r="AW706" t="str">
        <f ca="1">MID(Sheet1!EG706,FIND(":",Sheet1!EG706)+1,100)</f>
        <v>城镇建设用地</v>
      </c>
    </row>
    <row r="707" spans="1:49" x14ac:dyDescent="0.2">
      <c r="A707" t="str">
        <f>MID(Sheet1!CK707,FIND(":",Sheet1!CK707)+1,100)</f>
        <v>10#工矿用地#国空</v>
      </c>
      <c r="B707" t="str">
        <f>MID(Sheet1!CL707,FIND(":",Sheet1!CL707)+1,100)</f>
        <v>工矿用地</v>
      </c>
      <c r="C707" t="str">
        <f>MID(Sheet1!CM707,FIND(":",Sheet1!CM707)+1,100)</f>
        <v/>
      </c>
      <c r="D707" t="str">
        <f>MID(Sheet1!CN707,FIND(":",Sheet1!CN707)+1,100)</f>
        <v>10</v>
      </c>
      <c r="E707" t="str">
        <f>MID(Sheet1!CO707,FIND(":",Sheet1!CO707)+1,100)</f>
        <v>国空</v>
      </c>
      <c r="F707" t="str">
        <f>MID(Sheet1!CP707,FIND(":",Sheet1!CP707)+1,100)</f>
        <v>10</v>
      </c>
      <c r="G707" t="str">
        <f>MID(Sheet1!CQ707,FIND(":",Sheet1!CQ707)+1,100)</f>
        <v>M#工业用地#城规</v>
      </c>
      <c r="H707" t="str">
        <f>MID(Sheet1!CR707,FIND(":",Sheet1!CR707)+1,100)</f>
        <v>H11</v>
      </c>
      <c r="I707" t="str">
        <f>MID(Sheet1!CS707,FIND(":",Sheet1!CS707)+1,100)</f>
        <v>ROOT#国土空间地类#国空</v>
      </c>
      <c r="J707" t="str">
        <f>MID(Sheet1!CT707,FIND(":",Sheet1!CT707)+1,100)</f>
        <v>1</v>
      </c>
      <c r="K707" t="str">
        <f>MID(Sheet1!CU707,FIND(":",Sheet1!CU707)+1,100)</f>
        <v>0</v>
      </c>
      <c r="L707" t="str">
        <f ca="1">MID(Sheet1!CV707,FIND(":",Sheet1!CV707)+1,100)</f>
        <v>198,156,109</v>
      </c>
      <c r="M707" t="str">
        <f ca="1">MID(Sheet1!CW707,FIND(":",Sheet1!CW707)+1,100)</f>
        <v>面积*容积率</v>
      </c>
      <c r="N707" t="str">
        <f ca="1">MID(Sheet1!CX707,FIND(":",Sheet1!CX707)+1,100)</f>
        <v>地块建筑面积*0</v>
      </c>
      <c r="O707" t="str">
        <f ca="1">MID(Sheet1!CY707,FIND(":",Sheet1!CY707)+1,100)</f>
        <v>地块建筑面积*0</v>
      </c>
      <c r="P707" t="str">
        <f ca="1">MID(Sheet1!CZ707,FIND(":",Sheet1!CZ707)+1,100)</f>
        <v>地块建筑面积*0</v>
      </c>
      <c r="Q707" t="str">
        <f ca="1">MID(Sheet1!DA707,FIND(":",Sheet1!DA707)+1,100)</f>
        <v>地块建筑面积*0</v>
      </c>
      <c r="R707" t="str">
        <f ca="1">MID(Sheet1!DB707,FIND(":",Sheet1!DB707)+1,100)</f>
        <v>地块建筑面积*0</v>
      </c>
      <c r="S707" t="str">
        <f ca="1">MID(Sheet1!DC707,FIND(":",Sheet1!DC707)+1,100)</f>
        <v>地块建筑面积*1</v>
      </c>
      <c r="T707" t="str">
        <f ca="1">MID(Sheet1!DD707,FIND(":",Sheet1!DD707)+1,100)</f>
        <v>地块建筑面积*0</v>
      </c>
      <c r="U707" t="str">
        <f ca="1">MID(Sheet1!DE707,FIND(":",Sheet1!DE707)+1,100)</f>
        <v>面积*0</v>
      </c>
      <c r="V707" t="str">
        <f ca="1">MID(Sheet1!DF707,FIND(":",Sheet1!DF707)+1,100)</f>
        <v>面积*0</v>
      </c>
      <c r="W707" t="str">
        <f ca="1">MID(Sheet1!DG707,FIND(":",Sheet1!DG707)+1,100)</f>
        <v>-</v>
      </c>
      <c r="X707" t="str">
        <f ca="1">MID(Sheet1!DH707,FIND(":",Sheet1!DH707)+1,100)</f>
        <v>0</v>
      </c>
      <c r="Y707" t="str">
        <f ca="1">MID(Sheet1!DI707,FIND(":",Sheet1!DI707)+1,100)</f>
        <v>-</v>
      </c>
      <c r="Z707" t="str">
        <f ca="1">MID(Sheet1!DJ707,FIND(":",Sheet1!DJ707)+1,100)</f>
        <v>0</v>
      </c>
      <c r="AA707" t="str">
        <f ca="1">MID(Sheet1!DK707,FIND(":",Sheet1!DK707)+1,100)</f>
        <v>50岗位/公顷</v>
      </c>
      <c r="AB707" t="str">
        <f ca="1">MID(Sheet1!DL707,FIND(":",Sheet1!DL707)+1,100)</f>
        <v>用地面积*50</v>
      </c>
      <c r="AC707" t="str">
        <f ca="1">MID(Sheet1!DM707,FIND(":",Sheet1!DM707)+1,100)</f>
        <v>0.5个/100平方米</v>
      </c>
      <c r="AD707" t="str">
        <f ca="1">MID(Sheet1!DN707,FIND(":",Sheet1!DN707)+1,100)</f>
        <v>地块建筑面积*0.5/100</v>
      </c>
      <c r="AE707" t="str">
        <f ca="1">MID(Sheet1!DO707,FIND(":",Sheet1!DO707)+1,100)</f>
        <v>120立方米/公顷*日</v>
      </c>
      <c r="AF707" t="str">
        <f ca="1">MID(Sheet1!DP707,FIND(":",Sheet1!DP707)+1,100)</f>
        <v>用地面积*120</v>
      </c>
      <c r="AG707" t="str">
        <f ca="1">MID(Sheet1!DQ707,FIND(":",Sheet1!DQ707)+1,100)</f>
        <v>0.85</v>
      </c>
      <c r="AH707" t="str">
        <f ca="1">MID(Sheet1!DR707,FIND(":",Sheet1!DR707)+1,100)</f>
        <v>用水量*0.85</v>
      </c>
      <c r="AI707" t="str">
        <f ca="1">MID(Sheet1!DS707,FIND(":",Sheet1!DS707)+1,100)</f>
        <v>60瓦/平方米</v>
      </c>
      <c r="AJ707" t="str">
        <f ca="1">MID(Sheet1!DT707,FIND(":",Sheet1!DT707)+1,100)</f>
        <v>0.8</v>
      </c>
      <c r="AK707" t="str">
        <f ca="1">MID(Sheet1!DU707,FIND(":",Sheet1!DU707)+1,100)</f>
        <v>地块建筑面积*60*0.8/1000</v>
      </c>
      <c r="AL707" t="str">
        <f ca="1">MID(Sheet1!DV707,FIND(":",Sheet1!DV707)+1,100)</f>
        <v>80门/公顷</v>
      </c>
      <c r="AM707" t="str">
        <f ca="1">MID(Sheet1!DW707,FIND(":",Sheet1!DW707)+1,100)</f>
        <v>用地面积*80</v>
      </c>
      <c r="AN707" t="str">
        <f ca="1">MID(Sheet1!DX707,FIND(":",Sheet1!DX707)+1,100)</f>
        <v>20门/公顷</v>
      </c>
      <c r="AO707" t="str">
        <f ca="1">MID(Sheet1!DY707,FIND(":",Sheet1!DY707)+1,100)</f>
        <v>用地面积*20</v>
      </c>
      <c r="AP707" t="str">
        <f ca="1">MID(Sheet1!DZ707,FIND(":",Sheet1!DZ707)+1,100)</f>
        <v>41.9pcu/万平方米，50：50</v>
      </c>
      <c r="AQ707" t="str">
        <f ca="1">MID(Sheet1!EA707,FIND(":",Sheet1!EA707)+1,100)</f>
        <v>地块建筑面积/10000*41.9*0.50</v>
      </c>
      <c r="AR707" t="str">
        <f ca="1">MID(Sheet1!EB707,FIND(":",Sheet1!EB707)+1,100)</f>
        <v>地块建筑面积/10000*41.9*0.50</v>
      </c>
      <c r="AS707" t="str">
        <f ca="1">MID(Sheet1!EC707,FIND(":",Sheet1!EC707)+1,100)</f>
        <v>-</v>
      </c>
      <c r="AT707" t="str">
        <f ca="1">MID(Sheet1!ED707,FIND(":",Sheet1!ED707)+1,100)</f>
        <v>0</v>
      </c>
      <c r="AU707" t="str">
        <f ca="1">MID(Sheet1!EE707,FIND(":",Sheet1!EE707)+1,100)</f>
        <v>地块建筑面积*0.15*0.08</v>
      </c>
      <c r="AV707" t="str">
        <f ca="1">MID(Sheet1!EF707,FIND(":",Sheet1!EF707)+1,100)</f>
        <v>地块建筑面积*0.15*0.08</v>
      </c>
      <c r="AW707" t="str">
        <f ca="1">MID(Sheet1!EG707,FIND(":",Sheet1!EG707)+1,100)</f>
        <v>城镇建设用地</v>
      </c>
    </row>
    <row r="708" spans="1:49" x14ac:dyDescent="0.2">
      <c r="A708" t="str">
        <f>MID(Sheet1!CK708,FIND(":",Sheet1!CK708)+1,100)</f>
        <v>1001#工业用地#国空</v>
      </c>
      <c r="B708" t="str">
        <f>MID(Sheet1!CL708,FIND(":",Sheet1!CL708)+1,100)</f>
        <v>工业用地</v>
      </c>
      <c r="C708" t="str">
        <f>MID(Sheet1!CM708,FIND(":",Sheet1!CM708)+1,100)</f>
        <v/>
      </c>
      <c r="D708" t="str">
        <f>MID(Sheet1!CN708,FIND(":",Sheet1!CN708)+1,100)</f>
        <v>1001</v>
      </c>
      <c r="E708" t="str">
        <f>MID(Sheet1!CO708,FIND(":",Sheet1!CO708)+1,100)</f>
        <v>国空</v>
      </c>
      <c r="F708" t="str">
        <f>MID(Sheet1!CP708,FIND(":",Sheet1!CP708)+1,100)</f>
        <v>M</v>
      </c>
      <c r="G708" t="str">
        <f>MID(Sheet1!CQ708,FIND(":",Sheet1!CQ708)+1,100)</f>
        <v>M#工业用地#城规</v>
      </c>
      <c r="H708" t="str">
        <f>MID(Sheet1!CR708,FIND(":",Sheet1!CR708)+1,100)</f>
        <v>H11</v>
      </c>
      <c r="I708" t="str">
        <f>MID(Sheet1!CS708,FIND(":",Sheet1!CS708)+1,100)</f>
        <v>10#工矿用地#国空</v>
      </c>
      <c r="J708" t="str">
        <f>MID(Sheet1!CT708,FIND(":",Sheet1!CT708)+1,100)</f>
        <v>2</v>
      </c>
      <c r="K708" t="str">
        <f>MID(Sheet1!CU708,FIND(":",Sheet1!CU708)+1,100)</f>
        <v>110</v>
      </c>
      <c r="L708" t="str">
        <f ca="1">MID(Sheet1!CV708,FIND(":",Sheet1!CV708)+1,100)</f>
        <v>198,156,109</v>
      </c>
      <c r="M708" t="str">
        <f ca="1">MID(Sheet1!CW708,FIND(":",Sheet1!CW708)+1,100)</f>
        <v>面积*容积率</v>
      </c>
      <c r="N708" t="str">
        <f ca="1">MID(Sheet1!CX708,FIND(":",Sheet1!CX708)+1,100)</f>
        <v>地块建筑面积*0</v>
      </c>
      <c r="O708" t="str">
        <f ca="1">MID(Sheet1!CY708,FIND(":",Sheet1!CY708)+1,100)</f>
        <v>地块建筑面积*0</v>
      </c>
      <c r="P708" t="str">
        <f ca="1">MID(Sheet1!CZ708,FIND(":",Sheet1!CZ708)+1,100)</f>
        <v>地块建筑面积*0</v>
      </c>
      <c r="Q708" t="str">
        <f ca="1">MID(Sheet1!DA708,FIND(":",Sheet1!DA708)+1,100)</f>
        <v>地块建筑面积*0</v>
      </c>
      <c r="R708" t="str">
        <f ca="1">MID(Sheet1!DB708,FIND(":",Sheet1!DB708)+1,100)</f>
        <v>地块建筑面积*0</v>
      </c>
      <c r="S708" t="str">
        <f ca="1">MID(Sheet1!DC708,FIND(":",Sheet1!DC708)+1,100)</f>
        <v>地块建筑面积*1</v>
      </c>
      <c r="T708" t="str">
        <f ca="1">MID(Sheet1!DD708,FIND(":",Sheet1!DD708)+1,100)</f>
        <v>地块建筑面积*0</v>
      </c>
      <c r="U708" t="str">
        <f ca="1">MID(Sheet1!DE708,FIND(":",Sheet1!DE708)+1,100)</f>
        <v>面积*0</v>
      </c>
      <c r="V708" t="str">
        <f ca="1">MID(Sheet1!DF708,FIND(":",Sheet1!DF708)+1,100)</f>
        <v>面积*0</v>
      </c>
      <c r="W708" t="str">
        <f ca="1">MID(Sheet1!DG708,FIND(":",Sheet1!DG708)+1,100)</f>
        <v>-</v>
      </c>
      <c r="X708" t="str">
        <f ca="1">MID(Sheet1!DH708,FIND(":",Sheet1!DH708)+1,100)</f>
        <v>0</v>
      </c>
      <c r="Y708" t="str">
        <f ca="1">MID(Sheet1!DI708,FIND(":",Sheet1!DI708)+1,100)</f>
        <v>-</v>
      </c>
      <c r="Z708" t="str">
        <f ca="1">MID(Sheet1!DJ708,FIND(":",Sheet1!DJ708)+1,100)</f>
        <v>0</v>
      </c>
      <c r="AA708" t="str">
        <f ca="1">MID(Sheet1!DK708,FIND(":",Sheet1!DK708)+1,100)</f>
        <v>50岗位/公顷</v>
      </c>
      <c r="AB708" t="str">
        <f ca="1">MID(Sheet1!DL708,FIND(":",Sheet1!DL708)+1,100)</f>
        <v>用地面积*50</v>
      </c>
      <c r="AC708" t="str">
        <f ca="1">MID(Sheet1!DM708,FIND(":",Sheet1!DM708)+1,100)</f>
        <v>0.5个/100平方米</v>
      </c>
      <c r="AD708" t="str">
        <f ca="1">MID(Sheet1!DN708,FIND(":",Sheet1!DN708)+1,100)</f>
        <v>地块建筑面积*0.5/100</v>
      </c>
      <c r="AE708" t="str">
        <f ca="1">MID(Sheet1!DO708,FIND(":",Sheet1!DO708)+1,100)</f>
        <v>120立方米/公顷*日</v>
      </c>
      <c r="AF708" t="str">
        <f ca="1">MID(Sheet1!DP708,FIND(":",Sheet1!DP708)+1,100)</f>
        <v>用地面积*120</v>
      </c>
      <c r="AG708" t="str">
        <f ca="1">MID(Sheet1!DQ708,FIND(":",Sheet1!DQ708)+1,100)</f>
        <v>0.85</v>
      </c>
      <c r="AH708" t="str">
        <f ca="1">MID(Sheet1!DR708,FIND(":",Sheet1!DR708)+1,100)</f>
        <v>用水量*0.85</v>
      </c>
      <c r="AI708" t="str">
        <f ca="1">MID(Sheet1!DS708,FIND(":",Sheet1!DS708)+1,100)</f>
        <v>60瓦/平方米</v>
      </c>
      <c r="AJ708" t="str">
        <f ca="1">MID(Sheet1!DT708,FIND(":",Sheet1!DT708)+1,100)</f>
        <v>0.8</v>
      </c>
      <c r="AK708" t="str">
        <f ca="1">MID(Sheet1!DU708,FIND(":",Sheet1!DU708)+1,100)</f>
        <v>地块建筑面积*60*0.8/1000</v>
      </c>
      <c r="AL708" t="str">
        <f ca="1">MID(Sheet1!DV708,FIND(":",Sheet1!DV708)+1,100)</f>
        <v>80门/公顷</v>
      </c>
      <c r="AM708" t="str">
        <f ca="1">MID(Sheet1!DW708,FIND(":",Sheet1!DW708)+1,100)</f>
        <v>用地面积*80</v>
      </c>
      <c r="AN708" t="str">
        <f ca="1">MID(Sheet1!DX708,FIND(":",Sheet1!DX708)+1,100)</f>
        <v>20门/公顷</v>
      </c>
      <c r="AO708" t="str">
        <f ca="1">MID(Sheet1!DY708,FIND(":",Sheet1!DY708)+1,100)</f>
        <v>用地面积*20</v>
      </c>
      <c r="AP708" t="str">
        <f ca="1">MID(Sheet1!DZ708,FIND(":",Sheet1!DZ708)+1,100)</f>
        <v>41.9pcu/万平方米，50：50</v>
      </c>
      <c r="AQ708" t="str">
        <f ca="1">MID(Sheet1!EA708,FIND(":",Sheet1!EA708)+1,100)</f>
        <v>地块建筑面积/10000*41.9*0.50</v>
      </c>
      <c r="AR708" t="str">
        <f ca="1">MID(Sheet1!EB708,FIND(":",Sheet1!EB708)+1,100)</f>
        <v>地块建筑面积/10000*41.9*0.50</v>
      </c>
      <c r="AS708" t="str">
        <f ca="1">MID(Sheet1!EC708,FIND(":",Sheet1!EC708)+1,100)</f>
        <v>-</v>
      </c>
      <c r="AT708" t="str">
        <f ca="1">MID(Sheet1!ED708,FIND(":",Sheet1!ED708)+1,100)</f>
        <v>0</v>
      </c>
      <c r="AU708" t="str">
        <f ca="1">MID(Sheet1!EE708,FIND(":",Sheet1!EE708)+1,100)</f>
        <v>地块建筑面积*0.15*0.08</v>
      </c>
      <c r="AV708" t="str">
        <f ca="1">MID(Sheet1!EF708,FIND(":",Sheet1!EF708)+1,100)</f>
        <v>地块建筑面积*0.15*0.08</v>
      </c>
      <c r="AW708" t="str">
        <f ca="1">MID(Sheet1!EG708,FIND(":",Sheet1!EG708)+1,100)</f>
        <v>城镇建设用地</v>
      </c>
    </row>
    <row r="709" spans="1:49" x14ac:dyDescent="0.2">
      <c r="A709" t="str">
        <f>MID(Sheet1!CK709,FIND(":",Sheet1!CK709)+1,100)</f>
        <v>100101#一类工业用地#国空</v>
      </c>
      <c r="B709" t="str">
        <f>MID(Sheet1!CL709,FIND(":",Sheet1!CL709)+1,100)</f>
        <v>一类工业用地</v>
      </c>
      <c r="C709" t="str">
        <f>MID(Sheet1!CM709,FIND(":",Sheet1!CM709)+1,100)</f>
        <v/>
      </c>
      <c r="D709" t="str">
        <f>MID(Sheet1!CN709,FIND(":",Sheet1!CN709)+1,100)</f>
        <v>100101</v>
      </c>
      <c r="E709" t="str">
        <f>MID(Sheet1!CO709,FIND(":",Sheet1!CO709)+1,100)</f>
        <v>国空</v>
      </c>
      <c r="F709" t="str">
        <f>MID(Sheet1!CP709,FIND(":",Sheet1!CP709)+1,100)</f>
        <v>100101</v>
      </c>
      <c r="G709" t="str">
        <f>MID(Sheet1!CQ709,FIND(":",Sheet1!CQ709)+1,100)</f>
        <v>M1#一类工业用地#城规</v>
      </c>
      <c r="H709" t="str">
        <f>MID(Sheet1!CR709,FIND(":",Sheet1!CR709)+1,100)</f>
        <v>M</v>
      </c>
      <c r="I709" t="str">
        <f>MID(Sheet1!CS709,FIND(":",Sheet1!CS709)+1,100)</f>
        <v>1001#工业用地#国空</v>
      </c>
      <c r="J709" t="str">
        <f>MID(Sheet1!CT709,FIND(":",Sheet1!CT709)+1,100)</f>
        <v>3</v>
      </c>
      <c r="K709" t="str">
        <f>MID(Sheet1!CU709,FIND(":",Sheet1!CU709)+1,100)</f>
        <v>21001</v>
      </c>
      <c r="L709" t="str">
        <f ca="1">MID(Sheet1!CV709,FIND(":",Sheet1!CV709)+1,100)</f>
        <v>198,156,109</v>
      </c>
      <c r="M709" t="str">
        <f ca="1">MID(Sheet1!CW709,FIND(":",Sheet1!CW709)+1,100)</f>
        <v>面积*容积率</v>
      </c>
      <c r="N709" t="str">
        <f ca="1">MID(Sheet1!CX709,FIND(":",Sheet1!CX709)+1,100)</f>
        <v>地块建筑面积*0</v>
      </c>
      <c r="O709" t="str">
        <f ca="1">MID(Sheet1!CY709,FIND(":",Sheet1!CY709)+1,100)</f>
        <v>地块建筑面积*0</v>
      </c>
      <c r="P709" t="str">
        <f ca="1">MID(Sheet1!CZ709,FIND(":",Sheet1!CZ709)+1,100)</f>
        <v>地块建筑面积*0</v>
      </c>
      <c r="Q709" t="str">
        <f ca="1">MID(Sheet1!DA709,FIND(":",Sheet1!DA709)+1,100)</f>
        <v>地块建筑面积*0</v>
      </c>
      <c r="R709" t="str">
        <f ca="1">MID(Sheet1!DB709,FIND(":",Sheet1!DB709)+1,100)</f>
        <v>地块建筑面积*0</v>
      </c>
      <c r="S709" t="str">
        <f ca="1">MID(Sheet1!DC709,FIND(":",Sheet1!DC709)+1,100)</f>
        <v>地块建筑面积*1</v>
      </c>
      <c r="T709" t="str">
        <f ca="1">MID(Sheet1!DD709,FIND(":",Sheet1!DD709)+1,100)</f>
        <v>地块建筑面积*0</v>
      </c>
      <c r="U709" t="str">
        <f ca="1">MID(Sheet1!DE709,FIND(":",Sheet1!DE709)+1,100)</f>
        <v>面积*0</v>
      </c>
      <c r="V709" t="str">
        <f ca="1">MID(Sheet1!DF709,FIND(":",Sheet1!DF709)+1,100)</f>
        <v>面积*0</v>
      </c>
      <c r="W709" t="str">
        <f ca="1">MID(Sheet1!DG709,FIND(":",Sheet1!DG709)+1,100)</f>
        <v>-</v>
      </c>
      <c r="X709" t="str">
        <f ca="1">MID(Sheet1!DH709,FIND(":",Sheet1!DH709)+1,100)</f>
        <v>0</v>
      </c>
      <c r="Y709" t="str">
        <f ca="1">MID(Sheet1!DI709,FIND(":",Sheet1!DI709)+1,100)</f>
        <v>-</v>
      </c>
      <c r="Z709" t="str">
        <f ca="1">MID(Sheet1!DJ709,FIND(":",Sheet1!DJ709)+1,100)</f>
        <v>0</v>
      </c>
      <c r="AA709" t="str">
        <f ca="1">MID(Sheet1!DK709,FIND(":",Sheet1!DK709)+1,100)</f>
        <v>50岗位/公顷</v>
      </c>
      <c r="AB709" t="str">
        <f ca="1">MID(Sheet1!DL709,FIND(":",Sheet1!DL709)+1,100)</f>
        <v>用地面积*50</v>
      </c>
      <c r="AC709" t="str">
        <f ca="1">MID(Sheet1!DM709,FIND(":",Sheet1!DM709)+1,100)</f>
        <v>0.5个/100平方米</v>
      </c>
      <c r="AD709" t="str">
        <f ca="1">MID(Sheet1!DN709,FIND(":",Sheet1!DN709)+1,100)</f>
        <v>地块建筑面积*0.5/100</v>
      </c>
      <c r="AE709" t="str">
        <f ca="1">MID(Sheet1!DO709,FIND(":",Sheet1!DO709)+1,100)</f>
        <v>120立方米/公顷*日</v>
      </c>
      <c r="AF709" t="str">
        <f ca="1">MID(Sheet1!DP709,FIND(":",Sheet1!DP709)+1,100)</f>
        <v>用地面积*120</v>
      </c>
      <c r="AG709" t="str">
        <f ca="1">MID(Sheet1!DQ709,FIND(":",Sheet1!DQ709)+1,100)</f>
        <v>0.85</v>
      </c>
      <c r="AH709" t="str">
        <f ca="1">MID(Sheet1!DR709,FIND(":",Sheet1!DR709)+1,100)</f>
        <v>用水量*0.85</v>
      </c>
      <c r="AI709" t="str">
        <f ca="1">MID(Sheet1!DS709,FIND(":",Sheet1!DS709)+1,100)</f>
        <v>60瓦/平方米</v>
      </c>
      <c r="AJ709" t="str">
        <f ca="1">MID(Sheet1!DT709,FIND(":",Sheet1!DT709)+1,100)</f>
        <v>0.8</v>
      </c>
      <c r="AK709" t="str">
        <f ca="1">MID(Sheet1!DU709,FIND(":",Sheet1!DU709)+1,100)</f>
        <v>地块建筑面积*60*0.8/1000</v>
      </c>
      <c r="AL709" t="str">
        <f ca="1">MID(Sheet1!DV709,FIND(":",Sheet1!DV709)+1,100)</f>
        <v>80门/公顷</v>
      </c>
      <c r="AM709" t="str">
        <f ca="1">MID(Sheet1!DW709,FIND(":",Sheet1!DW709)+1,100)</f>
        <v>用地面积*80</v>
      </c>
      <c r="AN709" t="str">
        <f ca="1">MID(Sheet1!DX709,FIND(":",Sheet1!DX709)+1,100)</f>
        <v>20门/公顷</v>
      </c>
      <c r="AO709" t="str">
        <f ca="1">MID(Sheet1!DY709,FIND(":",Sheet1!DY709)+1,100)</f>
        <v>用地面积*20</v>
      </c>
      <c r="AP709" t="str">
        <f ca="1">MID(Sheet1!DZ709,FIND(":",Sheet1!DZ709)+1,100)</f>
        <v>41.9pcu/万平方米，50：50</v>
      </c>
      <c r="AQ709" t="str">
        <f ca="1">MID(Sheet1!EA709,FIND(":",Sheet1!EA709)+1,100)</f>
        <v>地块建筑面积/10000*41.9*0.50</v>
      </c>
      <c r="AR709" t="str">
        <f ca="1">MID(Sheet1!EB709,FIND(":",Sheet1!EB709)+1,100)</f>
        <v>地块建筑面积/10000*41.9*0.50</v>
      </c>
      <c r="AS709" t="str">
        <f ca="1">MID(Sheet1!EC709,FIND(":",Sheet1!EC709)+1,100)</f>
        <v>-</v>
      </c>
      <c r="AT709" t="str">
        <f ca="1">MID(Sheet1!ED709,FIND(":",Sheet1!ED709)+1,100)</f>
        <v>0</v>
      </c>
      <c r="AU709" t="str">
        <f ca="1">MID(Sheet1!EE709,FIND(":",Sheet1!EE709)+1,100)</f>
        <v>地块建筑面积*0.15*0.08</v>
      </c>
      <c r="AV709" t="str">
        <f ca="1">MID(Sheet1!EF709,FIND(":",Sheet1!EF709)+1,100)</f>
        <v>地块建筑面积*0.15*0.08</v>
      </c>
      <c r="AW709" t="str">
        <f ca="1">MID(Sheet1!EG709,FIND(":",Sheet1!EG709)+1,100)</f>
        <v>城镇建设用地</v>
      </c>
    </row>
    <row r="710" spans="1:49" x14ac:dyDescent="0.2">
      <c r="A710" t="str">
        <f>MID(Sheet1!CK710,FIND(":",Sheet1!CK710)+1,100)</f>
        <v>100101v#一类生产用地#国空</v>
      </c>
      <c r="B710" t="str">
        <f>MID(Sheet1!CL710,FIND(":",Sheet1!CL710)+1,100)</f>
        <v>一类生产用地</v>
      </c>
      <c r="C710" t="str">
        <f>MID(Sheet1!CM710,FIND(":",Sheet1!CM710)+1,100)</f>
        <v/>
      </c>
      <c r="D710" t="str">
        <f>MID(Sheet1!CN710,FIND(":",Sheet1!CN710)+1,100)</f>
        <v>100101v</v>
      </c>
      <c r="E710" t="str">
        <f>MID(Sheet1!CO710,FIND(":",Sheet1!CO710)+1,100)</f>
        <v>国空</v>
      </c>
      <c r="F710" t="str">
        <f>MID(Sheet1!CP710,FIND(":",Sheet1!CP710)+1,100)</f>
        <v>100101</v>
      </c>
      <c r="G710" t="str">
        <f>MID(Sheet1!CQ710,FIND(":",Sheet1!CQ710)+1,100)</f>
        <v>M1#一类工业用地#城规</v>
      </c>
      <c r="H710" t="str">
        <f>MID(Sheet1!CR710,FIND(":",Sheet1!CR710)+1,100)</f>
        <v>M</v>
      </c>
      <c r="I710" t="str">
        <f>MID(Sheet1!CS710,FIND(":",Sheet1!CS710)+1,100)</f>
        <v>100101#一类工业用地#国空</v>
      </c>
      <c r="J710" t="str">
        <f>MID(Sheet1!CT710,FIND(":",Sheet1!CT710)+1,100)</f>
        <v>4</v>
      </c>
      <c r="K710" t="str">
        <f>MID(Sheet1!CU710,FIND(":",Sheet1!CU710)+1,100)</f>
        <v>3100101</v>
      </c>
      <c r="L710" t="str">
        <f ca="1">MID(Sheet1!CV710,FIND(":",Sheet1!CV710)+1,100)</f>
        <v>198,156,109</v>
      </c>
      <c r="M710" t="str">
        <f ca="1">MID(Sheet1!CW710,FIND(":",Sheet1!CW710)+1,100)</f>
        <v>面积*容积率</v>
      </c>
      <c r="N710" t="str">
        <f ca="1">MID(Sheet1!CX710,FIND(":",Sheet1!CX710)+1,100)</f>
        <v>地块建筑面积*0</v>
      </c>
      <c r="O710" t="str">
        <f ca="1">MID(Sheet1!CY710,FIND(":",Sheet1!CY710)+1,100)</f>
        <v>地块建筑面积*0</v>
      </c>
      <c r="P710" t="str">
        <f ca="1">MID(Sheet1!CZ710,FIND(":",Sheet1!CZ710)+1,100)</f>
        <v>地块建筑面积*0</v>
      </c>
      <c r="Q710" t="str">
        <f ca="1">MID(Sheet1!DA710,FIND(":",Sheet1!DA710)+1,100)</f>
        <v>地块建筑面积*0</v>
      </c>
      <c r="R710" t="str">
        <f ca="1">MID(Sheet1!DB710,FIND(":",Sheet1!DB710)+1,100)</f>
        <v>地块建筑面积*0</v>
      </c>
      <c r="S710" t="str">
        <f ca="1">MID(Sheet1!DC710,FIND(":",Sheet1!DC710)+1,100)</f>
        <v>地块建筑面积*1</v>
      </c>
      <c r="T710" t="str">
        <f ca="1">MID(Sheet1!DD710,FIND(":",Sheet1!DD710)+1,100)</f>
        <v>地块建筑面积*0</v>
      </c>
      <c r="U710" t="str">
        <f ca="1">MID(Sheet1!DE710,FIND(":",Sheet1!DE710)+1,100)</f>
        <v>面积*0</v>
      </c>
      <c r="V710" t="str">
        <f ca="1">MID(Sheet1!DF710,FIND(":",Sheet1!DF710)+1,100)</f>
        <v>面积*0</v>
      </c>
      <c r="W710" t="str">
        <f ca="1">MID(Sheet1!DG710,FIND(":",Sheet1!DG710)+1,100)</f>
        <v>-</v>
      </c>
      <c r="X710" t="str">
        <f ca="1">MID(Sheet1!DH710,FIND(":",Sheet1!DH710)+1,100)</f>
        <v>0</v>
      </c>
      <c r="Y710" t="str">
        <f ca="1">MID(Sheet1!DI710,FIND(":",Sheet1!DI710)+1,100)</f>
        <v>-</v>
      </c>
      <c r="Z710" t="str">
        <f ca="1">MID(Sheet1!DJ710,FIND(":",Sheet1!DJ710)+1,100)</f>
        <v>0</v>
      </c>
      <c r="AA710" t="str">
        <f ca="1">MID(Sheet1!DK710,FIND(":",Sheet1!DK710)+1,100)</f>
        <v>50岗位/公顷</v>
      </c>
      <c r="AB710" t="str">
        <f ca="1">MID(Sheet1!DL710,FIND(":",Sheet1!DL710)+1,100)</f>
        <v>用地面积*50</v>
      </c>
      <c r="AC710" t="str">
        <f ca="1">MID(Sheet1!DM710,FIND(":",Sheet1!DM710)+1,100)</f>
        <v>0.5个/100平方米</v>
      </c>
      <c r="AD710" t="str">
        <f ca="1">MID(Sheet1!DN710,FIND(":",Sheet1!DN710)+1,100)</f>
        <v>地块建筑面积*0.5/100</v>
      </c>
      <c r="AE710" t="str">
        <f ca="1">MID(Sheet1!DO710,FIND(":",Sheet1!DO710)+1,100)</f>
        <v>120立方米/公顷*日</v>
      </c>
      <c r="AF710" t="str">
        <f ca="1">MID(Sheet1!DP710,FIND(":",Sheet1!DP710)+1,100)</f>
        <v>用地面积*120</v>
      </c>
      <c r="AG710" t="str">
        <f ca="1">MID(Sheet1!DQ710,FIND(":",Sheet1!DQ710)+1,100)</f>
        <v>0.85</v>
      </c>
      <c r="AH710" t="str">
        <f ca="1">MID(Sheet1!DR710,FIND(":",Sheet1!DR710)+1,100)</f>
        <v>用水量*0.85</v>
      </c>
      <c r="AI710" t="str">
        <f ca="1">MID(Sheet1!DS710,FIND(":",Sheet1!DS710)+1,100)</f>
        <v>60瓦/平方米</v>
      </c>
      <c r="AJ710" t="str">
        <f ca="1">MID(Sheet1!DT710,FIND(":",Sheet1!DT710)+1,100)</f>
        <v>0.8</v>
      </c>
      <c r="AK710" t="str">
        <f ca="1">MID(Sheet1!DU710,FIND(":",Sheet1!DU710)+1,100)</f>
        <v>地块建筑面积*60*0.8/1000</v>
      </c>
      <c r="AL710" t="str">
        <f ca="1">MID(Sheet1!DV710,FIND(":",Sheet1!DV710)+1,100)</f>
        <v>80门/公顷</v>
      </c>
      <c r="AM710" t="str">
        <f ca="1">MID(Sheet1!DW710,FIND(":",Sheet1!DW710)+1,100)</f>
        <v>用地面积*80</v>
      </c>
      <c r="AN710" t="str">
        <f ca="1">MID(Sheet1!DX710,FIND(":",Sheet1!DX710)+1,100)</f>
        <v>20门/公顷</v>
      </c>
      <c r="AO710" t="str">
        <f ca="1">MID(Sheet1!DY710,FIND(":",Sheet1!DY710)+1,100)</f>
        <v>用地面积*20</v>
      </c>
      <c r="AP710" t="str">
        <f ca="1">MID(Sheet1!DZ710,FIND(":",Sheet1!DZ710)+1,100)</f>
        <v>41.9pcu/万平方米，50：50</v>
      </c>
      <c r="AQ710" t="str">
        <f ca="1">MID(Sheet1!EA710,FIND(":",Sheet1!EA710)+1,100)</f>
        <v>地块建筑面积/10000*41.9*0.50</v>
      </c>
      <c r="AR710" t="str">
        <f ca="1">MID(Sheet1!EB710,FIND(":",Sheet1!EB710)+1,100)</f>
        <v>地块建筑面积/10000*41.9*0.50</v>
      </c>
      <c r="AS710" t="str">
        <f ca="1">MID(Sheet1!EC710,FIND(":",Sheet1!EC710)+1,100)</f>
        <v>-</v>
      </c>
      <c r="AT710" t="str">
        <f ca="1">MID(Sheet1!ED710,FIND(":",Sheet1!ED710)+1,100)</f>
        <v>0</v>
      </c>
      <c r="AU710" t="str">
        <f ca="1">MID(Sheet1!EE710,FIND(":",Sheet1!EE710)+1,100)</f>
        <v>地块建筑面积*0.15*0.08</v>
      </c>
      <c r="AV710" t="str">
        <f ca="1">MID(Sheet1!EF710,FIND(":",Sheet1!EF710)+1,100)</f>
        <v>地块建筑面积*0.15*0.08</v>
      </c>
      <c r="AW710" t="str">
        <f ca="1">MID(Sheet1!EG710,FIND(":",Sheet1!EG710)+1,100)</f>
        <v>村庄建设用地</v>
      </c>
    </row>
    <row r="711" spans="1:49" x14ac:dyDescent="0.2">
      <c r="A711" t="str">
        <f>MID(Sheet1!CK711,FIND(":",Sheet1!CK711)+1,100)</f>
        <v>10010101#工业新业态用地#国空</v>
      </c>
      <c r="B711" t="str">
        <f>MID(Sheet1!CL711,FIND(":",Sheet1!CL711)+1,100)</f>
        <v>工业新业态用地</v>
      </c>
      <c r="C711" t="str">
        <f>MID(Sheet1!CM711,FIND(":",Sheet1!CM711)+1,100)</f>
        <v/>
      </c>
      <c r="D711" t="str">
        <f>MID(Sheet1!CN711,FIND(":",Sheet1!CN711)+1,100)</f>
        <v>10010101</v>
      </c>
      <c r="E711" t="str">
        <f>MID(Sheet1!CO711,FIND(":",Sheet1!CO711)+1,100)</f>
        <v>国空</v>
      </c>
      <c r="F711" t="str">
        <f>MID(Sheet1!CP711,FIND(":",Sheet1!CP711)+1,100)</f>
        <v>M0</v>
      </c>
      <c r="G711" t="str">
        <f>MID(Sheet1!CQ711,FIND(":",Sheet1!CQ711)+1,100)</f>
        <v>M1#一类工业用地#城规</v>
      </c>
      <c r="H711" t="str">
        <f>MID(Sheet1!CR711,FIND(":",Sheet1!CR711)+1,100)</f>
        <v>M1</v>
      </c>
      <c r="I711" t="str">
        <f>MID(Sheet1!CS711,FIND(":",Sheet1!CS711)+1,100)</f>
        <v>100101#一类工业用地#国空</v>
      </c>
      <c r="J711" t="str">
        <f>MID(Sheet1!CT711,FIND(":",Sheet1!CT711)+1,100)</f>
        <v>4</v>
      </c>
      <c r="K711" t="str">
        <f>MID(Sheet1!CU711,FIND(":",Sheet1!CU711)+1,100)</f>
        <v>3100101</v>
      </c>
      <c r="L711" t="str">
        <f ca="1">MID(Sheet1!CV711,FIND(":",Sheet1!CV711)+1,100)</f>
        <v>198,156,109</v>
      </c>
      <c r="M711" t="str">
        <f ca="1">MID(Sheet1!CW711,FIND(":",Sheet1!CW711)+1,100)</f>
        <v>面积*容积率</v>
      </c>
      <c r="N711" t="str">
        <f ca="1">MID(Sheet1!CX711,FIND(":",Sheet1!CX711)+1,100)</f>
        <v>地块建筑面积*0</v>
      </c>
      <c r="O711" t="str">
        <f ca="1">MID(Sheet1!CY711,FIND(":",Sheet1!CY711)+1,100)</f>
        <v>地块建筑面积*0</v>
      </c>
      <c r="P711" t="str">
        <f ca="1">MID(Sheet1!CZ711,FIND(":",Sheet1!CZ711)+1,100)</f>
        <v>地块建筑面积*0</v>
      </c>
      <c r="Q711" t="str">
        <f ca="1">MID(Sheet1!DA711,FIND(":",Sheet1!DA711)+1,100)</f>
        <v>地块建筑面积*0</v>
      </c>
      <c r="R711" t="str">
        <f ca="1">MID(Sheet1!DB711,FIND(":",Sheet1!DB711)+1,100)</f>
        <v>地块建筑面积*0</v>
      </c>
      <c r="S711" t="str">
        <f ca="1">MID(Sheet1!DC711,FIND(":",Sheet1!DC711)+1,100)</f>
        <v>地块建筑面积*1</v>
      </c>
      <c r="T711" t="str">
        <f ca="1">MID(Sheet1!DD711,FIND(":",Sheet1!DD711)+1,100)</f>
        <v>地块建筑面积*0</v>
      </c>
      <c r="U711" t="str">
        <f ca="1">MID(Sheet1!DE711,FIND(":",Sheet1!DE711)+1,100)</f>
        <v>面积*0</v>
      </c>
      <c r="V711" t="str">
        <f ca="1">MID(Sheet1!DF711,FIND(":",Sheet1!DF711)+1,100)</f>
        <v>面积*0</v>
      </c>
      <c r="W711" t="str">
        <f ca="1">MID(Sheet1!DG711,FIND(":",Sheet1!DG711)+1,100)</f>
        <v>-</v>
      </c>
      <c r="X711" t="str">
        <f ca="1">MID(Sheet1!DH711,FIND(":",Sheet1!DH711)+1,100)</f>
        <v>0</v>
      </c>
      <c r="Y711" t="str">
        <f ca="1">MID(Sheet1!DI711,FIND(":",Sheet1!DI711)+1,100)</f>
        <v>-</v>
      </c>
      <c r="Z711" t="str">
        <f ca="1">MID(Sheet1!DJ711,FIND(":",Sheet1!DJ711)+1,100)</f>
        <v>0</v>
      </c>
      <c r="AA711" t="str">
        <f ca="1">MID(Sheet1!DK711,FIND(":",Sheet1!DK711)+1,100)</f>
        <v>50岗位/公顷</v>
      </c>
      <c r="AB711" t="str">
        <f ca="1">MID(Sheet1!DL711,FIND(":",Sheet1!DL711)+1,100)</f>
        <v>用地面积*50</v>
      </c>
      <c r="AC711" t="str">
        <f ca="1">MID(Sheet1!DM711,FIND(":",Sheet1!DM711)+1,100)</f>
        <v>0.5个/100平方米</v>
      </c>
      <c r="AD711" t="str">
        <f ca="1">MID(Sheet1!DN711,FIND(":",Sheet1!DN711)+1,100)</f>
        <v>地块建筑面积*0.5/100</v>
      </c>
      <c r="AE711" t="str">
        <f ca="1">MID(Sheet1!DO711,FIND(":",Sheet1!DO711)+1,100)</f>
        <v>120立方米/公顷*日</v>
      </c>
      <c r="AF711" t="str">
        <f ca="1">MID(Sheet1!DP711,FIND(":",Sheet1!DP711)+1,100)</f>
        <v>用地面积*120</v>
      </c>
      <c r="AG711" t="str">
        <f ca="1">MID(Sheet1!DQ711,FIND(":",Sheet1!DQ711)+1,100)</f>
        <v>0.85</v>
      </c>
      <c r="AH711" t="str">
        <f ca="1">MID(Sheet1!DR711,FIND(":",Sheet1!DR711)+1,100)</f>
        <v>用水量*0.85</v>
      </c>
      <c r="AI711" t="str">
        <f ca="1">MID(Sheet1!DS711,FIND(":",Sheet1!DS711)+1,100)</f>
        <v>60瓦/平方米</v>
      </c>
      <c r="AJ711" t="str">
        <f ca="1">MID(Sheet1!DT711,FIND(":",Sheet1!DT711)+1,100)</f>
        <v>0.8</v>
      </c>
      <c r="AK711" t="str">
        <f ca="1">MID(Sheet1!DU711,FIND(":",Sheet1!DU711)+1,100)</f>
        <v>地块建筑面积*60*0.8/1000</v>
      </c>
      <c r="AL711" t="str">
        <f ca="1">MID(Sheet1!DV711,FIND(":",Sheet1!DV711)+1,100)</f>
        <v>80门/公顷</v>
      </c>
      <c r="AM711" t="str">
        <f ca="1">MID(Sheet1!DW711,FIND(":",Sheet1!DW711)+1,100)</f>
        <v>用地面积*80</v>
      </c>
      <c r="AN711" t="str">
        <f ca="1">MID(Sheet1!DX711,FIND(":",Sheet1!DX711)+1,100)</f>
        <v>20门/公顷</v>
      </c>
      <c r="AO711" t="str">
        <f ca="1">MID(Sheet1!DY711,FIND(":",Sheet1!DY711)+1,100)</f>
        <v>用地面积*20</v>
      </c>
      <c r="AP711" t="str">
        <f ca="1">MID(Sheet1!DZ711,FIND(":",Sheet1!DZ711)+1,100)</f>
        <v>41.9pcu/万平方米，50：50</v>
      </c>
      <c r="AQ711" t="str">
        <f ca="1">MID(Sheet1!EA711,FIND(":",Sheet1!EA711)+1,100)</f>
        <v>地块建筑面积/10000*41.9*0.50</v>
      </c>
      <c r="AR711" t="str">
        <f ca="1">MID(Sheet1!EB711,FIND(":",Sheet1!EB711)+1,100)</f>
        <v>地块建筑面积/10000*41.9*0.50</v>
      </c>
      <c r="AS711" t="str">
        <f ca="1">MID(Sheet1!EC711,FIND(":",Sheet1!EC711)+1,100)</f>
        <v>-</v>
      </c>
      <c r="AT711" t="str">
        <f ca="1">MID(Sheet1!ED711,FIND(":",Sheet1!ED711)+1,100)</f>
        <v>0</v>
      </c>
      <c r="AU711" t="str">
        <f ca="1">MID(Sheet1!EE711,FIND(":",Sheet1!EE711)+1,100)</f>
        <v>地块建筑面积*0.15*0.08</v>
      </c>
      <c r="AV711" t="str">
        <f ca="1">MID(Sheet1!EF711,FIND(":",Sheet1!EF711)+1,100)</f>
        <v>地块建筑面积*0.15*0.08</v>
      </c>
      <c r="AW711" t="str">
        <f ca="1">MID(Sheet1!EG711,FIND(":",Sheet1!EG711)+1,100)</f>
        <v>城镇建设用地</v>
      </c>
    </row>
    <row r="712" spans="1:49" x14ac:dyDescent="0.2">
      <c r="A712" t="str">
        <f>MID(Sheet1!CK712,FIND(":",Sheet1!CK712)+1,100)</f>
        <v>10010101v#工业新业态用地#国空</v>
      </c>
      <c r="B712" t="str">
        <f>MID(Sheet1!CL712,FIND(":",Sheet1!CL712)+1,100)</f>
        <v>工业新业态用地</v>
      </c>
      <c r="C712" t="str">
        <f>MID(Sheet1!CM712,FIND(":",Sheet1!CM712)+1,100)</f>
        <v/>
      </c>
      <c r="D712" t="str">
        <f>MID(Sheet1!CN712,FIND(":",Sheet1!CN712)+1,100)</f>
        <v>10010101v</v>
      </c>
      <c r="E712" t="str">
        <f>MID(Sheet1!CO712,FIND(":",Sheet1!CO712)+1,100)</f>
        <v>国空</v>
      </c>
      <c r="F712" t="str">
        <f>MID(Sheet1!CP712,FIND(":",Sheet1!CP712)+1,100)</f>
        <v>M0</v>
      </c>
      <c r="G712" t="str">
        <f>MID(Sheet1!CQ712,FIND(":",Sheet1!CQ712)+1,100)</f>
        <v>Mv1#一类工业用地#城规</v>
      </c>
      <c r="H712" t="str">
        <f>MID(Sheet1!CR712,FIND(":",Sheet1!CR712)+1,100)</f>
        <v>M1</v>
      </c>
      <c r="I712" t="str">
        <f>MID(Sheet1!CS712,FIND(":",Sheet1!CS712)+1,100)</f>
        <v>10010101#工业新业态用地#国空</v>
      </c>
      <c r="J712" t="str">
        <f>MID(Sheet1!CT712,FIND(":",Sheet1!CT712)+1,100)</f>
        <v>5</v>
      </c>
      <c r="K712" t="str">
        <f>MID(Sheet1!CU712,FIND(":",Sheet1!CU712)+1,100)</f>
        <v>410010101</v>
      </c>
      <c r="L712" t="str">
        <f ca="1">MID(Sheet1!CV712,FIND(":",Sheet1!CV712)+1,100)</f>
        <v>198,156,109</v>
      </c>
      <c r="M712" t="str">
        <f ca="1">MID(Sheet1!CW712,FIND(":",Sheet1!CW712)+1,100)</f>
        <v>面积*容积率</v>
      </c>
      <c r="N712" t="str">
        <f ca="1">MID(Sheet1!CX712,FIND(":",Sheet1!CX712)+1,100)</f>
        <v>地块建筑面积*0</v>
      </c>
      <c r="O712" t="str">
        <f ca="1">MID(Sheet1!CY712,FIND(":",Sheet1!CY712)+1,100)</f>
        <v>地块建筑面积*0</v>
      </c>
      <c r="P712" t="str">
        <f ca="1">MID(Sheet1!CZ712,FIND(":",Sheet1!CZ712)+1,100)</f>
        <v>地块建筑面积*0</v>
      </c>
      <c r="Q712" t="str">
        <f ca="1">MID(Sheet1!DA712,FIND(":",Sheet1!DA712)+1,100)</f>
        <v>地块建筑面积*0</v>
      </c>
      <c r="R712" t="str">
        <f ca="1">MID(Sheet1!DB712,FIND(":",Sheet1!DB712)+1,100)</f>
        <v>地块建筑面积*0</v>
      </c>
      <c r="S712" t="str">
        <f ca="1">MID(Sheet1!DC712,FIND(":",Sheet1!DC712)+1,100)</f>
        <v>地块建筑面积*1</v>
      </c>
      <c r="T712" t="str">
        <f ca="1">MID(Sheet1!DD712,FIND(":",Sheet1!DD712)+1,100)</f>
        <v>地块建筑面积*0</v>
      </c>
      <c r="U712" t="str">
        <f ca="1">MID(Sheet1!DE712,FIND(":",Sheet1!DE712)+1,100)</f>
        <v>面积*0</v>
      </c>
      <c r="V712" t="str">
        <f ca="1">MID(Sheet1!DF712,FIND(":",Sheet1!DF712)+1,100)</f>
        <v>面积*0</v>
      </c>
      <c r="W712" t="str">
        <f ca="1">MID(Sheet1!DG712,FIND(":",Sheet1!DG712)+1,100)</f>
        <v>-</v>
      </c>
      <c r="X712" t="str">
        <f ca="1">MID(Sheet1!DH712,FIND(":",Sheet1!DH712)+1,100)</f>
        <v>0</v>
      </c>
      <c r="Y712" t="str">
        <f ca="1">MID(Sheet1!DI712,FIND(":",Sheet1!DI712)+1,100)</f>
        <v>-</v>
      </c>
      <c r="Z712" t="str">
        <f ca="1">MID(Sheet1!DJ712,FIND(":",Sheet1!DJ712)+1,100)</f>
        <v>0</v>
      </c>
      <c r="AA712" t="str">
        <f ca="1">MID(Sheet1!DK712,FIND(":",Sheet1!DK712)+1,100)</f>
        <v>50岗位/公顷</v>
      </c>
      <c r="AB712" t="str">
        <f ca="1">MID(Sheet1!DL712,FIND(":",Sheet1!DL712)+1,100)</f>
        <v>用地面积*50</v>
      </c>
      <c r="AC712" t="str">
        <f ca="1">MID(Sheet1!DM712,FIND(":",Sheet1!DM712)+1,100)</f>
        <v>0.5个/100平方米</v>
      </c>
      <c r="AD712" t="str">
        <f ca="1">MID(Sheet1!DN712,FIND(":",Sheet1!DN712)+1,100)</f>
        <v>地块建筑面积*0.5/100</v>
      </c>
      <c r="AE712" t="str">
        <f ca="1">MID(Sheet1!DO712,FIND(":",Sheet1!DO712)+1,100)</f>
        <v>120立方米/公顷*日</v>
      </c>
      <c r="AF712" t="str">
        <f ca="1">MID(Sheet1!DP712,FIND(":",Sheet1!DP712)+1,100)</f>
        <v>用地面积*120</v>
      </c>
      <c r="AG712" t="str">
        <f ca="1">MID(Sheet1!DQ712,FIND(":",Sheet1!DQ712)+1,100)</f>
        <v>0.85</v>
      </c>
      <c r="AH712" t="str">
        <f ca="1">MID(Sheet1!DR712,FIND(":",Sheet1!DR712)+1,100)</f>
        <v>用水量*0.85</v>
      </c>
      <c r="AI712" t="str">
        <f ca="1">MID(Sheet1!DS712,FIND(":",Sheet1!DS712)+1,100)</f>
        <v>600千瓦/公顷</v>
      </c>
      <c r="AJ712" t="str">
        <f ca="1">MID(Sheet1!DT712,FIND(":",Sheet1!DT712)+1,100)</f>
        <v>0.8</v>
      </c>
      <c r="AK712" t="str">
        <f ca="1">MID(Sheet1!DU712,FIND(":",Sheet1!DU712)+1,100)</f>
        <v>用地面积*600*0.8/1000</v>
      </c>
      <c r="AL712" t="str">
        <f ca="1">MID(Sheet1!DV712,FIND(":",Sheet1!DV712)+1,100)</f>
        <v>80门/公顷</v>
      </c>
      <c r="AM712" t="str">
        <f ca="1">MID(Sheet1!DW712,FIND(":",Sheet1!DW712)+1,100)</f>
        <v>用地面积*80</v>
      </c>
      <c r="AN712" t="str">
        <f ca="1">MID(Sheet1!DX712,FIND(":",Sheet1!DX712)+1,100)</f>
        <v>20门/公顷</v>
      </c>
      <c r="AO712" t="str">
        <f ca="1">MID(Sheet1!DY712,FIND(":",Sheet1!DY712)+1,100)</f>
        <v>用地面积*20</v>
      </c>
      <c r="AP712" t="str">
        <f ca="1">MID(Sheet1!DZ712,FIND(":",Sheet1!DZ712)+1,100)</f>
        <v>83.8pcu/公顷，50：50</v>
      </c>
      <c r="AQ712" t="str">
        <f ca="1">MID(Sheet1!EA712,FIND(":",Sheet1!EA712)+1,100)</f>
        <v>用地面积*83.8*0.50</v>
      </c>
      <c r="AR712" t="str">
        <f ca="1">MID(Sheet1!EB712,FIND(":",Sheet1!EB712)+1,100)</f>
        <v>用地面积*83.8*0.5</v>
      </c>
      <c r="AS712" t="str">
        <f ca="1">MID(Sheet1!EC712,FIND(":",Sheet1!EC712)+1,100)</f>
        <v>-</v>
      </c>
      <c r="AT712" t="str">
        <f ca="1">MID(Sheet1!ED712,FIND(":",Sheet1!ED712)+1,100)</f>
        <v>0</v>
      </c>
      <c r="AU712" t="str">
        <f ca="1">MID(Sheet1!EE712,FIND(":",Sheet1!EE712)+1,100)</f>
        <v>地块建筑面积*0.15*0.08</v>
      </c>
      <c r="AV712" t="str">
        <f ca="1">MID(Sheet1!EF712,FIND(":",Sheet1!EF712)+1,100)</f>
        <v>地块建筑面积*0.15*0.08</v>
      </c>
      <c r="AW712" t="str">
        <f ca="1">MID(Sheet1!EG712,FIND(":",Sheet1!EG712)+1,100)</f>
        <v>村庄建设用地</v>
      </c>
    </row>
    <row r="713" spans="1:49" x14ac:dyDescent="0.2">
      <c r="A713" t="str">
        <f>MID(Sheet1!CK713,FIND(":",Sheet1!CK713)+1,100)</f>
        <v>10010102#一般一类工业用地#国空</v>
      </c>
      <c r="B713" t="str">
        <f>MID(Sheet1!CL713,FIND(":",Sheet1!CL713)+1,100)</f>
        <v>一般一类工业用地</v>
      </c>
      <c r="C713" t="str">
        <f>MID(Sheet1!CM713,FIND(":",Sheet1!CM713)+1,100)</f>
        <v/>
      </c>
      <c r="D713" t="str">
        <f>MID(Sheet1!CN713,FIND(":",Sheet1!CN713)+1,100)</f>
        <v>10010102</v>
      </c>
      <c r="E713" t="str">
        <f>MID(Sheet1!CO713,FIND(":",Sheet1!CO713)+1,100)</f>
        <v>国空</v>
      </c>
      <c r="F713" t="str">
        <f>MID(Sheet1!CP713,FIND(":",Sheet1!CP713)+1,100)</f>
        <v>M1</v>
      </c>
      <c r="G713" t="str">
        <f>MID(Sheet1!CQ713,FIND(":",Sheet1!CQ713)+1,100)</f>
        <v>M1#一类工业用地#城规</v>
      </c>
      <c r="H713" t="str">
        <f>MID(Sheet1!CR713,FIND(":",Sheet1!CR713)+1,100)</f>
        <v>M1</v>
      </c>
      <c r="I713" t="str">
        <f>MID(Sheet1!CS713,FIND(":",Sheet1!CS713)+1,100)</f>
        <v>100101#一类工业用地#国空</v>
      </c>
      <c r="J713" t="str">
        <f>MID(Sheet1!CT713,FIND(":",Sheet1!CT713)+1,100)</f>
        <v>4</v>
      </c>
      <c r="K713" t="str">
        <f>MID(Sheet1!CU713,FIND(":",Sheet1!CU713)+1,100)</f>
        <v>3100101</v>
      </c>
      <c r="L713" t="str">
        <f ca="1">MID(Sheet1!CV713,FIND(":",Sheet1!CV713)+1,100)</f>
        <v>198,156,109</v>
      </c>
      <c r="M713" t="str">
        <f ca="1">MID(Sheet1!CW713,FIND(":",Sheet1!CW713)+1,100)</f>
        <v>面积*容积率</v>
      </c>
      <c r="N713" t="str">
        <f ca="1">MID(Sheet1!CX713,FIND(":",Sheet1!CX713)+1,100)</f>
        <v>地块建筑面积*0</v>
      </c>
      <c r="O713" t="str">
        <f ca="1">MID(Sheet1!CY713,FIND(":",Sheet1!CY713)+1,100)</f>
        <v>地块建筑面积*0</v>
      </c>
      <c r="P713" t="str">
        <f ca="1">MID(Sheet1!CZ713,FIND(":",Sheet1!CZ713)+1,100)</f>
        <v>地块建筑面积*0</v>
      </c>
      <c r="Q713" t="str">
        <f ca="1">MID(Sheet1!DA713,FIND(":",Sheet1!DA713)+1,100)</f>
        <v>地块建筑面积*0</v>
      </c>
      <c r="R713" t="str">
        <f ca="1">MID(Sheet1!DB713,FIND(":",Sheet1!DB713)+1,100)</f>
        <v>地块建筑面积*0</v>
      </c>
      <c r="S713" t="str">
        <f ca="1">MID(Sheet1!DC713,FIND(":",Sheet1!DC713)+1,100)</f>
        <v>地块建筑面积*1</v>
      </c>
      <c r="T713" t="str">
        <f ca="1">MID(Sheet1!DD713,FIND(":",Sheet1!DD713)+1,100)</f>
        <v>地块建筑面积*0</v>
      </c>
      <c r="U713" t="str">
        <f ca="1">MID(Sheet1!DE713,FIND(":",Sheet1!DE713)+1,100)</f>
        <v>面积*0</v>
      </c>
      <c r="V713" t="str">
        <f ca="1">MID(Sheet1!DF713,FIND(":",Sheet1!DF713)+1,100)</f>
        <v>面积*0</v>
      </c>
      <c r="W713" t="str">
        <f ca="1">MID(Sheet1!DG713,FIND(":",Sheet1!DG713)+1,100)</f>
        <v>-</v>
      </c>
      <c r="X713" t="str">
        <f ca="1">MID(Sheet1!DH713,FIND(":",Sheet1!DH713)+1,100)</f>
        <v>0</v>
      </c>
      <c r="Y713" t="str">
        <f ca="1">MID(Sheet1!DI713,FIND(":",Sheet1!DI713)+1,100)</f>
        <v>-</v>
      </c>
      <c r="Z713" t="str">
        <f ca="1">MID(Sheet1!DJ713,FIND(":",Sheet1!DJ713)+1,100)</f>
        <v>0</v>
      </c>
      <c r="AA713" t="str">
        <f ca="1">MID(Sheet1!DK713,FIND(":",Sheet1!DK713)+1,100)</f>
        <v>50岗位/公顷</v>
      </c>
      <c r="AB713" t="str">
        <f ca="1">MID(Sheet1!DL713,FIND(":",Sheet1!DL713)+1,100)</f>
        <v>用地面积*50</v>
      </c>
      <c r="AC713" t="str">
        <f ca="1">MID(Sheet1!DM713,FIND(":",Sheet1!DM713)+1,100)</f>
        <v>0.5个/100平方米</v>
      </c>
      <c r="AD713" t="str">
        <f ca="1">MID(Sheet1!DN713,FIND(":",Sheet1!DN713)+1,100)</f>
        <v>地块建筑面积*0.5/100</v>
      </c>
      <c r="AE713" t="str">
        <f ca="1">MID(Sheet1!DO713,FIND(":",Sheet1!DO713)+1,100)</f>
        <v>120立方米/公顷*日</v>
      </c>
      <c r="AF713" t="str">
        <f ca="1">MID(Sheet1!DP713,FIND(":",Sheet1!DP713)+1,100)</f>
        <v>用地面积*120</v>
      </c>
      <c r="AG713" t="str">
        <f ca="1">MID(Sheet1!DQ713,FIND(":",Sheet1!DQ713)+1,100)</f>
        <v>0.85</v>
      </c>
      <c r="AH713" t="str">
        <f ca="1">MID(Sheet1!DR713,FIND(":",Sheet1!DR713)+1,100)</f>
        <v>用水量*0.85</v>
      </c>
      <c r="AI713" t="str">
        <f ca="1">MID(Sheet1!DS713,FIND(":",Sheet1!DS713)+1,100)</f>
        <v>60瓦/平方米</v>
      </c>
      <c r="AJ713" t="str">
        <f ca="1">MID(Sheet1!DT713,FIND(":",Sheet1!DT713)+1,100)</f>
        <v>0.8</v>
      </c>
      <c r="AK713" t="str">
        <f ca="1">MID(Sheet1!DU713,FIND(":",Sheet1!DU713)+1,100)</f>
        <v>地块建筑面积*60*0.8/1000</v>
      </c>
      <c r="AL713" t="str">
        <f ca="1">MID(Sheet1!DV713,FIND(":",Sheet1!DV713)+1,100)</f>
        <v>80门/公顷</v>
      </c>
      <c r="AM713" t="str">
        <f ca="1">MID(Sheet1!DW713,FIND(":",Sheet1!DW713)+1,100)</f>
        <v>用地面积*80</v>
      </c>
      <c r="AN713" t="str">
        <f ca="1">MID(Sheet1!DX713,FIND(":",Sheet1!DX713)+1,100)</f>
        <v>20门/公顷</v>
      </c>
      <c r="AO713" t="str">
        <f ca="1">MID(Sheet1!DY713,FIND(":",Sheet1!DY713)+1,100)</f>
        <v>用地面积*20</v>
      </c>
      <c r="AP713" t="str">
        <f ca="1">MID(Sheet1!DZ713,FIND(":",Sheet1!DZ713)+1,100)</f>
        <v>41.9pcu/万平方米，50：50</v>
      </c>
      <c r="AQ713" t="str">
        <f ca="1">MID(Sheet1!EA713,FIND(":",Sheet1!EA713)+1,100)</f>
        <v>地块建筑面积/10000*41.9*0.50</v>
      </c>
      <c r="AR713" t="str">
        <f ca="1">MID(Sheet1!EB713,FIND(":",Sheet1!EB713)+1,100)</f>
        <v>地块建筑面积/10000*41.9*0.50</v>
      </c>
      <c r="AS713" t="str">
        <f ca="1">MID(Sheet1!EC713,FIND(":",Sheet1!EC713)+1,100)</f>
        <v>-</v>
      </c>
      <c r="AT713" t="str">
        <f ca="1">MID(Sheet1!ED713,FIND(":",Sheet1!ED713)+1,100)</f>
        <v>0</v>
      </c>
      <c r="AU713" t="str">
        <f ca="1">MID(Sheet1!EE713,FIND(":",Sheet1!EE713)+1,100)</f>
        <v>地块建筑面积*0.15*0.08</v>
      </c>
      <c r="AV713" t="str">
        <f ca="1">MID(Sheet1!EF713,FIND(":",Sheet1!EF713)+1,100)</f>
        <v>地块建筑面积*0.15*0.08</v>
      </c>
      <c r="AW713" t="str">
        <f ca="1">MID(Sheet1!EG713,FIND(":",Sheet1!EG713)+1,100)</f>
        <v>城镇建设用地</v>
      </c>
    </row>
    <row r="714" spans="1:49" x14ac:dyDescent="0.2">
      <c r="A714" t="str">
        <f>MID(Sheet1!CK714,FIND(":",Sheet1!CK714)+1,100)</f>
        <v>10010102v#一般一类工业用地#国空</v>
      </c>
      <c r="B714" t="str">
        <f>MID(Sheet1!CL714,FIND(":",Sheet1!CL714)+1,100)</f>
        <v>一般一类工业用地</v>
      </c>
      <c r="C714" t="str">
        <f>MID(Sheet1!CM714,FIND(":",Sheet1!CM714)+1,100)</f>
        <v/>
      </c>
      <c r="D714" t="str">
        <f>MID(Sheet1!CN714,FIND(":",Sheet1!CN714)+1,100)</f>
        <v>10010102v</v>
      </c>
      <c r="E714" t="str">
        <f>MID(Sheet1!CO714,FIND(":",Sheet1!CO714)+1,100)</f>
        <v>国空</v>
      </c>
      <c r="F714" t="str">
        <f>MID(Sheet1!CP714,FIND(":",Sheet1!CP714)+1,100)</f>
        <v>M1</v>
      </c>
      <c r="G714" t="str">
        <f>MID(Sheet1!CQ714,FIND(":",Sheet1!CQ714)+1,100)</f>
        <v>Mv1#一类工业用地#城规</v>
      </c>
      <c r="H714" t="str">
        <f>MID(Sheet1!CR714,FIND(":",Sheet1!CR714)+1,100)</f>
        <v>M1</v>
      </c>
      <c r="I714" t="str">
        <f>MID(Sheet1!CS714,FIND(":",Sheet1!CS714)+1,100)</f>
        <v>10010102#一般一类工业用地#国空</v>
      </c>
      <c r="J714" t="str">
        <f>MID(Sheet1!CT714,FIND(":",Sheet1!CT714)+1,100)</f>
        <v>5</v>
      </c>
      <c r="K714" t="str">
        <f>MID(Sheet1!CU714,FIND(":",Sheet1!CU714)+1,100)</f>
        <v>410010102</v>
      </c>
      <c r="L714" t="str">
        <f ca="1">MID(Sheet1!CV714,FIND(":",Sheet1!CV714)+1,100)</f>
        <v>198,156,109</v>
      </c>
      <c r="M714" t="str">
        <f ca="1">MID(Sheet1!CW714,FIND(":",Sheet1!CW714)+1,100)</f>
        <v>面积*容积率</v>
      </c>
      <c r="N714" t="str">
        <f ca="1">MID(Sheet1!CX714,FIND(":",Sheet1!CX714)+1,100)</f>
        <v>地块建筑面积*0</v>
      </c>
      <c r="O714" t="str">
        <f ca="1">MID(Sheet1!CY714,FIND(":",Sheet1!CY714)+1,100)</f>
        <v>地块建筑面积*0</v>
      </c>
      <c r="P714" t="str">
        <f ca="1">MID(Sheet1!CZ714,FIND(":",Sheet1!CZ714)+1,100)</f>
        <v>地块建筑面积*0</v>
      </c>
      <c r="Q714" t="str">
        <f ca="1">MID(Sheet1!DA714,FIND(":",Sheet1!DA714)+1,100)</f>
        <v>地块建筑面积*0</v>
      </c>
      <c r="R714" t="str">
        <f ca="1">MID(Sheet1!DB714,FIND(":",Sheet1!DB714)+1,100)</f>
        <v>地块建筑面积*0</v>
      </c>
      <c r="S714" t="str">
        <f ca="1">MID(Sheet1!DC714,FIND(":",Sheet1!DC714)+1,100)</f>
        <v>地块建筑面积*1</v>
      </c>
      <c r="T714" t="str">
        <f ca="1">MID(Sheet1!DD714,FIND(":",Sheet1!DD714)+1,100)</f>
        <v>地块建筑面积*0</v>
      </c>
      <c r="U714" t="str">
        <f ca="1">MID(Sheet1!DE714,FIND(":",Sheet1!DE714)+1,100)</f>
        <v>面积*0</v>
      </c>
      <c r="V714" t="str">
        <f ca="1">MID(Sheet1!DF714,FIND(":",Sheet1!DF714)+1,100)</f>
        <v>面积*0</v>
      </c>
      <c r="W714" t="str">
        <f ca="1">MID(Sheet1!DG714,FIND(":",Sheet1!DG714)+1,100)</f>
        <v>-</v>
      </c>
      <c r="X714" t="str">
        <f ca="1">MID(Sheet1!DH714,FIND(":",Sheet1!DH714)+1,100)</f>
        <v>0</v>
      </c>
      <c r="Y714" t="str">
        <f ca="1">MID(Sheet1!DI714,FIND(":",Sheet1!DI714)+1,100)</f>
        <v>-</v>
      </c>
      <c r="Z714" t="str">
        <f ca="1">MID(Sheet1!DJ714,FIND(":",Sheet1!DJ714)+1,100)</f>
        <v>0</v>
      </c>
      <c r="AA714" t="str">
        <f ca="1">MID(Sheet1!DK714,FIND(":",Sheet1!DK714)+1,100)</f>
        <v>50岗位/公顷</v>
      </c>
      <c r="AB714" t="str">
        <f ca="1">MID(Sheet1!DL714,FIND(":",Sheet1!DL714)+1,100)</f>
        <v>用地面积*50</v>
      </c>
      <c r="AC714" t="str">
        <f ca="1">MID(Sheet1!DM714,FIND(":",Sheet1!DM714)+1,100)</f>
        <v>0.5个/100平方米</v>
      </c>
      <c r="AD714" t="str">
        <f ca="1">MID(Sheet1!DN714,FIND(":",Sheet1!DN714)+1,100)</f>
        <v>地块建筑面积*0.5/100</v>
      </c>
      <c r="AE714" t="str">
        <f ca="1">MID(Sheet1!DO714,FIND(":",Sheet1!DO714)+1,100)</f>
        <v>120立方米/公顷*日</v>
      </c>
      <c r="AF714" t="str">
        <f ca="1">MID(Sheet1!DP714,FIND(":",Sheet1!DP714)+1,100)</f>
        <v>用地面积*120</v>
      </c>
      <c r="AG714" t="str">
        <f ca="1">MID(Sheet1!DQ714,FIND(":",Sheet1!DQ714)+1,100)</f>
        <v>0.85</v>
      </c>
      <c r="AH714" t="str">
        <f ca="1">MID(Sheet1!DR714,FIND(":",Sheet1!DR714)+1,100)</f>
        <v>用水量*0.85</v>
      </c>
      <c r="AI714" t="str">
        <f ca="1">MID(Sheet1!DS714,FIND(":",Sheet1!DS714)+1,100)</f>
        <v>600千瓦/公顷</v>
      </c>
      <c r="AJ714" t="str">
        <f ca="1">MID(Sheet1!DT714,FIND(":",Sheet1!DT714)+1,100)</f>
        <v>0.8</v>
      </c>
      <c r="AK714" t="str">
        <f ca="1">MID(Sheet1!DU714,FIND(":",Sheet1!DU714)+1,100)</f>
        <v>用地面积*600*0.8/1000</v>
      </c>
      <c r="AL714" t="str">
        <f ca="1">MID(Sheet1!DV714,FIND(":",Sheet1!DV714)+1,100)</f>
        <v>80门/公顷</v>
      </c>
      <c r="AM714" t="str">
        <f ca="1">MID(Sheet1!DW714,FIND(":",Sheet1!DW714)+1,100)</f>
        <v>用地面积*80</v>
      </c>
      <c r="AN714" t="str">
        <f ca="1">MID(Sheet1!DX714,FIND(":",Sheet1!DX714)+1,100)</f>
        <v>20门/公顷</v>
      </c>
      <c r="AO714" t="str">
        <f ca="1">MID(Sheet1!DY714,FIND(":",Sheet1!DY714)+1,100)</f>
        <v>用地面积*20</v>
      </c>
      <c r="AP714" t="str">
        <f ca="1">MID(Sheet1!DZ714,FIND(":",Sheet1!DZ714)+1,100)</f>
        <v>83.8pcu/公顷，50：50</v>
      </c>
      <c r="AQ714" t="str">
        <f ca="1">MID(Sheet1!EA714,FIND(":",Sheet1!EA714)+1,100)</f>
        <v>用地面积*83.8*0.50</v>
      </c>
      <c r="AR714" t="str">
        <f ca="1">MID(Sheet1!EB714,FIND(":",Sheet1!EB714)+1,100)</f>
        <v>用地面积*83.8*0.5</v>
      </c>
      <c r="AS714" t="str">
        <f ca="1">MID(Sheet1!EC714,FIND(":",Sheet1!EC714)+1,100)</f>
        <v>-</v>
      </c>
      <c r="AT714" t="str">
        <f ca="1">MID(Sheet1!ED714,FIND(":",Sheet1!ED714)+1,100)</f>
        <v>0</v>
      </c>
      <c r="AU714" t="str">
        <f ca="1">MID(Sheet1!EE714,FIND(":",Sheet1!EE714)+1,100)</f>
        <v>地块建筑面积*0.15*0.08</v>
      </c>
      <c r="AV714" t="str">
        <f ca="1">MID(Sheet1!EF714,FIND(":",Sheet1!EF714)+1,100)</f>
        <v>地块建筑面积*0.15*0.08</v>
      </c>
      <c r="AW714" t="str">
        <f ca="1">MID(Sheet1!EG714,FIND(":",Sheet1!EG714)+1,100)</f>
        <v>村庄建设用地</v>
      </c>
    </row>
    <row r="715" spans="1:49" x14ac:dyDescent="0.2">
      <c r="A715" t="str">
        <f>MID(Sheet1!CK715,FIND(":",Sheet1!CK715)+1,100)</f>
        <v>100102#二类工业用地#国空</v>
      </c>
      <c r="B715" t="str">
        <f>MID(Sheet1!CL715,FIND(":",Sheet1!CL715)+1,100)</f>
        <v>二类工业用地</v>
      </c>
      <c r="C715" t="str">
        <f>MID(Sheet1!CM715,FIND(":",Sheet1!CM715)+1,100)</f>
        <v/>
      </c>
      <c r="D715" t="str">
        <f>MID(Sheet1!CN715,FIND(":",Sheet1!CN715)+1,100)</f>
        <v>100102</v>
      </c>
      <c r="E715" t="str">
        <f>MID(Sheet1!CO715,FIND(":",Sheet1!CO715)+1,100)</f>
        <v>国空</v>
      </c>
      <c r="F715" t="str">
        <f>MID(Sheet1!CP715,FIND(":",Sheet1!CP715)+1,100)</f>
        <v>M2</v>
      </c>
      <c r="G715" t="str">
        <f>MID(Sheet1!CQ715,FIND(":",Sheet1!CQ715)+1,100)</f>
        <v>M2#二类工业用地#城规</v>
      </c>
      <c r="H715" t="str">
        <f>MID(Sheet1!CR715,FIND(":",Sheet1!CR715)+1,100)</f>
        <v>M</v>
      </c>
      <c r="I715" t="str">
        <f>MID(Sheet1!CS715,FIND(":",Sheet1!CS715)+1,100)</f>
        <v>1001#工业用地#国空</v>
      </c>
      <c r="J715" t="str">
        <f>MID(Sheet1!CT715,FIND(":",Sheet1!CT715)+1,100)</f>
        <v>3</v>
      </c>
      <c r="K715" t="str">
        <f>MID(Sheet1!CU715,FIND(":",Sheet1!CU715)+1,100)</f>
        <v>21001</v>
      </c>
      <c r="L715" t="str">
        <f ca="1">MID(Sheet1!CV715,FIND(":",Sheet1!CV715)+1,100)</f>
        <v>166,124,82</v>
      </c>
      <c r="M715" t="str">
        <f ca="1">MID(Sheet1!CW715,FIND(":",Sheet1!CW715)+1,100)</f>
        <v>面积*容积率</v>
      </c>
      <c r="N715" t="str">
        <f ca="1">MID(Sheet1!CX715,FIND(":",Sheet1!CX715)+1,100)</f>
        <v>地块建筑面积*0</v>
      </c>
      <c r="O715" t="str">
        <f ca="1">MID(Sheet1!CY715,FIND(":",Sheet1!CY715)+1,100)</f>
        <v>地块建筑面积*0</v>
      </c>
      <c r="P715" t="str">
        <f ca="1">MID(Sheet1!CZ715,FIND(":",Sheet1!CZ715)+1,100)</f>
        <v>地块建筑面积*0</v>
      </c>
      <c r="Q715" t="str">
        <f ca="1">MID(Sheet1!DA715,FIND(":",Sheet1!DA715)+1,100)</f>
        <v>地块建筑面积*0</v>
      </c>
      <c r="R715" t="str">
        <f ca="1">MID(Sheet1!DB715,FIND(":",Sheet1!DB715)+1,100)</f>
        <v>地块建筑面积*0</v>
      </c>
      <c r="S715" t="str">
        <f ca="1">MID(Sheet1!DC715,FIND(":",Sheet1!DC715)+1,100)</f>
        <v>地块建筑面积*1</v>
      </c>
      <c r="T715" t="str">
        <f ca="1">MID(Sheet1!DD715,FIND(":",Sheet1!DD715)+1,100)</f>
        <v>地块建筑面积*0</v>
      </c>
      <c r="U715" t="str">
        <f ca="1">MID(Sheet1!DE715,FIND(":",Sheet1!DE715)+1,100)</f>
        <v>面积*0</v>
      </c>
      <c r="V715" t="str">
        <f ca="1">MID(Sheet1!DF715,FIND(":",Sheet1!DF715)+1,100)</f>
        <v>面积*0</v>
      </c>
      <c r="W715" t="str">
        <f ca="1">MID(Sheet1!DG715,FIND(":",Sheet1!DG715)+1,100)</f>
        <v>-</v>
      </c>
      <c r="X715" t="str">
        <f ca="1">MID(Sheet1!DH715,FIND(":",Sheet1!DH715)+1,100)</f>
        <v>0</v>
      </c>
      <c r="Y715" t="str">
        <f ca="1">MID(Sheet1!DI715,FIND(":",Sheet1!DI715)+1,100)</f>
        <v>-</v>
      </c>
      <c r="Z715" t="str">
        <f ca="1">MID(Sheet1!DJ715,FIND(":",Sheet1!DJ715)+1,100)</f>
        <v>0</v>
      </c>
      <c r="AA715" t="str">
        <f ca="1">MID(Sheet1!DK715,FIND(":",Sheet1!DK715)+1,100)</f>
        <v>50岗位/公顷</v>
      </c>
      <c r="AB715" t="str">
        <f ca="1">MID(Sheet1!DL715,FIND(":",Sheet1!DL715)+1,100)</f>
        <v>用地面积*50</v>
      </c>
      <c r="AC715" t="str">
        <f ca="1">MID(Sheet1!DM715,FIND(":",Sheet1!DM715)+1,100)</f>
        <v>0.5个/100平方米</v>
      </c>
      <c r="AD715" t="str">
        <f ca="1">MID(Sheet1!DN715,FIND(":",Sheet1!DN715)+1,100)</f>
        <v>地块建筑面积*0.5/100</v>
      </c>
      <c r="AE715" t="str">
        <f ca="1">MID(Sheet1!DO715,FIND(":",Sheet1!DO715)+1,100)</f>
        <v>120立方米/公顷*日</v>
      </c>
      <c r="AF715" t="str">
        <f ca="1">MID(Sheet1!DP715,FIND(":",Sheet1!DP715)+1,100)</f>
        <v>用地面积*120</v>
      </c>
      <c r="AG715" t="str">
        <f ca="1">MID(Sheet1!DQ715,FIND(":",Sheet1!DQ715)+1,100)</f>
        <v>0.85</v>
      </c>
      <c r="AH715" t="str">
        <f ca="1">MID(Sheet1!DR715,FIND(":",Sheet1!DR715)+1,100)</f>
        <v>用水量*0.85</v>
      </c>
      <c r="AI715" t="str">
        <f ca="1">MID(Sheet1!DS715,FIND(":",Sheet1!DS715)+1,100)</f>
        <v>60瓦/平方米</v>
      </c>
      <c r="AJ715" t="str">
        <f ca="1">MID(Sheet1!DT715,FIND(":",Sheet1!DT715)+1,100)</f>
        <v>0.8</v>
      </c>
      <c r="AK715" t="str">
        <f ca="1">MID(Sheet1!DU715,FIND(":",Sheet1!DU715)+1,100)</f>
        <v>地块建筑面积*60*0.8/1000</v>
      </c>
      <c r="AL715" t="str">
        <f ca="1">MID(Sheet1!DV715,FIND(":",Sheet1!DV715)+1,100)</f>
        <v>80门/公顷</v>
      </c>
      <c r="AM715" t="str">
        <f ca="1">MID(Sheet1!DW715,FIND(":",Sheet1!DW715)+1,100)</f>
        <v>用地面积*80</v>
      </c>
      <c r="AN715" t="str">
        <f ca="1">MID(Sheet1!DX715,FIND(":",Sheet1!DX715)+1,100)</f>
        <v>20门/公顷</v>
      </c>
      <c r="AO715" t="str">
        <f ca="1">MID(Sheet1!DY715,FIND(":",Sheet1!DY715)+1,100)</f>
        <v>用地面积*20</v>
      </c>
      <c r="AP715" t="str">
        <f ca="1">MID(Sheet1!DZ715,FIND(":",Sheet1!DZ715)+1,100)</f>
        <v>41.9pcu/万平方米，50：50</v>
      </c>
      <c r="AQ715" t="str">
        <f ca="1">MID(Sheet1!EA715,FIND(":",Sheet1!EA715)+1,100)</f>
        <v>地块建筑面积/10000*41.9*0.50</v>
      </c>
      <c r="AR715" t="str">
        <f ca="1">MID(Sheet1!EB715,FIND(":",Sheet1!EB715)+1,100)</f>
        <v>地块建筑面积/10000*41.9*0.50</v>
      </c>
      <c r="AS715" t="str">
        <f ca="1">MID(Sheet1!EC715,FIND(":",Sheet1!EC715)+1,100)</f>
        <v>-</v>
      </c>
      <c r="AT715" t="str">
        <f ca="1">MID(Sheet1!ED715,FIND(":",Sheet1!ED715)+1,100)</f>
        <v>0</v>
      </c>
      <c r="AU715" t="str">
        <f ca="1">MID(Sheet1!EE715,FIND(":",Sheet1!EE715)+1,100)</f>
        <v>地块建筑面积*0.15*0.08</v>
      </c>
      <c r="AV715" t="str">
        <f ca="1">MID(Sheet1!EF715,FIND(":",Sheet1!EF715)+1,100)</f>
        <v>地块建筑面积*0.15*0.08</v>
      </c>
      <c r="AW715" t="str">
        <f ca="1">MID(Sheet1!EG715,FIND(":",Sheet1!EG715)+1,100)</f>
        <v>城镇建设用地</v>
      </c>
    </row>
    <row r="716" spans="1:49" x14ac:dyDescent="0.2">
      <c r="A716" t="str">
        <f>MID(Sheet1!CK716,FIND(":",Sheet1!CK716)+1,100)</f>
        <v>100102v#二类工业用地#国空</v>
      </c>
      <c r="B716" t="str">
        <f>MID(Sheet1!CL716,FIND(":",Sheet1!CL716)+1,100)</f>
        <v>二类工业用地</v>
      </c>
      <c r="C716" t="str">
        <f>MID(Sheet1!CM716,FIND(":",Sheet1!CM716)+1,100)</f>
        <v/>
      </c>
      <c r="D716" t="str">
        <f>MID(Sheet1!CN716,FIND(":",Sheet1!CN716)+1,100)</f>
        <v>100102v</v>
      </c>
      <c r="E716" t="str">
        <f>MID(Sheet1!CO716,FIND(":",Sheet1!CO716)+1,100)</f>
        <v>国空</v>
      </c>
      <c r="F716" t="str">
        <f>MID(Sheet1!CP716,FIND(":",Sheet1!CP716)+1,100)</f>
        <v>M2</v>
      </c>
      <c r="G716" t="str">
        <f>MID(Sheet1!CQ716,FIND(":",Sheet1!CQ716)+1,100)</f>
        <v>Mv1#一类工业用地#城规</v>
      </c>
      <c r="H716" t="str">
        <f>MID(Sheet1!CR716,FIND(":",Sheet1!CR716)+1,100)</f>
        <v>M2</v>
      </c>
      <c r="I716" t="str">
        <f>MID(Sheet1!CS716,FIND(":",Sheet1!CS716)+1,100)</f>
        <v>100102#二类工业用地#国空</v>
      </c>
      <c r="J716" t="str">
        <f>MID(Sheet1!CT716,FIND(":",Sheet1!CT716)+1,100)</f>
        <v>4</v>
      </c>
      <c r="K716" t="str">
        <f>MID(Sheet1!CU716,FIND(":",Sheet1!CU716)+1,100)</f>
        <v>3100102</v>
      </c>
      <c r="L716" t="str">
        <f ca="1">MID(Sheet1!CV716,FIND(":",Sheet1!CV716)+1,100)</f>
        <v>198,156,109</v>
      </c>
      <c r="M716" t="str">
        <f ca="1">MID(Sheet1!CW716,FIND(":",Sheet1!CW716)+1,100)</f>
        <v>面积*容积率</v>
      </c>
      <c r="N716" t="str">
        <f ca="1">MID(Sheet1!CX716,FIND(":",Sheet1!CX716)+1,100)</f>
        <v>地块建筑面积*0</v>
      </c>
      <c r="O716" t="str">
        <f ca="1">MID(Sheet1!CY716,FIND(":",Sheet1!CY716)+1,100)</f>
        <v>地块建筑面积*0</v>
      </c>
      <c r="P716" t="str">
        <f ca="1">MID(Sheet1!CZ716,FIND(":",Sheet1!CZ716)+1,100)</f>
        <v>地块建筑面积*0</v>
      </c>
      <c r="Q716" t="str">
        <f ca="1">MID(Sheet1!DA716,FIND(":",Sheet1!DA716)+1,100)</f>
        <v>地块建筑面积*0</v>
      </c>
      <c r="R716" t="str">
        <f ca="1">MID(Sheet1!DB716,FIND(":",Sheet1!DB716)+1,100)</f>
        <v>地块建筑面积*0</v>
      </c>
      <c r="S716" t="str">
        <f ca="1">MID(Sheet1!DC716,FIND(":",Sheet1!DC716)+1,100)</f>
        <v>地块建筑面积*1</v>
      </c>
      <c r="T716" t="str">
        <f ca="1">MID(Sheet1!DD716,FIND(":",Sheet1!DD716)+1,100)</f>
        <v>地块建筑面积*0</v>
      </c>
      <c r="U716" t="str">
        <f ca="1">MID(Sheet1!DE716,FIND(":",Sheet1!DE716)+1,100)</f>
        <v>面积*0</v>
      </c>
      <c r="V716" t="str">
        <f ca="1">MID(Sheet1!DF716,FIND(":",Sheet1!DF716)+1,100)</f>
        <v>面积*0</v>
      </c>
      <c r="W716" t="str">
        <f ca="1">MID(Sheet1!DG716,FIND(":",Sheet1!DG716)+1,100)</f>
        <v>-</v>
      </c>
      <c r="X716" t="str">
        <f ca="1">MID(Sheet1!DH716,FIND(":",Sheet1!DH716)+1,100)</f>
        <v>0</v>
      </c>
      <c r="Y716" t="str">
        <f ca="1">MID(Sheet1!DI716,FIND(":",Sheet1!DI716)+1,100)</f>
        <v>-</v>
      </c>
      <c r="Z716" t="str">
        <f ca="1">MID(Sheet1!DJ716,FIND(":",Sheet1!DJ716)+1,100)</f>
        <v>0</v>
      </c>
      <c r="AA716" t="str">
        <f ca="1">MID(Sheet1!DK716,FIND(":",Sheet1!DK716)+1,100)</f>
        <v>50岗位/公顷</v>
      </c>
      <c r="AB716" t="str">
        <f ca="1">MID(Sheet1!DL716,FIND(":",Sheet1!DL716)+1,100)</f>
        <v>用地面积*50</v>
      </c>
      <c r="AC716" t="str">
        <f ca="1">MID(Sheet1!DM716,FIND(":",Sheet1!DM716)+1,100)</f>
        <v>0.5个/100平方米</v>
      </c>
      <c r="AD716" t="str">
        <f ca="1">MID(Sheet1!DN716,FIND(":",Sheet1!DN716)+1,100)</f>
        <v>地块建筑面积*0.5/100</v>
      </c>
      <c r="AE716" t="str">
        <f ca="1">MID(Sheet1!DO716,FIND(":",Sheet1!DO716)+1,100)</f>
        <v>120立方米/公顷*日</v>
      </c>
      <c r="AF716" t="str">
        <f ca="1">MID(Sheet1!DP716,FIND(":",Sheet1!DP716)+1,100)</f>
        <v>用地面积*120</v>
      </c>
      <c r="AG716" t="str">
        <f ca="1">MID(Sheet1!DQ716,FIND(":",Sheet1!DQ716)+1,100)</f>
        <v>0.85</v>
      </c>
      <c r="AH716" t="str">
        <f ca="1">MID(Sheet1!DR716,FIND(":",Sheet1!DR716)+1,100)</f>
        <v>用水量*0.85</v>
      </c>
      <c r="AI716" t="str">
        <f ca="1">MID(Sheet1!DS716,FIND(":",Sheet1!DS716)+1,100)</f>
        <v>600千瓦/公顷</v>
      </c>
      <c r="AJ716" t="str">
        <f ca="1">MID(Sheet1!DT716,FIND(":",Sheet1!DT716)+1,100)</f>
        <v>0.8</v>
      </c>
      <c r="AK716" t="str">
        <f ca="1">MID(Sheet1!DU716,FIND(":",Sheet1!DU716)+1,100)</f>
        <v>用地面积*600*0.8/1000</v>
      </c>
      <c r="AL716" t="str">
        <f ca="1">MID(Sheet1!DV716,FIND(":",Sheet1!DV716)+1,100)</f>
        <v>80门/公顷</v>
      </c>
      <c r="AM716" t="str">
        <f ca="1">MID(Sheet1!DW716,FIND(":",Sheet1!DW716)+1,100)</f>
        <v>用地面积*80</v>
      </c>
      <c r="AN716" t="str">
        <f ca="1">MID(Sheet1!DX716,FIND(":",Sheet1!DX716)+1,100)</f>
        <v>20门/公顷</v>
      </c>
      <c r="AO716" t="str">
        <f ca="1">MID(Sheet1!DY716,FIND(":",Sheet1!DY716)+1,100)</f>
        <v>用地面积*20</v>
      </c>
      <c r="AP716" t="str">
        <f ca="1">MID(Sheet1!DZ716,FIND(":",Sheet1!DZ716)+1,100)</f>
        <v>83.8pcu/公顷，50：50</v>
      </c>
      <c r="AQ716" t="str">
        <f ca="1">MID(Sheet1!EA716,FIND(":",Sheet1!EA716)+1,100)</f>
        <v>用地面积*83.8*0.50</v>
      </c>
      <c r="AR716" t="str">
        <f ca="1">MID(Sheet1!EB716,FIND(":",Sheet1!EB716)+1,100)</f>
        <v>用地面积*83.8*0.5</v>
      </c>
      <c r="AS716" t="str">
        <f ca="1">MID(Sheet1!EC716,FIND(":",Sheet1!EC716)+1,100)</f>
        <v>-</v>
      </c>
      <c r="AT716" t="str">
        <f ca="1">MID(Sheet1!ED716,FIND(":",Sheet1!ED716)+1,100)</f>
        <v>0</v>
      </c>
      <c r="AU716" t="str">
        <f ca="1">MID(Sheet1!EE716,FIND(":",Sheet1!EE716)+1,100)</f>
        <v>地块建筑面积*0.15*0.08</v>
      </c>
      <c r="AV716" t="str">
        <f ca="1">MID(Sheet1!EF716,FIND(":",Sheet1!EF716)+1,100)</f>
        <v>地块建筑面积*0.15*0.08</v>
      </c>
      <c r="AW716" t="str">
        <f ca="1">MID(Sheet1!EG716,FIND(":",Sheet1!EG716)+1,100)</f>
        <v>村庄建设用地</v>
      </c>
    </row>
    <row r="717" spans="1:49" x14ac:dyDescent="0.2">
      <c r="A717" t="str">
        <f>MID(Sheet1!CK717,FIND(":",Sheet1!CK717)+1,100)</f>
        <v>100103#三类工业用地#国空</v>
      </c>
      <c r="B717" t="str">
        <f>MID(Sheet1!CL717,FIND(":",Sheet1!CL717)+1,100)</f>
        <v>三类工业用地</v>
      </c>
      <c r="C717" t="str">
        <f>MID(Sheet1!CM717,FIND(":",Sheet1!CM717)+1,100)</f>
        <v/>
      </c>
      <c r="D717" t="str">
        <f>MID(Sheet1!CN717,FIND(":",Sheet1!CN717)+1,100)</f>
        <v>100103</v>
      </c>
      <c r="E717" t="str">
        <f>MID(Sheet1!CO717,FIND(":",Sheet1!CO717)+1,100)</f>
        <v>国空</v>
      </c>
      <c r="F717" t="str">
        <f>MID(Sheet1!CP717,FIND(":",Sheet1!CP717)+1,100)</f>
        <v>M3</v>
      </c>
      <c r="G717" t="str">
        <f>MID(Sheet1!CQ717,FIND(":",Sheet1!CQ717)+1,100)</f>
        <v>M3#三类工业用地#城规</v>
      </c>
      <c r="H717" t="str">
        <f>MID(Sheet1!CR717,FIND(":",Sheet1!CR717)+1,100)</f>
        <v>M</v>
      </c>
      <c r="I717" t="str">
        <f>MID(Sheet1!CS717,FIND(":",Sheet1!CS717)+1,100)</f>
        <v>1001#工业用地#国空</v>
      </c>
      <c r="J717" t="str">
        <f>MID(Sheet1!CT717,FIND(":",Sheet1!CT717)+1,100)</f>
        <v>3</v>
      </c>
      <c r="K717" t="str">
        <f>MID(Sheet1!CU717,FIND(":",Sheet1!CU717)+1,100)</f>
        <v>21001</v>
      </c>
      <c r="L717" t="str">
        <f ca="1">MID(Sheet1!CV717,FIND(":",Sheet1!CV717)+1,100)</f>
        <v>140,98,57</v>
      </c>
      <c r="M717" t="str">
        <f ca="1">MID(Sheet1!CW717,FIND(":",Sheet1!CW717)+1,100)</f>
        <v>面积*容积率</v>
      </c>
      <c r="N717" t="str">
        <f ca="1">MID(Sheet1!CX717,FIND(":",Sheet1!CX717)+1,100)</f>
        <v>地块建筑面积*0</v>
      </c>
      <c r="O717" t="str">
        <f ca="1">MID(Sheet1!CY717,FIND(":",Sheet1!CY717)+1,100)</f>
        <v>地块建筑面积*0</v>
      </c>
      <c r="P717" t="str">
        <f ca="1">MID(Sheet1!CZ717,FIND(":",Sheet1!CZ717)+1,100)</f>
        <v>地块建筑面积*0</v>
      </c>
      <c r="Q717" t="str">
        <f ca="1">MID(Sheet1!DA717,FIND(":",Sheet1!DA717)+1,100)</f>
        <v>地块建筑面积*0</v>
      </c>
      <c r="R717" t="str">
        <f ca="1">MID(Sheet1!DB717,FIND(":",Sheet1!DB717)+1,100)</f>
        <v>地块建筑面积*0</v>
      </c>
      <c r="S717" t="str">
        <f ca="1">MID(Sheet1!DC717,FIND(":",Sheet1!DC717)+1,100)</f>
        <v>地块建筑面积*1</v>
      </c>
      <c r="T717" t="str">
        <f ca="1">MID(Sheet1!DD717,FIND(":",Sheet1!DD717)+1,100)</f>
        <v>地块建筑面积*0</v>
      </c>
      <c r="U717" t="str">
        <f ca="1">MID(Sheet1!DE717,FIND(":",Sheet1!DE717)+1,100)</f>
        <v>面积*0</v>
      </c>
      <c r="V717" t="str">
        <f ca="1">MID(Sheet1!DF717,FIND(":",Sheet1!DF717)+1,100)</f>
        <v>面积*0</v>
      </c>
      <c r="W717" t="str">
        <f ca="1">MID(Sheet1!DG717,FIND(":",Sheet1!DG717)+1,100)</f>
        <v>-</v>
      </c>
      <c r="X717" t="str">
        <f ca="1">MID(Sheet1!DH717,FIND(":",Sheet1!DH717)+1,100)</f>
        <v>0</v>
      </c>
      <c r="Y717" t="str">
        <f ca="1">MID(Sheet1!DI717,FIND(":",Sheet1!DI717)+1,100)</f>
        <v>-</v>
      </c>
      <c r="Z717" t="str">
        <f ca="1">MID(Sheet1!DJ717,FIND(":",Sheet1!DJ717)+1,100)</f>
        <v>0</v>
      </c>
      <c r="AA717" t="str">
        <f ca="1">MID(Sheet1!DK717,FIND(":",Sheet1!DK717)+1,100)</f>
        <v>50岗位/公顷</v>
      </c>
      <c r="AB717" t="str">
        <f ca="1">MID(Sheet1!DL717,FIND(":",Sheet1!DL717)+1,100)</f>
        <v>用地面积*50</v>
      </c>
      <c r="AC717" t="str">
        <f ca="1">MID(Sheet1!DM717,FIND(":",Sheet1!DM717)+1,100)</f>
        <v>0.5个/100平方米</v>
      </c>
      <c r="AD717" t="str">
        <f ca="1">MID(Sheet1!DN717,FIND(":",Sheet1!DN717)+1,100)</f>
        <v>地块建筑面积*0.5/100</v>
      </c>
      <c r="AE717" t="str">
        <f ca="1">MID(Sheet1!DO717,FIND(":",Sheet1!DO717)+1,100)</f>
        <v>120立方米/公顷*日</v>
      </c>
      <c r="AF717" t="str">
        <f ca="1">MID(Sheet1!DP717,FIND(":",Sheet1!DP717)+1,100)</f>
        <v>用地面积*120</v>
      </c>
      <c r="AG717" t="str">
        <f ca="1">MID(Sheet1!DQ717,FIND(":",Sheet1!DQ717)+1,100)</f>
        <v>0.85</v>
      </c>
      <c r="AH717" t="str">
        <f ca="1">MID(Sheet1!DR717,FIND(":",Sheet1!DR717)+1,100)</f>
        <v>用水量*0.85</v>
      </c>
      <c r="AI717" t="str">
        <f ca="1">MID(Sheet1!DS717,FIND(":",Sheet1!DS717)+1,100)</f>
        <v>60瓦/平方米</v>
      </c>
      <c r="AJ717" t="str">
        <f ca="1">MID(Sheet1!DT717,FIND(":",Sheet1!DT717)+1,100)</f>
        <v>0.8</v>
      </c>
      <c r="AK717" t="str">
        <f ca="1">MID(Sheet1!DU717,FIND(":",Sheet1!DU717)+1,100)</f>
        <v>地块建筑面积*60*0.8/1000</v>
      </c>
      <c r="AL717" t="str">
        <f ca="1">MID(Sheet1!DV717,FIND(":",Sheet1!DV717)+1,100)</f>
        <v>80门/公顷</v>
      </c>
      <c r="AM717" t="str">
        <f ca="1">MID(Sheet1!DW717,FIND(":",Sheet1!DW717)+1,100)</f>
        <v>用地面积*80</v>
      </c>
      <c r="AN717" t="str">
        <f ca="1">MID(Sheet1!DX717,FIND(":",Sheet1!DX717)+1,100)</f>
        <v>20门/公顷</v>
      </c>
      <c r="AO717" t="str">
        <f ca="1">MID(Sheet1!DY717,FIND(":",Sheet1!DY717)+1,100)</f>
        <v>用地面积*20</v>
      </c>
      <c r="AP717" t="str">
        <f ca="1">MID(Sheet1!DZ717,FIND(":",Sheet1!DZ717)+1,100)</f>
        <v>41.9pcu/万平方米，50：50</v>
      </c>
      <c r="AQ717" t="str">
        <f ca="1">MID(Sheet1!EA717,FIND(":",Sheet1!EA717)+1,100)</f>
        <v>地块建筑面积/10000*41.9*0.50</v>
      </c>
      <c r="AR717" t="str">
        <f ca="1">MID(Sheet1!EB717,FIND(":",Sheet1!EB717)+1,100)</f>
        <v>地块建筑面积/10000*41.9*0.50</v>
      </c>
      <c r="AS717" t="str">
        <f ca="1">MID(Sheet1!EC717,FIND(":",Sheet1!EC717)+1,100)</f>
        <v>-</v>
      </c>
      <c r="AT717" t="str">
        <f ca="1">MID(Sheet1!ED717,FIND(":",Sheet1!ED717)+1,100)</f>
        <v>0</v>
      </c>
      <c r="AU717" t="str">
        <f ca="1">MID(Sheet1!EE717,FIND(":",Sheet1!EE717)+1,100)</f>
        <v>地块建筑面积*0.15*0.08</v>
      </c>
      <c r="AV717" t="str">
        <f ca="1">MID(Sheet1!EF717,FIND(":",Sheet1!EF717)+1,100)</f>
        <v>地块建筑面积*0.15*0.08</v>
      </c>
      <c r="AW717" t="str">
        <f ca="1">MID(Sheet1!EG717,FIND(":",Sheet1!EG717)+1,100)</f>
        <v>城镇建设用地</v>
      </c>
    </row>
    <row r="718" spans="1:49" x14ac:dyDescent="0.2">
      <c r="A718" t="str">
        <f>MID(Sheet1!CK718,FIND(":",Sheet1!CK718)+1,100)</f>
        <v>1002#采矿用地#国空</v>
      </c>
      <c r="B718" t="str">
        <f>MID(Sheet1!CL718,FIND(":",Sheet1!CL718)+1,100)</f>
        <v>采矿用地</v>
      </c>
      <c r="C718" t="str">
        <f>MID(Sheet1!CM718,FIND(":",Sheet1!CM718)+1,100)</f>
        <v/>
      </c>
      <c r="D718" t="str">
        <f>MID(Sheet1!CN718,FIND(":",Sheet1!CN718)+1,100)</f>
        <v>1002</v>
      </c>
      <c r="E718" t="str">
        <f>MID(Sheet1!CO718,FIND(":",Sheet1!CO718)+1,100)</f>
        <v>国空</v>
      </c>
      <c r="F718" t="str">
        <f>MID(Sheet1!CP718,FIND(":",Sheet1!CP718)+1,100)</f>
        <v>1002</v>
      </c>
      <c r="G718" t="str">
        <f>MID(Sheet1!CQ718,FIND(":",Sheet1!CQ718)+1,100)</f>
        <v>H5#采矿用地#城规</v>
      </c>
      <c r="H718" t="str">
        <f>MID(Sheet1!CR718,FIND(":",Sheet1!CR718)+1,100)</f>
        <v>H</v>
      </c>
      <c r="I718" t="str">
        <f>MID(Sheet1!CS718,FIND(":",Sheet1!CS718)+1,100)</f>
        <v>10#工矿用地#国空</v>
      </c>
      <c r="J718" t="str">
        <f>MID(Sheet1!CT718,FIND(":",Sheet1!CT718)+1,100)</f>
        <v>2</v>
      </c>
      <c r="K718" t="str">
        <f>MID(Sheet1!CU718,FIND(":",Sheet1!CU718)+1,100)</f>
        <v>110</v>
      </c>
      <c r="L718" t="str">
        <f ca="1">MID(Sheet1!CV718,FIND(":",Sheet1!CV718)+1,100)</f>
        <v>158,108,84</v>
      </c>
      <c r="M718" t="str">
        <f ca="1">MID(Sheet1!CW718,FIND(":",Sheet1!CW718)+1,100)</f>
        <v>面积*容积率</v>
      </c>
      <c r="N718" t="str">
        <f ca="1">MID(Sheet1!CX718,FIND(":",Sheet1!CX718)+1,100)</f>
        <v>地块建筑面积*0</v>
      </c>
      <c r="O718" t="str">
        <f ca="1">MID(Sheet1!CY718,FIND(":",Sheet1!CY718)+1,100)</f>
        <v>地块建筑面积*0</v>
      </c>
      <c r="P718" t="str">
        <f ca="1">MID(Sheet1!CZ718,FIND(":",Sheet1!CZ718)+1,100)</f>
        <v>地块建筑面积*0</v>
      </c>
      <c r="Q718" t="str">
        <f ca="1">MID(Sheet1!DA718,FIND(":",Sheet1!DA718)+1,100)</f>
        <v>地块建筑面积*0</v>
      </c>
      <c r="R718" t="str">
        <f ca="1">MID(Sheet1!DB718,FIND(":",Sheet1!DB718)+1,100)</f>
        <v>地块建筑面积*0</v>
      </c>
      <c r="S718" t="str">
        <f ca="1">MID(Sheet1!DC718,FIND(":",Sheet1!DC718)+1,100)</f>
        <v>地块建筑面积*0</v>
      </c>
      <c r="T718" t="str">
        <f ca="1">MID(Sheet1!DD718,FIND(":",Sheet1!DD718)+1,100)</f>
        <v>地块建筑面积*0</v>
      </c>
      <c r="U718" t="str">
        <f ca="1">MID(Sheet1!DE718,FIND(":",Sheet1!DE718)+1,100)</f>
        <v>面积*0</v>
      </c>
      <c r="V718" t="str">
        <f ca="1">MID(Sheet1!DF718,FIND(":",Sheet1!DF718)+1,100)</f>
        <v>面积*0</v>
      </c>
      <c r="W718" t="str">
        <f ca="1">MID(Sheet1!DG718,FIND(":",Sheet1!DG718)+1,100)</f>
        <v>-</v>
      </c>
      <c r="X718" t="str">
        <f ca="1">MID(Sheet1!DH718,FIND(":",Sheet1!DH718)+1,100)</f>
        <v>0</v>
      </c>
      <c r="Y718" t="str">
        <f ca="1">MID(Sheet1!DI718,FIND(":",Sheet1!DI718)+1,100)</f>
        <v>-</v>
      </c>
      <c r="Z718" t="str">
        <f ca="1">MID(Sheet1!DJ718,FIND(":",Sheet1!DJ718)+1,100)</f>
        <v>0</v>
      </c>
      <c r="AA718" t="str">
        <f ca="1">MID(Sheet1!DK718,FIND(":",Sheet1!DK718)+1,100)</f>
        <v>-</v>
      </c>
      <c r="AB718" t="str">
        <f ca="1">MID(Sheet1!DL718,FIND(":",Sheet1!DL718)+1,100)</f>
        <v>0</v>
      </c>
      <c r="AC718" t="str">
        <f ca="1">MID(Sheet1!DM718,FIND(":",Sheet1!DM718)+1,100)</f>
        <v>-</v>
      </c>
      <c r="AD718" t="str">
        <f ca="1">MID(Sheet1!DN718,FIND(":",Sheet1!DN718)+1,100)</f>
        <v>0</v>
      </c>
      <c r="AE718" t="str">
        <f ca="1">MID(Sheet1!DO718,FIND(":",Sheet1!DO718)+1,100)</f>
        <v>-</v>
      </c>
      <c r="AF718" t="str">
        <f ca="1">MID(Sheet1!DP718,FIND(":",Sheet1!DP718)+1,100)</f>
        <v>0</v>
      </c>
      <c r="AG718" t="str">
        <f ca="1">MID(Sheet1!DQ718,FIND(":",Sheet1!DQ718)+1,100)</f>
        <v>0</v>
      </c>
      <c r="AH718" t="str">
        <f ca="1">MID(Sheet1!DR718,FIND(":",Sheet1!DR718)+1,100)</f>
        <v>用水量*0</v>
      </c>
      <c r="AI718" t="str">
        <f ca="1">MID(Sheet1!DS718,FIND(":",Sheet1!DS718)+1,100)</f>
        <v>-</v>
      </c>
      <c r="AJ718" t="str">
        <f ca="1">MID(Sheet1!DT718,FIND(":",Sheet1!DT718)+1,100)</f>
        <v>0</v>
      </c>
      <c r="AK718" t="str">
        <f ca="1">MID(Sheet1!DU718,FIND(":",Sheet1!DU718)+1,100)</f>
        <v>0</v>
      </c>
      <c r="AL718" t="str">
        <f ca="1">MID(Sheet1!DV718,FIND(":",Sheet1!DV718)+1,100)</f>
        <v>-</v>
      </c>
      <c r="AM718" t="str">
        <f ca="1">MID(Sheet1!DW718,FIND(":",Sheet1!DW718)+1,100)</f>
        <v>0</v>
      </c>
      <c r="AN718" t="str">
        <f ca="1">MID(Sheet1!DX718,FIND(":",Sheet1!DX718)+1,100)</f>
        <v>-</v>
      </c>
      <c r="AO718" t="str">
        <f ca="1">MID(Sheet1!DY718,FIND(":",Sheet1!DY718)+1,100)</f>
        <v>0</v>
      </c>
      <c r="AP718" t="str">
        <f ca="1">MID(Sheet1!DZ718,FIND(":",Sheet1!DZ718)+1,100)</f>
        <v>-</v>
      </c>
      <c r="AQ718" t="str">
        <f ca="1">MID(Sheet1!EA718,FIND(":",Sheet1!EA718)+1,100)</f>
        <v>0</v>
      </c>
      <c r="AR718" t="str">
        <f ca="1">MID(Sheet1!EB718,FIND(":",Sheet1!EB718)+1,100)</f>
        <v>0</v>
      </c>
      <c r="AS718" t="str">
        <f ca="1">MID(Sheet1!EC718,FIND(":",Sheet1!EC718)+1,100)</f>
        <v>-</v>
      </c>
      <c r="AT718" t="str">
        <f ca="1">MID(Sheet1!ED718,FIND(":",Sheet1!ED718)+1,100)</f>
        <v>0</v>
      </c>
      <c r="AU718" t="str">
        <f ca="1">MID(Sheet1!EE718,FIND(":",Sheet1!EE718)+1,100)</f>
        <v>-</v>
      </c>
      <c r="AV718" t="str">
        <f ca="1">MID(Sheet1!EF718,FIND(":",Sheet1!EF718)+1,100)</f>
        <v>0</v>
      </c>
      <c r="AW718" t="str">
        <f ca="1">MID(Sheet1!EG718,FIND(":",Sheet1!EG718)+1,100)</f>
        <v>其他建设用地</v>
      </c>
    </row>
    <row r="719" spans="1:49" x14ac:dyDescent="0.2">
      <c r="A719" t="str">
        <f>MID(Sheet1!CK719,FIND(":",Sheet1!CK719)+1,100)</f>
        <v>1003#盐田#国空</v>
      </c>
      <c r="B719" t="str">
        <f>MID(Sheet1!CL719,FIND(":",Sheet1!CL719)+1,100)</f>
        <v>盐田</v>
      </c>
      <c r="C719" t="str">
        <f>MID(Sheet1!CM719,FIND(":",Sheet1!CM719)+1,100)</f>
        <v/>
      </c>
      <c r="D719" t="str">
        <f>MID(Sheet1!CN719,FIND(":",Sheet1!CN719)+1,100)</f>
        <v>1003</v>
      </c>
      <c r="E719" t="str">
        <f>MID(Sheet1!CO719,FIND(":",Sheet1!CO719)+1,100)</f>
        <v>国空</v>
      </c>
      <c r="F719" t="str">
        <f>MID(Sheet1!CP719,FIND(":",Sheet1!CP719)+1,100)</f>
        <v>1003</v>
      </c>
      <c r="G719" t="str">
        <f>MID(Sheet1!CQ719,FIND(":",Sheet1!CQ719)+1,100)</f>
        <v>H5#采矿用地#城规</v>
      </c>
      <c r="H719" t="str">
        <f>MID(Sheet1!CR719,FIND(":",Sheet1!CR719)+1,100)</f>
        <v>H5</v>
      </c>
      <c r="I719" t="str">
        <f>MID(Sheet1!CS719,FIND(":",Sheet1!CS719)+1,100)</f>
        <v>10#工矿用地#国空</v>
      </c>
      <c r="J719" t="str">
        <f>MID(Sheet1!CT719,FIND(":",Sheet1!CT719)+1,100)</f>
        <v>2</v>
      </c>
      <c r="K719" t="str">
        <f>MID(Sheet1!CU719,FIND(":",Sheet1!CU719)+1,100)</f>
        <v>110</v>
      </c>
      <c r="L719" t="str">
        <f ca="1">MID(Sheet1!CV719,FIND(":",Sheet1!CV719)+1,100)</f>
        <v>158,108,84</v>
      </c>
      <c r="M719" t="str">
        <f ca="1">MID(Sheet1!CW719,FIND(":",Sheet1!CW719)+1,100)</f>
        <v>面积*容积率</v>
      </c>
      <c r="N719" t="str">
        <f ca="1">MID(Sheet1!CX719,FIND(":",Sheet1!CX719)+1,100)</f>
        <v>地块建筑面积*0</v>
      </c>
      <c r="O719" t="str">
        <f ca="1">MID(Sheet1!CY719,FIND(":",Sheet1!CY719)+1,100)</f>
        <v>地块建筑面积*0</v>
      </c>
      <c r="P719" t="str">
        <f ca="1">MID(Sheet1!CZ719,FIND(":",Sheet1!CZ719)+1,100)</f>
        <v>地块建筑面积*0</v>
      </c>
      <c r="Q719" t="str">
        <f ca="1">MID(Sheet1!DA719,FIND(":",Sheet1!DA719)+1,100)</f>
        <v>地块建筑面积*0</v>
      </c>
      <c r="R719" t="str">
        <f ca="1">MID(Sheet1!DB719,FIND(":",Sheet1!DB719)+1,100)</f>
        <v>地块建筑面积*0</v>
      </c>
      <c r="S719" t="str">
        <f ca="1">MID(Sheet1!DC719,FIND(":",Sheet1!DC719)+1,100)</f>
        <v>地块建筑面积*0</v>
      </c>
      <c r="T719" t="str">
        <f ca="1">MID(Sheet1!DD719,FIND(":",Sheet1!DD719)+1,100)</f>
        <v>地块建筑面积*0</v>
      </c>
      <c r="U719" t="str">
        <f ca="1">MID(Sheet1!DE719,FIND(":",Sheet1!DE719)+1,100)</f>
        <v>面积*0</v>
      </c>
      <c r="V719" t="str">
        <f ca="1">MID(Sheet1!DF719,FIND(":",Sheet1!DF719)+1,100)</f>
        <v>面积*0</v>
      </c>
      <c r="W719" t="str">
        <f ca="1">MID(Sheet1!DG719,FIND(":",Sheet1!DG719)+1,100)</f>
        <v>-</v>
      </c>
      <c r="X719" t="str">
        <f ca="1">MID(Sheet1!DH719,FIND(":",Sheet1!DH719)+1,100)</f>
        <v>0</v>
      </c>
      <c r="Y719" t="str">
        <f ca="1">MID(Sheet1!DI719,FIND(":",Sheet1!DI719)+1,100)</f>
        <v>-</v>
      </c>
      <c r="Z719" t="str">
        <f ca="1">MID(Sheet1!DJ719,FIND(":",Sheet1!DJ719)+1,100)</f>
        <v>0</v>
      </c>
      <c r="AA719" t="str">
        <f ca="1">MID(Sheet1!DK719,FIND(":",Sheet1!DK719)+1,100)</f>
        <v>-</v>
      </c>
      <c r="AB719" t="str">
        <f ca="1">MID(Sheet1!DL719,FIND(":",Sheet1!DL719)+1,100)</f>
        <v>0</v>
      </c>
      <c r="AC719" t="str">
        <f ca="1">MID(Sheet1!DM719,FIND(":",Sheet1!DM719)+1,100)</f>
        <v>-</v>
      </c>
      <c r="AD719" t="str">
        <f ca="1">MID(Sheet1!DN719,FIND(":",Sheet1!DN719)+1,100)</f>
        <v>0</v>
      </c>
      <c r="AE719" t="str">
        <f ca="1">MID(Sheet1!DO719,FIND(":",Sheet1!DO719)+1,100)</f>
        <v>-</v>
      </c>
      <c r="AF719" t="str">
        <f ca="1">MID(Sheet1!DP719,FIND(":",Sheet1!DP719)+1,100)</f>
        <v>0</v>
      </c>
      <c r="AG719" t="str">
        <f ca="1">MID(Sheet1!DQ719,FIND(":",Sheet1!DQ719)+1,100)</f>
        <v>0</v>
      </c>
      <c r="AH719" t="str">
        <f ca="1">MID(Sheet1!DR719,FIND(":",Sheet1!DR719)+1,100)</f>
        <v>用水量*0</v>
      </c>
      <c r="AI719" t="str">
        <f ca="1">MID(Sheet1!DS719,FIND(":",Sheet1!DS719)+1,100)</f>
        <v>-</v>
      </c>
      <c r="AJ719" t="str">
        <f ca="1">MID(Sheet1!DT719,FIND(":",Sheet1!DT719)+1,100)</f>
        <v>0</v>
      </c>
      <c r="AK719" t="str">
        <f ca="1">MID(Sheet1!DU719,FIND(":",Sheet1!DU719)+1,100)</f>
        <v>0</v>
      </c>
      <c r="AL719" t="str">
        <f ca="1">MID(Sheet1!DV719,FIND(":",Sheet1!DV719)+1,100)</f>
        <v>-</v>
      </c>
      <c r="AM719" t="str">
        <f ca="1">MID(Sheet1!DW719,FIND(":",Sheet1!DW719)+1,100)</f>
        <v>0</v>
      </c>
      <c r="AN719" t="str">
        <f ca="1">MID(Sheet1!DX719,FIND(":",Sheet1!DX719)+1,100)</f>
        <v>-</v>
      </c>
      <c r="AO719" t="str">
        <f ca="1">MID(Sheet1!DY719,FIND(":",Sheet1!DY719)+1,100)</f>
        <v>0</v>
      </c>
      <c r="AP719" t="str">
        <f ca="1">MID(Sheet1!DZ719,FIND(":",Sheet1!DZ719)+1,100)</f>
        <v>-</v>
      </c>
      <c r="AQ719" t="str">
        <f ca="1">MID(Sheet1!EA719,FIND(":",Sheet1!EA719)+1,100)</f>
        <v>0</v>
      </c>
      <c r="AR719" t="str">
        <f ca="1">MID(Sheet1!EB719,FIND(":",Sheet1!EB719)+1,100)</f>
        <v>0</v>
      </c>
      <c r="AS719" t="str">
        <f ca="1">MID(Sheet1!EC719,FIND(":",Sheet1!EC719)+1,100)</f>
        <v>-</v>
      </c>
      <c r="AT719" t="str">
        <f ca="1">MID(Sheet1!ED719,FIND(":",Sheet1!ED719)+1,100)</f>
        <v>0</v>
      </c>
      <c r="AU719" t="str">
        <f ca="1">MID(Sheet1!EE719,FIND(":",Sheet1!EE719)+1,100)</f>
        <v>-</v>
      </c>
      <c r="AV719" t="str">
        <f ca="1">MID(Sheet1!EF719,FIND(":",Sheet1!EF719)+1,100)</f>
        <v>0</v>
      </c>
      <c r="AW719" t="str">
        <f ca="1">MID(Sheet1!EG719,FIND(":",Sheet1!EG719)+1,100)</f>
        <v>其他建设用地</v>
      </c>
    </row>
    <row r="720" spans="1:49" x14ac:dyDescent="0.2">
      <c r="A720" t="str">
        <f>MID(Sheet1!CK720,FIND(":",Sheet1!CK720)+1,100)</f>
        <v>1001v#工业用地#国空</v>
      </c>
      <c r="B720" t="str">
        <f>MID(Sheet1!CL720,FIND(":",Sheet1!CL720)+1,100)</f>
        <v>工业用地</v>
      </c>
      <c r="C720" t="str">
        <f>MID(Sheet1!CM720,FIND(":",Sheet1!CM720)+1,100)</f>
        <v/>
      </c>
      <c r="D720" t="str">
        <f>MID(Sheet1!CN720,FIND(":",Sheet1!CN720)+1,100)</f>
        <v>1001v</v>
      </c>
      <c r="E720" t="str">
        <f>MID(Sheet1!CO720,FIND(":",Sheet1!CO720)+1,100)</f>
        <v>国空</v>
      </c>
      <c r="F720" t="str">
        <f>MID(Sheet1!CP720,FIND(":",Sheet1!CP720)+1,100)</f>
        <v>M</v>
      </c>
      <c r="G720" t="str">
        <f>MID(Sheet1!CQ720,FIND(":",Sheet1!CQ720)+1,100)</f>
        <v>Mv#工矿用地#城规</v>
      </c>
      <c r="H720" t="str">
        <f>MID(Sheet1!CR720,FIND(":",Sheet1!CR720)+1,100)</f>
        <v>M</v>
      </c>
      <c r="I720" t="str">
        <f>MID(Sheet1!CS720,FIND(":",Sheet1!CS720)+1,100)</f>
        <v>1001#工业用地#国空</v>
      </c>
      <c r="J720" t="str">
        <f>MID(Sheet1!CT720,FIND(":",Sheet1!CT720)+1,100)</f>
        <v>3</v>
      </c>
      <c r="K720" t="str">
        <f>MID(Sheet1!CU720,FIND(":",Sheet1!CU720)+1,100)</f>
        <v>21001</v>
      </c>
      <c r="L720" t="str">
        <f ca="1">MID(Sheet1!CV720,FIND(":",Sheet1!CV720)+1,100)</f>
        <v>198,156,109</v>
      </c>
      <c r="M720" t="str">
        <f ca="1">MID(Sheet1!CW720,FIND(":",Sheet1!CW720)+1,100)</f>
        <v>面积*容积率</v>
      </c>
      <c r="N720" t="str">
        <f ca="1">MID(Sheet1!CX720,FIND(":",Sheet1!CX720)+1,100)</f>
        <v>地块建筑面积*0</v>
      </c>
      <c r="O720" t="str">
        <f ca="1">MID(Sheet1!CY720,FIND(":",Sheet1!CY720)+1,100)</f>
        <v>地块建筑面积*0</v>
      </c>
      <c r="P720" t="str">
        <f ca="1">MID(Sheet1!CZ720,FIND(":",Sheet1!CZ720)+1,100)</f>
        <v>地块建筑面积*0</v>
      </c>
      <c r="Q720" t="str">
        <f ca="1">MID(Sheet1!DA720,FIND(":",Sheet1!DA720)+1,100)</f>
        <v>地块建筑面积*0</v>
      </c>
      <c r="R720" t="str">
        <f ca="1">MID(Sheet1!DB720,FIND(":",Sheet1!DB720)+1,100)</f>
        <v>地块建筑面积*0</v>
      </c>
      <c r="S720" t="str">
        <f ca="1">MID(Sheet1!DC720,FIND(":",Sheet1!DC720)+1,100)</f>
        <v>地块建筑面积*1</v>
      </c>
      <c r="T720" t="str">
        <f ca="1">MID(Sheet1!DD720,FIND(":",Sheet1!DD720)+1,100)</f>
        <v>地块建筑面积*0</v>
      </c>
      <c r="U720" t="str">
        <f ca="1">MID(Sheet1!DE720,FIND(":",Sheet1!DE720)+1,100)</f>
        <v>面积*0</v>
      </c>
      <c r="V720" t="str">
        <f ca="1">MID(Sheet1!DF720,FIND(":",Sheet1!DF720)+1,100)</f>
        <v>面积*0</v>
      </c>
      <c r="W720" t="str">
        <f ca="1">MID(Sheet1!DG720,FIND(":",Sheet1!DG720)+1,100)</f>
        <v>-</v>
      </c>
      <c r="X720" t="str">
        <f ca="1">MID(Sheet1!DH720,FIND(":",Sheet1!DH720)+1,100)</f>
        <v>0</v>
      </c>
      <c r="Y720" t="str">
        <f ca="1">MID(Sheet1!DI720,FIND(":",Sheet1!DI720)+1,100)</f>
        <v>-</v>
      </c>
      <c r="Z720" t="str">
        <f ca="1">MID(Sheet1!DJ720,FIND(":",Sheet1!DJ720)+1,100)</f>
        <v>0</v>
      </c>
      <c r="AA720" t="str">
        <f ca="1">MID(Sheet1!DK720,FIND(":",Sheet1!DK720)+1,100)</f>
        <v>50岗位/公顷</v>
      </c>
      <c r="AB720" t="str">
        <f ca="1">MID(Sheet1!DL720,FIND(":",Sheet1!DL720)+1,100)</f>
        <v>用地面积*50</v>
      </c>
      <c r="AC720" t="str">
        <f ca="1">MID(Sheet1!DM720,FIND(":",Sheet1!DM720)+1,100)</f>
        <v>0.5个/100平方米</v>
      </c>
      <c r="AD720" t="str">
        <f ca="1">MID(Sheet1!DN720,FIND(":",Sheet1!DN720)+1,100)</f>
        <v>用地面积*2.0*10000*0.5/100</v>
      </c>
      <c r="AE720" t="str">
        <f ca="1">MID(Sheet1!DO720,FIND(":",Sheet1!DO720)+1,100)</f>
        <v>120立方米/公顷*日</v>
      </c>
      <c r="AF720" t="str">
        <f ca="1">MID(Sheet1!DP720,FIND(":",Sheet1!DP720)+1,100)</f>
        <v>用地面积*120</v>
      </c>
      <c r="AG720" t="str">
        <f ca="1">MID(Sheet1!DQ720,FIND(":",Sheet1!DQ720)+1,100)</f>
        <v>0.85</v>
      </c>
      <c r="AH720" t="str">
        <f ca="1">MID(Sheet1!DR720,FIND(":",Sheet1!DR720)+1,100)</f>
        <v>用水量*0.85</v>
      </c>
      <c r="AI720" t="str">
        <f ca="1">MID(Sheet1!DS720,FIND(":",Sheet1!DS720)+1,100)</f>
        <v>600千瓦/公顷</v>
      </c>
      <c r="AJ720" t="str">
        <f ca="1">MID(Sheet1!DT720,FIND(":",Sheet1!DT720)+1,100)</f>
        <v>0.8</v>
      </c>
      <c r="AK720" t="str">
        <f ca="1">MID(Sheet1!DU720,FIND(":",Sheet1!DU720)+1,100)</f>
        <v>用地面积*600*0.8/1000</v>
      </c>
      <c r="AL720" t="str">
        <f ca="1">MID(Sheet1!DV720,FIND(":",Sheet1!DV720)+1,100)</f>
        <v>80门/公顷</v>
      </c>
      <c r="AM720" t="str">
        <f ca="1">MID(Sheet1!DW720,FIND(":",Sheet1!DW720)+1,100)</f>
        <v>用地面积*80</v>
      </c>
      <c r="AN720" t="str">
        <f ca="1">MID(Sheet1!DX720,FIND(":",Sheet1!DX720)+1,100)</f>
        <v>20门/公顷</v>
      </c>
      <c r="AO720" t="str">
        <f ca="1">MID(Sheet1!DY720,FIND(":",Sheet1!DY720)+1,100)</f>
        <v>用地面积*20</v>
      </c>
      <c r="AP720" t="str">
        <f ca="1">MID(Sheet1!DZ720,FIND(":",Sheet1!DZ720)+1,100)</f>
        <v>83.8pcu/公顷，50：50</v>
      </c>
      <c r="AQ720" t="str">
        <f ca="1">MID(Sheet1!EA720,FIND(":",Sheet1!EA720)+1,100)</f>
        <v>用地面积*83.8*0.50</v>
      </c>
      <c r="AR720" t="str">
        <f ca="1">MID(Sheet1!EB720,FIND(":",Sheet1!EB720)+1,100)</f>
        <v>用地面积*83.8*0.5</v>
      </c>
      <c r="AS720" t="str">
        <f ca="1">MID(Sheet1!EC720,FIND(":",Sheet1!EC720)+1,100)</f>
        <v>用地面积*10000*2*0.4</v>
      </c>
      <c r="AT720" t="str">
        <f ca="1">MID(Sheet1!ED720,FIND(":",Sheet1!ED720)+1,100)</f>
        <v>用地面积*10000*2*0.4</v>
      </c>
      <c r="AU720" t="str">
        <f ca="1">MID(Sheet1!EE720,FIND(":",Sheet1!EE720)+1,100)</f>
        <v>用地面积*10000*2*0.15*0.08</v>
      </c>
      <c r="AV720" t="str">
        <f ca="1">MID(Sheet1!EF720,FIND(":",Sheet1!EF720)+1,100)</f>
        <v>用地面积*10000*2*0.15*0.08</v>
      </c>
      <c r="AW720" t="str">
        <f ca="1">MID(Sheet1!EG720,FIND(":",Sheet1!EG720)+1,100)</f>
        <v>村庄建设用地</v>
      </c>
    </row>
    <row r="721" spans="1:49" x14ac:dyDescent="0.2">
      <c r="A721" t="str">
        <f>MID(Sheet1!CK721,FIND(":",Sheet1!CK721)+1,100)</f>
        <v>100104#工业用地#国空</v>
      </c>
      <c r="B721" t="str">
        <f>MID(Sheet1!CL721,FIND(":",Sheet1!CL721)+1,100)</f>
        <v>工业用地</v>
      </c>
      <c r="C721" t="str">
        <f>MID(Sheet1!CM721,FIND(":",Sheet1!CM721)+1,100)</f>
        <v/>
      </c>
      <c r="D721" t="str">
        <f>MID(Sheet1!CN721,FIND(":",Sheet1!CN721)+1,100)</f>
        <v>100104</v>
      </c>
      <c r="E721" t="str">
        <f>MID(Sheet1!CO721,FIND(":",Sheet1!CO721)+1,100)</f>
        <v>国空</v>
      </c>
      <c r="F721" t="str">
        <f>MID(Sheet1!CP721,FIND(":",Sheet1!CP721)+1,100)</f>
        <v>M</v>
      </c>
      <c r="G721" t="str">
        <f>MID(Sheet1!CQ721,FIND(":",Sheet1!CQ721)+1,100)</f>
        <v>Mv#工矿用地#城规</v>
      </c>
      <c r="H721" t="str">
        <f>MID(Sheet1!CR721,FIND(":",Sheet1!CR721)+1,100)</f>
        <v>M</v>
      </c>
      <c r="I721" t="str">
        <f>MID(Sheet1!CS721,FIND(":",Sheet1!CS721)+1,100)</f>
        <v>1001#工业用地#国空</v>
      </c>
      <c r="J721" t="str">
        <f>MID(Sheet1!CT721,FIND(":",Sheet1!CT721)+1,100)</f>
        <v>3</v>
      </c>
      <c r="K721" t="str">
        <f>MID(Sheet1!CU721,FIND(":",Sheet1!CU721)+1,100)</f>
        <v>21001</v>
      </c>
      <c r="L721" t="str">
        <f ca="1">MID(Sheet1!CV721,FIND(":",Sheet1!CV721)+1,100)</f>
        <v>198,156,109</v>
      </c>
      <c r="M721" t="str">
        <f ca="1">MID(Sheet1!CW721,FIND(":",Sheet1!CW721)+1,100)</f>
        <v>面积*容积率</v>
      </c>
      <c r="N721" t="str">
        <f ca="1">MID(Sheet1!CX721,FIND(":",Sheet1!CX721)+1,100)</f>
        <v>地块建筑面积*0</v>
      </c>
      <c r="O721" t="str">
        <f ca="1">MID(Sheet1!CY721,FIND(":",Sheet1!CY721)+1,100)</f>
        <v>地块建筑面积*0</v>
      </c>
      <c r="P721" t="str">
        <f ca="1">MID(Sheet1!CZ721,FIND(":",Sheet1!CZ721)+1,100)</f>
        <v>地块建筑面积*0</v>
      </c>
      <c r="Q721" t="str">
        <f ca="1">MID(Sheet1!DA721,FIND(":",Sheet1!DA721)+1,100)</f>
        <v>地块建筑面积*0</v>
      </c>
      <c r="R721" t="str">
        <f ca="1">MID(Sheet1!DB721,FIND(":",Sheet1!DB721)+1,100)</f>
        <v>地块建筑面积*0</v>
      </c>
      <c r="S721" t="str">
        <f ca="1">MID(Sheet1!DC721,FIND(":",Sheet1!DC721)+1,100)</f>
        <v>地块建筑面积*1</v>
      </c>
      <c r="T721" t="str">
        <f ca="1">MID(Sheet1!DD721,FIND(":",Sheet1!DD721)+1,100)</f>
        <v>地块建筑面积*0</v>
      </c>
      <c r="U721" t="str">
        <f ca="1">MID(Sheet1!DE721,FIND(":",Sheet1!DE721)+1,100)</f>
        <v>面积*0</v>
      </c>
      <c r="V721" t="str">
        <f ca="1">MID(Sheet1!DF721,FIND(":",Sheet1!DF721)+1,100)</f>
        <v>面积*0</v>
      </c>
      <c r="W721" t="str">
        <f ca="1">MID(Sheet1!DG721,FIND(":",Sheet1!DG721)+1,100)</f>
        <v>-</v>
      </c>
      <c r="X721" t="str">
        <f ca="1">MID(Sheet1!DH721,FIND(":",Sheet1!DH721)+1,100)</f>
        <v>0</v>
      </c>
      <c r="Y721" t="str">
        <f ca="1">MID(Sheet1!DI721,FIND(":",Sheet1!DI721)+1,100)</f>
        <v>-</v>
      </c>
      <c r="Z721" t="str">
        <f ca="1">MID(Sheet1!DJ721,FIND(":",Sheet1!DJ721)+1,100)</f>
        <v>0</v>
      </c>
      <c r="AA721" t="str">
        <f ca="1">MID(Sheet1!DK721,FIND(":",Sheet1!DK721)+1,100)</f>
        <v>50岗位/公顷</v>
      </c>
      <c r="AB721" t="str">
        <f ca="1">MID(Sheet1!DL721,FIND(":",Sheet1!DL721)+1,100)</f>
        <v>用地面积*50</v>
      </c>
      <c r="AC721" t="str">
        <f ca="1">MID(Sheet1!DM721,FIND(":",Sheet1!DM721)+1,100)</f>
        <v>0.5个/100平方米</v>
      </c>
      <c r="AD721" t="str">
        <f ca="1">MID(Sheet1!DN721,FIND(":",Sheet1!DN721)+1,100)</f>
        <v>用地面积*2.0*10000*0.5/100</v>
      </c>
      <c r="AE721" t="str">
        <f ca="1">MID(Sheet1!DO721,FIND(":",Sheet1!DO721)+1,100)</f>
        <v>120立方米/公顷*日</v>
      </c>
      <c r="AF721" t="str">
        <f ca="1">MID(Sheet1!DP721,FIND(":",Sheet1!DP721)+1,100)</f>
        <v>用地面积*120</v>
      </c>
      <c r="AG721" t="str">
        <f ca="1">MID(Sheet1!DQ721,FIND(":",Sheet1!DQ721)+1,100)</f>
        <v>0.85</v>
      </c>
      <c r="AH721" t="str">
        <f ca="1">MID(Sheet1!DR721,FIND(":",Sheet1!DR721)+1,100)</f>
        <v>用水量*0.85</v>
      </c>
      <c r="AI721" t="str">
        <f ca="1">MID(Sheet1!DS721,FIND(":",Sheet1!DS721)+1,100)</f>
        <v>600千瓦/公顷</v>
      </c>
      <c r="AJ721" t="str">
        <f ca="1">MID(Sheet1!DT721,FIND(":",Sheet1!DT721)+1,100)</f>
        <v>0.8</v>
      </c>
      <c r="AK721" t="str">
        <f ca="1">MID(Sheet1!DU721,FIND(":",Sheet1!DU721)+1,100)</f>
        <v>用地面积*600*0.8/1000</v>
      </c>
      <c r="AL721" t="str">
        <f ca="1">MID(Sheet1!DV721,FIND(":",Sheet1!DV721)+1,100)</f>
        <v>80门/公顷</v>
      </c>
      <c r="AM721" t="str">
        <f ca="1">MID(Sheet1!DW721,FIND(":",Sheet1!DW721)+1,100)</f>
        <v>用地面积*80</v>
      </c>
      <c r="AN721" t="str">
        <f ca="1">MID(Sheet1!DX721,FIND(":",Sheet1!DX721)+1,100)</f>
        <v>20门/公顷</v>
      </c>
      <c r="AO721" t="str">
        <f ca="1">MID(Sheet1!DY721,FIND(":",Sheet1!DY721)+1,100)</f>
        <v>用地面积*20</v>
      </c>
      <c r="AP721" t="str">
        <f ca="1">MID(Sheet1!DZ721,FIND(":",Sheet1!DZ721)+1,100)</f>
        <v>83.8pcu/公顷，50：50</v>
      </c>
      <c r="AQ721" t="str">
        <f ca="1">MID(Sheet1!EA721,FIND(":",Sheet1!EA721)+1,100)</f>
        <v>用地面积*83.8*0.50</v>
      </c>
      <c r="AR721" t="str">
        <f ca="1">MID(Sheet1!EB721,FIND(":",Sheet1!EB721)+1,100)</f>
        <v>用地面积*83.8*0.5</v>
      </c>
      <c r="AS721" t="str">
        <f ca="1">MID(Sheet1!EC721,FIND(":",Sheet1!EC721)+1,100)</f>
        <v>用地面积*10000*2*0.4</v>
      </c>
      <c r="AT721" t="str">
        <f ca="1">MID(Sheet1!ED721,FIND(":",Sheet1!ED721)+1,100)</f>
        <v>用地面积*10000*2*0.4</v>
      </c>
      <c r="AU721" t="str">
        <f ca="1">MID(Sheet1!EE721,FIND(":",Sheet1!EE721)+1,100)</f>
        <v>用地面积*10000*2*0.15*0.08</v>
      </c>
      <c r="AV721" t="str">
        <f ca="1">MID(Sheet1!EF721,FIND(":",Sheet1!EF721)+1,100)</f>
        <v>用地面积*10000*2*0.15*0.08</v>
      </c>
      <c r="AW721" t="str">
        <f ca="1">MID(Sheet1!EG721,FIND(":",Sheet1!EG721)+1,100)</f>
        <v>村庄建设用地</v>
      </c>
    </row>
    <row r="722" spans="1:49" x14ac:dyDescent="0.2">
      <c r="A722" t="str">
        <f>MID(Sheet1!CK722,FIND(":",Sheet1!CK722)+1,100)</f>
        <v>1002v#采矿用地#国空</v>
      </c>
      <c r="B722" t="str">
        <f>MID(Sheet1!CL722,FIND(":",Sheet1!CL722)+1,100)</f>
        <v>采矿用地</v>
      </c>
      <c r="C722" t="str">
        <f>MID(Sheet1!CM722,FIND(":",Sheet1!CM722)+1,100)</f>
        <v/>
      </c>
      <c r="D722" t="str">
        <f>MID(Sheet1!CN722,FIND(":",Sheet1!CN722)+1,100)</f>
        <v>1002v</v>
      </c>
      <c r="E722" t="str">
        <f>MID(Sheet1!CO722,FIND(":",Sheet1!CO722)+1,100)</f>
        <v>国空</v>
      </c>
      <c r="F722" t="str">
        <f>MID(Sheet1!CP722,FIND(":",Sheet1!CP722)+1,100)</f>
        <v>1002</v>
      </c>
      <c r="G722" t="str">
        <f>MID(Sheet1!CQ722,FIND(":",Sheet1!CQ722)+1,100)</f>
        <v>H51#采矿设施用地#城规</v>
      </c>
      <c r="H722" t="str">
        <f>MID(Sheet1!CR722,FIND(":",Sheet1!CR722)+1,100)</f>
        <v>H51</v>
      </c>
      <c r="I722" t="str">
        <f>MID(Sheet1!CS722,FIND(":",Sheet1!CS722)+1,100)</f>
        <v>1002#采矿用地#国空</v>
      </c>
      <c r="J722" t="str">
        <f>MID(Sheet1!CT722,FIND(":",Sheet1!CT722)+1,100)</f>
        <v>3</v>
      </c>
      <c r="K722" t="str">
        <f>MID(Sheet1!CU722,FIND(":",Sheet1!CU722)+1,100)</f>
        <v>21002</v>
      </c>
      <c r="L722" t="str">
        <f ca="1">MID(Sheet1!CV722,FIND(":",Sheet1!CV722)+1,100)</f>
        <v>158,108,84</v>
      </c>
      <c r="M722" t="str">
        <f ca="1">MID(Sheet1!CW722,FIND(":",Sheet1!CW722)+1,100)</f>
        <v>面积*容积率</v>
      </c>
      <c r="N722" t="str">
        <f ca="1">MID(Sheet1!CX722,FIND(":",Sheet1!CX722)+1,100)</f>
        <v>地块建筑面积*0</v>
      </c>
      <c r="O722" t="str">
        <f ca="1">MID(Sheet1!CY722,FIND(":",Sheet1!CY722)+1,100)</f>
        <v>地块建筑面积*0</v>
      </c>
      <c r="P722" t="str">
        <f ca="1">MID(Sheet1!CZ722,FIND(":",Sheet1!CZ722)+1,100)</f>
        <v>地块建筑面积*0</v>
      </c>
      <c r="Q722" t="str">
        <f ca="1">MID(Sheet1!DA722,FIND(":",Sheet1!DA722)+1,100)</f>
        <v>地块建筑面积*0</v>
      </c>
      <c r="R722" t="str">
        <f ca="1">MID(Sheet1!DB722,FIND(":",Sheet1!DB722)+1,100)</f>
        <v>地块建筑面积*0</v>
      </c>
      <c r="S722" t="str">
        <f ca="1">MID(Sheet1!DC722,FIND(":",Sheet1!DC722)+1,100)</f>
        <v>地块建筑面积*0</v>
      </c>
      <c r="T722" t="str">
        <f ca="1">MID(Sheet1!DD722,FIND(":",Sheet1!DD722)+1,100)</f>
        <v>地块建筑面积*0</v>
      </c>
      <c r="U722" t="str">
        <f ca="1">MID(Sheet1!DE722,FIND(":",Sheet1!DE722)+1,100)</f>
        <v>面积*0</v>
      </c>
      <c r="V722" t="str">
        <f ca="1">MID(Sheet1!DF722,FIND(":",Sheet1!DF722)+1,100)</f>
        <v>面积*0</v>
      </c>
      <c r="W722" t="str">
        <f ca="1">MID(Sheet1!DG722,FIND(":",Sheet1!DG722)+1,100)</f>
        <v>-</v>
      </c>
      <c r="X722" t="str">
        <f ca="1">MID(Sheet1!DH722,FIND(":",Sheet1!DH722)+1,100)</f>
        <v>0</v>
      </c>
      <c r="Y722" t="str">
        <f ca="1">MID(Sheet1!DI722,FIND(":",Sheet1!DI722)+1,100)</f>
        <v>-</v>
      </c>
      <c r="Z722" t="str">
        <f ca="1">MID(Sheet1!DJ722,FIND(":",Sheet1!DJ722)+1,100)</f>
        <v>0</v>
      </c>
      <c r="AA722" t="str">
        <f ca="1">MID(Sheet1!DK722,FIND(":",Sheet1!DK722)+1,100)</f>
        <v>-</v>
      </c>
      <c r="AB722" t="str">
        <f ca="1">MID(Sheet1!DL722,FIND(":",Sheet1!DL722)+1,100)</f>
        <v>0</v>
      </c>
      <c r="AC722" t="str">
        <f ca="1">MID(Sheet1!DM722,FIND(":",Sheet1!DM722)+1,100)</f>
        <v>-</v>
      </c>
      <c r="AD722" t="str">
        <f ca="1">MID(Sheet1!DN722,FIND(":",Sheet1!DN722)+1,100)</f>
        <v>0</v>
      </c>
      <c r="AE722" t="str">
        <f ca="1">MID(Sheet1!DO722,FIND(":",Sheet1!DO722)+1,100)</f>
        <v>-</v>
      </c>
      <c r="AF722" t="str">
        <f ca="1">MID(Sheet1!DP722,FIND(":",Sheet1!DP722)+1,100)</f>
        <v>0</v>
      </c>
      <c r="AG722" t="str">
        <f ca="1">MID(Sheet1!DQ722,FIND(":",Sheet1!DQ722)+1,100)</f>
        <v>0</v>
      </c>
      <c r="AH722" t="str">
        <f ca="1">MID(Sheet1!DR722,FIND(":",Sheet1!DR722)+1,100)</f>
        <v>用水量*0</v>
      </c>
      <c r="AI722" t="str">
        <f ca="1">MID(Sheet1!DS722,FIND(":",Sheet1!DS722)+1,100)</f>
        <v>-</v>
      </c>
      <c r="AJ722" t="str">
        <f ca="1">MID(Sheet1!DT722,FIND(":",Sheet1!DT722)+1,100)</f>
        <v>0</v>
      </c>
      <c r="AK722" t="str">
        <f ca="1">MID(Sheet1!DU722,FIND(":",Sheet1!DU722)+1,100)</f>
        <v>0</v>
      </c>
      <c r="AL722" t="str">
        <f ca="1">MID(Sheet1!DV722,FIND(":",Sheet1!DV722)+1,100)</f>
        <v>-</v>
      </c>
      <c r="AM722" t="str">
        <f ca="1">MID(Sheet1!DW722,FIND(":",Sheet1!DW722)+1,100)</f>
        <v>0</v>
      </c>
      <c r="AN722" t="str">
        <f ca="1">MID(Sheet1!DX722,FIND(":",Sheet1!DX722)+1,100)</f>
        <v>-</v>
      </c>
      <c r="AO722" t="str">
        <f ca="1">MID(Sheet1!DY722,FIND(":",Sheet1!DY722)+1,100)</f>
        <v>0</v>
      </c>
      <c r="AP722" t="str">
        <f ca="1">MID(Sheet1!DZ722,FIND(":",Sheet1!DZ722)+1,100)</f>
        <v>-</v>
      </c>
      <c r="AQ722" t="str">
        <f ca="1">MID(Sheet1!EA722,FIND(":",Sheet1!EA722)+1,100)</f>
        <v>0</v>
      </c>
      <c r="AR722" t="str">
        <f ca="1">MID(Sheet1!EB722,FIND(":",Sheet1!EB722)+1,100)</f>
        <v>0</v>
      </c>
      <c r="AS722" t="str">
        <f ca="1">MID(Sheet1!EC722,FIND(":",Sheet1!EC722)+1,100)</f>
        <v>-</v>
      </c>
      <c r="AT722" t="str">
        <f ca="1">MID(Sheet1!ED722,FIND(":",Sheet1!ED722)+1,100)</f>
        <v>0</v>
      </c>
      <c r="AU722" t="str">
        <f ca="1">MID(Sheet1!EE722,FIND(":",Sheet1!EE722)+1,100)</f>
        <v>-</v>
      </c>
      <c r="AV722" t="str">
        <f ca="1">MID(Sheet1!EF722,FIND(":",Sheet1!EF722)+1,100)</f>
        <v>0</v>
      </c>
      <c r="AW722" t="str">
        <f ca="1">MID(Sheet1!EG722,FIND(":",Sheet1!EG722)+1,100)</f>
        <v>其他建设用地</v>
      </c>
    </row>
    <row r="723" spans="1:49" x14ac:dyDescent="0.2">
      <c r="A723" t="str">
        <f>MID(Sheet1!CK723,FIND(":",Sheet1!CK723)+1,100)</f>
        <v>1003v#盐田#国空</v>
      </c>
      <c r="B723" t="str">
        <f>MID(Sheet1!CL723,FIND(":",Sheet1!CL723)+1,100)</f>
        <v>盐田</v>
      </c>
      <c r="C723" t="str">
        <f>MID(Sheet1!CM723,FIND(":",Sheet1!CM723)+1,100)</f>
        <v/>
      </c>
      <c r="D723" t="str">
        <f>MID(Sheet1!CN723,FIND(":",Sheet1!CN723)+1,100)</f>
        <v>1003v</v>
      </c>
      <c r="E723" t="str">
        <f>MID(Sheet1!CO723,FIND(":",Sheet1!CO723)+1,100)</f>
        <v>国空</v>
      </c>
      <c r="F723" t="str">
        <f>MID(Sheet1!CP723,FIND(":",Sheet1!CP723)+1,100)</f>
        <v>1003</v>
      </c>
      <c r="G723" t="str">
        <f>MID(Sheet1!CQ723,FIND(":",Sheet1!CQ723)+1,100)</f>
        <v>H52#盐田#城规</v>
      </c>
      <c r="H723" t="str">
        <f>MID(Sheet1!CR723,FIND(":",Sheet1!CR723)+1,100)</f>
        <v>H52</v>
      </c>
      <c r="I723" t="str">
        <f>MID(Sheet1!CS723,FIND(":",Sheet1!CS723)+1,100)</f>
        <v>1003#盐田#国空</v>
      </c>
      <c r="J723" t="str">
        <f>MID(Sheet1!CT723,FIND(":",Sheet1!CT723)+1,100)</f>
        <v>3</v>
      </c>
      <c r="K723" t="str">
        <f>MID(Sheet1!CU723,FIND(":",Sheet1!CU723)+1,100)</f>
        <v>21003</v>
      </c>
      <c r="L723" t="str">
        <f ca="1">MID(Sheet1!CV723,FIND(":",Sheet1!CV723)+1,100)</f>
        <v>158,108,84</v>
      </c>
      <c r="M723" t="str">
        <f ca="1">MID(Sheet1!CW723,FIND(":",Sheet1!CW723)+1,100)</f>
        <v>面积*容积率</v>
      </c>
      <c r="N723" t="str">
        <f ca="1">MID(Sheet1!CX723,FIND(":",Sheet1!CX723)+1,100)</f>
        <v>地块建筑面积*0</v>
      </c>
      <c r="O723" t="str">
        <f ca="1">MID(Sheet1!CY723,FIND(":",Sheet1!CY723)+1,100)</f>
        <v>地块建筑面积*0</v>
      </c>
      <c r="P723" t="str">
        <f ca="1">MID(Sheet1!CZ723,FIND(":",Sheet1!CZ723)+1,100)</f>
        <v>地块建筑面积*0</v>
      </c>
      <c r="Q723" t="str">
        <f ca="1">MID(Sheet1!DA723,FIND(":",Sheet1!DA723)+1,100)</f>
        <v>地块建筑面积*0</v>
      </c>
      <c r="R723" t="str">
        <f ca="1">MID(Sheet1!DB723,FIND(":",Sheet1!DB723)+1,100)</f>
        <v>地块建筑面积*0</v>
      </c>
      <c r="S723" t="str">
        <f ca="1">MID(Sheet1!DC723,FIND(":",Sheet1!DC723)+1,100)</f>
        <v>地块建筑面积*0</v>
      </c>
      <c r="T723" t="str">
        <f ca="1">MID(Sheet1!DD723,FIND(":",Sheet1!DD723)+1,100)</f>
        <v>地块建筑面积*0</v>
      </c>
      <c r="U723" t="str">
        <f ca="1">MID(Sheet1!DE723,FIND(":",Sheet1!DE723)+1,100)</f>
        <v>面积*0</v>
      </c>
      <c r="V723" t="str">
        <f ca="1">MID(Sheet1!DF723,FIND(":",Sheet1!DF723)+1,100)</f>
        <v>面积*0</v>
      </c>
      <c r="W723" t="str">
        <f ca="1">MID(Sheet1!DG723,FIND(":",Sheet1!DG723)+1,100)</f>
        <v>-</v>
      </c>
      <c r="X723" t="str">
        <f ca="1">MID(Sheet1!DH723,FIND(":",Sheet1!DH723)+1,100)</f>
        <v>0</v>
      </c>
      <c r="Y723" t="str">
        <f ca="1">MID(Sheet1!DI723,FIND(":",Sheet1!DI723)+1,100)</f>
        <v>-</v>
      </c>
      <c r="Z723" t="str">
        <f ca="1">MID(Sheet1!DJ723,FIND(":",Sheet1!DJ723)+1,100)</f>
        <v>0</v>
      </c>
      <c r="AA723" t="str">
        <f ca="1">MID(Sheet1!DK723,FIND(":",Sheet1!DK723)+1,100)</f>
        <v>-</v>
      </c>
      <c r="AB723" t="str">
        <f ca="1">MID(Sheet1!DL723,FIND(":",Sheet1!DL723)+1,100)</f>
        <v>0</v>
      </c>
      <c r="AC723" t="str">
        <f ca="1">MID(Sheet1!DM723,FIND(":",Sheet1!DM723)+1,100)</f>
        <v>-</v>
      </c>
      <c r="AD723" t="str">
        <f ca="1">MID(Sheet1!DN723,FIND(":",Sheet1!DN723)+1,100)</f>
        <v>0</v>
      </c>
      <c r="AE723" t="str">
        <f ca="1">MID(Sheet1!DO723,FIND(":",Sheet1!DO723)+1,100)</f>
        <v>-</v>
      </c>
      <c r="AF723" t="str">
        <f ca="1">MID(Sheet1!DP723,FIND(":",Sheet1!DP723)+1,100)</f>
        <v>0</v>
      </c>
      <c r="AG723" t="str">
        <f ca="1">MID(Sheet1!DQ723,FIND(":",Sheet1!DQ723)+1,100)</f>
        <v>0</v>
      </c>
      <c r="AH723" t="str">
        <f ca="1">MID(Sheet1!DR723,FIND(":",Sheet1!DR723)+1,100)</f>
        <v>用水量*0</v>
      </c>
      <c r="AI723" t="str">
        <f ca="1">MID(Sheet1!DS723,FIND(":",Sheet1!DS723)+1,100)</f>
        <v>-</v>
      </c>
      <c r="AJ723" t="str">
        <f ca="1">MID(Sheet1!DT723,FIND(":",Sheet1!DT723)+1,100)</f>
        <v>0</v>
      </c>
      <c r="AK723" t="str">
        <f ca="1">MID(Sheet1!DU723,FIND(":",Sheet1!DU723)+1,100)</f>
        <v>0</v>
      </c>
      <c r="AL723" t="str">
        <f ca="1">MID(Sheet1!DV723,FIND(":",Sheet1!DV723)+1,100)</f>
        <v>-</v>
      </c>
      <c r="AM723" t="str">
        <f ca="1">MID(Sheet1!DW723,FIND(":",Sheet1!DW723)+1,100)</f>
        <v>0</v>
      </c>
      <c r="AN723" t="str">
        <f ca="1">MID(Sheet1!DX723,FIND(":",Sheet1!DX723)+1,100)</f>
        <v>-</v>
      </c>
      <c r="AO723" t="str">
        <f ca="1">MID(Sheet1!DY723,FIND(":",Sheet1!DY723)+1,100)</f>
        <v>0</v>
      </c>
      <c r="AP723" t="str">
        <f ca="1">MID(Sheet1!DZ723,FIND(":",Sheet1!DZ723)+1,100)</f>
        <v>-</v>
      </c>
      <c r="AQ723" t="str">
        <f ca="1">MID(Sheet1!EA723,FIND(":",Sheet1!EA723)+1,100)</f>
        <v>0</v>
      </c>
      <c r="AR723" t="str">
        <f ca="1">MID(Sheet1!EB723,FIND(":",Sheet1!EB723)+1,100)</f>
        <v>0</v>
      </c>
      <c r="AS723" t="str">
        <f ca="1">MID(Sheet1!EC723,FIND(":",Sheet1!EC723)+1,100)</f>
        <v>-</v>
      </c>
      <c r="AT723" t="str">
        <f ca="1">MID(Sheet1!ED723,FIND(":",Sheet1!ED723)+1,100)</f>
        <v>0</v>
      </c>
      <c r="AU723" t="str">
        <f ca="1">MID(Sheet1!EE723,FIND(":",Sheet1!EE723)+1,100)</f>
        <v>-</v>
      </c>
      <c r="AV723" t="str">
        <f ca="1">MID(Sheet1!EF723,FIND(":",Sheet1!EF723)+1,100)</f>
        <v>0</v>
      </c>
      <c r="AW723" t="str">
        <f ca="1">MID(Sheet1!EG723,FIND(":",Sheet1!EG723)+1,100)</f>
        <v>其他建设用地</v>
      </c>
    </row>
    <row r="724" spans="1:49" x14ac:dyDescent="0.2">
      <c r="A724" t="str">
        <f>MID(Sheet1!CK724,FIND(":",Sheet1!CK724)+1,100)</f>
        <v>100101/0902#一类工业用地/商务金融用地#国空</v>
      </c>
      <c r="B724" t="str">
        <f>MID(Sheet1!CL724,FIND(":",Sheet1!CL724)+1,100)</f>
        <v>一类工业用地/商务金融用地</v>
      </c>
      <c r="C724" t="str">
        <f>MID(Sheet1!CM724,FIND(":",Sheet1!CM724)+1,100)</f>
        <v/>
      </c>
      <c r="D724" t="str">
        <f>MID(Sheet1!CN724,FIND(":",Sheet1!CN724)+1,100)</f>
        <v>100101/0902</v>
      </c>
      <c r="E724" t="str">
        <f>MID(Sheet1!CO724,FIND(":",Sheet1!CO724)+1,100)</f>
        <v>国空</v>
      </c>
      <c r="F724" t="str">
        <f>MID(Sheet1!CP724,FIND(":",Sheet1!CP724)+1,100)</f>
        <v>M1/B2</v>
      </c>
      <c r="G724" t="str">
        <f>MID(Sheet1!CQ724,FIND(":",Sheet1!CQ724)+1,100)</f>
        <v>M1/B2#一类工业用地/商务用地#城规</v>
      </c>
      <c r="H724" t="str">
        <f>MID(Sheet1!CR724,FIND(":",Sheet1!CR724)+1,100)</f>
        <v>M</v>
      </c>
      <c r="I724" t="str">
        <f>MID(Sheet1!CS724,FIND(":",Sheet1!CS724)+1,100)</f>
        <v>10#工矿用地#国空</v>
      </c>
      <c r="J724" t="str">
        <f>MID(Sheet1!CT724,FIND(":",Sheet1!CT724)+1,100)</f>
        <v>2</v>
      </c>
      <c r="K724" t="str">
        <f>MID(Sheet1!CU724,FIND(":",Sheet1!CU724)+1,100)</f>
        <v>110</v>
      </c>
      <c r="L724" t="str">
        <f ca="1">MID(Sheet1!CV724,FIND(":",Sheet1!CV724)+1,100)</f>
        <v>217,117,89</v>
      </c>
      <c r="M724" t="str">
        <f ca="1">MID(Sheet1!CW724,FIND(":",Sheet1!CW724)+1,100)</f>
        <v>面积*容积率</v>
      </c>
      <c r="N724" t="str">
        <f ca="1">MID(Sheet1!CX724,FIND(":",Sheet1!CX724)+1,100)</f>
        <v>地块建筑面积*0</v>
      </c>
      <c r="O724" t="str">
        <f ca="1">MID(Sheet1!CY724,FIND(":",Sheet1!CY724)+1,100)</f>
        <v>地块建筑面积*0</v>
      </c>
      <c r="P724" t="str">
        <f ca="1">MID(Sheet1!CZ724,FIND(":",Sheet1!CZ724)+1,100)</f>
        <v>地块建筑面积*0</v>
      </c>
      <c r="Q724" t="str">
        <f ca="1">MID(Sheet1!DA724,FIND(":",Sheet1!DA724)+1,100)</f>
        <v>地块建筑面积*0</v>
      </c>
      <c r="R724" t="str">
        <f ca="1">MID(Sheet1!DB724,FIND(":",Sheet1!DB724)+1,100)</f>
        <v>地块建筑面积*0</v>
      </c>
      <c r="S724" t="str">
        <f ca="1">MID(Sheet1!DC724,FIND(":",Sheet1!DC724)+1,100)</f>
        <v>地块建筑面积*1</v>
      </c>
      <c r="T724" t="str">
        <f ca="1">MID(Sheet1!DD724,FIND(":",Sheet1!DD724)+1,100)</f>
        <v>地块建筑面积*0</v>
      </c>
      <c r="U724" t="str">
        <f ca="1">MID(Sheet1!DE724,FIND(":",Sheet1!DE724)+1,100)</f>
        <v>面积*0</v>
      </c>
      <c r="V724" t="str">
        <f ca="1">MID(Sheet1!DF724,FIND(":",Sheet1!DF724)+1,100)</f>
        <v>面积*0</v>
      </c>
      <c r="W724" t="str">
        <f ca="1">MID(Sheet1!DG724,FIND(":",Sheet1!DG724)+1,100)</f>
        <v>-</v>
      </c>
      <c r="X724" t="str">
        <f ca="1">MID(Sheet1!DH724,FIND(":",Sheet1!DH724)+1,100)</f>
        <v>0</v>
      </c>
      <c r="Y724" t="str">
        <f ca="1">MID(Sheet1!DI724,FIND(":",Sheet1!DI724)+1,100)</f>
        <v>-</v>
      </c>
      <c r="Z724" t="str">
        <f ca="1">MID(Sheet1!DJ724,FIND(":",Sheet1!DJ724)+1,100)</f>
        <v>0</v>
      </c>
      <c r="AA724" t="str">
        <f ca="1">MID(Sheet1!DK724,FIND(":",Sheet1!DK724)+1,100)</f>
        <v>50岗位/公顷</v>
      </c>
      <c r="AB724" t="str">
        <f ca="1">MID(Sheet1!DL724,FIND(":",Sheet1!DL724)+1,100)</f>
        <v>用地面积*50</v>
      </c>
      <c r="AC724" t="str">
        <f ca="1">MID(Sheet1!DM724,FIND(":",Sheet1!DM724)+1,100)</f>
        <v>1.0个/100平方米</v>
      </c>
      <c r="AD724" t="str">
        <f ca="1">MID(Sheet1!DN724,FIND(":",Sheet1!DN724)+1,100)</f>
        <v>地块建筑面积*1.0/100</v>
      </c>
      <c r="AE724" t="str">
        <f ca="1">MID(Sheet1!DO724,FIND(":",Sheet1!DO724)+1,100)</f>
        <v>100立方米/公顷*日</v>
      </c>
      <c r="AF724" t="str">
        <f ca="1">MID(Sheet1!DP724,FIND(":",Sheet1!DP724)+1,100)</f>
        <v>用地面积*100</v>
      </c>
      <c r="AG724" t="str">
        <f ca="1">MID(Sheet1!DQ724,FIND(":",Sheet1!DQ724)+1,100)</f>
        <v>0.85</v>
      </c>
      <c r="AH724" t="str">
        <f ca="1">MID(Sheet1!DR724,FIND(":",Sheet1!DR724)+1,100)</f>
        <v>用水量*0.85</v>
      </c>
      <c r="AI724" t="str">
        <f ca="1">MID(Sheet1!DS724,FIND(":",Sheet1!DS724)+1,100)</f>
        <v>60瓦/平方米</v>
      </c>
      <c r="AJ724" t="str">
        <f ca="1">MID(Sheet1!DT724,FIND(":",Sheet1!DT724)+1,100)</f>
        <v>0.8</v>
      </c>
      <c r="AK724" t="str">
        <f ca="1">MID(Sheet1!DU724,FIND(":",Sheet1!DU724)+1,100)</f>
        <v>地块建筑面积*60*0.8/1000</v>
      </c>
      <c r="AL724" t="str">
        <f ca="1">MID(Sheet1!DV724,FIND(":",Sheet1!DV724)+1,100)</f>
        <v>80门/公顷</v>
      </c>
      <c r="AM724" t="str">
        <f ca="1">MID(Sheet1!DW724,FIND(":",Sheet1!DW724)+1,100)</f>
        <v>用地面积*80</v>
      </c>
      <c r="AN724" t="str">
        <f ca="1">MID(Sheet1!DX724,FIND(":",Sheet1!DX724)+1,100)</f>
        <v>20门/公顷</v>
      </c>
      <c r="AO724" t="str">
        <f ca="1">MID(Sheet1!DY724,FIND(":",Sheet1!DY724)+1,100)</f>
        <v>用地面积*20</v>
      </c>
      <c r="AP724" t="str">
        <f ca="1">MID(Sheet1!DZ724,FIND(":",Sheet1!DZ724)+1,100)</f>
        <v>41.9pcu/万平方米，50：50</v>
      </c>
      <c r="AQ724" t="str">
        <f ca="1">MID(Sheet1!EA724,FIND(":",Sheet1!EA724)+1,100)</f>
        <v>地块建筑面积/10000*41.9*0.50</v>
      </c>
      <c r="AR724" t="str">
        <f ca="1">MID(Sheet1!EB724,FIND(":",Sheet1!EB724)+1,100)</f>
        <v>地块建筑面积/10000*41.9*0.50</v>
      </c>
      <c r="AS724" t="str">
        <f ca="1">MID(Sheet1!EC724,FIND(":",Sheet1!EC724)+1,100)</f>
        <v>-</v>
      </c>
      <c r="AT724" t="str">
        <f ca="1">MID(Sheet1!ED724,FIND(":",Sheet1!ED724)+1,100)</f>
        <v>0</v>
      </c>
      <c r="AU724" t="str">
        <f ca="1">MID(Sheet1!EE724,FIND(":",Sheet1!EE724)+1,100)</f>
        <v>地块建筑面积*0.15*0.08</v>
      </c>
      <c r="AV724" t="str">
        <f ca="1">MID(Sheet1!EF724,FIND(":",Sheet1!EF724)+1,100)</f>
        <v>地块建筑面积*0.15*0.08</v>
      </c>
      <c r="AW724" t="str">
        <f ca="1">MID(Sheet1!EG724,FIND(":",Sheet1!EG724)+1,100)</f>
        <v>城镇建设用地</v>
      </c>
    </row>
    <row r="725" spans="1:49" x14ac:dyDescent="0.2">
      <c r="A725" t="str">
        <f>MID(Sheet1!CK725,FIND(":",Sheet1!CK725)+1,100)</f>
        <v>100101/110101#一类工业用地/一类物流仓储用地#国空</v>
      </c>
      <c r="B725" t="str">
        <f>MID(Sheet1!CL725,FIND(":",Sheet1!CL725)+1,100)</f>
        <v>一类工业用地/一类物流仓储用地</v>
      </c>
      <c r="C725" t="str">
        <f>MID(Sheet1!CM725,FIND(":",Sheet1!CM725)+1,100)</f>
        <v/>
      </c>
      <c r="D725" t="str">
        <f>MID(Sheet1!CN725,FIND(":",Sheet1!CN725)+1,100)</f>
        <v>100101/110101</v>
      </c>
      <c r="E725" t="str">
        <f>MID(Sheet1!CO725,FIND(":",Sheet1!CO725)+1,100)</f>
        <v>国空</v>
      </c>
      <c r="F725" t="str">
        <f>MID(Sheet1!CP725,FIND(":",Sheet1!CP725)+1,100)</f>
        <v>M1/W1</v>
      </c>
      <c r="G725" t="str">
        <f>MID(Sheet1!CQ725,FIND(":",Sheet1!CQ725)+1,100)</f>
        <v>M1#一类工业用地#城规</v>
      </c>
      <c r="H725" t="str">
        <f>MID(Sheet1!CR725,FIND(":",Sheet1!CR725)+1,100)</f>
        <v>M1</v>
      </c>
      <c r="I725" t="str">
        <f>MID(Sheet1!CS725,FIND(":",Sheet1!CS725)+1,100)</f>
        <v>10#工矿用地#国空</v>
      </c>
      <c r="J725" t="str">
        <f>MID(Sheet1!CT725,FIND(":",Sheet1!CT725)+1,100)</f>
        <v>2</v>
      </c>
      <c r="K725" t="str">
        <f>MID(Sheet1!CU725,FIND(":",Sheet1!CU725)+1,100)</f>
        <v>110</v>
      </c>
      <c r="L725" t="str">
        <f ca="1">MID(Sheet1!CV725,FIND(":",Sheet1!CV725)+1,100)</f>
        <v>198,156,109</v>
      </c>
      <c r="M725" t="str">
        <f ca="1">MID(Sheet1!CW725,FIND(":",Sheet1!CW725)+1,100)</f>
        <v>面积*容积率</v>
      </c>
      <c r="N725" t="str">
        <f ca="1">MID(Sheet1!CX725,FIND(":",Sheet1!CX725)+1,100)</f>
        <v>地块建筑面积*0</v>
      </c>
      <c r="O725" t="str">
        <f ca="1">MID(Sheet1!CY725,FIND(":",Sheet1!CY725)+1,100)</f>
        <v>地块建筑面积*0</v>
      </c>
      <c r="P725" t="str">
        <f ca="1">MID(Sheet1!CZ725,FIND(":",Sheet1!CZ725)+1,100)</f>
        <v>地块建筑面积*0</v>
      </c>
      <c r="Q725" t="str">
        <f ca="1">MID(Sheet1!DA725,FIND(":",Sheet1!DA725)+1,100)</f>
        <v>地块建筑面积*0</v>
      </c>
      <c r="R725" t="str">
        <f ca="1">MID(Sheet1!DB725,FIND(":",Sheet1!DB725)+1,100)</f>
        <v>地块建筑面积*0</v>
      </c>
      <c r="S725" t="str">
        <f ca="1">MID(Sheet1!DC725,FIND(":",Sheet1!DC725)+1,100)</f>
        <v>地块建筑面积*1</v>
      </c>
      <c r="T725" t="str">
        <f ca="1">MID(Sheet1!DD725,FIND(":",Sheet1!DD725)+1,100)</f>
        <v>地块建筑面积*0</v>
      </c>
      <c r="U725" t="str">
        <f ca="1">MID(Sheet1!DE725,FIND(":",Sheet1!DE725)+1,100)</f>
        <v>面积*0</v>
      </c>
      <c r="V725" t="str">
        <f ca="1">MID(Sheet1!DF725,FIND(":",Sheet1!DF725)+1,100)</f>
        <v>面积*0</v>
      </c>
      <c r="W725" t="str">
        <f ca="1">MID(Sheet1!DG725,FIND(":",Sheet1!DG725)+1,100)</f>
        <v>-</v>
      </c>
      <c r="X725" t="str">
        <f ca="1">MID(Sheet1!DH725,FIND(":",Sheet1!DH725)+1,100)</f>
        <v>0</v>
      </c>
      <c r="Y725" t="str">
        <f ca="1">MID(Sheet1!DI725,FIND(":",Sheet1!DI725)+1,100)</f>
        <v>-</v>
      </c>
      <c r="Z725" t="str">
        <f ca="1">MID(Sheet1!DJ725,FIND(":",Sheet1!DJ725)+1,100)</f>
        <v>0</v>
      </c>
      <c r="AA725" t="str">
        <f ca="1">MID(Sheet1!DK725,FIND(":",Sheet1!DK725)+1,100)</f>
        <v>50岗位/公顷</v>
      </c>
      <c r="AB725" t="str">
        <f ca="1">MID(Sheet1!DL725,FIND(":",Sheet1!DL725)+1,100)</f>
        <v>用地面积*50</v>
      </c>
      <c r="AC725" t="str">
        <f ca="1">MID(Sheet1!DM725,FIND(":",Sheet1!DM725)+1,100)</f>
        <v>0.5个/100平方米</v>
      </c>
      <c r="AD725" t="str">
        <f ca="1">MID(Sheet1!DN725,FIND(":",Sheet1!DN725)+1,100)</f>
        <v>地块建筑面积*0.5/100</v>
      </c>
      <c r="AE725" t="str">
        <f ca="1">MID(Sheet1!DO725,FIND(":",Sheet1!DO725)+1,100)</f>
        <v>120立方米/公顷*日</v>
      </c>
      <c r="AF725" t="str">
        <f ca="1">MID(Sheet1!DP725,FIND(":",Sheet1!DP725)+1,100)</f>
        <v>用地面积*120</v>
      </c>
      <c r="AG725" t="str">
        <f ca="1">MID(Sheet1!DQ725,FIND(":",Sheet1!DQ725)+1,100)</f>
        <v>0.85</v>
      </c>
      <c r="AH725" t="str">
        <f ca="1">MID(Sheet1!DR725,FIND(":",Sheet1!DR725)+1,100)</f>
        <v>用水量*0.85</v>
      </c>
      <c r="AI725" t="str">
        <f ca="1">MID(Sheet1!DS725,FIND(":",Sheet1!DS725)+1,100)</f>
        <v>60瓦/平方米</v>
      </c>
      <c r="AJ725" t="str">
        <f ca="1">MID(Sheet1!DT725,FIND(":",Sheet1!DT725)+1,100)</f>
        <v>0.8</v>
      </c>
      <c r="AK725" t="str">
        <f ca="1">MID(Sheet1!DU725,FIND(":",Sheet1!DU725)+1,100)</f>
        <v>地块建筑面积*60*0.8/1000</v>
      </c>
      <c r="AL725" t="str">
        <f ca="1">MID(Sheet1!DV725,FIND(":",Sheet1!DV725)+1,100)</f>
        <v>80门/公顷</v>
      </c>
      <c r="AM725" t="str">
        <f ca="1">MID(Sheet1!DW725,FIND(":",Sheet1!DW725)+1,100)</f>
        <v>用地面积*80</v>
      </c>
      <c r="AN725" t="str">
        <f ca="1">MID(Sheet1!DX725,FIND(":",Sheet1!DX725)+1,100)</f>
        <v>20门/公顷</v>
      </c>
      <c r="AO725" t="str">
        <f ca="1">MID(Sheet1!DY725,FIND(":",Sheet1!DY725)+1,100)</f>
        <v>用地面积*20</v>
      </c>
      <c r="AP725" t="str">
        <f ca="1">MID(Sheet1!DZ725,FIND(":",Sheet1!DZ725)+1,100)</f>
        <v>41.9pcu/万平方米，50：50</v>
      </c>
      <c r="AQ725" t="str">
        <f ca="1">MID(Sheet1!EA725,FIND(":",Sheet1!EA725)+1,100)</f>
        <v>地块建筑面积/10000*41.9*0.50</v>
      </c>
      <c r="AR725" t="str">
        <f ca="1">MID(Sheet1!EB725,FIND(":",Sheet1!EB725)+1,100)</f>
        <v>地块建筑面积/10000*41.9*0.50</v>
      </c>
      <c r="AS725" t="str">
        <f ca="1">MID(Sheet1!EC725,FIND(":",Sheet1!EC725)+1,100)</f>
        <v>-</v>
      </c>
      <c r="AT725" t="str">
        <f ca="1">MID(Sheet1!ED725,FIND(":",Sheet1!ED725)+1,100)</f>
        <v>0</v>
      </c>
      <c r="AU725" t="str">
        <f ca="1">MID(Sheet1!EE725,FIND(":",Sheet1!EE725)+1,100)</f>
        <v>地块建筑面积*0.15*0.08</v>
      </c>
      <c r="AV725" t="str">
        <f ca="1">MID(Sheet1!EF725,FIND(":",Sheet1!EF725)+1,100)</f>
        <v>地块建筑面积*0.15*0.08</v>
      </c>
      <c r="AW725" t="str">
        <f ca="1">MID(Sheet1!EG725,FIND(":",Sheet1!EG725)+1,100)</f>
        <v>城镇建设用地</v>
      </c>
    </row>
    <row r="726" spans="1:49" x14ac:dyDescent="0.2">
      <c r="A726" t="str">
        <f>MID(Sheet1!CK726,FIND(":",Sheet1!CK726)+1,100)</f>
        <v>1001/1101#工业用地/物流仓储用地#国空</v>
      </c>
      <c r="B726" t="str">
        <f>MID(Sheet1!CL726,FIND(":",Sheet1!CL726)+1,100)</f>
        <v>工业用地/物流仓储用地</v>
      </c>
      <c r="C726" t="str">
        <f>MID(Sheet1!CM726,FIND(":",Sheet1!CM726)+1,100)</f>
        <v/>
      </c>
      <c r="D726" t="str">
        <f>MID(Sheet1!CN726,FIND(":",Sheet1!CN726)+1,100)</f>
        <v>1001/1101</v>
      </c>
      <c r="E726" t="str">
        <f>MID(Sheet1!CO726,FIND(":",Sheet1!CO726)+1,100)</f>
        <v>国空</v>
      </c>
      <c r="F726" t="str">
        <f>MID(Sheet1!CP726,FIND(":",Sheet1!CP726)+1,100)</f>
        <v>M/W</v>
      </c>
      <c r="G726" t="str">
        <f>MID(Sheet1!CQ726,FIND(":",Sheet1!CQ726)+1,100)</f>
        <v>M2#二类工业用地#城规</v>
      </c>
      <c r="H726" t="str">
        <f>MID(Sheet1!CR726,FIND(":",Sheet1!CR726)+1,100)</f>
        <v>M2</v>
      </c>
      <c r="I726" t="str">
        <f>MID(Sheet1!CS726,FIND(":",Sheet1!CS726)+1,100)</f>
        <v>10#工矿用地#国空</v>
      </c>
      <c r="J726" t="str">
        <f>MID(Sheet1!CT726,FIND(":",Sheet1!CT726)+1,100)</f>
        <v>2</v>
      </c>
      <c r="K726" t="str">
        <f>MID(Sheet1!CU726,FIND(":",Sheet1!CU726)+1,100)</f>
        <v>110</v>
      </c>
      <c r="L726" t="str">
        <f ca="1">MID(Sheet1!CV726,FIND(":",Sheet1!CV726)+1,100)</f>
        <v>166,124,82</v>
      </c>
      <c r="M726" t="str">
        <f ca="1">MID(Sheet1!CW726,FIND(":",Sheet1!CW726)+1,100)</f>
        <v>面积*容积率</v>
      </c>
      <c r="N726" t="str">
        <f ca="1">MID(Sheet1!CX726,FIND(":",Sheet1!CX726)+1,100)</f>
        <v>地块建筑面积*0</v>
      </c>
      <c r="O726" t="str">
        <f ca="1">MID(Sheet1!CY726,FIND(":",Sheet1!CY726)+1,100)</f>
        <v>地块建筑面积*0</v>
      </c>
      <c r="P726" t="str">
        <f ca="1">MID(Sheet1!CZ726,FIND(":",Sheet1!CZ726)+1,100)</f>
        <v>地块建筑面积*0</v>
      </c>
      <c r="Q726" t="str">
        <f ca="1">MID(Sheet1!DA726,FIND(":",Sheet1!DA726)+1,100)</f>
        <v>地块建筑面积*0</v>
      </c>
      <c r="R726" t="str">
        <f ca="1">MID(Sheet1!DB726,FIND(":",Sheet1!DB726)+1,100)</f>
        <v>地块建筑面积*0</v>
      </c>
      <c r="S726" t="str">
        <f ca="1">MID(Sheet1!DC726,FIND(":",Sheet1!DC726)+1,100)</f>
        <v>地块建筑面积*1</v>
      </c>
      <c r="T726" t="str">
        <f ca="1">MID(Sheet1!DD726,FIND(":",Sheet1!DD726)+1,100)</f>
        <v>地块建筑面积*0</v>
      </c>
      <c r="U726" t="str">
        <f ca="1">MID(Sheet1!DE726,FIND(":",Sheet1!DE726)+1,100)</f>
        <v>面积*0</v>
      </c>
      <c r="V726" t="str">
        <f ca="1">MID(Sheet1!DF726,FIND(":",Sheet1!DF726)+1,100)</f>
        <v>面积*0</v>
      </c>
      <c r="W726" t="str">
        <f ca="1">MID(Sheet1!DG726,FIND(":",Sheet1!DG726)+1,100)</f>
        <v>-</v>
      </c>
      <c r="X726" t="str">
        <f ca="1">MID(Sheet1!DH726,FIND(":",Sheet1!DH726)+1,100)</f>
        <v>0</v>
      </c>
      <c r="Y726" t="str">
        <f ca="1">MID(Sheet1!DI726,FIND(":",Sheet1!DI726)+1,100)</f>
        <v>-</v>
      </c>
      <c r="Z726" t="str">
        <f ca="1">MID(Sheet1!DJ726,FIND(":",Sheet1!DJ726)+1,100)</f>
        <v>0</v>
      </c>
      <c r="AA726" t="str">
        <f ca="1">MID(Sheet1!DK726,FIND(":",Sheet1!DK726)+1,100)</f>
        <v>50岗位/公顷</v>
      </c>
      <c r="AB726" t="str">
        <f ca="1">MID(Sheet1!DL726,FIND(":",Sheet1!DL726)+1,100)</f>
        <v>用地面积*50</v>
      </c>
      <c r="AC726" t="str">
        <f ca="1">MID(Sheet1!DM726,FIND(":",Sheet1!DM726)+1,100)</f>
        <v>0.5个/100平方米</v>
      </c>
      <c r="AD726" t="str">
        <f ca="1">MID(Sheet1!DN726,FIND(":",Sheet1!DN726)+1,100)</f>
        <v>地块建筑面积*0.5/100</v>
      </c>
      <c r="AE726" t="str">
        <f ca="1">MID(Sheet1!DO726,FIND(":",Sheet1!DO726)+1,100)</f>
        <v>120立方米/公顷*日</v>
      </c>
      <c r="AF726" t="str">
        <f ca="1">MID(Sheet1!DP726,FIND(":",Sheet1!DP726)+1,100)</f>
        <v>用地面积*120</v>
      </c>
      <c r="AG726" t="str">
        <f ca="1">MID(Sheet1!DQ726,FIND(":",Sheet1!DQ726)+1,100)</f>
        <v>0.85</v>
      </c>
      <c r="AH726" t="str">
        <f ca="1">MID(Sheet1!DR726,FIND(":",Sheet1!DR726)+1,100)</f>
        <v>用水量*0.85</v>
      </c>
      <c r="AI726" t="str">
        <f ca="1">MID(Sheet1!DS726,FIND(":",Sheet1!DS726)+1,100)</f>
        <v>60瓦/平方米</v>
      </c>
      <c r="AJ726" t="str">
        <f ca="1">MID(Sheet1!DT726,FIND(":",Sheet1!DT726)+1,100)</f>
        <v>0.8</v>
      </c>
      <c r="AK726" t="str">
        <f ca="1">MID(Sheet1!DU726,FIND(":",Sheet1!DU726)+1,100)</f>
        <v>地块建筑面积*60*0.8/1000</v>
      </c>
      <c r="AL726" t="str">
        <f ca="1">MID(Sheet1!DV726,FIND(":",Sheet1!DV726)+1,100)</f>
        <v>80门/公顷</v>
      </c>
      <c r="AM726" t="str">
        <f ca="1">MID(Sheet1!DW726,FIND(":",Sheet1!DW726)+1,100)</f>
        <v>用地面积*80</v>
      </c>
      <c r="AN726" t="str">
        <f ca="1">MID(Sheet1!DX726,FIND(":",Sheet1!DX726)+1,100)</f>
        <v>20门/公顷</v>
      </c>
      <c r="AO726" t="str">
        <f ca="1">MID(Sheet1!DY726,FIND(":",Sheet1!DY726)+1,100)</f>
        <v>用地面积*20</v>
      </c>
      <c r="AP726" t="str">
        <f ca="1">MID(Sheet1!DZ726,FIND(":",Sheet1!DZ726)+1,100)</f>
        <v>41.9pcu/万平方米，50：50</v>
      </c>
      <c r="AQ726" t="str">
        <f ca="1">MID(Sheet1!EA726,FIND(":",Sheet1!EA726)+1,100)</f>
        <v>地块建筑面积/10000*41.9*0.50</v>
      </c>
      <c r="AR726" t="str">
        <f ca="1">MID(Sheet1!EB726,FIND(":",Sheet1!EB726)+1,100)</f>
        <v>地块建筑面积/10000*41.9*0.50</v>
      </c>
      <c r="AS726" t="str">
        <f ca="1">MID(Sheet1!EC726,FIND(":",Sheet1!EC726)+1,100)</f>
        <v>-</v>
      </c>
      <c r="AT726" t="str">
        <f ca="1">MID(Sheet1!ED726,FIND(":",Sheet1!ED726)+1,100)</f>
        <v>0</v>
      </c>
      <c r="AU726" t="str">
        <f ca="1">MID(Sheet1!EE726,FIND(":",Sheet1!EE726)+1,100)</f>
        <v>地块建筑面积*0.15*0.08</v>
      </c>
      <c r="AV726" t="str">
        <f ca="1">MID(Sheet1!EF726,FIND(":",Sheet1!EF726)+1,100)</f>
        <v>地块建筑面积*0.15*0.08</v>
      </c>
      <c r="AW726" t="str">
        <f ca="1">MID(Sheet1!EG726,FIND(":",Sheet1!EG726)+1,100)</f>
        <v>城镇建设用地</v>
      </c>
    </row>
    <row r="727" spans="1:49" x14ac:dyDescent="0.2">
      <c r="A727" t="str">
        <f>MID(Sheet1!CK727,FIND(":",Sheet1!CK727)+1,100)</f>
        <v>100101/100102/110101/110102#一类工业用地/二类工业用地/一类物流仓储用地/二类物流仓储用地#国空</v>
      </c>
      <c r="B727" t="str">
        <f>MID(Sheet1!CL727,FIND(":",Sheet1!CL727)+1,100)</f>
        <v>一类工业用地/二类工业用地/一类物流仓储用地/二类物流仓储用地</v>
      </c>
      <c r="C727" t="str">
        <f>MID(Sheet1!CM727,FIND(":",Sheet1!CM727)+1,100)</f>
        <v/>
      </c>
      <c r="D727" t="str">
        <f>MID(Sheet1!CN727,FIND(":",Sheet1!CN727)+1,100)</f>
        <v>100101/100102/110101/110102</v>
      </c>
      <c r="E727" t="str">
        <f>MID(Sheet1!CO727,FIND(":",Sheet1!CO727)+1,100)</f>
        <v>国空</v>
      </c>
      <c r="F727" t="str">
        <f>MID(Sheet1!CP727,FIND(":",Sheet1!CP727)+1,100)</f>
        <v>100101/M2/W1/W2</v>
      </c>
      <c r="G727" t="str">
        <f>MID(Sheet1!CQ727,FIND(":",Sheet1!CQ727)+1,100)</f>
        <v>M2#二类工业用地#城规</v>
      </c>
      <c r="H727" t="str">
        <f>MID(Sheet1!CR727,FIND(":",Sheet1!CR727)+1,100)</f>
        <v>M2</v>
      </c>
      <c r="I727" t="str">
        <f>MID(Sheet1!CS727,FIND(":",Sheet1!CS727)+1,100)</f>
        <v>10#工矿用地#国空</v>
      </c>
      <c r="J727" t="str">
        <f>MID(Sheet1!CT727,FIND(":",Sheet1!CT727)+1,100)</f>
        <v>2</v>
      </c>
      <c r="K727" t="str">
        <f>MID(Sheet1!CU727,FIND(":",Sheet1!CU727)+1,100)</f>
        <v>110</v>
      </c>
      <c r="L727" t="str">
        <f ca="1">MID(Sheet1!CV727,FIND(":",Sheet1!CV727)+1,100)</f>
        <v>166,124,82</v>
      </c>
      <c r="M727" t="str">
        <f ca="1">MID(Sheet1!CW727,FIND(":",Sheet1!CW727)+1,100)</f>
        <v>面积*容积率</v>
      </c>
      <c r="N727" t="str">
        <f ca="1">MID(Sheet1!CX727,FIND(":",Sheet1!CX727)+1,100)</f>
        <v>地块建筑面积*0</v>
      </c>
      <c r="O727" t="str">
        <f ca="1">MID(Sheet1!CY727,FIND(":",Sheet1!CY727)+1,100)</f>
        <v>地块建筑面积*0</v>
      </c>
      <c r="P727" t="str">
        <f ca="1">MID(Sheet1!CZ727,FIND(":",Sheet1!CZ727)+1,100)</f>
        <v>地块建筑面积*0</v>
      </c>
      <c r="Q727" t="str">
        <f ca="1">MID(Sheet1!DA727,FIND(":",Sheet1!DA727)+1,100)</f>
        <v>地块建筑面积*0</v>
      </c>
      <c r="R727" t="str">
        <f ca="1">MID(Sheet1!DB727,FIND(":",Sheet1!DB727)+1,100)</f>
        <v>地块建筑面积*0</v>
      </c>
      <c r="S727" t="str">
        <f ca="1">MID(Sheet1!DC727,FIND(":",Sheet1!DC727)+1,100)</f>
        <v>地块建筑面积*1</v>
      </c>
      <c r="T727" t="str">
        <f ca="1">MID(Sheet1!DD727,FIND(":",Sheet1!DD727)+1,100)</f>
        <v>地块建筑面积*0</v>
      </c>
      <c r="U727" t="str">
        <f ca="1">MID(Sheet1!DE727,FIND(":",Sheet1!DE727)+1,100)</f>
        <v>面积*0</v>
      </c>
      <c r="V727" t="str">
        <f ca="1">MID(Sheet1!DF727,FIND(":",Sheet1!DF727)+1,100)</f>
        <v>面积*0</v>
      </c>
      <c r="W727" t="str">
        <f ca="1">MID(Sheet1!DG727,FIND(":",Sheet1!DG727)+1,100)</f>
        <v>-</v>
      </c>
      <c r="X727" t="str">
        <f ca="1">MID(Sheet1!DH727,FIND(":",Sheet1!DH727)+1,100)</f>
        <v>0</v>
      </c>
      <c r="Y727" t="str">
        <f ca="1">MID(Sheet1!DI727,FIND(":",Sheet1!DI727)+1,100)</f>
        <v>-</v>
      </c>
      <c r="Z727" t="str">
        <f ca="1">MID(Sheet1!DJ727,FIND(":",Sheet1!DJ727)+1,100)</f>
        <v>0</v>
      </c>
      <c r="AA727" t="str">
        <f ca="1">MID(Sheet1!DK727,FIND(":",Sheet1!DK727)+1,100)</f>
        <v>50岗位/公顷</v>
      </c>
      <c r="AB727" t="str">
        <f ca="1">MID(Sheet1!DL727,FIND(":",Sheet1!DL727)+1,100)</f>
        <v>用地面积*50</v>
      </c>
      <c r="AC727" t="str">
        <f ca="1">MID(Sheet1!DM727,FIND(":",Sheet1!DM727)+1,100)</f>
        <v>0.5个/100平方米</v>
      </c>
      <c r="AD727" t="str">
        <f ca="1">MID(Sheet1!DN727,FIND(":",Sheet1!DN727)+1,100)</f>
        <v>地块建筑面积*0.5/100</v>
      </c>
      <c r="AE727" t="str">
        <f ca="1">MID(Sheet1!DO727,FIND(":",Sheet1!DO727)+1,100)</f>
        <v>120立方米/公顷*日</v>
      </c>
      <c r="AF727" t="str">
        <f ca="1">MID(Sheet1!DP727,FIND(":",Sheet1!DP727)+1,100)</f>
        <v>用地面积*120</v>
      </c>
      <c r="AG727" t="str">
        <f ca="1">MID(Sheet1!DQ727,FIND(":",Sheet1!DQ727)+1,100)</f>
        <v>0.85</v>
      </c>
      <c r="AH727" t="str">
        <f ca="1">MID(Sheet1!DR727,FIND(":",Sheet1!DR727)+1,100)</f>
        <v>用水量*0.85</v>
      </c>
      <c r="AI727" t="str">
        <f ca="1">MID(Sheet1!DS727,FIND(":",Sheet1!DS727)+1,100)</f>
        <v>60瓦/平方米</v>
      </c>
      <c r="AJ727" t="str">
        <f ca="1">MID(Sheet1!DT727,FIND(":",Sheet1!DT727)+1,100)</f>
        <v>0.8</v>
      </c>
      <c r="AK727" t="str">
        <f ca="1">MID(Sheet1!DU727,FIND(":",Sheet1!DU727)+1,100)</f>
        <v>地块建筑面积*60*0.8/1000</v>
      </c>
      <c r="AL727" t="str">
        <f ca="1">MID(Sheet1!DV727,FIND(":",Sheet1!DV727)+1,100)</f>
        <v>80门/公顷</v>
      </c>
      <c r="AM727" t="str">
        <f ca="1">MID(Sheet1!DW727,FIND(":",Sheet1!DW727)+1,100)</f>
        <v>用地面积*80</v>
      </c>
      <c r="AN727" t="str">
        <f ca="1">MID(Sheet1!DX727,FIND(":",Sheet1!DX727)+1,100)</f>
        <v>20门/公顷</v>
      </c>
      <c r="AO727" t="str">
        <f ca="1">MID(Sheet1!DY727,FIND(":",Sheet1!DY727)+1,100)</f>
        <v>用地面积*20</v>
      </c>
      <c r="AP727" t="str">
        <f ca="1">MID(Sheet1!DZ727,FIND(":",Sheet1!DZ727)+1,100)</f>
        <v>41.9pcu/万平方米，50：50</v>
      </c>
      <c r="AQ727" t="str">
        <f ca="1">MID(Sheet1!EA727,FIND(":",Sheet1!EA727)+1,100)</f>
        <v>地块建筑面积/10000*41.9*0.50</v>
      </c>
      <c r="AR727" t="str">
        <f ca="1">MID(Sheet1!EB727,FIND(":",Sheet1!EB727)+1,100)</f>
        <v>地块建筑面积/10000*41.9*0.50</v>
      </c>
      <c r="AS727" t="str">
        <f ca="1">MID(Sheet1!EC727,FIND(":",Sheet1!EC727)+1,100)</f>
        <v>-</v>
      </c>
      <c r="AT727" t="str">
        <f ca="1">MID(Sheet1!ED727,FIND(":",Sheet1!ED727)+1,100)</f>
        <v>0</v>
      </c>
      <c r="AU727" t="str">
        <f ca="1">MID(Sheet1!EE727,FIND(":",Sheet1!EE727)+1,100)</f>
        <v>地块建筑面积*0.15*0.08</v>
      </c>
      <c r="AV727" t="str">
        <f ca="1">MID(Sheet1!EF727,FIND(":",Sheet1!EF727)+1,100)</f>
        <v>地块建筑面积*0.15*0.08</v>
      </c>
      <c r="AW727" t="str">
        <f ca="1">MID(Sheet1!EG727,FIND(":",Sheet1!EG727)+1,100)</f>
        <v>城镇建设用地</v>
      </c>
    </row>
    <row r="728" spans="1:49" x14ac:dyDescent="0.2">
      <c r="A728" t="str">
        <f>MID(Sheet1!CK728,FIND(":",Sheet1!CK728)+1,100)</f>
        <v>10010102/100102/110101/110102#一般一类工业用地/二类工业用地/一类物流仓储用地/二类物流仓储用地#国空</v>
      </c>
      <c r="B728" t="str">
        <f>MID(Sheet1!CL728,FIND(":",Sheet1!CL728)+1,100)</f>
        <v>一般一类工业用地/二类工业用地/一类物流仓储用地/二类物流仓储用地</v>
      </c>
      <c r="C728" t="str">
        <f>MID(Sheet1!CM728,FIND(":",Sheet1!CM728)+1,100)</f>
        <v/>
      </c>
      <c r="D728" t="str">
        <f>MID(Sheet1!CN728,FIND(":",Sheet1!CN728)+1,100)</f>
        <v>10010102/100102/110101/110102</v>
      </c>
      <c r="E728" t="str">
        <f>MID(Sheet1!CO728,FIND(":",Sheet1!CO728)+1,100)</f>
        <v>国空</v>
      </c>
      <c r="F728" t="str">
        <f>MID(Sheet1!CP728,FIND(":",Sheet1!CP728)+1,100)</f>
        <v>M1/M2/W1/W2</v>
      </c>
      <c r="G728" t="str">
        <f>MID(Sheet1!CQ728,FIND(":",Sheet1!CQ728)+1,100)</f>
        <v>M2#二类工业用地#城规</v>
      </c>
      <c r="H728" t="str">
        <f>MID(Sheet1!CR728,FIND(":",Sheet1!CR728)+1,100)</f>
        <v>M2</v>
      </c>
      <c r="I728" t="str">
        <f>MID(Sheet1!CS728,FIND(":",Sheet1!CS728)+1,100)</f>
        <v>10#工矿用地#国空</v>
      </c>
      <c r="J728" t="str">
        <f>MID(Sheet1!CT728,FIND(":",Sheet1!CT728)+1,100)</f>
        <v>2</v>
      </c>
      <c r="K728" t="str">
        <f>MID(Sheet1!CU728,FIND(":",Sheet1!CU728)+1,100)</f>
        <v>110</v>
      </c>
      <c r="L728" t="str">
        <f ca="1">MID(Sheet1!CV728,FIND(":",Sheet1!CV728)+1,100)</f>
        <v>166,124,82</v>
      </c>
      <c r="M728" t="str">
        <f ca="1">MID(Sheet1!CW728,FIND(":",Sheet1!CW728)+1,100)</f>
        <v>面积*容积率</v>
      </c>
      <c r="N728" t="str">
        <f ca="1">MID(Sheet1!CX728,FIND(":",Sheet1!CX728)+1,100)</f>
        <v>地块建筑面积*0</v>
      </c>
      <c r="O728" t="str">
        <f ca="1">MID(Sheet1!CY728,FIND(":",Sheet1!CY728)+1,100)</f>
        <v>地块建筑面积*0</v>
      </c>
      <c r="P728" t="str">
        <f ca="1">MID(Sheet1!CZ728,FIND(":",Sheet1!CZ728)+1,100)</f>
        <v>地块建筑面积*0</v>
      </c>
      <c r="Q728" t="str">
        <f ca="1">MID(Sheet1!DA728,FIND(":",Sheet1!DA728)+1,100)</f>
        <v>地块建筑面积*0</v>
      </c>
      <c r="R728" t="str">
        <f ca="1">MID(Sheet1!DB728,FIND(":",Sheet1!DB728)+1,100)</f>
        <v>地块建筑面积*0</v>
      </c>
      <c r="S728" t="str">
        <f ca="1">MID(Sheet1!DC728,FIND(":",Sheet1!DC728)+1,100)</f>
        <v>地块建筑面积*1</v>
      </c>
      <c r="T728" t="str">
        <f ca="1">MID(Sheet1!DD728,FIND(":",Sheet1!DD728)+1,100)</f>
        <v>地块建筑面积*0</v>
      </c>
      <c r="U728" t="str">
        <f ca="1">MID(Sheet1!DE728,FIND(":",Sheet1!DE728)+1,100)</f>
        <v>面积*0</v>
      </c>
      <c r="V728" t="str">
        <f ca="1">MID(Sheet1!DF728,FIND(":",Sheet1!DF728)+1,100)</f>
        <v>面积*0</v>
      </c>
      <c r="W728" t="str">
        <f ca="1">MID(Sheet1!DG728,FIND(":",Sheet1!DG728)+1,100)</f>
        <v>-</v>
      </c>
      <c r="X728" t="str">
        <f ca="1">MID(Sheet1!DH728,FIND(":",Sheet1!DH728)+1,100)</f>
        <v>0</v>
      </c>
      <c r="Y728" t="str">
        <f ca="1">MID(Sheet1!DI728,FIND(":",Sheet1!DI728)+1,100)</f>
        <v>-</v>
      </c>
      <c r="Z728" t="str">
        <f ca="1">MID(Sheet1!DJ728,FIND(":",Sheet1!DJ728)+1,100)</f>
        <v>0</v>
      </c>
      <c r="AA728" t="str">
        <f ca="1">MID(Sheet1!DK728,FIND(":",Sheet1!DK728)+1,100)</f>
        <v>50岗位/公顷</v>
      </c>
      <c r="AB728" t="str">
        <f ca="1">MID(Sheet1!DL728,FIND(":",Sheet1!DL728)+1,100)</f>
        <v>用地面积*50</v>
      </c>
      <c r="AC728" t="str">
        <f ca="1">MID(Sheet1!DM728,FIND(":",Sheet1!DM728)+1,100)</f>
        <v>0.5个/100平方米</v>
      </c>
      <c r="AD728" t="str">
        <f ca="1">MID(Sheet1!DN728,FIND(":",Sheet1!DN728)+1,100)</f>
        <v>地块建筑面积*0.5/100</v>
      </c>
      <c r="AE728" t="str">
        <f ca="1">MID(Sheet1!DO728,FIND(":",Sheet1!DO728)+1,100)</f>
        <v>120立方米/公顷*日</v>
      </c>
      <c r="AF728" t="str">
        <f ca="1">MID(Sheet1!DP728,FIND(":",Sheet1!DP728)+1,100)</f>
        <v>用地面积*120</v>
      </c>
      <c r="AG728" t="str">
        <f ca="1">MID(Sheet1!DQ728,FIND(":",Sheet1!DQ728)+1,100)</f>
        <v>0.85</v>
      </c>
      <c r="AH728" t="str">
        <f ca="1">MID(Sheet1!DR728,FIND(":",Sheet1!DR728)+1,100)</f>
        <v>用水量*0.85</v>
      </c>
      <c r="AI728" t="str">
        <f ca="1">MID(Sheet1!DS728,FIND(":",Sheet1!DS728)+1,100)</f>
        <v>60瓦/平方米</v>
      </c>
      <c r="AJ728" t="str">
        <f ca="1">MID(Sheet1!DT728,FIND(":",Sheet1!DT728)+1,100)</f>
        <v>0.8</v>
      </c>
      <c r="AK728" t="str">
        <f ca="1">MID(Sheet1!DU728,FIND(":",Sheet1!DU728)+1,100)</f>
        <v>地块建筑面积*60*0.8/1000</v>
      </c>
      <c r="AL728" t="str">
        <f ca="1">MID(Sheet1!DV728,FIND(":",Sheet1!DV728)+1,100)</f>
        <v>80门/公顷</v>
      </c>
      <c r="AM728" t="str">
        <f ca="1">MID(Sheet1!DW728,FIND(":",Sheet1!DW728)+1,100)</f>
        <v>用地面积*80</v>
      </c>
      <c r="AN728" t="str">
        <f ca="1">MID(Sheet1!DX728,FIND(":",Sheet1!DX728)+1,100)</f>
        <v>20门/公顷</v>
      </c>
      <c r="AO728" t="str">
        <f ca="1">MID(Sheet1!DY728,FIND(":",Sheet1!DY728)+1,100)</f>
        <v>用地面积*20</v>
      </c>
      <c r="AP728" t="str">
        <f ca="1">MID(Sheet1!DZ728,FIND(":",Sheet1!DZ728)+1,100)</f>
        <v>41.9pcu/万平方米，50：50</v>
      </c>
      <c r="AQ728" t="str">
        <f ca="1">MID(Sheet1!EA728,FIND(":",Sheet1!EA728)+1,100)</f>
        <v>地块建筑面积/10000*41.9*0.50</v>
      </c>
      <c r="AR728" t="str">
        <f ca="1">MID(Sheet1!EB728,FIND(":",Sheet1!EB728)+1,100)</f>
        <v>地块建筑面积/10000*41.9*0.50</v>
      </c>
      <c r="AS728" t="str">
        <f ca="1">MID(Sheet1!EC728,FIND(":",Sheet1!EC728)+1,100)</f>
        <v>-</v>
      </c>
      <c r="AT728" t="str">
        <f ca="1">MID(Sheet1!ED728,FIND(":",Sheet1!ED728)+1,100)</f>
        <v>0</v>
      </c>
      <c r="AU728" t="str">
        <f ca="1">MID(Sheet1!EE728,FIND(":",Sheet1!EE728)+1,100)</f>
        <v>地块建筑面积*0.15*0.08</v>
      </c>
      <c r="AV728" t="str">
        <f ca="1">MID(Sheet1!EF728,FIND(":",Sheet1!EF728)+1,100)</f>
        <v>地块建筑面积*0.15*0.08</v>
      </c>
      <c r="AW728" t="str">
        <f ca="1">MID(Sheet1!EG728,FIND(":",Sheet1!EG728)+1,100)</f>
        <v>城镇建设用地</v>
      </c>
    </row>
    <row r="729" spans="1:49" x14ac:dyDescent="0.2">
      <c r="A729" t="str">
        <f>MID(Sheet1!CK729,FIND(":",Sheet1!CK729)+1,100)</f>
        <v>100101/120803#一类工业用地/社会停车场用地#国空</v>
      </c>
      <c r="B729" t="str">
        <f>MID(Sheet1!CL729,FIND(":",Sheet1!CL729)+1,100)</f>
        <v>一类工业用地/社会停车场用地</v>
      </c>
      <c r="C729" t="str">
        <f>MID(Sheet1!CM729,FIND(":",Sheet1!CM729)+1,100)</f>
        <v/>
      </c>
      <c r="D729" t="str">
        <f>MID(Sheet1!CN729,FIND(":",Sheet1!CN729)+1,100)</f>
        <v>100101/120803</v>
      </c>
      <c r="E729" t="str">
        <f>MID(Sheet1!CO729,FIND(":",Sheet1!CO729)+1,100)</f>
        <v>国空</v>
      </c>
      <c r="F729" t="str">
        <f>MID(Sheet1!CP729,FIND(":",Sheet1!CP729)+1,100)</f>
        <v>100101/S33</v>
      </c>
      <c r="G729" t="str">
        <f>MID(Sheet1!CQ729,FIND(":",Sheet1!CQ729)+1,100)</f>
        <v>M1#一类工业用地#城规</v>
      </c>
      <c r="H729" t="str">
        <f>MID(Sheet1!CR729,FIND(":",Sheet1!CR729)+1,100)</f>
        <v>M1</v>
      </c>
      <c r="I729" t="str">
        <f>MID(Sheet1!CS729,FIND(":",Sheet1!CS729)+1,100)</f>
        <v>10#工矿用地#国空</v>
      </c>
      <c r="J729" t="str">
        <f>MID(Sheet1!CT729,FIND(":",Sheet1!CT729)+1,100)</f>
        <v>2</v>
      </c>
      <c r="K729" t="str">
        <f>MID(Sheet1!CU729,FIND(":",Sheet1!CU729)+1,100)</f>
        <v>110</v>
      </c>
      <c r="L729" t="str">
        <f ca="1">MID(Sheet1!CV729,FIND(":",Sheet1!CV729)+1,100)</f>
        <v>198,156,109</v>
      </c>
      <c r="M729" t="str">
        <f ca="1">MID(Sheet1!CW729,FIND(":",Sheet1!CW729)+1,100)</f>
        <v>面积*容积率</v>
      </c>
      <c r="N729" t="str">
        <f ca="1">MID(Sheet1!CX729,FIND(":",Sheet1!CX729)+1,100)</f>
        <v>地块建筑面积*0</v>
      </c>
      <c r="O729" t="str">
        <f ca="1">MID(Sheet1!CY729,FIND(":",Sheet1!CY729)+1,100)</f>
        <v>地块建筑面积*0</v>
      </c>
      <c r="P729" t="str">
        <f ca="1">MID(Sheet1!CZ729,FIND(":",Sheet1!CZ729)+1,100)</f>
        <v>地块建筑面积*0</v>
      </c>
      <c r="Q729" t="str">
        <f ca="1">MID(Sheet1!DA729,FIND(":",Sheet1!DA729)+1,100)</f>
        <v>地块建筑面积*0</v>
      </c>
      <c r="R729" t="str">
        <f ca="1">MID(Sheet1!DB729,FIND(":",Sheet1!DB729)+1,100)</f>
        <v>地块建筑面积*0</v>
      </c>
      <c r="S729" t="str">
        <f ca="1">MID(Sheet1!DC729,FIND(":",Sheet1!DC729)+1,100)</f>
        <v>地块建筑面积*1</v>
      </c>
      <c r="T729" t="str">
        <f ca="1">MID(Sheet1!DD729,FIND(":",Sheet1!DD729)+1,100)</f>
        <v>地块建筑面积*0</v>
      </c>
      <c r="U729" t="str">
        <f ca="1">MID(Sheet1!DE729,FIND(":",Sheet1!DE729)+1,100)</f>
        <v>面积*0</v>
      </c>
      <c r="V729" t="str">
        <f ca="1">MID(Sheet1!DF729,FIND(":",Sheet1!DF729)+1,100)</f>
        <v>面积*0</v>
      </c>
      <c r="W729" t="str">
        <f ca="1">MID(Sheet1!DG729,FIND(":",Sheet1!DG729)+1,100)</f>
        <v>-</v>
      </c>
      <c r="X729" t="str">
        <f ca="1">MID(Sheet1!DH729,FIND(":",Sheet1!DH729)+1,100)</f>
        <v>0</v>
      </c>
      <c r="Y729" t="str">
        <f ca="1">MID(Sheet1!DI729,FIND(":",Sheet1!DI729)+1,100)</f>
        <v>-</v>
      </c>
      <c r="Z729" t="str">
        <f ca="1">MID(Sheet1!DJ729,FIND(":",Sheet1!DJ729)+1,100)</f>
        <v>0</v>
      </c>
      <c r="AA729" t="str">
        <f ca="1">MID(Sheet1!DK729,FIND(":",Sheet1!DK729)+1,100)</f>
        <v>50岗位/公顷</v>
      </c>
      <c r="AB729" t="str">
        <f ca="1">MID(Sheet1!DL729,FIND(":",Sheet1!DL729)+1,100)</f>
        <v>用地面积*50</v>
      </c>
      <c r="AC729" t="str">
        <f ca="1">MID(Sheet1!DM729,FIND(":",Sheet1!DM729)+1,100)</f>
        <v>0.5个/100平方米</v>
      </c>
      <c r="AD729" t="str">
        <f ca="1">MID(Sheet1!DN729,FIND(":",Sheet1!DN729)+1,100)</f>
        <v>地块建筑面积*0.5/100</v>
      </c>
      <c r="AE729" t="str">
        <f ca="1">MID(Sheet1!DO729,FIND(":",Sheet1!DO729)+1,100)</f>
        <v>120立方米/公顷*日</v>
      </c>
      <c r="AF729" t="str">
        <f ca="1">MID(Sheet1!DP729,FIND(":",Sheet1!DP729)+1,100)</f>
        <v>用地面积*120</v>
      </c>
      <c r="AG729" t="str">
        <f ca="1">MID(Sheet1!DQ729,FIND(":",Sheet1!DQ729)+1,100)</f>
        <v>0.85</v>
      </c>
      <c r="AH729" t="str">
        <f ca="1">MID(Sheet1!DR729,FIND(":",Sheet1!DR729)+1,100)</f>
        <v>用水量*0.85</v>
      </c>
      <c r="AI729" t="str">
        <f ca="1">MID(Sheet1!DS729,FIND(":",Sheet1!DS729)+1,100)</f>
        <v>60瓦/平方米</v>
      </c>
      <c r="AJ729" t="str">
        <f ca="1">MID(Sheet1!DT729,FIND(":",Sheet1!DT729)+1,100)</f>
        <v>0.8</v>
      </c>
      <c r="AK729" t="str">
        <f ca="1">MID(Sheet1!DU729,FIND(":",Sheet1!DU729)+1,100)</f>
        <v>地块建筑面积*60*0.8/1000</v>
      </c>
      <c r="AL729" t="str">
        <f ca="1">MID(Sheet1!DV729,FIND(":",Sheet1!DV729)+1,100)</f>
        <v>80门/公顷</v>
      </c>
      <c r="AM729" t="str">
        <f ca="1">MID(Sheet1!DW729,FIND(":",Sheet1!DW729)+1,100)</f>
        <v>用地面积*80</v>
      </c>
      <c r="AN729" t="str">
        <f ca="1">MID(Sheet1!DX729,FIND(":",Sheet1!DX729)+1,100)</f>
        <v>20门/公顷</v>
      </c>
      <c r="AO729" t="str">
        <f ca="1">MID(Sheet1!DY729,FIND(":",Sheet1!DY729)+1,100)</f>
        <v>用地面积*20</v>
      </c>
      <c r="AP729" t="str">
        <f ca="1">MID(Sheet1!DZ729,FIND(":",Sheet1!DZ729)+1,100)</f>
        <v>41.9pcu/万平方米，50：50</v>
      </c>
      <c r="AQ729" t="str">
        <f ca="1">MID(Sheet1!EA729,FIND(":",Sheet1!EA729)+1,100)</f>
        <v>地块建筑面积/10000*41.9*0.50</v>
      </c>
      <c r="AR729" t="str">
        <f ca="1">MID(Sheet1!EB729,FIND(":",Sheet1!EB729)+1,100)</f>
        <v>地块建筑面积/10000*41.9*0.50</v>
      </c>
      <c r="AS729" t="str">
        <f ca="1">MID(Sheet1!EC729,FIND(":",Sheet1!EC729)+1,100)</f>
        <v>-</v>
      </c>
      <c r="AT729" t="str">
        <f ca="1">MID(Sheet1!ED729,FIND(":",Sheet1!ED729)+1,100)</f>
        <v>0</v>
      </c>
      <c r="AU729" t="str">
        <f ca="1">MID(Sheet1!EE729,FIND(":",Sheet1!EE729)+1,100)</f>
        <v>地块建筑面积*0.15*0.08</v>
      </c>
      <c r="AV729" t="str">
        <f ca="1">MID(Sheet1!EF729,FIND(":",Sheet1!EF729)+1,100)</f>
        <v>地块建筑面积*0.15*0.08</v>
      </c>
      <c r="AW729" t="str">
        <f ca="1">MID(Sheet1!EG729,FIND(":",Sheet1!EG729)+1,100)</f>
        <v>城镇建设用地</v>
      </c>
    </row>
    <row r="730" spans="1:49" x14ac:dyDescent="0.2">
      <c r="A730" t="str">
        <f>MID(Sheet1!CK730,FIND(":",Sheet1!CK730)+1,100)</f>
        <v>100101/100102/120803#一类工业用地/二类工业用地/社会停车场用地#国空</v>
      </c>
      <c r="B730" t="str">
        <f>MID(Sheet1!CL730,FIND(":",Sheet1!CL730)+1,100)</f>
        <v>一类工业用地/二类工业用地/社会停车场用地</v>
      </c>
      <c r="C730" t="str">
        <f>MID(Sheet1!CM730,FIND(":",Sheet1!CM730)+1,100)</f>
        <v/>
      </c>
      <c r="D730" t="str">
        <f>MID(Sheet1!CN730,FIND(":",Sheet1!CN730)+1,100)</f>
        <v>100101/100102/120803</v>
      </c>
      <c r="E730" t="str">
        <f>MID(Sheet1!CO730,FIND(":",Sheet1!CO730)+1,100)</f>
        <v>国空</v>
      </c>
      <c r="F730" t="str">
        <f>MID(Sheet1!CP730,FIND(":",Sheet1!CP730)+1,100)</f>
        <v>100101/M2/S33</v>
      </c>
      <c r="G730" t="str">
        <f>MID(Sheet1!CQ730,FIND(":",Sheet1!CQ730)+1,100)</f>
        <v>M2#二类工业用地#城规</v>
      </c>
      <c r="H730" t="str">
        <f>MID(Sheet1!CR730,FIND(":",Sheet1!CR730)+1,100)</f>
        <v>M2</v>
      </c>
      <c r="I730" t="str">
        <f>MID(Sheet1!CS730,FIND(":",Sheet1!CS730)+1,100)</f>
        <v>10#工矿用地#国空</v>
      </c>
      <c r="J730" t="str">
        <f>MID(Sheet1!CT730,FIND(":",Sheet1!CT730)+1,100)</f>
        <v>2</v>
      </c>
      <c r="K730" t="str">
        <f>MID(Sheet1!CU730,FIND(":",Sheet1!CU730)+1,100)</f>
        <v>110</v>
      </c>
      <c r="L730" t="str">
        <f ca="1">MID(Sheet1!CV730,FIND(":",Sheet1!CV730)+1,100)</f>
        <v>166,124,82</v>
      </c>
      <c r="M730" t="str">
        <f ca="1">MID(Sheet1!CW730,FIND(":",Sheet1!CW730)+1,100)</f>
        <v>面积*容积率</v>
      </c>
      <c r="N730" t="str">
        <f ca="1">MID(Sheet1!CX730,FIND(":",Sheet1!CX730)+1,100)</f>
        <v>地块建筑面积*0</v>
      </c>
      <c r="O730" t="str">
        <f ca="1">MID(Sheet1!CY730,FIND(":",Sheet1!CY730)+1,100)</f>
        <v>地块建筑面积*0</v>
      </c>
      <c r="P730" t="str">
        <f ca="1">MID(Sheet1!CZ730,FIND(":",Sheet1!CZ730)+1,100)</f>
        <v>地块建筑面积*0</v>
      </c>
      <c r="Q730" t="str">
        <f ca="1">MID(Sheet1!DA730,FIND(":",Sheet1!DA730)+1,100)</f>
        <v>地块建筑面积*0</v>
      </c>
      <c r="R730" t="str">
        <f ca="1">MID(Sheet1!DB730,FIND(":",Sheet1!DB730)+1,100)</f>
        <v>地块建筑面积*0</v>
      </c>
      <c r="S730" t="str">
        <f ca="1">MID(Sheet1!DC730,FIND(":",Sheet1!DC730)+1,100)</f>
        <v>地块建筑面积*1</v>
      </c>
      <c r="T730" t="str">
        <f ca="1">MID(Sheet1!DD730,FIND(":",Sheet1!DD730)+1,100)</f>
        <v>地块建筑面积*0</v>
      </c>
      <c r="U730" t="str">
        <f ca="1">MID(Sheet1!DE730,FIND(":",Sheet1!DE730)+1,100)</f>
        <v>面积*0</v>
      </c>
      <c r="V730" t="str">
        <f ca="1">MID(Sheet1!DF730,FIND(":",Sheet1!DF730)+1,100)</f>
        <v>面积*0</v>
      </c>
      <c r="W730" t="str">
        <f ca="1">MID(Sheet1!DG730,FIND(":",Sheet1!DG730)+1,100)</f>
        <v>-</v>
      </c>
      <c r="X730" t="str">
        <f ca="1">MID(Sheet1!DH730,FIND(":",Sheet1!DH730)+1,100)</f>
        <v>0</v>
      </c>
      <c r="Y730" t="str">
        <f ca="1">MID(Sheet1!DI730,FIND(":",Sheet1!DI730)+1,100)</f>
        <v>-</v>
      </c>
      <c r="Z730" t="str">
        <f ca="1">MID(Sheet1!DJ730,FIND(":",Sheet1!DJ730)+1,100)</f>
        <v>0</v>
      </c>
      <c r="AA730" t="str">
        <f ca="1">MID(Sheet1!DK730,FIND(":",Sheet1!DK730)+1,100)</f>
        <v>50岗位/公顷</v>
      </c>
      <c r="AB730" t="str">
        <f ca="1">MID(Sheet1!DL730,FIND(":",Sheet1!DL730)+1,100)</f>
        <v>用地面积*50</v>
      </c>
      <c r="AC730" t="str">
        <f ca="1">MID(Sheet1!DM730,FIND(":",Sheet1!DM730)+1,100)</f>
        <v>0.5个/100平方米</v>
      </c>
      <c r="AD730" t="str">
        <f ca="1">MID(Sheet1!DN730,FIND(":",Sheet1!DN730)+1,100)</f>
        <v>地块建筑面积*0.5/100</v>
      </c>
      <c r="AE730" t="str">
        <f ca="1">MID(Sheet1!DO730,FIND(":",Sheet1!DO730)+1,100)</f>
        <v>120立方米/公顷*日</v>
      </c>
      <c r="AF730" t="str">
        <f ca="1">MID(Sheet1!DP730,FIND(":",Sheet1!DP730)+1,100)</f>
        <v>用地面积*120</v>
      </c>
      <c r="AG730" t="str">
        <f ca="1">MID(Sheet1!DQ730,FIND(":",Sheet1!DQ730)+1,100)</f>
        <v>0.85</v>
      </c>
      <c r="AH730" t="str">
        <f ca="1">MID(Sheet1!DR730,FIND(":",Sheet1!DR730)+1,100)</f>
        <v>用水量*0.85</v>
      </c>
      <c r="AI730" t="str">
        <f ca="1">MID(Sheet1!DS730,FIND(":",Sheet1!DS730)+1,100)</f>
        <v>60瓦/平方米</v>
      </c>
      <c r="AJ730" t="str">
        <f ca="1">MID(Sheet1!DT730,FIND(":",Sheet1!DT730)+1,100)</f>
        <v>0.8</v>
      </c>
      <c r="AK730" t="str">
        <f ca="1">MID(Sheet1!DU730,FIND(":",Sheet1!DU730)+1,100)</f>
        <v>地块建筑面积*60*0.8/1000</v>
      </c>
      <c r="AL730" t="str">
        <f ca="1">MID(Sheet1!DV730,FIND(":",Sheet1!DV730)+1,100)</f>
        <v>80门/公顷</v>
      </c>
      <c r="AM730" t="str">
        <f ca="1">MID(Sheet1!DW730,FIND(":",Sheet1!DW730)+1,100)</f>
        <v>用地面积*80</v>
      </c>
      <c r="AN730" t="str">
        <f ca="1">MID(Sheet1!DX730,FIND(":",Sheet1!DX730)+1,100)</f>
        <v>20门/公顷</v>
      </c>
      <c r="AO730" t="str">
        <f ca="1">MID(Sheet1!DY730,FIND(":",Sheet1!DY730)+1,100)</f>
        <v>用地面积*20</v>
      </c>
      <c r="AP730" t="str">
        <f ca="1">MID(Sheet1!DZ730,FIND(":",Sheet1!DZ730)+1,100)</f>
        <v>41.9pcu/万平方米，50：50</v>
      </c>
      <c r="AQ730" t="str">
        <f ca="1">MID(Sheet1!EA730,FIND(":",Sheet1!EA730)+1,100)</f>
        <v>地块建筑面积/10000*41.9*0.50</v>
      </c>
      <c r="AR730" t="str">
        <f ca="1">MID(Sheet1!EB730,FIND(":",Sheet1!EB730)+1,100)</f>
        <v>地块建筑面积/10000*41.9*0.50</v>
      </c>
      <c r="AS730" t="str">
        <f ca="1">MID(Sheet1!EC730,FIND(":",Sheet1!EC730)+1,100)</f>
        <v>-</v>
      </c>
      <c r="AT730" t="str">
        <f ca="1">MID(Sheet1!ED730,FIND(":",Sheet1!ED730)+1,100)</f>
        <v>0</v>
      </c>
      <c r="AU730" t="str">
        <f ca="1">MID(Sheet1!EE730,FIND(":",Sheet1!EE730)+1,100)</f>
        <v>地块建筑面积*0.15*0.08</v>
      </c>
      <c r="AV730" t="str">
        <f ca="1">MID(Sheet1!EF730,FIND(":",Sheet1!EF730)+1,100)</f>
        <v>地块建筑面积*0.15*0.08</v>
      </c>
      <c r="AW730" t="str">
        <f ca="1">MID(Sheet1!EG730,FIND(":",Sheet1!EG730)+1,100)</f>
        <v>城镇建设用地</v>
      </c>
    </row>
    <row r="731" spans="1:49" x14ac:dyDescent="0.2">
      <c r="A731" t="str">
        <f>MID(Sheet1!CK731,FIND(":",Sheet1!CK731)+1,100)</f>
        <v>10010102/100102/120803#一般一类工业用地/二类工业用地/社会停车场用地#国空</v>
      </c>
      <c r="B731" t="str">
        <f>MID(Sheet1!CL731,FIND(":",Sheet1!CL731)+1,100)</f>
        <v>一般一类工业用地/二类工业用地/社会停车场用地</v>
      </c>
      <c r="C731" t="str">
        <f>MID(Sheet1!CM731,FIND(":",Sheet1!CM731)+1,100)</f>
        <v/>
      </c>
      <c r="D731" t="str">
        <f>MID(Sheet1!CN731,FIND(":",Sheet1!CN731)+1,100)</f>
        <v>10010102/100102/120803</v>
      </c>
      <c r="E731" t="str">
        <f>MID(Sheet1!CO731,FIND(":",Sheet1!CO731)+1,100)</f>
        <v>国空</v>
      </c>
      <c r="F731" t="str">
        <f>MID(Sheet1!CP731,FIND(":",Sheet1!CP731)+1,100)</f>
        <v>M1/M2/S33</v>
      </c>
      <c r="G731" t="str">
        <f>MID(Sheet1!CQ731,FIND(":",Sheet1!CQ731)+1,100)</f>
        <v>M2#二类工业用地#城规</v>
      </c>
      <c r="H731" t="str">
        <f>MID(Sheet1!CR731,FIND(":",Sheet1!CR731)+1,100)</f>
        <v>M2</v>
      </c>
      <c r="I731" t="str">
        <f>MID(Sheet1!CS731,FIND(":",Sheet1!CS731)+1,100)</f>
        <v>10#工矿用地#国空</v>
      </c>
      <c r="J731" t="str">
        <f>MID(Sheet1!CT731,FIND(":",Sheet1!CT731)+1,100)</f>
        <v>2</v>
      </c>
      <c r="K731" t="str">
        <f>MID(Sheet1!CU731,FIND(":",Sheet1!CU731)+1,100)</f>
        <v>110</v>
      </c>
      <c r="L731" t="str">
        <f ca="1">MID(Sheet1!CV731,FIND(":",Sheet1!CV731)+1,100)</f>
        <v>166,124,82</v>
      </c>
      <c r="M731" t="str">
        <f ca="1">MID(Sheet1!CW731,FIND(":",Sheet1!CW731)+1,100)</f>
        <v>面积*容积率</v>
      </c>
      <c r="N731" t="str">
        <f ca="1">MID(Sheet1!CX731,FIND(":",Sheet1!CX731)+1,100)</f>
        <v>地块建筑面积*0</v>
      </c>
      <c r="O731" t="str">
        <f ca="1">MID(Sheet1!CY731,FIND(":",Sheet1!CY731)+1,100)</f>
        <v>地块建筑面积*0</v>
      </c>
      <c r="P731" t="str">
        <f ca="1">MID(Sheet1!CZ731,FIND(":",Sheet1!CZ731)+1,100)</f>
        <v>地块建筑面积*0</v>
      </c>
      <c r="Q731" t="str">
        <f ca="1">MID(Sheet1!DA731,FIND(":",Sheet1!DA731)+1,100)</f>
        <v>地块建筑面积*0</v>
      </c>
      <c r="R731" t="str">
        <f ca="1">MID(Sheet1!DB731,FIND(":",Sheet1!DB731)+1,100)</f>
        <v>地块建筑面积*0</v>
      </c>
      <c r="S731" t="str">
        <f ca="1">MID(Sheet1!DC731,FIND(":",Sheet1!DC731)+1,100)</f>
        <v>地块建筑面积*1</v>
      </c>
      <c r="T731" t="str">
        <f ca="1">MID(Sheet1!DD731,FIND(":",Sheet1!DD731)+1,100)</f>
        <v>地块建筑面积*0</v>
      </c>
      <c r="U731" t="str">
        <f ca="1">MID(Sheet1!DE731,FIND(":",Sheet1!DE731)+1,100)</f>
        <v>面积*0</v>
      </c>
      <c r="V731" t="str">
        <f ca="1">MID(Sheet1!DF731,FIND(":",Sheet1!DF731)+1,100)</f>
        <v>面积*0</v>
      </c>
      <c r="W731" t="str">
        <f ca="1">MID(Sheet1!DG731,FIND(":",Sheet1!DG731)+1,100)</f>
        <v>-</v>
      </c>
      <c r="X731" t="str">
        <f ca="1">MID(Sheet1!DH731,FIND(":",Sheet1!DH731)+1,100)</f>
        <v>0</v>
      </c>
      <c r="Y731" t="str">
        <f ca="1">MID(Sheet1!DI731,FIND(":",Sheet1!DI731)+1,100)</f>
        <v>-</v>
      </c>
      <c r="Z731" t="str">
        <f ca="1">MID(Sheet1!DJ731,FIND(":",Sheet1!DJ731)+1,100)</f>
        <v>0</v>
      </c>
      <c r="AA731" t="str">
        <f ca="1">MID(Sheet1!DK731,FIND(":",Sheet1!DK731)+1,100)</f>
        <v>50岗位/公顷</v>
      </c>
      <c r="AB731" t="str">
        <f ca="1">MID(Sheet1!DL731,FIND(":",Sheet1!DL731)+1,100)</f>
        <v>用地面积*50</v>
      </c>
      <c r="AC731" t="str">
        <f ca="1">MID(Sheet1!DM731,FIND(":",Sheet1!DM731)+1,100)</f>
        <v>0.5个/100平方米</v>
      </c>
      <c r="AD731" t="str">
        <f ca="1">MID(Sheet1!DN731,FIND(":",Sheet1!DN731)+1,100)</f>
        <v>地块建筑面积*0.5/100</v>
      </c>
      <c r="AE731" t="str">
        <f ca="1">MID(Sheet1!DO731,FIND(":",Sheet1!DO731)+1,100)</f>
        <v>120立方米/公顷*日</v>
      </c>
      <c r="AF731" t="str">
        <f ca="1">MID(Sheet1!DP731,FIND(":",Sheet1!DP731)+1,100)</f>
        <v>用地面积*120</v>
      </c>
      <c r="AG731" t="str">
        <f ca="1">MID(Sheet1!DQ731,FIND(":",Sheet1!DQ731)+1,100)</f>
        <v>0.85</v>
      </c>
      <c r="AH731" t="str">
        <f ca="1">MID(Sheet1!DR731,FIND(":",Sheet1!DR731)+1,100)</f>
        <v>用水量*0.85</v>
      </c>
      <c r="AI731" t="str">
        <f ca="1">MID(Sheet1!DS731,FIND(":",Sheet1!DS731)+1,100)</f>
        <v>60瓦/平方米</v>
      </c>
      <c r="AJ731" t="str">
        <f ca="1">MID(Sheet1!DT731,FIND(":",Sheet1!DT731)+1,100)</f>
        <v>0.8</v>
      </c>
      <c r="AK731" t="str">
        <f ca="1">MID(Sheet1!DU731,FIND(":",Sheet1!DU731)+1,100)</f>
        <v>地块建筑面积*60*0.8/1000</v>
      </c>
      <c r="AL731" t="str">
        <f ca="1">MID(Sheet1!DV731,FIND(":",Sheet1!DV731)+1,100)</f>
        <v>80门/公顷</v>
      </c>
      <c r="AM731" t="str">
        <f ca="1">MID(Sheet1!DW731,FIND(":",Sheet1!DW731)+1,100)</f>
        <v>用地面积*80</v>
      </c>
      <c r="AN731" t="str">
        <f ca="1">MID(Sheet1!DX731,FIND(":",Sheet1!DX731)+1,100)</f>
        <v>20门/公顷</v>
      </c>
      <c r="AO731" t="str">
        <f ca="1">MID(Sheet1!DY731,FIND(":",Sheet1!DY731)+1,100)</f>
        <v>用地面积*20</v>
      </c>
      <c r="AP731" t="str">
        <f ca="1">MID(Sheet1!DZ731,FIND(":",Sheet1!DZ731)+1,100)</f>
        <v>41.9pcu/万平方米，50：50</v>
      </c>
      <c r="AQ731" t="str">
        <f ca="1">MID(Sheet1!EA731,FIND(":",Sheet1!EA731)+1,100)</f>
        <v>地块建筑面积/10000*41.9*0.50</v>
      </c>
      <c r="AR731" t="str">
        <f ca="1">MID(Sheet1!EB731,FIND(":",Sheet1!EB731)+1,100)</f>
        <v>地块建筑面积/10000*41.9*0.50</v>
      </c>
      <c r="AS731" t="str">
        <f ca="1">MID(Sheet1!EC731,FIND(":",Sheet1!EC731)+1,100)</f>
        <v>-</v>
      </c>
      <c r="AT731" t="str">
        <f ca="1">MID(Sheet1!ED731,FIND(":",Sheet1!ED731)+1,100)</f>
        <v>0</v>
      </c>
      <c r="AU731" t="str">
        <f ca="1">MID(Sheet1!EE731,FIND(":",Sheet1!EE731)+1,100)</f>
        <v>地块建筑面积*0.15*0.08</v>
      </c>
      <c r="AV731" t="str">
        <f ca="1">MID(Sheet1!EF731,FIND(":",Sheet1!EF731)+1,100)</f>
        <v>地块建筑面积*0.15*0.08</v>
      </c>
      <c r="AW731" t="str">
        <f ca="1">MID(Sheet1!EG731,FIND(":",Sheet1!EG731)+1,100)</f>
        <v>城镇建设用地</v>
      </c>
    </row>
    <row r="732" spans="1:49" x14ac:dyDescent="0.2">
      <c r="A732" t="str">
        <f>MID(Sheet1!CK732,FIND(":",Sheet1!CK732)+1,100)</f>
        <v>100101/100102/1206#一类工业用地/二类工业用地/城市轨道交通用地#国空</v>
      </c>
      <c r="B732" t="str">
        <f>MID(Sheet1!CL732,FIND(":",Sheet1!CL732)+1,100)</f>
        <v>一类工业用地/二类工业用地/城市轨道交通用地</v>
      </c>
      <c r="C732" t="str">
        <f>MID(Sheet1!CM732,FIND(":",Sheet1!CM732)+1,100)</f>
        <v/>
      </c>
      <c r="D732" t="str">
        <f>MID(Sheet1!CN732,FIND(":",Sheet1!CN732)+1,100)</f>
        <v>100101/100102/1206</v>
      </c>
      <c r="E732" t="str">
        <f>MID(Sheet1!CO732,FIND(":",Sheet1!CO732)+1,100)</f>
        <v>国空</v>
      </c>
      <c r="F732" t="str">
        <f>MID(Sheet1!CP732,FIND(":",Sheet1!CP732)+1,100)</f>
        <v>100101/M2/S1</v>
      </c>
      <c r="G732" t="str">
        <f>MID(Sheet1!CQ732,FIND(":",Sheet1!CQ732)+1,100)</f>
        <v>M2#二类工业用地#城规</v>
      </c>
      <c r="H732" t="str">
        <f>MID(Sheet1!CR732,FIND(":",Sheet1!CR732)+1,100)</f>
        <v>M2</v>
      </c>
      <c r="I732" t="str">
        <f>MID(Sheet1!CS732,FIND(":",Sheet1!CS732)+1,100)</f>
        <v>10#工矿用地#国空</v>
      </c>
      <c r="J732" t="str">
        <f>MID(Sheet1!CT732,FIND(":",Sheet1!CT732)+1,100)</f>
        <v>2</v>
      </c>
      <c r="K732" t="str">
        <f>MID(Sheet1!CU732,FIND(":",Sheet1!CU732)+1,100)</f>
        <v>110</v>
      </c>
      <c r="L732" t="str">
        <f ca="1">MID(Sheet1!CV732,FIND(":",Sheet1!CV732)+1,100)</f>
        <v>166,124,82</v>
      </c>
      <c r="M732" t="str">
        <f ca="1">MID(Sheet1!CW732,FIND(":",Sheet1!CW732)+1,100)</f>
        <v>面积*容积率</v>
      </c>
      <c r="N732" t="str">
        <f ca="1">MID(Sheet1!CX732,FIND(":",Sheet1!CX732)+1,100)</f>
        <v>地块建筑面积*0</v>
      </c>
      <c r="O732" t="str">
        <f ca="1">MID(Sheet1!CY732,FIND(":",Sheet1!CY732)+1,100)</f>
        <v>地块建筑面积*0</v>
      </c>
      <c r="P732" t="str">
        <f ca="1">MID(Sheet1!CZ732,FIND(":",Sheet1!CZ732)+1,100)</f>
        <v>地块建筑面积*0</v>
      </c>
      <c r="Q732" t="str">
        <f ca="1">MID(Sheet1!DA732,FIND(":",Sheet1!DA732)+1,100)</f>
        <v>地块建筑面积*0</v>
      </c>
      <c r="R732" t="str">
        <f ca="1">MID(Sheet1!DB732,FIND(":",Sheet1!DB732)+1,100)</f>
        <v>地块建筑面积*0</v>
      </c>
      <c r="S732" t="str">
        <f ca="1">MID(Sheet1!DC732,FIND(":",Sheet1!DC732)+1,100)</f>
        <v>地块建筑面积*1</v>
      </c>
      <c r="T732" t="str">
        <f ca="1">MID(Sheet1!DD732,FIND(":",Sheet1!DD732)+1,100)</f>
        <v>地块建筑面积*0</v>
      </c>
      <c r="U732" t="str">
        <f ca="1">MID(Sheet1!DE732,FIND(":",Sheet1!DE732)+1,100)</f>
        <v>面积*0</v>
      </c>
      <c r="V732" t="str">
        <f ca="1">MID(Sheet1!DF732,FIND(":",Sheet1!DF732)+1,100)</f>
        <v>面积*0</v>
      </c>
      <c r="W732" t="str">
        <f ca="1">MID(Sheet1!DG732,FIND(":",Sheet1!DG732)+1,100)</f>
        <v>-</v>
      </c>
      <c r="X732" t="str">
        <f ca="1">MID(Sheet1!DH732,FIND(":",Sheet1!DH732)+1,100)</f>
        <v>0</v>
      </c>
      <c r="Y732" t="str">
        <f ca="1">MID(Sheet1!DI732,FIND(":",Sheet1!DI732)+1,100)</f>
        <v>-</v>
      </c>
      <c r="Z732" t="str">
        <f ca="1">MID(Sheet1!DJ732,FIND(":",Sheet1!DJ732)+1,100)</f>
        <v>0</v>
      </c>
      <c r="AA732" t="str">
        <f ca="1">MID(Sheet1!DK732,FIND(":",Sheet1!DK732)+1,100)</f>
        <v>50岗位/公顷</v>
      </c>
      <c r="AB732" t="str">
        <f ca="1">MID(Sheet1!DL732,FIND(":",Sheet1!DL732)+1,100)</f>
        <v>用地面积*50</v>
      </c>
      <c r="AC732" t="str">
        <f ca="1">MID(Sheet1!DM732,FIND(":",Sheet1!DM732)+1,100)</f>
        <v>0.5个/100平方米</v>
      </c>
      <c r="AD732" t="str">
        <f ca="1">MID(Sheet1!DN732,FIND(":",Sheet1!DN732)+1,100)</f>
        <v>地块建筑面积*0.5/100</v>
      </c>
      <c r="AE732" t="str">
        <f ca="1">MID(Sheet1!DO732,FIND(":",Sheet1!DO732)+1,100)</f>
        <v>120立方米/公顷*日</v>
      </c>
      <c r="AF732" t="str">
        <f ca="1">MID(Sheet1!DP732,FIND(":",Sheet1!DP732)+1,100)</f>
        <v>用地面积*120</v>
      </c>
      <c r="AG732" t="str">
        <f ca="1">MID(Sheet1!DQ732,FIND(":",Sheet1!DQ732)+1,100)</f>
        <v>0.85</v>
      </c>
      <c r="AH732" t="str">
        <f ca="1">MID(Sheet1!DR732,FIND(":",Sheet1!DR732)+1,100)</f>
        <v>用水量*0.85</v>
      </c>
      <c r="AI732" t="str">
        <f ca="1">MID(Sheet1!DS732,FIND(":",Sheet1!DS732)+1,100)</f>
        <v>60瓦/平方米</v>
      </c>
      <c r="AJ732" t="str">
        <f ca="1">MID(Sheet1!DT732,FIND(":",Sheet1!DT732)+1,100)</f>
        <v>0.8</v>
      </c>
      <c r="AK732" t="str">
        <f ca="1">MID(Sheet1!DU732,FIND(":",Sheet1!DU732)+1,100)</f>
        <v>地块建筑面积*60*0.8/1000</v>
      </c>
      <c r="AL732" t="str">
        <f ca="1">MID(Sheet1!DV732,FIND(":",Sheet1!DV732)+1,100)</f>
        <v>80门/公顷</v>
      </c>
      <c r="AM732" t="str">
        <f ca="1">MID(Sheet1!DW732,FIND(":",Sheet1!DW732)+1,100)</f>
        <v>用地面积*80</v>
      </c>
      <c r="AN732" t="str">
        <f ca="1">MID(Sheet1!DX732,FIND(":",Sheet1!DX732)+1,100)</f>
        <v>20门/公顷</v>
      </c>
      <c r="AO732" t="str">
        <f ca="1">MID(Sheet1!DY732,FIND(":",Sheet1!DY732)+1,100)</f>
        <v>用地面积*20</v>
      </c>
      <c r="AP732" t="str">
        <f ca="1">MID(Sheet1!DZ732,FIND(":",Sheet1!DZ732)+1,100)</f>
        <v>41.9pcu/万平方米，50：50</v>
      </c>
      <c r="AQ732" t="str">
        <f ca="1">MID(Sheet1!EA732,FIND(":",Sheet1!EA732)+1,100)</f>
        <v>地块建筑面积/10000*41.9*0.50</v>
      </c>
      <c r="AR732" t="str">
        <f ca="1">MID(Sheet1!EB732,FIND(":",Sheet1!EB732)+1,100)</f>
        <v>地块建筑面积/10000*41.9*0.50</v>
      </c>
      <c r="AS732" t="str">
        <f ca="1">MID(Sheet1!EC732,FIND(":",Sheet1!EC732)+1,100)</f>
        <v>-</v>
      </c>
      <c r="AT732" t="str">
        <f ca="1">MID(Sheet1!ED732,FIND(":",Sheet1!ED732)+1,100)</f>
        <v>0</v>
      </c>
      <c r="AU732" t="str">
        <f ca="1">MID(Sheet1!EE732,FIND(":",Sheet1!EE732)+1,100)</f>
        <v>地块建筑面积*0.15*0.08</v>
      </c>
      <c r="AV732" t="str">
        <f ca="1">MID(Sheet1!EF732,FIND(":",Sheet1!EF732)+1,100)</f>
        <v>地块建筑面积*0.15*0.08</v>
      </c>
      <c r="AW732" t="str">
        <f ca="1">MID(Sheet1!EG732,FIND(":",Sheet1!EG732)+1,100)</f>
        <v>城镇建设用地</v>
      </c>
    </row>
    <row r="733" spans="1:49" x14ac:dyDescent="0.2">
      <c r="A733" t="str">
        <f>MID(Sheet1!CK733,FIND(":",Sheet1!CK733)+1,100)</f>
        <v>10010102/100102/1206#一般一类工业用地/二类工业用地/城市轨道交通用地#国空</v>
      </c>
      <c r="B733" t="str">
        <f>MID(Sheet1!CL733,FIND(":",Sheet1!CL733)+1,100)</f>
        <v>一般一类工业用地/二类工业用地/城市轨道交通用地</v>
      </c>
      <c r="C733" t="str">
        <f>MID(Sheet1!CM733,FIND(":",Sheet1!CM733)+1,100)</f>
        <v/>
      </c>
      <c r="D733" t="str">
        <f>MID(Sheet1!CN733,FIND(":",Sheet1!CN733)+1,100)</f>
        <v>10010102/100102/1206</v>
      </c>
      <c r="E733" t="str">
        <f>MID(Sheet1!CO733,FIND(":",Sheet1!CO733)+1,100)</f>
        <v>国空</v>
      </c>
      <c r="F733" t="str">
        <f>MID(Sheet1!CP733,FIND(":",Sheet1!CP733)+1,100)</f>
        <v>M1/M2/S1</v>
      </c>
      <c r="G733" t="str">
        <f>MID(Sheet1!CQ733,FIND(":",Sheet1!CQ733)+1,100)</f>
        <v>M2#二类工业用地#城规</v>
      </c>
      <c r="H733" t="str">
        <f>MID(Sheet1!CR733,FIND(":",Sheet1!CR733)+1,100)</f>
        <v>M2</v>
      </c>
      <c r="I733" t="str">
        <f>MID(Sheet1!CS733,FIND(":",Sheet1!CS733)+1,100)</f>
        <v>10#工矿用地#国空</v>
      </c>
      <c r="J733" t="str">
        <f>MID(Sheet1!CT733,FIND(":",Sheet1!CT733)+1,100)</f>
        <v>2</v>
      </c>
      <c r="K733" t="str">
        <f>MID(Sheet1!CU733,FIND(":",Sheet1!CU733)+1,100)</f>
        <v>110</v>
      </c>
      <c r="L733" t="str">
        <f ca="1">MID(Sheet1!CV733,FIND(":",Sheet1!CV733)+1,100)</f>
        <v>166,124,82</v>
      </c>
      <c r="M733" t="str">
        <f ca="1">MID(Sheet1!CW733,FIND(":",Sheet1!CW733)+1,100)</f>
        <v>面积*容积率</v>
      </c>
      <c r="N733" t="str">
        <f ca="1">MID(Sheet1!CX733,FIND(":",Sheet1!CX733)+1,100)</f>
        <v>地块建筑面积*0</v>
      </c>
      <c r="O733" t="str">
        <f ca="1">MID(Sheet1!CY733,FIND(":",Sheet1!CY733)+1,100)</f>
        <v>地块建筑面积*0</v>
      </c>
      <c r="P733" t="str">
        <f ca="1">MID(Sheet1!CZ733,FIND(":",Sheet1!CZ733)+1,100)</f>
        <v>地块建筑面积*0</v>
      </c>
      <c r="Q733" t="str">
        <f ca="1">MID(Sheet1!DA733,FIND(":",Sheet1!DA733)+1,100)</f>
        <v>地块建筑面积*0</v>
      </c>
      <c r="R733" t="str">
        <f ca="1">MID(Sheet1!DB733,FIND(":",Sheet1!DB733)+1,100)</f>
        <v>地块建筑面积*0</v>
      </c>
      <c r="S733" t="str">
        <f ca="1">MID(Sheet1!DC733,FIND(":",Sheet1!DC733)+1,100)</f>
        <v>地块建筑面积*1</v>
      </c>
      <c r="T733" t="str">
        <f ca="1">MID(Sheet1!DD733,FIND(":",Sheet1!DD733)+1,100)</f>
        <v>地块建筑面积*0</v>
      </c>
      <c r="U733" t="str">
        <f ca="1">MID(Sheet1!DE733,FIND(":",Sheet1!DE733)+1,100)</f>
        <v>面积*0</v>
      </c>
      <c r="V733" t="str">
        <f ca="1">MID(Sheet1!DF733,FIND(":",Sheet1!DF733)+1,100)</f>
        <v>面积*0</v>
      </c>
      <c r="W733" t="str">
        <f ca="1">MID(Sheet1!DG733,FIND(":",Sheet1!DG733)+1,100)</f>
        <v>-</v>
      </c>
      <c r="X733" t="str">
        <f ca="1">MID(Sheet1!DH733,FIND(":",Sheet1!DH733)+1,100)</f>
        <v>0</v>
      </c>
      <c r="Y733" t="str">
        <f ca="1">MID(Sheet1!DI733,FIND(":",Sheet1!DI733)+1,100)</f>
        <v>-</v>
      </c>
      <c r="Z733" t="str">
        <f ca="1">MID(Sheet1!DJ733,FIND(":",Sheet1!DJ733)+1,100)</f>
        <v>0</v>
      </c>
      <c r="AA733" t="str">
        <f ca="1">MID(Sheet1!DK733,FIND(":",Sheet1!DK733)+1,100)</f>
        <v>50岗位/公顷</v>
      </c>
      <c r="AB733" t="str">
        <f ca="1">MID(Sheet1!DL733,FIND(":",Sheet1!DL733)+1,100)</f>
        <v>用地面积*50</v>
      </c>
      <c r="AC733" t="str">
        <f ca="1">MID(Sheet1!DM733,FIND(":",Sheet1!DM733)+1,100)</f>
        <v>0.5个/100平方米</v>
      </c>
      <c r="AD733" t="str">
        <f ca="1">MID(Sheet1!DN733,FIND(":",Sheet1!DN733)+1,100)</f>
        <v>地块建筑面积*0.5/100</v>
      </c>
      <c r="AE733" t="str">
        <f ca="1">MID(Sheet1!DO733,FIND(":",Sheet1!DO733)+1,100)</f>
        <v>120立方米/公顷*日</v>
      </c>
      <c r="AF733" t="str">
        <f ca="1">MID(Sheet1!DP733,FIND(":",Sheet1!DP733)+1,100)</f>
        <v>用地面积*120</v>
      </c>
      <c r="AG733" t="str">
        <f ca="1">MID(Sheet1!DQ733,FIND(":",Sheet1!DQ733)+1,100)</f>
        <v>0.85</v>
      </c>
      <c r="AH733" t="str">
        <f ca="1">MID(Sheet1!DR733,FIND(":",Sheet1!DR733)+1,100)</f>
        <v>用水量*0.85</v>
      </c>
      <c r="AI733" t="str">
        <f ca="1">MID(Sheet1!DS733,FIND(":",Sheet1!DS733)+1,100)</f>
        <v>60瓦/平方米</v>
      </c>
      <c r="AJ733" t="str">
        <f ca="1">MID(Sheet1!DT733,FIND(":",Sheet1!DT733)+1,100)</f>
        <v>0.8</v>
      </c>
      <c r="AK733" t="str">
        <f ca="1">MID(Sheet1!DU733,FIND(":",Sheet1!DU733)+1,100)</f>
        <v>地块建筑面积*60*0.8/1000</v>
      </c>
      <c r="AL733" t="str">
        <f ca="1">MID(Sheet1!DV733,FIND(":",Sheet1!DV733)+1,100)</f>
        <v>80门/公顷</v>
      </c>
      <c r="AM733" t="str">
        <f ca="1">MID(Sheet1!DW733,FIND(":",Sheet1!DW733)+1,100)</f>
        <v>用地面积*80</v>
      </c>
      <c r="AN733" t="str">
        <f ca="1">MID(Sheet1!DX733,FIND(":",Sheet1!DX733)+1,100)</f>
        <v>20门/公顷</v>
      </c>
      <c r="AO733" t="str">
        <f ca="1">MID(Sheet1!DY733,FIND(":",Sheet1!DY733)+1,100)</f>
        <v>用地面积*20</v>
      </c>
      <c r="AP733" t="str">
        <f ca="1">MID(Sheet1!DZ733,FIND(":",Sheet1!DZ733)+1,100)</f>
        <v>41.9pcu/万平方米，50：50</v>
      </c>
      <c r="AQ733" t="str">
        <f ca="1">MID(Sheet1!EA733,FIND(":",Sheet1!EA733)+1,100)</f>
        <v>地块建筑面积/10000*41.9*0.50</v>
      </c>
      <c r="AR733" t="str">
        <f ca="1">MID(Sheet1!EB733,FIND(":",Sheet1!EB733)+1,100)</f>
        <v>地块建筑面积/10000*41.9*0.50</v>
      </c>
      <c r="AS733" t="str">
        <f ca="1">MID(Sheet1!EC733,FIND(":",Sheet1!EC733)+1,100)</f>
        <v>-</v>
      </c>
      <c r="AT733" t="str">
        <f ca="1">MID(Sheet1!ED733,FIND(":",Sheet1!ED733)+1,100)</f>
        <v>0</v>
      </c>
      <c r="AU733" t="str">
        <f ca="1">MID(Sheet1!EE733,FIND(":",Sheet1!EE733)+1,100)</f>
        <v>地块建筑面积*0.15*0.08</v>
      </c>
      <c r="AV733" t="str">
        <f ca="1">MID(Sheet1!EF733,FIND(":",Sheet1!EF733)+1,100)</f>
        <v>地块建筑面积*0.15*0.08</v>
      </c>
      <c r="AW733" t="str">
        <f ca="1">MID(Sheet1!EG733,FIND(":",Sheet1!EG733)+1,100)</f>
        <v>城镇建设用地</v>
      </c>
    </row>
    <row r="734" spans="1:49" x14ac:dyDescent="0.2">
      <c r="A734" t="str">
        <f>MID(Sheet1!CK734,FIND(":",Sheet1!CK734)+1,100)</f>
        <v>100101/1206#一类工业用地/城市轨道交通用地#国空</v>
      </c>
      <c r="B734" t="str">
        <f>MID(Sheet1!CL734,FIND(":",Sheet1!CL734)+1,100)</f>
        <v>一类工业用地/城市轨道交通用地</v>
      </c>
      <c r="C734" t="str">
        <f>MID(Sheet1!CM734,FIND(":",Sheet1!CM734)+1,100)</f>
        <v/>
      </c>
      <c r="D734" t="str">
        <f>MID(Sheet1!CN734,FIND(":",Sheet1!CN734)+1,100)</f>
        <v>100101/1206</v>
      </c>
      <c r="E734" t="str">
        <f>MID(Sheet1!CO734,FIND(":",Sheet1!CO734)+1,100)</f>
        <v>国空</v>
      </c>
      <c r="F734" t="str">
        <f>MID(Sheet1!CP734,FIND(":",Sheet1!CP734)+1,100)</f>
        <v>100101/S1</v>
      </c>
      <c r="G734" t="str">
        <f>MID(Sheet1!CQ734,FIND(":",Sheet1!CQ734)+1,100)</f>
        <v>M1#一类工业用地#城规</v>
      </c>
      <c r="H734" t="str">
        <f>MID(Sheet1!CR734,FIND(":",Sheet1!CR734)+1,100)</f>
        <v>M1</v>
      </c>
      <c r="I734" t="str">
        <f>MID(Sheet1!CS734,FIND(":",Sheet1!CS734)+1,100)</f>
        <v>10#工矿用地#国空</v>
      </c>
      <c r="J734" t="str">
        <f>MID(Sheet1!CT734,FIND(":",Sheet1!CT734)+1,100)</f>
        <v>2</v>
      </c>
      <c r="K734" t="str">
        <f>MID(Sheet1!CU734,FIND(":",Sheet1!CU734)+1,100)</f>
        <v>110</v>
      </c>
      <c r="L734" t="str">
        <f ca="1">MID(Sheet1!CV734,FIND(":",Sheet1!CV734)+1,100)</f>
        <v>198,156,109</v>
      </c>
      <c r="M734" t="str">
        <f ca="1">MID(Sheet1!CW734,FIND(":",Sheet1!CW734)+1,100)</f>
        <v>面积*容积率</v>
      </c>
      <c r="N734" t="str">
        <f ca="1">MID(Sheet1!CX734,FIND(":",Sheet1!CX734)+1,100)</f>
        <v>地块建筑面积*0</v>
      </c>
      <c r="O734" t="str">
        <f ca="1">MID(Sheet1!CY734,FIND(":",Sheet1!CY734)+1,100)</f>
        <v>地块建筑面积*0</v>
      </c>
      <c r="P734" t="str">
        <f ca="1">MID(Sheet1!CZ734,FIND(":",Sheet1!CZ734)+1,100)</f>
        <v>地块建筑面积*0</v>
      </c>
      <c r="Q734" t="str">
        <f ca="1">MID(Sheet1!DA734,FIND(":",Sheet1!DA734)+1,100)</f>
        <v>地块建筑面积*0</v>
      </c>
      <c r="R734" t="str">
        <f ca="1">MID(Sheet1!DB734,FIND(":",Sheet1!DB734)+1,100)</f>
        <v>地块建筑面积*0</v>
      </c>
      <c r="S734" t="str">
        <f ca="1">MID(Sheet1!DC734,FIND(":",Sheet1!DC734)+1,100)</f>
        <v>地块建筑面积*1</v>
      </c>
      <c r="T734" t="str">
        <f ca="1">MID(Sheet1!DD734,FIND(":",Sheet1!DD734)+1,100)</f>
        <v>地块建筑面积*0</v>
      </c>
      <c r="U734" t="str">
        <f ca="1">MID(Sheet1!DE734,FIND(":",Sheet1!DE734)+1,100)</f>
        <v>面积*0</v>
      </c>
      <c r="V734" t="str">
        <f ca="1">MID(Sheet1!DF734,FIND(":",Sheet1!DF734)+1,100)</f>
        <v>面积*0</v>
      </c>
      <c r="W734" t="str">
        <f ca="1">MID(Sheet1!DG734,FIND(":",Sheet1!DG734)+1,100)</f>
        <v>-</v>
      </c>
      <c r="X734" t="str">
        <f ca="1">MID(Sheet1!DH734,FIND(":",Sheet1!DH734)+1,100)</f>
        <v>0</v>
      </c>
      <c r="Y734" t="str">
        <f ca="1">MID(Sheet1!DI734,FIND(":",Sheet1!DI734)+1,100)</f>
        <v>-</v>
      </c>
      <c r="Z734" t="str">
        <f ca="1">MID(Sheet1!DJ734,FIND(":",Sheet1!DJ734)+1,100)</f>
        <v>0</v>
      </c>
      <c r="AA734" t="str">
        <f ca="1">MID(Sheet1!DK734,FIND(":",Sheet1!DK734)+1,100)</f>
        <v>50岗位/公顷</v>
      </c>
      <c r="AB734" t="str">
        <f ca="1">MID(Sheet1!DL734,FIND(":",Sheet1!DL734)+1,100)</f>
        <v>用地面积*50</v>
      </c>
      <c r="AC734" t="str">
        <f ca="1">MID(Sheet1!DM734,FIND(":",Sheet1!DM734)+1,100)</f>
        <v>0.5个/100平方米</v>
      </c>
      <c r="AD734" t="str">
        <f ca="1">MID(Sheet1!DN734,FIND(":",Sheet1!DN734)+1,100)</f>
        <v>地块建筑面积*0.5/100</v>
      </c>
      <c r="AE734" t="str">
        <f ca="1">MID(Sheet1!DO734,FIND(":",Sheet1!DO734)+1,100)</f>
        <v>120立方米/公顷*日</v>
      </c>
      <c r="AF734" t="str">
        <f ca="1">MID(Sheet1!DP734,FIND(":",Sheet1!DP734)+1,100)</f>
        <v>用地面积*120</v>
      </c>
      <c r="AG734" t="str">
        <f ca="1">MID(Sheet1!DQ734,FIND(":",Sheet1!DQ734)+1,100)</f>
        <v>0.85</v>
      </c>
      <c r="AH734" t="str">
        <f ca="1">MID(Sheet1!DR734,FIND(":",Sheet1!DR734)+1,100)</f>
        <v>用水量*0.85</v>
      </c>
      <c r="AI734" t="str">
        <f ca="1">MID(Sheet1!DS734,FIND(":",Sheet1!DS734)+1,100)</f>
        <v>60瓦/平方米</v>
      </c>
      <c r="AJ734" t="str">
        <f ca="1">MID(Sheet1!DT734,FIND(":",Sheet1!DT734)+1,100)</f>
        <v>0.8</v>
      </c>
      <c r="AK734" t="str">
        <f ca="1">MID(Sheet1!DU734,FIND(":",Sheet1!DU734)+1,100)</f>
        <v>地块建筑面积*60*0.8/1000</v>
      </c>
      <c r="AL734" t="str">
        <f ca="1">MID(Sheet1!DV734,FIND(":",Sheet1!DV734)+1,100)</f>
        <v>80门/公顷</v>
      </c>
      <c r="AM734" t="str">
        <f ca="1">MID(Sheet1!DW734,FIND(":",Sheet1!DW734)+1,100)</f>
        <v>用地面积*80</v>
      </c>
      <c r="AN734" t="str">
        <f ca="1">MID(Sheet1!DX734,FIND(":",Sheet1!DX734)+1,100)</f>
        <v>20门/公顷</v>
      </c>
      <c r="AO734" t="str">
        <f ca="1">MID(Sheet1!DY734,FIND(":",Sheet1!DY734)+1,100)</f>
        <v>用地面积*20</v>
      </c>
      <c r="AP734" t="str">
        <f ca="1">MID(Sheet1!DZ734,FIND(":",Sheet1!DZ734)+1,100)</f>
        <v>41.9pcu/万平方米，50：50</v>
      </c>
      <c r="AQ734" t="str">
        <f ca="1">MID(Sheet1!EA734,FIND(":",Sheet1!EA734)+1,100)</f>
        <v>地块建筑面积/10000*41.9*0.50</v>
      </c>
      <c r="AR734" t="str">
        <f ca="1">MID(Sheet1!EB734,FIND(":",Sheet1!EB734)+1,100)</f>
        <v>地块建筑面积/10000*41.9*0.50</v>
      </c>
      <c r="AS734" t="str">
        <f ca="1">MID(Sheet1!EC734,FIND(":",Sheet1!EC734)+1,100)</f>
        <v>-</v>
      </c>
      <c r="AT734" t="str">
        <f ca="1">MID(Sheet1!ED734,FIND(":",Sheet1!ED734)+1,100)</f>
        <v>0</v>
      </c>
      <c r="AU734" t="str">
        <f ca="1">MID(Sheet1!EE734,FIND(":",Sheet1!EE734)+1,100)</f>
        <v>地块建筑面积*0.15*0.08</v>
      </c>
      <c r="AV734" t="str">
        <f ca="1">MID(Sheet1!EF734,FIND(":",Sheet1!EF734)+1,100)</f>
        <v>地块建筑面积*0.15*0.08</v>
      </c>
      <c r="AW734" t="str">
        <f ca="1">MID(Sheet1!EG734,FIND(":",Sheet1!EG734)+1,100)</f>
        <v>城镇建设用地</v>
      </c>
    </row>
    <row r="735" spans="1:49" x14ac:dyDescent="0.2">
      <c r="A735" t="str">
        <f>MID(Sheet1!CK735,FIND(":",Sheet1!CK735)+1,100)</f>
        <v>10010102/1206#一般一类工业用地/城市轨道交通用地#国空</v>
      </c>
      <c r="B735" t="str">
        <f>MID(Sheet1!CL735,FIND(":",Sheet1!CL735)+1,100)</f>
        <v>一般一类工业用地/城市轨道交通用地</v>
      </c>
      <c r="C735" t="str">
        <f>MID(Sheet1!CM735,FIND(":",Sheet1!CM735)+1,100)</f>
        <v/>
      </c>
      <c r="D735" t="str">
        <f>MID(Sheet1!CN735,FIND(":",Sheet1!CN735)+1,100)</f>
        <v>10010102/1206</v>
      </c>
      <c r="E735" t="str">
        <f>MID(Sheet1!CO735,FIND(":",Sheet1!CO735)+1,100)</f>
        <v>国空</v>
      </c>
      <c r="F735" t="str">
        <f>MID(Sheet1!CP735,FIND(":",Sheet1!CP735)+1,100)</f>
        <v>M1/S1</v>
      </c>
      <c r="G735" t="str">
        <f>MID(Sheet1!CQ735,FIND(":",Sheet1!CQ735)+1,100)</f>
        <v>M1#一类工业用地#城规</v>
      </c>
      <c r="H735" t="str">
        <f>MID(Sheet1!CR735,FIND(":",Sheet1!CR735)+1,100)</f>
        <v>M1</v>
      </c>
      <c r="I735" t="str">
        <f>MID(Sheet1!CS735,FIND(":",Sheet1!CS735)+1,100)</f>
        <v>10#工矿用地#国空</v>
      </c>
      <c r="J735" t="str">
        <f>MID(Sheet1!CT735,FIND(":",Sheet1!CT735)+1,100)</f>
        <v>2</v>
      </c>
      <c r="K735" t="str">
        <f>MID(Sheet1!CU735,FIND(":",Sheet1!CU735)+1,100)</f>
        <v>110</v>
      </c>
      <c r="L735" t="str">
        <f ca="1">MID(Sheet1!CV735,FIND(":",Sheet1!CV735)+1,100)</f>
        <v>198,156,109</v>
      </c>
      <c r="M735" t="str">
        <f ca="1">MID(Sheet1!CW735,FIND(":",Sheet1!CW735)+1,100)</f>
        <v>面积*容积率</v>
      </c>
      <c r="N735" t="str">
        <f ca="1">MID(Sheet1!CX735,FIND(":",Sheet1!CX735)+1,100)</f>
        <v>地块建筑面积*0</v>
      </c>
      <c r="O735" t="str">
        <f ca="1">MID(Sheet1!CY735,FIND(":",Sheet1!CY735)+1,100)</f>
        <v>地块建筑面积*0</v>
      </c>
      <c r="P735" t="str">
        <f ca="1">MID(Sheet1!CZ735,FIND(":",Sheet1!CZ735)+1,100)</f>
        <v>地块建筑面积*0</v>
      </c>
      <c r="Q735" t="str">
        <f ca="1">MID(Sheet1!DA735,FIND(":",Sheet1!DA735)+1,100)</f>
        <v>地块建筑面积*0</v>
      </c>
      <c r="R735" t="str">
        <f ca="1">MID(Sheet1!DB735,FIND(":",Sheet1!DB735)+1,100)</f>
        <v>地块建筑面积*0</v>
      </c>
      <c r="S735" t="str">
        <f ca="1">MID(Sheet1!DC735,FIND(":",Sheet1!DC735)+1,100)</f>
        <v>地块建筑面积*1</v>
      </c>
      <c r="T735" t="str">
        <f ca="1">MID(Sheet1!DD735,FIND(":",Sheet1!DD735)+1,100)</f>
        <v>地块建筑面积*0</v>
      </c>
      <c r="U735" t="str">
        <f ca="1">MID(Sheet1!DE735,FIND(":",Sheet1!DE735)+1,100)</f>
        <v>面积*0</v>
      </c>
      <c r="V735" t="str">
        <f ca="1">MID(Sheet1!DF735,FIND(":",Sheet1!DF735)+1,100)</f>
        <v>面积*0</v>
      </c>
      <c r="W735" t="str">
        <f ca="1">MID(Sheet1!DG735,FIND(":",Sheet1!DG735)+1,100)</f>
        <v>-</v>
      </c>
      <c r="X735" t="str">
        <f ca="1">MID(Sheet1!DH735,FIND(":",Sheet1!DH735)+1,100)</f>
        <v>0</v>
      </c>
      <c r="Y735" t="str">
        <f ca="1">MID(Sheet1!DI735,FIND(":",Sheet1!DI735)+1,100)</f>
        <v>-</v>
      </c>
      <c r="Z735" t="str">
        <f ca="1">MID(Sheet1!DJ735,FIND(":",Sheet1!DJ735)+1,100)</f>
        <v>0</v>
      </c>
      <c r="AA735" t="str">
        <f ca="1">MID(Sheet1!DK735,FIND(":",Sheet1!DK735)+1,100)</f>
        <v>50岗位/公顷</v>
      </c>
      <c r="AB735" t="str">
        <f ca="1">MID(Sheet1!DL735,FIND(":",Sheet1!DL735)+1,100)</f>
        <v>用地面积*50</v>
      </c>
      <c r="AC735" t="str">
        <f ca="1">MID(Sheet1!DM735,FIND(":",Sheet1!DM735)+1,100)</f>
        <v>0.5个/100平方米</v>
      </c>
      <c r="AD735" t="str">
        <f ca="1">MID(Sheet1!DN735,FIND(":",Sheet1!DN735)+1,100)</f>
        <v>地块建筑面积*0.5/100</v>
      </c>
      <c r="AE735" t="str">
        <f ca="1">MID(Sheet1!DO735,FIND(":",Sheet1!DO735)+1,100)</f>
        <v>120立方米/公顷*日</v>
      </c>
      <c r="AF735" t="str">
        <f ca="1">MID(Sheet1!DP735,FIND(":",Sheet1!DP735)+1,100)</f>
        <v>用地面积*120</v>
      </c>
      <c r="AG735" t="str">
        <f ca="1">MID(Sheet1!DQ735,FIND(":",Sheet1!DQ735)+1,100)</f>
        <v>0.85</v>
      </c>
      <c r="AH735" t="str">
        <f ca="1">MID(Sheet1!DR735,FIND(":",Sheet1!DR735)+1,100)</f>
        <v>用水量*0.85</v>
      </c>
      <c r="AI735" t="str">
        <f ca="1">MID(Sheet1!DS735,FIND(":",Sheet1!DS735)+1,100)</f>
        <v>60瓦/平方米</v>
      </c>
      <c r="AJ735" t="str">
        <f ca="1">MID(Sheet1!DT735,FIND(":",Sheet1!DT735)+1,100)</f>
        <v>0.8</v>
      </c>
      <c r="AK735" t="str">
        <f ca="1">MID(Sheet1!DU735,FIND(":",Sheet1!DU735)+1,100)</f>
        <v>地块建筑面积*60*0.8/1000</v>
      </c>
      <c r="AL735" t="str">
        <f ca="1">MID(Sheet1!DV735,FIND(":",Sheet1!DV735)+1,100)</f>
        <v>80门/公顷</v>
      </c>
      <c r="AM735" t="str">
        <f ca="1">MID(Sheet1!DW735,FIND(":",Sheet1!DW735)+1,100)</f>
        <v>用地面积*80</v>
      </c>
      <c r="AN735" t="str">
        <f ca="1">MID(Sheet1!DX735,FIND(":",Sheet1!DX735)+1,100)</f>
        <v>20门/公顷</v>
      </c>
      <c r="AO735" t="str">
        <f ca="1">MID(Sheet1!DY735,FIND(":",Sheet1!DY735)+1,100)</f>
        <v>用地面积*20</v>
      </c>
      <c r="AP735" t="str">
        <f ca="1">MID(Sheet1!DZ735,FIND(":",Sheet1!DZ735)+1,100)</f>
        <v>41.9pcu/万平方米，50：50</v>
      </c>
      <c r="AQ735" t="str">
        <f ca="1">MID(Sheet1!EA735,FIND(":",Sheet1!EA735)+1,100)</f>
        <v>地块建筑面积/10000*41.9*0.50</v>
      </c>
      <c r="AR735" t="str">
        <f ca="1">MID(Sheet1!EB735,FIND(":",Sheet1!EB735)+1,100)</f>
        <v>地块建筑面积/10000*41.9*0.50</v>
      </c>
      <c r="AS735" t="str">
        <f ca="1">MID(Sheet1!EC735,FIND(":",Sheet1!EC735)+1,100)</f>
        <v>-</v>
      </c>
      <c r="AT735" t="str">
        <f ca="1">MID(Sheet1!ED735,FIND(":",Sheet1!ED735)+1,100)</f>
        <v>0</v>
      </c>
      <c r="AU735" t="str">
        <f ca="1">MID(Sheet1!EE735,FIND(":",Sheet1!EE735)+1,100)</f>
        <v>地块建筑面积*0.15*0.08</v>
      </c>
      <c r="AV735" t="str">
        <f ca="1">MID(Sheet1!EF735,FIND(":",Sheet1!EF735)+1,100)</f>
        <v>地块建筑面积*0.15*0.08</v>
      </c>
      <c r="AW735" t="str">
        <f ca="1">MID(Sheet1!EG735,FIND(":",Sheet1!EG735)+1,100)</f>
        <v>城镇建设用地</v>
      </c>
    </row>
    <row r="736" spans="1:49" x14ac:dyDescent="0.2">
      <c r="A736" t="str">
        <f>MID(Sheet1!CK736,FIND(":",Sheet1!CK736)+1,100)</f>
        <v>100101(080403)#一类工业用地(中小学用地)#国空</v>
      </c>
      <c r="B736" t="str">
        <f>MID(Sheet1!CL736,FIND(":",Sheet1!CL736)+1,100)</f>
        <v>一类工业用地(中小学用地)</v>
      </c>
      <c r="C736" t="str">
        <f>MID(Sheet1!CM736,FIND(":",Sheet1!CM736)+1,100)</f>
        <v/>
      </c>
      <c r="D736" t="str">
        <f>MID(Sheet1!CN736,FIND(":",Sheet1!CN736)+1,100)</f>
        <v>100101(080403)</v>
      </c>
      <c r="E736" t="str">
        <f>MID(Sheet1!CO736,FIND(":",Sheet1!CO736)+1,100)</f>
        <v>国空</v>
      </c>
      <c r="F736" t="str">
        <f>MID(Sheet1!CP736,FIND(":",Sheet1!CP736)+1,100)</f>
        <v>100101(A33)</v>
      </c>
      <c r="G736" t="str">
        <f>MID(Sheet1!CQ736,FIND(":",Sheet1!CQ736)+1,100)</f>
        <v>M1#一类工业用地#城规</v>
      </c>
      <c r="H736" t="str">
        <f>MID(Sheet1!CR736,FIND(":",Sheet1!CR736)+1,100)</f>
        <v>M1</v>
      </c>
      <c r="I736" t="str">
        <f>MID(Sheet1!CS736,FIND(":",Sheet1!CS736)+1,100)</f>
        <v>10#工矿用地#国空</v>
      </c>
      <c r="J736" t="str">
        <f>MID(Sheet1!CT736,FIND(":",Sheet1!CT736)+1,100)</f>
        <v>2</v>
      </c>
      <c r="K736" t="str">
        <f>MID(Sheet1!CU736,FIND(":",Sheet1!CU736)+1,100)</f>
        <v>110</v>
      </c>
      <c r="L736" t="str">
        <f ca="1">MID(Sheet1!CV736,FIND(":",Sheet1!CV736)+1,100)</f>
        <v>198,156,109</v>
      </c>
      <c r="M736" t="str">
        <f ca="1">MID(Sheet1!CW736,FIND(":",Sheet1!CW736)+1,100)</f>
        <v>面积*容积率</v>
      </c>
      <c r="N736" t="str">
        <f ca="1">MID(Sheet1!CX736,FIND(":",Sheet1!CX736)+1,100)</f>
        <v>地块建筑面积*0</v>
      </c>
      <c r="O736" t="str">
        <f ca="1">MID(Sheet1!CY736,FIND(":",Sheet1!CY736)+1,100)</f>
        <v>地块建筑面积*0</v>
      </c>
      <c r="P736" t="str">
        <f ca="1">MID(Sheet1!CZ736,FIND(":",Sheet1!CZ736)+1,100)</f>
        <v>地块建筑面积*0</v>
      </c>
      <c r="Q736" t="str">
        <f ca="1">MID(Sheet1!DA736,FIND(":",Sheet1!DA736)+1,100)</f>
        <v>地块建筑面积*0</v>
      </c>
      <c r="R736" t="str">
        <f ca="1">MID(Sheet1!DB736,FIND(":",Sheet1!DB736)+1,100)</f>
        <v>地块建筑面积*0</v>
      </c>
      <c r="S736" t="str">
        <f ca="1">MID(Sheet1!DC736,FIND(":",Sheet1!DC736)+1,100)</f>
        <v>地块建筑面积*1</v>
      </c>
      <c r="T736" t="str">
        <f ca="1">MID(Sheet1!DD736,FIND(":",Sheet1!DD736)+1,100)</f>
        <v>地块建筑面积*0</v>
      </c>
      <c r="U736" t="str">
        <f ca="1">MID(Sheet1!DE736,FIND(":",Sheet1!DE736)+1,100)</f>
        <v>面积*0</v>
      </c>
      <c r="V736" t="str">
        <f ca="1">MID(Sheet1!DF736,FIND(":",Sheet1!DF736)+1,100)</f>
        <v>面积*0</v>
      </c>
      <c r="W736" t="str">
        <f ca="1">MID(Sheet1!DG736,FIND(":",Sheet1!DG736)+1,100)</f>
        <v>-</v>
      </c>
      <c r="X736" t="str">
        <f ca="1">MID(Sheet1!DH736,FIND(":",Sheet1!DH736)+1,100)</f>
        <v>0</v>
      </c>
      <c r="Y736" t="str">
        <f ca="1">MID(Sheet1!DI736,FIND(":",Sheet1!DI736)+1,100)</f>
        <v>-</v>
      </c>
      <c r="Z736" t="str">
        <f ca="1">MID(Sheet1!DJ736,FIND(":",Sheet1!DJ736)+1,100)</f>
        <v>0</v>
      </c>
      <c r="AA736" t="str">
        <f ca="1">MID(Sheet1!DK736,FIND(":",Sheet1!DK736)+1,100)</f>
        <v>50岗位/公顷</v>
      </c>
      <c r="AB736" t="str">
        <f ca="1">MID(Sheet1!DL736,FIND(":",Sheet1!DL736)+1,100)</f>
        <v>用地面积*50</v>
      </c>
      <c r="AC736" t="str">
        <f ca="1">MID(Sheet1!DM736,FIND(":",Sheet1!DM736)+1,100)</f>
        <v>0.5个/100平方米</v>
      </c>
      <c r="AD736" t="str">
        <f ca="1">MID(Sheet1!DN736,FIND(":",Sheet1!DN736)+1,100)</f>
        <v>地块建筑面积*0.5/100</v>
      </c>
      <c r="AE736" t="str">
        <f ca="1">MID(Sheet1!DO736,FIND(":",Sheet1!DO736)+1,100)</f>
        <v>120立方米/公顷*日</v>
      </c>
      <c r="AF736" t="str">
        <f ca="1">MID(Sheet1!DP736,FIND(":",Sheet1!DP736)+1,100)</f>
        <v>用地面积*120</v>
      </c>
      <c r="AG736" t="str">
        <f ca="1">MID(Sheet1!DQ736,FIND(":",Sheet1!DQ736)+1,100)</f>
        <v>0.85</v>
      </c>
      <c r="AH736" t="str">
        <f ca="1">MID(Sheet1!DR736,FIND(":",Sheet1!DR736)+1,100)</f>
        <v>用水量*0.85</v>
      </c>
      <c r="AI736" t="str">
        <f ca="1">MID(Sheet1!DS736,FIND(":",Sheet1!DS736)+1,100)</f>
        <v>60瓦/平方米</v>
      </c>
      <c r="AJ736" t="str">
        <f ca="1">MID(Sheet1!DT736,FIND(":",Sheet1!DT736)+1,100)</f>
        <v>0.8</v>
      </c>
      <c r="AK736" t="str">
        <f ca="1">MID(Sheet1!DU736,FIND(":",Sheet1!DU736)+1,100)</f>
        <v>地块建筑面积*60*0.8/1000</v>
      </c>
      <c r="AL736" t="str">
        <f ca="1">MID(Sheet1!DV736,FIND(":",Sheet1!DV736)+1,100)</f>
        <v>80门/公顷</v>
      </c>
      <c r="AM736" t="str">
        <f ca="1">MID(Sheet1!DW736,FIND(":",Sheet1!DW736)+1,100)</f>
        <v>用地面积*80</v>
      </c>
      <c r="AN736" t="str">
        <f ca="1">MID(Sheet1!DX736,FIND(":",Sheet1!DX736)+1,100)</f>
        <v>20门/公顷</v>
      </c>
      <c r="AO736" t="str">
        <f ca="1">MID(Sheet1!DY736,FIND(":",Sheet1!DY736)+1,100)</f>
        <v>用地面积*20</v>
      </c>
      <c r="AP736" t="str">
        <f ca="1">MID(Sheet1!DZ736,FIND(":",Sheet1!DZ736)+1,100)</f>
        <v>41.9pcu/万平方米，50：50</v>
      </c>
      <c r="AQ736" t="str">
        <f ca="1">MID(Sheet1!EA736,FIND(":",Sheet1!EA736)+1,100)</f>
        <v>地块建筑面积/10000*41.9*0.50</v>
      </c>
      <c r="AR736" t="str">
        <f ca="1">MID(Sheet1!EB736,FIND(":",Sheet1!EB736)+1,100)</f>
        <v>地块建筑面积/10000*41.9*0.50</v>
      </c>
      <c r="AS736" t="str">
        <f ca="1">MID(Sheet1!EC736,FIND(":",Sheet1!EC736)+1,100)</f>
        <v>-</v>
      </c>
      <c r="AT736" t="str">
        <f ca="1">MID(Sheet1!ED736,FIND(":",Sheet1!ED736)+1,100)</f>
        <v>0</v>
      </c>
      <c r="AU736" t="str">
        <f ca="1">MID(Sheet1!EE736,FIND(":",Sheet1!EE736)+1,100)</f>
        <v>地块建筑面积*0.15*0.08</v>
      </c>
      <c r="AV736" t="str">
        <f ca="1">MID(Sheet1!EF736,FIND(":",Sheet1!EF736)+1,100)</f>
        <v>地块建筑面积*0.15*0.08</v>
      </c>
      <c r="AW736" t="str">
        <f ca="1">MID(Sheet1!EG736,FIND(":",Sheet1!EG736)+1,100)</f>
        <v>城镇建设用地</v>
      </c>
    </row>
    <row r="737" spans="1:49" x14ac:dyDescent="0.2">
      <c r="A737" t="str">
        <f>MID(Sheet1!CK737,FIND(":",Sheet1!CK737)+1,100)</f>
        <v>100101/100102(080403)#一类工业用地/二类工业用地(中小学用地)#国空</v>
      </c>
      <c r="B737" t="str">
        <f>MID(Sheet1!CL737,FIND(":",Sheet1!CL737)+1,100)</f>
        <v>一类工业用地/二类工业用地(中小学用地)</v>
      </c>
      <c r="C737" t="str">
        <f>MID(Sheet1!CM737,FIND(":",Sheet1!CM737)+1,100)</f>
        <v/>
      </c>
      <c r="D737" t="str">
        <f>MID(Sheet1!CN737,FIND(":",Sheet1!CN737)+1,100)</f>
        <v>100101/100102(080403)</v>
      </c>
      <c r="E737" t="str">
        <f>MID(Sheet1!CO737,FIND(":",Sheet1!CO737)+1,100)</f>
        <v>国空</v>
      </c>
      <c r="F737" t="str">
        <f>MID(Sheet1!CP737,FIND(":",Sheet1!CP737)+1,100)</f>
        <v>100101/M2(A33)</v>
      </c>
      <c r="G737" t="str">
        <f>MID(Sheet1!CQ737,FIND(":",Sheet1!CQ737)+1,100)</f>
        <v>M2#二类工业用地#城规</v>
      </c>
      <c r="H737" t="str">
        <f>MID(Sheet1!CR737,FIND(":",Sheet1!CR737)+1,100)</f>
        <v>M2</v>
      </c>
      <c r="I737" t="str">
        <f>MID(Sheet1!CS737,FIND(":",Sheet1!CS737)+1,100)</f>
        <v>10#工矿用地#国空</v>
      </c>
      <c r="J737" t="str">
        <f>MID(Sheet1!CT737,FIND(":",Sheet1!CT737)+1,100)</f>
        <v>2</v>
      </c>
      <c r="K737" t="str">
        <f>MID(Sheet1!CU737,FIND(":",Sheet1!CU737)+1,100)</f>
        <v>110</v>
      </c>
      <c r="L737" t="str">
        <f ca="1">MID(Sheet1!CV737,FIND(":",Sheet1!CV737)+1,100)</f>
        <v>166,124,82</v>
      </c>
      <c r="M737" t="str">
        <f ca="1">MID(Sheet1!CW737,FIND(":",Sheet1!CW737)+1,100)</f>
        <v>面积*容积率</v>
      </c>
      <c r="N737" t="str">
        <f ca="1">MID(Sheet1!CX737,FIND(":",Sheet1!CX737)+1,100)</f>
        <v>地块建筑面积*0</v>
      </c>
      <c r="O737" t="str">
        <f ca="1">MID(Sheet1!CY737,FIND(":",Sheet1!CY737)+1,100)</f>
        <v>地块建筑面积*0</v>
      </c>
      <c r="P737" t="str">
        <f ca="1">MID(Sheet1!CZ737,FIND(":",Sheet1!CZ737)+1,100)</f>
        <v>地块建筑面积*0</v>
      </c>
      <c r="Q737" t="str">
        <f ca="1">MID(Sheet1!DA737,FIND(":",Sheet1!DA737)+1,100)</f>
        <v>地块建筑面积*0</v>
      </c>
      <c r="R737" t="str">
        <f ca="1">MID(Sheet1!DB737,FIND(":",Sheet1!DB737)+1,100)</f>
        <v>地块建筑面积*0</v>
      </c>
      <c r="S737" t="str">
        <f ca="1">MID(Sheet1!DC737,FIND(":",Sheet1!DC737)+1,100)</f>
        <v>地块建筑面积*1</v>
      </c>
      <c r="T737" t="str">
        <f ca="1">MID(Sheet1!DD737,FIND(":",Sheet1!DD737)+1,100)</f>
        <v>地块建筑面积*0</v>
      </c>
      <c r="U737" t="str">
        <f ca="1">MID(Sheet1!DE737,FIND(":",Sheet1!DE737)+1,100)</f>
        <v>面积*0</v>
      </c>
      <c r="V737" t="str">
        <f ca="1">MID(Sheet1!DF737,FIND(":",Sheet1!DF737)+1,100)</f>
        <v>面积*0</v>
      </c>
      <c r="W737" t="str">
        <f ca="1">MID(Sheet1!DG737,FIND(":",Sheet1!DG737)+1,100)</f>
        <v>-</v>
      </c>
      <c r="X737" t="str">
        <f ca="1">MID(Sheet1!DH737,FIND(":",Sheet1!DH737)+1,100)</f>
        <v>0</v>
      </c>
      <c r="Y737" t="str">
        <f ca="1">MID(Sheet1!DI737,FIND(":",Sheet1!DI737)+1,100)</f>
        <v>-</v>
      </c>
      <c r="Z737" t="str">
        <f ca="1">MID(Sheet1!DJ737,FIND(":",Sheet1!DJ737)+1,100)</f>
        <v>0</v>
      </c>
      <c r="AA737" t="str">
        <f ca="1">MID(Sheet1!DK737,FIND(":",Sheet1!DK737)+1,100)</f>
        <v>50岗位/公顷</v>
      </c>
      <c r="AB737" t="str">
        <f ca="1">MID(Sheet1!DL737,FIND(":",Sheet1!DL737)+1,100)</f>
        <v>用地面积*50</v>
      </c>
      <c r="AC737" t="str">
        <f ca="1">MID(Sheet1!DM737,FIND(":",Sheet1!DM737)+1,100)</f>
        <v>0.5个/100平方米</v>
      </c>
      <c r="AD737" t="str">
        <f ca="1">MID(Sheet1!DN737,FIND(":",Sheet1!DN737)+1,100)</f>
        <v>地块建筑面积*0.5/100</v>
      </c>
      <c r="AE737" t="str">
        <f ca="1">MID(Sheet1!DO737,FIND(":",Sheet1!DO737)+1,100)</f>
        <v>120立方米/公顷*日</v>
      </c>
      <c r="AF737" t="str">
        <f ca="1">MID(Sheet1!DP737,FIND(":",Sheet1!DP737)+1,100)</f>
        <v>用地面积*120</v>
      </c>
      <c r="AG737" t="str">
        <f ca="1">MID(Sheet1!DQ737,FIND(":",Sheet1!DQ737)+1,100)</f>
        <v>0.85</v>
      </c>
      <c r="AH737" t="str">
        <f ca="1">MID(Sheet1!DR737,FIND(":",Sheet1!DR737)+1,100)</f>
        <v>用水量*0.85</v>
      </c>
      <c r="AI737" t="str">
        <f ca="1">MID(Sheet1!DS737,FIND(":",Sheet1!DS737)+1,100)</f>
        <v>60瓦/平方米</v>
      </c>
      <c r="AJ737" t="str">
        <f ca="1">MID(Sheet1!DT737,FIND(":",Sheet1!DT737)+1,100)</f>
        <v>0.8</v>
      </c>
      <c r="AK737" t="str">
        <f ca="1">MID(Sheet1!DU737,FIND(":",Sheet1!DU737)+1,100)</f>
        <v>地块建筑面积*60*0.8/1000</v>
      </c>
      <c r="AL737" t="str">
        <f ca="1">MID(Sheet1!DV737,FIND(":",Sheet1!DV737)+1,100)</f>
        <v>80门/公顷</v>
      </c>
      <c r="AM737" t="str">
        <f ca="1">MID(Sheet1!DW737,FIND(":",Sheet1!DW737)+1,100)</f>
        <v>用地面积*80</v>
      </c>
      <c r="AN737" t="str">
        <f ca="1">MID(Sheet1!DX737,FIND(":",Sheet1!DX737)+1,100)</f>
        <v>20门/公顷</v>
      </c>
      <c r="AO737" t="str">
        <f ca="1">MID(Sheet1!DY737,FIND(":",Sheet1!DY737)+1,100)</f>
        <v>用地面积*20</v>
      </c>
      <c r="AP737" t="str">
        <f ca="1">MID(Sheet1!DZ737,FIND(":",Sheet1!DZ737)+1,100)</f>
        <v>41.9pcu/万平方米，50：50</v>
      </c>
      <c r="AQ737" t="str">
        <f ca="1">MID(Sheet1!EA737,FIND(":",Sheet1!EA737)+1,100)</f>
        <v>地块建筑面积/10000*41.9*0.50</v>
      </c>
      <c r="AR737" t="str">
        <f ca="1">MID(Sheet1!EB737,FIND(":",Sheet1!EB737)+1,100)</f>
        <v>地块建筑面积/10000*41.9*0.50</v>
      </c>
      <c r="AS737" t="str">
        <f ca="1">MID(Sheet1!EC737,FIND(":",Sheet1!EC737)+1,100)</f>
        <v>-</v>
      </c>
      <c r="AT737" t="str">
        <f ca="1">MID(Sheet1!ED737,FIND(":",Sheet1!ED737)+1,100)</f>
        <v>0</v>
      </c>
      <c r="AU737" t="str">
        <f ca="1">MID(Sheet1!EE737,FIND(":",Sheet1!EE737)+1,100)</f>
        <v>地块建筑面积*0.15*0.08</v>
      </c>
      <c r="AV737" t="str">
        <f ca="1">MID(Sheet1!EF737,FIND(":",Sheet1!EF737)+1,100)</f>
        <v>地块建筑面积*0.15*0.08</v>
      </c>
      <c r="AW737" t="str">
        <f ca="1">MID(Sheet1!EG737,FIND(":",Sheet1!EG737)+1,100)</f>
        <v>城镇建设用地</v>
      </c>
    </row>
    <row r="738" spans="1:49" x14ac:dyDescent="0.2">
      <c r="A738" t="str">
        <f>MID(Sheet1!CK738,FIND(":",Sheet1!CK738)+1,100)</f>
        <v>100101/100102#一类工业用地/二类工业用地#国空</v>
      </c>
      <c r="B738" t="str">
        <f>MID(Sheet1!CL738,FIND(":",Sheet1!CL738)+1,100)</f>
        <v>一类工业用地/二类工业用地</v>
      </c>
      <c r="C738" t="str">
        <f>MID(Sheet1!CM738,FIND(":",Sheet1!CM738)+1,100)</f>
        <v/>
      </c>
      <c r="D738" t="str">
        <f>MID(Sheet1!CN738,FIND(":",Sheet1!CN738)+1,100)</f>
        <v>100101/100102</v>
      </c>
      <c r="E738" t="str">
        <f>MID(Sheet1!CO738,FIND(":",Sheet1!CO738)+1,100)</f>
        <v>国空</v>
      </c>
      <c r="F738" t="str">
        <f>MID(Sheet1!CP738,FIND(":",Sheet1!CP738)+1,100)</f>
        <v>100101/M2</v>
      </c>
      <c r="G738" t="str">
        <f>MID(Sheet1!CQ738,FIND(":",Sheet1!CQ738)+1,100)</f>
        <v>M2#二类工业用地#城规</v>
      </c>
      <c r="H738" t="str">
        <f>MID(Sheet1!CR738,FIND(":",Sheet1!CR738)+1,100)</f>
        <v>M2</v>
      </c>
      <c r="I738" t="str">
        <f>MID(Sheet1!CS738,FIND(":",Sheet1!CS738)+1,100)</f>
        <v>10#工矿用地#国空</v>
      </c>
      <c r="J738" t="str">
        <f>MID(Sheet1!CT738,FIND(":",Sheet1!CT738)+1,100)</f>
        <v>2</v>
      </c>
      <c r="K738" t="str">
        <f>MID(Sheet1!CU738,FIND(":",Sheet1!CU738)+1,100)</f>
        <v>110</v>
      </c>
      <c r="L738" t="str">
        <f ca="1">MID(Sheet1!CV738,FIND(":",Sheet1!CV738)+1,100)</f>
        <v>166,124,82</v>
      </c>
      <c r="M738" t="str">
        <f ca="1">MID(Sheet1!CW738,FIND(":",Sheet1!CW738)+1,100)</f>
        <v>面积*容积率</v>
      </c>
      <c r="N738" t="str">
        <f ca="1">MID(Sheet1!CX738,FIND(":",Sheet1!CX738)+1,100)</f>
        <v>地块建筑面积*0</v>
      </c>
      <c r="O738" t="str">
        <f ca="1">MID(Sheet1!CY738,FIND(":",Sheet1!CY738)+1,100)</f>
        <v>地块建筑面积*0</v>
      </c>
      <c r="P738" t="str">
        <f ca="1">MID(Sheet1!CZ738,FIND(":",Sheet1!CZ738)+1,100)</f>
        <v>地块建筑面积*0</v>
      </c>
      <c r="Q738" t="str">
        <f ca="1">MID(Sheet1!DA738,FIND(":",Sheet1!DA738)+1,100)</f>
        <v>地块建筑面积*0</v>
      </c>
      <c r="R738" t="str">
        <f ca="1">MID(Sheet1!DB738,FIND(":",Sheet1!DB738)+1,100)</f>
        <v>地块建筑面积*0</v>
      </c>
      <c r="S738" t="str">
        <f ca="1">MID(Sheet1!DC738,FIND(":",Sheet1!DC738)+1,100)</f>
        <v>地块建筑面积*1</v>
      </c>
      <c r="T738" t="str">
        <f ca="1">MID(Sheet1!DD738,FIND(":",Sheet1!DD738)+1,100)</f>
        <v>地块建筑面积*0</v>
      </c>
      <c r="U738" t="str">
        <f ca="1">MID(Sheet1!DE738,FIND(":",Sheet1!DE738)+1,100)</f>
        <v>面积*0</v>
      </c>
      <c r="V738" t="str">
        <f ca="1">MID(Sheet1!DF738,FIND(":",Sheet1!DF738)+1,100)</f>
        <v>面积*0</v>
      </c>
      <c r="W738" t="str">
        <f ca="1">MID(Sheet1!DG738,FIND(":",Sheet1!DG738)+1,100)</f>
        <v>-</v>
      </c>
      <c r="X738" t="str">
        <f ca="1">MID(Sheet1!DH738,FIND(":",Sheet1!DH738)+1,100)</f>
        <v>0</v>
      </c>
      <c r="Y738" t="str">
        <f ca="1">MID(Sheet1!DI738,FIND(":",Sheet1!DI738)+1,100)</f>
        <v>-</v>
      </c>
      <c r="Z738" t="str">
        <f ca="1">MID(Sheet1!DJ738,FIND(":",Sheet1!DJ738)+1,100)</f>
        <v>0</v>
      </c>
      <c r="AA738" t="str">
        <f ca="1">MID(Sheet1!DK738,FIND(":",Sheet1!DK738)+1,100)</f>
        <v>50岗位/公顷</v>
      </c>
      <c r="AB738" t="str">
        <f ca="1">MID(Sheet1!DL738,FIND(":",Sheet1!DL738)+1,100)</f>
        <v>用地面积*50</v>
      </c>
      <c r="AC738" t="str">
        <f ca="1">MID(Sheet1!DM738,FIND(":",Sheet1!DM738)+1,100)</f>
        <v>0.5个/100平方米</v>
      </c>
      <c r="AD738" t="str">
        <f ca="1">MID(Sheet1!DN738,FIND(":",Sheet1!DN738)+1,100)</f>
        <v>地块建筑面积*0.5/100</v>
      </c>
      <c r="AE738" t="str">
        <f ca="1">MID(Sheet1!DO738,FIND(":",Sheet1!DO738)+1,100)</f>
        <v>120立方米/公顷*日</v>
      </c>
      <c r="AF738" t="str">
        <f ca="1">MID(Sheet1!DP738,FIND(":",Sheet1!DP738)+1,100)</f>
        <v>用地面积*120</v>
      </c>
      <c r="AG738" t="str">
        <f ca="1">MID(Sheet1!DQ738,FIND(":",Sheet1!DQ738)+1,100)</f>
        <v>0.85</v>
      </c>
      <c r="AH738" t="str">
        <f ca="1">MID(Sheet1!DR738,FIND(":",Sheet1!DR738)+1,100)</f>
        <v>用水量*0.85</v>
      </c>
      <c r="AI738" t="str">
        <f ca="1">MID(Sheet1!DS738,FIND(":",Sheet1!DS738)+1,100)</f>
        <v>60瓦/平方米</v>
      </c>
      <c r="AJ738" t="str">
        <f ca="1">MID(Sheet1!DT738,FIND(":",Sheet1!DT738)+1,100)</f>
        <v>0.8</v>
      </c>
      <c r="AK738" t="str">
        <f ca="1">MID(Sheet1!DU738,FIND(":",Sheet1!DU738)+1,100)</f>
        <v>地块建筑面积*60*0.8/1000</v>
      </c>
      <c r="AL738" t="str">
        <f ca="1">MID(Sheet1!DV738,FIND(":",Sheet1!DV738)+1,100)</f>
        <v>80门/公顷</v>
      </c>
      <c r="AM738" t="str">
        <f ca="1">MID(Sheet1!DW738,FIND(":",Sheet1!DW738)+1,100)</f>
        <v>用地面积*80</v>
      </c>
      <c r="AN738" t="str">
        <f ca="1">MID(Sheet1!DX738,FIND(":",Sheet1!DX738)+1,100)</f>
        <v>20门/公顷</v>
      </c>
      <c r="AO738" t="str">
        <f ca="1">MID(Sheet1!DY738,FIND(":",Sheet1!DY738)+1,100)</f>
        <v>用地面积*20</v>
      </c>
      <c r="AP738" t="str">
        <f ca="1">MID(Sheet1!DZ738,FIND(":",Sheet1!DZ738)+1,100)</f>
        <v>41.9pcu/万平方米，50：50</v>
      </c>
      <c r="AQ738" t="str">
        <f ca="1">MID(Sheet1!EA738,FIND(":",Sheet1!EA738)+1,100)</f>
        <v>地块建筑面积/10000*41.9*0.50</v>
      </c>
      <c r="AR738" t="str">
        <f ca="1">MID(Sheet1!EB738,FIND(":",Sheet1!EB738)+1,100)</f>
        <v>地块建筑面积/10000*41.9*0.50</v>
      </c>
      <c r="AS738" t="str">
        <f ca="1">MID(Sheet1!EC738,FIND(":",Sheet1!EC738)+1,100)</f>
        <v>-</v>
      </c>
      <c r="AT738" t="str">
        <f ca="1">MID(Sheet1!ED738,FIND(":",Sheet1!ED738)+1,100)</f>
        <v>0</v>
      </c>
      <c r="AU738" t="str">
        <f ca="1">MID(Sheet1!EE738,FIND(":",Sheet1!EE738)+1,100)</f>
        <v>地块建筑面积*0.15*0.08</v>
      </c>
      <c r="AV738" t="str">
        <f ca="1">MID(Sheet1!EF738,FIND(":",Sheet1!EF738)+1,100)</f>
        <v>地块建筑面积*0.15*0.08</v>
      </c>
      <c r="AW738" t="str">
        <f ca="1">MID(Sheet1!EG738,FIND(":",Sheet1!EG738)+1,100)</f>
        <v>城镇建设用地</v>
      </c>
    </row>
    <row r="739" spans="1:49" x14ac:dyDescent="0.2">
      <c r="A739" t="str">
        <f>MID(Sheet1!CK739,FIND(":",Sheet1!CK739)+1,100)</f>
        <v>10010102/100102#一般一类工业用地/二类工业用地#国空</v>
      </c>
      <c r="B739" t="str">
        <f>MID(Sheet1!CL739,FIND(":",Sheet1!CL739)+1,100)</f>
        <v>一般一类工业用地/二类工业用地</v>
      </c>
      <c r="C739" t="str">
        <f>MID(Sheet1!CM739,FIND(":",Sheet1!CM739)+1,100)</f>
        <v/>
      </c>
      <c r="D739" t="str">
        <f>MID(Sheet1!CN739,FIND(":",Sheet1!CN739)+1,100)</f>
        <v>10010102/100102</v>
      </c>
      <c r="E739" t="str">
        <f>MID(Sheet1!CO739,FIND(":",Sheet1!CO739)+1,100)</f>
        <v>国空</v>
      </c>
      <c r="F739" t="str">
        <f>MID(Sheet1!CP739,FIND(":",Sheet1!CP739)+1,100)</f>
        <v>M1/M2</v>
      </c>
      <c r="G739" t="str">
        <f>MID(Sheet1!CQ739,FIND(":",Sheet1!CQ739)+1,100)</f>
        <v>M2#二类工业用地#城规</v>
      </c>
      <c r="H739" t="str">
        <f>MID(Sheet1!CR739,FIND(":",Sheet1!CR739)+1,100)</f>
        <v>M2</v>
      </c>
      <c r="I739" t="str">
        <f>MID(Sheet1!CS739,FIND(":",Sheet1!CS739)+1,100)</f>
        <v>10#工矿用地#国空</v>
      </c>
      <c r="J739" t="str">
        <f>MID(Sheet1!CT739,FIND(":",Sheet1!CT739)+1,100)</f>
        <v>2</v>
      </c>
      <c r="K739" t="str">
        <f>MID(Sheet1!CU739,FIND(":",Sheet1!CU739)+1,100)</f>
        <v>110</v>
      </c>
      <c r="L739" t="str">
        <f ca="1">MID(Sheet1!CV739,FIND(":",Sheet1!CV739)+1,100)</f>
        <v>166,124,82</v>
      </c>
      <c r="M739" t="str">
        <f ca="1">MID(Sheet1!CW739,FIND(":",Sheet1!CW739)+1,100)</f>
        <v>面积*容积率</v>
      </c>
      <c r="N739" t="str">
        <f ca="1">MID(Sheet1!CX739,FIND(":",Sheet1!CX739)+1,100)</f>
        <v>地块建筑面积*0</v>
      </c>
      <c r="O739" t="str">
        <f ca="1">MID(Sheet1!CY739,FIND(":",Sheet1!CY739)+1,100)</f>
        <v>地块建筑面积*0</v>
      </c>
      <c r="P739" t="str">
        <f ca="1">MID(Sheet1!CZ739,FIND(":",Sheet1!CZ739)+1,100)</f>
        <v>地块建筑面积*0</v>
      </c>
      <c r="Q739" t="str">
        <f ca="1">MID(Sheet1!DA739,FIND(":",Sheet1!DA739)+1,100)</f>
        <v>地块建筑面积*0</v>
      </c>
      <c r="R739" t="str">
        <f ca="1">MID(Sheet1!DB739,FIND(":",Sheet1!DB739)+1,100)</f>
        <v>地块建筑面积*0</v>
      </c>
      <c r="S739" t="str">
        <f ca="1">MID(Sheet1!DC739,FIND(":",Sheet1!DC739)+1,100)</f>
        <v>地块建筑面积*1</v>
      </c>
      <c r="T739" t="str">
        <f ca="1">MID(Sheet1!DD739,FIND(":",Sheet1!DD739)+1,100)</f>
        <v>地块建筑面积*0</v>
      </c>
      <c r="U739" t="str">
        <f ca="1">MID(Sheet1!DE739,FIND(":",Sheet1!DE739)+1,100)</f>
        <v>面积*0</v>
      </c>
      <c r="V739" t="str">
        <f ca="1">MID(Sheet1!DF739,FIND(":",Sheet1!DF739)+1,100)</f>
        <v>面积*0</v>
      </c>
      <c r="W739" t="str">
        <f ca="1">MID(Sheet1!DG739,FIND(":",Sheet1!DG739)+1,100)</f>
        <v>-</v>
      </c>
      <c r="X739" t="str">
        <f ca="1">MID(Sheet1!DH739,FIND(":",Sheet1!DH739)+1,100)</f>
        <v>0</v>
      </c>
      <c r="Y739" t="str">
        <f ca="1">MID(Sheet1!DI739,FIND(":",Sheet1!DI739)+1,100)</f>
        <v>-</v>
      </c>
      <c r="Z739" t="str">
        <f ca="1">MID(Sheet1!DJ739,FIND(":",Sheet1!DJ739)+1,100)</f>
        <v>0</v>
      </c>
      <c r="AA739" t="str">
        <f ca="1">MID(Sheet1!DK739,FIND(":",Sheet1!DK739)+1,100)</f>
        <v>50岗位/公顷</v>
      </c>
      <c r="AB739" t="str">
        <f ca="1">MID(Sheet1!DL739,FIND(":",Sheet1!DL739)+1,100)</f>
        <v>用地面积*50</v>
      </c>
      <c r="AC739" t="str">
        <f ca="1">MID(Sheet1!DM739,FIND(":",Sheet1!DM739)+1,100)</f>
        <v>0.5个/100平方米</v>
      </c>
      <c r="AD739" t="str">
        <f ca="1">MID(Sheet1!DN739,FIND(":",Sheet1!DN739)+1,100)</f>
        <v>地块建筑面积*0.5/100</v>
      </c>
      <c r="AE739" t="str">
        <f ca="1">MID(Sheet1!DO739,FIND(":",Sheet1!DO739)+1,100)</f>
        <v>120立方米/公顷*日</v>
      </c>
      <c r="AF739" t="str">
        <f ca="1">MID(Sheet1!DP739,FIND(":",Sheet1!DP739)+1,100)</f>
        <v>用地面积*120</v>
      </c>
      <c r="AG739" t="str">
        <f ca="1">MID(Sheet1!DQ739,FIND(":",Sheet1!DQ739)+1,100)</f>
        <v>0.85</v>
      </c>
      <c r="AH739" t="str">
        <f ca="1">MID(Sheet1!DR739,FIND(":",Sheet1!DR739)+1,100)</f>
        <v>用水量*0.85</v>
      </c>
      <c r="AI739" t="str">
        <f ca="1">MID(Sheet1!DS739,FIND(":",Sheet1!DS739)+1,100)</f>
        <v>60瓦/平方米</v>
      </c>
      <c r="AJ739" t="str">
        <f ca="1">MID(Sheet1!DT739,FIND(":",Sheet1!DT739)+1,100)</f>
        <v>0.8</v>
      </c>
      <c r="AK739" t="str">
        <f ca="1">MID(Sheet1!DU739,FIND(":",Sheet1!DU739)+1,100)</f>
        <v>地块建筑面积*60*0.8/1000</v>
      </c>
      <c r="AL739" t="str">
        <f ca="1">MID(Sheet1!DV739,FIND(":",Sheet1!DV739)+1,100)</f>
        <v>80门/公顷</v>
      </c>
      <c r="AM739" t="str">
        <f ca="1">MID(Sheet1!DW739,FIND(":",Sheet1!DW739)+1,100)</f>
        <v>用地面积*80</v>
      </c>
      <c r="AN739" t="str">
        <f ca="1">MID(Sheet1!DX739,FIND(":",Sheet1!DX739)+1,100)</f>
        <v>20门/公顷</v>
      </c>
      <c r="AO739" t="str">
        <f ca="1">MID(Sheet1!DY739,FIND(":",Sheet1!DY739)+1,100)</f>
        <v>用地面积*20</v>
      </c>
      <c r="AP739" t="str">
        <f ca="1">MID(Sheet1!DZ739,FIND(":",Sheet1!DZ739)+1,100)</f>
        <v>41.9pcu/万平方米，50：50</v>
      </c>
      <c r="AQ739" t="str">
        <f ca="1">MID(Sheet1!EA739,FIND(":",Sheet1!EA739)+1,100)</f>
        <v>地块建筑面积/10000*41.9*0.50</v>
      </c>
      <c r="AR739" t="str">
        <f ca="1">MID(Sheet1!EB739,FIND(":",Sheet1!EB739)+1,100)</f>
        <v>地块建筑面积/10000*41.9*0.50</v>
      </c>
      <c r="AS739" t="str">
        <f ca="1">MID(Sheet1!EC739,FIND(":",Sheet1!EC739)+1,100)</f>
        <v>-</v>
      </c>
      <c r="AT739" t="str">
        <f ca="1">MID(Sheet1!ED739,FIND(":",Sheet1!ED739)+1,100)</f>
        <v>0</v>
      </c>
      <c r="AU739" t="str">
        <f ca="1">MID(Sheet1!EE739,FIND(":",Sheet1!EE739)+1,100)</f>
        <v>地块建筑面积*0.15*0.08</v>
      </c>
      <c r="AV739" t="str">
        <f ca="1">MID(Sheet1!EF739,FIND(":",Sheet1!EF739)+1,100)</f>
        <v>地块建筑面积*0.15*0.08</v>
      </c>
      <c r="AW739" t="str">
        <f ca="1">MID(Sheet1!EG739,FIND(":",Sheet1!EG739)+1,100)</f>
        <v>城镇建设用地</v>
      </c>
    </row>
    <row r="740" spans="1:49" x14ac:dyDescent="0.2">
      <c r="A740" t="str">
        <f>MID(Sheet1!CK740,FIND(":",Sheet1!CK740)+1,100)</f>
        <v>10010102v/100102v#一般一类工业用地/二类工业用地#国空</v>
      </c>
      <c r="B740" t="str">
        <f>MID(Sheet1!CL740,FIND(":",Sheet1!CL740)+1,100)</f>
        <v>一般一类工业用地/二类工业用地</v>
      </c>
      <c r="C740" t="str">
        <f>MID(Sheet1!CM740,FIND(":",Sheet1!CM740)+1,100)</f>
        <v/>
      </c>
      <c r="D740" t="str">
        <f>MID(Sheet1!CN740,FIND(":",Sheet1!CN740)+1,100)</f>
        <v>10010102v/100102v</v>
      </c>
      <c r="E740" t="str">
        <f>MID(Sheet1!CO740,FIND(":",Sheet1!CO740)+1,100)</f>
        <v>国空</v>
      </c>
      <c r="F740" t="str">
        <f>MID(Sheet1!CP740,FIND(":",Sheet1!CP740)+1,100)</f>
        <v>M1/M2</v>
      </c>
      <c r="G740" t="str">
        <f>MID(Sheet1!CQ740,FIND(":",Sheet1!CQ740)+1,100)</f>
        <v>Mv1#一类工业用地#城规</v>
      </c>
      <c r="H740" t="str">
        <f>MID(Sheet1!CR740,FIND(":",Sheet1!CR740)+1,100)</f>
        <v>M2</v>
      </c>
      <c r="I740" t="str">
        <f>MID(Sheet1!CS740,FIND(":",Sheet1!CS740)+1,100)</f>
        <v>100102#二类工业用地#国空</v>
      </c>
      <c r="J740" t="str">
        <f>MID(Sheet1!CT740,FIND(":",Sheet1!CT740)+1,100)</f>
        <v>2</v>
      </c>
      <c r="K740" t="str">
        <f>MID(Sheet1!CU740,FIND(":",Sheet1!CU740)+1,100)</f>
        <v>1100102</v>
      </c>
      <c r="L740" t="str">
        <f ca="1">MID(Sheet1!CV740,FIND(":",Sheet1!CV740)+1,100)</f>
        <v>198,156,109</v>
      </c>
      <c r="M740" t="str">
        <f ca="1">MID(Sheet1!CW740,FIND(":",Sheet1!CW740)+1,100)</f>
        <v>面积*容积率</v>
      </c>
      <c r="N740" t="str">
        <f ca="1">MID(Sheet1!CX740,FIND(":",Sheet1!CX740)+1,100)</f>
        <v>地块建筑面积*0</v>
      </c>
      <c r="O740" t="str">
        <f ca="1">MID(Sheet1!CY740,FIND(":",Sheet1!CY740)+1,100)</f>
        <v>地块建筑面积*0</v>
      </c>
      <c r="P740" t="str">
        <f ca="1">MID(Sheet1!CZ740,FIND(":",Sheet1!CZ740)+1,100)</f>
        <v>地块建筑面积*0</v>
      </c>
      <c r="Q740" t="str">
        <f ca="1">MID(Sheet1!DA740,FIND(":",Sheet1!DA740)+1,100)</f>
        <v>地块建筑面积*0</v>
      </c>
      <c r="R740" t="str">
        <f ca="1">MID(Sheet1!DB740,FIND(":",Sheet1!DB740)+1,100)</f>
        <v>地块建筑面积*0</v>
      </c>
      <c r="S740" t="str">
        <f ca="1">MID(Sheet1!DC740,FIND(":",Sheet1!DC740)+1,100)</f>
        <v>地块建筑面积*1</v>
      </c>
      <c r="T740" t="str">
        <f ca="1">MID(Sheet1!DD740,FIND(":",Sheet1!DD740)+1,100)</f>
        <v>地块建筑面积*0</v>
      </c>
      <c r="U740" t="str">
        <f ca="1">MID(Sheet1!DE740,FIND(":",Sheet1!DE740)+1,100)</f>
        <v>面积*0</v>
      </c>
      <c r="V740" t="str">
        <f ca="1">MID(Sheet1!DF740,FIND(":",Sheet1!DF740)+1,100)</f>
        <v>面积*0</v>
      </c>
      <c r="W740" t="str">
        <f ca="1">MID(Sheet1!DG740,FIND(":",Sheet1!DG740)+1,100)</f>
        <v>-</v>
      </c>
      <c r="X740" t="str">
        <f ca="1">MID(Sheet1!DH740,FIND(":",Sheet1!DH740)+1,100)</f>
        <v>0</v>
      </c>
      <c r="Y740" t="str">
        <f ca="1">MID(Sheet1!DI740,FIND(":",Sheet1!DI740)+1,100)</f>
        <v>-</v>
      </c>
      <c r="Z740" t="str">
        <f ca="1">MID(Sheet1!DJ740,FIND(":",Sheet1!DJ740)+1,100)</f>
        <v>0</v>
      </c>
      <c r="AA740" t="str">
        <f ca="1">MID(Sheet1!DK740,FIND(":",Sheet1!DK740)+1,100)</f>
        <v>50岗位/公顷</v>
      </c>
      <c r="AB740" t="str">
        <f ca="1">MID(Sheet1!DL740,FIND(":",Sheet1!DL740)+1,100)</f>
        <v>用地面积*50</v>
      </c>
      <c r="AC740" t="str">
        <f ca="1">MID(Sheet1!DM740,FIND(":",Sheet1!DM740)+1,100)</f>
        <v>0.5个/100平方米</v>
      </c>
      <c r="AD740" t="str">
        <f ca="1">MID(Sheet1!DN740,FIND(":",Sheet1!DN740)+1,100)</f>
        <v>地块建筑面积*0.5/100</v>
      </c>
      <c r="AE740" t="str">
        <f ca="1">MID(Sheet1!DO740,FIND(":",Sheet1!DO740)+1,100)</f>
        <v>120立方米/公顷*日</v>
      </c>
      <c r="AF740" t="str">
        <f ca="1">MID(Sheet1!DP740,FIND(":",Sheet1!DP740)+1,100)</f>
        <v>用地面积*120</v>
      </c>
      <c r="AG740" t="str">
        <f ca="1">MID(Sheet1!DQ740,FIND(":",Sheet1!DQ740)+1,100)</f>
        <v>0.85</v>
      </c>
      <c r="AH740" t="str">
        <f ca="1">MID(Sheet1!DR740,FIND(":",Sheet1!DR740)+1,100)</f>
        <v>用水量*0.85</v>
      </c>
      <c r="AI740" t="str">
        <f ca="1">MID(Sheet1!DS740,FIND(":",Sheet1!DS740)+1,100)</f>
        <v>600千瓦/公顷</v>
      </c>
      <c r="AJ740" t="str">
        <f ca="1">MID(Sheet1!DT740,FIND(":",Sheet1!DT740)+1,100)</f>
        <v>0.8</v>
      </c>
      <c r="AK740" t="str">
        <f ca="1">MID(Sheet1!DU740,FIND(":",Sheet1!DU740)+1,100)</f>
        <v>用地面积*600*0.8/1000</v>
      </c>
      <c r="AL740" t="str">
        <f ca="1">MID(Sheet1!DV740,FIND(":",Sheet1!DV740)+1,100)</f>
        <v>80门/公顷</v>
      </c>
      <c r="AM740" t="str">
        <f ca="1">MID(Sheet1!DW740,FIND(":",Sheet1!DW740)+1,100)</f>
        <v>用地面积*80</v>
      </c>
      <c r="AN740" t="str">
        <f ca="1">MID(Sheet1!DX740,FIND(":",Sheet1!DX740)+1,100)</f>
        <v>20门/公顷</v>
      </c>
      <c r="AO740" t="str">
        <f ca="1">MID(Sheet1!DY740,FIND(":",Sheet1!DY740)+1,100)</f>
        <v>用地面积*20</v>
      </c>
      <c r="AP740" t="str">
        <f ca="1">MID(Sheet1!DZ740,FIND(":",Sheet1!DZ740)+1,100)</f>
        <v>83.8pcu/公顷，50：50</v>
      </c>
      <c r="AQ740" t="str">
        <f ca="1">MID(Sheet1!EA740,FIND(":",Sheet1!EA740)+1,100)</f>
        <v>用地面积*83.8*0.50</v>
      </c>
      <c r="AR740" t="str">
        <f ca="1">MID(Sheet1!EB740,FIND(":",Sheet1!EB740)+1,100)</f>
        <v>用地面积*83.8*0.5</v>
      </c>
      <c r="AS740" t="str">
        <f ca="1">MID(Sheet1!EC740,FIND(":",Sheet1!EC740)+1,100)</f>
        <v>-</v>
      </c>
      <c r="AT740" t="str">
        <f ca="1">MID(Sheet1!ED740,FIND(":",Sheet1!ED740)+1,100)</f>
        <v>0</v>
      </c>
      <c r="AU740" t="str">
        <f ca="1">MID(Sheet1!EE740,FIND(":",Sheet1!EE740)+1,100)</f>
        <v>地块建筑面积*0.15*0.08</v>
      </c>
      <c r="AV740" t="str">
        <f ca="1">MID(Sheet1!EF740,FIND(":",Sheet1!EF740)+1,100)</f>
        <v>地块建筑面积*0.15*0.08</v>
      </c>
      <c r="AW740" t="str">
        <f ca="1">MID(Sheet1!EG740,FIND(":",Sheet1!EG740)+1,100)</f>
        <v>村庄建设用地</v>
      </c>
    </row>
    <row r="741" spans="1:49" x14ac:dyDescent="0.2">
      <c r="A741" t="str">
        <f>MID(Sheet1!CK741,FIND(":",Sheet1!CK741)+1,100)</f>
        <v>100102/0902#二类工业用地/商务金融用地#国空</v>
      </c>
      <c r="B741" t="str">
        <f>MID(Sheet1!CL741,FIND(":",Sheet1!CL741)+1,100)</f>
        <v>二类工业用地/商务金融用地</v>
      </c>
      <c r="C741" t="str">
        <f>MID(Sheet1!CM741,FIND(":",Sheet1!CM741)+1,100)</f>
        <v/>
      </c>
      <c r="D741" t="str">
        <f>MID(Sheet1!CN741,FIND(":",Sheet1!CN741)+1,100)</f>
        <v>100102/0902</v>
      </c>
      <c r="E741" t="str">
        <f>MID(Sheet1!CO741,FIND(":",Sheet1!CO741)+1,100)</f>
        <v>国空</v>
      </c>
      <c r="F741" t="str">
        <f>MID(Sheet1!CP741,FIND(":",Sheet1!CP741)+1,100)</f>
        <v>M2/B2</v>
      </c>
      <c r="G741" t="str">
        <f>MID(Sheet1!CQ741,FIND(":",Sheet1!CQ741)+1,100)</f>
        <v>M1/B2#一类工业用地/商务用地#城规</v>
      </c>
      <c r="H741" t="str">
        <f>MID(Sheet1!CR741,FIND(":",Sheet1!CR741)+1,100)</f>
        <v>M1/B2</v>
      </c>
      <c r="I741" t="str">
        <f>MID(Sheet1!CS741,FIND(":",Sheet1!CS741)+1,100)</f>
        <v>10#工矿用地#国空</v>
      </c>
      <c r="J741" t="str">
        <f>MID(Sheet1!CT741,FIND(":",Sheet1!CT741)+1,100)</f>
        <v>2</v>
      </c>
      <c r="K741" t="str">
        <f>MID(Sheet1!CU741,FIND(":",Sheet1!CU741)+1,100)</f>
        <v>110</v>
      </c>
      <c r="L741" t="str">
        <f ca="1">MID(Sheet1!CV741,FIND(":",Sheet1!CV741)+1,100)</f>
        <v>166,124,82</v>
      </c>
      <c r="M741" t="str">
        <f ca="1">MID(Sheet1!CW741,FIND(":",Sheet1!CW741)+1,100)</f>
        <v>面积*容积率</v>
      </c>
      <c r="N741" t="str">
        <f ca="1">MID(Sheet1!CX741,FIND(":",Sheet1!CX741)+1,100)</f>
        <v>地块建筑面积*0</v>
      </c>
      <c r="O741" t="str">
        <f ca="1">MID(Sheet1!CY741,FIND(":",Sheet1!CY741)+1,100)</f>
        <v>地块建筑面积*0</v>
      </c>
      <c r="P741" t="str">
        <f ca="1">MID(Sheet1!CZ741,FIND(":",Sheet1!CZ741)+1,100)</f>
        <v>地块建筑面积*0</v>
      </c>
      <c r="Q741" t="str">
        <f ca="1">MID(Sheet1!DA741,FIND(":",Sheet1!DA741)+1,100)</f>
        <v>地块建筑面积*0</v>
      </c>
      <c r="R741" t="str">
        <f ca="1">MID(Sheet1!DB741,FIND(":",Sheet1!DB741)+1,100)</f>
        <v>地块建筑面积*0</v>
      </c>
      <c r="S741" t="str">
        <f ca="1">MID(Sheet1!DC741,FIND(":",Sheet1!DC741)+1,100)</f>
        <v>地块建筑面积*1</v>
      </c>
      <c r="T741" t="str">
        <f ca="1">MID(Sheet1!DD741,FIND(":",Sheet1!DD741)+1,100)</f>
        <v>地块建筑面积*0</v>
      </c>
      <c r="U741" t="str">
        <f ca="1">MID(Sheet1!DE741,FIND(":",Sheet1!DE741)+1,100)</f>
        <v>面积*0</v>
      </c>
      <c r="V741" t="str">
        <f ca="1">MID(Sheet1!DF741,FIND(":",Sheet1!DF741)+1,100)</f>
        <v>面积*0</v>
      </c>
      <c r="W741" t="str">
        <f ca="1">MID(Sheet1!DG741,FIND(":",Sheet1!DG741)+1,100)</f>
        <v>-</v>
      </c>
      <c r="X741" t="str">
        <f ca="1">MID(Sheet1!DH741,FIND(":",Sheet1!DH741)+1,100)</f>
        <v>0</v>
      </c>
      <c r="Y741" t="str">
        <f ca="1">MID(Sheet1!DI741,FIND(":",Sheet1!DI741)+1,100)</f>
        <v>-</v>
      </c>
      <c r="Z741" t="str">
        <f ca="1">MID(Sheet1!DJ741,FIND(":",Sheet1!DJ741)+1,100)</f>
        <v>0</v>
      </c>
      <c r="AA741" t="str">
        <f ca="1">MID(Sheet1!DK741,FIND(":",Sheet1!DK741)+1,100)</f>
        <v>50岗位/公顷</v>
      </c>
      <c r="AB741" t="str">
        <f ca="1">MID(Sheet1!DL741,FIND(":",Sheet1!DL741)+1,100)</f>
        <v>用地面积*50</v>
      </c>
      <c r="AC741" t="str">
        <f ca="1">MID(Sheet1!DM741,FIND(":",Sheet1!DM741)+1,100)</f>
        <v>1.0个/100平方米</v>
      </c>
      <c r="AD741" t="str">
        <f ca="1">MID(Sheet1!DN741,FIND(":",Sheet1!DN741)+1,100)</f>
        <v>地块建筑面积*1.0/100</v>
      </c>
      <c r="AE741" t="str">
        <f ca="1">MID(Sheet1!DO741,FIND(":",Sheet1!DO741)+1,100)</f>
        <v>100立方米/公顷*日</v>
      </c>
      <c r="AF741" t="str">
        <f ca="1">MID(Sheet1!DP741,FIND(":",Sheet1!DP741)+1,100)</f>
        <v>用地面积*100</v>
      </c>
      <c r="AG741" t="str">
        <f ca="1">MID(Sheet1!DQ741,FIND(":",Sheet1!DQ741)+1,100)</f>
        <v>0.85</v>
      </c>
      <c r="AH741" t="str">
        <f ca="1">MID(Sheet1!DR741,FIND(":",Sheet1!DR741)+1,100)</f>
        <v>用水量*0.85</v>
      </c>
      <c r="AI741" t="str">
        <f ca="1">MID(Sheet1!DS741,FIND(":",Sheet1!DS741)+1,100)</f>
        <v>60瓦/平方米</v>
      </c>
      <c r="AJ741" t="str">
        <f ca="1">MID(Sheet1!DT741,FIND(":",Sheet1!DT741)+1,100)</f>
        <v>0.8</v>
      </c>
      <c r="AK741" t="str">
        <f ca="1">MID(Sheet1!DU741,FIND(":",Sheet1!DU741)+1,100)</f>
        <v>地块建筑面积*60*0.8/1000</v>
      </c>
      <c r="AL741" t="str">
        <f ca="1">MID(Sheet1!DV741,FIND(":",Sheet1!DV741)+1,100)</f>
        <v>80门/公顷</v>
      </c>
      <c r="AM741" t="str">
        <f ca="1">MID(Sheet1!DW741,FIND(":",Sheet1!DW741)+1,100)</f>
        <v>用地面积*80</v>
      </c>
      <c r="AN741" t="str">
        <f ca="1">MID(Sheet1!DX741,FIND(":",Sheet1!DX741)+1,100)</f>
        <v>20门/公顷</v>
      </c>
      <c r="AO741" t="str">
        <f ca="1">MID(Sheet1!DY741,FIND(":",Sheet1!DY741)+1,100)</f>
        <v>用地面积*20</v>
      </c>
      <c r="AP741" t="str">
        <f ca="1">MID(Sheet1!DZ741,FIND(":",Sheet1!DZ741)+1,100)</f>
        <v>41.9pcu/万平方米，50：50</v>
      </c>
      <c r="AQ741" t="str">
        <f ca="1">MID(Sheet1!EA741,FIND(":",Sheet1!EA741)+1,100)</f>
        <v>地块建筑面积/10000*41.9*0.50</v>
      </c>
      <c r="AR741" t="str">
        <f ca="1">MID(Sheet1!EB741,FIND(":",Sheet1!EB741)+1,100)</f>
        <v>地块建筑面积/10000*41.9*0.50</v>
      </c>
      <c r="AS741" t="str">
        <f ca="1">MID(Sheet1!EC741,FIND(":",Sheet1!EC741)+1,100)</f>
        <v>-</v>
      </c>
      <c r="AT741" t="str">
        <f ca="1">MID(Sheet1!ED741,FIND(":",Sheet1!ED741)+1,100)</f>
        <v>0</v>
      </c>
      <c r="AU741" t="str">
        <f ca="1">MID(Sheet1!EE741,FIND(":",Sheet1!EE741)+1,100)</f>
        <v>地块建筑面积*0.15*0.08</v>
      </c>
      <c r="AV741" t="str">
        <f ca="1">MID(Sheet1!EF741,FIND(":",Sheet1!EF741)+1,100)</f>
        <v>地块建筑面积*0.15*0.08</v>
      </c>
      <c r="AW741" t="str">
        <f ca="1">MID(Sheet1!EG741,FIND(":",Sheet1!EG741)+1,100)</f>
        <v>城镇建设用地</v>
      </c>
    </row>
    <row r="742" spans="1:49" x14ac:dyDescent="0.2">
      <c r="A742" t="str">
        <f>MID(Sheet1!CK742,FIND(":",Sheet1!CK742)+1,100)</f>
        <v>100101/0901/0902#一类工业用地/商业用地/商务金融用地#国空</v>
      </c>
      <c r="B742" t="str">
        <f>MID(Sheet1!CL742,FIND(":",Sheet1!CL742)+1,100)</f>
        <v>一类工业用地/商业用地/商务金融用地</v>
      </c>
      <c r="C742" t="str">
        <f>MID(Sheet1!CM742,FIND(":",Sheet1!CM742)+1,100)</f>
        <v/>
      </c>
      <c r="D742" t="str">
        <f>MID(Sheet1!CN742,FIND(":",Sheet1!CN742)+1,100)</f>
        <v>100101/0901/0902</v>
      </c>
      <c r="E742" t="str">
        <f>MID(Sheet1!CO742,FIND(":",Sheet1!CO742)+1,100)</f>
        <v>国空</v>
      </c>
      <c r="F742" t="str">
        <f>MID(Sheet1!CP742,FIND(":",Sheet1!CP742)+1,100)</f>
        <v>M1/B1/B2</v>
      </c>
      <c r="G742" t="str">
        <f>MID(Sheet1!CQ742,FIND(":",Sheet1!CQ742)+1,100)</f>
        <v>M1/B2#一类工业用地/商务用地#城规</v>
      </c>
      <c r="H742" t="str">
        <f>MID(Sheet1!CR742,FIND(":",Sheet1!CR742)+1,100)</f>
        <v>M1/B2</v>
      </c>
      <c r="I742" t="str">
        <f>MID(Sheet1!CS742,FIND(":",Sheet1!CS742)+1,100)</f>
        <v>10#工矿用地#国空</v>
      </c>
      <c r="J742" t="str">
        <f>MID(Sheet1!CT742,FIND(":",Sheet1!CT742)+1,100)</f>
        <v>2</v>
      </c>
      <c r="K742" t="str">
        <f>MID(Sheet1!CU742,FIND(":",Sheet1!CU742)+1,100)</f>
        <v>110</v>
      </c>
      <c r="L742" t="str">
        <f ca="1">MID(Sheet1!CV742,FIND(":",Sheet1!CV742)+1,100)</f>
        <v>217,117,89</v>
      </c>
      <c r="M742" t="str">
        <f ca="1">MID(Sheet1!CW742,FIND(":",Sheet1!CW742)+1,100)</f>
        <v>面积*容积率</v>
      </c>
      <c r="N742" t="str">
        <f ca="1">MID(Sheet1!CX742,FIND(":",Sheet1!CX742)+1,100)</f>
        <v>地块建筑面积*0</v>
      </c>
      <c r="O742" t="str">
        <f ca="1">MID(Sheet1!CY742,FIND(":",Sheet1!CY742)+1,100)</f>
        <v>地块建筑面积*0</v>
      </c>
      <c r="P742" t="str">
        <f ca="1">MID(Sheet1!CZ742,FIND(":",Sheet1!CZ742)+1,100)</f>
        <v>地块建筑面积*0</v>
      </c>
      <c r="Q742" t="str">
        <f ca="1">MID(Sheet1!DA742,FIND(":",Sheet1!DA742)+1,100)</f>
        <v>地块建筑面积*0</v>
      </c>
      <c r="R742" t="str">
        <f ca="1">MID(Sheet1!DB742,FIND(":",Sheet1!DB742)+1,100)</f>
        <v>地块建筑面积*0</v>
      </c>
      <c r="S742" t="str">
        <f ca="1">MID(Sheet1!DC742,FIND(":",Sheet1!DC742)+1,100)</f>
        <v>地块建筑面积*1</v>
      </c>
      <c r="T742" t="str">
        <f ca="1">MID(Sheet1!DD742,FIND(":",Sheet1!DD742)+1,100)</f>
        <v>地块建筑面积*0</v>
      </c>
      <c r="U742" t="str">
        <f ca="1">MID(Sheet1!DE742,FIND(":",Sheet1!DE742)+1,100)</f>
        <v>面积*0</v>
      </c>
      <c r="V742" t="str">
        <f ca="1">MID(Sheet1!DF742,FIND(":",Sheet1!DF742)+1,100)</f>
        <v>面积*0</v>
      </c>
      <c r="W742" t="str">
        <f ca="1">MID(Sheet1!DG742,FIND(":",Sheet1!DG742)+1,100)</f>
        <v>-</v>
      </c>
      <c r="X742" t="str">
        <f ca="1">MID(Sheet1!DH742,FIND(":",Sheet1!DH742)+1,100)</f>
        <v>0</v>
      </c>
      <c r="Y742" t="str">
        <f ca="1">MID(Sheet1!DI742,FIND(":",Sheet1!DI742)+1,100)</f>
        <v>-</v>
      </c>
      <c r="Z742" t="str">
        <f ca="1">MID(Sheet1!DJ742,FIND(":",Sheet1!DJ742)+1,100)</f>
        <v>0</v>
      </c>
      <c r="AA742" t="str">
        <f ca="1">MID(Sheet1!DK742,FIND(":",Sheet1!DK742)+1,100)</f>
        <v>50岗位/公顷</v>
      </c>
      <c r="AB742" t="str">
        <f ca="1">MID(Sheet1!DL742,FIND(":",Sheet1!DL742)+1,100)</f>
        <v>用地面积*50</v>
      </c>
      <c r="AC742" t="str">
        <f ca="1">MID(Sheet1!DM742,FIND(":",Sheet1!DM742)+1,100)</f>
        <v>1.0个/100平方米</v>
      </c>
      <c r="AD742" t="str">
        <f ca="1">MID(Sheet1!DN742,FIND(":",Sheet1!DN742)+1,100)</f>
        <v>地块建筑面积*1.0/100</v>
      </c>
      <c r="AE742" t="str">
        <f ca="1">MID(Sheet1!DO742,FIND(":",Sheet1!DO742)+1,100)</f>
        <v>100立方米/公顷*日</v>
      </c>
      <c r="AF742" t="str">
        <f ca="1">MID(Sheet1!DP742,FIND(":",Sheet1!DP742)+1,100)</f>
        <v>用地面积*100</v>
      </c>
      <c r="AG742" t="str">
        <f ca="1">MID(Sheet1!DQ742,FIND(":",Sheet1!DQ742)+1,100)</f>
        <v>0.85</v>
      </c>
      <c r="AH742" t="str">
        <f ca="1">MID(Sheet1!DR742,FIND(":",Sheet1!DR742)+1,100)</f>
        <v>用水量*0.85</v>
      </c>
      <c r="AI742" t="str">
        <f ca="1">MID(Sheet1!DS742,FIND(":",Sheet1!DS742)+1,100)</f>
        <v>60瓦/平方米</v>
      </c>
      <c r="AJ742" t="str">
        <f ca="1">MID(Sheet1!DT742,FIND(":",Sheet1!DT742)+1,100)</f>
        <v>0.8</v>
      </c>
      <c r="AK742" t="str">
        <f ca="1">MID(Sheet1!DU742,FIND(":",Sheet1!DU742)+1,100)</f>
        <v>地块建筑面积*60*0.8/1000</v>
      </c>
      <c r="AL742" t="str">
        <f ca="1">MID(Sheet1!DV742,FIND(":",Sheet1!DV742)+1,100)</f>
        <v>80门/公顷</v>
      </c>
      <c r="AM742" t="str">
        <f ca="1">MID(Sheet1!DW742,FIND(":",Sheet1!DW742)+1,100)</f>
        <v>用地面积*80</v>
      </c>
      <c r="AN742" t="str">
        <f ca="1">MID(Sheet1!DX742,FIND(":",Sheet1!DX742)+1,100)</f>
        <v>20门/公顷</v>
      </c>
      <c r="AO742" t="str">
        <f ca="1">MID(Sheet1!DY742,FIND(":",Sheet1!DY742)+1,100)</f>
        <v>用地面积*20</v>
      </c>
      <c r="AP742" t="str">
        <f ca="1">MID(Sheet1!DZ742,FIND(":",Sheet1!DZ742)+1,100)</f>
        <v>41.9pcu/万平方米，50：50</v>
      </c>
      <c r="AQ742" t="str">
        <f ca="1">MID(Sheet1!EA742,FIND(":",Sheet1!EA742)+1,100)</f>
        <v>地块建筑面积/10000*41.9*0.50</v>
      </c>
      <c r="AR742" t="str">
        <f ca="1">MID(Sheet1!EB742,FIND(":",Sheet1!EB742)+1,100)</f>
        <v>地块建筑面积/10000*41.9*0.50</v>
      </c>
      <c r="AS742" t="str">
        <f ca="1">MID(Sheet1!EC742,FIND(":",Sheet1!EC742)+1,100)</f>
        <v>-</v>
      </c>
      <c r="AT742" t="str">
        <f ca="1">MID(Sheet1!ED742,FIND(":",Sheet1!ED742)+1,100)</f>
        <v>0</v>
      </c>
      <c r="AU742" t="str">
        <f ca="1">MID(Sheet1!EE742,FIND(":",Sheet1!EE742)+1,100)</f>
        <v>地块建筑面积*0.15*0.08</v>
      </c>
      <c r="AV742" t="str">
        <f ca="1">MID(Sheet1!EF742,FIND(":",Sheet1!EF742)+1,100)</f>
        <v>地块建筑面积*0.15*0.08</v>
      </c>
      <c r="AW742" t="str">
        <f ca="1">MID(Sheet1!EG742,FIND(":",Sheet1!EG742)+1,100)</f>
        <v>城镇建设用地</v>
      </c>
    </row>
    <row r="743" spans="1:49" x14ac:dyDescent="0.2">
      <c r="A743" t="str">
        <f>MID(Sheet1!CK743,FIND(":",Sheet1!CK743)+1,100)</f>
        <v>100101/0901/0902/0802#一类工业用地/商业用地/商务金融用地/科研用地#国空</v>
      </c>
      <c r="B743" t="str">
        <f>MID(Sheet1!CL743,FIND(":",Sheet1!CL743)+1,100)</f>
        <v>一类工业用地/商业用地/商务金融用地/科研用地</v>
      </c>
      <c r="C743" t="str">
        <f>MID(Sheet1!CM743,FIND(":",Sheet1!CM743)+1,100)</f>
        <v/>
      </c>
      <c r="D743" t="str">
        <f>MID(Sheet1!CN743,FIND(":",Sheet1!CN743)+1,100)</f>
        <v>100101/0901/0902/0802</v>
      </c>
      <c r="E743" t="str">
        <f>MID(Sheet1!CO743,FIND(":",Sheet1!CO743)+1,100)</f>
        <v>国空</v>
      </c>
      <c r="F743" t="str">
        <f>MID(Sheet1!CP743,FIND(":",Sheet1!CP743)+1,100)</f>
        <v>M1/B1/B2/A0</v>
      </c>
      <c r="G743" t="str">
        <f>MID(Sheet1!CQ743,FIND(":",Sheet1!CQ743)+1,100)</f>
        <v>M1/B2#一类工业用地/商务用地#城规</v>
      </c>
      <c r="H743" t="str">
        <f>MID(Sheet1!CR743,FIND(":",Sheet1!CR743)+1,100)</f>
        <v>M1/B2</v>
      </c>
      <c r="I743" t="str">
        <f>MID(Sheet1!CS743,FIND(":",Sheet1!CS743)+1,100)</f>
        <v>10#工矿用地#国空</v>
      </c>
      <c r="J743" t="str">
        <f>MID(Sheet1!CT743,FIND(":",Sheet1!CT743)+1,100)</f>
        <v>2</v>
      </c>
      <c r="K743" t="str">
        <f>MID(Sheet1!CU743,FIND(":",Sheet1!CU743)+1,100)</f>
        <v>110</v>
      </c>
      <c r="L743" t="str">
        <f ca="1">MID(Sheet1!CV743,FIND(":",Sheet1!CV743)+1,100)</f>
        <v>217,117,89</v>
      </c>
      <c r="M743" t="str">
        <f ca="1">MID(Sheet1!CW743,FIND(":",Sheet1!CW743)+1,100)</f>
        <v>面积*容积率</v>
      </c>
      <c r="N743" t="str">
        <f ca="1">MID(Sheet1!CX743,FIND(":",Sheet1!CX743)+1,100)</f>
        <v>地块建筑面积*0</v>
      </c>
      <c r="O743" t="str">
        <f ca="1">MID(Sheet1!CY743,FIND(":",Sheet1!CY743)+1,100)</f>
        <v>地块建筑面积*0</v>
      </c>
      <c r="P743" t="str">
        <f ca="1">MID(Sheet1!CZ743,FIND(":",Sheet1!CZ743)+1,100)</f>
        <v>地块建筑面积*0</v>
      </c>
      <c r="Q743" t="str">
        <f ca="1">MID(Sheet1!DA743,FIND(":",Sheet1!DA743)+1,100)</f>
        <v>地块建筑面积*0</v>
      </c>
      <c r="R743" t="str">
        <f ca="1">MID(Sheet1!DB743,FIND(":",Sheet1!DB743)+1,100)</f>
        <v>地块建筑面积*0</v>
      </c>
      <c r="S743" t="str">
        <f ca="1">MID(Sheet1!DC743,FIND(":",Sheet1!DC743)+1,100)</f>
        <v>地块建筑面积*1</v>
      </c>
      <c r="T743" t="str">
        <f ca="1">MID(Sheet1!DD743,FIND(":",Sheet1!DD743)+1,100)</f>
        <v>地块建筑面积*0</v>
      </c>
      <c r="U743" t="str">
        <f ca="1">MID(Sheet1!DE743,FIND(":",Sheet1!DE743)+1,100)</f>
        <v>面积*0</v>
      </c>
      <c r="V743" t="str">
        <f ca="1">MID(Sheet1!DF743,FIND(":",Sheet1!DF743)+1,100)</f>
        <v>面积*0</v>
      </c>
      <c r="W743" t="str">
        <f ca="1">MID(Sheet1!DG743,FIND(":",Sheet1!DG743)+1,100)</f>
        <v>-</v>
      </c>
      <c r="X743" t="str">
        <f ca="1">MID(Sheet1!DH743,FIND(":",Sheet1!DH743)+1,100)</f>
        <v>0</v>
      </c>
      <c r="Y743" t="str">
        <f ca="1">MID(Sheet1!DI743,FIND(":",Sheet1!DI743)+1,100)</f>
        <v>-</v>
      </c>
      <c r="Z743" t="str">
        <f ca="1">MID(Sheet1!DJ743,FIND(":",Sheet1!DJ743)+1,100)</f>
        <v>0</v>
      </c>
      <c r="AA743" t="str">
        <f ca="1">MID(Sheet1!DK743,FIND(":",Sheet1!DK743)+1,100)</f>
        <v>50岗位/公顷</v>
      </c>
      <c r="AB743" t="str">
        <f ca="1">MID(Sheet1!DL743,FIND(":",Sheet1!DL743)+1,100)</f>
        <v>用地面积*50</v>
      </c>
      <c r="AC743" t="str">
        <f ca="1">MID(Sheet1!DM743,FIND(":",Sheet1!DM743)+1,100)</f>
        <v>1.0个/100平方米</v>
      </c>
      <c r="AD743" t="str">
        <f ca="1">MID(Sheet1!DN743,FIND(":",Sheet1!DN743)+1,100)</f>
        <v>地块建筑面积*1.0/100</v>
      </c>
      <c r="AE743" t="str">
        <f ca="1">MID(Sheet1!DO743,FIND(":",Sheet1!DO743)+1,100)</f>
        <v>100立方米/公顷*日</v>
      </c>
      <c r="AF743" t="str">
        <f ca="1">MID(Sheet1!DP743,FIND(":",Sheet1!DP743)+1,100)</f>
        <v>用地面积*100</v>
      </c>
      <c r="AG743" t="str">
        <f ca="1">MID(Sheet1!DQ743,FIND(":",Sheet1!DQ743)+1,100)</f>
        <v>0.85</v>
      </c>
      <c r="AH743" t="str">
        <f ca="1">MID(Sheet1!DR743,FIND(":",Sheet1!DR743)+1,100)</f>
        <v>用水量*0.85</v>
      </c>
      <c r="AI743" t="str">
        <f ca="1">MID(Sheet1!DS743,FIND(":",Sheet1!DS743)+1,100)</f>
        <v>60瓦/平方米</v>
      </c>
      <c r="AJ743" t="str">
        <f ca="1">MID(Sheet1!DT743,FIND(":",Sheet1!DT743)+1,100)</f>
        <v>0.8</v>
      </c>
      <c r="AK743" t="str">
        <f ca="1">MID(Sheet1!DU743,FIND(":",Sheet1!DU743)+1,100)</f>
        <v>地块建筑面积*60*0.8/1000</v>
      </c>
      <c r="AL743" t="str">
        <f ca="1">MID(Sheet1!DV743,FIND(":",Sheet1!DV743)+1,100)</f>
        <v>80门/公顷</v>
      </c>
      <c r="AM743" t="str">
        <f ca="1">MID(Sheet1!DW743,FIND(":",Sheet1!DW743)+1,100)</f>
        <v>用地面积*80</v>
      </c>
      <c r="AN743" t="str">
        <f ca="1">MID(Sheet1!DX743,FIND(":",Sheet1!DX743)+1,100)</f>
        <v>20门/公顷</v>
      </c>
      <c r="AO743" t="str">
        <f ca="1">MID(Sheet1!DY743,FIND(":",Sheet1!DY743)+1,100)</f>
        <v>用地面积*20</v>
      </c>
      <c r="AP743" t="str">
        <f ca="1">MID(Sheet1!DZ743,FIND(":",Sheet1!DZ743)+1,100)</f>
        <v>41.9pcu/万平方米，50：50</v>
      </c>
      <c r="AQ743" t="str">
        <f ca="1">MID(Sheet1!EA743,FIND(":",Sheet1!EA743)+1,100)</f>
        <v>地块建筑面积/10000*41.9*0.50</v>
      </c>
      <c r="AR743" t="str">
        <f ca="1">MID(Sheet1!EB743,FIND(":",Sheet1!EB743)+1,100)</f>
        <v>地块建筑面积/10000*41.9*0.50</v>
      </c>
      <c r="AS743" t="str">
        <f ca="1">MID(Sheet1!EC743,FIND(":",Sheet1!EC743)+1,100)</f>
        <v>-</v>
      </c>
      <c r="AT743" t="str">
        <f ca="1">MID(Sheet1!ED743,FIND(":",Sheet1!ED743)+1,100)</f>
        <v>0</v>
      </c>
      <c r="AU743" t="str">
        <f ca="1">MID(Sheet1!EE743,FIND(":",Sheet1!EE743)+1,100)</f>
        <v>地块建筑面积*0.15*0.08</v>
      </c>
      <c r="AV743" t="str">
        <f ca="1">MID(Sheet1!EF743,FIND(":",Sheet1!EF743)+1,100)</f>
        <v>地块建筑面积*0.15*0.08</v>
      </c>
      <c r="AW743" t="str">
        <f ca="1">MID(Sheet1!EG743,FIND(":",Sheet1!EG743)+1,100)</f>
        <v>城镇建设用地</v>
      </c>
    </row>
    <row r="744" spans="1:49" x14ac:dyDescent="0.2">
      <c r="A744" t="str">
        <f>MID(Sheet1!CK744,FIND(":",Sheet1!CK744)+1,100)</f>
        <v>1001/09#工业用地/商业服务业用地#国空</v>
      </c>
      <c r="B744" t="str">
        <f>MID(Sheet1!CL744,FIND(":",Sheet1!CL744)+1,100)</f>
        <v>工业用地/商业服务业用地</v>
      </c>
      <c r="C744" t="str">
        <f>MID(Sheet1!CM744,FIND(":",Sheet1!CM744)+1,100)</f>
        <v/>
      </c>
      <c r="D744" t="str">
        <f>MID(Sheet1!CN744,FIND(":",Sheet1!CN744)+1,100)</f>
        <v>1001/09</v>
      </c>
      <c r="E744" t="str">
        <f>MID(Sheet1!CO744,FIND(":",Sheet1!CO744)+1,100)</f>
        <v>国空</v>
      </c>
      <c r="F744" t="str">
        <f>MID(Sheet1!CP744,FIND(":",Sheet1!CP744)+1,100)</f>
        <v>M/B</v>
      </c>
      <c r="G744" t="str">
        <f>MID(Sheet1!CQ744,FIND(":",Sheet1!CQ744)+1,100)</f>
        <v>M1/B2#一类工业用地/商务用地#城规</v>
      </c>
      <c r="H744" t="str">
        <f>MID(Sheet1!CR744,FIND(":",Sheet1!CR744)+1,100)</f>
        <v>M1/B2</v>
      </c>
      <c r="I744" t="str">
        <f>MID(Sheet1!CS744,FIND(":",Sheet1!CS744)+1,100)</f>
        <v>10#工矿用地#国空</v>
      </c>
      <c r="J744" t="str">
        <f>MID(Sheet1!CT744,FIND(":",Sheet1!CT744)+1,100)</f>
        <v>2</v>
      </c>
      <c r="K744" t="str">
        <f>MID(Sheet1!CU744,FIND(":",Sheet1!CU744)+1,100)</f>
        <v>110</v>
      </c>
      <c r="L744" t="str">
        <f ca="1">MID(Sheet1!CV744,FIND(":",Sheet1!CV744)+1,100)</f>
        <v>166,124,82</v>
      </c>
      <c r="M744" t="str">
        <f ca="1">MID(Sheet1!CW744,FIND(":",Sheet1!CW744)+1,100)</f>
        <v>面积*容积率</v>
      </c>
      <c r="N744" t="str">
        <f ca="1">MID(Sheet1!CX744,FIND(":",Sheet1!CX744)+1,100)</f>
        <v>地块建筑面积*0</v>
      </c>
      <c r="O744" t="str">
        <f ca="1">MID(Sheet1!CY744,FIND(":",Sheet1!CY744)+1,100)</f>
        <v>地块建筑面积*0</v>
      </c>
      <c r="P744" t="str">
        <f ca="1">MID(Sheet1!CZ744,FIND(":",Sheet1!CZ744)+1,100)</f>
        <v>地块建筑面积*0</v>
      </c>
      <c r="Q744" t="str">
        <f ca="1">MID(Sheet1!DA744,FIND(":",Sheet1!DA744)+1,100)</f>
        <v>地块建筑面积*0</v>
      </c>
      <c r="R744" t="str">
        <f ca="1">MID(Sheet1!DB744,FIND(":",Sheet1!DB744)+1,100)</f>
        <v>地块建筑面积*0</v>
      </c>
      <c r="S744" t="str">
        <f ca="1">MID(Sheet1!DC744,FIND(":",Sheet1!DC744)+1,100)</f>
        <v>地块建筑面积*1</v>
      </c>
      <c r="T744" t="str">
        <f ca="1">MID(Sheet1!DD744,FIND(":",Sheet1!DD744)+1,100)</f>
        <v>地块建筑面积*0</v>
      </c>
      <c r="U744" t="str">
        <f ca="1">MID(Sheet1!DE744,FIND(":",Sheet1!DE744)+1,100)</f>
        <v>面积*0</v>
      </c>
      <c r="V744" t="str">
        <f ca="1">MID(Sheet1!DF744,FIND(":",Sheet1!DF744)+1,100)</f>
        <v>面积*0</v>
      </c>
      <c r="W744" t="str">
        <f ca="1">MID(Sheet1!DG744,FIND(":",Sheet1!DG744)+1,100)</f>
        <v>-</v>
      </c>
      <c r="X744" t="str">
        <f ca="1">MID(Sheet1!DH744,FIND(":",Sheet1!DH744)+1,100)</f>
        <v>0</v>
      </c>
      <c r="Y744" t="str">
        <f ca="1">MID(Sheet1!DI744,FIND(":",Sheet1!DI744)+1,100)</f>
        <v>-</v>
      </c>
      <c r="Z744" t="str">
        <f ca="1">MID(Sheet1!DJ744,FIND(":",Sheet1!DJ744)+1,100)</f>
        <v>0</v>
      </c>
      <c r="AA744" t="str">
        <f ca="1">MID(Sheet1!DK744,FIND(":",Sheet1!DK744)+1,100)</f>
        <v>50岗位/公顷</v>
      </c>
      <c r="AB744" t="str">
        <f ca="1">MID(Sheet1!DL744,FIND(":",Sheet1!DL744)+1,100)</f>
        <v>用地面积*50</v>
      </c>
      <c r="AC744" t="str">
        <f ca="1">MID(Sheet1!DM744,FIND(":",Sheet1!DM744)+1,100)</f>
        <v>1.0个/100平方米</v>
      </c>
      <c r="AD744" t="str">
        <f ca="1">MID(Sheet1!DN744,FIND(":",Sheet1!DN744)+1,100)</f>
        <v>地块建筑面积*1.0/100</v>
      </c>
      <c r="AE744" t="str">
        <f ca="1">MID(Sheet1!DO744,FIND(":",Sheet1!DO744)+1,100)</f>
        <v>100立方米/公顷*日</v>
      </c>
      <c r="AF744" t="str">
        <f ca="1">MID(Sheet1!DP744,FIND(":",Sheet1!DP744)+1,100)</f>
        <v>用地面积*100</v>
      </c>
      <c r="AG744" t="str">
        <f ca="1">MID(Sheet1!DQ744,FIND(":",Sheet1!DQ744)+1,100)</f>
        <v>0.85</v>
      </c>
      <c r="AH744" t="str">
        <f ca="1">MID(Sheet1!DR744,FIND(":",Sheet1!DR744)+1,100)</f>
        <v>用水量*0.85</v>
      </c>
      <c r="AI744" t="str">
        <f ca="1">MID(Sheet1!DS744,FIND(":",Sheet1!DS744)+1,100)</f>
        <v>60瓦/平方米</v>
      </c>
      <c r="AJ744" t="str">
        <f ca="1">MID(Sheet1!DT744,FIND(":",Sheet1!DT744)+1,100)</f>
        <v>0.8</v>
      </c>
      <c r="AK744" t="str">
        <f ca="1">MID(Sheet1!DU744,FIND(":",Sheet1!DU744)+1,100)</f>
        <v>地块建筑面积*60*0.8/1000</v>
      </c>
      <c r="AL744" t="str">
        <f ca="1">MID(Sheet1!DV744,FIND(":",Sheet1!DV744)+1,100)</f>
        <v>80门/公顷</v>
      </c>
      <c r="AM744" t="str">
        <f ca="1">MID(Sheet1!DW744,FIND(":",Sheet1!DW744)+1,100)</f>
        <v>用地面积*80</v>
      </c>
      <c r="AN744" t="str">
        <f ca="1">MID(Sheet1!DX744,FIND(":",Sheet1!DX744)+1,100)</f>
        <v>20门/公顷</v>
      </c>
      <c r="AO744" t="str">
        <f ca="1">MID(Sheet1!DY744,FIND(":",Sheet1!DY744)+1,100)</f>
        <v>用地面积*20</v>
      </c>
      <c r="AP744" t="str">
        <f ca="1">MID(Sheet1!DZ744,FIND(":",Sheet1!DZ744)+1,100)</f>
        <v>41.9pcu/万平方米，50：50</v>
      </c>
      <c r="AQ744" t="str">
        <f ca="1">MID(Sheet1!EA744,FIND(":",Sheet1!EA744)+1,100)</f>
        <v>地块建筑面积/10000*41.9*0.50</v>
      </c>
      <c r="AR744" t="str">
        <f ca="1">MID(Sheet1!EB744,FIND(":",Sheet1!EB744)+1,100)</f>
        <v>地块建筑面积/10000*41.9*0.50</v>
      </c>
      <c r="AS744" t="str">
        <f ca="1">MID(Sheet1!EC744,FIND(":",Sheet1!EC744)+1,100)</f>
        <v>-</v>
      </c>
      <c r="AT744" t="str">
        <f ca="1">MID(Sheet1!ED744,FIND(":",Sheet1!ED744)+1,100)</f>
        <v>0</v>
      </c>
      <c r="AU744" t="str">
        <f ca="1">MID(Sheet1!EE744,FIND(":",Sheet1!EE744)+1,100)</f>
        <v>地块建筑面积*0.15*0.08</v>
      </c>
      <c r="AV744" t="str">
        <f ca="1">MID(Sheet1!EF744,FIND(":",Sheet1!EF744)+1,100)</f>
        <v>地块建筑面积*0.15*0.08</v>
      </c>
      <c r="AW744" t="str">
        <f ca="1">MID(Sheet1!EG744,FIND(":",Sheet1!EG744)+1,100)</f>
        <v>城镇建设用地</v>
      </c>
    </row>
    <row r="745" spans="1:49" x14ac:dyDescent="0.2">
      <c r="A745" t="str">
        <f>MID(Sheet1!CK745,FIND(":",Sheet1!CK745)+1,100)</f>
        <v>1001/09/120803#工业用地/商业服务业用地/社会停车场用地#国空</v>
      </c>
      <c r="B745" t="str">
        <f>MID(Sheet1!CL745,FIND(":",Sheet1!CL745)+1,100)</f>
        <v>工业用地/商业服务业用地/社会停车场用地</v>
      </c>
      <c r="C745" t="str">
        <f>MID(Sheet1!CM745,FIND(":",Sheet1!CM745)+1,100)</f>
        <v/>
      </c>
      <c r="D745" t="str">
        <f>MID(Sheet1!CN745,FIND(":",Sheet1!CN745)+1,100)</f>
        <v>1001/09/120803</v>
      </c>
      <c r="E745" t="str">
        <f>MID(Sheet1!CO745,FIND(":",Sheet1!CO745)+1,100)</f>
        <v>国空</v>
      </c>
      <c r="F745" t="str">
        <f>MID(Sheet1!CP745,FIND(":",Sheet1!CP745)+1,100)</f>
        <v>M/B/S33</v>
      </c>
      <c r="G745" t="str">
        <f>MID(Sheet1!CQ745,FIND(":",Sheet1!CQ745)+1,100)</f>
        <v>M1/B2#一类工业用地/商务用地#城规</v>
      </c>
      <c r="H745" t="str">
        <f>MID(Sheet1!CR745,FIND(":",Sheet1!CR745)+1,100)</f>
        <v>M1/B2</v>
      </c>
      <c r="I745" t="str">
        <f>MID(Sheet1!CS745,FIND(":",Sheet1!CS745)+1,100)</f>
        <v>10#工矿用地#国空</v>
      </c>
      <c r="J745" t="str">
        <f>MID(Sheet1!CT745,FIND(":",Sheet1!CT745)+1,100)</f>
        <v>2</v>
      </c>
      <c r="K745" t="str">
        <f>MID(Sheet1!CU745,FIND(":",Sheet1!CU745)+1,100)</f>
        <v>110</v>
      </c>
      <c r="L745" t="str">
        <f ca="1">MID(Sheet1!CV745,FIND(":",Sheet1!CV745)+1,100)</f>
        <v>166,124,82</v>
      </c>
      <c r="M745" t="str">
        <f ca="1">MID(Sheet1!CW745,FIND(":",Sheet1!CW745)+1,100)</f>
        <v>面积*容积率</v>
      </c>
      <c r="N745" t="str">
        <f ca="1">MID(Sheet1!CX745,FIND(":",Sheet1!CX745)+1,100)</f>
        <v>地块建筑面积*0</v>
      </c>
      <c r="O745" t="str">
        <f ca="1">MID(Sheet1!CY745,FIND(":",Sheet1!CY745)+1,100)</f>
        <v>地块建筑面积*0</v>
      </c>
      <c r="P745" t="str">
        <f ca="1">MID(Sheet1!CZ745,FIND(":",Sheet1!CZ745)+1,100)</f>
        <v>地块建筑面积*0</v>
      </c>
      <c r="Q745" t="str">
        <f ca="1">MID(Sheet1!DA745,FIND(":",Sheet1!DA745)+1,100)</f>
        <v>地块建筑面积*0</v>
      </c>
      <c r="R745" t="str">
        <f ca="1">MID(Sheet1!DB745,FIND(":",Sheet1!DB745)+1,100)</f>
        <v>地块建筑面积*0</v>
      </c>
      <c r="S745" t="str">
        <f ca="1">MID(Sheet1!DC745,FIND(":",Sheet1!DC745)+1,100)</f>
        <v>地块建筑面积*1</v>
      </c>
      <c r="T745" t="str">
        <f ca="1">MID(Sheet1!DD745,FIND(":",Sheet1!DD745)+1,100)</f>
        <v>地块建筑面积*0</v>
      </c>
      <c r="U745" t="str">
        <f ca="1">MID(Sheet1!DE745,FIND(":",Sheet1!DE745)+1,100)</f>
        <v>面积*0</v>
      </c>
      <c r="V745" t="str">
        <f ca="1">MID(Sheet1!DF745,FIND(":",Sheet1!DF745)+1,100)</f>
        <v>面积*0</v>
      </c>
      <c r="W745" t="str">
        <f ca="1">MID(Sheet1!DG745,FIND(":",Sheet1!DG745)+1,100)</f>
        <v>-</v>
      </c>
      <c r="X745" t="str">
        <f ca="1">MID(Sheet1!DH745,FIND(":",Sheet1!DH745)+1,100)</f>
        <v>0</v>
      </c>
      <c r="Y745" t="str">
        <f ca="1">MID(Sheet1!DI745,FIND(":",Sheet1!DI745)+1,100)</f>
        <v>-</v>
      </c>
      <c r="Z745" t="str">
        <f ca="1">MID(Sheet1!DJ745,FIND(":",Sheet1!DJ745)+1,100)</f>
        <v>0</v>
      </c>
      <c r="AA745" t="str">
        <f ca="1">MID(Sheet1!DK745,FIND(":",Sheet1!DK745)+1,100)</f>
        <v>50岗位/公顷</v>
      </c>
      <c r="AB745" t="str">
        <f ca="1">MID(Sheet1!DL745,FIND(":",Sheet1!DL745)+1,100)</f>
        <v>用地面积*50</v>
      </c>
      <c r="AC745" t="str">
        <f ca="1">MID(Sheet1!DM745,FIND(":",Sheet1!DM745)+1,100)</f>
        <v>1.0个/100平方米</v>
      </c>
      <c r="AD745" t="str">
        <f ca="1">MID(Sheet1!DN745,FIND(":",Sheet1!DN745)+1,100)</f>
        <v>地块建筑面积*1.0/100</v>
      </c>
      <c r="AE745" t="str">
        <f ca="1">MID(Sheet1!DO745,FIND(":",Sheet1!DO745)+1,100)</f>
        <v>100立方米/公顷*日</v>
      </c>
      <c r="AF745" t="str">
        <f ca="1">MID(Sheet1!DP745,FIND(":",Sheet1!DP745)+1,100)</f>
        <v>用地面积*100</v>
      </c>
      <c r="AG745" t="str">
        <f ca="1">MID(Sheet1!DQ745,FIND(":",Sheet1!DQ745)+1,100)</f>
        <v>0.85</v>
      </c>
      <c r="AH745" t="str">
        <f ca="1">MID(Sheet1!DR745,FIND(":",Sheet1!DR745)+1,100)</f>
        <v>用水量*0.85</v>
      </c>
      <c r="AI745" t="str">
        <f ca="1">MID(Sheet1!DS745,FIND(":",Sheet1!DS745)+1,100)</f>
        <v>60瓦/平方米</v>
      </c>
      <c r="AJ745" t="str">
        <f ca="1">MID(Sheet1!DT745,FIND(":",Sheet1!DT745)+1,100)</f>
        <v>0.8</v>
      </c>
      <c r="AK745" t="str">
        <f ca="1">MID(Sheet1!DU745,FIND(":",Sheet1!DU745)+1,100)</f>
        <v>地块建筑面积*60*0.8/1000</v>
      </c>
      <c r="AL745" t="str">
        <f ca="1">MID(Sheet1!DV745,FIND(":",Sheet1!DV745)+1,100)</f>
        <v>80门/公顷</v>
      </c>
      <c r="AM745" t="str">
        <f ca="1">MID(Sheet1!DW745,FIND(":",Sheet1!DW745)+1,100)</f>
        <v>用地面积*80</v>
      </c>
      <c r="AN745" t="str">
        <f ca="1">MID(Sheet1!DX745,FIND(":",Sheet1!DX745)+1,100)</f>
        <v>20门/公顷</v>
      </c>
      <c r="AO745" t="str">
        <f ca="1">MID(Sheet1!DY745,FIND(":",Sheet1!DY745)+1,100)</f>
        <v>用地面积*20</v>
      </c>
      <c r="AP745" t="str">
        <f ca="1">MID(Sheet1!DZ745,FIND(":",Sheet1!DZ745)+1,100)</f>
        <v>41.9pcu/万平方米，50：50</v>
      </c>
      <c r="AQ745" t="str">
        <f ca="1">MID(Sheet1!EA745,FIND(":",Sheet1!EA745)+1,100)</f>
        <v>地块建筑面积/10000*41.9*0.50</v>
      </c>
      <c r="AR745" t="str">
        <f ca="1">MID(Sheet1!EB745,FIND(":",Sheet1!EB745)+1,100)</f>
        <v>地块建筑面积/10000*41.9*0.50</v>
      </c>
      <c r="AS745" t="str">
        <f ca="1">MID(Sheet1!EC745,FIND(":",Sheet1!EC745)+1,100)</f>
        <v>-</v>
      </c>
      <c r="AT745" t="str">
        <f ca="1">MID(Sheet1!ED745,FIND(":",Sheet1!ED745)+1,100)</f>
        <v>0</v>
      </c>
      <c r="AU745" t="str">
        <f ca="1">MID(Sheet1!EE745,FIND(":",Sheet1!EE745)+1,100)</f>
        <v>地块建筑面积*0.15*0.08</v>
      </c>
      <c r="AV745" t="str">
        <f ca="1">MID(Sheet1!EF745,FIND(":",Sheet1!EF745)+1,100)</f>
        <v>地块建筑面积*0.15*0.08</v>
      </c>
      <c r="AW745" t="str">
        <f ca="1">MID(Sheet1!EG745,FIND(":",Sheet1!EG745)+1,100)</f>
        <v>城镇建设用地</v>
      </c>
    </row>
    <row r="746" spans="1:49" x14ac:dyDescent="0.2">
      <c r="A746" t="str">
        <f>MID(Sheet1!CK746,FIND(":",Sheet1!CK746)+1,100)</f>
        <v>1001/09/1206#工业用地/商业服务业用地/城市轨道交通用地#国空</v>
      </c>
      <c r="B746" t="str">
        <f>MID(Sheet1!CL746,FIND(":",Sheet1!CL746)+1,100)</f>
        <v>工业用地/商业服务业用地/城市轨道交通用地</v>
      </c>
      <c r="C746" t="str">
        <f>MID(Sheet1!CM746,FIND(":",Sheet1!CM746)+1,100)</f>
        <v/>
      </c>
      <c r="D746" t="str">
        <f>MID(Sheet1!CN746,FIND(":",Sheet1!CN746)+1,100)</f>
        <v>1001/09/1206</v>
      </c>
      <c r="E746" t="str">
        <f>MID(Sheet1!CO746,FIND(":",Sheet1!CO746)+1,100)</f>
        <v>国空</v>
      </c>
      <c r="F746" t="str">
        <f>MID(Sheet1!CP746,FIND(":",Sheet1!CP746)+1,100)</f>
        <v>M/B/S1</v>
      </c>
      <c r="G746" t="str">
        <f>MID(Sheet1!CQ746,FIND(":",Sheet1!CQ746)+1,100)</f>
        <v>M1/B2#一类工业用地/商务用地#城规</v>
      </c>
      <c r="H746" t="str">
        <f>MID(Sheet1!CR746,FIND(":",Sheet1!CR746)+1,100)</f>
        <v>M1/B2</v>
      </c>
      <c r="I746" t="str">
        <f>MID(Sheet1!CS746,FIND(":",Sheet1!CS746)+1,100)</f>
        <v>10#工矿用地#国空</v>
      </c>
      <c r="J746" t="str">
        <f>MID(Sheet1!CT746,FIND(":",Sheet1!CT746)+1,100)</f>
        <v>2</v>
      </c>
      <c r="K746" t="str">
        <f>MID(Sheet1!CU746,FIND(":",Sheet1!CU746)+1,100)</f>
        <v>110</v>
      </c>
      <c r="L746" t="str">
        <f ca="1">MID(Sheet1!CV746,FIND(":",Sheet1!CV746)+1,100)</f>
        <v>166,124,82</v>
      </c>
      <c r="M746" t="str">
        <f ca="1">MID(Sheet1!CW746,FIND(":",Sheet1!CW746)+1,100)</f>
        <v>面积*容积率</v>
      </c>
      <c r="N746" t="str">
        <f ca="1">MID(Sheet1!CX746,FIND(":",Sheet1!CX746)+1,100)</f>
        <v>地块建筑面积*0</v>
      </c>
      <c r="O746" t="str">
        <f ca="1">MID(Sheet1!CY746,FIND(":",Sheet1!CY746)+1,100)</f>
        <v>地块建筑面积*0</v>
      </c>
      <c r="P746" t="str">
        <f ca="1">MID(Sheet1!CZ746,FIND(":",Sheet1!CZ746)+1,100)</f>
        <v>地块建筑面积*0</v>
      </c>
      <c r="Q746" t="str">
        <f ca="1">MID(Sheet1!DA746,FIND(":",Sheet1!DA746)+1,100)</f>
        <v>地块建筑面积*0</v>
      </c>
      <c r="R746" t="str">
        <f ca="1">MID(Sheet1!DB746,FIND(":",Sheet1!DB746)+1,100)</f>
        <v>地块建筑面积*0</v>
      </c>
      <c r="S746" t="str">
        <f ca="1">MID(Sheet1!DC746,FIND(":",Sheet1!DC746)+1,100)</f>
        <v>地块建筑面积*1</v>
      </c>
      <c r="T746" t="str">
        <f ca="1">MID(Sheet1!DD746,FIND(":",Sheet1!DD746)+1,100)</f>
        <v>地块建筑面积*0</v>
      </c>
      <c r="U746" t="str">
        <f ca="1">MID(Sheet1!DE746,FIND(":",Sheet1!DE746)+1,100)</f>
        <v>面积*0</v>
      </c>
      <c r="V746" t="str">
        <f ca="1">MID(Sheet1!DF746,FIND(":",Sheet1!DF746)+1,100)</f>
        <v>面积*0</v>
      </c>
      <c r="W746" t="str">
        <f ca="1">MID(Sheet1!DG746,FIND(":",Sheet1!DG746)+1,100)</f>
        <v>-</v>
      </c>
      <c r="X746" t="str">
        <f ca="1">MID(Sheet1!DH746,FIND(":",Sheet1!DH746)+1,100)</f>
        <v>0</v>
      </c>
      <c r="Y746" t="str">
        <f ca="1">MID(Sheet1!DI746,FIND(":",Sheet1!DI746)+1,100)</f>
        <v>-</v>
      </c>
      <c r="Z746" t="str">
        <f ca="1">MID(Sheet1!DJ746,FIND(":",Sheet1!DJ746)+1,100)</f>
        <v>0</v>
      </c>
      <c r="AA746" t="str">
        <f ca="1">MID(Sheet1!DK746,FIND(":",Sheet1!DK746)+1,100)</f>
        <v>50岗位/公顷</v>
      </c>
      <c r="AB746" t="str">
        <f ca="1">MID(Sheet1!DL746,FIND(":",Sheet1!DL746)+1,100)</f>
        <v>用地面积*50</v>
      </c>
      <c r="AC746" t="str">
        <f ca="1">MID(Sheet1!DM746,FIND(":",Sheet1!DM746)+1,100)</f>
        <v>1.0个/100平方米</v>
      </c>
      <c r="AD746" t="str">
        <f ca="1">MID(Sheet1!DN746,FIND(":",Sheet1!DN746)+1,100)</f>
        <v>地块建筑面积*1.0/100</v>
      </c>
      <c r="AE746" t="str">
        <f ca="1">MID(Sheet1!DO746,FIND(":",Sheet1!DO746)+1,100)</f>
        <v>100立方米/公顷*日</v>
      </c>
      <c r="AF746" t="str">
        <f ca="1">MID(Sheet1!DP746,FIND(":",Sheet1!DP746)+1,100)</f>
        <v>用地面积*100</v>
      </c>
      <c r="AG746" t="str">
        <f ca="1">MID(Sheet1!DQ746,FIND(":",Sheet1!DQ746)+1,100)</f>
        <v>0.85</v>
      </c>
      <c r="AH746" t="str">
        <f ca="1">MID(Sheet1!DR746,FIND(":",Sheet1!DR746)+1,100)</f>
        <v>用水量*0.85</v>
      </c>
      <c r="AI746" t="str">
        <f ca="1">MID(Sheet1!DS746,FIND(":",Sheet1!DS746)+1,100)</f>
        <v>60瓦/平方米</v>
      </c>
      <c r="AJ746" t="str">
        <f ca="1">MID(Sheet1!DT746,FIND(":",Sheet1!DT746)+1,100)</f>
        <v>0.8</v>
      </c>
      <c r="AK746" t="str">
        <f ca="1">MID(Sheet1!DU746,FIND(":",Sheet1!DU746)+1,100)</f>
        <v>地块建筑面积*60*0.8/1000</v>
      </c>
      <c r="AL746" t="str">
        <f ca="1">MID(Sheet1!DV746,FIND(":",Sheet1!DV746)+1,100)</f>
        <v>80门/公顷</v>
      </c>
      <c r="AM746" t="str">
        <f ca="1">MID(Sheet1!DW746,FIND(":",Sheet1!DW746)+1,100)</f>
        <v>用地面积*80</v>
      </c>
      <c r="AN746" t="str">
        <f ca="1">MID(Sheet1!DX746,FIND(":",Sheet1!DX746)+1,100)</f>
        <v>20门/公顷</v>
      </c>
      <c r="AO746" t="str">
        <f ca="1">MID(Sheet1!DY746,FIND(":",Sheet1!DY746)+1,100)</f>
        <v>用地面积*20</v>
      </c>
      <c r="AP746" t="str">
        <f ca="1">MID(Sheet1!DZ746,FIND(":",Sheet1!DZ746)+1,100)</f>
        <v>41.9pcu/万平方米，50：50</v>
      </c>
      <c r="AQ746" t="str">
        <f ca="1">MID(Sheet1!EA746,FIND(":",Sheet1!EA746)+1,100)</f>
        <v>地块建筑面积/10000*41.9*0.50</v>
      </c>
      <c r="AR746" t="str">
        <f ca="1">MID(Sheet1!EB746,FIND(":",Sheet1!EB746)+1,100)</f>
        <v>地块建筑面积/10000*41.9*0.50</v>
      </c>
      <c r="AS746" t="str">
        <f ca="1">MID(Sheet1!EC746,FIND(":",Sheet1!EC746)+1,100)</f>
        <v>-</v>
      </c>
      <c r="AT746" t="str">
        <f ca="1">MID(Sheet1!ED746,FIND(":",Sheet1!ED746)+1,100)</f>
        <v>0</v>
      </c>
      <c r="AU746" t="str">
        <f ca="1">MID(Sheet1!EE746,FIND(":",Sheet1!EE746)+1,100)</f>
        <v>地块建筑面积*0.15*0.08</v>
      </c>
      <c r="AV746" t="str">
        <f ca="1">MID(Sheet1!EF746,FIND(":",Sheet1!EF746)+1,100)</f>
        <v>地块建筑面积*0.15*0.08</v>
      </c>
      <c r="AW746" t="str">
        <f ca="1">MID(Sheet1!EG746,FIND(":",Sheet1!EG746)+1,100)</f>
        <v>城镇建设用地</v>
      </c>
    </row>
    <row r="747" spans="1:49" x14ac:dyDescent="0.2">
      <c r="A747" t="str">
        <f>MID(Sheet1!CK747,FIND(":",Sheet1!CK747)+1,100)</f>
        <v>100102/100103#二类工业用地/三类工业用地#国空</v>
      </c>
      <c r="B747" t="str">
        <f>MID(Sheet1!CL747,FIND(":",Sheet1!CL747)+1,100)</f>
        <v>二类工业用地/三类工业用地</v>
      </c>
      <c r="C747" t="str">
        <f>MID(Sheet1!CM747,FIND(":",Sheet1!CM747)+1,100)</f>
        <v/>
      </c>
      <c r="D747" t="str">
        <f>MID(Sheet1!CN747,FIND(":",Sheet1!CN747)+1,100)</f>
        <v>100102/100103</v>
      </c>
      <c r="E747" t="str">
        <f>MID(Sheet1!CO747,FIND(":",Sheet1!CO747)+1,100)</f>
        <v>国空</v>
      </c>
      <c r="F747" t="str">
        <f>MID(Sheet1!CP747,FIND(":",Sheet1!CP747)+1,100)</f>
        <v>M2/M3</v>
      </c>
      <c r="G747" t="str">
        <f>MID(Sheet1!CQ747,FIND(":",Sheet1!CQ747)+1,100)</f>
        <v>M3#三类工业用地#城规</v>
      </c>
      <c r="H747" t="str">
        <f>MID(Sheet1!CR747,FIND(":",Sheet1!CR747)+1,100)</f>
        <v>M3</v>
      </c>
      <c r="I747" t="str">
        <f>MID(Sheet1!CS747,FIND(":",Sheet1!CS747)+1,100)</f>
        <v>10#工矿用地#国空</v>
      </c>
      <c r="J747" t="str">
        <f>MID(Sheet1!CT747,FIND(":",Sheet1!CT747)+1,100)</f>
        <v>2</v>
      </c>
      <c r="K747" t="str">
        <f>MID(Sheet1!CU747,FIND(":",Sheet1!CU747)+1,100)</f>
        <v>110</v>
      </c>
      <c r="L747" t="str">
        <f ca="1">MID(Sheet1!CV747,FIND(":",Sheet1!CV747)+1,100)</f>
        <v>140,98,57</v>
      </c>
      <c r="M747" t="str">
        <f ca="1">MID(Sheet1!CW747,FIND(":",Sheet1!CW747)+1,100)</f>
        <v>面积*容积率</v>
      </c>
      <c r="N747" t="str">
        <f ca="1">MID(Sheet1!CX747,FIND(":",Sheet1!CX747)+1,100)</f>
        <v>地块建筑面积*0</v>
      </c>
      <c r="O747" t="str">
        <f ca="1">MID(Sheet1!CY747,FIND(":",Sheet1!CY747)+1,100)</f>
        <v>地块建筑面积*0</v>
      </c>
      <c r="P747" t="str">
        <f ca="1">MID(Sheet1!CZ747,FIND(":",Sheet1!CZ747)+1,100)</f>
        <v>地块建筑面积*0</v>
      </c>
      <c r="Q747" t="str">
        <f ca="1">MID(Sheet1!DA747,FIND(":",Sheet1!DA747)+1,100)</f>
        <v>地块建筑面积*0</v>
      </c>
      <c r="R747" t="str">
        <f ca="1">MID(Sheet1!DB747,FIND(":",Sheet1!DB747)+1,100)</f>
        <v>地块建筑面积*0</v>
      </c>
      <c r="S747" t="str">
        <f ca="1">MID(Sheet1!DC747,FIND(":",Sheet1!DC747)+1,100)</f>
        <v>地块建筑面积*1</v>
      </c>
      <c r="T747" t="str">
        <f ca="1">MID(Sheet1!DD747,FIND(":",Sheet1!DD747)+1,100)</f>
        <v>地块建筑面积*0</v>
      </c>
      <c r="U747" t="str">
        <f ca="1">MID(Sheet1!DE747,FIND(":",Sheet1!DE747)+1,100)</f>
        <v>面积*0</v>
      </c>
      <c r="V747" t="str">
        <f ca="1">MID(Sheet1!DF747,FIND(":",Sheet1!DF747)+1,100)</f>
        <v>面积*0</v>
      </c>
      <c r="W747" t="str">
        <f ca="1">MID(Sheet1!DG747,FIND(":",Sheet1!DG747)+1,100)</f>
        <v>-</v>
      </c>
      <c r="X747" t="str">
        <f ca="1">MID(Sheet1!DH747,FIND(":",Sheet1!DH747)+1,100)</f>
        <v>0</v>
      </c>
      <c r="Y747" t="str">
        <f ca="1">MID(Sheet1!DI747,FIND(":",Sheet1!DI747)+1,100)</f>
        <v>-</v>
      </c>
      <c r="Z747" t="str">
        <f ca="1">MID(Sheet1!DJ747,FIND(":",Sheet1!DJ747)+1,100)</f>
        <v>0</v>
      </c>
      <c r="AA747" t="str">
        <f ca="1">MID(Sheet1!DK747,FIND(":",Sheet1!DK747)+1,100)</f>
        <v>50岗位/公顷</v>
      </c>
      <c r="AB747" t="str">
        <f ca="1">MID(Sheet1!DL747,FIND(":",Sheet1!DL747)+1,100)</f>
        <v>用地面积*50</v>
      </c>
      <c r="AC747" t="str">
        <f ca="1">MID(Sheet1!DM747,FIND(":",Sheet1!DM747)+1,100)</f>
        <v>0.5个/100平方米</v>
      </c>
      <c r="AD747" t="str">
        <f ca="1">MID(Sheet1!DN747,FIND(":",Sheet1!DN747)+1,100)</f>
        <v>地块建筑面积*0.5/100</v>
      </c>
      <c r="AE747" t="str">
        <f ca="1">MID(Sheet1!DO747,FIND(":",Sheet1!DO747)+1,100)</f>
        <v>120立方米/公顷*日</v>
      </c>
      <c r="AF747" t="str">
        <f ca="1">MID(Sheet1!DP747,FIND(":",Sheet1!DP747)+1,100)</f>
        <v>用地面积*120</v>
      </c>
      <c r="AG747" t="str">
        <f ca="1">MID(Sheet1!DQ747,FIND(":",Sheet1!DQ747)+1,100)</f>
        <v>0.85</v>
      </c>
      <c r="AH747" t="str">
        <f ca="1">MID(Sheet1!DR747,FIND(":",Sheet1!DR747)+1,100)</f>
        <v>用水量*0.85</v>
      </c>
      <c r="AI747" t="str">
        <f ca="1">MID(Sheet1!DS747,FIND(":",Sheet1!DS747)+1,100)</f>
        <v>60瓦/平方米</v>
      </c>
      <c r="AJ747" t="str">
        <f ca="1">MID(Sheet1!DT747,FIND(":",Sheet1!DT747)+1,100)</f>
        <v>0.8</v>
      </c>
      <c r="AK747" t="str">
        <f ca="1">MID(Sheet1!DU747,FIND(":",Sheet1!DU747)+1,100)</f>
        <v>地块建筑面积*60*0.8/1000</v>
      </c>
      <c r="AL747" t="str">
        <f ca="1">MID(Sheet1!DV747,FIND(":",Sheet1!DV747)+1,100)</f>
        <v>80门/公顷</v>
      </c>
      <c r="AM747" t="str">
        <f ca="1">MID(Sheet1!DW747,FIND(":",Sheet1!DW747)+1,100)</f>
        <v>用地面积*80</v>
      </c>
      <c r="AN747" t="str">
        <f ca="1">MID(Sheet1!DX747,FIND(":",Sheet1!DX747)+1,100)</f>
        <v>20门/公顷</v>
      </c>
      <c r="AO747" t="str">
        <f ca="1">MID(Sheet1!DY747,FIND(":",Sheet1!DY747)+1,100)</f>
        <v>用地面积*20</v>
      </c>
      <c r="AP747" t="str">
        <f ca="1">MID(Sheet1!DZ747,FIND(":",Sheet1!DZ747)+1,100)</f>
        <v>41.9pcu/万平方米，50：50</v>
      </c>
      <c r="AQ747" t="str">
        <f ca="1">MID(Sheet1!EA747,FIND(":",Sheet1!EA747)+1,100)</f>
        <v>地块建筑面积/10000*41.9*0.50</v>
      </c>
      <c r="AR747" t="str">
        <f ca="1">MID(Sheet1!EB747,FIND(":",Sheet1!EB747)+1,100)</f>
        <v>地块建筑面积/10000*41.9*0.50</v>
      </c>
      <c r="AS747" t="str">
        <f ca="1">MID(Sheet1!EC747,FIND(":",Sheet1!EC747)+1,100)</f>
        <v>-</v>
      </c>
      <c r="AT747" t="str">
        <f ca="1">MID(Sheet1!ED747,FIND(":",Sheet1!ED747)+1,100)</f>
        <v>0</v>
      </c>
      <c r="AU747" t="str">
        <f ca="1">MID(Sheet1!EE747,FIND(":",Sheet1!EE747)+1,100)</f>
        <v>地块建筑面积*0.15*0.08</v>
      </c>
      <c r="AV747" t="str">
        <f ca="1">MID(Sheet1!EF747,FIND(":",Sheet1!EF747)+1,100)</f>
        <v>地块建筑面积*0.15*0.08</v>
      </c>
      <c r="AW747" t="str">
        <f ca="1">MID(Sheet1!EG747,FIND(":",Sheet1!EG747)+1,100)</f>
        <v>城镇建设用地</v>
      </c>
    </row>
    <row r="748" spans="1:49" x14ac:dyDescent="0.2">
      <c r="A748" t="str">
        <f>MID(Sheet1!CK748,FIND(":",Sheet1!CK748)+1,100)</f>
        <v>100103/120803#三类工业用地/社会停车场用地#国空</v>
      </c>
      <c r="B748" t="str">
        <f>MID(Sheet1!CL748,FIND(":",Sheet1!CL748)+1,100)</f>
        <v>三类工业用地/社会停车场用地</v>
      </c>
      <c r="C748" t="str">
        <f>MID(Sheet1!CM748,FIND(":",Sheet1!CM748)+1,100)</f>
        <v/>
      </c>
      <c r="D748" t="str">
        <f>MID(Sheet1!CN748,FIND(":",Sheet1!CN748)+1,100)</f>
        <v>100103/120803</v>
      </c>
      <c r="E748" t="str">
        <f>MID(Sheet1!CO748,FIND(":",Sheet1!CO748)+1,100)</f>
        <v>国空</v>
      </c>
      <c r="F748" t="str">
        <f>MID(Sheet1!CP748,FIND(":",Sheet1!CP748)+1,100)</f>
        <v>M3/S33</v>
      </c>
      <c r="G748" t="str">
        <f>MID(Sheet1!CQ748,FIND(":",Sheet1!CQ748)+1,100)</f>
        <v>M3#三类工业用地#城规</v>
      </c>
      <c r="H748" t="str">
        <f>MID(Sheet1!CR748,FIND(":",Sheet1!CR748)+1,100)</f>
        <v>M3</v>
      </c>
      <c r="I748" t="str">
        <f>MID(Sheet1!CS748,FIND(":",Sheet1!CS748)+1,100)</f>
        <v>10#工矿用地#国空</v>
      </c>
      <c r="J748" t="str">
        <f>MID(Sheet1!CT748,FIND(":",Sheet1!CT748)+1,100)</f>
        <v>2</v>
      </c>
      <c r="K748" t="str">
        <f>MID(Sheet1!CU748,FIND(":",Sheet1!CU748)+1,100)</f>
        <v>110</v>
      </c>
      <c r="L748" t="str">
        <f ca="1">MID(Sheet1!CV748,FIND(":",Sheet1!CV748)+1,100)</f>
        <v>140,98,57</v>
      </c>
      <c r="M748" t="str">
        <f ca="1">MID(Sheet1!CW748,FIND(":",Sheet1!CW748)+1,100)</f>
        <v>面积*容积率</v>
      </c>
      <c r="N748" t="str">
        <f ca="1">MID(Sheet1!CX748,FIND(":",Sheet1!CX748)+1,100)</f>
        <v>地块建筑面积*0</v>
      </c>
      <c r="O748" t="str">
        <f ca="1">MID(Sheet1!CY748,FIND(":",Sheet1!CY748)+1,100)</f>
        <v>地块建筑面积*0</v>
      </c>
      <c r="P748" t="str">
        <f ca="1">MID(Sheet1!CZ748,FIND(":",Sheet1!CZ748)+1,100)</f>
        <v>地块建筑面积*0</v>
      </c>
      <c r="Q748" t="str">
        <f ca="1">MID(Sheet1!DA748,FIND(":",Sheet1!DA748)+1,100)</f>
        <v>地块建筑面积*0</v>
      </c>
      <c r="R748" t="str">
        <f ca="1">MID(Sheet1!DB748,FIND(":",Sheet1!DB748)+1,100)</f>
        <v>地块建筑面积*0</v>
      </c>
      <c r="S748" t="str">
        <f ca="1">MID(Sheet1!DC748,FIND(":",Sheet1!DC748)+1,100)</f>
        <v>地块建筑面积*1</v>
      </c>
      <c r="T748" t="str">
        <f ca="1">MID(Sheet1!DD748,FIND(":",Sheet1!DD748)+1,100)</f>
        <v>地块建筑面积*0</v>
      </c>
      <c r="U748" t="str">
        <f ca="1">MID(Sheet1!DE748,FIND(":",Sheet1!DE748)+1,100)</f>
        <v>面积*0</v>
      </c>
      <c r="V748" t="str">
        <f ca="1">MID(Sheet1!DF748,FIND(":",Sheet1!DF748)+1,100)</f>
        <v>面积*0</v>
      </c>
      <c r="W748" t="str">
        <f ca="1">MID(Sheet1!DG748,FIND(":",Sheet1!DG748)+1,100)</f>
        <v>-</v>
      </c>
      <c r="X748" t="str">
        <f ca="1">MID(Sheet1!DH748,FIND(":",Sheet1!DH748)+1,100)</f>
        <v>0</v>
      </c>
      <c r="Y748" t="str">
        <f ca="1">MID(Sheet1!DI748,FIND(":",Sheet1!DI748)+1,100)</f>
        <v>-</v>
      </c>
      <c r="Z748" t="str">
        <f ca="1">MID(Sheet1!DJ748,FIND(":",Sheet1!DJ748)+1,100)</f>
        <v>0</v>
      </c>
      <c r="AA748" t="str">
        <f ca="1">MID(Sheet1!DK748,FIND(":",Sheet1!DK748)+1,100)</f>
        <v>50岗位/公顷</v>
      </c>
      <c r="AB748" t="str">
        <f ca="1">MID(Sheet1!DL748,FIND(":",Sheet1!DL748)+1,100)</f>
        <v>用地面积*50</v>
      </c>
      <c r="AC748" t="str">
        <f ca="1">MID(Sheet1!DM748,FIND(":",Sheet1!DM748)+1,100)</f>
        <v>0.5个/100平方米</v>
      </c>
      <c r="AD748" t="str">
        <f ca="1">MID(Sheet1!DN748,FIND(":",Sheet1!DN748)+1,100)</f>
        <v>地块建筑面积*0.5/100</v>
      </c>
      <c r="AE748" t="str">
        <f ca="1">MID(Sheet1!DO748,FIND(":",Sheet1!DO748)+1,100)</f>
        <v>120立方米/公顷*日</v>
      </c>
      <c r="AF748" t="str">
        <f ca="1">MID(Sheet1!DP748,FIND(":",Sheet1!DP748)+1,100)</f>
        <v>用地面积*120</v>
      </c>
      <c r="AG748" t="str">
        <f ca="1">MID(Sheet1!DQ748,FIND(":",Sheet1!DQ748)+1,100)</f>
        <v>0.85</v>
      </c>
      <c r="AH748" t="str">
        <f ca="1">MID(Sheet1!DR748,FIND(":",Sheet1!DR748)+1,100)</f>
        <v>用水量*0.85</v>
      </c>
      <c r="AI748" t="str">
        <f ca="1">MID(Sheet1!DS748,FIND(":",Sheet1!DS748)+1,100)</f>
        <v>60瓦/平方米</v>
      </c>
      <c r="AJ748" t="str">
        <f ca="1">MID(Sheet1!DT748,FIND(":",Sheet1!DT748)+1,100)</f>
        <v>0.8</v>
      </c>
      <c r="AK748" t="str">
        <f ca="1">MID(Sheet1!DU748,FIND(":",Sheet1!DU748)+1,100)</f>
        <v>地块建筑面积*60*0.8/1000</v>
      </c>
      <c r="AL748" t="str">
        <f ca="1">MID(Sheet1!DV748,FIND(":",Sheet1!DV748)+1,100)</f>
        <v>80门/公顷</v>
      </c>
      <c r="AM748" t="str">
        <f ca="1">MID(Sheet1!DW748,FIND(":",Sheet1!DW748)+1,100)</f>
        <v>用地面积*80</v>
      </c>
      <c r="AN748" t="str">
        <f ca="1">MID(Sheet1!DX748,FIND(":",Sheet1!DX748)+1,100)</f>
        <v>20门/公顷</v>
      </c>
      <c r="AO748" t="str">
        <f ca="1">MID(Sheet1!DY748,FIND(":",Sheet1!DY748)+1,100)</f>
        <v>用地面积*20</v>
      </c>
      <c r="AP748" t="str">
        <f ca="1">MID(Sheet1!DZ748,FIND(":",Sheet1!DZ748)+1,100)</f>
        <v>41.9pcu/万平方米，50：50</v>
      </c>
      <c r="AQ748" t="str">
        <f ca="1">MID(Sheet1!EA748,FIND(":",Sheet1!EA748)+1,100)</f>
        <v>地块建筑面积/10000*41.9*0.50</v>
      </c>
      <c r="AR748" t="str">
        <f ca="1">MID(Sheet1!EB748,FIND(":",Sheet1!EB748)+1,100)</f>
        <v>地块建筑面积/10000*41.9*0.50</v>
      </c>
      <c r="AS748" t="str">
        <f ca="1">MID(Sheet1!EC748,FIND(":",Sheet1!EC748)+1,100)</f>
        <v>-</v>
      </c>
      <c r="AT748" t="str">
        <f ca="1">MID(Sheet1!ED748,FIND(":",Sheet1!ED748)+1,100)</f>
        <v>0</v>
      </c>
      <c r="AU748" t="str">
        <f ca="1">MID(Sheet1!EE748,FIND(":",Sheet1!EE748)+1,100)</f>
        <v>地块建筑面积*0.15*0.08</v>
      </c>
      <c r="AV748" t="str">
        <f ca="1">MID(Sheet1!EF748,FIND(":",Sheet1!EF748)+1,100)</f>
        <v>地块建筑面积*0.15*0.08</v>
      </c>
      <c r="AW748" t="str">
        <f ca="1">MID(Sheet1!EG748,FIND(":",Sheet1!EG748)+1,100)</f>
        <v>城镇建设用地</v>
      </c>
    </row>
    <row r="749" spans="1:49" x14ac:dyDescent="0.2">
      <c r="A749" t="str">
        <f>MID(Sheet1!CK749,FIND(":",Sheet1!CK749)+1,100)</f>
        <v>11#仓储用地#国空</v>
      </c>
      <c r="B749" t="str">
        <f>MID(Sheet1!CL749,FIND(":",Sheet1!CL749)+1,100)</f>
        <v>仓储用地</v>
      </c>
      <c r="C749" t="str">
        <f>MID(Sheet1!CM749,FIND(":",Sheet1!CM749)+1,100)</f>
        <v/>
      </c>
      <c r="D749" t="str">
        <f>MID(Sheet1!CN749,FIND(":",Sheet1!CN749)+1,100)</f>
        <v>11</v>
      </c>
      <c r="E749" t="str">
        <f>MID(Sheet1!CO749,FIND(":",Sheet1!CO749)+1,100)</f>
        <v>国空</v>
      </c>
      <c r="F749" t="str">
        <f>MID(Sheet1!CP749,FIND(":",Sheet1!CP749)+1,100)</f>
        <v>11</v>
      </c>
      <c r="G749" t="str">
        <f>MID(Sheet1!CQ749,FIND(":",Sheet1!CQ749)+1,100)</f>
        <v>W#物流仓储用地#城规</v>
      </c>
      <c r="H749" t="str">
        <f>MID(Sheet1!CR749,FIND(":",Sheet1!CR749)+1,100)</f>
        <v>H11</v>
      </c>
      <c r="I749" t="str">
        <f>MID(Sheet1!CS749,FIND(":",Sheet1!CS749)+1,100)</f>
        <v>ROOT#国土空间地类#国空</v>
      </c>
      <c r="J749" t="str">
        <f>MID(Sheet1!CT749,FIND(":",Sheet1!CT749)+1,100)</f>
        <v>1</v>
      </c>
      <c r="K749" t="str">
        <f>MID(Sheet1!CU749,FIND(":",Sheet1!CU749)+1,100)</f>
        <v>0</v>
      </c>
      <c r="L749" t="str">
        <f ca="1">MID(Sheet1!CV749,FIND(":",Sheet1!CV749)+1,100)</f>
        <v>133,96,168</v>
      </c>
      <c r="M749" t="str">
        <f ca="1">MID(Sheet1!CW749,FIND(":",Sheet1!CW749)+1,100)</f>
        <v>面积*容积率</v>
      </c>
      <c r="N749" t="str">
        <f ca="1">MID(Sheet1!CX749,FIND(":",Sheet1!CX749)+1,100)</f>
        <v>地块建筑面积*0</v>
      </c>
      <c r="O749" t="str">
        <f ca="1">MID(Sheet1!CY749,FIND(":",Sheet1!CY749)+1,100)</f>
        <v>地块建筑面积*0</v>
      </c>
      <c r="P749" t="str">
        <f ca="1">MID(Sheet1!CZ749,FIND(":",Sheet1!CZ749)+1,100)</f>
        <v>地块建筑面积*0</v>
      </c>
      <c r="Q749" t="str">
        <f ca="1">MID(Sheet1!DA749,FIND(":",Sheet1!DA749)+1,100)</f>
        <v>地块建筑面积*0</v>
      </c>
      <c r="R749" t="str">
        <f ca="1">MID(Sheet1!DB749,FIND(":",Sheet1!DB749)+1,100)</f>
        <v>地块建筑面积*0</v>
      </c>
      <c r="S749" t="str">
        <f ca="1">MID(Sheet1!DC749,FIND(":",Sheet1!DC749)+1,100)</f>
        <v>地块建筑面积*1</v>
      </c>
      <c r="T749" t="str">
        <f ca="1">MID(Sheet1!DD749,FIND(":",Sheet1!DD749)+1,100)</f>
        <v>地块建筑面积*0</v>
      </c>
      <c r="U749" t="str">
        <f ca="1">MID(Sheet1!DE749,FIND(":",Sheet1!DE749)+1,100)</f>
        <v>面积*0</v>
      </c>
      <c r="V749" t="str">
        <f ca="1">MID(Sheet1!DF749,FIND(":",Sheet1!DF749)+1,100)</f>
        <v>面积*0</v>
      </c>
      <c r="W749" t="str">
        <f ca="1">MID(Sheet1!DG749,FIND(":",Sheet1!DG749)+1,100)</f>
        <v>-</v>
      </c>
      <c r="X749" t="str">
        <f ca="1">MID(Sheet1!DH749,FIND(":",Sheet1!DH749)+1,100)</f>
        <v>0</v>
      </c>
      <c r="Y749" t="str">
        <f ca="1">MID(Sheet1!DI749,FIND(":",Sheet1!DI749)+1,100)</f>
        <v>-</v>
      </c>
      <c r="Z749" t="str">
        <f ca="1">MID(Sheet1!DJ749,FIND(":",Sheet1!DJ749)+1,100)</f>
        <v>0</v>
      </c>
      <c r="AA749" t="str">
        <f ca="1">MID(Sheet1!DK749,FIND(":",Sheet1!DK749)+1,100)</f>
        <v>10岗位/公顷</v>
      </c>
      <c r="AB749" t="str">
        <f ca="1">MID(Sheet1!DL749,FIND(":",Sheet1!DL749)+1,100)</f>
        <v>用地面积*10</v>
      </c>
      <c r="AC749" t="str">
        <f ca="1">MID(Sheet1!DM749,FIND(":",Sheet1!DM749)+1,100)</f>
        <v>0.5个/100平方米</v>
      </c>
      <c r="AD749" t="str">
        <f ca="1">MID(Sheet1!DN749,FIND(":",Sheet1!DN749)+1,100)</f>
        <v>地块建筑面积*0.5/100</v>
      </c>
      <c r="AE749" t="str">
        <f ca="1">MID(Sheet1!DO749,FIND(":",Sheet1!DO749)+1,100)</f>
        <v>30立方米/公顷*日</v>
      </c>
      <c r="AF749" t="str">
        <f ca="1">MID(Sheet1!DP749,FIND(":",Sheet1!DP749)+1,100)</f>
        <v>用地面积*30</v>
      </c>
      <c r="AG749" t="str">
        <f ca="1">MID(Sheet1!DQ749,FIND(":",Sheet1!DQ749)+1,100)</f>
        <v>0.85</v>
      </c>
      <c r="AH749" t="str">
        <f ca="1">MID(Sheet1!DR749,FIND(":",Sheet1!DR749)+1,100)</f>
        <v>用水量*0.85</v>
      </c>
      <c r="AI749" t="str">
        <f ca="1">MID(Sheet1!DS749,FIND(":",Sheet1!DS749)+1,100)</f>
        <v>50千瓦/公顷</v>
      </c>
      <c r="AJ749" t="str">
        <f ca="1">MID(Sheet1!DT749,FIND(":",Sheet1!DT749)+1,100)</f>
        <v>1</v>
      </c>
      <c r="AK749" t="str">
        <f ca="1">MID(Sheet1!DU749,FIND(":",Sheet1!DU749)+1,100)</f>
        <v>用地面积*50*1</v>
      </c>
      <c r="AL749" t="str">
        <f ca="1">MID(Sheet1!DV749,FIND(":",Sheet1!DV749)+1,100)</f>
        <v>80门/公顷</v>
      </c>
      <c r="AM749" t="str">
        <f ca="1">MID(Sheet1!DW749,FIND(":",Sheet1!DW749)+1,100)</f>
        <v>用地面积*80</v>
      </c>
      <c r="AN749" t="str">
        <f ca="1">MID(Sheet1!DX749,FIND(":",Sheet1!DX749)+1,100)</f>
        <v>20门/公顷</v>
      </c>
      <c r="AO749" t="str">
        <f ca="1">MID(Sheet1!DY749,FIND(":",Sheet1!DY749)+1,100)</f>
        <v>用地面积*20</v>
      </c>
      <c r="AP749" t="str">
        <f ca="1">MID(Sheet1!DZ749,FIND(":",Sheet1!DZ749)+1,100)</f>
        <v>41.9pcu/万平方米，50：50</v>
      </c>
      <c r="AQ749" t="str">
        <f ca="1">MID(Sheet1!EA749,FIND(":",Sheet1!EA749)+1,100)</f>
        <v>地块建筑面积/10000*41.9*0.50</v>
      </c>
      <c r="AR749" t="str">
        <f ca="1">MID(Sheet1!EB749,FIND(":",Sheet1!EB749)+1,100)</f>
        <v>地块建筑面积/10000*41.9*0.50</v>
      </c>
      <c r="AS749" t="str">
        <f ca="1">MID(Sheet1!EC749,FIND(":",Sheet1!EC749)+1,100)</f>
        <v>-</v>
      </c>
      <c r="AT749" t="str">
        <f ca="1">MID(Sheet1!ED749,FIND(":",Sheet1!ED749)+1,100)</f>
        <v>0</v>
      </c>
      <c r="AU749" t="str">
        <f ca="1">MID(Sheet1!EE749,FIND(":",Sheet1!EE749)+1,100)</f>
        <v>地块建筑面积*0.15*0.08</v>
      </c>
      <c r="AV749" t="str">
        <f ca="1">MID(Sheet1!EF749,FIND(":",Sheet1!EF749)+1,100)</f>
        <v>地块建筑面积*0.15*0.08</v>
      </c>
      <c r="AW749" t="str">
        <f ca="1">MID(Sheet1!EG749,FIND(":",Sheet1!EG749)+1,100)</f>
        <v>城镇建设用地</v>
      </c>
    </row>
    <row r="750" spans="1:49" x14ac:dyDescent="0.2">
      <c r="A750" t="str">
        <f>MID(Sheet1!CK750,FIND(":",Sheet1!CK750)+1,100)</f>
        <v>1101#物流仓储用地#国空</v>
      </c>
      <c r="B750" t="str">
        <f>MID(Sheet1!CL750,FIND(":",Sheet1!CL750)+1,100)</f>
        <v>物流仓储用地</v>
      </c>
      <c r="C750" t="str">
        <f>MID(Sheet1!CM750,FIND(":",Sheet1!CM750)+1,100)</f>
        <v/>
      </c>
      <c r="D750" t="str">
        <f>MID(Sheet1!CN750,FIND(":",Sheet1!CN750)+1,100)</f>
        <v>1101</v>
      </c>
      <c r="E750" t="str">
        <f>MID(Sheet1!CO750,FIND(":",Sheet1!CO750)+1,100)</f>
        <v>国空</v>
      </c>
      <c r="F750" t="str">
        <f>MID(Sheet1!CP750,FIND(":",Sheet1!CP750)+1,100)</f>
        <v>W</v>
      </c>
      <c r="G750" t="str">
        <f>MID(Sheet1!CQ750,FIND(":",Sheet1!CQ750)+1,100)</f>
        <v>W#物流仓储用地#城规</v>
      </c>
      <c r="H750" t="str">
        <f>MID(Sheet1!CR750,FIND(":",Sheet1!CR750)+1,100)</f>
        <v>H11</v>
      </c>
      <c r="I750" t="str">
        <f>MID(Sheet1!CS750,FIND(":",Sheet1!CS750)+1,100)</f>
        <v>11#仓储用地#国空</v>
      </c>
      <c r="J750" t="str">
        <f>MID(Sheet1!CT750,FIND(":",Sheet1!CT750)+1,100)</f>
        <v>2</v>
      </c>
      <c r="K750" t="str">
        <f>MID(Sheet1!CU750,FIND(":",Sheet1!CU750)+1,100)</f>
        <v>111</v>
      </c>
      <c r="L750" t="str">
        <f ca="1">MID(Sheet1!CV750,FIND(":",Sheet1!CV750)+1,100)</f>
        <v>133,96,168</v>
      </c>
      <c r="M750" t="str">
        <f ca="1">MID(Sheet1!CW750,FIND(":",Sheet1!CW750)+1,100)</f>
        <v>面积*容积率</v>
      </c>
      <c r="N750" t="str">
        <f ca="1">MID(Sheet1!CX750,FIND(":",Sheet1!CX750)+1,100)</f>
        <v>地块建筑面积*0</v>
      </c>
      <c r="O750" t="str">
        <f ca="1">MID(Sheet1!CY750,FIND(":",Sheet1!CY750)+1,100)</f>
        <v>地块建筑面积*0</v>
      </c>
      <c r="P750" t="str">
        <f ca="1">MID(Sheet1!CZ750,FIND(":",Sheet1!CZ750)+1,100)</f>
        <v>地块建筑面积*0</v>
      </c>
      <c r="Q750" t="str">
        <f ca="1">MID(Sheet1!DA750,FIND(":",Sheet1!DA750)+1,100)</f>
        <v>地块建筑面积*0</v>
      </c>
      <c r="R750" t="str">
        <f ca="1">MID(Sheet1!DB750,FIND(":",Sheet1!DB750)+1,100)</f>
        <v>地块建筑面积*0</v>
      </c>
      <c r="S750" t="str">
        <f ca="1">MID(Sheet1!DC750,FIND(":",Sheet1!DC750)+1,100)</f>
        <v>地块建筑面积*1</v>
      </c>
      <c r="T750" t="str">
        <f ca="1">MID(Sheet1!DD750,FIND(":",Sheet1!DD750)+1,100)</f>
        <v>地块建筑面积*0</v>
      </c>
      <c r="U750" t="str">
        <f ca="1">MID(Sheet1!DE750,FIND(":",Sheet1!DE750)+1,100)</f>
        <v>面积*0</v>
      </c>
      <c r="V750" t="str">
        <f ca="1">MID(Sheet1!DF750,FIND(":",Sheet1!DF750)+1,100)</f>
        <v>面积*0</v>
      </c>
      <c r="W750" t="str">
        <f ca="1">MID(Sheet1!DG750,FIND(":",Sheet1!DG750)+1,100)</f>
        <v>-</v>
      </c>
      <c r="X750" t="str">
        <f ca="1">MID(Sheet1!DH750,FIND(":",Sheet1!DH750)+1,100)</f>
        <v>0</v>
      </c>
      <c r="Y750" t="str">
        <f ca="1">MID(Sheet1!DI750,FIND(":",Sheet1!DI750)+1,100)</f>
        <v>-</v>
      </c>
      <c r="Z750" t="str">
        <f ca="1">MID(Sheet1!DJ750,FIND(":",Sheet1!DJ750)+1,100)</f>
        <v>0</v>
      </c>
      <c r="AA750" t="str">
        <f ca="1">MID(Sheet1!DK750,FIND(":",Sheet1!DK750)+1,100)</f>
        <v>10岗位/公顷</v>
      </c>
      <c r="AB750" t="str">
        <f ca="1">MID(Sheet1!DL750,FIND(":",Sheet1!DL750)+1,100)</f>
        <v>用地面积*10</v>
      </c>
      <c r="AC750" t="str">
        <f ca="1">MID(Sheet1!DM750,FIND(":",Sheet1!DM750)+1,100)</f>
        <v>0.5个/100平方米</v>
      </c>
      <c r="AD750" t="str">
        <f ca="1">MID(Sheet1!DN750,FIND(":",Sheet1!DN750)+1,100)</f>
        <v>地块建筑面积*0.5/100</v>
      </c>
      <c r="AE750" t="str">
        <f ca="1">MID(Sheet1!DO750,FIND(":",Sheet1!DO750)+1,100)</f>
        <v>30立方米/公顷*日</v>
      </c>
      <c r="AF750" t="str">
        <f ca="1">MID(Sheet1!DP750,FIND(":",Sheet1!DP750)+1,100)</f>
        <v>用地面积*30</v>
      </c>
      <c r="AG750" t="str">
        <f ca="1">MID(Sheet1!DQ750,FIND(":",Sheet1!DQ750)+1,100)</f>
        <v>0.85</v>
      </c>
      <c r="AH750" t="str">
        <f ca="1">MID(Sheet1!DR750,FIND(":",Sheet1!DR750)+1,100)</f>
        <v>用水量*0.85</v>
      </c>
      <c r="AI750" t="str">
        <f ca="1">MID(Sheet1!DS750,FIND(":",Sheet1!DS750)+1,100)</f>
        <v>50千瓦/公顷</v>
      </c>
      <c r="AJ750" t="str">
        <f ca="1">MID(Sheet1!DT750,FIND(":",Sheet1!DT750)+1,100)</f>
        <v>1</v>
      </c>
      <c r="AK750" t="str">
        <f ca="1">MID(Sheet1!DU750,FIND(":",Sheet1!DU750)+1,100)</f>
        <v>用地面积*50*1</v>
      </c>
      <c r="AL750" t="str">
        <f ca="1">MID(Sheet1!DV750,FIND(":",Sheet1!DV750)+1,100)</f>
        <v>80门/公顷</v>
      </c>
      <c r="AM750" t="str">
        <f ca="1">MID(Sheet1!DW750,FIND(":",Sheet1!DW750)+1,100)</f>
        <v>用地面积*80</v>
      </c>
      <c r="AN750" t="str">
        <f ca="1">MID(Sheet1!DX750,FIND(":",Sheet1!DX750)+1,100)</f>
        <v>20门/公顷</v>
      </c>
      <c r="AO750" t="str">
        <f ca="1">MID(Sheet1!DY750,FIND(":",Sheet1!DY750)+1,100)</f>
        <v>用地面积*20</v>
      </c>
      <c r="AP750" t="str">
        <f ca="1">MID(Sheet1!DZ750,FIND(":",Sheet1!DZ750)+1,100)</f>
        <v>41.9pcu/万平方米，50：50</v>
      </c>
      <c r="AQ750" t="str">
        <f ca="1">MID(Sheet1!EA750,FIND(":",Sheet1!EA750)+1,100)</f>
        <v>地块建筑面积/10000*41.9*0.50</v>
      </c>
      <c r="AR750" t="str">
        <f ca="1">MID(Sheet1!EB750,FIND(":",Sheet1!EB750)+1,100)</f>
        <v>地块建筑面积/10000*41.9*0.50</v>
      </c>
      <c r="AS750" t="str">
        <f ca="1">MID(Sheet1!EC750,FIND(":",Sheet1!EC750)+1,100)</f>
        <v>-</v>
      </c>
      <c r="AT750" t="str">
        <f ca="1">MID(Sheet1!ED750,FIND(":",Sheet1!ED750)+1,100)</f>
        <v>0</v>
      </c>
      <c r="AU750" t="str">
        <f ca="1">MID(Sheet1!EE750,FIND(":",Sheet1!EE750)+1,100)</f>
        <v>地块建筑面积*0.15*0.08</v>
      </c>
      <c r="AV750" t="str">
        <f ca="1">MID(Sheet1!EF750,FIND(":",Sheet1!EF750)+1,100)</f>
        <v>地块建筑面积*0.15*0.08</v>
      </c>
      <c r="AW750" t="str">
        <f ca="1">MID(Sheet1!EG750,FIND(":",Sheet1!EG750)+1,100)</f>
        <v>城镇建设用地</v>
      </c>
    </row>
    <row r="751" spans="1:49" x14ac:dyDescent="0.2">
      <c r="A751" t="str">
        <f>MID(Sheet1!CK751,FIND(":",Sheet1!CK751)+1,100)</f>
        <v>110101#一类物流仓储用地#国空</v>
      </c>
      <c r="B751" t="str">
        <f>MID(Sheet1!CL751,FIND(":",Sheet1!CL751)+1,100)</f>
        <v>一类物流仓储用地</v>
      </c>
      <c r="C751" t="str">
        <f>MID(Sheet1!CM751,FIND(":",Sheet1!CM751)+1,100)</f>
        <v/>
      </c>
      <c r="D751" t="str">
        <f>MID(Sheet1!CN751,FIND(":",Sheet1!CN751)+1,100)</f>
        <v>110101</v>
      </c>
      <c r="E751" t="str">
        <f>MID(Sheet1!CO751,FIND(":",Sheet1!CO751)+1,100)</f>
        <v>国空</v>
      </c>
      <c r="F751" t="str">
        <f>MID(Sheet1!CP751,FIND(":",Sheet1!CP751)+1,100)</f>
        <v>W1</v>
      </c>
      <c r="G751" t="str">
        <f>MID(Sheet1!CQ751,FIND(":",Sheet1!CQ751)+1,100)</f>
        <v>W#物流仓储用地#城规</v>
      </c>
      <c r="H751" t="str">
        <f>MID(Sheet1!CR751,FIND(":",Sheet1!CR751)+1,100)</f>
        <v>W</v>
      </c>
      <c r="I751" t="str">
        <f>MID(Sheet1!CS751,FIND(":",Sheet1!CS751)+1,100)</f>
        <v>1101#物流仓储用地#国空</v>
      </c>
      <c r="J751" t="str">
        <f>MID(Sheet1!CT751,FIND(":",Sheet1!CT751)+1,100)</f>
        <v>3</v>
      </c>
      <c r="K751" t="str">
        <f>MID(Sheet1!CU751,FIND(":",Sheet1!CU751)+1,100)</f>
        <v>21101</v>
      </c>
      <c r="L751" t="str">
        <f ca="1">MID(Sheet1!CV751,FIND(":",Sheet1!CV751)+1,100)</f>
        <v>133,96,168</v>
      </c>
      <c r="M751" t="str">
        <f ca="1">MID(Sheet1!CW751,FIND(":",Sheet1!CW751)+1,100)</f>
        <v>面积*容积率</v>
      </c>
      <c r="N751" t="str">
        <f ca="1">MID(Sheet1!CX751,FIND(":",Sheet1!CX751)+1,100)</f>
        <v>地块建筑面积*0</v>
      </c>
      <c r="O751" t="str">
        <f ca="1">MID(Sheet1!CY751,FIND(":",Sheet1!CY751)+1,100)</f>
        <v>地块建筑面积*0</v>
      </c>
      <c r="P751" t="str">
        <f ca="1">MID(Sheet1!CZ751,FIND(":",Sheet1!CZ751)+1,100)</f>
        <v>地块建筑面积*0</v>
      </c>
      <c r="Q751" t="str">
        <f ca="1">MID(Sheet1!DA751,FIND(":",Sheet1!DA751)+1,100)</f>
        <v>地块建筑面积*0</v>
      </c>
      <c r="R751" t="str">
        <f ca="1">MID(Sheet1!DB751,FIND(":",Sheet1!DB751)+1,100)</f>
        <v>地块建筑面积*0</v>
      </c>
      <c r="S751" t="str">
        <f ca="1">MID(Sheet1!DC751,FIND(":",Sheet1!DC751)+1,100)</f>
        <v>地块建筑面积*1</v>
      </c>
      <c r="T751" t="str">
        <f ca="1">MID(Sheet1!DD751,FIND(":",Sheet1!DD751)+1,100)</f>
        <v>地块建筑面积*0</v>
      </c>
      <c r="U751" t="str">
        <f ca="1">MID(Sheet1!DE751,FIND(":",Sheet1!DE751)+1,100)</f>
        <v>面积*0</v>
      </c>
      <c r="V751" t="str">
        <f ca="1">MID(Sheet1!DF751,FIND(":",Sheet1!DF751)+1,100)</f>
        <v>面积*0</v>
      </c>
      <c r="W751" t="str">
        <f ca="1">MID(Sheet1!DG751,FIND(":",Sheet1!DG751)+1,100)</f>
        <v>-</v>
      </c>
      <c r="X751" t="str">
        <f ca="1">MID(Sheet1!DH751,FIND(":",Sheet1!DH751)+1,100)</f>
        <v>0</v>
      </c>
      <c r="Y751" t="str">
        <f ca="1">MID(Sheet1!DI751,FIND(":",Sheet1!DI751)+1,100)</f>
        <v>-</v>
      </c>
      <c r="Z751" t="str">
        <f ca="1">MID(Sheet1!DJ751,FIND(":",Sheet1!DJ751)+1,100)</f>
        <v>0</v>
      </c>
      <c r="AA751" t="str">
        <f ca="1">MID(Sheet1!DK751,FIND(":",Sheet1!DK751)+1,100)</f>
        <v>10岗位/公顷</v>
      </c>
      <c r="AB751" t="str">
        <f ca="1">MID(Sheet1!DL751,FIND(":",Sheet1!DL751)+1,100)</f>
        <v>用地面积*10</v>
      </c>
      <c r="AC751" t="str">
        <f ca="1">MID(Sheet1!DM751,FIND(":",Sheet1!DM751)+1,100)</f>
        <v>0.5个/100平方米</v>
      </c>
      <c r="AD751" t="str">
        <f ca="1">MID(Sheet1!DN751,FIND(":",Sheet1!DN751)+1,100)</f>
        <v>地块建筑面积*0.5/100</v>
      </c>
      <c r="AE751" t="str">
        <f ca="1">MID(Sheet1!DO751,FIND(":",Sheet1!DO751)+1,100)</f>
        <v>30立方米/公顷*日</v>
      </c>
      <c r="AF751" t="str">
        <f ca="1">MID(Sheet1!DP751,FIND(":",Sheet1!DP751)+1,100)</f>
        <v>用地面积*30</v>
      </c>
      <c r="AG751" t="str">
        <f ca="1">MID(Sheet1!DQ751,FIND(":",Sheet1!DQ751)+1,100)</f>
        <v>0.85</v>
      </c>
      <c r="AH751" t="str">
        <f ca="1">MID(Sheet1!DR751,FIND(":",Sheet1!DR751)+1,100)</f>
        <v>用水量*0.85</v>
      </c>
      <c r="AI751" t="str">
        <f ca="1">MID(Sheet1!DS751,FIND(":",Sheet1!DS751)+1,100)</f>
        <v>50千瓦/公顷</v>
      </c>
      <c r="AJ751" t="str">
        <f ca="1">MID(Sheet1!DT751,FIND(":",Sheet1!DT751)+1,100)</f>
        <v>1</v>
      </c>
      <c r="AK751" t="str">
        <f ca="1">MID(Sheet1!DU751,FIND(":",Sheet1!DU751)+1,100)</f>
        <v>用地面积*50*1</v>
      </c>
      <c r="AL751" t="str">
        <f ca="1">MID(Sheet1!DV751,FIND(":",Sheet1!DV751)+1,100)</f>
        <v>80门/公顷</v>
      </c>
      <c r="AM751" t="str">
        <f ca="1">MID(Sheet1!DW751,FIND(":",Sheet1!DW751)+1,100)</f>
        <v>用地面积*80</v>
      </c>
      <c r="AN751" t="str">
        <f ca="1">MID(Sheet1!DX751,FIND(":",Sheet1!DX751)+1,100)</f>
        <v>20门/公顷</v>
      </c>
      <c r="AO751" t="str">
        <f ca="1">MID(Sheet1!DY751,FIND(":",Sheet1!DY751)+1,100)</f>
        <v>用地面积*20</v>
      </c>
      <c r="AP751" t="str">
        <f ca="1">MID(Sheet1!DZ751,FIND(":",Sheet1!DZ751)+1,100)</f>
        <v>41.9pcu/万平方米，50：50</v>
      </c>
      <c r="AQ751" t="str">
        <f ca="1">MID(Sheet1!EA751,FIND(":",Sheet1!EA751)+1,100)</f>
        <v>地块建筑面积/10000*41.9*0.50</v>
      </c>
      <c r="AR751" t="str">
        <f ca="1">MID(Sheet1!EB751,FIND(":",Sheet1!EB751)+1,100)</f>
        <v>地块建筑面积/10000*41.9*0.50</v>
      </c>
      <c r="AS751" t="str">
        <f ca="1">MID(Sheet1!EC751,FIND(":",Sheet1!EC751)+1,100)</f>
        <v>-</v>
      </c>
      <c r="AT751" t="str">
        <f ca="1">MID(Sheet1!ED751,FIND(":",Sheet1!ED751)+1,100)</f>
        <v>0</v>
      </c>
      <c r="AU751" t="str">
        <f ca="1">MID(Sheet1!EE751,FIND(":",Sheet1!EE751)+1,100)</f>
        <v>地块建筑面积*0.15*0.08</v>
      </c>
      <c r="AV751" t="str">
        <f ca="1">MID(Sheet1!EF751,FIND(":",Sheet1!EF751)+1,100)</f>
        <v>地块建筑面积*0.15*0.08</v>
      </c>
      <c r="AW751" t="str">
        <f ca="1">MID(Sheet1!EG751,FIND(":",Sheet1!EG751)+1,100)</f>
        <v>城镇建设用地</v>
      </c>
    </row>
    <row r="752" spans="1:49" x14ac:dyDescent="0.2">
      <c r="A752" t="str">
        <f>MID(Sheet1!CK752,FIND(":",Sheet1!CK752)+1,100)</f>
        <v>110102#二类物流仓储用地#国空</v>
      </c>
      <c r="B752" t="str">
        <f>MID(Sheet1!CL752,FIND(":",Sheet1!CL752)+1,100)</f>
        <v>二类物流仓储用地</v>
      </c>
      <c r="C752" t="str">
        <f>MID(Sheet1!CM752,FIND(":",Sheet1!CM752)+1,100)</f>
        <v/>
      </c>
      <c r="D752" t="str">
        <f>MID(Sheet1!CN752,FIND(":",Sheet1!CN752)+1,100)</f>
        <v>110102</v>
      </c>
      <c r="E752" t="str">
        <f>MID(Sheet1!CO752,FIND(":",Sheet1!CO752)+1,100)</f>
        <v>国空</v>
      </c>
      <c r="F752" t="str">
        <f>MID(Sheet1!CP752,FIND(":",Sheet1!CP752)+1,100)</f>
        <v>W2</v>
      </c>
      <c r="G752" t="str">
        <f>MID(Sheet1!CQ752,FIND(":",Sheet1!CQ752)+1,100)</f>
        <v>W#物流仓储用地#城规</v>
      </c>
      <c r="H752" t="str">
        <f>MID(Sheet1!CR752,FIND(":",Sheet1!CR752)+1,100)</f>
        <v>W</v>
      </c>
      <c r="I752" t="str">
        <f>MID(Sheet1!CS752,FIND(":",Sheet1!CS752)+1,100)</f>
        <v>1101#物流仓储用地#国空</v>
      </c>
      <c r="J752" t="str">
        <f>MID(Sheet1!CT752,FIND(":",Sheet1!CT752)+1,100)</f>
        <v>3</v>
      </c>
      <c r="K752" t="str">
        <f>MID(Sheet1!CU752,FIND(":",Sheet1!CU752)+1,100)</f>
        <v>21101</v>
      </c>
      <c r="L752" t="str">
        <f ca="1">MID(Sheet1!CV752,FIND(":",Sheet1!CV752)+1,100)</f>
        <v>133,96,168</v>
      </c>
      <c r="M752" t="str">
        <f ca="1">MID(Sheet1!CW752,FIND(":",Sheet1!CW752)+1,100)</f>
        <v>面积*容积率</v>
      </c>
      <c r="N752" t="str">
        <f ca="1">MID(Sheet1!CX752,FIND(":",Sheet1!CX752)+1,100)</f>
        <v>地块建筑面积*0</v>
      </c>
      <c r="O752" t="str">
        <f ca="1">MID(Sheet1!CY752,FIND(":",Sheet1!CY752)+1,100)</f>
        <v>地块建筑面积*0</v>
      </c>
      <c r="P752" t="str">
        <f ca="1">MID(Sheet1!CZ752,FIND(":",Sheet1!CZ752)+1,100)</f>
        <v>地块建筑面积*0</v>
      </c>
      <c r="Q752" t="str">
        <f ca="1">MID(Sheet1!DA752,FIND(":",Sheet1!DA752)+1,100)</f>
        <v>地块建筑面积*0</v>
      </c>
      <c r="R752" t="str">
        <f ca="1">MID(Sheet1!DB752,FIND(":",Sheet1!DB752)+1,100)</f>
        <v>地块建筑面积*0</v>
      </c>
      <c r="S752" t="str">
        <f ca="1">MID(Sheet1!DC752,FIND(":",Sheet1!DC752)+1,100)</f>
        <v>地块建筑面积*1</v>
      </c>
      <c r="T752" t="str">
        <f ca="1">MID(Sheet1!DD752,FIND(":",Sheet1!DD752)+1,100)</f>
        <v>地块建筑面积*0</v>
      </c>
      <c r="U752" t="str">
        <f ca="1">MID(Sheet1!DE752,FIND(":",Sheet1!DE752)+1,100)</f>
        <v>面积*0</v>
      </c>
      <c r="V752" t="str">
        <f ca="1">MID(Sheet1!DF752,FIND(":",Sheet1!DF752)+1,100)</f>
        <v>面积*0</v>
      </c>
      <c r="W752" t="str">
        <f ca="1">MID(Sheet1!DG752,FIND(":",Sheet1!DG752)+1,100)</f>
        <v>-</v>
      </c>
      <c r="X752" t="str">
        <f ca="1">MID(Sheet1!DH752,FIND(":",Sheet1!DH752)+1,100)</f>
        <v>0</v>
      </c>
      <c r="Y752" t="str">
        <f ca="1">MID(Sheet1!DI752,FIND(":",Sheet1!DI752)+1,100)</f>
        <v>-</v>
      </c>
      <c r="Z752" t="str">
        <f ca="1">MID(Sheet1!DJ752,FIND(":",Sheet1!DJ752)+1,100)</f>
        <v>0</v>
      </c>
      <c r="AA752" t="str">
        <f ca="1">MID(Sheet1!DK752,FIND(":",Sheet1!DK752)+1,100)</f>
        <v>10岗位/公顷</v>
      </c>
      <c r="AB752" t="str">
        <f ca="1">MID(Sheet1!DL752,FIND(":",Sheet1!DL752)+1,100)</f>
        <v>用地面积*10</v>
      </c>
      <c r="AC752" t="str">
        <f ca="1">MID(Sheet1!DM752,FIND(":",Sheet1!DM752)+1,100)</f>
        <v>0.5个/100平方米</v>
      </c>
      <c r="AD752" t="str">
        <f ca="1">MID(Sheet1!DN752,FIND(":",Sheet1!DN752)+1,100)</f>
        <v>地块建筑面积*0.5/100</v>
      </c>
      <c r="AE752" t="str">
        <f ca="1">MID(Sheet1!DO752,FIND(":",Sheet1!DO752)+1,100)</f>
        <v>30立方米/公顷*日</v>
      </c>
      <c r="AF752" t="str">
        <f ca="1">MID(Sheet1!DP752,FIND(":",Sheet1!DP752)+1,100)</f>
        <v>用地面积*30</v>
      </c>
      <c r="AG752" t="str">
        <f ca="1">MID(Sheet1!DQ752,FIND(":",Sheet1!DQ752)+1,100)</f>
        <v>0.85</v>
      </c>
      <c r="AH752" t="str">
        <f ca="1">MID(Sheet1!DR752,FIND(":",Sheet1!DR752)+1,100)</f>
        <v>用水量*0.85</v>
      </c>
      <c r="AI752" t="str">
        <f ca="1">MID(Sheet1!DS752,FIND(":",Sheet1!DS752)+1,100)</f>
        <v>50千瓦/公顷</v>
      </c>
      <c r="AJ752" t="str">
        <f ca="1">MID(Sheet1!DT752,FIND(":",Sheet1!DT752)+1,100)</f>
        <v>1</v>
      </c>
      <c r="AK752" t="str">
        <f ca="1">MID(Sheet1!DU752,FIND(":",Sheet1!DU752)+1,100)</f>
        <v>用地面积*50*1</v>
      </c>
      <c r="AL752" t="str">
        <f ca="1">MID(Sheet1!DV752,FIND(":",Sheet1!DV752)+1,100)</f>
        <v>80门/公顷</v>
      </c>
      <c r="AM752" t="str">
        <f ca="1">MID(Sheet1!DW752,FIND(":",Sheet1!DW752)+1,100)</f>
        <v>用地面积*80</v>
      </c>
      <c r="AN752" t="str">
        <f ca="1">MID(Sheet1!DX752,FIND(":",Sheet1!DX752)+1,100)</f>
        <v>20门/公顷</v>
      </c>
      <c r="AO752" t="str">
        <f ca="1">MID(Sheet1!DY752,FIND(":",Sheet1!DY752)+1,100)</f>
        <v>用地面积*20</v>
      </c>
      <c r="AP752" t="str">
        <f ca="1">MID(Sheet1!DZ752,FIND(":",Sheet1!DZ752)+1,100)</f>
        <v>41.9pcu/万平方米，50：50</v>
      </c>
      <c r="AQ752" t="str">
        <f ca="1">MID(Sheet1!EA752,FIND(":",Sheet1!EA752)+1,100)</f>
        <v>地块建筑面积/10000*41.9*0.50</v>
      </c>
      <c r="AR752" t="str">
        <f ca="1">MID(Sheet1!EB752,FIND(":",Sheet1!EB752)+1,100)</f>
        <v>地块建筑面积/10000*41.9*0.50</v>
      </c>
      <c r="AS752" t="str">
        <f ca="1">MID(Sheet1!EC752,FIND(":",Sheet1!EC752)+1,100)</f>
        <v>-</v>
      </c>
      <c r="AT752" t="str">
        <f ca="1">MID(Sheet1!ED752,FIND(":",Sheet1!ED752)+1,100)</f>
        <v>0</v>
      </c>
      <c r="AU752" t="str">
        <f ca="1">MID(Sheet1!EE752,FIND(":",Sheet1!EE752)+1,100)</f>
        <v>地块建筑面积*0.15*0.08</v>
      </c>
      <c r="AV752" t="str">
        <f ca="1">MID(Sheet1!EF752,FIND(":",Sheet1!EF752)+1,100)</f>
        <v>地块建筑面积*0.15*0.08</v>
      </c>
      <c r="AW752" t="str">
        <f ca="1">MID(Sheet1!EG752,FIND(":",Sheet1!EG752)+1,100)</f>
        <v>城镇建设用地</v>
      </c>
    </row>
    <row r="753" spans="1:49" x14ac:dyDescent="0.2">
      <c r="A753" t="str">
        <f>MID(Sheet1!CK753,FIND(":",Sheet1!CK753)+1,100)</f>
        <v>110103#三类物流仓储用地#国空</v>
      </c>
      <c r="B753" t="str">
        <f>MID(Sheet1!CL753,FIND(":",Sheet1!CL753)+1,100)</f>
        <v>三类物流仓储用地</v>
      </c>
      <c r="C753" t="str">
        <f>MID(Sheet1!CM753,FIND(":",Sheet1!CM753)+1,100)</f>
        <v/>
      </c>
      <c r="D753" t="str">
        <f>MID(Sheet1!CN753,FIND(":",Sheet1!CN753)+1,100)</f>
        <v>110103</v>
      </c>
      <c r="E753" t="str">
        <f>MID(Sheet1!CO753,FIND(":",Sheet1!CO753)+1,100)</f>
        <v>国空</v>
      </c>
      <c r="F753" t="str">
        <f>MID(Sheet1!CP753,FIND(":",Sheet1!CP753)+1,100)</f>
        <v>W3</v>
      </c>
      <c r="G753" t="str">
        <f>MID(Sheet1!CQ753,FIND(":",Sheet1!CQ753)+1,100)</f>
        <v>W#物流仓储用地#城规</v>
      </c>
      <c r="H753" t="str">
        <f>MID(Sheet1!CR753,FIND(":",Sheet1!CR753)+1,100)</f>
        <v>W</v>
      </c>
      <c r="I753" t="str">
        <f>MID(Sheet1!CS753,FIND(":",Sheet1!CS753)+1,100)</f>
        <v>1101#物流仓储用地#国空</v>
      </c>
      <c r="J753" t="str">
        <f>MID(Sheet1!CT753,FIND(":",Sheet1!CT753)+1,100)</f>
        <v>3</v>
      </c>
      <c r="K753" t="str">
        <f>MID(Sheet1!CU753,FIND(":",Sheet1!CU753)+1,100)</f>
        <v>21101</v>
      </c>
      <c r="L753" t="str">
        <f ca="1">MID(Sheet1!CV753,FIND(":",Sheet1!CV753)+1,100)</f>
        <v>133,96,168</v>
      </c>
      <c r="M753" t="str">
        <f ca="1">MID(Sheet1!CW753,FIND(":",Sheet1!CW753)+1,100)</f>
        <v>面积*容积率</v>
      </c>
      <c r="N753" t="str">
        <f ca="1">MID(Sheet1!CX753,FIND(":",Sheet1!CX753)+1,100)</f>
        <v>地块建筑面积*0</v>
      </c>
      <c r="O753" t="str">
        <f ca="1">MID(Sheet1!CY753,FIND(":",Sheet1!CY753)+1,100)</f>
        <v>地块建筑面积*0</v>
      </c>
      <c r="P753" t="str">
        <f ca="1">MID(Sheet1!CZ753,FIND(":",Sheet1!CZ753)+1,100)</f>
        <v>地块建筑面积*0</v>
      </c>
      <c r="Q753" t="str">
        <f ca="1">MID(Sheet1!DA753,FIND(":",Sheet1!DA753)+1,100)</f>
        <v>地块建筑面积*0</v>
      </c>
      <c r="R753" t="str">
        <f ca="1">MID(Sheet1!DB753,FIND(":",Sheet1!DB753)+1,100)</f>
        <v>地块建筑面积*0</v>
      </c>
      <c r="S753" t="str">
        <f ca="1">MID(Sheet1!DC753,FIND(":",Sheet1!DC753)+1,100)</f>
        <v>地块建筑面积*1</v>
      </c>
      <c r="T753" t="str">
        <f ca="1">MID(Sheet1!DD753,FIND(":",Sheet1!DD753)+1,100)</f>
        <v>地块建筑面积*0</v>
      </c>
      <c r="U753" t="str">
        <f ca="1">MID(Sheet1!DE753,FIND(":",Sheet1!DE753)+1,100)</f>
        <v>面积*0</v>
      </c>
      <c r="V753" t="str">
        <f ca="1">MID(Sheet1!DF753,FIND(":",Sheet1!DF753)+1,100)</f>
        <v>面积*0</v>
      </c>
      <c r="W753" t="str">
        <f ca="1">MID(Sheet1!DG753,FIND(":",Sheet1!DG753)+1,100)</f>
        <v>-</v>
      </c>
      <c r="X753" t="str">
        <f ca="1">MID(Sheet1!DH753,FIND(":",Sheet1!DH753)+1,100)</f>
        <v>0</v>
      </c>
      <c r="Y753" t="str">
        <f ca="1">MID(Sheet1!DI753,FIND(":",Sheet1!DI753)+1,100)</f>
        <v>-</v>
      </c>
      <c r="Z753" t="str">
        <f ca="1">MID(Sheet1!DJ753,FIND(":",Sheet1!DJ753)+1,100)</f>
        <v>0</v>
      </c>
      <c r="AA753" t="str">
        <f ca="1">MID(Sheet1!DK753,FIND(":",Sheet1!DK753)+1,100)</f>
        <v>10岗位/公顷</v>
      </c>
      <c r="AB753" t="str">
        <f ca="1">MID(Sheet1!DL753,FIND(":",Sheet1!DL753)+1,100)</f>
        <v>用地面积*10</v>
      </c>
      <c r="AC753" t="str">
        <f ca="1">MID(Sheet1!DM753,FIND(":",Sheet1!DM753)+1,100)</f>
        <v>0.5个/100平方米</v>
      </c>
      <c r="AD753" t="str">
        <f ca="1">MID(Sheet1!DN753,FIND(":",Sheet1!DN753)+1,100)</f>
        <v>地块建筑面积*0.5/100</v>
      </c>
      <c r="AE753" t="str">
        <f ca="1">MID(Sheet1!DO753,FIND(":",Sheet1!DO753)+1,100)</f>
        <v>30立方米/公顷*日</v>
      </c>
      <c r="AF753" t="str">
        <f ca="1">MID(Sheet1!DP753,FIND(":",Sheet1!DP753)+1,100)</f>
        <v>用地面积*30</v>
      </c>
      <c r="AG753" t="str">
        <f ca="1">MID(Sheet1!DQ753,FIND(":",Sheet1!DQ753)+1,100)</f>
        <v>0.85</v>
      </c>
      <c r="AH753" t="str">
        <f ca="1">MID(Sheet1!DR753,FIND(":",Sheet1!DR753)+1,100)</f>
        <v>用水量*0.85</v>
      </c>
      <c r="AI753" t="str">
        <f ca="1">MID(Sheet1!DS753,FIND(":",Sheet1!DS753)+1,100)</f>
        <v>50千瓦/公顷</v>
      </c>
      <c r="AJ753" t="str">
        <f ca="1">MID(Sheet1!DT753,FIND(":",Sheet1!DT753)+1,100)</f>
        <v>1</v>
      </c>
      <c r="AK753" t="str">
        <f ca="1">MID(Sheet1!DU753,FIND(":",Sheet1!DU753)+1,100)</f>
        <v>用地面积*50*1</v>
      </c>
      <c r="AL753" t="str">
        <f ca="1">MID(Sheet1!DV753,FIND(":",Sheet1!DV753)+1,100)</f>
        <v>80门/公顷</v>
      </c>
      <c r="AM753" t="str">
        <f ca="1">MID(Sheet1!DW753,FIND(":",Sheet1!DW753)+1,100)</f>
        <v>用地面积*80</v>
      </c>
      <c r="AN753" t="str">
        <f ca="1">MID(Sheet1!DX753,FIND(":",Sheet1!DX753)+1,100)</f>
        <v>20门/公顷</v>
      </c>
      <c r="AO753" t="str">
        <f ca="1">MID(Sheet1!DY753,FIND(":",Sheet1!DY753)+1,100)</f>
        <v>用地面积*20</v>
      </c>
      <c r="AP753" t="str">
        <f ca="1">MID(Sheet1!DZ753,FIND(":",Sheet1!DZ753)+1,100)</f>
        <v>41.9pcu/万平方米，50：50</v>
      </c>
      <c r="AQ753" t="str">
        <f ca="1">MID(Sheet1!EA753,FIND(":",Sheet1!EA753)+1,100)</f>
        <v>地块建筑面积/10000*41.9*0.50</v>
      </c>
      <c r="AR753" t="str">
        <f ca="1">MID(Sheet1!EB753,FIND(":",Sheet1!EB753)+1,100)</f>
        <v>地块建筑面积/10000*41.9*0.50</v>
      </c>
      <c r="AS753" t="str">
        <f ca="1">MID(Sheet1!EC753,FIND(":",Sheet1!EC753)+1,100)</f>
        <v>-</v>
      </c>
      <c r="AT753" t="str">
        <f ca="1">MID(Sheet1!ED753,FIND(":",Sheet1!ED753)+1,100)</f>
        <v>0</v>
      </c>
      <c r="AU753" t="str">
        <f ca="1">MID(Sheet1!EE753,FIND(":",Sheet1!EE753)+1,100)</f>
        <v>地块建筑面积*0.15*0.08</v>
      </c>
      <c r="AV753" t="str">
        <f ca="1">MID(Sheet1!EF753,FIND(":",Sheet1!EF753)+1,100)</f>
        <v>地块建筑面积*0.15*0.08</v>
      </c>
      <c r="AW753" t="str">
        <f ca="1">MID(Sheet1!EG753,FIND(":",Sheet1!EG753)+1,100)</f>
        <v>城镇建设用地</v>
      </c>
    </row>
    <row r="754" spans="1:49" x14ac:dyDescent="0.2">
      <c r="A754" t="str">
        <f>MID(Sheet1!CK754,FIND(":",Sheet1!CK754)+1,100)</f>
        <v>1102#储备库用地#国空</v>
      </c>
      <c r="B754" t="str">
        <f>MID(Sheet1!CL754,FIND(":",Sheet1!CL754)+1,100)</f>
        <v>储备库用地</v>
      </c>
      <c r="C754" t="str">
        <f>MID(Sheet1!CM754,FIND(":",Sheet1!CM754)+1,100)</f>
        <v/>
      </c>
      <c r="D754" t="str">
        <f>MID(Sheet1!CN754,FIND(":",Sheet1!CN754)+1,100)</f>
        <v>1102</v>
      </c>
      <c r="E754" t="str">
        <f>MID(Sheet1!CO754,FIND(":",Sheet1!CO754)+1,100)</f>
        <v>国空</v>
      </c>
      <c r="F754" t="str">
        <f>MID(Sheet1!CP754,FIND(":",Sheet1!CP754)+1,100)</f>
        <v>1102</v>
      </c>
      <c r="G754" t="str">
        <f>MID(Sheet1!CQ754,FIND(":",Sheet1!CQ754)+1,100)</f>
        <v>W4#储备库用地#城规</v>
      </c>
      <c r="H754" t="str">
        <f>MID(Sheet1!CR754,FIND(":",Sheet1!CR754)+1,100)</f>
        <v>W</v>
      </c>
      <c r="I754" t="str">
        <f>MID(Sheet1!CS754,FIND(":",Sheet1!CS754)+1,100)</f>
        <v>11#仓储用地#国空</v>
      </c>
      <c r="J754" t="str">
        <f>MID(Sheet1!CT754,FIND(":",Sheet1!CT754)+1,100)</f>
        <v>2</v>
      </c>
      <c r="K754" t="str">
        <f>MID(Sheet1!CU754,FIND(":",Sheet1!CU754)+1,100)</f>
        <v>111</v>
      </c>
      <c r="L754" t="str">
        <f ca="1">MID(Sheet1!CV754,FIND(":",Sheet1!CV754)+1,100)</f>
        <v>153,153,255</v>
      </c>
      <c r="M754" t="str">
        <f ca="1">MID(Sheet1!CW754,FIND(":",Sheet1!CW754)+1,100)</f>
        <v>面积*容积率</v>
      </c>
      <c r="N754" t="str">
        <f ca="1">MID(Sheet1!CX754,FIND(":",Sheet1!CX754)+1,100)</f>
        <v>地块建筑面积*0</v>
      </c>
      <c r="O754" t="str">
        <f ca="1">MID(Sheet1!CY754,FIND(":",Sheet1!CY754)+1,100)</f>
        <v>地块建筑面积*0</v>
      </c>
      <c r="P754" t="str">
        <f ca="1">MID(Sheet1!CZ754,FIND(":",Sheet1!CZ754)+1,100)</f>
        <v>地块建筑面积*0</v>
      </c>
      <c r="Q754" t="str">
        <f ca="1">MID(Sheet1!DA754,FIND(":",Sheet1!DA754)+1,100)</f>
        <v>地块建筑面积*0</v>
      </c>
      <c r="R754" t="str">
        <f ca="1">MID(Sheet1!DB754,FIND(":",Sheet1!DB754)+1,100)</f>
        <v>地块建筑面积*0</v>
      </c>
      <c r="S754" t="str">
        <f ca="1">MID(Sheet1!DC754,FIND(":",Sheet1!DC754)+1,100)</f>
        <v>地块建筑面积*1</v>
      </c>
      <c r="T754" t="str">
        <f ca="1">MID(Sheet1!DD754,FIND(":",Sheet1!DD754)+1,100)</f>
        <v>地块建筑面积*0</v>
      </c>
      <c r="U754" t="str">
        <f ca="1">MID(Sheet1!DE754,FIND(":",Sheet1!DE754)+1,100)</f>
        <v>面积*0</v>
      </c>
      <c r="V754" t="str">
        <f ca="1">MID(Sheet1!DF754,FIND(":",Sheet1!DF754)+1,100)</f>
        <v>面积*0</v>
      </c>
      <c r="W754" t="str">
        <f ca="1">MID(Sheet1!DG754,FIND(":",Sheet1!DG754)+1,100)</f>
        <v>-</v>
      </c>
      <c r="X754" t="str">
        <f ca="1">MID(Sheet1!DH754,FIND(":",Sheet1!DH754)+1,100)</f>
        <v>0</v>
      </c>
      <c r="Y754" t="str">
        <f ca="1">MID(Sheet1!DI754,FIND(":",Sheet1!DI754)+1,100)</f>
        <v>-</v>
      </c>
      <c r="Z754" t="str">
        <f ca="1">MID(Sheet1!DJ754,FIND(":",Sheet1!DJ754)+1,100)</f>
        <v>0</v>
      </c>
      <c r="AA754" t="str">
        <f ca="1">MID(Sheet1!DK754,FIND(":",Sheet1!DK754)+1,100)</f>
        <v>10岗位/公顷</v>
      </c>
      <c r="AB754" t="str">
        <f ca="1">MID(Sheet1!DL754,FIND(":",Sheet1!DL754)+1,100)</f>
        <v>用地面积*10</v>
      </c>
      <c r="AC754" t="str">
        <f ca="1">MID(Sheet1!DM754,FIND(":",Sheet1!DM754)+1,100)</f>
        <v>0.5个/100平方米</v>
      </c>
      <c r="AD754" t="str">
        <f ca="1">MID(Sheet1!DN754,FIND(":",Sheet1!DN754)+1,100)</f>
        <v>地块建筑面积*0.5/100</v>
      </c>
      <c r="AE754" t="str">
        <f ca="1">MID(Sheet1!DO754,FIND(":",Sheet1!DO754)+1,100)</f>
        <v>30立方米/公顷*日</v>
      </c>
      <c r="AF754" t="str">
        <f ca="1">MID(Sheet1!DP754,FIND(":",Sheet1!DP754)+1,100)</f>
        <v>用地面积*30</v>
      </c>
      <c r="AG754" t="str">
        <f ca="1">MID(Sheet1!DQ754,FIND(":",Sheet1!DQ754)+1,100)</f>
        <v>0.85</v>
      </c>
      <c r="AH754" t="str">
        <f ca="1">MID(Sheet1!DR754,FIND(":",Sheet1!DR754)+1,100)</f>
        <v>用水量*0.85</v>
      </c>
      <c r="AI754" t="str">
        <f ca="1">MID(Sheet1!DS754,FIND(":",Sheet1!DS754)+1,100)</f>
        <v>50千瓦/公顷</v>
      </c>
      <c r="AJ754" t="str">
        <f ca="1">MID(Sheet1!DT754,FIND(":",Sheet1!DT754)+1,100)</f>
        <v>1</v>
      </c>
      <c r="AK754" t="str">
        <f ca="1">MID(Sheet1!DU754,FIND(":",Sheet1!DU754)+1,100)</f>
        <v>用地面积*50*1</v>
      </c>
      <c r="AL754" t="str">
        <f ca="1">MID(Sheet1!DV754,FIND(":",Sheet1!DV754)+1,100)</f>
        <v>80门/公顷</v>
      </c>
      <c r="AM754" t="str">
        <f ca="1">MID(Sheet1!DW754,FIND(":",Sheet1!DW754)+1,100)</f>
        <v>用地面积*80</v>
      </c>
      <c r="AN754" t="str">
        <f ca="1">MID(Sheet1!DX754,FIND(":",Sheet1!DX754)+1,100)</f>
        <v>20门/公顷</v>
      </c>
      <c r="AO754" t="str">
        <f ca="1">MID(Sheet1!DY754,FIND(":",Sheet1!DY754)+1,100)</f>
        <v>用地面积*20</v>
      </c>
      <c r="AP754" t="str">
        <f ca="1">MID(Sheet1!DZ754,FIND(":",Sheet1!DZ754)+1,100)</f>
        <v>41.9pcu/万平方米，50：50</v>
      </c>
      <c r="AQ754" t="str">
        <f ca="1">MID(Sheet1!EA754,FIND(":",Sheet1!EA754)+1,100)</f>
        <v>地块建筑面积/10000*41.9*0.50</v>
      </c>
      <c r="AR754" t="str">
        <f ca="1">MID(Sheet1!EB754,FIND(":",Sheet1!EB754)+1,100)</f>
        <v>地块建筑面积/10000*41.9*0.50</v>
      </c>
      <c r="AS754" t="str">
        <f ca="1">MID(Sheet1!EC754,FIND(":",Sheet1!EC754)+1,100)</f>
        <v>-</v>
      </c>
      <c r="AT754" t="str">
        <f ca="1">MID(Sheet1!ED754,FIND(":",Sheet1!ED754)+1,100)</f>
        <v>0</v>
      </c>
      <c r="AU754" t="str">
        <f ca="1">MID(Sheet1!EE754,FIND(":",Sheet1!EE754)+1,100)</f>
        <v>地块建筑面积*0.15*0.08</v>
      </c>
      <c r="AV754" t="str">
        <f ca="1">MID(Sheet1!EF754,FIND(":",Sheet1!EF754)+1,100)</f>
        <v>地块建筑面积*0.15*0.08</v>
      </c>
      <c r="AW754" t="str">
        <f ca="1">MID(Sheet1!EG754,FIND(":",Sheet1!EG754)+1,100)</f>
        <v>城镇建设用地</v>
      </c>
    </row>
    <row r="755" spans="1:49" x14ac:dyDescent="0.2">
      <c r="A755" t="str">
        <f>MID(Sheet1!CK755,FIND(":",Sheet1!CK755)+1,100)</f>
        <v>11v#仓储用地#国空</v>
      </c>
      <c r="B755" t="str">
        <f>MID(Sheet1!CL755,FIND(":",Sheet1!CL755)+1,100)</f>
        <v>仓储用地</v>
      </c>
      <c r="C755" t="str">
        <f>MID(Sheet1!CM755,FIND(":",Sheet1!CM755)+1,100)</f>
        <v/>
      </c>
      <c r="D755" t="str">
        <f>MID(Sheet1!CN755,FIND(":",Sheet1!CN755)+1,100)</f>
        <v>11v</v>
      </c>
      <c r="E755" t="str">
        <f>MID(Sheet1!CO755,FIND(":",Sheet1!CO755)+1,100)</f>
        <v>国空</v>
      </c>
      <c r="F755" t="str">
        <f>MID(Sheet1!CP755,FIND(":",Sheet1!CP755)+1,100)</f>
        <v>W</v>
      </c>
      <c r="G755" t="str">
        <f>MID(Sheet1!CQ755,FIND(":",Sheet1!CQ755)+1,100)</f>
        <v>W#物流仓储用地#城规</v>
      </c>
      <c r="H755" t="str">
        <f>MID(Sheet1!CR755,FIND(":",Sheet1!CR755)+1,100)</f>
        <v>W</v>
      </c>
      <c r="I755" t="str">
        <f>MID(Sheet1!CS755,FIND(":",Sheet1!CS755)+1,100)</f>
        <v>11#仓储用地#国空</v>
      </c>
      <c r="J755" t="str">
        <f>MID(Sheet1!CT755,FIND(":",Sheet1!CT755)+1,100)</f>
        <v>2</v>
      </c>
      <c r="K755" t="str">
        <f>MID(Sheet1!CU755,FIND(":",Sheet1!CU755)+1,100)</f>
        <v>111</v>
      </c>
      <c r="L755" t="str">
        <f ca="1">MID(Sheet1!CV755,FIND(":",Sheet1!CV755)+1,100)</f>
        <v>133,96,168</v>
      </c>
      <c r="M755" t="str">
        <f ca="1">MID(Sheet1!CW755,FIND(":",Sheet1!CW755)+1,100)</f>
        <v>面积*容积率</v>
      </c>
      <c r="N755" t="str">
        <f ca="1">MID(Sheet1!CX755,FIND(":",Sheet1!CX755)+1,100)</f>
        <v>地块建筑面积*0</v>
      </c>
      <c r="O755" t="str">
        <f ca="1">MID(Sheet1!CY755,FIND(":",Sheet1!CY755)+1,100)</f>
        <v>地块建筑面积*0</v>
      </c>
      <c r="P755" t="str">
        <f ca="1">MID(Sheet1!CZ755,FIND(":",Sheet1!CZ755)+1,100)</f>
        <v>地块建筑面积*0</v>
      </c>
      <c r="Q755" t="str">
        <f ca="1">MID(Sheet1!DA755,FIND(":",Sheet1!DA755)+1,100)</f>
        <v>地块建筑面积*0</v>
      </c>
      <c r="R755" t="str">
        <f ca="1">MID(Sheet1!DB755,FIND(":",Sheet1!DB755)+1,100)</f>
        <v>地块建筑面积*0</v>
      </c>
      <c r="S755" t="str">
        <f ca="1">MID(Sheet1!DC755,FIND(":",Sheet1!DC755)+1,100)</f>
        <v>地块建筑面积*1</v>
      </c>
      <c r="T755" t="str">
        <f ca="1">MID(Sheet1!DD755,FIND(":",Sheet1!DD755)+1,100)</f>
        <v>地块建筑面积*0</v>
      </c>
      <c r="U755" t="str">
        <f ca="1">MID(Sheet1!DE755,FIND(":",Sheet1!DE755)+1,100)</f>
        <v>面积*0</v>
      </c>
      <c r="V755" t="str">
        <f ca="1">MID(Sheet1!DF755,FIND(":",Sheet1!DF755)+1,100)</f>
        <v>面积*0</v>
      </c>
      <c r="W755" t="str">
        <f ca="1">MID(Sheet1!DG755,FIND(":",Sheet1!DG755)+1,100)</f>
        <v>-</v>
      </c>
      <c r="X755" t="str">
        <f ca="1">MID(Sheet1!DH755,FIND(":",Sheet1!DH755)+1,100)</f>
        <v>0</v>
      </c>
      <c r="Y755" t="str">
        <f ca="1">MID(Sheet1!DI755,FIND(":",Sheet1!DI755)+1,100)</f>
        <v>-</v>
      </c>
      <c r="Z755" t="str">
        <f ca="1">MID(Sheet1!DJ755,FIND(":",Sheet1!DJ755)+1,100)</f>
        <v>0</v>
      </c>
      <c r="AA755" t="str">
        <f ca="1">MID(Sheet1!DK755,FIND(":",Sheet1!DK755)+1,100)</f>
        <v>10岗位/公顷</v>
      </c>
      <c r="AB755" t="str">
        <f ca="1">MID(Sheet1!DL755,FIND(":",Sheet1!DL755)+1,100)</f>
        <v>用地面积*10</v>
      </c>
      <c r="AC755" t="str">
        <f ca="1">MID(Sheet1!DM755,FIND(":",Sheet1!DM755)+1,100)</f>
        <v>0.5个/100平方米</v>
      </c>
      <c r="AD755" t="str">
        <f ca="1">MID(Sheet1!DN755,FIND(":",Sheet1!DN755)+1,100)</f>
        <v>地块建筑面积*0.5/100</v>
      </c>
      <c r="AE755" t="str">
        <f ca="1">MID(Sheet1!DO755,FIND(":",Sheet1!DO755)+1,100)</f>
        <v>30立方米/公顷*日</v>
      </c>
      <c r="AF755" t="str">
        <f ca="1">MID(Sheet1!DP755,FIND(":",Sheet1!DP755)+1,100)</f>
        <v>用地面积*30</v>
      </c>
      <c r="AG755" t="str">
        <f ca="1">MID(Sheet1!DQ755,FIND(":",Sheet1!DQ755)+1,100)</f>
        <v>0.85</v>
      </c>
      <c r="AH755" t="str">
        <f ca="1">MID(Sheet1!DR755,FIND(":",Sheet1!DR755)+1,100)</f>
        <v>用水量*0.85</v>
      </c>
      <c r="AI755" t="str">
        <f ca="1">MID(Sheet1!DS755,FIND(":",Sheet1!DS755)+1,100)</f>
        <v>50千瓦/公顷</v>
      </c>
      <c r="AJ755" t="str">
        <f ca="1">MID(Sheet1!DT755,FIND(":",Sheet1!DT755)+1,100)</f>
        <v>1</v>
      </c>
      <c r="AK755" t="str">
        <f ca="1">MID(Sheet1!DU755,FIND(":",Sheet1!DU755)+1,100)</f>
        <v>用地面积*50*1</v>
      </c>
      <c r="AL755" t="str">
        <f ca="1">MID(Sheet1!DV755,FIND(":",Sheet1!DV755)+1,100)</f>
        <v>80门/公顷</v>
      </c>
      <c r="AM755" t="str">
        <f ca="1">MID(Sheet1!DW755,FIND(":",Sheet1!DW755)+1,100)</f>
        <v>用地面积*80</v>
      </c>
      <c r="AN755" t="str">
        <f ca="1">MID(Sheet1!DX755,FIND(":",Sheet1!DX755)+1,100)</f>
        <v>20门/公顷</v>
      </c>
      <c r="AO755" t="str">
        <f ca="1">MID(Sheet1!DY755,FIND(":",Sheet1!DY755)+1,100)</f>
        <v>用地面积*20</v>
      </c>
      <c r="AP755" t="str">
        <f ca="1">MID(Sheet1!DZ755,FIND(":",Sheet1!DZ755)+1,100)</f>
        <v>41.9pcu/万平方米，50：50</v>
      </c>
      <c r="AQ755" t="str">
        <f ca="1">MID(Sheet1!EA755,FIND(":",Sheet1!EA755)+1,100)</f>
        <v>地块建筑面积/10000*41.9*0.50</v>
      </c>
      <c r="AR755" t="str">
        <f ca="1">MID(Sheet1!EB755,FIND(":",Sheet1!EB755)+1,100)</f>
        <v>地块建筑面积/10000*41.9*0.50</v>
      </c>
      <c r="AS755" t="str">
        <f ca="1">MID(Sheet1!EC755,FIND(":",Sheet1!EC755)+1,100)</f>
        <v>-</v>
      </c>
      <c r="AT755" t="str">
        <f ca="1">MID(Sheet1!ED755,FIND(":",Sheet1!ED755)+1,100)</f>
        <v>0</v>
      </c>
      <c r="AU755" t="str">
        <f ca="1">MID(Sheet1!EE755,FIND(":",Sheet1!EE755)+1,100)</f>
        <v>地块建筑面积*0.15*0.08</v>
      </c>
      <c r="AV755" t="str">
        <f ca="1">MID(Sheet1!EF755,FIND(":",Sheet1!EF755)+1,100)</f>
        <v>地块建筑面积*0.15*0.08</v>
      </c>
      <c r="AW755" t="str">
        <f ca="1">MID(Sheet1!EG755,FIND(":",Sheet1!EG755)+1,100)</f>
        <v>村庄建设用地</v>
      </c>
    </row>
    <row r="756" spans="1:49" x14ac:dyDescent="0.2">
      <c r="A756" t="str">
        <f>MID(Sheet1!CK756,FIND(":",Sheet1!CK756)+1,100)</f>
        <v>110101/110102#一类物流仓储用地/二类物流仓储用地#国空</v>
      </c>
      <c r="B756" t="str">
        <f>MID(Sheet1!CL756,FIND(":",Sheet1!CL756)+1,100)</f>
        <v>一类物流仓储用地/二类物流仓储用地</v>
      </c>
      <c r="C756" t="str">
        <f>MID(Sheet1!CM756,FIND(":",Sheet1!CM756)+1,100)</f>
        <v/>
      </c>
      <c r="D756" t="str">
        <f>MID(Sheet1!CN756,FIND(":",Sheet1!CN756)+1,100)</f>
        <v>110101/110102</v>
      </c>
      <c r="E756" t="str">
        <f>MID(Sheet1!CO756,FIND(":",Sheet1!CO756)+1,100)</f>
        <v>国空</v>
      </c>
      <c r="F756" t="str">
        <f>MID(Sheet1!CP756,FIND(":",Sheet1!CP756)+1,100)</f>
        <v>W1/W2</v>
      </c>
      <c r="G756" t="str">
        <f>MID(Sheet1!CQ756,FIND(":",Sheet1!CQ756)+1,100)</f>
        <v>W1#一类物流仓储用地#城规</v>
      </c>
      <c r="H756" t="str">
        <f>MID(Sheet1!CR756,FIND(":",Sheet1!CR756)+1,100)</f>
        <v>W1</v>
      </c>
      <c r="I756" t="str">
        <f>MID(Sheet1!CS756,FIND(":",Sheet1!CS756)+1,100)</f>
        <v>11#仓储用地#国空</v>
      </c>
      <c r="J756" t="str">
        <f>MID(Sheet1!CT756,FIND(":",Sheet1!CT756)+1,100)</f>
        <v>2</v>
      </c>
      <c r="K756" t="str">
        <f>MID(Sheet1!CU756,FIND(":",Sheet1!CU756)+1,100)</f>
        <v>111</v>
      </c>
      <c r="L756" t="str">
        <f ca="1">MID(Sheet1!CV756,FIND(":",Sheet1!CV756)+1,100)</f>
        <v>133,96,168</v>
      </c>
      <c r="M756" t="str">
        <f ca="1">MID(Sheet1!CW756,FIND(":",Sheet1!CW756)+1,100)</f>
        <v>面积*容积率</v>
      </c>
      <c r="N756" t="str">
        <f ca="1">MID(Sheet1!CX756,FIND(":",Sheet1!CX756)+1,100)</f>
        <v>地块建筑面积*0</v>
      </c>
      <c r="O756" t="str">
        <f ca="1">MID(Sheet1!CY756,FIND(":",Sheet1!CY756)+1,100)</f>
        <v>地块建筑面积*0</v>
      </c>
      <c r="P756" t="str">
        <f ca="1">MID(Sheet1!CZ756,FIND(":",Sheet1!CZ756)+1,100)</f>
        <v>地块建筑面积*0</v>
      </c>
      <c r="Q756" t="str">
        <f ca="1">MID(Sheet1!DA756,FIND(":",Sheet1!DA756)+1,100)</f>
        <v>地块建筑面积*0</v>
      </c>
      <c r="R756" t="str">
        <f ca="1">MID(Sheet1!DB756,FIND(":",Sheet1!DB756)+1,100)</f>
        <v>地块建筑面积*0</v>
      </c>
      <c r="S756" t="str">
        <f ca="1">MID(Sheet1!DC756,FIND(":",Sheet1!DC756)+1,100)</f>
        <v>地块建筑面积*1</v>
      </c>
      <c r="T756" t="str">
        <f ca="1">MID(Sheet1!DD756,FIND(":",Sheet1!DD756)+1,100)</f>
        <v>地块建筑面积*0</v>
      </c>
      <c r="U756" t="str">
        <f ca="1">MID(Sheet1!DE756,FIND(":",Sheet1!DE756)+1,100)</f>
        <v>面积*0</v>
      </c>
      <c r="V756" t="str">
        <f ca="1">MID(Sheet1!DF756,FIND(":",Sheet1!DF756)+1,100)</f>
        <v>面积*0</v>
      </c>
      <c r="W756" t="str">
        <f ca="1">MID(Sheet1!DG756,FIND(":",Sheet1!DG756)+1,100)</f>
        <v>-</v>
      </c>
      <c r="X756" t="str">
        <f ca="1">MID(Sheet1!DH756,FIND(":",Sheet1!DH756)+1,100)</f>
        <v>0</v>
      </c>
      <c r="Y756" t="str">
        <f ca="1">MID(Sheet1!DI756,FIND(":",Sheet1!DI756)+1,100)</f>
        <v>-</v>
      </c>
      <c r="Z756" t="str">
        <f ca="1">MID(Sheet1!DJ756,FIND(":",Sheet1!DJ756)+1,100)</f>
        <v>0</v>
      </c>
      <c r="AA756" t="str">
        <f ca="1">MID(Sheet1!DK756,FIND(":",Sheet1!DK756)+1,100)</f>
        <v>10岗位/公顷</v>
      </c>
      <c r="AB756" t="str">
        <f ca="1">MID(Sheet1!DL756,FIND(":",Sheet1!DL756)+1,100)</f>
        <v>用地面积*10</v>
      </c>
      <c r="AC756" t="str">
        <f ca="1">MID(Sheet1!DM756,FIND(":",Sheet1!DM756)+1,100)</f>
        <v>0.5个/100平方米</v>
      </c>
      <c r="AD756" t="str">
        <f ca="1">MID(Sheet1!DN756,FIND(":",Sheet1!DN756)+1,100)</f>
        <v>地块建筑面积*0.5/100</v>
      </c>
      <c r="AE756" t="str">
        <f ca="1">MID(Sheet1!DO756,FIND(":",Sheet1!DO756)+1,100)</f>
        <v>30立方米/公顷*日</v>
      </c>
      <c r="AF756" t="str">
        <f ca="1">MID(Sheet1!DP756,FIND(":",Sheet1!DP756)+1,100)</f>
        <v>用地面积*30</v>
      </c>
      <c r="AG756" t="str">
        <f ca="1">MID(Sheet1!DQ756,FIND(":",Sheet1!DQ756)+1,100)</f>
        <v>0.85</v>
      </c>
      <c r="AH756" t="str">
        <f ca="1">MID(Sheet1!DR756,FIND(":",Sheet1!DR756)+1,100)</f>
        <v>用水量*0.85</v>
      </c>
      <c r="AI756" t="str">
        <f ca="1">MID(Sheet1!DS756,FIND(":",Sheet1!DS756)+1,100)</f>
        <v>50千瓦/公顷</v>
      </c>
      <c r="AJ756" t="str">
        <f ca="1">MID(Sheet1!DT756,FIND(":",Sheet1!DT756)+1,100)</f>
        <v>1</v>
      </c>
      <c r="AK756" t="str">
        <f ca="1">MID(Sheet1!DU756,FIND(":",Sheet1!DU756)+1,100)</f>
        <v>用地面积*50*1</v>
      </c>
      <c r="AL756" t="str">
        <f ca="1">MID(Sheet1!DV756,FIND(":",Sheet1!DV756)+1,100)</f>
        <v>80门/公顷</v>
      </c>
      <c r="AM756" t="str">
        <f ca="1">MID(Sheet1!DW756,FIND(":",Sheet1!DW756)+1,100)</f>
        <v>用地面积*80</v>
      </c>
      <c r="AN756" t="str">
        <f ca="1">MID(Sheet1!DX756,FIND(":",Sheet1!DX756)+1,100)</f>
        <v>20门/公顷</v>
      </c>
      <c r="AO756" t="str">
        <f ca="1">MID(Sheet1!DY756,FIND(":",Sheet1!DY756)+1,100)</f>
        <v>用地面积*20</v>
      </c>
      <c r="AP756" t="str">
        <f ca="1">MID(Sheet1!DZ756,FIND(":",Sheet1!DZ756)+1,100)</f>
        <v>41.9pcu/万平方米，50：50</v>
      </c>
      <c r="AQ756" t="str">
        <f ca="1">MID(Sheet1!EA756,FIND(":",Sheet1!EA756)+1,100)</f>
        <v>地块建筑面积/10000*41.9*0.50</v>
      </c>
      <c r="AR756" t="str">
        <f ca="1">MID(Sheet1!EB756,FIND(":",Sheet1!EB756)+1,100)</f>
        <v>地块建筑面积/10000*41.9*0.50</v>
      </c>
      <c r="AS756" t="str">
        <f ca="1">MID(Sheet1!EC756,FIND(":",Sheet1!EC756)+1,100)</f>
        <v>-</v>
      </c>
      <c r="AT756" t="str">
        <f ca="1">MID(Sheet1!ED756,FIND(":",Sheet1!ED756)+1,100)</f>
        <v>0</v>
      </c>
      <c r="AU756" t="str">
        <f ca="1">MID(Sheet1!EE756,FIND(":",Sheet1!EE756)+1,100)</f>
        <v>地块建筑面积*0.15*0.08</v>
      </c>
      <c r="AV756" t="str">
        <f ca="1">MID(Sheet1!EF756,FIND(":",Sheet1!EF756)+1,100)</f>
        <v>地块建筑面积*0.15*0.08</v>
      </c>
      <c r="AW756" t="str">
        <f ca="1">MID(Sheet1!EG756,FIND(":",Sheet1!EG756)+1,100)</f>
        <v>城镇建设用地</v>
      </c>
    </row>
    <row r="757" spans="1:49" x14ac:dyDescent="0.2">
      <c r="A757" t="str">
        <f>MID(Sheet1!CK757,FIND(":",Sheet1!CK757)+1,100)</f>
        <v>12#交通运输用地#国空</v>
      </c>
      <c r="B757" t="str">
        <f>MID(Sheet1!CL757,FIND(":",Sheet1!CL757)+1,100)</f>
        <v>交通运输用地</v>
      </c>
      <c r="C757" t="str">
        <f>MID(Sheet1!CM757,FIND(":",Sheet1!CM757)+1,100)</f>
        <v/>
      </c>
      <c r="D757" t="str">
        <f>MID(Sheet1!CN757,FIND(":",Sheet1!CN757)+1,100)</f>
        <v>12</v>
      </c>
      <c r="E757" t="str">
        <f>MID(Sheet1!CO757,FIND(":",Sheet1!CO757)+1,100)</f>
        <v>国空</v>
      </c>
      <c r="F757" t="str">
        <f>MID(Sheet1!CP757,FIND(":",Sheet1!CP757)+1,100)</f>
        <v>12</v>
      </c>
      <c r="G757" t="str">
        <f>MID(Sheet1!CQ757,FIND(":",Sheet1!CQ757)+1,100)</f>
        <v>S#交通设施用地#城规</v>
      </c>
      <c r="H757" t="str">
        <f>MID(Sheet1!CR757,FIND(":",Sheet1!CR757)+1,100)</f>
        <v>H11</v>
      </c>
      <c r="I757" t="str">
        <f>MID(Sheet1!CS757,FIND(":",Sheet1!CS757)+1,100)</f>
        <v>ROOT#国土空间地类#国空</v>
      </c>
      <c r="J757" t="str">
        <f>MID(Sheet1!CT757,FIND(":",Sheet1!CT757)+1,100)</f>
        <v>1</v>
      </c>
      <c r="K757" t="str">
        <f>MID(Sheet1!CU757,FIND(":",Sheet1!CU757)+1,100)</f>
        <v>0</v>
      </c>
      <c r="L757" t="str">
        <f ca="1">MID(Sheet1!CV757,FIND(":",Sheet1!CV757)+1,100)</f>
        <v>210,210,211</v>
      </c>
      <c r="M757" t="str">
        <f ca="1">MID(Sheet1!CW757,FIND(":",Sheet1!CW757)+1,100)</f>
        <v>面积*容积率</v>
      </c>
      <c r="N757" t="str">
        <f ca="1">MID(Sheet1!CX757,FIND(":",Sheet1!CX757)+1,100)</f>
        <v>地块建筑面积*0</v>
      </c>
      <c r="O757" t="str">
        <f ca="1">MID(Sheet1!CY757,FIND(":",Sheet1!CY757)+1,100)</f>
        <v>地块建筑面积*0</v>
      </c>
      <c r="P757" t="str">
        <f ca="1">MID(Sheet1!CZ757,FIND(":",Sheet1!CZ757)+1,100)</f>
        <v>地块建筑面积*0</v>
      </c>
      <c r="Q757" t="str">
        <f ca="1">MID(Sheet1!DA757,FIND(":",Sheet1!DA757)+1,100)</f>
        <v>地块建筑面积*0</v>
      </c>
      <c r="R757" t="str">
        <f ca="1">MID(Sheet1!DB757,FIND(":",Sheet1!DB757)+1,100)</f>
        <v>地块建筑面积*0</v>
      </c>
      <c r="S757" t="str">
        <f ca="1">MID(Sheet1!DC757,FIND(":",Sheet1!DC757)+1,100)</f>
        <v>地块建筑面积*0</v>
      </c>
      <c r="T757" t="str">
        <f ca="1">MID(Sheet1!DD757,FIND(":",Sheet1!DD757)+1,100)</f>
        <v>地块建筑面积*0</v>
      </c>
      <c r="U757" t="str">
        <f ca="1">MID(Sheet1!DE757,FIND(":",Sheet1!DE757)+1,100)</f>
        <v>面积*0</v>
      </c>
      <c r="V757" t="str">
        <f ca="1">MID(Sheet1!DF757,FIND(":",Sheet1!DF757)+1,100)</f>
        <v>面积*0</v>
      </c>
      <c r="W757" t="str">
        <f ca="1">MID(Sheet1!DG757,FIND(":",Sheet1!DG757)+1,100)</f>
        <v>-</v>
      </c>
      <c r="X757" t="str">
        <f ca="1">MID(Sheet1!DH757,FIND(":",Sheet1!DH757)+1,100)</f>
        <v>0</v>
      </c>
      <c r="Y757" t="str">
        <f ca="1">MID(Sheet1!DI757,FIND(":",Sheet1!DI757)+1,100)</f>
        <v>-</v>
      </c>
      <c r="Z757" t="str">
        <f ca="1">MID(Sheet1!DJ757,FIND(":",Sheet1!DJ757)+1,100)</f>
        <v>0</v>
      </c>
      <c r="AA757" t="str">
        <f ca="1">MID(Sheet1!DK757,FIND(":",Sheet1!DK757)+1,100)</f>
        <v>0.015公顷/岗位</v>
      </c>
      <c r="AB757" t="str">
        <f ca="1">MID(Sheet1!DL757,FIND(":",Sheet1!DL757)+1,100)</f>
        <v>用地面积/0.015</v>
      </c>
      <c r="AC757" t="str">
        <f ca="1">MID(Sheet1!DM757,FIND(":",Sheet1!DM757)+1,100)</f>
        <v>-</v>
      </c>
      <c r="AD757" t="str">
        <f ca="1">MID(Sheet1!DN757,FIND(":",Sheet1!DN757)+1,100)</f>
        <v>0</v>
      </c>
      <c r="AE757" t="str">
        <f ca="1">MID(Sheet1!DO757,FIND(":",Sheet1!DO757)+1,100)</f>
        <v>30立方米/公顷*日</v>
      </c>
      <c r="AF757" t="str">
        <f ca="1">MID(Sheet1!DP757,FIND(":",Sheet1!DP757)+1,100)</f>
        <v>用地面积*30</v>
      </c>
      <c r="AG757" t="str">
        <f ca="1">MID(Sheet1!DQ757,FIND(":",Sheet1!DQ757)+1,100)</f>
        <v>0</v>
      </c>
      <c r="AH757" t="str">
        <f ca="1">MID(Sheet1!DR757,FIND(":",Sheet1!DR757)+1,100)</f>
        <v>用水量*0</v>
      </c>
      <c r="AI757" t="str">
        <f ca="1">MID(Sheet1!DS757,FIND(":",Sheet1!DS757)+1,100)</f>
        <v>20千瓦/公顷</v>
      </c>
      <c r="AJ757" t="str">
        <f ca="1">MID(Sheet1!DT757,FIND(":",Sheet1!DT757)+1,100)</f>
        <v>1</v>
      </c>
      <c r="AK757" t="str">
        <f ca="1">MID(Sheet1!DU757,FIND(":",Sheet1!DU757)+1,100)</f>
        <v>用地面积*20*1</v>
      </c>
      <c r="AL757" t="str">
        <f ca="1">MID(Sheet1!DV757,FIND(":",Sheet1!DV757)+1,100)</f>
        <v>30门/公顷</v>
      </c>
      <c r="AM757" t="str">
        <f ca="1">MID(Sheet1!DW757,FIND(":",Sheet1!DW757)+1,100)</f>
        <v>用地面积*30</v>
      </c>
      <c r="AN757" t="str">
        <f ca="1">MID(Sheet1!DX757,FIND(":",Sheet1!DX757)+1,100)</f>
        <v>20门/公顷</v>
      </c>
      <c r="AO757" t="str">
        <f ca="1">MID(Sheet1!DY757,FIND(":",Sheet1!DY757)+1,100)</f>
        <v>用地面积*20</v>
      </c>
      <c r="AP757" t="str">
        <f ca="1">MID(Sheet1!DZ757,FIND(":",Sheet1!DZ757)+1,100)</f>
        <v>-</v>
      </c>
      <c r="AQ757" t="str">
        <f ca="1">MID(Sheet1!EA757,FIND(":",Sheet1!EA757)+1,100)</f>
        <v>0</v>
      </c>
      <c r="AR757" t="str">
        <f ca="1">MID(Sheet1!EB757,FIND(":",Sheet1!EB757)+1,100)</f>
        <v>0</v>
      </c>
      <c r="AS757" t="str">
        <f ca="1">MID(Sheet1!EC757,FIND(":",Sheet1!EC757)+1,100)</f>
        <v>-</v>
      </c>
      <c r="AT757" t="str">
        <f ca="1">MID(Sheet1!ED757,FIND(":",Sheet1!ED757)+1,100)</f>
        <v>0</v>
      </c>
      <c r="AU757" t="str">
        <f ca="1">MID(Sheet1!EE757,FIND(":",Sheet1!EE757)+1,100)</f>
        <v>-</v>
      </c>
      <c r="AV757" t="str">
        <f ca="1">MID(Sheet1!EF757,FIND(":",Sheet1!EF757)+1,100)</f>
        <v>0</v>
      </c>
      <c r="AW757" t="str">
        <f ca="1">MID(Sheet1!EG757,FIND(":",Sheet1!EG757)+1,100)</f>
        <v>城镇建设用地</v>
      </c>
    </row>
    <row r="758" spans="1:49" x14ac:dyDescent="0.2">
      <c r="A758" t="str">
        <f>MID(Sheet1!CK758,FIND(":",Sheet1!CK758)+1,100)</f>
        <v>1201#铁路用地#国空</v>
      </c>
      <c r="B758" t="str">
        <f>MID(Sheet1!CL758,FIND(":",Sheet1!CL758)+1,100)</f>
        <v>铁路用地</v>
      </c>
      <c r="C758" t="str">
        <f>MID(Sheet1!CM758,FIND(":",Sheet1!CM758)+1,100)</f>
        <v/>
      </c>
      <c r="D758" t="str">
        <f>MID(Sheet1!CN758,FIND(":",Sheet1!CN758)+1,100)</f>
        <v>1201</v>
      </c>
      <c r="E758" t="str">
        <f>MID(Sheet1!CO758,FIND(":",Sheet1!CO758)+1,100)</f>
        <v>国空</v>
      </c>
      <c r="F758" t="str">
        <f>MID(Sheet1!CP758,FIND(":",Sheet1!CP758)+1,100)</f>
        <v>1201</v>
      </c>
      <c r="G758" t="str">
        <f>MID(Sheet1!CQ758,FIND(":",Sheet1!CQ758)+1,100)</f>
        <v>H2#区域交通设施用地#城规</v>
      </c>
      <c r="H758" t="str">
        <f>MID(Sheet1!CR758,FIND(":",Sheet1!CR758)+1,100)</f>
        <v>H2</v>
      </c>
      <c r="I758" t="str">
        <f>MID(Sheet1!CS758,FIND(":",Sheet1!CS758)+1,100)</f>
        <v>12#交通运输用地#国空</v>
      </c>
      <c r="J758" t="str">
        <f>MID(Sheet1!CT758,FIND(":",Sheet1!CT758)+1,100)</f>
        <v>2</v>
      </c>
      <c r="K758" t="str">
        <f>MID(Sheet1!CU758,FIND(":",Sheet1!CU758)+1,100)</f>
        <v>112</v>
      </c>
      <c r="L758" t="str">
        <f ca="1">MID(Sheet1!CV758,FIND(":",Sheet1!CV758)+1,100)</f>
        <v>210,210,211</v>
      </c>
      <c r="M758" t="str">
        <f ca="1">MID(Sheet1!CW758,FIND(":",Sheet1!CW758)+1,100)</f>
        <v>面积*容积率</v>
      </c>
      <c r="N758" t="str">
        <f ca="1">MID(Sheet1!CX758,FIND(":",Sheet1!CX758)+1,100)</f>
        <v>地块建筑面积*0</v>
      </c>
      <c r="O758" t="str">
        <f ca="1">MID(Sheet1!CY758,FIND(":",Sheet1!CY758)+1,100)</f>
        <v>地块建筑面积*0</v>
      </c>
      <c r="P758" t="str">
        <f ca="1">MID(Sheet1!CZ758,FIND(":",Sheet1!CZ758)+1,100)</f>
        <v>地块建筑面积*0</v>
      </c>
      <c r="Q758" t="str">
        <f ca="1">MID(Sheet1!DA758,FIND(":",Sheet1!DA758)+1,100)</f>
        <v>地块建筑面积*0</v>
      </c>
      <c r="R758" t="str">
        <f ca="1">MID(Sheet1!DB758,FIND(":",Sheet1!DB758)+1,100)</f>
        <v>地块建筑面积*0</v>
      </c>
      <c r="S758" t="str">
        <f ca="1">MID(Sheet1!DC758,FIND(":",Sheet1!DC758)+1,100)</f>
        <v>地块建筑面积*0</v>
      </c>
      <c r="T758" t="str">
        <f ca="1">MID(Sheet1!DD758,FIND(":",Sheet1!DD758)+1,100)</f>
        <v>地块建筑面积*0</v>
      </c>
      <c r="U758" t="str">
        <f ca="1">MID(Sheet1!DE758,FIND(":",Sheet1!DE758)+1,100)</f>
        <v>面积*0</v>
      </c>
      <c r="V758" t="str">
        <f ca="1">MID(Sheet1!DF758,FIND(":",Sheet1!DF758)+1,100)</f>
        <v>面积*0</v>
      </c>
      <c r="W758" t="str">
        <f ca="1">MID(Sheet1!DG758,FIND(":",Sheet1!DG758)+1,100)</f>
        <v>-</v>
      </c>
      <c r="X758" t="str">
        <f ca="1">MID(Sheet1!DH758,FIND(":",Sheet1!DH758)+1,100)</f>
        <v>0</v>
      </c>
      <c r="Y758" t="str">
        <f ca="1">MID(Sheet1!DI758,FIND(":",Sheet1!DI758)+1,100)</f>
        <v>-</v>
      </c>
      <c r="Z758" t="str">
        <f ca="1">MID(Sheet1!DJ758,FIND(":",Sheet1!DJ758)+1,100)</f>
        <v>0</v>
      </c>
      <c r="AA758" t="str">
        <f ca="1">MID(Sheet1!DK758,FIND(":",Sheet1!DK758)+1,100)</f>
        <v>-</v>
      </c>
      <c r="AB758" t="str">
        <f ca="1">MID(Sheet1!DL758,FIND(":",Sheet1!DL758)+1,100)</f>
        <v>0</v>
      </c>
      <c r="AC758" t="str">
        <f ca="1">MID(Sheet1!DM758,FIND(":",Sheet1!DM758)+1,100)</f>
        <v>-</v>
      </c>
      <c r="AD758" t="str">
        <f ca="1">MID(Sheet1!DN758,FIND(":",Sheet1!DN758)+1,100)</f>
        <v>0</v>
      </c>
      <c r="AE758" t="str">
        <f ca="1">MID(Sheet1!DO758,FIND(":",Sheet1!DO758)+1,100)</f>
        <v>30立方米/公顷*日</v>
      </c>
      <c r="AF758" t="str">
        <f ca="1">MID(Sheet1!DP758,FIND(":",Sheet1!DP758)+1,100)</f>
        <v>用地面积*30</v>
      </c>
      <c r="AG758" t="str">
        <f ca="1">MID(Sheet1!DQ758,FIND(":",Sheet1!DQ758)+1,100)</f>
        <v>0</v>
      </c>
      <c r="AH758" t="str">
        <f ca="1">MID(Sheet1!DR758,FIND(":",Sheet1!DR758)+1,100)</f>
        <v>用水量*0</v>
      </c>
      <c r="AI758" t="str">
        <f ca="1">MID(Sheet1!DS758,FIND(":",Sheet1!DS758)+1,100)</f>
        <v>50千瓦/公顷</v>
      </c>
      <c r="AJ758" t="str">
        <f ca="1">MID(Sheet1!DT758,FIND(":",Sheet1!DT758)+1,100)</f>
        <v>1</v>
      </c>
      <c r="AK758" t="str">
        <f ca="1">MID(Sheet1!DU758,FIND(":",Sheet1!DU758)+1,100)</f>
        <v>用地面积*50*1</v>
      </c>
      <c r="AL758" t="str">
        <f ca="1">MID(Sheet1!DV758,FIND(":",Sheet1!DV758)+1,100)</f>
        <v>-</v>
      </c>
      <c r="AM758" t="str">
        <f ca="1">MID(Sheet1!DW758,FIND(":",Sheet1!DW758)+1,100)</f>
        <v>0</v>
      </c>
      <c r="AN758" t="str">
        <f ca="1">MID(Sheet1!DX758,FIND(":",Sheet1!DX758)+1,100)</f>
        <v>-</v>
      </c>
      <c r="AO758" t="str">
        <f ca="1">MID(Sheet1!DY758,FIND(":",Sheet1!DY758)+1,100)</f>
        <v>0</v>
      </c>
      <c r="AP758" t="str">
        <f ca="1">MID(Sheet1!DZ758,FIND(":",Sheet1!DZ758)+1,100)</f>
        <v>-</v>
      </c>
      <c r="AQ758" t="str">
        <f ca="1">MID(Sheet1!EA758,FIND(":",Sheet1!EA758)+1,100)</f>
        <v>0</v>
      </c>
      <c r="AR758" t="str">
        <f ca="1">MID(Sheet1!EB758,FIND(":",Sheet1!EB758)+1,100)</f>
        <v>0</v>
      </c>
      <c r="AS758" t="str">
        <f ca="1">MID(Sheet1!EC758,FIND(":",Sheet1!EC758)+1,100)</f>
        <v>-</v>
      </c>
      <c r="AT758" t="str">
        <f ca="1">MID(Sheet1!ED758,FIND(":",Sheet1!ED758)+1,100)</f>
        <v>0</v>
      </c>
      <c r="AU758" t="str">
        <f ca="1">MID(Sheet1!EE758,FIND(":",Sheet1!EE758)+1,100)</f>
        <v>-</v>
      </c>
      <c r="AV758" t="str">
        <f ca="1">MID(Sheet1!EF758,FIND(":",Sheet1!EF758)+1,100)</f>
        <v>0</v>
      </c>
      <c r="AW758" t="str">
        <f ca="1">MID(Sheet1!EG758,FIND(":",Sheet1!EG758)+1,100)</f>
        <v>区域基础设施用地</v>
      </c>
    </row>
    <row r="759" spans="1:49" x14ac:dyDescent="0.2">
      <c r="A759" t="str">
        <f>MID(Sheet1!CK759,FIND(":",Sheet1!CK759)+1,100)</f>
        <v>1202#公路用地#国空</v>
      </c>
      <c r="B759" t="str">
        <f>MID(Sheet1!CL759,FIND(":",Sheet1!CL759)+1,100)</f>
        <v>公路用地</v>
      </c>
      <c r="C759" t="str">
        <f>MID(Sheet1!CM759,FIND(":",Sheet1!CM759)+1,100)</f>
        <v/>
      </c>
      <c r="D759" t="str">
        <f>MID(Sheet1!CN759,FIND(":",Sheet1!CN759)+1,100)</f>
        <v>1202</v>
      </c>
      <c r="E759" t="str">
        <f>MID(Sheet1!CO759,FIND(":",Sheet1!CO759)+1,100)</f>
        <v>国空</v>
      </c>
      <c r="F759" t="str">
        <f>MID(Sheet1!CP759,FIND(":",Sheet1!CP759)+1,100)</f>
        <v>1202</v>
      </c>
      <c r="G759" t="str">
        <f>MID(Sheet1!CQ759,FIND(":",Sheet1!CQ759)+1,100)</f>
        <v>H2#区域交通设施用地#城规</v>
      </c>
      <c r="H759" t="str">
        <f>MID(Sheet1!CR759,FIND(":",Sheet1!CR759)+1,100)</f>
        <v>H2</v>
      </c>
      <c r="I759" t="str">
        <f>MID(Sheet1!CS759,FIND(":",Sheet1!CS759)+1,100)</f>
        <v>12#交通运输用地#国空</v>
      </c>
      <c r="J759" t="str">
        <f>MID(Sheet1!CT759,FIND(":",Sheet1!CT759)+1,100)</f>
        <v>2</v>
      </c>
      <c r="K759" t="str">
        <f>MID(Sheet1!CU759,FIND(":",Sheet1!CU759)+1,100)</f>
        <v>112</v>
      </c>
      <c r="L759" t="str">
        <f ca="1">MID(Sheet1!CV759,FIND(":",Sheet1!CV759)+1,100)</f>
        <v>210,210,211</v>
      </c>
      <c r="M759" t="str">
        <f ca="1">MID(Sheet1!CW759,FIND(":",Sheet1!CW759)+1,100)</f>
        <v>面积*容积率</v>
      </c>
      <c r="N759" t="str">
        <f ca="1">MID(Sheet1!CX759,FIND(":",Sheet1!CX759)+1,100)</f>
        <v>地块建筑面积*0</v>
      </c>
      <c r="O759" t="str">
        <f ca="1">MID(Sheet1!CY759,FIND(":",Sheet1!CY759)+1,100)</f>
        <v>地块建筑面积*0</v>
      </c>
      <c r="P759" t="str">
        <f ca="1">MID(Sheet1!CZ759,FIND(":",Sheet1!CZ759)+1,100)</f>
        <v>地块建筑面积*0</v>
      </c>
      <c r="Q759" t="str">
        <f ca="1">MID(Sheet1!DA759,FIND(":",Sheet1!DA759)+1,100)</f>
        <v>地块建筑面积*0</v>
      </c>
      <c r="R759" t="str">
        <f ca="1">MID(Sheet1!DB759,FIND(":",Sheet1!DB759)+1,100)</f>
        <v>地块建筑面积*0</v>
      </c>
      <c r="S759" t="str">
        <f ca="1">MID(Sheet1!DC759,FIND(":",Sheet1!DC759)+1,100)</f>
        <v>地块建筑面积*0</v>
      </c>
      <c r="T759" t="str">
        <f ca="1">MID(Sheet1!DD759,FIND(":",Sheet1!DD759)+1,100)</f>
        <v>地块建筑面积*0</v>
      </c>
      <c r="U759" t="str">
        <f ca="1">MID(Sheet1!DE759,FIND(":",Sheet1!DE759)+1,100)</f>
        <v>面积*0</v>
      </c>
      <c r="V759" t="str">
        <f ca="1">MID(Sheet1!DF759,FIND(":",Sheet1!DF759)+1,100)</f>
        <v>面积*0</v>
      </c>
      <c r="W759" t="str">
        <f ca="1">MID(Sheet1!DG759,FIND(":",Sheet1!DG759)+1,100)</f>
        <v>-</v>
      </c>
      <c r="X759" t="str">
        <f ca="1">MID(Sheet1!DH759,FIND(":",Sheet1!DH759)+1,100)</f>
        <v>0</v>
      </c>
      <c r="Y759" t="str">
        <f ca="1">MID(Sheet1!DI759,FIND(":",Sheet1!DI759)+1,100)</f>
        <v>-</v>
      </c>
      <c r="Z759" t="str">
        <f ca="1">MID(Sheet1!DJ759,FIND(":",Sheet1!DJ759)+1,100)</f>
        <v>0</v>
      </c>
      <c r="AA759" t="str">
        <f ca="1">MID(Sheet1!DK759,FIND(":",Sheet1!DK759)+1,100)</f>
        <v>-</v>
      </c>
      <c r="AB759" t="str">
        <f ca="1">MID(Sheet1!DL759,FIND(":",Sheet1!DL759)+1,100)</f>
        <v>0</v>
      </c>
      <c r="AC759" t="str">
        <f ca="1">MID(Sheet1!DM759,FIND(":",Sheet1!DM759)+1,100)</f>
        <v>-</v>
      </c>
      <c r="AD759" t="str">
        <f ca="1">MID(Sheet1!DN759,FIND(":",Sheet1!DN759)+1,100)</f>
        <v>0</v>
      </c>
      <c r="AE759" t="str">
        <f ca="1">MID(Sheet1!DO759,FIND(":",Sheet1!DO759)+1,100)</f>
        <v>30立方米/公顷*日</v>
      </c>
      <c r="AF759" t="str">
        <f ca="1">MID(Sheet1!DP759,FIND(":",Sheet1!DP759)+1,100)</f>
        <v>用地面积*30</v>
      </c>
      <c r="AG759" t="str">
        <f ca="1">MID(Sheet1!DQ759,FIND(":",Sheet1!DQ759)+1,100)</f>
        <v>0</v>
      </c>
      <c r="AH759" t="str">
        <f ca="1">MID(Sheet1!DR759,FIND(":",Sheet1!DR759)+1,100)</f>
        <v>用水量*0</v>
      </c>
      <c r="AI759" t="str">
        <f ca="1">MID(Sheet1!DS759,FIND(":",Sheet1!DS759)+1,100)</f>
        <v>50千瓦/公顷</v>
      </c>
      <c r="AJ759" t="str">
        <f ca="1">MID(Sheet1!DT759,FIND(":",Sheet1!DT759)+1,100)</f>
        <v>1</v>
      </c>
      <c r="AK759" t="str">
        <f ca="1">MID(Sheet1!DU759,FIND(":",Sheet1!DU759)+1,100)</f>
        <v>用地面积*50*1</v>
      </c>
      <c r="AL759" t="str">
        <f ca="1">MID(Sheet1!DV759,FIND(":",Sheet1!DV759)+1,100)</f>
        <v>-</v>
      </c>
      <c r="AM759" t="str">
        <f ca="1">MID(Sheet1!DW759,FIND(":",Sheet1!DW759)+1,100)</f>
        <v>0</v>
      </c>
      <c r="AN759" t="str">
        <f ca="1">MID(Sheet1!DX759,FIND(":",Sheet1!DX759)+1,100)</f>
        <v>-</v>
      </c>
      <c r="AO759" t="str">
        <f ca="1">MID(Sheet1!DY759,FIND(":",Sheet1!DY759)+1,100)</f>
        <v>0</v>
      </c>
      <c r="AP759" t="str">
        <f ca="1">MID(Sheet1!DZ759,FIND(":",Sheet1!DZ759)+1,100)</f>
        <v>-</v>
      </c>
      <c r="AQ759" t="str">
        <f ca="1">MID(Sheet1!EA759,FIND(":",Sheet1!EA759)+1,100)</f>
        <v>0</v>
      </c>
      <c r="AR759" t="str">
        <f ca="1">MID(Sheet1!EB759,FIND(":",Sheet1!EB759)+1,100)</f>
        <v>0</v>
      </c>
      <c r="AS759" t="str">
        <f ca="1">MID(Sheet1!EC759,FIND(":",Sheet1!EC759)+1,100)</f>
        <v>-</v>
      </c>
      <c r="AT759" t="str">
        <f ca="1">MID(Sheet1!ED759,FIND(":",Sheet1!ED759)+1,100)</f>
        <v>0</v>
      </c>
      <c r="AU759" t="str">
        <f ca="1">MID(Sheet1!EE759,FIND(":",Sheet1!EE759)+1,100)</f>
        <v>-</v>
      </c>
      <c r="AV759" t="str">
        <f ca="1">MID(Sheet1!EF759,FIND(":",Sheet1!EF759)+1,100)</f>
        <v>0</v>
      </c>
      <c r="AW759" t="str">
        <f ca="1">MID(Sheet1!EG759,FIND(":",Sheet1!EG759)+1,100)</f>
        <v>区域基础设施用地</v>
      </c>
    </row>
    <row r="760" spans="1:49" x14ac:dyDescent="0.2">
      <c r="A760" t="str">
        <f>MID(Sheet1!CK760,FIND(":",Sheet1!CK760)+1,100)</f>
        <v>1203#机场用地#国空</v>
      </c>
      <c r="B760" t="str">
        <f>MID(Sheet1!CL760,FIND(":",Sheet1!CL760)+1,100)</f>
        <v>机场用地</v>
      </c>
      <c r="C760" t="str">
        <f>MID(Sheet1!CM760,FIND(":",Sheet1!CM760)+1,100)</f>
        <v/>
      </c>
      <c r="D760" t="str">
        <f>MID(Sheet1!CN760,FIND(":",Sheet1!CN760)+1,100)</f>
        <v>1203</v>
      </c>
      <c r="E760" t="str">
        <f>MID(Sheet1!CO760,FIND(":",Sheet1!CO760)+1,100)</f>
        <v>国空</v>
      </c>
      <c r="F760" t="str">
        <f>MID(Sheet1!CP760,FIND(":",Sheet1!CP760)+1,100)</f>
        <v>1203</v>
      </c>
      <c r="G760" t="str">
        <f>MID(Sheet1!CQ760,FIND(":",Sheet1!CQ760)+1,100)</f>
        <v>H2#区域交通设施用地#城规</v>
      </c>
      <c r="H760" t="str">
        <f>MID(Sheet1!CR760,FIND(":",Sheet1!CR760)+1,100)</f>
        <v>H2</v>
      </c>
      <c r="I760" t="str">
        <f>MID(Sheet1!CS760,FIND(":",Sheet1!CS760)+1,100)</f>
        <v>12#交通运输用地#国空</v>
      </c>
      <c r="J760" t="str">
        <f>MID(Sheet1!CT760,FIND(":",Sheet1!CT760)+1,100)</f>
        <v>2</v>
      </c>
      <c r="K760" t="str">
        <f>MID(Sheet1!CU760,FIND(":",Sheet1!CU760)+1,100)</f>
        <v>112</v>
      </c>
      <c r="L760" t="str">
        <f ca="1">MID(Sheet1!CV760,FIND(":",Sheet1!CV760)+1,100)</f>
        <v>210,210,211</v>
      </c>
      <c r="M760" t="str">
        <f ca="1">MID(Sheet1!CW760,FIND(":",Sheet1!CW760)+1,100)</f>
        <v>面积*容积率</v>
      </c>
      <c r="N760" t="str">
        <f ca="1">MID(Sheet1!CX760,FIND(":",Sheet1!CX760)+1,100)</f>
        <v>地块建筑面积*0</v>
      </c>
      <c r="O760" t="str">
        <f ca="1">MID(Sheet1!CY760,FIND(":",Sheet1!CY760)+1,100)</f>
        <v>地块建筑面积*0</v>
      </c>
      <c r="P760" t="str">
        <f ca="1">MID(Sheet1!CZ760,FIND(":",Sheet1!CZ760)+1,100)</f>
        <v>地块建筑面积*0</v>
      </c>
      <c r="Q760" t="str">
        <f ca="1">MID(Sheet1!DA760,FIND(":",Sheet1!DA760)+1,100)</f>
        <v>地块建筑面积*0</v>
      </c>
      <c r="R760" t="str">
        <f ca="1">MID(Sheet1!DB760,FIND(":",Sheet1!DB760)+1,100)</f>
        <v>地块建筑面积*0</v>
      </c>
      <c r="S760" t="str">
        <f ca="1">MID(Sheet1!DC760,FIND(":",Sheet1!DC760)+1,100)</f>
        <v>地块建筑面积*0</v>
      </c>
      <c r="T760" t="str">
        <f ca="1">MID(Sheet1!DD760,FIND(":",Sheet1!DD760)+1,100)</f>
        <v>地块建筑面积*0</v>
      </c>
      <c r="U760" t="str">
        <f ca="1">MID(Sheet1!DE760,FIND(":",Sheet1!DE760)+1,100)</f>
        <v>面积*0</v>
      </c>
      <c r="V760" t="str">
        <f ca="1">MID(Sheet1!DF760,FIND(":",Sheet1!DF760)+1,100)</f>
        <v>面积*0</v>
      </c>
      <c r="W760" t="str">
        <f ca="1">MID(Sheet1!DG760,FIND(":",Sheet1!DG760)+1,100)</f>
        <v>-</v>
      </c>
      <c r="X760" t="str">
        <f ca="1">MID(Sheet1!DH760,FIND(":",Sheet1!DH760)+1,100)</f>
        <v>0</v>
      </c>
      <c r="Y760" t="str">
        <f ca="1">MID(Sheet1!DI760,FIND(":",Sheet1!DI760)+1,100)</f>
        <v>-</v>
      </c>
      <c r="Z760" t="str">
        <f ca="1">MID(Sheet1!DJ760,FIND(":",Sheet1!DJ760)+1,100)</f>
        <v>0</v>
      </c>
      <c r="AA760" t="str">
        <f ca="1">MID(Sheet1!DK760,FIND(":",Sheet1!DK760)+1,100)</f>
        <v>-</v>
      </c>
      <c r="AB760" t="str">
        <f ca="1">MID(Sheet1!DL760,FIND(":",Sheet1!DL760)+1,100)</f>
        <v>0</v>
      </c>
      <c r="AC760" t="str">
        <f ca="1">MID(Sheet1!DM760,FIND(":",Sheet1!DM760)+1,100)</f>
        <v>-</v>
      </c>
      <c r="AD760" t="str">
        <f ca="1">MID(Sheet1!DN760,FIND(":",Sheet1!DN760)+1,100)</f>
        <v>0</v>
      </c>
      <c r="AE760" t="str">
        <f ca="1">MID(Sheet1!DO760,FIND(":",Sheet1!DO760)+1,100)</f>
        <v>30立方米/公顷*日</v>
      </c>
      <c r="AF760" t="str">
        <f ca="1">MID(Sheet1!DP760,FIND(":",Sheet1!DP760)+1,100)</f>
        <v>用地面积*30</v>
      </c>
      <c r="AG760" t="str">
        <f ca="1">MID(Sheet1!DQ760,FIND(":",Sheet1!DQ760)+1,100)</f>
        <v>0</v>
      </c>
      <c r="AH760" t="str">
        <f ca="1">MID(Sheet1!DR760,FIND(":",Sheet1!DR760)+1,100)</f>
        <v>用水量*0</v>
      </c>
      <c r="AI760" t="str">
        <f ca="1">MID(Sheet1!DS760,FIND(":",Sheet1!DS760)+1,100)</f>
        <v>50千瓦/公顷</v>
      </c>
      <c r="AJ760" t="str">
        <f ca="1">MID(Sheet1!DT760,FIND(":",Sheet1!DT760)+1,100)</f>
        <v>1</v>
      </c>
      <c r="AK760" t="str">
        <f ca="1">MID(Sheet1!DU760,FIND(":",Sheet1!DU760)+1,100)</f>
        <v>用地面积*50*1</v>
      </c>
      <c r="AL760" t="str">
        <f ca="1">MID(Sheet1!DV760,FIND(":",Sheet1!DV760)+1,100)</f>
        <v>-</v>
      </c>
      <c r="AM760" t="str">
        <f ca="1">MID(Sheet1!DW760,FIND(":",Sheet1!DW760)+1,100)</f>
        <v>0</v>
      </c>
      <c r="AN760" t="str">
        <f ca="1">MID(Sheet1!DX760,FIND(":",Sheet1!DX760)+1,100)</f>
        <v>-</v>
      </c>
      <c r="AO760" t="str">
        <f ca="1">MID(Sheet1!DY760,FIND(":",Sheet1!DY760)+1,100)</f>
        <v>0</v>
      </c>
      <c r="AP760" t="str">
        <f ca="1">MID(Sheet1!DZ760,FIND(":",Sheet1!DZ760)+1,100)</f>
        <v>-</v>
      </c>
      <c r="AQ760" t="str">
        <f ca="1">MID(Sheet1!EA760,FIND(":",Sheet1!EA760)+1,100)</f>
        <v>0</v>
      </c>
      <c r="AR760" t="str">
        <f ca="1">MID(Sheet1!EB760,FIND(":",Sheet1!EB760)+1,100)</f>
        <v>0</v>
      </c>
      <c r="AS760" t="str">
        <f ca="1">MID(Sheet1!EC760,FIND(":",Sheet1!EC760)+1,100)</f>
        <v>-</v>
      </c>
      <c r="AT760" t="str">
        <f ca="1">MID(Sheet1!ED760,FIND(":",Sheet1!ED760)+1,100)</f>
        <v>0</v>
      </c>
      <c r="AU760" t="str">
        <f ca="1">MID(Sheet1!EE760,FIND(":",Sheet1!EE760)+1,100)</f>
        <v>-</v>
      </c>
      <c r="AV760" t="str">
        <f ca="1">MID(Sheet1!EF760,FIND(":",Sheet1!EF760)+1,100)</f>
        <v>0</v>
      </c>
      <c r="AW760" t="str">
        <f ca="1">MID(Sheet1!EG760,FIND(":",Sheet1!EG760)+1,100)</f>
        <v>区域基础设施用地</v>
      </c>
    </row>
    <row r="761" spans="1:49" x14ac:dyDescent="0.2">
      <c r="A761" t="str">
        <f>MID(Sheet1!CK761,FIND(":",Sheet1!CK761)+1,100)</f>
        <v>1204#港口码头用地#国空</v>
      </c>
      <c r="B761" t="str">
        <f>MID(Sheet1!CL761,FIND(":",Sheet1!CL761)+1,100)</f>
        <v>港口码头用地</v>
      </c>
      <c r="C761" t="str">
        <f>MID(Sheet1!CM761,FIND(":",Sheet1!CM761)+1,100)</f>
        <v/>
      </c>
      <c r="D761" t="str">
        <f>MID(Sheet1!CN761,FIND(":",Sheet1!CN761)+1,100)</f>
        <v>1204</v>
      </c>
      <c r="E761" t="str">
        <f>MID(Sheet1!CO761,FIND(":",Sheet1!CO761)+1,100)</f>
        <v>国空</v>
      </c>
      <c r="F761" t="str">
        <f>MID(Sheet1!CP761,FIND(":",Sheet1!CP761)+1,100)</f>
        <v>1204</v>
      </c>
      <c r="G761" t="str">
        <f>MID(Sheet1!CQ761,FIND(":",Sheet1!CQ761)+1,100)</f>
        <v>H2#区域交通设施用地#城规</v>
      </c>
      <c r="H761" t="str">
        <f>MID(Sheet1!CR761,FIND(":",Sheet1!CR761)+1,100)</f>
        <v>H2</v>
      </c>
      <c r="I761" t="str">
        <f>MID(Sheet1!CS761,FIND(":",Sheet1!CS761)+1,100)</f>
        <v>12#交通运输用地#国空</v>
      </c>
      <c r="J761" t="str">
        <f>MID(Sheet1!CT761,FIND(":",Sheet1!CT761)+1,100)</f>
        <v>2</v>
      </c>
      <c r="K761" t="str">
        <f>MID(Sheet1!CU761,FIND(":",Sheet1!CU761)+1,100)</f>
        <v>112</v>
      </c>
      <c r="L761" t="str">
        <f ca="1">MID(Sheet1!CV761,FIND(":",Sheet1!CV761)+1,100)</f>
        <v>210,210,211</v>
      </c>
      <c r="M761" t="str">
        <f ca="1">MID(Sheet1!CW761,FIND(":",Sheet1!CW761)+1,100)</f>
        <v>面积*容积率</v>
      </c>
      <c r="N761" t="str">
        <f ca="1">MID(Sheet1!CX761,FIND(":",Sheet1!CX761)+1,100)</f>
        <v>地块建筑面积*0</v>
      </c>
      <c r="O761" t="str">
        <f ca="1">MID(Sheet1!CY761,FIND(":",Sheet1!CY761)+1,100)</f>
        <v>地块建筑面积*0</v>
      </c>
      <c r="P761" t="str">
        <f ca="1">MID(Sheet1!CZ761,FIND(":",Sheet1!CZ761)+1,100)</f>
        <v>地块建筑面积*0</v>
      </c>
      <c r="Q761" t="str">
        <f ca="1">MID(Sheet1!DA761,FIND(":",Sheet1!DA761)+1,100)</f>
        <v>地块建筑面积*0</v>
      </c>
      <c r="R761" t="str">
        <f ca="1">MID(Sheet1!DB761,FIND(":",Sheet1!DB761)+1,100)</f>
        <v>地块建筑面积*0</v>
      </c>
      <c r="S761" t="str">
        <f ca="1">MID(Sheet1!DC761,FIND(":",Sheet1!DC761)+1,100)</f>
        <v>地块建筑面积*0</v>
      </c>
      <c r="T761" t="str">
        <f ca="1">MID(Sheet1!DD761,FIND(":",Sheet1!DD761)+1,100)</f>
        <v>地块建筑面积*0</v>
      </c>
      <c r="U761" t="str">
        <f ca="1">MID(Sheet1!DE761,FIND(":",Sheet1!DE761)+1,100)</f>
        <v>面积*0</v>
      </c>
      <c r="V761" t="str">
        <f ca="1">MID(Sheet1!DF761,FIND(":",Sheet1!DF761)+1,100)</f>
        <v>面积*0</v>
      </c>
      <c r="W761" t="str">
        <f ca="1">MID(Sheet1!DG761,FIND(":",Sheet1!DG761)+1,100)</f>
        <v>-</v>
      </c>
      <c r="X761" t="str">
        <f ca="1">MID(Sheet1!DH761,FIND(":",Sheet1!DH761)+1,100)</f>
        <v>0</v>
      </c>
      <c r="Y761" t="str">
        <f ca="1">MID(Sheet1!DI761,FIND(":",Sheet1!DI761)+1,100)</f>
        <v>-</v>
      </c>
      <c r="Z761" t="str">
        <f ca="1">MID(Sheet1!DJ761,FIND(":",Sheet1!DJ761)+1,100)</f>
        <v>0</v>
      </c>
      <c r="AA761" t="str">
        <f ca="1">MID(Sheet1!DK761,FIND(":",Sheet1!DK761)+1,100)</f>
        <v>-</v>
      </c>
      <c r="AB761" t="str">
        <f ca="1">MID(Sheet1!DL761,FIND(":",Sheet1!DL761)+1,100)</f>
        <v>0</v>
      </c>
      <c r="AC761" t="str">
        <f ca="1">MID(Sheet1!DM761,FIND(":",Sheet1!DM761)+1,100)</f>
        <v>-</v>
      </c>
      <c r="AD761" t="str">
        <f ca="1">MID(Sheet1!DN761,FIND(":",Sheet1!DN761)+1,100)</f>
        <v>0</v>
      </c>
      <c r="AE761" t="str">
        <f ca="1">MID(Sheet1!DO761,FIND(":",Sheet1!DO761)+1,100)</f>
        <v>30立方米/公顷*日</v>
      </c>
      <c r="AF761" t="str">
        <f ca="1">MID(Sheet1!DP761,FIND(":",Sheet1!DP761)+1,100)</f>
        <v>用地面积*30</v>
      </c>
      <c r="AG761" t="str">
        <f ca="1">MID(Sheet1!DQ761,FIND(":",Sheet1!DQ761)+1,100)</f>
        <v>0</v>
      </c>
      <c r="AH761" t="str">
        <f ca="1">MID(Sheet1!DR761,FIND(":",Sheet1!DR761)+1,100)</f>
        <v>用水量*0</v>
      </c>
      <c r="AI761" t="str">
        <f ca="1">MID(Sheet1!DS761,FIND(":",Sheet1!DS761)+1,100)</f>
        <v>50千瓦/公顷</v>
      </c>
      <c r="AJ761" t="str">
        <f ca="1">MID(Sheet1!DT761,FIND(":",Sheet1!DT761)+1,100)</f>
        <v>1</v>
      </c>
      <c r="AK761" t="str">
        <f ca="1">MID(Sheet1!DU761,FIND(":",Sheet1!DU761)+1,100)</f>
        <v>用地面积*50*1</v>
      </c>
      <c r="AL761" t="str">
        <f ca="1">MID(Sheet1!DV761,FIND(":",Sheet1!DV761)+1,100)</f>
        <v>-</v>
      </c>
      <c r="AM761" t="str">
        <f ca="1">MID(Sheet1!DW761,FIND(":",Sheet1!DW761)+1,100)</f>
        <v>0</v>
      </c>
      <c r="AN761" t="str">
        <f ca="1">MID(Sheet1!DX761,FIND(":",Sheet1!DX761)+1,100)</f>
        <v>-</v>
      </c>
      <c r="AO761" t="str">
        <f ca="1">MID(Sheet1!DY761,FIND(":",Sheet1!DY761)+1,100)</f>
        <v>0</v>
      </c>
      <c r="AP761" t="str">
        <f ca="1">MID(Sheet1!DZ761,FIND(":",Sheet1!DZ761)+1,100)</f>
        <v>-</v>
      </c>
      <c r="AQ761" t="str">
        <f ca="1">MID(Sheet1!EA761,FIND(":",Sheet1!EA761)+1,100)</f>
        <v>0</v>
      </c>
      <c r="AR761" t="str">
        <f ca="1">MID(Sheet1!EB761,FIND(":",Sheet1!EB761)+1,100)</f>
        <v>0</v>
      </c>
      <c r="AS761" t="str">
        <f ca="1">MID(Sheet1!EC761,FIND(":",Sheet1!EC761)+1,100)</f>
        <v>-</v>
      </c>
      <c r="AT761" t="str">
        <f ca="1">MID(Sheet1!ED761,FIND(":",Sheet1!ED761)+1,100)</f>
        <v>0</v>
      </c>
      <c r="AU761" t="str">
        <f ca="1">MID(Sheet1!EE761,FIND(":",Sheet1!EE761)+1,100)</f>
        <v>-</v>
      </c>
      <c r="AV761" t="str">
        <f ca="1">MID(Sheet1!EF761,FIND(":",Sheet1!EF761)+1,100)</f>
        <v>0</v>
      </c>
      <c r="AW761" t="str">
        <f ca="1">MID(Sheet1!EG761,FIND(":",Sheet1!EG761)+1,100)</f>
        <v>区域基础设施用地</v>
      </c>
    </row>
    <row r="762" spans="1:49" x14ac:dyDescent="0.2">
      <c r="A762" t="str">
        <f>MID(Sheet1!CK762,FIND(":",Sheet1!CK762)+1,100)</f>
        <v>1205#管道运输用地#国空</v>
      </c>
      <c r="B762" t="str">
        <f>MID(Sheet1!CL762,FIND(":",Sheet1!CL762)+1,100)</f>
        <v>管道运输用地</v>
      </c>
      <c r="C762" t="str">
        <f>MID(Sheet1!CM762,FIND(":",Sheet1!CM762)+1,100)</f>
        <v/>
      </c>
      <c r="D762" t="str">
        <f>MID(Sheet1!CN762,FIND(":",Sheet1!CN762)+1,100)</f>
        <v>1205</v>
      </c>
      <c r="E762" t="str">
        <f>MID(Sheet1!CO762,FIND(":",Sheet1!CO762)+1,100)</f>
        <v>国空</v>
      </c>
      <c r="F762" t="str">
        <f>MID(Sheet1!CP762,FIND(":",Sheet1!CP762)+1,100)</f>
        <v>1205</v>
      </c>
      <c r="G762" t="str">
        <f>MID(Sheet1!CQ762,FIND(":",Sheet1!CQ762)+1,100)</f>
        <v>H2#区域交通设施用地#城规</v>
      </c>
      <c r="H762" t="str">
        <f>MID(Sheet1!CR762,FIND(":",Sheet1!CR762)+1,100)</f>
        <v>H2</v>
      </c>
      <c r="I762" t="str">
        <f>MID(Sheet1!CS762,FIND(":",Sheet1!CS762)+1,100)</f>
        <v>12#交通运输用地#国空</v>
      </c>
      <c r="J762" t="str">
        <f>MID(Sheet1!CT762,FIND(":",Sheet1!CT762)+1,100)</f>
        <v>2</v>
      </c>
      <c r="K762" t="str">
        <f>MID(Sheet1!CU762,FIND(":",Sheet1!CU762)+1,100)</f>
        <v>112</v>
      </c>
      <c r="L762" t="str">
        <f ca="1">MID(Sheet1!CV762,FIND(":",Sheet1!CV762)+1,100)</f>
        <v>210,210,211</v>
      </c>
      <c r="M762" t="str">
        <f ca="1">MID(Sheet1!CW762,FIND(":",Sheet1!CW762)+1,100)</f>
        <v>面积*容积率</v>
      </c>
      <c r="N762" t="str">
        <f ca="1">MID(Sheet1!CX762,FIND(":",Sheet1!CX762)+1,100)</f>
        <v>地块建筑面积*0</v>
      </c>
      <c r="O762" t="str">
        <f ca="1">MID(Sheet1!CY762,FIND(":",Sheet1!CY762)+1,100)</f>
        <v>地块建筑面积*0</v>
      </c>
      <c r="P762" t="str">
        <f ca="1">MID(Sheet1!CZ762,FIND(":",Sheet1!CZ762)+1,100)</f>
        <v>地块建筑面积*0</v>
      </c>
      <c r="Q762" t="str">
        <f ca="1">MID(Sheet1!DA762,FIND(":",Sheet1!DA762)+1,100)</f>
        <v>地块建筑面积*0</v>
      </c>
      <c r="R762" t="str">
        <f ca="1">MID(Sheet1!DB762,FIND(":",Sheet1!DB762)+1,100)</f>
        <v>地块建筑面积*0</v>
      </c>
      <c r="S762" t="str">
        <f ca="1">MID(Sheet1!DC762,FIND(":",Sheet1!DC762)+1,100)</f>
        <v>地块建筑面积*0</v>
      </c>
      <c r="T762" t="str">
        <f ca="1">MID(Sheet1!DD762,FIND(":",Sheet1!DD762)+1,100)</f>
        <v>地块建筑面积*0</v>
      </c>
      <c r="U762" t="str">
        <f ca="1">MID(Sheet1!DE762,FIND(":",Sheet1!DE762)+1,100)</f>
        <v>面积*0</v>
      </c>
      <c r="V762" t="str">
        <f ca="1">MID(Sheet1!DF762,FIND(":",Sheet1!DF762)+1,100)</f>
        <v>面积*0</v>
      </c>
      <c r="W762" t="str">
        <f ca="1">MID(Sheet1!DG762,FIND(":",Sheet1!DG762)+1,100)</f>
        <v>-</v>
      </c>
      <c r="X762" t="str">
        <f ca="1">MID(Sheet1!DH762,FIND(":",Sheet1!DH762)+1,100)</f>
        <v>0</v>
      </c>
      <c r="Y762" t="str">
        <f ca="1">MID(Sheet1!DI762,FIND(":",Sheet1!DI762)+1,100)</f>
        <v>-</v>
      </c>
      <c r="Z762" t="str">
        <f ca="1">MID(Sheet1!DJ762,FIND(":",Sheet1!DJ762)+1,100)</f>
        <v>0</v>
      </c>
      <c r="AA762" t="str">
        <f ca="1">MID(Sheet1!DK762,FIND(":",Sheet1!DK762)+1,100)</f>
        <v>-</v>
      </c>
      <c r="AB762" t="str">
        <f ca="1">MID(Sheet1!DL762,FIND(":",Sheet1!DL762)+1,100)</f>
        <v>0</v>
      </c>
      <c r="AC762" t="str">
        <f ca="1">MID(Sheet1!DM762,FIND(":",Sheet1!DM762)+1,100)</f>
        <v>-</v>
      </c>
      <c r="AD762" t="str">
        <f ca="1">MID(Sheet1!DN762,FIND(":",Sheet1!DN762)+1,100)</f>
        <v>0</v>
      </c>
      <c r="AE762" t="str">
        <f ca="1">MID(Sheet1!DO762,FIND(":",Sheet1!DO762)+1,100)</f>
        <v>30立方米/公顷*日</v>
      </c>
      <c r="AF762" t="str">
        <f ca="1">MID(Sheet1!DP762,FIND(":",Sheet1!DP762)+1,100)</f>
        <v>用地面积*30</v>
      </c>
      <c r="AG762" t="str">
        <f ca="1">MID(Sheet1!DQ762,FIND(":",Sheet1!DQ762)+1,100)</f>
        <v>0</v>
      </c>
      <c r="AH762" t="str">
        <f ca="1">MID(Sheet1!DR762,FIND(":",Sheet1!DR762)+1,100)</f>
        <v>用水量*0</v>
      </c>
      <c r="AI762" t="str">
        <f ca="1">MID(Sheet1!DS762,FIND(":",Sheet1!DS762)+1,100)</f>
        <v>50千瓦/公顷</v>
      </c>
      <c r="AJ762" t="str">
        <f ca="1">MID(Sheet1!DT762,FIND(":",Sheet1!DT762)+1,100)</f>
        <v>1</v>
      </c>
      <c r="AK762" t="str">
        <f ca="1">MID(Sheet1!DU762,FIND(":",Sheet1!DU762)+1,100)</f>
        <v>用地面积*50*1</v>
      </c>
      <c r="AL762" t="str">
        <f ca="1">MID(Sheet1!DV762,FIND(":",Sheet1!DV762)+1,100)</f>
        <v>-</v>
      </c>
      <c r="AM762" t="str">
        <f ca="1">MID(Sheet1!DW762,FIND(":",Sheet1!DW762)+1,100)</f>
        <v>0</v>
      </c>
      <c r="AN762" t="str">
        <f ca="1">MID(Sheet1!DX762,FIND(":",Sheet1!DX762)+1,100)</f>
        <v>-</v>
      </c>
      <c r="AO762" t="str">
        <f ca="1">MID(Sheet1!DY762,FIND(":",Sheet1!DY762)+1,100)</f>
        <v>0</v>
      </c>
      <c r="AP762" t="str">
        <f ca="1">MID(Sheet1!DZ762,FIND(":",Sheet1!DZ762)+1,100)</f>
        <v>-</v>
      </c>
      <c r="AQ762" t="str">
        <f ca="1">MID(Sheet1!EA762,FIND(":",Sheet1!EA762)+1,100)</f>
        <v>0</v>
      </c>
      <c r="AR762" t="str">
        <f ca="1">MID(Sheet1!EB762,FIND(":",Sheet1!EB762)+1,100)</f>
        <v>0</v>
      </c>
      <c r="AS762" t="str">
        <f ca="1">MID(Sheet1!EC762,FIND(":",Sheet1!EC762)+1,100)</f>
        <v>-</v>
      </c>
      <c r="AT762" t="str">
        <f ca="1">MID(Sheet1!ED762,FIND(":",Sheet1!ED762)+1,100)</f>
        <v>0</v>
      </c>
      <c r="AU762" t="str">
        <f ca="1">MID(Sheet1!EE762,FIND(":",Sheet1!EE762)+1,100)</f>
        <v>-</v>
      </c>
      <c r="AV762" t="str">
        <f ca="1">MID(Sheet1!EF762,FIND(":",Sheet1!EF762)+1,100)</f>
        <v>0</v>
      </c>
      <c r="AW762" t="str">
        <f ca="1">MID(Sheet1!EG762,FIND(":",Sheet1!EG762)+1,100)</f>
        <v>区域基础设施用地</v>
      </c>
    </row>
    <row r="763" spans="1:49" x14ac:dyDescent="0.2">
      <c r="A763" t="str">
        <f>MID(Sheet1!CK763,FIND(":",Sheet1!CK763)+1,100)</f>
        <v>1206#城市轨道交通用地#国空</v>
      </c>
      <c r="B763" t="str">
        <f>MID(Sheet1!CL763,FIND(":",Sheet1!CL763)+1,100)</f>
        <v>城市轨道交通用地</v>
      </c>
      <c r="C763" t="str">
        <f>MID(Sheet1!CM763,FIND(":",Sheet1!CM763)+1,100)</f>
        <v/>
      </c>
      <c r="D763" t="str">
        <f>MID(Sheet1!CN763,FIND(":",Sheet1!CN763)+1,100)</f>
        <v>1206</v>
      </c>
      <c r="E763" t="str">
        <f>MID(Sheet1!CO763,FIND(":",Sheet1!CO763)+1,100)</f>
        <v>国空</v>
      </c>
      <c r="F763" t="str">
        <f>MID(Sheet1!CP763,FIND(":",Sheet1!CP763)+1,100)</f>
        <v>S1</v>
      </c>
      <c r="G763" t="str">
        <f>MID(Sheet1!CQ763,FIND(":",Sheet1!CQ763)+1,100)</f>
        <v>S2#城市轨道交通用地#城规</v>
      </c>
      <c r="H763" t="str">
        <f>MID(Sheet1!CR763,FIND(":",Sheet1!CR763)+1,100)</f>
        <v>S</v>
      </c>
      <c r="I763" t="str">
        <f>MID(Sheet1!CS763,FIND(":",Sheet1!CS763)+1,100)</f>
        <v>12#交通运输用地#国空</v>
      </c>
      <c r="J763" t="str">
        <f>MID(Sheet1!CT763,FIND(":",Sheet1!CT763)+1,100)</f>
        <v>2</v>
      </c>
      <c r="K763" t="str">
        <f>MID(Sheet1!CU763,FIND(":",Sheet1!CU763)+1,100)</f>
        <v>112</v>
      </c>
      <c r="L763" t="str">
        <f ca="1">MID(Sheet1!CV763,FIND(":",Sheet1!CV763)+1,100)</f>
        <v>218,218,218</v>
      </c>
      <c r="M763" t="str">
        <f ca="1">MID(Sheet1!CW763,FIND(":",Sheet1!CW763)+1,100)</f>
        <v>面积*容积率</v>
      </c>
      <c r="N763" t="str">
        <f ca="1">MID(Sheet1!CX763,FIND(":",Sheet1!CX763)+1,100)</f>
        <v>地块建筑面积*0</v>
      </c>
      <c r="O763" t="str">
        <f ca="1">MID(Sheet1!CY763,FIND(":",Sheet1!CY763)+1,100)</f>
        <v>地块建筑面积*0</v>
      </c>
      <c r="P763" t="str">
        <f ca="1">MID(Sheet1!CZ763,FIND(":",Sheet1!CZ763)+1,100)</f>
        <v>地块建筑面积*0</v>
      </c>
      <c r="Q763" t="str">
        <f ca="1">MID(Sheet1!DA763,FIND(":",Sheet1!DA763)+1,100)</f>
        <v>地块建筑面积*0</v>
      </c>
      <c r="R763" t="str">
        <f ca="1">MID(Sheet1!DB763,FIND(":",Sheet1!DB763)+1,100)</f>
        <v>地块建筑面积*0</v>
      </c>
      <c r="S763" t="str">
        <f ca="1">MID(Sheet1!DC763,FIND(":",Sheet1!DC763)+1,100)</f>
        <v>地块建筑面积*0</v>
      </c>
      <c r="T763" t="str">
        <f ca="1">MID(Sheet1!DD763,FIND(":",Sheet1!DD763)+1,100)</f>
        <v>地块建筑面积*0</v>
      </c>
      <c r="U763" t="str">
        <f ca="1">MID(Sheet1!DE763,FIND(":",Sheet1!DE763)+1,100)</f>
        <v>面积*0</v>
      </c>
      <c r="V763" t="str">
        <f ca="1">MID(Sheet1!DF763,FIND(":",Sheet1!DF763)+1,100)</f>
        <v>面积*0</v>
      </c>
      <c r="W763" t="str">
        <f ca="1">MID(Sheet1!DG763,FIND(":",Sheet1!DG763)+1,100)</f>
        <v>-</v>
      </c>
      <c r="X763" t="str">
        <f ca="1">MID(Sheet1!DH763,FIND(":",Sheet1!DH763)+1,100)</f>
        <v>0</v>
      </c>
      <c r="Y763" t="str">
        <f ca="1">MID(Sheet1!DI763,FIND(":",Sheet1!DI763)+1,100)</f>
        <v>-</v>
      </c>
      <c r="Z763" t="str">
        <f ca="1">MID(Sheet1!DJ763,FIND(":",Sheet1!DJ763)+1,100)</f>
        <v>0</v>
      </c>
      <c r="AA763" t="str">
        <f ca="1">MID(Sheet1!DK763,FIND(":",Sheet1!DK763)+1,100)</f>
        <v>0.015公顷/岗位</v>
      </c>
      <c r="AB763" t="str">
        <f ca="1">MID(Sheet1!DL763,FIND(":",Sheet1!DL763)+1,100)</f>
        <v>用地面积/0.015</v>
      </c>
      <c r="AC763" t="str">
        <f ca="1">MID(Sheet1!DM763,FIND(":",Sheet1!DM763)+1,100)</f>
        <v>-</v>
      </c>
      <c r="AD763" t="str">
        <f ca="1">MID(Sheet1!DN763,FIND(":",Sheet1!DN763)+1,100)</f>
        <v>0</v>
      </c>
      <c r="AE763" t="str">
        <f ca="1">MID(Sheet1!DO763,FIND(":",Sheet1!DO763)+1,100)</f>
        <v>30立方米/公顷*日</v>
      </c>
      <c r="AF763" t="str">
        <f ca="1">MID(Sheet1!DP763,FIND(":",Sheet1!DP763)+1,100)</f>
        <v>用地面积*30</v>
      </c>
      <c r="AG763" t="str">
        <f ca="1">MID(Sheet1!DQ763,FIND(":",Sheet1!DQ763)+1,100)</f>
        <v>0</v>
      </c>
      <c r="AH763" t="str">
        <f ca="1">MID(Sheet1!DR763,FIND(":",Sheet1!DR763)+1,100)</f>
        <v>用水量*0</v>
      </c>
      <c r="AI763" t="str">
        <f ca="1">MID(Sheet1!DS763,FIND(":",Sheet1!DS763)+1,100)</f>
        <v>20千瓦/公顷</v>
      </c>
      <c r="AJ763" t="str">
        <f ca="1">MID(Sheet1!DT763,FIND(":",Sheet1!DT763)+1,100)</f>
        <v>1</v>
      </c>
      <c r="AK763" t="str">
        <f ca="1">MID(Sheet1!DU763,FIND(":",Sheet1!DU763)+1,100)</f>
        <v>用地面积*20*1</v>
      </c>
      <c r="AL763" t="str">
        <f ca="1">MID(Sheet1!DV763,FIND(":",Sheet1!DV763)+1,100)</f>
        <v>30门/公顷</v>
      </c>
      <c r="AM763" t="str">
        <f ca="1">MID(Sheet1!DW763,FIND(":",Sheet1!DW763)+1,100)</f>
        <v>用地面积*30</v>
      </c>
      <c r="AN763" t="str">
        <f ca="1">MID(Sheet1!DX763,FIND(":",Sheet1!DX763)+1,100)</f>
        <v>20门/公顷</v>
      </c>
      <c r="AO763" t="str">
        <f ca="1">MID(Sheet1!DY763,FIND(":",Sheet1!DY763)+1,100)</f>
        <v>用地面积*20</v>
      </c>
      <c r="AP763" t="str">
        <f ca="1">MID(Sheet1!DZ763,FIND(":",Sheet1!DZ763)+1,100)</f>
        <v>-</v>
      </c>
      <c r="AQ763" t="str">
        <f ca="1">MID(Sheet1!EA763,FIND(":",Sheet1!EA763)+1,100)</f>
        <v>0</v>
      </c>
      <c r="AR763" t="str">
        <f ca="1">MID(Sheet1!EB763,FIND(":",Sheet1!EB763)+1,100)</f>
        <v>0</v>
      </c>
      <c r="AS763" t="str">
        <f ca="1">MID(Sheet1!EC763,FIND(":",Sheet1!EC763)+1,100)</f>
        <v>-</v>
      </c>
      <c r="AT763" t="str">
        <f ca="1">MID(Sheet1!ED763,FIND(":",Sheet1!ED763)+1,100)</f>
        <v>0</v>
      </c>
      <c r="AU763" t="str">
        <f ca="1">MID(Sheet1!EE763,FIND(":",Sheet1!EE763)+1,100)</f>
        <v>-</v>
      </c>
      <c r="AV763" t="str">
        <f ca="1">MID(Sheet1!EF763,FIND(":",Sheet1!EF763)+1,100)</f>
        <v>0</v>
      </c>
      <c r="AW763" t="str">
        <f ca="1">MID(Sheet1!EG763,FIND(":",Sheet1!EG763)+1,100)</f>
        <v>区域基础设施用地</v>
      </c>
    </row>
    <row r="764" spans="1:49" x14ac:dyDescent="0.2">
      <c r="A764" t="str">
        <f>MID(Sheet1!CK764,FIND(":",Sheet1!CK764)+1,100)</f>
        <v>1206v#城市轨道交通用地#国空</v>
      </c>
      <c r="B764" t="str">
        <f>MID(Sheet1!CL764,FIND(":",Sheet1!CL764)+1,100)</f>
        <v>城市轨道交通用地</v>
      </c>
      <c r="C764" t="str">
        <f>MID(Sheet1!CM764,FIND(":",Sheet1!CM764)+1,100)</f>
        <v/>
      </c>
      <c r="D764" t="str">
        <f>MID(Sheet1!CN764,FIND(":",Sheet1!CN764)+1,100)</f>
        <v>1206v</v>
      </c>
      <c r="E764" t="str">
        <f>MID(Sheet1!CO764,FIND(":",Sheet1!CO764)+1,100)</f>
        <v>国空</v>
      </c>
      <c r="F764" t="str">
        <f>MID(Sheet1!CP764,FIND(":",Sheet1!CP764)+1,100)</f>
        <v>S1</v>
      </c>
      <c r="G764" t="str">
        <f>MID(Sheet1!CQ764,FIND(":",Sheet1!CQ764)+1,100)</f>
        <v>S2#城市轨道交通用地#城规</v>
      </c>
      <c r="H764" t="str">
        <f>MID(Sheet1!CR764,FIND(":",Sheet1!CR764)+1,100)</f>
        <v>S</v>
      </c>
      <c r="I764" t="str">
        <f>MID(Sheet1!CS764,FIND(":",Sheet1!CS764)+1,100)</f>
        <v>1206#城市轨道交通用地#国空</v>
      </c>
      <c r="J764" t="str">
        <f>MID(Sheet1!CT764,FIND(":",Sheet1!CT764)+1,100)</f>
        <v>3</v>
      </c>
      <c r="K764" t="str">
        <f>MID(Sheet1!CU764,FIND(":",Sheet1!CU764)+1,100)</f>
        <v>21206</v>
      </c>
      <c r="L764" t="str">
        <f ca="1">MID(Sheet1!CV764,FIND(":",Sheet1!CV764)+1,100)</f>
        <v>218,218,218</v>
      </c>
      <c r="M764" t="str">
        <f ca="1">MID(Sheet1!CW764,FIND(":",Sheet1!CW764)+1,100)</f>
        <v>面积*容积率</v>
      </c>
      <c r="N764" t="str">
        <f ca="1">MID(Sheet1!CX764,FIND(":",Sheet1!CX764)+1,100)</f>
        <v>地块建筑面积*0</v>
      </c>
      <c r="O764" t="str">
        <f ca="1">MID(Sheet1!CY764,FIND(":",Sheet1!CY764)+1,100)</f>
        <v>地块建筑面积*0</v>
      </c>
      <c r="P764" t="str">
        <f ca="1">MID(Sheet1!CZ764,FIND(":",Sheet1!CZ764)+1,100)</f>
        <v>地块建筑面积*0</v>
      </c>
      <c r="Q764" t="str">
        <f ca="1">MID(Sheet1!DA764,FIND(":",Sheet1!DA764)+1,100)</f>
        <v>地块建筑面积*0</v>
      </c>
      <c r="R764" t="str">
        <f ca="1">MID(Sheet1!DB764,FIND(":",Sheet1!DB764)+1,100)</f>
        <v>地块建筑面积*0</v>
      </c>
      <c r="S764" t="str">
        <f ca="1">MID(Sheet1!DC764,FIND(":",Sheet1!DC764)+1,100)</f>
        <v>地块建筑面积*0</v>
      </c>
      <c r="T764" t="str">
        <f ca="1">MID(Sheet1!DD764,FIND(":",Sheet1!DD764)+1,100)</f>
        <v>地块建筑面积*0</v>
      </c>
      <c r="U764" t="str">
        <f ca="1">MID(Sheet1!DE764,FIND(":",Sheet1!DE764)+1,100)</f>
        <v>面积*0</v>
      </c>
      <c r="V764" t="str">
        <f ca="1">MID(Sheet1!DF764,FIND(":",Sheet1!DF764)+1,100)</f>
        <v>面积*0</v>
      </c>
      <c r="W764" t="str">
        <f ca="1">MID(Sheet1!DG764,FIND(":",Sheet1!DG764)+1,100)</f>
        <v>-</v>
      </c>
      <c r="X764" t="str">
        <f ca="1">MID(Sheet1!DH764,FIND(":",Sheet1!DH764)+1,100)</f>
        <v>0</v>
      </c>
      <c r="Y764" t="str">
        <f ca="1">MID(Sheet1!DI764,FIND(":",Sheet1!DI764)+1,100)</f>
        <v>-</v>
      </c>
      <c r="Z764" t="str">
        <f ca="1">MID(Sheet1!DJ764,FIND(":",Sheet1!DJ764)+1,100)</f>
        <v>0</v>
      </c>
      <c r="AA764" t="str">
        <f ca="1">MID(Sheet1!DK764,FIND(":",Sheet1!DK764)+1,100)</f>
        <v>0.015公顷/岗位</v>
      </c>
      <c r="AB764" t="str">
        <f ca="1">MID(Sheet1!DL764,FIND(":",Sheet1!DL764)+1,100)</f>
        <v>用地面积/0.015</v>
      </c>
      <c r="AC764" t="str">
        <f ca="1">MID(Sheet1!DM764,FIND(":",Sheet1!DM764)+1,100)</f>
        <v>-</v>
      </c>
      <c r="AD764" t="str">
        <f ca="1">MID(Sheet1!DN764,FIND(":",Sheet1!DN764)+1,100)</f>
        <v>0</v>
      </c>
      <c r="AE764" t="str">
        <f ca="1">MID(Sheet1!DO764,FIND(":",Sheet1!DO764)+1,100)</f>
        <v>30立方米/公顷*日</v>
      </c>
      <c r="AF764" t="str">
        <f ca="1">MID(Sheet1!DP764,FIND(":",Sheet1!DP764)+1,100)</f>
        <v>用地面积*30</v>
      </c>
      <c r="AG764" t="str">
        <f ca="1">MID(Sheet1!DQ764,FIND(":",Sheet1!DQ764)+1,100)</f>
        <v>0</v>
      </c>
      <c r="AH764" t="str">
        <f ca="1">MID(Sheet1!DR764,FIND(":",Sheet1!DR764)+1,100)</f>
        <v>用水量*0</v>
      </c>
      <c r="AI764" t="str">
        <f ca="1">MID(Sheet1!DS764,FIND(":",Sheet1!DS764)+1,100)</f>
        <v>20千瓦/公顷</v>
      </c>
      <c r="AJ764" t="str">
        <f ca="1">MID(Sheet1!DT764,FIND(":",Sheet1!DT764)+1,100)</f>
        <v>1</v>
      </c>
      <c r="AK764" t="str">
        <f ca="1">MID(Sheet1!DU764,FIND(":",Sheet1!DU764)+1,100)</f>
        <v>用地面积*20*1</v>
      </c>
      <c r="AL764" t="str">
        <f ca="1">MID(Sheet1!DV764,FIND(":",Sheet1!DV764)+1,100)</f>
        <v>30门/公顷</v>
      </c>
      <c r="AM764" t="str">
        <f ca="1">MID(Sheet1!DW764,FIND(":",Sheet1!DW764)+1,100)</f>
        <v>用地面积*30</v>
      </c>
      <c r="AN764" t="str">
        <f ca="1">MID(Sheet1!DX764,FIND(":",Sheet1!DX764)+1,100)</f>
        <v>20门/公顷</v>
      </c>
      <c r="AO764" t="str">
        <f ca="1">MID(Sheet1!DY764,FIND(":",Sheet1!DY764)+1,100)</f>
        <v>用地面积*20</v>
      </c>
      <c r="AP764" t="str">
        <f ca="1">MID(Sheet1!DZ764,FIND(":",Sheet1!DZ764)+1,100)</f>
        <v>-</v>
      </c>
      <c r="AQ764" t="str">
        <f ca="1">MID(Sheet1!EA764,FIND(":",Sheet1!EA764)+1,100)</f>
        <v>0</v>
      </c>
      <c r="AR764" t="str">
        <f ca="1">MID(Sheet1!EB764,FIND(":",Sheet1!EB764)+1,100)</f>
        <v>0</v>
      </c>
      <c r="AS764" t="str">
        <f ca="1">MID(Sheet1!EC764,FIND(":",Sheet1!EC764)+1,100)</f>
        <v>-</v>
      </c>
      <c r="AT764" t="str">
        <f ca="1">MID(Sheet1!ED764,FIND(":",Sheet1!ED764)+1,100)</f>
        <v>0</v>
      </c>
      <c r="AU764" t="str">
        <f ca="1">MID(Sheet1!EE764,FIND(":",Sheet1!EE764)+1,100)</f>
        <v>-</v>
      </c>
      <c r="AV764" t="str">
        <f ca="1">MID(Sheet1!EF764,FIND(":",Sheet1!EF764)+1,100)</f>
        <v>0</v>
      </c>
      <c r="AW764" t="str">
        <f ca="1">MID(Sheet1!EG764,FIND(":",Sheet1!EG764)+1,100)</f>
        <v>区域基础设施用地</v>
      </c>
    </row>
    <row r="765" spans="1:49" x14ac:dyDescent="0.2">
      <c r="A765" t="str">
        <f>MID(Sheet1!CK765,FIND(":",Sheet1!CK765)+1,100)</f>
        <v>1207#城镇村道路用地#国空</v>
      </c>
      <c r="B765" t="str">
        <f>MID(Sheet1!CL765,FIND(":",Sheet1!CL765)+1,100)</f>
        <v>城镇村道路用地</v>
      </c>
      <c r="C765" t="str">
        <f>MID(Sheet1!CM765,FIND(":",Sheet1!CM765)+1,100)</f>
        <v/>
      </c>
      <c r="D765" t="str">
        <f>MID(Sheet1!CN765,FIND(":",Sheet1!CN765)+1,100)</f>
        <v>1207</v>
      </c>
      <c r="E765" t="str">
        <f>MID(Sheet1!CO765,FIND(":",Sheet1!CO765)+1,100)</f>
        <v>国空</v>
      </c>
      <c r="F765" t="str">
        <f>MID(Sheet1!CP765,FIND(":",Sheet1!CP765)+1,100)</f>
        <v>S2</v>
      </c>
      <c r="G765" t="str">
        <f>MID(Sheet1!CQ765,FIND(":",Sheet1!CQ765)+1,100)</f>
        <v>S1#城市道路用地#城规</v>
      </c>
      <c r="H765" t="str">
        <f>MID(Sheet1!CR765,FIND(":",Sheet1!CR765)+1,100)</f>
        <v>S</v>
      </c>
      <c r="I765" t="str">
        <f>MID(Sheet1!CS765,FIND(":",Sheet1!CS765)+1,100)</f>
        <v>12#交通运输用地#国空</v>
      </c>
      <c r="J765" t="str">
        <f>MID(Sheet1!CT765,FIND(":",Sheet1!CT765)+1,100)</f>
        <v>2</v>
      </c>
      <c r="K765" t="str">
        <f>MID(Sheet1!CU765,FIND(":",Sheet1!CU765)+1,100)</f>
        <v>112</v>
      </c>
      <c r="L765" t="str">
        <f ca="1">MID(Sheet1!CV765,FIND(":",Sheet1!CV765)+1,100)</f>
        <v>255,255,255</v>
      </c>
      <c r="M765" t="str">
        <f ca="1">MID(Sheet1!CW765,FIND(":",Sheet1!CW765)+1,100)</f>
        <v>面积*容积率</v>
      </c>
      <c r="N765" t="str">
        <f ca="1">MID(Sheet1!CX765,FIND(":",Sheet1!CX765)+1,100)</f>
        <v>地块建筑面积*0</v>
      </c>
      <c r="O765" t="str">
        <f ca="1">MID(Sheet1!CY765,FIND(":",Sheet1!CY765)+1,100)</f>
        <v>地块建筑面积*0</v>
      </c>
      <c r="P765" t="str">
        <f ca="1">MID(Sheet1!CZ765,FIND(":",Sheet1!CZ765)+1,100)</f>
        <v>地块建筑面积*0</v>
      </c>
      <c r="Q765" t="str">
        <f ca="1">MID(Sheet1!DA765,FIND(":",Sheet1!DA765)+1,100)</f>
        <v>地块建筑面积*0</v>
      </c>
      <c r="R765" t="str">
        <f ca="1">MID(Sheet1!DB765,FIND(":",Sheet1!DB765)+1,100)</f>
        <v>地块建筑面积*0</v>
      </c>
      <c r="S765" t="str">
        <f ca="1">MID(Sheet1!DC765,FIND(":",Sheet1!DC765)+1,100)</f>
        <v>地块建筑面积*0</v>
      </c>
      <c r="T765" t="str">
        <f ca="1">MID(Sheet1!DD765,FIND(":",Sheet1!DD765)+1,100)</f>
        <v>地块建筑面积*0</v>
      </c>
      <c r="U765" t="str">
        <f ca="1">MID(Sheet1!DE765,FIND(":",Sheet1!DE765)+1,100)</f>
        <v>面积*0</v>
      </c>
      <c r="V765" t="str">
        <f ca="1">MID(Sheet1!DF765,FIND(":",Sheet1!DF765)+1,100)</f>
        <v>面积*0</v>
      </c>
      <c r="W765" t="str">
        <f ca="1">MID(Sheet1!DG765,FIND(":",Sheet1!DG765)+1,100)</f>
        <v>-</v>
      </c>
      <c r="X765" t="str">
        <f ca="1">MID(Sheet1!DH765,FIND(":",Sheet1!DH765)+1,100)</f>
        <v>0</v>
      </c>
      <c r="Y765" t="str">
        <f ca="1">MID(Sheet1!DI765,FIND(":",Sheet1!DI765)+1,100)</f>
        <v>-</v>
      </c>
      <c r="Z765" t="str">
        <f ca="1">MID(Sheet1!DJ765,FIND(":",Sheet1!DJ765)+1,100)</f>
        <v>0</v>
      </c>
      <c r="AA765" t="str">
        <f ca="1">MID(Sheet1!DK765,FIND(":",Sheet1!DK765)+1,100)</f>
        <v>0.015公顷/岗位</v>
      </c>
      <c r="AB765" t="str">
        <f ca="1">MID(Sheet1!DL765,FIND(":",Sheet1!DL765)+1,100)</f>
        <v>用地面积/0.015</v>
      </c>
      <c r="AC765" t="str">
        <f ca="1">MID(Sheet1!DM765,FIND(":",Sheet1!DM765)+1,100)</f>
        <v>-</v>
      </c>
      <c r="AD765" t="str">
        <f ca="1">MID(Sheet1!DN765,FIND(":",Sheet1!DN765)+1,100)</f>
        <v>0</v>
      </c>
      <c r="AE765" t="str">
        <f ca="1">MID(Sheet1!DO765,FIND(":",Sheet1!DO765)+1,100)</f>
        <v>30立方米/公顷*日</v>
      </c>
      <c r="AF765" t="str">
        <f ca="1">MID(Sheet1!DP765,FIND(":",Sheet1!DP765)+1,100)</f>
        <v>用地面积*30</v>
      </c>
      <c r="AG765" t="str">
        <f ca="1">MID(Sheet1!DQ765,FIND(":",Sheet1!DQ765)+1,100)</f>
        <v>0</v>
      </c>
      <c r="AH765" t="str">
        <f ca="1">MID(Sheet1!DR765,FIND(":",Sheet1!DR765)+1,100)</f>
        <v>用水量*0</v>
      </c>
      <c r="AI765" t="str">
        <f ca="1">MID(Sheet1!DS765,FIND(":",Sheet1!DS765)+1,100)</f>
        <v>50千瓦/公顷</v>
      </c>
      <c r="AJ765" t="str">
        <f ca="1">MID(Sheet1!DT765,FIND(":",Sheet1!DT765)+1,100)</f>
        <v>1</v>
      </c>
      <c r="AK765" t="str">
        <f ca="1">MID(Sheet1!DU765,FIND(":",Sheet1!DU765)+1,100)</f>
        <v>用地面积*50*1</v>
      </c>
      <c r="AL765" t="str">
        <f ca="1">MID(Sheet1!DV765,FIND(":",Sheet1!DV765)+1,100)</f>
        <v>-</v>
      </c>
      <c r="AM765" t="str">
        <f ca="1">MID(Sheet1!DW765,FIND(":",Sheet1!DW765)+1,100)</f>
        <v>0</v>
      </c>
      <c r="AN765" t="str">
        <f ca="1">MID(Sheet1!DX765,FIND(":",Sheet1!DX765)+1,100)</f>
        <v>-</v>
      </c>
      <c r="AO765" t="str">
        <f ca="1">MID(Sheet1!DY765,FIND(":",Sheet1!DY765)+1,100)</f>
        <v>0</v>
      </c>
      <c r="AP765" t="str">
        <f ca="1">MID(Sheet1!DZ765,FIND(":",Sheet1!DZ765)+1,100)</f>
        <v>-</v>
      </c>
      <c r="AQ765" t="str">
        <f ca="1">MID(Sheet1!EA765,FIND(":",Sheet1!EA765)+1,100)</f>
        <v>0</v>
      </c>
      <c r="AR765" t="str">
        <f ca="1">MID(Sheet1!EB765,FIND(":",Sheet1!EB765)+1,100)</f>
        <v>0</v>
      </c>
      <c r="AS765" t="str">
        <f ca="1">MID(Sheet1!EC765,FIND(":",Sheet1!EC765)+1,100)</f>
        <v>-</v>
      </c>
      <c r="AT765" t="str">
        <f ca="1">MID(Sheet1!ED765,FIND(":",Sheet1!ED765)+1,100)</f>
        <v>0</v>
      </c>
      <c r="AU765" t="str">
        <f ca="1">MID(Sheet1!EE765,FIND(":",Sheet1!EE765)+1,100)</f>
        <v>-</v>
      </c>
      <c r="AV765" t="str">
        <f ca="1">MID(Sheet1!EF765,FIND(":",Sheet1!EF765)+1,100)</f>
        <v>0</v>
      </c>
      <c r="AW765" t="str">
        <f ca="1">MID(Sheet1!EG765,FIND(":",Sheet1!EG765)+1,100)</f>
        <v>城镇建设用地</v>
      </c>
    </row>
    <row r="766" spans="1:49" x14ac:dyDescent="0.2">
      <c r="A766" t="str">
        <f>MID(Sheet1!CK766,FIND(":",Sheet1!CK766)+1,100)</f>
        <v>1207v#城镇村道路用地#国空</v>
      </c>
      <c r="B766" t="str">
        <f>MID(Sheet1!CL766,FIND(":",Sheet1!CL766)+1,100)</f>
        <v>城镇村道路用地</v>
      </c>
      <c r="C766" t="str">
        <f>MID(Sheet1!CM766,FIND(":",Sheet1!CM766)+1,100)</f>
        <v/>
      </c>
      <c r="D766" t="str">
        <f>MID(Sheet1!CN766,FIND(":",Sheet1!CN766)+1,100)</f>
        <v>1207v</v>
      </c>
      <c r="E766" t="str">
        <f>MID(Sheet1!CO766,FIND(":",Sheet1!CO766)+1,100)</f>
        <v>国空</v>
      </c>
      <c r="F766" t="str">
        <f>MID(Sheet1!CP766,FIND(":",Sheet1!CP766)+1,100)</f>
        <v>S4</v>
      </c>
      <c r="G766" t="str">
        <f>MID(Sheet1!CQ766,FIND(":",Sheet1!CQ766)+1,100)</f>
        <v>S1#城市道路用地#城规</v>
      </c>
      <c r="H766" t="str">
        <f>MID(Sheet1!CR766,FIND(":",Sheet1!CR766)+1,100)</f>
        <v>Sv1</v>
      </c>
      <c r="I766" t="str">
        <f>MID(Sheet1!CS766,FIND(":",Sheet1!CS766)+1,100)</f>
        <v>1207#城镇村道路用地#国空</v>
      </c>
      <c r="J766" t="str">
        <f>MID(Sheet1!CT766,FIND(":",Sheet1!CT766)+1,100)</f>
        <v>3</v>
      </c>
      <c r="K766" t="str">
        <f>MID(Sheet1!CU766,FIND(":",Sheet1!CU766)+1,100)</f>
        <v>21207</v>
      </c>
      <c r="L766" t="str">
        <f ca="1">MID(Sheet1!CV766,FIND(":",Sheet1!CV766)+1,100)</f>
        <v>255,255,255</v>
      </c>
      <c r="M766" t="str">
        <f ca="1">MID(Sheet1!CW766,FIND(":",Sheet1!CW766)+1,100)</f>
        <v>面积*容积率</v>
      </c>
      <c r="N766" t="str">
        <f ca="1">MID(Sheet1!CX766,FIND(":",Sheet1!CX766)+1,100)</f>
        <v>地块建筑面积*0</v>
      </c>
      <c r="O766" t="str">
        <f ca="1">MID(Sheet1!CY766,FIND(":",Sheet1!CY766)+1,100)</f>
        <v>地块建筑面积*0</v>
      </c>
      <c r="P766" t="str">
        <f ca="1">MID(Sheet1!CZ766,FIND(":",Sheet1!CZ766)+1,100)</f>
        <v>地块建筑面积*0</v>
      </c>
      <c r="Q766" t="str">
        <f ca="1">MID(Sheet1!DA766,FIND(":",Sheet1!DA766)+1,100)</f>
        <v>地块建筑面积*0</v>
      </c>
      <c r="R766" t="str">
        <f ca="1">MID(Sheet1!DB766,FIND(":",Sheet1!DB766)+1,100)</f>
        <v>地块建筑面积*0</v>
      </c>
      <c r="S766" t="str">
        <f ca="1">MID(Sheet1!DC766,FIND(":",Sheet1!DC766)+1,100)</f>
        <v>地块建筑面积*0</v>
      </c>
      <c r="T766" t="str">
        <f ca="1">MID(Sheet1!DD766,FIND(":",Sheet1!DD766)+1,100)</f>
        <v>地块建筑面积*0</v>
      </c>
      <c r="U766" t="str">
        <f ca="1">MID(Sheet1!DE766,FIND(":",Sheet1!DE766)+1,100)</f>
        <v>面积*0</v>
      </c>
      <c r="V766" t="str">
        <f ca="1">MID(Sheet1!DF766,FIND(":",Sheet1!DF766)+1,100)</f>
        <v>面积*0</v>
      </c>
      <c r="W766" t="str">
        <f ca="1">MID(Sheet1!DG766,FIND(":",Sheet1!DG766)+1,100)</f>
        <v>-</v>
      </c>
      <c r="X766" t="str">
        <f ca="1">MID(Sheet1!DH766,FIND(":",Sheet1!DH766)+1,100)</f>
        <v>0</v>
      </c>
      <c r="Y766" t="str">
        <f ca="1">MID(Sheet1!DI766,FIND(":",Sheet1!DI766)+1,100)</f>
        <v>-</v>
      </c>
      <c r="Z766" t="str">
        <f ca="1">MID(Sheet1!DJ766,FIND(":",Sheet1!DJ766)+1,100)</f>
        <v>0</v>
      </c>
      <c r="AA766" t="str">
        <f ca="1">MID(Sheet1!DK766,FIND(":",Sheet1!DK766)+1,100)</f>
        <v>0.015公顷/岗位</v>
      </c>
      <c r="AB766" t="str">
        <f ca="1">MID(Sheet1!DL766,FIND(":",Sheet1!DL766)+1,100)</f>
        <v>用地面积/0.015</v>
      </c>
      <c r="AC766" t="str">
        <f ca="1">MID(Sheet1!DM766,FIND(":",Sheet1!DM766)+1,100)</f>
        <v>-</v>
      </c>
      <c r="AD766" t="str">
        <f ca="1">MID(Sheet1!DN766,FIND(":",Sheet1!DN766)+1,100)</f>
        <v>0</v>
      </c>
      <c r="AE766" t="str">
        <f ca="1">MID(Sheet1!DO766,FIND(":",Sheet1!DO766)+1,100)</f>
        <v>30立方米/公顷*日</v>
      </c>
      <c r="AF766" t="str">
        <f ca="1">MID(Sheet1!DP766,FIND(":",Sheet1!DP766)+1,100)</f>
        <v>用地面积*30</v>
      </c>
      <c r="AG766" t="str">
        <f ca="1">MID(Sheet1!DQ766,FIND(":",Sheet1!DQ766)+1,100)</f>
        <v>0</v>
      </c>
      <c r="AH766" t="str">
        <f ca="1">MID(Sheet1!DR766,FIND(":",Sheet1!DR766)+1,100)</f>
        <v>用水量*0</v>
      </c>
      <c r="AI766" t="str">
        <f ca="1">MID(Sheet1!DS766,FIND(":",Sheet1!DS766)+1,100)</f>
        <v>50千瓦/公顷</v>
      </c>
      <c r="AJ766" t="str">
        <f ca="1">MID(Sheet1!DT766,FIND(":",Sheet1!DT766)+1,100)</f>
        <v>1</v>
      </c>
      <c r="AK766" t="str">
        <f ca="1">MID(Sheet1!DU766,FIND(":",Sheet1!DU766)+1,100)</f>
        <v>用地面积*50*1</v>
      </c>
      <c r="AL766" t="str">
        <f ca="1">MID(Sheet1!DV766,FIND(":",Sheet1!DV766)+1,100)</f>
        <v>-</v>
      </c>
      <c r="AM766" t="str">
        <f ca="1">MID(Sheet1!DW766,FIND(":",Sheet1!DW766)+1,100)</f>
        <v>0</v>
      </c>
      <c r="AN766" t="str">
        <f ca="1">MID(Sheet1!DX766,FIND(":",Sheet1!DX766)+1,100)</f>
        <v>-</v>
      </c>
      <c r="AO766" t="str">
        <f ca="1">MID(Sheet1!DY766,FIND(":",Sheet1!DY766)+1,100)</f>
        <v>0</v>
      </c>
      <c r="AP766" t="str">
        <f ca="1">MID(Sheet1!DZ766,FIND(":",Sheet1!DZ766)+1,100)</f>
        <v>-</v>
      </c>
      <c r="AQ766" t="str">
        <f ca="1">MID(Sheet1!EA766,FIND(":",Sheet1!EA766)+1,100)</f>
        <v>0</v>
      </c>
      <c r="AR766" t="str">
        <f ca="1">MID(Sheet1!EB766,FIND(":",Sheet1!EB766)+1,100)</f>
        <v>0</v>
      </c>
      <c r="AS766" t="str">
        <f ca="1">MID(Sheet1!EC766,FIND(":",Sheet1!EC766)+1,100)</f>
        <v>-</v>
      </c>
      <c r="AT766" t="str">
        <f ca="1">MID(Sheet1!ED766,FIND(":",Sheet1!ED766)+1,100)</f>
        <v>0</v>
      </c>
      <c r="AU766" t="str">
        <f ca="1">MID(Sheet1!EE766,FIND(":",Sheet1!EE766)+1,100)</f>
        <v>-</v>
      </c>
      <c r="AV766" t="str">
        <f ca="1">MID(Sheet1!EF766,FIND(":",Sheet1!EF766)+1,100)</f>
        <v>0</v>
      </c>
      <c r="AW766" t="str">
        <f ca="1">MID(Sheet1!EG766,FIND(":",Sheet1!EG766)+1,100)</f>
        <v>村庄建设用地</v>
      </c>
    </row>
    <row r="767" spans="1:49" x14ac:dyDescent="0.2">
      <c r="A767" t="str">
        <f>MID(Sheet1!CK767,FIND(":",Sheet1!CK767)+1,100)</f>
        <v>120701#城市快速路及国道#国空</v>
      </c>
      <c r="B767" t="str">
        <f>MID(Sheet1!CL767,FIND(":",Sheet1!CL767)+1,100)</f>
        <v>城市快速路及国道</v>
      </c>
      <c r="C767" t="str">
        <f>MID(Sheet1!CM767,FIND(":",Sheet1!CM767)+1,100)</f>
        <v/>
      </c>
      <c r="D767" t="str">
        <f>MID(Sheet1!CN767,FIND(":",Sheet1!CN767)+1,100)</f>
        <v>120701</v>
      </c>
      <c r="E767" t="str">
        <f>MID(Sheet1!CO767,FIND(":",Sheet1!CO767)+1,100)</f>
        <v>国空</v>
      </c>
      <c r="F767" t="str">
        <f>MID(Sheet1!CP767,FIND(":",Sheet1!CP767)+1,100)</f>
        <v>S21</v>
      </c>
      <c r="G767" t="str">
        <f>MID(Sheet1!CQ767,FIND(":",Sheet1!CQ767)+1,100)</f>
        <v>S1#城市道路用地#城规</v>
      </c>
      <c r="H767" t="str">
        <f>MID(Sheet1!CR767,FIND(":",Sheet1!CR767)+1,100)</f>
        <v>S1</v>
      </c>
      <c r="I767" t="str">
        <f>MID(Sheet1!CS767,FIND(":",Sheet1!CS767)+1,100)</f>
        <v>1207#城镇村道路用地#国空</v>
      </c>
      <c r="J767" t="str">
        <f>MID(Sheet1!CT767,FIND(":",Sheet1!CT767)+1,100)</f>
        <v>3</v>
      </c>
      <c r="K767" t="str">
        <f>MID(Sheet1!CU767,FIND(":",Sheet1!CU767)+1,100)</f>
        <v>21207</v>
      </c>
      <c r="L767" t="str">
        <f ca="1">MID(Sheet1!CV767,FIND(":",Sheet1!CV767)+1,100)</f>
        <v>255,255,255</v>
      </c>
      <c r="M767" t="str">
        <f ca="1">MID(Sheet1!CW767,FIND(":",Sheet1!CW767)+1,100)</f>
        <v>面积*容积率</v>
      </c>
      <c r="N767" t="str">
        <f ca="1">MID(Sheet1!CX767,FIND(":",Sheet1!CX767)+1,100)</f>
        <v>地块建筑面积*0</v>
      </c>
      <c r="O767" t="str">
        <f ca="1">MID(Sheet1!CY767,FIND(":",Sheet1!CY767)+1,100)</f>
        <v>地块建筑面积*0</v>
      </c>
      <c r="P767" t="str">
        <f ca="1">MID(Sheet1!CZ767,FIND(":",Sheet1!CZ767)+1,100)</f>
        <v>地块建筑面积*0</v>
      </c>
      <c r="Q767" t="str">
        <f ca="1">MID(Sheet1!DA767,FIND(":",Sheet1!DA767)+1,100)</f>
        <v>地块建筑面积*0</v>
      </c>
      <c r="R767" t="str">
        <f ca="1">MID(Sheet1!DB767,FIND(":",Sheet1!DB767)+1,100)</f>
        <v>地块建筑面积*0</v>
      </c>
      <c r="S767" t="str">
        <f ca="1">MID(Sheet1!DC767,FIND(":",Sheet1!DC767)+1,100)</f>
        <v>地块建筑面积*0</v>
      </c>
      <c r="T767" t="str">
        <f ca="1">MID(Sheet1!DD767,FIND(":",Sheet1!DD767)+1,100)</f>
        <v>地块建筑面积*0</v>
      </c>
      <c r="U767" t="str">
        <f ca="1">MID(Sheet1!DE767,FIND(":",Sheet1!DE767)+1,100)</f>
        <v>面积*0</v>
      </c>
      <c r="V767" t="str">
        <f ca="1">MID(Sheet1!DF767,FIND(":",Sheet1!DF767)+1,100)</f>
        <v>面积*0</v>
      </c>
      <c r="W767" t="str">
        <f ca="1">MID(Sheet1!DG767,FIND(":",Sheet1!DG767)+1,100)</f>
        <v>-</v>
      </c>
      <c r="X767" t="str">
        <f ca="1">MID(Sheet1!DH767,FIND(":",Sheet1!DH767)+1,100)</f>
        <v>0</v>
      </c>
      <c r="Y767" t="str">
        <f ca="1">MID(Sheet1!DI767,FIND(":",Sheet1!DI767)+1,100)</f>
        <v>-</v>
      </c>
      <c r="Z767" t="str">
        <f ca="1">MID(Sheet1!DJ767,FIND(":",Sheet1!DJ767)+1,100)</f>
        <v>0</v>
      </c>
      <c r="AA767" t="str">
        <f ca="1">MID(Sheet1!DK767,FIND(":",Sheet1!DK767)+1,100)</f>
        <v>0.015公顷/岗位</v>
      </c>
      <c r="AB767" t="str">
        <f ca="1">MID(Sheet1!DL767,FIND(":",Sheet1!DL767)+1,100)</f>
        <v>用地面积/0.015</v>
      </c>
      <c r="AC767" t="str">
        <f ca="1">MID(Sheet1!DM767,FIND(":",Sheet1!DM767)+1,100)</f>
        <v>-</v>
      </c>
      <c r="AD767" t="str">
        <f ca="1">MID(Sheet1!DN767,FIND(":",Sheet1!DN767)+1,100)</f>
        <v>0</v>
      </c>
      <c r="AE767" t="str">
        <f ca="1">MID(Sheet1!DO767,FIND(":",Sheet1!DO767)+1,100)</f>
        <v>30立方米/公顷*日</v>
      </c>
      <c r="AF767" t="str">
        <f ca="1">MID(Sheet1!DP767,FIND(":",Sheet1!DP767)+1,100)</f>
        <v>用地面积*30</v>
      </c>
      <c r="AG767" t="str">
        <f ca="1">MID(Sheet1!DQ767,FIND(":",Sheet1!DQ767)+1,100)</f>
        <v>0</v>
      </c>
      <c r="AH767" t="str">
        <f ca="1">MID(Sheet1!DR767,FIND(":",Sheet1!DR767)+1,100)</f>
        <v>用水量*0</v>
      </c>
      <c r="AI767" t="str">
        <f ca="1">MID(Sheet1!DS767,FIND(":",Sheet1!DS767)+1,100)</f>
        <v>50千瓦/公顷</v>
      </c>
      <c r="AJ767" t="str">
        <f ca="1">MID(Sheet1!DT767,FIND(":",Sheet1!DT767)+1,100)</f>
        <v>1</v>
      </c>
      <c r="AK767" t="str">
        <f ca="1">MID(Sheet1!DU767,FIND(":",Sheet1!DU767)+1,100)</f>
        <v>用地面积*50*1</v>
      </c>
      <c r="AL767" t="str">
        <f ca="1">MID(Sheet1!DV767,FIND(":",Sheet1!DV767)+1,100)</f>
        <v>-</v>
      </c>
      <c r="AM767" t="str">
        <f ca="1">MID(Sheet1!DW767,FIND(":",Sheet1!DW767)+1,100)</f>
        <v>0</v>
      </c>
      <c r="AN767" t="str">
        <f ca="1">MID(Sheet1!DX767,FIND(":",Sheet1!DX767)+1,100)</f>
        <v>-</v>
      </c>
      <c r="AO767" t="str">
        <f ca="1">MID(Sheet1!DY767,FIND(":",Sheet1!DY767)+1,100)</f>
        <v>0</v>
      </c>
      <c r="AP767" t="str">
        <f ca="1">MID(Sheet1!DZ767,FIND(":",Sheet1!DZ767)+1,100)</f>
        <v>-</v>
      </c>
      <c r="AQ767" t="str">
        <f ca="1">MID(Sheet1!EA767,FIND(":",Sheet1!EA767)+1,100)</f>
        <v>0</v>
      </c>
      <c r="AR767" t="str">
        <f ca="1">MID(Sheet1!EB767,FIND(":",Sheet1!EB767)+1,100)</f>
        <v>0</v>
      </c>
      <c r="AS767" t="str">
        <f ca="1">MID(Sheet1!EC767,FIND(":",Sheet1!EC767)+1,100)</f>
        <v>-</v>
      </c>
      <c r="AT767" t="str">
        <f ca="1">MID(Sheet1!ED767,FIND(":",Sheet1!ED767)+1,100)</f>
        <v>0</v>
      </c>
      <c r="AU767" t="str">
        <f ca="1">MID(Sheet1!EE767,FIND(":",Sheet1!EE767)+1,100)</f>
        <v>-</v>
      </c>
      <c r="AV767" t="str">
        <f ca="1">MID(Sheet1!EF767,FIND(":",Sheet1!EF767)+1,100)</f>
        <v>0</v>
      </c>
      <c r="AW767" t="str">
        <f ca="1">MID(Sheet1!EG767,FIND(":",Sheet1!EG767)+1,100)</f>
        <v>城镇建设用地</v>
      </c>
    </row>
    <row r="768" spans="1:49" x14ac:dyDescent="0.2">
      <c r="A768" t="str">
        <f>MID(Sheet1!CK768,FIND(":",Sheet1!CK768)+1,100)</f>
        <v>120702#城市主干路及省道#国空</v>
      </c>
      <c r="B768" t="str">
        <f>MID(Sheet1!CL768,FIND(":",Sheet1!CL768)+1,100)</f>
        <v>城市主干路及省道</v>
      </c>
      <c r="C768" t="str">
        <f>MID(Sheet1!CM768,FIND(":",Sheet1!CM768)+1,100)</f>
        <v/>
      </c>
      <c r="D768" t="str">
        <f>MID(Sheet1!CN768,FIND(":",Sheet1!CN768)+1,100)</f>
        <v>120702</v>
      </c>
      <c r="E768" t="str">
        <f>MID(Sheet1!CO768,FIND(":",Sheet1!CO768)+1,100)</f>
        <v>国空</v>
      </c>
      <c r="F768" t="str">
        <f>MID(Sheet1!CP768,FIND(":",Sheet1!CP768)+1,100)</f>
        <v>S22</v>
      </c>
      <c r="G768" t="str">
        <f>MID(Sheet1!CQ768,FIND(":",Sheet1!CQ768)+1,100)</f>
        <v>S1#城市道路用地#城规</v>
      </c>
      <c r="H768" t="str">
        <f>MID(Sheet1!CR768,FIND(":",Sheet1!CR768)+1,100)</f>
        <v>S1</v>
      </c>
      <c r="I768" t="str">
        <f>MID(Sheet1!CS768,FIND(":",Sheet1!CS768)+1,100)</f>
        <v>1207#城镇村道路用地#国空</v>
      </c>
      <c r="J768" t="str">
        <f>MID(Sheet1!CT768,FIND(":",Sheet1!CT768)+1,100)</f>
        <v>3</v>
      </c>
      <c r="K768" t="str">
        <f>MID(Sheet1!CU768,FIND(":",Sheet1!CU768)+1,100)</f>
        <v>21207</v>
      </c>
      <c r="L768" t="str">
        <f ca="1">MID(Sheet1!CV768,FIND(":",Sheet1!CV768)+1,100)</f>
        <v>255,255,255</v>
      </c>
      <c r="M768" t="str">
        <f ca="1">MID(Sheet1!CW768,FIND(":",Sheet1!CW768)+1,100)</f>
        <v>面积*容积率</v>
      </c>
      <c r="N768" t="str">
        <f ca="1">MID(Sheet1!CX768,FIND(":",Sheet1!CX768)+1,100)</f>
        <v>地块建筑面积*0</v>
      </c>
      <c r="O768" t="str">
        <f ca="1">MID(Sheet1!CY768,FIND(":",Sheet1!CY768)+1,100)</f>
        <v>地块建筑面积*0</v>
      </c>
      <c r="P768" t="str">
        <f ca="1">MID(Sheet1!CZ768,FIND(":",Sheet1!CZ768)+1,100)</f>
        <v>地块建筑面积*0</v>
      </c>
      <c r="Q768" t="str">
        <f ca="1">MID(Sheet1!DA768,FIND(":",Sheet1!DA768)+1,100)</f>
        <v>地块建筑面积*0</v>
      </c>
      <c r="R768" t="str">
        <f ca="1">MID(Sheet1!DB768,FIND(":",Sheet1!DB768)+1,100)</f>
        <v>地块建筑面积*0</v>
      </c>
      <c r="S768" t="str">
        <f ca="1">MID(Sheet1!DC768,FIND(":",Sheet1!DC768)+1,100)</f>
        <v>地块建筑面积*0</v>
      </c>
      <c r="T768" t="str">
        <f ca="1">MID(Sheet1!DD768,FIND(":",Sheet1!DD768)+1,100)</f>
        <v>地块建筑面积*0</v>
      </c>
      <c r="U768" t="str">
        <f ca="1">MID(Sheet1!DE768,FIND(":",Sheet1!DE768)+1,100)</f>
        <v>面积*0</v>
      </c>
      <c r="V768" t="str">
        <f ca="1">MID(Sheet1!DF768,FIND(":",Sheet1!DF768)+1,100)</f>
        <v>面积*0</v>
      </c>
      <c r="W768" t="str">
        <f ca="1">MID(Sheet1!DG768,FIND(":",Sheet1!DG768)+1,100)</f>
        <v>-</v>
      </c>
      <c r="X768" t="str">
        <f ca="1">MID(Sheet1!DH768,FIND(":",Sheet1!DH768)+1,100)</f>
        <v>0</v>
      </c>
      <c r="Y768" t="str">
        <f ca="1">MID(Sheet1!DI768,FIND(":",Sheet1!DI768)+1,100)</f>
        <v>-</v>
      </c>
      <c r="Z768" t="str">
        <f ca="1">MID(Sheet1!DJ768,FIND(":",Sheet1!DJ768)+1,100)</f>
        <v>0</v>
      </c>
      <c r="AA768" t="str">
        <f ca="1">MID(Sheet1!DK768,FIND(":",Sheet1!DK768)+1,100)</f>
        <v>0.015公顷/岗位</v>
      </c>
      <c r="AB768" t="str">
        <f ca="1">MID(Sheet1!DL768,FIND(":",Sheet1!DL768)+1,100)</f>
        <v>用地面积/0.015</v>
      </c>
      <c r="AC768" t="str">
        <f ca="1">MID(Sheet1!DM768,FIND(":",Sheet1!DM768)+1,100)</f>
        <v>-</v>
      </c>
      <c r="AD768" t="str">
        <f ca="1">MID(Sheet1!DN768,FIND(":",Sheet1!DN768)+1,100)</f>
        <v>0</v>
      </c>
      <c r="AE768" t="str">
        <f ca="1">MID(Sheet1!DO768,FIND(":",Sheet1!DO768)+1,100)</f>
        <v>30立方米/公顷*日</v>
      </c>
      <c r="AF768" t="str">
        <f ca="1">MID(Sheet1!DP768,FIND(":",Sheet1!DP768)+1,100)</f>
        <v>用地面积*30</v>
      </c>
      <c r="AG768" t="str">
        <f ca="1">MID(Sheet1!DQ768,FIND(":",Sheet1!DQ768)+1,100)</f>
        <v>0</v>
      </c>
      <c r="AH768" t="str">
        <f ca="1">MID(Sheet1!DR768,FIND(":",Sheet1!DR768)+1,100)</f>
        <v>用水量*0</v>
      </c>
      <c r="AI768" t="str">
        <f ca="1">MID(Sheet1!DS768,FIND(":",Sheet1!DS768)+1,100)</f>
        <v>50千瓦/公顷</v>
      </c>
      <c r="AJ768" t="str">
        <f ca="1">MID(Sheet1!DT768,FIND(":",Sheet1!DT768)+1,100)</f>
        <v>1</v>
      </c>
      <c r="AK768" t="str">
        <f ca="1">MID(Sheet1!DU768,FIND(":",Sheet1!DU768)+1,100)</f>
        <v>用地面积*50*1</v>
      </c>
      <c r="AL768" t="str">
        <f ca="1">MID(Sheet1!DV768,FIND(":",Sheet1!DV768)+1,100)</f>
        <v>-</v>
      </c>
      <c r="AM768" t="str">
        <f ca="1">MID(Sheet1!DW768,FIND(":",Sheet1!DW768)+1,100)</f>
        <v>0</v>
      </c>
      <c r="AN768" t="str">
        <f ca="1">MID(Sheet1!DX768,FIND(":",Sheet1!DX768)+1,100)</f>
        <v>-</v>
      </c>
      <c r="AO768" t="str">
        <f ca="1">MID(Sheet1!DY768,FIND(":",Sheet1!DY768)+1,100)</f>
        <v>0</v>
      </c>
      <c r="AP768" t="str">
        <f ca="1">MID(Sheet1!DZ768,FIND(":",Sheet1!DZ768)+1,100)</f>
        <v>-</v>
      </c>
      <c r="AQ768" t="str">
        <f ca="1">MID(Sheet1!EA768,FIND(":",Sheet1!EA768)+1,100)</f>
        <v>0</v>
      </c>
      <c r="AR768" t="str">
        <f ca="1">MID(Sheet1!EB768,FIND(":",Sheet1!EB768)+1,100)</f>
        <v>0</v>
      </c>
      <c r="AS768" t="str">
        <f ca="1">MID(Sheet1!EC768,FIND(":",Sheet1!EC768)+1,100)</f>
        <v>-</v>
      </c>
      <c r="AT768" t="str">
        <f ca="1">MID(Sheet1!ED768,FIND(":",Sheet1!ED768)+1,100)</f>
        <v>0</v>
      </c>
      <c r="AU768" t="str">
        <f ca="1">MID(Sheet1!EE768,FIND(":",Sheet1!EE768)+1,100)</f>
        <v>-</v>
      </c>
      <c r="AV768" t="str">
        <f ca="1">MID(Sheet1!EF768,FIND(":",Sheet1!EF768)+1,100)</f>
        <v>0</v>
      </c>
      <c r="AW768" t="str">
        <f ca="1">MID(Sheet1!EG768,FIND(":",Sheet1!EG768)+1,100)</f>
        <v>城镇建设用地</v>
      </c>
    </row>
    <row r="769" spans="1:49" x14ac:dyDescent="0.2">
      <c r="A769" t="str">
        <f>MID(Sheet1!CK769,FIND(":",Sheet1!CK769)+1,100)</f>
        <v>120703#城市次干路及县道#国空</v>
      </c>
      <c r="B769" t="str">
        <f>MID(Sheet1!CL769,FIND(":",Sheet1!CL769)+1,100)</f>
        <v>城市次干路及县道</v>
      </c>
      <c r="C769" t="str">
        <f>MID(Sheet1!CM769,FIND(":",Sheet1!CM769)+1,100)</f>
        <v/>
      </c>
      <c r="D769" t="str">
        <f>MID(Sheet1!CN769,FIND(":",Sheet1!CN769)+1,100)</f>
        <v>120703</v>
      </c>
      <c r="E769" t="str">
        <f>MID(Sheet1!CO769,FIND(":",Sheet1!CO769)+1,100)</f>
        <v>国空</v>
      </c>
      <c r="F769" t="str">
        <f>MID(Sheet1!CP769,FIND(":",Sheet1!CP769)+1,100)</f>
        <v>S23</v>
      </c>
      <c r="G769" t="str">
        <f>MID(Sheet1!CQ769,FIND(":",Sheet1!CQ769)+1,100)</f>
        <v>S1#城市道路用地#城规</v>
      </c>
      <c r="H769" t="str">
        <f>MID(Sheet1!CR769,FIND(":",Sheet1!CR769)+1,100)</f>
        <v>S1</v>
      </c>
      <c r="I769" t="str">
        <f>MID(Sheet1!CS769,FIND(":",Sheet1!CS769)+1,100)</f>
        <v>1207#城镇村道路用地#国空</v>
      </c>
      <c r="J769" t="str">
        <f>MID(Sheet1!CT769,FIND(":",Sheet1!CT769)+1,100)</f>
        <v>3</v>
      </c>
      <c r="K769" t="str">
        <f>MID(Sheet1!CU769,FIND(":",Sheet1!CU769)+1,100)</f>
        <v>21207</v>
      </c>
      <c r="L769" t="str">
        <f ca="1">MID(Sheet1!CV769,FIND(":",Sheet1!CV769)+1,100)</f>
        <v>255,255,255</v>
      </c>
      <c r="M769" t="str">
        <f ca="1">MID(Sheet1!CW769,FIND(":",Sheet1!CW769)+1,100)</f>
        <v>面积*容积率</v>
      </c>
      <c r="N769" t="str">
        <f ca="1">MID(Sheet1!CX769,FIND(":",Sheet1!CX769)+1,100)</f>
        <v>地块建筑面积*0</v>
      </c>
      <c r="O769" t="str">
        <f ca="1">MID(Sheet1!CY769,FIND(":",Sheet1!CY769)+1,100)</f>
        <v>地块建筑面积*0</v>
      </c>
      <c r="P769" t="str">
        <f ca="1">MID(Sheet1!CZ769,FIND(":",Sheet1!CZ769)+1,100)</f>
        <v>地块建筑面积*0</v>
      </c>
      <c r="Q769" t="str">
        <f ca="1">MID(Sheet1!DA769,FIND(":",Sheet1!DA769)+1,100)</f>
        <v>地块建筑面积*0</v>
      </c>
      <c r="R769" t="str">
        <f ca="1">MID(Sheet1!DB769,FIND(":",Sheet1!DB769)+1,100)</f>
        <v>地块建筑面积*0</v>
      </c>
      <c r="S769" t="str">
        <f ca="1">MID(Sheet1!DC769,FIND(":",Sheet1!DC769)+1,100)</f>
        <v>地块建筑面积*0</v>
      </c>
      <c r="T769" t="str">
        <f ca="1">MID(Sheet1!DD769,FIND(":",Sheet1!DD769)+1,100)</f>
        <v>地块建筑面积*0</v>
      </c>
      <c r="U769" t="str">
        <f ca="1">MID(Sheet1!DE769,FIND(":",Sheet1!DE769)+1,100)</f>
        <v>面积*0</v>
      </c>
      <c r="V769" t="str">
        <f ca="1">MID(Sheet1!DF769,FIND(":",Sheet1!DF769)+1,100)</f>
        <v>面积*0</v>
      </c>
      <c r="W769" t="str">
        <f ca="1">MID(Sheet1!DG769,FIND(":",Sheet1!DG769)+1,100)</f>
        <v>-</v>
      </c>
      <c r="X769" t="str">
        <f ca="1">MID(Sheet1!DH769,FIND(":",Sheet1!DH769)+1,100)</f>
        <v>0</v>
      </c>
      <c r="Y769" t="str">
        <f ca="1">MID(Sheet1!DI769,FIND(":",Sheet1!DI769)+1,100)</f>
        <v>-</v>
      </c>
      <c r="Z769" t="str">
        <f ca="1">MID(Sheet1!DJ769,FIND(":",Sheet1!DJ769)+1,100)</f>
        <v>0</v>
      </c>
      <c r="AA769" t="str">
        <f ca="1">MID(Sheet1!DK769,FIND(":",Sheet1!DK769)+1,100)</f>
        <v>0.015公顷/岗位</v>
      </c>
      <c r="AB769" t="str">
        <f ca="1">MID(Sheet1!DL769,FIND(":",Sheet1!DL769)+1,100)</f>
        <v>用地面积/0.015</v>
      </c>
      <c r="AC769" t="str">
        <f ca="1">MID(Sheet1!DM769,FIND(":",Sheet1!DM769)+1,100)</f>
        <v>-</v>
      </c>
      <c r="AD769" t="str">
        <f ca="1">MID(Sheet1!DN769,FIND(":",Sheet1!DN769)+1,100)</f>
        <v>0</v>
      </c>
      <c r="AE769" t="str">
        <f ca="1">MID(Sheet1!DO769,FIND(":",Sheet1!DO769)+1,100)</f>
        <v>30立方米/公顷*日</v>
      </c>
      <c r="AF769" t="str">
        <f ca="1">MID(Sheet1!DP769,FIND(":",Sheet1!DP769)+1,100)</f>
        <v>用地面积*30</v>
      </c>
      <c r="AG769" t="str">
        <f ca="1">MID(Sheet1!DQ769,FIND(":",Sheet1!DQ769)+1,100)</f>
        <v>0</v>
      </c>
      <c r="AH769" t="str">
        <f ca="1">MID(Sheet1!DR769,FIND(":",Sheet1!DR769)+1,100)</f>
        <v>用水量*0</v>
      </c>
      <c r="AI769" t="str">
        <f ca="1">MID(Sheet1!DS769,FIND(":",Sheet1!DS769)+1,100)</f>
        <v>50千瓦/公顷</v>
      </c>
      <c r="AJ769" t="str">
        <f ca="1">MID(Sheet1!DT769,FIND(":",Sheet1!DT769)+1,100)</f>
        <v>1</v>
      </c>
      <c r="AK769" t="str">
        <f ca="1">MID(Sheet1!DU769,FIND(":",Sheet1!DU769)+1,100)</f>
        <v>用地面积*50*1</v>
      </c>
      <c r="AL769" t="str">
        <f ca="1">MID(Sheet1!DV769,FIND(":",Sheet1!DV769)+1,100)</f>
        <v>-</v>
      </c>
      <c r="AM769" t="str">
        <f ca="1">MID(Sheet1!DW769,FIND(":",Sheet1!DW769)+1,100)</f>
        <v>0</v>
      </c>
      <c r="AN769" t="str">
        <f ca="1">MID(Sheet1!DX769,FIND(":",Sheet1!DX769)+1,100)</f>
        <v>-</v>
      </c>
      <c r="AO769" t="str">
        <f ca="1">MID(Sheet1!DY769,FIND(":",Sheet1!DY769)+1,100)</f>
        <v>0</v>
      </c>
      <c r="AP769" t="str">
        <f ca="1">MID(Sheet1!DZ769,FIND(":",Sheet1!DZ769)+1,100)</f>
        <v>-</v>
      </c>
      <c r="AQ769" t="str">
        <f ca="1">MID(Sheet1!EA769,FIND(":",Sheet1!EA769)+1,100)</f>
        <v>0</v>
      </c>
      <c r="AR769" t="str">
        <f ca="1">MID(Sheet1!EB769,FIND(":",Sheet1!EB769)+1,100)</f>
        <v>0</v>
      </c>
      <c r="AS769" t="str">
        <f ca="1">MID(Sheet1!EC769,FIND(":",Sheet1!EC769)+1,100)</f>
        <v>-</v>
      </c>
      <c r="AT769" t="str">
        <f ca="1">MID(Sheet1!ED769,FIND(":",Sheet1!ED769)+1,100)</f>
        <v>0</v>
      </c>
      <c r="AU769" t="str">
        <f ca="1">MID(Sheet1!EE769,FIND(":",Sheet1!EE769)+1,100)</f>
        <v>-</v>
      </c>
      <c r="AV769" t="str">
        <f ca="1">MID(Sheet1!EF769,FIND(":",Sheet1!EF769)+1,100)</f>
        <v>0</v>
      </c>
      <c r="AW769" t="str">
        <f ca="1">MID(Sheet1!EG769,FIND(":",Sheet1!EG769)+1,100)</f>
        <v>城镇建设用地</v>
      </c>
    </row>
    <row r="770" spans="1:49" x14ac:dyDescent="0.2">
      <c r="A770" t="str">
        <f>MID(Sheet1!CK770,FIND(":",Sheet1!CK770)+1,100)</f>
        <v>120704#城市支路及乡道#国空</v>
      </c>
      <c r="B770" t="str">
        <f>MID(Sheet1!CL770,FIND(":",Sheet1!CL770)+1,100)</f>
        <v>城市支路及乡道</v>
      </c>
      <c r="C770" t="str">
        <f>MID(Sheet1!CM770,FIND(":",Sheet1!CM770)+1,100)</f>
        <v/>
      </c>
      <c r="D770" t="str">
        <f>MID(Sheet1!CN770,FIND(":",Sheet1!CN770)+1,100)</f>
        <v>120704</v>
      </c>
      <c r="E770" t="str">
        <f>MID(Sheet1!CO770,FIND(":",Sheet1!CO770)+1,100)</f>
        <v>国空</v>
      </c>
      <c r="F770" t="str">
        <f>MID(Sheet1!CP770,FIND(":",Sheet1!CP770)+1,100)</f>
        <v>S24</v>
      </c>
      <c r="G770" t="str">
        <f>MID(Sheet1!CQ770,FIND(":",Sheet1!CQ770)+1,100)</f>
        <v>S1#城市道路用地#城规</v>
      </c>
      <c r="H770" t="str">
        <f>MID(Sheet1!CR770,FIND(":",Sheet1!CR770)+1,100)</f>
        <v>S1</v>
      </c>
      <c r="I770" t="str">
        <f>MID(Sheet1!CS770,FIND(":",Sheet1!CS770)+1,100)</f>
        <v>1207#城镇村道路用地#国空</v>
      </c>
      <c r="J770" t="str">
        <f>MID(Sheet1!CT770,FIND(":",Sheet1!CT770)+1,100)</f>
        <v>3</v>
      </c>
      <c r="K770" t="str">
        <f>MID(Sheet1!CU770,FIND(":",Sheet1!CU770)+1,100)</f>
        <v>21207</v>
      </c>
      <c r="L770" t="str">
        <f ca="1">MID(Sheet1!CV770,FIND(":",Sheet1!CV770)+1,100)</f>
        <v>255,255,255</v>
      </c>
      <c r="M770" t="str">
        <f ca="1">MID(Sheet1!CW770,FIND(":",Sheet1!CW770)+1,100)</f>
        <v>面积*容积率</v>
      </c>
      <c r="N770" t="str">
        <f ca="1">MID(Sheet1!CX770,FIND(":",Sheet1!CX770)+1,100)</f>
        <v>地块建筑面积*0</v>
      </c>
      <c r="O770" t="str">
        <f ca="1">MID(Sheet1!CY770,FIND(":",Sheet1!CY770)+1,100)</f>
        <v>地块建筑面积*0</v>
      </c>
      <c r="P770" t="str">
        <f ca="1">MID(Sheet1!CZ770,FIND(":",Sheet1!CZ770)+1,100)</f>
        <v>地块建筑面积*0</v>
      </c>
      <c r="Q770" t="str">
        <f ca="1">MID(Sheet1!DA770,FIND(":",Sheet1!DA770)+1,100)</f>
        <v>地块建筑面积*0</v>
      </c>
      <c r="R770" t="str">
        <f ca="1">MID(Sheet1!DB770,FIND(":",Sheet1!DB770)+1,100)</f>
        <v>地块建筑面积*0</v>
      </c>
      <c r="S770" t="str">
        <f ca="1">MID(Sheet1!DC770,FIND(":",Sheet1!DC770)+1,100)</f>
        <v>地块建筑面积*0</v>
      </c>
      <c r="T770" t="str">
        <f ca="1">MID(Sheet1!DD770,FIND(":",Sheet1!DD770)+1,100)</f>
        <v>地块建筑面积*0</v>
      </c>
      <c r="U770" t="str">
        <f ca="1">MID(Sheet1!DE770,FIND(":",Sheet1!DE770)+1,100)</f>
        <v>面积*0</v>
      </c>
      <c r="V770" t="str">
        <f ca="1">MID(Sheet1!DF770,FIND(":",Sheet1!DF770)+1,100)</f>
        <v>面积*0</v>
      </c>
      <c r="W770" t="str">
        <f ca="1">MID(Sheet1!DG770,FIND(":",Sheet1!DG770)+1,100)</f>
        <v>-</v>
      </c>
      <c r="X770" t="str">
        <f ca="1">MID(Sheet1!DH770,FIND(":",Sheet1!DH770)+1,100)</f>
        <v>0</v>
      </c>
      <c r="Y770" t="str">
        <f ca="1">MID(Sheet1!DI770,FIND(":",Sheet1!DI770)+1,100)</f>
        <v>-</v>
      </c>
      <c r="Z770" t="str">
        <f ca="1">MID(Sheet1!DJ770,FIND(":",Sheet1!DJ770)+1,100)</f>
        <v>0</v>
      </c>
      <c r="AA770" t="str">
        <f ca="1">MID(Sheet1!DK770,FIND(":",Sheet1!DK770)+1,100)</f>
        <v>0.015公顷/岗位</v>
      </c>
      <c r="AB770" t="str">
        <f ca="1">MID(Sheet1!DL770,FIND(":",Sheet1!DL770)+1,100)</f>
        <v>用地面积/0.015</v>
      </c>
      <c r="AC770" t="str">
        <f ca="1">MID(Sheet1!DM770,FIND(":",Sheet1!DM770)+1,100)</f>
        <v>-</v>
      </c>
      <c r="AD770" t="str">
        <f ca="1">MID(Sheet1!DN770,FIND(":",Sheet1!DN770)+1,100)</f>
        <v>0</v>
      </c>
      <c r="AE770" t="str">
        <f ca="1">MID(Sheet1!DO770,FIND(":",Sheet1!DO770)+1,100)</f>
        <v>30立方米/公顷*日</v>
      </c>
      <c r="AF770" t="str">
        <f ca="1">MID(Sheet1!DP770,FIND(":",Sheet1!DP770)+1,100)</f>
        <v>用地面积*30</v>
      </c>
      <c r="AG770" t="str">
        <f ca="1">MID(Sheet1!DQ770,FIND(":",Sheet1!DQ770)+1,100)</f>
        <v>0</v>
      </c>
      <c r="AH770" t="str">
        <f ca="1">MID(Sheet1!DR770,FIND(":",Sheet1!DR770)+1,100)</f>
        <v>用水量*0</v>
      </c>
      <c r="AI770" t="str">
        <f ca="1">MID(Sheet1!DS770,FIND(":",Sheet1!DS770)+1,100)</f>
        <v>50千瓦/公顷</v>
      </c>
      <c r="AJ770" t="str">
        <f ca="1">MID(Sheet1!DT770,FIND(":",Sheet1!DT770)+1,100)</f>
        <v>1</v>
      </c>
      <c r="AK770" t="str">
        <f ca="1">MID(Sheet1!DU770,FIND(":",Sheet1!DU770)+1,100)</f>
        <v>用地面积*50*1</v>
      </c>
      <c r="AL770" t="str">
        <f ca="1">MID(Sheet1!DV770,FIND(":",Sheet1!DV770)+1,100)</f>
        <v>-</v>
      </c>
      <c r="AM770" t="str">
        <f ca="1">MID(Sheet1!DW770,FIND(":",Sheet1!DW770)+1,100)</f>
        <v>0</v>
      </c>
      <c r="AN770" t="str">
        <f ca="1">MID(Sheet1!DX770,FIND(":",Sheet1!DX770)+1,100)</f>
        <v>-</v>
      </c>
      <c r="AO770" t="str">
        <f ca="1">MID(Sheet1!DY770,FIND(":",Sheet1!DY770)+1,100)</f>
        <v>0</v>
      </c>
      <c r="AP770" t="str">
        <f ca="1">MID(Sheet1!DZ770,FIND(":",Sheet1!DZ770)+1,100)</f>
        <v>-</v>
      </c>
      <c r="AQ770" t="str">
        <f ca="1">MID(Sheet1!EA770,FIND(":",Sheet1!EA770)+1,100)</f>
        <v>0</v>
      </c>
      <c r="AR770" t="str">
        <f ca="1">MID(Sheet1!EB770,FIND(":",Sheet1!EB770)+1,100)</f>
        <v>0</v>
      </c>
      <c r="AS770" t="str">
        <f ca="1">MID(Sheet1!EC770,FIND(":",Sheet1!EC770)+1,100)</f>
        <v>-</v>
      </c>
      <c r="AT770" t="str">
        <f ca="1">MID(Sheet1!ED770,FIND(":",Sheet1!ED770)+1,100)</f>
        <v>0</v>
      </c>
      <c r="AU770" t="str">
        <f ca="1">MID(Sheet1!EE770,FIND(":",Sheet1!EE770)+1,100)</f>
        <v>-</v>
      </c>
      <c r="AV770" t="str">
        <f ca="1">MID(Sheet1!EF770,FIND(":",Sheet1!EF770)+1,100)</f>
        <v>0</v>
      </c>
      <c r="AW770" t="str">
        <f ca="1">MID(Sheet1!EG770,FIND(":",Sheet1!EG770)+1,100)</f>
        <v>城镇建设用地</v>
      </c>
    </row>
    <row r="771" spans="1:49" x14ac:dyDescent="0.2">
      <c r="A771" t="str">
        <f>MID(Sheet1!CK771,FIND(":",Sheet1!CK771)+1,100)</f>
        <v>120705#其他道路#国空</v>
      </c>
      <c r="B771" t="str">
        <f>MID(Sheet1!CL771,FIND(":",Sheet1!CL771)+1,100)</f>
        <v>其他道路</v>
      </c>
      <c r="C771" t="str">
        <f>MID(Sheet1!CM771,FIND(":",Sheet1!CM771)+1,100)</f>
        <v/>
      </c>
      <c r="D771" t="str">
        <f>MID(Sheet1!CN771,FIND(":",Sheet1!CN771)+1,100)</f>
        <v>120705</v>
      </c>
      <c r="E771" t="str">
        <f>MID(Sheet1!CO771,FIND(":",Sheet1!CO771)+1,100)</f>
        <v>国空</v>
      </c>
      <c r="F771" t="str">
        <f>MID(Sheet1!CP771,FIND(":",Sheet1!CP771)+1,100)</f>
        <v>S25</v>
      </c>
      <c r="G771" t="str">
        <f>MID(Sheet1!CQ771,FIND(":",Sheet1!CQ771)+1,100)</f>
        <v>S1#城市道路用地#城规</v>
      </c>
      <c r="H771" t="str">
        <f>MID(Sheet1!CR771,FIND(":",Sheet1!CR771)+1,100)</f>
        <v>S1</v>
      </c>
      <c r="I771" t="str">
        <f>MID(Sheet1!CS771,FIND(":",Sheet1!CS771)+1,100)</f>
        <v>1207#城镇村道路用地#国空</v>
      </c>
      <c r="J771" t="str">
        <f>MID(Sheet1!CT771,FIND(":",Sheet1!CT771)+1,100)</f>
        <v>3</v>
      </c>
      <c r="K771" t="str">
        <f>MID(Sheet1!CU771,FIND(":",Sheet1!CU771)+1,100)</f>
        <v>21207</v>
      </c>
      <c r="L771" t="str">
        <f ca="1">MID(Sheet1!CV771,FIND(":",Sheet1!CV771)+1,100)</f>
        <v>255,255,255</v>
      </c>
      <c r="M771" t="str">
        <f ca="1">MID(Sheet1!CW771,FIND(":",Sheet1!CW771)+1,100)</f>
        <v>面积*容积率</v>
      </c>
      <c r="N771" t="str">
        <f ca="1">MID(Sheet1!CX771,FIND(":",Sheet1!CX771)+1,100)</f>
        <v>地块建筑面积*0</v>
      </c>
      <c r="O771" t="str">
        <f ca="1">MID(Sheet1!CY771,FIND(":",Sheet1!CY771)+1,100)</f>
        <v>地块建筑面积*0</v>
      </c>
      <c r="P771" t="str">
        <f ca="1">MID(Sheet1!CZ771,FIND(":",Sheet1!CZ771)+1,100)</f>
        <v>地块建筑面积*0</v>
      </c>
      <c r="Q771" t="str">
        <f ca="1">MID(Sheet1!DA771,FIND(":",Sheet1!DA771)+1,100)</f>
        <v>地块建筑面积*0</v>
      </c>
      <c r="R771" t="str">
        <f ca="1">MID(Sheet1!DB771,FIND(":",Sheet1!DB771)+1,100)</f>
        <v>地块建筑面积*0</v>
      </c>
      <c r="S771" t="str">
        <f ca="1">MID(Sheet1!DC771,FIND(":",Sheet1!DC771)+1,100)</f>
        <v>地块建筑面积*0</v>
      </c>
      <c r="T771" t="str">
        <f ca="1">MID(Sheet1!DD771,FIND(":",Sheet1!DD771)+1,100)</f>
        <v>地块建筑面积*0</v>
      </c>
      <c r="U771" t="str">
        <f ca="1">MID(Sheet1!DE771,FIND(":",Sheet1!DE771)+1,100)</f>
        <v>面积*0</v>
      </c>
      <c r="V771" t="str">
        <f ca="1">MID(Sheet1!DF771,FIND(":",Sheet1!DF771)+1,100)</f>
        <v>面积*0</v>
      </c>
      <c r="W771" t="str">
        <f ca="1">MID(Sheet1!DG771,FIND(":",Sheet1!DG771)+1,100)</f>
        <v>-</v>
      </c>
      <c r="X771" t="str">
        <f ca="1">MID(Sheet1!DH771,FIND(":",Sheet1!DH771)+1,100)</f>
        <v>0</v>
      </c>
      <c r="Y771" t="str">
        <f ca="1">MID(Sheet1!DI771,FIND(":",Sheet1!DI771)+1,100)</f>
        <v>-</v>
      </c>
      <c r="Z771" t="str">
        <f ca="1">MID(Sheet1!DJ771,FIND(":",Sheet1!DJ771)+1,100)</f>
        <v>0</v>
      </c>
      <c r="AA771" t="str">
        <f ca="1">MID(Sheet1!DK771,FIND(":",Sheet1!DK771)+1,100)</f>
        <v>0.015公顷/岗位</v>
      </c>
      <c r="AB771" t="str">
        <f ca="1">MID(Sheet1!DL771,FIND(":",Sheet1!DL771)+1,100)</f>
        <v>用地面积/0.015</v>
      </c>
      <c r="AC771" t="str">
        <f ca="1">MID(Sheet1!DM771,FIND(":",Sheet1!DM771)+1,100)</f>
        <v>-</v>
      </c>
      <c r="AD771" t="str">
        <f ca="1">MID(Sheet1!DN771,FIND(":",Sheet1!DN771)+1,100)</f>
        <v>0</v>
      </c>
      <c r="AE771" t="str">
        <f ca="1">MID(Sheet1!DO771,FIND(":",Sheet1!DO771)+1,100)</f>
        <v>30立方米/公顷*日</v>
      </c>
      <c r="AF771" t="str">
        <f ca="1">MID(Sheet1!DP771,FIND(":",Sheet1!DP771)+1,100)</f>
        <v>用地面积*30</v>
      </c>
      <c r="AG771" t="str">
        <f ca="1">MID(Sheet1!DQ771,FIND(":",Sheet1!DQ771)+1,100)</f>
        <v>0</v>
      </c>
      <c r="AH771" t="str">
        <f ca="1">MID(Sheet1!DR771,FIND(":",Sheet1!DR771)+1,100)</f>
        <v>用水量*0</v>
      </c>
      <c r="AI771" t="str">
        <f ca="1">MID(Sheet1!DS771,FIND(":",Sheet1!DS771)+1,100)</f>
        <v>50千瓦/公顷</v>
      </c>
      <c r="AJ771" t="str">
        <f ca="1">MID(Sheet1!DT771,FIND(":",Sheet1!DT771)+1,100)</f>
        <v>1</v>
      </c>
      <c r="AK771" t="str">
        <f ca="1">MID(Sheet1!DU771,FIND(":",Sheet1!DU771)+1,100)</f>
        <v>用地面积*50*1</v>
      </c>
      <c r="AL771" t="str">
        <f ca="1">MID(Sheet1!DV771,FIND(":",Sheet1!DV771)+1,100)</f>
        <v>-</v>
      </c>
      <c r="AM771" t="str">
        <f ca="1">MID(Sheet1!DW771,FIND(":",Sheet1!DW771)+1,100)</f>
        <v>0</v>
      </c>
      <c r="AN771" t="str">
        <f ca="1">MID(Sheet1!DX771,FIND(":",Sheet1!DX771)+1,100)</f>
        <v>-</v>
      </c>
      <c r="AO771" t="str">
        <f ca="1">MID(Sheet1!DY771,FIND(":",Sheet1!DY771)+1,100)</f>
        <v>0</v>
      </c>
      <c r="AP771" t="str">
        <f ca="1">MID(Sheet1!DZ771,FIND(":",Sheet1!DZ771)+1,100)</f>
        <v>-</v>
      </c>
      <c r="AQ771" t="str">
        <f ca="1">MID(Sheet1!EA771,FIND(":",Sheet1!EA771)+1,100)</f>
        <v>0</v>
      </c>
      <c r="AR771" t="str">
        <f ca="1">MID(Sheet1!EB771,FIND(":",Sheet1!EB771)+1,100)</f>
        <v>0</v>
      </c>
      <c r="AS771" t="str">
        <f ca="1">MID(Sheet1!EC771,FIND(":",Sheet1!EC771)+1,100)</f>
        <v>-</v>
      </c>
      <c r="AT771" t="str">
        <f ca="1">MID(Sheet1!ED771,FIND(":",Sheet1!ED771)+1,100)</f>
        <v>0</v>
      </c>
      <c r="AU771" t="str">
        <f ca="1">MID(Sheet1!EE771,FIND(":",Sheet1!EE771)+1,100)</f>
        <v>-</v>
      </c>
      <c r="AV771" t="str">
        <f ca="1">MID(Sheet1!EF771,FIND(":",Sheet1!EF771)+1,100)</f>
        <v>0</v>
      </c>
      <c r="AW771" t="str">
        <f ca="1">MID(Sheet1!EG771,FIND(":",Sheet1!EG771)+1,100)</f>
        <v>城镇建设用地</v>
      </c>
    </row>
    <row r="772" spans="1:49" x14ac:dyDescent="0.2">
      <c r="A772" t="str">
        <f>MID(Sheet1!CK772,FIND(":",Sheet1!CK772)+1,100)</f>
        <v>1208#交通场站用地#国空</v>
      </c>
      <c r="B772" t="str">
        <f>MID(Sheet1!CL772,FIND(":",Sheet1!CL772)+1,100)</f>
        <v>交通场站用地</v>
      </c>
      <c r="C772" t="str">
        <f>MID(Sheet1!CM772,FIND(":",Sheet1!CM772)+1,100)</f>
        <v/>
      </c>
      <c r="D772" t="str">
        <f>MID(Sheet1!CN772,FIND(":",Sheet1!CN772)+1,100)</f>
        <v>1208</v>
      </c>
      <c r="E772" t="str">
        <f>MID(Sheet1!CO772,FIND(":",Sheet1!CO772)+1,100)</f>
        <v>国空</v>
      </c>
      <c r="F772" t="str">
        <f>MID(Sheet1!CP772,FIND(":",Sheet1!CP772)+1,100)</f>
        <v>S3</v>
      </c>
      <c r="G772" t="str">
        <f>MID(Sheet1!CQ772,FIND(":",Sheet1!CQ772)+1,100)</f>
        <v>S4#交通场站用地#城规</v>
      </c>
      <c r="H772" t="str">
        <f>MID(Sheet1!CR772,FIND(":",Sheet1!CR772)+1,100)</f>
        <v>S</v>
      </c>
      <c r="I772" t="str">
        <f>MID(Sheet1!CS772,FIND(":",Sheet1!CS772)+1,100)</f>
        <v>12#交通运输用地#国空</v>
      </c>
      <c r="J772" t="str">
        <f>MID(Sheet1!CT772,FIND(":",Sheet1!CT772)+1,100)</f>
        <v>2</v>
      </c>
      <c r="K772" t="str">
        <f>MID(Sheet1!CU772,FIND(":",Sheet1!CU772)+1,100)</f>
        <v>112</v>
      </c>
      <c r="L772" t="str">
        <f ca="1">MID(Sheet1!CV772,FIND(":",Sheet1!CV772)+1,100)</f>
        <v>142,142,142</v>
      </c>
      <c r="M772" t="str">
        <f ca="1">MID(Sheet1!CW772,FIND(":",Sheet1!CW772)+1,100)</f>
        <v>面积*容积率</v>
      </c>
      <c r="N772" t="str">
        <f ca="1">MID(Sheet1!CX772,FIND(":",Sheet1!CX772)+1,100)</f>
        <v>地块建筑面积*0</v>
      </c>
      <c r="O772" t="str">
        <f ca="1">MID(Sheet1!CY772,FIND(":",Sheet1!CY772)+1,100)</f>
        <v>地块建筑面积*0</v>
      </c>
      <c r="P772" t="str">
        <f ca="1">MID(Sheet1!CZ772,FIND(":",Sheet1!CZ772)+1,100)</f>
        <v>地块建筑面积*0</v>
      </c>
      <c r="Q772" t="str">
        <f ca="1">MID(Sheet1!DA772,FIND(":",Sheet1!DA772)+1,100)</f>
        <v>地块建筑面积*0</v>
      </c>
      <c r="R772" t="str">
        <f ca="1">MID(Sheet1!DB772,FIND(":",Sheet1!DB772)+1,100)</f>
        <v>地块建筑面积*0</v>
      </c>
      <c r="S772" t="str">
        <f ca="1">MID(Sheet1!DC772,FIND(":",Sheet1!DC772)+1,100)</f>
        <v>地块建筑面积*0</v>
      </c>
      <c r="T772" t="str">
        <f ca="1">MID(Sheet1!DD772,FIND(":",Sheet1!DD772)+1,100)</f>
        <v>地块建筑面积*0</v>
      </c>
      <c r="U772" t="str">
        <f ca="1">MID(Sheet1!DE772,FIND(":",Sheet1!DE772)+1,100)</f>
        <v>面积*0</v>
      </c>
      <c r="V772" t="str">
        <f ca="1">MID(Sheet1!DF772,FIND(":",Sheet1!DF772)+1,100)</f>
        <v>面积*0</v>
      </c>
      <c r="W772" t="str">
        <f ca="1">MID(Sheet1!DG772,FIND(":",Sheet1!DG772)+1,100)</f>
        <v>-</v>
      </c>
      <c r="X772" t="str">
        <f ca="1">MID(Sheet1!DH772,FIND(":",Sheet1!DH772)+1,100)</f>
        <v>0</v>
      </c>
      <c r="Y772" t="str">
        <f ca="1">MID(Sheet1!DI772,FIND(":",Sheet1!DI772)+1,100)</f>
        <v>-</v>
      </c>
      <c r="Z772" t="str">
        <f ca="1">MID(Sheet1!DJ772,FIND(":",Sheet1!DJ772)+1,100)</f>
        <v>0</v>
      </c>
      <c r="AA772" t="str">
        <f ca="1">MID(Sheet1!DK772,FIND(":",Sheet1!DK772)+1,100)</f>
        <v>0.015公顷/岗位</v>
      </c>
      <c r="AB772" t="str">
        <f ca="1">MID(Sheet1!DL772,FIND(":",Sheet1!DL772)+1,100)</f>
        <v>用地面积/0.015</v>
      </c>
      <c r="AC772" t="str">
        <f ca="1">MID(Sheet1!DM772,FIND(":",Sheet1!DM772)+1,100)</f>
        <v>-</v>
      </c>
      <c r="AD772" t="str">
        <f ca="1">MID(Sheet1!DN772,FIND(":",Sheet1!DN772)+1,100)</f>
        <v>0</v>
      </c>
      <c r="AE772" t="str">
        <f ca="1">MID(Sheet1!DO772,FIND(":",Sheet1!DO772)+1,100)</f>
        <v>30立方米/公顷*日</v>
      </c>
      <c r="AF772" t="str">
        <f ca="1">MID(Sheet1!DP772,FIND(":",Sheet1!DP772)+1,100)</f>
        <v>用地面积*30</v>
      </c>
      <c r="AG772" t="str">
        <f ca="1">MID(Sheet1!DQ772,FIND(":",Sheet1!DQ772)+1,100)</f>
        <v>0</v>
      </c>
      <c r="AH772" t="str">
        <f ca="1">MID(Sheet1!DR772,FIND(":",Sheet1!DR772)+1,100)</f>
        <v>用水量*0</v>
      </c>
      <c r="AI772" t="str">
        <f ca="1">MID(Sheet1!DS772,FIND(":",Sheet1!DS772)+1,100)</f>
        <v>20千瓦/公顷</v>
      </c>
      <c r="AJ772" t="str">
        <f ca="1">MID(Sheet1!DT772,FIND(":",Sheet1!DT772)+1,100)</f>
        <v>1</v>
      </c>
      <c r="AK772" t="str">
        <f ca="1">MID(Sheet1!DU772,FIND(":",Sheet1!DU772)+1,100)</f>
        <v>用地面积*20*1</v>
      </c>
      <c r="AL772" t="str">
        <f ca="1">MID(Sheet1!DV772,FIND(":",Sheet1!DV772)+1,100)</f>
        <v>30门/公顷</v>
      </c>
      <c r="AM772" t="str">
        <f ca="1">MID(Sheet1!DW772,FIND(":",Sheet1!DW772)+1,100)</f>
        <v>用地面积*30</v>
      </c>
      <c r="AN772" t="str">
        <f ca="1">MID(Sheet1!DX772,FIND(":",Sheet1!DX772)+1,100)</f>
        <v>20门/公顷</v>
      </c>
      <c r="AO772" t="str">
        <f ca="1">MID(Sheet1!DY772,FIND(":",Sheet1!DY772)+1,100)</f>
        <v>用地面积*20</v>
      </c>
      <c r="AP772" t="str">
        <f ca="1">MID(Sheet1!DZ772,FIND(":",Sheet1!DZ772)+1,100)</f>
        <v>-</v>
      </c>
      <c r="AQ772" t="str">
        <f ca="1">MID(Sheet1!EA772,FIND(":",Sheet1!EA772)+1,100)</f>
        <v>0</v>
      </c>
      <c r="AR772" t="str">
        <f ca="1">MID(Sheet1!EB772,FIND(":",Sheet1!EB772)+1,100)</f>
        <v>0</v>
      </c>
      <c r="AS772" t="str">
        <f ca="1">MID(Sheet1!EC772,FIND(":",Sheet1!EC772)+1,100)</f>
        <v>-</v>
      </c>
      <c r="AT772" t="str">
        <f ca="1">MID(Sheet1!ED772,FIND(":",Sheet1!ED772)+1,100)</f>
        <v>0</v>
      </c>
      <c r="AU772" t="str">
        <f ca="1">MID(Sheet1!EE772,FIND(":",Sheet1!EE772)+1,100)</f>
        <v>-</v>
      </c>
      <c r="AV772" t="str">
        <f ca="1">MID(Sheet1!EF772,FIND(":",Sheet1!EF772)+1,100)</f>
        <v>0</v>
      </c>
      <c r="AW772" t="str">
        <f ca="1">MID(Sheet1!EG772,FIND(":",Sheet1!EG772)+1,100)</f>
        <v>城镇建设用地</v>
      </c>
    </row>
    <row r="773" spans="1:49" x14ac:dyDescent="0.2">
      <c r="A773" t="str">
        <f>MID(Sheet1!CK773,FIND(":",Sheet1!CK773)+1,100)</f>
        <v>120801#对外交通场站用地#国空</v>
      </c>
      <c r="B773" t="str">
        <f>MID(Sheet1!CL773,FIND(":",Sheet1!CL773)+1,100)</f>
        <v>对外交通场站用地</v>
      </c>
      <c r="C773" t="str">
        <f>MID(Sheet1!CM773,FIND(":",Sheet1!CM773)+1,100)</f>
        <v/>
      </c>
      <c r="D773" t="str">
        <f>MID(Sheet1!CN773,FIND(":",Sheet1!CN773)+1,100)</f>
        <v>120801</v>
      </c>
      <c r="E773" t="str">
        <f>MID(Sheet1!CO773,FIND(":",Sheet1!CO773)+1,100)</f>
        <v>国空</v>
      </c>
      <c r="F773" t="str">
        <f>MID(Sheet1!CP773,FIND(":",Sheet1!CP773)+1,100)</f>
        <v>S31</v>
      </c>
      <c r="G773" t="str">
        <f>MID(Sheet1!CQ773,FIND(":",Sheet1!CQ773)+1,100)</f>
        <v>S4#交通场站用地#城规</v>
      </c>
      <c r="H773" t="str">
        <f>MID(Sheet1!CR773,FIND(":",Sheet1!CR773)+1,100)</f>
        <v>S</v>
      </c>
      <c r="I773" t="str">
        <f>MID(Sheet1!CS773,FIND(":",Sheet1!CS773)+1,100)</f>
        <v>1208#交通场站用地#国空</v>
      </c>
      <c r="J773" t="str">
        <f>MID(Sheet1!CT773,FIND(":",Sheet1!CT773)+1,100)</f>
        <v>3</v>
      </c>
      <c r="K773" t="str">
        <f>MID(Sheet1!CU773,FIND(":",Sheet1!CU773)+1,100)</f>
        <v>21208</v>
      </c>
      <c r="L773" t="str">
        <f ca="1">MID(Sheet1!CV773,FIND(":",Sheet1!CV773)+1,100)</f>
        <v>142,142,142</v>
      </c>
      <c r="M773" t="str">
        <f ca="1">MID(Sheet1!CW773,FIND(":",Sheet1!CW773)+1,100)</f>
        <v>面积*容积率</v>
      </c>
      <c r="N773" t="str">
        <f ca="1">MID(Sheet1!CX773,FIND(":",Sheet1!CX773)+1,100)</f>
        <v>地块建筑面积*0</v>
      </c>
      <c r="O773" t="str">
        <f ca="1">MID(Sheet1!CY773,FIND(":",Sheet1!CY773)+1,100)</f>
        <v>地块建筑面积*0</v>
      </c>
      <c r="P773" t="str">
        <f ca="1">MID(Sheet1!CZ773,FIND(":",Sheet1!CZ773)+1,100)</f>
        <v>地块建筑面积*0</v>
      </c>
      <c r="Q773" t="str">
        <f ca="1">MID(Sheet1!DA773,FIND(":",Sheet1!DA773)+1,100)</f>
        <v>地块建筑面积*0</v>
      </c>
      <c r="R773" t="str">
        <f ca="1">MID(Sheet1!DB773,FIND(":",Sheet1!DB773)+1,100)</f>
        <v>地块建筑面积*0</v>
      </c>
      <c r="S773" t="str">
        <f ca="1">MID(Sheet1!DC773,FIND(":",Sheet1!DC773)+1,100)</f>
        <v>地块建筑面积*0</v>
      </c>
      <c r="T773" t="str">
        <f ca="1">MID(Sheet1!DD773,FIND(":",Sheet1!DD773)+1,100)</f>
        <v>地块建筑面积*0</v>
      </c>
      <c r="U773" t="str">
        <f ca="1">MID(Sheet1!DE773,FIND(":",Sheet1!DE773)+1,100)</f>
        <v>面积*0</v>
      </c>
      <c r="V773" t="str">
        <f ca="1">MID(Sheet1!DF773,FIND(":",Sheet1!DF773)+1,100)</f>
        <v>面积*0</v>
      </c>
      <c r="W773" t="str">
        <f ca="1">MID(Sheet1!DG773,FIND(":",Sheet1!DG773)+1,100)</f>
        <v>-</v>
      </c>
      <c r="X773" t="str">
        <f ca="1">MID(Sheet1!DH773,FIND(":",Sheet1!DH773)+1,100)</f>
        <v>0</v>
      </c>
      <c r="Y773" t="str">
        <f ca="1">MID(Sheet1!DI773,FIND(":",Sheet1!DI773)+1,100)</f>
        <v>-</v>
      </c>
      <c r="Z773" t="str">
        <f ca="1">MID(Sheet1!DJ773,FIND(":",Sheet1!DJ773)+1,100)</f>
        <v>0</v>
      </c>
      <c r="AA773" t="str">
        <f ca="1">MID(Sheet1!DK773,FIND(":",Sheet1!DK773)+1,100)</f>
        <v>0.015公顷/岗位</v>
      </c>
      <c r="AB773" t="str">
        <f ca="1">MID(Sheet1!DL773,FIND(":",Sheet1!DL773)+1,100)</f>
        <v>用地面积/0.015</v>
      </c>
      <c r="AC773" t="str">
        <f ca="1">MID(Sheet1!DM773,FIND(":",Sheet1!DM773)+1,100)</f>
        <v>-</v>
      </c>
      <c r="AD773" t="str">
        <f ca="1">MID(Sheet1!DN773,FIND(":",Sheet1!DN773)+1,100)</f>
        <v>0</v>
      </c>
      <c r="AE773" t="str">
        <f ca="1">MID(Sheet1!DO773,FIND(":",Sheet1!DO773)+1,100)</f>
        <v>30立方米/公顷*日</v>
      </c>
      <c r="AF773" t="str">
        <f ca="1">MID(Sheet1!DP773,FIND(":",Sheet1!DP773)+1,100)</f>
        <v>用地面积*30</v>
      </c>
      <c r="AG773" t="str">
        <f ca="1">MID(Sheet1!DQ773,FIND(":",Sheet1!DQ773)+1,100)</f>
        <v>0</v>
      </c>
      <c r="AH773" t="str">
        <f ca="1">MID(Sheet1!DR773,FIND(":",Sheet1!DR773)+1,100)</f>
        <v>用水量*0</v>
      </c>
      <c r="AI773" t="str">
        <f ca="1">MID(Sheet1!DS773,FIND(":",Sheet1!DS773)+1,100)</f>
        <v>20千瓦/公顷</v>
      </c>
      <c r="AJ773" t="str">
        <f ca="1">MID(Sheet1!DT773,FIND(":",Sheet1!DT773)+1,100)</f>
        <v>1</v>
      </c>
      <c r="AK773" t="str">
        <f ca="1">MID(Sheet1!DU773,FIND(":",Sheet1!DU773)+1,100)</f>
        <v>用地面积*20*1</v>
      </c>
      <c r="AL773" t="str">
        <f ca="1">MID(Sheet1!DV773,FIND(":",Sheet1!DV773)+1,100)</f>
        <v>30门/公顷</v>
      </c>
      <c r="AM773" t="str">
        <f ca="1">MID(Sheet1!DW773,FIND(":",Sheet1!DW773)+1,100)</f>
        <v>用地面积*30</v>
      </c>
      <c r="AN773" t="str">
        <f ca="1">MID(Sheet1!DX773,FIND(":",Sheet1!DX773)+1,100)</f>
        <v>20门/公顷</v>
      </c>
      <c r="AO773" t="str">
        <f ca="1">MID(Sheet1!DY773,FIND(":",Sheet1!DY773)+1,100)</f>
        <v>用地面积*20</v>
      </c>
      <c r="AP773" t="str">
        <f ca="1">MID(Sheet1!DZ773,FIND(":",Sheet1!DZ773)+1,100)</f>
        <v>-</v>
      </c>
      <c r="AQ773" t="str">
        <f ca="1">MID(Sheet1!EA773,FIND(":",Sheet1!EA773)+1,100)</f>
        <v>0</v>
      </c>
      <c r="AR773" t="str">
        <f ca="1">MID(Sheet1!EB773,FIND(":",Sheet1!EB773)+1,100)</f>
        <v>0</v>
      </c>
      <c r="AS773" t="str">
        <f ca="1">MID(Sheet1!EC773,FIND(":",Sheet1!EC773)+1,100)</f>
        <v>-</v>
      </c>
      <c r="AT773" t="str">
        <f ca="1">MID(Sheet1!ED773,FIND(":",Sheet1!ED773)+1,100)</f>
        <v>0</v>
      </c>
      <c r="AU773" t="str">
        <f ca="1">MID(Sheet1!EE773,FIND(":",Sheet1!EE773)+1,100)</f>
        <v>-</v>
      </c>
      <c r="AV773" t="str">
        <f ca="1">MID(Sheet1!EF773,FIND(":",Sheet1!EF773)+1,100)</f>
        <v>0</v>
      </c>
      <c r="AW773" t="str">
        <f ca="1">MID(Sheet1!EG773,FIND(":",Sheet1!EG773)+1,100)</f>
        <v>城镇建设用地</v>
      </c>
    </row>
    <row r="774" spans="1:49" x14ac:dyDescent="0.2">
      <c r="A774" t="str">
        <f>MID(Sheet1!CK774,FIND(":",Sheet1!CK774)+1,100)</f>
        <v>120802#公共交通场站用地#国空</v>
      </c>
      <c r="B774" t="str">
        <f>MID(Sheet1!CL774,FIND(":",Sheet1!CL774)+1,100)</f>
        <v>公共交通场站用地</v>
      </c>
      <c r="C774" t="str">
        <f>MID(Sheet1!CM774,FIND(":",Sheet1!CM774)+1,100)</f>
        <v/>
      </c>
      <c r="D774" t="str">
        <f>MID(Sheet1!CN774,FIND(":",Sheet1!CN774)+1,100)</f>
        <v>120802</v>
      </c>
      <c r="E774" t="str">
        <f>MID(Sheet1!CO774,FIND(":",Sheet1!CO774)+1,100)</f>
        <v>国空</v>
      </c>
      <c r="F774" t="str">
        <f>MID(Sheet1!CP774,FIND(":",Sheet1!CP774)+1,100)</f>
        <v>S32</v>
      </c>
      <c r="G774" t="str">
        <f>MID(Sheet1!CQ774,FIND(":",Sheet1!CQ774)+1,100)</f>
        <v>S4#交通场站用地#城规</v>
      </c>
      <c r="H774" t="str">
        <f>MID(Sheet1!CR774,FIND(":",Sheet1!CR774)+1,100)</f>
        <v>S4</v>
      </c>
      <c r="I774" t="str">
        <f>MID(Sheet1!CS774,FIND(":",Sheet1!CS774)+1,100)</f>
        <v>1208#交通场站用地#国空</v>
      </c>
      <c r="J774" t="str">
        <f>MID(Sheet1!CT774,FIND(":",Sheet1!CT774)+1,100)</f>
        <v>3</v>
      </c>
      <c r="K774" t="str">
        <f>MID(Sheet1!CU774,FIND(":",Sheet1!CU774)+1,100)</f>
        <v>21208</v>
      </c>
      <c r="L774" t="str">
        <f ca="1">MID(Sheet1!CV774,FIND(":",Sheet1!CV774)+1,100)</f>
        <v>142,142,142</v>
      </c>
      <c r="M774" t="str">
        <f ca="1">MID(Sheet1!CW774,FIND(":",Sheet1!CW774)+1,100)</f>
        <v>面积*容积率</v>
      </c>
      <c r="N774" t="str">
        <f ca="1">MID(Sheet1!CX774,FIND(":",Sheet1!CX774)+1,100)</f>
        <v>地块建筑面积*0</v>
      </c>
      <c r="O774" t="str">
        <f ca="1">MID(Sheet1!CY774,FIND(":",Sheet1!CY774)+1,100)</f>
        <v>地块建筑面积*0</v>
      </c>
      <c r="P774" t="str">
        <f ca="1">MID(Sheet1!CZ774,FIND(":",Sheet1!CZ774)+1,100)</f>
        <v>地块建筑面积*0</v>
      </c>
      <c r="Q774" t="str">
        <f ca="1">MID(Sheet1!DA774,FIND(":",Sheet1!DA774)+1,100)</f>
        <v>地块建筑面积*0</v>
      </c>
      <c r="R774" t="str">
        <f ca="1">MID(Sheet1!DB774,FIND(":",Sheet1!DB774)+1,100)</f>
        <v>地块建筑面积*0</v>
      </c>
      <c r="S774" t="str">
        <f ca="1">MID(Sheet1!DC774,FIND(":",Sheet1!DC774)+1,100)</f>
        <v>地块建筑面积*0</v>
      </c>
      <c r="T774" t="str">
        <f ca="1">MID(Sheet1!DD774,FIND(":",Sheet1!DD774)+1,100)</f>
        <v>地块建筑面积*0</v>
      </c>
      <c r="U774" t="str">
        <f ca="1">MID(Sheet1!DE774,FIND(":",Sheet1!DE774)+1,100)</f>
        <v>面积*0</v>
      </c>
      <c r="V774" t="str">
        <f ca="1">MID(Sheet1!DF774,FIND(":",Sheet1!DF774)+1,100)</f>
        <v>面积*0</v>
      </c>
      <c r="W774" t="str">
        <f ca="1">MID(Sheet1!DG774,FIND(":",Sheet1!DG774)+1,100)</f>
        <v>-</v>
      </c>
      <c r="X774" t="str">
        <f ca="1">MID(Sheet1!DH774,FIND(":",Sheet1!DH774)+1,100)</f>
        <v>0</v>
      </c>
      <c r="Y774" t="str">
        <f ca="1">MID(Sheet1!DI774,FIND(":",Sheet1!DI774)+1,100)</f>
        <v>-</v>
      </c>
      <c r="Z774" t="str">
        <f ca="1">MID(Sheet1!DJ774,FIND(":",Sheet1!DJ774)+1,100)</f>
        <v>0</v>
      </c>
      <c r="AA774" t="str">
        <f ca="1">MID(Sheet1!DK774,FIND(":",Sheet1!DK774)+1,100)</f>
        <v>0.015公顷/岗位</v>
      </c>
      <c r="AB774" t="str">
        <f ca="1">MID(Sheet1!DL774,FIND(":",Sheet1!DL774)+1,100)</f>
        <v>用地面积/0.015</v>
      </c>
      <c r="AC774" t="str">
        <f ca="1">MID(Sheet1!DM774,FIND(":",Sheet1!DM774)+1,100)</f>
        <v>-</v>
      </c>
      <c r="AD774" t="str">
        <f ca="1">MID(Sheet1!DN774,FIND(":",Sheet1!DN774)+1,100)</f>
        <v>0</v>
      </c>
      <c r="AE774" t="str">
        <f ca="1">MID(Sheet1!DO774,FIND(":",Sheet1!DO774)+1,100)</f>
        <v>30立方米/公顷*日</v>
      </c>
      <c r="AF774" t="str">
        <f ca="1">MID(Sheet1!DP774,FIND(":",Sheet1!DP774)+1,100)</f>
        <v>用地面积*30</v>
      </c>
      <c r="AG774" t="str">
        <f ca="1">MID(Sheet1!DQ774,FIND(":",Sheet1!DQ774)+1,100)</f>
        <v>0</v>
      </c>
      <c r="AH774" t="str">
        <f ca="1">MID(Sheet1!DR774,FIND(":",Sheet1!DR774)+1,100)</f>
        <v>用水量*0</v>
      </c>
      <c r="AI774" t="str">
        <f ca="1">MID(Sheet1!DS774,FIND(":",Sheet1!DS774)+1,100)</f>
        <v>20千瓦/公顷</v>
      </c>
      <c r="AJ774" t="str">
        <f ca="1">MID(Sheet1!DT774,FIND(":",Sheet1!DT774)+1,100)</f>
        <v>1</v>
      </c>
      <c r="AK774" t="str">
        <f ca="1">MID(Sheet1!DU774,FIND(":",Sheet1!DU774)+1,100)</f>
        <v>用地面积*20*1</v>
      </c>
      <c r="AL774" t="str">
        <f ca="1">MID(Sheet1!DV774,FIND(":",Sheet1!DV774)+1,100)</f>
        <v>30门/公顷</v>
      </c>
      <c r="AM774" t="str">
        <f ca="1">MID(Sheet1!DW774,FIND(":",Sheet1!DW774)+1,100)</f>
        <v>用地面积*30</v>
      </c>
      <c r="AN774" t="str">
        <f ca="1">MID(Sheet1!DX774,FIND(":",Sheet1!DX774)+1,100)</f>
        <v>20门/公顷</v>
      </c>
      <c r="AO774" t="str">
        <f ca="1">MID(Sheet1!DY774,FIND(":",Sheet1!DY774)+1,100)</f>
        <v>用地面积*20</v>
      </c>
      <c r="AP774" t="str">
        <f ca="1">MID(Sheet1!DZ774,FIND(":",Sheet1!DZ774)+1,100)</f>
        <v>-</v>
      </c>
      <c r="AQ774" t="str">
        <f ca="1">MID(Sheet1!EA774,FIND(":",Sheet1!EA774)+1,100)</f>
        <v>0</v>
      </c>
      <c r="AR774" t="str">
        <f ca="1">MID(Sheet1!EB774,FIND(":",Sheet1!EB774)+1,100)</f>
        <v>0</v>
      </c>
      <c r="AS774" t="str">
        <f ca="1">MID(Sheet1!EC774,FIND(":",Sheet1!EC774)+1,100)</f>
        <v>-</v>
      </c>
      <c r="AT774" t="str">
        <f ca="1">MID(Sheet1!ED774,FIND(":",Sheet1!ED774)+1,100)</f>
        <v>0</v>
      </c>
      <c r="AU774" t="str">
        <f ca="1">MID(Sheet1!EE774,FIND(":",Sheet1!EE774)+1,100)</f>
        <v>-</v>
      </c>
      <c r="AV774" t="str">
        <f ca="1">MID(Sheet1!EF774,FIND(":",Sheet1!EF774)+1,100)</f>
        <v>0</v>
      </c>
      <c r="AW774" t="str">
        <f ca="1">MID(Sheet1!EG774,FIND(":",Sheet1!EG774)+1,100)</f>
        <v>城镇建设用地</v>
      </c>
    </row>
    <row r="775" spans="1:49" x14ac:dyDescent="0.2">
      <c r="A775" t="str">
        <f>MID(Sheet1!CK775,FIND(":",Sheet1!CK775)+1,100)</f>
        <v>120802v#公共交通场站用地#国空</v>
      </c>
      <c r="B775" t="str">
        <f>MID(Sheet1!CL775,FIND(":",Sheet1!CL775)+1,100)</f>
        <v>公共交通场站用地</v>
      </c>
      <c r="C775" t="str">
        <f>MID(Sheet1!CM775,FIND(":",Sheet1!CM775)+1,100)</f>
        <v/>
      </c>
      <c r="D775" t="str">
        <f>MID(Sheet1!CN775,FIND(":",Sheet1!CN775)+1,100)</f>
        <v>120802v</v>
      </c>
      <c r="E775" t="str">
        <f>MID(Sheet1!CO775,FIND(":",Sheet1!CO775)+1,100)</f>
        <v>国空</v>
      </c>
      <c r="F775" t="str">
        <f>MID(Sheet1!CP775,FIND(":",Sheet1!CP775)+1,100)</f>
        <v>S32</v>
      </c>
      <c r="G775" t="str">
        <f>MID(Sheet1!CQ775,FIND(":",Sheet1!CQ775)+1,100)</f>
        <v>S4#交通场站用地#城规</v>
      </c>
      <c r="H775" t="str">
        <f>MID(Sheet1!CR775,FIND(":",Sheet1!CR775)+1,100)</f>
        <v>S41</v>
      </c>
      <c r="I775" t="str">
        <f>MID(Sheet1!CS775,FIND(":",Sheet1!CS775)+1,100)</f>
        <v>120802#公共交通场站用地#国空</v>
      </c>
      <c r="J775" t="str">
        <f>MID(Sheet1!CT775,FIND(":",Sheet1!CT775)+1,100)</f>
        <v>4</v>
      </c>
      <c r="K775" t="str">
        <f>MID(Sheet1!CU775,FIND(":",Sheet1!CU775)+1,100)</f>
        <v>3120802</v>
      </c>
      <c r="L775" t="str">
        <f ca="1">MID(Sheet1!CV775,FIND(":",Sheet1!CV775)+1,100)</f>
        <v>142,142,142</v>
      </c>
      <c r="M775" t="str">
        <f ca="1">MID(Sheet1!CW775,FIND(":",Sheet1!CW775)+1,100)</f>
        <v>面积*容积率</v>
      </c>
      <c r="N775" t="str">
        <f ca="1">MID(Sheet1!CX775,FIND(":",Sheet1!CX775)+1,100)</f>
        <v>地块建筑面积*0</v>
      </c>
      <c r="O775" t="str">
        <f ca="1">MID(Sheet1!CY775,FIND(":",Sheet1!CY775)+1,100)</f>
        <v>地块建筑面积*0</v>
      </c>
      <c r="P775" t="str">
        <f ca="1">MID(Sheet1!CZ775,FIND(":",Sheet1!CZ775)+1,100)</f>
        <v>地块建筑面积*0</v>
      </c>
      <c r="Q775" t="str">
        <f ca="1">MID(Sheet1!DA775,FIND(":",Sheet1!DA775)+1,100)</f>
        <v>地块建筑面积*0</v>
      </c>
      <c r="R775" t="str">
        <f ca="1">MID(Sheet1!DB775,FIND(":",Sheet1!DB775)+1,100)</f>
        <v>地块建筑面积*0</v>
      </c>
      <c r="S775" t="str">
        <f ca="1">MID(Sheet1!DC775,FIND(":",Sheet1!DC775)+1,100)</f>
        <v>地块建筑面积*0</v>
      </c>
      <c r="T775" t="str">
        <f ca="1">MID(Sheet1!DD775,FIND(":",Sheet1!DD775)+1,100)</f>
        <v>地块建筑面积*0</v>
      </c>
      <c r="U775" t="str">
        <f ca="1">MID(Sheet1!DE775,FIND(":",Sheet1!DE775)+1,100)</f>
        <v>面积*0</v>
      </c>
      <c r="V775" t="str">
        <f ca="1">MID(Sheet1!DF775,FIND(":",Sheet1!DF775)+1,100)</f>
        <v>面积*0</v>
      </c>
      <c r="W775" t="str">
        <f ca="1">MID(Sheet1!DG775,FIND(":",Sheet1!DG775)+1,100)</f>
        <v>-</v>
      </c>
      <c r="X775" t="str">
        <f ca="1">MID(Sheet1!DH775,FIND(":",Sheet1!DH775)+1,100)</f>
        <v>0</v>
      </c>
      <c r="Y775" t="str">
        <f ca="1">MID(Sheet1!DI775,FIND(":",Sheet1!DI775)+1,100)</f>
        <v>-</v>
      </c>
      <c r="Z775" t="str">
        <f ca="1">MID(Sheet1!DJ775,FIND(":",Sheet1!DJ775)+1,100)</f>
        <v>0</v>
      </c>
      <c r="AA775" t="str">
        <f ca="1">MID(Sheet1!DK775,FIND(":",Sheet1!DK775)+1,100)</f>
        <v>0.015公顷/岗位</v>
      </c>
      <c r="AB775" t="str">
        <f ca="1">MID(Sheet1!DL775,FIND(":",Sheet1!DL775)+1,100)</f>
        <v>用地面积/0.015</v>
      </c>
      <c r="AC775" t="str">
        <f ca="1">MID(Sheet1!DM775,FIND(":",Sheet1!DM775)+1,100)</f>
        <v>-</v>
      </c>
      <c r="AD775" t="str">
        <f ca="1">MID(Sheet1!DN775,FIND(":",Sheet1!DN775)+1,100)</f>
        <v>0</v>
      </c>
      <c r="AE775" t="str">
        <f ca="1">MID(Sheet1!DO775,FIND(":",Sheet1!DO775)+1,100)</f>
        <v>30立方米/公顷*日</v>
      </c>
      <c r="AF775" t="str">
        <f ca="1">MID(Sheet1!DP775,FIND(":",Sheet1!DP775)+1,100)</f>
        <v>用地面积*30</v>
      </c>
      <c r="AG775" t="str">
        <f ca="1">MID(Sheet1!DQ775,FIND(":",Sheet1!DQ775)+1,100)</f>
        <v>0</v>
      </c>
      <c r="AH775" t="str">
        <f ca="1">MID(Sheet1!DR775,FIND(":",Sheet1!DR775)+1,100)</f>
        <v>用水量*0</v>
      </c>
      <c r="AI775" t="str">
        <f ca="1">MID(Sheet1!DS775,FIND(":",Sheet1!DS775)+1,100)</f>
        <v>20千瓦/公顷</v>
      </c>
      <c r="AJ775" t="str">
        <f ca="1">MID(Sheet1!DT775,FIND(":",Sheet1!DT775)+1,100)</f>
        <v>1</v>
      </c>
      <c r="AK775" t="str">
        <f ca="1">MID(Sheet1!DU775,FIND(":",Sheet1!DU775)+1,100)</f>
        <v>用地面积*20*1</v>
      </c>
      <c r="AL775" t="str">
        <f ca="1">MID(Sheet1!DV775,FIND(":",Sheet1!DV775)+1,100)</f>
        <v>30门/公顷</v>
      </c>
      <c r="AM775" t="str">
        <f ca="1">MID(Sheet1!DW775,FIND(":",Sheet1!DW775)+1,100)</f>
        <v>用地面积*30</v>
      </c>
      <c r="AN775" t="str">
        <f ca="1">MID(Sheet1!DX775,FIND(":",Sheet1!DX775)+1,100)</f>
        <v>20门/公顷</v>
      </c>
      <c r="AO775" t="str">
        <f ca="1">MID(Sheet1!DY775,FIND(":",Sheet1!DY775)+1,100)</f>
        <v>用地面积*20</v>
      </c>
      <c r="AP775" t="str">
        <f ca="1">MID(Sheet1!DZ775,FIND(":",Sheet1!DZ775)+1,100)</f>
        <v>-</v>
      </c>
      <c r="AQ775" t="str">
        <f ca="1">MID(Sheet1!EA775,FIND(":",Sheet1!EA775)+1,100)</f>
        <v>0</v>
      </c>
      <c r="AR775" t="str">
        <f ca="1">MID(Sheet1!EB775,FIND(":",Sheet1!EB775)+1,100)</f>
        <v>0</v>
      </c>
      <c r="AS775" t="str">
        <f ca="1">MID(Sheet1!EC775,FIND(":",Sheet1!EC775)+1,100)</f>
        <v>-</v>
      </c>
      <c r="AT775" t="str">
        <f ca="1">MID(Sheet1!ED775,FIND(":",Sheet1!ED775)+1,100)</f>
        <v>0</v>
      </c>
      <c r="AU775" t="str">
        <f ca="1">MID(Sheet1!EE775,FIND(":",Sheet1!EE775)+1,100)</f>
        <v>-</v>
      </c>
      <c r="AV775" t="str">
        <f ca="1">MID(Sheet1!EF775,FIND(":",Sheet1!EF775)+1,100)</f>
        <v>0</v>
      </c>
      <c r="AW775" t="str">
        <f ca="1">MID(Sheet1!EG775,FIND(":",Sheet1!EG775)+1,100)</f>
        <v>城镇建设用地</v>
      </c>
    </row>
    <row r="776" spans="1:49" x14ac:dyDescent="0.2">
      <c r="A776" t="str">
        <f>MID(Sheet1!CK776,FIND(":",Sheet1!CK776)+1,100)</f>
        <v>120803#社会停车场用地#国空</v>
      </c>
      <c r="B776" t="str">
        <f>MID(Sheet1!CL776,FIND(":",Sheet1!CL776)+1,100)</f>
        <v>社会停车场用地</v>
      </c>
      <c r="C776" t="str">
        <f>MID(Sheet1!CM776,FIND(":",Sheet1!CM776)+1,100)</f>
        <v/>
      </c>
      <c r="D776" t="str">
        <f>MID(Sheet1!CN776,FIND(":",Sheet1!CN776)+1,100)</f>
        <v>120803</v>
      </c>
      <c r="E776" t="str">
        <f>MID(Sheet1!CO776,FIND(":",Sheet1!CO776)+1,100)</f>
        <v>国空</v>
      </c>
      <c r="F776" t="str">
        <f>MID(Sheet1!CP776,FIND(":",Sheet1!CP776)+1,100)</f>
        <v>S33</v>
      </c>
      <c r="G776" t="str">
        <f>MID(Sheet1!CQ776,FIND(":",Sheet1!CQ776)+1,100)</f>
        <v>S4#交通场站用地#城规</v>
      </c>
      <c r="H776" t="str">
        <f>MID(Sheet1!CR776,FIND(":",Sheet1!CR776)+1,100)</f>
        <v>S4</v>
      </c>
      <c r="I776" t="str">
        <f>MID(Sheet1!CS776,FIND(":",Sheet1!CS776)+1,100)</f>
        <v>1208#交通场站用地#国空</v>
      </c>
      <c r="J776" t="str">
        <f>MID(Sheet1!CT776,FIND(":",Sheet1!CT776)+1,100)</f>
        <v>3</v>
      </c>
      <c r="K776" t="str">
        <f>MID(Sheet1!CU776,FIND(":",Sheet1!CU776)+1,100)</f>
        <v>21208</v>
      </c>
      <c r="L776" t="str">
        <f ca="1">MID(Sheet1!CV776,FIND(":",Sheet1!CV776)+1,100)</f>
        <v>142,142,142</v>
      </c>
      <c r="M776" t="str">
        <f ca="1">MID(Sheet1!CW776,FIND(":",Sheet1!CW776)+1,100)</f>
        <v>面积*容积率</v>
      </c>
      <c r="N776" t="str">
        <f ca="1">MID(Sheet1!CX776,FIND(":",Sheet1!CX776)+1,100)</f>
        <v>地块建筑面积*0</v>
      </c>
      <c r="O776" t="str">
        <f ca="1">MID(Sheet1!CY776,FIND(":",Sheet1!CY776)+1,100)</f>
        <v>地块建筑面积*0</v>
      </c>
      <c r="P776" t="str">
        <f ca="1">MID(Sheet1!CZ776,FIND(":",Sheet1!CZ776)+1,100)</f>
        <v>地块建筑面积*0</v>
      </c>
      <c r="Q776" t="str">
        <f ca="1">MID(Sheet1!DA776,FIND(":",Sheet1!DA776)+1,100)</f>
        <v>地块建筑面积*0</v>
      </c>
      <c r="R776" t="str">
        <f ca="1">MID(Sheet1!DB776,FIND(":",Sheet1!DB776)+1,100)</f>
        <v>地块建筑面积*0</v>
      </c>
      <c r="S776" t="str">
        <f ca="1">MID(Sheet1!DC776,FIND(":",Sheet1!DC776)+1,100)</f>
        <v>地块建筑面积*0</v>
      </c>
      <c r="T776" t="str">
        <f ca="1">MID(Sheet1!DD776,FIND(":",Sheet1!DD776)+1,100)</f>
        <v>地块建筑面积*0</v>
      </c>
      <c r="U776" t="str">
        <f ca="1">MID(Sheet1!DE776,FIND(":",Sheet1!DE776)+1,100)</f>
        <v>面积*0</v>
      </c>
      <c r="V776" t="str">
        <f ca="1">MID(Sheet1!DF776,FIND(":",Sheet1!DF776)+1,100)</f>
        <v>面积*0</v>
      </c>
      <c r="W776" t="str">
        <f ca="1">MID(Sheet1!DG776,FIND(":",Sheet1!DG776)+1,100)</f>
        <v>-</v>
      </c>
      <c r="X776" t="str">
        <f ca="1">MID(Sheet1!DH776,FIND(":",Sheet1!DH776)+1,100)</f>
        <v>0</v>
      </c>
      <c r="Y776" t="str">
        <f ca="1">MID(Sheet1!DI776,FIND(":",Sheet1!DI776)+1,100)</f>
        <v>-</v>
      </c>
      <c r="Z776" t="str">
        <f ca="1">MID(Sheet1!DJ776,FIND(":",Sheet1!DJ776)+1,100)</f>
        <v>0</v>
      </c>
      <c r="AA776" t="str">
        <f ca="1">MID(Sheet1!DK776,FIND(":",Sheet1!DK776)+1,100)</f>
        <v>0.015公顷/岗位</v>
      </c>
      <c r="AB776" t="str">
        <f ca="1">MID(Sheet1!DL776,FIND(":",Sheet1!DL776)+1,100)</f>
        <v>用地面积/0.015</v>
      </c>
      <c r="AC776" t="str">
        <f ca="1">MID(Sheet1!DM776,FIND(":",Sheet1!DM776)+1,100)</f>
        <v>-</v>
      </c>
      <c r="AD776" t="str">
        <f ca="1">MID(Sheet1!DN776,FIND(":",Sheet1!DN776)+1,100)</f>
        <v>0</v>
      </c>
      <c r="AE776" t="str">
        <f ca="1">MID(Sheet1!DO776,FIND(":",Sheet1!DO776)+1,100)</f>
        <v>30立方米/公顷*日</v>
      </c>
      <c r="AF776" t="str">
        <f ca="1">MID(Sheet1!DP776,FIND(":",Sheet1!DP776)+1,100)</f>
        <v>用地面积*30</v>
      </c>
      <c r="AG776" t="str">
        <f ca="1">MID(Sheet1!DQ776,FIND(":",Sheet1!DQ776)+1,100)</f>
        <v>0</v>
      </c>
      <c r="AH776" t="str">
        <f ca="1">MID(Sheet1!DR776,FIND(":",Sheet1!DR776)+1,100)</f>
        <v>用水量*0</v>
      </c>
      <c r="AI776" t="str">
        <f ca="1">MID(Sheet1!DS776,FIND(":",Sheet1!DS776)+1,100)</f>
        <v>20千瓦/公顷</v>
      </c>
      <c r="AJ776" t="str">
        <f ca="1">MID(Sheet1!DT776,FIND(":",Sheet1!DT776)+1,100)</f>
        <v>1</v>
      </c>
      <c r="AK776" t="str">
        <f ca="1">MID(Sheet1!DU776,FIND(":",Sheet1!DU776)+1,100)</f>
        <v>用地面积*20*1</v>
      </c>
      <c r="AL776" t="str">
        <f ca="1">MID(Sheet1!DV776,FIND(":",Sheet1!DV776)+1,100)</f>
        <v>30门/公顷</v>
      </c>
      <c r="AM776" t="str">
        <f ca="1">MID(Sheet1!DW776,FIND(":",Sheet1!DW776)+1,100)</f>
        <v>用地面积*30</v>
      </c>
      <c r="AN776" t="str">
        <f ca="1">MID(Sheet1!DX776,FIND(":",Sheet1!DX776)+1,100)</f>
        <v>20门/公顷</v>
      </c>
      <c r="AO776" t="str">
        <f ca="1">MID(Sheet1!DY776,FIND(":",Sheet1!DY776)+1,100)</f>
        <v>用地面积*20</v>
      </c>
      <c r="AP776" t="str">
        <f ca="1">MID(Sheet1!DZ776,FIND(":",Sheet1!DZ776)+1,100)</f>
        <v>-</v>
      </c>
      <c r="AQ776" t="str">
        <f ca="1">MID(Sheet1!EA776,FIND(":",Sheet1!EA776)+1,100)</f>
        <v>0</v>
      </c>
      <c r="AR776" t="str">
        <f ca="1">MID(Sheet1!EB776,FIND(":",Sheet1!EB776)+1,100)</f>
        <v>0</v>
      </c>
      <c r="AS776" t="str">
        <f ca="1">MID(Sheet1!EC776,FIND(":",Sheet1!EC776)+1,100)</f>
        <v>-</v>
      </c>
      <c r="AT776" t="str">
        <f ca="1">MID(Sheet1!ED776,FIND(":",Sheet1!ED776)+1,100)</f>
        <v>0</v>
      </c>
      <c r="AU776" t="str">
        <f ca="1">MID(Sheet1!EE776,FIND(":",Sheet1!EE776)+1,100)</f>
        <v>-</v>
      </c>
      <c r="AV776" t="str">
        <f ca="1">MID(Sheet1!EF776,FIND(":",Sheet1!EF776)+1,100)</f>
        <v>0</v>
      </c>
      <c r="AW776" t="str">
        <f ca="1">MID(Sheet1!EG776,FIND(":",Sheet1!EG776)+1,100)</f>
        <v>城镇建设用地</v>
      </c>
    </row>
    <row r="777" spans="1:49" x14ac:dyDescent="0.2">
      <c r="A777" t="str">
        <f>MID(Sheet1!CK777,FIND(":",Sheet1!CK777)+1,100)</f>
        <v>120803v#社会停车场用地#国空</v>
      </c>
      <c r="B777" t="str">
        <f>MID(Sheet1!CL777,FIND(":",Sheet1!CL777)+1,100)</f>
        <v>社会停车场用地</v>
      </c>
      <c r="C777" t="str">
        <f>MID(Sheet1!CM777,FIND(":",Sheet1!CM777)+1,100)</f>
        <v/>
      </c>
      <c r="D777" t="str">
        <f>MID(Sheet1!CN777,FIND(":",Sheet1!CN777)+1,100)</f>
        <v>120803v</v>
      </c>
      <c r="E777" t="str">
        <f>MID(Sheet1!CO777,FIND(":",Sheet1!CO777)+1,100)</f>
        <v>国空</v>
      </c>
      <c r="F777" t="str">
        <f>MID(Sheet1!CP777,FIND(":",Sheet1!CP777)+1,100)</f>
        <v>S33</v>
      </c>
      <c r="G777" t="str">
        <f>MID(Sheet1!CQ777,FIND(":",Sheet1!CQ777)+1,100)</f>
        <v>S4#交通场站用地#城规</v>
      </c>
      <c r="H777" t="str">
        <f>MID(Sheet1!CR777,FIND(":",Sheet1!CR777)+1,100)</f>
        <v>S42</v>
      </c>
      <c r="I777" t="str">
        <f>MID(Sheet1!CS777,FIND(":",Sheet1!CS777)+1,100)</f>
        <v>120803#社会停车场用地#国空</v>
      </c>
      <c r="J777" t="str">
        <f>MID(Sheet1!CT777,FIND(":",Sheet1!CT777)+1,100)</f>
        <v>4</v>
      </c>
      <c r="K777" t="str">
        <f>MID(Sheet1!CU777,FIND(":",Sheet1!CU777)+1,100)</f>
        <v>3120803</v>
      </c>
      <c r="L777" t="str">
        <f ca="1">MID(Sheet1!CV777,FIND(":",Sheet1!CV777)+1,100)</f>
        <v>142,142,142</v>
      </c>
      <c r="M777" t="str">
        <f ca="1">MID(Sheet1!CW777,FIND(":",Sheet1!CW777)+1,100)</f>
        <v>面积*容积率</v>
      </c>
      <c r="N777" t="str">
        <f ca="1">MID(Sheet1!CX777,FIND(":",Sheet1!CX777)+1,100)</f>
        <v>地块建筑面积*0</v>
      </c>
      <c r="O777" t="str">
        <f ca="1">MID(Sheet1!CY777,FIND(":",Sheet1!CY777)+1,100)</f>
        <v>地块建筑面积*0</v>
      </c>
      <c r="P777" t="str">
        <f ca="1">MID(Sheet1!CZ777,FIND(":",Sheet1!CZ777)+1,100)</f>
        <v>地块建筑面积*0</v>
      </c>
      <c r="Q777" t="str">
        <f ca="1">MID(Sheet1!DA777,FIND(":",Sheet1!DA777)+1,100)</f>
        <v>地块建筑面积*0</v>
      </c>
      <c r="R777" t="str">
        <f ca="1">MID(Sheet1!DB777,FIND(":",Sheet1!DB777)+1,100)</f>
        <v>地块建筑面积*0</v>
      </c>
      <c r="S777" t="str">
        <f ca="1">MID(Sheet1!DC777,FIND(":",Sheet1!DC777)+1,100)</f>
        <v>地块建筑面积*0</v>
      </c>
      <c r="T777" t="str">
        <f ca="1">MID(Sheet1!DD777,FIND(":",Sheet1!DD777)+1,100)</f>
        <v>地块建筑面积*0</v>
      </c>
      <c r="U777" t="str">
        <f ca="1">MID(Sheet1!DE777,FIND(":",Sheet1!DE777)+1,100)</f>
        <v>面积*0</v>
      </c>
      <c r="V777" t="str">
        <f ca="1">MID(Sheet1!DF777,FIND(":",Sheet1!DF777)+1,100)</f>
        <v>面积*0</v>
      </c>
      <c r="W777" t="str">
        <f ca="1">MID(Sheet1!DG777,FIND(":",Sheet1!DG777)+1,100)</f>
        <v>-</v>
      </c>
      <c r="X777" t="str">
        <f ca="1">MID(Sheet1!DH777,FIND(":",Sheet1!DH777)+1,100)</f>
        <v>0</v>
      </c>
      <c r="Y777" t="str">
        <f ca="1">MID(Sheet1!DI777,FIND(":",Sheet1!DI777)+1,100)</f>
        <v>-</v>
      </c>
      <c r="Z777" t="str">
        <f ca="1">MID(Sheet1!DJ777,FIND(":",Sheet1!DJ777)+1,100)</f>
        <v>0</v>
      </c>
      <c r="AA777" t="str">
        <f ca="1">MID(Sheet1!DK777,FIND(":",Sheet1!DK777)+1,100)</f>
        <v>0.015公顷/岗位</v>
      </c>
      <c r="AB777" t="str">
        <f ca="1">MID(Sheet1!DL777,FIND(":",Sheet1!DL777)+1,100)</f>
        <v>用地面积/0.015</v>
      </c>
      <c r="AC777" t="str">
        <f ca="1">MID(Sheet1!DM777,FIND(":",Sheet1!DM777)+1,100)</f>
        <v>-</v>
      </c>
      <c r="AD777" t="str">
        <f ca="1">MID(Sheet1!DN777,FIND(":",Sheet1!DN777)+1,100)</f>
        <v>0</v>
      </c>
      <c r="AE777" t="str">
        <f ca="1">MID(Sheet1!DO777,FIND(":",Sheet1!DO777)+1,100)</f>
        <v>30立方米/公顷*日</v>
      </c>
      <c r="AF777" t="str">
        <f ca="1">MID(Sheet1!DP777,FIND(":",Sheet1!DP777)+1,100)</f>
        <v>用地面积*30</v>
      </c>
      <c r="AG777" t="str">
        <f ca="1">MID(Sheet1!DQ777,FIND(":",Sheet1!DQ777)+1,100)</f>
        <v>0</v>
      </c>
      <c r="AH777" t="str">
        <f ca="1">MID(Sheet1!DR777,FIND(":",Sheet1!DR777)+1,100)</f>
        <v>用水量*0</v>
      </c>
      <c r="AI777" t="str">
        <f ca="1">MID(Sheet1!DS777,FIND(":",Sheet1!DS777)+1,100)</f>
        <v>20千瓦/公顷</v>
      </c>
      <c r="AJ777" t="str">
        <f ca="1">MID(Sheet1!DT777,FIND(":",Sheet1!DT777)+1,100)</f>
        <v>1</v>
      </c>
      <c r="AK777" t="str">
        <f ca="1">MID(Sheet1!DU777,FIND(":",Sheet1!DU777)+1,100)</f>
        <v>用地面积*20*1</v>
      </c>
      <c r="AL777" t="str">
        <f ca="1">MID(Sheet1!DV777,FIND(":",Sheet1!DV777)+1,100)</f>
        <v>30门/公顷</v>
      </c>
      <c r="AM777" t="str">
        <f ca="1">MID(Sheet1!DW777,FIND(":",Sheet1!DW777)+1,100)</f>
        <v>用地面积*30</v>
      </c>
      <c r="AN777" t="str">
        <f ca="1">MID(Sheet1!DX777,FIND(":",Sheet1!DX777)+1,100)</f>
        <v>20门/公顷</v>
      </c>
      <c r="AO777" t="str">
        <f ca="1">MID(Sheet1!DY777,FIND(":",Sheet1!DY777)+1,100)</f>
        <v>用地面积*20</v>
      </c>
      <c r="AP777" t="str">
        <f ca="1">MID(Sheet1!DZ777,FIND(":",Sheet1!DZ777)+1,100)</f>
        <v>-</v>
      </c>
      <c r="AQ777" t="str">
        <f ca="1">MID(Sheet1!EA777,FIND(":",Sheet1!EA777)+1,100)</f>
        <v>0</v>
      </c>
      <c r="AR777" t="str">
        <f ca="1">MID(Sheet1!EB777,FIND(":",Sheet1!EB777)+1,100)</f>
        <v>0</v>
      </c>
      <c r="AS777" t="str">
        <f ca="1">MID(Sheet1!EC777,FIND(":",Sheet1!EC777)+1,100)</f>
        <v>-</v>
      </c>
      <c r="AT777" t="str">
        <f ca="1">MID(Sheet1!ED777,FIND(":",Sheet1!ED777)+1,100)</f>
        <v>0</v>
      </c>
      <c r="AU777" t="str">
        <f ca="1">MID(Sheet1!EE777,FIND(":",Sheet1!EE777)+1,100)</f>
        <v>-</v>
      </c>
      <c r="AV777" t="str">
        <f ca="1">MID(Sheet1!EF777,FIND(":",Sheet1!EF777)+1,100)</f>
        <v>0</v>
      </c>
      <c r="AW777" t="str">
        <f ca="1">MID(Sheet1!EG777,FIND(":",Sheet1!EG777)+1,100)</f>
        <v>村庄建设用地</v>
      </c>
    </row>
    <row r="778" spans="1:49" x14ac:dyDescent="0.2">
      <c r="A778" t="str">
        <f>MID(Sheet1!CK778,FIND(":",Sheet1!CK778)+1,100)</f>
        <v>12080301#社会停车场用地#国空</v>
      </c>
      <c r="B778" t="str">
        <f>MID(Sheet1!CL778,FIND(":",Sheet1!CL778)+1,100)</f>
        <v>社会停车场用地</v>
      </c>
      <c r="C778" t="str">
        <f>MID(Sheet1!CM778,FIND(":",Sheet1!CM778)+1,100)</f>
        <v/>
      </c>
      <c r="D778" t="str">
        <f>MID(Sheet1!CN778,FIND(":",Sheet1!CN778)+1,100)</f>
        <v>12080301</v>
      </c>
      <c r="E778" t="str">
        <f>MID(Sheet1!CO778,FIND(":",Sheet1!CO778)+1,100)</f>
        <v>国空</v>
      </c>
      <c r="F778" t="str">
        <f>MID(Sheet1!CP778,FIND(":",Sheet1!CP778)+1,100)</f>
        <v>S33</v>
      </c>
      <c r="G778" t="str">
        <f>MID(Sheet1!CQ778,FIND(":",Sheet1!CQ778)+1,100)</f>
        <v>S4#交通场站用地#城规</v>
      </c>
      <c r="H778" t="str">
        <f>MID(Sheet1!CR778,FIND(":",Sheet1!CR778)+1,100)</f>
        <v>S42</v>
      </c>
      <c r="I778" t="str">
        <f>MID(Sheet1!CS778,FIND(":",Sheet1!CS778)+1,100)</f>
        <v>120803#社会停车场用地#国空</v>
      </c>
      <c r="J778" t="str">
        <f>MID(Sheet1!CT778,FIND(":",Sheet1!CT778)+1,100)</f>
        <v>4</v>
      </c>
      <c r="K778" t="str">
        <f>MID(Sheet1!CU778,FIND(":",Sheet1!CU778)+1,100)</f>
        <v>3120803</v>
      </c>
      <c r="L778" t="str">
        <f ca="1">MID(Sheet1!CV778,FIND(":",Sheet1!CV778)+1,100)</f>
        <v>142,142,142</v>
      </c>
      <c r="M778" t="str">
        <f ca="1">MID(Sheet1!CW778,FIND(":",Sheet1!CW778)+1,100)</f>
        <v>面积*容积率</v>
      </c>
      <c r="N778" t="str">
        <f ca="1">MID(Sheet1!CX778,FIND(":",Sheet1!CX778)+1,100)</f>
        <v>地块建筑面积*0</v>
      </c>
      <c r="O778" t="str">
        <f ca="1">MID(Sheet1!CY778,FIND(":",Sheet1!CY778)+1,100)</f>
        <v>地块建筑面积*0</v>
      </c>
      <c r="P778" t="str">
        <f ca="1">MID(Sheet1!CZ778,FIND(":",Sheet1!CZ778)+1,100)</f>
        <v>地块建筑面积*0</v>
      </c>
      <c r="Q778" t="str">
        <f ca="1">MID(Sheet1!DA778,FIND(":",Sheet1!DA778)+1,100)</f>
        <v>地块建筑面积*0</v>
      </c>
      <c r="R778" t="str">
        <f ca="1">MID(Sheet1!DB778,FIND(":",Sheet1!DB778)+1,100)</f>
        <v>地块建筑面积*0</v>
      </c>
      <c r="S778" t="str">
        <f ca="1">MID(Sheet1!DC778,FIND(":",Sheet1!DC778)+1,100)</f>
        <v>地块建筑面积*0</v>
      </c>
      <c r="T778" t="str">
        <f ca="1">MID(Sheet1!DD778,FIND(":",Sheet1!DD778)+1,100)</f>
        <v>地块建筑面积*0</v>
      </c>
      <c r="U778" t="str">
        <f ca="1">MID(Sheet1!DE778,FIND(":",Sheet1!DE778)+1,100)</f>
        <v>面积*0</v>
      </c>
      <c r="V778" t="str">
        <f ca="1">MID(Sheet1!DF778,FIND(":",Sheet1!DF778)+1,100)</f>
        <v>面积*0</v>
      </c>
      <c r="W778" t="str">
        <f ca="1">MID(Sheet1!DG778,FIND(":",Sheet1!DG778)+1,100)</f>
        <v>-</v>
      </c>
      <c r="X778" t="str">
        <f ca="1">MID(Sheet1!DH778,FIND(":",Sheet1!DH778)+1,100)</f>
        <v>0</v>
      </c>
      <c r="Y778" t="str">
        <f ca="1">MID(Sheet1!DI778,FIND(":",Sheet1!DI778)+1,100)</f>
        <v>-</v>
      </c>
      <c r="Z778" t="str">
        <f ca="1">MID(Sheet1!DJ778,FIND(":",Sheet1!DJ778)+1,100)</f>
        <v>0</v>
      </c>
      <c r="AA778" t="str">
        <f ca="1">MID(Sheet1!DK778,FIND(":",Sheet1!DK778)+1,100)</f>
        <v>0.015公顷/岗位</v>
      </c>
      <c r="AB778" t="str">
        <f ca="1">MID(Sheet1!DL778,FIND(":",Sheet1!DL778)+1,100)</f>
        <v>用地面积/0.015</v>
      </c>
      <c r="AC778" t="str">
        <f ca="1">MID(Sheet1!DM778,FIND(":",Sheet1!DM778)+1,100)</f>
        <v>-</v>
      </c>
      <c r="AD778" t="str">
        <f ca="1">MID(Sheet1!DN778,FIND(":",Sheet1!DN778)+1,100)</f>
        <v>0</v>
      </c>
      <c r="AE778" t="str">
        <f ca="1">MID(Sheet1!DO778,FIND(":",Sheet1!DO778)+1,100)</f>
        <v>30立方米/公顷*日</v>
      </c>
      <c r="AF778" t="str">
        <f ca="1">MID(Sheet1!DP778,FIND(":",Sheet1!DP778)+1,100)</f>
        <v>用地面积*30</v>
      </c>
      <c r="AG778" t="str">
        <f ca="1">MID(Sheet1!DQ778,FIND(":",Sheet1!DQ778)+1,100)</f>
        <v>0</v>
      </c>
      <c r="AH778" t="str">
        <f ca="1">MID(Sheet1!DR778,FIND(":",Sheet1!DR778)+1,100)</f>
        <v>用水量*0</v>
      </c>
      <c r="AI778" t="str">
        <f ca="1">MID(Sheet1!DS778,FIND(":",Sheet1!DS778)+1,100)</f>
        <v>20千瓦/公顷</v>
      </c>
      <c r="AJ778" t="str">
        <f ca="1">MID(Sheet1!DT778,FIND(":",Sheet1!DT778)+1,100)</f>
        <v>1</v>
      </c>
      <c r="AK778" t="str">
        <f ca="1">MID(Sheet1!DU778,FIND(":",Sheet1!DU778)+1,100)</f>
        <v>用地面积*20*1</v>
      </c>
      <c r="AL778" t="str">
        <f ca="1">MID(Sheet1!DV778,FIND(":",Sheet1!DV778)+1,100)</f>
        <v>30门/公顷</v>
      </c>
      <c r="AM778" t="str">
        <f ca="1">MID(Sheet1!DW778,FIND(":",Sheet1!DW778)+1,100)</f>
        <v>用地面积*30</v>
      </c>
      <c r="AN778" t="str">
        <f ca="1">MID(Sheet1!DX778,FIND(":",Sheet1!DX778)+1,100)</f>
        <v>20门/公顷</v>
      </c>
      <c r="AO778" t="str">
        <f ca="1">MID(Sheet1!DY778,FIND(":",Sheet1!DY778)+1,100)</f>
        <v>用地面积*20</v>
      </c>
      <c r="AP778" t="str">
        <f ca="1">MID(Sheet1!DZ778,FIND(":",Sheet1!DZ778)+1,100)</f>
        <v>-</v>
      </c>
      <c r="AQ778" t="str">
        <f ca="1">MID(Sheet1!EA778,FIND(":",Sheet1!EA778)+1,100)</f>
        <v>0</v>
      </c>
      <c r="AR778" t="str">
        <f ca="1">MID(Sheet1!EB778,FIND(":",Sheet1!EB778)+1,100)</f>
        <v>0</v>
      </c>
      <c r="AS778" t="str">
        <f ca="1">MID(Sheet1!EC778,FIND(":",Sheet1!EC778)+1,100)</f>
        <v>-</v>
      </c>
      <c r="AT778" t="str">
        <f ca="1">MID(Sheet1!ED778,FIND(":",Sheet1!ED778)+1,100)</f>
        <v>0</v>
      </c>
      <c r="AU778" t="str">
        <f ca="1">MID(Sheet1!EE778,FIND(":",Sheet1!EE778)+1,100)</f>
        <v>-</v>
      </c>
      <c r="AV778" t="str">
        <f ca="1">MID(Sheet1!EF778,FIND(":",Sheet1!EF778)+1,100)</f>
        <v>0</v>
      </c>
      <c r="AW778" t="str">
        <f ca="1">MID(Sheet1!EG778,FIND(":",Sheet1!EG778)+1,100)</f>
        <v>村庄建设用地</v>
      </c>
    </row>
    <row r="779" spans="1:49" x14ac:dyDescent="0.2">
      <c r="A779" t="str">
        <f>MID(Sheet1!CK779,FIND(":",Sheet1!CK779)+1,100)</f>
        <v>1209#其他交通设施用地#国空</v>
      </c>
      <c r="B779" t="str">
        <f>MID(Sheet1!CL779,FIND(":",Sheet1!CL779)+1,100)</f>
        <v>其他交通设施用地</v>
      </c>
      <c r="C779" t="str">
        <f>MID(Sheet1!CM779,FIND(":",Sheet1!CM779)+1,100)</f>
        <v/>
      </c>
      <c r="D779" t="str">
        <f>MID(Sheet1!CN779,FIND(":",Sheet1!CN779)+1,100)</f>
        <v>1209</v>
      </c>
      <c r="E779" t="str">
        <f>MID(Sheet1!CO779,FIND(":",Sheet1!CO779)+1,100)</f>
        <v>国空</v>
      </c>
      <c r="F779" t="str">
        <f>MID(Sheet1!CP779,FIND(":",Sheet1!CP779)+1,100)</f>
        <v>S9</v>
      </c>
      <c r="G779" t="str">
        <f>MID(Sheet1!CQ779,FIND(":",Sheet1!CQ779)+1,100)</f>
        <v>S9#其他交通设施用地#城规</v>
      </c>
      <c r="H779" t="str">
        <f>MID(Sheet1!CR779,FIND(":",Sheet1!CR779)+1,100)</f>
        <v>S</v>
      </c>
      <c r="I779" t="str">
        <f>MID(Sheet1!CS779,FIND(":",Sheet1!CS779)+1,100)</f>
        <v>12#交通运输用地#国空</v>
      </c>
      <c r="J779" t="str">
        <f>MID(Sheet1!CT779,FIND(":",Sheet1!CT779)+1,100)</f>
        <v>2</v>
      </c>
      <c r="K779" t="str">
        <f>MID(Sheet1!CU779,FIND(":",Sheet1!CU779)+1,100)</f>
        <v>112</v>
      </c>
      <c r="L779" t="str">
        <f ca="1">MID(Sheet1!CV779,FIND(":",Sheet1!CV779)+1,100)</f>
        <v>153,134,117</v>
      </c>
      <c r="M779" t="str">
        <f ca="1">MID(Sheet1!CW779,FIND(":",Sheet1!CW779)+1,100)</f>
        <v>面积*容积率</v>
      </c>
      <c r="N779" t="str">
        <f ca="1">MID(Sheet1!CX779,FIND(":",Sheet1!CX779)+1,100)</f>
        <v>地块建筑面积*0</v>
      </c>
      <c r="O779" t="str">
        <f ca="1">MID(Sheet1!CY779,FIND(":",Sheet1!CY779)+1,100)</f>
        <v>地块建筑面积*0</v>
      </c>
      <c r="P779" t="str">
        <f ca="1">MID(Sheet1!CZ779,FIND(":",Sheet1!CZ779)+1,100)</f>
        <v>地块建筑面积*0</v>
      </c>
      <c r="Q779" t="str">
        <f ca="1">MID(Sheet1!DA779,FIND(":",Sheet1!DA779)+1,100)</f>
        <v>地块建筑面积*0</v>
      </c>
      <c r="R779" t="str">
        <f ca="1">MID(Sheet1!DB779,FIND(":",Sheet1!DB779)+1,100)</f>
        <v>地块建筑面积*0</v>
      </c>
      <c r="S779" t="str">
        <f ca="1">MID(Sheet1!DC779,FIND(":",Sheet1!DC779)+1,100)</f>
        <v>地块建筑面积*0</v>
      </c>
      <c r="T779" t="str">
        <f ca="1">MID(Sheet1!DD779,FIND(":",Sheet1!DD779)+1,100)</f>
        <v>地块建筑面积*0</v>
      </c>
      <c r="U779" t="str">
        <f ca="1">MID(Sheet1!DE779,FIND(":",Sheet1!DE779)+1,100)</f>
        <v>面积*0</v>
      </c>
      <c r="V779" t="str">
        <f ca="1">MID(Sheet1!DF779,FIND(":",Sheet1!DF779)+1,100)</f>
        <v>面积*0</v>
      </c>
      <c r="W779" t="str">
        <f ca="1">MID(Sheet1!DG779,FIND(":",Sheet1!DG779)+1,100)</f>
        <v>-</v>
      </c>
      <c r="X779" t="str">
        <f ca="1">MID(Sheet1!DH779,FIND(":",Sheet1!DH779)+1,100)</f>
        <v>0</v>
      </c>
      <c r="Y779" t="str">
        <f ca="1">MID(Sheet1!DI779,FIND(":",Sheet1!DI779)+1,100)</f>
        <v>-</v>
      </c>
      <c r="Z779" t="str">
        <f ca="1">MID(Sheet1!DJ779,FIND(":",Sheet1!DJ779)+1,100)</f>
        <v>0</v>
      </c>
      <c r="AA779" t="str">
        <f ca="1">MID(Sheet1!DK779,FIND(":",Sheet1!DK779)+1,100)</f>
        <v>0.015公顷/岗位</v>
      </c>
      <c r="AB779" t="str">
        <f ca="1">MID(Sheet1!DL779,FIND(":",Sheet1!DL779)+1,100)</f>
        <v>用地面积/0.015</v>
      </c>
      <c r="AC779" t="str">
        <f ca="1">MID(Sheet1!DM779,FIND(":",Sheet1!DM779)+1,100)</f>
        <v>-</v>
      </c>
      <c r="AD779" t="str">
        <f ca="1">MID(Sheet1!DN779,FIND(":",Sheet1!DN779)+1,100)</f>
        <v>0</v>
      </c>
      <c r="AE779" t="str">
        <f ca="1">MID(Sheet1!DO779,FIND(":",Sheet1!DO779)+1,100)</f>
        <v>30立方米/公顷*日</v>
      </c>
      <c r="AF779" t="str">
        <f ca="1">MID(Sheet1!DP779,FIND(":",Sheet1!DP779)+1,100)</f>
        <v>用地面积*30</v>
      </c>
      <c r="AG779" t="str">
        <f ca="1">MID(Sheet1!DQ779,FIND(":",Sheet1!DQ779)+1,100)</f>
        <v>0</v>
      </c>
      <c r="AH779" t="str">
        <f ca="1">MID(Sheet1!DR779,FIND(":",Sheet1!DR779)+1,100)</f>
        <v>用水量*0</v>
      </c>
      <c r="AI779" t="str">
        <f ca="1">MID(Sheet1!DS779,FIND(":",Sheet1!DS779)+1,100)</f>
        <v>20千瓦/公顷</v>
      </c>
      <c r="AJ779" t="str">
        <f ca="1">MID(Sheet1!DT779,FIND(":",Sheet1!DT779)+1,100)</f>
        <v>1</v>
      </c>
      <c r="AK779" t="str">
        <f ca="1">MID(Sheet1!DU779,FIND(":",Sheet1!DU779)+1,100)</f>
        <v>用地面积*20*1</v>
      </c>
      <c r="AL779" t="str">
        <f ca="1">MID(Sheet1!DV779,FIND(":",Sheet1!DV779)+1,100)</f>
        <v>30门/公顷</v>
      </c>
      <c r="AM779" t="str">
        <f ca="1">MID(Sheet1!DW779,FIND(":",Sheet1!DW779)+1,100)</f>
        <v>用地面积*30</v>
      </c>
      <c r="AN779" t="str">
        <f ca="1">MID(Sheet1!DX779,FIND(":",Sheet1!DX779)+1,100)</f>
        <v>20门/公顷</v>
      </c>
      <c r="AO779" t="str">
        <f ca="1">MID(Sheet1!DY779,FIND(":",Sheet1!DY779)+1,100)</f>
        <v>用地面积*20</v>
      </c>
      <c r="AP779" t="str">
        <f ca="1">MID(Sheet1!DZ779,FIND(":",Sheet1!DZ779)+1,100)</f>
        <v>-</v>
      </c>
      <c r="AQ779" t="str">
        <f ca="1">MID(Sheet1!EA779,FIND(":",Sheet1!EA779)+1,100)</f>
        <v>0</v>
      </c>
      <c r="AR779" t="str">
        <f ca="1">MID(Sheet1!EB779,FIND(":",Sheet1!EB779)+1,100)</f>
        <v>0</v>
      </c>
      <c r="AS779" t="str">
        <f ca="1">MID(Sheet1!EC779,FIND(":",Sheet1!EC779)+1,100)</f>
        <v>-</v>
      </c>
      <c r="AT779" t="str">
        <f ca="1">MID(Sheet1!ED779,FIND(":",Sheet1!ED779)+1,100)</f>
        <v>0</v>
      </c>
      <c r="AU779" t="str">
        <f ca="1">MID(Sheet1!EE779,FIND(":",Sheet1!EE779)+1,100)</f>
        <v>-</v>
      </c>
      <c r="AV779" t="str">
        <f ca="1">MID(Sheet1!EF779,FIND(":",Sheet1!EF779)+1,100)</f>
        <v>0</v>
      </c>
      <c r="AW779" t="str">
        <f ca="1">MID(Sheet1!EG779,FIND(":",Sheet1!EG779)+1,100)</f>
        <v>城镇建设用地</v>
      </c>
    </row>
    <row r="780" spans="1:49" x14ac:dyDescent="0.2">
      <c r="A780" t="str">
        <f>MID(Sheet1!CK780,FIND(":",Sheet1!CK780)+1,100)</f>
        <v>1208v#交通场站用地#国空</v>
      </c>
      <c r="B780" t="str">
        <f>MID(Sheet1!CL780,FIND(":",Sheet1!CL780)+1,100)</f>
        <v>交通场站用地</v>
      </c>
      <c r="C780" t="str">
        <f>MID(Sheet1!CM780,FIND(":",Sheet1!CM780)+1,100)</f>
        <v/>
      </c>
      <c r="D780" t="str">
        <f>MID(Sheet1!CN780,FIND(":",Sheet1!CN780)+1,100)</f>
        <v>1208v</v>
      </c>
      <c r="E780" t="str">
        <f>MID(Sheet1!CO780,FIND(":",Sheet1!CO780)+1,100)</f>
        <v>国空</v>
      </c>
      <c r="F780" t="str">
        <f>MID(Sheet1!CP780,FIND(":",Sheet1!CP780)+1,100)</f>
        <v>S3</v>
      </c>
      <c r="G780" t="str">
        <f>MID(Sheet1!CQ780,FIND(":",Sheet1!CQ780)+1,100)</f>
        <v>S4#交通场站用地#城规</v>
      </c>
      <c r="H780" t="str">
        <f>MID(Sheet1!CR780,FIND(":",Sheet1!CR780)+1,100)</f>
        <v>Sv</v>
      </c>
      <c r="I780" t="str">
        <f>MID(Sheet1!CS780,FIND(":",Sheet1!CS780)+1,100)</f>
        <v>1208#交通场站用地#国空</v>
      </c>
      <c r="J780" t="str">
        <f>MID(Sheet1!CT780,FIND(":",Sheet1!CT780)+1,100)</f>
        <v>3</v>
      </c>
      <c r="K780" t="str">
        <f>MID(Sheet1!CU780,FIND(":",Sheet1!CU780)+1,100)</f>
        <v>21208</v>
      </c>
      <c r="L780" t="str">
        <f ca="1">MID(Sheet1!CV780,FIND(":",Sheet1!CV780)+1,100)</f>
        <v>142,142,142</v>
      </c>
      <c r="M780" t="str">
        <f ca="1">MID(Sheet1!CW780,FIND(":",Sheet1!CW780)+1,100)</f>
        <v>面积*容积率</v>
      </c>
      <c r="N780" t="str">
        <f ca="1">MID(Sheet1!CX780,FIND(":",Sheet1!CX780)+1,100)</f>
        <v>地块建筑面积*0</v>
      </c>
      <c r="O780" t="str">
        <f ca="1">MID(Sheet1!CY780,FIND(":",Sheet1!CY780)+1,100)</f>
        <v>地块建筑面积*0</v>
      </c>
      <c r="P780" t="str">
        <f ca="1">MID(Sheet1!CZ780,FIND(":",Sheet1!CZ780)+1,100)</f>
        <v>地块建筑面积*0</v>
      </c>
      <c r="Q780" t="str">
        <f ca="1">MID(Sheet1!DA780,FIND(":",Sheet1!DA780)+1,100)</f>
        <v>地块建筑面积*0</v>
      </c>
      <c r="R780" t="str">
        <f ca="1">MID(Sheet1!DB780,FIND(":",Sheet1!DB780)+1,100)</f>
        <v>地块建筑面积*0</v>
      </c>
      <c r="S780" t="str">
        <f ca="1">MID(Sheet1!DC780,FIND(":",Sheet1!DC780)+1,100)</f>
        <v>地块建筑面积*0</v>
      </c>
      <c r="T780" t="str">
        <f ca="1">MID(Sheet1!DD780,FIND(":",Sheet1!DD780)+1,100)</f>
        <v>地块建筑面积*0</v>
      </c>
      <c r="U780" t="str">
        <f ca="1">MID(Sheet1!DE780,FIND(":",Sheet1!DE780)+1,100)</f>
        <v>面积*0</v>
      </c>
      <c r="V780" t="str">
        <f ca="1">MID(Sheet1!DF780,FIND(":",Sheet1!DF780)+1,100)</f>
        <v>面积*0</v>
      </c>
      <c r="W780" t="str">
        <f ca="1">MID(Sheet1!DG780,FIND(":",Sheet1!DG780)+1,100)</f>
        <v>-</v>
      </c>
      <c r="X780" t="str">
        <f ca="1">MID(Sheet1!DH780,FIND(":",Sheet1!DH780)+1,100)</f>
        <v>0</v>
      </c>
      <c r="Y780" t="str">
        <f ca="1">MID(Sheet1!DI780,FIND(":",Sheet1!DI780)+1,100)</f>
        <v>-</v>
      </c>
      <c r="Z780" t="str">
        <f ca="1">MID(Sheet1!DJ780,FIND(":",Sheet1!DJ780)+1,100)</f>
        <v>0</v>
      </c>
      <c r="AA780" t="str">
        <f ca="1">MID(Sheet1!DK780,FIND(":",Sheet1!DK780)+1,100)</f>
        <v>0.015公顷/岗位</v>
      </c>
      <c r="AB780" t="str">
        <f ca="1">MID(Sheet1!DL780,FIND(":",Sheet1!DL780)+1,100)</f>
        <v>用地面积/0.015</v>
      </c>
      <c r="AC780" t="str">
        <f ca="1">MID(Sheet1!DM780,FIND(":",Sheet1!DM780)+1,100)</f>
        <v>-</v>
      </c>
      <c r="AD780" t="str">
        <f ca="1">MID(Sheet1!DN780,FIND(":",Sheet1!DN780)+1,100)</f>
        <v>0</v>
      </c>
      <c r="AE780" t="str">
        <f ca="1">MID(Sheet1!DO780,FIND(":",Sheet1!DO780)+1,100)</f>
        <v>30立方米/公顷*日</v>
      </c>
      <c r="AF780" t="str">
        <f ca="1">MID(Sheet1!DP780,FIND(":",Sheet1!DP780)+1,100)</f>
        <v>用地面积*30</v>
      </c>
      <c r="AG780" t="str">
        <f ca="1">MID(Sheet1!DQ780,FIND(":",Sheet1!DQ780)+1,100)</f>
        <v>0</v>
      </c>
      <c r="AH780" t="str">
        <f ca="1">MID(Sheet1!DR780,FIND(":",Sheet1!DR780)+1,100)</f>
        <v>用水量*0</v>
      </c>
      <c r="AI780" t="str">
        <f ca="1">MID(Sheet1!DS780,FIND(":",Sheet1!DS780)+1,100)</f>
        <v>20千瓦/公顷</v>
      </c>
      <c r="AJ780" t="str">
        <f ca="1">MID(Sheet1!DT780,FIND(":",Sheet1!DT780)+1,100)</f>
        <v>1</v>
      </c>
      <c r="AK780" t="str">
        <f ca="1">MID(Sheet1!DU780,FIND(":",Sheet1!DU780)+1,100)</f>
        <v>用地面积*20*1</v>
      </c>
      <c r="AL780" t="str">
        <f ca="1">MID(Sheet1!DV780,FIND(":",Sheet1!DV780)+1,100)</f>
        <v>30门/公顷</v>
      </c>
      <c r="AM780" t="str">
        <f ca="1">MID(Sheet1!DW780,FIND(":",Sheet1!DW780)+1,100)</f>
        <v>用地面积*30</v>
      </c>
      <c r="AN780" t="str">
        <f ca="1">MID(Sheet1!DX780,FIND(":",Sheet1!DX780)+1,100)</f>
        <v>20门/公顷</v>
      </c>
      <c r="AO780" t="str">
        <f ca="1">MID(Sheet1!DY780,FIND(":",Sheet1!DY780)+1,100)</f>
        <v>用地面积*20</v>
      </c>
      <c r="AP780" t="str">
        <f ca="1">MID(Sheet1!DZ780,FIND(":",Sheet1!DZ780)+1,100)</f>
        <v>-</v>
      </c>
      <c r="AQ780" t="str">
        <f ca="1">MID(Sheet1!EA780,FIND(":",Sheet1!EA780)+1,100)</f>
        <v>0</v>
      </c>
      <c r="AR780" t="str">
        <f ca="1">MID(Sheet1!EB780,FIND(":",Sheet1!EB780)+1,100)</f>
        <v>0</v>
      </c>
      <c r="AS780" t="str">
        <f ca="1">MID(Sheet1!EC780,FIND(":",Sheet1!EC780)+1,100)</f>
        <v>-</v>
      </c>
      <c r="AT780" t="str">
        <f ca="1">MID(Sheet1!ED780,FIND(":",Sheet1!ED780)+1,100)</f>
        <v>0</v>
      </c>
      <c r="AU780" t="str">
        <f ca="1">MID(Sheet1!EE780,FIND(":",Sheet1!EE780)+1,100)</f>
        <v>-</v>
      </c>
      <c r="AV780" t="str">
        <f ca="1">MID(Sheet1!EF780,FIND(":",Sheet1!EF780)+1,100)</f>
        <v>0</v>
      </c>
      <c r="AW780" t="str">
        <f ca="1">MID(Sheet1!EG780,FIND(":",Sheet1!EG780)+1,100)</f>
        <v>村庄建设用地</v>
      </c>
    </row>
    <row r="781" spans="1:49" x14ac:dyDescent="0.2">
      <c r="A781" t="str">
        <f>MID(Sheet1!CK781,FIND(":",Sheet1!CK781)+1,100)</f>
        <v>12/09#交通运输用地/商业服务业用地#国空</v>
      </c>
      <c r="B781" t="str">
        <f>MID(Sheet1!CL781,FIND(":",Sheet1!CL781)+1,100)</f>
        <v>交通运输用地/商业服务业用地</v>
      </c>
      <c r="C781" t="str">
        <f>MID(Sheet1!CM781,FIND(":",Sheet1!CM781)+1,100)</f>
        <v/>
      </c>
      <c r="D781" t="str">
        <f>MID(Sheet1!CN781,FIND(":",Sheet1!CN781)+1,100)</f>
        <v>12/09</v>
      </c>
      <c r="E781" t="str">
        <f>MID(Sheet1!CO781,FIND(":",Sheet1!CO781)+1,100)</f>
        <v>国空</v>
      </c>
      <c r="F781" t="str">
        <f>MID(Sheet1!CP781,FIND(":",Sheet1!CP781)+1,100)</f>
        <v>12/B</v>
      </c>
      <c r="G781" t="str">
        <f>MID(Sheet1!CQ781,FIND(":",Sheet1!CQ781)+1,100)</f>
        <v>S/B#交通设施用地/商业服务业设施用地#城规</v>
      </c>
      <c r="H781" t="str">
        <f>MID(Sheet1!CR781,FIND(":",Sheet1!CR781)+1,100)</f>
        <v>S</v>
      </c>
      <c r="I781" t="str">
        <f>MID(Sheet1!CS781,FIND(":",Sheet1!CS781)+1,100)</f>
        <v>12#交通运输用地#国空</v>
      </c>
      <c r="J781" t="str">
        <f>MID(Sheet1!CT781,FIND(":",Sheet1!CT781)+1,100)</f>
        <v>2</v>
      </c>
      <c r="K781" t="str">
        <f>MID(Sheet1!CU781,FIND(":",Sheet1!CU781)+1,100)</f>
        <v>112</v>
      </c>
      <c r="L781" t="str">
        <f ca="1">MID(Sheet1!CV781,FIND(":",Sheet1!CV781)+1,100)</f>
        <v>142,142,142</v>
      </c>
      <c r="M781" t="str">
        <f ca="1">MID(Sheet1!CW781,FIND(":",Sheet1!CW781)+1,100)</f>
        <v>面积*容积率</v>
      </c>
      <c r="N781" t="str">
        <f ca="1">MID(Sheet1!CX781,FIND(":",Sheet1!CX781)+1,100)</f>
        <v>地块建筑面积*0</v>
      </c>
      <c r="O781" t="str">
        <f ca="1">MID(Sheet1!CY781,FIND(":",Sheet1!CY781)+1,100)</f>
        <v>地块建筑面积*1</v>
      </c>
      <c r="P781" t="str">
        <f ca="1">MID(Sheet1!CZ781,FIND(":",Sheet1!CZ781)+1,100)</f>
        <v>地块建筑面积*1*0.35</v>
      </c>
      <c r="Q781" t="str">
        <f ca="1">MID(Sheet1!DA781,FIND(":",Sheet1!DA781)+1,100)</f>
        <v>地块建筑面积*1*0.65</v>
      </c>
      <c r="R781" t="str">
        <f ca="1">MID(Sheet1!DB781,FIND(":",Sheet1!DB781)+1,100)</f>
        <v>地块建筑面积*0</v>
      </c>
      <c r="S781" t="str">
        <f ca="1">MID(Sheet1!DC781,FIND(":",Sheet1!DC781)+1,100)</f>
        <v>地块建筑面积*0</v>
      </c>
      <c r="T781" t="str">
        <f ca="1">MID(Sheet1!DD781,FIND(":",Sheet1!DD781)+1,100)</f>
        <v>地块建筑面积*0</v>
      </c>
      <c r="U781" t="str">
        <f ca="1">MID(Sheet1!DE781,FIND(":",Sheet1!DE781)+1,100)</f>
        <v>面积*0</v>
      </c>
      <c r="V781" t="str">
        <f ca="1">MID(Sheet1!DF781,FIND(":",Sheet1!DF781)+1,100)</f>
        <v>面积*0</v>
      </c>
      <c r="W781" t="str">
        <f ca="1">MID(Sheet1!DG781,FIND(":",Sheet1!DG781)+1,100)</f>
        <v>-</v>
      </c>
      <c r="X781" t="str">
        <f ca="1">MID(Sheet1!DH781,FIND(":",Sheet1!DH781)+1,100)</f>
        <v>0</v>
      </c>
      <c r="Y781" t="str">
        <f ca="1">MID(Sheet1!DI781,FIND(":",Sheet1!DI781)+1,100)</f>
        <v>-</v>
      </c>
      <c r="Z781" t="str">
        <f ca="1">MID(Sheet1!DJ781,FIND(":",Sheet1!DJ781)+1,100)</f>
        <v>0</v>
      </c>
      <c r="AA781" t="str">
        <f ca="1">MID(Sheet1!DK781,FIND(":",Sheet1!DK781)+1,100)</f>
        <v>0.015公顷/岗位，35平方米/岗位</v>
      </c>
      <c r="AB781" t="str">
        <f ca="1">MID(Sheet1!DL781,FIND(":",Sheet1!DL781)+1,100)</f>
        <v>用地面积/0.015+商服建筑面积/35</v>
      </c>
      <c r="AC781" t="str">
        <f ca="1">MID(Sheet1!DM781,FIND(":",Sheet1!DM781)+1,100)</f>
        <v>-，1.1个/100平方米</v>
      </c>
      <c r="AD781" t="str">
        <f ca="1">MID(Sheet1!DN781,FIND(":",Sheet1!DN781)+1,100)</f>
        <v>0+地块建筑面积*1.1/100</v>
      </c>
      <c r="AE781" t="str">
        <f ca="1">MID(Sheet1!DO781,FIND(":",Sheet1!DO781)+1,100)</f>
        <v>30立方米/公顷*日，10升/平方米*日</v>
      </c>
      <c r="AF781" t="str">
        <f ca="1">MID(Sheet1!DP781,FIND(":",Sheet1!DP781)+1,100)</f>
        <v>用地面积*30+地块建筑面积*10/1000</v>
      </c>
      <c r="AG781" t="str">
        <f ca="1">MID(Sheet1!DQ781,FIND(":",Sheet1!DQ781)+1,100)</f>
        <v>0.0，0.85</v>
      </c>
      <c r="AH781" t="str">
        <f ca="1">MID(Sheet1!DR781,FIND(":",Sheet1!DR781)+1,100)</f>
        <v>0.0+地块建筑面积*8.0/1000*0.85</v>
      </c>
      <c r="AI781" t="str">
        <f ca="1">MID(Sheet1!DS781,FIND(":",Sheet1!DS781)+1,100)</f>
        <v>20千瓦/公顷，60瓦/平方米</v>
      </c>
      <c r="AJ781" t="str">
        <f ca="1">MID(Sheet1!DT781,FIND(":",Sheet1!DT781)+1,100)</f>
        <v>1.00，0.7</v>
      </c>
      <c r="AK781" t="str">
        <f ca="1">MID(Sheet1!DU781,FIND(":",Sheet1!DU781)+1,100)</f>
        <v>用地面积*20*1+地块建筑面积*60*0.7/1000</v>
      </c>
      <c r="AL781" t="str">
        <f ca="1">MID(Sheet1!DV781,FIND(":",Sheet1!DV781)+1,100)</f>
        <v>30门/公顷，1.0门/100平方米</v>
      </c>
      <c r="AM781" t="str">
        <f ca="1">MID(Sheet1!DW781,FIND(":",Sheet1!DW781)+1,100)</f>
        <v>用地面积*30+地块建筑面积*1.0/100</v>
      </c>
      <c r="AN781" t="str">
        <f ca="1">MID(Sheet1!DX781,FIND(":",Sheet1!DX781)+1,100)</f>
        <v>20门/公顷，0.2门/100平方米</v>
      </c>
      <c r="AO781" t="str">
        <f ca="1">MID(Sheet1!DY781,FIND(":",Sheet1!DY781)+1,100)</f>
        <v>用地面积*20+地块建筑面积*0.2/100</v>
      </c>
      <c r="AP781" t="str">
        <f ca="1">MID(Sheet1!DZ781,FIND(":",Sheet1!DZ781)+1,100)</f>
        <v>-，52.1pcu/万平方米，71：29</v>
      </c>
      <c r="AQ781" t="str">
        <f ca="1">MID(Sheet1!EA781,FIND(":",Sheet1!EA781)+1,100)</f>
        <v>0+商服建筑面积/10000*52.1*0.71</v>
      </c>
      <c r="AR781" t="str">
        <f ca="1">MID(Sheet1!EB781,FIND(":",Sheet1!EB781)+1,100)</f>
        <v>0+商服建筑面积/10000*52.1*0.29</v>
      </c>
      <c r="AS781" t="str">
        <f ca="1">MID(Sheet1!EC781,FIND(":",Sheet1!EC781)+1,100)</f>
        <v>商服建筑面积*0.4</v>
      </c>
      <c r="AT781" t="str">
        <f ca="1">MID(Sheet1!ED781,FIND(":",Sheet1!ED781)+1,100)</f>
        <v>商服建筑面积*0.4</v>
      </c>
      <c r="AU781" t="str">
        <f ca="1">MID(Sheet1!EE781,FIND(":",Sheet1!EE781)+1,100)</f>
        <v>商服建筑面积*0.08</v>
      </c>
      <c r="AV781" t="str">
        <f ca="1">MID(Sheet1!EF781,FIND(":",Sheet1!EF781)+1,100)</f>
        <v>商服建筑面积*0.08</v>
      </c>
      <c r="AW781" t="str">
        <f ca="1">MID(Sheet1!EG781,FIND(":",Sheet1!EG781)+1,100)</f>
        <v>城镇建设用地</v>
      </c>
    </row>
    <row r="782" spans="1:49" x14ac:dyDescent="0.2">
      <c r="A782" t="str">
        <f>MID(Sheet1!CK782,FIND(":",Sheet1!CK782)+1,100)</f>
        <v>12/07#交通运输用地/居住用地#国空</v>
      </c>
      <c r="B782" t="str">
        <f>MID(Sheet1!CL782,FIND(":",Sheet1!CL782)+1,100)</f>
        <v>交通运输用地/居住用地</v>
      </c>
      <c r="C782" t="str">
        <f>MID(Sheet1!CM782,FIND(":",Sheet1!CM782)+1,100)</f>
        <v/>
      </c>
      <c r="D782" t="str">
        <f>MID(Sheet1!CN782,FIND(":",Sheet1!CN782)+1,100)</f>
        <v>12/07</v>
      </c>
      <c r="E782" t="str">
        <f>MID(Sheet1!CO782,FIND(":",Sheet1!CO782)+1,100)</f>
        <v>国空</v>
      </c>
      <c r="F782" t="str">
        <f>MID(Sheet1!CP782,FIND(":",Sheet1!CP782)+1,100)</f>
        <v>12/R</v>
      </c>
      <c r="G782" t="str">
        <f>MID(Sheet1!CQ782,FIND(":",Sheet1!CQ782)+1,100)</f>
        <v>S/R#交通设施用地/居住用地#城规</v>
      </c>
      <c r="H782" t="str">
        <f>MID(Sheet1!CR782,FIND(":",Sheet1!CR782)+1,100)</f>
        <v>S</v>
      </c>
      <c r="I782" t="str">
        <f>MID(Sheet1!CS782,FIND(":",Sheet1!CS782)+1,100)</f>
        <v>12#交通运输用地#国空</v>
      </c>
      <c r="J782" t="str">
        <f>MID(Sheet1!CT782,FIND(":",Sheet1!CT782)+1,100)</f>
        <v>2</v>
      </c>
      <c r="K782" t="str">
        <f>MID(Sheet1!CU782,FIND(":",Sheet1!CU782)+1,100)</f>
        <v>112</v>
      </c>
      <c r="L782" t="str">
        <f ca="1">MID(Sheet1!CV782,FIND(":",Sheet1!CV782)+1,100)</f>
        <v>142,142,142</v>
      </c>
      <c r="M782" t="str">
        <f ca="1">MID(Sheet1!CW782,FIND(":",Sheet1!CW782)+1,100)</f>
        <v>面积*容积率</v>
      </c>
      <c r="N782" t="str">
        <f ca="1">MID(Sheet1!CX782,FIND(":",Sheet1!CX782)+1,100)</f>
        <v>地块建筑面积*1</v>
      </c>
      <c r="O782" t="str">
        <f ca="1">MID(Sheet1!CY782,FIND(":",Sheet1!CY782)+1,100)</f>
        <v>地块建筑面积*0</v>
      </c>
      <c r="P782" t="str">
        <f ca="1">MID(Sheet1!CZ782,FIND(":",Sheet1!CZ782)+1,100)</f>
        <v>地块建筑面积*0</v>
      </c>
      <c r="Q782" t="str">
        <f ca="1">MID(Sheet1!DA782,FIND(":",Sheet1!DA782)+1,100)</f>
        <v>地块建筑面积*0</v>
      </c>
      <c r="R782" t="str">
        <f ca="1">MID(Sheet1!DB782,FIND(":",Sheet1!DB782)+1,100)</f>
        <v>地块建筑面积*0</v>
      </c>
      <c r="S782" t="str">
        <f ca="1">MID(Sheet1!DC782,FIND(":",Sheet1!DC782)+1,100)</f>
        <v>地块建筑面积*0</v>
      </c>
      <c r="T782" t="str">
        <f ca="1">MID(Sheet1!DD782,FIND(":",Sheet1!DD782)+1,100)</f>
        <v>地块建筑面积*0</v>
      </c>
      <c r="U782" t="str">
        <f ca="1">MID(Sheet1!DE782,FIND(":",Sheet1!DE782)+1,100)</f>
        <v>面积*0</v>
      </c>
      <c r="V782" t="str">
        <f ca="1">MID(Sheet1!DF782,FIND(":",Sheet1!DF782)+1,100)</f>
        <v>面积*0</v>
      </c>
      <c r="W782" t="str">
        <f ca="1">MID(Sheet1!DG782,FIND(":",Sheet1!DG782)+1,100)</f>
        <v>100平方米/户</v>
      </c>
      <c r="X782" t="str">
        <f ca="1">MID(Sheet1!DH782,FIND(":",Sheet1!DH782)+1,100)</f>
        <v>住宅建筑面积/100</v>
      </c>
      <c r="Y782" t="str">
        <f ca="1">MID(Sheet1!DI782,FIND(":",Sheet1!DI782)+1,100)</f>
        <v>3人/户</v>
      </c>
      <c r="Z782" t="str">
        <f ca="1">MID(Sheet1!DJ782,FIND(":",Sheet1!DJ782)+1,100)</f>
        <v>居住户数*3</v>
      </c>
      <c r="AA782" t="str">
        <f ca="1">MID(Sheet1!DK782,FIND(":",Sheet1!DK782)+1,100)</f>
        <v>0.015公顷/岗位</v>
      </c>
      <c r="AB782" t="str">
        <f ca="1">MID(Sheet1!DL782,FIND(":",Sheet1!DL782)+1,100)</f>
        <v>用地面积/0.015</v>
      </c>
      <c r="AC782" t="str">
        <f ca="1">MID(Sheet1!DM782,FIND(":",Sheet1!DM782)+1,100)</f>
        <v>-，1.2个/户</v>
      </c>
      <c r="AD782" t="str">
        <f ca="1">MID(Sheet1!DN782,FIND(":",Sheet1!DN782)+1,100)</f>
        <v>0+居住户数*1.2</v>
      </c>
      <c r="AE782" t="str">
        <f ca="1">MID(Sheet1!DO782,FIND(":",Sheet1!DO782)+1,100)</f>
        <v>30立方米/公顷*日，155升/人*日</v>
      </c>
      <c r="AF782" t="str">
        <f ca="1">MID(Sheet1!DP782,FIND(":",Sheet1!DP782)+1,100)</f>
        <v>用地面积*30+居住人数*155/1000</v>
      </c>
      <c r="AG782" t="str">
        <f ca="1">MID(Sheet1!DQ782,FIND(":",Sheet1!DQ782)+1,100)</f>
        <v>0.0，0.85</v>
      </c>
      <c r="AH782" t="str">
        <f ca="1">MID(Sheet1!DR782,FIND(":",Sheet1!DR782)+1,100)</f>
        <v>0.0+居住人数*155/1000*0.85</v>
      </c>
      <c r="AI782" t="str">
        <f ca="1">MID(Sheet1!DS782,FIND(":",Sheet1!DS782)+1,100)</f>
        <v>20千瓦/公顷，50瓦/平方米</v>
      </c>
      <c r="AJ782" t="str">
        <f ca="1">MID(Sheet1!DT782,FIND(":",Sheet1!DT782)+1,100)</f>
        <v>1.00，0.7</v>
      </c>
      <c r="AK782" t="str">
        <f ca="1">MID(Sheet1!DU782,FIND(":",Sheet1!DU782)+1,100)</f>
        <v>用地面积*20*1+住宅建筑面积*50*0.7/1000</v>
      </c>
      <c r="AL782" t="str">
        <f ca="1">MID(Sheet1!DV782,FIND(":",Sheet1!DV782)+1,100)</f>
        <v>30门/公顷，1.2门/户</v>
      </c>
      <c r="AM782" t="str">
        <f ca="1">MID(Sheet1!DW782,FIND(":",Sheet1!DW782)+1,100)</f>
        <v>用地面积*30+居住户数*1.2</v>
      </c>
      <c r="AN782" t="str">
        <f ca="1">MID(Sheet1!DX782,FIND(":",Sheet1!DX782)+1,100)</f>
        <v>20门/公顷，2.0门/户</v>
      </c>
      <c r="AO782" t="str">
        <f ca="1">MID(Sheet1!DY782,FIND(":",Sheet1!DY782)+1,100)</f>
        <v>用地面积*20+居住户数*2.0</v>
      </c>
      <c r="AP782" t="str">
        <f ca="1">MID(Sheet1!DZ782,FIND(":",Sheet1!DZ782)+1,100)</f>
        <v>-，16pcu/万平方米，26:74</v>
      </c>
      <c r="AQ782" t="str">
        <f ca="1">MID(Sheet1!EA782,FIND(":",Sheet1!EA782)+1,100)</f>
        <v>0+住宅建筑面积/10000*16*0.26</v>
      </c>
      <c r="AR782" t="str">
        <f ca="1">MID(Sheet1!EB782,FIND(":",Sheet1!EB782)+1,100)</f>
        <v>0+住宅建筑面积/10000*16*0.74</v>
      </c>
      <c r="AS782" t="str">
        <f ca="1">MID(Sheet1!EC782,FIND(":",Sheet1!EC782)+1,100)</f>
        <v>住宅建筑面积*0.4</v>
      </c>
      <c r="AT782" t="str">
        <f ca="1">MID(Sheet1!ED782,FIND(":",Sheet1!ED782)+1,100)</f>
        <v>住宅建筑面积*0.4</v>
      </c>
      <c r="AU782" t="str">
        <f ca="1">MID(Sheet1!EE782,FIND(":",Sheet1!EE782)+1,100)</f>
        <v>住宅建筑面积*0.11</v>
      </c>
      <c r="AV782" t="str">
        <f ca="1">MID(Sheet1!EF782,FIND(":",Sheet1!EF782)+1,100)</f>
        <v>住宅建筑面积*0.11</v>
      </c>
      <c r="AW782" t="str">
        <f ca="1">MID(Sheet1!EG782,FIND(":",Sheet1!EG782)+1,100)</f>
        <v>城镇建设用地</v>
      </c>
    </row>
    <row r="783" spans="1:49" x14ac:dyDescent="0.2">
      <c r="A783" t="str">
        <f>MID(Sheet1!CK783,FIND(":",Sheet1!CK783)+1,100)</f>
        <v>120801/120802#对外交通场站用地/公共交通场站用地#国空</v>
      </c>
      <c r="B783" t="str">
        <f>MID(Sheet1!CL783,FIND(":",Sheet1!CL783)+1,100)</f>
        <v>对外交通场站用地/公共交通场站用地</v>
      </c>
      <c r="C783" t="str">
        <f>MID(Sheet1!CM783,FIND(":",Sheet1!CM783)+1,100)</f>
        <v/>
      </c>
      <c r="D783" t="str">
        <f>MID(Sheet1!CN783,FIND(":",Sheet1!CN783)+1,100)</f>
        <v>120801/120802</v>
      </c>
      <c r="E783" t="str">
        <f>MID(Sheet1!CO783,FIND(":",Sheet1!CO783)+1,100)</f>
        <v>国空</v>
      </c>
      <c r="F783" t="str">
        <f>MID(Sheet1!CP783,FIND(":",Sheet1!CP783)+1,100)</f>
        <v>S31/S32</v>
      </c>
      <c r="G783" t="str">
        <f>MID(Sheet1!CQ783,FIND(":",Sheet1!CQ783)+1,100)</f>
        <v>S3#交通枢纽用地#城规</v>
      </c>
      <c r="H783" t="str">
        <f>MID(Sheet1!CR783,FIND(":",Sheet1!CR783)+1,100)</f>
        <v>S3</v>
      </c>
      <c r="I783" t="str">
        <f>MID(Sheet1!CS783,FIND(":",Sheet1!CS783)+1,100)</f>
        <v>12#交通运输用地#国空</v>
      </c>
      <c r="J783" t="str">
        <f>MID(Sheet1!CT783,FIND(":",Sheet1!CT783)+1,100)</f>
        <v>2</v>
      </c>
      <c r="K783" t="str">
        <f>MID(Sheet1!CU783,FIND(":",Sheet1!CU783)+1,100)</f>
        <v>112</v>
      </c>
      <c r="L783" t="str">
        <f ca="1">MID(Sheet1!CV783,FIND(":",Sheet1!CV783)+1,100)</f>
        <v>142,142,142</v>
      </c>
      <c r="M783" t="str">
        <f ca="1">MID(Sheet1!CW783,FIND(":",Sheet1!CW783)+1,100)</f>
        <v>面积*容积率</v>
      </c>
      <c r="N783" t="str">
        <f ca="1">MID(Sheet1!CX783,FIND(":",Sheet1!CX783)+1,100)</f>
        <v>地块建筑面积*0</v>
      </c>
      <c r="O783" t="str">
        <f ca="1">MID(Sheet1!CY783,FIND(":",Sheet1!CY783)+1,100)</f>
        <v>地块建筑面积*0</v>
      </c>
      <c r="P783" t="str">
        <f ca="1">MID(Sheet1!CZ783,FIND(":",Sheet1!CZ783)+1,100)</f>
        <v>地块建筑面积*0</v>
      </c>
      <c r="Q783" t="str">
        <f ca="1">MID(Sheet1!DA783,FIND(":",Sheet1!DA783)+1,100)</f>
        <v>地块建筑面积*0</v>
      </c>
      <c r="R783" t="str">
        <f ca="1">MID(Sheet1!DB783,FIND(":",Sheet1!DB783)+1,100)</f>
        <v>地块建筑面积*0</v>
      </c>
      <c r="S783" t="str">
        <f ca="1">MID(Sheet1!DC783,FIND(":",Sheet1!DC783)+1,100)</f>
        <v>地块建筑面积*0</v>
      </c>
      <c r="T783" t="str">
        <f ca="1">MID(Sheet1!DD783,FIND(":",Sheet1!DD783)+1,100)</f>
        <v>地块建筑面积*0</v>
      </c>
      <c r="U783" t="str">
        <f ca="1">MID(Sheet1!DE783,FIND(":",Sheet1!DE783)+1,100)</f>
        <v>面积*0</v>
      </c>
      <c r="V783" t="str">
        <f ca="1">MID(Sheet1!DF783,FIND(":",Sheet1!DF783)+1,100)</f>
        <v>面积*0</v>
      </c>
      <c r="W783" t="str">
        <f ca="1">MID(Sheet1!DG783,FIND(":",Sheet1!DG783)+1,100)</f>
        <v>-</v>
      </c>
      <c r="X783" t="str">
        <f ca="1">MID(Sheet1!DH783,FIND(":",Sheet1!DH783)+1,100)</f>
        <v>0</v>
      </c>
      <c r="Y783" t="str">
        <f ca="1">MID(Sheet1!DI783,FIND(":",Sheet1!DI783)+1,100)</f>
        <v>-</v>
      </c>
      <c r="Z783" t="str">
        <f ca="1">MID(Sheet1!DJ783,FIND(":",Sheet1!DJ783)+1,100)</f>
        <v>0</v>
      </c>
      <c r="AA783" t="str">
        <f ca="1">MID(Sheet1!DK783,FIND(":",Sheet1!DK783)+1,100)</f>
        <v>0.015公顷/岗位</v>
      </c>
      <c r="AB783" t="str">
        <f ca="1">MID(Sheet1!DL783,FIND(":",Sheet1!DL783)+1,100)</f>
        <v>用地面积/0.015</v>
      </c>
      <c r="AC783" t="str">
        <f ca="1">MID(Sheet1!DM783,FIND(":",Sheet1!DM783)+1,100)</f>
        <v>-</v>
      </c>
      <c r="AD783" t="str">
        <f ca="1">MID(Sheet1!DN783,FIND(":",Sheet1!DN783)+1,100)</f>
        <v>0</v>
      </c>
      <c r="AE783" t="str">
        <f ca="1">MID(Sheet1!DO783,FIND(":",Sheet1!DO783)+1,100)</f>
        <v>30立方米/公顷*日</v>
      </c>
      <c r="AF783" t="str">
        <f ca="1">MID(Sheet1!DP783,FIND(":",Sheet1!DP783)+1,100)</f>
        <v>用地面积*30</v>
      </c>
      <c r="AG783" t="str">
        <f ca="1">MID(Sheet1!DQ783,FIND(":",Sheet1!DQ783)+1,100)</f>
        <v>0</v>
      </c>
      <c r="AH783" t="str">
        <f ca="1">MID(Sheet1!DR783,FIND(":",Sheet1!DR783)+1,100)</f>
        <v>用水量*0</v>
      </c>
      <c r="AI783" t="str">
        <f ca="1">MID(Sheet1!DS783,FIND(":",Sheet1!DS783)+1,100)</f>
        <v>20千瓦/公顷</v>
      </c>
      <c r="AJ783" t="str">
        <f ca="1">MID(Sheet1!DT783,FIND(":",Sheet1!DT783)+1,100)</f>
        <v>1</v>
      </c>
      <c r="AK783" t="str">
        <f ca="1">MID(Sheet1!DU783,FIND(":",Sheet1!DU783)+1,100)</f>
        <v>用地面积*20*1</v>
      </c>
      <c r="AL783" t="str">
        <f ca="1">MID(Sheet1!DV783,FIND(":",Sheet1!DV783)+1,100)</f>
        <v>30门/公顷</v>
      </c>
      <c r="AM783" t="str">
        <f ca="1">MID(Sheet1!DW783,FIND(":",Sheet1!DW783)+1,100)</f>
        <v>用地面积*30</v>
      </c>
      <c r="AN783" t="str">
        <f ca="1">MID(Sheet1!DX783,FIND(":",Sheet1!DX783)+1,100)</f>
        <v>20门/公顷</v>
      </c>
      <c r="AO783" t="str">
        <f ca="1">MID(Sheet1!DY783,FIND(":",Sheet1!DY783)+1,100)</f>
        <v>用地面积*20</v>
      </c>
      <c r="AP783" t="str">
        <f ca="1">MID(Sheet1!DZ783,FIND(":",Sheet1!DZ783)+1,100)</f>
        <v>-</v>
      </c>
      <c r="AQ783" t="str">
        <f ca="1">MID(Sheet1!EA783,FIND(":",Sheet1!EA783)+1,100)</f>
        <v>0</v>
      </c>
      <c r="AR783" t="str">
        <f ca="1">MID(Sheet1!EB783,FIND(":",Sheet1!EB783)+1,100)</f>
        <v>0</v>
      </c>
      <c r="AS783" t="str">
        <f ca="1">MID(Sheet1!EC783,FIND(":",Sheet1!EC783)+1,100)</f>
        <v>-</v>
      </c>
      <c r="AT783" t="str">
        <f ca="1">MID(Sheet1!ED783,FIND(":",Sheet1!ED783)+1,100)</f>
        <v>0</v>
      </c>
      <c r="AU783" t="str">
        <f ca="1">MID(Sheet1!EE783,FIND(":",Sheet1!EE783)+1,100)</f>
        <v>-</v>
      </c>
      <c r="AV783" t="str">
        <f ca="1">MID(Sheet1!EF783,FIND(":",Sheet1!EF783)+1,100)</f>
        <v>0</v>
      </c>
      <c r="AW783" t="str">
        <f ca="1">MID(Sheet1!EG783,FIND(":",Sheet1!EG783)+1,100)</f>
        <v>城镇建设用地</v>
      </c>
    </row>
    <row r="784" spans="1:49" x14ac:dyDescent="0.2">
      <c r="A784" t="str">
        <f>MID(Sheet1!CK784,FIND(":",Sheet1!CK784)+1,100)</f>
        <v>120801/120803#对外交通场站用地/社会停车场用地#国空</v>
      </c>
      <c r="B784" t="str">
        <f>MID(Sheet1!CL784,FIND(":",Sheet1!CL784)+1,100)</f>
        <v>对外交通场站用地/社会停车场用地</v>
      </c>
      <c r="C784" t="str">
        <f>MID(Sheet1!CM784,FIND(":",Sheet1!CM784)+1,100)</f>
        <v/>
      </c>
      <c r="D784" t="str">
        <f>MID(Sheet1!CN784,FIND(":",Sheet1!CN784)+1,100)</f>
        <v>120801/120803</v>
      </c>
      <c r="E784" t="str">
        <f>MID(Sheet1!CO784,FIND(":",Sheet1!CO784)+1,100)</f>
        <v>国空</v>
      </c>
      <c r="F784" t="str">
        <f>MID(Sheet1!CP784,FIND(":",Sheet1!CP784)+1,100)</f>
        <v>S31/S33</v>
      </c>
      <c r="G784" t="str">
        <f>MID(Sheet1!CQ784,FIND(":",Sheet1!CQ784)+1,100)</f>
        <v>S3#交通枢纽用地#城规</v>
      </c>
      <c r="H784" t="str">
        <f>MID(Sheet1!CR784,FIND(":",Sheet1!CR784)+1,100)</f>
        <v>S3</v>
      </c>
      <c r="I784" t="str">
        <f>MID(Sheet1!CS784,FIND(":",Sheet1!CS784)+1,100)</f>
        <v>12#交通运输用地#国空</v>
      </c>
      <c r="J784" t="str">
        <f>MID(Sheet1!CT784,FIND(":",Sheet1!CT784)+1,100)</f>
        <v>2</v>
      </c>
      <c r="K784" t="str">
        <f>MID(Sheet1!CU784,FIND(":",Sheet1!CU784)+1,100)</f>
        <v>112</v>
      </c>
      <c r="L784" t="str">
        <f ca="1">MID(Sheet1!CV784,FIND(":",Sheet1!CV784)+1,100)</f>
        <v>142,142,142</v>
      </c>
      <c r="M784" t="str">
        <f ca="1">MID(Sheet1!CW784,FIND(":",Sheet1!CW784)+1,100)</f>
        <v>面积*容积率</v>
      </c>
      <c r="N784" t="str">
        <f ca="1">MID(Sheet1!CX784,FIND(":",Sheet1!CX784)+1,100)</f>
        <v>地块建筑面积*0</v>
      </c>
      <c r="O784" t="str">
        <f ca="1">MID(Sheet1!CY784,FIND(":",Sheet1!CY784)+1,100)</f>
        <v>地块建筑面积*0</v>
      </c>
      <c r="P784" t="str">
        <f ca="1">MID(Sheet1!CZ784,FIND(":",Sheet1!CZ784)+1,100)</f>
        <v>地块建筑面积*0</v>
      </c>
      <c r="Q784" t="str">
        <f ca="1">MID(Sheet1!DA784,FIND(":",Sheet1!DA784)+1,100)</f>
        <v>地块建筑面积*0</v>
      </c>
      <c r="R784" t="str">
        <f ca="1">MID(Sheet1!DB784,FIND(":",Sheet1!DB784)+1,100)</f>
        <v>地块建筑面积*0</v>
      </c>
      <c r="S784" t="str">
        <f ca="1">MID(Sheet1!DC784,FIND(":",Sheet1!DC784)+1,100)</f>
        <v>地块建筑面积*0</v>
      </c>
      <c r="T784" t="str">
        <f ca="1">MID(Sheet1!DD784,FIND(":",Sheet1!DD784)+1,100)</f>
        <v>地块建筑面积*0</v>
      </c>
      <c r="U784" t="str">
        <f ca="1">MID(Sheet1!DE784,FIND(":",Sheet1!DE784)+1,100)</f>
        <v>面积*0</v>
      </c>
      <c r="V784" t="str">
        <f ca="1">MID(Sheet1!DF784,FIND(":",Sheet1!DF784)+1,100)</f>
        <v>面积*0</v>
      </c>
      <c r="W784" t="str">
        <f ca="1">MID(Sheet1!DG784,FIND(":",Sheet1!DG784)+1,100)</f>
        <v>-</v>
      </c>
      <c r="X784" t="str">
        <f ca="1">MID(Sheet1!DH784,FIND(":",Sheet1!DH784)+1,100)</f>
        <v>0</v>
      </c>
      <c r="Y784" t="str">
        <f ca="1">MID(Sheet1!DI784,FIND(":",Sheet1!DI784)+1,100)</f>
        <v>-</v>
      </c>
      <c r="Z784" t="str">
        <f ca="1">MID(Sheet1!DJ784,FIND(":",Sheet1!DJ784)+1,100)</f>
        <v>0</v>
      </c>
      <c r="AA784" t="str">
        <f ca="1">MID(Sheet1!DK784,FIND(":",Sheet1!DK784)+1,100)</f>
        <v>0.015公顷/岗位</v>
      </c>
      <c r="AB784" t="str">
        <f ca="1">MID(Sheet1!DL784,FIND(":",Sheet1!DL784)+1,100)</f>
        <v>用地面积/0.015</v>
      </c>
      <c r="AC784" t="str">
        <f ca="1">MID(Sheet1!DM784,FIND(":",Sheet1!DM784)+1,100)</f>
        <v>-</v>
      </c>
      <c r="AD784" t="str">
        <f ca="1">MID(Sheet1!DN784,FIND(":",Sheet1!DN784)+1,100)</f>
        <v>0</v>
      </c>
      <c r="AE784" t="str">
        <f ca="1">MID(Sheet1!DO784,FIND(":",Sheet1!DO784)+1,100)</f>
        <v>30立方米/公顷*日</v>
      </c>
      <c r="AF784" t="str">
        <f ca="1">MID(Sheet1!DP784,FIND(":",Sheet1!DP784)+1,100)</f>
        <v>用地面积*30</v>
      </c>
      <c r="AG784" t="str">
        <f ca="1">MID(Sheet1!DQ784,FIND(":",Sheet1!DQ784)+1,100)</f>
        <v>0</v>
      </c>
      <c r="AH784" t="str">
        <f ca="1">MID(Sheet1!DR784,FIND(":",Sheet1!DR784)+1,100)</f>
        <v>用水量*0</v>
      </c>
      <c r="AI784" t="str">
        <f ca="1">MID(Sheet1!DS784,FIND(":",Sheet1!DS784)+1,100)</f>
        <v>20千瓦/公顷</v>
      </c>
      <c r="AJ784" t="str">
        <f ca="1">MID(Sheet1!DT784,FIND(":",Sheet1!DT784)+1,100)</f>
        <v>1</v>
      </c>
      <c r="AK784" t="str">
        <f ca="1">MID(Sheet1!DU784,FIND(":",Sheet1!DU784)+1,100)</f>
        <v>用地面积*20*1</v>
      </c>
      <c r="AL784" t="str">
        <f ca="1">MID(Sheet1!DV784,FIND(":",Sheet1!DV784)+1,100)</f>
        <v>30门/公顷</v>
      </c>
      <c r="AM784" t="str">
        <f ca="1">MID(Sheet1!DW784,FIND(":",Sheet1!DW784)+1,100)</f>
        <v>用地面积*30</v>
      </c>
      <c r="AN784" t="str">
        <f ca="1">MID(Sheet1!DX784,FIND(":",Sheet1!DX784)+1,100)</f>
        <v>20门/公顷</v>
      </c>
      <c r="AO784" t="str">
        <f ca="1">MID(Sheet1!DY784,FIND(":",Sheet1!DY784)+1,100)</f>
        <v>用地面积*20</v>
      </c>
      <c r="AP784" t="str">
        <f ca="1">MID(Sheet1!DZ784,FIND(":",Sheet1!DZ784)+1,100)</f>
        <v>-</v>
      </c>
      <c r="AQ784" t="str">
        <f ca="1">MID(Sheet1!EA784,FIND(":",Sheet1!EA784)+1,100)</f>
        <v>0</v>
      </c>
      <c r="AR784" t="str">
        <f ca="1">MID(Sheet1!EB784,FIND(":",Sheet1!EB784)+1,100)</f>
        <v>0</v>
      </c>
      <c r="AS784" t="str">
        <f ca="1">MID(Sheet1!EC784,FIND(":",Sheet1!EC784)+1,100)</f>
        <v>-</v>
      </c>
      <c r="AT784" t="str">
        <f ca="1">MID(Sheet1!ED784,FIND(":",Sheet1!ED784)+1,100)</f>
        <v>0</v>
      </c>
      <c r="AU784" t="str">
        <f ca="1">MID(Sheet1!EE784,FIND(":",Sheet1!EE784)+1,100)</f>
        <v>-</v>
      </c>
      <c r="AV784" t="str">
        <f ca="1">MID(Sheet1!EF784,FIND(":",Sheet1!EF784)+1,100)</f>
        <v>0</v>
      </c>
      <c r="AW784" t="str">
        <f ca="1">MID(Sheet1!EG784,FIND(":",Sheet1!EG784)+1,100)</f>
        <v>城镇建设用地</v>
      </c>
    </row>
    <row r="785" spans="1:49" x14ac:dyDescent="0.2">
      <c r="A785" t="str">
        <f>MID(Sheet1!CK785,FIND(":",Sheet1!CK785)+1,100)</f>
        <v>120802/120803#公共交通场站用地/社会停车场用地#国空</v>
      </c>
      <c r="B785" t="str">
        <f>MID(Sheet1!CL785,FIND(":",Sheet1!CL785)+1,100)</f>
        <v>公共交通场站用地/社会停车场用地</v>
      </c>
      <c r="C785" t="str">
        <f>MID(Sheet1!CM785,FIND(":",Sheet1!CM785)+1,100)</f>
        <v/>
      </c>
      <c r="D785" t="str">
        <f>MID(Sheet1!CN785,FIND(":",Sheet1!CN785)+1,100)</f>
        <v>120802/120803</v>
      </c>
      <c r="E785" t="str">
        <f>MID(Sheet1!CO785,FIND(":",Sheet1!CO785)+1,100)</f>
        <v>国空</v>
      </c>
      <c r="F785" t="str">
        <f>MID(Sheet1!CP785,FIND(":",Sheet1!CP785)+1,100)</f>
        <v>S32/S33</v>
      </c>
      <c r="G785" t="str">
        <f>MID(Sheet1!CQ785,FIND(":",Sheet1!CQ785)+1,100)</f>
        <v>S4#交通场站用地#城规</v>
      </c>
      <c r="H785" t="str">
        <f>MID(Sheet1!CR785,FIND(":",Sheet1!CR785)+1,100)</f>
        <v>S4</v>
      </c>
      <c r="I785" t="str">
        <f>MID(Sheet1!CS785,FIND(":",Sheet1!CS785)+1,100)</f>
        <v>12#交通运输用地#国空</v>
      </c>
      <c r="J785" t="str">
        <f>MID(Sheet1!CT785,FIND(":",Sheet1!CT785)+1,100)</f>
        <v>2</v>
      </c>
      <c r="K785" t="str">
        <f>MID(Sheet1!CU785,FIND(":",Sheet1!CU785)+1,100)</f>
        <v>112</v>
      </c>
      <c r="L785" t="str">
        <f ca="1">MID(Sheet1!CV785,FIND(":",Sheet1!CV785)+1,100)</f>
        <v>142,142,142</v>
      </c>
      <c r="M785" t="str">
        <f ca="1">MID(Sheet1!CW785,FIND(":",Sheet1!CW785)+1,100)</f>
        <v>面积*容积率</v>
      </c>
      <c r="N785" t="str">
        <f ca="1">MID(Sheet1!CX785,FIND(":",Sheet1!CX785)+1,100)</f>
        <v>地块建筑面积*0</v>
      </c>
      <c r="O785" t="str">
        <f ca="1">MID(Sheet1!CY785,FIND(":",Sheet1!CY785)+1,100)</f>
        <v>地块建筑面积*0</v>
      </c>
      <c r="P785" t="str">
        <f ca="1">MID(Sheet1!CZ785,FIND(":",Sheet1!CZ785)+1,100)</f>
        <v>地块建筑面积*0</v>
      </c>
      <c r="Q785" t="str">
        <f ca="1">MID(Sheet1!DA785,FIND(":",Sheet1!DA785)+1,100)</f>
        <v>地块建筑面积*0</v>
      </c>
      <c r="R785" t="str">
        <f ca="1">MID(Sheet1!DB785,FIND(":",Sheet1!DB785)+1,100)</f>
        <v>地块建筑面积*0</v>
      </c>
      <c r="S785" t="str">
        <f ca="1">MID(Sheet1!DC785,FIND(":",Sheet1!DC785)+1,100)</f>
        <v>地块建筑面积*0</v>
      </c>
      <c r="T785" t="str">
        <f ca="1">MID(Sheet1!DD785,FIND(":",Sheet1!DD785)+1,100)</f>
        <v>地块建筑面积*0</v>
      </c>
      <c r="U785" t="str">
        <f ca="1">MID(Sheet1!DE785,FIND(":",Sheet1!DE785)+1,100)</f>
        <v>面积*0</v>
      </c>
      <c r="V785" t="str">
        <f ca="1">MID(Sheet1!DF785,FIND(":",Sheet1!DF785)+1,100)</f>
        <v>面积*0</v>
      </c>
      <c r="W785" t="str">
        <f ca="1">MID(Sheet1!DG785,FIND(":",Sheet1!DG785)+1,100)</f>
        <v>-</v>
      </c>
      <c r="X785" t="str">
        <f ca="1">MID(Sheet1!DH785,FIND(":",Sheet1!DH785)+1,100)</f>
        <v>0</v>
      </c>
      <c r="Y785" t="str">
        <f ca="1">MID(Sheet1!DI785,FIND(":",Sheet1!DI785)+1,100)</f>
        <v>-</v>
      </c>
      <c r="Z785" t="str">
        <f ca="1">MID(Sheet1!DJ785,FIND(":",Sheet1!DJ785)+1,100)</f>
        <v>0</v>
      </c>
      <c r="AA785" t="str">
        <f ca="1">MID(Sheet1!DK785,FIND(":",Sheet1!DK785)+1,100)</f>
        <v>0.015公顷/岗位</v>
      </c>
      <c r="AB785" t="str">
        <f ca="1">MID(Sheet1!DL785,FIND(":",Sheet1!DL785)+1,100)</f>
        <v>用地面积/0.015</v>
      </c>
      <c r="AC785" t="str">
        <f ca="1">MID(Sheet1!DM785,FIND(":",Sheet1!DM785)+1,100)</f>
        <v>-</v>
      </c>
      <c r="AD785" t="str">
        <f ca="1">MID(Sheet1!DN785,FIND(":",Sheet1!DN785)+1,100)</f>
        <v>0</v>
      </c>
      <c r="AE785" t="str">
        <f ca="1">MID(Sheet1!DO785,FIND(":",Sheet1!DO785)+1,100)</f>
        <v>30立方米/公顷*日</v>
      </c>
      <c r="AF785" t="str">
        <f ca="1">MID(Sheet1!DP785,FIND(":",Sheet1!DP785)+1,100)</f>
        <v>用地面积*30</v>
      </c>
      <c r="AG785" t="str">
        <f ca="1">MID(Sheet1!DQ785,FIND(":",Sheet1!DQ785)+1,100)</f>
        <v>0</v>
      </c>
      <c r="AH785" t="str">
        <f ca="1">MID(Sheet1!DR785,FIND(":",Sheet1!DR785)+1,100)</f>
        <v>用水量*0</v>
      </c>
      <c r="AI785" t="str">
        <f ca="1">MID(Sheet1!DS785,FIND(":",Sheet1!DS785)+1,100)</f>
        <v>20千瓦/公顷</v>
      </c>
      <c r="AJ785" t="str">
        <f ca="1">MID(Sheet1!DT785,FIND(":",Sheet1!DT785)+1,100)</f>
        <v>1</v>
      </c>
      <c r="AK785" t="str">
        <f ca="1">MID(Sheet1!DU785,FIND(":",Sheet1!DU785)+1,100)</f>
        <v>用地面积*20*1</v>
      </c>
      <c r="AL785" t="str">
        <f ca="1">MID(Sheet1!DV785,FIND(":",Sheet1!DV785)+1,100)</f>
        <v>30门/公顷</v>
      </c>
      <c r="AM785" t="str">
        <f ca="1">MID(Sheet1!DW785,FIND(":",Sheet1!DW785)+1,100)</f>
        <v>用地面积*30</v>
      </c>
      <c r="AN785" t="str">
        <f ca="1">MID(Sheet1!DX785,FIND(":",Sheet1!DX785)+1,100)</f>
        <v>20门/公顷</v>
      </c>
      <c r="AO785" t="str">
        <f ca="1">MID(Sheet1!DY785,FIND(":",Sheet1!DY785)+1,100)</f>
        <v>用地面积*20</v>
      </c>
      <c r="AP785" t="str">
        <f ca="1">MID(Sheet1!DZ785,FIND(":",Sheet1!DZ785)+1,100)</f>
        <v>-</v>
      </c>
      <c r="AQ785" t="str">
        <f ca="1">MID(Sheet1!EA785,FIND(":",Sheet1!EA785)+1,100)</f>
        <v>0</v>
      </c>
      <c r="AR785" t="str">
        <f ca="1">MID(Sheet1!EB785,FIND(":",Sheet1!EB785)+1,100)</f>
        <v>0</v>
      </c>
      <c r="AS785" t="str">
        <f ca="1">MID(Sheet1!EC785,FIND(":",Sheet1!EC785)+1,100)</f>
        <v>-</v>
      </c>
      <c r="AT785" t="str">
        <f ca="1">MID(Sheet1!ED785,FIND(":",Sheet1!ED785)+1,100)</f>
        <v>0</v>
      </c>
      <c r="AU785" t="str">
        <f ca="1">MID(Sheet1!EE785,FIND(":",Sheet1!EE785)+1,100)</f>
        <v>-</v>
      </c>
      <c r="AV785" t="str">
        <f ca="1">MID(Sheet1!EF785,FIND(":",Sheet1!EF785)+1,100)</f>
        <v>0</v>
      </c>
      <c r="AW785" t="str">
        <f ca="1">MID(Sheet1!EG785,FIND(":",Sheet1!EG785)+1,100)</f>
        <v>城镇建设用地</v>
      </c>
    </row>
    <row r="786" spans="1:49" x14ac:dyDescent="0.2">
      <c r="A786" t="str">
        <f>MID(Sheet1!CK786,FIND(":",Sheet1!CK786)+1,100)</f>
        <v>120802/120803/1306/0901#公共交通场站用地/社会停车场用地/通信用地/商业用地#国空</v>
      </c>
      <c r="B786" t="str">
        <f>MID(Sheet1!CL786,FIND(":",Sheet1!CL786)+1,100)</f>
        <v>公共交通场站用地/社会停车场用地/通信用地/商业用地</v>
      </c>
      <c r="C786" t="str">
        <f>MID(Sheet1!CM786,FIND(":",Sheet1!CM786)+1,100)</f>
        <v/>
      </c>
      <c r="D786" t="str">
        <f>MID(Sheet1!CN786,FIND(":",Sheet1!CN786)+1,100)</f>
        <v>120802/120803/1306/0901</v>
      </c>
      <c r="E786" t="str">
        <f>MID(Sheet1!CO786,FIND(":",Sheet1!CO786)+1,100)</f>
        <v>国空</v>
      </c>
      <c r="F786" t="str">
        <f>MID(Sheet1!CP786,FIND(":",Sheet1!CP786)+1,100)</f>
        <v>S32/S33/U15/B1</v>
      </c>
      <c r="G786" t="str">
        <f>MID(Sheet1!CQ786,FIND(":",Sheet1!CQ786)+1,100)</f>
        <v>B1#商业用地#城规</v>
      </c>
      <c r="H786" t="str">
        <f>MID(Sheet1!CR786,FIND(":",Sheet1!CR786)+1,100)</f>
        <v>B1</v>
      </c>
      <c r="I786" t="str">
        <f>MID(Sheet1!CS786,FIND(":",Sheet1!CS786)+1,100)</f>
        <v>12#交通运输用地#国空</v>
      </c>
      <c r="J786" t="str">
        <f>MID(Sheet1!CT786,FIND(":",Sheet1!CT786)+1,100)</f>
        <v>2</v>
      </c>
      <c r="K786" t="str">
        <f>MID(Sheet1!CU786,FIND(":",Sheet1!CU786)+1,100)</f>
        <v>112</v>
      </c>
      <c r="L786" t="str">
        <f ca="1">MID(Sheet1!CV786,FIND(":",Sheet1!CV786)+1,100)</f>
        <v>142.142.142</v>
      </c>
      <c r="M786" t="str">
        <f ca="1">MID(Sheet1!CW786,FIND(":",Sheet1!CW786)+1,100)</f>
        <v>面积*容积率</v>
      </c>
      <c r="N786" t="str">
        <f ca="1">MID(Sheet1!CX786,FIND(":",Sheet1!CX786)+1,100)</f>
        <v>地块建筑面积*0</v>
      </c>
      <c r="O786" t="str">
        <f ca="1">MID(Sheet1!CY786,FIND(":",Sheet1!CY786)+1,100)</f>
        <v>地块建筑面积*1</v>
      </c>
      <c r="P786" t="str">
        <f ca="1">MID(Sheet1!CZ786,FIND(":",Sheet1!CZ786)+1,100)</f>
        <v>地块建筑面积*1*0.35</v>
      </c>
      <c r="Q786" t="str">
        <f ca="1">MID(Sheet1!DA786,FIND(":",Sheet1!DA786)+1,100)</f>
        <v>地块建筑面积*1*0.65</v>
      </c>
      <c r="R786" t="str">
        <f ca="1">MID(Sheet1!DB786,FIND(":",Sheet1!DB786)+1,100)</f>
        <v>地块建筑面积*0</v>
      </c>
      <c r="S786" t="str">
        <f ca="1">MID(Sheet1!DC786,FIND(":",Sheet1!DC786)+1,100)</f>
        <v>地块建筑面积*0</v>
      </c>
      <c r="T786" t="str">
        <f ca="1">MID(Sheet1!DD786,FIND(":",Sheet1!DD786)+1,100)</f>
        <v>地块建筑面积*0</v>
      </c>
      <c r="U786" t="str">
        <f ca="1">MID(Sheet1!DE786,FIND(":",Sheet1!DE786)+1,100)</f>
        <v>面积*0</v>
      </c>
      <c r="V786" t="str">
        <f ca="1">MID(Sheet1!DF786,FIND(":",Sheet1!DF786)+1,100)</f>
        <v>面积*0</v>
      </c>
      <c r="W786" t="str">
        <f ca="1">MID(Sheet1!DG786,FIND(":",Sheet1!DG786)+1,100)</f>
        <v>-</v>
      </c>
      <c r="X786" t="str">
        <f ca="1">MID(Sheet1!DH786,FIND(":",Sheet1!DH786)+1,100)</f>
        <v>0</v>
      </c>
      <c r="Y786" t="str">
        <f ca="1">MID(Sheet1!DI786,FIND(":",Sheet1!DI786)+1,100)</f>
        <v>-</v>
      </c>
      <c r="Z786" t="str">
        <f ca="1">MID(Sheet1!DJ786,FIND(":",Sheet1!DJ786)+1,100)</f>
        <v>0</v>
      </c>
      <c r="AA786" t="str">
        <f ca="1">MID(Sheet1!DK786,FIND(":",Sheet1!DK786)+1,100)</f>
        <v>35平方米/岗位</v>
      </c>
      <c r="AB786" t="str">
        <f ca="1">MID(Sheet1!DL786,FIND(":",Sheet1!DL786)+1,100)</f>
        <v>商服建筑面积/35</v>
      </c>
      <c r="AC786" t="str">
        <f ca="1">MID(Sheet1!DM786,FIND(":",Sheet1!DM786)+1,100)</f>
        <v>1.2个/100平方米</v>
      </c>
      <c r="AD786" t="str">
        <f ca="1">MID(Sheet1!DN786,FIND(":",Sheet1!DN786)+1,100)</f>
        <v>地块建筑面积*1.2/100</v>
      </c>
      <c r="AE786" t="str">
        <f ca="1">MID(Sheet1!DO786,FIND(":",Sheet1!DO786)+1,100)</f>
        <v>10升/平方米*日</v>
      </c>
      <c r="AF786" t="str">
        <f ca="1">MID(Sheet1!DP786,FIND(":",Sheet1!DP786)+1,100)</f>
        <v>地块建筑面积*10/1000</v>
      </c>
      <c r="AG786" t="str">
        <f ca="1">MID(Sheet1!DQ786,FIND(":",Sheet1!DQ786)+1,100)</f>
        <v>0.85</v>
      </c>
      <c r="AH786" t="str">
        <f ca="1">MID(Sheet1!DR786,FIND(":",Sheet1!DR786)+1,100)</f>
        <v>用水量*0.85</v>
      </c>
      <c r="AI786" t="str">
        <f ca="1">MID(Sheet1!DS786,FIND(":",Sheet1!DS786)+1,100)</f>
        <v>60瓦/平方米</v>
      </c>
      <c r="AJ786" t="str">
        <f ca="1">MID(Sheet1!DT786,FIND(":",Sheet1!DT786)+1,100)</f>
        <v>0.7</v>
      </c>
      <c r="AK786" t="str">
        <f ca="1">MID(Sheet1!DU786,FIND(":",Sheet1!DU786)+1,100)</f>
        <v>地块建筑面积*60*0.7/1000</v>
      </c>
      <c r="AL786" t="str">
        <f ca="1">MID(Sheet1!DV786,FIND(":",Sheet1!DV786)+1,100)</f>
        <v>1.0门/100平方米</v>
      </c>
      <c r="AM786" t="str">
        <f ca="1">MID(Sheet1!DW786,FIND(":",Sheet1!DW786)+1,100)</f>
        <v>地块建筑面积*1.0/100</v>
      </c>
      <c r="AN786" t="str">
        <f ca="1">MID(Sheet1!DX786,FIND(":",Sheet1!DX786)+1,100)</f>
        <v>0.2门/100平方米</v>
      </c>
      <c r="AO786" t="str">
        <f ca="1">MID(Sheet1!DY786,FIND(":",Sheet1!DY786)+1,100)</f>
        <v>地块建筑面积*0.2/100</v>
      </c>
      <c r="AP786" t="str">
        <f ca="1">MID(Sheet1!DZ786,FIND(":",Sheet1!DZ786)+1,100)</f>
        <v>60pcu/万平方米，73：27</v>
      </c>
      <c r="AQ786" t="str">
        <f ca="1">MID(Sheet1!EA786,FIND(":",Sheet1!EA786)+1,100)</f>
        <v>地块建筑面积/10000*60*0.73</v>
      </c>
      <c r="AR786" t="str">
        <f ca="1">MID(Sheet1!EB786,FIND(":",Sheet1!EB786)+1,100)</f>
        <v>地块建筑面积/10000*60*0.27</v>
      </c>
      <c r="AS786" t="str">
        <f ca="1">MID(Sheet1!EC786,FIND(":",Sheet1!EC786)+1,100)</f>
        <v>地块建筑面积*0.4</v>
      </c>
      <c r="AT786" t="str">
        <f ca="1">MID(Sheet1!ED786,FIND(":",Sheet1!ED786)+1,100)</f>
        <v>地块建筑面积*0.4</v>
      </c>
      <c r="AU786" t="str">
        <f ca="1">MID(Sheet1!EE786,FIND(":",Sheet1!EE786)+1,100)</f>
        <v>地块建筑面积*0.08</v>
      </c>
      <c r="AV786" t="str">
        <f ca="1">MID(Sheet1!EF786,FIND(":",Sheet1!EF786)+1,100)</f>
        <v>地块建筑面积*0.08</v>
      </c>
      <c r="AW786" t="str">
        <f ca="1">MID(Sheet1!EG786,FIND(":",Sheet1!EG786)+1,100)</f>
        <v>城镇建设用地</v>
      </c>
    </row>
    <row r="787" spans="1:49" x14ac:dyDescent="0.2">
      <c r="A787" t="str">
        <f>MID(Sheet1!CK787,FIND(":",Sheet1!CK787)+1,100)</f>
        <v>12/07/09#交通运输用地/居住用地/商业服务业用地#国空</v>
      </c>
      <c r="B787" t="str">
        <f>MID(Sheet1!CL787,FIND(":",Sheet1!CL787)+1,100)</f>
        <v>交通运输用地/居住用地/商业服务业用地</v>
      </c>
      <c r="C787" t="str">
        <f>MID(Sheet1!CM787,FIND(":",Sheet1!CM787)+1,100)</f>
        <v/>
      </c>
      <c r="D787" t="str">
        <f>MID(Sheet1!CN787,FIND(":",Sheet1!CN787)+1,100)</f>
        <v>12/07/09</v>
      </c>
      <c r="E787" t="str">
        <f>MID(Sheet1!CO787,FIND(":",Sheet1!CO787)+1,100)</f>
        <v>国空</v>
      </c>
      <c r="F787" t="str">
        <f>MID(Sheet1!CP787,FIND(":",Sheet1!CP787)+1,100)</f>
        <v>12/R/B</v>
      </c>
      <c r="G787" t="str">
        <f>MID(Sheet1!CQ787,FIND(":",Sheet1!CQ787)+1,100)</f>
        <v>R/B#商住兼容用地#城规</v>
      </c>
      <c r="H787" t="str">
        <f>MID(Sheet1!CR787,FIND(":",Sheet1!CR787)+1,100)</f>
        <v>R/B</v>
      </c>
      <c r="I787" t="str">
        <f>MID(Sheet1!CS787,FIND(":",Sheet1!CS787)+1,100)</f>
        <v>12#交通运输用地#国空</v>
      </c>
      <c r="J787" t="str">
        <f>MID(Sheet1!CT787,FIND(":",Sheet1!CT787)+1,100)</f>
        <v>2</v>
      </c>
      <c r="K787" t="str">
        <f>MID(Sheet1!CU787,FIND(":",Sheet1!CU787)+1,100)</f>
        <v>112</v>
      </c>
      <c r="L787" t="str">
        <f ca="1">MID(Sheet1!CV787,FIND(":",Sheet1!CV787)+1,100)</f>
        <v>255,192,0</v>
      </c>
      <c r="M787" t="str">
        <f ca="1">MID(Sheet1!CW787,FIND(":",Sheet1!CW787)+1,100)</f>
        <v>面积*容积率</v>
      </c>
      <c r="N787" t="str">
        <f ca="1">MID(Sheet1!CX787,FIND(":",Sheet1!CX787)+1,100)</f>
        <v>地块建筑面积*兼容比例1</v>
      </c>
      <c r="O787" t="str">
        <f ca="1">MID(Sheet1!CY787,FIND(":",Sheet1!CY787)+1,100)</f>
        <v>地块建筑面积*兼容比例2</v>
      </c>
      <c r="P787" t="str">
        <f ca="1">MID(Sheet1!CZ787,FIND(":",Sheet1!CZ787)+1,100)</f>
        <v>地块建筑面积*兼容比例2*0.35</v>
      </c>
      <c r="Q787" t="str">
        <f ca="1">MID(Sheet1!DA787,FIND(":",Sheet1!DA787)+1,100)</f>
        <v>地块建筑面积*兼容比例2*0.65</v>
      </c>
      <c r="R787" t="str">
        <f ca="1">MID(Sheet1!DB787,FIND(":",Sheet1!DB787)+1,100)</f>
        <v>地块建筑面积*0</v>
      </c>
      <c r="S787" t="str">
        <f ca="1">MID(Sheet1!DC787,FIND(":",Sheet1!DC787)+1,100)</f>
        <v>地块建筑面积*0</v>
      </c>
      <c r="T787" t="str">
        <f ca="1">MID(Sheet1!DD787,FIND(":",Sheet1!DD787)+1,100)</f>
        <v>地块建筑面积*0</v>
      </c>
      <c r="U787" t="str">
        <f ca="1">MID(Sheet1!DE787,FIND(":",Sheet1!DE787)+1,100)</f>
        <v>面积*0</v>
      </c>
      <c r="V787" t="str">
        <f ca="1">MID(Sheet1!DF787,FIND(":",Sheet1!DF787)+1,100)</f>
        <v>面积*0</v>
      </c>
      <c r="W787" t="str">
        <f ca="1">MID(Sheet1!DG787,FIND(":",Sheet1!DG787)+1,100)</f>
        <v>100平方米/户</v>
      </c>
      <c r="X787" t="str">
        <f ca="1">MID(Sheet1!DH787,FIND(":",Sheet1!DH787)+1,100)</f>
        <v>住宅建筑面积/100</v>
      </c>
      <c r="Y787" t="str">
        <f ca="1">MID(Sheet1!DI787,FIND(":",Sheet1!DI787)+1,100)</f>
        <v>3人/户</v>
      </c>
      <c r="Z787" t="str">
        <f ca="1">MID(Sheet1!DJ787,FIND(":",Sheet1!DJ787)+1,100)</f>
        <v>居住户数*3</v>
      </c>
      <c r="AA787" t="str">
        <f ca="1">MID(Sheet1!DK787,FIND(":",Sheet1!DK787)+1,100)</f>
        <v>35平方米/岗位</v>
      </c>
      <c r="AB787" t="str">
        <f ca="1">MID(Sheet1!DL787,FIND(":",Sheet1!DL787)+1,100)</f>
        <v>商服建筑面积/35</v>
      </c>
      <c r="AC787" t="str">
        <f ca="1">MID(Sheet1!DM787,FIND(":",Sheet1!DM787)+1,100)</f>
        <v>1.2个/户，1.2个/100平方米</v>
      </c>
      <c r="AD787" t="str">
        <f ca="1">MID(Sheet1!DN787,FIND(":",Sheet1!DN787)+1,100)</f>
        <v>居住户数*1.2+商服建筑面积*1.2/100</v>
      </c>
      <c r="AE787" t="str">
        <f ca="1">MID(Sheet1!DO787,FIND(":",Sheet1!DO787)+1,100)</f>
        <v>155升/日*人，10升/平方米*日</v>
      </c>
      <c r="AF787" t="str">
        <f ca="1">MID(Sheet1!DP787,FIND(":",Sheet1!DP787)+1,100)</f>
        <v>居住人数*155/1000+商服建筑面积*10/1000</v>
      </c>
      <c r="AG787" t="str">
        <f ca="1">MID(Sheet1!DQ787,FIND(":",Sheet1!DQ787)+1,100)</f>
        <v>0.85</v>
      </c>
      <c r="AH787" t="str">
        <f ca="1">MID(Sheet1!DR787,FIND(":",Sheet1!DR787)+1,100)</f>
        <v>用水量*0.85</v>
      </c>
      <c r="AI787" t="str">
        <f ca="1">MID(Sheet1!DS787,FIND(":",Sheet1!DS787)+1,100)</f>
        <v>50瓦/平方米，60瓦/平方米</v>
      </c>
      <c r="AJ787" t="str">
        <f ca="1">MID(Sheet1!DT787,FIND(":",Sheet1!DT787)+1,100)</f>
        <v>0.7，0.7</v>
      </c>
      <c r="AK787" t="str">
        <f ca="1">MID(Sheet1!DU787,FIND(":",Sheet1!DU787)+1,100)</f>
        <v>住宅建筑面积*50*0.7/1000+商服建筑面积*60*0.7/1000</v>
      </c>
      <c r="AL787" t="str">
        <f ca="1">MID(Sheet1!DV787,FIND(":",Sheet1!DV787)+1,100)</f>
        <v>1.2门/户，1.0门/100平方米</v>
      </c>
      <c r="AM787" t="str">
        <f ca="1">MID(Sheet1!DW787,FIND(":",Sheet1!DW787)+1,100)</f>
        <v>居住户数*1.2+商服建筑面积*1.0/100</v>
      </c>
      <c r="AN787" t="str">
        <f ca="1">MID(Sheet1!DX787,FIND(":",Sheet1!DX787)+1,100)</f>
        <v>2.0门/户，0.2门/100平方米</v>
      </c>
      <c r="AO787" t="str">
        <f ca="1">MID(Sheet1!DY787,FIND(":",Sheet1!DY787)+1,100)</f>
        <v>居住户数*2.0+商服建筑面积*0.2/100</v>
      </c>
      <c r="AP787" t="str">
        <f ca="1">MID(Sheet1!DZ787,FIND(":",Sheet1!DZ787)+1,100)</f>
        <v>34.5pcu/万平方米，26：74，52.1pcu/万平方米，71：29</v>
      </c>
      <c r="AQ787" t="str">
        <f ca="1">MID(Sheet1!EA787,FIND(":",Sheet1!EA787)+1,100)</f>
        <v>住宅建筑面积/10000*34.5*0.26+商服建筑面积/10000*60*0.71</v>
      </c>
      <c r="AR787" t="str">
        <f ca="1">MID(Sheet1!EB787,FIND(":",Sheet1!EB787)+1,100)</f>
        <v>住宅建筑面积/10000*34.5*0.74+商服建筑面积/10000*60*0.29</v>
      </c>
      <c r="AS787" t="str">
        <f ca="1">MID(Sheet1!EC787,FIND(":",Sheet1!EC787)+1,100)</f>
        <v>住宅建筑面积*0.4+商服建筑面积*0.4</v>
      </c>
      <c r="AT787" t="str">
        <f ca="1">MID(Sheet1!ED787,FIND(":",Sheet1!ED787)+1,100)</f>
        <v>住宅建筑面积*0.4+商服建筑面积*0.4</v>
      </c>
      <c r="AU787" t="str">
        <f ca="1">MID(Sheet1!EE787,FIND(":",Sheet1!EE787)+1,100)</f>
        <v>住宅建筑面积*0.11+商服建筑面积*0.08</v>
      </c>
      <c r="AV787" t="str">
        <f ca="1">MID(Sheet1!EF787,FIND(":",Sheet1!EF787)+1,100)</f>
        <v>住宅建筑面积*0.11+商服建筑面积*0.08</v>
      </c>
      <c r="AW787" t="str">
        <f ca="1">MID(Sheet1!EG787,FIND(":",Sheet1!EG787)+1,100)</f>
        <v>城镇建设用地</v>
      </c>
    </row>
    <row r="788" spans="1:49" x14ac:dyDescent="0.2">
      <c r="A788" t="str">
        <f>MID(Sheet1!CK788,FIND(":",Sheet1!CK788)+1,100)</f>
        <v>120802/0701/0901#公共交通场站用地/城镇住宅用地/商业用地#国空</v>
      </c>
      <c r="B788" t="str">
        <f>MID(Sheet1!CL788,FIND(":",Sheet1!CL788)+1,100)</f>
        <v>公共交通场站用地/城镇住宅用地/商业用地</v>
      </c>
      <c r="C788" t="str">
        <f>MID(Sheet1!CM788,FIND(":",Sheet1!CM788)+1,100)</f>
        <v/>
      </c>
      <c r="D788" t="str">
        <f>MID(Sheet1!CN788,FIND(":",Sheet1!CN788)+1,100)</f>
        <v>120802/0701/0901</v>
      </c>
      <c r="E788" t="str">
        <f>MID(Sheet1!CO788,FIND(":",Sheet1!CO788)+1,100)</f>
        <v>国空</v>
      </c>
      <c r="F788" t="str">
        <f>MID(Sheet1!CP788,FIND(":",Sheet1!CP788)+1,100)</f>
        <v>S32/Rc/B1</v>
      </c>
      <c r="G788" t="str">
        <f>MID(Sheet1!CQ788,FIND(":",Sheet1!CQ788)+1,100)</f>
        <v>R/B#商住兼容用地#城规</v>
      </c>
      <c r="H788" t="str">
        <f>MID(Sheet1!CR788,FIND(":",Sheet1!CR788)+1,100)</f>
        <v>R/B</v>
      </c>
      <c r="I788" t="str">
        <f>MID(Sheet1!CS788,FIND(":",Sheet1!CS788)+1,100)</f>
        <v>12#交通运输用地#国空</v>
      </c>
      <c r="J788" t="str">
        <f>MID(Sheet1!CT788,FIND(":",Sheet1!CT788)+1,100)</f>
        <v>2</v>
      </c>
      <c r="K788" t="str">
        <f>MID(Sheet1!CU788,FIND(":",Sheet1!CU788)+1,100)</f>
        <v>112</v>
      </c>
      <c r="L788" t="str">
        <f ca="1">MID(Sheet1!CV788,FIND(":",Sheet1!CV788)+1,100)</f>
        <v>255,192,0</v>
      </c>
      <c r="M788" t="str">
        <f ca="1">MID(Sheet1!CW788,FIND(":",Sheet1!CW788)+1,100)</f>
        <v>面积*容积率</v>
      </c>
      <c r="N788" t="str">
        <f ca="1">MID(Sheet1!CX788,FIND(":",Sheet1!CX788)+1,100)</f>
        <v>地块建筑面积*兼容比例1</v>
      </c>
      <c r="O788" t="str">
        <f ca="1">MID(Sheet1!CY788,FIND(":",Sheet1!CY788)+1,100)</f>
        <v>地块建筑面积*兼容比例2</v>
      </c>
      <c r="P788" t="str">
        <f ca="1">MID(Sheet1!CZ788,FIND(":",Sheet1!CZ788)+1,100)</f>
        <v>地块建筑面积*兼容比例2*0.35</v>
      </c>
      <c r="Q788" t="str">
        <f ca="1">MID(Sheet1!DA788,FIND(":",Sheet1!DA788)+1,100)</f>
        <v>地块建筑面积*兼容比例2*0.65</v>
      </c>
      <c r="R788" t="str">
        <f ca="1">MID(Sheet1!DB788,FIND(":",Sheet1!DB788)+1,100)</f>
        <v>地块建筑面积*0</v>
      </c>
      <c r="S788" t="str">
        <f ca="1">MID(Sheet1!DC788,FIND(":",Sheet1!DC788)+1,100)</f>
        <v>地块建筑面积*0</v>
      </c>
      <c r="T788" t="str">
        <f ca="1">MID(Sheet1!DD788,FIND(":",Sheet1!DD788)+1,100)</f>
        <v>地块建筑面积*0</v>
      </c>
      <c r="U788" t="str">
        <f ca="1">MID(Sheet1!DE788,FIND(":",Sheet1!DE788)+1,100)</f>
        <v>面积*0</v>
      </c>
      <c r="V788" t="str">
        <f ca="1">MID(Sheet1!DF788,FIND(":",Sheet1!DF788)+1,100)</f>
        <v>面积*0</v>
      </c>
      <c r="W788" t="str">
        <f ca="1">MID(Sheet1!DG788,FIND(":",Sheet1!DG788)+1,100)</f>
        <v>100平方米/户</v>
      </c>
      <c r="X788" t="str">
        <f ca="1">MID(Sheet1!DH788,FIND(":",Sheet1!DH788)+1,100)</f>
        <v>住宅建筑面积/100</v>
      </c>
      <c r="Y788" t="str">
        <f ca="1">MID(Sheet1!DI788,FIND(":",Sheet1!DI788)+1,100)</f>
        <v>3人/户</v>
      </c>
      <c r="Z788" t="str">
        <f ca="1">MID(Sheet1!DJ788,FIND(":",Sheet1!DJ788)+1,100)</f>
        <v>居住户数*3</v>
      </c>
      <c r="AA788" t="str">
        <f ca="1">MID(Sheet1!DK788,FIND(":",Sheet1!DK788)+1,100)</f>
        <v>35平方米/岗位</v>
      </c>
      <c r="AB788" t="str">
        <f ca="1">MID(Sheet1!DL788,FIND(":",Sheet1!DL788)+1,100)</f>
        <v>商服建筑面积/35</v>
      </c>
      <c r="AC788" t="str">
        <f ca="1">MID(Sheet1!DM788,FIND(":",Sheet1!DM788)+1,100)</f>
        <v>1.2个/户，1.2个/100平方米</v>
      </c>
      <c r="AD788" t="str">
        <f ca="1">MID(Sheet1!DN788,FIND(":",Sheet1!DN788)+1,100)</f>
        <v>居住户数*1.2+商服建筑面积*1.2/100</v>
      </c>
      <c r="AE788" t="str">
        <f ca="1">MID(Sheet1!DO788,FIND(":",Sheet1!DO788)+1,100)</f>
        <v>155升/日*人，10升/平方米*日</v>
      </c>
      <c r="AF788" t="str">
        <f ca="1">MID(Sheet1!DP788,FIND(":",Sheet1!DP788)+1,100)</f>
        <v>居住人数*155/1000+商服建筑面积*10/1000</v>
      </c>
      <c r="AG788" t="str">
        <f ca="1">MID(Sheet1!DQ788,FIND(":",Sheet1!DQ788)+1,100)</f>
        <v>0.85</v>
      </c>
      <c r="AH788" t="str">
        <f ca="1">MID(Sheet1!DR788,FIND(":",Sheet1!DR788)+1,100)</f>
        <v>用水量*0.85</v>
      </c>
      <c r="AI788" t="str">
        <f ca="1">MID(Sheet1!DS788,FIND(":",Sheet1!DS788)+1,100)</f>
        <v>50瓦/平方米，60瓦/平方米</v>
      </c>
      <c r="AJ788" t="str">
        <f ca="1">MID(Sheet1!DT788,FIND(":",Sheet1!DT788)+1,100)</f>
        <v>0.7，0.7</v>
      </c>
      <c r="AK788" t="str">
        <f ca="1">MID(Sheet1!DU788,FIND(":",Sheet1!DU788)+1,100)</f>
        <v>住宅建筑面积*50*0.7/1000+商服建筑面积*60*0.7/1000</v>
      </c>
      <c r="AL788" t="str">
        <f ca="1">MID(Sheet1!DV788,FIND(":",Sheet1!DV788)+1,100)</f>
        <v>1.2门/户，1.0门/100平方米</v>
      </c>
      <c r="AM788" t="str">
        <f ca="1">MID(Sheet1!DW788,FIND(":",Sheet1!DW788)+1,100)</f>
        <v>居住户数*1.2+商服建筑面积*1.0/100</v>
      </c>
      <c r="AN788" t="str">
        <f ca="1">MID(Sheet1!DX788,FIND(":",Sheet1!DX788)+1,100)</f>
        <v>2.0门/户，0.2门/100平方米</v>
      </c>
      <c r="AO788" t="str">
        <f ca="1">MID(Sheet1!DY788,FIND(":",Sheet1!DY788)+1,100)</f>
        <v>居住户数*2.0+商服建筑面积*0.2/100</v>
      </c>
      <c r="AP788" t="str">
        <f ca="1">MID(Sheet1!DZ788,FIND(":",Sheet1!DZ788)+1,100)</f>
        <v>34.5pcu/万平方米，26：74，52.1pcu/万平方米，71：29</v>
      </c>
      <c r="AQ788" t="str">
        <f ca="1">MID(Sheet1!EA788,FIND(":",Sheet1!EA788)+1,100)</f>
        <v>住宅建筑面积/10000*34.5*0.26+商服建筑面积/10000*60*0.71</v>
      </c>
      <c r="AR788" t="str">
        <f ca="1">MID(Sheet1!EB788,FIND(":",Sheet1!EB788)+1,100)</f>
        <v>住宅建筑面积/10000*34.5*0.74+商服建筑面积/10000*60*0.29</v>
      </c>
      <c r="AS788" t="str">
        <f ca="1">MID(Sheet1!EC788,FIND(":",Sheet1!EC788)+1,100)</f>
        <v>住宅建筑面积*0.4+商服建筑面积*0.4</v>
      </c>
      <c r="AT788" t="str">
        <f ca="1">MID(Sheet1!ED788,FIND(":",Sheet1!ED788)+1,100)</f>
        <v>住宅建筑面积*0.4+商服建筑面积*0.4</v>
      </c>
      <c r="AU788" t="str">
        <f ca="1">MID(Sheet1!EE788,FIND(":",Sheet1!EE788)+1,100)</f>
        <v>住宅建筑面积*0.11+商服建筑面积*0.08</v>
      </c>
      <c r="AV788" t="str">
        <f ca="1">MID(Sheet1!EF788,FIND(":",Sheet1!EF788)+1,100)</f>
        <v>住宅建筑面积*0.11+商服建筑面积*0.08</v>
      </c>
      <c r="AW788" t="str">
        <f ca="1">MID(Sheet1!EG788,FIND(":",Sheet1!EG788)+1,100)</f>
        <v>城镇建设用地</v>
      </c>
    </row>
    <row r="789" spans="1:49" x14ac:dyDescent="0.2">
      <c r="A789" t="str">
        <f>MID(Sheet1!CK789,FIND(":",Sheet1!CK789)+1,100)</f>
        <v>12/14#交通运输用地/绿地与开敞空间用地#国空</v>
      </c>
      <c r="B789" t="str">
        <f>MID(Sheet1!CL789,FIND(":",Sheet1!CL789)+1,100)</f>
        <v>交通运输用地/绿地与开敞空间用地</v>
      </c>
      <c r="C789" t="str">
        <f>MID(Sheet1!CM789,FIND(":",Sheet1!CM789)+1,100)</f>
        <v/>
      </c>
      <c r="D789" t="str">
        <f>MID(Sheet1!CN789,FIND(":",Sheet1!CN789)+1,100)</f>
        <v>12/14</v>
      </c>
      <c r="E789" t="str">
        <f>MID(Sheet1!CO789,FIND(":",Sheet1!CO789)+1,100)</f>
        <v>国空</v>
      </c>
      <c r="F789" t="str">
        <f>MID(Sheet1!CP789,FIND(":",Sheet1!CP789)+1,100)</f>
        <v>12/G</v>
      </c>
      <c r="G789" t="str">
        <f>MID(Sheet1!CQ789,FIND(":",Sheet1!CQ789)+1,100)</f>
        <v>G#绿地与广场用地#城规</v>
      </c>
      <c r="H789" t="str">
        <f>MID(Sheet1!CR789,FIND(":",Sheet1!CR789)+1,100)</f>
        <v>G</v>
      </c>
      <c r="I789" t="str">
        <f>MID(Sheet1!CS789,FIND(":",Sheet1!CS789)+1,100)</f>
        <v>12#交通运输用地#国空</v>
      </c>
      <c r="J789" t="str">
        <f>MID(Sheet1!CT789,FIND(":",Sheet1!CT789)+1,100)</f>
        <v>2</v>
      </c>
      <c r="K789" t="str">
        <f>MID(Sheet1!CU789,FIND(":",Sheet1!CU789)+1,100)</f>
        <v>112</v>
      </c>
      <c r="L789" t="str">
        <f ca="1">MID(Sheet1!CV789,FIND(":",Sheet1!CV789)+1,100)</f>
        <v>0,255,0</v>
      </c>
      <c r="M789" t="str">
        <f ca="1">MID(Sheet1!CW789,FIND(":",Sheet1!CW789)+1,100)</f>
        <v>面积*容积率</v>
      </c>
      <c r="N789" t="str">
        <f ca="1">MID(Sheet1!CX789,FIND(":",Sheet1!CX789)+1,100)</f>
        <v>地块建筑面积*0</v>
      </c>
      <c r="O789" t="str">
        <f ca="1">MID(Sheet1!CY789,FIND(":",Sheet1!CY789)+1,100)</f>
        <v>地块建筑面积*0</v>
      </c>
      <c r="P789" t="str">
        <f ca="1">MID(Sheet1!CZ789,FIND(":",Sheet1!CZ789)+1,100)</f>
        <v>地块建筑面积*0</v>
      </c>
      <c r="Q789" t="str">
        <f ca="1">MID(Sheet1!DA789,FIND(":",Sheet1!DA789)+1,100)</f>
        <v>地块建筑面积*0</v>
      </c>
      <c r="R789" t="str">
        <f ca="1">MID(Sheet1!DB789,FIND(":",Sheet1!DB789)+1,100)</f>
        <v>地块建筑面积*0</v>
      </c>
      <c r="S789" t="str">
        <f ca="1">MID(Sheet1!DC789,FIND(":",Sheet1!DC789)+1,100)</f>
        <v>地块建筑面积*0</v>
      </c>
      <c r="T789" t="str">
        <f ca="1">MID(Sheet1!DD789,FIND(":",Sheet1!DD789)+1,100)</f>
        <v>地块建筑面积*0</v>
      </c>
      <c r="U789" t="str">
        <f ca="1">MID(Sheet1!DE789,FIND(":",Sheet1!DE789)+1,100)</f>
        <v>面积*1</v>
      </c>
      <c r="V789" t="str">
        <f ca="1">MID(Sheet1!DF789,FIND(":",Sheet1!DF789)+1,100)</f>
        <v>面积*1</v>
      </c>
      <c r="W789" t="str">
        <f ca="1">MID(Sheet1!DG789,FIND(":",Sheet1!DG789)+1,100)</f>
        <v>-</v>
      </c>
      <c r="X789" t="str">
        <f ca="1">MID(Sheet1!DH789,FIND(":",Sheet1!DH789)+1,100)</f>
        <v>0</v>
      </c>
      <c r="Y789" t="str">
        <f ca="1">MID(Sheet1!DI789,FIND(":",Sheet1!DI789)+1,100)</f>
        <v>-</v>
      </c>
      <c r="Z789" t="str">
        <f ca="1">MID(Sheet1!DJ789,FIND(":",Sheet1!DJ789)+1,100)</f>
        <v>0</v>
      </c>
      <c r="AA789" t="str">
        <f ca="1">MID(Sheet1!DK789,FIND(":",Sheet1!DK789)+1,100)</f>
        <v>-</v>
      </c>
      <c r="AB789" t="str">
        <f ca="1">MID(Sheet1!DL789,FIND(":",Sheet1!DL789)+1,100)</f>
        <v>0</v>
      </c>
      <c r="AC789" t="str">
        <f ca="1">MID(Sheet1!DM789,FIND(":",Sheet1!DM789)+1,100)</f>
        <v>-</v>
      </c>
      <c r="AD789" t="str">
        <f ca="1">MID(Sheet1!DN789,FIND(":",Sheet1!DN789)+1,100)</f>
        <v>0</v>
      </c>
      <c r="AE789" t="str">
        <f ca="1">MID(Sheet1!DO789,FIND(":",Sheet1!DO789)+1,100)</f>
        <v>20立方米/公顷*日</v>
      </c>
      <c r="AF789" t="str">
        <f ca="1">MID(Sheet1!DP789,FIND(":",Sheet1!DP789)+1,100)</f>
        <v>用地面积*20</v>
      </c>
      <c r="AG789" t="str">
        <f ca="1">MID(Sheet1!DQ789,FIND(":",Sheet1!DQ789)+1,100)</f>
        <v>0</v>
      </c>
      <c r="AH789" t="str">
        <f ca="1">MID(Sheet1!DR789,FIND(":",Sheet1!DR789)+1,100)</f>
        <v>用水量*0</v>
      </c>
      <c r="AI789" t="str">
        <f ca="1">MID(Sheet1!DS789,FIND(":",Sheet1!DS789)+1,100)</f>
        <v>10千瓦/公顷</v>
      </c>
      <c r="AJ789" t="str">
        <f ca="1">MID(Sheet1!DT789,FIND(":",Sheet1!DT789)+1,100)</f>
        <v>1</v>
      </c>
      <c r="AK789" t="str">
        <f ca="1">MID(Sheet1!DU789,FIND(":",Sheet1!DU789)+1,100)</f>
        <v>用地面积*10*1</v>
      </c>
      <c r="AL789" t="str">
        <f ca="1">MID(Sheet1!DV789,FIND(":",Sheet1!DV789)+1,100)</f>
        <v>-</v>
      </c>
      <c r="AM789" t="str">
        <f ca="1">MID(Sheet1!DW789,FIND(":",Sheet1!DW789)+1,100)</f>
        <v>0</v>
      </c>
      <c r="AN789" t="str">
        <f ca="1">MID(Sheet1!DX789,FIND(":",Sheet1!DX789)+1,100)</f>
        <v>-</v>
      </c>
      <c r="AO789" t="str">
        <f ca="1">MID(Sheet1!DY789,FIND(":",Sheet1!DY789)+1,100)</f>
        <v>0</v>
      </c>
      <c r="AP789" t="str">
        <f ca="1">MID(Sheet1!DZ789,FIND(":",Sheet1!DZ789)+1,100)</f>
        <v>-</v>
      </c>
      <c r="AQ789" t="str">
        <f ca="1">MID(Sheet1!EA789,FIND(":",Sheet1!EA789)+1,100)</f>
        <v>0</v>
      </c>
      <c r="AR789" t="str">
        <f ca="1">MID(Sheet1!EB789,FIND(":",Sheet1!EB789)+1,100)</f>
        <v>0</v>
      </c>
      <c r="AS789" t="str">
        <f ca="1">MID(Sheet1!EC789,FIND(":",Sheet1!EC789)+1,100)</f>
        <v>-</v>
      </c>
      <c r="AT789" t="str">
        <f ca="1">MID(Sheet1!ED789,FIND(":",Sheet1!ED789)+1,100)</f>
        <v>0</v>
      </c>
      <c r="AU789" t="str">
        <f ca="1">MID(Sheet1!EE789,FIND(":",Sheet1!EE789)+1,100)</f>
        <v>-</v>
      </c>
      <c r="AV789" t="str">
        <f ca="1">MID(Sheet1!EF789,FIND(":",Sheet1!EF789)+1,100)</f>
        <v>0</v>
      </c>
      <c r="AW789" t="str">
        <f ca="1">MID(Sheet1!EG789,FIND(":",Sheet1!EG789)+1,100)</f>
        <v>城镇建设用地</v>
      </c>
    </row>
    <row r="790" spans="1:49" x14ac:dyDescent="0.2">
      <c r="A790" t="str">
        <f>MID(Sheet1!CK790,FIND(":",Sheet1!CK790)+1,100)</f>
        <v>12/0702#交通运输用地/城镇社区服务设施用地#国空</v>
      </c>
      <c r="B790" t="str">
        <f>MID(Sheet1!CL790,FIND(":",Sheet1!CL790)+1,100)</f>
        <v>交通运输用地/城镇社区服务设施用地</v>
      </c>
      <c r="C790" t="str">
        <f>MID(Sheet1!CM790,FIND(":",Sheet1!CM790)+1,100)</f>
        <v/>
      </c>
      <c r="D790" t="str">
        <f>MID(Sheet1!CN790,FIND(":",Sheet1!CN790)+1,100)</f>
        <v>12/0702</v>
      </c>
      <c r="E790" t="str">
        <f>MID(Sheet1!CO790,FIND(":",Sheet1!CO790)+1,100)</f>
        <v>国空</v>
      </c>
      <c r="F790" t="str">
        <f>MID(Sheet1!CP790,FIND(":",Sheet1!CP790)+1,100)</f>
        <v>12/Rcs</v>
      </c>
      <c r="G790" t="str">
        <f>MID(Sheet1!CQ790,FIND(":",Sheet1!CQ790)+1,100)</f>
        <v>R22#服务设施用地#城规</v>
      </c>
      <c r="H790" t="str">
        <f>MID(Sheet1!CR790,FIND(":",Sheet1!CR790)+1,100)</f>
        <v>R22</v>
      </c>
      <c r="I790" t="str">
        <f>MID(Sheet1!CS790,FIND(":",Sheet1!CS790)+1,100)</f>
        <v>12#交通运输用地#国空</v>
      </c>
      <c r="J790" t="str">
        <f>MID(Sheet1!CT790,FIND(":",Sheet1!CT790)+1,100)</f>
        <v>2</v>
      </c>
      <c r="K790" t="str">
        <f>MID(Sheet1!CU790,FIND(":",Sheet1!CU790)+1,100)</f>
        <v>112</v>
      </c>
      <c r="L790" t="str">
        <f ca="1">MID(Sheet1!CV790,FIND(":",Sheet1!CV790)+1,100)</f>
        <v>240,187,129</v>
      </c>
      <c r="M790" t="str">
        <f ca="1">MID(Sheet1!CW790,FIND(":",Sheet1!CW790)+1,100)</f>
        <v>面积*容积率</v>
      </c>
      <c r="N790" t="str">
        <f ca="1">MID(Sheet1!CX790,FIND(":",Sheet1!CX790)+1,100)</f>
        <v>地块建筑面积*0</v>
      </c>
      <c r="O790" t="str">
        <f ca="1">MID(Sheet1!CY790,FIND(":",Sheet1!CY790)+1,100)</f>
        <v>地块建筑面积*0</v>
      </c>
      <c r="P790" t="str">
        <f ca="1">MID(Sheet1!CZ790,FIND(":",Sheet1!CZ790)+1,100)</f>
        <v>地块建筑面积*0</v>
      </c>
      <c r="Q790" t="str">
        <f ca="1">MID(Sheet1!DA790,FIND(":",Sheet1!DA790)+1,100)</f>
        <v>地块建筑面积*0</v>
      </c>
      <c r="R790" t="str">
        <f ca="1">MID(Sheet1!DB790,FIND(":",Sheet1!DB790)+1,100)</f>
        <v>地块建筑面积*1</v>
      </c>
      <c r="S790" t="str">
        <f ca="1">MID(Sheet1!DC790,FIND(":",Sheet1!DC790)+1,100)</f>
        <v>地块建筑面积*0</v>
      </c>
      <c r="T790" t="str">
        <f ca="1">MID(Sheet1!DD790,FIND(":",Sheet1!DD790)+1,100)</f>
        <v>地块建筑面积*0</v>
      </c>
      <c r="U790" t="str">
        <f ca="1">MID(Sheet1!DE790,FIND(":",Sheet1!DE790)+1,100)</f>
        <v>面积*0</v>
      </c>
      <c r="V790" t="str">
        <f ca="1">MID(Sheet1!DF790,FIND(":",Sheet1!DF790)+1,100)</f>
        <v>面积*0</v>
      </c>
      <c r="W790" t="str">
        <f ca="1">MID(Sheet1!DG790,FIND(":",Sheet1!DG790)+1,100)</f>
        <v>-</v>
      </c>
      <c r="X790" t="str">
        <f ca="1">MID(Sheet1!DH790,FIND(":",Sheet1!DH790)+1,100)</f>
        <v>0</v>
      </c>
      <c r="Y790" t="str">
        <f ca="1">MID(Sheet1!DI790,FIND(":",Sheet1!DI790)+1,100)</f>
        <v>-</v>
      </c>
      <c r="Z790" t="str">
        <f ca="1">MID(Sheet1!DJ790,FIND(":",Sheet1!DJ790)+1,100)</f>
        <v>0</v>
      </c>
      <c r="AA790" t="str">
        <f ca="1">MID(Sheet1!DK790,FIND(":",Sheet1!DK790)+1,100)</f>
        <v>35平方米/岗位</v>
      </c>
      <c r="AB790" t="str">
        <f ca="1">MID(Sheet1!DL790,FIND(":",Sheet1!DL790)+1,100)</f>
        <v>地块建筑面积/35</v>
      </c>
      <c r="AC790" t="str">
        <f ca="1">MID(Sheet1!DM790,FIND(":",Sheet1!DM790)+1,100)</f>
        <v>0.4个/100平方米</v>
      </c>
      <c r="AD790" t="str">
        <f ca="1">MID(Sheet1!DN790,FIND(":",Sheet1!DN790)+1,100)</f>
        <v>地块建筑面积*0.4/100</v>
      </c>
      <c r="AE790" t="str">
        <f ca="1">MID(Sheet1!DO790,FIND(":",Sheet1!DO790)+1,100)</f>
        <v>65立方米/日*公顷</v>
      </c>
      <c r="AF790" t="str">
        <f ca="1">MID(Sheet1!DP790,FIND(":",Sheet1!DP790)+1,100)</f>
        <v>用地面积*65</v>
      </c>
      <c r="AG790" t="str">
        <f ca="1">MID(Sheet1!DQ790,FIND(":",Sheet1!DQ790)+1,100)</f>
        <v>0.85</v>
      </c>
      <c r="AH790" t="str">
        <f ca="1">MID(Sheet1!DR790,FIND(":",Sheet1!DR790)+1,100)</f>
        <v>用水量*0.85</v>
      </c>
      <c r="AI790" t="str">
        <f ca="1">MID(Sheet1!DS790,FIND(":",Sheet1!DS790)+1,100)</f>
        <v>45瓦/平方米</v>
      </c>
      <c r="AJ790" t="str">
        <f ca="1">MID(Sheet1!DT790,FIND(":",Sheet1!DT790)+1,100)</f>
        <v>0.8</v>
      </c>
      <c r="AK790" t="str">
        <f ca="1">MID(Sheet1!DU790,FIND(":",Sheet1!DU790)+1,100)</f>
        <v>地块建筑面积*45*0.8/1000</v>
      </c>
      <c r="AL790" t="str">
        <f ca="1">MID(Sheet1!DV790,FIND(":",Sheet1!DV790)+1,100)</f>
        <v>1.0门/100平方米</v>
      </c>
      <c r="AM790" t="str">
        <f ca="1">MID(Sheet1!DW790,FIND(":",Sheet1!DW790)+1,100)</f>
        <v>地块建筑面积*1.0/100</v>
      </c>
      <c r="AN790" t="str">
        <f ca="1">MID(Sheet1!DX790,FIND(":",Sheet1!DX790)+1,100)</f>
        <v>0.5门/100平方米</v>
      </c>
      <c r="AO790" t="str">
        <f ca="1">MID(Sheet1!DY790,FIND(":",Sheet1!DY790)+1,100)</f>
        <v>地块建筑面积*0.5/100</v>
      </c>
      <c r="AP790" t="str">
        <f ca="1">MID(Sheet1!DZ790,FIND(":",Sheet1!DZ790)+1,100)</f>
        <v>39.4pcu/万平方米，71：29</v>
      </c>
      <c r="AQ790" t="str">
        <f ca="1">MID(Sheet1!EA790,FIND(":",Sheet1!EA790)+1,100)</f>
        <v>地块建筑面积/10000*39.4*0.71</v>
      </c>
      <c r="AR790" t="str">
        <f ca="1">MID(Sheet1!EB790,FIND(":",Sheet1!EB790)+1,100)</f>
        <v>地块建筑面积/10000*39.4*0.29</v>
      </c>
      <c r="AS790" t="str">
        <f ca="1">MID(Sheet1!EC790,FIND(":",Sheet1!EC790)+1,100)</f>
        <v>地块建筑面积*0.4</v>
      </c>
      <c r="AT790" t="str">
        <f ca="1">MID(Sheet1!ED790,FIND(":",Sheet1!ED790)+1,100)</f>
        <v>地块建筑面积*0.4</v>
      </c>
      <c r="AU790" t="str">
        <f ca="1">MID(Sheet1!EE790,FIND(":",Sheet1!EE790)+1,100)</f>
        <v>地块建筑面积*0.08</v>
      </c>
      <c r="AV790" t="str">
        <f ca="1">MID(Sheet1!EF790,FIND(":",Sheet1!EF790)+1,100)</f>
        <v>地块建筑面积*0.08</v>
      </c>
      <c r="AW790" t="str">
        <f ca="1">MID(Sheet1!EG790,FIND(":",Sheet1!EG790)+1,100)</f>
        <v>城镇建设用地</v>
      </c>
    </row>
    <row r="791" spans="1:49" x14ac:dyDescent="0.2">
      <c r="A791" t="str">
        <f>MID(Sheet1!CK791,FIND(":",Sheet1!CK791)+1,100)</f>
        <v>12/080404#交通运输用地/幼儿园用地#国空</v>
      </c>
      <c r="B791" t="str">
        <f>MID(Sheet1!CL791,FIND(":",Sheet1!CL791)+1,100)</f>
        <v>交通运输用地/幼儿园用地</v>
      </c>
      <c r="C791" t="str">
        <f>MID(Sheet1!CM791,FIND(":",Sheet1!CM791)+1,100)</f>
        <v/>
      </c>
      <c r="D791" t="str">
        <f>MID(Sheet1!CN791,FIND(":",Sheet1!CN791)+1,100)</f>
        <v>12/080404</v>
      </c>
      <c r="E791" t="str">
        <f>MID(Sheet1!CO791,FIND(":",Sheet1!CO791)+1,100)</f>
        <v>国空</v>
      </c>
      <c r="F791" t="str">
        <f>MID(Sheet1!CP791,FIND(":",Sheet1!CP791)+1,100)</f>
        <v>12/A33</v>
      </c>
      <c r="G791" t="str">
        <f>MID(Sheet1!CQ791,FIND(":",Sheet1!CQ791)+1,100)</f>
        <v>080404#幼儿园用地#国空</v>
      </c>
      <c r="H791" t="str">
        <f>MID(Sheet1!CR791,FIND(":",Sheet1!CR791)+1,100)</f>
        <v>R221</v>
      </c>
      <c r="I791" t="str">
        <f>MID(Sheet1!CS791,FIND(":",Sheet1!CS791)+1,100)</f>
        <v>12#交通运输用地#国空</v>
      </c>
      <c r="J791" t="str">
        <f>MID(Sheet1!CT791,FIND(":",Sheet1!CT791)+1,100)</f>
        <v>2</v>
      </c>
      <c r="K791" t="str">
        <f>MID(Sheet1!CU791,FIND(":",Sheet1!CU791)+1,100)</f>
        <v>112</v>
      </c>
      <c r="L791" t="str">
        <f ca="1">MID(Sheet1!CV791,FIND(":",Sheet1!CV791)+1,100)</f>
        <v>255,100,224</v>
      </c>
      <c r="M791" t="str">
        <f ca="1">MID(Sheet1!CW791,FIND(":",Sheet1!CW791)+1,100)</f>
        <v>面积*容积率</v>
      </c>
      <c r="N791" t="str">
        <f ca="1">MID(Sheet1!CX791,FIND(":",Sheet1!CX791)+1,100)</f>
        <v>地块建筑面积*0</v>
      </c>
      <c r="O791" t="str">
        <f ca="1">MID(Sheet1!CY791,FIND(":",Sheet1!CY791)+1,100)</f>
        <v>地块建筑面积*0</v>
      </c>
      <c r="P791" t="str">
        <f ca="1">MID(Sheet1!CZ791,FIND(":",Sheet1!CZ791)+1,100)</f>
        <v>地块建筑面积*0</v>
      </c>
      <c r="Q791" t="str">
        <f ca="1">MID(Sheet1!DA791,FIND(":",Sheet1!DA791)+1,100)</f>
        <v>地块建筑面积*0</v>
      </c>
      <c r="R791" t="str">
        <f ca="1">MID(Sheet1!DB791,FIND(":",Sheet1!DB791)+1,100)</f>
        <v>地块建筑面积*1</v>
      </c>
      <c r="S791" t="str">
        <f ca="1">MID(Sheet1!DC791,FIND(":",Sheet1!DC791)+1,100)</f>
        <v>地块建筑面积*0</v>
      </c>
      <c r="T791" t="str">
        <f ca="1">MID(Sheet1!DD791,FIND(":",Sheet1!DD791)+1,100)</f>
        <v>地块建筑面积*0</v>
      </c>
      <c r="U791" t="str">
        <f ca="1">MID(Sheet1!DE791,FIND(":",Sheet1!DE791)+1,100)</f>
        <v>面积*0</v>
      </c>
      <c r="V791" t="str">
        <f ca="1">MID(Sheet1!DF791,FIND(":",Sheet1!DF791)+1,100)</f>
        <v>面积*0</v>
      </c>
      <c r="W791" t="str">
        <f ca="1">MID(Sheet1!DG791,FIND(":",Sheet1!DG791)+1,100)</f>
        <v>-</v>
      </c>
      <c r="X791" t="str">
        <f ca="1">MID(Sheet1!DH791,FIND(":",Sheet1!DH791)+1,100)</f>
        <v>0</v>
      </c>
      <c r="Y791" t="str">
        <f ca="1">MID(Sheet1!DI791,FIND(":",Sheet1!DI791)+1,100)</f>
        <v>-</v>
      </c>
      <c r="Z791" t="str">
        <f ca="1">MID(Sheet1!DJ791,FIND(":",Sheet1!DJ791)+1,100)</f>
        <v>0</v>
      </c>
      <c r="AA791" t="str">
        <f ca="1">MID(Sheet1!DK791,FIND(":",Sheet1!DK791)+1,100)</f>
        <v>35平方米/岗位</v>
      </c>
      <c r="AB791" t="str">
        <f ca="1">MID(Sheet1!DL791,FIND(":",Sheet1!DL791)+1,100)</f>
        <v>地块建筑面积/35</v>
      </c>
      <c r="AC791" t="str">
        <f ca="1">MID(Sheet1!DM791,FIND(":",Sheet1!DM791)+1,100)</f>
        <v>幼1.2个/班，小1.5个/班，初高1.0个/班，18个/100教工</v>
      </c>
      <c r="AD791" t="str">
        <f ca="1">MID(Sheet1!DN791,FIND(":",Sheet1!DN791)+1,100)</f>
        <v>班数幼*1.2+18*班数幼*5/100+班数小*1.5+18*班数小*2.5/100+班数初*1.0+18*班数初*4/100+班数高*1.0+18*班数高*5/100</v>
      </c>
      <c r="AE791" t="str">
        <f ca="1">MID(Sheet1!DO791,FIND(":",Sheet1!DO791)+1,100)</f>
        <v>65立方米/日*公顷</v>
      </c>
      <c r="AF791" t="str">
        <f ca="1">MID(Sheet1!DP791,FIND(":",Sheet1!DP791)+1,100)</f>
        <v>用地面积*65</v>
      </c>
      <c r="AG791" t="str">
        <f ca="1">MID(Sheet1!DQ791,FIND(":",Sheet1!DQ791)+1,100)</f>
        <v>0.85</v>
      </c>
      <c r="AH791" t="str">
        <f ca="1">MID(Sheet1!DR791,FIND(":",Sheet1!DR791)+1,100)</f>
        <v>用水量*0.85</v>
      </c>
      <c r="AI791" t="str">
        <f ca="1">MID(Sheet1!DS791,FIND(":",Sheet1!DS791)+1,100)</f>
        <v>45瓦/平方米</v>
      </c>
      <c r="AJ791" t="str">
        <f ca="1">MID(Sheet1!DT791,FIND(":",Sheet1!DT791)+1,100)</f>
        <v>0.8</v>
      </c>
      <c r="AK791" t="str">
        <f ca="1">MID(Sheet1!DU791,FIND(":",Sheet1!DU791)+1,100)</f>
        <v>地块建筑面积*45*0.8/1000</v>
      </c>
      <c r="AL791" t="str">
        <f ca="1">MID(Sheet1!DV791,FIND(":",Sheet1!DV791)+1,100)</f>
        <v>1.0门/100平方米</v>
      </c>
      <c r="AM791" t="str">
        <f ca="1">MID(Sheet1!DW791,FIND(":",Sheet1!DW791)+1,100)</f>
        <v>地块建筑面积*1.0/100</v>
      </c>
      <c r="AN791" t="str">
        <f ca="1">MID(Sheet1!DX791,FIND(":",Sheet1!DX791)+1,100)</f>
        <v>0.5门/100平方米</v>
      </c>
      <c r="AO791" t="str">
        <f ca="1">MID(Sheet1!DY791,FIND(":",Sheet1!DY791)+1,100)</f>
        <v>地块建筑面积*0.5/100</v>
      </c>
      <c r="AP791" t="str">
        <f ca="1">MID(Sheet1!DZ791,FIND(":",Sheet1!DZ791)+1,100)</f>
        <v>39.4pcu/万平方米，71：29</v>
      </c>
      <c r="AQ791" t="str">
        <f ca="1">MID(Sheet1!EA791,FIND(":",Sheet1!EA791)+1,100)</f>
        <v>地块建筑面积/10000*39.4*0.71</v>
      </c>
      <c r="AR791" t="str">
        <f ca="1">MID(Sheet1!EB791,FIND(":",Sheet1!EB791)+1,100)</f>
        <v>地块建筑面积/10000*39.4*0.29</v>
      </c>
      <c r="AS791" t="str">
        <f ca="1">MID(Sheet1!EC791,FIND(":",Sheet1!EC791)+1,100)</f>
        <v>地块建筑面积*0.4</v>
      </c>
      <c r="AT791" t="str">
        <f ca="1">MID(Sheet1!ED791,FIND(":",Sheet1!ED791)+1,100)</f>
        <v>地块建筑面积*0.4</v>
      </c>
      <c r="AU791" t="str">
        <f ca="1">MID(Sheet1!EE791,FIND(":",Sheet1!EE791)+1,100)</f>
        <v>地块建筑面积*0.08</v>
      </c>
      <c r="AV791" t="str">
        <f ca="1">MID(Sheet1!EF791,FIND(":",Sheet1!EF791)+1,100)</f>
        <v>地块建筑面积*0.08</v>
      </c>
      <c r="AW791" t="str">
        <f ca="1">MID(Sheet1!EG791,FIND(":",Sheet1!EG791)+1,100)</f>
        <v>城镇建设用地</v>
      </c>
    </row>
    <row r="792" spans="1:49" x14ac:dyDescent="0.2">
      <c r="A792" t="str">
        <f>MID(Sheet1!CK792,FIND(":",Sheet1!CK792)+1,100)</f>
        <v>1206/09#城市轨道交通用地/商业服务业用地#国空</v>
      </c>
      <c r="B792" t="str">
        <f>MID(Sheet1!CL792,FIND(":",Sheet1!CL792)+1,100)</f>
        <v>城市轨道交通用地/商业服务业用地</v>
      </c>
      <c r="C792" t="str">
        <f>MID(Sheet1!CM792,FIND(":",Sheet1!CM792)+1,100)</f>
        <v/>
      </c>
      <c r="D792" t="str">
        <f>MID(Sheet1!CN792,FIND(":",Sheet1!CN792)+1,100)</f>
        <v>1206/09</v>
      </c>
      <c r="E792" t="str">
        <f>MID(Sheet1!CO792,FIND(":",Sheet1!CO792)+1,100)</f>
        <v>国空</v>
      </c>
      <c r="F792" t="str">
        <f>MID(Sheet1!CP792,FIND(":",Sheet1!CP792)+1,100)</f>
        <v>S1/B</v>
      </c>
      <c r="G792" t="str">
        <f>MID(Sheet1!CQ792,FIND(":",Sheet1!CQ792)+1,100)</f>
        <v>S/B#交通设施用地/商业服务业设施用地#城规</v>
      </c>
      <c r="H792" t="str">
        <f>MID(Sheet1!CR792,FIND(":",Sheet1!CR792)+1,100)</f>
        <v>S/B</v>
      </c>
      <c r="I792" t="str">
        <f>MID(Sheet1!CS792,FIND(":",Sheet1!CS792)+1,100)</f>
        <v>12#交通运输用地#国空</v>
      </c>
      <c r="J792" t="str">
        <f>MID(Sheet1!CT792,FIND(":",Sheet1!CT792)+1,100)</f>
        <v>2</v>
      </c>
      <c r="K792" t="str">
        <f>MID(Sheet1!CU792,FIND(":",Sheet1!CU792)+1,100)</f>
        <v>112</v>
      </c>
      <c r="L792" t="str">
        <f ca="1">MID(Sheet1!CV792,FIND(":",Sheet1!CV792)+1,100)</f>
        <v>142,142,142</v>
      </c>
      <c r="M792" t="str">
        <f ca="1">MID(Sheet1!CW792,FIND(":",Sheet1!CW792)+1,100)</f>
        <v>面积*容积率</v>
      </c>
      <c r="N792" t="str">
        <f ca="1">MID(Sheet1!CX792,FIND(":",Sheet1!CX792)+1,100)</f>
        <v>地块建筑面积*0</v>
      </c>
      <c r="O792" t="str">
        <f ca="1">MID(Sheet1!CY792,FIND(":",Sheet1!CY792)+1,100)</f>
        <v>地块建筑面积*1</v>
      </c>
      <c r="P792" t="str">
        <f ca="1">MID(Sheet1!CZ792,FIND(":",Sheet1!CZ792)+1,100)</f>
        <v>地块建筑面积*1*0.35</v>
      </c>
      <c r="Q792" t="str">
        <f ca="1">MID(Sheet1!DA792,FIND(":",Sheet1!DA792)+1,100)</f>
        <v>地块建筑面积*1*0.65</v>
      </c>
      <c r="R792" t="str">
        <f ca="1">MID(Sheet1!DB792,FIND(":",Sheet1!DB792)+1,100)</f>
        <v>地块建筑面积*0</v>
      </c>
      <c r="S792" t="str">
        <f ca="1">MID(Sheet1!DC792,FIND(":",Sheet1!DC792)+1,100)</f>
        <v>地块建筑面积*0</v>
      </c>
      <c r="T792" t="str">
        <f ca="1">MID(Sheet1!DD792,FIND(":",Sheet1!DD792)+1,100)</f>
        <v>地块建筑面积*0</v>
      </c>
      <c r="U792" t="str">
        <f ca="1">MID(Sheet1!DE792,FIND(":",Sheet1!DE792)+1,100)</f>
        <v>面积*0</v>
      </c>
      <c r="V792" t="str">
        <f ca="1">MID(Sheet1!DF792,FIND(":",Sheet1!DF792)+1,100)</f>
        <v>面积*0</v>
      </c>
      <c r="W792" t="str">
        <f ca="1">MID(Sheet1!DG792,FIND(":",Sheet1!DG792)+1,100)</f>
        <v>-</v>
      </c>
      <c r="X792" t="str">
        <f ca="1">MID(Sheet1!DH792,FIND(":",Sheet1!DH792)+1,100)</f>
        <v>0</v>
      </c>
      <c r="Y792" t="str">
        <f ca="1">MID(Sheet1!DI792,FIND(":",Sheet1!DI792)+1,100)</f>
        <v>-</v>
      </c>
      <c r="Z792" t="str">
        <f ca="1">MID(Sheet1!DJ792,FIND(":",Sheet1!DJ792)+1,100)</f>
        <v>0</v>
      </c>
      <c r="AA792" t="str">
        <f ca="1">MID(Sheet1!DK792,FIND(":",Sheet1!DK792)+1,100)</f>
        <v>0.015公顷/岗位，35平方米/岗位</v>
      </c>
      <c r="AB792" t="str">
        <f ca="1">MID(Sheet1!DL792,FIND(":",Sheet1!DL792)+1,100)</f>
        <v>用地面积/0.015+商服建筑面积/35</v>
      </c>
      <c r="AC792" t="str">
        <f ca="1">MID(Sheet1!DM792,FIND(":",Sheet1!DM792)+1,100)</f>
        <v>-，1.1个/100平方米</v>
      </c>
      <c r="AD792" t="str">
        <f ca="1">MID(Sheet1!DN792,FIND(":",Sheet1!DN792)+1,100)</f>
        <v>0+地块建筑面积*1.1/100</v>
      </c>
      <c r="AE792" t="str">
        <f ca="1">MID(Sheet1!DO792,FIND(":",Sheet1!DO792)+1,100)</f>
        <v>30立方米/公顷*日，10升/平方米*日</v>
      </c>
      <c r="AF792" t="str">
        <f ca="1">MID(Sheet1!DP792,FIND(":",Sheet1!DP792)+1,100)</f>
        <v>用地面积*30+地块建筑面积*10/1000</v>
      </c>
      <c r="AG792" t="str">
        <f ca="1">MID(Sheet1!DQ792,FIND(":",Sheet1!DQ792)+1,100)</f>
        <v>0.0，0.85</v>
      </c>
      <c r="AH792" t="str">
        <f ca="1">MID(Sheet1!DR792,FIND(":",Sheet1!DR792)+1,100)</f>
        <v>0.0+地块建筑面积*8.0/1000*0.85</v>
      </c>
      <c r="AI792" t="str">
        <f ca="1">MID(Sheet1!DS792,FIND(":",Sheet1!DS792)+1,100)</f>
        <v>20千瓦/公顷，60瓦/平方米</v>
      </c>
      <c r="AJ792" t="str">
        <f ca="1">MID(Sheet1!DT792,FIND(":",Sheet1!DT792)+1,100)</f>
        <v>1.00，0.7</v>
      </c>
      <c r="AK792" t="str">
        <f ca="1">MID(Sheet1!DU792,FIND(":",Sheet1!DU792)+1,100)</f>
        <v>用地面积*20*1+地块建筑面积*60*0.7/1000</v>
      </c>
      <c r="AL792" t="str">
        <f ca="1">MID(Sheet1!DV792,FIND(":",Sheet1!DV792)+1,100)</f>
        <v>30门/公顷，1.0门/100平方米</v>
      </c>
      <c r="AM792" t="str">
        <f ca="1">MID(Sheet1!DW792,FIND(":",Sheet1!DW792)+1,100)</f>
        <v>用地面积*30+地块建筑面积*1.0/100</v>
      </c>
      <c r="AN792" t="str">
        <f ca="1">MID(Sheet1!DX792,FIND(":",Sheet1!DX792)+1,100)</f>
        <v>20门/公顷，0.2门/100平方米</v>
      </c>
      <c r="AO792" t="str">
        <f ca="1">MID(Sheet1!DY792,FIND(":",Sheet1!DY792)+1,100)</f>
        <v>用地面积*20+地块建筑面积*0.2/100</v>
      </c>
      <c r="AP792" t="str">
        <f ca="1">MID(Sheet1!DZ792,FIND(":",Sheet1!DZ792)+1,100)</f>
        <v>-，52.1pcu/万平方米，71：29</v>
      </c>
      <c r="AQ792" t="str">
        <f ca="1">MID(Sheet1!EA792,FIND(":",Sheet1!EA792)+1,100)</f>
        <v>0+商服建筑面积/10000*52.1*0.71</v>
      </c>
      <c r="AR792" t="str">
        <f ca="1">MID(Sheet1!EB792,FIND(":",Sheet1!EB792)+1,100)</f>
        <v>0+商服建筑面积/10000*52.1*0.29</v>
      </c>
      <c r="AS792" t="str">
        <f ca="1">MID(Sheet1!EC792,FIND(":",Sheet1!EC792)+1,100)</f>
        <v>商服建筑面积*0.4</v>
      </c>
      <c r="AT792" t="str">
        <f ca="1">MID(Sheet1!ED792,FIND(":",Sheet1!ED792)+1,100)</f>
        <v>商服建筑面积*0.4</v>
      </c>
      <c r="AU792" t="str">
        <f ca="1">MID(Sheet1!EE792,FIND(":",Sheet1!EE792)+1,100)</f>
        <v>商服建筑面积*0.08</v>
      </c>
      <c r="AV792" t="str">
        <f ca="1">MID(Sheet1!EF792,FIND(":",Sheet1!EF792)+1,100)</f>
        <v>商服建筑面积*0.08</v>
      </c>
      <c r="AW792" t="str">
        <f ca="1">MID(Sheet1!EG792,FIND(":",Sheet1!EG792)+1,100)</f>
        <v>城镇建设用地</v>
      </c>
    </row>
    <row r="793" spans="1:49" x14ac:dyDescent="0.2">
      <c r="A793" t="str">
        <f>MID(Sheet1!CK793,FIND(":",Sheet1!CK793)+1,100)</f>
        <v>120801/09#对外交通场站用地/商业服务业用地#国空</v>
      </c>
      <c r="B793" t="str">
        <f>MID(Sheet1!CL793,FIND(":",Sheet1!CL793)+1,100)</f>
        <v>对外交通场站用地/商业服务业用地</v>
      </c>
      <c r="C793" t="str">
        <f>MID(Sheet1!CM793,FIND(":",Sheet1!CM793)+1,100)</f>
        <v/>
      </c>
      <c r="D793" t="str">
        <f>MID(Sheet1!CN793,FIND(":",Sheet1!CN793)+1,100)</f>
        <v>120801/09</v>
      </c>
      <c r="E793" t="str">
        <f>MID(Sheet1!CO793,FIND(":",Sheet1!CO793)+1,100)</f>
        <v>国空</v>
      </c>
      <c r="F793" t="str">
        <f>MID(Sheet1!CP793,FIND(":",Sheet1!CP793)+1,100)</f>
        <v>S31/B</v>
      </c>
      <c r="G793" t="str">
        <f>MID(Sheet1!CQ793,FIND(":",Sheet1!CQ793)+1,100)</f>
        <v>S/B#交通设施用地/商业服务业设施用地#城规</v>
      </c>
      <c r="H793" t="str">
        <f>MID(Sheet1!CR793,FIND(":",Sheet1!CR793)+1,100)</f>
        <v>S/B</v>
      </c>
      <c r="I793" t="str">
        <f>MID(Sheet1!CS793,FIND(":",Sheet1!CS793)+1,100)</f>
        <v>12#交通运输用地#国空</v>
      </c>
      <c r="J793" t="str">
        <f>MID(Sheet1!CT793,FIND(":",Sheet1!CT793)+1,100)</f>
        <v>2</v>
      </c>
      <c r="K793" t="str">
        <f>MID(Sheet1!CU793,FIND(":",Sheet1!CU793)+1,100)</f>
        <v>112</v>
      </c>
      <c r="L793" t="str">
        <f ca="1">MID(Sheet1!CV793,FIND(":",Sheet1!CV793)+1,100)</f>
        <v>142,142,142</v>
      </c>
      <c r="M793" t="str">
        <f ca="1">MID(Sheet1!CW793,FIND(":",Sheet1!CW793)+1,100)</f>
        <v>面积*容积率</v>
      </c>
      <c r="N793" t="str">
        <f ca="1">MID(Sheet1!CX793,FIND(":",Sheet1!CX793)+1,100)</f>
        <v>地块建筑面积*0</v>
      </c>
      <c r="O793" t="str">
        <f ca="1">MID(Sheet1!CY793,FIND(":",Sheet1!CY793)+1,100)</f>
        <v>地块建筑面积*1</v>
      </c>
      <c r="P793" t="str">
        <f ca="1">MID(Sheet1!CZ793,FIND(":",Sheet1!CZ793)+1,100)</f>
        <v>地块建筑面积*1*0.35</v>
      </c>
      <c r="Q793" t="str">
        <f ca="1">MID(Sheet1!DA793,FIND(":",Sheet1!DA793)+1,100)</f>
        <v>地块建筑面积*1*0.65</v>
      </c>
      <c r="R793" t="str">
        <f ca="1">MID(Sheet1!DB793,FIND(":",Sheet1!DB793)+1,100)</f>
        <v>地块建筑面积*0</v>
      </c>
      <c r="S793" t="str">
        <f ca="1">MID(Sheet1!DC793,FIND(":",Sheet1!DC793)+1,100)</f>
        <v>地块建筑面积*0</v>
      </c>
      <c r="T793" t="str">
        <f ca="1">MID(Sheet1!DD793,FIND(":",Sheet1!DD793)+1,100)</f>
        <v>地块建筑面积*0</v>
      </c>
      <c r="U793" t="str">
        <f ca="1">MID(Sheet1!DE793,FIND(":",Sheet1!DE793)+1,100)</f>
        <v>面积*0</v>
      </c>
      <c r="V793" t="str">
        <f ca="1">MID(Sheet1!DF793,FIND(":",Sheet1!DF793)+1,100)</f>
        <v>面积*0</v>
      </c>
      <c r="W793" t="str">
        <f ca="1">MID(Sheet1!DG793,FIND(":",Sheet1!DG793)+1,100)</f>
        <v>-</v>
      </c>
      <c r="X793" t="str">
        <f ca="1">MID(Sheet1!DH793,FIND(":",Sheet1!DH793)+1,100)</f>
        <v>0</v>
      </c>
      <c r="Y793" t="str">
        <f ca="1">MID(Sheet1!DI793,FIND(":",Sheet1!DI793)+1,100)</f>
        <v>-</v>
      </c>
      <c r="Z793" t="str">
        <f ca="1">MID(Sheet1!DJ793,FIND(":",Sheet1!DJ793)+1,100)</f>
        <v>0</v>
      </c>
      <c r="AA793" t="str">
        <f ca="1">MID(Sheet1!DK793,FIND(":",Sheet1!DK793)+1,100)</f>
        <v>0.015公顷/岗位，35平方米/岗位</v>
      </c>
      <c r="AB793" t="str">
        <f ca="1">MID(Sheet1!DL793,FIND(":",Sheet1!DL793)+1,100)</f>
        <v>用地面积/0.015+商服建筑面积/35</v>
      </c>
      <c r="AC793" t="str">
        <f ca="1">MID(Sheet1!DM793,FIND(":",Sheet1!DM793)+1,100)</f>
        <v>-，1.1个/100平方米</v>
      </c>
      <c r="AD793" t="str">
        <f ca="1">MID(Sheet1!DN793,FIND(":",Sheet1!DN793)+1,100)</f>
        <v>0+地块建筑面积*1.1/100</v>
      </c>
      <c r="AE793" t="str">
        <f ca="1">MID(Sheet1!DO793,FIND(":",Sheet1!DO793)+1,100)</f>
        <v>30立方米/公顷*日，10升/平方米*日</v>
      </c>
      <c r="AF793" t="str">
        <f ca="1">MID(Sheet1!DP793,FIND(":",Sheet1!DP793)+1,100)</f>
        <v>用地面积*30+地块建筑面积*10/1000</v>
      </c>
      <c r="AG793" t="str">
        <f ca="1">MID(Sheet1!DQ793,FIND(":",Sheet1!DQ793)+1,100)</f>
        <v>0.0，0.85</v>
      </c>
      <c r="AH793" t="str">
        <f ca="1">MID(Sheet1!DR793,FIND(":",Sheet1!DR793)+1,100)</f>
        <v>0.0+地块建筑面积*8.0/1000*0.85</v>
      </c>
      <c r="AI793" t="str">
        <f ca="1">MID(Sheet1!DS793,FIND(":",Sheet1!DS793)+1,100)</f>
        <v>20千瓦/公顷，60瓦/平方米</v>
      </c>
      <c r="AJ793" t="str">
        <f ca="1">MID(Sheet1!DT793,FIND(":",Sheet1!DT793)+1,100)</f>
        <v>1.00，0.7</v>
      </c>
      <c r="AK793" t="str">
        <f ca="1">MID(Sheet1!DU793,FIND(":",Sheet1!DU793)+1,100)</f>
        <v>用地面积*20*1+地块建筑面积*60*0.7/1000</v>
      </c>
      <c r="AL793" t="str">
        <f ca="1">MID(Sheet1!DV793,FIND(":",Sheet1!DV793)+1,100)</f>
        <v>30门/公顷，1.0门/100平方米</v>
      </c>
      <c r="AM793" t="str">
        <f ca="1">MID(Sheet1!DW793,FIND(":",Sheet1!DW793)+1,100)</f>
        <v>用地面积*30+地块建筑面积*1.0/100</v>
      </c>
      <c r="AN793" t="str">
        <f ca="1">MID(Sheet1!DX793,FIND(":",Sheet1!DX793)+1,100)</f>
        <v>20门/公顷，0.2门/100平方米</v>
      </c>
      <c r="AO793" t="str">
        <f ca="1">MID(Sheet1!DY793,FIND(":",Sheet1!DY793)+1,100)</f>
        <v>用地面积*20+地块建筑面积*0.2/100</v>
      </c>
      <c r="AP793" t="str">
        <f ca="1">MID(Sheet1!DZ793,FIND(":",Sheet1!DZ793)+1,100)</f>
        <v>-，52.1pcu/万平方米，71：29</v>
      </c>
      <c r="AQ793" t="str">
        <f ca="1">MID(Sheet1!EA793,FIND(":",Sheet1!EA793)+1,100)</f>
        <v>0+商服建筑面积/10000*52.1*0.71</v>
      </c>
      <c r="AR793" t="str">
        <f ca="1">MID(Sheet1!EB793,FIND(":",Sheet1!EB793)+1,100)</f>
        <v>0+商服建筑面积/10000*52.1*0.29</v>
      </c>
      <c r="AS793" t="str">
        <f ca="1">MID(Sheet1!EC793,FIND(":",Sheet1!EC793)+1,100)</f>
        <v>商服建筑面积*0.4</v>
      </c>
      <c r="AT793" t="str">
        <f ca="1">MID(Sheet1!ED793,FIND(":",Sheet1!ED793)+1,100)</f>
        <v>商服建筑面积*0.4</v>
      </c>
      <c r="AU793" t="str">
        <f ca="1">MID(Sheet1!EE793,FIND(":",Sheet1!EE793)+1,100)</f>
        <v>商服建筑面积*0.08</v>
      </c>
      <c r="AV793" t="str">
        <f ca="1">MID(Sheet1!EF793,FIND(":",Sheet1!EF793)+1,100)</f>
        <v>商服建筑面积*0.08</v>
      </c>
      <c r="AW793" t="str">
        <f ca="1">MID(Sheet1!EG793,FIND(":",Sheet1!EG793)+1,100)</f>
        <v>城镇建设用地</v>
      </c>
    </row>
    <row r="794" spans="1:49" x14ac:dyDescent="0.2">
      <c r="A794" t="str">
        <f>MID(Sheet1!CK794,FIND(":",Sheet1!CK794)+1,100)</f>
        <v>1208/09#交通场站用地/商业服务业用地#国空</v>
      </c>
      <c r="B794" t="str">
        <f>MID(Sheet1!CL794,FIND(":",Sheet1!CL794)+1,100)</f>
        <v>交通场站用地/商业服务业用地</v>
      </c>
      <c r="C794" t="str">
        <f>MID(Sheet1!CM794,FIND(":",Sheet1!CM794)+1,100)</f>
        <v/>
      </c>
      <c r="D794" t="str">
        <f>MID(Sheet1!CN794,FIND(":",Sheet1!CN794)+1,100)</f>
        <v>1208/09</v>
      </c>
      <c r="E794" t="str">
        <f>MID(Sheet1!CO794,FIND(":",Sheet1!CO794)+1,100)</f>
        <v>国空</v>
      </c>
      <c r="F794" t="str">
        <f>MID(Sheet1!CP794,FIND(":",Sheet1!CP794)+1,100)</f>
        <v>S3/B</v>
      </c>
      <c r="G794" t="str">
        <f>MID(Sheet1!CQ794,FIND(":",Sheet1!CQ794)+1,100)</f>
        <v>S/B#交通设施用地/商业服务业设施用地#城规</v>
      </c>
      <c r="H794" t="str">
        <f>MID(Sheet1!CR794,FIND(":",Sheet1!CR794)+1,100)</f>
        <v>S/B</v>
      </c>
      <c r="I794" t="str">
        <f>MID(Sheet1!CS794,FIND(":",Sheet1!CS794)+1,100)</f>
        <v>12#交通运输用地#国空</v>
      </c>
      <c r="J794" t="str">
        <f>MID(Sheet1!CT794,FIND(":",Sheet1!CT794)+1,100)</f>
        <v>2</v>
      </c>
      <c r="K794" t="str">
        <f>MID(Sheet1!CU794,FIND(":",Sheet1!CU794)+1,100)</f>
        <v>112</v>
      </c>
      <c r="L794" t="str">
        <f ca="1">MID(Sheet1!CV794,FIND(":",Sheet1!CV794)+1,100)</f>
        <v>142,142,142</v>
      </c>
      <c r="M794" t="str">
        <f ca="1">MID(Sheet1!CW794,FIND(":",Sheet1!CW794)+1,100)</f>
        <v>面积*容积率</v>
      </c>
      <c r="N794" t="str">
        <f ca="1">MID(Sheet1!CX794,FIND(":",Sheet1!CX794)+1,100)</f>
        <v>地块建筑面积*0</v>
      </c>
      <c r="O794" t="str">
        <f ca="1">MID(Sheet1!CY794,FIND(":",Sheet1!CY794)+1,100)</f>
        <v>地块建筑面积*1</v>
      </c>
      <c r="P794" t="str">
        <f ca="1">MID(Sheet1!CZ794,FIND(":",Sheet1!CZ794)+1,100)</f>
        <v>地块建筑面积*1*0.35</v>
      </c>
      <c r="Q794" t="str">
        <f ca="1">MID(Sheet1!DA794,FIND(":",Sheet1!DA794)+1,100)</f>
        <v>地块建筑面积*1*0.65</v>
      </c>
      <c r="R794" t="str">
        <f ca="1">MID(Sheet1!DB794,FIND(":",Sheet1!DB794)+1,100)</f>
        <v>地块建筑面积*0</v>
      </c>
      <c r="S794" t="str">
        <f ca="1">MID(Sheet1!DC794,FIND(":",Sheet1!DC794)+1,100)</f>
        <v>地块建筑面积*0</v>
      </c>
      <c r="T794" t="str">
        <f ca="1">MID(Sheet1!DD794,FIND(":",Sheet1!DD794)+1,100)</f>
        <v>地块建筑面积*0</v>
      </c>
      <c r="U794" t="str">
        <f ca="1">MID(Sheet1!DE794,FIND(":",Sheet1!DE794)+1,100)</f>
        <v>面积*0</v>
      </c>
      <c r="V794" t="str">
        <f ca="1">MID(Sheet1!DF794,FIND(":",Sheet1!DF794)+1,100)</f>
        <v>面积*0</v>
      </c>
      <c r="W794" t="str">
        <f ca="1">MID(Sheet1!DG794,FIND(":",Sheet1!DG794)+1,100)</f>
        <v>-</v>
      </c>
      <c r="X794" t="str">
        <f ca="1">MID(Sheet1!DH794,FIND(":",Sheet1!DH794)+1,100)</f>
        <v>0</v>
      </c>
      <c r="Y794" t="str">
        <f ca="1">MID(Sheet1!DI794,FIND(":",Sheet1!DI794)+1,100)</f>
        <v>-</v>
      </c>
      <c r="Z794" t="str">
        <f ca="1">MID(Sheet1!DJ794,FIND(":",Sheet1!DJ794)+1,100)</f>
        <v>0</v>
      </c>
      <c r="AA794" t="str">
        <f ca="1">MID(Sheet1!DK794,FIND(":",Sheet1!DK794)+1,100)</f>
        <v>0.015公顷/岗位，35平方米/岗位</v>
      </c>
      <c r="AB794" t="str">
        <f ca="1">MID(Sheet1!DL794,FIND(":",Sheet1!DL794)+1,100)</f>
        <v>用地面积/0.015+商服建筑面积/35</v>
      </c>
      <c r="AC794" t="str">
        <f ca="1">MID(Sheet1!DM794,FIND(":",Sheet1!DM794)+1,100)</f>
        <v>-，1.1个/100平方米</v>
      </c>
      <c r="AD794" t="str">
        <f ca="1">MID(Sheet1!DN794,FIND(":",Sheet1!DN794)+1,100)</f>
        <v>0+地块建筑面积*1.1/100</v>
      </c>
      <c r="AE794" t="str">
        <f ca="1">MID(Sheet1!DO794,FIND(":",Sheet1!DO794)+1,100)</f>
        <v>30立方米/公顷*日，10升/平方米*日</v>
      </c>
      <c r="AF794" t="str">
        <f ca="1">MID(Sheet1!DP794,FIND(":",Sheet1!DP794)+1,100)</f>
        <v>用地面积*30+地块建筑面积*10/1000</v>
      </c>
      <c r="AG794" t="str">
        <f ca="1">MID(Sheet1!DQ794,FIND(":",Sheet1!DQ794)+1,100)</f>
        <v>0.0，0.85</v>
      </c>
      <c r="AH794" t="str">
        <f ca="1">MID(Sheet1!DR794,FIND(":",Sheet1!DR794)+1,100)</f>
        <v>0.0+地块建筑面积*8.0/1000*0.85</v>
      </c>
      <c r="AI794" t="str">
        <f ca="1">MID(Sheet1!DS794,FIND(":",Sheet1!DS794)+1,100)</f>
        <v>20千瓦/公顷，60瓦/平方米</v>
      </c>
      <c r="AJ794" t="str">
        <f ca="1">MID(Sheet1!DT794,FIND(":",Sheet1!DT794)+1,100)</f>
        <v>1.00，0.7</v>
      </c>
      <c r="AK794" t="str">
        <f ca="1">MID(Sheet1!DU794,FIND(":",Sheet1!DU794)+1,100)</f>
        <v>用地面积*20*1+地块建筑面积*60*0.7/1000</v>
      </c>
      <c r="AL794" t="str">
        <f ca="1">MID(Sheet1!DV794,FIND(":",Sheet1!DV794)+1,100)</f>
        <v>30门/公顷，1.0门/100平方米</v>
      </c>
      <c r="AM794" t="str">
        <f ca="1">MID(Sheet1!DW794,FIND(":",Sheet1!DW794)+1,100)</f>
        <v>用地面积*30+地块建筑面积*1.0/100</v>
      </c>
      <c r="AN794" t="str">
        <f ca="1">MID(Sheet1!DX794,FIND(":",Sheet1!DX794)+1,100)</f>
        <v>20门/公顷，0.2门/100平方米</v>
      </c>
      <c r="AO794" t="str">
        <f ca="1">MID(Sheet1!DY794,FIND(":",Sheet1!DY794)+1,100)</f>
        <v>用地面积*20+地块建筑面积*0.2/100</v>
      </c>
      <c r="AP794" t="str">
        <f ca="1">MID(Sheet1!DZ794,FIND(":",Sheet1!DZ794)+1,100)</f>
        <v>-，52.1pcu/万平方米，71：29</v>
      </c>
      <c r="AQ794" t="str">
        <f ca="1">MID(Sheet1!EA794,FIND(":",Sheet1!EA794)+1,100)</f>
        <v>0+商服建筑面积/10000*52.1*0.71</v>
      </c>
      <c r="AR794" t="str">
        <f ca="1">MID(Sheet1!EB794,FIND(":",Sheet1!EB794)+1,100)</f>
        <v>0+商服建筑面积/10000*52.1*0.29</v>
      </c>
      <c r="AS794" t="str">
        <f ca="1">MID(Sheet1!EC794,FIND(":",Sheet1!EC794)+1,100)</f>
        <v>商服建筑面积*0.4</v>
      </c>
      <c r="AT794" t="str">
        <f ca="1">MID(Sheet1!ED794,FIND(":",Sheet1!ED794)+1,100)</f>
        <v>商服建筑面积*0.4</v>
      </c>
      <c r="AU794" t="str">
        <f ca="1">MID(Sheet1!EE794,FIND(":",Sheet1!EE794)+1,100)</f>
        <v>商服建筑面积*0.08</v>
      </c>
      <c r="AV794" t="str">
        <f ca="1">MID(Sheet1!EF794,FIND(":",Sheet1!EF794)+1,100)</f>
        <v>商服建筑面积*0.08</v>
      </c>
      <c r="AW794" t="str">
        <f ca="1">MID(Sheet1!EG794,FIND(":",Sheet1!EG794)+1,100)</f>
        <v>城镇建设用地</v>
      </c>
    </row>
    <row r="795" spans="1:49" x14ac:dyDescent="0.2">
      <c r="A795" t="str">
        <f>MID(Sheet1!CK795,FIND(":",Sheet1!CK795)+1,100)</f>
        <v>120802/0901#公共交通场站用地/商业用地#国空</v>
      </c>
      <c r="B795" t="str">
        <f>MID(Sheet1!CL795,FIND(":",Sheet1!CL795)+1,100)</f>
        <v>公共交通场站用地/商业用地</v>
      </c>
      <c r="C795" t="str">
        <f>MID(Sheet1!CM795,FIND(":",Sheet1!CM795)+1,100)</f>
        <v/>
      </c>
      <c r="D795" t="str">
        <f>MID(Sheet1!CN795,FIND(":",Sheet1!CN795)+1,100)</f>
        <v>120802/0901</v>
      </c>
      <c r="E795" t="str">
        <f>MID(Sheet1!CO795,FIND(":",Sheet1!CO795)+1,100)</f>
        <v>国空</v>
      </c>
      <c r="F795" t="str">
        <f>MID(Sheet1!CP795,FIND(":",Sheet1!CP795)+1,100)</f>
        <v>S32/B1</v>
      </c>
      <c r="G795" t="str">
        <f>MID(Sheet1!CQ795,FIND(":",Sheet1!CQ795)+1,100)</f>
        <v>S/B#交通设施用地/商业服务业设施用地#城规</v>
      </c>
      <c r="H795" t="str">
        <f>MID(Sheet1!CR795,FIND(":",Sheet1!CR795)+1,100)</f>
        <v>S/B</v>
      </c>
      <c r="I795" t="str">
        <f>MID(Sheet1!CS795,FIND(":",Sheet1!CS795)+1,100)</f>
        <v>12#交通运输用地#国空</v>
      </c>
      <c r="J795" t="str">
        <f>MID(Sheet1!CT795,FIND(":",Sheet1!CT795)+1,100)</f>
        <v>2</v>
      </c>
      <c r="K795" t="str">
        <f>MID(Sheet1!CU795,FIND(":",Sheet1!CU795)+1,100)</f>
        <v>112</v>
      </c>
      <c r="L795" t="str">
        <f ca="1">MID(Sheet1!CV795,FIND(":",Sheet1!CV795)+1,100)</f>
        <v>142,142,142</v>
      </c>
      <c r="M795" t="str">
        <f ca="1">MID(Sheet1!CW795,FIND(":",Sheet1!CW795)+1,100)</f>
        <v>面积*容积率</v>
      </c>
      <c r="N795" t="str">
        <f ca="1">MID(Sheet1!CX795,FIND(":",Sheet1!CX795)+1,100)</f>
        <v>地块建筑面积*0</v>
      </c>
      <c r="O795" t="str">
        <f ca="1">MID(Sheet1!CY795,FIND(":",Sheet1!CY795)+1,100)</f>
        <v>地块建筑面积*1</v>
      </c>
      <c r="P795" t="str">
        <f ca="1">MID(Sheet1!CZ795,FIND(":",Sheet1!CZ795)+1,100)</f>
        <v>地块建筑面积*1*0.35</v>
      </c>
      <c r="Q795" t="str">
        <f ca="1">MID(Sheet1!DA795,FIND(":",Sheet1!DA795)+1,100)</f>
        <v>地块建筑面积*1*0.65</v>
      </c>
      <c r="R795" t="str">
        <f ca="1">MID(Sheet1!DB795,FIND(":",Sheet1!DB795)+1,100)</f>
        <v>地块建筑面积*0</v>
      </c>
      <c r="S795" t="str">
        <f ca="1">MID(Sheet1!DC795,FIND(":",Sheet1!DC795)+1,100)</f>
        <v>地块建筑面积*0</v>
      </c>
      <c r="T795" t="str">
        <f ca="1">MID(Sheet1!DD795,FIND(":",Sheet1!DD795)+1,100)</f>
        <v>地块建筑面积*0</v>
      </c>
      <c r="U795" t="str">
        <f ca="1">MID(Sheet1!DE795,FIND(":",Sheet1!DE795)+1,100)</f>
        <v>面积*0</v>
      </c>
      <c r="V795" t="str">
        <f ca="1">MID(Sheet1!DF795,FIND(":",Sheet1!DF795)+1,100)</f>
        <v>面积*0</v>
      </c>
      <c r="W795" t="str">
        <f ca="1">MID(Sheet1!DG795,FIND(":",Sheet1!DG795)+1,100)</f>
        <v>-</v>
      </c>
      <c r="X795" t="str">
        <f ca="1">MID(Sheet1!DH795,FIND(":",Sheet1!DH795)+1,100)</f>
        <v>0</v>
      </c>
      <c r="Y795" t="str">
        <f ca="1">MID(Sheet1!DI795,FIND(":",Sheet1!DI795)+1,100)</f>
        <v>-</v>
      </c>
      <c r="Z795" t="str">
        <f ca="1">MID(Sheet1!DJ795,FIND(":",Sheet1!DJ795)+1,100)</f>
        <v>0</v>
      </c>
      <c r="AA795" t="str">
        <f ca="1">MID(Sheet1!DK795,FIND(":",Sheet1!DK795)+1,100)</f>
        <v>0.015公顷/岗位，35平方米/岗位</v>
      </c>
      <c r="AB795" t="str">
        <f ca="1">MID(Sheet1!DL795,FIND(":",Sheet1!DL795)+1,100)</f>
        <v>用地面积/0.015+商服建筑面积/35</v>
      </c>
      <c r="AC795" t="str">
        <f ca="1">MID(Sheet1!DM795,FIND(":",Sheet1!DM795)+1,100)</f>
        <v>-，1.1个/100平方米</v>
      </c>
      <c r="AD795" t="str">
        <f ca="1">MID(Sheet1!DN795,FIND(":",Sheet1!DN795)+1,100)</f>
        <v>0+地块建筑面积*1.1/100</v>
      </c>
      <c r="AE795" t="str">
        <f ca="1">MID(Sheet1!DO795,FIND(":",Sheet1!DO795)+1,100)</f>
        <v>30立方米/公顷*日，10升/平方米*日</v>
      </c>
      <c r="AF795" t="str">
        <f ca="1">MID(Sheet1!DP795,FIND(":",Sheet1!DP795)+1,100)</f>
        <v>用地面积*30+地块建筑面积*10/1000</v>
      </c>
      <c r="AG795" t="str">
        <f ca="1">MID(Sheet1!DQ795,FIND(":",Sheet1!DQ795)+1,100)</f>
        <v>0.0，0.85</v>
      </c>
      <c r="AH795" t="str">
        <f ca="1">MID(Sheet1!DR795,FIND(":",Sheet1!DR795)+1,100)</f>
        <v>0.0+地块建筑面积*8.0/1000*0.85</v>
      </c>
      <c r="AI795" t="str">
        <f ca="1">MID(Sheet1!DS795,FIND(":",Sheet1!DS795)+1,100)</f>
        <v>20千瓦/公顷，60瓦/平方米</v>
      </c>
      <c r="AJ795" t="str">
        <f ca="1">MID(Sheet1!DT795,FIND(":",Sheet1!DT795)+1,100)</f>
        <v>1.00，0.7</v>
      </c>
      <c r="AK795" t="str">
        <f ca="1">MID(Sheet1!DU795,FIND(":",Sheet1!DU795)+1,100)</f>
        <v>用地面积*20*1+地块建筑面积*60*0.7/1000</v>
      </c>
      <c r="AL795" t="str">
        <f ca="1">MID(Sheet1!DV795,FIND(":",Sheet1!DV795)+1,100)</f>
        <v>30门/公顷，1.0门/100平方米</v>
      </c>
      <c r="AM795" t="str">
        <f ca="1">MID(Sheet1!DW795,FIND(":",Sheet1!DW795)+1,100)</f>
        <v>用地面积*30+地块建筑面积*1.0/100</v>
      </c>
      <c r="AN795" t="str">
        <f ca="1">MID(Sheet1!DX795,FIND(":",Sheet1!DX795)+1,100)</f>
        <v>20门/公顷，0.2门/100平方米</v>
      </c>
      <c r="AO795" t="str">
        <f ca="1">MID(Sheet1!DY795,FIND(":",Sheet1!DY795)+1,100)</f>
        <v>用地面积*20+地块建筑面积*0.2/100</v>
      </c>
      <c r="AP795" t="str">
        <f ca="1">MID(Sheet1!DZ795,FIND(":",Sheet1!DZ795)+1,100)</f>
        <v>-，52.1pcu/万平方米，71：29</v>
      </c>
      <c r="AQ795" t="str">
        <f ca="1">MID(Sheet1!EA795,FIND(":",Sheet1!EA795)+1,100)</f>
        <v>0+商服建筑面积/10000*52.1*0.71</v>
      </c>
      <c r="AR795" t="str">
        <f ca="1">MID(Sheet1!EB795,FIND(":",Sheet1!EB795)+1,100)</f>
        <v>0+商服建筑面积/10000*52.1*0.29</v>
      </c>
      <c r="AS795" t="str">
        <f ca="1">MID(Sheet1!EC795,FIND(":",Sheet1!EC795)+1,100)</f>
        <v>商服建筑面积*0.4</v>
      </c>
      <c r="AT795" t="str">
        <f ca="1">MID(Sheet1!ED795,FIND(":",Sheet1!ED795)+1,100)</f>
        <v>商服建筑面积*0.4</v>
      </c>
      <c r="AU795" t="str">
        <f ca="1">MID(Sheet1!EE795,FIND(":",Sheet1!EE795)+1,100)</f>
        <v>商服建筑面积*0.08</v>
      </c>
      <c r="AV795" t="str">
        <f ca="1">MID(Sheet1!EF795,FIND(":",Sheet1!EF795)+1,100)</f>
        <v>商服建筑面积*0.08</v>
      </c>
      <c r="AW795" t="str">
        <f ca="1">MID(Sheet1!EG795,FIND(":",Sheet1!EG795)+1,100)</f>
        <v>城镇建设用地</v>
      </c>
    </row>
    <row r="796" spans="1:49" x14ac:dyDescent="0.2">
      <c r="A796" t="str">
        <f>MID(Sheet1!CK796,FIND(":",Sheet1!CK796)+1,100)</f>
        <v>120802/0902#公共交通场站用地/商务金融用地#国空</v>
      </c>
      <c r="B796" t="str">
        <f>MID(Sheet1!CL796,FIND(":",Sheet1!CL796)+1,100)</f>
        <v>公共交通场站用地/商务金融用地</v>
      </c>
      <c r="C796" t="str">
        <f>MID(Sheet1!CM796,FIND(":",Sheet1!CM796)+1,100)</f>
        <v/>
      </c>
      <c r="D796" t="str">
        <f>MID(Sheet1!CN796,FIND(":",Sheet1!CN796)+1,100)</f>
        <v>120802/0902</v>
      </c>
      <c r="E796" t="str">
        <f>MID(Sheet1!CO796,FIND(":",Sheet1!CO796)+1,100)</f>
        <v>国空</v>
      </c>
      <c r="F796" t="str">
        <f>MID(Sheet1!CP796,FIND(":",Sheet1!CP796)+1,100)</f>
        <v>S32/B2</v>
      </c>
      <c r="G796" t="str">
        <f>MID(Sheet1!CQ796,FIND(":",Sheet1!CQ796)+1,100)</f>
        <v>S/B#交通设施用地/商业服务业设施用地#城规</v>
      </c>
      <c r="H796" t="str">
        <f>MID(Sheet1!CR796,FIND(":",Sheet1!CR796)+1,100)</f>
        <v>S/B</v>
      </c>
      <c r="I796" t="str">
        <f>MID(Sheet1!CS796,FIND(":",Sheet1!CS796)+1,100)</f>
        <v>12#交通运输用地#国空</v>
      </c>
      <c r="J796" t="str">
        <f>MID(Sheet1!CT796,FIND(":",Sheet1!CT796)+1,100)</f>
        <v>2</v>
      </c>
      <c r="K796" t="str">
        <f>MID(Sheet1!CU796,FIND(":",Sheet1!CU796)+1,100)</f>
        <v>112</v>
      </c>
      <c r="L796" t="str">
        <f ca="1">MID(Sheet1!CV796,FIND(":",Sheet1!CV796)+1,100)</f>
        <v>142,142,142</v>
      </c>
      <c r="M796" t="str">
        <f ca="1">MID(Sheet1!CW796,FIND(":",Sheet1!CW796)+1,100)</f>
        <v>面积*容积率</v>
      </c>
      <c r="N796" t="str">
        <f ca="1">MID(Sheet1!CX796,FIND(":",Sheet1!CX796)+1,100)</f>
        <v>地块建筑面积*0</v>
      </c>
      <c r="O796" t="str">
        <f ca="1">MID(Sheet1!CY796,FIND(":",Sheet1!CY796)+1,100)</f>
        <v>地块建筑面积*1</v>
      </c>
      <c r="P796" t="str">
        <f ca="1">MID(Sheet1!CZ796,FIND(":",Sheet1!CZ796)+1,100)</f>
        <v>地块建筑面积*1*0.35</v>
      </c>
      <c r="Q796" t="str">
        <f ca="1">MID(Sheet1!DA796,FIND(":",Sheet1!DA796)+1,100)</f>
        <v>地块建筑面积*1*0.65</v>
      </c>
      <c r="R796" t="str">
        <f ca="1">MID(Sheet1!DB796,FIND(":",Sheet1!DB796)+1,100)</f>
        <v>地块建筑面积*0</v>
      </c>
      <c r="S796" t="str">
        <f ca="1">MID(Sheet1!DC796,FIND(":",Sheet1!DC796)+1,100)</f>
        <v>地块建筑面积*0</v>
      </c>
      <c r="T796" t="str">
        <f ca="1">MID(Sheet1!DD796,FIND(":",Sheet1!DD796)+1,100)</f>
        <v>地块建筑面积*0</v>
      </c>
      <c r="U796" t="str">
        <f ca="1">MID(Sheet1!DE796,FIND(":",Sheet1!DE796)+1,100)</f>
        <v>面积*0</v>
      </c>
      <c r="V796" t="str">
        <f ca="1">MID(Sheet1!DF796,FIND(":",Sheet1!DF796)+1,100)</f>
        <v>面积*0</v>
      </c>
      <c r="W796" t="str">
        <f ca="1">MID(Sheet1!DG796,FIND(":",Sheet1!DG796)+1,100)</f>
        <v>-</v>
      </c>
      <c r="X796" t="str">
        <f ca="1">MID(Sheet1!DH796,FIND(":",Sheet1!DH796)+1,100)</f>
        <v>0</v>
      </c>
      <c r="Y796" t="str">
        <f ca="1">MID(Sheet1!DI796,FIND(":",Sheet1!DI796)+1,100)</f>
        <v>-</v>
      </c>
      <c r="Z796" t="str">
        <f ca="1">MID(Sheet1!DJ796,FIND(":",Sheet1!DJ796)+1,100)</f>
        <v>0</v>
      </c>
      <c r="AA796" t="str">
        <f ca="1">MID(Sheet1!DK796,FIND(":",Sheet1!DK796)+1,100)</f>
        <v>0.015公顷/岗位，35平方米/岗位</v>
      </c>
      <c r="AB796" t="str">
        <f ca="1">MID(Sheet1!DL796,FIND(":",Sheet1!DL796)+1,100)</f>
        <v>用地面积/0.015+商服建筑面积/35</v>
      </c>
      <c r="AC796" t="str">
        <f ca="1">MID(Sheet1!DM796,FIND(":",Sheet1!DM796)+1,100)</f>
        <v>-，1.1个/100平方米</v>
      </c>
      <c r="AD796" t="str">
        <f ca="1">MID(Sheet1!DN796,FIND(":",Sheet1!DN796)+1,100)</f>
        <v>0+地块建筑面积*1.1/100</v>
      </c>
      <c r="AE796" t="str">
        <f ca="1">MID(Sheet1!DO796,FIND(":",Sheet1!DO796)+1,100)</f>
        <v>30立方米/公顷*日，10升/平方米*日</v>
      </c>
      <c r="AF796" t="str">
        <f ca="1">MID(Sheet1!DP796,FIND(":",Sheet1!DP796)+1,100)</f>
        <v>用地面积*30+地块建筑面积*10/1000</v>
      </c>
      <c r="AG796" t="str">
        <f ca="1">MID(Sheet1!DQ796,FIND(":",Sheet1!DQ796)+1,100)</f>
        <v>0.0，0.85</v>
      </c>
      <c r="AH796" t="str">
        <f ca="1">MID(Sheet1!DR796,FIND(":",Sheet1!DR796)+1,100)</f>
        <v>0.0+地块建筑面积*8.0/1000*0.85</v>
      </c>
      <c r="AI796" t="str">
        <f ca="1">MID(Sheet1!DS796,FIND(":",Sheet1!DS796)+1,100)</f>
        <v>20千瓦/公顷，60瓦/平方米</v>
      </c>
      <c r="AJ796" t="str">
        <f ca="1">MID(Sheet1!DT796,FIND(":",Sheet1!DT796)+1,100)</f>
        <v>1.00，0.7</v>
      </c>
      <c r="AK796" t="str">
        <f ca="1">MID(Sheet1!DU796,FIND(":",Sheet1!DU796)+1,100)</f>
        <v>用地面积*20*1+地块建筑面积*60*0.7/1000</v>
      </c>
      <c r="AL796" t="str">
        <f ca="1">MID(Sheet1!DV796,FIND(":",Sheet1!DV796)+1,100)</f>
        <v>30门/公顷，1.0门/100平方米</v>
      </c>
      <c r="AM796" t="str">
        <f ca="1">MID(Sheet1!DW796,FIND(":",Sheet1!DW796)+1,100)</f>
        <v>用地面积*30+地块建筑面积*1.0/100</v>
      </c>
      <c r="AN796" t="str">
        <f ca="1">MID(Sheet1!DX796,FIND(":",Sheet1!DX796)+1,100)</f>
        <v>20门/公顷，0.2门/100平方米</v>
      </c>
      <c r="AO796" t="str">
        <f ca="1">MID(Sheet1!DY796,FIND(":",Sheet1!DY796)+1,100)</f>
        <v>用地面积*20+地块建筑面积*0.2/100</v>
      </c>
      <c r="AP796" t="str">
        <f ca="1">MID(Sheet1!DZ796,FIND(":",Sheet1!DZ796)+1,100)</f>
        <v>-，52.1pcu/万平方米，71：29</v>
      </c>
      <c r="AQ796" t="str">
        <f ca="1">MID(Sheet1!EA796,FIND(":",Sheet1!EA796)+1,100)</f>
        <v>0+商服建筑面积/10000*52.1*0.71</v>
      </c>
      <c r="AR796" t="str">
        <f ca="1">MID(Sheet1!EB796,FIND(":",Sheet1!EB796)+1,100)</f>
        <v>0+商服建筑面积/10000*52.1*0.29</v>
      </c>
      <c r="AS796" t="str">
        <f ca="1">MID(Sheet1!EC796,FIND(":",Sheet1!EC796)+1,100)</f>
        <v>商服建筑面积*0.4</v>
      </c>
      <c r="AT796" t="str">
        <f ca="1">MID(Sheet1!ED796,FIND(":",Sheet1!ED796)+1,100)</f>
        <v>商服建筑面积*0.4</v>
      </c>
      <c r="AU796" t="str">
        <f ca="1">MID(Sheet1!EE796,FIND(":",Sheet1!EE796)+1,100)</f>
        <v>商服建筑面积*0.08</v>
      </c>
      <c r="AV796" t="str">
        <f ca="1">MID(Sheet1!EF796,FIND(":",Sheet1!EF796)+1,100)</f>
        <v>商服建筑面积*0.08</v>
      </c>
      <c r="AW796" t="str">
        <f ca="1">MID(Sheet1!EG796,FIND(":",Sheet1!EG796)+1,100)</f>
        <v>城镇建设用地</v>
      </c>
    </row>
    <row r="797" spans="1:49" x14ac:dyDescent="0.2">
      <c r="A797" t="str">
        <f>MID(Sheet1!CK797,FIND(":",Sheet1!CK797)+1,100)</f>
        <v>120802/120803/09#公共交通场站用地/社会停车场用地/商业服务业用地#国空</v>
      </c>
      <c r="B797" t="str">
        <f>MID(Sheet1!CL797,FIND(":",Sheet1!CL797)+1,100)</f>
        <v>公共交通场站用地/社会停车场用地/商业服务业用地</v>
      </c>
      <c r="C797" t="str">
        <f>MID(Sheet1!CM797,FIND(":",Sheet1!CM797)+1,100)</f>
        <v/>
      </c>
      <c r="D797" t="str">
        <f>MID(Sheet1!CN797,FIND(":",Sheet1!CN797)+1,100)</f>
        <v>120802/120803/09</v>
      </c>
      <c r="E797" t="str">
        <f>MID(Sheet1!CO797,FIND(":",Sheet1!CO797)+1,100)</f>
        <v>国空</v>
      </c>
      <c r="F797" t="str">
        <f>MID(Sheet1!CP797,FIND(":",Sheet1!CP797)+1,100)</f>
        <v>S32/S33/B</v>
      </c>
      <c r="G797" t="str">
        <f>MID(Sheet1!CQ797,FIND(":",Sheet1!CQ797)+1,100)</f>
        <v>S/B#交通设施用地/商业服务业设施用地#城规</v>
      </c>
      <c r="H797" t="str">
        <f>MID(Sheet1!CR797,FIND(":",Sheet1!CR797)+1,100)</f>
        <v>S/B</v>
      </c>
      <c r="I797" t="str">
        <f>MID(Sheet1!CS797,FIND(":",Sheet1!CS797)+1,100)</f>
        <v>12#交通运输用地#国空</v>
      </c>
      <c r="J797" t="str">
        <f>MID(Sheet1!CT797,FIND(":",Sheet1!CT797)+1,100)</f>
        <v>2</v>
      </c>
      <c r="K797" t="str">
        <f>MID(Sheet1!CU797,FIND(":",Sheet1!CU797)+1,100)</f>
        <v>112</v>
      </c>
      <c r="L797" t="str">
        <f ca="1">MID(Sheet1!CV797,FIND(":",Sheet1!CV797)+1,100)</f>
        <v>142,142,142</v>
      </c>
      <c r="M797" t="str">
        <f ca="1">MID(Sheet1!CW797,FIND(":",Sheet1!CW797)+1,100)</f>
        <v>面积*容积率</v>
      </c>
      <c r="N797" t="str">
        <f ca="1">MID(Sheet1!CX797,FIND(":",Sheet1!CX797)+1,100)</f>
        <v>地块建筑面积*0</v>
      </c>
      <c r="O797" t="str">
        <f ca="1">MID(Sheet1!CY797,FIND(":",Sheet1!CY797)+1,100)</f>
        <v>地块建筑面积*1</v>
      </c>
      <c r="P797" t="str">
        <f ca="1">MID(Sheet1!CZ797,FIND(":",Sheet1!CZ797)+1,100)</f>
        <v>地块建筑面积*1*0.35</v>
      </c>
      <c r="Q797" t="str">
        <f ca="1">MID(Sheet1!DA797,FIND(":",Sheet1!DA797)+1,100)</f>
        <v>地块建筑面积*1*0.65</v>
      </c>
      <c r="R797" t="str">
        <f ca="1">MID(Sheet1!DB797,FIND(":",Sheet1!DB797)+1,100)</f>
        <v>地块建筑面积*0</v>
      </c>
      <c r="S797" t="str">
        <f ca="1">MID(Sheet1!DC797,FIND(":",Sheet1!DC797)+1,100)</f>
        <v>地块建筑面积*0</v>
      </c>
      <c r="T797" t="str">
        <f ca="1">MID(Sheet1!DD797,FIND(":",Sheet1!DD797)+1,100)</f>
        <v>地块建筑面积*0</v>
      </c>
      <c r="U797" t="str">
        <f ca="1">MID(Sheet1!DE797,FIND(":",Sheet1!DE797)+1,100)</f>
        <v>面积*0</v>
      </c>
      <c r="V797" t="str">
        <f ca="1">MID(Sheet1!DF797,FIND(":",Sheet1!DF797)+1,100)</f>
        <v>面积*0</v>
      </c>
      <c r="W797" t="str">
        <f ca="1">MID(Sheet1!DG797,FIND(":",Sheet1!DG797)+1,100)</f>
        <v>-</v>
      </c>
      <c r="X797" t="str">
        <f ca="1">MID(Sheet1!DH797,FIND(":",Sheet1!DH797)+1,100)</f>
        <v>0</v>
      </c>
      <c r="Y797" t="str">
        <f ca="1">MID(Sheet1!DI797,FIND(":",Sheet1!DI797)+1,100)</f>
        <v>-</v>
      </c>
      <c r="Z797" t="str">
        <f ca="1">MID(Sheet1!DJ797,FIND(":",Sheet1!DJ797)+1,100)</f>
        <v>0</v>
      </c>
      <c r="AA797" t="str">
        <f ca="1">MID(Sheet1!DK797,FIND(":",Sheet1!DK797)+1,100)</f>
        <v>0.015公顷/岗位，35平方米/岗位</v>
      </c>
      <c r="AB797" t="str">
        <f ca="1">MID(Sheet1!DL797,FIND(":",Sheet1!DL797)+1,100)</f>
        <v>用地面积/0.015+商服建筑面积/35</v>
      </c>
      <c r="AC797" t="str">
        <f ca="1">MID(Sheet1!DM797,FIND(":",Sheet1!DM797)+1,100)</f>
        <v>-，1.1个/100平方米</v>
      </c>
      <c r="AD797" t="str">
        <f ca="1">MID(Sheet1!DN797,FIND(":",Sheet1!DN797)+1,100)</f>
        <v>0+地块建筑面积*1.1/100</v>
      </c>
      <c r="AE797" t="str">
        <f ca="1">MID(Sheet1!DO797,FIND(":",Sheet1!DO797)+1,100)</f>
        <v>30立方米/公顷*日，10升/平方米*日</v>
      </c>
      <c r="AF797" t="str">
        <f ca="1">MID(Sheet1!DP797,FIND(":",Sheet1!DP797)+1,100)</f>
        <v>用地面积*30+地块建筑面积*10/1000</v>
      </c>
      <c r="AG797" t="str">
        <f ca="1">MID(Sheet1!DQ797,FIND(":",Sheet1!DQ797)+1,100)</f>
        <v>0.0，0.85</v>
      </c>
      <c r="AH797" t="str">
        <f ca="1">MID(Sheet1!DR797,FIND(":",Sheet1!DR797)+1,100)</f>
        <v>0.0+地块建筑面积*8.0/1000*0.85</v>
      </c>
      <c r="AI797" t="str">
        <f ca="1">MID(Sheet1!DS797,FIND(":",Sheet1!DS797)+1,100)</f>
        <v>20千瓦/公顷，60瓦/平方米</v>
      </c>
      <c r="AJ797" t="str">
        <f ca="1">MID(Sheet1!DT797,FIND(":",Sheet1!DT797)+1,100)</f>
        <v>1.00，0.7</v>
      </c>
      <c r="AK797" t="str">
        <f ca="1">MID(Sheet1!DU797,FIND(":",Sheet1!DU797)+1,100)</f>
        <v>用地面积*20*1+地块建筑面积*60*0.7/1000</v>
      </c>
      <c r="AL797" t="str">
        <f ca="1">MID(Sheet1!DV797,FIND(":",Sheet1!DV797)+1,100)</f>
        <v>30门/公顷，1.0门/100平方米</v>
      </c>
      <c r="AM797" t="str">
        <f ca="1">MID(Sheet1!DW797,FIND(":",Sheet1!DW797)+1,100)</f>
        <v>用地面积*30+地块建筑面积*1.0/100</v>
      </c>
      <c r="AN797" t="str">
        <f ca="1">MID(Sheet1!DX797,FIND(":",Sheet1!DX797)+1,100)</f>
        <v>20门/公顷，0.2门/100平方米</v>
      </c>
      <c r="AO797" t="str">
        <f ca="1">MID(Sheet1!DY797,FIND(":",Sheet1!DY797)+1,100)</f>
        <v>用地面积*20+地块建筑面积*0.2/100</v>
      </c>
      <c r="AP797" t="str">
        <f ca="1">MID(Sheet1!DZ797,FIND(":",Sheet1!DZ797)+1,100)</f>
        <v>-，52.1pcu/万平方米，71：29</v>
      </c>
      <c r="AQ797" t="str">
        <f ca="1">MID(Sheet1!EA797,FIND(":",Sheet1!EA797)+1,100)</f>
        <v>0+商服建筑面积/10000*52.1*0.71</v>
      </c>
      <c r="AR797" t="str">
        <f ca="1">MID(Sheet1!EB797,FIND(":",Sheet1!EB797)+1,100)</f>
        <v>0+商服建筑面积/10000*52.1*0.29</v>
      </c>
      <c r="AS797" t="str">
        <f ca="1">MID(Sheet1!EC797,FIND(":",Sheet1!EC797)+1,100)</f>
        <v>商服建筑面积*0.4</v>
      </c>
      <c r="AT797" t="str">
        <f ca="1">MID(Sheet1!ED797,FIND(":",Sheet1!ED797)+1,100)</f>
        <v>商服建筑面积*0.4</v>
      </c>
      <c r="AU797" t="str">
        <f ca="1">MID(Sheet1!EE797,FIND(":",Sheet1!EE797)+1,100)</f>
        <v>商服建筑面积*0.08</v>
      </c>
      <c r="AV797" t="str">
        <f ca="1">MID(Sheet1!EF797,FIND(":",Sheet1!EF797)+1,100)</f>
        <v>商服建筑面积*0.08</v>
      </c>
      <c r="AW797" t="str">
        <f ca="1">MID(Sheet1!EG797,FIND(":",Sheet1!EG797)+1,100)</f>
        <v>城镇建设用地</v>
      </c>
    </row>
    <row r="798" spans="1:49" x14ac:dyDescent="0.2">
      <c r="A798" t="str">
        <f>MID(Sheet1!CK798,FIND(":",Sheet1!CK798)+1,100)</f>
        <v>1208/1401#交通场站用地/公园绿地#国空</v>
      </c>
      <c r="B798" t="str">
        <f>MID(Sheet1!CL798,FIND(":",Sheet1!CL798)+1,100)</f>
        <v>交通场站用地/公园绿地</v>
      </c>
      <c r="C798" t="str">
        <f>MID(Sheet1!CM798,FIND(":",Sheet1!CM798)+1,100)</f>
        <v/>
      </c>
      <c r="D798" t="str">
        <f>MID(Sheet1!CN798,FIND(":",Sheet1!CN798)+1,100)</f>
        <v>1208/1401</v>
      </c>
      <c r="E798" t="str">
        <f>MID(Sheet1!CO798,FIND(":",Sheet1!CO798)+1,100)</f>
        <v>国空</v>
      </c>
      <c r="F798" t="str">
        <f>MID(Sheet1!CP798,FIND(":",Sheet1!CP798)+1,100)</f>
        <v>S3/G1</v>
      </c>
      <c r="G798" t="str">
        <f>MID(Sheet1!CQ798,FIND(":",Sheet1!CQ798)+1,100)</f>
        <v>S/G#交通设施用地/绿地与广场用地#城规</v>
      </c>
      <c r="H798" t="str">
        <f>MID(Sheet1!CR798,FIND(":",Sheet1!CR798)+1,100)</f>
        <v>S/G</v>
      </c>
      <c r="I798" t="str">
        <f>MID(Sheet1!CS798,FIND(":",Sheet1!CS798)+1,100)</f>
        <v>12#交通运输用地#国空</v>
      </c>
      <c r="J798" t="str">
        <f>MID(Sheet1!CT798,FIND(":",Sheet1!CT798)+1,100)</f>
        <v>2</v>
      </c>
      <c r="K798" t="str">
        <f>MID(Sheet1!CU798,FIND(":",Sheet1!CU798)+1,100)</f>
        <v>112</v>
      </c>
      <c r="L798" t="str">
        <f ca="1">MID(Sheet1!CV798,FIND(":",Sheet1!CV798)+1,100)</f>
        <v>0,255,0</v>
      </c>
      <c r="M798" t="str">
        <f ca="1">MID(Sheet1!CW798,FIND(":",Sheet1!CW798)+1,100)</f>
        <v>面积*容积率</v>
      </c>
      <c r="N798" t="str">
        <f ca="1">MID(Sheet1!CX798,FIND(":",Sheet1!CX798)+1,100)</f>
        <v>地块建筑面积*0</v>
      </c>
      <c r="O798" t="str">
        <f ca="1">MID(Sheet1!CY798,FIND(":",Sheet1!CY798)+1,100)</f>
        <v>地块建筑面积*0</v>
      </c>
      <c r="P798" t="str">
        <f ca="1">MID(Sheet1!CZ798,FIND(":",Sheet1!CZ798)+1,100)</f>
        <v>地块建筑面积*0</v>
      </c>
      <c r="Q798" t="str">
        <f ca="1">MID(Sheet1!DA798,FIND(":",Sheet1!DA798)+1,100)</f>
        <v>地块建筑面积*0</v>
      </c>
      <c r="R798" t="str">
        <f ca="1">MID(Sheet1!DB798,FIND(":",Sheet1!DB798)+1,100)</f>
        <v>地块建筑面积*0</v>
      </c>
      <c r="S798" t="str">
        <f ca="1">MID(Sheet1!DC798,FIND(":",Sheet1!DC798)+1,100)</f>
        <v>地块建筑面积*0</v>
      </c>
      <c r="T798" t="str">
        <f ca="1">MID(Sheet1!DD798,FIND(":",Sheet1!DD798)+1,100)</f>
        <v>地块建筑面积*0</v>
      </c>
      <c r="U798" t="str">
        <f ca="1">MID(Sheet1!DE798,FIND(":",Sheet1!DE798)+1,100)</f>
        <v>面积*1</v>
      </c>
      <c r="V798" t="str">
        <f ca="1">MID(Sheet1!DF798,FIND(":",Sheet1!DF798)+1,100)</f>
        <v>面积*1</v>
      </c>
      <c r="W798" t="str">
        <f ca="1">MID(Sheet1!DG798,FIND(":",Sheet1!DG798)+1,100)</f>
        <v>-</v>
      </c>
      <c r="X798" t="str">
        <f ca="1">MID(Sheet1!DH798,FIND(":",Sheet1!DH798)+1,100)</f>
        <v>0</v>
      </c>
      <c r="Y798" t="str">
        <f ca="1">MID(Sheet1!DI798,FIND(":",Sheet1!DI798)+1,100)</f>
        <v>-</v>
      </c>
      <c r="Z798" t="str">
        <f ca="1">MID(Sheet1!DJ798,FIND(":",Sheet1!DJ798)+1,100)</f>
        <v>0</v>
      </c>
      <c r="AA798" t="str">
        <f ca="1">MID(Sheet1!DK798,FIND(":",Sheet1!DK798)+1,100)</f>
        <v>-</v>
      </c>
      <c r="AB798" t="str">
        <f ca="1">MID(Sheet1!DL798,FIND(":",Sheet1!DL798)+1,100)</f>
        <v>0</v>
      </c>
      <c r="AC798" t="str">
        <f ca="1">MID(Sheet1!DM798,FIND(":",Sheet1!DM798)+1,100)</f>
        <v>-</v>
      </c>
      <c r="AD798" t="str">
        <f ca="1">MID(Sheet1!DN798,FIND(":",Sheet1!DN798)+1,100)</f>
        <v>0</v>
      </c>
      <c r="AE798" t="str">
        <f ca="1">MID(Sheet1!DO798,FIND(":",Sheet1!DO798)+1,100)</f>
        <v>20立方米/公顷*日</v>
      </c>
      <c r="AF798" t="str">
        <f ca="1">MID(Sheet1!DP798,FIND(":",Sheet1!DP798)+1,100)</f>
        <v>用地面积*20</v>
      </c>
      <c r="AG798" t="str">
        <f ca="1">MID(Sheet1!DQ798,FIND(":",Sheet1!DQ798)+1,100)</f>
        <v>0</v>
      </c>
      <c r="AH798" t="str">
        <f ca="1">MID(Sheet1!DR798,FIND(":",Sheet1!DR798)+1,100)</f>
        <v>用水量*0</v>
      </c>
      <c r="AI798" t="str">
        <f ca="1">MID(Sheet1!DS798,FIND(":",Sheet1!DS798)+1,100)</f>
        <v>10千瓦/公顷</v>
      </c>
      <c r="AJ798" t="str">
        <f ca="1">MID(Sheet1!DT798,FIND(":",Sheet1!DT798)+1,100)</f>
        <v>1</v>
      </c>
      <c r="AK798" t="str">
        <f ca="1">MID(Sheet1!DU798,FIND(":",Sheet1!DU798)+1,100)</f>
        <v>用地面积*10*1</v>
      </c>
      <c r="AL798" t="str">
        <f ca="1">MID(Sheet1!DV798,FIND(":",Sheet1!DV798)+1,100)</f>
        <v>-</v>
      </c>
      <c r="AM798" t="str">
        <f ca="1">MID(Sheet1!DW798,FIND(":",Sheet1!DW798)+1,100)</f>
        <v>0</v>
      </c>
      <c r="AN798" t="str">
        <f ca="1">MID(Sheet1!DX798,FIND(":",Sheet1!DX798)+1,100)</f>
        <v>-</v>
      </c>
      <c r="AO798" t="str">
        <f ca="1">MID(Sheet1!DY798,FIND(":",Sheet1!DY798)+1,100)</f>
        <v>0</v>
      </c>
      <c r="AP798" t="str">
        <f ca="1">MID(Sheet1!DZ798,FIND(":",Sheet1!DZ798)+1,100)</f>
        <v>-</v>
      </c>
      <c r="AQ798" t="str">
        <f ca="1">MID(Sheet1!EA798,FIND(":",Sheet1!EA798)+1,100)</f>
        <v>0</v>
      </c>
      <c r="AR798" t="str">
        <f ca="1">MID(Sheet1!EB798,FIND(":",Sheet1!EB798)+1,100)</f>
        <v>0</v>
      </c>
      <c r="AS798" t="str">
        <f ca="1">MID(Sheet1!EC798,FIND(":",Sheet1!EC798)+1,100)</f>
        <v>-</v>
      </c>
      <c r="AT798" t="str">
        <f ca="1">MID(Sheet1!ED798,FIND(":",Sheet1!ED798)+1,100)</f>
        <v>0</v>
      </c>
      <c r="AU798" t="str">
        <f ca="1">MID(Sheet1!EE798,FIND(":",Sheet1!EE798)+1,100)</f>
        <v>-</v>
      </c>
      <c r="AV798" t="str">
        <f ca="1">MID(Sheet1!EF798,FIND(":",Sheet1!EF798)+1,100)</f>
        <v>0</v>
      </c>
      <c r="AW798" t="str">
        <f ca="1">MID(Sheet1!EG798,FIND(":",Sheet1!EG798)+1,100)</f>
        <v>城镇建设用地</v>
      </c>
    </row>
    <row r="799" spans="1:49" x14ac:dyDescent="0.2">
      <c r="A799" t="str">
        <f>MID(Sheet1!CK799,FIND(":",Sheet1!CK799)+1,100)</f>
        <v>120802/1401#公共交通场站用地/公园绿地#国空</v>
      </c>
      <c r="B799" t="str">
        <f>MID(Sheet1!CL799,FIND(":",Sheet1!CL799)+1,100)</f>
        <v>公共交通场站用地/公园绿地</v>
      </c>
      <c r="C799" t="str">
        <f>MID(Sheet1!CM799,FIND(":",Sheet1!CM799)+1,100)</f>
        <v/>
      </c>
      <c r="D799" t="str">
        <f>MID(Sheet1!CN799,FIND(":",Sheet1!CN799)+1,100)</f>
        <v>120802/1401</v>
      </c>
      <c r="E799" t="str">
        <f>MID(Sheet1!CO799,FIND(":",Sheet1!CO799)+1,100)</f>
        <v>国空</v>
      </c>
      <c r="F799" t="str">
        <f>MID(Sheet1!CP799,FIND(":",Sheet1!CP799)+1,100)</f>
        <v>S32/G1</v>
      </c>
      <c r="G799" t="str">
        <f>MID(Sheet1!CQ799,FIND(":",Sheet1!CQ799)+1,100)</f>
        <v>S/G#交通设施用地/绿地与广场用地#城规</v>
      </c>
      <c r="H799" t="str">
        <f>MID(Sheet1!CR799,FIND(":",Sheet1!CR799)+1,100)</f>
        <v>S/G</v>
      </c>
      <c r="I799" t="str">
        <f>MID(Sheet1!CS799,FIND(":",Sheet1!CS799)+1,100)</f>
        <v>12#交通运输用地#国空</v>
      </c>
      <c r="J799" t="str">
        <f>MID(Sheet1!CT799,FIND(":",Sheet1!CT799)+1,100)</f>
        <v>2</v>
      </c>
      <c r="K799" t="str">
        <f>MID(Sheet1!CU799,FIND(":",Sheet1!CU799)+1,100)</f>
        <v>112</v>
      </c>
      <c r="L799" t="str">
        <f ca="1">MID(Sheet1!CV799,FIND(":",Sheet1!CV799)+1,100)</f>
        <v>0,255,0</v>
      </c>
      <c r="M799" t="str">
        <f ca="1">MID(Sheet1!CW799,FIND(":",Sheet1!CW799)+1,100)</f>
        <v>面积*容积率</v>
      </c>
      <c r="N799" t="str">
        <f ca="1">MID(Sheet1!CX799,FIND(":",Sheet1!CX799)+1,100)</f>
        <v>地块建筑面积*0</v>
      </c>
      <c r="O799" t="str">
        <f ca="1">MID(Sheet1!CY799,FIND(":",Sheet1!CY799)+1,100)</f>
        <v>地块建筑面积*0</v>
      </c>
      <c r="P799" t="str">
        <f ca="1">MID(Sheet1!CZ799,FIND(":",Sheet1!CZ799)+1,100)</f>
        <v>地块建筑面积*0</v>
      </c>
      <c r="Q799" t="str">
        <f ca="1">MID(Sheet1!DA799,FIND(":",Sheet1!DA799)+1,100)</f>
        <v>地块建筑面积*0</v>
      </c>
      <c r="R799" t="str">
        <f ca="1">MID(Sheet1!DB799,FIND(":",Sheet1!DB799)+1,100)</f>
        <v>地块建筑面积*0</v>
      </c>
      <c r="S799" t="str">
        <f ca="1">MID(Sheet1!DC799,FIND(":",Sheet1!DC799)+1,100)</f>
        <v>地块建筑面积*0</v>
      </c>
      <c r="T799" t="str">
        <f ca="1">MID(Sheet1!DD799,FIND(":",Sheet1!DD799)+1,100)</f>
        <v>地块建筑面积*0</v>
      </c>
      <c r="U799" t="str">
        <f ca="1">MID(Sheet1!DE799,FIND(":",Sheet1!DE799)+1,100)</f>
        <v>面积*1</v>
      </c>
      <c r="V799" t="str">
        <f ca="1">MID(Sheet1!DF799,FIND(":",Sheet1!DF799)+1,100)</f>
        <v>面积*1</v>
      </c>
      <c r="W799" t="str">
        <f ca="1">MID(Sheet1!DG799,FIND(":",Sheet1!DG799)+1,100)</f>
        <v>-</v>
      </c>
      <c r="X799" t="str">
        <f ca="1">MID(Sheet1!DH799,FIND(":",Sheet1!DH799)+1,100)</f>
        <v>0</v>
      </c>
      <c r="Y799" t="str">
        <f ca="1">MID(Sheet1!DI799,FIND(":",Sheet1!DI799)+1,100)</f>
        <v>-</v>
      </c>
      <c r="Z799" t="str">
        <f ca="1">MID(Sheet1!DJ799,FIND(":",Sheet1!DJ799)+1,100)</f>
        <v>0</v>
      </c>
      <c r="AA799" t="str">
        <f ca="1">MID(Sheet1!DK799,FIND(":",Sheet1!DK799)+1,100)</f>
        <v>-</v>
      </c>
      <c r="AB799" t="str">
        <f ca="1">MID(Sheet1!DL799,FIND(":",Sheet1!DL799)+1,100)</f>
        <v>0</v>
      </c>
      <c r="AC799" t="str">
        <f ca="1">MID(Sheet1!DM799,FIND(":",Sheet1!DM799)+1,100)</f>
        <v>-</v>
      </c>
      <c r="AD799" t="str">
        <f ca="1">MID(Sheet1!DN799,FIND(":",Sheet1!DN799)+1,100)</f>
        <v>0</v>
      </c>
      <c r="AE799" t="str">
        <f ca="1">MID(Sheet1!DO799,FIND(":",Sheet1!DO799)+1,100)</f>
        <v>20立方米/公顷*日</v>
      </c>
      <c r="AF799" t="str">
        <f ca="1">MID(Sheet1!DP799,FIND(":",Sheet1!DP799)+1,100)</f>
        <v>用地面积*20</v>
      </c>
      <c r="AG799" t="str">
        <f ca="1">MID(Sheet1!DQ799,FIND(":",Sheet1!DQ799)+1,100)</f>
        <v>0</v>
      </c>
      <c r="AH799" t="str">
        <f ca="1">MID(Sheet1!DR799,FIND(":",Sheet1!DR799)+1,100)</f>
        <v>用水量*0</v>
      </c>
      <c r="AI799" t="str">
        <f ca="1">MID(Sheet1!DS799,FIND(":",Sheet1!DS799)+1,100)</f>
        <v>10千瓦/公顷</v>
      </c>
      <c r="AJ799" t="str">
        <f ca="1">MID(Sheet1!DT799,FIND(":",Sheet1!DT799)+1,100)</f>
        <v>1</v>
      </c>
      <c r="AK799" t="str">
        <f ca="1">MID(Sheet1!DU799,FIND(":",Sheet1!DU799)+1,100)</f>
        <v>用地面积*10*1</v>
      </c>
      <c r="AL799" t="str">
        <f ca="1">MID(Sheet1!DV799,FIND(":",Sheet1!DV799)+1,100)</f>
        <v>-</v>
      </c>
      <c r="AM799" t="str">
        <f ca="1">MID(Sheet1!DW799,FIND(":",Sheet1!DW799)+1,100)</f>
        <v>0</v>
      </c>
      <c r="AN799" t="str">
        <f ca="1">MID(Sheet1!DX799,FIND(":",Sheet1!DX799)+1,100)</f>
        <v>-</v>
      </c>
      <c r="AO799" t="str">
        <f ca="1">MID(Sheet1!DY799,FIND(":",Sheet1!DY799)+1,100)</f>
        <v>0</v>
      </c>
      <c r="AP799" t="str">
        <f ca="1">MID(Sheet1!DZ799,FIND(":",Sheet1!DZ799)+1,100)</f>
        <v>-</v>
      </c>
      <c r="AQ799" t="str">
        <f ca="1">MID(Sheet1!EA799,FIND(":",Sheet1!EA799)+1,100)</f>
        <v>0</v>
      </c>
      <c r="AR799" t="str">
        <f ca="1">MID(Sheet1!EB799,FIND(":",Sheet1!EB799)+1,100)</f>
        <v>0</v>
      </c>
      <c r="AS799" t="str">
        <f ca="1">MID(Sheet1!EC799,FIND(":",Sheet1!EC799)+1,100)</f>
        <v>-</v>
      </c>
      <c r="AT799" t="str">
        <f ca="1">MID(Sheet1!ED799,FIND(":",Sheet1!ED799)+1,100)</f>
        <v>0</v>
      </c>
      <c r="AU799" t="str">
        <f ca="1">MID(Sheet1!EE799,FIND(":",Sheet1!EE799)+1,100)</f>
        <v>-</v>
      </c>
      <c r="AV799" t="str">
        <f ca="1">MID(Sheet1!EF799,FIND(":",Sheet1!EF799)+1,100)</f>
        <v>0</v>
      </c>
      <c r="AW799" t="str">
        <f ca="1">MID(Sheet1!EG799,FIND(":",Sheet1!EG799)+1,100)</f>
        <v>城镇建设用地</v>
      </c>
    </row>
    <row r="800" spans="1:49" x14ac:dyDescent="0.2">
      <c r="A800" t="str">
        <f>MID(Sheet1!CK800,FIND(":",Sheet1!CK800)+1,100)</f>
        <v>120802/1401/0805#公共交通场站用地/公园绿地/体育用地#国空</v>
      </c>
      <c r="B800" t="str">
        <f>MID(Sheet1!CL800,FIND(":",Sheet1!CL800)+1,100)</f>
        <v>公共交通场站用地/公园绿地/体育用地</v>
      </c>
      <c r="C800" t="str">
        <f>MID(Sheet1!CM800,FIND(":",Sheet1!CM800)+1,100)</f>
        <v/>
      </c>
      <c r="D800" t="str">
        <f>MID(Sheet1!CN800,FIND(":",Sheet1!CN800)+1,100)</f>
        <v>120802/1401/0805</v>
      </c>
      <c r="E800" t="str">
        <f>MID(Sheet1!CO800,FIND(":",Sheet1!CO800)+1,100)</f>
        <v>国空</v>
      </c>
      <c r="F800" t="str">
        <f>MID(Sheet1!CP800,FIND(":",Sheet1!CP800)+1,100)</f>
        <v>S32/G1/A4</v>
      </c>
      <c r="G800" t="str">
        <f>MID(Sheet1!CQ800,FIND(":",Sheet1!CQ800)+1,100)</f>
        <v>S/G#交通设施用地/绿地与广场用地#城规</v>
      </c>
      <c r="H800" t="str">
        <f>MID(Sheet1!CR800,FIND(":",Sheet1!CR800)+1,100)</f>
        <v>S/G</v>
      </c>
      <c r="I800" t="str">
        <f>MID(Sheet1!CS800,FIND(":",Sheet1!CS800)+1,100)</f>
        <v>12#交通运输用地#国空</v>
      </c>
      <c r="J800" t="str">
        <f>MID(Sheet1!CT800,FIND(":",Sheet1!CT800)+1,100)</f>
        <v>2</v>
      </c>
      <c r="K800" t="str">
        <f>MID(Sheet1!CU800,FIND(":",Sheet1!CU800)+1,100)</f>
        <v>112</v>
      </c>
      <c r="L800" t="str">
        <f ca="1">MID(Sheet1!CV800,FIND(":",Sheet1!CV800)+1,100)</f>
        <v>0,255,0</v>
      </c>
      <c r="M800" t="str">
        <f ca="1">MID(Sheet1!CW800,FIND(":",Sheet1!CW800)+1,100)</f>
        <v>面积*容积率</v>
      </c>
      <c r="N800" t="str">
        <f ca="1">MID(Sheet1!CX800,FIND(":",Sheet1!CX800)+1,100)</f>
        <v>地块建筑面积*0</v>
      </c>
      <c r="O800" t="str">
        <f ca="1">MID(Sheet1!CY800,FIND(":",Sheet1!CY800)+1,100)</f>
        <v>地块建筑面积*0</v>
      </c>
      <c r="P800" t="str">
        <f ca="1">MID(Sheet1!CZ800,FIND(":",Sheet1!CZ800)+1,100)</f>
        <v>地块建筑面积*0</v>
      </c>
      <c r="Q800" t="str">
        <f ca="1">MID(Sheet1!DA800,FIND(":",Sheet1!DA800)+1,100)</f>
        <v>地块建筑面积*0</v>
      </c>
      <c r="R800" t="str">
        <f ca="1">MID(Sheet1!DB800,FIND(":",Sheet1!DB800)+1,100)</f>
        <v>地块建筑面积*0</v>
      </c>
      <c r="S800" t="str">
        <f ca="1">MID(Sheet1!DC800,FIND(":",Sheet1!DC800)+1,100)</f>
        <v>地块建筑面积*0</v>
      </c>
      <c r="T800" t="str">
        <f ca="1">MID(Sheet1!DD800,FIND(":",Sheet1!DD800)+1,100)</f>
        <v>地块建筑面积*0</v>
      </c>
      <c r="U800" t="str">
        <f ca="1">MID(Sheet1!DE800,FIND(":",Sheet1!DE800)+1,100)</f>
        <v>面积*1</v>
      </c>
      <c r="V800" t="str">
        <f ca="1">MID(Sheet1!DF800,FIND(":",Sheet1!DF800)+1,100)</f>
        <v>面积*1</v>
      </c>
      <c r="W800" t="str">
        <f ca="1">MID(Sheet1!DG800,FIND(":",Sheet1!DG800)+1,100)</f>
        <v>-</v>
      </c>
      <c r="X800" t="str">
        <f ca="1">MID(Sheet1!DH800,FIND(":",Sheet1!DH800)+1,100)</f>
        <v>0</v>
      </c>
      <c r="Y800" t="str">
        <f ca="1">MID(Sheet1!DI800,FIND(":",Sheet1!DI800)+1,100)</f>
        <v>-</v>
      </c>
      <c r="Z800" t="str">
        <f ca="1">MID(Sheet1!DJ800,FIND(":",Sheet1!DJ800)+1,100)</f>
        <v>0</v>
      </c>
      <c r="AA800" t="str">
        <f ca="1">MID(Sheet1!DK800,FIND(":",Sheet1!DK800)+1,100)</f>
        <v>-</v>
      </c>
      <c r="AB800" t="str">
        <f ca="1">MID(Sheet1!DL800,FIND(":",Sheet1!DL800)+1,100)</f>
        <v>0</v>
      </c>
      <c r="AC800" t="str">
        <f ca="1">MID(Sheet1!DM800,FIND(":",Sheet1!DM800)+1,100)</f>
        <v>-</v>
      </c>
      <c r="AD800" t="str">
        <f ca="1">MID(Sheet1!DN800,FIND(":",Sheet1!DN800)+1,100)</f>
        <v>0</v>
      </c>
      <c r="AE800" t="str">
        <f ca="1">MID(Sheet1!DO800,FIND(":",Sheet1!DO800)+1,100)</f>
        <v>20立方米/公顷*日</v>
      </c>
      <c r="AF800" t="str">
        <f ca="1">MID(Sheet1!DP800,FIND(":",Sheet1!DP800)+1,100)</f>
        <v>用地面积*20</v>
      </c>
      <c r="AG800" t="str">
        <f ca="1">MID(Sheet1!DQ800,FIND(":",Sheet1!DQ800)+1,100)</f>
        <v>0</v>
      </c>
      <c r="AH800" t="str">
        <f ca="1">MID(Sheet1!DR800,FIND(":",Sheet1!DR800)+1,100)</f>
        <v>用水量*0</v>
      </c>
      <c r="AI800" t="str">
        <f ca="1">MID(Sheet1!DS800,FIND(":",Sheet1!DS800)+1,100)</f>
        <v>10千瓦/公顷</v>
      </c>
      <c r="AJ800" t="str">
        <f ca="1">MID(Sheet1!DT800,FIND(":",Sheet1!DT800)+1,100)</f>
        <v>1</v>
      </c>
      <c r="AK800" t="str">
        <f ca="1">MID(Sheet1!DU800,FIND(":",Sheet1!DU800)+1,100)</f>
        <v>用地面积*10*1</v>
      </c>
      <c r="AL800" t="str">
        <f ca="1">MID(Sheet1!DV800,FIND(":",Sheet1!DV800)+1,100)</f>
        <v>-</v>
      </c>
      <c r="AM800" t="str">
        <f ca="1">MID(Sheet1!DW800,FIND(":",Sheet1!DW800)+1,100)</f>
        <v>0</v>
      </c>
      <c r="AN800" t="str">
        <f ca="1">MID(Sheet1!DX800,FIND(":",Sheet1!DX800)+1,100)</f>
        <v>-</v>
      </c>
      <c r="AO800" t="str">
        <f ca="1">MID(Sheet1!DY800,FIND(":",Sheet1!DY800)+1,100)</f>
        <v>0</v>
      </c>
      <c r="AP800" t="str">
        <f ca="1">MID(Sheet1!DZ800,FIND(":",Sheet1!DZ800)+1,100)</f>
        <v>-</v>
      </c>
      <c r="AQ800" t="str">
        <f ca="1">MID(Sheet1!EA800,FIND(":",Sheet1!EA800)+1,100)</f>
        <v>0</v>
      </c>
      <c r="AR800" t="str">
        <f ca="1">MID(Sheet1!EB800,FIND(":",Sheet1!EB800)+1,100)</f>
        <v>0</v>
      </c>
      <c r="AS800" t="str">
        <f ca="1">MID(Sheet1!EC800,FIND(":",Sheet1!EC800)+1,100)</f>
        <v>-</v>
      </c>
      <c r="AT800" t="str">
        <f ca="1">MID(Sheet1!ED800,FIND(":",Sheet1!ED800)+1,100)</f>
        <v>0</v>
      </c>
      <c r="AU800" t="str">
        <f ca="1">MID(Sheet1!EE800,FIND(":",Sheet1!EE800)+1,100)</f>
        <v>-</v>
      </c>
      <c r="AV800" t="str">
        <f ca="1">MID(Sheet1!EF800,FIND(":",Sheet1!EF800)+1,100)</f>
        <v>0</v>
      </c>
      <c r="AW800" t="str">
        <f ca="1">MID(Sheet1!EG800,FIND(":",Sheet1!EG800)+1,100)</f>
        <v>城镇建设用地</v>
      </c>
    </row>
    <row r="801" spans="1:49" x14ac:dyDescent="0.2">
      <c r="A801" t="str">
        <f>MID(Sheet1!CK801,FIND(":",Sheet1!CK801)+1,100)</f>
        <v>1208/1402#交通场站用地/防护绿地#国空</v>
      </c>
      <c r="B801" t="str">
        <f>MID(Sheet1!CL801,FIND(":",Sheet1!CL801)+1,100)</f>
        <v>交通场站用地/防护绿地</v>
      </c>
      <c r="C801" t="str">
        <f>MID(Sheet1!CM801,FIND(":",Sheet1!CM801)+1,100)</f>
        <v/>
      </c>
      <c r="D801" t="str">
        <f>MID(Sheet1!CN801,FIND(":",Sheet1!CN801)+1,100)</f>
        <v>1208/1402</v>
      </c>
      <c r="E801" t="str">
        <f>MID(Sheet1!CO801,FIND(":",Sheet1!CO801)+1,100)</f>
        <v>国空</v>
      </c>
      <c r="F801" t="str">
        <f>MID(Sheet1!CP801,FIND(":",Sheet1!CP801)+1,100)</f>
        <v>S3/G2</v>
      </c>
      <c r="G801" t="str">
        <f>MID(Sheet1!CQ801,FIND(":",Sheet1!CQ801)+1,100)</f>
        <v>S/G#交通设施用地/绿地与广场用地#城规</v>
      </c>
      <c r="H801" t="str">
        <f>MID(Sheet1!CR801,FIND(":",Sheet1!CR801)+1,100)</f>
        <v>S/G</v>
      </c>
      <c r="I801" t="str">
        <f>MID(Sheet1!CS801,FIND(":",Sheet1!CS801)+1,100)</f>
        <v>12#交通运输用地#国空</v>
      </c>
      <c r="J801" t="str">
        <f>MID(Sheet1!CT801,FIND(":",Sheet1!CT801)+1,100)</f>
        <v>2</v>
      </c>
      <c r="K801" t="str">
        <f>MID(Sheet1!CU801,FIND(":",Sheet1!CU801)+1,100)</f>
        <v>112</v>
      </c>
      <c r="L801" t="str">
        <f ca="1">MID(Sheet1!CV801,FIND(":",Sheet1!CV801)+1,100)</f>
        <v>0,255,0</v>
      </c>
      <c r="M801" t="str">
        <f ca="1">MID(Sheet1!CW801,FIND(":",Sheet1!CW801)+1,100)</f>
        <v>面积*容积率</v>
      </c>
      <c r="N801" t="str">
        <f ca="1">MID(Sheet1!CX801,FIND(":",Sheet1!CX801)+1,100)</f>
        <v>地块建筑面积*0</v>
      </c>
      <c r="O801" t="str">
        <f ca="1">MID(Sheet1!CY801,FIND(":",Sheet1!CY801)+1,100)</f>
        <v>地块建筑面积*0</v>
      </c>
      <c r="P801" t="str">
        <f ca="1">MID(Sheet1!CZ801,FIND(":",Sheet1!CZ801)+1,100)</f>
        <v>地块建筑面积*0</v>
      </c>
      <c r="Q801" t="str">
        <f ca="1">MID(Sheet1!DA801,FIND(":",Sheet1!DA801)+1,100)</f>
        <v>地块建筑面积*0</v>
      </c>
      <c r="R801" t="str">
        <f ca="1">MID(Sheet1!DB801,FIND(":",Sheet1!DB801)+1,100)</f>
        <v>地块建筑面积*0</v>
      </c>
      <c r="S801" t="str">
        <f ca="1">MID(Sheet1!DC801,FIND(":",Sheet1!DC801)+1,100)</f>
        <v>地块建筑面积*0</v>
      </c>
      <c r="T801" t="str">
        <f ca="1">MID(Sheet1!DD801,FIND(":",Sheet1!DD801)+1,100)</f>
        <v>地块建筑面积*0</v>
      </c>
      <c r="U801" t="str">
        <f ca="1">MID(Sheet1!DE801,FIND(":",Sheet1!DE801)+1,100)</f>
        <v>面积*1</v>
      </c>
      <c r="V801" t="str">
        <f ca="1">MID(Sheet1!DF801,FIND(":",Sheet1!DF801)+1,100)</f>
        <v>面积*1</v>
      </c>
      <c r="W801" t="str">
        <f ca="1">MID(Sheet1!DG801,FIND(":",Sheet1!DG801)+1,100)</f>
        <v>-</v>
      </c>
      <c r="X801" t="str">
        <f ca="1">MID(Sheet1!DH801,FIND(":",Sheet1!DH801)+1,100)</f>
        <v>0</v>
      </c>
      <c r="Y801" t="str">
        <f ca="1">MID(Sheet1!DI801,FIND(":",Sheet1!DI801)+1,100)</f>
        <v>-</v>
      </c>
      <c r="Z801" t="str">
        <f ca="1">MID(Sheet1!DJ801,FIND(":",Sheet1!DJ801)+1,100)</f>
        <v>0</v>
      </c>
      <c r="AA801" t="str">
        <f ca="1">MID(Sheet1!DK801,FIND(":",Sheet1!DK801)+1,100)</f>
        <v>-</v>
      </c>
      <c r="AB801" t="str">
        <f ca="1">MID(Sheet1!DL801,FIND(":",Sheet1!DL801)+1,100)</f>
        <v>0</v>
      </c>
      <c r="AC801" t="str">
        <f ca="1">MID(Sheet1!DM801,FIND(":",Sheet1!DM801)+1,100)</f>
        <v>-</v>
      </c>
      <c r="AD801" t="str">
        <f ca="1">MID(Sheet1!DN801,FIND(":",Sheet1!DN801)+1,100)</f>
        <v>0</v>
      </c>
      <c r="AE801" t="str">
        <f ca="1">MID(Sheet1!DO801,FIND(":",Sheet1!DO801)+1,100)</f>
        <v>20立方米/公顷*日</v>
      </c>
      <c r="AF801" t="str">
        <f ca="1">MID(Sheet1!DP801,FIND(":",Sheet1!DP801)+1,100)</f>
        <v>用地面积*20</v>
      </c>
      <c r="AG801" t="str">
        <f ca="1">MID(Sheet1!DQ801,FIND(":",Sheet1!DQ801)+1,100)</f>
        <v>0</v>
      </c>
      <c r="AH801" t="str">
        <f ca="1">MID(Sheet1!DR801,FIND(":",Sheet1!DR801)+1,100)</f>
        <v>用水量*0</v>
      </c>
      <c r="AI801" t="str">
        <f ca="1">MID(Sheet1!DS801,FIND(":",Sheet1!DS801)+1,100)</f>
        <v>10千瓦/公顷</v>
      </c>
      <c r="AJ801" t="str">
        <f ca="1">MID(Sheet1!DT801,FIND(":",Sheet1!DT801)+1,100)</f>
        <v>1</v>
      </c>
      <c r="AK801" t="str">
        <f ca="1">MID(Sheet1!DU801,FIND(":",Sheet1!DU801)+1,100)</f>
        <v>用地面积*10*1</v>
      </c>
      <c r="AL801" t="str">
        <f ca="1">MID(Sheet1!DV801,FIND(":",Sheet1!DV801)+1,100)</f>
        <v>-</v>
      </c>
      <c r="AM801" t="str">
        <f ca="1">MID(Sheet1!DW801,FIND(":",Sheet1!DW801)+1,100)</f>
        <v>0</v>
      </c>
      <c r="AN801" t="str">
        <f ca="1">MID(Sheet1!DX801,FIND(":",Sheet1!DX801)+1,100)</f>
        <v>-</v>
      </c>
      <c r="AO801" t="str">
        <f ca="1">MID(Sheet1!DY801,FIND(":",Sheet1!DY801)+1,100)</f>
        <v>0</v>
      </c>
      <c r="AP801" t="str">
        <f ca="1">MID(Sheet1!DZ801,FIND(":",Sheet1!DZ801)+1,100)</f>
        <v>-</v>
      </c>
      <c r="AQ801" t="str">
        <f ca="1">MID(Sheet1!EA801,FIND(":",Sheet1!EA801)+1,100)</f>
        <v>0</v>
      </c>
      <c r="AR801" t="str">
        <f ca="1">MID(Sheet1!EB801,FIND(":",Sheet1!EB801)+1,100)</f>
        <v>0</v>
      </c>
      <c r="AS801" t="str">
        <f ca="1">MID(Sheet1!EC801,FIND(":",Sheet1!EC801)+1,100)</f>
        <v>-</v>
      </c>
      <c r="AT801" t="str">
        <f ca="1">MID(Sheet1!ED801,FIND(":",Sheet1!ED801)+1,100)</f>
        <v>0</v>
      </c>
      <c r="AU801" t="str">
        <f ca="1">MID(Sheet1!EE801,FIND(":",Sheet1!EE801)+1,100)</f>
        <v>-</v>
      </c>
      <c r="AV801" t="str">
        <f ca="1">MID(Sheet1!EF801,FIND(":",Sheet1!EF801)+1,100)</f>
        <v>0</v>
      </c>
      <c r="AW801" t="str">
        <f ca="1">MID(Sheet1!EG801,FIND(":",Sheet1!EG801)+1,100)</f>
        <v>城镇建设用地</v>
      </c>
    </row>
    <row r="802" spans="1:49" x14ac:dyDescent="0.2">
      <c r="A802" t="str">
        <f>MID(Sheet1!CK802,FIND(":",Sheet1!CK802)+1,100)</f>
        <v>120802/1402#公共交通场站用地/防护绿地#国空</v>
      </c>
      <c r="B802" t="str">
        <f>MID(Sheet1!CL802,FIND(":",Sheet1!CL802)+1,100)</f>
        <v>公共交通场站用地/防护绿地</v>
      </c>
      <c r="C802" t="str">
        <f>MID(Sheet1!CM802,FIND(":",Sheet1!CM802)+1,100)</f>
        <v/>
      </c>
      <c r="D802" t="str">
        <f>MID(Sheet1!CN802,FIND(":",Sheet1!CN802)+1,100)</f>
        <v>120802/1402</v>
      </c>
      <c r="E802" t="str">
        <f>MID(Sheet1!CO802,FIND(":",Sheet1!CO802)+1,100)</f>
        <v>国空</v>
      </c>
      <c r="F802" t="str">
        <f>MID(Sheet1!CP802,FIND(":",Sheet1!CP802)+1,100)</f>
        <v>S32/G2</v>
      </c>
      <c r="G802" t="str">
        <f>MID(Sheet1!CQ802,FIND(":",Sheet1!CQ802)+1,100)</f>
        <v>S/G#交通设施用地/绿地与广场用地#城规</v>
      </c>
      <c r="H802" t="str">
        <f>MID(Sheet1!CR802,FIND(":",Sheet1!CR802)+1,100)</f>
        <v>S/G</v>
      </c>
      <c r="I802" t="str">
        <f>MID(Sheet1!CS802,FIND(":",Sheet1!CS802)+1,100)</f>
        <v>12#交通运输用地#国空</v>
      </c>
      <c r="J802" t="str">
        <f>MID(Sheet1!CT802,FIND(":",Sheet1!CT802)+1,100)</f>
        <v>2</v>
      </c>
      <c r="K802" t="str">
        <f>MID(Sheet1!CU802,FIND(":",Sheet1!CU802)+1,100)</f>
        <v>112</v>
      </c>
      <c r="L802" t="str">
        <f ca="1">MID(Sheet1!CV802,FIND(":",Sheet1!CV802)+1,100)</f>
        <v>0,255,0</v>
      </c>
      <c r="M802" t="str">
        <f ca="1">MID(Sheet1!CW802,FIND(":",Sheet1!CW802)+1,100)</f>
        <v>面积*容积率</v>
      </c>
      <c r="N802" t="str">
        <f ca="1">MID(Sheet1!CX802,FIND(":",Sheet1!CX802)+1,100)</f>
        <v>地块建筑面积*0</v>
      </c>
      <c r="O802" t="str">
        <f ca="1">MID(Sheet1!CY802,FIND(":",Sheet1!CY802)+1,100)</f>
        <v>地块建筑面积*0</v>
      </c>
      <c r="P802" t="str">
        <f ca="1">MID(Sheet1!CZ802,FIND(":",Sheet1!CZ802)+1,100)</f>
        <v>地块建筑面积*0</v>
      </c>
      <c r="Q802" t="str">
        <f ca="1">MID(Sheet1!DA802,FIND(":",Sheet1!DA802)+1,100)</f>
        <v>地块建筑面积*0</v>
      </c>
      <c r="R802" t="str">
        <f ca="1">MID(Sheet1!DB802,FIND(":",Sheet1!DB802)+1,100)</f>
        <v>地块建筑面积*0</v>
      </c>
      <c r="S802" t="str">
        <f ca="1">MID(Sheet1!DC802,FIND(":",Sheet1!DC802)+1,100)</f>
        <v>地块建筑面积*0</v>
      </c>
      <c r="T802" t="str">
        <f ca="1">MID(Sheet1!DD802,FIND(":",Sheet1!DD802)+1,100)</f>
        <v>地块建筑面积*0</v>
      </c>
      <c r="U802" t="str">
        <f ca="1">MID(Sheet1!DE802,FIND(":",Sheet1!DE802)+1,100)</f>
        <v>面积*1</v>
      </c>
      <c r="V802" t="str">
        <f ca="1">MID(Sheet1!DF802,FIND(":",Sheet1!DF802)+1,100)</f>
        <v>面积*1</v>
      </c>
      <c r="W802" t="str">
        <f ca="1">MID(Sheet1!DG802,FIND(":",Sheet1!DG802)+1,100)</f>
        <v>-</v>
      </c>
      <c r="X802" t="str">
        <f ca="1">MID(Sheet1!DH802,FIND(":",Sheet1!DH802)+1,100)</f>
        <v>0</v>
      </c>
      <c r="Y802" t="str">
        <f ca="1">MID(Sheet1!DI802,FIND(":",Sheet1!DI802)+1,100)</f>
        <v>-</v>
      </c>
      <c r="Z802" t="str">
        <f ca="1">MID(Sheet1!DJ802,FIND(":",Sheet1!DJ802)+1,100)</f>
        <v>0</v>
      </c>
      <c r="AA802" t="str">
        <f ca="1">MID(Sheet1!DK802,FIND(":",Sheet1!DK802)+1,100)</f>
        <v>-</v>
      </c>
      <c r="AB802" t="str">
        <f ca="1">MID(Sheet1!DL802,FIND(":",Sheet1!DL802)+1,100)</f>
        <v>0</v>
      </c>
      <c r="AC802" t="str">
        <f ca="1">MID(Sheet1!DM802,FIND(":",Sheet1!DM802)+1,100)</f>
        <v>-</v>
      </c>
      <c r="AD802" t="str">
        <f ca="1">MID(Sheet1!DN802,FIND(":",Sheet1!DN802)+1,100)</f>
        <v>0</v>
      </c>
      <c r="AE802" t="str">
        <f ca="1">MID(Sheet1!DO802,FIND(":",Sheet1!DO802)+1,100)</f>
        <v>20立方米/公顷*日</v>
      </c>
      <c r="AF802" t="str">
        <f ca="1">MID(Sheet1!DP802,FIND(":",Sheet1!DP802)+1,100)</f>
        <v>用地面积*20</v>
      </c>
      <c r="AG802" t="str">
        <f ca="1">MID(Sheet1!DQ802,FIND(":",Sheet1!DQ802)+1,100)</f>
        <v>0</v>
      </c>
      <c r="AH802" t="str">
        <f ca="1">MID(Sheet1!DR802,FIND(":",Sheet1!DR802)+1,100)</f>
        <v>用水量*0</v>
      </c>
      <c r="AI802" t="str">
        <f ca="1">MID(Sheet1!DS802,FIND(":",Sheet1!DS802)+1,100)</f>
        <v>10千瓦/公顷</v>
      </c>
      <c r="AJ802" t="str">
        <f ca="1">MID(Sheet1!DT802,FIND(":",Sheet1!DT802)+1,100)</f>
        <v>1</v>
      </c>
      <c r="AK802" t="str">
        <f ca="1">MID(Sheet1!DU802,FIND(":",Sheet1!DU802)+1,100)</f>
        <v>用地面积*10*1</v>
      </c>
      <c r="AL802" t="str">
        <f ca="1">MID(Sheet1!DV802,FIND(":",Sheet1!DV802)+1,100)</f>
        <v>-</v>
      </c>
      <c r="AM802" t="str">
        <f ca="1">MID(Sheet1!DW802,FIND(":",Sheet1!DW802)+1,100)</f>
        <v>0</v>
      </c>
      <c r="AN802" t="str">
        <f ca="1">MID(Sheet1!DX802,FIND(":",Sheet1!DX802)+1,100)</f>
        <v>-</v>
      </c>
      <c r="AO802" t="str">
        <f ca="1">MID(Sheet1!DY802,FIND(":",Sheet1!DY802)+1,100)</f>
        <v>0</v>
      </c>
      <c r="AP802" t="str">
        <f ca="1">MID(Sheet1!DZ802,FIND(":",Sheet1!DZ802)+1,100)</f>
        <v>-</v>
      </c>
      <c r="AQ802" t="str">
        <f ca="1">MID(Sheet1!EA802,FIND(":",Sheet1!EA802)+1,100)</f>
        <v>0</v>
      </c>
      <c r="AR802" t="str">
        <f ca="1">MID(Sheet1!EB802,FIND(":",Sheet1!EB802)+1,100)</f>
        <v>0</v>
      </c>
      <c r="AS802" t="str">
        <f ca="1">MID(Sheet1!EC802,FIND(":",Sheet1!EC802)+1,100)</f>
        <v>-</v>
      </c>
      <c r="AT802" t="str">
        <f ca="1">MID(Sheet1!ED802,FIND(":",Sheet1!ED802)+1,100)</f>
        <v>0</v>
      </c>
      <c r="AU802" t="str">
        <f ca="1">MID(Sheet1!EE802,FIND(":",Sheet1!EE802)+1,100)</f>
        <v>-</v>
      </c>
      <c r="AV802" t="str">
        <f ca="1">MID(Sheet1!EF802,FIND(":",Sheet1!EF802)+1,100)</f>
        <v>0</v>
      </c>
      <c r="AW802" t="str">
        <f ca="1">MID(Sheet1!EG802,FIND(":",Sheet1!EG802)+1,100)</f>
        <v>城镇建设用地</v>
      </c>
    </row>
    <row r="803" spans="1:49" x14ac:dyDescent="0.2">
      <c r="A803" t="str">
        <f>MID(Sheet1!CK803,FIND(":",Sheet1!CK803)+1,100)</f>
        <v>1208/1403#交通场站用地/广场用地#国空</v>
      </c>
      <c r="B803" t="str">
        <f>MID(Sheet1!CL803,FIND(":",Sheet1!CL803)+1,100)</f>
        <v>交通场站用地/广场用地</v>
      </c>
      <c r="C803" t="str">
        <f>MID(Sheet1!CM803,FIND(":",Sheet1!CM803)+1,100)</f>
        <v/>
      </c>
      <c r="D803" t="str">
        <f>MID(Sheet1!CN803,FIND(":",Sheet1!CN803)+1,100)</f>
        <v>1208/1403</v>
      </c>
      <c r="E803" t="str">
        <f>MID(Sheet1!CO803,FIND(":",Sheet1!CO803)+1,100)</f>
        <v>国空</v>
      </c>
      <c r="F803" t="str">
        <f>MID(Sheet1!CP803,FIND(":",Sheet1!CP803)+1,100)</f>
        <v>S3/G3</v>
      </c>
      <c r="G803" t="str">
        <f>MID(Sheet1!CQ803,FIND(":",Sheet1!CQ803)+1,100)</f>
        <v>S/G#交通设施用地/绿地与广场用地#城规</v>
      </c>
      <c r="H803" t="str">
        <f>MID(Sheet1!CR803,FIND(":",Sheet1!CR803)+1,100)</f>
        <v>S/G</v>
      </c>
      <c r="I803" t="str">
        <f>MID(Sheet1!CS803,FIND(":",Sheet1!CS803)+1,100)</f>
        <v>12#交通运输用地#国空</v>
      </c>
      <c r="J803" t="str">
        <f>MID(Sheet1!CT803,FIND(":",Sheet1!CT803)+1,100)</f>
        <v>2</v>
      </c>
      <c r="K803" t="str">
        <f>MID(Sheet1!CU803,FIND(":",Sheet1!CU803)+1,100)</f>
        <v>112</v>
      </c>
      <c r="L803" t="str">
        <f ca="1">MID(Sheet1!CV803,FIND(":",Sheet1!CV803)+1,100)</f>
        <v>0,255,0</v>
      </c>
      <c r="M803" t="str">
        <f ca="1">MID(Sheet1!CW803,FIND(":",Sheet1!CW803)+1,100)</f>
        <v>面积*容积率</v>
      </c>
      <c r="N803" t="str">
        <f ca="1">MID(Sheet1!CX803,FIND(":",Sheet1!CX803)+1,100)</f>
        <v>地块建筑面积*0</v>
      </c>
      <c r="O803" t="str">
        <f ca="1">MID(Sheet1!CY803,FIND(":",Sheet1!CY803)+1,100)</f>
        <v>地块建筑面积*0</v>
      </c>
      <c r="P803" t="str">
        <f ca="1">MID(Sheet1!CZ803,FIND(":",Sheet1!CZ803)+1,100)</f>
        <v>地块建筑面积*0</v>
      </c>
      <c r="Q803" t="str">
        <f ca="1">MID(Sheet1!DA803,FIND(":",Sheet1!DA803)+1,100)</f>
        <v>地块建筑面积*0</v>
      </c>
      <c r="R803" t="str">
        <f ca="1">MID(Sheet1!DB803,FIND(":",Sheet1!DB803)+1,100)</f>
        <v>地块建筑面积*0</v>
      </c>
      <c r="S803" t="str">
        <f ca="1">MID(Sheet1!DC803,FIND(":",Sheet1!DC803)+1,100)</f>
        <v>地块建筑面积*0</v>
      </c>
      <c r="T803" t="str">
        <f ca="1">MID(Sheet1!DD803,FIND(":",Sheet1!DD803)+1,100)</f>
        <v>地块建筑面积*0</v>
      </c>
      <c r="U803" t="str">
        <f ca="1">MID(Sheet1!DE803,FIND(":",Sheet1!DE803)+1,100)</f>
        <v>面积*1</v>
      </c>
      <c r="V803" t="str">
        <f ca="1">MID(Sheet1!DF803,FIND(":",Sheet1!DF803)+1,100)</f>
        <v>面积*1</v>
      </c>
      <c r="W803" t="str">
        <f ca="1">MID(Sheet1!DG803,FIND(":",Sheet1!DG803)+1,100)</f>
        <v>-</v>
      </c>
      <c r="X803" t="str">
        <f ca="1">MID(Sheet1!DH803,FIND(":",Sheet1!DH803)+1,100)</f>
        <v>0</v>
      </c>
      <c r="Y803" t="str">
        <f ca="1">MID(Sheet1!DI803,FIND(":",Sheet1!DI803)+1,100)</f>
        <v>-</v>
      </c>
      <c r="Z803" t="str">
        <f ca="1">MID(Sheet1!DJ803,FIND(":",Sheet1!DJ803)+1,100)</f>
        <v>0</v>
      </c>
      <c r="AA803" t="str">
        <f ca="1">MID(Sheet1!DK803,FIND(":",Sheet1!DK803)+1,100)</f>
        <v>-</v>
      </c>
      <c r="AB803" t="str">
        <f ca="1">MID(Sheet1!DL803,FIND(":",Sheet1!DL803)+1,100)</f>
        <v>0</v>
      </c>
      <c r="AC803" t="str">
        <f ca="1">MID(Sheet1!DM803,FIND(":",Sheet1!DM803)+1,100)</f>
        <v>-</v>
      </c>
      <c r="AD803" t="str">
        <f ca="1">MID(Sheet1!DN803,FIND(":",Sheet1!DN803)+1,100)</f>
        <v>0</v>
      </c>
      <c r="AE803" t="str">
        <f ca="1">MID(Sheet1!DO803,FIND(":",Sheet1!DO803)+1,100)</f>
        <v>20立方米/公顷*日</v>
      </c>
      <c r="AF803" t="str">
        <f ca="1">MID(Sheet1!DP803,FIND(":",Sheet1!DP803)+1,100)</f>
        <v>用地面积*20</v>
      </c>
      <c r="AG803" t="str">
        <f ca="1">MID(Sheet1!DQ803,FIND(":",Sheet1!DQ803)+1,100)</f>
        <v>0</v>
      </c>
      <c r="AH803" t="str">
        <f ca="1">MID(Sheet1!DR803,FIND(":",Sheet1!DR803)+1,100)</f>
        <v>用水量*0</v>
      </c>
      <c r="AI803" t="str">
        <f ca="1">MID(Sheet1!DS803,FIND(":",Sheet1!DS803)+1,100)</f>
        <v>10千瓦/公顷</v>
      </c>
      <c r="AJ803" t="str">
        <f ca="1">MID(Sheet1!DT803,FIND(":",Sheet1!DT803)+1,100)</f>
        <v>1</v>
      </c>
      <c r="AK803" t="str">
        <f ca="1">MID(Sheet1!DU803,FIND(":",Sheet1!DU803)+1,100)</f>
        <v>用地面积*10*1</v>
      </c>
      <c r="AL803" t="str">
        <f ca="1">MID(Sheet1!DV803,FIND(":",Sheet1!DV803)+1,100)</f>
        <v>-</v>
      </c>
      <c r="AM803" t="str">
        <f ca="1">MID(Sheet1!DW803,FIND(":",Sheet1!DW803)+1,100)</f>
        <v>0</v>
      </c>
      <c r="AN803" t="str">
        <f ca="1">MID(Sheet1!DX803,FIND(":",Sheet1!DX803)+1,100)</f>
        <v>-</v>
      </c>
      <c r="AO803" t="str">
        <f ca="1">MID(Sheet1!DY803,FIND(":",Sheet1!DY803)+1,100)</f>
        <v>0</v>
      </c>
      <c r="AP803" t="str">
        <f ca="1">MID(Sheet1!DZ803,FIND(":",Sheet1!DZ803)+1,100)</f>
        <v>-</v>
      </c>
      <c r="AQ803" t="str">
        <f ca="1">MID(Sheet1!EA803,FIND(":",Sheet1!EA803)+1,100)</f>
        <v>0</v>
      </c>
      <c r="AR803" t="str">
        <f ca="1">MID(Sheet1!EB803,FIND(":",Sheet1!EB803)+1,100)</f>
        <v>0</v>
      </c>
      <c r="AS803" t="str">
        <f ca="1">MID(Sheet1!EC803,FIND(":",Sheet1!EC803)+1,100)</f>
        <v>-</v>
      </c>
      <c r="AT803" t="str">
        <f ca="1">MID(Sheet1!ED803,FIND(":",Sheet1!ED803)+1,100)</f>
        <v>0</v>
      </c>
      <c r="AU803" t="str">
        <f ca="1">MID(Sheet1!EE803,FIND(":",Sheet1!EE803)+1,100)</f>
        <v>-</v>
      </c>
      <c r="AV803" t="str">
        <f ca="1">MID(Sheet1!EF803,FIND(":",Sheet1!EF803)+1,100)</f>
        <v>0</v>
      </c>
      <c r="AW803" t="str">
        <f ca="1">MID(Sheet1!EG803,FIND(":",Sheet1!EG803)+1,100)</f>
        <v>城镇建设用地</v>
      </c>
    </row>
    <row r="804" spans="1:49" x14ac:dyDescent="0.2">
      <c r="A804" t="str">
        <f>MID(Sheet1!CK804,FIND(":",Sheet1!CK804)+1,100)</f>
        <v>1208/0702#交通场站用地/城镇社区服务设施用地#国空</v>
      </c>
      <c r="B804" t="str">
        <f>MID(Sheet1!CL804,FIND(":",Sheet1!CL804)+1,100)</f>
        <v>交通场站用地/城镇社区服务设施用地</v>
      </c>
      <c r="C804" t="str">
        <f>MID(Sheet1!CM804,FIND(":",Sheet1!CM804)+1,100)</f>
        <v/>
      </c>
      <c r="D804" t="str">
        <f>MID(Sheet1!CN804,FIND(":",Sheet1!CN804)+1,100)</f>
        <v>1208/0702</v>
      </c>
      <c r="E804" t="str">
        <f>MID(Sheet1!CO804,FIND(":",Sheet1!CO804)+1,100)</f>
        <v>国空</v>
      </c>
      <c r="F804" t="str">
        <f>MID(Sheet1!CP804,FIND(":",Sheet1!CP804)+1,100)</f>
        <v>S3/Rcs</v>
      </c>
      <c r="G804" t="str">
        <f>MID(Sheet1!CQ804,FIND(":",Sheet1!CQ804)+1,100)</f>
        <v>R22#服务设施用地#城规</v>
      </c>
      <c r="H804" t="str">
        <f>MID(Sheet1!CR804,FIND(":",Sheet1!CR804)+1,100)</f>
        <v>R22</v>
      </c>
      <c r="I804" t="str">
        <f>MID(Sheet1!CS804,FIND(":",Sheet1!CS804)+1,100)</f>
        <v>12#交通运输用地#国空</v>
      </c>
      <c r="J804" t="str">
        <f>MID(Sheet1!CT804,FIND(":",Sheet1!CT804)+1,100)</f>
        <v>2</v>
      </c>
      <c r="K804" t="str">
        <f>MID(Sheet1!CU804,FIND(":",Sheet1!CU804)+1,100)</f>
        <v>112</v>
      </c>
      <c r="L804" t="str">
        <f ca="1">MID(Sheet1!CV804,FIND(":",Sheet1!CV804)+1,100)</f>
        <v>240,187,129</v>
      </c>
      <c r="M804" t="str">
        <f ca="1">MID(Sheet1!CW804,FIND(":",Sheet1!CW804)+1,100)</f>
        <v>面积*容积率</v>
      </c>
      <c r="N804" t="str">
        <f ca="1">MID(Sheet1!CX804,FIND(":",Sheet1!CX804)+1,100)</f>
        <v>地块建筑面积*0</v>
      </c>
      <c r="O804" t="str">
        <f ca="1">MID(Sheet1!CY804,FIND(":",Sheet1!CY804)+1,100)</f>
        <v>地块建筑面积*0</v>
      </c>
      <c r="P804" t="str">
        <f ca="1">MID(Sheet1!CZ804,FIND(":",Sheet1!CZ804)+1,100)</f>
        <v>地块建筑面积*0</v>
      </c>
      <c r="Q804" t="str">
        <f ca="1">MID(Sheet1!DA804,FIND(":",Sheet1!DA804)+1,100)</f>
        <v>地块建筑面积*0</v>
      </c>
      <c r="R804" t="str">
        <f ca="1">MID(Sheet1!DB804,FIND(":",Sheet1!DB804)+1,100)</f>
        <v>地块建筑面积*1</v>
      </c>
      <c r="S804" t="str">
        <f ca="1">MID(Sheet1!DC804,FIND(":",Sheet1!DC804)+1,100)</f>
        <v>地块建筑面积*0</v>
      </c>
      <c r="T804" t="str">
        <f ca="1">MID(Sheet1!DD804,FIND(":",Sheet1!DD804)+1,100)</f>
        <v>地块建筑面积*0</v>
      </c>
      <c r="U804" t="str">
        <f ca="1">MID(Sheet1!DE804,FIND(":",Sheet1!DE804)+1,100)</f>
        <v>面积*0</v>
      </c>
      <c r="V804" t="str">
        <f ca="1">MID(Sheet1!DF804,FIND(":",Sheet1!DF804)+1,100)</f>
        <v>面积*0</v>
      </c>
      <c r="W804" t="str">
        <f ca="1">MID(Sheet1!DG804,FIND(":",Sheet1!DG804)+1,100)</f>
        <v>-</v>
      </c>
      <c r="X804" t="str">
        <f ca="1">MID(Sheet1!DH804,FIND(":",Sheet1!DH804)+1,100)</f>
        <v>0</v>
      </c>
      <c r="Y804" t="str">
        <f ca="1">MID(Sheet1!DI804,FIND(":",Sheet1!DI804)+1,100)</f>
        <v>-</v>
      </c>
      <c r="Z804" t="str">
        <f ca="1">MID(Sheet1!DJ804,FIND(":",Sheet1!DJ804)+1,100)</f>
        <v>0</v>
      </c>
      <c r="AA804" t="str">
        <f ca="1">MID(Sheet1!DK804,FIND(":",Sheet1!DK804)+1,100)</f>
        <v>35平方米/岗位</v>
      </c>
      <c r="AB804" t="str">
        <f ca="1">MID(Sheet1!DL804,FIND(":",Sheet1!DL804)+1,100)</f>
        <v>地块建筑面积/35</v>
      </c>
      <c r="AC804" t="str">
        <f ca="1">MID(Sheet1!DM804,FIND(":",Sheet1!DM804)+1,100)</f>
        <v>0.4个/100平方米</v>
      </c>
      <c r="AD804" t="str">
        <f ca="1">MID(Sheet1!DN804,FIND(":",Sheet1!DN804)+1,100)</f>
        <v>地块建筑面积*0.4/100</v>
      </c>
      <c r="AE804" t="str">
        <f ca="1">MID(Sheet1!DO804,FIND(":",Sheet1!DO804)+1,100)</f>
        <v>65立方米/日*公顷</v>
      </c>
      <c r="AF804" t="str">
        <f ca="1">MID(Sheet1!DP804,FIND(":",Sheet1!DP804)+1,100)</f>
        <v>用地面积*65</v>
      </c>
      <c r="AG804" t="str">
        <f ca="1">MID(Sheet1!DQ804,FIND(":",Sheet1!DQ804)+1,100)</f>
        <v>0.85</v>
      </c>
      <c r="AH804" t="str">
        <f ca="1">MID(Sheet1!DR804,FIND(":",Sheet1!DR804)+1,100)</f>
        <v>用水量*0.85</v>
      </c>
      <c r="AI804" t="str">
        <f ca="1">MID(Sheet1!DS804,FIND(":",Sheet1!DS804)+1,100)</f>
        <v>45瓦/平方米</v>
      </c>
      <c r="AJ804" t="str">
        <f ca="1">MID(Sheet1!DT804,FIND(":",Sheet1!DT804)+1,100)</f>
        <v>0.8</v>
      </c>
      <c r="AK804" t="str">
        <f ca="1">MID(Sheet1!DU804,FIND(":",Sheet1!DU804)+1,100)</f>
        <v>地块建筑面积*45*0.8/1000</v>
      </c>
      <c r="AL804" t="str">
        <f ca="1">MID(Sheet1!DV804,FIND(":",Sheet1!DV804)+1,100)</f>
        <v>1.0门/100平方米</v>
      </c>
      <c r="AM804" t="str">
        <f ca="1">MID(Sheet1!DW804,FIND(":",Sheet1!DW804)+1,100)</f>
        <v>地块建筑面积*1.0/100</v>
      </c>
      <c r="AN804" t="str">
        <f ca="1">MID(Sheet1!DX804,FIND(":",Sheet1!DX804)+1,100)</f>
        <v>0.5门/100平方米</v>
      </c>
      <c r="AO804" t="str">
        <f ca="1">MID(Sheet1!DY804,FIND(":",Sheet1!DY804)+1,100)</f>
        <v>地块建筑面积*0.5/100</v>
      </c>
      <c r="AP804" t="str">
        <f ca="1">MID(Sheet1!DZ804,FIND(":",Sheet1!DZ804)+1,100)</f>
        <v>39.4pcu/万平方米，71：29</v>
      </c>
      <c r="AQ804" t="str">
        <f ca="1">MID(Sheet1!EA804,FIND(":",Sheet1!EA804)+1,100)</f>
        <v>地块建筑面积/10000*39.4*0.71</v>
      </c>
      <c r="AR804" t="str">
        <f ca="1">MID(Sheet1!EB804,FIND(":",Sheet1!EB804)+1,100)</f>
        <v>地块建筑面积/10000*39.4*0.29</v>
      </c>
      <c r="AS804" t="str">
        <f ca="1">MID(Sheet1!EC804,FIND(":",Sheet1!EC804)+1,100)</f>
        <v>地块建筑面积*0.4</v>
      </c>
      <c r="AT804" t="str">
        <f ca="1">MID(Sheet1!ED804,FIND(":",Sheet1!ED804)+1,100)</f>
        <v>地块建筑面积*0.4</v>
      </c>
      <c r="AU804" t="str">
        <f ca="1">MID(Sheet1!EE804,FIND(":",Sheet1!EE804)+1,100)</f>
        <v>地块建筑面积*0.08</v>
      </c>
      <c r="AV804" t="str">
        <f ca="1">MID(Sheet1!EF804,FIND(":",Sheet1!EF804)+1,100)</f>
        <v>地块建筑面积*0.08</v>
      </c>
      <c r="AW804" t="str">
        <f ca="1">MID(Sheet1!EG804,FIND(":",Sheet1!EG804)+1,100)</f>
        <v>城镇建设用地</v>
      </c>
    </row>
    <row r="805" spans="1:49" x14ac:dyDescent="0.2">
      <c r="A805" t="str">
        <f>MID(Sheet1!CK805,FIND(":",Sheet1!CK805)+1,100)</f>
        <v>120802/0702#公共交通场站用地/城镇社区服务设施用地#国空</v>
      </c>
      <c r="B805" t="str">
        <f>MID(Sheet1!CL805,FIND(":",Sheet1!CL805)+1,100)</f>
        <v>公共交通场站用地/城镇社区服务设施用地</v>
      </c>
      <c r="C805" t="str">
        <f>MID(Sheet1!CM805,FIND(":",Sheet1!CM805)+1,100)</f>
        <v/>
      </c>
      <c r="D805" t="str">
        <f>MID(Sheet1!CN805,FIND(":",Sheet1!CN805)+1,100)</f>
        <v>120802/0702</v>
      </c>
      <c r="E805" t="str">
        <f>MID(Sheet1!CO805,FIND(":",Sheet1!CO805)+1,100)</f>
        <v>国空</v>
      </c>
      <c r="F805" t="str">
        <f>MID(Sheet1!CP805,FIND(":",Sheet1!CP805)+1,100)</f>
        <v>S32/Rcs</v>
      </c>
      <c r="G805" t="str">
        <f>MID(Sheet1!CQ805,FIND(":",Sheet1!CQ805)+1,100)</f>
        <v>R22#服务设施用地#城规</v>
      </c>
      <c r="H805" t="str">
        <f>MID(Sheet1!CR805,FIND(":",Sheet1!CR805)+1,100)</f>
        <v>R22</v>
      </c>
      <c r="I805" t="str">
        <f>MID(Sheet1!CS805,FIND(":",Sheet1!CS805)+1,100)</f>
        <v>12#交通运输用地#国空</v>
      </c>
      <c r="J805" t="str">
        <f>MID(Sheet1!CT805,FIND(":",Sheet1!CT805)+1,100)</f>
        <v>2</v>
      </c>
      <c r="K805" t="str">
        <f>MID(Sheet1!CU805,FIND(":",Sheet1!CU805)+1,100)</f>
        <v>112</v>
      </c>
      <c r="L805" t="str">
        <f ca="1">MID(Sheet1!CV805,FIND(":",Sheet1!CV805)+1,100)</f>
        <v>240,187,129</v>
      </c>
      <c r="M805" t="str">
        <f ca="1">MID(Sheet1!CW805,FIND(":",Sheet1!CW805)+1,100)</f>
        <v>面积*容积率</v>
      </c>
      <c r="N805" t="str">
        <f ca="1">MID(Sheet1!CX805,FIND(":",Sheet1!CX805)+1,100)</f>
        <v>地块建筑面积*0</v>
      </c>
      <c r="O805" t="str">
        <f ca="1">MID(Sheet1!CY805,FIND(":",Sheet1!CY805)+1,100)</f>
        <v>地块建筑面积*0</v>
      </c>
      <c r="P805" t="str">
        <f ca="1">MID(Sheet1!CZ805,FIND(":",Sheet1!CZ805)+1,100)</f>
        <v>地块建筑面积*0</v>
      </c>
      <c r="Q805" t="str">
        <f ca="1">MID(Sheet1!DA805,FIND(":",Sheet1!DA805)+1,100)</f>
        <v>地块建筑面积*0</v>
      </c>
      <c r="R805" t="str">
        <f ca="1">MID(Sheet1!DB805,FIND(":",Sheet1!DB805)+1,100)</f>
        <v>地块建筑面积*1</v>
      </c>
      <c r="S805" t="str">
        <f ca="1">MID(Sheet1!DC805,FIND(":",Sheet1!DC805)+1,100)</f>
        <v>地块建筑面积*0</v>
      </c>
      <c r="T805" t="str">
        <f ca="1">MID(Sheet1!DD805,FIND(":",Sheet1!DD805)+1,100)</f>
        <v>地块建筑面积*0</v>
      </c>
      <c r="U805" t="str">
        <f ca="1">MID(Sheet1!DE805,FIND(":",Sheet1!DE805)+1,100)</f>
        <v>面积*0</v>
      </c>
      <c r="V805" t="str">
        <f ca="1">MID(Sheet1!DF805,FIND(":",Sheet1!DF805)+1,100)</f>
        <v>面积*0</v>
      </c>
      <c r="W805" t="str">
        <f ca="1">MID(Sheet1!DG805,FIND(":",Sheet1!DG805)+1,100)</f>
        <v>-</v>
      </c>
      <c r="X805" t="str">
        <f ca="1">MID(Sheet1!DH805,FIND(":",Sheet1!DH805)+1,100)</f>
        <v>0</v>
      </c>
      <c r="Y805" t="str">
        <f ca="1">MID(Sheet1!DI805,FIND(":",Sheet1!DI805)+1,100)</f>
        <v>-</v>
      </c>
      <c r="Z805" t="str">
        <f ca="1">MID(Sheet1!DJ805,FIND(":",Sheet1!DJ805)+1,100)</f>
        <v>0</v>
      </c>
      <c r="AA805" t="str">
        <f ca="1">MID(Sheet1!DK805,FIND(":",Sheet1!DK805)+1,100)</f>
        <v>35平方米/岗位</v>
      </c>
      <c r="AB805" t="str">
        <f ca="1">MID(Sheet1!DL805,FIND(":",Sheet1!DL805)+1,100)</f>
        <v>地块建筑面积/35</v>
      </c>
      <c r="AC805" t="str">
        <f ca="1">MID(Sheet1!DM805,FIND(":",Sheet1!DM805)+1,100)</f>
        <v>0.4个/100平方米</v>
      </c>
      <c r="AD805" t="str">
        <f ca="1">MID(Sheet1!DN805,FIND(":",Sheet1!DN805)+1,100)</f>
        <v>地块建筑面积*0.4/100</v>
      </c>
      <c r="AE805" t="str">
        <f ca="1">MID(Sheet1!DO805,FIND(":",Sheet1!DO805)+1,100)</f>
        <v>65立方米/日*公顷</v>
      </c>
      <c r="AF805" t="str">
        <f ca="1">MID(Sheet1!DP805,FIND(":",Sheet1!DP805)+1,100)</f>
        <v>用地面积*65</v>
      </c>
      <c r="AG805" t="str">
        <f ca="1">MID(Sheet1!DQ805,FIND(":",Sheet1!DQ805)+1,100)</f>
        <v>0.85</v>
      </c>
      <c r="AH805" t="str">
        <f ca="1">MID(Sheet1!DR805,FIND(":",Sheet1!DR805)+1,100)</f>
        <v>用水量*0.85</v>
      </c>
      <c r="AI805" t="str">
        <f ca="1">MID(Sheet1!DS805,FIND(":",Sheet1!DS805)+1,100)</f>
        <v>45瓦/平方米</v>
      </c>
      <c r="AJ805" t="str">
        <f ca="1">MID(Sheet1!DT805,FIND(":",Sheet1!DT805)+1,100)</f>
        <v>0.8</v>
      </c>
      <c r="AK805" t="str">
        <f ca="1">MID(Sheet1!DU805,FIND(":",Sheet1!DU805)+1,100)</f>
        <v>地块建筑面积*45*0.8/1000</v>
      </c>
      <c r="AL805" t="str">
        <f ca="1">MID(Sheet1!DV805,FIND(":",Sheet1!DV805)+1,100)</f>
        <v>1.0门/100平方米</v>
      </c>
      <c r="AM805" t="str">
        <f ca="1">MID(Sheet1!DW805,FIND(":",Sheet1!DW805)+1,100)</f>
        <v>地块建筑面积*1.0/100</v>
      </c>
      <c r="AN805" t="str">
        <f ca="1">MID(Sheet1!DX805,FIND(":",Sheet1!DX805)+1,100)</f>
        <v>0.5门/100平方米</v>
      </c>
      <c r="AO805" t="str">
        <f ca="1">MID(Sheet1!DY805,FIND(":",Sheet1!DY805)+1,100)</f>
        <v>地块建筑面积*0.5/100</v>
      </c>
      <c r="AP805" t="str">
        <f ca="1">MID(Sheet1!DZ805,FIND(":",Sheet1!DZ805)+1,100)</f>
        <v>39.4pcu/万平方米，71：29</v>
      </c>
      <c r="AQ805" t="str">
        <f ca="1">MID(Sheet1!EA805,FIND(":",Sheet1!EA805)+1,100)</f>
        <v>地块建筑面积/10000*39.4*0.71</v>
      </c>
      <c r="AR805" t="str">
        <f ca="1">MID(Sheet1!EB805,FIND(":",Sheet1!EB805)+1,100)</f>
        <v>地块建筑面积/10000*39.4*0.29</v>
      </c>
      <c r="AS805" t="str">
        <f ca="1">MID(Sheet1!EC805,FIND(":",Sheet1!EC805)+1,100)</f>
        <v>地块建筑面积*0.4</v>
      </c>
      <c r="AT805" t="str">
        <f ca="1">MID(Sheet1!ED805,FIND(":",Sheet1!ED805)+1,100)</f>
        <v>地块建筑面积*0.4</v>
      </c>
      <c r="AU805" t="str">
        <f ca="1">MID(Sheet1!EE805,FIND(":",Sheet1!EE805)+1,100)</f>
        <v>地块建筑面积*0.08</v>
      </c>
      <c r="AV805" t="str">
        <f ca="1">MID(Sheet1!EF805,FIND(":",Sheet1!EF805)+1,100)</f>
        <v>地块建筑面积*0.08</v>
      </c>
      <c r="AW805" t="str">
        <f ca="1">MID(Sheet1!EG805,FIND(":",Sheet1!EG805)+1,100)</f>
        <v>城镇建设用地</v>
      </c>
    </row>
    <row r="806" spans="1:49" x14ac:dyDescent="0.2">
      <c r="A806" t="str">
        <f>MID(Sheet1!CK806,FIND(":",Sheet1!CK806)+1,100)</f>
        <v>120802/120803/0702#公共交通场站用地/社会停车场用地/城镇社区服务设施用地#国空</v>
      </c>
      <c r="B806" t="str">
        <f>MID(Sheet1!CL806,FIND(":",Sheet1!CL806)+1,100)</f>
        <v>公共交通场站用地/社会停车场用地/城镇社区服务设施用地</v>
      </c>
      <c r="C806" t="str">
        <f>MID(Sheet1!CM806,FIND(":",Sheet1!CM806)+1,100)</f>
        <v/>
      </c>
      <c r="D806" t="str">
        <f>MID(Sheet1!CN806,FIND(":",Sheet1!CN806)+1,100)</f>
        <v>120802/120803/0702</v>
      </c>
      <c r="E806" t="str">
        <f>MID(Sheet1!CO806,FIND(":",Sheet1!CO806)+1,100)</f>
        <v>国空</v>
      </c>
      <c r="F806" t="str">
        <f>MID(Sheet1!CP806,FIND(":",Sheet1!CP806)+1,100)</f>
        <v>S32/S33/Rcs</v>
      </c>
      <c r="G806" t="str">
        <f>MID(Sheet1!CQ806,FIND(":",Sheet1!CQ806)+1,100)</f>
        <v>R22#服务设施用地#城规</v>
      </c>
      <c r="H806" t="str">
        <f>MID(Sheet1!CR806,FIND(":",Sheet1!CR806)+1,100)</f>
        <v>R22</v>
      </c>
      <c r="I806" t="str">
        <f>MID(Sheet1!CS806,FIND(":",Sheet1!CS806)+1,100)</f>
        <v>12#交通运输用地#国空</v>
      </c>
      <c r="J806" t="str">
        <f>MID(Sheet1!CT806,FIND(":",Sheet1!CT806)+1,100)</f>
        <v>2</v>
      </c>
      <c r="K806" t="str">
        <f>MID(Sheet1!CU806,FIND(":",Sheet1!CU806)+1,100)</f>
        <v>112</v>
      </c>
      <c r="L806" t="str">
        <f ca="1">MID(Sheet1!CV806,FIND(":",Sheet1!CV806)+1,100)</f>
        <v>240,187,129</v>
      </c>
      <c r="M806" t="str">
        <f ca="1">MID(Sheet1!CW806,FIND(":",Sheet1!CW806)+1,100)</f>
        <v>面积*容积率</v>
      </c>
      <c r="N806" t="str">
        <f ca="1">MID(Sheet1!CX806,FIND(":",Sheet1!CX806)+1,100)</f>
        <v>地块建筑面积*0</v>
      </c>
      <c r="O806" t="str">
        <f ca="1">MID(Sheet1!CY806,FIND(":",Sheet1!CY806)+1,100)</f>
        <v>地块建筑面积*0</v>
      </c>
      <c r="P806" t="str">
        <f ca="1">MID(Sheet1!CZ806,FIND(":",Sheet1!CZ806)+1,100)</f>
        <v>地块建筑面积*0</v>
      </c>
      <c r="Q806" t="str">
        <f ca="1">MID(Sheet1!DA806,FIND(":",Sheet1!DA806)+1,100)</f>
        <v>地块建筑面积*0</v>
      </c>
      <c r="R806" t="str">
        <f ca="1">MID(Sheet1!DB806,FIND(":",Sheet1!DB806)+1,100)</f>
        <v>地块建筑面积*1</v>
      </c>
      <c r="S806" t="str">
        <f ca="1">MID(Sheet1!DC806,FIND(":",Sheet1!DC806)+1,100)</f>
        <v>地块建筑面积*0</v>
      </c>
      <c r="T806" t="str">
        <f ca="1">MID(Sheet1!DD806,FIND(":",Sheet1!DD806)+1,100)</f>
        <v>地块建筑面积*0</v>
      </c>
      <c r="U806" t="str">
        <f ca="1">MID(Sheet1!DE806,FIND(":",Sheet1!DE806)+1,100)</f>
        <v>面积*0</v>
      </c>
      <c r="V806" t="str">
        <f ca="1">MID(Sheet1!DF806,FIND(":",Sheet1!DF806)+1,100)</f>
        <v>面积*0</v>
      </c>
      <c r="W806" t="str">
        <f ca="1">MID(Sheet1!DG806,FIND(":",Sheet1!DG806)+1,100)</f>
        <v>-</v>
      </c>
      <c r="X806" t="str">
        <f ca="1">MID(Sheet1!DH806,FIND(":",Sheet1!DH806)+1,100)</f>
        <v>0</v>
      </c>
      <c r="Y806" t="str">
        <f ca="1">MID(Sheet1!DI806,FIND(":",Sheet1!DI806)+1,100)</f>
        <v>-</v>
      </c>
      <c r="Z806" t="str">
        <f ca="1">MID(Sheet1!DJ806,FIND(":",Sheet1!DJ806)+1,100)</f>
        <v>0</v>
      </c>
      <c r="AA806" t="str">
        <f ca="1">MID(Sheet1!DK806,FIND(":",Sheet1!DK806)+1,100)</f>
        <v>35平方米/岗位</v>
      </c>
      <c r="AB806" t="str">
        <f ca="1">MID(Sheet1!DL806,FIND(":",Sheet1!DL806)+1,100)</f>
        <v>地块建筑面积/35</v>
      </c>
      <c r="AC806" t="str">
        <f ca="1">MID(Sheet1!DM806,FIND(":",Sheet1!DM806)+1,100)</f>
        <v>0.4个/100平方米</v>
      </c>
      <c r="AD806" t="str">
        <f ca="1">MID(Sheet1!DN806,FIND(":",Sheet1!DN806)+1,100)</f>
        <v>地块建筑面积*0.4/100</v>
      </c>
      <c r="AE806" t="str">
        <f ca="1">MID(Sheet1!DO806,FIND(":",Sheet1!DO806)+1,100)</f>
        <v>65立方米/日*公顷</v>
      </c>
      <c r="AF806" t="str">
        <f ca="1">MID(Sheet1!DP806,FIND(":",Sheet1!DP806)+1,100)</f>
        <v>用地面积*65</v>
      </c>
      <c r="AG806" t="str">
        <f ca="1">MID(Sheet1!DQ806,FIND(":",Sheet1!DQ806)+1,100)</f>
        <v>0.85</v>
      </c>
      <c r="AH806" t="str">
        <f ca="1">MID(Sheet1!DR806,FIND(":",Sheet1!DR806)+1,100)</f>
        <v>用水量*0.85</v>
      </c>
      <c r="AI806" t="str">
        <f ca="1">MID(Sheet1!DS806,FIND(":",Sheet1!DS806)+1,100)</f>
        <v>45瓦/平方米</v>
      </c>
      <c r="AJ806" t="str">
        <f ca="1">MID(Sheet1!DT806,FIND(":",Sheet1!DT806)+1,100)</f>
        <v>0.8</v>
      </c>
      <c r="AK806" t="str">
        <f ca="1">MID(Sheet1!DU806,FIND(":",Sheet1!DU806)+1,100)</f>
        <v>地块建筑面积*45*0.8/1000</v>
      </c>
      <c r="AL806" t="str">
        <f ca="1">MID(Sheet1!DV806,FIND(":",Sheet1!DV806)+1,100)</f>
        <v>1.0门/100平方米</v>
      </c>
      <c r="AM806" t="str">
        <f ca="1">MID(Sheet1!DW806,FIND(":",Sheet1!DW806)+1,100)</f>
        <v>地块建筑面积*1.0/100</v>
      </c>
      <c r="AN806" t="str">
        <f ca="1">MID(Sheet1!DX806,FIND(":",Sheet1!DX806)+1,100)</f>
        <v>0.5门/100平方米</v>
      </c>
      <c r="AO806" t="str">
        <f ca="1">MID(Sheet1!DY806,FIND(":",Sheet1!DY806)+1,100)</f>
        <v>地块建筑面积*0.5/100</v>
      </c>
      <c r="AP806" t="str">
        <f ca="1">MID(Sheet1!DZ806,FIND(":",Sheet1!DZ806)+1,100)</f>
        <v>39.4pcu/万平方米，71：29</v>
      </c>
      <c r="AQ806" t="str">
        <f ca="1">MID(Sheet1!EA806,FIND(":",Sheet1!EA806)+1,100)</f>
        <v>地块建筑面积/10000*39.4*0.71</v>
      </c>
      <c r="AR806" t="str">
        <f ca="1">MID(Sheet1!EB806,FIND(":",Sheet1!EB806)+1,100)</f>
        <v>地块建筑面积/10000*39.4*0.29</v>
      </c>
      <c r="AS806" t="str">
        <f ca="1">MID(Sheet1!EC806,FIND(":",Sheet1!EC806)+1,100)</f>
        <v>地块建筑面积*0.4</v>
      </c>
      <c r="AT806" t="str">
        <f ca="1">MID(Sheet1!ED806,FIND(":",Sheet1!ED806)+1,100)</f>
        <v>地块建筑面积*0.4</v>
      </c>
      <c r="AU806" t="str">
        <f ca="1">MID(Sheet1!EE806,FIND(":",Sheet1!EE806)+1,100)</f>
        <v>地块建筑面积*0.08</v>
      </c>
      <c r="AV806" t="str">
        <f ca="1">MID(Sheet1!EF806,FIND(":",Sheet1!EF806)+1,100)</f>
        <v>地块建筑面积*0.08</v>
      </c>
      <c r="AW806" t="str">
        <f ca="1">MID(Sheet1!EG806,FIND(":",Sheet1!EG806)+1,100)</f>
        <v>城镇建设用地</v>
      </c>
    </row>
    <row r="807" spans="1:49" x14ac:dyDescent="0.2">
      <c r="A807" t="str">
        <f>MID(Sheet1!CK807,FIND(":",Sheet1!CK807)+1,100)</f>
        <v>12/080403/0702#交通运输用地/中小学用地/城镇社区服务设施用地#国空</v>
      </c>
      <c r="B807" t="str">
        <f>MID(Sheet1!CL807,FIND(":",Sheet1!CL807)+1,100)</f>
        <v>交通运输用地/中小学用地/城镇社区服务设施用地</v>
      </c>
      <c r="C807" t="str">
        <f>MID(Sheet1!CM807,FIND(":",Sheet1!CM807)+1,100)</f>
        <v/>
      </c>
      <c r="D807" t="str">
        <f>MID(Sheet1!CN807,FIND(":",Sheet1!CN807)+1,100)</f>
        <v>12/080403/0702</v>
      </c>
      <c r="E807" t="str">
        <f>MID(Sheet1!CO807,FIND(":",Sheet1!CO807)+1,100)</f>
        <v>国空</v>
      </c>
      <c r="F807" t="str">
        <f>MID(Sheet1!CP807,FIND(":",Sheet1!CP807)+1,100)</f>
        <v>12/A33/Rcs</v>
      </c>
      <c r="G807" t="str">
        <f>MID(Sheet1!CQ807,FIND(":",Sheet1!CQ807)+1,100)</f>
        <v>A33#中小学用地#城规</v>
      </c>
      <c r="H807" t="str">
        <f>MID(Sheet1!CR807,FIND(":",Sheet1!CR807)+1,100)</f>
        <v>A33</v>
      </c>
      <c r="I807" t="str">
        <f>MID(Sheet1!CS807,FIND(":",Sheet1!CS807)+1,100)</f>
        <v>12#交通运输用地#国空</v>
      </c>
      <c r="J807" t="str">
        <f>MID(Sheet1!CT807,FIND(":",Sheet1!CT807)+1,100)</f>
        <v>2</v>
      </c>
      <c r="K807" t="str">
        <f>MID(Sheet1!CU807,FIND(":",Sheet1!CU807)+1,100)</f>
        <v>112</v>
      </c>
      <c r="L807" t="str">
        <f ca="1">MID(Sheet1!CV807,FIND(":",Sheet1!CV807)+1,100)</f>
        <v>255,100,224</v>
      </c>
      <c r="M807" t="str">
        <f ca="1">MID(Sheet1!CW807,FIND(":",Sheet1!CW807)+1,100)</f>
        <v>面积*容积率</v>
      </c>
      <c r="N807" t="str">
        <f ca="1">MID(Sheet1!CX807,FIND(":",Sheet1!CX807)+1,100)</f>
        <v>地块建筑面积*0</v>
      </c>
      <c r="O807" t="str">
        <f ca="1">MID(Sheet1!CY807,FIND(":",Sheet1!CY807)+1,100)</f>
        <v>地块建筑面积*0</v>
      </c>
      <c r="P807" t="str">
        <f ca="1">MID(Sheet1!CZ807,FIND(":",Sheet1!CZ807)+1,100)</f>
        <v>地块建筑面积*0</v>
      </c>
      <c r="Q807" t="str">
        <f ca="1">MID(Sheet1!DA807,FIND(":",Sheet1!DA807)+1,100)</f>
        <v>地块建筑面积*0</v>
      </c>
      <c r="R807" t="str">
        <f ca="1">MID(Sheet1!DB807,FIND(":",Sheet1!DB807)+1,100)</f>
        <v>地块建筑面积*1</v>
      </c>
      <c r="S807" t="str">
        <f ca="1">MID(Sheet1!DC807,FIND(":",Sheet1!DC807)+1,100)</f>
        <v>地块建筑面积*0</v>
      </c>
      <c r="T807" t="str">
        <f ca="1">MID(Sheet1!DD807,FIND(":",Sheet1!DD807)+1,100)</f>
        <v>地块建筑面积*0</v>
      </c>
      <c r="U807" t="str">
        <f ca="1">MID(Sheet1!DE807,FIND(":",Sheet1!DE807)+1,100)</f>
        <v>面积*0</v>
      </c>
      <c r="V807" t="str">
        <f ca="1">MID(Sheet1!DF807,FIND(":",Sheet1!DF807)+1,100)</f>
        <v>面积*0</v>
      </c>
      <c r="W807" t="str">
        <f ca="1">MID(Sheet1!DG807,FIND(":",Sheet1!DG807)+1,100)</f>
        <v>-</v>
      </c>
      <c r="X807" t="str">
        <f ca="1">MID(Sheet1!DH807,FIND(":",Sheet1!DH807)+1,100)</f>
        <v>0</v>
      </c>
      <c r="Y807" t="str">
        <f ca="1">MID(Sheet1!DI807,FIND(":",Sheet1!DI807)+1,100)</f>
        <v>-</v>
      </c>
      <c r="Z807" t="str">
        <f ca="1">MID(Sheet1!DJ807,FIND(":",Sheet1!DJ807)+1,100)</f>
        <v>0</v>
      </c>
      <c r="AA807" t="str">
        <f ca="1">MID(Sheet1!DK807,FIND(":",Sheet1!DK807)+1,100)</f>
        <v>35平方米/岗位</v>
      </c>
      <c r="AB807" t="str">
        <f ca="1">MID(Sheet1!DL807,FIND(":",Sheet1!DL807)+1,100)</f>
        <v>公服建筑面积/35</v>
      </c>
      <c r="AC807" t="str">
        <f ca="1">MID(Sheet1!DM807,FIND(":",Sheet1!DM807)+1,100)</f>
        <v>0.3个/100平方米</v>
      </c>
      <c r="AD807" t="str">
        <f ca="1">MID(Sheet1!DN807,FIND(":",Sheet1!DN807)+1,100)</f>
        <v>地块建筑面积*0.3/100</v>
      </c>
      <c r="AE807" t="str">
        <f ca="1">MID(Sheet1!DO807,FIND(":",Sheet1!DO807)+1,100)</f>
        <v>65立方米/公顷*日</v>
      </c>
      <c r="AF807" t="str">
        <f ca="1">MID(Sheet1!DP807,FIND(":",Sheet1!DP807)+1,100)</f>
        <v>用地面积*65</v>
      </c>
      <c r="AG807" t="str">
        <f ca="1">MID(Sheet1!DQ807,FIND(":",Sheet1!DQ807)+1,100)</f>
        <v>0.85</v>
      </c>
      <c r="AH807" t="str">
        <f ca="1">MID(Sheet1!DR807,FIND(":",Sheet1!DR807)+1,100)</f>
        <v>用水量*0.85</v>
      </c>
      <c r="AI807" t="str">
        <f ca="1">MID(Sheet1!DS807,FIND(":",Sheet1!DS807)+1,100)</f>
        <v>50瓦/平方米</v>
      </c>
      <c r="AJ807" t="str">
        <f ca="1">MID(Sheet1!DT807,FIND(":",Sheet1!DT807)+1,100)</f>
        <v>0.7</v>
      </c>
      <c r="AK807" t="str">
        <f ca="1">MID(Sheet1!DU807,FIND(":",Sheet1!DU807)+1,100)</f>
        <v>地块建筑面积*50*0.7/1000</v>
      </c>
      <c r="AL807" t="str">
        <f ca="1">MID(Sheet1!DV807,FIND(":",Sheet1!DV807)+1,100)</f>
        <v>1.0门/100平方米</v>
      </c>
      <c r="AM807" t="str">
        <f ca="1">MID(Sheet1!DW807,FIND(":",Sheet1!DW807)+1,100)</f>
        <v>地块建筑面积*1.0/100</v>
      </c>
      <c r="AN807" t="str">
        <f ca="1">MID(Sheet1!DX807,FIND(":",Sheet1!DX807)+1,100)</f>
        <v>0.3门/100平方米</v>
      </c>
      <c r="AO807" t="str">
        <f ca="1">MID(Sheet1!DY807,FIND(":",Sheet1!DY807)+1,100)</f>
        <v>地块建筑面积*0.3/100</v>
      </c>
      <c r="AP807" t="str">
        <f ca="1">MID(Sheet1!DZ807,FIND(":",Sheet1!DZ807)+1,100)</f>
        <v>10.8pcu/万平方米，56：44</v>
      </c>
      <c r="AQ807" t="str">
        <f ca="1">MID(Sheet1!EA807,FIND(":",Sheet1!EA807)+1,100)</f>
        <v>地块建筑面积/10000*10.8*0.56</v>
      </c>
      <c r="AR807" t="str">
        <f ca="1">MID(Sheet1!EB807,FIND(":",Sheet1!EB807)+1,100)</f>
        <v>地块建筑面积/10000*10.8*0.44</v>
      </c>
      <c r="AS807" t="str">
        <f ca="1">MID(Sheet1!EC807,FIND(":",Sheet1!EC807)+1,100)</f>
        <v>地块建筑面积*0.4</v>
      </c>
      <c r="AT807" t="str">
        <f ca="1">MID(Sheet1!ED807,FIND(":",Sheet1!ED807)+1,100)</f>
        <v>地块建筑面积*0.4</v>
      </c>
      <c r="AU807" t="str">
        <f ca="1">MID(Sheet1!EE807,FIND(":",Sheet1!EE807)+1,100)</f>
        <v>地块建筑面积*0.08</v>
      </c>
      <c r="AV807" t="str">
        <f ca="1">MID(Sheet1!EF807,FIND(":",Sheet1!EF807)+1,100)</f>
        <v>地块建筑面积*0.08</v>
      </c>
      <c r="AW807" t="str">
        <f ca="1">MID(Sheet1!EG807,FIND(":",Sheet1!EG807)+1,100)</f>
        <v>城镇建设用地</v>
      </c>
    </row>
    <row r="808" spans="1:49" x14ac:dyDescent="0.2">
      <c r="A808" t="str">
        <f>MID(Sheet1!CK808,FIND(":",Sheet1!CK808)+1,100)</f>
        <v>12/080403/0702#交通运输用地/中小学用地/城镇社区服务设施用地&amp;九年一贯制学校#国空</v>
      </c>
      <c r="B808" t="str">
        <f>MID(Sheet1!CL808,FIND(":",Sheet1!CL808)+1,100)</f>
        <v>交通运输用地/中小学用地/城镇社区服务设施用地</v>
      </c>
      <c r="C808" t="str">
        <f>MID(Sheet1!CM808,FIND(":",Sheet1!CM808)+1,100)</f>
        <v>九年一贯制学校</v>
      </c>
      <c r="D808" t="str">
        <f>MID(Sheet1!CN808,FIND(":",Sheet1!CN808)+1,100)</f>
        <v>12/080403/0702</v>
      </c>
      <c r="E808" t="str">
        <f>MID(Sheet1!CO808,FIND(":",Sheet1!CO808)+1,100)</f>
        <v>国空</v>
      </c>
      <c r="F808" t="str">
        <f>MID(Sheet1!CP808,FIND(":",Sheet1!CP808)+1,100)</f>
        <v>12/A33/Rcs</v>
      </c>
      <c r="G808" t="str">
        <f>MID(Sheet1!CQ808,FIND(":",Sheet1!CQ808)+1,100)</f>
        <v>A333#九年一贯制学校#城规</v>
      </c>
      <c r="H808" t="str">
        <f>MID(Sheet1!CR808,FIND(":",Sheet1!CR808)+1,100)</f>
        <v>A333</v>
      </c>
      <c r="I808" t="str">
        <f>MID(Sheet1!CS808,FIND(":",Sheet1!CS808)+1,100)</f>
        <v>12#交通运输用地#国空</v>
      </c>
      <c r="J808" t="str">
        <f>MID(Sheet1!CT808,FIND(":",Sheet1!CT808)+1,100)</f>
        <v>2</v>
      </c>
      <c r="K808" t="str">
        <f>MID(Sheet1!CU808,FIND(":",Sheet1!CU808)+1,100)</f>
        <v>112</v>
      </c>
      <c r="L808" t="str">
        <f ca="1">MID(Sheet1!CV808,FIND(":",Sheet1!CV808)+1,100)</f>
        <v>255,100,224</v>
      </c>
      <c r="M808" t="str">
        <f ca="1">MID(Sheet1!CW808,FIND(":",Sheet1!CW808)+1,100)</f>
        <v>面积*容积率</v>
      </c>
      <c r="N808" t="str">
        <f ca="1">MID(Sheet1!CX808,FIND(":",Sheet1!CX808)+1,100)</f>
        <v>地块建筑面积*0</v>
      </c>
      <c r="O808" t="str">
        <f ca="1">MID(Sheet1!CY808,FIND(":",Sheet1!CY808)+1,100)</f>
        <v>地块建筑面积*0</v>
      </c>
      <c r="P808" t="str">
        <f ca="1">MID(Sheet1!CZ808,FIND(":",Sheet1!CZ808)+1,100)</f>
        <v>地块建筑面积*0</v>
      </c>
      <c r="Q808" t="str">
        <f ca="1">MID(Sheet1!DA808,FIND(":",Sheet1!DA808)+1,100)</f>
        <v>地块建筑面积*0</v>
      </c>
      <c r="R808" t="str">
        <f ca="1">MID(Sheet1!DB808,FIND(":",Sheet1!DB808)+1,100)</f>
        <v>地块建筑面积*1</v>
      </c>
      <c r="S808" t="str">
        <f ca="1">MID(Sheet1!DC808,FIND(":",Sheet1!DC808)+1,100)</f>
        <v>地块建筑面积*0</v>
      </c>
      <c r="T808" t="str">
        <f ca="1">MID(Sheet1!DD808,FIND(":",Sheet1!DD808)+1,100)</f>
        <v>地块建筑面积*0</v>
      </c>
      <c r="U808" t="str">
        <f ca="1">MID(Sheet1!DE808,FIND(":",Sheet1!DE808)+1,100)</f>
        <v>面积*0</v>
      </c>
      <c r="V808" t="str">
        <f ca="1">MID(Sheet1!DF808,FIND(":",Sheet1!DF808)+1,100)</f>
        <v>面积*0</v>
      </c>
      <c r="W808" t="str">
        <f ca="1">MID(Sheet1!DG808,FIND(":",Sheet1!DG808)+1,100)</f>
        <v>-</v>
      </c>
      <c r="X808" t="str">
        <f ca="1">MID(Sheet1!DH808,FIND(":",Sheet1!DH808)+1,100)</f>
        <v>0</v>
      </c>
      <c r="Y808" t="str">
        <f ca="1">MID(Sheet1!DI808,FIND(":",Sheet1!DI808)+1,100)</f>
        <v>-</v>
      </c>
      <c r="Z808" t="str">
        <f ca="1">MID(Sheet1!DJ808,FIND(":",Sheet1!DJ808)+1,100)</f>
        <v>0</v>
      </c>
      <c r="AA808" t="str">
        <f ca="1">MID(Sheet1!DK808,FIND(":",Sheet1!DK808)+1,100)</f>
        <v>35平方米/岗位</v>
      </c>
      <c r="AB808" t="str">
        <f ca="1">MID(Sheet1!DL808,FIND(":",Sheet1!DL808)+1,100)</f>
        <v>公服建筑面积/35</v>
      </c>
      <c r="AC808" t="str">
        <f ca="1">MID(Sheet1!DM808,FIND(":",Sheet1!DM808)+1,100)</f>
        <v>幼1.2个/班，小1.5个/班，初高1.0个/班，18个/100教工</v>
      </c>
      <c r="AD808" t="str">
        <f ca="1">MID(Sheet1!DN808,FIND(":",Sheet1!DN808)+1,100)</f>
        <v>班数幼*1.2+18*班数幼*5/100+班数小*1.5+18*班数小*2.5/100+班数初*1.0+18*班数初*4/100+班数高*1.0+18*班数高*5/100</v>
      </c>
      <c r="AE808" t="str">
        <f ca="1">MID(Sheet1!DO808,FIND(":",Sheet1!DO808)+1,100)</f>
        <v>65立方米/公顷*日</v>
      </c>
      <c r="AF808" t="str">
        <f ca="1">MID(Sheet1!DP808,FIND(":",Sheet1!DP808)+1,100)</f>
        <v>用地面积*65</v>
      </c>
      <c r="AG808" t="str">
        <f ca="1">MID(Sheet1!DQ808,FIND(":",Sheet1!DQ808)+1,100)</f>
        <v>0.85</v>
      </c>
      <c r="AH808" t="str">
        <f ca="1">MID(Sheet1!DR808,FIND(":",Sheet1!DR808)+1,100)</f>
        <v>用水量*0.85</v>
      </c>
      <c r="AI808" t="str">
        <f ca="1">MID(Sheet1!DS808,FIND(":",Sheet1!DS808)+1,100)</f>
        <v>50瓦/平方米</v>
      </c>
      <c r="AJ808" t="str">
        <f ca="1">MID(Sheet1!DT808,FIND(":",Sheet1!DT808)+1,100)</f>
        <v>0.7</v>
      </c>
      <c r="AK808" t="str">
        <f ca="1">MID(Sheet1!DU808,FIND(":",Sheet1!DU808)+1,100)</f>
        <v>地块建筑面积*50*0.7/1000</v>
      </c>
      <c r="AL808" t="str">
        <f ca="1">MID(Sheet1!DV808,FIND(":",Sheet1!DV808)+1,100)</f>
        <v>1.0门/100平方米</v>
      </c>
      <c r="AM808" t="str">
        <f ca="1">MID(Sheet1!DW808,FIND(":",Sheet1!DW808)+1,100)</f>
        <v>地块建筑面积*1.0/100</v>
      </c>
      <c r="AN808" t="str">
        <f ca="1">MID(Sheet1!DX808,FIND(":",Sheet1!DX808)+1,100)</f>
        <v>0.3门/100平方米</v>
      </c>
      <c r="AO808" t="str">
        <f ca="1">MID(Sheet1!DY808,FIND(":",Sheet1!DY808)+1,100)</f>
        <v>地块建筑面积*0.3/100</v>
      </c>
      <c r="AP808" t="str">
        <f ca="1">MID(Sheet1!DZ808,FIND(":",Sheet1!DZ808)+1,100)</f>
        <v>幼2.5次/生，小初0.9次/生，高0.6次/生，0.3分担率，幼63：37，小初95：5，高86：14</v>
      </c>
      <c r="AQ808" t="str">
        <f ca="1">MID(Sheet1!EA808,FIND(":",Sheet1!EA808)+1,100)</f>
        <v>班数幼*30*2.5*0.3*0.63+班数小*45*0.9*0.3*0.95+班数初*50*0.9*0.3*0.95+班数高*50*0.6*0.3*0.86</v>
      </c>
      <c r="AR808" t="str">
        <f ca="1">MID(Sheet1!EB808,FIND(":",Sheet1!EB808)+1,100)</f>
        <v>班数幼*30*2.5*0.3*0.37+班数小*45*0.9*0.3*0.05+班数初*50*0.9*0.3*0.05+班数高*50*0.6*0.3*0.14</v>
      </c>
      <c r="AS808" t="str">
        <f ca="1">MID(Sheet1!EC808,FIND(":",Sheet1!EC808)+1,100)</f>
        <v>地块建筑面积*0.4</v>
      </c>
      <c r="AT808" t="str">
        <f ca="1">MID(Sheet1!ED808,FIND(":",Sheet1!ED808)+1,100)</f>
        <v>地块建筑面积*0.4</v>
      </c>
      <c r="AU808" t="str">
        <f ca="1">MID(Sheet1!EE808,FIND(":",Sheet1!EE808)+1,100)</f>
        <v>地块建筑面积*0.08</v>
      </c>
      <c r="AV808" t="str">
        <f ca="1">MID(Sheet1!EF808,FIND(":",Sheet1!EF808)+1,100)</f>
        <v>地块建筑面积*0.08</v>
      </c>
      <c r="AW808" t="str">
        <f ca="1">MID(Sheet1!EG808,FIND(":",Sheet1!EG808)+1,100)</f>
        <v>城镇建设用地</v>
      </c>
    </row>
    <row r="809" spans="1:49" x14ac:dyDescent="0.2">
      <c r="A809" t="str">
        <f>MID(Sheet1!CK809,FIND(":",Sheet1!CK809)+1,100)</f>
        <v>120802/080403/0702#公共交通场站用地/中小学用地/城镇社区服务设施用地#国空</v>
      </c>
      <c r="B809" t="str">
        <f>MID(Sheet1!CL809,FIND(":",Sheet1!CL809)+1,100)</f>
        <v>公共交通场站用地/中小学用地/城镇社区服务设施用地</v>
      </c>
      <c r="C809" t="str">
        <f>MID(Sheet1!CM809,FIND(":",Sheet1!CM809)+1,100)</f>
        <v/>
      </c>
      <c r="D809" t="str">
        <f>MID(Sheet1!CN809,FIND(":",Sheet1!CN809)+1,100)</f>
        <v>120802/080403/0702</v>
      </c>
      <c r="E809" t="str">
        <f>MID(Sheet1!CO809,FIND(":",Sheet1!CO809)+1,100)</f>
        <v>国空</v>
      </c>
      <c r="F809" t="str">
        <f>MID(Sheet1!CP809,FIND(":",Sheet1!CP809)+1,100)</f>
        <v>S32/A33/Rcs</v>
      </c>
      <c r="G809" t="str">
        <f>MID(Sheet1!CQ809,FIND(":",Sheet1!CQ809)+1,100)</f>
        <v>A33#中小学用地#城规</v>
      </c>
      <c r="H809" t="str">
        <f>MID(Sheet1!CR809,FIND(":",Sheet1!CR809)+1,100)</f>
        <v>A33</v>
      </c>
      <c r="I809" t="str">
        <f>MID(Sheet1!CS809,FIND(":",Sheet1!CS809)+1,100)</f>
        <v>12#交通运输用地#国空</v>
      </c>
      <c r="J809" t="str">
        <f>MID(Sheet1!CT809,FIND(":",Sheet1!CT809)+1,100)</f>
        <v>2</v>
      </c>
      <c r="K809" t="str">
        <f>MID(Sheet1!CU809,FIND(":",Sheet1!CU809)+1,100)</f>
        <v>112</v>
      </c>
      <c r="L809" t="str">
        <f ca="1">MID(Sheet1!CV809,FIND(":",Sheet1!CV809)+1,100)</f>
        <v>255,100,224</v>
      </c>
      <c r="M809" t="str">
        <f ca="1">MID(Sheet1!CW809,FIND(":",Sheet1!CW809)+1,100)</f>
        <v>面积*容积率</v>
      </c>
      <c r="N809" t="str">
        <f ca="1">MID(Sheet1!CX809,FIND(":",Sheet1!CX809)+1,100)</f>
        <v>地块建筑面积*0</v>
      </c>
      <c r="O809" t="str">
        <f ca="1">MID(Sheet1!CY809,FIND(":",Sheet1!CY809)+1,100)</f>
        <v>地块建筑面积*0</v>
      </c>
      <c r="P809" t="str">
        <f ca="1">MID(Sheet1!CZ809,FIND(":",Sheet1!CZ809)+1,100)</f>
        <v>地块建筑面积*0</v>
      </c>
      <c r="Q809" t="str">
        <f ca="1">MID(Sheet1!DA809,FIND(":",Sheet1!DA809)+1,100)</f>
        <v>地块建筑面积*0</v>
      </c>
      <c r="R809" t="str">
        <f ca="1">MID(Sheet1!DB809,FIND(":",Sheet1!DB809)+1,100)</f>
        <v>地块建筑面积*1</v>
      </c>
      <c r="S809" t="str">
        <f ca="1">MID(Sheet1!DC809,FIND(":",Sheet1!DC809)+1,100)</f>
        <v>地块建筑面积*0</v>
      </c>
      <c r="T809" t="str">
        <f ca="1">MID(Sheet1!DD809,FIND(":",Sheet1!DD809)+1,100)</f>
        <v>地块建筑面积*0</v>
      </c>
      <c r="U809" t="str">
        <f ca="1">MID(Sheet1!DE809,FIND(":",Sheet1!DE809)+1,100)</f>
        <v>面积*0</v>
      </c>
      <c r="V809" t="str">
        <f ca="1">MID(Sheet1!DF809,FIND(":",Sheet1!DF809)+1,100)</f>
        <v>面积*0</v>
      </c>
      <c r="W809" t="str">
        <f ca="1">MID(Sheet1!DG809,FIND(":",Sheet1!DG809)+1,100)</f>
        <v>-</v>
      </c>
      <c r="X809" t="str">
        <f ca="1">MID(Sheet1!DH809,FIND(":",Sheet1!DH809)+1,100)</f>
        <v>0</v>
      </c>
      <c r="Y809" t="str">
        <f ca="1">MID(Sheet1!DI809,FIND(":",Sheet1!DI809)+1,100)</f>
        <v>-</v>
      </c>
      <c r="Z809" t="str">
        <f ca="1">MID(Sheet1!DJ809,FIND(":",Sheet1!DJ809)+1,100)</f>
        <v>0</v>
      </c>
      <c r="AA809" t="str">
        <f ca="1">MID(Sheet1!DK809,FIND(":",Sheet1!DK809)+1,100)</f>
        <v>35平方米/岗位</v>
      </c>
      <c r="AB809" t="str">
        <f ca="1">MID(Sheet1!DL809,FIND(":",Sheet1!DL809)+1,100)</f>
        <v>公服建筑面积/35</v>
      </c>
      <c r="AC809" t="str">
        <f ca="1">MID(Sheet1!DM809,FIND(":",Sheet1!DM809)+1,100)</f>
        <v>0.3个/100平方米</v>
      </c>
      <c r="AD809" t="str">
        <f ca="1">MID(Sheet1!DN809,FIND(":",Sheet1!DN809)+1,100)</f>
        <v>地块建筑面积*0.3/100</v>
      </c>
      <c r="AE809" t="str">
        <f ca="1">MID(Sheet1!DO809,FIND(":",Sheet1!DO809)+1,100)</f>
        <v>65立方米/公顷*日</v>
      </c>
      <c r="AF809" t="str">
        <f ca="1">MID(Sheet1!DP809,FIND(":",Sheet1!DP809)+1,100)</f>
        <v>用地面积*65</v>
      </c>
      <c r="AG809" t="str">
        <f ca="1">MID(Sheet1!DQ809,FIND(":",Sheet1!DQ809)+1,100)</f>
        <v>0.85</v>
      </c>
      <c r="AH809" t="str">
        <f ca="1">MID(Sheet1!DR809,FIND(":",Sheet1!DR809)+1,100)</f>
        <v>用水量*0.85</v>
      </c>
      <c r="AI809" t="str">
        <f ca="1">MID(Sheet1!DS809,FIND(":",Sheet1!DS809)+1,100)</f>
        <v>50瓦/平方米</v>
      </c>
      <c r="AJ809" t="str">
        <f ca="1">MID(Sheet1!DT809,FIND(":",Sheet1!DT809)+1,100)</f>
        <v>0.7</v>
      </c>
      <c r="AK809" t="str">
        <f ca="1">MID(Sheet1!DU809,FIND(":",Sheet1!DU809)+1,100)</f>
        <v>地块建筑面积*50*0.7/1000</v>
      </c>
      <c r="AL809" t="str">
        <f ca="1">MID(Sheet1!DV809,FIND(":",Sheet1!DV809)+1,100)</f>
        <v>1.0门/100平方米</v>
      </c>
      <c r="AM809" t="str">
        <f ca="1">MID(Sheet1!DW809,FIND(":",Sheet1!DW809)+1,100)</f>
        <v>地块建筑面积*1.0/100</v>
      </c>
      <c r="AN809" t="str">
        <f ca="1">MID(Sheet1!DX809,FIND(":",Sheet1!DX809)+1,100)</f>
        <v>0.3门/100平方米</v>
      </c>
      <c r="AO809" t="str">
        <f ca="1">MID(Sheet1!DY809,FIND(":",Sheet1!DY809)+1,100)</f>
        <v>地块建筑面积*0.3/100</v>
      </c>
      <c r="AP809" t="str">
        <f ca="1">MID(Sheet1!DZ809,FIND(":",Sheet1!DZ809)+1,100)</f>
        <v>10.8pcu/万平方米，56：44</v>
      </c>
      <c r="AQ809" t="str">
        <f ca="1">MID(Sheet1!EA809,FIND(":",Sheet1!EA809)+1,100)</f>
        <v>地块建筑面积/10000*10.8*0.56</v>
      </c>
      <c r="AR809" t="str">
        <f ca="1">MID(Sheet1!EB809,FIND(":",Sheet1!EB809)+1,100)</f>
        <v>地块建筑面积/10000*10.8*0.44</v>
      </c>
      <c r="AS809" t="str">
        <f ca="1">MID(Sheet1!EC809,FIND(":",Sheet1!EC809)+1,100)</f>
        <v>地块建筑面积*0.4</v>
      </c>
      <c r="AT809" t="str">
        <f ca="1">MID(Sheet1!ED809,FIND(":",Sheet1!ED809)+1,100)</f>
        <v>地块建筑面积*0.4</v>
      </c>
      <c r="AU809" t="str">
        <f ca="1">MID(Sheet1!EE809,FIND(":",Sheet1!EE809)+1,100)</f>
        <v>地块建筑面积*0.08</v>
      </c>
      <c r="AV809" t="str">
        <f ca="1">MID(Sheet1!EF809,FIND(":",Sheet1!EF809)+1,100)</f>
        <v>地块建筑面积*0.08</v>
      </c>
      <c r="AW809" t="str">
        <f ca="1">MID(Sheet1!EG809,FIND(":",Sheet1!EG809)+1,100)</f>
        <v>城镇建设用地</v>
      </c>
    </row>
    <row r="810" spans="1:49" x14ac:dyDescent="0.2">
      <c r="A810" t="str">
        <f>MID(Sheet1!CK810,FIND(":",Sheet1!CK810)+1,100)</f>
        <v>120802/080403/0702#公共交通场站用地/中小学用地/城镇社区服务设施用地&amp;九年一贯制学校#国空</v>
      </c>
      <c r="B810" t="str">
        <f>MID(Sheet1!CL810,FIND(":",Sheet1!CL810)+1,100)</f>
        <v>公共交通场站用地/中小学用地/城镇社区服务设施用地</v>
      </c>
      <c r="C810" t="str">
        <f>MID(Sheet1!CM810,FIND(":",Sheet1!CM810)+1,100)</f>
        <v>九年一贯制学校</v>
      </c>
      <c r="D810" t="str">
        <f>MID(Sheet1!CN810,FIND(":",Sheet1!CN810)+1,100)</f>
        <v>120802/080403/0702</v>
      </c>
      <c r="E810" t="str">
        <f>MID(Sheet1!CO810,FIND(":",Sheet1!CO810)+1,100)</f>
        <v>国空</v>
      </c>
      <c r="F810" t="str">
        <f>MID(Sheet1!CP810,FIND(":",Sheet1!CP810)+1,100)</f>
        <v>S32/A33/Rcs</v>
      </c>
      <c r="G810" t="str">
        <f>MID(Sheet1!CQ810,FIND(":",Sheet1!CQ810)+1,100)</f>
        <v>A333#九年一贯制学校#城规</v>
      </c>
      <c r="H810" t="str">
        <f>MID(Sheet1!CR810,FIND(":",Sheet1!CR810)+1,100)</f>
        <v>A333</v>
      </c>
      <c r="I810" t="str">
        <f>MID(Sheet1!CS810,FIND(":",Sheet1!CS810)+1,100)</f>
        <v>12#交通运输用地#国空</v>
      </c>
      <c r="J810" t="str">
        <f>MID(Sheet1!CT810,FIND(":",Sheet1!CT810)+1,100)</f>
        <v>2</v>
      </c>
      <c r="K810" t="str">
        <f>MID(Sheet1!CU810,FIND(":",Sheet1!CU810)+1,100)</f>
        <v>112</v>
      </c>
      <c r="L810" t="str">
        <f ca="1">MID(Sheet1!CV810,FIND(":",Sheet1!CV810)+1,100)</f>
        <v>255,100,224</v>
      </c>
      <c r="M810" t="str">
        <f ca="1">MID(Sheet1!CW810,FIND(":",Sheet1!CW810)+1,100)</f>
        <v>面积*容积率</v>
      </c>
      <c r="N810" t="str">
        <f ca="1">MID(Sheet1!CX810,FIND(":",Sheet1!CX810)+1,100)</f>
        <v>地块建筑面积*0</v>
      </c>
      <c r="O810" t="str">
        <f ca="1">MID(Sheet1!CY810,FIND(":",Sheet1!CY810)+1,100)</f>
        <v>地块建筑面积*0</v>
      </c>
      <c r="P810" t="str">
        <f ca="1">MID(Sheet1!CZ810,FIND(":",Sheet1!CZ810)+1,100)</f>
        <v>地块建筑面积*0</v>
      </c>
      <c r="Q810" t="str">
        <f ca="1">MID(Sheet1!DA810,FIND(":",Sheet1!DA810)+1,100)</f>
        <v>地块建筑面积*0</v>
      </c>
      <c r="R810" t="str">
        <f ca="1">MID(Sheet1!DB810,FIND(":",Sheet1!DB810)+1,100)</f>
        <v>地块建筑面积*1</v>
      </c>
      <c r="S810" t="str">
        <f ca="1">MID(Sheet1!DC810,FIND(":",Sheet1!DC810)+1,100)</f>
        <v>地块建筑面积*0</v>
      </c>
      <c r="T810" t="str">
        <f ca="1">MID(Sheet1!DD810,FIND(":",Sheet1!DD810)+1,100)</f>
        <v>地块建筑面积*0</v>
      </c>
      <c r="U810" t="str">
        <f ca="1">MID(Sheet1!DE810,FIND(":",Sheet1!DE810)+1,100)</f>
        <v>面积*0</v>
      </c>
      <c r="V810" t="str">
        <f ca="1">MID(Sheet1!DF810,FIND(":",Sheet1!DF810)+1,100)</f>
        <v>面积*0</v>
      </c>
      <c r="W810" t="str">
        <f ca="1">MID(Sheet1!DG810,FIND(":",Sheet1!DG810)+1,100)</f>
        <v>-</v>
      </c>
      <c r="X810" t="str">
        <f ca="1">MID(Sheet1!DH810,FIND(":",Sheet1!DH810)+1,100)</f>
        <v>0</v>
      </c>
      <c r="Y810" t="str">
        <f ca="1">MID(Sheet1!DI810,FIND(":",Sheet1!DI810)+1,100)</f>
        <v>-</v>
      </c>
      <c r="Z810" t="str">
        <f ca="1">MID(Sheet1!DJ810,FIND(":",Sheet1!DJ810)+1,100)</f>
        <v>0</v>
      </c>
      <c r="AA810" t="str">
        <f ca="1">MID(Sheet1!DK810,FIND(":",Sheet1!DK810)+1,100)</f>
        <v>35平方米/岗位</v>
      </c>
      <c r="AB810" t="str">
        <f ca="1">MID(Sheet1!DL810,FIND(":",Sheet1!DL810)+1,100)</f>
        <v>公服建筑面积/35</v>
      </c>
      <c r="AC810" t="str">
        <f ca="1">MID(Sheet1!DM810,FIND(":",Sheet1!DM810)+1,100)</f>
        <v>幼1.2个/班，小1.5个/班，初高1.0个/班，18个/100教工</v>
      </c>
      <c r="AD810" t="str">
        <f ca="1">MID(Sheet1!DN810,FIND(":",Sheet1!DN810)+1,100)</f>
        <v>班数幼*1.2+18*班数幼*5/100+班数小*1.5+18*班数小*2.5/100+班数初*1.0+18*班数初*4/100+班数高*1.0+18*班数高*5/100</v>
      </c>
      <c r="AE810" t="str">
        <f ca="1">MID(Sheet1!DO810,FIND(":",Sheet1!DO810)+1,100)</f>
        <v>65立方米/公顷*日</v>
      </c>
      <c r="AF810" t="str">
        <f ca="1">MID(Sheet1!DP810,FIND(":",Sheet1!DP810)+1,100)</f>
        <v>用地面积*65</v>
      </c>
      <c r="AG810" t="str">
        <f ca="1">MID(Sheet1!DQ810,FIND(":",Sheet1!DQ810)+1,100)</f>
        <v>0.85</v>
      </c>
      <c r="AH810" t="str">
        <f ca="1">MID(Sheet1!DR810,FIND(":",Sheet1!DR810)+1,100)</f>
        <v>用水量*0.85</v>
      </c>
      <c r="AI810" t="str">
        <f ca="1">MID(Sheet1!DS810,FIND(":",Sheet1!DS810)+1,100)</f>
        <v>50瓦/平方米</v>
      </c>
      <c r="AJ810" t="str">
        <f ca="1">MID(Sheet1!DT810,FIND(":",Sheet1!DT810)+1,100)</f>
        <v>0.7</v>
      </c>
      <c r="AK810" t="str">
        <f ca="1">MID(Sheet1!DU810,FIND(":",Sheet1!DU810)+1,100)</f>
        <v>地块建筑面积*50*0.7/1000</v>
      </c>
      <c r="AL810" t="str">
        <f ca="1">MID(Sheet1!DV810,FIND(":",Sheet1!DV810)+1,100)</f>
        <v>1.0门/100平方米</v>
      </c>
      <c r="AM810" t="str">
        <f ca="1">MID(Sheet1!DW810,FIND(":",Sheet1!DW810)+1,100)</f>
        <v>地块建筑面积*1.0/100</v>
      </c>
      <c r="AN810" t="str">
        <f ca="1">MID(Sheet1!DX810,FIND(":",Sheet1!DX810)+1,100)</f>
        <v>0.3门/100平方米</v>
      </c>
      <c r="AO810" t="str">
        <f ca="1">MID(Sheet1!DY810,FIND(":",Sheet1!DY810)+1,100)</f>
        <v>地块建筑面积*0.3/100</v>
      </c>
      <c r="AP810" t="str">
        <f ca="1">MID(Sheet1!DZ810,FIND(":",Sheet1!DZ810)+1,100)</f>
        <v>幼2.5次/生，小初0.9次/生，高0.6次/生，0.3分担率，幼63：37，小初95：5，高86：14</v>
      </c>
      <c r="AQ810" t="str">
        <f ca="1">MID(Sheet1!EA810,FIND(":",Sheet1!EA810)+1,100)</f>
        <v>班数幼*30*2.5*0.3*0.63+班数小*45*0.9*0.3*0.95+班数初*50*0.9*0.3*0.95+班数高*50*0.6*0.3*0.86</v>
      </c>
      <c r="AR810" t="str">
        <f ca="1">MID(Sheet1!EB810,FIND(":",Sheet1!EB810)+1,100)</f>
        <v>班数幼*30*2.5*0.3*0.37+班数小*45*0.9*0.3*0.05+班数初*50*0.9*0.3*0.05+班数高*50*0.6*0.3*0.14</v>
      </c>
      <c r="AS810" t="str">
        <f ca="1">MID(Sheet1!EC810,FIND(":",Sheet1!EC810)+1,100)</f>
        <v>地块建筑面积*0.4</v>
      </c>
      <c r="AT810" t="str">
        <f ca="1">MID(Sheet1!ED810,FIND(":",Sheet1!ED810)+1,100)</f>
        <v>地块建筑面积*0.4</v>
      </c>
      <c r="AU810" t="str">
        <f ca="1">MID(Sheet1!EE810,FIND(":",Sheet1!EE810)+1,100)</f>
        <v>地块建筑面积*0.08</v>
      </c>
      <c r="AV810" t="str">
        <f ca="1">MID(Sheet1!EF810,FIND(":",Sheet1!EF810)+1,100)</f>
        <v>地块建筑面积*0.08</v>
      </c>
      <c r="AW810" t="str">
        <f ca="1">MID(Sheet1!EG810,FIND(":",Sheet1!EG810)+1,100)</f>
        <v>城镇建设用地</v>
      </c>
    </row>
    <row r="811" spans="1:49" x14ac:dyDescent="0.2">
      <c r="A811" t="str">
        <f>MID(Sheet1!CK811,FIND(":",Sheet1!CK811)+1,100)</f>
        <v>120802/080403#公共交通场站用地/中小学用地#国空</v>
      </c>
      <c r="B811" t="str">
        <f>MID(Sheet1!CL811,FIND(":",Sheet1!CL811)+1,100)</f>
        <v>公共交通场站用地/中小学用地</v>
      </c>
      <c r="C811" t="str">
        <f>MID(Sheet1!CM811,FIND(":",Sheet1!CM811)+1,100)</f>
        <v/>
      </c>
      <c r="D811" t="str">
        <f>MID(Sheet1!CN811,FIND(":",Sheet1!CN811)+1,100)</f>
        <v>120802/080403</v>
      </c>
      <c r="E811" t="str">
        <f>MID(Sheet1!CO811,FIND(":",Sheet1!CO811)+1,100)</f>
        <v>国空</v>
      </c>
      <c r="F811" t="str">
        <f>MID(Sheet1!CP811,FIND(":",Sheet1!CP811)+1,100)</f>
        <v>S32/A33</v>
      </c>
      <c r="G811" t="str">
        <f>MID(Sheet1!CQ811,FIND(":",Sheet1!CQ811)+1,100)</f>
        <v>A33#中小学用地#城规</v>
      </c>
      <c r="H811" t="str">
        <f>MID(Sheet1!CR811,FIND(":",Sheet1!CR811)+1,100)</f>
        <v>A33</v>
      </c>
      <c r="I811" t="str">
        <f>MID(Sheet1!CS811,FIND(":",Sheet1!CS811)+1,100)</f>
        <v>12#交通运输用地#国空</v>
      </c>
      <c r="J811" t="str">
        <f>MID(Sheet1!CT811,FIND(":",Sheet1!CT811)+1,100)</f>
        <v>2</v>
      </c>
      <c r="K811" t="str">
        <f>MID(Sheet1!CU811,FIND(":",Sheet1!CU811)+1,100)</f>
        <v>112</v>
      </c>
      <c r="L811" t="str">
        <f ca="1">MID(Sheet1!CV811,FIND(":",Sheet1!CV811)+1,100)</f>
        <v>255,100,224</v>
      </c>
      <c r="M811" t="str">
        <f ca="1">MID(Sheet1!CW811,FIND(":",Sheet1!CW811)+1,100)</f>
        <v>面积*容积率</v>
      </c>
      <c r="N811" t="str">
        <f ca="1">MID(Sheet1!CX811,FIND(":",Sheet1!CX811)+1,100)</f>
        <v>地块建筑面积*0</v>
      </c>
      <c r="O811" t="str">
        <f ca="1">MID(Sheet1!CY811,FIND(":",Sheet1!CY811)+1,100)</f>
        <v>地块建筑面积*0</v>
      </c>
      <c r="P811" t="str">
        <f ca="1">MID(Sheet1!CZ811,FIND(":",Sheet1!CZ811)+1,100)</f>
        <v>地块建筑面积*0</v>
      </c>
      <c r="Q811" t="str">
        <f ca="1">MID(Sheet1!DA811,FIND(":",Sheet1!DA811)+1,100)</f>
        <v>地块建筑面积*0</v>
      </c>
      <c r="R811" t="str">
        <f ca="1">MID(Sheet1!DB811,FIND(":",Sheet1!DB811)+1,100)</f>
        <v>地块建筑面积*1</v>
      </c>
      <c r="S811" t="str">
        <f ca="1">MID(Sheet1!DC811,FIND(":",Sheet1!DC811)+1,100)</f>
        <v>地块建筑面积*0</v>
      </c>
      <c r="T811" t="str">
        <f ca="1">MID(Sheet1!DD811,FIND(":",Sheet1!DD811)+1,100)</f>
        <v>地块建筑面积*0</v>
      </c>
      <c r="U811" t="str">
        <f ca="1">MID(Sheet1!DE811,FIND(":",Sheet1!DE811)+1,100)</f>
        <v>面积*0</v>
      </c>
      <c r="V811" t="str">
        <f ca="1">MID(Sheet1!DF811,FIND(":",Sheet1!DF811)+1,100)</f>
        <v>面积*0</v>
      </c>
      <c r="W811" t="str">
        <f ca="1">MID(Sheet1!DG811,FIND(":",Sheet1!DG811)+1,100)</f>
        <v>-</v>
      </c>
      <c r="X811" t="str">
        <f ca="1">MID(Sheet1!DH811,FIND(":",Sheet1!DH811)+1,100)</f>
        <v>0</v>
      </c>
      <c r="Y811" t="str">
        <f ca="1">MID(Sheet1!DI811,FIND(":",Sheet1!DI811)+1,100)</f>
        <v>-</v>
      </c>
      <c r="Z811" t="str">
        <f ca="1">MID(Sheet1!DJ811,FIND(":",Sheet1!DJ811)+1,100)</f>
        <v>0</v>
      </c>
      <c r="AA811" t="str">
        <f ca="1">MID(Sheet1!DK811,FIND(":",Sheet1!DK811)+1,100)</f>
        <v>35平方米/岗位</v>
      </c>
      <c r="AB811" t="str">
        <f ca="1">MID(Sheet1!DL811,FIND(":",Sheet1!DL811)+1,100)</f>
        <v>公服建筑面积/35</v>
      </c>
      <c r="AC811" t="str">
        <f ca="1">MID(Sheet1!DM811,FIND(":",Sheet1!DM811)+1,100)</f>
        <v>0.3个/100平方米</v>
      </c>
      <c r="AD811" t="str">
        <f ca="1">MID(Sheet1!DN811,FIND(":",Sheet1!DN811)+1,100)</f>
        <v>地块建筑面积*0.3/100</v>
      </c>
      <c r="AE811" t="str">
        <f ca="1">MID(Sheet1!DO811,FIND(":",Sheet1!DO811)+1,100)</f>
        <v>65立方米/公顷*日</v>
      </c>
      <c r="AF811" t="str">
        <f ca="1">MID(Sheet1!DP811,FIND(":",Sheet1!DP811)+1,100)</f>
        <v>用地面积*65</v>
      </c>
      <c r="AG811" t="str">
        <f ca="1">MID(Sheet1!DQ811,FIND(":",Sheet1!DQ811)+1,100)</f>
        <v>0.85</v>
      </c>
      <c r="AH811" t="str">
        <f ca="1">MID(Sheet1!DR811,FIND(":",Sheet1!DR811)+1,100)</f>
        <v>用水量*0.85</v>
      </c>
      <c r="AI811" t="str">
        <f ca="1">MID(Sheet1!DS811,FIND(":",Sheet1!DS811)+1,100)</f>
        <v>50瓦/平方米</v>
      </c>
      <c r="AJ811" t="str">
        <f ca="1">MID(Sheet1!DT811,FIND(":",Sheet1!DT811)+1,100)</f>
        <v>0.7</v>
      </c>
      <c r="AK811" t="str">
        <f ca="1">MID(Sheet1!DU811,FIND(":",Sheet1!DU811)+1,100)</f>
        <v>地块建筑面积*50*0.7/1000</v>
      </c>
      <c r="AL811" t="str">
        <f ca="1">MID(Sheet1!DV811,FIND(":",Sheet1!DV811)+1,100)</f>
        <v>1.0门/100平方米</v>
      </c>
      <c r="AM811" t="str">
        <f ca="1">MID(Sheet1!DW811,FIND(":",Sheet1!DW811)+1,100)</f>
        <v>地块建筑面积*1.0/100</v>
      </c>
      <c r="AN811" t="str">
        <f ca="1">MID(Sheet1!DX811,FIND(":",Sheet1!DX811)+1,100)</f>
        <v>0.3门/100平方米</v>
      </c>
      <c r="AO811" t="str">
        <f ca="1">MID(Sheet1!DY811,FIND(":",Sheet1!DY811)+1,100)</f>
        <v>地块建筑面积*0.3/100</v>
      </c>
      <c r="AP811" t="str">
        <f ca="1">MID(Sheet1!DZ811,FIND(":",Sheet1!DZ811)+1,100)</f>
        <v>10.8pcu/万平方米，56：44</v>
      </c>
      <c r="AQ811" t="str">
        <f ca="1">MID(Sheet1!EA811,FIND(":",Sheet1!EA811)+1,100)</f>
        <v>地块建筑面积/10000*10.8*0.56</v>
      </c>
      <c r="AR811" t="str">
        <f ca="1">MID(Sheet1!EB811,FIND(":",Sheet1!EB811)+1,100)</f>
        <v>地块建筑面积/10000*10.8*0.44</v>
      </c>
      <c r="AS811" t="str">
        <f ca="1">MID(Sheet1!EC811,FIND(":",Sheet1!EC811)+1,100)</f>
        <v>地块建筑面积*0.4</v>
      </c>
      <c r="AT811" t="str">
        <f ca="1">MID(Sheet1!ED811,FIND(":",Sheet1!ED811)+1,100)</f>
        <v>地块建筑面积*0.4</v>
      </c>
      <c r="AU811" t="str">
        <f ca="1">MID(Sheet1!EE811,FIND(":",Sheet1!EE811)+1,100)</f>
        <v>地块建筑面积*0.08</v>
      </c>
      <c r="AV811" t="str">
        <f ca="1">MID(Sheet1!EF811,FIND(":",Sheet1!EF811)+1,100)</f>
        <v>地块建筑面积*0.08</v>
      </c>
      <c r="AW811" t="str">
        <f ca="1">MID(Sheet1!EG811,FIND(":",Sheet1!EG811)+1,100)</f>
        <v>城镇建设用地</v>
      </c>
    </row>
    <row r="812" spans="1:49" x14ac:dyDescent="0.2">
      <c r="A812" t="str">
        <f>MID(Sheet1!CK812,FIND(":",Sheet1!CK812)+1,100)</f>
        <v>120802/080403#公共交通场站用地/中小学用地&amp;九年一贯制学校#国空</v>
      </c>
      <c r="B812" t="str">
        <f>MID(Sheet1!CL812,FIND(":",Sheet1!CL812)+1,100)</f>
        <v>公共交通场站用地/中小学用地</v>
      </c>
      <c r="C812" t="str">
        <f>MID(Sheet1!CM812,FIND(":",Sheet1!CM812)+1,100)</f>
        <v>九年一贯制学校</v>
      </c>
      <c r="D812" t="str">
        <f>MID(Sheet1!CN812,FIND(":",Sheet1!CN812)+1,100)</f>
        <v>120802/080403</v>
      </c>
      <c r="E812" t="str">
        <f>MID(Sheet1!CO812,FIND(":",Sheet1!CO812)+1,100)</f>
        <v>国空</v>
      </c>
      <c r="F812" t="str">
        <f>MID(Sheet1!CP812,FIND(":",Sheet1!CP812)+1,100)</f>
        <v>S32/A33</v>
      </c>
      <c r="G812" t="str">
        <f>MID(Sheet1!CQ812,FIND(":",Sheet1!CQ812)+1,100)</f>
        <v>A333#九年一贯制学校#城规</v>
      </c>
      <c r="H812" t="str">
        <f>MID(Sheet1!CR812,FIND(":",Sheet1!CR812)+1,100)</f>
        <v>A333</v>
      </c>
      <c r="I812" t="str">
        <f>MID(Sheet1!CS812,FIND(":",Sheet1!CS812)+1,100)</f>
        <v>12#交通运输用地#国空</v>
      </c>
      <c r="J812" t="str">
        <f>MID(Sheet1!CT812,FIND(":",Sheet1!CT812)+1,100)</f>
        <v>2</v>
      </c>
      <c r="K812" t="str">
        <f>MID(Sheet1!CU812,FIND(":",Sheet1!CU812)+1,100)</f>
        <v>112</v>
      </c>
      <c r="L812" t="str">
        <f ca="1">MID(Sheet1!CV812,FIND(":",Sheet1!CV812)+1,100)</f>
        <v>255,100,224</v>
      </c>
      <c r="M812" t="str">
        <f ca="1">MID(Sheet1!CW812,FIND(":",Sheet1!CW812)+1,100)</f>
        <v>面积*容积率</v>
      </c>
      <c r="N812" t="str">
        <f ca="1">MID(Sheet1!CX812,FIND(":",Sheet1!CX812)+1,100)</f>
        <v>地块建筑面积*0</v>
      </c>
      <c r="O812" t="str">
        <f ca="1">MID(Sheet1!CY812,FIND(":",Sheet1!CY812)+1,100)</f>
        <v>地块建筑面积*0</v>
      </c>
      <c r="P812" t="str">
        <f ca="1">MID(Sheet1!CZ812,FIND(":",Sheet1!CZ812)+1,100)</f>
        <v>地块建筑面积*0</v>
      </c>
      <c r="Q812" t="str">
        <f ca="1">MID(Sheet1!DA812,FIND(":",Sheet1!DA812)+1,100)</f>
        <v>地块建筑面积*0</v>
      </c>
      <c r="R812" t="str">
        <f ca="1">MID(Sheet1!DB812,FIND(":",Sheet1!DB812)+1,100)</f>
        <v>地块建筑面积*1</v>
      </c>
      <c r="S812" t="str">
        <f ca="1">MID(Sheet1!DC812,FIND(":",Sheet1!DC812)+1,100)</f>
        <v>地块建筑面积*0</v>
      </c>
      <c r="T812" t="str">
        <f ca="1">MID(Sheet1!DD812,FIND(":",Sheet1!DD812)+1,100)</f>
        <v>地块建筑面积*0</v>
      </c>
      <c r="U812" t="str">
        <f ca="1">MID(Sheet1!DE812,FIND(":",Sheet1!DE812)+1,100)</f>
        <v>面积*0</v>
      </c>
      <c r="V812" t="str">
        <f ca="1">MID(Sheet1!DF812,FIND(":",Sheet1!DF812)+1,100)</f>
        <v>面积*0</v>
      </c>
      <c r="W812" t="str">
        <f ca="1">MID(Sheet1!DG812,FIND(":",Sheet1!DG812)+1,100)</f>
        <v>-</v>
      </c>
      <c r="X812" t="str">
        <f ca="1">MID(Sheet1!DH812,FIND(":",Sheet1!DH812)+1,100)</f>
        <v>0</v>
      </c>
      <c r="Y812" t="str">
        <f ca="1">MID(Sheet1!DI812,FIND(":",Sheet1!DI812)+1,100)</f>
        <v>-</v>
      </c>
      <c r="Z812" t="str">
        <f ca="1">MID(Sheet1!DJ812,FIND(":",Sheet1!DJ812)+1,100)</f>
        <v>0</v>
      </c>
      <c r="AA812" t="str">
        <f ca="1">MID(Sheet1!DK812,FIND(":",Sheet1!DK812)+1,100)</f>
        <v>35平方米/岗位</v>
      </c>
      <c r="AB812" t="str">
        <f ca="1">MID(Sheet1!DL812,FIND(":",Sheet1!DL812)+1,100)</f>
        <v>公服建筑面积/35</v>
      </c>
      <c r="AC812" t="str">
        <f ca="1">MID(Sheet1!DM812,FIND(":",Sheet1!DM812)+1,100)</f>
        <v>幼1.2个/班，小1.5个/班，初高1.0个/班，18个/100教工</v>
      </c>
      <c r="AD812" t="str">
        <f ca="1">MID(Sheet1!DN812,FIND(":",Sheet1!DN812)+1,100)</f>
        <v>班数幼*1.2+18*班数幼*5/100+班数小*1.5+18*班数小*2.5/100+班数初*1.0+18*班数初*4/100+班数高*1.0+18*班数高*5/100</v>
      </c>
      <c r="AE812" t="str">
        <f ca="1">MID(Sheet1!DO812,FIND(":",Sheet1!DO812)+1,100)</f>
        <v>65立方米/公顷*日</v>
      </c>
      <c r="AF812" t="str">
        <f ca="1">MID(Sheet1!DP812,FIND(":",Sheet1!DP812)+1,100)</f>
        <v>用地面积*65</v>
      </c>
      <c r="AG812" t="str">
        <f ca="1">MID(Sheet1!DQ812,FIND(":",Sheet1!DQ812)+1,100)</f>
        <v>0.85</v>
      </c>
      <c r="AH812" t="str">
        <f ca="1">MID(Sheet1!DR812,FIND(":",Sheet1!DR812)+1,100)</f>
        <v>用水量*0.85</v>
      </c>
      <c r="AI812" t="str">
        <f ca="1">MID(Sheet1!DS812,FIND(":",Sheet1!DS812)+1,100)</f>
        <v>50瓦/平方米</v>
      </c>
      <c r="AJ812" t="str">
        <f ca="1">MID(Sheet1!DT812,FIND(":",Sheet1!DT812)+1,100)</f>
        <v>0.7</v>
      </c>
      <c r="AK812" t="str">
        <f ca="1">MID(Sheet1!DU812,FIND(":",Sheet1!DU812)+1,100)</f>
        <v>地块建筑面积*50*0.7/1000</v>
      </c>
      <c r="AL812" t="str">
        <f ca="1">MID(Sheet1!DV812,FIND(":",Sheet1!DV812)+1,100)</f>
        <v>1.0门/100平方米</v>
      </c>
      <c r="AM812" t="str">
        <f ca="1">MID(Sheet1!DW812,FIND(":",Sheet1!DW812)+1,100)</f>
        <v>地块建筑面积*1.0/100</v>
      </c>
      <c r="AN812" t="str">
        <f ca="1">MID(Sheet1!DX812,FIND(":",Sheet1!DX812)+1,100)</f>
        <v>0.3门/100平方米</v>
      </c>
      <c r="AO812" t="str">
        <f ca="1">MID(Sheet1!DY812,FIND(":",Sheet1!DY812)+1,100)</f>
        <v>地块建筑面积*0.3/100</v>
      </c>
      <c r="AP812" t="str">
        <f ca="1">MID(Sheet1!DZ812,FIND(":",Sheet1!DZ812)+1,100)</f>
        <v>幼2.5次/生，小初0.9次/生，高0.6次/生，0.3分担率，幼63：37，小初95：5，高86：14</v>
      </c>
      <c r="AQ812" t="str">
        <f ca="1">MID(Sheet1!EA812,FIND(":",Sheet1!EA812)+1,100)</f>
        <v>班数幼*30*2.5*0.3*0.63+班数小*45*0.9*0.3*0.95+班数初*50*0.9*0.3*0.95+班数高*50*0.6*0.3*0.86</v>
      </c>
      <c r="AR812" t="str">
        <f ca="1">MID(Sheet1!EB812,FIND(":",Sheet1!EB812)+1,100)</f>
        <v>班数幼*30*2.5*0.3*0.37+班数小*45*0.9*0.3*0.05+班数初*50*0.9*0.3*0.05+班数高*50*0.6*0.3*0.14</v>
      </c>
      <c r="AS812" t="str">
        <f ca="1">MID(Sheet1!EC812,FIND(":",Sheet1!EC812)+1,100)</f>
        <v>地块建筑面积*0.4</v>
      </c>
      <c r="AT812" t="str">
        <f ca="1">MID(Sheet1!ED812,FIND(":",Sheet1!ED812)+1,100)</f>
        <v>地块建筑面积*0.4</v>
      </c>
      <c r="AU812" t="str">
        <f ca="1">MID(Sheet1!EE812,FIND(":",Sheet1!EE812)+1,100)</f>
        <v>地块建筑面积*0.08</v>
      </c>
      <c r="AV812" t="str">
        <f ca="1">MID(Sheet1!EF812,FIND(":",Sheet1!EF812)+1,100)</f>
        <v>地块建筑面积*0.08</v>
      </c>
      <c r="AW812" t="str">
        <f ca="1">MID(Sheet1!EG812,FIND(":",Sheet1!EG812)+1,100)</f>
        <v>城镇建设用地</v>
      </c>
    </row>
    <row r="813" spans="1:49" x14ac:dyDescent="0.2">
      <c r="A813" t="str">
        <f>MID(Sheet1!CK813,FIND(":",Sheet1!CK813)+1,100)</f>
        <v>1208/080403/0702#交通场站用地/中小学用地/城镇社区服务设施用地#国空</v>
      </c>
      <c r="B813" t="str">
        <f>MID(Sheet1!CL813,FIND(":",Sheet1!CL813)+1,100)</f>
        <v>交通场站用地/中小学用地/城镇社区服务设施用地</v>
      </c>
      <c r="C813" t="str">
        <f>MID(Sheet1!CM813,FIND(":",Sheet1!CM813)+1,100)</f>
        <v/>
      </c>
      <c r="D813" t="str">
        <f>MID(Sheet1!CN813,FIND(":",Sheet1!CN813)+1,100)</f>
        <v>1208/080403/0702</v>
      </c>
      <c r="E813" t="str">
        <f>MID(Sheet1!CO813,FIND(":",Sheet1!CO813)+1,100)</f>
        <v>国空</v>
      </c>
      <c r="F813" t="str">
        <f>MID(Sheet1!CP813,FIND(":",Sheet1!CP813)+1,100)</f>
        <v>S3/A33/Rcs</v>
      </c>
      <c r="G813" t="str">
        <f>MID(Sheet1!CQ813,FIND(":",Sheet1!CQ813)+1,100)</f>
        <v>A33#中小学用地#城规</v>
      </c>
      <c r="H813" t="str">
        <f>MID(Sheet1!CR813,FIND(":",Sheet1!CR813)+1,100)</f>
        <v>A33</v>
      </c>
      <c r="I813" t="str">
        <f>MID(Sheet1!CS813,FIND(":",Sheet1!CS813)+1,100)</f>
        <v>12#交通运输用地#国空</v>
      </c>
      <c r="J813" t="str">
        <f>MID(Sheet1!CT813,FIND(":",Sheet1!CT813)+1,100)</f>
        <v>2</v>
      </c>
      <c r="K813" t="str">
        <f>MID(Sheet1!CU813,FIND(":",Sheet1!CU813)+1,100)</f>
        <v>112</v>
      </c>
      <c r="L813" t="str">
        <f ca="1">MID(Sheet1!CV813,FIND(":",Sheet1!CV813)+1,100)</f>
        <v>255,100,224</v>
      </c>
      <c r="M813" t="str">
        <f ca="1">MID(Sheet1!CW813,FIND(":",Sheet1!CW813)+1,100)</f>
        <v>面积*容积率</v>
      </c>
      <c r="N813" t="str">
        <f ca="1">MID(Sheet1!CX813,FIND(":",Sheet1!CX813)+1,100)</f>
        <v>地块建筑面积*0</v>
      </c>
      <c r="O813" t="str">
        <f ca="1">MID(Sheet1!CY813,FIND(":",Sheet1!CY813)+1,100)</f>
        <v>地块建筑面积*0</v>
      </c>
      <c r="P813" t="str">
        <f ca="1">MID(Sheet1!CZ813,FIND(":",Sheet1!CZ813)+1,100)</f>
        <v>地块建筑面积*0</v>
      </c>
      <c r="Q813" t="str">
        <f ca="1">MID(Sheet1!DA813,FIND(":",Sheet1!DA813)+1,100)</f>
        <v>地块建筑面积*0</v>
      </c>
      <c r="R813" t="str">
        <f ca="1">MID(Sheet1!DB813,FIND(":",Sheet1!DB813)+1,100)</f>
        <v>地块建筑面积*1</v>
      </c>
      <c r="S813" t="str">
        <f ca="1">MID(Sheet1!DC813,FIND(":",Sheet1!DC813)+1,100)</f>
        <v>地块建筑面积*0</v>
      </c>
      <c r="T813" t="str">
        <f ca="1">MID(Sheet1!DD813,FIND(":",Sheet1!DD813)+1,100)</f>
        <v>地块建筑面积*0</v>
      </c>
      <c r="U813" t="str">
        <f ca="1">MID(Sheet1!DE813,FIND(":",Sheet1!DE813)+1,100)</f>
        <v>面积*0</v>
      </c>
      <c r="V813" t="str">
        <f ca="1">MID(Sheet1!DF813,FIND(":",Sheet1!DF813)+1,100)</f>
        <v>面积*0</v>
      </c>
      <c r="W813" t="str">
        <f ca="1">MID(Sheet1!DG813,FIND(":",Sheet1!DG813)+1,100)</f>
        <v>-</v>
      </c>
      <c r="X813" t="str">
        <f ca="1">MID(Sheet1!DH813,FIND(":",Sheet1!DH813)+1,100)</f>
        <v>0</v>
      </c>
      <c r="Y813" t="str">
        <f ca="1">MID(Sheet1!DI813,FIND(":",Sheet1!DI813)+1,100)</f>
        <v>-</v>
      </c>
      <c r="Z813" t="str">
        <f ca="1">MID(Sheet1!DJ813,FIND(":",Sheet1!DJ813)+1,100)</f>
        <v>0</v>
      </c>
      <c r="AA813" t="str">
        <f ca="1">MID(Sheet1!DK813,FIND(":",Sheet1!DK813)+1,100)</f>
        <v>35平方米/岗位</v>
      </c>
      <c r="AB813" t="str">
        <f ca="1">MID(Sheet1!DL813,FIND(":",Sheet1!DL813)+1,100)</f>
        <v>公服建筑面积/35</v>
      </c>
      <c r="AC813" t="str">
        <f ca="1">MID(Sheet1!DM813,FIND(":",Sheet1!DM813)+1,100)</f>
        <v>0.3个/100平方米</v>
      </c>
      <c r="AD813" t="str">
        <f ca="1">MID(Sheet1!DN813,FIND(":",Sheet1!DN813)+1,100)</f>
        <v>地块建筑面积*0.3/100</v>
      </c>
      <c r="AE813" t="str">
        <f ca="1">MID(Sheet1!DO813,FIND(":",Sheet1!DO813)+1,100)</f>
        <v>65立方米/公顷*日</v>
      </c>
      <c r="AF813" t="str">
        <f ca="1">MID(Sheet1!DP813,FIND(":",Sheet1!DP813)+1,100)</f>
        <v>用地面积*65</v>
      </c>
      <c r="AG813" t="str">
        <f ca="1">MID(Sheet1!DQ813,FIND(":",Sheet1!DQ813)+1,100)</f>
        <v>0.85</v>
      </c>
      <c r="AH813" t="str">
        <f ca="1">MID(Sheet1!DR813,FIND(":",Sheet1!DR813)+1,100)</f>
        <v>用水量*0.85</v>
      </c>
      <c r="AI813" t="str">
        <f ca="1">MID(Sheet1!DS813,FIND(":",Sheet1!DS813)+1,100)</f>
        <v>50瓦/平方米</v>
      </c>
      <c r="AJ813" t="str">
        <f ca="1">MID(Sheet1!DT813,FIND(":",Sheet1!DT813)+1,100)</f>
        <v>0.7</v>
      </c>
      <c r="AK813" t="str">
        <f ca="1">MID(Sheet1!DU813,FIND(":",Sheet1!DU813)+1,100)</f>
        <v>地块建筑面积*50*0.7/1000</v>
      </c>
      <c r="AL813" t="str">
        <f ca="1">MID(Sheet1!DV813,FIND(":",Sheet1!DV813)+1,100)</f>
        <v>1.0门/100平方米</v>
      </c>
      <c r="AM813" t="str">
        <f ca="1">MID(Sheet1!DW813,FIND(":",Sheet1!DW813)+1,100)</f>
        <v>地块建筑面积*1.0/100</v>
      </c>
      <c r="AN813" t="str">
        <f ca="1">MID(Sheet1!DX813,FIND(":",Sheet1!DX813)+1,100)</f>
        <v>0.3门/100平方米</v>
      </c>
      <c r="AO813" t="str">
        <f ca="1">MID(Sheet1!DY813,FIND(":",Sheet1!DY813)+1,100)</f>
        <v>地块建筑面积*0.3/100</v>
      </c>
      <c r="AP813" t="str">
        <f ca="1">MID(Sheet1!DZ813,FIND(":",Sheet1!DZ813)+1,100)</f>
        <v>10.8pcu/万平方米，56：44</v>
      </c>
      <c r="AQ813" t="str">
        <f ca="1">MID(Sheet1!EA813,FIND(":",Sheet1!EA813)+1,100)</f>
        <v>地块建筑面积/10000*10.8*0.56</v>
      </c>
      <c r="AR813" t="str">
        <f ca="1">MID(Sheet1!EB813,FIND(":",Sheet1!EB813)+1,100)</f>
        <v>地块建筑面积/10000*10.8*0.44</v>
      </c>
      <c r="AS813" t="str">
        <f ca="1">MID(Sheet1!EC813,FIND(":",Sheet1!EC813)+1,100)</f>
        <v>地块建筑面积*0.4</v>
      </c>
      <c r="AT813" t="str">
        <f ca="1">MID(Sheet1!ED813,FIND(":",Sheet1!ED813)+1,100)</f>
        <v>地块建筑面积*0.4</v>
      </c>
      <c r="AU813" t="str">
        <f ca="1">MID(Sheet1!EE813,FIND(":",Sheet1!EE813)+1,100)</f>
        <v>地块建筑面积*0.08</v>
      </c>
      <c r="AV813" t="str">
        <f ca="1">MID(Sheet1!EF813,FIND(":",Sheet1!EF813)+1,100)</f>
        <v>地块建筑面积*0.08</v>
      </c>
      <c r="AW813" t="str">
        <f ca="1">MID(Sheet1!EG813,FIND(":",Sheet1!EG813)+1,100)</f>
        <v>城镇建设用地</v>
      </c>
    </row>
    <row r="814" spans="1:49" x14ac:dyDescent="0.2">
      <c r="A814" t="str">
        <f>MID(Sheet1!CK814,FIND(":",Sheet1!CK814)+1,100)</f>
        <v>1208/080403/0702#交通场站用地/中小学用地/城镇社区服务设施用地&amp;九年一贯制学校#国空</v>
      </c>
      <c r="B814" t="str">
        <f>MID(Sheet1!CL814,FIND(":",Sheet1!CL814)+1,100)</f>
        <v>交通场站用地/中小学用地/城镇社区服务设施用地</v>
      </c>
      <c r="C814" t="str">
        <f>MID(Sheet1!CM814,FIND(":",Sheet1!CM814)+1,100)</f>
        <v>九年一贯制学校</v>
      </c>
      <c r="D814" t="str">
        <f>MID(Sheet1!CN814,FIND(":",Sheet1!CN814)+1,100)</f>
        <v>1208/080403/0702</v>
      </c>
      <c r="E814" t="str">
        <f>MID(Sheet1!CO814,FIND(":",Sheet1!CO814)+1,100)</f>
        <v>国空</v>
      </c>
      <c r="F814" t="str">
        <f>MID(Sheet1!CP814,FIND(":",Sheet1!CP814)+1,100)</f>
        <v>S3/A33/Rcs</v>
      </c>
      <c r="G814" t="str">
        <f>MID(Sheet1!CQ814,FIND(":",Sheet1!CQ814)+1,100)</f>
        <v>A333#九年一贯制学校#城规</v>
      </c>
      <c r="H814" t="str">
        <f>MID(Sheet1!CR814,FIND(":",Sheet1!CR814)+1,100)</f>
        <v>A333</v>
      </c>
      <c r="I814" t="str">
        <f>MID(Sheet1!CS814,FIND(":",Sheet1!CS814)+1,100)</f>
        <v>12#交通运输用地#国空</v>
      </c>
      <c r="J814" t="str">
        <f>MID(Sheet1!CT814,FIND(":",Sheet1!CT814)+1,100)</f>
        <v>2</v>
      </c>
      <c r="K814" t="str">
        <f>MID(Sheet1!CU814,FIND(":",Sheet1!CU814)+1,100)</f>
        <v>112</v>
      </c>
      <c r="L814" t="str">
        <f ca="1">MID(Sheet1!CV814,FIND(":",Sheet1!CV814)+1,100)</f>
        <v>255,100,224</v>
      </c>
      <c r="M814" t="str">
        <f ca="1">MID(Sheet1!CW814,FIND(":",Sheet1!CW814)+1,100)</f>
        <v>面积*容积率</v>
      </c>
      <c r="N814" t="str">
        <f ca="1">MID(Sheet1!CX814,FIND(":",Sheet1!CX814)+1,100)</f>
        <v>地块建筑面积*0</v>
      </c>
      <c r="O814" t="str">
        <f ca="1">MID(Sheet1!CY814,FIND(":",Sheet1!CY814)+1,100)</f>
        <v>地块建筑面积*0</v>
      </c>
      <c r="P814" t="str">
        <f ca="1">MID(Sheet1!CZ814,FIND(":",Sheet1!CZ814)+1,100)</f>
        <v>地块建筑面积*0</v>
      </c>
      <c r="Q814" t="str">
        <f ca="1">MID(Sheet1!DA814,FIND(":",Sheet1!DA814)+1,100)</f>
        <v>地块建筑面积*0</v>
      </c>
      <c r="R814" t="str">
        <f ca="1">MID(Sheet1!DB814,FIND(":",Sheet1!DB814)+1,100)</f>
        <v>地块建筑面积*1</v>
      </c>
      <c r="S814" t="str">
        <f ca="1">MID(Sheet1!DC814,FIND(":",Sheet1!DC814)+1,100)</f>
        <v>地块建筑面积*0</v>
      </c>
      <c r="T814" t="str">
        <f ca="1">MID(Sheet1!DD814,FIND(":",Sheet1!DD814)+1,100)</f>
        <v>地块建筑面积*0</v>
      </c>
      <c r="U814" t="str">
        <f ca="1">MID(Sheet1!DE814,FIND(":",Sheet1!DE814)+1,100)</f>
        <v>面积*0</v>
      </c>
      <c r="V814" t="str">
        <f ca="1">MID(Sheet1!DF814,FIND(":",Sheet1!DF814)+1,100)</f>
        <v>面积*0</v>
      </c>
      <c r="W814" t="str">
        <f ca="1">MID(Sheet1!DG814,FIND(":",Sheet1!DG814)+1,100)</f>
        <v>-</v>
      </c>
      <c r="X814" t="str">
        <f ca="1">MID(Sheet1!DH814,FIND(":",Sheet1!DH814)+1,100)</f>
        <v>0</v>
      </c>
      <c r="Y814" t="str">
        <f ca="1">MID(Sheet1!DI814,FIND(":",Sheet1!DI814)+1,100)</f>
        <v>-</v>
      </c>
      <c r="Z814" t="str">
        <f ca="1">MID(Sheet1!DJ814,FIND(":",Sheet1!DJ814)+1,100)</f>
        <v>0</v>
      </c>
      <c r="AA814" t="str">
        <f ca="1">MID(Sheet1!DK814,FIND(":",Sheet1!DK814)+1,100)</f>
        <v>35平方米/岗位</v>
      </c>
      <c r="AB814" t="str">
        <f ca="1">MID(Sheet1!DL814,FIND(":",Sheet1!DL814)+1,100)</f>
        <v>公服建筑面积/35</v>
      </c>
      <c r="AC814" t="str">
        <f ca="1">MID(Sheet1!DM814,FIND(":",Sheet1!DM814)+1,100)</f>
        <v>幼1.2个/班，小1.5个/班，初高1.0个/班，18个/100教工</v>
      </c>
      <c r="AD814" t="str">
        <f ca="1">MID(Sheet1!DN814,FIND(":",Sheet1!DN814)+1,100)</f>
        <v>班数幼*1.2+18*班数幼*5/100+班数小*1.5+18*班数小*2.5/100+班数初*1.0+18*班数初*4/100+班数高*1.0+18*班数高*5/100</v>
      </c>
      <c r="AE814" t="str">
        <f ca="1">MID(Sheet1!DO814,FIND(":",Sheet1!DO814)+1,100)</f>
        <v>65立方米/公顷*日</v>
      </c>
      <c r="AF814" t="str">
        <f ca="1">MID(Sheet1!DP814,FIND(":",Sheet1!DP814)+1,100)</f>
        <v>用地面积*65</v>
      </c>
      <c r="AG814" t="str">
        <f ca="1">MID(Sheet1!DQ814,FIND(":",Sheet1!DQ814)+1,100)</f>
        <v>0.85</v>
      </c>
      <c r="AH814" t="str">
        <f ca="1">MID(Sheet1!DR814,FIND(":",Sheet1!DR814)+1,100)</f>
        <v>用水量*0.85</v>
      </c>
      <c r="AI814" t="str">
        <f ca="1">MID(Sheet1!DS814,FIND(":",Sheet1!DS814)+1,100)</f>
        <v>50瓦/平方米</v>
      </c>
      <c r="AJ814" t="str">
        <f ca="1">MID(Sheet1!DT814,FIND(":",Sheet1!DT814)+1,100)</f>
        <v>0.7</v>
      </c>
      <c r="AK814" t="str">
        <f ca="1">MID(Sheet1!DU814,FIND(":",Sheet1!DU814)+1,100)</f>
        <v>地块建筑面积*50*0.7/1000</v>
      </c>
      <c r="AL814" t="str">
        <f ca="1">MID(Sheet1!DV814,FIND(":",Sheet1!DV814)+1,100)</f>
        <v>1.0门/100平方米</v>
      </c>
      <c r="AM814" t="str">
        <f ca="1">MID(Sheet1!DW814,FIND(":",Sheet1!DW814)+1,100)</f>
        <v>地块建筑面积*1.0/100</v>
      </c>
      <c r="AN814" t="str">
        <f ca="1">MID(Sheet1!DX814,FIND(":",Sheet1!DX814)+1,100)</f>
        <v>0.3门/100平方米</v>
      </c>
      <c r="AO814" t="str">
        <f ca="1">MID(Sheet1!DY814,FIND(":",Sheet1!DY814)+1,100)</f>
        <v>地块建筑面积*0.3/100</v>
      </c>
      <c r="AP814" t="str">
        <f ca="1">MID(Sheet1!DZ814,FIND(":",Sheet1!DZ814)+1,100)</f>
        <v>幼2.5次/生，小初0.9次/生，高0.6次/生，0.3分担率，幼63：37，小初95：5，高86：14</v>
      </c>
      <c r="AQ814" t="str">
        <f ca="1">MID(Sheet1!EA814,FIND(":",Sheet1!EA814)+1,100)</f>
        <v>班数幼*30*2.5*0.3*0.63+班数小*45*0.9*0.3*0.95+班数初*50*0.9*0.3*0.95+班数高*50*0.6*0.3*0.86</v>
      </c>
      <c r="AR814" t="str">
        <f ca="1">MID(Sheet1!EB814,FIND(":",Sheet1!EB814)+1,100)</f>
        <v>班数幼*30*2.5*0.3*0.37+班数小*45*0.9*0.3*0.05+班数初*50*0.9*0.3*0.05+班数高*50*0.6*0.3*0.14</v>
      </c>
      <c r="AS814" t="str">
        <f ca="1">MID(Sheet1!EC814,FIND(":",Sheet1!EC814)+1,100)</f>
        <v>地块建筑面积*0.4</v>
      </c>
      <c r="AT814" t="str">
        <f ca="1">MID(Sheet1!ED814,FIND(":",Sheet1!ED814)+1,100)</f>
        <v>地块建筑面积*0.4</v>
      </c>
      <c r="AU814" t="str">
        <f ca="1">MID(Sheet1!EE814,FIND(":",Sheet1!EE814)+1,100)</f>
        <v>地块建筑面积*0.08</v>
      </c>
      <c r="AV814" t="str">
        <f ca="1">MID(Sheet1!EF814,FIND(":",Sheet1!EF814)+1,100)</f>
        <v>地块建筑面积*0.08</v>
      </c>
      <c r="AW814" t="str">
        <f ca="1">MID(Sheet1!EG814,FIND(":",Sheet1!EG814)+1,100)</f>
        <v>城镇建设用地</v>
      </c>
    </row>
    <row r="815" spans="1:49" x14ac:dyDescent="0.2">
      <c r="A815" t="str">
        <f>MID(Sheet1!CK815,FIND(":",Sheet1!CK815)+1,100)</f>
        <v>1208/080404#交通场站用地/幼儿园用地#国空</v>
      </c>
      <c r="B815" t="str">
        <f>MID(Sheet1!CL815,FIND(":",Sheet1!CL815)+1,100)</f>
        <v>交通场站用地/幼儿园用地</v>
      </c>
      <c r="C815" t="str">
        <f>MID(Sheet1!CM815,FIND(":",Sheet1!CM815)+1,100)</f>
        <v/>
      </c>
      <c r="D815" t="str">
        <f>MID(Sheet1!CN815,FIND(":",Sheet1!CN815)+1,100)</f>
        <v>1208/080404</v>
      </c>
      <c r="E815" t="str">
        <f>MID(Sheet1!CO815,FIND(":",Sheet1!CO815)+1,100)</f>
        <v>国空</v>
      </c>
      <c r="F815" t="str">
        <f>MID(Sheet1!CP815,FIND(":",Sheet1!CP815)+1,100)</f>
        <v>S3/A34</v>
      </c>
      <c r="G815" t="str">
        <f>MID(Sheet1!CQ815,FIND(":",Sheet1!CQ815)+1,100)</f>
        <v>080404#幼儿园用地#国空</v>
      </c>
      <c r="H815" t="str">
        <f>MID(Sheet1!CR815,FIND(":",Sheet1!CR815)+1,100)</f>
        <v>R221</v>
      </c>
      <c r="I815" t="str">
        <f>MID(Sheet1!CS815,FIND(":",Sheet1!CS815)+1,100)</f>
        <v>12#交通运输用地#国空</v>
      </c>
      <c r="J815" t="str">
        <f>MID(Sheet1!CT815,FIND(":",Sheet1!CT815)+1,100)</f>
        <v>2</v>
      </c>
      <c r="K815" t="str">
        <f>MID(Sheet1!CU815,FIND(":",Sheet1!CU815)+1,100)</f>
        <v>112</v>
      </c>
      <c r="L815" t="str">
        <f ca="1">MID(Sheet1!CV815,FIND(":",Sheet1!CV815)+1,100)</f>
        <v>255,100,224</v>
      </c>
      <c r="M815" t="str">
        <f ca="1">MID(Sheet1!CW815,FIND(":",Sheet1!CW815)+1,100)</f>
        <v>面积*容积率</v>
      </c>
      <c r="N815" t="str">
        <f ca="1">MID(Sheet1!CX815,FIND(":",Sheet1!CX815)+1,100)</f>
        <v>地块建筑面积*0</v>
      </c>
      <c r="O815" t="str">
        <f ca="1">MID(Sheet1!CY815,FIND(":",Sheet1!CY815)+1,100)</f>
        <v>地块建筑面积*0</v>
      </c>
      <c r="P815" t="str">
        <f ca="1">MID(Sheet1!CZ815,FIND(":",Sheet1!CZ815)+1,100)</f>
        <v>地块建筑面积*0</v>
      </c>
      <c r="Q815" t="str">
        <f ca="1">MID(Sheet1!DA815,FIND(":",Sheet1!DA815)+1,100)</f>
        <v>地块建筑面积*0</v>
      </c>
      <c r="R815" t="str">
        <f ca="1">MID(Sheet1!DB815,FIND(":",Sheet1!DB815)+1,100)</f>
        <v>地块建筑面积*1</v>
      </c>
      <c r="S815" t="str">
        <f ca="1">MID(Sheet1!DC815,FIND(":",Sheet1!DC815)+1,100)</f>
        <v>地块建筑面积*0</v>
      </c>
      <c r="T815" t="str">
        <f ca="1">MID(Sheet1!DD815,FIND(":",Sheet1!DD815)+1,100)</f>
        <v>地块建筑面积*0</v>
      </c>
      <c r="U815" t="str">
        <f ca="1">MID(Sheet1!DE815,FIND(":",Sheet1!DE815)+1,100)</f>
        <v>面积*0</v>
      </c>
      <c r="V815" t="str">
        <f ca="1">MID(Sheet1!DF815,FIND(":",Sheet1!DF815)+1,100)</f>
        <v>面积*0</v>
      </c>
      <c r="W815" t="str">
        <f ca="1">MID(Sheet1!DG815,FIND(":",Sheet1!DG815)+1,100)</f>
        <v>-</v>
      </c>
      <c r="X815" t="str">
        <f ca="1">MID(Sheet1!DH815,FIND(":",Sheet1!DH815)+1,100)</f>
        <v>0</v>
      </c>
      <c r="Y815" t="str">
        <f ca="1">MID(Sheet1!DI815,FIND(":",Sheet1!DI815)+1,100)</f>
        <v>-</v>
      </c>
      <c r="Z815" t="str">
        <f ca="1">MID(Sheet1!DJ815,FIND(":",Sheet1!DJ815)+1,100)</f>
        <v>0</v>
      </c>
      <c r="AA815" t="str">
        <f ca="1">MID(Sheet1!DK815,FIND(":",Sheet1!DK815)+1,100)</f>
        <v>35平方米/岗位</v>
      </c>
      <c r="AB815" t="str">
        <f ca="1">MID(Sheet1!DL815,FIND(":",Sheet1!DL815)+1,100)</f>
        <v>地块建筑面积/35</v>
      </c>
      <c r="AC815" t="str">
        <f ca="1">MID(Sheet1!DM815,FIND(":",Sheet1!DM815)+1,100)</f>
        <v>幼1.2个/班，小1.5个/班，初高1.0个/班，18个/100教工</v>
      </c>
      <c r="AD815" t="str">
        <f ca="1">MID(Sheet1!DN815,FIND(":",Sheet1!DN815)+1,100)</f>
        <v>班数幼*1.2+18*班数幼*5/100+班数小*1.5+18*班数小*2.5/100+班数初*1.0+18*班数初*4/100+班数高*1.0+18*班数高*5/100</v>
      </c>
      <c r="AE815" t="str">
        <f ca="1">MID(Sheet1!DO815,FIND(":",Sheet1!DO815)+1,100)</f>
        <v>65立方米/日*公顷</v>
      </c>
      <c r="AF815" t="str">
        <f ca="1">MID(Sheet1!DP815,FIND(":",Sheet1!DP815)+1,100)</f>
        <v>用地面积*65</v>
      </c>
      <c r="AG815" t="str">
        <f ca="1">MID(Sheet1!DQ815,FIND(":",Sheet1!DQ815)+1,100)</f>
        <v>0.85</v>
      </c>
      <c r="AH815" t="str">
        <f ca="1">MID(Sheet1!DR815,FIND(":",Sheet1!DR815)+1,100)</f>
        <v>用水量*0.85</v>
      </c>
      <c r="AI815" t="str">
        <f ca="1">MID(Sheet1!DS815,FIND(":",Sheet1!DS815)+1,100)</f>
        <v>45瓦/平方米</v>
      </c>
      <c r="AJ815" t="str">
        <f ca="1">MID(Sheet1!DT815,FIND(":",Sheet1!DT815)+1,100)</f>
        <v>0.8</v>
      </c>
      <c r="AK815" t="str">
        <f ca="1">MID(Sheet1!DU815,FIND(":",Sheet1!DU815)+1,100)</f>
        <v>地块建筑面积*45*0.8/1000</v>
      </c>
      <c r="AL815" t="str">
        <f ca="1">MID(Sheet1!DV815,FIND(":",Sheet1!DV815)+1,100)</f>
        <v>1.0门/100平方米</v>
      </c>
      <c r="AM815" t="str">
        <f ca="1">MID(Sheet1!DW815,FIND(":",Sheet1!DW815)+1,100)</f>
        <v>地块建筑面积*1.0/100</v>
      </c>
      <c r="AN815" t="str">
        <f ca="1">MID(Sheet1!DX815,FIND(":",Sheet1!DX815)+1,100)</f>
        <v>0.5门/100平方米</v>
      </c>
      <c r="AO815" t="str">
        <f ca="1">MID(Sheet1!DY815,FIND(":",Sheet1!DY815)+1,100)</f>
        <v>地块建筑面积*0.5/100</v>
      </c>
      <c r="AP815" t="str">
        <f ca="1">MID(Sheet1!DZ815,FIND(":",Sheet1!DZ815)+1,100)</f>
        <v>39.4pcu/万平方米，71：29</v>
      </c>
      <c r="AQ815" t="str">
        <f ca="1">MID(Sheet1!EA815,FIND(":",Sheet1!EA815)+1,100)</f>
        <v>地块建筑面积/10000*39.4*0.71</v>
      </c>
      <c r="AR815" t="str">
        <f ca="1">MID(Sheet1!EB815,FIND(":",Sheet1!EB815)+1,100)</f>
        <v>地块建筑面积/10000*39.4*0.29</v>
      </c>
      <c r="AS815" t="str">
        <f ca="1">MID(Sheet1!EC815,FIND(":",Sheet1!EC815)+1,100)</f>
        <v>地块建筑面积*0.4</v>
      </c>
      <c r="AT815" t="str">
        <f ca="1">MID(Sheet1!ED815,FIND(":",Sheet1!ED815)+1,100)</f>
        <v>地块建筑面积*0.4</v>
      </c>
      <c r="AU815" t="str">
        <f ca="1">MID(Sheet1!EE815,FIND(":",Sheet1!EE815)+1,100)</f>
        <v>地块建筑面积*0.08</v>
      </c>
      <c r="AV815" t="str">
        <f ca="1">MID(Sheet1!EF815,FIND(":",Sheet1!EF815)+1,100)</f>
        <v>地块建筑面积*0.08</v>
      </c>
      <c r="AW815" t="str">
        <f ca="1">MID(Sheet1!EG815,FIND(":",Sheet1!EG815)+1,100)</f>
        <v>城镇建设用地</v>
      </c>
    </row>
    <row r="816" spans="1:49" x14ac:dyDescent="0.2">
      <c r="A816" t="str">
        <f>MID(Sheet1!CK816,FIND(":",Sheet1!CK816)+1,100)</f>
        <v>120802/080404#公共交通场站用地/幼儿园用地#国空</v>
      </c>
      <c r="B816" t="str">
        <f>MID(Sheet1!CL816,FIND(":",Sheet1!CL816)+1,100)</f>
        <v>公共交通场站用地/幼儿园用地</v>
      </c>
      <c r="C816" t="str">
        <f>MID(Sheet1!CM816,FIND(":",Sheet1!CM816)+1,100)</f>
        <v/>
      </c>
      <c r="D816" t="str">
        <f>MID(Sheet1!CN816,FIND(":",Sheet1!CN816)+1,100)</f>
        <v>120802/080404</v>
      </c>
      <c r="E816" t="str">
        <f>MID(Sheet1!CO816,FIND(":",Sheet1!CO816)+1,100)</f>
        <v>国空</v>
      </c>
      <c r="F816" t="str">
        <f>MID(Sheet1!CP816,FIND(":",Sheet1!CP816)+1,100)</f>
        <v>S32/A34</v>
      </c>
      <c r="G816" t="str">
        <f>MID(Sheet1!CQ816,FIND(":",Sheet1!CQ816)+1,100)</f>
        <v>080404#幼儿园用地#国空</v>
      </c>
      <c r="H816" t="str">
        <f>MID(Sheet1!CR816,FIND(":",Sheet1!CR816)+1,100)</f>
        <v>R221</v>
      </c>
      <c r="I816" t="str">
        <f>MID(Sheet1!CS816,FIND(":",Sheet1!CS816)+1,100)</f>
        <v>12#交通运输用地#国空</v>
      </c>
      <c r="J816" t="str">
        <f>MID(Sheet1!CT816,FIND(":",Sheet1!CT816)+1,100)</f>
        <v>2</v>
      </c>
      <c r="K816" t="str">
        <f>MID(Sheet1!CU816,FIND(":",Sheet1!CU816)+1,100)</f>
        <v>112</v>
      </c>
      <c r="L816" t="str">
        <f ca="1">MID(Sheet1!CV816,FIND(":",Sheet1!CV816)+1,100)</f>
        <v>255,100,224</v>
      </c>
      <c r="M816" t="str">
        <f ca="1">MID(Sheet1!CW816,FIND(":",Sheet1!CW816)+1,100)</f>
        <v>面积*容积率</v>
      </c>
      <c r="N816" t="str">
        <f ca="1">MID(Sheet1!CX816,FIND(":",Sheet1!CX816)+1,100)</f>
        <v>地块建筑面积*0</v>
      </c>
      <c r="O816" t="str">
        <f ca="1">MID(Sheet1!CY816,FIND(":",Sheet1!CY816)+1,100)</f>
        <v>地块建筑面积*0</v>
      </c>
      <c r="P816" t="str">
        <f ca="1">MID(Sheet1!CZ816,FIND(":",Sheet1!CZ816)+1,100)</f>
        <v>地块建筑面积*0</v>
      </c>
      <c r="Q816" t="str">
        <f ca="1">MID(Sheet1!DA816,FIND(":",Sheet1!DA816)+1,100)</f>
        <v>地块建筑面积*0</v>
      </c>
      <c r="R816" t="str">
        <f ca="1">MID(Sheet1!DB816,FIND(":",Sheet1!DB816)+1,100)</f>
        <v>地块建筑面积*1</v>
      </c>
      <c r="S816" t="str">
        <f ca="1">MID(Sheet1!DC816,FIND(":",Sheet1!DC816)+1,100)</f>
        <v>地块建筑面积*0</v>
      </c>
      <c r="T816" t="str">
        <f ca="1">MID(Sheet1!DD816,FIND(":",Sheet1!DD816)+1,100)</f>
        <v>地块建筑面积*0</v>
      </c>
      <c r="U816" t="str">
        <f ca="1">MID(Sheet1!DE816,FIND(":",Sheet1!DE816)+1,100)</f>
        <v>面积*0</v>
      </c>
      <c r="V816" t="str">
        <f ca="1">MID(Sheet1!DF816,FIND(":",Sheet1!DF816)+1,100)</f>
        <v>面积*0</v>
      </c>
      <c r="W816" t="str">
        <f ca="1">MID(Sheet1!DG816,FIND(":",Sheet1!DG816)+1,100)</f>
        <v>-</v>
      </c>
      <c r="X816" t="str">
        <f ca="1">MID(Sheet1!DH816,FIND(":",Sheet1!DH816)+1,100)</f>
        <v>0</v>
      </c>
      <c r="Y816" t="str">
        <f ca="1">MID(Sheet1!DI816,FIND(":",Sheet1!DI816)+1,100)</f>
        <v>-</v>
      </c>
      <c r="Z816" t="str">
        <f ca="1">MID(Sheet1!DJ816,FIND(":",Sheet1!DJ816)+1,100)</f>
        <v>0</v>
      </c>
      <c r="AA816" t="str">
        <f ca="1">MID(Sheet1!DK816,FIND(":",Sheet1!DK816)+1,100)</f>
        <v>35平方米/岗位</v>
      </c>
      <c r="AB816" t="str">
        <f ca="1">MID(Sheet1!DL816,FIND(":",Sheet1!DL816)+1,100)</f>
        <v>地块建筑面积/35</v>
      </c>
      <c r="AC816" t="str">
        <f ca="1">MID(Sheet1!DM816,FIND(":",Sheet1!DM816)+1,100)</f>
        <v>幼1.2个/班，小1.5个/班，初高1.0个/班，18个/100教工</v>
      </c>
      <c r="AD816" t="str">
        <f ca="1">MID(Sheet1!DN816,FIND(":",Sheet1!DN816)+1,100)</f>
        <v>班数幼*1.2+18*班数幼*5/100+班数小*1.5+18*班数小*2.5/100+班数初*1.0+18*班数初*4/100+班数高*1.0+18*班数高*5/100</v>
      </c>
      <c r="AE816" t="str">
        <f ca="1">MID(Sheet1!DO816,FIND(":",Sheet1!DO816)+1,100)</f>
        <v>65立方米/日*公顷</v>
      </c>
      <c r="AF816" t="str">
        <f ca="1">MID(Sheet1!DP816,FIND(":",Sheet1!DP816)+1,100)</f>
        <v>用地面积*65</v>
      </c>
      <c r="AG816" t="str">
        <f ca="1">MID(Sheet1!DQ816,FIND(":",Sheet1!DQ816)+1,100)</f>
        <v>0.85</v>
      </c>
      <c r="AH816" t="str">
        <f ca="1">MID(Sheet1!DR816,FIND(":",Sheet1!DR816)+1,100)</f>
        <v>用水量*0.85</v>
      </c>
      <c r="AI816" t="str">
        <f ca="1">MID(Sheet1!DS816,FIND(":",Sheet1!DS816)+1,100)</f>
        <v>45瓦/平方米</v>
      </c>
      <c r="AJ816" t="str">
        <f ca="1">MID(Sheet1!DT816,FIND(":",Sheet1!DT816)+1,100)</f>
        <v>0.8</v>
      </c>
      <c r="AK816" t="str">
        <f ca="1">MID(Sheet1!DU816,FIND(":",Sheet1!DU816)+1,100)</f>
        <v>地块建筑面积*45*0.8/1000</v>
      </c>
      <c r="AL816" t="str">
        <f ca="1">MID(Sheet1!DV816,FIND(":",Sheet1!DV816)+1,100)</f>
        <v>1.0门/100平方米</v>
      </c>
      <c r="AM816" t="str">
        <f ca="1">MID(Sheet1!DW816,FIND(":",Sheet1!DW816)+1,100)</f>
        <v>地块建筑面积*1.0/100</v>
      </c>
      <c r="AN816" t="str">
        <f ca="1">MID(Sheet1!DX816,FIND(":",Sheet1!DX816)+1,100)</f>
        <v>0.5门/100平方米</v>
      </c>
      <c r="AO816" t="str">
        <f ca="1">MID(Sheet1!DY816,FIND(":",Sheet1!DY816)+1,100)</f>
        <v>地块建筑面积*0.5/100</v>
      </c>
      <c r="AP816" t="str">
        <f ca="1">MID(Sheet1!DZ816,FIND(":",Sheet1!DZ816)+1,100)</f>
        <v>39.4pcu/万平方米，71：29</v>
      </c>
      <c r="AQ816" t="str">
        <f ca="1">MID(Sheet1!EA816,FIND(":",Sheet1!EA816)+1,100)</f>
        <v>地块建筑面积/10000*39.4*0.71</v>
      </c>
      <c r="AR816" t="str">
        <f ca="1">MID(Sheet1!EB816,FIND(":",Sheet1!EB816)+1,100)</f>
        <v>地块建筑面积/10000*39.4*0.29</v>
      </c>
      <c r="AS816" t="str">
        <f ca="1">MID(Sheet1!EC816,FIND(":",Sheet1!EC816)+1,100)</f>
        <v>地块建筑面积*0.4</v>
      </c>
      <c r="AT816" t="str">
        <f ca="1">MID(Sheet1!ED816,FIND(":",Sheet1!ED816)+1,100)</f>
        <v>地块建筑面积*0.4</v>
      </c>
      <c r="AU816" t="str">
        <f ca="1">MID(Sheet1!EE816,FIND(":",Sheet1!EE816)+1,100)</f>
        <v>地块建筑面积*0.08</v>
      </c>
      <c r="AV816" t="str">
        <f ca="1">MID(Sheet1!EF816,FIND(":",Sheet1!EF816)+1,100)</f>
        <v>地块建筑面积*0.08</v>
      </c>
      <c r="AW816" t="str">
        <f ca="1">MID(Sheet1!EG816,FIND(":",Sheet1!EG816)+1,100)</f>
        <v>城镇建设用地</v>
      </c>
    </row>
    <row r="817" spans="1:49" x14ac:dyDescent="0.2">
      <c r="A817" t="str">
        <f>MID(Sheet1!CK817,FIND(":",Sheet1!CK817)+1,100)</f>
        <v>1208/070102#交通场站用地/二类城镇住宅用地#国空</v>
      </c>
      <c r="B817" t="str">
        <f>MID(Sheet1!CL817,FIND(":",Sheet1!CL817)+1,100)</f>
        <v>交通场站用地/二类城镇住宅用地</v>
      </c>
      <c r="C817" t="str">
        <f>MID(Sheet1!CM817,FIND(":",Sheet1!CM817)+1,100)</f>
        <v/>
      </c>
      <c r="D817" t="str">
        <f>MID(Sheet1!CN817,FIND(":",Sheet1!CN817)+1,100)</f>
        <v>1208/070102</v>
      </c>
      <c r="E817" t="str">
        <f>MID(Sheet1!CO817,FIND(":",Sheet1!CO817)+1,100)</f>
        <v>国空</v>
      </c>
      <c r="F817" t="str">
        <f>MID(Sheet1!CP817,FIND(":",Sheet1!CP817)+1,100)</f>
        <v>S3/R2</v>
      </c>
      <c r="G817" t="str">
        <f>MID(Sheet1!CQ817,FIND(":",Sheet1!CQ817)+1,100)</f>
        <v>S4/R2#交通场站用地/二类居住用地#城规</v>
      </c>
      <c r="H817" t="str">
        <f>MID(Sheet1!CR817,FIND(":",Sheet1!CR817)+1,100)</f>
        <v>S/R</v>
      </c>
      <c r="I817" t="str">
        <f>MID(Sheet1!CS817,FIND(":",Sheet1!CS817)+1,100)</f>
        <v>12#交通运输用地#国空</v>
      </c>
      <c r="J817" t="str">
        <f>MID(Sheet1!CT817,FIND(":",Sheet1!CT817)+1,100)</f>
        <v>2</v>
      </c>
      <c r="K817" t="str">
        <f>MID(Sheet1!CU817,FIND(":",Sheet1!CU817)+1,100)</f>
        <v>112</v>
      </c>
      <c r="L817" t="str">
        <f ca="1">MID(Sheet1!CV817,FIND(":",Sheet1!CV817)+1,100)</f>
        <v>255,255,0</v>
      </c>
      <c r="M817" t="str">
        <f ca="1">MID(Sheet1!CW817,FIND(":",Sheet1!CW817)+1,100)</f>
        <v>面积*容积率</v>
      </c>
      <c r="N817" t="str">
        <f ca="1">MID(Sheet1!CX817,FIND(":",Sheet1!CX817)+1,100)</f>
        <v>地块建筑面积*1</v>
      </c>
      <c r="O817" t="str">
        <f ca="1">MID(Sheet1!CY817,FIND(":",Sheet1!CY817)+1,100)</f>
        <v>地块建筑面积*0</v>
      </c>
      <c r="P817" t="str">
        <f ca="1">MID(Sheet1!CZ817,FIND(":",Sheet1!CZ817)+1,100)</f>
        <v>地块建筑面积*0</v>
      </c>
      <c r="Q817" t="str">
        <f ca="1">MID(Sheet1!DA817,FIND(":",Sheet1!DA817)+1,100)</f>
        <v>地块建筑面积*0</v>
      </c>
      <c r="R817" t="str">
        <f ca="1">MID(Sheet1!DB817,FIND(":",Sheet1!DB817)+1,100)</f>
        <v>地块建筑面积*0</v>
      </c>
      <c r="S817" t="str">
        <f ca="1">MID(Sheet1!DC817,FIND(":",Sheet1!DC817)+1,100)</f>
        <v>地块建筑面积*0</v>
      </c>
      <c r="T817" t="str">
        <f ca="1">MID(Sheet1!DD817,FIND(":",Sheet1!DD817)+1,100)</f>
        <v>地块建筑面积*0</v>
      </c>
      <c r="U817" t="str">
        <f ca="1">MID(Sheet1!DE817,FIND(":",Sheet1!DE817)+1,100)</f>
        <v>面积*0</v>
      </c>
      <c r="V817" t="str">
        <f ca="1">MID(Sheet1!DF817,FIND(":",Sheet1!DF817)+1,100)</f>
        <v>面积*0</v>
      </c>
      <c r="W817" t="str">
        <f ca="1">MID(Sheet1!DG817,FIND(":",Sheet1!DG817)+1,100)</f>
        <v>100平方米/户</v>
      </c>
      <c r="X817" t="str">
        <f ca="1">MID(Sheet1!DH817,FIND(":",Sheet1!DH817)+1,100)</f>
        <v>住宅建筑面积/100</v>
      </c>
      <c r="Y817" t="str">
        <f ca="1">MID(Sheet1!DI817,FIND(":",Sheet1!DI817)+1,100)</f>
        <v>3人/户</v>
      </c>
      <c r="Z817" t="str">
        <f ca="1">MID(Sheet1!DJ817,FIND(":",Sheet1!DJ817)+1,100)</f>
        <v>居住户数*3</v>
      </c>
      <c r="AA817" t="str">
        <f ca="1">MID(Sheet1!DK817,FIND(":",Sheet1!DK817)+1,100)</f>
        <v>0.015公顷/岗位</v>
      </c>
      <c r="AB817" t="str">
        <f ca="1">MID(Sheet1!DL817,FIND(":",Sheet1!DL817)+1,100)</f>
        <v>用地面积/0.015</v>
      </c>
      <c r="AC817" t="str">
        <f ca="1">MID(Sheet1!DM817,FIND(":",Sheet1!DM817)+1,100)</f>
        <v>-，1.2个/户</v>
      </c>
      <c r="AD817" t="str">
        <f ca="1">MID(Sheet1!DN817,FIND(":",Sheet1!DN817)+1,100)</f>
        <v>0+居住户数*1.2</v>
      </c>
      <c r="AE817" t="str">
        <f ca="1">MID(Sheet1!DO817,FIND(":",Sheet1!DO817)+1,100)</f>
        <v>30立方米/公顷*日，155升/人*日</v>
      </c>
      <c r="AF817" t="str">
        <f ca="1">MID(Sheet1!DP817,FIND(":",Sheet1!DP817)+1,100)</f>
        <v>用地面积*30+居住人数*155/1000</v>
      </c>
      <c r="AG817" t="str">
        <f ca="1">MID(Sheet1!DQ817,FIND(":",Sheet1!DQ817)+1,100)</f>
        <v>0.0，0.85</v>
      </c>
      <c r="AH817" t="str">
        <f ca="1">MID(Sheet1!DR817,FIND(":",Sheet1!DR817)+1,100)</f>
        <v>0.0+居住人数*155/1000*0.85</v>
      </c>
      <c r="AI817" t="str">
        <f ca="1">MID(Sheet1!DS817,FIND(":",Sheet1!DS817)+1,100)</f>
        <v>20千瓦/公顷，50瓦/平方米</v>
      </c>
      <c r="AJ817" t="str">
        <f ca="1">MID(Sheet1!DT817,FIND(":",Sheet1!DT817)+1,100)</f>
        <v>1.00，0.7</v>
      </c>
      <c r="AK817" t="str">
        <f ca="1">MID(Sheet1!DU817,FIND(":",Sheet1!DU817)+1,100)</f>
        <v>用地面积*20*1+住宅建筑面积*50*0.7/1000</v>
      </c>
      <c r="AL817" t="str">
        <f ca="1">MID(Sheet1!DV817,FIND(":",Sheet1!DV817)+1,100)</f>
        <v>30门/公顷，1.2门/户</v>
      </c>
      <c r="AM817" t="str">
        <f ca="1">MID(Sheet1!DW817,FIND(":",Sheet1!DW817)+1,100)</f>
        <v>用地面积*30+居住户数*1.2</v>
      </c>
      <c r="AN817" t="str">
        <f ca="1">MID(Sheet1!DX817,FIND(":",Sheet1!DX817)+1,100)</f>
        <v>20门/公顷，2.0门/户</v>
      </c>
      <c r="AO817" t="str">
        <f ca="1">MID(Sheet1!DY817,FIND(":",Sheet1!DY817)+1,100)</f>
        <v>用地面积*20+居住户数*2.0</v>
      </c>
      <c r="AP817" t="str">
        <f ca="1">MID(Sheet1!DZ817,FIND(":",Sheet1!DZ817)+1,100)</f>
        <v>-，16pcu/万平方米，26:74</v>
      </c>
      <c r="AQ817" t="str">
        <f ca="1">MID(Sheet1!EA817,FIND(":",Sheet1!EA817)+1,100)</f>
        <v>0+住宅建筑面积/10000*16*0.26</v>
      </c>
      <c r="AR817" t="str">
        <f ca="1">MID(Sheet1!EB817,FIND(":",Sheet1!EB817)+1,100)</f>
        <v>0+住宅建筑面积/10000*16*0.74</v>
      </c>
      <c r="AS817" t="str">
        <f ca="1">MID(Sheet1!EC817,FIND(":",Sheet1!EC817)+1,100)</f>
        <v>住宅建筑面积*0.4</v>
      </c>
      <c r="AT817" t="str">
        <f ca="1">MID(Sheet1!ED817,FIND(":",Sheet1!ED817)+1,100)</f>
        <v>住宅建筑面积*0.4</v>
      </c>
      <c r="AU817" t="str">
        <f ca="1">MID(Sheet1!EE817,FIND(":",Sheet1!EE817)+1,100)</f>
        <v>住宅建筑面积*0.11</v>
      </c>
      <c r="AV817" t="str">
        <f ca="1">MID(Sheet1!EF817,FIND(":",Sheet1!EF817)+1,100)</f>
        <v>住宅建筑面积*0.11</v>
      </c>
      <c r="AW817" t="str">
        <f ca="1">MID(Sheet1!EG817,FIND(":",Sheet1!EG817)+1,100)</f>
        <v>城镇建设用地</v>
      </c>
    </row>
    <row r="818" spans="1:49" x14ac:dyDescent="0.2">
      <c r="A818" t="str">
        <f>MID(Sheet1!CK818,FIND(":",Sheet1!CK818)+1,100)</f>
        <v>120802/070102#公共交通场站用地/二类城镇住宅用地#国空</v>
      </c>
      <c r="B818" t="str">
        <f>MID(Sheet1!CL818,FIND(":",Sheet1!CL818)+1,100)</f>
        <v>公共交通场站用地/二类城镇住宅用地</v>
      </c>
      <c r="C818" t="str">
        <f>MID(Sheet1!CM818,FIND(":",Sheet1!CM818)+1,100)</f>
        <v/>
      </c>
      <c r="D818" t="str">
        <f>MID(Sheet1!CN818,FIND(":",Sheet1!CN818)+1,100)</f>
        <v>120802/070102</v>
      </c>
      <c r="E818" t="str">
        <f>MID(Sheet1!CO818,FIND(":",Sheet1!CO818)+1,100)</f>
        <v>国空</v>
      </c>
      <c r="F818" t="str">
        <f>MID(Sheet1!CP818,FIND(":",Sheet1!CP818)+1,100)</f>
        <v>S32/R2</v>
      </c>
      <c r="G818" t="str">
        <f>MID(Sheet1!CQ818,FIND(":",Sheet1!CQ818)+1,100)</f>
        <v>S4/R2#交通场站用地/二类居住用地#城规</v>
      </c>
      <c r="H818" t="str">
        <f>MID(Sheet1!CR818,FIND(":",Sheet1!CR818)+1,100)</f>
        <v>S/R</v>
      </c>
      <c r="I818" t="str">
        <f>MID(Sheet1!CS818,FIND(":",Sheet1!CS818)+1,100)</f>
        <v>12#交通运输用地#国空</v>
      </c>
      <c r="J818" t="str">
        <f>MID(Sheet1!CT818,FIND(":",Sheet1!CT818)+1,100)</f>
        <v>2</v>
      </c>
      <c r="K818" t="str">
        <f>MID(Sheet1!CU818,FIND(":",Sheet1!CU818)+1,100)</f>
        <v>112</v>
      </c>
      <c r="L818" t="str">
        <f ca="1">MID(Sheet1!CV818,FIND(":",Sheet1!CV818)+1,100)</f>
        <v>255,255,0</v>
      </c>
      <c r="M818" t="str">
        <f ca="1">MID(Sheet1!CW818,FIND(":",Sheet1!CW818)+1,100)</f>
        <v>面积*容积率</v>
      </c>
      <c r="N818" t="str">
        <f ca="1">MID(Sheet1!CX818,FIND(":",Sheet1!CX818)+1,100)</f>
        <v>地块建筑面积*1</v>
      </c>
      <c r="O818" t="str">
        <f ca="1">MID(Sheet1!CY818,FIND(":",Sheet1!CY818)+1,100)</f>
        <v>地块建筑面积*0</v>
      </c>
      <c r="P818" t="str">
        <f ca="1">MID(Sheet1!CZ818,FIND(":",Sheet1!CZ818)+1,100)</f>
        <v>地块建筑面积*0</v>
      </c>
      <c r="Q818" t="str">
        <f ca="1">MID(Sheet1!DA818,FIND(":",Sheet1!DA818)+1,100)</f>
        <v>地块建筑面积*0</v>
      </c>
      <c r="R818" t="str">
        <f ca="1">MID(Sheet1!DB818,FIND(":",Sheet1!DB818)+1,100)</f>
        <v>地块建筑面积*0</v>
      </c>
      <c r="S818" t="str">
        <f ca="1">MID(Sheet1!DC818,FIND(":",Sheet1!DC818)+1,100)</f>
        <v>地块建筑面积*0</v>
      </c>
      <c r="T818" t="str">
        <f ca="1">MID(Sheet1!DD818,FIND(":",Sheet1!DD818)+1,100)</f>
        <v>地块建筑面积*0</v>
      </c>
      <c r="U818" t="str">
        <f ca="1">MID(Sheet1!DE818,FIND(":",Sheet1!DE818)+1,100)</f>
        <v>面积*0</v>
      </c>
      <c r="V818" t="str">
        <f ca="1">MID(Sheet1!DF818,FIND(":",Sheet1!DF818)+1,100)</f>
        <v>面积*0</v>
      </c>
      <c r="W818" t="str">
        <f ca="1">MID(Sheet1!DG818,FIND(":",Sheet1!DG818)+1,100)</f>
        <v>100平方米/户</v>
      </c>
      <c r="X818" t="str">
        <f ca="1">MID(Sheet1!DH818,FIND(":",Sheet1!DH818)+1,100)</f>
        <v>住宅建筑面积/100</v>
      </c>
      <c r="Y818" t="str">
        <f ca="1">MID(Sheet1!DI818,FIND(":",Sheet1!DI818)+1,100)</f>
        <v>3人/户</v>
      </c>
      <c r="Z818" t="str">
        <f ca="1">MID(Sheet1!DJ818,FIND(":",Sheet1!DJ818)+1,100)</f>
        <v>居住户数*3</v>
      </c>
      <c r="AA818" t="str">
        <f ca="1">MID(Sheet1!DK818,FIND(":",Sheet1!DK818)+1,100)</f>
        <v>0.015公顷/岗位</v>
      </c>
      <c r="AB818" t="str">
        <f ca="1">MID(Sheet1!DL818,FIND(":",Sheet1!DL818)+1,100)</f>
        <v>用地面积/0.015</v>
      </c>
      <c r="AC818" t="str">
        <f ca="1">MID(Sheet1!DM818,FIND(":",Sheet1!DM818)+1,100)</f>
        <v>-，1.2个/户</v>
      </c>
      <c r="AD818" t="str">
        <f ca="1">MID(Sheet1!DN818,FIND(":",Sheet1!DN818)+1,100)</f>
        <v>0+居住户数*1.2</v>
      </c>
      <c r="AE818" t="str">
        <f ca="1">MID(Sheet1!DO818,FIND(":",Sheet1!DO818)+1,100)</f>
        <v>30立方米/公顷*日，155升/人*日</v>
      </c>
      <c r="AF818" t="str">
        <f ca="1">MID(Sheet1!DP818,FIND(":",Sheet1!DP818)+1,100)</f>
        <v>用地面积*30+居住人数*155/1000</v>
      </c>
      <c r="AG818" t="str">
        <f ca="1">MID(Sheet1!DQ818,FIND(":",Sheet1!DQ818)+1,100)</f>
        <v>0.0，0.85</v>
      </c>
      <c r="AH818" t="str">
        <f ca="1">MID(Sheet1!DR818,FIND(":",Sheet1!DR818)+1,100)</f>
        <v>0.0+居住人数*155/1000*0.85</v>
      </c>
      <c r="AI818" t="str">
        <f ca="1">MID(Sheet1!DS818,FIND(":",Sheet1!DS818)+1,100)</f>
        <v>20千瓦/公顷，50瓦/平方米</v>
      </c>
      <c r="AJ818" t="str">
        <f ca="1">MID(Sheet1!DT818,FIND(":",Sheet1!DT818)+1,100)</f>
        <v>1.00，0.7</v>
      </c>
      <c r="AK818" t="str">
        <f ca="1">MID(Sheet1!DU818,FIND(":",Sheet1!DU818)+1,100)</f>
        <v>用地面积*20*1+住宅建筑面积*50*0.7/1000</v>
      </c>
      <c r="AL818" t="str">
        <f ca="1">MID(Sheet1!DV818,FIND(":",Sheet1!DV818)+1,100)</f>
        <v>30门/公顷，1.2门/户</v>
      </c>
      <c r="AM818" t="str">
        <f ca="1">MID(Sheet1!DW818,FIND(":",Sheet1!DW818)+1,100)</f>
        <v>用地面积*30+居住户数*1.2</v>
      </c>
      <c r="AN818" t="str">
        <f ca="1">MID(Sheet1!DX818,FIND(":",Sheet1!DX818)+1,100)</f>
        <v>20门/公顷，2.0门/户</v>
      </c>
      <c r="AO818" t="str">
        <f ca="1">MID(Sheet1!DY818,FIND(":",Sheet1!DY818)+1,100)</f>
        <v>用地面积*20+居住户数*2.0</v>
      </c>
      <c r="AP818" t="str">
        <f ca="1">MID(Sheet1!DZ818,FIND(":",Sheet1!DZ818)+1,100)</f>
        <v>-，16pcu/万平方米，26:74</v>
      </c>
      <c r="AQ818" t="str">
        <f ca="1">MID(Sheet1!EA818,FIND(":",Sheet1!EA818)+1,100)</f>
        <v>0+住宅建筑面积/10000*16*0.26</v>
      </c>
      <c r="AR818" t="str">
        <f ca="1">MID(Sheet1!EB818,FIND(":",Sheet1!EB818)+1,100)</f>
        <v>0+住宅建筑面积/10000*16*0.74</v>
      </c>
      <c r="AS818" t="str">
        <f ca="1">MID(Sheet1!EC818,FIND(":",Sheet1!EC818)+1,100)</f>
        <v>住宅建筑面积*0.4</v>
      </c>
      <c r="AT818" t="str">
        <f ca="1">MID(Sheet1!ED818,FIND(":",Sheet1!ED818)+1,100)</f>
        <v>住宅建筑面积*0.4</v>
      </c>
      <c r="AU818" t="str">
        <f ca="1">MID(Sheet1!EE818,FIND(":",Sheet1!EE818)+1,100)</f>
        <v>住宅建筑面积*0.11</v>
      </c>
      <c r="AV818" t="str">
        <f ca="1">MID(Sheet1!EF818,FIND(":",Sheet1!EF818)+1,100)</f>
        <v>住宅建筑面积*0.11</v>
      </c>
      <c r="AW818" t="str">
        <f ca="1">MID(Sheet1!EG818,FIND(":",Sheet1!EG818)+1,100)</f>
        <v>城镇建设用地</v>
      </c>
    </row>
    <row r="819" spans="1:49" x14ac:dyDescent="0.2">
      <c r="A819" t="str">
        <f>MID(Sheet1!CK819,FIND(":",Sheet1!CK819)+1,100)</f>
        <v>120802/0701#公共交通场站用地/城镇住宅用地#国空</v>
      </c>
      <c r="B819" t="str">
        <f>MID(Sheet1!CL819,FIND(":",Sheet1!CL819)+1,100)</f>
        <v>公共交通场站用地/城镇住宅用地</v>
      </c>
      <c r="C819" t="str">
        <f>MID(Sheet1!CM819,FIND(":",Sheet1!CM819)+1,100)</f>
        <v/>
      </c>
      <c r="D819" t="str">
        <f>MID(Sheet1!CN819,FIND(":",Sheet1!CN819)+1,100)</f>
        <v>120802/0701</v>
      </c>
      <c r="E819" t="str">
        <f>MID(Sheet1!CO819,FIND(":",Sheet1!CO819)+1,100)</f>
        <v>国空</v>
      </c>
      <c r="F819" t="str">
        <f>MID(Sheet1!CP819,FIND(":",Sheet1!CP819)+1,100)</f>
        <v>S32/Rc</v>
      </c>
      <c r="G819" t="str">
        <f>MID(Sheet1!CQ819,FIND(":",Sheet1!CQ819)+1,100)</f>
        <v>S4/R2#交通场站用地/二类居住用地#城规</v>
      </c>
      <c r="H819" t="str">
        <f>MID(Sheet1!CR819,FIND(":",Sheet1!CR819)+1,100)</f>
        <v>S/R</v>
      </c>
      <c r="I819" t="str">
        <f>MID(Sheet1!CS819,FIND(":",Sheet1!CS819)+1,100)</f>
        <v>12#交通运输用地#国空</v>
      </c>
      <c r="J819" t="str">
        <f>MID(Sheet1!CT819,FIND(":",Sheet1!CT819)+1,100)</f>
        <v>2</v>
      </c>
      <c r="K819" t="str">
        <f>MID(Sheet1!CU819,FIND(":",Sheet1!CU819)+1,100)</f>
        <v>112</v>
      </c>
      <c r="L819" t="str">
        <f ca="1">MID(Sheet1!CV819,FIND(":",Sheet1!CV819)+1,100)</f>
        <v>255,255,0</v>
      </c>
      <c r="M819" t="str">
        <f ca="1">MID(Sheet1!CW819,FIND(":",Sheet1!CW819)+1,100)</f>
        <v>面积*容积率</v>
      </c>
      <c r="N819" t="str">
        <f ca="1">MID(Sheet1!CX819,FIND(":",Sheet1!CX819)+1,100)</f>
        <v>地块建筑面积*1</v>
      </c>
      <c r="O819" t="str">
        <f ca="1">MID(Sheet1!CY819,FIND(":",Sheet1!CY819)+1,100)</f>
        <v>地块建筑面积*0</v>
      </c>
      <c r="P819" t="str">
        <f ca="1">MID(Sheet1!CZ819,FIND(":",Sheet1!CZ819)+1,100)</f>
        <v>地块建筑面积*0</v>
      </c>
      <c r="Q819" t="str">
        <f ca="1">MID(Sheet1!DA819,FIND(":",Sheet1!DA819)+1,100)</f>
        <v>地块建筑面积*0</v>
      </c>
      <c r="R819" t="str">
        <f ca="1">MID(Sheet1!DB819,FIND(":",Sheet1!DB819)+1,100)</f>
        <v>地块建筑面积*0</v>
      </c>
      <c r="S819" t="str">
        <f ca="1">MID(Sheet1!DC819,FIND(":",Sheet1!DC819)+1,100)</f>
        <v>地块建筑面积*0</v>
      </c>
      <c r="T819" t="str">
        <f ca="1">MID(Sheet1!DD819,FIND(":",Sheet1!DD819)+1,100)</f>
        <v>地块建筑面积*0</v>
      </c>
      <c r="U819" t="str">
        <f ca="1">MID(Sheet1!DE819,FIND(":",Sheet1!DE819)+1,100)</f>
        <v>面积*0</v>
      </c>
      <c r="V819" t="str">
        <f ca="1">MID(Sheet1!DF819,FIND(":",Sheet1!DF819)+1,100)</f>
        <v>面积*0</v>
      </c>
      <c r="W819" t="str">
        <f ca="1">MID(Sheet1!DG819,FIND(":",Sheet1!DG819)+1,100)</f>
        <v>100平方米/户</v>
      </c>
      <c r="X819" t="str">
        <f ca="1">MID(Sheet1!DH819,FIND(":",Sheet1!DH819)+1,100)</f>
        <v>住宅建筑面积/100</v>
      </c>
      <c r="Y819" t="str">
        <f ca="1">MID(Sheet1!DI819,FIND(":",Sheet1!DI819)+1,100)</f>
        <v>3人/户</v>
      </c>
      <c r="Z819" t="str">
        <f ca="1">MID(Sheet1!DJ819,FIND(":",Sheet1!DJ819)+1,100)</f>
        <v>居住户数*3</v>
      </c>
      <c r="AA819" t="str">
        <f ca="1">MID(Sheet1!DK819,FIND(":",Sheet1!DK819)+1,100)</f>
        <v>0.015公顷/岗位</v>
      </c>
      <c r="AB819" t="str">
        <f ca="1">MID(Sheet1!DL819,FIND(":",Sheet1!DL819)+1,100)</f>
        <v>用地面积/0.015</v>
      </c>
      <c r="AC819" t="str">
        <f ca="1">MID(Sheet1!DM819,FIND(":",Sheet1!DM819)+1,100)</f>
        <v>-，1.2个/户</v>
      </c>
      <c r="AD819" t="str">
        <f ca="1">MID(Sheet1!DN819,FIND(":",Sheet1!DN819)+1,100)</f>
        <v>0+居住户数*1.2</v>
      </c>
      <c r="AE819" t="str">
        <f ca="1">MID(Sheet1!DO819,FIND(":",Sheet1!DO819)+1,100)</f>
        <v>30立方米/公顷*日，155升/人*日</v>
      </c>
      <c r="AF819" t="str">
        <f ca="1">MID(Sheet1!DP819,FIND(":",Sheet1!DP819)+1,100)</f>
        <v>用地面积*30+居住人数*155/1000</v>
      </c>
      <c r="AG819" t="str">
        <f ca="1">MID(Sheet1!DQ819,FIND(":",Sheet1!DQ819)+1,100)</f>
        <v>0.0，0.85</v>
      </c>
      <c r="AH819" t="str">
        <f ca="1">MID(Sheet1!DR819,FIND(":",Sheet1!DR819)+1,100)</f>
        <v>0.0+居住人数*155/1000*0.85</v>
      </c>
      <c r="AI819" t="str">
        <f ca="1">MID(Sheet1!DS819,FIND(":",Sheet1!DS819)+1,100)</f>
        <v>20千瓦/公顷，50瓦/平方米</v>
      </c>
      <c r="AJ819" t="str">
        <f ca="1">MID(Sheet1!DT819,FIND(":",Sheet1!DT819)+1,100)</f>
        <v>1.00，0.7</v>
      </c>
      <c r="AK819" t="str">
        <f ca="1">MID(Sheet1!DU819,FIND(":",Sheet1!DU819)+1,100)</f>
        <v>用地面积*20*1+住宅建筑面积*50*0.7/1000</v>
      </c>
      <c r="AL819" t="str">
        <f ca="1">MID(Sheet1!DV819,FIND(":",Sheet1!DV819)+1,100)</f>
        <v>30门/公顷，1.2门/户</v>
      </c>
      <c r="AM819" t="str">
        <f ca="1">MID(Sheet1!DW819,FIND(":",Sheet1!DW819)+1,100)</f>
        <v>用地面积*30+居住户数*1.2</v>
      </c>
      <c r="AN819" t="str">
        <f ca="1">MID(Sheet1!DX819,FIND(":",Sheet1!DX819)+1,100)</f>
        <v>20门/公顷，2.0门/户</v>
      </c>
      <c r="AO819" t="str">
        <f ca="1">MID(Sheet1!DY819,FIND(":",Sheet1!DY819)+1,100)</f>
        <v>用地面积*20+居住户数*2.0</v>
      </c>
      <c r="AP819" t="str">
        <f ca="1">MID(Sheet1!DZ819,FIND(":",Sheet1!DZ819)+1,100)</f>
        <v>-，16pcu/万平方米，26:74</v>
      </c>
      <c r="AQ819" t="str">
        <f ca="1">MID(Sheet1!EA819,FIND(":",Sheet1!EA819)+1,100)</f>
        <v>0+住宅建筑面积/10000*16*0.26</v>
      </c>
      <c r="AR819" t="str">
        <f ca="1">MID(Sheet1!EB819,FIND(":",Sheet1!EB819)+1,100)</f>
        <v>0+住宅建筑面积/10000*16*0.74</v>
      </c>
      <c r="AS819" t="str">
        <f ca="1">MID(Sheet1!EC819,FIND(":",Sheet1!EC819)+1,100)</f>
        <v>住宅建筑面积*0.4</v>
      </c>
      <c r="AT819" t="str">
        <f ca="1">MID(Sheet1!ED819,FIND(":",Sheet1!ED819)+1,100)</f>
        <v>住宅建筑面积*0.4</v>
      </c>
      <c r="AU819" t="str">
        <f ca="1">MID(Sheet1!EE819,FIND(":",Sheet1!EE819)+1,100)</f>
        <v>住宅建筑面积*0.11</v>
      </c>
      <c r="AV819" t="str">
        <f ca="1">MID(Sheet1!EF819,FIND(":",Sheet1!EF819)+1,100)</f>
        <v>住宅建筑面积*0.11</v>
      </c>
      <c r="AW819" t="str">
        <f ca="1">MID(Sheet1!EG819,FIND(":",Sheet1!EG819)+1,100)</f>
        <v>城镇建设用地</v>
      </c>
    </row>
    <row r="820" spans="1:49" x14ac:dyDescent="0.2">
      <c r="A820" t="str">
        <f>MID(Sheet1!CK820,FIND(":",Sheet1!CK820)+1,100)</f>
        <v>1208/0803#交通场站用地/文化用地#国空</v>
      </c>
      <c r="B820" t="str">
        <f>MID(Sheet1!CL820,FIND(":",Sheet1!CL820)+1,100)</f>
        <v>交通场站用地/文化用地</v>
      </c>
      <c r="C820" t="str">
        <f>MID(Sheet1!CM820,FIND(":",Sheet1!CM820)+1,100)</f>
        <v/>
      </c>
      <c r="D820" t="str">
        <f>MID(Sheet1!CN820,FIND(":",Sheet1!CN820)+1,100)</f>
        <v>1208/0803</v>
      </c>
      <c r="E820" t="str">
        <f>MID(Sheet1!CO820,FIND(":",Sheet1!CO820)+1,100)</f>
        <v>国空</v>
      </c>
      <c r="F820" t="str">
        <f>MID(Sheet1!CP820,FIND(":",Sheet1!CP820)+1,100)</f>
        <v>S3/A2</v>
      </c>
      <c r="G820" t="str">
        <f>MID(Sheet1!CQ820,FIND(":",Sheet1!CQ820)+1,100)</f>
        <v>A2#文化设施用地#城规</v>
      </c>
      <c r="H820" t="str">
        <f>MID(Sheet1!CR820,FIND(":",Sheet1!CR820)+1,100)</f>
        <v>A2</v>
      </c>
      <c r="I820" t="str">
        <f>MID(Sheet1!CS820,FIND(":",Sheet1!CS820)+1,100)</f>
        <v>12#交通运输用地#国空</v>
      </c>
      <c r="J820" t="str">
        <f>MID(Sheet1!CT820,FIND(":",Sheet1!CT820)+1,100)</f>
        <v>2</v>
      </c>
      <c r="K820" t="str">
        <f>MID(Sheet1!CU820,FIND(":",Sheet1!CU820)+1,100)</f>
        <v>112</v>
      </c>
      <c r="L820" t="str">
        <f ca="1">MID(Sheet1!CV820,FIND(":",Sheet1!CV820)+1,100)</f>
        <v>221,50,215</v>
      </c>
      <c r="M820" t="str">
        <f ca="1">MID(Sheet1!CW820,FIND(":",Sheet1!CW820)+1,100)</f>
        <v>面积*容积率</v>
      </c>
      <c r="N820" t="str">
        <f ca="1">MID(Sheet1!CX820,FIND(":",Sheet1!CX820)+1,100)</f>
        <v>地块建筑面积*0</v>
      </c>
      <c r="O820" t="str">
        <f ca="1">MID(Sheet1!CY820,FIND(":",Sheet1!CY820)+1,100)</f>
        <v>地块建筑面积*0</v>
      </c>
      <c r="P820" t="str">
        <f ca="1">MID(Sheet1!CZ820,FIND(":",Sheet1!CZ820)+1,100)</f>
        <v>地块建筑面积*0</v>
      </c>
      <c r="Q820" t="str">
        <f ca="1">MID(Sheet1!DA820,FIND(":",Sheet1!DA820)+1,100)</f>
        <v>地块建筑面积*0</v>
      </c>
      <c r="R820" t="str">
        <f ca="1">MID(Sheet1!DB820,FIND(":",Sheet1!DB820)+1,100)</f>
        <v>地块建筑面积*1</v>
      </c>
      <c r="S820" t="str">
        <f ca="1">MID(Sheet1!DC820,FIND(":",Sheet1!DC820)+1,100)</f>
        <v>地块建筑面积*0</v>
      </c>
      <c r="T820" t="str">
        <f ca="1">MID(Sheet1!DD820,FIND(":",Sheet1!DD820)+1,100)</f>
        <v>地块建筑面积*0</v>
      </c>
      <c r="U820" t="str">
        <f ca="1">MID(Sheet1!DE820,FIND(":",Sheet1!DE820)+1,100)</f>
        <v>面积*0</v>
      </c>
      <c r="V820" t="str">
        <f ca="1">MID(Sheet1!DF820,FIND(":",Sheet1!DF820)+1,100)</f>
        <v>面积*0</v>
      </c>
      <c r="W820" t="str">
        <f ca="1">MID(Sheet1!DG820,FIND(":",Sheet1!DG820)+1,100)</f>
        <v>-</v>
      </c>
      <c r="X820" t="str">
        <f ca="1">MID(Sheet1!DH820,FIND(":",Sheet1!DH820)+1,100)</f>
        <v>0</v>
      </c>
      <c r="Y820" t="str">
        <f ca="1">MID(Sheet1!DI820,FIND(":",Sheet1!DI820)+1,100)</f>
        <v>-</v>
      </c>
      <c r="Z820" t="str">
        <f ca="1">MID(Sheet1!DJ820,FIND(":",Sheet1!DJ820)+1,100)</f>
        <v>0</v>
      </c>
      <c r="AA820" t="str">
        <f ca="1">MID(Sheet1!DK820,FIND(":",Sheet1!DK820)+1,100)</f>
        <v>35平方米/岗位</v>
      </c>
      <c r="AB820" t="str">
        <f ca="1">MID(Sheet1!DL820,FIND(":",Sheet1!DL820)+1,100)</f>
        <v>公服建筑面积/35</v>
      </c>
      <c r="AC820" t="str">
        <f ca="1">MID(Sheet1!DM820,FIND(":",Sheet1!DM820)+1,100)</f>
        <v>1.2个/100平方米</v>
      </c>
      <c r="AD820" t="str">
        <f ca="1">MID(Sheet1!DN820,FIND(":",Sheet1!DN820)+1,100)</f>
        <v>地块建筑面积*1.2/100</v>
      </c>
      <c r="AE820" t="str">
        <f ca="1">MID(Sheet1!DO820,FIND(":",Sheet1!DO820)+1,100)</f>
        <v>4.0升/平方米*日</v>
      </c>
      <c r="AF820" t="str">
        <f ca="1">MID(Sheet1!DP820,FIND(":",Sheet1!DP820)+1,100)</f>
        <v>地块建筑面积*4.0/1000</v>
      </c>
      <c r="AG820" t="str">
        <f ca="1">MID(Sheet1!DQ820,FIND(":",Sheet1!DQ820)+1,100)</f>
        <v>0.85</v>
      </c>
      <c r="AH820" t="str">
        <f ca="1">MID(Sheet1!DR820,FIND(":",Sheet1!DR820)+1,100)</f>
        <v>用水量*0.85</v>
      </c>
      <c r="AI820" t="str">
        <f ca="1">MID(Sheet1!DS820,FIND(":",Sheet1!DS820)+1,100)</f>
        <v>40瓦/平方米</v>
      </c>
      <c r="AJ820" t="str">
        <f ca="1">MID(Sheet1!DT820,FIND(":",Sheet1!DT820)+1,100)</f>
        <v>0.7</v>
      </c>
      <c r="AK820" t="str">
        <f ca="1">MID(Sheet1!DU820,FIND(":",Sheet1!DU820)+1,100)</f>
        <v>地块建筑面积*40*0.7/1000</v>
      </c>
      <c r="AL820" t="str">
        <f ca="1">MID(Sheet1!DV820,FIND(":",Sheet1!DV820)+1,100)</f>
        <v>1.0门/100平方米</v>
      </c>
      <c r="AM820" t="str">
        <f ca="1">MID(Sheet1!DW820,FIND(":",Sheet1!DW820)+1,100)</f>
        <v>地块建筑面积*1.0/100</v>
      </c>
      <c r="AN820" t="str">
        <f ca="1">MID(Sheet1!DX820,FIND(":",Sheet1!DX820)+1,100)</f>
        <v>0.3门/100平方米</v>
      </c>
      <c r="AO820" t="str">
        <f ca="1">MID(Sheet1!DY820,FIND(":",Sheet1!DY820)+1,100)</f>
        <v>地块建筑面积*0.3/100</v>
      </c>
      <c r="AP820" t="str">
        <f ca="1">MID(Sheet1!DZ820,FIND(":",Sheet1!DZ820)+1,100)</f>
        <v>27.4pcu/万平方米，72：28</v>
      </c>
      <c r="AQ820" t="str">
        <f ca="1">MID(Sheet1!EA820,FIND(":",Sheet1!EA820)+1,100)</f>
        <v>地块建筑面积/10000*27.4*0.72</v>
      </c>
      <c r="AR820" t="str">
        <f ca="1">MID(Sheet1!EB820,FIND(":",Sheet1!EB820)+1,100)</f>
        <v>地块建筑面积/10000*27.4*0.28</v>
      </c>
      <c r="AS820" t="str">
        <f ca="1">MID(Sheet1!EC820,FIND(":",Sheet1!EC820)+1,100)</f>
        <v>地块建筑面积*0.4</v>
      </c>
      <c r="AT820" t="str">
        <f ca="1">MID(Sheet1!ED820,FIND(":",Sheet1!ED820)+1,100)</f>
        <v>地块建筑面积*0.4</v>
      </c>
      <c r="AU820" t="str">
        <f ca="1">MID(Sheet1!EE820,FIND(":",Sheet1!EE820)+1,100)</f>
        <v>地块建筑面积*0.08</v>
      </c>
      <c r="AV820" t="str">
        <f ca="1">MID(Sheet1!EF820,FIND(":",Sheet1!EF820)+1,100)</f>
        <v>地块建筑面积*0.08</v>
      </c>
      <c r="AW820" t="str">
        <f ca="1">MID(Sheet1!EG820,FIND(":",Sheet1!EG820)+1,100)</f>
        <v>城镇建设用地</v>
      </c>
    </row>
    <row r="821" spans="1:49" x14ac:dyDescent="0.2">
      <c r="A821" t="str">
        <f>MID(Sheet1!CK821,FIND(":",Sheet1!CK821)+1,100)</f>
        <v>1208/070102/0901#交通场站用地/二类城镇住宅用地/商业用地#国空</v>
      </c>
      <c r="B821" t="str">
        <f>MID(Sheet1!CL821,FIND(":",Sheet1!CL821)+1,100)</f>
        <v>交通场站用地/二类城镇住宅用地/商业用地</v>
      </c>
      <c r="C821" t="str">
        <f>MID(Sheet1!CM821,FIND(":",Sheet1!CM821)+1,100)</f>
        <v/>
      </c>
      <c r="D821" t="str">
        <f>MID(Sheet1!CN821,FIND(":",Sheet1!CN821)+1,100)</f>
        <v>1208/070102/0901</v>
      </c>
      <c r="E821" t="str">
        <f>MID(Sheet1!CO821,FIND(":",Sheet1!CO821)+1,100)</f>
        <v>国空</v>
      </c>
      <c r="F821" t="str">
        <f>MID(Sheet1!CP821,FIND(":",Sheet1!CP821)+1,100)</f>
        <v>S3/R2/B1</v>
      </c>
      <c r="G821" t="str">
        <f>MID(Sheet1!CQ821,FIND(":",Sheet1!CQ821)+1,100)</f>
        <v>S/R/B#交通设施用地/居住用地/商业服务业设施用地#城规</v>
      </c>
      <c r="H821" t="str">
        <f>MID(Sheet1!CR821,FIND(":",Sheet1!CR821)+1,100)</f>
        <v>S/R/B</v>
      </c>
      <c r="I821" t="str">
        <f>MID(Sheet1!CS821,FIND(":",Sheet1!CS821)+1,100)</f>
        <v>12#交通运输用地#国空</v>
      </c>
      <c r="J821" t="str">
        <f>MID(Sheet1!CT821,FIND(":",Sheet1!CT821)+1,100)</f>
        <v>2</v>
      </c>
      <c r="K821" t="str">
        <f>MID(Sheet1!CU821,FIND(":",Sheet1!CU821)+1,100)</f>
        <v>112</v>
      </c>
      <c r="L821" t="str">
        <f ca="1">MID(Sheet1!CV821,FIND(":",Sheet1!CV821)+1,100)</f>
        <v>255,192,0</v>
      </c>
      <c r="M821" t="str">
        <f ca="1">MID(Sheet1!CW821,FIND(":",Sheet1!CW821)+1,100)</f>
        <v>面积*容积率</v>
      </c>
      <c r="N821" t="str">
        <f ca="1">MID(Sheet1!CX821,FIND(":",Sheet1!CX821)+1,100)</f>
        <v>地块建筑面积*兼容比例1</v>
      </c>
      <c r="O821" t="str">
        <f ca="1">MID(Sheet1!CY821,FIND(":",Sheet1!CY821)+1,100)</f>
        <v>地块建筑面积*兼容比例2</v>
      </c>
      <c r="P821" t="str">
        <f ca="1">MID(Sheet1!CZ821,FIND(":",Sheet1!CZ821)+1,100)</f>
        <v>地块建筑面积*兼容比例2*0.35</v>
      </c>
      <c r="Q821" t="str">
        <f ca="1">MID(Sheet1!DA821,FIND(":",Sheet1!DA821)+1,100)</f>
        <v>地块建筑面积*兼容比例2*0.65</v>
      </c>
      <c r="R821" t="str">
        <f ca="1">MID(Sheet1!DB821,FIND(":",Sheet1!DB821)+1,100)</f>
        <v>地块建筑面积*0</v>
      </c>
      <c r="S821" t="str">
        <f ca="1">MID(Sheet1!DC821,FIND(":",Sheet1!DC821)+1,100)</f>
        <v>地块建筑面积*0</v>
      </c>
      <c r="T821" t="str">
        <f ca="1">MID(Sheet1!DD821,FIND(":",Sheet1!DD821)+1,100)</f>
        <v>地块建筑面积*0</v>
      </c>
      <c r="U821" t="str">
        <f ca="1">MID(Sheet1!DE821,FIND(":",Sheet1!DE821)+1,100)</f>
        <v>面积*0</v>
      </c>
      <c r="V821" t="str">
        <f ca="1">MID(Sheet1!DF821,FIND(":",Sheet1!DF821)+1,100)</f>
        <v>面积*0</v>
      </c>
      <c r="W821" t="str">
        <f ca="1">MID(Sheet1!DG821,FIND(":",Sheet1!DG821)+1,100)</f>
        <v>100平方米/户</v>
      </c>
      <c r="X821" t="str">
        <f ca="1">MID(Sheet1!DH821,FIND(":",Sheet1!DH821)+1,100)</f>
        <v>住宅建筑面积/100</v>
      </c>
      <c r="Y821" t="str">
        <f ca="1">MID(Sheet1!DI821,FIND(":",Sheet1!DI821)+1,100)</f>
        <v>3人/户</v>
      </c>
      <c r="Z821" t="str">
        <f ca="1">MID(Sheet1!DJ821,FIND(":",Sheet1!DJ821)+1,100)</f>
        <v>居住户数*3</v>
      </c>
      <c r="AA821" t="str">
        <f ca="1">MID(Sheet1!DK821,FIND(":",Sheet1!DK821)+1,100)</f>
        <v>35平方米/岗位</v>
      </c>
      <c r="AB821" t="str">
        <f ca="1">MID(Sheet1!DL821,FIND(":",Sheet1!DL821)+1,100)</f>
        <v>商服建筑面积/35</v>
      </c>
      <c r="AC821" t="str">
        <f ca="1">MID(Sheet1!DM821,FIND(":",Sheet1!DM821)+1,100)</f>
        <v>1.2个/户，1.2个/100平方米</v>
      </c>
      <c r="AD821" t="str">
        <f ca="1">MID(Sheet1!DN821,FIND(":",Sheet1!DN821)+1,100)</f>
        <v>居住户数*1.2+商服建筑面积*1.2/100</v>
      </c>
      <c r="AE821" t="str">
        <f ca="1">MID(Sheet1!DO821,FIND(":",Sheet1!DO821)+1,100)</f>
        <v>155升/日*人，10升/平方米*日</v>
      </c>
      <c r="AF821" t="str">
        <f ca="1">MID(Sheet1!DP821,FIND(":",Sheet1!DP821)+1,100)</f>
        <v>居住人数*155/1000+商服建筑面积*10/1000</v>
      </c>
      <c r="AG821" t="str">
        <f ca="1">MID(Sheet1!DQ821,FIND(":",Sheet1!DQ821)+1,100)</f>
        <v>0.85</v>
      </c>
      <c r="AH821" t="str">
        <f ca="1">MID(Sheet1!DR821,FIND(":",Sheet1!DR821)+1,100)</f>
        <v>用水量*0.85</v>
      </c>
      <c r="AI821" t="str">
        <f ca="1">MID(Sheet1!DS821,FIND(":",Sheet1!DS821)+1,100)</f>
        <v>50瓦/平方米，60瓦/平方米</v>
      </c>
      <c r="AJ821" t="str">
        <f ca="1">MID(Sheet1!DT821,FIND(":",Sheet1!DT821)+1,100)</f>
        <v>0.7，0.7</v>
      </c>
      <c r="AK821" t="str">
        <f ca="1">MID(Sheet1!DU821,FIND(":",Sheet1!DU821)+1,100)</f>
        <v>住宅建筑面积*50*0.7/1000+商服建筑面积*60*0.7/1000</v>
      </c>
      <c r="AL821" t="str">
        <f ca="1">MID(Sheet1!DV821,FIND(":",Sheet1!DV821)+1,100)</f>
        <v>1.2门/户，1.0门/100平方米</v>
      </c>
      <c r="AM821" t="str">
        <f ca="1">MID(Sheet1!DW821,FIND(":",Sheet1!DW821)+1,100)</f>
        <v>居住户数*1.2+商服建筑面积*1.0/100</v>
      </c>
      <c r="AN821" t="str">
        <f ca="1">MID(Sheet1!DX821,FIND(":",Sheet1!DX821)+1,100)</f>
        <v>2.0门/户，0.2门/100平方米</v>
      </c>
      <c r="AO821" t="str">
        <f ca="1">MID(Sheet1!DY821,FIND(":",Sheet1!DY821)+1,100)</f>
        <v>居住户数*2.0+商服建筑面积*0.2/100</v>
      </c>
      <c r="AP821" t="str">
        <f ca="1">MID(Sheet1!DZ821,FIND(":",Sheet1!DZ821)+1,100)</f>
        <v>34.5pcu/万平方米，26：74，52.1pcu/万平方米，71：29</v>
      </c>
      <c r="AQ821" t="str">
        <f ca="1">MID(Sheet1!EA821,FIND(":",Sheet1!EA821)+1,100)</f>
        <v>住宅建筑面积/10000*34.5*0.26+商服建筑面积/10000*60*0.71</v>
      </c>
      <c r="AR821" t="str">
        <f ca="1">MID(Sheet1!EB821,FIND(":",Sheet1!EB821)+1,100)</f>
        <v>住宅建筑面积/10000*34.5*0.74+商服建筑面积/10000*60*0.29</v>
      </c>
      <c r="AS821" t="str">
        <f ca="1">MID(Sheet1!EC821,FIND(":",Sheet1!EC821)+1,100)</f>
        <v>住宅建筑面积*0.4+商服建筑面积*0.4</v>
      </c>
      <c r="AT821" t="str">
        <f ca="1">MID(Sheet1!ED821,FIND(":",Sheet1!ED821)+1,100)</f>
        <v>住宅建筑面积*0.4+商服建筑面积*0.4</v>
      </c>
      <c r="AU821" t="str">
        <f ca="1">MID(Sheet1!EE821,FIND(":",Sheet1!EE821)+1,100)</f>
        <v>住宅建筑面积*0.11+商服建筑面积*0.08</v>
      </c>
      <c r="AV821" t="str">
        <f ca="1">MID(Sheet1!EF821,FIND(":",Sheet1!EF821)+1,100)</f>
        <v>住宅建筑面积*0.11+商服建筑面积*0.08</v>
      </c>
      <c r="AW821" t="str">
        <f ca="1">MID(Sheet1!EG821,FIND(":",Sheet1!EG821)+1,100)</f>
        <v>城镇建设用地</v>
      </c>
    </row>
    <row r="822" spans="1:49" x14ac:dyDescent="0.2">
      <c r="A822" t="str">
        <f>MID(Sheet1!CK822,FIND(":",Sheet1!CK822)+1,100)</f>
        <v>120802/07/09#公共交通场站用地/居住用地/商业服务业用地#国空</v>
      </c>
      <c r="B822" t="str">
        <f>MID(Sheet1!CL822,FIND(":",Sheet1!CL822)+1,100)</f>
        <v>公共交通场站用地/居住用地/商业服务业用地</v>
      </c>
      <c r="C822" t="str">
        <f>MID(Sheet1!CM822,FIND(":",Sheet1!CM822)+1,100)</f>
        <v/>
      </c>
      <c r="D822" t="str">
        <f>MID(Sheet1!CN822,FIND(":",Sheet1!CN822)+1,100)</f>
        <v>120802/07/09</v>
      </c>
      <c r="E822" t="str">
        <f>MID(Sheet1!CO822,FIND(":",Sheet1!CO822)+1,100)</f>
        <v>国空</v>
      </c>
      <c r="F822" t="str">
        <f>MID(Sheet1!CP822,FIND(":",Sheet1!CP822)+1,100)</f>
        <v>S32/R/B</v>
      </c>
      <c r="G822" t="str">
        <f>MID(Sheet1!CQ822,FIND(":",Sheet1!CQ822)+1,100)</f>
        <v>S/R/B#交通设施用地/居住用地/商业服务业设施用地#城规</v>
      </c>
      <c r="H822" t="str">
        <f>MID(Sheet1!CR822,FIND(":",Sheet1!CR822)+1,100)</f>
        <v>S/R/B</v>
      </c>
      <c r="I822" t="str">
        <f>MID(Sheet1!CS822,FIND(":",Sheet1!CS822)+1,100)</f>
        <v>12#交通运输用地#国空</v>
      </c>
      <c r="J822" t="str">
        <f>MID(Sheet1!CT822,FIND(":",Sheet1!CT822)+1,100)</f>
        <v>2</v>
      </c>
      <c r="K822" t="str">
        <f>MID(Sheet1!CU822,FIND(":",Sheet1!CU822)+1,100)</f>
        <v>112</v>
      </c>
      <c r="L822" t="str">
        <f ca="1">MID(Sheet1!CV822,FIND(":",Sheet1!CV822)+1,100)</f>
        <v>255,192,0</v>
      </c>
      <c r="M822" t="str">
        <f ca="1">MID(Sheet1!CW822,FIND(":",Sheet1!CW822)+1,100)</f>
        <v>面积*容积率</v>
      </c>
      <c r="N822" t="str">
        <f ca="1">MID(Sheet1!CX822,FIND(":",Sheet1!CX822)+1,100)</f>
        <v>地块建筑面积*兼容比例1</v>
      </c>
      <c r="O822" t="str">
        <f ca="1">MID(Sheet1!CY822,FIND(":",Sheet1!CY822)+1,100)</f>
        <v>地块建筑面积*兼容比例2</v>
      </c>
      <c r="P822" t="str">
        <f ca="1">MID(Sheet1!CZ822,FIND(":",Sheet1!CZ822)+1,100)</f>
        <v>地块建筑面积*兼容比例2*0.35</v>
      </c>
      <c r="Q822" t="str">
        <f ca="1">MID(Sheet1!DA822,FIND(":",Sheet1!DA822)+1,100)</f>
        <v>地块建筑面积*兼容比例2*0.65</v>
      </c>
      <c r="R822" t="str">
        <f ca="1">MID(Sheet1!DB822,FIND(":",Sheet1!DB822)+1,100)</f>
        <v>地块建筑面积*0</v>
      </c>
      <c r="S822" t="str">
        <f ca="1">MID(Sheet1!DC822,FIND(":",Sheet1!DC822)+1,100)</f>
        <v>地块建筑面积*0</v>
      </c>
      <c r="T822" t="str">
        <f ca="1">MID(Sheet1!DD822,FIND(":",Sheet1!DD822)+1,100)</f>
        <v>地块建筑面积*0</v>
      </c>
      <c r="U822" t="str">
        <f ca="1">MID(Sheet1!DE822,FIND(":",Sheet1!DE822)+1,100)</f>
        <v>面积*0</v>
      </c>
      <c r="V822" t="str">
        <f ca="1">MID(Sheet1!DF822,FIND(":",Sheet1!DF822)+1,100)</f>
        <v>面积*0</v>
      </c>
      <c r="W822" t="str">
        <f ca="1">MID(Sheet1!DG822,FIND(":",Sheet1!DG822)+1,100)</f>
        <v>100平方米/户</v>
      </c>
      <c r="X822" t="str">
        <f ca="1">MID(Sheet1!DH822,FIND(":",Sheet1!DH822)+1,100)</f>
        <v>住宅建筑面积/100</v>
      </c>
      <c r="Y822" t="str">
        <f ca="1">MID(Sheet1!DI822,FIND(":",Sheet1!DI822)+1,100)</f>
        <v>3人/户</v>
      </c>
      <c r="Z822" t="str">
        <f ca="1">MID(Sheet1!DJ822,FIND(":",Sheet1!DJ822)+1,100)</f>
        <v>居住户数*3</v>
      </c>
      <c r="AA822" t="str">
        <f ca="1">MID(Sheet1!DK822,FIND(":",Sheet1!DK822)+1,100)</f>
        <v>35平方米/岗位</v>
      </c>
      <c r="AB822" t="str">
        <f ca="1">MID(Sheet1!DL822,FIND(":",Sheet1!DL822)+1,100)</f>
        <v>商服建筑面积/35</v>
      </c>
      <c r="AC822" t="str">
        <f ca="1">MID(Sheet1!DM822,FIND(":",Sheet1!DM822)+1,100)</f>
        <v>1.2个/户，1.2个/100平方米</v>
      </c>
      <c r="AD822" t="str">
        <f ca="1">MID(Sheet1!DN822,FIND(":",Sheet1!DN822)+1,100)</f>
        <v>居住户数*1.2+商服建筑面积*1.2/100</v>
      </c>
      <c r="AE822" t="str">
        <f ca="1">MID(Sheet1!DO822,FIND(":",Sheet1!DO822)+1,100)</f>
        <v>155升/日*人，10升/平方米*日</v>
      </c>
      <c r="AF822" t="str">
        <f ca="1">MID(Sheet1!DP822,FIND(":",Sheet1!DP822)+1,100)</f>
        <v>居住人数*155/1000+商服建筑面积*10/1000</v>
      </c>
      <c r="AG822" t="str">
        <f ca="1">MID(Sheet1!DQ822,FIND(":",Sheet1!DQ822)+1,100)</f>
        <v>0.85</v>
      </c>
      <c r="AH822" t="str">
        <f ca="1">MID(Sheet1!DR822,FIND(":",Sheet1!DR822)+1,100)</f>
        <v>用水量*0.85</v>
      </c>
      <c r="AI822" t="str">
        <f ca="1">MID(Sheet1!DS822,FIND(":",Sheet1!DS822)+1,100)</f>
        <v>50瓦/平方米，60瓦/平方米</v>
      </c>
      <c r="AJ822" t="str">
        <f ca="1">MID(Sheet1!DT822,FIND(":",Sheet1!DT822)+1,100)</f>
        <v>0.7，0.7</v>
      </c>
      <c r="AK822" t="str">
        <f ca="1">MID(Sheet1!DU822,FIND(":",Sheet1!DU822)+1,100)</f>
        <v>住宅建筑面积*50*0.7/1000+商服建筑面积*60*0.7/1000</v>
      </c>
      <c r="AL822" t="str">
        <f ca="1">MID(Sheet1!DV822,FIND(":",Sheet1!DV822)+1,100)</f>
        <v>1.2门/户，1.0门/100平方米</v>
      </c>
      <c r="AM822" t="str">
        <f ca="1">MID(Sheet1!DW822,FIND(":",Sheet1!DW822)+1,100)</f>
        <v>居住户数*1.2+商服建筑面积*1.0/100</v>
      </c>
      <c r="AN822" t="str">
        <f ca="1">MID(Sheet1!DX822,FIND(":",Sheet1!DX822)+1,100)</f>
        <v>2.0门/户，0.2门/100平方米</v>
      </c>
      <c r="AO822" t="str">
        <f ca="1">MID(Sheet1!DY822,FIND(":",Sheet1!DY822)+1,100)</f>
        <v>居住户数*2.0+商服建筑面积*0.2/100</v>
      </c>
      <c r="AP822" t="str">
        <f ca="1">MID(Sheet1!DZ822,FIND(":",Sheet1!DZ822)+1,100)</f>
        <v>34.5pcu/万平方米，26：74，52.1pcu/万平方米，71：29</v>
      </c>
      <c r="AQ822" t="str">
        <f ca="1">MID(Sheet1!EA822,FIND(":",Sheet1!EA822)+1,100)</f>
        <v>住宅建筑面积/10000*34.5*0.26+商服建筑面积/10000*60*0.71</v>
      </c>
      <c r="AR822" t="str">
        <f ca="1">MID(Sheet1!EB822,FIND(":",Sheet1!EB822)+1,100)</f>
        <v>住宅建筑面积/10000*34.5*0.74+商服建筑面积/10000*60*0.29</v>
      </c>
      <c r="AS822" t="str">
        <f ca="1">MID(Sheet1!EC822,FIND(":",Sheet1!EC822)+1,100)</f>
        <v>住宅建筑面积*0.4+商服建筑面积*0.4</v>
      </c>
      <c r="AT822" t="str">
        <f ca="1">MID(Sheet1!ED822,FIND(":",Sheet1!ED822)+1,100)</f>
        <v>住宅建筑面积*0.4+商服建筑面积*0.4</v>
      </c>
      <c r="AU822" t="str">
        <f ca="1">MID(Sheet1!EE822,FIND(":",Sheet1!EE822)+1,100)</f>
        <v>住宅建筑面积*0.11+商服建筑面积*0.08</v>
      </c>
      <c r="AV822" t="str">
        <f ca="1">MID(Sheet1!EF822,FIND(":",Sheet1!EF822)+1,100)</f>
        <v>住宅建筑面积*0.11+商服建筑面积*0.08</v>
      </c>
      <c r="AW822" t="str">
        <f ca="1">MID(Sheet1!EG822,FIND(":",Sheet1!EG822)+1,100)</f>
        <v>城镇建设用地</v>
      </c>
    </row>
    <row r="823" spans="1:49" x14ac:dyDescent="0.2">
      <c r="A823" t="str">
        <f>MID(Sheet1!CK823,FIND(":",Sheet1!CK823)+1,100)</f>
        <v>120802/070102/0901#公共交通场站用地/二类城镇住宅用地/商业用地#国空</v>
      </c>
      <c r="B823" t="str">
        <f>MID(Sheet1!CL823,FIND(":",Sheet1!CL823)+1,100)</f>
        <v>公共交通场站用地/二类城镇住宅用地/商业用地</v>
      </c>
      <c r="C823" t="str">
        <f>MID(Sheet1!CM823,FIND(":",Sheet1!CM823)+1,100)</f>
        <v/>
      </c>
      <c r="D823" t="str">
        <f>MID(Sheet1!CN823,FIND(":",Sheet1!CN823)+1,100)</f>
        <v>120802/070102/0901</v>
      </c>
      <c r="E823" t="str">
        <f>MID(Sheet1!CO823,FIND(":",Sheet1!CO823)+1,100)</f>
        <v>国空</v>
      </c>
      <c r="F823" t="str">
        <f>MID(Sheet1!CP823,FIND(":",Sheet1!CP823)+1,100)</f>
        <v>S32/R2/B1</v>
      </c>
      <c r="G823" t="str">
        <f>MID(Sheet1!CQ823,FIND(":",Sheet1!CQ823)+1,100)</f>
        <v>S/R/B#交通设施用地/居住用地/商业服务业设施用地#城规</v>
      </c>
      <c r="H823" t="str">
        <f>MID(Sheet1!CR823,FIND(":",Sheet1!CR823)+1,100)</f>
        <v>S/R/B</v>
      </c>
      <c r="I823" t="str">
        <f>MID(Sheet1!CS823,FIND(":",Sheet1!CS823)+1,100)</f>
        <v>12#交通运输用地#国空</v>
      </c>
      <c r="J823" t="str">
        <f>MID(Sheet1!CT823,FIND(":",Sheet1!CT823)+1,100)</f>
        <v>2</v>
      </c>
      <c r="K823" t="str">
        <f>MID(Sheet1!CU823,FIND(":",Sheet1!CU823)+1,100)</f>
        <v>112</v>
      </c>
      <c r="L823" t="str">
        <f ca="1">MID(Sheet1!CV823,FIND(":",Sheet1!CV823)+1,100)</f>
        <v>255,192,0</v>
      </c>
      <c r="M823" t="str">
        <f ca="1">MID(Sheet1!CW823,FIND(":",Sheet1!CW823)+1,100)</f>
        <v>面积*容积率</v>
      </c>
      <c r="N823" t="str">
        <f ca="1">MID(Sheet1!CX823,FIND(":",Sheet1!CX823)+1,100)</f>
        <v>地块建筑面积*兼容比例1</v>
      </c>
      <c r="O823" t="str">
        <f ca="1">MID(Sheet1!CY823,FIND(":",Sheet1!CY823)+1,100)</f>
        <v>地块建筑面积*兼容比例2</v>
      </c>
      <c r="P823" t="str">
        <f ca="1">MID(Sheet1!CZ823,FIND(":",Sheet1!CZ823)+1,100)</f>
        <v>地块建筑面积*兼容比例2*0.35</v>
      </c>
      <c r="Q823" t="str">
        <f ca="1">MID(Sheet1!DA823,FIND(":",Sheet1!DA823)+1,100)</f>
        <v>地块建筑面积*兼容比例2*0.65</v>
      </c>
      <c r="R823" t="str">
        <f ca="1">MID(Sheet1!DB823,FIND(":",Sheet1!DB823)+1,100)</f>
        <v>地块建筑面积*0</v>
      </c>
      <c r="S823" t="str">
        <f ca="1">MID(Sheet1!DC823,FIND(":",Sheet1!DC823)+1,100)</f>
        <v>地块建筑面积*0</v>
      </c>
      <c r="T823" t="str">
        <f ca="1">MID(Sheet1!DD823,FIND(":",Sheet1!DD823)+1,100)</f>
        <v>地块建筑面积*0</v>
      </c>
      <c r="U823" t="str">
        <f ca="1">MID(Sheet1!DE823,FIND(":",Sheet1!DE823)+1,100)</f>
        <v>面积*0</v>
      </c>
      <c r="V823" t="str">
        <f ca="1">MID(Sheet1!DF823,FIND(":",Sheet1!DF823)+1,100)</f>
        <v>面积*0</v>
      </c>
      <c r="W823" t="str">
        <f ca="1">MID(Sheet1!DG823,FIND(":",Sheet1!DG823)+1,100)</f>
        <v>100平方米/户</v>
      </c>
      <c r="X823" t="str">
        <f ca="1">MID(Sheet1!DH823,FIND(":",Sheet1!DH823)+1,100)</f>
        <v>住宅建筑面积/100</v>
      </c>
      <c r="Y823" t="str">
        <f ca="1">MID(Sheet1!DI823,FIND(":",Sheet1!DI823)+1,100)</f>
        <v>3人/户</v>
      </c>
      <c r="Z823" t="str">
        <f ca="1">MID(Sheet1!DJ823,FIND(":",Sheet1!DJ823)+1,100)</f>
        <v>居住户数*3</v>
      </c>
      <c r="AA823" t="str">
        <f ca="1">MID(Sheet1!DK823,FIND(":",Sheet1!DK823)+1,100)</f>
        <v>35平方米/岗位</v>
      </c>
      <c r="AB823" t="str">
        <f ca="1">MID(Sheet1!DL823,FIND(":",Sheet1!DL823)+1,100)</f>
        <v>商服建筑面积/35</v>
      </c>
      <c r="AC823" t="str">
        <f ca="1">MID(Sheet1!DM823,FIND(":",Sheet1!DM823)+1,100)</f>
        <v>1.2个/户，1.2个/100平方米</v>
      </c>
      <c r="AD823" t="str">
        <f ca="1">MID(Sheet1!DN823,FIND(":",Sheet1!DN823)+1,100)</f>
        <v>居住户数*1.2+商服建筑面积*1.2/100</v>
      </c>
      <c r="AE823" t="str">
        <f ca="1">MID(Sheet1!DO823,FIND(":",Sheet1!DO823)+1,100)</f>
        <v>155升/日*人，10升/平方米*日</v>
      </c>
      <c r="AF823" t="str">
        <f ca="1">MID(Sheet1!DP823,FIND(":",Sheet1!DP823)+1,100)</f>
        <v>居住人数*155/1000+商服建筑面积*10/1000</v>
      </c>
      <c r="AG823" t="str">
        <f ca="1">MID(Sheet1!DQ823,FIND(":",Sheet1!DQ823)+1,100)</f>
        <v>0.85</v>
      </c>
      <c r="AH823" t="str">
        <f ca="1">MID(Sheet1!DR823,FIND(":",Sheet1!DR823)+1,100)</f>
        <v>用水量*0.85</v>
      </c>
      <c r="AI823" t="str">
        <f ca="1">MID(Sheet1!DS823,FIND(":",Sheet1!DS823)+1,100)</f>
        <v>50瓦/平方米，60瓦/平方米</v>
      </c>
      <c r="AJ823" t="str">
        <f ca="1">MID(Sheet1!DT823,FIND(":",Sheet1!DT823)+1,100)</f>
        <v>0.7，0.7</v>
      </c>
      <c r="AK823" t="str">
        <f ca="1">MID(Sheet1!DU823,FIND(":",Sheet1!DU823)+1,100)</f>
        <v>住宅建筑面积*50*0.7/1000+商服建筑面积*60*0.7/1000</v>
      </c>
      <c r="AL823" t="str">
        <f ca="1">MID(Sheet1!DV823,FIND(":",Sheet1!DV823)+1,100)</f>
        <v>1.2门/户，1.0门/100平方米</v>
      </c>
      <c r="AM823" t="str">
        <f ca="1">MID(Sheet1!DW823,FIND(":",Sheet1!DW823)+1,100)</f>
        <v>居住户数*1.2+商服建筑面积*1.0/100</v>
      </c>
      <c r="AN823" t="str">
        <f ca="1">MID(Sheet1!DX823,FIND(":",Sheet1!DX823)+1,100)</f>
        <v>2.0门/户，0.2门/100平方米</v>
      </c>
      <c r="AO823" t="str">
        <f ca="1">MID(Sheet1!DY823,FIND(":",Sheet1!DY823)+1,100)</f>
        <v>居住户数*2.0+商服建筑面积*0.2/100</v>
      </c>
      <c r="AP823" t="str">
        <f ca="1">MID(Sheet1!DZ823,FIND(":",Sheet1!DZ823)+1,100)</f>
        <v>34.5pcu/万平方米，26：74，52.1pcu/万平方米，71：29</v>
      </c>
      <c r="AQ823" t="str">
        <f ca="1">MID(Sheet1!EA823,FIND(":",Sheet1!EA823)+1,100)</f>
        <v>住宅建筑面积/10000*34.5*0.26+商服建筑面积/10000*60*0.71</v>
      </c>
      <c r="AR823" t="str">
        <f ca="1">MID(Sheet1!EB823,FIND(":",Sheet1!EB823)+1,100)</f>
        <v>住宅建筑面积/10000*34.5*0.74+商服建筑面积/10000*60*0.29</v>
      </c>
      <c r="AS823" t="str">
        <f ca="1">MID(Sheet1!EC823,FIND(":",Sheet1!EC823)+1,100)</f>
        <v>住宅建筑面积*0.4+商服建筑面积*0.4</v>
      </c>
      <c r="AT823" t="str">
        <f ca="1">MID(Sheet1!ED823,FIND(":",Sheet1!ED823)+1,100)</f>
        <v>住宅建筑面积*0.4+商服建筑面积*0.4</v>
      </c>
      <c r="AU823" t="str">
        <f ca="1">MID(Sheet1!EE823,FIND(":",Sheet1!EE823)+1,100)</f>
        <v>住宅建筑面积*0.11+商服建筑面积*0.08</v>
      </c>
      <c r="AV823" t="str">
        <f ca="1">MID(Sheet1!EF823,FIND(":",Sheet1!EF823)+1,100)</f>
        <v>住宅建筑面积*0.11+商服建筑面积*0.08</v>
      </c>
      <c r="AW823" t="str">
        <f ca="1">MID(Sheet1!EG823,FIND(":",Sheet1!EG823)+1,100)</f>
        <v>城镇建设用地</v>
      </c>
    </row>
    <row r="824" spans="1:49" x14ac:dyDescent="0.2">
      <c r="A824" t="str">
        <f>MID(Sheet1!CK824,FIND(":",Sheet1!CK824)+1,100)</f>
        <v>1207/120803#城镇村道路用地/社会停车场用地#国空</v>
      </c>
      <c r="B824" t="str">
        <f>MID(Sheet1!CL824,FIND(":",Sheet1!CL824)+1,100)</f>
        <v>城镇村道路用地/社会停车场用地</v>
      </c>
      <c r="C824" t="str">
        <f>MID(Sheet1!CM824,FIND(":",Sheet1!CM824)+1,100)</f>
        <v/>
      </c>
      <c r="D824" t="str">
        <f>MID(Sheet1!CN824,FIND(":",Sheet1!CN824)+1,100)</f>
        <v>1207/120803</v>
      </c>
      <c r="E824" t="str">
        <f>MID(Sheet1!CO824,FIND(":",Sheet1!CO824)+1,100)</f>
        <v>国空</v>
      </c>
      <c r="F824" t="str">
        <f>MID(Sheet1!CP824,FIND(":",Sheet1!CP824)+1,100)</f>
        <v>S2/S33</v>
      </c>
      <c r="G824" t="str">
        <f>MID(Sheet1!CQ824,FIND(":",Sheet1!CQ824)+1,100)</f>
        <v>S#交通设施用地#城规</v>
      </c>
      <c r="H824" t="str">
        <f>MID(Sheet1!CR824,FIND(":",Sheet1!CR824)+1,100)</f>
        <v>S</v>
      </c>
      <c r="I824" t="str">
        <f>MID(Sheet1!CS824,FIND(":",Sheet1!CS824)+1,100)</f>
        <v>12#交通运输用地#国空</v>
      </c>
      <c r="J824" t="str">
        <f>MID(Sheet1!CT824,FIND(":",Sheet1!CT824)+1,100)</f>
        <v>2</v>
      </c>
      <c r="K824" t="str">
        <f>MID(Sheet1!CU824,FIND(":",Sheet1!CU824)+1,100)</f>
        <v>112</v>
      </c>
      <c r="L824" t="str">
        <f ca="1">MID(Sheet1!CV824,FIND(":",Sheet1!CV824)+1,100)</f>
        <v>210,210,211</v>
      </c>
      <c r="M824" t="str">
        <f ca="1">MID(Sheet1!CW824,FIND(":",Sheet1!CW824)+1,100)</f>
        <v>面积*容积率</v>
      </c>
      <c r="N824" t="str">
        <f ca="1">MID(Sheet1!CX824,FIND(":",Sheet1!CX824)+1,100)</f>
        <v>地块建筑面积*0</v>
      </c>
      <c r="O824" t="str">
        <f ca="1">MID(Sheet1!CY824,FIND(":",Sheet1!CY824)+1,100)</f>
        <v>地块建筑面积*0</v>
      </c>
      <c r="P824" t="str">
        <f ca="1">MID(Sheet1!CZ824,FIND(":",Sheet1!CZ824)+1,100)</f>
        <v>地块建筑面积*0</v>
      </c>
      <c r="Q824" t="str">
        <f ca="1">MID(Sheet1!DA824,FIND(":",Sheet1!DA824)+1,100)</f>
        <v>地块建筑面积*0</v>
      </c>
      <c r="R824" t="str">
        <f ca="1">MID(Sheet1!DB824,FIND(":",Sheet1!DB824)+1,100)</f>
        <v>地块建筑面积*0</v>
      </c>
      <c r="S824" t="str">
        <f ca="1">MID(Sheet1!DC824,FIND(":",Sheet1!DC824)+1,100)</f>
        <v>地块建筑面积*0</v>
      </c>
      <c r="T824" t="str">
        <f ca="1">MID(Sheet1!DD824,FIND(":",Sheet1!DD824)+1,100)</f>
        <v>地块建筑面积*0</v>
      </c>
      <c r="U824" t="str">
        <f ca="1">MID(Sheet1!DE824,FIND(":",Sheet1!DE824)+1,100)</f>
        <v>面积*0</v>
      </c>
      <c r="V824" t="str">
        <f ca="1">MID(Sheet1!DF824,FIND(":",Sheet1!DF824)+1,100)</f>
        <v>面积*0</v>
      </c>
      <c r="W824" t="str">
        <f ca="1">MID(Sheet1!DG824,FIND(":",Sheet1!DG824)+1,100)</f>
        <v>-</v>
      </c>
      <c r="X824" t="str">
        <f ca="1">MID(Sheet1!DH824,FIND(":",Sheet1!DH824)+1,100)</f>
        <v>0</v>
      </c>
      <c r="Y824" t="str">
        <f ca="1">MID(Sheet1!DI824,FIND(":",Sheet1!DI824)+1,100)</f>
        <v>-</v>
      </c>
      <c r="Z824" t="str">
        <f ca="1">MID(Sheet1!DJ824,FIND(":",Sheet1!DJ824)+1,100)</f>
        <v>0</v>
      </c>
      <c r="AA824" t="str">
        <f ca="1">MID(Sheet1!DK824,FIND(":",Sheet1!DK824)+1,100)</f>
        <v>0.015公顷/岗位</v>
      </c>
      <c r="AB824" t="str">
        <f ca="1">MID(Sheet1!DL824,FIND(":",Sheet1!DL824)+1,100)</f>
        <v>用地面积/0.015</v>
      </c>
      <c r="AC824" t="str">
        <f ca="1">MID(Sheet1!DM824,FIND(":",Sheet1!DM824)+1,100)</f>
        <v>-</v>
      </c>
      <c r="AD824" t="str">
        <f ca="1">MID(Sheet1!DN824,FIND(":",Sheet1!DN824)+1,100)</f>
        <v>0</v>
      </c>
      <c r="AE824" t="str">
        <f ca="1">MID(Sheet1!DO824,FIND(":",Sheet1!DO824)+1,100)</f>
        <v>30立方米/公顷*日</v>
      </c>
      <c r="AF824" t="str">
        <f ca="1">MID(Sheet1!DP824,FIND(":",Sheet1!DP824)+1,100)</f>
        <v>用地面积*30</v>
      </c>
      <c r="AG824" t="str">
        <f ca="1">MID(Sheet1!DQ824,FIND(":",Sheet1!DQ824)+1,100)</f>
        <v>0</v>
      </c>
      <c r="AH824" t="str">
        <f ca="1">MID(Sheet1!DR824,FIND(":",Sheet1!DR824)+1,100)</f>
        <v>用水量*0</v>
      </c>
      <c r="AI824" t="str">
        <f ca="1">MID(Sheet1!DS824,FIND(":",Sheet1!DS824)+1,100)</f>
        <v>20千瓦/公顷</v>
      </c>
      <c r="AJ824" t="str">
        <f ca="1">MID(Sheet1!DT824,FIND(":",Sheet1!DT824)+1,100)</f>
        <v>1</v>
      </c>
      <c r="AK824" t="str">
        <f ca="1">MID(Sheet1!DU824,FIND(":",Sheet1!DU824)+1,100)</f>
        <v>用地面积*20*1</v>
      </c>
      <c r="AL824" t="str">
        <f ca="1">MID(Sheet1!DV824,FIND(":",Sheet1!DV824)+1,100)</f>
        <v>30门/公顷</v>
      </c>
      <c r="AM824" t="str">
        <f ca="1">MID(Sheet1!DW824,FIND(":",Sheet1!DW824)+1,100)</f>
        <v>用地面积*30</v>
      </c>
      <c r="AN824" t="str">
        <f ca="1">MID(Sheet1!DX824,FIND(":",Sheet1!DX824)+1,100)</f>
        <v>20门/公顷</v>
      </c>
      <c r="AO824" t="str">
        <f ca="1">MID(Sheet1!DY824,FIND(":",Sheet1!DY824)+1,100)</f>
        <v>用地面积*20</v>
      </c>
      <c r="AP824" t="str">
        <f ca="1">MID(Sheet1!DZ824,FIND(":",Sheet1!DZ824)+1,100)</f>
        <v>-</v>
      </c>
      <c r="AQ824" t="str">
        <f ca="1">MID(Sheet1!EA824,FIND(":",Sheet1!EA824)+1,100)</f>
        <v>0</v>
      </c>
      <c r="AR824" t="str">
        <f ca="1">MID(Sheet1!EB824,FIND(":",Sheet1!EB824)+1,100)</f>
        <v>0</v>
      </c>
      <c r="AS824" t="str">
        <f ca="1">MID(Sheet1!EC824,FIND(":",Sheet1!EC824)+1,100)</f>
        <v>-</v>
      </c>
      <c r="AT824" t="str">
        <f ca="1">MID(Sheet1!ED824,FIND(":",Sheet1!ED824)+1,100)</f>
        <v>0</v>
      </c>
      <c r="AU824" t="str">
        <f ca="1">MID(Sheet1!EE824,FIND(":",Sheet1!EE824)+1,100)</f>
        <v>-</v>
      </c>
      <c r="AV824" t="str">
        <f ca="1">MID(Sheet1!EF824,FIND(":",Sheet1!EF824)+1,100)</f>
        <v>0</v>
      </c>
      <c r="AW824" t="str">
        <f ca="1">MID(Sheet1!EG824,FIND(":",Sheet1!EG824)+1,100)</f>
        <v>城镇建设用地</v>
      </c>
    </row>
    <row r="825" spans="1:49" x14ac:dyDescent="0.2">
      <c r="A825" t="str">
        <f>MID(Sheet1!CK825,FIND(":",Sheet1!CK825)+1,100)</f>
        <v>13#公用设施用地#国空</v>
      </c>
      <c r="B825" t="str">
        <f>MID(Sheet1!CL825,FIND(":",Sheet1!CL825)+1,100)</f>
        <v>公用设施用地</v>
      </c>
      <c r="C825" t="str">
        <f>MID(Sheet1!CM825,FIND(":",Sheet1!CM825)+1,100)</f>
        <v/>
      </c>
      <c r="D825" t="str">
        <f>MID(Sheet1!CN825,FIND(":",Sheet1!CN825)+1,100)</f>
        <v>13</v>
      </c>
      <c r="E825" t="str">
        <f>MID(Sheet1!CO825,FIND(":",Sheet1!CO825)+1,100)</f>
        <v>国空</v>
      </c>
      <c r="F825" t="str">
        <f>MID(Sheet1!CP825,FIND(":",Sheet1!CP825)+1,100)</f>
        <v>U</v>
      </c>
      <c r="G825" t="str">
        <f>MID(Sheet1!CQ825,FIND(":",Sheet1!CQ825)+1,100)</f>
        <v>U#公用设施用地#城规</v>
      </c>
      <c r="H825" t="str">
        <f>MID(Sheet1!CR825,FIND(":",Sheet1!CR825)+1,100)</f>
        <v>H11</v>
      </c>
      <c r="I825" t="str">
        <f>MID(Sheet1!CS825,FIND(":",Sheet1!CS825)+1,100)</f>
        <v>ROOT#国土空间地类#国空</v>
      </c>
      <c r="J825" t="str">
        <f>MID(Sheet1!CT825,FIND(":",Sheet1!CT825)+1,100)</f>
        <v>1</v>
      </c>
      <c r="K825" t="str">
        <f>MID(Sheet1!CU825,FIND(":",Sheet1!CU825)+1,100)</f>
        <v>0</v>
      </c>
      <c r="L825" t="str">
        <f ca="1">MID(Sheet1!CV825,FIND(":",Sheet1!CV825)+1,100)</f>
        <v>125,167,217</v>
      </c>
      <c r="M825" t="str">
        <f ca="1">MID(Sheet1!CW825,FIND(":",Sheet1!CW825)+1,100)</f>
        <v>面积*容积率</v>
      </c>
      <c r="N825" t="str">
        <f ca="1">MID(Sheet1!CX825,FIND(":",Sheet1!CX825)+1,100)</f>
        <v>地块建筑面积*0</v>
      </c>
      <c r="O825" t="str">
        <f ca="1">MID(Sheet1!CY825,FIND(":",Sheet1!CY825)+1,100)</f>
        <v>地块建筑面积*0</v>
      </c>
      <c r="P825" t="str">
        <f ca="1">MID(Sheet1!CZ825,FIND(":",Sheet1!CZ825)+1,100)</f>
        <v>地块建筑面积*0</v>
      </c>
      <c r="Q825" t="str">
        <f ca="1">MID(Sheet1!DA825,FIND(":",Sheet1!DA825)+1,100)</f>
        <v>地块建筑面积*0</v>
      </c>
      <c r="R825" t="str">
        <f ca="1">MID(Sheet1!DB825,FIND(":",Sheet1!DB825)+1,100)</f>
        <v>地块建筑面积*0</v>
      </c>
      <c r="S825" t="str">
        <f ca="1">MID(Sheet1!DC825,FIND(":",Sheet1!DC825)+1,100)</f>
        <v>地块建筑面积*0</v>
      </c>
      <c r="T825" t="str">
        <f ca="1">MID(Sheet1!DD825,FIND(":",Sheet1!DD825)+1,100)</f>
        <v>地块建筑面积*1</v>
      </c>
      <c r="U825" t="str">
        <f ca="1">MID(Sheet1!DE825,FIND(":",Sheet1!DE825)+1,100)</f>
        <v>面积*0</v>
      </c>
      <c r="V825" t="str">
        <f ca="1">MID(Sheet1!DF825,FIND(":",Sheet1!DF825)+1,100)</f>
        <v>面积*0</v>
      </c>
      <c r="W825" t="str">
        <f ca="1">MID(Sheet1!DG825,FIND(":",Sheet1!DG825)+1,100)</f>
        <v>-</v>
      </c>
      <c r="X825" t="str">
        <f ca="1">MID(Sheet1!DH825,FIND(":",Sheet1!DH825)+1,100)</f>
        <v>0</v>
      </c>
      <c r="Y825" t="str">
        <f ca="1">MID(Sheet1!DI825,FIND(":",Sheet1!DI825)+1,100)</f>
        <v>-</v>
      </c>
      <c r="Z825" t="str">
        <f ca="1">MID(Sheet1!DJ825,FIND(":",Sheet1!DJ825)+1,100)</f>
        <v>0</v>
      </c>
      <c r="AA825" t="str">
        <f ca="1">MID(Sheet1!DK825,FIND(":",Sheet1!DK825)+1,100)</f>
        <v>0.03公顷/岗位</v>
      </c>
      <c r="AB825" t="str">
        <f ca="1">MID(Sheet1!DL825,FIND(":",Sheet1!DL825)+1,100)</f>
        <v>用地面积/0.03</v>
      </c>
      <c r="AC825" t="str">
        <f ca="1">MID(Sheet1!DM825,FIND(":",Sheet1!DM825)+1,100)</f>
        <v>-</v>
      </c>
      <c r="AD825" t="str">
        <f ca="1">MID(Sheet1!DN825,FIND(":",Sheet1!DN825)+1,100)</f>
        <v>0</v>
      </c>
      <c r="AE825" t="str">
        <f ca="1">MID(Sheet1!DO825,FIND(":",Sheet1!DO825)+1,100)</f>
        <v>30立方米/公顷*日</v>
      </c>
      <c r="AF825" t="str">
        <f ca="1">MID(Sheet1!DP825,FIND(":",Sheet1!DP825)+1,100)</f>
        <v>用地面积*30</v>
      </c>
      <c r="AG825" t="str">
        <f ca="1">MID(Sheet1!DQ825,FIND(":",Sheet1!DQ825)+1,100)</f>
        <v>0.85</v>
      </c>
      <c r="AH825" t="str">
        <f ca="1">MID(Sheet1!DR825,FIND(":",Sheet1!DR825)+1,100)</f>
        <v>用水量*0.85</v>
      </c>
      <c r="AI825" t="str">
        <f ca="1">MID(Sheet1!DS825,FIND(":",Sheet1!DS825)+1,100)</f>
        <v>200千瓦/公顷</v>
      </c>
      <c r="AJ825" t="str">
        <f ca="1">MID(Sheet1!DT825,FIND(":",Sheet1!DT825)+1,100)</f>
        <v>0.8</v>
      </c>
      <c r="AK825" t="str">
        <f ca="1">MID(Sheet1!DU825,FIND(":",Sheet1!DU825)+1,100)</f>
        <v>用地面积*200*0.8</v>
      </c>
      <c r="AL825" t="str">
        <f ca="1">MID(Sheet1!DV825,FIND(":",Sheet1!DV825)+1,100)</f>
        <v>30门/公顷</v>
      </c>
      <c r="AM825" t="str">
        <f ca="1">MID(Sheet1!DW825,FIND(":",Sheet1!DW825)+1,100)</f>
        <v>用地面积*30</v>
      </c>
      <c r="AN825" t="str">
        <f ca="1">MID(Sheet1!DX825,FIND(":",Sheet1!DX825)+1,100)</f>
        <v>20门/公顷</v>
      </c>
      <c r="AO825" t="str">
        <f ca="1">MID(Sheet1!DY825,FIND(":",Sheet1!DY825)+1,100)</f>
        <v>用地面积*20</v>
      </c>
      <c r="AP825" t="str">
        <f ca="1">MID(Sheet1!DZ825,FIND(":",Sheet1!DZ825)+1,100)</f>
        <v>-</v>
      </c>
      <c r="AQ825" t="str">
        <f ca="1">MID(Sheet1!EA825,FIND(":",Sheet1!EA825)+1,100)</f>
        <v>0</v>
      </c>
      <c r="AR825" t="str">
        <f ca="1">MID(Sheet1!EB825,FIND(":",Sheet1!EB825)+1,100)</f>
        <v>0</v>
      </c>
      <c r="AS825" t="str">
        <f ca="1">MID(Sheet1!EC825,FIND(":",Sheet1!EC825)+1,100)</f>
        <v>-</v>
      </c>
      <c r="AT825" t="str">
        <f ca="1">MID(Sheet1!ED825,FIND(":",Sheet1!ED825)+1,100)</f>
        <v>0</v>
      </c>
      <c r="AU825" t="str">
        <f ca="1">MID(Sheet1!EE825,FIND(":",Sheet1!EE825)+1,100)</f>
        <v>-</v>
      </c>
      <c r="AV825" t="str">
        <f ca="1">MID(Sheet1!EF825,FIND(":",Sheet1!EF825)+1,100)</f>
        <v>0</v>
      </c>
      <c r="AW825" t="str">
        <f ca="1">MID(Sheet1!EG825,FIND(":",Sheet1!EG825)+1,100)</f>
        <v>城镇建设用地</v>
      </c>
    </row>
    <row r="826" spans="1:49" x14ac:dyDescent="0.2">
      <c r="A826" t="str">
        <f>MID(Sheet1!CK826,FIND(":",Sheet1!CK826)+1,100)</f>
        <v>1301#供水用地#国空</v>
      </c>
      <c r="B826" t="str">
        <f>MID(Sheet1!CL826,FIND(":",Sheet1!CL826)+1,100)</f>
        <v>供水用地</v>
      </c>
      <c r="C826" t="str">
        <f>MID(Sheet1!CM826,FIND(":",Sheet1!CM826)+1,100)</f>
        <v/>
      </c>
      <c r="D826" t="str">
        <f>MID(Sheet1!CN826,FIND(":",Sheet1!CN826)+1,100)</f>
        <v>1301</v>
      </c>
      <c r="E826" t="str">
        <f>MID(Sheet1!CO826,FIND(":",Sheet1!CO826)+1,100)</f>
        <v>国空</v>
      </c>
      <c r="F826" t="str">
        <f>MID(Sheet1!CP826,FIND(":",Sheet1!CP826)+1,100)</f>
        <v>U11</v>
      </c>
      <c r="G826" t="str">
        <f>MID(Sheet1!CQ826,FIND(":",Sheet1!CQ826)+1,100)</f>
        <v>U1#供应设施用地#城规</v>
      </c>
      <c r="H826" t="str">
        <f>MID(Sheet1!CR826,FIND(":",Sheet1!CR826)+1,100)</f>
        <v>U1</v>
      </c>
      <c r="I826" t="str">
        <f>MID(Sheet1!CS826,FIND(":",Sheet1!CS826)+1,100)</f>
        <v>13#公用设施用地#国空</v>
      </c>
      <c r="J826" t="str">
        <f>MID(Sheet1!CT826,FIND(":",Sheet1!CT826)+1,100)</f>
        <v>2</v>
      </c>
      <c r="K826" t="str">
        <f>MID(Sheet1!CU826,FIND(":",Sheet1!CU826)+1,100)</f>
        <v>113</v>
      </c>
      <c r="L826" t="str">
        <f ca="1">MID(Sheet1!CV826,FIND(":",Sheet1!CV826)+1,100)</f>
        <v>125,167,217</v>
      </c>
      <c r="M826" t="str">
        <f ca="1">MID(Sheet1!CW826,FIND(":",Sheet1!CW826)+1,100)</f>
        <v>面积*容积率</v>
      </c>
      <c r="N826" t="str">
        <f ca="1">MID(Sheet1!CX826,FIND(":",Sheet1!CX826)+1,100)</f>
        <v>地块建筑面积*0</v>
      </c>
      <c r="O826" t="str">
        <f ca="1">MID(Sheet1!CY826,FIND(":",Sheet1!CY826)+1,100)</f>
        <v>地块建筑面积*0</v>
      </c>
      <c r="P826" t="str">
        <f ca="1">MID(Sheet1!CZ826,FIND(":",Sheet1!CZ826)+1,100)</f>
        <v>地块建筑面积*0</v>
      </c>
      <c r="Q826" t="str">
        <f ca="1">MID(Sheet1!DA826,FIND(":",Sheet1!DA826)+1,100)</f>
        <v>地块建筑面积*0</v>
      </c>
      <c r="R826" t="str">
        <f ca="1">MID(Sheet1!DB826,FIND(":",Sheet1!DB826)+1,100)</f>
        <v>地块建筑面积*0</v>
      </c>
      <c r="S826" t="str">
        <f ca="1">MID(Sheet1!DC826,FIND(":",Sheet1!DC826)+1,100)</f>
        <v>地块建筑面积*0</v>
      </c>
      <c r="T826" t="str">
        <f ca="1">MID(Sheet1!DD826,FIND(":",Sheet1!DD826)+1,100)</f>
        <v>地块建筑面积*1</v>
      </c>
      <c r="U826" t="str">
        <f ca="1">MID(Sheet1!DE826,FIND(":",Sheet1!DE826)+1,100)</f>
        <v>面积*0</v>
      </c>
      <c r="V826" t="str">
        <f ca="1">MID(Sheet1!DF826,FIND(":",Sheet1!DF826)+1,100)</f>
        <v>面积*0</v>
      </c>
      <c r="W826" t="str">
        <f ca="1">MID(Sheet1!DG826,FIND(":",Sheet1!DG826)+1,100)</f>
        <v>-</v>
      </c>
      <c r="X826" t="str">
        <f ca="1">MID(Sheet1!DH826,FIND(":",Sheet1!DH826)+1,100)</f>
        <v>0</v>
      </c>
      <c r="Y826" t="str">
        <f ca="1">MID(Sheet1!DI826,FIND(":",Sheet1!DI826)+1,100)</f>
        <v>-</v>
      </c>
      <c r="Z826" t="str">
        <f ca="1">MID(Sheet1!DJ826,FIND(":",Sheet1!DJ826)+1,100)</f>
        <v>0</v>
      </c>
      <c r="AA826" t="str">
        <f ca="1">MID(Sheet1!DK826,FIND(":",Sheet1!DK826)+1,100)</f>
        <v>0.03公顷/岗位</v>
      </c>
      <c r="AB826" t="str">
        <f ca="1">MID(Sheet1!DL826,FIND(":",Sheet1!DL826)+1,100)</f>
        <v>用地面积/0.03</v>
      </c>
      <c r="AC826" t="str">
        <f ca="1">MID(Sheet1!DM826,FIND(":",Sheet1!DM826)+1,100)</f>
        <v>-</v>
      </c>
      <c r="AD826" t="str">
        <f ca="1">MID(Sheet1!DN826,FIND(":",Sheet1!DN826)+1,100)</f>
        <v>0</v>
      </c>
      <c r="AE826" t="str">
        <f ca="1">MID(Sheet1!DO826,FIND(":",Sheet1!DO826)+1,100)</f>
        <v>30立方米/公顷*日</v>
      </c>
      <c r="AF826" t="str">
        <f ca="1">MID(Sheet1!DP826,FIND(":",Sheet1!DP826)+1,100)</f>
        <v>用地面积*30</v>
      </c>
      <c r="AG826" t="str">
        <f ca="1">MID(Sheet1!DQ826,FIND(":",Sheet1!DQ826)+1,100)</f>
        <v>0.85</v>
      </c>
      <c r="AH826" t="str">
        <f ca="1">MID(Sheet1!DR826,FIND(":",Sheet1!DR826)+1,100)</f>
        <v>用水量*0.85</v>
      </c>
      <c r="AI826" t="str">
        <f ca="1">MID(Sheet1!DS826,FIND(":",Sheet1!DS826)+1,100)</f>
        <v>200千瓦/公顷</v>
      </c>
      <c r="AJ826" t="str">
        <f ca="1">MID(Sheet1!DT826,FIND(":",Sheet1!DT826)+1,100)</f>
        <v>0.8</v>
      </c>
      <c r="AK826" t="str">
        <f ca="1">MID(Sheet1!DU826,FIND(":",Sheet1!DU826)+1,100)</f>
        <v>用地面积*200*0.8</v>
      </c>
      <c r="AL826" t="str">
        <f ca="1">MID(Sheet1!DV826,FIND(":",Sheet1!DV826)+1,100)</f>
        <v>30门/公顷</v>
      </c>
      <c r="AM826" t="str">
        <f ca="1">MID(Sheet1!DW826,FIND(":",Sheet1!DW826)+1,100)</f>
        <v>用地面积*30</v>
      </c>
      <c r="AN826" t="str">
        <f ca="1">MID(Sheet1!DX826,FIND(":",Sheet1!DX826)+1,100)</f>
        <v>20门/公顷</v>
      </c>
      <c r="AO826" t="str">
        <f ca="1">MID(Sheet1!DY826,FIND(":",Sheet1!DY826)+1,100)</f>
        <v>用地面积*20</v>
      </c>
      <c r="AP826" t="str">
        <f ca="1">MID(Sheet1!DZ826,FIND(":",Sheet1!DZ826)+1,100)</f>
        <v>-</v>
      </c>
      <c r="AQ826" t="str">
        <f ca="1">MID(Sheet1!EA826,FIND(":",Sheet1!EA826)+1,100)</f>
        <v>0</v>
      </c>
      <c r="AR826" t="str">
        <f ca="1">MID(Sheet1!EB826,FIND(":",Sheet1!EB826)+1,100)</f>
        <v>0</v>
      </c>
      <c r="AS826" t="str">
        <f ca="1">MID(Sheet1!EC826,FIND(":",Sheet1!EC826)+1,100)</f>
        <v>-</v>
      </c>
      <c r="AT826" t="str">
        <f ca="1">MID(Sheet1!ED826,FIND(":",Sheet1!ED826)+1,100)</f>
        <v>0</v>
      </c>
      <c r="AU826" t="str">
        <f ca="1">MID(Sheet1!EE826,FIND(":",Sheet1!EE826)+1,100)</f>
        <v>-</v>
      </c>
      <c r="AV826" t="str">
        <f ca="1">MID(Sheet1!EF826,FIND(":",Sheet1!EF826)+1,100)</f>
        <v>0</v>
      </c>
      <c r="AW826" t="str">
        <f ca="1">MID(Sheet1!EG826,FIND(":",Sheet1!EG826)+1,100)</f>
        <v>城镇建设用地</v>
      </c>
    </row>
    <row r="827" spans="1:49" x14ac:dyDescent="0.2">
      <c r="A827" t="str">
        <f>MID(Sheet1!CK827,FIND(":",Sheet1!CK827)+1,100)</f>
        <v>1301v#供水用地#国空</v>
      </c>
      <c r="B827" t="str">
        <f>MID(Sheet1!CL827,FIND(":",Sheet1!CL827)+1,100)</f>
        <v>供水用地</v>
      </c>
      <c r="C827" t="str">
        <f>MID(Sheet1!CM827,FIND(":",Sheet1!CM827)+1,100)</f>
        <v/>
      </c>
      <c r="D827" t="str">
        <f>MID(Sheet1!CN827,FIND(":",Sheet1!CN827)+1,100)</f>
        <v>1301v</v>
      </c>
      <c r="E827" t="str">
        <f>MID(Sheet1!CO827,FIND(":",Sheet1!CO827)+1,100)</f>
        <v>国空</v>
      </c>
      <c r="F827" t="str">
        <f>MID(Sheet1!CP827,FIND(":",Sheet1!CP827)+1,100)</f>
        <v>U11</v>
      </c>
      <c r="G827" t="str">
        <f>MID(Sheet1!CQ827,FIND(":",Sheet1!CQ827)+1,100)</f>
        <v>U1#供应设施用地#城规</v>
      </c>
      <c r="H827" t="str">
        <f>MID(Sheet1!CR827,FIND(":",Sheet1!CR827)+1,100)</f>
        <v>U1</v>
      </c>
      <c r="I827" t="str">
        <f>MID(Sheet1!CS827,FIND(":",Sheet1!CS827)+1,100)</f>
        <v>1301#供水用地#国空</v>
      </c>
      <c r="J827" t="str">
        <f>MID(Sheet1!CT827,FIND(":",Sheet1!CT827)+1,100)</f>
        <v>3</v>
      </c>
      <c r="K827" t="str">
        <f>MID(Sheet1!CU827,FIND(":",Sheet1!CU827)+1,100)</f>
        <v>21301</v>
      </c>
      <c r="L827" t="str">
        <f ca="1">MID(Sheet1!CV827,FIND(":",Sheet1!CV827)+1,100)</f>
        <v>125,167,217</v>
      </c>
      <c r="M827" t="str">
        <f ca="1">MID(Sheet1!CW827,FIND(":",Sheet1!CW827)+1,100)</f>
        <v>面积*容积率</v>
      </c>
      <c r="N827" t="str">
        <f ca="1">MID(Sheet1!CX827,FIND(":",Sheet1!CX827)+1,100)</f>
        <v>地块建筑面积*0</v>
      </c>
      <c r="O827" t="str">
        <f ca="1">MID(Sheet1!CY827,FIND(":",Sheet1!CY827)+1,100)</f>
        <v>地块建筑面积*0</v>
      </c>
      <c r="P827" t="str">
        <f ca="1">MID(Sheet1!CZ827,FIND(":",Sheet1!CZ827)+1,100)</f>
        <v>地块建筑面积*0</v>
      </c>
      <c r="Q827" t="str">
        <f ca="1">MID(Sheet1!DA827,FIND(":",Sheet1!DA827)+1,100)</f>
        <v>地块建筑面积*0</v>
      </c>
      <c r="R827" t="str">
        <f ca="1">MID(Sheet1!DB827,FIND(":",Sheet1!DB827)+1,100)</f>
        <v>地块建筑面积*0</v>
      </c>
      <c r="S827" t="str">
        <f ca="1">MID(Sheet1!DC827,FIND(":",Sheet1!DC827)+1,100)</f>
        <v>地块建筑面积*0</v>
      </c>
      <c r="T827" t="str">
        <f ca="1">MID(Sheet1!DD827,FIND(":",Sheet1!DD827)+1,100)</f>
        <v>地块建筑面积*1</v>
      </c>
      <c r="U827" t="str">
        <f ca="1">MID(Sheet1!DE827,FIND(":",Sheet1!DE827)+1,100)</f>
        <v>面积*0</v>
      </c>
      <c r="V827" t="str">
        <f ca="1">MID(Sheet1!DF827,FIND(":",Sheet1!DF827)+1,100)</f>
        <v>面积*0</v>
      </c>
      <c r="W827" t="str">
        <f ca="1">MID(Sheet1!DG827,FIND(":",Sheet1!DG827)+1,100)</f>
        <v>-</v>
      </c>
      <c r="X827" t="str">
        <f ca="1">MID(Sheet1!DH827,FIND(":",Sheet1!DH827)+1,100)</f>
        <v>0</v>
      </c>
      <c r="Y827" t="str">
        <f ca="1">MID(Sheet1!DI827,FIND(":",Sheet1!DI827)+1,100)</f>
        <v>-</v>
      </c>
      <c r="Z827" t="str">
        <f ca="1">MID(Sheet1!DJ827,FIND(":",Sheet1!DJ827)+1,100)</f>
        <v>0</v>
      </c>
      <c r="AA827" t="str">
        <f ca="1">MID(Sheet1!DK827,FIND(":",Sheet1!DK827)+1,100)</f>
        <v>0.03公顷/岗位</v>
      </c>
      <c r="AB827" t="str">
        <f ca="1">MID(Sheet1!DL827,FIND(":",Sheet1!DL827)+1,100)</f>
        <v>用地面积/0.03</v>
      </c>
      <c r="AC827" t="str">
        <f ca="1">MID(Sheet1!DM827,FIND(":",Sheet1!DM827)+1,100)</f>
        <v>-</v>
      </c>
      <c r="AD827" t="str">
        <f ca="1">MID(Sheet1!DN827,FIND(":",Sheet1!DN827)+1,100)</f>
        <v>0</v>
      </c>
      <c r="AE827" t="str">
        <f ca="1">MID(Sheet1!DO827,FIND(":",Sheet1!DO827)+1,100)</f>
        <v>30立方米/公顷*日</v>
      </c>
      <c r="AF827" t="str">
        <f ca="1">MID(Sheet1!DP827,FIND(":",Sheet1!DP827)+1,100)</f>
        <v>用地面积*30</v>
      </c>
      <c r="AG827" t="str">
        <f ca="1">MID(Sheet1!DQ827,FIND(":",Sheet1!DQ827)+1,100)</f>
        <v>0.85</v>
      </c>
      <c r="AH827" t="str">
        <f ca="1">MID(Sheet1!DR827,FIND(":",Sheet1!DR827)+1,100)</f>
        <v>用水量*0.85</v>
      </c>
      <c r="AI827" t="str">
        <f ca="1">MID(Sheet1!DS827,FIND(":",Sheet1!DS827)+1,100)</f>
        <v>200千瓦/公顷</v>
      </c>
      <c r="AJ827" t="str">
        <f ca="1">MID(Sheet1!DT827,FIND(":",Sheet1!DT827)+1,100)</f>
        <v>0.8</v>
      </c>
      <c r="AK827" t="str">
        <f ca="1">MID(Sheet1!DU827,FIND(":",Sheet1!DU827)+1,100)</f>
        <v>用地面积*200*0.8</v>
      </c>
      <c r="AL827" t="str">
        <f ca="1">MID(Sheet1!DV827,FIND(":",Sheet1!DV827)+1,100)</f>
        <v>30门/公顷</v>
      </c>
      <c r="AM827" t="str">
        <f ca="1">MID(Sheet1!DW827,FIND(":",Sheet1!DW827)+1,100)</f>
        <v>用地面积*30</v>
      </c>
      <c r="AN827" t="str">
        <f ca="1">MID(Sheet1!DX827,FIND(":",Sheet1!DX827)+1,100)</f>
        <v>20门/公顷</v>
      </c>
      <c r="AO827" t="str">
        <f ca="1">MID(Sheet1!DY827,FIND(":",Sheet1!DY827)+1,100)</f>
        <v>用地面积*20</v>
      </c>
      <c r="AP827" t="str">
        <f ca="1">MID(Sheet1!DZ827,FIND(":",Sheet1!DZ827)+1,100)</f>
        <v>-</v>
      </c>
      <c r="AQ827" t="str">
        <f ca="1">MID(Sheet1!EA827,FIND(":",Sheet1!EA827)+1,100)</f>
        <v>0</v>
      </c>
      <c r="AR827" t="str">
        <f ca="1">MID(Sheet1!EB827,FIND(":",Sheet1!EB827)+1,100)</f>
        <v>0</v>
      </c>
      <c r="AS827" t="str">
        <f ca="1">MID(Sheet1!EC827,FIND(":",Sheet1!EC827)+1,100)</f>
        <v>-</v>
      </c>
      <c r="AT827" t="str">
        <f ca="1">MID(Sheet1!ED827,FIND(":",Sheet1!ED827)+1,100)</f>
        <v>0</v>
      </c>
      <c r="AU827" t="str">
        <f ca="1">MID(Sheet1!EE827,FIND(":",Sheet1!EE827)+1,100)</f>
        <v>-</v>
      </c>
      <c r="AV827" t="str">
        <f ca="1">MID(Sheet1!EF827,FIND(":",Sheet1!EF827)+1,100)</f>
        <v>0</v>
      </c>
      <c r="AW827" t="str">
        <f ca="1">MID(Sheet1!EG827,FIND(":",Sheet1!EG827)+1,100)</f>
        <v>村庄建设用地</v>
      </c>
    </row>
    <row r="828" spans="1:49" x14ac:dyDescent="0.2">
      <c r="A828" t="str">
        <f>MID(Sheet1!CK828,FIND(":",Sheet1!CK828)+1,100)</f>
        <v>1302#排水用地#国空</v>
      </c>
      <c r="B828" t="str">
        <f>MID(Sheet1!CL828,FIND(":",Sheet1!CL828)+1,100)</f>
        <v>排水用地</v>
      </c>
      <c r="C828" t="str">
        <f>MID(Sheet1!CM828,FIND(":",Sheet1!CM828)+1,100)</f>
        <v/>
      </c>
      <c r="D828" t="str">
        <f>MID(Sheet1!CN828,FIND(":",Sheet1!CN828)+1,100)</f>
        <v>1302</v>
      </c>
      <c r="E828" t="str">
        <f>MID(Sheet1!CO828,FIND(":",Sheet1!CO828)+1,100)</f>
        <v>国空</v>
      </c>
      <c r="F828" t="str">
        <f>MID(Sheet1!CP828,FIND(":",Sheet1!CP828)+1,100)</f>
        <v>U21</v>
      </c>
      <c r="G828" t="str">
        <f>MID(Sheet1!CQ828,FIND(":",Sheet1!CQ828)+1,100)</f>
        <v>U2#环境设施用地#城规</v>
      </c>
      <c r="H828" t="str">
        <f>MID(Sheet1!CR828,FIND(":",Sheet1!CR828)+1,100)</f>
        <v>U2</v>
      </c>
      <c r="I828" t="str">
        <f>MID(Sheet1!CS828,FIND(":",Sheet1!CS828)+1,100)</f>
        <v>13#公用设施用地#国空</v>
      </c>
      <c r="J828" t="str">
        <f>MID(Sheet1!CT828,FIND(":",Sheet1!CT828)+1,100)</f>
        <v>2</v>
      </c>
      <c r="K828" t="str">
        <f>MID(Sheet1!CU828,FIND(":",Sheet1!CU828)+1,100)</f>
        <v>113</v>
      </c>
      <c r="L828" t="str">
        <f ca="1">MID(Sheet1!CV828,FIND(":",Sheet1!CV828)+1,100)</f>
        <v>0,114,188</v>
      </c>
      <c r="M828" t="str">
        <f ca="1">MID(Sheet1!CW828,FIND(":",Sheet1!CW828)+1,100)</f>
        <v>面积*容积率</v>
      </c>
      <c r="N828" t="str">
        <f ca="1">MID(Sheet1!CX828,FIND(":",Sheet1!CX828)+1,100)</f>
        <v>地块建筑面积*0</v>
      </c>
      <c r="O828" t="str">
        <f ca="1">MID(Sheet1!CY828,FIND(":",Sheet1!CY828)+1,100)</f>
        <v>地块建筑面积*0</v>
      </c>
      <c r="P828" t="str">
        <f ca="1">MID(Sheet1!CZ828,FIND(":",Sheet1!CZ828)+1,100)</f>
        <v>地块建筑面积*0</v>
      </c>
      <c r="Q828" t="str">
        <f ca="1">MID(Sheet1!DA828,FIND(":",Sheet1!DA828)+1,100)</f>
        <v>地块建筑面积*0</v>
      </c>
      <c r="R828" t="str">
        <f ca="1">MID(Sheet1!DB828,FIND(":",Sheet1!DB828)+1,100)</f>
        <v>地块建筑面积*0</v>
      </c>
      <c r="S828" t="str">
        <f ca="1">MID(Sheet1!DC828,FIND(":",Sheet1!DC828)+1,100)</f>
        <v>地块建筑面积*0</v>
      </c>
      <c r="T828" t="str">
        <f ca="1">MID(Sheet1!DD828,FIND(":",Sheet1!DD828)+1,100)</f>
        <v>地块建筑面积*1</v>
      </c>
      <c r="U828" t="str">
        <f ca="1">MID(Sheet1!DE828,FIND(":",Sheet1!DE828)+1,100)</f>
        <v>面积*0</v>
      </c>
      <c r="V828" t="str">
        <f ca="1">MID(Sheet1!DF828,FIND(":",Sheet1!DF828)+1,100)</f>
        <v>面积*0</v>
      </c>
      <c r="W828" t="str">
        <f ca="1">MID(Sheet1!DG828,FIND(":",Sheet1!DG828)+1,100)</f>
        <v>-</v>
      </c>
      <c r="X828" t="str">
        <f ca="1">MID(Sheet1!DH828,FIND(":",Sheet1!DH828)+1,100)</f>
        <v>0</v>
      </c>
      <c r="Y828" t="str">
        <f ca="1">MID(Sheet1!DI828,FIND(":",Sheet1!DI828)+1,100)</f>
        <v>-</v>
      </c>
      <c r="Z828" t="str">
        <f ca="1">MID(Sheet1!DJ828,FIND(":",Sheet1!DJ828)+1,100)</f>
        <v>0</v>
      </c>
      <c r="AA828" t="str">
        <f ca="1">MID(Sheet1!DK828,FIND(":",Sheet1!DK828)+1,100)</f>
        <v>0.03公顷/岗位</v>
      </c>
      <c r="AB828" t="str">
        <f ca="1">MID(Sheet1!DL828,FIND(":",Sheet1!DL828)+1,100)</f>
        <v>用地面积/0.03</v>
      </c>
      <c r="AC828" t="str">
        <f ca="1">MID(Sheet1!DM828,FIND(":",Sheet1!DM828)+1,100)</f>
        <v>-</v>
      </c>
      <c r="AD828" t="str">
        <f ca="1">MID(Sheet1!DN828,FIND(":",Sheet1!DN828)+1,100)</f>
        <v>0</v>
      </c>
      <c r="AE828" t="str">
        <f ca="1">MID(Sheet1!DO828,FIND(":",Sheet1!DO828)+1,100)</f>
        <v>30立方米/公顷*日</v>
      </c>
      <c r="AF828" t="str">
        <f ca="1">MID(Sheet1!DP828,FIND(":",Sheet1!DP828)+1,100)</f>
        <v>用地面积*30</v>
      </c>
      <c r="AG828" t="str">
        <f ca="1">MID(Sheet1!DQ828,FIND(":",Sheet1!DQ828)+1,100)</f>
        <v>0.85</v>
      </c>
      <c r="AH828" t="str">
        <f ca="1">MID(Sheet1!DR828,FIND(":",Sheet1!DR828)+1,100)</f>
        <v>用水量*0.85</v>
      </c>
      <c r="AI828" t="str">
        <f ca="1">MID(Sheet1!DS828,FIND(":",Sheet1!DS828)+1,100)</f>
        <v>400千瓦/公顷</v>
      </c>
      <c r="AJ828" t="str">
        <f ca="1">MID(Sheet1!DT828,FIND(":",Sheet1!DT828)+1,100)</f>
        <v>0.8</v>
      </c>
      <c r="AK828" t="str">
        <f ca="1">MID(Sheet1!DU828,FIND(":",Sheet1!DU828)+1,100)</f>
        <v>用地面积*400*0.8</v>
      </c>
      <c r="AL828" t="str">
        <f ca="1">MID(Sheet1!DV828,FIND(":",Sheet1!DV828)+1,100)</f>
        <v>30门/公顷</v>
      </c>
      <c r="AM828" t="str">
        <f ca="1">MID(Sheet1!DW828,FIND(":",Sheet1!DW828)+1,100)</f>
        <v>用地面积*30</v>
      </c>
      <c r="AN828" t="str">
        <f ca="1">MID(Sheet1!DX828,FIND(":",Sheet1!DX828)+1,100)</f>
        <v>20门/公顷</v>
      </c>
      <c r="AO828" t="str">
        <f ca="1">MID(Sheet1!DY828,FIND(":",Sheet1!DY828)+1,100)</f>
        <v>用地面积*20</v>
      </c>
      <c r="AP828" t="str">
        <f ca="1">MID(Sheet1!DZ828,FIND(":",Sheet1!DZ828)+1,100)</f>
        <v>-</v>
      </c>
      <c r="AQ828" t="str">
        <f ca="1">MID(Sheet1!EA828,FIND(":",Sheet1!EA828)+1,100)</f>
        <v>0</v>
      </c>
      <c r="AR828" t="str">
        <f ca="1">MID(Sheet1!EB828,FIND(":",Sheet1!EB828)+1,100)</f>
        <v>0</v>
      </c>
      <c r="AS828" t="str">
        <f ca="1">MID(Sheet1!EC828,FIND(":",Sheet1!EC828)+1,100)</f>
        <v>-</v>
      </c>
      <c r="AT828" t="str">
        <f ca="1">MID(Sheet1!ED828,FIND(":",Sheet1!ED828)+1,100)</f>
        <v>0</v>
      </c>
      <c r="AU828" t="str">
        <f ca="1">MID(Sheet1!EE828,FIND(":",Sheet1!EE828)+1,100)</f>
        <v>-</v>
      </c>
      <c r="AV828" t="str">
        <f ca="1">MID(Sheet1!EF828,FIND(":",Sheet1!EF828)+1,100)</f>
        <v>0</v>
      </c>
      <c r="AW828" t="str">
        <f ca="1">MID(Sheet1!EG828,FIND(":",Sheet1!EG828)+1,100)</f>
        <v>城镇建设用地</v>
      </c>
    </row>
    <row r="829" spans="1:49" x14ac:dyDescent="0.2">
      <c r="A829" t="str">
        <f>MID(Sheet1!CK829,FIND(":",Sheet1!CK829)+1,100)</f>
        <v>1303#供电用地#国空</v>
      </c>
      <c r="B829" t="str">
        <f>MID(Sheet1!CL829,FIND(":",Sheet1!CL829)+1,100)</f>
        <v>供电用地</v>
      </c>
      <c r="C829" t="str">
        <f>MID(Sheet1!CM829,FIND(":",Sheet1!CM829)+1,100)</f>
        <v/>
      </c>
      <c r="D829" t="str">
        <f>MID(Sheet1!CN829,FIND(":",Sheet1!CN829)+1,100)</f>
        <v>1303</v>
      </c>
      <c r="E829" t="str">
        <f>MID(Sheet1!CO829,FIND(":",Sheet1!CO829)+1,100)</f>
        <v>国空</v>
      </c>
      <c r="F829" t="str">
        <f>MID(Sheet1!CP829,FIND(":",Sheet1!CP829)+1,100)</f>
        <v>U12</v>
      </c>
      <c r="G829" t="str">
        <f>MID(Sheet1!CQ829,FIND(":",Sheet1!CQ829)+1,100)</f>
        <v>U1#供应设施用地#城规</v>
      </c>
      <c r="H829" t="str">
        <f>MID(Sheet1!CR829,FIND(":",Sheet1!CR829)+1,100)</f>
        <v>U1</v>
      </c>
      <c r="I829" t="str">
        <f>MID(Sheet1!CS829,FIND(":",Sheet1!CS829)+1,100)</f>
        <v>13#公用设施用地#国空</v>
      </c>
      <c r="J829" t="str">
        <f>MID(Sheet1!CT829,FIND(":",Sheet1!CT829)+1,100)</f>
        <v>2</v>
      </c>
      <c r="K829" t="str">
        <f>MID(Sheet1!CU829,FIND(":",Sheet1!CU829)+1,100)</f>
        <v>113</v>
      </c>
      <c r="L829" t="str">
        <f ca="1">MID(Sheet1!CV829,FIND(":",Sheet1!CV829)+1,100)</f>
        <v>125,167,217</v>
      </c>
      <c r="M829" t="str">
        <f ca="1">MID(Sheet1!CW829,FIND(":",Sheet1!CW829)+1,100)</f>
        <v>面积*容积率</v>
      </c>
      <c r="N829" t="str">
        <f ca="1">MID(Sheet1!CX829,FIND(":",Sheet1!CX829)+1,100)</f>
        <v>地块建筑面积*0</v>
      </c>
      <c r="O829" t="str">
        <f ca="1">MID(Sheet1!CY829,FIND(":",Sheet1!CY829)+1,100)</f>
        <v>地块建筑面积*0</v>
      </c>
      <c r="P829" t="str">
        <f ca="1">MID(Sheet1!CZ829,FIND(":",Sheet1!CZ829)+1,100)</f>
        <v>地块建筑面积*0</v>
      </c>
      <c r="Q829" t="str">
        <f ca="1">MID(Sheet1!DA829,FIND(":",Sheet1!DA829)+1,100)</f>
        <v>地块建筑面积*0</v>
      </c>
      <c r="R829" t="str">
        <f ca="1">MID(Sheet1!DB829,FIND(":",Sheet1!DB829)+1,100)</f>
        <v>地块建筑面积*0</v>
      </c>
      <c r="S829" t="str">
        <f ca="1">MID(Sheet1!DC829,FIND(":",Sheet1!DC829)+1,100)</f>
        <v>地块建筑面积*0</v>
      </c>
      <c r="T829" t="str">
        <f ca="1">MID(Sheet1!DD829,FIND(":",Sheet1!DD829)+1,100)</f>
        <v>地块建筑面积*1</v>
      </c>
      <c r="U829" t="str">
        <f ca="1">MID(Sheet1!DE829,FIND(":",Sheet1!DE829)+1,100)</f>
        <v>面积*0</v>
      </c>
      <c r="V829" t="str">
        <f ca="1">MID(Sheet1!DF829,FIND(":",Sheet1!DF829)+1,100)</f>
        <v>面积*0</v>
      </c>
      <c r="W829" t="str">
        <f ca="1">MID(Sheet1!DG829,FIND(":",Sheet1!DG829)+1,100)</f>
        <v>-</v>
      </c>
      <c r="X829" t="str">
        <f ca="1">MID(Sheet1!DH829,FIND(":",Sheet1!DH829)+1,100)</f>
        <v>0</v>
      </c>
      <c r="Y829" t="str">
        <f ca="1">MID(Sheet1!DI829,FIND(":",Sheet1!DI829)+1,100)</f>
        <v>-</v>
      </c>
      <c r="Z829" t="str">
        <f ca="1">MID(Sheet1!DJ829,FIND(":",Sheet1!DJ829)+1,100)</f>
        <v>0</v>
      </c>
      <c r="AA829" t="str">
        <f ca="1">MID(Sheet1!DK829,FIND(":",Sheet1!DK829)+1,100)</f>
        <v>0.03公顷/岗位</v>
      </c>
      <c r="AB829" t="str">
        <f ca="1">MID(Sheet1!DL829,FIND(":",Sheet1!DL829)+1,100)</f>
        <v>用地面积/0.03</v>
      </c>
      <c r="AC829" t="str">
        <f ca="1">MID(Sheet1!DM829,FIND(":",Sheet1!DM829)+1,100)</f>
        <v>-</v>
      </c>
      <c r="AD829" t="str">
        <f ca="1">MID(Sheet1!DN829,FIND(":",Sheet1!DN829)+1,100)</f>
        <v>0</v>
      </c>
      <c r="AE829" t="str">
        <f ca="1">MID(Sheet1!DO829,FIND(":",Sheet1!DO829)+1,100)</f>
        <v>30立方米/公顷*日</v>
      </c>
      <c r="AF829" t="str">
        <f ca="1">MID(Sheet1!DP829,FIND(":",Sheet1!DP829)+1,100)</f>
        <v>用地面积*30</v>
      </c>
      <c r="AG829" t="str">
        <f ca="1">MID(Sheet1!DQ829,FIND(":",Sheet1!DQ829)+1,100)</f>
        <v>0.85</v>
      </c>
      <c r="AH829" t="str">
        <f ca="1">MID(Sheet1!DR829,FIND(":",Sheet1!DR829)+1,100)</f>
        <v>用水量*0.85</v>
      </c>
      <c r="AI829" t="str">
        <f ca="1">MID(Sheet1!DS829,FIND(":",Sheet1!DS829)+1,100)</f>
        <v>200千瓦/公顷</v>
      </c>
      <c r="AJ829" t="str">
        <f ca="1">MID(Sheet1!DT829,FIND(":",Sheet1!DT829)+1,100)</f>
        <v>0.8</v>
      </c>
      <c r="AK829" t="str">
        <f ca="1">MID(Sheet1!DU829,FIND(":",Sheet1!DU829)+1,100)</f>
        <v>用地面积*200*0.8</v>
      </c>
      <c r="AL829" t="str">
        <f ca="1">MID(Sheet1!DV829,FIND(":",Sheet1!DV829)+1,100)</f>
        <v>30门/公顷</v>
      </c>
      <c r="AM829" t="str">
        <f ca="1">MID(Sheet1!DW829,FIND(":",Sheet1!DW829)+1,100)</f>
        <v>用地面积*30</v>
      </c>
      <c r="AN829" t="str">
        <f ca="1">MID(Sheet1!DX829,FIND(":",Sheet1!DX829)+1,100)</f>
        <v>20门/公顷</v>
      </c>
      <c r="AO829" t="str">
        <f ca="1">MID(Sheet1!DY829,FIND(":",Sheet1!DY829)+1,100)</f>
        <v>用地面积*20</v>
      </c>
      <c r="AP829" t="str">
        <f ca="1">MID(Sheet1!DZ829,FIND(":",Sheet1!DZ829)+1,100)</f>
        <v>-</v>
      </c>
      <c r="AQ829" t="str">
        <f ca="1">MID(Sheet1!EA829,FIND(":",Sheet1!EA829)+1,100)</f>
        <v>0</v>
      </c>
      <c r="AR829" t="str">
        <f ca="1">MID(Sheet1!EB829,FIND(":",Sheet1!EB829)+1,100)</f>
        <v>0</v>
      </c>
      <c r="AS829" t="str">
        <f ca="1">MID(Sheet1!EC829,FIND(":",Sheet1!EC829)+1,100)</f>
        <v>-</v>
      </c>
      <c r="AT829" t="str">
        <f ca="1">MID(Sheet1!ED829,FIND(":",Sheet1!ED829)+1,100)</f>
        <v>0</v>
      </c>
      <c r="AU829" t="str">
        <f ca="1">MID(Sheet1!EE829,FIND(":",Sheet1!EE829)+1,100)</f>
        <v>-</v>
      </c>
      <c r="AV829" t="str">
        <f ca="1">MID(Sheet1!EF829,FIND(":",Sheet1!EF829)+1,100)</f>
        <v>0</v>
      </c>
      <c r="AW829" t="str">
        <f ca="1">MID(Sheet1!EG829,FIND(":",Sheet1!EG829)+1,100)</f>
        <v>城镇建设用地</v>
      </c>
    </row>
    <row r="830" spans="1:49" x14ac:dyDescent="0.2">
      <c r="A830" t="str">
        <f>MID(Sheet1!CK830,FIND(":",Sheet1!CK830)+1,100)</f>
        <v>1303v#供电用地#国空</v>
      </c>
      <c r="B830" t="str">
        <f>MID(Sheet1!CL830,FIND(":",Sheet1!CL830)+1,100)</f>
        <v>供电用地</v>
      </c>
      <c r="C830" t="str">
        <f>MID(Sheet1!CM830,FIND(":",Sheet1!CM830)+1,100)</f>
        <v/>
      </c>
      <c r="D830" t="str">
        <f>MID(Sheet1!CN830,FIND(":",Sheet1!CN830)+1,100)</f>
        <v>1303v</v>
      </c>
      <c r="E830" t="str">
        <f>MID(Sheet1!CO830,FIND(":",Sheet1!CO830)+1,100)</f>
        <v>国空</v>
      </c>
      <c r="F830" t="str">
        <f>MID(Sheet1!CP830,FIND(":",Sheet1!CP830)+1,100)</f>
        <v>U12</v>
      </c>
      <c r="G830" t="str">
        <f>MID(Sheet1!CQ830,FIND(":",Sheet1!CQ830)+1,100)</f>
        <v>U1#供应设施用地#城规</v>
      </c>
      <c r="H830" t="str">
        <f>MID(Sheet1!CR830,FIND(":",Sheet1!CR830)+1,100)</f>
        <v>U1</v>
      </c>
      <c r="I830" t="str">
        <f>MID(Sheet1!CS830,FIND(":",Sheet1!CS830)+1,100)</f>
        <v>1303#供电用地#国空</v>
      </c>
      <c r="J830" t="str">
        <f>MID(Sheet1!CT830,FIND(":",Sheet1!CT830)+1,100)</f>
        <v>3</v>
      </c>
      <c r="K830" t="str">
        <f>MID(Sheet1!CU830,FIND(":",Sheet1!CU830)+1,100)</f>
        <v>21303</v>
      </c>
      <c r="L830" t="str">
        <f ca="1">MID(Sheet1!CV830,FIND(":",Sheet1!CV830)+1,100)</f>
        <v>125,167,217</v>
      </c>
      <c r="M830" t="str">
        <f ca="1">MID(Sheet1!CW830,FIND(":",Sheet1!CW830)+1,100)</f>
        <v>面积*容积率</v>
      </c>
      <c r="N830" t="str">
        <f ca="1">MID(Sheet1!CX830,FIND(":",Sheet1!CX830)+1,100)</f>
        <v>地块建筑面积*0</v>
      </c>
      <c r="O830" t="str">
        <f ca="1">MID(Sheet1!CY830,FIND(":",Sheet1!CY830)+1,100)</f>
        <v>地块建筑面积*0</v>
      </c>
      <c r="P830" t="str">
        <f ca="1">MID(Sheet1!CZ830,FIND(":",Sheet1!CZ830)+1,100)</f>
        <v>地块建筑面积*0</v>
      </c>
      <c r="Q830" t="str">
        <f ca="1">MID(Sheet1!DA830,FIND(":",Sheet1!DA830)+1,100)</f>
        <v>地块建筑面积*0</v>
      </c>
      <c r="R830" t="str">
        <f ca="1">MID(Sheet1!DB830,FIND(":",Sheet1!DB830)+1,100)</f>
        <v>地块建筑面积*0</v>
      </c>
      <c r="S830" t="str">
        <f ca="1">MID(Sheet1!DC830,FIND(":",Sheet1!DC830)+1,100)</f>
        <v>地块建筑面积*0</v>
      </c>
      <c r="T830" t="str">
        <f ca="1">MID(Sheet1!DD830,FIND(":",Sheet1!DD830)+1,100)</f>
        <v>地块建筑面积*1</v>
      </c>
      <c r="U830" t="str">
        <f ca="1">MID(Sheet1!DE830,FIND(":",Sheet1!DE830)+1,100)</f>
        <v>面积*0</v>
      </c>
      <c r="V830" t="str">
        <f ca="1">MID(Sheet1!DF830,FIND(":",Sheet1!DF830)+1,100)</f>
        <v>面积*0</v>
      </c>
      <c r="W830" t="str">
        <f ca="1">MID(Sheet1!DG830,FIND(":",Sheet1!DG830)+1,100)</f>
        <v>-</v>
      </c>
      <c r="X830" t="str">
        <f ca="1">MID(Sheet1!DH830,FIND(":",Sheet1!DH830)+1,100)</f>
        <v>0</v>
      </c>
      <c r="Y830" t="str">
        <f ca="1">MID(Sheet1!DI830,FIND(":",Sheet1!DI830)+1,100)</f>
        <v>-</v>
      </c>
      <c r="Z830" t="str">
        <f ca="1">MID(Sheet1!DJ830,FIND(":",Sheet1!DJ830)+1,100)</f>
        <v>0</v>
      </c>
      <c r="AA830" t="str">
        <f ca="1">MID(Sheet1!DK830,FIND(":",Sheet1!DK830)+1,100)</f>
        <v>0.03公顷/岗位</v>
      </c>
      <c r="AB830" t="str">
        <f ca="1">MID(Sheet1!DL830,FIND(":",Sheet1!DL830)+1,100)</f>
        <v>用地面积/0.03</v>
      </c>
      <c r="AC830" t="str">
        <f ca="1">MID(Sheet1!DM830,FIND(":",Sheet1!DM830)+1,100)</f>
        <v>-</v>
      </c>
      <c r="AD830" t="str">
        <f ca="1">MID(Sheet1!DN830,FIND(":",Sheet1!DN830)+1,100)</f>
        <v>0</v>
      </c>
      <c r="AE830" t="str">
        <f ca="1">MID(Sheet1!DO830,FIND(":",Sheet1!DO830)+1,100)</f>
        <v>30立方米/公顷*日</v>
      </c>
      <c r="AF830" t="str">
        <f ca="1">MID(Sheet1!DP830,FIND(":",Sheet1!DP830)+1,100)</f>
        <v>用地面积*30</v>
      </c>
      <c r="AG830" t="str">
        <f ca="1">MID(Sheet1!DQ830,FIND(":",Sheet1!DQ830)+1,100)</f>
        <v>0.85</v>
      </c>
      <c r="AH830" t="str">
        <f ca="1">MID(Sheet1!DR830,FIND(":",Sheet1!DR830)+1,100)</f>
        <v>用水量*0.85</v>
      </c>
      <c r="AI830" t="str">
        <f ca="1">MID(Sheet1!DS830,FIND(":",Sheet1!DS830)+1,100)</f>
        <v>200千瓦/公顷</v>
      </c>
      <c r="AJ830" t="str">
        <f ca="1">MID(Sheet1!DT830,FIND(":",Sheet1!DT830)+1,100)</f>
        <v>0.8</v>
      </c>
      <c r="AK830" t="str">
        <f ca="1">MID(Sheet1!DU830,FIND(":",Sheet1!DU830)+1,100)</f>
        <v>用地面积*200*0.8</v>
      </c>
      <c r="AL830" t="str">
        <f ca="1">MID(Sheet1!DV830,FIND(":",Sheet1!DV830)+1,100)</f>
        <v>30门/公顷</v>
      </c>
      <c r="AM830" t="str">
        <f ca="1">MID(Sheet1!DW830,FIND(":",Sheet1!DW830)+1,100)</f>
        <v>用地面积*30</v>
      </c>
      <c r="AN830" t="str">
        <f ca="1">MID(Sheet1!DX830,FIND(":",Sheet1!DX830)+1,100)</f>
        <v>20门/公顷</v>
      </c>
      <c r="AO830" t="str">
        <f ca="1">MID(Sheet1!DY830,FIND(":",Sheet1!DY830)+1,100)</f>
        <v>用地面积*20</v>
      </c>
      <c r="AP830" t="str">
        <f ca="1">MID(Sheet1!DZ830,FIND(":",Sheet1!DZ830)+1,100)</f>
        <v>-</v>
      </c>
      <c r="AQ830" t="str">
        <f ca="1">MID(Sheet1!EA830,FIND(":",Sheet1!EA830)+1,100)</f>
        <v>0</v>
      </c>
      <c r="AR830" t="str">
        <f ca="1">MID(Sheet1!EB830,FIND(":",Sheet1!EB830)+1,100)</f>
        <v>0</v>
      </c>
      <c r="AS830" t="str">
        <f ca="1">MID(Sheet1!EC830,FIND(":",Sheet1!EC830)+1,100)</f>
        <v>-</v>
      </c>
      <c r="AT830" t="str">
        <f ca="1">MID(Sheet1!ED830,FIND(":",Sheet1!ED830)+1,100)</f>
        <v>0</v>
      </c>
      <c r="AU830" t="str">
        <f ca="1">MID(Sheet1!EE830,FIND(":",Sheet1!EE830)+1,100)</f>
        <v>-</v>
      </c>
      <c r="AV830" t="str">
        <f ca="1">MID(Sheet1!EF830,FIND(":",Sheet1!EF830)+1,100)</f>
        <v>0</v>
      </c>
      <c r="AW830" t="str">
        <f ca="1">MID(Sheet1!EG830,FIND(":",Sheet1!EG830)+1,100)</f>
        <v>村庄建设用地</v>
      </c>
    </row>
    <row r="831" spans="1:49" x14ac:dyDescent="0.2">
      <c r="A831" t="str">
        <f>MID(Sheet1!CK831,FIND(":",Sheet1!CK831)+1,100)</f>
        <v>1304#供燃气用地#国空</v>
      </c>
      <c r="B831" t="str">
        <f>MID(Sheet1!CL831,FIND(":",Sheet1!CL831)+1,100)</f>
        <v>供燃气用地</v>
      </c>
      <c r="C831" t="str">
        <f>MID(Sheet1!CM831,FIND(":",Sheet1!CM831)+1,100)</f>
        <v/>
      </c>
      <c r="D831" t="str">
        <f>MID(Sheet1!CN831,FIND(":",Sheet1!CN831)+1,100)</f>
        <v>1304</v>
      </c>
      <c r="E831" t="str">
        <f>MID(Sheet1!CO831,FIND(":",Sheet1!CO831)+1,100)</f>
        <v>国空</v>
      </c>
      <c r="F831" t="str">
        <f>MID(Sheet1!CP831,FIND(":",Sheet1!CP831)+1,100)</f>
        <v>U13</v>
      </c>
      <c r="G831" t="str">
        <f>MID(Sheet1!CQ831,FIND(":",Sheet1!CQ831)+1,100)</f>
        <v>U1#供应设施用地#城规</v>
      </c>
      <c r="H831" t="str">
        <f>MID(Sheet1!CR831,FIND(":",Sheet1!CR831)+1,100)</f>
        <v>U1</v>
      </c>
      <c r="I831" t="str">
        <f>MID(Sheet1!CS831,FIND(":",Sheet1!CS831)+1,100)</f>
        <v>13#公用设施用地#国空</v>
      </c>
      <c r="J831" t="str">
        <f>MID(Sheet1!CT831,FIND(":",Sheet1!CT831)+1,100)</f>
        <v>2</v>
      </c>
      <c r="K831" t="str">
        <f>MID(Sheet1!CU831,FIND(":",Sheet1!CU831)+1,100)</f>
        <v>113</v>
      </c>
      <c r="L831" t="str">
        <f ca="1">MID(Sheet1!CV831,FIND(":",Sheet1!CV831)+1,100)</f>
        <v>125,167,217</v>
      </c>
      <c r="M831" t="str">
        <f ca="1">MID(Sheet1!CW831,FIND(":",Sheet1!CW831)+1,100)</f>
        <v>面积*容积率</v>
      </c>
      <c r="N831" t="str">
        <f ca="1">MID(Sheet1!CX831,FIND(":",Sheet1!CX831)+1,100)</f>
        <v>地块建筑面积*0</v>
      </c>
      <c r="O831" t="str">
        <f ca="1">MID(Sheet1!CY831,FIND(":",Sheet1!CY831)+1,100)</f>
        <v>地块建筑面积*0</v>
      </c>
      <c r="P831" t="str">
        <f ca="1">MID(Sheet1!CZ831,FIND(":",Sheet1!CZ831)+1,100)</f>
        <v>地块建筑面积*0</v>
      </c>
      <c r="Q831" t="str">
        <f ca="1">MID(Sheet1!DA831,FIND(":",Sheet1!DA831)+1,100)</f>
        <v>地块建筑面积*0</v>
      </c>
      <c r="R831" t="str">
        <f ca="1">MID(Sheet1!DB831,FIND(":",Sheet1!DB831)+1,100)</f>
        <v>地块建筑面积*0</v>
      </c>
      <c r="S831" t="str">
        <f ca="1">MID(Sheet1!DC831,FIND(":",Sheet1!DC831)+1,100)</f>
        <v>地块建筑面积*0</v>
      </c>
      <c r="T831" t="str">
        <f ca="1">MID(Sheet1!DD831,FIND(":",Sheet1!DD831)+1,100)</f>
        <v>地块建筑面积*1</v>
      </c>
      <c r="U831" t="str">
        <f ca="1">MID(Sheet1!DE831,FIND(":",Sheet1!DE831)+1,100)</f>
        <v>面积*0</v>
      </c>
      <c r="V831" t="str">
        <f ca="1">MID(Sheet1!DF831,FIND(":",Sheet1!DF831)+1,100)</f>
        <v>面积*0</v>
      </c>
      <c r="W831" t="str">
        <f ca="1">MID(Sheet1!DG831,FIND(":",Sheet1!DG831)+1,100)</f>
        <v>-</v>
      </c>
      <c r="X831" t="str">
        <f ca="1">MID(Sheet1!DH831,FIND(":",Sheet1!DH831)+1,100)</f>
        <v>0</v>
      </c>
      <c r="Y831" t="str">
        <f ca="1">MID(Sheet1!DI831,FIND(":",Sheet1!DI831)+1,100)</f>
        <v>-</v>
      </c>
      <c r="Z831" t="str">
        <f ca="1">MID(Sheet1!DJ831,FIND(":",Sheet1!DJ831)+1,100)</f>
        <v>0</v>
      </c>
      <c r="AA831" t="str">
        <f ca="1">MID(Sheet1!DK831,FIND(":",Sheet1!DK831)+1,100)</f>
        <v>0.03公顷/岗位</v>
      </c>
      <c r="AB831" t="str">
        <f ca="1">MID(Sheet1!DL831,FIND(":",Sheet1!DL831)+1,100)</f>
        <v>用地面积/0.03</v>
      </c>
      <c r="AC831" t="str">
        <f ca="1">MID(Sheet1!DM831,FIND(":",Sheet1!DM831)+1,100)</f>
        <v>-</v>
      </c>
      <c r="AD831" t="str">
        <f ca="1">MID(Sheet1!DN831,FIND(":",Sheet1!DN831)+1,100)</f>
        <v>0</v>
      </c>
      <c r="AE831" t="str">
        <f ca="1">MID(Sheet1!DO831,FIND(":",Sheet1!DO831)+1,100)</f>
        <v>30立方米/公顷*日</v>
      </c>
      <c r="AF831" t="str">
        <f ca="1">MID(Sheet1!DP831,FIND(":",Sheet1!DP831)+1,100)</f>
        <v>用地面积*30</v>
      </c>
      <c r="AG831" t="str">
        <f ca="1">MID(Sheet1!DQ831,FIND(":",Sheet1!DQ831)+1,100)</f>
        <v>0.85</v>
      </c>
      <c r="AH831" t="str">
        <f ca="1">MID(Sheet1!DR831,FIND(":",Sheet1!DR831)+1,100)</f>
        <v>用水量*0.85</v>
      </c>
      <c r="AI831" t="str">
        <f ca="1">MID(Sheet1!DS831,FIND(":",Sheet1!DS831)+1,100)</f>
        <v>200千瓦/公顷</v>
      </c>
      <c r="AJ831" t="str">
        <f ca="1">MID(Sheet1!DT831,FIND(":",Sheet1!DT831)+1,100)</f>
        <v>0.8</v>
      </c>
      <c r="AK831" t="str">
        <f ca="1">MID(Sheet1!DU831,FIND(":",Sheet1!DU831)+1,100)</f>
        <v>用地面积*200*0.8</v>
      </c>
      <c r="AL831" t="str">
        <f ca="1">MID(Sheet1!DV831,FIND(":",Sheet1!DV831)+1,100)</f>
        <v>30门/公顷</v>
      </c>
      <c r="AM831" t="str">
        <f ca="1">MID(Sheet1!DW831,FIND(":",Sheet1!DW831)+1,100)</f>
        <v>用地面积*30</v>
      </c>
      <c r="AN831" t="str">
        <f ca="1">MID(Sheet1!DX831,FIND(":",Sheet1!DX831)+1,100)</f>
        <v>20门/公顷</v>
      </c>
      <c r="AO831" t="str">
        <f ca="1">MID(Sheet1!DY831,FIND(":",Sheet1!DY831)+1,100)</f>
        <v>用地面积*20</v>
      </c>
      <c r="AP831" t="str">
        <f ca="1">MID(Sheet1!DZ831,FIND(":",Sheet1!DZ831)+1,100)</f>
        <v>-</v>
      </c>
      <c r="AQ831" t="str">
        <f ca="1">MID(Sheet1!EA831,FIND(":",Sheet1!EA831)+1,100)</f>
        <v>0</v>
      </c>
      <c r="AR831" t="str">
        <f ca="1">MID(Sheet1!EB831,FIND(":",Sheet1!EB831)+1,100)</f>
        <v>0</v>
      </c>
      <c r="AS831" t="str">
        <f ca="1">MID(Sheet1!EC831,FIND(":",Sheet1!EC831)+1,100)</f>
        <v>-</v>
      </c>
      <c r="AT831" t="str">
        <f ca="1">MID(Sheet1!ED831,FIND(":",Sheet1!ED831)+1,100)</f>
        <v>0</v>
      </c>
      <c r="AU831" t="str">
        <f ca="1">MID(Sheet1!EE831,FIND(":",Sheet1!EE831)+1,100)</f>
        <v>-</v>
      </c>
      <c r="AV831" t="str">
        <f ca="1">MID(Sheet1!EF831,FIND(":",Sheet1!EF831)+1,100)</f>
        <v>0</v>
      </c>
      <c r="AW831" t="str">
        <f ca="1">MID(Sheet1!EG831,FIND(":",Sheet1!EG831)+1,100)</f>
        <v>城镇建设用地</v>
      </c>
    </row>
    <row r="832" spans="1:49" x14ac:dyDescent="0.2">
      <c r="A832" t="str">
        <f>MID(Sheet1!CK832,FIND(":",Sheet1!CK832)+1,100)</f>
        <v>1305#供热用地#国空</v>
      </c>
      <c r="B832" t="str">
        <f>MID(Sheet1!CL832,FIND(":",Sheet1!CL832)+1,100)</f>
        <v>供热用地</v>
      </c>
      <c r="C832" t="str">
        <f>MID(Sheet1!CM832,FIND(":",Sheet1!CM832)+1,100)</f>
        <v/>
      </c>
      <c r="D832" t="str">
        <f>MID(Sheet1!CN832,FIND(":",Sheet1!CN832)+1,100)</f>
        <v>1305</v>
      </c>
      <c r="E832" t="str">
        <f>MID(Sheet1!CO832,FIND(":",Sheet1!CO832)+1,100)</f>
        <v>国空</v>
      </c>
      <c r="F832" t="str">
        <f>MID(Sheet1!CP832,FIND(":",Sheet1!CP832)+1,100)</f>
        <v>U14</v>
      </c>
      <c r="G832" t="str">
        <f>MID(Sheet1!CQ832,FIND(":",Sheet1!CQ832)+1,100)</f>
        <v>U1#供应设施用地#城规</v>
      </c>
      <c r="H832" t="str">
        <f>MID(Sheet1!CR832,FIND(":",Sheet1!CR832)+1,100)</f>
        <v>U1</v>
      </c>
      <c r="I832" t="str">
        <f>MID(Sheet1!CS832,FIND(":",Sheet1!CS832)+1,100)</f>
        <v>13#公用设施用地#国空</v>
      </c>
      <c r="J832" t="str">
        <f>MID(Sheet1!CT832,FIND(":",Sheet1!CT832)+1,100)</f>
        <v>2</v>
      </c>
      <c r="K832" t="str">
        <f>MID(Sheet1!CU832,FIND(":",Sheet1!CU832)+1,100)</f>
        <v>113</v>
      </c>
      <c r="L832" t="str">
        <f ca="1">MID(Sheet1!CV832,FIND(":",Sheet1!CV832)+1,100)</f>
        <v>125,167,217</v>
      </c>
      <c r="M832" t="str">
        <f ca="1">MID(Sheet1!CW832,FIND(":",Sheet1!CW832)+1,100)</f>
        <v>面积*容积率</v>
      </c>
      <c r="N832" t="str">
        <f ca="1">MID(Sheet1!CX832,FIND(":",Sheet1!CX832)+1,100)</f>
        <v>地块建筑面积*0</v>
      </c>
      <c r="O832" t="str">
        <f ca="1">MID(Sheet1!CY832,FIND(":",Sheet1!CY832)+1,100)</f>
        <v>地块建筑面积*0</v>
      </c>
      <c r="P832" t="str">
        <f ca="1">MID(Sheet1!CZ832,FIND(":",Sheet1!CZ832)+1,100)</f>
        <v>地块建筑面积*0</v>
      </c>
      <c r="Q832" t="str">
        <f ca="1">MID(Sheet1!DA832,FIND(":",Sheet1!DA832)+1,100)</f>
        <v>地块建筑面积*0</v>
      </c>
      <c r="R832" t="str">
        <f ca="1">MID(Sheet1!DB832,FIND(":",Sheet1!DB832)+1,100)</f>
        <v>地块建筑面积*0</v>
      </c>
      <c r="S832" t="str">
        <f ca="1">MID(Sheet1!DC832,FIND(":",Sheet1!DC832)+1,100)</f>
        <v>地块建筑面积*0</v>
      </c>
      <c r="T832" t="str">
        <f ca="1">MID(Sheet1!DD832,FIND(":",Sheet1!DD832)+1,100)</f>
        <v>地块建筑面积*1</v>
      </c>
      <c r="U832" t="str">
        <f ca="1">MID(Sheet1!DE832,FIND(":",Sheet1!DE832)+1,100)</f>
        <v>面积*0</v>
      </c>
      <c r="V832" t="str">
        <f ca="1">MID(Sheet1!DF832,FIND(":",Sheet1!DF832)+1,100)</f>
        <v>面积*0</v>
      </c>
      <c r="W832" t="str">
        <f ca="1">MID(Sheet1!DG832,FIND(":",Sheet1!DG832)+1,100)</f>
        <v>-</v>
      </c>
      <c r="X832" t="str">
        <f ca="1">MID(Sheet1!DH832,FIND(":",Sheet1!DH832)+1,100)</f>
        <v>0</v>
      </c>
      <c r="Y832" t="str">
        <f ca="1">MID(Sheet1!DI832,FIND(":",Sheet1!DI832)+1,100)</f>
        <v>-</v>
      </c>
      <c r="Z832" t="str">
        <f ca="1">MID(Sheet1!DJ832,FIND(":",Sheet1!DJ832)+1,100)</f>
        <v>0</v>
      </c>
      <c r="AA832" t="str">
        <f ca="1">MID(Sheet1!DK832,FIND(":",Sheet1!DK832)+1,100)</f>
        <v>0.03公顷/岗位</v>
      </c>
      <c r="AB832" t="str">
        <f ca="1">MID(Sheet1!DL832,FIND(":",Sheet1!DL832)+1,100)</f>
        <v>用地面积/0.03</v>
      </c>
      <c r="AC832" t="str">
        <f ca="1">MID(Sheet1!DM832,FIND(":",Sheet1!DM832)+1,100)</f>
        <v>-</v>
      </c>
      <c r="AD832" t="str">
        <f ca="1">MID(Sheet1!DN832,FIND(":",Sheet1!DN832)+1,100)</f>
        <v>0</v>
      </c>
      <c r="AE832" t="str">
        <f ca="1">MID(Sheet1!DO832,FIND(":",Sheet1!DO832)+1,100)</f>
        <v>30立方米/公顷*日</v>
      </c>
      <c r="AF832" t="str">
        <f ca="1">MID(Sheet1!DP832,FIND(":",Sheet1!DP832)+1,100)</f>
        <v>用地面积*30</v>
      </c>
      <c r="AG832" t="str">
        <f ca="1">MID(Sheet1!DQ832,FIND(":",Sheet1!DQ832)+1,100)</f>
        <v>0.85</v>
      </c>
      <c r="AH832" t="str">
        <f ca="1">MID(Sheet1!DR832,FIND(":",Sheet1!DR832)+1,100)</f>
        <v>用水量*0.85</v>
      </c>
      <c r="AI832" t="str">
        <f ca="1">MID(Sheet1!DS832,FIND(":",Sheet1!DS832)+1,100)</f>
        <v>200千瓦/公顷</v>
      </c>
      <c r="AJ832" t="str">
        <f ca="1">MID(Sheet1!DT832,FIND(":",Sheet1!DT832)+1,100)</f>
        <v>0.8</v>
      </c>
      <c r="AK832" t="str">
        <f ca="1">MID(Sheet1!DU832,FIND(":",Sheet1!DU832)+1,100)</f>
        <v>用地面积*200*0.8</v>
      </c>
      <c r="AL832" t="str">
        <f ca="1">MID(Sheet1!DV832,FIND(":",Sheet1!DV832)+1,100)</f>
        <v>30门/公顷</v>
      </c>
      <c r="AM832" t="str">
        <f ca="1">MID(Sheet1!DW832,FIND(":",Sheet1!DW832)+1,100)</f>
        <v>用地面积*30</v>
      </c>
      <c r="AN832" t="str">
        <f ca="1">MID(Sheet1!DX832,FIND(":",Sheet1!DX832)+1,100)</f>
        <v>20门/公顷</v>
      </c>
      <c r="AO832" t="str">
        <f ca="1">MID(Sheet1!DY832,FIND(":",Sheet1!DY832)+1,100)</f>
        <v>用地面积*20</v>
      </c>
      <c r="AP832" t="str">
        <f ca="1">MID(Sheet1!DZ832,FIND(":",Sheet1!DZ832)+1,100)</f>
        <v>-</v>
      </c>
      <c r="AQ832" t="str">
        <f ca="1">MID(Sheet1!EA832,FIND(":",Sheet1!EA832)+1,100)</f>
        <v>0</v>
      </c>
      <c r="AR832" t="str">
        <f ca="1">MID(Sheet1!EB832,FIND(":",Sheet1!EB832)+1,100)</f>
        <v>0</v>
      </c>
      <c r="AS832" t="str">
        <f ca="1">MID(Sheet1!EC832,FIND(":",Sheet1!EC832)+1,100)</f>
        <v>-</v>
      </c>
      <c r="AT832" t="str">
        <f ca="1">MID(Sheet1!ED832,FIND(":",Sheet1!ED832)+1,100)</f>
        <v>0</v>
      </c>
      <c r="AU832" t="str">
        <f ca="1">MID(Sheet1!EE832,FIND(":",Sheet1!EE832)+1,100)</f>
        <v>-</v>
      </c>
      <c r="AV832" t="str">
        <f ca="1">MID(Sheet1!EF832,FIND(":",Sheet1!EF832)+1,100)</f>
        <v>0</v>
      </c>
      <c r="AW832" t="str">
        <f ca="1">MID(Sheet1!EG832,FIND(":",Sheet1!EG832)+1,100)</f>
        <v>城镇建设用地</v>
      </c>
    </row>
    <row r="833" spans="1:49" x14ac:dyDescent="0.2">
      <c r="A833" t="str">
        <f>MID(Sheet1!CK833,FIND(":",Sheet1!CK833)+1,100)</f>
        <v>1306#通信用地#国空</v>
      </c>
      <c r="B833" t="str">
        <f>MID(Sheet1!CL833,FIND(":",Sheet1!CL833)+1,100)</f>
        <v>通信用地</v>
      </c>
      <c r="C833" t="str">
        <f>MID(Sheet1!CM833,FIND(":",Sheet1!CM833)+1,100)</f>
        <v/>
      </c>
      <c r="D833" t="str">
        <f>MID(Sheet1!CN833,FIND(":",Sheet1!CN833)+1,100)</f>
        <v>1306</v>
      </c>
      <c r="E833" t="str">
        <f>MID(Sheet1!CO833,FIND(":",Sheet1!CO833)+1,100)</f>
        <v>国空</v>
      </c>
      <c r="F833" t="str">
        <f>MID(Sheet1!CP833,FIND(":",Sheet1!CP833)+1,100)</f>
        <v>U15</v>
      </c>
      <c r="G833" t="str">
        <f>MID(Sheet1!CQ833,FIND(":",Sheet1!CQ833)+1,100)</f>
        <v>U1#供应设施用地#城规</v>
      </c>
      <c r="H833" t="str">
        <f>MID(Sheet1!CR833,FIND(":",Sheet1!CR833)+1,100)</f>
        <v>U1</v>
      </c>
      <c r="I833" t="str">
        <f>MID(Sheet1!CS833,FIND(":",Sheet1!CS833)+1,100)</f>
        <v>13#公用设施用地#国空</v>
      </c>
      <c r="J833" t="str">
        <f>MID(Sheet1!CT833,FIND(":",Sheet1!CT833)+1,100)</f>
        <v>2</v>
      </c>
      <c r="K833" t="str">
        <f>MID(Sheet1!CU833,FIND(":",Sheet1!CU833)+1,100)</f>
        <v>113</v>
      </c>
      <c r="L833" t="str">
        <f ca="1">MID(Sheet1!CV833,FIND(":",Sheet1!CV833)+1,100)</f>
        <v>125,167,217</v>
      </c>
      <c r="M833" t="str">
        <f ca="1">MID(Sheet1!CW833,FIND(":",Sheet1!CW833)+1,100)</f>
        <v>面积*容积率</v>
      </c>
      <c r="N833" t="str">
        <f ca="1">MID(Sheet1!CX833,FIND(":",Sheet1!CX833)+1,100)</f>
        <v>地块建筑面积*0</v>
      </c>
      <c r="O833" t="str">
        <f ca="1">MID(Sheet1!CY833,FIND(":",Sheet1!CY833)+1,100)</f>
        <v>地块建筑面积*0</v>
      </c>
      <c r="P833" t="str">
        <f ca="1">MID(Sheet1!CZ833,FIND(":",Sheet1!CZ833)+1,100)</f>
        <v>地块建筑面积*0</v>
      </c>
      <c r="Q833" t="str">
        <f ca="1">MID(Sheet1!DA833,FIND(":",Sheet1!DA833)+1,100)</f>
        <v>地块建筑面积*0</v>
      </c>
      <c r="R833" t="str">
        <f ca="1">MID(Sheet1!DB833,FIND(":",Sheet1!DB833)+1,100)</f>
        <v>地块建筑面积*0</v>
      </c>
      <c r="S833" t="str">
        <f ca="1">MID(Sheet1!DC833,FIND(":",Sheet1!DC833)+1,100)</f>
        <v>地块建筑面积*0</v>
      </c>
      <c r="T833" t="str">
        <f ca="1">MID(Sheet1!DD833,FIND(":",Sheet1!DD833)+1,100)</f>
        <v>地块建筑面积*1</v>
      </c>
      <c r="U833" t="str">
        <f ca="1">MID(Sheet1!DE833,FIND(":",Sheet1!DE833)+1,100)</f>
        <v>面积*0</v>
      </c>
      <c r="V833" t="str">
        <f ca="1">MID(Sheet1!DF833,FIND(":",Sheet1!DF833)+1,100)</f>
        <v>面积*0</v>
      </c>
      <c r="W833" t="str">
        <f ca="1">MID(Sheet1!DG833,FIND(":",Sheet1!DG833)+1,100)</f>
        <v>-</v>
      </c>
      <c r="X833" t="str">
        <f ca="1">MID(Sheet1!DH833,FIND(":",Sheet1!DH833)+1,100)</f>
        <v>0</v>
      </c>
      <c r="Y833" t="str">
        <f ca="1">MID(Sheet1!DI833,FIND(":",Sheet1!DI833)+1,100)</f>
        <v>-</v>
      </c>
      <c r="Z833" t="str">
        <f ca="1">MID(Sheet1!DJ833,FIND(":",Sheet1!DJ833)+1,100)</f>
        <v>0</v>
      </c>
      <c r="AA833" t="str">
        <f ca="1">MID(Sheet1!DK833,FIND(":",Sheet1!DK833)+1,100)</f>
        <v>0.03公顷/岗位</v>
      </c>
      <c r="AB833" t="str">
        <f ca="1">MID(Sheet1!DL833,FIND(":",Sheet1!DL833)+1,100)</f>
        <v>用地面积/0.03</v>
      </c>
      <c r="AC833" t="str">
        <f ca="1">MID(Sheet1!DM833,FIND(":",Sheet1!DM833)+1,100)</f>
        <v>-</v>
      </c>
      <c r="AD833" t="str">
        <f ca="1">MID(Sheet1!DN833,FIND(":",Sheet1!DN833)+1,100)</f>
        <v>0</v>
      </c>
      <c r="AE833" t="str">
        <f ca="1">MID(Sheet1!DO833,FIND(":",Sheet1!DO833)+1,100)</f>
        <v>30立方米/公顷*日</v>
      </c>
      <c r="AF833" t="str">
        <f ca="1">MID(Sheet1!DP833,FIND(":",Sheet1!DP833)+1,100)</f>
        <v>用地面积*30</v>
      </c>
      <c r="AG833" t="str">
        <f ca="1">MID(Sheet1!DQ833,FIND(":",Sheet1!DQ833)+1,100)</f>
        <v>0.85</v>
      </c>
      <c r="AH833" t="str">
        <f ca="1">MID(Sheet1!DR833,FIND(":",Sheet1!DR833)+1,100)</f>
        <v>用水量*0.85</v>
      </c>
      <c r="AI833" t="str">
        <f ca="1">MID(Sheet1!DS833,FIND(":",Sheet1!DS833)+1,100)</f>
        <v>200千瓦/公顷</v>
      </c>
      <c r="AJ833" t="str">
        <f ca="1">MID(Sheet1!DT833,FIND(":",Sheet1!DT833)+1,100)</f>
        <v>0.8</v>
      </c>
      <c r="AK833" t="str">
        <f ca="1">MID(Sheet1!DU833,FIND(":",Sheet1!DU833)+1,100)</f>
        <v>用地面积*200*0.8</v>
      </c>
      <c r="AL833" t="str">
        <f ca="1">MID(Sheet1!DV833,FIND(":",Sheet1!DV833)+1,100)</f>
        <v>30门/公顷</v>
      </c>
      <c r="AM833" t="str">
        <f ca="1">MID(Sheet1!DW833,FIND(":",Sheet1!DW833)+1,100)</f>
        <v>用地面积*30</v>
      </c>
      <c r="AN833" t="str">
        <f ca="1">MID(Sheet1!DX833,FIND(":",Sheet1!DX833)+1,100)</f>
        <v>20门/公顷</v>
      </c>
      <c r="AO833" t="str">
        <f ca="1">MID(Sheet1!DY833,FIND(":",Sheet1!DY833)+1,100)</f>
        <v>用地面积*20</v>
      </c>
      <c r="AP833" t="str">
        <f ca="1">MID(Sheet1!DZ833,FIND(":",Sheet1!DZ833)+1,100)</f>
        <v>-</v>
      </c>
      <c r="AQ833" t="str">
        <f ca="1">MID(Sheet1!EA833,FIND(":",Sheet1!EA833)+1,100)</f>
        <v>0</v>
      </c>
      <c r="AR833" t="str">
        <f ca="1">MID(Sheet1!EB833,FIND(":",Sheet1!EB833)+1,100)</f>
        <v>0</v>
      </c>
      <c r="AS833" t="str">
        <f ca="1">MID(Sheet1!EC833,FIND(":",Sheet1!EC833)+1,100)</f>
        <v>-</v>
      </c>
      <c r="AT833" t="str">
        <f ca="1">MID(Sheet1!ED833,FIND(":",Sheet1!ED833)+1,100)</f>
        <v>0</v>
      </c>
      <c r="AU833" t="str">
        <f ca="1">MID(Sheet1!EE833,FIND(":",Sheet1!EE833)+1,100)</f>
        <v>-</v>
      </c>
      <c r="AV833" t="str">
        <f ca="1">MID(Sheet1!EF833,FIND(":",Sheet1!EF833)+1,100)</f>
        <v>0</v>
      </c>
      <c r="AW833" t="str">
        <f ca="1">MID(Sheet1!EG833,FIND(":",Sheet1!EG833)+1,100)</f>
        <v>城镇建设用地</v>
      </c>
    </row>
    <row r="834" spans="1:49" x14ac:dyDescent="0.2">
      <c r="A834" t="str">
        <f>MID(Sheet1!CK834,FIND(":",Sheet1!CK834)+1,100)</f>
        <v>1306v#通信用地#国空</v>
      </c>
      <c r="B834" t="str">
        <f>MID(Sheet1!CL834,FIND(":",Sheet1!CL834)+1,100)</f>
        <v>通信用地</v>
      </c>
      <c r="C834" t="str">
        <f>MID(Sheet1!CM834,FIND(":",Sheet1!CM834)+1,100)</f>
        <v/>
      </c>
      <c r="D834" t="str">
        <f>MID(Sheet1!CN834,FIND(":",Sheet1!CN834)+1,100)</f>
        <v>1306v</v>
      </c>
      <c r="E834" t="str">
        <f>MID(Sheet1!CO834,FIND(":",Sheet1!CO834)+1,100)</f>
        <v>国空</v>
      </c>
      <c r="F834" t="str">
        <f>MID(Sheet1!CP834,FIND(":",Sheet1!CP834)+1,100)</f>
        <v>U15</v>
      </c>
      <c r="G834" t="str">
        <f>MID(Sheet1!CQ834,FIND(":",Sheet1!CQ834)+1,100)</f>
        <v>U1#供应设施用地#城规</v>
      </c>
      <c r="H834" t="str">
        <f>MID(Sheet1!CR834,FIND(":",Sheet1!CR834)+1,100)</f>
        <v>U1</v>
      </c>
      <c r="I834" t="str">
        <f>MID(Sheet1!CS834,FIND(":",Sheet1!CS834)+1,100)</f>
        <v>1306#通信用地#国空</v>
      </c>
      <c r="J834" t="str">
        <f>MID(Sheet1!CT834,FIND(":",Sheet1!CT834)+1,100)</f>
        <v>3</v>
      </c>
      <c r="K834" t="str">
        <f>MID(Sheet1!CU834,FIND(":",Sheet1!CU834)+1,100)</f>
        <v>21306</v>
      </c>
      <c r="L834" t="str">
        <f ca="1">MID(Sheet1!CV834,FIND(":",Sheet1!CV834)+1,100)</f>
        <v>125,167,217</v>
      </c>
      <c r="M834" t="str">
        <f ca="1">MID(Sheet1!CW834,FIND(":",Sheet1!CW834)+1,100)</f>
        <v>面积*容积率</v>
      </c>
      <c r="N834" t="str">
        <f ca="1">MID(Sheet1!CX834,FIND(":",Sheet1!CX834)+1,100)</f>
        <v>地块建筑面积*0</v>
      </c>
      <c r="O834" t="str">
        <f ca="1">MID(Sheet1!CY834,FIND(":",Sheet1!CY834)+1,100)</f>
        <v>地块建筑面积*0</v>
      </c>
      <c r="P834" t="str">
        <f ca="1">MID(Sheet1!CZ834,FIND(":",Sheet1!CZ834)+1,100)</f>
        <v>地块建筑面积*0</v>
      </c>
      <c r="Q834" t="str">
        <f ca="1">MID(Sheet1!DA834,FIND(":",Sheet1!DA834)+1,100)</f>
        <v>地块建筑面积*0</v>
      </c>
      <c r="R834" t="str">
        <f ca="1">MID(Sheet1!DB834,FIND(":",Sheet1!DB834)+1,100)</f>
        <v>地块建筑面积*0</v>
      </c>
      <c r="S834" t="str">
        <f ca="1">MID(Sheet1!DC834,FIND(":",Sheet1!DC834)+1,100)</f>
        <v>地块建筑面积*0</v>
      </c>
      <c r="T834" t="str">
        <f ca="1">MID(Sheet1!DD834,FIND(":",Sheet1!DD834)+1,100)</f>
        <v>地块建筑面积*1</v>
      </c>
      <c r="U834" t="str">
        <f ca="1">MID(Sheet1!DE834,FIND(":",Sheet1!DE834)+1,100)</f>
        <v>面积*0</v>
      </c>
      <c r="V834" t="str">
        <f ca="1">MID(Sheet1!DF834,FIND(":",Sheet1!DF834)+1,100)</f>
        <v>面积*0</v>
      </c>
      <c r="W834" t="str">
        <f ca="1">MID(Sheet1!DG834,FIND(":",Sheet1!DG834)+1,100)</f>
        <v>-</v>
      </c>
      <c r="X834" t="str">
        <f ca="1">MID(Sheet1!DH834,FIND(":",Sheet1!DH834)+1,100)</f>
        <v>0</v>
      </c>
      <c r="Y834" t="str">
        <f ca="1">MID(Sheet1!DI834,FIND(":",Sheet1!DI834)+1,100)</f>
        <v>-</v>
      </c>
      <c r="Z834" t="str">
        <f ca="1">MID(Sheet1!DJ834,FIND(":",Sheet1!DJ834)+1,100)</f>
        <v>0</v>
      </c>
      <c r="AA834" t="str">
        <f ca="1">MID(Sheet1!DK834,FIND(":",Sheet1!DK834)+1,100)</f>
        <v>0.03公顷/岗位</v>
      </c>
      <c r="AB834" t="str">
        <f ca="1">MID(Sheet1!DL834,FIND(":",Sheet1!DL834)+1,100)</f>
        <v>用地面积/0.03</v>
      </c>
      <c r="AC834" t="str">
        <f ca="1">MID(Sheet1!DM834,FIND(":",Sheet1!DM834)+1,100)</f>
        <v>-</v>
      </c>
      <c r="AD834" t="str">
        <f ca="1">MID(Sheet1!DN834,FIND(":",Sheet1!DN834)+1,100)</f>
        <v>0</v>
      </c>
      <c r="AE834" t="str">
        <f ca="1">MID(Sheet1!DO834,FIND(":",Sheet1!DO834)+1,100)</f>
        <v>30立方米/公顷*日</v>
      </c>
      <c r="AF834" t="str">
        <f ca="1">MID(Sheet1!DP834,FIND(":",Sheet1!DP834)+1,100)</f>
        <v>用地面积*30</v>
      </c>
      <c r="AG834" t="str">
        <f ca="1">MID(Sheet1!DQ834,FIND(":",Sheet1!DQ834)+1,100)</f>
        <v>0.85</v>
      </c>
      <c r="AH834" t="str">
        <f ca="1">MID(Sheet1!DR834,FIND(":",Sheet1!DR834)+1,100)</f>
        <v>用水量*0.85</v>
      </c>
      <c r="AI834" t="str">
        <f ca="1">MID(Sheet1!DS834,FIND(":",Sheet1!DS834)+1,100)</f>
        <v>200千瓦/公顷</v>
      </c>
      <c r="AJ834" t="str">
        <f ca="1">MID(Sheet1!DT834,FIND(":",Sheet1!DT834)+1,100)</f>
        <v>0.8</v>
      </c>
      <c r="AK834" t="str">
        <f ca="1">MID(Sheet1!DU834,FIND(":",Sheet1!DU834)+1,100)</f>
        <v>用地面积*200*0.8</v>
      </c>
      <c r="AL834" t="str">
        <f ca="1">MID(Sheet1!DV834,FIND(":",Sheet1!DV834)+1,100)</f>
        <v>30门/公顷</v>
      </c>
      <c r="AM834" t="str">
        <f ca="1">MID(Sheet1!DW834,FIND(":",Sheet1!DW834)+1,100)</f>
        <v>用地面积*30</v>
      </c>
      <c r="AN834" t="str">
        <f ca="1">MID(Sheet1!DX834,FIND(":",Sheet1!DX834)+1,100)</f>
        <v>20门/公顷</v>
      </c>
      <c r="AO834" t="str">
        <f ca="1">MID(Sheet1!DY834,FIND(":",Sheet1!DY834)+1,100)</f>
        <v>用地面积*20</v>
      </c>
      <c r="AP834" t="str">
        <f ca="1">MID(Sheet1!DZ834,FIND(":",Sheet1!DZ834)+1,100)</f>
        <v>-</v>
      </c>
      <c r="AQ834" t="str">
        <f ca="1">MID(Sheet1!EA834,FIND(":",Sheet1!EA834)+1,100)</f>
        <v>0</v>
      </c>
      <c r="AR834" t="str">
        <f ca="1">MID(Sheet1!EB834,FIND(":",Sheet1!EB834)+1,100)</f>
        <v>0</v>
      </c>
      <c r="AS834" t="str">
        <f ca="1">MID(Sheet1!EC834,FIND(":",Sheet1!EC834)+1,100)</f>
        <v>-</v>
      </c>
      <c r="AT834" t="str">
        <f ca="1">MID(Sheet1!ED834,FIND(":",Sheet1!ED834)+1,100)</f>
        <v>0</v>
      </c>
      <c r="AU834" t="str">
        <f ca="1">MID(Sheet1!EE834,FIND(":",Sheet1!EE834)+1,100)</f>
        <v>-</v>
      </c>
      <c r="AV834" t="str">
        <f ca="1">MID(Sheet1!EF834,FIND(":",Sheet1!EF834)+1,100)</f>
        <v>0</v>
      </c>
      <c r="AW834" t="str">
        <f ca="1">MID(Sheet1!EG834,FIND(":",Sheet1!EG834)+1,100)</f>
        <v>村庄建设用地</v>
      </c>
    </row>
    <row r="835" spans="1:49" x14ac:dyDescent="0.2">
      <c r="A835" t="str">
        <f>MID(Sheet1!CK835,FIND(":",Sheet1!CK835)+1,100)</f>
        <v>1307#邮政用地#国空</v>
      </c>
      <c r="B835" t="str">
        <f>MID(Sheet1!CL835,FIND(":",Sheet1!CL835)+1,100)</f>
        <v>邮政用地</v>
      </c>
      <c r="C835" t="str">
        <f>MID(Sheet1!CM835,FIND(":",Sheet1!CM835)+1,100)</f>
        <v/>
      </c>
      <c r="D835" t="str">
        <f>MID(Sheet1!CN835,FIND(":",Sheet1!CN835)+1,100)</f>
        <v>1307</v>
      </c>
      <c r="E835" t="str">
        <f>MID(Sheet1!CO835,FIND(":",Sheet1!CO835)+1,100)</f>
        <v>国空</v>
      </c>
      <c r="F835" t="str">
        <f>MID(Sheet1!CP835,FIND(":",Sheet1!CP835)+1,100)</f>
        <v>U16</v>
      </c>
      <c r="G835" t="str">
        <f>MID(Sheet1!CQ835,FIND(":",Sheet1!CQ835)+1,100)</f>
        <v>U15#通信用地#城规</v>
      </c>
      <c r="H835" t="str">
        <f>MID(Sheet1!CR835,FIND(":",Sheet1!CR835)+1,100)</f>
        <v>U15</v>
      </c>
      <c r="I835" t="str">
        <f>MID(Sheet1!CS835,FIND(":",Sheet1!CS835)+1,100)</f>
        <v>13#公用设施用地#国空</v>
      </c>
      <c r="J835" t="str">
        <f>MID(Sheet1!CT835,FIND(":",Sheet1!CT835)+1,100)</f>
        <v>2</v>
      </c>
      <c r="K835" t="str">
        <f>MID(Sheet1!CU835,FIND(":",Sheet1!CU835)+1,100)</f>
        <v>113</v>
      </c>
      <c r="L835" t="str">
        <f ca="1">MID(Sheet1!CV835,FIND(":",Sheet1!CV835)+1,100)</f>
        <v>125,167,217</v>
      </c>
      <c r="M835" t="str">
        <f ca="1">MID(Sheet1!CW835,FIND(":",Sheet1!CW835)+1,100)</f>
        <v>面积*容积率</v>
      </c>
      <c r="N835" t="str">
        <f ca="1">MID(Sheet1!CX835,FIND(":",Sheet1!CX835)+1,100)</f>
        <v>地块建筑面积*0</v>
      </c>
      <c r="O835" t="str">
        <f ca="1">MID(Sheet1!CY835,FIND(":",Sheet1!CY835)+1,100)</f>
        <v>地块建筑面积*0</v>
      </c>
      <c r="P835" t="str">
        <f ca="1">MID(Sheet1!CZ835,FIND(":",Sheet1!CZ835)+1,100)</f>
        <v>地块建筑面积*0</v>
      </c>
      <c r="Q835" t="str">
        <f ca="1">MID(Sheet1!DA835,FIND(":",Sheet1!DA835)+1,100)</f>
        <v>地块建筑面积*0</v>
      </c>
      <c r="R835" t="str">
        <f ca="1">MID(Sheet1!DB835,FIND(":",Sheet1!DB835)+1,100)</f>
        <v>地块建筑面积*0</v>
      </c>
      <c r="S835" t="str">
        <f ca="1">MID(Sheet1!DC835,FIND(":",Sheet1!DC835)+1,100)</f>
        <v>地块建筑面积*0</v>
      </c>
      <c r="T835" t="str">
        <f ca="1">MID(Sheet1!DD835,FIND(":",Sheet1!DD835)+1,100)</f>
        <v>地块建筑面积*1</v>
      </c>
      <c r="U835" t="str">
        <f ca="1">MID(Sheet1!DE835,FIND(":",Sheet1!DE835)+1,100)</f>
        <v>面积*0</v>
      </c>
      <c r="V835" t="str">
        <f ca="1">MID(Sheet1!DF835,FIND(":",Sheet1!DF835)+1,100)</f>
        <v>面积*0</v>
      </c>
      <c r="W835" t="str">
        <f ca="1">MID(Sheet1!DG835,FIND(":",Sheet1!DG835)+1,100)</f>
        <v>-</v>
      </c>
      <c r="X835" t="str">
        <f ca="1">MID(Sheet1!DH835,FIND(":",Sheet1!DH835)+1,100)</f>
        <v>0</v>
      </c>
      <c r="Y835" t="str">
        <f ca="1">MID(Sheet1!DI835,FIND(":",Sheet1!DI835)+1,100)</f>
        <v>-</v>
      </c>
      <c r="Z835" t="str">
        <f ca="1">MID(Sheet1!DJ835,FIND(":",Sheet1!DJ835)+1,100)</f>
        <v>0</v>
      </c>
      <c r="AA835" t="str">
        <f ca="1">MID(Sheet1!DK835,FIND(":",Sheet1!DK835)+1,100)</f>
        <v>0.03公顷/岗位</v>
      </c>
      <c r="AB835" t="str">
        <f ca="1">MID(Sheet1!DL835,FIND(":",Sheet1!DL835)+1,100)</f>
        <v>用地面积/0.03</v>
      </c>
      <c r="AC835" t="str">
        <f ca="1">MID(Sheet1!DM835,FIND(":",Sheet1!DM835)+1,100)</f>
        <v>-</v>
      </c>
      <c r="AD835" t="str">
        <f ca="1">MID(Sheet1!DN835,FIND(":",Sheet1!DN835)+1,100)</f>
        <v>0</v>
      </c>
      <c r="AE835" t="str">
        <f ca="1">MID(Sheet1!DO835,FIND(":",Sheet1!DO835)+1,100)</f>
        <v>30立方米/公顷*日</v>
      </c>
      <c r="AF835" t="str">
        <f ca="1">MID(Sheet1!DP835,FIND(":",Sheet1!DP835)+1,100)</f>
        <v>用地面积*30</v>
      </c>
      <c r="AG835" t="str">
        <f ca="1">MID(Sheet1!DQ835,FIND(":",Sheet1!DQ835)+1,100)</f>
        <v>0.85</v>
      </c>
      <c r="AH835" t="str">
        <f ca="1">MID(Sheet1!DR835,FIND(":",Sheet1!DR835)+1,100)</f>
        <v>用水量*0.85</v>
      </c>
      <c r="AI835" t="str">
        <f ca="1">MID(Sheet1!DS835,FIND(":",Sheet1!DS835)+1,100)</f>
        <v>200千瓦/公顷</v>
      </c>
      <c r="AJ835" t="str">
        <f ca="1">MID(Sheet1!DT835,FIND(":",Sheet1!DT835)+1,100)</f>
        <v>0.8</v>
      </c>
      <c r="AK835" t="str">
        <f ca="1">MID(Sheet1!DU835,FIND(":",Sheet1!DU835)+1,100)</f>
        <v>用地面积*200*0.8</v>
      </c>
      <c r="AL835" t="str">
        <f ca="1">MID(Sheet1!DV835,FIND(":",Sheet1!DV835)+1,100)</f>
        <v>30门/公顷</v>
      </c>
      <c r="AM835" t="str">
        <f ca="1">MID(Sheet1!DW835,FIND(":",Sheet1!DW835)+1,100)</f>
        <v>用地面积*30</v>
      </c>
      <c r="AN835" t="str">
        <f ca="1">MID(Sheet1!DX835,FIND(":",Sheet1!DX835)+1,100)</f>
        <v>20门/公顷</v>
      </c>
      <c r="AO835" t="str">
        <f ca="1">MID(Sheet1!DY835,FIND(":",Sheet1!DY835)+1,100)</f>
        <v>用地面积*20</v>
      </c>
      <c r="AP835" t="str">
        <f ca="1">MID(Sheet1!DZ835,FIND(":",Sheet1!DZ835)+1,100)</f>
        <v>-</v>
      </c>
      <c r="AQ835" t="str">
        <f ca="1">MID(Sheet1!EA835,FIND(":",Sheet1!EA835)+1,100)</f>
        <v>0</v>
      </c>
      <c r="AR835" t="str">
        <f ca="1">MID(Sheet1!EB835,FIND(":",Sheet1!EB835)+1,100)</f>
        <v>0</v>
      </c>
      <c r="AS835" t="str">
        <f ca="1">MID(Sheet1!EC835,FIND(":",Sheet1!EC835)+1,100)</f>
        <v>-</v>
      </c>
      <c r="AT835" t="str">
        <f ca="1">MID(Sheet1!ED835,FIND(":",Sheet1!ED835)+1,100)</f>
        <v>0</v>
      </c>
      <c r="AU835" t="str">
        <f ca="1">MID(Sheet1!EE835,FIND(":",Sheet1!EE835)+1,100)</f>
        <v>-</v>
      </c>
      <c r="AV835" t="str">
        <f ca="1">MID(Sheet1!EF835,FIND(":",Sheet1!EF835)+1,100)</f>
        <v>0</v>
      </c>
      <c r="AW835" t="str">
        <f ca="1">MID(Sheet1!EG835,FIND(":",Sheet1!EG835)+1,100)</f>
        <v>城镇建设用地</v>
      </c>
    </row>
    <row r="836" spans="1:49" x14ac:dyDescent="0.2">
      <c r="A836" t="str">
        <f>MID(Sheet1!CK836,FIND(":",Sheet1!CK836)+1,100)</f>
        <v>1308#广播电视用地#国空</v>
      </c>
      <c r="B836" t="str">
        <f>MID(Sheet1!CL836,FIND(":",Sheet1!CL836)+1,100)</f>
        <v>广播电视用地</v>
      </c>
      <c r="C836" t="str">
        <f>MID(Sheet1!CM836,FIND(":",Sheet1!CM836)+1,100)</f>
        <v/>
      </c>
      <c r="D836" t="str">
        <f>MID(Sheet1!CN836,FIND(":",Sheet1!CN836)+1,100)</f>
        <v>1308</v>
      </c>
      <c r="E836" t="str">
        <f>MID(Sheet1!CO836,FIND(":",Sheet1!CO836)+1,100)</f>
        <v>国空</v>
      </c>
      <c r="F836" t="str">
        <f>MID(Sheet1!CP836,FIND(":",Sheet1!CP836)+1,100)</f>
        <v>U17</v>
      </c>
      <c r="G836" t="str">
        <f>MID(Sheet1!CQ836,FIND(":",Sheet1!CQ836)+1,100)</f>
        <v>U1#供应设施用地#城规</v>
      </c>
      <c r="H836" t="str">
        <f>MID(Sheet1!CR836,FIND(":",Sheet1!CR836)+1,100)</f>
        <v>U1</v>
      </c>
      <c r="I836" t="str">
        <f>MID(Sheet1!CS836,FIND(":",Sheet1!CS836)+1,100)</f>
        <v>13#公用设施用地#国空</v>
      </c>
      <c r="J836" t="str">
        <f>MID(Sheet1!CT836,FIND(":",Sheet1!CT836)+1,100)</f>
        <v>2</v>
      </c>
      <c r="K836" t="str">
        <f>MID(Sheet1!CU836,FIND(":",Sheet1!CU836)+1,100)</f>
        <v>113</v>
      </c>
      <c r="L836" t="str">
        <f ca="1">MID(Sheet1!CV836,FIND(":",Sheet1!CV836)+1,100)</f>
        <v>125,167,217</v>
      </c>
      <c r="M836" t="str">
        <f ca="1">MID(Sheet1!CW836,FIND(":",Sheet1!CW836)+1,100)</f>
        <v>面积*容积率</v>
      </c>
      <c r="N836" t="str">
        <f ca="1">MID(Sheet1!CX836,FIND(":",Sheet1!CX836)+1,100)</f>
        <v>地块建筑面积*0</v>
      </c>
      <c r="O836" t="str">
        <f ca="1">MID(Sheet1!CY836,FIND(":",Sheet1!CY836)+1,100)</f>
        <v>地块建筑面积*0</v>
      </c>
      <c r="P836" t="str">
        <f ca="1">MID(Sheet1!CZ836,FIND(":",Sheet1!CZ836)+1,100)</f>
        <v>地块建筑面积*0</v>
      </c>
      <c r="Q836" t="str">
        <f ca="1">MID(Sheet1!DA836,FIND(":",Sheet1!DA836)+1,100)</f>
        <v>地块建筑面积*0</v>
      </c>
      <c r="R836" t="str">
        <f ca="1">MID(Sheet1!DB836,FIND(":",Sheet1!DB836)+1,100)</f>
        <v>地块建筑面积*0</v>
      </c>
      <c r="S836" t="str">
        <f ca="1">MID(Sheet1!DC836,FIND(":",Sheet1!DC836)+1,100)</f>
        <v>地块建筑面积*0</v>
      </c>
      <c r="T836" t="str">
        <f ca="1">MID(Sheet1!DD836,FIND(":",Sheet1!DD836)+1,100)</f>
        <v>地块建筑面积*1</v>
      </c>
      <c r="U836" t="str">
        <f ca="1">MID(Sheet1!DE836,FIND(":",Sheet1!DE836)+1,100)</f>
        <v>面积*0</v>
      </c>
      <c r="V836" t="str">
        <f ca="1">MID(Sheet1!DF836,FIND(":",Sheet1!DF836)+1,100)</f>
        <v>面积*0</v>
      </c>
      <c r="W836" t="str">
        <f ca="1">MID(Sheet1!DG836,FIND(":",Sheet1!DG836)+1,100)</f>
        <v>-</v>
      </c>
      <c r="X836" t="str">
        <f ca="1">MID(Sheet1!DH836,FIND(":",Sheet1!DH836)+1,100)</f>
        <v>0</v>
      </c>
      <c r="Y836" t="str">
        <f ca="1">MID(Sheet1!DI836,FIND(":",Sheet1!DI836)+1,100)</f>
        <v>-</v>
      </c>
      <c r="Z836" t="str">
        <f ca="1">MID(Sheet1!DJ836,FIND(":",Sheet1!DJ836)+1,100)</f>
        <v>0</v>
      </c>
      <c r="AA836" t="str">
        <f ca="1">MID(Sheet1!DK836,FIND(":",Sheet1!DK836)+1,100)</f>
        <v>0.03公顷/岗位</v>
      </c>
      <c r="AB836" t="str">
        <f ca="1">MID(Sheet1!DL836,FIND(":",Sheet1!DL836)+1,100)</f>
        <v>用地面积/0.03</v>
      </c>
      <c r="AC836" t="str">
        <f ca="1">MID(Sheet1!DM836,FIND(":",Sheet1!DM836)+1,100)</f>
        <v>-</v>
      </c>
      <c r="AD836" t="str">
        <f ca="1">MID(Sheet1!DN836,FIND(":",Sheet1!DN836)+1,100)</f>
        <v>0</v>
      </c>
      <c r="AE836" t="str">
        <f ca="1">MID(Sheet1!DO836,FIND(":",Sheet1!DO836)+1,100)</f>
        <v>30立方米/公顷*日</v>
      </c>
      <c r="AF836" t="str">
        <f ca="1">MID(Sheet1!DP836,FIND(":",Sheet1!DP836)+1,100)</f>
        <v>用地面积*30</v>
      </c>
      <c r="AG836" t="str">
        <f ca="1">MID(Sheet1!DQ836,FIND(":",Sheet1!DQ836)+1,100)</f>
        <v>0.85</v>
      </c>
      <c r="AH836" t="str">
        <f ca="1">MID(Sheet1!DR836,FIND(":",Sheet1!DR836)+1,100)</f>
        <v>用水量*0.85</v>
      </c>
      <c r="AI836" t="str">
        <f ca="1">MID(Sheet1!DS836,FIND(":",Sheet1!DS836)+1,100)</f>
        <v>200千瓦/公顷</v>
      </c>
      <c r="AJ836" t="str">
        <f ca="1">MID(Sheet1!DT836,FIND(":",Sheet1!DT836)+1,100)</f>
        <v>0.8</v>
      </c>
      <c r="AK836" t="str">
        <f ca="1">MID(Sheet1!DU836,FIND(":",Sheet1!DU836)+1,100)</f>
        <v>用地面积*200*0.8</v>
      </c>
      <c r="AL836" t="str">
        <f ca="1">MID(Sheet1!DV836,FIND(":",Sheet1!DV836)+1,100)</f>
        <v>30门/公顷</v>
      </c>
      <c r="AM836" t="str">
        <f ca="1">MID(Sheet1!DW836,FIND(":",Sheet1!DW836)+1,100)</f>
        <v>用地面积*30</v>
      </c>
      <c r="AN836" t="str">
        <f ca="1">MID(Sheet1!DX836,FIND(":",Sheet1!DX836)+1,100)</f>
        <v>20门/公顷</v>
      </c>
      <c r="AO836" t="str">
        <f ca="1">MID(Sheet1!DY836,FIND(":",Sheet1!DY836)+1,100)</f>
        <v>用地面积*20</v>
      </c>
      <c r="AP836" t="str">
        <f ca="1">MID(Sheet1!DZ836,FIND(":",Sheet1!DZ836)+1,100)</f>
        <v>-</v>
      </c>
      <c r="AQ836" t="str">
        <f ca="1">MID(Sheet1!EA836,FIND(":",Sheet1!EA836)+1,100)</f>
        <v>0</v>
      </c>
      <c r="AR836" t="str">
        <f ca="1">MID(Sheet1!EB836,FIND(":",Sheet1!EB836)+1,100)</f>
        <v>0</v>
      </c>
      <c r="AS836" t="str">
        <f ca="1">MID(Sheet1!EC836,FIND(":",Sheet1!EC836)+1,100)</f>
        <v>-</v>
      </c>
      <c r="AT836" t="str">
        <f ca="1">MID(Sheet1!ED836,FIND(":",Sheet1!ED836)+1,100)</f>
        <v>0</v>
      </c>
      <c r="AU836" t="str">
        <f ca="1">MID(Sheet1!EE836,FIND(":",Sheet1!EE836)+1,100)</f>
        <v>-</v>
      </c>
      <c r="AV836" t="str">
        <f ca="1">MID(Sheet1!EF836,FIND(":",Sheet1!EF836)+1,100)</f>
        <v>0</v>
      </c>
      <c r="AW836" t="str">
        <f ca="1">MID(Sheet1!EG836,FIND(":",Sheet1!EG836)+1,100)</f>
        <v>城镇建设用地</v>
      </c>
    </row>
    <row r="837" spans="1:49" x14ac:dyDescent="0.2">
      <c r="A837" t="str">
        <f>MID(Sheet1!CK837,FIND(":",Sheet1!CK837)+1,100)</f>
        <v>1309#环卫用地#国空</v>
      </c>
      <c r="B837" t="str">
        <f>MID(Sheet1!CL837,FIND(":",Sheet1!CL837)+1,100)</f>
        <v>环卫用地</v>
      </c>
      <c r="C837" t="str">
        <f>MID(Sheet1!CM837,FIND(":",Sheet1!CM837)+1,100)</f>
        <v/>
      </c>
      <c r="D837" t="str">
        <f>MID(Sheet1!CN837,FIND(":",Sheet1!CN837)+1,100)</f>
        <v>1309</v>
      </c>
      <c r="E837" t="str">
        <f>MID(Sheet1!CO837,FIND(":",Sheet1!CO837)+1,100)</f>
        <v>国空</v>
      </c>
      <c r="F837" t="str">
        <f>MID(Sheet1!CP837,FIND(":",Sheet1!CP837)+1,100)</f>
        <v>U22</v>
      </c>
      <c r="G837" t="str">
        <f>MID(Sheet1!CQ837,FIND(":",Sheet1!CQ837)+1,100)</f>
        <v>U2#环境设施用地#城规</v>
      </c>
      <c r="H837" t="str">
        <f>MID(Sheet1!CR837,FIND(":",Sheet1!CR837)+1,100)</f>
        <v>U2</v>
      </c>
      <c r="I837" t="str">
        <f>MID(Sheet1!CS837,FIND(":",Sheet1!CS837)+1,100)</f>
        <v>13#公用设施用地#国空</v>
      </c>
      <c r="J837" t="str">
        <f>MID(Sheet1!CT837,FIND(":",Sheet1!CT837)+1,100)</f>
        <v>2</v>
      </c>
      <c r="K837" t="str">
        <f>MID(Sheet1!CU837,FIND(":",Sheet1!CU837)+1,100)</f>
        <v>113</v>
      </c>
      <c r="L837" t="str">
        <f ca="1">MID(Sheet1!CV837,FIND(":",Sheet1!CV837)+1,100)</f>
        <v>0,114,188</v>
      </c>
      <c r="M837" t="str">
        <f ca="1">MID(Sheet1!CW837,FIND(":",Sheet1!CW837)+1,100)</f>
        <v>面积*容积率</v>
      </c>
      <c r="N837" t="str">
        <f ca="1">MID(Sheet1!CX837,FIND(":",Sheet1!CX837)+1,100)</f>
        <v>地块建筑面积*0</v>
      </c>
      <c r="O837" t="str">
        <f ca="1">MID(Sheet1!CY837,FIND(":",Sheet1!CY837)+1,100)</f>
        <v>地块建筑面积*0</v>
      </c>
      <c r="P837" t="str">
        <f ca="1">MID(Sheet1!CZ837,FIND(":",Sheet1!CZ837)+1,100)</f>
        <v>地块建筑面积*0</v>
      </c>
      <c r="Q837" t="str">
        <f ca="1">MID(Sheet1!DA837,FIND(":",Sheet1!DA837)+1,100)</f>
        <v>地块建筑面积*0</v>
      </c>
      <c r="R837" t="str">
        <f ca="1">MID(Sheet1!DB837,FIND(":",Sheet1!DB837)+1,100)</f>
        <v>地块建筑面积*0</v>
      </c>
      <c r="S837" t="str">
        <f ca="1">MID(Sheet1!DC837,FIND(":",Sheet1!DC837)+1,100)</f>
        <v>地块建筑面积*0</v>
      </c>
      <c r="T837" t="str">
        <f ca="1">MID(Sheet1!DD837,FIND(":",Sheet1!DD837)+1,100)</f>
        <v>地块建筑面积*1</v>
      </c>
      <c r="U837" t="str">
        <f ca="1">MID(Sheet1!DE837,FIND(":",Sheet1!DE837)+1,100)</f>
        <v>面积*0</v>
      </c>
      <c r="V837" t="str">
        <f ca="1">MID(Sheet1!DF837,FIND(":",Sheet1!DF837)+1,100)</f>
        <v>面积*0</v>
      </c>
      <c r="W837" t="str">
        <f ca="1">MID(Sheet1!DG837,FIND(":",Sheet1!DG837)+1,100)</f>
        <v>-</v>
      </c>
      <c r="X837" t="str">
        <f ca="1">MID(Sheet1!DH837,FIND(":",Sheet1!DH837)+1,100)</f>
        <v>0</v>
      </c>
      <c r="Y837" t="str">
        <f ca="1">MID(Sheet1!DI837,FIND(":",Sheet1!DI837)+1,100)</f>
        <v>-</v>
      </c>
      <c r="Z837" t="str">
        <f ca="1">MID(Sheet1!DJ837,FIND(":",Sheet1!DJ837)+1,100)</f>
        <v>0</v>
      </c>
      <c r="AA837" t="str">
        <f ca="1">MID(Sheet1!DK837,FIND(":",Sheet1!DK837)+1,100)</f>
        <v>0.03公顷/岗位</v>
      </c>
      <c r="AB837" t="str">
        <f ca="1">MID(Sheet1!DL837,FIND(":",Sheet1!DL837)+1,100)</f>
        <v>用地面积/0.03</v>
      </c>
      <c r="AC837" t="str">
        <f ca="1">MID(Sheet1!DM837,FIND(":",Sheet1!DM837)+1,100)</f>
        <v>-</v>
      </c>
      <c r="AD837" t="str">
        <f ca="1">MID(Sheet1!DN837,FIND(":",Sheet1!DN837)+1,100)</f>
        <v>0</v>
      </c>
      <c r="AE837" t="str">
        <f ca="1">MID(Sheet1!DO837,FIND(":",Sheet1!DO837)+1,100)</f>
        <v>30立方米/公顷*日</v>
      </c>
      <c r="AF837" t="str">
        <f ca="1">MID(Sheet1!DP837,FIND(":",Sheet1!DP837)+1,100)</f>
        <v>用地面积*30</v>
      </c>
      <c r="AG837" t="str">
        <f ca="1">MID(Sheet1!DQ837,FIND(":",Sheet1!DQ837)+1,100)</f>
        <v>0.85</v>
      </c>
      <c r="AH837" t="str">
        <f ca="1">MID(Sheet1!DR837,FIND(":",Sheet1!DR837)+1,100)</f>
        <v>用水量*0.85</v>
      </c>
      <c r="AI837" t="str">
        <f ca="1">MID(Sheet1!DS837,FIND(":",Sheet1!DS837)+1,100)</f>
        <v>400千瓦/公顷</v>
      </c>
      <c r="AJ837" t="str">
        <f ca="1">MID(Sheet1!DT837,FIND(":",Sheet1!DT837)+1,100)</f>
        <v>0.8</v>
      </c>
      <c r="AK837" t="str">
        <f ca="1">MID(Sheet1!DU837,FIND(":",Sheet1!DU837)+1,100)</f>
        <v>用地面积*400*0.8</v>
      </c>
      <c r="AL837" t="str">
        <f ca="1">MID(Sheet1!DV837,FIND(":",Sheet1!DV837)+1,100)</f>
        <v>30门/公顷</v>
      </c>
      <c r="AM837" t="str">
        <f ca="1">MID(Sheet1!DW837,FIND(":",Sheet1!DW837)+1,100)</f>
        <v>用地面积*30</v>
      </c>
      <c r="AN837" t="str">
        <f ca="1">MID(Sheet1!DX837,FIND(":",Sheet1!DX837)+1,100)</f>
        <v>20门/公顷</v>
      </c>
      <c r="AO837" t="str">
        <f ca="1">MID(Sheet1!DY837,FIND(":",Sheet1!DY837)+1,100)</f>
        <v>用地面积*20</v>
      </c>
      <c r="AP837" t="str">
        <f ca="1">MID(Sheet1!DZ837,FIND(":",Sheet1!DZ837)+1,100)</f>
        <v>-</v>
      </c>
      <c r="AQ837" t="str">
        <f ca="1">MID(Sheet1!EA837,FIND(":",Sheet1!EA837)+1,100)</f>
        <v>0</v>
      </c>
      <c r="AR837" t="str">
        <f ca="1">MID(Sheet1!EB837,FIND(":",Sheet1!EB837)+1,100)</f>
        <v>0</v>
      </c>
      <c r="AS837" t="str">
        <f ca="1">MID(Sheet1!EC837,FIND(":",Sheet1!EC837)+1,100)</f>
        <v>-</v>
      </c>
      <c r="AT837" t="str">
        <f ca="1">MID(Sheet1!ED837,FIND(":",Sheet1!ED837)+1,100)</f>
        <v>0</v>
      </c>
      <c r="AU837" t="str">
        <f ca="1">MID(Sheet1!EE837,FIND(":",Sheet1!EE837)+1,100)</f>
        <v>-</v>
      </c>
      <c r="AV837" t="str">
        <f ca="1">MID(Sheet1!EF837,FIND(":",Sheet1!EF837)+1,100)</f>
        <v>0</v>
      </c>
      <c r="AW837" t="str">
        <f ca="1">MID(Sheet1!EG837,FIND(":",Sheet1!EG837)+1,100)</f>
        <v>城镇建设用地</v>
      </c>
    </row>
    <row r="838" spans="1:49" x14ac:dyDescent="0.2">
      <c r="A838" t="str">
        <f>MID(Sheet1!CK838,FIND(":",Sheet1!CK838)+1,100)</f>
        <v>1309v#环卫用地#国空</v>
      </c>
      <c r="B838" t="str">
        <f>MID(Sheet1!CL838,FIND(":",Sheet1!CL838)+1,100)</f>
        <v>环卫用地</v>
      </c>
      <c r="C838" t="str">
        <f>MID(Sheet1!CM838,FIND(":",Sheet1!CM838)+1,100)</f>
        <v/>
      </c>
      <c r="D838" t="str">
        <f>MID(Sheet1!CN838,FIND(":",Sheet1!CN838)+1,100)</f>
        <v>1309v</v>
      </c>
      <c r="E838" t="str">
        <f>MID(Sheet1!CO838,FIND(":",Sheet1!CO838)+1,100)</f>
        <v>国空</v>
      </c>
      <c r="F838" t="str">
        <f>MID(Sheet1!CP838,FIND(":",Sheet1!CP838)+1,100)</f>
        <v>U22</v>
      </c>
      <c r="G838" t="str">
        <f>MID(Sheet1!CQ838,FIND(":",Sheet1!CQ838)+1,100)</f>
        <v>U2#环境设施用地#城规</v>
      </c>
      <c r="H838" t="str">
        <f>MID(Sheet1!CR838,FIND(":",Sheet1!CR838)+1,100)</f>
        <v>U2</v>
      </c>
      <c r="I838" t="str">
        <f>MID(Sheet1!CS838,FIND(":",Sheet1!CS838)+1,100)</f>
        <v>1309#环卫用地#国空</v>
      </c>
      <c r="J838" t="str">
        <f>MID(Sheet1!CT838,FIND(":",Sheet1!CT838)+1,100)</f>
        <v>3</v>
      </c>
      <c r="K838" t="str">
        <f>MID(Sheet1!CU838,FIND(":",Sheet1!CU838)+1,100)</f>
        <v>21309</v>
      </c>
      <c r="L838" t="str">
        <f ca="1">MID(Sheet1!CV838,FIND(":",Sheet1!CV838)+1,100)</f>
        <v>0,114,188</v>
      </c>
      <c r="M838" t="str">
        <f ca="1">MID(Sheet1!CW838,FIND(":",Sheet1!CW838)+1,100)</f>
        <v>面积*容积率</v>
      </c>
      <c r="N838" t="str">
        <f ca="1">MID(Sheet1!CX838,FIND(":",Sheet1!CX838)+1,100)</f>
        <v>地块建筑面积*0</v>
      </c>
      <c r="O838" t="str">
        <f ca="1">MID(Sheet1!CY838,FIND(":",Sheet1!CY838)+1,100)</f>
        <v>地块建筑面积*0</v>
      </c>
      <c r="P838" t="str">
        <f ca="1">MID(Sheet1!CZ838,FIND(":",Sheet1!CZ838)+1,100)</f>
        <v>地块建筑面积*0</v>
      </c>
      <c r="Q838" t="str">
        <f ca="1">MID(Sheet1!DA838,FIND(":",Sheet1!DA838)+1,100)</f>
        <v>地块建筑面积*0</v>
      </c>
      <c r="R838" t="str">
        <f ca="1">MID(Sheet1!DB838,FIND(":",Sheet1!DB838)+1,100)</f>
        <v>地块建筑面积*0</v>
      </c>
      <c r="S838" t="str">
        <f ca="1">MID(Sheet1!DC838,FIND(":",Sheet1!DC838)+1,100)</f>
        <v>地块建筑面积*0</v>
      </c>
      <c r="T838" t="str">
        <f ca="1">MID(Sheet1!DD838,FIND(":",Sheet1!DD838)+1,100)</f>
        <v>地块建筑面积*1</v>
      </c>
      <c r="U838" t="str">
        <f ca="1">MID(Sheet1!DE838,FIND(":",Sheet1!DE838)+1,100)</f>
        <v>面积*0</v>
      </c>
      <c r="V838" t="str">
        <f ca="1">MID(Sheet1!DF838,FIND(":",Sheet1!DF838)+1,100)</f>
        <v>面积*0</v>
      </c>
      <c r="W838" t="str">
        <f ca="1">MID(Sheet1!DG838,FIND(":",Sheet1!DG838)+1,100)</f>
        <v>-</v>
      </c>
      <c r="X838" t="str">
        <f ca="1">MID(Sheet1!DH838,FIND(":",Sheet1!DH838)+1,100)</f>
        <v>0</v>
      </c>
      <c r="Y838" t="str">
        <f ca="1">MID(Sheet1!DI838,FIND(":",Sheet1!DI838)+1,100)</f>
        <v>-</v>
      </c>
      <c r="Z838" t="str">
        <f ca="1">MID(Sheet1!DJ838,FIND(":",Sheet1!DJ838)+1,100)</f>
        <v>0</v>
      </c>
      <c r="AA838" t="str">
        <f ca="1">MID(Sheet1!DK838,FIND(":",Sheet1!DK838)+1,100)</f>
        <v>0.03公顷/岗位</v>
      </c>
      <c r="AB838" t="str">
        <f ca="1">MID(Sheet1!DL838,FIND(":",Sheet1!DL838)+1,100)</f>
        <v>用地面积/0.03</v>
      </c>
      <c r="AC838" t="str">
        <f ca="1">MID(Sheet1!DM838,FIND(":",Sheet1!DM838)+1,100)</f>
        <v>-</v>
      </c>
      <c r="AD838" t="str">
        <f ca="1">MID(Sheet1!DN838,FIND(":",Sheet1!DN838)+1,100)</f>
        <v>0</v>
      </c>
      <c r="AE838" t="str">
        <f ca="1">MID(Sheet1!DO838,FIND(":",Sheet1!DO838)+1,100)</f>
        <v>30立方米/公顷*日</v>
      </c>
      <c r="AF838" t="str">
        <f ca="1">MID(Sheet1!DP838,FIND(":",Sheet1!DP838)+1,100)</f>
        <v>用地面积*30</v>
      </c>
      <c r="AG838" t="str">
        <f ca="1">MID(Sheet1!DQ838,FIND(":",Sheet1!DQ838)+1,100)</f>
        <v>0.85</v>
      </c>
      <c r="AH838" t="str">
        <f ca="1">MID(Sheet1!DR838,FIND(":",Sheet1!DR838)+1,100)</f>
        <v>用水量*0.85</v>
      </c>
      <c r="AI838" t="str">
        <f ca="1">MID(Sheet1!DS838,FIND(":",Sheet1!DS838)+1,100)</f>
        <v>400千瓦/公顷</v>
      </c>
      <c r="AJ838" t="str">
        <f ca="1">MID(Sheet1!DT838,FIND(":",Sheet1!DT838)+1,100)</f>
        <v>0.8</v>
      </c>
      <c r="AK838" t="str">
        <f ca="1">MID(Sheet1!DU838,FIND(":",Sheet1!DU838)+1,100)</f>
        <v>用地面积*400*0.8</v>
      </c>
      <c r="AL838" t="str">
        <f ca="1">MID(Sheet1!DV838,FIND(":",Sheet1!DV838)+1,100)</f>
        <v>30门/公顷</v>
      </c>
      <c r="AM838" t="str">
        <f ca="1">MID(Sheet1!DW838,FIND(":",Sheet1!DW838)+1,100)</f>
        <v>用地面积*30</v>
      </c>
      <c r="AN838" t="str">
        <f ca="1">MID(Sheet1!DX838,FIND(":",Sheet1!DX838)+1,100)</f>
        <v>20门/公顷</v>
      </c>
      <c r="AO838" t="str">
        <f ca="1">MID(Sheet1!DY838,FIND(":",Sheet1!DY838)+1,100)</f>
        <v>用地面积*20</v>
      </c>
      <c r="AP838" t="str">
        <f ca="1">MID(Sheet1!DZ838,FIND(":",Sheet1!DZ838)+1,100)</f>
        <v>-</v>
      </c>
      <c r="AQ838" t="str">
        <f ca="1">MID(Sheet1!EA838,FIND(":",Sheet1!EA838)+1,100)</f>
        <v>0</v>
      </c>
      <c r="AR838" t="str">
        <f ca="1">MID(Sheet1!EB838,FIND(":",Sheet1!EB838)+1,100)</f>
        <v>0</v>
      </c>
      <c r="AS838" t="str">
        <f ca="1">MID(Sheet1!EC838,FIND(":",Sheet1!EC838)+1,100)</f>
        <v>-</v>
      </c>
      <c r="AT838" t="str">
        <f ca="1">MID(Sheet1!ED838,FIND(":",Sheet1!ED838)+1,100)</f>
        <v>0</v>
      </c>
      <c r="AU838" t="str">
        <f ca="1">MID(Sheet1!EE838,FIND(":",Sheet1!EE838)+1,100)</f>
        <v>-</v>
      </c>
      <c r="AV838" t="str">
        <f ca="1">MID(Sheet1!EF838,FIND(":",Sheet1!EF838)+1,100)</f>
        <v>0</v>
      </c>
      <c r="AW838" t="str">
        <f ca="1">MID(Sheet1!EG838,FIND(":",Sheet1!EG838)+1,100)</f>
        <v>城镇建设用地</v>
      </c>
    </row>
    <row r="839" spans="1:49" x14ac:dyDescent="0.2">
      <c r="A839" t="str">
        <f>MID(Sheet1!CK839,FIND(":",Sheet1!CK839)+1,100)</f>
        <v>1310#消防用地#国空</v>
      </c>
      <c r="B839" t="str">
        <f>MID(Sheet1!CL839,FIND(":",Sheet1!CL839)+1,100)</f>
        <v>消防用地</v>
      </c>
      <c r="C839" t="str">
        <f>MID(Sheet1!CM839,FIND(":",Sheet1!CM839)+1,100)</f>
        <v/>
      </c>
      <c r="D839" t="str">
        <f>MID(Sheet1!CN839,FIND(":",Sheet1!CN839)+1,100)</f>
        <v>1310</v>
      </c>
      <c r="E839" t="str">
        <f>MID(Sheet1!CO839,FIND(":",Sheet1!CO839)+1,100)</f>
        <v>国空</v>
      </c>
      <c r="F839" t="str">
        <f>MID(Sheet1!CP839,FIND(":",Sheet1!CP839)+1,100)</f>
        <v>U31</v>
      </c>
      <c r="G839" t="str">
        <f>MID(Sheet1!CQ839,FIND(":",Sheet1!CQ839)+1,100)</f>
        <v>U3#安全设施用地#城规</v>
      </c>
      <c r="H839" t="str">
        <f>MID(Sheet1!CR839,FIND(":",Sheet1!CR839)+1,100)</f>
        <v>U3</v>
      </c>
      <c r="I839" t="str">
        <f>MID(Sheet1!CS839,FIND(":",Sheet1!CS839)+1,100)</f>
        <v>13#公用设施用地#国空</v>
      </c>
      <c r="J839" t="str">
        <f>MID(Sheet1!CT839,FIND(":",Sheet1!CT839)+1,100)</f>
        <v>2</v>
      </c>
      <c r="K839" t="str">
        <f>MID(Sheet1!CU839,FIND(":",Sheet1!CU839)+1,100)</f>
        <v>113</v>
      </c>
      <c r="L839" t="str">
        <f ca="1">MID(Sheet1!CV839,FIND(":",Sheet1!CV839)+1,100)</f>
        <v>0,84,166</v>
      </c>
      <c r="M839" t="str">
        <f ca="1">MID(Sheet1!CW839,FIND(":",Sheet1!CW839)+1,100)</f>
        <v>面积*容积率</v>
      </c>
      <c r="N839" t="str">
        <f ca="1">MID(Sheet1!CX839,FIND(":",Sheet1!CX839)+1,100)</f>
        <v>地块建筑面积*0</v>
      </c>
      <c r="O839" t="str">
        <f ca="1">MID(Sheet1!CY839,FIND(":",Sheet1!CY839)+1,100)</f>
        <v>地块建筑面积*0</v>
      </c>
      <c r="P839" t="str">
        <f ca="1">MID(Sheet1!CZ839,FIND(":",Sheet1!CZ839)+1,100)</f>
        <v>地块建筑面积*0</v>
      </c>
      <c r="Q839" t="str">
        <f ca="1">MID(Sheet1!DA839,FIND(":",Sheet1!DA839)+1,100)</f>
        <v>地块建筑面积*0</v>
      </c>
      <c r="R839" t="str">
        <f ca="1">MID(Sheet1!DB839,FIND(":",Sheet1!DB839)+1,100)</f>
        <v>地块建筑面积*0</v>
      </c>
      <c r="S839" t="str">
        <f ca="1">MID(Sheet1!DC839,FIND(":",Sheet1!DC839)+1,100)</f>
        <v>地块建筑面积*0</v>
      </c>
      <c r="T839" t="str">
        <f ca="1">MID(Sheet1!DD839,FIND(":",Sheet1!DD839)+1,100)</f>
        <v>地块建筑面积*1</v>
      </c>
      <c r="U839" t="str">
        <f ca="1">MID(Sheet1!DE839,FIND(":",Sheet1!DE839)+1,100)</f>
        <v>面积*0</v>
      </c>
      <c r="V839" t="str">
        <f ca="1">MID(Sheet1!DF839,FIND(":",Sheet1!DF839)+1,100)</f>
        <v>面积*0</v>
      </c>
      <c r="W839" t="str">
        <f ca="1">MID(Sheet1!DG839,FIND(":",Sheet1!DG839)+1,100)</f>
        <v>-</v>
      </c>
      <c r="X839" t="str">
        <f ca="1">MID(Sheet1!DH839,FIND(":",Sheet1!DH839)+1,100)</f>
        <v>0</v>
      </c>
      <c r="Y839" t="str">
        <f ca="1">MID(Sheet1!DI839,FIND(":",Sheet1!DI839)+1,100)</f>
        <v>-</v>
      </c>
      <c r="Z839" t="str">
        <f ca="1">MID(Sheet1!DJ839,FIND(":",Sheet1!DJ839)+1,100)</f>
        <v>0</v>
      </c>
      <c r="AA839" t="str">
        <f ca="1">MID(Sheet1!DK839,FIND(":",Sheet1!DK839)+1,100)</f>
        <v>0.03公顷/岗位</v>
      </c>
      <c r="AB839" t="str">
        <f ca="1">MID(Sheet1!DL839,FIND(":",Sheet1!DL839)+1,100)</f>
        <v>用地面积/0.03</v>
      </c>
      <c r="AC839" t="str">
        <f ca="1">MID(Sheet1!DM839,FIND(":",Sheet1!DM839)+1,100)</f>
        <v>-</v>
      </c>
      <c r="AD839" t="str">
        <f ca="1">MID(Sheet1!DN839,FIND(":",Sheet1!DN839)+1,100)</f>
        <v>0</v>
      </c>
      <c r="AE839" t="str">
        <f ca="1">MID(Sheet1!DO839,FIND(":",Sheet1!DO839)+1,100)</f>
        <v>30立方米/公顷*日</v>
      </c>
      <c r="AF839" t="str">
        <f ca="1">MID(Sheet1!DP839,FIND(":",Sheet1!DP839)+1,100)</f>
        <v>用地面积*30</v>
      </c>
      <c r="AG839" t="str">
        <f ca="1">MID(Sheet1!DQ839,FIND(":",Sheet1!DQ839)+1,100)</f>
        <v>0.85</v>
      </c>
      <c r="AH839" t="str">
        <f ca="1">MID(Sheet1!DR839,FIND(":",Sheet1!DR839)+1,100)</f>
        <v>用水量*0.85</v>
      </c>
      <c r="AI839" t="str">
        <f ca="1">MID(Sheet1!DS839,FIND(":",Sheet1!DS839)+1,100)</f>
        <v>200千瓦/公顷</v>
      </c>
      <c r="AJ839" t="str">
        <f ca="1">MID(Sheet1!DT839,FIND(":",Sheet1!DT839)+1,100)</f>
        <v>0.8</v>
      </c>
      <c r="AK839" t="str">
        <f ca="1">MID(Sheet1!DU839,FIND(":",Sheet1!DU839)+1,100)</f>
        <v>用地面积*200*0.8</v>
      </c>
      <c r="AL839" t="str">
        <f ca="1">MID(Sheet1!DV839,FIND(":",Sheet1!DV839)+1,100)</f>
        <v>30门/公顷</v>
      </c>
      <c r="AM839" t="str">
        <f ca="1">MID(Sheet1!DW839,FIND(":",Sheet1!DW839)+1,100)</f>
        <v>用地面积*30</v>
      </c>
      <c r="AN839" t="str">
        <f ca="1">MID(Sheet1!DX839,FIND(":",Sheet1!DX839)+1,100)</f>
        <v>20门/公顷</v>
      </c>
      <c r="AO839" t="str">
        <f ca="1">MID(Sheet1!DY839,FIND(":",Sheet1!DY839)+1,100)</f>
        <v>用地面积*20</v>
      </c>
      <c r="AP839" t="str">
        <f ca="1">MID(Sheet1!DZ839,FIND(":",Sheet1!DZ839)+1,100)</f>
        <v>-</v>
      </c>
      <c r="AQ839" t="str">
        <f ca="1">MID(Sheet1!EA839,FIND(":",Sheet1!EA839)+1,100)</f>
        <v>0</v>
      </c>
      <c r="AR839" t="str">
        <f ca="1">MID(Sheet1!EB839,FIND(":",Sheet1!EB839)+1,100)</f>
        <v>0</v>
      </c>
      <c r="AS839" t="str">
        <f ca="1">MID(Sheet1!EC839,FIND(":",Sheet1!EC839)+1,100)</f>
        <v>-</v>
      </c>
      <c r="AT839" t="str">
        <f ca="1">MID(Sheet1!ED839,FIND(":",Sheet1!ED839)+1,100)</f>
        <v>0</v>
      </c>
      <c r="AU839" t="str">
        <f ca="1">MID(Sheet1!EE839,FIND(":",Sheet1!EE839)+1,100)</f>
        <v>-</v>
      </c>
      <c r="AV839" t="str">
        <f ca="1">MID(Sheet1!EF839,FIND(":",Sheet1!EF839)+1,100)</f>
        <v>0</v>
      </c>
      <c r="AW839" t="str">
        <f ca="1">MID(Sheet1!EG839,FIND(":",Sheet1!EG839)+1,100)</f>
        <v>城镇建设用地</v>
      </c>
    </row>
    <row r="840" spans="1:49" x14ac:dyDescent="0.2">
      <c r="A840" t="str">
        <f>MID(Sheet1!CK840,FIND(":",Sheet1!CK840)+1,100)</f>
        <v>1311#水工设施用地#国空</v>
      </c>
      <c r="B840" t="str">
        <f>MID(Sheet1!CL840,FIND(":",Sheet1!CL840)+1,100)</f>
        <v>水工设施用地</v>
      </c>
      <c r="C840" t="str">
        <f>MID(Sheet1!CM840,FIND(":",Sheet1!CM840)+1,100)</f>
        <v/>
      </c>
      <c r="D840" t="str">
        <f>MID(Sheet1!CN840,FIND(":",Sheet1!CN840)+1,100)</f>
        <v>1311</v>
      </c>
      <c r="E840" t="str">
        <f>MID(Sheet1!CO840,FIND(":",Sheet1!CO840)+1,100)</f>
        <v>国空</v>
      </c>
      <c r="F840" t="str">
        <f>MID(Sheet1!CP840,FIND(":",Sheet1!CP840)+1,100)</f>
        <v>U32</v>
      </c>
      <c r="G840" t="str">
        <f>MID(Sheet1!CQ840,FIND(":",Sheet1!CQ840)+1,100)</f>
        <v>U3#安全设施用地#城规</v>
      </c>
      <c r="H840" t="str">
        <f>MID(Sheet1!CR840,FIND(":",Sheet1!CR840)+1,100)</f>
        <v>U3</v>
      </c>
      <c r="I840" t="str">
        <f>MID(Sheet1!CS840,FIND(":",Sheet1!CS840)+1,100)</f>
        <v>13#公用设施用地#国空</v>
      </c>
      <c r="J840" t="str">
        <f>MID(Sheet1!CT840,FIND(":",Sheet1!CT840)+1,100)</f>
        <v>2</v>
      </c>
      <c r="K840" t="str">
        <f>MID(Sheet1!CU840,FIND(":",Sheet1!CU840)+1,100)</f>
        <v>113</v>
      </c>
      <c r="L840" t="str">
        <f ca="1">MID(Sheet1!CV840,FIND(":",Sheet1!CV840)+1,100)</f>
        <v>0,84,166</v>
      </c>
      <c r="M840" t="str">
        <f ca="1">MID(Sheet1!CW840,FIND(":",Sheet1!CW840)+1,100)</f>
        <v>面积*容积率</v>
      </c>
      <c r="N840" t="str">
        <f ca="1">MID(Sheet1!CX840,FIND(":",Sheet1!CX840)+1,100)</f>
        <v>地块建筑面积*0</v>
      </c>
      <c r="O840" t="str">
        <f ca="1">MID(Sheet1!CY840,FIND(":",Sheet1!CY840)+1,100)</f>
        <v>地块建筑面积*0</v>
      </c>
      <c r="P840" t="str">
        <f ca="1">MID(Sheet1!CZ840,FIND(":",Sheet1!CZ840)+1,100)</f>
        <v>地块建筑面积*0</v>
      </c>
      <c r="Q840" t="str">
        <f ca="1">MID(Sheet1!DA840,FIND(":",Sheet1!DA840)+1,100)</f>
        <v>地块建筑面积*0</v>
      </c>
      <c r="R840" t="str">
        <f ca="1">MID(Sheet1!DB840,FIND(":",Sheet1!DB840)+1,100)</f>
        <v>地块建筑面积*0</v>
      </c>
      <c r="S840" t="str">
        <f ca="1">MID(Sheet1!DC840,FIND(":",Sheet1!DC840)+1,100)</f>
        <v>地块建筑面积*0</v>
      </c>
      <c r="T840" t="str">
        <f ca="1">MID(Sheet1!DD840,FIND(":",Sheet1!DD840)+1,100)</f>
        <v>地块建筑面积*1</v>
      </c>
      <c r="U840" t="str">
        <f ca="1">MID(Sheet1!DE840,FIND(":",Sheet1!DE840)+1,100)</f>
        <v>面积*0</v>
      </c>
      <c r="V840" t="str">
        <f ca="1">MID(Sheet1!DF840,FIND(":",Sheet1!DF840)+1,100)</f>
        <v>面积*0</v>
      </c>
      <c r="W840" t="str">
        <f ca="1">MID(Sheet1!DG840,FIND(":",Sheet1!DG840)+1,100)</f>
        <v>-</v>
      </c>
      <c r="X840" t="str">
        <f ca="1">MID(Sheet1!DH840,FIND(":",Sheet1!DH840)+1,100)</f>
        <v>0</v>
      </c>
      <c r="Y840" t="str">
        <f ca="1">MID(Sheet1!DI840,FIND(":",Sheet1!DI840)+1,100)</f>
        <v>-</v>
      </c>
      <c r="Z840" t="str">
        <f ca="1">MID(Sheet1!DJ840,FIND(":",Sheet1!DJ840)+1,100)</f>
        <v>0</v>
      </c>
      <c r="AA840" t="str">
        <f ca="1">MID(Sheet1!DK840,FIND(":",Sheet1!DK840)+1,100)</f>
        <v>0.03公顷/岗位</v>
      </c>
      <c r="AB840" t="str">
        <f ca="1">MID(Sheet1!DL840,FIND(":",Sheet1!DL840)+1,100)</f>
        <v>用地面积/0.03</v>
      </c>
      <c r="AC840" t="str">
        <f ca="1">MID(Sheet1!DM840,FIND(":",Sheet1!DM840)+1,100)</f>
        <v>-</v>
      </c>
      <c r="AD840" t="str">
        <f ca="1">MID(Sheet1!DN840,FIND(":",Sheet1!DN840)+1,100)</f>
        <v>0</v>
      </c>
      <c r="AE840" t="str">
        <f ca="1">MID(Sheet1!DO840,FIND(":",Sheet1!DO840)+1,100)</f>
        <v>30立方米/公顷*日</v>
      </c>
      <c r="AF840" t="str">
        <f ca="1">MID(Sheet1!DP840,FIND(":",Sheet1!DP840)+1,100)</f>
        <v>用地面积*30</v>
      </c>
      <c r="AG840" t="str">
        <f ca="1">MID(Sheet1!DQ840,FIND(":",Sheet1!DQ840)+1,100)</f>
        <v>0.85</v>
      </c>
      <c r="AH840" t="str">
        <f ca="1">MID(Sheet1!DR840,FIND(":",Sheet1!DR840)+1,100)</f>
        <v>用水量*0.85</v>
      </c>
      <c r="AI840" t="str">
        <f ca="1">MID(Sheet1!DS840,FIND(":",Sheet1!DS840)+1,100)</f>
        <v>200千瓦/公顷</v>
      </c>
      <c r="AJ840" t="str">
        <f ca="1">MID(Sheet1!DT840,FIND(":",Sheet1!DT840)+1,100)</f>
        <v>0.8</v>
      </c>
      <c r="AK840" t="str">
        <f ca="1">MID(Sheet1!DU840,FIND(":",Sheet1!DU840)+1,100)</f>
        <v>用地面积*200*0.8</v>
      </c>
      <c r="AL840" t="str">
        <f ca="1">MID(Sheet1!DV840,FIND(":",Sheet1!DV840)+1,100)</f>
        <v>30门/公顷</v>
      </c>
      <c r="AM840" t="str">
        <f ca="1">MID(Sheet1!DW840,FIND(":",Sheet1!DW840)+1,100)</f>
        <v>用地面积*30</v>
      </c>
      <c r="AN840" t="str">
        <f ca="1">MID(Sheet1!DX840,FIND(":",Sheet1!DX840)+1,100)</f>
        <v>20门/公顷</v>
      </c>
      <c r="AO840" t="str">
        <f ca="1">MID(Sheet1!DY840,FIND(":",Sheet1!DY840)+1,100)</f>
        <v>用地面积*20</v>
      </c>
      <c r="AP840" t="str">
        <f ca="1">MID(Sheet1!DZ840,FIND(":",Sheet1!DZ840)+1,100)</f>
        <v>-</v>
      </c>
      <c r="AQ840" t="str">
        <f ca="1">MID(Sheet1!EA840,FIND(":",Sheet1!EA840)+1,100)</f>
        <v>0</v>
      </c>
      <c r="AR840" t="str">
        <f ca="1">MID(Sheet1!EB840,FIND(":",Sheet1!EB840)+1,100)</f>
        <v>0</v>
      </c>
      <c r="AS840" t="str">
        <f ca="1">MID(Sheet1!EC840,FIND(":",Sheet1!EC840)+1,100)</f>
        <v>-</v>
      </c>
      <c r="AT840" t="str">
        <f ca="1">MID(Sheet1!ED840,FIND(":",Sheet1!ED840)+1,100)</f>
        <v>0</v>
      </c>
      <c r="AU840" t="str">
        <f ca="1">MID(Sheet1!EE840,FIND(":",Sheet1!EE840)+1,100)</f>
        <v>-</v>
      </c>
      <c r="AV840" t="str">
        <f ca="1">MID(Sheet1!EF840,FIND(":",Sheet1!EF840)+1,100)</f>
        <v>0</v>
      </c>
      <c r="AW840" t="str">
        <f ca="1">MID(Sheet1!EG840,FIND(":",Sheet1!EG840)+1,100)</f>
        <v>区域基础设施用地</v>
      </c>
    </row>
    <row r="841" spans="1:49" x14ac:dyDescent="0.2">
      <c r="A841" t="str">
        <f>MID(Sheet1!CK841,FIND(":",Sheet1!CK841)+1,100)</f>
        <v>1312#其他公用设施用地#国空</v>
      </c>
      <c r="B841" t="str">
        <f>MID(Sheet1!CL841,FIND(":",Sheet1!CL841)+1,100)</f>
        <v>其他公用设施用地</v>
      </c>
      <c r="C841" t="str">
        <f>MID(Sheet1!CM841,FIND(":",Sheet1!CM841)+1,100)</f>
        <v/>
      </c>
      <c r="D841" t="str">
        <f>MID(Sheet1!CN841,FIND(":",Sheet1!CN841)+1,100)</f>
        <v>1312</v>
      </c>
      <c r="E841" t="str">
        <f>MID(Sheet1!CO841,FIND(":",Sheet1!CO841)+1,100)</f>
        <v>国空</v>
      </c>
      <c r="F841" t="str">
        <f>MID(Sheet1!CP841,FIND(":",Sheet1!CP841)+1,100)</f>
        <v>U9</v>
      </c>
      <c r="G841" t="str">
        <f>MID(Sheet1!CQ841,FIND(":",Sheet1!CQ841)+1,100)</f>
        <v>U9#其他公用设施用地#城规</v>
      </c>
      <c r="H841" t="str">
        <f>MID(Sheet1!CR841,FIND(":",Sheet1!CR841)+1,100)</f>
        <v>U</v>
      </c>
      <c r="I841" t="str">
        <f>MID(Sheet1!CS841,FIND(":",Sheet1!CS841)+1,100)</f>
        <v>13#公用设施用地#国空</v>
      </c>
      <c r="J841" t="str">
        <f>MID(Sheet1!CT841,FIND(":",Sheet1!CT841)+1,100)</f>
        <v>2</v>
      </c>
      <c r="K841" t="str">
        <f>MID(Sheet1!CU841,FIND(":",Sheet1!CU841)+1,100)</f>
        <v>113</v>
      </c>
      <c r="L841" t="str">
        <f ca="1">MID(Sheet1!CV841,FIND(":",Sheet1!CV841)+1,100)</f>
        <v>46,49,146</v>
      </c>
      <c r="M841" t="str">
        <f ca="1">MID(Sheet1!CW841,FIND(":",Sheet1!CW841)+1,100)</f>
        <v>面积*容积率</v>
      </c>
      <c r="N841" t="str">
        <f ca="1">MID(Sheet1!CX841,FIND(":",Sheet1!CX841)+1,100)</f>
        <v>地块建筑面积*0</v>
      </c>
      <c r="O841" t="str">
        <f ca="1">MID(Sheet1!CY841,FIND(":",Sheet1!CY841)+1,100)</f>
        <v>地块建筑面积*0</v>
      </c>
      <c r="P841" t="str">
        <f ca="1">MID(Sheet1!CZ841,FIND(":",Sheet1!CZ841)+1,100)</f>
        <v>地块建筑面积*0</v>
      </c>
      <c r="Q841" t="str">
        <f ca="1">MID(Sheet1!DA841,FIND(":",Sheet1!DA841)+1,100)</f>
        <v>地块建筑面积*0</v>
      </c>
      <c r="R841" t="str">
        <f ca="1">MID(Sheet1!DB841,FIND(":",Sheet1!DB841)+1,100)</f>
        <v>地块建筑面积*0</v>
      </c>
      <c r="S841" t="str">
        <f ca="1">MID(Sheet1!DC841,FIND(":",Sheet1!DC841)+1,100)</f>
        <v>地块建筑面积*0</v>
      </c>
      <c r="T841" t="str">
        <f ca="1">MID(Sheet1!DD841,FIND(":",Sheet1!DD841)+1,100)</f>
        <v>地块建筑面积*1</v>
      </c>
      <c r="U841" t="str">
        <f ca="1">MID(Sheet1!DE841,FIND(":",Sheet1!DE841)+1,100)</f>
        <v>面积*0</v>
      </c>
      <c r="V841" t="str">
        <f ca="1">MID(Sheet1!DF841,FIND(":",Sheet1!DF841)+1,100)</f>
        <v>面积*0</v>
      </c>
      <c r="W841" t="str">
        <f ca="1">MID(Sheet1!DG841,FIND(":",Sheet1!DG841)+1,100)</f>
        <v>-</v>
      </c>
      <c r="X841" t="str">
        <f ca="1">MID(Sheet1!DH841,FIND(":",Sheet1!DH841)+1,100)</f>
        <v>0</v>
      </c>
      <c r="Y841" t="str">
        <f ca="1">MID(Sheet1!DI841,FIND(":",Sheet1!DI841)+1,100)</f>
        <v>-</v>
      </c>
      <c r="Z841" t="str">
        <f ca="1">MID(Sheet1!DJ841,FIND(":",Sheet1!DJ841)+1,100)</f>
        <v>0</v>
      </c>
      <c r="AA841" t="str">
        <f ca="1">MID(Sheet1!DK841,FIND(":",Sheet1!DK841)+1,100)</f>
        <v>0.03公顷/岗位</v>
      </c>
      <c r="AB841" t="str">
        <f ca="1">MID(Sheet1!DL841,FIND(":",Sheet1!DL841)+1,100)</f>
        <v>用地面积/0.03</v>
      </c>
      <c r="AC841" t="str">
        <f ca="1">MID(Sheet1!DM841,FIND(":",Sheet1!DM841)+1,100)</f>
        <v>-</v>
      </c>
      <c r="AD841" t="str">
        <f ca="1">MID(Sheet1!DN841,FIND(":",Sheet1!DN841)+1,100)</f>
        <v>0</v>
      </c>
      <c r="AE841" t="str">
        <f ca="1">MID(Sheet1!DO841,FIND(":",Sheet1!DO841)+1,100)</f>
        <v>30立方米/公顷*日</v>
      </c>
      <c r="AF841" t="str">
        <f ca="1">MID(Sheet1!DP841,FIND(":",Sheet1!DP841)+1,100)</f>
        <v>用地面积*30</v>
      </c>
      <c r="AG841" t="str">
        <f ca="1">MID(Sheet1!DQ841,FIND(":",Sheet1!DQ841)+1,100)</f>
        <v>0.85</v>
      </c>
      <c r="AH841" t="str">
        <f ca="1">MID(Sheet1!DR841,FIND(":",Sheet1!DR841)+1,100)</f>
        <v>用水量*0.85</v>
      </c>
      <c r="AI841" t="str">
        <f ca="1">MID(Sheet1!DS841,FIND(":",Sheet1!DS841)+1,100)</f>
        <v>200千瓦/公顷</v>
      </c>
      <c r="AJ841" t="str">
        <f ca="1">MID(Sheet1!DT841,FIND(":",Sheet1!DT841)+1,100)</f>
        <v>0.8</v>
      </c>
      <c r="AK841" t="str">
        <f ca="1">MID(Sheet1!DU841,FIND(":",Sheet1!DU841)+1,100)</f>
        <v>用地面积*200*0.8</v>
      </c>
      <c r="AL841" t="str">
        <f ca="1">MID(Sheet1!DV841,FIND(":",Sheet1!DV841)+1,100)</f>
        <v>30门/公顷</v>
      </c>
      <c r="AM841" t="str">
        <f ca="1">MID(Sheet1!DW841,FIND(":",Sheet1!DW841)+1,100)</f>
        <v>用地面积*30</v>
      </c>
      <c r="AN841" t="str">
        <f ca="1">MID(Sheet1!DX841,FIND(":",Sheet1!DX841)+1,100)</f>
        <v>20门/公顷</v>
      </c>
      <c r="AO841" t="str">
        <f ca="1">MID(Sheet1!DY841,FIND(":",Sheet1!DY841)+1,100)</f>
        <v>用地面积*20</v>
      </c>
      <c r="AP841" t="str">
        <f ca="1">MID(Sheet1!DZ841,FIND(":",Sheet1!DZ841)+1,100)</f>
        <v>-</v>
      </c>
      <c r="AQ841" t="str">
        <f ca="1">MID(Sheet1!EA841,FIND(":",Sheet1!EA841)+1,100)</f>
        <v>0</v>
      </c>
      <c r="AR841" t="str">
        <f ca="1">MID(Sheet1!EB841,FIND(":",Sheet1!EB841)+1,100)</f>
        <v>0</v>
      </c>
      <c r="AS841" t="str">
        <f ca="1">MID(Sheet1!EC841,FIND(":",Sheet1!EC841)+1,100)</f>
        <v>-</v>
      </c>
      <c r="AT841" t="str">
        <f ca="1">MID(Sheet1!ED841,FIND(":",Sheet1!ED841)+1,100)</f>
        <v>0</v>
      </c>
      <c r="AU841" t="str">
        <f ca="1">MID(Sheet1!EE841,FIND(":",Sheet1!EE841)+1,100)</f>
        <v>-</v>
      </c>
      <c r="AV841" t="str">
        <f ca="1">MID(Sheet1!EF841,FIND(":",Sheet1!EF841)+1,100)</f>
        <v>0</v>
      </c>
      <c r="AW841" t="str">
        <f ca="1">MID(Sheet1!EG841,FIND(":",Sheet1!EG841)+1,100)</f>
        <v>城镇建设用地</v>
      </c>
    </row>
    <row r="842" spans="1:49" x14ac:dyDescent="0.2">
      <c r="A842" t="str">
        <f>MID(Sheet1!CK842,FIND(":",Sheet1!CK842)+1,100)</f>
        <v>1312v#其他公用设施用地#国空</v>
      </c>
      <c r="B842" t="str">
        <f>MID(Sheet1!CL842,FIND(":",Sheet1!CL842)+1,100)</f>
        <v>其他公用设施用地</v>
      </c>
      <c r="C842" t="str">
        <f>MID(Sheet1!CM842,FIND(":",Sheet1!CM842)+1,100)</f>
        <v/>
      </c>
      <c r="D842" t="str">
        <f>MID(Sheet1!CN842,FIND(":",Sheet1!CN842)+1,100)</f>
        <v>1312v</v>
      </c>
      <c r="E842" t="str">
        <f>MID(Sheet1!CO842,FIND(":",Sheet1!CO842)+1,100)</f>
        <v>国空</v>
      </c>
      <c r="F842" t="str">
        <f>MID(Sheet1!CP842,FIND(":",Sheet1!CP842)+1,100)</f>
        <v>U9</v>
      </c>
      <c r="G842" t="str">
        <f>MID(Sheet1!CQ842,FIND(":",Sheet1!CQ842)+1,100)</f>
        <v>U9#其他公用设施用地#城规</v>
      </c>
      <c r="H842" t="str">
        <f>MID(Sheet1!CR842,FIND(":",Sheet1!CR842)+1,100)</f>
        <v>U9</v>
      </c>
      <c r="I842" t="str">
        <f>MID(Sheet1!CS842,FIND(":",Sheet1!CS842)+1,100)</f>
        <v>1312#其他公用设施用地#国空</v>
      </c>
      <c r="J842" t="str">
        <f>MID(Sheet1!CT842,FIND(":",Sheet1!CT842)+1,100)</f>
        <v>3</v>
      </c>
      <c r="K842" t="str">
        <f>MID(Sheet1!CU842,FIND(":",Sheet1!CU842)+1,100)</f>
        <v>21312</v>
      </c>
      <c r="L842" t="str">
        <f ca="1">MID(Sheet1!CV842,FIND(":",Sheet1!CV842)+1,100)</f>
        <v>46,49,146</v>
      </c>
      <c r="M842" t="str">
        <f ca="1">MID(Sheet1!CW842,FIND(":",Sheet1!CW842)+1,100)</f>
        <v>面积*容积率</v>
      </c>
      <c r="N842" t="str">
        <f ca="1">MID(Sheet1!CX842,FIND(":",Sheet1!CX842)+1,100)</f>
        <v>地块建筑面积*0</v>
      </c>
      <c r="O842" t="str">
        <f ca="1">MID(Sheet1!CY842,FIND(":",Sheet1!CY842)+1,100)</f>
        <v>地块建筑面积*0</v>
      </c>
      <c r="P842" t="str">
        <f ca="1">MID(Sheet1!CZ842,FIND(":",Sheet1!CZ842)+1,100)</f>
        <v>地块建筑面积*0</v>
      </c>
      <c r="Q842" t="str">
        <f ca="1">MID(Sheet1!DA842,FIND(":",Sheet1!DA842)+1,100)</f>
        <v>地块建筑面积*0</v>
      </c>
      <c r="R842" t="str">
        <f ca="1">MID(Sheet1!DB842,FIND(":",Sheet1!DB842)+1,100)</f>
        <v>地块建筑面积*0</v>
      </c>
      <c r="S842" t="str">
        <f ca="1">MID(Sheet1!DC842,FIND(":",Sheet1!DC842)+1,100)</f>
        <v>地块建筑面积*0</v>
      </c>
      <c r="T842" t="str">
        <f ca="1">MID(Sheet1!DD842,FIND(":",Sheet1!DD842)+1,100)</f>
        <v>地块建筑面积*1</v>
      </c>
      <c r="U842" t="str">
        <f ca="1">MID(Sheet1!DE842,FIND(":",Sheet1!DE842)+1,100)</f>
        <v>面积*0</v>
      </c>
      <c r="V842" t="str">
        <f ca="1">MID(Sheet1!DF842,FIND(":",Sheet1!DF842)+1,100)</f>
        <v>面积*0</v>
      </c>
      <c r="W842" t="str">
        <f ca="1">MID(Sheet1!DG842,FIND(":",Sheet1!DG842)+1,100)</f>
        <v>-</v>
      </c>
      <c r="X842" t="str">
        <f ca="1">MID(Sheet1!DH842,FIND(":",Sheet1!DH842)+1,100)</f>
        <v>0</v>
      </c>
      <c r="Y842" t="str">
        <f ca="1">MID(Sheet1!DI842,FIND(":",Sheet1!DI842)+1,100)</f>
        <v>-</v>
      </c>
      <c r="Z842" t="str">
        <f ca="1">MID(Sheet1!DJ842,FIND(":",Sheet1!DJ842)+1,100)</f>
        <v>0</v>
      </c>
      <c r="AA842" t="str">
        <f ca="1">MID(Sheet1!DK842,FIND(":",Sheet1!DK842)+1,100)</f>
        <v>0.03公顷/岗位</v>
      </c>
      <c r="AB842" t="str">
        <f ca="1">MID(Sheet1!DL842,FIND(":",Sheet1!DL842)+1,100)</f>
        <v>用地面积/0.03</v>
      </c>
      <c r="AC842" t="str">
        <f ca="1">MID(Sheet1!DM842,FIND(":",Sheet1!DM842)+1,100)</f>
        <v>-</v>
      </c>
      <c r="AD842" t="str">
        <f ca="1">MID(Sheet1!DN842,FIND(":",Sheet1!DN842)+1,100)</f>
        <v>0</v>
      </c>
      <c r="AE842" t="str">
        <f ca="1">MID(Sheet1!DO842,FIND(":",Sheet1!DO842)+1,100)</f>
        <v>30立方米/公顷*日</v>
      </c>
      <c r="AF842" t="str">
        <f ca="1">MID(Sheet1!DP842,FIND(":",Sheet1!DP842)+1,100)</f>
        <v>用地面积*30</v>
      </c>
      <c r="AG842" t="str">
        <f ca="1">MID(Sheet1!DQ842,FIND(":",Sheet1!DQ842)+1,100)</f>
        <v>0.85</v>
      </c>
      <c r="AH842" t="str">
        <f ca="1">MID(Sheet1!DR842,FIND(":",Sheet1!DR842)+1,100)</f>
        <v>用水量*0.85</v>
      </c>
      <c r="AI842" t="str">
        <f ca="1">MID(Sheet1!DS842,FIND(":",Sheet1!DS842)+1,100)</f>
        <v>200千瓦/公顷</v>
      </c>
      <c r="AJ842" t="str">
        <f ca="1">MID(Sheet1!DT842,FIND(":",Sheet1!DT842)+1,100)</f>
        <v>0.8</v>
      </c>
      <c r="AK842" t="str">
        <f ca="1">MID(Sheet1!DU842,FIND(":",Sheet1!DU842)+1,100)</f>
        <v>用地面积*200*0.8</v>
      </c>
      <c r="AL842" t="str">
        <f ca="1">MID(Sheet1!DV842,FIND(":",Sheet1!DV842)+1,100)</f>
        <v>30门/公顷</v>
      </c>
      <c r="AM842" t="str">
        <f ca="1">MID(Sheet1!DW842,FIND(":",Sheet1!DW842)+1,100)</f>
        <v>用地面积*30</v>
      </c>
      <c r="AN842" t="str">
        <f ca="1">MID(Sheet1!DX842,FIND(":",Sheet1!DX842)+1,100)</f>
        <v>20门/公顷</v>
      </c>
      <c r="AO842" t="str">
        <f ca="1">MID(Sheet1!DY842,FIND(":",Sheet1!DY842)+1,100)</f>
        <v>用地面积*20</v>
      </c>
      <c r="AP842" t="str">
        <f ca="1">MID(Sheet1!DZ842,FIND(":",Sheet1!DZ842)+1,100)</f>
        <v>-</v>
      </c>
      <c r="AQ842" t="str">
        <f ca="1">MID(Sheet1!EA842,FIND(":",Sheet1!EA842)+1,100)</f>
        <v>0</v>
      </c>
      <c r="AR842" t="str">
        <f ca="1">MID(Sheet1!EB842,FIND(":",Sheet1!EB842)+1,100)</f>
        <v>0</v>
      </c>
      <c r="AS842" t="str">
        <f ca="1">MID(Sheet1!EC842,FIND(":",Sheet1!EC842)+1,100)</f>
        <v>-</v>
      </c>
      <c r="AT842" t="str">
        <f ca="1">MID(Sheet1!ED842,FIND(":",Sheet1!ED842)+1,100)</f>
        <v>0</v>
      </c>
      <c r="AU842" t="str">
        <f ca="1">MID(Sheet1!EE842,FIND(":",Sheet1!EE842)+1,100)</f>
        <v>-</v>
      </c>
      <c r="AV842" t="str">
        <f ca="1">MID(Sheet1!EF842,FIND(":",Sheet1!EF842)+1,100)</f>
        <v>0</v>
      </c>
      <c r="AW842" t="str">
        <f ca="1">MID(Sheet1!EG842,FIND(":",Sheet1!EG842)+1,100)</f>
        <v>城镇建设用地</v>
      </c>
    </row>
    <row r="843" spans="1:49" x14ac:dyDescent="0.2">
      <c r="A843" t="str">
        <f>MID(Sheet1!CK843,FIND(":",Sheet1!CK843)+1,100)</f>
        <v>13v#公用设施用地#国空</v>
      </c>
      <c r="B843" t="str">
        <f>MID(Sheet1!CL843,FIND(":",Sheet1!CL843)+1,100)</f>
        <v>公用设施用地</v>
      </c>
      <c r="C843" t="str">
        <f>MID(Sheet1!CM843,FIND(":",Sheet1!CM843)+1,100)</f>
        <v/>
      </c>
      <c r="D843" t="str">
        <f>MID(Sheet1!CN843,FIND(":",Sheet1!CN843)+1,100)</f>
        <v>13v</v>
      </c>
      <c r="E843" t="str">
        <f>MID(Sheet1!CO843,FIND(":",Sheet1!CO843)+1,100)</f>
        <v>国空</v>
      </c>
      <c r="F843" t="str">
        <f>MID(Sheet1!CP843,FIND(":",Sheet1!CP843)+1,100)</f>
        <v>U</v>
      </c>
      <c r="G843" t="str">
        <f>MID(Sheet1!CQ843,FIND(":",Sheet1!CQ843)+1,100)</f>
        <v>U#公用设施用地#城规</v>
      </c>
      <c r="H843" t="str">
        <f>MID(Sheet1!CR843,FIND(":",Sheet1!CR843)+1,100)</f>
        <v>U</v>
      </c>
      <c r="I843" t="str">
        <f>MID(Sheet1!CS843,FIND(":",Sheet1!CS843)+1,100)</f>
        <v>13#公用设施用地#国空</v>
      </c>
      <c r="J843" t="str">
        <f>MID(Sheet1!CT843,FIND(":",Sheet1!CT843)+1,100)</f>
        <v>2</v>
      </c>
      <c r="K843" t="str">
        <f>MID(Sheet1!CU843,FIND(":",Sheet1!CU843)+1,100)</f>
        <v>113</v>
      </c>
      <c r="L843" t="str">
        <f ca="1">MID(Sheet1!CV843,FIND(":",Sheet1!CV843)+1,100)</f>
        <v>125,167,217</v>
      </c>
      <c r="M843" t="str">
        <f ca="1">MID(Sheet1!CW843,FIND(":",Sheet1!CW843)+1,100)</f>
        <v>面积*容积率</v>
      </c>
      <c r="N843" t="str">
        <f ca="1">MID(Sheet1!CX843,FIND(":",Sheet1!CX843)+1,100)</f>
        <v>地块建筑面积*0</v>
      </c>
      <c r="O843" t="str">
        <f ca="1">MID(Sheet1!CY843,FIND(":",Sheet1!CY843)+1,100)</f>
        <v>地块建筑面积*0</v>
      </c>
      <c r="P843" t="str">
        <f ca="1">MID(Sheet1!CZ843,FIND(":",Sheet1!CZ843)+1,100)</f>
        <v>地块建筑面积*0</v>
      </c>
      <c r="Q843" t="str">
        <f ca="1">MID(Sheet1!DA843,FIND(":",Sheet1!DA843)+1,100)</f>
        <v>地块建筑面积*0</v>
      </c>
      <c r="R843" t="str">
        <f ca="1">MID(Sheet1!DB843,FIND(":",Sheet1!DB843)+1,100)</f>
        <v>地块建筑面积*0</v>
      </c>
      <c r="S843" t="str">
        <f ca="1">MID(Sheet1!DC843,FIND(":",Sheet1!DC843)+1,100)</f>
        <v>地块建筑面积*0</v>
      </c>
      <c r="T843" t="str">
        <f ca="1">MID(Sheet1!DD843,FIND(":",Sheet1!DD843)+1,100)</f>
        <v>地块建筑面积*1</v>
      </c>
      <c r="U843" t="str">
        <f ca="1">MID(Sheet1!DE843,FIND(":",Sheet1!DE843)+1,100)</f>
        <v>面积*0</v>
      </c>
      <c r="V843" t="str">
        <f ca="1">MID(Sheet1!DF843,FIND(":",Sheet1!DF843)+1,100)</f>
        <v>面积*0</v>
      </c>
      <c r="W843" t="str">
        <f ca="1">MID(Sheet1!DG843,FIND(":",Sheet1!DG843)+1,100)</f>
        <v>-</v>
      </c>
      <c r="X843" t="str">
        <f ca="1">MID(Sheet1!DH843,FIND(":",Sheet1!DH843)+1,100)</f>
        <v>0</v>
      </c>
      <c r="Y843" t="str">
        <f ca="1">MID(Sheet1!DI843,FIND(":",Sheet1!DI843)+1,100)</f>
        <v>-</v>
      </c>
      <c r="Z843" t="str">
        <f ca="1">MID(Sheet1!DJ843,FIND(":",Sheet1!DJ843)+1,100)</f>
        <v>0</v>
      </c>
      <c r="AA843" t="str">
        <f ca="1">MID(Sheet1!DK843,FIND(":",Sheet1!DK843)+1,100)</f>
        <v>0.03公顷/岗位</v>
      </c>
      <c r="AB843" t="str">
        <f ca="1">MID(Sheet1!DL843,FIND(":",Sheet1!DL843)+1,100)</f>
        <v>用地面积/0.03</v>
      </c>
      <c r="AC843" t="str">
        <f ca="1">MID(Sheet1!DM843,FIND(":",Sheet1!DM843)+1,100)</f>
        <v>-</v>
      </c>
      <c r="AD843" t="str">
        <f ca="1">MID(Sheet1!DN843,FIND(":",Sheet1!DN843)+1,100)</f>
        <v>0</v>
      </c>
      <c r="AE843" t="str">
        <f ca="1">MID(Sheet1!DO843,FIND(":",Sheet1!DO843)+1,100)</f>
        <v>30立方米/公顷*日</v>
      </c>
      <c r="AF843" t="str">
        <f ca="1">MID(Sheet1!DP843,FIND(":",Sheet1!DP843)+1,100)</f>
        <v>用地面积*30</v>
      </c>
      <c r="AG843" t="str">
        <f ca="1">MID(Sheet1!DQ843,FIND(":",Sheet1!DQ843)+1,100)</f>
        <v>0.85</v>
      </c>
      <c r="AH843" t="str">
        <f ca="1">MID(Sheet1!DR843,FIND(":",Sheet1!DR843)+1,100)</f>
        <v>用水量*0.85</v>
      </c>
      <c r="AI843" t="str">
        <f ca="1">MID(Sheet1!DS843,FIND(":",Sheet1!DS843)+1,100)</f>
        <v>200千瓦/公顷</v>
      </c>
      <c r="AJ843" t="str">
        <f ca="1">MID(Sheet1!DT843,FIND(":",Sheet1!DT843)+1,100)</f>
        <v>0.8</v>
      </c>
      <c r="AK843" t="str">
        <f ca="1">MID(Sheet1!DU843,FIND(":",Sheet1!DU843)+1,100)</f>
        <v>用地面积*200*0.8</v>
      </c>
      <c r="AL843" t="str">
        <f ca="1">MID(Sheet1!DV843,FIND(":",Sheet1!DV843)+1,100)</f>
        <v>30门/公顷</v>
      </c>
      <c r="AM843" t="str">
        <f ca="1">MID(Sheet1!DW843,FIND(":",Sheet1!DW843)+1,100)</f>
        <v>用地面积*30</v>
      </c>
      <c r="AN843" t="str">
        <f ca="1">MID(Sheet1!DX843,FIND(":",Sheet1!DX843)+1,100)</f>
        <v>20门/公顷</v>
      </c>
      <c r="AO843" t="str">
        <f ca="1">MID(Sheet1!DY843,FIND(":",Sheet1!DY843)+1,100)</f>
        <v>用地面积*20</v>
      </c>
      <c r="AP843" t="str">
        <f ca="1">MID(Sheet1!DZ843,FIND(":",Sheet1!DZ843)+1,100)</f>
        <v>-</v>
      </c>
      <c r="AQ843" t="str">
        <f ca="1">MID(Sheet1!EA843,FIND(":",Sheet1!EA843)+1,100)</f>
        <v>0</v>
      </c>
      <c r="AR843" t="str">
        <f ca="1">MID(Sheet1!EB843,FIND(":",Sheet1!EB843)+1,100)</f>
        <v>0</v>
      </c>
      <c r="AS843" t="str">
        <f ca="1">MID(Sheet1!EC843,FIND(":",Sheet1!EC843)+1,100)</f>
        <v>-</v>
      </c>
      <c r="AT843" t="str">
        <f ca="1">MID(Sheet1!ED843,FIND(":",Sheet1!ED843)+1,100)</f>
        <v>0</v>
      </c>
      <c r="AU843" t="str">
        <f ca="1">MID(Sheet1!EE843,FIND(":",Sheet1!EE843)+1,100)</f>
        <v>-</v>
      </c>
      <c r="AV843" t="str">
        <f ca="1">MID(Sheet1!EF843,FIND(":",Sheet1!EF843)+1,100)</f>
        <v>0</v>
      </c>
      <c r="AW843" t="str">
        <f ca="1">MID(Sheet1!EG843,FIND(":",Sheet1!EG843)+1,100)</f>
        <v>村庄建设用地</v>
      </c>
    </row>
    <row r="844" spans="1:49" x14ac:dyDescent="0.2">
      <c r="A844" t="str">
        <f>MID(Sheet1!CK844,FIND(":",Sheet1!CK844)+1,100)</f>
        <v>1315#市政备用地#国空</v>
      </c>
      <c r="B844" t="str">
        <f>MID(Sheet1!CL844,FIND(":",Sheet1!CL844)+1,100)</f>
        <v>市政备用地</v>
      </c>
      <c r="C844" t="str">
        <f>MID(Sheet1!CM844,FIND(":",Sheet1!CM844)+1,100)</f>
        <v/>
      </c>
      <c r="D844" t="str">
        <f>MID(Sheet1!CN844,FIND(":",Sheet1!CN844)+1,100)</f>
        <v>1315</v>
      </c>
      <c r="E844" t="str">
        <f>MID(Sheet1!CO844,FIND(":",Sheet1!CO844)+1,100)</f>
        <v>国空</v>
      </c>
      <c r="F844" t="str">
        <f>MID(Sheet1!CP844,FIND(":",Sheet1!CP844)+1,100)</f>
        <v>1315</v>
      </c>
      <c r="G844" t="str">
        <f>MID(Sheet1!CQ844,FIND(":",Sheet1!CQ844)+1,100)</f>
        <v>U#公用设施用地#城规</v>
      </c>
      <c r="H844" t="str">
        <f>MID(Sheet1!CR844,FIND(":",Sheet1!CR844)+1,100)</f>
        <v>U</v>
      </c>
      <c r="I844" t="str">
        <f>MID(Sheet1!CS844,FIND(":",Sheet1!CS844)+1,100)</f>
        <v>13#公用设施用地#国空</v>
      </c>
      <c r="J844" t="str">
        <f>MID(Sheet1!CT844,FIND(":",Sheet1!CT844)+1,100)</f>
        <v>2</v>
      </c>
      <c r="K844" t="str">
        <f>MID(Sheet1!CU844,FIND(":",Sheet1!CU844)+1,100)</f>
        <v>113</v>
      </c>
      <c r="L844" t="str">
        <f ca="1">MID(Sheet1!CV844,FIND(":",Sheet1!CV844)+1,100)</f>
        <v>125,167,217</v>
      </c>
      <c r="M844" t="str">
        <f ca="1">MID(Sheet1!CW844,FIND(":",Sheet1!CW844)+1,100)</f>
        <v>面积*容积率</v>
      </c>
      <c r="N844" t="str">
        <f ca="1">MID(Sheet1!CX844,FIND(":",Sheet1!CX844)+1,100)</f>
        <v>地块建筑面积*0</v>
      </c>
      <c r="O844" t="str">
        <f ca="1">MID(Sheet1!CY844,FIND(":",Sheet1!CY844)+1,100)</f>
        <v>地块建筑面积*0</v>
      </c>
      <c r="P844" t="str">
        <f ca="1">MID(Sheet1!CZ844,FIND(":",Sheet1!CZ844)+1,100)</f>
        <v>地块建筑面积*0</v>
      </c>
      <c r="Q844" t="str">
        <f ca="1">MID(Sheet1!DA844,FIND(":",Sheet1!DA844)+1,100)</f>
        <v>地块建筑面积*0</v>
      </c>
      <c r="R844" t="str">
        <f ca="1">MID(Sheet1!DB844,FIND(":",Sheet1!DB844)+1,100)</f>
        <v>地块建筑面积*0</v>
      </c>
      <c r="S844" t="str">
        <f ca="1">MID(Sheet1!DC844,FIND(":",Sheet1!DC844)+1,100)</f>
        <v>地块建筑面积*0</v>
      </c>
      <c r="T844" t="str">
        <f ca="1">MID(Sheet1!DD844,FIND(":",Sheet1!DD844)+1,100)</f>
        <v>地块建筑面积*1</v>
      </c>
      <c r="U844" t="str">
        <f ca="1">MID(Sheet1!DE844,FIND(":",Sheet1!DE844)+1,100)</f>
        <v>面积*0</v>
      </c>
      <c r="V844" t="str">
        <f ca="1">MID(Sheet1!DF844,FIND(":",Sheet1!DF844)+1,100)</f>
        <v>面积*0</v>
      </c>
      <c r="W844" t="str">
        <f ca="1">MID(Sheet1!DG844,FIND(":",Sheet1!DG844)+1,100)</f>
        <v>-</v>
      </c>
      <c r="X844" t="str">
        <f ca="1">MID(Sheet1!DH844,FIND(":",Sheet1!DH844)+1,100)</f>
        <v>0</v>
      </c>
      <c r="Y844" t="str">
        <f ca="1">MID(Sheet1!DI844,FIND(":",Sheet1!DI844)+1,100)</f>
        <v>-</v>
      </c>
      <c r="Z844" t="str">
        <f ca="1">MID(Sheet1!DJ844,FIND(":",Sheet1!DJ844)+1,100)</f>
        <v>0</v>
      </c>
      <c r="AA844" t="str">
        <f ca="1">MID(Sheet1!DK844,FIND(":",Sheet1!DK844)+1,100)</f>
        <v>0.03公顷/岗位</v>
      </c>
      <c r="AB844" t="str">
        <f ca="1">MID(Sheet1!DL844,FIND(":",Sheet1!DL844)+1,100)</f>
        <v>用地面积/0.03</v>
      </c>
      <c r="AC844" t="str">
        <f ca="1">MID(Sheet1!DM844,FIND(":",Sheet1!DM844)+1,100)</f>
        <v>-</v>
      </c>
      <c r="AD844" t="str">
        <f ca="1">MID(Sheet1!DN844,FIND(":",Sheet1!DN844)+1,100)</f>
        <v>0</v>
      </c>
      <c r="AE844" t="str">
        <f ca="1">MID(Sheet1!DO844,FIND(":",Sheet1!DO844)+1,100)</f>
        <v>30立方米/公顷*日</v>
      </c>
      <c r="AF844" t="str">
        <f ca="1">MID(Sheet1!DP844,FIND(":",Sheet1!DP844)+1,100)</f>
        <v>用地面积*30</v>
      </c>
      <c r="AG844" t="str">
        <f ca="1">MID(Sheet1!DQ844,FIND(":",Sheet1!DQ844)+1,100)</f>
        <v>0.85</v>
      </c>
      <c r="AH844" t="str">
        <f ca="1">MID(Sheet1!DR844,FIND(":",Sheet1!DR844)+1,100)</f>
        <v>用水量*0.85</v>
      </c>
      <c r="AI844" t="str">
        <f ca="1">MID(Sheet1!DS844,FIND(":",Sheet1!DS844)+1,100)</f>
        <v>200千瓦/公顷</v>
      </c>
      <c r="AJ844" t="str">
        <f ca="1">MID(Sheet1!DT844,FIND(":",Sheet1!DT844)+1,100)</f>
        <v>0.8</v>
      </c>
      <c r="AK844" t="str">
        <f ca="1">MID(Sheet1!DU844,FIND(":",Sheet1!DU844)+1,100)</f>
        <v>用地面积*200*0.8</v>
      </c>
      <c r="AL844" t="str">
        <f ca="1">MID(Sheet1!DV844,FIND(":",Sheet1!DV844)+1,100)</f>
        <v>30门/公顷</v>
      </c>
      <c r="AM844" t="str">
        <f ca="1">MID(Sheet1!DW844,FIND(":",Sheet1!DW844)+1,100)</f>
        <v>用地面积*30</v>
      </c>
      <c r="AN844" t="str">
        <f ca="1">MID(Sheet1!DX844,FIND(":",Sheet1!DX844)+1,100)</f>
        <v>20门/公顷</v>
      </c>
      <c r="AO844" t="str">
        <f ca="1">MID(Sheet1!DY844,FIND(":",Sheet1!DY844)+1,100)</f>
        <v>用地面积*20</v>
      </c>
      <c r="AP844" t="str">
        <f ca="1">MID(Sheet1!DZ844,FIND(":",Sheet1!DZ844)+1,100)</f>
        <v>-</v>
      </c>
      <c r="AQ844" t="str">
        <f ca="1">MID(Sheet1!EA844,FIND(":",Sheet1!EA844)+1,100)</f>
        <v>0</v>
      </c>
      <c r="AR844" t="str">
        <f ca="1">MID(Sheet1!EB844,FIND(":",Sheet1!EB844)+1,100)</f>
        <v>0</v>
      </c>
      <c r="AS844" t="str">
        <f ca="1">MID(Sheet1!EC844,FIND(":",Sheet1!EC844)+1,100)</f>
        <v>-</v>
      </c>
      <c r="AT844" t="str">
        <f ca="1">MID(Sheet1!ED844,FIND(":",Sheet1!ED844)+1,100)</f>
        <v>0</v>
      </c>
      <c r="AU844" t="str">
        <f ca="1">MID(Sheet1!EE844,FIND(":",Sheet1!EE844)+1,100)</f>
        <v>-</v>
      </c>
      <c r="AV844" t="str">
        <f ca="1">MID(Sheet1!EF844,FIND(":",Sheet1!EF844)+1,100)</f>
        <v>0</v>
      </c>
      <c r="AW844" t="str">
        <f ca="1">MID(Sheet1!EG844,FIND(":",Sheet1!EG844)+1,100)</f>
        <v>城镇建设用地</v>
      </c>
    </row>
    <row r="845" spans="1:49" x14ac:dyDescent="0.2">
      <c r="A845" t="str">
        <f>MID(Sheet1!CK845,FIND(":",Sheet1!CK845)+1,100)</f>
        <v>1306/1206#通信用地/城市轨道交通用地#国空</v>
      </c>
      <c r="B845" t="str">
        <f>MID(Sheet1!CL845,FIND(":",Sheet1!CL845)+1,100)</f>
        <v>通信用地/城市轨道交通用地</v>
      </c>
      <c r="C845" t="str">
        <f>MID(Sheet1!CM845,FIND(":",Sheet1!CM845)+1,100)</f>
        <v/>
      </c>
      <c r="D845" t="str">
        <f>MID(Sheet1!CN845,FIND(":",Sheet1!CN845)+1,100)</f>
        <v>1306/1206</v>
      </c>
      <c r="E845" t="str">
        <f>MID(Sheet1!CO845,FIND(":",Sheet1!CO845)+1,100)</f>
        <v>国空</v>
      </c>
      <c r="F845" t="str">
        <f>MID(Sheet1!CP845,FIND(":",Sheet1!CP845)+1,100)</f>
        <v>U15/S1</v>
      </c>
      <c r="G845" t="str">
        <f>MID(Sheet1!CQ845,FIND(":",Sheet1!CQ845)+1,100)</f>
        <v>U1#供应设施用地#城规</v>
      </c>
      <c r="H845" t="str">
        <f>MID(Sheet1!CR845,FIND(":",Sheet1!CR845)+1,100)</f>
        <v>U1</v>
      </c>
      <c r="I845" t="str">
        <f>MID(Sheet1!CS845,FIND(":",Sheet1!CS845)+1,100)</f>
        <v>13#公用设施用地#国空</v>
      </c>
      <c r="J845" t="str">
        <f>MID(Sheet1!CT845,FIND(":",Sheet1!CT845)+1,100)</f>
        <v>2</v>
      </c>
      <c r="K845" t="str">
        <f>MID(Sheet1!CU845,FIND(":",Sheet1!CU845)+1,100)</f>
        <v>113</v>
      </c>
      <c r="L845" t="str">
        <f ca="1">MID(Sheet1!CV845,FIND(":",Sheet1!CV845)+1,100)</f>
        <v>125,167,217</v>
      </c>
      <c r="M845" t="str">
        <f ca="1">MID(Sheet1!CW845,FIND(":",Sheet1!CW845)+1,100)</f>
        <v>面积*容积率</v>
      </c>
      <c r="N845" t="str">
        <f ca="1">MID(Sheet1!CX845,FIND(":",Sheet1!CX845)+1,100)</f>
        <v>地块建筑面积*0</v>
      </c>
      <c r="O845" t="str">
        <f ca="1">MID(Sheet1!CY845,FIND(":",Sheet1!CY845)+1,100)</f>
        <v>地块建筑面积*0</v>
      </c>
      <c r="P845" t="str">
        <f ca="1">MID(Sheet1!CZ845,FIND(":",Sheet1!CZ845)+1,100)</f>
        <v>地块建筑面积*0</v>
      </c>
      <c r="Q845" t="str">
        <f ca="1">MID(Sheet1!DA845,FIND(":",Sheet1!DA845)+1,100)</f>
        <v>地块建筑面积*0</v>
      </c>
      <c r="R845" t="str">
        <f ca="1">MID(Sheet1!DB845,FIND(":",Sheet1!DB845)+1,100)</f>
        <v>地块建筑面积*0</v>
      </c>
      <c r="S845" t="str">
        <f ca="1">MID(Sheet1!DC845,FIND(":",Sheet1!DC845)+1,100)</f>
        <v>地块建筑面积*0</v>
      </c>
      <c r="T845" t="str">
        <f ca="1">MID(Sheet1!DD845,FIND(":",Sheet1!DD845)+1,100)</f>
        <v>地块建筑面积*1</v>
      </c>
      <c r="U845" t="str">
        <f ca="1">MID(Sheet1!DE845,FIND(":",Sheet1!DE845)+1,100)</f>
        <v>面积*0</v>
      </c>
      <c r="V845" t="str">
        <f ca="1">MID(Sheet1!DF845,FIND(":",Sheet1!DF845)+1,100)</f>
        <v>面积*0</v>
      </c>
      <c r="W845" t="str">
        <f ca="1">MID(Sheet1!DG845,FIND(":",Sheet1!DG845)+1,100)</f>
        <v>-</v>
      </c>
      <c r="X845" t="str">
        <f ca="1">MID(Sheet1!DH845,FIND(":",Sheet1!DH845)+1,100)</f>
        <v>0</v>
      </c>
      <c r="Y845" t="str">
        <f ca="1">MID(Sheet1!DI845,FIND(":",Sheet1!DI845)+1,100)</f>
        <v>-</v>
      </c>
      <c r="Z845" t="str">
        <f ca="1">MID(Sheet1!DJ845,FIND(":",Sheet1!DJ845)+1,100)</f>
        <v>0</v>
      </c>
      <c r="AA845" t="str">
        <f ca="1">MID(Sheet1!DK845,FIND(":",Sheet1!DK845)+1,100)</f>
        <v>0.03公顷/岗位</v>
      </c>
      <c r="AB845" t="str">
        <f ca="1">MID(Sheet1!DL845,FIND(":",Sheet1!DL845)+1,100)</f>
        <v>用地面积/0.03</v>
      </c>
      <c r="AC845" t="str">
        <f ca="1">MID(Sheet1!DM845,FIND(":",Sheet1!DM845)+1,100)</f>
        <v>-</v>
      </c>
      <c r="AD845" t="str">
        <f ca="1">MID(Sheet1!DN845,FIND(":",Sheet1!DN845)+1,100)</f>
        <v>0</v>
      </c>
      <c r="AE845" t="str">
        <f ca="1">MID(Sheet1!DO845,FIND(":",Sheet1!DO845)+1,100)</f>
        <v>30立方米/公顷*日</v>
      </c>
      <c r="AF845" t="str">
        <f ca="1">MID(Sheet1!DP845,FIND(":",Sheet1!DP845)+1,100)</f>
        <v>用地面积*30</v>
      </c>
      <c r="AG845" t="str">
        <f ca="1">MID(Sheet1!DQ845,FIND(":",Sheet1!DQ845)+1,100)</f>
        <v>0.85</v>
      </c>
      <c r="AH845" t="str">
        <f ca="1">MID(Sheet1!DR845,FIND(":",Sheet1!DR845)+1,100)</f>
        <v>用水量*0.85</v>
      </c>
      <c r="AI845" t="str">
        <f ca="1">MID(Sheet1!DS845,FIND(":",Sheet1!DS845)+1,100)</f>
        <v>200千瓦/公顷</v>
      </c>
      <c r="AJ845" t="str">
        <f ca="1">MID(Sheet1!DT845,FIND(":",Sheet1!DT845)+1,100)</f>
        <v>0.8</v>
      </c>
      <c r="AK845" t="str">
        <f ca="1">MID(Sheet1!DU845,FIND(":",Sheet1!DU845)+1,100)</f>
        <v>用地面积*200*0.8</v>
      </c>
      <c r="AL845" t="str">
        <f ca="1">MID(Sheet1!DV845,FIND(":",Sheet1!DV845)+1,100)</f>
        <v>30门/公顷</v>
      </c>
      <c r="AM845" t="str">
        <f ca="1">MID(Sheet1!DW845,FIND(":",Sheet1!DW845)+1,100)</f>
        <v>用地面积*30</v>
      </c>
      <c r="AN845" t="str">
        <f ca="1">MID(Sheet1!DX845,FIND(":",Sheet1!DX845)+1,100)</f>
        <v>20门/公顷</v>
      </c>
      <c r="AO845" t="str">
        <f ca="1">MID(Sheet1!DY845,FIND(":",Sheet1!DY845)+1,100)</f>
        <v>用地面积*20</v>
      </c>
      <c r="AP845" t="str">
        <f ca="1">MID(Sheet1!DZ845,FIND(":",Sheet1!DZ845)+1,100)</f>
        <v>-</v>
      </c>
      <c r="AQ845" t="str">
        <f ca="1">MID(Sheet1!EA845,FIND(":",Sheet1!EA845)+1,100)</f>
        <v>0</v>
      </c>
      <c r="AR845" t="str">
        <f ca="1">MID(Sheet1!EB845,FIND(":",Sheet1!EB845)+1,100)</f>
        <v>0</v>
      </c>
      <c r="AS845" t="str">
        <f ca="1">MID(Sheet1!EC845,FIND(":",Sheet1!EC845)+1,100)</f>
        <v>-</v>
      </c>
      <c r="AT845" t="str">
        <f ca="1">MID(Sheet1!ED845,FIND(":",Sheet1!ED845)+1,100)</f>
        <v>0</v>
      </c>
      <c r="AU845" t="str">
        <f ca="1">MID(Sheet1!EE845,FIND(":",Sheet1!EE845)+1,100)</f>
        <v>-</v>
      </c>
      <c r="AV845" t="str">
        <f ca="1">MID(Sheet1!EF845,FIND(":",Sheet1!EF845)+1,100)</f>
        <v>0</v>
      </c>
      <c r="AW845" t="str">
        <f ca="1">MID(Sheet1!EG845,FIND(":",Sheet1!EG845)+1,100)</f>
        <v>城镇建设用地</v>
      </c>
    </row>
    <row r="846" spans="1:49" x14ac:dyDescent="0.2">
      <c r="A846" t="str">
        <f>MID(Sheet1!CK846,FIND(":",Sheet1!CK846)+1,100)</f>
        <v>1303/0901/0902#供电用地/商业用地/商务金融用地#国空</v>
      </c>
      <c r="B846" t="str">
        <f>MID(Sheet1!CL846,FIND(":",Sheet1!CL846)+1,100)</f>
        <v>供电用地/商业用地/商务金融用地</v>
      </c>
      <c r="C846" t="str">
        <f>MID(Sheet1!CM846,FIND(":",Sheet1!CM846)+1,100)</f>
        <v/>
      </c>
      <c r="D846" t="str">
        <f>MID(Sheet1!CN846,FIND(":",Sheet1!CN846)+1,100)</f>
        <v>1303/0901/0902</v>
      </c>
      <c r="E846" t="str">
        <f>MID(Sheet1!CO846,FIND(":",Sheet1!CO846)+1,100)</f>
        <v>国空</v>
      </c>
      <c r="F846" t="str">
        <f>MID(Sheet1!CP846,FIND(":",Sheet1!CP846)+1,100)</f>
        <v>U12/B1/B2</v>
      </c>
      <c r="G846" t="str">
        <f>MID(Sheet1!CQ846,FIND(":",Sheet1!CQ846)+1,100)</f>
        <v>B1#商业用地#城规</v>
      </c>
      <c r="H846" t="str">
        <f>MID(Sheet1!CR846,FIND(":",Sheet1!CR846)+1,100)</f>
        <v>B1</v>
      </c>
      <c r="I846" t="str">
        <f>MID(Sheet1!CS846,FIND(":",Sheet1!CS846)+1,100)</f>
        <v>13#公用设施用地#国空</v>
      </c>
      <c r="J846" t="str">
        <f>MID(Sheet1!CT846,FIND(":",Sheet1!CT846)+1,100)</f>
        <v>2</v>
      </c>
      <c r="K846" t="str">
        <f>MID(Sheet1!CU846,FIND(":",Sheet1!CU846)+1,100)</f>
        <v>113</v>
      </c>
      <c r="L846" t="str">
        <f ca="1">MID(Sheet1!CV846,FIND(":",Sheet1!CV846)+1,100)</f>
        <v>255,0,0</v>
      </c>
      <c r="M846" t="str">
        <f ca="1">MID(Sheet1!CW846,FIND(":",Sheet1!CW846)+1,100)</f>
        <v>面积*容积率</v>
      </c>
      <c r="N846" t="str">
        <f ca="1">MID(Sheet1!CX846,FIND(":",Sheet1!CX846)+1,100)</f>
        <v>地块建筑面积*0</v>
      </c>
      <c r="O846" t="str">
        <f ca="1">MID(Sheet1!CY846,FIND(":",Sheet1!CY846)+1,100)</f>
        <v>地块建筑面积*1</v>
      </c>
      <c r="P846" t="str">
        <f ca="1">MID(Sheet1!CZ846,FIND(":",Sheet1!CZ846)+1,100)</f>
        <v>地块建筑面积*1*0.35</v>
      </c>
      <c r="Q846" t="str">
        <f ca="1">MID(Sheet1!DA846,FIND(":",Sheet1!DA846)+1,100)</f>
        <v>地块建筑面积*1*0.65</v>
      </c>
      <c r="R846" t="str">
        <f ca="1">MID(Sheet1!DB846,FIND(":",Sheet1!DB846)+1,100)</f>
        <v>地块建筑面积*0</v>
      </c>
      <c r="S846" t="str">
        <f ca="1">MID(Sheet1!DC846,FIND(":",Sheet1!DC846)+1,100)</f>
        <v>地块建筑面积*0</v>
      </c>
      <c r="T846" t="str">
        <f ca="1">MID(Sheet1!DD846,FIND(":",Sheet1!DD846)+1,100)</f>
        <v>地块建筑面积*0</v>
      </c>
      <c r="U846" t="str">
        <f ca="1">MID(Sheet1!DE846,FIND(":",Sheet1!DE846)+1,100)</f>
        <v>面积*0</v>
      </c>
      <c r="V846" t="str">
        <f ca="1">MID(Sheet1!DF846,FIND(":",Sheet1!DF846)+1,100)</f>
        <v>面积*0</v>
      </c>
      <c r="W846" t="str">
        <f ca="1">MID(Sheet1!DG846,FIND(":",Sheet1!DG846)+1,100)</f>
        <v>-</v>
      </c>
      <c r="X846" t="str">
        <f ca="1">MID(Sheet1!DH846,FIND(":",Sheet1!DH846)+1,100)</f>
        <v>0</v>
      </c>
      <c r="Y846" t="str">
        <f ca="1">MID(Sheet1!DI846,FIND(":",Sheet1!DI846)+1,100)</f>
        <v>-</v>
      </c>
      <c r="Z846" t="str">
        <f ca="1">MID(Sheet1!DJ846,FIND(":",Sheet1!DJ846)+1,100)</f>
        <v>0</v>
      </c>
      <c r="AA846" t="str">
        <f ca="1">MID(Sheet1!DK846,FIND(":",Sheet1!DK846)+1,100)</f>
        <v>35平方米/岗位</v>
      </c>
      <c r="AB846" t="str">
        <f ca="1">MID(Sheet1!DL846,FIND(":",Sheet1!DL846)+1,100)</f>
        <v>商服建筑面积/35</v>
      </c>
      <c r="AC846" t="str">
        <f ca="1">MID(Sheet1!DM846,FIND(":",Sheet1!DM846)+1,100)</f>
        <v>1.2个/100平方米</v>
      </c>
      <c r="AD846" t="str">
        <f ca="1">MID(Sheet1!DN846,FIND(":",Sheet1!DN846)+1,100)</f>
        <v>地块建筑面积*1.2/100</v>
      </c>
      <c r="AE846" t="str">
        <f ca="1">MID(Sheet1!DO846,FIND(":",Sheet1!DO846)+1,100)</f>
        <v>10升/平方米*日</v>
      </c>
      <c r="AF846" t="str">
        <f ca="1">MID(Sheet1!DP846,FIND(":",Sheet1!DP846)+1,100)</f>
        <v>地块建筑面积*10/1000</v>
      </c>
      <c r="AG846" t="str">
        <f ca="1">MID(Sheet1!DQ846,FIND(":",Sheet1!DQ846)+1,100)</f>
        <v>0.85</v>
      </c>
      <c r="AH846" t="str">
        <f ca="1">MID(Sheet1!DR846,FIND(":",Sheet1!DR846)+1,100)</f>
        <v>用水量*0.85</v>
      </c>
      <c r="AI846" t="str">
        <f ca="1">MID(Sheet1!DS846,FIND(":",Sheet1!DS846)+1,100)</f>
        <v>60瓦/平方米</v>
      </c>
      <c r="AJ846" t="str">
        <f ca="1">MID(Sheet1!DT846,FIND(":",Sheet1!DT846)+1,100)</f>
        <v>0.7</v>
      </c>
      <c r="AK846" t="str">
        <f ca="1">MID(Sheet1!DU846,FIND(":",Sheet1!DU846)+1,100)</f>
        <v>地块建筑面积*60*0.7/1000</v>
      </c>
      <c r="AL846" t="str">
        <f ca="1">MID(Sheet1!DV846,FIND(":",Sheet1!DV846)+1,100)</f>
        <v>1.0门/100平方米</v>
      </c>
      <c r="AM846" t="str">
        <f ca="1">MID(Sheet1!DW846,FIND(":",Sheet1!DW846)+1,100)</f>
        <v>地块建筑面积*1.0/100</v>
      </c>
      <c r="AN846" t="str">
        <f ca="1">MID(Sheet1!DX846,FIND(":",Sheet1!DX846)+1,100)</f>
        <v>0.2门/100平方米</v>
      </c>
      <c r="AO846" t="str">
        <f ca="1">MID(Sheet1!DY846,FIND(":",Sheet1!DY846)+1,100)</f>
        <v>地块建筑面积*0.2/100</v>
      </c>
      <c r="AP846" t="str">
        <f ca="1">MID(Sheet1!DZ846,FIND(":",Sheet1!DZ846)+1,100)</f>
        <v>60pcu/万平方米，73：27</v>
      </c>
      <c r="AQ846" t="str">
        <f ca="1">MID(Sheet1!EA846,FIND(":",Sheet1!EA846)+1,100)</f>
        <v>地块建筑面积/10000*60*0.73</v>
      </c>
      <c r="AR846" t="str">
        <f ca="1">MID(Sheet1!EB846,FIND(":",Sheet1!EB846)+1,100)</f>
        <v>地块建筑面积/10000*60*0.27</v>
      </c>
      <c r="AS846" t="str">
        <f ca="1">MID(Sheet1!EC846,FIND(":",Sheet1!EC846)+1,100)</f>
        <v>地块建筑面积*0.4</v>
      </c>
      <c r="AT846" t="str">
        <f ca="1">MID(Sheet1!ED846,FIND(":",Sheet1!ED846)+1,100)</f>
        <v>地块建筑面积*0.4</v>
      </c>
      <c r="AU846" t="str">
        <f ca="1">MID(Sheet1!EE846,FIND(":",Sheet1!EE846)+1,100)</f>
        <v>地块建筑面积*0.08</v>
      </c>
      <c r="AV846" t="str">
        <f ca="1">MID(Sheet1!EF846,FIND(":",Sheet1!EF846)+1,100)</f>
        <v>地块建筑面积*0.08</v>
      </c>
      <c r="AW846" t="str">
        <f ca="1">MID(Sheet1!EG846,FIND(":",Sheet1!EG846)+1,100)</f>
        <v>城镇建设用地</v>
      </c>
    </row>
    <row r="847" spans="1:49" x14ac:dyDescent="0.2">
      <c r="A847" t="str">
        <f>MID(Sheet1!CK847,FIND(":",Sheet1!CK847)+1,100)</f>
        <v>1302/0901/0902#排水用地/商业用地/商务金融用地#国空</v>
      </c>
      <c r="B847" t="str">
        <f>MID(Sheet1!CL847,FIND(":",Sheet1!CL847)+1,100)</f>
        <v>排水用地/商业用地/商务金融用地</v>
      </c>
      <c r="C847" t="str">
        <f>MID(Sheet1!CM847,FIND(":",Sheet1!CM847)+1,100)</f>
        <v/>
      </c>
      <c r="D847" t="str">
        <f>MID(Sheet1!CN847,FIND(":",Sheet1!CN847)+1,100)</f>
        <v>1302/0901/0902</v>
      </c>
      <c r="E847" t="str">
        <f>MID(Sheet1!CO847,FIND(":",Sheet1!CO847)+1,100)</f>
        <v>国空</v>
      </c>
      <c r="F847" t="str">
        <f>MID(Sheet1!CP847,FIND(":",Sheet1!CP847)+1,100)</f>
        <v>U21/B1/B2</v>
      </c>
      <c r="G847" t="str">
        <f>MID(Sheet1!CQ847,FIND(":",Sheet1!CQ847)+1,100)</f>
        <v>B1#商业用地#城规</v>
      </c>
      <c r="H847" t="str">
        <f>MID(Sheet1!CR847,FIND(":",Sheet1!CR847)+1,100)</f>
        <v>B1</v>
      </c>
      <c r="I847" t="str">
        <f>MID(Sheet1!CS847,FIND(":",Sheet1!CS847)+1,100)</f>
        <v>13#公用设施用地#国空</v>
      </c>
      <c r="J847" t="str">
        <f>MID(Sheet1!CT847,FIND(":",Sheet1!CT847)+1,100)</f>
        <v>2</v>
      </c>
      <c r="K847" t="str">
        <f>MID(Sheet1!CU847,FIND(":",Sheet1!CU847)+1,100)</f>
        <v>113</v>
      </c>
      <c r="L847" t="str">
        <f ca="1">MID(Sheet1!CV847,FIND(":",Sheet1!CV847)+1,100)</f>
        <v>255,0,0</v>
      </c>
      <c r="M847" t="str">
        <f ca="1">MID(Sheet1!CW847,FIND(":",Sheet1!CW847)+1,100)</f>
        <v>面积*容积率</v>
      </c>
      <c r="N847" t="str">
        <f ca="1">MID(Sheet1!CX847,FIND(":",Sheet1!CX847)+1,100)</f>
        <v>地块建筑面积*0</v>
      </c>
      <c r="O847" t="str">
        <f ca="1">MID(Sheet1!CY847,FIND(":",Sheet1!CY847)+1,100)</f>
        <v>地块建筑面积*1</v>
      </c>
      <c r="P847" t="str">
        <f ca="1">MID(Sheet1!CZ847,FIND(":",Sheet1!CZ847)+1,100)</f>
        <v>地块建筑面积*1*0.35</v>
      </c>
      <c r="Q847" t="str">
        <f ca="1">MID(Sheet1!DA847,FIND(":",Sheet1!DA847)+1,100)</f>
        <v>地块建筑面积*1*0.65</v>
      </c>
      <c r="R847" t="str">
        <f ca="1">MID(Sheet1!DB847,FIND(":",Sheet1!DB847)+1,100)</f>
        <v>地块建筑面积*0</v>
      </c>
      <c r="S847" t="str">
        <f ca="1">MID(Sheet1!DC847,FIND(":",Sheet1!DC847)+1,100)</f>
        <v>地块建筑面积*0</v>
      </c>
      <c r="T847" t="str">
        <f ca="1">MID(Sheet1!DD847,FIND(":",Sheet1!DD847)+1,100)</f>
        <v>地块建筑面积*0</v>
      </c>
      <c r="U847" t="str">
        <f ca="1">MID(Sheet1!DE847,FIND(":",Sheet1!DE847)+1,100)</f>
        <v>面积*0</v>
      </c>
      <c r="V847" t="str">
        <f ca="1">MID(Sheet1!DF847,FIND(":",Sheet1!DF847)+1,100)</f>
        <v>面积*0</v>
      </c>
      <c r="W847" t="str">
        <f ca="1">MID(Sheet1!DG847,FIND(":",Sheet1!DG847)+1,100)</f>
        <v>-</v>
      </c>
      <c r="X847" t="str">
        <f ca="1">MID(Sheet1!DH847,FIND(":",Sheet1!DH847)+1,100)</f>
        <v>0</v>
      </c>
      <c r="Y847" t="str">
        <f ca="1">MID(Sheet1!DI847,FIND(":",Sheet1!DI847)+1,100)</f>
        <v>-</v>
      </c>
      <c r="Z847" t="str">
        <f ca="1">MID(Sheet1!DJ847,FIND(":",Sheet1!DJ847)+1,100)</f>
        <v>0</v>
      </c>
      <c r="AA847" t="str">
        <f ca="1">MID(Sheet1!DK847,FIND(":",Sheet1!DK847)+1,100)</f>
        <v>35平方米/岗位</v>
      </c>
      <c r="AB847" t="str">
        <f ca="1">MID(Sheet1!DL847,FIND(":",Sheet1!DL847)+1,100)</f>
        <v>商服建筑面积/35</v>
      </c>
      <c r="AC847" t="str">
        <f ca="1">MID(Sheet1!DM847,FIND(":",Sheet1!DM847)+1,100)</f>
        <v>1.2个/100平方米</v>
      </c>
      <c r="AD847" t="str">
        <f ca="1">MID(Sheet1!DN847,FIND(":",Sheet1!DN847)+1,100)</f>
        <v>地块建筑面积*1.2/100</v>
      </c>
      <c r="AE847" t="str">
        <f ca="1">MID(Sheet1!DO847,FIND(":",Sheet1!DO847)+1,100)</f>
        <v>10升/平方米*日</v>
      </c>
      <c r="AF847" t="str">
        <f ca="1">MID(Sheet1!DP847,FIND(":",Sheet1!DP847)+1,100)</f>
        <v>地块建筑面积*10/1000</v>
      </c>
      <c r="AG847" t="str">
        <f ca="1">MID(Sheet1!DQ847,FIND(":",Sheet1!DQ847)+1,100)</f>
        <v>0.85</v>
      </c>
      <c r="AH847" t="str">
        <f ca="1">MID(Sheet1!DR847,FIND(":",Sheet1!DR847)+1,100)</f>
        <v>用水量*0.85</v>
      </c>
      <c r="AI847" t="str">
        <f ca="1">MID(Sheet1!DS847,FIND(":",Sheet1!DS847)+1,100)</f>
        <v>60瓦/平方米</v>
      </c>
      <c r="AJ847" t="str">
        <f ca="1">MID(Sheet1!DT847,FIND(":",Sheet1!DT847)+1,100)</f>
        <v>0.7</v>
      </c>
      <c r="AK847" t="str">
        <f ca="1">MID(Sheet1!DU847,FIND(":",Sheet1!DU847)+1,100)</f>
        <v>地块建筑面积*60*0.7/1000</v>
      </c>
      <c r="AL847" t="str">
        <f ca="1">MID(Sheet1!DV847,FIND(":",Sheet1!DV847)+1,100)</f>
        <v>1.0门/100平方米</v>
      </c>
      <c r="AM847" t="str">
        <f ca="1">MID(Sheet1!DW847,FIND(":",Sheet1!DW847)+1,100)</f>
        <v>地块建筑面积*1.0/100</v>
      </c>
      <c r="AN847" t="str">
        <f ca="1">MID(Sheet1!DX847,FIND(":",Sheet1!DX847)+1,100)</f>
        <v>0.2门/100平方米</v>
      </c>
      <c r="AO847" t="str">
        <f ca="1">MID(Sheet1!DY847,FIND(":",Sheet1!DY847)+1,100)</f>
        <v>地块建筑面积*0.2/100</v>
      </c>
      <c r="AP847" t="str">
        <f ca="1">MID(Sheet1!DZ847,FIND(":",Sheet1!DZ847)+1,100)</f>
        <v>60pcu/万平方米，73：27</v>
      </c>
      <c r="AQ847" t="str">
        <f ca="1">MID(Sheet1!EA847,FIND(":",Sheet1!EA847)+1,100)</f>
        <v>地块建筑面积/10000*60*0.73</v>
      </c>
      <c r="AR847" t="str">
        <f ca="1">MID(Sheet1!EB847,FIND(":",Sheet1!EB847)+1,100)</f>
        <v>地块建筑面积/10000*60*0.27</v>
      </c>
      <c r="AS847" t="str">
        <f ca="1">MID(Sheet1!EC847,FIND(":",Sheet1!EC847)+1,100)</f>
        <v>地块建筑面积*0.4</v>
      </c>
      <c r="AT847" t="str">
        <f ca="1">MID(Sheet1!ED847,FIND(":",Sheet1!ED847)+1,100)</f>
        <v>地块建筑面积*0.4</v>
      </c>
      <c r="AU847" t="str">
        <f ca="1">MID(Sheet1!EE847,FIND(":",Sheet1!EE847)+1,100)</f>
        <v>地块建筑面积*0.08</v>
      </c>
      <c r="AV847" t="str">
        <f ca="1">MID(Sheet1!EF847,FIND(":",Sheet1!EF847)+1,100)</f>
        <v>地块建筑面积*0.08</v>
      </c>
      <c r="AW847" t="str">
        <f ca="1">MID(Sheet1!EG847,FIND(":",Sheet1!EG847)+1,100)</f>
        <v>城镇建设用地</v>
      </c>
    </row>
    <row r="848" spans="1:49" x14ac:dyDescent="0.2">
      <c r="A848" t="str">
        <f>MID(Sheet1!CK848,FIND(":",Sheet1!CK848)+1,100)</f>
        <v>1309/1312#环卫用地/其他公用设施用地#国空</v>
      </c>
      <c r="B848" t="str">
        <f>MID(Sheet1!CL848,FIND(":",Sheet1!CL848)+1,100)</f>
        <v>环卫用地/其他公用设施用地</v>
      </c>
      <c r="C848" t="str">
        <f>MID(Sheet1!CM848,FIND(":",Sheet1!CM848)+1,100)</f>
        <v/>
      </c>
      <c r="D848" t="str">
        <f>MID(Sheet1!CN848,FIND(":",Sheet1!CN848)+1,100)</f>
        <v>1309/1312</v>
      </c>
      <c r="E848" t="str">
        <f>MID(Sheet1!CO848,FIND(":",Sheet1!CO848)+1,100)</f>
        <v>国空</v>
      </c>
      <c r="F848" t="str">
        <f>MID(Sheet1!CP848,FIND(":",Sheet1!CP848)+1,100)</f>
        <v>U22/U9</v>
      </c>
      <c r="G848" t="str">
        <f>MID(Sheet1!CQ848,FIND(":",Sheet1!CQ848)+1,100)</f>
        <v>U22#环卫用地#城规</v>
      </c>
      <c r="H848" t="str">
        <f>MID(Sheet1!CR848,FIND(":",Sheet1!CR848)+1,100)</f>
        <v>U22</v>
      </c>
      <c r="I848" t="str">
        <f>MID(Sheet1!CS848,FIND(":",Sheet1!CS848)+1,100)</f>
        <v>13#公用设施用地#国空</v>
      </c>
      <c r="J848" t="str">
        <f>MID(Sheet1!CT848,FIND(":",Sheet1!CT848)+1,100)</f>
        <v>2</v>
      </c>
      <c r="K848" t="str">
        <f>MID(Sheet1!CU848,FIND(":",Sheet1!CU848)+1,100)</f>
        <v>113</v>
      </c>
      <c r="L848" t="str">
        <f ca="1">MID(Sheet1!CV848,FIND(":",Sheet1!CV848)+1,100)</f>
        <v>0,114,188</v>
      </c>
      <c r="M848" t="str">
        <f ca="1">MID(Sheet1!CW848,FIND(":",Sheet1!CW848)+1,100)</f>
        <v>面积*容积率</v>
      </c>
      <c r="N848" t="str">
        <f ca="1">MID(Sheet1!CX848,FIND(":",Sheet1!CX848)+1,100)</f>
        <v>地块建筑面积*0</v>
      </c>
      <c r="O848" t="str">
        <f ca="1">MID(Sheet1!CY848,FIND(":",Sheet1!CY848)+1,100)</f>
        <v>地块建筑面积*0</v>
      </c>
      <c r="P848" t="str">
        <f ca="1">MID(Sheet1!CZ848,FIND(":",Sheet1!CZ848)+1,100)</f>
        <v>地块建筑面积*0</v>
      </c>
      <c r="Q848" t="str">
        <f ca="1">MID(Sheet1!DA848,FIND(":",Sheet1!DA848)+1,100)</f>
        <v>地块建筑面积*0</v>
      </c>
      <c r="R848" t="str">
        <f ca="1">MID(Sheet1!DB848,FIND(":",Sheet1!DB848)+1,100)</f>
        <v>地块建筑面积*0</v>
      </c>
      <c r="S848" t="str">
        <f ca="1">MID(Sheet1!DC848,FIND(":",Sheet1!DC848)+1,100)</f>
        <v>地块建筑面积*0</v>
      </c>
      <c r="T848" t="str">
        <f ca="1">MID(Sheet1!DD848,FIND(":",Sheet1!DD848)+1,100)</f>
        <v>地块建筑面积*1</v>
      </c>
      <c r="U848" t="str">
        <f ca="1">MID(Sheet1!DE848,FIND(":",Sheet1!DE848)+1,100)</f>
        <v>面积*0</v>
      </c>
      <c r="V848" t="str">
        <f ca="1">MID(Sheet1!DF848,FIND(":",Sheet1!DF848)+1,100)</f>
        <v>面积*0</v>
      </c>
      <c r="W848" t="str">
        <f ca="1">MID(Sheet1!DG848,FIND(":",Sheet1!DG848)+1,100)</f>
        <v>-</v>
      </c>
      <c r="X848" t="str">
        <f ca="1">MID(Sheet1!DH848,FIND(":",Sheet1!DH848)+1,100)</f>
        <v>0</v>
      </c>
      <c r="Y848" t="str">
        <f ca="1">MID(Sheet1!DI848,FIND(":",Sheet1!DI848)+1,100)</f>
        <v>-</v>
      </c>
      <c r="Z848" t="str">
        <f ca="1">MID(Sheet1!DJ848,FIND(":",Sheet1!DJ848)+1,100)</f>
        <v>0</v>
      </c>
      <c r="AA848" t="str">
        <f ca="1">MID(Sheet1!DK848,FIND(":",Sheet1!DK848)+1,100)</f>
        <v>0.03公顷/岗位</v>
      </c>
      <c r="AB848" t="str">
        <f ca="1">MID(Sheet1!DL848,FIND(":",Sheet1!DL848)+1,100)</f>
        <v>用地面积/0.03</v>
      </c>
      <c r="AC848" t="str">
        <f ca="1">MID(Sheet1!DM848,FIND(":",Sheet1!DM848)+1,100)</f>
        <v>-</v>
      </c>
      <c r="AD848" t="str">
        <f ca="1">MID(Sheet1!DN848,FIND(":",Sheet1!DN848)+1,100)</f>
        <v>0</v>
      </c>
      <c r="AE848" t="str">
        <f ca="1">MID(Sheet1!DO848,FIND(":",Sheet1!DO848)+1,100)</f>
        <v>30立方米/公顷*日</v>
      </c>
      <c r="AF848" t="str">
        <f ca="1">MID(Sheet1!DP848,FIND(":",Sheet1!DP848)+1,100)</f>
        <v>用地面积*30</v>
      </c>
      <c r="AG848" t="str">
        <f ca="1">MID(Sheet1!DQ848,FIND(":",Sheet1!DQ848)+1,100)</f>
        <v>0.85</v>
      </c>
      <c r="AH848" t="str">
        <f ca="1">MID(Sheet1!DR848,FIND(":",Sheet1!DR848)+1,100)</f>
        <v>用水量*0.85</v>
      </c>
      <c r="AI848" t="str">
        <f ca="1">MID(Sheet1!DS848,FIND(":",Sheet1!DS848)+1,100)</f>
        <v>400千瓦/公顷</v>
      </c>
      <c r="AJ848" t="str">
        <f ca="1">MID(Sheet1!DT848,FIND(":",Sheet1!DT848)+1,100)</f>
        <v>0.8</v>
      </c>
      <c r="AK848" t="str">
        <f ca="1">MID(Sheet1!DU848,FIND(":",Sheet1!DU848)+1,100)</f>
        <v>用地面积*400*0.8</v>
      </c>
      <c r="AL848" t="str">
        <f ca="1">MID(Sheet1!DV848,FIND(":",Sheet1!DV848)+1,100)</f>
        <v>30门/公顷</v>
      </c>
      <c r="AM848" t="str">
        <f ca="1">MID(Sheet1!DW848,FIND(":",Sheet1!DW848)+1,100)</f>
        <v>用地面积*30</v>
      </c>
      <c r="AN848" t="str">
        <f ca="1">MID(Sheet1!DX848,FIND(":",Sheet1!DX848)+1,100)</f>
        <v>20门/公顷</v>
      </c>
      <c r="AO848" t="str">
        <f ca="1">MID(Sheet1!DY848,FIND(":",Sheet1!DY848)+1,100)</f>
        <v>用地面积*20</v>
      </c>
      <c r="AP848" t="str">
        <f ca="1">MID(Sheet1!DZ848,FIND(":",Sheet1!DZ848)+1,100)</f>
        <v>-</v>
      </c>
      <c r="AQ848" t="str">
        <f ca="1">MID(Sheet1!EA848,FIND(":",Sheet1!EA848)+1,100)</f>
        <v>0</v>
      </c>
      <c r="AR848" t="str">
        <f ca="1">MID(Sheet1!EB848,FIND(":",Sheet1!EB848)+1,100)</f>
        <v>0</v>
      </c>
      <c r="AS848" t="str">
        <f ca="1">MID(Sheet1!EC848,FIND(":",Sheet1!EC848)+1,100)</f>
        <v>-</v>
      </c>
      <c r="AT848" t="str">
        <f ca="1">MID(Sheet1!ED848,FIND(":",Sheet1!ED848)+1,100)</f>
        <v>0</v>
      </c>
      <c r="AU848" t="str">
        <f ca="1">MID(Sheet1!EE848,FIND(":",Sheet1!EE848)+1,100)</f>
        <v>-</v>
      </c>
      <c r="AV848" t="str">
        <f ca="1">MID(Sheet1!EF848,FIND(":",Sheet1!EF848)+1,100)</f>
        <v>0</v>
      </c>
      <c r="AW848" t="str">
        <f ca="1">MID(Sheet1!EG848,FIND(":",Sheet1!EG848)+1,100)</f>
        <v>城镇建设用地</v>
      </c>
    </row>
    <row r="849" spans="1:49" x14ac:dyDescent="0.2">
      <c r="A849" t="str">
        <f>MID(Sheet1!CK849,FIND(":",Sheet1!CK849)+1,100)</f>
        <v>1302/1312#排水用地/其他公用设施用地#国空</v>
      </c>
      <c r="B849" t="str">
        <f>MID(Sheet1!CL849,FIND(":",Sheet1!CL849)+1,100)</f>
        <v>排水用地/其他公用设施用地</v>
      </c>
      <c r="C849" t="str">
        <f>MID(Sheet1!CM849,FIND(":",Sheet1!CM849)+1,100)</f>
        <v/>
      </c>
      <c r="D849" t="str">
        <f>MID(Sheet1!CN849,FIND(":",Sheet1!CN849)+1,100)</f>
        <v>1302/1312</v>
      </c>
      <c r="E849" t="str">
        <f>MID(Sheet1!CO849,FIND(":",Sheet1!CO849)+1,100)</f>
        <v>国空</v>
      </c>
      <c r="F849" t="str">
        <f>MID(Sheet1!CP849,FIND(":",Sheet1!CP849)+1,100)</f>
        <v>U21/U9</v>
      </c>
      <c r="G849" t="str">
        <f>MID(Sheet1!CQ849,FIND(":",Sheet1!CQ849)+1,100)</f>
        <v>U21#排水用地#城规</v>
      </c>
      <c r="H849" t="str">
        <f>MID(Sheet1!CR849,FIND(":",Sheet1!CR849)+1,100)</f>
        <v>U21</v>
      </c>
      <c r="I849" t="str">
        <f>MID(Sheet1!CS849,FIND(":",Sheet1!CS849)+1,100)</f>
        <v>13#公用设施用地#国空</v>
      </c>
      <c r="J849" t="str">
        <f>MID(Sheet1!CT849,FIND(":",Sheet1!CT849)+1,100)</f>
        <v>2</v>
      </c>
      <c r="K849" t="str">
        <f>MID(Sheet1!CU849,FIND(":",Sheet1!CU849)+1,100)</f>
        <v>113</v>
      </c>
      <c r="L849" t="str">
        <f ca="1">MID(Sheet1!CV849,FIND(":",Sheet1!CV849)+1,100)</f>
        <v>0,114,188</v>
      </c>
      <c r="M849" t="str">
        <f ca="1">MID(Sheet1!CW849,FIND(":",Sheet1!CW849)+1,100)</f>
        <v>面积*容积率</v>
      </c>
      <c r="N849" t="str">
        <f ca="1">MID(Sheet1!CX849,FIND(":",Sheet1!CX849)+1,100)</f>
        <v>地块建筑面积*0</v>
      </c>
      <c r="O849" t="str">
        <f ca="1">MID(Sheet1!CY849,FIND(":",Sheet1!CY849)+1,100)</f>
        <v>地块建筑面积*0</v>
      </c>
      <c r="P849" t="str">
        <f ca="1">MID(Sheet1!CZ849,FIND(":",Sheet1!CZ849)+1,100)</f>
        <v>地块建筑面积*0</v>
      </c>
      <c r="Q849" t="str">
        <f ca="1">MID(Sheet1!DA849,FIND(":",Sheet1!DA849)+1,100)</f>
        <v>地块建筑面积*0</v>
      </c>
      <c r="R849" t="str">
        <f ca="1">MID(Sheet1!DB849,FIND(":",Sheet1!DB849)+1,100)</f>
        <v>地块建筑面积*0</v>
      </c>
      <c r="S849" t="str">
        <f ca="1">MID(Sheet1!DC849,FIND(":",Sheet1!DC849)+1,100)</f>
        <v>地块建筑面积*0</v>
      </c>
      <c r="T849" t="str">
        <f ca="1">MID(Sheet1!DD849,FIND(":",Sheet1!DD849)+1,100)</f>
        <v>地块建筑面积*1</v>
      </c>
      <c r="U849" t="str">
        <f ca="1">MID(Sheet1!DE849,FIND(":",Sheet1!DE849)+1,100)</f>
        <v>面积*0</v>
      </c>
      <c r="V849" t="str">
        <f ca="1">MID(Sheet1!DF849,FIND(":",Sheet1!DF849)+1,100)</f>
        <v>面积*0</v>
      </c>
      <c r="W849" t="str">
        <f ca="1">MID(Sheet1!DG849,FIND(":",Sheet1!DG849)+1,100)</f>
        <v>-</v>
      </c>
      <c r="X849" t="str">
        <f ca="1">MID(Sheet1!DH849,FIND(":",Sheet1!DH849)+1,100)</f>
        <v>0</v>
      </c>
      <c r="Y849" t="str">
        <f ca="1">MID(Sheet1!DI849,FIND(":",Sheet1!DI849)+1,100)</f>
        <v>-</v>
      </c>
      <c r="Z849" t="str">
        <f ca="1">MID(Sheet1!DJ849,FIND(":",Sheet1!DJ849)+1,100)</f>
        <v>0</v>
      </c>
      <c r="AA849" t="str">
        <f ca="1">MID(Sheet1!DK849,FIND(":",Sheet1!DK849)+1,100)</f>
        <v>0.03公顷/岗位</v>
      </c>
      <c r="AB849" t="str">
        <f ca="1">MID(Sheet1!DL849,FIND(":",Sheet1!DL849)+1,100)</f>
        <v>用地面积/0.03</v>
      </c>
      <c r="AC849" t="str">
        <f ca="1">MID(Sheet1!DM849,FIND(":",Sheet1!DM849)+1,100)</f>
        <v>-</v>
      </c>
      <c r="AD849" t="str">
        <f ca="1">MID(Sheet1!DN849,FIND(":",Sheet1!DN849)+1,100)</f>
        <v>0</v>
      </c>
      <c r="AE849" t="str">
        <f ca="1">MID(Sheet1!DO849,FIND(":",Sheet1!DO849)+1,100)</f>
        <v>30立方米/公顷*日</v>
      </c>
      <c r="AF849" t="str">
        <f ca="1">MID(Sheet1!DP849,FIND(":",Sheet1!DP849)+1,100)</f>
        <v>用地面积*30</v>
      </c>
      <c r="AG849" t="str">
        <f ca="1">MID(Sheet1!DQ849,FIND(":",Sheet1!DQ849)+1,100)</f>
        <v>0.85</v>
      </c>
      <c r="AH849" t="str">
        <f ca="1">MID(Sheet1!DR849,FIND(":",Sheet1!DR849)+1,100)</f>
        <v>用水量*0.85</v>
      </c>
      <c r="AI849" t="str">
        <f ca="1">MID(Sheet1!DS849,FIND(":",Sheet1!DS849)+1,100)</f>
        <v>400千瓦/公顷</v>
      </c>
      <c r="AJ849" t="str">
        <f ca="1">MID(Sheet1!DT849,FIND(":",Sheet1!DT849)+1,100)</f>
        <v>0.8</v>
      </c>
      <c r="AK849" t="str">
        <f ca="1">MID(Sheet1!DU849,FIND(":",Sheet1!DU849)+1,100)</f>
        <v>用地面积*400*0.8</v>
      </c>
      <c r="AL849" t="str">
        <f ca="1">MID(Sheet1!DV849,FIND(":",Sheet1!DV849)+1,100)</f>
        <v>30门/公顷</v>
      </c>
      <c r="AM849" t="str">
        <f ca="1">MID(Sheet1!DW849,FIND(":",Sheet1!DW849)+1,100)</f>
        <v>用地面积*30</v>
      </c>
      <c r="AN849" t="str">
        <f ca="1">MID(Sheet1!DX849,FIND(":",Sheet1!DX849)+1,100)</f>
        <v>20门/公顷</v>
      </c>
      <c r="AO849" t="str">
        <f ca="1">MID(Sheet1!DY849,FIND(":",Sheet1!DY849)+1,100)</f>
        <v>用地面积*20</v>
      </c>
      <c r="AP849" t="str">
        <f ca="1">MID(Sheet1!DZ849,FIND(":",Sheet1!DZ849)+1,100)</f>
        <v>-</v>
      </c>
      <c r="AQ849" t="str">
        <f ca="1">MID(Sheet1!EA849,FIND(":",Sheet1!EA849)+1,100)</f>
        <v>0</v>
      </c>
      <c r="AR849" t="str">
        <f ca="1">MID(Sheet1!EB849,FIND(":",Sheet1!EB849)+1,100)</f>
        <v>0</v>
      </c>
      <c r="AS849" t="str">
        <f ca="1">MID(Sheet1!EC849,FIND(":",Sheet1!EC849)+1,100)</f>
        <v>-</v>
      </c>
      <c r="AT849" t="str">
        <f ca="1">MID(Sheet1!ED849,FIND(":",Sheet1!ED849)+1,100)</f>
        <v>0</v>
      </c>
      <c r="AU849" t="str">
        <f ca="1">MID(Sheet1!EE849,FIND(":",Sheet1!EE849)+1,100)</f>
        <v>-</v>
      </c>
      <c r="AV849" t="str">
        <f ca="1">MID(Sheet1!EF849,FIND(":",Sheet1!EF849)+1,100)</f>
        <v>0</v>
      </c>
      <c r="AW849" t="str">
        <f ca="1">MID(Sheet1!EG849,FIND(":",Sheet1!EG849)+1,100)</f>
        <v>城镇建设用地</v>
      </c>
    </row>
    <row r="850" spans="1:49" x14ac:dyDescent="0.2">
      <c r="A850" t="str">
        <f>MID(Sheet1!CK850,FIND(":",Sheet1!CK850)+1,100)</f>
        <v>1303/1312#供电用地/其他公用设施用地#国空</v>
      </c>
      <c r="B850" t="str">
        <f>MID(Sheet1!CL850,FIND(":",Sheet1!CL850)+1,100)</f>
        <v>供电用地/其他公用设施用地</v>
      </c>
      <c r="C850" t="str">
        <f>MID(Sheet1!CM850,FIND(":",Sheet1!CM850)+1,100)</f>
        <v/>
      </c>
      <c r="D850" t="str">
        <f>MID(Sheet1!CN850,FIND(":",Sheet1!CN850)+1,100)</f>
        <v>1303/1312</v>
      </c>
      <c r="E850" t="str">
        <f>MID(Sheet1!CO850,FIND(":",Sheet1!CO850)+1,100)</f>
        <v>国空</v>
      </c>
      <c r="F850" t="str">
        <f>MID(Sheet1!CP850,FIND(":",Sheet1!CP850)+1,100)</f>
        <v>U12/U9</v>
      </c>
      <c r="G850" t="str">
        <f>MID(Sheet1!CQ850,FIND(":",Sheet1!CQ850)+1,100)</f>
        <v>U12#供电用地#城规</v>
      </c>
      <c r="H850" t="str">
        <f>MID(Sheet1!CR850,FIND(":",Sheet1!CR850)+1,100)</f>
        <v>U12</v>
      </c>
      <c r="I850" t="str">
        <f>MID(Sheet1!CS850,FIND(":",Sheet1!CS850)+1,100)</f>
        <v>13#公用设施用地#国空</v>
      </c>
      <c r="J850" t="str">
        <f>MID(Sheet1!CT850,FIND(":",Sheet1!CT850)+1,100)</f>
        <v>2</v>
      </c>
      <c r="K850" t="str">
        <f>MID(Sheet1!CU850,FIND(":",Sheet1!CU850)+1,100)</f>
        <v>113</v>
      </c>
      <c r="L850" t="str">
        <f ca="1">MID(Sheet1!CV850,FIND(":",Sheet1!CV850)+1,100)</f>
        <v>125,167,217</v>
      </c>
      <c r="M850" t="str">
        <f ca="1">MID(Sheet1!CW850,FIND(":",Sheet1!CW850)+1,100)</f>
        <v>面积*容积率</v>
      </c>
      <c r="N850" t="str">
        <f ca="1">MID(Sheet1!CX850,FIND(":",Sheet1!CX850)+1,100)</f>
        <v>地块建筑面积*0</v>
      </c>
      <c r="O850" t="str">
        <f ca="1">MID(Sheet1!CY850,FIND(":",Sheet1!CY850)+1,100)</f>
        <v>地块建筑面积*0</v>
      </c>
      <c r="P850" t="str">
        <f ca="1">MID(Sheet1!CZ850,FIND(":",Sheet1!CZ850)+1,100)</f>
        <v>地块建筑面积*0</v>
      </c>
      <c r="Q850" t="str">
        <f ca="1">MID(Sheet1!DA850,FIND(":",Sheet1!DA850)+1,100)</f>
        <v>地块建筑面积*0</v>
      </c>
      <c r="R850" t="str">
        <f ca="1">MID(Sheet1!DB850,FIND(":",Sheet1!DB850)+1,100)</f>
        <v>地块建筑面积*0</v>
      </c>
      <c r="S850" t="str">
        <f ca="1">MID(Sheet1!DC850,FIND(":",Sheet1!DC850)+1,100)</f>
        <v>地块建筑面积*0</v>
      </c>
      <c r="T850" t="str">
        <f ca="1">MID(Sheet1!DD850,FIND(":",Sheet1!DD850)+1,100)</f>
        <v>地块建筑面积*1</v>
      </c>
      <c r="U850" t="str">
        <f ca="1">MID(Sheet1!DE850,FIND(":",Sheet1!DE850)+1,100)</f>
        <v>面积*0</v>
      </c>
      <c r="V850" t="str">
        <f ca="1">MID(Sheet1!DF850,FIND(":",Sheet1!DF850)+1,100)</f>
        <v>面积*0</v>
      </c>
      <c r="W850" t="str">
        <f ca="1">MID(Sheet1!DG850,FIND(":",Sheet1!DG850)+1,100)</f>
        <v>-</v>
      </c>
      <c r="X850" t="str">
        <f ca="1">MID(Sheet1!DH850,FIND(":",Sheet1!DH850)+1,100)</f>
        <v>0</v>
      </c>
      <c r="Y850" t="str">
        <f ca="1">MID(Sheet1!DI850,FIND(":",Sheet1!DI850)+1,100)</f>
        <v>-</v>
      </c>
      <c r="Z850" t="str">
        <f ca="1">MID(Sheet1!DJ850,FIND(":",Sheet1!DJ850)+1,100)</f>
        <v>0</v>
      </c>
      <c r="AA850" t="str">
        <f ca="1">MID(Sheet1!DK850,FIND(":",Sheet1!DK850)+1,100)</f>
        <v>0.03公顷/岗位</v>
      </c>
      <c r="AB850" t="str">
        <f ca="1">MID(Sheet1!DL850,FIND(":",Sheet1!DL850)+1,100)</f>
        <v>用地面积/0.03</v>
      </c>
      <c r="AC850" t="str">
        <f ca="1">MID(Sheet1!DM850,FIND(":",Sheet1!DM850)+1,100)</f>
        <v>-</v>
      </c>
      <c r="AD850" t="str">
        <f ca="1">MID(Sheet1!DN850,FIND(":",Sheet1!DN850)+1,100)</f>
        <v>0</v>
      </c>
      <c r="AE850" t="str">
        <f ca="1">MID(Sheet1!DO850,FIND(":",Sheet1!DO850)+1,100)</f>
        <v>30立方米/公顷*日</v>
      </c>
      <c r="AF850" t="str">
        <f ca="1">MID(Sheet1!DP850,FIND(":",Sheet1!DP850)+1,100)</f>
        <v>用地面积*30</v>
      </c>
      <c r="AG850" t="str">
        <f ca="1">MID(Sheet1!DQ850,FIND(":",Sheet1!DQ850)+1,100)</f>
        <v>0.85</v>
      </c>
      <c r="AH850" t="str">
        <f ca="1">MID(Sheet1!DR850,FIND(":",Sheet1!DR850)+1,100)</f>
        <v>用水量*0.85</v>
      </c>
      <c r="AI850" t="str">
        <f ca="1">MID(Sheet1!DS850,FIND(":",Sheet1!DS850)+1,100)</f>
        <v>200千瓦/公顷</v>
      </c>
      <c r="AJ850" t="str">
        <f ca="1">MID(Sheet1!DT850,FIND(":",Sheet1!DT850)+1,100)</f>
        <v>0.8</v>
      </c>
      <c r="AK850" t="str">
        <f ca="1">MID(Sheet1!DU850,FIND(":",Sheet1!DU850)+1,100)</f>
        <v>用地面积*200*0.8</v>
      </c>
      <c r="AL850" t="str">
        <f ca="1">MID(Sheet1!DV850,FIND(":",Sheet1!DV850)+1,100)</f>
        <v>30门/公顷</v>
      </c>
      <c r="AM850" t="str">
        <f ca="1">MID(Sheet1!DW850,FIND(":",Sheet1!DW850)+1,100)</f>
        <v>用地面积*30</v>
      </c>
      <c r="AN850" t="str">
        <f ca="1">MID(Sheet1!DX850,FIND(":",Sheet1!DX850)+1,100)</f>
        <v>20门/公顷</v>
      </c>
      <c r="AO850" t="str">
        <f ca="1">MID(Sheet1!DY850,FIND(":",Sheet1!DY850)+1,100)</f>
        <v>用地面积*20</v>
      </c>
      <c r="AP850" t="str">
        <f ca="1">MID(Sheet1!DZ850,FIND(":",Sheet1!DZ850)+1,100)</f>
        <v>-</v>
      </c>
      <c r="AQ850" t="str">
        <f ca="1">MID(Sheet1!EA850,FIND(":",Sheet1!EA850)+1,100)</f>
        <v>0</v>
      </c>
      <c r="AR850" t="str">
        <f ca="1">MID(Sheet1!EB850,FIND(":",Sheet1!EB850)+1,100)</f>
        <v>0</v>
      </c>
      <c r="AS850" t="str">
        <f ca="1">MID(Sheet1!EC850,FIND(":",Sheet1!EC850)+1,100)</f>
        <v>-</v>
      </c>
      <c r="AT850" t="str">
        <f ca="1">MID(Sheet1!ED850,FIND(":",Sheet1!ED850)+1,100)</f>
        <v>0</v>
      </c>
      <c r="AU850" t="str">
        <f ca="1">MID(Sheet1!EE850,FIND(":",Sheet1!EE850)+1,100)</f>
        <v>-</v>
      </c>
      <c r="AV850" t="str">
        <f ca="1">MID(Sheet1!EF850,FIND(":",Sheet1!EF850)+1,100)</f>
        <v>0</v>
      </c>
      <c r="AW850" t="str">
        <f ca="1">MID(Sheet1!EG850,FIND(":",Sheet1!EG850)+1,100)</f>
        <v>城镇建设用地</v>
      </c>
    </row>
    <row r="851" spans="1:49" x14ac:dyDescent="0.2">
      <c r="A851" t="str">
        <f>MID(Sheet1!CK851,FIND(":",Sheet1!CK851)+1,100)</f>
        <v>1312/120803#其他公用设施用地/社会停车场用地#国空</v>
      </c>
      <c r="B851" t="str">
        <f>MID(Sheet1!CL851,FIND(":",Sheet1!CL851)+1,100)</f>
        <v>其他公用设施用地/社会停车场用地</v>
      </c>
      <c r="C851" t="str">
        <f>MID(Sheet1!CM851,FIND(":",Sheet1!CM851)+1,100)</f>
        <v/>
      </c>
      <c r="D851" t="str">
        <f>MID(Sheet1!CN851,FIND(":",Sheet1!CN851)+1,100)</f>
        <v>1312/120803</v>
      </c>
      <c r="E851" t="str">
        <f>MID(Sheet1!CO851,FIND(":",Sheet1!CO851)+1,100)</f>
        <v>国空</v>
      </c>
      <c r="F851" t="str">
        <f>MID(Sheet1!CP851,FIND(":",Sheet1!CP851)+1,100)</f>
        <v>U9/S42</v>
      </c>
      <c r="G851" t="str">
        <f>MID(Sheet1!CQ851,FIND(":",Sheet1!CQ851)+1,100)</f>
        <v>U9#其他公用设施用地#城规</v>
      </c>
      <c r="H851" t="str">
        <f>MID(Sheet1!CR851,FIND(":",Sheet1!CR851)+1,100)</f>
        <v>U9</v>
      </c>
      <c r="I851" t="str">
        <f>MID(Sheet1!CS851,FIND(":",Sheet1!CS851)+1,100)</f>
        <v>13#公用设施用地#国空</v>
      </c>
      <c r="J851" t="str">
        <f>MID(Sheet1!CT851,FIND(":",Sheet1!CT851)+1,100)</f>
        <v>2</v>
      </c>
      <c r="K851" t="str">
        <f>MID(Sheet1!CU851,FIND(":",Sheet1!CU851)+1,100)</f>
        <v>113</v>
      </c>
      <c r="L851" t="str">
        <f ca="1">MID(Sheet1!CV851,FIND(":",Sheet1!CV851)+1,100)</f>
        <v>46,49,146</v>
      </c>
      <c r="M851" t="str">
        <f ca="1">MID(Sheet1!CW851,FIND(":",Sheet1!CW851)+1,100)</f>
        <v>面积*容积率</v>
      </c>
      <c r="N851" t="str">
        <f ca="1">MID(Sheet1!CX851,FIND(":",Sheet1!CX851)+1,100)</f>
        <v>地块建筑面积*0</v>
      </c>
      <c r="O851" t="str">
        <f ca="1">MID(Sheet1!CY851,FIND(":",Sheet1!CY851)+1,100)</f>
        <v>地块建筑面积*0</v>
      </c>
      <c r="P851" t="str">
        <f ca="1">MID(Sheet1!CZ851,FIND(":",Sheet1!CZ851)+1,100)</f>
        <v>地块建筑面积*0</v>
      </c>
      <c r="Q851" t="str">
        <f ca="1">MID(Sheet1!DA851,FIND(":",Sheet1!DA851)+1,100)</f>
        <v>地块建筑面积*0</v>
      </c>
      <c r="R851" t="str">
        <f ca="1">MID(Sheet1!DB851,FIND(":",Sheet1!DB851)+1,100)</f>
        <v>地块建筑面积*0</v>
      </c>
      <c r="S851" t="str">
        <f ca="1">MID(Sheet1!DC851,FIND(":",Sheet1!DC851)+1,100)</f>
        <v>地块建筑面积*0</v>
      </c>
      <c r="T851" t="str">
        <f ca="1">MID(Sheet1!DD851,FIND(":",Sheet1!DD851)+1,100)</f>
        <v>地块建筑面积*1</v>
      </c>
      <c r="U851" t="str">
        <f ca="1">MID(Sheet1!DE851,FIND(":",Sheet1!DE851)+1,100)</f>
        <v>面积*0</v>
      </c>
      <c r="V851" t="str">
        <f ca="1">MID(Sheet1!DF851,FIND(":",Sheet1!DF851)+1,100)</f>
        <v>面积*0</v>
      </c>
      <c r="W851" t="str">
        <f ca="1">MID(Sheet1!DG851,FIND(":",Sheet1!DG851)+1,100)</f>
        <v>-</v>
      </c>
      <c r="X851" t="str">
        <f ca="1">MID(Sheet1!DH851,FIND(":",Sheet1!DH851)+1,100)</f>
        <v>0</v>
      </c>
      <c r="Y851" t="str">
        <f ca="1">MID(Sheet1!DI851,FIND(":",Sheet1!DI851)+1,100)</f>
        <v>-</v>
      </c>
      <c r="Z851" t="str">
        <f ca="1">MID(Sheet1!DJ851,FIND(":",Sheet1!DJ851)+1,100)</f>
        <v>0</v>
      </c>
      <c r="AA851" t="str">
        <f ca="1">MID(Sheet1!DK851,FIND(":",Sheet1!DK851)+1,100)</f>
        <v>0.03公顷/岗位</v>
      </c>
      <c r="AB851" t="str">
        <f ca="1">MID(Sheet1!DL851,FIND(":",Sheet1!DL851)+1,100)</f>
        <v>用地面积/0.03</v>
      </c>
      <c r="AC851" t="str">
        <f ca="1">MID(Sheet1!DM851,FIND(":",Sheet1!DM851)+1,100)</f>
        <v>-</v>
      </c>
      <c r="AD851" t="str">
        <f ca="1">MID(Sheet1!DN851,FIND(":",Sheet1!DN851)+1,100)</f>
        <v>0</v>
      </c>
      <c r="AE851" t="str">
        <f ca="1">MID(Sheet1!DO851,FIND(":",Sheet1!DO851)+1,100)</f>
        <v>30立方米/公顷*日</v>
      </c>
      <c r="AF851" t="str">
        <f ca="1">MID(Sheet1!DP851,FIND(":",Sheet1!DP851)+1,100)</f>
        <v>用地面积*30</v>
      </c>
      <c r="AG851" t="str">
        <f ca="1">MID(Sheet1!DQ851,FIND(":",Sheet1!DQ851)+1,100)</f>
        <v>0.85</v>
      </c>
      <c r="AH851" t="str">
        <f ca="1">MID(Sheet1!DR851,FIND(":",Sheet1!DR851)+1,100)</f>
        <v>用水量*0.85</v>
      </c>
      <c r="AI851" t="str">
        <f ca="1">MID(Sheet1!DS851,FIND(":",Sheet1!DS851)+1,100)</f>
        <v>200千瓦/公顷</v>
      </c>
      <c r="AJ851" t="str">
        <f ca="1">MID(Sheet1!DT851,FIND(":",Sheet1!DT851)+1,100)</f>
        <v>0.8</v>
      </c>
      <c r="AK851" t="str">
        <f ca="1">MID(Sheet1!DU851,FIND(":",Sheet1!DU851)+1,100)</f>
        <v>用地面积*200*0.8</v>
      </c>
      <c r="AL851" t="str">
        <f ca="1">MID(Sheet1!DV851,FIND(":",Sheet1!DV851)+1,100)</f>
        <v>30门/公顷</v>
      </c>
      <c r="AM851" t="str">
        <f ca="1">MID(Sheet1!DW851,FIND(":",Sheet1!DW851)+1,100)</f>
        <v>用地面积*30</v>
      </c>
      <c r="AN851" t="str">
        <f ca="1">MID(Sheet1!DX851,FIND(":",Sheet1!DX851)+1,100)</f>
        <v>20门/公顷</v>
      </c>
      <c r="AO851" t="str">
        <f ca="1">MID(Sheet1!DY851,FIND(":",Sheet1!DY851)+1,100)</f>
        <v>用地面积*20</v>
      </c>
      <c r="AP851" t="str">
        <f ca="1">MID(Sheet1!DZ851,FIND(":",Sheet1!DZ851)+1,100)</f>
        <v>-</v>
      </c>
      <c r="AQ851" t="str">
        <f ca="1">MID(Sheet1!EA851,FIND(":",Sheet1!EA851)+1,100)</f>
        <v>0</v>
      </c>
      <c r="AR851" t="str">
        <f ca="1">MID(Sheet1!EB851,FIND(":",Sheet1!EB851)+1,100)</f>
        <v>0</v>
      </c>
      <c r="AS851" t="str">
        <f ca="1">MID(Sheet1!EC851,FIND(":",Sheet1!EC851)+1,100)</f>
        <v>-</v>
      </c>
      <c r="AT851" t="str">
        <f ca="1">MID(Sheet1!ED851,FIND(":",Sheet1!ED851)+1,100)</f>
        <v>0</v>
      </c>
      <c r="AU851" t="str">
        <f ca="1">MID(Sheet1!EE851,FIND(":",Sheet1!EE851)+1,100)</f>
        <v>-</v>
      </c>
      <c r="AV851" t="str">
        <f ca="1">MID(Sheet1!EF851,FIND(":",Sheet1!EF851)+1,100)</f>
        <v>0</v>
      </c>
      <c r="AW851" t="str">
        <f ca="1">MID(Sheet1!EG851,FIND(":",Sheet1!EG851)+1,100)</f>
        <v>城镇建设用地</v>
      </c>
    </row>
    <row r="852" spans="1:49" x14ac:dyDescent="0.2">
      <c r="A852" t="str">
        <f>MID(Sheet1!CK852,FIND(":",Sheet1!CK852)+1,100)</f>
        <v>14#绿地与开敞空间用地#国空</v>
      </c>
      <c r="B852" t="str">
        <f>MID(Sheet1!CL852,FIND(":",Sheet1!CL852)+1,100)</f>
        <v>绿地与开敞空间用地</v>
      </c>
      <c r="C852" t="str">
        <f>MID(Sheet1!CM852,FIND(":",Sheet1!CM852)+1,100)</f>
        <v/>
      </c>
      <c r="D852" t="str">
        <f>MID(Sheet1!CN852,FIND(":",Sheet1!CN852)+1,100)</f>
        <v>14</v>
      </c>
      <c r="E852" t="str">
        <f>MID(Sheet1!CO852,FIND(":",Sheet1!CO852)+1,100)</f>
        <v>国空</v>
      </c>
      <c r="F852" t="str">
        <f>MID(Sheet1!CP852,FIND(":",Sheet1!CP852)+1,100)</f>
        <v>G</v>
      </c>
      <c r="G852" t="str">
        <f>MID(Sheet1!CQ852,FIND(":",Sheet1!CQ852)+1,100)</f>
        <v>G#绿地与广场用地#城规</v>
      </c>
      <c r="H852" t="str">
        <f>MID(Sheet1!CR852,FIND(":",Sheet1!CR852)+1,100)</f>
        <v>H11</v>
      </c>
      <c r="I852" t="str">
        <f>MID(Sheet1!CS852,FIND(":",Sheet1!CS852)+1,100)</f>
        <v>ROOT#国土空间地类#国空</v>
      </c>
      <c r="J852" t="str">
        <f>MID(Sheet1!CT852,FIND(":",Sheet1!CT852)+1,100)</f>
        <v>1</v>
      </c>
      <c r="K852" t="str">
        <f>MID(Sheet1!CU852,FIND(":",Sheet1!CU852)+1,100)</f>
        <v>0</v>
      </c>
      <c r="L852" t="str">
        <f ca="1">MID(Sheet1!CV852,FIND(":",Sheet1!CV852)+1,100)</f>
        <v>0,255,0</v>
      </c>
      <c r="M852" t="str">
        <f ca="1">MID(Sheet1!CW852,FIND(":",Sheet1!CW852)+1,100)</f>
        <v>面积*容积率</v>
      </c>
      <c r="N852" t="str">
        <f ca="1">MID(Sheet1!CX852,FIND(":",Sheet1!CX852)+1,100)</f>
        <v>地块建筑面积*0</v>
      </c>
      <c r="O852" t="str">
        <f ca="1">MID(Sheet1!CY852,FIND(":",Sheet1!CY852)+1,100)</f>
        <v>地块建筑面积*0</v>
      </c>
      <c r="P852" t="str">
        <f ca="1">MID(Sheet1!CZ852,FIND(":",Sheet1!CZ852)+1,100)</f>
        <v>地块建筑面积*0</v>
      </c>
      <c r="Q852" t="str">
        <f ca="1">MID(Sheet1!DA852,FIND(":",Sheet1!DA852)+1,100)</f>
        <v>地块建筑面积*0</v>
      </c>
      <c r="R852" t="str">
        <f ca="1">MID(Sheet1!DB852,FIND(":",Sheet1!DB852)+1,100)</f>
        <v>地块建筑面积*0</v>
      </c>
      <c r="S852" t="str">
        <f ca="1">MID(Sheet1!DC852,FIND(":",Sheet1!DC852)+1,100)</f>
        <v>地块建筑面积*0</v>
      </c>
      <c r="T852" t="str">
        <f ca="1">MID(Sheet1!DD852,FIND(":",Sheet1!DD852)+1,100)</f>
        <v>地块建筑面积*0</v>
      </c>
      <c r="U852" t="str">
        <f ca="1">MID(Sheet1!DE852,FIND(":",Sheet1!DE852)+1,100)</f>
        <v>面积*1</v>
      </c>
      <c r="V852" t="str">
        <f ca="1">MID(Sheet1!DF852,FIND(":",Sheet1!DF852)+1,100)</f>
        <v>面积*1</v>
      </c>
      <c r="W852" t="str">
        <f ca="1">MID(Sheet1!DG852,FIND(":",Sheet1!DG852)+1,100)</f>
        <v>-</v>
      </c>
      <c r="X852" t="str">
        <f ca="1">MID(Sheet1!DH852,FIND(":",Sheet1!DH852)+1,100)</f>
        <v>0</v>
      </c>
      <c r="Y852" t="str">
        <f ca="1">MID(Sheet1!DI852,FIND(":",Sheet1!DI852)+1,100)</f>
        <v>-</v>
      </c>
      <c r="Z852" t="str">
        <f ca="1">MID(Sheet1!DJ852,FIND(":",Sheet1!DJ852)+1,100)</f>
        <v>0</v>
      </c>
      <c r="AA852" t="str">
        <f ca="1">MID(Sheet1!DK852,FIND(":",Sheet1!DK852)+1,100)</f>
        <v>-</v>
      </c>
      <c r="AB852" t="str">
        <f ca="1">MID(Sheet1!DL852,FIND(":",Sheet1!DL852)+1,100)</f>
        <v>0</v>
      </c>
      <c r="AC852" t="str">
        <f ca="1">MID(Sheet1!DM852,FIND(":",Sheet1!DM852)+1,100)</f>
        <v>-</v>
      </c>
      <c r="AD852" t="str">
        <f ca="1">MID(Sheet1!DN852,FIND(":",Sheet1!DN852)+1,100)</f>
        <v>0</v>
      </c>
      <c r="AE852" t="str">
        <f ca="1">MID(Sheet1!DO852,FIND(":",Sheet1!DO852)+1,100)</f>
        <v>20立方米/公顷*日</v>
      </c>
      <c r="AF852" t="str">
        <f ca="1">MID(Sheet1!DP852,FIND(":",Sheet1!DP852)+1,100)</f>
        <v>用地面积*20</v>
      </c>
      <c r="AG852" t="str">
        <f ca="1">MID(Sheet1!DQ852,FIND(":",Sheet1!DQ852)+1,100)</f>
        <v>0</v>
      </c>
      <c r="AH852" t="str">
        <f ca="1">MID(Sheet1!DR852,FIND(":",Sheet1!DR852)+1,100)</f>
        <v>用水量*0</v>
      </c>
      <c r="AI852" t="str">
        <f ca="1">MID(Sheet1!DS852,FIND(":",Sheet1!DS852)+1,100)</f>
        <v>10千瓦/公顷</v>
      </c>
      <c r="AJ852" t="str">
        <f ca="1">MID(Sheet1!DT852,FIND(":",Sheet1!DT852)+1,100)</f>
        <v>1</v>
      </c>
      <c r="AK852" t="str">
        <f ca="1">MID(Sheet1!DU852,FIND(":",Sheet1!DU852)+1,100)</f>
        <v>用地面积*10*1</v>
      </c>
      <c r="AL852" t="str">
        <f ca="1">MID(Sheet1!DV852,FIND(":",Sheet1!DV852)+1,100)</f>
        <v>-</v>
      </c>
      <c r="AM852" t="str">
        <f ca="1">MID(Sheet1!DW852,FIND(":",Sheet1!DW852)+1,100)</f>
        <v>0</v>
      </c>
      <c r="AN852" t="str">
        <f ca="1">MID(Sheet1!DX852,FIND(":",Sheet1!DX852)+1,100)</f>
        <v>-</v>
      </c>
      <c r="AO852" t="str">
        <f ca="1">MID(Sheet1!DY852,FIND(":",Sheet1!DY852)+1,100)</f>
        <v>0</v>
      </c>
      <c r="AP852" t="str">
        <f ca="1">MID(Sheet1!DZ852,FIND(":",Sheet1!DZ852)+1,100)</f>
        <v>-</v>
      </c>
      <c r="AQ852" t="str">
        <f ca="1">MID(Sheet1!EA852,FIND(":",Sheet1!EA852)+1,100)</f>
        <v>0</v>
      </c>
      <c r="AR852" t="str">
        <f ca="1">MID(Sheet1!EB852,FIND(":",Sheet1!EB852)+1,100)</f>
        <v>0</v>
      </c>
      <c r="AS852" t="str">
        <f ca="1">MID(Sheet1!EC852,FIND(":",Sheet1!EC852)+1,100)</f>
        <v>-</v>
      </c>
      <c r="AT852" t="str">
        <f ca="1">MID(Sheet1!ED852,FIND(":",Sheet1!ED852)+1,100)</f>
        <v>0</v>
      </c>
      <c r="AU852" t="str">
        <f ca="1">MID(Sheet1!EE852,FIND(":",Sheet1!EE852)+1,100)</f>
        <v>-</v>
      </c>
      <c r="AV852" t="str">
        <f ca="1">MID(Sheet1!EF852,FIND(":",Sheet1!EF852)+1,100)</f>
        <v>0</v>
      </c>
      <c r="AW852" t="str">
        <f ca="1">MID(Sheet1!EG852,FIND(":",Sheet1!EG852)+1,100)</f>
        <v>城镇建设用地</v>
      </c>
    </row>
    <row r="853" spans="1:49" x14ac:dyDescent="0.2">
      <c r="A853" t="str">
        <f>MID(Sheet1!CK853,FIND(":",Sheet1!CK853)+1,100)</f>
        <v>14v#绿地与开敞空间用地#国空</v>
      </c>
      <c r="B853" t="str">
        <f>MID(Sheet1!CL853,FIND(":",Sheet1!CL853)+1,100)</f>
        <v>绿地与开敞空间用地</v>
      </c>
      <c r="C853" t="str">
        <f>MID(Sheet1!CM853,FIND(":",Sheet1!CM853)+1,100)</f>
        <v/>
      </c>
      <c r="D853" t="str">
        <f>MID(Sheet1!CN853,FIND(":",Sheet1!CN853)+1,100)</f>
        <v>14v</v>
      </c>
      <c r="E853" t="str">
        <f>MID(Sheet1!CO853,FIND(":",Sheet1!CO853)+1,100)</f>
        <v>国空</v>
      </c>
      <c r="F853" t="str">
        <f>MID(Sheet1!CP853,FIND(":",Sheet1!CP853)+1,100)</f>
        <v>G</v>
      </c>
      <c r="G853" t="str">
        <f>MID(Sheet1!CQ853,FIND(":",Sheet1!CQ853)+1,100)</f>
        <v>G#绿地与广场用地#城规</v>
      </c>
      <c r="H853" t="str">
        <f>MID(Sheet1!CR853,FIND(":",Sheet1!CR853)+1,100)</f>
        <v>Gv</v>
      </c>
      <c r="I853" t="str">
        <f>MID(Sheet1!CS853,FIND(":",Sheet1!CS853)+1,100)</f>
        <v>14#绿地与开敞空间用地#国空</v>
      </c>
      <c r="J853" t="str">
        <f>MID(Sheet1!CT853,FIND(":",Sheet1!CT853)+1,100)</f>
        <v>2</v>
      </c>
      <c r="K853" t="str">
        <f>MID(Sheet1!CU853,FIND(":",Sheet1!CU853)+1,100)</f>
        <v>114</v>
      </c>
      <c r="L853" t="str">
        <f ca="1">MID(Sheet1!CV853,FIND(":",Sheet1!CV853)+1,100)</f>
        <v>0,255,0</v>
      </c>
      <c r="M853" t="str">
        <f ca="1">MID(Sheet1!CW853,FIND(":",Sheet1!CW853)+1,100)</f>
        <v>面积*容积率</v>
      </c>
      <c r="N853" t="str">
        <f ca="1">MID(Sheet1!CX853,FIND(":",Sheet1!CX853)+1,100)</f>
        <v>地块建筑面积*0</v>
      </c>
      <c r="O853" t="str">
        <f ca="1">MID(Sheet1!CY853,FIND(":",Sheet1!CY853)+1,100)</f>
        <v>地块建筑面积*0</v>
      </c>
      <c r="P853" t="str">
        <f ca="1">MID(Sheet1!CZ853,FIND(":",Sheet1!CZ853)+1,100)</f>
        <v>地块建筑面积*0</v>
      </c>
      <c r="Q853" t="str">
        <f ca="1">MID(Sheet1!DA853,FIND(":",Sheet1!DA853)+1,100)</f>
        <v>地块建筑面积*0</v>
      </c>
      <c r="R853" t="str">
        <f ca="1">MID(Sheet1!DB853,FIND(":",Sheet1!DB853)+1,100)</f>
        <v>地块建筑面积*0</v>
      </c>
      <c r="S853" t="str">
        <f ca="1">MID(Sheet1!DC853,FIND(":",Sheet1!DC853)+1,100)</f>
        <v>地块建筑面积*0</v>
      </c>
      <c r="T853" t="str">
        <f ca="1">MID(Sheet1!DD853,FIND(":",Sheet1!DD853)+1,100)</f>
        <v>地块建筑面积*0</v>
      </c>
      <c r="U853" t="str">
        <f ca="1">MID(Sheet1!DE853,FIND(":",Sheet1!DE853)+1,100)</f>
        <v>面积*0</v>
      </c>
      <c r="V853" t="str">
        <f ca="1">MID(Sheet1!DF853,FIND(":",Sheet1!DF853)+1,100)</f>
        <v>面积*0</v>
      </c>
      <c r="W853" t="str">
        <f ca="1">MID(Sheet1!DG853,FIND(":",Sheet1!DG853)+1,100)</f>
        <v>-</v>
      </c>
      <c r="X853" t="str">
        <f ca="1">MID(Sheet1!DH853,FIND(":",Sheet1!DH853)+1,100)</f>
        <v>0</v>
      </c>
      <c r="Y853" t="str">
        <f ca="1">MID(Sheet1!DI853,FIND(":",Sheet1!DI853)+1,100)</f>
        <v>-</v>
      </c>
      <c r="Z853" t="str">
        <f ca="1">MID(Sheet1!DJ853,FIND(":",Sheet1!DJ853)+1,100)</f>
        <v>0</v>
      </c>
      <c r="AA853" t="str">
        <f ca="1">MID(Sheet1!DK853,FIND(":",Sheet1!DK853)+1,100)</f>
        <v>-</v>
      </c>
      <c r="AB853" t="str">
        <f ca="1">MID(Sheet1!DL853,FIND(":",Sheet1!DL853)+1,100)</f>
        <v>0</v>
      </c>
      <c r="AC853" t="str">
        <f ca="1">MID(Sheet1!DM853,FIND(":",Sheet1!DM853)+1,100)</f>
        <v>-</v>
      </c>
      <c r="AD853" t="str">
        <f ca="1">MID(Sheet1!DN853,FIND(":",Sheet1!DN853)+1,100)</f>
        <v>0</v>
      </c>
      <c r="AE853" t="str">
        <f ca="1">MID(Sheet1!DO853,FIND(":",Sheet1!DO853)+1,100)</f>
        <v>20立方米/公顷*日</v>
      </c>
      <c r="AF853" t="str">
        <f ca="1">MID(Sheet1!DP853,FIND(":",Sheet1!DP853)+1,100)</f>
        <v>用地面积*20</v>
      </c>
      <c r="AG853" t="str">
        <f ca="1">MID(Sheet1!DQ853,FIND(":",Sheet1!DQ853)+1,100)</f>
        <v>0</v>
      </c>
      <c r="AH853" t="str">
        <f ca="1">MID(Sheet1!DR853,FIND(":",Sheet1!DR853)+1,100)</f>
        <v>用水量*0</v>
      </c>
      <c r="AI853" t="str">
        <f ca="1">MID(Sheet1!DS853,FIND(":",Sheet1!DS853)+1,100)</f>
        <v>10千瓦/公顷</v>
      </c>
      <c r="AJ853" t="str">
        <f ca="1">MID(Sheet1!DT853,FIND(":",Sheet1!DT853)+1,100)</f>
        <v>1</v>
      </c>
      <c r="AK853" t="str">
        <f ca="1">MID(Sheet1!DU853,FIND(":",Sheet1!DU853)+1,100)</f>
        <v>用地面积*10*1</v>
      </c>
      <c r="AL853" t="str">
        <f ca="1">MID(Sheet1!DV853,FIND(":",Sheet1!DV853)+1,100)</f>
        <v>-</v>
      </c>
      <c r="AM853" t="str">
        <f ca="1">MID(Sheet1!DW853,FIND(":",Sheet1!DW853)+1,100)</f>
        <v>0</v>
      </c>
      <c r="AN853" t="str">
        <f ca="1">MID(Sheet1!DX853,FIND(":",Sheet1!DX853)+1,100)</f>
        <v>-</v>
      </c>
      <c r="AO853" t="str">
        <f ca="1">MID(Sheet1!DY853,FIND(":",Sheet1!DY853)+1,100)</f>
        <v>0</v>
      </c>
      <c r="AP853" t="str">
        <f ca="1">MID(Sheet1!DZ853,FIND(":",Sheet1!DZ853)+1,100)</f>
        <v>-</v>
      </c>
      <c r="AQ853" t="str">
        <f ca="1">MID(Sheet1!EA853,FIND(":",Sheet1!EA853)+1,100)</f>
        <v>0</v>
      </c>
      <c r="AR853" t="str">
        <f ca="1">MID(Sheet1!EB853,FIND(":",Sheet1!EB853)+1,100)</f>
        <v>0</v>
      </c>
      <c r="AS853" t="str">
        <f ca="1">MID(Sheet1!EC853,FIND(":",Sheet1!EC853)+1,100)</f>
        <v>-</v>
      </c>
      <c r="AT853" t="str">
        <f ca="1">MID(Sheet1!ED853,FIND(":",Sheet1!ED853)+1,100)</f>
        <v>0</v>
      </c>
      <c r="AU853" t="str">
        <f ca="1">MID(Sheet1!EE853,FIND(":",Sheet1!EE853)+1,100)</f>
        <v>-</v>
      </c>
      <c r="AV853" t="str">
        <f ca="1">MID(Sheet1!EF853,FIND(":",Sheet1!EF853)+1,100)</f>
        <v>0</v>
      </c>
      <c r="AW853" t="str">
        <f ca="1">MID(Sheet1!EG853,FIND(":",Sheet1!EG853)+1,100)</f>
        <v>村庄建设用地</v>
      </c>
    </row>
    <row r="854" spans="1:49" x14ac:dyDescent="0.2">
      <c r="A854" t="str">
        <f>MID(Sheet1!CK854,FIND(":",Sheet1!CK854)+1,100)</f>
        <v>1401#公园绿地#国空</v>
      </c>
      <c r="B854" t="str">
        <f>MID(Sheet1!CL854,FIND(":",Sheet1!CL854)+1,100)</f>
        <v>公园绿地</v>
      </c>
      <c r="C854" t="str">
        <f>MID(Sheet1!CM854,FIND(":",Sheet1!CM854)+1,100)</f>
        <v/>
      </c>
      <c r="D854" t="str">
        <f>MID(Sheet1!CN854,FIND(":",Sheet1!CN854)+1,100)</f>
        <v>1401</v>
      </c>
      <c r="E854" t="str">
        <f>MID(Sheet1!CO854,FIND(":",Sheet1!CO854)+1,100)</f>
        <v>国空</v>
      </c>
      <c r="F854" t="str">
        <f>MID(Sheet1!CP854,FIND(":",Sheet1!CP854)+1,100)</f>
        <v>G1</v>
      </c>
      <c r="G854" t="str">
        <f>MID(Sheet1!CQ854,FIND(":",Sheet1!CQ854)+1,100)</f>
        <v>G1#公园绿地#城规</v>
      </c>
      <c r="H854" t="str">
        <f>MID(Sheet1!CR854,FIND(":",Sheet1!CR854)+1,100)</f>
        <v>G</v>
      </c>
      <c r="I854" t="str">
        <f>MID(Sheet1!CS854,FIND(":",Sheet1!CS854)+1,100)</f>
        <v>14#绿地与开敞空间用地#国空</v>
      </c>
      <c r="J854" t="str">
        <f>MID(Sheet1!CT854,FIND(":",Sheet1!CT854)+1,100)</f>
        <v>2</v>
      </c>
      <c r="K854" t="str">
        <f>MID(Sheet1!CU854,FIND(":",Sheet1!CU854)+1,100)</f>
        <v>114</v>
      </c>
      <c r="L854" t="str">
        <f ca="1">MID(Sheet1!CV854,FIND(":",Sheet1!CV854)+1,100)</f>
        <v>0,255,0</v>
      </c>
      <c r="M854" t="str">
        <f ca="1">MID(Sheet1!CW854,FIND(":",Sheet1!CW854)+1,100)</f>
        <v>面积*容积率</v>
      </c>
      <c r="N854" t="str">
        <f ca="1">MID(Sheet1!CX854,FIND(":",Sheet1!CX854)+1,100)</f>
        <v>地块建筑面积*0</v>
      </c>
      <c r="O854" t="str">
        <f ca="1">MID(Sheet1!CY854,FIND(":",Sheet1!CY854)+1,100)</f>
        <v>地块建筑面积*0</v>
      </c>
      <c r="P854" t="str">
        <f ca="1">MID(Sheet1!CZ854,FIND(":",Sheet1!CZ854)+1,100)</f>
        <v>地块建筑面积*0</v>
      </c>
      <c r="Q854" t="str">
        <f ca="1">MID(Sheet1!DA854,FIND(":",Sheet1!DA854)+1,100)</f>
        <v>地块建筑面积*0</v>
      </c>
      <c r="R854" t="str">
        <f ca="1">MID(Sheet1!DB854,FIND(":",Sheet1!DB854)+1,100)</f>
        <v>地块建筑面积*0</v>
      </c>
      <c r="S854" t="str">
        <f ca="1">MID(Sheet1!DC854,FIND(":",Sheet1!DC854)+1,100)</f>
        <v>地块建筑面积*0</v>
      </c>
      <c r="T854" t="str">
        <f ca="1">MID(Sheet1!DD854,FIND(":",Sheet1!DD854)+1,100)</f>
        <v>地块建筑面积*0</v>
      </c>
      <c r="U854" t="str">
        <f ca="1">MID(Sheet1!DE854,FIND(":",Sheet1!DE854)+1,100)</f>
        <v>面积*1</v>
      </c>
      <c r="V854" t="str">
        <f ca="1">MID(Sheet1!DF854,FIND(":",Sheet1!DF854)+1,100)</f>
        <v>面积*1</v>
      </c>
      <c r="W854" t="str">
        <f ca="1">MID(Sheet1!DG854,FIND(":",Sheet1!DG854)+1,100)</f>
        <v>-</v>
      </c>
      <c r="X854" t="str">
        <f ca="1">MID(Sheet1!DH854,FIND(":",Sheet1!DH854)+1,100)</f>
        <v>0</v>
      </c>
      <c r="Y854" t="str">
        <f ca="1">MID(Sheet1!DI854,FIND(":",Sheet1!DI854)+1,100)</f>
        <v>-</v>
      </c>
      <c r="Z854" t="str">
        <f ca="1">MID(Sheet1!DJ854,FIND(":",Sheet1!DJ854)+1,100)</f>
        <v>0</v>
      </c>
      <c r="AA854" t="str">
        <f ca="1">MID(Sheet1!DK854,FIND(":",Sheet1!DK854)+1,100)</f>
        <v>-</v>
      </c>
      <c r="AB854" t="str">
        <f ca="1">MID(Sheet1!DL854,FIND(":",Sheet1!DL854)+1,100)</f>
        <v>0</v>
      </c>
      <c r="AC854" t="str">
        <f ca="1">MID(Sheet1!DM854,FIND(":",Sheet1!DM854)+1,100)</f>
        <v>-</v>
      </c>
      <c r="AD854" t="str">
        <f ca="1">MID(Sheet1!DN854,FIND(":",Sheet1!DN854)+1,100)</f>
        <v>0</v>
      </c>
      <c r="AE854" t="str">
        <f ca="1">MID(Sheet1!DO854,FIND(":",Sheet1!DO854)+1,100)</f>
        <v>20立方米/公顷*日</v>
      </c>
      <c r="AF854" t="str">
        <f ca="1">MID(Sheet1!DP854,FIND(":",Sheet1!DP854)+1,100)</f>
        <v>用地面积*20</v>
      </c>
      <c r="AG854" t="str">
        <f ca="1">MID(Sheet1!DQ854,FIND(":",Sheet1!DQ854)+1,100)</f>
        <v>0</v>
      </c>
      <c r="AH854" t="str">
        <f ca="1">MID(Sheet1!DR854,FIND(":",Sheet1!DR854)+1,100)</f>
        <v>用水量*0</v>
      </c>
      <c r="AI854" t="str">
        <f ca="1">MID(Sheet1!DS854,FIND(":",Sheet1!DS854)+1,100)</f>
        <v>10千瓦/公顷</v>
      </c>
      <c r="AJ854" t="str">
        <f ca="1">MID(Sheet1!DT854,FIND(":",Sheet1!DT854)+1,100)</f>
        <v>1</v>
      </c>
      <c r="AK854" t="str">
        <f ca="1">MID(Sheet1!DU854,FIND(":",Sheet1!DU854)+1,100)</f>
        <v>用地面积*10*1</v>
      </c>
      <c r="AL854" t="str">
        <f ca="1">MID(Sheet1!DV854,FIND(":",Sheet1!DV854)+1,100)</f>
        <v>-</v>
      </c>
      <c r="AM854" t="str">
        <f ca="1">MID(Sheet1!DW854,FIND(":",Sheet1!DW854)+1,100)</f>
        <v>0</v>
      </c>
      <c r="AN854" t="str">
        <f ca="1">MID(Sheet1!DX854,FIND(":",Sheet1!DX854)+1,100)</f>
        <v>-</v>
      </c>
      <c r="AO854" t="str">
        <f ca="1">MID(Sheet1!DY854,FIND(":",Sheet1!DY854)+1,100)</f>
        <v>0</v>
      </c>
      <c r="AP854" t="str">
        <f ca="1">MID(Sheet1!DZ854,FIND(":",Sheet1!DZ854)+1,100)</f>
        <v>-</v>
      </c>
      <c r="AQ854" t="str">
        <f ca="1">MID(Sheet1!EA854,FIND(":",Sheet1!EA854)+1,100)</f>
        <v>0</v>
      </c>
      <c r="AR854" t="str">
        <f ca="1">MID(Sheet1!EB854,FIND(":",Sheet1!EB854)+1,100)</f>
        <v>0</v>
      </c>
      <c r="AS854" t="str">
        <f ca="1">MID(Sheet1!EC854,FIND(":",Sheet1!EC854)+1,100)</f>
        <v>-</v>
      </c>
      <c r="AT854" t="str">
        <f ca="1">MID(Sheet1!ED854,FIND(":",Sheet1!ED854)+1,100)</f>
        <v>0</v>
      </c>
      <c r="AU854" t="str">
        <f ca="1">MID(Sheet1!EE854,FIND(":",Sheet1!EE854)+1,100)</f>
        <v>-</v>
      </c>
      <c r="AV854" t="str">
        <f ca="1">MID(Sheet1!EF854,FIND(":",Sheet1!EF854)+1,100)</f>
        <v>0</v>
      </c>
      <c r="AW854" t="str">
        <f ca="1">MID(Sheet1!EG854,FIND(":",Sheet1!EG854)+1,100)</f>
        <v>城镇建设用地</v>
      </c>
    </row>
    <row r="855" spans="1:49" x14ac:dyDescent="0.2">
      <c r="A855" t="str">
        <f>MID(Sheet1!CK855,FIND(":",Sheet1!CK855)+1,100)</f>
        <v>1402#防护绿地#国空</v>
      </c>
      <c r="B855" t="str">
        <f>MID(Sheet1!CL855,FIND(":",Sheet1!CL855)+1,100)</f>
        <v>防护绿地</v>
      </c>
      <c r="C855" t="str">
        <f>MID(Sheet1!CM855,FIND(":",Sheet1!CM855)+1,100)</f>
        <v/>
      </c>
      <c r="D855" t="str">
        <f>MID(Sheet1!CN855,FIND(":",Sheet1!CN855)+1,100)</f>
        <v>1402</v>
      </c>
      <c r="E855" t="str">
        <f>MID(Sheet1!CO855,FIND(":",Sheet1!CO855)+1,100)</f>
        <v>国空</v>
      </c>
      <c r="F855" t="str">
        <f>MID(Sheet1!CP855,FIND(":",Sheet1!CP855)+1,100)</f>
        <v>G2</v>
      </c>
      <c r="G855" t="str">
        <f>MID(Sheet1!CQ855,FIND(":",Sheet1!CQ855)+1,100)</f>
        <v>G2#防护绿地#城规</v>
      </c>
      <c r="H855" t="str">
        <f>MID(Sheet1!CR855,FIND(":",Sheet1!CR855)+1,100)</f>
        <v>G</v>
      </c>
      <c r="I855" t="str">
        <f>MID(Sheet1!CS855,FIND(":",Sheet1!CS855)+1,100)</f>
        <v>14#绿地与开敞空间用地#国空</v>
      </c>
      <c r="J855" t="str">
        <f>MID(Sheet1!CT855,FIND(":",Sheet1!CT855)+1,100)</f>
        <v>2</v>
      </c>
      <c r="K855" t="str">
        <f>MID(Sheet1!CU855,FIND(":",Sheet1!CU855)+1,100)</f>
        <v>114</v>
      </c>
      <c r="L855" t="str">
        <f ca="1">MID(Sheet1!CV855,FIND(":",Sheet1!CV855)+1,100)</f>
        <v>57,181,74</v>
      </c>
      <c r="M855" t="str">
        <f ca="1">MID(Sheet1!CW855,FIND(":",Sheet1!CW855)+1,100)</f>
        <v>面积*容积率</v>
      </c>
      <c r="N855" t="str">
        <f ca="1">MID(Sheet1!CX855,FIND(":",Sheet1!CX855)+1,100)</f>
        <v>地块建筑面积*0</v>
      </c>
      <c r="O855" t="str">
        <f ca="1">MID(Sheet1!CY855,FIND(":",Sheet1!CY855)+1,100)</f>
        <v>地块建筑面积*0</v>
      </c>
      <c r="P855" t="str">
        <f ca="1">MID(Sheet1!CZ855,FIND(":",Sheet1!CZ855)+1,100)</f>
        <v>地块建筑面积*0</v>
      </c>
      <c r="Q855" t="str">
        <f ca="1">MID(Sheet1!DA855,FIND(":",Sheet1!DA855)+1,100)</f>
        <v>地块建筑面积*0</v>
      </c>
      <c r="R855" t="str">
        <f ca="1">MID(Sheet1!DB855,FIND(":",Sheet1!DB855)+1,100)</f>
        <v>地块建筑面积*0</v>
      </c>
      <c r="S855" t="str">
        <f ca="1">MID(Sheet1!DC855,FIND(":",Sheet1!DC855)+1,100)</f>
        <v>地块建筑面积*0</v>
      </c>
      <c r="T855" t="str">
        <f ca="1">MID(Sheet1!DD855,FIND(":",Sheet1!DD855)+1,100)</f>
        <v>地块建筑面积*0</v>
      </c>
      <c r="U855" t="str">
        <f ca="1">MID(Sheet1!DE855,FIND(":",Sheet1!DE855)+1,100)</f>
        <v>面积*1</v>
      </c>
      <c r="V855" t="str">
        <f ca="1">MID(Sheet1!DF855,FIND(":",Sheet1!DF855)+1,100)</f>
        <v>面积*1</v>
      </c>
      <c r="W855" t="str">
        <f ca="1">MID(Sheet1!DG855,FIND(":",Sheet1!DG855)+1,100)</f>
        <v>-</v>
      </c>
      <c r="X855" t="str">
        <f ca="1">MID(Sheet1!DH855,FIND(":",Sheet1!DH855)+1,100)</f>
        <v>0</v>
      </c>
      <c r="Y855" t="str">
        <f ca="1">MID(Sheet1!DI855,FIND(":",Sheet1!DI855)+1,100)</f>
        <v>-</v>
      </c>
      <c r="Z855" t="str">
        <f ca="1">MID(Sheet1!DJ855,FIND(":",Sheet1!DJ855)+1,100)</f>
        <v>0</v>
      </c>
      <c r="AA855" t="str">
        <f ca="1">MID(Sheet1!DK855,FIND(":",Sheet1!DK855)+1,100)</f>
        <v>-</v>
      </c>
      <c r="AB855" t="str">
        <f ca="1">MID(Sheet1!DL855,FIND(":",Sheet1!DL855)+1,100)</f>
        <v>0</v>
      </c>
      <c r="AC855" t="str">
        <f ca="1">MID(Sheet1!DM855,FIND(":",Sheet1!DM855)+1,100)</f>
        <v>-</v>
      </c>
      <c r="AD855" t="str">
        <f ca="1">MID(Sheet1!DN855,FIND(":",Sheet1!DN855)+1,100)</f>
        <v>0</v>
      </c>
      <c r="AE855" t="str">
        <f ca="1">MID(Sheet1!DO855,FIND(":",Sheet1!DO855)+1,100)</f>
        <v>20立方米/公顷*日</v>
      </c>
      <c r="AF855" t="str">
        <f ca="1">MID(Sheet1!DP855,FIND(":",Sheet1!DP855)+1,100)</f>
        <v>用地面积*20</v>
      </c>
      <c r="AG855" t="str">
        <f ca="1">MID(Sheet1!DQ855,FIND(":",Sheet1!DQ855)+1,100)</f>
        <v>0</v>
      </c>
      <c r="AH855" t="str">
        <f ca="1">MID(Sheet1!DR855,FIND(":",Sheet1!DR855)+1,100)</f>
        <v>用水量*0</v>
      </c>
      <c r="AI855" t="str">
        <f ca="1">MID(Sheet1!DS855,FIND(":",Sheet1!DS855)+1,100)</f>
        <v>10千瓦/公顷</v>
      </c>
      <c r="AJ855" t="str">
        <f ca="1">MID(Sheet1!DT855,FIND(":",Sheet1!DT855)+1,100)</f>
        <v>1</v>
      </c>
      <c r="AK855" t="str">
        <f ca="1">MID(Sheet1!DU855,FIND(":",Sheet1!DU855)+1,100)</f>
        <v>用地面积*10*1</v>
      </c>
      <c r="AL855" t="str">
        <f ca="1">MID(Sheet1!DV855,FIND(":",Sheet1!DV855)+1,100)</f>
        <v>-</v>
      </c>
      <c r="AM855" t="str">
        <f ca="1">MID(Sheet1!DW855,FIND(":",Sheet1!DW855)+1,100)</f>
        <v>0</v>
      </c>
      <c r="AN855" t="str">
        <f ca="1">MID(Sheet1!DX855,FIND(":",Sheet1!DX855)+1,100)</f>
        <v>-</v>
      </c>
      <c r="AO855" t="str">
        <f ca="1">MID(Sheet1!DY855,FIND(":",Sheet1!DY855)+1,100)</f>
        <v>0</v>
      </c>
      <c r="AP855" t="str">
        <f ca="1">MID(Sheet1!DZ855,FIND(":",Sheet1!DZ855)+1,100)</f>
        <v>-</v>
      </c>
      <c r="AQ855" t="str">
        <f ca="1">MID(Sheet1!EA855,FIND(":",Sheet1!EA855)+1,100)</f>
        <v>0</v>
      </c>
      <c r="AR855" t="str">
        <f ca="1">MID(Sheet1!EB855,FIND(":",Sheet1!EB855)+1,100)</f>
        <v>0</v>
      </c>
      <c r="AS855" t="str">
        <f ca="1">MID(Sheet1!EC855,FIND(":",Sheet1!EC855)+1,100)</f>
        <v>-</v>
      </c>
      <c r="AT855" t="str">
        <f ca="1">MID(Sheet1!ED855,FIND(":",Sheet1!ED855)+1,100)</f>
        <v>0</v>
      </c>
      <c r="AU855" t="str">
        <f ca="1">MID(Sheet1!EE855,FIND(":",Sheet1!EE855)+1,100)</f>
        <v>-</v>
      </c>
      <c r="AV855" t="str">
        <f ca="1">MID(Sheet1!EF855,FIND(":",Sheet1!EF855)+1,100)</f>
        <v>0</v>
      </c>
      <c r="AW855" t="str">
        <f ca="1">MID(Sheet1!EG855,FIND(":",Sheet1!EG855)+1,100)</f>
        <v>城镇建设用地</v>
      </c>
    </row>
    <row r="856" spans="1:49" x14ac:dyDescent="0.2">
      <c r="A856" t="str">
        <f>MID(Sheet1!CK856,FIND(":",Sheet1!CK856)+1,100)</f>
        <v>1403#广场用地#国空</v>
      </c>
      <c r="B856" t="str">
        <f>MID(Sheet1!CL856,FIND(":",Sheet1!CL856)+1,100)</f>
        <v>广场用地</v>
      </c>
      <c r="C856" t="str">
        <f>MID(Sheet1!CM856,FIND(":",Sheet1!CM856)+1,100)</f>
        <v/>
      </c>
      <c r="D856" t="str">
        <f>MID(Sheet1!CN856,FIND(":",Sheet1!CN856)+1,100)</f>
        <v>1403</v>
      </c>
      <c r="E856" t="str">
        <f>MID(Sheet1!CO856,FIND(":",Sheet1!CO856)+1,100)</f>
        <v>国空</v>
      </c>
      <c r="F856" t="str">
        <f>MID(Sheet1!CP856,FIND(":",Sheet1!CP856)+1,100)</f>
        <v>G3</v>
      </c>
      <c r="G856" t="str">
        <f>MID(Sheet1!CQ856,FIND(":",Sheet1!CQ856)+1,100)</f>
        <v>G3#广场用地#城规</v>
      </c>
      <c r="H856" t="str">
        <f>MID(Sheet1!CR856,FIND(":",Sheet1!CR856)+1,100)</f>
        <v>G</v>
      </c>
      <c r="I856" t="str">
        <f>MID(Sheet1!CS856,FIND(":",Sheet1!CS856)+1,100)</f>
        <v>14#绿地与开敞空间用地#国空</v>
      </c>
      <c r="J856" t="str">
        <f>MID(Sheet1!CT856,FIND(":",Sheet1!CT856)+1,100)</f>
        <v>2</v>
      </c>
      <c r="K856" t="str">
        <f>MID(Sheet1!CU856,FIND(":",Sheet1!CU856)+1,100)</f>
        <v>114</v>
      </c>
      <c r="L856" t="str">
        <f ca="1">MID(Sheet1!CV856,FIND(":",Sheet1!CV856)+1,100)</f>
        <v>130,202,156</v>
      </c>
      <c r="M856" t="str">
        <f ca="1">MID(Sheet1!CW856,FIND(":",Sheet1!CW856)+1,100)</f>
        <v>面积*容积率</v>
      </c>
      <c r="N856" t="str">
        <f ca="1">MID(Sheet1!CX856,FIND(":",Sheet1!CX856)+1,100)</f>
        <v>地块建筑面积*0</v>
      </c>
      <c r="O856" t="str">
        <f ca="1">MID(Sheet1!CY856,FIND(":",Sheet1!CY856)+1,100)</f>
        <v>地块建筑面积*0</v>
      </c>
      <c r="P856" t="str">
        <f ca="1">MID(Sheet1!CZ856,FIND(":",Sheet1!CZ856)+1,100)</f>
        <v>地块建筑面积*0</v>
      </c>
      <c r="Q856" t="str">
        <f ca="1">MID(Sheet1!DA856,FIND(":",Sheet1!DA856)+1,100)</f>
        <v>地块建筑面积*0</v>
      </c>
      <c r="R856" t="str">
        <f ca="1">MID(Sheet1!DB856,FIND(":",Sheet1!DB856)+1,100)</f>
        <v>地块建筑面积*0</v>
      </c>
      <c r="S856" t="str">
        <f ca="1">MID(Sheet1!DC856,FIND(":",Sheet1!DC856)+1,100)</f>
        <v>地块建筑面积*0</v>
      </c>
      <c r="T856" t="str">
        <f ca="1">MID(Sheet1!DD856,FIND(":",Sheet1!DD856)+1,100)</f>
        <v>地块建筑面积*0</v>
      </c>
      <c r="U856" t="str">
        <f ca="1">MID(Sheet1!DE856,FIND(":",Sheet1!DE856)+1,100)</f>
        <v>面积*1</v>
      </c>
      <c r="V856" t="str">
        <f ca="1">MID(Sheet1!DF856,FIND(":",Sheet1!DF856)+1,100)</f>
        <v>面积*1</v>
      </c>
      <c r="W856" t="str">
        <f ca="1">MID(Sheet1!DG856,FIND(":",Sheet1!DG856)+1,100)</f>
        <v>-</v>
      </c>
      <c r="X856" t="str">
        <f ca="1">MID(Sheet1!DH856,FIND(":",Sheet1!DH856)+1,100)</f>
        <v>0</v>
      </c>
      <c r="Y856" t="str">
        <f ca="1">MID(Sheet1!DI856,FIND(":",Sheet1!DI856)+1,100)</f>
        <v>-</v>
      </c>
      <c r="Z856" t="str">
        <f ca="1">MID(Sheet1!DJ856,FIND(":",Sheet1!DJ856)+1,100)</f>
        <v>0</v>
      </c>
      <c r="AA856" t="str">
        <f ca="1">MID(Sheet1!DK856,FIND(":",Sheet1!DK856)+1,100)</f>
        <v>-</v>
      </c>
      <c r="AB856" t="str">
        <f ca="1">MID(Sheet1!DL856,FIND(":",Sheet1!DL856)+1,100)</f>
        <v>0</v>
      </c>
      <c r="AC856" t="str">
        <f ca="1">MID(Sheet1!DM856,FIND(":",Sheet1!DM856)+1,100)</f>
        <v>-</v>
      </c>
      <c r="AD856" t="str">
        <f ca="1">MID(Sheet1!DN856,FIND(":",Sheet1!DN856)+1,100)</f>
        <v>0</v>
      </c>
      <c r="AE856" t="str">
        <f ca="1">MID(Sheet1!DO856,FIND(":",Sheet1!DO856)+1,100)</f>
        <v>20立方米/公顷*日</v>
      </c>
      <c r="AF856" t="str">
        <f ca="1">MID(Sheet1!DP856,FIND(":",Sheet1!DP856)+1,100)</f>
        <v>用地面积*20</v>
      </c>
      <c r="AG856" t="str">
        <f ca="1">MID(Sheet1!DQ856,FIND(":",Sheet1!DQ856)+1,100)</f>
        <v>0</v>
      </c>
      <c r="AH856" t="str">
        <f ca="1">MID(Sheet1!DR856,FIND(":",Sheet1!DR856)+1,100)</f>
        <v>用水量*0</v>
      </c>
      <c r="AI856" t="str">
        <f ca="1">MID(Sheet1!DS856,FIND(":",Sheet1!DS856)+1,100)</f>
        <v>10千瓦/公顷</v>
      </c>
      <c r="AJ856" t="str">
        <f ca="1">MID(Sheet1!DT856,FIND(":",Sheet1!DT856)+1,100)</f>
        <v>1</v>
      </c>
      <c r="AK856" t="str">
        <f ca="1">MID(Sheet1!DU856,FIND(":",Sheet1!DU856)+1,100)</f>
        <v>用地面积*10*1</v>
      </c>
      <c r="AL856" t="str">
        <f ca="1">MID(Sheet1!DV856,FIND(":",Sheet1!DV856)+1,100)</f>
        <v>-</v>
      </c>
      <c r="AM856" t="str">
        <f ca="1">MID(Sheet1!DW856,FIND(":",Sheet1!DW856)+1,100)</f>
        <v>0</v>
      </c>
      <c r="AN856" t="str">
        <f ca="1">MID(Sheet1!DX856,FIND(":",Sheet1!DX856)+1,100)</f>
        <v>-</v>
      </c>
      <c r="AO856" t="str">
        <f ca="1">MID(Sheet1!DY856,FIND(":",Sheet1!DY856)+1,100)</f>
        <v>0</v>
      </c>
      <c r="AP856" t="str">
        <f ca="1">MID(Sheet1!DZ856,FIND(":",Sheet1!DZ856)+1,100)</f>
        <v>-</v>
      </c>
      <c r="AQ856" t="str">
        <f ca="1">MID(Sheet1!EA856,FIND(":",Sheet1!EA856)+1,100)</f>
        <v>0</v>
      </c>
      <c r="AR856" t="str">
        <f ca="1">MID(Sheet1!EB856,FIND(":",Sheet1!EB856)+1,100)</f>
        <v>0</v>
      </c>
      <c r="AS856" t="str">
        <f ca="1">MID(Sheet1!EC856,FIND(":",Sheet1!EC856)+1,100)</f>
        <v>-</v>
      </c>
      <c r="AT856" t="str">
        <f ca="1">MID(Sheet1!ED856,FIND(":",Sheet1!ED856)+1,100)</f>
        <v>0</v>
      </c>
      <c r="AU856" t="str">
        <f ca="1">MID(Sheet1!EE856,FIND(":",Sheet1!EE856)+1,100)</f>
        <v>-</v>
      </c>
      <c r="AV856" t="str">
        <f ca="1">MID(Sheet1!EF856,FIND(":",Sheet1!EF856)+1,100)</f>
        <v>0</v>
      </c>
      <c r="AW856" t="str">
        <f ca="1">MID(Sheet1!EG856,FIND(":",Sheet1!EG856)+1,100)</f>
        <v>城镇建设用地</v>
      </c>
    </row>
    <row r="857" spans="1:49" x14ac:dyDescent="0.2">
      <c r="A857" t="str">
        <f>MID(Sheet1!CK857,FIND(":",Sheet1!CK857)+1,100)</f>
        <v>140101#绿地与开敞空间用地#国空</v>
      </c>
      <c r="B857" t="str">
        <f>MID(Sheet1!CL857,FIND(":",Sheet1!CL857)+1,100)</f>
        <v>绿地与开敞空间用地</v>
      </c>
      <c r="C857" t="str">
        <f>MID(Sheet1!CM857,FIND(":",Sheet1!CM857)+1,100)</f>
        <v/>
      </c>
      <c r="D857" t="str">
        <f>MID(Sheet1!CN857,FIND(":",Sheet1!CN857)+1,100)</f>
        <v>140101</v>
      </c>
      <c r="E857" t="str">
        <f>MID(Sheet1!CO857,FIND(":",Sheet1!CO857)+1,100)</f>
        <v>国空</v>
      </c>
      <c r="F857" t="str">
        <f>MID(Sheet1!CP857,FIND(":",Sheet1!CP857)+1,100)</f>
        <v>G</v>
      </c>
      <c r="G857" t="str">
        <f>MID(Sheet1!CQ857,FIND(":",Sheet1!CQ857)+1,100)</f>
        <v>G#绿地与广场用地#城规</v>
      </c>
      <c r="H857" t="str">
        <f>MID(Sheet1!CR857,FIND(":",Sheet1!CR857)+1,100)</f>
        <v>G</v>
      </c>
      <c r="I857" t="str">
        <f>MID(Sheet1!CS857,FIND(":",Sheet1!CS857)+1,100)</f>
        <v>14#绿地与开敞空间用地#国空</v>
      </c>
      <c r="J857" t="str">
        <f>MID(Sheet1!CT857,FIND(":",Sheet1!CT857)+1,100)</f>
        <v>3</v>
      </c>
      <c r="K857" t="str">
        <f>MID(Sheet1!CU857,FIND(":",Sheet1!CU857)+1,100)</f>
        <v>214</v>
      </c>
      <c r="L857" t="str">
        <f ca="1">MID(Sheet1!CV857,FIND(":",Sheet1!CV857)+1,100)</f>
        <v>0,255,0</v>
      </c>
      <c r="M857" t="str">
        <f ca="1">MID(Sheet1!CW857,FIND(":",Sheet1!CW857)+1,100)</f>
        <v>面积*容积率</v>
      </c>
      <c r="N857" t="str">
        <f ca="1">MID(Sheet1!CX857,FIND(":",Sheet1!CX857)+1,100)</f>
        <v>地块建筑面积*0</v>
      </c>
      <c r="O857" t="str">
        <f ca="1">MID(Sheet1!CY857,FIND(":",Sheet1!CY857)+1,100)</f>
        <v>地块建筑面积*0</v>
      </c>
      <c r="P857" t="str">
        <f ca="1">MID(Sheet1!CZ857,FIND(":",Sheet1!CZ857)+1,100)</f>
        <v>地块建筑面积*0</v>
      </c>
      <c r="Q857" t="str">
        <f ca="1">MID(Sheet1!DA857,FIND(":",Sheet1!DA857)+1,100)</f>
        <v>地块建筑面积*0</v>
      </c>
      <c r="R857" t="str">
        <f ca="1">MID(Sheet1!DB857,FIND(":",Sheet1!DB857)+1,100)</f>
        <v>地块建筑面积*0</v>
      </c>
      <c r="S857" t="str">
        <f ca="1">MID(Sheet1!DC857,FIND(":",Sheet1!DC857)+1,100)</f>
        <v>地块建筑面积*0</v>
      </c>
      <c r="T857" t="str">
        <f ca="1">MID(Sheet1!DD857,FIND(":",Sheet1!DD857)+1,100)</f>
        <v>地块建筑面积*0</v>
      </c>
      <c r="U857" t="str">
        <f ca="1">MID(Sheet1!DE857,FIND(":",Sheet1!DE857)+1,100)</f>
        <v>面积*1</v>
      </c>
      <c r="V857" t="str">
        <f ca="1">MID(Sheet1!DF857,FIND(":",Sheet1!DF857)+1,100)</f>
        <v>面积*1</v>
      </c>
      <c r="W857" t="str">
        <f ca="1">MID(Sheet1!DG857,FIND(":",Sheet1!DG857)+1,100)</f>
        <v>-</v>
      </c>
      <c r="X857" t="str">
        <f ca="1">MID(Sheet1!DH857,FIND(":",Sheet1!DH857)+1,100)</f>
        <v>0</v>
      </c>
      <c r="Y857" t="str">
        <f ca="1">MID(Sheet1!DI857,FIND(":",Sheet1!DI857)+1,100)</f>
        <v>-</v>
      </c>
      <c r="Z857" t="str">
        <f ca="1">MID(Sheet1!DJ857,FIND(":",Sheet1!DJ857)+1,100)</f>
        <v>0</v>
      </c>
      <c r="AA857" t="str">
        <f ca="1">MID(Sheet1!DK857,FIND(":",Sheet1!DK857)+1,100)</f>
        <v>-</v>
      </c>
      <c r="AB857" t="str">
        <f ca="1">MID(Sheet1!DL857,FIND(":",Sheet1!DL857)+1,100)</f>
        <v>0</v>
      </c>
      <c r="AC857" t="str">
        <f ca="1">MID(Sheet1!DM857,FIND(":",Sheet1!DM857)+1,100)</f>
        <v>-</v>
      </c>
      <c r="AD857" t="str">
        <f ca="1">MID(Sheet1!DN857,FIND(":",Sheet1!DN857)+1,100)</f>
        <v>0</v>
      </c>
      <c r="AE857" t="str">
        <f ca="1">MID(Sheet1!DO857,FIND(":",Sheet1!DO857)+1,100)</f>
        <v>20立方米/公顷*日</v>
      </c>
      <c r="AF857" t="str">
        <f ca="1">MID(Sheet1!DP857,FIND(":",Sheet1!DP857)+1,100)</f>
        <v>用地面积*20</v>
      </c>
      <c r="AG857" t="str">
        <f ca="1">MID(Sheet1!DQ857,FIND(":",Sheet1!DQ857)+1,100)</f>
        <v>0</v>
      </c>
      <c r="AH857" t="str">
        <f ca="1">MID(Sheet1!DR857,FIND(":",Sheet1!DR857)+1,100)</f>
        <v>用水量*0</v>
      </c>
      <c r="AI857" t="str">
        <f ca="1">MID(Sheet1!DS857,FIND(":",Sheet1!DS857)+1,100)</f>
        <v>10千瓦/公顷</v>
      </c>
      <c r="AJ857" t="str">
        <f ca="1">MID(Sheet1!DT857,FIND(":",Sheet1!DT857)+1,100)</f>
        <v>1</v>
      </c>
      <c r="AK857" t="str">
        <f ca="1">MID(Sheet1!DU857,FIND(":",Sheet1!DU857)+1,100)</f>
        <v>用地面积*10*1</v>
      </c>
      <c r="AL857" t="str">
        <f ca="1">MID(Sheet1!DV857,FIND(":",Sheet1!DV857)+1,100)</f>
        <v>-</v>
      </c>
      <c r="AM857" t="str">
        <f ca="1">MID(Sheet1!DW857,FIND(":",Sheet1!DW857)+1,100)</f>
        <v>0</v>
      </c>
      <c r="AN857" t="str">
        <f ca="1">MID(Sheet1!DX857,FIND(":",Sheet1!DX857)+1,100)</f>
        <v>-</v>
      </c>
      <c r="AO857" t="str">
        <f ca="1">MID(Sheet1!DY857,FIND(":",Sheet1!DY857)+1,100)</f>
        <v>0</v>
      </c>
      <c r="AP857" t="str">
        <f ca="1">MID(Sheet1!DZ857,FIND(":",Sheet1!DZ857)+1,100)</f>
        <v>-</v>
      </c>
      <c r="AQ857" t="str">
        <f ca="1">MID(Sheet1!EA857,FIND(":",Sheet1!EA857)+1,100)</f>
        <v>0</v>
      </c>
      <c r="AR857" t="str">
        <f ca="1">MID(Sheet1!EB857,FIND(":",Sheet1!EB857)+1,100)</f>
        <v>0</v>
      </c>
      <c r="AS857" t="str">
        <f ca="1">MID(Sheet1!EC857,FIND(":",Sheet1!EC857)+1,100)</f>
        <v>-</v>
      </c>
      <c r="AT857" t="str">
        <f ca="1">MID(Sheet1!ED857,FIND(":",Sheet1!ED857)+1,100)</f>
        <v>0</v>
      </c>
      <c r="AU857" t="str">
        <f ca="1">MID(Sheet1!EE857,FIND(":",Sheet1!EE857)+1,100)</f>
        <v>-</v>
      </c>
      <c r="AV857" t="str">
        <f ca="1">MID(Sheet1!EF857,FIND(":",Sheet1!EF857)+1,100)</f>
        <v>0</v>
      </c>
      <c r="AW857" t="str">
        <f ca="1">MID(Sheet1!EG857,FIND(":",Sheet1!EG857)+1,100)</f>
        <v>村庄建设用地</v>
      </c>
    </row>
    <row r="858" spans="1:49" x14ac:dyDescent="0.2">
      <c r="A858" t="str">
        <f>MID(Sheet1!CK858,FIND(":",Sheet1!CK858)+1,100)</f>
        <v>1401v#公园绿地#国空</v>
      </c>
      <c r="B858" t="str">
        <f>MID(Sheet1!CL858,FIND(":",Sheet1!CL858)+1,100)</f>
        <v>公园绿地</v>
      </c>
      <c r="C858" t="str">
        <f>MID(Sheet1!CM858,FIND(":",Sheet1!CM858)+1,100)</f>
        <v/>
      </c>
      <c r="D858" t="str">
        <f>MID(Sheet1!CN858,FIND(":",Sheet1!CN858)+1,100)</f>
        <v>1401v</v>
      </c>
      <c r="E858" t="str">
        <f>MID(Sheet1!CO858,FIND(":",Sheet1!CO858)+1,100)</f>
        <v>国空</v>
      </c>
      <c r="F858" t="str">
        <f>MID(Sheet1!CP858,FIND(":",Sheet1!CP858)+1,100)</f>
        <v>G1</v>
      </c>
      <c r="G858" t="str">
        <f>MID(Sheet1!CQ858,FIND(":",Sheet1!CQ858)+1,100)</f>
        <v>G1#公园绿地#城规</v>
      </c>
      <c r="H858" t="str">
        <f>MID(Sheet1!CR858,FIND(":",Sheet1!CR858)+1,100)</f>
        <v>Gv</v>
      </c>
      <c r="I858" t="str">
        <f>MID(Sheet1!CS858,FIND(":",Sheet1!CS858)+1,100)</f>
        <v>1401#公园绿地#国空</v>
      </c>
      <c r="J858" t="str">
        <f>MID(Sheet1!CT858,FIND(":",Sheet1!CT858)+1,100)</f>
        <v>3</v>
      </c>
      <c r="K858" t="str">
        <f>MID(Sheet1!CU858,FIND(":",Sheet1!CU858)+1,100)</f>
        <v>21401</v>
      </c>
      <c r="L858" t="str">
        <f ca="1">MID(Sheet1!CV858,FIND(":",Sheet1!CV858)+1,100)</f>
        <v>0,255,0</v>
      </c>
      <c r="M858" t="str">
        <f ca="1">MID(Sheet1!CW858,FIND(":",Sheet1!CW858)+1,100)</f>
        <v>面积*容积率</v>
      </c>
      <c r="N858" t="str">
        <f ca="1">MID(Sheet1!CX858,FIND(":",Sheet1!CX858)+1,100)</f>
        <v>地块建筑面积*0</v>
      </c>
      <c r="O858" t="str">
        <f ca="1">MID(Sheet1!CY858,FIND(":",Sheet1!CY858)+1,100)</f>
        <v>地块建筑面积*0</v>
      </c>
      <c r="P858" t="str">
        <f ca="1">MID(Sheet1!CZ858,FIND(":",Sheet1!CZ858)+1,100)</f>
        <v>地块建筑面积*0</v>
      </c>
      <c r="Q858" t="str">
        <f ca="1">MID(Sheet1!DA858,FIND(":",Sheet1!DA858)+1,100)</f>
        <v>地块建筑面积*0</v>
      </c>
      <c r="R858" t="str">
        <f ca="1">MID(Sheet1!DB858,FIND(":",Sheet1!DB858)+1,100)</f>
        <v>地块建筑面积*0</v>
      </c>
      <c r="S858" t="str">
        <f ca="1">MID(Sheet1!DC858,FIND(":",Sheet1!DC858)+1,100)</f>
        <v>地块建筑面积*0</v>
      </c>
      <c r="T858" t="str">
        <f ca="1">MID(Sheet1!DD858,FIND(":",Sheet1!DD858)+1,100)</f>
        <v>地块建筑面积*0</v>
      </c>
      <c r="U858" t="str">
        <f ca="1">MID(Sheet1!DE858,FIND(":",Sheet1!DE858)+1,100)</f>
        <v>面积*0</v>
      </c>
      <c r="V858" t="str">
        <f ca="1">MID(Sheet1!DF858,FIND(":",Sheet1!DF858)+1,100)</f>
        <v>面积*0</v>
      </c>
      <c r="W858" t="str">
        <f ca="1">MID(Sheet1!DG858,FIND(":",Sheet1!DG858)+1,100)</f>
        <v>-</v>
      </c>
      <c r="X858" t="str">
        <f ca="1">MID(Sheet1!DH858,FIND(":",Sheet1!DH858)+1,100)</f>
        <v>0</v>
      </c>
      <c r="Y858" t="str">
        <f ca="1">MID(Sheet1!DI858,FIND(":",Sheet1!DI858)+1,100)</f>
        <v>-</v>
      </c>
      <c r="Z858" t="str">
        <f ca="1">MID(Sheet1!DJ858,FIND(":",Sheet1!DJ858)+1,100)</f>
        <v>0</v>
      </c>
      <c r="AA858" t="str">
        <f ca="1">MID(Sheet1!DK858,FIND(":",Sheet1!DK858)+1,100)</f>
        <v>-</v>
      </c>
      <c r="AB858" t="str">
        <f ca="1">MID(Sheet1!DL858,FIND(":",Sheet1!DL858)+1,100)</f>
        <v>0</v>
      </c>
      <c r="AC858" t="str">
        <f ca="1">MID(Sheet1!DM858,FIND(":",Sheet1!DM858)+1,100)</f>
        <v>-</v>
      </c>
      <c r="AD858" t="str">
        <f ca="1">MID(Sheet1!DN858,FIND(":",Sheet1!DN858)+1,100)</f>
        <v>0</v>
      </c>
      <c r="AE858" t="str">
        <f ca="1">MID(Sheet1!DO858,FIND(":",Sheet1!DO858)+1,100)</f>
        <v>20立方米/公顷*日</v>
      </c>
      <c r="AF858" t="str">
        <f ca="1">MID(Sheet1!DP858,FIND(":",Sheet1!DP858)+1,100)</f>
        <v>用地面积*20</v>
      </c>
      <c r="AG858" t="str">
        <f ca="1">MID(Sheet1!DQ858,FIND(":",Sheet1!DQ858)+1,100)</f>
        <v>0</v>
      </c>
      <c r="AH858" t="str">
        <f ca="1">MID(Sheet1!DR858,FIND(":",Sheet1!DR858)+1,100)</f>
        <v>用水量*0</v>
      </c>
      <c r="AI858" t="str">
        <f ca="1">MID(Sheet1!DS858,FIND(":",Sheet1!DS858)+1,100)</f>
        <v>10千瓦/公顷</v>
      </c>
      <c r="AJ858" t="str">
        <f ca="1">MID(Sheet1!DT858,FIND(":",Sheet1!DT858)+1,100)</f>
        <v>1</v>
      </c>
      <c r="AK858" t="str">
        <f ca="1">MID(Sheet1!DU858,FIND(":",Sheet1!DU858)+1,100)</f>
        <v>用地面积*10*1</v>
      </c>
      <c r="AL858" t="str">
        <f ca="1">MID(Sheet1!DV858,FIND(":",Sheet1!DV858)+1,100)</f>
        <v>-</v>
      </c>
      <c r="AM858" t="str">
        <f ca="1">MID(Sheet1!DW858,FIND(":",Sheet1!DW858)+1,100)</f>
        <v>0</v>
      </c>
      <c r="AN858" t="str">
        <f ca="1">MID(Sheet1!DX858,FIND(":",Sheet1!DX858)+1,100)</f>
        <v>-</v>
      </c>
      <c r="AO858" t="str">
        <f ca="1">MID(Sheet1!DY858,FIND(":",Sheet1!DY858)+1,100)</f>
        <v>0</v>
      </c>
      <c r="AP858" t="str">
        <f ca="1">MID(Sheet1!DZ858,FIND(":",Sheet1!DZ858)+1,100)</f>
        <v>-</v>
      </c>
      <c r="AQ858" t="str">
        <f ca="1">MID(Sheet1!EA858,FIND(":",Sheet1!EA858)+1,100)</f>
        <v>0</v>
      </c>
      <c r="AR858" t="str">
        <f ca="1">MID(Sheet1!EB858,FIND(":",Sheet1!EB858)+1,100)</f>
        <v>0</v>
      </c>
      <c r="AS858" t="str">
        <f ca="1">MID(Sheet1!EC858,FIND(":",Sheet1!EC858)+1,100)</f>
        <v>-</v>
      </c>
      <c r="AT858" t="str">
        <f ca="1">MID(Sheet1!ED858,FIND(":",Sheet1!ED858)+1,100)</f>
        <v>0</v>
      </c>
      <c r="AU858" t="str">
        <f ca="1">MID(Sheet1!EE858,FIND(":",Sheet1!EE858)+1,100)</f>
        <v>-</v>
      </c>
      <c r="AV858" t="str">
        <f ca="1">MID(Sheet1!EF858,FIND(":",Sheet1!EF858)+1,100)</f>
        <v>0</v>
      </c>
      <c r="AW858" t="str">
        <f ca="1">MID(Sheet1!EG858,FIND(":",Sheet1!EG858)+1,100)</f>
        <v>村庄建设用地</v>
      </c>
    </row>
    <row r="859" spans="1:49" x14ac:dyDescent="0.2">
      <c r="A859" t="str">
        <f>MID(Sheet1!CK859,FIND(":",Sheet1!CK859)+1,100)</f>
        <v>14010101#公园绿地#国空</v>
      </c>
      <c r="B859" t="str">
        <f>MID(Sheet1!CL859,FIND(":",Sheet1!CL859)+1,100)</f>
        <v>公园绿地</v>
      </c>
      <c r="C859" t="str">
        <f>MID(Sheet1!CM859,FIND(":",Sheet1!CM859)+1,100)</f>
        <v/>
      </c>
      <c r="D859" t="str">
        <f>MID(Sheet1!CN859,FIND(":",Sheet1!CN859)+1,100)</f>
        <v>14010101</v>
      </c>
      <c r="E859" t="str">
        <f>MID(Sheet1!CO859,FIND(":",Sheet1!CO859)+1,100)</f>
        <v>国空</v>
      </c>
      <c r="F859" t="str">
        <f>MID(Sheet1!CP859,FIND(":",Sheet1!CP859)+1,100)</f>
        <v>G1</v>
      </c>
      <c r="G859" t="str">
        <f>MID(Sheet1!CQ859,FIND(":",Sheet1!CQ859)+1,100)</f>
        <v>G1#公园绿地#城规</v>
      </c>
      <c r="H859" t="str">
        <f>MID(Sheet1!CR859,FIND(":",Sheet1!CR859)+1,100)</f>
        <v>Gv</v>
      </c>
      <c r="I859" t="str">
        <f>MID(Sheet1!CS859,FIND(":",Sheet1!CS859)+1,100)</f>
        <v>1404#农村绿地与开敞空间用地#国空</v>
      </c>
      <c r="J859" t="str">
        <f>MID(Sheet1!CT859,FIND(":",Sheet1!CT859)+1,100)</f>
        <v>4</v>
      </c>
      <c r="K859" t="str">
        <f>MID(Sheet1!CU859,FIND(":",Sheet1!CU859)+1,100)</f>
        <v>31404</v>
      </c>
      <c r="L859" t="str">
        <f ca="1">MID(Sheet1!CV859,FIND(":",Sheet1!CV859)+1,100)</f>
        <v>0,255,0</v>
      </c>
      <c r="M859" t="str">
        <f ca="1">MID(Sheet1!CW859,FIND(":",Sheet1!CW859)+1,100)</f>
        <v>面积*容积率</v>
      </c>
      <c r="N859" t="str">
        <f ca="1">MID(Sheet1!CX859,FIND(":",Sheet1!CX859)+1,100)</f>
        <v>地块建筑面积*0</v>
      </c>
      <c r="O859" t="str">
        <f ca="1">MID(Sheet1!CY859,FIND(":",Sheet1!CY859)+1,100)</f>
        <v>地块建筑面积*0</v>
      </c>
      <c r="P859" t="str">
        <f ca="1">MID(Sheet1!CZ859,FIND(":",Sheet1!CZ859)+1,100)</f>
        <v>地块建筑面积*0</v>
      </c>
      <c r="Q859" t="str">
        <f ca="1">MID(Sheet1!DA859,FIND(":",Sheet1!DA859)+1,100)</f>
        <v>地块建筑面积*0</v>
      </c>
      <c r="R859" t="str">
        <f ca="1">MID(Sheet1!DB859,FIND(":",Sheet1!DB859)+1,100)</f>
        <v>地块建筑面积*0</v>
      </c>
      <c r="S859" t="str">
        <f ca="1">MID(Sheet1!DC859,FIND(":",Sheet1!DC859)+1,100)</f>
        <v>地块建筑面积*0</v>
      </c>
      <c r="T859" t="str">
        <f ca="1">MID(Sheet1!DD859,FIND(":",Sheet1!DD859)+1,100)</f>
        <v>地块建筑面积*0</v>
      </c>
      <c r="U859" t="str">
        <f ca="1">MID(Sheet1!DE859,FIND(":",Sheet1!DE859)+1,100)</f>
        <v>面积*1</v>
      </c>
      <c r="V859" t="str">
        <f ca="1">MID(Sheet1!DF859,FIND(":",Sheet1!DF859)+1,100)</f>
        <v>面积*1</v>
      </c>
      <c r="W859" t="str">
        <f ca="1">MID(Sheet1!DG859,FIND(":",Sheet1!DG859)+1,100)</f>
        <v>-</v>
      </c>
      <c r="X859" t="str">
        <f ca="1">MID(Sheet1!DH859,FIND(":",Sheet1!DH859)+1,100)</f>
        <v>0</v>
      </c>
      <c r="Y859" t="str">
        <f ca="1">MID(Sheet1!DI859,FIND(":",Sheet1!DI859)+1,100)</f>
        <v>-</v>
      </c>
      <c r="Z859" t="str">
        <f ca="1">MID(Sheet1!DJ859,FIND(":",Sheet1!DJ859)+1,100)</f>
        <v>0</v>
      </c>
      <c r="AA859" t="str">
        <f ca="1">MID(Sheet1!DK859,FIND(":",Sheet1!DK859)+1,100)</f>
        <v>-</v>
      </c>
      <c r="AB859" t="str">
        <f ca="1">MID(Sheet1!DL859,FIND(":",Sheet1!DL859)+1,100)</f>
        <v>0</v>
      </c>
      <c r="AC859" t="str">
        <f ca="1">MID(Sheet1!DM859,FIND(":",Sheet1!DM859)+1,100)</f>
        <v>-</v>
      </c>
      <c r="AD859" t="str">
        <f ca="1">MID(Sheet1!DN859,FIND(":",Sheet1!DN859)+1,100)</f>
        <v>0</v>
      </c>
      <c r="AE859" t="str">
        <f ca="1">MID(Sheet1!DO859,FIND(":",Sheet1!DO859)+1,100)</f>
        <v>20立方米/公顷*日</v>
      </c>
      <c r="AF859" t="str">
        <f ca="1">MID(Sheet1!DP859,FIND(":",Sheet1!DP859)+1,100)</f>
        <v>用地面积*20</v>
      </c>
      <c r="AG859" t="str">
        <f ca="1">MID(Sheet1!DQ859,FIND(":",Sheet1!DQ859)+1,100)</f>
        <v>0</v>
      </c>
      <c r="AH859" t="str">
        <f ca="1">MID(Sheet1!DR859,FIND(":",Sheet1!DR859)+1,100)</f>
        <v>用水量*0</v>
      </c>
      <c r="AI859" t="str">
        <f ca="1">MID(Sheet1!DS859,FIND(":",Sheet1!DS859)+1,100)</f>
        <v>10千瓦/公顷</v>
      </c>
      <c r="AJ859" t="str">
        <f ca="1">MID(Sheet1!DT859,FIND(":",Sheet1!DT859)+1,100)</f>
        <v>1</v>
      </c>
      <c r="AK859" t="str">
        <f ca="1">MID(Sheet1!DU859,FIND(":",Sheet1!DU859)+1,100)</f>
        <v>用地面积*10*1</v>
      </c>
      <c r="AL859" t="str">
        <f ca="1">MID(Sheet1!DV859,FIND(":",Sheet1!DV859)+1,100)</f>
        <v>-</v>
      </c>
      <c r="AM859" t="str">
        <f ca="1">MID(Sheet1!DW859,FIND(":",Sheet1!DW859)+1,100)</f>
        <v>0</v>
      </c>
      <c r="AN859" t="str">
        <f ca="1">MID(Sheet1!DX859,FIND(":",Sheet1!DX859)+1,100)</f>
        <v>-</v>
      </c>
      <c r="AO859" t="str">
        <f ca="1">MID(Sheet1!DY859,FIND(":",Sheet1!DY859)+1,100)</f>
        <v>0</v>
      </c>
      <c r="AP859" t="str">
        <f ca="1">MID(Sheet1!DZ859,FIND(":",Sheet1!DZ859)+1,100)</f>
        <v>-</v>
      </c>
      <c r="AQ859" t="str">
        <f ca="1">MID(Sheet1!EA859,FIND(":",Sheet1!EA859)+1,100)</f>
        <v>0</v>
      </c>
      <c r="AR859" t="str">
        <f ca="1">MID(Sheet1!EB859,FIND(":",Sheet1!EB859)+1,100)</f>
        <v>0</v>
      </c>
      <c r="AS859" t="str">
        <f ca="1">MID(Sheet1!EC859,FIND(":",Sheet1!EC859)+1,100)</f>
        <v>-</v>
      </c>
      <c r="AT859" t="str">
        <f ca="1">MID(Sheet1!ED859,FIND(":",Sheet1!ED859)+1,100)</f>
        <v>0</v>
      </c>
      <c r="AU859" t="str">
        <f ca="1">MID(Sheet1!EE859,FIND(":",Sheet1!EE859)+1,100)</f>
        <v>-</v>
      </c>
      <c r="AV859" t="str">
        <f ca="1">MID(Sheet1!EF859,FIND(":",Sheet1!EF859)+1,100)</f>
        <v>0</v>
      </c>
      <c r="AW859" t="str">
        <f ca="1">MID(Sheet1!EG859,FIND(":",Sheet1!EG859)+1,100)</f>
        <v>村庄建设用地</v>
      </c>
    </row>
    <row r="860" spans="1:49" x14ac:dyDescent="0.2">
      <c r="A860" t="str">
        <f>MID(Sheet1!CK860,FIND(":",Sheet1!CK860)+1,100)</f>
        <v>14010102#防护绿地#国空</v>
      </c>
      <c r="B860" t="str">
        <f>MID(Sheet1!CL860,FIND(":",Sheet1!CL860)+1,100)</f>
        <v>防护绿地</v>
      </c>
      <c r="C860" t="str">
        <f>MID(Sheet1!CM860,FIND(":",Sheet1!CM860)+1,100)</f>
        <v/>
      </c>
      <c r="D860" t="str">
        <f>MID(Sheet1!CN860,FIND(":",Sheet1!CN860)+1,100)</f>
        <v>14010102</v>
      </c>
      <c r="E860" t="str">
        <f>MID(Sheet1!CO860,FIND(":",Sheet1!CO860)+1,100)</f>
        <v>国空</v>
      </c>
      <c r="F860" t="str">
        <f>MID(Sheet1!CP860,FIND(":",Sheet1!CP860)+1,100)</f>
        <v>G2</v>
      </c>
      <c r="G860" t="str">
        <f>MID(Sheet1!CQ860,FIND(":",Sheet1!CQ860)+1,100)</f>
        <v>G2#防护绿地#城规</v>
      </c>
      <c r="H860" t="str">
        <f>MID(Sheet1!CR860,FIND(":",Sheet1!CR860)+1,100)</f>
        <v>Gv</v>
      </c>
      <c r="I860" t="str">
        <f>MID(Sheet1!CS860,FIND(":",Sheet1!CS860)+1,100)</f>
        <v>1404#农村绿地与开敞空间用地#国空</v>
      </c>
      <c r="J860" t="str">
        <f>MID(Sheet1!CT860,FIND(":",Sheet1!CT860)+1,100)</f>
        <v>4</v>
      </c>
      <c r="K860" t="str">
        <f>MID(Sheet1!CU860,FIND(":",Sheet1!CU860)+1,100)</f>
        <v>31404</v>
      </c>
      <c r="L860" t="str">
        <f ca="1">MID(Sheet1!CV860,FIND(":",Sheet1!CV860)+1,100)</f>
        <v>57,181,74</v>
      </c>
      <c r="M860" t="str">
        <f ca="1">MID(Sheet1!CW860,FIND(":",Sheet1!CW860)+1,100)</f>
        <v>面积*容积率</v>
      </c>
      <c r="N860" t="str">
        <f ca="1">MID(Sheet1!CX860,FIND(":",Sheet1!CX860)+1,100)</f>
        <v>地块建筑面积*0</v>
      </c>
      <c r="O860" t="str">
        <f ca="1">MID(Sheet1!CY860,FIND(":",Sheet1!CY860)+1,100)</f>
        <v>地块建筑面积*0</v>
      </c>
      <c r="P860" t="str">
        <f ca="1">MID(Sheet1!CZ860,FIND(":",Sheet1!CZ860)+1,100)</f>
        <v>地块建筑面积*0</v>
      </c>
      <c r="Q860" t="str">
        <f ca="1">MID(Sheet1!DA860,FIND(":",Sheet1!DA860)+1,100)</f>
        <v>地块建筑面积*0</v>
      </c>
      <c r="R860" t="str">
        <f ca="1">MID(Sheet1!DB860,FIND(":",Sheet1!DB860)+1,100)</f>
        <v>地块建筑面积*0</v>
      </c>
      <c r="S860" t="str">
        <f ca="1">MID(Sheet1!DC860,FIND(":",Sheet1!DC860)+1,100)</f>
        <v>地块建筑面积*0</v>
      </c>
      <c r="T860" t="str">
        <f ca="1">MID(Sheet1!DD860,FIND(":",Sheet1!DD860)+1,100)</f>
        <v>地块建筑面积*0</v>
      </c>
      <c r="U860" t="str">
        <f ca="1">MID(Sheet1!DE860,FIND(":",Sheet1!DE860)+1,100)</f>
        <v>面积*1</v>
      </c>
      <c r="V860" t="str">
        <f ca="1">MID(Sheet1!DF860,FIND(":",Sheet1!DF860)+1,100)</f>
        <v>面积*1</v>
      </c>
      <c r="W860" t="str">
        <f ca="1">MID(Sheet1!DG860,FIND(":",Sheet1!DG860)+1,100)</f>
        <v>-</v>
      </c>
      <c r="X860" t="str">
        <f ca="1">MID(Sheet1!DH860,FIND(":",Sheet1!DH860)+1,100)</f>
        <v>0</v>
      </c>
      <c r="Y860" t="str">
        <f ca="1">MID(Sheet1!DI860,FIND(":",Sheet1!DI860)+1,100)</f>
        <v>-</v>
      </c>
      <c r="Z860" t="str">
        <f ca="1">MID(Sheet1!DJ860,FIND(":",Sheet1!DJ860)+1,100)</f>
        <v>0</v>
      </c>
      <c r="AA860" t="str">
        <f ca="1">MID(Sheet1!DK860,FIND(":",Sheet1!DK860)+1,100)</f>
        <v>-</v>
      </c>
      <c r="AB860" t="str">
        <f ca="1">MID(Sheet1!DL860,FIND(":",Sheet1!DL860)+1,100)</f>
        <v>0</v>
      </c>
      <c r="AC860" t="str">
        <f ca="1">MID(Sheet1!DM860,FIND(":",Sheet1!DM860)+1,100)</f>
        <v>-</v>
      </c>
      <c r="AD860" t="str">
        <f ca="1">MID(Sheet1!DN860,FIND(":",Sheet1!DN860)+1,100)</f>
        <v>0</v>
      </c>
      <c r="AE860" t="str">
        <f ca="1">MID(Sheet1!DO860,FIND(":",Sheet1!DO860)+1,100)</f>
        <v>20立方米/公顷*日</v>
      </c>
      <c r="AF860" t="str">
        <f ca="1">MID(Sheet1!DP860,FIND(":",Sheet1!DP860)+1,100)</f>
        <v>用地面积*20</v>
      </c>
      <c r="AG860" t="str">
        <f ca="1">MID(Sheet1!DQ860,FIND(":",Sheet1!DQ860)+1,100)</f>
        <v>0</v>
      </c>
      <c r="AH860" t="str">
        <f ca="1">MID(Sheet1!DR860,FIND(":",Sheet1!DR860)+1,100)</f>
        <v>用水量*0</v>
      </c>
      <c r="AI860" t="str">
        <f ca="1">MID(Sheet1!DS860,FIND(":",Sheet1!DS860)+1,100)</f>
        <v>10千瓦/公顷</v>
      </c>
      <c r="AJ860" t="str">
        <f ca="1">MID(Sheet1!DT860,FIND(":",Sheet1!DT860)+1,100)</f>
        <v>1</v>
      </c>
      <c r="AK860" t="str">
        <f ca="1">MID(Sheet1!DU860,FIND(":",Sheet1!DU860)+1,100)</f>
        <v>用地面积*10*1</v>
      </c>
      <c r="AL860" t="str">
        <f ca="1">MID(Sheet1!DV860,FIND(":",Sheet1!DV860)+1,100)</f>
        <v>-</v>
      </c>
      <c r="AM860" t="str">
        <f ca="1">MID(Sheet1!DW860,FIND(":",Sheet1!DW860)+1,100)</f>
        <v>0</v>
      </c>
      <c r="AN860" t="str">
        <f ca="1">MID(Sheet1!DX860,FIND(":",Sheet1!DX860)+1,100)</f>
        <v>-</v>
      </c>
      <c r="AO860" t="str">
        <f ca="1">MID(Sheet1!DY860,FIND(":",Sheet1!DY860)+1,100)</f>
        <v>0</v>
      </c>
      <c r="AP860" t="str">
        <f ca="1">MID(Sheet1!DZ860,FIND(":",Sheet1!DZ860)+1,100)</f>
        <v>-</v>
      </c>
      <c r="AQ860" t="str">
        <f ca="1">MID(Sheet1!EA860,FIND(":",Sheet1!EA860)+1,100)</f>
        <v>0</v>
      </c>
      <c r="AR860" t="str">
        <f ca="1">MID(Sheet1!EB860,FIND(":",Sheet1!EB860)+1,100)</f>
        <v>0</v>
      </c>
      <c r="AS860" t="str">
        <f ca="1">MID(Sheet1!EC860,FIND(":",Sheet1!EC860)+1,100)</f>
        <v>-</v>
      </c>
      <c r="AT860" t="str">
        <f ca="1">MID(Sheet1!ED860,FIND(":",Sheet1!ED860)+1,100)</f>
        <v>0</v>
      </c>
      <c r="AU860" t="str">
        <f ca="1">MID(Sheet1!EE860,FIND(":",Sheet1!EE860)+1,100)</f>
        <v>-</v>
      </c>
      <c r="AV860" t="str">
        <f ca="1">MID(Sheet1!EF860,FIND(":",Sheet1!EF860)+1,100)</f>
        <v>0</v>
      </c>
      <c r="AW860" t="str">
        <f ca="1">MID(Sheet1!EG860,FIND(":",Sheet1!EG860)+1,100)</f>
        <v>村庄建设用地</v>
      </c>
    </row>
    <row r="861" spans="1:49" x14ac:dyDescent="0.2">
      <c r="A861" t="str">
        <f>MID(Sheet1!CK861,FIND(":",Sheet1!CK861)+1,100)</f>
        <v>14010103#广场用地#国空</v>
      </c>
      <c r="B861" t="str">
        <f>MID(Sheet1!CL861,FIND(":",Sheet1!CL861)+1,100)</f>
        <v>广场用地</v>
      </c>
      <c r="C861" t="str">
        <f>MID(Sheet1!CM861,FIND(":",Sheet1!CM861)+1,100)</f>
        <v/>
      </c>
      <c r="D861" t="str">
        <f>MID(Sheet1!CN861,FIND(":",Sheet1!CN861)+1,100)</f>
        <v>14010103</v>
      </c>
      <c r="E861" t="str">
        <f>MID(Sheet1!CO861,FIND(":",Sheet1!CO861)+1,100)</f>
        <v>国空</v>
      </c>
      <c r="F861" t="str">
        <f>MID(Sheet1!CP861,FIND(":",Sheet1!CP861)+1,100)</f>
        <v>G3</v>
      </c>
      <c r="G861" t="str">
        <f>MID(Sheet1!CQ861,FIND(":",Sheet1!CQ861)+1,100)</f>
        <v>G#绿地与广场用地#城规</v>
      </c>
      <c r="H861" t="str">
        <f>MID(Sheet1!CR861,FIND(":",Sheet1!CR861)+1,100)</f>
        <v>Gv</v>
      </c>
      <c r="I861" t="str">
        <f>MID(Sheet1!CS861,FIND(":",Sheet1!CS861)+1,100)</f>
        <v>1404#农村绿地与开敞空间用地#国空</v>
      </c>
      <c r="J861" t="str">
        <f>MID(Sheet1!CT861,FIND(":",Sheet1!CT861)+1,100)</f>
        <v>4</v>
      </c>
      <c r="K861" t="str">
        <f>MID(Sheet1!CU861,FIND(":",Sheet1!CU861)+1,100)</f>
        <v>31404</v>
      </c>
      <c r="L861" t="str">
        <f ca="1">MID(Sheet1!CV861,FIND(":",Sheet1!CV861)+1,100)</f>
        <v>0,255,0</v>
      </c>
      <c r="M861" t="str">
        <f ca="1">MID(Sheet1!CW861,FIND(":",Sheet1!CW861)+1,100)</f>
        <v>面积*容积率</v>
      </c>
      <c r="N861" t="str">
        <f ca="1">MID(Sheet1!CX861,FIND(":",Sheet1!CX861)+1,100)</f>
        <v>地块建筑面积*0</v>
      </c>
      <c r="O861" t="str">
        <f ca="1">MID(Sheet1!CY861,FIND(":",Sheet1!CY861)+1,100)</f>
        <v>地块建筑面积*0</v>
      </c>
      <c r="P861" t="str">
        <f ca="1">MID(Sheet1!CZ861,FIND(":",Sheet1!CZ861)+1,100)</f>
        <v>地块建筑面积*0</v>
      </c>
      <c r="Q861" t="str">
        <f ca="1">MID(Sheet1!DA861,FIND(":",Sheet1!DA861)+1,100)</f>
        <v>地块建筑面积*0</v>
      </c>
      <c r="R861" t="str">
        <f ca="1">MID(Sheet1!DB861,FIND(":",Sheet1!DB861)+1,100)</f>
        <v>地块建筑面积*0</v>
      </c>
      <c r="S861" t="str">
        <f ca="1">MID(Sheet1!DC861,FIND(":",Sheet1!DC861)+1,100)</f>
        <v>地块建筑面积*0</v>
      </c>
      <c r="T861" t="str">
        <f ca="1">MID(Sheet1!DD861,FIND(":",Sheet1!DD861)+1,100)</f>
        <v>地块建筑面积*0</v>
      </c>
      <c r="U861" t="str">
        <f ca="1">MID(Sheet1!DE861,FIND(":",Sheet1!DE861)+1,100)</f>
        <v>面积*1</v>
      </c>
      <c r="V861" t="str">
        <f ca="1">MID(Sheet1!DF861,FIND(":",Sheet1!DF861)+1,100)</f>
        <v>面积*1</v>
      </c>
      <c r="W861" t="str">
        <f ca="1">MID(Sheet1!DG861,FIND(":",Sheet1!DG861)+1,100)</f>
        <v>-</v>
      </c>
      <c r="X861" t="str">
        <f ca="1">MID(Sheet1!DH861,FIND(":",Sheet1!DH861)+1,100)</f>
        <v>0</v>
      </c>
      <c r="Y861" t="str">
        <f ca="1">MID(Sheet1!DI861,FIND(":",Sheet1!DI861)+1,100)</f>
        <v>-</v>
      </c>
      <c r="Z861" t="str">
        <f ca="1">MID(Sheet1!DJ861,FIND(":",Sheet1!DJ861)+1,100)</f>
        <v>0</v>
      </c>
      <c r="AA861" t="str">
        <f ca="1">MID(Sheet1!DK861,FIND(":",Sheet1!DK861)+1,100)</f>
        <v>-</v>
      </c>
      <c r="AB861" t="str">
        <f ca="1">MID(Sheet1!DL861,FIND(":",Sheet1!DL861)+1,100)</f>
        <v>0</v>
      </c>
      <c r="AC861" t="str">
        <f ca="1">MID(Sheet1!DM861,FIND(":",Sheet1!DM861)+1,100)</f>
        <v>-</v>
      </c>
      <c r="AD861" t="str">
        <f ca="1">MID(Sheet1!DN861,FIND(":",Sheet1!DN861)+1,100)</f>
        <v>0</v>
      </c>
      <c r="AE861" t="str">
        <f ca="1">MID(Sheet1!DO861,FIND(":",Sheet1!DO861)+1,100)</f>
        <v>20立方米/公顷*日</v>
      </c>
      <c r="AF861" t="str">
        <f ca="1">MID(Sheet1!DP861,FIND(":",Sheet1!DP861)+1,100)</f>
        <v>用地面积*20</v>
      </c>
      <c r="AG861" t="str">
        <f ca="1">MID(Sheet1!DQ861,FIND(":",Sheet1!DQ861)+1,100)</f>
        <v>0</v>
      </c>
      <c r="AH861" t="str">
        <f ca="1">MID(Sheet1!DR861,FIND(":",Sheet1!DR861)+1,100)</f>
        <v>用水量*0</v>
      </c>
      <c r="AI861" t="str">
        <f ca="1">MID(Sheet1!DS861,FIND(":",Sheet1!DS861)+1,100)</f>
        <v>10千瓦/公顷</v>
      </c>
      <c r="AJ861" t="str">
        <f ca="1">MID(Sheet1!DT861,FIND(":",Sheet1!DT861)+1,100)</f>
        <v>1</v>
      </c>
      <c r="AK861" t="str">
        <f ca="1">MID(Sheet1!DU861,FIND(":",Sheet1!DU861)+1,100)</f>
        <v>用地面积*10*1</v>
      </c>
      <c r="AL861" t="str">
        <f ca="1">MID(Sheet1!DV861,FIND(":",Sheet1!DV861)+1,100)</f>
        <v>-</v>
      </c>
      <c r="AM861" t="str">
        <f ca="1">MID(Sheet1!DW861,FIND(":",Sheet1!DW861)+1,100)</f>
        <v>0</v>
      </c>
      <c r="AN861" t="str">
        <f ca="1">MID(Sheet1!DX861,FIND(":",Sheet1!DX861)+1,100)</f>
        <v>-</v>
      </c>
      <c r="AO861" t="str">
        <f ca="1">MID(Sheet1!DY861,FIND(":",Sheet1!DY861)+1,100)</f>
        <v>0</v>
      </c>
      <c r="AP861" t="str">
        <f ca="1">MID(Sheet1!DZ861,FIND(":",Sheet1!DZ861)+1,100)</f>
        <v>-</v>
      </c>
      <c r="AQ861" t="str">
        <f ca="1">MID(Sheet1!EA861,FIND(":",Sheet1!EA861)+1,100)</f>
        <v>0</v>
      </c>
      <c r="AR861" t="str">
        <f ca="1">MID(Sheet1!EB861,FIND(":",Sheet1!EB861)+1,100)</f>
        <v>0</v>
      </c>
      <c r="AS861" t="str">
        <f ca="1">MID(Sheet1!EC861,FIND(":",Sheet1!EC861)+1,100)</f>
        <v>-</v>
      </c>
      <c r="AT861" t="str">
        <f ca="1">MID(Sheet1!ED861,FIND(":",Sheet1!ED861)+1,100)</f>
        <v>0</v>
      </c>
      <c r="AU861" t="str">
        <f ca="1">MID(Sheet1!EE861,FIND(":",Sheet1!EE861)+1,100)</f>
        <v>-</v>
      </c>
      <c r="AV861" t="str">
        <f ca="1">MID(Sheet1!EF861,FIND(":",Sheet1!EF861)+1,100)</f>
        <v>0</v>
      </c>
      <c r="AW861" t="str">
        <f ca="1">MID(Sheet1!EG861,FIND(":",Sheet1!EG861)+1,100)</f>
        <v>村庄建设用地</v>
      </c>
    </row>
    <row r="862" spans="1:49" x14ac:dyDescent="0.2">
      <c r="A862" t="str">
        <f>MID(Sheet1!CK862,FIND(":",Sheet1!CK862)+1,100)</f>
        <v>1404#绿地与开敞空间用地#国空</v>
      </c>
      <c r="B862" t="str">
        <f>MID(Sheet1!CL862,FIND(":",Sheet1!CL862)+1,100)</f>
        <v>绿地与开敞空间用地</v>
      </c>
      <c r="C862" t="str">
        <f>MID(Sheet1!CM862,FIND(":",Sheet1!CM862)+1,100)</f>
        <v/>
      </c>
      <c r="D862" t="str">
        <f>MID(Sheet1!CN862,FIND(":",Sheet1!CN862)+1,100)</f>
        <v>1404</v>
      </c>
      <c r="E862" t="str">
        <f>MID(Sheet1!CO862,FIND(":",Sheet1!CO862)+1,100)</f>
        <v>国空</v>
      </c>
      <c r="F862" t="str">
        <f>MID(Sheet1!CP862,FIND(":",Sheet1!CP862)+1,100)</f>
        <v>G</v>
      </c>
      <c r="G862" t="str">
        <f>MID(Sheet1!CQ862,FIND(":",Sheet1!CQ862)+1,100)</f>
        <v>G#绿地与广场用地#城规</v>
      </c>
      <c r="H862" t="str">
        <f>MID(Sheet1!CR862,FIND(":",Sheet1!CR862)+1,100)</f>
        <v>G</v>
      </c>
      <c r="I862" t="str">
        <f>MID(Sheet1!CS862,FIND(":",Sheet1!CS862)+1,100)</f>
        <v>14#绿地与开敞空间用地#国空</v>
      </c>
      <c r="J862" t="str">
        <f>MID(Sheet1!CT862,FIND(":",Sheet1!CT862)+1,100)</f>
        <v>2</v>
      </c>
      <c r="K862" t="str">
        <f>MID(Sheet1!CU862,FIND(":",Sheet1!CU862)+1,100)</f>
        <v>114</v>
      </c>
      <c r="L862" t="str">
        <f ca="1">MID(Sheet1!CV862,FIND(":",Sheet1!CV862)+1,100)</f>
        <v>0,255,0</v>
      </c>
      <c r="M862" t="str">
        <f ca="1">MID(Sheet1!CW862,FIND(":",Sheet1!CW862)+1,100)</f>
        <v>面积*容积率</v>
      </c>
      <c r="N862" t="str">
        <f ca="1">MID(Sheet1!CX862,FIND(":",Sheet1!CX862)+1,100)</f>
        <v>地块建筑面积*0</v>
      </c>
      <c r="O862" t="str">
        <f ca="1">MID(Sheet1!CY862,FIND(":",Sheet1!CY862)+1,100)</f>
        <v>地块建筑面积*0</v>
      </c>
      <c r="P862" t="str">
        <f ca="1">MID(Sheet1!CZ862,FIND(":",Sheet1!CZ862)+1,100)</f>
        <v>地块建筑面积*0</v>
      </c>
      <c r="Q862" t="str">
        <f ca="1">MID(Sheet1!DA862,FIND(":",Sheet1!DA862)+1,100)</f>
        <v>地块建筑面积*0</v>
      </c>
      <c r="R862" t="str">
        <f ca="1">MID(Sheet1!DB862,FIND(":",Sheet1!DB862)+1,100)</f>
        <v>地块建筑面积*0</v>
      </c>
      <c r="S862" t="str">
        <f ca="1">MID(Sheet1!DC862,FIND(":",Sheet1!DC862)+1,100)</f>
        <v>地块建筑面积*0</v>
      </c>
      <c r="T862" t="str">
        <f ca="1">MID(Sheet1!DD862,FIND(":",Sheet1!DD862)+1,100)</f>
        <v>地块建筑面积*0</v>
      </c>
      <c r="U862" t="str">
        <f ca="1">MID(Sheet1!DE862,FIND(":",Sheet1!DE862)+1,100)</f>
        <v>面积*0</v>
      </c>
      <c r="V862" t="str">
        <f ca="1">MID(Sheet1!DF862,FIND(":",Sheet1!DF862)+1,100)</f>
        <v>面积*0</v>
      </c>
      <c r="W862" t="str">
        <f ca="1">MID(Sheet1!DG862,FIND(":",Sheet1!DG862)+1,100)</f>
        <v>-</v>
      </c>
      <c r="X862" t="str">
        <f ca="1">MID(Sheet1!DH862,FIND(":",Sheet1!DH862)+1,100)</f>
        <v>0</v>
      </c>
      <c r="Y862" t="str">
        <f ca="1">MID(Sheet1!DI862,FIND(":",Sheet1!DI862)+1,100)</f>
        <v>-</v>
      </c>
      <c r="Z862" t="str">
        <f ca="1">MID(Sheet1!DJ862,FIND(":",Sheet1!DJ862)+1,100)</f>
        <v>0</v>
      </c>
      <c r="AA862" t="str">
        <f ca="1">MID(Sheet1!DK862,FIND(":",Sheet1!DK862)+1,100)</f>
        <v>-</v>
      </c>
      <c r="AB862" t="str">
        <f ca="1">MID(Sheet1!DL862,FIND(":",Sheet1!DL862)+1,100)</f>
        <v>0</v>
      </c>
      <c r="AC862" t="str">
        <f ca="1">MID(Sheet1!DM862,FIND(":",Sheet1!DM862)+1,100)</f>
        <v>-</v>
      </c>
      <c r="AD862" t="str">
        <f ca="1">MID(Sheet1!DN862,FIND(":",Sheet1!DN862)+1,100)</f>
        <v>0</v>
      </c>
      <c r="AE862" t="str">
        <f ca="1">MID(Sheet1!DO862,FIND(":",Sheet1!DO862)+1,100)</f>
        <v>20立方米/公顷*日</v>
      </c>
      <c r="AF862" t="str">
        <f ca="1">MID(Sheet1!DP862,FIND(":",Sheet1!DP862)+1,100)</f>
        <v>用地面积*20</v>
      </c>
      <c r="AG862" t="str">
        <f ca="1">MID(Sheet1!DQ862,FIND(":",Sheet1!DQ862)+1,100)</f>
        <v>0</v>
      </c>
      <c r="AH862" t="str">
        <f ca="1">MID(Sheet1!DR862,FIND(":",Sheet1!DR862)+1,100)</f>
        <v>用水量*0</v>
      </c>
      <c r="AI862" t="str">
        <f ca="1">MID(Sheet1!DS862,FIND(":",Sheet1!DS862)+1,100)</f>
        <v>10千瓦/公顷</v>
      </c>
      <c r="AJ862" t="str">
        <f ca="1">MID(Sheet1!DT862,FIND(":",Sheet1!DT862)+1,100)</f>
        <v>1</v>
      </c>
      <c r="AK862" t="str">
        <f ca="1">MID(Sheet1!DU862,FIND(":",Sheet1!DU862)+1,100)</f>
        <v>用地面积*10*1</v>
      </c>
      <c r="AL862" t="str">
        <f ca="1">MID(Sheet1!DV862,FIND(":",Sheet1!DV862)+1,100)</f>
        <v>-</v>
      </c>
      <c r="AM862" t="str">
        <f ca="1">MID(Sheet1!DW862,FIND(":",Sheet1!DW862)+1,100)</f>
        <v>0</v>
      </c>
      <c r="AN862" t="str">
        <f ca="1">MID(Sheet1!DX862,FIND(":",Sheet1!DX862)+1,100)</f>
        <v>-</v>
      </c>
      <c r="AO862" t="str">
        <f ca="1">MID(Sheet1!DY862,FIND(":",Sheet1!DY862)+1,100)</f>
        <v>0</v>
      </c>
      <c r="AP862" t="str">
        <f ca="1">MID(Sheet1!DZ862,FIND(":",Sheet1!DZ862)+1,100)</f>
        <v>-</v>
      </c>
      <c r="AQ862" t="str">
        <f ca="1">MID(Sheet1!EA862,FIND(":",Sheet1!EA862)+1,100)</f>
        <v>0</v>
      </c>
      <c r="AR862" t="str">
        <f ca="1">MID(Sheet1!EB862,FIND(":",Sheet1!EB862)+1,100)</f>
        <v>0</v>
      </c>
      <c r="AS862" t="str">
        <f ca="1">MID(Sheet1!EC862,FIND(":",Sheet1!EC862)+1,100)</f>
        <v>-</v>
      </c>
      <c r="AT862" t="str">
        <f ca="1">MID(Sheet1!ED862,FIND(":",Sheet1!ED862)+1,100)</f>
        <v>0</v>
      </c>
      <c r="AU862" t="str">
        <f ca="1">MID(Sheet1!EE862,FIND(":",Sheet1!EE862)+1,100)</f>
        <v>-</v>
      </c>
      <c r="AV862" t="str">
        <f ca="1">MID(Sheet1!EF862,FIND(":",Sheet1!EF862)+1,100)</f>
        <v>0</v>
      </c>
      <c r="AW862" t="str">
        <f ca="1">MID(Sheet1!EG862,FIND(":",Sheet1!EG862)+1,100)</f>
        <v>村庄建设用地</v>
      </c>
    </row>
    <row r="863" spans="1:49" x14ac:dyDescent="0.2">
      <c r="A863" t="str">
        <f>MID(Sheet1!CK863,FIND(":",Sheet1!CK863)+1,100)</f>
        <v>140401#公园绿地#国空</v>
      </c>
      <c r="B863" t="str">
        <f>MID(Sheet1!CL863,FIND(":",Sheet1!CL863)+1,100)</f>
        <v>公园绿地</v>
      </c>
      <c r="C863" t="str">
        <f>MID(Sheet1!CM863,FIND(":",Sheet1!CM863)+1,100)</f>
        <v/>
      </c>
      <c r="D863" t="str">
        <f>MID(Sheet1!CN863,FIND(":",Sheet1!CN863)+1,100)</f>
        <v>140401</v>
      </c>
      <c r="E863" t="str">
        <f>MID(Sheet1!CO863,FIND(":",Sheet1!CO863)+1,100)</f>
        <v>国空</v>
      </c>
      <c r="F863" t="str">
        <f>MID(Sheet1!CP863,FIND(":",Sheet1!CP863)+1,100)</f>
        <v>G1</v>
      </c>
      <c r="G863" t="str">
        <f>MID(Sheet1!CQ863,FIND(":",Sheet1!CQ863)+1,100)</f>
        <v>G1#公园绿地#城规</v>
      </c>
      <c r="H863" t="str">
        <f>MID(Sheet1!CR863,FIND(":",Sheet1!CR863)+1,100)</f>
        <v>Gv</v>
      </c>
      <c r="I863" t="str">
        <f>MID(Sheet1!CS863,FIND(":",Sheet1!CS863)+1,100)</f>
        <v>1404#农村绿地与开敞空间用地#国空</v>
      </c>
      <c r="J863" t="str">
        <f>MID(Sheet1!CT863,FIND(":",Sheet1!CT863)+1,100)</f>
        <v>3</v>
      </c>
      <c r="K863" t="str">
        <f>MID(Sheet1!CU863,FIND(":",Sheet1!CU863)+1,100)</f>
        <v>21404</v>
      </c>
      <c r="L863" t="str">
        <f ca="1">MID(Sheet1!CV863,FIND(":",Sheet1!CV863)+1,100)</f>
        <v>0,255,0</v>
      </c>
      <c r="M863" t="str">
        <f ca="1">MID(Sheet1!CW863,FIND(":",Sheet1!CW863)+1,100)</f>
        <v>面积*容积率</v>
      </c>
      <c r="N863" t="str">
        <f ca="1">MID(Sheet1!CX863,FIND(":",Sheet1!CX863)+1,100)</f>
        <v>地块建筑面积*0</v>
      </c>
      <c r="O863" t="str">
        <f ca="1">MID(Sheet1!CY863,FIND(":",Sheet1!CY863)+1,100)</f>
        <v>地块建筑面积*0</v>
      </c>
      <c r="P863" t="str">
        <f ca="1">MID(Sheet1!CZ863,FIND(":",Sheet1!CZ863)+1,100)</f>
        <v>地块建筑面积*0</v>
      </c>
      <c r="Q863" t="str">
        <f ca="1">MID(Sheet1!DA863,FIND(":",Sheet1!DA863)+1,100)</f>
        <v>地块建筑面积*0</v>
      </c>
      <c r="R863" t="str">
        <f ca="1">MID(Sheet1!DB863,FIND(":",Sheet1!DB863)+1,100)</f>
        <v>地块建筑面积*0</v>
      </c>
      <c r="S863" t="str">
        <f ca="1">MID(Sheet1!DC863,FIND(":",Sheet1!DC863)+1,100)</f>
        <v>地块建筑面积*0</v>
      </c>
      <c r="T863" t="str">
        <f ca="1">MID(Sheet1!DD863,FIND(":",Sheet1!DD863)+1,100)</f>
        <v>地块建筑面积*0</v>
      </c>
      <c r="U863" t="str">
        <f ca="1">MID(Sheet1!DE863,FIND(":",Sheet1!DE863)+1,100)</f>
        <v>面积*0</v>
      </c>
      <c r="V863" t="str">
        <f ca="1">MID(Sheet1!DF863,FIND(":",Sheet1!DF863)+1,100)</f>
        <v>面积*0</v>
      </c>
      <c r="W863" t="str">
        <f ca="1">MID(Sheet1!DG863,FIND(":",Sheet1!DG863)+1,100)</f>
        <v>-</v>
      </c>
      <c r="X863" t="str">
        <f ca="1">MID(Sheet1!DH863,FIND(":",Sheet1!DH863)+1,100)</f>
        <v>0</v>
      </c>
      <c r="Y863" t="str">
        <f ca="1">MID(Sheet1!DI863,FIND(":",Sheet1!DI863)+1,100)</f>
        <v>-</v>
      </c>
      <c r="Z863" t="str">
        <f ca="1">MID(Sheet1!DJ863,FIND(":",Sheet1!DJ863)+1,100)</f>
        <v>0</v>
      </c>
      <c r="AA863" t="str">
        <f ca="1">MID(Sheet1!DK863,FIND(":",Sheet1!DK863)+1,100)</f>
        <v>-</v>
      </c>
      <c r="AB863" t="str">
        <f ca="1">MID(Sheet1!DL863,FIND(":",Sheet1!DL863)+1,100)</f>
        <v>0</v>
      </c>
      <c r="AC863" t="str">
        <f ca="1">MID(Sheet1!DM863,FIND(":",Sheet1!DM863)+1,100)</f>
        <v>-</v>
      </c>
      <c r="AD863" t="str">
        <f ca="1">MID(Sheet1!DN863,FIND(":",Sheet1!DN863)+1,100)</f>
        <v>0</v>
      </c>
      <c r="AE863" t="str">
        <f ca="1">MID(Sheet1!DO863,FIND(":",Sheet1!DO863)+1,100)</f>
        <v>20立方米/公顷*日</v>
      </c>
      <c r="AF863" t="str">
        <f ca="1">MID(Sheet1!DP863,FIND(":",Sheet1!DP863)+1,100)</f>
        <v>用地面积*20</v>
      </c>
      <c r="AG863" t="str">
        <f ca="1">MID(Sheet1!DQ863,FIND(":",Sheet1!DQ863)+1,100)</f>
        <v>0</v>
      </c>
      <c r="AH863" t="str">
        <f ca="1">MID(Sheet1!DR863,FIND(":",Sheet1!DR863)+1,100)</f>
        <v>用水量*0</v>
      </c>
      <c r="AI863" t="str">
        <f ca="1">MID(Sheet1!DS863,FIND(":",Sheet1!DS863)+1,100)</f>
        <v>10千瓦/公顷</v>
      </c>
      <c r="AJ863" t="str">
        <f ca="1">MID(Sheet1!DT863,FIND(":",Sheet1!DT863)+1,100)</f>
        <v>1</v>
      </c>
      <c r="AK863" t="str">
        <f ca="1">MID(Sheet1!DU863,FIND(":",Sheet1!DU863)+1,100)</f>
        <v>用地面积*10*1</v>
      </c>
      <c r="AL863" t="str">
        <f ca="1">MID(Sheet1!DV863,FIND(":",Sheet1!DV863)+1,100)</f>
        <v>-</v>
      </c>
      <c r="AM863" t="str">
        <f ca="1">MID(Sheet1!DW863,FIND(":",Sheet1!DW863)+1,100)</f>
        <v>0</v>
      </c>
      <c r="AN863" t="str">
        <f ca="1">MID(Sheet1!DX863,FIND(":",Sheet1!DX863)+1,100)</f>
        <v>-</v>
      </c>
      <c r="AO863" t="str">
        <f ca="1">MID(Sheet1!DY863,FIND(":",Sheet1!DY863)+1,100)</f>
        <v>0</v>
      </c>
      <c r="AP863" t="str">
        <f ca="1">MID(Sheet1!DZ863,FIND(":",Sheet1!DZ863)+1,100)</f>
        <v>-</v>
      </c>
      <c r="AQ863" t="str">
        <f ca="1">MID(Sheet1!EA863,FIND(":",Sheet1!EA863)+1,100)</f>
        <v>0</v>
      </c>
      <c r="AR863" t="str">
        <f ca="1">MID(Sheet1!EB863,FIND(":",Sheet1!EB863)+1,100)</f>
        <v>0</v>
      </c>
      <c r="AS863" t="str">
        <f ca="1">MID(Sheet1!EC863,FIND(":",Sheet1!EC863)+1,100)</f>
        <v>-</v>
      </c>
      <c r="AT863" t="str">
        <f ca="1">MID(Sheet1!ED863,FIND(":",Sheet1!ED863)+1,100)</f>
        <v>0</v>
      </c>
      <c r="AU863" t="str">
        <f ca="1">MID(Sheet1!EE863,FIND(":",Sheet1!EE863)+1,100)</f>
        <v>-</v>
      </c>
      <c r="AV863" t="str">
        <f ca="1">MID(Sheet1!EF863,FIND(":",Sheet1!EF863)+1,100)</f>
        <v>0</v>
      </c>
      <c r="AW863" t="str">
        <f ca="1">MID(Sheet1!EG863,FIND(":",Sheet1!EG863)+1,100)</f>
        <v>村庄建设用地</v>
      </c>
    </row>
    <row r="864" spans="1:49" x14ac:dyDescent="0.2">
      <c r="A864" t="str">
        <f>MID(Sheet1!CK864,FIND(":",Sheet1!CK864)+1,100)</f>
        <v>140402#防护绿地#国空</v>
      </c>
      <c r="B864" t="str">
        <f>MID(Sheet1!CL864,FIND(":",Sheet1!CL864)+1,100)</f>
        <v>防护绿地</v>
      </c>
      <c r="C864" t="str">
        <f>MID(Sheet1!CM864,FIND(":",Sheet1!CM864)+1,100)</f>
        <v/>
      </c>
      <c r="D864" t="str">
        <f>MID(Sheet1!CN864,FIND(":",Sheet1!CN864)+1,100)</f>
        <v>140402</v>
      </c>
      <c r="E864" t="str">
        <f>MID(Sheet1!CO864,FIND(":",Sheet1!CO864)+1,100)</f>
        <v>国空</v>
      </c>
      <c r="F864" t="str">
        <f>MID(Sheet1!CP864,FIND(":",Sheet1!CP864)+1,100)</f>
        <v>G2</v>
      </c>
      <c r="G864" t="str">
        <f>MID(Sheet1!CQ864,FIND(":",Sheet1!CQ864)+1,100)</f>
        <v>G2#防护绿地#城规</v>
      </c>
      <c r="H864" t="str">
        <f>MID(Sheet1!CR864,FIND(":",Sheet1!CR864)+1,100)</f>
        <v>Gv</v>
      </c>
      <c r="I864" t="str">
        <f>MID(Sheet1!CS864,FIND(":",Sheet1!CS864)+1,100)</f>
        <v>1404#农村绿地与开敞空间用地#国空</v>
      </c>
      <c r="J864" t="str">
        <f>MID(Sheet1!CT864,FIND(":",Sheet1!CT864)+1,100)</f>
        <v>3</v>
      </c>
      <c r="K864" t="str">
        <f>MID(Sheet1!CU864,FIND(":",Sheet1!CU864)+1,100)</f>
        <v>21404</v>
      </c>
      <c r="L864" t="str">
        <f ca="1">MID(Sheet1!CV864,FIND(":",Sheet1!CV864)+1,100)</f>
        <v>57,181,74</v>
      </c>
      <c r="M864" t="str">
        <f ca="1">MID(Sheet1!CW864,FIND(":",Sheet1!CW864)+1,100)</f>
        <v>面积*容积率</v>
      </c>
      <c r="N864" t="str">
        <f ca="1">MID(Sheet1!CX864,FIND(":",Sheet1!CX864)+1,100)</f>
        <v>地块建筑面积*0</v>
      </c>
      <c r="O864" t="str">
        <f ca="1">MID(Sheet1!CY864,FIND(":",Sheet1!CY864)+1,100)</f>
        <v>地块建筑面积*0</v>
      </c>
      <c r="P864" t="str">
        <f ca="1">MID(Sheet1!CZ864,FIND(":",Sheet1!CZ864)+1,100)</f>
        <v>地块建筑面积*0</v>
      </c>
      <c r="Q864" t="str">
        <f ca="1">MID(Sheet1!DA864,FIND(":",Sheet1!DA864)+1,100)</f>
        <v>地块建筑面积*0</v>
      </c>
      <c r="R864" t="str">
        <f ca="1">MID(Sheet1!DB864,FIND(":",Sheet1!DB864)+1,100)</f>
        <v>地块建筑面积*0</v>
      </c>
      <c r="S864" t="str">
        <f ca="1">MID(Sheet1!DC864,FIND(":",Sheet1!DC864)+1,100)</f>
        <v>地块建筑面积*0</v>
      </c>
      <c r="T864" t="str">
        <f ca="1">MID(Sheet1!DD864,FIND(":",Sheet1!DD864)+1,100)</f>
        <v>地块建筑面积*0</v>
      </c>
      <c r="U864" t="str">
        <f ca="1">MID(Sheet1!DE864,FIND(":",Sheet1!DE864)+1,100)</f>
        <v>面积*0</v>
      </c>
      <c r="V864" t="str">
        <f ca="1">MID(Sheet1!DF864,FIND(":",Sheet1!DF864)+1,100)</f>
        <v>面积*0</v>
      </c>
      <c r="W864" t="str">
        <f ca="1">MID(Sheet1!DG864,FIND(":",Sheet1!DG864)+1,100)</f>
        <v>-</v>
      </c>
      <c r="X864" t="str">
        <f ca="1">MID(Sheet1!DH864,FIND(":",Sheet1!DH864)+1,100)</f>
        <v>0</v>
      </c>
      <c r="Y864" t="str">
        <f ca="1">MID(Sheet1!DI864,FIND(":",Sheet1!DI864)+1,100)</f>
        <v>-</v>
      </c>
      <c r="Z864" t="str">
        <f ca="1">MID(Sheet1!DJ864,FIND(":",Sheet1!DJ864)+1,100)</f>
        <v>0</v>
      </c>
      <c r="AA864" t="str">
        <f ca="1">MID(Sheet1!DK864,FIND(":",Sheet1!DK864)+1,100)</f>
        <v>-</v>
      </c>
      <c r="AB864" t="str">
        <f ca="1">MID(Sheet1!DL864,FIND(":",Sheet1!DL864)+1,100)</f>
        <v>0</v>
      </c>
      <c r="AC864" t="str">
        <f ca="1">MID(Sheet1!DM864,FIND(":",Sheet1!DM864)+1,100)</f>
        <v>-</v>
      </c>
      <c r="AD864" t="str">
        <f ca="1">MID(Sheet1!DN864,FIND(":",Sheet1!DN864)+1,100)</f>
        <v>0</v>
      </c>
      <c r="AE864" t="str">
        <f ca="1">MID(Sheet1!DO864,FIND(":",Sheet1!DO864)+1,100)</f>
        <v>20立方米/公顷*日</v>
      </c>
      <c r="AF864" t="str">
        <f ca="1">MID(Sheet1!DP864,FIND(":",Sheet1!DP864)+1,100)</f>
        <v>用地面积*20</v>
      </c>
      <c r="AG864" t="str">
        <f ca="1">MID(Sheet1!DQ864,FIND(":",Sheet1!DQ864)+1,100)</f>
        <v>0</v>
      </c>
      <c r="AH864" t="str">
        <f ca="1">MID(Sheet1!DR864,FIND(":",Sheet1!DR864)+1,100)</f>
        <v>用水量*0</v>
      </c>
      <c r="AI864" t="str">
        <f ca="1">MID(Sheet1!DS864,FIND(":",Sheet1!DS864)+1,100)</f>
        <v>10千瓦/公顷</v>
      </c>
      <c r="AJ864" t="str">
        <f ca="1">MID(Sheet1!DT864,FIND(":",Sheet1!DT864)+1,100)</f>
        <v>1</v>
      </c>
      <c r="AK864" t="str">
        <f ca="1">MID(Sheet1!DU864,FIND(":",Sheet1!DU864)+1,100)</f>
        <v>用地面积*10*1</v>
      </c>
      <c r="AL864" t="str">
        <f ca="1">MID(Sheet1!DV864,FIND(":",Sheet1!DV864)+1,100)</f>
        <v>-</v>
      </c>
      <c r="AM864" t="str">
        <f ca="1">MID(Sheet1!DW864,FIND(":",Sheet1!DW864)+1,100)</f>
        <v>0</v>
      </c>
      <c r="AN864" t="str">
        <f ca="1">MID(Sheet1!DX864,FIND(":",Sheet1!DX864)+1,100)</f>
        <v>-</v>
      </c>
      <c r="AO864" t="str">
        <f ca="1">MID(Sheet1!DY864,FIND(":",Sheet1!DY864)+1,100)</f>
        <v>0</v>
      </c>
      <c r="AP864" t="str">
        <f ca="1">MID(Sheet1!DZ864,FIND(":",Sheet1!DZ864)+1,100)</f>
        <v>-</v>
      </c>
      <c r="AQ864" t="str">
        <f ca="1">MID(Sheet1!EA864,FIND(":",Sheet1!EA864)+1,100)</f>
        <v>0</v>
      </c>
      <c r="AR864" t="str">
        <f ca="1">MID(Sheet1!EB864,FIND(":",Sheet1!EB864)+1,100)</f>
        <v>0</v>
      </c>
      <c r="AS864" t="str">
        <f ca="1">MID(Sheet1!EC864,FIND(":",Sheet1!EC864)+1,100)</f>
        <v>-</v>
      </c>
      <c r="AT864" t="str">
        <f ca="1">MID(Sheet1!ED864,FIND(":",Sheet1!ED864)+1,100)</f>
        <v>0</v>
      </c>
      <c r="AU864" t="str">
        <f ca="1">MID(Sheet1!EE864,FIND(":",Sheet1!EE864)+1,100)</f>
        <v>-</v>
      </c>
      <c r="AV864" t="str">
        <f ca="1">MID(Sheet1!EF864,FIND(":",Sheet1!EF864)+1,100)</f>
        <v>0</v>
      </c>
      <c r="AW864" t="str">
        <f ca="1">MID(Sheet1!EG864,FIND(":",Sheet1!EG864)+1,100)</f>
        <v>村庄建设用地</v>
      </c>
    </row>
    <row r="865" spans="1:49" x14ac:dyDescent="0.2">
      <c r="A865" t="str">
        <f>MID(Sheet1!CK865,FIND(":",Sheet1!CK865)+1,100)</f>
        <v>140403#广场用地#国空</v>
      </c>
      <c r="B865" t="str">
        <f>MID(Sheet1!CL865,FIND(":",Sheet1!CL865)+1,100)</f>
        <v>广场用地</v>
      </c>
      <c r="C865" t="str">
        <f>MID(Sheet1!CM865,FIND(":",Sheet1!CM865)+1,100)</f>
        <v/>
      </c>
      <c r="D865" t="str">
        <f>MID(Sheet1!CN865,FIND(":",Sheet1!CN865)+1,100)</f>
        <v>140403</v>
      </c>
      <c r="E865" t="str">
        <f>MID(Sheet1!CO865,FIND(":",Sheet1!CO865)+1,100)</f>
        <v>国空</v>
      </c>
      <c r="F865" t="str">
        <f>MID(Sheet1!CP865,FIND(":",Sheet1!CP865)+1,100)</f>
        <v>G3</v>
      </c>
      <c r="G865" t="str">
        <f>MID(Sheet1!CQ865,FIND(":",Sheet1!CQ865)+1,100)</f>
        <v>G#绿地与广场用地#城规</v>
      </c>
      <c r="H865" t="str">
        <f>MID(Sheet1!CR865,FIND(":",Sheet1!CR865)+1,100)</f>
        <v>Gv</v>
      </c>
      <c r="I865" t="str">
        <f>MID(Sheet1!CS865,FIND(":",Sheet1!CS865)+1,100)</f>
        <v>1404#农村绿地与开敞空间用地#国空</v>
      </c>
      <c r="J865" t="str">
        <f>MID(Sheet1!CT865,FIND(":",Sheet1!CT865)+1,100)</f>
        <v>3</v>
      </c>
      <c r="K865" t="str">
        <f>MID(Sheet1!CU865,FIND(":",Sheet1!CU865)+1,100)</f>
        <v>21404</v>
      </c>
      <c r="L865" t="str">
        <f ca="1">MID(Sheet1!CV865,FIND(":",Sheet1!CV865)+1,100)</f>
        <v>0,255,0</v>
      </c>
      <c r="M865" t="str">
        <f ca="1">MID(Sheet1!CW865,FIND(":",Sheet1!CW865)+1,100)</f>
        <v>面积*容积率</v>
      </c>
      <c r="N865" t="str">
        <f ca="1">MID(Sheet1!CX865,FIND(":",Sheet1!CX865)+1,100)</f>
        <v>地块建筑面积*0</v>
      </c>
      <c r="O865" t="str">
        <f ca="1">MID(Sheet1!CY865,FIND(":",Sheet1!CY865)+1,100)</f>
        <v>地块建筑面积*0</v>
      </c>
      <c r="P865" t="str">
        <f ca="1">MID(Sheet1!CZ865,FIND(":",Sheet1!CZ865)+1,100)</f>
        <v>地块建筑面积*0</v>
      </c>
      <c r="Q865" t="str">
        <f ca="1">MID(Sheet1!DA865,FIND(":",Sheet1!DA865)+1,100)</f>
        <v>地块建筑面积*0</v>
      </c>
      <c r="R865" t="str">
        <f ca="1">MID(Sheet1!DB865,FIND(":",Sheet1!DB865)+1,100)</f>
        <v>地块建筑面积*0</v>
      </c>
      <c r="S865" t="str">
        <f ca="1">MID(Sheet1!DC865,FIND(":",Sheet1!DC865)+1,100)</f>
        <v>地块建筑面积*0</v>
      </c>
      <c r="T865" t="str">
        <f ca="1">MID(Sheet1!DD865,FIND(":",Sheet1!DD865)+1,100)</f>
        <v>地块建筑面积*0</v>
      </c>
      <c r="U865" t="str">
        <f ca="1">MID(Sheet1!DE865,FIND(":",Sheet1!DE865)+1,100)</f>
        <v>面积*0</v>
      </c>
      <c r="V865" t="str">
        <f ca="1">MID(Sheet1!DF865,FIND(":",Sheet1!DF865)+1,100)</f>
        <v>面积*0</v>
      </c>
      <c r="W865" t="str">
        <f ca="1">MID(Sheet1!DG865,FIND(":",Sheet1!DG865)+1,100)</f>
        <v>-</v>
      </c>
      <c r="X865" t="str">
        <f ca="1">MID(Sheet1!DH865,FIND(":",Sheet1!DH865)+1,100)</f>
        <v>0</v>
      </c>
      <c r="Y865" t="str">
        <f ca="1">MID(Sheet1!DI865,FIND(":",Sheet1!DI865)+1,100)</f>
        <v>-</v>
      </c>
      <c r="Z865" t="str">
        <f ca="1">MID(Sheet1!DJ865,FIND(":",Sheet1!DJ865)+1,100)</f>
        <v>0</v>
      </c>
      <c r="AA865" t="str">
        <f ca="1">MID(Sheet1!DK865,FIND(":",Sheet1!DK865)+1,100)</f>
        <v>-</v>
      </c>
      <c r="AB865" t="str">
        <f ca="1">MID(Sheet1!DL865,FIND(":",Sheet1!DL865)+1,100)</f>
        <v>0</v>
      </c>
      <c r="AC865" t="str">
        <f ca="1">MID(Sheet1!DM865,FIND(":",Sheet1!DM865)+1,100)</f>
        <v>-</v>
      </c>
      <c r="AD865" t="str">
        <f ca="1">MID(Sheet1!DN865,FIND(":",Sheet1!DN865)+1,100)</f>
        <v>0</v>
      </c>
      <c r="AE865" t="str">
        <f ca="1">MID(Sheet1!DO865,FIND(":",Sheet1!DO865)+1,100)</f>
        <v>20立方米/公顷*日</v>
      </c>
      <c r="AF865" t="str">
        <f ca="1">MID(Sheet1!DP865,FIND(":",Sheet1!DP865)+1,100)</f>
        <v>用地面积*20</v>
      </c>
      <c r="AG865" t="str">
        <f ca="1">MID(Sheet1!DQ865,FIND(":",Sheet1!DQ865)+1,100)</f>
        <v>0</v>
      </c>
      <c r="AH865" t="str">
        <f ca="1">MID(Sheet1!DR865,FIND(":",Sheet1!DR865)+1,100)</f>
        <v>用水量*0</v>
      </c>
      <c r="AI865" t="str">
        <f ca="1">MID(Sheet1!DS865,FIND(":",Sheet1!DS865)+1,100)</f>
        <v>10千瓦/公顷</v>
      </c>
      <c r="AJ865" t="str">
        <f ca="1">MID(Sheet1!DT865,FIND(":",Sheet1!DT865)+1,100)</f>
        <v>1</v>
      </c>
      <c r="AK865" t="str">
        <f ca="1">MID(Sheet1!DU865,FIND(":",Sheet1!DU865)+1,100)</f>
        <v>用地面积*10*1</v>
      </c>
      <c r="AL865" t="str">
        <f ca="1">MID(Sheet1!DV865,FIND(":",Sheet1!DV865)+1,100)</f>
        <v>-</v>
      </c>
      <c r="AM865" t="str">
        <f ca="1">MID(Sheet1!DW865,FIND(":",Sheet1!DW865)+1,100)</f>
        <v>0</v>
      </c>
      <c r="AN865" t="str">
        <f ca="1">MID(Sheet1!DX865,FIND(":",Sheet1!DX865)+1,100)</f>
        <v>-</v>
      </c>
      <c r="AO865" t="str">
        <f ca="1">MID(Sheet1!DY865,FIND(":",Sheet1!DY865)+1,100)</f>
        <v>0</v>
      </c>
      <c r="AP865" t="str">
        <f ca="1">MID(Sheet1!DZ865,FIND(":",Sheet1!DZ865)+1,100)</f>
        <v>-</v>
      </c>
      <c r="AQ865" t="str">
        <f ca="1">MID(Sheet1!EA865,FIND(":",Sheet1!EA865)+1,100)</f>
        <v>0</v>
      </c>
      <c r="AR865" t="str">
        <f ca="1">MID(Sheet1!EB865,FIND(":",Sheet1!EB865)+1,100)</f>
        <v>0</v>
      </c>
      <c r="AS865" t="str">
        <f ca="1">MID(Sheet1!EC865,FIND(":",Sheet1!EC865)+1,100)</f>
        <v>-</v>
      </c>
      <c r="AT865" t="str">
        <f ca="1">MID(Sheet1!ED865,FIND(":",Sheet1!ED865)+1,100)</f>
        <v>0</v>
      </c>
      <c r="AU865" t="str">
        <f ca="1">MID(Sheet1!EE865,FIND(":",Sheet1!EE865)+1,100)</f>
        <v>-</v>
      </c>
      <c r="AV865" t="str">
        <f ca="1">MID(Sheet1!EF865,FIND(":",Sheet1!EF865)+1,100)</f>
        <v>0</v>
      </c>
      <c r="AW865" t="str">
        <f ca="1">MID(Sheet1!EG865,FIND(":",Sheet1!EG865)+1,100)</f>
        <v>村庄建设用地</v>
      </c>
    </row>
    <row r="866" spans="1:49" x14ac:dyDescent="0.2">
      <c r="A866" t="str">
        <f>MID(Sheet1!CK866,FIND(":",Sheet1!CK866)+1,100)</f>
        <v>1405#一般河道#国空</v>
      </c>
      <c r="B866" t="str">
        <f>MID(Sheet1!CL866,FIND(":",Sheet1!CL866)+1,100)</f>
        <v>一般河道</v>
      </c>
      <c r="C866" t="str">
        <f>MID(Sheet1!CM866,FIND(":",Sheet1!CM866)+1,100)</f>
        <v/>
      </c>
      <c r="D866" t="str">
        <f>MID(Sheet1!CN866,FIND(":",Sheet1!CN866)+1,100)</f>
        <v>1405</v>
      </c>
      <c r="E866" t="str">
        <f>MID(Sheet1!CO866,FIND(":",Sheet1!CO866)+1,100)</f>
        <v>国空</v>
      </c>
      <c r="F866" t="str">
        <f>MID(Sheet1!CP866,FIND(":",Sheet1!CP866)+1,100)</f>
        <v>1405</v>
      </c>
      <c r="G866" t="str">
        <f>MID(Sheet1!CQ866,FIND(":",Sheet1!CQ866)+1,100)</f>
        <v>G10#一般河道#城规</v>
      </c>
      <c r="H866" t="str">
        <f>MID(Sheet1!CR866,FIND(":",Sheet1!CR866)+1,100)</f>
        <v>H</v>
      </c>
      <c r="I866" t="str">
        <f>MID(Sheet1!CS866,FIND(":",Sheet1!CS866)+1,100)</f>
        <v>14#绿地与开敞空间用地#国空</v>
      </c>
      <c r="J866" t="str">
        <f>MID(Sheet1!CT866,FIND(":",Sheet1!CT866)+1,100)</f>
        <v>2</v>
      </c>
      <c r="K866" t="str">
        <f>MID(Sheet1!CU866,FIND(":",Sheet1!CU866)+1,100)</f>
        <v>114</v>
      </c>
      <c r="L866" t="str">
        <f ca="1">MID(Sheet1!CV866,FIND(":",Sheet1!CV866)+1,100)</f>
        <v>0,191,255</v>
      </c>
      <c r="M866" t="str">
        <f ca="1">MID(Sheet1!CW866,FIND(":",Sheet1!CW866)+1,100)</f>
        <v>面积*容积率</v>
      </c>
      <c r="N866" t="str">
        <f ca="1">MID(Sheet1!CX866,FIND(":",Sheet1!CX866)+1,100)</f>
        <v>地块建筑面积*0</v>
      </c>
      <c r="O866" t="str">
        <f ca="1">MID(Sheet1!CY866,FIND(":",Sheet1!CY866)+1,100)</f>
        <v>地块建筑面积*0</v>
      </c>
      <c r="P866" t="str">
        <f ca="1">MID(Sheet1!CZ866,FIND(":",Sheet1!CZ866)+1,100)</f>
        <v>地块建筑面积*0</v>
      </c>
      <c r="Q866" t="str">
        <f ca="1">MID(Sheet1!DA866,FIND(":",Sheet1!DA866)+1,100)</f>
        <v>地块建筑面积*0</v>
      </c>
      <c r="R866" t="str">
        <f ca="1">MID(Sheet1!DB866,FIND(":",Sheet1!DB866)+1,100)</f>
        <v>地块建筑面积*0</v>
      </c>
      <c r="S866" t="str">
        <f ca="1">MID(Sheet1!DC866,FIND(":",Sheet1!DC866)+1,100)</f>
        <v>地块建筑面积*0</v>
      </c>
      <c r="T866" t="str">
        <f ca="1">MID(Sheet1!DD866,FIND(":",Sheet1!DD866)+1,100)</f>
        <v>地块建筑面积*0</v>
      </c>
      <c r="U866" t="str">
        <f ca="1">MID(Sheet1!DE866,FIND(":",Sheet1!DE866)+1,100)</f>
        <v>面积*0</v>
      </c>
      <c r="V866" t="str">
        <f ca="1">MID(Sheet1!DF866,FIND(":",Sheet1!DF866)+1,100)</f>
        <v>面积*0</v>
      </c>
      <c r="W866" t="str">
        <f ca="1">MID(Sheet1!DG866,FIND(":",Sheet1!DG866)+1,100)</f>
        <v>-</v>
      </c>
      <c r="X866" t="str">
        <f ca="1">MID(Sheet1!DH866,FIND(":",Sheet1!DH866)+1,100)</f>
        <v>0</v>
      </c>
      <c r="Y866" t="str">
        <f ca="1">MID(Sheet1!DI866,FIND(":",Sheet1!DI866)+1,100)</f>
        <v>-</v>
      </c>
      <c r="Z866" t="str">
        <f ca="1">MID(Sheet1!DJ866,FIND(":",Sheet1!DJ866)+1,100)</f>
        <v>0</v>
      </c>
      <c r="AA866" t="str">
        <f ca="1">MID(Sheet1!DK866,FIND(":",Sheet1!DK866)+1,100)</f>
        <v>-</v>
      </c>
      <c r="AB866" t="str">
        <f ca="1">MID(Sheet1!DL866,FIND(":",Sheet1!DL866)+1,100)</f>
        <v>0</v>
      </c>
      <c r="AC866" t="str">
        <f ca="1">MID(Sheet1!DM866,FIND(":",Sheet1!DM866)+1,100)</f>
        <v>-</v>
      </c>
      <c r="AD866" t="str">
        <f ca="1">MID(Sheet1!DN866,FIND(":",Sheet1!DN866)+1,100)</f>
        <v>0</v>
      </c>
      <c r="AE866" t="str">
        <f ca="1">MID(Sheet1!DO866,FIND(":",Sheet1!DO866)+1,100)</f>
        <v>-</v>
      </c>
      <c r="AF866" t="str">
        <f ca="1">MID(Sheet1!DP866,FIND(":",Sheet1!DP866)+1,100)</f>
        <v>0</v>
      </c>
      <c r="AG866" t="str">
        <f ca="1">MID(Sheet1!DQ866,FIND(":",Sheet1!DQ866)+1,100)</f>
        <v>0</v>
      </c>
      <c r="AH866" t="str">
        <f ca="1">MID(Sheet1!DR866,FIND(":",Sheet1!DR866)+1,100)</f>
        <v>用水量*0</v>
      </c>
      <c r="AI866" t="str">
        <f ca="1">MID(Sheet1!DS866,FIND(":",Sheet1!DS866)+1,100)</f>
        <v>-</v>
      </c>
      <c r="AJ866" t="str">
        <f ca="1">MID(Sheet1!DT866,FIND(":",Sheet1!DT866)+1,100)</f>
        <v>0</v>
      </c>
      <c r="AK866" t="str">
        <f ca="1">MID(Sheet1!DU866,FIND(":",Sheet1!DU866)+1,100)</f>
        <v>0</v>
      </c>
      <c r="AL866" t="str">
        <f ca="1">MID(Sheet1!DV866,FIND(":",Sheet1!DV866)+1,100)</f>
        <v>-</v>
      </c>
      <c r="AM866" t="str">
        <f ca="1">MID(Sheet1!DW866,FIND(":",Sheet1!DW866)+1,100)</f>
        <v>0</v>
      </c>
      <c r="AN866" t="str">
        <f ca="1">MID(Sheet1!DX866,FIND(":",Sheet1!DX866)+1,100)</f>
        <v>-</v>
      </c>
      <c r="AO866" t="str">
        <f ca="1">MID(Sheet1!DY866,FIND(":",Sheet1!DY866)+1,100)</f>
        <v>0</v>
      </c>
      <c r="AP866" t="str">
        <f ca="1">MID(Sheet1!DZ866,FIND(":",Sheet1!DZ866)+1,100)</f>
        <v>-</v>
      </c>
      <c r="AQ866" t="str">
        <f ca="1">MID(Sheet1!EA866,FIND(":",Sheet1!EA866)+1,100)</f>
        <v>0</v>
      </c>
      <c r="AR866" t="str">
        <f ca="1">MID(Sheet1!EB866,FIND(":",Sheet1!EB866)+1,100)</f>
        <v>0</v>
      </c>
      <c r="AS866" t="str">
        <f ca="1">MID(Sheet1!EC866,FIND(":",Sheet1!EC866)+1,100)</f>
        <v>-</v>
      </c>
      <c r="AT866" t="str">
        <f ca="1">MID(Sheet1!ED866,FIND(":",Sheet1!ED866)+1,100)</f>
        <v>0</v>
      </c>
      <c r="AU866" t="str">
        <f ca="1">MID(Sheet1!EE866,FIND(":",Sheet1!EE866)+1,100)</f>
        <v>-</v>
      </c>
      <c r="AV866" t="str">
        <f ca="1">MID(Sheet1!EF866,FIND(":",Sheet1!EF866)+1,100)</f>
        <v>0</v>
      </c>
      <c r="AW866" t="str">
        <f ca="1">MID(Sheet1!EG866,FIND(":",Sheet1!EG866)+1,100)</f>
        <v>城镇建设用地</v>
      </c>
    </row>
    <row r="867" spans="1:49" x14ac:dyDescent="0.2">
      <c r="A867" t="str">
        <f>MID(Sheet1!CK867,FIND(":",Sheet1!CK867)+1,100)</f>
        <v>1401/120803#公园绿地/社会停车场用地#国空</v>
      </c>
      <c r="B867" t="str">
        <f>MID(Sheet1!CL867,FIND(":",Sheet1!CL867)+1,100)</f>
        <v>公园绿地/社会停车场用地</v>
      </c>
      <c r="C867" t="str">
        <f>MID(Sheet1!CM867,FIND(":",Sheet1!CM867)+1,100)</f>
        <v/>
      </c>
      <c r="D867" t="str">
        <f>MID(Sheet1!CN867,FIND(":",Sheet1!CN867)+1,100)</f>
        <v>1401/120803</v>
      </c>
      <c r="E867" t="str">
        <f>MID(Sheet1!CO867,FIND(":",Sheet1!CO867)+1,100)</f>
        <v>国空</v>
      </c>
      <c r="F867" t="str">
        <f>MID(Sheet1!CP867,FIND(":",Sheet1!CP867)+1,100)</f>
        <v>G1/S33</v>
      </c>
      <c r="G867" t="str">
        <f>MID(Sheet1!CQ867,FIND(":",Sheet1!CQ867)+1,100)</f>
        <v>G1#公园绿地#城规</v>
      </c>
      <c r="H867" t="str">
        <f>MID(Sheet1!CR867,FIND(":",Sheet1!CR867)+1,100)</f>
        <v>G1</v>
      </c>
      <c r="I867" t="str">
        <f>MID(Sheet1!CS867,FIND(":",Sheet1!CS867)+1,100)</f>
        <v>14#绿地与开敞空间用地#国空</v>
      </c>
      <c r="J867" t="str">
        <f>MID(Sheet1!CT867,FIND(":",Sheet1!CT867)+1,100)</f>
        <v>2</v>
      </c>
      <c r="K867" t="str">
        <f>MID(Sheet1!CU867,FIND(":",Sheet1!CU867)+1,100)</f>
        <v>114</v>
      </c>
      <c r="L867" t="str">
        <f ca="1">MID(Sheet1!CV867,FIND(":",Sheet1!CV867)+1,100)</f>
        <v>0,255,0</v>
      </c>
      <c r="M867" t="str">
        <f ca="1">MID(Sheet1!CW867,FIND(":",Sheet1!CW867)+1,100)</f>
        <v>面积*容积率</v>
      </c>
      <c r="N867" t="str">
        <f ca="1">MID(Sheet1!CX867,FIND(":",Sheet1!CX867)+1,100)</f>
        <v>地块建筑面积*0</v>
      </c>
      <c r="O867" t="str">
        <f ca="1">MID(Sheet1!CY867,FIND(":",Sheet1!CY867)+1,100)</f>
        <v>地块建筑面积*0</v>
      </c>
      <c r="P867" t="str">
        <f ca="1">MID(Sheet1!CZ867,FIND(":",Sheet1!CZ867)+1,100)</f>
        <v>地块建筑面积*0</v>
      </c>
      <c r="Q867" t="str">
        <f ca="1">MID(Sheet1!DA867,FIND(":",Sheet1!DA867)+1,100)</f>
        <v>地块建筑面积*0</v>
      </c>
      <c r="R867" t="str">
        <f ca="1">MID(Sheet1!DB867,FIND(":",Sheet1!DB867)+1,100)</f>
        <v>地块建筑面积*0</v>
      </c>
      <c r="S867" t="str">
        <f ca="1">MID(Sheet1!DC867,FIND(":",Sheet1!DC867)+1,100)</f>
        <v>地块建筑面积*0</v>
      </c>
      <c r="T867" t="str">
        <f ca="1">MID(Sheet1!DD867,FIND(":",Sheet1!DD867)+1,100)</f>
        <v>地块建筑面积*0</v>
      </c>
      <c r="U867" t="str">
        <f ca="1">MID(Sheet1!DE867,FIND(":",Sheet1!DE867)+1,100)</f>
        <v>面积*1</v>
      </c>
      <c r="V867" t="str">
        <f ca="1">MID(Sheet1!DF867,FIND(":",Sheet1!DF867)+1,100)</f>
        <v>面积*1</v>
      </c>
      <c r="W867" t="str">
        <f ca="1">MID(Sheet1!DG867,FIND(":",Sheet1!DG867)+1,100)</f>
        <v>-</v>
      </c>
      <c r="X867" t="str">
        <f ca="1">MID(Sheet1!DH867,FIND(":",Sheet1!DH867)+1,100)</f>
        <v>0</v>
      </c>
      <c r="Y867" t="str">
        <f ca="1">MID(Sheet1!DI867,FIND(":",Sheet1!DI867)+1,100)</f>
        <v>-</v>
      </c>
      <c r="Z867" t="str">
        <f ca="1">MID(Sheet1!DJ867,FIND(":",Sheet1!DJ867)+1,100)</f>
        <v>0</v>
      </c>
      <c r="AA867" t="str">
        <f ca="1">MID(Sheet1!DK867,FIND(":",Sheet1!DK867)+1,100)</f>
        <v>-</v>
      </c>
      <c r="AB867" t="str">
        <f ca="1">MID(Sheet1!DL867,FIND(":",Sheet1!DL867)+1,100)</f>
        <v>0</v>
      </c>
      <c r="AC867" t="str">
        <f ca="1">MID(Sheet1!DM867,FIND(":",Sheet1!DM867)+1,100)</f>
        <v>-</v>
      </c>
      <c r="AD867" t="str">
        <f ca="1">MID(Sheet1!DN867,FIND(":",Sheet1!DN867)+1,100)</f>
        <v>0</v>
      </c>
      <c r="AE867" t="str">
        <f ca="1">MID(Sheet1!DO867,FIND(":",Sheet1!DO867)+1,100)</f>
        <v>20立方米/公顷*日</v>
      </c>
      <c r="AF867" t="str">
        <f ca="1">MID(Sheet1!DP867,FIND(":",Sheet1!DP867)+1,100)</f>
        <v>用地面积*20</v>
      </c>
      <c r="AG867" t="str">
        <f ca="1">MID(Sheet1!DQ867,FIND(":",Sheet1!DQ867)+1,100)</f>
        <v>0</v>
      </c>
      <c r="AH867" t="str">
        <f ca="1">MID(Sheet1!DR867,FIND(":",Sheet1!DR867)+1,100)</f>
        <v>用水量*0</v>
      </c>
      <c r="AI867" t="str">
        <f ca="1">MID(Sheet1!DS867,FIND(":",Sheet1!DS867)+1,100)</f>
        <v>10千瓦/公顷</v>
      </c>
      <c r="AJ867" t="str">
        <f ca="1">MID(Sheet1!DT867,FIND(":",Sheet1!DT867)+1,100)</f>
        <v>1</v>
      </c>
      <c r="AK867" t="str">
        <f ca="1">MID(Sheet1!DU867,FIND(":",Sheet1!DU867)+1,100)</f>
        <v>用地面积*10*1</v>
      </c>
      <c r="AL867" t="str">
        <f ca="1">MID(Sheet1!DV867,FIND(":",Sheet1!DV867)+1,100)</f>
        <v>-</v>
      </c>
      <c r="AM867" t="str">
        <f ca="1">MID(Sheet1!DW867,FIND(":",Sheet1!DW867)+1,100)</f>
        <v>0</v>
      </c>
      <c r="AN867" t="str">
        <f ca="1">MID(Sheet1!DX867,FIND(":",Sheet1!DX867)+1,100)</f>
        <v>-</v>
      </c>
      <c r="AO867" t="str">
        <f ca="1">MID(Sheet1!DY867,FIND(":",Sheet1!DY867)+1,100)</f>
        <v>0</v>
      </c>
      <c r="AP867" t="str">
        <f ca="1">MID(Sheet1!DZ867,FIND(":",Sheet1!DZ867)+1,100)</f>
        <v>-</v>
      </c>
      <c r="AQ867" t="str">
        <f ca="1">MID(Sheet1!EA867,FIND(":",Sheet1!EA867)+1,100)</f>
        <v>0</v>
      </c>
      <c r="AR867" t="str">
        <f ca="1">MID(Sheet1!EB867,FIND(":",Sheet1!EB867)+1,100)</f>
        <v>0</v>
      </c>
      <c r="AS867" t="str">
        <f ca="1">MID(Sheet1!EC867,FIND(":",Sheet1!EC867)+1,100)</f>
        <v>-</v>
      </c>
      <c r="AT867" t="str">
        <f ca="1">MID(Sheet1!ED867,FIND(":",Sheet1!ED867)+1,100)</f>
        <v>0</v>
      </c>
      <c r="AU867" t="str">
        <f ca="1">MID(Sheet1!EE867,FIND(":",Sheet1!EE867)+1,100)</f>
        <v>-</v>
      </c>
      <c r="AV867" t="str">
        <f ca="1">MID(Sheet1!EF867,FIND(":",Sheet1!EF867)+1,100)</f>
        <v>0</v>
      </c>
      <c r="AW867" t="str">
        <f ca="1">MID(Sheet1!EG867,FIND(":",Sheet1!EG867)+1,100)</f>
        <v>城镇建设用地</v>
      </c>
    </row>
    <row r="868" spans="1:49" x14ac:dyDescent="0.2">
      <c r="A868" t="str">
        <f>MID(Sheet1!CK868,FIND(":",Sheet1!CK868)+1,100)</f>
        <v>1401/120803(0806)#公园绿地/社会停车场用地(医疗卫生用地)#国空</v>
      </c>
      <c r="B868" t="str">
        <f>MID(Sheet1!CL868,FIND(":",Sheet1!CL868)+1,100)</f>
        <v>公园绿地/社会停车场用地(医疗卫生用地)</v>
      </c>
      <c r="C868" t="str">
        <f>MID(Sheet1!CM868,FIND(":",Sheet1!CM868)+1,100)</f>
        <v/>
      </c>
      <c r="D868" t="str">
        <f>MID(Sheet1!CN868,FIND(":",Sheet1!CN868)+1,100)</f>
        <v>1401/120803(0806)</v>
      </c>
      <c r="E868" t="str">
        <f>MID(Sheet1!CO868,FIND(":",Sheet1!CO868)+1,100)</f>
        <v>国空</v>
      </c>
      <c r="F868" t="str">
        <f>MID(Sheet1!CP868,FIND(":",Sheet1!CP868)+1,100)</f>
        <v>G1/S33(A5)</v>
      </c>
      <c r="G868" t="str">
        <f>MID(Sheet1!CQ868,FIND(":",Sheet1!CQ868)+1,100)</f>
        <v>G1#公园绿地#城规</v>
      </c>
      <c r="H868" t="str">
        <f>MID(Sheet1!CR868,FIND(":",Sheet1!CR868)+1,100)</f>
        <v>G1</v>
      </c>
      <c r="I868" t="str">
        <f>MID(Sheet1!CS868,FIND(":",Sheet1!CS868)+1,100)</f>
        <v>14#绿地与开敞空间用地#国空</v>
      </c>
      <c r="J868" t="str">
        <f>MID(Sheet1!CT868,FIND(":",Sheet1!CT868)+1,100)</f>
        <v>2</v>
      </c>
      <c r="K868" t="str">
        <f>MID(Sheet1!CU868,FIND(":",Sheet1!CU868)+1,100)</f>
        <v>114</v>
      </c>
      <c r="L868" t="str">
        <f ca="1">MID(Sheet1!CV868,FIND(":",Sheet1!CV868)+1,100)</f>
        <v>0,255,0</v>
      </c>
      <c r="M868" t="str">
        <f ca="1">MID(Sheet1!CW868,FIND(":",Sheet1!CW868)+1,100)</f>
        <v>面积*容积率</v>
      </c>
      <c r="N868" t="str">
        <f ca="1">MID(Sheet1!CX868,FIND(":",Sheet1!CX868)+1,100)</f>
        <v>地块建筑面积*0</v>
      </c>
      <c r="O868" t="str">
        <f ca="1">MID(Sheet1!CY868,FIND(":",Sheet1!CY868)+1,100)</f>
        <v>地块建筑面积*0</v>
      </c>
      <c r="P868" t="str">
        <f ca="1">MID(Sheet1!CZ868,FIND(":",Sheet1!CZ868)+1,100)</f>
        <v>地块建筑面积*0</v>
      </c>
      <c r="Q868" t="str">
        <f ca="1">MID(Sheet1!DA868,FIND(":",Sheet1!DA868)+1,100)</f>
        <v>地块建筑面积*0</v>
      </c>
      <c r="R868" t="str">
        <f ca="1">MID(Sheet1!DB868,FIND(":",Sheet1!DB868)+1,100)</f>
        <v>地块建筑面积*0</v>
      </c>
      <c r="S868" t="str">
        <f ca="1">MID(Sheet1!DC868,FIND(":",Sheet1!DC868)+1,100)</f>
        <v>地块建筑面积*0</v>
      </c>
      <c r="T868" t="str">
        <f ca="1">MID(Sheet1!DD868,FIND(":",Sheet1!DD868)+1,100)</f>
        <v>地块建筑面积*0</v>
      </c>
      <c r="U868" t="str">
        <f ca="1">MID(Sheet1!DE868,FIND(":",Sheet1!DE868)+1,100)</f>
        <v>面积*1</v>
      </c>
      <c r="V868" t="str">
        <f ca="1">MID(Sheet1!DF868,FIND(":",Sheet1!DF868)+1,100)</f>
        <v>面积*1</v>
      </c>
      <c r="W868" t="str">
        <f ca="1">MID(Sheet1!DG868,FIND(":",Sheet1!DG868)+1,100)</f>
        <v>-</v>
      </c>
      <c r="X868" t="str">
        <f ca="1">MID(Sheet1!DH868,FIND(":",Sheet1!DH868)+1,100)</f>
        <v>0</v>
      </c>
      <c r="Y868" t="str">
        <f ca="1">MID(Sheet1!DI868,FIND(":",Sheet1!DI868)+1,100)</f>
        <v>-</v>
      </c>
      <c r="Z868" t="str">
        <f ca="1">MID(Sheet1!DJ868,FIND(":",Sheet1!DJ868)+1,100)</f>
        <v>0</v>
      </c>
      <c r="AA868" t="str">
        <f ca="1">MID(Sheet1!DK868,FIND(":",Sheet1!DK868)+1,100)</f>
        <v>-</v>
      </c>
      <c r="AB868" t="str">
        <f ca="1">MID(Sheet1!DL868,FIND(":",Sheet1!DL868)+1,100)</f>
        <v>0</v>
      </c>
      <c r="AC868" t="str">
        <f ca="1">MID(Sheet1!DM868,FIND(":",Sheet1!DM868)+1,100)</f>
        <v>-</v>
      </c>
      <c r="AD868" t="str">
        <f ca="1">MID(Sheet1!DN868,FIND(":",Sheet1!DN868)+1,100)</f>
        <v>0</v>
      </c>
      <c r="AE868" t="str">
        <f ca="1">MID(Sheet1!DO868,FIND(":",Sheet1!DO868)+1,100)</f>
        <v>20立方米/公顷*日</v>
      </c>
      <c r="AF868" t="str">
        <f ca="1">MID(Sheet1!DP868,FIND(":",Sheet1!DP868)+1,100)</f>
        <v>用地面积*20</v>
      </c>
      <c r="AG868" t="str">
        <f ca="1">MID(Sheet1!DQ868,FIND(":",Sheet1!DQ868)+1,100)</f>
        <v>0</v>
      </c>
      <c r="AH868" t="str">
        <f ca="1">MID(Sheet1!DR868,FIND(":",Sheet1!DR868)+1,100)</f>
        <v>用水量*0</v>
      </c>
      <c r="AI868" t="str">
        <f ca="1">MID(Sheet1!DS868,FIND(":",Sheet1!DS868)+1,100)</f>
        <v>10千瓦/公顷</v>
      </c>
      <c r="AJ868" t="str">
        <f ca="1">MID(Sheet1!DT868,FIND(":",Sheet1!DT868)+1,100)</f>
        <v>1</v>
      </c>
      <c r="AK868" t="str">
        <f ca="1">MID(Sheet1!DU868,FIND(":",Sheet1!DU868)+1,100)</f>
        <v>用地面积*10*1</v>
      </c>
      <c r="AL868" t="str">
        <f ca="1">MID(Sheet1!DV868,FIND(":",Sheet1!DV868)+1,100)</f>
        <v>-</v>
      </c>
      <c r="AM868" t="str">
        <f ca="1">MID(Sheet1!DW868,FIND(":",Sheet1!DW868)+1,100)</f>
        <v>0</v>
      </c>
      <c r="AN868" t="str">
        <f ca="1">MID(Sheet1!DX868,FIND(":",Sheet1!DX868)+1,100)</f>
        <v>-</v>
      </c>
      <c r="AO868" t="str">
        <f ca="1">MID(Sheet1!DY868,FIND(":",Sheet1!DY868)+1,100)</f>
        <v>0</v>
      </c>
      <c r="AP868" t="str">
        <f ca="1">MID(Sheet1!DZ868,FIND(":",Sheet1!DZ868)+1,100)</f>
        <v>-</v>
      </c>
      <c r="AQ868" t="str">
        <f ca="1">MID(Sheet1!EA868,FIND(":",Sheet1!EA868)+1,100)</f>
        <v>0</v>
      </c>
      <c r="AR868" t="str">
        <f ca="1">MID(Sheet1!EB868,FIND(":",Sheet1!EB868)+1,100)</f>
        <v>0</v>
      </c>
      <c r="AS868" t="str">
        <f ca="1">MID(Sheet1!EC868,FIND(":",Sheet1!EC868)+1,100)</f>
        <v>-</v>
      </c>
      <c r="AT868" t="str">
        <f ca="1">MID(Sheet1!ED868,FIND(":",Sheet1!ED868)+1,100)</f>
        <v>0</v>
      </c>
      <c r="AU868" t="str">
        <f ca="1">MID(Sheet1!EE868,FIND(":",Sheet1!EE868)+1,100)</f>
        <v>-</v>
      </c>
      <c r="AV868" t="str">
        <f ca="1">MID(Sheet1!EF868,FIND(":",Sheet1!EF868)+1,100)</f>
        <v>0</v>
      </c>
      <c r="AW868" t="str">
        <f ca="1">MID(Sheet1!EG868,FIND(":",Sheet1!EG868)+1,100)</f>
        <v>城镇建设用地</v>
      </c>
    </row>
    <row r="869" spans="1:49" x14ac:dyDescent="0.2">
      <c r="A869" t="str">
        <f>MID(Sheet1!CK869,FIND(":",Sheet1!CK869)+1,100)</f>
        <v>1401/120803(0806/0807)#公园绿地/社会停车场用地(医疗卫生用地/社会福利用地)#国空</v>
      </c>
      <c r="B869" t="str">
        <f>MID(Sheet1!CL869,FIND(":",Sheet1!CL869)+1,100)</f>
        <v>公园绿地/社会停车场用地(医疗卫生用地/社会福利用地)</v>
      </c>
      <c r="C869" t="str">
        <f>MID(Sheet1!CM869,FIND(":",Sheet1!CM869)+1,100)</f>
        <v/>
      </c>
      <c r="D869" t="str">
        <f>MID(Sheet1!CN869,FIND(":",Sheet1!CN869)+1,100)</f>
        <v>1401/120803(0806/0807)</v>
      </c>
      <c r="E869" t="str">
        <f>MID(Sheet1!CO869,FIND(":",Sheet1!CO869)+1,100)</f>
        <v>国空</v>
      </c>
      <c r="F869" t="str">
        <f>MID(Sheet1!CP869,FIND(":",Sheet1!CP869)+1,100)</f>
        <v>G1/S33(A5/A6)</v>
      </c>
      <c r="G869" t="str">
        <f>MID(Sheet1!CQ869,FIND(":",Sheet1!CQ869)+1,100)</f>
        <v>G1#公园绿地#城规</v>
      </c>
      <c r="H869" t="str">
        <f>MID(Sheet1!CR869,FIND(":",Sheet1!CR869)+1,100)</f>
        <v>G1</v>
      </c>
      <c r="I869" t="str">
        <f>MID(Sheet1!CS869,FIND(":",Sheet1!CS869)+1,100)</f>
        <v>14#绿地与开敞空间用地#国空</v>
      </c>
      <c r="J869" t="str">
        <f>MID(Sheet1!CT869,FIND(":",Sheet1!CT869)+1,100)</f>
        <v>2</v>
      </c>
      <c r="K869" t="str">
        <f>MID(Sheet1!CU869,FIND(":",Sheet1!CU869)+1,100)</f>
        <v>114</v>
      </c>
      <c r="L869" t="str">
        <f ca="1">MID(Sheet1!CV869,FIND(":",Sheet1!CV869)+1,100)</f>
        <v>0,255,0</v>
      </c>
      <c r="M869" t="str">
        <f ca="1">MID(Sheet1!CW869,FIND(":",Sheet1!CW869)+1,100)</f>
        <v>面积*容积率</v>
      </c>
      <c r="N869" t="str">
        <f ca="1">MID(Sheet1!CX869,FIND(":",Sheet1!CX869)+1,100)</f>
        <v>地块建筑面积*0</v>
      </c>
      <c r="O869" t="str">
        <f ca="1">MID(Sheet1!CY869,FIND(":",Sheet1!CY869)+1,100)</f>
        <v>地块建筑面积*0</v>
      </c>
      <c r="P869" t="str">
        <f ca="1">MID(Sheet1!CZ869,FIND(":",Sheet1!CZ869)+1,100)</f>
        <v>地块建筑面积*0</v>
      </c>
      <c r="Q869" t="str">
        <f ca="1">MID(Sheet1!DA869,FIND(":",Sheet1!DA869)+1,100)</f>
        <v>地块建筑面积*0</v>
      </c>
      <c r="R869" t="str">
        <f ca="1">MID(Sheet1!DB869,FIND(":",Sheet1!DB869)+1,100)</f>
        <v>地块建筑面积*0</v>
      </c>
      <c r="S869" t="str">
        <f ca="1">MID(Sheet1!DC869,FIND(":",Sheet1!DC869)+1,100)</f>
        <v>地块建筑面积*0</v>
      </c>
      <c r="T869" t="str">
        <f ca="1">MID(Sheet1!DD869,FIND(":",Sheet1!DD869)+1,100)</f>
        <v>地块建筑面积*0</v>
      </c>
      <c r="U869" t="str">
        <f ca="1">MID(Sheet1!DE869,FIND(":",Sheet1!DE869)+1,100)</f>
        <v>面积*1</v>
      </c>
      <c r="V869" t="str">
        <f ca="1">MID(Sheet1!DF869,FIND(":",Sheet1!DF869)+1,100)</f>
        <v>面积*1</v>
      </c>
      <c r="W869" t="str">
        <f ca="1">MID(Sheet1!DG869,FIND(":",Sheet1!DG869)+1,100)</f>
        <v>-</v>
      </c>
      <c r="X869" t="str">
        <f ca="1">MID(Sheet1!DH869,FIND(":",Sheet1!DH869)+1,100)</f>
        <v>0</v>
      </c>
      <c r="Y869" t="str">
        <f ca="1">MID(Sheet1!DI869,FIND(":",Sheet1!DI869)+1,100)</f>
        <v>-</v>
      </c>
      <c r="Z869" t="str">
        <f ca="1">MID(Sheet1!DJ869,FIND(":",Sheet1!DJ869)+1,100)</f>
        <v>0</v>
      </c>
      <c r="AA869" t="str">
        <f ca="1">MID(Sheet1!DK869,FIND(":",Sheet1!DK869)+1,100)</f>
        <v>-</v>
      </c>
      <c r="AB869" t="str">
        <f ca="1">MID(Sheet1!DL869,FIND(":",Sheet1!DL869)+1,100)</f>
        <v>0</v>
      </c>
      <c r="AC869" t="str">
        <f ca="1">MID(Sheet1!DM869,FIND(":",Sheet1!DM869)+1,100)</f>
        <v>-</v>
      </c>
      <c r="AD869" t="str">
        <f ca="1">MID(Sheet1!DN869,FIND(":",Sheet1!DN869)+1,100)</f>
        <v>0</v>
      </c>
      <c r="AE869" t="str">
        <f ca="1">MID(Sheet1!DO869,FIND(":",Sheet1!DO869)+1,100)</f>
        <v>20立方米/公顷*日</v>
      </c>
      <c r="AF869" t="str">
        <f ca="1">MID(Sheet1!DP869,FIND(":",Sheet1!DP869)+1,100)</f>
        <v>用地面积*20</v>
      </c>
      <c r="AG869" t="str">
        <f ca="1">MID(Sheet1!DQ869,FIND(":",Sheet1!DQ869)+1,100)</f>
        <v>0</v>
      </c>
      <c r="AH869" t="str">
        <f ca="1">MID(Sheet1!DR869,FIND(":",Sheet1!DR869)+1,100)</f>
        <v>用水量*0</v>
      </c>
      <c r="AI869" t="str">
        <f ca="1">MID(Sheet1!DS869,FIND(":",Sheet1!DS869)+1,100)</f>
        <v>10千瓦/公顷</v>
      </c>
      <c r="AJ869" t="str">
        <f ca="1">MID(Sheet1!DT869,FIND(":",Sheet1!DT869)+1,100)</f>
        <v>1</v>
      </c>
      <c r="AK869" t="str">
        <f ca="1">MID(Sheet1!DU869,FIND(":",Sheet1!DU869)+1,100)</f>
        <v>用地面积*10*1</v>
      </c>
      <c r="AL869" t="str">
        <f ca="1">MID(Sheet1!DV869,FIND(":",Sheet1!DV869)+1,100)</f>
        <v>-</v>
      </c>
      <c r="AM869" t="str">
        <f ca="1">MID(Sheet1!DW869,FIND(":",Sheet1!DW869)+1,100)</f>
        <v>0</v>
      </c>
      <c r="AN869" t="str">
        <f ca="1">MID(Sheet1!DX869,FIND(":",Sheet1!DX869)+1,100)</f>
        <v>-</v>
      </c>
      <c r="AO869" t="str">
        <f ca="1">MID(Sheet1!DY869,FIND(":",Sheet1!DY869)+1,100)</f>
        <v>0</v>
      </c>
      <c r="AP869" t="str">
        <f ca="1">MID(Sheet1!DZ869,FIND(":",Sheet1!DZ869)+1,100)</f>
        <v>-</v>
      </c>
      <c r="AQ869" t="str">
        <f ca="1">MID(Sheet1!EA869,FIND(":",Sheet1!EA869)+1,100)</f>
        <v>0</v>
      </c>
      <c r="AR869" t="str">
        <f ca="1">MID(Sheet1!EB869,FIND(":",Sheet1!EB869)+1,100)</f>
        <v>0</v>
      </c>
      <c r="AS869" t="str">
        <f ca="1">MID(Sheet1!EC869,FIND(":",Sheet1!EC869)+1,100)</f>
        <v>-</v>
      </c>
      <c r="AT869" t="str">
        <f ca="1">MID(Sheet1!ED869,FIND(":",Sheet1!ED869)+1,100)</f>
        <v>0</v>
      </c>
      <c r="AU869" t="str">
        <f ca="1">MID(Sheet1!EE869,FIND(":",Sheet1!EE869)+1,100)</f>
        <v>-</v>
      </c>
      <c r="AV869" t="str">
        <f ca="1">MID(Sheet1!EF869,FIND(":",Sheet1!EF869)+1,100)</f>
        <v>0</v>
      </c>
      <c r="AW869" t="str">
        <f ca="1">MID(Sheet1!EG869,FIND(":",Sheet1!EG869)+1,100)</f>
        <v>城镇建设用地</v>
      </c>
    </row>
    <row r="870" spans="1:49" x14ac:dyDescent="0.2">
      <c r="A870" t="str">
        <f>MID(Sheet1!CK870,FIND(":",Sheet1!CK870)+1,100)</f>
        <v>1401/120803/0805(0806/0807)#公园绿地/社会停车场用地/体育用地(医疗卫生用地/社会福利用地)#国空</v>
      </c>
      <c r="B870" t="str">
        <f>MID(Sheet1!CL870,FIND(":",Sheet1!CL870)+1,100)</f>
        <v>公园绿地/社会停车场用地/体育用地(医疗卫生用地/社会福利用地)</v>
      </c>
      <c r="C870" t="str">
        <f>MID(Sheet1!CM870,FIND(":",Sheet1!CM870)+1,100)</f>
        <v/>
      </c>
      <c r="D870" t="str">
        <f>MID(Sheet1!CN870,FIND(":",Sheet1!CN870)+1,100)</f>
        <v>1401/120803/0805(0806/0807)</v>
      </c>
      <c r="E870" t="str">
        <f>MID(Sheet1!CO870,FIND(":",Sheet1!CO870)+1,100)</f>
        <v>国空</v>
      </c>
      <c r="F870" t="str">
        <f>MID(Sheet1!CP870,FIND(":",Sheet1!CP870)+1,100)</f>
        <v>G1/S33/A4(A5/A6)</v>
      </c>
      <c r="G870" t="str">
        <f>MID(Sheet1!CQ870,FIND(":",Sheet1!CQ870)+1,100)</f>
        <v>G1#公园绿地#城规</v>
      </c>
      <c r="H870" t="str">
        <f>MID(Sheet1!CR870,FIND(":",Sheet1!CR870)+1,100)</f>
        <v>G1</v>
      </c>
      <c r="I870" t="str">
        <f>MID(Sheet1!CS870,FIND(":",Sheet1!CS870)+1,100)</f>
        <v>14#绿地与开敞空间用地#国空</v>
      </c>
      <c r="J870" t="str">
        <f>MID(Sheet1!CT870,FIND(":",Sheet1!CT870)+1,100)</f>
        <v>2</v>
      </c>
      <c r="K870" t="str">
        <f>MID(Sheet1!CU870,FIND(":",Sheet1!CU870)+1,100)</f>
        <v>114</v>
      </c>
      <c r="L870" t="str">
        <f ca="1">MID(Sheet1!CV870,FIND(":",Sheet1!CV870)+1,100)</f>
        <v>0,255,0</v>
      </c>
      <c r="M870" t="str">
        <f ca="1">MID(Sheet1!CW870,FIND(":",Sheet1!CW870)+1,100)</f>
        <v>面积*容积率</v>
      </c>
      <c r="N870" t="str">
        <f ca="1">MID(Sheet1!CX870,FIND(":",Sheet1!CX870)+1,100)</f>
        <v>地块建筑面积*0</v>
      </c>
      <c r="O870" t="str">
        <f ca="1">MID(Sheet1!CY870,FIND(":",Sheet1!CY870)+1,100)</f>
        <v>地块建筑面积*0</v>
      </c>
      <c r="P870" t="str">
        <f ca="1">MID(Sheet1!CZ870,FIND(":",Sheet1!CZ870)+1,100)</f>
        <v>地块建筑面积*0</v>
      </c>
      <c r="Q870" t="str">
        <f ca="1">MID(Sheet1!DA870,FIND(":",Sheet1!DA870)+1,100)</f>
        <v>地块建筑面积*0</v>
      </c>
      <c r="R870" t="str">
        <f ca="1">MID(Sheet1!DB870,FIND(":",Sheet1!DB870)+1,100)</f>
        <v>地块建筑面积*0</v>
      </c>
      <c r="S870" t="str">
        <f ca="1">MID(Sheet1!DC870,FIND(":",Sheet1!DC870)+1,100)</f>
        <v>地块建筑面积*0</v>
      </c>
      <c r="T870" t="str">
        <f ca="1">MID(Sheet1!DD870,FIND(":",Sheet1!DD870)+1,100)</f>
        <v>地块建筑面积*0</v>
      </c>
      <c r="U870" t="str">
        <f ca="1">MID(Sheet1!DE870,FIND(":",Sheet1!DE870)+1,100)</f>
        <v>面积*1</v>
      </c>
      <c r="V870" t="str">
        <f ca="1">MID(Sheet1!DF870,FIND(":",Sheet1!DF870)+1,100)</f>
        <v>面积*1</v>
      </c>
      <c r="W870" t="str">
        <f ca="1">MID(Sheet1!DG870,FIND(":",Sheet1!DG870)+1,100)</f>
        <v>-</v>
      </c>
      <c r="X870" t="str">
        <f ca="1">MID(Sheet1!DH870,FIND(":",Sheet1!DH870)+1,100)</f>
        <v>0</v>
      </c>
      <c r="Y870" t="str">
        <f ca="1">MID(Sheet1!DI870,FIND(":",Sheet1!DI870)+1,100)</f>
        <v>-</v>
      </c>
      <c r="Z870" t="str">
        <f ca="1">MID(Sheet1!DJ870,FIND(":",Sheet1!DJ870)+1,100)</f>
        <v>0</v>
      </c>
      <c r="AA870" t="str">
        <f ca="1">MID(Sheet1!DK870,FIND(":",Sheet1!DK870)+1,100)</f>
        <v>-</v>
      </c>
      <c r="AB870" t="str">
        <f ca="1">MID(Sheet1!DL870,FIND(":",Sheet1!DL870)+1,100)</f>
        <v>0</v>
      </c>
      <c r="AC870" t="str">
        <f ca="1">MID(Sheet1!DM870,FIND(":",Sheet1!DM870)+1,100)</f>
        <v>-</v>
      </c>
      <c r="AD870" t="str">
        <f ca="1">MID(Sheet1!DN870,FIND(":",Sheet1!DN870)+1,100)</f>
        <v>0</v>
      </c>
      <c r="AE870" t="str">
        <f ca="1">MID(Sheet1!DO870,FIND(":",Sheet1!DO870)+1,100)</f>
        <v>20立方米/公顷*日</v>
      </c>
      <c r="AF870" t="str">
        <f ca="1">MID(Sheet1!DP870,FIND(":",Sheet1!DP870)+1,100)</f>
        <v>用地面积*20</v>
      </c>
      <c r="AG870" t="str">
        <f ca="1">MID(Sheet1!DQ870,FIND(":",Sheet1!DQ870)+1,100)</f>
        <v>0</v>
      </c>
      <c r="AH870" t="str">
        <f ca="1">MID(Sheet1!DR870,FIND(":",Sheet1!DR870)+1,100)</f>
        <v>用水量*0</v>
      </c>
      <c r="AI870" t="str">
        <f ca="1">MID(Sheet1!DS870,FIND(":",Sheet1!DS870)+1,100)</f>
        <v>10千瓦/公顷</v>
      </c>
      <c r="AJ870" t="str">
        <f ca="1">MID(Sheet1!DT870,FIND(":",Sheet1!DT870)+1,100)</f>
        <v>1</v>
      </c>
      <c r="AK870" t="str">
        <f ca="1">MID(Sheet1!DU870,FIND(":",Sheet1!DU870)+1,100)</f>
        <v>用地面积*10*1</v>
      </c>
      <c r="AL870" t="str">
        <f ca="1">MID(Sheet1!DV870,FIND(":",Sheet1!DV870)+1,100)</f>
        <v>-</v>
      </c>
      <c r="AM870" t="str">
        <f ca="1">MID(Sheet1!DW870,FIND(":",Sheet1!DW870)+1,100)</f>
        <v>0</v>
      </c>
      <c r="AN870" t="str">
        <f ca="1">MID(Sheet1!DX870,FIND(":",Sheet1!DX870)+1,100)</f>
        <v>-</v>
      </c>
      <c r="AO870" t="str">
        <f ca="1">MID(Sheet1!DY870,FIND(":",Sheet1!DY870)+1,100)</f>
        <v>0</v>
      </c>
      <c r="AP870" t="str">
        <f ca="1">MID(Sheet1!DZ870,FIND(":",Sheet1!DZ870)+1,100)</f>
        <v>-</v>
      </c>
      <c r="AQ870" t="str">
        <f ca="1">MID(Sheet1!EA870,FIND(":",Sheet1!EA870)+1,100)</f>
        <v>0</v>
      </c>
      <c r="AR870" t="str">
        <f ca="1">MID(Sheet1!EB870,FIND(":",Sheet1!EB870)+1,100)</f>
        <v>0</v>
      </c>
      <c r="AS870" t="str">
        <f ca="1">MID(Sheet1!EC870,FIND(":",Sheet1!EC870)+1,100)</f>
        <v>-</v>
      </c>
      <c r="AT870" t="str">
        <f ca="1">MID(Sheet1!ED870,FIND(":",Sheet1!ED870)+1,100)</f>
        <v>0</v>
      </c>
      <c r="AU870" t="str">
        <f ca="1">MID(Sheet1!EE870,FIND(":",Sheet1!EE870)+1,100)</f>
        <v>-</v>
      </c>
      <c r="AV870" t="str">
        <f ca="1">MID(Sheet1!EF870,FIND(":",Sheet1!EF870)+1,100)</f>
        <v>0</v>
      </c>
      <c r="AW870" t="str">
        <f ca="1">MID(Sheet1!EG870,FIND(":",Sheet1!EG870)+1,100)</f>
        <v>城镇建设用地</v>
      </c>
    </row>
    <row r="871" spans="1:49" x14ac:dyDescent="0.2">
      <c r="A871" t="str">
        <f>MID(Sheet1!CK871,FIND(":",Sheet1!CK871)+1,100)</f>
        <v>1401/1305#公园绿地/供热用地#国空</v>
      </c>
      <c r="B871" t="str">
        <f>MID(Sheet1!CL871,FIND(":",Sheet1!CL871)+1,100)</f>
        <v>公园绿地/供热用地</v>
      </c>
      <c r="C871" t="str">
        <f>MID(Sheet1!CM871,FIND(":",Sheet1!CM871)+1,100)</f>
        <v/>
      </c>
      <c r="D871" t="str">
        <f>MID(Sheet1!CN871,FIND(":",Sheet1!CN871)+1,100)</f>
        <v>1401/1305</v>
      </c>
      <c r="E871" t="str">
        <f>MID(Sheet1!CO871,FIND(":",Sheet1!CO871)+1,100)</f>
        <v>国空</v>
      </c>
      <c r="F871" t="str">
        <f>MID(Sheet1!CP871,FIND(":",Sheet1!CP871)+1,100)</f>
        <v>G1/U14</v>
      </c>
      <c r="G871" t="str">
        <f>MID(Sheet1!CQ871,FIND(":",Sheet1!CQ871)+1,100)</f>
        <v>G1#公园绿地#城规</v>
      </c>
      <c r="H871" t="str">
        <f>MID(Sheet1!CR871,FIND(":",Sheet1!CR871)+1,100)</f>
        <v>G1</v>
      </c>
      <c r="I871" t="str">
        <f>MID(Sheet1!CS871,FIND(":",Sheet1!CS871)+1,100)</f>
        <v>14#绿地与开敞空间用地#国空</v>
      </c>
      <c r="J871" t="str">
        <f>MID(Sheet1!CT871,FIND(":",Sheet1!CT871)+1,100)</f>
        <v>2</v>
      </c>
      <c r="K871" t="str">
        <f>MID(Sheet1!CU871,FIND(":",Sheet1!CU871)+1,100)</f>
        <v>114</v>
      </c>
      <c r="L871" t="str">
        <f ca="1">MID(Sheet1!CV871,FIND(":",Sheet1!CV871)+1,100)</f>
        <v>0,255,0</v>
      </c>
      <c r="M871" t="str">
        <f ca="1">MID(Sheet1!CW871,FIND(":",Sheet1!CW871)+1,100)</f>
        <v>面积*容积率</v>
      </c>
      <c r="N871" t="str">
        <f ca="1">MID(Sheet1!CX871,FIND(":",Sheet1!CX871)+1,100)</f>
        <v>地块建筑面积*0</v>
      </c>
      <c r="O871" t="str">
        <f ca="1">MID(Sheet1!CY871,FIND(":",Sheet1!CY871)+1,100)</f>
        <v>地块建筑面积*0</v>
      </c>
      <c r="P871" t="str">
        <f ca="1">MID(Sheet1!CZ871,FIND(":",Sheet1!CZ871)+1,100)</f>
        <v>地块建筑面积*0</v>
      </c>
      <c r="Q871" t="str">
        <f ca="1">MID(Sheet1!DA871,FIND(":",Sheet1!DA871)+1,100)</f>
        <v>地块建筑面积*0</v>
      </c>
      <c r="R871" t="str">
        <f ca="1">MID(Sheet1!DB871,FIND(":",Sheet1!DB871)+1,100)</f>
        <v>地块建筑面积*0</v>
      </c>
      <c r="S871" t="str">
        <f ca="1">MID(Sheet1!DC871,FIND(":",Sheet1!DC871)+1,100)</f>
        <v>地块建筑面积*0</v>
      </c>
      <c r="T871" t="str">
        <f ca="1">MID(Sheet1!DD871,FIND(":",Sheet1!DD871)+1,100)</f>
        <v>地块建筑面积*0</v>
      </c>
      <c r="U871" t="str">
        <f ca="1">MID(Sheet1!DE871,FIND(":",Sheet1!DE871)+1,100)</f>
        <v>面积*1</v>
      </c>
      <c r="V871" t="str">
        <f ca="1">MID(Sheet1!DF871,FIND(":",Sheet1!DF871)+1,100)</f>
        <v>面积*1</v>
      </c>
      <c r="W871" t="str">
        <f ca="1">MID(Sheet1!DG871,FIND(":",Sheet1!DG871)+1,100)</f>
        <v>-</v>
      </c>
      <c r="X871" t="str">
        <f ca="1">MID(Sheet1!DH871,FIND(":",Sheet1!DH871)+1,100)</f>
        <v>0</v>
      </c>
      <c r="Y871" t="str">
        <f ca="1">MID(Sheet1!DI871,FIND(":",Sheet1!DI871)+1,100)</f>
        <v>-</v>
      </c>
      <c r="Z871" t="str">
        <f ca="1">MID(Sheet1!DJ871,FIND(":",Sheet1!DJ871)+1,100)</f>
        <v>0</v>
      </c>
      <c r="AA871" t="str">
        <f ca="1">MID(Sheet1!DK871,FIND(":",Sheet1!DK871)+1,100)</f>
        <v>-</v>
      </c>
      <c r="AB871" t="str">
        <f ca="1">MID(Sheet1!DL871,FIND(":",Sheet1!DL871)+1,100)</f>
        <v>0</v>
      </c>
      <c r="AC871" t="str">
        <f ca="1">MID(Sheet1!DM871,FIND(":",Sheet1!DM871)+1,100)</f>
        <v>-</v>
      </c>
      <c r="AD871" t="str">
        <f ca="1">MID(Sheet1!DN871,FIND(":",Sheet1!DN871)+1,100)</f>
        <v>0</v>
      </c>
      <c r="AE871" t="str">
        <f ca="1">MID(Sheet1!DO871,FIND(":",Sheet1!DO871)+1,100)</f>
        <v>20立方米/公顷*日</v>
      </c>
      <c r="AF871" t="str">
        <f ca="1">MID(Sheet1!DP871,FIND(":",Sheet1!DP871)+1,100)</f>
        <v>用地面积*20</v>
      </c>
      <c r="AG871" t="str">
        <f ca="1">MID(Sheet1!DQ871,FIND(":",Sheet1!DQ871)+1,100)</f>
        <v>0</v>
      </c>
      <c r="AH871" t="str">
        <f ca="1">MID(Sheet1!DR871,FIND(":",Sheet1!DR871)+1,100)</f>
        <v>用水量*0</v>
      </c>
      <c r="AI871" t="str">
        <f ca="1">MID(Sheet1!DS871,FIND(":",Sheet1!DS871)+1,100)</f>
        <v>10千瓦/公顷</v>
      </c>
      <c r="AJ871" t="str">
        <f ca="1">MID(Sheet1!DT871,FIND(":",Sheet1!DT871)+1,100)</f>
        <v>1</v>
      </c>
      <c r="AK871" t="str">
        <f ca="1">MID(Sheet1!DU871,FIND(":",Sheet1!DU871)+1,100)</f>
        <v>用地面积*10*1</v>
      </c>
      <c r="AL871" t="str">
        <f ca="1">MID(Sheet1!DV871,FIND(":",Sheet1!DV871)+1,100)</f>
        <v>-</v>
      </c>
      <c r="AM871" t="str">
        <f ca="1">MID(Sheet1!DW871,FIND(":",Sheet1!DW871)+1,100)</f>
        <v>0</v>
      </c>
      <c r="AN871" t="str">
        <f ca="1">MID(Sheet1!DX871,FIND(":",Sheet1!DX871)+1,100)</f>
        <v>-</v>
      </c>
      <c r="AO871" t="str">
        <f ca="1">MID(Sheet1!DY871,FIND(":",Sheet1!DY871)+1,100)</f>
        <v>0</v>
      </c>
      <c r="AP871" t="str">
        <f ca="1">MID(Sheet1!DZ871,FIND(":",Sheet1!DZ871)+1,100)</f>
        <v>-</v>
      </c>
      <c r="AQ871" t="str">
        <f ca="1">MID(Sheet1!EA871,FIND(":",Sheet1!EA871)+1,100)</f>
        <v>0</v>
      </c>
      <c r="AR871" t="str">
        <f ca="1">MID(Sheet1!EB871,FIND(":",Sheet1!EB871)+1,100)</f>
        <v>0</v>
      </c>
      <c r="AS871" t="str">
        <f ca="1">MID(Sheet1!EC871,FIND(":",Sheet1!EC871)+1,100)</f>
        <v>-</v>
      </c>
      <c r="AT871" t="str">
        <f ca="1">MID(Sheet1!ED871,FIND(":",Sheet1!ED871)+1,100)</f>
        <v>0</v>
      </c>
      <c r="AU871" t="str">
        <f ca="1">MID(Sheet1!EE871,FIND(":",Sheet1!EE871)+1,100)</f>
        <v>-</v>
      </c>
      <c r="AV871" t="str">
        <f ca="1">MID(Sheet1!EF871,FIND(":",Sheet1!EF871)+1,100)</f>
        <v>0</v>
      </c>
      <c r="AW871" t="str">
        <f ca="1">MID(Sheet1!EG871,FIND(":",Sheet1!EG871)+1,100)</f>
        <v>城镇建设用地</v>
      </c>
    </row>
    <row r="872" spans="1:49" x14ac:dyDescent="0.2">
      <c r="A872" t="str">
        <f>MID(Sheet1!CK872,FIND(":",Sheet1!CK872)+1,100)</f>
        <v>1401/120802/120803#公园绿地/公共交通场站用地/社会停车场用地#国空</v>
      </c>
      <c r="B872" t="str">
        <f>MID(Sheet1!CL872,FIND(":",Sheet1!CL872)+1,100)</f>
        <v>公园绿地/公共交通场站用地/社会停车场用地</v>
      </c>
      <c r="C872" t="str">
        <f>MID(Sheet1!CM872,FIND(":",Sheet1!CM872)+1,100)</f>
        <v/>
      </c>
      <c r="D872" t="str">
        <f>MID(Sheet1!CN872,FIND(":",Sheet1!CN872)+1,100)</f>
        <v>1401/120802/120803</v>
      </c>
      <c r="E872" t="str">
        <f>MID(Sheet1!CO872,FIND(":",Sheet1!CO872)+1,100)</f>
        <v>国空</v>
      </c>
      <c r="F872" t="str">
        <f>MID(Sheet1!CP872,FIND(":",Sheet1!CP872)+1,100)</f>
        <v>G1/S32/S33</v>
      </c>
      <c r="G872" t="str">
        <f>MID(Sheet1!CQ872,FIND(":",Sheet1!CQ872)+1,100)</f>
        <v>G1#公园绿地#城规</v>
      </c>
      <c r="H872" t="str">
        <f>MID(Sheet1!CR872,FIND(":",Sheet1!CR872)+1,100)</f>
        <v>G1</v>
      </c>
      <c r="I872" t="str">
        <f>MID(Sheet1!CS872,FIND(":",Sheet1!CS872)+1,100)</f>
        <v>14#绿地与开敞空间用地#国空</v>
      </c>
      <c r="J872" t="str">
        <f>MID(Sheet1!CT872,FIND(":",Sheet1!CT872)+1,100)</f>
        <v>2</v>
      </c>
      <c r="K872" t="str">
        <f>MID(Sheet1!CU872,FIND(":",Sheet1!CU872)+1,100)</f>
        <v>114</v>
      </c>
      <c r="L872" t="str">
        <f ca="1">MID(Sheet1!CV872,FIND(":",Sheet1!CV872)+1,100)</f>
        <v>0,255,0</v>
      </c>
      <c r="M872" t="str">
        <f ca="1">MID(Sheet1!CW872,FIND(":",Sheet1!CW872)+1,100)</f>
        <v>面积*容积率</v>
      </c>
      <c r="N872" t="str">
        <f ca="1">MID(Sheet1!CX872,FIND(":",Sheet1!CX872)+1,100)</f>
        <v>地块建筑面积*0</v>
      </c>
      <c r="O872" t="str">
        <f ca="1">MID(Sheet1!CY872,FIND(":",Sheet1!CY872)+1,100)</f>
        <v>地块建筑面积*0</v>
      </c>
      <c r="P872" t="str">
        <f ca="1">MID(Sheet1!CZ872,FIND(":",Sheet1!CZ872)+1,100)</f>
        <v>地块建筑面积*0</v>
      </c>
      <c r="Q872" t="str">
        <f ca="1">MID(Sheet1!DA872,FIND(":",Sheet1!DA872)+1,100)</f>
        <v>地块建筑面积*0</v>
      </c>
      <c r="R872" t="str">
        <f ca="1">MID(Sheet1!DB872,FIND(":",Sheet1!DB872)+1,100)</f>
        <v>地块建筑面积*0</v>
      </c>
      <c r="S872" t="str">
        <f ca="1">MID(Sheet1!DC872,FIND(":",Sheet1!DC872)+1,100)</f>
        <v>地块建筑面积*0</v>
      </c>
      <c r="T872" t="str">
        <f ca="1">MID(Sheet1!DD872,FIND(":",Sheet1!DD872)+1,100)</f>
        <v>地块建筑面积*0</v>
      </c>
      <c r="U872" t="str">
        <f ca="1">MID(Sheet1!DE872,FIND(":",Sheet1!DE872)+1,100)</f>
        <v>面积*1</v>
      </c>
      <c r="V872" t="str">
        <f ca="1">MID(Sheet1!DF872,FIND(":",Sheet1!DF872)+1,100)</f>
        <v>面积*1</v>
      </c>
      <c r="W872" t="str">
        <f ca="1">MID(Sheet1!DG872,FIND(":",Sheet1!DG872)+1,100)</f>
        <v>-</v>
      </c>
      <c r="X872" t="str">
        <f ca="1">MID(Sheet1!DH872,FIND(":",Sheet1!DH872)+1,100)</f>
        <v>0</v>
      </c>
      <c r="Y872" t="str">
        <f ca="1">MID(Sheet1!DI872,FIND(":",Sheet1!DI872)+1,100)</f>
        <v>-</v>
      </c>
      <c r="Z872" t="str">
        <f ca="1">MID(Sheet1!DJ872,FIND(":",Sheet1!DJ872)+1,100)</f>
        <v>0</v>
      </c>
      <c r="AA872" t="str">
        <f ca="1">MID(Sheet1!DK872,FIND(":",Sheet1!DK872)+1,100)</f>
        <v>-</v>
      </c>
      <c r="AB872" t="str">
        <f ca="1">MID(Sheet1!DL872,FIND(":",Sheet1!DL872)+1,100)</f>
        <v>0</v>
      </c>
      <c r="AC872" t="str">
        <f ca="1">MID(Sheet1!DM872,FIND(":",Sheet1!DM872)+1,100)</f>
        <v>-</v>
      </c>
      <c r="AD872" t="str">
        <f ca="1">MID(Sheet1!DN872,FIND(":",Sheet1!DN872)+1,100)</f>
        <v>0</v>
      </c>
      <c r="AE872" t="str">
        <f ca="1">MID(Sheet1!DO872,FIND(":",Sheet1!DO872)+1,100)</f>
        <v>20立方米/公顷*日</v>
      </c>
      <c r="AF872" t="str">
        <f ca="1">MID(Sheet1!DP872,FIND(":",Sheet1!DP872)+1,100)</f>
        <v>用地面积*20</v>
      </c>
      <c r="AG872" t="str">
        <f ca="1">MID(Sheet1!DQ872,FIND(":",Sheet1!DQ872)+1,100)</f>
        <v>0</v>
      </c>
      <c r="AH872" t="str">
        <f ca="1">MID(Sheet1!DR872,FIND(":",Sheet1!DR872)+1,100)</f>
        <v>用水量*0</v>
      </c>
      <c r="AI872" t="str">
        <f ca="1">MID(Sheet1!DS872,FIND(":",Sheet1!DS872)+1,100)</f>
        <v>10千瓦/公顷</v>
      </c>
      <c r="AJ872" t="str">
        <f ca="1">MID(Sheet1!DT872,FIND(":",Sheet1!DT872)+1,100)</f>
        <v>1</v>
      </c>
      <c r="AK872" t="str">
        <f ca="1">MID(Sheet1!DU872,FIND(":",Sheet1!DU872)+1,100)</f>
        <v>用地面积*10*1</v>
      </c>
      <c r="AL872" t="str">
        <f ca="1">MID(Sheet1!DV872,FIND(":",Sheet1!DV872)+1,100)</f>
        <v>-</v>
      </c>
      <c r="AM872" t="str">
        <f ca="1">MID(Sheet1!DW872,FIND(":",Sheet1!DW872)+1,100)</f>
        <v>0</v>
      </c>
      <c r="AN872" t="str">
        <f ca="1">MID(Sheet1!DX872,FIND(":",Sheet1!DX872)+1,100)</f>
        <v>-</v>
      </c>
      <c r="AO872" t="str">
        <f ca="1">MID(Sheet1!DY872,FIND(":",Sheet1!DY872)+1,100)</f>
        <v>0</v>
      </c>
      <c r="AP872" t="str">
        <f ca="1">MID(Sheet1!DZ872,FIND(":",Sheet1!DZ872)+1,100)</f>
        <v>-</v>
      </c>
      <c r="AQ872" t="str">
        <f ca="1">MID(Sheet1!EA872,FIND(":",Sheet1!EA872)+1,100)</f>
        <v>0</v>
      </c>
      <c r="AR872" t="str">
        <f ca="1">MID(Sheet1!EB872,FIND(":",Sheet1!EB872)+1,100)</f>
        <v>0</v>
      </c>
      <c r="AS872" t="str">
        <f ca="1">MID(Sheet1!EC872,FIND(":",Sheet1!EC872)+1,100)</f>
        <v>-</v>
      </c>
      <c r="AT872" t="str">
        <f ca="1">MID(Sheet1!ED872,FIND(":",Sheet1!ED872)+1,100)</f>
        <v>0</v>
      </c>
      <c r="AU872" t="str">
        <f ca="1">MID(Sheet1!EE872,FIND(":",Sheet1!EE872)+1,100)</f>
        <v>-</v>
      </c>
      <c r="AV872" t="str">
        <f ca="1">MID(Sheet1!EF872,FIND(":",Sheet1!EF872)+1,100)</f>
        <v>0</v>
      </c>
      <c r="AW872" t="str">
        <f ca="1">MID(Sheet1!EG872,FIND(":",Sheet1!EG872)+1,100)</f>
        <v>城镇建设用地</v>
      </c>
    </row>
    <row r="873" spans="1:49" x14ac:dyDescent="0.2">
      <c r="A873" t="str">
        <f>MID(Sheet1!CK873,FIND(":",Sheet1!CK873)+1,100)</f>
        <v>1401/120803/1206#公园绿地/社会停车场用地/城市轨道交通用地#国空</v>
      </c>
      <c r="B873" t="str">
        <f>MID(Sheet1!CL873,FIND(":",Sheet1!CL873)+1,100)</f>
        <v>公园绿地/社会停车场用地/城市轨道交通用地</v>
      </c>
      <c r="C873" t="str">
        <f>MID(Sheet1!CM873,FIND(":",Sheet1!CM873)+1,100)</f>
        <v/>
      </c>
      <c r="D873" t="str">
        <f>MID(Sheet1!CN873,FIND(":",Sheet1!CN873)+1,100)</f>
        <v>1401/120803/1206</v>
      </c>
      <c r="E873" t="str">
        <f>MID(Sheet1!CO873,FIND(":",Sheet1!CO873)+1,100)</f>
        <v>国空</v>
      </c>
      <c r="F873" t="str">
        <f>MID(Sheet1!CP873,FIND(":",Sheet1!CP873)+1,100)</f>
        <v>G1/S33/S1</v>
      </c>
      <c r="G873" t="str">
        <f>MID(Sheet1!CQ873,FIND(":",Sheet1!CQ873)+1,100)</f>
        <v>G1#公园绿地#城规</v>
      </c>
      <c r="H873" t="str">
        <f>MID(Sheet1!CR873,FIND(":",Sheet1!CR873)+1,100)</f>
        <v>G1</v>
      </c>
      <c r="I873" t="str">
        <f>MID(Sheet1!CS873,FIND(":",Sheet1!CS873)+1,100)</f>
        <v>14#绿地与开敞空间用地#国空</v>
      </c>
      <c r="J873" t="str">
        <f>MID(Sheet1!CT873,FIND(":",Sheet1!CT873)+1,100)</f>
        <v>2</v>
      </c>
      <c r="K873" t="str">
        <f>MID(Sheet1!CU873,FIND(":",Sheet1!CU873)+1,100)</f>
        <v>114</v>
      </c>
      <c r="L873" t="str">
        <f ca="1">MID(Sheet1!CV873,FIND(":",Sheet1!CV873)+1,100)</f>
        <v>0,255,0</v>
      </c>
      <c r="M873" t="str">
        <f ca="1">MID(Sheet1!CW873,FIND(":",Sheet1!CW873)+1,100)</f>
        <v>面积*容积率</v>
      </c>
      <c r="N873" t="str">
        <f ca="1">MID(Sheet1!CX873,FIND(":",Sheet1!CX873)+1,100)</f>
        <v>地块建筑面积*0</v>
      </c>
      <c r="O873" t="str">
        <f ca="1">MID(Sheet1!CY873,FIND(":",Sheet1!CY873)+1,100)</f>
        <v>地块建筑面积*0</v>
      </c>
      <c r="P873" t="str">
        <f ca="1">MID(Sheet1!CZ873,FIND(":",Sheet1!CZ873)+1,100)</f>
        <v>地块建筑面积*0</v>
      </c>
      <c r="Q873" t="str">
        <f ca="1">MID(Sheet1!DA873,FIND(":",Sheet1!DA873)+1,100)</f>
        <v>地块建筑面积*0</v>
      </c>
      <c r="R873" t="str">
        <f ca="1">MID(Sheet1!DB873,FIND(":",Sheet1!DB873)+1,100)</f>
        <v>地块建筑面积*0</v>
      </c>
      <c r="S873" t="str">
        <f ca="1">MID(Sheet1!DC873,FIND(":",Sheet1!DC873)+1,100)</f>
        <v>地块建筑面积*0</v>
      </c>
      <c r="T873" t="str">
        <f ca="1">MID(Sheet1!DD873,FIND(":",Sheet1!DD873)+1,100)</f>
        <v>地块建筑面积*0</v>
      </c>
      <c r="U873" t="str">
        <f ca="1">MID(Sheet1!DE873,FIND(":",Sheet1!DE873)+1,100)</f>
        <v>面积*1</v>
      </c>
      <c r="V873" t="str">
        <f ca="1">MID(Sheet1!DF873,FIND(":",Sheet1!DF873)+1,100)</f>
        <v>面积*1</v>
      </c>
      <c r="W873" t="str">
        <f ca="1">MID(Sheet1!DG873,FIND(":",Sheet1!DG873)+1,100)</f>
        <v>-</v>
      </c>
      <c r="X873" t="str">
        <f ca="1">MID(Sheet1!DH873,FIND(":",Sheet1!DH873)+1,100)</f>
        <v>0</v>
      </c>
      <c r="Y873" t="str">
        <f ca="1">MID(Sheet1!DI873,FIND(":",Sheet1!DI873)+1,100)</f>
        <v>-</v>
      </c>
      <c r="Z873" t="str">
        <f ca="1">MID(Sheet1!DJ873,FIND(":",Sheet1!DJ873)+1,100)</f>
        <v>0</v>
      </c>
      <c r="AA873" t="str">
        <f ca="1">MID(Sheet1!DK873,FIND(":",Sheet1!DK873)+1,100)</f>
        <v>-</v>
      </c>
      <c r="AB873" t="str">
        <f ca="1">MID(Sheet1!DL873,FIND(":",Sheet1!DL873)+1,100)</f>
        <v>0</v>
      </c>
      <c r="AC873" t="str">
        <f ca="1">MID(Sheet1!DM873,FIND(":",Sheet1!DM873)+1,100)</f>
        <v>-</v>
      </c>
      <c r="AD873" t="str">
        <f ca="1">MID(Sheet1!DN873,FIND(":",Sheet1!DN873)+1,100)</f>
        <v>0</v>
      </c>
      <c r="AE873" t="str">
        <f ca="1">MID(Sheet1!DO873,FIND(":",Sheet1!DO873)+1,100)</f>
        <v>20立方米/公顷*日</v>
      </c>
      <c r="AF873" t="str">
        <f ca="1">MID(Sheet1!DP873,FIND(":",Sheet1!DP873)+1,100)</f>
        <v>用地面积*20</v>
      </c>
      <c r="AG873" t="str">
        <f ca="1">MID(Sheet1!DQ873,FIND(":",Sheet1!DQ873)+1,100)</f>
        <v>0</v>
      </c>
      <c r="AH873" t="str">
        <f ca="1">MID(Sheet1!DR873,FIND(":",Sheet1!DR873)+1,100)</f>
        <v>用水量*0</v>
      </c>
      <c r="AI873" t="str">
        <f ca="1">MID(Sheet1!DS873,FIND(":",Sheet1!DS873)+1,100)</f>
        <v>10千瓦/公顷</v>
      </c>
      <c r="AJ873" t="str">
        <f ca="1">MID(Sheet1!DT873,FIND(":",Sheet1!DT873)+1,100)</f>
        <v>1</v>
      </c>
      <c r="AK873" t="str">
        <f ca="1">MID(Sheet1!DU873,FIND(":",Sheet1!DU873)+1,100)</f>
        <v>用地面积*10*1</v>
      </c>
      <c r="AL873" t="str">
        <f ca="1">MID(Sheet1!DV873,FIND(":",Sheet1!DV873)+1,100)</f>
        <v>-</v>
      </c>
      <c r="AM873" t="str">
        <f ca="1">MID(Sheet1!DW873,FIND(":",Sheet1!DW873)+1,100)</f>
        <v>0</v>
      </c>
      <c r="AN873" t="str">
        <f ca="1">MID(Sheet1!DX873,FIND(":",Sheet1!DX873)+1,100)</f>
        <v>-</v>
      </c>
      <c r="AO873" t="str">
        <f ca="1">MID(Sheet1!DY873,FIND(":",Sheet1!DY873)+1,100)</f>
        <v>0</v>
      </c>
      <c r="AP873" t="str">
        <f ca="1">MID(Sheet1!DZ873,FIND(":",Sheet1!DZ873)+1,100)</f>
        <v>-</v>
      </c>
      <c r="AQ873" t="str">
        <f ca="1">MID(Sheet1!EA873,FIND(":",Sheet1!EA873)+1,100)</f>
        <v>0</v>
      </c>
      <c r="AR873" t="str">
        <f ca="1">MID(Sheet1!EB873,FIND(":",Sheet1!EB873)+1,100)</f>
        <v>0</v>
      </c>
      <c r="AS873" t="str">
        <f ca="1">MID(Sheet1!EC873,FIND(":",Sheet1!EC873)+1,100)</f>
        <v>-</v>
      </c>
      <c r="AT873" t="str">
        <f ca="1">MID(Sheet1!ED873,FIND(":",Sheet1!ED873)+1,100)</f>
        <v>0</v>
      </c>
      <c r="AU873" t="str">
        <f ca="1">MID(Sheet1!EE873,FIND(":",Sheet1!EE873)+1,100)</f>
        <v>-</v>
      </c>
      <c r="AV873" t="str">
        <f ca="1">MID(Sheet1!EF873,FIND(":",Sheet1!EF873)+1,100)</f>
        <v>0</v>
      </c>
      <c r="AW873" t="str">
        <f ca="1">MID(Sheet1!EG873,FIND(":",Sheet1!EG873)+1,100)</f>
        <v>城镇建设用地</v>
      </c>
    </row>
    <row r="874" spans="1:49" x14ac:dyDescent="0.2">
      <c r="A874" t="str">
        <f>MID(Sheet1!CK874,FIND(":",Sheet1!CK874)+1,100)</f>
        <v>1401/120803/1303#公园绿地/社会停车场用地/供电用地#国空</v>
      </c>
      <c r="B874" t="str">
        <f>MID(Sheet1!CL874,FIND(":",Sheet1!CL874)+1,100)</f>
        <v>公园绿地/社会停车场用地/供电用地</v>
      </c>
      <c r="C874" t="str">
        <f>MID(Sheet1!CM874,FIND(":",Sheet1!CM874)+1,100)</f>
        <v/>
      </c>
      <c r="D874" t="str">
        <f>MID(Sheet1!CN874,FIND(":",Sheet1!CN874)+1,100)</f>
        <v>1401/120803/1303</v>
      </c>
      <c r="E874" t="str">
        <f>MID(Sheet1!CO874,FIND(":",Sheet1!CO874)+1,100)</f>
        <v>国空</v>
      </c>
      <c r="F874" t="str">
        <f>MID(Sheet1!CP874,FIND(":",Sheet1!CP874)+1,100)</f>
        <v>G1/S33/U12</v>
      </c>
      <c r="G874" t="str">
        <f>MID(Sheet1!CQ874,FIND(":",Sheet1!CQ874)+1,100)</f>
        <v>G1#公园绿地#城规</v>
      </c>
      <c r="H874" t="str">
        <f>MID(Sheet1!CR874,FIND(":",Sheet1!CR874)+1,100)</f>
        <v>G1</v>
      </c>
      <c r="I874" t="str">
        <f>MID(Sheet1!CS874,FIND(":",Sheet1!CS874)+1,100)</f>
        <v>14#绿地与开敞空间用地#国空</v>
      </c>
      <c r="J874" t="str">
        <f>MID(Sheet1!CT874,FIND(":",Sheet1!CT874)+1,100)</f>
        <v>2</v>
      </c>
      <c r="K874" t="str">
        <f>MID(Sheet1!CU874,FIND(":",Sheet1!CU874)+1,100)</f>
        <v>114</v>
      </c>
      <c r="L874" t="str">
        <f ca="1">MID(Sheet1!CV874,FIND(":",Sheet1!CV874)+1,100)</f>
        <v>0,255,0</v>
      </c>
      <c r="M874" t="str">
        <f ca="1">MID(Sheet1!CW874,FIND(":",Sheet1!CW874)+1,100)</f>
        <v>面积*容积率</v>
      </c>
      <c r="N874" t="str">
        <f ca="1">MID(Sheet1!CX874,FIND(":",Sheet1!CX874)+1,100)</f>
        <v>地块建筑面积*0</v>
      </c>
      <c r="O874" t="str">
        <f ca="1">MID(Sheet1!CY874,FIND(":",Sheet1!CY874)+1,100)</f>
        <v>地块建筑面积*0</v>
      </c>
      <c r="P874" t="str">
        <f ca="1">MID(Sheet1!CZ874,FIND(":",Sheet1!CZ874)+1,100)</f>
        <v>地块建筑面积*0</v>
      </c>
      <c r="Q874" t="str">
        <f ca="1">MID(Sheet1!DA874,FIND(":",Sheet1!DA874)+1,100)</f>
        <v>地块建筑面积*0</v>
      </c>
      <c r="R874" t="str">
        <f ca="1">MID(Sheet1!DB874,FIND(":",Sheet1!DB874)+1,100)</f>
        <v>地块建筑面积*0</v>
      </c>
      <c r="S874" t="str">
        <f ca="1">MID(Sheet1!DC874,FIND(":",Sheet1!DC874)+1,100)</f>
        <v>地块建筑面积*0</v>
      </c>
      <c r="T874" t="str">
        <f ca="1">MID(Sheet1!DD874,FIND(":",Sheet1!DD874)+1,100)</f>
        <v>地块建筑面积*0</v>
      </c>
      <c r="U874" t="str">
        <f ca="1">MID(Sheet1!DE874,FIND(":",Sheet1!DE874)+1,100)</f>
        <v>面积*1</v>
      </c>
      <c r="V874" t="str">
        <f ca="1">MID(Sheet1!DF874,FIND(":",Sheet1!DF874)+1,100)</f>
        <v>面积*1</v>
      </c>
      <c r="W874" t="str">
        <f ca="1">MID(Sheet1!DG874,FIND(":",Sheet1!DG874)+1,100)</f>
        <v>-</v>
      </c>
      <c r="X874" t="str">
        <f ca="1">MID(Sheet1!DH874,FIND(":",Sheet1!DH874)+1,100)</f>
        <v>0</v>
      </c>
      <c r="Y874" t="str">
        <f ca="1">MID(Sheet1!DI874,FIND(":",Sheet1!DI874)+1,100)</f>
        <v>-</v>
      </c>
      <c r="Z874" t="str">
        <f ca="1">MID(Sheet1!DJ874,FIND(":",Sheet1!DJ874)+1,100)</f>
        <v>0</v>
      </c>
      <c r="AA874" t="str">
        <f ca="1">MID(Sheet1!DK874,FIND(":",Sheet1!DK874)+1,100)</f>
        <v>-</v>
      </c>
      <c r="AB874" t="str">
        <f ca="1">MID(Sheet1!DL874,FIND(":",Sheet1!DL874)+1,100)</f>
        <v>0</v>
      </c>
      <c r="AC874" t="str">
        <f ca="1">MID(Sheet1!DM874,FIND(":",Sheet1!DM874)+1,100)</f>
        <v>-</v>
      </c>
      <c r="AD874" t="str">
        <f ca="1">MID(Sheet1!DN874,FIND(":",Sheet1!DN874)+1,100)</f>
        <v>0</v>
      </c>
      <c r="AE874" t="str">
        <f ca="1">MID(Sheet1!DO874,FIND(":",Sheet1!DO874)+1,100)</f>
        <v>20立方米/公顷*日</v>
      </c>
      <c r="AF874" t="str">
        <f ca="1">MID(Sheet1!DP874,FIND(":",Sheet1!DP874)+1,100)</f>
        <v>用地面积*20</v>
      </c>
      <c r="AG874" t="str">
        <f ca="1">MID(Sheet1!DQ874,FIND(":",Sheet1!DQ874)+1,100)</f>
        <v>0</v>
      </c>
      <c r="AH874" t="str">
        <f ca="1">MID(Sheet1!DR874,FIND(":",Sheet1!DR874)+1,100)</f>
        <v>用水量*0</v>
      </c>
      <c r="AI874" t="str">
        <f ca="1">MID(Sheet1!DS874,FIND(":",Sheet1!DS874)+1,100)</f>
        <v>10千瓦/公顷</v>
      </c>
      <c r="AJ874" t="str">
        <f ca="1">MID(Sheet1!DT874,FIND(":",Sheet1!DT874)+1,100)</f>
        <v>1</v>
      </c>
      <c r="AK874" t="str">
        <f ca="1">MID(Sheet1!DU874,FIND(":",Sheet1!DU874)+1,100)</f>
        <v>用地面积*10*1</v>
      </c>
      <c r="AL874" t="str">
        <f ca="1">MID(Sheet1!DV874,FIND(":",Sheet1!DV874)+1,100)</f>
        <v>-</v>
      </c>
      <c r="AM874" t="str">
        <f ca="1">MID(Sheet1!DW874,FIND(":",Sheet1!DW874)+1,100)</f>
        <v>0</v>
      </c>
      <c r="AN874" t="str">
        <f ca="1">MID(Sheet1!DX874,FIND(":",Sheet1!DX874)+1,100)</f>
        <v>-</v>
      </c>
      <c r="AO874" t="str">
        <f ca="1">MID(Sheet1!DY874,FIND(":",Sheet1!DY874)+1,100)</f>
        <v>0</v>
      </c>
      <c r="AP874" t="str">
        <f ca="1">MID(Sheet1!DZ874,FIND(":",Sheet1!DZ874)+1,100)</f>
        <v>-</v>
      </c>
      <c r="AQ874" t="str">
        <f ca="1">MID(Sheet1!EA874,FIND(":",Sheet1!EA874)+1,100)</f>
        <v>0</v>
      </c>
      <c r="AR874" t="str">
        <f ca="1">MID(Sheet1!EB874,FIND(":",Sheet1!EB874)+1,100)</f>
        <v>0</v>
      </c>
      <c r="AS874" t="str">
        <f ca="1">MID(Sheet1!EC874,FIND(":",Sheet1!EC874)+1,100)</f>
        <v>-</v>
      </c>
      <c r="AT874" t="str">
        <f ca="1">MID(Sheet1!ED874,FIND(":",Sheet1!ED874)+1,100)</f>
        <v>0</v>
      </c>
      <c r="AU874" t="str">
        <f ca="1">MID(Sheet1!EE874,FIND(":",Sheet1!EE874)+1,100)</f>
        <v>-</v>
      </c>
      <c r="AV874" t="str">
        <f ca="1">MID(Sheet1!EF874,FIND(":",Sheet1!EF874)+1,100)</f>
        <v>0</v>
      </c>
      <c r="AW874" t="str">
        <f ca="1">MID(Sheet1!EG874,FIND(":",Sheet1!EG874)+1,100)</f>
        <v>城镇建设用地</v>
      </c>
    </row>
    <row r="875" spans="1:49" x14ac:dyDescent="0.2">
      <c r="A875" t="str">
        <f>MID(Sheet1!CK875,FIND(":",Sheet1!CK875)+1,100)</f>
        <v>1401/0803/1206#公园绿地/文化用地/城市轨道交通用地#国空</v>
      </c>
      <c r="B875" t="str">
        <f>MID(Sheet1!CL875,FIND(":",Sheet1!CL875)+1,100)</f>
        <v>公园绿地/文化用地/城市轨道交通用地</v>
      </c>
      <c r="C875" t="str">
        <f>MID(Sheet1!CM875,FIND(":",Sheet1!CM875)+1,100)</f>
        <v/>
      </c>
      <c r="D875" t="str">
        <f>MID(Sheet1!CN875,FIND(":",Sheet1!CN875)+1,100)</f>
        <v>1401/0803/1206</v>
      </c>
      <c r="E875" t="str">
        <f>MID(Sheet1!CO875,FIND(":",Sheet1!CO875)+1,100)</f>
        <v>国空</v>
      </c>
      <c r="F875" t="str">
        <f>MID(Sheet1!CP875,FIND(":",Sheet1!CP875)+1,100)</f>
        <v>G1/A2/S1</v>
      </c>
      <c r="G875" t="str">
        <f>MID(Sheet1!CQ875,FIND(":",Sheet1!CQ875)+1,100)</f>
        <v>G1#公园绿地#城规</v>
      </c>
      <c r="H875" t="str">
        <f>MID(Sheet1!CR875,FIND(":",Sheet1!CR875)+1,100)</f>
        <v>G1</v>
      </c>
      <c r="I875" t="str">
        <f>MID(Sheet1!CS875,FIND(":",Sheet1!CS875)+1,100)</f>
        <v>14#绿地与开敞空间用地#国空</v>
      </c>
      <c r="J875" t="str">
        <f>MID(Sheet1!CT875,FIND(":",Sheet1!CT875)+1,100)</f>
        <v>2</v>
      </c>
      <c r="K875" t="str">
        <f>MID(Sheet1!CU875,FIND(":",Sheet1!CU875)+1,100)</f>
        <v>114</v>
      </c>
      <c r="L875" t="str">
        <f ca="1">MID(Sheet1!CV875,FIND(":",Sheet1!CV875)+1,100)</f>
        <v>0,255,0</v>
      </c>
      <c r="M875" t="str">
        <f ca="1">MID(Sheet1!CW875,FIND(":",Sheet1!CW875)+1,100)</f>
        <v>面积*容积率</v>
      </c>
      <c r="N875" t="str">
        <f ca="1">MID(Sheet1!CX875,FIND(":",Sheet1!CX875)+1,100)</f>
        <v>地块建筑面积*0</v>
      </c>
      <c r="O875" t="str">
        <f ca="1">MID(Sheet1!CY875,FIND(":",Sheet1!CY875)+1,100)</f>
        <v>地块建筑面积*0</v>
      </c>
      <c r="P875" t="str">
        <f ca="1">MID(Sheet1!CZ875,FIND(":",Sheet1!CZ875)+1,100)</f>
        <v>地块建筑面积*0</v>
      </c>
      <c r="Q875" t="str">
        <f ca="1">MID(Sheet1!DA875,FIND(":",Sheet1!DA875)+1,100)</f>
        <v>地块建筑面积*0</v>
      </c>
      <c r="R875" t="str">
        <f ca="1">MID(Sheet1!DB875,FIND(":",Sheet1!DB875)+1,100)</f>
        <v>地块建筑面积*0</v>
      </c>
      <c r="S875" t="str">
        <f ca="1">MID(Sheet1!DC875,FIND(":",Sheet1!DC875)+1,100)</f>
        <v>地块建筑面积*0</v>
      </c>
      <c r="T875" t="str">
        <f ca="1">MID(Sheet1!DD875,FIND(":",Sheet1!DD875)+1,100)</f>
        <v>地块建筑面积*0</v>
      </c>
      <c r="U875" t="str">
        <f ca="1">MID(Sheet1!DE875,FIND(":",Sheet1!DE875)+1,100)</f>
        <v>面积*1</v>
      </c>
      <c r="V875" t="str">
        <f ca="1">MID(Sheet1!DF875,FIND(":",Sheet1!DF875)+1,100)</f>
        <v>面积*1</v>
      </c>
      <c r="W875" t="str">
        <f ca="1">MID(Sheet1!DG875,FIND(":",Sheet1!DG875)+1,100)</f>
        <v>-</v>
      </c>
      <c r="X875" t="str">
        <f ca="1">MID(Sheet1!DH875,FIND(":",Sheet1!DH875)+1,100)</f>
        <v>0</v>
      </c>
      <c r="Y875" t="str">
        <f ca="1">MID(Sheet1!DI875,FIND(":",Sheet1!DI875)+1,100)</f>
        <v>-</v>
      </c>
      <c r="Z875" t="str">
        <f ca="1">MID(Sheet1!DJ875,FIND(":",Sheet1!DJ875)+1,100)</f>
        <v>0</v>
      </c>
      <c r="AA875" t="str">
        <f ca="1">MID(Sheet1!DK875,FIND(":",Sheet1!DK875)+1,100)</f>
        <v>-</v>
      </c>
      <c r="AB875" t="str">
        <f ca="1">MID(Sheet1!DL875,FIND(":",Sheet1!DL875)+1,100)</f>
        <v>0</v>
      </c>
      <c r="AC875" t="str">
        <f ca="1">MID(Sheet1!DM875,FIND(":",Sheet1!DM875)+1,100)</f>
        <v>-</v>
      </c>
      <c r="AD875" t="str">
        <f ca="1">MID(Sheet1!DN875,FIND(":",Sheet1!DN875)+1,100)</f>
        <v>0</v>
      </c>
      <c r="AE875" t="str">
        <f ca="1">MID(Sheet1!DO875,FIND(":",Sheet1!DO875)+1,100)</f>
        <v>20立方米/公顷*日</v>
      </c>
      <c r="AF875" t="str">
        <f ca="1">MID(Sheet1!DP875,FIND(":",Sheet1!DP875)+1,100)</f>
        <v>用地面积*20</v>
      </c>
      <c r="AG875" t="str">
        <f ca="1">MID(Sheet1!DQ875,FIND(":",Sheet1!DQ875)+1,100)</f>
        <v>0</v>
      </c>
      <c r="AH875" t="str">
        <f ca="1">MID(Sheet1!DR875,FIND(":",Sheet1!DR875)+1,100)</f>
        <v>用水量*0</v>
      </c>
      <c r="AI875" t="str">
        <f ca="1">MID(Sheet1!DS875,FIND(":",Sheet1!DS875)+1,100)</f>
        <v>10千瓦/公顷</v>
      </c>
      <c r="AJ875" t="str">
        <f ca="1">MID(Sheet1!DT875,FIND(":",Sheet1!DT875)+1,100)</f>
        <v>1</v>
      </c>
      <c r="AK875" t="str">
        <f ca="1">MID(Sheet1!DU875,FIND(":",Sheet1!DU875)+1,100)</f>
        <v>用地面积*10*1</v>
      </c>
      <c r="AL875" t="str">
        <f ca="1">MID(Sheet1!DV875,FIND(":",Sheet1!DV875)+1,100)</f>
        <v>-</v>
      </c>
      <c r="AM875" t="str">
        <f ca="1">MID(Sheet1!DW875,FIND(":",Sheet1!DW875)+1,100)</f>
        <v>0</v>
      </c>
      <c r="AN875" t="str">
        <f ca="1">MID(Sheet1!DX875,FIND(":",Sheet1!DX875)+1,100)</f>
        <v>-</v>
      </c>
      <c r="AO875" t="str">
        <f ca="1">MID(Sheet1!DY875,FIND(":",Sheet1!DY875)+1,100)</f>
        <v>0</v>
      </c>
      <c r="AP875" t="str">
        <f ca="1">MID(Sheet1!DZ875,FIND(":",Sheet1!DZ875)+1,100)</f>
        <v>-</v>
      </c>
      <c r="AQ875" t="str">
        <f ca="1">MID(Sheet1!EA875,FIND(":",Sheet1!EA875)+1,100)</f>
        <v>0</v>
      </c>
      <c r="AR875" t="str">
        <f ca="1">MID(Sheet1!EB875,FIND(":",Sheet1!EB875)+1,100)</f>
        <v>0</v>
      </c>
      <c r="AS875" t="str">
        <f ca="1">MID(Sheet1!EC875,FIND(":",Sheet1!EC875)+1,100)</f>
        <v>-</v>
      </c>
      <c r="AT875" t="str">
        <f ca="1">MID(Sheet1!ED875,FIND(":",Sheet1!ED875)+1,100)</f>
        <v>地块建筑面积*0.4</v>
      </c>
      <c r="AU875" t="str">
        <f ca="1">MID(Sheet1!EE875,FIND(":",Sheet1!EE875)+1,100)</f>
        <v>-</v>
      </c>
      <c r="AV875" t="str">
        <f ca="1">MID(Sheet1!EF875,FIND(":",Sheet1!EF875)+1,100)</f>
        <v>地块建筑面积*0.08</v>
      </c>
      <c r="AW875" t="str">
        <f ca="1">MID(Sheet1!EG875,FIND(":",Sheet1!EG875)+1,100)</f>
        <v>城镇建设用地</v>
      </c>
    </row>
    <row r="876" spans="1:49" x14ac:dyDescent="0.2">
      <c r="A876" t="str">
        <f>MID(Sheet1!CK876,FIND(":",Sheet1!CK876)+1,100)</f>
        <v>1401/0803/120803#公园绿地/文化用地/社会停车场用地#国空</v>
      </c>
      <c r="B876" t="str">
        <f>MID(Sheet1!CL876,FIND(":",Sheet1!CL876)+1,100)</f>
        <v>公园绿地/文化用地/社会停车场用地</v>
      </c>
      <c r="C876" t="str">
        <f>MID(Sheet1!CM876,FIND(":",Sheet1!CM876)+1,100)</f>
        <v/>
      </c>
      <c r="D876" t="str">
        <f>MID(Sheet1!CN876,FIND(":",Sheet1!CN876)+1,100)</f>
        <v>1401/0803/120803</v>
      </c>
      <c r="E876" t="str">
        <f>MID(Sheet1!CO876,FIND(":",Sheet1!CO876)+1,100)</f>
        <v>国空</v>
      </c>
      <c r="F876" t="str">
        <f>MID(Sheet1!CP876,FIND(":",Sheet1!CP876)+1,100)</f>
        <v>G1/A2/S33</v>
      </c>
      <c r="G876" t="str">
        <f>MID(Sheet1!CQ876,FIND(":",Sheet1!CQ876)+1,100)</f>
        <v>G1#公园绿地#城规</v>
      </c>
      <c r="H876" t="str">
        <f>MID(Sheet1!CR876,FIND(":",Sheet1!CR876)+1,100)</f>
        <v>G1</v>
      </c>
      <c r="I876" t="str">
        <f>MID(Sheet1!CS876,FIND(":",Sheet1!CS876)+1,100)</f>
        <v>14#绿地与开敞空间用地#国空</v>
      </c>
      <c r="J876" t="str">
        <f>MID(Sheet1!CT876,FIND(":",Sheet1!CT876)+1,100)</f>
        <v>2</v>
      </c>
      <c r="K876" t="str">
        <f>MID(Sheet1!CU876,FIND(":",Sheet1!CU876)+1,100)</f>
        <v>114</v>
      </c>
      <c r="L876" t="str">
        <f ca="1">MID(Sheet1!CV876,FIND(":",Sheet1!CV876)+1,100)</f>
        <v>0,255,0</v>
      </c>
      <c r="M876" t="str">
        <f ca="1">MID(Sheet1!CW876,FIND(":",Sheet1!CW876)+1,100)</f>
        <v>面积*容积率</v>
      </c>
      <c r="N876" t="str">
        <f ca="1">MID(Sheet1!CX876,FIND(":",Sheet1!CX876)+1,100)</f>
        <v>地块建筑面积*0</v>
      </c>
      <c r="O876" t="str">
        <f ca="1">MID(Sheet1!CY876,FIND(":",Sheet1!CY876)+1,100)</f>
        <v>地块建筑面积*0</v>
      </c>
      <c r="P876" t="str">
        <f ca="1">MID(Sheet1!CZ876,FIND(":",Sheet1!CZ876)+1,100)</f>
        <v>地块建筑面积*0</v>
      </c>
      <c r="Q876" t="str">
        <f ca="1">MID(Sheet1!DA876,FIND(":",Sheet1!DA876)+1,100)</f>
        <v>地块建筑面积*0</v>
      </c>
      <c r="R876" t="str">
        <f ca="1">MID(Sheet1!DB876,FIND(":",Sheet1!DB876)+1,100)</f>
        <v>地块建筑面积*0</v>
      </c>
      <c r="S876" t="str">
        <f ca="1">MID(Sheet1!DC876,FIND(":",Sheet1!DC876)+1,100)</f>
        <v>地块建筑面积*0</v>
      </c>
      <c r="T876" t="str">
        <f ca="1">MID(Sheet1!DD876,FIND(":",Sheet1!DD876)+1,100)</f>
        <v>地块建筑面积*0</v>
      </c>
      <c r="U876" t="str">
        <f ca="1">MID(Sheet1!DE876,FIND(":",Sheet1!DE876)+1,100)</f>
        <v>面积*1</v>
      </c>
      <c r="V876" t="str">
        <f ca="1">MID(Sheet1!DF876,FIND(":",Sheet1!DF876)+1,100)</f>
        <v>面积*1</v>
      </c>
      <c r="W876" t="str">
        <f ca="1">MID(Sheet1!DG876,FIND(":",Sheet1!DG876)+1,100)</f>
        <v>-</v>
      </c>
      <c r="X876" t="str">
        <f ca="1">MID(Sheet1!DH876,FIND(":",Sheet1!DH876)+1,100)</f>
        <v>0</v>
      </c>
      <c r="Y876" t="str">
        <f ca="1">MID(Sheet1!DI876,FIND(":",Sheet1!DI876)+1,100)</f>
        <v>-</v>
      </c>
      <c r="Z876" t="str">
        <f ca="1">MID(Sheet1!DJ876,FIND(":",Sheet1!DJ876)+1,100)</f>
        <v>0</v>
      </c>
      <c r="AA876" t="str">
        <f ca="1">MID(Sheet1!DK876,FIND(":",Sheet1!DK876)+1,100)</f>
        <v>-</v>
      </c>
      <c r="AB876" t="str">
        <f ca="1">MID(Sheet1!DL876,FIND(":",Sheet1!DL876)+1,100)</f>
        <v>0</v>
      </c>
      <c r="AC876" t="str">
        <f ca="1">MID(Sheet1!DM876,FIND(":",Sheet1!DM876)+1,100)</f>
        <v>-</v>
      </c>
      <c r="AD876" t="str">
        <f ca="1">MID(Sheet1!DN876,FIND(":",Sheet1!DN876)+1,100)</f>
        <v>0</v>
      </c>
      <c r="AE876" t="str">
        <f ca="1">MID(Sheet1!DO876,FIND(":",Sheet1!DO876)+1,100)</f>
        <v>20立方米/公顷*日</v>
      </c>
      <c r="AF876" t="str">
        <f ca="1">MID(Sheet1!DP876,FIND(":",Sheet1!DP876)+1,100)</f>
        <v>用地面积*20</v>
      </c>
      <c r="AG876" t="str">
        <f ca="1">MID(Sheet1!DQ876,FIND(":",Sheet1!DQ876)+1,100)</f>
        <v>0</v>
      </c>
      <c r="AH876" t="str">
        <f ca="1">MID(Sheet1!DR876,FIND(":",Sheet1!DR876)+1,100)</f>
        <v>用水量*0</v>
      </c>
      <c r="AI876" t="str">
        <f ca="1">MID(Sheet1!DS876,FIND(":",Sheet1!DS876)+1,100)</f>
        <v>10千瓦/公顷</v>
      </c>
      <c r="AJ876" t="str">
        <f ca="1">MID(Sheet1!DT876,FIND(":",Sheet1!DT876)+1,100)</f>
        <v>1</v>
      </c>
      <c r="AK876" t="str">
        <f ca="1">MID(Sheet1!DU876,FIND(":",Sheet1!DU876)+1,100)</f>
        <v>用地面积*10*1</v>
      </c>
      <c r="AL876" t="str">
        <f ca="1">MID(Sheet1!DV876,FIND(":",Sheet1!DV876)+1,100)</f>
        <v>-</v>
      </c>
      <c r="AM876" t="str">
        <f ca="1">MID(Sheet1!DW876,FIND(":",Sheet1!DW876)+1,100)</f>
        <v>0</v>
      </c>
      <c r="AN876" t="str">
        <f ca="1">MID(Sheet1!DX876,FIND(":",Sheet1!DX876)+1,100)</f>
        <v>-</v>
      </c>
      <c r="AO876" t="str">
        <f ca="1">MID(Sheet1!DY876,FIND(":",Sheet1!DY876)+1,100)</f>
        <v>0</v>
      </c>
      <c r="AP876" t="str">
        <f ca="1">MID(Sheet1!DZ876,FIND(":",Sheet1!DZ876)+1,100)</f>
        <v>-</v>
      </c>
      <c r="AQ876" t="str">
        <f ca="1">MID(Sheet1!EA876,FIND(":",Sheet1!EA876)+1,100)</f>
        <v>0</v>
      </c>
      <c r="AR876" t="str">
        <f ca="1">MID(Sheet1!EB876,FIND(":",Sheet1!EB876)+1,100)</f>
        <v>0</v>
      </c>
      <c r="AS876" t="str">
        <f ca="1">MID(Sheet1!EC876,FIND(":",Sheet1!EC876)+1,100)</f>
        <v>-</v>
      </c>
      <c r="AT876" t="str">
        <f ca="1">MID(Sheet1!ED876,FIND(":",Sheet1!ED876)+1,100)</f>
        <v>地块建筑面积*0.4</v>
      </c>
      <c r="AU876" t="str">
        <f ca="1">MID(Sheet1!EE876,FIND(":",Sheet1!EE876)+1,100)</f>
        <v>-</v>
      </c>
      <c r="AV876" t="str">
        <f ca="1">MID(Sheet1!EF876,FIND(":",Sheet1!EF876)+1,100)</f>
        <v>地块建筑面积*0.08</v>
      </c>
      <c r="AW876" t="str">
        <f ca="1">MID(Sheet1!EG876,FIND(":",Sheet1!EG876)+1,100)</f>
        <v>城镇建设用地</v>
      </c>
    </row>
    <row r="877" spans="1:49" x14ac:dyDescent="0.2">
      <c r="A877" t="str">
        <f>MID(Sheet1!CK877,FIND(":",Sheet1!CK877)+1,100)</f>
        <v>1401/0803#公园绿地/文化用地#国空</v>
      </c>
      <c r="B877" t="str">
        <f>MID(Sheet1!CL877,FIND(":",Sheet1!CL877)+1,100)</f>
        <v>公园绿地/文化用地</v>
      </c>
      <c r="C877" t="str">
        <f>MID(Sheet1!CM877,FIND(":",Sheet1!CM877)+1,100)</f>
        <v/>
      </c>
      <c r="D877" t="str">
        <f>MID(Sheet1!CN877,FIND(":",Sheet1!CN877)+1,100)</f>
        <v>1401/0803</v>
      </c>
      <c r="E877" t="str">
        <f>MID(Sheet1!CO877,FIND(":",Sheet1!CO877)+1,100)</f>
        <v>国空</v>
      </c>
      <c r="F877" t="str">
        <f>MID(Sheet1!CP877,FIND(":",Sheet1!CP877)+1,100)</f>
        <v>G1/A2</v>
      </c>
      <c r="G877" t="str">
        <f>MID(Sheet1!CQ877,FIND(":",Sheet1!CQ877)+1,100)</f>
        <v>G1#公园绿地#城规</v>
      </c>
      <c r="H877" t="str">
        <f>MID(Sheet1!CR877,FIND(":",Sheet1!CR877)+1,100)</f>
        <v>G1</v>
      </c>
      <c r="I877" t="str">
        <f>MID(Sheet1!CS877,FIND(":",Sheet1!CS877)+1,100)</f>
        <v>14#绿地与开敞空间用地#国空</v>
      </c>
      <c r="J877" t="str">
        <f>MID(Sheet1!CT877,FIND(":",Sheet1!CT877)+1,100)</f>
        <v>2</v>
      </c>
      <c r="K877" t="str">
        <f>MID(Sheet1!CU877,FIND(":",Sheet1!CU877)+1,100)</f>
        <v>114</v>
      </c>
      <c r="L877" t="str">
        <f ca="1">MID(Sheet1!CV877,FIND(":",Sheet1!CV877)+1,100)</f>
        <v>0,255,0</v>
      </c>
      <c r="M877" t="str">
        <f ca="1">MID(Sheet1!CW877,FIND(":",Sheet1!CW877)+1,100)</f>
        <v>面积*容积率</v>
      </c>
      <c r="N877" t="str">
        <f ca="1">MID(Sheet1!CX877,FIND(":",Sheet1!CX877)+1,100)</f>
        <v>地块建筑面积*0</v>
      </c>
      <c r="O877" t="str">
        <f ca="1">MID(Sheet1!CY877,FIND(":",Sheet1!CY877)+1,100)</f>
        <v>地块建筑面积*0</v>
      </c>
      <c r="P877" t="str">
        <f ca="1">MID(Sheet1!CZ877,FIND(":",Sheet1!CZ877)+1,100)</f>
        <v>地块建筑面积*0</v>
      </c>
      <c r="Q877" t="str">
        <f ca="1">MID(Sheet1!DA877,FIND(":",Sheet1!DA877)+1,100)</f>
        <v>地块建筑面积*0</v>
      </c>
      <c r="R877" t="str">
        <f ca="1">MID(Sheet1!DB877,FIND(":",Sheet1!DB877)+1,100)</f>
        <v>地块建筑面积*0</v>
      </c>
      <c r="S877" t="str">
        <f ca="1">MID(Sheet1!DC877,FIND(":",Sheet1!DC877)+1,100)</f>
        <v>地块建筑面积*0</v>
      </c>
      <c r="T877" t="str">
        <f ca="1">MID(Sheet1!DD877,FIND(":",Sheet1!DD877)+1,100)</f>
        <v>地块建筑面积*0</v>
      </c>
      <c r="U877" t="str">
        <f ca="1">MID(Sheet1!DE877,FIND(":",Sheet1!DE877)+1,100)</f>
        <v>面积*1</v>
      </c>
      <c r="V877" t="str">
        <f ca="1">MID(Sheet1!DF877,FIND(":",Sheet1!DF877)+1,100)</f>
        <v>面积*1</v>
      </c>
      <c r="W877" t="str">
        <f ca="1">MID(Sheet1!DG877,FIND(":",Sheet1!DG877)+1,100)</f>
        <v>-</v>
      </c>
      <c r="X877" t="str">
        <f ca="1">MID(Sheet1!DH877,FIND(":",Sheet1!DH877)+1,100)</f>
        <v>0</v>
      </c>
      <c r="Y877" t="str">
        <f ca="1">MID(Sheet1!DI877,FIND(":",Sheet1!DI877)+1,100)</f>
        <v>-</v>
      </c>
      <c r="Z877" t="str">
        <f ca="1">MID(Sheet1!DJ877,FIND(":",Sheet1!DJ877)+1,100)</f>
        <v>0</v>
      </c>
      <c r="AA877" t="str">
        <f ca="1">MID(Sheet1!DK877,FIND(":",Sheet1!DK877)+1,100)</f>
        <v>-</v>
      </c>
      <c r="AB877" t="str">
        <f ca="1">MID(Sheet1!DL877,FIND(":",Sheet1!DL877)+1,100)</f>
        <v>0</v>
      </c>
      <c r="AC877" t="str">
        <f ca="1">MID(Sheet1!DM877,FIND(":",Sheet1!DM877)+1,100)</f>
        <v>-</v>
      </c>
      <c r="AD877" t="str">
        <f ca="1">MID(Sheet1!DN877,FIND(":",Sheet1!DN877)+1,100)</f>
        <v>0</v>
      </c>
      <c r="AE877" t="str">
        <f ca="1">MID(Sheet1!DO877,FIND(":",Sheet1!DO877)+1,100)</f>
        <v>20立方米/公顷*日</v>
      </c>
      <c r="AF877" t="str">
        <f ca="1">MID(Sheet1!DP877,FIND(":",Sheet1!DP877)+1,100)</f>
        <v>用地面积*20</v>
      </c>
      <c r="AG877" t="str">
        <f ca="1">MID(Sheet1!DQ877,FIND(":",Sheet1!DQ877)+1,100)</f>
        <v>0</v>
      </c>
      <c r="AH877" t="str">
        <f ca="1">MID(Sheet1!DR877,FIND(":",Sheet1!DR877)+1,100)</f>
        <v>用水量*0</v>
      </c>
      <c r="AI877" t="str">
        <f ca="1">MID(Sheet1!DS877,FIND(":",Sheet1!DS877)+1,100)</f>
        <v>10千瓦/公顷</v>
      </c>
      <c r="AJ877" t="str">
        <f ca="1">MID(Sheet1!DT877,FIND(":",Sheet1!DT877)+1,100)</f>
        <v>1</v>
      </c>
      <c r="AK877" t="str">
        <f ca="1">MID(Sheet1!DU877,FIND(":",Sheet1!DU877)+1,100)</f>
        <v>用地面积*10*1</v>
      </c>
      <c r="AL877" t="str">
        <f ca="1">MID(Sheet1!DV877,FIND(":",Sheet1!DV877)+1,100)</f>
        <v>-</v>
      </c>
      <c r="AM877" t="str">
        <f ca="1">MID(Sheet1!DW877,FIND(":",Sheet1!DW877)+1,100)</f>
        <v>0</v>
      </c>
      <c r="AN877" t="str">
        <f ca="1">MID(Sheet1!DX877,FIND(":",Sheet1!DX877)+1,100)</f>
        <v>-</v>
      </c>
      <c r="AO877" t="str">
        <f ca="1">MID(Sheet1!DY877,FIND(":",Sheet1!DY877)+1,100)</f>
        <v>0</v>
      </c>
      <c r="AP877" t="str">
        <f ca="1">MID(Sheet1!DZ877,FIND(":",Sheet1!DZ877)+1,100)</f>
        <v>-</v>
      </c>
      <c r="AQ877" t="str">
        <f ca="1">MID(Sheet1!EA877,FIND(":",Sheet1!EA877)+1,100)</f>
        <v>0</v>
      </c>
      <c r="AR877" t="str">
        <f ca="1">MID(Sheet1!EB877,FIND(":",Sheet1!EB877)+1,100)</f>
        <v>0</v>
      </c>
      <c r="AS877" t="str">
        <f ca="1">MID(Sheet1!EC877,FIND(":",Sheet1!EC877)+1,100)</f>
        <v>-</v>
      </c>
      <c r="AT877" t="str">
        <f ca="1">MID(Sheet1!ED877,FIND(":",Sheet1!ED877)+1,100)</f>
        <v>地块建筑面积*0.4</v>
      </c>
      <c r="AU877" t="str">
        <f ca="1">MID(Sheet1!EE877,FIND(":",Sheet1!EE877)+1,100)</f>
        <v>-</v>
      </c>
      <c r="AV877" t="str">
        <f ca="1">MID(Sheet1!EF877,FIND(":",Sheet1!EF877)+1,100)</f>
        <v>地块建筑面积*0.08</v>
      </c>
      <c r="AW877" t="str">
        <f ca="1">MID(Sheet1!EG877,FIND(":",Sheet1!EG877)+1,100)</f>
        <v>城镇建设用地</v>
      </c>
    </row>
    <row r="878" spans="1:49" x14ac:dyDescent="0.2">
      <c r="A878" t="str">
        <f>MID(Sheet1!CK878,FIND(":",Sheet1!CK878)+1,100)</f>
        <v>1401/0805#公园绿地/体育用地#国空</v>
      </c>
      <c r="B878" t="str">
        <f>MID(Sheet1!CL878,FIND(":",Sheet1!CL878)+1,100)</f>
        <v>公园绿地/体育用地</v>
      </c>
      <c r="C878" t="str">
        <f>MID(Sheet1!CM878,FIND(":",Sheet1!CM878)+1,100)</f>
        <v/>
      </c>
      <c r="D878" t="str">
        <f>MID(Sheet1!CN878,FIND(":",Sheet1!CN878)+1,100)</f>
        <v>1401/0805</v>
      </c>
      <c r="E878" t="str">
        <f>MID(Sheet1!CO878,FIND(":",Sheet1!CO878)+1,100)</f>
        <v>国空</v>
      </c>
      <c r="F878" t="str">
        <f>MID(Sheet1!CP878,FIND(":",Sheet1!CP878)+1,100)</f>
        <v>G1/A4</v>
      </c>
      <c r="G878" t="str">
        <f>MID(Sheet1!CQ878,FIND(":",Sheet1!CQ878)+1,100)</f>
        <v>G1#公园绿地#城规</v>
      </c>
      <c r="H878" t="str">
        <f>MID(Sheet1!CR878,FIND(":",Sheet1!CR878)+1,100)</f>
        <v>G1</v>
      </c>
      <c r="I878" t="str">
        <f>MID(Sheet1!CS878,FIND(":",Sheet1!CS878)+1,100)</f>
        <v>14#绿地与开敞空间用地#国空</v>
      </c>
      <c r="J878" t="str">
        <f>MID(Sheet1!CT878,FIND(":",Sheet1!CT878)+1,100)</f>
        <v>2</v>
      </c>
      <c r="K878" t="str">
        <f>MID(Sheet1!CU878,FIND(":",Sheet1!CU878)+1,100)</f>
        <v>114</v>
      </c>
      <c r="L878" t="str">
        <f ca="1">MID(Sheet1!CV878,FIND(":",Sheet1!CV878)+1,100)</f>
        <v>0,255,0</v>
      </c>
      <c r="M878" t="str">
        <f ca="1">MID(Sheet1!CW878,FIND(":",Sheet1!CW878)+1,100)</f>
        <v>面积*容积率</v>
      </c>
      <c r="N878" t="str">
        <f ca="1">MID(Sheet1!CX878,FIND(":",Sheet1!CX878)+1,100)</f>
        <v>地块建筑面积*0</v>
      </c>
      <c r="O878" t="str">
        <f ca="1">MID(Sheet1!CY878,FIND(":",Sheet1!CY878)+1,100)</f>
        <v>地块建筑面积*0</v>
      </c>
      <c r="P878" t="str">
        <f ca="1">MID(Sheet1!CZ878,FIND(":",Sheet1!CZ878)+1,100)</f>
        <v>地块建筑面积*0</v>
      </c>
      <c r="Q878" t="str">
        <f ca="1">MID(Sheet1!DA878,FIND(":",Sheet1!DA878)+1,100)</f>
        <v>地块建筑面积*0</v>
      </c>
      <c r="R878" t="str">
        <f ca="1">MID(Sheet1!DB878,FIND(":",Sheet1!DB878)+1,100)</f>
        <v>地块建筑面积*0</v>
      </c>
      <c r="S878" t="str">
        <f ca="1">MID(Sheet1!DC878,FIND(":",Sheet1!DC878)+1,100)</f>
        <v>地块建筑面积*0</v>
      </c>
      <c r="T878" t="str">
        <f ca="1">MID(Sheet1!DD878,FIND(":",Sheet1!DD878)+1,100)</f>
        <v>地块建筑面积*0</v>
      </c>
      <c r="U878" t="str">
        <f ca="1">MID(Sheet1!DE878,FIND(":",Sheet1!DE878)+1,100)</f>
        <v>面积*1</v>
      </c>
      <c r="V878" t="str">
        <f ca="1">MID(Sheet1!DF878,FIND(":",Sheet1!DF878)+1,100)</f>
        <v>面积*1</v>
      </c>
      <c r="W878" t="str">
        <f ca="1">MID(Sheet1!DG878,FIND(":",Sheet1!DG878)+1,100)</f>
        <v>-</v>
      </c>
      <c r="X878" t="str">
        <f ca="1">MID(Sheet1!DH878,FIND(":",Sheet1!DH878)+1,100)</f>
        <v>0</v>
      </c>
      <c r="Y878" t="str">
        <f ca="1">MID(Sheet1!DI878,FIND(":",Sheet1!DI878)+1,100)</f>
        <v>-</v>
      </c>
      <c r="Z878" t="str">
        <f ca="1">MID(Sheet1!DJ878,FIND(":",Sheet1!DJ878)+1,100)</f>
        <v>0</v>
      </c>
      <c r="AA878" t="str">
        <f ca="1">MID(Sheet1!DK878,FIND(":",Sheet1!DK878)+1,100)</f>
        <v>-</v>
      </c>
      <c r="AB878" t="str">
        <f ca="1">MID(Sheet1!DL878,FIND(":",Sheet1!DL878)+1,100)</f>
        <v>0</v>
      </c>
      <c r="AC878" t="str">
        <f ca="1">MID(Sheet1!DM878,FIND(":",Sheet1!DM878)+1,100)</f>
        <v>-</v>
      </c>
      <c r="AD878" t="str">
        <f ca="1">MID(Sheet1!DN878,FIND(":",Sheet1!DN878)+1,100)</f>
        <v>0</v>
      </c>
      <c r="AE878" t="str">
        <f ca="1">MID(Sheet1!DO878,FIND(":",Sheet1!DO878)+1,100)</f>
        <v>20立方米/公顷*日</v>
      </c>
      <c r="AF878" t="str">
        <f ca="1">MID(Sheet1!DP878,FIND(":",Sheet1!DP878)+1,100)</f>
        <v>用地面积*20</v>
      </c>
      <c r="AG878" t="str">
        <f ca="1">MID(Sheet1!DQ878,FIND(":",Sheet1!DQ878)+1,100)</f>
        <v>0</v>
      </c>
      <c r="AH878" t="str">
        <f ca="1">MID(Sheet1!DR878,FIND(":",Sheet1!DR878)+1,100)</f>
        <v>用水量*0</v>
      </c>
      <c r="AI878" t="str">
        <f ca="1">MID(Sheet1!DS878,FIND(":",Sheet1!DS878)+1,100)</f>
        <v>10千瓦/公顷</v>
      </c>
      <c r="AJ878" t="str">
        <f ca="1">MID(Sheet1!DT878,FIND(":",Sheet1!DT878)+1,100)</f>
        <v>1</v>
      </c>
      <c r="AK878" t="str">
        <f ca="1">MID(Sheet1!DU878,FIND(":",Sheet1!DU878)+1,100)</f>
        <v>用地面积*10*1</v>
      </c>
      <c r="AL878" t="str">
        <f ca="1">MID(Sheet1!DV878,FIND(":",Sheet1!DV878)+1,100)</f>
        <v>-</v>
      </c>
      <c r="AM878" t="str">
        <f ca="1">MID(Sheet1!DW878,FIND(":",Sheet1!DW878)+1,100)</f>
        <v>0</v>
      </c>
      <c r="AN878" t="str">
        <f ca="1">MID(Sheet1!DX878,FIND(":",Sheet1!DX878)+1,100)</f>
        <v>-</v>
      </c>
      <c r="AO878" t="str">
        <f ca="1">MID(Sheet1!DY878,FIND(":",Sheet1!DY878)+1,100)</f>
        <v>0</v>
      </c>
      <c r="AP878" t="str">
        <f ca="1">MID(Sheet1!DZ878,FIND(":",Sheet1!DZ878)+1,100)</f>
        <v>-</v>
      </c>
      <c r="AQ878" t="str">
        <f ca="1">MID(Sheet1!EA878,FIND(":",Sheet1!EA878)+1,100)</f>
        <v>0</v>
      </c>
      <c r="AR878" t="str">
        <f ca="1">MID(Sheet1!EB878,FIND(":",Sheet1!EB878)+1,100)</f>
        <v>0</v>
      </c>
      <c r="AS878" t="str">
        <f ca="1">MID(Sheet1!EC878,FIND(":",Sheet1!EC878)+1,100)</f>
        <v>-</v>
      </c>
      <c r="AT878" t="str">
        <f ca="1">MID(Sheet1!ED878,FIND(":",Sheet1!ED878)+1,100)</f>
        <v>地块建筑面积*0.4</v>
      </c>
      <c r="AU878" t="str">
        <f ca="1">MID(Sheet1!EE878,FIND(":",Sheet1!EE878)+1,100)</f>
        <v>-</v>
      </c>
      <c r="AV878" t="str">
        <f ca="1">MID(Sheet1!EF878,FIND(":",Sheet1!EF878)+1,100)</f>
        <v>地块建筑面积*0.08</v>
      </c>
      <c r="AW878" t="str">
        <f ca="1">MID(Sheet1!EG878,FIND(":",Sheet1!EG878)+1,100)</f>
        <v>城镇建设用地</v>
      </c>
    </row>
    <row r="879" spans="1:49" x14ac:dyDescent="0.2">
      <c r="A879" t="str">
        <f>MID(Sheet1!CK879,FIND(":",Sheet1!CK879)+1,100)</f>
        <v>1401/120803/0805#公园绿地/社会停车场用地/体育用地#国空</v>
      </c>
      <c r="B879" t="str">
        <f>MID(Sheet1!CL879,FIND(":",Sheet1!CL879)+1,100)</f>
        <v>公园绿地/社会停车场用地/体育用地</v>
      </c>
      <c r="C879" t="str">
        <f>MID(Sheet1!CM879,FIND(":",Sheet1!CM879)+1,100)</f>
        <v/>
      </c>
      <c r="D879" t="str">
        <f>MID(Sheet1!CN879,FIND(":",Sheet1!CN879)+1,100)</f>
        <v>1401/120803/0805</v>
      </c>
      <c r="E879" t="str">
        <f>MID(Sheet1!CO879,FIND(":",Sheet1!CO879)+1,100)</f>
        <v>国空</v>
      </c>
      <c r="F879" t="str">
        <f>MID(Sheet1!CP879,FIND(":",Sheet1!CP879)+1,100)</f>
        <v>G1/S33/A4</v>
      </c>
      <c r="G879" t="str">
        <f>MID(Sheet1!CQ879,FIND(":",Sheet1!CQ879)+1,100)</f>
        <v>G1#公园绿地#城规</v>
      </c>
      <c r="H879" t="str">
        <f>MID(Sheet1!CR879,FIND(":",Sheet1!CR879)+1,100)</f>
        <v>G1</v>
      </c>
      <c r="I879" t="str">
        <f>MID(Sheet1!CS879,FIND(":",Sheet1!CS879)+1,100)</f>
        <v>14#绿地与开敞空间用地#国空</v>
      </c>
      <c r="J879" t="str">
        <f>MID(Sheet1!CT879,FIND(":",Sheet1!CT879)+1,100)</f>
        <v>2</v>
      </c>
      <c r="K879" t="str">
        <f>MID(Sheet1!CU879,FIND(":",Sheet1!CU879)+1,100)</f>
        <v>114</v>
      </c>
      <c r="L879" t="str">
        <f ca="1">MID(Sheet1!CV879,FIND(":",Sheet1!CV879)+1,100)</f>
        <v>0,255,0</v>
      </c>
      <c r="M879" t="str">
        <f ca="1">MID(Sheet1!CW879,FIND(":",Sheet1!CW879)+1,100)</f>
        <v>面积*容积率</v>
      </c>
      <c r="N879" t="str">
        <f ca="1">MID(Sheet1!CX879,FIND(":",Sheet1!CX879)+1,100)</f>
        <v>地块建筑面积*0</v>
      </c>
      <c r="O879" t="str">
        <f ca="1">MID(Sheet1!CY879,FIND(":",Sheet1!CY879)+1,100)</f>
        <v>地块建筑面积*0</v>
      </c>
      <c r="P879" t="str">
        <f ca="1">MID(Sheet1!CZ879,FIND(":",Sheet1!CZ879)+1,100)</f>
        <v>地块建筑面积*0</v>
      </c>
      <c r="Q879" t="str">
        <f ca="1">MID(Sheet1!DA879,FIND(":",Sheet1!DA879)+1,100)</f>
        <v>地块建筑面积*0</v>
      </c>
      <c r="R879" t="str">
        <f ca="1">MID(Sheet1!DB879,FIND(":",Sheet1!DB879)+1,100)</f>
        <v>地块建筑面积*0</v>
      </c>
      <c r="S879" t="str">
        <f ca="1">MID(Sheet1!DC879,FIND(":",Sheet1!DC879)+1,100)</f>
        <v>地块建筑面积*0</v>
      </c>
      <c r="T879" t="str">
        <f ca="1">MID(Sheet1!DD879,FIND(":",Sheet1!DD879)+1,100)</f>
        <v>地块建筑面积*0</v>
      </c>
      <c r="U879" t="str">
        <f ca="1">MID(Sheet1!DE879,FIND(":",Sheet1!DE879)+1,100)</f>
        <v>面积*1</v>
      </c>
      <c r="V879" t="str">
        <f ca="1">MID(Sheet1!DF879,FIND(":",Sheet1!DF879)+1,100)</f>
        <v>面积*1</v>
      </c>
      <c r="W879" t="str">
        <f ca="1">MID(Sheet1!DG879,FIND(":",Sheet1!DG879)+1,100)</f>
        <v>-</v>
      </c>
      <c r="X879" t="str">
        <f ca="1">MID(Sheet1!DH879,FIND(":",Sheet1!DH879)+1,100)</f>
        <v>0</v>
      </c>
      <c r="Y879" t="str">
        <f ca="1">MID(Sheet1!DI879,FIND(":",Sheet1!DI879)+1,100)</f>
        <v>-</v>
      </c>
      <c r="Z879" t="str">
        <f ca="1">MID(Sheet1!DJ879,FIND(":",Sheet1!DJ879)+1,100)</f>
        <v>0</v>
      </c>
      <c r="AA879" t="str">
        <f ca="1">MID(Sheet1!DK879,FIND(":",Sheet1!DK879)+1,100)</f>
        <v>-</v>
      </c>
      <c r="AB879" t="str">
        <f ca="1">MID(Sheet1!DL879,FIND(":",Sheet1!DL879)+1,100)</f>
        <v>0</v>
      </c>
      <c r="AC879" t="str">
        <f ca="1">MID(Sheet1!DM879,FIND(":",Sheet1!DM879)+1,100)</f>
        <v>-</v>
      </c>
      <c r="AD879" t="str">
        <f ca="1">MID(Sheet1!DN879,FIND(":",Sheet1!DN879)+1,100)</f>
        <v>0</v>
      </c>
      <c r="AE879" t="str">
        <f ca="1">MID(Sheet1!DO879,FIND(":",Sheet1!DO879)+1,100)</f>
        <v>20立方米/公顷*日</v>
      </c>
      <c r="AF879" t="str">
        <f ca="1">MID(Sheet1!DP879,FIND(":",Sheet1!DP879)+1,100)</f>
        <v>用地面积*20</v>
      </c>
      <c r="AG879" t="str">
        <f ca="1">MID(Sheet1!DQ879,FIND(":",Sheet1!DQ879)+1,100)</f>
        <v>0</v>
      </c>
      <c r="AH879" t="str">
        <f ca="1">MID(Sheet1!DR879,FIND(":",Sheet1!DR879)+1,100)</f>
        <v>用水量*0</v>
      </c>
      <c r="AI879" t="str">
        <f ca="1">MID(Sheet1!DS879,FIND(":",Sheet1!DS879)+1,100)</f>
        <v>10千瓦/公顷</v>
      </c>
      <c r="AJ879" t="str">
        <f ca="1">MID(Sheet1!DT879,FIND(":",Sheet1!DT879)+1,100)</f>
        <v>1</v>
      </c>
      <c r="AK879" t="str">
        <f ca="1">MID(Sheet1!DU879,FIND(":",Sheet1!DU879)+1,100)</f>
        <v>用地面积*10*1</v>
      </c>
      <c r="AL879" t="str">
        <f ca="1">MID(Sheet1!DV879,FIND(":",Sheet1!DV879)+1,100)</f>
        <v>-</v>
      </c>
      <c r="AM879" t="str">
        <f ca="1">MID(Sheet1!DW879,FIND(":",Sheet1!DW879)+1,100)</f>
        <v>0</v>
      </c>
      <c r="AN879" t="str">
        <f ca="1">MID(Sheet1!DX879,FIND(":",Sheet1!DX879)+1,100)</f>
        <v>-</v>
      </c>
      <c r="AO879" t="str">
        <f ca="1">MID(Sheet1!DY879,FIND(":",Sheet1!DY879)+1,100)</f>
        <v>0</v>
      </c>
      <c r="AP879" t="str">
        <f ca="1">MID(Sheet1!DZ879,FIND(":",Sheet1!DZ879)+1,100)</f>
        <v>-</v>
      </c>
      <c r="AQ879" t="str">
        <f ca="1">MID(Sheet1!EA879,FIND(":",Sheet1!EA879)+1,100)</f>
        <v>0</v>
      </c>
      <c r="AR879" t="str">
        <f ca="1">MID(Sheet1!EB879,FIND(":",Sheet1!EB879)+1,100)</f>
        <v>0</v>
      </c>
      <c r="AS879" t="str">
        <f ca="1">MID(Sheet1!EC879,FIND(":",Sheet1!EC879)+1,100)</f>
        <v>-</v>
      </c>
      <c r="AT879" t="str">
        <f ca="1">MID(Sheet1!ED879,FIND(":",Sheet1!ED879)+1,100)</f>
        <v>地块建筑面积*0.4</v>
      </c>
      <c r="AU879" t="str">
        <f ca="1">MID(Sheet1!EE879,FIND(":",Sheet1!EE879)+1,100)</f>
        <v>-</v>
      </c>
      <c r="AV879" t="str">
        <f ca="1">MID(Sheet1!EF879,FIND(":",Sheet1!EF879)+1,100)</f>
        <v>地块建筑面积*0.08</v>
      </c>
      <c r="AW879" t="str">
        <f ca="1">MID(Sheet1!EG879,FIND(":",Sheet1!EG879)+1,100)</f>
        <v>城镇建设用地</v>
      </c>
    </row>
    <row r="880" spans="1:49" x14ac:dyDescent="0.2">
      <c r="A880" t="str">
        <f>MID(Sheet1!CK880,FIND(":",Sheet1!CK880)+1,100)</f>
        <v>1401/1207#公园绿地/城镇村道路用地#国空</v>
      </c>
      <c r="B880" t="str">
        <f>MID(Sheet1!CL880,FIND(":",Sheet1!CL880)+1,100)</f>
        <v>公园绿地/城镇村道路用地</v>
      </c>
      <c r="C880" t="str">
        <f>MID(Sheet1!CM880,FIND(":",Sheet1!CM880)+1,100)</f>
        <v/>
      </c>
      <c r="D880" t="str">
        <f>MID(Sheet1!CN880,FIND(":",Sheet1!CN880)+1,100)</f>
        <v>1401/1207</v>
      </c>
      <c r="E880" t="str">
        <f>MID(Sheet1!CO880,FIND(":",Sheet1!CO880)+1,100)</f>
        <v>国空</v>
      </c>
      <c r="F880" t="str">
        <f>MID(Sheet1!CP880,FIND(":",Sheet1!CP880)+1,100)</f>
        <v>G1/S2</v>
      </c>
      <c r="G880" t="str">
        <f>MID(Sheet1!CQ880,FIND(":",Sheet1!CQ880)+1,100)</f>
        <v>G1#公园绿地#城规</v>
      </c>
      <c r="H880" t="str">
        <f>MID(Sheet1!CR880,FIND(":",Sheet1!CR880)+1,100)</f>
        <v>G1</v>
      </c>
      <c r="I880" t="str">
        <f>MID(Sheet1!CS880,FIND(":",Sheet1!CS880)+1,100)</f>
        <v>14#绿地与开敞空间用地#国空</v>
      </c>
      <c r="J880" t="str">
        <f>MID(Sheet1!CT880,FIND(":",Sheet1!CT880)+1,100)</f>
        <v>2</v>
      </c>
      <c r="K880" t="str">
        <f>MID(Sheet1!CU880,FIND(":",Sheet1!CU880)+1,100)</f>
        <v>114</v>
      </c>
      <c r="L880" t="str">
        <f ca="1">MID(Sheet1!CV880,FIND(":",Sheet1!CV880)+1,100)</f>
        <v>0,255,0</v>
      </c>
      <c r="M880" t="str">
        <f ca="1">MID(Sheet1!CW880,FIND(":",Sheet1!CW880)+1,100)</f>
        <v>面积*容积率</v>
      </c>
      <c r="N880" t="str">
        <f ca="1">MID(Sheet1!CX880,FIND(":",Sheet1!CX880)+1,100)</f>
        <v>地块建筑面积*0</v>
      </c>
      <c r="O880" t="str">
        <f ca="1">MID(Sheet1!CY880,FIND(":",Sheet1!CY880)+1,100)</f>
        <v>地块建筑面积*0</v>
      </c>
      <c r="P880" t="str">
        <f ca="1">MID(Sheet1!CZ880,FIND(":",Sheet1!CZ880)+1,100)</f>
        <v>地块建筑面积*0</v>
      </c>
      <c r="Q880" t="str">
        <f ca="1">MID(Sheet1!DA880,FIND(":",Sheet1!DA880)+1,100)</f>
        <v>地块建筑面积*0</v>
      </c>
      <c r="R880" t="str">
        <f ca="1">MID(Sheet1!DB880,FIND(":",Sheet1!DB880)+1,100)</f>
        <v>地块建筑面积*0</v>
      </c>
      <c r="S880" t="str">
        <f ca="1">MID(Sheet1!DC880,FIND(":",Sheet1!DC880)+1,100)</f>
        <v>地块建筑面积*0</v>
      </c>
      <c r="T880" t="str">
        <f ca="1">MID(Sheet1!DD880,FIND(":",Sheet1!DD880)+1,100)</f>
        <v>地块建筑面积*0</v>
      </c>
      <c r="U880" t="str">
        <f ca="1">MID(Sheet1!DE880,FIND(":",Sheet1!DE880)+1,100)</f>
        <v>面积*1</v>
      </c>
      <c r="V880" t="str">
        <f ca="1">MID(Sheet1!DF880,FIND(":",Sheet1!DF880)+1,100)</f>
        <v>面积*1</v>
      </c>
      <c r="W880" t="str">
        <f ca="1">MID(Sheet1!DG880,FIND(":",Sheet1!DG880)+1,100)</f>
        <v>-</v>
      </c>
      <c r="X880" t="str">
        <f ca="1">MID(Sheet1!DH880,FIND(":",Sheet1!DH880)+1,100)</f>
        <v>0</v>
      </c>
      <c r="Y880" t="str">
        <f ca="1">MID(Sheet1!DI880,FIND(":",Sheet1!DI880)+1,100)</f>
        <v>-</v>
      </c>
      <c r="Z880" t="str">
        <f ca="1">MID(Sheet1!DJ880,FIND(":",Sheet1!DJ880)+1,100)</f>
        <v>0</v>
      </c>
      <c r="AA880" t="str">
        <f ca="1">MID(Sheet1!DK880,FIND(":",Sheet1!DK880)+1,100)</f>
        <v>-</v>
      </c>
      <c r="AB880" t="str">
        <f ca="1">MID(Sheet1!DL880,FIND(":",Sheet1!DL880)+1,100)</f>
        <v>0</v>
      </c>
      <c r="AC880" t="str">
        <f ca="1">MID(Sheet1!DM880,FIND(":",Sheet1!DM880)+1,100)</f>
        <v>-</v>
      </c>
      <c r="AD880" t="str">
        <f ca="1">MID(Sheet1!DN880,FIND(":",Sheet1!DN880)+1,100)</f>
        <v>0</v>
      </c>
      <c r="AE880" t="str">
        <f ca="1">MID(Sheet1!DO880,FIND(":",Sheet1!DO880)+1,100)</f>
        <v>20立方米/公顷*日</v>
      </c>
      <c r="AF880" t="str">
        <f ca="1">MID(Sheet1!DP880,FIND(":",Sheet1!DP880)+1,100)</f>
        <v>用地面积*20</v>
      </c>
      <c r="AG880" t="str">
        <f ca="1">MID(Sheet1!DQ880,FIND(":",Sheet1!DQ880)+1,100)</f>
        <v>0</v>
      </c>
      <c r="AH880" t="str">
        <f ca="1">MID(Sheet1!DR880,FIND(":",Sheet1!DR880)+1,100)</f>
        <v>用水量*0</v>
      </c>
      <c r="AI880" t="str">
        <f ca="1">MID(Sheet1!DS880,FIND(":",Sheet1!DS880)+1,100)</f>
        <v>10千瓦/公顷</v>
      </c>
      <c r="AJ880" t="str">
        <f ca="1">MID(Sheet1!DT880,FIND(":",Sheet1!DT880)+1,100)</f>
        <v>1</v>
      </c>
      <c r="AK880" t="str">
        <f ca="1">MID(Sheet1!DU880,FIND(":",Sheet1!DU880)+1,100)</f>
        <v>用地面积*10*1</v>
      </c>
      <c r="AL880" t="str">
        <f ca="1">MID(Sheet1!DV880,FIND(":",Sheet1!DV880)+1,100)</f>
        <v>-</v>
      </c>
      <c r="AM880" t="str">
        <f ca="1">MID(Sheet1!DW880,FIND(":",Sheet1!DW880)+1,100)</f>
        <v>0</v>
      </c>
      <c r="AN880" t="str">
        <f ca="1">MID(Sheet1!DX880,FIND(":",Sheet1!DX880)+1,100)</f>
        <v>-</v>
      </c>
      <c r="AO880" t="str">
        <f ca="1">MID(Sheet1!DY880,FIND(":",Sheet1!DY880)+1,100)</f>
        <v>0</v>
      </c>
      <c r="AP880" t="str">
        <f ca="1">MID(Sheet1!DZ880,FIND(":",Sheet1!DZ880)+1,100)</f>
        <v>-</v>
      </c>
      <c r="AQ880" t="str">
        <f ca="1">MID(Sheet1!EA880,FIND(":",Sheet1!EA880)+1,100)</f>
        <v>0</v>
      </c>
      <c r="AR880" t="str">
        <f ca="1">MID(Sheet1!EB880,FIND(":",Sheet1!EB880)+1,100)</f>
        <v>0</v>
      </c>
      <c r="AS880" t="str">
        <f ca="1">MID(Sheet1!EC880,FIND(":",Sheet1!EC880)+1,100)</f>
        <v>-</v>
      </c>
      <c r="AT880" t="str">
        <f ca="1">MID(Sheet1!ED880,FIND(":",Sheet1!ED880)+1,100)</f>
        <v>0</v>
      </c>
      <c r="AU880" t="str">
        <f ca="1">MID(Sheet1!EE880,FIND(":",Sheet1!EE880)+1,100)</f>
        <v>-</v>
      </c>
      <c r="AV880" t="str">
        <f ca="1">MID(Sheet1!EF880,FIND(":",Sheet1!EF880)+1,100)</f>
        <v>0</v>
      </c>
      <c r="AW880" t="str">
        <f ca="1">MID(Sheet1!EG880,FIND(":",Sheet1!EG880)+1,100)</f>
        <v>城镇建设用地</v>
      </c>
    </row>
    <row r="881" spans="1:49" x14ac:dyDescent="0.2">
      <c r="A881" t="str">
        <f>MID(Sheet1!CK881,FIND(":",Sheet1!CK881)+1,100)</f>
        <v>1401/1206#公园绿地/城市轨道交通用地#国空</v>
      </c>
      <c r="B881" t="str">
        <f>MID(Sheet1!CL881,FIND(":",Sheet1!CL881)+1,100)</f>
        <v>公园绿地/城市轨道交通用地</v>
      </c>
      <c r="C881" t="str">
        <f>MID(Sheet1!CM881,FIND(":",Sheet1!CM881)+1,100)</f>
        <v/>
      </c>
      <c r="D881" t="str">
        <f>MID(Sheet1!CN881,FIND(":",Sheet1!CN881)+1,100)</f>
        <v>1401/1206</v>
      </c>
      <c r="E881" t="str">
        <f>MID(Sheet1!CO881,FIND(":",Sheet1!CO881)+1,100)</f>
        <v>国空</v>
      </c>
      <c r="F881" t="str">
        <f>MID(Sheet1!CP881,FIND(":",Sheet1!CP881)+1,100)</f>
        <v>G1/S1</v>
      </c>
      <c r="G881" t="str">
        <f>MID(Sheet1!CQ881,FIND(":",Sheet1!CQ881)+1,100)</f>
        <v>G1#公园绿地#城规</v>
      </c>
      <c r="H881" t="str">
        <f>MID(Sheet1!CR881,FIND(":",Sheet1!CR881)+1,100)</f>
        <v>G1</v>
      </c>
      <c r="I881" t="str">
        <f>MID(Sheet1!CS881,FIND(":",Sheet1!CS881)+1,100)</f>
        <v>14#绿地与开敞空间用地#国空</v>
      </c>
      <c r="J881" t="str">
        <f>MID(Sheet1!CT881,FIND(":",Sheet1!CT881)+1,100)</f>
        <v>2</v>
      </c>
      <c r="K881" t="str">
        <f>MID(Sheet1!CU881,FIND(":",Sheet1!CU881)+1,100)</f>
        <v>114</v>
      </c>
      <c r="L881" t="str">
        <f ca="1">MID(Sheet1!CV881,FIND(":",Sheet1!CV881)+1,100)</f>
        <v>0,255,0</v>
      </c>
      <c r="M881" t="str">
        <f ca="1">MID(Sheet1!CW881,FIND(":",Sheet1!CW881)+1,100)</f>
        <v>面积*容积率</v>
      </c>
      <c r="N881" t="str">
        <f ca="1">MID(Sheet1!CX881,FIND(":",Sheet1!CX881)+1,100)</f>
        <v>地块建筑面积*0</v>
      </c>
      <c r="O881" t="str">
        <f ca="1">MID(Sheet1!CY881,FIND(":",Sheet1!CY881)+1,100)</f>
        <v>地块建筑面积*0</v>
      </c>
      <c r="P881" t="str">
        <f ca="1">MID(Sheet1!CZ881,FIND(":",Sheet1!CZ881)+1,100)</f>
        <v>地块建筑面积*0</v>
      </c>
      <c r="Q881" t="str">
        <f ca="1">MID(Sheet1!DA881,FIND(":",Sheet1!DA881)+1,100)</f>
        <v>地块建筑面积*0</v>
      </c>
      <c r="R881" t="str">
        <f ca="1">MID(Sheet1!DB881,FIND(":",Sheet1!DB881)+1,100)</f>
        <v>地块建筑面积*0</v>
      </c>
      <c r="S881" t="str">
        <f ca="1">MID(Sheet1!DC881,FIND(":",Sheet1!DC881)+1,100)</f>
        <v>地块建筑面积*0</v>
      </c>
      <c r="T881" t="str">
        <f ca="1">MID(Sheet1!DD881,FIND(":",Sheet1!DD881)+1,100)</f>
        <v>地块建筑面积*0</v>
      </c>
      <c r="U881" t="str">
        <f ca="1">MID(Sheet1!DE881,FIND(":",Sheet1!DE881)+1,100)</f>
        <v>面积*1</v>
      </c>
      <c r="V881" t="str">
        <f ca="1">MID(Sheet1!DF881,FIND(":",Sheet1!DF881)+1,100)</f>
        <v>面积*1</v>
      </c>
      <c r="W881" t="str">
        <f ca="1">MID(Sheet1!DG881,FIND(":",Sheet1!DG881)+1,100)</f>
        <v>-</v>
      </c>
      <c r="X881" t="str">
        <f ca="1">MID(Sheet1!DH881,FIND(":",Sheet1!DH881)+1,100)</f>
        <v>0</v>
      </c>
      <c r="Y881" t="str">
        <f ca="1">MID(Sheet1!DI881,FIND(":",Sheet1!DI881)+1,100)</f>
        <v>-</v>
      </c>
      <c r="Z881" t="str">
        <f ca="1">MID(Sheet1!DJ881,FIND(":",Sheet1!DJ881)+1,100)</f>
        <v>0</v>
      </c>
      <c r="AA881" t="str">
        <f ca="1">MID(Sheet1!DK881,FIND(":",Sheet1!DK881)+1,100)</f>
        <v>-</v>
      </c>
      <c r="AB881" t="str">
        <f ca="1">MID(Sheet1!DL881,FIND(":",Sheet1!DL881)+1,100)</f>
        <v>0</v>
      </c>
      <c r="AC881" t="str">
        <f ca="1">MID(Sheet1!DM881,FIND(":",Sheet1!DM881)+1,100)</f>
        <v>-</v>
      </c>
      <c r="AD881" t="str">
        <f ca="1">MID(Sheet1!DN881,FIND(":",Sheet1!DN881)+1,100)</f>
        <v>0</v>
      </c>
      <c r="AE881" t="str">
        <f ca="1">MID(Sheet1!DO881,FIND(":",Sheet1!DO881)+1,100)</f>
        <v>20立方米/公顷*日</v>
      </c>
      <c r="AF881" t="str">
        <f ca="1">MID(Sheet1!DP881,FIND(":",Sheet1!DP881)+1,100)</f>
        <v>用地面积*20</v>
      </c>
      <c r="AG881" t="str">
        <f ca="1">MID(Sheet1!DQ881,FIND(":",Sheet1!DQ881)+1,100)</f>
        <v>0</v>
      </c>
      <c r="AH881" t="str">
        <f ca="1">MID(Sheet1!DR881,FIND(":",Sheet1!DR881)+1,100)</f>
        <v>用水量*0</v>
      </c>
      <c r="AI881" t="str">
        <f ca="1">MID(Sheet1!DS881,FIND(":",Sheet1!DS881)+1,100)</f>
        <v>10千瓦/公顷</v>
      </c>
      <c r="AJ881" t="str">
        <f ca="1">MID(Sheet1!DT881,FIND(":",Sheet1!DT881)+1,100)</f>
        <v>1</v>
      </c>
      <c r="AK881" t="str">
        <f ca="1">MID(Sheet1!DU881,FIND(":",Sheet1!DU881)+1,100)</f>
        <v>用地面积*10*1</v>
      </c>
      <c r="AL881" t="str">
        <f ca="1">MID(Sheet1!DV881,FIND(":",Sheet1!DV881)+1,100)</f>
        <v>-</v>
      </c>
      <c r="AM881" t="str">
        <f ca="1">MID(Sheet1!DW881,FIND(":",Sheet1!DW881)+1,100)</f>
        <v>0</v>
      </c>
      <c r="AN881" t="str">
        <f ca="1">MID(Sheet1!DX881,FIND(":",Sheet1!DX881)+1,100)</f>
        <v>-</v>
      </c>
      <c r="AO881" t="str">
        <f ca="1">MID(Sheet1!DY881,FIND(":",Sheet1!DY881)+1,100)</f>
        <v>0</v>
      </c>
      <c r="AP881" t="str">
        <f ca="1">MID(Sheet1!DZ881,FIND(":",Sheet1!DZ881)+1,100)</f>
        <v>-</v>
      </c>
      <c r="AQ881" t="str">
        <f ca="1">MID(Sheet1!EA881,FIND(":",Sheet1!EA881)+1,100)</f>
        <v>0</v>
      </c>
      <c r="AR881" t="str">
        <f ca="1">MID(Sheet1!EB881,FIND(":",Sheet1!EB881)+1,100)</f>
        <v>0</v>
      </c>
      <c r="AS881" t="str">
        <f ca="1">MID(Sheet1!EC881,FIND(":",Sheet1!EC881)+1,100)</f>
        <v>-</v>
      </c>
      <c r="AT881" t="str">
        <f ca="1">MID(Sheet1!ED881,FIND(":",Sheet1!ED881)+1,100)</f>
        <v>0</v>
      </c>
      <c r="AU881" t="str">
        <f ca="1">MID(Sheet1!EE881,FIND(":",Sheet1!EE881)+1,100)</f>
        <v>-</v>
      </c>
      <c r="AV881" t="str">
        <f ca="1">MID(Sheet1!EF881,FIND(":",Sheet1!EF881)+1,100)</f>
        <v>0</v>
      </c>
      <c r="AW881" t="str">
        <f ca="1">MID(Sheet1!EG881,FIND(":",Sheet1!EG881)+1,100)</f>
        <v>城镇建设用地</v>
      </c>
    </row>
    <row r="882" spans="1:49" x14ac:dyDescent="0.2">
      <c r="A882" t="str">
        <f>MID(Sheet1!CK882,FIND(":",Sheet1!CK882)+1,100)</f>
        <v>1401/0901/120803#公园绿地/商业用地/社会停车场用地#国空</v>
      </c>
      <c r="B882" t="str">
        <f>MID(Sheet1!CL882,FIND(":",Sheet1!CL882)+1,100)</f>
        <v>公园绿地/商业用地/社会停车场用地</v>
      </c>
      <c r="C882" t="str">
        <f>MID(Sheet1!CM882,FIND(":",Sheet1!CM882)+1,100)</f>
        <v/>
      </c>
      <c r="D882" t="str">
        <f>MID(Sheet1!CN882,FIND(":",Sheet1!CN882)+1,100)</f>
        <v>1401/0901/120803</v>
      </c>
      <c r="E882" t="str">
        <f>MID(Sheet1!CO882,FIND(":",Sheet1!CO882)+1,100)</f>
        <v>国空</v>
      </c>
      <c r="F882" t="str">
        <f>MID(Sheet1!CP882,FIND(":",Sheet1!CP882)+1,100)</f>
        <v>G1/B1/S33</v>
      </c>
      <c r="G882" t="str">
        <f>MID(Sheet1!CQ882,FIND(":",Sheet1!CQ882)+1,100)</f>
        <v>G1#公园绿地#城规</v>
      </c>
      <c r="H882" t="str">
        <f>MID(Sheet1!CR882,FIND(":",Sheet1!CR882)+1,100)</f>
        <v>G1</v>
      </c>
      <c r="I882" t="str">
        <f>MID(Sheet1!CS882,FIND(":",Sheet1!CS882)+1,100)</f>
        <v>14#绿地与开敞空间用地#国空</v>
      </c>
      <c r="J882" t="str">
        <f>MID(Sheet1!CT882,FIND(":",Sheet1!CT882)+1,100)</f>
        <v>2</v>
      </c>
      <c r="K882" t="str">
        <f>MID(Sheet1!CU882,FIND(":",Sheet1!CU882)+1,100)</f>
        <v>114</v>
      </c>
      <c r="L882" t="str">
        <f ca="1">MID(Sheet1!CV882,FIND(":",Sheet1!CV882)+1,100)</f>
        <v>0,255,0</v>
      </c>
      <c r="M882" t="str">
        <f ca="1">MID(Sheet1!CW882,FIND(":",Sheet1!CW882)+1,100)</f>
        <v>面积*容积率</v>
      </c>
      <c r="N882" t="str">
        <f ca="1">MID(Sheet1!CX882,FIND(":",Sheet1!CX882)+1,100)</f>
        <v>地块建筑面积*0</v>
      </c>
      <c r="O882" t="str">
        <f ca="1">MID(Sheet1!CY882,FIND(":",Sheet1!CY882)+1,100)</f>
        <v>地块建筑面积*0</v>
      </c>
      <c r="P882" t="str">
        <f ca="1">MID(Sheet1!CZ882,FIND(":",Sheet1!CZ882)+1,100)</f>
        <v>地块建筑面积*0</v>
      </c>
      <c r="Q882" t="str">
        <f ca="1">MID(Sheet1!DA882,FIND(":",Sheet1!DA882)+1,100)</f>
        <v>地块建筑面积*0</v>
      </c>
      <c r="R882" t="str">
        <f ca="1">MID(Sheet1!DB882,FIND(":",Sheet1!DB882)+1,100)</f>
        <v>地块建筑面积*0</v>
      </c>
      <c r="S882" t="str">
        <f ca="1">MID(Sheet1!DC882,FIND(":",Sheet1!DC882)+1,100)</f>
        <v>地块建筑面积*0</v>
      </c>
      <c r="T882" t="str">
        <f ca="1">MID(Sheet1!DD882,FIND(":",Sheet1!DD882)+1,100)</f>
        <v>地块建筑面积*0</v>
      </c>
      <c r="U882" t="str">
        <f ca="1">MID(Sheet1!DE882,FIND(":",Sheet1!DE882)+1,100)</f>
        <v>面积*1</v>
      </c>
      <c r="V882" t="str">
        <f ca="1">MID(Sheet1!DF882,FIND(":",Sheet1!DF882)+1,100)</f>
        <v>面积*1</v>
      </c>
      <c r="W882" t="str">
        <f ca="1">MID(Sheet1!DG882,FIND(":",Sheet1!DG882)+1,100)</f>
        <v>-</v>
      </c>
      <c r="X882" t="str">
        <f ca="1">MID(Sheet1!DH882,FIND(":",Sheet1!DH882)+1,100)</f>
        <v>0</v>
      </c>
      <c r="Y882" t="str">
        <f ca="1">MID(Sheet1!DI882,FIND(":",Sheet1!DI882)+1,100)</f>
        <v>-</v>
      </c>
      <c r="Z882" t="str">
        <f ca="1">MID(Sheet1!DJ882,FIND(":",Sheet1!DJ882)+1,100)</f>
        <v>0</v>
      </c>
      <c r="AA882" t="str">
        <f ca="1">MID(Sheet1!DK882,FIND(":",Sheet1!DK882)+1,100)</f>
        <v>-</v>
      </c>
      <c r="AB882" t="str">
        <f ca="1">MID(Sheet1!DL882,FIND(":",Sheet1!DL882)+1,100)</f>
        <v>0</v>
      </c>
      <c r="AC882" t="str">
        <f ca="1">MID(Sheet1!DM882,FIND(":",Sheet1!DM882)+1,100)</f>
        <v>-</v>
      </c>
      <c r="AD882" t="str">
        <f ca="1">MID(Sheet1!DN882,FIND(":",Sheet1!DN882)+1,100)</f>
        <v>0</v>
      </c>
      <c r="AE882" t="str">
        <f ca="1">MID(Sheet1!DO882,FIND(":",Sheet1!DO882)+1,100)</f>
        <v>20立方米/公顷*日</v>
      </c>
      <c r="AF882" t="str">
        <f ca="1">MID(Sheet1!DP882,FIND(":",Sheet1!DP882)+1,100)</f>
        <v>用地面积*20</v>
      </c>
      <c r="AG882" t="str">
        <f ca="1">MID(Sheet1!DQ882,FIND(":",Sheet1!DQ882)+1,100)</f>
        <v>0</v>
      </c>
      <c r="AH882" t="str">
        <f ca="1">MID(Sheet1!DR882,FIND(":",Sheet1!DR882)+1,100)</f>
        <v>用水量*0</v>
      </c>
      <c r="AI882" t="str">
        <f ca="1">MID(Sheet1!DS882,FIND(":",Sheet1!DS882)+1,100)</f>
        <v>10千瓦/公顷</v>
      </c>
      <c r="AJ882" t="str">
        <f ca="1">MID(Sheet1!DT882,FIND(":",Sheet1!DT882)+1,100)</f>
        <v>1</v>
      </c>
      <c r="AK882" t="str">
        <f ca="1">MID(Sheet1!DU882,FIND(":",Sheet1!DU882)+1,100)</f>
        <v>用地面积*10*1</v>
      </c>
      <c r="AL882" t="str">
        <f ca="1">MID(Sheet1!DV882,FIND(":",Sheet1!DV882)+1,100)</f>
        <v>-</v>
      </c>
      <c r="AM882" t="str">
        <f ca="1">MID(Sheet1!DW882,FIND(":",Sheet1!DW882)+1,100)</f>
        <v>0</v>
      </c>
      <c r="AN882" t="str">
        <f ca="1">MID(Sheet1!DX882,FIND(":",Sheet1!DX882)+1,100)</f>
        <v>-</v>
      </c>
      <c r="AO882" t="str">
        <f ca="1">MID(Sheet1!DY882,FIND(":",Sheet1!DY882)+1,100)</f>
        <v>0</v>
      </c>
      <c r="AP882" t="str">
        <f ca="1">MID(Sheet1!DZ882,FIND(":",Sheet1!DZ882)+1,100)</f>
        <v>-</v>
      </c>
      <c r="AQ882" t="str">
        <f ca="1">MID(Sheet1!EA882,FIND(":",Sheet1!EA882)+1,100)</f>
        <v>0</v>
      </c>
      <c r="AR882" t="str">
        <f ca="1">MID(Sheet1!EB882,FIND(":",Sheet1!EB882)+1,100)</f>
        <v>0</v>
      </c>
      <c r="AS882" t="str">
        <f ca="1">MID(Sheet1!EC882,FIND(":",Sheet1!EC882)+1,100)</f>
        <v>-</v>
      </c>
      <c r="AT882" t="str">
        <f ca="1">MID(Sheet1!ED882,FIND(":",Sheet1!ED882)+1,100)</f>
        <v>地块建筑面积*0.4</v>
      </c>
      <c r="AU882" t="str">
        <f ca="1">MID(Sheet1!EE882,FIND(":",Sheet1!EE882)+1,100)</f>
        <v>-</v>
      </c>
      <c r="AV882" t="str">
        <f ca="1">MID(Sheet1!EF882,FIND(":",Sheet1!EF882)+1,100)</f>
        <v>地块建筑面积*0.08</v>
      </c>
      <c r="AW882" t="str">
        <f ca="1">MID(Sheet1!EG882,FIND(":",Sheet1!EG882)+1,100)</f>
        <v>城镇建设用地</v>
      </c>
    </row>
    <row r="883" spans="1:49" x14ac:dyDescent="0.2">
      <c r="A883" t="str">
        <f>MID(Sheet1!CK883,FIND(":",Sheet1!CK883)+1,100)</f>
        <v>1401/0901#公园绿地/商业用地#国空</v>
      </c>
      <c r="B883" t="str">
        <f>MID(Sheet1!CL883,FIND(":",Sheet1!CL883)+1,100)</f>
        <v>公园绿地/商业用地</v>
      </c>
      <c r="C883" t="str">
        <f>MID(Sheet1!CM883,FIND(":",Sheet1!CM883)+1,100)</f>
        <v/>
      </c>
      <c r="D883" t="str">
        <f>MID(Sheet1!CN883,FIND(":",Sheet1!CN883)+1,100)</f>
        <v>1401/0901</v>
      </c>
      <c r="E883" t="str">
        <f>MID(Sheet1!CO883,FIND(":",Sheet1!CO883)+1,100)</f>
        <v>国空</v>
      </c>
      <c r="F883" t="str">
        <f>MID(Sheet1!CP883,FIND(":",Sheet1!CP883)+1,100)</f>
        <v>G1/B1</v>
      </c>
      <c r="G883" t="str">
        <f>MID(Sheet1!CQ883,FIND(":",Sheet1!CQ883)+1,100)</f>
        <v>G1#公园绿地#城规</v>
      </c>
      <c r="H883" t="str">
        <f>MID(Sheet1!CR883,FIND(":",Sheet1!CR883)+1,100)</f>
        <v>G1</v>
      </c>
      <c r="I883" t="str">
        <f>MID(Sheet1!CS883,FIND(":",Sheet1!CS883)+1,100)</f>
        <v>14#绿地与开敞空间用地#国空</v>
      </c>
      <c r="J883" t="str">
        <f>MID(Sheet1!CT883,FIND(":",Sheet1!CT883)+1,100)</f>
        <v>2</v>
      </c>
      <c r="K883" t="str">
        <f>MID(Sheet1!CU883,FIND(":",Sheet1!CU883)+1,100)</f>
        <v>114</v>
      </c>
      <c r="L883" t="str">
        <f ca="1">MID(Sheet1!CV883,FIND(":",Sheet1!CV883)+1,100)</f>
        <v>0,255,0</v>
      </c>
      <c r="M883" t="str">
        <f ca="1">MID(Sheet1!CW883,FIND(":",Sheet1!CW883)+1,100)</f>
        <v>面积*容积率</v>
      </c>
      <c r="N883" t="str">
        <f ca="1">MID(Sheet1!CX883,FIND(":",Sheet1!CX883)+1,100)</f>
        <v>地块建筑面积*0</v>
      </c>
      <c r="O883" t="str">
        <f ca="1">MID(Sheet1!CY883,FIND(":",Sheet1!CY883)+1,100)</f>
        <v>地块建筑面积*0</v>
      </c>
      <c r="P883" t="str">
        <f ca="1">MID(Sheet1!CZ883,FIND(":",Sheet1!CZ883)+1,100)</f>
        <v>地块建筑面积*0</v>
      </c>
      <c r="Q883" t="str">
        <f ca="1">MID(Sheet1!DA883,FIND(":",Sheet1!DA883)+1,100)</f>
        <v>地块建筑面积*0</v>
      </c>
      <c r="R883" t="str">
        <f ca="1">MID(Sheet1!DB883,FIND(":",Sheet1!DB883)+1,100)</f>
        <v>地块建筑面积*0</v>
      </c>
      <c r="S883" t="str">
        <f ca="1">MID(Sheet1!DC883,FIND(":",Sheet1!DC883)+1,100)</f>
        <v>地块建筑面积*0</v>
      </c>
      <c r="T883" t="str">
        <f ca="1">MID(Sheet1!DD883,FIND(":",Sheet1!DD883)+1,100)</f>
        <v>地块建筑面积*0</v>
      </c>
      <c r="U883" t="str">
        <f ca="1">MID(Sheet1!DE883,FIND(":",Sheet1!DE883)+1,100)</f>
        <v>面积*1</v>
      </c>
      <c r="V883" t="str">
        <f ca="1">MID(Sheet1!DF883,FIND(":",Sheet1!DF883)+1,100)</f>
        <v>面积*1</v>
      </c>
      <c r="W883" t="str">
        <f ca="1">MID(Sheet1!DG883,FIND(":",Sheet1!DG883)+1,100)</f>
        <v>-</v>
      </c>
      <c r="X883" t="str">
        <f ca="1">MID(Sheet1!DH883,FIND(":",Sheet1!DH883)+1,100)</f>
        <v>0</v>
      </c>
      <c r="Y883" t="str">
        <f ca="1">MID(Sheet1!DI883,FIND(":",Sheet1!DI883)+1,100)</f>
        <v>-</v>
      </c>
      <c r="Z883" t="str">
        <f ca="1">MID(Sheet1!DJ883,FIND(":",Sheet1!DJ883)+1,100)</f>
        <v>0</v>
      </c>
      <c r="AA883" t="str">
        <f ca="1">MID(Sheet1!DK883,FIND(":",Sheet1!DK883)+1,100)</f>
        <v>-</v>
      </c>
      <c r="AB883" t="str">
        <f ca="1">MID(Sheet1!DL883,FIND(":",Sheet1!DL883)+1,100)</f>
        <v>0</v>
      </c>
      <c r="AC883" t="str">
        <f ca="1">MID(Sheet1!DM883,FIND(":",Sheet1!DM883)+1,100)</f>
        <v>-</v>
      </c>
      <c r="AD883" t="str">
        <f ca="1">MID(Sheet1!DN883,FIND(":",Sheet1!DN883)+1,100)</f>
        <v>0</v>
      </c>
      <c r="AE883" t="str">
        <f ca="1">MID(Sheet1!DO883,FIND(":",Sheet1!DO883)+1,100)</f>
        <v>20立方米/公顷*日</v>
      </c>
      <c r="AF883" t="str">
        <f ca="1">MID(Sheet1!DP883,FIND(":",Sheet1!DP883)+1,100)</f>
        <v>用地面积*20</v>
      </c>
      <c r="AG883" t="str">
        <f ca="1">MID(Sheet1!DQ883,FIND(":",Sheet1!DQ883)+1,100)</f>
        <v>0</v>
      </c>
      <c r="AH883" t="str">
        <f ca="1">MID(Sheet1!DR883,FIND(":",Sheet1!DR883)+1,100)</f>
        <v>用水量*0</v>
      </c>
      <c r="AI883" t="str">
        <f ca="1">MID(Sheet1!DS883,FIND(":",Sheet1!DS883)+1,100)</f>
        <v>10千瓦/公顷</v>
      </c>
      <c r="AJ883" t="str">
        <f ca="1">MID(Sheet1!DT883,FIND(":",Sheet1!DT883)+1,100)</f>
        <v>1</v>
      </c>
      <c r="AK883" t="str">
        <f ca="1">MID(Sheet1!DU883,FIND(":",Sheet1!DU883)+1,100)</f>
        <v>用地面积*10*1</v>
      </c>
      <c r="AL883" t="str">
        <f ca="1">MID(Sheet1!DV883,FIND(":",Sheet1!DV883)+1,100)</f>
        <v>-</v>
      </c>
      <c r="AM883" t="str">
        <f ca="1">MID(Sheet1!DW883,FIND(":",Sheet1!DW883)+1,100)</f>
        <v>0</v>
      </c>
      <c r="AN883" t="str">
        <f ca="1">MID(Sheet1!DX883,FIND(":",Sheet1!DX883)+1,100)</f>
        <v>-</v>
      </c>
      <c r="AO883" t="str">
        <f ca="1">MID(Sheet1!DY883,FIND(":",Sheet1!DY883)+1,100)</f>
        <v>0</v>
      </c>
      <c r="AP883" t="str">
        <f ca="1">MID(Sheet1!DZ883,FIND(":",Sheet1!DZ883)+1,100)</f>
        <v>-</v>
      </c>
      <c r="AQ883" t="str">
        <f ca="1">MID(Sheet1!EA883,FIND(":",Sheet1!EA883)+1,100)</f>
        <v>0</v>
      </c>
      <c r="AR883" t="str">
        <f ca="1">MID(Sheet1!EB883,FIND(":",Sheet1!EB883)+1,100)</f>
        <v>0</v>
      </c>
      <c r="AS883" t="str">
        <f ca="1">MID(Sheet1!EC883,FIND(":",Sheet1!EC883)+1,100)</f>
        <v>-</v>
      </c>
      <c r="AT883" t="str">
        <f ca="1">MID(Sheet1!ED883,FIND(":",Sheet1!ED883)+1,100)</f>
        <v>地块建筑面积*0.4</v>
      </c>
      <c r="AU883" t="str">
        <f ca="1">MID(Sheet1!EE883,FIND(":",Sheet1!EE883)+1,100)</f>
        <v>-</v>
      </c>
      <c r="AV883" t="str">
        <f ca="1">MID(Sheet1!EF883,FIND(":",Sheet1!EF883)+1,100)</f>
        <v>地块建筑面积*0.08</v>
      </c>
      <c r="AW883" t="str">
        <f ca="1">MID(Sheet1!EG883,FIND(":",Sheet1!EG883)+1,100)</f>
        <v>城镇建设用地</v>
      </c>
    </row>
    <row r="884" spans="1:49" x14ac:dyDescent="0.2">
      <c r="A884" t="str">
        <f>MID(Sheet1!CK884,FIND(":",Sheet1!CK884)+1,100)</f>
        <v>1401/0903#公园绿地/娱乐用地#国空</v>
      </c>
      <c r="B884" t="str">
        <f>MID(Sheet1!CL884,FIND(":",Sheet1!CL884)+1,100)</f>
        <v>公园绿地/娱乐用地</v>
      </c>
      <c r="C884" t="str">
        <f>MID(Sheet1!CM884,FIND(":",Sheet1!CM884)+1,100)</f>
        <v/>
      </c>
      <c r="D884" t="str">
        <f>MID(Sheet1!CN884,FIND(":",Sheet1!CN884)+1,100)</f>
        <v>1401/0903</v>
      </c>
      <c r="E884" t="str">
        <f>MID(Sheet1!CO884,FIND(":",Sheet1!CO884)+1,100)</f>
        <v>国空</v>
      </c>
      <c r="F884" t="str">
        <f>MID(Sheet1!CP884,FIND(":",Sheet1!CP884)+1,100)</f>
        <v>G1/B3</v>
      </c>
      <c r="G884" t="str">
        <f>MID(Sheet1!CQ884,FIND(":",Sheet1!CQ884)+1,100)</f>
        <v>G1#公园绿地#城规</v>
      </c>
      <c r="H884" t="str">
        <f>MID(Sheet1!CR884,FIND(":",Sheet1!CR884)+1,100)</f>
        <v>G1</v>
      </c>
      <c r="I884" t="str">
        <f>MID(Sheet1!CS884,FIND(":",Sheet1!CS884)+1,100)</f>
        <v>14#绿地与开敞空间用地#国空</v>
      </c>
      <c r="J884" t="str">
        <f>MID(Sheet1!CT884,FIND(":",Sheet1!CT884)+1,100)</f>
        <v>2</v>
      </c>
      <c r="K884" t="str">
        <f>MID(Sheet1!CU884,FIND(":",Sheet1!CU884)+1,100)</f>
        <v>114</v>
      </c>
      <c r="L884" t="str">
        <f ca="1">MID(Sheet1!CV884,FIND(":",Sheet1!CV884)+1,100)</f>
        <v>0,255,0</v>
      </c>
      <c r="M884" t="str">
        <f ca="1">MID(Sheet1!CW884,FIND(":",Sheet1!CW884)+1,100)</f>
        <v>面积*容积率</v>
      </c>
      <c r="N884" t="str">
        <f ca="1">MID(Sheet1!CX884,FIND(":",Sheet1!CX884)+1,100)</f>
        <v>地块建筑面积*0</v>
      </c>
      <c r="O884" t="str">
        <f ca="1">MID(Sheet1!CY884,FIND(":",Sheet1!CY884)+1,100)</f>
        <v>地块建筑面积*0</v>
      </c>
      <c r="P884" t="str">
        <f ca="1">MID(Sheet1!CZ884,FIND(":",Sheet1!CZ884)+1,100)</f>
        <v>地块建筑面积*0</v>
      </c>
      <c r="Q884" t="str">
        <f ca="1">MID(Sheet1!DA884,FIND(":",Sheet1!DA884)+1,100)</f>
        <v>地块建筑面积*0</v>
      </c>
      <c r="R884" t="str">
        <f ca="1">MID(Sheet1!DB884,FIND(":",Sheet1!DB884)+1,100)</f>
        <v>地块建筑面积*0</v>
      </c>
      <c r="S884" t="str">
        <f ca="1">MID(Sheet1!DC884,FIND(":",Sheet1!DC884)+1,100)</f>
        <v>地块建筑面积*0</v>
      </c>
      <c r="T884" t="str">
        <f ca="1">MID(Sheet1!DD884,FIND(":",Sheet1!DD884)+1,100)</f>
        <v>地块建筑面积*0</v>
      </c>
      <c r="U884" t="str">
        <f ca="1">MID(Sheet1!DE884,FIND(":",Sheet1!DE884)+1,100)</f>
        <v>面积*1</v>
      </c>
      <c r="V884" t="str">
        <f ca="1">MID(Sheet1!DF884,FIND(":",Sheet1!DF884)+1,100)</f>
        <v>面积*1</v>
      </c>
      <c r="W884" t="str">
        <f ca="1">MID(Sheet1!DG884,FIND(":",Sheet1!DG884)+1,100)</f>
        <v>-</v>
      </c>
      <c r="X884" t="str">
        <f ca="1">MID(Sheet1!DH884,FIND(":",Sheet1!DH884)+1,100)</f>
        <v>0</v>
      </c>
      <c r="Y884" t="str">
        <f ca="1">MID(Sheet1!DI884,FIND(":",Sheet1!DI884)+1,100)</f>
        <v>-</v>
      </c>
      <c r="Z884" t="str">
        <f ca="1">MID(Sheet1!DJ884,FIND(":",Sheet1!DJ884)+1,100)</f>
        <v>0</v>
      </c>
      <c r="AA884" t="str">
        <f ca="1">MID(Sheet1!DK884,FIND(":",Sheet1!DK884)+1,100)</f>
        <v>-</v>
      </c>
      <c r="AB884" t="str">
        <f ca="1">MID(Sheet1!DL884,FIND(":",Sheet1!DL884)+1,100)</f>
        <v>0</v>
      </c>
      <c r="AC884" t="str">
        <f ca="1">MID(Sheet1!DM884,FIND(":",Sheet1!DM884)+1,100)</f>
        <v>-</v>
      </c>
      <c r="AD884" t="str">
        <f ca="1">MID(Sheet1!DN884,FIND(":",Sheet1!DN884)+1,100)</f>
        <v>0</v>
      </c>
      <c r="AE884" t="str">
        <f ca="1">MID(Sheet1!DO884,FIND(":",Sheet1!DO884)+1,100)</f>
        <v>20立方米/公顷*日</v>
      </c>
      <c r="AF884" t="str">
        <f ca="1">MID(Sheet1!DP884,FIND(":",Sheet1!DP884)+1,100)</f>
        <v>用地面积*20</v>
      </c>
      <c r="AG884" t="str">
        <f ca="1">MID(Sheet1!DQ884,FIND(":",Sheet1!DQ884)+1,100)</f>
        <v>0</v>
      </c>
      <c r="AH884" t="str">
        <f ca="1">MID(Sheet1!DR884,FIND(":",Sheet1!DR884)+1,100)</f>
        <v>用水量*0</v>
      </c>
      <c r="AI884" t="str">
        <f ca="1">MID(Sheet1!DS884,FIND(":",Sheet1!DS884)+1,100)</f>
        <v>10千瓦/公顷</v>
      </c>
      <c r="AJ884" t="str">
        <f ca="1">MID(Sheet1!DT884,FIND(":",Sheet1!DT884)+1,100)</f>
        <v>1</v>
      </c>
      <c r="AK884" t="str">
        <f ca="1">MID(Sheet1!DU884,FIND(":",Sheet1!DU884)+1,100)</f>
        <v>用地面积*10*1</v>
      </c>
      <c r="AL884" t="str">
        <f ca="1">MID(Sheet1!DV884,FIND(":",Sheet1!DV884)+1,100)</f>
        <v>-</v>
      </c>
      <c r="AM884" t="str">
        <f ca="1">MID(Sheet1!DW884,FIND(":",Sheet1!DW884)+1,100)</f>
        <v>0</v>
      </c>
      <c r="AN884" t="str">
        <f ca="1">MID(Sheet1!DX884,FIND(":",Sheet1!DX884)+1,100)</f>
        <v>-</v>
      </c>
      <c r="AO884" t="str">
        <f ca="1">MID(Sheet1!DY884,FIND(":",Sheet1!DY884)+1,100)</f>
        <v>0</v>
      </c>
      <c r="AP884" t="str">
        <f ca="1">MID(Sheet1!DZ884,FIND(":",Sheet1!DZ884)+1,100)</f>
        <v>-</v>
      </c>
      <c r="AQ884" t="str">
        <f ca="1">MID(Sheet1!EA884,FIND(":",Sheet1!EA884)+1,100)</f>
        <v>0</v>
      </c>
      <c r="AR884" t="str">
        <f ca="1">MID(Sheet1!EB884,FIND(":",Sheet1!EB884)+1,100)</f>
        <v>0</v>
      </c>
      <c r="AS884" t="str">
        <f ca="1">MID(Sheet1!EC884,FIND(":",Sheet1!EC884)+1,100)</f>
        <v>-</v>
      </c>
      <c r="AT884" t="str">
        <f ca="1">MID(Sheet1!ED884,FIND(":",Sheet1!ED884)+1,100)</f>
        <v>地块建筑面积*0.4</v>
      </c>
      <c r="AU884" t="str">
        <f ca="1">MID(Sheet1!EE884,FIND(":",Sheet1!EE884)+1,100)</f>
        <v>-</v>
      </c>
      <c r="AV884" t="str">
        <f ca="1">MID(Sheet1!EF884,FIND(":",Sheet1!EF884)+1,100)</f>
        <v>地块建筑面积*0.08</v>
      </c>
      <c r="AW884" t="str">
        <f ca="1">MID(Sheet1!EG884,FIND(":",Sheet1!EG884)+1,100)</f>
        <v>城镇建设用地</v>
      </c>
    </row>
    <row r="885" spans="1:49" x14ac:dyDescent="0.2">
      <c r="A885" t="str">
        <f>MID(Sheet1!CK885,FIND(":",Sheet1!CK885)+1,100)</f>
        <v>1401/1206#公园绿地/城市轨道交通用地#国空</v>
      </c>
      <c r="B885" t="str">
        <f>MID(Sheet1!CL885,FIND(":",Sheet1!CL885)+1,100)</f>
        <v>公园绿地/城市轨道交通用地</v>
      </c>
      <c r="C885" t="str">
        <f>MID(Sheet1!CM885,FIND(":",Sheet1!CM885)+1,100)</f>
        <v/>
      </c>
      <c r="D885" t="str">
        <f>MID(Sheet1!CN885,FIND(":",Sheet1!CN885)+1,100)</f>
        <v>1401/1206</v>
      </c>
      <c r="E885" t="str">
        <f>MID(Sheet1!CO885,FIND(":",Sheet1!CO885)+1,100)</f>
        <v>国空</v>
      </c>
      <c r="F885" t="str">
        <f>MID(Sheet1!CP885,FIND(":",Sheet1!CP885)+1,100)</f>
        <v>G1/S1</v>
      </c>
      <c r="G885" t="str">
        <f>MID(Sheet1!CQ885,FIND(":",Sheet1!CQ885)+1,100)</f>
        <v>G1#公园绿地#城规</v>
      </c>
      <c r="H885" t="str">
        <f>MID(Sheet1!CR885,FIND(":",Sheet1!CR885)+1,100)</f>
        <v>G1</v>
      </c>
      <c r="I885" t="str">
        <f>MID(Sheet1!CS885,FIND(":",Sheet1!CS885)+1,100)</f>
        <v>14#绿地与开敞空间用地#国空</v>
      </c>
      <c r="J885" t="str">
        <f>MID(Sheet1!CT885,FIND(":",Sheet1!CT885)+1,100)</f>
        <v>2</v>
      </c>
      <c r="K885" t="str">
        <f>MID(Sheet1!CU885,FIND(":",Sheet1!CU885)+1,100)</f>
        <v>114</v>
      </c>
      <c r="L885" t="str">
        <f ca="1">MID(Sheet1!CV885,FIND(":",Sheet1!CV885)+1,100)</f>
        <v>0,255,0</v>
      </c>
      <c r="M885" t="str">
        <f ca="1">MID(Sheet1!CW885,FIND(":",Sheet1!CW885)+1,100)</f>
        <v>面积*容积率</v>
      </c>
      <c r="N885" t="str">
        <f ca="1">MID(Sheet1!CX885,FIND(":",Sheet1!CX885)+1,100)</f>
        <v>地块建筑面积*0</v>
      </c>
      <c r="O885" t="str">
        <f ca="1">MID(Sheet1!CY885,FIND(":",Sheet1!CY885)+1,100)</f>
        <v>地块建筑面积*0</v>
      </c>
      <c r="P885" t="str">
        <f ca="1">MID(Sheet1!CZ885,FIND(":",Sheet1!CZ885)+1,100)</f>
        <v>地块建筑面积*0</v>
      </c>
      <c r="Q885" t="str">
        <f ca="1">MID(Sheet1!DA885,FIND(":",Sheet1!DA885)+1,100)</f>
        <v>地块建筑面积*0</v>
      </c>
      <c r="R885" t="str">
        <f ca="1">MID(Sheet1!DB885,FIND(":",Sheet1!DB885)+1,100)</f>
        <v>地块建筑面积*0</v>
      </c>
      <c r="S885" t="str">
        <f ca="1">MID(Sheet1!DC885,FIND(":",Sheet1!DC885)+1,100)</f>
        <v>地块建筑面积*0</v>
      </c>
      <c r="T885" t="str">
        <f ca="1">MID(Sheet1!DD885,FIND(":",Sheet1!DD885)+1,100)</f>
        <v>地块建筑面积*0</v>
      </c>
      <c r="U885" t="str">
        <f ca="1">MID(Sheet1!DE885,FIND(":",Sheet1!DE885)+1,100)</f>
        <v>面积*1</v>
      </c>
      <c r="V885" t="str">
        <f ca="1">MID(Sheet1!DF885,FIND(":",Sheet1!DF885)+1,100)</f>
        <v>面积*1</v>
      </c>
      <c r="W885" t="str">
        <f ca="1">MID(Sheet1!DG885,FIND(":",Sheet1!DG885)+1,100)</f>
        <v>-</v>
      </c>
      <c r="X885" t="str">
        <f ca="1">MID(Sheet1!DH885,FIND(":",Sheet1!DH885)+1,100)</f>
        <v>0</v>
      </c>
      <c r="Y885" t="str">
        <f ca="1">MID(Sheet1!DI885,FIND(":",Sheet1!DI885)+1,100)</f>
        <v>-</v>
      </c>
      <c r="Z885" t="str">
        <f ca="1">MID(Sheet1!DJ885,FIND(":",Sheet1!DJ885)+1,100)</f>
        <v>0</v>
      </c>
      <c r="AA885" t="str">
        <f ca="1">MID(Sheet1!DK885,FIND(":",Sheet1!DK885)+1,100)</f>
        <v>-</v>
      </c>
      <c r="AB885" t="str">
        <f ca="1">MID(Sheet1!DL885,FIND(":",Sheet1!DL885)+1,100)</f>
        <v>0</v>
      </c>
      <c r="AC885" t="str">
        <f ca="1">MID(Sheet1!DM885,FIND(":",Sheet1!DM885)+1,100)</f>
        <v>-</v>
      </c>
      <c r="AD885" t="str">
        <f ca="1">MID(Sheet1!DN885,FIND(":",Sheet1!DN885)+1,100)</f>
        <v>0</v>
      </c>
      <c r="AE885" t="str">
        <f ca="1">MID(Sheet1!DO885,FIND(":",Sheet1!DO885)+1,100)</f>
        <v>20立方米/公顷*日</v>
      </c>
      <c r="AF885" t="str">
        <f ca="1">MID(Sheet1!DP885,FIND(":",Sheet1!DP885)+1,100)</f>
        <v>用地面积*20</v>
      </c>
      <c r="AG885" t="str">
        <f ca="1">MID(Sheet1!DQ885,FIND(":",Sheet1!DQ885)+1,100)</f>
        <v>0</v>
      </c>
      <c r="AH885" t="str">
        <f ca="1">MID(Sheet1!DR885,FIND(":",Sheet1!DR885)+1,100)</f>
        <v>用水量*0</v>
      </c>
      <c r="AI885" t="str">
        <f ca="1">MID(Sheet1!DS885,FIND(":",Sheet1!DS885)+1,100)</f>
        <v>10千瓦/公顷</v>
      </c>
      <c r="AJ885" t="str">
        <f ca="1">MID(Sheet1!DT885,FIND(":",Sheet1!DT885)+1,100)</f>
        <v>1</v>
      </c>
      <c r="AK885" t="str">
        <f ca="1">MID(Sheet1!DU885,FIND(":",Sheet1!DU885)+1,100)</f>
        <v>用地面积*10*1</v>
      </c>
      <c r="AL885" t="str">
        <f ca="1">MID(Sheet1!DV885,FIND(":",Sheet1!DV885)+1,100)</f>
        <v>-</v>
      </c>
      <c r="AM885" t="str">
        <f ca="1">MID(Sheet1!DW885,FIND(":",Sheet1!DW885)+1,100)</f>
        <v>0</v>
      </c>
      <c r="AN885" t="str">
        <f ca="1">MID(Sheet1!DX885,FIND(":",Sheet1!DX885)+1,100)</f>
        <v>-</v>
      </c>
      <c r="AO885" t="str">
        <f ca="1">MID(Sheet1!DY885,FIND(":",Sheet1!DY885)+1,100)</f>
        <v>0</v>
      </c>
      <c r="AP885" t="str">
        <f ca="1">MID(Sheet1!DZ885,FIND(":",Sheet1!DZ885)+1,100)</f>
        <v>-</v>
      </c>
      <c r="AQ885" t="str">
        <f ca="1">MID(Sheet1!EA885,FIND(":",Sheet1!EA885)+1,100)</f>
        <v>0</v>
      </c>
      <c r="AR885" t="str">
        <f ca="1">MID(Sheet1!EB885,FIND(":",Sheet1!EB885)+1,100)</f>
        <v>0</v>
      </c>
      <c r="AS885" t="str">
        <f ca="1">MID(Sheet1!EC885,FIND(":",Sheet1!EC885)+1,100)</f>
        <v>-</v>
      </c>
      <c r="AT885" t="str">
        <f ca="1">MID(Sheet1!ED885,FIND(":",Sheet1!ED885)+1,100)</f>
        <v>0</v>
      </c>
      <c r="AU885" t="str">
        <f ca="1">MID(Sheet1!EE885,FIND(":",Sheet1!EE885)+1,100)</f>
        <v>-</v>
      </c>
      <c r="AV885" t="str">
        <f ca="1">MID(Sheet1!EF885,FIND(":",Sheet1!EF885)+1,100)</f>
        <v>0</v>
      </c>
      <c r="AW885" t="str">
        <f ca="1">MID(Sheet1!EG885,FIND(":",Sheet1!EG885)+1,100)</f>
        <v>城镇建设用地</v>
      </c>
    </row>
    <row r="886" spans="1:49" x14ac:dyDescent="0.2">
      <c r="A886" t="str">
        <f>MID(Sheet1!CK886,FIND(":",Sheet1!CK886)+1,100)</f>
        <v>1401/1201#公园绿地/铁路用地#国空</v>
      </c>
      <c r="B886" t="str">
        <f>MID(Sheet1!CL886,FIND(":",Sheet1!CL886)+1,100)</f>
        <v>公园绿地/铁路用地</v>
      </c>
      <c r="C886" t="str">
        <f>MID(Sheet1!CM886,FIND(":",Sheet1!CM886)+1,100)</f>
        <v/>
      </c>
      <c r="D886" t="str">
        <f>MID(Sheet1!CN886,FIND(":",Sheet1!CN886)+1,100)</f>
        <v>1401/1201</v>
      </c>
      <c r="E886" t="str">
        <f>MID(Sheet1!CO886,FIND(":",Sheet1!CO886)+1,100)</f>
        <v>国空</v>
      </c>
      <c r="F886" t="str">
        <f>MID(Sheet1!CP886,FIND(":",Sheet1!CP886)+1,100)</f>
        <v>G1/1201</v>
      </c>
      <c r="G886" t="str">
        <f>MID(Sheet1!CQ886,FIND(":",Sheet1!CQ886)+1,100)</f>
        <v>G1#公园绿地#城规</v>
      </c>
      <c r="H886" t="str">
        <f>MID(Sheet1!CR886,FIND(":",Sheet1!CR886)+1,100)</f>
        <v>G1</v>
      </c>
      <c r="I886" t="str">
        <f>MID(Sheet1!CS886,FIND(":",Sheet1!CS886)+1,100)</f>
        <v>14#绿地与开敞空间用地#国空</v>
      </c>
      <c r="J886" t="str">
        <f>MID(Sheet1!CT886,FIND(":",Sheet1!CT886)+1,100)</f>
        <v>2</v>
      </c>
      <c r="K886" t="str">
        <f>MID(Sheet1!CU886,FIND(":",Sheet1!CU886)+1,100)</f>
        <v>114</v>
      </c>
      <c r="L886" t="str">
        <f ca="1">MID(Sheet1!CV886,FIND(":",Sheet1!CV886)+1,100)</f>
        <v>0,255,0</v>
      </c>
      <c r="M886" t="str">
        <f ca="1">MID(Sheet1!CW886,FIND(":",Sheet1!CW886)+1,100)</f>
        <v>面积*容积率</v>
      </c>
      <c r="N886" t="str">
        <f ca="1">MID(Sheet1!CX886,FIND(":",Sheet1!CX886)+1,100)</f>
        <v>地块建筑面积*0</v>
      </c>
      <c r="O886" t="str">
        <f ca="1">MID(Sheet1!CY886,FIND(":",Sheet1!CY886)+1,100)</f>
        <v>地块建筑面积*0</v>
      </c>
      <c r="P886" t="str">
        <f ca="1">MID(Sheet1!CZ886,FIND(":",Sheet1!CZ886)+1,100)</f>
        <v>地块建筑面积*0</v>
      </c>
      <c r="Q886" t="str">
        <f ca="1">MID(Sheet1!DA886,FIND(":",Sheet1!DA886)+1,100)</f>
        <v>地块建筑面积*0</v>
      </c>
      <c r="R886" t="str">
        <f ca="1">MID(Sheet1!DB886,FIND(":",Sheet1!DB886)+1,100)</f>
        <v>地块建筑面积*0</v>
      </c>
      <c r="S886" t="str">
        <f ca="1">MID(Sheet1!DC886,FIND(":",Sheet1!DC886)+1,100)</f>
        <v>地块建筑面积*0</v>
      </c>
      <c r="T886" t="str">
        <f ca="1">MID(Sheet1!DD886,FIND(":",Sheet1!DD886)+1,100)</f>
        <v>地块建筑面积*0</v>
      </c>
      <c r="U886" t="str">
        <f ca="1">MID(Sheet1!DE886,FIND(":",Sheet1!DE886)+1,100)</f>
        <v>面积*1</v>
      </c>
      <c r="V886" t="str">
        <f ca="1">MID(Sheet1!DF886,FIND(":",Sheet1!DF886)+1,100)</f>
        <v>面积*1</v>
      </c>
      <c r="W886" t="str">
        <f ca="1">MID(Sheet1!DG886,FIND(":",Sheet1!DG886)+1,100)</f>
        <v>-</v>
      </c>
      <c r="X886" t="str">
        <f ca="1">MID(Sheet1!DH886,FIND(":",Sheet1!DH886)+1,100)</f>
        <v>0</v>
      </c>
      <c r="Y886" t="str">
        <f ca="1">MID(Sheet1!DI886,FIND(":",Sheet1!DI886)+1,100)</f>
        <v>-</v>
      </c>
      <c r="Z886" t="str">
        <f ca="1">MID(Sheet1!DJ886,FIND(":",Sheet1!DJ886)+1,100)</f>
        <v>0</v>
      </c>
      <c r="AA886" t="str">
        <f ca="1">MID(Sheet1!DK886,FIND(":",Sheet1!DK886)+1,100)</f>
        <v>-</v>
      </c>
      <c r="AB886" t="str">
        <f ca="1">MID(Sheet1!DL886,FIND(":",Sheet1!DL886)+1,100)</f>
        <v>0</v>
      </c>
      <c r="AC886" t="str">
        <f ca="1">MID(Sheet1!DM886,FIND(":",Sheet1!DM886)+1,100)</f>
        <v>-</v>
      </c>
      <c r="AD886" t="str">
        <f ca="1">MID(Sheet1!DN886,FIND(":",Sheet1!DN886)+1,100)</f>
        <v>0</v>
      </c>
      <c r="AE886" t="str">
        <f ca="1">MID(Sheet1!DO886,FIND(":",Sheet1!DO886)+1,100)</f>
        <v>20立方米/公顷*日</v>
      </c>
      <c r="AF886" t="str">
        <f ca="1">MID(Sheet1!DP886,FIND(":",Sheet1!DP886)+1,100)</f>
        <v>用地面积*20</v>
      </c>
      <c r="AG886" t="str">
        <f ca="1">MID(Sheet1!DQ886,FIND(":",Sheet1!DQ886)+1,100)</f>
        <v>0</v>
      </c>
      <c r="AH886" t="str">
        <f ca="1">MID(Sheet1!DR886,FIND(":",Sheet1!DR886)+1,100)</f>
        <v>用水量*0</v>
      </c>
      <c r="AI886" t="str">
        <f ca="1">MID(Sheet1!DS886,FIND(":",Sheet1!DS886)+1,100)</f>
        <v>10千瓦/公顷</v>
      </c>
      <c r="AJ886" t="str">
        <f ca="1">MID(Sheet1!DT886,FIND(":",Sheet1!DT886)+1,100)</f>
        <v>1</v>
      </c>
      <c r="AK886" t="str">
        <f ca="1">MID(Sheet1!DU886,FIND(":",Sheet1!DU886)+1,100)</f>
        <v>用地面积*10*1</v>
      </c>
      <c r="AL886" t="str">
        <f ca="1">MID(Sheet1!DV886,FIND(":",Sheet1!DV886)+1,100)</f>
        <v>-</v>
      </c>
      <c r="AM886" t="str">
        <f ca="1">MID(Sheet1!DW886,FIND(":",Sheet1!DW886)+1,100)</f>
        <v>0</v>
      </c>
      <c r="AN886" t="str">
        <f ca="1">MID(Sheet1!DX886,FIND(":",Sheet1!DX886)+1,100)</f>
        <v>-</v>
      </c>
      <c r="AO886" t="str">
        <f ca="1">MID(Sheet1!DY886,FIND(":",Sheet1!DY886)+1,100)</f>
        <v>0</v>
      </c>
      <c r="AP886" t="str">
        <f ca="1">MID(Sheet1!DZ886,FIND(":",Sheet1!DZ886)+1,100)</f>
        <v>-</v>
      </c>
      <c r="AQ886" t="str">
        <f ca="1">MID(Sheet1!EA886,FIND(":",Sheet1!EA886)+1,100)</f>
        <v>0</v>
      </c>
      <c r="AR886" t="str">
        <f ca="1">MID(Sheet1!EB886,FIND(":",Sheet1!EB886)+1,100)</f>
        <v>0</v>
      </c>
      <c r="AS886" t="str">
        <f ca="1">MID(Sheet1!EC886,FIND(":",Sheet1!EC886)+1,100)</f>
        <v>-</v>
      </c>
      <c r="AT886" t="str">
        <f ca="1">MID(Sheet1!ED886,FIND(":",Sheet1!ED886)+1,100)</f>
        <v>0</v>
      </c>
      <c r="AU886" t="str">
        <f ca="1">MID(Sheet1!EE886,FIND(":",Sheet1!EE886)+1,100)</f>
        <v>-</v>
      </c>
      <c r="AV886" t="str">
        <f ca="1">MID(Sheet1!EF886,FIND(":",Sheet1!EF886)+1,100)</f>
        <v>0</v>
      </c>
      <c r="AW886" t="str">
        <f ca="1">MID(Sheet1!EG886,FIND(":",Sheet1!EG886)+1,100)</f>
        <v>城镇建设用地</v>
      </c>
    </row>
    <row r="887" spans="1:49" x14ac:dyDescent="0.2">
      <c r="A887" t="str">
        <f>MID(Sheet1!CK887,FIND(":",Sheet1!CK887)+1,100)</f>
        <v>1402/1206#防护绿地/城市轨道交通用地#国空</v>
      </c>
      <c r="B887" t="str">
        <f>MID(Sheet1!CL887,FIND(":",Sheet1!CL887)+1,100)</f>
        <v>防护绿地/城市轨道交通用地</v>
      </c>
      <c r="C887" t="str">
        <f>MID(Sheet1!CM887,FIND(":",Sheet1!CM887)+1,100)</f>
        <v/>
      </c>
      <c r="D887" t="str">
        <f>MID(Sheet1!CN887,FIND(":",Sheet1!CN887)+1,100)</f>
        <v>1402/1206</v>
      </c>
      <c r="E887" t="str">
        <f>MID(Sheet1!CO887,FIND(":",Sheet1!CO887)+1,100)</f>
        <v>国空</v>
      </c>
      <c r="F887" t="str">
        <f>MID(Sheet1!CP887,FIND(":",Sheet1!CP887)+1,100)</f>
        <v>G2/S1</v>
      </c>
      <c r="G887" t="str">
        <f>MID(Sheet1!CQ887,FIND(":",Sheet1!CQ887)+1,100)</f>
        <v>G2#防护绿地#城规</v>
      </c>
      <c r="H887" t="str">
        <f>MID(Sheet1!CR887,FIND(":",Sheet1!CR887)+1,100)</f>
        <v>G2</v>
      </c>
      <c r="I887" t="str">
        <f>MID(Sheet1!CS887,FIND(":",Sheet1!CS887)+1,100)</f>
        <v>14#绿地与开敞空间用地#国空</v>
      </c>
      <c r="J887" t="str">
        <f>MID(Sheet1!CT887,FIND(":",Sheet1!CT887)+1,100)</f>
        <v>2</v>
      </c>
      <c r="K887" t="str">
        <f>MID(Sheet1!CU887,FIND(":",Sheet1!CU887)+1,100)</f>
        <v>114</v>
      </c>
      <c r="L887" t="str">
        <f ca="1">MID(Sheet1!CV887,FIND(":",Sheet1!CV887)+1,100)</f>
        <v>57,181,74</v>
      </c>
      <c r="M887" t="str">
        <f ca="1">MID(Sheet1!CW887,FIND(":",Sheet1!CW887)+1,100)</f>
        <v>面积*容积率</v>
      </c>
      <c r="N887" t="str">
        <f ca="1">MID(Sheet1!CX887,FIND(":",Sheet1!CX887)+1,100)</f>
        <v>地块建筑面积*0</v>
      </c>
      <c r="O887" t="str">
        <f ca="1">MID(Sheet1!CY887,FIND(":",Sheet1!CY887)+1,100)</f>
        <v>地块建筑面积*0</v>
      </c>
      <c r="P887" t="str">
        <f ca="1">MID(Sheet1!CZ887,FIND(":",Sheet1!CZ887)+1,100)</f>
        <v>地块建筑面积*0</v>
      </c>
      <c r="Q887" t="str">
        <f ca="1">MID(Sheet1!DA887,FIND(":",Sheet1!DA887)+1,100)</f>
        <v>地块建筑面积*0</v>
      </c>
      <c r="R887" t="str">
        <f ca="1">MID(Sheet1!DB887,FIND(":",Sheet1!DB887)+1,100)</f>
        <v>地块建筑面积*0</v>
      </c>
      <c r="S887" t="str">
        <f ca="1">MID(Sheet1!DC887,FIND(":",Sheet1!DC887)+1,100)</f>
        <v>地块建筑面积*0</v>
      </c>
      <c r="T887" t="str">
        <f ca="1">MID(Sheet1!DD887,FIND(":",Sheet1!DD887)+1,100)</f>
        <v>地块建筑面积*0</v>
      </c>
      <c r="U887" t="str">
        <f ca="1">MID(Sheet1!DE887,FIND(":",Sheet1!DE887)+1,100)</f>
        <v>面积*1</v>
      </c>
      <c r="V887" t="str">
        <f ca="1">MID(Sheet1!DF887,FIND(":",Sheet1!DF887)+1,100)</f>
        <v>面积*1</v>
      </c>
      <c r="W887" t="str">
        <f ca="1">MID(Sheet1!DG887,FIND(":",Sheet1!DG887)+1,100)</f>
        <v>-</v>
      </c>
      <c r="X887" t="str">
        <f ca="1">MID(Sheet1!DH887,FIND(":",Sheet1!DH887)+1,100)</f>
        <v>0</v>
      </c>
      <c r="Y887" t="str">
        <f ca="1">MID(Sheet1!DI887,FIND(":",Sheet1!DI887)+1,100)</f>
        <v>-</v>
      </c>
      <c r="Z887" t="str">
        <f ca="1">MID(Sheet1!DJ887,FIND(":",Sheet1!DJ887)+1,100)</f>
        <v>0</v>
      </c>
      <c r="AA887" t="str">
        <f ca="1">MID(Sheet1!DK887,FIND(":",Sheet1!DK887)+1,100)</f>
        <v>-</v>
      </c>
      <c r="AB887" t="str">
        <f ca="1">MID(Sheet1!DL887,FIND(":",Sheet1!DL887)+1,100)</f>
        <v>0</v>
      </c>
      <c r="AC887" t="str">
        <f ca="1">MID(Sheet1!DM887,FIND(":",Sheet1!DM887)+1,100)</f>
        <v>-</v>
      </c>
      <c r="AD887" t="str">
        <f ca="1">MID(Sheet1!DN887,FIND(":",Sheet1!DN887)+1,100)</f>
        <v>0</v>
      </c>
      <c r="AE887" t="str">
        <f ca="1">MID(Sheet1!DO887,FIND(":",Sheet1!DO887)+1,100)</f>
        <v>20立方米/公顷*日</v>
      </c>
      <c r="AF887" t="str">
        <f ca="1">MID(Sheet1!DP887,FIND(":",Sheet1!DP887)+1,100)</f>
        <v>用地面积*20</v>
      </c>
      <c r="AG887" t="str">
        <f ca="1">MID(Sheet1!DQ887,FIND(":",Sheet1!DQ887)+1,100)</f>
        <v>0</v>
      </c>
      <c r="AH887" t="str">
        <f ca="1">MID(Sheet1!DR887,FIND(":",Sheet1!DR887)+1,100)</f>
        <v>用水量*0</v>
      </c>
      <c r="AI887" t="str">
        <f ca="1">MID(Sheet1!DS887,FIND(":",Sheet1!DS887)+1,100)</f>
        <v>10千瓦/公顷</v>
      </c>
      <c r="AJ887" t="str">
        <f ca="1">MID(Sheet1!DT887,FIND(":",Sheet1!DT887)+1,100)</f>
        <v>1</v>
      </c>
      <c r="AK887" t="str">
        <f ca="1">MID(Sheet1!DU887,FIND(":",Sheet1!DU887)+1,100)</f>
        <v>用地面积*10*1</v>
      </c>
      <c r="AL887" t="str">
        <f ca="1">MID(Sheet1!DV887,FIND(":",Sheet1!DV887)+1,100)</f>
        <v>-</v>
      </c>
      <c r="AM887" t="str">
        <f ca="1">MID(Sheet1!DW887,FIND(":",Sheet1!DW887)+1,100)</f>
        <v>0</v>
      </c>
      <c r="AN887" t="str">
        <f ca="1">MID(Sheet1!DX887,FIND(":",Sheet1!DX887)+1,100)</f>
        <v>-</v>
      </c>
      <c r="AO887" t="str">
        <f ca="1">MID(Sheet1!DY887,FIND(":",Sheet1!DY887)+1,100)</f>
        <v>0</v>
      </c>
      <c r="AP887" t="str">
        <f ca="1">MID(Sheet1!DZ887,FIND(":",Sheet1!DZ887)+1,100)</f>
        <v>-</v>
      </c>
      <c r="AQ887" t="str">
        <f ca="1">MID(Sheet1!EA887,FIND(":",Sheet1!EA887)+1,100)</f>
        <v>0</v>
      </c>
      <c r="AR887" t="str">
        <f ca="1">MID(Sheet1!EB887,FIND(":",Sheet1!EB887)+1,100)</f>
        <v>0</v>
      </c>
      <c r="AS887" t="str">
        <f ca="1">MID(Sheet1!EC887,FIND(":",Sheet1!EC887)+1,100)</f>
        <v>-</v>
      </c>
      <c r="AT887" t="str">
        <f ca="1">MID(Sheet1!ED887,FIND(":",Sheet1!ED887)+1,100)</f>
        <v>0</v>
      </c>
      <c r="AU887" t="str">
        <f ca="1">MID(Sheet1!EE887,FIND(":",Sheet1!EE887)+1,100)</f>
        <v>-</v>
      </c>
      <c r="AV887" t="str">
        <f ca="1">MID(Sheet1!EF887,FIND(":",Sheet1!EF887)+1,100)</f>
        <v>0</v>
      </c>
      <c r="AW887" t="str">
        <f ca="1">MID(Sheet1!EG887,FIND(":",Sheet1!EG887)+1,100)</f>
        <v>城镇建设用地</v>
      </c>
    </row>
    <row r="888" spans="1:49" x14ac:dyDescent="0.2">
      <c r="A888" t="str">
        <f>MID(Sheet1!CK888,FIND(":",Sheet1!CK888)+1,100)</f>
        <v>1402/120803#防护绿地/社会停车场用地#国空</v>
      </c>
      <c r="B888" t="str">
        <f>MID(Sheet1!CL888,FIND(":",Sheet1!CL888)+1,100)</f>
        <v>防护绿地/社会停车场用地</v>
      </c>
      <c r="C888" t="str">
        <f>MID(Sheet1!CM888,FIND(":",Sheet1!CM888)+1,100)</f>
        <v/>
      </c>
      <c r="D888" t="str">
        <f>MID(Sheet1!CN888,FIND(":",Sheet1!CN888)+1,100)</f>
        <v>1402/120803</v>
      </c>
      <c r="E888" t="str">
        <f>MID(Sheet1!CO888,FIND(":",Sheet1!CO888)+1,100)</f>
        <v>国空</v>
      </c>
      <c r="F888" t="str">
        <f>MID(Sheet1!CP888,FIND(":",Sheet1!CP888)+1,100)</f>
        <v>G2/S42</v>
      </c>
      <c r="G888" t="str">
        <f>MID(Sheet1!CQ888,FIND(":",Sheet1!CQ888)+1,100)</f>
        <v>G2#防护绿地#城规</v>
      </c>
      <c r="H888" t="str">
        <f>MID(Sheet1!CR888,FIND(":",Sheet1!CR888)+1,100)</f>
        <v>G2</v>
      </c>
      <c r="I888" t="str">
        <f>MID(Sheet1!CS888,FIND(":",Sheet1!CS888)+1,100)</f>
        <v>14#绿地与开敞空间用地#国空</v>
      </c>
      <c r="J888" t="str">
        <f>MID(Sheet1!CT888,FIND(":",Sheet1!CT888)+1,100)</f>
        <v>2</v>
      </c>
      <c r="K888" t="str">
        <f>MID(Sheet1!CU888,FIND(":",Sheet1!CU888)+1,100)</f>
        <v>114</v>
      </c>
      <c r="L888" t="str">
        <f ca="1">MID(Sheet1!CV888,FIND(":",Sheet1!CV888)+1,100)</f>
        <v>57,181,74</v>
      </c>
      <c r="M888" t="str">
        <f ca="1">MID(Sheet1!CW888,FIND(":",Sheet1!CW888)+1,100)</f>
        <v>面积*容积率</v>
      </c>
      <c r="N888" t="str">
        <f ca="1">MID(Sheet1!CX888,FIND(":",Sheet1!CX888)+1,100)</f>
        <v>地块建筑面积*0</v>
      </c>
      <c r="O888" t="str">
        <f ca="1">MID(Sheet1!CY888,FIND(":",Sheet1!CY888)+1,100)</f>
        <v>地块建筑面积*0</v>
      </c>
      <c r="P888" t="str">
        <f ca="1">MID(Sheet1!CZ888,FIND(":",Sheet1!CZ888)+1,100)</f>
        <v>地块建筑面积*0</v>
      </c>
      <c r="Q888" t="str">
        <f ca="1">MID(Sheet1!DA888,FIND(":",Sheet1!DA888)+1,100)</f>
        <v>地块建筑面积*0</v>
      </c>
      <c r="R888" t="str">
        <f ca="1">MID(Sheet1!DB888,FIND(":",Sheet1!DB888)+1,100)</f>
        <v>地块建筑面积*0</v>
      </c>
      <c r="S888" t="str">
        <f ca="1">MID(Sheet1!DC888,FIND(":",Sheet1!DC888)+1,100)</f>
        <v>地块建筑面积*0</v>
      </c>
      <c r="T888" t="str">
        <f ca="1">MID(Sheet1!DD888,FIND(":",Sheet1!DD888)+1,100)</f>
        <v>地块建筑面积*0</v>
      </c>
      <c r="U888" t="str">
        <f ca="1">MID(Sheet1!DE888,FIND(":",Sheet1!DE888)+1,100)</f>
        <v>面积*1</v>
      </c>
      <c r="V888" t="str">
        <f ca="1">MID(Sheet1!DF888,FIND(":",Sheet1!DF888)+1,100)</f>
        <v>面积*1</v>
      </c>
      <c r="W888" t="str">
        <f ca="1">MID(Sheet1!DG888,FIND(":",Sheet1!DG888)+1,100)</f>
        <v>-</v>
      </c>
      <c r="X888" t="str">
        <f ca="1">MID(Sheet1!DH888,FIND(":",Sheet1!DH888)+1,100)</f>
        <v>0</v>
      </c>
      <c r="Y888" t="str">
        <f ca="1">MID(Sheet1!DI888,FIND(":",Sheet1!DI888)+1,100)</f>
        <v>-</v>
      </c>
      <c r="Z888" t="str">
        <f ca="1">MID(Sheet1!DJ888,FIND(":",Sheet1!DJ888)+1,100)</f>
        <v>0</v>
      </c>
      <c r="AA888" t="str">
        <f ca="1">MID(Sheet1!DK888,FIND(":",Sheet1!DK888)+1,100)</f>
        <v>-</v>
      </c>
      <c r="AB888" t="str">
        <f ca="1">MID(Sheet1!DL888,FIND(":",Sheet1!DL888)+1,100)</f>
        <v>0</v>
      </c>
      <c r="AC888" t="str">
        <f ca="1">MID(Sheet1!DM888,FIND(":",Sheet1!DM888)+1,100)</f>
        <v>-</v>
      </c>
      <c r="AD888" t="str">
        <f ca="1">MID(Sheet1!DN888,FIND(":",Sheet1!DN888)+1,100)</f>
        <v>0</v>
      </c>
      <c r="AE888" t="str">
        <f ca="1">MID(Sheet1!DO888,FIND(":",Sheet1!DO888)+1,100)</f>
        <v>20立方米/公顷*日</v>
      </c>
      <c r="AF888" t="str">
        <f ca="1">MID(Sheet1!DP888,FIND(":",Sheet1!DP888)+1,100)</f>
        <v>用地面积*20</v>
      </c>
      <c r="AG888" t="str">
        <f ca="1">MID(Sheet1!DQ888,FIND(":",Sheet1!DQ888)+1,100)</f>
        <v>0</v>
      </c>
      <c r="AH888" t="str">
        <f ca="1">MID(Sheet1!DR888,FIND(":",Sheet1!DR888)+1,100)</f>
        <v>用水量*0</v>
      </c>
      <c r="AI888" t="str">
        <f ca="1">MID(Sheet1!DS888,FIND(":",Sheet1!DS888)+1,100)</f>
        <v>10千瓦/公顷</v>
      </c>
      <c r="AJ888" t="str">
        <f ca="1">MID(Sheet1!DT888,FIND(":",Sheet1!DT888)+1,100)</f>
        <v>1</v>
      </c>
      <c r="AK888" t="str">
        <f ca="1">MID(Sheet1!DU888,FIND(":",Sheet1!DU888)+1,100)</f>
        <v>用地面积*10*1</v>
      </c>
      <c r="AL888" t="str">
        <f ca="1">MID(Sheet1!DV888,FIND(":",Sheet1!DV888)+1,100)</f>
        <v>-</v>
      </c>
      <c r="AM888" t="str">
        <f ca="1">MID(Sheet1!DW888,FIND(":",Sheet1!DW888)+1,100)</f>
        <v>0</v>
      </c>
      <c r="AN888" t="str">
        <f ca="1">MID(Sheet1!DX888,FIND(":",Sheet1!DX888)+1,100)</f>
        <v>-</v>
      </c>
      <c r="AO888" t="str">
        <f ca="1">MID(Sheet1!DY888,FIND(":",Sheet1!DY888)+1,100)</f>
        <v>0</v>
      </c>
      <c r="AP888" t="str">
        <f ca="1">MID(Sheet1!DZ888,FIND(":",Sheet1!DZ888)+1,100)</f>
        <v>-</v>
      </c>
      <c r="AQ888" t="str">
        <f ca="1">MID(Sheet1!EA888,FIND(":",Sheet1!EA888)+1,100)</f>
        <v>0</v>
      </c>
      <c r="AR888" t="str">
        <f ca="1">MID(Sheet1!EB888,FIND(":",Sheet1!EB888)+1,100)</f>
        <v>0</v>
      </c>
      <c r="AS888" t="str">
        <f ca="1">MID(Sheet1!EC888,FIND(":",Sheet1!EC888)+1,100)</f>
        <v>-</v>
      </c>
      <c r="AT888" t="str">
        <f ca="1">MID(Sheet1!ED888,FIND(":",Sheet1!ED888)+1,100)</f>
        <v>0</v>
      </c>
      <c r="AU888" t="str">
        <f ca="1">MID(Sheet1!EE888,FIND(":",Sheet1!EE888)+1,100)</f>
        <v>-</v>
      </c>
      <c r="AV888" t="str">
        <f ca="1">MID(Sheet1!EF888,FIND(":",Sheet1!EF888)+1,100)</f>
        <v>0</v>
      </c>
      <c r="AW888" t="str">
        <f ca="1">MID(Sheet1!EG888,FIND(":",Sheet1!EG888)+1,100)</f>
        <v>城镇建设用地</v>
      </c>
    </row>
    <row r="889" spans="1:49" x14ac:dyDescent="0.2">
      <c r="A889" t="str">
        <f>MID(Sheet1!CK889,FIND(":",Sheet1!CK889)+1,100)</f>
        <v>1403/120803#广场用地/社会停车场用地#国空</v>
      </c>
      <c r="B889" t="str">
        <f>MID(Sheet1!CL889,FIND(":",Sheet1!CL889)+1,100)</f>
        <v>广场用地/社会停车场用地</v>
      </c>
      <c r="C889" t="str">
        <f>MID(Sheet1!CM889,FIND(":",Sheet1!CM889)+1,100)</f>
        <v/>
      </c>
      <c r="D889" t="str">
        <f>MID(Sheet1!CN889,FIND(":",Sheet1!CN889)+1,100)</f>
        <v>1403/120803</v>
      </c>
      <c r="E889" t="str">
        <f>MID(Sheet1!CO889,FIND(":",Sheet1!CO889)+1,100)</f>
        <v>国空</v>
      </c>
      <c r="F889" t="str">
        <f>MID(Sheet1!CP889,FIND(":",Sheet1!CP889)+1,100)</f>
        <v>G3/S42</v>
      </c>
      <c r="G889" t="str">
        <f>MID(Sheet1!CQ889,FIND(":",Sheet1!CQ889)+1,100)</f>
        <v>G3#广场用地#城规</v>
      </c>
      <c r="H889" t="str">
        <f>MID(Sheet1!CR889,FIND(":",Sheet1!CR889)+1,100)</f>
        <v>G3</v>
      </c>
      <c r="I889" t="str">
        <f>MID(Sheet1!CS889,FIND(":",Sheet1!CS889)+1,100)</f>
        <v>14#绿地与开敞空间用地#国空</v>
      </c>
      <c r="J889" t="str">
        <f>MID(Sheet1!CT889,FIND(":",Sheet1!CT889)+1,100)</f>
        <v>2</v>
      </c>
      <c r="K889" t="str">
        <f>MID(Sheet1!CU889,FIND(":",Sheet1!CU889)+1,100)</f>
        <v>114</v>
      </c>
      <c r="L889" t="str">
        <f ca="1">MID(Sheet1!CV889,FIND(":",Sheet1!CV889)+1,100)</f>
        <v>130,202,156</v>
      </c>
      <c r="M889" t="str">
        <f ca="1">MID(Sheet1!CW889,FIND(":",Sheet1!CW889)+1,100)</f>
        <v>面积*容积率</v>
      </c>
      <c r="N889" t="str">
        <f ca="1">MID(Sheet1!CX889,FIND(":",Sheet1!CX889)+1,100)</f>
        <v>地块建筑面积*0</v>
      </c>
      <c r="O889" t="str">
        <f ca="1">MID(Sheet1!CY889,FIND(":",Sheet1!CY889)+1,100)</f>
        <v>地块建筑面积*0</v>
      </c>
      <c r="P889" t="str">
        <f ca="1">MID(Sheet1!CZ889,FIND(":",Sheet1!CZ889)+1,100)</f>
        <v>地块建筑面积*0</v>
      </c>
      <c r="Q889" t="str">
        <f ca="1">MID(Sheet1!DA889,FIND(":",Sheet1!DA889)+1,100)</f>
        <v>地块建筑面积*0</v>
      </c>
      <c r="R889" t="str">
        <f ca="1">MID(Sheet1!DB889,FIND(":",Sheet1!DB889)+1,100)</f>
        <v>地块建筑面积*0</v>
      </c>
      <c r="S889" t="str">
        <f ca="1">MID(Sheet1!DC889,FIND(":",Sheet1!DC889)+1,100)</f>
        <v>地块建筑面积*0</v>
      </c>
      <c r="T889" t="str">
        <f ca="1">MID(Sheet1!DD889,FIND(":",Sheet1!DD889)+1,100)</f>
        <v>地块建筑面积*0</v>
      </c>
      <c r="U889" t="str">
        <f ca="1">MID(Sheet1!DE889,FIND(":",Sheet1!DE889)+1,100)</f>
        <v>面积*1</v>
      </c>
      <c r="V889" t="str">
        <f ca="1">MID(Sheet1!DF889,FIND(":",Sheet1!DF889)+1,100)</f>
        <v>面积*1</v>
      </c>
      <c r="W889" t="str">
        <f ca="1">MID(Sheet1!DG889,FIND(":",Sheet1!DG889)+1,100)</f>
        <v>-</v>
      </c>
      <c r="X889" t="str">
        <f ca="1">MID(Sheet1!DH889,FIND(":",Sheet1!DH889)+1,100)</f>
        <v>0</v>
      </c>
      <c r="Y889" t="str">
        <f ca="1">MID(Sheet1!DI889,FIND(":",Sheet1!DI889)+1,100)</f>
        <v>-</v>
      </c>
      <c r="Z889" t="str">
        <f ca="1">MID(Sheet1!DJ889,FIND(":",Sheet1!DJ889)+1,100)</f>
        <v>0</v>
      </c>
      <c r="AA889" t="str">
        <f ca="1">MID(Sheet1!DK889,FIND(":",Sheet1!DK889)+1,100)</f>
        <v>-</v>
      </c>
      <c r="AB889" t="str">
        <f ca="1">MID(Sheet1!DL889,FIND(":",Sheet1!DL889)+1,100)</f>
        <v>0</v>
      </c>
      <c r="AC889" t="str">
        <f ca="1">MID(Sheet1!DM889,FIND(":",Sheet1!DM889)+1,100)</f>
        <v>-</v>
      </c>
      <c r="AD889" t="str">
        <f ca="1">MID(Sheet1!DN889,FIND(":",Sheet1!DN889)+1,100)</f>
        <v>0</v>
      </c>
      <c r="AE889" t="str">
        <f ca="1">MID(Sheet1!DO889,FIND(":",Sheet1!DO889)+1,100)</f>
        <v>20立方米/公顷*日</v>
      </c>
      <c r="AF889" t="str">
        <f ca="1">MID(Sheet1!DP889,FIND(":",Sheet1!DP889)+1,100)</f>
        <v>用地面积*20</v>
      </c>
      <c r="AG889" t="str">
        <f ca="1">MID(Sheet1!DQ889,FIND(":",Sheet1!DQ889)+1,100)</f>
        <v>0</v>
      </c>
      <c r="AH889" t="str">
        <f ca="1">MID(Sheet1!DR889,FIND(":",Sheet1!DR889)+1,100)</f>
        <v>用水量*0</v>
      </c>
      <c r="AI889" t="str">
        <f ca="1">MID(Sheet1!DS889,FIND(":",Sheet1!DS889)+1,100)</f>
        <v>10千瓦/公顷</v>
      </c>
      <c r="AJ889" t="str">
        <f ca="1">MID(Sheet1!DT889,FIND(":",Sheet1!DT889)+1,100)</f>
        <v>1</v>
      </c>
      <c r="AK889" t="str">
        <f ca="1">MID(Sheet1!DU889,FIND(":",Sheet1!DU889)+1,100)</f>
        <v>用地面积*10*1</v>
      </c>
      <c r="AL889" t="str">
        <f ca="1">MID(Sheet1!DV889,FIND(":",Sheet1!DV889)+1,100)</f>
        <v>-</v>
      </c>
      <c r="AM889" t="str">
        <f ca="1">MID(Sheet1!DW889,FIND(":",Sheet1!DW889)+1,100)</f>
        <v>0</v>
      </c>
      <c r="AN889" t="str">
        <f ca="1">MID(Sheet1!DX889,FIND(":",Sheet1!DX889)+1,100)</f>
        <v>-</v>
      </c>
      <c r="AO889" t="str">
        <f ca="1">MID(Sheet1!DY889,FIND(":",Sheet1!DY889)+1,100)</f>
        <v>0</v>
      </c>
      <c r="AP889" t="str">
        <f ca="1">MID(Sheet1!DZ889,FIND(":",Sheet1!DZ889)+1,100)</f>
        <v>-</v>
      </c>
      <c r="AQ889" t="str">
        <f ca="1">MID(Sheet1!EA889,FIND(":",Sheet1!EA889)+1,100)</f>
        <v>0</v>
      </c>
      <c r="AR889" t="str">
        <f ca="1">MID(Sheet1!EB889,FIND(":",Sheet1!EB889)+1,100)</f>
        <v>0</v>
      </c>
      <c r="AS889" t="str">
        <f ca="1">MID(Sheet1!EC889,FIND(":",Sheet1!EC889)+1,100)</f>
        <v>-</v>
      </c>
      <c r="AT889" t="str">
        <f ca="1">MID(Sheet1!ED889,FIND(":",Sheet1!ED889)+1,100)</f>
        <v>0</v>
      </c>
      <c r="AU889" t="str">
        <f ca="1">MID(Sheet1!EE889,FIND(":",Sheet1!EE889)+1,100)</f>
        <v>-</v>
      </c>
      <c r="AV889" t="str">
        <f ca="1">MID(Sheet1!EF889,FIND(":",Sheet1!EF889)+1,100)</f>
        <v>0</v>
      </c>
      <c r="AW889" t="str">
        <f ca="1">MID(Sheet1!EG889,FIND(":",Sheet1!EG889)+1,100)</f>
        <v>城镇建设用地</v>
      </c>
    </row>
    <row r="890" spans="1:49" x14ac:dyDescent="0.2">
      <c r="A890" t="str">
        <f>MID(Sheet1!CK890,FIND(":",Sheet1!CK890)+1,100)</f>
        <v>1403/1302#广场用地/排水用地#国空</v>
      </c>
      <c r="B890" t="str">
        <f>MID(Sheet1!CL890,FIND(":",Sheet1!CL890)+1,100)</f>
        <v>广场用地/排水用地</v>
      </c>
      <c r="C890" t="str">
        <f>MID(Sheet1!CM890,FIND(":",Sheet1!CM890)+1,100)</f>
        <v/>
      </c>
      <c r="D890" t="str">
        <f>MID(Sheet1!CN890,FIND(":",Sheet1!CN890)+1,100)</f>
        <v>1403/1302</v>
      </c>
      <c r="E890" t="str">
        <f>MID(Sheet1!CO890,FIND(":",Sheet1!CO890)+1,100)</f>
        <v>国空</v>
      </c>
      <c r="F890" t="str">
        <f>MID(Sheet1!CP890,FIND(":",Sheet1!CP890)+1,100)</f>
        <v>G3/U21</v>
      </c>
      <c r="G890" t="str">
        <f>MID(Sheet1!CQ890,FIND(":",Sheet1!CQ890)+1,100)</f>
        <v>G3#广场用地#城规</v>
      </c>
      <c r="H890" t="str">
        <f>MID(Sheet1!CR890,FIND(":",Sheet1!CR890)+1,100)</f>
        <v>G3</v>
      </c>
      <c r="I890" t="str">
        <f>MID(Sheet1!CS890,FIND(":",Sheet1!CS890)+1,100)</f>
        <v>14#绿地与开敞空间用地#国空</v>
      </c>
      <c r="J890" t="str">
        <f>MID(Sheet1!CT890,FIND(":",Sheet1!CT890)+1,100)</f>
        <v>2</v>
      </c>
      <c r="K890" t="str">
        <f>MID(Sheet1!CU890,FIND(":",Sheet1!CU890)+1,100)</f>
        <v>114</v>
      </c>
      <c r="L890" t="str">
        <f ca="1">MID(Sheet1!CV890,FIND(":",Sheet1!CV890)+1,100)</f>
        <v>130,202,156</v>
      </c>
      <c r="M890" t="str">
        <f ca="1">MID(Sheet1!CW890,FIND(":",Sheet1!CW890)+1,100)</f>
        <v>面积*容积率</v>
      </c>
      <c r="N890" t="str">
        <f ca="1">MID(Sheet1!CX890,FIND(":",Sheet1!CX890)+1,100)</f>
        <v>地块建筑面积*0</v>
      </c>
      <c r="O890" t="str">
        <f ca="1">MID(Sheet1!CY890,FIND(":",Sheet1!CY890)+1,100)</f>
        <v>地块建筑面积*0</v>
      </c>
      <c r="P890" t="str">
        <f ca="1">MID(Sheet1!CZ890,FIND(":",Sheet1!CZ890)+1,100)</f>
        <v>地块建筑面积*0</v>
      </c>
      <c r="Q890" t="str">
        <f ca="1">MID(Sheet1!DA890,FIND(":",Sheet1!DA890)+1,100)</f>
        <v>地块建筑面积*0</v>
      </c>
      <c r="R890" t="str">
        <f ca="1">MID(Sheet1!DB890,FIND(":",Sheet1!DB890)+1,100)</f>
        <v>地块建筑面积*0</v>
      </c>
      <c r="S890" t="str">
        <f ca="1">MID(Sheet1!DC890,FIND(":",Sheet1!DC890)+1,100)</f>
        <v>地块建筑面积*0</v>
      </c>
      <c r="T890" t="str">
        <f ca="1">MID(Sheet1!DD890,FIND(":",Sheet1!DD890)+1,100)</f>
        <v>地块建筑面积*0</v>
      </c>
      <c r="U890" t="str">
        <f ca="1">MID(Sheet1!DE890,FIND(":",Sheet1!DE890)+1,100)</f>
        <v>面积*1</v>
      </c>
      <c r="V890" t="str">
        <f ca="1">MID(Sheet1!DF890,FIND(":",Sheet1!DF890)+1,100)</f>
        <v>面积*1</v>
      </c>
      <c r="W890" t="str">
        <f ca="1">MID(Sheet1!DG890,FIND(":",Sheet1!DG890)+1,100)</f>
        <v>-</v>
      </c>
      <c r="X890" t="str">
        <f ca="1">MID(Sheet1!DH890,FIND(":",Sheet1!DH890)+1,100)</f>
        <v>0</v>
      </c>
      <c r="Y890" t="str">
        <f ca="1">MID(Sheet1!DI890,FIND(":",Sheet1!DI890)+1,100)</f>
        <v>-</v>
      </c>
      <c r="Z890" t="str">
        <f ca="1">MID(Sheet1!DJ890,FIND(":",Sheet1!DJ890)+1,100)</f>
        <v>0</v>
      </c>
      <c r="AA890" t="str">
        <f ca="1">MID(Sheet1!DK890,FIND(":",Sheet1!DK890)+1,100)</f>
        <v>-</v>
      </c>
      <c r="AB890" t="str">
        <f ca="1">MID(Sheet1!DL890,FIND(":",Sheet1!DL890)+1,100)</f>
        <v>0</v>
      </c>
      <c r="AC890" t="str">
        <f ca="1">MID(Sheet1!DM890,FIND(":",Sheet1!DM890)+1,100)</f>
        <v>-</v>
      </c>
      <c r="AD890" t="str">
        <f ca="1">MID(Sheet1!DN890,FIND(":",Sheet1!DN890)+1,100)</f>
        <v>0</v>
      </c>
      <c r="AE890" t="str">
        <f ca="1">MID(Sheet1!DO890,FIND(":",Sheet1!DO890)+1,100)</f>
        <v>20立方米/公顷*日</v>
      </c>
      <c r="AF890" t="str">
        <f ca="1">MID(Sheet1!DP890,FIND(":",Sheet1!DP890)+1,100)</f>
        <v>用地面积*20</v>
      </c>
      <c r="AG890" t="str">
        <f ca="1">MID(Sheet1!DQ890,FIND(":",Sheet1!DQ890)+1,100)</f>
        <v>0</v>
      </c>
      <c r="AH890" t="str">
        <f ca="1">MID(Sheet1!DR890,FIND(":",Sheet1!DR890)+1,100)</f>
        <v>用水量*0</v>
      </c>
      <c r="AI890" t="str">
        <f ca="1">MID(Sheet1!DS890,FIND(":",Sheet1!DS890)+1,100)</f>
        <v>10千瓦/公顷</v>
      </c>
      <c r="AJ890" t="str">
        <f ca="1">MID(Sheet1!DT890,FIND(":",Sheet1!DT890)+1,100)</f>
        <v>1</v>
      </c>
      <c r="AK890" t="str">
        <f ca="1">MID(Sheet1!DU890,FIND(":",Sheet1!DU890)+1,100)</f>
        <v>用地面积*10*1</v>
      </c>
      <c r="AL890" t="str">
        <f ca="1">MID(Sheet1!DV890,FIND(":",Sheet1!DV890)+1,100)</f>
        <v>-</v>
      </c>
      <c r="AM890" t="str">
        <f ca="1">MID(Sheet1!DW890,FIND(":",Sheet1!DW890)+1,100)</f>
        <v>0</v>
      </c>
      <c r="AN890" t="str">
        <f ca="1">MID(Sheet1!DX890,FIND(":",Sheet1!DX890)+1,100)</f>
        <v>-</v>
      </c>
      <c r="AO890" t="str">
        <f ca="1">MID(Sheet1!DY890,FIND(":",Sheet1!DY890)+1,100)</f>
        <v>0</v>
      </c>
      <c r="AP890" t="str">
        <f ca="1">MID(Sheet1!DZ890,FIND(":",Sheet1!DZ890)+1,100)</f>
        <v>-</v>
      </c>
      <c r="AQ890" t="str">
        <f ca="1">MID(Sheet1!EA890,FIND(":",Sheet1!EA890)+1,100)</f>
        <v>0</v>
      </c>
      <c r="AR890" t="str">
        <f ca="1">MID(Sheet1!EB890,FIND(":",Sheet1!EB890)+1,100)</f>
        <v>0</v>
      </c>
      <c r="AS890" t="str">
        <f ca="1">MID(Sheet1!EC890,FIND(":",Sheet1!EC890)+1,100)</f>
        <v>-</v>
      </c>
      <c r="AT890" t="str">
        <f ca="1">MID(Sheet1!ED890,FIND(":",Sheet1!ED890)+1,100)</f>
        <v>0</v>
      </c>
      <c r="AU890" t="str">
        <f ca="1">MID(Sheet1!EE890,FIND(":",Sheet1!EE890)+1,100)</f>
        <v>-</v>
      </c>
      <c r="AV890" t="str">
        <f ca="1">MID(Sheet1!EF890,FIND(":",Sheet1!EF890)+1,100)</f>
        <v>0</v>
      </c>
      <c r="AW890" t="str">
        <f ca="1">MID(Sheet1!EG890,FIND(":",Sheet1!EG890)+1,100)</f>
        <v>城镇建设用地</v>
      </c>
    </row>
    <row r="891" spans="1:49" x14ac:dyDescent="0.2">
      <c r="A891" t="str">
        <f>MID(Sheet1!CK891,FIND(":",Sheet1!CK891)+1,100)</f>
        <v>15#特殊用地#国空</v>
      </c>
      <c r="B891" t="str">
        <f>MID(Sheet1!CL891,FIND(":",Sheet1!CL891)+1,100)</f>
        <v>特殊用地</v>
      </c>
      <c r="C891" t="str">
        <f>MID(Sheet1!CM891,FIND(":",Sheet1!CM891)+1,100)</f>
        <v/>
      </c>
      <c r="D891" t="str">
        <f>MID(Sheet1!CN891,FIND(":",Sheet1!CN891)+1,100)</f>
        <v>15</v>
      </c>
      <c r="E891" t="str">
        <f>MID(Sheet1!CO891,FIND(":",Sheet1!CO891)+1,100)</f>
        <v>国空</v>
      </c>
      <c r="F891" t="str">
        <f>MID(Sheet1!CP891,FIND(":",Sheet1!CP891)+1,100)</f>
        <v>15</v>
      </c>
      <c r="G891" t="str">
        <f>MID(Sheet1!CQ891,FIND(":",Sheet1!CQ891)+1,100)</f>
        <v>H4#特殊用地#城规</v>
      </c>
      <c r="H891" t="str">
        <f>MID(Sheet1!CR891,FIND(":",Sheet1!CR891)+1,100)</f>
        <v>H</v>
      </c>
      <c r="I891" t="str">
        <f>MID(Sheet1!CS891,FIND(":",Sheet1!CS891)+1,100)</f>
        <v>ROOT#国土空间地类#国空</v>
      </c>
      <c r="J891" t="str">
        <f>MID(Sheet1!CT891,FIND(":",Sheet1!CT891)+1,100)</f>
        <v>1</v>
      </c>
      <c r="K891" t="str">
        <f>MID(Sheet1!CU891,FIND(":",Sheet1!CU891)+1,100)</f>
        <v>0</v>
      </c>
      <c r="L891" t="str">
        <f ca="1">MID(Sheet1!CV891,FIND(":",Sheet1!CV891)+1,100)</f>
        <v>133,145,86</v>
      </c>
      <c r="M891" t="str">
        <f ca="1">MID(Sheet1!CW891,FIND(":",Sheet1!CW891)+1,100)</f>
        <v>面积*容积率</v>
      </c>
      <c r="N891" t="str">
        <f ca="1">MID(Sheet1!CX891,FIND(":",Sheet1!CX891)+1,100)</f>
        <v>地块建筑面积*0</v>
      </c>
      <c r="O891" t="str">
        <f ca="1">MID(Sheet1!CY891,FIND(":",Sheet1!CY891)+1,100)</f>
        <v>地块建筑面积*0</v>
      </c>
      <c r="P891" t="str">
        <f ca="1">MID(Sheet1!CZ891,FIND(":",Sheet1!CZ891)+1,100)</f>
        <v>地块建筑面积*0</v>
      </c>
      <c r="Q891" t="str">
        <f ca="1">MID(Sheet1!DA891,FIND(":",Sheet1!DA891)+1,100)</f>
        <v>地块建筑面积*0</v>
      </c>
      <c r="R891" t="str">
        <f ca="1">MID(Sheet1!DB891,FIND(":",Sheet1!DB891)+1,100)</f>
        <v>地块建筑面积*0</v>
      </c>
      <c r="S891" t="str">
        <f ca="1">MID(Sheet1!DC891,FIND(":",Sheet1!DC891)+1,100)</f>
        <v>地块建筑面积*0</v>
      </c>
      <c r="T891" t="str">
        <f ca="1">MID(Sheet1!DD891,FIND(":",Sheet1!DD891)+1,100)</f>
        <v>地块建筑面积*0</v>
      </c>
      <c r="U891" t="str">
        <f ca="1">MID(Sheet1!DE891,FIND(":",Sheet1!DE891)+1,100)</f>
        <v>面积*0</v>
      </c>
      <c r="V891" t="str">
        <f ca="1">MID(Sheet1!DF891,FIND(":",Sheet1!DF891)+1,100)</f>
        <v>面积*0</v>
      </c>
      <c r="W891" t="str">
        <f ca="1">MID(Sheet1!DG891,FIND(":",Sheet1!DG891)+1,100)</f>
        <v>-</v>
      </c>
      <c r="X891" t="str">
        <f ca="1">MID(Sheet1!DH891,FIND(":",Sheet1!DH891)+1,100)</f>
        <v>0</v>
      </c>
      <c r="Y891" t="str">
        <f ca="1">MID(Sheet1!DI891,FIND(":",Sheet1!DI891)+1,100)</f>
        <v>-</v>
      </c>
      <c r="Z891" t="str">
        <f ca="1">MID(Sheet1!DJ891,FIND(":",Sheet1!DJ891)+1,100)</f>
        <v>0</v>
      </c>
      <c r="AA891" t="str">
        <f ca="1">MID(Sheet1!DK891,FIND(":",Sheet1!DK891)+1,100)</f>
        <v>-</v>
      </c>
      <c r="AB891" t="str">
        <f ca="1">MID(Sheet1!DL891,FIND(":",Sheet1!DL891)+1,100)</f>
        <v>0</v>
      </c>
      <c r="AC891" t="str">
        <f ca="1">MID(Sheet1!DM891,FIND(":",Sheet1!DM891)+1,100)</f>
        <v>用地面积*10000*1.5*1.1/100</v>
      </c>
      <c r="AD891" t="str">
        <f ca="1">MID(Sheet1!DN891,FIND(":",Sheet1!DN891)+1,100)</f>
        <v>用地面积*10000*1.5*1.1/100</v>
      </c>
      <c r="AE891" t="str">
        <f ca="1">MID(Sheet1!DO891,FIND(":",Sheet1!DO891)+1,100)</f>
        <v>65立方米/公顷*日</v>
      </c>
      <c r="AF891" t="str">
        <f ca="1">MID(Sheet1!DP891,FIND(":",Sheet1!DP891)+1,100)</f>
        <v>用地面积*65</v>
      </c>
      <c r="AG891" t="str">
        <f ca="1">MID(Sheet1!DQ891,FIND(":",Sheet1!DQ891)+1,100)</f>
        <v>0.85</v>
      </c>
      <c r="AH891" t="str">
        <f ca="1">MID(Sheet1!DR891,FIND(":",Sheet1!DR891)+1,100)</f>
        <v>用水量*0.85</v>
      </c>
      <c r="AI891" t="str">
        <f ca="1">MID(Sheet1!DS891,FIND(":",Sheet1!DS891)+1,100)</f>
        <v>300千瓦/公顷</v>
      </c>
      <c r="AJ891" t="str">
        <f ca="1">MID(Sheet1!DT891,FIND(":",Sheet1!DT891)+1,100)</f>
        <v>0.8</v>
      </c>
      <c r="AK891" t="str">
        <f ca="1">MID(Sheet1!DU891,FIND(":",Sheet1!DU891)+1,100)</f>
        <v>用地面积*300*0.8</v>
      </c>
      <c r="AL891" t="str">
        <f ca="1">MID(Sheet1!DV891,FIND(":",Sheet1!DV891)+1,100)</f>
        <v>80门/公顷</v>
      </c>
      <c r="AM891" t="str">
        <f ca="1">MID(Sheet1!DW891,FIND(":",Sheet1!DW891)+1,100)</f>
        <v>用地面积*80</v>
      </c>
      <c r="AN891" t="str">
        <f ca="1">MID(Sheet1!DX891,FIND(":",Sheet1!DX891)+1,100)</f>
        <v>30门/公顷</v>
      </c>
      <c r="AO891" t="str">
        <f ca="1">MID(Sheet1!DY891,FIND(":",Sheet1!DY891)+1,100)</f>
        <v>用地面积*30</v>
      </c>
      <c r="AP891" t="str">
        <f ca="1">MID(Sheet1!DZ891,FIND(":",Sheet1!DZ891)+1,100)</f>
        <v>21pcu/公顷，29：71</v>
      </c>
      <c r="AQ891" t="str">
        <f ca="1">MID(Sheet1!EA891,FIND(":",Sheet1!EA891)+1,100)</f>
        <v>用地面积*21*0.29</v>
      </c>
      <c r="AR891" t="str">
        <f ca="1">MID(Sheet1!EB891,FIND(":",Sheet1!EB891)+1,100)</f>
        <v>用地面积*21*0.71</v>
      </c>
      <c r="AS891" t="str">
        <f ca="1">MID(Sheet1!EC891,FIND(":",Sheet1!EC891)+1,100)</f>
        <v>用地面积*10000*1.5*0.4</v>
      </c>
      <c r="AT891" t="str">
        <f ca="1">MID(Sheet1!ED891,FIND(":",Sheet1!ED891)+1,100)</f>
        <v>用地面积*10000*1.5*0.4</v>
      </c>
      <c r="AU891" t="str">
        <f ca="1">MID(Sheet1!EE891,FIND(":",Sheet1!EE891)+1,100)</f>
        <v>-</v>
      </c>
      <c r="AV891" t="str">
        <f ca="1">MID(Sheet1!EF891,FIND(":",Sheet1!EF891)+1,100)</f>
        <v>0</v>
      </c>
      <c r="AW891" t="str">
        <f ca="1">MID(Sheet1!EG891,FIND(":",Sheet1!EG891)+1,100)</f>
        <v>其他建设用地</v>
      </c>
    </row>
    <row r="892" spans="1:49" x14ac:dyDescent="0.2">
      <c r="A892" t="str">
        <f>MID(Sheet1!CK892,FIND(":",Sheet1!CK892)+1,100)</f>
        <v>1501#军事设施用地#国空</v>
      </c>
      <c r="B892" t="str">
        <f>MID(Sheet1!CL892,FIND(":",Sheet1!CL892)+1,100)</f>
        <v>军事设施用地</v>
      </c>
      <c r="C892" t="str">
        <f>MID(Sheet1!CM892,FIND(":",Sheet1!CM892)+1,100)</f>
        <v/>
      </c>
      <c r="D892" t="str">
        <f>MID(Sheet1!CN892,FIND(":",Sheet1!CN892)+1,100)</f>
        <v>1501</v>
      </c>
      <c r="E892" t="str">
        <f>MID(Sheet1!CO892,FIND(":",Sheet1!CO892)+1,100)</f>
        <v>国空</v>
      </c>
      <c r="F892" t="str">
        <f>MID(Sheet1!CP892,FIND(":",Sheet1!CP892)+1,100)</f>
        <v>1501</v>
      </c>
      <c r="G892" t="str">
        <f>MID(Sheet1!CQ892,FIND(":",Sheet1!CQ892)+1,100)</f>
        <v>H4#特殊用地#城规</v>
      </c>
      <c r="H892" t="str">
        <f>MID(Sheet1!CR892,FIND(":",Sheet1!CR892)+1,100)</f>
        <v>H4</v>
      </c>
      <c r="I892" t="str">
        <f>MID(Sheet1!CS892,FIND(":",Sheet1!CS892)+1,100)</f>
        <v>15#特殊用地#国空</v>
      </c>
      <c r="J892" t="str">
        <f>MID(Sheet1!CT892,FIND(":",Sheet1!CT892)+1,100)</f>
        <v>2</v>
      </c>
      <c r="K892" t="str">
        <f>MID(Sheet1!CU892,FIND(":",Sheet1!CU892)+1,100)</f>
        <v>115</v>
      </c>
      <c r="L892" t="str">
        <f ca="1">MID(Sheet1!CV892,FIND(":",Sheet1!CV892)+1,100)</f>
        <v>133,145,86</v>
      </c>
      <c r="M892" t="str">
        <f ca="1">MID(Sheet1!CW892,FIND(":",Sheet1!CW892)+1,100)</f>
        <v>面积*容积率</v>
      </c>
      <c r="N892" t="str">
        <f ca="1">MID(Sheet1!CX892,FIND(":",Sheet1!CX892)+1,100)</f>
        <v>地块建筑面积*0</v>
      </c>
      <c r="O892" t="str">
        <f ca="1">MID(Sheet1!CY892,FIND(":",Sheet1!CY892)+1,100)</f>
        <v>地块建筑面积*0</v>
      </c>
      <c r="P892" t="str">
        <f ca="1">MID(Sheet1!CZ892,FIND(":",Sheet1!CZ892)+1,100)</f>
        <v>地块建筑面积*0</v>
      </c>
      <c r="Q892" t="str">
        <f ca="1">MID(Sheet1!DA892,FIND(":",Sheet1!DA892)+1,100)</f>
        <v>地块建筑面积*0</v>
      </c>
      <c r="R892" t="str">
        <f ca="1">MID(Sheet1!DB892,FIND(":",Sheet1!DB892)+1,100)</f>
        <v>地块建筑面积*0</v>
      </c>
      <c r="S892" t="str">
        <f ca="1">MID(Sheet1!DC892,FIND(":",Sheet1!DC892)+1,100)</f>
        <v>地块建筑面积*0</v>
      </c>
      <c r="T892" t="str">
        <f ca="1">MID(Sheet1!DD892,FIND(":",Sheet1!DD892)+1,100)</f>
        <v>地块建筑面积*0</v>
      </c>
      <c r="U892" t="str">
        <f ca="1">MID(Sheet1!DE892,FIND(":",Sheet1!DE892)+1,100)</f>
        <v>面积*0</v>
      </c>
      <c r="V892" t="str">
        <f ca="1">MID(Sheet1!DF892,FIND(":",Sheet1!DF892)+1,100)</f>
        <v>面积*0</v>
      </c>
      <c r="W892" t="str">
        <f ca="1">MID(Sheet1!DG892,FIND(":",Sheet1!DG892)+1,100)</f>
        <v>-</v>
      </c>
      <c r="X892" t="str">
        <f ca="1">MID(Sheet1!DH892,FIND(":",Sheet1!DH892)+1,100)</f>
        <v>0</v>
      </c>
      <c r="Y892" t="str">
        <f ca="1">MID(Sheet1!DI892,FIND(":",Sheet1!DI892)+1,100)</f>
        <v>-</v>
      </c>
      <c r="Z892" t="str">
        <f ca="1">MID(Sheet1!DJ892,FIND(":",Sheet1!DJ892)+1,100)</f>
        <v>0</v>
      </c>
      <c r="AA892" t="str">
        <f ca="1">MID(Sheet1!DK892,FIND(":",Sheet1!DK892)+1,100)</f>
        <v>-</v>
      </c>
      <c r="AB892" t="str">
        <f ca="1">MID(Sheet1!DL892,FIND(":",Sheet1!DL892)+1,100)</f>
        <v>0</v>
      </c>
      <c r="AC892" t="str">
        <f ca="1">MID(Sheet1!DM892,FIND(":",Sheet1!DM892)+1,100)</f>
        <v>1.1个/100平方米</v>
      </c>
      <c r="AD892" t="str">
        <f ca="1">MID(Sheet1!DN892,FIND(":",Sheet1!DN892)+1,100)</f>
        <v>地块建筑面积*1.1/100</v>
      </c>
      <c r="AE892" t="str">
        <f ca="1">MID(Sheet1!DO892,FIND(":",Sheet1!DO892)+1,100)</f>
        <v>65立方米/公顷*日</v>
      </c>
      <c r="AF892" t="str">
        <f ca="1">MID(Sheet1!DP892,FIND(":",Sheet1!DP892)+1,100)</f>
        <v>用地面积*65</v>
      </c>
      <c r="AG892" t="str">
        <f ca="1">MID(Sheet1!DQ892,FIND(":",Sheet1!DQ892)+1,100)</f>
        <v>0.85</v>
      </c>
      <c r="AH892" t="str">
        <f ca="1">MID(Sheet1!DR892,FIND(":",Sheet1!DR892)+1,100)</f>
        <v>用水量*0.85</v>
      </c>
      <c r="AI892" t="str">
        <f ca="1">MID(Sheet1!DS892,FIND(":",Sheet1!DS892)+1,100)</f>
        <v>300千瓦/公顷</v>
      </c>
      <c r="AJ892" t="str">
        <f ca="1">MID(Sheet1!DT892,FIND(":",Sheet1!DT892)+1,100)</f>
        <v>0.8</v>
      </c>
      <c r="AK892" t="str">
        <f ca="1">MID(Sheet1!DU892,FIND(":",Sheet1!DU892)+1,100)</f>
        <v>用地面积*300*0.8</v>
      </c>
      <c r="AL892" t="str">
        <f ca="1">MID(Sheet1!DV892,FIND(":",Sheet1!DV892)+1,100)</f>
        <v>80门/公顷</v>
      </c>
      <c r="AM892" t="str">
        <f ca="1">MID(Sheet1!DW892,FIND(":",Sheet1!DW892)+1,100)</f>
        <v>用地面积*80</v>
      </c>
      <c r="AN892" t="str">
        <f ca="1">MID(Sheet1!DX892,FIND(":",Sheet1!DX892)+1,100)</f>
        <v>30门/公顷</v>
      </c>
      <c r="AO892" t="str">
        <f ca="1">MID(Sheet1!DY892,FIND(":",Sheet1!DY892)+1,100)</f>
        <v>用地面积*30</v>
      </c>
      <c r="AP892" t="str">
        <f ca="1">MID(Sheet1!DZ892,FIND(":",Sheet1!DZ892)+1,100)</f>
        <v>21pcu/公顷，29：71</v>
      </c>
      <c r="AQ892" t="str">
        <f ca="1">MID(Sheet1!EA892,FIND(":",Sheet1!EA892)+1,100)</f>
        <v>用地面积*21*0.29</v>
      </c>
      <c r="AR892" t="str">
        <f ca="1">MID(Sheet1!EB892,FIND(":",Sheet1!EB892)+1,100)</f>
        <v>用地面积*21*0.71</v>
      </c>
      <c r="AS892" t="str">
        <f ca="1">MID(Sheet1!EC892,FIND(":",Sheet1!EC892)+1,100)</f>
        <v>-</v>
      </c>
      <c r="AT892" t="str">
        <f ca="1">MID(Sheet1!ED892,FIND(":",Sheet1!ED892)+1,100)</f>
        <v>0</v>
      </c>
      <c r="AU892" t="str">
        <f ca="1">MID(Sheet1!EE892,FIND(":",Sheet1!EE892)+1,100)</f>
        <v>-</v>
      </c>
      <c r="AV892" t="str">
        <f ca="1">MID(Sheet1!EF892,FIND(":",Sheet1!EF892)+1,100)</f>
        <v>0</v>
      </c>
      <c r="AW892" t="str">
        <f ca="1">MID(Sheet1!EG892,FIND(":",Sheet1!EG892)+1,100)</f>
        <v>其他建设用地</v>
      </c>
    </row>
    <row r="893" spans="1:49" x14ac:dyDescent="0.2">
      <c r="A893" t="str">
        <f>MID(Sheet1!CK893,FIND(":",Sheet1!CK893)+1,100)</f>
        <v>1502#使领馆用地#国空</v>
      </c>
      <c r="B893" t="str">
        <f>MID(Sheet1!CL893,FIND(":",Sheet1!CL893)+1,100)</f>
        <v>使领馆用地</v>
      </c>
      <c r="C893" t="str">
        <f>MID(Sheet1!CM893,FIND(":",Sheet1!CM893)+1,100)</f>
        <v/>
      </c>
      <c r="D893" t="str">
        <f>MID(Sheet1!CN893,FIND(":",Sheet1!CN893)+1,100)</f>
        <v>1502</v>
      </c>
      <c r="E893" t="str">
        <f>MID(Sheet1!CO893,FIND(":",Sheet1!CO893)+1,100)</f>
        <v>国空</v>
      </c>
      <c r="F893" t="str">
        <f>MID(Sheet1!CP893,FIND(":",Sheet1!CP893)+1,100)</f>
        <v>1502</v>
      </c>
      <c r="G893" t="str">
        <f>MID(Sheet1!CQ893,FIND(":",Sheet1!CQ893)+1,100)</f>
        <v>A8#外事用地#城规</v>
      </c>
      <c r="H893" t="str">
        <f>MID(Sheet1!CR893,FIND(":",Sheet1!CR893)+1,100)</f>
        <v>A</v>
      </c>
      <c r="I893" t="str">
        <f>MID(Sheet1!CS893,FIND(":",Sheet1!CS893)+1,100)</f>
        <v>15#特殊用地#国空</v>
      </c>
      <c r="J893" t="str">
        <f>MID(Sheet1!CT893,FIND(":",Sheet1!CT893)+1,100)</f>
        <v>2</v>
      </c>
      <c r="K893" t="str">
        <f>MID(Sheet1!CU893,FIND(":",Sheet1!CU893)+1,100)</f>
        <v>115</v>
      </c>
      <c r="L893" t="str">
        <f ca="1">MID(Sheet1!CV893,FIND(":",Sheet1!CV893)+1,100)</f>
        <v>133,145,86</v>
      </c>
      <c r="M893" t="str">
        <f ca="1">MID(Sheet1!CW893,FIND(":",Sheet1!CW893)+1,100)</f>
        <v>面积*容积率</v>
      </c>
      <c r="N893" t="str">
        <f ca="1">MID(Sheet1!CX893,FIND(":",Sheet1!CX893)+1,100)</f>
        <v>地块建筑面积*0</v>
      </c>
      <c r="O893" t="str">
        <f ca="1">MID(Sheet1!CY893,FIND(":",Sheet1!CY893)+1,100)</f>
        <v>地块建筑面积*0</v>
      </c>
      <c r="P893" t="str">
        <f ca="1">MID(Sheet1!CZ893,FIND(":",Sheet1!CZ893)+1,100)</f>
        <v>地块建筑面积*0</v>
      </c>
      <c r="Q893" t="str">
        <f ca="1">MID(Sheet1!DA893,FIND(":",Sheet1!DA893)+1,100)</f>
        <v>地块建筑面积*0</v>
      </c>
      <c r="R893" t="str">
        <f ca="1">MID(Sheet1!DB893,FIND(":",Sheet1!DB893)+1,100)</f>
        <v>地块建筑面积*1</v>
      </c>
      <c r="S893" t="str">
        <f ca="1">MID(Sheet1!DC893,FIND(":",Sheet1!DC893)+1,100)</f>
        <v>地块建筑面积*0</v>
      </c>
      <c r="T893" t="str">
        <f ca="1">MID(Sheet1!DD893,FIND(":",Sheet1!DD893)+1,100)</f>
        <v>地块建筑面积*0</v>
      </c>
      <c r="U893" t="str">
        <f ca="1">MID(Sheet1!DE893,FIND(":",Sheet1!DE893)+1,100)</f>
        <v>面积*0</v>
      </c>
      <c r="V893" t="str">
        <f ca="1">MID(Sheet1!DF893,FIND(":",Sheet1!DF893)+1,100)</f>
        <v>面积*0</v>
      </c>
      <c r="W893" t="str">
        <f ca="1">MID(Sheet1!DG893,FIND(":",Sheet1!DG893)+1,100)</f>
        <v>-</v>
      </c>
      <c r="X893" t="str">
        <f ca="1">MID(Sheet1!DH893,FIND(":",Sheet1!DH893)+1,100)</f>
        <v>0</v>
      </c>
      <c r="Y893" t="str">
        <f ca="1">MID(Sheet1!DI893,FIND(":",Sheet1!DI893)+1,100)</f>
        <v>-</v>
      </c>
      <c r="Z893" t="str">
        <f ca="1">MID(Sheet1!DJ893,FIND(":",Sheet1!DJ893)+1,100)</f>
        <v>0</v>
      </c>
      <c r="AA893" t="str">
        <f ca="1">MID(Sheet1!DK893,FIND(":",Sheet1!DK893)+1,100)</f>
        <v>35平方米/岗位</v>
      </c>
      <c r="AB893" t="str">
        <f ca="1">MID(Sheet1!DL893,FIND(":",Sheet1!DL893)+1,100)</f>
        <v>公服建筑面积/35</v>
      </c>
      <c r="AC893" t="str">
        <f ca="1">MID(Sheet1!DM893,FIND(":",Sheet1!DM893)+1,100)</f>
        <v>1.2个/100平方米</v>
      </c>
      <c r="AD893" t="str">
        <f ca="1">MID(Sheet1!DN893,FIND(":",Sheet1!DN893)+1,100)</f>
        <v>地块建筑面积*1.2/100</v>
      </c>
      <c r="AE893" t="str">
        <f ca="1">MID(Sheet1!DO893,FIND(":",Sheet1!DO893)+1,100)</f>
        <v>65立方米/公顷*日</v>
      </c>
      <c r="AF893" t="str">
        <f ca="1">MID(Sheet1!DP893,FIND(":",Sheet1!DP893)+1,100)</f>
        <v>用地面积*65</v>
      </c>
      <c r="AG893" t="str">
        <f ca="1">MID(Sheet1!DQ893,FIND(":",Sheet1!DQ893)+1,100)</f>
        <v>0.85</v>
      </c>
      <c r="AH893" t="str">
        <f ca="1">MID(Sheet1!DR893,FIND(":",Sheet1!DR893)+1,100)</f>
        <v>用水量*0.85</v>
      </c>
      <c r="AI893" t="str">
        <f ca="1">MID(Sheet1!DS893,FIND(":",Sheet1!DS893)+1,100)</f>
        <v>400千瓦/公顷</v>
      </c>
      <c r="AJ893" t="str">
        <f ca="1">MID(Sheet1!DT893,FIND(":",Sheet1!DT893)+1,100)</f>
        <v>0.8</v>
      </c>
      <c r="AK893" t="str">
        <f ca="1">MID(Sheet1!DU893,FIND(":",Sheet1!DU893)+1,100)</f>
        <v>用地面积*400*0.8</v>
      </c>
      <c r="AL893" t="str">
        <f ca="1">MID(Sheet1!DV893,FIND(":",Sheet1!DV893)+1,100)</f>
        <v>30门/公顷</v>
      </c>
      <c r="AM893" t="str">
        <f ca="1">MID(Sheet1!DW893,FIND(":",Sheet1!DW893)+1,100)</f>
        <v>用地面积*30</v>
      </c>
      <c r="AN893" t="str">
        <f ca="1">MID(Sheet1!DX893,FIND(":",Sheet1!DX893)+1,100)</f>
        <v>20门/公顷</v>
      </c>
      <c r="AO893" t="str">
        <f ca="1">MID(Sheet1!DY893,FIND(":",Sheet1!DY893)+1,100)</f>
        <v>用地面积*20</v>
      </c>
      <c r="AP893" t="str">
        <f ca="1">MID(Sheet1!DZ893,FIND(":",Sheet1!DZ893)+1,100)</f>
        <v>39.4pcu/万平方米，71：29</v>
      </c>
      <c r="AQ893" t="str">
        <f ca="1">MID(Sheet1!EA893,FIND(":",Sheet1!EA893)+1,100)</f>
        <v>地块建筑面积/10000*39.4*0.71</v>
      </c>
      <c r="AR893" t="str">
        <f ca="1">MID(Sheet1!EB893,FIND(":",Sheet1!EB893)+1,100)</f>
        <v>地块建筑面积/10000*39.4*0.29</v>
      </c>
      <c r="AS893" t="str">
        <f ca="1">MID(Sheet1!EC893,FIND(":",Sheet1!EC893)+1,100)</f>
        <v>0</v>
      </c>
      <c r="AT893" t="str">
        <f ca="1">MID(Sheet1!ED893,FIND(":",Sheet1!ED893)+1,100)</f>
        <v>0</v>
      </c>
      <c r="AU893" t="str">
        <f ca="1">MID(Sheet1!EE893,FIND(":",Sheet1!EE893)+1,100)</f>
        <v>0</v>
      </c>
      <c r="AV893" t="str">
        <f ca="1">MID(Sheet1!EF893,FIND(":",Sheet1!EF893)+1,100)</f>
        <v>0</v>
      </c>
      <c r="AW893" t="str">
        <f ca="1">MID(Sheet1!EG893,FIND(":",Sheet1!EG893)+1,100)</f>
        <v>其他建设用地</v>
      </c>
    </row>
    <row r="894" spans="1:49" x14ac:dyDescent="0.2">
      <c r="A894" t="str">
        <f>MID(Sheet1!CK894,FIND(":",Sheet1!CK894)+1,100)</f>
        <v>1503#宗教用地#国空</v>
      </c>
      <c r="B894" t="str">
        <f>MID(Sheet1!CL894,FIND(":",Sheet1!CL894)+1,100)</f>
        <v>宗教用地</v>
      </c>
      <c r="C894" t="str">
        <f>MID(Sheet1!CM894,FIND(":",Sheet1!CM894)+1,100)</f>
        <v/>
      </c>
      <c r="D894" t="str">
        <f>MID(Sheet1!CN894,FIND(":",Sheet1!CN894)+1,100)</f>
        <v>1503</v>
      </c>
      <c r="E894" t="str">
        <f>MID(Sheet1!CO894,FIND(":",Sheet1!CO894)+1,100)</f>
        <v>国空</v>
      </c>
      <c r="F894" t="str">
        <f>MID(Sheet1!CP894,FIND(":",Sheet1!CP894)+1,100)</f>
        <v>1503</v>
      </c>
      <c r="G894" t="str">
        <f>MID(Sheet1!CQ894,FIND(":",Sheet1!CQ894)+1,100)</f>
        <v>A9#宗教用地#城规</v>
      </c>
      <c r="H894" t="str">
        <f>MID(Sheet1!CR894,FIND(":",Sheet1!CR894)+1,100)</f>
        <v>A</v>
      </c>
      <c r="I894" t="str">
        <f>MID(Sheet1!CS894,FIND(":",Sheet1!CS894)+1,100)</f>
        <v>15#特殊用地#国空</v>
      </c>
      <c r="J894" t="str">
        <f>MID(Sheet1!CT894,FIND(":",Sheet1!CT894)+1,100)</f>
        <v>2</v>
      </c>
      <c r="K894" t="str">
        <f>MID(Sheet1!CU894,FIND(":",Sheet1!CU894)+1,100)</f>
        <v>115</v>
      </c>
      <c r="L894" t="str">
        <f ca="1">MID(Sheet1!CV894,FIND(":",Sheet1!CV894)+1,100)</f>
        <v>133,145,86</v>
      </c>
      <c r="M894" t="str">
        <f ca="1">MID(Sheet1!CW894,FIND(":",Sheet1!CW894)+1,100)</f>
        <v>面积*容积率</v>
      </c>
      <c r="N894" t="str">
        <f ca="1">MID(Sheet1!CX894,FIND(":",Sheet1!CX894)+1,100)</f>
        <v>地块建筑面积*0</v>
      </c>
      <c r="O894" t="str">
        <f ca="1">MID(Sheet1!CY894,FIND(":",Sheet1!CY894)+1,100)</f>
        <v>地块建筑面积*0</v>
      </c>
      <c r="P894" t="str">
        <f ca="1">MID(Sheet1!CZ894,FIND(":",Sheet1!CZ894)+1,100)</f>
        <v>地块建筑面积*0</v>
      </c>
      <c r="Q894" t="str">
        <f ca="1">MID(Sheet1!DA894,FIND(":",Sheet1!DA894)+1,100)</f>
        <v>地块建筑面积*0</v>
      </c>
      <c r="R894" t="str">
        <f ca="1">MID(Sheet1!DB894,FIND(":",Sheet1!DB894)+1,100)</f>
        <v>地块建筑面积*1</v>
      </c>
      <c r="S894" t="str">
        <f ca="1">MID(Sheet1!DC894,FIND(":",Sheet1!DC894)+1,100)</f>
        <v>地块建筑面积*0</v>
      </c>
      <c r="T894" t="str">
        <f ca="1">MID(Sheet1!DD894,FIND(":",Sheet1!DD894)+1,100)</f>
        <v>地块建筑面积*0</v>
      </c>
      <c r="U894" t="str">
        <f ca="1">MID(Sheet1!DE894,FIND(":",Sheet1!DE894)+1,100)</f>
        <v>面积*0</v>
      </c>
      <c r="V894" t="str">
        <f ca="1">MID(Sheet1!DF894,FIND(":",Sheet1!DF894)+1,100)</f>
        <v>面积*0</v>
      </c>
      <c r="W894" t="str">
        <f ca="1">MID(Sheet1!DG894,FIND(":",Sheet1!DG894)+1,100)</f>
        <v>-</v>
      </c>
      <c r="X894" t="str">
        <f ca="1">MID(Sheet1!DH894,FIND(":",Sheet1!DH894)+1,100)</f>
        <v>0</v>
      </c>
      <c r="Y894" t="str">
        <f ca="1">MID(Sheet1!DI894,FIND(":",Sheet1!DI894)+1,100)</f>
        <v>-</v>
      </c>
      <c r="Z894" t="str">
        <f ca="1">MID(Sheet1!DJ894,FIND(":",Sheet1!DJ894)+1,100)</f>
        <v>0</v>
      </c>
      <c r="AA894" t="str">
        <f ca="1">MID(Sheet1!DK894,FIND(":",Sheet1!DK894)+1,100)</f>
        <v>35平方米/岗位</v>
      </c>
      <c r="AB894" t="str">
        <f ca="1">MID(Sheet1!DL894,FIND(":",Sheet1!DL894)+1,100)</f>
        <v>公服建筑面积/35</v>
      </c>
      <c r="AC894" t="str">
        <f ca="1">MID(Sheet1!DM894,FIND(":",Sheet1!DM894)+1,100)</f>
        <v>1.2个/100平方米</v>
      </c>
      <c r="AD894" t="str">
        <f ca="1">MID(Sheet1!DN894,FIND(":",Sheet1!DN894)+1,100)</f>
        <v>地块建筑面积*1.2/100</v>
      </c>
      <c r="AE894" t="str">
        <f ca="1">MID(Sheet1!DO894,FIND(":",Sheet1!DO894)+1,100)</f>
        <v>65立方米/公顷*日</v>
      </c>
      <c r="AF894" t="str">
        <f ca="1">MID(Sheet1!DP894,FIND(":",Sheet1!DP894)+1,100)</f>
        <v>用地面积*65</v>
      </c>
      <c r="AG894" t="str">
        <f ca="1">MID(Sheet1!DQ894,FIND(":",Sheet1!DQ894)+1,100)</f>
        <v>0.85</v>
      </c>
      <c r="AH894" t="str">
        <f ca="1">MID(Sheet1!DR894,FIND(":",Sheet1!DR894)+1,100)</f>
        <v>用水量*0.85</v>
      </c>
      <c r="AI894" t="str">
        <f ca="1">MID(Sheet1!DS894,FIND(":",Sheet1!DS894)+1,100)</f>
        <v>400千瓦/公顷</v>
      </c>
      <c r="AJ894" t="str">
        <f ca="1">MID(Sheet1!DT894,FIND(":",Sheet1!DT894)+1,100)</f>
        <v>0.8</v>
      </c>
      <c r="AK894" t="str">
        <f ca="1">MID(Sheet1!DU894,FIND(":",Sheet1!DU894)+1,100)</f>
        <v>用地面积*400*0.8</v>
      </c>
      <c r="AL894" t="str">
        <f ca="1">MID(Sheet1!DV894,FIND(":",Sheet1!DV894)+1,100)</f>
        <v>30门/公顷</v>
      </c>
      <c r="AM894" t="str">
        <f ca="1">MID(Sheet1!DW894,FIND(":",Sheet1!DW894)+1,100)</f>
        <v>用地面积*30</v>
      </c>
      <c r="AN894" t="str">
        <f ca="1">MID(Sheet1!DX894,FIND(":",Sheet1!DX894)+1,100)</f>
        <v>20门/公顷</v>
      </c>
      <c r="AO894" t="str">
        <f ca="1">MID(Sheet1!DY894,FIND(":",Sheet1!DY894)+1,100)</f>
        <v>用地面积*20</v>
      </c>
      <c r="AP894" t="str">
        <f ca="1">MID(Sheet1!DZ894,FIND(":",Sheet1!DZ894)+1,100)</f>
        <v>39.4pcu/万平方米，71：29</v>
      </c>
      <c r="AQ894" t="str">
        <f ca="1">MID(Sheet1!EA894,FIND(":",Sheet1!EA894)+1,100)</f>
        <v>地块建筑面积/10000*39.4*0.71</v>
      </c>
      <c r="AR894" t="str">
        <f ca="1">MID(Sheet1!EB894,FIND(":",Sheet1!EB894)+1,100)</f>
        <v>地块建筑面积/10000*39.4*0.29</v>
      </c>
      <c r="AS894" t="str">
        <f ca="1">MID(Sheet1!EC894,FIND(":",Sheet1!EC894)+1,100)</f>
        <v>0</v>
      </c>
      <c r="AT894" t="str">
        <f ca="1">MID(Sheet1!ED894,FIND(":",Sheet1!ED894)+1,100)</f>
        <v>0</v>
      </c>
      <c r="AU894" t="str">
        <f ca="1">MID(Sheet1!EE894,FIND(":",Sheet1!EE894)+1,100)</f>
        <v>0</v>
      </c>
      <c r="AV894" t="str">
        <f ca="1">MID(Sheet1!EF894,FIND(":",Sheet1!EF894)+1,100)</f>
        <v>0</v>
      </c>
      <c r="AW894" t="str">
        <f ca="1">MID(Sheet1!EG894,FIND(":",Sheet1!EG894)+1,100)</f>
        <v>其他建设用地</v>
      </c>
    </row>
    <row r="895" spans="1:49" x14ac:dyDescent="0.2">
      <c r="A895" t="str">
        <f>MID(Sheet1!CK895,FIND(":",Sheet1!CK895)+1,100)</f>
        <v>1503v#宗教用地#国空</v>
      </c>
      <c r="B895" t="str">
        <f>MID(Sheet1!CL895,FIND(":",Sheet1!CL895)+1,100)</f>
        <v>宗教用地</v>
      </c>
      <c r="C895" t="str">
        <f>MID(Sheet1!CM895,FIND(":",Sheet1!CM895)+1,100)</f>
        <v/>
      </c>
      <c r="D895" t="str">
        <f>MID(Sheet1!CN895,FIND(":",Sheet1!CN895)+1,100)</f>
        <v>1503v</v>
      </c>
      <c r="E895" t="str">
        <f>MID(Sheet1!CO895,FIND(":",Sheet1!CO895)+1,100)</f>
        <v>国空</v>
      </c>
      <c r="F895" t="str">
        <f>MID(Sheet1!CP895,FIND(":",Sheet1!CP895)+1,100)</f>
        <v>1503</v>
      </c>
      <c r="G895" t="str">
        <f>MID(Sheet1!CQ895,FIND(":",Sheet1!CQ895)+1,100)</f>
        <v>A9#宗教用地#城规</v>
      </c>
      <c r="H895" t="str">
        <f>MID(Sheet1!CR895,FIND(":",Sheet1!CR895)+1,100)</f>
        <v>A</v>
      </c>
      <c r="I895" t="str">
        <f>MID(Sheet1!CS895,FIND(":",Sheet1!CS895)+1,100)</f>
        <v>1503#宗教用地#国空</v>
      </c>
      <c r="J895" t="str">
        <f>MID(Sheet1!CT895,FIND(":",Sheet1!CT895)+1,100)</f>
        <v>3</v>
      </c>
      <c r="K895" t="str">
        <f>MID(Sheet1!CU895,FIND(":",Sheet1!CU895)+1,100)</f>
        <v>21503</v>
      </c>
      <c r="L895" t="str">
        <f ca="1">MID(Sheet1!CV895,FIND(":",Sheet1!CV895)+1,100)</f>
        <v>133,145,86</v>
      </c>
      <c r="M895" t="str">
        <f ca="1">MID(Sheet1!CW895,FIND(":",Sheet1!CW895)+1,100)</f>
        <v>面积*容积率</v>
      </c>
      <c r="N895" t="str">
        <f ca="1">MID(Sheet1!CX895,FIND(":",Sheet1!CX895)+1,100)</f>
        <v>地块建筑面积*0</v>
      </c>
      <c r="O895" t="str">
        <f ca="1">MID(Sheet1!CY895,FIND(":",Sheet1!CY895)+1,100)</f>
        <v>地块建筑面积*0</v>
      </c>
      <c r="P895" t="str">
        <f ca="1">MID(Sheet1!CZ895,FIND(":",Sheet1!CZ895)+1,100)</f>
        <v>地块建筑面积*0</v>
      </c>
      <c r="Q895" t="str">
        <f ca="1">MID(Sheet1!DA895,FIND(":",Sheet1!DA895)+1,100)</f>
        <v>地块建筑面积*0</v>
      </c>
      <c r="R895" t="str">
        <f ca="1">MID(Sheet1!DB895,FIND(":",Sheet1!DB895)+1,100)</f>
        <v>地块建筑面积*1</v>
      </c>
      <c r="S895" t="str">
        <f ca="1">MID(Sheet1!DC895,FIND(":",Sheet1!DC895)+1,100)</f>
        <v>地块建筑面积*0</v>
      </c>
      <c r="T895" t="str">
        <f ca="1">MID(Sheet1!DD895,FIND(":",Sheet1!DD895)+1,100)</f>
        <v>地块建筑面积*0</v>
      </c>
      <c r="U895" t="str">
        <f ca="1">MID(Sheet1!DE895,FIND(":",Sheet1!DE895)+1,100)</f>
        <v>面积*0</v>
      </c>
      <c r="V895" t="str">
        <f ca="1">MID(Sheet1!DF895,FIND(":",Sheet1!DF895)+1,100)</f>
        <v>面积*0</v>
      </c>
      <c r="W895" t="str">
        <f ca="1">MID(Sheet1!DG895,FIND(":",Sheet1!DG895)+1,100)</f>
        <v>-</v>
      </c>
      <c r="X895" t="str">
        <f ca="1">MID(Sheet1!DH895,FIND(":",Sheet1!DH895)+1,100)</f>
        <v>0</v>
      </c>
      <c r="Y895" t="str">
        <f ca="1">MID(Sheet1!DI895,FIND(":",Sheet1!DI895)+1,100)</f>
        <v>-</v>
      </c>
      <c r="Z895" t="str">
        <f ca="1">MID(Sheet1!DJ895,FIND(":",Sheet1!DJ895)+1,100)</f>
        <v>0</v>
      </c>
      <c r="AA895" t="str">
        <f ca="1">MID(Sheet1!DK895,FIND(":",Sheet1!DK895)+1,100)</f>
        <v>35平方米/岗位</v>
      </c>
      <c r="AB895" t="str">
        <f ca="1">MID(Sheet1!DL895,FIND(":",Sheet1!DL895)+1,100)</f>
        <v>公服建筑面积/35</v>
      </c>
      <c r="AC895" t="str">
        <f ca="1">MID(Sheet1!DM895,FIND(":",Sheet1!DM895)+1,100)</f>
        <v>1.2个/100平方米</v>
      </c>
      <c r="AD895" t="str">
        <f ca="1">MID(Sheet1!DN895,FIND(":",Sheet1!DN895)+1,100)</f>
        <v>地块建筑面积*1.2/100</v>
      </c>
      <c r="AE895" t="str">
        <f ca="1">MID(Sheet1!DO895,FIND(":",Sheet1!DO895)+1,100)</f>
        <v>65立方米/公顷*日</v>
      </c>
      <c r="AF895" t="str">
        <f ca="1">MID(Sheet1!DP895,FIND(":",Sheet1!DP895)+1,100)</f>
        <v>用地面积*65</v>
      </c>
      <c r="AG895" t="str">
        <f ca="1">MID(Sheet1!DQ895,FIND(":",Sheet1!DQ895)+1,100)</f>
        <v>0.85</v>
      </c>
      <c r="AH895" t="str">
        <f ca="1">MID(Sheet1!DR895,FIND(":",Sheet1!DR895)+1,100)</f>
        <v>用水量*0.85</v>
      </c>
      <c r="AI895" t="str">
        <f ca="1">MID(Sheet1!DS895,FIND(":",Sheet1!DS895)+1,100)</f>
        <v>400千瓦/公顷</v>
      </c>
      <c r="AJ895" t="str">
        <f ca="1">MID(Sheet1!DT895,FIND(":",Sheet1!DT895)+1,100)</f>
        <v>0.8</v>
      </c>
      <c r="AK895" t="str">
        <f ca="1">MID(Sheet1!DU895,FIND(":",Sheet1!DU895)+1,100)</f>
        <v>用地面积*400*0.8</v>
      </c>
      <c r="AL895" t="str">
        <f ca="1">MID(Sheet1!DV895,FIND(":",Sheet1!DV895)+1,100)</f>
        <v>30门/公顷</v>
      </c>
      <c r="AM895" t="str">
        <f ca="1">MID(Sheet1!DW895,FIND(":",Sheet1!DW895)+1,100)</f>
        <v>用地面积*30</v>
      </c>
      <c r="AN895" t="str">
        <f ca="1">MID(Sheet1!DX895,FIND(":",Sheet1!DX895)+1,100)</f>
        <v>20门/公顷</v>
      </c>
      <c r="AO895" t="str">
        <f ca="1">MID(Sheet1!DY895,FIND(":",Sheet1!DY895)+1,100)</f>
        <v>用地面积*20</v>
      </c>
      <c r="AP895" t="str">
        <f ca="1">MID(Sheet1!DZ895,FIND(":",Sheet1!DZ895)+1,100)</f>
        <v>39.4pcu/万平方米，71：29</v>
      </c>
      <c r="AQ895" t="str">
        <f ca="1">MID(Sheet1!EA895,FIND(":",Sheet1!EA895)+1,100)</f>
        <v>地块建筑面积/10000*39.4*0.71</v>
      </c>
      <c r="AR895" t="str">
        <f ca="1">MID(Sheet1!EB895,FIND(":",Sheet1!EB895)+1,100)</f>
        <v>地块建筑面积/10000*39.4*0.29</v>
      </c>
      <c r="AS895" t="str">
        <f ca="1">MID(Sheet1!EC895,FIND(":",Sheet1!EC895)+1,100)</f>
        <v>0</v>
      </c>
      <c r="AT895" t="str">
        <f ca="1">MID(Sheet1!ED895,FIND(":",Sheet1!ED895)+1,100)</f>
        <v>0</v>
      </c>
      <c r="AU895" t="str">
        <f ca="1">MID(Sheet1!EE895,FIND(":",Sheet1!EE895)+1,100)</f>
        <v>0</v>
      </c>
      <c r="AV895" t="str">
        <f ca="1">MID(Sheet1!EF895,FIND(":",Sheet1!EF895)+1,100)</f>
        <v>0</v>
      </c>
      <c r="AW895" t="str">
        <f ca="1">MID(Sheet1!EG895,FIND(":",Sheet1!EG895)+1,100)</f>
        <v>其他建设用地</v>
      </c>
    </row>
    <row r="896" spans="1:49" x14ac:dyDescent="0.2">
      <c r="A896" t="str">
        <f>MID(Sheet1!CK896,FIND(":",Sheet1!CK896)+1,100)</f>
        <v>1504#文物古迹用地#国空</v>
      </c>
      <c r="B896" t="str">
        <f>MID(Sheet1!CL896,FIND(":",Sheet1!CL896)+1,100)</f>
        <v>文物古迹用地</v>
      </c>
      <c r="C896" t="str">
        <f>MID(Sheet1!CM896,FIND(":",Sheet1!CM896)+1,100)</f>
        <v/>
      </c>
      <c r="D896" t="str">
        <f>MID(Sheet1!CN896,FIND(":",Sheet1!CN896)+1,100)</f>
        <v>1504</v>
      </c>
      <c r="E896" t="str">
        <f>MID(Sheet1!CO896,FIND(":",Sheet1!CO896)+1,100)</f>
        <v>国空</v>
      </c>
      <c r="F896" t="str">
        <f>MID(Sheet1!CP896,FIND(":",Sheet1!CP896)+1,100)</f>
        <v>1504</v>
      </c>
      <c r="G896" t="str">
        <f>MID(Sheet1!CQ896,FIND(":",Sheet1!CQ896)+1,100)</f>
        <v>A7#文物古迹用地#城规</v>
      </c>
      <c r="H896" t="str">
        <f>MID(Sheet1!CR896,FIND(":",Sheet1!CR896)+1,100)</f>
        <v>A</v>
      </c>
      <c r="I896" t="str">
        <f>MID(Sheet1!CS896,FIND(":",Sheet1!CS896)+1,100)</f>
        <v>15#特殊用地#国空</v>
      </c>
      <c r="J896" t="str">
        <f>MID(Sheet1!CT896,FIND(":",Sheet1!CT896)+1,100)</f>
        <v>2</v>
      </c>
      <c r="K896" t="str">
        <f>MID(Sheet1!CU896,FIND(":",Sheet1!CU896)+1,100)</f>
        <v>115</v>
      </c>
      <c r="L896" t="str">
        <f ca="1">MID(Sheet1!CV896,FIND(":",Sheet1!CV896)+1,100)</f>
        <v>133,145,86</v>
      </c>
      <c r="M896" t="str">
        <f ca="1">MID(Sheet1!CW896,FIND(":",Sheet1!CW896)+1,100)</f>
        <v>面积*容积率</v>
      </c>
      <c r="N896" t="str">
        <f ca="1">MID(Sheet1!CX896,FIND(":",Sheet1!CX896)+1,100)</f>
        <v>地块建筑面积*0</v>
      </c>
      <c r="O896" t="str">
        <f ca="1">MID(Sheet1!CY896,FIND(":",Sheet1!CY896)+1,100)</f>
        <v>地块建筑面积*0</v>
      </c>
      <c r="P896" t="str">
        <f ca="1">MID(Sheet1!CZ896,FIND(":",Sheet1!CZ896)+1,100)</f>
        <v>地块建筑面积*0</v>
      </c>
      <c r="Q896" t="str">
        <f ca="1">MID(Sheet1!DA896,FIND(":",Sheet1!DA896)+1,100)</f>
        <v>地块建筑面积*0</v>
      </c>
      <c r="R896" t="str">
        <f ca="1">MID(Sheet1!DB896,FIND(":",Sheet1!DB896)+1,100)</f>
        <v>地块建筑面积*1</v>
      </c>
      <c r="S896" t="str">
        <f ca="1">MID(Sheet1!DC896,FIND(":",Sheet1!DC896)+1,100)</f>
        <v>地块建筑面积*0</v>
      </c>
      <c r="T896" t="str">
        <f ca="1">MID(Sheet1!DD896,FIND(":",Sheet1!DD896)+1,100)</f>
        <v>地块建筑面积*0</v>
      </c>
      <c r="U896" t="str">
        <f ca="1">MID(Sheet1!DE896,FIND(":",Sheet1!DE896)+1,100)</f>
        <v>面积*0</v>
      </c>
      <c r="V896" t="str">
        <f ca="1">MID(Sheet1!DF896,FIND(":",Sheet1!DF896)+1,100)</f>
        <v>面积*0</v>
      </c>
      <c r="W896" t="str">
        <f ca="1">MID(Sheet1!DG896,FIND(":",Sheet1!DG896)+1,100)</f>
        <v>-</v>
      </c>
      <c r="X896" t="str">
        <f ca="1">MID(Sheet1!DH896,FIND(":",Sheet1!DH896)+1,100)</f>
        <v>0</v>
      </c>
      <c r="Y896" t="str">
        <f ca="1">MID(Sheet1!DI896,FIND(":",Sheet1!DI896)+1,100)</f>
        <v>-</v>
      </c>
      <c r="Z896" t="str">
        <f ca="1">MID(Sheet1!DJ896,FIND(":",Sheet1!DJ896)+1,100)</f>
        <v>0</v>
      </c>
      <c r="AA896" t="str">
        <f ca="1">MID(Sheet1!DK896,FIND(":",Sheet1!DK896)+1,100)</f>
        <v>35平方米/岗位</v>
      </c>
      <c r="AB896" t="str">
        <f ca="1">MID(Sheet1!DL896,FIND(":",Sheet1!DL896)+1,100)</f>
        <v>公服建筑面积/35</v>
      </c>
      <c r="AC896" t="str">
        <f ca="1">MID(Sheet1!DM896,FIND(":",Sheet1!DM896)+1,100)</f>
        <v>1.2个/100平方米</v>
      </c>
      <c r="AD896" t="str">
        <f ca="1">MID(Sheet1!DN896,FIND(":",Sheet1!DN896)+1,100)</f>
        <v>地块建筑面积*1.2/100</v>
      </c>
      <c r="AE896" t="str">
        <f ca="1">MID(Sheet1!DO896,FIND(":",Sheet1!DO896)+1,100)</f>
        <v>65立方米/公顷*日</v>
      </c>
      <c r="AF896" t="str">
        <f ca="1">MID(Sheet1!DP896,FIND(":",Sheet1!DP896)+1,100)</f>
        <v>用地面积*65</v>
      </c>
      <c r="AG896" t="str">
        <f ca="1">MID(Sheet1!DQ896,FIND(":",Sheet1!DQ896)+1,100)</f>
        <v>0.85</v>
      </c>
      <c r="AH896" t="str">
        <f ca="1">MID(Sheet1!DR896,FIND(":",Sheet1!DR896)+1,100)</f>
        <v>用水量*0.85</v>
      </c>
      <c r="AI896" t="str">
        <f ca="1">MID(Sheet1!DS896,FIND(":",Sheet1!DS896)+1,100)</f>
        <v>300千瓦/公顷</v>
      </c>
      <c r="AJ896" t="str">
        <f ca="1">MID(Sheet1!DT896,FIND(":",Sheet1!DT896)+1,100)</f>
        <v>0.8</v>
      </c>
      <c r="AK896" t="str">
        <f ca="1">MID(Sheet1!DU896,FIND(":",Sheet1!DU896)+1,100)</f>
        <v>用地面积*300*0.8</v>
      </c>
      <c r="AL896" t="str">
        <f ca="1">MID(Sheet1!DV896,FIND(":",Sheet1!DV896)+1,100)</f>
        <v>30门/公顷</v>
      </c>
      <c r="AM896" t="str">
        <f ca="1">MID(Sheet1!DW896,FIND(":",Sheet1!DW896)+1,100)</f>
        <v>用地面积*30</v>
      </c>
      <c r="AN896" t="str">
        <f ca="1">MID(Sheet1!DX896,FIND(":",Sheet1!DX896)+1,100)</f>
        <v>20门/公顷</v>
      </c>
      <c r="AO896" t="str">
        <f ca="1">MID(Sheet1!DY896,FIND(":",Sheet1!DY896)+1,100)</f>
        <v>用地面积*20</v>
      </c>
      <c r="AP896" t="str">
        <f ca="1">MID(Sheet1!DZ896,FIND(":",Sheet1!DZ896)+1,100)</f>
        <v>-</v>
      </c>
      <c r="AQ896" t="str">
        <f ca="1">MID(Sheet1!EA896,FIND(":",Sheet1!EA896)+1,100)</f>
        <v>0</v>
      </c>
      <c r="AR896" t="str">
        <f ca="1">MID(Sheet1!EB896,FIND(":",Sheet1!EB896)+1,100)</f>
        <v>0</v>
      </c>
      <c r="AS896" t="str">
        <f ca="1">MID(Sheet1!EC896,FIND(":",Sheet1!EC896)+1,100)</f>
        <v>0</v>
      </c>
      <c r="AT896" t="str">
        <f ca="1">MID(Sheet1!ED896,FIND(":",Sheet1!ED896)+1,100)</f>
        <v>0</v>
      </c>
      <c r="AU896" t="str">
        <f ca="1">MID(Sheet1!EE896,FIND(":",Sheet1!EE896)+1,100)</f>
        <v>0</v>
      </c>
      <c r="AV896" t="str">
        <f ca="1">MID(Sheet1!EF896,FIND(":",Sheet1!EF896)+1,100)</f>
        <v>0</v>
      </c>
      <c r="AW896" t="str">
        <f ca="1">MID(Sheet1!EG896,FIND(":",Sheet1!EG896)+1,100)</f>
        <v>其他建设用地</v>
      </c>
    </row>
    <row r="897" spans="1:49" x14ac:dyDescent="0.2">
      <c r="A897" t="str">
        <f>MID(Sheet1!CK897,FIND(":",Sheet1!CK897)+1,100)</f>
        <v>1505#监教场所用地#国空</v>
      </c>
      <c r="B897" t="str">
        <f>MID(Sheet1!CL897,FIND(":",Sheet1!CL897)+1,100)</f>
        <v>监教场所用地</v>
      </c>
      <c r="C897" t="str">
        <f>MID(Sheet1!CM897,FIND(":",Sheet1!CM897)+1,100)</f>
        <v/>
      </c>
      <c r="D897" t="str">
        <f>MID(Sheet1!CN897,FIND(":",Sheet1!CN897)+1,100)</f>
        <v>1505</v>
      </c>
      <c r="E897" t="str">
        <f>MID(Sheet1!CO897,FIND(":",Sheet1!CO897)+1,100)</f>
        <v>国空</v>
      </c>
      <c r="F897" t="str">
        <f>MID(Sheet1!CP897,FIND(":",Sheet1!CP897)+1,100)</f>
        <v>1505</v>
      </c>
      <c r="G897" t="str">
        <f>MID(Sheet1!CQ897,FIND(":",Sheet1!CQ897)+1,100)</f>
        <v>H4#特殊用地#城规</v>
      </c>
      <c r="H897" t="str">
        <f>MID(Sheet1!CR897,FIND(":",Sheet1!CR897)+1,100)</f>
        <v>H4</v>
      </c>
      <c r="I897" t="str">
        <f>MID(Sheet1!CS897,FIND(":",Sheet1!CS897)+1,100)</f>
        <v>15#特殊用地#国空</v>
      </c>
      <c r="J897" t="str">
        <f>MID(Sheet1!CT897,FIND(":",Sheet1!CT897)+1,100)</f>
        <v>2</v>
      </c>
      <c r="K897" t="str">
        <f>MID(Sheet1!CU897,FIND(":",Sheet1!CU897)+1,100)</f>
        <v>115</v>
      </c>
      <c r="L897" t="str">
        <f ca="1">MID(Sheet1!CV897,FIND(":",Sheet1!CV897)+1,100)</f>
        <v>133,145,86</v>
      </c>
      <c r="M897" t="str">
        <f ca="1">MID(Sheet1!CW897,FIND(":",Sheet1!CW897)+1,100)</f>
        <v>面积*容积率</v>
      </c>
      <c r="N897" t="str">
        <f ca="1">MID(Sheet1!CX897,FIND(":",Sheet1!CX897)+1,100)</f>
        <v>地块建筑面积*0</v>
      </c>
      <c r="O897" t="str">
        <f ca="1">MID(Sheet1!CY897,FIND(":",Sheet1!CY897)+1,100)</f>
        <v>地块建筑面积*0</v>
      </c>
      <c r="P897" t="str">
        <f ca="1">MID(Sheet1!CZ897,FIND(":",Sheet1!CZ897)+1,100)</f>
        <v>地块建筑面积*0</v>
      </c>
      <c r="Q897" t="str">
        <f ca="1">MID(Sheet1!DA897,FIND(":",Sheet1!DA897)+1,100)</f>
        <v>地块建筑面积*0</v>
      </c>
      <c r="R897" t="str">
        <f ca="1">MID(Sheet1!DB897,FIND(":",Sheet1!DB897)+1,100)</f>
        <v>地块建筑面积*0</v>
      </c>
      <c r="S897" t="str">
        <f ca="1">MID(Sheet1!DC897,FIND(":",Sheet1!DC897)+1,100)</f>
        <v>地块建筑面积*0</v>
      </c>
      <c r="T897" t="str">
        <f ca="1">MID(Sheet1!DD897,FIND(":",Sheet1!DD897)+1,100)</f>
        <v>地块建筑面积*0</v>
      </c>
      <c r="U897" t="str">
        <f ca="1">MID(Sheet1!DE897,FIND(":",Sheet1!DE897)+1,100)</f>
        <v>面积*0</v>
      </c>
      <c r="V897" t="str">
        <f ca="1">MID(Sheet1!DF897,FIND(":",Sheet1!DF897)+1,100)</f>
        <v>面积*0</v>
      </c>
      <c r="W897" t="str">
        <f ca="1">MID(Sheet1!DG897,FIND(":",Sheet1!DG897)+1,100)</f>
        <v>-</v>
      </c>
      <c r="X897" t="str">
        <f ca="1">MID(Sheet1!DH897,FIND(":",Sheet1!DH897)+1,100)</f>
        <v>0</v>
      </c>
      <c r="Y897" t="str">
        <f ca="1">MID(Sheet1!DI897,FIND(":",Sheet1!DI897)+1,100)</f>
        <v>-</v>
      </c>
      <c r="Z897" t="str">
        <f ca="1">MID(Sheet1!DJ897,FIND(":",Sheet1!DJ897)+1,100)</f>
        <v>0</v>
      </c>
      <c r="AA897" t="str">
        <f ca="1">MID(Sheet1!DK897,FIND(":",Sheet1!DK897)+1,100)</f>
        <v>-</v>
      </c>
      <c r="AB897" t="str">
        <f ca="1">MID(Sheet1!DL897,FIND(":",Sheet1!DL897)+1,100)</f>
        <v>0</v>
      </c>
      <c r="AC897" t="str">
        <f ca="1">MID(Sheet1!DM897,FIND(":",Sheet1!DM897)+1,100)</f>
        <v>1.1个/100平方米</v>
      </c>
      <c r="AD897" t="str">
        <f ca="1">MID(Sheet1!DN897,FIND(":",Sheet1!DN897)+1,100)</f>
        <v>地块建筑面积*1.1/100</v>
      </c>
      <c r="AE897" t="str">
        <f ca="1">MID(Sheet1!DO897,FIND(":",Sheet1!DO897)+1,100)</f>
        <v>65立方米/公顷*日</v>
      </c>
      <c r="AF897" t="str">
        <f ca="1">MID(Sheet1!DP897,FIND(":",Sheet1!DP897)+1,100)</f>
        <v>用地面积*65</v>
      </c>
      <c r="AG897" t="str">
        <f ca="1">MID(Sheet1!DQ897,FIND(":",Sheet1!DQ897)+1,100)</f>
        <v>0.85</v>
      </c>
      <c r="AH897" t="str">
        <f ca="1">MID(Sheet1!DR897,FIND(":",Sheet1!DR897)+1,100)</f>
        <v>用水量*0.85</v>
      </c>
      <c r="AI897" t="str">
        <f ca="1">MID(Sheet1!DS897,FIND(":",Sheet1!DS897)+1,100)</f>
        <v>300千瓦/公顷</v>
      </c>
      <c r="AJ897" t="str">
        <f ca="1">MID(Sheet1!DT897,FIND(":",Sheet1!DT897)+1,100)</f>
        <v>0.8</v>
      </c>
      <c r="AK897" t="str">
        <f ca="1">MID(Sheet1!DU897,FIND(":",Sheet1!DU897)+1,100)</f>
        <v>用地面积*300*0.8</v>
      </c>
      <c r="AL897" t="str">
        <f ca="1">MID(Sheet1!DV897,FIND(":",Sheet1!DV897)+1,100)</f>
        <v>80门/公顷</v>
      </c>
      <c r="AM897" t="str">
        <f ca="1">MID(Sheet1!DW897,FIND(":",Sheet1!DW897)+1,100)</f>
        <v>用地面积*80</v>
      </c>
      <c r="AN897" t="str">
        <f ca="1">MID(Sheet1!DX897,FIND(":",Sheet1!DX897)+1,100)</f>
        <v>30门/公顷</v>
      </c>
      <c r="AO897" t="str">
        <f ca="1">MID(Sheet1!DY897,FIND(":",Sheet1!DY897)+1,100)</f>
        <v>用地面积*30</v>
      </c>
      <c r="AP897" t="str">
        <f ca="1">MID(Sheet1!DZ897,FIND(":",Sheet1!DZ897)+1,100)</f>
        <v>21pcu/公顷，29：71</v>
      </c>
      <c r="AQ897" t="str">
        <f ca="1">MID(Sheet1!EA897,FIND(":",Sheet1!EA897)+1,100)</f>
        <v>用地面积*21*0.29</v>
      </c>
      <c r="AR897" t="str">
        <f ca="1">MID(Sheet1!EB897,FIND(":",Sheet1!EB897)+1,100)</f>
        <v>用地面积*21*0.71</v>
      </c>
      <c r="AS897" t="str">
        <f ca="1">MID(Sheet1!EC897,FIND(":",Sheet1!EC897)+1,100)</f>
        <v>地块建筑面积*0.4</v>
      </c>
      <c r="AT897" t="str">
        <f ca="1">MID(Sheet1!ED897,FIND(":",Sheet1!ED897)+1,100)</f>
        <v>地块建筑面积*0.4</v>
      </c>
      <c r="AU897" t="str">
        <f ca="1">MID(Sheet1!EE897,FIND(":",Sheet1!EE897)+1,100)</f>
        <v>地块建筑面积*0.08</v>
      </c>
      <c r="AV897" t="str">
        <f ca="1">MID(Sheet1!EF897,FIND(":",Sheet1!EF897)+1,100)</f>
        <v>地块建筑面积*0.08</v>
      </c>
      <c r="AW897" t="str">
        <f ca="1">MID(Sheet1!EG897,FIND(":",Sheet1!EG897)+1,100)</f>
        <v>其他建设用地</v>
      </c>
    </row>
    <row r="898" spans="1:49" x14ac:dyDescent="0.2">
      <c r="A898" t="str">
        <f>MID(Sheet1!CK898,FIND(":",Sheet1!CK898)+1,100)</f>
        <v>1506#殡葬用地#国空</v>
      </c>
      <c r="B898" t="str">
        <f>MID(Sheet1!CL898,FIND(":",Sheet1!CL898)+1,100)</f>
        <v>殡葬用地</v>
      </c>
      <c r="C898" t="str">
        <f>MID(Sheet1!CM898,FIND(":",Sheet1!CM898)+1,100)</f>
        <v/>
      </c>
      <c r="D898" t="str">
        <f>MID(Sheet1!CN898,FIND(":",Sheet1!CN898)+1,100)</f>
        <v>1506</v>
      </c>
      <c r="E898" t="str">
        <f>MID(Sheet1!CO898,FIND(":",Sheet1!CO898)+1,100)</f>
        <v>国空</v>
      </c>
      <c r="F898" t="str">
        <f>MID(Sheet1!CP898,FIND(":",Sheet1!CP898)+1,100)</f>
        <v>1506</v>
      </c>
      <c r="G898" t="str">
        <f>MID(Sheet1!CQ898,FIND(":",Sheet1!CQ898)+1,100)</f>
        <v>H35#殡葬用地#城规</v>
      </c>
      <c r="H898" t="str">
        <f>MID(Sheet1!CR898,FIND(":",Sheet1!CR898)+1,100)</f>
        <v>H3</v>
      </c>
      <c r="I898" t="str">
        <f>MID(Sheet1!CS898,FIND(":",Sheet1!CS898)+1,100)</f>
        <v>15#特殊用地#国空</v>
      </c>
      <c r="J898" t="str">
        <f>MID(Sheet1!CT898,FIND(":",Sheet1!CT898)+1,100)</f>
        <v>2</v>
      </c>
      <c r="K898" t="str">
        <f>MID(Sheet1!CU898,FIND(":",Sheet1!CU898)+1,100)</f>
        <v>115</v>
      </c>
      <c r="L898" t="str">
        <f ca="1">MID(Sheet1!CV898,FIND(":",Sheet1!CV898)+1,100)</f>
        <v>133,145,86</v>
      </c>
      <c r="M898" t="str">
        <f ca="1">MID(Sheet1!CW898,FIND(":",Sheet1!CW898)+1,100)</f>
        <v>面积*容积率</v>
      </c>
      <c r="N898" t="str">
        <f ca="1">MID(Sheet1!CX898,FIND(":",Sheet1!CX898)+1,100)</f>
        <v>地块建筑面积*0</v>
      </c>
      <c r="O898" t="str">
        <f ca="1">MID(Sheet1!CY898,FIND(":",Sheet1!CY898)+1,100)</f>
        <v>地块建筑面积*0</v>
      </c>
      <c r="P898" t="str">
        <f ca="1">MID(Sheet1!CZ898,FIND(":",Sheet1!CZ898)+1,100)</f>
        <v>地块建筑面积*0</v>
      </c>
      <c r="Q898" t="str">
        <f ca="1">MID(Sheet1!DA898,FIND(":",Sheet1!DA898)+1,100)</f>
        <v>地块建筑面积*0</v>
      </c>
      <c r="R898" t="str">
        <f ca="1">MID(Sheet1!DB898,FIND(":",Sheet1!DB898)+1,100)</f>
        <v>地块建筑面积*0</v>
      </c>
      <c r="S898" t="str">
        <f ca="1">MID(Sheet1!DC898,FIND(":",Sheet1!DC898)+1,100)</f>
        <v>地块建筑面积*0</v>
      </c>
      <c r="T898" t="str">
        <f ca="1">MID(Sheet1!DD898,FIND(":",Sheet1!DD898)+1,100)</f>
        <v>地块建筑面积*1</v>
      </c>
      <c r="U898" t="str">
        <f ca="1">MID(Sheet1!DE898,FIND(":",Sheet1!DE898)+1,100)</f>
        <v>面积*0</v>
      </c>
      <c r="V898" t="str">
        <f ca="1">MID(Sheet1!DF898,FIND(":",Sheet1!DF898)+1,100)</f>
        <v>面积*0</v>
      </c>
      <c r="W898" t="str">
        <f ca="1">MID(Sheet1!DG898,FIND(":",Sheet1!DG898)+1,100)</f>
        <v>-</v>
      </c>
      <c r="X898" t="str">
        <f ca="1">MID(Sheet1!DH898,FIND(":",Sheet1!DH898)+1,100)</f>
        <v>0</v>
      </c>
      <c r="Y898" t="str">
        <f ca="1">MID(Sheet1!DI898,FIND(":",Sheet1!DI898)+1,100)</f>
        <v>-</v>
      </c>
      <c r="Z898" t="str">
        <f ca="1">MID(Sheet1!DJ898,FIND(":",Sheet1!DJ898)+1,100)</f>
        <v>0</v>
      </c>
      <c r="AA898" t="str">
        <f ca="1">MID(Sheet1!DK898,FIND(":",Sheet1!DK898)+1,100)</f>
        <v>0.03公顷/岗位</v>
      </c>
      <c r="AB898" t="str">
        <f ca="1">MID(Sheet1!DL898,FIND(":",Sheet1!DL898)+1,100)</f>
        <v>用地面积/0.03</v>
      </c>
      <c r="AC898" t="str">
        <f ca="1">MID(Sheet1!DM898,FIND(":",Sheet1!DM898)+1,100)</f>
        <v>-</v>
      </c>
      <c r="AD898" t="str">
        <f ca="1">MID(Sheet1!DN898,FIND(":",Sheet1!DN898)+1,100)</f>
        <v>0</v>
      </c>
      <c r="AE898" t="str">
        <f ca="1">MID(Sheet1!DO898,FIND(":",Sheet1!DO898)+1,100)</f>
        <v>30立方米/公顷*日</v>
      </c>
      <c r="AF898" t="str">
        <f ca="1">MID(Sheet1!DP898,FIND(":",Sheet1!DP898)+1,100)</f>
        <v>用地面积*30</v>
      </c>
      <c r="AG898" t="str">
        <f ca="1">MID(Sheet1!DQ898,FIND(":",Sheet1!DQ898)+1,100)</f>
        <v>0.85</v>
      </c>
      <c r="AH898" t="str">
        <f ca="1">MID(Sheet1!DR898,FIND(":",Sheet1!DR898)+1,100)</f>
        <v>用水量*0.85</v>
      </c>
      <c r="AI898" t="str">
        <f ca="1">MID(Sheet1!DS898,FIND(":",Sheet1!DS898)+1,100)</f>
        <v>200千瓦/公顷</v>
      </c>
      <c r="AJ898" t="str">
        <f ca="1">MID(Sheet1!DT898,FIND(":",Sheet1!DT898)+1,100)</f>
        <v>0.8</v>
      </c>
      <c r="AK898" t="str">
        <f ca="1">MID(Sheet1!DU898,FIND(":",Sheet1!DU898)+1,100)</f>
        <v>用地面积*200*0.8</v>
      </c>
      <c r="AL898" t="str">
        <f ca="1">MID(Sheet1!DV898,FIND(":",Sheet1!DV898)+1,100)</f>
        <v>30门/公顷</v>
      </c>
      <c r="AM898" t="str">
        <f ca="1">MID(Sheet1!DW898,FIND(":",Sheet1!DW898)+1,100)</f>
        <v>用地面积*30</v>
      </c>
      <c r="AN898" t="str">
        <f ca="1">MID(Sheet1!DX898,FIND(":",Sheet1!DX898)+1,100)</f>
        <v>20门/公顷</v>
      </c>
      <c r="AO898" t="str">
        <f ca="1">MID(Sheet1!DY898,FIND(":",Sheet1!DY898)+1,100)</f>
        <v>用地面积*20</v>
      </c>
      <c r="AP898" t="str">
        <f ca="1">MID(Sheet1!DZ898,FIND(":",Sheet1!DZ898)+1,100)</f>
        <v>-</v>
      </c>
      <c r="AQ898" t="str">
        <f ca="1">MID(Sheet1!EA898,FIND(":",Sheet1!EA898)+1,100)</f>
        <v>0</v>
      </c>
      <c r="AR898" t="str">
        <f ca="1">MID(Sheet1!EB898,FIND(":",Sheet1!EB898)+1,100)</f>
        <v>0</v>
      </c>
      <c r="AS898" t="str">
        <f ca="1">MID(Sheet1!EC898,FIND(":",Sheet1!EC898)+1,100)</f>
        <v>-</v>
      </c>
      <c r="AT898" t="str">
        <f ca="1">MID(Sheet1!ED898,FIND(":",Sheet1!ED898)+1,100)</f>
        <v>0</v>
      </c>
      <c r="AU898" t="str">
        <f ca="1">MID(Sheet1!EE898,FIND(":",Sheet1!EE898)+1,100)</f>
        <v>-</v>
      </c>
      <c r="AV898" t="str">
        <f ca="1">MID(Sheet1!EF898,FIND(":",Sheet1!EF898)+1,100)</f>
        <v>0</v>
      </c>
      <c r="AW898" t="str">
        <f ca="1">MID(Sheet1!EG898,FIND(":",Sheet1!EG898)+1,100)</f>
        <v>其他建设用地</v>
      </c>
    </row>
    <row r="899" spans="1:49" x14ac:dyDescent="0.2">
      <c r="A899" t="str">
        <f>MID(Sheet1!CK899,FIND(":",Sheet1!CK899)+1,100)</f>
        <v>1507#其他特殊用地#国空</v>
      </c>
      <c r="B899" t="str">
        <f>MID(Sheet1!CL899,FIND(":",Sheet1!CL899)+1,100)</f>
        <v>其他特殊用地</v>
      </c>
      <c r="C899" t="str">
        <f>MID(Sheet1!CM899,FIND(":",Sheet1!CM899)+1,100)</f>
        <v/>
      </c>
      <c r="D899" t="str">
        <f>MID(Sheet1!CN899,FIND(":",Sheet1!CN899)+1,100)</f>
        <v>1507</v>
      </c>
      <c r="E899" t="str">
        <f>MID(Sheet1!CO899,FIND(":",Sheet1!CO899)+1,100)</f>
        <v>国空</v>
      </c>
      <c r="F899" t="str">
        <f>MID(Sheet1!CP899,FIND(":",Sheet1!CP899)+1,100)</f>
        <v>1507</v>
      </c>
      <c r="G899" t="str">
        <f>MID(Sheet1!CQ899,FIND(":",Sheet1!CQ899)+1,100)</f>
        <v>H4#特殊用地#城规</v>
      </c>
      <c r="H899" t="str">
        <f>MID(Sheet1!CR899,FIND(":",Sheet1!CR899)+1,100)</f>
        <v>H4</v>
      </c>
      <c r="I899" t="str">
        <f>MID(Sheet1!CS899,FIND(":",Sheet1!CS899)+1,100)</f>
        <v>15#特殊用地#国空</v>
      </c>
      <c r="J899" t="str">
        <f>MID(Sheet1!CT899,FIND(":",Sheet1!CT899)+1,100)</f>
        <v>2</v>
      </c>
      <c r="K899" t="str">
        <f>MID(Sheet1!CU899,FIND(":",Sheet1!CU899)+1,100)</f>
        <v>115</v>
      </c>
      <c r="L899" t="str">
        <f ca="1">MID(Sheet1!CV899,FIND(":",Sheet1!CV899)+1,100)</f>
        <v>133,145,86</v>
      </c>
      <c r="M899" t="str">
        <f ca="1">MID(Sheet1!CW899,FIND(":",Sheet1!CW899)+1,100)</f>
        <v>面积*容积率</v>
      </c>
      <c r="N899" t="str">
        <f ca="1">MID(Sheet1!CX899,FIND(":",Sheet1!CX899)+1,100)</f>
        <v>地块建筑面积*0</v>
      </c>
      <c r="O899" t="str">
        <f ca="1">MID(Sheet1!CY899,FIND(":",Sheet1!CY899)+1,100)</f>
        <v>地块建筑面积*0</v>
      </c>
      <c r="P899" t="str">
        <f ca="1">MID(Sheet1!CZ899,FIND(":",Sheet1!CZ899)+1,100)</f>
        <v>地块建筑面积*0</v>
      </c>
      <c r="Q899" t="str">
        <f ca="1">MID(Sheet1!DA899,FIND(":",Sheet1!DA899)+1,100)</f>
        <v>地块建筑面积*0</v>
      </c>
      <c r="R899" t="str">
        <f ca="1">MID(Sheet1!DB899,FIND(":",Sheet1!DB899)+1,100)</f>
        <v>地块建筑面积*0</v>
      </c>
      <c r="S899" t="str">
        <f ca="1">MID(Sheet1!DC899,FIND(":",Sheet1!DC899)+1,100)</f>
        <v>地块建筑面积*0</v>
      </c>
      <c r="T899" t="str">
        <f ca="1">MID(Sheet1!DD899,FIND(":",Sheet1!DD899)+1,100)</f>
        <v>地块建筑面积*0</v>
      </c>
      <c r="U899" t="str">
        <f ca="1">MID(Sheet1!DE899,FIND(":",Sheet1!DE899)+1,100)</f>
        <v>面积*0</v>
      </c>
      <c r="V899" t="str">
        <f ca="1">MID(Sheet1!DF899,FIND(":",Sheet1!DF899)+1,100)</f>
        <v>面积*0</v>
      </c>
      <c r="W899" t="str">
        <f ca="1">MID(Sheet1!DG899,FIND(":",Sheet1!DG899)+1,100)</f>
        <v>-</v>
      </c>
      <c r="X899" t="str">
        <f ca="1">MID(Sheet1!DH899,FIND(":",Sheet1!DH899)+1,100)</f>
        <v>0</v>
      </c>
      <c r="Y899" t="str">
        <f ca="1">MID(Sheet1!DI899,FIND(":",Sheet1!DI899)+1,100)</f>
        <v>-</v>
      </c>
      <c r="Z899" t="str">
        <f ca="1">MID(Sheet1!DJ899,FIND(":",Sheet1!DJ899)+1,100)</f>
        <v>0</v>
      </c>
      <c r="AA899" t="str">
        <f ca="1">MID(Sheet1!DK899,FIND(":",Sheet1!DK899)+1,100)</f>
        <v>-</v>
      </c>
      <c r="AB899" t="str">
        <f ca="1">MID(Sheet1!DL899,FIND(":",Sheet1!DL899)+1,100)</f>
        <v>0</v>
      </c>
      <c r="AC899" t="str">
        <f ca="1">MID(Sheet1!DM899,FIND(":",Sheet1!DM899)+1,100)</f>
        <v>1.1个/100平方米</v>
      </c>
      <c r="AD899" t="str">
        <f ca="1">MID(Sheet1!DN899,FIND(":",Sheet1!DN899)+1,100)</f>
        <v>地块建筑面积*1.1/100</v>
      </c>
      <c r="AE899" t="str">
        <f ca="1">MID(Sheet1!DO899,FIND(":",Sheet1!DO899)+1,100)</f>
        <v>65立方米/公顷*日</v>
      </c>
      <c r="AF899" t="str">
        <f ca="1">MID(Sheet1!DP899,FIND(":",Sheet1!DP899)+1,100)</f>
        <v>用地面积*65</v>
      </c>
      <c r="AG899" t="str">
        <f ca="1">MID(Sheet1!DQ899,FIND(":",Sheet1!DQ899)+1,100)</f>
        <v>0.85</v>
      </c>
      <c r="AH899" t="str">
        <f ca="1">MID(Sheet1!DR899,FIND(":",Sheet1!DR899)+1,100)</f>
        <v>用水量*0.85</v>
      </c>
      <c r="AI899" t="str">
        <f ca="1">MID(Sheet1!DS899,FIND(":",Sheet1!DS899)+1,100)</f>
        <v>300千瓦/公顷</v>
      </c>
      <c r="AJ899" t="str">
        <f ca="1">MID(Sheet1!DT899,FIND(":",Sheet1!DT899)+1,100)</f>
        <v>0.8</v>
      </c>
      <c r="AK899" t="str">
        <f ca="1">MID(Sheet1!DU899,FIND(":",Sheet1!DU899)+1,100)</f>
        <v>用地面积*300*0.8</v>
      </c>
      <c r="AL899" t="str">
        <f ca="1">MID(Sheet1!DV899,FIND(":",Sheet1!DV899)+1,100)</f>
        <v>80门/公顷</v>
      </c>
      <c r="AM899" t="str">
        <f ca="1">MID(Sheet1!DW899,FIND(":",Sheet1!DW899)+1,100)</f>
        <v>用地面积*80</v>
      </c>
      <c r="AN899" t="str">
        <f ca="1">MID(Sheet1!DX899,FIND(":",Sheet1!DX899)+1,100)</f>
        <v>30门/公顷</v>
      </c>
      <c r="AO899" t="str">
        <f ca="1">MID(Sheet1!DY899,FIND(":",Sheet1!DY899)+1,100)</f>
        <v>用地面积*30</v>
      </c>
      <c r="AP899" t="str">
        <f ca="1">MID(Sheet1!DZ899,FIND(":",Sheet1!DZ899)+1,100)</f>
        <v>21pcu/公顷，29：71</v>
      </c>
      <c r="AQ899" t="str">
        <f ca="1">MID(Sheet1!EA899,FIND(":",Sheet1!EA899)+1,100)</f>
        <v>用地面积*21*0.29</v>
      </c>
      <c r="AR899" t="str">
        <f ca="1">MID(Sheet1!EB899,FIND(":",Sheet1!EB899)+1,100)</f>
        <v>用地面积*21*0.71</v>
      </c>
      <c r="AS899" t="str">
        <f ca="1">MID(Sheet1!EC899,FIND(":",Sheet1!EC899)+1,100)</f>
        <v>-</v>
      </c>
      <c r="AT899" t="str">
        <f ca="1">MID(Sheet1!ED899,FIND(":",Sheet1!ED899)+1,100)</f>
        <v>0</v>
      </c>
      <c r="AU899" t="str">
        <f ca="1">MID(Sheet1!EE899,FIND(":",Sheet1!EE899)+1,100)</f>
        <v>-</v>
      </c>
      <c r="AV899" t="str">
        <f ca="1">MID(Sheet1!EF899,FIND(":",Sheet1!EF899)+1,100)</f>
        <v>0</v>
      </c>
      <c r="AW899" t="str">
        <f ca="1">MID(Sheet1!EG899,FIND(":",Sheet1!EG899)+1,100)</f>
        <v>其他建设用地</v>
      </c>
    </row>
    <row r="900" spans="1:49" x14ac:dyDescent="0.2">
      <c r="A900" t="str">
        <f>MID(Sheet1!CK900,FIND(":",Sheet1!CK900)+1,100)</f>
        <v>16#留白用地#国空</v>
      </c>
      <c r="B900" t="str">
        <f>MID(Sheet1!CL900,FIND(":",Sheet1!CL900)+1,100)</f>
        <v>留白用地</v>
      </c>
      <c r="C900" t="str">
        <f>MID(Sheet1!CM900,FIND(":",Sheet1!CM900)+1,100)</f>
        <v/>
      </c>
      <c r="D900" t="str">
        <f>MID(Sheet1!CN900,FIND(":",Sheet1!CN900)+1,100)</f>
        <v>16</v>
      </c>
      <c r="E900" t="str">
        <f>MID(Sheet1!CO900,FIND(":",Sheet1!CO900)+1,100)</f>
        <v>国空</v>
      </c>
      <c r="F900" t="str">
        <f>MID(Sheet1!CP900,FIND(":",Sheet1!CP900)+1,100)</f>
        <v>X</v>
      </c>
      <c r="G900" t="str">
        <f>MID(Sheet1!CQ900,FIND(":",Sheet1!CQ900)+1,100)</f>
        <v>H6#备用地#城规</v>
      </c>
      <c r="H900" t="str">
        <f>MID(Sheet1!CR900,FIND(":",Sheet1!CR900)+1,100)</f>
        <v>H</v>
      </c>
      <c r="I900" t="str">
        <f>MID(Sheet1!CS900,FIND(":",Sheet1!CS900)+1,100)</f>
        <v>ROOT#国土空间地类#国空</v>
      </c>
      <c r="J900" t="str">
        <f>MID(Sheet1!CT900,FIND(":",Sheet1!CT900)+1,100)</f>
        <v>1</v>
      </c>
      <c r="K900" t="str">
        <f>MID(Sheet1!CU900,FIND(":",Sheet1!CU900)+1,100)</f>
        <v>0</v>
      </c>
      <c r="L900" t="str">
        <f ca="1">MID(Sheet1!CV900,FIND(":",Sheet1!CV900)+1,100)</f>
        <v>255,255,255</v>
      </c>
      <c r="M900" t="str">
        <f ca="1">MID(Sheet1!CW900,FIND(":",Sheet1!CW900)+1,100)</f>
        <v>面积*容积率</v>
      </c>
      <c r="N900" t="str">
        <f ca="1">MID(Sheet1!CX900,FIND(":",Sheet1!CX900)+1,100)</f>
        <v>地块建筑面积*0</v>
      </c>
      <c r="O900" t="str">
        <f ca="1">MID(Sheet1!CY900,FIND(":",Sheet1!CY900)+1,100)</f>
        <v>地块建筑面积*0</v>
      </c>
      <c r="P900" t="str">
        <f ca="1">MID(Sheet1!CZ900,FIND(":",Sheet1!CZ900)+1,100)</f>
        <v>地块建筑面积*0</v>
      </c>
      <c r="Q900" t="str">
        <f ca="1">MID(Sheet1!DA900,FIND(":",Sheet1!DA900)+1,100)</f>
        <v>地块建筑面积*0</v>
      </c>
      <c r="R900" t="str">
        <f ca="1">MID(Sheet1!DB900,FIND(":",Sheet1!DB900)+1,100)</f>
        <v>地块建筑面积*0</v>
      </c>
      <c r="S900" t="str">
        <f ca="1">MID(Sheet1!DC900,FIND(":",Sheet1!DC900)+1,100)</f>
        <v>地块建筑面积*0</v>
      </c>
      <c r="T900" t="str">
        <f ca="1">MID(Sheet1!DD900,FIND(":",Sheet1!DD900)+1,100)</f>
        <v>地块建筑面积*0</v>
      </c>
      <c r="U900" t="str">
        <f ca="1">MID(Sheet1!DE900,FIND(":",Sheet1!DE900)+1,100)</f>
        <v>面积*0</v>
      </c>
      <c r="V900" t="str">
        <f ca="1">MID(Sheet1!DF900,FIND(":",Sheet1!DF900)+1,100)</f>
        <v>面积*0</v>
      </c>
      <c r="W900" t="str">
        <f ca="1">MID(Sheet1!DG900,FIND(":",Sheet1!DG900)+1,100)</f>
        <v>-</v>
      </c>
      <c r="X900" t="str">
        <f ca="1">MID(Sheet1!DH900,FIND(":",Sheet1!DH900)+1,100)</f>
        <v>0</v>
      </c>
      <c r="Y900" t="str">
        <f ca="1">MID(Sheet1!DI900,FIND(":",Sheet1!DI900)+1,100)</f>
        <v>-</v>
      </c>
      <c r="Z900" t="str">
        <f ca="1">MID(Sheet1!DJ900,FIND(":",Sheet1!DJ900)+1,100)</f>
        <v>0</v>
      </c>
      <c r="AA900" t="str">
        <f ca="1">MID(Sheet1!DK900,FIND(":",Sheet1!DK900)+1,100)</f>
        <v>-</v>
      </c>
      <c r="AB900" t="str">
        <f ca="1">MID(Sheet1!DL900,FIND(":",Sheet1!DL900)+1,100)</f>
        <v>0</v>
      </c>
      <c r="AC900" t="str">
        <f ca="1">MID(Sheet1!DM900,FIND(":",Sheet1!DM900)+1,100)</f>
        <v>-</v>
      </c>
      <c r="AD900" t="str">
        <f ca="1">MID(Sheet1!DN900,FIND(":",Sheet1!DN900)+1,100)</f>
        <v>0</v>
      </c>
      <c r="AE900" t="str">
        <f ca="1">MID(Sheet1!DO900,FIND(":",Sheet1!DO900)+1,100)</f>
        <v>-</v>
      </c>
      <c r="AF900" t="str">
        <f ca="1">MID(Sheet1!DP900,FIND(":",Sheet1!DP900)+1,100)</f>
        <v>0</v>
      </c>
      <c r="AG900" t="str">
        <f ca="1">MID(Sheet1!DQ900,FIND(":",Sheet1!DQ900)+1,100)</f>
        <v>0</v>
      </c>
      <c r="AH900" t="str">
        <f ca="1">MID(Sheet1!DR900,FIND(":",Sheet1!DR900)+1,100)</f>
        <v>用水量*0</v>
      </c>
      <c r="AI900" t="str">
        <f ca="1">MID(Sheet1!DS900,FIND(":",Sheet1!DS900)+1,100)</f>
        <v>-</v>
      </c>
      <c r="AJ900" t="str">
        <f ca="1">MID(Sheet1!DT900,FIND(":",Sheet1!DT900)+1,100)</f>
        <v>0</v>
      </c>
      <c r="AK900" t="str">
        <f ca="1">MID(Sheet1!DU900,FIND(":",Sheet1!DU900)+1,100)</f>
        <v>0</v>
      </c>
      <c r="AL900" t="str">
        <f ca="1">MID(Sheet1!DV900,FIND(":",Sheet1!DV900)+1,100)</f>
        <v>-</v>
      </c>
      <c r="AM900" t="str">
        <f ca="1">MID(Sheet1!DW900,FIND(":",Sheet1!DW900)+1,100)</f>
        <v>0</v>
      </c>
      <c r="AN900" t="str">
        <f ca="1">MID(Sheet1!DX900,FIND(":",Sheet1!DX900)+1,100)</f>
        <v>-</v>
      </c>
      <c r="AO900" t="str">
        <f ca="1">MID(Sheet1!DY900,FIND(":",Sheet1!DY900)+1,100)</f>
        <v>0</v>
      </c>
      <c r="AP900" t="str">
        <f ca="1">MID(Sheet1!DZ900,FIND(":",Sheet1!DZ900)+1,100)</f>
        <v>-</v>
      </c>
      <c r="AQ900" t="str">
        <f ca="1">MID(Sheet1!EA900,FIND(":",Sheet1!EA900)+1,100)</f>
        <v>0</v>
      </c>
      <c r="AR900" t="str">
        <f ca="1">MID(Sheet1!EB900,FIND(":",Sheet1!EB900)+1,100)</f>
        <v>0</v>
      </c>
      <c r="AS900" t="str">
        <f ca="1">MID(Sheet1!EC900,FIND(":",Sheet1!EC900)+1,100)</f>
        <v>-</v>
      </c>
      <c r="AT900" t="str">
        <f ca="1">MID(Sheet1!ED900,FIND(":",Sheet1!ED900)+1,100)</f>
        <v>0</v>
      </c>
      <c r="AU900" t="str">
        <f ca="1">MID(Sheet1!EE900,FIND(":",Sheet1!EE900)+1,100)</f>
        <v>-</v>
      </c>
      <c r="AV900" t="str">
        <f ca="1">MID(Sheet1!EF900,FIND(":",Sheet1!EF900)+1,100)</f>
        <v>0</v>
      </c>
      <c r="AW900" t="str">
        <f ca="1">MID(Sheet1!EG900,FIND(":",Sheet1!EG900)+1,100)</f>
        <v>城镇建设用地</v>
      </c>
    </row>
    <row r="901" spans="1:49" x14ac:dyDescent="0.2">
      <c r="A901" t="str">
        <f>MID(Sheet1!CK901,FIND(":",Sheet1!CK901)+1,100)</f>
        <v>1601#城镇留白用地#国空</v>
      </c>
      <c r="B901" t="str">
        <f>MID(Sheet1!CL901,FIND(":",Sheet1!CL901)+1,100)</f>
        <v>城镇留白用地</v>
      </c>
      <c r="C901" t="str">
        <f>MID(Sheet1!CM901,FIND(":",Sheet1!CM901)+1,100)</f>
        <v/>
      </c>
      <c r="D901" t="str">
        <f>MID(Sheet1!CN901,FIND(":",Sheet1!CN901)+1,100)</f>
        <v>1601</v>
      </c>
      <c r="E901" t="str">
        <f>MID(Sheet1!CO901,FIND(":",Sheet1!CO901)+1,100)</f>
        <v>国空</v>
      </c>
      <c r="F901" t="str">
        <f>MID(Sheet1!CP901,FIND(":",Sheet1!CP901)+1,100)</f>
        <v>X1</v>
      </c>
      <c r="G901" t="str">
        <f>MID(Sheet1!CQ901,FIND(":",Sheet1!CQ901)+1,100)</f>
        <v>H6#备用地#城规</v>
      </c>
      <c r="H901" t="str">
        <f>MID(Sheet1!CR901,FIND(":",Sheet1!CR901)+1,100)</f>
        <v>H6</v>
      </c>
      <c r="I901" t="str">
        <f>MID(Sheet1!CS901,FIND(":",Sheet1!CS901)+1,100)</f>
        <v>16#留白用地#国空</v>
      </c>
      <c r="J901" t="str">
        <f>MID(Sheet1!CT901,FIND(":",Sheet1!CT901)+1,100)</f>
        <v>2</v>
      </c>
      <c r="K901" t="str">
        <f>MID(Sheet1!CU901,FIND(":",Sheet1!CU901)+1,100)</f>
        <v>116</v>
      </c>
      <c r="L901" t="str">
        <f ca="1">MID(Sheet1!CV901,FIND(":",Sheet1!CV901)+1,100)</f>
        <v>255,255,255</v>
      </c>
      <c r="M901" t="str">
        <f ca="1">MID(Sheet1!CW901,FIND(":",Sheet1!CW901)+1,100)</f>
        <v>面积*容积率</v>
      </c>
      <c r="N901" t="str">
        <f ca="1">MID(Sheet1!CX901,FIND(":",Sheet1!CX901)+1,100)</f>
        <v>地块建筑面积*0</v>
      </c>
      <c r="O901" t="str">
        <f ca="1">MID(Sheet1!CY901,FIND(":",Sheet1!CY901)+1,100)</f>
        <v>地块建筑面积*0</v>
      </c>
      <c r="P901" t="str">
        <f ca="1">MID(Sheet1!CZ901,FIND(":",Sheet1!CZ901)+1,100)</f>
        <v>地块建筑面积*0</v>
      </c>
      <c r="Q901" t="str">
        <f ca="1">MID(Sheet1!DA901,FIND(":",Sheet1!DA901)+1,100)</f>
        <v>地块建筑面积*0</v>
      </c>
      <c r="R901" t="str">
        <f ca="1">MID(Sheet1!DB901,FIND(":",Sheet1!DB901)+1,100)</f>
        <v>地块建筑面积*0</v>
      </c>
      <c r="S901" t="str">
        <f ca="1">MID(Sheet1!DC901,FIND(":",Sheet1!DC901)+1,100)</f>
        <v>地块建筑面积*0</v>
      </c>
      <c r="T901" t="str">
        <f ca="1">MID(Sheet1!DD901,FIND(":",Sheet1!DD901)+1,100)</f>
        <v>地块建筑面积*0</v>
      </c>
      <c r="U901" t="str">
        <f ca="1">MID(Sheet1!DE901,FIND(":",Sheet1!DE901)+1,100)</f>
        <v>面积*0</v>
      </c>
      <c r="V901" t="str">
        <f ca="1">MID(Sheet1!DF901,FIND(":",Sheet1!DF901)+1,100)</f>
        <v>面积*0</v>
      </c>
      <c r="W901" t="str">
        <f ca="1">MID(Sheet1!DG901,FIND(":",Sheet1!DG901)+1,100)</f>
        <v>-</v>
      </c>
      <c r="X901" t="str">
        <f ca="1">MID(Sheet1!DH901,FIND(":",Sheet1!DH901)+1,100)</f>
        <v>0</v>
      </c>
      <c r="Y901" t="str">
        <f ca="1">MID(Sheet1!DI901,FIND(":",Sheet1!DI901)+1,100)</f>
        <v>-</v>
      </c>
      <c r="Z901" t="str">
        <f ca="1">MID(Sheet1!DJ901,FIND(":",Sheet1!DJ901)+1,100)</f>
        <v>0</v>
      </c>
      <c r="AA901" t="str">
        <f ca="1">MID(Sheet1!DK901,FIND(":",Sheet1!DK901)+1,100)</f>
        <v>-</v>
      </c>
      <c r="AB901" t="str">
        <f ca="1">MID(Sheet1!DL901,FIND(":",Sheet1!DL901)+1,100)</f>
        <v>0</v>
      </c>
      <c r="AC901" t="str">
        <f ca="1">MID(Sheet1!DM901,FIND(":",Sheet1!DM901)+1,100)</f>
        <v>-</v>
      </c>
      <c r="AD901" t="str">
        <f ca="1">MID(Sheet1!DN901,FIND(":",Sheet1!DN901)+1,100)</f>
        <v>0</v>
      </c>
      <c r="AE901" t="str">
        <f ca="1">MID(Sheet1!DO901,FIND(":",Sheet1!DO901)+1,100)</f>
        <v>-</v>
      </c>
      <c r="AF901" t="str">
        <f ca="1">MID(Sheet1!DP901,FIND(":",Sheet1!DP901)+1,100)</f>
        <v>0</v>
      </c>
      <c r="AG901" t="str">
        <f ca="1">MID(Sheet1!DQ901,FIND(":",Sheet1!DQ901)+1,100)</f>
        <v>0</v>
      </c>
      <c r="AH901" t="str">
        <f ca="1">MID(Sheet1!DR901,FIND(":",Sheet1!DR901)+1,100)</f>
        <v>用水量*0</v>
      </c>
      <c r="AI901" t="str">
        <f ca="1">MID(Sheet1!DS901,FIND(":",Sheet1!DS901)+1,100)</f>
        <v>-</v>
      </c>
      <c r="AJ901" t="str">
        <f ca="1">MID(Sheet1!DT901,FIND(":",Sheet1!DT901)+1,100)</f>
        <v>0</v>
      </c>
      <c r="AK901" t="str">
        <f ca="1">MID(Sheet1!DU901,FIND(":",Sheet1!DU901)+1,100)</f>
        <v>0</v>
      </c>
      <c r="AL901" t="str">
        <f ca="1">MID(Sheet1!DV901,FIND(":",Sheet1!DV901)+1,100)</f>
        <v>-</v>
      </c>
      <c r="AM901" t="str">
        <f ca="1">MID(Sheet1!DW901,FIND(":",Sheet1!DW901)+1,100)</f>
        <v>0</v>
      </c>
      <c r="AN901" t="str">
        <f ca="1">MID(Sheet1!DX901,FIND(":",Sheet1!DX901)+1,100)</f>
        <v>-</v>
      </c>
      <c r="AO901" t="str">
        <f ca="1">MID(Sheet1!DY901,FIND(":",Sheet1!DY901)+1,100)</f>
        <v>0</v>
      </c>
      <c r="AP901" t="str">
        <f ca="1">MID(Sheet1!DZ901,FIND(":",Sheet1!DZ901)+1,100)</f>
        <v>-</v>
      </c>
      <c r="AQ901" t="str">
        <f ca="1">MID(Sheet1!EA901,FIND(":",Sheet1!EA901)+1,100)</f>
        <v>0</v>
      </c>
      <c r="AR901" t="str">
        <f ca="1">MID(Sheet1!EB901,FIND(":",Sheet1!EB901)+1,100)</f>
        <v>0</v>
      </c>
      <c r="AS901" t="str">
        <f ca="1">MID(Sheet1!EC901,FIND(":",Sheet1!EC901)+1,100)</f>
        <v>-</v>
      </c>
      <c r="AT901" t="str">
        <f ca="1">MID(Sheet1!ED901,FIND(":",Sheet1!ED901)+1,100)</f>
        <v>0</v>
      </c>
      <c r="AU901" t="str">
        <f ca="1">MID(Sheet1!EE901,FIND(":",Sheet1!EE901)+1,100)</f>
        <v>-</v>
      </c>
      <c r="AV901" t="str">
        <f ca="1">MID(Sheet1!EF901,FIND(":",Sheet1!EF901)+1,100)</f>
        <v>0</v>
      </c>
      <c r="AW901" t="str">
        <f ca="1">MID(Sheet1!EG901,FIND(":",Sheet1!EG901)+1,100)</f>
        <v>城镇建设用地</v>
      </c>
    </row>
    <row r="902" spans="1:49" x14ac:dyDescent="0.2">
      <c r="A902" t="str">
        <f>MID(Sheet1!CK902,FIND(":",Sheet1!CK902)+1,100)</f>
        <v>1602#村庄留白用地#国空</v>
      </c>
      <c r="B902" t="str">
        <f>MID(Sheet1!CL902,FIND(":",Sheet1!CL902)+1,100)</f>
        <v>村庄留白用地</v>
      </c>
      <c r="C902" t="str">
        <f>MID(Sheet1!CM902,FIND(":",Sheet1!CM902)+1,100)</f>
        <v/>
      </c>
      <c r="D902" t="str">
        <f>MID(Sheet1!CN902,FIND(":",Sheet1!CN902)+1,100)</f>
        <v>1602</v>
      </c>
      <c r="E902" t="str">
        <f>MID(Sheet1!CO902,FIND(":",Sheet1!CO902)+1,100)</f>
        <v>国空</v>
      </c>
      <c r="F902" t="str">
        <f>MID(Sheet1!CP902,FIND(":",Sheet1!CP902)+1,100)</f>
        <v>X2</v>
      </c>
      <c r="G902" t="str">
        <f>MID(Sheet1!CQ902,FIND(":",Sheet1!CQ902)+1,100)</f>
        <v>H6#备用地#城规</v>
      </c>
      <c r="H902" t="str">
        <f>MID(Sheet1!CR902,FIND(":",Sheet1!CR902)+1,100)</f>
        <v>H6</v>
      </c>
      <c r="I902" t="str">
        <f>MID(Sheet1!CS902,FIND(":",Sheet1!CS902)+1,100)</f>
        <v>16#留白用地#国空</v>
      </c>
      <c r="J902" t="str">
        <f>MID(Sheet1!CT902,FIND(":",Sheet1!CT902)+1,100)</f>
        <v>2</v>
      </c>
      <c r="K902" t="str">
        <f>MID(Sheet1!CU902,FIND(":",Sheet1!CU902)+1,100)</f>
        <v>116</v>
      </c>
      <c r="L902" t="str">
        <f ca="1">MID(Sheet1!CV902,FIND(":",Sheet1!CV902)+1,100)</f>
        <v>255,255,255</v>
      </c>
      <c r="M902" t="str">
        <f ca="1">MID(Sheet1!CW902,FIND(":",Sheet1!CW902)+1,100)</f>
        <v>面积*容积率</v>
      </c>
      <c r="N902" t="str">
        <f ca="1">MID(Sheet1!CX902,FIND(":",Sheet1!CX902)+1,100)</f>
        <v>地块建筑面积*0</v>
      </c>
      <c r="O902" t="str">
        <f ca="1">MID(Sheet1!CY902,FIND(":",Sheet1!CY902)+1,100)</f>
        <v>地块建筑面积*0</v>
      </c>
      <c r="P902" t="str">
        <f ca="1">MID(Sheet1!CZ902,FIND(":",Sheet1!CZ902)+1,100)</f>
        <v>地块建筑面积*0</v>
      </c>
      <c r="Q902" t="str">
        <f ca="1">MID(Sheet1!DA902,FIND(":",Sheet1!DA902)+1,100)</f>
        <v>地块建筑面积*0</v>
      </c>
      <c r="R902" t="str">
        <f ca="1">MID(Sheet1!DB902,FIND(":",Sheet1!DB902)+1,100)</f>
        <v>地块建筑面积*0</v>
      </c>
      <c r="S902" t="str">
        <f ca="1">MID(Sheet1!DC902,FIND(":",Sheet1!DC902)+1,100)</f>
        <v>地块建筑面积*0</v>
      </c>
      <c r="T902" t="str">
        <f ca="1">MID(Sheet1!DD902,FIND(":",Sheet1!DD902)+1,100)</f>
        <v>地块建筑面积*0</v>
      </c>
      <c r="U902" t="str">
        <f ca="1">MID(Sheet1!DE902,FIND(":",Sheet1!DE902)+1,100)</f>
        <v>面积*0</v>
      </c>
      <c r="V902" t="str">
        <f ca="1">MID(Sheet1!DF902,FIND(":",Sheet1!DF902)+1,100)</f>
        <v>面积*0</v>
      </c>
      <c r="W902" t="str">
        <f ca="1">MID(Sheet1!DG902,FIND(":",Sheet1!DG902)+1,100)</f>
        <v>-</v>
      </c>
      <c r="X902" t="str">
        <f ca="1">MID(Sheet1!DH902,FIND(":",Sheet1!DH902)+1,100)</f>
        <v>0</v>
      </c>
      <c r="Y902" t="str">
        <f ca="1">MID(Sheet1!DI902,FIND(":",Sheet1!DI902)+1,100)</f>
        <v>-</v>
      </c>
      <c r="Z902" t="str">
        <f ca="1">MID(Sheet1!DJ902,FIND(":",Sheet1!DJ902)+1,100)</f>
        <v>0</v>
      </c>
      <c r="AA902" t="str">
        <f ca="1">MID(Sheet1!DK902,FIND(":",Sheet1!DK902)+1,100)</f>
        <v>-</v>
      </c>
      <c r="AB902" t="str">
        <f ca="1">MID(Sheet1!DL902,FIND(":",Sheet1!DL902)+1,100)</f>
        <v>0</v>
      </c>
      <c r="AC902" t="str">
        <f ca="1">MID(Sheet1!DM902,FIND(":",Sheet1!DM902)+1,100)</f>
        <v>-</v>
      </c>
      <c r="AD902" t="str">
        <f ca="1">MID(Sheet1!DN902,FIND(":",Sheet1!DN902)+1,100)</f>
        <v>0</v>
      </c>
      <c r="AE902" t="str">
        <f ca="1">MID(Sheet1!DO902,FIND(":",Sheet1!DO902)+1,100)</f>
        <v>-</v>
      </c>
      <c r="AF902" t="str">
        <f ca="1">MID(Sheet1!DP902,FIND(":",Sheet1!DP902)+1,100)</f>
        <v>0</v>
      </c>
      <c r="AG902" t="str">
        <f ca="1">MID(Sheet1!DQ902,FIND(":",Sheet1!DQ902)+1,100)</f>
        <v>0</v>
      </c>
      <c r="AH902" t="str">
        <f ca="1">MID(Sheet1!DR902,FIND(":",Sheet1!DR902)+1,100)</f>
        <v>用水量*0</v>
      </c>
      <c r="AI902" t="str">
        <f ca="1">MID(Sheet1!DS902,FIND(":",Sheet1!DS902)+1,100)</f>
        <v>-</v>
      </c>
      <c r="AJ902" t="str">
        <f ca="1">MID(Sheet1!DT902,FIND(":",Sheet1!DT902)+1,100)</f>
        <v>0</v>
      </c>
      <c r="AK902" t="str">
        <f ca="1">MID(Sheet1!DU902,FIND(":",Sheet1!DU902)+1,100)</f>
        <v>0</v>
      </c>
      <c r="AL902" t="str">
        <f ca="1">MID(Sheet1!DV902,FIND(":",Sheet1!DV902)+1,100)</f>
        <v>-</v>
      </c>
      <c r="AM902" t="str">
        <f ca="1">MID(Sheet1!DW902,FIND(":",Sheet1!DW902)+1,100)</f>
        <v>0</v>
      </c>
      <c r="AN902" t="str">
        <f ca="1">MID(Sheet1!DX902,FIND(":",Sheet1!DX902)+1,100)</f>
        <v>-</v>
      </c>
      <c r="AO902" t="str">
        <f ca="1">MID(Sheet1!DY902,FIND(":",Sheet1!DY902)+1,100)</f>
        <v>0</v>
      </c>
      <c r="AP902" t="str">
        <f ca="1">MID(Sheet1!DZ902,FIND(":",Sheet1!DZ902)+1,100)</f>
        <v>-</v>
      </c>
      <c r="AQ902" t="str">
        <f ca="1">MID(Sheet1!EA902,FIND(":",Sheet1!EA902)+1,100)</f>
        <v>0</v>
      </c>
      <c r="AR902" t="str">
        <f ca="1">MID(Sheet1!EB902,FIND(":",Sheet1!EB902)+1,100)</f>
        <v>0</v>
      </c>
      <c r="AS902" t="str">
        <f ca="1">MID(Sheet1!EC902,FIND(":",Sheet1!EC902)+1,100)</f>
        <v>-</v>
      </c>
      <c r="AT902" t="str">
        <f ca="1">MID(Sheet1!ED902,FIND(":",Sheet1!ED902)+1,100)</f>
        <v>0</v>
      </c>
      <c r="AU902" t="str">
        <f ca="1">MID(Sheet1!EE902,FIND(":",Sheet1!EE902)+1,100)</f>
        <v>-</v>
      </c>
      <c r="AV902" t="str">
        <f ca="1">MID(Sheet1!EF902,FIND(":",Sheet1!EF902)+1,100)</f>
        <v>0</v>
      </c>
      <c r="AW902" t="str">
        <f ca="1">MID(Sheet1!EG902,FIND(":",Sheet1!EG902)+1,100)</f>
        <v>村庄建设用地</v>
      </c>
    </row>
    <row r="903" spans="1:49" x14ac:dyDescent="0.2">
      <c r="A903" t="str">
        <f>MID(Sheet1!CK903,FIND(":",Sheet1!CK903)+1,100)</f>
        <v>17#陆地水域#国空</v>
      </c>
      <c r="B903" t="str">
        <f>MID(Sheet1!CL903,FIND(":",Sheet1!CL903)+1,100)</f>
        <v>陆地水域</v>
      </c>
      <c r="C903" t="str">
        <f>MID(Sheet1!CM903,FIND(":",Sheet1!CM903)+1,100)</f>
        <v/>
      </c>
      <c r="D903" t="str">
        <f>MID(Sheet1!CN903,FIND(":",Sheet1!CN903)+1,100)</f>
        <v>17</v>
      </c>
      <c r="E903" t="str">
        <f>MID(Sheet1!CO903,FIND(":",Sheet1!CO903)+1,100)</f>
        <v>国空</v>
      </c>
      <c r="F903" t="str">
        <f>MID(Sheet1!CP903,FIND(":",Sheet1!CP903)+1,100)</f>
        <v>17</v>
      </c>
      <c r="G903" t="str">
        <f>MID(Sheet1!CQ903,FIND(":",Sheet1!CQ903)+1,100)</f>
        <v>E1#水域#城规</v>
      </c>
      <c r="H903" t="str">
        <f>MID(Sheet1!CR903,FIND(":",Sheet1!CR903)+1,100)</f>
        <v>E</v>
      </c>
      <c r="I903" t="str">
        <f>MID(Sheet1!CS903,FIND(":",Sheet1!CS903)+1,100)</f>
        <v>ROOT#国土空间地类#国空</v>
      </c>
      <c r="J903" t="str">
        <f>MID(Sheet1!CT903,FIND(":",Sheet1!CT903)+1,100)</f>
        <v>1</v>
      </c>
      <c r="K903" t="str">
        <f>MID(Sheet1!CU903,FIND(":",Sheet1!CU903)+1,100)</f>
        <v>0</v>
      </c>
      <c r="L903" t="str">
        <f ca="1">MID(Sheet1!CV903,FIND(":",Sheet1!CV903)+1,100)</f>
        <v>0,191,255</v>
      </c>
      <c r="M903" t="str">
        <f ca="1">MID(Sheet1!CW903,FIND(":",Sheet1!CW903)+1,100)</f>
        <v>面积*容积率</v>
      </c>
      <c r="N903" t="str">
        <f ca="1">MID(Sheet1!CX903,FIND(":",Sheet1!CX903)+1,100)</f>
        <v>地块建筑面积*0</v>
      </c>
      <c r="O903" t="str">
        <f ca="1">MID(Sheet1!CY903,FIND(":",Sheet1!CY903)+1,100)</f>
        <v>地块建筑面积*0</v>
      </c>
      <c r="P903" t="str">
        <f ca="1">MID(Sheet1!CZ903,FIND(":",Sheet1!CZ903)+1,100)</f>
        <v>地块建筑面积*0</v>
      </c>
      <c r="Q903" t="str">
        <f ca="1">MID(Sheet1!DA903,FIND(":",Sheet1!DA903)+1,100)</f>
        <v>地块建筑面积*0</v>
      </c>
      <c r="R903" t="str">
        <f ca="1">MID(Sheet1!DB903,FIND(":",Sheet1!DB903)+1,100)</f>
        <v>地块建筑面积*0</v>
      </c>
      <c r="S903" t="str">
        <f ca="1">MID(Sheet1!DC903,FIND(":",Sheet1!DC903)+1,100)</f>
        <v>地块建筑面积*0</v>
      </c>
      <c r="T903" t="str">
        <f ca="1">MID(Sheet1!DD903,FIND(":",Sheet1!DD903)+1,100)</f>
        <v>地块建筑面积*0</v>
      </c>
      <c r="U903" t="str">
        <f ca="1">MID(Sheet1!DE903,FIND(":",Sheet1!DE903)+1,100)</f>
        <v>面积*0</v>
      </c>
      <c r="V903" t="str">
        <f ca="1">MID(Sheet1!DF903,FIND(":",Sheet1!DF903)+1,100)</f>
        <v>面积*0</v>
      </c>
      <c r="W903" t="str">
        <f ca="1">MID(Sheet1!DG903,FIND(":",Sheet1!DG903)+1,100)</f>
        <v>-</v>
      </c>
      <c r="X903" t="str">
        <f ca="1">MID(Sheet1!DH903,FIND(":",Sheet1!DH903)+1,100)</f>
        <v>0</v>
      </c>
      <c r="Y903" t="str">
        <f ca="1">MID(Sheet1!DI903,FIND(":",Sheet1!DI903)+1,100)</f>
        <v>-</v>
      </c>
      <c r="Z903" t="str">
        <f ca="1">MID(Sheet1!DJ903,FIND(":",Sheet1!DJ903)+1,100)</f>
        <v>0</v>
      </c>
      <c r="AA903" t="str">
        <f ca="1">MID(Sheet1!DK903,FIND(":",Sheet1!DK903)+1,100)</f>
        <v>-</v>
      </c>
      <c r="AB903" t="str">
        <f ca="1">MID(Sheet1!DL903,FIND(":",Sheet1!DL903)+1,100)</f>
        <v>0</v>
      </c>
      <c r="AC903" t="str">
        <f ca="1">MID(Sheet1!DM903,FIND(":",Sheet1!DM903)+1,100)</f>
        <v>-</v>
      </c>
      <c r="AD903" t="str">
        <f ca="1">MID(Sheet1!DN903,FIND(":",Sheet1!DN903)+1,100)</f>
        <v>0</v>
      </c>
      <c r="AE903" t="str">
        <f ca="1">MID(Sheet1!DO903,FIND(":",Sheet1!DO903)+1,100)</f>
        <v>-</v>
      </c>
      <c r="AF903" t="str">
        <f ca="1">MID(Sheet1!DP903,FIND(":",Sheet1!DP903)+1,100)</f>
        <v>0</v>
      </c>
      <c r="AG903" t="str">
        <f ca="1">MID(Sheet1!DQ903,FIND(":",Sheet1!DQ903)+1,100)</f>
        <v>0</v>
      </c>
      <c r="AH903" t="str">
        <f ca="1">MID(Sheet1!DR903,FIND(":",Sheet1!DR903)+1,100)</f>
        <v>用水量*0</v>
      </c>
      <c r="AI903" t="str">
        <f ca="1">MID(Sheet1!DS903,FIND(":",Sheet1!DS903)+1,100)</f>
        <v>-</v>
      </c>
      <c r="AJ903" t="str">
        <f ca="1">MID(Sheet1!DT903,FIND(":",Sheet1!DT903)+1,100)</f>
        <v>0</v>
      </c>
      <c r="AK903" t="str">
        <f ca="1">MID(Sheet1!DU903,FIND(":",Sheet1!DU903)+1,100)</f>
        <v>0</v>
      </c>
      <c r="AL903" t="str">
        <f ca="1">MID(Sheet1!DV903,FIND(":",Sheet1!DV903)+1,100)</f>
        <v>-</v>
      </c>
      <c r="AM903" t="str">
        <f ca="1">MID(Sheet1!DW903,FIND(":",Sheet1!DW903)+1,100)</f>
        <v>0</v>
      </c>
      <c r="AN903" t="str">
        <f ca="1">MID(Sheet1!DX903,FIND(":",Sheet1!DX903)+1,100)</f>
        <v>-</v>
      </c>
      <c r="AO903" t="str">
        <f ca="1">MID(Sheet1!DY903,FIND(":",Sheet1!DY903)+1,100)</f>
        <v>0</v>
      </c>
      <c r="AP903" t="str">
        <f ca="1">MID(Sheet1!DZ903,FIND(":",Sheet1!DZ903)+1,100)</f>
        <v>-</v>
      </c>
      <c r="AQ903" t="str">
        <f ca="1">MID(Sheet1!EA903,FIND(":",Sheet1!EA903)+1,100)</f>
        <v>0</v>
      </c>
      <c r="AR903" t="str">
        <f ca="1">MID(Sheet1!EB903,FIND(":",Sheet1!EB903)+1,100)</f>
        <v>0</v>
      </c>
      <c r="AS903" t="str">
        <f ca="1">MID(Sheet1!EC903,FIND(":",Sheet1!EC903)+1,100)</f>
        <v>-</v>
      </c>
      <c r="AT903" t="str">
        <f ca="1">MID(Sheet1!ED903,FIND(":",Sheet1!ED903)+1,100)</f>
        <v>0</v>
      </c>
      <c r="AU903" t="str">
        <f ca="1">MID(Sheet1!EE903,FIND(":",Sheet1!EE903)+1,100)</f>
        <v>-</v>
      </c>
      <c r="AV903" t="str">
        <f ca="1">MID(Sheet1!EF903,FIND(":",Sheet1!EF903)+1,100)</f>
        <v>0</v>
      </c>
      <c r="AW903" t="str">
        <f ca="1">MID(Sheet1!EG903,FIND(":",Sheet1!EG903)+1,100)</f>
        <v>水域</v>
      </c>
    </row>
    <row r="904" spans="1:49" x14ac:dyDescent="0.2">
      <c r="A904" t="str">
        <f>MID(Sheet1!CK904,FIND(":",Sheet1!CK904)+1,100)</f>
        <v>1701#河流水面#国空</v>
      </c>
      <c r="B904" t="str">
        <f>MID(Sheet1!CL904,FIND(":",Sheet1!CL904)+1,100)</f>
        <v>河流水面</v>
      </c>
      <c r="C904" t="str">
        <f>MID(Sheet1!CM904,FIND(":",Sheet1!CM904)+1,100)</f>
        <v/>
      </c>
      <c r="D904" t="str">
        <f>MID(Sheet1!CN904,FIND(":",Sheet1!CN904)+1,100)</f>
        <v>1701</v>
      </c>
      <c r="E904" t="str">
        <f>MID(Sheet1!CO904,FIND(":",Sheet1!CO904)+1,100)</f>
        <v>国空</v>
      </c>
      <c r="F904" t="str">
        <f>MID(Sheet1!CP904,FIND(":",Sheet1!CP904)+1,100)</f>
        <v>1701</v>
      </c>
      <c r="G904" t="str">
        <f>MID(Sheet1!CQ904,FIND(":",Sheet1!CQ904)+1,100)</f>
        <v>E11#自然水域#城规</v>
      </c>
      <c r="H904" t="str">
        <f>MID(Sheet1!CR904,FIND(":",Sheet1!CR904)+1,100)</f>
        <v>E11</v>
      </c>
      <c r="I904" t="str">
        <f>MID(Sheet1!CS904,FIND(":",Sheet1!CS904)+1,100)</f>
        <v>17#陆地水域#国空</v>
      </c>
      <c r="J904" t="str">
        <f>MID(Sheet1!CT904,FIND(":",Sheet1!CT904)+1,100)</f>
        <v>2</v>
      </c>
      <c r="K904" t="str">
        <f>MID(Sheet1!CU904,FIND(":",Sheet1!CU904)+1,100)</f>
        <v>117</v>
      </c>
      <c r="L904" t="str">
        <f ca="1">MID(Sheet1!CV904,FIND(":",Sheet1!CV904)+1,100)</f>
        <v>0,191,255</v>
      </c>
      <c r="M904" t="str">
        <f ca="1">MID(Sheet1!CW904,FIND(":",Sheet1!CW904)+1,100)</f>
        <v>面积*容积率</v>
      </c>
      <c r="N904" t="str">
        <f ca="1">MID(Sheet1!CX904,FIND(":",Sheet1!CX904)+1,100)</f>
        <v>地块建筑面积*0</v>
      </c>
      <c r="O904" t="str">
        <f ca="1">MID(Sheet1!CY904,FIND(":",Sheet1!CY904)+1,100)</f>
        <v>地块建筑面积*0</v>
      </c>
      <c r="P904" t="str">
        <f ca="1">MID(Sheet1!CZ904,FIND(":",Sheet1!CZ904)+1,100)</f>
        <v>地块建筑面积*0</v>
      </c>
      <c r="Q904" t="str">
        <f ca="1">MID(Sheet1!DA904,FIND(":",Sheet1!DA904)+1,100)</f>
        <v>地块建筑面积*0</v>
      </c>
      <c r="R904" t="str">
        <f ca="1">MID(Sheet1!DB904,FIND(":",Sheet1!DB904)+1,100)</f>
        <v>地块建筑面积*0</v>
      </c>
      <c r="S904" t="str">
        <f ca="1">MID(Sheet1!DC904,FIND(":",Sheet1!DC904)+1,100)</f>
        <v>地块建筑面积*0</v>
      </c>
      <c r="T904" t="str">
        <f ca="1">MID(Sheet1!DD904,FIND(":",Sheet1!DD904)+1,100)</f>
        <v>地块建筑面积*0</v>
      </c>
      <c r="U904" t="str">
        <f ca="1">MID(Sheet1!DE904,FIND(":",Sheet1!DE904)+1,100)</f>
        <v>面积*0</v>
      </c>
      <c r="V904" t="str">
        <f ca="1">MID(Sheet1!DF904,FIND(":",Sheet1!DF904)+1,100)</f>
        <v>面积*0</v>
      </c>
      <c r="W904" t="str">
        <f ca="1">MID(Sheet1!DG904,FIND(":",Sheet1!DG904)+1,100)</f>
        <v>-</v>
      </c>
      <c r="X904" t="str">
        <f ca="1">MID(Sheet1!DH904,FIND(":",Sheet1!DH904)+1,100)</f>
        <v>0</v>
      </c>
      <c r="Y904" t="str">
        <f ca="1">MID(Sheet1!DI904,FIND(":",Sheet1!DI904)+1,100)</f>
        <v>-</v>
      </c>
      <c r="Z904" t="str">
        <f ca="1">MID(Sheet1!DJ904,FIND(":",Sheet1!DJ904)+1,100)</f>
        <v>0</v>
      </c>
      <c r="AA904" t="str">
        <f ca="1">MID(Sheet1!DK904,FIND(":",Sheet1!DK904)+1,100)</f>
        <v>-</v>
      </c>
      <c r="AB904" t="str">
        <f ca="1">MID(Sheet1!DL904,FIND(":",Sheet1!DL904)+1,100)</f>
        <v>0</v>
      </c>
      <c r="AC904" t="str">
        <f ca="1">MID(Sheet1!DM904,FIND(":",Sheet1!DM904)+1,100)</f>
        <v>-</v>
      </c>
      <c r="AD904" t="str">
        <f ca="1">MID(Sheet1!DN904,FIND(":",Sheet1!DN904)+1,100)</f>
        <v>0</v>
      </c>
      <c r="AE904" t="str">
        <f ca="1">MID(Sheet1!DO904,FIND(":",Sheet1!DO904)+1,100)</f>
        <v>-</v>
      </c>
      <c r="AF904" t="str">
        <f ca="1">MID(Sheet1!DP904,FIND(":",Sheet1!DP904)+1,100)</f>
        <v>0</v>
      </c>
      <c r="AG904" t="str">
        <f ca="1">MID(Sheet1!DQ904,FIND(":",Sheet1!DQ904)+1,100)</f>
        <v>0</v>
      </c>
      <c r="AH904" t="str">
        <f ca="1">MID(Sheet1!DR904,FIND(":",Sheet1!DR904)+1,100)</f>
        <v>用水量*0</v>
      </c>
      <c r="AI904" t="str">
        <f ca="1">MID(Sheet1!DS904,FIND(":",Sheet1!DS904)+1,100)</f>
        <v>-</v>
      </c>
      <c r="AJ904" t="str">
        <f ca="1">MID(Sheet1!DT904,FIND(":",Sheet1!DT904)+1,100)</f>
        <v>0</v>
      </c>
      <c r="AK904" t="str">
        <f ca="1">MID(Sheet1!DU904,FIND(":",Sheet1!DU904)+1,100)</f>
        <v>0</v>
      </c>
      <c r="AL904" t="str">
        <f ca="1">MID(Sheet1!DV904,FIND(":",Sheet1!DV904)+1,100)</f>
        <v>-</v>
      </c>
      <c r="AM904" t="str">
        <f ca="1">MID(Sheet1!DW904,FIND(":",Sheet1!DW904)+1,100)</f>
        <v>0</v>
      </c>
      <c r="AN904" t="str">
        <f ca="1">MID(Sheet1!DX904,FIND(":",Sheet1!DX904)+1,100)</f>
        <v>-</v>
      </c>
      <c r="AO904" t="str">
        <f ca="1">MID(Sheet1!DY904,FIND(":",Sheet1!DY904)+1,100)</f>
        <v>0</v>
      </c>
      <c r="AP904" t="str">
        <f ca="1">MID(Sheet1!DZ904,FIND(":",Sheet1!DZ904)+1,100)</f>
        <v>-</v>
      </c>
      <c r="AQ904" t="str">
        <f ca="1">MID(Sheet1!EA904,FIND(":",Sheet1!EA904)+1,100)</f>
        <v>0</v>
      </c>
      <c r="AR904" t="str">
        <f ca="1">MID(Sheet1!EB904,FIND(":",Sheet1!EB904)+1,100)</f>
        <v>0</v>
      </c>
      <c r="AS904" t="str">
        <f ca="1">MID(Sheet1!EC904,FIND(":",Sheet1!EC904)+1,100)</f>
        <v>-</v>
      </c>
      <c r="AT904" t="str">
        <f ca="1">MID(Sheet1!ED904,FIND(":",Sheet1!ED904)+1,100)</f>
        <v>0</v>
      </c>
      <c r="AU904" t="str">
        <f ca="1">MID(Sheet1!EE904,FIND(":",Sheet1!EE904)+1,100)</f>
        <v>-</v>
      </c>
      <c r="AV904" t="str">
        <f ca="1">MID(Sheet1!EF904,FIND(":",Sheet1!EF904)+1,100)</f>
        <v>0</v>
      </c>
      <c r="AW904" t="str">
        <f ca="1">MID(Sheet1!EG904,FIND(":",Sheet1!EG904)+1,100)</f>
        <v>水域</v>
      </c>
    </row>
    <row r="905" spans="1:49" x14ac:dyDescent="0.2">
      <c r="A905" t="str">
        <f>MID(Sheet1!CK905,FIND(":",Sheet1!CK905)+1,100)</f>
        <v>1702#湖泊水面#国空</v>
      </c>
      <c r="B905" t="str">
        <f>MID(Sheet1!CL905,FIND(":",Sheet1!CL905)+1,100)</f>
        <v>湖泊水面</v>
      </c>
      <c r="C905" t="str">
        <f>MID(Sheet1!CM905,FIND(":",Sheet1!CM905)+1,100)</f>
        <v/>
      </c>
      <c r="D905" t="str">
        <f>MID(Sheet1!CN905,FIND(":",Sheet1!CN905)+1,100)</f>
        <v>1702</v>
      </c>
      <c r="E905" t="str">
        <f>MID(Sheet1!CO905,FIND(":",Sheet1!CO905)+1,100)</f>
        <v>国空</v>
      </c>
      <c r="F905" t="str">
        <f>MID(Sheet1!CP905,FIND(":",Sheet1!CP905)+1,100)</f>
        <v>1702</v>
      </c>
      <c r="G905" t="str">
        <f>MID(Sheet1!CQ905,FIND(":",Sheet1!CQ905)+1,100)</f>
        <v>E11#自然水域#城规</v>
      </c>
      <c r="H905" t="str">
        <f>MID(Sheet1!CR905,FIND(":",Sheet1!CR905)+1,100)</f>
        <v>E11</v>
      </c>
      <c r="I905" t="str">
        <f>MID(Sheet1!CS905,FIND(":",Sheet1!CS905)+1,100)</f>
        <v>17#陆地水域#国空</v>
      </c>
      <c r="J905" t="str">
        <f>MID(Sheet1!CT905,FIND(":",Sheet1!CT905)+1,100)</f>
        <v>2</v>
      </c>
      <c r="K905" t="str">
        <f>MID(Sheet1!CU905,FIND(":",Sheet1!CU905)+1,100)</f>
        <v>117</v>
      </c>
      <c r="L905" t="str">
        <f ca="1">MID(Sheet1!CV905,FIND(":",Sheet1!CV905)+1,100)</f>
        <v>0,191,255</v>
      </c>
      <c r="M905" t="str">
        <f ca="1">MID(Sheet1!CW905,FIND(":",Sheet1!CW905)+1,100)</f>
        <v>面积*容积率</v>
      </c>
      <c r="N905" t="str">
        <f ca="1">MID(Sheet1!CX905,FIND(":",Sheet1!CX905)+1,100)</f>
        <v>地块建筑面积*0</v>
      </c>
      <c r="O905" t="str">
        <f ca="1">MID(Sheet1!CY905,FIND(":",Sheet1!CY905)+1,100)</f>
        <v>地块建筑面积*0</v>
      </c>
      <c r="P905" t="str">
        <f ca="1">MID(Sheet1!CZ905,FIND(":",Sheet1!CZ905)+1,100)</f>
        <v>地块建筑面积*0</v>
      </c>
      <c r="Q905" t="str">
        <f ca="1">MID(Sheet1!DA905,FIND(":",Sheet1!DA905)+1,100)</f>
        <v>地块建筑面积*0</v>
      </c>
      <c r="R905" t="str">
        <f ca="1">MID(Sheet1!DB905,FIND(":",Sheet1!DB905)+1,100)</f>
        <v>地块建筑面积*0</v>
      </c>
      <c r="S905" t="str">
        <f ca="1">MID(Sheet1!DC905,FIND(":",Sheet1!DC905)+1,100)</f>
        <v>地块建筑面积*0</v>
      </c>
      <c r="T905" t="str">
        <f ca="1">MID(Sheet1!DD905,FIND(":",Sheet1!DD905)+1,100)</f>
        <v>地块建筑面积*0</v>
      </c>
      <c r="U905" t="str">
        <f ca="1">MID(Sheet1!DE905,FIND(":",Sheet1!DE905)+1,100)</f>
        <v>面积*0</v>
      </c>
      <c r="V905" t="str">
        <f ca="1">MID(Sheet1!DF905,FIND(":",Sheet1!DF905)+1,100)</f>
        <v>面积*0</v>
      </c>
      <c r="W905" t="str">
        <f ca="1">MID(Sheet1!DG905,FIND(":",Sheet1!DG905)+1,100)</f>
        <v>-</v>
      </c>
      <c r="X905" t="str">
        <f ca="1">MID(Sheet1!DH905,FIND(":",Sheet1!DH905)+1,100)</f>
        <v>0</v>
      </c>
      <c r="Y905" t="str">
        <f ca="1">MID(Sheet1!DI905,FIND(":",Sheet1!DI905)+1,100)</f>
        <v>-</v>
      </c>
      <c r="Z905" t="str">
        <f ca="1">MID(Sheet1!DJ905,FIND(":",Sheet1!DJ905)+1,100)</f>
        <v>0</v>
      </c>
      <c r="AA905" t="str">
        <f ca="1">MID(Sheet1!DK905,FIND(":",Sheet1!DK905)+1,100)</f>
        <v>-</v>
      </c>
      <c r="AB905" t="str">
        <f ca="1">MID(Sheet1!DL905,FIND(":",Sheet1!DL905)+1,100)</f>
        <v>0</v>
      </c>
      <c r="AC905" t="str">
        <f ca="1">MID(Sheet1!DM905,FIND(":",Sheet1!DM905)+1,100)</f>
        <v>-</v>
      </c>
      <c r="AD905" t="str">
        <f ca="1">MID(Sheet1!DN905,FIND(":",Sheet1!DN905)+1,100)</f>
        <v>0</v>
      </c>
      <c r="AE905" t="str">
        <f ca="1">MID(Sheet1!DO905,FIND(":",Sheet1!DO905)+1,100)</f>
        <v>-</v>
      </c>
      <c r="AF905" t="str">
        <f ca="1">MID(Sheet1!DP905,FIND(":",Sheet1!DP905)+1,100)</f>
        <v>0</v>
      </c>
      <c r="AG905" t="str">
        <f ca="1">MID(Sheet1!DQ905,FIND(":",Sheet1!DQ905)+1,100)</f>
        <v>0</v>
      </c>
      <c r="AH905" t="str">
        <f ca="1">MID(Sheet1!DR905,FIND(":",Sheet1!DR905)+1,100)</f>
        <v>用水量*0</v>
      </c>
      <c r="AI905" t="str">
        <f ca="1">MID(Sheet1!DS905,FIND(":",Sheet1!DS905)+1,100)</f>
        <v>-</v>
      </c>
      <c r="AJ905" t="str">
        <f ca="1">MID(Sheet1!DT905,FIND(":",Sheet1!DT905)+1,100)</f>
        <v>0</v>
      </c>
      <c r="AK905" t="str">
        <f ca="1">MID(Sheet1!DU905,FIND(":",Sheet1!DU905)+1,100)</f>
        <v>0</v>
      </c>
      <c r="AL905" t="str">
        <f ca="1">MID(Sheet1!DV905,FIND(":",Sheet1!DV905)+1,100)</f>
        <v>-</v>
      </c>
      <c r="AM905" t="str">
        <f ca="1">MID(Sheet1!DW905,FIND(":",Sheet1!DW905)+1,100)</f>
        <v>0</v>
      </c>
      <c r="AN905" t="str">
        <f ca="1">MID(Sheet1!DX905,FIND(":",Sheet1!DX905)+1,100)</f>
        <v>-</v>
      </c>
      <c r="AO905" t="str">
        <f ca="1">MID(Sheet1!DY905,FIND(":",Sheet1!DY905)+1,100)</f>
        <v>0</v>
      </c>
      <c r="AP905" t="str">
        <f ca="1">MID(Sheet1!DZ905,FIND(":",Sheet1!DZ905)+1,100)</f>
        <v>-</v>
      </c>
      <c r="AQ905" t="str">
        <f ca="1">MID(Sheet1!EA905,FIND(":",Sheet1!EA905)+1,100)</f>
        <v>0</v>
      </c>
      <c r="AR905" t="str">
        <f ca="1">MID(Sheet1!EB905,FIND(":",Sheet1!EB905)+1,100)</f>
        <v>0</v>
      </c>
      <c r="AS905" t="str">
        <f ca="1">MID(Sheet1!EC905,FIND(":",Sheet1!EC905)+1,100)</f>
        <v>-</v>
      </c>
      <c r="AT905" t="str">
        <f ca="1">MID(Sheet1!ED905,FIND(":",Sheet1!ED905)+1,100)</f>
        <v>0</v>
      </c>
      <c r="AU905" t="str">
        <f ca="1">MID(Sheet1!EE905,FIND(":",Sheet1!EE905)+1,100)</f>
        <v>-</v>
      </c>
      <c r="AV905" t="str">
        <f ca="1">MID(Sheet1!EF905,FIND(":",Sheet1!EF905)+1,100)</f>
        <v>0</v>
      </c>
      <c r="AW905" t="str">
        <f ca="1">MID(Sheet1!EG905,FIND(":",Sheet1!EG905)+1,100)</f>
        <v>水域</v>
      </c>
    </row>
    <row r="906" spans="1:49" x14ac:dyDescent="0.2">
      <c r="A906" t="str">
        <f>MID(Sheet1!CK906,FIND(":",Sheet1!CK906)+1,100)</f>
        <v>1703#水库水面#国空</v>
      </c>
      <c r="B906" t="str">
        <f>MID(Sheet1!CL906,FIND(":",Sheet1!CL906)+1,100)</f>
        <v>水库水面</v>
      </c>
      <c r="C906" t="str">
        <f>MID(Sheet1!CM906,FIND(":",Sheet1!CM906)+1,100)</f>
        <v/>
      </c>
      <c r="D906" t="str">
        <f>MID(Sheet1!CN906,FIND(":",Sheet1!CN906)+1,100)</f>
        <v>1703</v>
      </c>
      <c r="E906" t="str">
        <f>MID(Sheet1!CO906,FIND(":",Sheet1!CO906)+1,100)</f>
        <v>国空</v>
      </c>
      <c r="F906" t="str">
        <f>MID(Sheet1!CP906,FIND(":",Sheet1!CP906)+1,100)</f>
        <v>1703</v>
      </c>
      <c r="G906" t="str">
        <f>MID(Sheet1!CQ906,FIND(":",Sheet1!CQ906)+1,100)</f>
        <v>E1#水域#城规</v>
      </c>
      <c r="H906" t="str">
        <f>MID(Sheet1!CR906,FIND(":",Sheet1!CR906)+1,100)</f>
        <v>E1</v>
      </c>
      <c r="I906" t="str">
        <f>MID(Sheet1!CS906,FIND(":",Sheet1!CS906)+1,100)</f>
        <v>17#陆地水域#国空</v>
      </c>
      <c r="J906" t="str">
        <f>MID(Sheet1!CT906,FIND(":",Sheet1!CT906)+1,100)</f>
        <v>2</v>
      </c>
      <c r="K906" t="str">
        <f>MID(Sheet1!CU906,FIND(":",Sheet1!CU906)+1,100)</f>
        <v>117</v>
      </c>
      <c r="L906" t="str">
        <f ca="1">MID(Sheet1!CV906,FIND(":",Sheet1!CV906)+1,100)</f>
        <v>0,191,255</v>
      </c>
      <c r="M906" t="str">
        <f ca="1">MID(Sheet1!CW906,FIND(":",Sheet1!CW906)+1,100)</f>
        <v>面积*容积率</v>
      </c>
      <c r="N906" t="str">
        <f ca="1">MID(Sheet1!CX906,FIND(":",Sheet1!CX906)+1,100)</f>
        <v>地块建筑面积*0</v>
      </c>
      <c r="O906" t="str">
        <f ca="1">MID(Sheet1!CY906,FIND(":",Sheet1!CY906)+1,100)</f>
        <v>地块建筑面积*0</v>
      </c>
      <c r="P906" t="str">
        <f ca="1">MID(Sheet1!CZ906,FIND(":",Sheet1!CZ906)+1,100)</f>
        <v>地块建筑面积*0</v>
      </c>
      <c r="Q906" t="str">
        <f ca="1">MID(Sheet1!DA906,FIND(":",Sheet1!DA906)+1,100)</f>
        <v>地块建筑面积*0</v>
      </c>
      <c r="R906" t="str">
        <f ca="1">MID(Sheet1!DB906,FIND(":",Sheet1!DB906)+1,100)</f>
        <v>地块建筑面积*0</v>
      </c>
      <c r="S906" t="str">
        <f ca="1">MID(Sheet1!DC906,FIND(":",Sheet1!DC906)+1,100)</f>
        <v>地块建筑面积*0</v>
      </c>
      <c r="T906" t="str">
        <f ca="1">MID(Sheet1!DD906,FIND(":",Sheet1!DD906)+1,100)</f>
        <v>地块建筑面积*0</v>
      </c>
      <c r="U906" t="str">
        <f ca="1">MID(Sheet1!DE906,FIND(":",Sheet1!DE906)+1,100)</f>
        <v>面积*0</v>
      </c>
      <c r="V906" t="str">
        <f ca="1">MID(Sheet1!DF906,FIND(":",Sheet1!DF906)+1,100)</f>
        <v>面积*0</v>
      </c>
      <c r="W906" t="str">
        <f ca="1">MID(Sheet1!DG906,FIND(":",Sheet1!DG906)+1,100)</f>
        <v>-</v>
      </c>
      <c r="X906" t="str">
        <f ca="1">MID(Sheet1!DH906,FIND(":",Sheet1!DH906)+1,100)</f>
        <v>0</v>
      </c>
      <c r="Y906" t="str">
        <f ca="1">MID(Sheet1!DI906,FIND(":",Sheet1!DI906)+1,100)</f>
        <v>-</v>
      </c>
      <c r="Z906" t="str">
        <f ca="1">MID(Sheet1!DJ906,FIND(":",Sheet1!DJ906)+1,100)</f>
        <v>0</v>
      </c>
      <c r="AA906" t="str">
        <f ca="1">MID(Sheet1!DK906,FIND(":",Sheet1!DK906)+1,100)</f>
        <v>-</v>
      </c>
      <c r="AB906" t="str">
        <f ca="1">MID(Sheet1!DL906,FIND(":",Sheet1!DL906)+1,100)</f>
        <v>0</v>
      </c>
      <c r="AC906" t="str">
        <f ca="1">MID(Sheet1!DM906,FIND(":",Sheet1!DM906)+1,100)</f>
        <v>-</v>
      </c>
      <c r="AD906" t="str">
        <f ca="1">MID(Sheet1!DN906,FIND(":",Sheet1!DN906)+1,100)</f>
        <v>0</v>
      </c>
      <c r="AE906" t="str">
        <f ca="1">MID(Sheet1!DO906,FIND(":",Sheet1!DO906)+1,100)</f>
        <v>-</v>
      </c>
      <c r="AF906" t="str">
        <f ca="1">MID(Sheet1!DP906,FIND(":",Sheet1!DP906)+1,100)</f>
        <v>0</v>
      </c>
      <c r="AG906" t="str">
        <f ca="1">MID(Sheet1!DQ906,FIND(":",Sheet1!DQ906)+1,100)</f>
        <v>0</v>
      </c>
      <c r="AH906" t="str">
        <f ca="1">MID(Sheet1!DR906,FIND(":",Sheet1!DR906)+1,100)</f>
        <v>用水量*0</v>
      </c>
      <c r="AI906" t="str">
        <f ca="1">MID(Sheet1!DS906,FIND(":",Sheet1!DS906)+1,100)</f>
        <v>-</v>
      </c>
      <c r="AJ906" t="str">
        <f ca="1">MID(Sheet1!DT906,FIND(":",Sheet1!DT906)+1,100)</f>
        <v>0</v>
      </c>
      <c r="AK906" t="str">
        <f ca="1">MID(Sheet1!DU906,FIND(":",Sheet1!DU906)+1,100)</f>
        <v>0</v>
      </c>
      <c r="AL906" t="str">
        <f ca="1">MID(Sheet1!DV906,FIND(":",Sheet1!DV906)+1,100)</f>
        <v>-</v>
      </c>
      <c r="AM906" t="str">
        <f ca="1">MID(Sheet1!DW906,FIND(":",Sheet1!DW906)+1,100)</f>
        <v>0</v>
      </c>
      <c r="AN906" t="str">
        <f ca="1">MID(Sheet1!DX906,FIND(":",Sheet1!DX906)+1,100)</f>
        <v>-</v>
      </c>
      <c r="AO906" t="str">
        <f ca="1">MID(Sheet1!DY906,FIND(":",Sheet1!DY906)+1,100)</f>
        <v>0</v>
      </c>
      <c r="AP906" t="str">
        <f ca="1">MID(Sheet1!DZ906,FIND(":",Sheet1!DZ906)+1,100)</f>
        <v>-</v>
      </c>
      <c r="AQ906" t="str">
        <f ca="1">MID(Sheet1!EA906,FIND(":",Sheet1!EA906)+1,100)</f>
        <v>0</v>
      </c>
      <c r="AR906" t="str">
        <f ca="1">MID(Sheet1!EB906,FIND(":",Sheet1!EB906)+1,100)</f>
        <v>0</v>
      </c>
      <c r="AS906" t="str">
        <f ca="1">MID(Sheet1!EC906,FIND(":",Sheet1!EC906)+1,100)</f>
        <v>-</v>
      </c>
      <c r="AT906" t="str">
        <f ca="1">MID(Sheet1!ED906,FIND(":",Sheet1!ED906)+1,100)</f>
        <v>0</v>
      </c>
      <c r="AU906" t="str">
        <f ca="1">MID(Sheet1!EE906,FIND(":",Sheet1!EE906)+1,100)</f>
        <v>-</v>
      </c>
      <c r="AV906" t="str">
        <f ca="1">MID(Sheet1!EF906,FIND(":",Sheet1!EF906)+1,100)</f>
        <v>0</v>
      </c>
      <c r="AW906" t="str">
        <f ca="1">MID(Sheet1!EG906,FIND(":",Sheet1!EG906)+1,100)</f>
        <v>水域</v>
      </c>
    </row>
    <row r="907" spans="1:49" x14ac:dyDescent="0.2">
      <c r="A907" t="str">
        <f>MID(Sheet1!CK907,FIND(":",Sheet1!CK907)+1,100)</f>
        <v>1704#坑塘水面#国空</v>
      </c>
      <c r="B907" t="str">
        <f>MID(Sheet1!CL907,FIND(":",Sheet1!CL907)+1,100)</f>
        <v>坑塘水面</v>
      </c>
      <c r="C907" t="str">
        <f>MID(Sheet1!CM907,FIND(":",Sheet1!CM907)+1,100)</f>
        <v/>
      </c>
      <c r="D907" t="str">
        <f>MID(Sheet1!CN907,FIND(":",Sheet1!CN907)+1,100)</f>
        <v>1704</v>
      </c>
      <c r="E907" t="str">
        <f>MID(Sheet1!CO907,FIND(":",Sheet1!CO907)+1,100)</f>
        <v>国空</v>
      </c>
      <c r="F907" t="str">
        <f>MID(Sheet1!CP907,FIND(":",Sheet1!CP907)+1,100)</f>
        <v>1704</v>
      </c>
      <c r="G907" t="str">
        <f>MID(Sheet1!CQ907,FIND(":",Sheet1!CQ907)+1,100)</f>
        <v>E13#坑塘沟渠#城规</v>
      </c>
      <c r="H907" t="str">
        <f>MID(Sheet1!CR907,FIND(":",Sheet1!CR907)+1,100)</f>
        <v>E13</v>
      </c>
      <c r="I907" t="str">
        <f>MID(Sheet1!CS907,FIND(":",Sheet1!CS907)+1,100)</f>
        <v>17#陆地水域#国空</v>
      </c>
      <c r="J907" t="str">
        <f>MID(Sheet1!CT907,FIND(":",Sheet1!CT907)+1,100)</f>
        <v>2</v>
      </c>
      <c r="K907" t="str">
        <f>MID(Sheet1!CU907,FIND(":",Sheet1!CU907)+1,100)</f>
        <v>117</v>
      </c>
      <c r="L907" t="str">
        <f ca="1">MID(Sheet1!CV907,FIND(":",Sheet1!CV907)+1,100)</f>
        <v>0,191,255</v>
      </c>
      <c r="M907" t="str">
        <f ca="1">MID(Sheet1!CW907,FIND(":",Sheet1!CW907)+1,100)</f>
        <v>面积*容积率</v>
      </c>
      <c r="N907" t="str">
        <f ca="1">MID(Sheet1!CX907,FIND(":",Sheet1!CX907)+1,100)</f>
        <v>地块建筑面积*0</v>
      </c>
      <c r="O907" t="str">
        <f ca="1">MID(Sheet1!CY907,FIND(":",Sheet1!CY907)+1,100)</f>
        <v>地块建筑面积*0</v>
      </c>
      <c r="P907" t="str">
        <f ca="1">MID(Sheet1!CZ907,FIND(":",Sheet1!CZ907)+1,100)</f>
        <v>地块建筑面积*0</v>
      </c>
      <c r="Q907" t="str">
        <f ca="1">MID(Sheet1!DA907,FIND(":",Sheet1!DA907)+1,100)</f>
        <v>地块建筑面积*0</v>
      </c>
      <c r="R907" t="str">
        <f ca="1">MID(Sheet1!DB907,FIND(":",Sheet1!DB907)+1,100)</f>
        <v>地块建筑面积*0</v>
      </c>
      <c r="S907" t="str">
        <f ca="1">MID(Sheet1!DC907,FIND(":",Sheet1!DC907)+1,100)</f>
        <v>地块建筑面积*0</v>
      </c>
      <c r="T907" t="str">
        <f ca="1">MID(Sheet1!DD907,FIND(":",Sheet1!DD907)+1,100)</f>
        <v>地块建筑面积*0</v>
      </c>
      <c r="U907" t="str">
        <f ca="1">MID(Sheet1!DE907,FIND(":",Sheet1!DE907)+1,100)</f>
        <v>面积*0</v>
      </c>
      <c r="V907" t="str">
        <f ca="1">MID(Sheet1!DF907,FIND(":",Sheet1!DF907)+1,100)</f>
        <v>面积*0</v>
      </c>
      <c r="W907" t="str">
        <f ca="1">MID(Sheet1!DG907,FIND(":",Sheet1!DG907)+1,100)</f>
        <v>-</v>
      </c>
      <c r="X907" t="str">
        <f ca="1">MID(Sheet1!DH907,FIND(":",Sheet1!DH907)+1,100)</f>
        <v>0</v>
      </c>
      <c r="Y907" t="str">
        <f ca="1">MID(Sheet1!DI907,FIND(":",Sheet1!DI907)+1,100)</f>
        <v>-</v>
      </c>
      <c r="Z907" t="str">
        <f ca="1">MID(Sheet1!DJ907,FIND(":",Sheet1!DJ907)+1,100)</f>
        <v>0</v>
      </c>
      <c r="AA907" t="str">
        <f ca="1">MID(Sheet1!DK907,FIND(":",Sheet1!DK907)+1,100)</f>
        <v>-</v>
      </c>
      <c r="AB907" t="str">
        <f ca="1">MID(Sheet1!DL907,FIND(":",Sheet1!DL907)+1,100)</f>
        <v>0</v>
      </c>
      <c r="AC907" t="str">
        <f ca="1">MID(Sheet1!DM907,FIND(":",Sheet1!DM907)+1,100)</f>
        <v>-</v>
      </c>
      <c r="AD907" t="str">
        <f ca="1">MID(Sheet1!DN907,FIND(":",Sheet1!DN907)+1,100)</f>
        <v>0</v>
      </c>
      <c r="AE907" t="str">
        <f ca="1">MID(Sheet1!DO907,FIND(":",Sheet1!DO907)+1,100)</f>
        <v>-</v>
      </c>
      <c r="AF907" t="str">
        <f ca="1">MID(Sheet1!DP907,FIND(":",Sheet1!DP907)+1,100)</f>
        <v>0</v>
      </c>
      <c r="AG907" t="str">
        <f ca="1">MID(Sheet1!DQ907,FIND(":",Sheet1!DQ907)+1,100)</f>
        <v>0</v>
      </c>
      <c r="AH907" t="str">
        <f ca="1">MID(Sheet1!DR907,FIND(":",Sheet1!DR907)+1,100)</f>
        <v>用水量*0</v>
      </c>
      <c r="AI907" t="str">
        <f ca="1">MID(Sheet1!DS907,FIND(":",Sheet1!DS907)+1,100)</f>
        <v>-</v>
      </c>
      <c r="AJ907" t="str">
        <f ca="1">MID(Sheet1!DT907,FIND(":",Sheet1!DT907)+1,100)</f>
        <v>0</v>
      </c>
      <c r="AK907" t="str">
        <f ca="1">MID(Sheet1!DU907,FIND(":",Sheet1!DU907)+1,100)</f>
        <v>0</v>
      </c>
      <c r="AL907" t="str">
        <f ca="1">MID(Sheet1!DV907,FIND(":",Sheet1!DV907)+1,100)</f>
        <v>-</v>
      </c>
      <c r="AM907" t="str">
        <f ca="1">MID(Sheet1!DW907,FIND(":",Sheet1!DW907)+1,100)</f>
        <v>0</v>
      </c>
      <c r="AN907" t="str">
        <f ca="1">MID(Sheet1!DX907,FIND(":",Sheet1!DX907)+1,100)</f>
        <v>-</v>
      </c>
      <c r="AO907" t="str">
        <f ca="1">MID(Sheet1!DY907,FIND(":",Sheet1!DY907)+1,100)</f>
        <v>0</v>
      </c>
      <c r="AP907" t="str">
        <f ca="1">MID(Sheet1!DZ907,FIND(":",Sheet1!DZ907)+1,100)</f>
        <v>-</v>
      </c>
      <c r="AQ907" t="str">
        <f ca="1">MID(Sheet1!EA907,FIND(":",Sheet1!EA907)+1,100)</f>
        <v>0</v>
      </c>
      <c r="AR907" t="str">
        <f ca="1">MID(Sheet1!EB907,FIND(":",Sheet1!EB907)+1,100)</f>
        <v>0</v>
      </c>
      <c r="AS907" t="str">
        <f ca="1">MID(Sheet1!EC907,FIND(":",Sheet1!EC907)+1,100)</f>
        <v>-</v>
      </c>
      <c r="AT907" t="str">
        <f ca="1">MID(Sheet1!ED907,FIND(":",Sheet1!ED907)+1,100)</f>
        <v>0</v>
      </c>
      <c r="AU907" t="str">
        <f ca="1">MID(Sheet1!EE907,FIND(":",Sheet1!EE907)+1,100)</f>
        <v>-</v>
      </c>
      <c r="AV907" t="str">
        <f ca="1">MID(Sheet1!EF907,FIND(":",Sheet1!EF907)+1,100)</f>
        <v>0</v>
      </c>
      <c r="AW907" t="str">
        <f ca="1">MID(Sheet1!EG907,FIND(":",Sheet1!EG907)+1,100)</f>
        <v>水域</v>
      </c>
    </row>
    <row r="908" spans="1:49" x14ac:dyDescent="0.2">
      <c r="A908" t="str">
        <f>MID(Sheet1!CK908,FIND(":",Sheet1!CK908)+1,100)</f>
        <v>1705#沟渠#国空</v>
      </c>
      <c r="B908" t="str">
        <f>MID(Sheet1!CL908,FIND(":",Sheet1!CL908)+1,100)</f>
        <v>沟渠</v>
      </c>
      <c r="C908" t="str">
        <f>MID(Sheet1!CM908,FIND(":",Sheet1!CM908)+1,100)</f>
        <v/>
      </c>
      <c r="D908" t="str">
        <f>MID(Sheet1!CN908,FIND(":",Sheet1!CN908)+1,100)</f>
        <v>1705</v>
      </c>
      <c r="E908" t="str">
        <f>MID(Sheet1!CO908,FIND(":",Sheet1!CO908)+1,100)</f>
        <v>国空</v>
      </c>
      <c r="F908" t="str">
        <f>MID(Sheet1!CP908,FIND(":",Sheet1!CP908)+1,100)</f>
        <v>1705</v>
      </c>
      <c r="G908" t="str">
        <f>MID(Sheet1!CQ908,FIND(":",Sheet1!CQ908)+1,100)</f>
        <v>E13#坑塘沟渠#城规</v>
      </c>
      <c r="H908" t="str">
        <f>MID(Sheet1!CR908,FIND(":",Sheet1!CR908)+1,100)</f>
        <v>E13</v>
      </c>
      <c r="I908" t="str">
        <f>MID(Sheet1!CS908,FIND(":",Sheet1!CS908)+1,100)</f>
        <v>17#陆地水域#国空</v>
      </c>
      <c r="J908" t="str">
        <f>MID(Sheet1!CT908,FIND(":",Sheet1!CT908)+1,100)</f>
        <v>2</v>
      </c>
      <c r="K908" t="str">
        <f>MID(Sheet1!CU908,FIND(":",Sheet1!CU908)+1,100)</f>
        <v>117</v>
      </c>
      <c r="L908" t="str">
        <f ca="1">MID(Sheet1!CV908,FIND(":",Sheet1!CV908)+1,100)</f>
        <v>0,191,255</v>
      </c>
      <c r="M908" t="str">
        <f ca="1">MID(Sheet1!CW908,FIND(":",Sheet1!CW908)+1,100)</f>
        <v>面积*容积率</v>
      </c>
      <c r="N908" t="str">
        <f ca="1">MID(Sheet1!CX908,FIND(":",Sheet1!CX908)+1,100)</f>
        <v>地块建筑面积*0</v>
      </c>
      <c r="O908" t="str">
        <f ca="1">MID(Sheet1!CY908,FIND(":",Sheet1!CY908)+1,100)</f>
        <v>地块建筑面积*0</v>
      </c>
      <c r="P908" t="str">
        <f ca="1">MID(Sheet1!CZ908,FIND(":",Sheet1!CZ908)+1,100)</f>
        <v>地块建筑面积*0</v>
      </c>
      <c r="Q908" t="str">
        <f ca="1">MID(Sheet1!DA908,FIND(":",Sheet1!DA908)+1,100)</f>
        <v>地块建筑面积*0</v>
      </c>
      <c r="R908" t="str">
        <f ca="1">MID(Sheet1!DB908,FIND(":",Sheet1!DB908)+1,100)</f>
        <v>地块建筑面积*0</v>
      </c>
      <c r="S908" t="str">
        <f ca="1">MID(Sheet1!DC908,FIND(":",Sheet1!DC908)+1,100)</f>
        <v>地块建筑面积*0</v>
      </c>
      <c r="T908" t="str">
        <f ca="1">MID(Sheet1!DD908,FIND(":",Sheet1!DD908)+1,100)</f>
        <v>地块建筑面积*0</v>
      </c>
      <c r="U908" t="str">
        <f ca="1">MID(Sheet1!DE908,FIND(":",Sheet1!DE908)+1,100)</f>
        <v>面积*0</v>
      </c>
      <c r="V908" t="str">
        <f ca="1">MID(Sheet1!DF908,FIND(":",Sheet1!DF908)+1,100)</f>
        <v>面积*0</v>
      </c>
      <c r="W908" t="str">
        <f ca="1">MID(Sheet1!DG908,FIND(":",Sheet1!DG908)+1,100)</f>
        <v>-</v>
      </c>
      <c r="X908" t="str">
        <f ca="1">MID(Sheet1!DH908,FIND(":",Sheet1!DH908)+1,100)</f>
        <v>0</v>
      </c>
      <c r="Y908" t="str">
        <f ca="1">MID(Sheet1!DI908,FIND(":",Sheet1!DI908)+1,100)</f>
        <v>-</v>
      </c>
      <c r="Z908" t="str">
        <f ca="1">MID(Sheet1!DJ908,FIND(":",Sheet1!DJ908)+1,100)</f>
        <v>0</v>
      </c>
      <c r="AA908" t="str">
        <f ca="1">MID(Sheet1!DK908,FIND(":",Sheet1!DK908)+1,100)</f>
        <v>-</v>
      </c>
      <c r="AB908" t="str">
        <f ca="1">MID(Sheet1!DL908,FIND(":",Sheet1!DL908)+1,100)</f>
        <v>0</v>
      </c>
      <c r="AC908" t="str">
        <f ca="1">MID(Sheet1!DM908,FIND(":",Sheet1!DM908)+1,100)</f>
        <v>-</v>
      </c>
      <c r="AD908" t="str">
        <f ca="1">MID(Sheet1!DN908,FIND(":",Sheet1!DN908)+1,100)</f>
        <v>0</v>
      </c>
      <c r="AE908" t="str">
        <f ca="1">MID(Sheet1!DO908,FIND(":",Sheet1!DO908)+1,100)</f>
        <v>-</v>
      </c>
      <c r="AF908" t="str">
        <f ca="1">MID(Sheet1!DP908,FIND(":",Sheet1!DP908)+1,100)</f>
        <v>0</v>
      </c>
      <c r="AG908" t="str">
        <f ca="1">MID(Sheet1!DQ908,FIND(":",Sheet1!DQ908)+1,100)</f>
        <v>0</v>
      </c>
      <c r="AH908" t="str">
        <f ca="1">MID(Sheet1!DR908,FIND(":",Sheet1!DR908)+1,100)</f>
        <v>用水量*0</v>
      </c>
      <c r="AI908" t="str">
        <f ca="1">MID(Sheet1!DS908,FIND(":",Sheet1!DS908)+1,100)</f>
        <v>-</v>
      </c>
      <c r="AJ908" t="str">
        <f ca="1">MID(Sheet1!DT908,FIND(":",Sheet1!DT908)+1,100)</f>
        <v>0</v>
      </c>
      <c r="AK908" t="str">
        <f ca="1">MID(Sheet1!DU908,FIND(":",Sheet1!DU908)+1,100)</f>
        <v>0</v>
      </c>
      <c r="AL908" t="str">
        <f ca="1">MID(Sheet1!DV908,FIND(":",Sheet1!DV908)+1,100)</f>
        <v>-</v>
      </c>
      <c r="AM908" t="str">
        <f ca="1">MID(Sheet1!DW908,FIND(":",Sheet1!DW908)+1,100)</f>
        <v>0</v>
      </c>
      <c r="AN908" t="str">
        <f ca="1">MID(Sheet1!DX908,FIND(":",Sheet1!DX908)+1,100)</f>
        <v>-</v>
      </c>
      <c r="AO908" t="str">
        <f ca="1">MID(Sheet1!DY908,FIND(":",Sheet1!DY908)+1,100)</f>
        <v>0</v>
      </c>
      <c r="AP908" t="str">
        <f ca="1">MID(Sheet1!DZ908,FIND(":",Sheet1!DZ908)+1,100)</f>
        <v>-</v>
      </c>
      <c r="AQ908" t="str">
        <f ca="1">MID(Sheet1!EA908,FIND(":",Sheet1!EA908)+1,100)</f>
        <v>0</v>
      </c>
      <c r="AR908" t="str">
        <f ca="1">MID(Sheet1!EB908,FIND(":",Sheet1!EB908)+1,100)</f>
        <v>0</v>
      </c>
      <c r="AS908" t="str">
        <f ca="1">MID(Sheet1!EC908,FIND(":",Sheet1!EC908)+1,100)</f>
        <v>-</v>
      </c>
      <c r="AT908" t="str">
        <f ca="1">MID(Sheet1!ED908,FIND(":",Sheet1!ED908)+1,100)</f>
        <v>0</v>
      </c>
      <c r="AU908" t="str">
        <f ca="1">MID(Sheet1!EE908,FIND(":",Sheet1!EE908)+1,100)</f>
        <v>-</v>
      </c>
      <c r="AV908" t="str">
        <f ca="1">MID(Sheet1!EF908,FIND(":",Sheet1!EF908)+1,100)</f>
        <v>0</v>
      </c>
      <c r="AW908" t="str">
        <f ca="1">MID(Sheet1!EG908,FIND(":",Sheet1!EG908)+1,100)</f>
        <v>水域</v>
      </c>
    </row>
    <row r="909" spans="1:49" x14ac:dyDescent="0.2">
      <c r="A909" t="str">
        <f>MID(Sheet1!CK909,FIND(":",Sheet1!CK909)+1,100)</f>
        <v>1706#冰川及常年积雪#国空</v>
      </c>
      <c r="B909" t="str">
        <f>MID(Sheet1!CL909,FIND(":",Sheet1!CL909)+1,100)</f>
        <v>冰川及常年积雪</v>
      </c>
      <c r="C909" t="str">
        <f>MID(Sheet1!CM909,FIND(":",Sheet1!CM909)+1,100)</f>
        <v/>
      </c>
      <c r="D909" t="str">
        <f>MID(Sheet1!CN909,FIND(":",Sheet1!CN909)+1,100)</f>
        <v>1706</v>
      </c>
      <c r="E909" t="str">
        <f>MID(Sheet1!CO909,FIND(":",Sheet1!CO909)+1,100)</f>
        <v>国空</v>
      </c>
      <c r="F909" t="str">
        <f>MID(Sheet1!CP909,FIND(":",Sheet1!CP909)+1,100)</f>
        <v>1706</v>
      </c>
      <c r="G909" t="str">
        <f>MID(Sheet1!CQ909,FIND(":",Sheet1!CQ909)+1,100)</f>
        <v>E1#水域#城规</v>
      </c>
      <c r="H909" t="str">
        <f>MID(Sheet1!CR909,FIND(":",Sheet1!CR909)+1,100)</f>
        <v>E1</v>
      </c>
      <c r="I909" t="str">
        <f>MID(Sheet1!CS909,FIND(":",Sheet1!CS909)+1,100)</f>
        <v>17#陆地水域#国空</v>
      </c>
      <c r="J909" t="str">
        <f>MID(Sheet1!CT909,FIND(":",Sheet1!CT909)+1,100)</f>
        <v>2</v>
      </c>
      <c r="K909" t="str">
        <f>MID(Sheet1!CU909,FIND(":",Sheet1!CU909)+1,100)</f>
        <v>117</v>
      </c>
      <c r="L909" t="str">
        <f ca="1">MID(Sheet1!CV909,FIND(":",Sheet1!CV909)+1,100)</f>
        <v>0,191,255</v>
      </c>
      <c r="M909" t="str">
        <f ca="1">MID(Sheet1!CW909,FIND(":",Sheet1!CW909)+1,100)</f>
        <v>面积*容积率</v>
      </c>
      <c r="N909" t="str">
        <f ca="1">MID(Sheet1!CX909,FIND(":",Sheet1!CX909)+1,100)</f>
        <v>地块建筑面积*0</v>
      </c>
      <c r="O909" t="str">
        <f ca="1">MID(Sheet1!CY909,FIND(":",Sheet1!CY909)+1,100)</f>
        <v>地块建筑面积*0</v>
      </c>
      <c r="P909" t="str">
        <f ca="1">MID(Sheet1!CZ909,FIND(":",Sheet1!CZ909)+1,100)</f>
        <v>地块建筑面积*0</v>
      </c>
      <c r="Q909" t="str">
        <f ca="1">MID(Sheet1!DA909,FIND(":",Sheet1!DA909)+1,100)</f>
        <v>地块建筑面积*0</v>
      </c>
      <c r="R909" t="str">
        <f ca="1">MID(Sheet1!DB909,FIND(":",Sheet1!DB909)+1,100)</f>
        <v>地块建筑面积*0</v>
      </c>
      <c r="S909" t="str">
        <f ca="1">MID(Sheet1!DC909,FIND(":",Sheet1!DC909)+1,100)</f>
        <v>地块建筑面积*0</v>
      </c>
      <c r="T909" t="str">
        <f ca="1">MID(Sheet1!DD909,FIND(":",Sheet1!DD909)+1,100)</f>
        <v>地块建筑面积*0</v>
      </c>
      <c r="U909" t="str">
        <f ca="1">MID(Sheet1!DE909,FIND(":",Sheet1!DE909)+1,100)</f>
        <v>面积*0</v>
      </c>
      <c r="V909" t="str">
        <f ca="1">MID(Sheet1!DF909,FIND(":",Sheet1!DF909)+1,100)</f>
        <v>面积*0</v>
      </c>
      <c r="W909" t="str">
        <f ca="1">MID(Sheet1!DG909,FIND(":",Sheet1!DG909)+1,100)</f>
        <v>-</v>
      </c>
      <c r="X909" t="str">
        <f ca="1">MID(Sheet1!DH909,FIND(":",Sheet1!DH909)+1,100)</f>
        <v>0</v>
      </c>
      <c r="Y909" t="str">
        <f ca="1">MID(Sheet1!DI909,FIND(":",Sheet1!DI909)+1,100)</f>
        <v>-</v>
      </c>
      <c r="Z909" t="str">
        <f ca="1">MID(Sheet1!DJ909,FIND(":",Sheet1!DJ909)+1,100)</f>
        <v>0</v>
      </c>
      <c r="AA909" t="str">
        <f ca="1">MID(Sheet1!DK909,FIND(":",Sheet1!DK909)+1,100)</f>
        <v>-</v>
      </c>
      <c r="AB909" t="str">
        <f ca="1">MID(Sheet1!DL909,FIND(":",Sheet1!DL909)+1,100)</f>
        <v>0</v>
      </c>
      <c r="AC909" t="str">
        <f ca="1">MID(Sheet1!DM909,FIND(":",Sheet1!DM909)+1,100)</f>
        <v>-</v>
      </c>
      <c r="AD909" t="str">
        <f ca="1">MID(Sheet1!DN909,FIND(":",Sheet1!DN909)+1,100)</f>
        <v>0</v>
      </c>
      <c r="AE909" t="str">
        <f ca="1">MID(Sheet1!DO909,FIND(":",Sheet1!DO909)+1,100)</f>
        <v>-</v>
      </c>
      <c r="AF909" t="str">
        <f ca="1">MID(Sheet1!DP909,FIND(":",Sheet1!DP909)+1,100)</f>
        <v>0</v>
      </c>
      <c r="AG909" t="str">
        <f ca="1">MID(Sheet1!DQ909,FIND(":",Sheet1!DQ909)+1,100)</f>
        <v>0</v>
      </c>
      <c r="AH909" t="str">
        <f ca="1">MID(Sheet1!DR909,FIND(":",Sheet1!DR909)+1,100)</f>
        <v>用水量*0</v>
      </c>
      <c r="AI909" t="str">
        <f ca="1">MID(Sheet1!DS909,FIND(":",Sheet1!DS909)+1,100)</f>
        <v>-</v>
      </c>
      <c r="AJ909" t="str">
        <f ca="1">MID(Sheet1!DT909,FIND(":",Sheet1!DT909)+1,100)</f>
        <v>0</v>
      </c>
      <c r="AK909" t="str">
        <f ca="1">MID(Sheet1!DU909,FIND(":",Sheet1!DU909)+1,100)</f>
        <v>0</v>
      </c>
      <c r="AL909" t="str">
        <f ca="1">MID(Sheet1!DV909,FIND(":",Sheet1!DV909)+1,100)</f>
        <v>-</v>
      </c>
      <c r="AM909" t="str">
        <f ca="1">MID(Sheet1!DW909,FIND(":",Sheet1!DW909)+1,100)</f>
        <v>0</v>
      </c>
      <c r="AN909" t="str">
        <f ca="1">MID(Sheet1!DX909,FIND(":",Sheet1!DX909)+1,100)</f>
        <v>-</v>
      </c>
      <c r="AO909" t="str">
        <f ca="1">MID(Sheet1!DY909,FIND(":",Sheet1!DY909)+1,100)</f>
        <v>0</v>
      </c>
      <c r="AP909" t="str">
        <f ca="1">MID(Sheet1!DZ909,FIND(":",Sheet1!DZ909)+1,100)</f>
        <v>-</v>
      </c>
      <c r="AQ909" t="str">
        <f ca="1">MID(Sheet1!EA909,FIND(":",Sheet1!EA909)+1,100)</f>
        <v>0</v>
      </c>
      <c r="AR909" t="str">
        <f ca="1">MID(Sheet1!EB909,FIND(":",Sheet1!EB909)+1,100)</f>
        <v>0</v>
      </c>
      <c r="AS909" t="str">
        <f ca="1">MID(Sheet1!EC909,FIND(":",Sheet1!EC909)+1,100)</f>
        <v>-</v>
      </c>
      <c r="AT909" t="str">
        <f ca="1">MID(Sheet1!ED909,FIND(":",Sheet1!ED909)+1,100)</f>
        <v>0</v>
      </c>
      <c r="AU909" t="str">
        <f ca="1">MID(Sheet1!EE909,FIND(":",Sheet1!EE909)+1,100)</f>
        <v>-</v>
      </c>
      <c r="AV909" t="str">
        <f ca="1">MID(Sheet1!EF909,FIND(":",Sheet1!EF909)+1,100)</f>
        <v>0</v>
      </c>
      <c r="AW909" t="str">
        <f ca="1">MID(Sheet1!EG909,FIND(":",Sheet1!EG909)+1,100)</f>
        <v>水域</v>
      </c>
    </row>
    <row r="910" spans="1:49" x14ac:dyDescent="0.2">
      <c r="A910" t="str">
        <f>MID(Sheet1!CK910,FIND(":",Sheet1!CK910)+1,100)</f>
        <v>18#渔业用海#国空</v>
      </c>
      <c r="B910" t="str">
        <f>MID(Sheet1!CL910,FIND(":",Sheet1!CL910)+1,100)</f>
        <v>渔业用海</v>
      </c>
      <c r="C910" t="str">
        <f>MID(Sheet1!CM910,FIND(":",Sheet1!CM910)+1,100)</f>
        <v/>
      </c>
      <c r="D910" t="str">
        <f>MID(Sheet1!CN910,FIND(":",Sheet1!CN910)+1,100)</f>
        <v>18</v>
      </c>
      <c r="E910" t="str">
        <f>MID(Sheet1!CO910,FIND(":",Sheet1!CO910)+1,100)</f>
        <v>国空</v>
      </c>
      <c r="F910" t="str">
        <f>MID(Sheet1!CP910,FIND(":",Sheet1!CP910)+1,100)</f>
        <v/>
      </c>
      <c r="G910" t="str">
        <f>MID(Sheet1!CQ910,FIND(":",Sheet1!CQ910)+1,100)</f>
        <v>E5#海域#城规</v>
      </c>
      <c r="H910" t="str">
        <f>MID(Sheet1!CR910,FIND(":",Sheet1!CR910)+1,100)</f>
        <v>E5</v>
      </c>
      <c r="I910" t="str">
        <f>MID(Sheet1!CS910,FIND(":",Sheet1!CS910)+1,100)</f>
        <v>ROOT#国土空间地类#国空</v>
      </c>
      <c r="J910" t="str">
        <f>MID(Sheet1!CT910,FIND(":",Sheet1!CT910)+1,100)</f>
        <v>1</v>
      </c>
      <c r="K910" t="str">
        <f>MID(Sheet1!CU910,FIND(":",Sheet1!CU910)+1,100)</f>
        <v>0</v>
      </c>
      <c r="L910" t="str">
        <f ca="1">MID(Sheet1!CV910,FIND(":",Sheet1!CV910)+1,100)</f>
        <v>20,141,235</v>
      </c>
      <c r="M910" t="str">
        <f ca="1">MID(Sheet1!CW910,FIND(":",Sheet1!CW910)+1,100)</f>
        <v>面积*容积率</v>
      </c>
      <c r="N910" t="str">
        <f ca="1">MID(Sheet1!CX910,FIND(":",Sheet1!CX910)+1,100)</f>
        <v>地块建筑面积*0</v>
      </c>
      <c r="O910" t="str">
        <f ca="1">MID(Sheet1!CY910,FIND(":",Sheet1!CY910)+1,100)</f>
        <v>地块建筑面积*0</v>
      </c>
      <c r="P910" t="str">
        <f ca="1">MID(Sheet1!CZ910,FIND(":",Sheet1!CZ910)+1,100)</f>
        <v>地块建筑面积*0</v>
      </c>
      <c r="Q910" t="str">
        <f ca="1">MID(Sheet1!DA910,FIND(":",Sheet1!DA910)+1,100)</f>
        <v>地块建筑面积*0</v>
      </c>
      <c r="R910" t="str">
        <f ca="1">MID(Sheet1!DB910,FIND(":",Sheet1!DB910)+1,100)</f>
        <v>地块建筑面积*0</v>
      </c>
      <c r="S910" t="str">
        <f ca="1">MID(Sheet1!DC910,FIND(":",Sheet1!DC910)+1,100)</f>
        <v>地块建筑面积*0</v>
      </c>
      <c r="T910" t="str">
        <f ca="1">MID(Sheet1!DD910,FIND(":",Sheet1!DD910)+1,100)</f>
        <v>地块建筑面积*0</v>
      </c>
      <c r="U910" t="str">
        <f ca="1">MID(Sheet1!DE910,FIND(":",Sheet1!DE910)+1,100)</f>
        <v>面积*0</v>
      </c>
      <c r="V910" t="str">
        <f ca="1">MID(Sheet1!DF910,FIND(":",Sheet1!DF910)+1,100)</f>
        <v>面积*0</v>
      </c>
      <c r="W910" t="str">
        <f ca="1">MID(Sheet1!DG910,FIND(":",Sheet1!DG910)+1,100)</f>
        <v>-</v>
      </c>
      <c r="X910" t="str">
        <f ca="1">MID(Sheet1!DH910,FIND(":",Sheet1!DH910)+1,100)</f>
        <v>0</v>
      </c>
      <c r="Y910" t="str">
        <f ca="1">MID(Sheet1!DI910,FIND(":",Sheet1!DI910)+1,100)</f>
        <v>-</v>
      </c>
      <c r="Z910" t="str">
        <f ca="1">MID(Sheet1!DJ910,FIND(":",Sheet1!DJ910)+1,100)</f>
        <v>0</v>
      </c>
      <c r="AA910" t="str">
        <f ca="1">MID(Sheet1!DK910,FIND(":",Sheet1!DK910)+1,100)</f>
        <v>-</v>
      </c>
      <c r="AB910" t="str">
        <f ca="1">MID(Sheet1!DL910,FIND(":",Sheet1!DL910)+1,100)</f>
        <v>0</v>
      </c>
      <c r="AC910" t="str">
        <f ca="1">MID(Sheet1!DM910,FIND(":",Sheet1!DM910)+1,100)</f>
        <v>-</v>
      </c>
      <c r="AD910" t="str">
        <f ca="1">MID(Sheet1!DN910,FIND(":",Sheet1!DN910)+1,100)</f>
        <v>0</v>
      </c>
      <c r="AE910" t="str">
        <f ca="1">MID(Sheet1!DO910,FIND(":",Sheet1!DO910)+1,100)</f>
        <v>-</v>
      </c>
      <c r="AF910" t="str">
        <f ca="1">MID(Sheet1!DP910,FIND(":",Sheet1!DP910)+1,100)</f>
        <v>0</v>
      </c>
      <c r="AG910" t="str">
        <f ca="1">MID(Sheet1!DQ910,FIND(":",Sheet1!DQ910)+1,100)</f>
        <v>0</v>
      </c>
      <c r="AH910" t="str">
        <f ca="1">MID(Sheet1!DR910,FIND(":",Sheet1!DR910)+1,100)</f>
        <v>用水量*0</v>
      </c>
      <c r="AI910" t="str">
        <f ca="1">MID(Sheet1!DS910,FIND(":",Sheet1!DS910)+1,100)</f>
        <v>-</v>
      </c>
      <c r="AJ910" t="str">
        <f ca="1">MID(Sheet1!DT910,FIND(":",Sheet1!DT910)+1,100)</f>
        <v>0</v>
      </c>
      <c r="AK910" t="str">
        <f ca="1">MID(Sheet1!DU910,FIND(":",Sheet1!DU910)+1,100)</f>
        <v>0</v>
      </c>
      <c r="AL910" t="str">
        <f ca="1">MID(Sheet1!DV910,FIND(":",Sheet1!DV910)+1,100)</f>
        <v>-</v>
      </c>
      <c r="AM910" t="str">
        <f ca="1">MID(Sheet1!DW910,FIND(":",Sheet1!DW910)+1,100)</f>
        <v>0</v>
      </c>
      <c r="AN910" t="str">
        <f ca="1">MID(Sheet1!DX910,FIND(":",Sheet1!DX910)+1,100)</f>
        <v>-</v>
      </c>
      <c r="AO910" t="str">
        <f ca="1">MID(Sheet1!DY910,FIND(":",Sheet1!DY910)+1,100)</f>
        <v>0</v>
      </c>
      <c r="AP910" t="str">
        <f ca="1">MID(Sheet1!DZ910,FIND(":",Sheet1!DZ910)+1,100)</f>
        <v>-</v>
      </c>
      <c r="AQ910" t="str">
        <f ca="1">MID(Sheet1!EA910,FIND(":",Sheet1!EA910)+1,100)</f>
        <v>0</v>
      </c>
      <c r="AR910" t="str">
        <f ca="1">MID(Sheet1!EB910,FIND(":",Sheet1!EB910)+1,100)</f>
        <v>0</v>
      </c>
      <c r="AS910" t="str">
        <f ca="1">MID(Sheet1!EC910,FIND(":",Sheet1!EC910)+1,100)</f>
        <v>-</v>
      </c>
      <c r="AT910" t="str">
        <f ca="1">MID(Sheet1!ED910,FIND(":",Sheet1!ED910)+1,100)</f>
        <v>0</v>
      </c>
      <c r="AU910" t="str">
        <f ca="1">MID(Sheet1!EE910,FIND(":",Sheet1!EE910)+1,100)</f>
        <v>-</v>
      </c>
      <c r="AV910" t="str">
        <f ca="1">MID(Sheet1!EF910,FIND(":",Sheet1!EF910)+1,100)</f>
        <v>0</v>
      </c>
      <c r="AW910" t="str">
        <f ca="1">MID(Sheet1!EG910,FIND(":",Sheet1!EG910)+1,100)</f>
        <v>水域</v>
      </c>
    </row>
    <row r="911" spans="1:49" x14ac:dyDescent="0.2">
      <c r="A911" t="str">
        <f>MID(Sheet1!CK911,FIND(":",Sheet1!CK911)+1,100)</f>
        <v>1801#渔业基础设施用海#国空</v>
      </c>
      <c r="B911" t="str">
        <f>MID(Sheet1!CL911,FIND(":",Sheet1!CL911)+1,100)</f>
        <v>渔业基础设施用海</v>
      </c>
      <c r="C911" t="str">
        <f>MID(Sheet1!CM911,FIND(":",Sheet1!CM911)+1,100)</f>
        <v/>
      </c>
      <c r="D911" t="str">
        <f>MID(Sheet1!CN911,FIND(":",Sheet1!CN911)+1,100)</f>
        <v>1801</v>
      </c>
      <c r="E911" t="str">
        <f>MID(Sheet1!CO911,FIND(":",Sheet1!CO911)+1,100)</f>
        <v>国空</v>
      </c>
      <c r="F911" t="str">
        <f>MID(Sheet1!CP911,FIND(":",Sheet1!CP911)+1,100)</f>
        <v/>
      </c>
      <c r="G911" t="str">
        <f>MID(Sheet1!CQ911,FIND(":",Sheet1!CQ911)+1,100)</f>
        <v>E51#渔业用海#城规</v>
      </c>
      <c r="H911" t="str">
        <f>MID(Sheet1!CR911,FIND(":",Sheet1!CR911)+1,100)</f>
        <v>E51</v>
      </c>
      <c r="I911" t="str">
        <f>MID(Sheet1!CS911,FIND(":",Sheet1!CS911)+1,100)</f>
        <v>18#渔业用海#国空</v>
      </c>
      <c r="J911" t="str">
        <f>MID(Sheet1!CT911,FIND(":",Sheet1!CT911)+1,100)</f>
        <v>2</v>
      </c>
      <c r="K911" t="str">
        <f>MID(Sheet1!CU911,FIND(":",Sheet1!CU911)+1,100)</f>
        <v>118</v>
      </c>
      <c r="L911" t="str">
        <f ca="1">MID(Sheet1!CV911,FIND(":",Sheet1!CV911)+1,100)</f>
        <v>20,141,235</v>
      </c>
      <c r="M911" t="str">
        <f ca="1">MID(Sheet1!CW911,FIND(":",Sheet1!CW911)+1,100)</f>
        <v>面积*容积率</v>
      </c>
      <c r="N911" t="str">
        <f ca="1">MID(Sheet1!CX911,FIND(":",Sheet1!CX911)+1,100)</f>
        <v>地块建筑面积*0</v>
      </c>
      <c r="O911" t="str">
        <f ca="1">MID(Sheet1!CY911,FIND(":",Sheet1!CY911)+1,100)</f>
        <v>地块建筑面积*0</v>
      </c>
      <c r="P911" t="str">
        <f ca="1">MID(Sheet1!CZ911,FIND(":",Sheet1!CZ911)+1,100)</f>
        <v>地块建筑面积*0</v>
      </c>
      <c r="Q911" t="str">
        <f ca="1">MID(Sheet1!DA911,FIND(":",Sheet1!DA911)+1,100)</f>
        <v>地块建筑面积*0</v>
      </c>
      <c r="R911" t="str">
        <f ca="1">MID(Sheet1!DB911,FIND(":",Sheet1!DB911)+1,100)</f>
        <v>地块建筑面积*0</v>
      </c>
      <c r="S911" t="str">
        <f ca="1">MID(Sheet1!DC911,FIND(":",Sheet1!DC911)+1,100)</f>
        <v>地块建筑面积*0</v>
      </c>
      <c r="T911" t="str">
        <f ca="1">MID(Sheet1!DD911,FIND(":",Sheet1!DD911)+1,100)</f>
        <v>地块建筑面积*0</v>
      </c>
      <c r="U911" t="str">
        <f ca="1">MID(Sheet1!DE911,FIND(":",Sheet1!DE911)+1,100)</f>
        <v>面积*0</v>
      </c>
      <c r="V911" t="str">
        <f ca="1">MID(Sheet1!DF911,FIND(":",Sheet1!DF911)+1,100)</f>
        <v>面积*0</v>
      </c>
      <c r="W911" t="str">
        <f ca="1">MID(Sheet1!DG911,FIND(":",Sheet1!DG911)+1,100)</f>
        <v>-</v>
      </c>
      <c r="X911" t="str">
        <f ca="1">MID(Sheet1!DH911,FIND(":",Sheet1!DH911)+1,100)</f>
        <v>0</v>
      </c>
      <c r="Y911" t="str">
        <f ca="1">MID(Sheet1!DI911,FIND(":",Sheet1!DI911)+1,100)</f>
        <v>-</v>
      </c>
      <c r="Z911" t="str">
        <f ca="1">MID(Sheet1!DJ911,FIND(":",Sheet1!DJ911)+1,100)</f>
        <v>0</v>
      </c>
      <c r="AA911" t="str">
        <f ca="1">MID(Sheet1!DK911,FIND(":",Sheet1!DK911)+1,100)</f>
        <v>-</v>
      </c>
      <c r="AB911" t="str">
        <f ca="1">MID(Sheet1!DL911,FIND(":",Sheet1!DL911)+1,100)</f>
        <v>0</v>
      </c>
      <c r="AC911" t="str">
        <f ca="1">MID(Sheet1!DM911,FIND(":",Sheet1!DM911)+1,100)</f>
        <v>-</v>
      </c>
      <c r="AD911" t="str">
        <f ca="1">MID(Sheet1!DN911,FIND(":",Sheet1!DN911)+1,100)</f>
        <v>0</v>
      </c>
      <c r="AE911" t="str">
        <f ca="1">MID(Sheet1!DO911,FIND(":",Sheet1!DO911)+1,100)</f>
        <v>-</v>
      </c>
      <c r="AF911" t="str">
        <f ca="1">MID(Sheet1!DP911,FIND(":",Sheet1!DP911)+1,100)</f>
        <v>0</v>
      </c>
      <c r="AG911" t="str">
        <f ca="1">MID(Sheet1!DQ911,FIND(":",Sheet1!DQ911)+1,100)</f>
        <v>0</v>
      </c>
      <c r="AH911" t="str">
        <f ca="1">MID(Sheet1!DR911,FIND(":",Sheet1!DR911)+1,100)</f>
        <v>用水量*0</v>
      </c>
      <c r="AI911" t="str">
        <f ca="1">MID(Sheet1!DS911,FIND(":",Sheet1!DS911)+1,100)</f>
        <v>-</v>
      </c>
      <c r="AJ911" t="str">
        <f ca="1">MID(Sheet1!DT911,FIND(":",Sheet1!DT911)+1,100)</f>
        <v>0</v>
      </c>
      <c r="AK911" t="str">
        <f ca="1">MID(Sheet1!DU911,FIND(":",Sheet1!DU911)+1,100)</f>
        <v>0</v>
      </c>
      <c r="AL911" t="str">
        <f ca="1">MID(Sheet1!DV911,FIND(":",Sheet1!DV911)+1,100)</f>
        <v>-</v>
      </c>
      <c r="AM911" t="str">
        <f ca="1">MID(Sheet1!DW911,FIND(":",Sheet1!DW911)+1,100)</f>
        <v>0</v>
      </c>
      <c r="AN911" t="str">
        <f ca="1">MID(Sheet1!DX911,FIND(":",Sheet1!DX911)+1,100)</f>
        <v>-</v>
      </c>
      <c r="AO911" t="str">
        <f ca="1">MID(Sheet1!DY911,FIND(":",Sheet1!DY911)+1,100)</f>
        <v>0</v>
      </c>
      <c r="AP911" t="str">
        <f ca="1">MID(Sheet1!DZ911,FIND(":",Sheet1!DZ911)+1,100)</f>
        <v>-</v>
      </c>
      <c r="AQ911" t="str">
        <f ca="1">MID(Sheet1!EA911,FIND(":",Sheet1!EA911)+1,100)</f>
        <v>0</v>
      </c>
      <c r="AR911" t="str">
        <f ca="1">MID(Sheet1!EB911,FIND(":",Sheet1!EB911)+1,100)</f>
        <v>0</v>
      </c>
      <c r="AS911" t="str">
        <f ca="1">MID(Sheet1!EC911,FIND(":",Sheet1!EC911)+1,100)</f>
        <v>-</v>
      </c>
      <c r="AT911" t="str">
        <f ca="1">MID(Sheet1!ED911,FIND(":",Sheet1!ED911)+1,100)</f>
        <v>0</v>
      </c>
      <c r="AU911" t="str">
        <f ca="1">MID(Sheet1!EE911,FIND(":",Sheet1!EE911)+1,100)</f>
        <v>-</v>
      </c>
      <c r="AV911" t="str">
        <f ca="1">MID(Sheet1!EF911,FIND(":",Sheet1!EF911)+1,100)</f>
        <v>0</v>
      </c>
      <c r="AW911" t="str">
        <f ca="1">MID(Sheet1!EG911,FIND(":",Sheet1!EG911)+1,100)</f>
        <v>水域</v>
      </c>
    </row>
    <row r="912" spans="1:49" x14ac:dyDescent="0.2">
      <c r="A912" t="str">
        <f>MID(Sheet1!CK912,FIND(":",Sheet1!CK912)+1,100)</f>
        <v>1802#增养殖用海#国空</v>
      </c>
      <c r="B912" t="str">
        <f>MID(Sheet1!CL912,FIND(":",Sheet1!CL912)+1,100)</f>
        <v>增养殖用海</v>
      </c>
      <c r="C912" t="str">
        <f>MID(Sheet1!CM912,FIND(":",Sheet1!CM912)+1,100)</f>
        <v/>
      </c>
      <c r="D912" t="str">
        <f>MID(Sheet1!CN912,FIND(":",Sheet1!CN912)+1,100)</f>
        <v>1802</v>
      </c>
      <c r="E912" t="str">
        <f>MID(Sheet1!CO912,FIND(":",Sheet1!CO912)+1,100)</f>
        <v>国空</v>
      </c>
      <c r="F912" t="str">
        <f>MID(Sheet1!CP912,FIND(":",Sheet1!CP912)+1,100)</f>
        <v/>
      </c>
      <c r="G912" t="str">
        <f>MID(Sheet1!CQ912,FIND(":",Sheet1!CQ912)+1,100)</f>
        <v>E51#渔业用海#城规</v>
      </c>
      <c r="H912" t="str">
        <f>MID(Sheet1!CR912,FIND(":",Sheet1!CR912)+1,100)</f>
        <v>E51</v>
      </c>
      <c r="I912" t="str">
        <f>MID(Sheet1!CS912,FIND(":",Sheet1!CS912)+1,100)</f>
        <v>18#渔业用海#国空</v>
      </c>
      <c r="J912" t="str">
        <f>MID(Sheet1!CT912,FIND(":",Sheet1!CT912)+1,100)</f>
        <v>2</v>
      </c>
      <c r="K912" t="str">
        <f>MID(Sheet1!CU912,FIND(":",Sheet1!CU912)+1,100)</f>
        <v>118</v>
      </c>
      <c r="L912" t="str">
        <f ca="1">MID(Sheet1!CV912,FIND(":",Sheet1!CV912)+1,100)</f>
        <v>20,141,235</v>
      </c>
      <c r="M912" t="str">
        <f ca="1">MID(Sheet1!CW912,FIND(":",Sheet1!CW912)+1,100)</f>
        <v>面积*容积率</v>
      </c>
      <c r="N912" t="str">
        <f ca="1">MID(Sheet1!CX912,FIND(":",Sheet1!CX912)+1,100)</f>
        <v>地块建筑面积*0</v>
      </c>
      <c r="O912" t="str">
        <f ca="1">MID(Sheet1!CY912,FIND(":",Sheet1!CY912)+1,100)</f>
        <v>地块建筑面积*0</v>
      </c>
      <c r="P912" t="str">
        <f ca="1">MID(Sheet1!CZ912,FIND(":",Sheet1!CZ912)+1,100)</f>
        <v>地块建筑面积*0</v>
      </c>
      <c r="Q912" t="str">
        <f ca="1">MID(Sheet1!DA912,FIND(":",Sheet1!DA912)+1,100)</f>
        <v>地块建筑面积*0</v>
      </c>
      <c r="R912" t="str">
        <f ca="1">MID(Sheet1!DB912,FIND(":",Sheet1!DB912)+1,100)</f>
        <v>地块建筑面积*0</v>
      </c>
      <c r="S912" t="str">
        <f ca="1">MID(Sheet1!DC912,FIND(":",Sheet1!DC912)+1,100)</f>
        <v>地块建筑面积*0</v>
      </c>
      <c r="T912" t="str">
        <f ca="1">MID(Sheet1!DD912,FIND(":",Sheet1!DD912)+1,100)</f>
        <v>地块建筑面积*0</v>
      </c>
      <c r="U912" t="str">
        <f ca="1">MID(Sheet1!DE912,FIND(":",Sheet1!DE912)+1,100)</f>
        <v>面积*0</v>
      </c>
      <c r="V912" t="str">
        <f ca="1">MID(Sheet1!DF912,FIND(":",Sheet1!DF912)+1,100)</f>
        <v>面积*0</v>
      </c>
      <c r="W912" t="str">
        <f ca="1">MID(Sheet1!DG912,FIND(":",Sheet1!DG912)+1,100)</f>
        <v>-</v>
      </c>
      <c r="X912" t="str">
        <f ca="1">MID(Sheet1!DH912,FIND(":",Sheet1!DH912)+1,100)</f>
        <v>0</v>
      </c>
      <c r="Y912" t="str">
        <f ca="1">MID(Sheet1!DI912,FIND(":",Sheet1!DI912)+1,100)</f>
        <v>-</v>
      </c>
      <c r="Z912" t="str">
        <f ca="1">MID(Sheet1!DJ912,FIND(":",Sheet1!DJ912)+1,100)</f>
        <v>0</v>
      </c>
      <c r="AA912" t="str">
        <f ca="1">MID(Sheet1!DK912,FIND(":",Sheet1!DK912)+1,100)</f>
        <v>-</v>
      </c>
      <c r="AB912" t="str">
        <f ca="1">MID(Sheet1!DL912,FIND(":",Sheet1!DL912)+1,100)</f>
        <v>0</v>
      </c>
      <c r="AC912" t="str">
        <f ca="1">MID(Sheet1!DM912,FIND(":",Sheet1!DM912)+1,100)</f>
        <v>-</v>
      </c>
      <c r="AD912" t="str">
        <f ca="1">MID(Sheet1!DN912,FIND(":",Sheet1!DN912)+1,100)</f>
        <v>0</v>
      </c>
      <c r="AE912" t="str">
        <f ca="1">MID(Sheet1!DO912,FIND(":",Sheet1!DO912)+1,100)</f>
        <v>-</v>
      </c>
      <c r="AF912" t="str">
        <f ca="1">MID(Sheet1!DP912,FIND(":",Sheet1!DP912)+1,100)</f>
        <v>0</v>
      </c>
      <c r="AG912" t="str">
        <f ca="1">MID(Sheet1!DQ912,FIND(":",Sheet1!DQ912)+1,100)</f>
        <v>0</v>
      </c>
      <c r="AH912" t="str">
        <f ca="1">MID(Sheet1!DR912,FIND(":",Sheet1!DR912)+1,100)</f>
        <v>用水量*0</v>
      </c>
      <c r="AI912" t="str">
        <f ca="1">MID(Sheet1!DS912,FIND(":",Sheet1!DS912)+1,100)</f>
        <v>-</v>
      </c>
      <c r="AJ912" t="str">
        <f ca="1">MID(Sheet1!DT912,FIND(":",Sheet1!DT912)+1,100)</f>
        <v>0</v>
      </c>
      <c r="AK912" t="str">
        <f ca="1">MID(Sheet1!DU912,FIND(":",Sheet1!DU912)+1,100)</f>
        <v>0</v>
      </c>
      <c r="AL912" t="str">
        <f ca="1">MID(Sheet1!DV912,FIND(":",Sheet1!DV912)+1,100)</f>
        <v>-</v>
      </c>
      <c r="AM912" t="str">
        <f ca="1">MID(Sheet1!DW912,FIND(":",Sheet1!DW912)+1,100)</f>
        <v>0</v>
      </c>
      <c r="AN912" t="str">
        <f ca="1">MID(Sheet1!DX912,FIND(":",Sheet1!DX912)+1,100)</f>
        <v>-</v>
      </c>
      <c r="AO912" t="str">
        <f ca="1">MID(Sheet1!DY912,FIND(":",Sheet1!DY912)+1,100)</f>
        <v>0</v>
      </c>
      <c r="AP912" t="str">
        <f ca="1">MID(Sheet1!DZ912,FIND(":",Sheet1!DZ912)+1,100)</f>
        <v>-</v>
      </c>
      <c r="AQ912" t="str">
        <f ca="1">MID(Sheet1!EA912,FIND(":",Sheet1!EA912)+1,100)</f>
        <v>0</v>
      </c>
      <c r="AR912" t="str">
        <f ca="1">MID(Sheet1!EB912,FIND(":",Sheet1!EB912)+1,100)</f>
        <v>0</v>
      </c>
      <c r="AS912" t="str">
        <f ca="1">MID(Sheet1!EC912,FIND(":",Sheet1!EC912)+1,100)</f>
        <v>-</v>
      </c>
      <c r="AT912" t="str">
        <f ca="1">MID(Sheet1!ED912,FIND(":",Sheet1!ED912)+1,100)</f>
        <v>0</v>
      </c>
      <c r="AU912" t="str">
        <f ca="1">MID(Sheet1!EE912,FIND(":",Sheet1!EE912)+1,100)</f>
        <v>-</v>
      </c>
      <c r="AV912" t="str">
        <f ca="1">MID(Sheet1!EF912,FIND(":",Sheet1!EF912)+1,100)</f>
        <v>0</v>
      </c>
      <c r="AW912" t="str">
        <f ca="1">MID(Sheet1!EG912,FIND(":",Sheet1!EG912)+1,100)</f>
        <v>水域</v>
      </c>
    </row>
    <row r="913" spans="1:49" x14ac:dyDescent="0.2">
      <c r="A913" t="str">
        <f>MID(Sheet1!CK913,FIND(":",Sheet1!CK913)+1,100)</f>
        <v>1803#捕捞海域#国空</v>
      </c>
      <c r="B913" t="str">
        <f>MID(Sheet1!CL913,FIND(":",Sheet1!CL913)+1,100)</f>
        <v>捕捞海域</v>
      </c>
      <c r="C913" t="str">
        <f>MID(Sheet1!CM913,FIND(":",Sheet1!CM913)+1,100)</f>
        <v/>
      </c>
      <c r="D913" t="str">
        <f>MID(Sheet1!CN913,FIND(":",Sheet1!CN913)+1,100)</f>
        <v>1803</v>
      </c>
      <c r="E913" t="str">
        <f>MID(Sheet1!CO913,FIND(":",Sheet1!CO913)+1,100)</f>
        <v>国空</v>
      </c>
      <c r="F913" t="str">
        <f>MID(Sheet1!CP913,FIND(":",Sheet1!CP913)+1,100)</f>
        <v/>
      </c>
      <c r="G913" t="str">
        <f>MID(Sheet1!CQ913,FIND(":",Sheet1!CQ913)+1,100)</f>
        <v>E51#渔业用海#城规</v>
      </c>
      <c r="H913" t="str">
        <f>MID(Sheet1!CR913,FIND(":",Sheet1!CR913)+1,100)</f>
        <v>E51</v>
      </c>
      <c r="I913" t="str">
        <f>MID(Sheet1!CS913,FIND(":",Sheet1!CS913)+1,100)</f>
        <v>18#渔业用海#国空</v>
      </c>
      <c r="J913" t="str">
        <f>MID(Sheet1!CT913,FIND(":",Sheet1!CT913)+1,100)</f>
        <v>2</v>
      </c>
      <c r="K913" t="str">
        <f>MID(Sheet1!CU913,FIND(":",Sheet1!CU913)+1,100)</f>
        <v>118</v>
      </c>
      <c r="L913" t="str">
        <f ca="1">MID(Sheet1!CV913,FIND(":",Sheet1!CV913)+1,100)</f>
        <v>20,141,235</v>
      </c>
      <c r="M913" t="str">
        <f ca="1">MID(Sheet1!CW913,FIND(":",Sheet1!CW913)+1,100)</f>
        <v>面积*容积率</v>
      </c>
      <c r="N913" t="str">
        <f ca="1">MID(Sheet1!CX913,FIND(":",Sheet1!CX913)+1,100)</f>
        <v>地块建筑面积*0</v>
      </c>
      <c r="O913" t="str">
        <f ca="1">MID(Sheet1!CY913,FIND(":",Sheet1!CY913)+1,100)</f>
        <v>地块建筑面积*0</v>
      </c>
      <c r="P913" t="str">
        <f ca="1">MID(Sheet1!CZ913,FIND(":",Sheet1!CZ913)+1,100)</f>
        <v>地块建筑面积*0</v>
      </c>
      <c r="Q913" t="str">
        <f ca="1">MID(Sheet1!DA913,FIND(":",Sheet1!DA913)+1,100)</f>
        <v>地块建筑面积*0</v>
      </c>
      <c r="R913" t="str">
        <f ca="1">MID(Sheet1!DB913,FIND(":",Sheet1!DB913)+1,100)</f>
        <v>地块建筑面积*0</v>
      </c>
      <c r="S913" t="str">
        <f ca="1">MID(Sheet1!DC913,FIND(":",Sheet1!DC913)+1,100)</f>
        <v>地块建筑面积*0</v>
      </c>
      <c r="T913" t="str">
        <f ca="1">MID(Sheet1!DD913,FIND(":",Sheet1!DD913)+1,100)</f>
        <v>地块建筑面积*0</v>
      </c>
      <c r="U913" t="str">
        <f ca="1">MID(Sheet1!DE913,FIND(":",Sheet1!DE913)+1,100)</f>
        <v>面积*0</v>
      </c>
      <c r="V913" t="str">
        <f ca="1">MID(Sheet1!DF913,FIND(":",Sheet1!DF913)+1,100)</f>
        <v>面积*0</v>
      </c>
      <c r="W913" t="str">
        <f ca="1">MID(Sheet1!DG913,FIND(":",Sheet1!DG913)+1,100)</f>
        <v>-</v>
      </c>
      <c r="X913" t="str">
        <f ca="1">MID(Sheet1!DH913,FIND(":",Sheet1!DH913)+1,100)</f>
        <v>0</v>
      </c>
      <c r="Y913" t="str">
        <f ca="1">MID(Sheet1!DI913,FIND(":",Sheet1!DI913)+1,100)</f>
        <v>-</v>
      </c>
      <c r="Z913" t="str">
        <f ca="1">MID(Sheet1!DJ913,FIND(":",Sheet1!DJ913)+1,100)</f>
        <v>0</v>
      </c>
      <c r="AA913" t="str">
        <f ca="1">MID(Sheet1!DK913,FIND(":",Sheet1!DK913)+1,100)</f>
        <v>-</v>
      </c>
      <c r="AB913" t="str">
        <f ca="1">MID(Sheet1!DL913,FIND(":",Sheet1!DL913)+1,100)</f>
        <v>0</v>
      </c>
      <c r="AC913" t="str">
        <f ca="1">MID(Sheet1!DM913,FIND(":",Sheet1!DM913)+1,100)</f>
        <v>-</v>
      </c>
      <c r="AD913" t="str">
        <f ca="1">MID(Sheet1!DN913,FIND(":",Sheet1!DN913)+1,100)</f>
        <v>0</v>
      </c>
      <c r="AE913" t="str">
        <f ca="1">MID(Sheet1!DO913,FIND(":",Sheet1!DO913)+1,100)</f>
        <v>-</v>
      </c>
      <c r="AF913" t="str">
        <f ca="1">MID(Sheet1!DP913,FIND(":",Sheet1!DP913)+1,100)</f>
        <v>0</v>
      </c>
      <c r="AG913" t="str">
        <f ca="1">MID(Sheet1!DQ913,FIND(":",Sheet1!DQ913)+1,100)</f>
        <v>0</v>
      </c>
      <c r="AH913" t="str">
        <f ca="1">MID(Sheet1!DR913,FIND(":",Sheet1!DR913)+1,100)</f>
        <v>用水量*0</v>
      </c>
      <c r="AI913" t="str">
        <f ca="1">MID(Sheet1!DS913,FIND(":",Sheet1!DS913)+1,100)</f>
        <v>-</v>
      </c>
      <c r="AJ913" t="str">
        <f ca="1">MID(Sheet1!DT913,FIND(":",Sheet1!DT913)+1,100)</f>
        <v>0</v>
      </c>
      <c r="AK913" t="str">
        <f ca="1">MID(Sheet1!DU913,FIND(":",Sheet1!DU913)+1,100)</f>
        <v>0</v>
      </c>
      <c r="AL913" t="str">
        <f ca="1">MID(Sheet1!DV913,FIND(":",Sheet1!DV913)+1,100)</f>
        <v>-</v>
      </c>
      <c r="AM913" t="str">
        <f ca="1">MID(Sheet1!DW913,FIND(":",Sheet1!DW913)+1,100)</f>
        <v>0</v>
      </c>
      <c r="AN913" t="str">
        <f ca="1">MID(Sheet1!DX913,FIND(":",Sheet1!DX913)+1,100)</f>
        <v>-</v>
      </c>
      <c r="AO913" t="str">
        <f ca="1">MID(Sheet1!DY913,FIND(":",Sheet1!DY913)+1,100)</f>
        <v>0</v>
      </c>
      <c r="AP913" t="str">
        <f ca="1">MID(Sheet1!DZ913,FIND(":",Sheet1!DZ913)+1,100)</f>
        <v>-</v>
      </c>
      <c r="AQ913" t="str">
        <f ca="1">MID(Sheet1!EA913,FIND(":",Sheet1!EA913)+1,100)</f>
        <v>0</v>
      </c>
      <c r="AR913" t="str">
        <f ca="1">MID(Sheet1!EB913,FIND(":",Sheet1!EB913)+1,100)</f>
        <v>0</v>
      </c>
      <c r="AS913" t="str">
        <f ca="1">MID(Sheet1!EC913,FIND(":",Sheet1!EC913)+1,100)</f>
        <v>-</v>
      </c>
      <c r="AT913" t="str">
        <f ca="1">MID(Sheet1!ED913,FIND(":",Sheet1!ED913)+1,100)</f>
        <v>0</v>
      </c>
      <c r="AU913" t="str">
        <f ca="1">MID(Sheet1!EE913,FIND(":",Sheet1!EE913)+1,100)</f>
        <v>-</v>
      </c>
      <c r="AV913" t="str">
        <f ca="1">MID(Sheet1!EF913,FIND(":",Sheet1!EF913)+1,100)</f>
        <v>0</v>
      </c>
      <c r="AW913" t="str">
        <f ca="1">MID(Sheet1!EG913,FIND(":",Sheet1!EG913)+1,100)</f>
        <v>水域</v>
      </c>
    </row>
    <row r="914" spans="1:49" x14ac:dyDescent="0.2">
      <c r="A914" t="str">
        <f>MID(Sheet1!CK914,FIND(":",Sheet1!CK914)+1,100)</f>
        <v>1804#农林牧业用岛#国空</v>
      </c>
      <c r="B914" t="str">
        <f>MID(Sheet1!CL914,FIND(":",Sheet1!CL914)+1,100)</f>
        <v>农林牧业用岛</v>
      </c>
      <c r="C914" t="str">
        <f>MID(Sheet1!CM914,FIND(":",Sheet1!CM914)+1,100)</f>
        <v/>
      </c>
      <c r="D914" t="str">
        <f>MID(Sheet1!CN914,FIND(":",Sheet1!CN914)+1,100)</f>
        <v>1804</v>
      </c>
      <c r="E914" t="str">
        <f>MID(Sheet1!CO914,FIND(":",Sheet1!CO914)+1,100)</f>
        <v>国空</v>
      </c>
      <c r="F914" t="str">
        <f>MID(Sheet1!CP914,FIND(":",Sheet1!CP914)+1,100)</f>
        <v/>
      </c>
      <c r="G914" t="str">
        <f>MID(Sheet1!CQ914,FIND(":",Sheet1!CQ914)+1,100)</f>
        <v>E51#渔业用海#城规</v>
      </c>
      <c r="H914" t="str">
        <f>MID(Sheet1!CR914,FIND(":",Sheet1!CR914)+1,100)</f>
        <v>E51</v>
      </c>
      <c r="I914" t="str">
        <f>MID(Sheet1!CS914,FIND(":",Sheet1!CS914)+1,100)</f>
        <v>18#渔业用海#国空</v>
      </c>
      <c r="J914" t="str">
        <f>MID(Sheet1!CT914,FIND(":",Sheet1!CT914)+1,100)</f>
        <v>2</v>
      </c>
      <c r="K914" t="str">
        <f>MID(Sheet1!CU914,FIND(":",Sheet1!CU914)+1,100)</f>
        <v>118</v>
      </c>
      <c r="L914" t="str">
        <f ca="1">MID(Sheet1!CV914,FIND(":",Sheet1!CV914)+1,100)</f>
        <v>20,141,235</v>
      </c>
      <c r="M914" t="str">
        <f ca="1">MID(Sheet1!CW914,FIND(":",Sheet1!CW914)+1,100)</f>
        <v>面积*容积率</v>
      </c>
      <c r="N914" t="str">
        <f ca="1">MID(Sheet1!CX914,FIND(":",Sheet1!CX914)+1,100)</f>
        <v>地块建筑面积*0</v>
      </c>
      <c r="O914" t="str">
        <f ca="1">MID(Sheet1!CY914,FIND(":",Sheet1!CY914)+1,100)</f>
        <v>地块建筑面积*0</v>
      </c>
      <c r="P914" t="str">
        <f ca="1">MID(Sheet1!CZ914,FIND(":",Sheet1!CZ914)+1,100)</f>
        <v>地块建筑面积*0</v>
      </c>
      <c r="Q914" t="str">
        <f ca="1">MID(Sheet1!DA914,FIND(":",Sheet1!DA914)+1,100)</f>
        <v>地块建筑面积*0</v>
      </c>
      <c r="R914" t="str">
        <f ca="1">MID(Sheet1!DB914,FIND(":",Sheet1!DB914)+1,100)</f>
        <v>地块建筑面积*0</v>
      </c>
      <c r="S914" t="str">
        <f ca="1">MID(Sheet1!DC914,FIND(":",Sheet1!DC914)+1,100)</f>
        <v>地块建筑面积*0</v>
      </c>
      <c r="T914" t="str">
        <f ca="1">MID(Sheet1!DD914,FIND(":",Sheet1!DD914)+1,100)</f>
        <v>地块建筑面积*0</v>
      </c>
      <c r="U914" t="str">
        <f ca="1">MID(Sheet1!DE914,FIND(":",Sheet1!DE914)+1,100)</f>
        <v>面积*0</v>
      </c>
      <c r="V914" t="str">
        <f ca="1">MID(Sheet1!DF914,FIND(":",Sheet1!DF914)+1,100)</f>
        <v>面积*0</v>
      </c>
      <c r="W914" t="str">
        <f ca="1">MID(Sheet1!DG914,FIND(":",Sheet1!DG914)+1,100)</f>
        <v>-</v>
      </c>
      <c r="X914" t="str">
        <f ca="1">MID(Sheet1!DH914,FIND(":",Sheet1!DH914)+1,100)</f>
        <v>0</v>
      </c>
      <c r="Y914" t="str">
        <f ca="1">MID(Sheet1!DI914,FIND(":",Sheet1!DI914)+1,100)</f>
        <v>-</v>
      </c>
      <c r="Z914" t="str">
        <f ca="1">MID(Sheet1!DJ914,FIND(":",Sheet1!DJ914)+1,100)</f>
        <v>0</v>
      </c>
      <c r="AA914" t="str">
        <f ca="1">MID(Sheet1!DK914,FIND(":",Sheet1!DK914)+1,100)</f>
        <v>-</v>
      </c>
      <c r="AB914" t="str">
        <f ca="1">MID(Sheet1!DL914,FIND(":",Sheet1!DL914)+1,100)</f>
        <v>0</v>
      </c>
      <c r="AC914" t="str">
        <f ca="1">MID(Sheet1!DM914,FIND(":",Sheet1!DM914)+1,100)</f>
        <v>-</v>
      </c>
      <c r="AD914" t="str">
        <f ca="1">MID(Sheet1!DN914,FIND(":",Sheet1!DN914)+1,100)</f>
        <v>0</v>
      </c>
      <c r="AE914" t="str">
        <f ca="1">MID(Sheet1!DO914,FIND(":",Sheet1!DO914)+1,100)</f>
        <v>-</v>
      </c>
      <c r="AF914" t="str">
        <f ca="1">MID(Sheet1!DP914,FIND(":",Sheet1!DP914)+1,100)</f>
        <v>0</v>
      </c>
      <c r="AG914" t="str">
        <f ca="1">MID(Sheet1!DQ914,FIND(":",Sheet1!DQ914)+1,100)</f>
        <v>0</v>
      </c>
      <c r="AH914" t="str">
        <f ca="1">MID(Sheet1!DR914,FIND(":",Sheet1!DR914)+1,100)</f>
        <v>用水量*0</v>
      </c>
      <c r="AI914" t="str">
        <f ca="1">MID(Sheet1!DS914,FIND(":",Sheet1!DS914)+1,100)</f>
        <v>-</v>
      </c>
      <c r="AJ914" t="str">
        <f ca="1">MID(Sheet1!DT914,FIND(":",Sheet1!DT914)+1,100)</f>
        <v>0</v>
      </c>
      <c r="AK914" t="str">
        <f ca="1">MID(Sheet1!DU914,FIND(":",Sheet1!DU914)+1,100)</f>
        <v>0</v>
      </c>
      <c r="AL914" t="str">
        <f ca="1">MID(Sheet1!DV914,FIND(":",Sheet1!DV914)+1,100)</f>
        <v>-</v>
      </c>
      <c r="AM914" t="str">
        <f ca="1">MID(Sheet1!DW914,FIND(":",Sheet1!DW914)+1,100)</f>
        <v>0</v>
      </c>
      <c r="AN914" t="str">
        <f ca="1">MID(Sheet1!DX914,FIND(":",Sheet1!DX914)+1,100)</f>
        <v>-</v>
      </c>
      <c r="AO914" t="str">
        <f ca="1">MID(Sheet1!DY914,FIND(":",Sheet1!DY914)+1,100)</f>
        <v>0</v>
      </c>
      <c r="AP914" t="str">
        <f ca="1">MID(Sheet1!DZ914,FIND(":",Sheet1!DZ914)+1,100)</f>
        <v>-</v>
      </c>
      <c r="AQ914" t="str">
        <f ca="1">MID(Sheet1!EA914,FIND(":",Sheet1!EA914)+1,100)</f>
        <v>0</v>
      </c>
      <c r="AR914" t="str">
        <f ca="1">MID(Sheet1!EB914,FIND(":",Sheet1!EB914)+1,100)</f>
        <v>0</v>
      </c>
      <c r="AS914" t="str">
        <f ca="1">MID(Sheet1!EC914,FIND(":",Sheet1!EC914)+1,100)</f>
        <v>-</v>
      </c>
      <c r="AT914" t="str">
        <f ca="1">MID(Sheet1!ED914,FIND(":",Sheet1!ED914)+1,100)</f>
        <v>0</v>
      </c>
      <c r="AU914" t="str">
        <f ca="1">MID(Sheet1!EE914,FIND(":",Sheet1!EE914)+1,100)</f>
        <v>-</v>
      </c>
      <c r="AV914" t="str">
        <f ca="1">MID(Sheet1!EF914,FIND(":",Sheet1!EF914)+1,100)</f>
        <v>0</v>
      </c>
      <c r="AW914" t="str">
        <f ca="1">MID(Sheet1!EG914,FIND(":",Sheet1!EG914)+1,100)</f>
        <v>水域</v>
      </c>
    </row>
    <row r="915" spans="1:49" x14ac:dyDescent="0.2">
      <c r="A915" t="str">
        <f>MID(Sheet1!CK915,FIND(":",Sheet1!CK915)+1,100)</f>
        <v>19#工矿通信用海#国空</v>
      </c>
      <c r="B915" t="str">
        <f>MID(Sheet1!CL915,FIND(":",Sheet1!CL915)+1,100)</f>
        <v>工矿通信用海</v>
      </c>
      <c r="C915" t="str">
        <f>MID(Sheet1!CM915,FIND(":",Sheet1!CM915)+1,100)</f>
        <v/>
      </c>
      <c r="D915" t="str">
        <f>MID(Sheet1!CN915,FIND(":",Sheet1!CN915)+1,100)</f>
        <v>19</v>
      </c>
      <c r="E915" t="str">
        <f>MID(Sheet1!CO915,FIND(":",Sheet1!CO915)+1,100)</f>
        <v>国空</v>
      </c>
      <c r="F915" t="str">
        <f>MID(Sheet1!CP915,FIND(":",Sheet1!CP915)+1,100)</f>
        <v/>
      </c>
      <c r="G915" t="str">
        <f>MID(Sheet1!CQ915,FIND(":",Sheet1!CQ915)+1,100)</f>
        <v>E5#海域#城规</v>
      </c>
      <c r="H915" t="str">
        <f>MID(Sheet1!CR915,FIND(":",Sheet1!CR915)+1,100)</f>
        <v>E5</v>
      </c>
      <c r="I915" t="str">
        <f>MID(Sheet1!CS915,FIND(":",Sheet1!CS915)+1,100)</f>
        <v>ROOT#国土空间地类#国空</v>
      </c>
      <c r="J915" t="str">
        <f>MID(Sheet1!CT915,FIND(":",Sheet1!CT915)+1,100)</f>
        <v>1</v>
      </c>
      <c r="K915" t="str">
        <f>MID(Sheet1!CU915,FIND(":",Sheet1!CU915)+1,100)</f>
        <v>0</v>
      </c>
      <c r="L915" t="str">
        <f ca="1">MID(Sheet1!CV915,FIND(":",Sheet1!CV915)+1,100)</f>
        <v>20,141,235</v>
      </c>
      <c r="M915" t="str">
        <f ca="1">MID(Sheet1!CW915,FIND(":",Sheet1!CW915)+1,100)</f>
        <v>面积*容积率</v>
      </c>
      <c r="N915" t="str">
        <f ca="1">MID(Sheet1!CX915,FIND(":",Sheet1!CX915)+1,100)</f>
        <v>地块建筑面积*0</v>
      </c>
      <c r="O915" t="str">
        <f ca="1">MID(Sheet1!CY915,FIND(":",Sheet1!CY915)+1,100)</f>
        <v>地块建筑面积*0</v>
      </c>
      <c r="P915" t="str">
        <f ca="1">MID(Sheet1!CZ915,FIND(":",Sheet1!CZ915)+1,100)</f>
        <v>地块建筑面积*0</v>
      </c>
      <c r="Q915" t="str">
        <f ca="1">MID(Sheet1!DA915,FIND(":",Sheet1!DA915)+1,100)</f>
        <v>地块建筑面积*0</v>
      </c>
      <c r="R915" t="str">
        <f ca="1">MID(Sheet1!DB915,FIND(":",Sheet1!DB915)+1,100)</f>
        <v>地块建筑面积*0</v>
      </c>
      <c r="S915" t="str">
        <f ca="1">MID(Sheet1!DC915,FIND(":",Sheet1!DC915)+1,100)</f>
        <v>地块建筑面积*0</v>
      </c>
      <c r="T915" t="str">
        <f ca="1">MID(Sheet1!DD915,FIND(":",Sheet1!DD915)+1,100)</f>
        <v>地块建筑面积*0</v>
      </c>
      <c r="U915" t="str">
        <f ca="1">MID(Sheet1!DE915,FIND(":",Sheet1!DE915)+1,100)</f>
        <v>面积*0</v>
      </c>
      <c r="V915" t="str">
        <f ca="1">MID(Sheet1!DF915,FIND(":",Sheet1!DF915)+1,100)</f>
        <v>面积*0</v>
      </c>
      <c r="W915" t="str">
        <f ca="1">MID(Sheet1!DG915,FIND(":",Sheet1!DG915)+1,100)</f>
        <v>-</v>
      </c>
      <c r="X915" t="str">
        <f ca="1">MID(Sheet1!DH915,FIND(":",Sheet1!DH915)+1,100)</f>
        <v>0</v>
      </c>
      <c r="Y915" t="str">
        <f ca="1">MID(Sheet1!DI915,FIND(":",Sheet1!DI915)+1,100)</f>
        <v>-</v>
      </c>
      <c r="Z915" t="str">
        <f ca="1">MID(Sheet1!DJ915,FIND(":",Sheet1!DJ915)+1,100)</f>
        <v>0</v>
      </c>
      <c r="AA915" t="str">
        <f ca="1">MID(Sheet1!DK915,FIND(":",Sheet1!DK915)+1,100)</f>
        <v>-</v>
      </c>
      <c r="AB915" t="str">
        <f ca="1">MID(Sheet1!DL915,FIND(":",Sheet1!DL915)+1,100)</f>
        <v>0</v>
      </c>
      <c r="AC915" t="str">
        <f ca="1">MID(Sheet1!DM915,FIND(":",Sheet1!DM915)+1,100)</f>
        <v>-</v>
      </c>
      <c r="AD915" t="str">
        <f ca="1">MID(Sheet1!DN915,FIND(":",Sheet1!DN915)+1,100)</f>
        <v>0</v>
      </c>
      <c r="AE915" t="str">
        <f ca="1">MID(Sheet1!DO915,FIND(":",Sheet1!DO915)+1,100)</f>
        <v>-</v>
      </c>
      <c r="AF915" t="str">
        <f ca="1">MID(Sheet1!DP915,FIND(":",Sheet1!DP915)+1,100)</f>
        <v>0</v>
      </c>
      <c r="AG915" t="str">
        <f ca="1">MID(Sheet1!DQ915,FIND(":",Sheet1!DQ915)+1,100)</f>
        <v>0</v>
      </c>
      <c r="AH915" t="str">
        <f ca="1">MID(Sheet1!DR915,FIND(":",Sheet1!DR915)+1,100)</f>
        <v>用水量*0</v>
      </c>
      <c r="AI915" t="str">
        <f ca="1">MID(Sheet1!DS915,FIND(":",Sheet1!DS915)+1,100)</f>
        <v>-</v>
      </c>
      <c r="AJ915" t="str">
        <f ca="1">MID(Sheet1!DT915,FIND(":",Sheet1!DT915)+1,100)</f>
        <v>0</v>
      </c>
      <c r="AK915" t="str">
        <f ca="1">MID(Sheet1!DU915,FIND(":",Sheet1!DU915)+1,100)</f>
        <v>0</v>
      </c>
      <c r="AL915" t="str">
        <f ca="1">MID(Sheet1!DV915,FIND(":",Sheet1!DV915)+1,100)</f>
        <v>-</v>
      </c>
      <c r="AM915" t="str">
        <f ca="1">MID(Sheet1!DW915,FIND(":",Sheet1!DW915)+1,100)</f>
        <v>0</v>
      </c>
      <c r="AN915" t="str">
        <f ca="1">MID(Sheet1!DX915,FIND(":",Sheet1!DX915)+1,100)</f>
        <v>-</v>
      </c>
      <c r="AO915" t="str">
        <f ca="1">MID(Sheet1!DY915,FIND(":",Sheet1!DY915)+1,100)</f>
        <v>0</v>
      </c>
      <c r="AP915" t="str">
        <f ca="1">MID(Sheet1!DZ915,FIND(":",Sheet1!DZ915)+1,100)</f>
        <v>-</v>
      </c>
      <c r="AQ915" t="str">
        <f ca="1">MID(Sheet1!EA915,FIND(":",Sheet1!EA915)+1,100)</f>
        <v>0</v>
      </c>
      <c r="AR915" t="str">
        <f ca="1">MID(Sheet1!EB915,FIND(":",Sheet1!EB915)+1,100)</f>
        <v>0</v>
      </c>
      <c r="AS915" t="str">
        <f ca="1">MID(Sheet1!EC915,FIND(":",Sheet1!EC915)+1,100)</f>
        <v>-</v>
      </c>
      <c r="AT915" t="str">
        <f ca="1">MID(Sheet1!ED915,FIND(":",Sheet1!ED915)+1,100)</f>
        <v>0</v>
      </c>
      <c r="AU915" t="str">
        <f ca="1">MID(Sheet1!EE915,FIND(":",Sheet1!EE915)+1,100)</f>
        <v>-</v>
      </c>
      <c r="AV915" t="str">
        <f ca="1">MID(Sheet1!EF915,FIND(":",Sheet1!EF915)+1,100)</f>
        <v>0</v>
      </c>
      <c r="AW915" t="str">
        <f ca="1">MID(Sheet1!EG915,FIND(":",Sheet1!EG915)+1,100)</f>
        <v>水域</v>
      </c>
    </row>
    <row r="916" spans="1:49" x14ac:dyDescent="0.2">
      <c r="A916" t="str">
        <f>MID(Sheet1!CK916,FIND(":",Sheet1!CK916)+1,100)</f>
        <v>1901#工业用海#国空</v>
      </c>
      <c r="B916" t="str">
        <f>MID(Sheet1!CL916,FIND(":",Sheet1!CL916)+1,100)</f>
        <v>工业用海</v>
      </c>
      <c r="C916" t="str">
        <f>MID(Sheet1!CM916,FIND(":",Sheet1!CM916)+1,100)</f>
        <v/>
      </c>
      <c r="D916" t="str">
        <f>MID(Sheet1!CN916,FIND(":",Sheet1!CN916)+1,100)</f>
        <v>1901</v>
      </c>
      <c r="E916" t="str">
        <f>MID(Sheet1!CO916,FIND(":",Sheet1!CO916)+1,100)</f>
        <v>国空</v>
      </c>
      <c r="F916" t="str">
        <f>MID(Sheet1!CP916,FIND(":",Sheet1!CP916)+1,100)</f>
        <v/>
      </c>
      <c r="G916" t="str">
        <f>MID(Sheet1!CQ916,FIND(":",Sheet1!CQ916)+1,100)</f>
        <v>E52#工矿通信用海#城规</v>
      </c>
      <c r="H916" t="str">
        <f>MID(Sheet1!CR916,FIND(":",Sheet1!CR916)+1,100)</f>
        <v>E52</v>
      </c>
      <c r="I916" t="str">
        <f>MID(Sheet1!CS916,FIND(":",Sheet1!CS916)+1,100)</f>
        <v>19#工矿通信用海#国空</v>
      </c>
      <c r="J916" t="str">
        <f>MID(Sheet1!CT916,FIND(":",Sheet1!CT916)+1,100)</f>
        <v>2</v>
      </c>
      <c r="K916" t="str">
        <f>MID(Sheet1!CU916,FIND(":",Sheet1!CU916)+1,100)</f>
        <v>119</v>
      </c>
      <c r="L916" t="str">
        <f ca="1">MID(Sheet1!CV916,FIND(":",Sheet1!CV916)+1,100)</f>
        <v>20,141,235</v>
      </c>
      <c r="M916" t="str">
        <f ca="1">MID(Sheet1!CW916,FIND(":",Sheet1!CW916)+1,100)</f>
        <v>面积*容积率</v>
      </c>
      <c r="N916" t="str">
        <f ca="1">MID(Sheet1!CX916,FIND(":",Sheet1!CX916)+1,100)</f>
        <v>地块建筑面积*0</v>
      </c>
      <c r="O916" t="str">
        <f ca="1">MID(Sheet1!CY916,FIND(":",Sheet1!CY916)+1,100)</f>
        <v>地块建筑面积*0</v>
      </c>
      <c r="P916" t="str">
        <f ca="1">MID(Sheet1!CZ916,FIND(":",Sheet1!CZ916)+1,100)</f>
        <v>地块建筑面积*0</v>
      </c>
      <c r="Q916" t="str">
        <f ca="1">MID(Sheet1!DA916,FIND(":",Sheet1!DA916)+1,100)</f>
        <v>地块建筑面积*0</v>
      </c>
      <c r="R916" t="str">
        <f ca="1">MID(Sheet1!DB916,FIND(":",Sheet1!DB916)+1,100)</f>
        <v>地块建筑面积*0</v>
      </c>
      <c r="S916" t="str">
        <f ca="1">MID(Sheet1!DC916,FIND(":",Sheet1!DC916)+1,100)</f>
        <v>地块建筑面积*0</v>
      </c>
      <c r="T916" t="str">
        <f ca="1">MID(Sheet1!DD916,FIND(":",Sheet1!DD916)+1,100)</f>
        <v>地块建筑面积*0</v>
      </c>
      <c r="U916" t="str">
        <f ca="1">MID(Sheet1!DE916,FIND(":",Sheet1!DE916)+1,100)</f>
        <v>面积*0</v>
      </c>
      <c r="V916" t="str">
        <f ca="1">MID(Sheet1!DF916,FIND(":",Sheet1!DF916)+1,100)</f>
        <v>面积*0</v>
      </c>
      <c r="W916" t="str">
        <f ca="1">MID(Sheet1!DG916,FIND(":",Sheet1!DG916)+1,100)</f>
        <v>-</v>
      </c>
      <c r="X916" t="str">
        <f ca="1">MID(Sheet1!DH916,FIND(":",Sheet1!DH916)+1,100)</f>
        <v>0</v>
      </c>
      <c r="Y916" t="str">
        <f ca="1">MID(Sheet1!DI916,FIND(":",Sheet1!DI916)+1,100)</f>
        <v>-</v>
      </c>
      <c r="Z916" t="str">
        <f ca="1">MID(Sheet1!DJ916,FIND(":",Sheet1!DJ916)+1,100)</f>
        <v>0</v>
      </c>
      <c r="AA916" t="str">
        <f ca="1">MID(Sheet1!DK916,FIND(":",Sheet1!DK916)+1,100)</f>
        <v>-</v>
      </c>
      <c r="AB916" t="str">
        <f ca="1">MID(Sheet1!DL916,FIND(":",Sheet1!DL916)+1,100)</f>
        <v>0</v>
      </c>
      <c r="AC916" t="str">
        <f ca="1">MID(Sheet1!DM916,FIND(":",Sheet1!DM916)+1,100)</f>
        <v>-</v>
      </c>
      <c r="AD916" t="str">
        <f ca="1">MID(Sheet1!DN916,FIND(":",Sheet1!DN916)+1,100)</f>
        <v>0</v>
      </c>
      <c r="AE916" t="str">
        <f ca="1">MID(Sheet1!DO916,FIND(":",Sheet1!DO916)+1,100)</f>
        <v>-</v>
      </c>
      <c r="AF916" t="str">
        <f ca="1">MID(Sheet1!DP916,FIND(":",Sheet1!DP916)+1,100)</f>
        <v>0</v>
      </c>
      <c r="AG916" t="str">
        <f ca="1">MID(Sheet1!DQ916,FIND(":",Sheet1!DQ916)+1,100)</f>
        <v>0</v>
      </c>
      <c r="AH916" t="str">
        <f ca="1">MID(Sheet1!DR916,FIND(":",Sheet1!DR916)+1,100)</f>
        <v>用水量*0</v>
      </c>
      <c r="AI916" t="str">
        <f ca="1">MID(Sheet1!DS916,FIND(":",Sheet1!DS916)+1,100)</f>
        <v>-</v>
      </c>
      <c r="AJ916" t="str">
        <f ca="1">MID(Sheet1!DT916,FIND(":",Sheet1!DT916)+1,100)</f>
        <v>0</v>
      </c>
      <c r="AK916" t="str">
        <f ca="1">MID(Sheet1!DU916,FIND(":",Sheet1!DU916)+1,100)</f>
        <v>0</v>
      </c>
      <c r="AL916" t="str">
        <f ca="1">MID(Sheet1!DV916,FIND(":",Sheet1!DV916)+1,100)</f>
        <v>-</v>
      </c>
      <c r="AM916" t="str">
        <f ca="1">MID(Sheet1!DW916,FIND(":",Sheet1!DW916)+1,100)</f>
        <v>0</v>
      </c>
      <c r="AN916" t="str">
        <f ca="1">MID(Sheet1!DX916,FIND(":",Sheet1!DX916)+1,100)</f>
        <v>-</v>
      </c>
      <c r="AO916" t="str">
        <f ca="1">MID(Sheet1!DY916,FIND(":",Sheet1!DY916)+1,100)</f>
        <v>0</v>
      </c>
      <c r="AP916" t="str">
        <f ca="1">MID(Sheet1!DZ916,FIND(":",Sheet1!DZ916)+1,100)</f>
        <v>-</v>
      </c>
      <c r="AQ916" t="str">
        <f ca="1">MID(Sheet1!EA916,FIND(":",Sheet1!EA916)+1,100)</f>
        <v>0</v>
      </c>
      <c r="AR916" t="str">
        <f ca="1">MID(Sheet1!EB916,FIND(":",Sheet1!EB916)+1,100)</f>
        <v>0</v>
      </c>
      <c r="AS916" t="str">
        <f ca="1">MID(Sheet1!EC916,FIND(":",Sheet1!EC916)+1,100)</f>
        <v>-</v>
      </c>
      <c r="AT916" t="str">
        <f ca="1">MID(Sheet1!ED916,FIND(":",Sheet1!ED916)+1,100)</f>
        <v>0</v>
      </c>
      <c r="AU916" t="str">
        <f ca="1">MID(Sheet1!EE916,FIND(":",Sheet1!EE916)+1,100)</f>
        <v>-</v>
      </c>
      <c r="AV916" t="str">
        <f ca="1">MID(Sheet1!EF916,FIND(":",Sheet1!EF916)+1,100)</f>
        <v>0</v>
      </c>
      <c r="AW916" t="str">
        <f ca="1">MID(Sheet1!EG916,FIND(":",Sheet1!EG916)+1,100)</f>
        <v>水域</v>
      </c>
    </row>
    <row r="917" spans="1:49" x14ac:dyDescent="0.2">
      <c r="A917" t="str">
        <f>MID(Sheet1!CK917,FIND(":",Sheet1!CK917)+1,100)</f>
        <v>1902#盐田用海#国空</v>
      </c>
      <c r="B917" t="str">
        <f>MID(Sheet1!CL917,FIND(":",Sheet1!CL917)+1,100)</f>
        <v>盐田用海</v>
      </c>
      <c r="C917" t="str">
        <f>MID(Sheet1!CM917,FIND(":",Sheet1!CM917)+1,100)</f>
        <v/>
      </c>
      <c r="D917" t="str">
        <f>MID(Sheet1!CN917,FIND(":",Sheet1!CN917)+1,100)</f>
        <v>1902</v>
      </c>
      <c r="E917" t="str">
        <f>MID(Sheet1!CO917,FIND(":",Sheet1!CO917)+1,100)</f>
        <v>国空</v>
      </c>
      <c r="F917" t="str">
        <f>MID(Sheet1!CP917,FIND(":",Sheet1!CP917)+1,100)</f>
        <v/>
      </c>
      <c r="G917" t="str">
        <f>MID(Sheet1!CQ917,FIND(":",Sheet1!CQ917)+1,100)</f>
        <v>E52#工矿通信用海#城规</v>
      </c>
      <c r="H917" t="str">
        <f>MID(Sheet1!CR917,FIND(":",Sheet1!CR917)+1,100)</f>
        <v>E52</v>
      </c>
      <c r="I917" t="str">
        <f>MID(Sheet1!CS917,FIND(":",Sheet1!CS917)+1,100)</f>
        <v>19#工矿通信用海#国空</v>
      </c>
      <c r="J917" t="str">
        <f>MID(Sheet1!CT917,FIND(":",Sheet1!CT917)+1,100)</f>
        <v>2</v>
      </c>
      <c r="K917" t="str">
        <f>MID(Sheet1!CU917,FIND(":",Sheet1!CU917)+1,100)</f>
        <v>119</v>
      </c>
      <c r="L917" t="str">
        <f ca="1">MID(Sheet1!CV917,FIND(":",Sheet1!CV917)+1,100)</f>
        <v>20,141,235</v>
      </c>
      <c r="M917" t="str">
        <f ca="1">MID(Sheet1!CW917,FIND(":",Sheet1!CW917)+1,100)</f>
        <v>面积*容积率</v>
      </c>
      <c r="N917" t="str">
        <f ca="1">MID(Sheet1!CX917,FIND(":",Sheet1!CX917)+1,100)</f>
        <v>地块建筑面积*0</v>
      </c>
      <c r="O917" t="str">
        <f ca="1">MID(Sheet1!CY917,FIND(":",Sheet1!CY917)+1,100)</f>
        <v>地块建筑面积*0</v>
      </c>
      <c r="P917" t="str">
        <f ca="1">MID(Sheet1!CZ917,FIND(":",Sheet1!CZ917)+1,100)</f>
        <v>地块建筑面积*0</v>
      </c>
      <c r="Q917" t="str">
        <f ca="1">MID(Sheet1!DA917,FIND(":",Sheet1!DA917)+1,100)</f>
        <v>地块建筑面积*0</v>
      </c>
      <c r="R917" t="str">
        <f ca="1">MID(Sheet1!DB917,FIND(":",Sheet1!DB917)+1,100)</f>
        <v>地块建筑面积*0</v>
      </c>
      <c r="S917" t="str">
        <f ca="1">MID(Sheet1!DC917,FIND(":",Sheet1!DC917)+1,100)</f>
        <v>地块建筑面积*0</v>
      </c>
      <c r="T917" t="str">
        <f ca="1">MID(Sheet1!DD917,FIND(":",Sheet1!DD917)+1,100)</f>
        <v>地块建筑面积*0</v>
      </c>
      <c r="U917" t="str">
        <f ca="1">MID(Sheet1!DE917,FIND(":",Sheet1!DE917)+1,100)</f>
        <v>面积*0</v>
      </c>
      <c r="V917" t="str">
        <f ca="1">MID(Sheet1!DF917,FIND(":",Sheet1!DF917)+1,100)</f>
        <v>面积*0</v>
      </c>
      <c r="W917" t="str">
        <f ca="1">MID(Sheet1!DG917,FIND(":",Sheet1!DG917)+1,100)</f>
        <v>-</v>
      </c>
      <c r="X917" t="str">
        <f ca="1">MID(Sheet1!DH917,FIND(":",Sheet1!DH917)+1,100)</f>
        <v>0</v>
      </c>
      <c r="Y917" t="str">
        <f ca="1">MID(Sheet1!DI917,FIND(":",Sheet1!DI917)+1,100)</f>
        <v>-</v>
      </c>
      <c r="Z917" t="str">
        <f ca="1">MID(Sheet1!DJ917,FIND(":",Sheet1!DJ917)+1,100)</f>
        <v>0</v>
      </c>
      <c r="AA917" t="str">
        <f ca="1">MID(Sheet1!DK917,FIND(":",Sheet1!DK917)+1,100)</f>
        <v>-</v>
      </c>
      <c r="AB917" t="str">
        <f ca="1">MID(Sheet1!DL917,FIND(":",Sheet1!DL917)+1,100)</f>
        <v>0</v>
      </c>
      <c r="AC917" t="str">
        <f ca="1">MID(Sheet1!DM917,FIND(":",Sheet1!DM917)+1,100)</f>
        <v>-</v>
      </c>
      <c r="AD917" t="str">
        <f ca="1">MID(Sheet1!DN917,FIND(":",Sheet1!DN917)+1,100)</f>
        <v>0</v>
      </c>
      <c r="AE917" t="str">
        <f ca="1">MID(Sheet1!DO917,FIND(":",Sheet1!DO917)+1,100)</f>
        <v>-</v>
      </c>
      <c r="AF917" t="str">
        <f ca="1">MID(Sheet1!DP917,FIND(":",Sheet1!DP917)+1,100)</f>
        <v>0</v>
      </c>
      <c r="AG917" t="str">
        <f ca="1">MID(Sheet1!DQ917,FIND(":",Sheet1!DQ917)+1,100)</f>
        <v>0</v>
      </c>
      <c r="AH917" t="str">
        <f ca="1">MID(Sheet1!DR917,FIND(":",Sheet1!DR917)+1,100)</f>
        <v>用水量*0</v>
      </c>
      <c r="AI917" t="str">
        <f ca="1">MID(Sheet1!DS917,FIND(":",Sheet1!DS917)+1,100)</f>
        <v>-</v>
      </c>
      <c r="AJ917" t="str">
        <f ca="1">MID(Sheet1!DT917,FIND(":",Sheet1!DT917)+1,100)</f>
        <v>0</v>
      </c>
      <c r="AK917" t="str">
        <f ca="1">MID(Sheet1!DU917,FIND(":",Sheet1!DU917)+1,100)</f>
        <v>0</v>
      </c>
      <c r="AL917" t="str">
        <f ca="1">MID(Sheet1!DV917,FIND(":",Sheet1!DV917)+1,100)</f>
        <v>-</v>
      </c>
      <c r="AM917" t="str">
        <f ca="1">MID(Sheet1!DW917,FIND(":",Sheet1!DW917)+1,100)</f>
        <v>0</v>
      </c>
      <c r="AN917" t="str">
        <f ca="1">MID(Sheet1!DX917,FIND(":",Sheet1!DX917)+1,100)</f>
        <v>-</v>
      </c>
      <c r="AO917" t="str">
        <f ca="1">MID(Sheet1!DY917,FIND(":",Sheet1!DY917)+1,100)</f>
        <v>0</v>
      </c>
      <c r="AP917" t="str">
        <f ca="1">MID(Sheet1!DZ917,FIND(":",Sheet1!DZ917)+1,100)</f>
        <v>-</v>
      </c>
      <c r="AQ917" t="str">
        <f ca="1">MID(Sheet1!EA917,FIND(":",Sheet1!EA917)+1,100)</f>
        <v>0</v>
      </c>
      <c r="AR917" t="str">
        <f ca="1">MID(Sheet1!EB917,FIND(":",Sheet1!EB917)+1,100)</f>
        <v>0</v>
      </c>
      <c r="AS917" t="str">
        <f ca="1">MID(Sheet1!EC917,FIND(":",Sheet1!EC917)+1,100)</f>
        <v>-</v>
      </c>
      <c r="AT917" t="str">
        <f ca="1">MID(Sheet1!ED917,FIND(":",Sheet1!ED917)+1,100)</f>
        <v>0</v>
      </c>
      <c r="AU917" t="str">
        <f ca="1">MID(Sheet1!EE917,FIND(":",Sheet1!EE917)+1,100)</f>
        <v>-</v>
      </c>
      <c r="AV917" t="str">
        <f ca="1">MID(Sheet1!EF917,FIND(":",Sheet1!EF917)+1,100)</f>
        <v>0</v>
      </c>
      <c r="AW917" t="str">
        <f ca="1">MID(Sheet1!EG917,FIND(":",Sheet1!EG917)+1,100)</f>
        <v>水域</v>
      </c>
    </row>
    <row r="918" spans="1:49" x14ac:dyDescent="0.2">
      <c r="A918" t="str">
        <f>MID(Sheet1!CK918,FIND(":",Sheet1!CK918)+1,100)</f>
        <v>1903#固体矿产用海#国空</v>
      </c>
      <c r="B918" t="str">
        <f>MID(Sheet1!CL918,FIND(":",Sheet1!CL918)+1,100)</f>
        <v>固体矿产用海</v>
      </c>
      <c r="C918" t="str">
        <f>MID(Sheet1!CM918,FIND(":",Sheet1!CM918)+1,100)</f>
        <v/>
      </c>
      <c r="D918" t="str">
        <f>MID(Sheet1!CN918,FIND(":",Sheet1!CN918)+1,100)</f>
        <v>1903</v>
      </c>
      <c r="E918" t="str">
        <f>MID(Sheet1!CO918,FIND(":",Sheet1!CO918)+1,100)</f>
        <v>国空</v>
      </c>
      <c r="F918" t="str">
        <f>MID(Sheet1!CP918,FIND(":",Sheet1!CP918)+1,100)</f>
        <v/>
      </c>
      <c r="G918" t="str">
        <f>MID(Sheet1!CQ918,FIND(":",Sheet1!CQ918)+1,100)</f>
        <v>E52#工矿通信用海#城规</v>
      </c>
      <c r="H918" t="str">
        <f>MID(Sheet1!CR918,FIND(":",Sheet1!CR918)+1,100)</f>
        <v>E52</v>
      </c>
      <c r="I918" t="str">
        <f>MID(Sheet1!CS918,FIND(":",Sheet1!CS918)+1,100)</f>
        <v>19#工矿通信用海#国空</v>
      </c>
      <c r="J918" t="str">
        <f>MID(Sheet1!CT918,FIND(":",Sheet1!CT918)+1,100)</f>
        <v>2</v>
      </c>
      <c r="K918" t="str">
        <f>MID(Sheet1!CU918,FIND(":",Sheet1!CU918)+1,100)</f>
        <v>119</v>
      </c>
      <c r="L918" t="str">
        <f ca="1">MID(Sheet1!CV918,FIND(":",Sheet1!CV918)+1,100)</f>
        <v>20,141,235</v>
      </c>
      <c r="M918" t="str">
        <f ca="1">MID(Sheet1!CW918,FIND(":",Sheet1!CW918)+1,100)</f>
        <v>面积*容积率</v>
      </c>
      <c r="N918" t="str">
        <f ca="1">MID(Sheet1!CX918,FIND(":",Sheet1!CX918)+1,100)</f>
        <v>地块建筑面积*0</v>
      </c>
      <c r="O918" t="str">
        <f ca="1">MID(Sheet1!CY918,FIND(":",Sheet1!CY918)+1,100)</f>
        <v>地块建筑面积*0</v>
      </c>
      <c r="P918" t="str">
        <f ca="1">MID(Sheet1!CZ918,FIND(":",Sheet1!CZ918)+1,100)</f>
        <v>地块建筑面积*0</v>
      </c>
      <c r="Q918" t="str">
        <f ca="1">MID(Sheet1!DA918,FIND(":",Sheet1!DA918)+1,100)</f>
        <v>地块建筑面积*0</v>
      </c>
      <c r="R918" t="str">
        <f ca="1">MID(Sheet1!DB918,FIND(":",Sheet1!DB918)+1,100)</f>
        <v>地块建筑面积*0</v>
      </c>
      <c r="S918" t="str">
        <f ca="1">MID(Sheet1!DC918,FIND(":",Sheet1!DC918)+1,100)</f>
        <v>地块建筑面积*0</v>
      </c>
      <c r="T918" t="str">
        <f ca="1">MID(Sheet1!DD918,FIND(":",Sheet1!DD918)+1,100)</f>
        <v>地块建筑面积*0</v>
      </c>
      <c r="U918" t="str">
        <f ca="1">MID(Sheet1!DE918,FIND(":",Sheet1!DE918)+1,100)</f>
        <v>面积*0</v>
      </c>
      <c r="V918" t="str">
        <f ca="1">MID(Sheet1!DF918,FIND(":",Sheet1!DF918)+1,100)</f>
        <v>面积*0</v>
      </c>
      <c r="W918" t="str">
        <f ca="1">MID(Sheet1!DG918,FIND(":",Sheet1!DG918)+1,100)</f>
        <v>-</v>
      </c>
      <c r="X918" t="str">
        <f ca="1">MID(Sheet1!DH918,FIND(":",Sheet1!DH918)+1,100)</f>
        <v>0</v>
      </c>
      <c r="Y918" t="str">
        <f ca="1">MID(Sheet1!DI918,FIND(":",Sheet1!DI918)+1,100)</f>
        <v>-</v>
      </c>
      <c r="Z918" t="str">
        <f ca="1">MID(Sheet1!DJ918,FIND(":",Sheet1!DJ918)+1,100)</f>
        <v>0</v>
      </c>
      <c r="AA918" t="str">
        <f ca="1">MID(Sheet1!DK918,FIND(":",Sheet1!DK918)+1,100)</f>
        <v>-</v>
      </c>
      <c r="AB918" t="str">
        <f ca="1">MID(Sheet1!DL918,FIND(":",Sheet1!DL918)+1,100)</f>
        <v>0</v>
      </c>
      <c r="AC918" t="str">
        <f ca="1">MID(Sheet1!DM918,FIND(":",Sheet1!DM918)+1,100)</f>
        <v>-</v>
      </c>
      <c r="AD918" t="str">
        <f ca="1">MID(Sheet1!DN918,FIND(":",Sheet1!DN918)+1,100)</f>
        <v>0</v>
      </c>
      <c r="AE918" t="str">
        <f ca="1">MID(Sheet1!DO918,FIND(":",Sheet1!DO918)+1,100)</f>
        <v>-</v>
      </c>
      <c r="AF918" t="str">
        <f ca="1">MID(Sheet1!DP918,FIND(":",Sheet1!DP918)+1,100)</f>
        <v>0</v>
      </c>
      <c r="AG918" t="str">
        <f ca="1">MID(Sheet1!DQ918,FIND(":",Sheet1!DQ918)+1,100)</f>
        <v>0</v>
      </c>
      <c r="AH918" t="str">
        <f ca="1">MID(Sheet1!DR918,FIND(":",Sheet1!DR918)+1,100)</f>
        <v>用水量*0</v>
      </c>
      <c r="AI918" t="str">
        <f ca="1">MID(Sheet1!DS918,FIND(":",Sheet1!DS918)+1,100)</f>
        <v>-</v>
      </c>
      <c r="AJ918" t="str">
        <f ca="1">MID(Sheet1!DT918,FIND(":",Sheet1!DT918)+1,100)</f>
        <v>0</v>
      </c>
      <c r="AK918" t="str">
        <f ca="1">MID(Sheet1!DU918,FIND(":",Sheet1!DU918)+1,100)</f>
        <v>0</v>
      </c>
      <c r="AL918" t="str">
        <f ca="1">MID(Sheet1!DV918,FIND(":",Sheet1!DV918)+1,100)</f>
        <v>-</v>
      </c>
      <c r="AM918" t="str">
        <f ca="1">MID(Sheet1!DW918,FIND(":",Sheet1!DW918)+1,100)</f>
        <v>0</v>
      </c>
      <c r="AN918" t="str">
        <f ca="1">MID(Sheet1!DX918,FIND(":",Sheet1!DX918)+1,100)</f>
        <v>-</v>
      </c>
      <c r="AO918" t="str">
        <f ca="1">MID(Sheet1!DY918,FIND(":",Sheet1!DY918)+1,100)</f>
        <v>0</v>
      </c>
      <c r="AP918" t="str">
        <f ca="1">MID(Sheet1!DZ918,FIND(":",Sheet1!DZ918)+1,100)</f>
        <v>-</v>
      </c>
      <c r="AQ918" t="str">
        <f ca="1">MID(Sheet1!EA918,FIND(":",Sheet1!EA918)+1,100)</f>
        <v>0</v>
      </c>
      <c r="AR918" t="str">
        <f ca="1">MID(Sheet1!EB918,FIND(":",Sheet1!EB918)+1,100)</f>
        <v>0</v>
      </c>
      <c r="AS918" t="str">
        <f ca="1">MID(Sheet1!EC918,FIND(":",Sheet1!EC918)+1,100)</f>
        <v>-</v>
      </c>
      <c r="AT918" t="str">
        <f ca="1">MID(Sheet1!ED918,FIND(":",Sheet1!ED918)+1,100)</f>
        <v>0</v>
      </c>
      <c r="AU918" t="str">
        <f ca="1">MID(Sheet1!EE918,FIND(":",Sheet1!EE918)+1,100)</f>
        <v>-</v>
      </c>
      <c r="AV918" t="str">
        <f ca="1">MID(Sheet1!EF918,FIND(":",Sheet1!EF918)+1,100)</f>
        <v>0</v>
      </c>
      <c r="AW918" t="str">
        <f ca="1">MID(Sheet1!EG918,FIND(":",Sheet1!EG918)+1,100)</f>
        <v>水域</v>
      </c>
    </row>
    <row r="919" spans="1:49" x14ac:dyDescent="0.2">
      <c r="A919" t="str">
        <f>MID(Sheet1!CK919,FIND(":",Sheet1!CK919)+1,100)</f>
        <v>1904#油气用海#国空</v>
      </c>
      <c r="B919" t="str">
        <f>MID(Sheet1!CL919,FIND(":",Sheet1!CL919)+1,100)</f>
        <v>油气用海</v>
      </c>
      <c r="C919" t="str">
        <f>MID(Sheet1!CM919,FIND(":",Sheet1!CM919)+1,100)</f>
        <v/>
      </c>
      <c r="D919" t="str">
        <f>MID(Sheet1!CN919,FIND(":",Sheet1!CN919)+1,100)</f>
        <v>1904</v>
      </c>
      <c r="E919" t="str">
        <f>MID(Sheet1!CO919,FIND(":",Sheet1!CO919)+1,100)</f>
        <v>国空</v>
      </c>
      <c r="F919" t="str">
        <f>MID(Sheet1!CP919,FIND(":",Sheet1!CP919)+1,100)</f>
        <v/>
      </c>
      <c r="G919" t="str">
        <f>MID(Sheet1!CQ919,FIND(":",Sheet1!CQ919)+1,100)</f>
        <v>E52#工矿通信用海#城规</v>
      </c>
      <c r="H919" t="str">
        <f>MID(Sheet1!CR919,FIND(":",Sheet1!CR919)+1,100)</f>
        <v>E52</v>
      </c>
      <c r="I919" t="str">
        <f>MID(Sheet1!CS919,FIND(":",Sheet1!CS919)+1,100)</f>
        <v>19#工矿通信用海#国空</v>
      </c>
      <c r="J919" t="str">
        <f>MID(Sheet1!CT919,FIND(":",Sheet1!CT919)+1,100)</f>
        <v>2</v>
      </c>
      <c r="K919" t="str">
        <f>MID(Sheet1!CU919,FIND(":",Sheet1!CU919)+1,100)</f>
        <v>119</v>
      </c>
      <c r="L919" t="str">
        <f ca="1">MID(Sheet1!CV919,FIND(":",Sheet1!CV919)+1,100)</f>
        <v>20,141,235</v>
      </c>
      <c r="M919" t="str">
        <f ca="1">MID(Sheet1!CW919,FIND(":",Sheet1!CW919)+1,100)</f>
        <v>面积*容积率</v>
      </c>
      <c r="N919" t="str">
        <f ca="1">MID(Sheet1!CX919,FIND(":",Sheet1!CX919)+1,100)</f>
        <v>地块建筑面积*0</v>
      </c>
      <c r="O919" t="str">
        <f ca="1">MID(Sheet1!CY919,FIND(":",Sheet1!CY919)+1,100)</f>
        <v>地块建筑面积*0</v>
      </c>
      <c r="P919" t="str">
        <f ca="1">MID(Sheet1!CZ919,FIND(":",Sheet1!CZ919)+1,100)</f>
        <v>地块建筑面积*0</v>
      </c>
      <c r="Q919" t="str">
        <f ca="1">MID(Sheet1!DA919,FIND(":",Sheet1!DA919)+1,100)</f>
        <v>地块建筑面积*0</v>
      </c>
      <c r="R919" t="str">
        <f ca="1">MID(Sheet1!DB919,FIND(":",Sheet1!DB919)+1,100)</f>
        <v>地块建筑面积*0</v>
      </c>
      <c r="S919" t="str">
        <f ca="1">MID(Sheet1!DC919,FIND(":",Sheet1!DC919)+1,100)</f>
        <v>地块建筑面积*0</v>
      </c>
      <c r="T919" t="str">
        <f ca="1">MID(Sheet1!DD919,FIND(":",Sheet1!DD919)+1,100)</f>
        <v>地块建筑面积*0</v>
      </c>
      <c r="U919" t="str">
        <f ca="1">MID(Sheet1!DE919,FIND(":",Sheet1!DE919)+1,100)</f>
        <v>面积*0</v>
      </c>
      <c r="V919" t="str">
        <f ca="1">MID(Sheet1!DF919,FIND(":",Sheet1!DF919)+1,100)</f>
        <v>面积*0</v>
      </c>
      <c r="W919" t="str">
        <f ca="1">MID(Sheet1!DG919,FIND(":",Sheet1!DG919)+1,100)</f>
        <v>-</v>
      </c>
      <c r="X919" t="str">
        <f ca="1">MID(Sheet1!DH919,FIND(":",Sheet1!DH919)+1,100)</f>
        <v>0</v>
      </c>
      <c r="Y919" t="str">
        <f ca="1">MID(Sheet1!DI919,FIND(":",Sheet1!DI919)+1,100)</f>
        <v>-</v>
      </c>
      <c r="Z919" t="str">
        <f ca="1">MID(Sheet1!DJ919,FIND(":",Sheet1!DJ919)+1,100)</f>
        <v>0</v>
      </c>
      <c r="AA919" t="str">
        <f ca="1">MID(Sheet1!DK919,FIND(":",Sheet1!DK919)+1,100)</f>
        <v>-</v>
      </c>
      <c r="AB919" t="str">
        <f ca="1">MID(Sheet1!DL919,FIND(":",Sheet1!DL919)+1,100)</f>
        <v>0</v>
      </c>
      <c r="AC919" t="str">
        <f ca="1">MID(Sheet1!DM919,FIND(":",Sheet1!DM919)+1,100)</f>
        <v>-</v>
      </c>
      <c r="AD919" t="str">
        <f ca="1">MID(Sheet1!DN919,FIND(":",Sheet1!DN919)+1,100)</f>
        <v>0</v>
      </c>
      <c r="AE919" t="str">
        <f ca="1">MID(Sheet1!DO919,FIND(":",Sheet1!DO919)+1,100)</f>
        <v>-</v>
      </c>
      <c r="AF919" t="str">
        <f ca="1">MID(Sheet1!DP919,FIND(":",Sheet1!DP919)+1,100)</f>
        <v>0</v>
      </c>
      <c r="AG919" t="str">
        <f ca="1">MID(Sheet1!DQ919,FIND(":",Sheet1!DQ919)+1,100)</f>
        <v>0</v>
      </c>
      <c r="AH919" t="str">
        <f ca="1">MID(Sheet1!DR919,FIND(":",Sheet1!DR919)+1,100)</f>
        <v>用水量*0</v>
      </c>
      <c r="AI919" t="str">
        <f ca="1">MID(Sheet1!DS919,FIND(":",Sheet1!DS919)+1,100)</f>
        <v>-</v>
      </c>
      <c r="AJ919" t="str">
        <f ca="1">MID(Sheet1!DT919,FIND(":",Sheet1!DT919)+1,100)</f>
        <v>0</v>
      </c>
      <c r="AK919" t="str">
        <f ca="1">MID(Sheet1!DU919,FIND(":",Sheet1!DU919)+1,100)</f>
        <v>0</v>
      </c>
      <c r="AL919" t="str">
        <f ca="1">MID(Sheet1!DV919,FIND(":",Sheet1!DV919)+1,100)</f>
        <v>-</v>
      </c>
      <c r="AM919" t="str">
        <f ca="1">MID(Sheet1!DW919,FIND(":",Sheet1!DW919)+1,100)</f>
        <v>0</v>
      </c>
      <c r="AN919" t="str">
        <f ca="1">MID(Sheet1!DX919,FIND(":",Sheet1!DX919)+1,100)</f>
        <v>-</v>
      </c>
      <c r="AO919" t="str">
        <f ca="1">MID(Sheet1!DY919,FIND(":",Sheet1!DY919)+1,100)</f>
        <v>0</v>
      </c>
      <c r="AP919" t="str">
        <f ca="1">MID(Sheet1!DZ919,FIND(":",Sheet1!DZ919)+1,100)</f>
        <v>-</v>
      </c>
      <c r="AQ919" t="str">
        <f ca="1">MID(Sheet1!EA919,FIND(":",Sheet1!EA919)+1,100)</f>
        <v>0</v>
      </c>
      <c r="AR919" t="str">
        <f ca="1">MID(Sheet1!EB919,FIND(":",Sheet1!EB919)+1,100)</f>
        <v>0</v>
      </c>
      <c r="AS919" t="str">
        <f ca="1">MID(Sheet1!EC919,FIND(":",Sheet1!EC919)+1,100)</f>
        <v>-</v>
      </c>
      <c r="AT919" t="str">
        <f ca="1">MID(Sheet1!ED919,FIND(":",Sheet1!ED919)+1,100)</f>
        <v>0</v>
      </c>
      <c r="AU919" t="str">
        <f ca="1">MID(Sheet1!EE919,FIND(":",Sheet1!EE919)+1,100)</f>
        <v>-</v>
      </c>
      <c r="AV919" t="str">
        <f ca="1">MID(Sheet1!EF919,FIND(":",Sheet1!EF919)+1,100)</f>
        <v>0</v>
      </c>
      <c r="AW919" t="str">
        <f ca="1">MID(Sheet1!EG919,FIND(":",Sheet1!EG919)+1,100)</f>
        <v>水域</v>
      </c>
    </row>
    <row r="920" spans="1:49" x14ac:dyDescent="0.2">
      <c r="A920" t="str">
        <f>MID(Sheet1!CK920,FIND(":",Sheet1!CK920)+1,100)</f>
        <v>1905#可再生能源用海#国空</v>
      </c>
      <c r="B920" t="str">
        <f>MID(Sheet1!CL920,FIND(":",Sheet1!CL920)+1,100)</f>
        <v>可再生能源用海</v>
      </c>
      <c r="C920" t="str">
        <f>MID(Sheet1!CM920,FIND(":",Sheet1!CM920)+1,100)</f>
        <v/>
      </c>
      <c r="D920" t="str">
        <f>MID(Sheet1!CN920,FIND(":",Sheet1!CN920)+1,100)</f>
        <v>1905</v>
      </c>
      <c r="E920" t="str">
        <f>MID(Sheet1!CO920,FIND(":",Sheet1!CO920)+1,100)</f>
        <v>国空</v>
      </c>
      <c r="F920" t="str">
        <f>MID(Sheet1!CP920,FIND(":",Sheet1!CP920)+1,100)</f>
        <v/>
      </c>
      <c r="G920" t="str">
        <f>MID(Sheet1!CQ920,FIND(":",Sheet1!CQ920)+1,100)</f>
        <v>E52#工矿通信用海#城规</v>
      </c>
      <c r="H920" t="str">
        <f>MID(Sheet1!CR920,FIND(":",Sheet1!CR920)+1,100)</f>
        <v>E52</v>
      </c>
      <c r="I920" t="str">
        <f>MID(Sheet1!CS920,FIND(":",Sheet1!CS920)+1,100)</f>
        <v>19#工矿通信用海#国空</v>
      </c>
      <c r="J920" t="str">
        <f>MID(Sheet1!CT920,FIND(":",Sheet1!CT920)+1,100)</f>
        <v>2</v>
      </c>
      <c r="K920" t="str">
        <f>MID(Sheet1!CU920,FIND(":",Sheet1!CU920)+1,100)</f>
        <v>119</v>
      </c>
      <c r="L920" t="str">
        <f ca="1">MID(Sheet1!CV920,FIND(":",Sheet1!CV920)+1,100)</f>
        <v>20,141,235</v>
      </c>
      <c r="M920" t="str">
        <f ca="1">MID(Sheet1!CW920,FIND(":",Sheet1!CW920)+1,100)</f>
        <v>面积*容积率</v>
      </c>
      <c r="N920" t="str">
        <f ca="1">MID(Sheet1!CX920,FIND(":",Sheet1!CX920)+1,100)</f>
        <v>地块建筑面积*0</v>
      </c>
      <c r="O920" t="str">
        <f ca="1">MID(Sheet1!CY920,FIND(":",Sheet1!CY920)+1,100)</f>
        <v>地块建筑面积*0</v>
      </c>
      <c r="P920" t="str">
        <f ca="1">MID(Sheet1!CZ920,FIND(":",Sheet1!CZ920)+1,100)</f>
        <v>地块建筑面积*0</v>
      </c>
      <c r="Q920" t="str">
        <f ca="1">MID(Sheet1!DA920,FIND(":",Sheet1!DA920)+1,100)</f>
        <v>地块建筑面积*0</v>
      </c>
      <c r="R920" t="str">
        <f ca="1">MID(Sheet1!DB920,FIND(":",Sheet1!DB920)+1,100)</f>
        <v>地块建筑面积*0</v>
      </c>
      <c r="S920" t="str">
        <f ca="1">MID(Sheet1!DC920,FIND(":",Sheet1!DC920)+1,100)</f>
        <v>地块建筑面积*0</v>
      </c>
      <c r="T920" t="str">
        <f ca="1">MID(Sheet1!DD920,FIND(":",Sheet1!DD920)+1,100)</f>
        <v>地块建筑面积*0</v>
      </c>
      <c r="U920" t="str">
        <f ca="1">MID(Sheet1!DE920,FIND(":",Sheet1!DE920)+1,100)</f>
        <v>面积*0</v>
      </c>
      <c r="V920" t="str">
        <f ca="1">MID(Sheet1!DF920,FIND(":",Sheet1!DF920)+1,100)</f>
        <v>面积*0</v>
      </c>
      <c r="W920" t="str">
        <f ca="1">MID(Sheet1!DG920,FIND(":",Sheet1!DG920)+1,100)</f>
        <v>-</v>
      </c>
      <c r="X920" t="str">
        <f ca="1">MID(Sheet1!DH920,FIND(":",Sheet1!DH920)+1,100)</f>
        <v>0</v>
      </c>
      <c r="Y920" t="str">
        <f ca="1">MID(Sheet1!DI920,FIND(":",Sheet1!DI920)+1,100)</f>
        <v>-</v>
      </c>
      <c r="Z920" t="str">
        <f ca="1">MID(Sheet1!DJ920,FIND(":",Sheet1!DJ920)+1,100)</f>
        <v>0</v>
      </c>
      <c r="AA920" t="str">
        <f ca="1">MID(Sheet1!DK920,FIND(":",Sheet1!DK920)+1,100)</f>
        <v>-</v>
      </c>
      <c r="AB920" t="str">
        <f ca="1">MID(Sheet1!DL920,FIND(":",Sheet1!DL920)+1,100)</f>
        <v>0</v>
      </c>
      <c r="AC920" t="str">
        <f ca="1">MID(Sheet1!DM920,FIND(":",Sheet1!DM920)+1,100)</f>
        <v>-</v>
      </c>
      <c r="AD920" t="str">
        <f ca="1">MID(Sheet1!DN920,FIND(":",Sheet1!DN920)+1,100)</f>
        <v>0</v>
      </c>
      <c r="AE920" t="str">
        <f ca="1">MID(Sheet1!DO920,FIND(":",Sheet1!DO920)+1,100)</f>
        <v>-</v>
      </c>
      <c r="AF920" t="str">
        <f ca="1">MID(Sheet1!DP920,FIND(":",Sheet1!DP920)+1,100)</f>
        <v>0</v>
      </c>
      <c r="AG920" t="str">
        <f ca="1">MID(Sheet1!DQ920,FIND(":",Sheet1!DQ920)+1,100)</f>
        <v>0</v>
      </c>
      <c r="AH920" t="str">
        <f ca="1">MID(Sheet1!DR920,FIND(":",Sheet1!DR920)+1,100)</f>
        <v>用水量*0</v>
      </c>
      <c r="AI920" t="str">
        <f ca="1">MID(Sheet1!DS920,FIND(":",Sheet1!DS920)+1,100)</f>
        <v>-</v>
      </c>
      <c r="AJ920" t="str">
        <f ca="1">MID(Sheet1!DT920,FIND(":",Sheet1!DT920)+1,100)</f>
        <v>0</v>
      </c>
      <c r="AK920" t="str">
        <f ca="1">MID(Sheet1!DU920,FIND(":",Sheet1!DU920)+1,100)</f>
        <v>0</v>
      </c>
      <c r="AL920" t="str">
        <f ca="1">MID(Sheet1!DV920,FIND(":",Sheet1!DV920)+1,100)</f>
        <v>-</v>
      </c>
      <c r="AM920" t="str">
        <f ca="1">MID(Sheet1!DW920,FIND(":",Sheet1!DW920)+1,100)</f>
        <v>0</v>
      </c>
      <c r="AN920" t="str">
        <f ca="1">MID(Sheet1!DX920,FIND(":",Sheet1!DX920)+1,100)</f>
        <v>-</v>
      </c>
      <c r="AO920" t="str">
        <f ca="1">MID(Sheet1!DY920,FIND(":",Sheet1!DY920)+1,100)</f>
        <v>0</v>
      </c>
      <c r="AP920" t="str">
        <f ca="1">MID(Sheet1!DZ920,FIND(":",Sheet1!DZ920)+1,100)</f>
        <v>-</v>
      </c>
      <c r="AQ920" t="str">
        <f ca="1">MID(Sheet1!EA920,FIND(":",Sheet1!EA920)+1,100)</f>
        <v>0</v>
      </c>
      <c r="AR920" t="str">
        <f ca="1">MID(Sheet1!EB920,FIND(":",Sheet1!EB920)+1,100)</f>
        <v>0</v>
      </c>
      <c r="AS920" t="str">
        <f ca="1">MID(Sheet1!EC920,FIND(":",Sheet1!EC920)+1,100)</f>
        <v>-</v>
      </c>
      <c r="AT920" t="str">
        <f ca="1">MID(Sheet1!ED920,FIND(":",Sheet1!ED920)+1,100)</f>
        <v>0</v>
      </c>
      <c r="AU920" t="str">
        <f ca="1">MID(Sheet1!EE920,FIND(":",Sheet1!EE920)+1,100)</f>
        <v>-</v>
      </c>
      <c r="AV920" t="str">
        <f ca="1">MID(Sheet1!EF920,FIND(":",Sheet1!EF920)+1,100)</f>
        <v>0</v>
      </c>
      <c r="AW920" t="str">
        <f ca="1">MID(Sheet1!EG920,FIND(":",Sheet1!EG920)+1,100)</f>
        <v>水域</v>
      </c>
    </row>
    <row r="921" spans="1:49" x14ac:dyDescent="0.2">
      <c r="A921" t="str">
        <f>MID(Sheet1!CK921,FIND(":",Sheet1!CK921)+1,100)</f>
        <v>1906#海底电缆管道用海#国空</v>
      </c>
      <c r="B921" t="str">
        <f>MID(Sheet1!CL921,FIND(":",Sheet1!CL921)+1,100)</f>
        <v>海底电缆管道用海</v>
      </c>
      <c r="C921" t="str">
        <f>MID(Sheet1!CM921,FIND(":",Sheet1!CM921)+1,100)</f>
        <v/>
      </c>
      <c r="D921" t="str">
        <f>MID(Sheet1!CN921,FIND(":",Sheet1!CN921)+1,100)</f>
        <v>1906</v>
      </c>
      <c r="E921" t="str">
        <f>MID(Sheet1!CO921,FIND(":",Sheet1!CO921)+1,100)</f>
        <v>国空</v>
      </c>
      <c r="F921" t="str">
        <f>MID(Sheet1!CP921,FIND(":",Sheet1!CP921)+1,100)</f>
        <v/>
      </c>
      <c r="G921" t="str">
        <f>MID(Sheet1!CQ921,FIND(":",Sheet1!CQ921)+1,100)</f>
        <v>E52#工矿通信用海#城规</v>
      </c>
      <c r="H921" t="str">
        <f>MID(Sheet1!CR921,FIND(":",Sheet1!CR921)+1,100)</f>
        <v>E52</v>
      </c>
      <c r="I921" t="str">
        <f>MID(Sheet1!CS921,FIND(":",Sheet1!CS921)+1,100)</f>
        <v>19#工矿通信用海#国空</v>
      </c>
      <c r="J921" t="str">
        <f>MID(Sheet1!CT921,FIND(":",Sheet1!CT921)+1,100)</f>
        <v>2</v>
      </c>
      <c r="K921" t="str">
        <f>MID(Sheet1!CU921,FIND(":",Sheet1!CU921)+1,100)</f>
        <v>119</v>
      </c>
      <c r="L921" t="str">
        <f ca="1">MID(Sheet1!CV921,FIND(":",Sheet1!CV921)+1,100)</f>
        <v>20,141,235</v>
      </c>
      <c r="M921" t="str">
        <f ca="1">MID(Sheet1!CW921,FIND(":",Sheet1!CW921)+1,100)</f>
        <v>面积*容积率</v>
      </c>
      <c r="N921" t="str">
        <f ca="1">MID(Sheet1!CX921,FIND(":",Sheet1!CX921)+1,100)</f>
        <v>地块建筑面积*0</v>
      </c>
      <c r="O921" t="str">
        <f ca="1">MID(Sheet1!CY921,FIND(":",Sheet1!CY921)+1,100)</f>
        <v>地块建筑面积*0</v>
      </c>
      <c r="P921" t="str">
        <f ca="1">MID(Sheet1!CZ921,FIND(":",Sheet1!CZ921)+1,100)</f>
        <v>地块建筑面积*0</v>
      </c>
      <c r="Q921" t="str">
        <f ca="1">MID(Sheet1!DA921,FIND(":",Sheet1!DA921)+1,100)</f>
        <v>地块建筑面积*0</v>
      </c>
      <c r="R921" t="str">
        <f ca="1">MID(Sheet1!DB921,FIND(":",Sheet1!DB921)+1,100)</f>
        <v>地块建筑面积*0</v>
      </c>
      <c r="S921" t="str">
        <f ca="1">MID(Sheet1!DC921,FIND(":",Sheet1!DC921)+1,100)</f>
        <v>地块建筑面积*0</v>
      </c>
      <c r="T921" t="str">
        <f ca="1">MID(Sheet1!DD921,FIND(":",Sheet1!DD921)+1,100)</f>
        <v>地块建筑面积*0</v>
      </c>
      <c r="U921" t="str">
        <f ca="1">MID(Sheet1!DE921,FIND(":",Sheet1!DE921)+1,100)</f>
        <v>面积*0</v>
      </c>
      <c r="V921" t="str">
        <f ca="1">MID(Sheet1!DF921,FIND(":",Sheet1!DF921)+1,100)</f>
        <v>面积*0</v>
      </c>
      <c r="W921" t="str">
        <f ca="1">MID(Sheet1!DG921,FIND(":",Sheet1!DG921)+1,100)</f>
        <v>-</v>
      </c>
      <c r="X921" t="str">
        <f ca="1">MID(Sheet1!DH921,FIND(":",Sheet1!DH921)+1,100)</f>
        <v>0</v>
      </c>
      <c r="Y921" t="str">
        <f ca="1">MID(Sheet1!DI921,FIND(":",Sheet1!DI921)+1,100)</f>
        <v>-</v>
      </c>
      <c r="Z921" t="str">
        <f ca="1">MID(Sheet1!DJ921,FIND(":",Sheet1!DJ921)+1,100)</f>
        <v>0</v>
      </c>
      <c r="AA921" t="str">
        <f ca="1">MID(Sheet1!DK921,FIND(":",Sheet1!DK921)+1,100)</f>
        <v>-</v>
      </c>
      <c r="AB921" t="str">
        <f ca="1">MID(Sheet1!DL921,FIND(":",Sheet1!DL921)+1,100)</f>
        <v>0</v>
      </c>
      <c r="AC921" t="str">
        <f ca="1">MID(Sheet1!DM921,FIND(":",Sheet1!DM921)+1,100)</f>
        <v>-</v>
      </c>
      <c r="AD921" t="str">
        <f ca="1">MID(Sheet1!DN921,FIND(":",Sheet1!DN921)+1,100)</f>
        <v>0</v>
      </c>
      <c r="AE921" t="str">
        <f ca="1">MID(Sheet1!DO921,FIND(":",Sheet1!DO921)+1,100)</f>
        <v>-</v>
      </c>
      <c r="AF921" t="str">
        <f ca="1">MID(Sheet1!DP921,FIND(":",Sheet1!DP921)+1,100)</f>
        <v>0</v>
      </c>
      <c r="AG921" t="str">
        <f ca="1">MID(Sheet1!DQ921,FIND(":",Sheet1!DQ921)+1,100)</f>
        <v>0</v>
      </c>
      <c r="AH921" t="str">
        <f ca="1">MID(Sheet1!DR921,FIND(":",Sheet1!DR921)+1,100)</f>
        <v>用水量*0</v>
      </c>
      <c r="AI921" t="str">
        <f ca="1">MID(Sheet1!DS921,FIND(":",Sheet1!DS921)+1,100)</f>
        <v>-</v>
      </c>
      <c r="AJ921" t="str">
        <f ca="1">MID(Sheet1!DT921,FIND(":",Sheet1!DT921)+1,100)</f>
        <v>0</v>
      </c>
      <c r="AK921" t="str">
        <f ca="1">MID(Sheet1!DU921,FIND(":",Sheet1!DU921)+1,100)</f>
        <v>0</v>
      </c>
      <c r="AL921" t="str">
        <f ca="1">MID(Sheet1!DV921,FIND(":",Sheet1!DV921)+1,100)</f>
        <v>-</v>
      </c>
      <c r="AM921" t="str">
        <f ca="1">MID(Sheet1!DW921,FIND(":",Sheet1!DW921)+1,100)</f>
        <v>0</v>
      </c>
      <c r="AN921" t="str">
        <f ca="1">MID(Sheet1!DX921,FIND(":",Sheet1!DX921)+1,100)</f>
        <v>-</v>
      </c>
      <c r="AO921" t="str">
        <f ca="1">MID(Sheet1!DY921,FIND(":",Sheet1!DY921)+1,100)</f>
        <v>0</v>
      </c>
      <c r="AP921" t="str">
        <f ca="1">MID(Sheet1!DZ921,FIND(":",Sheet1!DZ921)+1,100)</f>
        <v>-</v>
      </c>
      <c r="AQ921" t="str">
        <f ca="1">MID(Sheet1!EA921,FIND(":",Sheet1!EA921)+1,100)</f>
        <v>0</v>
      </c>
      <c r="AR921" t="str">
        <f ca="1">MID(Sheet1!EB921,FIND(":",Sheet1!EB921)+1,100)</f>
        <v>0</v>
      </c>
      <c r="AS921" t="str">
        <f ca="1">MID(Sheet1!EC921,FIND(":",Sheet1!EC921)+1,100)</f>
        <v>-</v>
      </c>
      <c r="AT921" t="str">
        <f ca="1">MID(Sheet1!ED921,FIND(":",Sheet1!ED921)+1,100)</f>
        <v>0</v>
      </c>
      <c r="AU921" t="str">
        <f ca="1">MID(Sheet1!EE921,FIND(":",Sheet1!EE921)+1,100)</f>
        <v>-</v>
      </c>
      <c r="AV921" t="str">
        <f ca="1">MID(Sheet1!EF921,FIND(":",Sheet1!EF921)+1,100)</f>
        <v>0</v>
      </c>
      <c r="AW921" t="str">
        <f ca="1">MID(Sheet1!EG921,FIND(":",Sheet1!EG921)+1,100)</f>
        <v>水域</v>
      </c>
    </row>
    <row r="922" spans="1:49" x14ac:dyDescent="0.2">
      <c r="A922" t="str">
        <f>MID(Sheet1!CK922,FIND(":",Sheet1!CK922)+1,100)</f>
        <v>20#交通运输用海#国空</v>
      </c>
      <c r="B922" t="str">
        <f>MID(Sheet1!CL922,FIND(":",Sheet1!CL922)+1,100)</f>
        <v>交通运输用海</v>
      </c>
      <c r="C922" t="str">
        <f>MID(Sheet1!CM922,FIND(":",Sheet1!CM922)+1,100)</f>
        <v/>
      </c>
      <c r="D922" t="str">
        <f>MID(Sheet1!CN922,FIND(":",Sheet1!CN922)+1,100)</f>
        <v>20</v>
      </c>
      <c r="E922" t="str">
        <f>MID(Sheet1!CO922,FIND(":",Sheet1!CO922)+1,100)</f>
        <v>国空</v>
      </c>
      <c r="F922" t="str">
        <f>MID(Sheet1!CP922,FIND(":",Sheet1!CP922)+1,100)</f>
        <v/>
      </c>
      <c r="G922" t="str">
        <f>MID(Sheet1!CQ922,FIND(":",Sheet1!CQ922)+1,100)</f>
        <v>E5#海域#城规</v>
      </c>
      <c r="H922" t="str">
        <f>MID(Sheet1!CR922,FIND(":",Sheet1!CR922)+1,100)</f>
        <v>E5</v>
      </c>
      <c r="I922" t="str">
        <f>MID(Sheet1!CS922,FIND(":",Sheet1!CS922)+1,100)</f>
        <v>ROOT#国土空间地类#国空</v>
      </c>
      <c r="J922" t="str">
        <f>MID(Sheet1!CT922,FIND(":",Sheet1!CT922)+1,100)</f>
        <v>1</v>
      </c>
      <c r="K922" t="str">
        <f>MID(Sheet1!CU922,FIND(":",Sheet1!CU922)+1,100)</f>
        <v>0</v>
      </c>
      <c r="L922" t="str">
        <f ca="1">MID(Sheet1!CV922,FIND(":",Sheet1!CV922)+1,100)</f>
        <v>20,141,235</v>
      </c>
      <c r="M922" t="str">
        <f ca="1">MID(Sheet1!CW922,FIND(":",Sheet1!CW922)+1,100)</f>
        <v>面积*容积率</v>
      </c>
      <c r="N922" t="str">
        <f ca="1">MID(Sheet1!CX922,FIND(":",Sheet1!CX922)+1,100)</f>
        <v>地块建筑面积*0</v>
      </c>
      <c r="O922" t="str">
        <f ca="1">MID(Sheet1!CY922,FIND(":",Sheet1!CY922)+1,100)</f>
        <v>地块建筑面积*0</v>
      </c>
      <c r="P922" t="str">
        <f ca="1">MID(Sheet1!CZ922,FIND(":",Sheet1!CZ922)+1,100)</f>
        <v>地块建筑面积*0</v>
      </c>
      <c r="Q922" t="str">
        <f ca="1">MID(Sheet1!DA922,FIND(":",Sheet1!DA922)+1,100)</f>
        <v>地块建筑面积*0</v>
      </c>
      <c r="R922" t="str">
        <f ca="1">MID(Sheet1!DB922,FIND(":",Sheet1!DB922)+1,100)</f>
        <v>地块建筑面积*0</v>
      </c>
      <c r="S922" t="str">
        <f ca="1">MID(Sheet1!DC922,FIND(":",Sheet1!DC922)+1,100)</f>
        <v>地块建筑面积*0</v>
      </c>
      <c r="T922" t="str">
        <f ca="1">MID(Sheet1!DD922,FIND(":",Sheet1!DD922)+1,100)</f>
        <v>地块建筑面积*0</v>
      </c>
      <c r="U922" t="str">
        <f ca="1">MID(Sheet1!DE922,FIND(":",Sheet1!DE922)+1,100)</f>
        <v>面积*0</v>
      </c>
      <c r="V922" t="str">
        <f ca="1">MID(Sheet1!DF922,FIND(":",Sheet1!DF922)+1,100)</f>
        <v>面积*0</v>
      </c>
      <c r="W922" t="str">
        <f ca="1">MID(Sheet1!DG922,FIND(":",Sheet1!DG922)+1,100)</f>
        <v>-</v>
      </c>
      <c r="X922" t="str">
        <f ca="1">MID(Sheet1!DH922,FIND(":",Sheet1!DH922)+1,100)</f>
        <v>0</v>
      </c>
      <c r="Y922" t="str">
        <f ca="1">MID(Sheet1!DI922,FIND(":",Sheet1!DI922)+1,100)</f>
        <v>-</v>
      </c>
      <c r="Z922" t="str">
        <f ca="1">MID(Sheet1!DJ922,FIND(":",Sheet1!DJ922)+1,100)</f>
        <v>0</v>
      </c>
      <c r="AA922" t="str">
        <f ca="1">MID(Sheet1!DK922,FIND(":",Sheet1!DK922)+1,100)</f>
        <v>-</v>
      </c>
      <c r="AB922" t="str">
        <f ca="1">MID(Sheet1!DL922,FIND(":",Sheet1!DL922)+1,100)</f>
        <v>0</v>
      </c>
      <c r="AC922" t="str">
        <f ca="1">MID(Sheet1!DM922,FIND(":",Sheet1!DM922)+1,100)</f>
        <v>-</v>
      </c>
      <c r="AD922" t="str">
        <f ca="1">MID(Sheet1!DN922,FIND(":",Sheet1!DN922)+1,100)</f>
        <v>0</v>
      </c>
      <c r="AE922" t="str">
        <f ca="1">MID(Sheet1!DO922,FIND(":",Sheet1!DO922)+1,100)</f>
        <v>-</v>
      </c>
      <c r="AF922" t="str">
        <f ca="1">MID(Sheet1!DP922,FIND(":",Sheet1!DP922)+1,100)</f>
        <v>0</v>
      </c>
      <c r="AG922" t="str">
        <f ca="1">MID(Sheet1!DQ922,FIND(":",Sheet1!DQ922)+1,100)</f>
        <v>0</v>
      </c>
      <c r="AH922" t="str">
        <f ca="1">MID(Sheet1!DR922,FIND(":",Sheet1!DR922)+1,100)</f>
        <v>用水量*0</v>
      </c>
      <c r="AI922" t="str">
        <f ca="1">MID(Sheet1!DS922,FIND(":",Sheet1!DS922)+1,100)</f>
        <v>-</v>
      </c>
      <c r="AJ922" t="str">
        <f ca="1">MID(Sheet1!DT922,FIND(":",Sheet1!DT922)+1,100)</f>
        <v>0</v>
      </c>
      <c r="AK922" t="str">
        <f ca="1">MID(Sheet1!DU922,FIND(":",Sheet1!DU922)+1,100)</f>
        <v>0</v>
      </c>
      <c r="AL922" t="str">
        <f ca="1">MID(Sheet1!DV922,FIND(":",Sheet1!DV922)+1,100)</f>
        <v>-</v>
      </c>
      <c r="AM922" t="str">
        <f ca="1">MID(Sheet1!DW922,FIND(":",Sheet1!DW922)+1,100)</f>
        <v>0</v>
      </c>
      <c r="AN922" t="str">
        <f ca="1">MID(Sheet1!DX922,FIND(":",Sheet1!DX922)+1,100)</f>
        <v>-</v>
      </c>
      <c r="AO922" t="str">
        <f ca="1">MID(Sheet1!DY922,FIND(":",Sheet1!DY922)+1,100)</f>
        <v>0</v>
      </c>
      <c r="AP922" t="str">
        <f ca="1">MID(Sheet1!DZ922,FIND(":",Sheet1!DZ922)+1,100)</f>
        <v>-</v>
      </c>
      <c r="AQ922" t="str">
        <f ca="1">MID(Sheet1!EA922,FIND(":",Sheet1!EA922)+1,100)</f>
        <v>0</v>
      </c>
      <c r="AR922" t="str">
        <f ca="1">MID(Sheet1!EB922,FIND(":",Sheet1!EB922)+1,100)</f>
        <v>0</v>
      </c>
      <c r="AS922" t="str">
        <f ca="1">MID(Sheet1!EC922,FIND(":",Sheet1!EC922)+1,100)</f>
        <v>-</v>
      </c>
      <c r="AT922" t="str">
        <f ca="1">MID(Sheet1!ED922,FIND(":",Sheet1!ED922)+1,100)</f>
        <v>0</v>
      </c>
      <c r="AU922" t="str">
        <f ca="1">MID(Sheet1!EE922,FIND(":",Sheet1!EE922)+1,100)</f>
        <v>-</v>
      </c>
      <c r="AV922" t="str">
        <f ca="1">MID(Sheet1!EF922,FIND(":",Sheet1!EF922)+1,100)</f>
        <v>0</v>
      </c>
      <c r="AW922" t="str">
        <f ca="1">MID(Sheet1!EG922,FIND(":",Sheet1!EG922)+1,100)</f>
        <v>水域</v>
      </c>
    </row>
    <row r="923" spans="1:49" x14ac:dyDescent="0.2">
      <c r="A923" t="str">
        <f>MID(Sheet1!CK923,FIND(":",Sheet1!CK923)+1,100)</f>
        <v>2001#港口用海#国空</v>
      </c>
      <c r="B923" t="str">
        <f>MID(Sheet1!CL923,FIND(":",Sheet1!CL923)+1,100)</f>
        <v>港口用海</v>
      </c>
      <c r="C923" t="str">
        <f>MID(Sheet1!CM923,FIND(":",Sheet1!CM923)+1,100)</f>
        <v/>
      </c>
      <c r="D923" t="str">
        <f>MID(Sheet1!CN923,FIND(":",Sheet1!CN923)+1,100)</f>
        <v>2001</v>
      </c>
      <c r="E923" t="str">
        <f>MID(Sheet1!CO923,FIND(":",Sheet1!CO923)+1,100)</f>
        <v>国空</v>
      </c>
      <c r="F923" t="str">
        <f>MID(Sheet1!CP923,FIND(":",Sheet1!CP923)+1,100)</f>
        <v/>
      </c>
      <c r="G923" t="str">
        <f>MID(Sheet1!CQ923,FIND(":",Sheet1!CQ923)+1,100)</f>
        <v>E53#交通运输用海#城规</v>
      </c>
      <c r="H923" t="str">
        <f>MID(Sheet1!CR923,FIND(":",Sheet1!CR923)+1,100)</f>
        <v>E53</v>
      </c>
      <c r="I923" t="str">
        <f>MID(Sheet1!CS923,FIND(":",Sheet1!CS923)+1,100)</f>
        <v>20#交通运输用海#国空</v>
      </c>
      <c r="J923" t="str">
        <f>MID(Sheet1!CT923,FIND(":",Sheet1!CT923)+1,100)</f>
        <v>2</v>
      </c>
      <c r="K923" t="str">
        <f>MID(Sheet1!CU923,FIND(":",Sheet1!CU923)+1,100)</f>
        <v>120</v>
      </c>
      <c r="L923" t="str">
        <f ca="1">MID(Sheet1!CV923,FIND(":",Sheet1!CV923)+1,100)</f>
        <v>20,141,235</v>
      </c>
      <c r="M923" t="str">
        <f ca="1">MID(Sheet1!CW923,FIND(":",Sheet1!CW923)+1,100)</f>
        <v>面积*容积率</v>
      </c>
      <c r="N923" t="str">
        <f ca="1">MID(Sheet1!CX923,FIND(":",Sheet1!CX923)+1,100)</f>
        <v>地块建筑面积*0</v>
      </c>
      <c r="O923" t="str">
        <f ca="1">MID(Sheet1!CY923,FIND(":",Sheet1!CY923)+1,100)</f>
        <v>地块建筑面积*0</v>
      </c>
      <c r="P923" t="str">
        <f ca="1">MID(Sheet1!CZ923,FIND(":",Sheet1!CZ923)+1,100)</f>
        <v>地块建筑面积*0</v>
      </c>
      <c r="Q923" t="str">
        <f ca="1">MID(Sheet1!DA923,FIND(":",Sheet1!DA923)+1,100)</f>
        <v>地块建筑面积*0</v>
      </c>
      <c r="R923" t="str">
        <f ca="1">MID(Sheet1!DB923,FIND(":",Sheet1!DB923)+1,100)</f>
        <v>地块建筑面积*0</v>
      </c>
      <c r="S923" t="str">
        <f ca="1">MID(Sheet1!DC923,FIND(":",Sheet1!DC923)+1,100)</f>
        <v>地块建筑面积*0</v>
      </c>
      <c r="T923" t="str">
        <f ca="1">MID(Sheet1!DD923,FIND(":",Sheet1!DD923)+1,100)</f>
        <v>地块建筑面积*0</v>
      </c>
      <c r="U923" t="str">
        <f ca="1">MID(Sheet1!DE923,FIND(":",Sheet1!DE923)+1,100)</f>
        <v>面积*0</v>
      </c>
      <c r="V923" t="str">
        <f ca="1">MID(Sheet1!DF923,FIND(":",Sheet1!DF923)+1,100)</f>
        <v>面积*0</v>
      </c>
      <c r="W923" t="str">
        <f ca="1">MID(Sheet1!DG923,FIND(":",Sheet1!DG923)+1,100)</f>
        <v>-</v>
      </c>
      <c r="X923" t="str">
        <f ca="1">MID(Sheet1!DH923,FIND(":",Sheet1!DH923)+1,100)</f>
        <v>0</v>
      </c>
      <c r="Y923" t="str">
        <f ca="1">MID(Sheet1!DI923,FIND(":",Sheet1!DI923)+1,100)</f>
        <v>-</v>
      </c>
      <c r="Z923" t="str">
        <f ca="1">MID(Sheet1!DJ923,FIND(":",Sheet1!DJ923)+1,100)</f>
        <v>0</v>
      </c>
      <c r="AA923" t="str">
        <f ca="1">MID(Sheet1!DK923,FIND(":",Sheet1!DK923)+1,100)</f>
        <v>-</v>
      </c>
      <c r="AB923" t="str">
        <f ca="1">MID(Sheet1!DL923,FIND(":",Sheet1!DL923)+1,100)</f>
        <v>0</v>
      </c>
      <c r="AC923" t="str">
        <f ca="1">MID(Sheet1!DM923,FIND(":",Sheet1!DM923)+1,100)</f>
        <v>-</v>
      </c>
      <c r="AD923" t="str">
        <f ca="1">MID(Sheet1!DN923,FIND(":",Sheet1!DN923)+1,100)</f>
        <v>0</v>
      </c>
      <c r="AE923" t="str">
        <f ca="1">MID(Sheet1!DO923,FIND(":",Sheet1!DO923)+1,100)</f>
        <v>-</v>
      </c>
      <c r="AF923" t="str">
        <f ca="1">MID(Sheet1!DP923,FIND(":",Sheet1!DP923)+1,100)</f>
        <v>0</v>
      </c>
      <c r="AG923" t="str">
        <f ca="1">MID(Sheet1!DQ923,FIND(":",Sheet1!DQ923)+1,100)</f>
        <v>0</v>
      </c>
      <c r="AH923" t="str">
        <f ca="1">MID(Sheet1!DR923,FIND(":",Sheet1!DR923)+1,100)</f>
        <v>用水量*0</v>
      </c>
      <c r="AI923" t="str">
        <f ca="1">MID(Sheet1!DS923,FIND(":",Sheet1!DS923)+1,100)</f>
        <v>-</v>
      </c>
      <c r="AJ923" t="str">
        <f ca="1">MID(Sheet1!DT923,FIND(":",Sheet1!DT923)+1,100)</f>
        <v>0</v>
      </c>
      <c r="AK923" t="str">
        <f ca="1">MID(Sheet1!DU923,FIND(":",Sheet1!DU923)+1,100)</f>
        <v>0</v>
      </c>
      <c r="AL923" t="str">
        <f ca="1">MID(Sheet1!DV923,FIND(":",Sheet1!DV923)+1,100)</f>
        <v>-</v>
      </c>
      <c r="AM923" t="str">
        <f ca="1">MID(Sheet1!DW923,FIND(":",Sheet1!DW923)+1,100)</f>
        <v>0</v>
      </c>
      <c r="AN923" t="str">
        <f ca="1">MID(Sheet1!DX923,FIND(":",Sheet1!DX923)+1,100)</f>
        <v>-</v>
      </c>
      <c r="AO923" t="str">
        <f ca="1">MID(Sheet1!DY923,FIND(":",Sheet1!DY923)+1,100)</f>
        <v>0</v>
      </c>
      <c r="AP923" t="str">
        <f ca="1">MID(Sheet1!DZ923,FIND(":",Sheet1!DZ923)+1,100)</f>
        <v>-</v>
      </c>
      <c r="AQ923" t="str">
        <f ca="1">MID(Sheet1!EA923,FIND(":",Sheet1!EA923)+1,100)</f>
        <v>0</v>
      </c>
      <c r="AR923" t="str">
        <f ca="1">MID(Sheet1!EB923,FIND(":",Sheet1!EB923)+1,100)</f>
        <v>0</v>
      </c>
      <c r="AS923" t="str">
        <f ca="1">MID(Sheet1!EC923,FIND(":",Sheet1!EC923)+1,100)</f>
        <v>-</v>
      </c>
      <c r="AT923" t="str">
        <f ca="1">MID(Sheet1!ED923,FIND(":",Sheet1!ED923)+1,100)</f>
        <v>0</v>
      </c>
      <c r="AU923" t="str">
        <f ca="1">MID(Sheet1!EE923,FIND(":",Sheet1!EE923)+1,100)</f>
        <v>-</v>
      </c>
      <c r="AV923" t="str">
        <f ca="1">MID(Sheet1!EF923,FIND(":",Sheet1!EF923)+1,100)</f>
        <v>0</v>
      </c>
      <c r="AW923" t="str">
        <f ca="1">MID(Sheet1!EG923,FIND(":",Sheet1!EG923)+1,100)</f>
        <v>水域</v>
      </c>
    </row>
    <row r="924" spans="1:49" x14ac:dyDescent="0.2">
      <c r="A924" t="str">
        <f>MID(Sheet1!CK924,FIND(":",Sheet1!CK924)+1,100)</f>
        <v>2002#航运用海#国空</v>
      </c>
      <c r="B924" t="str">
        <f>MID(Sheet1!CL924,FIND(":",Sheet1!CL924)+1,100)</f>
        <v>航运用海</v>
      </c>
      <c r="C924" t="str">
        <f>MID(Sheet1!CM924,FIND(":",Sheet1!CM924)+1,100)</f>
        <v/>
      </c>
      <c r="D924" t="str">
        <f>MID(Sheet1!CN924,FIND(":",Sheet1!CN924)+1,100)</f>
        <v>2002</v>
      </c>
      <c r="E924" t="str">
        <f>MID(Sheet1!CO924,FIND(":",Sheet1!CO924)+1,100)</f>
        <v>国空</v>
      </c>
      <c r="F924" t="str">
        <f>MID(Sheet1!CP924,FIND(":",Sheet1!CP924)+1,100)</f>
        <v/>
      </c>
      <c r="G924" t="str">
        <f>MID(Sheet1!CQ924,FIND(":",Sheet1!CQ924)+1,100)</f>
        <v>E53#交通运输用海#城规</v>
      </c>
      <c r="H924" t="str">
        <f>MID(Sheet1!CR924,FIND(":",Sheet1!CR924)+1,100)</f>
        <v>E53</v>
      </c>
      <c r="I924" t="str">
        <f>MID(Sheet1!CS924,FIND(":",Sheet1!CS924)+1,100)</f>
        <v>20#交通运输用海#国空</v>
      </c>
      <c r="J924" t="str">
        <f>MID(Sheet1!CT924,FIND(":",Sheet1!CT924)+1,100)</f>
        <v>2</v>
      </c>
      <c r="K924" t="str">
        <f>MID(Sheet1!CU924,FIND(":",Sheet1!CU924)+1,100)</f>
        <v>120</v>
      </c>
      <c r="L924" t="str">
        <f ca="1">MID(Sheet1!CV924,FIND(":",Sheet1!CV924)+1,100)</f>
        <v>20,141,235</v>
      </c>
      <c r="M924" t="str">
        <f ca="1">MID(Sheet1!CW924,FIND(":",Sheet1!CW924)+1,100)</f>
        <v>面积*容积率</v>
      </c>
      <c r="N924" t="str">
        <f ca="1">MID(Sheet1!CX924,FIND(":",Sheet1!CX924)+1,100)</f>
        <v>地块建筑面积*0</v>
      </c>
      <c r="O924" t="str">
        <f ca="1">MID(Sheet1!CY924,FIND(":",Sheet1!CY924)+1,100)</f>
        <v>地块建筑面积*0</v>
      </c>
      <c r="P924" t="str">
        <f ca="1">MID(Sheet1!CZ924,FIND(":",Sheet1!CZ924)+1,100)</f>
        <v>地块建筑面积*0</v>
      </c>
      <c r="Q924" t="str">
        <f ca="1">MID(Sheet1!DA924,FIND(":",Sheet1!DA924)+1,100)</f>
        <v>地块建筑面积*0</v>
      </c>
      <c r="R924" t="str">
        <f ca="1">MID(Sheet1!DB924,FIND(":",Sheet1!DB924)+1,100)</f>
        <v>地块建筑面积*0</v>
      </c>
      <c r="S924" t="str">
        <f ca="1">MID(Sheet1!DC924,FIND(":",Sheet1!DC924)+1,100)</f>
        <v>地块建筑面积*0</v>
      </c>
      <c r="T924" t="str">
        <f ca="1">MID(Sheet1!DD924,FIND(":",Sheet1!DD924)+1,100)</f>
        <v>地块建筑面积*0</v>
      </c>
      <c r="U924" t="str">
        <f ca="1">MID(Sheet1!DE924,FIND(":",Sheet1!DE924)+1,100)</f>
        <v>面积*0</v>
      </c>
      <c r="V924" t="str">
        <f ca="1">MID(Sheet1!DF924,FIND(":",Sheet1!DF924)+1,100)</f>
        <v>面积*0</v>
      </c>
      <c r="W924" t="str">
        <f ca="1">MID(Sheet1!DG924,FIND(":",Sheet1!DG924)+1,100)</f>
        <v>-</v>
      </c>
      <c r="X924" t="str">
        <f ca="1">MID(Sheet1!DH924,FIND(":",Sheet1!DH924)+1,100)</f>
        <v>0</v>
      </c>
      <c r="Y924" t="str">
        <f ca="1">MID(Sheet1!DI924,FIND(":",Sheet1!DI924)+1,100)</f>
        <v>-</v>
      </c>
      <c r="Z924" t="str">
        <f ca="1">MID(Sheet1!DJ924,FIND(":",Sheet1!DJ924)+1,100)</f>
        <v>0</v>
      </c>
      <c r="AA924" t="str">
        <f ca="1">MID(Sheet1!DK924,FIND(":",Sheet1!DK924)+1,100)</f>
        <v>-</v>
      </c>
      <c r="AB924" t="str">
        <f ca="1">MID(Sheet1!DL924,FIND(":",Sheet1!DL924)+1,100)</f>
        <v>0</v>
      </c>
      <c r="AC924" t="str">
        <f ca="1">MID(Sheet1!DM924,FIND(":",Sheet1!DM924)+1,100)</f>
        <v>-</v>
      </c>
      <c r="AD924" t="str">
        <f ca="1">MID(Sheet1!DN924,FIND(":",Sheet1!DN924)+1,100)</f>
        <v>0</v>
      </c>
      <c r="AE924" t="str">
        <f ca="1">MID(Sheet1!DO924,FIND(":",Sheet1!DO924)+1,100)</f>
        <v>-</v>
      </c>
      <c r="AF924" t="str">
        <f ca="1">MID(Sheet1!DP924,FIND(":",Sheet1!DP924)+1,100)</f>
        <v>0</v>
      </c>
      <c r="AG924" t="str">
        <f ca="1">MID(Sheet1!DQ924,FIND(":",Sheet1!DQ924)+1,100)</f>
        <v>0</v>
      </c>
      <c r="AH924" t="str">
        <f ca="1">MID(Sheet1!DR924,FIND(":",Sheet1!DR924)+1,100)</f>
        <v>用水量*0</v>
      </c>
      <c r="AI924" t="str">
        <f ca="1">MID(Sheet1!DS924,FIND(":",Sheet1!DS924)+1,100)</f>
        <v>-</v>
      </c>
      <c r="AJ924" t="str">
        <f ca="1">MID(Sheet1!DT924,FIND(":",Sheet1!DT924)+1,100)</f>
        <v>0</v>
      </c>
      <c r="AK924" t="str">
        <f ca="1">MID(Sheet1!DU924,FIND(":",Sheet1!DU924)+1,100)</f>
        <v>0</v>
      </c>
      <c r="AL924" t="str">
        <f ca="1">MID(Sheet1!DV924,FIND(":",Sheet1!DV924)+1,100)</f>
        <v>-</v>
      </c>
      <c r="AM924" t="str">
        <f ca="1">MID(Sheet1!DW924,FIND(":",Sheet1!DW924)+1,100)</f>
        <v>0</v>
      </c>
      <c r="AN924" t="str">
        <f ca="1">MID(Sheet1!DX924,FIND(":",Sheet1!DX924)+1,100)</f>
        <v>-</v>
      </c>
      <c r="AO924" t="str">
        <f ca="1">MID(Sheet1!DY924,FIND(":",Sheet1!DY924)+1,100)</f>
        <v>0</v>
      </c>
      <c r="AP924" t="str">
        <f ca="1">MID(Sheet1!DZ924,FIND(":",Sheet1!DZ924)+1,100)</f>
        <v>-</v>
      </c>
      <c r="AQ924" t="str">
        <f ca="1">MID(Sheet1!EA924,FIND(":",Sheet1!EA924)+1,100)</f>
        <v>0</v>
      </c>
      <c r="AR924" t="str">
        <f ca="1">MID(Sheet1!EB924,FIND(":",Sheet1!EB924)+1,100)</f>
        <v>0</v>
      </c>
      <c r="AS924" t="str">
        <f ca="1">MID(Sheet1!EC924,FIND(":",Sheet1!EC924)+1,100)</f>
        <v>-</v>
      </c>
      <c r="AT924" t="str">
        <f ca="1">MID(Sheet1!ED924,FIND(":",Sheet1!ED924)+1,100)</f>
        <v>0</v>
      </c>
      <c r="AU924" t="str">
        <f ca="1">MID(Sheet1!EE924,FIND(":",Sheet1!EE924)+1,100)</f>
        <v>-</v>
      </c>
      <c r="AV924" t="str">
        <f ca="1">MID(Sheet1!EF924,FIND(":",Sheet1!EF924)+1,100)</f>
        <v>0</v>
      </c>
      <c r="AW924" t="str">
        <f ca="1">MID(Sheet1!EG924,FIND(":",Sheet1!EG924)+1,100)</f>
        <v>水域</v>
      </c>
    </row>
    <row r="925" spans="1:49" x14ac:dyDescent="0.2">
      <c r="A925" t="str">
        <f>MID(Sheet1!CK925,FIND(":",Sheet1!CK925)+1,100)</f>
        <v>2003#路桥隧道用海#国空</v>
      </c>
      <c r="B925" t="str">
        <f>MID(Sheet1!CL925,FIND(":",Sheet1!CL925)+1,100)</f>
        <v>路桥隧道用海</v>
      </c>
      <c r="C925" t="str">
        <f>MID(Sheet1!CM925,FIND(":",Sheet1!CM925)+1,100)</f>
        <v/>
      </c>
      <c r="D925" t="str">
        <f>MID(Sheet1!CN925,FIND(":",Sheet1!CN925)+1,100)</f>
        <v>2003</v>
      </c>
      <c r="E925" t="str">
        <f>MID(Sheet1!CO925,FIND(":",Sheet1!CO925)+1,100)</f>
        <v>国空</v>
      </c>
      <c r="F925" t="str">
        <f>MID(Sheet1!CP925,FIND(":",Sheet1!CP925)+1,100)</f>
        <v/>
      </c>
      <c r="G925" t="str">
        <f>MID(Sheet1!CQ925,FIND(":",Sheet1!CQ925)+1,100)</f>
        <v>E53#交通运输用海#城规</v>
      </c>
      <c r="H925" t="str">
        <f>MID(Sheet1!CR925,FIND(":",Sheet1!CR925)+1,100)</f>
        <v>E53</v>
      </c>
      <c r="I925" t="str">
        <f>MID(Sheet1!CS925,FIND(":",Sheet1!CS925)+1,100)</f>
        <v>20#交通运输用海#国空</v>
      </c>
      <c r="J925" t="str">
        <f>MID(Sheet1!CT925,FIND(":",Sheet1!CT925)+1,100)</f>
        <v>2</v>
      </c>
      <c r="K925" t="str">
        <f>MID(Sheet1!CU925,FIND(":",Sheet1!CU925)+1,100)</f>
        <v>120</v>
      </c>
      <c r="L925" t="str">
        <f ca="1">MID(Sheet1!CV925,FIND(":",Sheet1!CV925)+1,100)</f>
        <v>20,141,235</v>
      </c>
      <c r="M925" t="str">
        <f ca="1">MID(Sheet1!CW925,FIND(":",Sheet1!CW925)+1,100)</f>
        <v>面积*容积率</v>
      </c>
      <c r="N925" t="str">
        <f ca="1">MID(Sheet1!CX925,FIND(":",Sheet1!CX925)+1,100)</f>
        <v>地块建筑面积*0</v>
      </c>
      <c r="O925" t="str">
        <f ca="1">MID(Sheet1!CY925,FIND(":",Sheet1!CY925)+1,100)</f>
        <v>地块建筑面积*0</v>
      </c>
      <c r="P925" t="str">
        <f ca="1">MID(Sheet1!CZ925,FIND(":",Sheet1!CZ925)+1,100)</f>
        <v>地块建筑面积*0</v>
      </c>
      <c r="Q925" t="str">
        <f ca="1">MID(Sheet1!DA925,FIND(":",Sheet1!DA925)+1,100)</f>
        <v>地块建筑面积*0</v>
      </c>
      <c r="R925" t="str">
        <f ca="1">MID(Sheet1!DB925,FIND(":",Sheet1!DB925)+1,100)</f>
        <v>地块建筑面积*0</v>
      </c>
      <c r="S925" t="str">
        <f ca="1">MID(Sheet1!DC925,FIND(":",Sheet1!DC925)+1,100)</f>
        <v>地块建筑面积*0</v>
      </c>
      <c r="T925" t="str">
        <f ca="1">MID(Sheet1!DD925,FIND(":",Sheet1!DD925)+1,100)</f>
        <v>地块建筑面积*0</v>
      </c>
      <c r="U925" t="str">
        <f ca="1">MID(Sheet1!DE925,FIND(":",Sheet1!DE925)+1,100)</f>
        <v>面积*0</v>
      </c>
      <c r="V925" t="str">
        <f ca="1">MID(Sheet1!DF925,FIND(":",Sheet1!DF925)+1,100)</f>
        <v>面积*0</v>
      </c>
      <c r="W925" t="str">
        <f ca="1">MID(Sheet1!DG925,FIND(":",Sheet1!DG925)+1,100)</f>
        <v>-</v>
      </c>
      <c r="X925" t="str">
        <f ca="1">MID(Sheet1!DH925,FIND(":",Sheet1!DH925)+1,100)</f>
        <v>0</v>
      </c>
      <c r="Y925" t="str">
        <f ca="1">MID(Sheet1!DI925,FIND(":",Sheet1!DI925)+1,100)</f>
        <v>-</v>
      </c>
      <c r="Z925" t="str">
        <f ca="1">MID(Sheet1!DJ925,FIND(":",Sheet1!DJ925)+1,100)</f>
        <v>0</v>
      </c>
      <c r="AA925" t="str">
        <f ca="1">MID(Sheet1!DK925,FIND(":",Sheet1!DK925)+1,100)</f>
        <v>-</v>
      </c>
      <c r="AB925" t="str">
        <f ca="1">MID(Sheet1!DL925,FIND(":",Sheet1!DL925)+1,100)</f>
        <v>0</v>
      </c>
      <c r="AC925" t="str">
        <f ca="1">MID(Sheet1!DM925,FIND(":",Sheet1!DM925)+1,100)</f>
        <v>-</v>
      </c>
      <c r="AD925" t="str">
        <f ca="1">MID(Sheet1!DN925,FIND(":",Sheet1!DN925)+1,100)</f>
        <v>0</v>
      </c>
      <c r="AE925" t="str">
        <f ca="1">MID(Sheet1!DO925,FIND(":",Sheet1!DO925)+1,100)</f>
        <v>-</v>
      </c>
      <c r="AF925" t="str">
        <f ca="1">MID(Sheet1!DP925,FIND(":",Sheet1!DP925)+1,100)</f>
        <v>0</v>
      </c>
      <c r="AG925" t="str">
        <f ca="1">MID(Sheet1!DQ925,FIND(":",Sheet1!DQ925)+1,100)</f>
        <v>0</v>
      </c>
      <c r="AH925" t="str">
        <f ca="1">MID(Sheet1!DR925,FIND(":",Sheet1!DR925)+1,100)</f>
        <v>用水量*0</v>
      </c>
      <c r="AI925" t="str">
        <f ca="1">MID(Sheet1!DS925,FIND(":",Sheet1!DS925)+1,100)</f>
        <v>-</v>
      </c>
      <c r="AJ925" t="str">
        <f ca="1">MID(Sheet1!DT925,FIND(":",Sheet1!DT925)+1,100)</f>
        <v>0</v>
      </c>
      <c r="AK925" t="str">
        <f ca="1">MID(Sheet1!DU925,FIND(":",Sheet1!DU925)+1,100)</f>
        <v>0</v>
      </c>
      <c r="AL925" t="str">
        <f ca="1">MID(Sheet1!DV925,FIND(":",Sheet1!DV925)+1,100)</f>
        <v>-</v>
      </c>
      <c r="AM925" t="str">
        <f ca="1">MID(Sheet1!DW925,FIND(":",Sheet1!DW925)+1,100)</f>
        <v>0</v>
      </c>
      <c r="AN925" t="str">
        <f ca="1">MID(Sheet1!DX925,FIND(":",Sheet1!DX925)+1,100)</f>
        <v>-</v>
      </c>
      <c r="AO925" t="str">
        <f ca="1">MID(Sheet1!DY925,FIND(":",Sheet1!DY925)+1,100)</f>
        <v>0</v>
      </c>
      <c r="AP925" t="str">
        <f ca="1">MID(Sheet1!DZ925,FIND(":",Sheet1!DZ925)+1,100)</f>
        <v>-</v>
      </c>
      <c r="AQ925" t="str">
        <f ca="1">MID(Sheet1!EA925,FIND(":",Sheet1!EA925)+1,100)</f>
        <v>0</v>
      </c>
      <c r="AR925" t="str">
        <f ca="1">MID(Sheet1!EB925,FIND(":",Sheet1!EB925)+1,100)</f>
        <v>0</v>
      </c>
      <c r="AS925" t="str">
        <f ca="1">MID(Sheet1!EC925,FIND(":",Sheet1!EC925)+1,100)</f>
        <v>-</v>
      </c>
      <c r="AT925" t="str">
        <f ca="1">MID(Sheet1!ED925,FIND(":",Sheet1!ED925)+1,100)</f>
        <v>0</v>
      </c>
      <c r="AU925" t="str">
        <f ca="1">MID(Sheet1!EE925,FIND(":",Sheet1!EE925)+1,100)</f>
        <v>-</v>
      </c>
      <c r="AV925" t="str">
        <f ca="1">MID(Sheet1!EF925,FIND(":",Sheet1!EF925)+1,100)</f>
        <v>0</v>
      </c>
      <c r="AW925" t="str">
        <f ca="1">MID(Sheet1!EG925,FIND(":",Sheet1!EG925)+1,100)</f>
        <v>水域</v>
      </c>
    </row>
    <row r="926" spans="1:49" x14ac:dyDescent="0.2">
      <c r="A926" t="str">
        <f>MID(Sheet1!CK926,FIND(":",Sheet1!CK926)+1,100)</f>
        <v>2004#机场用海#国空</v>
      </c>
      <c r="B926" t="str">
        <f>MID(Sheet1!CL926,FIND(":",Sheet1!CL926)+1,100)</f>
        <v>机场用海</v>
      </c>
      <c r="C926" t="str">
        <f>MID(Sheet1!CM926,FIND(":",Sheet1!CM926)+1,100)</f>
        <v/>
      </c>
      <c r="D926" t="str">
        <f>MID(Sheet1!CN926,FIND(":",Sheet1!CN926)+1,100)</f>
        <v>2004</v>
      </c>
      <c r="E926" t="str">
        <f>MID(Sheet1!CO926,FIND(":",Sheet1!CO926)+1,100)</f>
        <v>国空</v>
      </c>
      <c r="F926" t="str">
        <f>MID(Sheet1!CP926,FIND(":",Sheet1!CP926)+1,100)</f>
        <v/>
      </c>
      <c r="G926" t="str">
        <f>MID(Sheet1!CQ926,FIND(":",Sheet1!CQ926)+1,100)</f>
        <v>E53#交通运输用海#城规</v>
      </c>
      <c r="H926" t="str">
        <f>MID(Sheet1!CR926,FIND(":",Sheet1!CR926)+1,100)</f>
        <v>E53</v>
      </c>
      <c r="I926" t="str">
        <f>MID(Sheet1!CS926,FIND(":",Sheet1!CS926)+1,100)</f>
        <v>20#交通运输用海#国空</v>
      </c>
      <c r="J926" t="str">
        <f>MID(Sheet1!CT926,FIND(":",Sheet1!CT926)+1,100)</f>
        <v>2</v>
      </c>
      <c r="K926" t="str">
        <f>MID(Sheet1!CU926,FIND(":",Sheet1!CU926)+1,100)</f>
        <v>120</v>
      </c>
      <c r="L926" t="str">
        <f ca="1">MID(Sheet1!CV926,FIND(":",Sheet1!CV926)+1,100)</f>
        <v>20,141,235</v>
      </c>
      <c r="M926" t="str">
        <f ca="1">MID(Sheet1!CW926,FIND(":",Sheet1!CW926)+1,100)</f>
        <v>面积*容积率</v>
      </c>
      <c r="N926" t="str">
        <f ca="1">MID(Sheet1!CX926,FIND(":",Sheet1!CX926)+1,100)</f>
        <v>地块建筑面积*0</v>
      </c>
      <c r="O926" t="str">
        <f ca="1">MID(Sheet1!CY926,FIND(":",Sheet1!CY926)+1,100)</f>
        <v>地块建筑面积*0</v>
      </c>
      <c r="P926" t="str">
        <f ca="1">MID(Sheet1!CZ926,FIND(":",Sheet1!CZ926)+1,100)</f>
        <v>地块建筑面积*0</v>
      </c>
      <c r="Q926" t="str">
        <f ca="1">MID(Sheet1!DA926,FIND(":",Sheet1!DA926)+1,100)</f>
        <v>地块建筑面积*0</v>
      </c>
      <c r="R926" t="str">
        <f ca="1">MID(Sheet1!DB926,FIND(":",Sheet1!DB926)+1,100)</f>
        <v>地块建筑面积*0</v>
      </c>
      <c r="S926" t="str">
        <f ca="1">MID(Sheet1!DC926,FIND(":",Sheet1!DC926)+1,100)</f>
        <v>地块建筑面积*0</v>
      </c>
      <c r="T926" t="str">
        <f ca="1">MID(Sheet1!DD926,FIND(":",Sheet1!DD926)+1,100)</f>
        <v>地块建筑面积*0</v>
      </c>
      <c r="U926" t="str">
        <f ca="1">MID(Sheet1!DE926,FIND(":",Sheet1!DE926)+1,100)</f>
        <v>面积*0</v>
      </c>
      <c r="V926" t="str">
        <f ca="1">MID(Sheet1!DF926,FIND(":",Sheet1!DF926)+1,100)</f>
        <v>面积*0</v>
      </c>
      <c r="W926" t="str">
        <f ca="1">MID(Sheet1!DG926,FIND(":",Sheet1!DG926)+1,100)</f>
        <v>-</v>
      </c>
      <c r="X926" t="str">
        <f ca="1">MID(Sheet1!DH926,FIND(":",Sheet1!DH926)+1,100)</f>
        <v>0</v>
      </c>
      <c r="Y926" t="str">
        <f ca="1">MID(Sheet1!DI926,FIND(":",Sheet1!DI926)+1,100)</f>
        <v>-</v>
      </c>
      <c r="Z926" t="str">
        <f ca="1">MID(Sheet1!DJ926,FIND(":",Sheet1!DJ926)+1,100)</f>
        <v>0</v>
      </c>
      <c r="AA926" t="str">
        <f ca="1">MID(Sheet1!DK926,FIND(":",Sheet1!DK926)+1,100)</f>
        <v>-</v>
      </c>
      <c r="AB926" t="str">
        <f ca="1">MID(Sheet1!DL926,FIND(":",Sheet1!DL926)+1,100)</f>
        <v>0</v>
      </c>
      <c r="AC926" t="str">
        <f ca="1">MID(Sheet1!DM926,FIND(":",Sheet1!DM926)+1,100)</f>
        <v>-</v>
      </c>
      <c r="AD926" t="str">
        <f ca="1">MID(Sheet1!DN926,FIND(":",Sheet1!DN926)+1,100)</f>
        <v>0</v>
      </c>
      <c r="AE926" t="str">
        <f ca="1">MID(Sheet1!DO926,FIND(":",Sheet1!DO926)+1,100)</f>
        <v>-</v>
      </c>
      <c r="AF926" t="str">
        <f ca="1">MID(Sheet1!DP926,FIND(":",Sheet1!DP926)+1,100)</f>
        <v>0</v>
      </c>
      <c r="AG926" t="str">
        <f ca="1">MID(Sheet1!DQ926,FIND(":",Sheet1!DQ926)+1,100)</f>
        <v>0</v>
      </c>
      <c r="AH926" t="str">
        <f ca="1">MID(Sheet1!DR926,FIND(":",Sheet1!DR926)+1,100)</f>
        <v>用水量*0</v>
      </c>
      <c r="AI926" t="str">
        <f ca="1">MID(Sheet1!DS926,FIND(":",Sheet1!DS926)+1,100)</f>
        <v>-</v>
      </c>
      <c r="AJ926" t="str">
        <f ca="1">MID(Sheet1!DT926,FIND(":",Sheet1!DT926)+1,100)</f>
        <v>0</v>
      </c>
      <c r="AK926" t="str">
        <f ca="1">MID(Sheet1!DU926,FIND(":",Sheet1!DU926)+1,100)</f>
        <v>0</v>
      </c>
      <c r="AL926" t="str">
        <f ca="1">MID(Sheet1!DV926,FIND(":",Sheet1!DV926)+1,100)</f>
        <v>-</v>
      </c>
      <c r="AM926" t="str">
        <f ca="1">MID(Sheet1!DW926,FIND(":",Sheet1!DW926)+1,100)</f>
        <v>0</v>
      </c>
      <c r="AN926" t="str">
        <f ca="1">MID(Sheet1!DX926,FIND(":",Sheet1!DX926)+1,100)</f>
        <v>-</v>
      </c>
      <c r="AO926" t="str">
        <f ca="1">MID(Sheet1!DY926,FIND(":",Sheet1!DY926)+1,100)</f>
        <v>0</v>
      </c>
      <c r="AP926" t="str">
        <f ca="1">MID(Sheet1!DZ926,FIND(":",Sheet1!DZ926)+1,100)</f>
        <v>-</v>
      </c>
      <c r="AQ926" t="str">
        <f ca="1">MID(Sheet1!EA926,FIND(":",Sheet1!EA926)+1,100)</f>
        <v>0</v>
      </c>
      <c r="AR926" t="str">
        <f ca="1">MID(Sheet1!EB926,FIND(":",Sheet1!EB926)+1,100)</f>
        <v>0</v>
      </c>
      <c r="AS926" t="str">
        <f ca="1">MID(Sheet1!EC926,FIND(":",Sheet1!EC926)+1,100)</f>
        <v>-</v>
      </c>
      <c r="AT926" t="str">
        <f ca="1">MID(Sheet1!ED926,FIND(":",Sheet1!ED926)+1,100)</f>
        <v>0</v>
      </c>
      <c r="AU926" t="str">
        <f ca="1">MID(Sheet1!EE926,FIND(":",Sheet1!EE926)+1,100)</f>
        <v>-</v>
      </c>
      <c r="AV926" t="str">
        <f ca="1">MID(Sheet1!EF926,FIND(":",Sheet1!EF926)+1,100)</f>
        <v>0</v>
      </c>
      <c r="AW926" t="str">
        <f ca="1">MID(Sheet1!EG926,FIND(":",Sheet1!EG926)+1,100)</f>
        <v>水域</v>
      </c>
    </row>
    <row r="927" spans="1:49" x14ac:dyDescent="0.2">
      <c r="A927" t="str">
        <f>MID(Sheet1!CK927,FIND(":",Sheet1!CK927)+1,100)</f>
        <v>2005#其他交通运输用海#国空</v>
      </c>
      <c r="B927" t="str">
        <f>MID(Sheet1!CL927,FIND(":",Sheet1!CL927)+1,100)</f>
        <v>其他交通运输用海</v>
      </c>
      <c r="C927" t="str">
        <f>MID(Sheet1!CM927,FIND(":",Sheet1!CM927)+1,100)</f>
        <v/>
      </c>
      <c r="D927" t="str">
        <f>MID(Sheet1!CN927,FIND(":",Sheet1!CN927)+1,100)</f>
        <v>2005</v>
      </c>
      <c r="E927" t="str">
        <f>MID(Sheet1!CO927,FIND(":",Sheet1!CO927)+1,100)</f>
        <v>国空</v>
      </c>
      <c r="F927" t="str">
        <f>MID(Sheet1!CP927,FIND(":",Sheet1!CP927)+1,100)</f>
        <v/>
      </c>
      <c r="G927" t="str">
        <f>MID(Sheet1!CQ927,FIND(":",Sheet1!CQ927)+1,100)</f>
        <v>E53#交通运输用海#城规</v>
      </c>
      <c r="H927" t="str">
        <f>MID(Sheet1!CR927,FIND(":",Sheet1!CR927)+1,100)</f>
        <v>E53</v>
      </c>
      <c r="I927" t="str">
        <f>MID(Sheet1!CS927,FIND(":",Sheet1!CS927)+1,100)</f>
        <v>20#交通运输用海#国空</v>
      </c>
      <c r="J927" t="str">
        <f>MID(Sheet1!CT927,FIND(":",Sheet1!CT927)+1,100)</f>
        <v>2</v>
      </c>
      <c r="K927" t="str">
        <f>MID(Sheet1!CU927,FIND(":",Sheet1!CU927)+1,100)</f>
        <v>120</v>
      </c>
      <c r="L927" t="str">
        <f ca="1">MID(Sheet1!CV927,FIND(":",Sheet1!CV927)+1,100)</f>
        <v>20,141,235</v>
      </c>
      <c r="M927" t="str">
        <f ca="1">MID(Sheet1!CW927,FIND(":",Sheet1!CW927)+1,100)</f>
        <v>面积*容积率</v>
      </c>
      <c r="N927" t="str">
        <f ca="1">MID(Sheet1!CX927,FIND(":",Sheet1!CX927)+1,100)</f>
        <v>地块建筑面积*0</v>
      </c>
      <c r="O927" t="str">
        <f ca="1">MID(Sheet1!CY927,FIND(":",Sheet1!CY927)+1,100)</f>
        <v>地块建筑面积*0</v>
      </c>
      <c r="P927" t="str">
        <f ca="1">MID(Sheet1!CZ927,FIND(":",Sheet1!CZ927)+1,100)</f>
        <v>地块建筑面积*0</v>
      </c>
      <c r="Q927" t="str">
        <f ca="1">MID(Sheet1!DA927,FIND(":",Sheet1!DA927)+1,100)</f>
        <v>地块建筑面积*0</v>
      </c>
      <c r="R927" t="str">
        <f ca="1">MID(Sheet1!DB927,FIND(":",Sheet1!DB927)+1,100)</f>
        <v>地块建筑面积*0</v>
      </c>
      <c r="S927" t="str">
        <f ca="1">MID(Sheet1!DC927,FIND(":",Sheet1!DC927)+1,100)</f>
        <v>地块建筑面积*0</v>
      </c>
      <c r="T927" t="str">
        <f ca="1">MID(Sheet1!DD927,FIND(":",Sheet1!DD927)+1,100)</f>
        <v>地块建筑面积*0</v>
      </c>
      <c r="U927" t="str">
        <f ca="1">MID(Sheet1!DE927,FIND(":",Sheet1!DE927)+1,100)</f>
        <v>面积*0</v>
      </c>
      <c r="V927" t="str">
        <f ca="1">MID(Sheet1!DF927,FIND(":",Sheet1!DF927)+1,100)</f>
        <v>面积*0</v>
      </c>
      <c r="W927" t="str">
        <f ca="1">MID(Sheet1!DG927,FIND(":",Sheet1!DG927)+1,100)</f>
        <v>-</v>
      </c>
      <c r="X927" t="str">
        <f ca="1">MID(Sheet1!DH927,FIND(":",Sheet1!DH927)+1,100)</f>
        <v>0</v>
      </c>
      <c r="Y927" t="str">
        <f ca="1">MID(Sheet1!DI927,FIND(":",Sheet1!DI927)+1,100)</f>
        <v>-</v>
      </c>
      <c r="Z927" t="str">
        <f ca="1">MID(Sheet1!DJ927,FIND(":",Sheet1!DJ927)+1,100)</f>
        <v>0</v>
      </c>
      <c r="AA927" t="str">
        <f ca="1">MID(Sheet1!DK927,FIND(":",Sheet1!DK927)+1,100)</f>
        <v>-</v>
      </c>
      <c r="AB927" t="str">
        <f ca="1">MID(Sheet1!DL927,FIND(":",Sheet1!DL927)+1,100)</f>
        <v>0</v>
      </c>
      <c r="AC927" t="str">
        <f ca="1">MID(Sheet1!DM927,FIND(":",Sheet1!DM927)+1,100)</f>
        <v>-</v>
      </c>
      <c r="AD927" t="str">
        <f ca="1">MID(Sheet1!DN927,FIND(":",Sheet1!DN927)+1,100)</f>
        <v>0</v>
      </c>
      <c r="AE927" t="str">
        <f ca="1">MID(Sheet1!DO927,FIND(":",Sheet1!DO927)+1,100)</f>
        <v>-</v>
      </c>
      <c r="AF927" t="str">
        <f ca="1">MID(Sheet1!DP927,FIND(":",Sheet1!DP927)+1,100)</f>
        <v>0</v>
      </c>
      <c r="AG927" t="str">
        <f ca="1">MID(Sheet1!DQ927,FIND(":",Sheet1!DQ927)+1,100)</f>
        <v>0</v>
      </c>
      <c r="AH927" t="str">
        <f ca="1">MID(Sheet1!DR927,FIND(":",Sheet1!DR927)+1,100)</f>
        <v>用水量*0</v>
      </c>
      <c r="AI927" t="str">
        <f ca="1">MID(Sheet1!DS927,FIND(":",Sheet1!DS927)+1,100)</f>
        <v>-</v>
      </c>
      <c r="AJ927" t="str">
        <f ca="1">MID(Sheet1!DT927,FIND(":",Sheet1!DT927)+1,100)</f>
        <v>0</v>
      </c>
      <c r="AK927" t="str">
        <f ca="1">MID(Sheet1!DU927,FIND(":",Sheet1!DU927)+1,100)</f>
        <v>0</v>
      </c>
      <c r="AL927" t="str">
        <f ca="1">MID(Sheet1!DV927,FIND(":",Sheet1!DV927)+1,100)</f>
        <v>-</v>
      </c>
      <c r="AM927" t="str">
        <f ca="1">MID(Sheet1!DW927,FIND(":",Sheet1!DW927)+1,100)</f>
        <v>0</v>
      </c>
      <c r="AN927" t="str">
        <f ca="1">MID(Sheet1!DX927,FIND(":",Sheet1!DX927)+1,100)</f>
        <v>-</v>
      </c>
      <c r="AO927" t="str">
        <f ca="1">MID(Sheet1!DY927,FIND(":",Sheet1!DY927)+1,100)</f>
        <v>0</v>
      </c>
      <c r="AP927" t="str">
        <f ca="1">MID(Sheet1!DZ927,FIND(":",Sheet1!DZ927)+1,100)</f>
        <v>-</v>
      </c>
      <c r="AQ927" t="str">
        <f ca="1">MID(Sheet1!EA927,FIND(":",Sheet1!EA927)+1,100)</f>
        <v>0</v>
      </c>
      <c r="AR927" t="str">
        <f ca="1">MID(Sheet1!EB927,FIND(":",Sheet1!EB927)+1,100)</f>
        <v>0</v>
      </c>
      <c r="AS927" t="str">
        <f ca="1">MID(Sheet1!EC927,FIND(":",Sheet1!EC927)+1,100)</f>
        <v>-</v>
      </c>
      <c r="AT927" t="str">
        <f ca="1">MID(Sheet1!ED927,FIND(":",Sheet1!ED927)+1,100)</f>
        <v>0</v>
      </c>
      <c r="AU927" t="str">
        <f ca="1">MID(Sheet1!EE927,FIND(":",Sheet1!EE927)+1,100)</f>
        <v>-</v>
      </c>
      <c r="AV927" t="str">
        <f ca="1">MID(Sheet1!EF927,FIND(":",Sheet1!EF927)+1,100)</f>
        <v>0</v>
      </c>
      <c r="AW927" t="str">
        <f ca="1">MID(Sheet1!EG927,FIND(":",Sheet1!EG927)+1,100)</f>
        <v>水域</v>
      </c>
    </row>
    <row r="928" spans="1:49" x14ac:dyDescent="0.2">
      <c r="A928" t="str">
        <f>MID(Sheet1!CK928,FIND(":",Sheet1!CK928)+1,100)</f>
        <v>21#游憩用海#国空</v>
      </c>
      <c r="B928" t="str">
        <f>MID(Sheet1!CL928,FIND(":",Sheet1!CL928)+1,100)</f>
        <v>游憩用海</v>
      </c>
      <c r="C928" t="str">
        <f>MID(Sheet1!CM928,FIND(":",Sheet1!CM928)+1,100)</f>
        <v/>
      </c>
      <c r="D928" t="str">
        <f>MID(Sheet1!CN928,FIND(":",Sheet1!CN928)+1,100)</f>
        <v>21</v>
      </c>
      <c r="E928" t="str">
        <f>MID(Sheet1!CO928,FIND(":",Sheet1!CO928)+1,100)</f>
        <v>国空</v>
      </c>
      <c r="F928" t="str">
        <f>MID(Sheet1!CP928,FIND(":",Sheet1!CP928)+1,100)</f>
        <v/>
      </c>
      <c r="G928" t="str">
        <f>MID(Sheet1!CQ928,FIND(":",Sheet1!CQ928)+1,100)</f>
        <v>E5#海域#城规</v>
      </c>
      <c r="H928" t="str">
        <f>MID(Sheet1!CR928,FIND(":",Sheet1!CR928)+1,100)</f>
        <v>E5</v>
      </c>
      <c r="I928" t="str">
        <f>MID(Sheet1!CS928,FIND(":",Sheet1!CS928)+1,100)</f>
        <v>ROOT#国土空间地类#国空</v>
      </c>
      <c r="J928" t="str">
        <f>MID(Sheet1!CT928,FIND(":",Sheet1!CT928)+1,100)</f>
        <v>1</v>
      </c>
      <c r="K928" t="str">
        <f>MID(Sheet1!CU928,FIND(":",Sheet1!CU928)+1,100)</f>
        <v>0</v>
      </c>
      <c r="L928" t="str">
        <f ca="1">MID(Sheet1!CV928,FIND(":",Sheet1!CV928)+1,100)</f>
        <v>20,141,235</v>
      </c>
      <c r="M928" t="str">
        <f ca="1">MID(Sheet1!CW928,FIND(":",Sheet1!CW928)+1,100)</f>
        <v>面积*容积率</v>
      </c>
      <c r="N928" t="str">
        <f ca="1">MID(Sheet1!CX928,FIND(":",Sheet1!CX928)+1,100)</f>
        <v>地块建筑面积*0</v>
      </c>
      <c r="O928" t="str">
        <f ca="1">MID(Sheet1!CY928,FIND(":",Sheet1!CY928)+1,100)</f>
        <v>地块建筑面积*0</v>
      </c>
      <c r="P928" t="str">
        <f ca="1">MID(Sheet1!CZ928,FIND(":",Sheet1!CZ928)+1,100)</f>
        <v>地块建筑面积*0</v>
      </c>
      <c r="Q928" t="str">
        <f ca="1">MID(Sheet1!DA928,FIND(":",Sheet1!DA928)+1,100)</f>
        <v>地块建筑面积*0</v>
      </c>
      <c r="R928" t="str">
        <f ca="1">MID(Sheet1!DB928,FIND(":",Sheet1!DB928)+1,100)</f>
        <v>地块建筑面积*0</v>
      </c>
      <c r="S928" t="str">
        <f ca="1">MID(Sheet1!DC928,FIND(":",Sheet1!DC928)+1,100)</f>
        <v>地块建筑面积*0</v>
      </c>
      <c r="T928" t="str">
        <f ca="1">MID(Sheet1!DD928,FIND(":",Sheet1!DD928)+1,100)</f>
        <v>地块建筑面积*0</v>
      </c>
      <c r="U928" t="str">
        <f ca="1">MID(Sheet1!DE928,FIND(":",Sheet1!DE928)+1,100)</f>
        <v>面积*0</v>
      </c>
      <c r="V928" t="str">
        <f ca="1">MID(Sheet1!DF928,FIND(":",Sheet1!DF928)+1,100)</f>
        <v>面积*0</v>
      </c>
      <c r="W928" t="str">
        <f ca="1">MID(Sheet1!DG928,FIND(":",Sheet1!DG928)+1,100)</f>
        <v>-</v>
      </c>
      <c r="X928" t="str">
        <f ca="1">MID(Sheet1!DH928,FIND(":",Sheet1!DH928)+1,100)</f>
        <v>0</v>
      </c>
      <c r="Y928" t="str">
        <f ca="1">MID(Sheet1!DI928,FIND(":",Sheet1!DI928)+1,100)</f>
        <v>-</v>
      </c>
      <c r="Z928" t="str">
        <f ca="1">MID(Sheet1!DJ928,FIND(":",Sheet1!DJ928)+1,100)</f>
        <v>0</v>
      </c>
      <c r="AA928" t="str">
        <f ca="1">MID(Sheet1!DK928,FIND(":",Sheet1!DK928)+1,100)</f>
        <v>-</v>
      </c>
      <c r="AB928" t="str">
        <f ca="1">MID(Sheet1!DL928,FIND(":",Sheet1!DL928)+1,100)</f>
        <v>0</v>
      </c>
      <c r="AC928" t="str">
        <f ca="1">MID(Sheet1!DM928,FIND(":",Sheet1!DM928)+1,100)</f>
        <v>-</v>
      </c>
      <c r="AD928" t="str">
        <f ca="1">MID(Sheet1!DN928,FIND(":",Sheet1!DN928)+1,100)</f>
        <v>0</v>
      </c>
      <c r="AE928" t="str">
        <f ca="1">MID(Sheet1!DO928,FIND(":",Sheet1!DO928)+1,100)</f>
        <v>-</v>
      </c>
      <c r="AF928" t="str">
        <f ca="1">MID(Sheet1!DP928,FIND(":",Sheet1!DP928)+1,100)</f>
        <v>0</v>
      </c>
      <c r="AG928" t="str">
        <f ca="1">MID(Sheet1!DQ928,FIND(":",Sheet1!DQ928)+1,100)</f>
        <v>0</v>
      </c>
      <c r="AH928" t="str">
        <f ca="1">MID(Sheet1!DR928,FIND(":",Sheet1!DR928)+1,100)</f>
        <v>用水量*0</v>
      </c>
      <c r="AI928" t="str">
        <f ca="1">MID(Sheet1!DS928,FIND(":",Sheet1!DS928)+1,100)</f>
        <v>-</v>
      </c>
      <c r="AJ928" t="str">
        <f ca="1">MID(Sheet1!DT928,FIND(":",Sheet1!DT928)+1,100)</f>
        <v>0</v>
      </c>
      <c r="AK928" t="str">
        <f ca="1">MID(Sheet1!DU928,FIND(":",Sheet1!DU928)+1,100)</f>
        <v>0</v>
      </c>
      <c r="AL928" t="str">
        <f ca="1">MID(Sheet1!DV928,FIND(":",Sheet1!DV928)+1,100)</f>
        <v>-</v>
      </c>
      <c r="AM928" t="str">
        <f ca="1">MID(Sheet1!DW928,FIND(":",Sheet1!DW928)+1,100)</f>
        <v>0</v>
      </c>
      <c r="AN928" t="str">
        <f ca="1">MID(Sheet1!DX928,FIND(":",Sheet1!DX928)+1,100)</f>
        <v>-</v>
      </c>
      <c r="AO928" t="str">
        <f ca="1">MID(Sheet1!DY928,FIND(":",Sheet1!DY928)+1,100)</f>
        <v>0</v>
      </c>
      <c r="AP928" t="str">
        <f ca="1">MID(Sheet1!DZ928,FIND(":",Sheet1!DZ928)+1,100)</f>
        <v>-</v>
      </c>
      <c r="AQ928" t="str">
        <f ca="1">MID(Sheet1!EA928,FIND(":",Sheet1!EA928)+1,100)</f>
        <v>0</v>
      </c>
      <c r="AR928" t="str">
        <f ca="1">MID(Sheet1!EB928,FIND(":",Sheet1!EB928)+1,100)</f>
        <v>0</v>
      </c>
      <c r="AS928" t="str">
        <f ca="1">MID(Sheet1!EC928,FIND(":",Sheet1!EC928)+1,100)</f>
        <v>-</v>
      </c>
      <c r="AT928" t="str">
        <f ca="1">MID(Sheet1!ED928,FIND(":",Sheet1!ED928)+1,100)</f>
        <v>0</v>
      </c>
      <c r="AU928" t="str">
        <f ca="1">MID(Sheet1!EE928,FIND(":",Sheet1!EE928)+1,100)</f>
        <v>-</v>
      </c>
      <c r="AV928" t="str">
        <f ca="1">MID(Sheet1!EF928,FIND(":",Sheet1!EF928)+1,100)</f>
        <v>0</v>
      </c>
      <c r="AW928" t="str">
        <f ca="1">MID(Sheet1!EG928,FIND(":",Sheet1!EG928)+1,100)</f>
        <v>水域</v>
      </c>
    </row>
    <row r="929" spans="1:49" x14ac:dyDescent="0.2">
      <c r="A929" t="str">
        <f>MID(Sheet1!CK929,FIND(":",Sheet1!CK929)+1,100)</f>
        <v>2101#风景旅游用海#国空</v>
      </c>
      <c r="B929" t="str">
        <f>MID(Sheet1!CL929,FIND(":",Sheet1!CL929)+1,100)</f>
        <v>风景旅游用海</v>
      </c>
      <c r="C929" t="str">
        <f>MID(Sheet1!CM929,FIND(":",Sheet1!CM929)+1,100)</f>
        <v/>
      </c>
      <c r="D929" t="str">
        <f>MID(Sheet1!CN929,FIND(":",Sheet1!CN929)+1,100)</f>
        <v>2101</v>
      </c>
      <c r="E929" t="str">
        <f>MID(Sheet1!CO929,FIND(":",Sheet1!CO929)+1,100)</f>
        <v>国空</v>
      </c>
      <c r="F929" t="str">
        <f>MID(Sheet1!CP929,FIND(":",Sheet1!CP929)+1,100)</f>
        <v/>
      </c>
      <c r="G929" t="str">
        <f>MID(Sheet1!CQ929,FIND(":",Sheet1!CQ929)+1,100)</f>
        <v>E54#游憩用海#城规</v>
      </c>
      <c r="H929" t="str">
        <f>MID(Sheet1!CR929,FIND(":",Sheet1!CR929)+1,100)</f>
        <v>E54</v>
      </c>
      <c r="I929" t="str">
        <f>MID(Sheet1!CS929,FIND(":",Sheet1!CS929)+1,100)</f>
        <v>21#游憩用海#国空</v>
      </c>
      <c r="J929" t="str">
        <f>MID(Sheet1!CT929,FIND(":",Sheet1!CT929)+1,100)</f>
        <v>2</v>
      </c>
      <c r="K929" t="str">
        <f>MID(Sheet1!CU929,FIND(":",Sheet1!CU929)+1,100)</f>
        <v>121</v>
      </c>
      <c r="L929" t="str">
        <f ca="1">MID(Sheet1!CV929,FIND(":",Sheet1!CV929)+1,100)</f>
        <v>20,141,235</v>
      </c>
      <c r="M929" t="str">
        <f ca="1">MID(Sheet1!CW929,FIND(":",Sheet1!CW929)+1,100)</f>
        <v>面积*容积率</v>
      </c>
      <c r="N929" t="str">
        <f ca="1">MID(Sheet1!CX929,FIND(":",Sheet1!CX929)+1,100)</f>
        <v>地块建筑面积*0</v>
      </c>
      <c r="O929" t="str">
        <f ca="1">MID(Sheet1!CY929,FIND(":",Sheet1!CY929)+1,100)</f>
        <v>地块建筑面积*0</v>
      </c>
      <c r="P929" t="str">
        <f ca="1">MID(Sheet1!CZ929,FIND(":",Sheet1!CZ929)+1,100)</f>
        <v>地块建筑面积*0</v>
      </c>
      <c r="Q929" t="str">
        <f ca="1">MID(Sheet1!DA929,FIND(":",Sheet1!DA929)+1,100)</f>
        <v>地块建筑面积*0</v>
      </c>
      <c r="R929" t="str">
        <f ca="1">MID(Sheet1!DB929,FIND(":",Sheet1!DB929)+1,100)</f>
        <v>地块建筑面积*0</v>
      </c>
      <c r="S929" t="str">
        <f ca="1">MID(Sheet1!DC929,FIND(":",Sheet1!DC929)+1,100)</f>
        <v>地块建筑面积*0</v>
      </c>
      <c r="T929" t="str">
        <f ca="1">MID(Sheet1!DD929,FIND(":",Sheet1!DD929)+1,100)</f>
        <v>地块建筑面积*0</v>
      </c>
      <c r="U929" t="str">
        <f ca="1">MID(Sheet1!DE929,FIND(":",Sheet1!DE929)+1,100)</f>
        <v>面积*0</v>
      </c>
      <c r="V929" t="str">
        <f ca="1">MID(Sheet1!DF929,FIND(":",Sheet1!DF929)+1,100)</f>
        <v>面积*0</v>
      </c>
      <c r="W929" t="str">
        <f ca="1">MID(Sheet1!DG929,FIND(":",Sheet1!DG929)+1,100)</f>
        <v>-</v>
      </c>
      <c r="X929" t="str">
        <f ca="1">MID(Sheet1!DH929,FIND(":",Sheet1!DH929)+1,100)</f>
        <v>0</v>
      </c>
      <c r="Y929" t="str">
        <f ca="1">MID(Sheet1!DI929,FIND(":",Sheet1!DI929)+1,100)</f>
        <v>-</v>
      </c>
      <c r="Z929" t="str">
        <f ca="1">MID(Sheet1!DJ929,FIND(":",Sheet1!DJ929)+1,100)</f>
        <v>0</v>
      </c>
      <c r="AA929" t="str">
        <f ca="1">MID(Sheet1!DK929,FIND(":",Sheet1!DK929)+1,100)</f>
        <v>-</v>
      </c>
      <c r="AB929" t="str">
        <f ca="1">MID(Sheet1!DL929,FIND(":",Sheet1!DL929)+1,100)</f>
        <v>0</v>
      </c>
      <c r="AC929" t="str">
        <f ca="1">MID(Sheet1!DM929,FIND(":",Sheet1!DM929)+1,100)</f>
        <v>-</v>
      </c>
      <c r="AD929" t="str">
        <f ca="1">MID(Sheet1!DN929,FIND(":",Sheet1!DN929)+1,100)</f>
        <v>0</v>
      </c>
      <c r="AE929" t="str">
        <f ca="1">MID(Sheet1!DO929,FIND(":",Sheet1!DO929)+1,100)</f>
        <v>-</v>
      </c>
      <c r="AF929" t="str">
        <f ca="1">MID(Sheet1!DP929,FIND(":",Sheet1!DP929)+1,100)</f>
        <v>0</v>
      </c>
      <c r="AG929" t="str">
        <f ca="1">MID(Sheet1!DQ929,FIND(":",Sheet1!DQ929)+1,100)</f>
        <v>0</v>
      </c>
      <c r="AH929" t="str">
        <f ca="1">MID(Sheet1!DR929,FIND(":",Sheet1!DR929)+1,100)</f>
        <v>用水量*0</v>
      </c>
      <c r="AI929" t="str">
        <f ca="1">MID(Sheet1!DS929,FIND(":",Sheet1!DS929)+1,100)</f>
        <v>-</v>
      </c>
      <c r="AJ929" t="str">
        <f ca="1">MID(Sheet1!DT929,FIND(":",Sheet1!DT929)+1,100)</f>
        <v>0</v>
      </c>
      <c r="AK929" t="str">
        <f ca="1">MID(Sheet1!DU929,FIND(":",Sheet1!DU929)+1,100)</f>
        <v>0</v>
      </c>
      <c r="AL929" t="str">
        <f ca="1">MID(Sheet1!DV929,FIND(":",Sheet1!DV929)+1,100)</f>
        <v>-</v>
      </c>
      <c r="AM929" t="str">
        <f ca="1">MID(Sheet1!DW929,FIND(":",Sheet1!DW929)+1,100)</f>
        <v>0</v>
      </c>
      <c r="AN929" t="str">
        <f ca="1">MID(Sheet1!DX929,FIND(":",Sheet1!DX929)+1,100)</f>
        <v>-</v>
      </c>
      <c r="AO929" t="str">
        <f ca="1">MID(Sheet1!DY929,FIND(":",Sheet1!DY929)+1,100)</f>
        <v>0</v>
      </c>
      <c r="AP929" t="str">
        <f ca="1">MID(Sheet1!DZ929,FIND(":",Sheet1!DZ929)+1,100)</f>
        <v>-</v>
      </c>
      <c r="AQ929" t="str">
        <f ca="1">MID(Sheet1!EA929,FIND(":",Sheet1!EA929)+1,100)</f>
        <v>0</v>
      </c>
      <c r="AR929" t="str">
        <f ca="1">MID(Sheet1!EB929,FIND(":",Sheet1!EB929)+1,100)</f>
        <v>0</v>
      </c>
      <c r="AS929" t="str">
        <f ca="1">MID(Sheet1!EC929,FIND(":",Sheet1!EC929)+1,100)</f>
        <v>-</v>
      </c>
      <c r="AT929" t="str">
        <f ca="1">MID(Sheet1!ED929,FIND(":",Sheet1!ED929)+1,100)</f>
        <v>0</v>
      </c>
      <c r="AU929" t="str">
        <f ca="1">MID(Sheet1!EE929,FIND(":",Sheet1!EE929)+1,100)</f>
        <v>-</v>
      </c>
      <c r="AV929" t="str">
        <f ca="1">MID(Sheet1!EF929,FIND(":",Sheet1!EF929)+1,100)</f>
        <v>0</v>
      </c>
      <c r="AW929" t="str">
        <f ca="1">MID(Sheet1!EG929,FIND(":",Sheet1!EG929)+1,100)</f>
        <v>水域</v>
      </c>
    </row>
    <row r="930" spans="1:49" x14ac:dyDescent="0.2">
      <c r="A930" t="str">
        <f>MID(Sheet1!CK930,FIND(":",Sheet1!CK930)+1,100)</f>
        <v>2102#文体休闲娱乐用海#国空</v>
      </c>
      <c r="B930" t="str">
        <f>MID(Sheet1!CL930,FIND(":",Sheet1!CL930)+1,100)</f>
        <v>文体休闲娱乐用海</v>
      </c>
      <c r="C930" t="str">
        <f>MID(Sheet1!CM930,FIND(":",Sheet1!CM930)+1,100)</f>
        <v/>
      </c>
      <c r="D930" t="str">
        <f>MID(Sheet1!CN930,FIND(":",Sheet1!CN930)+1,100)</f>
        <v>2102</v>
      </c>
      <c r="E930" t="str">
        <f>MID(Sheet1!CO930,FIND(":",Sheet1!CO930)+1,100)</f>
        <v>国空</v>
      </c>
      <c r="F930" t="str">
        <f>MID(Sheet1!CP930,FIND(":",Sheet1!CP930)+1,100)</f>
        <v/>
      </c>
      <c r="G930" t="str">
        <f>MID(Sheet1!CQ930,FIND(":",Sheet1!CQ930)+1,100)</f>
        <v>E54#游憩用海#城规</v>
      </c>
      <c r="H930" t="str">
        <f>MID(Sheet1!CR930,FIND(":",Sheet1!CR930)+1,100)</f>
        <v>E54</v>
      </c>
      <c r="I930" t="str">
        <f>MID(Sheet1!CS930,FIND(":",Sheet1!CS930)+1,100)</f>
        <v>21#游憩用海#国空</v>
      </c>
      <c r="J930" t="str">
        <f>MID(Sheet1!CT930,FIND(":",Sheet1!CT930)+1,100)</f>
        <v>2</v>
      </c>
      <c r="K930" t="str">
        <f>MID(Sheet1!CU930,FIND(":",Sheet1!CU930)+1,100)</f>
        <v>121</v>
      </c>
      <c r="L930" t="str">
        <f ca="1">MID(Sheet1!CV930,FIND(":",Sheet1!CV930)+1,100)</f>
        <v>20,141,235</v>
      </c>
      <c r="M930" t="str">
        <f ca="1">MID(Sheet1!CW930,FIND(":",Sheet1!CW930)+1,100)</f>
        <v>面积*容积率</v>
      </c>
      <c r="N930" t="str">
        <f ca="1">MID(Sheet1!CX930,FIND(":",Sheet1!CX930)+1,100)</f>
        <v>地块建筑面积*0</v>
      </c>
      <c r="O930" t="str">
        <f ca="1">MID(Sheet1!CY930,FIND(":",Sheet1!CY930)+1,100)</f>
        <v>地块建筑面积*0</v>
      </c>
      <c r="P930" t="str">
        <f ca="1">MID(Sheet1!CZ930,FIND(":",Sheet1!CZ930)+1,100)</f>
        <v>地块建筑面积*0</v>
      </c>
      <c r="Q930" t="str">
        <f ca="1">MID(Sheet1!DA930,FIND(":",Sheet1!DA930)+1,100)</f>
        <v>地块建筑面积*0</v>
      </c>
      <c r="R930" t="str">
        <f ca="1">MID(Sheet1!DB930,FIND(":",Sheet1!DB930)+1,100)</f>
        <v>地块建筑面积*0</v>
      </c>
      <c r="S930" t="str">
        <f ca="1">MID(Sheet1!DC930,FIND(":",Sheet1!DC930)+1,100)</f>
        <v>地块建筑面积*0</v>
      </c>
      <c r="T930" t="str">
        <f ca="1">MID(Sheet1!DD930,FIND(":",Sheet1!DD930)+1,100)</f>
        <v>地块建筑面积*0</v>
      </c>
      <c r="U930" t="str">
        <f ca="1">MID(Sheet1!DE930,FIND(":",Sheet1!DE930)+1,100)</f>
        <v>面积*0</v>
      </c>
      <c r="V930" t="str">
        <f ca="1">MID(Sheet1!DF930,FIND(":",Sheet1!DF930)+1,100)</f>
        <v>面积*0</v>
      </c>
      <c r="W930" t="str">
        <f ca="1">MID(Sheet1!DG930,FIND(":",Sheet1!DG930)+1,100)</f>
        <v>-</v>
      </c>
      <c r="X930" t="str">
        <f ca="1">MID(Sheet1!DH930,FIND(":",Sheet1!DH930)+1,100)</f>
        <v>0</v>
      </c>
      <c r="Y930" t="str">
        <f ca="1">MID(Sheet1!DI930,FIND(":",Sheet1!DI930)+1,100)</f>
        <v>-</v>
      </c>
      <c r="Z930" t="str">
        <f ca="1">MID(Sheet1!DJ930,FIND(":",Sheet1!DJ930)+1,100)</f>
        <v>0</v>
      </c>
      <c r="AA930" t="str">
        <f ca="1">MID(Sheet1!DK930,FIND(":",Sheet1!DK930)+1,100)</f>
        <v>-</v>
      </c>
      <c r="AB930" t="str">
        <f ca="1">MID(Sheet1!DL930,FIND(":",Sheet1!DL930)+1,100)</f>
        <v>0</v>
      </c>
      <c r="AC930" t="str">
        <f ca="1">MID(Sheet1!DM930,FIND(":",Sheet1!DM930)+1,100)</f>
        <v>-</v>
      </c>
      <c r="AD930" t="str">
        <f ca="1">MID(Sheet1!DN930,FIND(":",Sheet1!DN930)+1,100)</f>
        <v>0</v>
      </c>
      <c r="AE930" t="str">
        <f ca="1">MID(Sheet1!DO930,FIND(":",Sheet1!DO930)+1,100)</f>
        <v>-</v>
      </c>
      <c r="AF930" t="str">
        <f ca="1">MID(Sheet1!DP930,FIND(":",Sheet1!DP930)+1,100)</f>
        <v>0</v>
      </c>
      <c r="AG930" t="str">
        <f ca="1">MID(Sheet1!DQ930,FIND(":",Sheet1!DQ930)+1,100)</f>
        <v>0</v>
      </c>
      <c r="AH930" t="str">
        <f ca="1">MID(Sheet1!DR930,FIND(":",Sheet1!DR930)+1,100)</f>
        <v>用水量*0</v>
      </c>
      <c r="AI930" t="str">
        <f ca="1">MID(Sheet1!DS930,FIND(":",Sheet1!DS930)+1,100)</f>
        <v>-</v>
      </c>
      <c r="AJ930" t="str">
        <f ca="1">MID(Sheet1!DT930,FIND(":",Sheet1!DT930)+1,100)</f>
        <v>0</v>
      </c>
      <c r="AK930" t="str">
        <f ca="1">MID(Sheet1!DU930,FIND(":",Sheet1!DU930)+1,100)</f>
        <v>0</v>
      </c>
      <c r="AL930" t="str">
        <f ca="1">MID(Sheet1!DV930,FIND(":",Sheet1!DV930)+1,100)</f>
        <v>-</v>
      </c>
      <c r="AM930" t="str">
        <f ca="1">MID(Sheet1!DW930,FIND(":",Sheet1!DW930)+1,100)</f>
        <v>0</v>
      </c>
      <c r="AN930" t="str">
        <f ca="1">MID(Sheet1!DX930,FIND(":",Sheet1!DX930)+1,100)</f>
        <v>-</v>
      </c>
      <c r="AO930" t="str">
        <f ca="1">MID(Sheet1!DY930,FIND(":",Sheet1!DY930)+1,100)</f>
        <v>0</v>
      </c>
      <c r="AP930" t="str">
        <f ca="1">MID(Sheet1!DZ930,FIND(":",Sheet1!DZ930)+1,100)</f>
        <v>-</v>
      </c>
      <c r="AQ930" t="str">
        <f ca="1">MID(Sheet1!EA930,FIND(":",Sheet1!EA930)+1,100)</f>
        <v>0</v>
      </c>
      <c r="AR930" t="str">
        <f ca="1">MID(Sheet1!EB930,FIND(":",Sheet1!EB930)+1,100)</f>
        <v>0</v>
      </c>
      <c r="AS930" t="str">
        <f ca="1">MID(Sheet1!EC930,FIND(":",Sheet1!EC930)+1,100)</f>
        <v>-</v>
      </c>
      <c r="AT930" t="str">
        <f ca="1">MID(Sheet1!ED930,FIND(":",Sheet1!ED930)+1,100)</f>
        <v>0</v>
      </c>
      <c r="AU930" t="str">
        <f ca="1">MID(Sheet1!EE930,FIND(":",Sheet1!EE930)+1,100)</f>
        <v>-</v>
      </c>
      <c r="AV930" t="str">
        <f ca="1">MID(Sheet1!EF930,FIND(":",Sheet1!EF930)+1,100)</f>
        <v>0</v>
      </c>
      <c r="AW930" t="str">
        <f ca="1">MID(Sheet1!EG930,FIND(":",Sheet1!EG930)+1,100)</f>
        <v>水域</v>
      </c>
    </row>
    <row r="931" spans="1:49" x14ac:dyDescent="0.2">
      <c r="A931" t="str">
        <f>MID(Sheet1!CK931,FIND(":",Sheet1!CK931)+1,100)</f>
        <v>22#特殊用海#国空</v>
      </c>
      <c r="B931" t="str">
        <f>MID(Sheet1!CL931,FIND(":",Sheet1!CL931)+1,100)</f>
        <v>特殊用海</v>
      </c>
      <c r="C931" t="str">
        <f>MID(Sheet1!CM931,FIND(":",Sheet1!CM931)+1,100)</f>
        <v/>
      </c>
      <c r="D931" t="str">
        <f>MID(Sheet1!CN931,FIND(":",Sheet1!CN931)+1,100)</f>
        <v>22</v>
      </c>
      <c r="E931" t="str">
        <f>MID(Sheet1!CO931,FIND(":",Sheet1!CO931)+1,100)</f>
        <v>国空</v>
      </c>
      <c r="F931" t="str">
        <f>MID(Sheet1!CP931,FIND(":",Sheet1!CP931)+1,100)</f>
        <v/>
      </c>
      <c r="G931" t="str">
        <f>MID(Sheet1!CQ931,FIND(":",Sheet1!CQ931)+1,100)</f>
        <v>E5#海域#城规</v>
      </c>
      <c r="H931" t="str">
        <f>MID(Sheet1!CR931,FIND(":",Sheet1!CR931)+1,100)</f>
        <v>E5</v>
      </c>
      <c r="I931" t="str">
        <f>MID(Sheet1!CS931,FIND(":",Sheet1!CS931)+1,100)</f>
        <v>ROOT#国土空间地类#国空</v>
      </c>
      <c r="J931" t="str">
        <f>MID(Sheet1!CT931,FIND(":",Sheet1!CT931)+1,100)</f>
        <v>1</v>
      </c>
      <c r="K931" t="str">
        <f>MID(Sheet1!CU931,FIND(":",Sheet1!CU931)+1,100)</f>
        <v>0</v>
      </c>
      <c r="L931" t="str">
        <f ca="1">MID(Sheet1!CV931,FIND(":",Sheet1!CV931)+1,100)</f>
        <v>20,141,235</v>
      </c>
      <c r="M931" t="str">
        <f ca="1">MID(Sheet1!CW931,FIND(":",Sheet1!CW931)+1,100)</f>
        <v>面积*容积率</v>
      </c>
      <c r="N931" t="str">
        <f ca="1">MID(Sheet1!CX931,FIND(":",Sheet1!CX931)+1,100)</f>
        <v>地块建筑面积*0</v>
      </c>
      <c r="O931" t="str">
        <f ca="1">MID(Sheet1!CY931,FIND(":",Sheet1!CY931)+1,100)</f>
        <v>地块建筑面积*0</v>
      </c>
      <c r="P931" t="str">
        <f ca="1">MID(Sheet1!CZ931,FIND(":",Sheet1!CZ931)+1,100)</f>
        <v>地块建筑面积*0</v>
      </c>
      <c r="Q931" t="str">
        <f ca="1">MID(Sheet1!DA931,FIND(":",Sheet1!DA931)+1,100)</f>
        <v>地块建筑面积*0</v>
      </c>
      <c r="R931" t="str">
        <f ca="1">MID(Sheet1!DB931,FIND(":",Sheet1!DB931)+1,100)</f>
        <v>地块建筑面积*0</v>
      </c>
      <c r="S931" t="str">
        <f ca="1">MID(Sheet1!DC931,FIND(":",Sheet1!DC931)+1,100)</f>
        <v>地块建筑面积*0</v>
      </c>
      <c r="T931" t="str">
        <f ca="1">MID(Sheet1!DD931,FIND(":",Sheet1!DD931)+1,100)</f>
        <v>地块建筑面积*0</v>
      </c>
      <c r="U931" t="str">
        <f ca="1">MID(Sheet1!DE931,FIND(":",Sheet1!DE931)+1,100)</f>
        <v>面积*0</v>
      </c>
      <c r="V931" t="str">
        <f ca="1">MID(Sheet1!DF931,FIND(":",Sheet1!DF931)+1,100)</f>
        <v>面积*0</v>
      </c>
      <c r="W931" t="str">
        <f ca="1">MID(Sheet1!DG931,FIND(":",Sheet1!DG931)+1,100)</f>
        <v>-</v>
      </c>
      <c r="X931" t="str">
        <f ca="1">MID(Sheet1!DH931,FIND(":",Sheet1!DH931)+1,100)</f>
        <v>0</v>
      </c>
      <c r="Y931" t="str">
        <f ca="1">MID(Sheet1!DI931,FIND(":",Sheet1!DI931)+1,100)</f>
        <v>-</v>
      </c>
      <c r="Z931" t="str">
        <f ca="1">MID(Sheet1!DJ931,FIND(":",Sheet1!DJ931)+1,100)</f>
        <v>0</v>
      </c>
      <c r="AA931" t="str">
        <f ca="1">MID(Sheet1!DK931,FIND(":",Sheet1!DK931)+1,100)</f>
        <v>-</v>
      </c>
      <c r="AB931" t="str">
        <f ca="1">MID(Sheet1!DL931,FIND(":",Sheet1!DL931)+1,100)</f>
        <v>0</v>
      </c>
      <c r="AC931" t="str">
        <f ca="1">MID(Sheet1!DM931,FIND(":",Sheet1!DM931)+1,100)</f>
        <v>-</v>
      </c>
      <c r="AD931" t="str">
        <f ca="1">MID(Sheet1!DN931,FIND(":",Sheet1!DN931)+1,100)</f>
        <v>0</v>
      </c>
      <c r="AE931" t="str">
        <f ca="1">MID(Sheet1!DO931,FIND(":",Sheet1!DO931)+1,100)</f>
        <v>-</v>
      </c>
      <c r="AF931" t="str">
        <f ca="1">MID(Sheet1!DP931,FIND(":",Sheet1!DP931)+1,100)</f>
        <v>0</v>
      </c>
      <c r="AG931" t="str">
        <f ca="1">MID(Sheet1!DQ931,FIND(":",Sheet1!DQ931)+1,100)</f>
        <v>0</v>
      </c>
      <c r="AH931" t="str">
        <f ca="1">MID(Sheet1!DR931,FIND(":",Sheet1!DR931)+1,100)</f>
        <v>用水量*0</v>
      </c>
      <c r="AI931" t="str">
        <f ca="1">MID(Sheet1!DS931,FIND(":",Sheet1!DS931)+1,100)</f>
        <v>-</v>
      </c>
      <c r="AJ931" t="str">
        <f ca="1">MID(Sheet1!DT931,FIND(":",Sheet1!DT931)+1,100)</f>
        <v>0</v>
      </c>
      <c r="AK931" t="str">
        <f ca="1">MID(Sheet1!DU931,FIND(":",Sheet1!DU931)+1,100)</f>
        <v>0</v>
      </c>
      <c r="AL931" t="str">
        <f ca="1">MID(Sheet1!DV931,FIND(":",Sheet1!DV931)+1,100)</f>
        <v>-</v>
      </c>
      <c r="AM931" t="str">
        <f ca="1">MID(Sheet1!DW931,FIND(":",Sheet1!DW931)+1,100)</f>
        <v>0</v>
      </c>
      <c r="AN931" t="str">
        <f ca="1">MID(Sheet1!DX931,FIND(":",Sheet1!DX931)+1,100)</f>
        <v>-</v>
      </c>
      <c r="AO931" t="str">
        <f ca="1">MID(Sheet1!DY931,FIND(":",Sheet1!DY931)+1,100)</f>
        <v>0</v>
      </c>
      <c r="AP931" t="str">
        <f ca="1">MID(Sheet1!DZ931,FIND(":",Sheet1!DZ931)+1,100)</f>
        <v>-</v>
      </c>
      <c r="AQ931" t="str">
        <f ca="1">MID(Sheet1!EA931,FIND(":",Sheet1!EA931)+1,100)</f>
        <v>0</v>
      </c>
      <c r="AR931" t="str">
        <f ca="1">MID(Sheet1!EB931,FIND(":",Sheet1!EB931)+1,100)</f>
        <v>0</v>
      </c>
      <c r="AS931" t="str">
        <f ca="1">MID(Sheet1!EC931,FIND(":",Sheet1!EC931)+1,100)</f>
        <v>-</v>
      </c>
      <c r="AT931" t="str">
        <f ca="1">MID(Sheet1!ED931,FIND(":",Sheet1!ED931)+1,100)</f>
        <v>0</v>
      </c>
      <c r="AU931" t="str">
        <f ca="1">MID(Sheet1!EE931,FIND(":",Sheet1!EE931)+1,100)</f>
        <v>-</v>
      </c>
      <c r="AV931" t="str">
        <f ca="1">MID(Sheet1!EF931,FIND(":",Sheet1!EF931)+1,100)</f>
        <v>0</v>
      </c>
      <c r="AW931" t="str">
        <f ca="1">MID(Sheet1!EG931,FIND(":",Sheet1!EG931)+1,100)</f>
        <v>水域</v>
      </c>
    </row>
    <row r="932" spans="1:49" x14ac:dyDescent="0.2">
      <c r="A932" t="str">
        <f>MID(Sheet1!CK932,FIND(":",Sheet1!CK932)+1,100)</f>
        <v>2201#军事用海#国空</v>
      </c>
      <c r="B932" t="str">
        <f>MID(Sheet1!CL932,FIND(":",Sheet1!CL932)+1,100)</f>
        <v>军事用海</v>
      </c>
      <c r="C932" t="str">
        <f>MID(Sheet1!CM932,FIND(":",Sheet1!CM932)+1,100)</f>
        <v/>
      </c>
      <c r="D932" t="str">
        <f>MID(Sheet1!CN932,FIND(":",Sheet1!CN932)+1,100)</f>
        <v>2201</v>
      </c>
      <c r="E932" t="str">
        <f>MID(Sheet1!CO932,FIND(":",Sheet1!CO932)+1,100)</f>
        <v>国空</v>
      </c>
      <c r="F932" t="str">
        <f>MID(Sheet1!CP932,FIND(":",Sheet1!CP932)+1,100)</f>
        <v/>
      </c>
      <c r="G932" t="str">
        <f>MID(Sheet1!CQ932,FIND(":",Sheet1!CQ932)+1,100)</f>
        <v>E55#特殊用海#城规</v>
      </c>
      <c r="H932" t="str">
        <f>MID(Sheet1!CR932,FIND(":",Sheet1!CR932)+1,100)</f>
        <v>E55</v>
      </c>
      <c r="I932" t="str">
        <f>MID(Sheet1!CS932,FIND(":",Sheet1!CS932)+1,100)</f>
        <v>22#特殊用海#国空</v>
      </c>
      <c r="J932" t="str">
        <f>MID(Sheet1!CT932,FIND(":",Sheet1!CT932)+1,100)</f>
        <v>2</v>
      </c>
      <c r="K932" t="str">
        <f>MID(Sheet1!CU932,FIND(":",Sheet1!CU932)+1,100)</f>
        <v>122</v>
      </c>
      <c r="L932" t="str">
        <f ca="1">MID(Sheet1!CV932,FIND(":",Sheet1!CV932)+1,100)</f>
        <v>20,141,235</v>
      </c>
      <c r="M932" t="str">
        <f ca="1">MID(Sheet1!CW932,FIND(":",Sheet1!CW932)+1,100)</f>
        <v>面积*容积率</v>
      </c>
      <c r="N932" t="str">
        <f ca="1">MID(Sheet1!CX932,FIND(":",Sheet1!CX932)+1,100)</f>
        <v>地块建筑面积*0</v>
      </c>
      <c r="O932" t="str">
        <f ca="1">MID(Sheet1!CY932,FIND(":",Sheet1!CY932)+1,100)</f>
        <v>地块建筑面积*0</v>
      </c>
      <c r="P932" t="str">
        <f ca="1">MID(Sheet1!CZ932,FIND(":",Sheet1!CZ932)+1,100)</f>
        <v>地块建筑面积*0</v>
      </c>
      <c r="Q932" t="str">
        <f ca="1">MID(Sheet1!DA932,FIND(":",Sheet1!DA932)+1,100)</f>
        <v>地块建筑面积*0</v>
      </c>
      <c r="R932" t="str">
        <f ca="1">MID(Sheet1!DB932,FIND(":",Sheet1!DB932)+1,100)</f>
        <v>地块建筑面积*0</v>
      </c>
      <c r="S932" t="str">
        <f ca="1">MID(Sheet1!DC932,FIND(":",Sheet1!DC932)+1,100)</f>
        <v>地块建筑面积*0</v>
      </c>
      <c r="T932" t="str">
        <f ca="1">MID(Sheet1!DD932,FIND(":",Sheet1!DD932)+1,100)</f>
        <v>地块建筑面积*0</v>
      </c>
      <c r="U932" t="str">
        <f ca="1">MID(Sheet1!DE932,FIND(":",Sheet1!DE932)+1,100)</f>
        <v>面积*0</v>
      </c>
      <c r="V932" t="str">
        <f ca="1">MID(Sheet1!DF932,FIND(":",Sheet1!DF932)+1,100)</f>
        <v>面积*0</v>
      </c>
      <c r="W932" t="str">
        <f ca="1">MID(Sheet1!DG932,FIND(":",Sheet1!DG932)+1,100)</f>
        <v>-</v>
      </c>
      <c r="X932" t="str">
        <f ca="1">MID(Sheet1!DH932,FIND(":",Sheet1!DH932)+1,100)</f>
        <v>0</v>
      </c>
      <c r="Y932" t="str">
        <f ca="1">MID(Sheet1!DI932,FIND(":",Sheet1!DI932)+1,100)</f>
        <v>-</v>
      </c>
      <c r="Z932" t="str">
        <f ca="1">MID(Sheet1!DJ932,FIND(":",Sheet1!DJ932)+1,100)</f>
        <v>0</v>
      </c>
      <c r="AA932" t="str">
        <f ca="1">MID(Sheet1!DK932,FIND(":",Sheet1!DK932)+1,100)</f>
        <v>-</v>
      </c>
      <c r="AB932" t="str">
        <f ca="1">MID(Sheet1!DL932,FIND(":",Sheet1!DL932)+1,100)</f>
        <v>0</v>
      </c>
      <c r="AC932" t="str">
        <f ca="1">MID(Sheet1!DM932,FIND(":",Sheet1!DM932)+1,100)</f>
        <v>-</v>
      </c>
      <c r="AD932" t="str">
        <f ca="1">MID(Sheet1!DN932,FIND(":",Sheet1!DN932)+1,100)</f>
        <v>0</v>
      </c>
      <c r="AE932" t="str">
        <f ca="1">MID(Sheet1!DO932,FIND(":",Sheet1!DO932)+1,100)</f>
        <v>-</v>
      </c>
      <c r="AF932" t="str">
        <f ca="1">MID(Sheet1!DP932,FIND(":",Sheet1!DP932)+1,100)</f>
        <v>0</v>
      </c>
      <c r="AG932" t="str">
        <f ca="1">MID(Sheet1!DQ932,FIND(":",Sheet1!DQ932)+1,100)</f>
        <v>0</v>
      </c>
      <c r="AH932" t="str">
        <f ca="1">MID(Sheet1!DR932,FIND(":",Sheet1!DR932)+1,100)</f>
        <v>用水量*0</v>
      </c>
      <c r="AI932" t="str">
        <f ca="1">MID(Sheet1!DS932,FIND(":",Sheet1!DS932)+1,100)</f>
        <v>-</v>
      </c>
      <c r="AJ932" t="str">
        <f ca="1">MID(Sheet1!DT932,FIND(":",Sheet1!DT932)+1,100)</f>
        <v>0</v>
      </c>
      <c r="AK932" t="str">
        <f ca="1">MID(Sheet1!DU932,FIND(":",Sheet1!DU932)+1,100)</f>
        <v>0</v>
      </c>
      <c r="AL932" t="str">
        <f ca="1">MID(Sheet1!DV932,FIND(":",Sheet1!DV932)+1,100)</f>
        <v>-</v>
      </c>
      <c r="AM932" t="str">
        <f ca="1">MID(Sheet1!DW932,FIND(":",Sheet1!DW932)+1,100)</f>
        <v>0</v>
      </c>
      <c r="AN932" t="str">
        <f ca="1">MID(Sheet1!DX932,FIND(":",Sheet1!DX932)+1,100)</f>
        <v>-</v>
      </c>
      <c r="AO932" t="str">
        <f ca="1">MID(Sheet1!DY932,FIND(":",Sheet1!DY932)+1,100)</f>
        <v>0</v>
      </c>
      <c r="AP932" t="str">
        <f ca="1">MID(Sheet1!DZ932,FIND(":",Sheet1!DZ932)+1,100)</f>
        <v>-</v>
      </c>
      <c r="AQ932" t="str">
        <f ca="1">MID(Sheet1!EA932,FIND(":",Sheet1!EA932)+1,100)</f>
        <v>0</v>
      </c>
      <c r="AR932" t="str">
        <f ca="1">MID(Sheet1!EB932,FIND(":",Sheet1!EB932)+1,100)</f>
        <v>0</v>
      </c>
      <c r="AS932" t="str">
        <f ca="1">MID(Sheet1!EC932,FIND(":",Sheet1!EC932)+1,100)</f>
        <v>-</v>
      </c>
      <c r="AT932" t="str">
        <f ca="1">MID(Sheet1!ED932,FIND(":",Sheet1!ED932)+1,100)</f>
        <v>0</v>
      </c>
      <c r="AU932" t="str">
        <f ca="1">MID(Sheet1!EE932,FIND(":",Sheet1!EE932)+1,100)</f>
        <v>-</v>
      </c>
      <c r="AV932" t="str">
        <f ca="1">MID(Sheet1!EF932,FIND(":",Sheet1!EF932)+1,100)</f>
        <v>0</v>
      </c>
      <c r="AW932" t="str">
        <f ca="1">MID(Sheet1!EG932,FIND(":",Sheet1!EG932)+1,100)</f>
        <v>水域</v>
      </c>
    </row>
    <row r="933" spans="1:49" x14ac:dyDescent="0.2">
      <c r="A933" t="str">
        <f>MID(Sheet1!CK933,FIND(":",Sheet1!CK933)+1,100)</f>
        <v>2202#科研教育用海#国空</v>
      </c>
      <c r="B933" t="str">
        <f>MID(Sheet1!CL933,FIND(":",Sheet1!CL933)+1,100)</f>
        <v>科研教育用海</v>
      </c>
      <c r="C933" t="str">
        <f>MID(Sheet1!CM933,FIND(":",Sheet1!CM933)+1,100)</f>
        <v/>
      </c>
      <c r="D933" t="str">
        <f>MID(Sheet1!CN933,FIND(":",Sheet1!CN933)+1,100)</f>
        <v>2202</v>
      </c>
      <c r="E933" t="str">
        <f>MID(Sheet1!CO933,FIND(":",Sheet1!CO933)+1,100)</f>
        <v>国空</v>
      </c>
      <c r="F933" t="str">
        <f>MID(Sheet1!CP933,FIND(":",Sheet1!CP933)+1,100)</f>
        <v/>
      </c>
      <c r="G933" t="str">
        <f>MID(Sheet1!CQ933,FIND(":",Sheet1!CQ933)+1,100)</f>
        <v>E55#特殊用海#城规</v>
      </c>
      <c r="H933" t="str">
        <f>MID(Sheet1!CR933,FIND(":",Sheet1!CR933)+1,100)</f>
        <v>E55</v>
      </c>
      <c r="I933" t="str">
        <f>MID(Sheet1!CS933,FIND(":",Sheet1!CS933)+1,100)</f>
        <v>22#特殊用海#国空</v>
      </c>
      <c r="J933" t="str">
        <f>MID(Sheet1!CT933,FIND(":",Sheet1!CT933)+1,100)</f>
        <v>2</v>
      </c>
      <c r="K933" t="str">
        <f>MID(Sheet1!CU933,FIND(":",Sheet1!CU933)+1,100)</f>
        <v>122</v>
      </c>
      <c r="L933" t="str">
        <f ca="1">MID(Sheet1!CV933,FIND(":",Sheet1!CV933)+1,100)</f>
        <v>20,141,235</v>
      </c>
      <c r="M933" t="str">
        <f ca="1">MID(Sheet1!CW933,FIND(":",Sheet1!CW933)+1,100)</f>
        <v>面积*容积率</v>
      </c>
      <c r="N933" t="str">
        <f ca="1">MID(Sheet1!CX933,FIND(":",Sheet1!CX933)+1,100)</f>
        <v>地块建筑面积*0</v>
      </c>
      <c r="O933" t="str">
        <f ca="1">MID(Sheet1!CY933,FIND(":",Sheet1!CY933)+1,100)</f>
        <v>地块建筑面积*0</v>
      </c>
      <c r="P933" t="str">
        <f ca="1">MID(Sheet1!CZ933,FIND(":",Sheet1!CZ933)+1,100)</f>
        <v>地块建筑面积*0</v>
      </c>
      <c r="Q933" t="str">
        <f ca="1">MID(Sheet1!DA933,FIND(":",Sheet1!DA933)+1,100)</f>
        <v>地块建筑面积*0</v>
      </c>
      <c r="R933" t="str">
        <f ca="1">MID(Sheet1!DB933,FIND(":",Sheet1!DB933)+1,100)</f>
        <v>地块建筑面积*0</v>
      </c>
      <c r="S933" t="str">
        <f ca="1">MID(Sheet1!DC933,FIND(":",Sheet1!DC933)+1,100)</f>
        <v>地块建筑面积*0</v>
      </c>
      <c r="T933" t="str">
        <f ca="1">MID(Sheet1!DD933,FIND(":",Sheet1!DD933)+1,100)</f>
        <v>地块建筑面积*0</v>
      </c>
      <c r="U933" t="str">
        <f ca="1">MID(Sheet1!DE933,FIND(":",Sheet1!DE933)+1,100)</f>
        <v>面积*0</v>
      </c>
      <c r="V933" t="str">
        <f ca="1">MID(Sheet1!DF933,FIND(":",Sheet1!DF933)+1,100)</f>
        <v>面积*0</v>
      </c>
      <c r="W933" t="str">
        <f ca="1">MID(Sheet1!DG933,FIND(":",Sheet1!DG933)+1,100)</f>
        <v>-</v>
      </c>
      <c r="X933" t="str">
        <f ca="1">MID(Sheet1!DH933,FIND(":",Sheet1!DH933)+1,100)</f>
        <v>0</v>
      </c>
      <c r="Y933" t="str">
        <f ca="1">MID(Sheet1!DI933,FIND(":",Sheet1!DI933)+1,100)</f>
        <v>-</v>
      </c>
      <c r="Z933" t="str">
        <f ca="1">MID(Sheet1!DJ933,FIND(":",Sheet1!DJ933)+1,100)</f>
        <v>0</v>
      </c>
      <c r="AA933" t="str">
        <f ca="1">MID(Sheet1!DK933,FIND(":",Sheet1!DK933)+1,100)</f>
        <v>-</v>
      </c>
      <c r="AB933" t="str">
        <f ca="1">MID(Sheet1!DL933,FIND(":",Sheet1!DL933)+1,100)</f>
        <v>0</v>
      </c>
      <c r="AC933" t="str">
        <f ca="1">MID(Sheet1!DM933,FIND(":",Sheet1!DM933)+1,100)</f>
        <v>-</v>
      </c>
      <c r="AD933" t="str">
        <f ca="1">MID(Sheet1!DN933,FIND(":",Sheet1!DN933)+1,100)</f>
        <v>0</v>
      </c>
      <c r="AE933" t="str">
        <f ca="1">MID(Sheet1!DO933,FIND(":",Sheet1!DO933)+1,100)</f>
        <v>-</v>
      </c>
      <c r="AF933" t="str">
        <f ca="1">MID(Sheet1!DP933,FIND(":",Sheet1!DP933)+1,100)</f>
        <v>0</v>
      </c>
      <c r="AG933" t="str">
        <f ca="1">MID(Sheet1!DQ933,FIND(":",Sheet1!DQ933)+1,100)</f>
        <v>0</v>
      </c>
      <c r="AH933" t="str">
        <f ca="1">MID(Sheet1!DR933,FIND(":",Sheet1!DR933)+1,100)</f>
        <v>用水量*0</v>
      </c>
      <c r="AI933" t="str">
        <f ca="1">MID(Sheet1!DS933,FIND(":",Sheet1!DS933)+1,100)</f>
        <v>-</v>
      </c>
      <c r="AJ933" t="str">
        <f ca="1">MID(Sheet1!DT933,FIND(":",Sheet1!DT933)+1,100)</f>
        <v>0</v>
      </c>
      <c r="AK933" t="str">
        <f ca="1">MID(Sheet1!DU933,FIND(":",Sheet1!DU933)+1,100)</f>
        <v>0</v>
      </c>
      <c r="AL933" t="str">
        <f ca="1">MID(Sheet1!DV933,FIND(":",Sheet1!DV933)+1,100)</f>
        <v>-</v>
      </c>
      <c r="AM933" t="str">
        <f ca="1">MID(Sheet1!DW933,FIND(":",Sheet1!DW933)+1,100)</f>
        <v>0</v>
      </c>
      <c r="AN933" t="str">
        <f ca="1">MID(Sheet1!DX933,FIND(":",Sheet1!DX933)+1,100)</f>
        <v>-</v>
      </c>
      <c r="AO933" t="str">
        <f ca="1">MID(Sheet1!DY933,FIND(":",Sheet1!DY933)+1,100)</f>
        <v>0</v>
      </c>
      <c r="AP933" t="str">
        <f ca="1">MID(Sheet1!DZ933,FIND(":",Sheet1!DZ933)+1,100)</f>
        <v>-</v>
      </c>
      <c r="AQ933" t="str">
        <f ca="1">MID(Sheet1!EA933,FIND(":",Sheet1!EA933)+1,100)</f>
        <v>0</v>
      </c>
      <c r="AR933" t="str">
        <f ca="1">MID(Sheet1!EB933,FIND(":",Sheet1!EB933)+1,100)</f>
        <v>0</v>
      </c>
      <c r="AS933" t="str">
        <f ca="1">MID(Sheet1!EC933,FIND(":",Sheet1!EC933)+1,100)</f>
        <v>-</v>
      </c>
      <c r="AT933" t="str">
        <f ca="1">MID(Sheet1!ED933,FIND(":",Sheet1!ED933)+1,100)</f>
        <v>0</v>
      </c>
      <c r="AU933" t="str">
        <f ca="1">MID(Sheet1!EE933,FIND(":",Sheet1!EE933)+1,100)</f>
        <v>-</v>
      </c>
      <c r="AV933" t="str">
        <f ca="1">MID(Sheet1!EF933,FIND(":",Sheet1!EF933)+1,100)</f>
        <v>0</v>
      </c>
      <c r="AW933" t="str">
        <f ca="1">MID(Sheet1!EG933,FIND(":",Sheet1!EG933)+1,100)</f>
        <v>水域</v>
      </c>
    </row>
    <row r="934" spans="1:49" x14ac:dyDescent="0.2">
      <c r="A934" t="str">
        <f>MID(Sheet1!CK934,FIND(":",Sheet1!CK934)+1,100)</f>
        <v>2203#海洋保护修复及海岸防护工程用海#国空</v>
      </c>
      <c r="B934" t="str">
        <f>MID(Sheet1!CL934,FIND(":",Sheet1!CL934)+1,100)</f>
        <v>海洋保护修复及海岸防护工程用海</v>
      </c>
      <c r="C934" t="str">
        <f>MID(Sheet1!CM934,FIND(":",Sheet1!CM934)+1,100)</f>
        <v/>
      </c>
      <c r="D934" t="str">
        <f>MID(Sheet1!CN934,FIND(":",Sheet1!CN934)+1,100)</f>
        <v>2203</v>
      </c>
      <c r="E934" t="str">
        <f>MID(Sheet1!CO934,FIND(":",Sheet1!CO934)+1,100)</f>
        <v>国空</v>
      </c>
      <c r="F934" t="str">
        <f>MID(Sheet1!CP934,FIND(":",Sheet1!CP934)+1,100)</f>
        <v/>
      </c>
      <c r="G934" t="str">
        <f>MID(Sheet1!CQ934,FIND(":",Sheet1!CQ934)+1,100)</f>
        <v>E55#特殊用海#城规</v>
      </c>
      <c r="H934" t="str">
        <f>MID(Sheet1!CR934,FIND(":",Sheet1!CR934)+1,100)</f>
        <v>E55</v>
      </c>
      <c r="I934" t="str">
        <f>MID(Sheet1!CS934,FIND(":",Sheet1!CS934)+1,100)</f>
        <v>22#特殊用海#国空</v>
      </c>
      <c r="J934" t="str">
        <f>MID(Sheet1!CT934,FIND(":",Sheet1!CT934)+1,100)</f>
        <v>2</v>
      </c>
      <c r="K934" t="str">
        <f>MID(Sheet1!CU934,FIND(":",Sheet1!CU934)+1,100)</f>
        <v>122</v>
      </c>
      <c r="L934" t="str">
        <f ca="1">MID(Sheet1!CV934,FIND(":",Sheet1!CV934)+1,100)</f>
        <v>20,141,235</v>
      </c>
      <c r="M934" t="str">
        <f ca="1">MID(Sheet1!CW934,FIND(":",Sheet1!CW934)+1,100)</f>
        <v>面积*容积率</v>
      </c>
      <c r="N934" t="str">
        <f ca="1">MID(Sheet1!CX934,FIND(":",Sheet1!CX934)+1,100)</f>
        <v>地块建筑面积*0</v>
      </c>
      <c r="O934" t="str">
        <f ca="1">MID(Sheet1!CY934,FIND(":",Sheet1!CY934)+1,100)</f>
        <v>地块建筑面积*0</v>
      </c>
      <c r="P934" t="str">
        <f ca="1">MID(Sheet1!CZ934,FIND(":",Sheet1!CZ934)+1,100)</f>
        <v>地块建筑面积*0</v>
      </c>
      <c r="Q934" t="str">
        <f ca="1">MID(Sheet1!DA934,FIND(":",Sheet1!DA934)+1,100)</f>
        <v>地块建筑面积*0</v>
      </c>
      <c r="R934" t="str">
        <f ca="1">MID(Sheet1!DB934,FIND(":",Sheet1!DB934)+1,100)</f>
        <v>地块建筑面积*0</v>
      </c>
      <c r="S934" t="str">
        <f ca="1">MID(Sheet1!DC934,FIND(":",Sheet1!DC934)+1,100)</f>
        <v>地块建筑面积*0</v>
      </c>
      <c r="T934" t="str">
        <f ca="1">MID(Sheet1!DD934,FIND(":",Sheet1!DD934)+1,100)</f>
        <v>地块建筑面积*0</v>
      </c>
      <c r="U934" t="str">
        <f ca="1">MID(Sheet1!DE934,FIND(":",Sheet1!DE934)+1,100)</f>
        <v>面积*0</v>
      </c>
      <c r="V934" t="str">
        <f ca="1">MID(Sheet1!DF934,FIND(":",Sheet1!DF934)+1,100)</f>
        <v>面积*0</v>
      </c>
      <c r="W934" t="str">
        <f ca="1">MID(Sheet1!DG934,FIND(":",Sheet1!DG934)+1,100)</f>
        <v>-</v>
      </c>
      <c r="X934" t="str">
        <f ca="1">MID(Sheet1!DH934,FIND(":",Sheet1!DH934)+1,100)</f>
        <v>0</v>
      </c>
      <c r="Y934" t="str">
        <f ca="1">MID(Sheet1!DI934,FIND(":",Sheet1!DI934)+1,100)</f>
        <v>-</v>
      </c>
      <c r="Z934" t="str">
        <f ca="1">MID(Sheet1!DJ934,FIND(":",Sheet1!DJ934)+1,100)</f>
        <v>0</v>
      </c>
      <c r="AA934" t="str">
        <f ca="1">MID(Sheet1!DK934,FIND(":",Sheet1!DK934)+1,100)</f>
        <v>-</v>
      </c>
      <c r="AB934" t="str">
        <f ca="1">MID(Sheet1!DL934,FIND(":",Sheet1!DL934)+1,100)</f>
        <v>0</v>
      </c>
      <c r="AC934" t="str">
        <f ca="1">MID(Sheet1!DM934,FIND(":",Sheet1!DM934)+1,100)</f>
        <v>-</v>
      </c>
      <c r="AD934" t="str">
        <f ca="1">MID(Sheet1!DN934,FIND(":",Sheet1!DN934)+1,100)</f>
        <v>0</v>
      </c>
      <c r="AE934" t="str">
        <f ca="1">MID(Sheet1!DO934,FIND(":",Sheet1!DO934)+1,100)</f>
        <v>-</v>
      </c>
      <c r="AF934" t="str">
        <f ca="1">MID(Sheet1!DP934,FIND(":",Sheet1!DP934)+1,100)</f>
        <v>0</v>
      </c>
      <c r="AG934" t="str">
        <f ca="1">MID(Sheet1!DQ934,FIND(":",Sheet1!DQ934)+1,100)</f>
        <v>0</v>
      </c>
      <c r="AH934" t="str">
        <f ca="1">MID(Sheet1!DR934,FIND(":",Sheet1!DR934)+1,100)</f>
        <v>用水量*0</v>
      </c>
      <c r="AI934" t="str">
        <f ca="1">MID(Sheet1!DS934,FIND(":",Sheet1!DS934)+1,100)</f>
        <v>-</v>
      </c>
      <c r="AJ934" t="str">
        <f ca="1">MID(Sheet1!DT934,FIND(":",Sheet1!DT934)+1,100)</f>
        <v>0</v>
      </c>
      <c r="AK934" t="str">
        <f ca="1">MID(Sheet1!DU934,FIND(":",Sheet1!DU934)+1,100)</f>
        <v>0</v>
      </c>
      <c r="AL934" t="str">
        <f ca="1">MID(Sheet1!DV934,FIND(":",Sheet1!DV934)+1,100)</f>
        <v>-</v>
      </c>
      <c r="AM934" t="str">
        <f ca="1">MID(Sheet1!DW934,FIND(":",Sheet1!DW934)+1,100)</f>
        <v>0</v>
      </c>
      <c r="AN934" t="str">
        <f ca="1">MID(Sheet1!DX934,FIND(":",Sheet1!DX934)+1,100)</f>
        <v>-</v>
      </c>
      <c r="AO934" t="str">
        <f ca="1">MID(Sheet1!DY934,FIND(":",Sheet1!DY934)+1,100)</f>
        <v>0</v>
      </c>
      <c r="AP934" t="str">
        <f ca="1">MID(Sheet1!DZ934,FIND(":",Sheet1!DZ934)+1,100)</f>
        <v>-</v>
      </c>
      <c r="AQ934" t="str">
        <f ca="1">MID(Sheet1!EA934,FIND(":",Sheet1!EA934)+1,100)</f>
        <v>0</v>
      </c>
      <c r="AR934" t="str">
        <f ca="1">MID(Sheet1!EB934,FIND(":",Sheet1!EB934)+1,100)</f>
        <v>0</v>
      </c>
      <c r="AS934" t="str">
        <f ca="1">MID(Sheet1!EC934,FIND(":",Sheet1!EC934)+1,100)</f>
        <v>-</v>
      </c>
      <c r="AT934" t="str">
        <f ca="1">MID(Sheet1!ED934,FIND(":",Sheet1!ED934)+1,100)</f>
        <v>0</v>
      </c>
      <c r="AU934" t="str">
        <f ca="1">MID(Sheet1!EE934,FIND(":",Sheet1!EE934)+1,100)</f>
        <v>-</v>
      </c>
      <c r="AV934" t="str">
        <f ca="1">MID(Sheet1!EF934,FIND(":",Sheet1!EF934)+1,100)</f>
        <v>0</v>
      </c>
      <c r="AW934" t="str">
        <f ca="1">MID(Sheet1!EG934,FIND(":",Sheet1!EG934)+1,100)</f>
        <v>水域</v>
      </c>
    </row>
    <row r="935" spans="1:49" x14ac:dyDescent="0.2">
      <c r="A935" t="str">
        <f>MID(Sheet1!CK935,FIND(":",Sheet1!CK935)+1,100)</f>
        <v>2204#排污倾倒用海#国空</v>
      </c>
      <c r="B935" t="str">
        <f>MID(Sheet1!CL935,FIND(":",Sheet1!CL935)+1,100)</f>
        <v>排污倾倒用海</v>
      </c>
      <c r="C935" t="str">
        <f>MID(Sheet1!CM935,FIND(":",Sheet1!CM935)+1,100)</f>
        <v/>
      </c>
      <c r="D935" t="str">
        <f>MID(Sheet1!CN935,FIND(":",Sheet1!CN935)+1,100)</f>
        <v>2204</v>
      </c>
      <c r="E935" t="str">
        <f>MID(Sheet1!CO935,FIND(":",Sheet1!CO935)+1,100)</f>
        <v>国空</v>
      </c>
      <c r="F935" t="str">
        <f>MID(Sheet1!CP935,FIND(":",Sheet1!CP935)+1,100)</f>
        <v/>
      </c>
      <c r="G935" t="str">
        <f>MID(Sheet1!CQ935,FIND(":",Sheet1!CQ935)+1,100)</f>
        <v>E55#特殊用海#城规</v>
      </c>
      <c r="H935" t="str">
        <f>MID(Sheet1!CR935,FIND(":",Sheet1!CR935)+1,100)</f>
        <v>E55</v>
      </c>
      <c r="I935" t="str">
        <f>MID(Sheet1!CS935,FIND(":",Sheet1!CS935)+1,100)</f>
        <v>22#特殊用海#国空</v>
      </c>
      <c r="J935" t="str">
        <f>MID(Sheet1!CT935,FIND(":",Sheet1!CT935)+1,100)</f>
        <v>2</v>
      </c>
      <c r="K935" t="str">
        <f>MID(Sheet1!CU935,FIND(":",Sheet1!CU935)+1,100)</f>
        <v>122</v>
      </c>
      <c r="L935" t="str">
        <f ca="1">MID(Sheet1!CV935,FIND(":",Sheet1!CV935)+1,100)</f>
        <v>20,141,235</v>
      </c>
      <c r="M935" t="str">
        <f ca="1">MID(Sheet1!CW935,FIND(":",Sheet1!CW935)+1,100)</f>
        <v>面积*容积率</v>
      </c>
      <c r="N935" t="str">
        <f ca="1">MID(Sheet1!CX935,FIND(":",Sheet1!CX935)+1,100)</f>
        <v>地块建筑面积*0</v>
      </c>
      <c r="O935" t="str">
        <f ca="1">MID(Sheet1!CY935,FIND(":",Sheet1!CY935)+1,100)</f>
        <v>地块建筑面积*0</v>
      </c>
      <c r="P935" t="str">
        <f ca="1">MID(Sheet1!CZ935,FIND(":",Sheet1!CZ935)+1,100)</f>
        <v>地块建筑面积*0</v>
      </c>
      <c r="Q935" t="str">
        <f ca="1">MID(Sheet1!DA935,FIND(":",Sheet1!DA935)+1,100)</f>
        <v>地块建筑面积*0</v>
      </c>
      <c r="R935" t="str">
        <f ca="1">MID(Sheet1!DB935,FIND(":",Sheet1!DB935)+1,100)</f>
        <v>地块建筑面积*0</v>
      </c>
      <c r="S935" t="str">
        <f ca="1">MID(Sheet1!DC935,FIND(":",Sheet1!DC935)+1,100)</f>
        <v>地块建筑面积*0</v>
      </c>
      <c r="T935" t="str">
        <f ca="1">MID(Sheet1!DD935,FIND(":",Sheet1!DD935)+1,100)</f>
        <v>地块建筑面积*0</v>
      </c>
      <c r="U935" t="str">
        <f ca="1">MID(Sheet1!DE935,FIND(":",Sheet1!DE935)+1,100)</f>
        <v>面积*0</v>
      </c>
      <c r="V935" t="str">
        <f ca="1">MID(Sheet1!DF935,FIND(":",Sheet1!DF935)+1,100)</f>
        <v>面积*0</v>
      </c>
      <c r="W935" t="str">
        <f ca="1">MID(Sheet1!DG935,FIND(":",Sheet1!DG935)+1,100)</f>
        <v>-</v>
      </c>
      <c r="X935" t="str">
        <f ca="1">MID(Sheet1!DH935,FIND(":",Sheet1!DH935)+1,100)</f>
        <v>0</v>
      </c>
      <c r="Y935" t="str">
        <f ca="1">MID(Sheet1!DI935,FIND(":",Sheet1!DI935)+1,100)</f>
        <v>-</v>
      </c>
      <c r="Z935" t="str">
        <f ca="1">MID(Sheet1!DJ935,FIND(":",Sheet1!DJ935)+1,100)</f>
        <v>0</v>
      </c>
      <c r="AA935" t="str">
        <f ca="1">MID(Sheet1!DK935,FIND(":",Sheet1!DK935)+1,100)</f>
        <v>-</v>
      </c>
      <c r="AB935" t="str">
        <f ca="1">MID(Sheet1!DL935,FIND(":",Sheet1!DL935)+1,100)</f>
        <v>0</v>
      </c>
      <c r="AC935" t="str">
        <f ca="1">MID(Sheet1!DM935,FIND(":",Sheet1!DM935)+1,100)</f>
        <v>-</v>
      </c>
      <c r="AD935" t="str">
        <f ca="1">MID(Sheet1!DN935,FIND(":",Sheet1!DN935)+1,100)</f>
        <v>0</v>
      </c>
      <c r="AE935" t="str">
        <f ca="1">MID(Sheet1!DO935,FIND(":",Sheet1!DO935)+1,100)</f>
        <v>-</v>
      </c>
      <c r="AF935" t="str">
        <f ca="1">MID(Sheet1!DP935,FIND(":",Sheet1!DP935)+1,100)</f>
        <v>0</v>
      </c>
      <c r="AG935" t="str">
        <f ca="1">MID(Sheet1!DQ935,FIND(":",Sheet1!DQ935)+1,100)</f>
        <v>0</v>
      </c>
      <c r="AH935" t="str">
        <f ca="1">MID(Sheet1!DR935,FIND(":",Sheet1!DR935)+1,100)</f>
        <v>用水量*0</v>
      </c>
      <c r="AI935" t="str">
        <f ca="1">MID(Sheet1!DS935,FIND(":",Sheet1!DS935)+1,100)</f>
        <v>-</v>
      </c>
      <c r="AJ935" t="str">
        <f ca="1">MID(Sheet1!DT935,FIND(":",Sheet1!DT935)+1,100)</f>
        <v>0</v>
      </c>
      <c r="AK935" t="str">
        <f ca="1">MID(Sheet1!DU935,FIND(":",Sheet1!DU935)+1,100)</f>
        <v>0</v>
      </c>
      <c r="AL935" t="str">
        <f ca="1">MID(Sheet1!DV935,FIND(":",Sheet1!DV935)+1,100)</f>
        <v>-</v>
      </c>
      <c r="AM935" t="str">
        <f ca="1">MID(Sheet1!DW935,FIND(":",Sheet1!DW935)+1,100)</f>
        <v>0</v>
      </c>
      <c r="AN935" t="str">
        <f ca="1">MID(Sheet1!DX935,FIND(":",Sheet1!DX935)+1,100)</f>
        <v>-</v>
      </c>
      <c r="AO935" t="str">
        <f ca="1">MID(Sheet1!DY935,FIND(":",Sheet1!DY935)+1,100)</f>
        <v>0</v>
      </c>
      <c r="AP935" t="str">
        <f ca="1">MID(Sheet1!DZ935,FIND(":",Sheet1!DZ935)+1,100)</f>
        <v>-</v>
      </c>
      <c r="AQ935" t="str">
        <f ca="1">MID(Sheet1!EA935,FIND(":",Sheet1!EA935)+1,100)</f>
        <v>0</v>
      </c>
      <c r="AR935" t="str">
        <f ca="1">MID(Sheet1!EB935,FIND(":",Sheet1!EB935)+1,100)</f>
        <v>0</v>
      </c>
      <c r="AS935" t="str">
        <f ca="1">MID(Sheet1!EC935,FIND(":",Sheet1!EC935)+1,100)</f>
        <v>-</v>
      </c>
      <c r="AT935" t="str">
        <f ca="1">MID(Sheet1!ED935,FIND(":",Sheet1!ED935)+1,100)</f>
        <v>0</v>
      </c>
      <c r="AU935" t="str">
        <f ca="1">MID(Sheet1!EE935,FIND(":",Sheet1!EE935)+1,100)</f>
        <v>-</v>
      </c>
      <c r="AV935" t="str">
        <f ca="1">MID(Sheet1!EF935,FIND(":",Sheet1!EF935)+1,100)</f>
        <v>0</v>
      </c>
      <c r="AW935" t="str">
        <f ca="1">MID(Sheet1!EG935,FIND(":",Sheet1!EG935)+1,100)</f>
        <v>水域</v>
      </c>
    </row>
    <row r="936" spans="1:49" x14ac:dyDescent="0.2">
      <c r="A936" t="str">
        <f>MID(Sheet1!CK936,FIND(":",Sheet1!CK936)+1,100)</f>
        <v>2205#水下文物保护用海#国空</v>
      </c>
      <c r="B936" t="str">
        <f>MID(Sheet1!CL936,FIND(":",Sheet1!CL936)+1,100)</f>
        <v>水下文物保护用海</v>
      </c>
      <c r="C936" t="str">
        <f>MID(Sheet1!CM936,FIND(":",Sheet1!CM936)+1,100)</f>
        <v/>
      </c>
      <c r="D936" t="str">
        <f>MID(Sheet1!CN936,FIND(":",Sheet1!CN936)+1,100)</f>
        <v>2205</v>
      </c>
      <c r="E936" t="str">
        <f>MID(Sheet1!CO936,FIND(":",Sheet1!CO936)+1,100)</f>
        <v>国空</v>
      </c>
      <c r="F936" t="str">
        <f>MID(Sheet1!CP936,FIND(":",Sheet1!CP936)+1,100)</f>
        <v/>
      </c>
      <c r="G936" t="str">
        <f>MID(Sheet1!CQ936,FIND(":",Sheet1!CQ936)+1,100)</f>
        <v>E55#特殊用海#城规</v>
      </c>
      <c r="H936" t="str">
        <f>MID(Sheet1!CR936,FIND(":",Sheet1!CR936)+1,100)</f>
        <v>E55</v>
      </c>
      <c r="I936" t="str">
        <f>MID(Sheet1!CS936,FIND(":",Sheet1!CS936)+1,100)</f>
        <v>22#特殊用海#国空</v>
      </c>
      <c r="J936" t="str">
        <f>MID(Sheet1!CT936,FIND(":",Sheet1!CT936)+1,100)</f>
        <v>2</v>
      </c>
      <c r="K936" t="str">
        <f>MID(Sheet1!CU936,FIND(":",Sheet1!CU936)+1,100)</f>
        <v>122</v>
      </c>
      <c r="L936" t="str">
        <f ca="1">MID(Sheet1!CV936,FIND(":",Sheet1!CV936)+1,100)</f>
        <v>20,141,235</v>
      </c>
      <c r="M936" t="str">
        <f ca="1">MID(Sheet1!CW936,FIND(":",Sheet1!CW936)+1,100)</f>
        <v>面积*容积率</v>
      </c>
      <c r="N936" t="str">
        <f ca="1">MID(Sheet1!CX936,FIND(":",Sheet1!CX936)+1,100)</f>
        <v>地块建筑面积*0</v>
      </c>
      <c r="O936" t="str">
        <f ca="1">MID(Sheet1!CY936,FIND(":",Sheet1!CY936)+1,100)</f>
        <v>地块建筑面积*0</v>
      </c>
      <c r="P936" t="str">
        <f ca="1">MID(Sheet1!CZ936,FIND(":",Sheet1!CZ936)+1,100)</f>
        <v>地块建筑面积*0</v>
      </c>
      <c r="Q936" t="str">
        <f ca="1">MID(Sheet1!DA936,FIND(":",Sheet1!DA936)+1,100)</f>
        <v>地块建筑面积*0</v>
      </c>
      <c r="R936" t="str">
        <f ca="1">MID(Sheet1!DB936,FIND(":",Sheet1!DB936)+1,100)</f>
        <v>地块建筑面积*0</v>
      </c>
      <c r="S936" t="str">
        <f ca="1">MID(Sheet1!DC936,FIND(":",Sheet1!DC936)+1,100)</f>
        <v>地块建筑面积*0</v>
      </c>
      <c r="T936" t="str">
        <f ca="1">MID(Sheet1!DD936,FIND(":",Sheet1!DD936)+1,100)</f>
        <v>地块建筑面积*0</v>
      </c>
      <c r="U936" t="str">
        <f ca="1">MID(Sheet1!DE936,FIND(":",Sheet1!DE936)+1,100)</f>
        <v>面积*0</v>
      </c>
      <c r="V936" t="str">
        <f ca="1">MID(Sheet1!DF936,FIND(":",Sheet1!DF936)+1,100)</f>
        <v>面积*0</v>
      </c>
      <c r="W936" t="str">
        <f ca="1">MID(Sheet1!DG936,FIND(":",Sheet1!DG936)+1,100)</f>
        <v>-</v>
      </c>
      <c r="X936" t="str">
        <f ca="1">MID(Sheet1!DH936,FIND(":",Sheet1!DH936)+1,100)</f>
        <v>0</v>
      </c>
      <c r="Y936" t="str">
        <f ca="1">MID(Sheet1!DI936,FIND(":",Sheet1!DI936)+1,100)</f>
        <v>-</v>
      </c>
      <c r="Z936" t="str">
        <f ca="1">MID(Sheet1!DJ936,FIND(":",Sheet1!DJ936)+1,100)</f>
        <v>0</v>
      </c>
      <c r="AA936" t="str">
        <f ca="1">MID(Sheet1!DK936,FIND(":",Sheet1!DK936)+1,100)</f>
        <v>-</v>
      </c>
      <c r="AB936" t="str">
        <f ca="1">MID(Sheet1!DL936,FIND(":",Sheet1!DL936)+1,100)</f>
        <v>0</v>
      </c>
      <c r="AC936" t="str">
        <f ca="1">MID(Sheet1!DM936,FIND(":",Sheet1!DM936)+1,100)</f>
        <v>-</v>
      </c>
      <c r="AD936" t="str">
        <f ca="1">MID(Sheet1!DN936,FIND(":",Sheet1!DN936)+1,100)</f>
        <v>0</v>
      </c>
      <c r="AE936" t="str">
        <f ca="1">MID(Sheet1!DO936,FIND(":",Sheet1!DO936)+1,100)</f>
        <v>-</v>
      </c>
      <c r="AF936" t="str">
        <f ca="1">MID(Sheet1!DP936,FIND(":",Sheet1!DP936)+1,100)</f>
        <v>0</v>
      </c>
      <c r="AG936" t="str">
        <f ca="1">MID(Sheet1!DQ936,FIND(":",Sheet1!DQ936)+1,100)</f>
        <v>0</v>
      </c>
      <c r="AH936" t="str">
        <f ca="1">MID(Sheet1!DR936,FIND(":",Sheet1!DR936)+1,100)</f>
        <v>用水量*0</v>
      </c>
      <c r="AI936" t="str">
        <f ca="1">MID(Sheet1!DS936,FIND(":",Sheet1!DS936)+1,100)</f>
        <v>-</v>
      </c>
      <c r="AJ936" t="str">
        <f ca="1">MID(Sheet1!DT936,FIND(":",Sheet1!DT936)+1,100)</f>
        <v>0</v>
      </c>
      <c r="AK936" t="str">
        <f ca="1">MID(Sheet1!DU936,FIND(":",Sheet1!DU936)+1,100)</f>
        <v>0</v>
      </c>
      <c r="AL936" t="str">
        <f ca="1">MID(Sheet1!DV936,FIND(":",Sheet1!DV936)+1,100)</f>
        <v>-</v>
      </c>
      <c r="AM936" t="str">
        <f ca="1">MID(Sheet1!DW936,FIND(":",Sheet1!DW936)+1,100)</f>
        <v>0</v>
      </c>
      <c r="AN936" t="str">
        <f ca="1">MID(Sheet1!DX936,FIND(":",Sheet1!DX936)+1,100)</f>
        <v>-</v>
      </c>
      <c r="AO936" t="str">
        <f ca="1">MID(Sheet1!DY936,FIND(":",Sheet1!DY936)+1,100)</f>
        <v>0</v>
      </c>
      <c r="AP936" t="str">
        <f ca="1">MID(Sheet1!DZ936,FIND(":",Sheet1!DZ936)+1,100)</f>
        <v>-</v>
      </c>
      <c r="AQ936" t="str">
        <f ca="1">MID(Sheet1!EA936,FIND(":",Sheet1!EA936)+1,100)</f>
        <v>0</v>
      </c>
      <c r="AR936" t="str">
        <f ca="1">MID(Sheet1!EB936,FIND(":",Sheet1!EB936)+1,100)</f>
        <v>0</v>
      </c>
      <c r="AS936" t="str">
        <f ca="1">MID(Sheet1!EC936,FIND(":",Sheet1!EC936)+1,100)</f>
        <v>-</v>
      </c>
      <c r="AT936" t="str">
        <f ca="1">MID(Sheet1!ED936,FIND(":",Sheet1!ED936)+1,100)</f>
        <v>0</v>
      </c>
      <c r="AU936" t="str">
        <f ca="1">MID(Sheet1!EE936,FIND(":",Sheet1!EE936)+1,100)</f>
        <v>-</v>
      </c>
      <c r="AV936" t="str">
        <f ca="1">MID(Sheet1!EF936,FIND(":",Sheet1!EF936)+1,100)</f>
        <v>0</v>
      </c>
      <c r="AW936" t="str">
        <f ca="1">MID(Sheet1!EG936,FIND(":",Sheet1!EG936)+1,100)</f>
        <v>水域</v>
      </c>
    </row>
    <row r="937" spans="1:49" x14ac:dyDescent="0.2">
      <c r="A937" t="str">
        <f>MID(Sheet1!CK937,FIND(":",Sheet1!CK937)+1,100)</f>
        <v>2206#其他特殊用海#国空</v>
      </c>
      <c r="B937" t="str">
        <f>MID(Sheet1!CL937,FIND(":",Sheet1!CL937)+1,100)</f>
        <v>其他特殊用海</v>
      </c>
      <c r="C937" t="str">
        <f>MID(Sheet1!CM937,FIND(":",Sheet1!CM937)+1,100)</f>
        <v/>
      </c>
      <c r="D937" t="str">
        <f>MID(Sheet1!CN937,FIND(":",Sheet1!CN937)+1,100)</f>
        <v>2206</v>
      </c>
      <c r="E937" t="str">
        <f>MID(Sheet1!CO937,FIND(":",Sheet1!CO937)+1,100)</f>
        <v>国空</v>
      </c>
      <c r="F937" t="str">
        <f>MID(Sheet1!CP937,FIND(":",Sheet1!CP937)+1,100)</f>
        <v/>
      </c>
      <c r="G937" t="str">
        <f>MID(Sheet1!CQ937,FIND(":",Sheet1!CQ937)+1,100)</f>
        <v>E55#特殊用海#城规</v>
      </c>
      <c r="H937" t="str">
        <f>MID(Sheet1!CR937,FIND(":",Sheet1!CR937)+1,100)</f>
        <v>E55</v>
      </c>
      <c r="I937" t="str">
        <f>MID(Sheet1!CS937,FIND(":",Sheet1!CS937)+1,100)</f>
        <v>22#特殊用海#国空</v>
      </c>
      <c r="J937" t="str">
        <f>MID(Sheet1!CT937,FIND(":",Sheet1!CT937)+1,100)</f>
        <v>2</v>
      </c>
      <c r="K937" t="str">
        <f>MID(Sheet1!CU937,FIND(":",Sheet1!CU937)+1,100)</f>
        <v>122</v>
      </c>
      <c r="L937" t="str">
        <f ca="1">MID(Sheet1!CV937,FIND(":",Sheet1!CV937)+1,100)</f>
        <v>20,141,235</v>
      </c>
      <c r="M937" t="str">
        <f ca="1">MID(Sheet1!CW937,FIND(":",Sheet1!CW937)+1,100)</f>
        <v>面积*容积率</v>
      </c>
      <c r="N937" t="str">
        <f ca="1">MID(Sheet1!CX937,FIND(":",Sheet1!CX937)+1,100)</f>
        <v>地块建筑面积*0</v>
      </c>
      <c r="O937" t="str">
        <f ca="1">MID(Sheet1!CY937,FIND(":",Sheet1!CY937)+1,100)</f>
        <v>地块建筑面积*0</v>
      </c>
      <c r="P937" t="str">
        <f ca="1">MID(Sheet1!CZ937,FIND(":",Sheet1!CZ937)+1,100)</f>
        <v>地块建筑面积*0</v>
      </c>
      <c r="Q937" t="str">
        <f ca="1">MID(Sheet1!DA937,FIND(":",Sheet1!DA937)+1,100)</f>
        <v>地块建筑面积*0</v>
      </c>
      <c r="R937" t="str">
        <f ca="1">MID(Sheet1!DB937,FIND(":",Sheet1!DB937)+1,100)</f>
        <v>地块建筑面积*0</v>
      </c>
      <c r="S937" t="str">
        <f ca="1">MID(Sheet1!DC937,FIND(":",Sheet1!DC937)+1,100)</f>
        <v>地块建筑面积*0</v>
      </c>
      <c r="T937" t="str">
        <f ca="1">MID(Sheet1!DD937,FIND(":",Sheet1!DD937)+1,100)</f>
        <v>地块建筑面积*0</v>
      </c>
      <c r="U937" t="str">
        <f ca="1">MID(Sheet1!DE937,FIND(":",Sheet1!DE937)+1,100)</f>
        <v>面积*0</v>
      </c>
      <c r="V937" t="str">
        <f ca="1">MID(Sheet1!DF937,FIND(":",Sheet1!DF937)+1,100)</f>
        <v>面积*0</v>
      </c>
      <c r="W937" t="str">
        <f ca="1">MID(Sheet1!DG937,FIND(":",Sheet1!DG937)+1,100)</f>
        <v>-</v>
      </c>
      <c r="X937" t="str">
        <f ca="1">MID(Sheet1!DH937,FIND(":",Sheet1!DH937)+1,100)</f>
        <v>0</v>
      </c>
      <c r="Y937" t="str">
        <f ca="1">MID(Sheet1!DI937,FIND(":",Sheet1!DI937)+1,100)</f>
        <v>-</v>
      </c>
      <c r="Z937" t="str">
        <f ca="1">MID(Sheet1!DJ937,FIND(":",Sheet1!DJ937)+1,100)</f>
        <v>0</v>
      </c>
      <c r="AA937" t="str">
        <f ca="1">MID(Sheet1!DK937,FIND(":",Sheet1!DK937)+1,100)</f>
        <v>-</v>
      </c>
      <c r="AB937" t="str">
        <f ca="1">MID(Sheet1!DL937,FIND(":",Sheet1!DL937)+1,100)</f>
        <v>0</v>
      </c>
      <c r="AC937" t="str">
        <f ca="1">MID(Sheet1!DM937,FIND(":",Sheet1!DM937)+1,100)</f>
        <v>-</v>
      </c>
      <c r="AD937" t="str">
        <f ca="1">MID(Sheet1!DN937,FIND(":",Sheet1!DN937)+1,100)</f>
        <v>0</v>
      </c>
      <c r="AE937" t="str">
        <f ca="1">MID(Sheet1!DO937,FIND(":",Sheet1!DO937)+1,100)</f>
        <v>-</v>
      </c>
      <c r="AF937" t="str">
        <f ca="1">MID(Sheet1!DP937,FIND(":",Sheet1!DP937)+1,100)</f>
        <v>0</v>
      </c>
      <c r="AG937" t="str">
        <f ca="1">MID(Sheet1!DQ937,FIND(":",Sheet1!DQ937)+1,100)</f>
        <v>0</v>
      </c>
      <c r="AH937" t="str">
        <f ca="1">MID(Sheet1!DR937,FIND(":",Sheet1!DR937)+1,100)</f>
        <v>用水量*0</v>
      </c>
      <c r="AI937" t="str">
        <f ca="1">MID(Sheet1!DS937,FIND(":",Sheet1!DS937)+1,100)</f>
        <v>-</v>
      </c>
      <c r="AJ937" t="str">
        <f ca="1">MID(Sheet1!DT937,FIND(":",Sheet1!DT937)+1,100)</f>
        <v>0</v>
      </c>
      <c r="AK937" t="str">
        <f ca="1">MID(Sheet1!DU937,FIND(":",Sheet1!DU937)+1,100)</f>
        <v>0</v>
      </c>
      <c r="AL937" t="str">
        <f ca="1">MID(Sheet1!DV937,FIND(":",Sheet1!DV937)+1,100)</f>
        <v>-</v>
      </c>
      <c r="AM937" t="str">
        <f ca="1">MID(Sheet1!DW937,FIND(":",Sheet1!DW937)+1,100)</f>
        <v>0</v>
      </c>
      <c r="AN937" t="str">
        <f ca="1">MID(Sheet1!DX937,FIND(":",Sheet1!DX937)+1,100)</f>
        <v>-</v>
      </c>
      <c r="AO937" t="str">
        <f ca="1">MID(Sheet1!DY937,FIND(":",Sheet1!DY937)+1,100)</f>
        <v>0</v>
      </c>
      <c r="AP937" t="str">
        <f ca="1">MID(Sheet1!DZ937,FIND(":",Sheet1!DZ937)+1,100)</f>
        <v>-</v>
      </c>
      <c r="AQ937" t="str">
        <f ca="1">MID(Sheet1!EA937,FIND(":",Sheet1!EA937)+1,100)</f>
        <v>0</v>
      </c>
      <c r="AR937" t="str">
        <f ca="1">MID(Sheet1!EB937,FIND(":",Sheet1!EB937)+1,100)</f>
        <v>0</v>
      </c>
      <c r="AS937" t="str">
        <f ca="1">MID(Sheet1!EC937,FIND(":",Sheet1!EC937)+1,100)</f>
        <v>-</v>
      </c>
      <c r="AT937" t="str">
        <f ca="1">MID(Sheet1!ED937,FIND(":",Sheet1!ED937)+1,100)</f>
        <v>0</v>
      </c>
      <c r="AU937" t="str">
        <f ca="1">MID(Sheet1!EE937,FIND(":",Sheet1!EE937)+1,100)</f>
        <v>-</v>
      </c>
      <c r="AV937" t="str">
        <f ca="1">MID(Sheet1!EF937,FIND(":",Sheet1!EF937)+1,100)</f>
        <v>0</v>
      </c>
      <c r="AW937" t="str">
        <f ca="1">MID(Sheet1!EG937,FIND(":",Sheet1!EG937)+1,100)</f>
        <v>水域</v>
      </c>
    </row>
    <row r="938" spans="1:49" x14ac:dyDescent="0.2">
      <c r="A938" t="str">
        <f>MID(Sheet1!CK938,FIND(":",Sheet1!CK938)+1,100)</f>
        <v>23#其他土地#国空</v>
      </c>
      <c r="B938" t="str">
        <f>MID(Sheet1!CL938,FIND(":",Sheet1!CL938)+1,100)</f>
        <v>其他土地</v>
      </c>
      <c r="C938" t="str">
        <f>MID(Sheet1!CM938,FIND(":",Sheet1!CM938)+1,100)</f>
        <v/>
      </c>
      <c r="D938" t="str">
        <f>MID(Sheet1!CN938,FIND(":",Sheet1!CN938)+1,100)</f>
        <v>23</v>
      </c>
      <c r="E938" t="str">
        <f>MID(Sheet1!CO938,FIND(":",Sheet1!CO938)+1,100)</f>
        <v>国空</v>
      </c>
      <c r="F938" t="str">
        <f>MID(Sheet1!CP938,FIND(":",Sheet1!CP938)+1,100)</f>
        <v>23</v>
      </c>
      <c r="G938" t="str">
        <f>MID(Sheet1!CQ938,FIND(":",Sheet1!CQ938)+1,100)</f>
        <v>E9#其他非建设用地#城规</v>
      </c>
      <c r="H938" t="str">
        <f>MID(Sheet1!CR938,FIND(":",Sheet1!CR938)+1,100)</f>
        <v>E</v>
      </c>
      <c r="I938" t="str">
        <f>MID(Sheet1!CS938,FIND(":",Sheet1!CS938)+1,100)</f>
        <v>ROOT#国土空间地类#国空</v>
      </c>
      <c r="J938" t="str">
        <f>MID(Sheet1!CT938,FIND(":",Sheet1!CT938)+1,100)</f>
        <v>1</v>
      </c>
      <c r="K938" t="str">
        <f>MID(Sheet1!CU938,FIND(":",Sheet1!CU938)+1,100)</f>
        <v>0</v>
      </c>
      <c r="L938" t="str">
        <f ca="1">MID(Sheet1!CV938,FIND(":",Sheet1!CV938)+1,100)</f>
        <v>238,238,238</v>
      </c>
      <c r="M938" t="str">
        <f ca="1">MID(Sheet1!CW938,FIND(":",Sheet1!CW938)+1,100)</f>
        <v>面积*容积率</v>
      </c>
      <c r="N938" t="str">
        <f ca="1">MID(Sheet1!CX938,FIND(":",Sheet1!CX938)+1,100)</f>
        <v>地块建筑面积*0</v>
      </c>
      <c r="O938" t="str">
        <f ca="1">MID(Sheet1!CY938,FIND(":",Sheet1!CY938)+1,100)</f>
        <v>地块建筑面积*0</v>
      </c>
      <c r="P938" t="str">
        <f ca="1">MID(Sheet1!CZ938,FIND(":",Sheet1!CZ938)+1,100)</f>
        <v>地块建筑面积*0</v>
      </c>
      <c r="Q938" t="str">
        <f ca="1">MID(Sheet1!DA938,FIND(":",Sheet1!DA938)+1,100)</f>
        <v>地块建筑面积*0</v>
      </c>
      <c r="R938" t="str">
        <f ca="1">MID(Sheet1!DB938,FIND(":",Sheet1!DB938)+1,100)</f>
        <v>地块建筑面积*0</v>
      </c>
      <c r="S938" t="str">
        <f ca="1">MID(Sheet1!DC938,FIND(":",Sheet1!DC938)+1,100)</f>
        <v>地块建筑面积*0</v>
      </c>
      <c r="T938" t="str">
        <f ca="1">MID(Sheet1!DD938,FIND(":",Sheet1!DD938)+1,100)</f>
        <v>地块建筑面积*0</v>
      </c>
      <c r="U938" t="str">
        <f ca="1">MID(Sheet1!DE938,FIND(":",Sheet1!DE938)+1,100)</f>
        <v>面积*0</v>
      </c>
      <c r="V938" t="str">
        <f ca="1">MID(Sheet1!DF938,FIND(":",Sheet1!DF938)+1,100)</f>
        <v>面积*0</v>
      </c>
      <c r="W938" t="str">
        <f ca="1">MID(Sheet1!DG938,FIND(":",Sheet1!DG938)+1,100)</f>
        <v>-</v>
      </c>
      <c r="X938" t="str">
        <f ca="1">MID(Sheet1!DH938,FIND(":",Sheet1!DH938)+1,100)</f>
        <v>0</v>
      </c>
      <c r="Y938" t="str">
        <f ca="1">MID(Sheet1!DI938,FIND(":",Sheet1!DI938)+1,100)</f>
        <v>-</v>
      </c>
      <c r="Z938" t="str">
        <f ca="1">MID(Sheet1!DJ938,FIND(":",Sheet1!DJ938)+1,100)</f>
        <v>0</v>
      </c>
      <c r="AA938" t="str">
        <f ca="1">MID(Sheet1!DK938,FIND(":",Sheet1!DK938)+1,100)</f>
        <v>-</v>
      </c>
      <c r="AB938" t="str">
        <f ca="1">MID(Sheet1!DL938,FIND(":",Sheet1!DL938)+1,100)</f>
        <v>0</v>
      </c>
      <c r="AC938" t="str">
        <f ca="1">MID(Sheet1!DM938,FIND(":",Sheet1!DM938)+1,100)</f>
        <v>-</v>
      </c>
      <c r="AD938" t="str">
        <f ca="1">MID(Sheet1!DN938,FIND(":",Sheet1!DN938)+1,100)</f>
        <v>0</v>
      </c>
      <c r="AE938" t="str">
        <f ca="1">MID(Sheet1!DO938,FIND(":",Sheet1!DO938)+1,100)</f>
        <v>-</v>
      </c>
      <c r="AF938" t="str">
        <f ca="1">MID(Sheet1!DP938,FIND(":",Sheet1!DP938)+1,100)</f>
        <v>0</v>
      </c>
      <c r="AG938" t="str">
        <f ca="1">MID(Sheet1!DQ938,FIND(":",Sheet1!DQ938)+1,100)</f>
        <v>0</v>
      </c>
      <c r="AH938" t="str">
        <f ca="1">MID(Sheet1!DR938,FIND(":",Sheet1!DR938)+1,100)</f>
        <v>用水量*0</v>
      </c>
      <c r="AI938" t="str">
        <f ca="1">MID(Sheet1!DS938,FIND(":",Sheet1!DS938)+1,100)</f>
        <v>-</v>
      </c>
      <c r="AJ938" t="str">
        <f ca="1">MID(Sheet1!DT938,FIND(":",Sheet1!DT938)+1,100)</f>
        <v>0</v>
      </c>
      <c r="AK938" t="str">
        <f ca="1">MID(Sheet1!DU938,FIND(":",Sheet1!DU938)+1,100)</f>
        <v>0</v>
      </c>
      <c r="AL938" t="str">
        <f ca="1">MID(Sheet1!DV938,FIND(":",Sheet1!DV938)+1,100)</f>
        <v>-</v>
      </c>
      <c r="AM938" t="str">
        <f ca="1">MID(Sheet1!DW938,FIND(":",Sheet1!DW938)+1,100)</f>
        <v>0</v>
      </c>
      <c r="AN938" t="str">
        <f ca="1">MID(Sheet1!DX938,FIND(":",Sheet1!DX938)+1,100)</f>
        <v>-</v>
      </c>
      <c r="AO938" t="str">
        <f ca="1">MID(Sheet1!DY938,FIND(":",Sheet1!DY938)+1,100)</f>
        <v>0</v>
      </c>
      <c r="AP938" t="str">
        <f ca="1">MID(Sheet1!DZ938,FIND(":",Sheet1!DZ938)+1,100)</f>
        <v>-</v>
      </c>
      <c r="AQ938" t="str">
        <f ca="1">MID(Sheet1!EA938,FIND(":",Sheet1!EA938)+1,100)</f>
        <v>0</v>
      </c>
      <c r="AR938" t="str">
        <f ca="1">MID(Sheet1!EB938,FIND(":",Sheet1!EB938)+1,100)</f>
        <v>0</v>
      </c>
      <c r="AS938" t="str">
        <f ca="1">MID(Sheet1!EC938,FIND(":",Sheet1!EC938)+1,100)</f>
        <v>-</v>
      </c>
      <c r="AT938" t="str">
        <f ca="1">MID(Sheet1!ED938,FIND(":",Sheet1!ED938)+1,100)</f>
        <v>0</v>
      </c>
      <c r="AU938" t="str">
        <f ca="1">MID(Sheet1!EE938,FIND(":",Sheet1!EE938)+1,100)</f>
        <v>-</v>
      </c>
      <c r="AV938" t="str">
        <f ca="1">MID(Sheet1!EF938,FIND(":",Sheet1!EF938)+1,100)</f>
        <v>0</v>
      </c>
      <c r="AW938" t="str">
        <f ca="1">MID(Sheet1!EG938,FIND(":",Sheet1!EG938)+1,100)</f>
        <v>其他土地</v>
      </c>
    </row>
    <row r="939" spans="1:49" x14ac:dyDescent="0.2">
      <c r="A939" t="str">
        <f>MID(Sheet1!CK939,FIND(":",Sheet1!CK939)+1,100)</f>
        <v>2301#空闲地#国空</v>
      </c>
      <c r="B939" t="str">
        <f>MID(Sheet1!CL939,FIND(":",Sheet1!CL939)+1,100)</f>
        <v>空闲地</v>
      </c>
      <c r="C939" t="str">
        <f>MID(Sheet1!CM939,FIND(":",Sheet1!CM939)+1,100)</f>
        <v/>
      </c>
      <c r="D939" t="str">
        <f>MID(Sheet1!CN939,FIND(":",Sheet1!CN939)+1,100)</f>
        <v>2301</v>
      </c>
      <c r="E939" t="str">
        <f>MID(Sheet1!CO939,FIND(":",Sheet1!CO939)+1,100)</f>
        <v>国空</v>
      </c>
      <c r="F939" t="str">
        <f>MID(Sheet1!CP939,FIND(":",Sheet1!CP939)+1,100)</f>
        <v>2301</v>
      </c>
      <c r="G939" t="str">
        <f>MID(Sheet1!CQ939,FIND(":",Sheet1!CQ939)+1,100)</f>
        <v>E91#空闲地#城规</v>
      </c>
      <c r="H939" t="str">
        <f>MID(Sheet1!CR939,FIND(":",Sheet1!CR939)+1,100)</f>
        <v>E9</v>
      </c>
      <c r="I939" t="str">
        <f>MID(Sheet1!CS939,FIND(":",Sheet1!CS939)+1,100)</f>
        <v>23#其他土地#国空</v>
      </c>
      <c r="J939" t="str">
        <f>MID(Sheet1!CT939,FIND(":",Sheet1!CT939)+1,100)</f>
        <v>2</v>
      </c>
      <c r="K939" t="str">
        <f>MID(Sheet1!CU939,FIND(":",Sheet1!CU939)+1,100)</f>
        <v>123</v>
      </c>
      <c r="L939" t="str">
        <f ca="1">MID(Sheet1!CV939,FIND(":",Sheet1!CV939)+1,100)</f>
        <v>238,238,238</v>
      </c>
      <c r="M939" t="str">
        <f ca="1">MID(Sheet1!CW939,FIND(":",Sheet1!CW939)+1,100)</f>
        <v>面积*容积率</v>
      </c>
      <c r="N939" t="str">
        <f ca="1">MID(Sheet1!CX939,FIND(":",Sheet1!CX939)+1,100)</f>
        <v>地块建筑面积*0</v>
      </c>
      <c r="O939" t="str">
        <f ca="1">MID(Sheet1!CY939,FIND(":",Sheet1!CY939)+1,100)</f>
        <v>地块建筑面积*0</v>
      </c>
      <c r="P939" t="str">
        <f ca="1">MID(Sheet1!CZ939,FIND(":",Sheet1!CZ939)+1,100)</f>
        <v>地块建筑面积*0</v>
      </c>
      <c r="Q939" t="str">
        <f ca="1">MID(Sheet1!DA939,FIND(":",Sheet1!DA939)+1,100)</f>
        <v>地块建筑面积*0</v>
      </c>
      <c r="R939" t="str">
        <f ca="1">MID(Sheet1!DB939,FIND(":",Sheet1!DB939)+1,100)</f>
        <v>地块建筑面积*0</v>
      </c>
      <c r="S939" t="str">
        <f ca="1">MID(Sheet1!DC939,FIND(":",Sheet1!DC939)+1,100)</f>
        <v>地块建筑面积*0</v>
      </c>
      <c r="T939" t="str">
        <f ca="1">MID(Sheet1!DD939,FIND(":",Sheet1!DD939)+1,100)</f>
        <v>地块建筑面积*0</v>
      </c>
      <c r="U939" t="str">
        <f ca="1">MID(Sheet1!DE939,FIND(":",Sheet1!DE939)+1,100)</f>
        <v>面积*0</v>
      </c>
      <c r="V939" t="str">
        <f ca="1">MID(Sheet1!DF939,FIND(":",Sheet1!DF939)+1,100)</f>
        <v>面积*0</v>
      </c>
      <c r="W939" t="str">
        <f ca="1">MID(Sheet1!DG939,FIND(":",Sheet1!DG939)+1,100)</f>
        <v>-</v>
      </c>
      <c r="X939" t="str">
        <f ca="1">MID(Sheet1!DH939,FIND(":",Sheet1!DH939)+1,100)</f>
        <v>0</v>
      </c>
      <c r="Y939" t="str">
        <f ca="1">MID(Sheet1!DI939,FIND(":",Sheet1!DI939)+1,100)</f>
        <v>-</v>
      </c>
      <c r="Z939" t="str">
        <f ca="1">MID(Sheet1!DJ939,FIND(":",Sheet1!DJ939)+1,100)</f>
        <v>0</v>
      </c>
      <c r="AA939" t="str">
        <f ca="1">MID(Sheet1!DK939,FIND(":",Sheet1!DK939)+1,100)</f>
        <v>-</v>
      </c>
      <c r="AB939" t="str">
        <f ca="1">MID(Sheet1!DL939,FIND(":",Sheet1!DL939)+1,100)</f>
        <v>0</v>
      </c>
      <c r="AC939" t="str">
        <f ca="1">MID(Sheet1!DM939,FIND(":",Sheet1!DM939)+1,100)</f>
        <v>-</v>
      </c>
      <c r="AD939" t="str">
        <f ca="1">MID(Sheet1!DN939,FIND(":",Sheet1!DN939)+1,100)</f>
        <v>0</v>
      </c>
      <c r="AE939" t="str">
        <f ca="1">MID(Sheet1!DO939,FIND(":",Sheet1!DO939)+1,100)</f>
        <v>-</v>
      </c>
      <c r="AF939" t="str">
        <f ca="1">MID(Sheet1!DP939,FIND(":",Sheet1!DP939)+1,100)</f>
        <v>0</v>
      </c>
      <c r="AG939" t="str">
        <f ca="1">MID(Sheet1!DQ939,FIND(":",Sheet1!DQ939)+1,100)</f>
        <v>0</v>
      </c>
      <c r="AH939" t="str">
        <f ca="1">MID(Sheet1!DR939,FIND(":",Sheet1!DR939)+1,100)</f>
        <v>用水量*0</v>
      </c>
      <c r="AI939" t="str">
        <f ca="1">MID(Sheet1!DS939,FIND(":",Sheet1!DS939)+1,100)</f>
        <v>-</v>
      </c>
      <c r="AJ939" t="str">
        <f ca="1">MID(Sheet1!DT939,FIND(":",Sheet1!DT939)+1,100)</f>
        <v>0</v>
      </c>
      <c r="AK939" t="str">
        <f ca="1">MID(Sheet1!DU939,FIND(":",Sheet1!DU939)+1,100)</f>
        <v>0</v>
      </c>
      <c r="AL939" t="str">
        <f ca="1">MID(Sheet1!DV939,FIND(":",Sheet1!DV939)+1,100)</f>
        <v>-</v>
      </c>
      <c r="AM939" t="str">
        <f ca="1">MID(Sheet1!DW939,FIND(":",Sheet1!DW939)+1,100)</f>
        <v>0</v>
      </c>
      <c r="AN939" t="str">
        <f ca="1">MID(Sheet1!DX939,FIND(":",Sheet1!DX939)+1,100)</f>
        <v>-</v>
      </c>
      <c r="AO939" t="str">
        <f ca="1">MID(Sheet1!DY939,FIND(":",Sheet1!DY939)+1,100)</f>
        <v>0</v>
      </c>
      <c r="AP939" t="str">
        <f ca="1">MID(Sheet1!DZ939,FIND(":",Sheet1!DZ939)+1,100)</f>
        <v>-</v>
      </c>
      <c r="AQ939" t="str">
        <f ca="1">MID(Sheet1!EA939,FIND(":",Sheet1!EA939)+1,100)</f>
        <v>0</v>
      </c>
      <c r="AR939" t="str">
        <f ca="1">MID(Sheet1!EB939,FIND(":",Sheet1!EB939)+1,100)</f>
        <v>0</v>
      </c>
      <c r="AS939" t="str">
        <f ca="1">MID(Sheet1!EC939,FIND(":",Sheet1!EC939)+1,100)</f>
        <v>-</v>
      </c>
      <c r="AT939" t="str">
        <f ca="1">MID(Sheet1!ED939,FIND(":",Sheet1!ED939)+1,100)</f>
        <v>0</v>
      </c>
      <c r="AU939" t="str">
        <f ca="1">MID(Sheet1!EE939,FIND(":",Sheet1!EE939)+1,100)</f>
        <v>-</v>
      </c>
      <c r="AV939" t="str">
        <f ca="1">MID(Sheet1!EF939,FIND(":",Sheet1!EF939)+1,100)</f>
        <v>0</v>
      </c>
      <c r="AW939" t="str">
        <f ca="1">MID(Sheet1!EG939,FIND(":",Sheet1!EG939)+1,100)</f>
        <v>城镇建设用地</v>
      </c>
    </row>
    <row r="940" spans="1:49" x14ac:dyDescent="0.2">
      <c r="A940" t="str">
        <f>MID(Sheet1!CK940,FIND(":",Sheet1!CK940)+1,100)</f>
        <v>2301v#农村空闲地#国空</v>
      </c>
      <c r="B940" t="str">
        <f>MID(Sheet1!CL940,FIND(":",Sheet1!CL940)+1,100)</f>
        <v>农村空闲地</v>
      </c>
      <c r="C940" t="str">
        <f>MID(Sheet1!CM940,FIND(":",Sheet1!CM940)+1,100)</f>
        <v/>
      </c>
      <c r="D940" t="str">
        <f>MID(Sheet1!CN940,FIND(":",Sheet1!CN940)+1,100)</f>
        <v>2301v</v>
      </c>
      <c r="E940" t="str">
        <f>MID(Sheet1!CO940,FIND(":",Sheet1!CO940)+1,100)</f>
        <v>国空</v>
      </c>
      <c r="F940" t="str">
        <f>MID(Sheet1!CP940,FIND(":",Sheet1!CP940)+1,100)</f>
        <v>2301</v>
      </c>
      <c r="G940" t="str">
        <f>MID(Sheet1!CQ940,FIND(":",Sheet1!CQ940)+1,100)</f>
        <v>E91#空闲地#城规</v>
      </c>
      <c r="H940" t="str">
        <f>MID(Sheet1!CR940,FIND(":",Sheet1!CR940)+1,100)</f>
        <v>E9</v>
      </c>
      <c r="I940" t="str">
        <f>MID(Sheet1!CS940,FIND(":",Sheet1!CS940)+1,100)</f>
        <v>23#其他土地#国空</v>
      </c>
      <c r="J940" t="str">
        <f>MID(Sheet1!CT940,FIND(":",Sheet1!CT940)+1,100)</f>
        <v>3</v>
      </c>
      <c r="K940" t="str">
        <f>MID(Sheet1!CU940,FIND(":",Sheet1!CU940)+1,100)</f>
        <v>223</v>
      </c>
      <c r="L940" t="str">
        <f ca="1">MID(Sheet1!CV940,FIND(":",Sheet1!CV940)+1,100)</f>
        <v>238,238,238</v>
      </c>
      <c r="M940" t="str">
        <f ca="1">MID(Sheet1!CW940,FIND(":",Sheet1!CW940)+1,100)</f>
        <v>面积*容积率</v>
      </c>
      <c r="N940" t="str">
        <f ca="1">MID(Sheet1!CX940,FIND(":",Sheet1!CX940)+1,100)</f>
        <v>地块建筑面积*0</v>
      </c>
      <c r="O940" t="str">
        <f ca="1">MID(Sheet1!CY940,FIND(":",Sheet1!CY940)+1,100)</f>
        <v>地块建筑面积*0</v>
      </c>
      <c r="P940" t="str">
        <f ca="1">MID(Sheet1!CZ940,FIND(":",Sheet1!CZ940)+1,100)</f>
        <v>地块建筑面积*0</v>
      </c>
      <c r="Q940" t="str">
        <f ca="1">MID(Sheet1!DA940,FIND(":",Sheet1!DA940)+1,100)</f>
        <v>地块建筑面积*0</v>
      </c>
      <c r="R940" t="str">
        <f ca="1">MID(Sheet1!DB940,FIND(":",Sheet1!DB940)+1,100)</f>
        <v>地块建筑面积*0</v>
      </c>
      <c r="S940" t="str">
        <f ca="1">MID(Sheet1!DC940,FIND(":",Sheet1!DC940)+1,100)</f>
        <v>地块建筑面积*0</v>
      </c>
      <c r="T940" t="str">
        <f ca="1">MID(Sheet1!DD940,FIND(":",Sheet1!DD940)+1,100)</f>
        <v>地块建筑面积*0</v>
      </c>
      <c r="U940" t="str">
        <f ca="1">MID(Sheet1!DE940,FIND(":",Sheet1!DE940)+1,100)</f>
        <v>面积*0</v>
      </c>
      <c r="V940" t="str">
        <f ca="1">MID(Sheet1!DF940,FIND(":",Sheet1!DF940)+1,100)</f>
        <v>面积*0</v>
      </c>
      <c r="W940" t="str">
        <f ca="1">MID(Sheet1!DG940,FIND(":",Sheet1!DG940)+1,100)</f>
        <v>-</v>
      </c>
      <c r="X940" t="str">
        <f ca="1">MID(Sheet1!DH940,FIND(":",Sheet1!DH940)+1,100)</f>
        <v>0</v>
      </c>
      <c r="Y940" t="str">
        <f ca="1">MID(Sheet1!DI940,FIND(":",Sheet1!DI940)+1,100)</f>
        <v>-</v>
      </c>
      <c r="Z940" t="str">
        <f ca="1">MID(Sheet1!DJ940,FIND(":",Sheet1!DJ940)+1,100)</f>
        <v>0</v>
      </c>
      <c r="AA940" t="str">
        <f ca="1">MID(Sheet1!DK940,FIND(":",Sheet1!DK940)+1,100)</f>
        <v>-</v>
      </c>
      <c r="AB940" t="str">
        <f ca="1">MID(Sheet1!DL940,FIND(":",Sheet1!DL940)+1,100)</f>
        <v>0</v>
      </c>
      <c r="AC940" t="str">
        <f ca="1">MID(Sheet1!DM940,FIND(":",Sheet1!DM940)+1,100)</f>
        <v>-</v>
      </c>
      <c r="AD940" t="str">
        <f ca="1">MID(Sheet1!DN940,FIND(":",Sheet1!DN940)+1,100)</f>
        <v>0</v>
      </c>
      <c r="AE940" t="str">
        <f ca="1">MID(Sheet1!DO940,FIND(":",Sheet1!DO940)+1,100)</f>
        <v>-</v>
      </c>
      <c r="AF940" t="str">
        <f ca="1">MID(Sheet1!DP940,FIND(":",Sheet1!DP940)+1,100)</f>
        <v>0</v>
      </c>
      <c r="AG940" t="str">
        <f ca="1">MID(Sheet1!DQ940,FIND(":",Sheet1!DQ940)+1,100)</f>
        <v>0</v>
      </c>
      <c r="AH940" t="str">
        <f ca="1">MID(Sheet1!DR940,FIND(":",Sheet1!DR940)+1,100)</f>
        <v>用水量*0</v>
      </c>
      <c r="AI940" t="str">
        <f ca="1">MID(Sheet1!DS940,FIND(":",Sheet1!DS940)+1,100)</f>
        <v>-</v>
      </c>
      <c r="AJ940" t="str">
        <f ca="1">MID(Sheet1!DT940,FIND(":",Sheet1!DT940)+1,100)</f>
        <v>0</v>
      </c>
      <c r="AK940" t="str">
        <f ca="1">MID(Sheet1!DU940,FIND(":",Sheet1!DU940)+1,100)</f>
        <v>0</v>
      </c>
      <c r="AL940" t="str">
        <f ca="1">MID(Sheet1!DV940,FIND(":",Sheet1!DV940)+1,100)</f>
        <v>-</v>
      </c>
      <c r="AM940" t="str">
        <f ca="1">MID(Sheet1!DW940,FIND(":",Sheet1!DW940)+1,100)</f>
        <v>0</v>
      </c>
      <c r="AN940" t="str">
        <f ca="1">MID(Sheet1!DX940,FIND(":",Sheet1!DX940)+1,100)</f>
        <v>-</v>
      </c>
      <c r="AO940" t="str">
        <f ca="1">MID(Sheet1!DY940,FIND(":",Sheet1!DY940)+1,100)</f>
        <v>0</v>
      </c>
      <c r="AP940" t="str">
        <f ca="1">MID(Sheet1!DZ940,FIND(":",Sheet1!DZ940)+1,100)</f>
        <v>-</v>
      </c>
      <c r="AQ940" t="str">
        <f ca="1">MID(Sheet1!EA940,FIND(":",Sheet1!EA940)+1,100)</f>
        <v>0</v>
      </c>
      <c r="AR940" t="str">
        <f ca="1">MID(Sheet1!EB940,FIND(":",Sheet1!EB940)+1,100)</f>
        <v>0</v>
      </c>
      <c r="AS940" t="str">
        <f ca="1">MID(Sheet1!EC940,FIND(":",Sheet1!EC940)+1,100)</f>
        <v>-</v>
      </c>
      <c r="AT940" t="str">
        <f ca="1">MID(Sheet1!ED940,FIND(":",Sheet1!ED940)+1,100)</f>
        <v>0</v>
      </c>
      <c r="AU940" t="str">
        <f ca="1">MID(Sheet1!EE940,FIND(":",Sheet1!EE940)+1,100)</f>
        <v>-</v>
      </c>
      <c r="AV940" t="str">
        <f ca="1">MID(Sheet1!EF940,FIND(":",Sheet1!EF940)+1,100)</f>
        <v>0</v>
      </c>
      <c r="AW940" t="str">
        <f ca="1">MID(Sheet1!EG940,FIND(":",Sheet1!EG940)+1,100)</f>
        <v>城镇建设用地</v>
      </c>
    </row>
    <row r="941" spans="1:49" x14ac:dyDescent="0.2">
      <c r="A941" t="str">
        <f>MID(Sheet1!CK941,FIND(":",Sheet1!CK941)+1,100)</f>
        <v>2302#后备耕地#国空</v>
      </c>
      <c r="B941" t="str">
        <f>MID(Sheet1!CL941,FIND(":",Sheet1!CL941)+1,100)</f>
        <v>后备耕地</v>
      </c>
      <c r="C941" t="str">
        <f>MID(Sheet1!CM941,FIND(":",Sheet1!CM941)+1,100)</f>
        <v/>
      </c>
      <c r="D941" t="str">
        <f>MID(Sheet1!CN941,FIND(":",Sheet1!CN941)+1,100)</f>
        <v>2302</v>
      </c>
      <c r="E941" t="str">
        <f>MID(Sheet1!CO941,FIND(":",Sheet1!CO941)+1,100)</f>
        <v>国空</v>
      </c>
      <c r="F941" t="str">
        <f>MID(Sheet1!CP941,FIND(":",Sheet1!CP941)+1,100)</f>
        <v>2302</v>
      </c>
      <c r="G941" t="str">
        <f>MID(Sheet1!CQ941,FIND(":",Sheet1!CQ941)+1,100)</f>
        <v>E9#其他非建设用地#城规</v>
      </c>
      <c r="H941" t="str">
        <f>MID(Sheet1!CR941,FIND(":",Sheet1!CR941)+1,100)</f>
        <v>E9</v>
      </c>
      <c r="I941" t="str">
        <f>MID(Sheet1!CS941,FIND(":",Sheet1!CS941)+1,100)</f>
        <v>23#其他土地#国空</v>
      </c>
      <c r="J941" t="str">
        <f>MID(Sheet1!CT941,FIND(":",Sheet1!CT941)+1,100)</f>
        <v>2</v>
      </c>
      <c r="K941" t="str">
        <f>MID(Sheet1!CU941,FIND(":",Sheet1!CU941)+1,100)</f>
        <v>123</v>
      </c>
      <c r="L941" t="str">
        <f ca="1">MID(Sheet1!CV941,FIND(":",Sheet1!CV941)+1,100)</f>
        <v>238,238,238</v>
      </c>
      <c r="M941" t="str">
        <f ca="1">MID(Sheet1!CW941,FIND(":",Sheet1!CW941)+1,100)</f>
        <v>面积*容积率</v>
      </c>
      <c r="N941" t="str">
        <f ca="1">MID(Sheet1!CX941,FIND(":",Sheet1!CX941)+1,100)</f>
        <v>地块建筑面积*0</v>
      </c>
      <c r="O941" t="str">
        <f ca="1">MID(Sheet1!CY941,FIND(":",Sheet1!CY941)+1,100)</f>
        <v>地块建筑面积*0</v>
      </c>
      <c r="P941" t="str">
        <f ca="1">MID(Sheet1!CZ941,FIND(":",Sheet1!CZ941)+1,100)</f>
        <v>地块建筑面积*0</v>
      </c>
      <c r="Q941" t="str">
        <f ca="1">MID(Sheet1!DA941,FIND(":",Sheet1!DA941)+1,100)</f>
        <v>地块建筑面积*0</v>
      </c>
      <c r="R941" t="str">
        <f ca="1">MID(Sheet1!DB941,FIND(":",Sheet1!DB941)+1,100)</f>
        <v>地块建筑面积*0</v>
      </c>
      <c r="S941" t="str">
        <f ca="1">MID(Sheet1!DC941,FIND(":",Sheet1!DC941)+1,100)</f>
        <v>地块建筑面积*0</v>
      </c>
      <c r="T941" t="str">
        <f ca="1">MID(Sheet1!DD941,FIND(":",Sheet1!DD941)+1,100)</f>
        <v>地块建筑面积*0</v>
      </c>
      <c r="U941" t="str">
        <f ca="1">MID(Sheet1!DE941,FIND(":",Sheet1!DE941)+1,100)</f>
        <v>面积*0</v>
      </c>
      <c r="V941" t="str">
        <f ca="1">MID(Sheet1!DF941,FIND(":",Sheet1!DF941)+1,100)</f>
        <v>面积*0</v>
      </c>
      <c r="W941" t="str">
        <f ca="1">MID(Sheet1!DG941,FIND(":",Sheet1!DG941)+1,100)</f>
        <v>-</v>
      </c>
      <c r="X941" t="str">
        <f ca="1">MID(Sheet1!DH941,FIND(":",Sheet1!DH941)+1,100)</f>
        <v>0</v>
      </c>
      <c r="Y941" t="str">
        <f ca="1">MID(Sheet1!DI941,FIND(":",Sheet1!DI941)+1,100)</f>
        <v>-</v>
      </c>
      <c r="Z941" t="str">
        <f ca="1">MID(Sheet1!DJ941,FIND(":",Sheet1!DJ941)+1,100)</f>
        <v>0</v>
      </c>
      <c r="AA941" t="str">
        <f ca="1">MID(Sheet1!DK941,FIND(":",Sheet1!DK941)+1,100)</f>
        <v>-</v>
      </c>
      <c r="AB941" t="str">
        <f ca="1">MID(Sheet1!DL941,FIND(":",Sheet1!DL941)+1,100)</f>
        <v>0</v>
      </c>
      <c r="AC941" t="str">
        <f ca="1">MID(Sheet1!DM941,FIND(":",Sheet1!DM941)+1,100)</f>
        <v>-</v>
      </c>
      <c r="AD941" t="str">
        <f ca="1">MID(Sheet1!DN941,FIND(":",Sheet1!DN941)+1,100)</f>
        <v>0</v>
      </c>
      <c r="AE941" t="str">
        <f ca="1">MID(Sheet1!DO941,FIND(":",Sheet1!DO941)+1,100)</f>
        <v>-</v>
      </c>
      <c r="AF941" t="str">
        <f ca="1">MID(Sheet1!DP941,FIND(":",Sheet1!DP941)+1,100)</f>
        <v>0</v>
      </c>
      <c r="AG941" t="str">
        <f ca="1">MID(Sheet1!DQ941,FIND(":",Sheet1!DQ941)+1,100)</f>
        <v>0</v>
      </c>
      <c r="AH941" t="str">
        <f ca="1">MID(Sheet1!DR941,FIND(":",Sheet1!DR941)+1,100)</f>
        <v>用水量*0</v>
      </c>
      <c r="AI941" t="str">
        <f ca="1">MID(Sheet1!DS941,FIND(":",Sheet1!DS941)+1,100)</f>
        <v>-</v>
      </c>
      <c r="AJ941" t="str">
        <f ca="1">MID(Sheet1!DT941,FIND(":",Sheet1!DT941)+1,100)</f>
        <v>0</v>
      </c>
      <c r="AK941" t="str">
        <f ca="1">MID(Sheet1!DU941,FIND(":",Sheet1!DU941)+1,100)</f>
        <v>0</v>
      </c>
      <c r="AL941" t="str">
        <f ca="1">MID(Sheet1!DV941,FIND(":",Sheet1!DV941)+1,100)</f>
        <v>-</v>
      </c>
      <c r="AM941" t="str">
        <f ca="1">MID(Sheet1!DW941,FIND(":",Sheet1!DW941)+1,100)</f>
        <v>0</v>
      </c>
      <c r="AN941" t="str">
        <f ca="1">MID(Sheet1!DX941,FIND(":",Sheet1!DX941)+1,100)</f>
        <v>-</v>
      </c>
      <c r="AO941" t="str">
        <f ca="1">MID(Sheet1!DY941,FIND(":",Sheet1!DY941)+1,100)</f>
        <v>0</v>
      </c>
      <c r="AP941" t="str">
        <f ca="1">MID(Sheet1!DZ941,FIND(":",Sheet1!DZ941)+1,100)</f>
        <v>-</v>
      </c>
      <c r="AQ941" t="str">
        <f ca="1">MID(Sheet1!EA941,FIND(":",Sheet1!EA941)+1,100)</f>
        <v>0</v>
      </c>
      <c r="AR941" t="str">
        <f ca="1">MID(Sheet1!EB941,FIND(":",Sheet1!EB941)+1,100)</f>
        <v>0</v>
      </c>
      <c r="AS941" t="str">
        <f ca="1">MID(Sheet1!EC941,FIND(":",Sheet1!EC941)+1,100)</f>
        <v>-</v>
      </c>
      <c r="AT941" t="str">
        <f ca="1">MID(Sheet1!ED941,FIND(":",Sheet1!ED941)+1,100)</f>
        <v>0</v>
      </c>
      <c r="AU941" t="str">
        <f ca="1">MID(Sheet1!EE941,FIND(":",Sheet1!EE941)+1,100)</f>
        <v>-</v>
      </c>
      <c r="AV941" t="str">
        <f ca="1">MID(Sheet1!EF941,FIND(":",Sheet1!EF941)+1,100)</f>
        <v>0</v>
      </c>
      <c r="AW941" t="str">
        <f ca="1">MID(Sheet1!EG941,FIND(":",Sheet1!EG941)+1,100)</f>
        <v>其他土地</v>
      </c>
    </row>
    <row r="942" spans="1:49" x14ac:dyDescent="0.2">
      <c r="A942" t="str">
        <f>MID(Sheet1!CK942,FIND(":",Sheet1!CK942)+1,100)</f>
        <v>2303#田坎#国空</v>
      </c>
      <c r="B942" t="str">
        <f>MID(Sheet1!CL942,FIND(":",Sheet1!CL942)+1,100)</f>
        <v>田坎</v>
      </c>
      <c r="C942" t="str">
        <f>MID(Sheet1!CM942,FIND(":",Sheet1!CM942)+1,100)</f>
        <v/>
      </c>
      <c r="D942" t="str">
        <f>MID(Sheet1!CN942,FIND(":",Sheet1!CN942)+1,100)</f>
        <v>2303</v>
      </c>
      <c r="E942" t="str">
        <f>MID(Sheet1!CO942,FIND(":",Sheet1!CO942)+1,100)</f>
        <v>国空</v>
      </c>
      <c r="F942" t="str">
        <f>MID(Sheet1!CP942,FIND(":",Sheet1!CP942)+1,100)</f>
        <v>2303</v>
      </c>
      <c r="G942" t="str">
        <f>MID(Sheet1!CQ942,FIND(":",Sheet1!CQ942)+1,100)</f>
        <v>E9#其他非建设用地#城规</v>
      </c>
      <c r="H942" t="str">
        <f>MID(Sheet1!CR942,FIND(":",Sheet1!CR942)+1,100)</f>
        <v>E9</v>
      </c>
      <c r="I942" t="str">
        <f>MID(Sheet1!CS942,FIND(":",Sheet1!CS942)+1,100)</f>
        <v>23#其他土地#国空</v>
      </c>
      <c r="J942" t="str">
        <f>MID(Sheet1!CT942,FIND(":",Sheet1!CT942)+1,100)</f>
        <v>2</v>
      </c>
      <c r="K942" t="str">
        <f>MID(Sheet1!CU942,FIND(":",Sheet1!CU942)+1,100)</f>
        <v>123</v>
      </c>
      <c r="L942" t="str">
        <f ca="1">MID(Sheet1!CV942,FIND(":",Sheet1!CV942)+1,100)</f>
        <v>238,238,238</v>
      </c>
      <c r="M942" t="str">
        <f ca="1">MID(Sheet1!CW942,FIND(":",Sheet1!CW942)+1,100)</f>
        <v>面积*容积率</v>
      </c>
      <c r="N942" t="str">
        <f ca="1">MID(Sheet1!CX942,FIND(":",Sheet1!CX942)+1,100)</f>
        <v>地块建筑面积*0</v>
      </c>
      <c r="O942" t="str">
        <f ca="1">MID(Sheet1!CY942,FIND(":",Sheet1!CY942)+1,100)</f>
        <v>地块建筑面积*0</v>
      </c>
      <c r="P942" t="str">
        <f ca="1">MID(Sheet1!CZ942,FIND(":",Sheet1!CZ942)+1,100)</f>
        <v>地块建筑面积*0</v>
      </c>
      <c r="Q942" t="str">
        <f ca="1">MID(Sheet1!DA942,FIND(":",Sheet1!DA942)+1,100)</f>
        <v>地块建筑面积*0</v>
      </c>
      <c r="R942" t="str">
        <f ca="1">MID(Sheet1!DB942,FIND(":",Sheet1!DB942)+1,100)</f>
        <v>地块建筑面积*0</v>
      </c>
      <c r="S942" t="str">
        <f ca="1">MID(Sheet1!DC942,FIND(":",Sheet1!DC942)+1,100)</f>
        <v>地块建筑面积*0</v>
      </c>
      <c r="T942" t="str">
        <f ca="1">MID(Sheet1!DD942,FIND(":",Sheet1!DD942)+1,100)</f>
        <v>地块建筑面积*0</v>
      </c>
      <c r="U942" t="str">
        <f ca="1">MID(Sheet1!DE942,FIND(":",Sheet1!DE942)+1,100)</f>
        <v>面积*0</v>
      </c>
      <c r="V942" t="str">
        <f ca="1">MID(Sheet1!DF942,FIND(":",Sheet1!DF942)+1,100)</f>
        <v>面积*0</v>
      </c>
      <c r="W942" t="str">
        <f ca="1">MID(Sheet1!DG942,FIND(":",Sheet1!DG942)+1,100)</f>
        <v>-</v>
      </c>
      <c r="X942" t="str">
        <f ca="1">MID(Sheet1!DH942,FIND(":",Sheet1!DH942)+1,100)</f>
        <v>0</v>
      </c>
      <c r="Y942" t="str">
        <f ca="1">MID(Sheet1!DI942,FIND(":",Sheet1!DI942)+1,100)</f>
        <v>-</v>
      </c>
      <c r="Z942" t="str">
        <f ca="1">MID(Sheet1!DJ942,FIND(":",Sheet1!DJ942)+1,100)</f>
        <v>0</v>
      </c>
      <c r="AA942" t="str">
        <f ca="1">MID(Sheet1!DK942,FIND(":",Sheet1!DK942)+1,100)</f>
        <v>-</v>
      </c>
      <c r="AB942" t="str">
        <f ca="1">MID(Sheet1!DL942,FIND(":",Sheet1!DL942)+1,100)</f>
        <v>0</v>
      </c>
      <c r="AC942" t="str">
        <f ca="1">MID(Sheet1!DM942,FIND(":",Sheet1!DM942)+1,100)</f>
        <v>-</v>
      </c>
      <c r="AD942" t="str">
        <f ca="1">MID(Sheet1!DN942,FIND(":",Sheet1!DN942)+1,100)</f>
        <v>0</v>
      </c>
      <c r="AE942" t="str">
        <f ca="1">MID(Sheet1!DO942,FIND(":",Sheet1!DO942)+1,100)</f>
        <v>-</v>
      </c>
      <c r="AF942" t="str">
        <f ca="1">MID(Sheet1!DP942,FIND(":",Sheet1!DP942)+1,100)</f>
        <v>0</v>
      </c>
      <c r="AG942" t="str">
        <f ca="1">MID(Sheet1!DQ942,FIND(":",Sheet1!DQ942)+1,100)</f>
        <v>0</v>
      </c>
      <c r="AH942" t="str">
        <f ca="1">MID(Sheet1!DR942,FIND(":",Sheet1!DR942)+1,100)</f>
        <v>用水量*0</v>
      </c>
      <c r="AI942" t="str">
        <f ca="1">MID(Sheet1!DS942,FIND(":",Sheet1!DS942)+1,100)</f>
        <v>-</v>
      </c>
      <c r="AJ942" t="str">
        <f ca="1">MID(Sheet1!DT942,FIND(":",Sheet1!DT942)+1,100)</f>
        <v>0</v>
      </c>
      <c r="AK942" t="str">
        <f ca="1">MID(Sheet1!DU942,FIND(":",Sheet1!DU942)+1,100)</f>
        <v>0</v>
      </c>
      <c r="AL942" t="str">
        <f ca="1">MID(Sheet1!DV942,FIND(":",Sheet1!DV942)+1,100)</f>
        <v>-</v>
      </c>
      <c r="AM942" t="str">
        <f ca="1">MID(Sheet1!DW942,FIND(":",Sheet1!DW942)+1,100)</f>
        <v>0</v>
      </c>
      <c r="AN942" t="str">
        <f ca="1">MID(Sheet1!DX942,FIND(":",Sheet1!DX942)+1,100)</f>
        <v>-</v>
      </c>
      <c r="AO942" t="str">
        <f ca="1">MID(Sheet1!DY942,FIND(":",Sheet1!DY942)+1,100)</f>
        <v>0</v>
      </c>
      <c r="AP942" t="str">
        <f ca="1">MID(Sheet1!DZ942,FIND(":",Sheet1!DZ942)+1,100)</f>
        <v>-</v>
      </c>
      <c r="AQ942" t="str">
        <f ca="1">MID(Sheet1!EA942,FIND(":",Sheet1!EA942)+1,100)</f>
        <v>0</v>
      </c>
      <c r="AR942" t="str">
        <f ca="1">MID(Sheet1!EB942,FIND(":",Sheet1!EB942)+1,100)</f>
        <v>0</v>
      </c>
      <c r="AS942" t="str">
        <f ca="1">MID(Sheet1!EC942,FIND(":",Sheet1!EC942)+1,100)</f>
        <v>-</v>
      </c>
      <c r="AT942" t="str">
        <f ca="1">MID(Sheet1!ED942,FIND(":",Sheet1!ED942)+1,100)</f>
        <v>0</v>
      </c>
      <c r="AU942" t="str">
        <f ca="1">MID(Sheet1!EE942,FIND(":",Sheet1!EE942)+1,100)</f>
        <v>-</v>
      </c>
      <c r="AV942" t="str">
        <f ca="1">MID(Sheet1!EF942,FIND(":",Sheet1!EF942)+1,100)</f>
        <v>0</v>
      </c>
      <c r="AW942" t="str">
        <f ca="1">MID(Sheet1!EG942,FIND(":",Sheet1!EG942)+1,100)</f>
        <v>其他土地</v>
      </c>
    </row>
    <row r="943" spans="1:49" x14ac:dyDescent="0.2">
      <c r="A943" t="str">
        <f>MID(Sheet1!CK943,FIND(":",Sheet1!CK943)+1,100)</f>
        <v>2304#盐碱地#国空</v>
      </c>
      <c r="B943" t="str">
        <f>MID(Sheet1!CL943,FIND(":",Sheet1!CL943)+1,100)</f>
        <v>盐碱地</v>
      </c>
      <c r="C943" t="str">
        <f>MID(Sheet1!CM943,FIND(":",Sheet1!CM943)+1,100)</f>
        <v/>
      </c>
      <c r="D943" t="str">
        <f>MID(Sheet1!CN943,FIND(":",Sheet1!CN943)+1,100)</f>
        <v>2304</v>
      </c>
      <c r="E943" t="str">
        <f>MID(Sheet1!CO943,FIND(":",Sheet1!CO943)+1,100)</f>
        <v>国空</v>
      </c>
      <c r="F943" t="str">
        <f>MID(Sheet1!CP943,FIND(":",Sheet1!CP943)+1,100)</f>
        <v>2304</v>
      </c>
      <c r="G943" t="str">
        <f>MID(Sheet1!CQ943,FIND(":",Sheet1!CQ943)+1,100)</f>
        <v>E9#其他非建设用地#城规</v>
      </c>
      <c r="H943" t="str">
        <f>MID(Sheet1!CR943,FIND(":",Sheet1!CR943)+1,100)</f>
        <v>E9</v>
      </c>
      <c r="I943" t="str">
        <f>MID(Sheet1!CS943,FIND(":",Sheet1!CS943)+1,100)</f>
        <v>23#其他土地#国空</v>
      </c>
      <c r="J943" t="str">
        <f>MID(Sheet1!CT943,FIND(":",Sheet1!CT943)+1,100)</f>
        <v>2</v>
      </c>
      <c r="K943" t="str">
        <f>MID(Sheet1!CU943,FIND(":",Sheet1!CU943)+1,100)</f>
        <v>123</v>
      </c>
      <c r="L943" t="str">
        <f ca="1">MID(Sheet1!CV943,FIND(":",Sheet1!CV943)+1,100)</f>
        <v>238,238,238</v>
      </c>
      <c r="M943" t="str">
        <f ca="1">MID(Sheet1!CW943,FIND(":",Sheet1!CW943)+1,100)</f>
        <v>面积*容积率</v>
      </c>
      <c r="N943" t="str">
        <f ca="1">MID(Sheet1!CX943,FIND(":",Sheet1!CX943)+1,100)</f>
        <v>地块建筑面积*0</v>
      </c>
      <c r="O943" t="str">
        <f ca="1">MID(Sheet1!CY943,FIND(":",Sheet1!CY943)+1,100)</f>
        <v>地块建筑面积*0</v>
      </c>
      <c r="P943" t="str">
        <f ca="1">MID(Sheet1!CZ943,FIND(":",Sheet1!CZ943)+1,100)</f>
        <v>地块建筑面积*0</v>
      </c>
      <c r="Q943" t="str">
        <f ca="1">MID(Sheet1!DA943,FIND(":",Sheet1!DA943)+1,100)</f>
        <v>地块建筑面积*0</v>
      </c>
      <c r="R943" t="str">
        <f ca="1">MID(Sheet1!DB943,FIND(":",Sheet1!DB943)+1,100)</f>
        <v>地块建筑面积*0</v>
      </c>
      <c r="S943" t="str">
        <f ca="1">MID(Sheet1!DC943,FIND(":",Sheet1!DC943)+1,100)</f>
        <v>地块建筑面积*0</v>
      </c>
      <c r="T943" t="str">
        <f ca="1">MID(Sheet1!DD943,FIND(":",Sheet1!DD943)+1,100)</f>
        <v>地块建筑面积*0</v>
      </c>
      <c r="U943" t="str">
        <f ca="1">MID(Sheet1!DE943,FIND(":",Sheet1!DE943)+1,100)</f>
        <v>面积*0</v>
      </c>
      <c r="V943" t="str">
        <f ca="1">MID(Sheet1!DF943,FIND(":",Sheet1!DF943)+1,100)</f>
        <v>面积*0</v>
      </c>
      <c r="W943" t="str">
        <f ca="1">MID(Sheet1!DG943,FIND(":",Sheet1!DG943)+1,100)</f>
        <v>-</v>
      </c>
      <c r="X943" t="str">
        <f ca="1">MID(Sheet1!DH943,FIND(":",Sheet1!DH943)+1,100)</f>
        <v>0</v>
      </c>
      <c r="Y943" t="str">
        <f ca="1">MID(Sheet1!DI943,FIND(":",Sheet1!DI943)+1,100)</f>
        <v>-</v>
      </c>
      <c r="Z943" t="str">
        <f ca="1">MID(Sheet1!DJ943,FIND(":",Sheet1!DJ943)+1,100)</f>
        <v>0</v>
      </c>
      <c r="AA943" t="str">
        <f ca="1">MID(Sheet1!DK943,FIND(":",Sheet1!DK943)+1,100)</f>
        <v>-</v>
      </c>
      <c r="AB943" t="str">
        <f ca="1">MID(Sheet1!DL943,FIND(":",Sheet1!DL943)+1,100)</f>
        <v>0</v>
      </c>
      <c r="AC943" t="str">
        <f ca="1">MID(Sheet1!DM943,FIND(":",Sheet1!DM943)+1,100)</f>
        <v>-</v>
      </c>
      <c r="AD943" t="str">
        <f ca="1">MID(Sheet1!DN943,FIND(":",Sheet1!DN943)+1,100)</f>
        <v>0</v>
      </c>
      <c r="AE943" t="str">
        <f ca="1">MID(Sheet1!DO943,FIND(":",Sheet1!DO943)+1,100)</f>
        <v>-</v>
      </c>
      <c r="AF943" t="str">
        <f ca="1">MID(Sheet1!DP943,FIND(":",Sheet1!DP943)+1,100)</f>
        <v>0</v>
      </c>
      <c r="AG943" t="str">
        <f ca="1">MID(Sheet1!DQ943,FIND(":",Sheet1!DQ943)+1,100)</f>
        <v>0</v>
      </c>
      <c r="AH943" t="str">
        <f ca="1">MID(Sheet1!DR943,FIND(":",Sheet1!DR943)+1,100)</f>
        <v>用水量*0</v>
      </c>
      <c r="AI943" t="str">
        <f ca="1">MID(Sheet1!DS943,FIND(":",Sheet1!DS943)+1,100)</f>
        <v>-</v>
      </c>
      <c r="AJ943" t="str">
        <f ca="1">MID(Sheet1!DT943,FIND(":",Sheet1!DT943)+1,100)</f>
        <v>0</v>
      </c>
      <c r="AK943" t="str">
        <f ca="1">MID(Sheet1!DU943,FIND(":",Sheet1!DU943)+1,100)</f>
        <v>0</v>
      </c>
      <c r="AL943" t="str">
        <f ca="1">MID(Sheet1!DV943,FIND(":",Sheet1!DV943)+1,100)</f>
        <v>-</v>
      </c>
      <c r="AM943" t="str">
        <f ca="1">MID(Sheet1!DW943,FIND(":",Sheet1!DW943)+1,100)</f>
        <v>0</v>
      </c>
      <c r="AN943" t="str">
        <f ca="1">MID(Sheet1!DX943,FIND(":",Sheet1!DX943)+1,100)</f>
        <v>-</v>
      </c>
      <c r="AO943" t="str">
        <f ca="1">MID(Sheet1!DY943,FIND(":",Sheet1!DY943)+1,100)</f>
        <v>0</v>
      </c>
      <c r="AP943" t="str">
        <f ca="1">MID(Sheet1!DZ943,FIND(":",Sheet1!DZ943)+1,100)</f>
        <v>-</v>
      </c>
      <c r="AQ943" t="str">
        <f ca="1">MID(Sheet1!EA943,FIND(":",Sheet1!EA943)+1,100)</f>
        <v>0</v>
      </c>
      <c r="AR943" t="str">
        <f ca="1">MID(Sheet1!EB943,FIND(":",Sheet1!EB943)+1,100)</f>
        <v>0</v>
      </c>
      <c r="AS943" t="str">
        <f ca="1">MID(Sheet1!EC943,FIND(":",Sheet1!EC943)+1,100)</f>
        <v>-</v>
      </c>
      <c r="AT943" t="str">
        <f ca="1">MID(Sheet1!ED943,FIND(":",Sheet1!ED943)+1,100)</f>
        <v>0</v>
      </c>
      <c r="AU943" t="str">
        <f ca="1">MID(Sheet1!EE943,FIND(":",Sheet1!EE943)+1,100)</f>
        <v>-</v>
      </c>
      <c r="AV943" t="str">
        <f ca="1">MID(Sheet1!EF943,FIND(":",Sheet1!EF943)+1,100)</f>
        <v>0</v>
      </c>
      <c r="AW943" t="str">
        <f ca="1">MID(Sheet1!EG943,FIND(":",Sheet1!EG943)+1,100)</f>
        <v>其他土地</v>
      </c>
    </row>
    <row r="944" spans="1:49" x14ac:dyDescent="0.2">
      <c r="A944" t="str">
        <f>MID(Sheet1!CK944,FIND(":",Sheet1!CK944)+1,100)</f>
        <v>2305#沙地#国空</v>
      </c>
      <c r="B944" t="str">
        <f>MID(Sheet1!CL944,FIND(":",Sheet1!CL944)+1,100)</f>
        <v>沙地</v>
      </c>
      <c r="C944" t="str">
        <f>MID(Sheet1!CM944,FIND(":",Sheet1!CM944)+1,100)</f>
        <v/>
      </c>
      <c r="D944" t="str">
        <f>MID(Sheet1!CN944,FIND(":",Sheet1!CN944)+1,100)</f>
        <v>2305</v>
      </c>
      <c r="E944" t="str">
        <f>MID(Sheet1!CO944,FIND(":",Sheet1!CO944)+1,100)</f>
        <v>国空</v>
      </c>
      <c r="F944" t="str">
        <f>MID(Sheet1!CP944,FIND(":",Sheet1!CP944)+1,100)</f>
        <v>2305</v>
      </c>
      <c r="G944" t="str">
        <f>MID(Sheet1!CQ944,FIND(":",Sheet1!CQ944)+1,100)</f>
        <v>E9#其他非建设用地#城规</v>
      </c>
      <c r="H944" t="str">
        <f>MID(Sheet1!CR944,FIND(":",Sheet1!CR944)+1,100)</f>
        <v>E9</v>
      </c>
      <c r="I944" t="str">
        <f>MID(Sheet1!CS944,FIND(":",Sheet1!CS944)+1,100)</f>
        <v>23#其他土地#国空</v>
      </c>
      <c r="J944" t="str">
        <f>MID(Sheet1!CT944,FIND(":",Sheet1!CT944)+1,100)</f>
        <v>2</v>
      </c>
      <c r="K944" t="str">
        <f>MID(Sheet1!CU944,FIND(":",Sheet1!CU944)+1,100)</f>
        <v>123</v>
      </c>
      <c r="L944" t="str">
        <f ca="1">MID(Sheet1!CV944,FIND(":",Sheet1!CV944)+1,100)</f>
        <v>238,238,238</v>
      </c>
      <c r="M944" t="str">
        <f ca="1">MID(Sheet1!CW944,FIND(":",Sheet1!CW944)+1,100)</f>
        <v>面积*容积率</v>
      </c>
      <c r="N944" t="str">
        <f ca="1">MID(Sheet1!CX944,FIND(":",Sheet1!CX944)+1,100)</f>
        <v>地块建筑面积*0</v>
      </c>
      <c r="O944" t="str">
        <f ca="1">MID(Sheet1!CY944,FIND(":",Sheet1!CY944)+1,100)</f>
        <v>地块建筑面积*0</v>
      </c>
      <c r="P944" t="str">
        <f ca="1">MID(Sheet1!CZ944,FIND(":",Sheet1!CZ944)+1,100)</f>
        <v>地块建筑面积*0</v>
      </c>
      <c r="Q944" t="str">
        <f ca="1">MID(Sheet1!DA944,FIND(":",Sheet1!DA944)+1,100)</f>
        <v>地块建筑面积*0</v>
      </c>
      <c r="R944" t="str">
        <f ca="1">MID(Sheet1!DB944,FIND(":",Sheet1!DB944)+1,100)</f>
        <v>地块建筑面积*0</v>
      </c>
      <c r="S944" t="str">
        <f ca="1">MID(Sheet1!DC944,FIND(":",Sheet1!DC944)+1,100)</f>
        <v>地块建筑面积*0</v>
      </c>
      <c r="T944" t="str">
        <f ca="1">MID(Sheet1!DD944,FIND(":",Sheet1!DD944)+1,100)</f>
        <v>地块建筑面积*0</v>
      </c>
      <c r="U944" t="str">
        <f ca="1">MID(Sheet1!DE944,FIND(":",Sheet1!DE944)+1,100)</f>
        <v>面积*0</v>
      </c>
      <c r="V944" t="str">
        <f ca="1">MID(Sheet1!DF944,FIND(":",Sheet1!DF944)+1,100)</f>
        <v>面积*0</v>
      </c>
      <c r="W944" t="str">
        <f ca="1">MID(Sheet1!DG944,FIND(":",Sheet1!DG944)+1,100)</f>
        <v>-</v>
      </c>
      <c r="X944" t="str">
        <f ca="1">MID(Sheet1!DH944,FIND(":",Sheet1!DH944)+1,100)</f>
        <v>0</v>
      </c>
      <c r="Y944" t="str">
        <f ca="1">MID(Sheet1!DI944,FIND(":",Sheet1!DI944)+1,100)</f>
        <v>-</v>
      </c>
      <c r="Z944" t="str">
        <f ca="1">MID(Sheet1!DJ944,FIND(":",Sheet1!DJ944)+1,100)</f>
        <v>0</v>
      </c>
      <c r="AA944" t="str">
        <f ca="1">MID(Sheet1!DK944,FIND(":",Sheet1!DK944)+1,100)</f>
        <v>-</v>
      </c>
      <c r="AB944" t="str">
        <f ca="1">MID(Sheet1!DL944,FIND(":",Sheet1!DL944)+1,100)</f>
        <v>0</v>
      </c>
      <c r="AC944" t="str">
        <f ca="1">MID(Sheet1!DM944,FIND(":",Sheet1!DM944)+1,100)</f>
        <v>-</v>
      </c>
      <c r="AD944" t="str">
        <f ca="1">MID(Sheet1!DN944,FIND(":",Sheet1!DN944)+1,100)</f>
        <v>0</v>
      </c>
      <c r="AE944" t="str">
        <f ca="1">MID(Sheet1!DO944,FIND(":",Sheet1!DO944)+1,100)</f>
        <v>-</v>
      </c>
      <c r="AF944" t="str">
        <f ca="1">MID(Sheet1!DP944,FIND(":",Sheet1!DP944)+1,100)</f>
        <v>0</v>
      </c>
      <c r="AG944" t="str">
        <f ca="1">MID(Sheet1!DQ944,FIND(":",Sheet1!DQ944)+1,100)</f>
        <v>0</v>
      </c>
      <c r="AH944" t="str">
        <f ca="1">MID(Sheet1!DR944,FIND(":",Sheet1!DR944)+1,100)</f>
        <v>用水量*0</v>
      </c>
      <c r="AI944" t="str">
        <f ca="1">MID(Sheet1!DS944,FIND(":",Sheet1!DS944)+1,100)</f>
        <v>-</v>
      </c>
      <c r="AJ944" t="str">
        <f ca="1">MID(Sheet1!DT944,FIND(":",Sheet1!DT944)+1,100)</f>
        <v>0</v>
      </c>
      <c r="AK944" t="str">
        <f ca="1">MID(Sheet1!DU944,FIND(":",Sheet1!DU944)+1,100)</f>
        <v>0</v>
      </c>
      <c r="AL944" t="str">
        <f ca="1">MID(Sheet1!DV944,FIND(":",Sheet1!DV944)+1,100)</f>
        <v>-</v>
      </c>
      <c r="AM944" t="str">
        <f ca="1">MID(Sheet1!DW944,FIND(":",Sheet1!DW944)+1,100)</f>
        <v>0</v>
      </c>
      <c r="AN944" t="str">
        <f ca="1">MID(Sheet1!DX944,FIND(":",Sheet1!DX944)+1,100)</f>
        <v>-</v>
      </c>
      <c r="AO944" t="str">
        <f ca="1">MID(Sheet1!DY944,FIND(":",Sheet1!DY944)+1,100)</f>
        <v>0</v>
      </c>
      <c r="AP944" t="str">
        <f ca="1">MID(Sheet1!DZ944,FIND(":",Sheet1!DZ944)+1,100)</f>
        <v>-</v>
      </c>
      <c r="AQ944" t="str">
        <f ca="1">MID(Sheet1!EA944,FIND(":",Sheet1!EA944)+1,100)</f>
        <v>0</v>
      </c>
      <c r="AR944" t="str">
        <f ca="1">MID(Sheet1!EB944,FIND(":",Sheet1!EB944)+1,100)</f>
        <v>0</v>
      </c>
      <c r="AS944" t="str">
        <f ca="1">MID(Sheet1!EC944,FIND(":",Sheet1!EC944)+1,100)</f>
        <v>-</v>
      </c>
      <c r="AT944" t="str">
        <f ca="1">MID(Sheet1!ED944,FIND(":",Sheet1!ED944)+1,100)</f>
        <v>0</v>
      </c>
      <c r="AU944" t="str">
        <f ca="1">MID(Sheet1!EE944,FIND(":",Sheet1!EE944)+1,100)</f>
        <v>-</v>
      </c>
      <c r="AV944" t="str">
        <f ca="1">MID(Sheet1!EF944,FIND(":",Sheet1!EF944)+1,100)</f>
        <v>0</v>
      </c>
      <c r="AW944" t="str">
        <f ca="1">MID(Sheet1!EG944,FIND(":",Sheet1!EG944)+1,100)</f>
        <v>其他土地</v>
      </c>
    </row>
    <row r="945" spans="1:49" x14ac:dyDescent="0.2">
      <c r="A945" t="str">
        <f>MID(Sheet1!CK945,FIND(":",Sheet1!CK945)+1,100)</f>
        <v>2306#裸土地#国空</v>
      </c>
      <c r="B945" t="str">
        <f>MID(Sheet1!CL945,FIND(":",Sheet1!CL945)+1,100)</f>
        <v>裸土地</v>
      </c>
      <c r="C945" t="str">
        <f>MID(Sheet1!CM945,FIND(":",Sheet1!CM945)+1,100)</f>
        <v/>
      </c>
      <c r="D945" t="str">
        <f>MID(Sheet1!CN945,FIND(":",Sheet1!CN945)+1,100)</f>
        <v>2306</v>
      </c>
      <c r="E945" t="str">
        <f>MID(Sheet1!CO945,FIND(":",Sheet1!CO945)+1,100)</f>
        <v>国空</v>
      </c>
      <c r="F945" t="str">
        <f>MID(Sheet1!CP945,FIND(":",Sheet1!CP945)+1,100)</f>
        <v>2306</v>
      </c>
      <c r="G945" t="str">
        <f>MID(Sheet1!CQ945,FIND(":",Sheet1!CQ945)+1,100)</f>
        <v>E9#其他非建设用地#城规</v>
      </c>
      <c r="H945" t="str">
        <f>MID(Sheet1!CR945,FIND(":",Sheet1!CR945)+1,100)</f>
        <v>E9</v>
      </c>
      <c r="I945" t="str">
        <f>MID(Sheet1!CS945,FIND(":",Sheet1!CS945)+1,100)</f>
        <v>23#其他土地#国空</v>
      </c>
      <c r="J945" t="str">
        <f>MID(Sheet1!CT945,FIND(":",Sheet1!CT945)+1,100)</f>
        <v>2</v>
      </c>
      <c r="K945" t="str">
        <f>MID(Sheet1!CU945,FIND(":",Sheet1!CU945)+1,100)</f>
        <v>123</v>
      </c>
      <c r="L945" t="str">
        <f ca="1">MID(Sheet1!CV945,FIND(":",Sheet1!CV945)+1,100)</f>
        <v>238,238,238</v>
      </c>
      <c r="M945" t="str">
        <f ca="1">MID(Sheet1!CW945,FIND(":",Sheet1!CW945)+1,100)</f>
        <v>面积*容积率</v>
      </c>
      <c r="N945" t="str">
        <f ca="1">MID(Sheet1!CX945,FIND(":",Sheet1!CX945)+1,100)</f>
        <v>地块建筑面积*0</v>
      </c>
      <c r="O945" t="str">
        <f ca="1">MID(Sheet1!CY945,FIND(":",Sheet1!CY945)+1,100)</f>
        <v>地块建筑面积*0</v>
      </c>
      <c r="P945" t="str">
        <f ca="1">MID(Sheet1!CZ945,FIND(":",Sheet1!CZ945)+1,100)</f>
        <v>地块建筑面积*0</v>
      </c>
      <c r="Q945" t="str">
        <f ca="1">MID(Sheet1!DA945,FIND(":",Sheet1!DA945)+1,100)</f>
        <v>地块建筑面积*0</v>
      </c>
      <c r="R945" t="str">
        <f ca="1">MID(Sheet1!DB945,FIND(":",Sheet1!DB945)+1,100)</f>
        <v>地块建筑面积*0</v>
      </c>
      <c r="S945" t="str">
        <f ca="1">MID(Sheet1!DC945,FIND(":",Sheet1!DC945)+1,100)</f>
        <v>地块建筑面积*0</v>
      </c>
      <c r="T945" t="str">
        <f ca="1">MID(Sheet1!DD945,FIND(":",Sheet1!DD945)+1,100)</f>
        <v>地块建筑面积*0</v>
      </c>
      <c r="U945" t="str">
        <f ca="1">MID(Sheet1!DE945,FIND(":",Sheet1!DE945)+1,100)</f>
        <v>面积*0</v>
      </c>
      <c r="V945" t="str">
        <f ca="1">MID(Sheet1!DF945,FIND(":",Sheet1!DF945)+1,100)</f>
        <v>面积*0</v>
      </c>
      <c r="W945" t="str">
        <f ca="1">MID(Sheet1!DG945,FIND(":",Sheet1!DG945)+1,100)</f>
        <v>-</v>
      </c>
      <c r="X945" t="str">
        <f ca="1">MID(Sheet1!DH945,FIND(":",Sheet1!DH945)+1,100)</f>
        <v>0</v>
      </c>
      <c r="Y945" t="str">
        <f ca="1">MID(Sheet1!DI945,FIND(":",Sheet1!DI945)+1,100)</f>
        <v>-</v>
      </c>
      <c r="Z945" t="str">
        <f ca="1">MID(Sheet1!DJ945,FIND(":",Sheet1!DJ945)+1,100)</f>
        <v>0</v>
      </c>
      <c r="AA945" t="str">
        <f ca="1">MID(Sheet1!DK945,FIND(":",Sheet1!DK945)+1,100)</f>
        <v>-</v>
      </c>
      <c r="AB945" t="str">
        <f ca="1">MID(Sheet1!DL945,FIND(":",Sheet1!DL945)+1,100)</f>
        <v>0</v>
      </c>
      <c r="AC945" t="str">
        <f ca="1">MID(Sheet1!DM945,FIND(":",Sheet1!DM945)+1,100)</f>
        <v>-</v>
      </c>
      <c r="AD945" t="str">
        <f ca="1">MID(Sheet1!DN945,FIND(":",Sheet1!DN945)+1,100)</f>
        <v>0</v>
      </c>
      <c r="AE945" t="str">
        <f ca="1">MID(Sheet1!DO945,FIND(":",Sheet1!DO945)+1,100)</f>
        <v>-</v>
      </c>
      <c r="AF945" t="str">
        <f ca="1">MID(Sheet1!DP945,FIND(":",Sheet1!DP945)+1,100)</f>
        <v>0</v>
      </c>
      <c r="AG945" t="str">
        <f ca="1">MID(Sheet1!DQ945,FIND(":",Sheet1!DQ945)+1,100)</f>
        <v>0</v>
      </c>
      <c r="AH945" t="str">
        <f ca="1">MID(Sheet1!DR945,FIND(":",Sheet1!DR945)+1,100)</f>
        <v>用水量*0</v>
      </c>
      <c r="AI945" t="str">
        <f ca="1">MID(Sheet1!DS945,FIND(":",Sheet1!DS945)+1,100)</f>
        <v>-</v>
      </c>
      <c r="AJ945" t="str">
        <f ca="1">MID(Sheet1!DT945,FIND(":",Sheet1!DT945)+1,100)</f>
        <v>0</v>
      </c>
      <c r="AK945" t="str">
        <f ca="1">MID(Sheet1!DU945,FIND(":",Sheet1!DU945)+1,100)</f>
        <v>0</v>
      </c>
      <c r="AL945" t="str">
        <f ca="1">MID(Sheet1!DV945,FIND(":",Sheet1!DV945)+1,100)</f>
        <v>-</v>
      </c>
      <c r="AM945" t="str">
        <f ca="1">MID(Sheet1!DW945,FIND(":",Sheet1!DW945)+1,100)</f>
        <v>0</v>
      </c>
      <c r="AN945" t="str">
        <f ca="1">MID(Sheet1!DX945,FIND(":",Sheet1!DX945)+1,100)</f>
        <v>-</v>
      </c>
      <c r="AO945" t="str">
        <f ca="1">MID(Sheet1!DY945,FIND(":",Sheet1!DY945)+1,100)</f>
        <v>0</v>
      </c>
      <c r="AP945" t="str">
        <f ca="1">MID(Sheet1!DZ945,FIND(":",Sheet1!DZ945)+1,100)</f>
        <v>-</v>
      </c>
      <c r="AQ945" t="str">
        <f ca="1">MID(Sheet1!EA945,FIND(":",Sheet1!EA945)+1,100)</f>
        <v>0</v>
      </c>
      <c r="AR945" t="str">
        <f ca="1">MID(Sheet1!EB945,FIND(":",Sheet1!EB945)+1,100)</f>
        <v>0</v>
      </c>
      <c r="AS945" t="str">
        <f ca="1">MID(Sheet1!EC945,FIND(":",Sheet1!EC945)+1,100)</f>
        <v>-</v>
      </c>
      <c r="AT945" t="str">
        <f ca="1">MID(Sheet1!ED945,FIND(":",Sheet1!ED945)+1,100)</f>
        <v>0</v>
      </c>
      <c r="AU945" t="str">
        <f ca="1">MID(Sheet1!EE945,FIND(":",Sheet1!EE945)+1,100)</f>
        <v>-</v>
      </c>
      <c r="AV945" t="str">
        <f ca="1">MID(Sheet1!EF945,FIND(":",Sheet1!EF945)+1,100)</f>
        <v>0</v>
      </c>
      <c r="AW945" t="str">
        <f ca="1">MID(Sheet1!EG945,FIND(":",Sheet1!EG945)+1,100)</f>
        <v>其他土地</v>
      </c>
    </row>
    <row r="946" spans="1:49" x14ac:dyDescent="0.2">
      <c r="A946" t="str">
        <f>MID(Sheet1!CK946,FIND(":",Sheet1!CK946)+1,100)</f>
        <v>2307#裸岩石砾地#国空</v>
      </c>
      <c r="B946" t="str">
        <f>MID(Sheet1!CL946,FIND(":",Sheet1!CL946)+1,100)</f>
        <v>裸岩石砾地</v>
      </c>
      <c r="C946" t="str">
        <f>MID(Sheet1!CM946,FIND(":",Sheet1!CM946)+1,100)</f>
        <v/>
      </c>
      <c r="D946" t="str">
        <f>MID(Sheet1!CN946,FIND(":",Sheet1!CN946)+1,100)</f>
        <v>2307</v>
      </c>
      <c r="E946" t="str">
        <f>MID(Sheet1!CO946,FIND(":",Sheet1!CO946)+1,100)</f>
        <v>国空</v>
      </c>
      <c r="F946" t="str">
        <f>MID(Sheet1!CP946,FIND(":",Sheet1!CP946)+1,100)</f>
        <v>2307</v>
      </c>
      <c r="G946" t="str">
        <f>MID(Sheet1!CQ946,FIND(":",Sheet1!CQ946)+1,100)</f>
        <v>E9#其他非建设用地#城规</v>
      </c>
      <c r="H946" t="str">
        <f>MID(Sheet1!CR946,FIND(":",Sheet1!CR946)+1,100)</f>
        <v>E9</v>
      </c>
      <c r="I946" t="str">
        <f>MID(Sheet1!CS946,FIND(":",Sheet1!CS946)+1,100)</f>
        <v>23#其他土地#国空</v>
      </c>
      <c r="J946" t="str">
        <f>MID(Sheet1!CT946,FIND(":",Sheet1!CT946)+1,100)</f>
        <v>2</v>
      </c>
      <c r="K946" t="str">
        <f>MID(Sheet1!CU946,FIND(":",Sheet1!CU946)+1,100)</f>
        <v>123</v>
      </c>
      <c r="L946" t="str">
        <f ca="1">MID(Sheet1!CV946,FIND(":",Sheet1!CV946)+1,100)</f>
        <v>238,238,238</v>
      </c>
      <c r="M946" t="str">
        <f ca="1">MID(Sheet1!CW946,FIND(":",Sheet1!CW946)+1,100)</f>
        <v>面积*容积率</v>
      </c>
      <c r="N946" t="str">
        <f ca="1">MID(Sheet1!CX946,FIND(":",Sheet1!CX946)+1,100)</f>
        <v>地块建筑面积*0</v>
      </c>
      <c r="O946" t="str">
        <f ca="1">MID(Sheet1!CY946,FIND(":",Sheet1!CY946)+1,100)</f>
        <v>地块建筑面积*0</v>
      </c>
      <c r="P946" t="str">
        <f ca="1">MID(Sheet1!CZ946,FIND(":",Sheet1!CZ946)+1,100)</f>
        <v>地块建筑面积*0</v>
      </c>
      <c r="Q946" t="str">
        <f ca="1">MID(Sheet1!DA946,FIND(":",Sheet1!DA946)+1,100)</f>
        <v>地块建筑面积*0</v>
      </c>
      <c r="R946" t="str">
        <f ca="1">MID(Sheet1!DB946,FIND(":",Sheet1!DB946)+1,100)</f>
        <v>地块建筑面积*0</v>
      </c>
      <c r="S946" t="str">
        <f ca="1">MID(Sheet1!DC946,FIND(":",Sheet1!DC946)+1,100)</f>
        <v>地块建筑面积*0</v>
      </c>
      <c r="T946" t="str">
        <f ca="1">MID(Sheet1!DD946,FIND(":",Sheet1!DD946)+1,100)</f>
        <v>地块建筑面积*0</v>
      </c>
      <c r="U946" t="str">
        <f ca="1">MID(Sheet1!DE946,FIND(":",Sheet1!DE946)+1,100)</f>
        <v>面积*0</v>
      </c>
      <c r="V946" t="str">
        <f ca="1">MID(Sheet1!DF946,FIND(":",Sheet1!DF946)+1,100)</f>
        <v>面积*0</v>
      </c>
      <c r="W946" t="str">
        <f ca="1">MID(Sheet1!DG946,FIND(":",Sheet1!DG946)+1,100)</f>
        <v>-</v>
      </c>
      <c r="X946" t="str">
        <f ca="1">MID(Sheet1!DH946,FIND(":",Sheet1!DH946)+1,100)</f>
        <v>0</v>
      </c>
      <c r="Y946" t="str">
        <f ca="1">MID(Sheet1!DI946,FIND(":",Sheet1!DI946)+1,100)</f>
        <v>-</v>
      </c>
      <c r="Z946" t="str">
        <f ca="1">MID(Sheet1!DJ946,FIND(":",Sheet1!DJ946)+1,100)</f>
        <v>0</v>
      </c>
      <c r="AA946" t="str">
        <f ca="1">MID(Sheet1!DK946,FIND(":",Sheet1!DK946)+1,100)</f>
        <v>-</v>
      </c>
      <c r="AB946" t="str">
        <f ca="1">MID(Sheet1!DL946,FIND(":",Sheet1!DL946)+1,100)</f>
        <v>0</v>
      </c>
      <c r="AC946" t="str">
        <f ca="1">MID(Sheet1!DM946,FIND(":",Sheet1!DM946)+1,100)</f>
        <v>-</v>
      </c>
      <c r="AD946" t="str">
        <f ca="1">MID(Sheet1!DN946,FIND(":",Sheet1!DN946)+1,100)</f>
        <v>0</v>
      </c>
      <c r="AE946" t="str">
        <f ca="1">MID(Sheet1!DO946,FIND(":",Sheet1!DO946)+1,100)</f>
        <v>-</v>
      </c>
      <c r="AF946" t="str">
        <f ca="1">MID(Sheet1!DP946,FIND(":",Sheet1!DP946)+1,100)</f>
        <v>0</v>
      </c>
      <c r="AG946" t="str">
        <f ca="1">MID(Sheet1!DQ946,FIND(":",Sheet1!DQ946)+1,100)</f>
        <v>0</v>
      </c>
      <c r="AH946" t="str">
        <f ca="1">MID(Sheet1!DR946,FIND(":",Sheet1!DR946)+1,100)</f>
        <v>用水量*0</v>
      </c>
      <c r="AI946" t="str">
        <f ca="1">MID(Sheet1!DS946,FIND(":",Sheet1!DS946)+1,100)</f>
        <v>-</v>
      </c>
      <c r="AJ946" t="str">
        <f ca="1">MID(Sheet1!DT946,FIND(":",Sheet1!DT946)+1,100)</f>
        <v>0</v>
      </c>
      <c r="AK946" t="str">
        <f ca="1">MID(Sheet1!DU946,FIND(":",Sheet1!DU946)+1,100)</f>
        <v>0</v>
      </c>
      <c r="AL946" t="str">
        <f ca="1">MID(Sheet1!DV946,FIND(":",Sheet1!DV946)+1,100)</f>
        <v>-</v>
      </c>
      <c r="AM946" t="str">
        <f ca="1">MID(Sheet1!DW946,FIND(":",Sheet1!DW946)+1,100)</f>
        <v>0</v>
      </c>
      <c r="AN946" t="str">
        <f ca="1">MID(Sheet1!DX946,FIND(":",Sheet1!DX946)+1,100)</f>
        <v>-</v>
      </c>
      <c r="AO946" t="str">
        <f ca="1">MID(Sheet1!DY946,FIND(":",Sheet1!DY946)+1,100)</f>
        <v>0</v>
      </c>
      <c r="AP946" t="str">
        <f ca="1">MID(Sheet1!DZ946,FIND(":",Sheet1!DZ946)+1,100)</f>
        <v>-</v>
      </c>
      <c r="AQ946" t="str">
        <f ca="1">MID(Sheet1!EA946,FIND(":",Sheet1!EA946)+1,100)</f>
        <v>0</v>
      </c>
      <c r="AR946" t="str">
        <f ca="1">MID(Sheet1!EB946,FIND(":",Sheet1!EB946)+1,100)</f>
        <v>0</v>
      </c>
      <c r="AS946" t="str">
        <f ca="1">MID(Sheet1!EC946,FIND(":",Sheet1!EC946)+1,100)</f>
        <v>-</v>
      </c>
      <c r="AT946" t="str">
        <f ca="1">MID(Sheet1!ED946,FIND(":",Sheet1!ED946)+1,100)</f>
        <v>0</v>
      </c>
      <c r="AU946" t="str">
        <f ca="1">MID(Sheet1!EE946,FIND(":",Sheet1!EE946)+1,100)</f>
        <v>-</v>
      </c>
      <c r="AV946" t="str">
        <f ca="1">MID(Sheet1!EF946,FIND(":",Sheet1!EF946)+1,100)</f>
        <v>0</v>
      </c>
      <c r="AW946" t="str">
        <f ca="1">MID(Sheet1!EG946,FIND(":",Sheet1!EG946)+1,100)</f>
        <v>其他土地</v>
      </c>
    </row>
    <row r="947" spans="1:49" x14ac:dyDescent="0.2">
      <c r="A947" t="str">
        <f>MID(Sheet1!CK947,FIND(":",Sheet1!CK947)+1,100)</f>
        <v>24#其他海域#国空</v>
      </c>
      <c r="B947" t="str">
        <f>MID(Sheet1!CL947,FIND(":",Sheet1!CL947)+1,100)</f>
        <v>其他海域</v>
      </c>
      <c r="C947" t="str">
        <f>MID(Sheet1!CM947,FIND(":",Sheet1!CM947)+1,100)</f>
        <v/>
      </c>
      <c r="D947" t="str">
        <f>MID(Sheet1!CN947,FIND(":",Sheet1!CN947)+1,100)</f>
        <v>24</v>
      </c>
      <c r="E947" t="str">
        <f>MID(Sheet1!CO947,FIND(":",Sheet1!CO947)+1,100)</f>
        <v>国空</v>
      </c>
      <c r="F947" t="str">
        <f>MID(Sheet1!CP947,FIND(":",Sheet1!CP947)+1,100)</f>
        <v/>
      </c>
      <c r="G947" t="str">
        <f>MID(Sheet1!CQ947,FIND(":",Sheet1!CQ947)+1,100)</f>
        <v>E5#海域#城规</v>
      </c>
      <c r="H947" t="str">
        <f>MID(Sheet1!CR947,FIND(":",Sheet1!CR947)+1,100)</f>
        <v>E5</v>
      </c>
      <c r="I947" t="str">
        <f>MID(Sheet1!CS947,FIND(":",Sheet1!CS947)+1,100)</f>
        <v>ROOT#国土空间地类#国空</v>
      </c>
      <c r="J947" t="str">
        <f>MID(Sheet1!CT947,FIND(":",Sheet1!CT947)+1,100)</f>
        <v>1</v>
      </c>
      <c r="K947" t="str">
        <f>MID(Sheet1!CU947,FIND(":",Sheet1!CU947)+1,100)</f>
        <v>0</v>
      </c>
      <c r="L947" t="str">
        <f ca="1">MID(Sheet1!CV947,FIND(":",Sheet1!CV947)+1,100)</f>
        <v>20,141,235</v>
      </c>
      <c r="M947" t="str">
        <f ca="1">MID(Sheet1!CW947,FIND(":",Sheet1!CW947)+1,100)</f>
        <v>面积*容积率</v>
      </c>
      <c r="N947" t="str">
        <f ca="1">MID(Sheet1!CX947,FIND(":",Sheet1!CX947)+1,100)</f>
        <v>地块建筑面积*0</v>
      </c>
      <c r="O947" t="str">
        <f ca="1">MID(Sheet1!CY947,FIND(":",Sheet1!CY947)+1,100)</f>
        <v>地块建筑面积*0</v>
      </c>
      <c r="P947" t="str">
        <f ca="1">MID(Sheet1!CZ947,FIND(":",Sheet1!CZ947)+1,100)</f>
        <v>地块建筑面积*0</v>
      </c>
      <c r="Q947" t="str">
        <f ca="1">MID(Sheet1!DA947,FIND(":",Sheet1!DA947)+1,100)</f>
        <v>地块建筑面积*0</v>
      </c>
      <c r="R947" t="str">
        <f ca="1">MID(Sheet1!DB947,FIND(":",Sheet1!DB947)+1,100)</f>
        <v>地块建筑面积*0</v>
      </c>
      <c r="S947" t="str">
        <f ca="1">MID(Sheet1!DC947,FIND(":",Sheet1!DC947)+1,100)</f>
        <v>地块建筑面积*0</v>
      </c>
      <c r="T947" t="str">
        <f ca="1">MID(Sheet1!DD947,FIND(":",Sheet1!DD947)+1,100)</f>
        <v>地块建筑面积*0</v>
      </c>
      <c r="U947" t="str">
        <f ca="1">MID(Sheet1!DE947,FIND(":",Sheet1!DE947)+1,100)</f>
        <v>面积*0</v>
      </c>
      <c r="V947" t="str">
        <f ca="1">MID(Sheet1!DF947,FIND(":",Sheet1!DF947)+1,100)</f>
        <v>面积*0</v>
      </c>
      <c r="W947" t="str">
        <f ca="1">MID(Sheet1!DG947,FIND(":",Sheet1!DG947)+1,100)</f>
        <v>-</v>
      </c>
      <c r="X947" t="str">
        <f ca="1">MID(Sheet1!DH947,FIND(":",Sheet1!DH947)+1,100)</f>
        <v>0</v>
      </c>
      <c r="Y947" t="str">
        <f ca="1">MID(Sheet1!DI947,FIND(":",Sheet1!DI947)+1,100)</f>
        <v>-</v>
      </c>
      <c r="Z947" t="str">
        <f ca="1">MID(Sheet1!DJ947,FIND(":",Sheet1!DJ947)+1,100)</f>
        <v>0</v>
      </c>
      <c r="AA947" t="str">
        <f ca="1">MID(Sheet1!DK947,FIND(":",Sheet1!DK947)+1,100)</f>
        <v>-</v>
      </c>
      <c r="AB947" t="str">
        <f ca="1">MID(Sheet1!DL947,FIND(":",Sheet1!DL947)+1,100)</f>
        <v>0</v>
      </c>
      <c r="AC947" t="str">
        <f ca="1">MID(Sheet1!DM947,FIND(":",Sheet1!DM947)+1,100)</f>
        <v>-</v>
      </c>
      <c r="AD947" t="str">
        <f ca="1">MID(Sheet1!DN947,FIND(":",Sheet1!DN947)+1,100)</f>
        <v>0</v>
      </c>
      <c r="AE947" t="str">
        <f ca="1">MID(Sheet1!DO947,FIND(":",Sheet1!DO947)+1,100)</f>
        <v>-</v>
      </c>
      <c r="AF947" t="str">
        <f ca="1">MID(Sheet1!DP947,FIND(":",Sheet1!DP947)+1,100)</f>
        <v>0</v>
      </c>
      <c r="AG947" t="str">
        <f ca="1">MID(Sheet1!DQ947,FIND(":",Sheet1!DQ947)+1,100)</f>
        <v>0</v>
      </c>
      <c r="AH947" t="str">
        <f ca="1">MID(Sheet1!DR947,FIND(":",Sheet1!DR947)+1,100)</f>
        <v>用水量*0</v>
      </c>
      <c r="AI947" t="str">
        <f ca="1">MID(Sheet1!DS947,FIND(":",Sheet1!DS947)+1,100)</f>
        <v>-</v>
      </c>
      <c r="AJ947" t="str">
        <f ca="1">MID(Sheet1!DT947,FIND(":",Sheet1!DT947)+1,100)</f>
        <v>0</v>
      </c>
      <c r="AK947" t="str">
        <f ca="1">MID(Sheet1!DU947,FIND(":",Sheet1!DU947)+1,100)</f>
        <v>0</v>
      </c>
      <c r="AL947" t="str">
        <f ca="1">MID(Sheet1!DV947,FIND(":",Sheet1!DV947)+1,100)</f>
        <v>-</v>
      </c>
      <c r="AM947" t="str">
        <f ca="1">MID(Sheet1!DW947,FIND(":",Sheet1!DW947)+1,100)</f>
        <v>0</v>
      </c>
      <c r="AN947" t="str">
        <f ca="1">MID(Sheet1!DX947,FIND(":",Sheet1!DX947)+1,100)</f>
        <v>-</v>
      </c>
      <c r="AO947" t="str">
        <f ca="1">MID(Sheet1!DY947,FIND(":",Sheet1!DY947)+1,100)</f>
        <v>0</v>
      </c>
      <c r="AP947" t="str">
        <f ca="1">MID(Sheet1!DZ947,FIND(":",Sheet1!DZ947)+1,100)</f>
        <v>-</v>
      </c>
      <c r="AQ947" t="str">
        <f ca="1">MID(Sheet1!EA947,FIND(":",Sheet1!EA947)+1,100)</f>
        <v>0</v>
      </c>
      <c r="AR947" t="str">
        <f ca="1">MID(Sheet1!EB947,FIND(":",Sheet1!EB947)+1,100)</f>
        <v>0</v>
      </c>
      <c r="AS947" t="str">
        <f ca="1">MID(Sheet1!EC947,FIND(":",Sheet1!EC947)+1,100)</f>
        <v>-</v>
      </c>
      <c r="AT947" t="str">
        <f ca="1">MID(Sheet1!ED947,FIND(":",Sheet1!ED947)+1,100)</f>
        <v>0</v>
      </c>
      <c r="AU947" t="str">
        <f ca="1">MID(Sheet1!EE947,FIND(":",Sheet1!EE947)+1,100)</f>
        <v>-</v>
      </c>
      <c r="AV947" t="str">
        <f ca="1">MID(Sheet1!EF947,FIND(":",Sheet1!EF947)+1,100)</f>
        <v>0</v>
      </c>
      <c r="AW947" t="str">
        <f ca="1">MID(Sheet1!EG947,FIND(":",Sheet1!EG947)+1,100)</f>
        <v>水域</v>
      </c>
    </row>
    <row r="948" spans="1:49" x14ac:dyDescent="0.2">
      <c r="A948" t="str">
        <f>MID(Sheet1!CK948,FIND(":",Sheet1!CK948)+1,100)</f>
        <v>2401#保留海域#国空</v>
      </c>
      <c r="B948" t="str">
        <f>MID(Sheet1!CL948,FIND(":",Sheet1!CL948)+1,100)</f>
        <v>保留海域</v>
      </c>
      <c r="C948" t="str">
        <f>MID(Sheet1!CM948,FIND(":",Sheet1!CM948)+1,100)</f>
        <v/>
      </c>
      <c r="D948" t="str">
        <f>MID(Sheet1!CN948,FIND(":",Sheet1!CN948)+1,100)</f>
        <v>2401</v>
      </c>
      <c r="E948" t="str">
        <f>MID(Sheet1!CO948,FIND(":",Sheet1!CO948)+1,100)</f>
        <v>国空</v>
      </c>
      <c r="F948" t="str">
        <f>MID(Sheet1!CP948,FIND(":",Sheet1!CP948)+1,100)</f>
        <v/>
      </c>
      <c r="G948" t="str">
        <f>MID(Sheet1!CQ948,FIND(":",Sheet1!CQ948)+1,100)</f>
        <v>E59#其他海域#城规</v>
      </c>
      <c r="H948" t="str">
        <f>MID(Sheet1!CR948,FIND(":",Sheet1!CR948)+1,100)</f>
        <v>E59</v>
      </c>
      <c r="I948" t="str">
        <f>MID(Sheet1!CS948,FIND(":",Sheet1!CS948)+1,100)</f>
        <v>24#其他海域#国空</v>
      </c>
      <c r="J948" t="str">
        <f>MID(Sheet1!CT948,FIND(":",Sheet1!CT948)+1,100)</f>
        <v>2</v>
      </c>
      <c r="K948" t="str">
        <f>MID(Sheet1!CU948,FIND(":",Sheet1!CU948)+1,100)</f>
        <v>124</v>
      </c>
      <c r="L948" t="str">
        <f ca="1">MID(Sheet1!CV948,FIND(":",Sheet1!CV948)+1,100)</f>
        <v>20,141,235</v>
      </c>
      <c r="M948" t="str">
        <f ca="1">MID(Sheet1!CW948,FIND(":",Sheet1!CW948)+1,100)</f>
        <v>面积*容积率</v>
      </c>
      <c r="N948" t="str">
        <f ca="1">MID(Sheet1!CX948,FIND(":",Sheet1!CX948)+1,100)</f>
        <v>地块建筑面积*0</v>
      </c>
      <c r="O948" t="str">
        <f ca="1">MID(Sheet1!CY948,FIND(":",Sheet1!CY948)+1,100)</f>
        <v>地块建筑面积*0</v>
      </c>
      <c r="P948" t="str">
        <f ca="1">MID(Sheet1!CZ948,FIND(":",Sheet1!CZ948)+1,100)</f>
        <v>地块建筑面积*0</v>
      </c>
      <c r="Q948" t="str">
        <f ca="1">MID(Sheet1!DA948,FIND(":",Sheet1!DA948)+1,100)</f>
        <v>地块建筑面积*0</v>
      </c>
      <c r="R948" t="str">
        <f ca="1">MID(Sheet1!DB948,FIND(":",Sheet1!DB948)+1,100)</f>
        <v>地块建筑面积*0</v>
      </c>
      <c r="S948" t="str">
        <f ca="1">MID(Sheet1!DC948,FIND(":",Sheet1!DC948)+1,100)</f>
        <v>地块建筑面积*0</v>
      </c>
      <c r="T948" t="str">
        <f ca="1">MID(Sheet1!DD948,FIND(":",Sheet1!DD948)+1,100)</f>
        <v>地块建筑面积*0</v>
      </c>
      <c r="U948" t="str">
        <f ca="1">MID(Sheet1!DE948,FIND(":",Sheet1!DE948)+1,100)</f>
        <v>面积*0</v>
      </c>
      <c r="V948" t="str">
        <f ca="1">MID(Sheet1!DF948,FIND(":",Sheet1!DF948)+1,100)</f>
        <v>面积*0</v>
      </c>
      <c r="W948" t="str">
        <f ca="1">MID(Sheet1!DG948,FIND(":",Sheet1!DG948)+1,100)</f>
        <v>-</v>
      </c>
      <c r="X948" t="str">
        <f ca="1">MID(Sheet1!DH948,FIND(":",Sheet1!DH948)+1,100)</f>
        <v>0</v>
      </c>
      <c r="Y948" t="str">
        <f ca="1">MID(Sheet1!DI948,FIND(":",Sheet1!DI948)+1,100)</f>
        <v>-</v>
      </c>
      <c r="Z948" t="str">
        <f ca="1">MID(Sheet1!DJ948,FIND(":",Sheet1!DJ948)+1,100)</f>
        <v>0</v>
      </c>
      <c r="AA948" t="str">
        <f ca="1">MID(Sheet1!DK948,FIND(":",Sheet1!DK948)+1,100)</f>
        <v>-</v>
      </c>
      <c r="AB948" t="str">
        <f ca="1">MID(Sheet1!DL948,FIND(":",Sheet1!DL948)+1,100)</f>
        <v>0</v>
      </c>
      <c r="AC948" t="str">
        <f ca="1">MID(Sheet1!DM948,FIND(":",Sheet1!DM948)+1,100)</f>
        <v>-</v>
      </c>
      <c r="AD948" t="str">
        <f ca="1">MID(Sheet1!DN948,FIND(":",Sheet1!DN948)+1,100)</f>
        <v>0</v>
      </c>
      <c r="AE948" t="str">
        <f ca="1">MID(Sheet1!DO948,FIND(":",Sheet1!DO948)+1,100)</f>
        <v>-</v>
      </c>
      <c r="AF948" t="str">
        <f ca="1">MID(Sheet1!DP948,FIND(":",Sheet1!DP948)+1,100)</f>
        <v>0</v>
      </c>
      <c r="AG948" t="str">
        <f ca="1">MID(Sheet1!DQ948,FIND(":",Sheet1!DQ948)+1,100)</f>
        <v>0</v>
      </c>
      <c r="AH948" t="str">
        <f ca="1">MID(Sheet1!DR948,FIND(":",Sheet1!DR948)+1,100)</f>
        <v>用水量*0</v>
      </c>
      <c r="AI948" t="str">
        <f ca="1">MID(Sheet1!DS948,FIND(":",Sheet1!DS948)+1,100)</f>
        <v>-</v>
      </c>
      <c r="AJ948" t="str">
        <f ca="1">MID(Sheet1!DT948,FIND(":",Sheet1!DT948)+1,100)</f>
        <v>0</v>
      </c>
      <c r="AK948" t="str">
        <f ca="1">MID(Sheet1!DU948,FIND(":",Sheet1!DU948)+1,100)</f>
        <v>0</v>
      </c>
      <c r="AL948" t="str">
        <f ca="1">MID(Sheet1!DV948,FIND(":",Sheet1!DV948)+1,100)</f>
        <v>-</v>
      </c>
      <c r="AM948" t="str">
        <f ca="1">MID(Sheet1!DW948,FIND(":",Sheet1!DW948)+1,100)</f>
        <v>0</v>
      </c>
      <c r="AN948" t="str">
        <f ca="1">MID(Sheet1!DX948,FIND(":",Sheet1!DX948)+1,100)</f>
        <v>-</v>
      </c>
      <c r="AO948" t="str">
        <f ca="1">MID(Sheet1!DY948,FIND(":",Sheet1!DY948)+1,100)</f>
        <v>0</v>
      </c>
      <c r="AP948" t="str">
        <f ca="1">MID(Sheet1!DZ948,FIND(":",Sheet1!DZ948)+1,100)</f>
        <v>-</v>
      </c>
      <c r="AQ948" t="str">
        <f ca="1">MID(Sheet1!EA948,FIND(":",Sheet1!EA948)+1,100)</f>
        <v>0</v>
      </c>
      <c r="AR948" t="str">
        <f ca="1">MID(Sheet1!EB948,FIND(":",Sheet1!EB948)+1,100)</f>
        <v>0</v>
      </c>
      <c r="AS948" t="str">
        <f ca="1">MID(Sheet1!EC948,FIND(":",Sheet1!EC948)+1,100)</f>
        <v>-</v>
      </c>
      <c r="AT948" t="str">
        <f ca="1">MID(Sheet1!ED948,FIND(":",Sheet1!ED948)+1,100)</f>
        <v>0</v>
      </c>
      <c r="AU948" t="str">
        <f ca="1">MID(Sheet1!EE948,FIND(":",Sheet1!EE948)+1,100)</f>
        <v>-</v>
      </c>
      <c r="AV948" t="str">
        <f ca="1">MID(Sheet1!EF948,FIND(":",Sheet1!EF948)+1,100)</f>
        <v>0</v>
      </c>
      <c r="AW948" t="str">
        <f ca="1">MID(Sheet1!EG948,FIND(":",Sheet1!EG948)+1,100)</f>
        <v>水域</v>
      </c>
    </row>
    <row r="949" spans="1:49" x14ac:dyDescent="0.2">
      <c r="A949" t="str">
        <f>MID(Sheet1!CK949,FIND(":",Sheet1!CK949)+1,100)</f>
        <v>2402#无居民海岛#国空</v>
      </c>
      <c r="B949" t="str">
        <f>MID(Sheet1!CL949,FIND(":",Sheet1!CL949)+1,100)</f>
        <v>无居民海岛</v>
      </c>
      <c r="C949" t="str">
        <f>MID(Sheet1!CM949,FIND(":",Sheet1!CM949)+1,100)</f>
        <v/>
      </c>
      <c r="D949" t="str">
        <f>MID(Sheet1!CN949,FIND(":",Sheet1!CN949)+1,100)</f>
        <v>2402</v>
      </c>
      <c r="E949" t="str">
        <f>MID(Sheet1!CO949,FIND(":",Sheet1!CO949)+1,100)</f>
        <v>国空</v>
      </c>
      <c r="F949" t="str">
        <f>MID(Sheet1!CP949,FIND(":",Sheet1!CP949)+1,100)</f>
        <v/>
      </c>
      <c r="G949" t="str">
        <f>MID(Sheet1!CQ949,FIND(":",Sheet1!CQ949)+1,100)</f>
        <v>E59#其他海域#城规</v>
      </c>
      <c r="H949" t="str">
        <f>MID(Sheet1!CR949,FIND(":",Sheet1!CR949)+1,100)</f>
        <v>E59</v>
      </c>
      <c r="I949" t="str">
        <f>MID(Sheet1!CS949,FIND(":",Sheet1!CS949)+1,100)</f>
        <v>24#其他海域#国空</v>
      </c>
      <c r="J949" t="str">
        <f>MID(Sheet1!CT949,FIND(":",Sheet1!CT949)+1,100)</f>
        <v>2</v>
      </c>
      <c r="K949" t="str">
        <f>MID(Sheet1!CU949,FIND(":",Sheet1!CU949)+1,100)</f>
        <v>124</v>
      </c>
      <c r="L949" t="str">
        <f ca="1">MID(Sheet1!CV949,FIND(":",Sheet1!CV949)+1,100)</f>
        <v>20,141,235</v>
      </c>
      <c r="M949" t="str">
        <f ca="1">MID(Sheet1!CW949,FIND(":",Sheet1!CW949)+1,100)</f>
        <v>面积*容积率</v>
      </c>
      <c r="N949" t="str">
        <f ca="1">MID(Sheet1!CX949,FIND(":",Sheet1!CX949)+1,100)</f>
        <v>地块建筑面积*0</v>
      </c>
      <c r="O949" t="str">
        <f ca="1">MID(Sheet1!CY949,FIND(":",Sheet1!CY949)+1,100)</f>
        <v>地块建筑面积*0</v>
      </c>
      <c r="P949" t="str">
        <f ca="1">MID(Sheet1!CZ949,FIND(":",Sheet1!CZ949)+1,100)</f>
        <v>地块建筑面积*0</v>
      </c>
      <c r="Q949" t="str">
        <f ca="1">MID(Sheet1!DA949,FIND(":",Sheet1!DA949)+1,100)</f>
        <v>地块建筑面积*0</v>
      </c>
      <c r="R949" t="str">
        <f ca="1">MID(Sheet1!DB949,FIND(":",Sheet1!DB949)+1,100)</f>
        <v>地块建筑面积*0</v>
      </c>
      <c r="S949" t="str">
        <f ca="1">MID(Sheet1!DC949,FIND(":",Sheet1!DC949)+1,100)</f>
        <v>地块建筑面积*0</v>
      </c>
      <c r="T949" t="str">
        <f ca="1">MID(Sheet1!DD949,FIND(":",Sheet1!DD949)+1,100)</f>
        <v>地块建筑面积*0</v>
      </c>
      <c r="U949" t="str">
        <f ca="1">MID(Sheet1!DE949,FIND(":",Sheet1!DE949)+1,100)</f>
        <v>面积*0</v>
      </c>
      <c r="V949" t="str">
        <f ca="1">MID(Sheet1!DF949,FIND(":",Sheet1!DF949)+1,100)</f>
        <v>面积*0</v>
      </c>
      <c r="W949" t="str">
        <f ca="1">MID(Sheet1!DG949,FIND(":",Sheet1!DG949)+1,100)</f>
        <v>-</v>
      </c>
      <c r="X949" t="str">
        <f ca="1">MID(Sheet1!DH949,FIND(":",Sheet1!DH949)+1,100)</f>
        <v>0</v>
      </c>
      <c r="Y949" t="str">
        <f ca="1">MID(Sheet1!DI949,FIND(":",Sheet1!DI949)+1,100)</f>
        <v>-</v>
      </c>
      <c r="Z949" t="str">
        <f ca="1">MID(Sheet1!DJ949,FIND(":",Sheet1!DJ949)+1,100)</f>
        <v>0</v>
      </c>
      <c r="AA949" t="str">
        <f ca="1">MID(Sheet1!DK949,FIND(":",Sheet1!DK949)+1,100)</f>
        <v>-</v>
      </c>
      <c r="AB949" t="str">
        <f ca="1">MID(Sheet1!DL949,FIND(":",Sheet1!DL949)+1,100)</f>
        <v>0</v>
      </c>
      <c r="AC949" t="str">
        <f ca="1">MID(Sheet1!DM949,FIND(":",Sheet1!DM949)+1,100)</f>
        <v>-</v>
      </c>
      <c r="AD949" t="str">
        <f ca="1">MID(Sheet1!DN949,FIND(":",Sheet1!DN949)+1,100)</f>
        <v>0</v>
      </c>
      <c r="AE949" t="str">
        <f ca="1">MID(Sheet1!DO949,FIND(":",Sheet1!DO949)+1,100)</f>
        <v>-</v>
      </c>
      <c r="AF949" t="str">
        <f ca="1">MID(Sheet1!DP949,FIND(":",Sheet1!DP949)+1,100)</f>
        <v>0</v>
      </c>
      <c r="AG949" t="str">
        <f ca="1">MID(Sheet1!DQ949,FIND(":",Sheet1!DQ949)+1,100)</f>
        <v>0</v>
      </c>
      <c r="AH949" t="str">
        <f ca="1">MID(Sheet1!DR949,FIND(":",Sheet1!DR949)+1,100)</f>
        <v>用水量*0</v>
      </c>
      <c r="AI949" t="str">
        <f ca="1">MID(Sheet1!DS949,FIND(":",Sheet1!DS949)+1,100)</f>
        <v>-</v>
      </c>
      <c r="AJ949" t="str">
        <f ca="1">MID(Sheet1!DT949,FIND(":",Sheet1!DT949)+1,100)</f>
        <v>0</v>
      </c>
      <c r="AK949" t="str">
        <f ca="1">MID(Sheet1!DU949,FIND(":",Sheet1!DU949)+1,100)</f>
        <v>0</v>
      </c>
      <c r="AL949" t="str">
        <f ca="1">MID(Sheet1!DV949,FIND(":",Sheet1!DV949)+1,100)</f>
        <v>-</v>
      </c>
      <c r="AM949" t="str">
        <f ca="1">MID(Sheet1!DW949,FIND(":",Sheet1!DW949)+1,100)</f>
        <v>0</v>
      </c>
      <c r="AN949" t="str">
        <f ca="1">MID(Sheet1!DX949,FIND(":",Sheet1!DX949)+1,100)</f>
        <v>-</v>
      </c>
      <c r="AO949" t="str">
        <f ca="1">MID(Sheet1!DY949,FIND(":",Sheet1!DY949)+1,100)</f>
        <v>0</v>
      </c>
      <c r="AP949" t="str">
        <f ca="1">MID(Sheet1!DZ949,FIND(":",Sheet1!DZ949)+1,100)</f>
        <v>-</v>
      </c>
      <c r="AQ949" t="str">
        <f ca="1">MID(Sheet1!EA949,FIND(":",Sheet1!EA949)+1,100)</f>
        <v>0</v>
      </c>
      <c r="AR949" t="str">
        <f ca="1">MID(Sheet1!EB949,FIND(":",Sheet1!EB949)+1,100)</f>
        <v>0</v>
      </c>
      <c r="AS949" t="str">
        <f ca="1">MID(Sheet1!EC949,FIND(":",Sheet1!EC949)+1,100)</f>
        <v>-</v>
      </c>
      <c r="AT949" t="str">
        <f ca="1">MID(Sheet1!ED949,FIND(":",Sheet1!ED949)+1,100)</f>
        <v>0</v>
      </c>
      <c r="AU949" t="str">
        <f ca="1">MID(Sheet1!EE949,FIND(":",Sheet1!EE949)+1,100)</f>
        <v>-</v>
      </c>
      <c r="AV949" t="str">
        <f ca="1">MID(Sheet1!EF949,FIND(":",Sheet1!EF949)+1,100)</f>
        <v>0</v>
      </c>
      <c r="AW949" t="str">
        <f ca="1">MID(Sheet1!EG949,FIND(":",Sheet1!EG949)+1,100)</f>
        <v>水域</v>
      </c>
    </row>
  </sheetData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beixiao</dc:creator>
  <cp:lastModifiedBy>UADGH2</cp:lastModifiedBy>
  <dcterms:created xsi:type="dcterms:W3CDTF">2015-06-05T18:19:34Z</dcterms:created>
  <dcterms:modified xsi:type="dcterms:W3CDTF">2024-05-18T02:24:57Z</dcterms:modified>
</cp:coreProperties>
</file>